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3-2024学年教学质量奖\高考质量奖\"/>
    </mc:Choice>
  </mc:AlternateContent>
  <xr:revisionPtr revIDLastSave="0" documentId="13_ncr:1_{C224FD1D-4C04-4AA3-B649-688A504978B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成绩" sheetId="1" r:id="rId1"/>
    <sheet name="Sheet1" sheetId="4" r:id="rId2"/>
    <sheet name="文科" sheetId="6" r:id="rId3"/>
    <sheet name="最终计算结果" sheetId="8" r:id="rId4"/>
    <sheet name="理科" sheetId="5" r:id="rId5"/>
    <sheet name="文理科汇总" sheetId="11" r:id="rId6"/>
  </sheets>
  <externalReferences>
    <externalReference r:id="rId7"/>
    <externalReference r:id="rId8"/>
  </externalReferences>
  <definedNames>
    <definedName name="_xlnm._FilterDatabase" localSheetId="1" hidden="1">Sheet1!$A$1:$CF$558</definedName>
    <definedName name="_xlnm._FilterDatabase" localSheetId="0" hidden="1">成绩!$D$1:$D$574</definedName>
    <definedName name="_xlnm._FilterDatabase" localSheetId="4" hidden="1">理科!$EJ$1:$EJ$318</definedName>
    <definedName name="_xlnm._FilterDatabase" localSheetId="2" hidden="1">文科!$EJ$1:$EJ$243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6" i="8" l="1"/>
  <c r="C237" i="8"/>
  <c r="C238" i="8"/>
  <c r="C239" i="8"/>
  <c r="C240" i="8"/>
  <c r="C235" i="8"/>
  <c r="C228" i="8"/>
  <c r="C229" i="8"/>
  <c r="C230" i="8"/>
  <c r="C231" i="8"/>
  <c r="C232" i="8"/>
  <c r="C233" i="8"/>
  <c r="C234" i="8"/>
  <c r="C227" i="8"/>
  <c r="C219" i="8"/>
  <c r="C220" i="8"/>
  <c r="C221" i="8"/>
  <c r="C222" i="8"/>
  <c r="C223" i="8"/>
  <c r="C224" i="8"/>
  <c r="C225" i="8"/>
  <c r="C226" i="8"/>
  <c r="C218" i="8"/>
  <c r="C212" i="8"/>
  <c r="C213" i="8"/>
  <c r="C214" i="8"/>
  <c r="C215" i="8"/>
  <c r="C216" i="8"/>
  <c r="C217" i="8"/>
  <c r="C211" i="8"/>
  <c r="C206" i="8"/>
  <c r="C207" i="8"/>
  <c r="C208" i="8"/>
  <c r="C209" i="8"/>
  <c r="C210" i="8"/>
  <c r="C205" i="8"/>
  <c r="C203" i="8"/>
  <c r="C204" i="8"/>
  <c r="C199" i="8"/>
  <c r="C200" i="8"/>
  <c r="C201" i="8"/>
  <c r="C202" i="8"/>
  <c r="C198" i="8"/>
  <c r="C193" i="8"/>
  <c r="C194" i="8"/>
  <c r="C195" i="8"/>
  <c r="C196" i="8"/>
  <c r="C197" i="8"/>
  <c r="C192" i="8"/>
  <c r="C185" i="8"/>
  <c r="C186" i="8"/>
  <c r="C187" i="8"/>
  <c r="C188" i="8"/>
  <c r="C189" i="8"/>
  <c r="C190" i="8"/>
  <c r="C191" i="8"/>
  <c r="C184" i="8"/>
  <c r="C179" i="8"/>
  <c r="C180" i="8"/>
  <c r="C181" i="8"/>
  <c r="C182" i="8"/>
  <c r="C183" i="8"/>
  <c r="C178" i="8"/>
  <c r="C172" i="8"/>
  <c r="C173" i="8"/>
  <c r="C174" i="8"/>
  <c r="C175" i="8"/>
  <c r="C176" i="8"/>
  <c r="C177" i="8"/>
  <c r="C171" i="8"/>
  <c r="C166" i="8"/>
  <c r="C167" i="8"/>
  <c r="C168" i="8"/>
  <c r="C169" i="8"/>
  <c r="C170" i="8"/>
  <c r="C165" i="8"/>
  <c r="C159" i="8"/>
  <c r="C160" i="8"/>
  <c r="C161" i="8"/>
  <c r="C162" i="8"/>
  <c r="C163" i="8"/>
  <c r="C164" i="8"/>
  <c r="C158" i="8"/>
  <c r="C153" i="8"/>
  <c r="C154" i="8"/>
  <c r="C155" i="8"/>
  <c r="C156" i="8"/>
  <c r="C157" i="8"/>
  <c r="C152" i="8"/>
  <c r="C146" i="8"/>
  <c r="C147" i="8"/>
  <c r="C148" i="8"/>
  <c r="C149" i="8"/>
  <c r="C150" i="8"/>
  <c r="C151" i="8"/>
  <c r="C145" i="8"/>
  <c r="C140" i="8"/>
  <c r="C141" i="8"/>
  <c r="C142" i="8"/>
  <c r="C143" i="8"/>
  <c r="C144" i="8"/>
  <c r="C139" i="8"/>
  <c r="C133" i="8"/>
  <c r="C134" i="8"/>
  <c r="C135" i="8"/>
  <c r="C136" i="8"/>
  <c r="C137" i="8"/>
  <c r="C138" i="8"/>
  <c r="C132" i="8"/>
  <c r="C126" i="8"/>
  <c r="C127" i="8"/>
  <c r="C128" i="8"/>
  <c r="C129" i="8"/>
  <c r="C130" i="8"/>
  <c r="C131" i="8"/>
  <c r="C125" i="8"/>
  <c r="C120" i="8"/>
  <c r="C121" i="8"/>
  <c r="C122" i="8"/>
  <c r="C123" i="8"/>
  <c r="C124" i="8"/>
  <c r="C119" i="8"/>
  <c r="C114" i="8"/>
  <c r="C115" i="8"/>
  <c r="C116" i="8"/>
  <c r="C117" i="8"/>
  <c r="C118" i="8"/>
  <c r="C113" i="8"/>
  <c r="C107" i="8"/>
  <c r="C108" i="8"/>
  <c r="C109" i="8"/>
  <c r="C110" i="8"/>
  <c r="C111" i="8"/>
  <c r="C112" i="8"/>
  <c r="C106" i="8"/>
  <c r="C102" i="8"/>
  <c r="C103" i="8"/>
  <c r="C104" i="8"/>
  <c r="C105" i="8"/>
  <c r="C101" i="8"/>
  <c r="C95" i="8"/>
  <c r="C96" i="8"/>
  <c r="C97" i="8"/>
  <c r="C98" i="8"/>
  <c r="C99" i="8"/>
  <c r="C100" i="8"/>
  <c r="C94" i="8"/>
  <c r="C88" i="8"/>
  <c r="C89" i="8"/>
  <c r="C90" i="8"/>
  <c r="C91" i="8"/>
  <c r="C92" i="8"/>
  <c r="C93" i="8"/>
  <c r="C87" i="8"/>
  <c r="C82" i="8"/>
  <c r="C83" i="8"/>
  <c r="C84" i="8"/>
  <c r="C85" i="8"/>
  <c r="C86" i="8"/>
  <c r="C81" i="8"/>
  <c r="C75" i="8"/>
  <c r="C76" i="8"/>
  <c r="C77" i="8"/>
  <c r="C78" i="8"/>
  <c r="C79" i="8"/>
  <c r="C80" i="8"/>
  <c r="C74" i="8"/>
  <c r="C68" i="8"/>
  <c r="C69" i="8"/>
  <c r="C70" i="8"/>
  <c r="C71" i="8"/>
  <c r="C72" i="8"/>
  <c r="C73" i="8"/>
  <c r="C67" i="8"/>
  <c r="C63" i="8"/>
  <c r="C64" i="8"/>
  <c r="C65" i="8"/>
  <c r="C66" i="8"/>
  <c r="C62" i="8"/>
  <c r="C56" i="8"/>
  <c r="C57" i="8"/>
  <c r="C58" i="8"/>
  <c r="C59" i="8"/>
  <c r="C60" i="8"/>
  <c r="C61" i="8"/>
  <c r="C55" i="8"/>
  <c r="C49" i="8"/>
  <c r="C50" i="8"/>
  <c r="C51" i="8"/>
  <c r="C52" i="8"/>
  <c r="C53" i="8"/>
  <c r="C54" i="8"/>
  <c r="C48" i="8"/>
  <c r="C42" i="8"/>
  <c r="C43" i="8"/>
  <c r="C44" i="8"/>
  <c r="C45" i="8"/>
  <c r="C46" i="8"/>
  <c r="C47" i="8"/>
  <c r="C41" i="8"/>
  <c r="C36" i="8"/>
  <c r="C37" i="8"/>
  <c r="C38" i="8"/>
  <c r="C39" i="8"/>
  <c r="C40" i="8"/>
  <c r="C35" i="8"/>
  <c r="C29" i="8"/>
  <c r="C30" i="8"/>
  <c r="C31" i="8"/>
  <c r="C32" i="8"/>
  <c r="C33" i="8"/>
  <c r="C34" i="8"/>
  <c r="C28" i="8"/>
  <c r="C24" i="8"/>
  <c r="C25" i="8"/>
  <c r="C26" i="8"/>
  <c r="C27" i="8"/>
  <c r="C23" i="8"/>
  <c r="C17" i="8"/>
  <c r="C18" i="8"/>
  <c r="C19" i="8"/>
  <c r="C20" i="8"/>
  <c r="C21" i="8"/>
  <c r="C22" i="8"/>
  <c r="C16" i="8"/>
  <c r="C10" i="8"/>
  <c r="C11" i="8"/>
  <c r="C12" i="8"/>
  <c r="C13" i="8"/>
  <c r="C14" i="8"/>
  <c r="C15" i="8"/>
  <c r="C9" i="8"/>
  <c r="C3" i="8"/>
  <c r="C4" i="8"/>
  <c r="C5" i="8"/>
  <c r="C6" i="8"/>
  <c r="C7" i="8"/>
  <c r="C8" i="8"/>
  <c r="C2" i="8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1" i="5"/>
  <c r="AK82" i="5"/>
  <c r="AK83" i="5"/>
  <c r="AK84" i="5"/>
  <c r="AK85" i="5"/>
  <c r="AK86" i="5"/>
  <c r="AK87" i="5"/>
  <c r="AK88" i="5"/>
  <c r="AK89" i="5"/>
  <c r="AK90" i="5"/>
  <c r="AK91" i="5"/>
  <c r="AK92" i="5"/>
  <c r="AK93" i="5"/>
  <c r="AK94" i="5"/>
  <c r="AK95" i="5"/>
  <c r="AK96" i="5"/>
  <c r="AK97" i="5"/>
  <c r="AK98" i="5"/>
  <c r="AK99" i="5"/>
  <c r="AK100" i="5"/>
  <c r="AK101" i="5"/>
  <c r="AK102" i="5"/>
  <c r="AK103" i="5"/>
  <c r="AK104" i="5"/>
  <c r="AK105" i="5"/>
  <c r="AK106" i="5"/>
  <c r="AK107" i="5"/>
  <c r="AK108" i="5"/>
  <c r="AK109" i="5"/>
  <c r="AK110" i="5"/>
  <c r="AK111" i="5"/>
  <c r="AK112" i="5"/>
  <c r="AK113" i="5"/>
  <c r="AK114" i="5"/>
  <c r="AK115" i="5"/>
  <c r="AK116" i="5"/>
  <c r="AK117" i="5"/>
  <c r="AK118" i="5"/>
  <c r="AK119" i="5"/>
  <c r="AK120" i="5"/>
  <c r="AK121" i="5"/>
  <c r="AK122" i="5"/>
  <c r="AK123" i="5"/>
  <c r="AK124" i="5"/>
  <c r="AK125" i="5"/>
  <c r="AK126" i="5"/>
  <c r="AK127" i="5"/>
  <c r="AK128" i="5"/>
  <c r="AK129" i="5"/>
  <c r="AK130" i="5"/>
  <c r="AK131" i="5"/>
  <c r="AK132" i="5"/>
  <c r="AK133" i="5"/>
  <c r="AK134" i="5"/>
  <c r="AK135" i="5"/>
  <c r="AK136" i="5"/>
  <c r="AK137" i="5"/>
  <c r="AK138" i="5"/>
  <c r="AK139" i="5"/>
  <c r="AK140" i="5"/>
  <c r="AK141" i="5"/>
  <c r="AK142" i="5"/>
  <c r="AK143" i="5"/>
  <c r="AK144" i="5"/>
  <c r="AK145" i="5"/>
  <c r="AK146" i="5"/>
  <c r="AK147" i="5"/>
  <c r="AK148" i="5"/>
  <c r="AK149" i="5"/>
  <c r="AK150" i="5"/>
  <c r="AK151" i="5"/>
  <c r="AK152" i="5"/>
  <c r="AK153" i="5"/>
  <c r="AK154" i="5"/>
  <c r="AK155" i="5"/>
  <c r="AK156" i="5"/>
  <c r="AK157" i="5"/>
  <c r="AK158" i="5"/>
  <c r="AK159" i="5"/>
  <c r="AK160" i="5"/>
  <c r="AK161" i="5"/>
  <c r="AK162" i="5"/>
  <c r="AK163" i="5"/>
  <c r="AK164" i="5"/>
  <c r="AK165" i="5"/>
  <c r="AK166" i="5"/>
  <c r="AK167" i="5"/>
  <c r="AK168" i="5"/>
  <c r="AK169" i="5"/>
  <c r="AK170" i="5"/>
  <c r="AK171" i="5"/>
  <c r="AK172" i="5"/>
  <c r="AK173" i="5"/>
  <c r="AK174" i="5"/>
  <c r="AK175" i="5"/>
  <c r="AK176" i="5"/>
  <c r="AK177" i="5"/>
  <c r="AK178" i="5"/>
  <c r="AK179" i="5"/>
  <c r="AK180" i="5"/>
  <c r="AK181" i="5"/>
  <c r="AK182" i="5"/>
  <c r="AK183" i="5"/>
  <c r="AK184" i="5"/>
  <c r="AK185" i="5"/>
  <c r="AK186" i="5"/>
  <c r="AK187" i="5"/>
  <c r="AK188" i="5"/>
  <c r="AK189" i="5"/>
  <c r="AK190" i="5"/>
  <c r="AK191" i="5"/>
  <c r="AK192" i="5"/>
  <c r="AK193" i="5"/>
  <c r="AK194" i="5"/>
  <c r="AK195" i="5"/>
  <c r="AK196" i="5"/>
  <c r="AK197" i="5"/>
  <c r="AK198" i="5"/>
  <c r="AK199" i="5"/>
  <c r="AK200" i="5"/>
  <c r="AK201" i="5"/>
  <c r="AK202" i="5"/>
  <c r="AK203" i="5"/>
  <c r="AK204" i="5"/>
  <c r="AK205" i="5"/>
  <c r="AK206" i="5"/>
  <c r="AK207" i="5"/>
  <c r="AK208" i="5"/>
  <c r="AK209" i="5"/>
  <c r="AK210" i="5"/>
  <c r="AK211" i="5"/>
  <c r="AK212" i="5"/>
  <c r="AK213" i="5"/>
  <c r="AK214" i="5"/>
  <c r="AK215" i="5"/>
  <c r="AK216" i="5"/>
  <c r="AK217" i="5"/>
  <c r="AK218" i="5"/>
  <c r="AK219" i="5"/>
  <c r="AK220" i="5"/>
  <c r="AK221" i="5"/>
  <c r="AK222" i="5"/>
  <c r="AK223" i="5"/>
  <c r="AK224" i="5"/>
  <c r="AK225" i="5"/>
  <c r="AK226" i="5"/>
  <c r="AK227" i="5"/>
  <c r="AK228" i="5"/>
  <c r="AK229" i="5"/>
  <c r="AK230" i="5"/>
  <c r="AK231" i="5"/>
  <c r="AK232" i="5"/>
  <c r="AK233" i="5"/>
  <c r="AK234" i="5"/>
  <c r="AK235" i="5"/>
  <c r="AK236" i="5"/>
  <c r="AK237" i="5"/>
  <c r="AK238" i="5"/>
  <c r="AK239" i="5"/>
  <c r="AK240" i="5"/>
  <c r="AK241" i="5"/>
  <c r="AK242" i="5"/>
  <c r="AK243" i="5"/>
  <c r="AK244" i="5"/>
  <c r="AK245" i="5"/>
  <c r="AK246" i="5"/>
  <c r="AK247" i="5"/>
  <c r="AK248" i="5"/>
  <c r="AK249" i="5"/>
  <c r="AK250" i="5"/>
  <c r="AK251" i="5"/>
  <c r="AK252" i="5"/>
  <c r="AK253" i="5"/>
  <c r="AK254" i="5"/>
  <c r="AK255" i="5"/>
  <c r="AK256" i="5"/>
  <c r="AK257" i="5"/>
  <c r="AK258" i="5"/>
  <c r="AK259" i="5"/>
  <c r="AK260" i="5"/>
  <c r="AK261" i="5"/>
  <c r="AK262" i="5"/>
  <c r="AK263" i="5"/>
  <c r="AK264" i="5"/>
  <c r="AK265" i="5"/>
  <c r="AK266" i="5"/>
  <c r="AK267" i="5"/>
  <c r="AK268" i="5"/>
  <c r="AK269" i="5"/>
  <c r="AK270" i="5"/>
  <c r="AK271" i="5"/>
  <c r="AK272" i="5"/>
  <c r="AK273" i="5"/>
  <c r="AK274" i="5"/>
  <c r="AK275" i="5"/>
  <c r="AK276" i="5"/>
  <c r="AK277" i="5"/>
  <c r="AK278" i="5"/>
  <c r="AK279" i="5"/>
  <c r="AK280" i="5"/>
  <c r="AK281" i="5"/>
  <c r="AK282" i="5"/>
  <c r="AK283" i="5"/>
  <c r="AK284" i="5"/>
  <c r="AK285" i="5"/>
  <c r="AK286" i="5"/>
  <c r="AK287" i="5"/>
  <c r="AK288" i="5"/>
  <c r="AK289" i="5"/>
  <c r="AK290" i="5"/>
  <c r="AK291" i="5"/>
  <c r="AK292" i="5"/>
  <c r="AK293" i="5"/>
  <c r="AK294" i="5"/>
  <c r="AK295" i="5"/>
  <c r="AK296" i="5"/>
  <c r="AK297" i="5"/>
  <c r="AK298" i="5"/>
  <c r="AK299" i="5"/>
  <c r="AK300" i="5"/>
  <c r="AK301" i="5"/>
  <c r="AK302" i="5"/>
  <c r="AK303" i="5"/>
  <c r="AK304" i="5"/>
  <c r="AK305" i="5"/>
  <c r="AK306" i="5"/>
  <c r="AK307" i="5"/>
  <c r="AK308" i="5"/>
  <c r="AK309" i="5"/>
  <c r="AK310" i="5"/>
  <c r="AK311" i="5"/>
  <c r="AK312" i="5"/>
  <c r="AK313" i="5"/>
  <c r="AK314" i="5"/>
  <c r="AK315" i="5"/>
  <c r="AK316" i="5"/>
  <c r="AK317" i="5"/>
  <c r="AK318" i="5"/>
  <c r="AO5" i="5"/>
  <c r="AO6" i="5"/>
  <c r="AO7" i="5"/>
  <c r="AO8" i="5"/>
  <c r="AO9" i="5"/>
  <c r="AO10" i="5"/>
  <c r="AO11" i="5"/>
  <c r="AO12" i="5"/>
  <c r="AO13" i="5"/>
  <c r="AO14" i="5"/>
  <c r="AO15" i="5"/>
  <c r="AO16" i="5"/>
  <c r="AO17" i="5"/>
  <c r="AO18" i="5"/>
  <c r="AO19" i="5"/>
  <c r="AO20" i="5"/>
  <c r="AO21" i="5"/>
  <c r="AO22" i="5"/>
  <c r="AO23" i="5"/>
  <c r="AO24" i="5"/>
  <c r="AO25" i="5"/>
  <c r="AO26" i="5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43" i="5"/>
  <c r="AO44" i="5"/>
  <c r="AO45" i="5"/>
  <c r="AO46" i="5"/>
  <c r="AO47" i="5"/>
  <c r="AO48" i="5"/>
  <c r="AO49" i="5"/>
  <c r="AO50" i="5"/>
  <c r="AO51" i="5"/>
  <c r="AO52" i="5"/>
  <c r="AO53" i="5"/>
  <c r="AO54" i="5"/>
  <c r="AO55" i="5"/>
  <c r="AO56" i="5"/>
  <c r="AO57" i="5"/>
  <c r="AO58" i="5"/>
  <c r="AO59" i="5"/>
  <c r="AO60" i="5"/>
  <c r="AO61" i="5"/>
  <c r="AO62" i="5"/>
  <c r="AO63" i="5"/>
  <c r="AO64" i="5"/>
  <c r="AO65" i="5"/>
  <c r="AO66" i="5"/>
  <c r="AO67" i="5"/>
  <c r="AO68" i="5"/>
  <c r="AO69" i="5"/>
  <c r="AO70" i="5"/>
  <c r="AO71" i="5"/>
  <c r="AO72" i="5"/>
  <c r="AO73" i="5"/>
  <c r="AO74" i="5"/>
  <c r="AO75" i="5"/>
  <c r="AO76" i="5"/>
  <c r="AO77" i="5"/>
  <c r="AO78" i="5"/>
  <c r="AO79" i="5"/>
  <c r="AO80" i="5"/>
  <c r="AO81" i="5"/>
  <c r="AO82" i="5"/>
  <c r="AO83" i="5"/>
  <c r="AO84" i="5"/>
  <c r="AO85" i="5"/>
  <c r="AO86" i="5"/>
  <c r="AO87" i="5"/>
  <c r="AO88" i="5"/>
  <c r="AO89" i="5"/>
  <c r="AO90" i="5"/>
  <c r="AO91" i="5"/>
  <c r="AO92" i="5"/>
  <c r="AO93" i="5"/>
  <c r="AO94" i="5"/>
  <c r="AO95" i="5"/>
  <c r="AO96" i="5"/>
  <c r="AO97" i="5"/>
  <c r="AO98" i="5"/>
  <c r="AO99" i="5"/>
  <c r="AO100" i="5"/>
  <c r="AO101" i="5"/>
  <c r="AO102" i="5"/>
  <c r="AO103" i="5"/>
  <c r="AO104" i="5"/>
  <c r="AO105" i="5"/>
  <c r="AO106" i="5"/>
  <c r="AO107" i="5"/>
  <c r="AO108" i="5"/>
  <c r="AO109" i="5"/>
  <c r="AO110" i="5"/>
  <c r="AO111" i="5"/>
  <c r="AO112" i="5"/>
  <c r="AO113" i="5"/>
  <c r="AO114" i="5"/>
  <c r="AO115" i="5"/>
  <c r="AO116" i="5"/>
  <c r="AO117" i="5"/>
  <c r="AO118" i="5"/>
  <c r="AO119" i="5"/>
  <c r="AO120" i="5"/>
  <c r="AO121" i="5"/>
  <c r="AO122" i="5"/>
  <c r="AO123" i="5"/>
  <c r="AO124" i="5"/>
  <c r="AO125" i="5"/>
  <c r="AO126" i="5"/>
  <c r="AO127" i="5"/>
  <c r="AO128" i="5"/>
  <c r="AO129" i="5"/>
  <c r="AO130" i="5"/>
  <c r="AO131" i="5"/>
  <c r="AO132" i="5"/>
  <c r="AO133" i="5"/>
  <c r="AO134" i="5"/>
  <c r="AO135" i="5"/>
  <c r="AO136" i="5"/>
  <c r="AO137" i="5"/>
  <c r="AO138" i="5"/>
  <c r="AO139" i="5"/>
  <c r="AO140" i="5"/>
  <c r="AO141" i="5"/>
  <c r="AO142" i="5"/>
  <c r="AO143" i="5"/>
  <c r="AO144" i="5"/>
  <c r="AO145" i="5"/>
  <c r="AO146" i="5"/>
  <c r="AO147" i="5"/>
  <c r="AO148" i="5"/>
  <c r="AO149" i="5"/>
  <c r="AO150" i="5"/>
  <c r="AO151" i="5"/>
  <c r="AO152" i="5"/>
  <c r="AO153" i="5"/>
  <c r="AO154" i="5"/>
  <c r="AO155" i="5"/>
  <c r="AO156" i="5"/>
  <c r="AO157" i="5"/>
  <c r="AO158" i="5"/>
  <c r="AO159" i="5"/>
  <c r="AO160" i="5"/>
  <c r="AO161" i="5"/>
  <c r="AO162" i="5"/>
  <c r="AO163" i="5"/>
  <c r="AO164" i="5"/>
  <c r="AO165" i="5"/>
  <c r="AO166" i="5"/>
  <c r="AO167" i="5"/>
  <c r="AO168" i="5"/>
  <c r="AO169" i="5"/>
  <c r="AO170" i="5"/>
  <c r="AO171" i="5"/>
  <c r="AO172" i="5"/>
  <c r="AO173" i="5"/>
  <c r="AO174" i="5"/>
  <c r="AO175" i="5"/>
  <c r="AO176" i="5"/>
  <c r="AO177" i="5"/>
  <c r="AO178" i="5"/>
  <c r="AO179" i="5"/>
  <c r="AO180" i="5"/>
  <c r="AO181" i="5"/>
  <c r="AO182" i="5"/>
  <c r="AO183" i="5"/>
  <c r="AO184" i="5"/>
  <c r="AO185" i="5"/>
  <c r="AO186" i="5"/>
  <c r="AO187" i="5"/>
  <c r="AO188" i="5"/>
  <c r="AO189" i="5"/>
  <c r="AO190" i="5"/>
  <c r="AO191" i="5"/>
  <c r="AO192" i="5"/>
  <c r="AO193" i="5"/>
  <c r="AO194" i="5"/>
  <c r="AO195" i="5"/>
  <c r="AO196" i="5"/>
  <c r="AO197" i="5"/>
  <c r="AO198" i="5"/>
  <c r="AO199" i="5"/>
  <c r="AO200" i="5"/>
  <c r="AO201" i="5"/>
  <c r="AO202" i="5"/>
  <c r="AO203" i="5"/>
  <c r="AO204" i="5"/>
  <c r="AO205" i="5"/>
  <c r="AO206" i="5"/>
  <c r="AO207" i="5"/>
  <c r="AO208" i="5"/>
  <c r="AO209" i="5"/>
  <c r="AO210" i="5"/>
  <c r="AO211" i="5"/>
  <c r="AO212" i="5"/>
  <c r="AO213" i="5"/>
  <c r="AO214" i="5"/>
  <c r="AO215" i="5"/>
  <c r="AO216" i="5"/>
  <c r="AO217" i="5"/>
  <c r="AO218" i="5"/>
  <c r="AO219" i="5"/>
  <c r="AO220" i="5"/>
  <c r="AO221" i="5"/>
  <c r="AO222" i="5"/>
  <c r="AO223" i="5"/>
  <c r="AO224" i="5"/>
  <c r="AO225" i="5"/>
  <c r="AO226" i="5"/>
  <c r="AO227" i="5"/>
  <c r="AO228" i="5"/>
  <c r="AO229" i="5"/>
  <c r="AO230" i="5"/>
  <c r="AO231" i="5"/>
  <c r="AO232" i="5"/>
  <c r="AO233" i="5"/>
  <c r="AO234" i="5"/>
  <c r="AO235" i="5"/>
  <c r="AO236" i="5"/>
  <c r="AO237" i="5"/>
  <c r="AO238" i="5"/>
  <c r="AO239" i="5"/>
  <c r="AO240" i="5"/>
  <c r="AO241" i="5"/>
  <c r="AO242" i="5"/>
  <c r="AO243" i="5"/>
  <c r="AO244" i="5"/>
  <c r="AO245" i="5"/>
  <c r="AO246" i="5"/>
  <c r="AO247" i="5"/>
  <c r="AO248" i="5"/>
  <c r="AO249" i="5"/>
  <c r="AO250" i="5"/>
  <c r="AO251" i="5"/>
  <c r="AO252" i="5"/>
  <c r="AO253" i="5"/>
  <c r="AO254" i="5"/>
  <c r="AO255" i="5"/>
  <c r="AO256" i="5"/>
  <c r="AO257" i="5"/>
  <c r="AO258" i="5"/>
  <c r="AO259" i="5"/>
  <c r="AO260" i="5"/>
  <c r="AO261" i="5"/>
  <c r="AO262" i="5"/>
  <c r="AO263" i="5"/>
  <c r="AO264" i="5"/>
  <c r="AO265" i="5"/>
  <c r="AO266" i="5"/>
  <c r="AO267" i="5"/>
  <c r="AO268" i="5"/>
  <c r="AO269" i="5"/>
  <c r="AO270" i="5"/>
  <c r="AO271" i="5"/>
  <c r="AO272" i="5"/>
  <c r="AO273" i="5"/>
  <c r="AO274" i="5"/>
  <c r="AO275" i="5"/>
  <c r="AO276" i="5"/>
  <c r="AO277" i="5"/>
  <c r="AO278" i="5"/>
  <c r="AO279" i="5"/>
  <c r="AO280" i="5"/>
  <c r="AO281" i="5"/>
  <c r="AO282" i="5"/>
  <c r="AO283" i="5"/>
  <c r="AO284" i="5"/>
  <c r="AO285" i="5"/>
  <c r="AO286" i="5"/>
  <c r="AO287" i="5"/>
  <c r="AO288" i="5"/>
  <c r="AO289" i="5"/>
  <c r="AO290" i="5"/>
  <c r="AO291" i="5"/>
  <c r="AO292" i="5"/>
  <c r="AO293" i="5"/>
  <c r="AO294" i="5"/>
  <c r="AO295" i="5"/>
  <c r="AO296" i="5"/>
  <c r="AO297" i="5"/>
  <c r="AO298" i="5"/>
  <c r="AO299" i="5"/>
  <c r="AO300" i="5"/>
  <c r="AO301" i="5"/>
  <c r="AO302" i="5"/>
  <c r="AO303" i="5"/>
  <c r="AO304" i="5"/>
  <c r="AO305" i="5"/>
  <c r="AO306" i="5"/>
  <c r="AO307" i="5"/>
  <c r="AO308" i="5"/>
  <c r="AO309" i="5"/>
  <c r="AO310" i="5"/>
  <c r="AO311" i="5"/>
  <c r="AO312" i="5"/>
  <c r="AO313" i="5"/>
  <c r="AO314" i="5"/>
  <c r="AO315" i="5"/>
  <c r="AO316" i="5"/>
  <c r="AO317" i="5"/>
  <c r="AO318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43" i="5"/>
  <c r="AS44" i="5"/>
  <c r="AS45" i="5"/>
  <c r="AS46" i="5"/>
  <c r="AS47" i="5"/>
  <c r="AS48" i="5"/>
  <c r="AS49" i="5"/>
  <c r="AS50" i="5"/>
  <c r="AS51" i="5"/>
  <c r="AS52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AS65" i="5"/>
  <c r="AS66" i="5"/>
  <c r="AS67" i="5"/>
  <c r="AS68" i="5"/>
  <c r="AS69" i="5"/>
  <c r="AS70" i="5"/>
  <c r="AS71" i="5"/>
  <c r="AS72" i="5"/>
  <c r="AS73" i="5"/>
  <c r="AS74" i="5"/>
  <c r="AS75" i="5"/>
  <c r="AS76" i="5"/>
  <c r="AS77" i="5"/>
  <c r="AS78" i="5"/>
  <c r="AS79" i="5"/>
  <c r="AS80" i="5"/>
  <c r="AS81" i="5"/>
  <c r="AS82" i="5"/>
  <c r="AS83" i="5"/>
  <c r="AS84" i="5"/>
  <c r="AS85" i="5"/>
  <c r="AS86" i="5"/>
  <c r="AS87" i="5"/>
  <c r="AS88" i="5"/>
  <c r="AS89" i="5"/>
  <c r="AS90" i="5"/>
  <c r="AS91" i="5"/>
  <c r="AS92" i="5"/>
  <c r="AS93" i="5"/>
  <c r="AS94" i="5"/>
  <c r="AS95" i="5"/>
  <c r="AS96" i="5"/>
  <c r="AS97" i="5"/>
  <c r="AS98" i="5"/>
  <c r="AS99" i="5"/>
  <c r="AS100" i="5"/>
  <c r="AS101" i="5"/>
  <c r="AS102" i="5"/>
  <c r="AS103" i="5"/>
  <c r="AS104" i="5"/>
  <c r="AS105" i="5"/>
  <c r="AS106" i="5"/>
  <c r="AS107" i="5"/>
  <c r="AS108" i="5"/>
  <c r="AS109" i="5"/>
  <c r="AS110" i="5"/>
  <c r="AS111" i="5"/>
  <c r="AS112" i="5"/>
  <c r="AS113" i="5"/>
  <c r="AS114" i="5"/>
  <c r="AS115" i="5"/>
  <c r="AS116" i="5"/>
  <c r="AS117" i="5"/>
  <c r="AS118" i="5"/>
  <c r="AS119" i="5"/>
  <c r="AS120" i="5"/>
  <c r="AS121" i="5"/>
  <c r="AS122" i="5"/>
  <c r="AS123" i="5"/>
  <c r="AS124" i="5"/>
  <c r="AS125" i="5"/>
  <c r="AS126" i="5"/>
  <c r="AS127" i="5"/>
  <c r="AS128" i="5"/>
  <c r="AS129" i="5"/>
  <c r="AS130" i="5"/>
  <c r="AS131" i="5"/>
  <c r="AS132" i="5"/>
  <c r="AS133" i="5"/>
  <c r="AS134" i="5"/>
  <c r="AS135" i="5"/>
  <c r="AS136" i="5"/>
  <c r="AS137" i="5"/>
  <c r="AS138" i="5"/>
  <c r="AS139" i="5"/>
  <c r="AS140" i="5"/>
  <c r="AS141" i="5"/>
  <c r="AS142" i="5"/>
  <c r="AS143" i="5"/>
  <c r="AS144" i="5"/>
  <c r="AS145" i="5"/>
  <c r="AS146" i="5"/>
  <c r="AS147" i="5"/>
  <c r="AS148" i="5"/>
  <c r="AS149" i="5"/>
  <c r="AS150" i="5"/>
  <c r="AS151" i="5"/>
  <c r="AS152" i="5"/>
  <c r="AS153" i="5"/>
  <c r="AS154" i="5"/>
  <c r="AS155" i="5"/>
  <c r="AS156" i="5"/>
  <c r="AS157" i="5"/>
  <c r="AS158" i="5"/>
  <c r="AS159" i="5"/>
  <c r="AS160" i="5"/>
  <c r="AS161" i="5"/>
  <c r="AS162" i="5"/>
  <c r="AS163" i="5"/>
  <c r="AS164" i="5"/>
  <c r="AS165" i="5"/>
  <c r="AS166" i="5"/>
  <c r="AS167" i="5"/>
  <c r="AS168" i="5"/>
  <c r="AS169" i="5"/>
  <c r="AS170" i="5"/>
  <c r="AS171" i="5"/>
  <c r="AS172" i="5"/>
  <c r="AS173" i="5"/>
  <c r="AS174" i="5"/>
  <c r="AS175" i="5"/>
  <c r="AS176" i="5"/>
  <c r="AS177" i="5"/>
  <c r="AS178" i="5"/>
  <c r="AS179" i="5"/>
  <c r="AS180" i="5"/>
  <c r="AS181" i="5"/>
  <c r="AS182" i="5"/>
  <c r="AS183" i="5"/>
  <c r="AS184" i="5"/>
  <c r="AS185" i="5"/>
  <c r="AS186" i="5"/>
  <c r="AS187" i="5"/>
  <c r="AS188" i="5"/>
  <c r="AS189" i="5"/>
  <c r="AS190" i="5"/>
  <c r="AS191" i="5"/>
  <c r="AS192" i="5"/>
  <c r="AS193" i="5"/>
  <c r="AS194" i="5"/>
  <c r="AS195" i="5"/>
  <c r="AS196" i="5"/>
  <c r="AS197" i="5"/>
  <c r="AS198" i="5"/>
  <c r="AS199" i="5"/>
  <c r="AS200" i="5"/>
  <c r="AS201" i="5"/>
  <c r="AS202" i="5"/>
  <c r="AS203" i="5"/>
  <c r="AS204" i="5"/>
  <c r="AS205" i="5"/>
  <c r="AS206" i="5"/>
  <c r="AS207" i="5"/>
  <c r="AS208" i="5"/>
  <c r="AS209" i="5"/>
  <c r="AS210" i="5"/>
  <c r="AS211" i="5"/>
  <c r="AS212" i="5"/>
  <c r="AS213" i="5"/>
  <c r="AS214" i="5"/>
  <c r="AS215" i="5"/>
  <c r="AS216" i="5"/>
  <c r="AS217" i="5"/>
  <c r="AS218" i="5"/>
  <c r="AS219" i="5"/>
  <c r="AS220" i="5"/>
  <c r="AS221" i="5"/>
  <c r="AS222" i="5"/>
  <c r="AS223" i="5"/>
  <c r="AS224" i="5"/>
  <c r="AS225" i="5"/>
  <c r="AS226" i="5"/>
  <c r="AS227" i="5"/>
  <c r="AS228" i="5"/>
  <c r="AS229" i="5"/>
  <c r="AS230" i="5"/>
  <c r="AS231" i="5"/>
  <c r="AS232" i="5"/>
  <c r="AS233" i="5"/>
  <c r="AS234" i="5"/>
  <c r="AS235" i="5"/>
  <c r="AS236" i="5"/>
  <c r="AS237" i="5"/>
  <c r="AS238" i="5"/>
  <c r="AS239" i="5"/>
  <c r="AS240" i="5"/>
  <c r="AS241" i="5"/>
  <c r="AS242" i="5"/>
  <c r="AS243" i="5"/>
  <c r="AS244" i="5"/>
  <c r="AS245" i="5"/>
  <c r="AS246" i="5"/>
  <c r="AS247" i="5"/>
  <c r="AS248" i="5"/>
  <c r="AS249" i="5"/>
  <c r="AS250" i="5"/>
  <c r="AS251" i="5"/>
  <c r="AS252" i="5"/>
  <c r="AS253" i="5"/>
  <c r="AS254" i="5"/>
  <c r="AS255" i="5"/>
  <c r="AS256" i="5"/>
  <c r="AS257" i="5"/>
  <c r="AS258" i="5"/>
  <c r="AS259" i="5"/>
  <c r="AS260" i="5"/>
  <c r="AS261" i="5"/>
  <c r="AS262" i="5"/>
  <c r="AS263" i="5"/>
  <c r="AS264" i="5"/>
  <c r="AS265" i="5"/>
  <c r="AS266" i="5"/>
  <c r="AS267" i="5"/>
  <c r="AS268" i="5"/>
  <c r="AS269" i="5"/>
  <c r="AS270" i="5"/>
  <c r="AS271" i="5"/>
  <c r="AS272" i="5"/>
  <c r="AS273" i="5"/>
  <c r="AS274" i="5"/>
  <c r="AS275" i="5"/>
  <c r="AS276" i="5"/>
  <c r="AS277" i="5"/>
  <c r="AS278" i="5"/>
  <c r="AS279" i="5"/>
  <c r="AS280" i="5"/>
  <c r="AS281" i="5"/>
  <c r="AS282" i="5"/>
  <c r="AS283" i="5"/>
  <c r="AS284" i="5"/>
  <c r="AS285" i="5"/>
  <c r="AS286" i="5"/>
  <c r="AS287" i="5"/>
  <c r="AS288" i="5"/>
  <c r="AS289" i="5"/>
  <c r="AS290" i="5"/>
  <c r="AS291" i="5"/>
  <c r="AS292" i="5"/>
  <c r="AS293" i="5"/>
  <c r="AS294" i="5"/>
  <c r="AS295" i="5"/>
  <c r="AS296" i="5"/>
  <c r="AS297" i="5"/>
  <c r="AS298" i="5"/>
  <c r="AS299" i="5"/>
  <c r="AS300" i="5"/>
  <c r="AS301" i="5"/>
  <c r="AS302" i="5"/>
  <c r="AS303" i="5"/>
  <c r="AS304" i="5"/>
  <c r="AS305" i="5"/>
  <c r="AS306" i="5"/>
  <c r="AS307" i="5"/>
  <c r="AS308" i="5"/>
  <c r="AS309" i="5"/>
  <c r="AS310" i="5"/>
  <c r="AS311" i="5"/>
  <c r="AS312" i="5"/>
  <c r="AS313" i="5"/>
  <c r="AS314" i="5"/>
  <c r="AS315" i="5"/>
  <c r="AS316" i="5"/>
  <c r="AS317" i="5"/>
  <c r="AS318" i="5"/>
  <c r="AW5" i="5"/>
  <c r="AW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81" i="5"/>
  <c r="AW82" i="5"/>
  <c r="AW83" i="5"/>
  <c r="AW84" i="5"/>
  <c r="AW85" i="5"/>
  <c r="AW86" i="5"/>
  <c r="AW87" i="5"/>
  <c r="AW88" i="5"/>
  <c r="AW89" i="5"/>
  <c r="AW90" i="5"/>
  <c r="AW91" i="5"/>
  <c r="AW92" i="5"/>
  <c r="AW93" i="5"/>
  <c r="AW94" i="5"/>
  <c r="AW95" i="5"/>
  <c r="AW96" i="5"/>
  <c r="AW97" i="5"/>
  <c r="AW98" i="5"/>
  <c r="AW99" i="5"/>
  <c r="AW100" i="5"/>
  <c r="AW101" i="5"/>
  <c r="AW102" i="5"/>
  <c r="AW103" i="5"/>
  <c r="AW104" i="5"/>
  <c r="AW105" i="5"/>
  <c r="AW106" i="5"/>
  <c r="AW107" i="5"/>
  <c r="AW108" i="5"/>
  <c r="AW109" i="5"/>
  <c r="AW110" i="5"/>
  <c r="AW111" i="5"/>
  <c r="AW112" i="5"/>
  <c r="AW113" i="5"/>
  <c r="AW114" i="5"/>
  <c r="AW115" i="5"/>
  <c r="AW116" i="5"/>
  <c r="AW117" i="5"/>
  <c r="AW118" i="5"/>
  <c r="AW119" i="5"/>
  <c r="AW120" i="5"/>
  <c r="AW121" i="5"/>
  <c r="AW122" i="5"/>
  <c r="AW123" i="5"/>
  <c r="AW124" i="5"/>
  <c r="AW125" i="5"/>
  <c r="AW126" i="5"/>
  <c r="AW127" i="5"/>
  <c r="AW128" i="5"/>
  <c r="AW129" i="5"/>
  <c r="AW130" i="5"/>
  <c r="AW131" i="5"/>
  <c r="AW132" i="5"/>
  <c r="AW133" i="5"/>
  <c r="AW134" i="5"/>
  <c r="AW135" i="5"/>
  <c r="AW136" i="5"/>
  <c r="AW137" i="5"/>
  <c r="AW138" i="5"/>
  <c r="AW139" i="5"/>
  <c r="AW140" i="5"/>
  <c r="AW141" i="5"/>
  <c r="AW142" i="5"/>
  <c r="AW143" i="5"/>
  <c r="AW144" i="5"/>
  <c r="AW145" i="5"/>
  <c r="AW146" i="5"/>
  <c r="AW147" i="5"/>
  <c r="AW148" i="5"/>
  <c r="AW149" i="5"/>
  <c r="AW150" i="5"/>
  <c r="AW151" i="5"/>
  <c r="AW152" i="5"/>
  <c r="AW153" i="5"/>
  <c r="AW154" i="5"/>
  <c r="AW155" i="5"/>
  <c r="AW156" i="5"/>
  <c r="AW157" i="5"/>
  <c r="AW158" i="5"/>
  <c r="AW159" i="5"/>
  <c r="AW160" i="5"/>
  <c r="AW161" i="5"/>
  <c r="AW162" i="5"/>
  <c r="AW163" i="5"/>
  <c r="AW164" i="5"/>
  <c r="AW165" i="5"/>
  <c r="AW166" i="5"/>
  <c r="AW167" i="5"/>
  <c r="AW168" i="5"/>
  <c r="AW169" i="5"/>
  <c r="AW170" i="5"/>
  <c r="AW171" i="5"/>
  <c r="AW172" i="5"/>
  <c r="AW173" i="5"/>
  <c r="AW174" i="5"/>
  <c r="AW175" i="5"/>
  <c r="AW176" i="5"/>
  <c r="AW177" i="5"/>
  <c r="AW178" i="5"/>
  <c r="AW179" i="5"/>
  <c r="AW180" i="5"/>
  <c r="AW181" i="5"/>
  <c r="AW182" i="5"/>
  <c r="AW183" i="5"/>
  <c r="AW184" i="5"/>
  <c r="AW185" i="5"/>
  <c r="AW186" i="5"/>
  <c r="AW187" i="5"/>
  <c r="AW188" i="5"/>
  <c r="AW189" i="5"/>
  <c r="AW190" i="5"/>
  <c r="AW191" i="5"/>
  <c r="AW192" i="5"/>
  <c r="AW193" i="5"/>
  <c r="AW194" i="5"/>
  <c r="AW195" i="5"/>
  <c r="AW196" i="5"/>
  <c r="AW197" i="5"/>
  <c r="AW198" i="5"/>
  <c r="AW199" i="5"/>
  <c r="AW200" i="5"/>
  <c r="AW201" i="5"/>
  <c r="AW202" i="5"/>
  <c r="AW203" i="5"/>
  <c r="AW204" i="5"/>
  <c r="AW205" i="5"/>
  <c r="AW206" i="5"/>
  <c r="AW207" i="5"/>
  <c r="AW208" i="5"/>
  <c r="AW209" i="5"/>
  <c r="AW210" i="5"/>
  <c r="AW211" i="5"/>
  <c r="AW212" i="5"/>
  <c r="AW213" i="5"/>
  <c r="AW214" i="5"/>
  <c r="AW215" i="5"/>
  <c r="AW216" i="5"/>
  <c r="AW217" i="5"/>
  <c r="AW218" i="5"/>
  <c r="AW219" i="5"/>
  <c r="AW220" i="5"/>
  <c r="AW221" i="5"/>
  <c r="AW222" i="5"/>
  <c r="AW223" i="5"/>
  <c r="AW224" i="5"/>
  <c r="AW225" i="5"/>
  <c r="AW226" i="5"/>
  <c r="AW227" i="5"/>
  <c r="AW228" i="5"/>
  <c r="AW229" i="5"/>
  <c r="AW230" i="5"/>
  <c r="AW231" i="5"/>
  <c r="AW232" i="5"/>
  <c r="AW233" i="5"/>
  <c r="AW234" i="5"/>
  <c r="AW235" i="5"/>
  <c r="AW236" i="5"/>
  <c r="AW237" i="5"/>
  <c r="AW238" i="5"/>
  <c r="AW239" i="5"/>
  <c r="AW240" i="5"/>
  <c r="AW241" i="5"/>
  <c r="AW242" i="5"/>
  <c r="AW243" i="5"/>
  <c r="AW244" i="5"/>
  <c r="AW245" i="5"/>
  <c r="AW246" i="5"/>
  <c r="AW247" i="5"/>
  <c r="AW248" i="5"/>
  <c r="AW249" i="5"/>
  <c r="AW250" i="5"/>
  <c r="AW251" i="5"/>
  <c r="AW252" i="5"/>
  <c r="AW253" i="5"/>
  <c r="AW254" i="5"/>
  <c r="AW255" i="5"/>
  <c r="AW256" i="5"/>
  <c r="AW257" i="5"/>
  <c r="AW258" i="5"/>
  <c r="AW259" i="5"/>
  <c r="AW260" i="5"/>
  <c r="AW261" i="5"/>
  <c r="AW262" i="5"/>
  <c r="AW263" i="5"/>
  <c r="AW264" i="5"/>
  <c r="AW265" i="5"/>
  <c r="AW266" i="5"/>
  <c r="AW267" i="5"/>
  <c r="AW268" i="5"/>
  <c r="AW269" i="5"/>
  <c r="AW270" i="5"/>
  <c r="AW271" i="5"/>
  <c r="AW272" i="5"/>
  <c r="AW273" i="5"/>
  <c r="AW274" i="5"/>
  <c r="AW275" i="5"/>
  <c r="AW276" i="5"/>
  <c r="AW277" i="5"/>
  <c r="AW278" i="5"/>
  <c r="AW279" i="5"/>
  <c r="AW280" i="5"/>
  <c r="AW281" i="5"/>
  <c r="AW282" i="5"/>
  <c r="AW283" i="5"/>
  <c r="AW284" i="5"/>
  <c r="AW285" i="5"/>
  <c r="AW286" i="5"/>
  <c r="AW287" i="5"/>
  <c r="AW288" i="5"/>
  <c r="AW289" i="5"/>
  <c r="AW290" i="5"/>
  <c r="AW291" i="5"/>
  <c r="AW292" i="5"/>
  <c r="AW293" i="5"/>
  <c r="AW294" i="5"/>
  <c r="AW295" i="5"/>
  <c r="AW296" i="5"/>
  <c r="AW297" i="5"/>
  <c r="AW298" i="5"/>
  <c r="AW299" i="5"/>
  <c r="AW300" i="5"/>
  <c r="AW301" i="5"/>
  <c r="AW302" i="5"/>
  <c r="AW303" i="5"/>
  <c r="AW304" i="5"/>
  <c r="AW305" i="5"/>
  <c r="AW306" i="5"/>
  <c r="AW307" i="5"/>
  <c r="AW308" i="5"/>
  <c r="AW309" i="5"/>
  <c r="AW310" i="5"/>
  <c r="AW311" i="5"/>
  <c r="AW312" i="5"/>
  <c r="AW313" i="5"/>
  <c r="AW314" i="5"/>
  <c r="AW315" i="5"/>
  <c r="AW316" i="5"/>
  <c r="AW317" i="5"/>
  <c r="AW318" i="5"/>
  <c r="BA5" i="5"/>
  <c r="BA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81" i="5"/>
  <c r="BA82" i="5"/>
  <c r="BA83" i="5"/>
  <c r="BA84" i="5"/>
  <c r="BA85" i="5"/>
  <c r="BA86" i="5"/>
  <c r="BA87" i="5"/>
  <c r="BA88" i="5"/>
  <c r="BA89" i="5"/>
  <c r="BA90" i="5"/>
  <c r="BA91" i="5"/>
  <c r="BA92" i="5"/>
  <c r="BA93" i="5"/>
  <c r="BA94" i="5"/>
  <c r="BA95" i="5"/>
  <c r="BA96" i="5"/>
  <c r="BA97" i="5"/>
  <c r="BA98" i="5"/>
  <c r="BA99" i="5"/>
  <c r="BA100" i="5"/>
  <c r="BA101" i="5"/>
  <c r="BA102" i="5"/>
  <c r="BA103" i="5"/>
  <c r="BA104" i="5"/>
  <c r="BA105" i="5"/>
  <c r="BA106" i="5"/>
  <c r="BA107" i="5"/>
  <c r="BA108" i="5"/>
  <c r="BA109" i="5"/>
  <c r="BA110" i="5"/>
  <c r="BA111" i="5"/>
  <c r="BA112" i="5"/>
  <c r="BA113" i="5"/>
  <c r="BA114" i="5"/>
  <c r="BA115" i="5"/>
  <c r="BA116" i="5"/>
  <c r="BA117" i="5"/>
  <c r="BA118" i="5"/>
  <c r="BA119" i="5"/>
  <c r="BA120" i="5"/>
  <c r="BA121" i="5"/>
  <c r="BA122" i="5"/>
  <c r="BA123" i="5"/>
  <c r="BA124" i="5"/>
  <c r="BA125" i="5"/>
  <c r="BA126" i="5"/>
  <c r="BA127" i="5"/>
  <c r="BA128" i="5"/>
  <c r="BA129" i="5"/>
  <c r="BA130" i="5"/>
  <c r="BA131" i="5"/>
  <c r="BA132" i="5"/>
  <c r="BA133" i="5"/>
  <c r="BA134" i="5"/>
  <c r="BA135" i="5"/>
  <c r="BA136" i="5"/>
  <c r="BA137" i="5"/>
  <c r="BA138" i="5"/>
  <c r="BA139" i="5"/>
  <c r="BA140" i="5"/>
  <c r="BA141" i="5"/>
  <c r="BA142" i="5"/>
  <c r="BA143" i="5"/>
  <c r="BA144" i="5"/>
  <c r="BA145" i="5"/>
  <c r="BA146" i="5"/>
  <c r="BA147" i="5"/>
  <c r="BA148" i="5"/>
  <c r="BA149" i="5"/>
  <c r="BA150" i="5"/>
  <c r="BA151" i="5"/>
  <c r="BA152" i="5"/>
  <c r="BA153" i="5"/>
  <c r="BA154" i="5"/>
  <c r="BA155" i="5"/>
  <c r="BA156" i="5"/>
  <c r="BA157" i="5"/>
  <c r="BA158" i="5"/>
  <c r="BA159" i="5"/>
  <c r="BA160" i="5"/>
  <c r="BA161" i="5"/>
  <c r="BA162" i="5"/>
  <c r="BA163" i="5"/>
  <c r="BA164" i="5"/>
  <c r="BA165" i="5"/>
  <c r="BA166" i="5"/>
  <c r="BA167" i="5"/>
  <c r="BA168" i="5"/>
  <c r="BA169" i="5"/>
  <c r="BA170" i="5"/>
  <c r="BA171" i="5"/>
  <c r="BA172" i="5"/>
  <c r="BA173" i="5"/>
  <c r="BA174" i="5"/>
  <c r="BA175" i="5"/>
  <c r="BA176" i="5"/>
  <c r="BA177" i="5"/>
  <c r="BA178" i="5"/>
  <c r="BA179" i="5"/>
  <c r="BA180" i="5"/>
  <c r="BA181" i="5"/>
  <c r="BA182" i="5"/>
  <c r="BA183" i="5"/>
  <c r="BA184" i="5"/>
  <c r="BA185" i="5"/>
  <c r="BA186" i="5"/>
  <c r="BA187" i="5"/>
  <c r="BA188" i="5"/>
  <c r="BA189" i="5"/>
  <c r="BA190" i="5"/>
  <c r="BA191" i="5"/>
  <c r="BA192" i="5"/>
  <c r="BA193" i="5"/>
  <c r="BA194" i="5"/>
  <c r="BA195" i="5"/>
  <c r="BA196" i="5"/>
  <c r="BA197" i="5"/>
  <c r="BA198" i="5"/>
  <c r="BA199" i="5"/>
  <c r="BA200" i="5"/>
  <c r="BA201" i="5"/>
  <c r="BA202" i="5"/>
  <c r="BA203" i="5"/>
  <c r="BA204" i="5"/>
  <c r="BA205" i="5"/>
  <c r="BA206" i="5"/>
  <c r="BA207" i="5"/>
  <c r="BA208" i="5"/>
  <c r="BA209" i="5"/>
  <c r="BA210" i="5"/>
  <c r="BA211" i="5"/>
  <c r="BA212" i="5"/>
  <c r="BA213" i="5"/>
  <c r="BA214" i="5"/>
  <c r="BA215" i="5"/>
  <c r="BA216" i="5"/>
  <c r="BA217" i="5"/>
  <c r="BA218" i="5"/>
  <c r="BA219" i="5"/>
  <c r="BA220" i="5"/>
  <c r="BA221" i="5"/>
  <c r="BA222" i="5"/>
  <c r="BA223" i="5"/>
  <c r="BA224" i="5"/>
  <c r="BA225" i="5"/>
  <c r="BA226" i="5"/>
  <c r="BA227" i="5"/>
  <c r="BA228" i="5"/>
  <c r="BA229" i="5"/>
  <c r="BA230" i="5"/>
  <c r="BA231" i="5"/>
  <c r="BA232" i="5"/>
  <c r="BA233" i="5"/>
  <c r="BA234" i="5"/>
  <c r="BA235" i="5"/>
  <c r="BA236" i="5"/>
  <c r="BA237" i="5"/>
  <c r="BA238" i="5"/>
  <c r="BA239" i="5"/>
  <c r="BA240" i="5"/>
  <c r="BA241" i="5"/>
  <c r="BA242" i="5"/>
  <c r="BA243" i="5"/>
  <c r="BA244" i="5"/>
  <c r="BA245" i="5"/>
  <c r="BA246" i="5"/>
  <c r="BA247" i="5"/>
  <c r="BA248" i="5"/>
  <c r="BA249" i="5"/>
  <c r="BA250" i="5"/>
  <c r="BA251" i="5"/>
  <c r="BA252" i="5"/>
  <c r="BA253" i="5"/>
  <c r="BA254" i="5"/>
  <c r="BA255" i="5"/>
  <c r="BA256" i="5"/>
  <c r="BA257" i="5"/>
  <c r="BA258" i="5"/>
  <c r="BA259" i="5"/>
  <c r="BA260" i="5"/>
  <c r="BA261" i="5"/>
  <c r="BA262" i="5"/>
  <c r="BA263" i="5"/>
  <c r="BA264" i="5"/>
  <c r="BA265" i="5"/>
  <c r="BA266" i="5"/>
  <c r="BA267" i="5"/>
  <c r="BA268" i="5"/>
  <c r="BA269" i="5"/>
  <c r="BA270" i="5"/>
  <c r="BA271" i="5"/>
  <c r="BA272" i="5"/>
  <c r="BA273" i="5"/>
  <c r="BA274" i="5"/>
  <c r="BA275" i="5"/>
  <c r="BA276" i="5"/>
  <c r="BA277" i="5"/>
  <c r="BA278" i="5"/>
  <c r="BA279" i="5"/>
  <c r="BA280" i="5"/>
  <c r="BA281" i="5"/>
  <c r="BA282" i="5"/>
  <c r="BA283" i="5"/>
  <c r="BA284" i="5"/>
  <c r="BA285" i="5"/>
  <c r="BA286" i="5"/>
  <c r="BA287" i="5"/>
  <c r="BA288" i="5"/>
  <c r="BA289" i="5"/>
  <c r="BA290" i="5"/>
  <c r="BA291" i="5"/>
  <c r="BA292" i="5"/>
  <c r="BA293" i="5"/>
  <c r="BA294" i="5"/>
  <c r="BA295" i="5"/>
  <c r="BA296" i="5"/>
  <c r="BA297" i="5"/>
  <c r="BA298" i="5"/>
  <c r="BA299" i="5"/>
  <c r="BA300" i="5"/>
  <c r="BA301" i="5"/>
  <c r="BA302" i="5"/>
  <c r="BA303" i="5"/>
  <c r="BA304" i="5"/>
  <c r="BA305" i="5"/>
  <c r="BA306" i="5"/>
  <c r="BA307" i="5"/>
  <c r="BA308" i="5"/>
  <c r="BA309" i="5"/>
  <c r="BA310" i="5"/>
  <c r="BA311" i="5"/>
  <c r="BA312" i="5"/>
  <c r="BA313" i="5"/>
  <c r="BA314" i="5"/>
  <c r="BA315" i="5"/>
  <c r="BA316" i="5"/>
  <c r="BA317" i="5"/>
  <c r="BA318" i="5"/>
  <c r="BE5" i="5"/>
  <c r="BE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81" i="5"/>
  <c r="BE82" i="5"/>
  <c r="BE83" i="5"/>
  <c r="BE84" i="5"/>
  <c r="BE85" i="5"/>
  <c r="BE86" i="5"/>
  <c r="BE87" i="5"/>
  <c r="BE88" i="5"/>
  <c r="BE89" i="5"/>
  <c r="BE90" i="5"/>
  <c r="BE91" i="5"/>
  <c r="BE92" i="5"/>
  <c r="BE93" i="5"/>
  <c r="BE94" i="5"/>
  <c r="BE95" i="5"/>
  <c r="BE96" i="5"/>
  <c r="BE97" i="5"/>
  <c r="BE98" i="5"/>
  <c r="BE99" i="5"/>
  <c r="BE100" i="5"/>
  <c r="BE101" i="5"/>
  <c r="BE102" i="5"/>
  <c r="BE103" i="5"/>
  <c r="BE104" i="5"/>
  <c r="BE105" i="5"/>
  <c r="BE106" i="5"/>
  <c r="BE107" i="5"/>
  <c r="BE108" i="5"/>
  <c r="BE109" i="5"/>
  <c r="BE110" i="5"/>
  <c r="BE111" i="5"/>
  <c r="BE112" i="5"/>
  <c r="BE113" i="5"/>
  <c r="BE114" i="5"/>
  <c r="BE115" i="5"/>
  <c r="BE116" i="5"/>
  <c r="BE117" i="5"/>
  <c r="BE118" i="5"/>
  <c r="BE119" i="5"/>
  <c r="BE120" i="5"/>
  <c r="BE121" i="5"/>
  <c r="BE122" i="5"/>
  <c r="BE123" i="5"/>
  <c r="BE124" i="5"/>
  <c r="BE125" i="5"/>
  <c r="BE126" i="5"/>
  <c r="BE127" i="5"/>
  <c r="BE128" i="5"/>
  <c r="BE129" i="5"/>
  <c r="BE130" i="5"/>
  <c r="BE131" i="5"/>
  <c r="BE132" i="5"/>
  <c r="BE133" i="5"/>
  <c r="BE134" i="5"/>
  <c r="BE135" i="5"/>
  <c r="BE136" i="5"/>
  <c r="BE137" i="5"/>
  <c r="BE138" i="5"/>
  <c r="BE139" i="5"/>
  <c r="BE140" i="5"/>
  <c r="BE141" i="5"/>
  <c r="BE142" i="5"/>
  <c r="BE143" i="5"/>
  <c r="BE144" i="5"/>
  <c r="BE145" i="5"/>
  <c r="BE146" i="5"/>
  <c r="BE147" i="5"/>
  <c r="BE148" i="5"/>
  <c r="BE149" i="5"/>
  <c r="BE150" i="5"/>
  <c r="BE151" i="5"/>
  <c r="BE152" i="5"/>
  <c r="BE153" i="5"/>
  <c r="BE154" i="5"/>
  <c r="BE155" i="5"/>
  <c r="BE156" i="5"/>
  <c r="BE157" i="5"/>
  <c r="BE158" i="5"/>
  <c r="BE159" i="5"/>
  <c r="BE160" i="5"/>
  <c r="BE161" i="5"/>
  <c r="BE162" i="5"/>
  <c r="BE163" i="5"/>
  <c r="BE164" i="5"/>
  <c r="BE165" i="5"/>
  <c r="BE166" i="5"/>
  <c r="BE167" i="5"/>
  <c r="BE168" i="5"/>
  <c r="BE169" i="5"/>
  <c r="BE170" i="5"/>
  <c r="BE171" i="5"/>
  <c r="BE172" i="5"/>
  <c r="BE173" i="5"/>
  <c r="BE174" i="5"/>
  <c r="BE175" i="5"/>
  <c r="BE176" i="5"/>
  <c r="BE177" i="5"/>
  <c r="BE178" i="5"/>
  <c r="BE179" i="5"/>
  <c r="BE180" i="5"/>
  <c r="BE181" i="5"/>
  <c r="BE182" i="5"/>
  <c r="BE183" i="5"/>
  <c r="BE184" i="5"/>
  <c r="BE185" i="5"/>
  <c r="BE186" i="5"/>
  <c r="BE187" i="5"/>
  <c r="BE188" i="5"/>
  <c r="BE189" i="5"/>
  <c r="BE190" i="5"/>
  <c r="BE191" i="5"/>
  <c r="BE192" i="5"/>
  <c r="BE193" i="5"/>
  <c r="BE194" i="5"/>
  <c r="BE195" i="5"/>
  <c r="BE196" i="5"/>
  <c r="BE197" i="5"/>
  <c r="BE198" i="5"/>
  <c r="BE199" i="5"/>
  <c r="BE200" i="5"/>
  <c r="BE201" i="5"/>
  <c r="BE202" i="5"/>
  <c r="BE203" i="5"/>
  <c r="BE204" i="5"/>
  <c r="BE205" i="5"/>
  <c r="BE206" i="5"/>
  <c r="BE207" i="5"/>
  <c r="BE208" i="5"/>
  <c r="BE209" i="5"/>
  <c r="BE210" i="5"/>
  <c r="BE211" i="5"/>
  <c r="BE212" i="5"/>
  <c r="BE213" i="5"/>
  <c r="BE214" i="5"/>
  <c r="BE215" i="5"/>
  <c r="BE216" i="5"/>
  <c r="BE217" i="5"/>
  <c r="BE218" i="5"/>
  <c r="BE219" i="5"/>
  <c r="BE220" i="5"/>
  <c r="BE221" i="5"/>
  <c r="BE222" i="5"/>
  <c r="BE223" i="5"/>
  <c r="BE224" i="5"/>
  <c r="BE225" i="5"/>
  <c r="BE226" i="5"/>
  <c r="BE227" i="5"/>
  <c r="BE228" i="5"/>
  <c r="BE229" i="5"/>
  <c r="BE230" i="5"/>
  <c r="BE231" i="5"/>
  <c r="BE232" i="5"/>
  <c r="BE233" i="5"/>
  <c r="BE234" i="5"/>
  <c r="BE235" i="5"/>
  <c r="BE236" i="5"/>
  <c r="BE237" i="5"/>
  <c r="BE238" i="5"/>
  <c r="BE239" i="5"/>
  <c r="BE240" i="5"/>
  <c r="BE241" i="5"/>
  <c r="BE242" i="5"/>
  <c r="BE243" i="5"/>
  <c r="BE244" i="5"/>
  <c r="BE245" i="5"/>
  <c r="BE246" i="5"/>
  <c r="BE247" i="5"/>
  <c r="BE248" i="5"/>
  <c r="BE249" i="5"/>
  <c r="BE250" i="5"/>
  <c r="BE251" i="5"/>
  <c r="BE252" i="5"/>
  <c r="BE253" i="5"/>
  <c r="BE254" i="5"/>
  <c r="BE255" i="5"/>
  <c r="BE256" i="5"/>
  <c r="BE257" i="5"/>
  <c r="BE258" i="5"/>
  <c r="BE259" i="5"/>
  <c r="BE260" i="5"/>
  <c r="BE261" i="5"/>
  <c r="BE262" i="5"/>
  <c r="BE263" i="5"/>
  <c r="BE264" i="5"/>
  <c r="BE265" i="5"/>
  <c r="BE266" i="5"/>
  <c r="BE267" i="5"/>
  <c r="BE268" i="5"/>
  <c r="BE269" i="5"/>
  <c r="BE270" i="5"/>
  <c r="BE271" i="5"/>
  <c r="BE272" i="5"/>
  <c r="BE273" i="5"/>
  <c r="BE274" i="5"/>
  <c r="BE275" i="5"/>
  <c r="BE276" i="5"/>
  <c r="BE277" i="5"/>
  <c r="BE278" i="5"/>
  <c r="BE279" i="5"/>
  <c r="BE280" i="5"/>
  <c r="BE281" i="5"/>
  <c r="BE282" i="5"/>
  <c r="BE283" i="5"/>
  <c r="BE284" i="5"/>
  <c r="BE285" i="5"/>
  <c r="BE286" i="5"/>
  <c r="BE287" i="5"/>
  <c r="BE288" i="5"/>
  <c r="BE289" i="5"/>
  <c r="BE290" i="5"/>
  <c r="BE291" i="5"/>
  <c r="BE292" i="5"/>
  <c r="BE293" i="5"/>
  <c r="BE294" i="5"/>
  <c r="BE295" i="5"/>
  <c r="BE296" i="5"/>
  <c r="BE297" i="5"/>
  <c r="BE298" i="5"/>
  <c r="BE299" i="5"/>
  <c r="BE300" i="5"/>
  <c r="BE301" i="5"/>
  <c r="BE302" i="5"/>
  <c r="BE303" i="5"/>
  <c r="BE304" i="5"/>
  <c r="BE305" i="5"/>
  <c r="BE306" i="5"/>
  <c r="BE307" i="5"/>
  <c r="BE308" i="5"/>
  <c r="BE309" i="5"/>
  <c r="BE310" i="5"/>
  <c r="BE311" i="5"/>
  <c r="BE312" i="5"/>
  <c r="BE313" i="5"/>
  <c r="BE314" i="5"/>
  <c r="BE315" i="5"/>
  <c r="BE316" i="5"/>
  <c r="BE317" i="5"/>
  <c r="BE318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81" i="5"/>
  <c r="BI82" i="5"/>
  <c r="BI83" i="5"/>
  <c r="BI84" i="5"/>
  <c r="BI85" i="5"/>
  <c r="BI86" i="5"/>
  <c r="BI87" i="5"/>
  <c r="BI88" i="5"/>
  <c r="BI89" i="5"/>
  <c r="BI90" i="5"/>
  <c r="BI91" i="5"/>
  <c r="BI92" i="5"/>
  <c r="BI93" i="5"/>
  <c r="BI94" i="5"/>
  <c r="BI95" i="5"/>
  <c r="BI96" i="5"/>
  <c r="BI97" i="5"/>
  <c r="BI98" i="5"/>
  <c r="BI99" i="5"/>
  <c r="BI100" i="5"/>
  <c r="BI101" i="5"/>
  <c r="BI102" i="5"/>
  <c r="BI103" i="5"/>
  <c r="BI104" i="5"/>
  <c r="BI105" i="5"/>
  <c r="BI106" i="5"/>
  <c r="BI107" i="5"/>
  <c r="BI108" i="5"/>
  <c r="BI109" i="5"/>
  <c r="BI110" i="5"/>
  <c r="BI111" i="5"/>
  <c r="BI112" i="5"/>
  <c r="BI113" i="5"/>
  <c r="BI114" i="5"/>
  <c r="BI115" i="5"/>
  <c r="BI116" i="5"/>
  <c r="BI117" i="5"/>
  <c r="BI118" i="5"/>
  <c r="BI119" i="5"/>
  <c r="BI120" i="5"/>
  <c r="BI121" i="5"/>
  <c r="BI122" i="5"/>
  <c r="BI123" i="5"/>
  <c r="BI124" i="5"/>
  <c r="BI125" i="5"/>
  <c r="BI126" i="5"/>
  <c r="BI127" i="5"/>
  <c r="BI128" i="5"/>
  <c r="BI129" i="5"/>
  <c r="BI130" i="5"/>
  <c r="BI131" i="5"/>
  <c r="BI132" i="5"/>
  <c r="BI133" i="5"/>
  <c r="BI134" i="5"/>
  <c r="BI135" i="5"/>
  <c r="BI136" i="5"/>
  <c r="BI137" i="5"/>
  <c r="BI138" i="5"/>
  <c r="BI139" i="5"/>
  <c r="BI140" i="5"/>
  <c r="BI141" i="5"/>
  <c r="BI142" i="5"/>
  <c r="BI143" i="5"/>
  <c r="BI144" i="5"/>
  <c r="BI145" i="5"/>
  <c r="BI146" i="5"/>
  <c r="BI147" i="5"/>
  <c r="BI148" i="5"/>
  <c r="BI149" i="5"/>
  <c r="BI150" i="5"/>
  <c r="BI151" i="5"/>
  <c r="BI152" i="5"/>
  <c r="BI153" i="5"/>
  <c r="BI154" i="5"/>
  <c r="BI155" i="5"/>
  <c r="BI156" i="5"/>
  <c r="BI157" i="5"/>
  <c r="BI158" i="5"/>
  <c r="BI159" i="5"/>
  <c r="BI160" i="5"/>
  <c r="BI161" i="5"/>
  <c r="BI162" i="5"/>
  <c r="BI163" i="5"/>
  <c r="BI164" i="5"/>
  <c r="BI165" i="5"/>
  <c r="BI166" i="5"/>
  <c r="BI167" i="5"/>
  <c r="BI168" i="5"/>
  <c r="BI169" i="5"/>
  <c r="BI170" i="5"/>
  <c r="BI171" i="5"/>
  <c r="BI172" i="5"/>
  <c r="BI173" i="5"/>
  <c r="BI174" i="5"/>
  <c r="BI175" i="5"/>
  <c r="BI176" i="5"/>
  <c r="BI177" i="5"/>
  <c r="BI178" i="5"/>
  <c r="BI179" i="5"/>
  <c r="BI180" i="5"/>
  <c r="BI181" i="5"/>
  <c r="BI182" i="5"/>
  <c r="BI183" i="5"/>
  <c r="BI184" i="5"/>
  <c r="BI185" i="5"/>
  <c r="BI186" i="5"/>
  <c r="BI187" i="5"/>
  <c r="BI188" i="5"/>
  <c r="BI189" i="5"/>
  <c r="BI190" i="5"/>
  <c r="BI191" i="5"/>
  <c r="BI192" i="5"/>
  <c r="BI193" i="5"/>
  <c r="BI194" i="5"/>
  <c r="BI195" i="5"/>
  <c r="BI196" i="5"/>
  <c r="BI197" i="5"/>
  <c r="BI198" i="5"/>
  <c r="BI199" i="5"/>
  <c r="BI200" i="5"/>
  <c r="BI201" i="5"/>
  <c r="BI202" i="5"/>
  <c r="BI203" i="5"/>
  <c r="BI204" i="5"/>
  <c r="BI205" i="5"/>
  <c r="BI206" i="5"/>
  <c r="BI207" i="5"/>
  <c r="BI208" i="5"/>
  <c r="BI209" i="5"/>
  <c r="BI210" i="5"/>
  <c r="BI211" i="5"/>
  <c r="BI212" i="5"/>
  <c r="BI213" i="5"/>
  <c r="BI214" i="5"/>
  <c r="BI215" i="5"/>
  <c r="BI216" i="5"/>
  <c r="BI217" i="5"/>
  <c r="BI218" i="5"/>
  <c r="BI219" i="5"/>
  <c r="BI220" i="5"/>
  <c r="BI221" i="5"/>
  <c r="BI222" i="5"/>
  <c r="BI223" i="5"/>
  <c r="BI224" i="5"/>
  <c r="BI225" i="5"/>
  <c r="BI226" i="5"/>
  <c r="BI227" i="5"/>
  <c r="BI228" i="5"/>
  <c r="BI229" i="5"/>
  <c r="BI230" i="5"/>
  <c r="BI231" i="5"/>
  <c r="BI232" i="5"/>
  <c r="BI233" i="5"/>
  <c r="BI234" i="5"/>
  <c r="BI235" i="5"/>
  <c r="BI236" i="5"/>
  <c r="BI237" i="5"/>
  <c r="BI238" i="5"/>
  <c r="BI239" i="5"/>
  <c r="BI240" i="5"/>
  <c r="BI241" i="5"/>
  <c r="BI242" i="5"/>
  <c r="BI243" i="5"/>
  <c r="BI244" i="5"/>
  <c r="BI245" i="5"/>
  <c r="BI246" i="5"/>
  <c r="BI247" i="5"/>
  <c r="BI248" i="5"/>
  <c r="BI249" i="5"/>
  <c r="BI250" i="5"/>
  <c r="BI251" i="5"/>
  <c r="BI252" i="5"/>
  <c r="BI253" i="5"/>
  <c r="BI254" i="5"/>
  <c r="BI255" i="5"/>
  <c r="BI256" i="5"/>
  <c r="BI257" i="5"/>
  <c r="BI258" i="5"/>
  <c r="BI259" i="5"/>
  <c r="BI260" i="5"/>
  <c r="BI261" i="5"/>
  <c r="BI262" i="5"/>
  <c r="BI263" i="5"/>
  <c r="BI264" i="5"/>
  <c r="BI265" i="5"/>
  <c r="BI266" i="5"/>
  <c r="BI267" i="5"/>
  <c r="BI268" i="5"/>
  <c r="BI269" i="5"/>
  <c r="BI270" i="5"/>
  <c r="BI271" i="5"/>
  <c r="BI272" i="5"/>
  <c r="BI273" i="5"/>
  <c r="BI274" i="5"/>
  <c r="BI275" i="5"/>
  <c r="BI276" i="5"/>
  <c r="BI277" i="5"/>
  <c r="BI278" i="5"/>
  <c r="BI279" i="5"/>
  <c r="BI280" i="5"/>
  <c r="BI281" i="5"/>
  <c r="BI282" i="5"/>
  <c r="BI283" i="5"/>
  <c r="BI284" i="5"/>
  <c r="BI285" i="5"/>
  <c r="BI286" i="5"/>
  <c r="BI287" i="5"/>
  <c r="BI288" i="5"/>
  <c r="BI289" i="5"/>
  <c r="BI290" i="5"/>
  <c r="BI291" i="5"/>
  <c r="BI292" i="5"/>
  <c r="BI293" i="5"/>
  <c r="BI294" i="5"/>
  <c r="BI295" i="5"/>
  <c r="BI296" i="5"/>
  <c r="BI297" i="5"/>
  <c r="BI298" i="5"/>
  <c r="BI299" i="5"/>
  <c r="BI300" i="5"/>
  <c r="BI301" i="5"/>
  <c r="BI302" i="5"/>
  <c r="BI303" i="5"/>
  <c r="BI304" i="5"/>
  <c r="BI305" i="5"/>
  <c r="BI306" i="5"/>
  <c r="BI307" i="5"/>
  <c r="BI308" i="5"/>
  <c r="BI309" i="5"/>
  <c r="BI310" i="5"/>
  <c r="BI311" i="5"/>
  <c r="BI312" i="5"/>
  <c r="BI313" i="5"/>
  <c r="BI314" i="5"/>
  <c r="BI315" i="5"/>
  <c r="BI316" i="5"/>
  <c r="BI317" i="5"/>
  <c r="BI318" i="5"/>
  <c r="BM5" i="5"/>
  <c r="BM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81" i="5"/>
  <c r="BM82" i="5"/>
  <c r="BM83" i="5"/>
  <c r="BM84" i="5"/>
  <c r="BM85" i="5"/>
  <c r="BM86" i="5"/>
  <c r="BM87" i="5"/>
  <c r="BM88" i="5"/>
  <c r="BM89" i="5"/>
  <c r="BM90" i="5"/>
  <c r="BM91" i="5"/>
  <c r="BM92" i="5"/>
  <c r="BM93" i="5"/>
  <c r="BM94" i="5"/>
  <c r="BM95" i="5"/>
  <c r="BM96" i="5"/>
  <c r="BM97" i="5"/>
  <c r="BM98" i="5"/>
  <c r="BM99" i="5"/>
  <c r="BM100" i="5"/>
  <c r="BM101" i="5"/>
  <c r="BM102" i="5"/>
  <c r="BM103" i="5"/>
  <c r="BM104" i="5"/>
  <c r="BM105" i="5"/>
  <c r="BM106" i="5"/>
  <c r="BM107" i="5"/>
  <c r="BM108" i="5"/>
  <c r="BM109" i="5"/>
  <c r="BM110" i="5"/>
  <c r="BM111" i="5"/>
  <c r="BM112" i="5"/>
  <c r="BM113" i="5"/>
  <c r="BM114" i="5"/>
  <c r="BM115" i="5"/>
  <c r="BM116" i="5"/>
  <c r="BM117" i="5"/>
  <c r="BM118" i="5"/>
  <c r="BM119" i="5"/>
  <c r="BM120" i="5"/>
  <c r="BM121" i="5"/>
  <c r="BM122" i="5"/>
  <c r="BM123" i="5"/>
  <c r="BM124" i="5"/>
  <c r="BM125" i="5"/>
  <c r="BM126" i="5"/>
  <c r="BM127" i="5"/>
  <c r="BM128" i="5"/>
  <c r="BM129" i="5"/>
  <c r="BM130" i="5"/>
  <c r="BM131" i="5"/>
  <c r="BM132" i="5"/>
  <c r="BM133" i="5"/>
  <c r="BM134" i="5"/>
  <c r="BM135" i="5"/>
  <c r="BM136" i="5"/>
  <c r="BM137" i="5"/>
  <c r="BM138" i="5"/>
  <c r="BM139" i="5"/>
  <c r="BM140" i="5"/>
  <c r="BM141" i="5"/>
  <c r="BM142" i="5"/>
  <c r="BM143" i="5"/>
  <c r="BM144" i="5"/>
  <c r="BM145" i="5"/>
  <c r="BM146" i="5"/>
  <c r="BM147" i="5"/>
  <c r="BM148" i="5"/>
  <c r="BM149" i="5"/>
  <c r="BM150" i="5"/>
  <c r="BM151" i="5"/>
  <c r="BM152" i="5"/>
  <c r="BM153" i="5"/>
  <c r="BM154" i="5"/>
  <c r="BM155" i="5"/>
  <c r="BM156" i="5"/>
  <c r="BM157" i="5"/>
  <c r="BM158" i="5"/>
  <c r="BM159" i="5"/>
  <c r="BM160" i="5"/>
  <c r="BM161" i="5"/>
  <c r="BM162" i="5"/>
  <c r="BM163" i="5"/>
  <c r="BM164" i="5"/>
  <c r="BM165" i="5"/>
  <c r="BM166" i="5"/>
  <c r="BM167" i="5"/>
  <c r="BM168" i="5"/>
  <c r="BM169" i="5"/>
  <c r="BM170" i="5"/>
  <c r="BM171" i="5"/>
  <c r="BM172" i="5"/>
  <c r="BM173" i="5"/>
  <c r="BM174" i="5"/>
  <c r="BM175" i="5"/>
  <c r="BM176" i="5"/>
  <c r="BM177" i="5"/>
  <c r="BM178" i="5"/>
  <c r="BM179" i="5"/>
  <c r="BM180" i="5"/>
  <c r="BM181" i="5"/>
  <c r="BM182" i="5"/>
  <c r="BM183" i="5"/>
  <c r="BM184" i="5"/>
  <c r="BM185" i="5"/>
  <c r="BM186" i="5"/>
  <c r="BM187" i="5"/>
  <c r="BM188" i="5"/>
  <c r="BM189" i="5"/>
  <c r="BM190" i="5"/>
  <c r="BM191" i="5"/>
  <c r="BM192" i="5"/>
  <c r="BM193" i="5"/>
  <c r="BM194" i="5"/>
  <c r="BM195" i="5"/>
  <c r="BM196" i="5"/>
  <c r="BM197" i="5"/>
  <c r="BM198" i="5"/>
  <c r="BM199" i="5"/>
  <c r="BM200" i="5"/>
  <c r="BM201" i="5"/>
  <c r="BM202" i="5"/>
  <c r="BM203" i="5"/>
  <c r="BM204" i="5"/>
  <c r="BM205" i="5"/>
  <c r="BM206" i="5"/>
  <c r="BM207" i="5"/>
  <c r="BM208" i="5"/>
  <c r="BM209" i="5"/>
  <c r="BM210" i="5"/>
  <c r="BM211" i="5"/>
  <c r="BM212" i="5"/>
  <c r="BM213" i="5"/>
  <c r="BM214" i="5"/>
  <c r="BM215" i="5"/>
  <c r="BM216" i="5"/>
  <c r="BM217" i="5"/>
  <c r="BM218" i="5"/>
  <c r="BM219" i="5"/>
  <c r="BM220" i="5"/>
  <c r="BM221" i="5"/>
  <c r="BM222" i="5"/>
  <c r="BM223" i="5"/>
  <c r="BM224" i="5"/>
  <c r="BM225" i="5"/>
  <c r="BM226" i="5"/>
  <c r="BM227" i="5"/>
  <c r="BM228" i="5"/>
  <c r="BM229" i="5"/>
  <c r="BM230" i="5"/>
  <c r="BM231" i="5"/>
  <c r="BM232" i="5"/>
  <c r="BM233" i="5"/>
  <c r="BM234" i="5"/>
  <c r="BM235" i="5"/>
  <c r="BM236" i="5"/>
  <c r="BM237" i="5"/>
  <c r="BM238" i="5"/>
  <c r="BM239" i="5"/>
  <c r="BM240" i="5"/>
  <c r="BM241" i="5"/>
  <c r="BM242" i="5"/>
  <c r="BM243" i="5"/>
  <c r="BM244" i="5"/>
  <c r="BM245" i="5"/>
  <c r="BM246" i="5"/>
  <c r="BM247" i="5"/>
  <c r="BM248" i="5"/>
  <c r="BM249" i="5"/>
  <c r="BM250" i="5"/>
  <c r="BM251" i="5"/>
  <c r="BM252" i="5"/>
  <c r="BM253" i="5"/>
  <c r="BM254" i="5"/>
  <c r="BM255" i="5"/>
  <c r="BM256" i="5"/>
  <c r="BM257" i="5"/>
  <c r="BM258" i="5"/>
  <c r="BM259" i="5"/>
  <c r="BM260" i="5"/>
  <c r="BM261" i="5"/>
  <c r="BM262" i="5"/>
  <c r="BM263" i="5"/>
  <c r="BM264" i="5"/>
  <c r="BM265" i="5"/>
  <c r="BM266" i="5"/>
  <c r="BM267" i="5"/>
  <c r="BM268" i="5"/>
  <c r="BM269" i="5"/>
  <c r="BM270" i="5"/>
  <c r="BM271" i="5"/>
  <c r="BM272" i="5"/>
  <c r="BM273" i="5"/>
  <c r="BM274" i="5"/>
  <c r="BM275" i="5"/>
  <c r="BM276" i="5"/>
  <c r="BM277" i="5"/>
  <c r="BM278" i="5"/>
  <c r="BM279" i="5"/>
  <c r="BM280" i="5"/>
  <c r="BM281" i="5"/>
  <c r="BM282" i="5"/>
  <c r="BM283" i="5"/>
  <c r="BM284" i="5"/>
  <c r="BM285" i="5"/>
  <c r="BM286" i="5"/>
  <c r="BM287" i="5"/>
  <c r="BM288" i="5"/>
  <c r="BM289" i="5"/>
  <c r="BM290" i="5"/>
  <c r="BM291" i="5"/>
  <c r="BM292" i="5"/>
  <c r="BM293" i="5"/>
  <c r="BM294" i="5"/>
  <c r="BM295" i="5"/>
  <c r="BM296" i="5"/>
  <c r="BM297" i="5"/>
  <c r="BM298" i="5"/>
  <c r="BM299" i="5"/>
  <c r="BM300" i="5"/>
  <c r="BM301" i="5"/>
  <c r="BM302" i="5"/>
  <c r="BM303" i="5"/>
  <c r="BM304" i="5"/>
  <c r="BM305" i="5"/>
  <c r="BM306" i="5"/>
  <c r="BM307" i="5"/>
  <c r="BM308" i="5"/>
  <c r="BM309" i="5"/>
  <c r="BM310" i="5"/>
  <c r="BM311" i="5"/>
  <c r="BM312" i="5"/>
  <c r="BM313" i="5"/>
  <c r="BM314" i="5"/>
  <c r="BM315" i="5"/>
  <c r="BM316" i="5"/>
  <c r="BM317" i="5"/>
  <c r="BM318" i="5"/>
  <c r="BQ5" i="5"/>
  <c r="BQ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81" i="5"/>
  <c r="BQ82" i="5"/>
  <c r="BQ83" i="5"/>
  <c r="BQ84" i="5"/>
  <c r="BQ85" i="5"/>
  <c r="BQ86" i="5"/>
  <c r="BQ87" i="5"/>
  <c r="BQ88" i="5"/>
  <c r="BQ89" i="5"/>
  <c r="BQ90" i="5"/>
  <c r="BQ91" i="5"/>
  <c r="BQ92" i="5"/>
  <c r="BQ93" i="5"/>
  <c r="BQ94" i="5"/>
  <c r="BQ95" i="5"/>
  <c r="BQ96" i="5"/>
  <c r="BQ97" i="5"/>
  <c r="BQ98" i="5"/>
  <c r="BQ99" i="5"/>
  <c r="BQ100" i="5"/>
  <c r="BQ101" i="5"/>
  <c r="BQ102" i="5"/>
  <c r="BQ103" i="5"/>
  <c r="BQ104" i="5"/>
  <c r="BQ105" i="5"/>
  <c r="BQ106" i="5"/>
  <c r="BQ107" i="5"/>
  <c r="BQ108" i="5"/>
  <c r="BQ109" i="5"/>
  <c r="BQ110" i="5"/>
  <c r="BQ111" i="5"/>
  <c r="BQ112" i="5"/>
  <c r="BQ113" i="5"/>
  <c r="BQ114" i="5"/>
  <c r="BQ115" i="5"/>
  <c r="BQ116" i="5"/>
  <c r="BQ117" i="5"/>
  <c r="BQ118" i="5"/>
  <c r="BQ119" i="5"/>
  <c r="BQ120" i="5"/>
  <c r="BQ121" i="5"/>
  <c r="BQ122" i="5"/>
  <c r="BQ123" i="5"/>
  <c r="BQ124" i="5"/>
  <c r="BQ125" i="5"/>
  <c r="BQ126" i="5"/>
  <c r="BQ127" i="5"/>
  <c r="BQ128" i="5"/>
  <c r="BQ129" i="5"/>
  <c r="BQ130" i="5"/>
  <c r="BQ131" i="5"/>
  <c r="BQ132" i="5"/>
  <c r="BQ133" i="5"/>
  <c r="BQ134" i="5"/>
  <c r="BQ135" i="5"/>
  <c r="BQ136" i="5"/>
  <c r="BQ137" i="5"/>
  <c r="BQ138" i="5"/>
  <c r="BQ139" i="5"/>
  <c r="BQ140" i="5"/>
  <c r="BQ141" i="5"/>
  <c r="BQ142" i="5"/>
  <c r="BQ143" i="5"/>
  <c r="BQ144" i="5"/>
  <c r="BQ145" i="5"/>
  <c r="BQ146" i="5"/>
  <c r="BQ147" i="5"/>
  <c r="BQ148" i="5"/>
  <c r="BQ149" i="5"/>
  <c r="BQ150" i="5"/>
  <c r="BQ151" i="5"/>
  <c r="BQ152" i="5"/>
  <c r="BQ153" i="5"/>
  <c r="BQ154" i="5"/>
  <c r="BQ155" i="5"/>
  <c r="BQ156" i="5"/>
  <c r="BQ157" i="5"/>
  <c r="BQ158" i="5"/>
  <c r="BQ159" i="5"/>
  <c r="BQ160" i="5"/>
  <c r="BQ161" i="5"/>
  <c r="BQ162" i="5"/>
  <c r="BQ163" i="5"/>
  <c r="BQ164" i="5"/>
  <c r="BQ165" i="5"/>
  <c r="BQ166" i="5"/>
  <c r="BQ167" i="5"/>
  <c r="BQ168" i="5"/>
  <c r="BQ169" i="5"/>
  <c r="BQ170" i="5"/>
  <c r="BQ171" i="5"/>
  <c r="BQ172" i="5"/>
  <c r="BQ173" i="5"/>
  <c r="BQ174" i="5"/>
  <c r="BQ175" i="5"/>
  <c r="BQ176" i="5"/>
  <c r="BQ177" i="5"/>
  <c r="BQ178" i="5"/>
  <c r="BQ179" i="5"/>
  <c r="BQ180" i="5"/>
  <c r="BQ181" i="5"/>
  <c r="BQ182" i="5"/>
  <c r="BQ183" i="5"/>
  <c r="BQ184" i="5"/>
  <c r="BQ185" i="5"/>
  <c r="BQ186" i="5"/>
  <c r="BQ187" i="5"/>
  <c r="BQ188" i="5"/>
  <c r="BQ189" i="5"/>
  <c r="BQ190" i="5"/>
  <c r="BQ191" i="5"/>
  <c r="BQ192" i="5"/>
  <c r="BQ193" i="5"/>
  <c r="BQ194" i="5"/>
  <c r="BQ195" i="5"/>
  <c r="BQ196" i="5"/>
  <c r="BQ197" i="5"/>
  <c r="BQ198" i="5"/>
  <c r="BQ199" i="5"/>
  <c r="BQ200" i="5"/>
  <c r="BQ201" i="5"/>
  <c r="BQ202" i="5"/>
  <c r="BQ203" i="5"/>
  <c r="BQ204" i="5"/>
  <c r="BQ205" i="5"/>
  <c r="BQ206" i="5"/>
  <c r="BQ207" i="5"/>
  <c r="BQ208" i="5"/>
  <c r="BQ209" i="5"/>
  <c r="BQ210" i="5"/>
  <c r="BQ211" i="5"/>
  <c r="BQ212" i="5"/>
  <c r="BQ213" i="5"/>
  <c r="BQ214" i="5"/>
  <c r="BQ215" i="5"/>
  <c r="BQ216" i="5"/>
  <c r="BQ217" i="5"/>
  <c r="BQ218" i="5"/>
  <c r="BQ219" i="5"/>
  <c r="BQ220" i="5"/>
  <c r="BQ221" i="5"/>
  <c r="BQ222" i="5"/>
  <c r="BQ223" i="5"/>
  <c r="BQ224" i="5"/>
  <c r="BQ225" i="5"/>
  <c r="BQ226" i="5"/>
  <c r="BQ227" i="5"/>
  <c r="BQ228" i="5"/>
  <c r="BQ229" i="5"/>
  <c r="BQ230" i="5"/>
  <c r="BQ231" i="5"/>
  <c r="BQ232" i="5"/>
  <c r="BQ233" i="5"/>
  <c r="BQ234" i="5"/>
  <c r="BQ235" i="5"/>
  <c r="BQ236" i="5"/>
  <c r="BQ237" i="5"/>
  <c r="BQ238" i="5"/>
  <c r="BQ239" i="5"/>
  <c r="BQ240" i="5"/>
  <c r="BQ241" i="5"/>
  <c r="BQ242" i="5"/>
  <c r="BQ243" i="5"/>
  <c r="BQ244" i="5"/>
  <c r="BQ245" i="5"/>
  <c r="BQ246" i="5"/>
  <c r="BQ247" i="5"/>
  <c r="BQ248" i="5"/>
  <c r="BQ249" i="5"/>
  <c r="BQ250" i="5"/>
  <c r="BQ251" i="5"/>
  <c r="BQ252" i="5"/>
  <c r="BQ253" i="5"/>
  <c r="BQ254" i="5"/>
  <c r="BQ255" i="5"/>
  <c r="BQ256" i="5"/>
  <c r="BQ257" i="5"/>
  <c r="BQ258" i="5"/>
  <c r="BQ259" i="5"/>
  <c r="BQ260" i="5"/>
  <c r="BQ261" i="5"/>
  <c r="BQ262" i="5"/>
  <c r="BQ263" i="5"/>
  <c r="BQ264" i="5"/>
  <c r="BQ265" i="5"/>
  <c r="BQ266" i="5"/>
  <c r="BQ267" i="5"/>
  <c r="BQ268" i="5"/>
  <c r="BQ269" i="5"/>
  <c r="BQ270" i="5"/>
  <c r="BQ271" i="5"/>
  <c r="BQ272" i="5"/>
  <c r="BQ273" i="5"/>
  <c r="BQ274" i="5"/>
  <c r="BQ275" i="5"/>
  <c r="BQ276" i="5"/>
  <c r="BQ277" i="5"/>
  <c r="BQ278" i="5"/>
  <c r="BQ279" i="5"/>
  <c r="BQ280" i="5"/>
  <c r="BQ281" i="5"/>
  <c r="BQ282" i="5"/>
  <c r="BQ283" i="5"/>
  <c r="BQ284" i="5"/>
  <c r="BQ285" i="5"/>
  <c r="BQ286" i="5"/>
  <c r="BQ287" i="5"/>
  <c r="BQ288" i="5"/>
  <c r="BQ289" i="5"/>
  <c r="BQ290" i="5"/>
  <c r="BQ291" i="5"/>
  <c r="BQ292" i="5"/>
  <c r="BQ293" i="5"/>
  <c r="BQ294" i="5"/>
  <c r="BQ295" i="5"/>
  <c r="BQ296" i="5"/>
  <c r="BQ297" i="5"/>
  <c r="BQ298" i="5"/>
  <c r="BQ299" i="5"/>
  <c r="BQ300" i="5"/>
  <c r="BQ301" i="5"/>
  <c r="BQ302" i="5"/>
  <c r="BQ303" i="5"/>
  <c r="BQ304" i="5"/>
  <c r="BQ305" i="5"/>
  <c r="BQ306" i="5"/>
  <c r="BQ307" i="5"/>
  <c r="BQ308" i="5"/>
  <c r="BQ309" i="5"/>
  <c r="BQ310" i="5"/>
  <c r="BQ311" i="5"/>
  <c r="BQ312" i="5"/>
  <c r="BQ313" i="5"/>
  <c r="BQ314" i="5"/>
  <c r="BQ315" i="5"/>
  <c r="BQ316" i="5"/>
  <c r="BQ317" i="5"/>
  <c r="BQ318" i="5"/>
  <c r="BU5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U81" i="5"/>
  <c r="BU82" i="5"/>
  <c r="BU83" i="5"/>
  <c r="BU84" i="5"/>
  <c r="BU85" i="5"/>
  <c r="BU86" i="5"/>
  <c r="BU87" i="5"/>
  <c r="BU88" i="5"/>
  <c r="BU89" i="5"/>
  <c r="BU90" i="5"/>
  <c r="BU91" i="5"/>
  <c r="BU92" i="5"/>
  <c r="BU93" i="5"/>
  <c r="BU94" i="5"/>
  <c r="BU95" i="5"/>
  <c r="BU96" i="5"/>
  <c r="BU97" i="5"/>
  <c r="BU98" i="5"/>
  <c r="BU99" i="5"/>
  <c r="BU100" i="5"/>
  <c r="BU101" i="5"/>
  <c r="BU102" i="5"/>
  <c r="BU103" i="5"/>
  <c r="BU104" i="5"/>
  <c r="BU105" i="5"/>
  <c r="BU106" i="5"/>
  <c r="BU107" i="5"/>
  <c r="BU108" i="5"/>
  <c r="BU109" i="5"/>
  <c r="BU110" i="5"/>
  <c r="BU111" i="5"/>
  <c r="BU112" i="5"/>
  <c r="BU113" i="5"/>
  <c r="BU114" i="5"/>
  <c r="BU115" i="5"/>
  <c r="BU116" i="5"/>
  <c r="BU117" i="5"/>
  <c r="BU118" i="5"/>
  <c r="BU119" i="5"/>
  <c r="BU120" i="5"/>
  <c r="BU121" i="5"/>
  <c r="BU122" i="5"/>
  <c r="BU123" i="5"/>
  <c r="BU124" i="5"/>
  <c r="BU125" i="5"/>
  <c r="BU126" i="5"/>
  <c r="BU127" i="5"/>
  <c r="BU128" i="5"/>
  <c r="BU129" i="5"/>
  <c r="BU130" i="5"/>
  <c r="BU131" i="5"/>
  <c r="BU132" i="5"/>
  <c r="BU133" i="5"/>
  <c r="BU134" i="5"/>
  <c r="BU135" i="5"/>
  <c r="BU136" i="5"/>
  <c r="BU137" i="5"/>
  <c r="BU138" i="5"/>
  <c r="BU139" i="5"/>
  <c r="BU140" i="5"/>
  <c r="BU141" i="5"/>
  <c r="BU142" i="5"/>
  <c r="BU143" i="5"/>
  <c r="BU144" i="5"/>
  <c r="BU145" i="5"/>
  <c r="BU146" i="5"/>
  <c r="BU147" i="5"/>
  <c r="BU148" i="5"/>
  <c r="BU149" i="5"/>
  <c r="BU150" i="5"/>
  <c r="BU151" i="5"/>
  <c r="BU152" i="5"/>
  <c r="BU153" i="5"/>
  <c r="BU154" i="5"/>
  <c r="BU155" i="5"/>
  <c r="BU156" i="5"/>
  <c r="BU157" i="5"/>
  <c r="BU158" i="5"/>
  <c r="BU159" i="5"/>
  <c r="BU160" i="5"/>
  <c r="BU161" i="5"/>
  <c r="BU162" i="5"/>
  <c r="BU163" i="5"/>
  <c r="BU164" i="5"/>
  <c r="BU165" i="5"/>
  <c r="BU166" i="5"/>
  <c r="BU167" i="5"/>
  <c r="BU168" i="5"/>
  <c r="BU169" i="5"/>
  <c r="BU170" i="5"/>
  <c r="BU171" i="5"/>
  <c r="BU172" i="5"/>
  <c r="BU173" i="5"/>
  <c r="BU174" i="5"/>
  <c r="BU175" i="5"/>
  <c r="BU176" i="5"/>
  <c r="BU177" i="5"/>
  <c r="BU178" i="5"/>
  <c r="BU179" i="5"/>
  <c r="BU180" i="5"/>
  <c r="BU181" i="5"/>
  <c r="BU182" i="5"/>
  <c r="BU183" i="5"/>
  <c r="BU184" i="5"/>
  <c r="BU185" i="5"/>
  <c r="BU186" i="5"/>
  <c r="BU187" i="5"/>
  <c r="BU188" i="5"/>
  <c r="BU189" i="5"/>
  <c r="BU190" i="5"/>
  <c r="BU191" i="5"/>
  <c r="BU192" i="5"/>
  <c r="BU193" i="5"/>
  <c r="BU194" i="5"/>
  <c r="BU195" i="5"/>
  <c r="BU196" i="5"/>
  <c r="BU197" i="5"/>
  <c r="BU198" i="5"/>
  <c r="BU199" i="5"/>
  <c r="BU200" i="5"/>
  <c r="BU201" i="5"/>
  <c r="BU202" i="5"/>
  <c r="BU203" i="5"/>
  <c r="BU204" i="5"/>
  <c r="BU205" i="5"/>
  <c r="BU206" i="5"/>
  <c r="BU207" i="5"/>
  <c r="BU208" i="5"/>
  <c r="BU209" i="5"/>
  <c r="BU210" i="5"/>
  <c r="BU211" i="5"/>
  <c r="BU212" i="5"/>
  <c r="BU213" i="5"/>
  <c r="BU214" i="5"/>
  <c r="BU215" i="5"/>
  <c r="BU216" i="5"/>
  <c r="BU217" i="5"/>
  <c r="BU218" i="5"/>
  <c r="BU219" i="5"/>
  <c r="BU220" i="5"/>
  <c r="BU221" i="5"/>
  <c r="BU222" i="5"/>
  <c r="BU223" i="5"/>
  <c r="BU224" i="5"/>
  <c r="BU225" i="5"/>
  <c r="BU226" i="5"/>
  <c r="BU227" i="5"/>
  <c r="BU228" i="5"/>
  <c r="BU229" i="5"/>
  <c r="BU230" i="5"/>
  <c r="BU231" i="5"/>
  <c r="BU232" i="5"/>
  <c r="BU233" i="5"/>
  <c r="BU234" i="5"/>
  <c r="BU235" i="5"/>
  <c r="BU236" i="5"/>
  <c r="BU237" i="5"/>
  <c r="BU238" i="5"/>
  <c r="BU239" i="5"/>
  <c r="BU240" i="5"/>
  <c r="BU241" i="5"/>
  <c r="BU242" i="5"/>
  <c r="BU243" i="5"/>
  <c r="BU244" i="5"/>
  <c r="BU245" i="5"/>
  <c r="BU246" i="5"/>
  <c r="BU247" i="5"/>
  <c r="BU248" i="5"/>
  <c r="BU249" i="5"/>
  <c r="BU250" i="5"/>
  <c r="BU251" i="5"/>
  <c r="BU252" i="5"/>
  <c r="BU253" i="5"/>
  <c r="BU254" i="5"/>
  <c r="BU255" i="5"/>
  <c r="BU256" i="5"/>
  <c r="BU257" i="5"/>
  <c r="BU258" i="5"/>
  <c r="BU259" i="5"/>
  <c r="BU260" i="5"/>
  <c r="BU261" i="5"/>
  <c r="BU262" i="5"/>
  <c r="BU263" i="5"/>
  <c r="BU264" i="5"/>
  <c r="BU265" i="5"/>
  <c r="BU266" i="5"/>
  <c r="BU267" i="5"/>
  <c r="BU268" i="5"/>
  <c r="BU269" i="5"/>
  <c r="BU270" i="5"/>
  <c r="BU271" i="5"/>
  <c r="BU272" i="5"/>
  <c r="BU273" i="5"/>
  <c r="BU274" i="5"/>
  <c r="BU275" i="5"/>
  <c r="BU276" i="5"/>
  <c r="BU277" i="5"/>
  <c r="BU278" i="5"/>
  <c r="BU279" i="5"/>
  <c r="BU280" i="5"/>
  <c r="BU281" i="5"/>
  <c r="BU282" i="5"/>
  <c r="BU283" i="5"/>
  <c r="BU284" i="5"/>
  <c r="BU285" i="5"/>
  <c r="BU286" i="5"/>
  <c r="BU287" i="5"/>
  <c r="BU288" i="5"/>
  <c r="BU289" i="5"/>
  <c r="BU290" i="5"/>
  <c r="BU291" i="5"/>
  <c r="BU292" i="5"/>
  <c r="BU293" i="5"/>
  <c r="BU294" i="5"/>
  <c r="BU295" i="5"/>
  <c r="BU296" i="5"/>
  <c r="BU297" i="5"/>
  <c r="BU298" i="5"/>
  <c r="BU299" i="5"/>
  <c r="BU300" i="5"/>
  <c r="BU301" i="5"/>
  <c r="BU302" i="5"/>
  <c r="BU303" i="5"/>
  <c r="BU304" i="5"/>
  <c r="BU305" i="5"/>
  <c r="BU306" i="5"/>
  <c r="BU307" i="5"/>
  <c r="BU308" i="5"/>
  <c r="BU309" i="5"/>
  <c r="BU310" i="5"/>
  <c r="BU311" i="5"/>
  <c r="BU312" i="5"/>
  <c r="BU313" i="5"/>
  <c r="BU314" i="5"/>
  <c r="BU315" i="5"/>
  <c r="BU316" i="5"/>
  <c r="BU317" i="5"/>
  <c r="BU318" i="5"/>
  <c r="BY5" i="5"/>
  <c r="BY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81" i="5"/>
  <c r="BY82" i="5"/>
  <c r="BY83" i="5"/>
  <c r="BY84" i="5"/>
  <c r="BY85" i="5"/>
  <c r="BY86" i="5"/>
  <c r="BY87" i="5"/>
  <c r="BY88" i="5"/>
  <c r="BY89" i="5"/>
  <c r="BY90" i="5"/>
  <c r="BY91" i="5"/>
  <c r="BY92" i="5"/>
  <c r="BY93" i="5"/>
  <c r="BY94" i="5"/>
  <c r="BY95" i="5"/>
  <c r="BY96" i="5"/>
  <c r="BY97" i="5"/>
  <c r="BY98" i="5"/>
  <c r="BY99" i="5"/>
  <c r="BY100" i="5"/>
  <c r="BY101" i="5"/>
  <c r="BY102" i="5"/>
  <c r="BY103" i="5"/>
  <c r="BY104" i="5"/>
  <c r="BY105" i="5"/>
  <c r="BY106" i="5"/>
  <c r="BY107" i="5"/>
  <c r="BY108" i="5"/>
  <c r="BY109" i="5"/>
  <c r="BY110" i="5"/>
  <c r="BY111" i="5"/>
  <c r="BY112" i="5"/>
  <c r="BY113" i="5"/>
  <c r="BY114" i="5"/>
  <c r="BY115" i="5"/>
  <c r="BY116" i="5"/>
  <c r="BY117" i="5"/>
  <c r="BY118" i="5"/>
  <c r="BY119" i="5"/>
  <c r="BY120" i="5"/>
  <c r="BY121" i="5"/>
  <c r="BY122" i="5"/>
  <c r="BY123" i="5"/>
  <c r="BY124" i="5"/>
  <c r="BY125" i="5"/>
  <c r="BY126" i="5"/>
  <c r="BY127" i="5"/>
  <c r="BY128" i="5"/>
  <c r="BY129" i="5"/>
  <c r="BY130" i="5"/>
  <c r="BY131" i="5"/>
  <c r="BY132" i="5"/>
  <c r="BY133" i="5"/>
  <c r="BY134" i="5"/>
  <c r="BY135" i="5"/>
  <c r="BY136" i="5"/>
  <c r="BY137" i="5"/>
  <c r="BY138" i="5"/>
  <c r="BY139" i="5"/>
  <c r="BY140" i="5"/>
  <c r="BY141" i="5"/>
  <c r="BY142" i="5"/>
  <c r="BY143" i="5"/>
  <c r="BY144" i="5"/>
  <c r="BY145" i="5"/>
  <c r="BY146" i="5"/>
  <c r="BY147" i="5"/>
  <c r="BY148" i="5"/>
  <c r="BY149" i="5"/>
  <c r="BY150" i="5"/>
  <c r="BY151" i="5"/>
  <c r="BY152" i="5"/>
  <c r="BY153" i="5"/>
  <c r="BY154" i="5"/>
  <c r="BY155" i="5"/>
  <c r="BY156" i="5"/>
  <c r="BY157" i="5"/>
  <c r="BY158" i="5"/>
  <c r="BY159" i="5"/>
  <c r="BY160" i="5"/>
  <c r="BY161" i="5"/>
  <c r="BY162" i="5"/>
  <c r="BY163" i="5"/>
  <c r="BY164" i="5"/>
  <c r="BY165" i="5"/>
  <c r="BY166" i="5"/>
  <c r="BY167" i="5"/>
  <c r="BY168" i="5"/>
  <c r="BY169" i="5"/>
  <c r="BY170" i="5"/>
  <c r="BY171" i="5"/>
  <c r="BY172" i="5"/>
  <c r="BY173" i="5"/>
  <c r="BY174" i="5"/>
  <c r="BY175" i="5"/>
  <c r="BY176" i="5"/>
  <c r="BY177" i="5"/>
  <c r="BY178" i="5"/>
  <c r="BY179" i="5"/>
  <c r="BY180" i="5"/>
  <c r="BY181" i="5"/>
  <c r="BY182" i="5"/>
  <c r="BY183" i="5"/>
  <c r="BY184" i="5"/>
  <c r="BY185" i="5"/>
  <c r="BY186" i="5"/>
  <c r="BY187" i="5"/>
  <c r="BY188" i="5"/>
  <c r="BY189" i="5"/>
  <c r="BY190" i="5"/>
  <c r="BY191" i="5"/>
  <c r="BY192" i="5"/>
  <c r="BY193" i="5"/>
  <c r="BY194" i="5"/>
  <c r="BY195" i="5"/>
  <c r="BY196" i="5"/>
  <c r="BY197" i="5"/>
  <c r="BY198" i="5"/>
  <c r="BY199" i="5"/>
  <c r="BY200" i="5"/>
  <c r="BY201" i="5"/>
  <c r="BY202" i="5"/>
  <c r="BY203" i="5"/>
  <c r="BY204" i="5"/>
  <c r="BY205" i="5"/>
  <c r="BY206" i="5"/>
  <c r="BY207" i="5"/>
  <c r="BY208" i="5"/>
  <c r="BY209" i="5"/>
  <c r="BY210" i="5"/>
  <c r="BY211" i="5"/>
  <c r="BY212" i="5"/>
  <c r="BY213" i="5"/>
  <c r="BY214" i="5"/>
  <c r="BY215" i="5"/>
  <c r="BY216" i="5"/>
  <c r="BY217" i="5"/>
  <c r="BY218" i="5"/>
  <c r="BY219" i="5"/>
  <c r="BY220" i="5"/>
  <c r="BY221" i="5"/>
  <c r="BY222" i="5"/>
  <c r="BY223" i="5"/>
  <c r="BY224" i="5"/>
  <c r="BY225" i="5"/>
  <c r="BY226" i="5"/>
  <c r="BY227" i="5"/>
  <c r="BY228" i="5"/>
  <c r="BY229" i="5"/>
  <c r="BY230" i="5"/>
  <c r="BY231" i="5"/>
  <c r="BY232" i="5"/>
  <c r="BY233" i="5"/>
  <c r="BY234" i="5"/>
  <c r="BY235" i="5"/>
  <c r="BY236" i="5"/>
  <c r="BY237" i="5"/>
  <c r="BY238" i="5"/>
  <c r="BY239" i="5"/>
  <c r="BY240" i="5"/>
  <c r="BY241" i="5"/>
  <c r="BY242" i="5"/>
  <c r="BY243" i="5"/>
  <c r="BY244" i="5"/>
  <c r="BY245" i="5"/>
  <c r="BY246" i="5"/>
  <c r="BY247" i="5"/>
  <c r="BY248" i="5"/>
  <c r="BY249" i="5"/>
  <c r="BY250" i="5"/>
  <c r="BY251" i="5"/>
  <c r="BY252" i="5"/>
  <c r="BY253" i="5"/>
  <c r="BY254" i="5"/>
  <c r="BY255" i="5"/>
  <c r="BY256" i="5"/>
  <c r="BY257" i="5"/>
  <c r="BY258" i="5"/>
  <c r="BY259" i="5"/>
  <c r="BY260" i="5"/>
  <c r="BY261" i="5"/>
  <c r="BY262" i="5"/>
  <c r="BY263" i="5"/>
  <c r="BY264" i="5"/>
  <c r="BY265" i="5"/>
  <c r="BY266" i="5"/>
  <c r="BY267" i="5"/>
  <c r="BY268" i="5"/>
  <c r="BY269" i="5"/>
  <c r="BY270" i="5"/>
  <c r="BY271" i="5"/>
  <c r="BY272" i="5"/>
  <c r="BY273" i="5"/>
  <c r="BY274" i="5"/>
  <c r="BY275" i="5"/>
  <c r="BY276" i="5"/>
  <c r="BY277" i="5"/>
  <c r="BY278" i="5"/>
  <c r="BY279" i="5"/>
  <c r="BY280" i="5"/>
  <c r="BY281" i="5"/>
  <c r="BY282" i="5"/>
  <c r="BY283" i="5"/>
  <c r="BY284" i="5"/>
  <c r="BY285" i="5"/>
  <c r="BY286" i="5"/>
  <c r="BY287" i="5"/>
  <c r="BY288" i="5"/>
  <c r="BY289" i="5"/>
  <c r="BY290" i="5"/>
  <c r="BY291" i="5"/>
  <c r="BY292" i="5"/>
  <c r="BY293" i="5"/>
  <c r="BY294" i="5"/>
  <c r="BY295" i="5"/>
  <c r="BY296" i="5"/>
  <c r="BY297" i="5"/>
  <c r="BY298" i="5"/>
  <c r="BY299" i="5"/>
  <c r="BY300" i="5"/>
  <c r="BY301" i="5"/>
  <c r="BY302" i="5"/>
  <c r="BY303" i="5"/>
  <c r="BY304" i="5"/>
  <c r="BY305" i="5"/>
  <c r="BY306" i="5"/>
  <c r="BY307" i="5"/>
  <c r="BY308" i="5"/>
  <c r="BY309" i="5"/>
  <c r="BY310" i="5"/>
  <c r="BY311" i="5"/>
  <c r="BY312" i="5"/>
  <c r="BY313" i="5"/>
  <c r="BY314" i="5"/>
  <c r="BY315" i="5"/>
  <c r="BY316" i="5"/>
  <c r="BY317" i="5"/>
  <c r="BY318" i="5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81" i="5"/>
  <c r="CC82" i="5"/>
  <c r="CC83" i="5"/>
  <c r="CC84" i="5"/>
  <c r="CC85" i="5"/>
  <c r="CC86" i="5"/>
  <c r="CC87" i="5"/>
  <c r="CC88" i="5"/>
  <c r="CC89" i="5"/>
  <c r="CC90" i="5"/>
  <c r="CC91" i="5"/>
  <c r="CC92" i="5"/>
  <c r="CC93" i="5"/>
  <c r="CC94" i="5"/>
  <c r="CC95" i="5"/>
  <c r="CC96" i="5"/>
  <c r="CC97" i="5"/>
  <c r="CC98" i="5"/>
  <c r="CC99" i="5"/>
  <c r="CC100" i="5"/>
  <c r="CC101" i="5"/>
  <c r="CC102" i="5"/>
  <c r="CC103" i="5"/>
  <c r="CC104" i="5"/>
  <c r="CC105" i="5"/>
  <c r="CC106" i="5"/>
  <c r="CC107" i="5"/>
  <c r="CC108" i="5"/>
  <c r="CC109" i="5"/>
  <c r="CC110" i="5"/>
  <c r="CC111" i="5"/>
  <c r="CC112" i="5"/>
  <c r="CC113" i="5"/>
  <c r="CC114" i="5"/>
  <c r="CC115" i="5"/>
  <c r="CC116" i="5"/>
  <c r="CC117" i="5"/>
  <c r="CC118" i="5"/>
  <c r="CC119" i="5"/>
  <c r="CC120" i="5"/>
  <c r="CC121" i="5"/>
  <c r="CC122" i="5"/>
  <c r="CC123" i="5"/>
  <c r="CC124" i="5"/>
  <c r="CC125" i="5"/>
  <c r="CC126" i="5"/>
  <c r="CC127" i="5"/>
  <c r="CC128" i="5"/>
  <c r="CC129" i="5"/>
  <c r="CC130" i="5"/>
  <c r="CC131" i="5"/>
  <c r="CC132" i="5"/>
  <c r="CC133" i="5"/>
  <c r="CC134" i="5"/>
  <c r="CC135" i="5"/>
  <c r="CC136" i="5"/>
  <c r="CC137" i="5"/>
  <c r="CC138" i="5"/>
  <c r="CC139" i="5"/>
  <c r="CC140" i="5"/>
  <c r="CC141" i="5"/>
  <c r="CC142" i="5"/>
  <c r="CC143" i="5"/>
  <c r="CC144" i="5"/>
  <c r="CC145" i="5"/>
  <c r="CC146" i="5"/>
  <c r="CC147" i="5"/>
  <c r="CC148" i="5"/>
  <c r="CC149" i="5"/>
  <c r="CC150" i="5"/>
  <c r="CC151" i="5"/>
  <c r="CC152" i="5"/>
  <c r="CC153" i="5"/>
  <c r="CC154" i="5"/>
  <c r="CC155" i="5"/>
  <c r="CC156" i="5"/>
  <c r="CC157" i="5"/>
  <c r="CC158" i="5"/>
  <c r="CC159" i="5"/>
  <c r="CC160" i="5"/>
  <c r="CC161" i="5"/>
  <c r="CC162" i="5"/>
  <c r="CC163" i="5"/>
  <c r="CC164" i="5"/>
  <c r="CC165" i="5"/>
  <c r="CC166" i="5"/>
  <c r="CC167" i="5"/>
  <c r="CC168" i="5"/>
  <c r="CC169" i="5"/>
  <c r="CC170" i="5"/>
  <c r="CC171" i="5"/>
  <c r="CC172" i="5"/>
  <c r="CC173" i="5"/>
  <c r="CC174" i="5"/>
  <c r="CC175" i="5"/>
  <c r="CC176" i="5"/>
  <c r="CC177" i="5"/>
  <c r="CC178" i="5"/>
  <c r="CC179" i="5"/>
  <c r="CC180" i="5"/>
  <c r="CC181" i="5"/>
  <c r="CC182" i="5"/>
  <c r="CC183" i="5"/>
  <c r="CC184" i="5"/>
  <c r="CC185" i="5"/>
  <c r="CC186" i="5"/>
  <c r="CC187" i="5"/>
  <c r="CC188" i="5"/>
  <c r="CC189" i="5"/>
  <c r="CC190" i="5"/>
  <c r="CC191" i="5"/>
  <c r="CC192" i="5"/>
  <c r="CC193" i="5"/>
  <c r="CC194" i="5"/>
  <c r="CC195" i="5"/>
  <c r="CC196" i="5"/>
  <c r="CC197" i="5"/>
  <c r="CC198" i="5"/>
  <c r="CC199" i="5"/>
  <c r="CC200" i="5"/>
  <c r="CC201" i="5"/>
  <c r="CC202" i="5"/>
  <c r="CC203" i="5"/>
  <c r="CC204" i="5"/>
  <c r="CC205" i="5"/>
  <c r="CC206" i="5"/>
  <c r="CC207" i="5"/>
  <c r="CC208" i="5"/>
  <c r="CC209" i="5"/>
  <c r="CC210" i="5"/>
  <c r="CC211" i="5"/>
  <c r="CC212" i="5"/>
  <c r="CC213" i="5"/>
  <c r="CC214" i="5"/>
  <c r="CC215" i="5"/>
  <c r="CC216" i="5"/>
  <c r="CC217" i="5"/>
  <c r="CC218" i="5"/>
  <c r="CC219" i="5"/>
  <c r="CC220" i="5"/>
  <c r="CC221" i="5"/>
  <c r="CC222" i="5"/>
  <c r="CC223" i="5"/>
  <c r="CC224" i="5"/>
  <c r="CC225" i="5"/>
  <c r="CC226" i="5"/>
  <c r="CC227" i="5"/>
  <c r="CC228" i="5"/>
  <c r="CC229" i="5"/>
  <c r="CC230" i="5"/>
  <c r="CC231" i="5"/>
  <c r="CC232" i="5"/>
  <c r="CC233" i="5"/>
  <c r="CC234" i="5"/>
  <c r="CC235" i="5"/>
  <c r="CC236" i="5"/>
  <c r="CC237" i="5"/>
  <c r="CC238" i="5"/>
  <c r="CC239" i="5"/>
  <c r="CC240" i="5"/>
  <c r="CC241" i="5"/>
  <c r="CC242" i="5"/>
  <c r="CC243" i="5"/>
  <c r="CC244" i="5"/>
  <c r="CC245" i="5"/>
  <c r="CC246" i="5"/>
  <c r="CC247" i="5"/>
  <c r="CC248" i="5"/>
  <c r="CC249" i="5"/>
  <c r="CC250" i="5"/>
  <c r="CC251" i="5"/>
  <c r="CC252" i="5"/>
  <c r="CC253" i="5"/>
  <c r="CC254" i="5"/>
  <c r="CC255" i="5"/>
  <c r="CC256" i="5"/>
  <c r="CC257" i="5"/>
  <c r="CC258" i="5"/>
  <c r="CC259" i="5"/>
  <c r="CC260" i="5"/>
  <c r="CC261" i="5"/>
  <c r="CC262" i="5"/>
  <c r="CC263" i="5"/>
  <c r="CC264" i="5"/>
  <c r="CC265" i="5"/>
  <c r="CC266" i="5"/>
  <c r="CC267" i="5"/>
  <c r="CC268" i="5"/>
  <c r="CC269" i="5"/>
  <c r="CC270" i="5"/>
  <c r="CC271" i="5"/>
  <c r="CC272" i="5"/>
  <c r="CC273" i="5"/>
  <c r="CC274" i="5"/>
  <c r="CC275" i="5"/>
  <c r="CC276" i="5"/>
  <c r="CC277" i="5"/>
  <c r="CC278" i="5"/>
  <c r="CC279" i="5"/>
  <c r="CC280" i="5"/>
  <c r="CC281" i="5"/>
  <c r="CC282" i="5"/>
  <c r="CC283" i="5"/>
  <c r="CC284" i="5"/>
  <c r="CC285" i="5"/>
  <c r="CC286" i="5"/>
  <c r="CC287" i="5"/>
  <c r="CC288" i="5"/>
  <c r="CC289" i="5"/>
  <c r="CC290" i="5"/>
  <c r="CC291" i="5"/>
  <c r="CC292" i="5"/>
  <c r="CC293" i="5"/>
  <c r="CC294" i="5"/>
  <c r="CC295" i="5"/>
  <c r="CC296" i="5"/>
  <c r="CC297" i="5"/>
  <c r="CC298" i="5"/>
  <c r="CC299" i="5"/>
  <c r="CC300" i="5"/>
  <c r="CC301" i="5"/>
  <c r="CC302" i="5"/>
  <c r="CC303" i="5"/>
  <c r="CC304" i="5"/>
  <c r="CC305" i="5"/>
  <c r="CC306" i="5"/>
  <c r="CC307" i="5"/>
  <c r="CC308" i="5"/>
  <c r="CC309" i="5"/>
  <c r="CC310" i="5"/>
  <c r="CC311" i="5"/>
  <c r="CC312" i="5"/>
  <c r="CC313" i="5"/>
  <c r="CC314" i="5"/>
  <c r="CC315" i="5"/>
  <c r="CC316" i="5"/>
  <c r="CC317" i="5"/>
  <c r="CC318" i="5"/>
  <c r="CG5" i="5"/>
  <c r="CG6" i="5"/>
  <c r="CG7" i="5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81" i="5"/>
  <c r="CG82" i="5"/>
  <c r="CG83" i="5"/>
  <c r="CG84" i="5"/>
  <c r="CG85" i="5"/>
  <c r="CG86" i="5"/>
  <c r="CG87" i="5"/>
  <c r="CG88" i="5"/>
  <c r="CG89" i="5"/>
  <c r="CG90" i="5"/>
  <c r="CG91" i="5"/>
  <c r="CG92" i="5"/>
  <c r="CG93" i="5"/>
  <c r="CG94" i="5"/>
  <c r="CG95" i="5"/>
  <c r="CG96" i="5"/>
  <c r="CG97" i="5"/>
  <c r="CG98" i="5"/>
  <c r="CG99" i="5"/>
  <c r="CG100" i="5"/>
  <c r="CG101" i="5"/>
  <c r="CG102" i="5"/>
  <c r="CG103" i="5"/>
  <c r="CG104" i="5"/>
  <c r="CG105" i="5"/>
  <c r="CG106" i="5"/>
  <c r="CG107" i="5"/>
  <c r="CG108" i="5"/>
  <c r="CG109" i="5"/>
  <c r="CG110" i="5"/>
  <c r="CG111" i="5"/>
  <c r="CG112" i="5"/>
  <c r="CG113" i="5"/>
  <c r="CG114" i="5"/>
  <c r="CG115" i="5"/>
  <c r="CG116" i="5"/>
  <c r="CG117" i="5"/>
  <c r="CG118" i="5"/>
  <c r="CG119" i="5"/>
  <c r="CG120" i="5"/>
  <c r="CG121" i="5"/>
  <c r="CG122" i="5"/>
  <c r="CG123" i="5"/>
  <c r="CG124" i="5"/>
  <c r="CG125" i="5"/>
  <c r="CG126" i="5"/>
  <c r="CG127" i="5"/>
  <c r="CG128" i="5"/>
  <c r="CG129" i="5"/>
  <c r="CG130" i="5"/>
  <c r="CG131" i="5"/>
  <c r="CG132" i="5"/>
  <c r="CG133" i="5"/>
  <c r="CG134" i="5"/>
  <c r="CG135" i="5"/>
  <c r="CG136" i="5"/>
  <c r="CG137" i="5"/>
  <c r="CG138" i="5"/>
  <c r="CG139" i="5"/>
  <c r="CG140" i="5"/>
  <c r="CG141" i="5"/>
  <c r="CG142" i="5"/>
  <c r="CG143" i="5"/>
  <c r="CG144" i="5"/>
  <c r="CG145" i="5"/>
  <c r="CG146" i="5"/>
  <c r="CG147" i="5"/>
  <c r="CG148" i="5"/>
  <c r="CG149" i="5"/>
  <c r="CG150" i="5"/>
  <c r="CG151" i="5"/>
  <c r="CG152" i="5"/>
  <c r="CG153" i="5"/>
  <c r="CG154" i="5"/>
  <c r="CG155" i="5"/>
  <c r="CG156" i="5"/>
  <c r="CG157" i="5"/>
  <c r="CG158" i="5"/>
  <c r="CG159" i="5"/>
  <c r="CG160" i="5"/>
  <c r="CG161" i="5"/>
  <c r="CG162" i="5"/>
  <c r="CG163" i="5"/>
  <c r="CG164" i="5"/>
  <c r="CG165" i="5"/>
  <c r="CG166" i="5"/>
  <c r="CG167" i="5"/>
  <c r="CG168" i="5"/>
  <c r="CG169" i="5"/>
  <c r="CG170" i="5"/>
  <c r="CG171" i="5"/>
  <c r="CG172" i="5"/>
  <c r="CG173" i="5"/>
  <c r="CG174" i="5"/>
  <c r="CG175" i="5"/>
  <c r="CG176" i="5"/>
  <c r="CG177" i="5"/>
  <c r="CG178" i="5"/>
  <c r="CG179" i="5"/>
  <c r="CG180" i="5"/>
  <c r="CG181" i="5"/>
  <c r="CG182" i="5"/>
  <c r="CG183" i="5"/>
  <c r="CG184" i="5"/>
  <c r="CG185" i="5"/>
  <c r="CG186" i="5"/>
  <c r="CG187" i="5"/>
  <c r="CG188" i="5"/>
  <c r="CG189" i="5"/>
  <c r="CG190" i="5"/>
  <c r="CG191" i="5"/>
  <c r="CG192" i="5"/>
  <c r="CG193" i="5"/>
  <c r="CG194" i="5"/>
  <c r="CG195" i="5"/>
  <c r="CG196" i="5"/>
  <c r="CG197" i="5"/>
  <c r="CG198" i="5"/>
  <c r="CG199" i="5"/>
  <c r="CG200" i="5"/>
  <c r="CG201" i="5"/>
  <c r="CG202" i="5"/>
  <c r="CG203" i="5"/>
  <c r="CG204" i="5"/>
  <c r="CG205" i="5"/>
  <c r="CG206" i="5"/>
  <c r="CG207" i="5"/>
  <c r="CG208" i="5"/>
  <c r="CG209" i="5"/>
  <c r="CG210" i="5"/>
  <c r="CG211" i="5"/>
  <c r="CG212" i="5"/>
  <c r="CG213" i="5"/>
  <c r="CG214" i="5"/>
  <c r="CG215" i="5"/>
  <c r="CG216" i="5"/>
  <c r="CG217" i="5"/>
  <c r="CG218" i="5"/>
  <c r="CG219" i="5"/>
  <c r="CG220" i="5"/>
  <c r="CG221" i="5"/>
  <c r="CG222" i="5"/>
  <c r="CG223" i="5"/>
  <c r="CG224" i="5"/>
  <c r="CG225" i="5"/>
  <c r="CG226" i="5"/>
  <c r="CG227" i="5"/>
  <c r="CG228" i="5"/>
  <c r="CG229" i="5"/>
  <c r="CG230" i="5"/>
  <c r="CG231" i="5"/>
  <c r="CG232" i="5"/>
  <c r="CG233" i="5"/>
  <c r="CG234" i="5"/>
  <c r="CG235" i="5"/>
  <c r="CG236" i="5"/>
  <c r="CG237" i="5"/>
  <c r="CG238" i="5"/>
  <c r="CG239" i="5"/>
  <c r="CG240" i="5"/>
  <c r="CG241" i="5"/>
  <c r="CG242" i="5"/>
  <c r="CG243" i="5"/>
  <c r="CG244" i="5"/>
  <c r="CG245" i="5"/>
  <c r="CG246" i="5"/>
  <c r="CG247" i="5"/>
  <c r="CG248" i="5"/>
  <c r="CG249" i="5"/>
  <c r="CG250" i="5"/>
  <c r="CG251" i="5"/>
  <c r="CG252" i="5"/>
  <c r="CG253" i="5"/>
  <c r="CG254" i="5"/>
  <c r="CG255" i="5"/>
  <c r="CG256" i="5"/>
  <c r="CG257" i="5"/>
  <c r="CG258" i="5"/>
  <c r="CG259" i="5"/>
  <c r="CG260" i="5"/>
  <c r="CG261" i="5"/>
  <c r="CG262" i="5"/>
  <c r="CG263" i="5"/>
  <c r="CG264" i="5"/>
  <c r="CG265" i="5"/>
  <c r="CG266" i="5"/>
  <c r="CG267" i="5"/>
  <c r="CG268" i="5"/>
  <c r="CG269" i="5"/>
  <c r="CG270" i="5"/>
  <c r="CG271" i="5"/>
  <c r="CG272" i="5"/>
  <c r="CG273" i="5"/>
  <c r="CG274" i="5"/>
  <c r="CG275" i="5"/>
  <c r="CG276" i="5"/>
  <c r="CG277" i="5"/>
  <c r="CG278" i="5"/>
  <c r="CG279" i="5"/>
  <c r="CG280" i="5"/>
  <c r="CG281" i="5"/>
  <c r="CG282" i="5"/>
  <c r="CG283" i="5"/>
  <c r="CG284" i="5"/>
  <c r="CG285" i="5"/>
  <c r="CG286" i="5"/>
  <c r="CG287" i="5"/>
  <c r="CG288" i="5"/>
  <c r="CG289" i="5"/>
  <c r="CG290" i="5"/>
  <c r="CG291" i="5"/>
  <c r="CG292" i="5"/>
  <c r="CG293" i="5"/>
  <c r="CG294" i="5"/>
  <c r="CG295" i="5"/>
  <c r="CG296" i="5"/>
  <c r="CG297" i="5"/>
  <c r="CG298" i="5"/>
  <c r="CG299" i="5"/>
  <c r="CG300" i="5"/>
  <c r="CG301" i="5"/>
  <c r="CG302" i="5"/>
  <c r="CG303" i="5"/>
  <c r="CG304" i="5"/>
  <c r="CG305" i="5"/>
  <c r="CG306" i="5"/>
  <c r="CG307" i="5"/>
  <c r="CG308" i="5"/>
  <c r="CG309" i="5"/>
  <c r="CG310" i="5"/>
  <c r="CG311" i="5"/>
  <c r="CG312" i="5"/>
  <c r="CG313" i="5"/>
  <c r="CG314" i="5"/>
  <c r="CG315" i="5"/>
  <c r="CG316" i="5"/>
  <c r="CG317" i="5"/>
  <c r="CG318" i="5"/>
  <c r="CK5" i="5"/>
  <c r="CK6" i="5"/>
  <c r="CK7" i="5"/>
  <c r="CK8" i="5"/>
  <c r="CK9" i="5"/>
  <c r="CK10" i="5"/>
  <c r="CK11" i="5"/>
  <c r="CK12" i="5"/>
  <c r="CK13" i="5"/>
  <c r="CK14" i="5"/>
  <c r="CK15" i="5"/>
  <c r="CK16" i="5"/>
  <c r="CK17" i="5"/>
  <c r="CK18" i="5"/>
  <c r="CK19" i="5"/>
  <c r="CK20" i="5"/>
  <c r="CK21" i="5"/>
  <c r="CK22" i="5"/>
  <c r="CK23" i="5"/>
  <c r="CK24" i="5"/>
  <c r="CK25" i="5"/>
  <c r="CK26" i="5"/>
  <c r="CK27" i="5"/>
  <c r="CK28" i="5"/>
  <c r="CK29" i="5"/>
  <c r="CK30" i="5"/>
  <c r="CK31" i="5"/>
  <c r="CK32" i="5"/>
  <c r="CK33" i="5"/>
  <c r="CK34" i="5"/>
  <c r="CK35" i="5"/>
  <c r="CK36" i="5"/>
  <c r="CK37" i="5"/>
  <c r="CK38" i="5"/>
  <c r="CK39" i="5"/>
  <c r="CK40" i="5"/>
  <c r="CK41" i="5"/>
  <c r="CK42" i="5"/>
  <c r="CK43" i="5"/>
  <c r="CK44" i="5"/>
  <c r="CK45" i="5"/>
  <c r="CK46" i="5"/>
  <c r="CK47" i="5"/>
  <c r="CK48" i="5"/>
  <c r="CK49" i="5"/>
  <c r="CK50" i="5"/>
  <c r="CK51" i="5"/>
  <c r="CK52" i="5"/>
  <c r="CK53" i="5"/>
  <c r="CK54" i="5"/>
  <c r="CK55" i="5"/>
  <c r="CK56" i="5"/>
  <c r="CK57" i="5"/>
  <c r="CK58" i="5"/>
  <c r="CK59" i="5"/>
  <c r="CK60" i="5"/>
  <c r="CK61" i="5"/>
  <c r="CK62" i="5"/>
  <c r="CK63" i="5"/>
  <c r="CK64" i="5"/>
  <c r="CK65" i="5"/>
  <c r="CK66" i="5"/>
  <c r="CK67" i="5"/>
  <c r="CK68" i="5"/>
  <c r="CK69" i="5"/>
  <c r="CK70" i="5"/>
  <c r="CK71" i="5"/>
  <c r="CK72" i="5"/>
  <c r="CK73" i="5"/>
  <c r="CK74" i="5"/>
  <c r="CK75" i="5"/>
  <c r="CK76" i="5"/>
  <c r="CK77" i="5"/>
  <c r="CK78" i="5"/>
  <c r="CK79" i="5"/>
  <c r="CK80" i="5"/>
  <c r="CK81" i="5"/>
  <c r="CK82" i="5"/>
  <c r="CK83" i="5"/>
  <c r="CK84" i="5"/>
  <c r="CK85" i="5"/>
  <c r="CK86" i="5"/>
  <c r="CK87" i="5"/>
  <c r="CK88" i="5"/>
  <c r="CK89" i="5"/>
  <c r="CK90" i="5"/>
  <c r="CK91" i="5"/>
  <c r="CK92" i="5"/>
  <c r="CK93" i="5"/>
  <c r="CK94" i="5"/>
  <c r="CK95" i="5"/>
  <c r="CK96" i="5"/>
  <c r="CK97" i="5"/>
  <c r="CK98" i="5"/>
  <c r="CK99" i="5"/>
  <c r="CK100" i="5"/>
  <c r="CK101" i="5"/>
  <c r="CK102" i="5"/>
  <c r="CK103" i="5"/>
  <c r="CK104" i="5"/>
  <c r="CK105" i="5"/>
  <c r="CK106" i="5"/>
  <c r="CK107" i="5"/>
  <c r="CK108" i="5"/>
  <c r="CK109" i="5"/>
  <c r="CK110" i="5"/>
  <c r="CK111" i="5"/>
  <c r="CK112" i="5"/>
  <c r="CK113" i="5"/>
  <c r="CK114" i="5"/>
  <c r="CK115" i="5"/>
  <c r="CK116" i="5"/>
  <c r="CK117" i="5"/>
  <c r="CK118" i="5"/>
  <c r="CK119" i="5"/>
  <c r="CK120" i="5"/>
  <c r="CK121" i="5"/>
  <c r="CK122" i="5"/>
  <c r="CK123" i="5"/>
  <c r="CK124" i="5"/>
  <c r="CK125" i="5"/>
  <c r="CK126" i="5"/>
  <c r="CK127" i="5"/>
  <c r="CK128" i="5"/>
  <c r="CK129" i="5"/>
  <c r="CK130" i="5"/>
  <c r="CK131" i="5"/>
  <c r="CK132" i="5"/>
  <c r="CK133" i="5"/>
  <c r="CK134" i="5"/>
  <c r="CK135" i="5"/>
  <c r="CK136" i="5"/>
  <c r="CK137" i="5"/>
  <c r="CK138" i="5"/>
  <c r="CK139" i="5"/>
  <c r="CK140" i="5"/>
  <c r="CK141" i="5"/>
  <c r="CK142" i="5"/>
  <c r="CK143" i="5"/>
  <c r="CK144" i="5"/>
  <c r="CK145" i="5"/>
  <c r="CK146" i="5"/>
  <c r="CK147" i="5"/>
  <c r="CK148" i="5"/>
  <c r="CK149" i="5"/>
  <c r="CK150" i="5"/>
  <c r="CK151" i="5"/>
  <c r="CK152" i="5"/>
  <c r="CK153" i="5"/>
  <c r="CK154" i="5"/>
  <c r="CK155" i="5"/>
  <c r="CK156" i="5"/>
  <c r="CK157" i="5"/>
  <c r="CK158" i="5"/>
  <c r="CK159" i="5"/>
  <c r="CK160" i="5"/>
  <c r="CK161" i="5"/>
  <c r="CK162" i="5"/>
  <c r="CK163" i="5"/>
  <c r="CK164" i="5"/>
  <c r="CK165" i="5"/>
  <c r="CK166" i="5"/>
  <c r="CK167" i="5"/>
  <c r="CK168" i="5"/>
  <c r="CK169" i="5"/>
  <c r="CK170" i="5"/>
  <c r="CK171" i="5"/>
  <c r="CK172" i="5"/>
  <c r="CK173" i="5"/>
  <c r="CK174" i="5"/>
  <c r="CK175" i="5"/>
  <c r="CK176" i="5"/>
  <c r="CK177" i="5"/>
  <c r="CK178" i="5"/>
  <c r="CK179" i="5"/>
  <c r="CK180" i="5"/>
  <c r="CK181" i="5"/>
  <c r="CK182" i="5"/>
  <c r="CK183" i="5"/>
  <c r="CK184" i="5"/>
  <c r="CK185" i="5"/>
  <c r="CK186" i="5"/>
  <c r="CK187" i="5"/>
  <c r="CK188" i="5"/>
  <c r="CK189" i="5"/>
  <c r="CK190" i="5"/>
  <c r="CK191" i="5"/>
  <c r="CK192" i="5"/>
  <c r="CK193" i="5"/>
  <c r="CK194" i="5"/>
  <c r="CK195" i="5"/>
  <c r="CK196" i="5"/>
  <c r="CK197" i="5"/>
  <c r="CK198" i="5"/>
  <c r="CK199" i="5"/>
  <c r="CK200" i="5"/>
  <c r="CK201" i="5"/>
  <c r="CK202" i="5"/>
  <c r="CK203" i="5"/>
  <c r="CK204" i="5"/>
  <c r="CK205" i="5"/>
  <c r="CK206" i="5"/>
  <c r="CK207" i="5"/>
  <c r="CK208" i="5"/>
  <c r="CK209" i="5"/>
  <c r="CK210" i="5"/>
  <c r="CK211" i="5"/>
  <c r="CK212" i="5"/>
  <c r="CK213" i="5"/>
  <c r="CK214" i="5"/>
  <c r="CK215" i="5"/>
  <c r="CK216" i="5"/>
  <c r="CK217" i="5"/>
  <c r="CK218" i="5"/>
  <c r="CK219" i="5"/>
  <c r="CK220" i="5"/>
  <c r="CK221" i="5"/>
  <c r="CK222" i="5"/>
  <c r="CK223" i="5"/>
  <c r="CK224" i="5"/>
  <c r="CK225" i="5"/>
  <c r="CK226" i="5"/>
  <c r="CK227" i="5"/>
  <c r="CK228" i="5"/>
  <c r="CK229" i="5"/>
  <c r="CK230" i="5"/>
  <c r="CK231" i="5"/>
  <c r="CK232" i="5"/>
  <c r="CK233" i="5"/>
  <c r="CK234" i="5"/>
  <c r="CK235" i="5"/>
  <c r="CK236" i="5"/>
  <c r="CK237" i="5"/>
  <c r="CK238" i="5"/>
  <c r="CK239" i="5"/>
  <c r="CK240" i="5"/>
  <c r="CK241" i="5"/>
  <c r="CK242" i="5"/>
  <c r="CK243" i="5"/>
  <c r="CK244" i="5"/>
  <c r="CK245" i="5"/>
  <c r="CK246" i="5"/>
  <c r="CK247" i="5"/>
  <c r="CK248" i="5"/>
  <c r="CK249" i="5"/>
  <c r="CK250" i="5"/>
  <c r="CK251" i="5"/>
  <c r="CK252" i="5"/>
  <c r="CK253" i="5"/>
  <c r="CK254" i="5"/>
  <c r="CK255" i="5"/>
  <c r="CK256" i="5"/>
  <c r="CK257" i="5"/>
  <c r="CK258" i="5"/>
  <c r="CK259" i="5"/>
  <c r="CK260" i="5"/>
  <c r="CK261" i="5"/>
  <c r="CK262" i="5"/>
  <c r="CK263" i="5"/>
  <c r="CK264" i="5"/>
  <c r="CK265" i="5"/>
  <c r="CK266" i="5"/>
  <c r="CK267" i="5"/>
  <c r="CK268" i="5"/>
  <c r="CK269" i="5"/>
  <c r="CK270" i="5"/>
  <c r="CK271" i="5"/>
  <c r="CK272" i="5"/>
  <c r="CK273" i="5"/>
  <c r="CK274" i="5"/>
  <c r="CK275" i="5"/>
  <c r="CK276" i="5"/>
  <c r="CK277" i="5"/>
  <c r="CK278" i="5"/>
  <c r="CK279" i="5"/>
  <c r="CK280" i="5"/>
  <c r="CK281" i="5"/>
  <c r="CK282" i="5"/>
  <c r="CK283" i="5"/>
  <c r="CK284" i="5"/>
  <c r="CK285" i="5"/>
  <c r="CK286" i="5"/>
  <c r="CK287" i="5"/>
  <c r="CK288" i="5"/>
  <c r="CK289" i="5"/>
  <c r="CK290" i="5"/>
  <c r="CK291" i="5"/>
  <c r="CK292" i="5"/>
  <c r="CK293" i="5"/>
  <c r="CK294" i="5"/>
  <c r="CK295" i="5"/>
  <c r="CK296" i="5"/>
  <c r="CK297" i="5"/>
  <c r="CK298" i="5"/>
  <c r="CK299" i="5"/>
  <c r="CK300" i="5"/>
  <c r="CK301" i="5"/>
  <c r="CK302" i="5"/>
  <c r="CK303" i="5"/>
  <c r="CK304" i="5"/>
  <c r="CK305" i="5"/>
  <c r="CK306" i="5"/>
  <c r="CK307" i="5"/>
  <c r="CK308" i="5"/>
  <c r="CK309" i="5"/>
  <c r="CK310" i="5"/>
  <c r="CK311" i="5"/>
  <c r="CK312" i="5"/>
  <c r="CK313" i="5"/>
  <c r="CK314" i="5"/>
  <c r="CK315" i="5"/>
  <c r="CK316" i="5"/>
  <c r="CK317" i="5"/>
  <c r="CK318" i="5"/>
  <c r="CO5" i="5"/>
  <c r="CO6" i="5"/>
  <c r="CO7" i="5"/>
  <c r="CO8" i="5"/>
  <c r="CO9" i="5"/>
  <c r="CO10" i="5"/>
  <c r="CO11" i="5"/>
  <c r="CO12" i="5"/>
  <c r="CO13" i="5"/>
  <c r="CO14" i="5"/>
  <c r="CO15" i="5"/>
  <c r="CO16" i="5"/>
  <c r="CO17" i="5"/>
  <c r="CO18" i="5"/>
  <c r="CO19" i="5"/>
  <c r="CO20" i="5"/>
  <c r="CO21" i="5"/>
  <c r="CO22" i="5"/>
  <c r="CO23" i="5"/>
  <c r="CO24" i="5"/>
  <c r="CO25" i="5"/>
  <c r="CO26" i="5"/>
  <c r="CO27" i="5"/>
  <c r="CO28" i="5"/>
  <c r="CO29" i="5"/>
  <c r="CO30" i="5"/>
  <c r="CO31" i="5"/>
  <c r="CO32" i="5"/>
  <c r="CO33" i="5"/>
  <c r="CO34" i="5"/>
  <c r="CO35" i="5"/>
  <c r="CO36" i="5"/>
  <c r="CO37" i="5"/>
  <c r="CO38" i="5"/>
  <c r="CO39" i="5"/>
  <c r="CO40" i="5"/>
  <c r="CO41" i="5"/>
  <c r="CO42" i="5"/>
  <c r="CO43" i="5"/>
  <c r="CO44" i="5"/>
  <c r="CO45" i="5"/>
  <c r="CO46" i="5"/>
  <c r="CO47" i="5"/>
  <c r="CO48" i="5"/>
  <c r="CO49" i="5"/>
  <c r="CO50" i="5"/>
  <c r="CO51" i="5"/>
  <c r="CO52" i="5"/>
  <c r="CO53" i="5"/>
  <c r="CO54" i="5"/>
  <c r="CO55" i="5"/>
  <c r="CO56" i="5"/>
  <c r="CO57" i="5"/>
  <c r="CO58" i="5"/>
  <c r="CO59" i="5"/>
  <c r="CO60" i="5"/>
  <c r="CO61" i="5"/>
  <c r="CO62" i="5"/>
  <c r="CO63" i="5"/>
  <c r="CO64" i="5"/>
  <c r="CO65" i="5"/>
  <c r="CO66" i="5"/>
  <c r="CO67" i="5"/>
  <c r="CO68" i="5"/>
  <c r="CO69" i="5"/>
  <c r="CO70" i="5"/>
  <c r="CO71" i="5"/>
  <c r="CO72" i="5"/>
  <c r="CO73" i="5"/>
  <c r="CO74" i="5"/>
  <c r="CO75" i="5"/>
  <c r="CO76" i="5"/>
  <c r="CO77" i="5"/>
  <c r="CO78" i="5"/>
  <c r="CO79" i="5"/>
  <c r="CO80" i="5"/>
  <c r="CO81" i="5"/>
  <c r="CO82" i="5"/>
  <c r="CO83" i="5"/>
  <c r="CO84" i="5"/>
  <c r="CO85" i="5"/>
  <c r="CO86" i="5"/>
  <c r="CO87" i="5"/>
  <c r="CO88" i="5"/>
  <c r="CO89" i="5"/>
  <c r="CO90" i="5"/>
  <c r="CO91" i="5"/>
  <c r="CO92" i="5"/>
  <c r="CO93" i="5"/>
  <c r="CO94" i="5"/>
  <c r="CO95" i="5"/>
  <c r="CO96" i="5"/>
  <c r="CO97" i="5"/>
  <c r="CO98" i="5"/>
  <c r="CO99" i="5"/>
  <c r="CO100" i="5"/>
  <c r="CO101" i="5"/>
  <c r="CO102" i="5"/>
  <c r="CO103" i="5"/>
  <c r="CO104" i="5"/>
  <c r="CO105" i="5"/>
  <c r="CO106" i="5"/>
  <c r="CO107" i="5"/>
  <c r="CO108" i="5"/>
  <c r="CO109" i="5"/>
  <c r="CO110" i="5"/>
  <c r="CO111" i="5"/>
  <c r="CO112" i="5"/>
  <c r="CO113" i="5"/>
  <c r="CO114" i="5"/>
  <c r="CO115" i="5"/>
  <c r="CO116" i="5"/>
  <c r="CO117" i="5"/>
  <c r="CO118" i="5"/>
  <c r="CO119" i="5"/>
  <c r="CO120" i="5"/>
  <c r="CO121" i="5"/>
  <c r="CO122" i="5"/>
  <c r="CO123" i="5"/>
  <c r="CO124" i="5"/>
  <c r="CO125" i="5"/>
  <c r="CO126" i="5"/>
  <c r="CO127" i="5"/>
  <c r="CO128" i="5"/>
  <c r="CO129" i="5"/>
  <c r="CO130" i="5"/>
  <c r="CO131" i="5"/>
  <c r="CO132" i="5"/>
  <c r="CO133" i="5"/>
  <c r="CO134" i="5"/>
  <c r="CO135" i="5"/>
  <c r="CO136" i="5"/>
  <c r="CO137" i="5"/>
  <c r="CO138" i="5"/>
  <c r="CO139" i="5"/>
  <c r="CO140" i="5"/>
  <c r="CO141" i="5"/>
  <c r="CO142" i="5"/>
  <c r="CO143" i="5"/>
  <c r="CO144" i="5"/>
  <c r="CO145" i="5"/>
  <c r="CO146" i="5"/>
  <c r="CO147" i="5"/>
  <c r="CO148" i="5"/>
  <c r="CO149" i="5"/>
  <c r="CO150" i="5"/>
  <c r="CO151" i="5"/>
  <c r="CO152" i="5"/>
  <c r="CO153" i="5"/>
  <c r="CO154" i="5"/>
  <c r="CO155" i="5"/>
  <c r="CO156" i="5"/>
  <c r="CO157" i="5"/>
  <c r="CO158" i="5"/>
  <c r="CO159" i="5"/>
  <c r="CO160" i="5"/>
  <c r="CO161" i="5"/>
  <c r="CO162" i="5"/>
  <c r="CO163" i="5"/>
  <c r="CO164" i="5"/>
  <c r="CO165" i="5"/>
  <c r="CO166" i="5"/>
  <c r="CO167" i="5"/>
  <c r="CO168" i="5"/>
  <c r="CO169" i="5"/>
  <c r="CO170" i="5"/>
  <c r="CO171" i="5"/>
  <c r="CO172" i="5"/>
  <c r="CO173" i="5"/>
  <c r="CO174" i="5"/>
  <c r="CO175" i="5"/>
  <c r="CO176" i="5"/>
  <c r="CO177" i="5"/>
  <c r="CO178" i="5"/>
  <c r="CO179" i="5"/>
  <c r="CO180" i="5"/>
  <c r="CO181" i="5"/>
  <c r="CO182" i="5"/>
  <c r="CO183" i="5"/>
  <c r="CO184" i="5"/>
  <c r="CO185" i="5"/>
  <c r="CO186" i="5"/>
  <c r="CO187" i="5"/>
  <c r="CO188" i="5"/>
  <c r="CO189" i="5"/>
  <c r="CO190" i="5"/>
  <c r="CO191" i="5"/>
  <c r="CO192" i="5"/>
  <c r="CO193" i="5"/>
  <c r="CO194" i="5"/>
  <c r="CO195" i="5"/>
  <c r="CO196" i="5"/>
  <c r="CO197" i="5"/>
  <c r="CO198" i="5"/>
  <c r="CO199" i="5"/>
  <c r="CO200" i="5"/>
  <c r="CO201" i="5"/>
  <c r="CO202" i="5"/>
  <c r="CO203" i="5"/>
  <c r="CO204" i="5"/>
  <c r="CO205" i="5"/>
  <c r="CO206" i="5"/>
  <c r="CO207" i="5"/>
  <c r="CO208" i="5"/>
  <c r="CO209" i="5"/>
  <c r="CO210" i="5"/>
  <c r="CO211" i="5"/>
  <c r="CO212" i="5"/>
  <c r="CO213" i="5"/>
  <c r="CO214" i="5"/>
  <c r="CO215" i="5"/>
  <c r="CO216" i="5"/>
  <c r="CO217" i="5"/>
  <c r="CO218" i="5"/>
  <c r="CO219" i="5"/>
  <c r="CO220" i="5"/>
  <c r="CO221" i="5"/>
  <c r="CO222" i="5"/>
  <c r="CO223" i="5"/>
  <c r="CO224" i="5"/>
  <c r="CO225" i="5"/>
  <c r="CO226" i="5"/>
  <c r="CO227" i="5"/>
  <c r="CO228" i="5"/>
  <c r="CO229" i="5"/>
  <c r="CO230" i="5"/>
  <c r="CO231" i="5"/>
  <c r="CO232" i="5"/>
  <c r="CO233" i="5"/>
  <c r="CO234" i="5"/>
  <c r="CO235" i="5"/>
  <c r="CO236" i="5"/>
  <c r="CO237" i="5"/>
  <c r="CO238" i="5"/>
  <c r="CO239" i="5"/>
  <c r="CO240" i="5"/>
  <c r="CO241" i="5"/>
  <c r="CO242" i="5"/>
  <c r="CO243" i="5"/>
  <c r="CO244" i="5"/>
  <c r="CO245" i="5"/>
  <c r="CO246" i="5"/>
  <c r="CO247" i="5"/>
  <c r="CO248" i="5"/>
  <c r="CO249" i="5"/>
  <c r="CO250" i="5"/>
  <c r="CO251" i="5"/>
  <c r="CO252" i="5"/>
  <c r="CO253" i="5"/>
  <c r="CO254" i="5"/>
  <c r="CO255" i="5"/>
  <c r="CO256" i="5"/>
  <c r="CO257" i="5"/>
  <c r="CO258" i="5"/>
  <c r="CO259" i="5"/>
  <c r="CO260" i="5"/>
  <c r="CO261" i="5"/>
  <c r="CO262" i="5"/>
  <c r="CO263" i="5"/>
  <c r="CO264" i="5"/>
  <c r="CO265" i="5"/>
  <c r="CO266" i="5"/>
  <c r="CO267" i="5"/>
  <c r="CO268" i="5"/>
  <c r="CO269" i="5"/>
  <c r="CO270" i="5"/>
  <c r="CO271" i="5"/>
  <c r="CO272" i="5"/>
  <c r="CO273" i="5"/>
  <c r="CO274" i="5"/>
  <c r="CO275" i="5"/>
  <c r="CO276" i="5"/>
  <c r="CO277" i="5"/>
  <c r="CO278" i="5"/>
  <c r="CO279" i="5"/>
  <c r="CO280" i="5"/>
  <c r="CO281" i="5"/>
  <c r="CO282" i="5"/>
  <c r="CO283" i="5"/>
  <c r="CO284" i="5"/>
  <c r="CO285" i="5"/>
  <c r="CO286" i="5"/>
  <c r="CO287" i="5"/>
  <c r="CO288" i="5"/>
  <c r="CO289" i="5"/>
  <c r="CO290" i="5"/>
  <c r="CO291" i="5"/>
  <c r="CO292" i="5"/>
  <c r="CO293" i="5"/>
  <c r="CO294" i="5"/>
  <c r="CO295" i="5"/>
  <c r="CO296" i="5"/>
  <c r="CO297" i="5"/>
  <c r="CO298" i="5"/>
  <c r="CO299" i="5"/>
  <c r="CO300" i="5"/>
  <c r="CO301" i="5"/>
  <c r="CO302" i="5"/>
  <c r="CO303" i="5"/>
  <c r="CO304" i="5"/>
  <c r="CO305" i="5"/>
  <c r="CO306" i="5"/>
  <c r="CO307" i="5"/>
  <c r="CO308" i="5"/>
  <c r="CO309" i="5"/>
  <c r="CO310" i="5"/>
  <c r="CO311" i="5"/>
  <c r="CO312" i="5"/>
  <c r="CO313" i="5"/>
  <c r="CO314" i="5"/>
  <c r="CO315" i="5"/>
  <c r="CO316" i="5"/>
  <c r="CO317" i="5"/>
  <c r="CO318" i="5"/>
  <c r="CS5" i="5"/>
  <c r="CS6" i="5"/>
  <c r="CS7" i="5"/>
  <c r="CS8" i="5"/>
  <c r="CS9" i="5"/>
  <c r="CS10" i="5"/>
  <c r="CS11" i="5"/>
  <c r="CS12" i="5"/>
  <c r="CS13" i="5"/>
  <c r="CS14" i="5"/>
  <c r="CS15" i="5"/>
  <c r="CS16" i="5"/>
  <c r="CS17" i="5"/>
  <c r="CS18" i="5"/>
  <c r="CS19" i="5"/>
  <c r="CS20" i="5"/>
  <c r="CS21" i="5"/>
  <c r="CS22" i="5"/>
  <c r="CS23" i="5"/>
  <c r="CS24" i="5"/>
  <c r="CS25" i="5"/>
  <c r="CS26" i="5"/>
  <c r="CS27" i="5"/>
  <c r="CS28" i="5"/>
  <c r="CS29" i="5"/>
  <c r="CS30" i="5"/>
  <c r="CS31" i="5"/>
  <c r="CS32" i="5"/>
  <c r="CS33" i="5"/>
  <c r="CS34" i="5"/>
  <c r="CS35" i="5"/>
  <c r="CS36" i="5"/>
  <c r="CS37" i="5"/>
  <c r="CS38" i="5"/>
  <c r="CS39" i="5"/>
  <c r="CS40" i="5"/>
  <c r="CS41" i="5"/>
  <c r="CS42" i="5"/>
  <c r="CS43" i="5"/>
  <c r="CS44" i="5"/>
  <c r="CS45" i="5"/>
  <c r="CS46" i="5"/>
  <c r="CS47" i="5"/>
  <c r="CS48" i="5"/>
  <c r="CS49" i="5"/>
  <c r="CS50" i="5"/>
  <c r="CS51" i="5"/>
  <c r="CS52" i="5"/>
  <c r="CS53" i="5"/>
  <c r="CS54" i="5"/>
  <c r="CS55" i="5"/>
  <c r="CS56" i="5"/>
  <c r="CS57" i="5"/>
  <c r="CS58" i="5"/>
  <c r="CS59" i="5"/>
  <c r="CS60" i="5"/>
  <c r="CS61" i="5"/>
  <c r="CS62" i="5"/>
  <c r="CS63" i="5"/>
  <c r="CS64" i="5"/>
  <c r="CS65" i="5"/>
  <c r="CS66" i="5"/>
  <c r="CS67" i="5"/>
  <c r="CS68" i="5"/>
  <c r="CS69" i="5"/>
  <c r="CS70" i="5"/>
  <c r="CS71" i="5"/>
  <c r="CS72" i="5"/>
  <c r="CS73" i="5"/>
  <c r="CS74" i="5"/>
  <c r="CS75" i="5"/>
  <c r="CS76" i="5"/>
  <c r="CS77" i="5"/>
  <c r="CS78" i="5"/>
  <c r="CS79" i="5"/>
  <c r="CS80" i="5"/>
  <c r="CS81" i="5"/>
  <c r="CS82" i="5"/>
  <c r="CS83" i="5"/>
  <c r="CS84" i="5"/>
  <c r="CS85" i="5"/>
  <c r="CS86" i="5"/>
  <c r="CS87" i="5"/>
  <c r="CS88" i="5"/>
  <c r="CS89" i="5"/>
  <c r="CS90" i="5"/>
  <c r="CS91" i="5"/>
  <c r="CS92" i="5"/>
  <c r="CS93" i="5"/>
  <c r="CS94" i="5"/>
  <c r="CS95" i="5"/>
  <c r="CS96" i="5"/>
  <c r="CS97" i="5"/>
  <c r="CS98" i="5"/>
  <c r="CS99" i="5"/>
  <c r="CS100" i="5"/>
  <c r="CS101" i="5"/>
  <c r="CS102" i="5"/>
  <c r="CS103" i="5"/>
  <c r="CS104" i="5"/>
  <c r="CS105" i="5"/>
  <c r="CS106" i="5"/>
  <c r="CS107" i="5"/>
  <c r="CS108" i="5"/>
  <c r="CS109" i="5"/>
  <c r="CS110" i="5"/>
  <c r="CS111" i="5"/>
  <c r="CS112" i="5"/>
  <c r="CS113" i="5"/>
  <c r="CS114" i="5"/>
  <c r="CS115" i="5"/>
  <c r="CS116" i="5"/>
  <c r="CS117" i="5"/>
  <c r="CS118" i="5"/>
  <c r="CS119" i="5"/>
  <c r="CS120" i="5"/>
  <c r="CS121" i="5"/>
  <c r="CS122" i="5"/>
  <c r="CS123" i="5"/>
  <c r="CS124" i="5"/>
  <c r="CS125" i="5"/>
  <c r="CS126" i="5"/>
  <c r="CS127" i="5"/>
  <c r="CS128" i="5"/>
  <c r="CS129" i="5"/>
  <c r="CS130" i="5"/>
  <c r="CS131" i="5"/>
  <c r="CS132" i="5"/>
  <c r="CS133" i="5"/>
  <c r="CS134" i="5"/>
  <c r="CS135" i="5"/>
  <c r="CS136" i="5"/>
  <c r="CS137" i="5"/>
  <c r="CS138" i="5"/>
  <c r="CS139" i="5"/>
  <c r="CS140" i="5"/>
  <c r="CS141" i="5"/>
  <c r="CS142" i="5"/>
  <c r="CS143" i="5"/>
  <c r="CS144" i="5"/>
  <c r="CS145" i="5"/>
  <c r="CS146" i="5"/>
  <c r="CS147" i="5"/>
  <c r="CS148" i="5"/>
  <c r="CS149" i="5"/>
  <c r="CS150" i="5"/>
  <c r="CS151" i="5"/>
  <c r="CS152" i="5"/>
  <c r="CS153" i="5"/>
  <c r="CS154" i="5"/>
  <c r="CS155" i="5"/>
  <c r="CS156" i="5"/>
  <c r="CS157" i="5"/>
  <c r="CS158" i="5"/>
  <c r="CS159" i="5"/>
  <c r="CS160" i="5"/>
  <c r="CS161" i="5"/>
  <c r="CS162" i="5"/>
  <c r="CS163" i="5"/>
  <c r="CS164" i="5"/>
  <c r="CS165" i="5"/>
  <c r="CS166" i="5"/>
  <c r="CS167" i="5"/>
  <c r="CS168" i="5"/>
  <c r="CS169" i="5"/>
  <c r="CS170" i="5"/>
  <c r="CS171" i="5"/>
  <c r="CS172" i="5"/>
  <c r="CS173" i="5"/>
  <c r="CS174" i="5"/>
  <c r="CS175" i="5"/>
  <c r="CS176" i="5"/>
  <c r="CS177" i="5"/>
  <c r="CS178" i="5"/>
  <c r="CS179" i="5"/>
  <c r="CS180" i="5"/>
  <c r="CS181" i="5"/>
  <c r="CS182" i="5"/>
  <c r="CS183" i="5"/>
  <c r="CS184" i="5"/>
  <c r="CS185" i="5"/>
  <c r="CS186" i="5"/>
  <c r="CS187" i="5"/>
  <c r="CS188" i="5"/>
  <c r="CS189" i="5"/>
  <c r="CS190" i="5"/>
  <c r="CS191" i="5"/>
  <c r="CS192" i="5"/>
  <c r="CS193" i="5"/>
  <c r="CS194" i="5"/>
  <c r="CS195" i="5"/>
  <c r="CS196" i="5"/>
  <c r="CS197" i="5"/>
  <c r="CS198" i="5"/>
  <c r="CS199" i="5"/>
  <c r="CS200" i="5"/>
  <c r="CS201" i="5"/>
  <c r="CS202" i="5"/>
  <c r="CS203" i="5"/>
  <c r="CS204" i="5"/>
  <c r="CS205" i="5"/>
  <c r="CS206" i="5"/>
  <c r="CS207" i="5"/>
  <c r="CS208" i="5"/>
  <c r="CS209" i="5"/>
  <c r="CS210" i="5"/>
  <c r="CS211" i="5"/>
  <c r="CS212" i="5"/>
  <c r="CS213" i="5"/>
  <c r="CS214" i="5"/>
  <c r="CS215" i="5"/>
  <c r="CS216" i="5"/>
  <c r="CS217" i="5"/>
  <c r="CS218" i="5"/>
  <c r="CS219" i="5"/>
  <c r="CS220" i="5"/>
  <c r="CS221" i="5"/>
  <c r="CS222" i="5"/>
  <c r="CS223" i="5"/>
  <c r="CS224" i="5"/>
  <c r="CS225" i="5"/>
  <c r="CS226" i="5"/>
  <c r="CS227" i="5"/>
  <c r="CS228" i="5"/>
  <c r="CS229" i="5"/>
  <c r="CS230" i="5"/>
  <c r="CS231" i="5"/>
  <c r="CS232" i="5"/>
  <c r="CS233" i="5"/>
  <c r="CS234" i="5"/>
  <c r="CS235" i="5"/>
  <c r="CS236" i="5"/>
  <c r="CS237" i="5"/>
  <c r="CS238" i="5"/>
  <c r="CS239" i="5"/>
  <c r="CS240" i="5"/>
  <c r="CS241" i="5"/>
  <c r="CS242" i="5"/>
  <c r="CS243" i="5"/>
  <c r="CS244" i="5"/>
  <c r="CS245" i="5"/>
  <c r="CS246" i="5"/>
  <c r="CS247" i="5"/>
  <c r="CS248" i="5"/>
  <c r="CS249" i="5"/>
  <c r="CS250" i="5"/>
  <c r="CS251" i="5"/>
  <c r="CS252" i="5"/>
  <c r="CS253" i="5"/>
  <c r="CS254" i="5"/>
  <c r="CS255" i="5"/>
  <c r="CS256" i="5"/>
  <c r="CS257" i="5"/>
  <c r="CS258" i="5"/>
  <c r="CS259" i="5"/>
  <c r="CS260" i="5"/>
  <c r="CS261" i="5"/>
  <c r="CS262" i="5"/>
  <c r="CS263" i="5"/>
  <c r="CS264" i="5"/>
  <c r="CS265" i="5"/>
  <c r="CS266" i="5"/>
  <c r="CS267" i="5"/>
  <c r="CS268" i="5"/>
  <c r="CS269" i="5"/>
  <c r="CS270" i="5"/>
  <c r="CS271" i="5"/>
  <c r="CS272" i="5"/>
  <c r="CS273" i="5"/>
  <c r="CS274" i="5"/>
  <c r="CS275" i="5"/>
  <c r="CS276" i="5"/>
  <c r="CS277" i="5"/>
  <c r="CS278" i="5"/>
  <c r="CS279" i="5"/>
  <c r="CS280" i="5"/>
  <c r="CS281" i="5"/>
  <c r="CS282" i="5"/>
  <c r="CS283" i="5"/>
  <c r="CS284" i="5"/>
  <c r="CS285" i="5"/>
  <c r="CS286" i="5"/>
  <c r="CS287" i="5"/>
  <c r="CS288" i="5"/>
  <c r="CS289" i="5"/>
  <c r="CS290" i="5"/>
  <c r="CS291" i="5"/>
  <c r="CS292" i="5"/>
  <c r="CS293" i="5"/>
  <c r="CS294" i="5"/>
  <c r="CS295" i="5"/>
  <c r="CS296" i="5"/>
  <c r="CS297" i="5"/>
  <c r="CS298" i="5"/>
  <c r="CS299" i="5"/>
  <c r="CS300" i="5"/>
  <c r="CS301" i="5"/>
  <c r="CS302" i="5"/>
  <c r="CS303" i="5"/>
  <c r="CS304" i="5"/>
  <c r="CS305" i="5"/>
  <c r="CS306" i="5"/>
  <c r="CS307" i="5"/>
  <c r="CS308" i="5"/>
  <c r="CS309" i="5"/>
  <c r="CS310" i="5"/>
  <c r="CS311" i="5"/>
  <c r="CS312" i="5"/>
  <c r="CS313" i="5"/>
  <c r="CS314" i="5"/>
  <c r="CS315" i="5"/>
  <c r="CS316" i="5"/>
  <c r="CS317" i="5"/>
  <c r="CS318" i="5"/>
  <c r="CW5" i="5"/>
  <c r="CW6" i="5"/>
  <c r="CW7" i="5"/>
  <c r="CW8" i="5"/>
  <c r="CW9" i="5"/>
  <c r="CW10" i="5"/>
  <c r="CW11" i="5"/>
  <c r="CW12" i="5"/>
  <c r="CW13" i="5"/>
  <c r="CW14" i="5"/>
  <c r="CW15" i="5"/>
  <c r="CW16" i="5"/>
  <c r="CW17" i="5"/>
  <c r="CW18" i="5"/>
  <c r="CW19" i="5"/>
  <c r="CW20" i="5"/>
  <c r="CW21" i="5"/>
  <c r="CW22" i="5"/>
  <c r="CW23" i="5"/>
  <c r="CW24" i="5"/>
  <c r="CW25" i="5"/>
  <c r="CW26" i="5"/>
  <c r="CW27" i="5"/>
  <c r="CW28" i="5"/>
  <c r="CW29" i="5"/>
  <c r="CW30" i="5"/>
  <c r="CW31" i="5"/>
  <c r="CW32" i="5"/>
  <c r="CW33" i="5"/>
  <c r="CW34" i="5"/>
  <c r="CW35" i="5"/>
  <c r="CW36" i="5"/>
  <c r="CW37" i="5"/>
  <c r="CW38" i="5"/>
  <c r="CW39" i="5"/>
  <c r="CW40" i="5"/>
  <c r="CW41" i="5"/>
  <c r="CW42" i="5"/>
  <c r="CW43" i="5"/>
  <c r="CW44" i="5"/>
  <c r="CW45" i="5"/>
  <c r="CW46" i="5"/>
  <c r="CW47" i="5"/>
  <c r="CW48" i="5"/>
  <c r="CW49" i="5"/>
  <c r="CW50" i="5"/>
  <c r="CW51" i="5"/>
  <c r="CW52" i="5"/>
  <c r="CW53" i="5"/>
  <c r="CW54" i="5"/>
  <c r="CW55" i="5"/>
  <c r="CW56" i="5"/>
  <c r="CW57" i="5"/>
  <c r="CW58" i="5"/>
  <c r="CW59" i="5"/>
  <c r="CW60" i="5"/>
  <c r="CW61" i="5"/>
  <c r="CW62" i="5"/>
  <c r="CW63" i="5"/>
  <c r="CW64" i="5"/>
  <c r="CW65" i="5"/>
  <c r="CW66" i="5"/>
  <c r="CW67" i="5"/>
  <c r="CW68" i="5"/>
  <c r="CW69" i="5"/>
  <c r="CW70" i="5"/>
  <c r="CW71" i="5"/>
  <c r="CW72" i="5"/>
  <c r="CW73" i="5"/>
  <c r="CW74" i="5"/>
  <c r="CW75" i="5"/>
  <c r="CW76" i="5"/>
  <c r="CW77" i="5"/>
  <c r="CW78" i="5"/>
  <c r="CW79" i="5"/>
  <c r="CW80" i="5"/>
  <c r="CW81" i="5"/>
  <c r="CW82" i="5"/>
  <c r="CW83" i="5"/>
  <c r="CW84" i="5"/>
  <c r="CW85" i="5"/>
  <c r="CW86" i="5"/>
  <c r="CW87" i="5"/>
  <c r="CW88" i="5"/>
  <c r="CW89" i="5"/>
  <c r="CW90" i="5"/>
  <c r="CW91" i="5"/>
  <c r="CW92" i="5"/>
  <c r="CW93" i="5"/>
  <c r="CW94" i="5"/>
  <c r="CW95" i="5"/>
  <c r="CW96" i="5"/>
  <c r="CW97" i="5"/>
  <c r="CW98" i="5"/>
  <c r="CW99" i="5"/>
  <c r="CW100" i="5"/>
  <c r="CW101" i="5"/>
  <c r="CW102" i="5"/>
  <c r="CW103" i="5"/>
  <c r="CW104" i="5"/>
  <c r="CW105" i="5"/>
  <c r="CW106" i="5"/>
  <c r="CW107" i="5"/>
  <c r="CW108" i="5"/>
  <c r="CW109" i="5"/>
  <c r="CW110" i="5"/>
  <c r="CW111" i="5"/>
  <c r="CW112" i="5"/>
  <c r="CW113" i="5"/>
  <c r="CW114" i="5"/>
  <c r="CW115" i="5"/>
  <c r="CW116" i="5"/>
  <c r="CW117" i="5"/>
  <c r="CW118" i="5"/>
  <c r="CW119" i="5"/>
  <c r="CW120" i="5"/>
  <c r="CW121" i="5"/>
  <c r="CW122" i="5"/>
  <c r="CW123" i="5"/>
  <c r="CW124" i="5"/>
  <c r="CW125" i="5"/>
  <c r="CW126" i="5"/>
  <c r="CW127" i="5"/>
  <c r="CW128" i="5"/>
  <c r="CW129" i="5"/>
  <c r="CW130" i="5"/>
  <c r="CW131" i="5"/>
  <c r="CW132" i="5"/>
  <c r="CW133" i="5"/>
  <c r="CW134" i="5"/>
  <c r="CW135" i="5"/>
  <c r="CW136" i="5"/>
  <c r="CW137" i="5"/>
  <c r="CW138" i="5"/>
  <c r="CW139" i="5"/>
  <c r="CW140" i="5"/>
  <c r="CW141" i="5"/>
  <c r="CW142" i="5"/>
  <c r="CW143" i="5"/>
  <c r="CW144" i="5"/>
  <c r="CW145" i="5"/>
  <c r="CW146" i="5"/>
  <c r="CW147" i="5"/>
  <c r="CW148" i="5"/>
  <c r="CW149" i="5"/>
  <c r="CW150" i="5"/>
  <c r="CW151" i="5"/>
  <c r="CW152" i="5"/>
  <c r="CW153" i="5"/>
  <c r="CW154" i="5"/>
  <c r="CW155" i="5"/>
  <c r="CW156" i="5"/>
  <c r="CW157" i="5"/>
  <c r="CW158" i="5"/>
  <c r="CW159" i="5"/>
  <c r="CW160" i="5"/>
  <c r="CW161" i="5"/>
  <c r="CW162" i="5"/>
  <c r="CW163" i="5"/>
  <c r="CW164" i="5"/>
  <c r="CW165" i="5"/>
  <c r="CW166" i="5"/>
  <c r="CW167" i="5"/>
  <c r="CW168" i="5"/>
  <c r="CW169" i="5"/>
  <c r="CW170" i="5"/>
  <c r="CW171" i="5"/>
  <c r="CW172" i="5"/>
  <c r="CW173" i="5"/>
  <c r="CW174" i="5"/>
  <c r="CW175" i="5"/>
  <c r="CW176" i="5"/>
  <c r="CW177" i="5"/>
  <c r="CW178" i="5"/>
  <c r="CW179" i="5"/>
  <c r="CW180" i="5"/>
  <c r="CW181" i="5"/>
  <c r="CW182" i="5"/>
  <c r="CW183" i="5"/>
  <c r="CW184" i="5"/>
  <c r="CW185" i="5"/>
  <c r="CW186" i="5"/>
  <c r="CW187" i="5"/>
  <c r="CW188" i="5"/>
  <c r="CW189" i="5"/>
  <c r="CW190" i="5"/>
  <c r="CW191" i="5"/>
  <c r="CW192" i="5"/>
  <c r="CW193" i="5"/>
  <c r="CW194" i="5"/>
  <c r="CW195" i="5"/>
  <c r="CW196" i="5"/>
  <c r="CW197" i="5"/>
  <c r="CW198" i="5"/>
  <c r="CW199" i="5"/>
  <c r="CW200" i="5"/>
  <c r="CW201" i="5"/>
  <c r="CW202" i="5"/>
  <c r="CW203" i="5"/>
  <c r="CW204" i="5"/>
  <c r="CW205" i="5"/>
  <c r="CW206" i="5"/>
  <c r="CW207" i="5"/>
  <c r="CW208" i="5"/>
  <c r="CW209" i="5"/>
  <c r="CW210" i="5"/>
  <c r="CW211" i="5"/>
  <c r="CW212" i="5"/>
  <c r="CW213" i="5"/>
  <c r="CW214" i="5"/>
  <c r="CW215" i="5"/>
  <c r="CW216" i="5"/>
  <c r="CW217" i="5"/>
  <c r="CW218" i="5"/>
  <c r="CW219" i="5"/>
  <c r="CW220" i="5"/>
  <c r="CW221" i="5"/>
  <c r="CW222" i="5"/>
  <c r="CW223" i="5"/>
  <c r="CW224" i="5"/>
  <c r="CW225" i="5"/>
  <c r="CW226" i="5"/>
  <c r="CW227" i="5"/>
  <c r="CW228" i="5"/>
  <c r="CW229" i="5"/>
  <c r="CW230" i="5"/>
  <c r="CW231" i="5"/>
  <c r="CW232" i="5"/>
  <c r="CW233" i="5"/>
  <c r="CW234" i="5"/>
  <c r="CW235" i="5"/>
  <c r="CW236" i="5"/>
  <c r="CW237" i="5"/>
  <c r="CW238" i="5"/>
  <c r="CW239" i="5"/>
  <c r="CW240" i="5"/>
  <c r="CW241" i="5"/>
  <c r="CW242" i="5"/>
  <c r="CW243" i="5"/>
  <c r="CW244" i="5"/>
  <c r="CW245" i="5"/>
  <c r="CW246" i="5"/>
  <c r="CW247" i="5"/>
  <c r="CW248" i="5"/>
  <c r="CW249" i="5"/>
  <c r="CW250" i="5"/>
  <c r="CW251" i="5"/>
  <c r="CW252" i="5"/>
  <c r="CW253" i="5"/>
  <c r="CW254" i="5"/>
  <c r="CW255" i="5"/>
  <c r="CW256" i="5"/>
  <c r="CW257" i="5"/>
  <c r="CW258" i="5"/>
  <c r="CW259" i="5"/>
  <c r="CW260" i="5"/>
  <c r="CW261" i="5"/>
  <c r="CW262" i="5"/>
  <c r="CW263" i="5"/>
  <c r="CW264" i="5"/>
  <c r="CW265" i="5"/>
  <c r="CW266" i="5"/>
  <c r="CW267" i="5"/>
  <c r="CW268" i="5"/>
  <c r="CW269" i="5"/>
  <c r="CW270" i="5"/>
  <c r="CW271" i="5"/>
  <c r="CW272" i="5"/>
  <c r="CW273" i="5"/>
  <c r="CW274" i="5"/>
  <c r="CW275" i="5"/>
  <c r="CW276" i="5"/>
  <c r="CW277" i="5"/>
  <c r="CW278" i="5"/>
  <c r="CW279" i="5"/>
  <c r="CW280" i="5"/>
  <c r="CW281" i="5"/>
  <c r="CW282" i="5"/>
  <c r="CW283" i="5"/>
  <c r="CW284" i="5"/>
  <c r="CW285" i="5"/>
  <c r="CW286" i="5"/>
  <c r="CW287" i="5"/>
  <c r="CW288" i="5"/>
  <c r="CW289" i="5"/>
  <c r="CW290" i="5"/>
  <c r="CW291" i="5"/>
  <c r="CW292" i="5"/>
  <c r="CW293" i="5"/>
  <c r="CW294" i="5"/>
  <c r="CW295" i="5"/>
  <c r="CW296" i="5"/>
  <c r="CW297" i="5"/>
  <c r="CW298" i="5"/>
  <c r="CW299" i="5"/>
  <c r="CW300" i="5"/>
  <c r="CW301" i="5"/>
  <c r="CW302" i="5"/>
  <c r="CW303" i="5"/>
  <c r="CW304" i="5"/>
  <c r="CW305" i="5"/>
  <c r="CW306" i="5"/>
  <c r="CW307" i="5"/>
  <c r="CW308" i="5"/>
  <c r="CW309" i="5"/>
  <c r="CW310" i="5"/>
  <c r="CW311" i="5"/>
  <c r="CW312" i="5"/>
  <c r="CW313" i="5"/>
  <c r="CW314" i="5"/>
  <c r="CW315" i="5"/>
  <c r="CW316" i="5"/>
  <c r="CW317" i="5"/>
  <c r="CW318" i="5"/>
  <c r="DA5" i="5"/>
  <c r="DA6" i="5"/>
  <c r="DA7" i="5"/>
  <c r="DA8" i="5"/>
  <c r="DA9" i="5"/>
  <c r="DA10" i="5"/>
  <c r="DA11" i="5"/>
  <c r="DA12" i="5"/>
  <c r="DA13" i="5"/>
  <c r="DA14" i="5"/>
  <c r="DA15" i="5"/>
  <c r="DA16" i="5"/>
  <c r="DA17" i="5"/>
  <c r="DA18" i="5"/>
  <c r="DA19" i="5"/>
  <c r="DA20" i="5"/>
  <c r="DA21" i="5"/>
  <c r="DA22" i="5"/>
  <c r="DA23" i="5"/>
  <c r="DA24" i="5"/>
  <c r="DA25" i="5"/>
  <c r="DA26" i="5"/>
  <c r="DA27" i="5"/>
  <c r="DA28" i="5"/>
  <c r="DA29" i="5"/>
  <c r="DA30" i="5"/>
  <c r="DA31" i="5"/>
  <c r="DA32" i="5"/>
  <c r="DA33" i="5"/>
  <c r="DA34" i="5"/>
  <c r="DA35" i="5"/>
  <c r="DA36" i="5"/>
  <c r="DA37" i="5"/>
  <c r="DA38" i="5"/>
  <c r="DA39" i="5"/>
  <c r="DA40" i="5"/>
  <c r="DA41" i="5"/>
  <c r="DA42" i="5"/>
  <c r="DA43" i="5"/>
  <c r="DA44" i="5"/>
  <c r="DA45" i="5"/>
  <c r="DA46" i="5"/>
  <c r="DA47" i="5"/>
  <c r="DA48" i="5"/>
  <c r="DA49" i="5"/>
  <c r="DA50" i="5"/>
  <c r="DA51" i="5"/>
  <c r="DA52" i="5"/>
  <c r="DA53" i="5"/>
  <c r="DA54" i="5"/>
  <c r="DA55" i="5"/>
  <c r="DA56" i="5"/>
  <c r="DA57" i="5"/>
  <c r="DA58" i="5"/>
  <c r="DA59" i="5"/>
  <c r="DA60" i="5"/>
  <c r="DA61" i="5"/>
  <c r="DA62" i="5"/>
  <c r="DA63" i="5"/>
  <c r="DA64" i="5"/>
  <c r="DA65" i="5"/>
  <c r="DA66" i="5"/>
  <c r="DA67" i="5"/>
  <c r="DA68" i="5"/>
  <c r="DA69" i="5"/>
  <c r="DA70" i="5"/>
  <c r="DA71" i="5"/>
  <c r="DA72" i="5"/>
  <c r="DA73" i="5"/>
  <c r="DA74" i="5"/>
  <c r="DA75" i="5"/>
  <c r="DA76" i="5"/>
  <c r="DA77" i="5"/>
  <c r="DA78" i="5"/>
  <c r="DA79" i="5"/>
  <c r="DA80" i="5"/>
  <c r="DA81" i="5"/>
  <c r="DA82" i="5"/>
  <c r="DA83" i="5"/>
  <c r="DA84" i="5"/>
  <c r="DA85" i="5"/>
  <c r="DA86" i="5"/>
  <c r="DA87" i="5"/>
  <c r="DA88" i="5"/>
  <c r="DA89" i="5"/>
  <c r="DA90" i="5"/>
  <c r="DA91" i="5"/>
  <c r="DA92" i="5"/>
  <c r="DA93" i="5"/>
  <c r="DA94" i="5"/>
  <c r="DA95" i="5"/>
  <c r="DA96" i="5"/>
  <c r="DA97" i="5"/>
  <c r="DA98" i="5"/>
  <c r="DA99" i="5"/>
  <c r="DA100" i="5"/>
  <c r="DA101" i="5"/>
  <c r="DA102" i="5"/>
  <c r="DA103" i="5"/>
  <c r="DA104" i="5"/>
  <c r="DA105" i="5"/>
  <c r="DA106" i="5"/>
  <c r="DA107" i="5"/>
  <c r="DA108" i="5"/>
  <c r="DA109" i="5"/>
  <c r="DA110" i="5"/>
  <c r="DA111" i="5"/>
  <c r="DA112" i="5"/>
  <c r="DA113" i="5"/>
  <c r="DA114" i="5"/>
  <c r="DA115" i="5"/>
  <c r="DA116" i="5"/>
  <c r="DA117" i="5"/>
  <c r="DA118" i="5"/>
  <c r="DA119" i="5"/>
  <c r="DA120" i="5"/>
  <c r="DA121" i="5"/>
  <c r="DA122" i="5"/>
  <c r="DA123" i="5"/>
  <c r="DA124" i="5"/>
  <c r="DA125" i="5"/>
  <c r="DA126" i="5"/>
  <c r="DA127" i="5"/>
  <c r="DA128" i="5"/>
  <c r="DA129" i="5"/>
  <c r="DA130" i="5"/>
  <c r="DA131" i="5"/>
  <c r="DA132" i="5"/>
  <c r="DA133" i="5"/>
  <c r="DA134" i="5"/>
  <c r="DA135" i="5"/>
  <c r="DA136" i="5"/>
  <c r="DA137" i="5"/>
  <c r="DA138" i="5"/>
  <c r="DA139" i="5"/>
  <c r="DA140" i="5"/>
  <c r="DA141" i="5"/>
  <c r="DA142" i="5"/>
  <c r="DA143" i="5"/>
  <c r="DA144" i="5"/>
  <c r="DA145" i="5"/>
  <c r="DA146" i="5"/>
  <c r="DA147" i="5"/>
  <c r="DA148" i="5"/>
  <c r="DA149" i="5"/>
  <c r="DA150" i="5"/>
  <c r="DA151" i="5"/>
  <c r="DA152" i="5"/>
  <c r="DA153" i="5"/>
  <c r="DA154" i="5"/>
  <c r="DA155" i="5"/>
  <c r="DA156" i="5"/>
  <c r="DA157" i="5"/>
  <c r="DA158" i="5"/>
  <c r="DA159" i="5"/>
  <c r="DA160" i="5"/>
  <c r="DA161" i="5"/>
  <c r="DA162" i="5"/>
  <c r="DA163" i="5"/>
  <c r="DA164" i="5"/>
  <c r="DA165" i="5"/>
  <c r="DA166" i="5"/>
  <c r="DA167" i="5"/>
  <c r="DA168" i="5"/>
  <c r="DA169" i="5"/>
  <c r="DA170" i="5"/>
  <c r="DA171" i="5"/>
  <c r="DA172" i="5"/>
  <c r="DA173" i="5"/>
  <c r="DA174" i="5"/>
  <c r="DA175" i="5"/>
  <c r="DA176" i="5"/>
  <c r="DA177" i="5"/>
  <c r="DA178" i="5"/>
  <c r="DA179" i="5"/>
  <c r="DA180" i="5"/>
  <c r="DA181" i="5"/>
  <c r="DA182" i="5"/>
  <c r="DA183" i="5"/>
  <c r="DA184" i="5"/>
  <c r="DA185" i="5"/>
  <c r="DA186" i="5"/>
  <c r="DA187" i="5"/>
  <c r="DA188" i="5"/>
  <c r="DA189" i="5"/>
  <c r="DA190" i="5"/>
  <c r="DA191" i="5"/>
  <c r="DA192" i="5"/>
  <c r="DA193" i="5"/>
  <c r="DA194" i="5"/>
  <c r="DA195" i="5"/>
  <c r="DA196" i="5"/>
  <c r="DA197" i="5"/>
  <c r="DA198" i="5"/>
  <c r="DA199" i="5"/>
  <c r="DA200" i="5"/>
  <c r="DA201" i="5"/>
  <c r="DA202" i="5"/>
  <c r="DA203" i="5"/>
  <c r="DA204" i="5"/>
  <c r="DA205" i="5"/>
  <c r="DA206" i="5"/>
  <c r="DA207" i="5"/>
  <c r="DA208" i="5"/>
  <c r="DA209" i="5"/>
  <c r="DA210" i="5"/>
  <c r="DA211" i="5"/>
  <c r="DA212" i="5"/>
  <c r="DA213" i="5"/>
  <c r="DA214" i="5"/>
  <c r="DA215" i="5"/>
  <c r="DA216" i="5"/>
  <c r="DA217" i="5"/>
  <c r="DA218" i="5"/>
  <c r="DA219" i="5"/>
  <c r="DA220" i="5"/>
  <c r="DA221" i="5"/>
  <c r="DA222" i="5"/>
  <c r="DA223" i="5"/>
  <c r="DA224" i="5"/>
  <c r="DA225" i="5"/>
  <c r="DA226" i="5"/>
  <c r="DA227" i="5"/>
  <c r="DA228" i="5"/>
  <c r="DA229" i="5"/>
  <c r="DA230" i="5"/>
  <c r="DA231" i="5"/>
  <c r="DA232" i="5"/>
  <c r="DA233" i="5"/>
  <c r="DA234" i="5"/>
  <c r="DA235" i="5"/>
  <c r="DA236" i="5"/>
  <c r="DA237" i="5"/>
  <c r="DA238" i="5"/>
  <c r="DA239" i="5"/>
  <c r="DA240" i="5"/>
  <c r="DA241" i="5"/>
  <c r="DA242" i="5"/>
  <c r="DA243" i="5"/>
  <c r="DA244" i="5"/>
  <c r="DA245" i="5"/>
  <c r="DA246" i="5"/>
  <c r="DA247" i="5"/>
  <c r="DA248" i="5"/>
  <c r="DA249" i="5"/>
  <c r="DA250" i="5"/>
  <c r="DA251" i="5"/>
  <c r="DA252" i="5"/>
  <c r="DA253" i="5"/>
  <c r="DA254" i="5"/>
  <c r="DA255" i="5"/>
  <c r="DA256" i="5"/>
  <c r="DA257" i="5"/>
  <c r="DA258" i="5"/>
  <c r="DA259" i="5"/>
  <c r="DA260" i="5"/>
  <c r="DA261" i="5"/>
  <c r="DA262" i="5"/>
  <c r="DA263" i="5"/>
  <c r="DA264" i="5"/>
  <c r="DA265" i="5"/>
  <c r="DA266" i="5"/>
  <c r="DA267" i="5"/>
  <c r="DA268" i="5"/>
  <c r="DA269" i="5"/>
  <c r="DA270" i="5"/>
  <c r="DA271" i="5"/>
  <c r="DA272" i="5"/>
  <c r="DA273" i="5"/>
  <c r="DA274" i="5"/>
  <c r="DA275" i="5"/>
  <c r="DA276" i="5"/>
  <c r="DA277" i="5"/>
  <c r="DA278" i="5"/>
  <c r="DA279" i="5"/>
  <c r="DA280" i="5"/>
  <c r="DA281" i="5"/>
  <c r="DA282" i="5"/>
  <c r="DA283" i="5"/>
  <c r="DA284" i="5"/>
  <c r="DA285" i="5"/>
  <c r="DA286" i="5"/>
  <c r="DA287" i="5"/>
  <c r="DA288" i="5"/>
  <c r="DA289" i="5"/>
  <c r="DA290" i="5"/>
  <c r="DA291" i="5"/>
  <c r="DA292" i="5"/>
  <c r="DA293" i="5"/>
  <c r="DA294" i="5"/>
  <c r="DA295" i="5"/>
  <c r="DA296" i="5"/>
  <c r="DA297" i="5"/>
  <c r="DA298" i="5"/>
  <c r="DA299" i="5"/>
  <c r="DA300" i="5"/>
  <c r="DA301" i="5"/>
  <c r="DA302" i="5"/>
  <c r="DA303" i="5"/>
  <c r="DA304" i="5"/>
  <c r="DA305" i="5"/>
  <c r="DA306" i="5"/>
  <c r="DA307" i="5"/>
  <c r="DA308" i="5"/>
  <c r="DA309" i="5"/>
  <c r="DA310" i="5"/>
  <c r="DA311" i="5"/>
  <c r="DA312" i="5"/>
  <c r="DA313" i="5"/>
  <c r="DA314" i="5"/>
  <c r="DA315" i="5"/>
  <c r="DA316" i="5"/>
  <c r="DA317" i="5"/>
  <c r="DA318" i="5"/>
  <c r="DE5" i="5"/>
  <c r="DE6" i="5"/>
  <c r="DE7" i="5"/>
  <c r="DE8" i="5"/>
  <c r="DE9" i="5"/>
  <c r="DE10" i="5"/>
  <c r="DE11" i="5"/>
  <c r="DE12" i="5"/>
  <c r="DE13" i="5"/>
  <c r="DE14" i="5"/>
  <c r="DE15" i="5"/>
  <c r="DE16" i="5"/>
  <c r="DE17" i="5"/>
  <c r="DE18" i="5"/>
  <c r="DE19" i="5"/>
  <c r="DE20" i="5"/>
  <c r="DE21" i="5"/>
  <c r="DE22" i="5"/>
  <c r="DE23" i="5"/>
  <c r="DE24" i="5"/>
  <c r="DE25" i="5"/>
  <c r="DE26" i="5"/>
  <c r="DE27" i="5"/>
  <c r="DE28" i="5"/>
  <c r="DE29" i="5"/>
  <c r="DE30" i="5"/>
  <c r="DE31" i="5"/>
  <c r="DE32" i="5"/>
  <c r="DE33" i="5"/>
  <c r="DE34" i="5"/>
  <c r="DE35" i="5"/>
  <c r="DE36" i="5"/>
  <c r="DE37" i="5"/>
  <c r="DE38" i="5"/>
  <c r="DE39" i="5"/>
  <c r="DE40" i="5"/>
  <c r="DE41" i="5"/>
  <c r="DE42" i="5"/>
  <c r="DE43" i="5"/>
  <c r="DE44" i="5"/>
  <c r="DE45" i="5"/>
  <c r="DE46" i="5"/>
  <c r="DE47" i="5"/>
  <c r="DE48" i="5"/>
  <c r="DE49" i="5"/>
  <c r="DE50" i="5"/>
  <c r="DE51" i="5"/>
  <c r="DE52" i="5"/>
  <c r="DE53" i="5"/>
  <c r="DE54" i="5"/>
  <c r="DE55" i="5"/>
  <c r="DE56" i="5"/>
  <c r="DE57" i="5"/>
  <c r="DE58" i="5"/>
  <c r="DE59" i="5"/>
  <c r="DE60" i="5"/>
  <c r="DE61" i="5"/>
  <c r="DE62" i="5"/>
  <c r="DE63" i="5"/>
  <c r="DE64" i="5"/>
  <c r="DE65" i="5"/>
  <c r="DE66" i="5"/>
  <c r="DE67" i="5"/>
  <c r="DE68" i="5"/>
  <c r="DE69" i="5"/>
  <c r="DE70" i="5"/>
  <c r="DE71" i="5"/>
  <c r="DE72" i="5"/>
  <c r="DE73" i="5"/>
  <c r="DE74" i="5"/>
  <c r="DE75" i="5"/>
  <c r="DE76" i="5"/>
  <c r="DE77" i="5"/>
  <c r="DE78" i="5"/>
  <c r="DE79" i="5"/>
  <c r="DE80" i="5"/>
  <c r="DE81" i="5"/>
  <c r="DE82" i="5"/>
  <c r="DE83" i="5"/>
  <c r="DE84" i="5"/>
  <c r="DE85" i="5"/>
  <c r="DE86" i="5"/>
  <c r="DE87" i="5"/>
  <c r="DE88" i="5"/>
  <c r="DE89" i="5"/>
  <c r="DE90" i="5"/>
  <c r="DE91" i="5"/>
  <c r="DE92" i="5"/>
  <c r="DE93" i="5"/>
  <c r="DE94" i="5"/>
  <c r="DE95" i="5"/>
  <c r="DE96" i="5"/>
  <c r="DE97" i="5"/>
  <c r="DE98" i="5"/>
  <c r="DE99" i="5"/>
  <c r="DE100" i="5"/>
  <c r="DE101" i="5"/>
  <c r="DE102" i="5"/>
  <c r="DE103" i="5"/>
  <c r="DE104" i="5"/>
  <c r="DE105" i="5"/>
  <c r="DE106" i="5"/>
  <c r="DE107" i="5"/>
  <c r="DE108" i="5"/>
  <c r="DE109" i="5"/>
  <c r="DE110" i="5"/>
  <c r="DE111" i="5"/>
  <c r="DE112" i="5"/>
  <c r="DE113" i="5"/>
  <c r="DE114" i="5"/>
  <c r="DE115" i="5"/>
  <c r="DE116" i="5"/>
  <c r="DE117" i="5"/>
  <c r="DE118" i="5"/>
  <c r="DE119" i="5"/>
  <c r="DE120" i="5"/>
  <c r="DE121" i="5"/>
  <c r="DE122" i="5"/>
  <c r="DE123" i="5"/>
  <c r="DE124" i="5"/>
  <c r="DE125" i="5"/>
  <c r="DE126" i="5"/>
  <c r="DE127" i="5"/>
  <c r="DE128" i="5"/>
  <c r="DE129" i="5"/>
  <c r="DE130" i="5"/>
  <c r="DE131" i="5"/>
  <c r="DE132" i="5"/>
  <c r="DE133" i="5"/>
  <c r="DE134" i="5"/>
  <c r="DE135" i="5"/>
  <c r="DE136" i="5"/>
  <c r="DE137" i="5"/>
  <c r="DE138" i="5"/>
  <c r="DE139" i="5"/>
  <c r="DE140" i="5"/>
  <c r="DE141" i="5"/>
  <c r="DE142" i="5"/>
  <c r="DE143" i="5"/>
  <c r="DE144" i="5"/>
  <c r="DE145" i="5"/>
  <c r="DE146" i="5"/>
  <c r="DE147" i="5"/>
  <c r="DE148" i="5"/>
  <c r="DE149" i="5"/>
  <c r="DE150" i="5"/>
  <c r="DE151" i="5"/>
  <c r="DE152" i="5"/>
  <c r="DE153" i="5"/>
  <c r="DE154" i="5"/>
  <c r="DE155" i="5"/>
  <c r="DE156" i="5"/>
  <c r="DE157" i="5"/>
  <c r="DE158" i="5"/>
  <c r="DE159" i="5"/>
  <c r="DE160" i="5"/>
  <c r="DE161" i="5"/>
  <c r="DE162" i="5"/>
  <c r="DE163" i="5"/>
  <c r="DE164" i="5"/>
  <c r="DE165" i="5"/>
  <c r="DE166" i="5"/>
  <c r="DE167" i="5"/>
  <c r="DE168" i="5"/>
  <c r="DE169" i="5"/>
  <c r="DE170" i="5"/>
  <c r="DE171" i="5"/>
  <c r="DE172" i="5"/>
  <c r="DE173" i="5"/>
  <c r="DE174" i="5"/>
  <c r="DE175" i="5"/>
  <c r="DE176" i="5"/>
  <c r="DE177" i="5"/>
  <c r="DE178" i="5"/>
  <c r="DE179" i="5"/>
  <c r="DE180" i="5"/>
  <c r="DE181" i="5"/>
  <c r="DE182" i="5"/>
  <c r="DE183" i="5"/>
  <c r="DE184" i="5"/>
  <c r="DE185" i="5"/>
  <c r="DE186" i="5"/>
  <c r="DE187" i="5"/>
  <c r="DE188" i="5"/>
  <c r="DE189" i="5"/>
  <c r="DE190" i="5"/>
  <c r="DE191" i="5"/>
  <c r="DE192" i="5"/>
  <c r="DE193" i="5"/>
  <c r="DE194" i="5"/>
  <c r="DE195" i="5"/>
  <c r="DE196" i="5"/>
  <c r="DE197" i="5"/>
  <c r="DE198" i="5"/>
  <c r="DE199" i="5"/>
  <c r="DE200" i="5"/>
  <c r="DE201" i="5"/>
  <c r="DE202" i="5"/>
  <c r="DE203" i="5"/>
  <c r="DE204" i="5"/>
  <c r="DE205" i="5"/>
  <c r="DE206" i="5"/>
  <c r="DE207" i="5"/>
  <c r="DE208" i="5"/>
  <c r="DE209" i="5"/>
  <c r="DE210" i="5"/>
  <c r="DE211" i="5"/>
  <c r="DE212" i="5"/>
  <c r="DE213" i="5"/>
  <c r="DE214" i="5"/>
  <c r="DE215" i="5"/>
  <c r="DE216" i="5"/>
  <c r="DE217" i="5"/>
  <c r="DE218" i="5"/>
  <c r="DE219" i="5"/>
  <c r="DE220" i="5"/>
  <c r="DE221" i="5"/>
  <c r="DE222" i="5"/>
  <c r="DE223" i="5"/>
  <c r="DE224" i="5"/>
  <c r="DE225" i="5"/>
  <c r="DE226" i="5"/>
  <c r="DE227" i="5"/>
  <c r="DE228" i="5"/>
  <c r="DE229" i="5"/>
  <c r="DE230" i="5"/>
  <c r="DE231" i="5"/>
  <c r="DE232" i="5"/>
  <c r="DE233" i="5"/>
  <c r="DE234" i="5"/>
  <c r="DE235" i="5"/>
  <c r="DE236" i="5"/>
  <c r="DE237" i="5"/>
  <c r="DE238" i="5"/>
  <c r="DE239" i="5"/>
  <c r="DE240" i="5"/>
  <c r="DE241" i="5"/>
  <c r="DE242" i="5"/>
  <c r="DE243" i="5"/>
  <c r="DE244" i="5"/>
  <c r="DE245" i="5"/>
  <c r="DE246" i="5"/>
  <c r="DE247" i="5"/>
  <c r="DE248" i="5"/>
  <c r="DE249" i="5"/>
  <c r="DE250" i="5"/>
  <c r="DE251" i="5"/>
  <c r="DE252" i="5"/>
  <c r="DE253" i="5"/>
  <c r="DE254" i="5"/>
  <c r="DE255" i="5"/>
  <c r="DE256" i="5"/>
  <c r="DE257" i="5"/>
  <c r="DE258" i="5"/>
  <c r="DE259" i="5"/>
  <c r="DE260" i="5"/>
  <c r="DE261" i="5"/>
  <c r="DE262" i="5"/>
  <c r="DE263" i="5"/>
  <c r="DE264" i="5"/>
  <c r="DE265" i="5"/>
  <c r="DE266" i="5"/>
  <c r="DE267" i="5"/>
  <c r="DE268" i="5"/>
  <c r="DE269" i="5"/>
  <c r="DE270" i="5"/>
  <c r="DE271" i="5"/>
  <c r="DE272" i="5"/>
  <c r="DE273" i="5"/>
  <c r="DE274" i="5"/>
  <c r="DE275" i="5"/>
  <c r="DE276" i="5"/>
  <c r="DE277" i="5"/>
  <c r="DE278" i="5"/>
  <c r="DE279" i="5"/>
  <c r="DE280" i="5"/>
  <c r="DE281" i="5"/>
  <c r="DE282" i="5"/>
  <c r="DE283" i="5"/>
  <c r="DE284" i="5"/>
  <c r="DE285" i="5"/>
  <c r="DE286" i="5"/>
  <c r="DE287" i="5"/>
  <c r="DE288" i="5"/>
  <c r="DE289" i="5"/>
  <c r="DE290" i="5"/>
  <c r="DE291" i="5"/>
  <c r="DE292" i="5"/>
  <c r="DE293" i="5"/>
  <c r="DE294" i="5"/>
  <c r="DE295" i="5"/>
  <c r="DE296" i="5"/>
  <c r="DE297" i="5"/>
  <c r="DE298" i="5"/>
  <c r="DE299" i="5"/>
  <c r="DE300" i="5"/>
  <c r="DE301" i="5"/>
  <c r="DE302" i="5"/>
  <c r="DE303" i="5"/>
  <c r="DE304" i="5"/>
  <c r="DE305" i="5"/>
  <c r="DE306" i="5"/>
  <c r="DE307" i="5"/>
  <c r="DE308" i="5"/>
  <c r="DE309" i="5"/>
  <c r="DE310" i="5"/>
  <c r="DE311" i="5"/>
  <c r="DE312" i="5"/>
  <c r="DE313" i="5"/>
  <c r="DE314" i="5"/>
  <c r="DE315" i="5"/>
  <c r="DE316" i="5"/>
  <c r="DE317" i="5"/>
  <c r="DE318" i="5"/>
  <c r="DI5" i="5"/>
  <c r="DI6" i="5"/>
  <c r="DI7" i="5"/>
  <c r="DI8" i="5"/>
  <c r="DI9" i="5"/>
  <c r="DI10" i="5"/>
  <c r="DI11" i="5"/>
  <c r="DI12" i="5"/>
  <c r="DI13" i="5"/>
  <c r="DI14" i="5"/>
  <c r="DI15" i="5"/>
  <c r="DI16" i="5"/>
  <c r="DI17" i="5"/>
  <c r="DI18" i="5"/>
  <c r="DI19" i="5"/>
  <c r="DI20" i="5"/>
  <c r="DI21" i="5"/>
  <c r="DI22" i="5"/>
  <c r="DI23" i="5"/>
  <c r="DI24" i="5"/>
  <c r="DI25" i="5"/>
  <c r="DI26" i="5"/>
  <c r="DI27" i="5"/>
  <c r="DI28" i="5"/>
  <c r="DI29" i="5"/>
  <c r="DI30" i="5"/>
  <c r="DI31" i="5"/>
  <c r="DI32" i="5"/>
  <c r="DI33" i="5"/>
  <c r="DI34" i="5"/>
  <c r="DI35" i="5"/>
  <c r="DI36" i="5"/>
  <c r="DI37" i="5"/>
  <c r="DI38" i="5"/>
  <c r="DI39" i="5"/>
  <c r="DI40" i="5"/>
  <c r="DI41" i="5"/>
  <c r="DI42" i="5"/>
  <c r="DI43" i="5"/>
  <c r="DI44" i="5"/>
  <c r="DI45" i="5"/>
  <c r="DI46" i="5"/>
  <c r="DI47" i="5"/>
  <c r="DI48" i="5"/>
  <c r="DI49" i="5"/>
  <c r="DI50" i="5"/>
  <c r="DI51" i="5"/>
  <c r="DI52" i="5"/>
  <c r="DI53" i="5"/>
  <c r="DI54" i="5"/>
  <c r="DI55" i="5"/>
  <c r="DI56" i="5"/>
  <c r="DI57" i="5"/>
  <c r="DI58" i="5"/>
  <c r="DI59" i="5"/>
  <c r="DI60" i="5"/>
  <c r="DI61" i="5"/>
  <c r="DI62" i="5"/>
  <c r="DI63" i="5"/>
  <c r="DI64" i="5"/>
  <c r="DI65" i="5"/>
  <c r="DI66" i="5"/>
  <c r="DI67" i="5"/>
  <c r="DI68" i="5"/>
  <c r="DI69" i="5"/>
  <c r="DI70" i="5"/>
  <c r="DI71" i="5"/>
  <c r="DI72" i="5"/>
  <c r="DI73" i="5"/>
  <c r="DI74" i="5"/>
  <c r="DI75" i="5"/>
  <c r="DI76" i="5"/>
  <c r="DI77" i="5"/>
  <c r="DI78" i="5"/>
  <c r="DI79" i="5"/>
  <c r="DI80" i="5"/>
  <c r="DI81" i="5"/>
  <c r="DI82" i="5"/>
  <c r="DI83" i="5"/>
  <c r="DI84" i="5"/>
  <c r="DI85" i="5"/>
  <c r="DI86" i="5"/>
  <c r="DI87" i="5"/>
  <c r="DI88" i="5"/>
  <c r="DI89" i="5"/>
  <c r="DI90" i="5"/>
  <c r="DI91" i="5"/>
  <c r="DI92" i="5"/>
  <c r="DI93" i="5"/>
  <c r="DI94" i="5"/>
  <c r="DI95" i="5"/>
  <c r="DI96" i="5"/>
  <c r="DI97" i="5"/>
  <c r="DI98" i="5"/>
  <c r="DI99" i="5"/>
  <c r="DI100" i="5"/>
  <c r="DI101" i="5"/>
  <c r="DI102" i="5"/>
  <c r="DI103" i="5"/>
  <c r="DI104" i="5"/>
  <c r="DI105" i="5"/>
  <c r="DI106" i="5"/>
  <c r="DI107" i="5"/>
  <c r="DI108" i="5"/>
  <c r="DI109" i="5"/>
  <c r="DI110" i="5"/>
  <c r="DI111" i="5"/>
  <c r="DI112" i="5"/>
  <c r="DI113" i="5"/>
  <c r="DI114" i="5"/>
  <c r="DI115" i="5"/>
  <c r="DI116" i="5"/>
  <c r="DI117" i="5"/>
  <c r="DI118" i="5"/>
  <c r="DI119" i="5"/>
  <c r="DI120" i="5"/>
  <c r="DI121" i="5"/>
  <c r="DI122" i="5"/>
  <c r="DI123" i="5"/>
  <c r="DI124" i="5"/>
  <c r="DI125" i="5"/>
  <c r="DI126" i="5"/>
  <c r="DI127" i="5"/>
  <c r="DI128" i="5"/>
  <c r="DI129" i="5"/>
  <c r="DI130" i="5"/>
  <c r="DI131" i="5"/>
  <c r="DI132" i="5"/>
  <c r="DI133" i="5"/>
  <c r="DI134" i="5"/>
  <c r="DI135" i="5"/>
  <c r="DI136" i="5"/>
  <c r="DI137" i="5"/>
  <c r="DI138" i="5"/>
  <c r="DI139" i="5"/>
  <c r="DI140" i="5"/>
  <c r="DI141" i="5"/>
  <c r="DI142" i="5"/>
  <c r="DI143" i="5"/>
  <c r="DI144" i="5"/>
  <c r="DI145" i="5"/>
  <c r="DI146" i="5"/>
  <c r="DI147" i="5"/>
  <c r="DI148" i="5"/>
  <c r="DI149" i="5"/>
  <c r="DI150" i="5"/>
  <c r="DI151" i="5"/>
  <c r="DI152" i="5"/>
  <c r="DI153" i="5"/>
  <c r="DI154" i="5"/>
  <c r="DI155" i="5"/>
  <c r="DI156" i="5"/>
  <c r="DI157" i="5"/>
  <c r="DI158" i="5"/>
  <c r="DI159" i="5"/>
  <c r="DI160" i="5"/>
  <c r="DI161" i="5"/>
  <c r="DI162" i="5"/>
  <c r="DI163" i="5"/>
  <c r="DI164" i="5"/>
  <c r="DI165" i="5"/>
  <c r="DI166" i="5"/>
  <c r="DI167" i="5"/>
  <c r="DI168" i="5"/>
  <c r="DI169" i="5"/>
  <c r="DI170" i="5"/>
  <c r="DI171" i="5"/>
  <c r="DI172" i="5"/>
  <c r="DI173" i="5"/>
  <c r="DI174" i="5"/>
  <c r="DI175" i="5"/>
  <c r="DI176" i="5"/>
  <c r="DI177" i="5"/>
  <c r="DI178" i="5"/>
  <c r="DI179" i="5"/>
  <c r="DI180" i="5"/>
  <c r="DI181" i="5"/>
  <c r="DI182" i="5"/>
  <c r="DI183" i="5"/>
  <c r="DI184" i="5"/>
  <c r="DI185" i="5"/>
  <c r="DI186" i="5"/>
  <c r="DI187" i="5"/>
  <c r="DI188" i="5"/>
  <c r="DI189" i="5"/>
  <c r="DI190" i="5"/>
  <c r="DI191" i="5"/>
  <c r="DI192" i="5"/>
  <c r="DI193" i="5"/>
  <c r="DI194" i="5"/>
  <c r="DI195" i="5"/>
  <c r="DI196" i="5"/>
  <c r="DI197" i="5"/>
  <c r="DI198" i="5"/>
  <c r="DI199" i="5"/>
  <c r="DI200" i="5"/>
  <c r="DI201" i="5"/>
  <c r="DI202" i="5"/>
  <c r="DI203" i="5"/>
  <c r="DI204" i="5"/>
  <c r="DI205" i="5"/>
  <c r="DI206" i="5"/>
  <c r="DI207" i="5"/>
  <c r="DI208" i="5"/>
  <c r="DI209" i="5"/>
  <c r="DI210" i="5"/>
  <c r="DI211" i="5"/>
  <c r="DI212" i="5"/>
  <c r="DI213" i="5"/>
  <c r="DI214" i="5"/>
  <c r="DI215" i="5"/>
  <c r="DI216" i="5"/>
  <c r="DI217" i="5"/>
  <c r="DI218" i="5"/>
  <c r="DI219" i="5"/>
  <c r="DI220" i="5"/>
  <c r="DI221" i="5"/>
  <c r="DI222" i="5"/>
  <c r="DI223" i="5"/>
  <c r="DI224" i="5"/>
  <c r="DI225" i="5"/>
  <c r="DI226" i="5"/>
  <c r="DI227" i="5"/>
  <c r="DI228" i="5"/>
  <c r="DI229" i="5"/>
  <c r="DI230" i="5"/>
  <c r="DI231" i="5"/>
  <c r="DI232" i="5"/>
  <c r="DI233" i="5"/>
  <c r="DI234" i="5"/>
  <c r="DI235" i="5"/>
  <c r="DI236" i="5"/>
  <c r="DI237" i="5"/>
  <c r="DI238" i="5"/>
  <c r="DI239" i="5"/>
  <c r="DI240" i="5"/>
  <c r="DI241" i="5"/>
  <c r="DI242" i="5"/>
  <c r="DI243" i="5"/>
  <c r="DI244" i="5"/>
  <c r="DI245" i="5"/>
  <c r="DI246" i="5"/>
  <c r="DI247" i="5"/>
  <c r="DI248" i="5"/>
  <c r="DI249" i="5"/>
  <c r="DI250" i="5"/>
  <c r="DI251" i="5"/>
  <c r="DI252" i="5"/>
  <c r="DI253" i="5"/>
  <c r="DI254" i="5"/>
  <c r="DI255" i="5"/>
  <c r="DI256" i="5"/>
  <c r="DI257" i="5"/>
  <c r="DI258" i="5"/>
  <c r="DI259" i="5"/>
  <c r="DI260" i="5"/>
  <c r="DI261" i="5"/>
  <c r="DI262" i="5"/>
  <c r="DI263" i="5"/>
  <c r="DI264" i="5"/>
  <c r="DI265" i="5"/>
  <c r="DI266" i="5"/>
  <c r="DI267" i="5"/>
  <c r="DI268" i="5"/>
  <c r="DI269" i="5"/>
  <c r="DI270" i="5"/>
  <c r="DI271" i="5"/>
  <c r="DI272" i="5"/>
  <c r="DI273" i="5"/>
  <c r="DI274" i="5"/>
  <c r="DI275" i="5"/>
  <c r="DI276" i="5"/>
  <c r="DI277" i="5"/>
  <c r="DI278" i="5"/>
  <c r="DI279" i="5"/>
  <c r="DI280" i="5"/>
  <c r="DI281" i="5"/>
  <c r="DI282" i="5"/>
  <c r="DI283" i="5"/>
  <c r="DI284" i="5"/>
  <c r="DI285" i="5"/>
  <c r="DI286" i="5"/>
  <c r="DI287" i="5"/>
  <c r="DI288" i="5"/>
  <c r="DI289" i="5"/>
  <c r="DI290" i="5"/>
  <c r="DI291" i="5"/>
  <c r="DI292" i="5"/>
  <c r="DI293" i="5"/>
  <c r="DI294" i="5"/>
  <c r="DI295" i="5"/>
  <c r="DI296" i="5"/>
  <c r="DI297" i="5"/>
  <c r="DI298" i="5"/>
  <c r="DI299" i="5"/>
  <c r="DI300" i="5"/>
  <c r="DI301" i="5"/>
  <c r="DI302" i="5"/>
  <c r="DI303" i="5"/>
  <c r="DI304" i="5"/>
  <c r="DI305" i="5"/>
  <c r="DI306" i="5"/>
  <c r="DI307" i="5"/>
  <c r="DI308" i="5"/>
  <c r="DI309" i="5"/>
  <c r="DI310" i="5"/>
  <c r="DI311" i="5"/>
  <c r="DI312" i="5"/>
  <c r="DI313" i="5"/>
  <c r="DI314" i="5"/>
  <c r="DI315" i="5"/>
  <c r="DI316" i="5"/>
  <c r="DI317" i="5"/>
  <c r="DI318" i="5"/>
  <c r="DM5" i="5"/>
  <c r="DM6" i="5"/>
  <c r="DM7" i="5"/>
  <c r="DM8" i="5"/>
  <c r="DM9" i="5"/>
  <c r="DM10" i="5"/>
  <c r="DM11" i="5"/>
  <c r="DM12" i="5"/>
  <c r="DM13" i="5"/>
  <c r="DM14" i="5"/>
  <c r="DM15" i="5"/>
  <c r="DM16" i="5"/>
  <c r="DM17" i="5"/>
  <c r="DM18" i="5"/>
  <c r="DM19" i="5"/>
  <c r="DM20" i="5"/>
  <c r="DM21" i="5"/>
  <c r="DM22" i="5"/>
  <c r="DM23" i="5"/>
  <c r="DM24" i="5"/>
  <c r="DM25" i="5"/>
  <c r="DM26" i="5"/>
  <c r="DM27" i="5"/>
  <c r="DM28" i="5"/>
  <c r="DM29" i="5"/>
  <c r="DM30" i="5"/>
  <c r="DM31" i="5"/>
  <c r="DM32" i="5"/>
  <c r="DM33" i="5"/>
  <c r="DM34" i="5"/>
  <c r="DM35" i="5"/>
  <c r="DM36" i="5"/>
  <c r="DM37" i="5"/>
  <c r="DM38" i="5"/>
  <c r="DM39" i="5"/>
  <c r="DM40" i="5"/>
  <c r="DM41" i="5"/>
  <c r="DM42" i="5"/>
  <c r="DM43" i="5"/>
  <c r="DM44" i="5"/>
  <c r="DM45" i="5"/>
  <c r="DM46" i="5"/>
  <c r="DM47" i="5"/>
  <c r="DM48" i="5"/>
  <c r="DM49" i="5"/>
  <c r="DM50" i="5"/>
  <c r="DM51" i="5"/>
  <c r="DM52" i="5"/>
  <c r="DM53" i="5"/>
  <c r="DM54" i="5"/>
  <c r="DM55" i="5"/>
  <c r="DM56" i="5"/>
  <c r="DM57" i="5"/>
  <c r="DM58" i="5"/>
  <c r="DM59" i="5"/>
  <c r="DM60" i="5"/>
  <c r="DM61" i="5"/>
  <c r="DM62" i="5"/>
  <c r="DM63" i="5"/>
  <c r="DM64" i="5"/>
  <c r="DM65" i="5"/>
  <c r="DM66" i="5"/>
  <c r="DM67" i="5"/>
  <c r="DM68" i="5"/>
  <c r="DM69" i="5"/>
  <c r="DM70" i="5"/>
  <c r="DM71" i="5"/>
  <c r="DM72" i="5"/>
  <c r="DM73" i="5"/>
  <c r="DM74" i="5"/>
  <c r="DM75" i="5"/>
  <c r="DM76" i="5"/>
  <c r="DM77" i="5"/>
  <c r="DM78" i="5"/>
  <c r="DM79" i="5"/>
  <c r="DM80" i="5"/>
  <c r="DM81" i="5"/>
  <c r="DM82" i="5"/>
  <c r="DM83" i="5"/>
  <c r="DM84" i="5"/>
  <c r="DM85" i="5"/>
  <c r="DM86" i="5"/>
  <c r="DM87" i="5"/>
  <c r="DM88" i="5"/>
  <c r="DM89" i="5"/>
  <c r="DM90" i="5"/>
  <c r="DM91" i="5"/>
  <c r="DM92" i="5"/>
  <c r="DM93" i="5"/>
  <c r="DM94" i="5"/>
  <c r="DM95" i="5"/>
  <c r="DM96" i="5"/>
  <c r="DM97" i="5"/>
  <c r="DM98" i="5"/>
  <c r="DM99" i="5"/>
  <c r="DM100" i="5"/>
  <c r="DM101" i="5"/>
  <c r="DM102" i="5"/>
  <c r="DM103" i="5"/>
  <c r="DM104" i="5"/>
  <c r="DM105" i="5"/>
  <c r="DM106" i="5"/>
  <c r="DM107" i="5"/>
  <c r="DM108" i="5"/>
  <c r="DM109" i="5"/>
  <c r="DM110" i="5"/>
  <c r="DM111" i="5"/>
  <c r="DM112" i="5"/>
  <c r="DM113" i="5"/>
  <c r="DM114" i="5"/>
  <c r="DM115" i="5"/>
  <c r="DM116" i="5"/>
  <c r="DM117" i="5"/>
  <c r="DM118" i="5"/>
  <c r="DM119" i="5"/>
  <c r="DM120" i="5"/>
  <c r="DM121" i="5"/>
  <c r="DM122" i="5"/>
  <c r="DM123" i="5"/>
  <c r="DM124" i="5"/>
  <c r="DM125" i="5"/>
  <c r="DM126" i="5"/>
  <c r="DM127" i="5"/>
  <c r="DM128" i="5"/>
  <c r="DM129" i="5"/>
  <c r="DM130" i="5"/>
  <c r="DM131" i="5"/>
  <c r="DM132" i="5"/>
  <c r="DM133" i="5"/>
  <c r="DM134" i="5"/>
  <c r="DM135" i="5"/>
  <c r="DM136" i="5"/>
  <c r="DM137" i="5"/>
  <c r="DM138" i="5"/>
  <c r="DM139" i="5"/>
  <c r="DM140" i="5"/>
  <c r="DM141" i="5"/>
  <c r="DM142" i="5"/>
  <c r="DM143" i="5"/>
  <c r="DM144" i="5"/>
  <c r="DM145" i="5"/>
  <c r="DM146" i="5"/>
  <c r="DM147" i="5"/>
  <c r="DM148" i="5"/>
  <c r="DM149" i="5"/>
  <c r="DM150" i="5"/>
  <c r="DM151" i="5"/>
  <c r="DM152" i="5"/>
  <c r="DM153" i="5"/>
  <c r="DM154" i="5"/>
  <c r="DM155" i="5"/>
  <c r="DM156" i="5"/>
  <c r="DM157" i="5"/>
  <c r="DM158" i="5"/>
  <c r="DM159" i="5"/>
  <c r="DM160" i="5"/>
  <c r="DM161" i="5"/>
  <c r="DM162" i="5"/>
  <c r="DM163" i="5"/>
  <c r="DM164" i="5"/>
  <c r="DM165" i="5"/>
  <c r="DM166" i="5"/>
  <c r="DM167" i="5"/>
  <c r="DM168" i="5"/>
  <c r="DM169" i="5"/>
  <c r="DM170" i="5"/>
  <c r="DM171" i="5"/>
  <c r="DM172" i="5"/>
  <c r="DM173" i="5"/>
  <c r="DM174" i="5"/>
  <c r="DM175" i="5"/>
  <c r="DM176" i="5"/>
  <c r="DM177" i="5"/>
  <c r="DM178" i="5"/>
  <c r="DM179" i="5"/>
  <c r="DM180" i="5"/>
  <c r="DM181" i="5"/>
  <c r="DM182" i="5"/>
  <c r="DM183" i="5"/>
  <c r="DM184" i="5"/>
  <c r="DM185" i="5"/>
  <c r="DM186" i="5"/>
  <c r="DM187" i="5"/>
  <c r="DM188" i="5"/>
  <c r="DM189" i="5"/>
  <c r="DM190" i="5"/>
  <c r="DM191" i="5"/>
  <c r="DM192" i="5"/>
  <c r="DM193" i="5"/>
  <c r="DM194" i="5"/>
  <c r="DM195" i="5"/>
  <c r="DM196" i="5"/>
  <c r="DM197" i="5"/>
  <c r="DM198" i="5"/>
  <c r="DM199" i="5"/>
  <c r="DM200" i="5"/>
  <c r="DM201" i="5"/>
  <c r="DM202" i="5"/>
  <c r="DM203" i="5"/>
  <c r="DM204" i="5"/>
  <c r="DM205" i="5"/>
  <c r="DM206" i="5"/>
  <c r="DM207" i="5"/>
  <c r="DM208" i="5"/>
  <c r="DM209" i="5"/>
  <c r="DM210" i="5"/>
  <c r="DM211" i="5"/>
  <c r="DM212" i="5"/>
  <c r="DM213" i="5"/>
  <c r="DM214" i="5"/>
  <c r="DM215" i="5"/>
  <c r="DM216" i="5"/>
  <c r="DM217" i="5"/>
  <c r="DM218" i="5"/>
  <c r="DM219" i="5"/>
  <c r="DM220" i="5"/>
  <c r="DM221" i="5"/>
  <c r="DM222" i="5"/>
  <c r="DM223" i="5"/>
  <c r="DM224" i="5"/>
  <c r="DM225" i="5"/>
  <c r="DM226" i="5"/>
  <c r="DM227" i="5"/>
  <c r="DM228" i="5"/>
  <c r="DM229" i="5"/>
  <c r="DM230" i="5"/>
  <c r="DM231" i="5"/>
  <c r="DM232" i="5"/>
  <c r="DM233" i="5"/>
  <c r="DM234" i="5"/>
  <c r="DM235" i="5"/>
  <c r="DM236" i="5"/>
  <c r="DM237" i="5"/>
  <c r="DM238" i="5"/>
  <c r="DM239" i="5"/>
  <c r="DM240" i="5"/>
  <c r="DM241" i="5"/>
  <c r="DM242" i="5"/>
  <c r="DM243" i="5"/>
  <c r="DM244" i="5"/>
  <c r="DM245" i="5"/>
  <c r="DM246" i="5"/>
  <c r="DM247" i="5"/>
  <c r="DM248" i="5"/>
  <c r="DM249" i="5"/>
  <c r="DM250" i="5"/>
  <c r="DM251" i="5"/>
  <c r="DM252" i="5"/>
  <c r="DM253" i="5"/>
  <c r="DM254" i="5"/>
  <c r="DM255" i="5"/>
  <c r="DM256" i="5"/>
  <c r="DM257" i="5"/>
  <c r="DM258" i="5"/>
  <c r="DM259" i="5"/>
  <c r="DM260" i="5"/>
  <c r="DM261" i="5"/>
  <c r="DM262" i="5"/>
  <c r="DM263" i="5"/>
  <c r="DM264" i="5"/>
  <c r="DM265" i="5"/>
  <c r="DM266" i="5"/>
  <c r="DM267" i="5"/>
  <c r="DM268" i="5"/>
  <c r="DM269" i="5"/>
  <c r="DM270" i="5"/>
  <c r="DM271" i="5"/>
  <c r="DM272" i="5"/>
  <c r="DM273" i="5"/>
  <c r="DM274" i="5"/>
  <c r="DM275" i="5"/>
  <c r="DM276" i="5"/>
  <c r="DM277" i="5"/>
  <c r="DM278" i="5"/>
  <c r="DM279" i="5"/>
  <c r="DM280" i="5"/>
  <c r="DM281" i="5"/>
  <c r="DM282" i="5"/>
  <c r="DM283" i="5"/>
  <c r="DM284" i="5"/>
  <c r="DM285" i="5"/>
  <c r="DM286" i="5"/>
  <c r="DM287" i="5"/>
  <c r="DM288" i="5"/>
  <c r="DM289" i="5"/>
  <c r="DM290" i="5"/>
  <c r="DM291" i="5"/>
  <c r="DM292" i="5"/>
  <c r="DM293" i="5"/>
  <c r="DM294" i="5"/>
  <c r="DM295" i="5"/>
  <c r="DM296" i="5"/>
  <c r="DM297" i="5"/>
  <c r="DM298" i="5"/>
  <c r="DM299" i="5"/>
  <c r="DM300" i="5"/>
  <c r="DM301" i="5"/>
  <c r="DM302" i="5"/>
  <c r="DM303" i="5"/>
  <c r="DM304" i="5"/>
  <c r="DM305" i="5"/>
  <c r="DM306" i="5"/>
  <c r="DM307" i="5"/>
  <c r="DM308" i="5"/>
  <c r="DM309" i="5"/>
  <c r="DM310" i="5"/>
  <c r="DM311" i="5"/>
  <c r="DM312" i="5"/>
  <c r="DM313" i="5"/>
  <c r="DM314" i="5"/>
  <c r="DM315" i="5"/>
  <c r="DM316" i="5"/>
  <c r="DM317" i="5"/>
  <c r="DM318" i="5"/>
  <c r="DQ5" i="5"/>
  <c r="DQ6" i="5"/>
  <c r="DQ7" i="5"/>
  <c r="DQ8" i="5"/>
  <c r="DQ9" i="5"/>
  <c r="DQ10" i="5"/>
  <c r="DQ11" i="5"/>
  <c r="DQ12" i="5"/>
  <c r="DQ13" i="5"/>
  <c r="DQ14" i="5"/>
  <c r="DQ15" i="5"/>
  <c r="DQ16" i="5"/>
  <c r="DQ17" i="5"/>
  <c r="DQ18" i="5"/>
  <c r="DQ19" i="5"/>
  <c r="DQ20" i="5"/>
  <c r="DQ21" i="5"/>
  <c r="DQ22" i="5"/>
  <c r="DQ23" i="5"/>
  <c r="DQ24" i="5"/>
  <c r="DQ25" i="5"/>
  <c r="DQ26" i="5"/>
  <c r="DQ27" i="5"/>
  <c r="DQ28" i="5"/>
  <c r="DQ29" i="5"/>
  <c r="DQ30" i="5"/>
  <c r="DQ31" i="5"/>
  <c r="DQ32" i="5"/>
  <c r="DQ33" i="5"/>
  <c r="DQ34" i="5"/>
  <c r="DQ35" i="5"/>
  <c r="DQ36" i="5"/>
  <c r="DQ37" i="5"/>
  <c r="DQ38" i="5"/>
  <c r="DQ39" i="5"/>
  <c r="DQ40" i="5"/>
  <c r="DQ41" i="5"/>
  <c r="DQ42" i="5"/>
  <c r="DQ43" i="5"/>
  <c r="DQ44" i="5"/>
  <c r="DQ45" i="5"/>
  <c r="DQ46" i="5"/>
  <c r="DQ47" i="5"/>
  <c r="DQ48" i="5"/>
  <c r="DQ49" i="5"/>
  <c r="DQ50" i="5"/>
  <c r="DQ51" i="5"/>
  <c r="DQ52" i="5"/>
  <c r="DQ53" i="5"/>
  <c r="DQ54" i="5"/>
  <c r="DQ55" i="5"/>
  <c r="DQ56" i="5"/>
  <c r="DQ57" i="5"/>
  <c r="DQ58" i="5"/>
  <c r="DQ59" i="5"/>
  <c r="DQ60" i="5"/>
  <c r="DQ61" i="5"/>
  <c r="DQ62" i="5"/>
  <c r="DQ63" i="5"/>
  <c r="DQ64" i="5"/>
  <c r="DQ65" i="5"/>
  <c r="DQ66" i="5"/>
  <c r="DQ67" i="5"/>
  <c r="DQ68" i="5"/>
  <c r="DQ69" i="5"/>
  <c r="DQ70" i="5"/>
  <c r="DQ71" i="5"/>
  <c r="DQ72" i="5"/>
  <c r="DQ73" i="5"/>
  <c r="DQ74" i="5"/>
  <c r="DQ75" i="5"/>
  <c r="DQ76" i="5"/>
  <c r="DQ77" i="5"/>
  <c r="DQ78" i="5"/>
  <c r="DQ79" i="5"/>
  <c r="DQ80" i="5"/>
  <c r="DQ81" i="5"/>
  <c r="DQ82" i="5"/>
  <c r="DQ83" i="5"/>
  <c r="DQ84" i="5"/>
  <c r="DQ85" i="5"/>
  <c r="DQ86" i="5"/>
  <c r="DQ87" i="5"/>
  <c r="DQ88" i="5"/>
  <c r="DQ89" i="5"/>
  <c r="DQ90" i="5"/>
  <c r="DQ91" i="5"/>
  <c r="DQ92" i="5"/>
  <c r="DQ93" i="5"/>
  <c r="DQ94" i="5"/>
  <c r="DQ95" i="5"/>
  <c r="DQ96" i="5"/>
  <c r="DQ97" i="5"/>
  <c r="DQ98" i="5"/>
  <c r="DQ99" i="5"/>
  <c r="DQ100" i="5"/>
  <c r="DQ101" i="5"/>
  <c r="DQ102" i="5"/>
  <c r="DQ103" i="5"/>
  <c r="DQ104" i="5"/>
  <c r="DQ105" i="5"/>
  <c r="DQ106" i="5"/>
  <c r="DQ107" i="5"/>
  <c r="DQ108" i="5"/>
  <c r="DQ109" i="5"/>
  <c r="DQ110" i="5"/>
  <c r="DQ111" i="5"/>
  <c r="DQ112" i="5"/>
  <c r="DQ113" i="5"/>
  <c r="DQ114" i="5"/>
  <c r="DQ115" i="5"/>
  <c r="DQ116" i="5"/>
  <c r="DQ117" i="5"/>
  <c r="DQ118" i="5"/>
  <c r="DQ119" i="5"/>
  <c r="DQ120" i="5"/>
  <c r="DQ121" i="5"/>
  <c r="DQ122" i="5"/>
  <c r="DQ123" i="5"/>
  <c r="DQ124" i="5"/>
  <c r="DQ125" i="5"/>
  <c r="DQ126" i="5"/>
  <c r="DQ127" i="5"/>
  <c r="DQ128" i="5"/>
  <c r="DQ129" i="5"/>
  <c r="DQ130" i="5"/>
  <c r="DQ131" i="5"/>
  <c r="DQ132" i="5"/>
  <c r="DQ133" i="5"/>
  <c r="DQ134" i="5"/>
  <c r="DQ135" i="5"/>
  <c r="DQ136" i="5"/>
  <c r="DQ137" i="5"/>
  <c r="DQ138" i="5"/>
  <c r="DQ139" i="5"/>
  <c r="DQ140" i="5"/>
  <c r="DQ141" i="5"/>
  <c r="DQ142" i="5"/>
  <c r="DQ143" i="5"/>
  <c r="DQ144" i="5"/>
  <c r="DQ145" i="5"/>
  <c r="DQ146" i="5"/>
  <c r="DQ147" i="5"/>
  <c r="DQ148" i="5"/>
  <c r="DQ149" i="5"/>
  <c r="DQ150" i="5"/>
  <c r="DQ151" i="5"/>
  <c r="DQ152" i="5"/>
  <c r="DQ153" i="5"/>
  <c r="DQ154" i="5"/>
  <c r="DQ155" i="5"/>
  <c r="DQ156" i="5"/>
  <c r="DQ157" i="5"/>
  <c r="DQ158" i="5"/>
  <c r="DQ159" i="5"/>
  <c r="DQ160" i="5"/>
  <c r="DQ161" i="5"/>
  <c r="DQ162" i="5"/>
  <c r="DQ163" i="5"/>
  <c r="DQ164" i="5"/>
  <c r="DQ165" i="5"/>
  <c r="DQ166" i="5"/>
  <c r="DQ167" i="5"/>
  <c r="DQ168" i="5"/>
  <c r="DQ169" i="5"/>
  <c r="DQ170" i="5"/>
  <c r="DQ171" i="5"/>
  <c r="DQ172" i="5"/>
  <c r="DQ173" i="5"/>
  <c r="DQ174" i="5"/>
  <c r="DQ175" i="5"/>
  <c r="DQ176" i="5"/>
  <c r="DQ177" i="5"/>
  <c r="DQ178" i="5"/>
  <c r="DQ179" i="5"/>
  <c r="DQ180" i="5"/>
  <c r="DQ181" i="5"/>
  <c r="DQ182" i="5"/>
  <c r="DQ183" i="5"/>
  <c r="DQ184" i="5"/>
  <c r="DQ185" i="5"/>
  <c r="DQ186" i="5"/>
  <c r="DQ187" i="5"/>
  <c r="DQ188" i="5"/>
  <c r="DQ189" i="5"/>
  <c r="DQ190" i="5"/>
  <c r="DQ191" i="5"/>
  <c r="DQ192" i="5"/>
  <c r="DQ193" i="5"/>
  <c r="DQ194" i="5"/>
  <c r="DQ195" i="5"/>
  <c r="DQ196" i="5"/>
  <c r="DQ197" i="5"/>
  <c r="DQ198" i="5"/>
  <c r="DQ199" i="5"/>
  <c r="DQ200" i="5"/>
  <c r="DQ201" i="5"/>
  <c r="DQ202" i="5"/>
  <c r="DQ203" i="5"/>
  <c r="DQ204" i="5"/>
  <c r="DQ205" i="5"/>
  <c r="DQ206" i="5"/>
  <c r="DQ207" i="5"/>
  <c r="DQ208" i="5"/>
  <c r="DQ209" i="5"/>
  <c r="DQ210" i="5"/>
  <c r="DQ211" i="5"/>
  <c r="DQ212" i="5"/>
  <c r="DQ213" i="5"/>
  <c r="DQ214" i="5"/>
  <c r="DQ215" i="5"/>
  <c r="DQ216" i="5"/>
  <c r="DQ217" i="5"/>
  <c r="DQ218" i="5"/>
  <c r="DQ219" i="5"/>
  <c r="DQ220" i="5"/>
  <c r="DQ221" i="5"/>
  <c r="DQ222" i="5"/>
  <c r="DQ223" i="5"/>
  <c r="DQ224" i="5"/>
  <c r="DQ225" i="5"/>
  <c r="DQ226" i="5"/>
  <c r="DQ227" i="5"/>
  <c r="DQ228" i="5"/>
  <c r="DQ229" i="5"/>
  <c r="DQ230" i="5"/>
  <c r="DQ231" i="5"/>
  <c r="DQ232" i="5"/>
  <c r="DQ233" i="5"/>
  <c r="DQ234" i="5"/>
  <c r="DQ235" i="5"/>
  <c r="DQ236" i="5"/>
  <c r="DQ237" i="5"/>
  <c r="DQ238" i="5"/>
  <c r="DQ239" i="5"/>
  <c r="DQ240" i="5"/>
  <c r="DQ241" i="5"/>
  <c r="DQ242" i="5"/>
  <c r="DQ243" i="5"/>
  <c r="DQ244" i="5"/>
  <c r="DQ245" i="5"/>
  <c r="DQ246" i="5"/>
  <c r="DQ247" i="5"/>
  <c r="DQ248" i="5"/>
  <c r="DQ249" i="5"/>
  <c r="DQ250" i="5"/>
  <c r="DQ251" i="5"/>
  <c r="DQ252" i="5"/>
  <c r="DQ253" i="5"/>
  <c r="DQ254" i="5"/>
  <c r="DQ255" i="5"/>
  <c r="DQ256" i="5"/>
  <c r="DQ257" i="5"/>
  <c r="DQ258" i="5"/>
  <c r="DQ259" i="5"/>
  <c r="DQ260" i="5"/>
  <c r="DQ261" i="5"/>
  <c r="DQ262" i="5"/>
  <c r="DQ263" i="5"/>
  <c r="DQ264" i="5"/>
  <c r="DQ265" i="5"/>
  <c r="DQ266" i="5"/>
  <c r="DQ267" i="5"/>
  <c r="DQ268" i="5"/>
  <c r="DQ269" i="5"/>
  <c r="DQ270" i="5"/>
  <c r="DQ271" i="5"/>
  <c r="DQ272" i="5"/>
  <c r="DQ273" i="5"/>
  <c r="DQ274" i="5"/>
  <c r="DQ275" i="5"/>
  <c r="DQ276" i="5"/>
  <c r="DQ277" i="5"/>
  <c r="DQ278" i="5"/>
  <c r="DQ279" i="5"/>
  <c r="DQ280" i="5"/>
  <c r="DQ281" i="5"/>
  <c r="DQ282" i="5"/>
  <c r="DQ283" i="5"/>
  <c r="DQ284" i="5"/>
  <c r="DQ285" i="5"/>
  <c r="DQ286" i="5"/>
  <c r="DQ287" i="5"/>
  <c r="DQ288" i="5"/>
  <c r="DQ289" i="5"/>
  <c r="DQ290" i="5"/>
  <c r="DQ291" i="5"/>
  <c r="DQ292" i="5"/>
  <c r="DQ293" i="5"/>
  <c r="DQ294" i="5"/>
  <c r="DQ295" i="5"/>
  <c r="DQ296" i="5"/>
  <c r="DQ297" i="5"/>
  <c r="DQ298" i="5"/>
  <c r="DQ299" i="5"/>
  <c r="DQ300" i="5"/>
  <c r="DQ301" i="5"/>
  <c r="DQ302" i="5"/>
  <c r="DQ303" i="5"/>
  <c r="DQ304" i="5"/>
  <c r="DQ305" i="5"/>
  <c r="DQ306" i="5"/>
  <c r="DQ307" i="5"/>
  <c r="DQ308" i="5"/>
  <c r="DQ309" i="5"/>
  <c r="DQ310" i="5"/>
  <c r="DQ311" i="5"/>
  <c r="DQ312" i="5"/>
  <c r="DQ313" i="5"/>
  <c r="DQ314" i="5"/>
  <c r="DQ315" i="5"/>
  <c r="DQ316" i="5"/>
  <c r="DQ317" i="5"/>
  <c r="DQ318" i="5"/>
  <c r="DU5" i="5"/>
  <c r="DU6" i="5"/>
  <c r="DU7" i="5"/>
  <c r="DU8" i="5"/>
  <c r="DU9" i="5"/>
  <c r="DU10" i="5"/>
  <c r="DU11" i="5"/>
  <c r="DU12" i="5"/>
  <c r="DU13" i="5"/>
  <c r="DU14" i="5"/>
  <c r="DU15" i="5"/>
  <c r="DU16" i="5"/>
  <c r="DU17" i="5"/>
  <c r="DU18" i="5"/>
  <c r="DU19" i="5"/>
  <c r="DU20" i="5"/>
  <c r="DU21" i="5"/>
  <c r="DU22" i="5"/>
  <c r="DU23" i="5"/>
  <c r="DU24" i="5"/>
  <c r="DU25" i="5"/>
  <c r="DU26" i="5"/>
  <c r="DU27" i="5"/>
  <c r="DU28" i="5"/>
  <c r="DU29" i="5"/>
  <c r="DU30" i="5"/>
  <c r="DU31" i="5"/>
  <c r="DU32" i="5"/>
  <c r="DU33" i="5"/>
  <c r="DU34" i="5"/>
  <c r="DU35" i="5"/>
  <c r="DU36" i="5"/>
  <c r="DU37" i="5"/>
  <c r="DU38" i="5"/>
  <c r="DU39" i="5"/>
  <c r="DU40" i="5"/>
  <c r="DU41" i="5"/>
  <c r="DU42" i="5"/>
  <c r="DU43" i="5"/>
  <c r="DU44" i="5"/>
  <c r="DU45" i="5"/>
  <c r="DU46" i="5"/>
  <c r="DU47" i="5"/>
  <c r="DU48" i="5"/>
  <c r="DU49" i="5"/>
  <c r="DU50" i="5"/>
  <c r="DU51" i="5"/>
  <c r="DU52" i="5"/>
  <c r="DU53" i="5"/>
  <c r="DU54" i="5"/>
  <c r="DU55" i="5"/>
  <c r="DU56" i="5"/>
  <c r="DU57" i="5"/>
  <c r="DU58" i="5"/>
  <c r="DU59" i="5"/>
  <c r="DU60" i="5"/>
  <c r="DU61" i="5"/>
  <c r="DU62" i="5"/>
  <c r="DU63" i="5"/>
  <c r="DU64" i="5"/>
  <c r="DU65" i="5"/>
  <c r="DU66" i="5"/>
  <c r="DU67" i="5"/>
  <c r="DU68" i="5"/>
  <c r="DU69" i="5"/>
  <c r="DU70" i="5"/>
  <c r="DU71" i="5"/>
  <c r="DU72" i="5"/>
  <c r="DU73" i="5"/>
  <c r="DU74" i="5"/>
  <c r="DU75" i="5"/>
  <c r="DU76" i="5"/>
  <c r="DU77" i="5"/>
  <c r="DU78" i="5"/>
  <c r="DU79" i="5"/>
  <c r="DU80" i="5"/>
  <c r="DU81" i="5"/>
  <c r="DU82" i="5"/>
  <c r="DU83" i="5"/>
  <c r="DU84" i="5"/>
  <c r="DU85" i="5"/>
  <c r="DU86" i="5"/>
  <c r="DU87" i="5"/>
  <c r="DU88" i="5"/>
  <c r="DU89" i="5"/>
  <c r="DU90" i="5"/>
  <c r="DU91" i="5"/>
  <c r="DU92" i="5"/>
  <c r="DU93" i="5"/>
  <c r="DU94" i="5"/>
  <c r="DU95" i="5"/>
  <c r="DU96" i="5"/>
  <c r="DU97" i="5"/>
  <c r="DU98" i="5"/>
  <c r="DU99" i="5"/>
  <c r="DU100" i="5"/>
  <c r="DU101" i="5"/>
  <c r="DU102" i="5"/>
  <c r="DU103" i="5"/>
  <c r="DU104" i="5"/>
  <c r="DU105" i="5"/>
  <c r="DU106" i="5"/>
  <c r="DU107" i="5"/>
  <c r="DU108" i="5"/>
  <c r="DU109" i="5"/>
  <c r="DU110" i="5"/>
  <c r="DU111" i="5"/>
  <c r="DU112" i="5"/>
  <c r="DU113" i="5"/>
  <c r="DU114" i="5"/>
  <c r="DU115" i="5"/>
  <c r="DU116" i="5"/>
  <c r="DU117" i="5"/>
  <c r="DU118" i="5"/>
  <c r="DU119" i="5"/>
  <c r="DU120" i="5"/>
  <c r="DU121" i="5"/>
  <c r="DU122" i="5"/>
  <c r="DU123" i="5"/>
  <c r="DU124" i="5"/>
  <c r="DU125" i="5"/>
  <c r="DU126" i="5"/>
  <c r="DU127" i="5"/>
  <c r="DU128" i="5"/>
  <c r="DU129" i="5"/>
  <c r="DU130" i="5"/>
  <c r="DU131" i="5"/>
  <c r="DU132" i="5"/>
  <c r="DU133" i="5"/>
  <c r="DU134" i="5"/>
  <c r="DU135" i="5"/>
  <c r="DU136" i="5"/>
  <c r="DU137" i="5"/>
  <c r="DU138" i="5"/>
  <c r="DU139" i="5"/>
  <c r="DU140" i="5"/>
  <c r="DU141" i="5"/>
  <c r="DU142" i="5"/>
  <c r="DU143" i="5"/>
  <c r="DU144" i="5"/>
  <c r="DU145" i="5"/>
  <c r="DU146" i="5"/>
  <c r="DU147" i="5"/>
  <c r="DU148" i="5"/>
  <c r="DU149" i="5"/>
  <c r="DU150" i="5"/>
  <c r="DU151" i="5"/>
  <c r="DU152" i="5"/>
  <c r="DU153" i="5"/>
  <c r="DU154" i="5"/>
  <c r="DU155" i="5"/>
  <c r="DU156" i="5"/>
  <c r="DU157" i="5"/>
  <c r="DU158" i="5"/>
  <c r="DU159" i="5"/>
  <c r="DU160" i="5"/>
  <c r="DU161" i="5"/>
  <c r="DU162" i="5"/>
  <c r="DU163" i="5"/>
  <c r="DU164" i="5"/>
  <c r="DU165" i="5"/>
  <c r="DU166" i="5"/>
  <c r="DU167" i="5"/>
  <c r="DU168" i="5"/>
  <c r="DU169" i="5"/>
  <c r="DU170" i="5"/>
  <c r="DU171" i="5"/>
  <c r="DU172" i="5"/>
  <c r="DU173" i="5"/>
  <c r="DU174" i="5"/>
  <c r="DU175" i="5"/>
  <c r="DU176" i="5"/>
  <c r="DU177" i="5"/>
  <c r="DU178" i="5"/>
  <c r="DU179" i="5"/>
  <c r="DU180" i="5"/>
  <c r="DU181" i="5"/>
  <c r="DU182" i="5"/>
  <c r="DU183" i="5"/>
  <c r="DU184" i="5"/>
  <c r="DU185" i="5"/>
  <c r="DU186" i="5"/>
  <c r="DU187" i="5"/>
  <c r="DU188" i="5"/>
  <c r="DU189" i="5"/>
  <c r="DU190" i="5"/>
  <c r="DU191" i="5"/>
  <c r="DU192" i="5"/>
  <c r="DU193" i="5"/>
  <c r="DU194" i="5"/>
  <c r="DU195" i="5"/>
  <c r="DU196" i="5"/>
  <c r="DU197" i="5"/>
  <c r="DU198" i="5"/>
  <c r="DU199" i="5"/>
  <c r="DU200" i="5"/>
  <c r="DU201" i="5"/>
  <c r="DU202" i="5"/>
  <c r="DU203" i="5"/>
  <c r="DU204" i="5"/>
  <c r="DU205" i="5"/>
  <c r="DU206" i="5"/>
  <c r="DU207" i="5"/>
  <c r="DU208" i="5"/>
  <c r="DU209" i="5"/>
  <c r="DU210" i="5"/>
  <c r="DU211" i="5"/>
  <c r="DU212" i="5"/>
  <c r="DU213" i="5"/>
  <c r="DU214" i="5"/>
  <c r="DU215" i="5"/>
  <c r="DU216" i="5"/>
  <c r="DU217" i="5"/>
  <c r="DU218" i="5"/>
  <c r="DU219" i="5"/>
  <c r="DU220" i="5"/>
  <c r="DU221" i="5"/>
  <c r="DU222" i="5"/>
  <c r="DU223" i="5"/>
  <c r="DU224" i="5"/>
  <c r="DU225" i="5"/>
  <c r="DU226" i="5"/>
  <c r="DU227" i="5"/>
  <c r="DU228" i="5"/>
  <c r="DU229" i="5"/>
  <c r="DU230" i="5"/>
  <c r="DU231" i="5"/>
  <c r="DU232" i="5"/>
  <c r="DU233" i="5"/>
  <c r="DU234" i="5"/>
  <c r="DU235" i="5"/>
  <c r="DU236" i="5"/>
  <c r="DU237" i="5"/>
  <c r="DU238" i="5"/>
  <c r="DU239" i="5"/>
  <c r="DU240" i="5"/>
  <c r="DU241" i="5"/>
  <c r="DU242" i="5"/>
  <c r="DU243" i="5"/>
  <c r="DU244" i="5"/>
  <c r="DU245" i="5"/>
  <c r="DU246" i="5"/>
  <c r="DU247" i="5"/>
  <c r="DU248" i="5"/>
  <c r="DU249" i="5"/>
  <c r="DU250" i="5"/>
  <c r="DU251" i="5"/>
  <c r="DU252" i="5"/>
  <c r="DU253" i="5"/>
  <c r="DU254" i="5"/>
  <c r="DU255" i="5"/>
  <c r="DU256" i="5"/>
  <c r="DU257" i="5"/>
  <c r="DU258" i="5"/>
  <c r="DU259" i="5"/>
  <c r="DU260" i="5"/>
  <c r="DU261" i="5"/>
  <c r="DU262" i="5"/>
  <c r="DU263" i="5"/>
  <c r="DU264" i="5"/>
  <c r="DU265" i="5"/>
  <c r="DU266" i="5"/>
  <c r="DU267" i="5"/>
  <c r="DU268" i="5"/>
  <c r="DU269" i="5"/>
  <c r="DU270" i="5"/>
  <c r="DU271" i="5"/>
  <c r="DU272" i="5"/>
  <c r="DU273" i="5"/>
  <c r="DU274" i="5"/>
  <c r="DU275" i="5"/>
  <c r="DU276" i="5"/>
  <c r="DU277" i="5"/>
  <c r="DU278" i="5"/>
  <c r="DU279" i="5"/>
  <c r="DU280" i="5"/>
  <c r="DU281" i="5"/>
  <c r="DU282" i="5"/>
  <c r="DU283" i="5"/>
  <c r="DU284" i="5"/>
  <c r="DU285" i="5"/>
  <c r="DU286" i="5"/>
  <c r="DU287" i="5"/>
  <c r="DU288" i="5"/>
  <c r="DU289" i="5"/>
  <c r="DU290" i="5"/>
  <c r="DU291" i="5"/>
  <c r="DU292" i="5"/>
  <c r="DU293" i="5"/>
  <c r="DU294" i="5"/>
  <c r="DU295" i="5"/>
  <c r="DU296" i="5"/>
  <c r="DU297" i="5"/>
  <c r="DU298" i="5"/>
  <c r="DU299" i="5"/>
  <c r="DU300" i="5"/>
  <c r="DU301" i="5"/>
  <c r="DU302" i="5"/>
  <c r="DU303" i="5"/>
  <c r="DU304" i="5"/>
  <c r="DU305" i="5"/>
  <c r="DU306" i="5"/>
  <c r="DU307" i="5"/>
  <c r="DU308" i="5"/>
  <c r="DU309" i="5"/>
  <c r="DU310" i="5"/>
  <c r="DU311" i="5"/>
  <c r="DU312" i="5"/>
  <c r="DU313" i="5"/>
  <c r="DU314" i="5"/>
  <c r="DU315" i="5"/>
  <c r="DU316" i="5"/>
  <c r="DU317" i="5"/>
  <c r="DU318" i="5"/>
  <c r="DY5" i="5"/>
  <c r="DY6" i="5"/>
  <c r="DY7" i="5"/>
  <c r="DY8" i="5"/>
  <c r="DY9" i="5"/>
  <c r="DY10" i="5"/>
  <c r="DY11" i="5"/>
  <c r="DY12" i="5"/>
  <c r="DY13" i="5"/>
  <c r="DY14" i="5"/>
  <c r="DY15" i="5"/>
  <c r="DY16" i="5"/>
  <c r="DY17" i="5"/>
  <c r="DY18" i="5"/>
  <c r="DY19" i="5"/>
  <c r="DY20" i="5"/>
  <c r="DY21" i="5"/>
  <c r="DY22" i="5"/>
  <c r="DY23" i="5"/>
  <c r="DY24" i="5"/>
  <c r="DY25" i="5"/>
  <c r="DY26" i="5"/>
  <c r="DY27" i="5"/>
  <c r="DY28" i="5"/>
  <c r="DY29" i="5"/>
  <c r="DY30" i="5"/>
  <c r="DY31" i="5"/>
  <c r="DY32" i="5"/>
  <c r="DY33" i="5"/>
  <c r="DY34" i="5"/>
  <c r="DY35" i="5"/>
  <c r="DY36" i="5"/>
  <c r="DY37" i="5"/>
  <c r="DY38" i="5"/>
  <c r="DY39" i="5"/>
  <c r="DY40" i="5"/>
  <c r="DY41" i="5"/>
  <c r="DY42" i="5"/>
  <c r="DY43" i="5"/>
  <c r="DY44" i="5"/>
  <c r="DY45" i="5"/>
  <c r="DY46" i="5"/>
  <c r="DY47" i="5"/>
  <c r="DY48" i="5"/>
  <c r="DY49" i="5"/>
  <c r="DY50" i="5"/>
  <c r="DY51" i="5"/>
  <c r="DY52" i="5"/>
  <c r="DY53" i="5"/>
  <c r="DY54" i="5"/>
  <c r="DY55" i="5"/>
  <c r="DY56" i="5"/>
  <c r="DY57" i="5"/>
  <c r="DY58" i="5"/>
  <c r="DY59" i="5"/>
  <c r="DY60" i="5"/>
  <c r="DY61" i="5"/>
  <c r="DY62" i="5"/>
  <c r="DY63" i="5"/>
  <c r="DY64" i="5"/>
  <c r="DY65" i="5"/>
  <c r="DY66" i="5"/>
  <c r="DY67" i="5"/>
  <c r="DY68" i="5"/>
  <c r="DY69" i="5"/>
  <c r="DY70" i="5"/>
  <c r="DY71" i="5"/>
  <c r="DY72" i="5"/>
  <c r="DY73" i="5"/>
  <c r="DY74" i="5"/>
  <c r="DY75" i="5"/>
  <c r="DY76" i="5"/>
  <c r="DY77" i="5"/>
  <c r="DY78" i="5"/>
  <c r="DY79" i="5"/>
  <c r="DY80" i="5"/>
  <c r="DY81" i="5"/>
  <c r="DY82" i="5"/>
  <c r="DY83" i="5"/>
  <c r="DY84" i="5"/>
  <c r="DY85" i="5"/>
  <c r="DY86" i="5"/>
  <c r="DY87" i="5"/>
  <c r="DY88" i="5"/>
  <c r="DY89" i="5"/>
  <c r="DY90" i="5"/>
  <c r="DY91" i="5"/>
  <c r="DY92" i="5"/>
  <c r="DY93" i="5"/>
  <c r="DY94" i="5"/>
  <c r="DY95" i="5"/>
  <c r="DY96" i="5"/>
  <c r="DY97" i="5"/>
  <c r="DY98" i="5"/>
  <c r="DY99" i="5"/>
  <c r="DY100" i="5"/>
  <c r="DY101" i="5"/>
  <c r="DY102" i="5"/>
  <c r="DY103" i="5"/>
  <c r="DY104" i="5"/>
  <c r="DY105" i="5"/>
  <c r="DY106" i="5"/>
  <c r="DY107" i="5"/>
  <c r="DY108" i="5"/>
  <c r="DY109" i="5"/>
  <c r="DY110" i="5"/>
  <c r="DY111" i="5"/>
  <c r="DY112" i="5"/>
  <c r="DY113" i="5"/>
  <c r="DY114" i="5"/>
  <c r="DY115" i="5"/>
  <c r="DY116" i="5"/>
  <c r="DY117" i="5"/>
  <c r="DY118" i="5"/>
  <c r="DY119" i="5"/>
  <c r="DY120" i="5"/>
  <c r="DY121" i="5"/>
  <c r="DY122" i="5"/>
  <c r="DY123" i="5"/>
  <c r="DY124" i="5"/>
  <c r="DY125" i="5"/>
  <c r="DY126" i="5"/>
  <c r="DY127" i="5"/>
  <c r="DY128" i="5"/>
  <c r="DY129" i="5"/>
  <c r="DY130" i="5"/>
  <c r="DY131" i="5"/>
  <c r="DY132" i="5"/>
  <c r="DY133" i="5"/>
  <c r="DY134" i="5"/>
  <c r="DY135" i="5"/>
  <c r="DY136" i="5"/>
  <c r="DY137" i="5"/>
  <c r="DY138" i="5"/>
  <c r="DY139" i="5"/>
  <c r="DY140" i="5"/>
  <c r="DY141" i="5"/>
  <c r="DY142" i="5"/>
  <c r="DY143" i="5"/>
  <c r="DY144" i="5"/>
  <c r="DY145" i="5"/>
  <c r="DY146" i="5"/>
  <c r="DY147" i="5"/>
  <c r="DY148" i="5"/>
  <c r="DY149" i="5"/>
  <c r="DY150" i="5"/>
  <c r="DY151" i="5"/>
  <c r="DY152" i="5"/>
  <c r="DY153" i="5"/>
  <c r="DY154" i="5"/>
  <c r="DY155" i="5"/>
  <c r="DY156" i="5"/>
  <c r="DY157" i="5"/>
  <c r="DY158" i="5"/>
  <c r="DY159" i="5"/>
  <c r="DY160" i="5"/>
  <c r="DY161" i="5"/>
  <c r="DY162" i="5"/>
  <c r="DY163" i="5"/>
  <c r="DY164" i="5"/>
  <c r="DY165" i="5"/>
  <c r="DY166" i="5"/>
  <c r="DY167" i="5"/>
  <c r="DY168" i="5"/>
  <c r="DY169" i="5"/>
  <c r="DY170" i="5"/>
  <c r="DY171" i="5"/>
  <c r="DY172" i="5"/>
  <c r="DY173" i="5"/>
  <c r="DY174" i="5"/>
  <c r="DY175" i="5"/>
  <c r="DY176" i="5"/>
  <c r="DY177" i="5"/>
  <c r="DY178" i="5"/>
  <c r="DY179" i="5"/>
  <c r="DY180" i="5"/>
  <c r="DY181" i="5"/>
  <c r="DY182" i="5"/>
  <c r="DY183" i="5"/>
  <c r="DY184" i="5"/>
  <c r="DY185" i="5"/>
  <c r="DY186" i="5"/>
  <c r="DY187" i="5"/>
  <c r="DY188" i="5"/>
  <c r="DY189" i="5"/>
  <c r="DY190" i="5"/>
  <c r="DY191" i="5"/>
  <c r="DY192" i="5"/>
  <c r="DY193" i="5"/>
  <c r="DY194" i="5"/>
  <c r="DY195" i="5"/>
  <c r="DY196" i="5"/>
  <c r="DY197" i="5"/>
  <c r="DY198" i="5"/>
  <c r="DY199" i="5"/>
  <c r="DY200" i="5"/>
  <c r="DY201" i="5"/>
  <c r="DY202" i="5"/>
  <c r="DY203" i="5"/>
  <c r="DY204" i="5"/>
  <c r="DY205" i="5"/>
  <c r="DY206" i="5"/>
  <c r="DY207" i="5"/>
  <c r="DY208" i="5"/>
  <c r="DY209" i="5"/>
  <c r="DY210" i="5"/>
  <c r="DY211" i="5"/>
  <c r="DY212" i="5"/>
  <c r="DY213" i="5"/>
  <c r="DY214" i="5"/>
  <c r="DY215" i="5"/>
  <c r="DY216" i="5"/>
  <c r="DY217" i="5"/>
  <c r="DY218" i="5"/>
  <c r="DY219" i="5"/>
  <c r="DY220" i="5"/>
  <c r="DY221" i="5"/>
  <c r="DY222" i="5"/>
  <c r="DY223" i="5"/>
  <c r="DY224" i="5"/>
  <c r="DY225" i="5"/>
  <c r="DY226" i="5"/>
  <c r="DY227" i="5"/>
  <c r="DY228" i="5"/>
  <c r="DY229" i="5"/>
  <c r="DY230" i="5"/>
  <c r="DY231" i="5"/>
  <c r="DY232" i="5"/>
  <c r="DY233" i="5"/>
  <c r="DY234" i="5"/>
  <c r="DY235" i="5"/>
  <c r="DY236" i="5"/>
  <c r="DY237" i="5"/>
  <c r="DY238" i="5"/>
  <c r="DY239" i="5"/>
  <c r="DY240" i="5"/>
  <c r="DY241" i="5"/>
  <c r="DY242" i="5"/>
  <c r="DY243" i="5"/>
  <c r="DY244" i="5"/>
  <c r="DY245" i="5"/>
  <c r="DY246" i="5"/>
  <c r="DY247" i="5"/>
  <c r="DY248" i="5"/>
  <c r="DY249" i="5"/>
  <c r="DY250" i="5"/>
  <c r="DY251" i="5"/>
  <c r="DY252" i="5"/>
  <c r="DY253" i="5"/>
  <c r="DY254" i="5"/>
  <c r="DY255" i="5"/>
  <c r="DY256" i="5"/>
  <c r="DY257" i="5"/>
  <c r="DY258" i="5"/>
  <c r="DY259" i="5"/>
  <c r="DY260" i="5"/>
  <c r="DY261" i="5"/>
  <c r="DY262" i="5"/>
  <c r="DY263" i="5"/>
  <c r="DY264" i="5"/>
  <c r="DY265" i="5"/>
  <c r="DY266" i="5"/>
  <c r="DY267" i="5"/>
  <c r="DY268" i="5"/>
  <c r="DY269" i="5"/>
  <c r="DY270" i="5"/>
  <c r="DY271" i="5"/>
  <c r="DY272" i="5"/>
  <c r="DY273" i="5"/>
  <c r="DY274" i="5"/>
  <c r="DY275" i="5"/>
  <c r="DY276" i="5"/>
  <c r="DY277" i="5"/>
  <c r="DY278" i="5"/>
  <c r="DY279" i="5"/>
  <c r="DY280" i="5"/>
  <c r="DY281" i="5"/>
  <c r="DY282" i="5"/>
  <c r="DY283" i="5"/>
  <c r="DY284" i="5"/>
  <c r="DY285" i="5"/>
  <c r="DY286" i="5"/>
  <c r="DY287" i="5"/>
  <c r="DY288" i="5"/>
  <c r="DY289" i="5"/>
  <c r="DY290" i="5"/>
  <c r="DY291" i="5"/>
  <c r="DY292" i="5"/>
  <c r="DY293" i="5"/>
  <c r="DY294" i="5"/>
  <c r="DY295" i="5"/>
  <c r="DY296" i="5"/>
  <c r="DY297" i="5"/>
  <c r="DY298" i="5"/>
  <c r="DY299" i="5"/>
  <c r="DY300" i="5"/>
  <c r="DY301" i="5"/>
  <c r="DY302" i="5"/>
  <c r="DY303" i="5"/>
  <c r="DY304" i="5"/>
  <c r="DY305" i="5"/>
  <c r="DY306" i="5"/>
  <c r="DY307" i="5"/>
  <c r="DY308" i="5"/>
  <c r="DY309" i="5"/>
  <c r="DY310" i="5"/>
  <c r="DY311" i="5"/>
  <c r="DY312" i="5"/>
  <c r="DY313" i="5"/>
  <c r="DY314" i="5"/>
  <c r="DY315" i="5"/>
  <c r="DY316" i="5"/>
  <c r="DY317" i="5"/>
  <c r="DY318" i="5"/>
  <c r="EC5" i="5"/>
  <c r="EC6" i="5"/>
  <c r="EC7" i="5"/>
  <c r="EC8" i="5"/>
  <c r="EC9" i="5"/>
  <c r="EC10" i="5"/>
  <c r="EC11" i="5"/>
  <c r="EC12" i="5"/>
  <c r="EC13" i="5"/>
  <c r="EC14" i="5"/>
  <c r="EC15" i="5"/>
  <c r="EC16" i="5"/>
  <c r="EC17" i="5"/>
  <c r="EC18" i="5"/>
  <c r="EC19" i="5"/>
  <c r="EC20" i="5"/>
  <c r="EC21" i="5"/>
  <c r="EC22" i="5"/>
  <c r="EC23" i="5"/>
  <c r="EC24" i="5"/>
  <c r="EC25" i="5"/>
  <c r="EC26" i="5"/>
  <c r="EC27" i="5"/>
  <c r="EC28" i="5"/>
  <c r="EC29" i="5"/>
  <c r="EC30" i="5"/>
  <c r="EC31" i="5"/>
  <c r="EC32" i="5"/>
  <c r="EC33" i="5"/>
  <c r="EC34" i="5"/>
  <c r="EC35" i="5"/>
  <c r="EC36" i="5"/>
  <c r="EC37" i="5"/>
  <c r="EC38" i="5"/>
  <c r="EC39" i="5"/>
  <c r="EC40" i="5"/>
  <c r="EC41" i="5"/>
  <c r="EC42" i="5"/>
  <c r="EC43" i="5"/>
  <c r="EC44" i="5"/>
  <c r="EC45" i="5"/>
  <c r="EC46" i="5"/>
  <c r="EC47" i="5"/>
  <c r="EC48" i="5"/>
  <c r="EC49" i="5"/>
  <c r="EC50" i="5"/>
  <c r="EC51" i="5"/>
  <c r="EC52" i="5"/>
  <c r="EC53" i="5"/>
  <c r="EC54" i="5"/>
  <c r="EC55" i="5"/>
  <c r="EC56" i="5"/>
  <c r="EC57" i="5"/>
  <c r="EC58" i="5"/>
  <c r="EC59" i="5"/>
  <c r="EC60" i="5"/>
  <c r="EC61" i="5"/>
  <c r="EC62" i="5"/>
  <c r="EC63" i="5"/>
  <c r="EC64" i="5"/>
  <c r="EC65" i="5"/>
  <c r="EC66" i="5"/>
  <c r="EC67" i="5"/>
  <c r="EC68" i="5"/>
  <c r="EC69" i="5"/>
  <c r="EC70" i="5"/>
  <c r="EC71" i="5"/>
  <c r="EC72" i="5"/>
  <c r="EC73" i="5"/>
  <c r="EC74" i="5"/>
  <c r="EC75" i="5"/>
  <c r="EC76" i="5"/>
  <c r="EC77" i="5"/>
  <c r="EC78" i="5"/>
  <c r="EC79" i="5"/>
  <c r="EC80" i="5"/>
  <c r="EC81" i="5"/>
  <c r="EC82" i="5"/>
  <c r="EC83" i="5"/>
  <c r="EC84" i="5"/>
  <c r="EC85" i="5"/>
  <c r="EC86" i="5"/>
  <c r="EC87" i="5"/>
  <c r="EC88" i="5"/>
  <c r="EC89" i="5"/>
  <c r="EC90" i="5"/>
  <c r="EC91" i="5"/>
  <c r="EC92" i="5"/>
  <c r="EC93" i="5"/>
  <c r="EC94" i="5"/>
  <c r="EC95" i="5"/>
  <c r="EC96" i="5"/>
  <c r="EC97" i="5"/>
  <c r="EC98" i="5"/>
  <c r="EC99" i="5"/>
  <c r="EC100" i="5"/>
  <c r="EC101" i="5"/>
  <c r="EC102" i="5"/>
  <c r="EC103" i="5"/>
  <c r="EC104" i="5"/>
  <c r="EC105" i="5"/>
  <c r="EC106" i="5"/>
  <c r="EC107" i="5"/>
  <c r="EC108" i="5"/>
  <c r="EC109" i="5"/>
  <c r="EC110" i="5"/>
  <c r="EC111" i="5"/>
  <c r="EC112" i="5"/>
  <c r="EC113" i="5"/>
  <c r="EC114" i="5"/>
  <c r="EC115" i="5"/>
  <c r="EC116" i="5"/>
  <c r="EC117" i="5"/>
  <c r="EC118" i="5"/>
  <c r="EC119" i="5"/>
  <c r="EC120" i="5"/>
  <c r="EC121" i="5"/>
  <c r="EC122" i="5"/>
  <c r="EC123" i="5"/>
  <c r="EC124" i="5"/>
  <c r="EC125" i="5"/>
  <c r="EC126" i="5"/>
  <c r="EC127" i="5"/>
  <c r="EC128" i="5"/>
  <c r="EC129" i="5"/>
  <c r="EC130" i="5"/>
  <c r="EC131" i="5"/>
  <c r="EC132" i="5"/>
  <c r="EC133" i="5"/>
  <c r="EC134" i="5"/>
  <c r="EC135" i="5"/>
  <c r="EC136" i="5"/>
  <c r="EC137" i="5"/>
  <c r="EC138" i="5"/>
  <c r="EC139" i="5"/>
  <c r="EC140" i="5"/>
  <c r="EC141" i="5"/>
  <c r="EC142" i="5"/>
  <c r="EC143" i="5"/>
  <c r="EC144" i="5"/>
  <c r="EC145" i="5"/>
  <c r="EC146" i="5"/>
  <c r="EC147" i="5"/>
  <c r="EC148" i="5"/>
  <c r="EC149" i="5"/>
  <c r="EC150" i="5"/>
  <c r="EC151" i="5"/>
  <c r="EC152" i="5"/>
  <c r="EC153" i="5"/>
  <c r="EC154" i="5"/>
  <c r="EC155" i="5"/>
  <c r="EC156" i="5"/>
  <c r="EC157" i="5"/>
  <c r="EC158" i="5"/>
  <c r="EC159" i="5"/>
  <c r="EC160" i="5"/>
  <c r="EC161" i="5"/>
  <c r="EC162" i="5"/>
  <c r="EC163" i="5"/>
  <c r="EC164" i="5"/>
  <c r="EC165" i="5"/>
  <c r="EC166" i="5"/>
  <c r="EC167" i="5"/>
  <c r="EC168" i="5"/>
  <c r="EC169" i="5"/>
  <c r="EC170" i="5"/>
  <c r="EC171" i="5"/>
  <c r="EC172" i="5"/>
  <c r="EC173" i="5"/>
  <c r="EC174" i="5"/>
  <c r="EC175" i="5"/>
  <c r="EC176" i="5"/>
  <c r="EC177" i="5"/>
  <c r="EC178" i="5"/>
  <c r="EC179" i="5"/>
  <c r="EC180" i="5"/>
  <c r="EC181" i="5"/>
  <c r="EC182" i="5"/>
  <c r="EC183" i="5"/>
  <c r="EC184" i="5"/>
  <c r="EC185" i="5"/>
  <c r="EC186" i="5"/>
  <c r="EC187" i="5"/>
  <c r="EC188" i="5"/>
  <c r="EC189" i="5"/>
  <c r="EC190" i="5"/>
  <c r="EC191" i="5"/>
  <c r="EC192" i="5"/>
  <c r="EC193" i="5"/>
  <c r="EC194" i="5"/>
  <c r="EC195" i="5"/>
  <c r="EC196" i="5"/>
  <c r="EC197" i="5"/>
  <c r="EC198" i="5"/>
  <c r="EC199" i="5"/>
  <c r="EC200" i="5"/>
  <c r="EC201" i="5"/>
  <c r="EC202" i="5"/>
  <c r="EC203" i="5"/>
  <c r="EC204" i="5"/>
  <c r="EC205" i="5"/>
  <c r="EC206" i="5"/>
  <c r="EC207" i="5"/>
  <c r="EC208" i="5"/>
  <c r="EC209" i="5"/>
  <c r="EC210" i="5"/>
  <c r="EC211" i="5"/>
  <c r="EC212" i="5"/>
  <c r="EC213" i="5"/>
  <c r="EC214" i="5"/>
  <c r="EC215" i="5"/>
  <c r="EC216" i="5"/>
  <c r="EC217" i="5"/>
  <c r="EC218" i="5"/>
  <c r="EC219" i="5"/>
  <c r="EC220" i="5"/>
  <c r="EC221" i="5"/>
  <c r="EC222" i="5"/>
  <c r="EC223" i="5"/>
  <c r="EC224" i="5"/>
  <c r="EC225" i="5"/>
  <c r="EC226" i="5"/>
  <c r="EC227" i="5"/>
  <c r="EC228" i="5"/>
  <c r="EC229" i="5"/>
  <c r="EC230" i="5"/>
  <c r="EC231" i="5"/>
  <c r="EC232" i="5"/>
  <c r="EC233" i="5"/>
  <c r="EC234" i="5"/>
  <c r="EC235" i="5"/>
  <c r="EC236" i="5"/>
  <c r="EC237" i="5"/>
  <c r="EC238" i="5"/>
  <c r="EC239" i="5"/>
  <c r="EC240" i="5"/>
  <c r="EC241" i="5"/>
  <c r="EC242" i="5"/>
  <c r="EC243" i="5"/>
  <c r="EC244" i="5"/>
  <c r="EC245" i="5"/>
  <c r="EC246" i="5"/>
  <c r="EC247" i="5"/>
  <c r="EC248" i="5"/>
  <c r="EC249" i="5"/>
  <c r="EC250" i="5"/>
  <c r="EC251" i="5"/>
  <c r="EC252" i="5"/>
  <c r="EC253" i="5"/>
  <c r="EC254" i="5"/>
  <c r="EC255" i="5"/>
  <c r="EC256" i="5"/>
  <c r="EC257" i="5"/>
  <c r="EC258" i="5"/>
  <c r="EC259" i="5"/>
  <c r="EC260" i="5"/>
  <c r="EC261" i="5"/>
  <c r="EC262" i="5"/>
  <c r="EC263" i="5"/>
  <c r="EC264" i="5"/>
  <c r="EC265" i="5"/>
  <c r="EC266" i="5"/>
  <c r="EC267" i="5"/>
  <c r="EC268" i="5"/>
  <c r="EC269" i="5"/>
  <c r="EC270" i="5"/>
  <c r="EC271" i="5"/>
  <c r="EC272" i="5"/>
  <c r="EC273" i="5"/>
  <c r="EC274" i="5"/>
  <c r="EC275" i="5"/>
  <c r="EC276" i="5"/>
  <c r="EC277" i="5"/>
  <c r="EC278" i="5"/>
  <c r="EC279" i="5"/>
  <c r="EC280" i="5"/>
  <c r="EC281" i="5"/>
  <c r="EC282" i="5"/>
  <c r="EC283" i="5"/>
  <c r="EC284" i="5"/>
  <c r="EC285" i="5"/>
  <c r="EC286" i="5"/>
  <c r="EC287" i="5"/>
  <c r="EC288" i="5"/>
  <c r="EC289" i="5"/>
  <c r="EC290" i="5"/>
  <c r="EC291" i="5"/>
  <c r="EC292" i="5"/>
  <c r="EC293" i="5"/>
  <c r="EC294" i="5"/>
  <c r="EC295" i="5"/>
  <c r="EC296" i="5"/>
  <c r="EC297" i="5"/>
  <c r="EC298" i="5"/>
  <c r="EC299" i="5"/>
  <c r="EC300" i="5"/>
  <c r="EC301" i="5"/>
  <c r="EC302" i="5"/>
  <c r="EC303" i="5"/>
  <c r="EC304" i="5"/>
  <c r="EC305" i="5"/>
  <c r="EC306" i="5"/>
  <c r="EC307" i="5"/>
  <c r="EC308" i="5"/>
  <c r="EC309" i="5"/>
  <c r="EC310" i="5"/>
  <c r="EC311" i="5"/>
  <c r="EC312" i="5"/>
  <c r="EC313" i="5"/>
  <c r="EC314" i="5"/>
  <c r="EC315" i="5"/>
  <c r="EC316" i="5"/>
  <c r="EC317" i="5"/>
  <c r="EC318" i="5"/>
  <c r="EG75" i="5"/>
  <c r="EG125" i="5"/>
  <c r="EG159" i="5"/>
  <c r="EG165" i="5"/>
  <c r="EG170" i="5"/>
  <c r="EG254" i="5"/>
  <c r="EG272" i="5"/>
  <c r="EG300" i="5"/>
  <c r="EG314" i="5"/>
  <c r="EK75" i="5"/>
  <c r="EK125" i="5"/>
  <c r="EK159" i="5"/>
  <c r="EK165" i="5"/>
  <c r="EK170" i="5"/>
  <c r="EK254" i="5"/>
  <c r="EK272" i="5"/>
  <c r="EK300" i="5"/>
  <c r="EK314" i="5"/>
  <c r="EO75" i="5"/>
  <c r="EO125" i="5"/>
  <c r="EO159" i="5"/>
  <c r="EO165" i="5"/>
  <c r="EO170" i="5"/>
  <c r="EO254" i="5"/>
  <c r="EO272" i="5"/>
  <c r="EO300" i="5"/>
  <c r="EO314" i="5"/>
  <c r="ES75" i="5"/>
  <c r="ES125" i="5"/>
  <c r="ES159" i="5"/>
  <c r="ES165" i="5"/>
  <c r="ES170" i="5"/>
  <c r="ES254" i="5"/>
  <c r="ES272" i="5"/>
  <c r="ES300" i="5"/>
  <c r="ES314" i="5"/>
  <c r="ES4" i="6"/>
  <c r="EO4" i="6"/>
  <c r="EK4" i="6"/>
  <c r="EG4" i="6"/>
  <c r="EC4" i="6"/>
  <c r="DY4" i="6"/>
  <c r="DU4" i="6"/>
  <c r="DQ4" i="6"/>
  <c r="DM4" i="6"/>
  <c r="DI4" i="6"/>
  <c r="DE4" i="6"/>
  <c r="DA4" i="6"/>
  <c r="CW4" i="6"/>
  <c r="CS4" i="6"/>
  <c r="CO4" i="6"/>
  <c r="CK4" i="6"/>
  <c r="CG4" i="6"/>
  <c r="CC4" i="6"/>
  <c r="BY4" i="6"/>
  <c r="BU4" i="6"/>
  <c r="BQ4" i="6"/>
  <c r="BM4" i="6"/>
  <c r="BI4" i="6"/>
  <c r="BE4" i="6"/>
  <c r="BA4" i="6"/>
  <c r="AW4" i="6"/>
  <c r="AS4" i="6"/>
  <c r="AO4" i="6"/>
  <c r="AK4" i="6"/>
  <c r="DU5" i="6"/>
  <c r="DU6" i="6"/>
  <c r="DU7" i="6"/>
  <c r="DU8" i="6"/>
  <c r="DU9" i="6"/>
  <c r="DU10" i="6"/>
  <c r="DU11" i="6"/>
  <c r="DU12" i="6"/>
  <c r="DU13" i="6"/>
  <c r="DU14" i="6"/>
  <c r="DU15" i="6"/>
  <c r="DU16" i="6"/>
  <c r="DU17" i="6"/>
  <c r="DU18" i="6"/>
  <c r="DU19" i="6"/>
  <c r="DU20" i="6"/>
  <c r="DU21" i="6"/>
  <c r="DU22" i="6"/>
  <c r="DU23" i="6"/>
  <c r="DU24" i="6"/>
  <c r="DU25" i="6"/>
  <c r="DU26" i="6"/>
  <c r="DU27" i="6"/>
  <c r="DU28" i="6"/>
  <c r="DU29" i="6"/>
  <c r="DU30" i="6"/>
  <c r="DU31" i="6"/>
  <c r="DU32" i="6"/>
  <c r="DU33" i="6"/>
  <c r="DU34" i="6"/>
  <c r="DU35" i="6"/>
  <c r="DU36" i="6"/>
  <c r="DU37" i="6"/>
  <c r="DU38" i="6"/>
  <c r="DU39" i="6"/>
  <c r="DU40" i="6"/>
  <c r="DU41" i="6"/>
  <c r="DU42" i="6"/>
  <c r="DU43" i="6"/>
  <c r="DU44" i="6"/>
  <c r="DU45" i="6"/>
  <c r="DU46" i="6"/>
  <c r="DU47" i="6"/>
  <c r="DU48" i="6"/>
  <c r="DU49" i="6"/>
  <c r="DU50" i="6"/>
  <c r="DU51" i="6"/>
  <c r="DU52" i="6"/>
  <c r="DU53" i="6"/>
  <c r="DU54" i="6"/>
  <c r="DU55" i="6"/>
  <c r="DU56" i="6"/>
  <c r="DU57" i="6"/>
  <c r="DU58" i="6"/>
  <c r="DU59" i="6"/>
  <c r="DU60" i="6"/>
  <c r="DU61" i="6"/>
  <c r="DU62" i="6"/>
  <c r="DU63" i="6"/>
  <c r="DU64" i="6"/>
  <c r="DU65" i="6"/>
  <c r="DU66" i="6"/>
  <c r="DU67" i="6"/>
  <c r="DU68" i="6"/>
  <c r="DU69" i="6"/>
  <c r="DU70" i="6"/>
  <c r="DU71" i="6"/>
  <c r="DU72" i="6"/>
  <c r="DU73" i="6"/>
  <c r="DU74" i="6"/>
  <c r="DU75" i="6"/>
  <c r="DU76" i="6"/>
  <c r="DU77" i="6"/>
  <c r="DU78" i="6"/>
  <c r="DU79" i="6"/>
  <c r="DU80" i="6"/>
  <c r="DU81" i="6"/>
  <c r="DU82" i="6"/>
  <c r="DU83" i="6"/>
  <c r="DU84" i="6"/>
  <c r="DU85" i="6"/>
  <c r="DU86" i="6"/>
  <c r="DU87" i="6"/>
  <c r="DU88" i="6"/>
  <c r="DU89" i="6"/>
  <c r="DU90" i="6"/>
  <c r="DU91" i="6"/>
  <c r="DU92" i="6"/>
  <c r="DU93" i="6"/>
  <c r="DU94" i="6"/>
  <c r="DU95" i="6"/>
  <c r="DU96" i="6"/>
  <c r="DU97" i="6"/>
  <c r="DU98" i="6"/>
  <c r="DU99" i="6"/>
  <c r="DU100" i="6"/>
  <c r="DU101" i="6"/>
  <c r="DU102" i="6"/>
  <c r="DU103" i="6"/>
  <c r="DU104" i="6"/>
  <c r="DU105" i="6"/>
  <c r="DU106" i="6"/>
  <c r="DU107" i="6"/>
  <c r="DU108" i="6"/>
  <c r="DU109" i="6"/>
  <c r="DU110" i="6"/>
  <c r="DU111" i="6"/>
  <c r="DU112" i="6"/>
  <c r="DU113" i="6"/>
  <c r="DU114" i="6"/>
  <c r="DU115" i="6"/>
  <c r="DU116" i="6"/>
  <c r="DU117" i="6"/>
  <c r="DU118" i="6"/>
  <c r="DU119" i="6"/>
  <c r="DU120" i="6"/>
  <c r="DU121" i="6"/>
  <c r="DU122" i="6"/>
  <c r="DU123" i="6"/>
  <c r="DU124" i="6"/>
  <c r="DU125" i="6"/>
  <c r="DU126" i="6"/>
  <c r="DU127" i="6"/>
  <c r="DU128" i="6"/>
  <c r="DU129" i="6"/>
  <c r="DU130" i="6"/>
  <c r="DU131" i="6"/>
  <c r="DU132" i="6"/>
  <c r="DU133" i="6"/>
  <c r="DU134" i="6"/>
  <c r="DU135" i="6"/>
  <c r="DU136" i="6"/>
  <c r="DU137" i="6"/>
  <c r="DU138" i="6"/>
  <c r="DU139" i="6"/>
  <c r="DU140" i="6"/>
  <c r="DU141" i="6"/>
  <c r="DU142" i="6"/>
  <c r="DU143" i="6"/>
  <c r="DU144" i="6"/>
  <c r="DU145" i="6"/>
  <c r="DU146" i="6"/>
  <c r="DU147" i="6"/>
  <c r="DU148" i="6"/>
  <c r="DU149" i="6"/>
  <c r="DU150" i="6"/>
  <c r="DU151" i="6"/>
  <c r="DU152" i="6"/>
  <c r="DU153" i="6"/>
  <c r="DU154" i="6"/>
  <c r="DU155" i="6"/>
  <c r="DU156" i="6"/>
  <c r="DU157" i="6"/>
  <c r="DU158" i="6"/>
  <c r="DU159" i="6"/>
  <c r="DU160" i="6"/>
  <c r="DU161" i="6"/>
  <c r="DU162" i="6"/>
  <c r="DU163" i="6"/>
  <c r="DU164" i="6"/>
  <c r="DU165" i="6"/>
  <c r="DU166" i="6"/>
  <c r="DU167" i="6"/>
  <c r="DU168" i="6"/>
  <c r="DU169" i="6"/>
  <c r="DU170" i="6"/>
  <c r="DU171" i="6"/>
  <c r="DU172" i="6"/>
  <c r="DU173" i="6"/>
  <c r="DU174" i="6"/>
  <c r="DU175" i="6"/>
  <c r="DU176" i="6"/>
  <c r="DU177" i="6"/>
  <c r="DU178" i="6"/>
  <c r="DU179" i="6"/>
  <c r="DU180" i="6"/>
  <c r="DU181" i="6"/>
  <c r="DU182" i="6"/>
  <c r="DU183" i="6"/>
  <c r="DU184" i="6"/>
  <c r="DU185" i="6"/>
  <c r="DU186" i="6"/>
  <c r="DU187" i="6"/>
  <c r="DU188" i="6"/>
  <c r="DU189" i="6"/>
  <c r="DU190" i="6"/>
  <c r="DU191" i="6"/>
  <c r="DU192" i="6"/>
  <c r="DU193" i="6"/>
  <c r="DU194" i="6"/>
  <c r="DU195" i="6"/>
  <c r="DU196" i="6"/>
  <c r="DU197" i="6"/>
  <c r="DU198" i="6"/>
  <c r="DU199" i="6"/>
  <c r="DU200" i="6"/>
  <c r="DU201" i="6"/>
  <c r="DU202" i="6"/>
  <c r="DU203" i="6"/>
  <c r="DU204" i="6"/>
  <c r="DU205" i="6"/>
  <c r="DU206" i="6"/>
  <c r="DU207" i="6"/>
  <c r="DU208" i="6"/>
  <c r="DU209" i="6"/>
  <c r="DU210" i="6"/>
  <c r="DU211" i="6"/>
  <c r="DU212" i="6"/>
  <c r="DU213" i="6"/>
  <c r="DU214" i="6"/>
  <c r="DU215" i="6"/>
  <c r="DU216" i="6"/>
  <c r="DU217" i="6"/>
  <c r="DU218" i="6"/>
  <c r="DU219" i="6"/>
  <c r="DU220" i="6"/>
  <c r="DU221" i="6"/>
  <c r="DU222" i="6"/>
  <c r="DU223" i="6"/>
  <c r="DU224" i="6"/>
  <c r="DU225" i="6"/>
  <c r="DU226" i="6"/>
  <c r="DU227" i="6"/>
  <c r="DU228" i="6"/>
  <c r="DU229" i="6"/>
  <c r="DU230" i="6"/>
  <c r="DU231" i="6"/>
  <c r="DU232" i="6"/>
  <c r="DU233" i="6"/>
  <c r="DU234" i="6"/>
  <c r="DU235" i="6"/>
  <c r="DU236" i="6"/>
  <c r="DU237" i="6"/>
  <c r="DU238" i="6"/>
  <c r="DU239" i="6"/>
  <c r="DU240" i="6"/>
  <c r="DU241" i="6"/>
  <c r="DU242" i="6"/>
  <c r="DU243" i="6"/>
  <c r="CW74" i="6"/>
  <c r="CW109" i="6"/>
  <c r="CW143" i="6"/>
  <c r="CW178" i="6"/>
  <c r="CW185" i="6"/>
  <c r="CW191" i="6"/>
  <c r="CW230" i="6"/>
  <c r="CW235" i="6"/>
  <c r="BY71" i="6"/>
  <c r="BY83" i="6"/>
  <c r="BY123" i="6"/>
  <c r="BY124" i="6"/>
  <c r="BY125" i="6"/>
  <c r="BY126" i="6"/>
  <c r="BY143" i="6"/>
  <c r="BY174" i="6"/>
  <c r="BY175" i="6"/>
  <c r="BY176" i="6"/>
  <c r="BY177" i="6"/>
  <c r="BY178" i="6"/>
  <c r="BY185" i="6"/>
  <c r="BY209" i="6"/>
  <c r="BY212" i="6"/>
  <c r="BY220" i="6"/>
  <c r="BY226" i="6"/>
  <c r="BY233" i="6"/>
  <c r="BY235" i="6"/>
  <c r="BY241" i="6"/>
  <c r="BY242" i="6"/>
  <c r="BY243" i="6"/>
  <c r="CU4" i="6"/>
  <c r="BA71" i="6"/>
  <c r="BA83" i="6"/>
  <c r="BA123" i="6"/>
  <c r="BA124" i="6"/>
  <c r="BA125" i="6"/>
  <c r="BA126" i="6"/>
  <c r="BA166" i="6"/>
  <c r="BA169" i="6"/>
  <c r="BA174" i="6"/>
  <c r="BA175" i="6"/>
  <c r="BA176" i="6"/>
  <c r="BA177" i="6"/>
  <c r="BA178" i="6"/>
  <c r="BA185" i="6"/>
  <c r="BA202" i="6"/>
  <c r="BA209" i="6"/>
  <c r="BA212" i="6"/>
  <c r="BA215" i="6"/>
  <c r="BA220" i="6"/>
  <c r="BA226" i="6"/>
  <c r="BA233" i="6"/>
  <c r="BA241" i="6"/>
  <c r="BA242" i="6"/>
  <c r="BA243" i="6"/>
  <c r="DQ74" i="6"/>
  <c r="DQ109" i="6"/>
  <c r="DQ185" i="6"/>
  <c r="DQ191" i="6"/>
  <c r="DQ230" i="6"/>
  <c r="CS74" i="6"/>
  <c r="CS109" i="6"/>
  <c r="CS143" i="6"/>
  <c r="CS178" i="6"/>
  <c r="CS185" i="6"/>
  <c r="CS191" i="6"/>
  <c r="CS230" i="6"/>
  <c r="CS235" i="6"/>
  <c r="BU71" i="6"/>
  <c r="BU83" i="6"/>
  <c r="BU123" i="6"/>
  <c r="BU124" i="6"/>
  <c r="BU125" i="6"/>
  <c r="BU126" i="6"/>
  <c r="BU143" i="6"/>
  <c r="BU174" i="6"/>
  <c r="BU175" i="6"/>
  <c r="BU176" i="6"/>
  <c r="BU177" i="6"/>
  <c r="BU178" i="6"/>
  <c r="BU185" i="6"/>
  <c r="BU209" i="6"/>
  <c r="BU212" i="6"/>
  <c r="BU220" i="6"/>
  <c r="BU226" i="6"/>
  <c r="BU233" i="6"/>
  <c r="BU235" i="6"/>
  <c r="BU241" i="6"/>
  <c r="BU242" i="6"/>
  <c r="BU243" i="6"/>
  <c r="AW71" i="6"/>
  <c r="AW83" i="6"/>
  <c r="AW123" i="6"/>
  <c r="AW124" i="6"/>
  <c r="AW125" i="6"/>
  <c r="AW126" i="6"/>
  <c r="AW166" i="6"/>
  <c r="AW169" i="6"/>
  <c r="AW174" i="6"/>
  <c r="AW175" i="6"/>
  <c r="AW176" i="6"/>
  <c r="AW177" i="6"/>
  <c r="AW178" i="6"/>
  <c r="AW185" i="6"/>
  <c r="AW202" i="6"/>
  <c r="AW209" i="6"/>
  <c r="AW212" i="6"/>
  <c r="AW215" i="6"/>
  <c r="AW220" i="6"/>
  <c r="AW226" i="6"/>
  <c r="AW233" i="6"/>
  <c r="AW241" i="6"/>
  <c r="AW242" i="6"/>
  <c r="AW243" i="6"/>
  <c r="Y71" i="6"/>
  <c r="Y83" i="6"/>
  <c r="Y123" i="6"/>
  <c r="Y124" i="6"/>
  <c r="Y125" i="6"/>
  <c r="Y126" i="6"/>
  <c r="Y141" i="6"/>
  <c r="Y166" i="6"/>
  <c r="Y169" i="6"/>
  <c r="Y174" i="6"/>
  <c r="Y175" i="6"/>
  <c r="Y176" i="6"/>
  <c r="Y177" i="6"/>
  <c r="Y178" i="6"/>
  <c r="Y202" i="6"/>
  <c r="Y209" i="6"/>
  <c r="Y212" i="6"/>
  <c r="Y215" i="6"/>
  <c r="Y220" i="6"/>
  <c r="Y226" i="6"/>
  <c r="Y233" i="6"/>
  <c r="Y241" i="6"/>
  <c r="Y242" i="6"/>
  <c r="Y243" i="6"/>
  <c r="DM74" i="6"/>
  <c r="DM109" i="6"/>
  <c r="DM185" i="6"/>
  <c r="DM191" i="6"/>
  <c r="DM230" i="6"/>
  <c r="CO74" i="6"/>
  <c r="CO109" i="6"/>
  <c r="CO143" i="6"/>
  <c r="CO185" i="6"/>
  <c r="CO191" i="6"/>
  <c r="CO230" i="6"/>
  <c r="CO235" i="6"/>
  <c r="BQ71" i="6"/>
  <c r="BQ83" i="6"/>
  <c r="BQ123" i="6"/>
  <c r="BQ124" i="6"/>
  <c r="BQ125" i="6"/>
  <c r="BQ126" i="6"/>
  <c r="BQ143" i="6"/>
  <c r="BQ174" i="6"/>
  <c r="BQ175" i="6"/>
  <c r="BQ176" i="6"/>
  <c r="BQ177" i="6"/>
  <c r="BQ178" i="6"/>
  <c r="BQ185" i="6"/>
  <c r="BQ209" i="6"/>
  <c r="BQ212" i="6"/>
  <c r="BQ220" i="6"/>
  <c r="BQ226" i="6"/>
  <c r="BQ233" i="6"/>
  <c r="BQ235" i="6"/>
  <c r="BQ241" i="6"/>
  <c r="BQ242" i="6"/>
  <c r="BQ243" i="6"/>
  <c r="AS71" i="6"/>
  <c r="AS83" i="6"/>
  <c r="AS123" i="6"/>
  <c r="AS124" i="6"/>
  <c r="AS125" i="6"/>
  <c r="AS126" i="6"/>
  <c r="AS166" i="6"/>
  <c r="AS169" i="6"/>
  <c r="AS174" i="6"/>
  <c r="AS175" i="6"/>
  <c r="AS176" i="6"/>
  <c r="AS177" i="6"/>
  <c r="AS178" i="6"/>
  <c r="AS185" i="6"/>
  <c r="AS202" i="6"/>
  <c r="AS209" i="6"/>
  <c r="AS212" i="6"/>
  <c r="AS215" i="6"/>
  <c r="AS220" i="6"/>
  <c r="AS226" i="6"/>
  <c r="AS233" i="6"/>
  <c r="AS241" i="6"/>
  <c r="AS242" i="6"/>
  <c r="AS243" i="6"/>
  <c r="DI74" i="6"/>
  <c r="DI109" i="6"/>
  <c r="DI185" i="6"/>
  <c r="DI191" i="6"/>
  <c r="DI230" i="6"/>
  <c r="CK74" i="6"/>
  <c r="CK109" i="6"/>
  <c r="CK143" i="6"/>
  <c r="CK178" i="6"/>
  <c r="CK185" i="6"/>
  <c r="CK191" i="6"/>
  <c r="CK230" i="6"/>
  <c r="CK235" i="6"/>
  <c r="BM71" i="6"/>
  <c r="BM83" i="6"/>
  <c r="BM123" i="6"/>
  <c r="BM124" i="6"/>
  <c r="BM125" i="6"/>
  <c r="BM126" i="6"/>
  <c r="BM143" i="6"/>
  <c r="BM174" i="6"/>
  <c r="BM175" i="6"/>
  <c r="BM176" i="6"/>
  <c r="BM177" i="6"/>
  <c r="BM178" i="6"/>
  <c r="BM185" i="6"/>
  <c r="BM209" i="6"/>
  <c r="BM212" i="6"/>
  <c r="BM220" i="6"/>
  <c r="BM226" i="6"/>
  <c r="BM233" i="6"/>
  <c r="BM235" i="6"/>
  <c r="BM241" i="6"/>
  <c r="BM242" i="6"/>
  <c r="BM243" i="6"/>
  <c r="AO71" i="6"/>
  <c r="AO83" i="6"/>
  <c r="AO123" i="6"/>
  <c r="AO124" i="6"/>
  <c r="AO125" i="6"/>
  <c r="AO126" i="6"/>
  <c r="AO166" i="6"/>
  <c r="AO169" i="6"/>
  <c r="AO174" i="6"/>
  <c r="AO175" i="6"/>
  <c r="AO176" i="6"/>
  <c r="AO177" i="6"/>
  <c r="AO178" i="6"/>
  <c r="AO185" i="6"/>
  <c r="AO202" i="6"/>
  <c r="AO209" i="6"/>
  <c r="AO212" i="6"/>
  <c r="AO215" i="6"/>
  <c r="AO220" i="6"/>
  <c r="AO226" i="6"/>
  <c r="AO233" i="6"/>
  <c r="AO241" i="6"/>
  <c r="AO242" i="6"/>
  <c r="AO243" i="6"/>
  <c r="DE74" i="6"/>
  <c r="DE109" i="6"/>
  <c r="DE185" i="6"/>
  <c r="DE191" i="6"/>
  <c r="DE230" i="6"/>
  <c r="CG74" i="6"/>
  <c r="CG109" i="6"/>
  <c r="CG143" i="6"/>
  <c r="CG178" i="6"/>
  <c r="CG185" i="6"/>
  <c r="CG191" i="6"/>
  <c r="CG230" i="6"/>
  <c r="CG235" i="6"/>
  <c r="BI71" i="6"/>
  <c r="BI83" i="6"/>
  <c r="BI123" i="6"/>
  <c r="BI124" i="6"/>
  <c r="BI125" i="6"/>
  <c r="BI126" i="6"/>
  <c r="BI143" i="6"/>
  <c r="BI174" i="6"/>
  <c r="BI175" i="6"/>
  <c r="BI176" i="6"/>
  <c r="BI177" i="6"/>
  <c r="BI178" i="6"/>
  <c r="BI185" i="6"/>
  <c r="BI209" i="6"/>
  <c r="BI212" i="6"/>
  <c r="BI220" i="6"/>
  <c r="BI226" i="6"/>
  <c r="BI233" i="6"/>
  <c r="BI235" i="6"/>
  <c r="BI241" i="6"/>
  <c r="BI242" i="6"/>
  <c r="BI243" i="6"/>
  <c r="AK27" i="6"/>
  <c r="AK71" i="6"/>
  <c r="AK83" i="6"/>
  <c r="AK123" i="6"/>
  <c r="AK124" i="6"/>
  <c r="AK125" i="6"/>
  <c r="AK126" i="6"/>
  <c r="AK166" i="6"/>
  <c r="AK174" i="6"/>
  <c r="AK175" i="6"/>
  <c r="AK176" i="6"/>
  <c r="AK177" i="6"/>
  <c r="AK178" i="6"/>
  <c r="AK185" i="6"/>
  <c r="AK202" i="6"/>
  <c r="AK209" i="6"/>
  <c r="AK212" i="6"/>
  <c r="AK215" i="6"/>
  <c r="AK220" i="6"/>
  <c r="AK226" i="6"/>
  <c r="AK233" i="6"/>
  <c r="AK241" i="6"/>
  <c r="AK242" i="6"/>
  <c r="AK243" i="6"/>
  <c r="DA74" i="6"/>
  <c r="DA109" i="6"/>
  <c r="DA185" i="6"/>
  <c r="DA191" i="6"/>
  <c r="DA230" i="6"/>
  <c r="CC74" i="6"/>
  <c r="CC109" i="6"/>
  <c r="CC143" i="6"/>
  <c r="CC185" i="6"/>
  <c r="CC191" i="6"/>
  <c r="CC230" i="6"/>
  <c r="CC235" i="6"/>
  <c r="BE71" i="6"/>
  <c r="BE83" i="6"/>
  <c r="BE123" i="6"/>
  <c r="BE124" i="6"/>
  <c r="BE125" i="6"/>
  <c r="BE126" i="6"/>
  <c r="BE143" i="6"/>
  <c r="BE174" i="6"/>
  <c r="BE175" i="6"/>
  <c r="BE176" i="6"/>
  <c r="BE177" i="6"/>
  <c r="BE178" i="6"/>
  <c r="BE185" i="6"/>
  <c r="BE209" i="6"/>
  <c r="BE212" i="6"/>
  <c r="BE220" i="6"/>
  <c r="BE226" i="6"/>
  <c r="BE233" i="6"/>
  <c r="BE235" i="6"/>
  <c r="BE241" i="6"/>
  <c r="BE242" i="6"/>
  <c r="BE243" i="6"/>
  <c r="AG106" i="5"/>
  <c r="AG121" i="5"/>
  <c r="AG123" i="5"/>
  <c r="AG124" i="5"/>
  <c r="AG125" i="5"/>
  <c r="AG147" i="5"/>
  <c r="AG159" i="5"/>
  <c r="AG165" i="5"/>
  <c r="AG166" i="5"/>
  <c r="AG175" i="5"/>
  <c r="AG176" i="5"/>
  <c r="AG177" i="5"/>
  <c r="AG189" i="5"/>
  <c r="AG194" i="5"/>
  <c r="AG196" i="5"/>
  <c r="AG207" i="5"/>
  <c r="AG218" i="5"/>
  <c r="AG226" i="5"/>
  <c r="AG233" i="5"/>
  <c r="AG243" i="5"/>
  <c r="AG266" i="5"/>
  <c r="AG277" i="5"/>
  <c r="AG71" i="6"/>
  <c r="AG83" i="6"/>
  <c r="AG123" i="6"/>
  <c r="AG124" i="6"/>
  <c r="AG125" i="6"/>
  <c r="AG126" i="6"/>
  <c r="AG166" i="6"/>
  <c r="AG174" i="6"/>
  <c r="AG175" i="6"/>
  <c r="AG176" i="6"/>
  <c r="AG177" i="6"/>
  <c r="AG178" i="6"/>
  <c r="AG185" i="6"/>
  <c r="AG202" i="6"/>
  <c r="AG209" i="6"/>
  <c r="AG212" i="6"/>
  <c r="AG215" i="6"/>
  <c r="AG220" i="6"/>
  <c r="AG226" i="6"/>
  <c r="AG233" i="6"/>
  <c r="AG241" i="6"/>
  <c r="AG242" i="6"/>
  <c r="AG243" i="6"/>
  <c r="AC106" i="5"/>
  <c r="AC121" i="5"/>
  <c r="AC123" i="5"/>
  <c r="AC124" i="5"/>
  <c r="AC125" i="5"/>
  <c r="AC147" i="5"/>
  <c r="AC159" i="5"/>
  <c r="AC165" i="5"/>
  <c r="AC175" i="5"/>
  <c r="AC176" i="5"/>
  <c r="AC177" i="5"/>
  <c r="AC189" i="5"/>
  <c r="AC194" i="5"/>
  <c r="AC196" i="5"/>
  <c r="AC200" i="5"/>
  <c r="AC207" i="5"/>
  <c r="AC208" i="5"/>
  <c r="AC209" i="5"/>
  <c r="AC218" i="5"/>
  <c r="AC226" i="5"/>
  <c r="AC233" i="5"/>
  <c r="AC243" i="5"/>
  <c r="AC258" i="5"/>
  <c r="AC266" i="5"/>
  <c r="Y106" i="5"/>
  <c r="Y121" i="5"/>
  <c r="Y123" i="5"/>
  <c r="Y124" i="5"/>
  <c r="Y125" i="5"/>
  <c r="Y147" i="5"/>
  <c r="Y159" i="5"/>
  <c r="Y165" i="5"/>
  <c r="Y175" i="5"/>
  <c r="Y176" i="5"/>
  <c r="Y177" i="5"/>
  <c r="Y189" i="5"/>
  <c r="Y194" i="5"/>
  <c r="Y196" i="5"/>
  <c r="Y200" i="5"/>
  <c r="Y207" i="5"/>
  <c r="Y208" i="5"/>
  <c r="Y209" i="5"/>
  <c r="Y218" i="5"/>
  <c r="Y226" i="5"/>
  <c r="Y233" i="5"/>
  <c r="Y243" i="5"/>
  <c r="Y258" i="5"/>
  <c r="Y266" i="5"/>
  <c r="U106" i="5"/>
  <c r="U121" i="5"/>
  <c r="U123" i="5"/>
  <c r="U124" i="5"/>
  <c r="U125" i="5"/>
  <c r="U147" i="5"/>
  <c r="U159" i="5"/>
  <c r="U165" i="5"/>
  <c r="U175" i="5"/>
  <c r="U176" i="5"/>
  <c r="U177" i="5"/>
  <c r="U189" i="5"/>
  <c r="U194" i="5"/>
  <c r="U196" i="5"/>
  <c r="U200" i="5"/>
  <c r="U207" i="5"/>
  <c r="U208" i="5"/>
  <c r="U209" i="5"/>
  <c r="U218" i="5"/>
  <c r="U226" i="5"/>
  <c r="U233" i="5"/>
  <c r="U243" i="5"/>
  <c r="U258" i="5"/>
  <c r="U266" i="5"/>
  <c r="Q106" i="5"/>
  <c r="Q121" i="5"/>
  <c r="Q123" i="5"/>
  <c r="Q124" i="5"/>
  <c r="Q125" i="5"/>
  <c r="Q147" i="5"/>
  <c r="Q159" i="5"/>
  <c r="Q165" i="5"/>
  <c r="Q175" i="5"/>
  <c r="Q176" i="5"/>
  <c r="Q177" i="5"/>
  <c r="Q189" i="5"/>
  <c r="Q194" i="5"/>
  <c r="Q196" i="5"/>
  <c r="Q207" i="5"/>
  <c r="Q208" i="5"/>
  <c r="Q209" i="5"/>
  <c r="Q218" i="5"/>
  <c r="Q226" i="5"/>
  <c r="Q233" i="5"/>
  <c r="Q243" i="5"/>
  <c r="Q258" i="5"/>
  <c r="Q266" i="5"/>
  <c r="M106" i="5"/>
  <c r="M121" i="5"/>
  <c r="M123" i="5"/>
  <c r="M124" i="5"/>
  <c r="M125" i="5"/>
  <c r="M147" i="5"/>
  <c r="M159" i="5"/>
  <c r="M165" i="5"/>
  <c r="M175" i="5"/>
  <c r="M176" i="5"/>
  <c r="M177" i="5"/>
  <c r="M189" i="5"/>
  <c r="M194" i="5"/>
  <c r="M196" i="5"/>
  <c r="M207" i="5"/>
  <c r="M208" i="5"/>
  <c r="M209" i="5"/>
  <c r="M218" i="5"/>
  <c r="M226" i="5"/>
  <c r="M233" i="5"/>
  <c r="M243" i="5"/>
  <c r="M258" i="5"/>
  <c r="M266" i="5"/>
  <c r="AC71" i="6"/>
  <c r="AC83" i="6"/>
  <c r="AC123" i="6"/>
  <c r="AC124" i="6"/>
  <c r="AC125" i="6"/>
  <c r="AC126" i="6"/>
  <c r="AC141" i="6"/>
  <c r="AC166" i="6"/>
  <c r="AC169" i="6"/>
  <c r="AC174" i="6"/>
  <c r="AC175" i="6"/>
  <c r="AC176" i="6"/>
  <c r="AC177" i="6"/>
  <c r="AC178" i="6"/>
  <c r="AC202" i="6"/>
  <c r="AC209" i="6"/>
  <c r="AC212" i="6"/>
  <c r="AC215" i="6"/>
  <c r="AC220" i="6"/>
  <c r="AC226" i="6"/>
  <c r="AC233" i="6"/>
  <c r="AC241" i="6"/>
  <c r="AC242" i="6"/>
  <c r="AC243" i="6"/>
  <c r="U71" i="6"/>
  <c r="U83" i="6"/>
  <c r="U123" i="6"/>
  <c r="U124" i="6"/>
  <c r="U125" i="6"/>
  <c r="U126" i="6"/>
  <c r="U141" i="6"/>
  <c r="U166" i="6"/>
  <c r="U169" i="6"/>
  <c r="U174" i="6"/>
  <c r="U175" i="6"/>
  <c r="U176" i="6"/>
  <c r="U177" i="6"/>
  <c r="U178" i="6"/>
  <c r="U202" i="6"/>
  <c r="U209" i="6"/>
  <c r="U212" i="6"/>
  <c r="U215" i="6"/>
  <c r="U220" i="6"/>
  <c r="U226" i="6"/>
  <c r="U233" i="6"/>
  <c r="U241" i="6"/>
  <c r="U242" i="6"/>
  <c r="U243" i="6"/>
  <c r="Q71" i="6"/>
  <c r="Q83" i="6"/>
  <c r="Q123" i="6"/>
  <c r="Q124" i="6"/>
  <c r="Q125" i="6"/>
  <c r="Q126" i="6"/>
  <c r="Q141" i="6"/>
  <c r="Q166" i="6"/>
  <c r="Q169" i="6"/>
  <c r="Q174" i="6"/>
  <c r="Q175" i="6"/>
  <c r="Q176" i="6"/>
  <c r="Q177" i="6"/>
  <c r="Q178" i="6"/>
  <c r="Q202" i="6"/>
  <c r="Q209" i="6"/>
  <c r="Q212" i="6"/>
  <c r="Q215" i="6"/>
  <c r="Q220" i="6"/>
  <c r="Q226" i="6"/>
  <c r="Q233" i="6"/>
  <c r="Q241" i="6"/>
  <c r="Q242" i="6"/>
  <c r="Q243" i="6"/>
  <c r="M27" i="6"/>
  <c r="M71" i="6"/>
  <c r="M83" i="6"/>
  <c r="M123" i="6"/>
  <c r="M124" i="6"/>
  <c r="M125" i="6"/>
  <c r="M126" i="6"/>
  <c r="M141" i="6"/>
  <c r="M166" i="6"/>
  <c r="M174" i="6"/>
  <c r="M175" i="6"/>
  <c r="M176" i="6"/>
  <c r="M177" i="6"/>
  <c r="M178" i="6"/>
  <c r="M202" i="6"/>
  <c r="M209" i="6"/>
  <c r="M212" i="6"/>
  <c r="M215" i="6"/>
  <c r="M220" i="6"/>
  <c r="M226" i="6"/>
  <c r="M233" i="6"/>
  <c r="M241" i="6"/>
  <c r="M242" i="6"/>
  <c r="M243" i="6"/>
  <c r="I106" i="5"/>
  <c r="I121" i="5"/>
  <c r="I123" i="5"/>
  <c r="I124" i="5"/>
  <c r="I125" i="5"/>
  <c r="I147" i="5"/>
  <c r="I159" i="5"/>
  <c r="I165" i="5"/>
  <c r="I175" i="5"/>
  <c r="I176" i="5"/>
  <c r="I177" i="5"/>
  <c r="I189" i="5"/>
  <c r="I194" i="5"/>
  <c r="I196" i="5"/>
  <c r="I207" i="5"/>
  <c r="I208" i="5"/>
  <c r="I209" i="5"/>
  <c r="I218" i="5"/>
  <c r="I226" i="5"/>
  <c r="I233" i="5"/>
  <c r="I243" i="5"/>
  <c r="I258" i="5"/>
  <c r="I266" i="5"/>
  <c r="I71" i="6"/>
  <c r="I83" i="6"/>
  <c r="I123" i="6"/>
  <c r="I124" i="6"/>
  <c r="I125" i="6"/>
  <c r="I126" i="6"/>
  <c r="I141" i="6"/>
  <c r="I166" i="6"/>
  <c r="I174" i="6"/>
  <c r="I175" i="6"/>
  <c r="I176" i="6"/>
  <c r="I177" i="6"/>
  <c r="I178" i="6"/>
  <c r="I202" i="6"/>
  <c r="I209" i="6"/>
  <c r="I212" i="6"/>
  <c r="I215" i="6"/>
  <c r="I220" i="6"/>
  <c r="I226" i="6"/>
  <c r="I233" i="6"/>
  <c r="I241" i="6"/>
  <c r="I242" i="6"/>
  <c r="I243" i="6"/>
  <c r="DY25" i="6"/>
  <c r="DY28" i="6"/>
  <c r="DY86" i="6"/>
  <c r="DY109" i="6"/>
  <c r="DY185" i="6"/>
  <c r="DY189" i="6"/>
  <c r="DY210" i="6"/>
  <c r="EC25" i="6"/>
  <c r="EC28" i="6"/>
  <c r="EC86" i="6"/>
  <c r="EC109" i="6"/>
  <c r="EC185" i="6"/>
  <c r="EC189" i="6"/>
  <c r="EC210" i="6"/>
  <c r="EW4" i="6"/>
  <c r="EG25" i="6"/>
  <c r="EG28" i="6"/>
  <c r="EG86" i="6"/>
  <c r="EG109" i="6"/>
  <c r="EG185" i="6"/>
  <c r="EG189" i="6"/>
  <c r="EG210" i="6"/>
  <c r="EK25" i="6"/>
  <c r="EK28" i="6"/>
  <c r="EK86" i="6"/>
  <c r="EK109" i="6"/>
  <c r="EK185" i="6"/>
  <c r="EK189" i="6"/>
  <c r="EK210" i="6"/>
  <c r="EO25" i="6"/>
  <c r="EO28" i="6"/>
  <c r="EO86" i="6"/>
  <c r="EO109" i="6"/>
  <c r="EO185" i="6"/>
  <c r="EO189" i="6"/>
  <c r="EO210" i="6"/>
  <c r="ES25" i="6"/>
  <c r="ES28" i="6"/>
  <c r="ES86" i="6"/>
  <c r="ES109" i="6"/>
  <c r="ES185" i="6"/>
  <c r="ES189" i="6"/>
  <c r="ES210" i="6"/>
  <c r="BG24" i="6"/>
  <c r="BW10" i="6"/>
  <c r="BS10" i="6"/>
  <c r="BO10" i="6"/>
  <c r="BK10" i="6"/>
  <c r="BW292" i="5"/>
  <c r="BW295" i="5"/>
  <c r="BW300" i="5"/>
  <c r="BW303" i="5"/>
  <c r="BW308" i="5"/>
  <c r="BW311" i="5"/>
  <c r="BW316" i="5"/>
  <c r="BS292" i="5"/>
  <c r="BS300" i="5"/>
  <c r="BS308" i="5"/>
  <c r="BS311" i="5"/>
  <c r="BS316" i="5"/>
  <c r="BO292" i="5"/>
  <c r="BO300" i="5"/>
  <c r="BO308" i="5"/>
  <c r="BO311" i="5"/>
  <c r="BO316" i="5"/>
  <c r="BG200" i="5"/>
  <c r="BG208" i="5"/>
  <c r="BG216" i="5"/>
  <c r="BG224" i="5"/>
  <c r="BG232" i="5"/>
  <c r="BG240" i="5"/>
  <c r="BG248" i="5"/>
  <c r="BG252" i="5"/>
  <c r="BG256" i="5"/>
  <c r="BG260" i="5"/>
  <c r="BG264" i="5"/>
  <c r="BG268" i="5"/>
  <c r="BG272" i="5"/>
  <c r="BG276" i="5"/>
  <c r="BG280" i="5"/>
  <c r="BG284" i="5"/>
  <c r="BG288" i="5"/>
  <c r="BG292" i="5"/>
  <c r="BG294" i="5"/>
  <c r="BG296" i="5"/>
  <c r="BG300" i="5"/>
  <c r="BG302" i="5"/>
  <c r="BG304" i="5"/>
  <c r="BG308" i="5"/>
  <c r="BG310" i="5"/>
  <c r="BG312" i="5"/>
  <c r="BG316" i="5"/>
  <c r="BG318" i="5"/>
  <c r="FE5" i="6"/>
  <c r="FE6" i="6"/>
  <c r="FE7" i="6"/>
  <c r="FE8" i="6"/>
  <c r="FE9" i="6"/>
  <c r="FE10" i="6"/>
  <c r="FE11" i="6"/>
  <c r="FE12" i="6"/>
  <c r="FE13" i="6"/>
  <c r="FE14" i="6"/>
  <c r="FE15" i="6"/>
  <c r="FE16" i="6"/>
  <c r="FE17" i="6"/>
  <c r="FE18" i="6"/>
  <c r="FE19" i="6"/>
  <c r="FE20" i="6"/>
  <c r="FE21" i="6"/>
  <c r="FE22" i="6"/>
  <c r="FE23" i="6"/>
  <c r="FE24" i="6"/>
  <c r="FE25" i="6"/>
  <c r="FE26" i="6"/>
  <c r="FE27" i="6"/>
  <c r="FE28" i="6"/>
  <c r="FE29" i="6"/>
  <c r="FE30" i="6"/>
  <c r="FE31" i="6"/>
  <c r="FE32" i="6"/>
  <c r="FE33" i="6"/>
  <c r="FE34" i="6"/>
  <c r="FE35" i="6"/>
  <c r="FE36" i="6"/>
  <c r="FE37" i="6"/>
  <c r="FE38" i="6"/>
  <c r="FE39" i="6"/>
  <c r="FE40" i="6"/>
  <c r="FE41" i="6"/>
  <c r="FE42" i="6"/>
  <c r="FE43" i="6"/>
  <c r="FE44" i="6"/>
  <c r="FE45" i="6"/>
  <c r="FE46" i="6"/>
  <c r="FE47" i="6"/>
  <c r="FE48" i="6"/>
  <c r="FE49" i="6"/>
  <c r="FE50" i="6"/>
  <c r="FE51" i="6"/>
  <c r="FE52" i="6"/>
  <c r="FE53" i="6"/>
  <c r="FE54" i="6"/>
  <c r="FE55" i="6"/>
  <c r="FE56" i="6"/>
  <c r="FE57" i="6"/>
  <c r="FE58" i="6"/>
  <c r="FE59" i="6"/>
  <c r="FE60" i="6"/>
  <c r="FE61" i="6"/>
  <c r="FE62" i="6"/>
  <c r="FE63" i="6"/>
  <c r="FE64" i="6"/>
  <c r="FE65" i="6"/>
  <c r="FE66" i="6"/>
  <c r="FE67" i="6"/>
  <c r="FE68" i="6"/>
  <c r="FE69" i="6"/>
  <c r="FE70" i="6"/>
  <c r="FE71" i="6"/>
  <c r="FE72" i="6"/>
  <c r="FE73" i="6"/>
  <c r="FE74" i="6"/>
  <c r="FE75" i="6"/>
  <c r="FE76" i="6"/>
  <c r="FE77" i="6"/>
  <c r="FE78" i="6"/>
  <c r="FE79" i="6"/>
  <c r="FE80" i="6"/>
  <c r="FE81" i="6"/>
  <c r="FE82" i="6"/>
  <c r="FE83" i="6"/>
  <c r="FE84" i="6"/>
  <c r="FE85" i="6"/>
  <c r="FE86" i="6"/>
  <c r="FE87" i="6"/>
  <c r="FE88" i="6"/>
  <c r="FE89" i="6"/>
  <c r="FE90" i="6"/>
  <c r="FE91" i="6"/>
  <c r="FE92" i="6"/>
  <c r="FE93" i="6"/>
  <c r="FE94" i="6"/>
  <c r="FE95" i="6"/>
  <c r="FE96" i="6"/>
  <c r="FE97" i="6"/>
  <c r="FE98" i="6"/>
  <c r="FE99" i="6"/>
  <c r="FE100" i="6"/>
  <c r="FE101" i="6"/>
  <c r="FE102" i="6"/>
  <c r="FE103" i="6"/>
  <c r="FE104" i="6"/>
  <c r="FE105" i="6"/>
  <c r="FE106" i="6"/>
  <c r="FE107" i="6"/>
  <c r="FE108" i="6"/>
  <c r="FE109" i="6"/>
  <c r="FE110" i="6"/>
  <c r="FE111" i="6"/>
  <c r="FE112" i="6"/>
  <c r="FE113" i="6"/>
  <c r="FE114" i="6"/>
  <c r="FE115" i="6"/>
  <c r="FE116" i="6"/>
  <c r="FE117" i="6"/>
  <c r="FE118" i="6"/>
  <c r="FE119" i="6"/>
  <c r="FE120" i="6"/>
  <c r="FE121" i="6"/>
  <c r="FE122" i="6"/>
  <c r="FE123" i="6"/>
  <c r="FE124" i="6"/>
  <c r="FE125" i="6"/>
  <c r="FE126" i="6"/>
  <c r="FE127" i="6"/>
  <c r="FE128" i="6"/>
  <c r="FE129" i="6"/>
  <c r="FE130" i="6"/>
  <c r="FE131" i="6"/>
  <c r="FE132" i="6"/>
  <c r="FE133" i="6"/>
  <c r="FE134" i="6"/>
  <c r="FE135" i="6"/>
  <c r="FE136" i="6"/>
  <c r="FE137" i="6"/>
  <c r="FE138" i="6"/>
  <c r="FE139" i="6"/>
  <c r="FE140" i="6"/>
  <c r="FE141" i="6"/>
  <c r="FE142" i="6"/>
  <c r="FE143" i="6"/>
  <c r="FE144" i="6"/>
  <c r="FE145" i="6"/>
  <c r="FE146" i="6"/>
  <c r="FE147" i="6"/>
  <c r="FE148" i="6"/>
  <c r="FE149" i="6"/>
  <c r="FE150" i="6"/>
  <c r="FE151" i="6"/>
  <c r="FE152" i="6"/>
  <c r="FE153" i="6"/>
  <c r="FE154" i="6"/>
  <c r="FE155" i="6"/>
  <c r="FE156" i="6"/>
  <c r="FE157" i="6"/>
  <c r="FE158" i="6"/>
  <c r="FE159" i="6"/>
  <c r="FE160" i="6"/>
  <c r="FE161" i="6"/>
  <c r="FE162" i="6"/>
  <c r="FE163" i="6"/>
  <c r="FE164" i="6"/>
  <c r="FE165" i="6"/>
  <c r="FE166" i="6"/>
  <c r="FE167" i="6"/>
  <c r="FE168" i="6"/>
  <c r="FE169" i="6"/>
  <c r="FE170" i="6"/>
  <c r="FE171" i="6"/>
  <c r="FE172" i="6"/>
  <c r="FE173" i="6"/>
  <c r="FE174" i="6"/>
  <c r="FE175" i="6"/>
  <c r="FE176" i="6"/>
  <c r="FE177" i="6"/>
  <c r="FE178" i="6"/>
  <c r="FE179" i="6"/>
  <c r="FE180" i="6"/>
  <c r="FE181" i="6"/>
  <c r="FE182" i="6"/>
  <c r="FE183" i="6"/>
  <c r="FE184" i="6"/>
  <c r="FE185" i="6"/>
  <c r="FE186" i="6"/>
  <c r="FE187" i="6"/>
  <c r="FE188" i="6"/>
  <c r="FE189" i="6"/>
  <c r="FE190" i="6"/>
  <c r="FE191" i="6"/>
  <c r="FE192" i="6"/>
  <c r="FE193" i="6"/>
  <c r="FE194" i="6"/>
  <c r="FE195" i="6"/>
  <c r="FE196" i="6"/>
  <c r="FE197" i="6"/>
  <c r="FE198" i="6"/>
  <c r="FE199" i="6"/>
  <c r="FE200" i="6"/>
  <c r="FE201" i="6"/>
  <c r="FE202" i="6"/>
  <c r="FE203" i="6"/>
  <c r="FE204" i="6"/>
  <c r="FE205" i="6"/>
  <c r="FE206" i="6"/>
  <c r="FE207" i="6"/>
  <c r="FE208" i="6"/>
  <c r="FE209" i="6"/>
  <c r="FE210" i="6"/>
  <c r="FE211" i="6"/>
  <c r="FE212" i="6"/>
  <c r="FE213" i="6"/>
  <c r="FE214" i="6"/>
  <c r="FE215" i="6"/>
  <c r="FE216" i="6"/>
  <c r="FE217" i="6"/>
  <c r="FE218" i="6"/>
  <c r="FE219" i="6"/>
  <c r="FE220" i="6"/>
  <c r="FE221" i="6"/>
  <c r="FE222" i="6"/>
  <c r="FE223" i="6"/>
  <c r="FE224" i="6"/>
  <c r="FE225" i="6"/>
  <c r="FE226" i="6"/>
  <c r="FE227" i="6"/>
  <c r="FE228" i="6"/>
  <c r="FE229" i="6"/>
  <c r="FE230" i="6"/>
  <c r="FE231" i="6"/>
  <c r="FE232" i="6"/>
  <c r="FE233" i="6"/>
  <c r="FE234" i="6"/>
  <c r="FE235" i="6"/>
  <c r="FE236" i="6"/>
  <c r="FE237" i="6"/>
  <c r="FE238" i="6"/>
  <c r="FE239" i="6"/>
  <c r="FE240" i="6"/>
  <c r="FE241" i="6"/>
  <c r="FE242" i="6"/>
  <c r="FE243" i="6"/>
  <c r="FE4" i="6"/>
  <c r="FE4" i="5"/>
  <c r="ES4" i="5" s="1"/>
  <c r="FC5" i="6"/>
  <c r="FC6" i="6"/>
  <c r="FC7" i="6"/>
  <c r="FC8" i="6"/>
  <c r="FC9" i="6"/>
  <c r="FC10" i="6"/>
  <c r="FC11" i="6"/>
  <c r="FC12" i="6"/>
  <c r="FC13" i="6"/>
  <c r="FC14" i="6"/>
  <c r="FC15" i="6"/>
  <c r="FC16" i="6"/>
  <c r="FC17" i="6"/>
  <c r="FC18" i="6"/>
  <c r="FC19" i="6"/>
  <c r="FC20" i="6"/>
  <c r="FC21" i="6"/>
  <c r="FC22" i="6"/>
  <c r="FC23" i="6"/>
  <c r="FC24" i="6"/>
  <c r="FC25" i="6"/>
  <c r="FC26" i="6"/>
  <c r="FC27" i="6"/>
  <c r="FC28" i="6"/>
  <c r="FC29" i="6"/>
  <c r="FC30" i="6"/>
  <c r="FC31" i="6"/>
  <c r="FC32" i="6"/>
  <c r="FC33" i="6"/>
  <c r="FC34" i="6"/>
  <c r="FC35" i="6"/>
  <c r="FC36" i="6"/>
  <c r="FC37" i="6"/>
  <c r="FC38" i="6"/>
  <c r="FC39" i="6"/>
  <c r="FC40" i="6"/>
  <c r="FC41" i="6"/>
  <c r="FC42" i="6"/>
  <c r="FC43" i="6"/>
  <c r="FC44" i="6"/>
  <c r="FC45" i="6"/>
  <c r="FC46" i="6"/>
  <c r="FC47" i="6"/>
  <c r="FC48" i="6"/>
  <c r="FC49" i="6"/>
  <c r="FC50" i="6"/>
  <c r="FC51" i="6"/>
  <c r="FC52" i="6"/>
  <c r="FC53" i="6"/>
  <c r="FC54" i="6"/>
  <c r="FC55" i="6"/>
  <c r="FC56" i="6"/>
  <c r="FC57" i="6"/>
  <c r="FC58" i="6"/>
  <c r="FC59" i="6"/>
  <c r="FC60" i="6"/>
  <c r="FC61" i="6"/>
  <c r="FC62" i="6"/>
  <c r="FC63" i="6"/>
  <c r="FC64" i="6"/>
  <c r="FC65" i="6"/>
  <c r="FC66" i="6"/>
  <c r="FC67" i="6"/>
  <c r="FC68" i="6"/>
  <c r="FC69" i="6"/>
  <c r="FC70" i="6"/>
  <c r="FC71" i="6"/>
  <c r="FC72" i="6"/>
  <c r="FC73" i="6"/>
  <c r="FC74" i="6"/>
  <c r="FC75" i="6"/>
  <c r="FC76" i="6"/>
  <c r="FC77" i="6"/>
  <c r="FC78" i="6"/>
  <c r="FC79" i="6"/>
  <c r="FC80" i="6"/>
  <c r="FC81" i="6"/>
  <c r="FC82" i="6"/>
  <c r="FC83" i="6"/>
  <c r="FC84" i="6"/>
  <c r="FC85" i="6"/>
  <c r="FC86" i="6"/>
  <c r="FC87" i="6"/>
  <c r="FC88" i="6"/>
  <c r="FC89" i="6"/>
  <c r="FC90" i="6"/>
  <c r="FC91" i="6"/>
  <c r="FC92" i="6"/>
  <c r="FC93" i="6"/>
  <c r="FC94" i="6"/>
  <c r="FC95" i="6"/>
  <c r="FC96" i="6"/>
  <c r="FC97" i="6"/>
  <c r="FC98" i="6"/>
  <c r="FC99" i="6"/>
  <c r="FC100" i="6"/>
  <c r="FC101" i="6"/>
  <c r="FC102" i="6"/>
  <c r="FC103" i="6"/>
  <c r="FC104" i="6"/>
  <c r="FC105" i="6"/>
  <c r="FC106" i="6"/>
  <c r="FC107" i="6"/>
  <c r="FC108" i="6"/>
  <c r="FC109" i="6"/>
  <c r="FC110" i="6"/>
  <c r="FC111" i="6"/>
  <c r="FC112" i="6"/>
  <c r="FC113" i="6"/>
  <c r="FC114" i="6"/>
  <c r="FC115" i="6"/>
  <c r="FC116" i="6"/>
  <c r="FC117" i="6"/>
  <c r="FC118" i="6"/>
  <c r="FC119" i="6"/>
  <c r="FC120" i="6"/>
  <c r="FC121" i="6"/>
  <c r="FC122" i="6"/>
  <c r="FC123" i="6"/>
  <c r="FC124" i="6"/>
  <c r="FC125" i="6"/>
  <c r="FC126" i="6"/>
  <c r="FC127" i="6"/>
  <c r="FC128" i="6"/>
  <c r="FC129" i="6"/>
  <c r="FC130" i="6"/>
  <c r="FC131" i="6"/>
  <c r="FC132" i="6"/>
  <c r="FC133" i="6"/>
  <c r="FC134" i="6"/>
  <c r="FC135" i="6"/>
  <c r="FC136" i="6"/>
  <c r="FC137" i="6"/>
  <c r="FC138" i="6"/>
  <c r="FC139" i="6"/>
  <c r="FC140" i="6"/>
  <c r="FC141" i="6"/>
  <c r="FC142" i="6"/>
  <c r="FC143" i="6"/>
  <c r="FC144" i="6"/>
  <c r="FC145" i="6"/>
  <c r="FC146" i="6"/>
  <c r="FC147" i="6"/>
  <c r="FC148" i="6"/>
  <c r="FC149" i="6"/>
  <c r="FC150" i="6"/>
  <c r="FC151" i="6"/>
  <c r="FC152" i="6"/>
  <c r="FC153" i="6"/>
  <c r="FC154" i="6"/>
  <c r="FC155" i="6"/>
  <c r="FC156" i="6"/>
  <c r="FC157" i="6"/>
  <c r="FC158" i="6"/>
  <c r="FC159" i="6"/>
  <c r="FC160" i="6"/>
  <c r="FC161" i="6"/>
  <c r="FC162" i="6"/>
  <c r="FC163" i="6"/>
  <c r="FC164" i="6"/>
  <c r="FC165" i="6"/>
  <c r="FC166" i="6"/>
  <c r="FC167" i="6"/>
  <c r="FC168" i="6"/>
  <c r="FC169" i="6"/>
  <c r="FC170" i="6"/>
  <c r="FC171" i="6"/>
  <c r="FC172" i="6"/>
  <c r="FC173" i="6"/>
  <c r="FC174" i="6"/>
  <c r="FC175" i="6"/>
  <c r="FC176" i="6"/>
  <c r="FC177" i="6"/>
  <c r="FC178" i="6"/>
  <c r="FC179" i="6"/>
  <c r="FC180" i="6"/>
  <c r="FC181" i="6"/>
  <c r="FC182" i="6"/>
  <c r="FC183" i="6"/>
  <c r="FC184" i="6"/>
  <c r="FC185" i="6"/>
  <c r="FC186" i="6"/>
  <c r="FC187" i="6"/>
  <c r="FC188" i="6"/>
  <c r="FC189" i="6"/>
  <c r="FC190" i="6"/>
  <c r="FC191" i="6"/>
  <c r="FC192" i="6"/>
  <c r="FC193" i="6"/>
  <c r="FC194" i="6"/>
  <c r="FC195" i="6"/>
  <c r="FC196" i="6"/>
  <c r="FC197" i="6"/>
  <c r="FC198" i="6"/>
  <c r="FC199" i="6"/>
  <c r="FC200" i="6"/>
  <c r="FC201" i="6"/>
  <c r="FC202" i="6"/>
  <c r="FC203" i="6"/>
  <c r="FC204" i="6"/>
  <c r="FC205" i="6"/>
  <c r="FC206" i="6"/>
  <c r="FC207" i="6"/>
  <c r="FC208" i="6"/>
  <c r="FC209" i="6"/>
  <c r="FC210" i="6"/>
  <c r="FC211" i="6"/>
  <c r="FC212" i="6"/>
  <c r="FC213" i="6"/>
  <c r="FC214" i="6"/>
  <c r="FC215" i="6"/>
  <c r="FC216" i="6"/>
  <c r="FC217" i="6"/>
  <c r="FC218" i="6"/>
  <c r="FC219" i="6"/>
  <c r="FC220" i="6"/>
  <c r="FC221" i="6"/>
  <c r="FC222" i="6"/>
  <c r="FC223" i="6"/>
  <c r="FC224" i="6"/>
  <c r="FC225" i="6"/>
  <c r="FC226" i="6"/>
  <c r="FC227" i="6"/>
  <c r="FC228" i="6"/>
  <c r="FC229" i="6"/>
  <c r="FC230" i="6"/>
  <c r="FC231" i="6"/>
  <c r="FC232" i="6"/>
  <c r="FC233" i="6"/>
  <c r="FC234" i="6"/>
  <c r="FC235" i="6"/>
  <c r="FC236" i="6"/>
  <c r="FC237" i="6"/>
  <c r="FC238" i="6"/>
  <c r="FC239" i="6"/>
  <c r="FC240" i="6"/>
  <c r="FC241" i="6"/>
  <c r="FC242" i="6"/>
  <c r="FC243" i="6"/>
  <c r="FC4" i="6"/>
  <c r="FC4" i="5"/>
  <c r="EO4" i="5" s="1"/>
  <c r="FA5" i="6"/>
  <c r="FA6" i="6"/>
  <c r="FA7" i="6"/>
  <c r="FA8" i="6"/>
  <c r="FA9" i="6"/>
  <c r="FA10" i="6"/>
  <c r="FA11" i="6"/>
  <c r="FA12" i="6"/>
  <c r="FA13" i="6"/>
  <c r="FA14" i="6"/>
  <c r="FA15" i="6"/>
  <c r="FA16" i="6"/>
  <c r="FA17" i="6"/>
  <c r="FA18" i="6"/>
  <c r="FA19" i="6"/>
  <c r="FA20" i="6"/>
  <c r="FA21" i="6"/>
  <c r="FA22" i="6"/>
  <c r="FA23" i="6"/>
  <c r="FA24" i="6"/>
  <c r="FA25" i="6"/>
  <c r="FA26" i="6"/>
  <c r="FA27" i="6"/>
  <c r="FA28" i="6"/>
  <c r="FA29" i="6"/>
  <c r="FA30" i="6"/>
  <c r="FA31" i="6"/>
  <c r="FA32" i="6"/>
  <c r="FA33" i="6"/>
  <c r="FA34" i="6"/>
  <c r="FA35" i="6"/>
  <c r="FA36" i="6"/>
  <c r="FA37" i="6"/>
  <c r="FA38" i="6"/>
  <c r="FA39" i="6"/>
  <c r="FA40" i="6"/>
  <c r="FA41" i="6"/>
  <c r="FA42" i="6"/>
  <c r="FA43" i="6"/>
  <c r="FA44" i="6"/>
  <c r="FA45" i="6"/>
  <c r="FA46" i="6"/>
  <c r="FA47" i="6"/>
  <c r="FA48" i="6"/>
  <c r="FA49" i="6"/>
  <c r="FA50" i="6"/>
  <c r="FA51" i="6"/>
  <c r="FA52" i="6"/>
  <c r="FA53" i="6"/>
  <c r="FA54" i="6"/>
  <c r="FA55" i="6"/>
  <c r="FA56" i="6"/>
  <c r="FA57" i="6"/>
  <c r="FA58" i="6"/>
  <c r="FA59" i="6"/>
  <c r="FA60" i="6"/>
  <c r="FA61" i="6"/>
  <c r="FA62" i="6"/>
  <c r="FA63" i="6"/>
  <c r="FA64" i="6"/>
  <c r="FA65" i="6"/>
  <c r="FA66" i="6"/>
  <c r="FA67" i="6"/>
  <c r="FA68" i="6"/>
  <c r="FA69" i="6"/>
  <c r="FA70" i="6"/>
  <c r="FA71" i="6"/>
  <c r="FA72" i="6"/>
  <c r="FA73" i="6"/>
  <c r="FA74" i="6"/>
  <c r="FA75" i="6"/>
  <c r="FA76" i="6"/>
  <c r="FA77" i="6"/>
  <c r="FA78" i="6"/>
  <c r="FA79" i="6"/>
  <c r="FA80" i="6"/>
  <c r="FA81" i="6"/>
  <c r="FA82" i="6"/>
  <c r="FA83" i="6"/>
  <c r="FA84" i="6"/>
  <c r="FA85" i="6"/>
  <c r="FA86" i="6"/>
  <c r="FA87" i="6"/>
  <c r="FA88" i="6"/>
  <c r="FA89" i="6"/>
  <c r="FA90" i="6"/>
  <c r="FA91" i="6"/>
  <c r="FA92" i="6"/>
  <c r="FA93" i="6"/>
  <c r="FA94" i="6"/>
  <c r="FA95" i="6"/>
  <c r="FA96" i="6"/>
  <c r="FA97" i="6"/>
  <c r="FA98" i="6"/>
  <c r="FA99" i="6"/>
  <c r="FA100" i="6"/>
  <c r="FA101" i="6"/>
  <c r="FA102" i="6"/>
  <c r="FA103" i="6"/>
  <c r="FA104" i="6"/>
  <c r="FA105" i="6"/>
  <c r="FA106" i="6"/>
  <c r="FA107" i="6"/>
  <c r="FA108" i="6"/>
  <c r="FA109" i="6"/>
  <c r="FA110" i="6"/>
  <c r="FA111" i="6"/>
  <c r="FA112" i="6"/>
  <c r="FA113" i="6"/>
  <c r="FA114" i="6"/>
  <c r="FA115" i="6"/>
  <c r="FA116" i="6"/>
  <c r="FA117" i="6"/>
  <c r="FA118" i="6"/>
  <c r="FA119" i="6"/>
  <c r="FA120" i="6"/>
  <c r="FA121" i="6"/>
  <c r="FA122" i="6"/>
  <c r="FA123" i="6"/>
  <c r="FA124" i="6"/>
  <c r="FA125" i="6"/>
  <c r="FA126" i="6"/>
  <c r="FA127" i="6"/>
  <c r="FA128" i="6"/>
  <c r="FA129" i="6"/>
  <c r="FA130" i="6"/>
  <c r="FA131" i="6"/>
  <c r="FA132" i="6"/>
  <c r="FA133" i="6"/>
  <c r="FA134" i="6"/>
  <c r="FA135" i="6"/>
  <c r="FA136" i="6"/>
  <c r="FA137" i="6"/>
  <c r="FA138" i="6"/>
  <c r="FA139" i="6"/>
  <c r="FA140" i="6"/>
  <c r="FA141" i="6"/>
  <c r="FA142" i="6"/>
  <c r="FA143" i="6"/>
  <c r="FA144" i="6"/>
  <c r="FA145" i="6"/>
  <c r="FA146" i="6"/>
  <c r="FA147" i="6"/>
  <c r="FA148" i="6"/>
  <c r="FA149" i="6"/>
  <c r="FA150" i="6"/>
  <c r="FA151" i="6"/>
  <c r="FA152" i="6"/>
  <c r="FA153" i="6"/>
  <c r="FA154" i="6"/>
  <c r="FA155" i="6"/>
  <c r="FA156" i="6"/>
  <c r="FA157" i="6"/>
  <c r="FA158" i="6"/>
  <c r="FA159" i="6"/>
  <c r="FA160" i="6"/>
  <c r="FA161" i="6"/>
  <c r="FA162" i="6"/>
  <c r="FA163" i="6"/>
  <c r="FA164" i="6"/>
  <c r="FA165" i="6"/>
  <c r="FA166" i="6"/>
  <c r="FA167" i="6"/>
  <c r="FA168" i="6"/>
  <c r="FA169" i="6"/>
  <c r="FA170" i="6"/>
  <c r="FA171" i="6"/>
  <c r="FA172" i="6"/>
  <c r="FA173" i="6"/>
  <c r="FA174" i="6"/>
  <c r="FA175" i="6"/>
  <c r="FA176" i="6"/>
  <c r="FA177" i="6"/>
  <c r="FA178" i="6"/>
  <c r="FA179" i="6"/>
  <c r="FA180" i="6"/>
  <c r="FA181" i="6"/>
  <c r="FA182" i="6"/>
  <c r="FA183" i="6"/>
  <c r="FA184" i="6"/>
  <c r="FA185" i="6"/>
  <c r="FA186" i="6"/>
  <c r="FA187" i="6"/>
  <c r="FA188" i="6"/>
  <c r="FA189" i="6"/>
  <c r="FA190" i="6"/>
  <c r="FA191" i="6"/>
  <c r="FA192" i="6"/>
  <c r="FA193" i="6"/>
  <c r="FA194" i="6"/>
  <c r="FA195" i="6"/>
  <c r="FA196" i="6"/>
  <c r="FA197" i="6"/>
  <c r="FA198" i="6"/>
  <c r="FA199" i="6"/>
  <c r="FA200" i="6"/>
  <c r="FA201" i="6"/>
  <c r="FA202" i="6"/>
  <c r="FA203" i="6"/>
  <c r="FA204" i="6"/>
  <c r="FA205" i="6"/>
  <c r="FA206" i="6"/>
  <c r="FA207" i="6"/>
  <c r="FA208" i="6"/>
  <c r="FA209" i="6"/>
  <c r="FA210" i="6"/>
  <c r="FA211" i="6"/>
  <c r="FA212" i="6"/>
  <c r="FA213" i="6"/>
  <c r="FA214" i="6"/>
  <c r="FA215" i="6"/>
  <c r="FA216" i="6"/>
  <c r="FA217" i="6"/>
  <c r="FA218" i="6"/>
  <c r="FA219" i="6"/>
  <c r="FA220" i="6"/>
  <c r="FA221" i="6"/>
  <c r="FA222" i="6"/>
  <c r="FA223" i="6"/>
  <c r="FA224" i="6"/>
  <c r="FA225" i="6"/>
  <c r="FA226" i="6"/>
  <c r="FA227" i="6"/>
  <c r="FA228" i="6"/>
  <c r="FA229" i="6"/>
  <c r="FA230" i="6"/>
  <c r="FA231" i="6"/>
  <c r="FA232" i="6"/>
  <c r="FA233" i="6"/>
  <c r="FA234" i="6"/>
  <c r="FA235" i="6"/>
  <c r="FA236" i="6"/>
  <c r="FA237" i="6"/>
  <c r="FA238" i="6"/>
  <c r="FA239" i="6"/>
  <c r="FA240" i="6"/>
  <c r="FA241" i="6"/>
  <c r="FA242" i="6"/>
  <c r="FA243" i="6"/>
  <c r="FA4" i="6"/>
  <c r="FA4" i="5"/>
  <c r="EK4" i="5" s="1"/>
  <c r="EY5" i="6"/>
  <c r="EY6" i="6"/>
  <c r="EY7" i="6"/>
  <c r="EY8" i="6"/>
  <c r="EY9" i="6"/>
  <c r="EY10" i="6"/>
  <c r="EY11" i="6"/>
  <c r="EY12" i="6"/>
  <c r="EY13" i="6"/>
  <c r="EY14" i="6"/>
  <c r="EY15" i="6"/>
  <c r="EY16" i="6"/>
  <c r="EY17" i="6"/>
  <c r="EY18" i="6"/>
  <c r="EY19" i="6"/>
  <c r="EY20" i="6"/>
  <c r="EY21" i="6"/>
  <c r="EY22" i="6"/>
  <c r="EY23" i="6"/>
  <c r="EY24" i="6"/>
  <c r="EY25" i="6"/>
  <c r="EY26" i="6"/>
  <c r="EY27" i="6"/>
  <c r="EY28" i="6"/>
  <c r="EY29" i="6"/>
  <c r="EY30" i="6"/>
  <c r="EY31" i="6"/>
  <c r="EY32" i="6"/>
  <c r="EY33" i="6"/>
  <c r="EY34" i="6"/>
  <c r="EY35" i="6"/>
  <c r="EY36" i="6"/>
  <c r="EY37" i="6"/>
  <c r="EY38" i="6"/>
  <c r="EY39" i="6"/>
  <c r="EY40" i="6"/>
  <c r="EY41" i="6"/>
  <c r="EY42" i="6"/>
  <c r="EY43" i="6"/>
  <c r="EY44" i="6"/>
  <c r="EY45" i="6"/>
  <c r="EY46" i="6"/>
  <c r="EY47" i="6"/>
  <c r="EY48" i="6"/>
  <c r="EY49" i="6"/>
  <c r="EY50" i="6"/>
  <c r="EY51" i="6"/>
  <c r="EY52" i="6"/>
  <c r="EY53" i="6"/>
  <c r="EY54" i="6"/>
  <c r="EY55" i="6"/>
  <c r="EY56" i="6"/>
  <c r="EY57" i="6"/>
  <c r="EY58" i="6"/>
  <c r="EY59" i="6"/>
  <c r="EY60" i="6"/>
  <c r="EY61" i="6"/>
  <c r="EY62" i="6"/>
  <c r="EY63" i="6"/>
  <c r="EY64" i="6"/>
  <c r="EY65" i="6"/>
  <c r="EY66" i="6"/>
  <c r="EY67" i="6"/>
  <c r="EY68" i="6"/>
  <c r="EY69" i="6"/>
  <c r="EY70" i="6"/>
  <c r="EY71" i="6"/>
  <c r="EY72" i="6"/>
  <c r="EY73" i="6"/>
  <c r="EY74" i="6"/>
  <c r="EY75" i="6"/>
  <c r="EY76" i="6"/>
  <c r="EY77" i="6"/>
  <c r="EY78" i="6"/>
  <c r="EY79" i="6"/>
  <c r="EY80" i="6"/>
  <c r="EY81" i="6"/>
  <c r="EY82" i="6"/>
  <c r="EY83" i="6"/>
  <c r="EY84" i="6"/>
  <c r="EY85" i="6"/>
  <c r="EY86" i="6"/>
  <c r="EY87" i="6"/>
  <c r="EY88" i="6"/>
  <c r="EY89" i="6"/>
  <c r="EY90" i="6"/>
  <c r="EY91" i="6"/>
  <c r="EY92" i="6"/>
  <c r="EY93" i="6"/>
  <c r="EY94" i="6"/>
  <c r="EY95" i="6"/>
  <c r="EY96" i="6"/>
  <c r="EY97" i="6"/>
  <c r="EY98" i="6"/>
  <c r="EY99" i="6"/>
  <c r="EY100" i="6"/>
  <c r="EY101" i="6"/>
  <c r="EY102" i="6"/>
  <c r="EY103" i="6"/>
  <c r="EY104" i="6"/>
  <c r="EY105" i="6"/>
  <c r="EY106" i="6"/>
  <c r="EY107" i="6"/>
  <c r="EY108" i="6"/>
  <c r="EY109" i="6"/>
  <c r="EY110" i="6"/>
  <c r="EY111" i="6"/>
  <c r="EY112" i="6"/>
  <c r="EY113" i="6"/>
  <c r="EY114" i="6"/>
  <c r="EY115" i="6"/>
  <c r="EY116" i="6"/>
  <c r="EY117" i="6"/>
  <c r="EY118" i="6"/>
  <c r="EY119" i="6"/>
  <c r="EY120" i="6"/>
  <c r="EY121" i="6"/>
  <c r="EY122" i="6"/>
  <c r="EY123" i="6"/>
  <c r="EY124" i="6"/>
  <c r="EY125" i="6"/>
  <c r="EY126" i="6"/>
  <c r="EY127" i="6"/>
  <c r="EY128" i="6"/>
  <c r="EY129" i="6"/>
  <c r="EY130" i="6"/>
  <c r="EY131" i="6"/>
  <c r="EY132" i="6"/>
  <c r="EY133" i="6"/>
  <c r="EY134" i="6"/>
  <c r="EY135" i="6"/>
  <c r="EY136" i="6"/>
  <c r="EY137" i="6"/>
  <c r="EY138" i="6"/>
  <c r="EY139" i="6"/>
  <c r="EY140" i="6"/>
  <c r="EY141" i="6"/>
  <c r="EY142" i="6"/>
  <c r="EY143" i="6"/>
  <c r="EY144" i="6"/>
  <c r="EY145" i="6"/>
  <c r="EY146" i="6"/>
  <c r="EY147" i="6"/>
  <c r="EY148" i="6"/>
  <c r="EY149" i="6"/>
  <c r="EY150" i="6"/>
  <c r="EY151" i="6"/>
  <c r="EY152" i="6"/>
  <c r="EY153" i="6"/>
  <c r="EY154" i="6"/>
  <c r="EY155" i="6"/>
  <c r="EY156" i="6"/>
  <c r="EY157" i="6"/>
  <c r="EY158" i="6"/>
  <c r="EY159" i="6"/>
  <c r="EY160" i="6"/>
  <c r="EY161" i="6"/>
  <c r="EY162" i="6"/>
  <c r="EY163" i="6"/>
  <c r="EY164" i="6"/>
  <c r="EY165" i="6"/>
  <c r="EY166" i="6"/>
  <c r="EY167" i="6"/>
  <c r="EY168" i="6"/>
  <c r="EY169" i="6"/>
  <c r="EY170" i="6"/>
  <c r="EY171" i="6"/>
  <c r="EY172" i="6"/>
  <c r="EY173" i="6"/>
  <c r="EY174" i="6"/>
  <c r="EY175" i="6"/>
  <c r="EY176" i="6"/>
  <c r="EY177" i="6"/>
  <c r="EY178" i="6"/>
  <c r="EY179" i="6"/>
  <c r="EY180" i="6"/>
  <c r="EY181" i="6"/>
  <c r="EY182" i="6"/>
  <c r="EY183" i="6"/>
  <c r="EY184" i="6"/>
  <c r="EY185" i="6"/>
  <c r="EY186" i="6"/>
  <c r="EY187" i="6"/>
  <c r="EY188" i="6"/>
  <c r="EY189" i="6"/>
  <c r="EY190" i="6"/>
  <c r="EY191" i="6"/>
  <c r="EY192" i="6"/>
  <c r="EY193" i="6"/>
  <c r="EY194" i="6"/>
  <c r="EY195" i="6"/>
  <c r="EY196" i="6"/>
  <c r="EY197" i="6"/>
  <c r="EY198" i="6"/>
  <c r="EY199" i="6"/>
  <c r="EY200" i="6"/>
  <c r="EY201" i="6"/>
  <c r="EY202" i="6"/>
  <c r="EY203" i="6"/>
  <c r="EY204" i="6"/>
  <c r="EY205" i="6"/>
  <c r="EY206" i="6"/>
  <c r="EY207" i="6"/>
  <c r="EY208" i="6"/>
  <c r="EY209" i="6"/>
  <c r="EY210" i="6"/>
  <c r="EY211" i="6"/>
  <c r="EY212" i="6"/>
  <c r="EY213" i="6"/>
  <c r="EY214" i="6"/>
  <c r="EY215" i="6"/>
  <c r="EY216" i="6"/>
  <c r="EY217" i="6"/>
  <c r="EY218" i="6"/>
  <c r="EY219" i="6"/>
  <c r="EY220" i="6"/>
  <c r="EY221" i="6"/>
  <c r="EY222" i="6"/>
  <c r="EY223" i="6"/>
  <c r="EY224" i="6"/>
  <c r="EY225" i="6"/>
  <c r="EY226" i="6"/>
  <c r="EY227" i="6"/>
  <c r="EY228" i="6"/>
  <c r="EY229" i="6"/>
  <c r="EY230" i="6"/>
  <c r="EY231" i="6"/>
  <c r="EY232" i="6"/>
  <c r="EY233" i="6"/>
  <c r="EY234" i="6"/>
  <c r="EY235" i="6"/>
  <c r="EY236" i="6"/>
  <c r="EY237" i="6"/>
  <c r="EY238" i="6"/>
  <c r="EY239" i="6"/>
  <c r="EY240" i="6"/>
  <c r="EY241" i="6"/>
  <c r="EY242" i="6"/>
  <c r="EY243" i="6"/>
  <c r="EY4" i="6"/>
  <c r="EY4" i="5"/>
  <c r="EG4" i="5" s="1"/>
  <c r="EW5" i="6"/>
  <c r="EW6" i="6"/>
  <c r="EW7" i="6"/>
  <c r="EW8" i="6"/>
  <c r="EW9" i="6"/>
  <c r="EW10" i="6"/>
  <c r="EW11" i="6"/>
  <c r="EW12" i="6"/>
  <c r="EW13" i="6"/>
  <c r="EW14" i="6"/>
  <c r="EW15" i="6"/>
  <c r="EW16" i="6"/>
  <c r="EW17" i="6"/>
  <c r="EW18" i="6"/>
  <c r="EW19" i="6"/>
  <c r="EW20" i="6"/>
  <c r="EW21" i="6"/>
  <c r="EW22" i="6"/>
  <c r="EW23" i="6"/>
  <c r="EW24" i="6"/>
  <c r="EW25" i="6"/>
  <c r="EW26" i="6"/>
  <c r="EW27" i="6"/>
  <c r="EW28" i="6"/>
  <c r="EW29" i="6"/>
  <c r="EW30" i="6"/>
  <c r="EW31" i="6"/>
  <c r="EW32" i="6"/>
  <c r="EW33" i="6"/>
  <c r="EW34" i="6"/>
  <c r="EW35" i="6"/>
  <c r="EW36" i="6"/>
  <c r="EW37" i="6"/>
  <c r="EW38" i="6"/>
  <c r="EW39" i="6"/>
  <c r="EW40" i="6"/>
  <c r="EW41" i="6"/>
  <c r="EW42" i="6"/>
  <c r="EW43" i="6"/>
  <c r="EW44" i="6"/>
  <c r="EW45" i="6"/>
  <c r="EW46" i="6"/>
  <c r="EW47" i="6"/>
  <c r="EW48" i="6"/>
  <c r="EW49" i="6"/>
  <c r="EW50" i="6"/>
  <c r="EW51" i="6"/>
  <c r="EW52" i="6"/>
  <c r="EW53" i="6"/>
  <c r="EW54" i="6"/>
  <c r="EW55" i="6"/>
  <c r="EW56" i="6"/>
  <c r="EW57" i="6"/>
  <c r="EW58" i="6"/>
  <c r="EW59" i="6"/>
  <c r="EW60" i="6"/>
  <c r="EW61" i="6"/>
  <c r="EW62" i="6"/>
  <c r="EW63" i="6"/>
  <c r="EW64" i="6"/>
  <c r="EW65" i="6"/>
  <c r="EW66" i="6"/>
  <c r="EW67" i="6"/>
  <c r="EW68" i="6"/>
  <c r="EW69" i="6"/>
  <c r="EW70" i="6"/>
  <c r="EW71" i="6"/>
  <c r="EW72" i="6"/>
  <c r="EW73" i="6"/>
  <c r="EW74" i="6"/>
  <c r="EW75" i="6"/>
  <c r="EW76" i="6"/>
  <c r="EW77" i="6"/>
  <c r="EW78" i="6"/>
  <c r="EW79" i="6"/>
  <c r="EW80" i="6"/>
  <c r="EW81" i="6"/>
  <c r="EW82" i="6"/>
  <c r="EW83" i="6"/>
  <c r="EW84" i="6"/>
  <c r="EW85" i="6"/>
  <c r="EW86" i="6"/>
  <c r="EW87" i="6"/>
  <c r="EW88" i="6"/>
  <c r="EW89" i="6"/>
  <c r="EW90" i="6"/>
  <c r="EW91" i="6"/>
  <c r="EW92" i="6"/>
  <c r="EW93" i="6"/>
  <c r="EW94" i="6"/>
  <c r="EW95" i="6"/>
  <c r="EW96" i="6"/>
  <c r="EW97" i="6"/>
  <c r="EW98" i="6"/>
  <c r="EW99" i="6"/>
  <c r="EW100" i="6"/>
  <c r="EW101" i="6"/>
  <c r="EW102" i="6"/>
  <c r="EW103" i="6"/>
  <c r="EW104" i="6"/>
  <c r="EW105" i="6"/>
  <c r="EW106" i="6"/>
  <c r="EW107" i="6"/>
  <c r="EW108" i="6"/>
  <c r="EW109" i="6"/>
  <c r="EW110" i="6"/>
  <c r="EW111" i="6"/>
  <c r="EW112" i="6"/>
  <c r="EW113" i="6"/>
  <c r="EW114" i="6"/>
  <c r="EW115" i="6"/>
  <c r="EW116" i="6"/>
  <c r="EW117" i="6"/>
  <c r="EW118" i="6"/>
  <c r="EW119" i="6"/>
  <c r="EW120" i="6"/>
  <c r="EW121" i="6"/>
  <c r="EW122" i="6"/>
  <c r="EW123" i="6"/>
  <c r="EW124" i="6"/>
  <c r="EW125" i="6"/>
  <c r="EW126" i="6"/>
  <c r="EW127" i="6"/>
  <c r="EW128" i="6"/>
  <c r="EW129" i="6"/>
  <c r="EW130" i="6"/>
  <c r="EW131" i="6"/>
  <c r="EW132" i="6"/>
  <c r="EW133" i="6"/>
  <c r="EW134" i="6"/>
  <c r="EW135" i="6"/>
  <c r="EW136" i="6"/>
  <c r="EW137" i="6"/>
  <c r="EW138" i="6"/>
  <c r="EW139" i="6"/>
  <c r="EW140" i="6"/>
  <c r="EW141" i="6"/>
  <c r="EW142" i="6"/>
  <c r="EW143" i="6"/>
  <c r="EW144" i="6"/>
  <c r="EW145" i="6"/>
  <c r="EW146" i="6"/>
  <c r="EW147" i="6"/>
  <c r="EW148" i="6"/>
  <c r="EW149" i="6"/>
  <c r="EW150" i="6"/>
  <c r="EW151" i="6"/>
  <c r="EW152" i="6"/>
  <c r="EW153" i="6"/>
  <c r="EW154" i="6"/>
  <c r="EW155" i="6"/>
  <c r="EW156" i="6"/>
  <c r="EW157" i="6"/>
  <c r="EW158" i="6"/>
  <c r="EW159" i="6"/>
  <c r="EW160" i="6"/>
  <c r="EW161" i="6"/>
  <c r="EW162" i="6"/>
  <c r="EW163" i="6"/>
  <c r="EW164" i="6"/>
  <c r="EW165" i="6"/>
  <c r="EW166" i="6"/>
  <c r="EW167" i="6"/>
  <c r="EW168" i="6"/>
  <c r="EW169" i="6"/>
  <c r="EW170" i="6"/>
  <c r="EW171" i="6"/>
  <c r="EW172" i="6"/>
  <c r="EW173" i="6"/>
  <c r="EW174" i="6"/>
  <c r="EW175" i="6"/>
  <c r="EW176" i="6"/>
  <c r="EW177" i="6"/>
  <c r="EW178" i="6"/>
  <c r="EW179" i="6"/>
  <c r="EW180" i="6"/>
  <c r="EW181" i="6"/>
  <c r="EW182" i="6"/>
  <c r="EW183" i="6"/>
  <c r="EW184" i="6"/>
  <c r="EW185" i="6"/>
  <c r="EW186" i="6"/>
  <c r="EW187" i="6"/>
  <c r="EW188" i="6"/>
  <c r="EW189" i="6"/>
  <c r="EW190" i="6"/>
  <c r="EW191" i="6"/>
  <c r="EW192" i="6"/>
  <c r="EW193" i="6"/>
  <c r="EW194" i="6"/>
  <c r="EW195" i="6"/>
  <c r="EW196" i="6"/>
  <c r="EW197" i="6"/>
  <c r="EW198" i="6"/>
  <c r="EW199" i="6"/>
  <c r="EW200" i="6"/>
  <c r="EW201" i="6"/>
  <c r="EW202" i="6"/>
  <c r="EW203" i="6"/>
  <c r="EW204" i="6"/>
  <c r="EW205" i="6"/>
  <c r="EW206" i="6"/>
  <c r="EW207" i="6"/>
  <c r="EW208" i="6"/>
  <c r="EW209" i="6"/>
  <c r="EW210" i="6"/>
  <c r="EW211" i="6"/>
  <c r="EW212" i="6"/>
  <c r="EW213" i="6"/>
  <c r="EW214" i="6"/>
  <c r="EW215" i="6"/>
  <c r="EW216" i="6"/>
  <c r="EW217" i="6"/>
  <c r="EW218" i="6"/>
  <c r="EW219" i="6"/>
  <c r="EW220" i="6"/>
  <c r="EW221" i="6"/>
  <c r="EW222" i="6"/>
  <c r="EW223" i="6"/>
  <c r="EW224" i="6"/>
  <c r="EW225" i="6"/>
  <c r="EW226" i="6"/>
  <c r="EW227" i="6"/>
  <c r="EW228" i="6"/>
  <c r="EW229" i="6"/>
  <c r="EW230" i="6"/>
  <c r="EW231" i="6"/>
  <c r="EW232" i="6"/>
  <c r="EW233" i="6"/>
  <c r="EW234" i="6"/>
  <c r="EW235" i="6"/>
  <c r="EW236" i="6"/>
  <c r="EW237" i="6"/>
  <c r="EW238" i="6"/>
  <c r="EW239" i="6"/>
  <c r="EW240" i="6"/>
  <c r="EW241" i="6"/>
  <c r="EW242" i="6"/>
  <c r="EW243" i="6"/>
  <c r="EW4" i="5"/>
  <c r="EC4" i="5" s="1"/>
  <c r="EU5" i="6"/>
  <c r="EU6" i="6"/>
  <c r="EU7" i="6"/>
  <c r="EU8" i="6"/>
  <c r="EU9" i="6"/>
  <c r="EU10" i="6"/>
  <c r="EU11" i="6"/>
  <c r="EU12" i="6"/>
  <c r="EU13" i="6"/>
  <c r="EU14" i="6"/>
  <c r="EU15" i="6"/>
  <c r="EU16" i="6"/>
  <c r="EU17" i="6"/>
  <c r="EU18" i="6"/>
  <c r="EU19" i="6"/>
  <c r="EU20" i="6"/>
  <c r="EU21" i="6"/>
  <c r="EU22" i="6"/>
  <c r="EU23" i="6"/>
  <c r="EU24" i="6"/>
  <c r="EU25" i="6"/>
  <c r="EU26" i="6"/>
  <c r="EU27" i="6"/>
  <c r="EU28" i="6"/>
  <c r="EU29" i="6"/>
  <c r="EU30" i="6"/>
  <c r="EU31" i="6"/>
  <c r="EU32" i="6"/>
  <c r="EU33" i="6"/>
  <c r="EU34" i="6"/>
  <c r="EU35" i="6"/>
  <c r="EU36" i="6"/>
  <c r="EU37" i="6"/>
  <c r="EU38" i="6"/>
  <c r="EU39" i="6"/>
  <c r="EU40" i="6"/>
  <c r="EU41" i="6"/>
  <c r="EU42" i="6"/>
  <c r="EU43" i="6"/>
  <c r="EU44" i="6"/>
  <c r="EU45" i="6"/>
  <c r="EU46" i="6"/>
  <c r="EU47" i="6"/>
  <c r="EU48" i="6"/>
  <c r="EU49" i="6"/>
  <c r="EU50" i="6"/>
  <c r="EU51" i="6"/>
  <c r="EU52" i="6"/>
  <c r="EU53" i="6"/>
  <c r="EU54" i="6"/>
  <c r="EU55" i="6"/>
  <c r="EU56" i="6"/>
  <c r="EU57" i="6"/>
  <c r="EU58" i="6"/>
  <c r="EU59" i="6"/>
  <c r="EU60" i="6"/>
  <c r="EU61" i="6"/>
  <c r="EU62" i="6"/>
  <c r="EU63" i="6"/>
  <c r="EU64" i="6"/>
  <c r="EU65" i="6"/>
  <c r="EU66" i="6"/>
  <c r="EU67" i="6"/>
  <c r="EU68" i="6"/>
  <c r="EU69" i="6"/>
  <c r="EU70" i="6"/>
  <c r="EU71" i="6"/>
  <c r="EU72" i="6"/>
  <c r="EU73" i="6"/>
  <c r="EU74" i="6"/>
  <c r="EU75" i="6"/>
  <c r="EU76" i="6"/>
  <c r="EU77" i="6"/>
  <c r="EU78" i="6"/>
  <c r="EU79" i="6"/>
  <c r="EU80" i="6"/>
  <c r="EU81" i="6"/>
  <c r="EU82" i="6"/>
  <c r="EU83" i="6"/>
  <c r="EU84" i="6"/>
  <c r="EU85" i="6"/>
  <c r="EU86" i="6"/>
  <c r="EU87" i="6"/>
  <c r="EU88" i="6"/>
  <c r="EU89" i="6"/>
  <c r="EU90" i="6"/>
  <c r="EU91" i="6"/>
  <c r="EU92" i="6"/>
  <c r="EU93" i="6"/>
  <c r="EU94" i="6"/>
  <c r="EU95" i="6"/>
  <c r="EU96" i="6"/>
  <c r="EU97" i="6"/>
  <c r="EU98" i="6"/>
  <c r="EU99" i="6"/>
  <c r="EU100" i="6"/>
  <c r="EU101" i="6"/>
  <c r="EU102" i="6"/>
  <c r="EU103" i="6"/>
  <c r="EU104" i="6"/>
  <c r="EU105" i="6"/>
  <c r="EU106" i="6"/>
  <c r="EU107" i="6"/>
  <c r="EU108" i="6"/>
  <c r="EU109" i="6"/>
  <c r="EU110" i="6"/>
  <c r="EU111" i="6"/>
  <c r="EU112" i="6"/>
  <c r="EU113" i="6"/>
  <c r="EU114" i="6"/>
  <c r="EU115" i="6"/>
  <c r="EU116" i="6"/>
  <c r="EU117" i="6"/>
  <c r="EU118" i="6"/>
  <c r="EU119" i="6"/>
  <c r="EU120" i="6"/>
  <c r="EU121" i="6"/>
  <c r="EU122" i="6"/>
  <c r="EU123" i="6"/>
  <c r="EU124" i="6"/>
  <c r="EU125" i="6"/>
  <c r="EU126" i="6"/>
  <c r="EU127" i="6"/>
  <c r="EU128" i="6"/>
  <c r="EU129" i="6"/>
  <c r="EU130" i="6"/>
  <c r="EU131" i="6"/>
  <c r="EU132" i="6"/>
  <c r="EU133" i="6"/>
  <c r="EU134" i="6"/>
  <c r="EU135" i="6"/>
  <c r="EU136" i="6"/>
  <c r="EU137" i="6"/>
  <c r="EU138" i="6"/>
  <c r="EU139" i="6"/>
  <c r="EU140" i="6"/>
  <c r="EU141" i="6"/>
  <c r="EU142" i="6"/>
  <c r="EU143" i="6"/>
  <c r="EU144" i="6"/>
  <c r="EU145" i="6"/>
  <c r="EU146" i="6"/>
  <c r="EU147" i="6"/>
  <c r="EU148" i="6"/>
  <c r="EU149" i="6"/>
  <c r="EU150" i="6"/>
  <c r="EU151" i="6"/>
  <c r="EU152" i="6"/>
  <c r="EU153" i="6"/>
  <c r="EU154" i="6"/>
  <c r="EU155" i="6"/>
  <c r="EU156" i="6"/>
  <c r="EU157" i="6"/>
  <c r="EU158" i="6"/>
  <c r="EU159" i="6"/>
  <c r="EU160" i="6"/>
  <c r="EU161" i="6"/>
  <c r="EU162" i="6"/>
  <c r="EU163" i="6"/>
  <c r="EU164" i="6"/>
  <c r="EU165" i="6"/>
  <c r="EU166" i="6"/>
  <c r="EU167" i="6"/>
  <c r="EU168" i="6"/>
  <c r="EU169" i="6"/>
  <c r="EU170" i="6"/>
  <c r="EU171" i="6"/>
  <c r="EU172" i="6"/>
  <c r="EU173" i="6"/>
  <c r="EU174" i="6"/>
  <c r="EU175" i="6"/>
  <c r="EU176" i="6"/>
  <c r="EU177" i="6"/>
  <c r="EU178" i="6"/>
  <c r="EU179" i="6"/>
  <c r="EU180" i="6"/>
  <c r="EU181" i="6"/>
  <c r="EU182" i="6"/>
  <c r="EU183" i="6"/>
  <c r="EU184" i="6"/>
  <c r="EU185" i="6"/>
  <c r="EU186" i="6"/>
  <c r="EU187" i="6"/>
  <c r="EU188" i="6"/>
  <c r="EU189" i="6"/>
  <c r="EU190" i="6"/>
  <c r="EU191" i="6"/>
  <c r="EU192" i="6"/>
  <c r="EU193" i="6"/>
  <c r="EU194" i="6"/>
  <c r="EU195" i="6"/>
  <c r="EU196" i="6"/>
  <c r="EU197" i="6"/>
  <c r="EU198" i="6"/>
  <c r="EU199" i="6"/>
  <c r="EU200" i="6"/>
  <c r="EU201" i="6"/>
  <c r="EU202" i="6"/>
  <c r="EU203" i="6"/>
  <c r="EU204" i="6"/>
  <c r="EU205" i="6"/>
  <c r="EU206" i="6"/>
  <c r="EU207" i="6"/>
  <c r="EU208" i="6"/>
  <c r="EU209" i="6"/>
  <c r="EU210" i="6"/>
  <c r="EU211" i="6"/>
  <c r="EU212" i="6"/>
  <c r="EU213" i="6"/>
  <c r="EU214" i="6"/>
  <c r="EU215" i="6"/>
  <c r="EU216" i="6"/>
  <c r="EU217" i="6"/>
  <c r="EU218" i="6"/>
  <c r="EU219" i="6"/>
  <c r="EU220" i="6"/>
  <c r="EU221" i="6"/>
  <c r="EU222" i="6"/>
  <c r="EU223" i="6"/>
  <c r="EU224" i="6"/>
  <c r="EU225" i="6"/>
  <c r="EU226" i="6"/>
  <c r="EU227" i="6"/>
  <c r="EU228" i="6"/>
  <c r="EU229" i="6"/>
  <c r="EU230" i="6"/>
  <c r="EU231" i="6"/>
  <c r="EU232" i="6"/>
  <c r="EU233" i="6"/>
  <c r="EU234" i="6"/>
  <c r="EU235" i="6"/>
  <c r="EU236" i="6"/>
  <c r="EU237" i="6"/>
  <c r="EU238" i="6"/>
  <c r="EU239" i="6"/>
  <c r="EU240" i="6"/>
  <c r="EU241" i="6"/>
  <c r="EU242" i="6"/>
  <c r="EU243" i="6"/>
  <c r="EU4" i="6"/>
  <c r="EU4" i="5"/>
  <c r="DY4" i="5" s="1"/>
  <c r="EQ5" i="6"/>
  <c r="EQ6" i="6"/>
  <c r="EQ7" i="6"/>
  <c r="EQ8" i="6"/>
  <c r="EQ9" i="6"/>
  <c r="ES9" i="6" s="1"/>
  <c r="EQ10" i="6"/>
  <c r="EQ11" i="6"/>
  <c r="EQ12" i="6"/>
  <c r="EQ13" i="6"/>
  <c r="EQ14" i="6"/>
  <c r="EQ15" i="6"/>
  <c r="EQ16" i="6"/>
  <c r="EQ17" i="6"/>
  <c r="ES17" i="6" s="1"/>
  <c r="EQ18" i="6"/>
  <c r="EQ19" i="6"/>
  <c r="EQ20" i="6"/>
  <c r="EQ21" i="6"/>
  <c r="EQ22" i="6"/>
  <c r="EQ23" i="6"/>
  <c r="EQ24" i="6"/>
  <c r="EQ25" i="6"/>
  <c r="EQ26" i="6"/>
  <c r="EQ27" i="6"/>
  <c r="EQ28" i="6"/>
  <c r="EQ29" i="6"/>
  <c r="EQ30" i="6"/>
  <c r="EQ31" i="6"/>
  <c r="EQ32" i="6"/>
  <c r="EQ33" i="6"/>
  <c r="ES33" i="6" s="1"/>
  <c r="EQ34" i="6"/>
  <c r="EQ35" i="6"/>
  <c r="EQ36" i="6"/>
  <c r="EQ37" i="6"/>
  <c r="EQ38" i="6"/>
  <c r="EQ39" i="6"/>
  <c r="EQ40" i="6"/>
  <c r="EQ41" i="6"/>
  <c r="ES41" i="6" s="1"/>
  <c r="EQ42" i="6"/>
  <c r="EQ43" i="6"/>
  <c r="EQ44" i="6"/>
  <c r="EQ45" i="6"/>
  <c r="EQ46" i="6"/>
  <c r="EQ47" i="6"/>
  <c r="EQ48" i="6"/>
  <c r="EQ49" i="6"/>
  <c r="ES49" i="6" s="1"/>
  <c r="EQ50" i="6"/>
  <c r="EQ51" i="6"/>
  <c r="EQ52" i="6"/>
  <c r="EQ53" i="6"/>
  <c r="EQ54" i="6"/>
  <c r="EQ55" i="6"/>
  <c r="EQ56" i="6"/>
  <c r="EQ57" i="6"/>
  <c r="ES57" i="6" s="1"/>
  <c r="EQ58" i="6"/>
  <c r="EQ59" i="6"/>
  <c r="EQ60" i="6"/>
  <c r="EQ61" i="6"/>
  <c r="EQ62" i="6"/>
  <c r="EQ63" i="6"/>
  <c r="EQ64" i="6"/>
  <c r="EQ65" i="6"/>
  <c r="ES65" i="6" s="1"/>
  <c r="EQ66" i="6"/>
  <c r="EQ67" i="6"/>
  <c r="EQ68" i="6"/>
  <c r="EQ69" i="6"/>
  <c r="EQ70" i="6"/>
  <c r="EQ71" i="6"/>
  <c r="EQ72" i="6"/>
  <c r="EQ73" i="6"/>
  <c r="ES73" i="6" s="1"/>
  <c r="EQ74" i="6"/>
  <c r="EQ75" i="6"/>
  <c r="EQ76" i="6"/>
  <c r="EQ77" i="6"/>
  <c r="EQ78" i="6"/>
  <c r="EQ79" i="6"/>
  <c r="EQ80" i="6"/>
  <c r="EQ81" i="6"/>
  <c r="ES81" i="6" s="1"/>
  <c r="EQ82" i="6"/>
  <c r="EQ83" i="6"/>
  <c r="EQ84" i="6"/>
  <c r="EQ85" i="6"/>
  <c r="EQ86" i="6"/>
  <c r="EQ87" i="6"/>
  <c r="EQ88" i="6"/>
  <c r="EQ89" i="6"/>
  <c r="ES89" i="6" s="1"/>
  <c r="EQ90" i="6"/>
  <c r="EQ91" i="6"/>
  <c r="EQ92" i="6"/>
  <c r="EQ93" i="6"/>
  <c r="EQ94" i="6"/>
  <c r="EQ95" i="6"/>
  <c r="EQ96" i="6"/>
  <c r="EQ97" i="6"/>
  <c r="ES97" i="6" s="1"/>
  <c r="EQ98" i="6"/>
  <c r="EQ99" i="6"/>
  <c r="EQ100" i="6"/>
  <c r="EQ101" i="6"/>
  <c r="EQ102" i="6"/>
  <c r="EQ103" i="6"/>
  <c r="EQ104" i="6"/>
  <c r="EQ105" i="6"/>
  <c r="EQ106" i="6"/>
  <c r="EQ107" i="6"/>
  <c r="EQ108" i="6"/>
  <c r="EQ109" i="6"/>
  <c r="EQ110" i="6"/>
  <c r="EQ111" i="6"/>
  <c r="EQ112" i="6"/>
  <c r="EQ113" i="6"/>
  <c r="EQ114" i="6"/>
  <c r="EQ115" i="6"/>
  <c r="EQ116" i="6"/>
  <c r="EQ117" i="6"/>
  <c r="EQ118" i="6"/>
  <c r="EQ119" i="6"/>
  <c r="EQ120" i="6"/>
  <c r="EQ121" i="6"/>
  <c r="EQ122" i="6"/>
  <c r="EQ123" i="6"/>
  <c r="EQ124" i="6"/>
  <c r="EQ125" i="6"/>
  <c r="EQ126" i="6"/>
  <c r="EQ127" i="6"/>
  <c r="EQ128" i="6"/>
  <c r="EQ129" i="6"/>
  <c r="EQ130" i="6"/>
  <c r="EQ131" i="6"/>
  <c r="EQ132" i="6"/>
  <c r="EQ133" i="6"/>
  <c r="EQ134" i="6"/>
  <c r="EQ135" i="6"/>
  <c r="EQ136" i="6"/>
  <c r="EQ137" i="6"/>
  <c r="EQ138" i="6"/>
  <c r="EQ139" i="6"/>
  <c r="EQ140" i="6"/>
  <c r="EQ141" i="6"/>
  <c r="EQ142" i="6"/>
  <c r="EQ143" i="6"/>
  <c r="EQ144" i="6"/>
  <c r="EQ145" i="6"/>
  <c r="EQ146" i="6"/>
  <c r="EQ147" i="6"/>
  <c r="EQ148" i="6"/>
  <c r="EQ149" i="6"/>
  <c r="EQ150" i="6"/>
  <c r="EQ151" i="6"/>
  <c r="EQ152" i="6"/>
  <c r="EQ153" i="6"/>
  <c r="EQ154" i="6"/>
  <c r="EQ155" i="6"/>
  <c r="EQ156" i="6"/>
  <c r="EQ157" i="6"/>
  <c r="EQ158" i="6"/>
  <c r="EQ159" i="6"/>
  <c r="EQ160" i="6"/>
  <c r="EQ161" i="6"/>
  <c r="EQ162" i="6"/>
  <c r="EQ163" i="6"/>
  <c r="EQ164" i="6"/>
  <c r="EQ165" i="6"/>
  <c r="EQ166" i="6"/>
  <c r="EQ167" i="6"/>
  <c r="EQ168" i="6"/>
  <c r="EQ169" i="6"/>
  <c r="EQ170" i="6"/>
  <c r="EQ171" i="6"/>
  <c r="EQ172" i="6"/>
  <c r="EQ173" i="6"/>
  <c r="EQ174" i="6"/>
  <c r="EQ175" i="6"/>
  <c r="EQ176" i="6"/>
  <c r="EQ177" i="6"/>
  <c r="EQ178" i="6"/>
  <c r="EQ179" i="6"/>
  <c r="EQ180" i="6"/>
  <c r="EQ181" i="6"/>
  <c r="EQ182" i="6"/>
  <c r="EQ183" i="6"/>
  <c r="EQ184" i="6"/>
  <c r="EQ185" i="6"/>
  <c r="EQ186" i="6"/>
  <c r="EQ187" i="6"/>
  <c r="EQ188" i="6"/>
  <c r="EQ189" i="6"/>
  <c r="EQ190" i="6"/>
  <c r="EQ191" i="6"/>
  <c r="EQ192" i="6"/>
  <c r="EQ193" i="6"/>
  <c r="EQ194" i="6"/>
  <c r="EQ195" i="6"/>
  <c r="EQ196" i="6"/>
  <c r="EQ197" i="6"/>
  <c r="EQ198" i="6"/>
  <c r="EQ199" i="6"/>
  <c r="EQ200" i="6"/>
  <c r="EQ201" i="6"/>
  <c r="EQ202" i="6"/>
  <c r="EQ203" i="6"/>
  <c r="EQ204" i="6"/>
  <c r="EQ205" i="6"/>
  <c r="EQ206" i="6"/>
  <c r="EQ207" i="6"/>
  <c r="EQ208" i="6"/>
  <c r="EQ209" i="6"/>
  <c r="EQ210" i="6"/>
  <c r="EQ211" i="6"/>
  <c r="EQ212" i="6"/>
  <c r="EQ213" i="6"/>
  <c r="EQ214" i="6"/>
  <c r="EQ215" i="6"/>
  <c r="EQ216" i="6"/>
  <c r="EQ217" i="6"/>
  <c r="EQ218" i="6"/>
  <c r="EQ219" i="6"/>
  <c r="EQ220" i="6"/>
  <c r="EQ221" i="6"/>
  <c r="EQ222" i="6"/>
  <c r="EQ223" i="6"/>
  <c r="EQ224" i="6"/>
  <c r="EQ225" i="6"/>
  <c r="EQ226" i="6"/>
  <c r="EQ227" i="6"/>
  <c r="EQ228" i="6"/>
  <c r="EQ229" i="6"/>
  <c r="EQ230" i="6"/>
  <c r="EQ231" i="6"/>
  <c r="EQ232" i="6"/>
  <c r="EQ233" i="6"/>
  <c r="EQ234" i="6"/>
  <c r="EQ235" i="6"/>
  <c r="EQ236" i="6"/>
  <c r="EQ237" i="6"/>
  <c r="EQ238" i="6"/>
  <c r="EQ239" i="6"/>
  <c r="EQ240" i="6"/>
  <c r="EQ241" i="6"/>
  <c r="EQ242" i="6"/>
  <c r="EQ243" i="6"/>
  <c r="EM5" i="6"/>
  <c r="EM6" i="6"/>
  <c r="EM7" i="6"/>
  <c r="EM8" i="6"/>
  <c r="EM9" i="6"/>
  <c r="EM10" i="6"/>
  <c r="EM11" i="6"/>
  <c r="EM12" i="6"/>
  <c r="EM13" i="6"/>
  <c r="EM14" i="6"/>
  <c r="EM15" i="6"/>
  <c r="EM16" i="6"/>
  <c r="EM17" i="6"/>
  <c r="EM18" i="6"/>
  <c r="EM19" i="6"/>
  <c r="EM20" i="6"/>
  <c r="EM21" i="6"/>
  <c r="EM22" i="6"/>
  <c r="EM23" i="6"/>
  <c r="EM24" i="6"/>
  <c r="EM25" i="6"/>
  <c r="EM26" i="6"/>
  <c r="EM27" i="6"/>
  <c r="EM28" i="6"/>
  <c r="EM29" i="6"/>
  <c r="EM30" i="6"/>
  <c r="EM31" i="6"/>
  <c r="EM32" i="6"/>
  <c r="EM33" i="6"/>
  <c r="EM34" i="6"/>
  <c r="EM35" i="6"/>
  <c r="EM36" i="6"/>
  <c r="EM37" i="6"/>
  <c r="EM38" i="6"/>
  <c r="EM39" i="6"/>
  <c r="EM40" i="6"/>
  <c r="EM41" i="6"/>
  <c r="EM42" i="6"/>
  <c r="EM43" i="6"/>
  <c r="EM44" i="6"/>
  <c r="EM45" i="6"/>
  <c r="EM46" i="6"/>
  <c r="EM47" i="6"/>
  <c r="EM48" i="6"/>
  <c r="EM49" i="6"/>
  <c r="EM50" i="6"/>
  <c r="EM51" i="6"/>
  <c r="EM52" i="6"/>
  <c r="EM53" i="6"/>
  <c r="EM54" i="6"/>
  <c r="EM55" i="6"/>
  <c r="EM56" i="6"/>
  <c r="EM57" i="6"/>
  <c r="EM58" i="6"/>
  <c r="EM59" i="6"/>
  <c r="EM60" i="6"/>
  <c r="EM61" i="6"/>
  <c r="EM62" i="6"/>
  <c r="EM63" i="6"/>
  <c r="EM64" i="6"/>
  <c r="EM65" i="6"/>
  <c r="EM66" i="6"/>
  <c r="EM67" i="6"/>
  <c r="EM68" i="6"/>
  <c r="EM69" i="6"/>
  <c r="EM70" i="6"/>
  <c r="EM71" i="6"/>
  <c r="EM72" i="6"/>
  <c r="EM73" i="6"/>
  <c r="EM74" i="6"/>
  <c r="EM75" i="6"/>
  <c r="EM76" i="6"/>
  <c r="EM77" i="6"/>
  <c r="EM78" i="6"/>
  <c r="EM79" i="6"/>
  <c r="EM80" i="6"/>
  <c r="EM81" i="6"/>
  <c r="EM82" i="6"/>
  <c r="EM83" i="6"/>
  <c r="EM84" i="6"/>
  <c r="EM85" i="6"/>
  <c r="EM86" i="6"/>
  <c r="EM87" i="6"/>
  <c r="EM88" i="6"/>
  <c r="EM89" i="6"/>
  <c r="EM90" i="6"/>
  <c r="EM91" i="6"/>
  <c r="EM92" i="6"/>
  <c r="EM93" i="6"/>
  <c r="EM94" i="6"/>
  <c r="EM95" i="6"/>
  <c r="EM96" i="6"/>
  <c r="EM97" i="6"/>
  <c r="EM98" i="6"/>
  <c r="EM99" i="6"/>
  <c r="EM100" i="6"/>
  <c r="EM101" i="6"/>
  <c r="EM102" i="6"/>
  <c r="EM103" i="6"/>
  <c r="EM104" i="6"/>
  <c r="EM105" i="6"/>
  <c r="EM106" i="6"/>
  <c r="EM107" i="6"/>
  <c r="EM108" i="6"/>
  <c r="EM109" i="6"/>
  <c r="EM110" i="6"/>
  <c r="EM111" i="6"/>
  <c r="EM112" i="6"/>
  <c r="EM113" i="6"/>
  <c r="EM114" i="6"/>
  <c r="EM115" i="6"/>
  <c r="EM116" i="6"/>
  <c r="EM117" i="6"/>
  <c r="EM118" i="6"/>
  <c r="EM119" i="6"/>
  <c r="EM120" i="6"/>
  <c r="EM121" i="6"/>
  <c r="EM122" i="6"/>
  <c r="EM123" i="6"/>
  <c r="EM124" i="6"/>
  <c r="EM125" i="6"/>
  <c r="EM126" i="6"/>
  <c r="EM127" i="6"/>
  <c r="EM128" i="6"/>
  <c r="EM129" i="6"/>
  <c r="EM130" i="6"/>
  <c r="EM131" i="6"/>
  <c r="EM132" i="6"/>
  <c r="EM133" i="6"/>
  <c r="EM134" i="6"/>
  <c r="EM135" i="6"/>
  <c r="EM136" i="6"/>
  <c r="EM137" i="6"/>
  <c r="EM138" i="6"/>
  <c r="EM139" i="6"/>
  <c r="EM140" i="6"/>
  <c r="EM141" i="6"/>
  <c r="EM142" i="6"/>
  <c r="EM143" i="6"/>
  <c r="EM144" i="6"/>
  <c r="EM145" i="6"/>
  <c r="EM146" i="6"/>
  <c r="EM147" i="6"/>
  <c r="EM148" i="6"/>
  <c r="EM149" i="6"/>
  <c r="EM150" i="6"/>
  <c r="EM151" i="6"/>
  <c r="EM152" i="6"/>
  <c r="EM153" i="6"/>
  <c r="EM154" i="6"/>
  <c r="EM155" i="6"/>
  <c r="EM156" i="6"/>
  <c r="EM157" i="6"/>
  <c r="EM158" i="6"/>
  <c r="EM159" i="6"/>
  <c r="EM160" i="6"/>
  <c r="EM161" i="6"/>
  <c r="EM162" i="6"/>
  <c r="EM163" i="6"/>
  <c r="EM164" i="6"/>
  <c r="EM165" i="6"/>
  <c r="EM166" i="6"/>
  <c r="EM167" i="6"/>
  <c r="EM168" i="6"/>
  <c r="EM169" i="6"/>
  <c r="EM170" i="6"/>
  <c r="EM171" i="6"/>
  <c r="EM172" i="6"/>
  <c r="EM173" i="6"/>
  <c r="EM174" i="6"/>
  <c r="EM175" i="6"/>
  <c r="EM176" i="6"/>
  <c r="EM177" i="6"/>
  <c r="EM178" i="6"/>
  <c r="EM179" i="6"/>
  <c r="EM180" i="6"/>
  <c r="EM181" i="6"/>
  <c r="EM182" i="6"/>
  <c r="EM183" i="6"/>
  <c r="EM184" i="6"/>
  <c r="EM185" i="6"/>
  <c r="EM186" i="6"/>
  <c r="EM187" i="6"/>
  <c r="EM188" i="6"/>
  <c r="EM189" i="6"/>
  <c r="EM190" i="6"/>
  <c r="EM191" i="6"/>
  <c r="EM192" i="6"/>
  <c r="EM193" i="6"/>
  <c r="EM194" i="6"/>
  <c r="EM195" i="6"/>
  <c r="EM196" i="6"/>
  <c r="EM197" i="6"/>
  <c r="EM198" i="6"/>
  <c r="EM199" i="6"/>
  <c r="EM200" i="6"/>
  <c r="EM201" i="6"/>
  <c r="EM202" i="6"/>
  <c r="EM203" i="6"/>
  <c r="EM204" i="6"/>
  <c r="EM205" i="6"/>
  <c r="EM206" i="6"/>
  <c r="EM207" i="6"/>
  <c r="EM208" i="6"/>
  <c r="EM209" i="6"/>
  <c r="EM210" i="6"/>
  <c r="EM211" i="6"/>
  <c r="EM212" i="6"/>
  <c r="EM213" i="6"/>
  <c r="EM214" i="6"/>
  <c r="EM215" i="6"/>
  <c r="EM216" i="6"/>
  <c r="EM217" i="6"/>
  <c r="EM218" i="6"/>
  <c r="EM219" i="6"/>
  <c r="EM220" i="6"/>
  <c r="EM221" i="6"/>
  <c r="EM222" i="6"/>
  <c r="EM223" i="6"/>
  <c r="EM224" i="6"/>
  <c r="EM225" i="6"/>
  <c r="EM226" i="6"/>
  <c r="EM227" i="6"/>
  <c r="EM228" i="6"/>
  <c r="EM229" i="6"/>
  <c r="EM230" i="6"/>
  <c r="EM231" i="6"/>
  <c r="EM232" i="6"/>
  <c r="EM233" i="6"/>
  <c r="EM234" i="6"/>
  <c r="EM235" i="6"/>
  <c r="EM236" i="6"/>
  <c r="EM237" i="6"/>
  <c r="EM238" i="6"/>
  <c r="EM239" i="6"/>
  <c r="EM240" i="6"/>
  <c r="EM241" i="6"/>
  <c r="EM242" i="6"/>
  <c r="EM243" i="6"/>
  <c r="EI5" i="6"/>
  <c r="EI6" i="6"/>
  <c r="EI7" i="6"/>
  <c r="EI8" i="6"/>
  <c r="EI9" i="6"/>
  <c r="EI10" i="6"/>
  <c r="EI11" i="6"/>
  <c r="EI12" i="6"/>
  <c r="EI13" i="6"/>
  <c r="EI14" i="6"/>
  <c r="EI15" i="6"/>
  <c r="EI16" i="6"/>
  <c r="EI17" i="6"/>
  <c r="EI18" i="6"/>
  <c r="EI19" i="6"/>
  <c r="EI20" i="6"/>
  <c r="EI21" i="6"/>
  <c r="EI22" i="6"/>
  <c r="EI23" i="6"/>
  <c r="EI24" i="6"/>
  <c r="EI25" i="6"/>
  <c r="EI26" i="6"/>
  <c r="EI27" i="6"/>
  <c r="EI28" i="6"/>
  <c r="EI29" i="6"/>
  <c r="EI30" i="6"/>
  <c r="EI31" i="6"/>
  <c r="EI32" i="6"/>
  <c r="EI33" i="6"/>
  <c r="EI34" i="6"/>
  <c r="EI35" i="6"/>
  <c r="EI36" i="6"/>
  <c r="EI37" i="6"/>
  <c r="EI38" i="6"/>
  <c r="EI39" i="6"/>
  <c r="EI40" i="6"/>
  <c r="EI41" i="6"/>
  <c r="EI42" i="6"/>
  <c r="EI43" i="6"/>
  <c r="EI44" i="6"/>
  <c r="EI45" i="6"/>
  <c r="EI46" i="6"/>
  <c r="EI47" i="6"/>
  <c r="EI48" i="6"/>
  <c r="EI49" i="6"/>
  <c r="EI50" i="6"/>
  <c r="EI51" i="6"/>
  <c r="EI52" i="6"/>
  <c r="EI53" i="6"/>
  <c r="EI54" i="6"/>
  <c r="EI55" i="6"/>
  <c r="EI56" i="6"/>
  <c r="EI57" i="6"/>
  <c r="EI58" i="6"/>
  <c r="EI59" i="6"/>
  <c r="EI60" i="6"/>
  <c r="EI61" i="6"/>
  <c r="EI62" i="6"/>
  <c r="EI63" i="6"/>
  <c r="EI64" i="6"/>
  <c r="EI65" i="6"/>
  <c r="EI66" i="6"/>
  <c r="EI67" i="6"/>
  <c r="EI68" i="6"/>
  <c r="EI69" i="6"/>
  <c r="EI70" i="6"/>
  <c r="EI71" i="6"/>
  <c r="EI72" i="6"/>
  <c r="EI73" i="6"/>
  <c r="EI74" i="6"/>
  <c r="EI75" i="6"/>
  <c r="EI76" i="6"/>
  <c r="EI77" i="6"/>
  <c r="EI78" i="6"/>
  <c r="EI79" i="6"/>
  <c r="EI80" i="6"/>
  <c r="EI81" i="6"/>
  <c r="EI82" i="6"/>
  <c r="EI83" i="6"/>
  <c r="EI84" i="6"/>
  <c r="EI85" i="6"/>
  <c r="EI86" i="6"/>
  <c r="EI87" i="6"/>
  <c r="EI88" i="6"/>
  <c r="EI89" i="6"/>
  <c r="EI90" i="6"/>
  <c r="EI91" i="6"/>
  <c r="EI92" i="6"/>
  <c r="EI93" i="6"/>
  <c r="EI94" i="6"/>
  <c r="EI95" i="6"/>
  <c r="EI96" i="6"/>
  <c r="EI97" i="6"/>
  <c r="EI98" i="6"/>
  <c r="EI99" i="6"/>
  <c r="EI100" i="6"/>
  <c r="EI101" i="6"/>
  <c r="EI102" i="6"/>
  <c r="EI103" i="6"/>
  <c r="EI104" i="6"/>
  <c r="EI105" i="6"/>
  <c r="EI106" i="6"/>
  <c r="EI107" i="6"/>
  <c r="EI108" i="6"/>
  <c r="EI109" i="6"/>
  <c r="EI110" i="6"/>
  <c r="EI111" i="6"/>
  <c r="EI112" i="6"/>
  <c r="EI113" i="6"/>
  <c r="EI114" i="6"/>
  <c r="EI115" i="6"/>
  <c r="EI116" i="6"/>
  <c r="EI117" i="6"/>
  <c r="EI118" i="6"/>
  <c r="EI119" i="6"/>
  <c r="EI120" i="6"/>
  <c r="EI121" i="6"/>
  <c r="EI122" i="6"/>
  <c r="EI123" i="6"/>
  <c r="EI124" i="6"/>
  <c r="EI125" i="6"/>
  <c r="EI126" i="6"/>
  <c r="EI127" i="6"/>
  <c r="EI128" i="6"/>
  <c r="EI129" i="6"/>
  <c r="EI130" i="6"/>
  <c r="EI131" i="6"/>
  <c r="EI132" i="6"/>
  <c r="EI133" i="6"/>
  <c r="EI134" i="6"/>
  <c r="EI135" i="6"/>
  <c r="EI136" i="6"/>
  <c r="EI137" i="6"/>
  <c r="EI138" i="6"/>
  <c r="EI139" i="6"/>
  <c r="EI140" i="6"/>
  <c r="EI141" i="6"/>
  <c r="EI142" i="6"/>
  <c r="EI143" i="6"/>
  <c r="EI144" i="6"/>
  <c r="EI145" i="6"/>
  <c r="EI146" i="6"/>
  <c r="EI147" i="6"/>
  <c r="EI148" i="6"/>
  <c r="EI149" i="6"/>
  <c r="EI150" i="6"/>
  <c r="EI151" i="6"/>
  <c r="EI152" i="6"/>
  <c r="EI153" i="6"/>
  <c r="EI154" i="6"/>
  <c r="EI155" i="6"/>
  <c r="EI156" i="6"/>
  <c r="EI157" i="6"/>
  <c r="EI158" i="6"/>
  <c r="EI159" i="6"/>
  <c r="EI160" i="6"/>
  <c r="EI161" i="6"/>
  <c r="EI162" i="6"/>
  <c r="EI163" i="6"/>
  <c r="EI164" i="6"/>
  <c r="EI165" i="6"/>
  <c r="EI166" i="6"/>
  <c r="EI167" i="6"/>
  <c r="EI168" i="6"/>
  <c r="EI169" i="6"/>
  <c r="EI170" i="6"/>
  <c r="EI171" i="6"/>
  <c r="EI172" i="6"/>
  <c r="EI173" i="6"/>
  <c r="EI174" i="6"/>
  <c r="EI175" i="6"/>
  <c r="EI176" i="6"/>
  <c r="EI177" i="6"/>
  <c r="EI178" i="6"/>
  <c r="EI179" i="6"/>
  <c r="EI180" i="6"/>
  <c r="EI181" i="6"/>
  <c r="EI182" i="6"/>
  <c r="EI183" i="6"/>
  <c r="EI184" i="6"/>
  <c r="EI185" i="6"/>
  <c r="EI186" i="6"/>
  <c r="EI187" i="6"/>
  <c r="EI188" i="6"/>
  <c r="EI189" i="6"/>
  <c r="EI190" i="6"/>
  <c r="EI191" i="6"/>
  <c r="EI192" i="6"/>
  <c r="EI193" i="6"/>
  <c r="EI194" i="6"/>
  <c r="EI195" i="6"/>
  <c r="EI196" i="6"/>
  <c r="EI197" i="6"/>
  <c r="EI198" i="6"/>
  <c r="EI199" i="6"/>
  <c r="EI200" i="6"/>
  <c r="EI201" i="6"/>
  <c r="EI202" i="6"/>
  <c r="EI203" i="6"/>
  <c r="EI204" i="6"/>
  <c r="EI205" i="6"/>
  <c r="EI206" i="6"/>
  <c r="EI207" i="6"/>
  <c r="EI208" i="6"/>
  <c r="EI209" i="6"/>
  <c r="EI210" i="6"/>
  <c r="EI211" i="6"/>
  <c r="EI212" i="6"/>
  <c r="EI213" i="6"/>
  <c r="EI214" i="6"/>
  <c r="EI215" i="6"/>
  <c r="EI216" i="6"/>
  <c r="EI217" i="6"/>
  <c r="EI218" i="6"/>
  <c r="EI219" i="6"/>
  <c r="EI220" i="6"/>
  <c r="EI221" i="6"/>
  <c r="EI222" i="6"/>
  <c r="EI223" i="6"/>
  <c r="EI224" i="6"/>
  <c r="EI225" i="6"/>
  <c r="EI226" i="6"/>
  <c r="EI227" i="6"/>
  <c r="EI228" i="6"/>
  <c r="EI229" i="6"/>
  <c r="EI230" i="6"/>
  <c r="EI231" i="6"/>
  <c r="EI232" i="6"/>
  <c r="EI233" i="6"/>
  <c r="EI234" i="6"/>
  <c r="EI235" i="6"/>
  <c r="EI236" i="6"/>
  <c r="EI237" i="6"/>
  <c r="EI238" i="6"/>
  <c r="EI239" i="6"/>
  <c r="EI240" i="6"/>
  <c r="EI241" i="6"/>
  <c r="EI242" i="6"/>
  <c r="EI243" i="6"/>
  <c r="EE5" i="6"/>
  <c r="EE6" i="6"/>
  <c r="EE7" i="6"/>
  <c r="EE8" i="6"/>
  <c r="EE9" i="6"/>
  <c r="EE10" i="6"/>
  <c r="EE11" i="6"/>
  <c r="EE12" i="6"/>
  <c r="EE13" i="6"/>
  <c r="EE14" i="6"/>
  <c r="EE15" i="6"/>
  <c r="EE16" i="6"/>
  <c r="EE17" i="6"/>
  <c r="EE18" i="6"/>
  <c r="EE19" i="6"/>
  <c r="EE20" i="6"/>
  <c r="EE21" i="6"/>
  <c r="EE22" i="6"/>
  <c r="EE23" i="6"/>
  <c r="EE24" i="6"/>
  <c r="EE25" i="6"/>
  <c r="EE26" i="6"/>
  <c r="EE27" i="6"/>
  <c r="EE28" i="6"/>
  <c r="EE29" i="6"/>
  <c r="EE30" i="6"/>
  <c r="EE31" i="6"/>
  <c r="EE32" i="6"/>
  <c r="EE33" i="6"/>
  <c r="EE34" i="6"/>
  <c r="EE35" i="6"/>
  <c r="EE36" i="6"/>
  <c r="EE37" i="6"/>
  <c r="EE38" i="6"/>
  <c r="EE39" i="6"/>
  <c r="EE40" i="6"/>
  <c r="EE41" i="6"/>
  <c r="EE42" i="6"/>
  <c r="EE43" i="6"/>
  <c r="EE44" i="6"/>
  <c r="EE45" i="6"/>
  <c r="EE46" i="6"/>
  <c r="EE47" i="6"/>
  <c r="EE48" i="6"/>
  <c r="EE49" i="6"/>
  <c r="EE50" i="6"/>
  <c r="EE51" i="6"/>
  <c r="EE52" i="6"/>
  <c r="EE53" i="6"/>
  <c r="EE54" i="6"/>
  <c r="EE55" i="6"/>
  <c r="EE56" i="6"/>
  <c r="EE57" i="6"/>
  <c r="EE58" i="6"/>
  <c r="EE59" i="6"/>
  <c r="EE60" i="6"/>
  <c r="EE61" i="6"/>
  <c r="EE62" i="6"/>
  <c r="EE63" i="6"/>
  <c r="EE64" i="6"/>
  <c r="EE65" i="6"/>
  <c r="EE66" i="6"/>
  <c r="EE67" i="6"/>
  <c r="EE68" i="6"/>
  <c r="EE69" i="6"/>
  <c r="EE70" i="6"/>
  <c r="EE71" i="6"/>
  <c r="EE72" i="6"/>
  <c r="EE73" i="6"/>
  <c r="EE74" i="6"/>
  <c r="EE75" i="6"/>
  <c r="EE76" i="6"/>
  <c r="EE77" i="6"/>
  <c r="EE78" i="6"/>
  <c r="EE79" i="6"/>
  <c r="EE80" i="6"/>
  <c r="EE81" i="6"/>
  <c r="EE82" i="6"/>
  <c r="EE83" i="6"/>
  <c r="EE84" i="6"/>
  <c r="EE85" i="6"/>
  <c r="EE86" i="6"/>
  <c r="EE87" i="6"/>
  <c r="EE88" i="6"/>
  <c r="EE89" i="6"/>
  <c r="EE90" i="6"/>
  <c r="EE91" i="6"/>
  <c r="EE92" i="6"/>
  <c r="EE93" i="6"/>
  <c r="EE94" i="6"/>
  <c r="EE95" i="6"/>
  <c r="EE96" i="6"/>
  <c r="EE97" i="6"/>
  <c r="EE98" i="6"/>
  <c r="EE99" i="6"/>
  <c r="EE100" i="6"/>
  <c r="EE101" i="6"/>
  <c r="EE102" i="6"/>
  <c r="EE103" i="6"/>
  <c r="EE104" i="6"/>
  <c r="EE105" i="6"/>
  <c r="EE106" i="6"/>
  <c r="EE107" i="6"/>
  <c r="EE108" i="6"/>
  <c r="EE109" i="6"/>
  <c r="EE110" i="6"/>
  <c r="EE111" i="6"/>
  <c r="EE112" i="6"/>
  <c r="EE113" i="6"/>
  <c r="EE114" i="6"/>
  <c r="EE115" i="6"/>
  <c r="EE116" i="6"/>
  <c r="EE117" i="6"/>
  <c r="EE118" i="6"/>
  <c r="EE119" i="6"/>
  <c r="EE120" i="6"/>
  <c r="EE121" i="6"/>
  <c r="EE122" i="6"/>
  <c r="EE123" i="6"/>
  <c r="EE124" i="6"/>
  <c r="EE125" i="6"/>
  <c r="EE126" i="6"/>
  <c r="EE127" i="6"/>
  <c r="EE128" i="6"/>
  <c r="EE129" i="6"/>
  <c r="EE130" i="6"/>
  <c r="EE131" i="6"/>
  <c r="EE132" i="6"/>
  <c r="EE133" i="6"/>
  <c r="EE134" i="6"/>
  <c r="EE135" i="6"/>
  <c r="EE136" i="6"/>
  <c r="EE137" i="6"/>
  <c r="EE138" i="6"/>
  <c r="EE139" i="6"/>
  <c r="EE140" i="6"/>
  <c r="EE141" i="6"/>
  <c r="EE142" i="6"/>
  <c r="EE143" i="6"/>
  <c r="EE144" i="6"/>
  <c r="EE145" i="6"/>
  <c r="EE146" i="6"/>
  <c r="EE147" i="6"/>
  <c r="EE148" i="6"/>
  <c r="EE149" i="6"/>
  <c r="EE150" i="6"/>
  <c r="EE151" i="6"/>
  <c r="EE152" i="6"/>
  <c r="EE153" i="6"/>
  <c r="EE154" i="6"/>
  <c r="EE155" i="6"/>
  <c r="EE156" i="6"/>
  <c r="EE157" i="6"/>
  <c r="EE158" i="6"/>
  <c r="EE159" i="6"/>
  <c r="EE160" i="6"/>
  <c r="EE161" i="6"/>
  <c r="EE162" i="6"/>
  <c r="EE163" i="6"/>
  <c r="EE164" i="6"/>
  <c r="EE165" i="6"/>
  <c r="EE166" i="6"/>
  <c r="EE167" i="6"/>
  <c r="EE168" i="6"/>
  <c r="EE169" i="6"/>
  <c r="EE170" i="6"/>
  <c r="EE171" i="6"/>
  <c r="EE172" i="6"/>
  <c r="EE173" i="6"/>
  <c r="EE174" i="6"/>
  <c r="EE175" i="6"/>
  <c r="EE176" i="6"/>
  <c r="EE177" i="6"/>
  <c r="EE178" i="6"/>
  <c r="EE179" i="6"/>
  <c r="EE180" i="6"/>
  <c r="EE181" i="6"/>
  <c r="EE182" i="6"/>
  <c r="EE183" i="6"/>
  <c r="EE184" i="6"/>
  <c r="EE185" i="6"/>
  <c r="EE186" i="6"/>
  <c r="EE187" i="6"/>
  <c r="EE188" i="6"/>
  <c r="EE189" i="6"/>
  <c r="EE190" i="6"/>
  <c r="EE191" i="6"/>
  <c r="EE192" i="6"/>
  <c r="EE193" i="6"/>
  <c r="EE194" i="6"/>
  <c r="EE195" i="6"/>
  <c r="EE196" i="6"/>
  <c r="EE197" i="6"/>
  <c r="EE198" i="6"/>
  <c r="EE199" i="6"/>
  <c r="EE200" i="6"/>
  <c r="EE201" i="6"/>
  <c r="EE202" i="6"/>
  <c r="EE203" i="6"/>
  <c r="EE204" i="6"/>
  <c r="EE205" i="6"/>
  <c r="EE206" i="6"/>
  <c r="EE207" i="6"/>
  <c r="EE208" i="6"/>
  <c r="EE209" i="6"/>
  <c r="EE210" i="6"/>
  <c r="EE211" i="6"/>
  <c r="EE212" i="6"/>
  <c r="EE213" i="6"/>
  <c r="EE214" i="6"/>
  <c r="EE215" i="6"/>
  <c r="EE216" i="6"/>
  <c r="EE217" i="6"/>
  <c r="EE218" i="6"/>
  <c r="EE219" i="6"/>
  <c r="EE220" i="6"/>
  <c r="EE221" i="6"/>
  <c r="EE222" i="6"/>
  <c r="EE223" i="6"/>
  <c r="EE224" i="6"/>
  <c r="EE225" i="6"/>
  <c r="EE226" i="6"/>
  <c r="EE227" i="6"/>
  <c r="EE228" i="6"/>
  <c r="EE229" i="6"/>
  <c r="EE230" i="6"/>
  <c r="EE231" i="6"/>
  <c r="EE232" i="6"/>
  <c r="EE233" i="6"/>
  <c r="EE234" i="6"/>
  <c r="EE235" i="6"/>
  <c r="EE236" i="6"/>
  <c r="EE237" i="6"/>
  <c r="EE238" i="6"/>
  <c r="EE239" i="6"/>
  <c r="EE240" i="6"/>
  <c r="EE241" i="6"/>
  <c r="EE242" i="6"/>
  <c r="EE243" i="6"/>
  <c r="EA5" i="6"/>
  <c r="EA6" i="6"/>
  <c r="EA7" i="6"/>
  <c r="EA8" i="6"/>
  <c r="EA9" i="6"/>
  <c r="EA10" i="6"/>
  <c r="EA11" i="6"/>
  <c r="EA12" i="6"/>
  <c r="EA13" i="6"/>
  <c r="EA14" i="6"/>
  <c r="EA15" i="6"/>
  <c r="EA16" i="6"/>
  <c r="EA17" i="6"/>
  <c r="EA18" i="6"/>
  <c r="EA19" i="6"/>
  <c r="EA20" i="6"/>
  <c r="EA21" i="6"/>
  <c r="EA22" i="6"/>
  <c r="EA23" i="6"/>
  <c r="EA24" i="6"/>
  <c r="EA25" i="6"/>
  <c r="EA26" i="6"/>
  <c r="EA27" i="6"/>
  <c r="EA28" i="6"/>
  <c r="EA29" i="6"/>
  <c r="EA30" i="6"/>
  <c r="EA31" i="6"/>
  <c r="EA32" i="6"/>
  <c r="EA33" i="6"/>
  <c r="EA34" i="6"/>
  <c r="EA35" i="6"/>
  <c r="EA36" i="6"/>
  <c r="EA37" i="6"/>
  <c r="EA38" i="6"/>
  <c r="EA39" i="6"/>
  <c r="EA40" i="6"/>
  <c r="EA41" i="6"/>
  <c r="EA42" i="6"/>
  <c r="EA43" i="6"/>
  <c r="EA44" i="6"/>
  <c r="EA45" i="6"/>
  <c r="EA46" i="6"/>
  <c r="EA47" i="6"/>
  <c r="EA48" i="6"/>
  <c r="EA49" i="6"/>
  <c r="EA50" i="6"/>
  <c r="EA51" i="6"/>
  <c r="EA52" i="6"/>
  <c r="EA53" i="6"/>
  <c r="EA54" i="6"/>
  <c r="EA55" i="6"/>
  <c r="EA56" i="6"/>
  <c r="EA57" i="6"/>
  <c r="EA58" i="6"/>
  <c r="EA59" i="6"/>
  <c r="EA60" i="6"/>
  <c r="EA61" i="6"/>
  <c r="EA62" i="6"/>
  <c r="EA63" i="6"/>
  <c r="EA64" i="6"/>
  <c r="EA65" i="6"/>
  <c r="EA66" i="6"/>
  <c r="EA67" i="6"/>
  <c r="EA68" i="6"/>
  <c r="EA69" i="6"/>
  <c r="EA70" i="6"/>
  <c r="EA71" i="6"/>
  <c r="EA72" i="6"/>
  <c r="EA73" i="6"/>
  <c r="EA74" i="6"/>
  <c r="EA75" i="6"/>
  <c r="EA76" i="6"/>
  <c r="EA77" i="6"/>
  <c r="EA78" i="6"/>
  <c r="EA79" i="6"/>
  <c r="EA80" i="6"/>
  <c r="EA81" i="6"/>
  <c r="EA82" i="6"/>
  <c r="EA83" i="6"/>
  <c r="EA84" i="6"/>
  <c r="EA85" i="6"/>
  <c r="EA86" i="6"/>
  <c r="EA87" i="6"/>
  <c r="EA88" i="6"/>
  <c r="EA89" i="6"/>
  <c r="EA90" i="6"/>
  <c r="EA91" i="6"/>
  <c r="EA92" i="6"/>
  <c r="EA93" i="6"/>
  <c r="EA94" i="6"/>
  <c r="EA95" i="6"/>
  <c r="EA96" i="6"/>
  <c r="EA97" i="6"/>
  <c r="EA98" i="6"/>
  <c r="EA99" i="6"/>
  <c r="EA100" i="6"/>
  <c r="EA101" i="6"/>
  <c r="EA102" i="6"/>
  <c r="EA103" i="6"/>
  <c r="EA104" i="6"/>
  <c r="EA105" i="6"/>
  <c r="EA106" i="6"/>
  <c r="EA107" i="6"/>
  <c r="EA108" i="6"/>
  <c r="EA109" i="6"/>
  <c r="EA110" i="6"/>
  <c r="EA111" i="6"/>
  <c r="EA112" i="6"/>
  <c r="EA113" i="6"/>
  <c r="EA114" i="6"/>
  <c r="EA115" i="6"/>
  <c r="EA116" i="6"/>
  <c r="EA117" i="6"/>
  <c r="EA118" i="6"/>
  <c r="EA119" i="6"/>
  <c r="EA120" i="6"/>
  <c r="EA121" i="6"/>
  <c r="EA122" i="6"/>
  <c r="EA123" i="6"/>
  <c r="EA124" i="6"/>
  <c r="EA125" i="6"/>
  <c r="EA126" i="6"/>
  <c r="EA127" i="6"/>
  <c r="EA128" i="6"/>
  <c r="EA129" i="6"/>
  <c r="EA130" i="6"/>
  <c r="EA131" i="6"/>
  <c r="EA132" i="6"/>
  <c r="EA133" i="6"/>
  <c r="EA134" i="6"/>
  <c r="EA135" i="6"/>
  <c r="EA136" i="6"/>
  <c r="EA137" i="6"/>
  <c r="EA138" i="6"/>
  <c r="EA139" i="6"/>
  <c r="EA140" i="6"/>
  <c r="EA141" i="6"/>
  <c r="EA142" i="6"/>
  <c r="EA143" i="6"/>
  <c r="EA144" i="6"/>
  <c r="EA145" i="6"/>
  <c r="EA146" i="6"/>
  <c r="EA147" i="6"/>
  <c r="EA148" i="6"/>
  <c r="EA149" i="6"/>
  <c r="EA150" i="6"/>
  <c r="EA151" i="6"/>
  <c r="EA152" i="6"/>
  <c r="EA153" i="6"/>
  <c r="EA154" i="6"/>
  <c r="EA155" i="6"/>
  <c r="EA156" i="6"/>
  <c r="EA157" i="6"/>
  <c r="EA158" i="6"/>
  <c r="EA159" i="6"/>
  <c r="EA160" i="6"/>
  <c r="EA161" i="6"/>
  <c r="EA162" i="6"/>
  <c r="EA163" i="6"/>
  <c r="EA164" i="6"/>
  <c r="EA165" i="6"/>
  <c r="EA166" i="6"/>
  <c r="EA167" i="6"/>
  <c r="EA168" i="6"/>
  <c r="EA169" i="6"/>
  <c r="EA170" i="6"/>
  <c r="EA171" i="6"/>
  <c r="EA172" i="6"/>
  <c r="EA173" i="6"/>
  <c r="EA174" i="6"/>
  <c r="EA175" i="6"/>
  <c r="EA176" i="6"/>
  <c r="EA177" i="6"/>
  <c r="EA178" i="6"/>
  <c r="EA179" i="6"/>
  <c r="EA180" i="6"/>
  <c r="EA181" i="6"/>
  <c r="EA182" i="6"/>
  <c r="EA183" i="6"/>
  <c r="EA184" i="6"/>
  <c r="EA185" i="6"/>
  <c r="EA186" i="6"/>
  <c r="EA187" i="6"/>
  <c r="EA188" i="6"/>
  <c r="EA189" i="6"/>
  <c r="EA190" i="6"/>
  <c r="EA191" i="6"/>
  <c r="EA192" i="6"/>
  <c r="EA193" i="6"/>
  <c r="EA194" i="6"/>
  <c r="EA195" i="6"/>
  <c r="EA196" i="6"/>
  <c r="EA197" i="6"/>
  <c r="EA198" i="6"/>
  <c r="EA199" i="6"/>
  <c r="EA200" i="6"/>
  <c r="EA201" i="6"/>
  <c r="EA202" i="6"/>
  <c r="EA203" i="6"/>
  <c r="EA204" i="6"/>
  <c r="EA205" i="6"/>
  <c r="EA206" i="6"/>
  <c r="EA207" i="6"/>
  <c r="EA208" i="6"/>
  <c r="EA209" i="6"/>
  <c r="EA210" i="6"/>
  <c r="EA211" i="6"/>
  <c r="EA212" i="6"/>
  <c r="EA213" i="6"/>
  <c r="EA214" i="6"/>
  <c r="EA215" i="6"/>
  <c r="EA216" i="6"/>
  <c r="EA217" i="6"/>
  <c r="EA218" i="6"/>
  <c r="EA219" i="6"/>
  <c r="EA220" i="6"/>
  <c r="EA221" i="6"/>
  <c r="EA222" i="6"/>
  <c r="EA223" i="6"/>
  <c r="EA224" i="6"/>
  <c r="EA225" i="6"/>
  <c r="EA226" i="6"/>
  <c r="EA227" i="6"/>
  <c r="EA228" i="6"/>
  <c r="EA229" i="6"/>
  <c r="EA230" i="6"/>
  <c r="EA231" i="6"/>
  <c r="EA232" i="6"/>
  <c r="EA233" i="6"/>
  <c r="EA234" i="6"/>
  <c r="EA235" i="6"/>
  <c r="EA236" i="6"/>
  <c r="EA237" i="6"/>
  <c r="EA238" i="6"/>
  <c r="EA239" i="6"/>
  <c r="EA240" i="6"/>
  <c r="EA241" i="6"/>
  <c r="EA242" i="6"/>
  <c r="EA243" i="6"/>
  <c r="DW5" i="6"/>
  <c r="DW6" i="6"/>
  <c r="DW7" i="6"/>
  <c r="DW8" i="6"/>
  <c r="DW9" i="6"/>
  <c r="DW10" i="6"/>
  <c r="DW11" i="6"/>
  <c r="DW12" i="6"/>
  <c r="DW13" i="6"/>
  <c r="DW14" i="6"/>
  <c r="DW15" i="6"/>
  <c r="DW16" i="6"/>
  <c r="DW17" i="6"/>
  <c r="DW18" i="6"/>
  <c r="DW19" i="6"/>
  <c r="DW20" i="6"/>
  <c r="DW21" i="6"/>
  <c r="DW22" i="6"/>
  <c r="DW23" i="6"/>
  <c r="DW24" i="6"/>
  <c r="DW25" i="6"/>
  <c r="DW26" i="6"/>
  <c r="DW27" i="6"/>
  <c r="DW28" i="6"/>
  <c r="DW29" i="6"/>
  <c r="DW30" i="6"/>
  <c r="DW31" i="6"/>
  <c r="DW32" i="6"/>
  <c r="DW33" i="6"/>
  <c r="DW34" i="6"/>
  <c r="DW35" i="6"/>
  <c r="DW36" i="6"/>
  <c r="DW37" i="6"/>
  <c r="DW38" i="6"/>
  <c r="DW39" i="6"/>
  <c r="DW40" i="6"/>
  <c r="DW41" i="6"/>
  <c r="DW42" i="6"/>
  <c r="DW43" i="6"/>
  <c r="DW44" i="6"/>
  <c r="DW45" i="6"/>
  <c r="DW46" i="6"/>
  <c r="DW47" i="6"/>
  <c r="DW48" i="6"/>
  <c r="DW49" i="6"/>
  <c r="DW50" i="6"/>
  <c r="DW51" i="6"/>
  <c r="DW52" i="6"/>
  <c r="DW53" i="6"/>
  <c r="DW54" i="6"/>
  <c r="DW55" i="6"/>
  <c r="DW56" i="6"/>
  <c r="DW57" i="6"/>
  <c r="DW58" i="6"/>
  <c r="DW59" i="6"/>
  <c r="DW60" i="6"/>
  <c r="DW61" i="6"/>
  <c r="DW62" i="6"/>
  <c r="DW63" i="6"/>
  <c r="DW64" i="6"/>
  <c r="DW65" i="6"/>
  <c r="DW66" i="6"/>
  <c r="DW67" i="6"/>
  <c r="DW68" i="6"/>
  <c r="DW69" i="6"/>
  <c r="DW70" i="6"/>
  <c r="DW71" i="6"/>
  <c r="DW72" i="6"/>
  <c r="DW73" i="6"/>
  <c r="DW74" i="6"/>
  <c r="DW75" i="6"/>
  <c r="DW76" i="6"/>
  <c r="DW77" i="6"/>
  <c r="DW78" i="6"/>
  <c r="DW79" i="6"/>
  <c r="DW80" i="6"/>
  <c r="DW81" i="6"/>
  <c r="DW82" i="6"/>
  <c r="DW83" i="6"/>
  <c r="DW84" i="6"/>
  <c r="DW85" i="6"/>
  <c r="DW86" i="6"/>
  <c r="DW87" i="6"/>
  <c r="DW88" i="6"/>
  <c r="DW89" i="6"/>
  <c r="DW90" i="6"/>
  <c r="DW91" i="6"/>
  <c r="DW92" i="6"/>
  <c r="DW93" i="6"/>
  <c r="DW94" i="6"/>
  <c r="DW95" i="6"/>
  <c r="DW96" i="6"/>
  <c r="DW97" i="6"/>
  <c r="DW98" i="6"/>
  <c r="DW99" i="6"/>
  <c r="DW100" i="6"/>
  <c r="DW101" i="6"/>
  <c r="DW102" i="6"/>
  <c r="DW103" i="6"/>
  <c r="DW104" i="6"/>
  <c r="DW105" i="6"/>
  <c r="DW106" i="6"/>
  <c r="DW107" i="6"/>
  <c r="DW108" i="6"/>
  <c r="DW109" i="6"/>
  <c r="DW110" i="6"/>
  <c r="DW111" i="6"/>
  <c r="DW112" i="6"/>
  <c r="DW113" i="6"/>
  <c r="DW114" i="6"/>
  <c r="DW115" i="6"/>
  <c r="DW116" i="6"/>
  <c r="DW117" i="6"/>
  <c r="DW118" i="6"/>
  <c r="DW119" i="6"/>
  <c r="DW120" i="6"/>
  <c r="DW121" i="6"/>
  <c r="DW122" i="6"/>
  <c r="DW123" i="6"/>
  <c r="DW124" i="6"/>
  <c r="DW125" i="6"/>
  <c r="DW126" i="6"/>
  <c r="DW127" i="6"/>
  <c r="DW128" i="6"/>
  <c r="DW129" i="6"/>
  <c r="DW130" i="6"/>
  <c r="DW131" i="6"/>
  <c r="DW132" i="6"/>
  <c r="DW133" i="6"/>
  <c r="DW134" i="6"/>
  <c r="DW135" i="6"/>
  <c r="DW136" i="6"/>
  <c r="DW137" i="6"/>
  <c r="DW138" i="6"/>
  <c r="DW139" i="6"/>
  <c r="DW140" i="6"/>
  <c r="DW141" i="6"/>
  <c r="DW142" i="6"/>
  <c r="DW143" i="6"/>
  <c r="DW144" i="6"/>
  <c r="DW145" i="6"/>
  <c r="DW146" i="6"/>
  <c r="DW147" i="6"/>
  <c r="DW148" i="6"/>
  <c r="DW149" i="6"/>
  <c r="DW150" i="6"/>
  <c r="DW151" i="6"/>
  <c r="DW152" i="6"/>
  <c r="DW153" i="6"/>
  <c r="DW154" i="6"/>
  <c r="DW155" i="6"/>
  <c r="DW156" i="6"/>
  <c r="DW157" i="6"/>
  <c r="DW158" i="6"/>
  <c r="DW159" i="6"/>
  <c r="DW160" i="6"/>
  <c r="DW161" i="6"/>
  <c r="DW162" i="6"/>
  <c r="DW163" i="6"/>
  <c r="DW164" i="6"/>
  <c r="DW165" i="6"/>
  <c r="DW166" i="6"/>
  <c r="DW167" i="6"/>
  <c r="DW168" i="6"/>
  <c r="DW169" i="6"/>
  <c r="DW170" i="6"/>
  <c r="DW171" i="6"/>
  <c r="DW172" i="6"/>
  <c r="DW173" i="6"/>
  <c r="DW174" i="6"/>
  <c r="DW175" i="6"/>
  <c r="DW176" i="6"/>
  <c r="DW177" i="6"/>
  <c r="DW178" i="6"/>
  <c r="DW179" i="6"/>
  <c r="DW180" i="6"/>
  <c r="DW181" i="6"/>
  <c r="DW182" i="6"/>
  <c r="DW183" i="6"/>
  <c r="DW184" i="6"/>
  <c r="DW185" i="6"/>
  <c r="DW186" i="6"/>
  <c r="DW187" i="6"/>
  <c r="DW188" i="6"/>
  <c r="DW189" i="6"/>
  <c r="DW190" i="6"/>
  <c r="DW191" i="6"/>
  <c r="DW192" i="6"/>
  <c r="DW193" i="6"/>
  <c r="DW194" i="6"/>
  <c r="DW195" i="6"/>
  <c r="DW196" i="6"/>
  <c r="DW197" i="6"/>
  <c r="DW198" i="6"/>
  <c r="DW199" i="6"/>
  <c r="DW200" i="6"/>
  <c r="DW201" i="6"/>
  <c r="DW202" i="6"/>
  <c r="DW203" i="6"/>
  <c r="DW204" i="6"/>
  <c r="DW205" i="6"/>
  <c r="DW206" i="6"/>
  <c r="DW207" i="6"/>
  <c r="DW208" i="6"/>
  <c r="DW209" i="6"/>
  <c r="DW210" i="6"/>
  <c r="DW211" i="6"/>
  <c r="DW212" i="6"/>
  <c r="DW213" i="6"/>
  <c r="DW214" i="6"/>
  <c r="DW215" i="6"/>
  <c r="DW216" i="6"/>
  <c r="DW217" i="6"/>
  <c r="DW218" i="6"/>
  <c r="DW219" i="6"/>
  <c r="DW220" i="6"/>
  <c r="DW221" i="6"/>
  <c r="DW222" i="6"/>
  <c r="DW223" i="6"/>
  <c r="DW224" i="6"/>
  <c r="DW225" i="6"/>
  <c r="DW226" i="6"/>
  <c r="DW227" i="6"/>
  <c r="DW228" i="6"/>
  <c r="DW229" i="6"/>
  <c r="DW230" i="6"/>
  <c r="DW231" i="6"/>
  <c r="DW232" i="6"/>
  <c r="DW233" i="6"/>
  <c r="DW234" i="6"/>
  <c r="DW235" i="6"/>
  <c r="DW236" i="6"/>
  <c r="DW237" i="6"/>
  <c r="DW238" i="6"/>
  <c r="DW239" i="6"/>
  <c r="DW240" i="6"/>
  <c r="DW241" i="6"/>
  <c r="DW242" i="6"/>
  <c r="DW243" i="6"/>
  <c r="EQ4" i="6"/>
  <c r="EQ4" i="5"/>
  <c r="DU4" i="5" s="1"/>
  <c r="EM4" i="6"/>
  <c r="EM4" i="5"/>
  <c r="DQ4" i="5" s="1"/>
  <c r="EI4" i="6"/>
  <c r="EI4" i="5"/>
  <c r="DM4" i="5" s="1"/>
  <c r="EE4" i="6"/>
  <c r="EE4" i="5"/>
  <c r="DI4" i="5" s="1"/>
  <c r="EA4" i="6"/>
  <c r="EA4" i="5"/>
  <c r="DE4" i="5" s="1"/>
  <c r="DW4" i="6"/>
  <c r="DW4" i="5"/>
  <c r="DA4" i="5" s="1"/>
  <c r="DS5" i="6"/>
  <c r="CW5" i="6" s="1"/>
  <c r="DS6" i="6"/>
  <c r="CW6" i="6" s="1"/>
  <c r="DS7" i="6"/>
  <c r="CW7" i="6" s="1"/>
  <c r="DS8" i="6"/>
  <c r="CW8" i="6" s="1"/>
  <c r="DS9" i="6"/>
  <c r="CW9" i="6" s="1"/>
  <c r="DS10" i="6"/>
  <c r="CW10" i="6" s="1"/>
  <c r="DS11" i="6"/>
  <c r="CW11" i="6" s="1"/>
  <c r="DS12" i="6"/>
  <c r="CW12" i="6" s="1"/>
  <c r="DS13" i="6"/>
  <c r="CW13" i="6" s="1"/>
  <c r="DS14" i="6"/>
  <c r="CW14" i="6" s="1"/>
  <c r="DS15" i="6"/>
  <c r="CW15" i="6" s="1"/>
  <c r="DS16" i="6"/>
  <c r="CW16" i="6" s="1"/>
  <c r="DS17" i="6"/>
  <c r="CW17" i="6" s="1"/>
  <c r="DS18" i="6"/>
  <c r="CW18" i="6" s="1"/>
  <c r="DS19" i="6"/>
  <c r="CW19" i="6" s="1"/>
  <c r="DS20" i="6"/>
  <c r="CW20" i="6" s="1"/>
  <c r="DS21" i="6"/>
  <c r="CW21" i="6" s="1"/>
  <c r="DS22" i="6"/>
  <c r="CW22" i="6" s="1"/>
  <c r="DS23" i="6"/>
  <c r="CW23" i="6" s="1"/>
  <c r="DS24" i="6"/>
  <c r="CW24" i="6" s="1"/>
  <c r="DS25" i="6"/>
  <c r="CW25" i="6" s="1"/>
  <c r="DS26" i="6"/>
  <c r="CW26" i="6" s="1"/>
  <c r="DS27" i="6"/>
  <c r="CW27" i="6" s="1"/>
  <c r="DS28" i="6"/>
  <c r="CW28" i="6" s="1"/>
  <c r="DS29" i="6"/>
  <c r="CW29" i="6" s="1"/>
  <c r="DS30" i="6"/>
  <c r="CW30" i="6" s="1"/>
  <c r="DS31" i="6"/>
  <c r="CW31" i="6" s="1"/>
  <c r="DS32" i="6"/>
  <c r="CW32" i="6" s="1"/>
  <c r="DS33" i="6"/>
  <c r="CW33" i="6" s="1"/>
  <c r="DS34" i="6"/>
  <c r="CW34" i="6" s="1"/>
  <c r="DS35" i="6"/>
  <c r="CW35" i="6" s="1"/>
  <c r="DS36" i="6"/>
  <c r="CW36" i="6" s="1"/>
  <c r="DS37" i="6"/>
  <c r="CW37" i="6" s="1"/>
  <c r="DS38" i="6"/>
  <c r="CW38" i="6" s="1"/>
  <c r="DS39" i="6"/>
  <c r="CW39" i="6" s="1"/>
  <c r="DS40" i="6"/>
  <c r="CW40" i="6" s="1"/>
  <c r="DS41" i="6"/>
  <c r="CW41" i="6" s="1"/>
  <c r="DS42" i="6"/>
  <c r="CW42" i="6" s="1"/>
  <c r="DS43" i="6"/>
  <c r="CW43" i="6" s="1"/>
  <c r="DS44" i="6"/>
  <c r="CW44" i="6" s="1"/>
  <c r="DS45" i="6"/>
  <c r="CW45" i="6" s="1"/>
  <c r="DS46" i="6"/>
  <c r="CW46" i="6" s="1"/>
  <c r="DS47" i="6"/>
  <c r="CW47" i="6" s="1"/>
  <c r="DS48" i="6"/>
  <c r="CW48" i="6" s="1"/>
  <c r="DS49" i="6"/>
  <c r="CW49" i="6" s="1"/>
  <c r="DS50" i="6"/>
  <c r="CW50" i="6" s="1"/>
  <c r="DS51" i="6"/>
  <c r="CW51" i="6" s="1"/>
  <c r="DS52" i="6"/>
  <c r="CW52" i="6" s="1"/>
  <c r="DS53" i="6"/>
  <c r="CW53" i="6" s="1"/>
  <c r="DS54" i="6"/>
  <c r="CW54" i="6" s="1"/>
  <c r="DS55" i="6"/>
  <c r="CW55" i="6" s="1"/>
  <c r="DS56" i="6"/>
  <c r="CW56" i="6" s="1"/>
  <c r="DS57" i="6"/>
  <c r="CW57" i="6" s="1"/>
  <c r="DS58" i="6"/>
  <c r="CW58" i="6" s="1"/>
  <c r="DS59" i="6"/>
  <c r="CW59" i="6" s="1"/>
  <c r="DS60" i="6"/>
  <c r="CW60" i="6" s="1"/>
  <c r="DS61" i="6"/>
  <c r="CW61" i="6" s="1"/>
  <c r="DS62" i="6"/>
  <c r="CW62" i="6" s="1"/>
  <c r="DS63" i="6"/>
  <c r="CW63" i="6" s="1"/>
  <c r="DS64" i="6"/>
  <c r="CW64" i="6" s="1"/>
  <c r="DS65" i="6"/>
  <c r="CW65" i="6" s="1"/>
  <c r="DS66" i="6"/>
  <c r="CW66" i="6" s="1"/>
  <c r="DS67" i="6"/>
  <c r="CW67" i="6" s="1"/>
  <c r="DS68" i="6"/>
  <c r="CW68" i="6" s="1"/>
  <c r="DS69" i="6"/>
  <c r="CW69" i="6" s="1"/>
  <c r="DS70" i="6"/>
  <c r="CW70" i="6" s="1"/>
  <c r="DS71" i="6"/>
  <c r="CW71" i="6" s="1"/>
  <c r="DS72" i="6"/>
  <c r="CW72" i="6" s="1"/>
  <c r="DS73" i="6"/>
  <c r="CW73" i="6" s="1"/>
  <c r="DS74" i="6"/>
  <c r="DS75" i="6"/>
  <c r="CW75" i="6" s="1"/>
  <c r="DS76" i="6"/>
  <c r="CW76" i="6" s="1"/>
  <c r="DS77" i="6"/>
  <c r="CW77" i="6" s="1"/>
  <c r="DS78" i="6"/>
  <c r="CW78" i="6" s="1"/>
  <c r="DS79" i="6"/>
  <c r="CW79" i="6" s="1"/>
  <c r="DS80" i="6"/>
  <c r="CW80" i="6" s="1"/>
  <c r="DS81" i="6"/>
  <c r="CW81" i="6" s="1"/>
  <c r="DS82" i="6"/>
  <c r="CW82" i="6" s="1"/>
  <c r="DS83" i="6"/>
  <c r="CW83" i="6" s="1"/>
  <c r="DS84" i="6"/>
  <c r="CW84" i="6" s="1"/>
  <c r="DS85" i="6"/>
  <c r="CW85" i="6" s="1"/>
  <c r="DS86" i="6"/>
  <c r="CW86" i="6" s="1"/>
  <c r="DS87" i="6"/>
  <c r="CW87" i="6" s="1"/>
  <c r="DS88" i="6"/>
  <c r="CW88" i="6" s="1"/>
  <c r="DS89" i="6"/>
  <c r="CW89" i="6" s="1"/>
  <c r="DS90" i="6"/>
  <c r="CW90" i="6" s="1"/>
  <c r="DS91" i="6"/>
  <c r="CW91" i="6" s="1"/>
  <c r="DS92" i="6"/>
  <c r="CW92" i="6" s="1"/>
  <c r="DS93" i="6"/>
  <c r="CW93" i="6" s="1"/>
  <c r="DS94" i="6"/>
  <c r="CW94" i="6" s="1"/>
  <c r="DS95" i="6"/>
  <c r="CW95" i="6" s="1"/>
  <c r="DS96" i="6"/>
  <c r="CW96" i="6" s="1"/>
  <c r="DS97" i="6"/>
  <c r="CW97" i="6" s="1"/>
  <c r="DS98" i="6"/>
  <c r="CW98" i="6" s="1"/>
  <c r="DS99" i="6"/>
  <c r="CW99" i="6" s="1"/>
  <c r="DS100" i="6"/>
  <c r="CW100" i="6" s="1"/>
  <c r="DS101" i="6"/>
  <c r="CW101" i="6" s="1"/>
  <c r="DS102" i="6"/>
  <c r="CW102" i="6" s="1"/>
  <c r="DS103" i="6"/>
  <c r="CW103" i="6" s="1"/>
  <c r="DS104" i="6"/>
  <c r="CW104" i="6" s="1"/>
  <c r="DS105" i="6"/>
  <c r="CW105" i="6" s="1"/>
  <c r="DS106" i="6"/>
  <c r="CW106" i="6" s="1"/>
  <c r="DS107" i="6"/>
  <c r="CW107" i="6" s="1"/>
  <c r="DS108" i="6"/>
  <c r="CW108" i="6" s="1"/>
  <c r="DS109" i="6"/>
  <c r="DS110" i="6"/>
  <c r="CW110" i="6" s="1"/>
  <c r="DS111" i="6"/>
  <c r="CW111" i="6" s="1"/>
  <c r="DS112" i="6"/>
  <c r="CW112" i="6" s="1"/>
  <c r="DS113" i="6"/>
  <c r="CW113" i="6" s="1"/>
  <c r="DS114" i="6"/>
  <c r="CW114" i="6" s="1"/>
  <c r="DS115" i="6"/>
  <c r="CW115" i="6" s="1"/>
  <c r="DS116" i="6"/>
  <c r="CW116" i="6" s="1"/>
  <c r="DS117" i="6"/>
  <c r="CW117" i="6" s="1"/>
  <c r="DS118" i="6"/>
  <c r="CW118" i="6" s="1"/>
  <c r="DS119" i="6"/>
  <c r="CW119" i="6" s="1"/>
  <c r="DS120" i="6"/>
  <c r="CW120" i="6" s="1"/>
  <c r="DS121" i="6"/>
  <c r="CW121" i="6" s="1"/>
  <c r="DS122" i="6"/>
  <c r="CW122" i="6" s="1"/>
  <c r="DS123" i="6"/>
  <c r="CW123" i="6" s="1"/>
  <c r="DS124" i="6"/>
  <c r="CW124" i="6" s="1"/>
  <c r="DS125" i="6"/>
  <c r="CW125" i="6" s="1"/>
  <c r="DS126" i="6"/>
  <c r="CW126" i="6" s="1"/>
  <c r="DS127" i="6"/>
  <c r="CW127" i="6" s="1"/>
  <c r="DS128" i="6"/>
  <c r="CW128" i="6" s="1"/>
  <c r="DS129" i="6"/>
  <c r="CW129" i="6" s="1"/>
  <c r="DS130" i="6"/>
  <c r="CW130" i="6" s="1"/>
  <c r="DS131" i="6"/>
  <c r="CW131" i="6" s="1"/>
  <c r="DS132" i="6"/>
  <c r="CW132" i="6" s="1"/>
  <c r="DS133" i="6"/>
  <c r="CW133" i="6" s="1"/>
  <c r="DS134" i="6"/>
  <c r="CW134" i="6" s="1"/>
  <c r="DS135" i="6"/>
  <c r="CW135" i="6" s="1"/>
  <c r="DS136" i="6"/>
  <c r="CW136" i="6" s="1"/>
  <c r="DS137" i="6"/>
  <c r="CW137" i="6" s="1"/>
  <c r="DS138" i="6"/>
  <c r="CW138" i="6" s="1"/>
  <c r="DS139" i="6"/>
  <c r="CW139" i="6" s="1"/>
  <c r="DS140" i="6"/>
  <c r="CW140" i="6" s="1"/>
  <c r="DS141" i="6"/>
  <c r="CW141" i="6" s="1"/>
  <c r="DS142" i="6"/>
  <c r="CW142" i="6" s="1"/>
  <c r="DS143" i="6"/>
  <c r="DS144" i="6"/>
  <c r="CW144" i="6" s="1"/>
  <c r="DS145" i="6"/>
  <c r="CW145" i="6" s="1"/>
  <c r="DS146" i="6"/>
  <c r="CW146" i="6" s="1"/>
  <c r="DS147" i="6"/>
  <c r="CW147" i="6" s="1"/>
  <c r="DS148" i="6"/>
  <c r="CW148" i="6" s="1"/>
  <c r="DS149" i="6"/>
  <c r="CW149" i="6" s="1"/>
  <c r="DS150" i="6"/>
  <c r="CW150" i="6" s="1"/>
  <c r="DS151" i="6"/>
  <c r="CW151" i="6" s="1"/>
  <c r="DS152" i="6"/>
  <c r="CW152" i="6" s="1"/>
  <c r="DS153" i="6"/>
  <c r="CW153" i="6" s="1"/>
  <c r="DS154" i="6"/>
  <c r="CW154" i="6" s="1"/>
  <c r="DS155" i="6"/>
  <c r="CW155" i="6" s="1"/>
  <c r="DS156" i="6"/>
  <c r="CW156" i="6" s="1"/>
  <c r="DS157" i="6"/>
  <c r="CW157" i="6" s="1"/>
  <c r="DS158" i="6"/>
  <c r="CW158" i="6" s="1"/>
  <c r="DS159" i="6"/>
  <c r="CW159" i="6" s="1"/>
  <c r="DS160" i="6"/>
  <c r="CW160" i="6" s="1"/>
  <c r="DS161" i="6"/>
  <c r="CW161" i="6" s="1"/>
  <c r="DS162" i="6"/>
  <c r="CW162" i="6" s="1"/>
  <c r="DS163" i="6"/>
  <c r="CW163" i="6" s="1"/>
  <c r="DS164" i="6"/>
  <c r="CW164" i="6" s="1"/>
  <c r="DS165" i="6"/>
  <c r="CW165" i="6" s="1"/>
  <c r="DS166" i="6"/>
  <c r="CW166" i="6" s="1"/>
  <c r="DS167" i="6"/>
  <c r="CW167" i="6" s="1"/>
  <c r="DS168" i="6"/>
  <c r="CW168" i="6" s="1"/>
  <c r="DS169" i="6"/>
  <c r="CW169" i="6" s="1"/>
  <c r="DS170" i="6"/>
  <c r="CW170" i="6" s="1"/>
  <c r="DS171" i="6"/>
  <c r="CW171" i="6" s="1"/>
  <c r="DS172" i="6"/>
  <c r="CW172" i="6" s="1"/>
  <c r="DS173" i="6"/>
  <c r="CW173" i="6" s="1"/>
  <c r="DS174" i="6"/>
  <c r="CW174" i="6" s="1"/>
  <c r="DS175" i="6"/>
  <c r="CW175" i="6" s="1"/>
  <c r="DS176" i="6"/>
  <c r="CW176" i="6" s="1"/>
  <c r="DS177" i="6"/>
  <c r="CW177" i="6" s="1"/>
  <c r="DS178" i="6"/>
  <c r="DS179" i="6"/>
  <c r="CW179" i="6" s="1"/>
  <c r="DS180" i="6"/>
  <c r="CW180" i="6" s="1"/>
  <c r="DS181" i="6"/>
  <c r="CW181" i="6" s="1"/>
  <c r="DS182" i="6"/>
  <c r="CW182" i="6" s="1"/>
  <c r="DS183" i="6"/>
  <c r="CW183" i="6" s="1"/>
  <c r="DS184" i="6"/>
  <c r="CW184" i="6" s="1"/>
  <c r="DS185" i="6"/>
  <c r="DS186" i="6"/>
  <c r="CW186" i="6" s="1"/>
  <c r="DS187" i="6"/>
  <c r="CW187" i="6" s="1"/>
  <c r="DS188" i="6"/>
  <c r="CW188" i="6" s="1"/>
  <c r="DS189" i="6"/>
  <c r="CW189" i="6" s="1"/>
  <c r="DS190" i="6"/>
  <c r="CW190" i="6" s="1"/>
  <c r="DS191" i="6"/>
  <c r="DS192" i="6"/>
  <c r="CW192" i="6" s="1"/>
  <c r="DS193" i="6"/>
  <c r="CW193" i="6" s="1"/>
  <c r="DS194" i="6"/>
  <c r="CW194" i="6" s="1"/>
  <c r="DS195" i="6"/>
  <c r="CW195" i="6" s="1"/>
  <c r="DS196" i="6"/>
  <c r="CW196" i="6" s="1"/>
  <c r="DS197" i="6"/>
  <c r="CW197" i="6" s="1"/>
  <c r="DS198" i="6"/>
  <c r="CW198" i="6" s="1"/>
  <c r="DS199" i="6"/>
  <c r="CW199" i="6" s="1"/>
  <c r="DS200" i="6"/>
  <c r="CW200" i="6" s="1"/>
  <c r="DS201" i="6"/>
  <c r="CW201" i="6" s="1"/>
  <c r="DS202" i="6"/>
  <c r="CW202" i="6" s="1"/>
  <c r="DS203" i="6"/>
  <c r="CW203" i="6" s="1"/>
  <c r="DS204" i="6"/>
  <c r="CW204" i="6" s="1"/>
  <c r="DS205" i="6"/>
  <c r="CW205" i="6" s="1"/>
  <c r="DS206" i="6"/>
  <c r="CW206" i="6" s="1"/>
  <c r="DS207" i="6"/>
  <c r="CW207" i="6" s="1"/>
  <c r="DS208" i="6"/>
  <c r="CW208" i="6" s="1"/>
  <c r="DS209" i="6"/>
  <c r="CW209" i="6" s="1"/>
  <c r="DS210" i="6"/>
  <c r="CW210" i="6" s="1"/>
  <c r="DS211" i="6"/>
  <c r="CW211" i="6" s="1"/>
  <c r="DS212" i="6"/>
  <c r="CW212" i="6" s="1"/>
  <c r="DS213" i="6"/>
  <c r="CW213" i="6" s="1"/>
  <c r="DS214" i="6"/>
  <c r="CW214" i="6" s="1"/>
  <c r="DS215" i="6"/>
  <c r="CW215" i="6" s="1"/>
  <c r="DS216" i="6"/>
  <c r="CW216" i="6" s="1"/>
  <c r="DS217" i="6"/>
  <c r="CW217" i="6" s="1"/>
  <c r="DS218" i="6"/>
  <c r="CW218" i="6" s="1"/>
  <c r="DS219" i="6"/>
  <c r="CW219" i="6" s="1"/>
  <c r="DS220" i="6"/>
  <c r="CW220" i="6" s="1"/>
  <c r="DS221" i="6"/>
  <c r="CW221" i="6" s="1"/>
  <c r="DS222" i="6"/>
  <c r="CW222" i="6" s="1"/>
  <c r="DS223" i="6"/>
  <c r="CW223" i="6" s="1"/>
  <c r="DS224" i="6"/>
  <c r="CW224" i="6" s="1"/>
  <c r="DS225" i="6"/>
  <c r="CW225" i="6" s="1"/>
  <c r="DS226" i="6"/>
  <c r="CW226" i="6" s="1"/>
  <c r="DS227" i="6"/>
  <c r="CW227" i="6" s="1"/>
  <c r="DS228" i="6"/>
  <c r="CW228" i="6" s="1"/>
  <c r="DS229" i="6"/>
  <c r="CW229" i="6" s="1"/>
  <c r="DS230" i="6"/>
  <c r="DS231" i="6"/>
  <c r="CW231" i="6" s="1"/>
  <c r="DS232" i="6"/>
  <c r="CW232" i="6" s="1"/>
  <c r="DS233" i="6"/>
  <c r="CW233" i="6" s="1"/>
  <c r="DS234" i="6"/>
  <c r="CW234" i="6" s="1"/>
  <c r="DS235" i="6"/>
  <c r="DS236" i="6"/>
  <c r="CW236" i="6" s="1"/>
  <c r="DS237" i="6"/>
  <c r="CW237" i="6" s="1"/>
  <c r="DS238" i="6"/>
  <c r="CW238" i="6" s="1"/>
  <c r="DS239" i="6"/>
  <c r="CW239" i="6" s="1"/>
  <c r="DS240" i="6"/>
  <c r="CW240" i="6" s="1"/>
  <c r="DS241" i="6"/>
  <c r="CW241" i="6" s="1"/>
  <c r="DS242" i="6"/>
  <c r="CW242" i="6" s="1"/>
  <c r="DS243" i="6"/>
  <c r="CW243" i="6" s="1"/>
  <c r="DS4" i="6"/>
  <c r="DS4" i="5"/>
  <c r="CW4" i="5" s="1"/>
  <c r="DO5" i="6"/>
  <c r="DO6" i="6"/>
  <c r="DO7" i="6"/>
  <c r="DO8" i="6"/>
  <c r="DO9" i="6"/>
  <c r="DO10" i="6"/>
  <c r="DO11" i="6"/>
  <c r="DO12" i="6"/>
  <c r="DO13" i="6"/>
  <c r="DO14" i="6"/>
  <c r="DO15" i="6"/>
  <c r="DO16" i="6"/>
  <c r="DO17" i="6"/>
  <c r="DO18" i="6"/>
  <c r="DO19" i="6"/>
  <c r="DO20" i="6"/>
  <c r="DO21" i="6"/>
  <c r="DO22" i="6"/>
  <c r="DO23" i="6"/>
  <c r="DO24" i="6"/>
  <c r="DO25" i="6"/>
  <c r="DO26" i="6"/>
  <c r="DO27" i="6"/>
  <c r="DO28" i="6"/>
  <c r="DO29" i="6"/>
  <c r="DO30" i="6"/>
  <c r="DO31" i="6"/>
  <c r="DO32" i="6"/>
  <c r="DO33" i="6"/>
  <c r="DO34" i="6"/>
  <c r="DO35" i="6"/>
  <c r="DO36" i="6"/>
  <c r="DO37" i="6"/>
  <c r="DO38" i="6"/>
  <c r="DO39" i="6"/>
  <c r="DO40" i="6"/>
  <c r="DO41" i="6"/>
  <c r="DO42" i="6"/>
  <c r="DO43" i="6"/>
  <c r="DO44" i="6"/>
  <c r="DO45" i="6"/>
  <c r="DO46" i="6"/>
  <c r="DO47" i="6"/>
  <c r="DO48" i="6"/>
  <c r="DO49" i="6"/>
  <c r="DO50" i="6"/>
  <c r="DO51" i="6"/>
  <c r="DO52" i="6"/>
  <c r="DO53" i="6"/>
  <c r="DO54" i="6"/>
  <c r="DO55" i="6"/>
  <c r="DO56" i="6"/>
  <c r="DO57" i="6"/>
  <c r="DO58" i="6"/>
  <c r="DO59" i="6"/>
  <c r="DO60" i="6"/>
  <c r="DO61" i="6"/>
  <c r="DO62" i="6"/>
  <c r="DO63" i="6"/>
  <c r="DO64" i="6"/>
  <c r="DO65" i="6"/>
  <c r="DO66" i="6"/>
  <c r="DO67" i="6"/>
  <c r="DO68" i="6"/>
  <c r="DO69" i="6"/>
  <c r="DO70" i="6"/>
  <c r="DO71" i="6"/>
  <c r="DO72" i="6"/>
  <c r="DO73" i="6"/>
  <c r="DO74" i="6"/>
  <c r="DO75" i="6"/>
  <c r="DO76" i="6"/>
  <c r="DO77" i="6"/>
  <c r="DO78" i="6"/>
  <c r="DO79" i="6"/>
  <c r="DO80" i="6"/>
  <c r="DO81" i="6"/>
  <c r="DO82" i="6"/>
  <c r="DO83" i="6"/>
  <c r="DO84" i="6"/>
  <c r="DO85" i="6"/>
  <c r="DO86" i="6"/>
  <c r="DO87" i="6"/>
  <c r="DO88" i="6"/>
  <c r="DO89" i="6"/>
  <c r="DO90" i="6"/>
  <c r="DO91" i="6"/>
  <c r="DO92" i="6"/>
  <c r="DO93" i="6"/>
  <c r="DO94" i="6"/>
  <c r="DO95" i="6"/>
  <c r="DO96" i="6"/>
  <c r="DO97" i="6"/>
  <c r="DO98" i="6"/>
  <c r="DO99" i="6"/>
  <c r="DO100" i="6"/>
  <c r="DO101" i="6"/>
  <c r="DO102" i="6"/>
  <c r="DO103" i="6"/>
  <c r="DO104" i="6"/>
  <c r="DO105" i="6"/>
  <c r="DO106" i="6"/>
  <c r="DO107" i="6"/>
  <c r="DO108" i="6"/>
  <c r="DO109" i="6"/>
  <c r="DO110" i="6"/>
  <c r="DO111" i="6"/>
  <c r="DO112" i="6"/>
  <c r="DO113" i="6"/>
  <c r="DO114" i="6"/>
  <c r="DO115" i="6"/>
  <c r="DO116" i="6"/>
  <c r="DO117" i="6"/>
  <c r="DO118" i="6"/>
  <c r="DO119" i="6"/>
  <c r="DO120" i="6"/>
  <c r="DO121" i="6"/>
  <c r="DO122" i="6"/>
  <c r="DO123" i="6"/>
  <c r="DO124" i="6"/>
  <c r="DO125" i="6"/>
  <c r="DO126" i="6"/>
  <c r="DO127" i="6"/>
  <c r="DO128" i="6"/>
  <c r="DO129" i="6"/>
  <c r="DO130" i="6"/>
  <c r="DO131" i="6"/>
  <c r="DO132" i="6"/>
  <c r="DO133" i="6"/>
  <c r="DO134" i="6"/>
  <c r="DO135" i="6"/>
  <c r="DO136" i="6"/>
  <c r="DO137" i="6"/>
  <c r="DO138" i="6"/>
  <c r="DO139" i="6"/>
  <c r="DO140" i="6"/>
  <c r="DO141" i="6"/>
  <c r="DO142" i="6"/>
  <c r="DO143" i="6"/>
  <c r="DO144" i="6"/>
  <c r="DO145" i="6"/>
  <c r="DO146" i="6"/>
  <c r="DO147" i="6"/>
  <c r="DO148" i="6"/>
  <c r="DO149" i="6"/>
  <c r="DO150" i="6"/>
  <c r="DO151" i="6"/>
  <c r="DO152" i="6"/>
  <c r="DO153" i="6"/>
  <c r="DO154" i="6"/>
  <c r="DO155" i="6"/>
  <c r="DO156" i="6"/>
  <c r="DO157" i="6"/>
  <c r="DO158" i="6"/>
  <c r="DO159" i="6"/>
  <c r="DO160" i="6"/>
  <c r="DO161" i="6"/>
  <c r="DO162" i="6"/>
  <c r="DO163" i="6"/>
  <c r="DO164" i="6"/>
  <c r="DO165" i="6"/>
  <c r="DO166" i="6"/>
  <c r="DO167" i="6"/>
  <c r="DO168" i="6"/>
  <c r="DO169" i="6"/>
  <c r="DO170" i="6"/>
  <c r="DO171" i="6"/>
  <c r="DO172" i="6"/>
  <c r="DO173" i="6"/>
  <c r="DO174" i="6"/>
  <c r="DO175" i="6"/>
  <c r="DO176" i="6"/>
  <c r="DO177" i="6"/>
  <c r="DO178" i="6"/>
  <c r="DO179" i="6"/>
  <c r="DO180" i="6"/>
  <c r="DO181" i="6"/>
  <c r="DO182" i="6"/>
  <c r="DO183" i="6"/>
  <c r="DO184" i="6"/>
  <c r="DO185" i="6"/>
  <c r="DO186" i="6"/>
  <c r="DO187" i="6"/>
  <c r="DO188" i="6"/>
  <c r="DO189" i="6"/>
  <c r="DO190" i="6"/>
  <c r="DO191" i="6"/>
  <c r="DO192" i="6"/>
  <c r="DO193" i="6"/>
  <c r="DO194" i="6"/>
  <c r="DO195" i="6"/>
  <c r="DO196" i="6"/>
  <c r="DO197" i="6"/>
  <c r="DO198" i="6"/>
  <c r="DO199" i="6"/>
  <c r="DO200" i="6"/>
  <c r="DO201" i="6"/>
  <c r="DO202" i="6"/>
  <c r="DO203" i="6"/>
  <c r="DO204" i="6"/>
  <c r="DO205" i="6"/>
  <c r="DO206" i="6"/>
  <c r="DO207" i="6"/>
  <c r="DO208" i="6"/>
  <c r="DO209" i="6"/>
  <c r="DO210" i="6"/>
  <c r="DO211" i="6"/>
  <c r="DO212" i="6"/>
  <c r="DO213" i="6"/>
  <c r="DO214" i="6"/>
  <c r="DO215" i="6"/>
  <c r="DO216" i="6"/>
  <c r="DO217" i="6"/>
  <c r="DO218" i="6"/>
  <c r="DO219" i="6"/>
  <c r="DO220" i="6"/>
  <c r="DO221" i="6"/>
  <c r="DO222" i="6"/>
  <c r="DO223" i="6"/>
  <c r="DO224" i="6"/>
  <c r="DO225" i="6"/>
  <c r="DO226" i="6"/>
  <c r="DO227" i="6"/>
  <c r="DO228" i="6"/>
  <c r="DO229" i="6"/>
  <c r="DO230" i="6"/>
  <c r="DO231" i="6"/>
  <c r="DO232" i="6"/>
  <c r="DO233" i="6"/>
  <c r="DO234" i="6"/>
  <c r="DO235" i="6"/>
  <c r="DO236" i="6"/>
  <c r="DO237" i="6"/>
  <c r="DO238" i="6"/>
  <c r="DO239" i="6"/>
  <c r="DO240" i="6"/>
  <c r="DO241" i="6"/>
  <c r="DO242" i="6"/>
  <c r="DO243" i="6"/>
  <c r="DO4" i="6"/>
  <c r="DO4" i="5"/>
  <c r="CS4" i="5" s="1"/>
  <c r="DK5" i="6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DK25" i="6"/>
  <c r="DK26" i="6"/>
  <c r="DK27" i="6"/>
  <c r="DK28" i="6"/>
  <c r="DK29" i="6"/>
  <c r="DK30" i="6"/>
  <c r="DK31" i="6"/>
  <c r="DK32" i="6"/>
  <c r="DK33" i="6"/>
  <c r="DK34" i="6"/>
  <c r="DK35" i="6"/>
  <c r="DK36" i="6"/>
  <c r="DK37" i="6"/>
  <c r="DK38" i="6"/>
  <c r="DK39" i="6"/>
  <c r="DK40" i="6"/>
  <c r="DK41" i="6"/>
  <c r="DK42" i="6"/>
  <c r="DK43" i="6"/>
  <c r="DK44" i="6"/>
  <c r="DK45" i="6"/>
  <c r="DK46" i="6"/>
  <c r="DK47" i="6"/>
  <c r="DK48" i="6"/>
  <c r="DK49" i="6"/>
  <c r="DK50" i="6"/>
  <c r="DK51" i="6"/>
  <c r="DK52" i="6"/>
  <c r="DK53" i="6"/>
  <c r="DK54" i="6"/>
  <c r="DK55" i="6"/>
  <c r="DK56" i="6"/>
  <c r="DK57" i="6"/>
  <c r="DK58" i="6"/>
  <c r="DK59" i="6"/>
  <c r="DK60" i="6"/>
  <c r="DK61" i="6"/>
  <c r="DK62" i="6"/>
  <c r="DK63" i="6"/>
  <c r="DK64" i="6"/>
  <c r="DK65" i="6"/>
  <c r="DK66" i="6"/>
  <c r="DK67" i="6"/>
  <c r="DK68" i="6"/>
  <c r="DK69" i="6"/>
  <c r="DK70" i="6"/>
  <c r="DK71" i="6"/>
  <c r="DK72" i="6"/>
  <c r="DK73" i="6"/>
  <c r="DK74" i="6"/>
  <c r="DK75" i="6"/>
  <c r="DK76" i="6"/>
  <c r="DK77" i="6"/>
  <c r="DK78" i="6"/>
  <c r="DK79" i="6"/>
  <c r="DK80" i="6"/>
  <c r="DK81" i="6"/>
  <c r="DK82" i="6"/>
  <c r="DK83" i="6"/>
  <c r="DK84" i="6"/>
  <c r="DK85" i="6"/>
  <c r="DK86" i="6"/>
  <c r="DK87" i="6"/>
  <c r="DK88" i="6"/>
  <c r="DK89" i="6"/>
  <c r="DK90" i="6"/>
  <c r="DK91" i="6"/>
  <c r="DK92" i="6"/>
  <c r="DK93" i="6"/>
  <c r="DK94" i="6"/>
  <c r="DK95" i="6"/>
  <c r="DK96" i="6"/>
  <c r="DK97" i="6"/>
  <c r="DK98" i="6"/>
  <c r="DK99" i="6"/>
  <c r="DK100" i="6"/>
  <c r="DK101" i="6"/>
  <c r="DK102" i="6"/>
  <c r="DK103" i="6"/>
  <c r="DK104" i="6"/>
  <c r="DK105" i="6"/>
  <c r="DK106" i="6"/>
  <c r="DK107" i="6"/>
  <c r="DK108" i="6"/>
  <c r="DK109" i="6"/>
  <c r="DK110" i="6"/>
  <c r="DK111" i="6"/>
  <c r="DK112" i="6"/>
  <c r="DK113" i="6"/>
  <c r="DK114" i="6"/>
  <c r="DK115" i="6"/>
  <c r="DK116" i="6"/>
  <c r="DK117" i="6"/>
  <c r="DK118" i="6"/>
  <c r="DK119" i="6"/>
  <c r="DK120" i="6"/>
  <c r="DK121" i="6"/>
  <c r="DK122" i="6"/>
  <c r="DK123" i="6"/>
  <c r="DK124" i="6"/>
  <c r="DK125" i="6"/>
  <c r="DK126" i="6"/>
  <c r="DK127" i="6"/>
  <c r="DK128" i="6"/>
  <c r="DK129" i="6"/>
  <c r="DK130" i="6"/>
  <c r="DK131" i="6"/>
  <c r="DK132" i="6"/>
  <c r="DK133" i="6"/>
  <c r="DK134" i="6"/>
  <c r="DK135" i="6"/>
  <c r="DK136" i="6"/>
  <c r="DK137" i="6"/>
  <c r="DK138" i="6"/>
  <c r="DK139" i="6"/>
  <c r="DK140" i="6"/>
  <c r="DK141" i="6"/>
  <c r="DK142" i="6"/>
  <c r="DK143" i="6"/>
  <c r="DK144" i="6"/>
  <c r="DK145" i="6"/>
  <c r="DK146" i="6"/>
  <c r="DK147" i="6"/>
  <c r="DK148" i="6"/>
  <c r="DK149" i="6"/>
  <c r="DK150" i="6"/>
  <c r="DK151" i="6"/>
  <c r="DK152" i="6"/>
  <c r="DK153" i="6"/>
  <c r="DK154" i="6"/>
  <c r="DK155" i="6"/>
  <c r="DK156" i="6"/>
  <c r="DK157" i="6"/>
  <c r="DK158" i="6"/>
  <c r="DK159" i="6"/>
  <c r="DK160" i="6"/>
  <c r="DK161" i="6"/>
  <c r="DK162" i="6"/>
  <c r="DK163" i="6"/>
  <c r="DK164" i="6"/>
  <c r="DK165" i="6"/>
  <c r="DK166" i="6"/>
  <c r="DK167" i="6"/>
  <c r="DK168" i="6"/>
  <c r="DK169" i="6"/>
  <c r="DK170" i="6"/>
  <c r="DK171" i="6"/>
  <c r="DK172" i="6"/>
  <c r="DK173" i="6"/>
  <c r="DK174" i="6"/>
  <c r="DK175" i="6"/>
  <c r="DK176" i="6"/>
  <c r="DK177" i="6"/>
  <c r="DK178" i="6"/>
  <c r="DK179" i="6"/>
  <c r="DK180" i="6"/>
  <c r="DK181" i="6"/>
  <c r="DK182" i="6"/>
  <c r="DK183" i="6"/>
  <c r="DK184" i="6"/>
  <c r="DK185" i="6"/>
  <c r="DK186" i="6"/>
  <c r="DK187" i="6"/>
  <c r="DK188" i="6"/>
  <c r="DK189" i="6"/>
  <c r="DK190" i="6"/>
  <c r="DK191" i="6"/>
  <c r="DK192" i="6"/>
  <c r="DK193" i="6"/>
  <c r="DK194" i="6"/>
  <c r="DK195" i="6"/>
  <c r="DK196" i="6"/>
  <c r="DK197" i="6"/>
  <c r="DK198" i="6"/>
  <c r="DK199" i="6"/>
  <c r="DK200" i="6"/>
  <c r="DK201" i="6"/>
  <c r="DK202" i="6"/>
  <c r="DK203" i="6"/>
  <c r="DK204" i="6"/>
  <c r="DK205" i="6"/>
  <c r="DK206" i="6"/>
  <c r="DK207" i="6"/>
  <c r="DK208" i="6"/>
  <c r="DK209" i="6"/>
  <c r="DK210" i="6"/>
  <c r="DK211" i="6"/>
  <c r="DK212" i="6"/>
  <c r="DK213" i="6"/>
  <c r="DK214" i="6"/>
  <c r="DK215" i="6"/>
  <c r="DK216" i="6"/>
  <c r="DK217" i="6"/>
  <c r="DK218" i="6"/>
  <c r="DK219" i="6"/>
  <c r="DK220" i="6"/>
  <c r="DK221" i="6"/>
  <c r="DK222" i="6"/>
  <c r="DK223" i="6"/>
  <c r="DK224" i="6"/>
  <c r="DK225" i="6"/>
  <c r="DK226" i="6"/>
  <c r="DK227" i="6"/>
  <c r="DK228" i="6"/>
  <c r="DK229" i="6"/>
  <c r="DK230" i="6"/>
  <c r="DK231" i="6"/>
  <c r="DK232" i="6"/>
  <c r="DK233" i="6"/>
  <c r="DK234" i="6"/>
  <c r="DK235" i="6"/>
  <c r="DK236" i="6"/>
  <c r="DK237" i="6"/>
  <c r="DK238" i="6"/>
  <c r="DK239" i="6"/>
  <c r="DK240" i="6"/>
  <c r="DK241" i="6"/>
  <c r="DK242" i="6"/>
  <c r="DK243" i="6"/>
  <c r="DK4" i="6"/>
  <c r="DK4" i="5"/>
  <c r="CO4" i="5" s="1"/>
  <c r="DG5" i="6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DG25" i="6"/>
  <c r="DG26" i="6"/>
  <c r="DG27" i="6"/>
  <c r="DG28" i="6"/>
  <c r="DG29" i="6"/>
  <c r="DG30" i="6"/>
  <c r="DG31" i="6"/>
  <c r="DG32" i="6"/>
  <c r="DG33" i="6"/>
  <c r="DG34" i="6"/>
  <c r="DG35" i="6"/>
  <c r="DG36" i="6"/>
  <c r="DG37" i="6"/>
  <c r="DG38" i="6"/>
  <c r="DG39" i="6"/>
  <c r="DG40" i="6"/>
  <c r="DG41" i="6"/>
  <c r="DG42" i="6"/>
  <c r="DG43" i="6"/>
  <c r="DG44" i="6"/>
  <c r="DG45" i="6"/>
  <c r="DG46" i="6"/>
  <c r="DG47" i="6"/>
  <c r="DG48" i="6"/>
  <c r="DG49" i="6"/>
  <c r="DG50" i="6"/>
  <c r="DG51" i="6"/>
  <c r="DG52" i="6"/>
  <c r="DG53" i="6"/>
  <c r="DG54" i="6"/>
  <c r="DG55" i="6"/>
  <c r="DG56" i="6"/>
  <c r="DG57" i="6"/>
  <c r="DG58" i="6"/>
  <c r="DG59" i="6"/>
  <c r="DG60" i="6"/>
  <c r="DG61" i="6"/>
  <c r="DG62" i="6"/>
  <c r="DG63" i="6"/>
  <c r="DG64" i="6"/>
  <c r="DG65" i="6"/>
  <c r="DG66" i="6"/>
  <c r="DG67" i="6"/>
  <c r="DG68" i="6"/>
  <c r="DG69" i="6"/>
  <c r="DG70" i="6"/>
  <c r="DG71" i="6"/>
  <c r="DG72" i="6"/>
  <c r="DG73" i="6"/>
  <c r="DG74" i="6"/>
  <c r="DG75" i="6"/>
  <c r="DG76" i="6"/>
  <c r="DG77" i="6"/>
  <c r="DG78" i="6"/>
  <c r="DG79" i="6"/>
  <c r="DG80" i="6"/>
  <c r="DG81" i="6"/>
  <c r="DG82" i="6"/>
  <c r="DG83" i="6"/>
  <c r="DG84" i="6"/>
  <c r="DG85" i="6"/>
  <c r="DG86" i="6"/>
  <c r="DG87" i="6"/>
  <c r="DG88" i="6"/>
  <c r="DG89" i="6"/>
  <c r="DG90" i="6"/>
  <c r="DG91" i="6"/>
  <c r="DG92" i="6"/>
  <c r="DG93" i="6"/>
  <c r="DG94" i="6"/>
  <c r="DG95" i="6"/>
  <c r="DG96" i="6"/>
  <c r="DG97" i="6"/>
  <c r="DG98" i="6"/>
  <c r="DG99" i="6"/>
  <c r="DG100" i="6"/>
  <c r="DG101" i="6"/>
  <c r="DG102" i="6"/>
  <c r="DG103" i="6"/>
  <c r="DG104" i="6"/>
  <c r="DG105" i="6"/>
  <c r="DG106" i="6"/>
  <c r="DG107" i="6"/>
  <c r="DG108" i="6"/>
  <c r="DG109" i="6"/>
  <c r="DG110" i="6"/>
  <c r="DG111" i="6"/>
  <c r="DG112" i="6"/>
  <c r="DG113" i="6"/>
  <c r="DG114" i="6"/>
  <c r="DG115" i="6"/>
  <c r="DG116" i="6"/>
  <c r="DG117" i="6"/>
  <c r="DG118" i="6"/>
  <c r="DG119" i="6"/>
  <c r="DG120" i="6"/>
  <c r="DG121" i="6"/>
  <c r="DG122" i="6"/>
  <c r="DG123" i="6"/>
  <c r="DG124" i="6"/>
  <c r="DG125" i="6"/>
  <c r="DG126" i="6"/>
  <c r="DG127" i="6"/>
  <c r="DG128" i="6"/>
  <c r="DG129" i="6"/>
  <c r="DG130" i="6"/>
  <c r="DG131" i="6"/>
  <c r="DG132" i="6"/>
  <c r="DG133" i="6"/>
  <c r="DG134" i="6"/>
  <c r="DG135" i="6"/>
  <c r="DG136" i="6"/>
  <c r="DG137" i="6"/>
  <c r="DG138" i="6"/>
  <c r="DG139" i="6"/>
  <c r="DG140" i="6"/>
  <c r="DG141" i="6"/>
  <c r="DG142" i="6"/>
  <c r="DG143" i="6"/>
  <c r="DG144" i="6"/>
  <c r="DG145" i="6"/>
  <c r="DG146" i="6"/>
  <c r="DG147" i="6"/>
  <c r="DG148" i="6"/>
  <c r="DG149" i="6"/>
  <c r="DG150" i="6"/>
  <c r="DG151" i="6"/>
  <c r="DG152" i="6"/>
  <c r="DG153" i="6"/>
  <c r="DG154" i="6"/>
  <c r="DG155" i="6"/>
  <c r="DG156" i="6"/>
  <c r="DG157" i="6"/>
  <c r="DG158" i="6"/>
  <c r="DG159" i="6"/>
  <c r="DG160" i="6"/>
  <c r="DG161" i="6"/>
  <c r="DG162" i="6"/>
  <c r="DG163" i="6"/>
  <c r="DG164" i="6"/>
  <c r="DG165" i="6"/>
  <c r="DG166" i="6"/>
  <c r="DG167" i="6"/>
  <c r="DG168" i="6"/>
  <c r="DG169" i="6"/>
  <c r="DG170" i="6"/>
  <c r="DG171" i="6"/>
  <c r="DG172" i="6"/>
  <c r="DG173" i="6"/>
  <c r="DG174" i="6"/>
  <c r="DG175" i="6"/>
  <c r="DG176" i="6"/>
  <c r="DG177" i="6"/>
  <c r="DG178" i="6"/>
  <c r="DG179" i="6"/>
  <c r="DG180" i="6"/>
  <c r="DG181" i="6"/>
  <c r="DG182" i="6"/>
  <c r="DG183" i="6"/>
  <c r="DG184" i="6"/>
  <c r="DG185" i="6"/>
  <c r="DG186" i="6"/>
  <c r="DG187" i="6"/>
  <c r="DG188" i="6"/>
  <c r="DG189" i="6"/>
  <c r="DG190" i="6"/>
  <c r="DG191" i="6"/>
  <c r="DG192" i="6"/>
  <c r="DG193" i="6"/>
  <c r="DG194" i="6"/>
  <c r="DG195" i="6"/>
  <c r="DG196" i="6"/>
  <c r="DG197" i="6"/>
  <c r="DG198" i="6"/>
  <c r="DG199" i="6"/>
  <c r="DG200" i="6"/>
  <c r="DG201" i="6"/>
  <c r="DG202" i="6"/>
  <c r="DG203" i="6"/>
  <c r="DG204" i="6"/>
  <c r="DG205" i="6"/>
  <c r="DG206" i="6"/>
  <c r="DG207" i="6"/>
  <c r="DG208" i="6"/>
  <c r="DG209" i="6"/>
  <c r="DG210" i="6"/>
  <c r="DG211" i="6"/>
  <c r="DG212" i="6"/>
  <c r="DG213" i="6"/>
  <c r="DG214" i="6"/>
  <c r="DG215" i="6"/>
  <c r="DG216" i="6"/>
  <c r="DG217" i="6"/>
  <c r="DG218" i="6"/>
  <c r="DG219" i="6"/>
  <c r="DG220" i="6"/>
  <c r="DG221" i="6"/>
  <c r="DG222" i="6"/>
  <c r="DG223" i="6"/>
  <c r="DG224" i="6"/>
  <c r="DG225" i="6"/>
  <c r="DG226" i="6"/>
  <c r="DG227" i="6"/>
  <c r="DG228" i="6"/>
  <c r="DG229" i="6"/>
  <c r="DG230" i="6"/>
  <c r="DG231" i="6"/>
  <c r="DG232" i="6"/>
  <c r="DG233" i="6"/>
  <c r="DG234" i="6"/>
  <c r="DG235" i="6"/>
  <c r="DG236" i="6"/>
  <c r="DG237" i="6"/>
  <c r="DG238" i="6"/>
  <c r="DG239" i="6"/>
  <c r="DG240" i="6"/>
  <c r="DG241" i="6"/>
  <c r="DG242" i="6"/>
  <c r="DG243" i="6"/>
  <c r="DG4" i="6"/>
  <c r="DG4" i="5"/>
  <c r="CK4" i="5" s="1"/>
  <c r="DC5" i="6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DC25" i="6"/>
  <c r="DC26" i="6"/>
  <c r="DC27" i="6"/>
  <c r="DC28" i="6"/>
  <c r="DC29" i="6"/>
  <c r="DC30" i="6"/>
  <c r="DC31" i="6"/>
  <c r="DC32" i="6"/>
  <c r="DC33" i="6"/>
  <c r="DC34" i="6"/>
  <c r="DC35" i="6"/>
  <c r="DC36" i="6"/>
  <c r="DC37" i="6"/>
  <c r="DC38" i="6"/>
  <c r="DC39" i="6"/>
  <c r="DC40" i="6"/>
  <c r="DC41" i="6"/>
  <c r="DC42" i="6"/>
  <c r="DC43" i="6"/>
  <c r="DC44" i="6"/>
  <c r="DC45" i="6"/>
  <c r="DC46" i="6"/>
  <c r="DC47" i="6"/>
  <c r="DC48" i="6"/>
  <c r="DC49" i="6"/>
  <c r="DC50" i="6"/>
  <c r="DC51" i="6"/>
  <c r="DC52" i="6"/>
  <c r="DC53" i="6"/>
  <c r="DC54" i="6"/>
  <c r="DC55" i="6"/>
  <c r="DC56" i="6"/>
  <c r="DC57" i="6"/>
  <c r="DC58" i="6"/>
  <c r="DC59" i="6"/>
  <c r="DC60" i="6"/>
  <c r="DC61" i="6"/>
  <c r="DC62" i="6"/>
  <c r="DC63" i="6"/>
  <c r="DC64" i="6"/>
  <c r="DC65" i="6"/>
  <c r="DC66" i="6"/>
  <c r="DC67" i="6"/>
  <c r="DC68" i="6"/>
  <c r="DC69" i="6"/>
  <c r="DC70" i="6"/>
  <c r="DC71" i="6"/>
  <c r="DC72" i="6"/>
  <c r="DC73" i="6"/>
  <c r="DC74" i="6"/>
  <c r="DC75" i="6"/>
  <c r="DC76" i="6"/>
  <c r="DC77" i="6"/>
  <c r="DC78" i="6"/>
  <c r="DC79" i="6"/>
  <c r="DC80" i="6"/>
  <c r="DC81" i="6"/>
  <c r="DC82" i="6"/>
  <c r="DC83" i="6"/>
  <c r="DC84" i="6"/>
  <c r="DC85" i="6"/>
  <c r="DC86" i="6"/>
  <c r="DC87" i="6"/>
  <c r="DC88" i="6"/>
  <c r="DC89" i="6"/>
  <c r="DC90" i="6"/>
  <c r="DC91" i="6"/>
  <c r="DC92" i="6"/>
  <c r="DC93" i="6"/>
  <c r="DC94" i="6"/>
  <c r="DC95" i="6"/>
  <c r="DC96" i="6"/>
  <c r="DC97" i="6"/>
  <c r="DC98" i="6"/>
  <c r="DC99" i="6"/>
  <c r="DC100" i="6"/>
  <c r="DC101" i="6"/>
  <c r="DC102" i="6"/>
  <c r="DC103" i="6"/>
  <c r="DC104" i="6"/>
  <c r="DC105" i="6"/>
  <c r="DC106" i="6"/>
  <c r="DC107" i="6"/>
  <c r="DC108" i="6"/>
  <c r="DC109" i="6"/>
  <c r="DC110" i="6"/>
  <c r="DC111" i="6"/>
  <c r="DC112" i="6"/>
  <c r="DC113" i="6"/>
  <c r="DC114" i="6"/>
  <c r="DC115" i="6"/>
  <c r="DC116" i="6"/>
  <c r="DC117" i="6"/>
  <c r="DC118" i="6"/>
  <c r="DC119" i="6"/>
  <c r="DC120" i="6"/>
  <c r="DC121" i="6"/>
  <c r="DC122" i="6"/>
  <c r="DC123" i="6"/>
  <c r="DC124" i="6"/>
  <c r="DC125" i="6"/>
  <c r="DC126" i="6"/>
  <c r="DC127" i="6"/>
  <c r="DC128" i="6"/>
  <c r="DC129" i="6"/>
  <c r="DC130" i="6"/>
  <c r="DC131" i="6"/>
  <c r="DC132" i="6"/>
  <c r="DC133" i="6"/>
  <c r="DC134" i="6"/>
  <c r="DC135" i="6"/>
  <c r="DC136" i="6"/>
  <c r="DC137" i="6"/>
  <c r="DC138" i="6"/>
  <c r="DC139" i="6"/>
  <c r="DC140" i="6"/>
  <c r="DC141" i="6"/>
  <c r="DC142" i="6"/>
  <c r="DC143" i="6"/>
  <c r="DC144" i="6"/>
  <c r="DC145" i="6"/>
  <c r="DC146" i="6"/>
  <c r="DC147" i="6"/>
  <c r="DC148" i="6"/>
  <c r="DC149" i="6"/>
  <c r="DC150" i="6"/>
  <c r="DC151" i="6"/>
  <c r="DC152" i="6"/>
  <c r="DC153" i="6"/>
  <c r="DC154" i="6"/>
  <c r="DC155" i="6"/>
  <c r="DC156" i="6"/>
  <c r="DC157" i="6"/>
  <c r="DC158" i="6"/>
  <c r="DC159" i="6"/>
  <c r="DC160" i="6"/>
  <c r="DC161" i="6"/>
  <c r="DC162" i="6"/>
  <c r="DC163" i="6"/>
  <c r="DC164" i="6"/>
  <c r="DC165" i="6"/>
  <c r="DC166" i="6"/>
  <c r="DC167" i="6"/>
  <c r="DC168" i="6"/>
  <c r="DC169" i="6"/>
  <c r="DC170" i="6"/>
  <c r="DC171" i="6"/>
  <c r="DC172" i="6"/>
  <c r="DC173" i="6"/>
  <c r="DC174" i="6"/>
  <c r="DC175" i="6"/>
  <c r="DC176" i="6"/>
  <c r="DC177" i="6"/>
  <c r="DC178" i="6"/>
  <c r="DC179" i="6"/>
  <c r="DC180" i="6"/>
  <c r="DC181" i="6"/>
  <c r="DC182" i="6"/>
  <c r="DC183" i="6"/>
  <c r="DC184" i="6"/>
  <c r="DC185" i="6"/>
  <c r="DC186" i="6"/>
  <c r="DC187" i="6"/>
  <c r="DC188" i="6"/>
  <c r="DC189" i="6"/>
  <c r="DC190" i="6"/>
  <c r="DC191" i="6"/>
  <c r="DC192" i="6"/>
  <c r="DC193" i="6"/>
  <c r="DC194" i="6"/>
  <c r="DC195" i="6"/>
  <c r="DC196" i="6"/>
  <c r="DC197" i="6"/>
  <c r="DC198" i="6"/>
  <c r="DC199" i="6"/>
  <c r="DC200" i="6"/>
  <c r="DC201" i="6"/>
  <c r="DC202" i="6"/>
  <c r="DC203" i="6"/>
  <c r="DC204" i="6"/>
  <c r="DC205" i="6"/>
  <c r="DC206" i="6"/>
  <c r="DC207" i="6"/>
  <c r="DC208" i="6"/>
  <c r="DC209" i="6"/>
  <c r="DC210" i="6"/>
  <c r="DC211" i="6"/>
  <c r="DC212" i="6"/>
  <c r="DC213" i="6"/>
  <c r="DC214" i="6"/>
  <c r="DC215" i="6"/>
  <c r="DC216" i="6"/>
  <c r="DC217" i="6"/>
  <c r="DC218" i="6"/>
  <c r="DC219" i="6"/>
  <c r="DC220" i="6"/>
  <c r="DC221" i="6"/>
  <c r="DC222" i="6"/>
  <c r="DC223" i="6"/>
  <c r="DC224" i="6"/>
  <c r="DC225" i="6"/>
  <c r="DC226" i="6"/>
  <c r="DC227" i="6"/>
  <c r="DC228" i="6"/>
  <c r="DC229" i="6"/>
  <c r="DC230" i="6"/>
  <c r="DC231" i="6"/>
  <c r="DC232" i="6"/>
  <c r="DC233" i="6"/>
  <c r="DC234" i="6"/>
  <c r="DC235" i="6"/>
  <c r="DC236" i="6"/>
  <c r="DC237" i="6"/>
  <c r="DC238" i="6"/>
  <c r="DC239" i="6"/>
  <c r="DC240" i="6"/>
  <c r="DC241" i="6"/>
  <c r="DC242" i="6"/>
  <c r="DC243" i="6"/>
  <c r="DC4" i="6"/>
  <c r="DC4" i="5"/>
  <c r="CG4" i="5" s="1"/>
  <c r="CY5" i="6"/>
  <c r="CY6" i="6"/>
  <c r="CY7" i="6"/>
  <c r="CY8" i="6"/>
  <c r="CY9" i="6"/>
  <c r="CY10" i="6"/>
  <c r="DA10" i="6" s="1"/>
  <c r="CY11" i="6"/>
  <c r="CY12" i="6"/>
  <c r="CY13" i="6"/>
  <c r="CY14" i="6"/>
  <c r="CY15" i="6"/>
  <c r="CY16" i="6"/>
  <c r="CY17" i="6"/>
  <c r="CY18" i="6"/>
  <c r="DA18" i="6" s="1"/>
  <c r="CY19" i="6"/>
  <c r="CY20" i="6"/>
  <c r="CY21" i="6"/>
  <c r="CY22" i="6"/>
  <c r="CY23" i="6"/>
  <c r="CY24" i="6"/>
  <c r="CY25" i="6"/>
  <c r="CY26" i="6"/>
  <c r="DA26" i="6" s="1"/>
  <c r="CY27" i="6"/>
  <c r="CY28" i="6"/>
  <c r="CY29" i="6"/>
  <c r="CY30" i="6"/>
  <c r="CY31" i="6"/>
  <c r="CY32" i="6"/>
  <c r="CY33" i="6"/>
  <c r="CY34" i="6"/>
  <c r="DA34" i="6" s="1"/>
  <c r="CY35" i="6"/>
  <c r="CY36" i="6"/>
  <c r="CY37" i="6"/>
  <c r="CY38" i="6"/>
  <c r="CY39" i="6"/>
  <c r="CY40" i="6"/>
  <c r="CY41" i="6"/>
  <c r="CY42" i="6"/>
  <c r="DA42" i="6" s="1"/>
  <c r="CY43" i="6"/>
  <c r="CY44" i="6"/>
  <c r="CY45" i="6"/>
  <c r="CY46" i="6"/>
  <c r="CY47" i="6"/>
  <c r="CY48" i="6"/>
  <c r="CY49" i="6"/>
  <c r="CY50" i="6"/>
  <c r="DA50" i="6" s="1"/>
  <c r="CY51" i="6"/>
  <c r="CY52" i="6"/>
  <c r="CY53" i="6"/>
  <c r="CY54" i="6"/>
  <c r="CY55" i="6"/>
  <c r="CY56" i="6"/>
  <c r="CY57" i="6"/>
  <c r="CY58" i="6"/>
  <c r="DA58" i="6" s="1"/>
  <c r="CY59" i="6"/>
  <c r="CY60" i="6"/>
  <c r="CY61" i="6"/>
  <c r="CY62" i="6"/>
  <c r="CY63" i="6"/>
  <c r="CY64" i="6"/>
  <c r="CY65" i="6"/>
  <c r="CY66" i="6"/>
  <c r="DA66" i="6" s="1"/>
  <c r="CY67" i="6"/>
  <c r="CY68" i="6"/>
  <c r="CY69" i="6"/>
  <c r="CY70" i="6"/>
  <c r="CY71" i="6"/>
  <c r="CY72" i="6"/>
  <c r="CY73" i="6"/>
  <c r="CY74" i="6"/>
  <c r="CY75" i="6"/>
  <c r="CY76" i="6"/>
  <c r="CY77" i="6"/>
  <c r="CY78" i="6"/>
  <c r="CY79" i="6"/>
  <c r="CY80" i="6"/>
  <c r="CY81" i="6"/>
  <c r="CY82" i="6"/>
  <c r="DA82" i="6" s="1"/>
  <c r="CY83" i="6"/>
  <c r="CY84" i="6"/>
  <c r="CY85" i="6"/>
  <c r="CY86" i="6"/>
  <c r="CY87" i="6"/>
  <c r="CY88" i="6"/>
  <c r="CY89" i="6"/>
  <c r="CY90" i="6"/>
  <c r="DA90" i="6" s="1"/>
  <c r="CY91" i="6"/>
  <c r="CY92" i="6"/>
  <c r="CY93" i="6"/>
  <c r="CY94" i="6"/>
  <c r="CY95" i="6"/>
  <c r="CY96" i="6"/>
  <c r="CY97" i="6"/>
  <c r="CY98" i="6"/>
  <c r="DA98" i="6" s="1"/>
  <c r="CY99" i="6"/>
  <c r="CY100" i="6"/>
  <c r="CY101" i="6"/>
  <c r="CY102" i="6"/>
  <c r="CY103" i="6"/>
  <c r="CY104" i="6"/>
  <c r="CY105" i="6"/>
  <c r="CY106" i="6"/>
  <c r="DA106" i="6" s="1"/>
  <c r="CY107" i="6"/>
  <c r="CY108" i="6"/>
  <c r="CY109" i="6"/>
  <c r="CY110" i="6"/>
  <c r="CY111" i="6"/>
  <c r="CY112" i="6"/>
  <c r="CY113" i="6"/>
  <c r="CY114" i="6"/>
  <c r="DA114" i="6" s="1"/>
  <c r="CY115" i="6"/>
  <c r="CY116" i="6"/>
  <c r="CY117" i="6"/>
  <c r="CY118" i="6"/>
  <c r="CY119" i="6"/>
  <c r="CY120" i="6"/>
  <c r="CY121" i="6"/>
  <c r="CY122" i="6"/>
  <c r="DA122" i="6" s="1"/>
  <c r="CY123" i="6"/>
  <c r="CY124" i="6"/>
  <c r="CY125" i="6"/>
  <c r="CY126" i="6"/>
  <c r="CY127" i="6"/>
  <c r="CY128" i="6"/>
  <c r="CY129" i="6"/>
  <c r="CY130" i="6"/>
  <c r="DA130" i="6" s="1"/>
  <c r="CY131" i="6"/>
  <c r="CY132" i="6"/>
  <c r="CY133" i="6"/>
  <c r="CY134" i="6"/>
  <c r="CY135" i="6"/>
  <c r="CY136" i="6"/>
  <c r="CY137" i="6"/>
  <c r="CY138" i="6"/>
  <c r="DA138" i="6" s="1"/>
  <c r="CY139" i="6"/>
  <c r="CY140" i="6"/>
  <c r="CY141" i="6"/>
  <c r="CY142" i="6"/>
  <c r="CY143" i="6"/>
  <c r="CY144" i="6"/>
  <c r="CY145" i="6"/>
  <c r="CY146" i="6"/>
  <c r="DA146" i="6" s="1"/>
  <c r="CY147" i="6"/>
  <c r="CY148" i="6"/>
  <c r="CY149" i="6"/>
  <c r="CY150" i="6"/>
  <c r="CY151" i="6"/>
  <c r="CY152" i="6"/>
  <c r="CY153" i="6"/>
  <c r="CY154" i="6"/>
  <c r="DA154" i="6" s="1"/>
  <c r="CY155" i="6"/>
  <c r="CY156" i="6"/>
  <c r="CY157" i="6"/>
  <c r="CY158" i="6"/>
  <c r="CY159" i="6"/>
  <c r="CY160" i="6"/>
  <c r="CY161" i="6"/>
  <c r="CY162" i="6"/>
  <c r="DA162" i="6" s="1"/>
  <c r="CY163" i="6"/>
  <c r="CY164" i="6"/>
  <c r="CY165" i="6"/>
  <c r="CY166" i="6"/>
  <c r="CY167" i="6"/>
  <c r="CY168" i="6"/>
  <c r="CY169" i="6"/>
  <c r="CY170" i="6"/>
  <c r="DA170" i="6" s="1"/>
  <c r="CY171" i="6"/>
  <c r="CY172" i="6"/>
  <c r="CY173" i="6"/>
  <c r="CY174" i="6"/>
  <c r="CY175" i="6"/>
  <c r="CY176" i="6"/>
  <c r="CY177" i="6"/>
  <c r="CY178" i="6"/>
  <c r="DA178" i="6" s="1"/>
  <c r="CY179" i="6"/>
  <c r="CY180" i="6"/>
  <c r="CY181" i="6"/>
  <c r="CY182" i="6"/>
  <c r="CY183" i="6"/>
  <c r="CY184" i="6"/>
  <c r="CY185" i="6"/>
  <c r="CY186" i="6"/>
  <c r="DA186" i="6" s="1"/>
  <c r="CY187" i="6"/>
  <c r="CY188" i="6"/>
  <c r="CY189" i="6"/>
  <c r="CY190" i="6"/>
  <c r="CY191" i="6"/>
  <c r="CY192" i="6"/>
  <c r="CY193" i="6"/>
  <c r="CY194" i="6"/>
  <c r="DA194" i="6" s="1"/>
  <c r="CY195" i="6"/>
  <c r="CY196" i="6"/>
  <c r="CY197" i="6"/>
  <c r="CY198" i="6"/>
  <c r="CY199" i="6"/>
  <c r="CY200" i="6"/>
  <c r="CY201" i="6"/>
  <c r="CY202" i="6"/>
  <c r="DA202" i="6" s="1"/>
  <c r="CY203" i="6"/>
  <c r="CY204" i="6"/>
  <c r="CY205" i="6"/>
  <c r="CY206" i="6"/>
  <c r="CY207" i="6"/>
  <c r="CY208" i="6"/>
  <c r="CY209" i="6"/>
  <c r="CY210" i="6"/>
  <c r="DA210" i="6" s="1"/>
  <c r="CY211" i="6"/>
  <c r="CY212" i="6"/>
  <c r="CY213" i="6"/>
  <c r="CY214" i="6"/>
  <c r="CY215" i="6"/>
  <c r="CY216" i="6"/>
  <c r="CY217" i="6"/>
  <c r="CY218" i="6"/>
  <c r="DA218" i="6" s="1"/>
  <c r="CY219" i="6"/>
  <c r="CY220" i="6"/>
  <c r="CY221" i="6"/>
  <c r="CY222" i="6"/>
  <c r="CY223" i="6"/>
  <c r="CY224" i="6"/>
  <c r="CY225" i="6"/>
  <c r="CY226" i="6"/>
  <c r="DA226" i="6" s="1"/>
  <c r="CY227" i="6"/>
  <c r="CY228" i="6"/>
  <c r="CY229" i="6"/>
  <c r="CY230" i="6"/>
  <c r="CY231" i="6"/>
  <c r="CY232" i="6"/>
  <c r="CY233" i="6"/>
  <c r="CY234" i="6"/>
  <c r="DA234" i="6" s="1"/>
  <c r="CY235" i="6"/>
  <c r="CY236" i="6"/>
  <c r="CY237" i="6"/>
  <c r="CY238" i="6"/>
  <c r="CY239" i="6"/>
  <c r="CY240" i="6"/>
  <c r="CY241" i="6"/>
  <c r="CY242" i="6"/>
  <c r="DA242" i="6" s="1"/>
  <c r="CY243" i="6"/>
  <c r="CY4" i="6"/>
  <c r="CY4" i="5"/>
  <c r="CC4" i="5" s="1"/>
  <c r="CU5" i="6"/>
  <c r="CU6" i="6"/>
  <c r="CU7" i="6"/>
  <c r="CU8" i="6"/>
  <c r="CU9" i="6"/>
  <c r="CU10" i="6"/>
  <c r="BY10" i="6" s="1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U25" i="6"/>
  <c r="CU26" i="6"/>
  <c r="CU27" i="6"/>
  <c r="CU28" i="6"/>
  <c r="CU29" i="6"/>
  <c r="CU30" i="6"/>
  <c r="CU31" i="6"/>
  <c r="CU32" i="6"/>
  <c r="CU33" i="6"/>
  <c r="CU34" i="6"/>
  <c r="CU35" i="6"/>
  <c r="CU36" i="6"/>
  <c r="CU37" i="6"/>
  <c r="CU38" i="6"/>
  <c r="CU39" i="6"/>
  <c r="CU40" i="6"/>
  <c r="CU41" i="6"/>
  <c r="CU42" i="6"/>
  <c r="CU43" i="6"/>
  <c r="CU44" i="6"/>
  <c r="CU45" i="6"/>
  <c r="CU46" i="6"/>
  <c r="CU47" i="6"/>
  <c r="CU48" i="6"/>
  <c r="CU49" i="6"/>
  <c r="CU50" i="6"/>
  <c r="CU51" i="6"/>
  <c r="CU52" i="6"/>
  <c r="CU53" i="6"/>
  <c r="CU54" i="6"/>
  <c r="CU55" i="6"/>
  <c r="CU56" i="6"/>
  <c r="CU57" i="6"/>
  <c r="CU58" i="6"/>
  <c r="CU59" i="6"/>
  <c r="CU60" i="6"/>
  <c r="CU61" i="6"/>
  <c r="CU62" i="6"/>
  <c r="CU63" i="6"/>
  <c r="CU64" i="6"/>
  <c r="CU65" i="6"/>
  <c r="CU66" i="6"/>
  <c r="CU67" i="6"/>
  <c r="CU68" i="6"/>
  <c r="CU69" i="6"/>
  <c r="CU70" i="6"/>
  <c r="CU71" i="6"/>
  <c r="CU72" i="6"/>
  <c r="CU73" i="6"/>
  <c r="CU74" i="6"/>
  <c r="CU75" i="6"/>
  <c r="CU76" i="6"/>
  <c r="CU77" i="6"/>
  <c r="CU78" i="6"/>
  <c r="CU79" i="6"/>
  <c r="CU80" i="6"/>
  <c r="CU81" i="6"/>
  <c r="CU82" i="6"/>
  <c r="CU83" i="6"/>
  <c r="CU84" i="6"/>
  <c r="CU85" i="6"/>
  <c r="CU86" i="6"/>
  <c r="CU87" i="6"/>
  <c r="CU88" i="6"/>
  <c r="CU89" i="6"/>
  <c r="CU90" i="6"/>
  <c r="CU91" i="6"/>
  <c r="CU92" i="6"/>
  <c r="CU93" i="6"/>
  <c r="CU94" i="6"/>
  <c r="CU95" i="6"/>
  <c r="CU96" i="6"/>
  <c r="CU97" i="6"/>
  <c r="CU98" i="6"/>
  <c r="CU99" i="6"/>
  <c r="CU100" i="6"/>
  <c r="CU101" i="6"/>
  <c r="CU102" i="6"/>
  <c r="CU103" i="6"/>
  <c r="CU104" i="6"/>
  <c r="CU105" i="6"/>
  <c r="CU106" i="6"/>
  <c r="CU107" i="6"/>
  <c r="CU108" i="6"/>
  <c r="CU109" i="6"/>
  <c r="CU110" i="6"/>
  <c r="CU111" i="6"/>
  <c r="CU112" i="6"/>
  <c r="CU113" i="6"/>
  <c r="CU114" i="6"/>
  <c r="CU115" i="6"/>
  <c r="CU116" i="6"/>
  <c r="CU117" i="6"/>
  <c r="CU118" i="6"/>
  <c r="CU119" i="6"/>
  <c r="CU120" i="6"/>
  <c r="CU121" i="6"/>
  <c r="CU122" i="6"/>
  <c r="CU123" i="6"/>
  <c r="CU124" i="6"/>
  <c r="CU125" i="6"/>
  <c r="CU126" i="6"/>
  <c r="CU127" i="6"/>
  <c r="CU128" i="6"/>
  <c r="CU129" i="6"/>
  <c r="CU130" i="6"/>
  <c r="CU131" i="6"/>
  <c r="CU132" i="6"/>
  <c r="CU133" i="6"/>
  <c r="CU134" i="6"/>
  <c r="CU135" i="6"/>
  <c r="CU136" i="6"/>
  <c r="CU137" i="6"/>
  <c r="CU138" i="6"/>
  <c r="CU139" i="6"/>
  <c r="CU140" i="6"/>
  <c r="CU141" i="6"/>
  <c r="CU142" i="6"/>
  <c r="CU143" i="6"/>
  <c r="CU144" i="6"/>
  <c r="CU145" i="6"/>
  <c r="CU146" i="6"/>
  <c r="CU147" i="6"/>
  <c r="CU148" i="6"/>
  <c r="CU149" i="6"/>
  <c r="CU150" i="6"/>
  <c r="CU151" i="6"/>
  <c r="CU152" i="6"/>
  <c r="CU153" i="6"/>
  <c r="CU154" i="6"/>
  <c r="CU155" i="6"/>
  <c r="CU156" i="6"/>
  <c r="CU157" i="6"/>
  <c r="CU158" i="6"/>
  <c r="CU159" i="6"/>
  <c r="CU160" i="6"/>
  <c r="CU161" i="6"/>
  <c r="CU162" i="6"/>
  <c r="CU163" i="6"/>
  <c r="CU164" i="6"/>
  <c r="CU165" i="6"/>
  <c r="CU166" i="6"/>
  <c r="CU167" i="6"/>
  <c r="CU168" i="6"/>
  <c r="CU169" i="6"/>
  <c r="CU170" i="6"/>
  <c r="CU171" i="6"/>
  <c r="CU172" i="6"/>
  <c r="CU173" i="6"/>
  <c r="CU174" i="6"/>
  <c r="CU175" i="6"/>
  <c r="CU176" i="6"/>
  <c r="CU177" i="6"/>
  <c r="CU178" i="6"/>
  <c r="CU179" i="6"/>
  <c r="CU180" i="6"/>
  <c r="CU181" i="6"/>
  <c r="CU182" i="6"/>
  <c r="CU183" i="6"/>
  <c r="CU184" i="6"/>
  <c r="CU185" i="6"/>
  <c r="CU186" i="6"/>
  <c r="CU187" i="6"/>
  <c r="CU188" i="6"/>
  <c r="CU189" i="6"/>
  <c r="CU190" i="6"/>
  <c r="CU191" i="6"/>
  <c r="CU192" i="6"/>
  <c r="CU193" i="6"/>
  <c r="CU194" i="6"/>
  <c r="CU195" i="6"/>
  <c r="CU196" i="6"/>
  <c r="CU197" i="6"/>
  <c r="CU198" i="6"/>
  <c r="CU199" i="6"/>
  <c r="CU200" i="6"/>
  <c r="CU201" i="6"/>
  <c r="CU202" i="6"/>
  <c r="CU203" i="6"/>
  <c r="CU204" i="6"/>
  <c r="CU205" i="6"/>
  <c r="CU206" i="6"/>
  <c r="CU207" i="6"/>
  <c r="CU208" i="6"/>
  <c r="CU209" i="6"/>
  <c r="CU210" i="6"/>
  <c r="CU211" i="6"/>
  <c r="CU212" i="6"/>
  <c r="CU213" i="6"/>
  <c r="CU214" i="6"/>
  <c r="CU215" i="6"/>
  <c r="CU216" i="6"/>
  <c r="CU217" i="6"/>
  <c r="CU218" i="6"/>
  <c r="CU219" i="6"/>
  <c r="CU220" i="6"/>
  <c r="CU221" i="6"/>
  <c r="CU222" i="6"/>
  <c r="CU223" i="6"/>
  <c r="CU224" i="6"/>
  <c r="CU225" i="6"/>
  <c r="CU226" i="6"/>
  <c r="CU227" i="6"/>
  <c r="CU228" i="6"/>
  <c r="CU229" i="6"/>
  <c r="CU230" i="6"/>
  <c r="CU231" i="6"/>
  <c r="CU232" i="6"/>
  <c r="CU233" i="6"/>
  <c r="CU234" i="6"/>
  <c r="CU235" i="6"/>
  <c r="CU236" i="6"/>
  <c r="CU237" i="6"/>
  <c r="CU238" i="6"/>
  <c r="CU239" i="6"/>
  <c r="CU240" i="6"/>
  <c r="CU241" i="6"/>
  <c r="CU242" i="6"/>
  <c r="CU243" i="6"/>
  <c r="CU4" i="5"/>
  <c r="BY4" i="5" s="1"/>
  <c r="CQ5" i="6"/>
  <c r="CQ6" i="6"/>
  <c r="CQ7" i="6"/>
  <c r="CQ8" i="6"/>
  <c r="CQ9" i="6"/>
  <c r="CQ10" i="6"/>
  <c r="BU10" i="6" s="1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Q25" i="6"/>
  <c r="CQ26" i="6"/>
  <c r="CQ27" i="6"/>
  <c r="CQ28" i="6"/>
  <c r="CQ29" i="6"/>
  <c r="CQ30" i="6"/>
  <c r="CQ31" i="6"/>
  <c r="CQ32" i="6"/>
  <c r="CQ33" i="6"/>
  <c r="CQ34" i="6"/>
  <c r="CQ35" i="6"/>
  <c r="CQ36" i="6"/>
  <c r="CQ37" i="6"/>
  <c r="CQ38" i="6"/>
  <c r="CQ39" i="6"/>
  <c r="CQ40" i="6"/>
  <c r="CQ41" i="6"/>
  <c r="CQ42" i="6"/>
  <c r="CQ43" i="6"/>
  <c r="CQ44" i="6"/>
  <c r="CQ45" i="6"/>
  <c r="CQ46" i="6"/>
  <c r="CQ47" i="6"/>
  <c r="CQ48" i="6"/>
  <c r="CQ49" i="6"/>
  <c r="CQ50" i="6"/>
  <c r="CQ51" i="6"/>
  <c r="CQ52" i="6"/>
  <c r="CQ53" i="6"/>
  <c r="CQ54" i="6"/>
  <c r="CQ55" i="6"/>
  <c r="CQ56" i="6"/>
  <c r="CQ57" i="6"/>
  <c r="CQ58" i="6"/>
  <c r="CQ59" i="6"/>
  <c r="CQ60" i="6"/>
  <c r="CQ61" i="6"/>
  <c r="CQ62" i="6"/>
  <c r="CQ63" i="6"/>
  <c r="CQ64" i="6"/>
  <c r="CQ65" i="6"/>
  <c r="CQ66" i="6"/>
  <c r="CQ67" i="6"/>
  <c r="CQ68" i="6"/>
  <c r="CQ69" i="6"/>
  <c r="CQ70" i="6"/>
  <c r="CQ71" i="6"/>
  <c r="CQ72" i="6"/>
  <c r="CQ73" i="6"/>
  <c r="CQ74" i="6"/>
  <c r="CQ75" i="6"/>
  <c r="CQ76" i="6"/>
  <c r="CQ77" i="6"/>
  <c r="CQ78" i="6"/>
  <c r="CQ79" i="6"/>
  <c r="CQ80" i="6"/>
  <c r="CQ81" i="6"/>
  <c r="CQ82" i="6"/>
  <c r="CQ83" i="6"/>
  <c r="CQ84" i="6"/>
  <c r="CQ85" i="6"/>
  <c r="CQ86" i="6"/>
  <c r="CQ87" i="6"/>
  <c r="CQ88" i="6"/>
  <c r="CQ89" i="6"/>
  <c r="CQ90" i="6"/>
  <c r="CQ91" i="6"/>
  <c r="CQ92" i="6"/>
  <c r="CQ93" i="6"/>
  <c r="CQ94" i="6"/>
  <c r="CQ95" i="6"/>
  <c r="CQ96" i="6"/>
  <c r="CQ97" i="6"/>
  <c r="CQ98" i="6"/>
  <c r="CQ99" i="6"/>
  <c r="CQ100" i="6"/>
  <c r="CQ101" i="6"/>
  <c r="CQ102" i="6"/>
  <c r="CQ103" i="6"/>
  <c r="CQ104" i="6"/>
  <c r="CQ105" i="6"/>
  <c r="CQ106" i="6"/>
  <c r="CQ107" i="6"/>
  <c r="CQ108" i="6"/>
  <c r="CQ109" i="6"/>
  <c r="CQ110" i="6"/>
  <c r="CQ111" i="6"/>
  <c r="CQ112" i="6"/>
  <c r="CQ113" i="6"/>
  <c r="CQ114" i="6"/>
  <c r="CQ115" i="6"/>
  <c r="CQ116" i="6"/>
  <c r="CQ117" i="6"/>
  <c r="CQ118" i="6"/>
  <c r="CQ119" i="6"/>
  <c r="CQ120" i="6"/>
  <c r="CQ121" i="6"/>
  <c r="CQ122" i="6"/>
  <c r="CQ123" i="6"/>
  <c r="CQ124" i="6"/>
  <c r="CQ125" i="6"/>
  <c r="CQ126" i="6"/>
  <c r="CQ127" i="6"/>
  <c r="CQ128" i="6"/>
  <c r="CQ129" i="6"/>
  <c r="CQ130" i="6"/>
  <c r="CQ131" i="6"/>
  <c r="CQ132" i="6"/>
  <c r="CQ133" i="6"/>
  <c r="CQ134" i="6"/>
  <c r="CQ135" i="6"/>
  <c r="CQ136" i="6"/>
  <c r="CQ137" i="6"/>
  <c r="CQ138" i="6"/>
  <c r="CQ139" i="6"/>
  <c r="CQ140" i="6"/>
  <c r="CQ141" i="6"/>
  <c r="CQ142" i="6"/>
  <c r="CQ143" i="6"/>
  <c r="CQ144" i="6"/>
  <c r="CQ145" i="6"/>
  <c r="CQ146" i="6"/>
  <c r="CQ147" i="6"/>
  <c r="CQ148" i="6"/>
  <c r="CQ149" i="6"/>
  <c r="CQ150" i="6"/>
  <c r="CQ151" i="6"/>
  <c r="CQ152" i="6"/>
  <c r="CQ153" i="6"/>
  <c r="CQ154" i="6"/>
  <c r="CQ155" i="6"/>
  <c r="CQ156" i="6"/>
  <c r="CQ157" i="6"/>
  <c r="CQ158" i="6"/>
  <c r="CQ159" i="6"/>
  <c r="CQ160" i="6"/>
  <c r="CQ161" i="6"/>
  <c r="CQ162" i="6"/>
  <c r="CQ163" i="6"/>
  <c r="CQ164" i="6"/>
  <c r="CQ165" i="6"/>
  <c r="CQ166" i="6"/>
  <c r="CQ167" i="6"/>
  <c r="CQ168" i="6"/>
  <c r="CQ169" i="6"/>
  <c r="CQ170" i="6"/>
  <c r="CQ171" i="6"/>
  <c r="CQ172" i="6"/>
  <c r="CQ173" i="6"/>
  <c r="CQ174" i="6"/>
  <c r="CQ175" i="6"/>
  <c r="CQ176" i="6"/>
  <c r="CQ177" i="6"/>
  <c r="CQ178" i="6"/>
  <c r="CQ179" i="6"/>
  <c r="CQ180" i="6"/>
  <c r="CQ181" i="6"/>
  <c r="CQ182" i="6"/>
  <c r="CQ183" i="6"/>
  <c r="CQ184" i="6"/>
  <c r="CQ185" i="6"/>
  <c r="CQ186" i="6"/>
  <c r="CQ187" i="6"/>
  <c r="CQ188" i="6"/>
  <c r="CQ189" i="6"/>
  <c r="CQ190" i="6"/>
  <c r="CQ191" i="6"/>
  <c r="CQ192" i="6"/>
  <c r="CQ193" i="6"/>
  <c r="CQ194" i="6"/>
  <c r="CQ195" i="6"/>
  <c r="CQ196" i="6"/>
  <c r="CQ197" i="6"/>
  <c r="CQ198" i="6"/>
  <c r="CQ199" i="6"/>
  <c r="CQ200" i="6"/>
  <c r="CQ201" i="6"/>
  <c r="CQ202" i="6"/>
  <c r="CQ203" i="6"/>
  <c r="CQ204" i="6"/>
  <c r="CQ205" i="6"/>
  <c r="CQ206" i="6"/>
  <c r="CQ207" i="6"/>
  <c r="CQ208" i="6"/>
  <c r="CQ209" i="6"/>
  <c r="CQ210" i="6"/>
  <c r="CQ211" i="6"/>
  <c r="CQ212" i="6"/>
  <c r="CQ213" i="6"/>
  <c r="CQ214" i="6"/>
  <c r="CQ215" i="6"/>
  <c r="CQ216" i="6"/>
  <c r="CQ217" i="6"/>
  <c r="CQ218" i="6"/>
  <c r="CQ219" i="6"/>
  <c r="CQ220" i="6"/>
  <c r="CQ221" i="6"/>
  <c r="CQ222" i="6"/>
  <c r="CQ223" i="6"/>
  <c r="CQ224" i="6"/>
  <c r="CQ225" i="6"/>
  <c r="CQ226" i="6"/>
  <c r="CQ227" i="6"/>
  <c r="CQ228" i="6"/>
  <c r="CQ229" i="6"/>
  <c r="CQ230" i="6"/>
  <c r="CQ231" i="6"/>
  <c r="CQ232" i="6"/>
  <c r="CQ233" i="6"/>
  <c r="CQ234" i="6"/>
  <c r="CQ235" i="6"/>
  <c r="CQ236" i="6"/>
  <c r="CQ237" i="6"/>
  <c r="CQ238" i="6"/>
  <c r="CQ239" i="6"/>
  <c r="CQ240" i="6"/>
  <c r="CQ241" i="6"/>
  <c r="CQ242" i="6"/>
  <c r="CQ243" i="6"/>
  <c r="CQ4" i="6"/>
  <c r="CQ4" i="5"/>
  <c r="BU4" i="5" s="1"/>
  <c r="CM5" i="6"/>
  <c r="CM6" i="6"/>
  <c r="CM7" i="6"/>
  <c r="CM8" i="6"/>
  <c r="CM9" i="6"/>
  <c r="CM10" i="6"/>
  <c r="BQ10" i="6" s="1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M25" i="6"/>
  <c r="CM26" i="6"/>
  <c r="CM27" i="6"/>
  <c r="CM28" i="6"/>
  <c r="CM29" i="6"/>
  <c r="CM30" i="6"/>
  <c r="CM31" i="6"/>
  <c r="CM32" i="6"/>
  <c r="CM33" i="6"/>
  <c r="CM34" i="6"/>
  <c r="CM35" i="6"/>
  <c r="CM36" i="6"/>
  <c r="CM37" i="6"/>
  <c r="CM38" i="6"/>
  <c r="CM39" i="6"/>
  <c r="CM40" i="6"/>
  <c r="CM41" i="6"/>
  <c r="CM42" i="6"/>
  <c r="CM43" i="6"/>
  <c r="CM44" i="6"/>
  <c r="CM45" i="6"/>
  <c r="CM46" i="6"/>
  <c r="CM47" i="6"/>
  <c r="CM48" i="6"/>
  <c r="CM49" i="6"/>
  <c r="CM50" i="6"/>
  <c r="CM51" i="6"/>
  <c r="CM52" i="6"/>
  <c r="CM53" i="6"/>
  <c r="CM54" i="6"/>
  <c r="CM55" i="6"/>
  <c r="CM56" i="6"/>
  <c r="CM57" i="6"/>
  <c r="CM58" i="6"/>
  <c r="CM59" i="6"/>
  <c r="CM60" i="6"/>
  <c r="CM61" i="6"/>
  <c r="CM62" i="6"/>
  <c r="CM63" i="6"/>
  <c r="CM64" i="6"/>
  <c r="CM65" i="6"/>
  <c r="CM66" i="6"/>
  <c r="CM67" i="6"/>
  <c r="CM68" i="6"/>
  <c r="CM69" i="6"/>
  <c r="CM70" i="6"/>
  <c r="CM71" i="6"/>
  <c r="CM72" i="6"/>
  <c r="CM73" i="6"/>
  <c r="CM74" i="6"/>
  <c r="CM75" i="6"/>
  <c r="CM76" i="6"/>
  <c r="CM77" i="6"/>
  <c r="CM78" i="6"/>
  <c r="CM79" i="6"/>
  <c r="CM80" i="6"/>
  <c r="CM81" i="6"/>
  <c r="CM82" i="6"/>
  <c r="CM83" i="6"/>
  <c r="CM84" i="6"/>
  <c r="CM85" i="6"/>
  <c r="CM86" i="6"/>
  <c r="CM87" i="6"/>
  <c r="CM88" i="6"/>
  <c r="CM89" i="6"/>
  <c r="CM90" i="6"/>
  <c r="CM91" i="6"/>
  <c r="CM92" i="6"/>
  <c r="CM93" i="6"/>
  <c r="CM94" i="6"/>
  <c r="CM95" i="6"/>
  <c r="CM96" i="6"/>
  <c r="CM97" i="6"/>
  <c r="CM98" i="6"/>
  <c r="CM99" i="6"/>
  <c r="CM100" i="6"/>
  <c r="CM101" i="6"/>
  <c r="CM102" i="6"/>
  <c r="CM103" i="6"/>
  <c r="CM104" i="6"/>
  <c r="CM105" i="6"/>
  <c r="CM106" i="6"/>
  <c r="CM107" i="6"/>
  <c r="CM108" i="6"/>
  <c r="CM109" i="6"/>
  <c r="CM110" i="6"/>
  <c r="CM111" i="6"/>
  <c r="CM112" i="6"/>
  <c r="CM113" i="6"/>
  <c r="CM114" i="6"/>
  <c r="CM115" i="6"/>
  <c r="CM116" i="6"/>
  <c r="CM117" i="6"/>
  <c r="CM118" i="6"/>
  <c r="CM119" i="6"/>
  <c r="CM120" i="6"/>
  <c r="CM121" i="6"/>
  <c r="CM122" i="6"/>
  <c r="CM123" i="6"/>
  <c r="CM124" i="6"/>
  <c r="CM125" i="6"/>
  <c r="CM126" i="6"/>
  <c r="CM127" i="6"/>
  <c r="CM128" i="6"/>
  <c r="CM129" i="6"/>
  <c r="CM130" i="6"/>
  <c r="CM131" i="6"/>
  <c r="CM132" i="6"/>
  <c r="CM133" i="6"/>
  <c r="CM134" i="6"/>
  <c r="CM135" i="6"/>
  <c r="CM136" i="6"/>
  <c r="CM137" i="6"/>
  <c r="CM138" i="6"/>
  <c r="CM139" i="6"/>
  <c r="CM140" i="6"/>
  <c r="CM141" i="6"/>
  <c r="CM142" i="6"/>
  <c r="CM143" i="6"/>
  <c r="CM144" i="6"/>
  <c r="CM145" i="6"/>
  <c r="CM146" i="6"/>
  <c r="CM147" i="6"/>
  <c r="CM148" i="6"/>
  <c r="CM149" i="6"/>
  <c r="CM150" i="6"/>
  <c r="CM151" i="6"/>
  <c r="CM152" i="6"/>
  <c r="CM153" i="6"/>
  <c r="CM154" i="6"/>
  <c r="CM155" i="6"/>
  <c r="CM156" i="6"/>
  <c r="CM157" i="6"/>
  <c r="CM158" i="6"/>
  <c r="CM159" i="6"/>
  <c r="CM160" i="6"/>
  <c r="CM161" i="6"/>
  <c r="CM162" i="6"/>
  <c r="CM163" i="6"/>
  <c r="CM164" i="6"/>
  <c r="CM165" i="6"/>
  <c r="CM166" i="6"/>
  <c r="CM167" i="6"/>
  <c r="CM168" i="6"/>
  <c r="CM169" i="6"/>
  <c r="CM170" i="6"/>
  <c r="CM171" i="6"/>
  <c r="CM172" i="6"/>
  <c r="CM173" i="6"/>
  <c r="CM174" i="6"/>
  <c r="CM175" i="6"/>
  <c r="CM176" i="6"/>
  <c r="CM177" i="6"/>
  <c r="CM178" i="6"/>
  <c r="CM179" i="6"/>
  <c r="CM180" i="6"/>
  <c r="CM181" i="6"/>
  <c r="CM182" i="6"/>
  <c r="CM183" i="6"/>
  <c r="CM184" i="6"/>
  <c r="CM185" i="6"/>
  <c r="CM186" i="6"/>
  <c r="CM187" i="6"/>
  <c r="CM188" i="6"/>
  <c r="CM189" i="6"/>
  <c r="CM190" i="6"/>
  <c r="CM191" i="6"/>
  <c r="CM192" i="6"/>
  <c r="CM193" i="6"/>
  <c r="CM194" i="6"/>
  <c r="CM195" i="6"/>
  <c r="CM196" i="6"/>
  <c r="CM197" i="6"/>
  <c r="CM198" i="6"/>
  <c r="CM199" i="6"/>
  <c r="CM200" i="6"/>
  <c r="CM201" i="6"/>
  <c r="CM202" i="6"/>
  <c r="CM203" i="6"/>
  <c r="CM204" i="6"/>
  <c r="CM205" i="6"/>
  <c r="CM206" i="6"/>
  <c r="CM207" i="6"/>
  <c r="CM208" i="6"/>
  <c r="CM209" i="6"/>
  <c r="CM210" i="6"/>
  <c r="CM211" i="6"/>
  <c r="CM212" i="6"/>
  <c r="CM213" i="6"/>
  <c r="CM214" i="6"/>
  <c r="CM215" i="6"/>
  <c r="CM216" i="6"/>
  <c r="CM217" i="6"/>
  <c r="CM218" i="6"/>
  <c r="CM219" i="6"/>
  <c r="CM220" i="6"/>
  <c r="CM221" i="6"/>
  <c r="CM222" i="6"/>
  <c r="CM223" i="6"/>
  <c r="CM224" i="6"/>
  <c r="CM225" i="6"/>
  <c r="CM226" i="6"/>
  <c r="CM227" i="6"/>
  <c r="CM228" i="6"/>
  <c r="CM229" i="6"/>
  <c r="CM230" i="6"/>
  <c r="CM231" i="6"/>
  <c r="CM232" i="6"/>
  <c r="CM233" i="6"/>
  <c r="CM234" i="6"/>
  <c r="CM235" i="6"/>
  <c r="CM236" i="6"/>
  <c r="CM237" i="6"/>
  <c r="CM238" i="6"/>
  <c r="CM239" i="6"/>
  <c r="CM240" i="6"/>
  <c r="CM241" i="6"/>
  <c r="CM242" i="6"/>
  <c r="CM243" i="6"/>
  <c r="CM4" i="6"/>
  <c r="CM4" i="5"/>
  <c r="CI5" i="6"/>
  <c r="CI6" i="6"/>
  <c r="CI7" i="6"/>
  <c r="CI8" i="6"/>
  <c r="CI9" i="6"/>
  <c r="CI10" i="6"/>
  <c r="BM10" i="6" s="1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CI25" i="6"/>
  <c r="CI26" i="6"/>
  <c r="CI27" i="6"/>
  <c r="CI28" i="6"/>
  <c r="CI29" i="6"/>
  <c r="CI30" i="6"/>
  <c r="CI31" i="6"/>
  <c r="CI32" i="6"/>
  <c r="CI33" i="6"/>
  <c r="CI34" i="6"/>
  <c r="CI35" i="6"/>
  <c r="CI36" i="6"/>
  <c r="CI37" i="6"/>
  <c r="CI38" i="6"/>
  <c r="CI39" i="6"/>
  <c r="CI40" i="6"/>
  <c r="CI41" i="6"/>
  <c r="CI42" i="6"/>
  <c r="CI43" i="6"/>
  <c r="CI44" i="6"/>
  <c r="CI45" i="6"/>
  <c r="CI46" i="6"/>
  <c r="CI47" i="6"/>
  <c r="CI48" i="6"/>
  <c r="CI49" i="6"/>
  <c r="CI50" i="6"/>
  <c r="CI51" i="6"/>
  <c r="CI52" i="6"/>
  <c r="CI53" i="6"/>
  <c r="CI54" i="6"/>
  <c r="CI55" i="6"/>
  <c r="CI56" i="6"/>
  <c r="CI57" i="6"/>
  <c r="CI58" i="6"/>
  <c r="CI59" i="6"/>
  <c r="CI60" i="6"/>
  <c r="CI61" i="6"/>
  <c r="CI62" i="6"/>
  <c r="CI63" i="6"/>
  <c r="CI64" i="6"/>
  <c r="CI65" i="6"/>
  <c r="CI66" i="6"/>
  <c r="CI67" i="6"/>
  <c r="CI68" i="6"/>
  <c r="CI69" i="6"/>
  <c r="CI70" i="6"/>
  <c r="CI71" i="6"/>
  <c r="CI72" i="6"/>
  <c r="CI73" i="6"/>
  <c r="CI74" i="6"/>
  <c r="CI75" i="6"/>
  <c r="CI76" i="6"/>
  <c r="CI77" i="6"/>
  <c r="CI78" i="6"/>
  <c r="CI79" i="6"/>
  <c r="CI80" i="6"/>
  <c r="CI81" i="6"/>
  <c r="CI82" i="6"/>
  <c r="CI83" i="6"/>
  <c r="CI84" i="6"/>
  <c r="CI85" i="6"/>
  <c r="CI86" i="6"/>
  <c r="CI87" i="6"/>
  <c r="CI88" i="6"/>
  <c r="CI89" i="6"/>
  <c r="CI90" i="6"/>
  <c r="CI91" i="6"/>
  <c r="CI92" i="6"/>
  <c r="CI93" i="6"/>
  <c r="CI94" i="6"/>
  <c r="CI95" i="6"/>
  <c r="CI96" i="6"/>
  <c r="CI97" i="6"/>
  <c r="CI98" i="6"/>
  <c r="CI99" i="6"/>
  <c r="CI100" i="6"/>
  <c r="CI101" i="6"/>
  <c r="CI102" i="6"/>
  <c r="CI103" i="6"/>
  <c r="CI104" i="6"/>
  <c r="CI105" i="6"/>
  <c r="CI106" i="6"/>
  <c r="CI107" i="6"/>
  <c r="CI108" i="6"/>
  <c r="CI109" i="6"/>
  <c r="CI110" i="6"/>
  <c r="CI111" i="6"/>
  <c r="CI112" i="6"/>
  <c r="CI113" i="6"/>
  <c r="CI114" i="6"/>
  <c r="CI115" i="6"/>
  <c r="CI116" i="6"/>
  <c r="CI117" i="6"/>
  <c r="CI118" i="6"/>
  <c r="CI119" i="6"/>
  <c r="CI120" i="6"/>
  <c r="CI121" i="6"/>
  <c r="CI122" i="6"/>
  <c r="CI123" i="6"/>
  <c r="CI124" i="6"/>
  <c r="CI125" i="6"/>
  <c r="CI126" i="6"/>
  <c r="CI127" i="6"/>
  <c r="CI128" i="6"/>
  <c r="CI129" i="6"/>
  <c r="CI130" i="6"/>
  <c r="CI131" i="6"/>
  <c r="CI132" i="6"/>
  <c r="CI133" i="6"/>
  <c r="CI134" i="6"/>
  <c r="CI135" i="6"/>
  <c r="CI136" i="6"/>
  <c r="CI137" i="6"/>
  <c r="CI138" i="6"/>
  <c r="CI139" i="6"/>
  <c r="CI140" i="6"/>
  <c r="CI141" i="6"/>
  <c r="CI142" i="6"/>
  <c r="CI143" i="6"/>
  <c r="CI144" i="6"/>
  <c r="CI145" i="6"/>
  <c r="CI146" i="6"/>
  <c r="CI147" i="6"/>
  <c r="CI148" i="6"/>
  <c r="CI149" i="6"/>
  <c r="CI150" i="6"/>
  <c r="CI151" i="6"/>
  <c r="CI152" i="6"/>
  <c r="CI153" i="6"/>
  <c r="CI154" i="6"/>
  <c r="CI155" i="6"/>
  <c r="CI156" i="6"/>
  <c r="CI157" i="6"/>
  <c r="CI158" i="6"/>
  <c r="CI159" i="6"/>
  <c r="CI160" i="6"/>
  <c r="CI161" i="6"/>
  <c r="CI162" i="6"/>
  <c r="CI163" i="6"/>
  <c r="CI164" i="6"/>
  <c r="CI165" i="6"/>
  <c r="CI166" i="6"/>
  <c r="CI167" i="6"/>
  <c r="CI168" i="6"/>
  <c r="CI169" i="6"/>
  <c r="CI170" i="6"/>
  <c r="CI171" i="6"/>
  <c r="CI172" i="6"/>
  <c r="CI173" i="6"/>
  <c r="CI174" i="6"/>
  <c r="CI175" i="6"/>
  <c r="CI176" i="6"/>
  <c r="CI177" i="6"/>
  <c r="CI178" i="6"/>
  <c r="CI179" i="6"/>
  <c r="CI180" i="6"/>
  <c r="CI181" i="6"/>
  <c r="CI182" i="6"/>
  <c r="CI183" i="6"/>
  <c r="CI184" i="6"/>
  <c r="CI185" i="6"/>
  <c r="CI186" i="6"/>
  <c r="CI187" i="6"/>
  <c r="CI188" i="6"/>
  <c r="CI189" i="6"/>
  <c r="CI190" i="6"/>
  <c r="CI191" i="6"/>
  <c r="CI192" i="6"/>
  <c r="CI193" i="6"/>
  <c r="CI194" i="6"/>
  <c r="CI195" i="6"/>
  <c r="CI196" i="6"/>
  <c r="CI197" i="6"/>
  <c r="CI198" i="6"/>
  <c r="CI199" i="6"/>
  <c r="CI200" i="6"/>
  <c r="CI201" i="6"/>
  <c r="CI202" i="6"/>
  <c r="CI203" i="6"/>
  <c r="CI204" i="6"/>
  <c r="CI205" i="6"/>
  <c r="CI206" i="6"/>
  <c r="CI207" i="6"/>
  <c r="CI208" i="6"/>
  <c r="CI209" i="6"/>
  <c r="CI210" i="6"/>
  <c r="CI211" i="6"/>
  <c r="CI212" i="6"/>
  <c r="CI213" i="6"/>
  <c r="CI214" i="6"/>
  <c r="CI215" i="6"/>
  <c r="CI216" i="6"/>
  <c r="CI217" i="6"/>
  <c r="CI218" i="6"/>
  <c r="CI219" i="6"/>
  <c r="CI220" i="6"/>
  <c r="CI221" i="6"/>
  <c r="CI222" i="6"/>
  <c r="CI223" i="6"/>
  <c r="CI224" i="6"/>
  <c r="CI225" i="6"/>
  <c r="CI226" i="6"/>
  <c r="CI227" i="6"/>
  <c r="CI228" i="6"/>
  <c r="CI229" i="6"/>
  <c r="CI230" i="6"/>
  <c r="CI231" i="6"/>
  <c r="CI232" i="6"/>
  <c r="CI233" i="6"/>
  <c r="CI234" i="6"/>
  <c r="CI235" i="6"/>
  <c r="CI236" i="6"/>
  <c r="CI237" i="6"/>
  <c r="CI238" i="6"/>
  <c r="CI239" i="6"/>
  <c r="CI240" i="6"/>
  <c r="CI241" i="6"/>
  <c r="CI242" i="6"/>
  <c r="CI243" i="6"/>
  <c r="CI4" i="6"/>
  <c r="CI4" i="5"/>
  <c r="CE5" i="6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CE25" i="6"/>
  <c r="CE26" i="6"/>
  <c r="CE27" i="6"/>
  <c r="CE28" i="6"/>
  <c r="CE29" i="6"/>
  <c r="CE30" i="6"/>
  <c r="CE31" i="6"/>
  <c r="CE32" i="6"/>
  <c r="CE33" i="6"/>
  <c r="CE34" i="6"/>
  <c r="CE35" i="6"/>
  <c r="CE36" i="6"/>
  <c r="CE37" i="6"/>
  <c r="CE38" i="6"/>
  <c r="CE39" i="6"/>
  <c r="CE40" i="6"/>
  <c r="CE41" i="6"/>
  <c r="CE42" i="6"/>
  <c r="CE43" i="6"/>
  <c r="CE44" i="6"/>
  <c r="CE45" i="6"/>
  <c r="CE46" i="6"/>
  <c r="CE47" i="6"/>
  <c r="CE48" i="6"/>
  <c r="CE49" i="6"/>
  <c r="CE50" i="6"/>
  <c r="CE51" i="6"/>
  <c r="CE52" i="6"/>
  <c r="CE53" i="6"/>
  <c r="CE54" i="6"/>
  <c r="CE55" i="6"/>
  <c r="CE56" i="6"/>
  <c r="CE57" i="6"/>
  <c r="CE58" i="6"/>
  <c r="CE59" i="6"/>
  <c r="CE60" i="6"/>
  <c r="CE61" i="6"/>
  <c r="CE62" i="6"/>
  <c r="CE63" i="6"/>
  <c r="CE64" i="6"/>
  <c r="CE65" i="6"/>
  <c r="CE66" i="6"/>
  <c r="CE67" i="6"/>
  <c r="CE68" i="6"/>
  <c r="CE69" i="6"/>
  <c r="CE70" i="6"/>
  <c r="CE71" i="6"/>
  <c r="CE72" i="6"/>
  <c r="CE73" i="6"/>
  <c r="CE74" i="6"/>
  <c r="CE75" i="6"/>
  <c r="CE76" i="6"/>
  <c r="CE77" i="6"/>
  <c r="CE78" i="6"/>
  <c r="CE79" i="6"/>
  <c r="CE80" i="6"/>
  <c r="CE81" i="6"/>
  <c r="CE82" i="6"/>
  <c r="CE83" i="6"/>
  <c r="CE84" i="6"/>
  <c r="CE85" i="6"/>
  <c r="CE86" i="6"/>
  <c r="CE87" i="6"/>
  <c r="CE88" i="6"/>
  <c r="CE89" i="6"/>
  <c r="CE90" i="6"/>
  <c r="CE91" i="6"/>
  <c r="CE92" i="6"/>
  <c r="CE93" i="6"/>
  <c r="CE94" i="6"/>
  <c r="CE95" i="6"/>
  <c r="CE96" i="6"/>
  <c r="CE97" i="6"/>
  <c r="CE98" i="6"/>
  <c r="CE99" i="6"/>
  <c r="CE100" i="6"/>
  <c r="CE101" i="6"/>
  <c r="CE102" i="6"/>
  <c r="CE103" i="6"/>
  <c r="CE104" i="6"/>
  <c r="CE105" i="6"/>
  <c r="CE106" i="6"/>
  <c r="CE107" i="6"/>
  <c r="CE108" i="6"/>
  <c r="CE109" i="6"/>
  <c r="CE110" i="6"/>
  <c r="CE111" i="6"/>
  <c r="CE112" i="6"/>
  <c r="CE113" i="6"/>
  <c r="CE114" i="6"/>
  <c r="CE115" i="6"/>
  <c r="CE116" i="6"/>
  <c r="CE117" i="6"/>
  <c r="CE118" i="6"/>
  <c r="CE119" i="6"/>
  <c r="CE120" i="6"/>
  <c r="CE121" i="6"/>
  <c r="CE122" i="6"/>
  <c r="CE123" i="6"/>
  <c r="CE124" i="6"/>
  <c r="CE125" i="6"/>
  <c r="CE126" i="6"/>
  <c r="CE127" i="6"/>
  <c r="CE128" i="6"/>
  <c r="CE129" i="6"/>
  <c r="CE130" i="6"/>
  <c r="CE131" i="6"/>
  <c r="CE132" i="6"/>
  <c r="CE133" i="6"/>
  <c r="CE134" i="6"/>
  <c r="CE135" i="6"/>
  <c r="CE136" i="6"/>
  <c r="CE137" i="6"/>
  <c r="CE138" i="6"/>
  <c r="CE139" i="6"/>
  <c r="CE140" i="6"/>
  <c r="CE141" i="6"/>
  <c r="CE142" i="6"/>
  <c r="CE143" i="6"/>
  <c r="CE144" i="6"/>
  <c r="CE145" i="6"/>
  <c r="CE146" i="6"/>
  <c r="CE147" i="6"/>
  <c r="CE148" i="6"/>
  <c r="CE149" i="6"/>
  <c r="CE150" i="6"/>
  <c r="CE151" i="6"/>
  <c r="CE152" i="6"/>
  <c r="CE153" i="6"/>
  <c r="CE154" i="6"/>
  <c r="CE155" i="6"/>
  <c r="CE156" i="6"/>
  <c r="CE157" i="6"/>
  <c r="CE158" i="6"/>
  <c r="CE159" i="6"/>
  <c r="CE160" i="6"/>
  <c r="CE161" i="6"/>
  <c r="CE162" i="6"/>
  <c r="CE163" i="6"/>
  <c r="CE164" i="6"/>
  <c r="CE165" i="6"/>
  <c r="CE166" i="6"/>
  <c r="CE167" i="6"/>
  <c r="CE168" i="6"/>
  <c r="CE169" i="6"/>
  <c r="CE170" i="6"/>
  <c r="CE171" i="6"/>
  <c r="CE172" i="6"/>
  <c r="CE173" i="6"/>
  <c r="CE174" i="6"/>
  <c r="CE175" i="6"/>
  <c r="CE176" i="6"/>
  <c r="CE177" i="6"/>
  <c r="CE178" i="6"/>
  <c r="CE179" i="6"/>
  <c r="CE180" i="6"/>
  <c r="CE181" i="6"/>
  <c r="CE182" i="6"/>
  <c r="CE183" i="6"/>
  <c r="CE184" i="6"/>
  <c r="CE185" i="6"/>
  <c r="CE186" i="6"/>
  <c r="CE187" i="6"/>
  <c r="CE188" i="6"/>
  <c r="CE189" i="6"/>
  <c r="CE190" i="6"/>
  <c r="CE191" i="6"/>
  <c r="CE192" i="6"/>
  <c r="CE193" i="6"/>
  <c r="CE194" i="6"/>
  <c r="CE195" i="6"/>
  <c r="CE196" i="6"/>
  <c r="CE197" i="6"/>
  <c r="CE198" i="6"/>
  <c r="CE199" i="6"/>
  <c r="CE200" i="6"/>
  <c r="CE201" i="6"/>
  <c r="CE202" i="6"/>
  <c r="CE203" i="6"/>
  <c r="CE204" i="6"/>
  <c r="CE205" i="6"/>
  <c r="CE206" i="6"/>
  <c r="CE207" i="6"/>
  <c r="CE208" i="6"/>
  <c r="CE209" i="6"/>
  <c r="CE210" i="6"/>
  <c r="CE211" i="6"/>
  <c r="CE212" i="6"/>
  <c r="CE213" i="6"/>
  <c r="CE214" i="6"/>
  <c r="CE215" i="6"/>
  <c r="CE216" i="6"/>
  <c r="CE217" i="6"/>
  <c r="CE218" i="6"/>
  <c r="CE219" i="6"/>
  <c r="CE220" i="6"/>
  <c r="CE221" i="6"/>
  <c r="CE222" i="6"/>
  <c r="CE223" i="6"/>
  <c r="CE224" i="6"/>
  <c r="CE225" i="6"/>
  <c r="CE226" i="6"/>
  <c r="CE227" i="6"/>
  <c r="CE228" i="6"/>
  <c r="CE229" i="6"/>
  <c r="CE230" i="6"/>
  <c r="CE231" i="6"/>
  <c r="CE232" i="6"/>
  <c r="CE233" i="6"/>
  <c r="CE234" i="6"/>
  <c r="CE235" i="6"/>
  <c r="CE236" i="6"/>
  <c r="CE237" i="6"/>
  <c r="CE238" i="6"/>
  <c r="CE239" i="6"/>
  <c r="CE240" i="6"/>
  <c r="CE241" i="6"/>
  <c r="CE242" i="6"/>
  <c r="CE243" i="6"/>
  <c r="CE4" i="6"/>
  <c r="CE4" i="5"/>
  <c r="CA5" i="6"/>
  <c r="CA6" i="6"/>
  <c r="CA7" i="6"/>
  <c r="CA8" i="6"/>
  <c r="CA9" i="6"/>
  <c r="CA10" i="6"/>
  <c r="CA11" i="6"/>
  <c r="CA12" i="6"/>
  <c r="CA13" i="6"/>
  <c r="CA14" i="6"/>
  <c r="CA15" i="6"/>
  <c r="CA16" i="6"/>
  <c r="CA17" i="6"/>
  <c r="CA18" i="6"/>
  <c r="CA19" i="6"/>
  <c r="CA20" i="6"/>
  <c r="CA21" i="6"/>
  <c r="CA22" i="6"/>
  <c r="CA23" i="6"/>
  <c r="CA24" i="6"/>
  <c r="CA25" i="6"/>
  <c r="CA26" i="6"/>
  <c r="CA27" i="6"/>
  <c r="CA28" i="6"/>
  <c r="CA29" i="6"/>
  <c r="CA30" i="6"/>
  <c r="CA31" i="6"/>
  <c r="CA32" i="6"/>
  <c r="CA33" i="6"/>
  <c r="CA34" i="6"/>
  <c r="CA35" i="6"/>
  <c r="CA36" i="6"/>
  <c r="CA37" i="6"/>
  <c r="CA38" i="6"/>
  <c r="CA39" i="6"/>
  <c r="CA40" i="6"/>
  <c r="CA41" i="6"/>
  <c r="CA42" i="6"/>
  <c r="CA43" i="6"/>
  <c r="CA44" i="6"/>
  <c r="CA45" i="6"/>
  <c r="CA46" i="6"/>
  <c r="CA47" i="6"/>
  <c r="CA48" i="6"/>
  <c r="CA49" i="6"/>
  <c r="CA50" i="6"/>
  <c r="CA51" i="6"/>
  <c r="CA52" i="6"/>
  <c r="CA53" i="6"/>
  <c r="CA54" i="6"/>
  <c r="CA55" i="6"/>
  <c r="CA56" i="6"/>
  <c r="CA57" i="6"/>
  <c r="CA58" i="6"/>
  <c r="CA59" i="6"/>
  <c r="CA60" i="6"/>
  <c r="CA61" i="6"/>
  <c r="CA62" i="6"/>
  <c r="CA63" i="6"/>
  <c r="CA64" i="6"/>
  <c r="CA65" i="6"/>
  <c r="CA66" i="6"/>
  <c r="CA67" i="6"/>
  <c r="CA68" i="6"/>
  <c r="CA69" i="6"/>
  <c r="CA70" i="6"/>
  <c r="CA71" i="6"/>
  <c r="CA72" i="6"/>
  <c r="CA73" i="6"/>
  <c r="CA74" i="6"/>
  <c r="CA75" i="6"/>
  <c r="CA76" i="6"/>
  <c r="CA77" i="6"/>
  <c r="CA78" i="6"/>
  <c r="CA79" i="6"/>
  <c r="CA80" i="6"/>
  <c r="CA81" i="6"/>
  <c r="CA82" i="6"/>
  <c r="CA83" i="6"/>
  <c r="CA84" i="6"/>
  <c r="CA85" i="6"/>
  <c r="CA86" i="6"/>
  <c r="CA87" i="6"/>
  <c r="CA88" i="6"/>
  <c r="CA89" i="6"/>
  <c r="CA90" i="6"/>
  <c r="CA91" i="6"/>
  <c r="CA92" i="6"/>
  <c r="CA93" i="6"/>
  <c r="CA94" i="6"/>
  <c r="CA95" i="6"/>
  <c r="CA96" i="6"/>
  <c r="CA97" i="6"/>
  <c r="CA98" i="6"/>
  <c r="CA99" i="6"/>
  <c r="CA100" i="6"/>
  <c r="CA101" i="6"/>
  <c r="CA102" i="6"/>
  <c r="CA103" i="6"/>
  <c r="CA104" i="6"/>
  <c r="CA105" i="6"/>
  <c r="CA106" i="6"/>
  <c r="CA107" i="6"/>
  <c r="CA108" i="6"/>
  <c r="CA109" i="6"/>
  <c r="CA110" i="6"/>
  <c r="CA111" i="6"/>
  <c r="CA112" i="6"/>
  <c r="CA113" i="6"/>
  <c r="CA114" i="6"/>
  <c r="CA115" i="6"/>
  <c r="CA116" i="6"/>
  <c r="CA117" i="6"/>
  <c r="CA118" i="6"/>
  <c r="CA119" i="6"/>
  <c r="CA120" i="6"/>
  <c r="CA121" i="6"/>
  <c r="CA122" i="6"/>
  <c r="CA123" i="6"/>
  <c r="CA124" i="6"/>
  <c r="CA125" i="6"/>
  <c r="CA126" i="6"/>
  <c r="CA127" i="6"/>
  <c r="CA128" i="6"/>
  <c r="CA129" i="6"/>
  <c r="CA130" i="6"/>
  <c r="CA131" i="6"/>
  <c r="CA132" i="6"/>
  <c r="CA133" i="6"/>
  <c r="CA134" i="6"/>
  <c r="CA135" i="6"/>
  <c r="CA136" i="6"/>
  <c r="CA137" i="6"/>
  <c r="CA138" i="6"/>
  <c r="CA139" i="6"/>
  <c r="CA140" i="6"/>
  <c r="CA141" i="6"/>
  <c r="CA142" i="6"/>
  <c r="CA143" i="6"/>
  <c r="CA144" i="6"/>
  <c r="CA145" i="6"/>
  <c r="CA146" i="6"/>
  <c r="CA147" i="6"/>
  <c r="CA148" i="6"/>
  <c r="CA149" i="6"/>
  <c r="CA150" i="6"/>
  <c r="CA151" i="6"/>
  <c r="CA152" i="6"/>
  <c r="CA153" i="6"/>
  <c r="CA154" i="6"/>
  <c r="CA155" i="6"/>
  <c r="CA156" i="6"/>
  <c r="CA157" i="6"/>
  <c r="CA158" i="6"/>
  <c r="CA159" i="6"/>
  <c r="CA160" i="6"/>
  <c r="CA161" i="6"/>
  <c r="CA162" i="6"/>
  <c r="CA163" i="6"/>
  <c r="CA164" i="6"/>
  <c r="CA165" i="6"/>
  <c r="CA166" i="6"/>
  <c r="CA167" i="6"/>
  <c r="CA168" i="6"/>
  <c r="CA169" i="6"/>
  <c r="CA170" i="6"/>
  <c r="CA171" i="6"/>
  <c r="CA172" i="6"/>
  <c r="CA173" i="6"/>
  <c r="CA174" i="6"/>
  <c r="CA175" i="6"/>
  <c r="CA176" i="6"/>
  <c r="CA177" i="6"/>
  <c r="CA178" i="6"/>
  <c r="CA179" i="6"/>
  <c r="CA180" i="6"/>
  <c r="CA181" i="6"/>
  <c r="CA182" i="6"/>
  <c r="CA183" i="6"/>
  <c r="CA184" i="6"/>
  <c r="CA185" i="6"/>
  <c r="CA186" i="6"/>
  <c r="CA187" i="6"/>
  <c r="CA188" i="6"/>
  <c r="CA189" i="6"/>
  <c r="CA190" i="6"/>
  <c r="CA191" i="6"/>
  <c r="CA192" i="6"/>
  <c r="CA193" i="6"/>
  <c r="CA194" i="6"/>
  <c r="CA195" i="6"/>
  <c r="CA196" i="6"/>
  <c r="CA197" i="6"/>
  <c r="CA198" i="6"/>
  <c r="CA199" i="6"/>
  <c r="CA200" i="6"/>
  <c r="CA201" i="6"/>
  <c r="CA202" i="6"/>
  <c r="CA203" i="6"/>
  <c r="CA204" i="6"/>
  <c r="CA205" i="6"/>
  <c r="CA206" i="6"/>
  <c r="CA207" i="6"/>
  <c r="CA208" i="6"/>
  <c r="CA209" i="6"/>
  <c r="CA210" i="6"/>
  <c r="CA211" i="6"/>
  <c r="CA212" i="6"/>
  <c r="CA213" i="6"/>
  <c r="CA214" i="6"/>
  <c r="CA215" i="6"/>
  <c r="CA216" i="6"/>
  <c r="CA217" i="6"/>
  <c r="CA218" i="6"/>
  <c r="CA219" i="6"/>
  <c r="CA220" i="6"/>
  <c r="CA221" i="6"/>
  <c r="CA222" i="6"/>
  <c r="CA223" i="6"/>
  <c r="CA224" i="6"/>
  <c r="CA225" i="6"/>
  <c r="CA226" i="6"/>
  <c r="CA227" i="6"/>
  <c r="CA228" i="6"/>
  <c r="CA229" i="6"/>
  <c r="CA230" i="6"/>
  <c r="CA231" i="6"/>
  <c r="CA232" i="6"/>
  <c r="CA233" i="6"/>
  <c r="CA234" i="6"/>
  <c r="CA235" i="6"/>
  <c r="CA236" i="6"/>
  <c r="CA237" i="6"/>
  <c r="CA238" i="6"/>
  <c r="CA239" i="6"/>
  <c r="CA240" i="6"/>
  <c r="CA241" i="6"/>
  <c r="CA242" i="6"/>
  <c r="CA243" i="6"/>
  <c r="CA4" i="6"/>
  <c r="CA4" i="5"/>
  <c r="BW8" i="6"/>
  <c r="BW9" i="6"/>
  <c r="BW16" i="6"/>
  <c r="BW17" i="6"/>
  <c r="BW24" i="6"/>
  <c r="BW25" i="6"/>
  <c r="BW32" i="6"/>
  <c r="BW33" i="6"/>
  <c r="BW40" i="6"/>
  <c r="BW41" i="6"/>
  <c r="BW48" i="6"/>
  <c r="BW49" i="6"/>
  <c r="BW56" i="6"/>
  <c r="BW57" i="6"/>
  <c r="BW64" i="6"/>
  <c r="BW65" i="6"/>
  <c r="BW72" i="6"/>
  <c r="BW73" i="6"/>
  <c r="BW80" i="6"/>
  <c r="BW81" i="6"/>
  <c r="BW88" i="6"/>
  <c r="BW89" i="6"/>
  <c r="BW96" i="6"/>
  <c r="BW97" i="6"/>
  <c r="BW104" i="6"/>
  <c r="BW105" i="6"/>
  <c r="BW112" i="6"/>
  <c r="BW113" i="6"/>
  <c r="BW120" i="6"/>
  <c r="BW121" i="6"/>
  <c r="BW128" i="6"/>
  <c r="BW129" i="6"/>
  <c r="BW136" i="6"/>
  <c r="BW137" i="6"/>
  <c r="BW144" i="6"/>
  <c r="BW145" i="6"/>
  <c r="BW152" i="6"/>
  <c r="BW153" i="6"/>
  <c r="BW160" i="6"/>
  <c r="BW161" i="6"/>
  <c r="BW168" i="6"/>
  <c r="BW169" i="6"/>
  <c r="BW176" i="6"/>
  <c r="BW177" i="6"/>
  <c r="BW184" i="6"/>
  <c r="BW185" i="6"/>
  <c r="BW192" i="6"/>
  <c r="BW193" i="6"/>
  <c r="BW200" i="6"/>
  <c r="BW201" i="6"/>
  <c r="BW208" i="6"/>
  <c r="BW209" i="6"/>
  <c r="BW216" i="6"/>
  <c r="BW217" i="6"/>
  <c r="BW224" i="6"/>
  <c r="BW225" i="6"/>
  <c r="BW232" i="6"/>
  <c r="BW233" i="6"/>
  <c r="BW240" i="6"/>
  <c r="BW241" i="6"/>
  <c r="BW4" i="5"/>
  <c r="BS8" i="6"/>
  <c r="BS9" i="6"/>
  <c r="BS16" i="6"/>
  <c r="BS17" i="6"/>
  <c r="BS24" i="6"/>
  <c r="BS25" i="6"/>
  <c r="BS32" i="6"/>
  <c r="BS33" i="6"/>
  <c r="BS40" i="6"/>
  <c r="BS41" i="6"/>
  <c r="BS48" i="6"/>
  <c r="BS49" i="6"/>
  <c r="BS56" i="6"/>
  <c r="BS57" i="6"/>
  <c r="BS64" i="6"/>
  <c r="BS65" i="6"/>
  <c r="BS72" i="6"/>
  <c r="BS73" i="6"/>
  <c r="BS80" i="6"/>
  <c r="BS81" i="6"/>
  <c r="BS88" i="6"/>
  <c r="BS89" i="6"/>
  <c r="BS96" i="6"/>
  <c r="BS97" i="6"/>
  <c r="BS104" i="6"/>
  <c r="BS105" i="6"/>
  <c r="BS112" i="6"/>
  <c r="BS113" i="6"/>
  <c r="BS120" i="6"/>
  <c r="BS121" i="6"/>
  <c r="BS128" i="6"/>
  <c r="BS129" i="6"/>
  <c r="BS136" i="6"/>
  <c r="BS137" i="6"/>
  <c r="BS144" i="6"/>
  <c r="BS145" i="6"/>
  <c r="BS152" i="6"/>
  <c r="BS153" i="6"/>
  <c r="BS160" i="6"/>
  <c r="BS161" i="6"/>
  <c r="BS168" i="6"/>
  <c r="BS169" i="6"/>
  <c r="BS176" i="6"/>
  <c r="BS177" i="6"/>
  <c r="BS184" i="6"/>
  <c r="BS185" i="6"/>
  <c r="BS192" i="6"/>
  <c r="BS193" i="6"/>
  <c r="BS200" i="6"/>
  <c r="BS201" i="6"/>
  <c r="BS208" i="6"/>
  <c r="BS209" i="6"/>
  <c r="BS216" i="6"/>
  <c r="BS217" i="6"/>
  <c r="BS224" i="6"/>
  <c r="BS225" i="6"/>
  <c r="BS232" i="6"/>
  <c r="BS233" i="6"/>
  <c r="BS240" i="6"/>
  <c r="BS241" i="6"/>
  <c r="BS4" i="5"/>
  <c r="BO7" i="6"/>
  <c r="BO8" i="6"/>
  <c r="BO9" i="6"/>
  <c r="BO15" i="6"/>
  <c r="BO16" i="6"/>
  <c r="BO17" i="6"/>
  <c r="BO23" i="6"/>
  <c r="BO24" i="6"/>
  <c r="BO25" i="6"/>
  <c r="BO31" i="6"/>
  <c r="BO32" i="6"/>
  <c r="BO33" i="6"/>
  <c r="BO39" i="6"/>
  <c r="BO40" i="6"/>
  <c r="BO41" i="6"/>
  <c r="BO47" i="6"/>
  <c r="BO48" i="6"/>
  <c r="BO49" i="6"/>
  <c r="BO55" i="6"/>
  <c r="BO56" i="6"/>
  <c r="BO57" i="6"/>
  <c r="BO63" i="6"/>
  <c r="BO64" i="6"/>
  <c r="BO65" i="6"/>
  <c r="BO71" i="6"/>
  <c r="BO72" i="6"/>
  <c r="BO73" i="6"/>
  <c r="BO79" i="6"/>
  <c r="BO80" i="6"/>
  <c r="BO81" i="6"/>
  <c r="BO87" i="6"/>
  <c r="BO88" i="6"/>
  <c r="BO89" i="6"/>
  <c r="BO95" i="6"/>
  <c r="BO96" i="6"/>
  <c r="BO97" i="6"/>
  <c r="BO103" i="6"/>
  <c r="BO104" i="6"/>
  <c r="BO105" i="6"/>
  <c r="BO111" i="6"/>
  <c r="BO112" i="6"/>
  <c r="BO113" i="6"/>
  <c r="BO119" i="6"/>
  <c r="BO120" i="6"/>
  <c r="BO121" i="6"/>
  <c r="BO127" i="6"/>
  <c r="BO128" i="6"/>
  <c r="BO129" i="6"/>
  <c r="BO135" i="6"/>
  <c r="BO136" i="6"/>
  <c r="BO137" i="6"/>
  <c r="BO143" i="6"/>
  <c r="BO144" i="6"/>
  <c r="BO145" i="6"/>
  <c r="BO151" i="6"/>
  <c r="BO152" i="6"/>
  <c r="BO153" i="6"/>
  <c r="BO159" i="6"/>
  <c r="BO160" i="6"/>
  <c r="BO161" i="6"/>
  <c r="BO167" i="6"/>
  <c r="BO168" i="6"/>
  <c r="BO169" i="6"/>
  <c r="BO175" i="6"/>
  <c r="BO176" i="6"/>
  <c r="BO177" i="6"/>
  <c r="BO183" i="6"/>
  <c r="BO184" i="6"/>
  <c r="BO185" i="6"/>
  <c r="BO191" i="6"/>
  <c r="BO192" i="6"/>
  <c r="BO193" i="6"/>
  <c r="BO199" i="6"/>
  <c r="BO200" i="6"/>
  <c r="BO201" i="6"/>
  <c r="BO207" i="6"/>
  <c r="BO208" i="6"/>
  <c r="BO209" i="6"/>
  <c r="BO215" i="6"/>
  <c r="BO216" i="6"/>
  <c r="BO217" i="6"/>
  <c r="BO223" i="6"/>
  <c r="BO224" i="6"/>
  <c r="BO225" i="6"/>
  <c r="BO231" i="6"/>
  <c r="BO232" i="6"/>
  <c r="BO233" i="6"/>
  <c r="BO239" i="6"/>
  <c r="BO240" i="6"/>
  <c r="BO241" i="6"/>
  <c r="BO4" i="5"/>
  <c r="BK8" i="6"/>
  <c r="BK9" i="6"/>
  <c r="BK16" i="6"/>
  <c r="BK17" i="6"/>
  <c r="BK24" i="6"/>
  <c r="BK25" i="6"/>
  <c r="BK32" i="6"/>
  <c r="BK33" i="6"/>
  <c r="BK40" i="6"/>
  <c r="BK41" i="6"/>
  <c r="BK48" i="6"/>
  <c r="BK49" i="6"/>
  <c r="BK56" i="6"/>
  <c r="BK57" i="6"/>
  <c r="BK64" i="6"/>
  <c r="BK65" i="6"/>
  <c r="BK72" i="6"/>
  <c r="BK73" i="6"/>
  <c r="BK80" i="6"/>
  <c r="BK81" i="6"/>
  <c r="BK88" i="6"/>
  <c r="BK89" i="6"/>
  <c r="BK96" i="6"/>
  <c r="BK97" i="6"/>
  <c r="BK104" i="6"/>
  <c r="BK105" i="6"/>
  <c r="BK112" i="6"/>
  <c r="BK113" i="6"/>
  <c r="BK120" i="6"/>
  <c r="BK121" i="6"/>
  <c r="BK128" i="6"/>
  <c r="BK129" i="6"/>
  <c r="BK136" i="6"/>
  <c r="BK137" i="6"/>
  <c r="BK144" i="6"/>
  <c r="BK145" i="6"/>
  <c r="BK152" i="6"/>
  <c r="BK153" i="6"/>
  <c r="BK160" i="6"/>
  <c r="BK161" i="6"/>
  <c r="BK168" i="6"/>
  <c r="BK169" i="6"/>
  <c r="BK176" i="6"/>
  <c r="BK177" i="6"/>
  <c r="BK184" i="6"/>
  <c r="BK185" i="6"/>
  <c r="BK192" i="6"/>
  <c r="BK193" i="6"/>
  <c r="BK200" i="6"/>
  <c r="BK201" i="6"/>
  <c r="BK208" i="6"/>
  <c r="BK209" i="6"/>
  <c r="BK216" i="6"/>
  <c r="BK217" i="6"/>
  <c r="BK224" i="6"/>
  <c r="BK225" i="6"/>
  <c r="BK232" i="6"/>
  <c r="BK233" i="6"/>
  <c r="BK240" i="6"/>
  <c r="BK241" i="6"/>
  <c r="BK4" i="5"/>
  <c r="BG8" i="6"/>
  <c r="BG9" i="6"/>
  <c r="BG72" i="6"/>
  <c r="BG73" i="6"/>
  <c r="BG136" i="6"/>
  <c r="BG137" i="6"/>
  <c r="BG200" i="6"/>
  <c r="BG201" i="6"/>
  <c r="BG4" i="5"/>
  <c r="BC5" i="6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BC25" i="6"/>
  <c r="BC26" i="6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43" i="6"/>
  <c r="BC44" i="6"/>
  <c r="BC45" i="6"/>
  <c r="BC46" i="6"/>
  <c r="BC47" i="6"/>
  <c r="BC48" i="6"/>
  <c r="BC49" i="6"/>
  <c r="BC50" i="6"/>
  <c r="BC51" i="6"/>
  <c r="BC52" i="6"/>
  <c r="BC53" i="6"/>
  <c r="BC54" i="6"/>
  <c r="BC55" i="6"/>
  <c r="BC56" i="6"/>
  <c r="BC57" i="6"/>
  <c r="BC58" i="6"/>
  <c r="BC59" i="6"/>
  <c r="BC60" i="6"/>
  <c r="BC61" i="6"/>
  <c r="BC62" i="6"/>
  <c r="BC63" i="6"/>
  <c r="BC64" i="6"/>
  <c r="BC65" i="6"/>
  <c r="BC66" i="6"/>
  <c r="BC67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C82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BC95" i="6"/>
  <c r="BC96" i="6"/>
  <c r="BC97" i="6"/>
  <c r="BC98" i="6"/>
  <c r="BC99" i="6"/>
  <c r="BC100" i="6"/>
  <c r="BC101" i="6"/>
  <c r="BC102" i="6"/>
  <c r="BC103" i="6"/>
  <c r="BC104" i="6"/>
  <c r="BC105" i="6"/>
  <c r="BC106" i="6"/>
  <c r="BC107" i="6"/>
  <c r="BC108" i="6"/>
  <c r="BC109" i="6"/>
  <c r="BC110" i="6"/>
  <c r="BC111" i="6"/>
  <c r="BC112" i="6"/>
  <c r="BC113" i="6"/>
  <c r="BC114" i="6"/>
  <c r="BC115" i="6"/>
  <c r="BC116" i="6"/>
  <c r="BC117" i="6"/>
  <c r="BC118" i="6"/>
  <c r="BC119" i="6"/>
  <c r="BC120" i="6"/>
  <c r="BC121" i="6"/>
  <c r="BC122" i="6"/>
  <c r="BC123" i="6"/>
  <c r="BC124" i="6"/>
  <c r="BC125" i="6"/>
  <c r="BC126" i="6"/>
  <c r="BC127" i="6"/>
  <c r="BC128" i="6"/>
  <c r="BC129" i="6"/>
  <c r="BC130" i="6"/>
  <c r="BC131" i="6"/>
  <c r="BC132" i="6"/>
  <c r="BC133" i="6"/>
  <c r="BC134" i="6"/>
  <c r="BC135" i="6"/>
  <c r="BC136" i="6"/>
  <c r="BC137" i="6"/>
  <c r="BC138" i="6"/>
  <c r="BC139" i="6"/>
  <c r="BC140" i="6"/>
  <c r="BC141" i="6"/>
  <c r="BC142" i="6"/>
  <c r="BC143" i="6"/>
  <c r="BC144" i="6"/>
  <c r="BC145" i="6"/>
  <c r="BC146" i="6"/>
  <c r="BC147" i="6"/>
  <c r="BC148" i="6"/>
  <c r="BC149" i="6"/>
  <c r="BC150" i="6"/>
  <c r="BC151" i="6"/>
  <c r="BC152" i="6"/>
  <c r="BC153" i="6"/>
  <c r="BC154" i="6"/>
  <c r="BC155" i="6"/>
  <c r="BC156" i="6"/>
  <c r="BC157" i="6"/>
  <c r="BC158" i="6"/>
  <c r="BC159" i="6"/>
  <c r="BC160" i="6"/>
  <c r="BC161" i="6"/>
  <c r="BC162" i="6"/>
  <c r="BC163" i="6"/>
  <c r="BC164" i="6"/>
  <c r="BC165" i="6"/>
  <c r="BC166" i="6"/>
  <c r="BC167" i="6"/>
  <c r="BC168" i="6"/>
  <c r="BC169" i="6"/>
  <c r="BC170" i="6"/>
  <c r="BC171" i="6"/>
  <c r="BC172" i="6"/>
  <c r="BC173" i="6"/>
  <c r="BC174" i="6"/>
  <c r="BC175" i="6"/>
  <c r="BC176" i="6"/>
  <c r="BC177" i="6"/>
  <c r="BC178" i="6"/>
  <c r="BC179" i="6"/>
  <c r="BC180" i="6"/>
  <c r="BC181" i="6"/>
  <c r="BC182" i="6"/>
  <c r="BC183" i="6"/>
  <c r="BC184" i="6"/>
  <c r="BC185" i="6"/>
  <c r="BC186" i="6"/>
  <c r="BC187" i="6"/>
  <c r="BC188" i="6"/>
  <c r="BC189" i="6"/>
  <c r="BC190" i="6"/>
  <c r="BC191" i="6"/>
  <c r="BC192" i="6"/>
  <c r="BC193" i="6"/>
  <c r="BC194" i="6"/>
  <c r="BC195" i="6"/>
  <c r="BC196" i="6"/>
  <c r="BC197" i="6"/>
  <c r="BC198" i="6"/>
  <c r="BC199" i="6"/>
  <c r="BC200" i="6"/>
  <c r="BC201" i="6"/>
  <c r="BC202" i="6"/>
  <c r="BC203" i="6"/>
  <c r="BC204" i="6"/>
  <c r="BC205" i="6"/>
  <c r="BC206" i="6"/>
  <c r="BC207" i="6"/>
  <c r="BC208" i="6"/>
  <c r="BC209" i="6"/>
  <c r="BC210" i="6"/>
  <c r="BC211" i="6"/>
  <c r="BC212" i="6"/>
  <c r="BC213" i="6"/>
  <c r="BC214" i="6"/>
  <c r="BC215" i="6"/>
  <c r="BC216" i="6"/>
  <c r="BC217" i="6"/>
  <c r="BC218" i="6"/>
  <c r="BC219" i="6"/>
  <c r="BC220" i="6"/>
  <c r="BC221" i="6"/>
  <c r="BC222" i="6"/>
  <c r="BC223" i="6"/>
  <c r="BC224" i="6"/>
  <c r="BC225" i="6"/>
  <c r="BC226" i="6"/>
  <c r="BC227" i="6"/>
  <c r="BC228" i="6"/>
  <c r="BC229" i="6"/>
  <c r="BC230" i="6"/>
  <c r="BC231" i="6"/>
  <c r="BC232" i="6"/>
  <c r="BC233" i="6"/>
  <c r="BC234" i="6"/>
  <c r="BC235" i="6"/>
  <c r="BC236" i="6"/>
  <c r="BC237" i="6"/>
  <c r="BC238" i="6"/>
  <c r="BC239" i="6"/>
  <c r="BC240" i="6"/>
  <c r="BC241" i="6"/>
  <c r="BC242" i="6"/>
  <c r="BC243" i="6"/>
  <c r="BC4" i="6"/>
  <c r="BC4" i="5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Y25" i="6"/>
  <c r="AY26" i="6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43" i="6"/>
  <c r="AY44" i="6"/>
  <c r="AY45" i="6"/>
  <c r="AY46" i="6"/>
  <c r="AY47" i="6"/>
  <c r="AY48" i="6"/>
  <c r="AY49" i="6"/>
  <c r="AY50" i="6"/>
  <c r="AY51" i="6"/>
  <c r="AY52" i="6"/>
  <c r="AY53" i="6"/>
  <c r="AY54" i="6"/>
  <c r="AY55" i="6"/>
  <c r="AY56" i="6"/>
  <c r="AY57" i="6"/>
  <c r="AY58" i="6"/>
  <c r="AY59" i="6"/>
  <c r="AY60" i="6"/>
  <c r="AY61" i="6"/>
  <c r="AY62" i="6"/>
  <c r="AY63" i="6"/>
  <c r="AY64" i="6"/>
  <c r="AY65" i="6"/>
  <c r="AY66" i="6"/>
  <c r="AY67" i="6"/>
  <c r="AY68" i="6"/>
  <c r="AY69" i="6"/>
  <c r="AY70" i="6"/>
  <c r="AY71" i="6"/>
  <c r="AY72" i="6"/>
  <c r="AY73" i="6"/>
  <c r="AY74" i="6"/>
  <c r="AY75" i="6"/>
  <c r="AY76" i="6"/>
  <c r="AY77" i="6"/>
  <c r="AY78" i="6"/>
  <c r="AY79" i="6"/>
  <c r="AY80" i="6"/>
  <c r="AY81" i="6"/>
  <c r="AY82" i="6"/>
  <c r="AY83" i="6"/>
  <c r="AY84" i="6"/>
  <c r="AY85" i="6"/>
  <c r="AY86" i="6"/>
  <c r="AY87" i="6"/>
  <c r="AY88" i="6"/>
  <c r="AY89" i="6"/>
  <c r="AY90" i="6"/>
  <c r="AY91" i="6"/>
  <c r="AY92" i="6"/>
  <c r="AY93" i="6"/>
  <c r="AY94" i="6"/>
  <c r="AY95" i="6"/>
  <c r="AY96" i="6"/>
  <c r="AY97" i="6"/>
  <c r="AY98" i="6"/>
  <c r="AY99" i="6"/>
  <c r="AY100" i="6"/>
  <c r="AY101" i="6"/>
  <c r="AY102" i="6"/>
  <c r="AY103" i="6"/>
  <c r="AY104" i="6"/>
  <c r="AY105" i="6"/>
  <c r="AY106" i="6"/>
  <c r="AY107" i="6"/>
  <c r="AY108" i="6"/>
  <c r="AY109" i="6"/>
  <c r="AY110" i="6"/>
  <c r="AY111" i="6"/>
  <c r="AY112" i="6"/>
  <c r="AY113" i="6"/>
  <c r="AY114" i="6"/>
  <c r="AY115" i="6"/>
  <c r="AY116" i="6"/>
  <c r="AY117" i="6"/>
  <c r="AY118" i="6"/>
  <c r="AY119" i="6"/>
  <c r="AY120" i="6"/>
  <c r="AY121" i="6"/>
  <c r="AY122" i="6"/>
  <c r="AY123" i="6"/>
  <c r="AY124" i="6"/>
  <c r="AY125" i="6"/>
  <c r="AY126" i="6"/>
  <c r="AY127" i="6"/>
  <c r="AY128" i="6"/>
  <c r="AY129" i="6"/>
  <c r="AY130" i="6"/>
  <c r="AY131" i="6"/>
  <c r="AY132" i="6"/>
  <c r="AY133" i="6"/>
  <c r="AY134" i="6"/>
  <c r="AY135" i="6"/>
  <c r="AY136" i="6"/>
  <c r="AY137" i="6"/>
  <c r="AY138" i="6"/>
  <c r="AY139" i="6"/>
  <c r="AY140" i="6"/>
  <c r="AY141" i="6"/>
  <c r="AY142" i="6"/>
  <c r="AY143" i="6"/>
  <c r="AY144" i="6"/>
  <c r="AY145" i="6"/>
  <c r="AY146" i="6"/>
  <c r="AY147" i="6"/>
  <c r="AY148" i="6"/>
  <c r="AY149" i="6"/>
  <c r="AY150" i="6"/>
  <c r="AY151" i="6"/>
  <c r="AY152" i="6"/>
  <c r="AY153" i="6"/>
  <c r="AY154" i="6"/>
  <c r="AY155" i="6"/>
  <c r="AY156" i="6"/>
  <c r="AY157" i="6"/>
  <c r="AY158" i="6"/>
  <c r="AY159" i="6"/>
  <c r="AY160" i="6"/>
  <c r="AY161" i="6"/>
  <c r="AY162" i="6"/>
  <c r="AY163" i="6"/>
  <c r="AY164" i="6"/>
  <c r="AY165" i="6"/>
  <c r="AY166" i="6"/>
  <c r="AY167" i="6"/>
  <c r="AY168" i="6"/>
  <c r="AY169" i="6"/>
  <c r="AY170" i="6"/>
  <c r="AY171" i="6"/>
  <c r="AY172" i="6"/>
  <c r="AY173" i="6"/>
  <c r="AY174" i="6"/>
  <c r="AY175" i="6"/>
  <c r="AY176" i="6"/>
  <c r="AY177" i="6"/>
  <c r="AY178" i="6"/>
  <c r="AY179" i="6"/>
  <c r="AY180" i="6"/>
  <c r="AY181" i="6"/>
  <c r="AY182" i="6"/>
  <c r="AY183" i="6"/>
  <c r="AY184" i="6"/>
  <c r="AY185" i="6"/>
  <c r="AY186" i="6"/>
  <c r="AY187" i="6"/>
  <c r="AY188" i="6"/>
  <c r="AY189" i="6"/>
  <c r="AY190" i="6"/>
  <c r="AY191" i="6"/>
  <c r="AY192" i="6"/>
  <c r="AY193" i="6"/>
  <c r="AY194" i="6"/>
  <c r="AY195" i="6"/>
  <c r="AY196" i="6"/>
  <c r="AY197" i="6"/>
  <c r="AY198" i="6"/>
  <c r="AY199" i="6"/>
  <c r="AY200" i="6"/>
  <c r="AY201" i="6"/>
  <c r="AY202" i="6"/>
  <c r="AY203" i="6"/>
  <c r="AY204" i="6"/>
  <c r="AY205" i="6"/>
  <c r="AY206" i="6"/>
  <c r="AY207" i="6"/>
  <c r="AY208" i="6"/>
  <c r="AY209" i="6"/>
  <c r="AY210" i="6"/>
  <c r="AY211" i="6"/>
  <c r="AY212" i="6"/>
  <c r="AY213" i="6"/>
  <c r="AY214" i="6"/>
  <c r="AY215" i="6"/>
  <c r="AY216" i="6"/>
  <c r="AY217" i="6"/>
  <c r="AY218" i="6"/>
  <c r="AY219" i="6"/>
  <c r="AY220" i="6"/>
  <c r="AY221" i="6"/>
  <c r="AY222" i="6"/>
  <c r="AY223" i="6"/>
  <c r="AY224" i="6"/>
  <c r="AY225" i="6"/>
  <c r="AY226" i="6"/>
  <c r="AY227" i="6"/>
  <c r="AY228" i="6"/>
  <c r="AY229" i="6"/>
  <c r="AY230" i="6"/>
  <c r="AY231" i="6"/>
  <c r="AY232" i="6"/>
  <c r="AY233" i="6"/>
  <c r="AY234" i="6"/>
  <c r="AY235" i="6"/>
  <c r="AY236" i="6"/>
  <c r="AY237" i="6"/>
  <c r="AY238" i="6"/>
  <c r="AY239" i="6"/>
  <c r="AY240" i="6"/>
  <c r="AY241" i="6"/>
  <c r="AY242" i="6"/>
  <c r="AY243" i="6"/>
  <c r="AY4" i="6"/>
  <c r="AY4" i="5"/>
  <c r="AU5" i="6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U25" i="6"/>
  <c r="AU26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43" i="6"/>
  <c r="AU44" i="6"/>
  <c r="AU45" i="6"/>
  <c r="AU46" i="6"/>
  <c r="AU47" i="6"/>
  <c r="AU48" i="6"/>
  <c r="AU49" i="6"/>
  <c r="AU50" i="6"/>
  <c r="AU51" i="6"/>
  <c r="AU52" i="6"/>
  <c r="AU53" i="6"/>
  <c r="AU54" i="6"/>
  <c r="AU55" i="6"/>
  <c r="AU56" i="6"/>
  <c r="AU57" i="6"/>
  <c r="AU58" i="6"/>
  <c r="AU59" i="6"/>
  <c r="AU60" i="6"/>
  <c r="AU61" i="6"/>
  <c r="AU62" i="6"/>
  <c r="AU63" i="6"/>
  <c r="AU64" i="6"/>
  <c r="AU65" i="6"/>
  <c r="AU66" i="6"/>
  <c r="AU67" i="6"/>
  <c r="AU68" i="6"/>
  <c r="AU69" i="6"/>
  <c r="AU70" i="6"/>
  <c r="AU71" i="6"/>
  <c r="AU72" i="6"/>
  <c r="AU73" i="6"/>
  <c r="AU74" i="6"/>
  <c r="AU75" i="6"/>
  <c r="AU76" i="6"/>
  <c r="AU77" i="6"/>
  <c r="AU78" i="6"/>
  <c r="AU79" i="6"/>
  <c r="AU80" i="6"/>
  <c r="AU81" i="6"/>
  <c r="AU82" i="6"/>
  <c r="AU83" i="6"/>
  <c r="AU84" i="6"/>
  <c r="AU85" i="6"/>
  <c r="AU86" i="6"/>
  <c r="AU87" i="6"/>
  <c r="AU88" i="6"/>
  <c r="AU89" i="6"/>
  <c r="AU90" i="6"/>
  <c r="AU91" i="6"/>
  <c r="AU92" i="6"/>
  <c r="AU93" i="6"/>
  <c r="AU94" i="6"/>
  <c r="AU95" i="6"/>
  <c r="AU96" i="6"/>
  <c r="AU97" i="6"/>
  <c r="AU98" i="6"/>
  <c r="AU99" i="6"/>
  <c r="AU100" i="6"/>
  <c r="AU101" i="6"/>
  <c r="AU102" i="6"/>
  <c r="AU103" i="6"/>
  <c r="AU104" i="6"/>
  <c r="AU105" i="6"/>
  <c r="AU106" i="6"/>
  <c r="AU107" i="6"/>
  <c r="AU108" i="6"/>
  <c r="AU109" i="6"/>
  <c r="AU110" i="6"/>
  <c r="AU111" i="6"/>
  <c r="AU112" i="6"/>
  <c r="AU113" i="6"/>
  <c r="AU114" i="6"/>
  <c r="AU115" i="6"/>
  <c r="AU116" i="6"/>
  <c r="AU117" i="6"/>
  <c r="AU118" i="6"/>
  <c r="AU119" i="6"/>
  <c r="AU120" i="6"/>
  <c r="AU121" i="6"/>
  <c r="AU122" i="6"/>
  <c r="AU123" i="6"/>
  <c r="AU124" i="6"/>
  <c r="AU125" i="6"/>
  <c r="AU126" i="6"/>
  <c r="AU127" i="6"/>
  <c r="AU128" i="6"/>
  <c r="AU129" i="6"/>
  <c r="AU130" i="6"/>
  <c r="AU131" i="6"/>
  <c r="AU132" i="6"/>
  <c r="AU133" i="6"/>
  <c r="AU134" i="6"/>
  <c r="AU135" i="6"/>
  <c r="AU136" i="6"/>
  <c r="AU137" i="6"/>
  <c r="AU138" i="6"/>
  <c r="AU139" i="6"/>
  <c r="AU140" i="6"/>
  <c r="AU141" i="6"/>
  <c r="AU142" i="6"/>
  <c r="AU143" i="6"/>
  <c r="AU144" i="6"/>
  <c r="AU145" i="6"/>
  <c r="AU146" i="6"/>
  <c r="AU147" i="6"/>
  <c r="AU148" i="6"/>
  <c r="AU149" i="6"/>
  <c r="AU150" i="6"/>
  <c r="AU151" i="6"/>
  <c r="AU152" i="6"/>
  <c r="AU153" i="6"/>
  <c r="AU154" i="6"/>
  <c r="AU155" i="6"/>
  <c r="AU156" i="6"/>
  <c r="AU157" i="6"/>
  <c r="AU158" i="6"/>
  <c r="AU159" i="6"/>
  <c r="AU160" i="6"/>
  <c r="AU161" i="6"/>
  <c r="AU162" i="6"/>
  <c r="AU163" i="6"/>
  <c r="AU164" i="6"/>
  <c r="AU165" i="6"/>
  <c r="AU166" i="6"/>
  <c r="AU167" i="6"/>
  <c r="AU168" i="6"/>
  <c r="AU169" i="6"/>
  <c r="AU170" i="6"/>
  <c r="AU171" i="6"/>
  <c r="AU172" i="6"/>
  <c r="AU173" i="6"/>
  <c r="AU174" i="6"/>
  <c r="AU175" i="6"/>
  <c r="AU176" i="6"/>
  <c r="AU177" i="6"/>
  <c r="AU178" i="6"/>
  <c r="AU179" i="6"/>
  <c r="AU180" i="6"/>
  <c r="AU181" i="6"/>
  <c r="AU182" i="6"/>
  <c r="AU183" i="6"/>
  <c r="AU184" i="6"/>
  <c r="AU185" i="6"/>
  <c r="AU186" i="6"/>
  <c r="AU187" i="6"/>
  <c r="AU188" i="6"/>
  <c r="AU189" i="6"/>
  <c r="AU190" i="6"/>
  <c r="AU191" i="6"/>
  <c r="AU192" i="6"/>
  <c r="AU193" i="6"/>
  <c r="AU194" i="6"/>
  <c r="AU195" i="6"/>
  <c r="AU196" i="6"/>
  <c r="AU197" i="6"/>
  <c r="AU198" i="6"/>
  <c r="AU199" i="6"/>
  <c r="AU200" i="6"/>
  <c r="AU201" i="6"/>
  <c r="AU202" i="6"/>
  <c r="AU203" i="6"/>
  <c r="AU204" i="6"/>
  <c r="AU205" i="6"/>
  <c r="AU206" i="6"/>
  <c r="AU207" i="6"/>
  <c r="AU208" i="6"/>
  <c r="AU209" i="6"/>
  <c r="AU210" i="6"/>
  <c r="AU211" i="6"/>
  <c r="AU212" i="6"/>
  <c r="AU213" i="6"/>
  <c r="AU214" i="6"/>
  <c r="AU215" i="6"/>
  <c r="AU216" i="6"/>
  <c r="AU217" i="6"/>
  <c r="AU218" i="6"/>
  <c r="AU219" i="6"/>
  <c r="AU220" i="6"/>
  <c r="AU221" i="6"/>
  <c r="AU222" i="6"/>
  <c r="AU223" i="6"/>
  <c r="AU224" i="6"/>
  <c r="AU225" i="6"/>
  <c r="AU226" i="6"/>
  <c r="AU227" i="6"/>
  <c r="AU228" i="6"/>
  <c r="AU229" i="6"/>
  <c r="AU230" i="6"/>
  <c r="AU231" i="6"/>
  <c r="AU232" i="6"/>
  <c r="AU233" i="6"/>
  <c r="AU234" i="6"/>
  <c r="AU235" i="6"/>
  <c r="AU236" i="6"/>
  <c r="AU237" i="6"/>
  <c r="AU238" i="6"/>
  <c r="AU239" i="6"/>
  <c r="AU240" i="6"/>
  <c r="AU241" i="6"/>
  <c r="AU242" i="6"/>
  <c r="AU243" i="6"/>
  <c r="AU4" i="6"/>
  <c r="AU4" i="5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Q137" i="6"/>
  <c r="AQ138" i="6"/>
  <c r="AQ139" i="6"/>
  <c r="AQ140" i="6"/>
  <c r="AQ141" i="6"/>
  <c r="AQ142" i="6"/>
  <c r="AQ143" i="6"/>
  <c r="AQ144" i="6"/>
  <c r="AQ145" i="6"/>
  <c r="AQ146" i="6"/>
  <c r="AQ147" i="6"/>
  <c r="AQ148" i="6"/>
  <c r="AQ149" i="6"/>
  <c r="AQ150" i="6"/>
  <c r="AQ151" i="6"/>
  <c r="AQ152" i="6"/>
  <c r="AQ153" i="6"/>
  <c r="AQ154" i="6"/>
  <c r="AQ155" i="6"/>
  <c r="AQ156" i="6"/>
  <c r="AQ157" i="6"/>
  <c r="AQ158" i="6"/>
  <c r="AQ159" i="6"/>
  <c r="AQ160" i="6"/>
  <c r="AQ161" i="6"/>
  <c r="AQ162" i="6"/>
  <c r="AQ163" i="6"/>
  <c r="AQ164" i="6"/>
  <c r="AQ165" i="6"/>
  <c r="AQ166" i="6"/>
  <c r="AQ167" i="6"/>
  <c r="AQ168" i="6"/>
  <c r="AQ169" i="6"/>
  <c r="AQ170" i="6"/>
  <c r="AQ171" i="6"/>
  <c r="AQ172" i="6"/>
  <c r="AQ173" i="6"/>
  <c r="AQ174" i="6"/>
  <c r="AQ175" i="6"/>
  <c r="AQ176" i="6"/>
  <c r="AQ177" i="6"/>
  <c r="AQ178" i="6"/>
  <c r="AQ179" i="6"/>
  <c r="AQ180" i="6"/>
  <c r="AQ181" i="6"/>
  <c r="AQ182" i="6"/>
  <c r="AQ183" i="6"/>
  <c r="AQ184" i="6"/>
  <c r="AQ185" i="6"/>
  <c r="AQ186" i="6"/>
  <c r="AQ187" i="6"/>
  <c r="AQ188" i="6"/>
  <c r="AQ189" i="6"/>
  <c r="AQ190" i="6"/>
  <c r="AQ191" i="6"/>
  <c r="AQ192" i="6"/>
  <c r="AQ193" i="6"/>
  <c r="AQ194" i="6"/>
  <c r="AQ195" i="6"/>
  <c r="AQ196" i="6"/>
  <c r="AQ197" i="6"/>
  <c r="AQ198" i="6"/>
  <c r="AQ199" i="6"/>
  <c r="AQ200" i="6"/>
  <c r="AQ201" i="6"/>
  <c r="AQ202" i="6"/>
  <c r="AQ203" i="6"/>
  <c r="AQ204" i="6"/>
  <c r="AQ205" i="6"/>
  <c r="AQ206" i="6"/>
  <c r="AQ207" i="6"/>
  <c r="AQ208" i="6"/>
  <c r="AQ209" i="6"/>
  <c r="AQ210" i="6"/>
  <c r="AQ211" i="6"/>
  <c r="AQ212" i="6"/>
  <c r="AQ213" i="6"/>
  <c r="AQ214" i="6"/>
  <c r="AQ215" i="6"/>
  <c r="AQ216" i="6"/>
  <c r="AQ217" i="6"/>
  <c r="AQ218" i="6"/>
  <c r="AQ219" i="6"/>
  <c r="AQ220" i="6"/>
  <c r="AQ221" i="6"/>
  <c r="AQ222" i="6"/>
  <c r="AQ223" i="6"/>
  <c r="AQ224" i="6"/>
  <c r="AQ225" i="6"/>
  <c r="AQ226" i="6"/>
  <c r="AQ227" i="6"/>
  <c r="AQ228" i="6"/>
  <c r="AQ229" i="6"/>
  <c r="AQ230" i="6"/>
  <c r="AQ231" i="6"/>
  <c r="AQ232" i="6"/>
  <c r="AQ233" i="6"/>
  <c r="AQ234" i="6"/>
  <c r="AQ235" i="6"/>
  <c r="AQ236" i="6"/>
  <c r="AQ237" i="6"/>
  <c r="AQ238" i="6"/>
  <c r="AQ239" i="6"/>
  <c r="AQ240" i="6"/>
  <c r="AQ241" i="6"/>
  <c r="AQ242" i="6"/>
  <c r="AQ243" i="6"/>
  <c r="AQ4" i="6"/>
  <c r="AQ4" i="5"/>
  <c r="AM5" i="6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M25" i="6"/>
  <c r="AM26" i="6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43" i="6"/>
  <c r="AM44" i="6"/>
  <c r="AM45" i="6"/>
  <c r="AM46" i="6"/>
  <c r="AM47" i="6"/>
  <c r="AM48" i="6"/>
  <c r="AM49" i="6"/>
  <c r="AM50" i="6"/>
  <c r="AM51" i="6"/>
  <c r="AM52" i="6"/>
  <c r="AM53" i="6"/>
  <c r="AM54" i="6"/>
  <c r="AM55" i="6"/>
  <c r="AM56" i="6"/>
  <c r="AM57" i="6"/>
  <c r="AM58" i="6"/>
  <c r="AM59" i="6"/>
  <c r="AM60" i="6"/>
  <c r="AM61" i="6"/>
  <c r="AM62" i="6"/>
  <c r="AM63" i="6"/>
  <c r="AM64" i="6"/>
  <c r="AM65" i="6"/>
  <c r="AM66" i="6"/>
  <c r="AM67" i="6"/>
  <c r="AM68" i="6"/>
  <c r="AM69" i="6"/>
  <c r="AM70" i="6"/>
  <c r="AM71" i="6"/>
  <c r="AM72" i="6"/>
  <c r="AM73" i="6"/>
  <c r="AM74" i="6"/>
  <c r="AM75" i="6"/>
  <c r="AM76" i="6"/>
  <c r="AM77" i="6"/>
  <c r="AM78" i="6"/>
  <c r="AM79" i="6"/>
  <c r="AM80" i="6"/>
  <c r="AM81" i="6"/>
  <c r="AM82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M97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M112" i="6"/>
  <c r="AM113" i="6"/>
  <c r="AM114" i="6"/>
  <c r="AM115" i="6"/>
  <c r="AM116" i="6"/>
  <c r="AM117" i="6"/>
  <c r="AM118" i="6"/>
  <c r="AM119" i="6"/>
  <c r="AM120" i="6"/>
  <c r="AM121" i="6"/>
  <c r="AM122" i="6"/>
  <c r="AM123" i="6"/>
  <c r="AM124" i="6"/>
  <c r="AM125" i="6"/>
  <c r="AM126" i="6"/>
  <c r="AM127" i="6"/>
  <c r="AM128" i="6"/>
  <c r="AM129" i="6"/>
  <c r="AM130" i="6"/>
  <c r="AM131" i="6"/>
  <c r="AM132" i="6"/>
  <c r="AM133" i="6"/>
  <c r="AM134" i="6"/>
  <c r="AM135" i="6"/>
  <c r="AM136" i="6"/>
  <c r="AM137" i="6"/>
  <c r="AM138" i="6"/>
  <c r="AM139" i="6"/>
  <c r="AM140" i="6"/>
  <c r="AM141" i="6"/>
  <c r="AM142" i="6"/>
  <c r="AM143" i="6"/>
  <c r="AM144" i="6"/>
  <c r="AM145" i="6"/>
  <c r="AM146" i="6"/>
  <c r="AM147" i="6"/>
  <c r="AM148" i="6"/>
  <c r="AM149" i="6"/>
  <c r="AM150" i="6"/>
  <c r="AM151" i="6"/>
  <c r="AM152" i="6"/>
  <c r="AM153" i="6"/>
  <c r="AM154" i="6"/>
  <c r="AM155" i="6"/>
  <c r="AM156" i="6"/>
  <c r="AM157" i="6"/>
  <c r="AM158" i="6"/>
  <c r="AM159" i="6"/>
  <c r="AM160" i="6"/>
  <c r="AM161" i="6"/>
  <c r="AM162" i="6"/>
  <c r="AM163" i="6"/>
  <c r="AM164" i="6"/>
  <c r="AM165" i="6"/>
  <c r="AM166" i="6"/>
  <c r="AM167" i="6"/>
  <c r="AM168" i="6"/>
  <c r="AM169" i="6"/>
  <c r="AM170" i="6"/>
  <c r="AM171" i="6"/>
  <c r="AM172" i="6"/>
  <c r="AM173" i="6"/>
  <c r="AM174" i="6"/>
  <c r="AM175" i="6"/>
  <c r="AM176" i="6"/>
  <c r="AM177" i="6"/>
  <c r="AM178" i="6"/>
  <c r="AM179" i="6"/>
  <c r="AM180" i="6"/>
  <c r="AM181" i="6"/>
  <c r="AM182" i="6"/>
  <c r="AM183" i="6"/>
  <c r="AM184" i="6"/>
  <c r="AM185" i="6"/>
  <c r="AM186" i="6"/>
  <c r="AM187" i="6"/>
  <c r="AM188" i="6"/>
  <c r="AM189" i="6"/>
  <c r="AM190" i="6"/>
  <c r="AM191" i="6"/>
  <c r="AM192" i="6"/>
  <c r="AM193" i="6"/>
  <c r="AM194" i="6"/>
  <c r="AM195" i="6"/>
  <c r="AM196" i="6"/>
  <c r="AM197" i="6"/>
  <c r="AM198" i="6"/>
  <c r="AM199" i="6"/>
  <c r="AM200" i="6"/>
  <c r="AM201" i="6"/>
  <c r="AM202" i="6"/>
  <c r="AM203" i="6"/>
  <c r="AM204" i="6"/>
  <c r="AM205" i="6"/>
  <c r="AM206" i="6"/>
  <c r="AM207" i="6"/>
  <c r="AM208" i="6"/>
  <c r="AM209" i="6"/>
  <c r="AM210" i="6"/>
  <c r="AM211" i="6"/>
  <c r="AM212" i="6"/>
  <c r="AM213" i="6"/>
  <c r="AM214" i="6"/>
  <c r="AM215" i="6"/>
  <c r="AM216" i="6"/>
  <c r="AM217" i="6"/>
  <c r="AM218" i="6"/>
  <c r="AM219" i="6"/>
  <c r="AM220" i="6"/>
  <c r="AM221" i="6"/>
  <c r="AM222" i="6"/>
  <c r="AM223" i="6"/>
  <c r="AM224" i="6"/>
  <c r="AM225" i="6"/>
  <c r="AM226" i="6"/>
  <c r="AM227" i="6"/>
  <c r="AM228" i="6"/>
  <c r="AM229" i="6"/>
  <c r="AM230" i="6"/>
  <c r="AM231" i="6"/>
  <c r="AM232" i="6"/>
  <c r="AM233" i="6"/>
  <c r="AM234" i="6"/>
  <c r="AM235" i="6"/>
  <c r="AM236" i="6"/>
  <c r="AM237" i="6"/>
  <c r="AM238" i="6"/>
  <c r="AM239" i="6"/>
  <c r="AM240" i="6"/>
  <c r="AM241" i="6"/>
  <c r="AM242" i="6"/>
  <c r="AM243" i="6"/>
  <c r="AM4" i="6"/>
  <c r="AM4" i="5"/>
  <c r="AI5" i="6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AI25" i="6"/>
  <c r="AI26" i="6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43" i="6"/>
  <c r="AI44" i="6"/>
  <c r="AI45" i="6"/>
  <c r="AI46" i="6"/>
  <c r="AI47" i="6"/>
  <c r="AI48" i="6"/>
  <c r="AI49" i="6"/>
  <c r="AI50" i="6"/>
  <c r="AI51" i="6"/>
  <c r="AI52" i="6"/>
  <c r="AI53" i="6"/>
  <c r="AI54" i="6"/>
  <c r="AI55" i="6"/>
  <c r="AI56" i="6"/>
  <c r="AI57" i="6"/>
  <c r="AI58" i="6"/>
  <c r="AI59" i="6"/>
  <c r="AI60" i="6"/>
  <c r="AI61" i="6"/>
  <c r="AI62" i="6"/>
  <c r="AI63" i="6"/>
  <c r="AI64" i="6"/>
  <c r="AI65" i="6"/>
  <c r="AI66" i="6"/>
  <c r="AI67" i="6"/>
  <c r="AI68" i="6"/>
  <c r="AI69" i="6"/>
  <c r="AI70" i="6"/>
  <c r="AI71" i="6"/>
  <c r="AI72" i="6"/>
  <c r="AI73" i="6"/>
  <c r="AI74" i="6"/>
  <c r="AI75" i="6"/>
  <c r="AI76" i="6"/>
  <c r="AI77" i="6"/>
  <c r="AI78" i="6"/>
  <c r="AI79" i="6"/>
  <c r="AI80" i="6"/>
  <c r="AI81" i="6"/>
  <c r="AI82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I97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I112" i="6"/>
  <c r="AI113" i="6"/>
  <c r="AI114" i="6"/>
  <c r="AI115" i="6"/>
  <c r="AI116" i="6"/>
  <c r="AI117" i="6"/>
  <c r="AI118" i="6"/>
  <c r="AI119" i="6"/>
  <c r="AI120" i="6"/>
  <c r="AI121" i="6"/>
  <c r="AI122" i="6"/>
  <c r="AI123" i="6"/>
  <c r="AI124" i="6"/>
  <c r="AI125" i="6"/>
  <c r="AI126" i="6"/>
  <c r="AI127" i="6"/>
  <c r="AI128" i="6"/>
  <c r="AI129" i="6"/>
  <c r="AI130" i="6"/>
  <c r="AI131" i="6"/>
  <c r="AI132" i="6"/>
  <c r="AI133" i="6"/>
  <c r="AI134" i="6"/>
  <c r="AI135" i="6"/>
  <c r="AI136" i="6"/>
  <c r="AI137" i="6"/>
  <c r="AI138" i="6"/>
  <c r="AI139" i="6"/>
  <c r="AI140" i="6"/>
  <c r="AI141" i="6"/>
  <c r="AI142" i="6"/>
  <c r="AI143" i="6"/>
  <c r="AI144" i="6"/>
  <c r="AI145" i="6"/>
  <c r="AI146" i="6"/>
  <c r="AI147" i="6"/>
  <c r="AI148" i="6"/>
  <c r="AI149" i="6"/>
  <c r="AI150" i="6"/>
  <c r="AI151" i="6"/>
  <c r="AI152" i="6"/>
  <c r="AI153" i="6"/>
  <c r="AI154" i="6"/>
  <c r="AI155" i="6"/>
  <c r="AI156" i="6"/>
  <c r="AI157" i="6"/>
  <c r="AI158" i="6"/>
  <c r="AI159" i="6"/>
  <c r="AI160" i="6"/>
  <c r="AI161" i="6"/>
  <c r="AI162" i="6"/>
  <c r="AI163" i="6"/>
  <c r="AI164" i="6"/>
  <c r="AI165" i="6"/>
  <c r="AI166" i="6"/>
  <c r="AI167" i="6"/>
  <c r="AI168" i="6"/>
  <c r="AI169" i="6"/>
  <c r="AI170" i="6"/>
  <c r="AI171" i="6"/>
  <c r="AI172" i="6"/>
  <c r="AI173" i="6"/>
  <c r="AI174" i="6"/>
  <c r="AI175" i="6"/>
  <c r="AI176" i="6"/>
  <c r="AI177" i="6"/>
  <c r="AI178" i="6"/>
  <c r="AI179" i="6"/>
  <c r="AI180" i="6"/>
  <c r="AI181" i="6"/>
  <c r="AI182" i="6"/>
  <c r="AI183" i="6"/>
  <c r="AI184" i="6"/>
  <c r="AI185" i="6"/>
  <c r="AI186" i="6"/>
  <c r="AI187" i="6"/>
  <c r="AI188" i="6"/>
  <c r="AI189" i="6"/>
  <c r="AI190" i="6"/>
  <c r="AI191" i="6"/>
  <c r="AI192" i="6"/>
  <c r="AI193" i="6"/>
  <c r="AI194" i="6"/>
  <c r="AI195" i="6"/>
  <c r="AI196" i="6"/>
  <c r="AI197" i="6"/>
  <c r="AI198" i="6"/>
  <c r="AI199" i="6"/>
  <c r="AI200" i="6"/>
  <c r="AI201" i="6"/>
  <c r="AI202" i="6"/>
  <c r="AI203" i="6"/>
  <c r="AI204" i="6"/>
  <c r="AI205" i="6"/>
  <c r="AI206" i="6"/>
  <c r="AI207" i="6"/>
  <c r="AI208" i="6"/>
  <c r="AI209" i="6"/>
  <c r="AI210" i="6"/>
  <c r="AI211" i="6"/>
  <c r="AI212" i="6"/>
  <c r="AI213" i="6"/>
  <c r="AI214" i="6"/>
  <c r="AI215" i="6"/>
  <c r="AI216" i="6"/>
  <c r="AI217" i="6"/>
  <c r="AI218" i="6"/>
  <c r="AI219" i="6"/>
  <c r="AI220" i="6"/>
  <c r="AI221" i="6"/>
  <c r="AI222" i="6"/>
  <c r="AI223" i="6"/>
  <c r="AI224" i="6"/>
  <c r="AI225" i="6"/>
  <c r="AI226" i="6"/>
  <c r="AI227" i="6"/>
  <c r="AI228" i="6"/>
  <c r="AI229" i="6"/>
  <c r="AI230" i="6"/>
  <c r="AI231" i="6"/>
  <c r="AI232" i="6"/>
  <c r="AI233" i="6"/>
  <c r="AI234" i="6"/>
  <c r="AI235" i="6"/>
  <c r="AI236" i="6"/>
  <c r="AI237" i="6"/>
  <c r="AI238" i="6"/>
  <c r="AI239" i="6"/>
  <c r="AI240" i="6"/>
  <c r="AI241" i="6"/>
  <c r="AI242" i="6"/>
  <c r="AI243" i="6"/>
  <c r="AI4" i="6"/>
  <c r="AI4" i="5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E52" i="6"/>
  <c r="AE53" i="6"/>
  <c r="AE54" i="6"/>
  <c r="AE55" i="6"/>
  <c r="AE56" i="6"/>
  <c r="AE57" i="6"/>
  <c r="AE58" i="6"/>
  <c r="AE59" i="6"/>
  <c r="AE60" i="6"/>
  <c r="AE61" i="6"/>
  <c r="AE62" i="6"/>
  <c r="AE63" i="6"/>
  <c r="AE64" i="6"/>
  <c r="AE65" i="6"/>
  <c r="AE66" i="6"/>
  <c r="AE67" i="6"/>
  <c r="AE68" i="6"/>
  <c r="AE69" i="6"/>
  <c r="AE70" i="6"/>
  <c r="AE71" i="6"/>
  <c r="AE72" i="6"/>
  <c r="AE73" i="6"/>
  <c r="AE74" i="6"/>
  <c r="AE75" i="6"/>
  <c r="AE76" i="6"/>
  <c r="AE77" i="6"/>
  <c r="AE78" i="6"/>
  <c r="AE79" i="6"/>
  <c r="AE80" i="6"/>
  <c r="AE81" i="6"/>
  <c r="AE82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E97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E112" i="6"/>
  <c r="AE113" i="6"/>
  <c r="AE114" i="6"/>
  <c r="AE115" i="6"/>
  <c r="AE116" i="6"/>
  <c r="AE117" i="6"/>
  <c r="AE118" i="6"/>
  <c r="AE119" i="6"/>
  <c r="AE120" i="6"/>
  <c r="AE121" i="6"/>
  <c r="AE122" i="6"/>
  <c r="AE123" i="6"/>
  <c r="AE124" i="6"/>
  <c r="AE125" i="6"/>
  <c r="AE126" i="6"/>
  <c r="AE127" i="6"/>
  <c r="AE128" i="6"/>
  <c r="AE129" i="6"/>
  <c r="AE130" i="6"/>
  <c r="AE131" i="6"/>
  <c r="AE132" i="6"/>
  <c r="AE133" i="6"/>
  <c r="AE134" i="6"/>
  <c r="AE135" i="6"/>
  <c r="AE136" i="6"/>
  <c r="AE137" i="6"/>
  <c r="AE138" i="6"/>
  <c r="AE139" i="6"/>
  <c r="AE140" i="6"/>
  <c r="AE141" i="6"/>
  <c r="AE142" i="6"/>
  <c r="AE143" i="6"/>
  <c r="AE144" i="6"/>
  <c r="AE145" i="6"/>
  <c r="AE146" i="6"/>
  <c r="AE147" i="6"/>
  <c r="AE148" i="6"/>
  <c r="AE149" i="6"/>
  <c r="AE150" i="6"/>
  <c r="AE151" i="6"/>
  <c r="AE152" i="6"/>
  <c r="AE153" i="6"/>
  <c r="AE154" i="6"/>
  <c r="AE155" i="6"/>
  <c r="AE156" i="6"/>
  <c r="AE157" i="6"/>
  <c r="AE158" i="6"/>
  <c r="AE159" i="6"/>
  <c r="AE160" i="6"/>
  <c r="AE161" i="6"/>
  <c r="AE162" i="6"/>
  <c r="AE163" i="6"/>
  <c r="AE164" i="6"/>
  <c r="AE165" i="6"/>
  <c r="AE166" i="6"/>
  <c r="AE167" i="6"/>
  <c r="AE168" i="6"/>
  <c r="AE169" i="6"/>
  <c r="AE170" i="6"/>
  <c r="AE171" i="6"/>
  <c r="AE172" i="6"/>
  <c r="AE173" i="6"/>
  <c r="AE174" i="6"/>
  <c r="AE175" i="6"/>
  <c r="AE176" i="6"/>
  <c r="AE177" i="6"/>
  <c r="AE178" i="6"/>
  <c r="AE179" i="6"/>
  <c r="AE180" i="6"/>
  <c r="AE181" i="6"/>
  <c r="AE182" i="6"/>
  <c r="AE183" i="6"/>
  <c r="AE184" i="6"/>
  <c r="AE185" i="6"/>
  <c r="AE186" i="6"/>
  <c r="AE187" i="6"/>
  <c r="AE188" i="6"/>
  <c r="AE189" i="6"/>
  <c r="AE190" i="6"/>
  <c r="AE191" i="6"/>
  <c r="AE192" i="6"/>
  <c r="AE193" i="6"/>
  <c r="AE194" i="6"/>
  <c r="AE195" i="6"/>
  <c r="AE196" i="6"/>
  <c r="AE197" i="6"/>
  <c r="AE198" i="6"/>
  <c r="AE199" i="6"/>
  <c r="AE200" i="6"/>
  <c r="AE201" i="6"/>
  <c r="AE202" i="6"/>
  <c r="AE203" i="6"/>
  <c r="AE204" i="6"/>
  <c r="AE205" i="6"/>
  <c r="AE206" i="6"/>
  <c r="AE207" i="6"/>
  <c r="AE208" i="6"/>
  <c r="AE209" i="6"/>
  <c r="AE210" i="6"/>
  <c r="AE211" i="6"/>
  <c r="AE212" i="6"/>
  <c r="AE213" i="6"/>
  <c r="AE214" i="6"/>
  <c r="AE215" i="6"/>
  <c r="AE216" i="6"/>
  <c r="AE217" i="6"/>
  <c r="AE218" i="6"/>
  <c r="AE219" i="6"/>
  <c r="AE220" i="6"/>
  <c r="AE221" i="6"/>
  <c r="AE222" i="6"/>
  <c r="AE223" i="6"/>
  <c r="AE224" i="6"/>
  <c r="AE225" i="6"/>
  <c r="AE226" i="6"/>
  <c r="AE227" i="6"/>
  <c r="AE228" i="6"/>
  <c r="AE229" i="6"/>
  <c r="AE230" i="6"/>
  <c r="AE231" i="6"/>
  <c r="AE232" i="6"/>
  <c r="AE233" i="6"/>
  <c r="AE234" i="6"/>
  <c r="AE235" i="6"/>
  <c r="AE236" i="6"/>
  <c r="AE237" i="6"/>
  <c r="AE238" i="6"/>
  <c r="AE239" i="6"/>
  <c r="AE240" i="6"/>
  <c r="AE241" i="6"/>
  <c r="AE242" i="6"/>
  <c r="AE243" i="6"/>
  <c r="AE4" i="6"/>
  <c r="AE4" i="5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A112" i="6"/>
  <c r="AA113" i="6"/>
  <c r="AA114" i="6"/>
  <c r="AA115" i="6"/>
  <c r="AA116" i="6"/>
  <c r="AA117" i="6"/>
  <c r="AA118" i="6"/>
  <c r="AA119" i="6"/>
  <c r="AA120" i="6"/>
  <c r="AA121" i="6"/>
  <c r="AA122" i="6"/>
  <c r="AA123" i="6"/>
  <c r="AA124" i="6"/>
  <c r="AA125" i="6"/>
  <c r="AA126" i="6"/>
  <c r="AA127" i="6"/>
  <c r="AA128" i="6"/>
  <c r="AA129" i="6"/>
  <c r="AA130" i="6"/>
  <c r="AA131" i="6"/>
  <c r="AA132" i="6"/>
  <c r="AA133" i="6"/>
  <c r="AA134" i="6"/>
  <c r="AA135" i="6"/>
  <c r="AA136" i="6"/>
  <c r="AA137" i="6"/>
  <c r="AA138" i="6"/>
  <c r="AA139" i="6"/>
  <c r="AA140" i="6"/>
  <c r="AA141" i="6"/>
  <c r="AA142" i="6"/>
  <c r="AA143" i="6"/>
  <c r="AA144" i="6"/>
  <c r="AA145" i="6"/>
  <c r="AA146" i="6"/>
  <c r="AA147" i="6"/>
  <c r="AA148" i="6"/>
  <c r="AA149" i="6"/>
  <c r="AA150" i="6"/>
  <c r="AA151" i="6"/>
  <c r="AA152" i="6"/>
  <c r="AA153" i="6"/>
  <c r="AA154" i="6"/>
  <c r="AA155" i="6"/>
  <c r="AA156" i="6"/>
  <c r="AA157" i="6"/>
  <c r="AA158" i="6"/>
  <c r="AA159" i="6"/>
  <c r="AA160" i="6"/>
  <c r="AA161" i="6"/>
  <c r="AA162" i="6"/>
  <c r="AA163" i="6"/>
  <c r="AA164" i="6"/>
  <c r="AA165" i="6"/>
  <c r="AA166" i="6"/>
  <c r="AA167" i="6"/>
  <c r="AA168" i="6"/>
  <c r="AA169" i="6"/>
  <c r="AA170" i="6"/>
  <c r="AA171" i="6"/>
  <c r="AA172" i="6"/>
  <c r="AA173" i="6"/>
  <c r="AA174" i="6"/>
  <c r="AA175" i="6"/>
  <c r="AA176" i="6"/>
  <c r="AA177" i="6"/>
  <c r="AA178" i="6"/>
  <c r="AA179" i="6"/>
  <c r="AA180" i="6"/>
  <c r="AA181" i="6"/>
  <c r="AA182" i="6"/>
  <c r="AA183" i="6"/>
  <c r="AA184" i="6"/>
  <c r="AA185" i="6"/>
  <c r="AA186" i="6"/>
  <c r="AA187" i="6"/>
  <c r="AA188" i="6"/>
  <c r="AA189" i="6"/>
  <c r="AA190" i="6"/>
  <c r="AA191" i="6"/>
  <c r="AA192" i="6"/>
  <c r="AA193" i="6"/>
  <c r="AA194" i="6"/>
  <c r="AA195" i="6"/>
  <c r="AA196" i="6"/>
  <c r="AA197" i="6"/>
  <c r="AA198" i="6"/>
  <c r="AA199" i="6"/>
  <c r="AA200" i="6"/>
  <c r="AA201" i="6"/>
  <c r="AA202" i="6"/>
  <c r="AA203" i="6"/>
  <c r="AA204" i="6"/>
  <c r="AA205" i="6"/>
  <c r="AA206" i="6"/>
  <c r="AA207" i="6"/>
  <c r="AA208" i="6"/>
  <c r="AA209" i="6"/>
  <c r="AA210" i="6"/>
  <c r="AA211" i="6"/>
  <c r="AA212" i="6"/>
  <c r="AA213" i="6"/>
  <c r="AA214" i="6"/>
  <c r="AA215" i="6"/>
  <c r="AA216" i="6"/>
  <c r="AA217" i="6"/>
  <c r="AA218" i="6"/>
  <c r="AA219" i="6"/>
  <c r="AA220" i="6"/>
  <c r="AA221" i="6"/>
  <c r="AA222" i="6"/>
  <c r="AA223" i="6"/>
  <c r="AA224" i="6"/>
  <c r="AA225" i="6"/>
  <c r="AA226" i="6"/>
  <c r="AA227" i="6"/>
  <c r="AA228" i="6"/>
  <c r="AA229" i="6"/>
  <c r="AA230" i="6"/>
  <c r="AA231" i="6"/>
  <c r="AA232" i="6"/>
  <c r="AA233" i="6"/>
  <c r="AA234" i="6"/>
  <c r="AA235" i="6"/>
  <c r="AA236" i="6"/>
  <c r="AA237" i="6"/>
  <c r="AA238" i="6"/>
  <c r="AA239" i="6"/>
  <c r="AA240" i="6"/>
  <c r="AA241" i="6"/>
  <c r="AA242" i="6"/>
  <c r="AA243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153" i="6"/>
  <c r="W154" i="6"/>
  <c r="W155" i="6"/>
  <c r="W156" i="6"/>
  <c r="W157" i="6"/>
  <c r="W158" i="6"/>
  <c r="W159" i="6"/>
  <c r="W160" i="6"/>
  <c r="W161" i="6"/>
  <c r="W162" i="6"/>
  <c r="W163" i="6"/>
  <c r="W164" i="6"/>
  <c r="W165" i="6"/>
  <c r="W166" i="6"/>
  <c r="W167" i="6"/>
  <c r="W168" i="6"/>
  <c r="W169" i="6"/>
  <c r="W170" i="6"/>
  <c r="W171" i="6"/>
  <c r="W172" i="6"/>
  <c r="W173" i="6"/>
  <c r="W174" i="6"/>
  <c r="W175" i="6"/>
  <c r="W176" i="6"/>
  <c r="W177" i="6"/>
  <c r="W178" i="6"/>
  <c r="W179" i="6"/>
  <c r="W180" i="6"/>
  <c r="W181" i="6"/>
  <c r="W182" i="6"/>
  <c r="W183" i="6"/>
  <c r="W184" i="6"/>
  <c r="W185" i="6"/>
  <c r="W186" i="6"/>
  <c r="W187" i="6"/>
  <c r="W188" i="6"/>
  <c r="W189" i="6"/>
  <c r="W190" i="6"/>
  <c r="W191" i="6"/>
  <c r="W192" i="6"/>
  <c r="W193" i="6"/>
  <c r="W194" i="6"/>
  <c r="W195" i="6"/>
  <c r="W196" i="6"/>
  <c r="W197" i="6"/>
  <c r="W198" i="6"/>
  <c r="W199" i="6"/>
  <c r="W200" i="6"/>
  <c r="W201" i="6"/>
  <c r="W202" i="6"/>
  <c r="W203" i="6"/>
  <c r="W204" i="6"/>
  <c r="W205" i="6"/>
  <c r="W206" i="6"/>
  <c r="W207" i="6"/>
  <c r="W208" i="6"/>
  <c r="W209" i="6"/>
  <c r="W210" i="6"/>
  <c r="W211" i="6"/>
  <c r="W212" i="6"/>
  <c r="W213" i="6"/>
  <c r="W214" i="6"/>
  <c r="W215" i="6"/>
  <c r="W216" i="6"/>
  <c r="W217" i="6"/>
  <c r="W218" i="6"/>
  <c r="W219" i="6"/>
  <c r="W220" i="6"/>
  <c r="W221" i="6"/>
  <c r="W222" i="6"/>
  <c r="W223" i="6"/>
  <c r="W224" i="6"/>
  <c r="W225" i="6"/>
  <c r="W226" i="6"/>
  <c r="W227" i="6"/>
  <c r="W228" i="6"/>
  <c r="W229" i="6"/>
  <c r="W230" i="6"/>
  <c r="W231" i="6"/>
  <c r="W232" i="6"/>
  <c r="W233" i="6"/>
  <c r="W234" i="6"/>
  <c r="W235" i="6"/>
  <c r="W236" i="6"/>
  <c r="W237" i="6"/>
  <c r="W238" i="6"/>
  <c r="W239" i="6"/>
  <c r="W240" i="6"/>
  <c r="W241" i="6"/>
  <c r="W242" i="6"/>
  <c r="W243" i="6"/>
  <c r="AA4" i="6"/>
  <c r="AA4" i="5"/>
  <c r="W4" i="6"/>
  <c r="W4" i="5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S50" i="6"/>
  <c r="S51" i="6"/>
  <c r="S52" i="6"/>
  <c r="S53" i="6"/>
  <c r="S54" i="6"/>
  <c r="S55" i="6"/>
  <c r="S56" i="6"/>
  <c r="S57" i="6"/>
  <c r="S58" i="6"/>
  <c r="S59" i="6"/>
  <c r="S60" i="6"/>
  <c r="S61" i="6"/>
  <c r="S62" i="6"/>
  <c r="S63" i="6"/>
  <c r="S64" i="6"/>
  <c r="S65" i="6"/>
  <c r="S66" i="6"/>
  <c r="S67" i="6"/>
  <c r="S68" i="6"/>
  <c r="S69" i="6"/>
  <c r="S70" i="6"/>
  <c r="S71" i="6"/>
  <c r="S72" i="6"/>
  <c r="S73" i="6"/>
  <c r="S74" i="6"/>
  <c r="S75" i="6"/>
  <c r="S76" i="6"/>
  <c r="S77" i="6"/>
  <c r="S78" i="6"/>
  <c r="S79" i="6"/>
  <c r="S80" i="6"/>
  <c r="S81" i="6"/>
  <c r="S82" i="6"/>
  <c r="S83" i="6"/>
  <c r="S84" i="6"/>
  <c r="S85" i="6"/>
  <c r="S86" i="6"/>
  <c r="S87" i="6"/>
  <c r="S88" i="6"/>
  <c r="S89" i="6"/>
  <c r="S90" i="6"/>
  <c r="S91" i="6"/>
  <c r="S92" i="6"/>
  <c r="S93" i="6"/>
  <c r="S94" i="6"/>
  <c r="S95" i="6"/>
  <c r="S96" i="6"/>
  <c r="S97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S112" i="6"/>
  <c r="S113" i="6"/>
  <c r="S114" i="6"/>
  <c r="S115" i="6"/>
  <c r="S116" i="6"/>
  <c r="S117" i="6"/>
  <c r="S118" i="6"/>
  <c r="S119" i="6"/>
  <c r="S120" i="6"/>
  <c r="S121" i="6"/>
  <c r="S122" i="6"/>
  <c r="S123" i="6"/>
  <c r="S124" i="6"/>
  <c r="S125" i="6"/>
  <c r="S126" i="6"/>
  <c r="S127" i="6"/>
  <c r="S128" i="6"/>
  <c r="S129" i="6"/>
  <c r="S130" i="6"/>
  <c r="S131" i="6"/>
  <c r="S132" i="6"/>
  <c r="S133" i="6"/>
  <c r="S134" i="6"/>
  <c r="S135" i="6"/>
  <c r="S136" i="6"/>
  <c r="S137" i="6"/>
  <c r="S138" i="6"/>
  <c r="S139" i="6"/>
  <c r="S140" i="6"/>
  <c r="S141" i="6"/>
  <c r="S142" i="6"/>
  <c r="S143" i="6"/>
  <c r="S144" i="6"/>
  <c r="S145" i="6"/>
  <c r="S146" i="6"/>
  <c r="S147" i="6"/>
  <c r="S148" i="6"/>
  <c r="S149" i="6"/>
  <c r="S150" i="6"/>
  <c r="S151" i="6"/>
  <c r="S152" i="6"/>
  <c r="S153" i="6"/>
  <c r="S154" i="6"/>
  <c r="S155" i="6"/>
  <c r="S156" i="6"/>
  <c r="S157" i="6"/>
  <c r="S158" i="6"/>
  <c r="S159" i="6"/>
  <c r="S160" i="6"/>
  <c r="S161" i="6"/>
  <c r="S162" i="6"/>
  <c r="S163" i="6"/>
  <c r="S164" i="6"/>
  <c r="S165" i="6"/>
  <c r="S166" i="6"/>
  <c r="S167" i="6"/>
  <c r="S168" i="6"/>
  <c r="S169" i="6"/>
  <c r="S170" i="6"/>
  <c r="S171" i="6"/>
  <c r="S172" i="6"/>
  <c r="S173" i="6"/>
  <c r="S174" i="6"/>
  <c r="S175" i="6"/>
  <c r="S176" i="6"/>
  <c r="S177" i="6"/>
  <c r="S178" i="6"/>
  <c r="S179" i="6"/>
  <c r="S180" i="6"/>
  <c r="S181" i="6"/>
  <c r="S182" i="6"/>
  <c r="S183" i="6"/>
  <c r="S184" i="6"/>
  <c r="S185" i="6"/>
  <c r="S186" i="6"/>
  <c r="S187" i="6"/>
  <c r="S188" i="6"/>
  <c r="S189" i="6"/>
  <c r="S190" i="6"/>
  <c r="S191" i="6"/>
  <c r="S192" i="6"/>
  <c r="S193" i="6"/>
  <c r="S194" i="6"/>
  <c r="S195" i="6"/>
  <c r="S196" i="6"/>
  <c r="S197" i="6"/>
  <c r="S198" i="6"/>
  <c r="S199" i="6"/>
  <c r="S200" i="6"/>
  <c r="S201" i="6"/>
  <c r="S202" i="6"/>
  <c r="S203" i="6"/>
  <c r="S204" i="6"/>
  <c r="S205" i="6"/>
  <c r="S206" i="6"/>
  <c r="S207" i="6"/>
  <c r="S208" i="6"/>
  <c r="S209" i="6"/>
  <c r="S210" i="6"/>
  <c r="S211" i="6"/>
  <c r="S212" i="6"/>
  <c r="S213" i="6"/>
  <c r="S214" i="6"/>
  <c r="S215" i="6"/>
  <c r="S216" i="6"/>
  <c r="S217" i="6"/>
  <c r="S218" i="6"/>
  <c r="S219" i="6"/>
  <c r="S220" i="6"/>
  <c r="S221" i="6"/>
  <c r="S222" i="6"/>
  <c r="S223" i="6"/>
  <c r="S224" i="6"/>
  <c r="S225" i="6"/>
  <c r="S226" i="6"/>
  <c r="S227" i="6"/>
  <c r="S228" i="6"/>
  <c r="S229" i="6"/>
  <c r="S230" i="6"/>
  <c r="S231" i="6"/>
  <c r="S232" i="6"/>
  <c r="S233" i="6"/>
  <c r="S234" i="6"/>
  <c r="S235" i="6"/>
  <c r="S236" i="6"/>
  <c r="S237" i="6"/>
  <c r="S238" i="6"/>
  <c r="S239" i="6"/>
  <c r="S240" i="6"/>
  <c r="S241" i="6"/>
  <c r="S242" i="6"/>
  <c r="S243" i="6"/>
  <c r="S4" i="6"/>
  <c r="S4" i="5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200" i="6"/>
  <c r="O201" i="6"/>
  <c r="O202" i="6"/>
  <c r="O203" i="6"/>
  <c r="O204" i="6"/>
  <c r="O205" i="6"/>
  <c r="O206" i="6"/>
  <c r="O207" i="6"/>
  <c r="O208" i="6"/>
  <c r="O209" i="6"/>
  <c r="O210" i="6"/>
  <c r="O211" i="6"/>
  <c r="O212" i="6"/>
  <c r="O213" i="6"/>
  <c r="O214" i="6"/>
  <c r="O215" i="6"/>
  <c r="O216" i="6"/>
  <c r="O217" i="6"/>
  <c r="O218" i="6"/>
  <c r="O219" i="6"/>
  <c r="O220" i="6"/>
  <c r="O221" i="6"/>
  <c r="O222" i="6"/>
  <c r="O223" i="6"/>
  <c r="O224" i="6"/>
  <c r="O225" i="6"/>
  <c r="O226" i="6"/>
  <c r="O227" i="6"/>
  <c r="O228" i="6"/>
  <c r="O229" i="6"/>
  <c r="O230" i="6"/>
  <c r="O231" i="6"/>
  <c r="O232" i="6"/>
  <c r="O233" i="6"/>
  <c r="O234" i="6"/>
  <c r="O235" i="6"/>
  <c r="O236" i="6"/>
  <c r="O237" i="6"/>
  <c r="O238" i="6"/>
  <c r="O239" i="6"/>
  <c r="O240" i="6"/>
  <c r="O241" i="6"/>
  <c r="O242" i="6"/>
  <c r="O243" i="6"/>
  <c r="O4" i="6"/>
  <c r="O4" i="5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4" i="6"/>
  <c r="K4" i="5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4" i="6"/>
  <c r="G4" i="5"/>
  <c r="FE5" i="5"/>
  <c r="FE6" i="5"/>
  <c r="FE7" i="5"/>
  <c r="FE8" i="5"/>
  <c r="FE9" i="5"/>
  <c r="FE10" i="5"/>
  <c r="FE11" i="5"/>
  <c r="FE12" i="5"/>
  <c r="FE13" i="5"/>
  <c r="FE14" i="5"/>
  <c r="FE15" i="5"/>
  <c r="FE16" i="5"/>
  <c r="FE17" i="5"/>
  <c r="FE18" i="5"/>
  <c r="FE19" i="5"/>
  <c r="FE20" i="5"/>
  <c r="FE21" i="5"/>
  <c r="FE22" i="5"/>
  <c r="FE23" i="5"/>
  <c r="FE24" i="5"/>
  <c r="FE25" i="5"/>
  <c r="FE26" i="5"/>
  <c r="FE27" i="5"/>
  <c r="FE28" i="5"/>
  <c r="FE29" i="5"/>
  <c r="FE30" i="5"/>
  <c r="FE31" i="5"/>
  <c r="FE32" i="5"/>
  <c r="FE33" i="5"/>
  <c r="FE34" i="5"/>
  <c r="FE35" i="5"/>
  <c r="FE36" i="5"/>
  <c r="FE37" i="5"/>
  <c r="FE38" i="5"/>
  <c r="FE39" i="5"/>
  <c r="FE40" i="5"/>
  <c r="FE41" i="5"/>
  <c r="FE42" i="5"/>
  <c r="FE43" i="5"/>
  <c r="FE44" i="5"/>
  <c r="FE45" i="5"/>
  <c r="FE46" i="5"/>
  <c r="FE47" i="5"/>
  <c r="FE48" i="5"/>
  <c r="FE49" i="5"/>
  <c r="FE50" i="5"/>
  <c r="FE51" i="5"/>
  <c r="FE52" i="5"/>
  <c r="FE53" i="5"/>
  <c r="FE54" i="5"/>
  <c r="FE55" i="5"/>
  <c r="FE56" i="5"/>
  <c r="FE57" i="5"/>
  <c r="FE58" i="5"/>
  <c r="FE59" i="5"/>
  <c r="FE60" i="5"/>
  <c r="FE61" i="5"/>
  <c r="FE62" i="5"/>
  <c r="FE63" i="5"/>
  <c r="FE64" i="5"/>
  <c r="FE65" i="5"/>
  <c r="FE66" i="5"/>
  <c r="FE67" i="5"/>
  <c r="FE68" i="5"/>
  <c r="FE69" i="5"/>
  <c r="FE70" i="5"/>
  <c r="FE71" i="5"/>
  <c r="FE72" i="5"/>
  <c r="FE73" i="5"/>
  <c r="FE74" i="5"/>
  <c r="FE75" i="5"/>
  <c r="FE76" i="5"/>
  <c r="FE77" i="5"/>
  <c r="FE78" i="5"/>
  <c r="FE79" i="5"/>
  <c r="FE80" i="5"/>
  <c r="FE81" i="5"/>
  <c r="FE82" i="5"/>
  <c r="FE83" i="5"/>
  <c r="FE84" i="5"/>
  <c r="FE85" i="5"/>
  <c r="FE86" i="5"/>
  <c r="FE87" i="5"/>
  <c r="FE88" i="5"/>
  <c r="FE89" i="5"/>
  <c r="FE90" i="5"/>
  <c r="FE91" i="5"/>
  <c r="FE92" i="5"/>
  <c r="FE93" i="5"/>
  <c r="FE94" i="5"/>
  <c r="FE95" i="5"/>
  <c r="FE96" i="5"/>
  <c r="FE97" i="5"/>
  <c r="FE98" i="5"/>
  <c r="FE99" i="5"/>
  <c r="FE100" i="5"/>
  <c r="FE101" i="5"/>
  <c r="FE102" i="5"/>
  <c r="FE103" i="5"/>
  <c r="FE104" i="5"/>
  <c r="FE105" i="5"/>
  <c r="FE106" i="5"/>
  <c r="FE107" i="5"/>
  <c r="FE108" i="5"/>
  <c r="FE109" i="5"/>
  <c r="FE110" i="5"/>
  <c r="FE111" i="5"/>
  <c r="FE112" i="5"/>
  <c r="FE113" i="5"/>
  <c r="FE114" i="5"/>
  <c r="FE115" i="5"/>
  <c r="FE116" i="5"/>
  <c r="FE117" i="5"/>
  <c r="FE118" i="5"/>
  <c r="FE119" i="5"/>
  <c r="FE120" i="5"/>
  <c r="FE121" i="5"/>
  <c r="FE122" i="5"/>
  <c r="FE123" i="5"/>
  <c r="FE124" i="5"/>
  <c r="FE125" i="5"/>
  <c r="FE126" i="5"/>
  <c r="FE127" i="5"/>
  <c r="FE128" i="5"/>
  <c r="FE129" i="5"/>
  <c r="FE130" i="5"/>
  <c r="FE131" i="5"/>
  <c r="FE132" i="5"/>
  <c r="FE133" i="5"/>
  <c r="FE134" i="5"/>
  <c r="FE135" i="5"/>
  <c r="FE136" i="5"/>
  <c r="FE137" i="5"/>
  <c r="FE138" i="5"/>
  <c r="FE139" i="5"/>
  <c r="FE140" i="5"/>
  <c r="FE141" i="5"/>
  <c r="FE142" i="5"/>
  <c r="FE143" i="5"/>
  <c r="FE144" i="5"/>
  <c r="FE145" i="5"/>
  <c r="FE146" i="5"/>
  <c r="FE147" i="5"/>
  <c r="FE148" i="5"/>
  <c r="FE149" i="5"/>
  <c r="FE150" i="5"/>
  <c r="FE151" i="5"/>
  <c r="FE152" i="5"/>
  <c r="FE153" i="5"/>
  <c r="FE154" i="5"/>
  <c r="FE155" i="5"/>
  <c r="FE156" i="5"/>
  <c r="FE157" i="5"/>
  <c r="FE158" i="5"/>
  <c r="FE159" i="5"/>
  <c r="FE160" i="5"/>
  <c r="FE161" i="5"/>
  <c r="FE162" i="5"/>
  <c r="FE163" i="5"/>
  <c r="FE164" i="5"/>
  <c r="FE165" i="5"/>
  <c r="FE166" i="5"/>
  <c r="FE167" i="5"/>
  <c r="FE168" i="5"/>
  <c r="FE169" i="5"/>
  <c r="FE170" i="5"/>
  <c r="FE171" i="5"/>
  <c r="FE172" i="5"/>
  <c r="FE173" i="5"/>
  <c r="FE174" i="5"/>
  <c r="FE175" i="5"/>
  <c r="FE176" i="5"/>
  <c r="FE177" i="5"/>
  <c r="FE178" i="5"/>
  <c r="FE179" i="5"/>
  <c r="FE180" i="5"/>
  <c r="FE181" i="5"/>
  <c r="FE182" i="5"/>
  <c r="FE183" i="5"/>
  <c r="FE184" i="5"/>
  <c r="FE185" i="5"/>
  <c r="FE186" i="5"/>
  <c r="FE187" i="5"/>
  <c r="FE188" i="5"/>
  <c r="FE189" i="5"/>
  <c r="FE190" i="5"/>
  <c r="FE191" i="5"/>
  <c r="FE192" i="5"/>
  <c r="FE193" i="5"/>
  <c r="FE194" i="5"/>
  <c r="FE195" i="5"/>
  <c r="FE196" i="5"/>
  <c r="FE197" i="5"/>
  <c r="FE198" i="5"/>
  <c r="FE199" i="5"/>
  <c r="FE200" i="5"/>
  <c r="FE201" i="5"/>
  <c r="FE202" i="5"/>
  <c r="FE203" i="5"/>
  <c r="FE204" i="5"/>
  <c r="FE205" i="5"/>
  <c r="FE206" i="5"/>
  <c r="FE207" i="5"/>
  <c r="FE208" i="5"/>
  <c r="FE209" i="5"/>
  <c r="FE210" i="5"/>
  <c r="FE211" i="5"/>
  <c r="FE212" i="5"/>
  <c r="FE213" i="5"/>
  <c r="FE214" i="5"/>
  <c r="FE215" i="5"/>
  <c r="FE216" i="5"/>
  <c r="FE217" i="5"/>
  <c r="FE218" i="5"/>
  <c r="FE219" i="5"/>
  <c r="FE220" i="5"/>
  <c r="FE221" i="5"/>
  <c r="FE222" i="5"/>
  <c r="FE223" i="5"/>
  <c r="FE224" i="5"/>
  <c r="FE225" i="5"/>
  <c r="FE226" i="5"/>
  <c r="FE227" i="5"/>
  <c r="FE228" i="5"/>
  <c r="FE229" i="5"/>
  <c r="FE230" i="5"/>
  <c r="FE231" i="5"/>
  <c r="FE232" i="5"/>
  <c r="FE233" i="5"/>
  <c r="FE234" i="5"/>
  <c r="FE235" i="5"/>
  <c r="FE236" i="5"/>
  <c r="FE237" i="5"/>
  <c r="FE238" i="5"/>
  <c r="FE239" i="5"/>
  <c r="FE240" i="5"/>
  <c r="FE241" i="5"/>
  <c r="FE242" i="5"/>
  <c r="FE243" i="5"/>
  <c r="FE244" i="5"/>
  <c r="FE245" i="5"/>
  <c r="FE246" i="5"/>
  <c r="FE247" i="5"/>
  <c r="FE248" i="5"/>
  <c r="FE249" i="5"/>
  <c r="FE250" i="5"/>
  <c r="FE251" i="5"/>
  <c r="FE252" i="5"/>
  <c r="FE253" i="5"/>
  <c r="FE254" i="5"/>
  <c r="FE255" i="5"/>
  <c r="FE256" i="5"/>
  <c r="FE257" i="5"/>
  <c r="FE258" i="5"/>
  <c r="FE259" i="5"/>
  <c r="FE260" i="5"/>
  <c r="FE261" i="5"/>
  <c r="FE262" i="5"/>
  <c r="FE263" i="5"/>
  <c r="FE264" i="5"/>
  <c r="FE265" i="5"/>
  <c r="FE266" i="5"/>
  <c r="FE267" i="5"/>
  <c r="FE268" i="5"/>
  <c r="FE269" i="5"/>
  <c r="FE270" i="5"/>
  <c r="FE271" i="5"/>
  <c r="FE272" i="5"/>
  <c r="FE273" i="5"/>
  <c r="FE274" i="5"/>
  <c r="FE275" i="5"/>
  <c r="FE276" i="5"/>
  <c r="FE277" i="5"/>
  <c r="FE278" i="5"/>
  <c r="FE279" i="5"/>
  <c r="FE280" i="5"/>
  <c r="FE281" i="5"/>
  <c r="FE282" i="5"/>
  <c r="FE283" i="5"/>
  <c r="FE284" i="5"/>
  <c r="FE285" i="5"/>
  <c r="FE286" i="5"/>
  <c r="FE287" i="5"/>
  <c r="FE288" i="5"/>
  <c r="FE289" i="5"/>
  <c r="FE290" i="5"/>
  <c r="FE291" i="5"/>
  <c r="FE292" i="5"/>
  <c r="FE293" i="5"/>
  <c r="FE294" i="5"/>
  <c r="FE295" i="5"/>
  <c r="FE296" i="5"/>
  <c r="FE297" i="5"/>
  <c r="FE298" i="5"/>
  <c r="FE299" i="5"/>
  <c r="FE300" i="5"/>
  <c r="FE301" i="5"/>
  <c r="FE302" i="5"/>
  <c r="FE303" i="5"/>
  <c r="FE304" i="5"/>
  <c r="FE305" i="5"/>
  <c r="FE306" i="5"/>
  <c r="FE307" i="5"/>
  <c r="FE308" i="5"/>
  <c r="FE309" i="5"/>
  <c r="FE310" i="5"/>
  <c r="FE311" i="5"/>
  <c r="FE312" i="5"/>
  <c r="FE313" i="5"/>
  <c r="FE314" i="5"/>
  <c r="FE315" i="5"/>
  <c r="FE316" i="5"/>
  <c r="FE317" i="5"/>
  <c r="FE318" i="5"/>
  <c r="FC5" i="5"/>
  <c r="FC6" i="5"/>
  <c r="FC7" i="5"/>
  <c r="FC8" i="5"/>
  <c r="FC9" i="5"/>
  <c r="FC10" i="5"/>
  <c r="FC11" i="5"/>
  <c r="FC12" i="5"/>
  <c r="FC13" i="5"/>
  <c r="FC14" i="5"/>
  <c r="FC15" i="5"/>
  <c r="FC16" i="5"/>
  <c r="FC17" i="5"/>
  <c r="FC18" i="5"/>
  <c r="FC19" i="5"/>
  <c r="FC20" i="5"/>
  <c r="FC21" i="5"/>
  <c r="FC22" i="5"/>
  <c r="FC23" i="5"/>
  <c r="FC24" i="5"/>
  <c r="FC25" i="5"/>
  <c r="FC26" i="5"/>
  <c r="FC27" i="5"/>
  <c r="FC28" i="5"/>
  <c r="FC29" i="5"/>
  <c r="FC30" i="5"/>
  <c r="FC31" i="5"/>
  <c r="FC32" i="5"/>
  <c r="FC33" i="5"/>
  <c r="FC34" i="5"/>
  <c r="FC35" i="5"/>
  <c r="FC36" i="5"/>
  <c r="FC37" i="5"/>
  <c r="FC38" i="5"/>
  <c r="FC39" i="5"/>
  <c r="FC40" i="5"/>
  <c r="FC41" i="5"/>
  <c r="FC42" i="5"/>
  <c r="FC43" i="5"/>
  <c r="FC44" i="5"/>
  <c r="FC45" i="5"/>
  <c r="FC46" i="5"/>
  <c r="FC47" i="5"/>
  <c r="FC48" i="5"/>
  <c r="FC49" i="5"/>
  <c r="FC50" i="5"/>
  <c r="FC51" i="5"/>
  <c r="FC52" i="5"/>
  <c r="FC53" i="5"/>
  <c r="FC54" i="5"/>
  <c r="FC55" i="5"/>
  <c r="FC56" i="5"/>
  <c r="FC57" i="5"/>
  <c r="FC58" i="5"/>
  <c r="FC59" i="5"/>
  <c r="FC60" i="5"/>
  <c r="FC61" i="5"/>
  <c r="FC62" i="5"/>
  <c r="FC63" i="5"/>
  <c r="FC64" i="5"/>
  <c r="FC65" i="5"/>
  <c r="FC66" i="5"/>
  <c r="FC67" i="5"/>
  <c r="FC68" i="5"/>
  <c r="FC69" i="5"/>
  <c r="FC70" i="5"/>
  <c r="FC71" i="5"/>
  <c r="FC72" i="5"/>
  <c r="FC73" i="5"/>
  <c r="FC74" i="5"/>
  <c r="FC75" i="5"/>
  <c r="FC76" i="5"/>
  <c r="FC77" i="5"/>
  <c r="FC78" i="5"/>
  <c r="FC79" i="5"/>
  <c r="FC80" i="5"/>
  <c r="FC81" i="5"/>
  <c r="FC82" i="5"/>
  <c r="FC83" i="5"/>
  <c r="FC84" i="5"/>
  <c r="FC85" i="5"/>
  <c r="FC86" i="5"/>
  <c r="FC87" i="5"/>
  <c r="FC88" i="5"/>
  <c r="FC89" i="5"/>
  <c r="FC90" i="5"/>
  <c r="FC91" i="5"/>
  <c r="FC92" i="5"/>
  <c r="FC93" i="5"/>
  <c r="FC94" i="5"/>
  <c r="FC95" i="5"/>
  <c r="FC96" i="5"/>
  <c r="FC97" i="5"/>
  <c r="FC98" i="5"/>
  <c r="FC99" i="5"/>
  <c r="FC100" i="5"/>
  <c r="FC101" i="5"/>
  <c r="FC102" i="5"/>
  <c r="FC103" i="5"/>
  <c r="FC104" i="5"/>
  <c r="FC105" i="5"/>
  <c r="FC106" i="5"/>
  <c r="FC107" i="5"/>
  <c r="FC108" i="5"/>
  <c r="FC109" i="5"/>
  <c r="FC110" i="5"/>
  <c r="FC111" i="5"/>
  <c r="FC112" i="5"/>
  <c r="FC113" i="5"/>
  <c r="FC114" i="5"/>
  <c r="FC115" i="5"/>
  <c r="FC116" i="5"/>
  <c r="FC117" i="5"/>
  <c r="FC118" i="5"/>
  <c r="FC119" i="5"/>
  <c r="FC120" i="5"/>
  <c r="FC121" i="5"/>
  <c r="FC122" i="5"/>
  <c r="FC123" i="5"/>
  <c r="FC124" i="5"/>
  <c r="FC125" i="5"/>
  <c r="FC126" i="5"/>
  <c r="FC127" i="5"/>
  <c r="FC128" i="5"/>
  <c r="FC129" i="5"/>
  <c r="FC130" i="5"/>
  <c r="FC131" i="5"/>
  <c r="FC132" i="5"/>
  <c r="FC133" i="5"/>
  <c r="FC134" i="5"/>
  <c r="FC135" i="5"/>
  <c r="FC136" i="5"/>
  <c r="FC137" i="5"/>
  <c r="FC138" i="5"/>
  <c r="FC139" i="5"/>
  <c r="FC140" i="5"/>
  <c r="FC141" i="5"/>
  <c r="FC142" i="5"/>
  <c r="FC143" i="5"/>
  <c r="FC144" i="5"/>
  <c r="FC145" i="5"/>
  <c r="FC146" i="5"/>
  <c r="FC147" i="5"/>
  <c r="FC148" i="5"/>
  <c r="FC149" i="5"/>
  <c r="FC150" i="5"/>
  <c r="FC151" i="5"/>
  <c r="FC152" i="5"/>
  <c r="FC153" i="5"/>
  <c r="FC154" i="5"/>
  <c r="FC155" i="5"/>
  <c r="FC156" i="5"/>
  <c r="FC157" i="5"/>
  <c r="FC158" i="5"/>
  <c r="FC159" i="5"/>
  <c r="FC160" i="5"/>
  <c r="FC161" i="5"/>
  <c r="FC162" i="5"/>
  <c r="FC163" i="5"/>
  <c r="FC164" i="5"/>
  <c r="FC165" i="5"/>
  <c r="FC166" i="5"/>
  <c r="FC167" i="5"/>
  <c r="FC168" i="5"/>
  <c r="FC169" i="5"/>
  <c r="FC170" i="5"/>
  <c r="FC171" i="5"/>
  <c r="FC172" i="5"/>
  <c r="FC173" i="5"/>
  <c r="FC174" i="5"/>
  <c r="FC175" i="5"/>
  <c r="FC176" i="5"/>
  <c r="FC177" i="5"/>
  <c r="FC178" i="5"/>
  <c r="FC179" i="5"/>
  <c r="FC180" i="5"/>
  <c r="FC181" i="5"/>
  <c r="FC182" i="5"/>
  <c r="FC183" i="5"/>
  <c r="FC184" i="5"/>
  <c r="FC185" i="5"/>
  <c r="FC186" i="5"/>
  <c r="FC187" i="5"/>
  <c r="FC188" i="5"/>
  <c r="FC189" i="5"/>
  <c r="FC190" i="5"/>
  <c r="FC191" i="5"/>
  <c r="FC192" i="5"/>
  <c r="FC193" i="5"/>
  <c r="FC194" i="5"/>
  <c r="FC195" i="5"/>
  <c r="FC196" i="5"/>
  <c r="FC197" i="5"/>
  <c r="FC198" i="5"/>
  <c r="FC199" i="5"/>
  <c r="FC200" i="5"/>
  <c r="FC201" i="5"/>
  <c r="FC202" i="5"/>
  <c r="FC203" i="5"/>
  <c r="FC204" i="5"/>
  <c r="FC205" i="5"/>
  <c r="FC206" i="5"/>
  <c r="FC207" i="5"/>
  <c r="FC208" i="5"/>
  <c r="FC209" i="5"/>
  <c r="FC210" i="5"/>
  <c r="FC211" i="5"/>
  <c r="FC212" i="5"/>
  <c r="FC213" i="5"/>
  <c r="FC214" i="5"/>
  <c r="FC215" i="5"/>
  <c r="FC216" i="5"/>
  <c r="FC217" i="5"/>
  <c r="FC218" i="5"/>
  <c r="FC219" i="5"/>
  <c r="FC220" i="5"/>
  <c r="FC221" i="5"/>
  <c r="FC222" i="5"/>
  <c r="FC223" i="5"/>
  <c r="FC224" i="5"/>
  <c r="FC225" i="5"/>
  <c r="FC226" i="5"/>
  <c r="FC227" i="5"/>
  <c r="FC228" i="5"/>
  <c r="FC229" i="5"/>
  <c r="FC230" i="5"/>
  <c r="FC231" i="5"/>
  <c r="FC232" i="5"/>
  <c r="FC233" i="5"/>
  <c r="FC234" i="5"/>
  <c r="FC235" i="5"/>
  <c r="FC236" i="5"/>
  <c r="FC237" i="5"/>
  <c r="FC238" i="5"/>
  <c r="FC239" i="5"/>
  <c r="FC240" i="5"/>
  <c r="FC241" i="5"/>
  <c r="FC242" i="5"/>
  <c r="FC243" i="5"/>
  <c r="FC244" i="5"/>
  <c r="FC245" i="5"/>
  <c r="FC246" i="5"/>
  <c r="FC247" i="5"/>
  <c r="FC248" i="5"/>
  <c r="FC249" i="5"/>
  <c r="FC250" i="5"/>
  <c r="FC251" i="5"/>
  <c r="FC252" i="5"/>
  <c r="FC253" i="5"/>
  <c r="FC254" i="5"/>
  <c r="FC255" i="5"/>
  <c r="FC256" i="5"/>
  <c r="FC257" i="5"/>
  <c r="FC258" i="5"/>
  <c r="FC259" i="5"/>
  <c r="FC260" i="5"/>
  <c r="FC261" i="5"/>
  <c r="FC262" i="5"/>
  <c r="FC263" i="5"/>
  <c r="FC264" i="5"/>
  <c r="FC265" i="5"/>
  <c r="FC266" i="5"/>
  <c r="FC267" i="5"/>
  <c r="FC268" i="5"/>
  <c r="FC269" i="5"/>
  <c r="FC270" i="5"/>
  <c r="FC271" i="5"/>
  <c r="FC272" i="5"/>
  <c r="FC273" i="5"/>
  <c r="FC274" i="5"/>
  <c r="FC275" i="5"/>
  <c r="FC276" i="5"/>
  <c r="FC277" i="5"/>
  <c r="FC278" i="5"/>
  <c r="FC279" i="5"/>
  <c r="FC280" i="5"/>
  <c r="FC281" i="5"/>
  <c r="FC282" i="5"/>
  <c r="FC283" i="5"/>
  <c r="FC284" i="5"/>
  <c r="FC285" i="5"/>
  <c r="FC286" i="5"/>
  <c r="FC287" i="5"/>
  <c r="FC288" i="5"/>
  <c r="FC289" i="5"/>
  <c r="FC290" i="5"/>
  <c r="FC291" i="5"/>
  <c r="FC292" i="5"/>
  <c r="FC293" i="5"/>
  <c r="FC294" i="5"/>
  <c r="FC295" i="5"/>
  <c r="FC296" i="5"/>
  <c r="FC297" i="5"/>
  <c r="FC298" i="5"/>
  <c r="FC299" i="5"/>
  <c r="FC300" i="5"/>
  <c r="FC301" i="5"/>
  <c r="FC302" i="5"/>
  <c r="FC303" i="5"/>
  <c r="FC304" i="5"/>
  <c r="FC305" i="5"/>
  <c r="FC306" i="5"/>
  <c r="FC307" i="5"/>
  <c r="FC308" i="5"/>
  <c r="FC309" i="5"/>
  <c r="FC310" i="5"/>
  <c r="FC311" i="5"/>
  <c r="FC312" i="5"/>
  <c r="FC313" i="5"/>
  <c r="FC314" i="5"/>
  <c r="FC315" i="5"/>
  <c r="FC316" i="5"/>
  <c r="FC317" i="5"/>
  <c r="FC318" i="5"/>
  <c r="FA5" i="5"/>
  <c r="FA6" i="5"/>
  <c r="FA7" i="5"/>
  <c r="FA8" i="5"/>
  <c r="FA9" i="5"/>
  <c r="FA10" i="5"/>
  <c r="FA11" i="5"/>
  <c r="FA12" i="5"/>
  <c r="FA13" i="5"/>
  <c r="FA14" i="5"/>
  <c r="FA15" i="5"/>
  <c r="FA16" i="5"/>
  <c r="FA17" i="5"/>
  <c r="FA18" i="5"/>
  <c r="FA19" i="5"/>
  <c r="FA20" i="5"/>
  <c r="FA21" i="5"/>
  <c r="FA22" i="5"/>
  <c r="FA23" i="5"/>
  <c r="FA24" i="5"/>
  <c r="FA25" i="5"/>
  <c r="FA26" i="5"/>
  <c r="FA27" i="5"/>
  <c r="FA28" i="5"/>
  <c r="FA29" i="5"/>
  <c r="FA30" i="5"/>
  <c r="FA31" i="5"/>
  <c r="FA32" i="5"/>
  <c r="FA33" i="5"/>
  <c r="FA34" i="5"/>
  <c r="FA35" i="5"/>
  <c r="FA36" i="5"/>
  <c r="FA37" i="5"/>
  <c r="FA38" i="5"/>
  <c r="FA39" i="5"/>
  <c r="FA40" i="5"/>
  <c r="FA41" i="5"/>
  <c r="FA42" i="5"/>
  <c r="FA43" i="5"/>
  <c r="FA44" i="5"/>
  <c r="FA45" i="5"/>
  <c r="FA46" i="5"/>
  <c r="FA47" i="5"/>
  <c r="FA48" i="5"/>
  <c r="FA49" i="5"/>
  <c r="FA50" i="5"/>
  <c r="FA51" i="5"/>
  <c r="FA52" i="5"/>
  <c r="FA53" i="5"/>
  <c r="FA54" i="5"/>
  <c r="FA55" i="5"/>
  <c r="FA56" i="5"/>
  <c r="FA57" i="5"/>
  <c r="FA58" i="5"/>
  <c r="FA59" i="5"/>
  <c r="FA60" i="5"/>
  <c r="FA61" i="5"/>
  <c r="FA62" i="5"/>
  <c r="FA63" i="5"/>
  <c r="FA64" i="5"/>
  <c r="FA65" i="5"/>
  <c r="FA66" i="5"/>
  <c r="FA67" i="5"/>
  <c r="FA68" i="5"/>
  <c r="FA69" i="5"/>
  <c r="FA70" i="5"/>
  <c r="FA71" i="5"/>
  <c r="FA72" i="5"/>
  <c r="FA73" i="5"/>
  <c r="FA74" i="5"/>
  <c r="FA75" i="5"/>
  <c r="FA76" i="5"/>
  <c r="FA77" i="5"/>
  <c r="FA78" i="5"/>
  <c r="FA79" i="5"/>
  <c r="FA80" i="5"/>
  <c r="FA81" i="5"/>
  <c r="FA82" i="5"/>
  <c r="FA83" i="5"/>
  <c r="FA84" i="5"/>
  <c r="FA85" i="5"/>
  <c r="FA86" i="5"/>
  <c r="FA87" i="5"/>
  <c r="FA88" i="5"/>
  <c r="FA89" i="5"/>
  <c r="FA90" i="5"/>
  <c r="FA91" i="5"/>
  <c r="FA92" i="5"/>
  <c r="FA93" i="5"/>
  <c r="FA94" i="5"/>
  <c r="FA95" i="5"/>
  <c r="FA96" i="5"/>
  <c r="FA97" i="5"/>
  <c r="FA98" i="5"/>
  <c r="FA99" i="5"/>
  <c r="FA100" i="5"/>
  <c r="FA101" i="5"/>
  <c r="FA102" i="5"/>
  <c r="FA103" i="5"/>
  <c r="FA104" i="5"/>
  <c r="FA105" i="5"/>
  <c r="FA106" i="5"/>
  <c r="FA107" i="5"/>
  <c r="FA108" i="5"/>
  <c r="FA109" i="5"/>
  <c r="FA110" i="5"/>
  <c r="FA111" i="5"/>
  <c r="FA112" i="5"/>
  <c r="FA113" i="5"/>
  <c r="FA114" i="5"/>
  <c r="FA115" i="5"/>
  <c r="FA116" i="5"/>
  <c r="FA117" i="5"/>
  <c r="FA118" i="5"/>
  <c r="FA119" i="5"/>
  <c r="FA120" i="5"/>
  <c r="FA121" i="5"/>
  <c r="FA122" i="5"/>
  <c r="FA123" i="5"/>
  <c r="FA124" i="5"/>
  <c r="FA125" i="5"/>
  <c r="FA126" i="5"/>
  <c r="FA127" i="5"/>
  <c r="FA128" i="5"/>
  <c r="FA129" i="5"/>
  <c r="FA130" i="5"/>
  <c r="FA131" i="5"/>
  <c r="FA132" i="5"/>
  <c r="FA133" i="5"/>
  <c r="FA134" i="5"/>
  <c r="FA135" i="5"/>
  <c r="FA136" i="5"/>
  <c r="FA137" i="5"/>
  <c r="FA138" i="5"/>
  <c r="FA139" i="5"/>
  <c r="FA140" i="5"/>
  <c r="FA141" i="5"/>
  <c r="FA142" i="5"/>
  <c r="FA143" i="5"/>
  <c r="FA144" i="5"/>
  <c r="FA145" i="5"/>
  <c r="FA146" i="5"/>
  <c r="FA147" i="5"/>
  <c r="FA148" i="5"/>
  <c r="FA149" i="5"/>
  <c r="FA150" i="5"/>
  <c r="FA151" i="5"/>
  <c r="FA152" i="5"/>
  <c r="FA153" i="5"/>
  <c r="FA154" i="5"/>
  <c r="FA155" i="5"/>
  <c r="FA156" i="5"/>
  <c r="FA157" i="5"/>
  <c r="FA158" i="5"/>
  <c r="FA159" i="5"/>
  <c r="FA160" i="5"/>
  <c r="FA161" i="5"/>
  <c r="FA162" i="5"/>
  <c r="FA163" i="5"/>
  <c r="FA164" i="5"/>
  <c r="FA165" i="5"/>
  <c r="FA166" i="5"/>
  <c r="FA167" i="5"/>
  <c r="FA168" i="5"/>
  <c r="FA169" i="5"/>
  <c r="FA170" i="5"/>
  <c r="FA171" i="5"/>
  <c r="FA172" i="5"/>
  <c r="FA173" i="5"/>
  <c r="FA174" i="5"/>
  <c r="FA175" i="5"/>
  <c r="FA176" i="5"/>
  <c r="FA177" i="5"/>
  <c r="FA178" i="5"/>
  <c r="FA179" i="5"/>
  <c r="FA180" i="5"/>
  <c r="FA181" i="5"/>
  <c r="FA182" i="5"/>
  <c r="FA183" i="5"/>
  <c r="FA184" i="5"/>
  <c r="FA185" i="5"/>
  <c r="FA186" i="5"/>
  <c r="FA187" i="5"/>
  <c r="FA188" i="5"/>
  <c r="FA189" i="5"/>
  <c r="FA190" i="5"/>
  <c r="FA191" i="5"/>
  <c r="FA192" i="5"/>
  <c r="FA193" i="5"/>
  <c r="FA194" i="5"/>
  <c r="FA195" i="5"/>
  <c r="FA196" i="5"/>
  <c r="FA197" i="5"/>
  <c r="FA198" i="5"/>
  <c r="FA199" i="5"/>
  <c r="FA200" i="5"/>
  <c r="FA201" i="5"/>
  <c r="FA202" i="5"/>
  <c r="FA203" i="5"/>
  <c r="FA204" i="5"/>
  <c r="FA205" i="5"/>
  <c r="FA206" i="5"/>
  <c r="FA207" i="5"/>
  <c r="FA208" i="5"/>
  <c r="FA209" i="5"/>
  <c r="FA210" i="5"/>
  <c r="FA211" i="5"/>
  <c r="FA212" i="5"/>
  <c r="FA213" i="5"/>
  <c r="FA214" i="5"/>
  <c r="FA215" i="5"/>
  <c r="FA216" i="5"/>
  <c r="FA217" i="5"/>
  <c r="FA218" i="5"/>
  <c r="FA219" i="5"/>
  <c r="FA220" i="5"/>
  <c r="FA221" i="5"/>
  <c r="FA222" i="5"/>
  <c r="FA223" i="5"/>
  <c r="FA224" i="5"/>
  <c r="FA225" i="5"/>
  <c r="FA226" i="5"/>
  <c r="FA227" i="5"/>
  <c r="FA228" i="5"/>
  <c r="FA229" i="5"/>
  <c r="FA230" i="5"/>
  <c r="FA231" i="5"/>
  <c r="FA232" i="5"/>
  <c r="FA233" i="5"/>
  <c r="FA234" i="5"/>
  <c r="FA235" i="5"/>
  <c r="FA236" i="5"/>
  <c r="FA237" i="5"/>
  <c r="FA238" i="5"/>
  <c r="FA239" i="5"/>
  <c r="FA240" i="5"/>
  <c r="FA241" i="5"/>
  <c r="FA242" i="5"/>
  <c r="FA243" i="5"/>
  <c r="FA244" i="5"/>
  <c r="FA245" i="5"/>
  <c r="FA246" i="5"/>
  <c r="FA247" i="5"/>
  <c r="FA248" i="5"/>
  <c r="FA249" i="5"/>
  <c r="FA250" i="5"/>
  <c r="FA251" i="5"/>
  <c r="FA252" i="5"/>
  <c r="FA253" i="5"/>
  <c r="FA254" i="5"/>
  <c r="FA255" i="5"/>
  <c r="FA256" i="5"/>
  <c r="FA257" i="5"/>
  <c r="FA258" i="5"/>
  <c r="FA259" i="5"/>
  <c r="FA260" i="5"/>
  <c r="FA261" i="5"/>
  <c r="FA262" i="5"/>
  <c r="FA263" i="5"/>
  <c r="FA264" i="5"/>
  <c r="FA265" i="5"/>
  <c r="FA266" i="5"/>
  <c r="FA267" i="5"/>
  <c r="FA268" i="5"/>
  <c r="FA269" i="5"/>
  <c r="FA270" i="5"/>
  <c r="FA271" i="5"/>
  <c r="FA272" i="5"/>
  <c r="FA273" i="5"/>
  <c r="FA274" i="5"/>
  <c r="FA275" i="5"/>
  <c r="FA276" i="5"/>
  <c r="FA277" i="5"/>
  <c r="FA278" i="5"/>
  <c r="FA279" i="5"/>
  <c r="FA280" i="5"/>
  <c r="FA281" i="5"/>
  <c r="FA282" i="5"/>
  <c r="FA283" i="5"/>
  <c r="FA284" i="5"/>
  <c r="FA285" i="5"/>
  <c r="FA286" i="5"/>
  <c r="FA287" i="5"/>
  <c r="FA288" i="5"/>
  <c r="FA289" i="5"/>
  <c r="FA290" i="5"/>
  <c r="FA291" i="5"/>
  <c r="FA292" i="5"/>
  <c r="FA293" i="5"/>
  <c r="FA294" i="5"/>
  <c r="FA295" i="5"/>
  <c r="FA296" i="5"/>
  <c r="FA297" i="5"/>
  <c r="FA298" i="5"/>
  <c r="FA299" i="5"/>
  <c r="FA300" i="5"/>
  <c r="FA301" i="5"/>
  <c r="FA302" i="5"/>
  <c r="FA303" i="5"/>
  <c r="FA304" i="5"/>
  <c r="FA305" i="5"/>
  <c r="FA306" i="5"/>
  <c r="FA307" i="5"/>
  <c r="FA308" i="5"/>
  <c r="FA309" i="5"/>
  <c r="FA310" i="5"/>
  <c r="FA311" i="5"/>
  <c r="FA312" i="5"/>
  <c r="FA313" i="5"/>
  <c r="FA314" i="5"/>
  <c r="FA315" i="5"/>
  <c r="FA316" i="5"/>
  <c r="FA317" i="5"/>
  <c r="FA318" i="5"/>
  <c r="EY5" i="5"/>
  <c r="EY6" i="5"/>
  <c r="EY7" i="5"/>
  <c r="EY8" i="5"/>
  <c r="EY9" i="5"/>
  <c r="EY10" i="5"/>
  <c r="EY11" i="5"/>
  <c r="EY12" i="5"/>
  <c r="EY13" i="5"/>
  <c r="EY14" i="5"/>
  <c r="EY15" i="5"/>
  <c r="EY16" i="5"/>
  <c r="EY17" i="5"/>
  <c r="EY18" i="5"/>
  <c r="EY19" i="5"/>
  <c r="EY20" i="5"/>
  <c r="EY21" i="5"/>
  <c r="EY22" i="5"/>
  <c r="EY23" i="5"/>
  <c r="EY24" i="5"/>
  <c r="EY25" i="5"/>
  <c r="EY26" i="5"/>
  <c r="EY27" i="5"/>
  <c r="EY28" i="5"/>
  <c r="EY29" i="5"/>
  <c r="EY30" i="5"/>
  <c r="EY31" i="5"/>
  <c r="EY32" i="5"/>
  <c r="EY33" i="5"/>
  <c r="EY34" i="5"/>
  <c r="EY35" i="5"/>
  <c r="EY36" i="5"/>
  <c r="EY37" i="5"/>
  <c r="EY38" i="5"/>
  <c r="EY39" i="5"/>
  <c r="EY40" i="5"/>
  <c r="EY41" i="5"/>
  <c r="EY42" i="5"/>
  <c r="EY43" i="5"/>
  <c r="EY44" i="5"/>
  <c r="EY45" i="5"/>
  <c r="EY46" i="5"/>
  <c r="EY47" i="5"/>
  <c r="EY48" i="5"/>
  <c r="EY49" i="5"/>
  <c r="EY50" i="5"/>
  <c r="EY51" i="5"/>
  <c r="EY52" i="5"/>
  <c r="EY53" i="5"/>
  <c r="EY54" i="5"/>
  <c r="EY55" i="5"/>
  <c r="EY56" i="5"/>
  <c r="EY57" i="5"/>
  <c r="EY58" i="5"/>
  <c r="EY59" i="5"/>
  <c r="EY60" i="5"/>
  <c r="EY61" i="5"/>
  <c r="EY62" i="5"/>
  <c r="EY63" i="5"/>
  <c r="EY64" i="5"/>
  <c r="EY65" i="5"/>
  <c r="EY66" i="5"/>
  <c r="EY67" i="5"/>
  <c r="EY68" i="5"/>
  <c r="EY69" i="5"/>
  <c r="EY70" i="5"/>
  <c r="EY71" i="5"/>
  <c r="EY72" i="5"/>
  <c r="EY73" i="5"/>
  <c r="EY74" i="5"/>
  <c r="EY75" i="5"/>
  <c r="EY76" i="5"/>
  <c r="EY77" i="5"/>
  <c r="EY78" i="5"/>
  <c r="EY79" i="5"/>
  <c r="EY80" i="5"/>
  <c r="EY81" i="5"/>
  <c r="EY82" i="5"/>
  <c r="EY83" i="5"/>
  <c r="EY84" i="5"/>
  <c r="EY85" i="5"/>
  <c r="EY86" i="5"/>
  <c r="EY87" i="5"/>
  <c r="EY88" i="5"/>
  <c r="EY89" i="5"/>
  <c r="EY90" i="5"/>
  <c r="EY91" i="5"/>
  <c r="EY92" i="5"/>
  <c r="EY93" i="5"/>
  <c r="EY94" i="5"/>
  <c r="EY95" i="5"/>
  <c r="EY96" i="5"/>
  <c r="EY97" i="5"/>
  <c r="EY98" i="5"/>
  <c r="EY99" i="5"/>
  <c r="EY100" i="5"/>
  <c r="EY101" i="5"/>
  <c r="EY102" i="5"/>
  <c r="EY103" i="5"/>
  <c r="EY104" i="5"/>
  <c r="EY105" i="5"/>
  <c r="EY106" i="5"/>
  <c r="EY107" i="5"/>
  <c r="EY108" i="5"/>
  <c r="EY109" i="5"/>
  <c r="EY110" i="5"/>
  <c r="EY111" i="5"/>
  <c r="EY112" i="5"/>
  <c r="EY113" i="5"/>
  <c r="EY114" i="5"/>
  <c r="EY115" i="5"/>
  <c r="EY116" i="5"/>
  <c r="EY117" i="5"/>
  <c r="EY118" i="5"/>
  <c r="EY119" i="5"/>
  <c r="EY120" i="5"/>
  <c r="EY121" i="5"/>
  <c r="EY122" i="5"/>
  <c r="EY123" i="5"/>
  <c r="EY124" i="5"/>
  <c r="EY125" i="5"/>
  <c r="EY126" i="5"/>
  <c r="EY127" i="5"/>
  <c r="EY128" i="5"/>
  <c r="EY129" i="5"/>
  <c r="EY130" i="5"/>
  <c r="EY131" i="5"/>
  <c r="EY132" i="5"/>
  <c r="EY133" i="5"/>
  <c r="EY134" i="5"/>
  <c r="EY135" i="5"/>
  <c r="EY136" i="5"/>
  <c r="EY137" i="5"/>
  <c r="EY138" i="5"/>
  <c r="EY139" i="5"/>
  <c r="EY140" i="5"/>
  <c r="EY141" i="5"/>
  <c r="EY142" i="5"/>
  <c r="EY143" i="5"/>
  <c r="EY144" i="5"/>
  <c r="EY145" i="5"/>
  <c r="EY146" i="5"/>
  <c r="EY147" i="5"/>
  <c r="EY148" i="5"/>
  <c r="EY149" i="5"/>
  <c r="EY150" i="5"/>
  <c r="EY151" i="5"/>
  <c r="EY152" i="5"/>
  <c r="EY153" i="5"/>
  <c r="EY154" i="5"/>
  <c r="EY155" i="5"/>
  <c r="EY156" i="5"/>
  <c r="EY157" i="5"/>
  <c r="EY158" i="5"/>
  <c r="EY159" i="5"/>
  <c r="EY160" i="5"/>
  <c r="EY161" i="5"/>
  <c r="EY162" i="5"/>
  <c r="EY163" i="5"/>
  <c r="EY164" i="5"/>
  <c r="EY165" i="5"/>
  <c r="EY166" i="5"/>
  <c r="EY167" i="5"/>
  <c r="EY168" i="5"/>
  <c r="EY169" i="5"/>
  <c r="EY170" i="5"/>
  <c r="EY171" i="5"/>
  <c r="EY172" i="5"/>
  <c r="EY173" i="5"/>
  <c r="EY174" i="5"/>
  <c r="EY175" i="5"/>
  <c r="EY176" i="5"/>
  <c r="EY177" i="5"/>
  <c r="EY178" i="5"/>
  <c r="EY179" i="5"/>
  <c r="EY180" i="5"/>
  <c r="EY181" i="5"/>
  <c r="EY182" i="5"/>
  <c r="EY183" i="5"/>
  <c r="EY184" i="5"/>
  <c r="EY185" i="5"/>
  <c r="EY186" i="5"/>
  <c r="EY187" i="5"/>
  <c r="EY188" i="5"/>
  <c r="EY189" i="5"/>
  <c r="EY190" i="5"/>
  <c r="EY191" i="5"/>
  <c r="EY192" i="5"/>
  <c r="EY193" i="5"/>
  <c r="EY194" i="5"/>
  <c r="EY195" i="5"/>
  <c r="EY196" i="5"/>
  <c r="EY197" i="5"/>
  <c r="EY198" i="5"/>
  <c r="EY199" i="5"/>
  <c r="EY200" i="5"/>
  <c r="EY201" i="5"/>
  <c r="EY202" i="5"/>
  <c r="EY203" i="5"/>
  <c r="EY204" i="5"/>
  <c r="EY205" i="5"/>
  <c r="EY206" i="5"/>
  <c r="EY207" i="5"/>
  <c r="EY208" i="5"/>
  <c r="EY209" i="5"/>
  <c r="EY210" i="5"/>
  <c r="EY211" i="5"/>
  <c r="EY212" i="5"/>
  <c r="EY213" i="5"/>
  <c r="EY214" i="5"/>
  <c r="EY215" i="5"/>
  <c r="EY216" i="5"/>
  <c r="EY217" i="5"/>
  <c r="EY218" i="5"/>
  <c r="EY219" i="5"/>
  <c r="EY220" i="5"/>
  <c r="EY221" i="5"/>
  <c r="EY222" i="5"/>
  <c r="EY223" i="5"/>
  <c r="EY224" i="5"/>
  <c r="EY225" i="5"/>
  <c r="EY226" i="5"/>
  <c r="EY227" i="5"/>
  <c r="EY228" i="5"/>
  <c r="EY229" i="5"/>
  <c r="EY230" i="5"/>
  <c r="EY231" i="5"/>
  <c r="EY232" i="5"/>
  <c r="EY233" i="5"/>
  <c r="EY234" i="5"/>
  <c r="EY235" i="5"/>
  <c r="EY236" i="5"/>
  <c r="EY237" i="5"/>
  <c r="EY238" i="5"/>
  <c r="EY239" i="5"/>
  <c r="EY240" i="5"/>
  <c r="EY241" i="5"/>
  <c r="EY242" i="5"/>
  <c r="EY243" i="5"/>
  <c r="EY244" i="5"/>
  <c r="EY245" i="5"/>
  <c r="EY246" i="5"/>
  <c r="EY247" i="5"/>
  <c r="EY248" i="5"/>
  <c r="EY249" i="5"/>
  <c r="EY250" i="5"/>
  <c r="EY251" i="5"/>
  <c r="EY252" i="5"/>
  <c r="EY253" i="5"/>
  <c r="EY254" i="5"/>
  <c r="EY255" i="5"/>
  <c r="EY256" i="5"/>
  <c r="EY257" i="5"/>
  <c r="EY258" i="5"/>
  <c r="EY259" i="5"/>
  <c r="EY260" i="5"/>
  <c r="EY261" i="5"/>
  <c r="EY262" i="5"/>
  <c r="EY263" i="5"/>
  <c r="EY264" i="5"/>
  <c r="EY265" i="5"/>
  <c r="EY266" i="5"/>
  <c r="EY267" i="5"/>
  <c r="EY268" i="5"/>
  <c r="EY269" i="5"/>
  <c r="EY270" i="5"/>
  <c r="EY271" i="5"/>
  <c r="EY272" i="5"/>
  <c r="EY273" i="5"/>
  <c r="EY274" i="5"/>
  <c r="EY275" i="5"/>
  <c r="EY276" i="5"/>
  <c r="EY277" i="5"/>
  <c r="EY278" i="5"/>
  <c r="EY279" i="5"/>
  <c r="EY280" i="5"/>
  <c r="EY281" i="5"/>
  <c r="EY282" i="5"/>
  <c r="EY283" i="5"/>
  <c r="EY284" i="5"/>
  <c r="EY285" i="5"/>
  <c r="EY286" i="5"/>
  <c r="EY287" i="5"/>
  <c r="EY288" i="5"/>
  <c r="EY289" i="5"/>
  <c r="EY290" i="5"/>
  <c r="EY291" i="5"/>
  <c r="EY292" i="5"/>
  <c r="EY293" i="5"/>
  <c r="EY294" i="5"/>
  <c r="EY295" i="5"/>
  <c r="EY296" i="5"/>
  <c r="EY297" i="5"/>
  <c r="EY298" i="5"/>
  <c r="EY299" i="5"/>
  <c r="EY300" i="5"/>
  <c r="EY301" i="5"/>
  <c r="EY302" i="5"/>
  <c r="EY303" i="5"/>
  <c r="EY304" i="5"/>
  <c r="EY305" i="5"/>
  <c r="EY306" i="5"/>
  <c r="EY307" i="5"/>
  <c r="EY308" i="5"/>
  <c r="EY309" i="5"/>
  <c r="EY310" i="5"/>
  <c r="EY311" i="5"/>
  <c r="EY312" i="5"/>
  <c r="EY313" i="5"/>
  <c r="EY314" i="5"/>
  <c r="EY315" i="5"/>
  <c r="EY316" i="5"/>
  <c r="EY317" i="5"/>
  <c r="EY318" i="5"/>
  <c r="EW5" i="5"/>
  <c r="EW6" i="5"/>
  <c r="EW7" i="5"/>
  <c r="EW8" i="5"/>
  <c r="EW9" i="5"/>
  <c r="EW10" i="5"/>
  <c r="EW11" i="5"/>
  <c r="EW12" i="5"/>
  <c r="EW13" i="5"/>
  <c r="EW14" i="5"/>
  <c r="EW15" i="5"/>
  <c r="EW16" i="5"/>
  <c r="EW17" i="5"/>
  <c r="EW18" i="5"/>
  <c r="EW19" i="5"/>
  <c r="EW20" i="5"/>
  <c r="EW21" i="5"/>
  <c r="EW22" i="5"/>
  <c r="EW23" i="5"/>
  <c r="EW24" i="5"/>
  <c r="EW25" i="5"/>
  <c r="EW26" i="5"/>
  <c r="EW27" i="5"/>
  <c r="EW28" i="5"/>
  <c r="EW29" i="5"/>
  <c r="EW30" i="5"/>
  <c r="EW31" i="5"/>
  <c r="EW32" i="5"/>
  <c r="EW33" i="5"/>
  <c r="EW34" i="5"/>
  <c r="EW35" i="5"/>
  <c r="EW36" i="5"/>
  <c r="EW37" i="5"/>
  <c r="EW38" i="5"/>
  <c r="EW39" i="5"/>
  <c r="EW40" i="5"/>
  <c r="EW41" i="5"/>
  <c r="EW42" i="5"/>
  <c r="EW43" i="5"/>
  <c r="EW44" i="5"/>
  <c r="EW45" i="5"/>
  <c r="EW46" i="5"/>
  <c r="EW47" i="5"/>
  <c r="EW48" i="5"/>
  <c r="EW49" i="5"/>
  <c r="EW50" i="5"/>
  <c r="EW51" i="5"/>
  <c r="EW52" i="5"/>
  <c r="EW53" i="5"/>
  <c r="EW54" i="5"/>
  <c r="EW55" i="5"/>
  <c r="EW56" i="5"/>
  <c r="EW57" i="5"/>
  <c r="EW58" i="5"/>
  <c r="EW59" i="5"/>
  <c r="EW60" i="5"/>
  <c r="EW61" i="5"/>
  <c r="EW62" i="5"/>
  <c r="EW63" i="5"/>
  <c r="EW64" i="5"/>
  <c r="EW65" i="5"/>
  <c r="EW66" i="5"/>
  <c r="EW67" i="5"/>
  <c r="EW68" i="5"/>
  <c r="EW69" i="5"/>
  <c r="EW70" i="5"/>
  <c r="EW71" i="5"/>
  <c r="EW72" i="5"/>
  <c r="EW73" i="5"/>
  <c r="EW74" i="5"/>
  <c r="EW75" i="5"/>
  <c r="EW76" i="5"/>
  <c r="EW77" i="5"/>
  <c r="EW78" i="5"/>
  <c r="EW79" i="5"/>
  <c r="EW80" i="5"/>
  <c r="EW81" i="5"/>
  <c r="EW82" i="5"/>
  <c r="EW83" i="5"/>
  <c r="EW84" i="5"/>
  <c r="EW85" i="5"/>
  <c r="EW86" i="5"/>
  <c r="EW87" i="5"/>
  <c r="EW88" i="5"/>
  <c r="EW89" i="5"/>
  <c r="EW90" i="5"/>
  <c r="EW91" i="5"/>
  <c r="EW92" i="5"/>
  <c r="EW93" i="5"/>
  <c r="EW94" i="5"/>
  <c r="EW95" i="5"/>
  <c r="EW96" i="5"/>
  <c r="EW97" i="5"/>
  <c r="EW98" i="5"/>
  <c r="EW99" i="5"/>
  <c r="EW100" i="5"/>
  <c r="EW101" i="5"/>
  <c r="EW102" i="5"/>
  <c r="EW103" i="5"/>
  <c r="EW104" i="5"/>
  <c r="EW105" i="5"/>
  <c r="EW106" i="5"/>
  <c r="EW107" i="5"/>
  <c r="EW108" i="5"/>
  <c r="EW109" i="5"/>
  <c r="EW110" i="5"/>
  <c r="EW111" i="5"/>
  <c r="EW112" i="5"/>
  <c r="EW113" i="5"/>
  <c r="EW114" i="5"/>
  <c r="EW115" i="5"/>
  <c r="EW116" i="5"/>
  <c r="EW117" i="5"/>
  <c r="EW118" i="5"/>
  <c r="EW119" i="5"/>
  <c r="EW120" i="5"/>
  <c r="EW121" i="5"/>
  <c r="EW122" i="5"/>
  <c r="EW123" i="5"/>
  <c r="EW124" i="5"/>
  <c r="EW125" i="5"/>
  <c r="EW126" i="5"/>
  <c r="EW127" i="5"/>
  <c r="EW128" i="5"/>
  <c r="EW129" i="5"/>
  <c r="EW130" i="5"/>
  <c r="EW131" i="5"/>
  <c r="EW132" i="5"/>
  <c r="EW133" i="5"/>
  <c r="EW134" i="5"/>
  <c r="EW135" i="5"/>
  <c r="EW136" i="5"/>
  <c r="EW137" i="5"/>
  <c r="EW138" i="5"/>
  <c r="EW139" i="5"/>
  <c r="EW140" i="5"/>
  <c r="EW141" i="5"/>
  <c r="EW142" i="5"/>
  <c r="EW143" i="5"/>
  <c r="EW144" i="5"/>
  <c r="EW145" i="5"/>
  <c r="EW146" i="5"/>
  <c r="EW147" i="5"/>
  <c r="EW148" i="5"/>
  <c r="EW149" i="5"/>
  <c r="EW150" i="5"/>
  <c r="EW151" i="5"/>
  <c r="EW152" i="5"/>
  <c r="EW153" i="5"/>
  <c r="EW154" i="5"/>
  <c r="EW155" i="5"/>
  <c r="EW156" i="5"/>
  <c r="EW157" i="5"/>
  <c r="EW158" i="5"/>
  <c r="EW159" i="5"/>
  <c r="EW160" i="5"/>
  <c r="EW161" i="5"/>
  <c r="EW162" i="5"/>
  <c r="EW163" i="5"/>
  <c r="EW164" i="5"/>
  <c r="EW165" i="5"/>
  <c r="EW166" i="5"/>
  <c r="EW167" i="5"/>
  <c r="EW168" i="5"/>
  <c r="EW169" i="5"/>
  <c r="EW170" i="5"/>
  <c r="EW171" i="5"/>
  <c r="EW172" i="5"/>
  <c r="EW173" i="5"/>
  <c r="EW174" i="5"/>
  <c r="EW175" i="5"/>
  <c r="EW176" i="5"/>
  <c r="EW177" i="5"/>
  <c r="EW178" i="5"/>
  <c r="EW179" i="5"/>
  <c r="EW180" i="5"/>
  <c r="EW181" i="5"/>
  <c r="EW182" i="5"/>
  <c r="EW183" i="5"/>
  <c r="EW184" i="5"/>
  <c r="EW185" i="5"/>
  <c r="EW186" i="5"/>
  <c r="EW187" i="5"/>
  <c r="EW188" i="5"/>
  <c r="EW189" i="5"/>
  <c r="EW190" i="5"/>
  <c r="EW191" i="5"/>
  <c r="EW192" i="5"/>
  <c r="EW193" i="5"/>
  <c r="EW194" i="5"/>
  <c r="EW195" i="5"/>
  <c r="EW196" i="5"/>
  <c r="EW197" i="5"/>
  <c r="EW198" i="5"/>
  <c r="EW199" i="5"/>
  <c r="EW200" i="5"/>
  <c r="EW201" i="5"/>
  <c r="EW202" i="5"/>
  <c r="EW203" i="5"/>
  <c r="EW204" i="5"/>
  <c r="EW205" i="5"/>
  <c r="EW206" i="5"/>
  <c r="EW207" i="5"/>
  <c r="EW208" i="5"/>
  <c r="EW209" i="5"/>
  <c r="EW210" i="5"/>
  <c r="EW211" i="5"/>
  <c r="EW212" i="5"/>
  <c r="EW213" i="5"/>
  <c r="EW214" i="5"/>
  <c r="EW215" i="5"/>
  <c r="EW216" i="5"/>
  <c r="EW217" i="5"/>
  <c r="EW218" i="5"/>
  <c r="EW219" i="5"/>
  <c r="EW220" i="5"/>
  <c r="EW221" i="5"/>
  <c r="EW222" i="5"/>
  <c r="EW223" i="5"/>
  <c r="EW224" i="5"/>
  <c r="EW225" i="5"/>
  <c r="EW226" i="5"/>
  <c r="EW227" i="5"/>
  <c r="EW228" i="5"/>
  <c r="EW229" i="5"/>
  <c r="EW230" i="5"/>
  <c r="EW231" i="5"/>
  <c r="EW232" i="5"/>
  <c r="EW233" i="5"/>
  <c r="EW234" i="5"/>
  <c r="EW235" i="5"/>
  <c r="EW236" i="5"/>
  <c r="EW237" i="5"/>
  <c r="EW238" i="5"/>
  <c r="EW239" i="5"/>
  <c r="EW240" i="5"/>
  <c r="EW241" i="5"/>
  <c r="EW242" i="5"/>
  <c r="EW243" i="5"/>
  <c r="EW244" i="5"/>
  <c r="EW245" i="5"/>
  <c r="EW246" i="5"/>
  <c r="EW247" i="5"/>
  <c r="EW248" i="5"/>
  <c r="EW249" i="5"/>
  <c r="EW250" i="5"/>
  <c r="EW251" i="5"/>
  <c r="EW252" i="5"/>
  <c r="EW253" i="5"/>
  <c r="EW254" i="5"/>
  <c r="EW255" i="5"/>
  <c r="EW256" i="5"/>
  <c r="EW257" i="5"/>
  <c r="EW258" i="5"/>
  <c r="EW259" i="5"/>
  <c r="EW260" i="5"/>
  <c r="EW261" i="5"/>
  <c r="EW262" i="5"/>
  <c r="EW263" i="5"/>
  <c r="EW264" i="5"/>
  <c r="EW265" i="5"/>
  <c r="EW266" i="5"/>
  <c r="EW267" i="5"/>
  <c r="EW268" i="5"/>
  <c r="EW269" i="5"/>
  <c r="EW270" i="5"/>
  <c r="EW271" i="5"/>
  <c r="EW272" i="5"/>
  <c r="EW273" i="5"/>
  <c r="EW274" i="5"/>
  <c r="EW275" i="5"/>
  <c r="EW276" i="5"/>
  <c r="EW277" i="5"/>
  <c r="EW278" i="5"/>
  <c r="EW279" i="5"/>
  <c r="EW280" i="5"/>
  <c r="EW281" i="5"/>
  <c r="EW282" i="5"/>
  <c r="EW283" i="5"/>
  <c r="EW284" i="5"/>
  <c r="EW285" i="5"/>
  <c r="EW286" i="5"/>
  <c r="EW287" i="5"/>
  <c r="EW288" i="5"/>
  <c r="EW289" i="5"/>
  <c r="EW290" i="5"/>
  <c r="EW291" i="5"/>
  <c r="EW292" i="5"/>
  <c r="EW293" i="5"/>
  <c r="EW294" i="5"/>
  <c r="EW295" i="5"/>
  <c r="EW296" i="5"/>
  <c r="EW297" i="5"/>
  <c r="EW298" i="5"/>
  <c r="EW299" i="5"/>
  <c r="EW300" i="5"/>
  <c r="EW301" i="5"/>
  <c r="EW302" i="5"/>
  <c r="EW303" i="5"/>
  <c r="EW304" i="5"/>
  <c r="EW305" i="5"/>
  <c r="EW306" i="5"/>
  <c r="EW307" i="5"/>
  <c r="EW308" i="5"/>
  <c r="EW309" i="5"/>
  <c r="EW310" i="5"/>
  <c r="EW311" i="5"/>
  <c r="EW312" i="5"/>
  <c r="EW313" i="5"/>
  <c r="EW314" i="5"/>
  <c r="EW315" i="5"/>
  <c r="EW316" i="5"/>
  <c r="EW317" i="5"/>
  <c r="EW318" i="5"/>
  <c r="EU5" i="5"/>
  <c r="EU6" i="5"/>
  <c r="EU7" i="5"/>
  <c r="EU8" i="5"/>
  <c r="EU9" i="5"/>
  <c r="EU10" i="5"/>
  <c r="EU11" i="5"/>
  <c r="EU12" i="5"/>
  <c r="EU13" i="5"/>
  <c r="EU14" i="5"/>
  <c r="EU15" i="5"/>
  <c r="EU16" i="5"/>
  <c r="EU17" i="5"/>
  <c r="EU18" i="5"/>
  <c r="EU19" i="5"/>
  <c r="EU20" i="5"/>
  <c r="EU21" i="5"/>
  <c r="EU22" i="5"/>
  <c r="EU23" i="5"/>
  <c r="EU24" i="5"/>
  <c r="EU25" i="5"/>
  <c r="EU26" i="5"/>
  <c r="EU27" i="5"/>
  <c r="EU28" i="5"/>
  <c r="EU29" i="5"/>
  <c r="EU30" i="5"/>
  <c r="EU31" i="5"/>
  <c r="EU32" i="5"/>
  <c r="EU33" i="5"/>
  <c r="EU34" i="5"/>
  <c r="EU35" i="5"/>
  <c r="EU36" i="5"/>
  <c r="EU37" i="5"/>
  <c r="EU38" i="5"/>
  <c r="EU39" i="5"/>
  <c r="EU40" i="5"/>
  <c r="EU41" i="5"/>
  <c r="EU42" i="5"/>
  <c r="EU43" i="5"/>
  <c r="EU44" i="5"/>
  <c r="EU45" i="5"/>
  <c r="EU46" i="5"/>
  <c r="EU47" i="5"/>
  <c r="EU48" i="5"/>
  <c r="EU49" i="5"/>
  <c r="EU50" i="5"/>
  <c r="EU51" i="5"/>
  <c r="EU52" i="5"/>
  <c r="EU53" i="5"/>
  <c r="EU54" i="5"/>
  <c r="EU55" i="5"/>
  <c r="EU56" i="5"/>
  <c r="EU57" i="5"/>
  <c r="EU58" i="5"/>
  <c r="EU59" i="5"/>
  <c r="EU60" i="5"/>
  <c r="EU61" i="5"/>
  <c r="EU62" i="5"/>
  <c r="EU63" i="5"/>
  <c r="EU64" i="5"/>
  <c r="EU65" i="5"/>
  <c r="EU66" i="5"/>
  <c r="EU67" i="5"/>
  <c r="EU68" i="5"/>
  <c r="EU69" i="5"/>
  <c r="EU70" i="5"/>
  <c r="EU71" i="5"/>
  <c r="EU72" i="5"/>
  <c r="EU73" i="5"/>
  <c r="EU74" i="5"/>
  <c r="EU75" i="5"/>
  <c r="EU76" i="5"/>
  <c r="EU77" i="5"/>
  <c r="EU78" i="5"/>
  <c r="EU79" i="5"/>
  <c r="EU80" i="5"/>
  <c r="EU81" i="5"/>
  <c r="EU82" i="5"/>
  <c r="EU83" i="5"/>
  <c r="EU84" i="5"/>
  <c r="EU85" i="5"/>
  <c r="EU86" i="5"/>
  <c r="EU87" i="5"/>
  <c r="EU88" i="5"/>
  <c r="EU89" i="5"/>
  <c r="EU90" i="5"/>
  <c r="EU91" i="5"/>
  <c r="EU92" i="5"/>
  <c r="EU93" i="5"/>
  <c r="EU94" i="5"/>
  <c r="EU95" i="5"/>
  <c r="EU96" i="5"/>
  <c r="EU97" i="5"/>
  <c r="EU98" i="5"/>
  <c r="EU99" i="5"/>
  <c r="EU100" i="5"/>
  <c r="EU101" i="5"/>
  <c r="EU102" i="5"/>
  <c r="EU103" i="5"/>
  <c r="EU104" i="5"/>
  <c r="EU105" i="5"/>
  <c r="EU106" i="5"/>
  <c r="EU107" i="5"/>
  <c r="EU108" i="5"/>
  <c r="EU109" i="5"/>
  <c r="EU110" i="5"/>
  <c r="EU111" i="5"/>
  <c r="EU112" i="5"/>
  <c r="EU113" i="5"/>
  <c r="EU114" i="5"/>
  <c r="EU115" i="5"/>
  <c r="EU116" i="5"/>
  <c r="EU117" i="5"/>
  <c r="EU118" i="5"/>
  <c r="EU119" i="5"/>
  <c r="EU120" i="5"/>
  <c r="EU121" i="5"/>
  <c r="EU122" i="5"/>
  <c r="EU123" i="5"/>
  <c r="EU124" i="5"/>
  <c r="EU125" i="5"/>
  <c r="EU126" i="5"/>
  <c r="EU127" i="5"/>
  <c r="EU128" i="5"/>
  <c r="EU129" i="5"/>
  <c r="EU130" i="5"/>
  <c r="EU131" i="5"/>
  <c r="EU132" i="5"/>
  <c r="EU133" i="5"/>
  <c r="EU134" i="5"/>
  <c r="EU135" i="5"/>
  <c r="EU136" i="5"/>
  <c r="EU137" i="5"/>
  <c r="EU138" i="5"/>
  <c r="EU139" i="5"/>
  <c r="EU140" i="5"/>
  <c r="EU141" i="5"/>
  <c r="EU142" i="5"/>
  <c r="EU143" i="5"/>
  <c r="EU144" i="5"/>
  <c r="EU145" i="5"/>
  <c r="EU146" i="5"/>
  <c r="EU147" i="5"/>
  <c r="EU148" i="5"/>
  <c r="EU149" i="5"/>
  <c r="EU150" i="5"/>
  <c r="EU151" i="5"/>
  <c r="EU152" i="5"/>
  <c r="EU153" i="5"/>
  <c r="EU154" i="5"/>
  <c r="EU155" i="5"/>
  <c r="EU156" i="5"/>
  <c r="EU157" i="5"/>
  <c r="EU158" i="5"/>
  <c r="EU159" i="5"/>
  <c r="EU160" i="5"/>
  <c r="EU161" i="5"/>
  <c r="EU162" i="5"/>
  <c r="EU163" i="5"/>
  <c r="EU164" i="5"/>
  <c r="EU165" i="5"/>
  <c r="EU166" i="5"/>
  <c r="EU167" i="5"/>
  <c r="EU168" i="5"/>
  <c r="EU169" i="5"/>
  <c r="EU170" i="5"/>
  <c r="EU171" i="5"/>
  <c r="EU172" i="5"/>
  <c r="EU173" i="5"/>
  <c r="EU174" i="5"/>
  <c r="EU175" i="5"/>
  <c r="EU176" i="5"/>
  <c r="EU177" i="5"/>
  <c r="EU178" i="5"/>
  <c r="EU179" i="5"/>
  <c r="EU180" i="5"/>
  <c r="EU181" i="5"/>
  <c r="EU182" i="5"/>
  <c r="EU183" i="5"/>
  <c r="EU184" i="5"/>
  <c r="EU185" i="5"/>
  <c r="EU186" i="5"/>
  <c r="EU187" i="5"/>
  <c r="EU188" i="5"/>
  <c r="EU189" i="5"/>
  <c r="EU190" i="5"/>
  <c r="EU191" i="5"/>
  <c r="EU192" i="5"/>
  <c r="EU193" i="5"/>
  <c r="EU194" i="5"/>
  <c r="EU195" i="5"/>
  <c r="EU196" i="5"/>
  <c r="EU197" i="5"/>
  <c r="EU198" i="5"/>
  <c r="EU199" i="5"/>
  <c r="EU200" i="5"/>
  <c r="EU201" i="5"/>
  <c r="EU202" i="5"/>
  <c r="EU203" i="5"/>
  <c r="EU204" i="5"/>
  <c r="EU205" i="5"/>
  <c r="EU206" i="5"/>
  <c r="EU207" i="5"/>
  <c r="EU208" i="5"/>
  <c r="EU209" i="5"/>
  <c r="EU210" i="5"/>
  <c r="EU211" i="5"/>
  <c r="EU212" i="5"/>
  <c r="EU213" i="5"/>
  <c r="EU214" i="5"/>
  <c r="EU215" i="5"/>
  <c r="EU216" i="5"/>
  <c r="EU217" i="5"/>
  <c r="EU218" i="5"/>
  <c r="EU219" i="5"/>
  <c r="EU220" i="5"/>
  <c r="EU221" i="5"/>
  <c r="EU222" i="5"/>
  <c r="EU223" i="5"/>
  <c r="EU224" i="5"/>
  <c r="EU225" i="5"/>
  <c r="EU226" i="5"/>
  <c r="EU227" i="5"/>
  <c r="EU228" i="5"/>
  <c r="EU229" i="5"/>
  <c r="EU230" i="5"/>
  <c r="EU231" i="5"/>
  <c r="EU232" i="5"/>
  <c r="EU233" i="5"/>
  <c r="EU234" i="5"/>
  <c r="EU235" i="5"/>
  <c r="EU236" i="5"/>
  <c r="EU237" i="5"/>
  <c r="EU238" i="5"/>
  <c r="EU239" i="5"/>
  <c r="EU240" i="5"/>
  <c r="EU241" i="5"/>
  <c r="EU242" i="5"/>
  <c r="EU243" i="5"/>
  <c r="EU244" i="5"/>
  <c r="EU245" i="5"/>
  <c r="EU246" i="5"/>
  <c r="EU247" i="5"/>
  <c r="EU248" i="5"/>
  <c r="EU249" i="5"/>
  <c r="EU250" i="5"/>
  <c r="EU251" i="5"/>
  <c r="EU252" i="5"/>
  <c r="EU253" i="5"/>
  <c r="EU254" i="5"/>
  <c r="EU255" i="5"/>
  <c r="EU256" i="5"/>
  <c r="EU257" i="5"/>
  <c r="EU258" i="5"/>
  <c r="EU259" i="5"/>
  <c r="EU260" i="5"/>
  <c r="EU261" i="5"/>
  <c r="EU262" i="5"/>
  <c r="EU263" i="5"/>
  <c r="EU264" i="5"/>
  <c r="EU265" i="5"/>
  <c r="EU266" i="5"/>
  <c r="EU267" i="5"/>
  <c r="EU268" i="5"/>
  <c r="EU269" i="5"/>
  <c r="EU270" i="5"/>
  <c r="EU271" i="5"/>
  <c r="EU272" i="5"/>
  <c r="EU273" i="5"/>
  <c r="EU274" i="5"/>
  <c r="EU275" i="5"/>
  <c r="EU276" i="5"/>
  <c r="EU277" i="5"/>
  <c r="EU278" i="5"/>
  <c r="EU279" i="5"/>
  <c r="EU280" i="5"/>
  <c r="EU281" i="5"/>
  <c r="EU282" i="5"/>
  <c r="EU283" i="5"/>
  <c r="EU284" i="5"/>
  <c r="EU285" i="5"/>
  <c r="EU286" i="5"/>
  <c r="EU287" i="5"/>
  <c r="EU288" i="5"/>
  <c r="EU289" i="5"/>
  <c r="EU290" i="5"/>
  <c r="EU291" i="5"/>
  <c r="EU292" i="5"/>
  <c r="EU293" i="5"/>
  <c r="EU294" i="5"/>
  <c r="EU295" i="5"/>
  <c r="EU296" i="5"/>
  <c r="EU297" i="5"/>
  <c r="EU298" i="5"/>
  <c r="EU299" i="5"/>
  <c r="EU300" i="5"/>
  <c r="EU301" i="5"/>
  <c r="EU302" i="5"/>
  <c r="EU303" i="5"/>
  <c r="EU304" i="5"/>
  <c r="EU305" i="5"/>
  <c r="EU306" i="5"/>
  <c r="EU307" i="5"/>
  <c r="EU308" i="5"/>
  <c r="EU309" i="5"/>
  <c r="EU310" i="5"/>
  <c r="EU311" i="5"/>
  <c r="EU312" i="5"/>
  <c r="EU313" i="5"/>
  <c r="EU314" i="5"/>
  <c r="EU315" i="5"/>
  <c r="EU316" i="5"/>
  <c r="EU317" i="5"/>
  <c r="EU318" i="5"/>
  <c r="EQ5" i="5"/>
  <c r="EQ6" i="5"/>
  <c r="EQ7" i="5"/>
  <c r="EQ8" i="5"/>
  <c r="EQ9" i="5"/>
  <c r="EQ10" i="5"/>
  <c r="EQ11" i="5"/>
  <c r="EQ12" i="5"/>
  <c r="EQ13" i="5"/>
  <c r="EQ14" i="5"/>
  <c r="EQ15" i="5"/>
  <c r="EQ16" i="5"/>
  <c r="EQ17" i="5"/>
  <c r="EQ18" i="5"/>
  <c r="EQ19" i="5"/>
  <c r="EQ20" i="5"/>
  <c r="EQ21" i="5"/>
  <c r="EQ22" i="5"/>
  <c r="EQ23" i="5"/>
  <c r="EQ24" i="5"/>
  <c r="EQ25" i="5"/>
  <c r="EQ26" i="5"/>
  <c r="EQ27" i="5"/>
  <c r="EQ28" i="5"/>
  <c r="EQ29" i="5"/>
  <c r="EQ30" i="5"/>
  <c r="EQ31" i="5"/>
  <c r="EQ32" i="5"/>
  <c r="EQ33" i="5"/>
  <c r="EQ34" i="5"/>
  <c r="EQ35" i="5"/>
  <c r="EQ36" i="5"/>
  <c r="EQ37" i="5"/>
  <c r="EQ38" i="5"/>
  <c r="EQ39" i="5"/>
  <c r="EQ40" i="5"/>
  <c r="EQ41" i="5"/>
  <c r="EQ42" i="5"/>
  <c r="EQ43" i="5"/>
  <c r="EQ44" i="5"/>
  <c r="EQ45" i="5"/>
  <c r="EQ46" i="5"/>
  <c r="EQ47" i="5"/>
  <c r="EQ48" i="5"/>
  <c r="EQ49" i="5"/>
  <c r="EQ50" i="5"/>
  <c r="EQ51" i="5"/>
  <c r="EQ52" i="5"/>
  <c r="EQ53" i="5"/>
  <c r="EQ54" i="5"/>
  <c r="EQ55" i="5"/>
  <c r="EQ56" i="5"/>
  <c r="EQ57" i="5"/>
  <c r="EQ58" i="5"/>
  <c r="EQ59" i="5"/>
  <c r="EQ60" i="5"/>
  <c r="EQ61" i="5"/>
  <c r="EQ62" i="5"/>
  <c r="EQ63" i="5"/>
  <c r="EQ64" i="5"/>
  <c r="EQ65" i="5"/>
  <c r="EQ66" i="5"/>
  <c r="EQ67" i="5"/>
  <c r="EQ68" i="5"/>
  <c r="EQ69" i="5"/>
  <c r="EQ70" i="5"/>
  <c r="EQ71" i="5"/>
  <c r="EQ72" i="5"/>
  <c r="EQ73" i="5"/>
  <c r="EQ74" i="5"/>
  <c r="EQ75" i="5"/>
  <c r="EQ76" i="5"/>
  <c r="EQ77" i="5"/>
  <c r="EQ78" i="5"/>
  <c r="EQ79" i="5"/>
  <c r="EQ80" i="5"/>
  <c r="EQ81" i="5"/>
  <c r="EQ82" i="5"/>
  <c r="EQ83" i="5"/>
  <c r="EQ84" i="5"/>
  <c r="EQ85" i="5"/>
  <c r="EQ86" i="5"/>
  <c r="EQ87" i="5"/>
  <c r="EQ88" i="5"/>
  <c r="EQ89" i="5"/>
  <c r="EQ90" i="5"/>
  <c r="EQ91" i="5"/>
  <c r="EQ92" i="5"/>
  <c r="EQ93" i="5"/>
  <c r="EQ94" i="5"/>
  <c r="EQ95" i="5"/>
  <c r="EQ96" i="5"/>
  <c r="EQ97" i="5"/>
  <c r="EQ98" i="5"/>
  <c r="EQ99" i="5"/>
  <c r="EQ100" i="5"/>
  <c r="EQ101" i="5"/>
  <c r="EQ102" i="5"/>
  <c r="EQ103" i="5"/>
  <c r="EQ104" i="5"/>
  <c r="EQ105" i="5"/>
  <c r="EQ106" i="5"/>
  <c r="EQ107" i="5"/>
  <c r="EQ108" i="5"/>
  <c r="EQ109" i="5"/>
  <c r="EQ110" i="5"/>
  <c r="EQ111" i="5"/>
  <c r="EQ112" i="5"/>
  <c r="EQ113" i="5"/>
  <c r="EQ114" i="5"/>
  <c r="EQ115" i="5"/>
  <c r="EQ116" i="5"/>
  <c r="EQ117" i="5"/>
  <c r="EQ118" i="5"/>
  <c r="EQ119" i="5"/>
  <c r="EQ120" i="5"/>
  <c r="EQ121" i="5"/>
  <c r="EQ122" i="5"/>
  <c r="EQ123" i="5"/>
  <c r="EQ124" i="5"/>
  <c r="EQ125" i="5"/>
  <c r="EQ126" i="5"/>
  <c r="EQ127" i="5"/>
  <c r="EQ128" i="5"/>
  <c r="EQ129" i="5"/>
  <c r="EQ130" i="5"/>
  <c r="EQ131" i="5"/>
  <c r="EQ132" i="5"/>
  <c r="EQ133" i="5"/>
  <c r="EQ134" i="5"/>
  <c r="EQ135" i="5"/>
  <c r="EQ136" i="5"/>
  <c r="EQ137" i="5"/>
  <c r="EQ138" i="5"/>
  <c r="EQ139" i="5"/>
  <c r="EQ140" i="5"/>
  <c r="EQ141" i="5"/>
  <c r="EQ142" i="5"/>
  <c r="EQ143" i="5"/>
  <c r="EQ144" i="5"/>
  <c r="EQ145" i="5"/>
  <c r="EQ146" i="5"/>
  <c r="EQ147" i="5"/>
  <c r="EQ148" i="5"/>
  <c r="EQ149" i="5"/>
  <c r="EQ150" i="5"/>
  <c r="EQ151" i="5"/>
  <c r="EQ152" i="5"/>
  <c r="EQ153" i="5"/>
  <c r="EQ154" i="5"/>
  <c r="EQ155" i="5"/>
  <c r="EQ156" i="5"/>
  <c r="EQ157" i="5"/>
  <c r="EQ158" i="5"/>
  <c r="EQ159" i="5"/>
  <c r="EQ160" i="5"/>
  <c r="EQ161" i="5"/>
  <c r="EQ162" i="5"/>
  <c r="EQ163" i="5"/>
  <c r="EQ164" i="5"/>
  <c r="EQ165" i="5"/>
  <c r="EQ166" i="5"/>
  <c r="EQ167" i="5"/>
  <c r="EQ168" i="5"/>
  <c r="EQ169" i="5"/>
  <c r="EQ170" i="5"/>
  <c r="EQ171" i="5"/>
  <c r="EQ172" i="5"/>
  <c r="EQ173" i="5"/>
  <c r="EQ174" i="5"/>
  <c r="EQ175" i="5"/>
  <c r="EQ176" i="5"/>
  <c r="EQ177" i="5"/>
  <c r="EQ178" i="5"/>
  <c r="EQ179" i="5"/>
  <c r="EQ180" i="5"/>
  <c r="EQ181" i="5"/>
  <c r="EQ182" i="5"/>
  <c r="EQ183" i="5"/>
  <c r="EQ184" i="5"/>
  <c r="EQ185" i="5"/>
  <c r="EQ186" i="5"/>
  <c r="EQ187" i="5"/>
  <c r="EQ188" i="5"/>
  <c r="EQ189" i="5"/>
  <c r="EQ190" i="5"/>
  <c r="EQ191" i="5"/>
  <c r="EQ192" i="5"/>
  <c r="EQ193" i="5"/>
  <c r="EQ194" i="5"/>
  <c r="EQ195" i="5"/>
  <c r="EQ196" i="5"/>
  <c r="EQ197" i="5"/>
  <c r="EQ198" i="5"/>
  <c r="EQ199" i="5"/>
  <c r="EQ200" i="5"/>
  <c r="EQ201" i="5"/>
  <c r="EQ202" i="5"/>
  <c r="EQ203" i="5"/>
  <c r="EQ204" i="5"/>
  <c r="EQ205" i="5"/>
  <c r="EQ206" i="5"/>
  <c r="EQ207" i="5"/>
  <c r="EQ208" i="5"/>
  <c r="EQ209" i="5"/>
  <c r="EQ210" i="5"/>
  <c r="EQ211" i="5"/>
  <c r="EQ212" i="5"/>
  <c r="EQ213" i="5"/>
  <c r="EQ214" i="5"/>
  <c r="EQ215" i="5"/>
  <c r="EQ216" i="5"/>
  <c r="EQ217" i="5"/>
  <c r="EQ218" i="5"/>
  <c r="EQ219" i="5"/>
  <c r="EQ220" i="5"/>
  <c r="EQ221" i="5"/>
  <c r="EQ222" i="5"/>
  <c r="EQ223" i="5"/>
  <c r="EQ224" i="5"/>
  <c r="EQ225" i="5"/>
  <c r="EQ226" i="5"/>
  <c r="EQ227" i="5"/>
  <c r="EQ228" i="5"/>
  <c r="EQ229" i="5"/>
  <c r="EQ230" i="5"/>
  <c r="EQ231" i="5"/>
  <c r="EQ232" i="5"/>
  <c r="EQ233" i="5"/>
  <c r="EQ234" i="5"/>
  <c r="EQ235" i="5"/>
  <c r="EQ236" i="5"/>
  <c r="EQ237" i="5"/>
  <c r="EQ238" i="5"/>
  <c r="EQ239" i="5"/>
  <c r="EQ240" i="5"/>
  <c r="EQ241" i="5"/>
  <c r="EQ242" i="5"/>
  <c r="EQ243" i="5"/>
  <c r="EQ244" i="5"/>
  <c r="EQ245" i="5"/>
  <c r="EQ246" i="5"/>
  <c r="EQ247" i="5"/>
  <c r="EQ248" i="5"/>
  <c r="EQ249" i="5"/>
  <c r="EQ250" i="5"/>
  <c r="EQ251" i="5"/>
  <c r="EQ252" i="5"/>
  <c r="EQ253" i="5"/>
  <c r="EQ254" i="5"/>
  <c r="EQ255" i="5"/>
  <c r="EQ256" i="5"/>
  <c r="EQ257" i="5"/>
  <c r="EQ258" i="5"/>
  <c r="EQ259" i="5"/>
  <c r="EQ260" i="5"/>
  <c r="EQ261" i="5"/>
  <c r="EQ262" i="5"/>
  <c r="EQ263" i="5"/>
  <c r="EQ264" i="5"/>
  <c r="EQ265" i="5"/>
  <c r="EQ266" i="5"/>
  <c r="EQ267" i="5"/>
  <c r="EQ268" i="5"/>
  <c r="EQ269" i="5"/>
  <c r="EQ270" i="5"/>
  <c r="EQ271" i="5"/>
  <c r="EQ272" i="5"/>
  <c r="EQ273" i="5"/>
  <c r="EQ274" i="5"/>
  <c r="EQ275" i="5"/>
  <c r="EQ276" i="5"/>
  <c r="EQ277" i="5"/>
  <c r="EQ278" i="5"/>
  <c r="EQ279" i="5"/>
  <c r="EQ280" i="5"/>
  <c r="EQ281" i="5"/>
  <c r="EQ282" i="5"/>
  <c r="EQ283" i="5"/>
  <c r="EQ284" i="5"/>
  <c r="EQ285" i="5"/>
  <c r="EQ286" i="5"/>
  <c r="EQ287" i="5"/>
  <c r="EQ288" i="5"/>
  <c r="EQ289" i="5"/>
  <c r="EQ290" i="5"/>
  <c r="EQ291" i="5"/>
  <c r="EQ292" i="5"/>
  <c r="EQ293" i="5"/>
  <c r="EQ294" i="5"/>
  <c r="EQ295" i="5"/>
  <c r="EQ296" i="5"/>
  <c r="EQ297" i="5"/>
  <c r="EQ298" i="5"/>
  <c r="EQ299" i="5"/>
  <c r="EQ300" i="5"/>
  <c r="EQ301" i="5"/>
  <c r="EQ302" i="5"/>
  <c r="EQ303" i="5"/>
  <c r="EQ304" i="5"/>
  <c r="EQ305" i="5"/>
  <c r="EQ306" i="5"/>
  <c r="EQ307" i="5"/>
  <c r="EQ308" i="5"/>
  <c r="EQ309" i="5"/>
  <c r="EQ310" i="5"/>
  <c r="EQ311" i="5"/>
  <c r="EQ312" i="5"/>
  <c r="EQ313" i="5"/>
  <c r="EQ314" i="5"/>
  <c r="EQ315" i="5"/>
  <c r="EQ316" i="5"/>
  <c r="EQ317" i="5"/>
  <c r="EQ318" i="5"/>
  <c r="EM5" i="5"/>
  <c r="EM6" i="5"/>
  <c r="EM7" i="5"/>
  <c r="EM8" i="5"/>
  <c r="EM9" i="5"/>
  <c r="EM10" i="5"/>
  <c r="EM11" i="5"/>
  <c r="EM12" i="5"/>
  <c r="EM13" i="5"/>
  <c r="EM14" i="5"/>
  <c r="EM15" i="5"/>
  <c r="EM16" i="5"/>
  <c r="EM17" i="5"/>
  <c r="EM18" i="5"/>
  <c r="EM19" i="5"/>
  <c r="EM20" i="5"/>
  <c r="EM21" i="5"/>
  <c r="EM22" i="5"/>
  <c r="EM23" i="5"/>
  <c r="EM24" i="5"/>
  <c r="EM25" i="5"/>
  <c r="EM26" i="5"/>
  <c r="EM27" i="5"/>
  <c r="EM28" i="5"/>
  <c r="EM29" i="5"/>
  <c r="EM30" i="5"/>
  <c r="EM31" i="5"/>
  <c r="EM32" i="5"/>
  <c r="EM33" i="5"/>
  <c r="EM34" i="5"/>
  <c r="EM35" i="5"/>
  <c r="EM36" i="5"/>
  <c r="EM37" i="5"/>
  <c r="EM38" i="5"/>
  <c r="EM39" i="5"/>
  <c r="EM40" i="5"/>
  <c r="EM41" i="5"/>
  <c r="EM42" i="5"/>
  <c r="EM43" i="5"/>
  <c r="EM44" i="5"/>
  <c r="EM45" i="5"/>
  <c r="EM46" i="5"/>
  <c r="EM47" i="5"/>
  <c r="EM48" i="5"/>
  <c r="EM49" i="5"/>
  <c r="EM50" i="5"/>
  <c r="EM51" i="5"/>
  <c r="EM52" i="5"/>
  <c r="EM53" i="5"/>
  <c r="EM54" i="5"/>
  <c r="EM55" i="5"/>
  <c r="EM56" i="5"/>
  <c r="EM57" i="5"/>
  <c r="EM58" i="5"/>
  <c r="EM59" i="5"/>
  <c r="EM60" i="5"/>
  <c r="EM61" i="5"/>
  <c r="EM62" i="5"/>
  <c r="EM63" i="5"/>
  <c r="EM64" i="5"/>
  <c r="EM65" i="5"/>
  <c r="EM66" i="5"/>
  <c r="EM67" i="5"/>
  <c r="EM68" i="5"/>
  <c r="EM69" i="5"/>
  <c r="EM70" i="5"/>
  <c r="EM71" i="5"/>
  <c r="EM72" i="5"/>
  <c r="EM73" i="5"/>
  <c r="EM74" i="5"/>
  <c r="EM75" i="5"/>
  <c r="EM76" i="5"/>
  <c r="EM77" i="5"/>
  <c r="EM78" i="5"/>
  <c r="EM79" i="5"/>
  <c r="EM80" i="5"/>
  <c r="EM81" i="5"/>
  <c r="EM82" i="5"/>
  <c r="EM83" i="5"/>
  <c r="EM84" i="5"/>
  <c r="EM85" i="5"/>
  <c r="EM86" i="5"/>
  <c r="EM87" i="5"/>
  <c r="EM88" i="5"/>
  <c r="EM89" i="5"/>
  <c r="EM90" i="5"/>
  <c r="EM91" i="5"/>
  <c r="EM92" i="5"/>
  <c r="EM93" i="5"/>
  <c r="EM94" i="5"/>
  <c r="EM95" i="5"/>
  <c r="EM96" i="5"/>
  <c r="EM97" i="5"/>
  <c r="EM98" i="5"/>
  <c r="EM99" i="5"/>
  <c r="EM100" i="5"/>
  <c r="EM101" i="5"/>
  <c r="EM102" i="5"/>
  <c r="EM103" i="5"/>
  <c r="EM104" i="5"/>
  <c r="EM105" i="5"/>
  <c r="EM106" i="5"/>
  <c r="EM107" i="5"/>
  <c r="EM108" i="5"/>
  <c r="EM109" i="5"/>
  <c r="EM110" i="5"/>
  <c r="EM111" i="5"/>
  <c r="EM112" i="5"/>
  <c r="EM113" i="5"/>
  <c r="EM114" i="5"/>
  <c r="EM115" i="5"/>
  <c r="EM116" i="5"/>
  <c r="EM117" i="5"/>
  <c r="EM118" i="5"/>
  <c r="EM119" i="5"/>
  <c r="EM120" i="5"/>
  <c r="EM121" i="5"/>
  <c r="EM122" i="5"/>
  <c r="EM123" i="5"/>
  <c r="EM124" i="5"/>
  <c r="EM125" i="5"/>
  <c r="EM126" i="5"/>
  <c r="EM127" i="5"/>
  <c r="EM128" i="5"/>
  <c r="EM129" i="5"/>
  <c r="EM130" i="5"/>
  <c r="EM131" i="5"/>
  <c r="EM132" i="5"/>
  <c r="EM133" i="5"/>
  <c r="EM134" i="5"/>
  <c r="EM135" i="5"/>
  <c r="EM136" i="5"/>
  <c r="EM137" i="5"/>
  <c r="EM138" i="5"/>
  <c r="EM139" i="5"/>
  <c r="EM140" i="5"/>
  <c r="EM141" i="5"/>
  <c r="EM142" i="5"/>
  <c r="EM143" i="5"/>
  <c r="EM144" i="5"/>
  <c r="EM145" i="5"/>
  <c r="EM146" i="5"/>
  <c r="EM147" i="5"/>
  <c r="EM148" i="5"/>
  <c r="EM149" i="5"/>
  <c r="EM150" i="5"/>
  <c r="EM151" i="5"/>
  <c r="EM152" i="5"/>
  <c r="EM153" i="5"/>
  <c r="EM154" i="5"/>
  <c r="EM155" i="5"/>
  <c r="EM156" i="5"/>
  <c r="EM157" i="5"/>
  <c r="EM158" i="5"/>
  <c r="EM159" i="5"/>
  <c r="EM160" i="5"/>
  <c r="EM161" i="5"/>
  <c r="EM162" i="5"/>
  <c r="EM163" i="5"/>
  <c r="EM164" i="5"/>
  <c r="EM165" i="5"/>
  <c r="EM166" i="5"/>
  <c r="EM167" i="5"/>
  <c r="EM168" i="5"/>
  <c r="EM169" i="5"/>
  <c r="EM170" i="5"/>
  <c r="EM171" i="5"/>
  <c r="EM172" i="5"/>
  <c r="EM173" i="5"/>
  <c r="EM174" i="5"/>
  <c r="EM175" i="5"/>
  <c r="EM176" i="5"/>
  <c r="EM177" i="5"/>
  <c r="EM178" i="5"/>
  <c r="EM179" i="5"/>
  <c r="EM180" i="5"/>
  <c r="EM181" i="5"/>
  <c r="EM182" i="5"/>
  <c r="EM183" i="5"/>
  <c r="EM184" i="5"/>
  <c r="EM185" i="5"/>
  <c r="EM186" i="5"/>
  <c r="EM187" i="5"/>
  <c r="EM188" i="5"/>
  <c r="EM189" i="5"/>
  <c r="EM190" i="5"/>
  <c r="EM191" i="5"/>
  <c r="EM192" i="5"/>
  <c r="EM193" i="5"/>
  <c r="EM194" i="5"/>
  <c r="EM195" i="5"/>
  <c r="EM196" i="5"/>
  <c r="EM197" i="5"/>
  <c r="EM198" i="5"/>
  <c r="EM199" i="5"/>
  <c r="EM200" i="5"/>
  <c r="EM201" i="5"/>
  <c r="EM202" i="5"/>
  <c r="EM203" i="5"/>
  <c r="EM204" i="5"/>
  <c r="EM205" i="5"/>
  <c r="EM206" i="5"/>
  <c r="EM207" i="5"/>
  <c r="EM208" i="5"/>
  <c r="EM209" i="5"/>
  <c r="EM210" i="5"/>
  <c r="EM211" i="5"/>
  <c r="EM212" i="5"/>
  <c r="EM213" i="5"/>
  <c r="EM214" i="5"/>
  <c r="EM215" i="5"/>
  <c r="EM216" i="5"/>
  <c r="EM217" i="5"/>
  <c r="EM218" i="5"/>
  <c r="EM219" i="5"/>
  <c r="EM220" i="5"/>
  <c r="EM221" i="5"/>
  <c r="EM222" i="5"/>
  <c r="EM223" i="5"/>
  <c r="EM224" i="5"/>
  <c r="EM225" i="5"/>
  <c r="EM226" i="5"/>
  <c r="EM227" i="5"/>
  <c r="EM228" i="5"/>
  <c r="EM229" i="5"/>
  <c r="EM230" i="5"/>
  <c r="EM231" i="5"/>
  <c r="EM232" i="5"/>
  <c r="EM233" i="5"/>
  <c r="EM234" i="5"/>
  <c r="EM235" i="5"/>
  <c r="EM236" i="5"/>
  <c r="EM237" i="5"/>
  <c r="EM238" i="5"/>
  <c r="EM239" i="5"/>
  <c r="EM240" i="5"/>
  <c r="EM241" i="5"/>
  <c r="EM242" i="5"/>
  <c r="EM243" i="5"/>
  <c r="EM244" i="5"/>
  <c r="EM245" i="5"/>
  <c r="EM246" i="5"/>
  <c r="EM247" i="5"/>
  <c r="EM248" i="5"/>
  <c r="EM249" i="5"/>
  <c r="EM250" i="5"/>
  <c r="EM251" i="5"/>
  <c r="EM252" i="5"/>
  <c r="EM253" i="5"/>
  <c r="EM254" i="5"/>
  <c r="EM255" i="5"/>
  <c r="EM256" i="5"/>
  <c r="EM257" i="5"/>
  <c r="EM258" i="5"/>
  <c r="EM259" i="5"/>
  <c r="EM260" i="5"/>
  <c r="EM261" i="5"/>
  <c r="EM262" i="5"/>
  <c r="EM263" i="5"/>
  <c r="EM264" i="5"/>
  <c r="EM265" i="5"/>
  <c r="EM266" i="5"/>
  <c r="EM267" i="5"/>
  <c r="EM268" i="5"/>
  <c r="EM269" i="5"/>
  <c r="EM270" i="5"/>
  <c r="EM271" i="5"/>
  <c r="EM272" i="5"/>
  <c r="EM273" i="5"/>
  <c r="EM274" i="5"/>
  <c r="EM275" i="5"/>
  <c r="EM276" i="5"/>
  <c r="EM277" i="5"/>
  <c r="EM278" i="5"/>
  <c r="EM279" i="5"/>
  <c r="EM280" i="5"/>
  <c r="EM281" i="5"/>
  <c r="EM282" i="5"/>
  <c r="EM283" i="5"/>
  <c r="EM284" i="5"/>
  <c r="EM285" i="5"/>
  <c r="EM286" i="5"/>
  <c r="EM287" i="5"/>
  <c r="EM288" i="5"/>
  <c r="EM289" i="5"/>
  <c r="EM290" i="5"/>
  <c r="EM291" i="5"/>
  <c r="EM292" i="5"/>
  <c r="EM293" i="5"/>
  <c r="EM294" i="5"/>
  <c r="EM295" i="5"/>
  <c r="EM296" i="5"/>
  <c r="EM297" i="5"/>
  <c r="EM298" i="5"/>
  <c r="EM299" i="5"/>
  <c r="EM300" i="5"/>
  <c r="EM301" i="5"/>
  <c r="EM302" i="5"/>
  <c r="EM303" i="5"/>
  <c r="EM304" i="5"/>
  <c r="EM305" i="5"/>
  <c r="EM306" i="5"/>
  <c r="EM307" i="5"/>
  <c r="EM308" i="5"/>
  <c r="EM309" i="5"/>
  <c r="EM310" i="5"/>
  <c r="EM311" i="5"/>
  <c r="EM312" i="5"/>
  <c r="EM313" i="5"/>
  <c r="EM314" i="5"/>
  <c r="EM315" i="5"/>
  <c r="EM316" i="5"/>
  <c r="EM317" i="5"/>
  <c r="EM318" i="5"/>
  <c r="EI5" i="5"/>
  <c r="EI6" i="5"/>
  <c r="EI7" i="5"/>
  <c r="EI8" i="5"/>
  <c r="EI9" i="5"/>
  <c r="EI10" i="5"/>
  <c r="EI11" i="5"/>
  <c r="EI12" i="5"/>
  <c r="EI13" i="5"/>
  <c r="EI14" i="5"/>
  <c r="EI15" i="5"/>
  <c r="EI16" i="5"/>
  <c r="EI17" i="5"/>
  <c r="EI18" i="5"/>
  <c r="EI19" i="5"/>
  <c r="EI20" i="5"/>
  <c r="EI21" i="5"/>
  <c r="EI22" i="5"/>
  <c r="EI23" i="5"/>
  <c r="EI24" i="5"/>
  <c r="EI25" i="5"/>
  <c r="EI26" i="5"/>
  <c r="EI27" i="5"/>
  <c r="EI28" i="5"/>
  <c r="EI29" i="5"/>
  <c r="EI30" i="5"/>
  <c r="EI31" i="5"/>
  <c r="EI32" i="5"/>
  <c r="EI33" i="5"/>
  <c r="EI34" i="5"/>
  <c r="EI35" i="5"/>
  <c r="EI36" i="5"/>
  <c r="EI37" i="5"/>
  <c r="EI38" i="5"/>
  <c r="EI39" i="5"/>
  <c r="EI40" i="5"/>
  <c r="EI41" i="5"/>
  <c r="EI42" i="5"/>
  <c r="EI43" i="5"/>
  <c r="EI44" i="5"/>
  <c r="EI45" i="5"/>
  <c r="EI46" i="5"/>
  <c r="EI47" i="5"/>
  <c r="EI48" i="5"/>
  <c r="EI49" i="5"/>
  <c r="EI50" i="5"/>
  <c r="EI51" i="5"/>
  <c r="EI52" i="5"/>
  <c r="EI53" i="5"/>
  <c r="EI54" i="5"/>
  <c r="EI55" i="5"/>
  <c r="EI56" i="5"/>
  <c r="EI57" i="5"/>
  <c r="EI58" i="5"/>
  <c r="EI59" i="5"/>
  <c r="EI60" i="5"/>
  <c r="EI61" i="5"/>
  <c r="EI62" i="5"/>
  <c r="EI63" i="5"/>
  <c r="EI64" i="5"/>
  <c r="EI65" i="5"/>
  <c r="EI66" i="5"/>
  <c r="EI67" i="5"/>
  <c r="EI68" i="5"/>
  <c r="EI69" i="5"/>
  <c r="EI70" i="5"/>
  <c r="EI71" i="5"/>
  <c r="EI72" i="5"/>
  <c r="EI73" i="5"/>
  <c r="EI74" i="5"/>
  <c r="EI75" i="5"/>
  <c r="EI76" i="5"/>
  <c r="EI77" i="5"/>
  <c r="EI78" i="5"/>
  <c r="EI79" i="5"/>
  <c r="EI80" i="5"/>
  <c r="EI81" i="5"/>
  <c r="EI82" i="5"/>
  <c r="EI83" i="5"/>
  <c r="EI84" i="5"/>
  <c r="EI85" i="5"/>
  <c r="EI86" i="5"/>
  <c r="EI87" i="5"/>
  <c r="EI88" i="5"/>
  <c r="EI89" i="5"/>
  <c r="EI90" i="5"/>
  <c r="EI91" i="5"/>
  <c r="EI92" i="5"/>
  <c r="EI93" i="5"/>
  <c r="EI94" i="5"/>
  <c r="EI95" i="5"/>
  <c r="EI96" i="5"/>
  <c r="EI97" i="5"/>
  <c r="EI98" i="5"/>
  <c r="EI99" i="5"/>
  <c r="EI100" i="5"/>
  <c r="EI101" i="5"/>
  <c r="EI102" i="5"/>
  <c r="EI103" i="5"/>
  <c r="EI104" i="5"/>
  <c r="EI105" i="5"/>
  <c r="EI106" i="5"/>
  <c r="EI107" i="5"/>
  <c r="EI108" i="5"/>
  <c r="EI109" i="5"/>
  <c r="EI110" i="5"/>
  <c r="EI111" i="5"/>
  <c r="EI112" i="5"/>
  <c r="EI113" i="5"/>
  <c r="EI114" i="5"/>
  <c r="EI115" i="5"/>
  <c r="EI116" i="5"/>
  <c r="EI117" i="5"/>
  <c r="EI118" i="5"/>
  <c r="EI119" i="5"/>
  <c r="EI120" i="5"/>
  <c r="EI121" i="5"/>
  <c r="EI122" i="5"/>
  <c r="EI123" i="5"/>
  <c r="EI124" i="5"/>
  <c r="EI125" i="5"/>
  <c r="EI126" i="5"/>
  <c r="EI127" i="5"/>
  <c r="EI128" i="5"/>
  <c r="EI129" i="5"/>
  <c r="EI130" i="5"/>
  <c r="EI131" i="5"/>
  <c r="EI132" i="5"/>
  <c r="EI133" i="5"/>
  <c r="EI134" i="5"/>
  <c r="EI135" i="5"/>
  <c r="EI136" i="5"/>
  <c r="EI137" i="5"/>
  <c r="EI138" i="5"/>
  <c r="EI139" i="5"/>
  <c r="EI140" i="5"/>
  <c r="EI141" i="5"/>
  <c r="EI142" i="5"/>
  <c r="EI143" i="5"/>
  <c r="EI144" i="5"/>
  <c r="EI145" i="5"/>
  <c r="EI146" i="5"/>
  <c r="EI147" i="5"/>
  <c r="EI148" i="5"/>
  <c r="EI149" i="5"/>
  <c r="EI150" i="5"/>
  <c r="EI151" i="5"/>
  <c r="EI152" i="5"/>
  <c r="EI153" i="5"/>
  <c r="EI154" i="5"/>
  <c r="EI155" i="5"/>
  <c r="EI156" i="5"/>
  <c r="EI157" i="5"/>
  <c r="EI158" i="5"/>
  <c r="EI159" i="5"/>
  <c r="EI160" i="5"/>
  <c r="EI161" i="5"/>
  <c r="EI162" i="5"/>
  <c r="EI163" i="5"/>
  <c r="EI164" i="5"/>
  <c r="EI165" i="5"/>
  <c r="EI166" i="5"/>
  <c r="EI167" i="5"/>
  <c r="EI168" i="5"/>
  <c r="EI169" i="5"/>
  <c r="EI170" i="5"/>
  <c r="EI171" i="5"/>
  <c r="EI172" i="5"/>
  <c r="EI173" i="5"/>
  <c r="EI174" i="5"/>
  <c r="EI175" i="5"/>
  <c r="EI176" i="5"/>
  <c r="EI177" i="5"/>
  <c r="EI178" i="5"/>
  <c r="EI179" i="5"/>
  <c r="EI180" i="5"/>
  <c r="EI181" i="5"/>
  <c r="EI182" i="5"/>
  <c r="EI183" i="5"/>
  <c r="EI184" i="5"/>
  <c r="EI185" i="5"/>
  <c r="EI186" i="5"/>
  <c r="EI187" i="5"/>
  <c r="EI188" i="5"/>
  <c r="EI189" i="5"/>
  <c r="EI190" i="5"/>
  <c r="EI191" i="5"/>
  <c r="EI192" i="5"/>
  <c r="EI193" i="5"/>
  <c r="EI194" i="5"/>
  <c r="EI195" i="5"/>
  <c r="EI196" i="5"/>
  <c r="EI197" i="5"/>
  <c r="EI198" i="5"/>
  <c r="EI199" i="5"/>
  <c r="EI200" i="5"/>
  <c r="EI201" i="5"/>
  <c r="EI202" i="5"/>
  <c r="EI203" i="5"/>
  <c r="EI204" i="5"/>
  <c r="EI205" i="5"/>
  <c r="EI206" i="5"/>
  <c r="EI207" i="5"/>
  <c r="EI208" i="5"/>
  <c r="EI209" i="5"/>
  <c r="EI210" i="5"/>
  <c r="EI211" i="5"/>
  <c r="EI212" i="5"/>
  <c r="EI213" i="5"/>
  <c r="EI214" i="5"/>
  <c r="EI215" i="5"/>
  <c r="EI216" i="5"/>
  <c r="EI217" i="5"/>
  <c r="EI218" i="5"/>
  <c r="EI219" i="5"/>
  <c r="EI220" i="5"/>
  <c r="EI221" i="5"/>
  <c r="EI222" i="5"/>
  <c r="EI223" i="5"/>
  <c r="EI224" i="5"/>
  <c r="EI225" i="5"/>
  <c r="EI226" i="5"/>
  <c r="EI227" i="5"/>
  <c r="EI228" i="5"/>
  <c r="EI229" i="5"/>
  <c r="EI230" i="5"/>
  <c r="EI231" i="5"/>
  <c r="EI232" i="5"/>
  <c r="EI233" i="5"/>
  <c r="EI234" i="5"/>
  <c r="EI235" i="5"/>
  <c r="EI236" i="5"/>
  <c r="EI237" i="5"/>
  <c r="EI238" i="5"/>
  <c r="EI239" i="5"/>
  <c r="EI240" i="5"/>
  <c r="EI241" i="5"/>
  <c r="EI242" i="5"/>
  <c r="EI243" i="5"/>
  <c r="EI244" i="5"/>
  <c r="EI245" i="5"/>
  <c r="EI246" i="5"/>
  <c r="EI247" i="5"/>
  <c r="EI248" i="5"/>
  <c r="EI249" i="5"/>
  <c r="EI250" i="5"/>
  <c r="EI251" i="5"/>
  <c r="EI252" i="5"/>
  <c r="EI253" i="5"/>
  <c r="EI254" i="5"/>
  <c r="EI255" i="5"/>
  <c r="EI256" i="5"/>
  <c r="EI257" i="5"/>
  <c r="EI258" i="5"/>
  <c r="EI259" i="5"/>
  <c r="EI260" i="5"/>
  <c r="EI261" i="5"/>
  <c r="EI262" i="5"/>
  <c r="EI263" i="5"/>
  <c r="EI264" i="5"/>
  <c r="EI265" i="5"/>
  <c r="EI266" i="5"/>
  <c r="EI267" i="5"/>
  <c r="EI268" i="5"/>
  <c r="EI269" i="5"/>
  <c r="EI270" i="5"/>
  <c r="EI271" i="5"/>
  <c r="EI272" i="5"/>
  <c r="EI273" i="5"/>
  <c r="EI274" i="5"/>
  <c r="EI275" i="5"/>
  <c r="EI276" i="5"/>
  <c r="EI277" i="5"/>
  <c r="EI278" i="5"/>
  <c r="EI279" i="5"/>
  <c r="EI280" i="5"/>
  <c r="EI281" i="5"/>
  <c r="EI282" i="5"/>
  <c r="EI283" i="5"/>
  <c r="EI284" i="5"/>
  <c r="EI285" i="5"/>
  <c r="EI286" i="5"/>
  <c r="EI287" i="5"/>
  <c r="EI288" i="5"/>
  <c r="EI289" i="5"/>
  <c r="EI290" i="5"/>
  <c r="EI291" i="5"/>
  <c r="EI292" i="5"/>
  <c r="EI293" i="5"/>
  <c r="EI294" i="5"/>
  <c r="EI295" i="5"/>
  <c r="EI296" i="5"/>
  <c r="EI297" i="5"/>
  <c r="EI298" i="5"/>
  <c r="EI299" i="5"/>
  <c r="EI300" i="5"/>
  <c r="EI301" i="5"/>
  <c r="EI302" i="5"/>
  <c r="EI303" i="5"/>
  <c r="EI304" i="5"/>
  <c r="EI305" i="5"/>
  <c r="EI306" i="5"/>
  <c r="EI307" i="5"/>
  <c r="EI308" i="5"/>
  <c r="EI309" i="5"/>
  <c r="EI310" i="5"/>
  <c r="EI311" i="5"/>
  <c r="EI312" i="5"/>
  <c r="EI313" i="5"/>
  <c r="EI314" i="5"/>
  <c r="EI315" i="5"/>
  <c r="EI316" i="5"/>
  <c r="EI317" i="5"/>
  <c r="EI318" i="5"/>
  <c r="EE5" i="5"/>
  <c r="EE6" i="5"/>
  <c r="EE7" i="5"/>
  <c r="EE8" i="5"/>
  <c r="EE9" i="5"/>
  <c r="EE10" i="5"/>
  <c r="EE11" i="5"/>
  <c r="EE12" i="5"/>
  <c r="EE13" i="5"/>
  <c r="EE14" i="5"/>
  <c r="EE15" i="5"/>
  <c r="EE16" i="5"/>
  <c r="EE17" i="5"/>
  <c r="EE18" i="5"/>
  <c r="EE19" i="5"/>
  <c r="EE20" i="5"/>
  <c r="EE21" i="5"/>
  <c r="EE22" i="5"/>
  <c r="EE23" i="5"/>
  <c r="EE24" i="5"/>
  <c r="EE25" i="5"/>
  <c r="EE26" i="5"/>
  <c r="EE27" i="5"/>
  <c r="EE28" i="5"/>
  <c r="EE29" i="5"/>
  <c r="EE30" i="5"/>
  <c r="EE31" i="5"/>
  <c r="EE32" i="5"/>
  <c r="EE33" i="5"/>
  <c r="EE34" i="5"/>
  <c r="EE35" i="5"/>
  <c r="EE36" i="5"/>
  <c r="EE37" i="5"/>
  <c r="EE38" i="5"/>
  <c r="EE39" i="5"/>
  <c r="EE40" i="5"/>
  <c r="EE41" i="5"/>
  <c r="EE42" i="5"/>
  <c r="EE43" i="5"/>
  <c r="EE44" i="5"/>
  <c r="EE45" i="5"/>
  <c r="EE46" i="5"/>
  <c r="EE47" i="5"/>
  <c r="EE48" i="5"/>
  <c r="EE49" i="5"/>
  <c r="EE50" i="5"/>
  <c r="EE51" i="5"/>
  <c r="EE52" i="5"/>
  <c r="EE53" i="5"/>
  <c r="EE54" i="5"/>
  <c r="EE55" i="5"/>
  <c r="EE56" i="5"/>
  <c r="EE57" i="5"/>
  <c r="EE58" i="5"/>
  <c r="EE59" i="5"/>
  <c r="EE60" i="5"/>
  <c r="EE61" i="5"/>
  <c r="EE62" i="5"/>
  <c r="EE63" i="5"/>
  <c r="EE64" i="5"/>
  <c r="EE65" i="5"/>
  <c r="EE66" i="5"/>
  <c r="EE67" i="5"/>
  <c r="EE68" i="5"/>
  <c r="EE69" i="5"/>
  <c r="EE70" i="5"/>
  <c r="EE71" i="5"/>
  <c r="EE72" i="5"/>
  <c r="EE73" i="5"/>
  <c r="EE74" i="5"/>
  <c r="EE75" i="5"/>
  <c r="EE76" i="5"/>
  <c r="EE77" i="5"/>
  <c r="EE78" i="5"/>
  <c r="EE79" i="5"/>
  <c r="EE80" i="5"/>
  <c r="EE81" i="5"/>
  <c r="EE82" i="5"/>
  <c r="EE83" i="5"/>
  <c r="EE84" i="5"/>
  <c r="EE85" i="5"/>
  <c r="EE86" i="5"/>
  <c r="EE87" i="5"/>
  <c r="EE88" i="5"/>
  <c r="EE89" i="5"/>
  <c r="EE90" i="5"/>
  <c r="EE91" i="5"/>
  <c r="EE92" i="5"/>
  <c r="EE93" i="5"/>
  <c r="EE94" i="5"/>
  <c r="EE95" i="5"/>
  <c r="EE96" i="5"/>
  <c r="EE97" i="5"/>
  <c r="EE98" i="5"/>
  <c r="EE99" i="5"/>
  <c r="EE100" i="5"/>
  <c r="EE101" i="5"/>
  <c r="EE102" i="5"/>
  <c r="EE103" i="5"/>
  <c r="EE104" i="5"/>
  <c r="EE105" i="5"/>
  <c r="EE106" i="5"/>
  <c r="EE107" i="5"/>
  <c r="EE108" i="5"/>
  <c r="EE109" i="5"/>
  <c r="EE110" i="5"/>
  <c r="EE111" i="5"/>
  <c r="EE112" i="5"/>
  <c r="EE113" i="5"/>
  <c r="EE114" i="5"/>
  <c r="EE115" i="5"/>
  <c r="EE116" i="5"/>
  <c r="EE117" i="5"/>
  <c r="EE118" i="5"/>
  <c r="EE119" i="5"/>
  <c r="EE120" i="5"/>
  <c r="EE121" i="5"/>
  <c r="EE122" i="5"/>
  <c r="EE123" i="5"/>
  <c r="EE124" i="5"/>
  <c r="EE125" i="5"/>
  <c r="EE126" i="5"/>
  <c r="EE127" i="5"/>
  <c r="EE128" i="5"/>
  <c r="EE129" i="5"/>
  <c r="EE130" i="5"/>
  <c r="EE131" i="5"/>
  <c r="EE132" i="5"/>
  <c r="EE133" i="5"/>
  <c r="EE134" i="5"/>
  <c r="EE135" i="5"/>
  <c r="EE136" i="5"/>
  <c r="EE137" i="5"/>
  <c r="EE138" i="5"/>
  <c r="EE139" i="5"/>
  <c r="EE140" i="5"/>
  <c r="EE141" i="5"/>
  <c r="EE142" i="5"/>
  <c r="EE143" i="5"/>
  <c r="EE144" i="5"/>
  <c r="EE145" i="5"/>
  <c r="EE146" i="5"/>
  <c r="EE147" i="5"/>
  <c r="EE148" i="5"/>
  <c r="EE149" i="5"/>
  <c r="EE150" i="5"/>
  <c r="EE151" i="5"/>
  <c r="EE152" i="5"/>
  <c r="EE153" i="5"/>
  <c r="EE154" i="5"/>
  <c r="EE155" i="5"/>
  <c r="EE156" i="5"/>
  <c r="EE157" i="5"/>
  <c r="EE158" i="5"/>
  <c r="EE159" i="5"/>
  <c r="EE160" i="5"/>
  <c r="EE161" i="5"/>
  <c r="EE162" i="5"/>
  <c r="EE163" i="5"/>
  <c r="EE164" i="5"/>
  <c r="EE165" i="5"/>
  <c r="EE166" i="5"/>
  <c r="EE167" i="5"/>
  <c r="EE168" i="5"/>
  <c r="EE169" i="5"/>
  <c r="EE170" i="5"/>
  <c r="EE171" i="5"/>
  <c r="EE172" i="5"/>
  <c r="EE173" i="5"/>
  <c r="EE174" i="5"/>
  <c r="EE175" i="5"/>
  <c r="EE176" i="5"/>
  <c r="EE177" i="5"/>
  <c r="EE178" i="5"/>
  <c r="EE179" i="5"/>
  <c r="EE180" i="5"/>
  <c r="EE181" i="5"/>
  <c r="EE182" i="5"/>
  <c r="EE183" i="5"/>
  <c r="EE184" i="5"/>
  <c r="EE185" i="5"/>
  <c r="EE186" i="5"/>
  <c r="EE187" i="5"/>
  <c r="EE188" i="5"/>
  <c r="EE189" i="5"/>
  <c r="EE190" i="5"/>
  <c r="EE191" i="5"/>
  <c r="EE192" i="5"/>
  <c r="EE193" i="5"/>
  <c r="EE194" i="5"/>
  <c r="EE195" i="5"/>
  <c r="EE196" i="5"/>
  <c r="EE197" i="5"/>
  <c r="EE198" i="5"/>
  <c r="EE199" i="5"/>
  <c r="EE200" i="5"/>
  <c r="EE201" i="5"/>
  <c r="EE202" i="5"/>
  <c r="EE203" i="5"/>
  <c r="EE204" i="5"/>
  <c r="EE205" i="5"/>
  <c r="EE206" i="5"/>
  <c r="EE207" i="5"/>
  <c r="EE208" i="5"/>
  <c r="EE209" i="5"/>
  <c r="EE210" i="5"/>
  <c r="EE211" i="5"/>
  <c r="EE212" i="5"/>
  <c r="EE213" i="5"/>
  <c r="EE214" i="5"/>
  <c r="EE215" i="5"/>
  <c r="EE216" i="5"/>
  <c r="EE217" i="5"/>
  <c r="EE218" i="5"/>
  <c r="EE219" i="5"/>
  <c r="EE220" i="5"/>
  <c r="EE221" i="5"/>
  <c r="EE222" i="5"/>
  <c r="EE223" i="5"/>
  <c r="EE224" i="5"/>
  <c r="EE225" i="5"/>
  <c r="EE226" i="5"/>
  <c r="EE227" i="5"/>
  <c r="EE228" i="5"/>
  <c r="EE229" i="5"/>
  <c r="EE230" i="5"/>
  <c r="EE231" i="5"/>
  <c r="EE232" i="5"/>
  <c r="EE233" i="5"/>
  <c r="EE234" i="5"/>
  <c r="EE235" i="5"/>
  <c r="EE236" i="5"/>
  <c r="EE237" i="5"/>
  <c r="EE238" i="5"/>
  <c r="EE239" i="5"/>
  <c r="EE240" i="5"/>
  <c r="EE241" i="5"/>
  <c r="EE242" i="5"/>
  <c r="EE243" i="5"/>
  <c r="EE244" i="5"/>
  <c r="EE245" i="5"/>
  <c r="EE246" i="5"/>
  <c r="EE247" i="5"/>
  <c r="EE248" i="5"/>
  <c r="EE249" i="5"/>
  <c r="EE250" i="5"/>
  <c r="EE251" i="5"/>
  <c r="EE252" i="5"/>
  <c r="EE253" i="5"/>
  <c r="EE254" i="5"/>
  <c r="EE255" i="5"/>
  <c r="EE256" i="5"/>
  <c r="EE257" i="5"/>
  <c r="EE258" i="5"/>
  <c r="EE259" i="5"/>
  <c r="EE260" i="5"/>
  <c r="EE261" i="5"/>
  <c r="EE262" i="5"/>
  <c r="EE263" i="5"/>
  <c r="EE264" i="5"/>
  <c r="EE265" i="5"/>
  <c r="EE266" i="5"/>
  <c r="EE267" i="5"/>
  <c r="EE268" i="5"/>
  <c r="EE269" i="5"/>
  <c r="EE270" i="5"/>
  <c r="EE271" i="5"/>
  <c r="EE272" i="5"/>
  <c r="EE273" i="5"/>
  <c r="EE274" i="5"/>
  <c r="EE275" i="5"/>
  <c r="EE276" i="5"/>
  <c r="EE277" i="5"/>
  <c r="EE278" i="5"/>
  <c r="EE279" i="5"/>
  <c r="EE280" i="5"/>
  <c r="EE281" i="5"/>
  <c r="EE282" i="5"/>
  <c r="EE283" i="5"/>
  <c r="EE284" i="5"/>
  <c r="EE285" i="5"/>
  <c r="EE286" i="5"/>
  <c r="EE287" i="5"/>
  <c r="EE288" i="5"/>
  <c r="EE289" i="5"/>
  <c r="EE290" i="5"/>
  <c r="EE291" i="5"/>
  <c r="EE292" i="5"/>
  <c r="EE293" i="5"/>
  <c r="EE294" i="5"/>
  <c r="EE295" i="5"/>
  <c r="EE296" i="5"/>
  <c r="EE297" i="5"/>
  <c r="EE298" i="5"/>
  <c r="EE299" i="5"/>
  <c r="EE300" i="5"/>
  <c r="EE301" i="5"/>
  <c r="EE302" i="5"/>
  <c r="EE303" i="5"/>
  <c r="EE304" i="5"/>
  <c r="EE305" i="5"/>
  <c r="EE306" i="5"/>
  <c r="EE307" i="5"/>
  <c r="EE308" i="5"/>
  <c r="EE309" i="5"/>
  <c r="EE310" i="5"/>
  <c r="EE311" i="5"/>
  <c r="EE312" i="5"/>
  <c r="EE313" i="5"/>
  <c r="EE314" i="5"/>
  <c r="EE315" i="5"/>
  <c r="EE316" i="5"/>
  <c r="EE317" i="5"/>
  <c r="EE318" i="5"/>
  <c r="EA5" i="5"/>
  <c r="EA6" i="5"/>
  <c r="EA7" i="5"/>
  <c r="EA8" i="5"/>
  <c r="EA9" i="5"/>
  <c r="EA10" i="5"/>
  <c r="EA11" i="5"/>
  <c r="EA12" i="5"/>
  <c r="EA13" i="5"/>
  <c r="EA14" i="5"/>
  <c r="EA15" i="5"/>
  <c r="EA16" i="5"/>
  <c r="EA17" i="5"/>
  <c r="EA18" i="5"/>
  <c r="EA19" i="5"/>
  <c r="EA20" i="5"/>
  <c r="EA21" i="5"/>
  <c r="EA22" i="5"/>
  <c r="EA23" i="5"/>
  <c r="EA24" i="5"/>
  <c r="EA25" i="5"/>
  <c r="EA26" i="5"/>
  <c r="EA27" i="5"/>
  <c r="EA28" i="5"/>
  <c r="EA29" i="5"/>
  <c r="EA30" i="5"/>
  <c r="EA31" i="5"/>
  <c r="EA32" i="5"/>
  <c r="EA33" i="5"/>
  <c r="EA34" i="5"/>
  <c r="EA35" i="5"/>
  <c r="EA36" i="5"/>
  <c r="EA37" i="5"/>
  <c r="EA38" i="5"/>
  <c r="EA39" i="5"/>
  <c r="EA40" i="5"/>
  <c r="EA41" i="5"/>
  <c r="EA42" i="5"/>
  <c r="EA43" i="5"/>
  <c r="EA44" i="5"/>
  <c r="EA45" i="5"/>
  <c r="EA46" i="5"/>
  <c r="EA47" i="5"/>
  <c r="EA48" i="5"/>
  <c r="EA49" i="5"/>
  <c r="EA50" i="5"/>
  <c r="EA51" i="5"/>
  <c r="EA52" i="5"/>
  <c r="EA53" i="5"/>
  <c r="EA54" i="5"/>
  <c r="EA55" i="5"/>
  <c r="EA56" i="5"/>
  <c r="EA57" i="5"/>
  <c r="EA58" i="5"/>
  <c r="EA59" i="5"/>
  <c r="EA60" i="5"/>
  <c r="EA61" i="5"/>
  <c r="EA62" i="5"/>
  <c r="EA63" i="5"/>
  <c r="EA64" i="5"/>
  <c r="EA65" i="5"/>
  <c r="EA66" i="5"/>
  <c r="EA67" i="5"/>
  <c r="EA68" i="5"/>
  <c r="EA69" i="5"/>
  <c r="EA70" i="5"/>
  <c r="EA71" i="5"/>
  <c r="EA72" i="5"/>
  <c r="EA73" i="5"/>
  <c r="EA74" i="5"/>
  <c r="EA75" i="5"/>
  <c r="EA76" i="5"/>
  <c r="EA77" i="5"/>
  <c r="EA78" i="5"/>
  <c r="EA79" i="5"/>
  <c r="EA80" i="5"/>
  <c r="EA81" i="5"/>
  <c r="EA82" i="5"/>
  <c r="EA83" i="5"/>
  <c r="EA84" i="5"/>
  <c r="EA85" i="5"/>
  <c r="EA86" i="5"/>
  <c r="EA87" i="5"/>
  <c r="EA88" i="5"/>
  <c r="EA89" i="5"/>
  <c r="EA90" i="5"/>
  <c r="EA91" i="5"/>
  <c r="EA92" i="5"/>
  <c r="EA93" i="5"/>
  <c r="EA94" i="5"/>
  <c r="EA95" i="5"/>
  <c r="EA96" i="5"/>
  <c r="EA97" i="5"/>
  <c r="EA98" i="5"/>
  <c r="EA99" i="5"/>
  <c r="EA100" i="5"/>
  <c r="EA101" i="5"/>
  <c r="EA102" i="5"/>
  <c r="EA103" i="5"/>
  <c r="EA104" i="5"/>
  <c r="EA105" i="5"/>
  <c r="EA106" i="5"/>
  <c r="EA107" i="5"/>
  <c r="EA108" i="5"/>
  <c r="EA109" i="5"/>
  <c r="EA110" i="5"/>
  <c r="EA111" i="5"/>
  <c r="EA112" i="5"/>
  <c r="EA113" i="5"/>
  <c r="EA114" i="5"/>
  <c r="EA115" i="5"/>
  <c r="EA116" i="5"/>
  <c r="EA117" i="5"/>
  <c r="EA118" i="5"/>
  <c r="EA119" i="5"/>
  <c r="EA120" i="5"/>
  <c r="EA121" i="5"/>
  <c r="EA122" i="5"/>
  <c r="EA123" i="5"/>
  <c r="EA124" i="5"/>
  <c r="EA125" i="5"/>
  <c r="EA126" i="5"/>
  <c r="EA127" i="5"/>
  <c r="EA128" i="5"/>
  <c r="EA129" i="5"/>
  <c r="EA130" i="5"/>
  <c r="EA131" i="5"/>
  <c r="EA132" i="5"/>
  <c r="EA133" i="5"/>
  <c r="EA134" i="5"/>
  <c r="EA135" i="5"/>
  <c r="EA136" i="5"/>
  <c r="EA137" i="5"/>
  <c r="EA138" i="5"/>
  <c r="EA139" i="5"/>
  <c r="EA140" i="5"/>
  <c r="EA141" i="5"/>
  <c r="EA142" i="5"/>
  <c r="EA143" i="5"/>
  <c r="EA144" i="5"/>
  <c r="EA145" i="5"/>
  <c r="EA146" i="5"/>
  <c r="EA147" i="5"/>
  <c r="EA148" i="5"/>
  <c r="EA149" i="5"/>
  <c r="EA150" i="5"/>
  <c r="EA151" i="5"/>
  <c r="EA152" i="5"/>
  <c r="EA153" i="5"/>
  <c r="EA154" i="5"/>
  <c r="EA155" i="5"/>
  <c r="EA156" i="5"/>
  <c r="EA157" i="5"/>
  <c r="EA158" i="5"/>
  <c r="EA159" i="5"/>
  <c r="EA160" i="5"/>
  <c r="EA161" i="5"/>
  <c r="EA162" i="5"/>
  <c r="EA163" i="5"/>
  <c r="EA164" i="5"/>
  <c r="EA165" i="5"/>
  <c r="EA166" i="5"/>
  <c r="EA167" i="5"/>
  <c r="EA168" i="5"/>
  <c r="EA169" i="5"/>
  <c r="EA170" i="5"/>
  <c r="EA171" i="5"/>
  <c r="EA172" i="5"/>
  <c r="EA173" i="5"/>
  <c r="EA174" i="5"/>
  <c r="EA175" i="5"/>
  <c r="EA176" i="5"/>
  <c r="EA177" i="5"/>
  <c r="EA178" i="5"/>
  <c r="EA179" i="5"/>
  <c r="EA180" i="5"/>
  <c r="EA181" i="5"/>
  <c r="EA182" i="5"/>
  <c r="EA183" i="5"/>
  <c r="EA184" i="5"/>
  <c r="EA185" i="5"/>
  <c r="EA186" i="5"/>
  <c r="EA187" i="5"/>
  <c r="EA188" i="5"/>
  <c r="EA189" i="5"/>
  <c r="EA190" i="5"/>
  <c r="EA191" i="5"/>
  <c r="EA192" i="5"/>
  <c r="EA193" i="5"/>
  <c r="EA194" i="5"/>
  <c r="EA195" i="5"/>
  <c r="EA196" i="5"/>
  <c r="EA197" i="5"/>
  <c r="EA198" i="5"/>
  <c r="EA199" i="5"/>
  <c r="EA200" i="5"/>
  <c r="EA201" i="5"/>
  <c r="EA202" i="5"/>
  <c r="EA203" i="5"/>
  <c r="EA204" i="5"/>
  <c r="EA205" i="5"/>
  <c r="EA206" i="5"/>
  <c r="EA207" i="5"/>
  <c r="EA208" i="5"/>
  <c r="EA209" i="5"/>
  <c r="EA210" i="5"/>
  <c r="EA211" i="5"/>
  <c r="EA212" i="5"/>
  <c r="EA213" i="5"/>
  <c r="EA214" i="5"/>
  <c r="EA215" i="5"/>
  <c r="EA216" i="5"/>
  <c r="EA217" i="5"/>
  <c r="EA218" i="5"/>
  <c r="EA219" i="5"/>
  <c r="EA220" i="5"/>
  <c r="EA221" i="5"/>
  <c r="EA222" i="5"/>
  <c r="EA223" i="5"/>
  <c r="EA224" i="5"/>
  <c r="EA225" i="5"/>
  <c r="EA226" i="5"/>
  <c r="EA227" i="5"/>
  <c r="EA228" i="5"/>
  <c r="EA229" i="5"/>
  <c r="EA230" i="5"/>
  <c r="EA231" i="5"/>
  <c r="EA232" i="5"/>
  <c r="EA233" i="5"/>
  <c r="EA234" i="5"/>
  <c r="EA235" i="5"/>
  <c r="EA236" i="5"/>
  <c r="EA237" i="5"/>
  <c r="EA238" i="5"/>
  <c r="EA239" i="5"/>
  <c r="EA240" i="5"/>
  <c r="EA241" i="5"/>
  <c r="EA242" i="5"/>
  <c r="EA243" i="5"/>
  <c r="EA244" i="5"/>
  <c r="EA245" i="5"/>
  <c r="EA246" i="5"/>
  <c r="EA247" i="5"/>
  <c r="EA248" i="5"/>
  <c r="EA249" i="5"/>
  <c r="EA250" i="5"/>
  <c r="EA251" i="5"/>
  <c r="EA252" i="5"/>
  <c r="EA253" i="5"/>
  <c r="EA254" i="5"/>
  <c r="EA255" i="5"/>
  <c r="EA256" i="5"/>
  <c r="EA257" i="5"/>
  <c r="EA258" i="5"/>
  <c r="EA259" i="5"/>
  <c r="EA260" i="5"/>
  <c r="EA261" i="5"/>
  <c r="EA262" i="5"/>
  <c r="EA263" i="5"/>
  <c r="EA264" i="5"/>
  <c r="EA265" i="5"/>
  <c r="EA266" i="5"/>
  <c r="EA267" i="5"/>
  <c r="EA268" i="5"/>
  <c r="EA269" i="5"/>
  <c r="EA270" i="5"/>
  <c r="EA271" i="5"/>
  <c r="EA272" i="5"/>
  <c r="EA273" i="5"/>
  <c r="EA274" i="5"/>
  <c r="EA275" i="5"/>
  <c r="EA276" i="5"/>
  <c r="EA277" i="5"/>
  <c r="EA278" i="5"/>
  <c r="EA279" i="5"/>
  <c r="EA280" i="5"/>
  <c r="EA281" i="5"/>
  <c r="EA282" i="5"/>
  <c r="EA283" i="5"/>
  <c r="EA284" i="5"/>
  <c r="EA285" i="5"/>
  <c r="EA286" i="5"/>
  <c r="EA287" i="5"/>
  <c r="EA288" i="5"/>
  <c r="EA289" i="5"/>
  <c r="EA290" i="5"/>
  <c r="EA291" i="5"/>
  <c r="EA292" i="5"/>
  <c r="EA293" i="5"/>
  <c r="EA294" i="5"/>
  <c r="EA295" i="5"/>
  <c r="EA296" i="5"/>
  <c r="EA297" i="5"/>
  <c r="EA298" i="5"/>
  <c r="EA299" i="5"/>
  <c r="EA300" i="5"/>
  <c r="EA301" i="5"/>
  <c r="EA302" i="5"/>
  <c r="EA303" i="5"/>
  <c r="EA304" i="5"/>
  <c r="EA305" i="5"/>
  <c r="EA306" i="5"/>
  <c r="EA307" i="5"/>
  <c r="EA308" i="5"/>
  <c r="EA309" i="5"/>
  <c r="EA310" i="5"/>
  <c r="EA311" i="5"/>
  <c r="EA312" i="5"/>
  <c r="EA313" i="5"/>
  <c r="EA314" i="5"/>
  <c r="EA315" i="5"/>
  <c r="EA316" i="5"/>
  <c r="EA317" i="5"/>
  <c r="EA318" i="5"/>
  <c r="DW5" i="5"/>
  <c r="DW6" i="5"/>
  <c r="DW7" i="5"/>
  <c r="DW8" i="5"/>
  <c r="DW9" i="5"/>
  <c r="DW10" i="5"/>
  <c r="DW11" i="5"/>
  <c r="DW12" i="5"/>
  <c r="DW13" i="5"/>
  <c r="DW14" i="5"/>
  <c r="DW15" i="5"/>
  <c r="DW16" i="5"/>
  <c r="DW17" i="5"/>
  <c r="DW18" i="5"/>
  <c r="DW19" i="5"/>
  <c r="DW20" i="5"/>
  <c r="DW21" i="5"/>
  <c r="DW22" i="5"/>
  <c r="DW23" i="5"/>
  <c r="DW24" i="5"/>
  <c r="DW25" i="5"/>
  <c r="DW26" i="5"/>
  <c r="DW27" i="5"/>
  <c r="DW28" i="5"/>
  <c r="DW29" i="5"/>
  <c r="DW30" i="5"/>
  <c r="DW31" i="5"/>
  <c r="DW32" i="5"/>
  <c r="DW33" i="5"/>
  <c r="DW34" i="5"/>
  <c r="DW35" i="5"/>
  <c r="DW36" i="5"/>
  <c r="DW37" i="5"/>
  <c r="DW38" i="5"/>
  <c r="DW39" i="5"/>
  <c r="DW40" i="5"/>
  <c r="DW41" i="5"/>
  <c r="DW42" i="5"/>
  <c r="DW43" i="5"/>
  <c r="DW44" i="5"/>
  <c r="DW45" i="5"/>
  <c r="DW46" i="5"/>
  <c r="DW47" i="5"/>
  <c r="DW48" i="5"/>
  <c r="DW49" i="5"/>
  <c r="DW50" i="5"/>
  <c r="DW51" i="5"/>
  <c r="DW52" i="5"/>
  <c r="DW53" i="5"/>
  <c r="DW54" i="5"/>
  <c r="DW55" i="5"/>
  <c r="DW56" i="5"/>
  <c r="DW57" i="5"/>
  <c r="DW58" i="5"/>
  <c r="DW59" i="5"/>
  <c r="DW60" i="5"/>
  <c r="DW61" i="5"/>
  <c r="DW62" i="5"/>
  <c r="DW63" i="5"/>
  <c r="DW64" i="5"/>
  <c r="DW65" i="5"/>
  <c r="DW66" i="5"/>
  <c r="DW67" i="5"/>
  <c r="DW68" i="5"/>
  <c r="DW69" i="5"/>
  <c r="DW70" i="5"/>
  <c r="DW71" i="5"/>
  <c r="DW72" i="5"/>
  <c r="DW73" i="5"/>
  <c r="DW74" i="5"/>
  <c r="DW75" i="5"/>
  <c r="DW76" i="5"/>
  <c r="DW77" i="5"/>
  <c r="DW78" i="5"/>
  <c r="DW79" i="5"/>
  <c r="DW80" i="5"/>
  <c r="DW81" i="5"/>
  <c r="DW82" i="5"/>
  <c r="DW83" i="5"/>
  <c r="DW84" i="5"/>
  <c r="DW85" i="5"/>
  <c r="DW86" i="5"/>
  <c r="DW87" i="5"/>
  <c r="DW88" i="5"/>
  <c r="DW89" i="5"/>
  <c r="DW90" i="5"/>
  <c r="DW91" i="5"/>
  <c r="DW92" i="5"/>
  <c r="DW93" i="5"/>
  <c r="DW94" i="5"/>
  <c r="DW95" i="5"/>
  <c r="DW96" i="5"/>
  <c r="DW97" i="5"/>
  <c r="DW98" i="5"/>
  <c r="DW99" i="5"/>
  <c r="DW100" i="5"/>
  <c r="DW101" i="5"/>
  <c r="DW102" i="5"/>
  <c r="DW103" i="5"/>
  <c r="DW104" i="5"/>
  <c r="DW105" i="5"/>
  <c r="DW106" i="5"/>
  <c r="DW107" i="5"/>
  <c r="DW108" i="5"/>
  <c r="DW109" i="5"/>
  <c r="DW110" i="5"/>
  <c r="DW111" i="5"/>
  <c r="DW112" i="5"/>
  <c r="DW113" i="5"/>
  <c r="DW114" i="5"/>
  <c r="DW115" i="5"/>
  <c r="DW116" i="5"/>
  <c r="DW117" i="5"/>
  <c r="DW118" i="5"/>
  <c r="DW119" i="5"/>
  <c r="DW120" i="5"/>
  <c r="DW121" i="5"/>
  <c r="DW122" i="5"/>
  <c r="DW123" i="5"/>
  <c r="DW124" i="5"/>
  <c r="DW125" i="5"/>
  <c r="DW126" i="5"/>
  <c r="DW127" i="5"/>
  <c r="DW128" i="5"/>
  <c r="DW129" i="5"/>
  <c r="DW130" i="5"/>
  <c r="DW131" i="5"/>
  <c r="DW132" i="5"/>
  <c r="DW133" i="5"/>
  <c r="DW134" i="5"/>
  <c r="DW135" i="5"/>
  <c r="DW136" i="5"/>
  <c r="DW137" i="5"/>
  <c r="DW138" i="5"/>
  <c r="DW139" i="5"/>
  <c r="DW140" i="5"/>
  <c r="DW141" i="5"/>
  <c r="DW142" i="5"/>
  <c r="DW143" i="5"/>
  <c r="DW144" i="5"/>
  <c r="DW145" i="5"/>
  <c r="DW146" i="5"/>
  <c r="DW147" i="5"/>
  <c r="DW148" i="5"/>
  <c r="DW149" i="5"/>
  <c r="DW150" i="5"/>
  <c r="DW151" i="5"/>
  <c r="DW152" i="5"/>
  <c r="DW153" i="5"/>
  <c r="DW154" i="5"/>
  <c r="DW155" i="5"/>
  <c r="DW156" i="5"/>
  <c r="DW157" i="5"/>
  <c r="DW158" i="5"/>
  <c r="DW159" i="5"/>
  <c r="DW160" i="5"/>
  <c r="DW161" i="5"/>
  <c r="DW162" i="5"/>
  <c r="DW163" i="5"/>
  <c r="DW164" i="5"/>
  <c r="DW165" i="5"/>
  <c r="DW166" i="5"/>
  <c r="DW167" i="5"/>
  <c r="DW168" i="5"/>
  <c r="DW169" i="5"/>
  <c r="DW170" i="5"/>
  <c r="DW171" i="5"/>
  <c r="DW172" i="5"/>
  <c r="DW173" i="5"/>
  <c r="DW174" i="5"/>
  <c r="DW175" i="5"/>
  <c r="DW176" i="5"/>
  <c r="DW177" i="5"/>
  <c r="DW178" i="5"/>
  <c r="DW179" i="5"/>
  <c r="DW180" i="5"/>
  <c r="DW181" i="5"/>
  <c r="DW182" i="5"/>
  <c r="DW183" i="5"/>
  <c r="DW184" i="5"/>
  <c r="DW185" i="5"/>
  <c r="DW186" i="5"/>
  <c r="DW187" i="5"/>
  <c r="DW188" i="5"/>
  <c r="DW189" i="5"/>
  <c r="DW190" i="5"/>
  <c r="DW191" i="5"/>
  <c r="DW192" i="5"/>
  <c r="DW193" i="5"/>
  <c r="DW194" i="5"/>
  <c r="DW195" i="5"/>
  <c r="DW196" i="5"/>
  <c r="DW197" i="5"/>
  <c r="DW198" i="5"/>
  <c r="DW199" i="5"/>
  <c r="DW200" i="5"/>
  <c r="DW201" i="5"/>
  <c r="DW202" i="5"/>
  <c r="DW203" i="5"/>
  <c r="DW204" i="5"/>
  <c r="DW205" i="5"/>
  <c r="DW206" i="5"/>
  <c r="DW207" i="5"/>
  <c r="DW208" i="5"/>
  <c r="DW209" i="5"/>
  <c r="DW210" i="5"/>
  <c r="DW211" i="5"/>
  <c r="DW212" i="5"/>
  <c r="DW213" i="5"/>
  <c r="DW214" i="5"/>
  <c r="DW215" i="5"/>
  <c r="DW216" i="5"/>
  <c r="DW217" i="5"/>
  <c r="DW218" i="5"/>
  <c r="DW219" i="5"/>
  <c r="DW220" i="5"/>
  <c r="DW221" i="5"/>
  <c r="DW222" i="5"/>
  <c r="DW223" i="5"/>
  <c r="DW224" i="5"/>
  <c r="DW225" i="5"/>
  <c r="DW226" i="5"/>
  <c r="DW227" i="5"/>
  <c r="DW228" i="5"/>
  <c r="DW229" i="5"/>
  <c r="DW230" i="5"/>
  <c r="DW231" i="5"/>
  <c r="DW232" i="5"/>
  <c r="DW233" i="5"/>
  <c r="DW234" i="5"/>
  <c r="DW235" i="5"/>
  <c r="DW236" i="5"/>
  <c r="DW237" i="5"/>
  <c r="DW238" i="5"/>
  <c r="DW239" i="5"/>
  <c r="DW240" i="5"/>
  <c r="DW241" i="5"/>
  <c r="DW242" i="5"/>
  <c r="DW243" i="5"/>
  <c r="DW244" i="5"/>
  <c r="DW245" i="5"/>
  <c r="DW246" i="5"/>
  <c r="DW247" i="5"/>
  <c r="DW248" i="5"/>
  <c r="DW249" i="5"/>
  <c r="DW250" i="5"/>
  <c r="DW251" i="5"/>
  <c r="DW252" i="5"/>
  <c r="DW253" i="5"/>
  <c r="DW254" i="5"/>
  <c r="DW255" i="5"/>
  <c r="DW256" i="5"/>
  <c r="DW257" i="5"/>
  <c r="DW258" i="5"/>
  <c r="DW259" i="5"/>
  <c r="DW260" i="5"/>
  <c r="DW261" i="5"/>
  <c r="DW262" i="5"/>
  <c r="DW263" i="5"/>
  <c r="DW264" i="5"/>
  <c r="DW265" i="5"/>
  <c r="DW266" i="5"/>
  <c r="DW267" i="5"/>
  <c r="DW268" i="5"/>
  <c r="DW269" i="5"/>
  <c r="DW270" i="5"/>
  <c r="DW271" i="5"/>
  <c r="DW272" i="5"/>
  <c r="DW273" i="5"/>
  <c r="DW274" i="5"/>
  <c r="DW275" i="5"/>
  <c r="DW276" i="5"/>
  <c r="DW277" i="5"/>
  <c r="DW278" i="5"/>
  <c r="DW279" i="5"/>
  <c r="DW280" i="5"/>
  <c r="DW281" i="5"/>
  <c r="DW282" i="5"/>
  <c r="DW283" i="5"/>
  <c r="DW284" i="5"/>
  <c r="DW285" i="5"/>
  <c r="DW286" i="5"/>
  <c r="DW287" i="5"/>
  <c r="DW288" i="5"/>
  <c r="DW289" i="5"/>
  <c r="DW290" i="5"/>
  <c r="DW291" i="5"/>
  <c r="DW292" i="5"/>
  <c r="DW293" i="5"/>
  <c r="DW294" i="5"/>
  <c r="DW295" i="5"/>
  <c r="DW296" i="5"/>
  <c r="DW297" i="5"/>
  <c r="DW298" i="5"/>
  <c r="DW299" i="5"/>
  <c r="DW300" i="5"/>
  <c r="DW301" i="5"/>
  <c r="DW302" i="5"/>
  <c r="DW303" i="5"/>
  <c r="DW304" i="5"/>
  <c r="DW305" i="5"/>
  <c r="DW306" i="5"/>
  <c r="DW307" i="5"/>
  <c r="DW308" i="5"/>
  <c r="DW309" i="5"/>
  <c r="DW310" i="5"/>
  <c r="DW311" i="5"/>
  <c r="DW312" i="5"/>
  <c r="DW313" i="5"/>
  <c r="DW314" i="5"/>
  <c r="DW315" i="5"/>
  <c r="DW316" i="5"/>
  <c r="DW317" i="5"/>
  <c r="DW318" i="5"/>
  <c r="DS5" i="5"/>
  <c r="DS6" i="5"/>
  <c r="DS7" i="5"/>
  <c r="DS8" i="5"/>
  <c r="DS9" i="5"/>
  <c r="DS10" i="5"/>
  <c r="DS11" i="5"/>
  <c r="DS12" i="5"/>
  <c r="DS13" i="5"/>
  <c r="DS14" i="5"/>
  <c r="DS15" i="5"/>
  <c r="DS16" i="5"/>
  <c r="DS17" i="5"/>
  <c r="DS18" i="5"/>
  <c r="DS19" i="5"/>
  <c r="DS20" i="5"/>
  <c r="DS21" i="5"/>
  <c r="DS22" i="5"/>
  <c r="DS23" i="5"/>
  <c r="DS24" i="5"/>
  <c r="DS25" i="5"/>
  <c r="DS26" i="5"/>
  <c r="DS27" i="5"/>
  <c r="DS28" i="5"/>
  <c r="DS29" i="5"/>
  <c r="DS30" i="5"/>
  <c r="DS31" i="5"/>
  <c r="DS32" i="5"/>
  <c r="DS33" i="5"/>
  <c r="DS34" i="5"/>
  <c r="DS35" i="5"/>
  <c r="DS36" i="5"/>
  <c r="DS37" i="5"/>
  <c r="DS38" i="5"/>
  <c r="DS39" i="5"/>
  <c r="DS40" i="5"/>
  <c r="DS41" i="5"/>
  <c r="DS42" i="5"/>
  <c r="DS43" i="5"/>
  <c r="DS44" i="5"/>
  <c r="DS45" i="5"/>
  <c r="DS46" i="5"/>
  <c r="DS47" i="5"/>
  <c r="DS48" i="5"/>
  <c r="DS49" i="5"/>
  <c r="DS50" i="5"/>
  <c r="DS51" i="5"/>
  <c r="DS52" i="5"/>
  <c r="DS53" i="5"/>
  <c r="DS54" i="5"/>
  <c r="DS55" i="5"/>
  <c r="DS56" i="5"/>
  <c r="DS57" i="5"/>
  <c r="DS58" i="5"/>
  <c r="DS59" i="5"/>
  <c r="DS60" i="5"/>
  <c r="DS61" i="5"/>
  <c r="DS62" i="5"/>
  <c r="DS63" i="5"/>
  <c r="DS64" i="5"/>
  <c r="DS65" i="5"/>
  <c r="DS66" i="5"/>
  <c r="DS67" i="5"/>
  <c r="DS68" i="5"/>
  <c r="DS69" i="5"/>
  <c r="DS70" i="5"/>
  <c r="DS71" i="5"/>
  <c r="DS72" i="5"/>
  <c r="DS73" i="5"/>
  <c r="DS74" i="5"/>
  <c r="DS75" i="5"/>
  <c r="DS76" i="5"/>
  <c r="DS77" i="5"/>
  <c r="DS78" i="5"/>
  <c r="DS79" i="5"/>
  <c r="DS80" i="5"/>
  <c r="DS81" i="5"/>
  <c r="DS82" i="5"/>
  <c r="DS83" i="5"/>
  <c r="DS84" i="5"/>
  <c r="DS85" i="5"/>
  <c r="DS86" i="5"/>
  <c r="DS87" i="5"/>
  <c r="DS88" i="5"/>
  <c r="DS89" i="5"/>
  <c r="DS90" i="5"/>
  <c r="DS91" i="5"/>
  <c r="DS92" i="5"/>
  <c r="DS93" i="5"/>
  <c r="DS94" i="5"/>
  <c r="DS95" i="5"/>
  <c r="DS96" i="5"/>
  <c r="DS97" i="5"/>
  <c r="DS98" i="5"/>
  <c r="DS99" i="5"/>
  <c r="DS100" i="5"/>
  <c r="DS101" i="5"/>
  <c r="DS102" i="5"/>
  <c r="DS103" i="5"/>
  <c r="DS104" i="5"/>
  <c r="DS105" i="5"/>
  <c r="DS106" i="5"/>
  <c r="DS107" i="5"/>
  <c r="DS108" i="5"/>
  <c r="DS109" i="5"/>
  <c r="DS110" i="5"/>
  <c r="DS111" i="5"/>
  <c r="DS112" i="5"/>
  <c r="DS113" i="5"/>
  <c r="DS114" i="5"/>
  <c r="DS115" i="5"/>
  <c r="DS116" i="5"/>
  <c r="DS117" i="5"/>
  <c r="DS118" i="5"/>
  <c r="DS119" i="5"/>
  <c r="DS120" i="5"/>
  <c r="DS121" i="5"/>
  <c r="DS122" i="5"/>
  <c r="DS123" i="5"/>
  <c r="DS124" i="5"/>
  <c r="DS125" i="5"/>
  <c r="DS126" i="5"/>
  <c r="DS127" i="5"/>
  <c r="DS128" i="5"/>
  <c r="DS129" i="5"/>
  <c r="DS130" i="5"/>
  <c r="DS131" i="5"/>
  <c r="DS132" i="5"/>
  <c r="DS133" i="5"/>
  <c r="DS134" i="5"/>
  <c r="DS135" i="5"/>
  <c r="DS136" i="5"/>
  <c r="DS137" i="5"/>
  <c r="DS138" i="5"/>
  <c r="DS139" i="5"/>
  <c r="DS140" i="5"/>
  <c r="DS141" i="5"/>
  <c r="DS142" i="5"/>
  <c r="DS143" i="5"/>
  <c r="DS144" i="5"/>
  <c r="DS145" i="5"/>
  <c r="DS146" i="5"/>
  <c r="DS147" i="5"/>
  <c r="DS148" i="5"/>
  <c r="DS149" i="5"/>
  <c r="DS150" i="5"/>
  <c r="DS151" i="5"/>
  <c r="DS152" i="5"/>
  <c r="DS153" i="5"/>
  <c r="DS154" i="5"/>
  <c r="DS155" i="5"/>
  <c r="DS156" i="5"/>
  <c r="DS157" i="5"/>
  <c r="DS158" i="5"/>
  <c r="DS159" i="5"/>
  <c r="DS160" i="5"/>
  <c r="DS161" i="5"/>
  <c r="DS162" i="5"/>
  <c r="DS163" i="5"/>
  <c r="DS164" i="5"/>
  <c r="DS165" i="5"/>
  <c r="DS166" i="5"/>
  <c r="DS167" i="5"/>
  <c r="DS168" i="5"/>
  <c r="DS169" i="5"/>
  <c r="DS170" i="5"/>
  <c r="DS171" i="5"/>
  <c r="DS172" i="5"/>
  <c r="DS173" i="5"/>
  <c r="DS174" i="5"/>
  <c r="DS175" i="5"/>
  <c r="DS176" i="5"/>
  <c r="DS177" i="5"/>
  <c r="DS178" i="5"/>
  <c r="DS179" i="5"/>
  <c r="DS180" i="5"/>
  <c r="DS181" i="5"/>
  <c r="DS182" i="5"/>
  <c r="DS183" i="5"/>
  <c r="DS184" i="5"/>
  <c r="DS185" i="5"/>
  <c r="DS186" i="5"/>
  <c r="DS187" i="5"/>
  <c r="DS188" i="5"/>
  <c r="DS189" i="5"/>
  <c r="DS190" i="5"/>
  <c r="DS191" i="5"/>
  <c r="DS192" i="5"/>
  <c r="DS193" i="5"/>
  <c r="DS194" i="5"/>
  <c r="DS195" i="5"/>
  <c r="DS196" i="5"/>
  <c r="DS197" i="5"/>
  <c r="DS198" i="5"/>
  <c r="DS199" i="5"/>
  <c r="DS200" i="5"/>
  <c r="DS201" i="5"/>
  <c r="DS202" i="5"/>
  <c r="DS203" i="5"/>
  <c r="DS204" i="5"/>
  <c r="DS205" i="5"/>
  <c r="DS206" i="5"/>
  <c r="DS207" i="5"/>
  <c r="DS208" i="5"/>
  <c r="DS209" i="5"/>
  <c r="DS210" i="5"/>
  <c r="DS211" i="5"/>
  <c r="DS212" i="5"/>
  <c r="DS213" i="5"/>
  <c r="DS214" i="5"/>
  <c r="DS215" i="5"/>
  <c r="DS216" i="5"/>
  <c r="DS217" i="5"/>
  <c r="DS218" i="5"/>
  <c r="DS219" i="5"/>
  <c r="DS220" i="5"/>
  <c r="DS221" i="5"/>
  <c r="DS222" i="5"/>
  <c r="DS223" i="5"/>
  <c r="DS224" i="5"/>
  <c r="DS225" i="5"/>
  <c r="DS226" i="5"/>
  <c r="DS227" i="5"/>
  <c r="DS228" i="5"/>
  <c r="DS229" i="5"/>
  <c r="DS230" i="5"/>
  <c r="DS231" i="5"/>
  <c r="DS232" i="5"/>
  <c r="DS233" i="5"/>
  <c r="DS234" i="5"/>
  <c r="DS235" i="5"/>
  <c r="DS236" i="5"/>
  <c r="DS237" i="5"/>
  <c r="DS238" i="5"/>
  <c r="DS239" i="5"/>
  <c r="DS240" i="5"/>
  <c r="DS241" i="5"/>
  <c r="DS242" i="5"/>
  <c r="DS243" i="5"/>
  <c r="DS244" i="5"/>
  <c r="DS245" i="5"/>
  <c r="DS246" i="5"/>
  <c r="DS247" i="5"/>
  <c r="DS248" i="5"/>
  <c r="DS249" i="5"/>
  <c r="DS250" i="5"/>
  <c r="DS251" i="5"/>
  <c r="DS252" i="5"/>
  <c r="DS253" i="5"/>
  <c r="DS254" i="5"/>
  <c r="DS255" i="5"/>
  <c r="DS256" i="5"/>
  <c r="DS257" i="5"/>
  <c r="DS258" i="5"/>
  <c r="DS259" i="5"/>
  <c r="DS260" i="5"/>
  <c r="DS261" i="5"/>
  <c r="DS262" i="5"/>
  <c r="DS263" i="5"/>
  <c r="DS264" i="5"/>
  <c r="DS265" i="5"/>
  <c r="DS266" i="5"/>
  <c r="DS267" i="5"/>
  <c r="DS268" i="5"/>
  <c r="DS269" i="5"/>
  <c r="DS270" i="5"/>
  <c r="DS271" i="5"/>
  <c r="DS272" i="5"/>
  <c r="DS273" i="5"/>
  <c r="DS274" i="5"/>
  <c r="DS275" i="5"/>
  <c r="DS276" i="5"/>
  <c r="DS277" i="5"/>
  <c r="DS278" i="5"/>
  <c r="DS279" i="5"/>
  <c r="DS280" i="5"/>
  <c r="DS281" i="5"/>
  <c r="DS282" i="5"/>
  <c r="DS283" i="5"/>
  <c r="DS284" i="5"/>
  <c r="DS285" i="5"/>
  <c r="DS286" i="5"/>
  <c r="DS287" i="5"/>
  <c r="DS288" i="5"/>
  <c r="DS289" i="5"/>
  <c r="DS290" i="5"/>
  <c r="DS291" i="5"/>
  <c r="DS292" i="5"/>
  <c r="DS293" i="5"/>
  <c r="DS294" i="5"/>
  <c r="DS295" i="5"/>
  <c r="DS296" i="5"/>
  <c r="DS297" i="5"/>
  <c r="DS298" i="5"/>
  <c r="DS299" i="5"/>
  <c r="DS300" i="5"/>
  <c r="DS301" i="5"/>
  <c r="DS302" i="5"/>
  <c r="DS303" i="5"/>
  <c r="DS304" i="5"/>
  <c r="DS305" i="5"/>
  <c r="DS306" i="5"/>
  <c r="DS307" i="5"/>
  <c r="DS308" i="5"/>
  <c r="DS309" i="5"/>
  <c r="DS310" i="5"/>
  <c r="DS311" i="5"/>
  <c r="DS312" i="5"/>
  <c r="DS313" i="5"/>
  <c r="DS314" i="5"/>
  <c r="DS315" i="5"/>
  <c r="DS316" i="5"/>
  <c r="DS317" i="5"/>
  <c r="DS318" i="5"/>
  <c r="DO5" i="5"/>
  <c r="DO6" i="5"/>
  <c r="DO7" i="5"/>
  <c r="DO8" i="5"/>
  <c r="DO9" i="5"/>
  <c r="DO10" i="5"/>
  <c r="DO11" i="5"/>
  <c r="DO12" i="5"/>
  <c r="DO13" i="5"/>
  <c r="DO14" i="5"/>
  <c r="DO15" i="5"/>
  <c r="DO16" i="5"/>
  <c r="DO17" i="5"/>
  <c r="DO18" i="5"/>
  <c r="DO19" i="5"/>
  <c r="DO20" i="5"/>
  <c r="DO21" i="5"/>
  <c r="DO22" i="5"/>
  <c r="DO23" i="5"/>
  <c r="DO24" i="5"/>
  <c r="DO25" i="5"/>
  <c r="DO26" i="5"/>
  <c r="DO27" i="5"/>
  <c r="DO28" i="5"/>
  <c r="DO29" i="5"/>
  <c r="DO30" i="5"/>
  <c r="DO31" i="5"/>
  <c r="DO32" i="5"/>
  <c r="DO33" i="5"/>
  <c r="DO34" i="5"/>
  <c r="DO35" i="5"/>
  <c r="DO36" i="5"/>
  <c r="DO37" i="5"/>
  <c r="DO38" i="5"/>
  <c r="DO39" i="5"/>
  <c r="DO40" i="5"/>
  <c r="DO41" i="5"/>
  <c r="DO42" i="5"/>
  <c r="DO43" i="5"/>
  <c r="DO44" i="5"/>
  <c r="DO45" i="5"/>
  <c r="DO46" i="5"/>
  <c r="DO47" i="5"/>
  <c r="DO48" i="5"/>
  <c r="DO49" i="5"/>
  <c r="DO50" i="5"/>
  <c r="DO51" i="5"/>
  <c r="DO52" i="5"/>
  <c r="DO53" i="5"/>
  <c r="DO54" i="5"/>
  <c r="DO55" i="5"/>
  <c r="DO56" i="5"/>
  <c r="DO57" i="5"/>
  <c r="DO58" i="5"/>
  <c r="DO59" i="5"/>
  <c r="DO60" i="5"/>
  <c r="DO61" i="5"/>
  <c r="DO62" i="5"/>
  <c r="DO63" i="5"/>
  <c r="DO64" i="5"/>
  <c r="DO65" i="5"/>
  <c r="DO66" i="5"/>
  <c r="DO67" i="5"/>
  <c r="DO68" i="5"/>
  <c r="DO69" i="5"/>
  <c r="DO70" i="5"/>
  <c r="DO71" i="5"/>
  <c r="DO72" i="5"/>
  <c r="DO73" i="5"/>
  <c r="DO74" i="5"/>
  <c r="DO75" i="5"/>
  <c r="DO76" i="5"/>
  <c r="DO77" i="5"/>
  <c r="DO78" i="5"/>
  <c r="DO79" i="5"/>
  <c r="DO80" i="5"/>
  <c r="DO81" i="5"/>
  <c r="DO82" i="5"/>
  <c r="DO83" i="5"/>
  <c r="DO84" i="5"/>
  <c r="DO85" i="5"/>
  <c r="DO86" i="5"/>
  <c r="DO87" i="5"/>
  <c r="DO88" i="5"/>
  <c r="DO89" i="5"/>
  <c r="DO90" i="5"/>
  <c r="DO91" i="5"/>
  <c r="DO92" i="5"/>
  <c r="DO93" i="5"/>
  <c r="DO94" i="5"/>
  <c r="DO95" i="5"/>
  <c r="DO96" i="5"/>
  <c r="DO97" i="5"/>
  <c r="DO98" i="5"/>
  <c r="DO99" i="5"/>
  <c r="DO100" i="5"/>
  <c r="DO101" i="5"/>
  <c r="DO102" i="5"/>
  <c r="DO103" i="5"/>
  <c r="DO104" i="5"/>
  <c r="DO105" i="5"/>
  <c r="DO106" i="5"/>
  <c r="DO107" i="5"/>
  <c r="DO108" i="5"/>
  <c r="DO109" i="5"/>
  <c r="DO110" i="5"/>
  <c r="DO111" i="5"/>
  <c r="DO112" i="5"/>
  <c r="DO113" i="5"/>
  <c r="DO114" i="5"/>
  <c r="DO115" i="5"/>
  <c r="DO116" i="5"/>
  <c r="DO117" i="5"/>
  <c r="DO118" i="5"/>
  <c r="DO119" i="5"/>
  <c r="DO120" i="5"/>
  <c r="DO121" i="5"/>
  <c r="DO122" i="5"/>
  <c r="DO123" i="5"/>
  <c r="DO124" i="5"/>
  <c r="DO125" i="5"/>
  <c r="DO126" i="5"/>
  <c r="DO127" i="5"/>
  <c r="DO128" i="5"/>
  <c r="DO129" i="5"/>
  <c r="DO130" i="5"/>
  <c r="DO131" i="5"/>
  <c r="DO132" i="5"/>
  <c r="DO133" i="5"/>
  <c r="DO134" i="5"/>
  <c r="DO135" i="5"/>
  <c r="DO136" i="5"/>
  <c r="DO137" i="5"/>
  <c r="DO138" i="5"/>
  <c r="DO139" i="5"/>
  <c r="DO140" i="5"/>
  <c r="DO141" i="5"/>
  <c r="DO142" i="5"/>
  <c r="DO143" i="5"/>
  <c r="DO144" i="5"/>
  <c r="DO145" i="5"/>
  <c r="DO146" i="5"/>
  <c r="DO147" i="5"/>
  <c r="DO148" i="5"/>
  <c r="DO149" i="5"/>
  <c r="DO150" i="5"/>
  <c r="DO151" i="5"/>
  <c r="DO152" i="5"/>
  <c r="DO153" i="5"/>
  <c r="DO154" i="5"/>
  <c r="DO155" i="5"/>
  <c r="DO156" i="5"/>
  <c r="DO157" i="5"/>
  <c r="DO158" i="5"/>
  <c r="DO159" i="5"/>
  <c r="DO160" i="5"/>
  <c r="DO161" i="5"/>
  <c r="DO162" i="5"/>
  <c r="DO163" i="5"/>
  <c r="DO164" i="5"/>
  <c r="DO165" i="5"/>
  <c r="DO166" i="5"/>
  <c r="DO167" i="5"/>
  <c r="DO168" i="5"/>
  <c r="DO169" i="5"/>
  <c r="DO170" i="5"/>
  <c r="DO171" i="5"/>
  <c r="DO172" i="5"/>
  <c r="DO173" i="5"/>
  <c r="DO174" i="5"/>
  <c r="DO175" i="5"/>
  <c r="DO176" i="5"/>
  <c r="DO177" i="5"/>
  <c r="DO178" i="5"/>
  <c r="DO179" i="5"/>
  <c r="DO180" i="5"/>
  <c r="DO181" i="5"/>
  <c r="DO182" i="5"/>
  <c r="DO183" i="5"/>
  <c r="DO184" i="5"/>
  <c r="DO185" i="5"/>
  <c r="DO186" i="5"/>
  <c r="DO187" i="5"/>
  <c r="DO188" i="5"/>
  <c r="DO189" i="5"/>
  <c r="DO190" i="5"/>
  <c r="DO191" i="5"/>
  <c r="DO192" i="5"/>
  <c r="DO193" i="5"/>
  <c r="DO194" i="5"/>
  <c r="DO195" i="5"/>
  <c r="DO196" i="5"/>
  <c r="DO197" i="5"/>
  <c r="DO198" i="5"/>
  <c r="DO199" i="5"/>
  <c r="DO200" i="5"/>
  <c r="DO201" i="5"/>
  <c r="DO202" i="5"/>
  <c r="DO203" i="5"/>
  <c r="DO204" i="5"/>
  <c r="DO205" i="5"/>
  <c r="DO206" i="5"/>
  <c r="DO207" i="5"/>
  <c r="DO208" i="5"/>
  <c r="DO209" i="5"/>
  <c r="DO210" i="5"/>
  <c r="DO211" i="5"/>
  <c r="DO212" i="5"/>
  <c r="DO213" i="5"/>
  <c r="DO214" i="5"/>
  <c r="DO215" i="5"/>
  <c r="DO216" i="5"/>
  <c r="DO217" i="5"/>
  <c r="DO218" i="5"/>
  <c r="DO219" i="5"/>
  <c r="DO220" i="5"/>
  <c r="DO221" i="5"/>
  <c r="DO222" i="5"/>
  <c r="DO223" i="5"/>
  <c r="DO224" i="5"/>
  <c r="DO225" i="5"/>
  <c r="DO226" i="5"/>
  <c r="DO227" i="5"/>
  <c r="DO228" i="5"/>
  <c r="DO229" i="5"/>
  <c r="DO230" i="5"/>
  <c r="DO231" i="5"/>
  <c r="DO232" i="5"/>
  <c r="DO233" i="5"/>
  <c r="DO234" i="5"/>
  <c r="DO235" i="5"/>
  <c r="DO236" i="5"/>
  <c r="DO237" i="5"/>
  <c r="DO238" i="5"/>
  <c r="DO239" i="5"/>
  <c r="DO240" i="5"/>
  <c r="DO241" i="5"/>
  <c r="DO242" i="5"/>
  <c r="DO243" i="5"/>
  <c r="DO244" i="5"/>
  <c r="DO245" i="5"/>
  <c r="DO246" i="5"/>
  <c r="DO247" i="5"/>
  <c r="DO248" i="5"/>
  <c r="DO249" i="5"/>
  <c r="DO250" i="5"/>
  <c r="DO251" i="5"/>
  <c r="DO252" i="5"/>
  <c r="DO253" i="5"/>
  <c r="DO254" i="5"/>
  <c r="DO255" i="5"/>
  <c r="DO256" i="5"/>
  <c r="DO257" i="5"/>
  <c r="DO258" i="5"/>
  <c r="DO259" i="5"/>
  <c r="DO260" i="5"/>
  <c r="DO261" i="5"/>
  <c r="DO262" i="5"/>
  <c r="DO263" i="5"/>
  <c r="DO264" i="5"/>
  <c r="DO265" i="5"/>
  <c r="DO266" i="5"/>
  <c r="DO267" i="5"/>
  <c r="DO268" i="5"/>
  <c r="DO269" i="5"/>
  <c r="DO270" i="5"/>
  <c r="DO271" i="5"/>
  <c r="DO272" i="5"/>
  <c r="DO273" i="5"/>
  <c r="DO274" i="5"/>
  <c r="DO275" i="5"/>
  <c r="DO276" i="5"/>
  <c r="DO277" i="5"/>
  <c r="DO278" i="5"/>
  <c r="DO279" i="5"/>
  <c r="DO280" i="5"/>
  <c r="DO281" i="5"/>
  <c r="DO282" i="5"/>
  <c r="DO283" i="5"/>
  <c r="DO284" i="5"/>
  <c r="DO285" i="5"/>
  <c r="DO286" i="5"/>
  <c r="DO287" i="5"/>
  <c r="DO288" i="5"/>
  <c r="DO289" i="5"/>
  <c r="DO290" i="5"/>
  <c r="DO291" i="5"/>
  <c r="DO292" i="5"/>
  <c r="DO293" i="5"/>
  <c r="DO294" i="5"/>
  <c r="DO295" i="5"/>
  <c r="DO296" i="5"/>
  <c r="DO297" i="5"/>
  <c r="DO298" i="5"/>
  <c r="DO299" i="5"/>
  <c r="DO300" i="5"/>
  <c r="DO301" i="5"/>
  <c r="DO302" i="5"/>
  <c r="DO303" i="5"/>
  <c r="DO304" i="5"/>
  <c r="DO305" i="5"/>
  <c r="DO306" i="5"/>
  <c r="DO307" i="5"/>
  <c r="DO308" i="5"/>
  <c r="DO309" i="5"/>
  <c r="DO310" i="5"/>
  <c r="DO311" i="5"/>
  <c r="DO312" i="5"/>
  <c r="DO313" i="5"/>
  <c r="DO314" i="5"/>
  <c r="DO315" i="5"/>
  <c r="DO316" i="5"/>
  <c r="DO317" i="5"/>
  <c r="DO318" i="5"/>
  <c r="DK5" i="5"/>
  <c r="DK6" i="5"/>
  <c r="DK7" i="5"/>
  <c r="DK8" i="5"/>
  <c r="DK9" i="5"/>
  <c r="DK10" i="5"/>
  <c r="DK11" i="5"/>
  <c r="DK12" i="5"/>
  <c r="DK13" i="5"/>
  <c r="DK14" i="5"/>
  <c r="DK15" i="5"/>
  <c r="DK16" i="5"/>
  <c r="DK17" i="5"/>
  <c r="DK18" i="5"/>
  <c r="DK19" i="5"/>
  <c r="DK20" i="5"/>
  <c r="DK21" i="5"/>
  <c r="DK22" i="5"/>
  <c r="DK23" i="5"/>
  <c r="DK24" i="5"/>
  <c r="DK25" i="5"/>
  <c r="DK26" i="5"/>
  <c r="DK27" i="5"/>
  <c r="DK28" i="5"/>
  <c r="DK29" i="5"/>
  <c r="DK30" i="5"/>
  <c r="DK31" i="5"/>
  <c r="DK32" i="5"/>
  <c r="DK33" i="5"/>
  <c r="DK34" i="5"/>
  <c r="DK35" i="5"/>
  <c r="DK36" i="5"/>
  <c r="DK37" i="5"/>
  <c r="DK38" i="5"/>
  <c r="DK39" i="5"/>
  <c r="DK40" i="5"/>
  <c r="DK41" i="5"/>
  <c r="DK42" i="5"/>
  <c r="DK43" i="5"/>
  <c r="DK44" i="5"/>
  <c r="DK45" i="5"/>
  <c r="DK46" i="5"/>
  <c r="DK47" i="5"/>
  <c r="DK48" i="5"/>
  <c r="DK49" i="5"/>
  <c r="DK50" i="5"/>
  <c r="DK51" i="5"/>
  <c r="DK52" i="5"/>
  <c r="DK53" i="5"/>
  <c r="DK54" i="5"/>
  <c r="DK55" i="5"/>
  <c r="DK56" i="5"/>
  <c r="DK57" i="5"/>
  <c r="DK58" i="5"/>
  <c r="DK59" i="5"/>
  <c r="DK60" i="5"/>
  <c r="DK61" i="5"/>
  <c r="DK62" i="5"/>
  <c r="DK63" i="5"/>
  <c r="DK64" i="5"/>
  <c r="DK65" i="5"/>
  <c r="DK66" i="5"/>
  <c r="DK67" i="5"/>
  <c r="DK68" i="5"/>
  <c r="DK69" i="5"/>
  <c r="DK70" i="5"/>
  <c r="DK71" i="5"/>
  <c r="DK72" i="5"/>
  <c r="DK73" i="5"/>
  <c r="DK74" i="5"/>
  <c r="DK75" i="5"/>
  <c r="DK76" i="5"/>
  <c r="DK77" i="5"/>
  <c r="DK78" i="5"/>
  <c r="DK79" i="5"/>
  <c r="DK80" i="5"/>
  <c r="DK81" i="5"/>
  <c r="DK82" i="5"/>
  <c r="DK83" i="5"/>
  <c r="DK84" i="5"/>
  <c r="DK85" i="5"/>
  <c r="DK86" i="5"/>
  <c r="DK87" i="5"/>
  <c r="DK88" i="5"/>
  <c r="DK89" i="5"/>
  <c r="DK90" i="5"/>
  <c r="DK91" i="5"/>
  <c r="DK92" i="5"/>
  <c r="DK93" i="5"/>
  <c r="DK94" i="5"/>
  <c r="DK95" i="5"/>
  <c r="DK96" i="5"/>
  <c r="DK97" i="5"/>
  <c r="DK98" i="5"/>
  <c r="DK99" i="5"/>
  <c r="DK100" i="5"/>
  <c r="DK101" i="5"/>
  <c r="DK102" i="5"/>
  <c r="DK103" i="5"/>
  <c r="DK104" i="5"/>
  <c r="DK105" i="5"/>
  <c r="DK106" i="5"/>
  <c r="DK107" i="5"/>
  <c r="DK108" i="5"/>
  <c r="DK109" i="5"/>
  <c r="DK110" i="5"/>
  <c r="DK111" i="5"/>
  <c r="DK112" i="5"/>
  <c r="DK113" i="5"/>
  <c r="DK114" i="5"/>
  <c r="DK115" i="5"/>
  <c r="DK116" i="5"/>
  <c r="DK117" i="5"/>
  <c r="DK118" i="5"/>
  <c r="DK119" i="5"/>
  <c r="DK120" i="5"/>
  <c r="DK121" i="5"/>
  <c r="DK122" i="5"/>
  <c r="DK123" i="5"/>
  <c r="DK124" i="5"/>
  <c r="DK125" i="5"/>
  <c r="DK126" i="5"/>
  <c r="DK127" i="5"/>
  <c r="DK128" i="5"/>
  <c r="DK129" i="5"/>
  <c r="DK130" i="5"/>
  <c r="DK131" i="5"/>
  <c r="DK132" i="5"/>
  <c r="DK133" i="5"/>
  <c r="DK134" i="5"/>
  <c r="DK135" i="5"/>
  <c r="DK136" i="5"/>
  <c r="DK137" i="5"/>
  <c r="DK138" i="5"/>
  <c r="DK139" i="5"/>
  <c r="DK140" i="5"/>
  <c r="DK141" i="5"/>
  <c r="DK142" i="5"/>
  <c r="DK143" i="5"/>
  <c r="DK144" i="5"/>
  <c r="DK145" i="5"/>
  <c r="DK146" i="5"/>
  <c r="DK147" i="5"/>
  <c r="DK148" i="5"/>
  <c r="DK149" i="5"/>
  <c r="DK150" i="5"/>
  <c r="DK151" i="5"/>
  <c r="DK152" i="5"/>
  <c r="DK153" i="5"/>
  <c r="DK154" i="5"/>
  <c r="DK155" i="5"/>
  <c r="DK156" i="5"/>
  <c r="DK157" i="5"/>
  <c r="DK158" i="5"/>
  <c r="DK159" i="5"/>
  <c r="DK160" i="5"/>
  <c r="DK161" i="5"/>
  <c r="DK162" i="5"/>
  <c r="DK163" i="5"/>
  <c r="DK164" i="5"/>
  <c r="DK165" i="5"/>
  <c r="DK166" i="5"/>
  <c r="DK167" i="5"/>
  <c r="DK168" i="5"/>
  <c r="DK169" i="5"/>
  <c r="DK170" i="5"/>
  <c r="DK171" i="5"/>
  <c r="DK172" i="5"/>
  <c r="DK173" i="5"/>
  <c r="DK174" i="5"/>
  <c r="DK175" i="5"/>
  <c r="DK176" i="5"/>
  <c r="DK177" i="5"/>
  <c r="DK178" i="5"/>
  <c r="DK179" i="5"/>
  <c r="DK180" i="5"/>
  <c r="DK181" i="5"/>
  <c r="DK182" i="5"/>
  <c r="DK183" i="5"/>
  <c r="DK184" i="5"/>
  <c r="DK185" i="5"/>
  <c r="DK186" i="5"/>
  <c r="DK187" i="5"/>
  <c r="DK188" i="5"/>
  <c r="DK189" i="5"/>
  <c r="DK190" i="5"/>
  <c r="DK191" i="5"/>
  <c r="DK192" i="5"/>
  <c r="DK193" i="5"/>
  <c r="DK194" i="5"/>
  <c r="DK195" i="5"/>
  <c r="DK196" i="5"/>
  <c r="DK197" i="5"/>
  <c r="DK198" i="5"/>
  <c r="DK199" i="5"/>
  <c r="DK200" i="5"/>
  <c r="DK201" i="5"/>
  <c r="DK202" i="5"/>
  <c r="DK203" i="5"/>
  <c r="DK204" i="5"/>
  <c r="DK205" i="5"/>
  <c r="DK206" i="5"/>
  <c r="DK207" i="5"/>
  <c r="DK208" i="5"/>
  <c r="DK209" i="5"/>
  <c r="DK210" i="5"/>
  <c r="DK211" i="5"/>
  <c r="DK212" i="5"/>
  <c r="DK213" i="5"/>
  <c r="DK214" i="5"/>
  <c r="DK215" i="5"/>
  <c r="DK216" i="5"/>
  <c r="DK217" i="5"/>
  <c r="DK218" i="5"/>
  <c r="DK219" i="5"/>
  <c r="DK220" i="5"/>
  <c r="DK221" i="5"/>
  <c r="DK222" i="5"/>
  <c r="DK223" i="5"/>
  <c r="DK224" i="5"/>
  <c r="DK225" i="5"/>
  <c r="DK226" i="5"/>
  <c r="DK227" i="5"/>
  <c r="DK228" i="5"/>
  <c r="DK229" i="5"/>
  <c r="DK230" i="5"/>
  <c r="DK231" i="5"/>
  <c r="DK232" i="5"/>
  <c r="DK233" i="5"/>
  <c r="DK234" i="5"/>
  <c r="DK235" i="5"/>
  <c r="DK236" i="5"/>
  <c r="DK237" i="5"/>
  <c r="DK238" i="5"/>
  <c r="DK239" i="5"/>
  <c r="DK240" i="5"/>
  <c r="DK241" i="5"/>
  <c r="DK242" i="5"/>
  <c r="DK243" i="5"/>
  <c r="DK244" i="5"/>
  <c r="DK245" i="5"/>
  <c r="DK246" i="5"/>
  <c r="DK247" i="5"/>
  <c r="DK248" i="5"/>
  <c r="DK249" i="5"/>
  <c r="DK250" i="5"/>
  <c r="DK251" i="5"/>
  <c r="DK252" i="5"/>
  <c r="DK253" i="5"/>
  <c r="DK254" i="5"/>
  <c r="DK255" i="5"/>
  <c r="DK256" i="5"/>
  <c r="DK257" i="5"/>
  <c r="DK258" i="5"/>
  <c r="DK259" i="5"/>
  <c r="DK260" i="5"/>
  <c r="DK261" i="5"/>
  <c r="DK262" i="5"/>
  <c r="DK263" i="5"/>
  <c r="DK264" i="5"/>
  <c r="DK265" i="5"/>
  <c r="DK266" i="5"/>
  <c r="DK267" i="5"/>
  <c r="DK268" i="5"/>
  <c r="DK269" i="5"/>
  <c r="DK270" i="5"/>
  <c r="DK271" i="5"/>
  <c r="DK272" i="5"/>
  <c r="DK273" i="5"/>
  <c r="DK274" i="5"/>
  <c r="DK275" i="5"/>
  <c r="DK276" i="5"/>
  <c r="DK277" i="5"/>
  <c r="DK278" i="5"/>
  <c r="DK279" i="5"/>
  <c r="DK280" i="5"/>
  <c r="DK281" i="5"/>
  <c r="DK282" i="5"/>
  <c r="DK283" i="5"/>
  <c r="DK284" i="5"/>
  <c r="DK285" i="5"/>
  <c r="DK286" i="5"/>
  <c r="DK287" i="5"/>
  <c r="DK288" i="5"/>
  <c r="DK289" i="5"/>
  <c r="DK290" i="5"/>
  <c r="DK291" i="5"/>
  <c r="DK292" i="5"/>
  <c r="DK293" i="5"/>
  <c r="DK294" i="5"/>
  <c r="DK295" i="5"/>
  <c r="DK296" i="5"/>
  <c r="DK297" i="5"/>
  <c r="DK298" i="5"/>
  <c r="DK299" i="5"/>
  <c r="DK300" i="5"/>
  <c r="DK301" i="5"/>
  <c r="DK302" i="5"/>
  <c r="DK303" i="5"/>
  <c r="DK304" i="5"/>
  <c r="DK305" i="5"/>
  <c r="DK306" i="5"/>
  <c r="DK307" i="5"/>
  <c r="DK308" i="5"/>
  <c r="DK309" i="5"/>
  <c r="DK310" i="5"/>
  <c r="DK311" i="5"/>
  <c r="DK312" i="5"/>
  <c r="DK313" i="5"/>
  <c r="DK314" i="5"/>
  <c r="DK315" i="5"/>
  <c r="DK316" i="5"/>
  <c r="DK317" i="5"/>
  <c r="DK318" i="5"/>
  <c r="DG5" i="5"/>
  <c r="DG6" i="5"/>
  <c r="DG7" i="5"/>
  <c r="DG8" i="5"/>
  <c r="DG9" i="5"/>
  <c r="DG10" i="5"/>
  <c r="DG11" i="5"/>
  <c r="DG12" i="5"/>
  <c r="DG13" i="5"/>
  <c r="DG14" i="5"/>
  <c r="DG15" i="5"/>
  <c r="DG16" i="5"/>
  <c r="DG17" i="5"/>
  <c r="DG18" i="5"/>
  <c r="DG19" i="5"/>
  <c r="DG20" i="5"/>
  <c r="DG21" i="5"/>
  <c r="DG22" i="5"/>
  <c r="DG23" i="5"/>
  <c r="DG24" i="5"/>
  <c r="DG25" i="5"/>
  <c r="DG26" i="5"/>
  <c r="DG27" i="5"/>
  <c r="DG28" i="5"/>
  <c r="DG29" i="5"/>
  <c r="DG30" i="5"/>
  <c r="DG31" i="5"/>
  <c r="DG32" i="5"/>
  <c r="DG33" i="5"/>
  <c r="DG34" i="5"/>
  <c r="DG35" i="5"/>
  <c r="DG36" i="5"/>
  <c r="DG37" i="5"/>
  <c r="DG38" i="5"/>
  <c r="DG39" i="5"/>
  <c r="DG40" i="5"/>
  <c r="DG41" i="5"/>
  <c r="DG42" i="5"/>
  <c r="DG43" i="5"/>
  <c r="DG44" i="5"/>
  <c r="DG45" i="5"/>
  <c r="DG46" i="5"/>
  <c r="DG47" i="5"/>
  <c r="DG48" i="5"/>
  <c r="DG49" i="5"/>
  <c r="DG50" i="5"/>
  <c r="DG51" i="5"/>
  <c r="DG52" i="5"/>
  <c r="DG53" i="5"/>
  <c r="DG54" i="5"/>
  <c r="DG55" i="5"/>
  <c r="DG56" i="5"/>
  <c r="DG57" i="5"/>
  <c r="DG58" i="5"/>
  <c r="DG59" i="5"/>
  <c r="DG60" i="5"/>
  <c r="DG61" i="5"/>
  <c r="DG62" i="5"/>
  <c r="DG63" i="5"/>
  <c r="DG64" i="5"/>
  <c r="DG65" i="5"/>
  <c r="DG66" i="5"/>
  <c r="DG67" i="5"/>
  <c r="DG68" i="5"/>
  <c r="DG69" i="5"/>
  <c r="DG70" i="5"/>
  <c r="DG71" i="5"/>
  <c r="DG72" i="5"/>
  <c r="DG73" i="5"/>
  <c r="DG74" i="5"/>
  <c r="DG75" i="5"/>
  <c r="DG76" i="5"/>
  <c r="DG77" i="5"/>
  <c r="DG78" i="5"/>
  <c r="DG79" i="5"/>
  <c r="DG80" i="5"/>
  <c r="DG81" i="5"/>
  <c r="DG82" i="5"/>
  <c r="DG83" i="5"/>
  <c r="DG84" i="5"/>
  <c r="DG85" i="5"/>
  <c r="DG86" i="5"/>
  <c r="DG87" i="5"/>
  <c r="DG88" i="5"/>
  <c r="DG89" i="5"/>
  <c r="DG90" i="5"/>
  <c r="DG91" i="5"/>
  <c r="DG92" i="5"/>
  <c r="DG93" i="5"/>
  <c r="DG94" i="5"/>
  <c r="DG95" i="5"/>
  <c r="DG96" i="5"/>
  <c r="DG97" i="5"/>
  <c r="DG98" i="5"/>
  <c r="DG99" i="5"/>
  <c r="DG100" i="5"/>
  <c r="DG101" i="5"/>
  <c r="DG102" i="5"/>
  <c r="DG103" i="5"/>
  <c r="DG104" i="5"/>
  <c r="DG105" i="5"/>
  <c r="DG106" i="5"/>
  <c r="DG107" i="5"/>
  <c r="DG108" i="5"/>
  <c r="DG109" i="5"/>
  <c r="DG110" i="5"/>
  <c r="DG111" i="5"/>
  <c r="DG112" i="5"/>
  <c r="DG113" i="5"/>
  <c r="DG114" i="5"/>
  <c r="DG115" i="5"/>
  <c r="DG116" i="5"/>
  <c r="DG117" i="5"/>
  <c r="DG118" i="5"/>
  <c r="DG119" i="5"/>
  <c r="DG120" i="5"/>
  <c r="DG121" i="5"/>
  <c r="DG122" i="5"/>
  <c r="DG123" i="5"/>
  <c r="DG124" i="5"/>
  <c r="DG125" i="5"/>
  <c r="DG126" i="5"/>
  <c r="DG127" i="5"/>
  <c r="DG128" i="5"/>
  <c r="DG129" i="5"/>
  <c r="DG130" i="5"/>
  <c r="DG131" i="5"/>
  <c r="DG132" i="5"/>
  <c r="DG133" i="5"/>
  <c r="DG134" i="5"/>
  <c r="DG135" i="5"/>
  <c r="DG136" i="5"/>
  <c r="DG137" i="5"/>
  <c r="DG138" i="5"/>
  <c r="DG139" i="5"/>
  <c r="DG140" i="5"/>
  <c r="DG141" i="5"/>
  <c r="DG142" i="5"/>
  <c r="DG143" i="5"/>
  <c r="DG144" i="5"/>
  <c r="DG145" i="5"/>
  <c r="DG146" i="5"/>
  <c r="DG147" i="5"/>
  <c r="DG148" i="5"/>
  <c r="DG149" i="5"/>
  <c r="DG150" i="5"/>
  <c r="DG151" i="5"/>
  <c r="DG152" i="5"/>
  <c r="DG153" i="5"/>
  <c r="DG154" i="5"/>
  <c r="DG155" i="5"/>
  <c r="DG156" i="5"/>
  <c r="DG157" i="5"/>
  <c r="DG158" i="5"/>
  <c r="DG159" i="5"/>
  <c r="DG160" i="5"/>
  <c r="DG161" i="5"/>
  <c r="DG162" i="5"/>
  <c r="DG163" i="5"/>
  <c r="DG164" i="5"/>
  <c r="DG165" i="5"/>
  <c r="DG166" i="5"/>
  <c r="DG167" i="5"/>
  <c r="DG168" i="5"/>
  <c r="DG169" i="5"/>
  <c r="DG170" i="5"/>
  <c r="DG171" i="5"/>
  <c r="DG172" i="5"/>
  <c r="DG173" i="5"/>
  <c r="DG174" i="5"/>
  <c r="DG175" i="5"/>
  <c r="DG176" i="5"/>
  <c r="DG177" i="5"/>
  <c r="DG178" i="5"/>
  <c r="DG179" i="5"/>
  <c r="DG180" i="5"/>
  <c r="DG181" i="5"/>
  <c r="DG182" i="5"/>
  <c r="DG183" i="5"/>
  <c r="DG184" i="5"/>
  <c r="DG185" i="5"/>
  <c r="DG186" i="5"/>
  <c r="DG187" i="5"/>
  <c r="DG188" i="5"/>
  <c r="DG189" i="5"/>
  <c r="DG190" i="5"/>
  <c r="DG191" i="5"/>
  <c r="DG192" i="5"/>
  <c r="DG193" i="5"/>
  <c r="DG194" i="5"/>
  <c r="DG195" i="5"/>
  <c r="DG196" i="5"/>
  <c r="DG197" i="5"/>
  <c r="DG198" i="5"/>
  <c r="DG199" i="5"/>
  <c r="DG200" i="5"/>
  <c r="DG201" i="5"/>
  <c r="DG202" i="5"/>
  <c r="DG203" i="5"/>
  <c r="DG204" i="5"/>
  <c r="DG205" i="5"/>
  <c r="DG206" i="5"/>
  <c r="DG207" i="5"/>
  <c r="DG208" i="5"/>
  <c r="DG209" i="5"/>
  <c r="DG210" i="5"/>
  <c r="DG211" i="5"/>
  <c r="DG212" i="5"/>
  <c r="DG213" i="5"/>
  <c r="DG214" i="5"/>
  <c r="DG215" i="5"/>
  <c r="DG216" i="5"/>
  <c r="DG217" i="5"/>
  <c r="DG218" i="5"/>
  <c r="DG219" i="5"/>
  <c r="DG220" i="5"/>
  <c r="DG221" i="5"/>
  <c r="DG222" i="5"/>
  <c r="DG223" i="5"/>
  <c r="DG224" i="5"/>
  <c r="DG225" i="5"/>
  <c r="DG226" i="5"/>
  <c r="DG227" i="5"/>
  <c r="DG228" i="5"/>
  <c r="DG229" i="5"/>
  <c r="DG230" i="5"/>
  <c r="DG231" i="5"/>
  <c r="DG232" i="5"/>
  <c r="DG233" i="5"/>
  <c r="DG234" i="5"/>
  <c r="DG235" i="5"/>
  <c r="DG236" i="5"/>
  <c r="DG237" i="5"/>
  <c r="DG238" i="5"/>
  <c r="DG239" i="5"/>
  <c r="DG240" i="5"/>
  <c r="DG241" i="5"/>
  <c r="DG242" i="5"/>
  <c r="DG243" i="5"/>
  <c r="DG244" i="5"/>
  <c r="DG245" i="5"/>
  <c r="DG246" i="5"/>
  <c r="DG247" i="5"/>
  <c r="DG248" i="5"/>
  <c r="DG249" i="5"/>
  <c r="DG250" i="5"/>
  <c r="DG251" i="5"/>
  <c r="DG252" i="5"/>
  <c r="DG253" i="5"/>
  <c r="DG254" i="5"/>
  <c r="DG255" i="5"/>
  <c r="DG256" i="5"/>
  <c r="DG257" i="5"/>
  <c r="DG258" i="5"/>
  <c r="DG259" i="5"/>
  <c r="DG260" i="5"/>
  <c r="DG261" i="5"/>
  <c r="DG262" i="5"/>
  <c r="DG263" i="5"/>
  <c r="DG264" i="5"/>
  <c r="DG265" i="5"/>
  <c r="DG266" i="5"/>
  <c r="DG267" i="5"/>
  <c r="DG268" i="5"/>
  <c r="DG269" i="5"/>
  <c r="DG270" i="5"/>
  <c r="DG271" i="5"/>
  <c r="DG272" i="5"/>
  <c r="DG273" i="5"/>
  <c r="DG274" i="5"/>
  <c r="DG275" i="5"/>
  <c r="DG276" i="5"/>
  <c r="DG277" i="5"/>
  <c r="DG278" i="5"/>
  <c r="DG279" i="5"/>
  <c r="DG280" i="5"/>
  <c r="DG281" i="5"/>
  <c r="DG282" i="5"/>
  <c r="DG283" i="5"/>
  <c r="DG284" i="5"/>
  <c r="DG285" i="5"/>
  <c r="DG286" i="5"/>
  <c r="DG287" i="5"/>
  <c r="DG288" i="5"/>
  <c r="DG289" i="5"/>
  <c r="DG290" i="5"/>
  <c r="DG291" i="5"/>
  <c r="DG292" i="5"/>
  <c r="DG293" i="5"/>
  <c r="DG294" i="5"/>
  <c r="DG295" i="5"/>
  <c r="DG296" i="5"/>
  <c r="DG297" i="5"/>
  <c r="DG298" i="5"/>
  <c r="DG299" i="5"/>
  <c r="DG300" i="5"/>
  <c r="DG301" i="5"/>
  <c r="DG302" i="5"/>
  <c r="DG303" i="5"/>
  <c r="DG304" i="5"/>
  <c r="DG305" i="5"/>
  <c r="DG306" i="5"/>
  <c r="DG307" i="5"/>
  <c r="DG308" i="5"/>
  <c r="DG309" i="5"/>
  <c r="DG310" i="5"/>
  <c r="DG311" i="5"/>
  <c r="DG312" i="5"/>
  <c r="DG313" i="5"/>
  <c r="DG314" i="5"/>
  <c r="DG315" i="5"/>
  <c r="DG316" i="5"/>
  <c r="DG317" i="5"/>
  <c r="DG318" i="5"/>
  <c r="DC5" i="5"/>
  <c r="DC6" i="5"/>
  <c r="DC7" i="5"/>
  <c r="DC8" i="5"/>
  <c r="DC9" i="5"/>
  <c r="DC10" i="5"/>
  <c r="DC11" i="5"/>
  <c r="DC12" i="5"/>
  <c r="DC13" i="5"/>
  <c r="DC14" i="5"/>
  <c r="DC15" i="5"/>
  <c r="DC16" i="5"/>
  <c r="DC17" i="5"/>
  <c r="DC18" i="5"/>
  <c r="DC19" i="5"/>
  <c r="DC20" i="5"/>
  <c r="DC21" i="5"/>
  <c r="DC22" i="5"/>
  <c r="DC23" i="5"/>
  <c r="DC24" i="5"/>
  <c r="DC25" i="5"/>
  <c r="DC26" i="5"/>
  <c r="DC27" i="5"/>
  <c r="DC28" i="5"/>
  <c r="DC29" i="5"/>
  <c r="DC30" i="5"/>
  <c r="DC31" i="5"/>
  <c r="DC32" i="5"/>
  <c r="DC33" i="5"/>
  <c r="DC34" i="5"/>
  <c r="DC35" i="5"/>
  <c r="DC36" i="5"/>
  <c r="DC37" i="5"/>
  <c r="DC38" i="5"/>
  <c r="DC39" i="5"/>
  <c r="DC40" i="5"/>
  <c r="DC41" i="5"/>
  <c r="DC42" i="5"/>
  <c r="DC43" i="5"/>
  <c r="DC44" i="5"/>
  <c r="DC45" i="5"/>
  <c r="DC46" i="5"/>
  <c r="DC47" i="5"/>
  <c r="DC48" i="5"/>
  <c r="DC49" i="5"/>
  <c r="DC50" i="5"/>
  <c r="DC51" i="5"/>
  <c r="DC52" i="5"/>
  <c r="DC53" i="5"/>
  <c r="DC54" i="5"/>
  <c r="DC55" i="5"/>
  <c r="DC56" i="5"/>
  <c r="DC57" i="5"/>
  <c r="DC58" i="5"/>
  <c r="DC59" i="5"/>
  <c r="DC60" i="5"/>
  <c r="DC61" i="5"/>
  <c r="DC62" i="5"/>
  <c r="DC63" i="5"/>
  <c r="DC64" i="5"/>
  <c r="DC65" i="5"/>
  <c r="DC66" i="5"/>
  <c r="DC67" i="5"/>
  <c r="DC68" i="5"/>
  <c r="DC69" i="5"/>
  <c r="DC70" i="5"/>
  <c r="DC71" i="5"/>
  <c r="DC72" i="5"/>
  <c r="DC73" i="5"/>
  <c r="DC74" i="5"/>
  <c r="DC75" i="5"/>
  <c r="DC76" i="5"/>
  <c r="DC77" i="5"/>
  <c r="DC78" i="5"/>
  <c r="DC79" i="5"/>
  <c r="DC80" i="5"/>
  <c r="DC81" i="5"/>
  <c r="DC82" i="5"/>
  <c r="DC83" i="5"/>
  <c r="DC84" i="5"/>
  <c r="DC85" i="5"/>
  <c r="DC86" i="5"/>
  <c r="DC87" i="5"/>
  <c r="DC88" i="5"/>
  <c r="DC89" i="5"/>
  <c r="DC90" i="5"/>
  <c r="DC91" i="5"/>
  <c r="DC92" i="5"/>
  <c r="DC93" i="5"/>
  <c r="DC94" i="5"/>
  <c r="DC95" i="5"/>
  <c r="DC96" i="5"/>
  <c r="DC97" i="5"/>
  <c r="DC98" i="5"/>
  <c r="DC99" i="5"/>
  <c r="DC100" i="5"/>
  <c r="DC101" i="5"/>
  <c r="DC102" i="5"/>
  <c r="DC103" i="5"/>
  <c r="DC104" i="5"/>
  <c r="DC105" i="5"/>
  <c r="DC106" i="5"/>
  <c r="DC107" i="5"/>
  <c r="DC108" i="5"/>
  <c r="DC109" i="5"/>
  <c r="DC110" i="5"/>
  <c r="DC111" i="5"/>
  <c r="DC112" i="5"/>
  <c r="DC113" i="5"/>
  <c r="DC114" i="5"/>
  <c r="DC115" i="5"/>
  <c r="DC116" i="5"/>
  <c r="DC117" i="5"/>
  <c r="DC118" i="5"/>
  <c r="DC119" i="5"/>
  <c r="DC120" i="5"/>
  <c r="DC121" i="5"/>
  <c r="DC122" i="5"/>
  <c r="DC123" i="5"/>
  <c r="DC124" i="5"/>
  <c r="DC125" i="5"/>
  <c r="DC126" i="5"/>
  <c r="DC127" i="5"/>
  <c r="DC128" i="5"/>
  <c r="DC129" i="5"/>
  <c r="DC130" i="5"/>
  <c r="DC131" i="5"/>
  <c r="DC132" i="5"/>
  <c r="DC133" i="5"/>
  <c r="DC134" i="5"/>
  <c r="DC135" i="5"/>
  <c r="DC136" i="5"/>
  <c r="DC137" i="5"/>
  <c r="DC138" i="5"/>
  <c r="DC139" i="5"/>
  <c r="DC140" i="5"/>
  <c r="DC141" i="5"/>
  <c r="DC142" i="5"/>
  <c r="DC143" i="5"/>
  <c r="DC144" i="5"/>
  <c r="DC145" i="5"/>
  <c r="DC146" i="5"/>
  <c r="DC147" i="5"/>
  <c r="DC148" i="5"/>
  <c r="DC149" i="5"/>
  <c r="DC150" i="5"/>
  <c r="DC151" i="5"/>
  <c r="DC152" i="5"/>
  <c r="DC153" i="5"/>
  <c r="DC154" i="5"/>
  <c r="DC155" i="5"/>
  <c r="DC156" i="5"/>
  <c r="DC157" i="5"/>
  <c r="DC158" i="5"/>
  <c r="DC159" i="5"/>
  <c r="DC160" i="5"/>
  <c r="DC161" i="5"/>
  <c r="DC162" i="5"/>
  <c r="DC163" i="5"/>
  <c r="DC164" i="5"/>
  <c r="DC165" i="5"/>
  <c r="DC166" i="5"/>
  <c r="DC167" i="5"/>
  <c r="DC168" i="5"/>
  <c r="DC169" i="5"/>
  <c r="DC170" i="5"/>
  <c r="DC171" i="5"/>
  <c r="DC172" i="5"/>
  <c r="DC173" i="5"/>
  <c r="DC174" i="5"/>
  <c r="DC175" i="5"/>
  <c r="DC176" i="5"/>
  <c r="DC177" i="5"/>
  <c r="DC178" i="5"/>
  <c r="DC179" i="5"/>
  <c r="DC180" i="5"/>
  <c r="DC181" i="5"/>
  <c r="DC182" i="5"/>
  <c r="DC183" i="5"/>
  <c r="DC184" i="5"/>
  <c r="DC185" i="5"/>
  <c r="DC186" i="5"/>
  <c r="DC187" i="5"/>
  <c r="DC188" i="5"/>
  <c r="DC189" i="5"/>
  <c r="DC190" i="5"/>
  <c r="DC191" i="5"/>
  <c r="DC192" i="5"/>
  <c r="DC193" i="5"/>
  <c r="DC194" i="5"/>
  <c r="DC195" i="5"/>
  <c r="DC196" i="5"/>
  <c r="DC197" i="5"/>
  <c r="DC198" i="5"/>
  <c r="DC199" i="5"/>
  <c r="DC200" i="5"/>
  <c r="DC201" i="5"/>
  <c r="DC202" i="5"/>
  <c r="DC203" i="5"/>
  <c r="DC204" i="5"/>
  <c r="DC205" i="5"/>
  <c r="DC206" i="5"/>
  <c r="DC207" i="5"/>
  <c r="DC208" i="5"/>
  <c r="DC209" i="5"/>
  <c r="DC210" i="5"/>
  <c r="DC211" i="5"/>
  <c r="DC212" i="5"/>
  <c r="DC213" i="5"/>
  <c r="DC214" i="5"/>
  <c r="DC215" i="5"/>
  <c r="DC216" i="5"/>
  <c r="DC217" i="5"/>
  <c r="DC218" i="5"/>
  <c r="DC219" i="5"/>
  <c r="DC220" i="5"/>
  <c r="DC221" i="5"/>
  <c r="DC222" i="5"/>
  <c r="DC223" i="5"/>
  <c r="DC224" i="5"/>
  <c r="DC225" i="5"/>
  <c r="DC226" i="5"/>
  <c r="DC227" i="5"/>
  <c r="DC228" i="5"/>
  <c r="DC229" i="5"/>
  <c r="DC230" i="5"/>
  <c r="DC231" i="5"/>
  <c r="DC232" i="5"/>
  <c r="DC233" i="5"/>
  <c r="DC234" i="5"/>
  <c r="DC235" i="5"/>
  <c r="DC236" i="5"/>
  <c r="DC237" i="5"/>
  <c r="DC238" i="5"/>
  <c r="DC239" i="5"/>
  <c r="DC240" i="5"/>
  <c r="DC241" i="5"/>
  <c r="DC242" i="5"/>
  <c r="DC243" i="5"/>
  <c r="DC244" i="5"/>
  <c r="DC245" i="5"/>
  <c r="DC246" i="5"/>
  <c r="DC247" i="5"/>
  <c r="DC248" i="5"/>
  <c r="DC249" i="5"/>
  <c r="DC250" i="5"/>
  <c r="DC251" i="5"/>
  <c r="DC252" i="5"/>
  <c r="DC253" i="5"/>
  <c r="DC254" i="5"/>
  <c r="DC255" i="5"/>
  <c r="DC256" i="5"/>
  <c r="DC257" i="5"/>
  <c r="DC258" i="5"/>
  <c r="DC259" i="5"/>
  <c r="DC260" i="5"/>
  <c r="DC261" i="5"/>
  <c r="DC262" i="5"/>
  <c r="DC263" i="5"/>
  <c r="DC264" i="5"/>
  <c r="DC265" i="5"/>
  <c r="DC266" i="5"/>
  <c r="DC267" i="5"/>
  <c r="DC268" i="5"/>
  <c r="DC269" i="5"/>
  <c r="DC270" i="5"/>
  <c r="DC271" i="5"/>
  <c r="DC272" i="5"/>
  <c r="DC273" i="5"/>
  <c r="DC274" i="5"/>
  <c r="DC275" i="5"/>
  <c r="DC276" i="5"/>
  <c r="DC277" i="5"/>
  <c r="DC278" i="5"/>
  <c r="DC279" i="5"/>
  <c r="DC280" i="5"/>
  <c r="DC281" i="5"/>
  <c r="DC282" i="5"/>
  <c r="DC283" i="5"/>
  <c r="DC284" i="5"/>
  <c r="DC285" i="5"/>
  <c r="DC286" i="5"/>
  <c r="DC287" i="5"/>
  <c r="DC288" i="5"/>
  <c r="DC289" i="5"/>
  <c r="DC290" i="5"/>
  <c r="DC291" i="5"/>
  <c r="DC292" i="5"/>
  <c r="DC293" i="5"/>
  <c r="DC294" i="5"/>
  <c r="DC295" i="5"/>
  <c r="DC296" i="5"/>
  <c r="DC297" i="5"/>
  <c r="DC298" i="5"/>
  <c r="DC299" i="5"/>
  <c r="DC300" i="5"/>
  <c r="DC301" i="5"/>
  <c r="DC302" i="5"/>
  <c r="DC303" i="5"/>
  <c r="DC304" i="5"/>
  <c r="DC305" i="5"/>
  <c r="DC306" i="5"/>
  <c r="DC307" i="5"/>
  <c r="DC308" i="5"/>
  <c r="DC309" i="5"/>
  <c r="DC310" i="5"/>
  <c r="DC311" i="5"/>
  <c r="DC312" i="5"/>
  <c r="DC313" i="5"/>
  <c r="DC314" i="5"/>
  <c r="DC315" i="5"/>
  <c r="DC316" i="5"/>
  <c r="DC317" i="5"/>
  <c r="DC318" i="5"/>
  <c r="CY5" i="5"/>
  <c r="CY6" i="5"/>
  <c r="CY7" i="5"/>
  <c r="CY8" i="5"/>
  <c r="CY9" i="5"/>
  <c r="CY10" i="5"/>
  <c r="CY11" i="5"/>
  <c r="CY12" i="5"/>
  <c r="CY13" i="5"/>
  <c r="CY14" i="5"/>
  <c r="CY15" i="5"/>
  <c r="CY16" i="5"/>
  <c r="CY17" i="5"/>
  <c r="CY18" i="5"/>
  <c r="CY19" i="5"/>
  <c r="CY20" i="5"/>
  <c r="CY21" i="5"/>
  <c r="CY22" i="5"/>
  <c r="CY23" i="5"/>
  <c r="CY24" i="5"/>
  <c r="CY25" i="5"/>
  <c r="CY26" i="5"/>
  <c r="CY27" i="5"/>
  <c r="CY28" i="5"/>
  <c r="CY29" i="5"/>
  <c r="CY30" i="5"/>
  <c r="CY31" i="5"/>
  <c r="CY32" i="5"/>
  <c r="CY33" i="5"/>
  <c r="CY34" i="5"/>
  <c r="CY35" i="5"/>
  <c r="CY36" i="5"/>
  <c r="CY37" i="5"/>
  <c r="CY38" i="5"/>
  <c r="CY39" i="5"/>
  <c r="CY40" i="5"/>
  <c r="CY41" i="5"/>
  <c r="CY42" i="5"/>
  <c r="CY43" i="5"/>
  <c r="CY44" i="5"/>
  <c r="CY45" i="5"/>
  <c r="CY46" i="5"/>
  <c r="CY47" i="5"/>
  <c r="CY48" i="5"/>
  <c r="CY49" i="5"/>
  <c r="CY50" i="5"/>
  <c r="CY51" i="5"/>
  <c r="CY52" i="5"/>
  <c r="CY53" i="5"/>
  <c r="CY54" i="5"/>
  <c r="CY55" i="5"/>
  <c r="CY56" i="5"/>
  <c r="CY57" i="5"/>
  <c r="CY58" i="5"/>
  <c r="CY59" i="5"/>
  <c r="CY60" i="5"/>
  <c r="CY61" i="5"/>
  <c r="CY62" i="5"/>
  <c r="CY63" i="5"/>
  <c r="CY64" i="5"/>
  <c r="CY65" i="5"/>
  <c r="CY66" i="5"/>
  <c r="CY67" i="5"/>
  <c r="CY68" i="5"/>
  <c r="CY69" i="5"/>
  <c r="CY70" i="5"/>
  <c r="CY71" i="5"/>
  <c r="CY72" i="5"/>
  <c r="CY73" i="5"/>
  <c r="CY74" i="5"/>
  <c r="CY75" i="5"/>
  <c r="CY76" i="5"/>
  <c r="CY77" i="5"/>
  <c r="CY78" i="5"/>
  <c r="CY79" i="5"/>
  <c r="CY80" i="5"/>
  <c r="CY81" i="5"/>
  <c r="CY82" i="5"/>
  <c r="CY83" i="5"/>
  <c r="CY84" i="5"/>
  <c r="CY85" i="5"/>
  <c r="CY86" i="5"/>
  <c r="CY87" i="5"/>
  <c r="CY88" i="5"/>
  <c r="CY89" i="5"/>
  <c r="CY90" i="5"/>
  <c r="CY91" i="5"/>
  <c r="CY92" i="5"/>
  <c r="CY93" i="5"/>
  <c r="CY94" i="5"/>
  <c r="CY95" i="5"/>
  <c r="CY96" i="5"/>
  <c r="CY97" i="5"/>
  <c r="CY98" i="5"/>
  <c r="CY99" i="5"/>
  <c r="CY100" i="5"/>
  <c r="CY101" i="5"/>
  <c r="CY102" i="5"/>
  <c r="CY103" i="5"/>
  <c r="CY104" i="5"/>
  <c r="CY105" i="5"/>
  <c r="CY106" i="5"/>
  <c r="CY107" i="5"/>
  <c r="CY108" i="5"/>
  <c r="CY109" i="5"/>
  <c r="CY110" i="5"/>
  <c r="CY111" i="5"/>
  <c r="CY112" i="5"/>
  <c r="CY113" i="5"/>
  <c r="CY114" i="5"/>
  <c r="CY115" i="5"/>
  <c r="CY116" i="5"/>
  <c r="CY117" i="5"/>
  <c r="CY118" i="5"/>
  <c r="CY119" i="5"/>
  <c r="CY120" i="5"/>
  <c r="CY121" i="5"/>
  <c r="CY122" i="5"/>
  <c r="CY123" i="5"/>
  <c r="CY124" i="5"/>
  <c r="CY125" i="5"/>
  <c r="CY126" i="5"/>
  <c r="CY127" i="5"/>
  <c r="CY128" i="5"/>
  <c r="CY129" i="5"/>
  <c r="CY130" i="5"/>
  <c r="CY131" i="5"/>
  <c r="CY132" i="5"/>
  <c r="CY133" i="5"/>
  <c r="CY134" i="5"/>
  <c r="CY135" i="5"/>
  <c r="CY136" i="5"/>
  <c r="CY137" i="5"/>
  <c r="CY138" i="5"/>
  <c r="CY139" i="5"/>
  <c r="CY140" i="5"/>
  <c r="CY141" i="5"/>
  <c r="CY142" i="5"/>
  <c r="CY143" i="5"/>
  <c r="CY144" i="5"/>
  <c r="CY145" i="5"/>
  <c r="CY146" i="5"/>
  <c r="CY147" i="5"/>
  <c r="CY148" i="5"/>
  <c r="CY149" i="5"/>
  <c r="CY150" i="5"/>
  <c r="CY151" i="5"/>
  <c r="CY152" i="5"/>
  <c r="CY153" i="5"/>
  <c r="CY154" i="5"/>
  <c r="CY155" i="5"/>
  <c r="CY156" i="5"/>
  <c r="CY157" i="5"/>
  <c r="CY158" i="5"/>
  <c r="CY159" i="5"/>
  <c r="CY160" i="5"/>
  <c r="CY161" i="5"/>
  <c r="CY162" i="5"/>
  <c r="CY163" i="5"/>
  <c r="CY164" i="5"/>
  <c r="CY165" i="5"/>
  <c r="CY166" i="5"/>
  <c r="CY167" i="5"/>
  <c r="CY168" i="5"/>
  <c r="CY169" i="5"/>
  <c r="CY170" i="5"/>
  <c r="CY171" i="5"/>
  <c r="CY172" i="5"/>
  <c r="CY173" i="5"/>
  <c r="CY174" i="5"/>
  <c r="CY175" i="5"/>
  <c r="CY176" i="5"/>
  <c r="CY177" i="5"/>
  <c r="CY178" i="5"/>
  <c r="CY179" i="5"/>
  <c r="CY180" i="5"/>
  <c r="CY181" i="5"/>
  <c r="CY182" i="5"/>
  <c r="CY183" i="5"/>
  <c r="CY184" i="5"/>
  <c r="CY185" i="5"/>
  <c r="CY186" i="5"/>
  <c r="CY187" i="5"/>
  <c r="CY188" i="5"/>
  <c r="CY189" i="5"/>
  <c r="CY190" i="5"/>
  <c r="CY191" i="5"/>
  <c r="CY192" i="5"/>
  <c r="CY193" i="5"/>
  <c r="CY194" i="5"/>
  <c r="CY195" i="5"/>
  <c r="CY196" i="5"/>
  <c r="CY197" i="5"/>
  <c r="CY198" i="5"/>
  <c r="CY199" i="5"/>
  <c r="CY200" i="5"/>
  <c r="CY201" i="5"/>
  <c r="CY202" i="5"/>
  <c r="CY203" i="5"/>
  <c r="CY204" i="5"/>
  <c r="CY205" i="5"/>
  <c r="CY206" i="5"/>
  <c r="CY207" i="5"/>
  <c r="CY208" i="5"/>
  <c r="CY209" i="5"/>
  <c r="CY210" i="5"/>
  <c r="CY211" i="5"/>
  <c r="CY212" i="5"/>
  <c r="CY213" i="5"/>
  <c r="CY214" i="5"/>
  <c r="CY215" i="5"/>
  <c r="CY216" i="5"/>
  <c r="CY217" i="5"/>
  <c r="CY218" i="5"/>
  <c r="CY219" i="5"/>
  <c r="CY220" i="5"/>
  <c r="CY221" i="5"/>
  <c r="CY222" i="5"/>
  <c r="CY223" i="5"/>
  <c r="CY224" i="5"/>
  <c r="CY225" i="5"/>
  <c r="CY226" i="5"/>
  <c r="CY227" i="5"/>
  <c r="CY228" i="5"/>
  <c r="CY229" i="5"/>
  <c r="CY230" i="5"/>
  <c r="CY231" i="5"/>
  <c r="CY232" i="5"/>
  <c r="CY233" i="5"/>
  <c r="CY234" i="5"/>
  <c r="CY235" i="5"/>
  <c r="CY236" i="5"/>
  <c r="CY237" i="5"/>
  <c r="CY238" i="5"/>
  <c r="CY239" i="5"/>
  <c r="CY240" i="5"/>
  <c r="CY241" i="5"/>
  <c r="CY242" i="5"/>
  <c r="CY243" i="5"/>
  <c r="CY244" i="5"/>
  <c r="CY245" i="5"/>
  <c r="CY246" i="5"/>
  <c r="CY247" i="5"/>
  <c r="CY248" i="5"/>
  <c r="CY249" i="5"/>
  <c r="CY250" i="5"/>
  <c r="CY251" i="5"/>
  <c r="CY252" i="5"/>
  <c r="CY253" i="5"/>
  <c r="CY254" i="5"/>
  <c r="CY255" i="5"/>
  <c r="CY256" i="5"/>
  <c r="CY257" i="5"/>
  <c r="CY258" i="5"/>
  <c r="CY259" i="5"/>
  <c r="CY260" i="5"/>
  <c r="CY261" i="5"/>
  <c r="CY262" i="5"/>
  <c r="CY263" i="5"/>
  <c r="CY264" i="5"/>
  <c r="CY265" i="5"/>
  <c r="CY266" i="5"/>
  <c r="CY267" i="5"/>
  <c r="CY268" i="5"/>
  <c r="CY269" i="5"/>
  <c r="CY270" i="5"/>
  <c r="CY271" i="5"/>
  <c r="CY272" i="5"/>
  <c r="CY273" i="5"/>
  <c r="CY274" i="5"/>
  <c r="CY275" i="5"/>
  <c r="CY276" i="5"/>
  <c r="CY277" i="5"/>
  <c r="CY278" i="5"/>
  <c r="CY279" i="5"/>
  <c r="CY280" i="5"/>
  <c r="CY281" i="5"/>
  <c r="CY282" i="5"/>
  <c r="CY283" i="5"/>
  <c r="CY284" i="5"/>
  <c r="CY285" i="5"/>
  <c r="CY286" i="5"/>
  <c r="CY287" i="5"/>
  <c r="CY288" i="5"/>
  <c r="CY289" i="5"/>
  <c r="CY290" i="5"/>
  <c r="CY291" i="5"/>
  <c r="CY292" i="5"/>
  <c r="CY293" i="5"/>
  <c r="CY294" i="5"/>
  <c r="CY295" i="5"/>
  <c r="CY296" i="5"/>
  <c r="CY297" i="5"/>
  <c r="CY298" i="5"/>
  <c r="CY299" i="5"/>
  <c r="CY300" i="5"/>
  <c r="CY301" i="5"/>
  <c r="CY302" i="5"/>
  <c r="CY303" i="5"/>
  <c r="CY304" i="5"/>
  <c r="CY305" i="5"/>
  <c r="CY306" i="5"/>
  <c r="CY307" i="5"/>
  <c r="CY308" i="5"/>
  <c r="CY309" i="5"/>
  <c r="CY310" i="5"/>
  <c r="CY311" i="5"/>
  <c r="CY312" i="5"/>
  <c r="CY313" i="5"/>
  <c r="CY314" i="5"/>
  <c r="CY315" i="5"/>
  <c r="CY316" i="5"/>
  <c r="CY317" i="5"/>
  <c r="CY318" i="5"/>
  <c r="CU5" i="5"/>
  <c r="CU6" i="5"/>
  <c r="CU7" i="5"/>
  <c r="CU8" i="5"/>
  <c r="CU9" i="5"/>
  <c r="CU10" i="5"/>
  <c r="CU11" i="5"/>
  <c r="CU12" i="5"/>
  <c r="CU13" i="5"/>
  <c r="CU14" i="5"/>
  <c r="CU15" i="5"/>
  <c r="CU16" i="5"/>
  <c r="CU17" i="5"/>
  <c r="CU18" i="5"/>
  <c r="CU19" i="5"/>
  <c r="CU20" i="5"/>
  <c r="CU21" i="5"/>
  <c r="CU22" i="5"/>
  <c r="CU23" i="5"/>
  <c r="CU24" i="5"/>
  <c r="CU25" i="5"/>
  <c r="CU26" i="5"/>
  <c r="CU27" i="5"/>
  <c r="CU28" i="5"/>
  <c r="CU29" i="5"/>
  <c r="CU30" i="5"/>
  <c r="CU31" i="5"/>
  <c r="CU32" i="5"/>
  <c r="CU33" i="5"/>
  <c r="CU34" i="5"/>
  <c r="CU35" i="5"/>
  <c r="CU36" i="5"/>
  <c r="CU37" i="5"/>
  <c r="CU38" i="5"/>
  <c r="CU39" i="5"/>
  <c r="CU40" i="5"/>
  <c r="CU41" i="5"/>
  <c r="CU42" i="5"/>
  <c r="CU43" i="5"/>
  <c r="CU44" i="5"/>
  <c r="CU45" i="5"/>
  <c r="CU46" i="5"/>
  <c r="CU47" i="5"/>
  <c r="CU48" i="5"/>
  <c r="CU49" i="5"/>
  <c r="CU50" i="5"/>
  <c r="CU51" i="5"/>
  <c r="CU52" i="5"/>
  <c r="CU53" i="5"/>
  <c r="CU54" i="5"/>
  <c r="CU55" i="5"/>
  <c r="CU56" i="5"/>
  <c r="CU57" i="5"/>
  <c r="CU58" i="5"/>
  <c r="CU59" i="5"/>
  <c r="CU60" i="5"/>
  <c r="CU61" i="5"/>
  <c r="CU62" i="5"/>
  <c r="CU63" i="5"/>
  <c r="CU64" i="5"/>
  <c r="CU65" i="5"/>
  <c r="CU66" i="5"/>
  <c r="CU67" i="5"/>
  <c r="CU68" i="5"/>
  <c r="CU69" i="5"/>
  <c r="CU70" i="5"/>
  <c r="CU71" i="5"/>
  <c r="CU72" i="5"/>
  <c r="CU73" i="5"/>
  <c r="CU74" i="5"/>
  <c r="CU75" i="5"/>
  <c r="CU76" i="5"/>
  <c r="CU77" i="5"/>
  <c r="CU78" i="5"/>
  <c r="CU79" i="5"/>
  <c r="CU80" i="5"/>
  <c r="CU81" i="5"/>
  <c r="CU82" i="5"/>
  <c r="CU83" i="5"/>
  <c r="CU84" i="5"/>
  <c r="CU85" i="5"/>
  <c r="CU86" i="5"/>
  <c r="CU87" i="5"/>
  <c r="CU88" i="5"/>
  <c r="CU89" i="5"/>
  <c r="CU90" i="5"/>
  <c r="CU91" i="5"/>
  <c r="CU92" i="5"/>
  <c r="CU93" i="5"/>
  <c r="CU94" i="5"/>
  <c r="CU95" i="5"/>
  <c r="CU96" i="5"/>
  <c r="CU97" i="5"/>
  <c r="CU98" i="5"/>
  <c r="CU99" i="5"/>
  <c r="CU100" i="5"/>
  <c r="CU101" i="5"/>
  <c r="CU102" i="5"/>
  <c r="CU103" i="5"/>
  <c r="CU104" i="5"/>
  <c r="CU105" i="5"/>
  <c r="CU106" i="5"/>
  <c r="CU107" i="5"/>
  <c r="CU108" i="5"/>
  <c r="CU109" i="5"/>
  <c r="CU110" i="5"/>
  <c r="CU111" i="5"/>
  <c r="CU112" i="5"/>
  <c r="CU113" i="5"/>
  <c r="CU114" i="5"/>
  <c r="CU115" i="5"/>
  <c r="CU116" i="5"/>
  <c r="CU117" i="5"/>
  <c r="CU118" i="5"/>
  <c r="CU119" i="5"/>
  <c r="CU120" i="5"/>
  <c r="CU121" i="5"/>
  <c r="CU122" i="5"/>
  <c r="CU123" i="5"/>
  <c r="CU124" i="5"/>
  <c r="CU125" i="5"/>
  <c r="CU126" i="5"/>
  <c r="CU127" i="5"/>
  <c r="CU128" i="5"/>
  <c r="CU129" i="5"/>
  <c r="CU130" i="5"/>
  <c r="CU131" i="5"/>
  <c r="CU132" i="5"/>
  <c r="CU133" i="5"/>
  <c r="CU134" i="5"/>
  <c r="CU135" i="5"/>
  <c r="CU136" i="5"/>
  <c r="CU137" i="5"/>
  <c r="CU138" i="5"/>
  <c r="CU139" i="5"/>
  <c r="CU140" i="5"/>
  <c r="CU141" i="5"/>
  <c r="CU142" i="5"/>
  <c r="CU143" i="5"/>
  <c r="CU144" i="5"/>
  <c r="CU145" i="5"/>
  <c r="CU146" i="5"/>
  <c r="CU147" i="5"/>
  <c r="CU148" i="5"/>
  <c r="CU149" i="5"/>
  <c r="CU150" i="5"/>
  <c r="CU151" i="5"/>
  <c r="CU152" i="5"/>
  <c r="CU153" i="5"/>
  <c r="CU154" i="5"/>
  <c r="CU155" i="5"/>
  <c r="CU156" i="5"/>
  <c r="CU157" i="5"/>
  <c r="CU158" i="5"/>
  <c r="CU159" i="5"/>
  <c r="CU160" i="5"/>
  <c r="CU161" i="5"/>
  <c r="CU162" i="5"/>
  <c r="CU163" i="5"/>
  <c r="CU164" i="5"/>
  <c r="CU165" i="5"/>
  <c r="CU166" i="5"/>
  <c r="CU167" i="5"/>
  <c r="CU168" i="5"/>
  <c r="CU169" i="5"/>
  <c r="CU170" i="5"/>
  <c r="CU171" i="5"/>
  <c r="CU172" i="5"/>
  <c r="CU173" i="5"/>
  <c r="CU174" i="5"/>
  <c r="CU175" i="5"/>
  <c r="CU176" i="5"/>
  <c r="CU177" i="5"/>
  <c r="CU178" i="5"/>
  <c r="CU179" i="5"/>
  <c r="CU180" i="5"/>
  <c r="CU181" i="5"/>
  <c r="CU182" i="5"/>
  <c r="CU183" i="5"/>
  <c r="CU184" i="5"/>
  <c r="CU185" i="5"/>
  <c r="CU186" i="5"/>
  <c r="CU187" i="5"/>
  <c r="CU188" i="5"/>
  <c r="CU189" i="5"/>
  <c r="CU190" i="5"/>
  <c r="CU191" i="5"/>
  <c r="CU192" i="5"/>
  <c r="CU193" i="5"/>
  <c r="CU194" i="5"/>
  <c r="CU195" i="5"/>
  <c r="CU196" i="5"/>
  <c r="CU197" i="5"/>
  <c r="CU198" i="5"/>
  <c r="CU199" i="5"/>
  <c r="CU200" i="5"/>
  <c r="CU201" i="5"/>
  <c r="CU202" i="5"/>
  <c r="CU203" i="5"/>
  <c r="CU204" i="5"/>
  <c r="CU205" i="5"/>
  <c r="CU206" i="5"/>
  <c r="CU207" i="5"/>
  <c r="CU208" i="5"/>
  <c r="CU209" i="5"/>
  <c r="CU210" i="5"/>
  <c r="CU211" i="5"/>
  <c r="CU212" i="5"/>
  <c r="CU213" i="5"/>
  <c r="CU214" i="5"/>
  <c r="CU215" i="5"/>
  <c r="CU216" i="5"/>
  <c r="CU217" i="5"/>
  <c r="CU218" i="5"/>
  <c r="CU219" i="5"/>
  <c r="CU220" i="5"/>
  <c r="CU221" i="5"/>
  <c r="CU222" i="5"/>
  <c r="CU223" i="5"/>
  <c r="CU224" i="5"/>
  <c r="CU225" i="5"/>
  <c r="CU226" i="5"/>
  <c r="CU227" i="5"/>
  <c r="CU228" i="5"/>
  <c r="CU229" i="5"/>
  <c r="CU230" i="5"/>
  <c r="CU231" i="5"/>
  <c r="CU232" i="5"/>
  <c r="CU233" i="5"/>
  <c r="CU234" i="5"/>
  <c r="CU235" i="5"/>
  <c r="CU236" i="5"/>
  <c r="CU237" i="5"/>
  <c r="CU238" i="5"/>
  <c r="CU239" i="5"/>
  <c r="CU240" i="5"/>
  <c r="CU241" i="5"/>
  <c r="CU242" i="5"/>
  <c r="CU243" i="5"/>
  <c r="CU244" i="5"/>
  <c r="CU245" i="5"/>
  <c r="CU246" i="5"/>
  <c r="CU247" i="5"/>
  <c r="CU248" i="5"/>
  <c r="CU249" i="5"/>
  <c r="CU250" i="5"/>
  <c r="CU251" i="5"/>
  <c r="CU252" i="5"/>
  <c r="CU253" i="5"/>
  <c r="CU254" i="5"/>
  <c r="CU255" i="5"/>
  <c r="CU256" i="5"/>
  <c r="CU257" i="5"/>
  <c r="CU258" i="5"/>
  <c r="CU259" i="5"/>
  <c r="CU260" i="5"/>
  <c r="CU261" i="5"/>
  <c r="CU262" i="5"/>
  <c r="CU263" i="5"/>
  <c r="CU264" i="5"/>
  <c r="CU265" i="5"/>
  <c r="CU266" i="5"/>
  <c r="CU267" i="5"/>
  <c r="CU268" i="5"/>
  <c r="CU269" i="5"/>
  <c r="CU270" i="5"/>
  <c r="CU271" i="5"/>
  <c r="CU272" i="5"/>
  <c r="CU273" i="5"/>
  <c r="CU274" i="5"/>
  <c r="CU275" i="5"/>
  <c r="CU276" i="5"/>
  <c r="CU277" i="5"/>
  <c r="CU278" i="5"/>
  <c r="CU279" i="5"/>
  <c r="CU280" i="5"/>
  <c r="CU281" i="5"/>
  <c r="CU282" i="5"/>
  <c r="CU283" i="5"/>
  <c r="CU284" i="5"/>
  <c r="CU285" i="5"/>
  <c r="CU286" i="5"/>
  <c r="CU287" i="5"/>
  <c r="CU288" i="5"/>
  <c r="CU289" i="5"/>
  <c r="CU290" i="5"/>
  <c r="CU291" i="5"/>
  <c r="CU292" i="5"/>
  <c r="CU293" i="5"/>
  <c r="CU294" i="5"/>
  <c r="CU295" i="5"/>
  <c r="CU296" i="5"/>
  <c r="CU297" i="5"/>
  <c r="CU298" i="5"/>
  <c r="CU299" i="5"/>
  <c r="CU300" i="5"/>
  <c r="CU301" i="5"/>
  <c r="CU302" i="5"/>
  <c r="CU303" i="5"/>
  <c r="CU304" i="5"/>
  <c r="CU305" i="5"/>
  <c r="CU306" i="5"/>
  <c r="CU307" i="5"/>
  <c r="CU308" i="5"/>
  <c r="CU309" i="5"/>
  <c r="CU310" i="5"/>
  <c r="CU311" i="5"/>
  <c r="CU312" i="5"/>
  <c r="CU313" i="5"/>
  <c r="CU314" i="5"/>
  <c r="CU315" i="5"/>
  <c r="CU316" i="5"/>
  <c r="CU317" i="5"/>
  <c r="CU318" i="5"/>
  <c r="CQ5" i="5"/>
  <c r="CQ6" i="5"/>
  <c r="CQ7" i="5"/>
  <c r="CQ8" i="5"/>
  <c r="CQ9" i="5"/>
  <c r="CQ10" i="5"/>
  <c r="CQ11" i="5"/>
  <c r="CQ12" i="5"/>
  <c r="CQ13" i="5"/>
  <c r="CQ14" i="5"/>
  <c r="CQ15" i="5"/>
  <c r="CQ16" i="5"/>
  <c r="CQ17" i="5"/>
  <c r="CQ18" i="5"/>
  <c r="CQ19" i="5"/>
  <c r="CQ20" i="5"/>
  <c r="CQ21" i="5"/>
  <c r="CQ22" i="5"/>
  <c r="CQ23" i="5"/>
  <c r="CQ24" i="5"/>
  <c r="CQ25" i="5"/>
  <c r="CQ26" i="5"/>
  <c r="CQ27" i="5"/>
  <c r="CQ28" i="5"/>
  <c r="CQ29" i="5"/>
  <c r="CQ30" i="5"/>
  <c r="CQ31" i="5"/>
  <c r="CQ32" i="5"/>
  <c r="CQ33" i="5"/>
  <c r="CQ34" i="5"/>
  <c r="CQ35" i="5"/>
  <c r="CQ36" i="5"/>
  <c r="CQ37" i="5"/>
  <c r="CQ38" i="5"/>
  <c r="CQ39" i="5"/>
  <c r="CQ40" i="5"/>
  <c r="CQ41" i="5"/>
  <c r="CQ42" i="5"/>
  <c r="CQ43" i="5"/>
  <c r="CQ44" i="5"/>
  <c r="CQ45" i="5"/>
  <c r="CQ46" i="5"/>
  <c r="CQ47" i="5"/>
  <c r="CQ48" i="5"/>
  <c r="CQ49" i="5"/>
  <c r="CQ50" i="5"/>
  <c r="CQ51" i="5"/>
  <c r="CQ52" i="5"/>
  <c r="CQ53" i="5"/>
  <c r="CQ54" i="5"/>
  <c r="CQ55" i="5"/>
  <c r="CQ56" i="5"/>
  <c r="CQ57" i="5"/>
  <c r="CQ58" i="5"/>
  <c r="CQ59" i="5"/>
  <c r="CQ60" i="5"/>
  <c r="CQ61" i="5"/>
  <c r="CQ62" i="5"/>
  <c r="CQ63" i="5"/>
  <c r="CQ64" i="5"/>
  <c r="CQ65" i="5"/>
  <c r="CQ66" i="5"/>
  <c r="CQ67" i="5"/>
  <c r="CQ68" i="5"/>
  <c r="CQ69" i="5"/>
  <c r="CQ70" i="5"/>
  <c r="CQ71" i="5"/>
  <c r="CQ72" i="5"/>
  <c r="CQ73" i="5"/>
  <c r="CQ74" i="5"/>
  <c r="CQ75" i="5"/>
  <c r="CQ76" i="5"/>
  <c r="CQ77" i="5"/>
  <c r="CQ78" i="5"/>
  <c r="CQ79" i="5"/>
  <c r="CQ80" i="5"/>
  <c r="CQ81" i="5"/>
  <c r="CQ82" i="5"/>
  <c r="CQ83" i="5"/>
  <c r="CQ84" i="5"/>
  <c r="CQ85" i="5"/>
  <c r="CQ86" i="5"/>
  <c r="CQ87" i="5"/>
  <c r="CQ88" i="5"/>
  <c r="CQ89" i="5"/>
  <c r="CQ90" i="5"/>
  <c r="CQ91" i="5"/>
  <c r="CQ92" i="5"/>
  <c r="CQ93" i="5"/>
  <c r="CQ94" i="5"/>
  <c r="CQ95" i="5"/>
  <c r="CQ96" i="5"/>
  <c r="CQ97" i="5"/>
  <c r="CQ98" i="5"/>
  <c r="CQ99" i="5"/>
  <c r="CQ100" i="5"/>
  <c r="CQ101" i="5"/>
  <c r="CQ102" i="5"/>
  <c r="CQ103" i="5"/>
  <c r="CQ104" i="5"/>
  <c r="CQ105" i="5"/>
  <c r="CQ106" i="5"/>
  <c r="CQ107" i="5"/>
  <c r="CQ108" i="5"/>
  <c r="CQ109" i="5"/>
  <c r="CQ110" i="5"/>
  <c r="CQ111" i="5"/>
  <c r="CQ112" i="5"/>
  <c r="CQ113" i="5"/>
  <c r="CQ114" i="5"/>
  <c r="CQ115" i="5"/>
  <c r="CQ116" i="5"/>
  <c r="CQ117" i="5"/>
  <c r="CQ118" i="5"/>
  <c r="CQ119" i="5"/>
  <c r="CQ120" i="5"/>
  <c r="CQ121" i="5"/>
  <c r="CQ122" i="5"/>
  <c r="CQ123" i="5"/>
  <c r="CQ124" i="5"/>
  <c r="CQ125" i="5"/>
  <c r="CQ126" i="5"/>
  <c r="CQ127" i="5"/>
  <c r="CQ128" i="5"/>
  <c r="CQ129" i="5"/>
  <c r="CQ130" i="5"/>
  <c r="CQ131" i="5"/>
  <c r="CQ132" i="5"/>
  <c r="CQ133" i="5"/>
  <c r="CQ134" i="5"/>
  <c r="CQ135" i="5"/>
  <c r="CQ136" i="5"/>
  <c r="CQ137" i="5"/>
  <c r="CQ138" i="5"/>
  <c r="CQ139" i="5"/>
  <c r="CQ140" i="5"/>
  <c r="CQ141" i="5"/>
  <c r="CQ142" i="5"/>
  <c r="CQ143" i="5"/>
  <c r="CQ144" i="5"/>
  <c r="CQ145" i="5"/>
  <c r="CQ146" i="5"/>
  <c r="CQ147" i="5"/>
  <c r="CQ148" i="5"/>
  <c r="CQ149" i="5"/>
  <c r="CQ150" i="5"/>
  <c r="CQ151" i="5"/>
  <c r="CQ152" i="5"/>
  <c r="CQ153" i="5"/>
  <c r="CQ154" i="5"/>
  <c r="CQ155" i="5"/>
  <c r="CQ156" i="5"/>
  <c r="CQ157" i="5"/>
  <c r="CQ158" i="5"/>
  <c r="CQ159" i="5"/>
  <c r="CQ160" i="5"/>
  <c r="CQ161" i="5"/>
  <c r="CQ162" i="5"/>
  <c r="CQ163" i="5"/>
  <c r="CQ164" i="5"/>
  <c r="CQ165" i="5"/>
  <c r="CQ166" i="5"/>
  <c r="CQ167" i="5"/>
  <c r="CQ168" i="5"/>
  <c r="CQ169" i="5"/>
  <c r="CQ170" i="5"/>
  <c r="CQ171" i="5"/>
  <c r="CQ172" i="5"/>
  <c r="CQ173" i="5"/>
  <c r="CQ174" i="5"/>
  <c r="CQ175" i="5"/>
  <c r="CQ176" i="5"/>
  <c r="CQ177" i="5"/>
  <c r="CQ178" i="5"/>
  <c r="CQ179" i="5"/>
  <c r="CQ180" i="5"/>
  <c r="CQ181" i="5"/>
  <c r="CQ182" i="5"/>
  <c r="CQ183" i="5"/>
  <c r="CQ184" i="5"/>
  <c r="CQ185" i="5"/>
  <c r="CQ186" i="5"/>
  <c r="CQ187" i="5"/>
  <c r="CQ188" i="5"/>
  <c r="CQ189" i="5"/>
  <c r="CQ190" i="5"/>
  <c r="CQ191" i="5"/>
  <c r="CQ192" i="5"/>
  <c r="CQ193" i="5"/>
  <c r="CQ194" i="5"/>
  <c r="CQ195" i="5"/>
  <c r="CQ196" i="5"/>
  <c r="CQ197" i="5"/>
  <c r="CQ198" i="5"/>
  <c r="CQ199" i="5"/>
  <c r="CQ200" i="5"/>
  <c r="CQ201" i="5"/>
  <c r="CQ202" i="5"/>
  <c r="CQ203" i="5"/>
  <c r="CQ204" i="5"/>
  <c r="CQ205" i="5"/>
  <c r="CQ206" i="5"/>
  <c r="CQ207" i="5"/>
  <c r="CQ208" i="5"/>
  <c r="CQ209" i="5"/>
  <c r="CQ210" i="5"/>
  <c r="CQ211" i="5"/>
  <c r="CQ212" i="5"/>
  <c r="CQ213" i="5"/>
  <c r="CQ214" i="5"/>
  <c r="CQ215" i="5"/>
  <c r="CQ216" i="5"/>
  <c r="CQ217" i="5"/>
  <c r="CQ218" i="5"/>
  <c r="CQ219" i="5"/>
  <c r="CQ220" i="5"/>
  <c r="CQ221" i="5"/>
  <c r="CQ222" i="5"/>
  <c r="CQ223" i="5"/>
  <c r="CQ224" i="5"/>
  <c r="CQ225" i="5"/>
  <c r="CQ226" i="5"/>
  <c r="CQ227" i="5"/>
  <c r="CQ228" i="5"/>
  <c r="CQ229" i="5"/>
  <c r="CQ230" i="5"/>
  <c r="CQ231" i="5"/>
  <c r="CQ232" i="5"/>
  <c r="CQ233" i="5"/>
  <c r="CQ234" i="5"/>
  <c r="CQ235" i="5"/>
  <c r="CQ236" i="5"/>
  <c r="CQ237" i="5"/>
  <c r="CQ238" i="5"/>
  <c r="CQ239" i="5"/>
  <c r="CQ240" i="5"/>
  <c r="CQ241" i="5"/>
  <c r="CQ242" i="5"/>
  <c r="CQ243" i="5"/>
  <c r="CQ244" i="5"/>
  <c r="CQ245" i="5"/>
  <c r="CQ246" i="5"/>
  <c r="CQ247" i="5"/>
  <c r="CQ248" i="5"/>
  <c r="CQ249" i="5"/>
  <c r="CQ250" i="5"/>
  <c r="CQ251" i="5"/>
  <c r="CQ252" i="5"/>
  <c r="CQ253" i="5"/>
  <c r="CQ254" i="5"/>
  <c r="CQ255" i="5"/>
  <c r="CQ256" i="5"/>
  <c r="CQ257" i="5"/>
  <c r="CQ258" i="5"/>
  <c r="CQ259" i="5"/>
  <c r="CQ260" i="5"/>
  <c r="CQ261" i="5"/>
  <c r="CQ262" i="5"/>
  <c r="CQ263" i="5"/>
  <c r="CQ264" i="5"/>
  <c r="CQ265" i="5"/>
  <c r="CQ266" i="5"/>
  <c r="CQ267" i="5"/>
  <c r="CQ268" i="5"/>
  <c r="CQ269" i="5"/>
  <c r="CQ270" i="5"/>
  <c r="CQ271" i="5"/>
  <c r="CQ272" i="5"/>
  <c r="CQ273" i="5"/>
  <c r="CQ274" i="5"/>
  <c r="CQ275" i="5"/>
  <c r="CQ276" i="5"/>
  <c r="CQ277" i="5"/>
  <c r="CQ278" i="5"/>
  <c r="CQ279" i="5"/>
  <c r="CQ280" i="5"/>
  <c r="CQ281" i="5"/>
  <c r="CQ282" i="5"/>
  <c r="CQ283" i="5"/>
  <c r="CQ284" i="5"/>
  <c r="CQ285" i="5"/>
  <c r="CQ286" i="5"/>
  <c r="CQ287" i="5"/>
  <c r="CQ288" i="5"/>
  <c r="CQ289" i="5"/>
  <c r="CQ290" i="5"/>
  <c r="CQ291" i="5"/>
  <c r="CQ292" i="5"/>
  <c r="CQ293" i="5"/>
  <c r="CQ294" i="5"/>
  <c r="CQ295" i="5"/>
  <c r="CQ296" i="5"/>
  <c r="CQ297" i="5"/>
  <c r="CQ298" i="5"/>
  <c r="CQ299" i="5"/>
  <c r="CQ300" i="5"/>
  <c r="CQ301" i="5"/>
  <c r="CQ302" i="5"/>
  <c r="CQ303" i="5"/>
  <c r="CQ304" i="5"/>
  <c r="CQ305" i="5"/>
  <c r="CQ306" i="5"/>
  <c r="CQ307" i="5"/>
  <c r="CQ308" i="5"/>
  <c r="CQ309" i="5"/>
  <c r="CQ310" i="5"/>
  <c r="CQ311" i="5"/>
  <c r="CQ312" i="5"/>
  <c r="CQ313" i="5"/>
  <c r="CQ314" i="5"/>
  <c r="CQ315" i="5"/>
  <c r="CQ316" i="5"/>
  <c r="CQ317" i="5"/>
  <c r="CQ318" i="5"/>
  <c r="CM5" i="5"/>
  <c r="CM6" i="5"/>
  <c r="CM7" i="5"/>
  <c r="CM8" i="5"/>
  <c r="CM9" i="5"/>
  <c r="CM10" i="5"/>
  <c r="CM11" i="5"/>
  <c r="CM12" i="5"/>
  <c r="CM13" i="5"/>
  <c r="CM14" i="5"/>
  <c r="CM15" i="5"/>
  <c r="CM16" i="5"/>
  <c r="CM17" i="5"/>
  <c r="CM18" i="5"/>
  <c r="CM19" i="5"/>
  <c r="CM20" i="5"/>
  <c r="CM21" i="5"/>
  <c r="CM22" i="5"/>
  <c r="CM23" i="5"/>
  <c r="CM24" i="5"/>
  <c r="CM25" i="5"/>
  <c r="CM26" i="5"/>
  <c r="CM27" i="5"/>
  <c r="CM28" i="5"/>
  <c r="CM29" i="5"/>
  <c r="CM30" i="5"/>
  <c r="CM31" i="5"/>
  <c r="CM32" i="5"/>
  <c r="CM33" i="5"/>
  <c r="CM34" i="5"/>
  <c r="CM35" i="5"/>
  <c r="CM36" i="5"/>
  <c r="CM37" i="5"/>
  <c r="CM38" i="5"/>
  <c r="CM39" i="5"/>
  <c r="CM40" i="5"/>
  <c r="CM41" i="5"/>
  <c r="CM42" i="5"/>
  <c r="CM43" i="5"/>
  <c r="CM44" i="5"/>
  <c r="CM45" i="5"/>
  <c r="CM46" i="5"/>
  <c r="CM47" i="5"/>
  <c r="CM48" i="5"/>
  <c r="CM49" i="5"/>
  <c r="CM50" i="5"/>
  <c r="CM51" i="5"/>
  <c r="CM52" i="5"/>
  <c r="CM53" i="5"/>
  <c r="CM54" i="5"/>
  <c r="CM55" i="5"/>
  <c r="CM56" i="5"/>
  <c r="CM57" i="5"/>
  <c r="CM58" i="5"/>
  <c r="CM59" i="5"/>
  <c r="CM60" i="5"/>
  <c r="CM61" i="5"/>
  <c r="CM62" i="5"/>
  <c r="CM63" i="5"/>
  <c r="CM64" i="5"/>
  <c r="CM65" i="5"/>
  <c r="CM66" i="5"/>
  <c r="CM67" i="5"/>
  <c r="CM68" i="5"/>
  <c r="CM69" i="5"/>
  <c r="CM70" i="5"/>
  <c r="CM71" i="5"/>
  <c r="CM72" i="5"/>
  <c r="CM73" i="5"/>
  <c r="CM74" i="5"/>
  <c r="CM75" i="5"/>
  <c r="CM76" i="5"/>
  <c r="CM77" i="5"/>
  <c r="CM78" i="5"/>
  <c r="CM79" i="5"/>
  <c r="CM80" i="5"/>
  <c r="CM81" i="5"/>
  <c r="CM82" i="5"/>
  <c r="CM83" i="5"/>
  <c r="CM84" i="5"/>
  <c r="CM85" i="5"/>
  <c r="CM86" i="5"/>
  <c r="CM87" i="5"/>
  <c r="CM88" i="5"/>
  <c r="CM89" i="5"/>
  <c r="CM90" i="5"/>
  <c r="CM91" i="5"/>
  <c r="CM92" i="5"/>
  <c r="CM93" i="5"/>
  <c r="CM94" i="5"/>
  <c r="CM95" i="5"/>
  <c r="CM96" i="5"/>
  <c r="CM97" i="5"/>
  <c r="CM98" i="5"/>
  <c r="CM99" i="5"/>
  <c r="CM100" i="5"/>
  <c r="CM101" i="5"/>
  <c r="CM102" i="5"/>
  <c r="CM103" i="5"/>
  <c r="CM104" i="5"/>
  <c r="CM105" i="5"/>
  <c r="CM106" i="5"/>
  <c r="CM107" i="5"/>
  <c r="CM108" i="5"/>
  <c r="CM109" i="5"/>
  <c r="CM110" i="5"/>
  <c r="CM111" i="5"/>
  <c r="CM112" i="5"/>
  <c r="CM113" i="5"/>
  <c r="CM114" i="5"/>
  <c r="CM115" i="5"/>
  <c r="CM116" i="5"/>
  <c r="CM117" i="5"/>
  <c r="CM118" i="5"/>
  <c r="CM119" i="5"/>
  <c r="CM120" i="5"/>
  <c r="CM121" i="5"/>
  <c r="CM122" i="5"/>
  <c r="CM123" i="5"/>
  <c r="CM124" i="5"/>
  <c r="CM125" i="5"/>
  <c r="CM126" i="5"/>
  <c r="CM127" i="5"/>
  <c r="CM128" i="5"/>
  <c r="CM129" i="5"/>
  <c r="CM130" i="5"/>
  <c r="CM131" i="5"/>
  <c r="CM132" i="5"/>
  <c r="CM133" i="5"/>
  <c r="CM134" i="5"/>
  <c r="CM135" i="5"/>
  <c r="CM136" i="5"/>
  <c r="CM137" i="5"/>
  <c r="CM138" i="5"/>
  <c r="CM139" i="5"/>
  <c r="CM140" i="5"/>
  <c r="CM141" i="5"/>
  <c r="CM142" i="5"/>
  <c r="CM143" i="5"/>
  <c r="CM144" i="5"/>
  <c r="CM145" i="5"/>
  <c r="CM146" i="5"/>
  <c r="CM147" i="5"/>
  <c r="CM148" i="5"/>
  <c r="CM149" i="5"/>
  <c r="CM150" i="5"/>
  <c r="CM151" i="5"/>
  <c r="CM152" i="5"/>
  <c r="CM153" i="5"/>
  <c r="CM154" i="5"/>
  <c r="CM155" i="5"/>
  <c r="CM156" i="5"/>
  <c r="CM157" i="5"/>
  <c r="CM158" i="5"/>
  <c r="CM159" i="5"/>
  <c r="CM160" i="5"/>
  <c r="CM161" i="5"/>
  <c r="CM162" i="5"/>
  <c r="CM163" i="5"/>
  <c r="CM164" i="5"/>
  <c r="CM165" i="5"/>
  <c r="CM166" i="5"/>
  <c r="CM167" i="5"/>
  <c r="CM168" i="5"/>
  <c r="CM169" i="5"/>
  <c r="CM170" i="5"/>
  <c r="CM171" i="5"/>
  <c r="CM172" i="5"/>
  <c r="CM173" i="5"/>
  <c r="CM174" i="5"/>
  <c r="CM175" i="5"/>
  <c r="CM176" i="5"/>
  <c r="CM177" i="5"/>
  <c r="CM178" i="5"/>
  <c r="CM179" i="5"/>
  <c r="CM180" i="5"/>
  <c r="CM181" i="5"/>
  <c r="CM182" i="5"/>
  <c r="CM183" i="5"/>
  <c r="CM184" i="5"/>
  <c r="CM185" i="5"/>
  <c r="CM186" i="5"/>
  <c r="CM187" i="5"/>
  <c r="CM188" i="5"/>
  <c r="CM189" i="5"/>
  <c r="CM190" i="5"/>
  <c r="CM191" i="5"/>
  <c r="CM192" i="5"/>
  <c r="CM193" i="5"/>
  <c r="CM194" i="5"/>
  <c r="CM195" i="5"/>
  <c r="CM196" i="5"/>
  <c r="CM197" i="5"/>
  <c r="CM198" i="5"/>
  <c r="CM199" i="5"/>
  <c r="CM200" i="5"/>
  <c r="CM201" i="5"/>
  <c r="CM202" i="5"/>
  <c r="CM203" i="5"/>
  <c r="CM204" i="5"/>
  <c r="CM205" i="5"/>
  <c r="CM206" i="5"/>
  <c r="CM207" i="5"/>
  <c r="CM208" i="5"/>
  <c r="CM209" i="5"/>
  <c r="CM210" i="5"/>
  <c r="CM211" i="5"/>
  <c r="CM212" i="5"/>
  <c r="CM213" i="5"/>
  <c r="CM214" i="5"/>
  <c r="CM215" i="5"/>
  <c r="CM216" i="5"/>
  <c r="CM217" i="5"/>
  <c r="CM218" i="5"/>
  <c r="CM219" i="5"/>
  <c r="CM220" i="5"/>
  <c r="CM221" i="5"/>
  <c r="CM222" i="5"/>
  <c r="CM223" i="5"/>
  <c r="CM224" i="5"/>
  <c r="CM225" i="5"/>
  <c r="CM226" i="5"/>
  <c r="CM227" i="5"/>
  <c r="CM228" i="5"/>
  <c r="CM229" i="5"/>
  <c r="CM230" i="5"/>
  <c r="CM231" i="5"/>
  <c r="CM232" i="5"/>
  <c r="CM233" i="5"/>
  <c r="CM234" i="5"/>
  <c r="CM235" i="5"/>
  <c r="CM236" i="5"/>
  <c r="CM237" i="5"/>
  <c r="CM238" i="5"/>
  <c r="CM239" i="5"/>
  <c r="CM240" i="5"/>
  <c r="CM241" i="5"/>
  <c r="CM242" i="5"/>
  <c r="CM243" i="5"/>
  <c r="CM244" i="5"/>
  <c r="CM245" i="5"/>
  <c r="CM246" i="5"/>
  <c r="CM247" i="5"/>
  <c r="CM248" i="5"/>
  <c r="CM249" i="5"/>
  <c r="CM250" i="5"/>
  <c r="CM251" i="5"/>
  <c r="CM252" i="5"/>
  <c r="CM253" i="5"/>
  <c r="CM254" i="5"/>
  <c r="CM255" i="5"/>
  <c r="CM256" i="5"/>
  <c r="CM257" i="5"/>
  <c r="CM258" i="5"/>
  <c r="CM259" i="5"/>
  <c r="CM260" i="5"/>
  <c r="CM261" i="5"/>
  <c r="CM262" i="5"/>
  <c r="CM263" i="5"/>
  <c r="CM264" i="5"/>
  <c r="CM265" i="5"/>
  <c r="CM266" i="5"/>
  <c r="CM267" i="5"/>
  <c r="CM268" i="5"/>
  <c r="CM269" i="5"/>
  <c r="CM270" i="5"/>
  <c r="CM271" i="5"/>
  <c r="CM272" i="5"/>
  <c r="CM273" i="5"/>
  <c r="CM274" i="5"/>
  <c r="CM275" i="5"/>
  <c r="CM276" i="5"/>
  <c r="CM277" i="5"/>
  <c r="CM278" i="5"/>
  <c r="CM279" i="5"/>
  <c r="CM280" i="5"/>
  <c r="CM281" i="5"/>
  <c r="CM282" i="5"/>
  <c r="CM283" i="5"/>
  <c r="CM284" i="5"/>
  <c r="CM285" i="5"/>
  <c r="CM286" i="5"/>
  <c r="CM287" i="5"/>
  <c r="CM288" i="5"/>
  <c r="CM289" i="5"/>
  <c r="CM290" i="5"/>
  <c r="CM291" i="5"/>
  <c r="CM292" i="5"/>
  <c r="CM293" i="5"/>
  <c r="CM294" i="5"/>
  <c r="CM295" i="5"/>
  <c r="CM296" i="5"/>
  <c r="CM297" i="5"/>
  <c r="CM298" i="5"/>
  <c r="CM299" i="5"/>
  <c r="CM300" i="5"/>
  <c r="CM301" i="5"/>
  <c r="CM302" i="5"/>
  <c r="CM303" i="5"/>
  <c r="CM304" i="5"/>
  <c r="CM305" i="5"/>
  <c r="CM306" i="5"/>
  <c r="CM307" i="5"/>
  <c r="CM308" i="5"/>
  <c r="CM309" i="5"/>
  <c r="CM310" i="5"/>
  <c r="CM311" i="5"/>
  <c r="CM312" i="5"/>
  <c r="CM313" i="5"/>
  <c r="CM314" i="5"/>
  <c r="CM315" i="5"/>
  <c r="CM316" i="5"/>
  <c r="CM317" i="5"/>
  <c r="CM318" i="5"/>
  <c r="CI5" i="5"/>
  <c r="CI6" i="5"/>
  <c r="CI7" i="5"/>
  <c r="CI8" i="5"/>
  <c r="CI9" i="5"/>
  <c r="CI10" i="5"/>
  <c r="CI11" i="5"/>
  <c r="CI12" i="5"/>
  <c r="CI13" i="5"/>
  <c r="CI14" i="5"/>
  <c r="CI15" i="5"/>
  <c r="CI16" i="5"/>
  <c r="CI17" i="5"/>
  <c r="CI18" i="5"/>
  <c r="CI19" i="5"/>
  <c r="CI20" i="5"/>
  <c r="CI21" i="5"/>
  <c r="CI22" i="5"/>
  <c r="CI23" i="5"/>
  <c r="CI24" i="5"/>
  <c r="CI25" i="5"/>
  <c r="CI26" i="5"/>
  <c r="CI27" i="5"/>
  <c r="CI28" i="5"/>
  <c r="CI29" i="5"/>
  <c r="CI30" i="5"/>
  <c r="CI31" i="5"/>
  <c r="CI32" i="5"/>
  <c r="CI33" i="5"/>
  <c r="CI34" i="5"/>
  <c r="CI35" i="5"/>
  <c r="CI36" i="5"/>
  <c r="CI37" i="5"/>
  <c r="CI38" i="5"/>
  <c r="CI39" i="5"/>
  <c r="CI40" i="5"/>
  <c r="CI41" i="5"/>
  <c r="CI42" i="5"/>
  <c r="CI43" i="5"/>
  <c r="CI44" i="5"/>
  <c r="CI45" i="5"/>
  <c r="CI46" i="5"/>
  <c r="CI47" i="5"/>
  <c r="CI48" i="5"/>
  <c r="CI49" i="5"/>
  <c r="CI50" i="5"/>
  <c r="CI51" i="5"/>
  <c r="CI52" i="5"/>
  <c r="CI53" i="5"/>
  <c r="CI54" i="5"/>
  <c r="CI55" i="5"/>
  <c r="CI56" i="5"/>
  <c r="CI57" i="5"/>
  <c r="CI58" i="5"/>
  <c r="CI59" i="5"/>
  <c r="CI60" i="5"/>
  <c r="CI61" i="5"/>
  <c r="CI62" i="5"/>
  <c r="CI63" i="5"/>
  <c r="CI64" i="5"/>
  <c r="CI65" i="5"/>
  <c r="CI66" i="5"/>
  <c r="CI67" i="5"/>
  <c r="CI68" i="5"/>
  <c r="CI69" i="5"/>
  <c r="CI70" i="5"/>
  <c r="CI71" i="5"/>
  <c r="CI72" i="5"/>
  <c r="CI73" i="5"/>
  <c r="CI74" i="5"/>
  <c r="CI75" i="5"/>
  <c r="CI76" i="5"/>
  <c r="CI77" i="5"/>
  <c r="CI78" i="5"/>
  <c r="CI79" i="5"/>
  <c r="CI80" i="5"/>
  <c r="CI81" i="5"/>
  <c r="CI82" i="5"/>
  <c r="CI83" i="5"/>
  <c r="CI84" i="5"/>
  <c r="CI85" i="5"/>
  <c r="CI86" i="5"/>
  <c r="CI87" i="5"/>
  <c r="CI88" i="5"/>
  <c r="CI89" i="5"/>
  <c r="CI90" i="5"/>
  <c r="CI91" i="5"/>
  <c r="CI92" i="5"/>
  <c r="CI93" i="5"/>
  <c r="CI94" i="5"/>
  <c r="CI95" i="5"/>
  <c r="CI96" i="5"/>
  <c r="CI97" i="5"/>
  <c r="CI98" i="5"/>
  <c r="CI99" i="5"/>
  <c r="CI100" i="5"/>
  <c r="CI101" i="5"/>
  <c r="CI102" i="5"/>
  <c r="CI103" i="5"/>
  <c r="CI104" i="5"/>
  <c r="CI105" i="5"/>
  <c r="CI106" i="5"/>
  <c r="CI107" i="5"/>
  <c r="CI108" i="5"/>
  <c r="CI109" i="5"/>
  <c r="CI110" i="5"/>
  <c r="CI111" i="5"/>
  <c r="CI112" i="5"/>
  <c r="CI113" i="5"/>
  <c r="CI114" i="5"/>
  <c r="CI115" i="5"/>
  <c r="CI116" i="5"/>
  <c r="CI117" i="5"/>
  <c r="CI118" i="5"/>
  <c r="CI119" i="5"/>
  <c r="CI120" i="5"/>
  <c r="CI121" i="5"/>
  <c r="CI122" i="5"/>
  <c r="CI123" i="5"/>
  <c r="CI124" i="5"/>
  <c r="CI125" i="5"/>
  <c r="CI126" i="5"/>
  <c r="CI127" i="5"/>
  <c r="CI128" i="5"/>
  <c r="CI129" i="5"/>
  <c r="CI130" i="5"/>
  <c r="CI131" i="5"/>
  <c r="CI132" i="5"/>
  <c r="CI133" i="5"/>
  <c r="CI134" i="5"/>
  <c r="CI135" i="5"/>
  <c r="CI136" i="5"/>
  <c r="CI137" i="5"/>
  <c r="CI138" i="5"/>
  <c r="CI139" i="5"/>
  <c r="CI140" i="5"/>
  <c r="CI141" i="5"/>
  <c r="CI142" i="5"/>
  <c r="CI143" i="5"/>
  <c r="CI144" i="5"/>
  <c r="CI145" i="5"/>
  <c r="CI146" i="5"/>
  <c r="CI147" i="5"/>
  <c r="CI148" i="5"/>
  <c r="CI149" i="5"/>
  <c r="CI150" i="5"/>
  <c r="CI151" i="5"/>
  <c r="CI152" i="5"/>
  <c r="CI153" i="5"/>
  <c r="CI154" i="5"/>
  <c r="CI155" i="5"/>
  <c r="CI156" i="5"/>
  <c r="CI157" i="5"/>
  <c r="CI158" i="5"/>
  <c r="CI159" i="5"/>
  <c r="CI160" i="5"/>
  <c r="CI161" i="5"/>
  <c r="CI162" i="5"/>
  <c r="CI163" i="5"/>
  <c r="CI164" i="5"/>
  <c r="CI165" i="5"/>
  <c r="CI166" i="5"/>
  <c r="CI167" i="5"/>
  <c r="CI168" i="5"/>
  <c r="CI169" i="5"/>
  <c r="CI170" i="5"/>
  <c r="CI171" i="5"/>
  <c r="CI172" i="5"/>
  <c r="CI173" i="5"/>
  <c r="CI174" i="5"/>
  <c r="CI175" i="5"/>
  <c r="CI176" i="5"/>
  <c r="CI177" i="5"/>
  <c r="CI178" i="5"/>
  <c r="CI179" i="5"/>
  <c r="CI180" i="5"/>
  <c r="CI181" i="5"/>
  <c r="CI182" i="5"/>
  <c r="CI183" i="5"/>
  <c r="CI184" i="5"/>
  <c r="CI185" i="5"/>
  <c r="CI186" i="5"/>
  <c r="CI187" i="5"/>
  <c r="CI188" i="5"/>
  <c r="CI189" i="5"/>
  <c r="CI190" i="5"/>
  <c r="CI191" i="5"/>
  <c r="CI192" i="5"/>
  <c r="CI193" i="5"/>
  <c r="CI194" i="5"/>
  <c r="CI195" i="5"/>
  <c r="CI196" i="5"/>
  <c r="CI197" i="5"/>
  <c r="CI198" i="5"/>
  <c r="CI199" i="5"/>
  <c r="CI200" i="5"/>
  <c r="CI201" i="5"/>
  <c r="CI202" i="5"/>
  <c r="CI203" i="5"/>
  <c r="CI204" i="5"/>
  <c r="CI205" i="5"/>
  <c r="CI206" i="5"/>
  <c r="CI207" i="5"/>
  <c r="CI208" i="5"/>
  <c r="CI209" i="5"/>
  <c r="CI210" i="5"/>
  <c r="CI211" i="5"/>
  <c r="CI212" i="5"/>
  <c r="CI213" i="5"/>
  <c r="CI214" i="5"/>
  <c r="CI215" i="5"/>
  <c r="CI216" i="5"/>
  <c r="CI217" i="5"/>
  <c r="CI218" i="5"/>
  <c r="CI219" i="5"/>
  <c r="CI220" i="5"/>
  <c r="CI221" i="5"/>
  <c r="CI222" i="5"/>
  <c r="CI223" i="5"/>
  <c r="CI224" i="5"/>
  <c r="CI225" i="5"/>
  <c r="CI226" i="5"/>
  <c r="CI227" i="5"/>
  <c r="CI228" i="5"/>
  <c r="CI229" i="5"/>
  <c r="CI230" i="5"/>
  <c r="CI231" i="5"/>
  <c r="CI232" i="5"/>
  <c r="CI233" i="5"/>
  <c r="CI234" i="5"/>
  <c r="CI235" i="5"/>
  <c r="CI236" i="5"/>
  <c r="CI237" i="5"/>
  <c r="CI238" i="5"/>
  <c r="CI239" i="5"/>
  <c r="CI240" i="5"/>
  <c r="CI241" i="5"/>
  <c r="CI242" i="5"/>
  <c r="CI243" i="5"/>
  <c r="CI244" i="5"/>
  <c r="CI245" i="5"/>
  <c r="CI246" i="5"/>
  <c r="CI247" i="5"/>
  <c r="CI248" i="5"/>
  <c r="CI249" i="5"/>
  <c r="CI250" i="5"/>
  <c r="CI251" i="5"/>
  <c r="CI252" i="5"/>
  <c r="CI253" i="5"/>
  <c r="CI254" i="5"/>
  <c r="CI255" i="5"/>
  <c r="CI256" i="5"/>
  <c r="CI257" i="5"/>
  <c r="CI258" i="5"/>
  <c r="CI259" i="5"/>
  <c r="CI260" i="5"/>
  <c r="CI261" i="5"/>
  <c r="CI262" i="5"/>
  <c r="CI263" i="5"/>
  <c r="CI264" i="5"/>
  <c r="CI265" i="5"/>
  <c r="CI266" i="5"/>
  <c r="CI267" i="5"/>
  <c r="CI268" i="5"/>
  <c r="CI269" i="5"/>
  <c r="CI270" i="5"/>
  <c r="CI271" i="5"/>
  <c r="CI272" i="5"/>
  <c r="CI273" i="5"/>
  <c r="CI274" i="5"/>
  <c r="CI275" i="5"/>
  <c r="CI276" i="5"/>
  <c r="CI277" i="5"/>
  <c r="CI278" i="5"/>
  <c r="CI279" i="5"/>
  <c r="CI280" i="5"/>
  <c r="CI281" i="5"/>
  <c r="CI282" i="5"/>
  <c r="CI283" i="5"/>
  <c r="CI284" i="5"/>
  <c r="CI285" i="5"/>
  <c r="CI286" i="5"/>
  <c r="CI287" i="5"/>
  <c r="CI288" i="5"/>
  <c r="CI289" i="5"/>
  <c r="CI290" i="5"/>
  <c r="CI291" i="5"/>
  <c r="CI292" i="5"/>
  <c r="CI293" i="5"/>
  <c r="CI294" i="5"/>
  <c r="CI295" i="5"/>
  <c r="CI296" i="5"/>
  <c r="CI297" i="5"/>
  <c r="CI298" i="5"/>
  <c r="CI299" i="5"/>
  <c r="CI300" i="5"/>
  <c r="CI301" i="5"/>
  <c r="CI302" i="5"/>
  <c r="CI303" i="5"/>
  <c r="CI304" i="5"/>
  <c r="CI305" i="5"/>
  <c r="CI306" i="5"/>
  <c r="CI307" i="5"/>
  <c r="CI308" i="5"/>
  <c r="CI309" i="5"/>
  <c r="CI310" i="5"/>
  <c r="CI311" i="5"/>
  <c r="CI312" i="5"/>
  <c r="CI313" i="5"/>
  <c r="CI314" i="5"/>
  <c r="CI315" i="5"/>
  <c r="CI316" i="5"/>
  <c r="CI317" i="5"/>
  <c r="CI318" i="5"/>
  <c r="CE5" i="5"/>
  <c r="CE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81" i="5"/>
  <c r="CE82" i="5"/>
  <c r="CE83" i="5"/>
  <c r="CE84" i="5"/>
  <c r="CE85" i="5"/>
  <c r="CE86" i="5"/>
  <c r="CE87" i="5"/>
  <c r="CE88" i="5"/>
  <c r="CE89" i="5"/>
  <c r="CE90" i="5"/>
  <c r="CE91" i="5"/>
  <c r="CE92" i="5"/>
  <c r="CE93" i="5"/>
  <c r="CE94" i="5"/>
  <c r="CE95" i="5"/>
  <c r="CE96" i="5"/>
  <c r="CE97" i="5"/>
  <c r="CE98" i="5"/>
  <c r="CE99" i="5"/>
  <c r="CE100" i="5"/>
  <c r="CE101" i="5"/>
  <c r="CE102" i="5"/>
  <c r="CE103" i="5"/>
  <c r="CE104" i="5"/>
  <c r="CE105" i="5"/>
  <c r="CE106" i="5"/>
  <c r="CE107" i="5"/>
  <c r="CE108" i="5"/>
  <c r="CE109" i="5"/>
  <c r="CE110" i="5"/>
  <c r="CE111" i="5"/>
  <c r="CE112" i="5"/>
  <c r="CE113" i="5"/>
  <c r="CE114" i="5"/>
  <c r="CE115" i="5"/>
  <c r="CE116" i="5"/>
  <c r="CE117" i="5"/>
  <c r="CE118" i="5"/>
  <c r="CE119" i="5"/>
  <c r="CE120" i="5"/>
  <c r="CE121" i="5"/>
  <c r="CE122" i="5"/>
  <c r="CE123" i="5"/>
  <c r="CE124" i="5"/>
  <c r="CE125" i="5"/>
  <c r="CE126" i="5"/>
  <c r="CE127" i="5"/>
  <c r="CE128" i="5"/>
  <c r="CE129" i="5"/>
  <c r="CE130" i="5"/>
  <c r="CE131" i="5"/>
  <c r="CE132" i="5"/>
  <c r="CE133" i="5"/>
  <c r="CE134" i="5"/>
  <c r="CE135" i="5"/>
  <c r="CE136" i="5"/>
  <c r="CE137" i="5"/>
  <c r="CE138" i="5"/>
  <c r="CE139" i="5"/>
  <c r="CE140" i="5"/>
  <c r="CE141" i="5"/>
  <c r="CE142" i="5"/>
  <c r="CE143" i="5"/>
  <c r="CE144" i="5"/>
  <c r="CE145" i="5"/>
  <c r="CE146" i="5"/>
  <c r="CE147" i="5"/>
  <c r="CE148" i="5"/>
  <c r="CE149" i="5"/>
  <c r="CE150" i="5"/>
  <c r="CE151" i="5"/>
  <c r="CE152" i="5"/>
  <c r="CE153" i="5"/>
  <c r="CE154" i="5"/>
  <c r="CE155" i="5"/>
  <c r="CE156" i="5"/>
  <c r="CE157" i="5"/>
  <c r="CE158" i="5"/>
  <c r="CE159" i="5"/>
  <c r="CE160" i="5"/>
  <c r="CE161" i="5"/>
  <c r="CE162" i="5"/>
  <c r="CE163" i="5"/>
  <c r="CE164" i="5"/>
  <c r="CE165" i="5"/>
  <c r="CE166" i="5"/>
  <c r="CE167" i="5"/>
  <c r="CE168" i="5"/>
  <c r="CE169" i="5"/>
  <c r="CE170" i="5"/>
  <c r="CE171" i="5"/>
  <c r="CE172" i="5"/>
  <c r="CE173" i="5"/>
  <c r="CE174" i="5"/>
  <c r="CE175" i="5"/>
  <c r="CE176" i="5"/>
  <c r="CE177" i="5"/>
  <c r="CE178" i="5"/>
  <c r="CE179" i="5"/>
  <c r="CE180" i="5"/>
  <c r="CE181" i="5"/>
  <c r="CE182" i="5"/>
  <c r="CE183" i="5"/>
  <c r="CE184" i="5"/>
  <c r="CE185" i="5"/>
  <c r="CE186" i="5"/>
  <c r="CE187" i="5"/>
  <c r="CE188" i="5"/>
  <c r="CE189" i="5"/>
  <c r="CE190" i="5"/>
  <c r="CE191" i="5"/>
  <c r="CE192" i="5"/>
  <c r="CE193" i="5"/>
  <c r="CE194" i="5"/>
  <c r="CE195" i="5"/>
  <c r="CE196" i="5"/>
  <c r="CE197" i="5"/>
  <c r="CE198" i="5"/>
  <c r="CE199" i="5"/>
  <c r="CE200" i="5"/>
  <c r="CE201" i="5"/>
  <c r="CE202" i="5"/>
  <c r="CE203" i="5"/>
  <c r="CE204" i="5"/>
  <c r="CE205" i="5"/>
  <c r="CE206" i="5"/>
  <c r="CE207" i="5"/>
  <c r="CE208" i="5"/>
  <c r="CE209" i="5"/>
  <c r="CE210" i="5"/>
  <c r="CE211" i="5"/>
  <c r="CE212" i="5"/>
  <c r="CE213" i="5"/>
  <c r="CE214" i="5"/>
  <c r="CE215" i="5"/>
  <c r="CE216" i="5"/>
  <c r="CE217" i="5"/>
  <c r="CE218" i="5"/>
  <c r="CE219" i="5"/>
  <c r="CE220" i="5"/>
  <c r="CE221" i="5"/>
  <c r="CE222" i="5"/>
  <c r="CE223" i="5"/>
  <c r="CE224" i="5"/>
  <c r="CE225" i="5"/>
  <c r="CE226" i="5"/>
  <c r="CE227" i="5"/>
  <c r="CE228" i="5"/>
  <c r="CE229" i="5"/>
  <c r="CE230" i="5"/>
  <c r="CE231" i="5"/>
  <c r="CE232" i="5"/>
  <c r="CE233" i="5"/>
  <c r="CE234" i="5"/>
  <c r="CE235" i="5"/>
  <c r="CE236" i="5"/>
  <c r="CE237" i="5"/>
  <c r="CE238" i="5"/>
  <c r="CE239" i="5"/>
  <c r="CE240" i="5"/>
  <c r="CE241" i="5"/>
  <c r="CE242" i="5"/>
  <c r="CE243" i="5"/>
  <c r="CE244" i="5"/>
  <c r="CE245" i="5"/>
  <c r="CE246" i="5"/>
  <c r="CE247" i="5"/>
  <c r="CE248" i="5"/>
  <c r="CE249" i="5"/>
  <c r="CE250" i="5"/>
  <c r="CE251" i="5"/>
  <c r="CE252" i="5"/>
  <c r="CE253" i="5"/>
  <c r="CE254" i="5"/>
  <c r="CE255" i="5"/>
  <c r="CE256" i="5"/>
  <c r="CE257" i="5"/>
  <c r="CE258" i="5"/>
  <c r="CE259" i="5"/>
  <c r="CE260" i="5"/>
  <c r="CE261" i="5"/>
  <c r="CE262" i="5"/>
  <c r="CE263" i="5"/>
  <c r="CE264" i="5"/>
  <c r="CE265" i="5"/>
  <c r="CE266" i="5"/>
  <c r="CE267" i="5"/>
  <c r="CE268" i="5"/>
  <c r="CE269" i="5"/>
  <c r="CE270" i="5"/>
  <c r="CE271" i="5"/>
  <c r="CE272" i="5"/>
  <c r="CE273" i="5"/>
  <c r="CE274" i="5"/>
  <c r="CE275" i="5"/>
  <c r="CE276" i="5"/>
  <c r="CE277" i="5"/>
  <c r="CE278" i="5"/>
  <c r="CE279" i="5"/>
  <c r="CE280" i="5"/>
  <c r="CE281" i="5"/>
  <c r="CE282" i="5"/>
  <c r="CE283" i="5"/>
  <c r="CE284" i="5"/>
  <c r="CE285" i="5"/>
  <c r="CE286" i="5"/>
  <c r="CE287" i="5"/>
  <c r="CE288" i="5"/>
  <c r="CE289" i="5"/>
  <c r="CE290" i="5"/>
  <c r="CE291" i="5"/>
  <c r="CE292" i="5"/>
  <c r="CE293" i="5"/>
  <c r="CE294" i="5"/>
  <c r="CE295" i="5"/>
  <c r="CE296" i="5"/>
  <c r="CE297" i="5"/>
  <c r="CE298" i="5"/>
  <c r="CE299" i="5"/>
  <c r="CE300" i="5"/>
  <c r="CE301" i="5"/>
  <c r="CE302" i="5"/>
  <c r="CE303" i="5"/>
  <c r="CE304" i="5"/>
  <c r="CE305" i="5"/>
  <c r="CE306" i="5"/>
  <c r="CE307" i="5"/>
  <c r="CE308" i="5"/>
  <c r="CE309" i="5"/>
  <c r="CE310" i="5"/>
  <c r="CE311" i="5"/>
  <c r="CE312" i="5"/>
  <c r="CE313" i="5"/>
  <c r="CE314" i="5"/>
  <c r="CE315" i="5"/>
  <c r="CE316" i="5"/>
  <c r="CE317" i="5"/>
  <c r="CE318" i="5"/>
  <c r="CA5" i="5"/>
  <c r="CA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81" i="5"/>
  <c r="CA82" i="5"/>
  <c r="CA83" i="5"/>
  <c r="CA84" i="5"/>
  <c r="CA85" i="5"/>
  <c r="CA86" i="5"/>
  <c r="CA87" i="5"/>
  <c r="CA88" i="5"/>
  <c r="CA89" i="5"/>
  <c r="CA90" i="5"/>
  <c r="CA91" i="5"/>
  <c r="CA92" i="5"/>
  <c r="CA93" i="5"/>
  <c r="CA94" i="5"/>
  <c r="CA95" i="5"/>
  <c r="CA96" i="5"/>
  <c r="CA97" i="5"/>
  <c r="CA98" i="5"/>
  <c r="CA99" i="5"/>
  <c r="CA100" i="5"/>
  <c r="CA101" i="5"/>
  <c r="CA102" i="5"/>
  <c r="CA103" i="5"/>
  <c r="CA104" i="5"/>
  <c r="CA105" i="5"/>
  <c r="CA106" i="5"/>
  <c r="CA107" i="5"/>
  <c r="CA108" i="5"/>
  <c r="CA109" i="5"/>
  <c r="CA110" i="5"/>
  <c r="CA111" i="5"/>
  <c r="CA112" i="5"/>
  <c r="CA113" i="5"/>
  <c r="CA114" i="5"/>
  <c r="CA115" i="5"/>
  <c r="CA116" i="5"/>
  <c r="CA117" i="5"/>
  <c r="CA118" i="5"/>
  <c r="CA119" i="5"/>
  <c r="CA120" i="5"/>
  <c r="CA121" i="5"/>
  <c r="CA122" i="5"/>
  <c r="CA123" i="5"/>
  <c r="CA124" i="5"/>
  <c r="CA125" i="5"/>
  <c r="CA126" i="5"/>
  <c r="CA127" i="5"/>
  <c r="CA128" i="5"/>
  <c r="CA129" i="5"/>
  <c r="CA130" i="5"/>
  <c r="CA131" i="5"/>
  <c r="CA132" i="5"/>
  <c r="CA133" i="5"/>
  <c r="CA134" i="5"/>
  <c r="CA135" i="5"/>
  <c r="CA136" i="5"/>
  <c r="CA137" i="5"/>
  <c r="CA138" i="5"/>
  <c r="CA139" i="5"/>
  <c r="CA140" i="5"/>
  <c r="CA141" i="5"/>
  <c r="CA142" i="5"/>
  <c r="CA143" i="5"/>
  <c r="CA144" i="5"/>
  <c r="CA145" i="5"/>
  <c r="CA146" i="5"/>
  <c r="CA147" i="5"/>
  <c r="CA148" i="5"/>
  <c r="CA149" i="5"/>
  <c r="CA150" i="5"/>
  <c r="CA151" i="5"/>
  <c r="CA152" i="5"/>
  <c r="CA153" i="5"/>
  <c r="CA154" i="5"/>
  <c r="CA155" i="5"/>
  <c r="CA156" i="5"/>
  <c r="CA157" i="5"/>
  <c r="CA158" i="5"/>
  <c r="CA159" i="5"/>
  <c r="CA160" i="5"/>
  <c r="CA161" i="5"/>
  <c r="CA162" i="5"/>
  <c r="CA163" i="5"/>
  <c r="CA164" i="5"/>
  <c r="CA165" i="5"/>
  <c r="CA166" i="5"/>
  <c r="CA167" i="5"/>
  <c r="CA168" i="5"/>
  <c r="CA169" i="5"/>
  <c r="CA170" i="5"/>
  <c r="CA171" i="5"/>
  <c r="CA172" i="5"/>
  <c r="CA173" i="5"/>
  <c r="CA174" i="5"/>
  <c r="CA175" i="5"/>
  <c r="CA176" i="5"/>
  <c r="CA177" i="5"/>
  <c r="CA178" i="5"/>
  <c r="CA179" i="5"/>
  <c r="CA180" i="5"/>
  <c r="CA181" i="5"/>
  <c r="CA182" i="5"/>
  <c r="CA183" i="5"/>
  <c r="CA184" i="5"/>
  <c r="CA185" i="5"/>
  <c r="CA186" i="5"/>
  <c r="CA187" i="5"/>
  <c r="CA188" i="5"/>
  <c r="CA189" i="5"/>
  <c r="CA190" i="5"/>
  <c r="CA191" i="5"/>
  <c r="CA192" i="5"/>
  <c r="CA193" i="5"/>
  <c r="CA194" i="5"/>
  <c r="CA195" i="5"/>
  <c r="CA196" i="5"/>
  <c r="CA197" i="5"/>
  <c r="CA198" i="5"/>
  <c r="CA199" i="5"/>
  <c r="CA200" i="5"/>
  <c r="CA201" i="5"/>
  <c r="CA202" i="5"/>
  <c r="CA203" i="5"/>
  <c r="CA204" i="5"/>
  <c r="CA205" i="5"/>
  <c r="CA206" i="5"/>
  <c r="CA207" i="5"/>
  <c r="CA208" i="5"/>
  <c r="CA209" i="5"/>
  <c r="CA210" i="5"/>
  <c r="CA211" i="5"/>
  <c r="CA212" i="5"/>
  <c r="CA213" i="5"/>
  <c r="CA214" i="5"/>
  <c r="CA215" i="5"/>
  <c r="CA216" i="5"/>
  <c r="CA217" i="5"/>
  <c r="CA218" i="5"/>
  <c r="CA219" i="5"/>
  <c r="CA220" i="5"/>
  <c r="CA221" i="5"/>
  <c r="CA222" i="5"/>
  <c r="CA223" i="5"/>
  <c r="CA224" i="5"/>
  <c r="CA225" i="5"/>
  <c r="CA226" i="5"/>
  <c r="CA227" i="5"/>
  <c r="CA228" i="5"/>
  <c r="CA229" i="5"/>
  <c r="CA230" i="5"/>
  <c r="CA231" i="5"/>
  <c r="CA232" i="5"/>
  <c r="CA233" i="5"/>
  <c r="CA234" i="5"/>
  <c r="CA235" i="5"/>
  <c r="CA236" i="5"/>
  <c r="CA237" i="5"/>
  <c r="CA238" i="5"/>
  <c r="CA239" i="5"/>
  <c r="CA240" i="5"/>
  <c r="CA241" i="5"/>
  <c r="CA242" i="5"/>
  <c r="CA243" i="5"/>
  <c r="CA244" i="5"/>
  <c r="CA245" i="5"/>
  <c r="CA246" i="5"/>
  <c r="CA247" i="5"/>
  <c r="CA248" i="5"/>
  <c r="CA249" i="5"/>
  <c r="CA250" i="5"/>
  <c r="CA251" i="5"/>
  <c r="CA252" i="5"/>
  <c r="CA253" i="5"/>
  <c r="CA254" i="5"/>
  <c r="CA255" i="5"/>
  <c r="CA256" i="5"/>
  <c r="CA257" i="5"/>
  <c r="CA258" i="5"/>
  <c r="CA259" i="5"/>
  <c r="CA260" i="5"/>
  <c r="CA261" i="5"/>
  <c r="CA262" i="5"/>
  <c r="CA263" i="5"/>
  <c r="CA264" i="5"/>
  <c r="CA265" i="5"/>
  <c r="CA266" i="5"/>
  <c r="CA267" i="5"/>
  <c r="CA268" i="5"/>
  <c r="CA269" i="5"/>
  <c r="CA270" i="5"/>
  <c r="CA271" i="5"/>
  <c r="CA272" i="5"/>
  <c r="CA273" i="5"/>
  <c r="CA274" i="5"/>
  <c r="CA275" i="5"/>
  <c r="CA276" i="5"/>
  <c r="CA277" i="5"/>
  <c r="CA278" i="5"/>
  <c r="CA279" i="5"/>
  <c r="CA280" i="5"/>
  <c r="CA281" i="5"/>
  <c r="CA282" i="5"/>
  <c r="CA283" i="5"/>
  <c r="CA284" i="5"/>
  <c r="CA285" i="5"/>
  <c r="CA286" i="5"/>
  <c r="CA287" i="5"/>
  <c r="CA288" i="5"/>
  <c r="CA289" i="5"/>
  <c r="CA290" i="5"/>
  <c r="CA291" i="5"/>
  <c r="CA292" i="5"/>
  <c r="CA293" i="5"/>
  <c r="CA294" i="5"/>
  <c r="CA295" i="5"/>
  <c r="CA296" i="5"/>
  <c r="CA297" i="5"/>
  <c r="CA298" i="5"/>
  <c r="CA299" i="5"/>
  <c r="CA300" i="5"/>
  <c r="CA301" i="5"/>
  <c r="CA302" i="5"/>
  <c r="CA303" i="5"/>
  <c r="CA304" i="5"/>
  <c r="CA305" i="5"/>
  <c r="CA306" i="5"/>
  <c r="CA307" i="5"/>
  <c r="CA308" i="5"/>
  <c r="CA309" i="5"/>
  <c r="CA310" i="5"/>
  <c r="CA311" i="5"/>
  <c r="CA312" i="5"/>
  <c r="CA313" i="5"/>
  <c r="CA314" i="5"/>
  <c r="CA315" i="5"/>
  <c r="CA316" i="5"/>
  <c r="CA317" i="5"/>
  <c r="CA318" i="5"/>
  <c r="BW5" i="5"/>
  <c r="BW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81" i="5"/>
  <c r="BW82" i="5"/>
  <c r="BW83" i="5"/>
  <c r="BW84" i="5"/>
  <c r="BW85" i="5"/>
  <c r="BW86" i="5"/>
  <c r="BW87" i="5"/>
  <c r="BW88" i="5"/>
  <c r="BW89" i="5"/>
  <c r="BW90" i="5"/>
  <c r="BW91" i="5"/>
  <c r="BW92" i="5"/>
  <c r="BW93" i="5"/>
  <c r="BW94" i="5"/>
  <c r="BW95" i="5"/>
  <c r="BW96" i="5"/>
  <c r="BW97" i="5"/>
  <c r="BW98" i="5"/>
  <c r="BW99" i="5"/>
  <c r="BW100" i="5"/>
  <c r="BW101" i="5"/>
  <c r="BW102" i="5"/>
  <c r="BW103" i="5"/>
  <c r="BW104" i="5"/>
  <c r="BW105" i="5"/>
  <c r="BW106" i="5"/>
  <c r="BW107" i="5"/>
  <c r="BW108" i="5"/>
  <c r="BW109" i="5"/>
  <c r="BW110" i="5"/>
  <c r="BW111" i="5"/>
  <c r="BW112" i="5"/>
  <c r="BW113" i="5"/>
  <c r="BW114" i="5"/>
  <c r="BW115" i="5"/>
  <c r="BW116" i="5"/>
  <c r="BW117" i="5"/>
  <c r="BW118" i="5"/>
  <c r="BW119" i="5"/>
  <c r="BW120" i="5"/>
  <c r="BW121" i="5"/>
  <c r="BW122" i="5"/>
  <c r="BW123" i="5"/>
  <c r="BW124" i="5"/>
  <c r="BW125" i="5"/>
  <c r="BW126" i="5"/>
  <c r="BW127" i="5"/>
  <c r="BW128" i="5"/>
  <c r="BW129" i="5"/>
  <c r="BW130" i="5"/>
  <c r="BW131" i="5"/>
  <c r="BW132" i="5"/>
  <c r="BW133" i="5"/>
  <c r="BW134" i="5"/>
  <c r="BW135" i="5"/>
  <c r="BW136" i="5"/>
  <c r="BW137" i="5"/>
  <c r="BW138" i="5"/>
  <c r="BW139" i="5"/>
  <c r="BW140" i="5"/>
  <c r="BW141" i="5"/>
  <c r="BW142" i="5"/>
  <c r="BW143" i="5"/>
  <c r="BW144" i="5"/>
  <c r="BW145" i="5"/>
  <c r="BW146" i="5"/>
  <c r="BW147" i="5"/>
  <c r="BW148" i="5"/>
  <c r="BW149" i="5"/>
  <c r="BW150" i="5"/>
  <c r="BW151" i="5"/>
  <c r="BW152" i="5"/>
  <c r="BW153" i="5"/>
  <c r="BW154" i="5"/>
  <c r="BW155" i="5"/>
  <c r="BW156" i="5"/>
  <c r="BW157" i="5"/>
  <c r="BW158" i="5"/>
  <c r="BW159" i="5"/>
  <c r="BW160" i="5"/>
  <c r="BW161" i="5"/>
  <c r="BW162" i="5"/>
  <c r="BW163" i="5"/>
  <c r="BW164" i="5"/>
  <c r="BW165" i="5"/>
  <c r="BW166" i="5"/>
  <c r="BW167" i="5"/>
  <c r="BW168" i="5"/>
  <c r="BW169" i="5"/>
  <c r="BW170" i="5"/>
  <c r="BW171" i="5"/>
  <c r="BW172" i="5"/>
  <c r="BW173" i="5"/>
  <c r="BW174" i="5"/>
  <c r="BW175" i="5"/>
  <c r="BW176" i="5"/>
  <c r="BW177" i="5"/>
  <c r="BW178" i="5"/>
  <c r="BW179" i="5"/>
  <c r="BW180" i="5"/>
  <c r="BW181" i="5"/>
  <c r="BW182" i="5"/>
  <c r="BW183" i="5"/>
  <c r="BW184" i="5"/>
  <c r="BW185" i="5"/>
  <c r="BW186" i="5"/>
  <c r="BW187" i="5"/>
  <c r="BW188" i="5"/>
  <c r="BW189" i="5"/>
  <c r="BW190" i="5"/>
  <c r="BW191" i="5"/>
  <c r="BW192" i="5"/>
  <c r="BW193" i="5"/>
  <c r="BW194" i="5"/>
  <c r="BW195" i="5"/>
  <c r="BW196" i="5"/>
  <c r="BW197" i="5"/>
  <c r="BW198" i="5"/>
  <c r="BW199" i="5"/>
  <c r="BW200" i="5"/>
  <c r="BW201" i="5"/>
  <c r="BW202" i="5"/>
  <c r="BW203" i="5"/>
  <c r="BW204" i="5"/>
  <c r="BW205" i="5"/>
  <c r="BW206" i="5"/>
  <c r="BW207" i="5"/>
  <c r="BW208" i="5"/>
  <c r="BW209" i="5"/>
  <c r="BW210" i="5"/>
  <c r="BW211" i="5"/>
  <c r="BW212" i="5"/>
  <c r="BW213" i="5"/>
  <c r="BW214" i="5"/>
  <c r="BW215" i="5"/>
  <c r="BW216" i="5"/>
  <c r="BW217" i="5"/>
  <c r="BW218" i="5"/>
  <c r="BW219" i="5"/>
  <c r="BW220" i="5"/>
  <c r="BW221" i="5"/>
  <c r="BW222" i="5"/>
  <c r="BW223" i="5"/>
  <c r="BW224" i="5"/>
  <c r="BW225" i="5"/>
  <c r="BW226" i="5"/>
  <c r="BW227" i="5"/>
  <c r="BW228" i="5"/>
  <c r="BW229" i="5"/>
  <c r="BW230" i="5"/>
  <c r="BW231" i="5"/>
  <c r="BW232" i="5"/>
  <c r="BW233" i="5"/>
  <c r="BW234" i="5"/>
  <c r="BW235" i="5"/>
  <c r="BW236" i="5"/>
  <c r="BW237" i="5"/>
  <c r="BW238" i="5"/>
  <c r="BW239" i="5"/>
  <c r="BW240" i="5"/>
  <c r="BW241" i="5"/>
  <c r="BW242" i="5"/>
  <c r="BW243" i="5"/>
  <c r="BW244" i="5"/>
  <c r="BW245" i="5"/>
  <c r="BW246" i="5"/>
  <c r="BW247" i="5"/>
  <c r="BW248" i="5"/>
  <c r="BW249" i="5"/>
  <c r="BW250" i="5"/>
  <c r="BW251" i="5"/>
  <c r="BW252" i="5"/>
  <c r="BW253" i="5"/>
  <c r="BW254" i="5"/>
  <c r="BW255" i="5"/>
  <c r="BW256" i="5"/>
  <c r="BW257" i="5"/>
  <c r="BW258" i="5"/>
  <c r="BW259" i="5"/>
  <c r="BW260" i="5"/>
  <c r="BW261" i="5"/>
  <c r="BW262" i="5"/>
  <c r="BW263" i="5"/>
  <c r="BW264" i="5"/>
  <c r="BW265" i="5"/>
  <c r="BW266" i="5"/>
  <c r="BW267" i="5"/>
  <c r="BW268" i="5"/>
  <c r="BW269" i="5"/>
  <c r="BW270" i="5"/>
  <c r="BW271" i="5"/>
  <c r="BW272" i="5"/>
  <c r="BW273" i="5"/>
  <c r="BW274" i="5"/>
  <c r="BW275" i="5"/>
  <c r="BW276" i="5"/>
  <c r="BW277" i="5"/>
  <c r="BW278" i="5"/>
  <c r="BW279" i="5"/>
  <c r="BW280" i="5"/>
  <c r="BW281" i="5"/>
  <c r="BW282" i="5"/>
  <c r="BW283" i="5"/>
  <c r="BW284" i="5"/>
  <c r="BW285" i="5"/>
  <c r="BW286" i="5"/>
  <c r="BW287" i="5"/>
  <c r="BW288" i="5"/>
  <c r="BW289" i="5"/>
  <c r="BW290" i="5"/>
  <c r="BW291" i="5"/>
  <c r="BW293" i="5"/>
  <c r="BW294" i="5"/>
  <c r="BW296" i="5"/>
  <c r="BW297" i="5"/>
  <c r="BW298" i="5"/>
  <c r="BW299" i="5"/>
  <c r="BW301" i="5"/>
  <c r="BW302" i="5"/>
  <c r="BW304" i="5"/>
  <c r="BW305" i="5"/>
  <c r="BW306" i="5"/>
  <c r="BW307" i="5"/>
  <c r="BW309" i="5"/>
  <c r="BW310" i="5"/>
  <c r="BW312" i="5"/>
  <c r="BW313" i="5"/>
  <c r="BW314" i="5"/>
  <c r="BW315" i="5"/>
  <c r="BW317" i="5"/>
  <c r="BW318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81" i="5"/>
  <c r="BS82" i="5"/>
  <c r="BS83" i="5"/>
  <c r="BS84" i="5"/>
  <c r="BS85" i="5"/>
  <c r="BS86" i="5"/>
  <c r="BS87" i="5"/>
  <c r="BS88" i="5"/>
  <c r="BS89" i="5"/>
  <c r="BS90" i="5"/>
  <c r="BS91" i="5"/>
  <c r="BS92" i="5"/>
  <c r="BS93" i="5"/>
  <c r="BS94" i="5"/>
  <c r="BS95" i="5"/>
  <c r="BS96" i="5"/>
  <c r="BS97" i="5"/>
  <c r="BS98" i="5"/>
  <c r="BS99" i="5"/>
  <c r="BS100" i="5"/>
  <c r="BS101" i="5"/>
  <c r="BS102" i="5"/>
  <c r="BS103" i="5"/>
  <c r="BS104" i="5"/>
  <c r="BS105" i="5"/>
  <c r="BS106" i="5"/>
  <c r="BS107" i="5"/>
  <c r="BS108" i="5"/>
  <c r="BS109" i="5"/>
  <c r="BS110" i="5"/>
  <c r="BS111" i="5"/>
  <c r="BS112" i="5"/>
  <c r="BS113" i="5"/>
  <c r="BS114" i="5"/>
  <c r="BS115" i="5"/>
  <c r="BS116" i="5"/>
  <c r="BS117" i="5"/>
  <c r="BS118" i="5"/>
  <c r="BS119" i="5"/>
  <c r="BS120" i="5"/>
  <c r="BS121" i="5"/>
  <c r="BS122" i="5"/>
  <c r="BS123" i="5"/>
  <c r="BS124" i="5"/>
  <c r="BS125" i="5"/>
  <c r="BS126" i="5"/>
  <c r="BS127" i="5"/>
  <c r="BS128" i="5"/>
  <c r="BS129" i="5"/>
  <c r="BS130" i="5"/>
  <c r="BS131" i="5"/>
  <c r="BS132" i="5"/>
  <c r="BS133" i="5"/>
  <c r="BS134" i="5"/>
  <c r="BS135" i="5"/>
  <c r="BS136" i="5"/>
  <c r="BS137" i="5"/>
  <c r="BS138" i="5"/>
  <c r="BS139" i="5"/>
  <c r="BS140" i="5"/>
  <c r="BS141" i="5"/>
  <c r="BS142" i="5"/>
  <c r="BS143" i="5"/>
  <c r="BS144" i="5"/>
  <c r="BS145" i="5"/>
  <c r="BS146" i="5"/>
  <c r="BS147" i="5"/>
  <c r="BS148" i="5"/>
  <c r="BS149" i="5"/>
  <c r="BS150" i="5"/>
  <c r="BS151" i="5"/>
  <c r="BS152" i="5"/>
  <c r="BS153" i="5"/>
  <c r="BS154" i="5"/>
  <c r="BS155" i="5"/>
  <c r="BS156" i="5"/>
  <c r="BS157" i="5"/>
  <c r="BS158" i="5"/>
  <c r="BS159" i="5"/>
  <c r="BS160" i="5"/>
  <c r="BS161" i="5"/>
  <c r="BS162" i="5"/>
  <c r="BS163" i="5"/>
  <c r="BS164" i="5"/>
  <c r="BS165" i="5"/>
  <c r="BS166" i="5"/>
  <c r="BS167" i="5"/>
  <c r="BS168" i="5"/>
  <c r="BS169" i="5"/>
  <c r="BS170" i="5"/>
  <c r="BS171" i="5"/>
  <c r="BS172" i="5"/>
  <c r="BS173" i="5"/>
  <c r="BS174" i="5"/>
  <c r="BS175" i="5"/>
  <c r="BS176" i="5"/>
  <c r="BS177" i="5"/>
  <c r="BS178" i="5"/>
  <c r="BS179" i="5"/>
  <c r="BS180" i="5"/>
  <c r="BS181" i="5"/>
  <c r="BS182" i="5"/>
  <c r="BS183" i="5"/>
  <c r="BS184" i="5"/>
  <c r="BS185" i="5"/>
  <c r="BS186" i="5"/>
  <c r="BS187" i="5"/>
  <c r="BS188" i="5"/>
  <c r="BS189" i="5"/>
  <c r="BS190" i="5"/>
  <c r="BS191" i="5"/>
  <c r="BS192" i="5"/>
  <c r="BS193" i="5"/>
  <c r="BS194" i="5"/>
  <c r="BS195" i="5"/>
  <c r="BS196" i="5"/>
  <c r="BS197" i="5"/>
  <c r="BS198" i="5"/>
  <c r="BS199" i="5"/>
  <c r="BS200" i="5"/>
  <c r="BS201" i="5"/>
  <c r="BS202" i="5"/>
  <c r="BS203" i="5"/>
  <c r="BS204" i="5"/>
  <c r="BS205" i="5"/>
  <c r="BS206" i="5"/>
  <c r="BS207" i="5"/>
  <c r="BS208" i="5"/>
  <c r="BS209" i="5"/>
  <c r="BS210" i="5"/>
  <c r="BS211" i="5"/>
  <c r="BS212" i="5"/>
  <c r="BS213" i="5"/>
  <c r="BS214" i="5"/>
  <c r="BS215" i="5"/>
  <c r="BS216" i="5"/>
  <c r="BS217" i="5"/>
  <c r="BS218" i="5"/>
  <c r="BS219" i="5"/>
  <c r="BS220" i="5"/>
  <c r="BS221" i="5"/>
  <c r="BS222" i="5"/>
  <c r="BS223" i="5"/>
  <c r="BS224" i="5"/>
  <c r="BS225" i="5"/>
  <c r="BS226" i="5"/>
  <c r="BS227" i="5"/>
  <c r="BS228" i="5"/>
  <c r="BS229" i="5"/>
  <c r="BS230" i="5"/>
  <c r="BS231" i="5"/>
  <c r="BS232" i="5"/>
  <c r="BS233" i="5"/>
  <c r="BS234" i="5"/>
  <c r="BS235" i="5"/>
  <c r="BS236" i="5"/>
  <c r="BS237" i="5"/>
  <c r="BS238" i="5"/>
  <c r="BS239" i="5"/>
  <c r="BS240" i="5"/>
  <c r="BS241" i="5"/>
  <c r="BS242" i="5"/>
  <c r="BS243" i="5"/>
  <c r="BS244" i="5"/>
  <c r="BS245" i="5"/>
  <c r="BS246" i="5"/>
  <c r="BS247" i="5"/>
  <c r="BS248" i="5"/>
  <c r="BS249" i="5"/>
  <c r="BS250" i="5"/>
  <c r="BS251" i="5"/>
  <c r="BS252" i="5"/>
  <c r="BS253" i="5"/>
  <c r="BS254" i="5"/>
  <c r="BS255" i="5"/>
  <c r="BS256" i="5"/>
  <c r="BS257" i="5"/>
  <c r="BS258" i="5"/>
  <c r="BS259" i="5"/>
  <c r="BS260" i="5"/>
  <c r="BS261" i="5"/>
  <c r="BS262" i="5"/>
  <c r="BS263" i="5"/>
  <c r="BS264" i="5"/>
  <c r="BS265" i="5"/>
  <c r="BS266" i="5"/>
  <c r="BS267" i="5"/>
  <c r="BS268" i="5"/>
  <c r="BS269" i="5"/>
  <c r="BS270" i="5"/>
  <c r="BS271" i="5"/>
  <c r="BS272" i="5"/>
  <c r="BS273" i="5"/>
  <c r="BS274" i="5"/>
  <c r="BS275" i="5"/>
  <c r="BS276" i="5"/>
  <c r="BS277" i="5"/>
  <c r="BS278" i="5"/>
  <c r="BS279" i="5"/>
  <c r="BS280" i="5"/>
  <c r="BS281" i="5"/>
  <c r="BS282" i="5"/>
  <c r="BS283" i="5"/>
  <c r="BS284" i="5"/>
  <c r="BS285" i="5"/>
  <c r="BS286" i="5"/>
  <c r="BS287" i="5"/>
  <c r="BS288" i="5"/>
  <c r="BS289" i="5"/>
  <c r="BS290" i="5"/>
  <c r="BS291" i="5"/>
  <c r="BS293" i="5"/>
  <c r="BS294" i="5"/>
  <c r="BS295" i="5"/>
  <c r="BS296" i="5"/>
  <c r="BS297" i="5"/>
  <c r="BS298" i="5"/>
  <c r="BS299" i="5"/>
  <c r="BS301" i="5"/>
  <c r="BS302" i="5"/>
  <c r="BS303" i="5"/>
  <c r="BS304" i="5"/>
  <c r="BS305" i="5"/>
  <c r="BS306" i="5"/>
  <c r="BS307" i="5"/>
  <c r="BS309" i="5"/>
  <c r="BS310" i="5"/>
  <c r="BS312" i="5"/>
  <c r="BS313" i="5"/>
  <c r="BS314" i="5"/>
  <c r="BS315" i="5"/>
  <c r="BS317" i="5"/>
  <c r="BS318" i="5"/>
  <c r="BO5" i="5"/>
  <c r="BO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81" i="5"/>
  <c r="BO82" i="5"/>
  <c r="BO83" i="5"/>
  <c r="BO84" i="5"/>
  <c r="BO85" i="5"/>
  <c r="BO86" i="5"/>
  <c r="BO87" i="5"/>
  <c r="BO88" i="5"/>
  <c r="BO89" i="5"/>
  <c r="BO90" i="5"/>
  <c r="BO91" i="5"/>
  <c r="BO92" i="5"/>
  <c r="BO93" i="5"/>
  <c r="BO94" i="5"/>
  <c r="BO95" i="5"/>
  <c r="BO96" i="5"/>
  <c r="BO97" i="5"/>
  <c r="BO98" i="5"/>
  <c r="BO99" i="5"/>
  <c r="BO100" i="5"/>
  <c r="BO101" i="5"/>
  <c r="BO102" i="5"/>
  <c r="BO103" i="5"/>
  <c r="BO104" i="5"/>
  <c r="BO105" i="5"/>
  <c r="BO106" i="5"/>
  <c r="BO107" i="5"/>
  <c r="BO108" i="5"/>
  <c r="BO109" i="5"/>
  <c r="BO110" i="5"/>
  <c r="BO111" i="5"/>
  <c r="BO112" i="5"/>
  <c r="BO113" i="5"/>
  <c r="BO114" i="5"/>
  <c r="BO115" i="5"/>
  <c r="BO116" i="5"/>
  <c r="BO117" i="5"/>
  <c r="BO118" i="5"/>
  <c r="BO119" i="5"/>
  <c r="BO120" i="5"/>
  <c r="BO121" i="5"/>
  <c r="BO122" i="5"/>
  <c r="BO123" i="5"/>
  <c r="BO124" i="5"/>
  <c r="BO125" i="5"/>
  <c r="BO126" i="5"/>
  <c r="BO127" i="5"/>
  <c r="BO128" i="5"/>
  <c r="BO129" i="5"/>
  <c r="BO130" i="5"/>
  <c r="BO131" i="5"/>
  <c r="BO132" i="5"/>
  <c r="BO133" i="5"/>
  <c r="BO134" i="5"/>
  <c r="BO135" i="5"/>
  <c r="BO136" i="5"/>
  <c r="BO137" i="5"/>
  <c r="BO138" i="5"/>
  <c r="BO139" i="5"/>
  <c r="BO140" i="5"/>
  <c r="BO141" i="5"/>
  <c r="BO142" i="5"/>
  <c r="BO143" i="5"/>
  <c r="BO144" i="5"/>
  <c r="BO145" i="5"/>
  <c r="BO146" i="5"/>
  <c r="BO147" i="5"/>
  <c r="BO148" i="5"/>
  <c r="BO149" i="5"/>
  <c r="BO150" i="5"/>
  <c r="BO151" i="5"/>
  <c r="BO152" i="5"/>
  <c r="BO153" i="5"/>
  <c r="BO154" i="5"/>
  <c r="BO155" i="5"/>
  <c r="BO156" i="5"/>
  <c r="BO157" i="5"/>
  <c r="BO158" i="5"/>
  <c r="BO159" i="5"/>
  <c r="BO160" i="5"/>
  <c r="BO161" i="5"/>
  <c r="BO162" i="5"/>
  <c r="BO163" i="5"/>
  <c r="BO164" i="5"/>
  <c r="BO165" i="5"/>
  <c r="BO166" i="5"/>
  <c r="BO167" i="5"/>
  <c r="BO168" i="5"/>
  <c r="BO169" i="5"/>
  <c r="BO170" i="5"/>
  <c r="BO171" i="5"/>
  <c r="BO172" i="5"/>
  <c r="BO173" i="5"/>
  <c r="BO174" i="5"/>
  <c r="BO175" i="5"/>
  <c r="BO176" i="5"/>
  <c r="BO177" i="5"/>
  <c r="BO178" i="5"/>
  <c r="BO179" i="5"/>
  <c r="BO180" i="5"/>
  <c r="BO181" i="5"/>
  <c r="BO182" i="5"/>
  <c r="BO183" i="5"/>
  <c r="BO184" i="5"/>
  <c r="BO185" i="5"/>
  <c r="BO186" i="5"/>
  <c r="BO187" i="5"/>
  <c r="BO188" i="5"/>
  <c r="BO189" i="5"/>
  <c r="BO190" i="5"/>
  <c r="BO191" i="5"/>
  <c r="BO192" i="5"/>
  <c r="BO193" i="5"/>
  <c r="BO194" i="5"/>
  <c r="BO195" i="5"/>
  <c r="BO196" i="5"/>
  <c r="BO197" i="5"/>
  <c r="BO198" i="5"/>
  <c r="BO199" i="5"/>
  <c r="BO200" i="5"/>
  <c r="BO201" i="5"/>
  <c r="BO202" i="5"/>
  <c r="BO203" i="5"/>
  <c r="BO204" i="5"/>
  <c r="BO205" i="5"/>
  <c r="BO206" i="5"/>
  <c r="BO207" i="5"/>
  <c r="BO208" i="5"/>
  <c r="BO209" i="5"/>
  <c r="BO210" i="5"/>
  <c r="BO211" i="5"/>
  <c r="BO212" i="5"/>
  <c r="BO213" i="5"/>
  <c r="BO214" i="5"/>
  <c r="BO215" i="5"/>
  <c r="BO216" i="5"/>
  <c r="BO217" i="5"/>
  <c r="BO218" i="5"/>
  <c r="BO219" i="5"/>
  <c r="BO220" i="5"/>
  <c r="BO221" i="5"/>
  <c r="BO222" i="5"/>
  <c r="BO223" i="5"/>
  <c r="BO224" i="5"/>
  <c r="BO225" i="5"/>
  <c r="BO226" i="5"/>
  <c r="BO227" i="5"/>
  <c r="BO228" i="5"/>
  <c r="BO229" i="5"/>
  <c r="BO230" i="5"/>
  <c r="BO231" i="5"/>
  <c r="BO232" i="5"/>
  <c r="BO233" i="5"/>
  <c r="BO234" i="5"/>
  <c r="BO235" i="5"/>
  <c r="BO236" i="5"/>
  <c r="BO237" i="5"/>
  <c r="BO238" i="5"/>
  <c r="BO239" i="5"/>
  <c r="BO240" i="5"/>
  <c r="BO241" i="5"/>
  <c r="BO242" i="5"/>
  <c r="BO243" i="5"/>
  <c r="BO244" i="5"/>
  <c r="BO245" i="5"/>
  <c r="BO246" i="5"/>
  <c r="BO247" i="5"/>
  <c r="BO248" i="5"/>
  <c r="BO249" i="5"/>
  <c r="BO250" i="5"/>
  <c r="BO251" i="5"/>
  <c r="BO252" i="5"/>
  <c r="BO253" i="5"/>
  <c r="BO254" i="5"/>
  <c r="BO255" i="5"/>
  <c r="BO256" i="5"/>
  <c r="BO257" i="5"/>
  <c r="BO258" i="5"/>
  <c r="BO259" i="5"/>
  <c r="BO260" i="5"/>
  <c r="BO261" i="5"/>
  <c r="BO262" i="5"/>
  <c r="BO263" i="5"/>
  <c r="BO264" i="5"/>
  <c r="BO265" i="5"/>
  <c r="BO266" i="5"/>
  <c r="BO267" i="5"/>
  <c r="BO268" i="5"/>
  <c r="BO269" i="5"/>
  <c r="BO270" i="5"/>
  <c r="BO271" i="5"/>
  <c r="BO272" i="5"/>
  <c r="BO273" i="5"/>
  <c r="BO274" i="5"/>
  <c r="BO275" i="5"/>
  <c r="BO276" i="5"/>
  <c r="BO277" i="5"/>
  <c r="BO278" i="5"/>
  <c r="BO279" i="5"/>
  <c r="BO280" i="5"/>
  <c r="BO281" i="5"/>
  <c r="BO282" i="5"/>
  <c r="BO283" i="5"/>
  <c r="BO284" i="5"/>
  <c r="BO285" i="5"/>
  <c r="BO286" i="5"/>
  <c r="BO287" i="5"/>
  <c r="BO288" i="5"/>
  <c r="BO289" i="5"/>
  <c r="BO290" i="5"/>
  <c r="BO291" i="5"/>
  <c r="BO293" i="5"/>
  <c r="BO294" i="5"/>
  <c r="BO295" i="5"/>
  <c r="BO296" i="5"/>
  <c r="BO297" i="5"/>
  <c r="BO298" i="5"/>
  <c r="BO299" i="5"/>
  <c r="BO301" i="5"/>
  <c r="BO302" i="5"/>
  <c r="BO303" i="5"/>
  <c r="BO304" i="5"/>
  <c r="BO305" i="5"/>
  <c r="BO306" i="5"/>
  <c r="BO307" i="5"/>
  <c r="BO309" i="5"/>
  <c r="BO310" i="5"/>
  <c r="BO312" i="5"/>
  <c r="BO313" i="5"/>
  <c r="BO314" i="5"/>
  <c r="BO315" i="5"/>
  <c r="BO317" i="5"/>
  <c r="BO318" i="5"/>
  <c r="BK5" i="5"/>
  <c r="BK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81" i="5"/>
  <c r="BK82" i="5"/>
  <c r="BK83" i="5"/>
  <c r="BK84" i="5"/>
  <c r="BK85" i="5"/>
  <c r="BK86" i="5"/>
  <c r="BK87" i="5"/>
  <c r="BK88" i="5"/>
  <c r="BK89" i="5"/>
  <c r="BK90" i="5"/>
  <c r="BK91" i="5"/>
  <c r="BK92" i="5"/>
  <c r="BK93" i="5"/>
  <c r="BK94" i="5"/>
  <c r="BK95" i="5"/>
  <c r="BK96" i="5"/>
  <c r="BK97" i="5"/>
  <c r="BK98" i="5"/>
  <c r="BK99" i="5"/>
  <c r="BK100" i="5"/>
  <c r="BK101" i="5"/>
  <c r="BK102" i="5"/>
  <c r="BK103" i="5"/>
  <c r="BK104" i="5"/>
  <c r="BK105" i="5"/>
  <c r="BK106" i="5"/>
  <c r="BK107" i="5"/>
  <c r="BK108" i="5"/>
  <c r="BK109" i="5"/>
  <c r="BK110" i="5"/>
  <c r="BK111" i="5"/>
  <c r="BK112" i="5"/>
  <c r="BK113" i="5"/>
  <c r="BK114" i="5"/>
  <c r="BK115" i="5"/>
  <c r="BK116" i="5"/>
  <c r="BK117" i="5"/>
  <c r="BK118" i="5"/>
  <c r="BK119" i="5"/>
  <c r="BK120" i="5"/>
  <c r="BK121" i="5"/>
  <c r="BK122" i="5"/>
  <c r="BK123" i="5"/>
  <c r="BK124" i="5"/>
  <c r="BK125" i="5"/>
  <c r="BK126" i="5"/>
  <c r="BK127" i="5"/>
  <c r="BK128" i="5"/>
  <c r="BK129" i="5"/>
  <c r="BK130" i="5"/>
  <c r="BK131" i="5"/>
  <c r="BK132" i="5"/>
  <c r="BK133" i="5"/>
  <c r="BK134" i="5"/>
  <c r="BK135" i="5"/>
  <c r="BK136" i="5"/>
  <c r="BK137" i="5"/>
  <c r="BK138" i="5"/>
  <c r="BK139" i="5"/>
  <c r="BK140" i="5"/>
  <c r="BK141" i="5"/>
  <c r="BK142" i="5"/>
  <c r="BK143" i="5"/>
  <c r="BK144" i="5"/>
  <c r="BK145" i="5"/>
  <c r="BK146" i="5"/>
  <c r="BK147" i="5"/>
  <c r="BK148" i="5"/>
  <c r="BK149" i="5"/>
  <c r="BK150" i="5"/>
  <c r="BK151" i="5"/>
  <c r="BK152" i="5"/>
  <c r="BK153" i="5"/>
  <c r="BK154" i="5"/>
  <c r="BK155" i="5"/>
  <c r="BK156" i="5"/>
  <c r="BK157" i="5"/>
  <c r="BK158" i="5"/>
  <c r="BK159" i="5"/>
  <c r="BK160" i="5"/>
  <c r="BK161" i="5"/>
  <c r="BK162" i="5"/>
  <c r="BK163" i="5"/>
  <c r="BK164" i="5"/>
  <c r="BK165" i="5"/>
  <c r="BK166" i="5"/>
  <c r="BK167" i="5"/>
  <c r="BK168" i="5"/>
  <c r="BK169" i="5"/>
  <c r="BK170" i="5"/>
  <c r="BK171" i="5"/>
  <c r="BK172" i="5"/>
  <c r="BK173" i="5"/>
  <c r="BK174" i="5"/>
  <c r="BK175" i="5"/>
  <c r="BK176" i="5"/>
  <c r="BK177" i="5"/>
  <c r="BK178" i="5"/>
  <c r="BK179" i="5"/>
  <c r="BK180" i="5"/>
  <c r="BK181" i="5"/>
  <c r="BK182" i="5"/>
  <c r="BK183" i="5"/>
  <c r="BK184" i="5"/>
  <c r="BK185" i="5"/>
  <c r="BK186" i="5"/>
  <c r="BK187" i="5"/>
  <c r="BK188" i="5"/>
  <c r="BK189" i="5"/>
  <c r="BK190" i="5"/>
  <c r="BK191" i="5"/>
  <c r="BK192" i="5"/>
  <c r="BK193" i="5"/>
  <c r="BK194" i="5"/>
  <c r="BK195" i="5"/>
  <c r="BK196" i="5"/>
  <c r="BK197" i="5"/>
  <c r="BK198" i="5"/>
  <c r="BK199" i="5"/>
  <c r="BK200" i="5"/>
  <c r="BK201" i="5"/>
  <c r="BK202" i="5"/>
  <c r="BK203" i="5"/>
  <c r="BK204" i="5"/>
  <c r="BK205" i="5"/>
  <c r="BK206" i="5"/>
  <c r="BK207" i="5"/>
  <c r="BK208" i="5"/>
  <c r="BK209" i="5"/>
  <c r="BK210" i="5"/>
  <c r="BK211" i="5"/>
  <c r="BK212" i="5"/>
  <c r="BK213" i="5"/>
  <c r="BK214" i="5"/>
  <c r="BK215" i="5"/>
  <c r="BK216" i="5"/>
  <c r="BK217" i="5"/>
  <c r="BK218" i="5"/>
  <c r="BK219" i="5"/>
  <c r="BK220" i="5"/>
  <c r="BK221" i="5"/>
  <c r="BK222" i="5"/>
  <c r="BK223" i="5"/>
  <c r="BK224" i="5"/>
  <c r="BK225" i="5"/>
  <c r="BK226" i="5"/>
  <c r="BK227" i="5"/>
  <c r="BK228" i="5"/>
  <c r="BK229" i="5"/>
  <c r="BK230" i="5"/>
  <c r="BK231" i="5"/>
  <c r="BK232" i="5"/>
  <c r="BK233" i="5"/>
  <c r="BK234" i="5"/>
  <c r="BK235" i="5"/>
  <c r="BK236" i="5"/>
  <c r="BK237" i="5"/>
  <c r="BK238" i="5"/>
  <c r="BK239" i="5"/>
  <c r="BK240" i="5"/>
  <c r="BK241" i="5"/>
  <c r="BK242" i="5"/>
  <c r="BK243" i="5"/>
  <c r="BK244" i="5"/>
  <c r="BK245" i="5"/>
  <c r="BK246" i="5"/>
  <c r="BK247" i="5"/>
  <c r="BK248" i="5"/>
  <c r="BK249" i="5"/>
  <c r="BK250" i="5"/>
  <c r="BK251" i="5"/>
  <c r="BK252" i="5"/>
  <c r="BK253" i="5"/>
  <c r="BK254" i="5"/>
  <c r="BK255" i="5"/>
  <c r="BK256" i="5"/>
  <c r="BK257" i="5"/>
  <c r="BK258" i="5"/>
  <c r="BK259" i="5"/>
  <c r="BK260" i="5"/>
  <c r="BK261" i="5"/>
  <c r="BK262" i="5"/>
  <c r="BK263" i="5"/>
  <c r="BK264" i="5"/>
  <c r="BK265" i="5"/>
  <c r="BK266" i="5"/>
  <c r="BK267" i="5"/>
  <c r="BK268" i="5"/>
  <c r="BK269" i="5"/>
  <c r="BK270" i="5"/>
  <c r="BK271" i="5"/>
  <c r="BK272" i="5"/>
  <c r="BK273" i="5"/>
  <c r="BK274" i="5"/>
  <c r="BK275" i="5"/>
  <c r="BK276" i="5"/>
  <c r="BK277" i="5"/>
  <c r="BK278" i="5"/>
  <c r="BK279" i="5"/>
  <c r="BK280" i="5"/>
  <c r="BK281" i="5"/>
  <c r="BK282" i="5"/>
  <c r="BK283" i="5"/>
  <c r="BK284" i="5"/>
  <c r="BK285" i="5"/>
  <c r="BK286" i="5"/>
  <c r="BK287" i="5"/>
  <c r="BK288" i="5"/>
  <c r="BK289" i="5"/>
  <c r="BK290" i="5"/>
  <c r="BK291" i="5"/>
  <c r="BK292" i="5"/>
  <c r="BK293" i="5"/>
  <c r="BK294" i="5"/>
  <c r="BK295" i="5"/>
  <c r="BK296" i="5"/>
  <c r="BK297" i="5"/>
  <c r="BK298" i="5"/>
  <c r="BK299" i="5"/>
  <c r="BK300" i="5"/>
  <c r="BK301" i="5"/>
  <c r="BK302" i="5"/>
  <c r="BK303" i="5"/>
  <c r="BK304" i="5"/>
  <c r="BK305" i="5"/>
  <c r="BK306" i="5"/>
  <c r="BK307" i="5"/>
  <c r="BK308" i="5"/>
  <c r="BK309" i="5"/>
  <c r="BK310" i="5"/>
  <c r="BK311" i="5"/>
  <c r="BK312" i="5"/>
  <c r="BK313" i="5"/>
  <c r="BK314" i="5"/>
  <c r="BK315" i="5"/>
  <c r="BK316" i="5"/>
  <c r="BK317" i="5"/>
  <c r="BK318" i="5"/>
  <c r="BG5" i="5"/>
  <c r="BG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81" i="5"/>
  <c r="BG82" i="5"/>
  <c r="BG83" i="5"/>
  <c r="BG84" i="5"/>
  <c r="BG85" i="5"/>
  <c r="BG86" i="5"/>
  <c r="BG87" i="5"/>
  <c r="BG88" i="5"/>
  <c r="BG89" i="5"/>
  <c r="BG90" i="5"/>
  <c r="BG91" i="5"/>
  <c r="BG92" i="5"/>
  <c r="BG93" i="5"/>
  <c r="BG94" i="5"/>
  <c r="BG95" i="5"/>
  <c r="BG96" i="5"/>
  <c r="BG97" i="5"/>
  <c r="BG98" i="5"/>
  <c r="BG99" i="5"/>
  <c r="BG100" i="5"/>
  <c r="BG101" i="5"/>
  <c r="BG102" i="5"/>
  <c r="BG103" i="5"/>
  <c r="BG104" i="5"/>
  <c r="BG105" i="5"/>
  <c r="BG106" i="5"/>
  <c r="BG107" i="5"/>
  <c r="BG108" i="5"/>
  <c r="BG109" i="5"/>
  <c r="BG110" i="5"/>
  <c r="BG111" i="5"/>
  <c r="BG112" i="5"/>
  <c r="BG113" i="5"/>
  <c r="BG114" i="5"/>
  <c r="BG115" i="5"/>
  <c r="BG116" i="5"/>
  <c r="BG117" i="5"/>
  <c r="BG118" i="5"/>
  <c r="BG119" i="5"/>
  <c r="BG120" i="5"/>
  <c r="BG121" i="5"/>
  <c r="BG122" i="5"/>
  <c r="BG123" i="5"/>
  <c r="BG124" i="5"/>
  <c r="BG125" i="5"/>
  <c r="BG126" i="5"/>
  <c r="BG127" i="5"/>
  <c r="BG128" i="5"/>
  <c r="BG129" i="5"/>
  <c r="BG130" i="5"/>
  <c r="BG131" i="5"/>
  <c r="BG132" i="5"/>
  <c r="BG133" i="5"/>
  <c r="BG134" i="5"/>
  <c r="BG135" i="5"/>
  <c r="BG136" i="5"/>
  <c r="BG137" i="5"/>
  <c r="BG138" i="5"/>
  <c r="BG139" i="5"/>
  <c r="BG140" i="5"/>
  <c r="BG141" i="5"/>
  <c r="BG142" i="5"/>
  <c r="BG143" i="5"/>
  <c r="BG144" i="5"/>
  <c r="BG145" i="5"/>
  <c r="BG146" i="5"/>
  <c r="BG147" i="5"/>
  <c r="BG148" i="5"/>
  <c r="BG149" i="5"/>
  <c r="BG150" i="5"/>
  <c r="BG151" i="5"/>
  <c r="BG152" i="5"/>
  <c r="BG153" i="5"/>
  <c r="BG154" i="5"/>
  <c r="BG155" i="5"/>
  <c r="BG156" i="5"/>
  <c r="BG157" i="5"/>
  <c r="BG158" i="5"/>
  <c r="BG159" i="5"/>
  <c r="BG160" i="5"/>
  <c r="BG161" i="5"/>
  <c r="BG162" i="5"/>
  <c r="BG163" i="5"/>
  <c r="BG164" i="5"/>
  <c r="BG165" i="5"/>
  <c r="BG166" i="5"/>
  <c r="BG167" i="5"/>
  <c r="BG168" i="5"/>
  <c r="BG169" i="5"/>
  <c r="BG170" i="5"/>
  <c r="BG171" i="5"/>
  <c r="BG172" i="5"/>
  <c r="BG173" i="5"/>
  <c r="BG174" i="5"/>
  <c r="BG175" i="5"/>
  <c r="BG176" i="5"/>
  <c r="BG177" i="5"/>
  <c r="BG178" i="5"/>
  <c r="BG179" i="5"/>
  <c r="BG180" i="5"/>
  <c r="BG181" i="5"/>
  <c r="BG182" i="5"/>
  <c r="BG183" i="5"/>
  <c r="BG184" i="5"/>
  <c r="BG185" i="5"/>
  <c r="BG186" i="5"/>
  <c r="BG187" i="5"/>
  <c r="BG188" i="5"/>
  <c r="BG189" i="5"/>
  <c r="BG190" i="5"/>
  <c r="BG191" i="5"/>
  <c r="BG193" i="5"/>
  <c r="BG194" i="5"/>
  <c r="BG195" i="5"/>
  <c r="BG196" i="5"/>
  <c r="BG197" i="5"/>
  <c r="BG198" i="5"/>
  <c r="BG199" i="5"/>
  <c r="BG201" i="5"/>
  <c r="BG202" i="5"/>
  <c r="BG203" i="5"/>
  <c r="BG204" i="5"/>
  <c r="BG205" i="5"/>
  <c r="BG206" i="5"/>
  <c r="BG207" i="5"/>
  <c r="BG209" i="5"/>
  <c r="BG210" i="5"/>
  <c r="BG211" i="5"/>
  <c r="BG212" i="5"/>
  <c r="BG213" i="5"/>
  <c r="BG214" i="5"/>
  <c r="BG215" i="5"/>
  <c r="BG217" i="5"/>
  <c r="BG218" i="5"/>
  <c r="BG219" i="5"/>
  <c r="BG220" i="5"/>
  <c r="BG221" i="5"/>
  <c r="BG222" i="5"/>
  <c r="BG223" i="5"/>
  <c r="BG225" i="5"/>
  <c r="BG226" i="5"/>
  <c r="BG227" i="5"/>
  <c r="BG228" i="5"/>
  <c r="BG229" i="5"/>
  <c r="BG230" i="5"/>
  <c r="BG231" i="5"/>
  <c r="BG233" i="5"/>
  <c r="BG234" i="5"/>
  <c r="BG235" i="5"/>
  <c r="BG236" i="5"/>
  <c r="BG237" i="5"/>
  <c r="BG238" i="5"/>
  <c r="BG239" i="5"/>
  <c r="BG241" i="5"/>
  <c r="BG242" i="5"/>
  <c r="BG243" i="5"/>
  <c r="BG244" i="5"/>
  <c r="BG245" i="5"/>
  <c r="BG246" i="5"/>
  <c r="BG247" i="5"/>
  <c r="BG249" i="5"/>
  <c r="BG250" i="5"/>
  <c r="BG251" i="5"/>
  <c r="BG253" i="5"/>
  <c r="BG254" i="5"/>
  <c r="BG255" i="5"/>
  <c r="BG257" i="5"/>
  <c r="BG258" i="5"/>
  <c r="BG259" i="5"/>
  <c r="BG261" i="5"/>
  <c r="BG262" i="5"/>
  <c r="BG263" i="5"/>
  <c r="BG265" i="5"/>
  <c r="BG266" i="5"/>
  <c r="BG267" i="5"/>
  <c r="BG269" i="5"/>
  <c r="BG270" i="5"/>
  <c r="BG271" i="5"/>
  <c r="BG273" i="5"/>
  <c r="BG274" i="5"/>
  <c r="BG275" i="5"/>
  <c r="BG277" i="5"/>
  <c r="BG278" i="5"/>
  <c r="BG279" i="5"/>
  <c r="BG281" i="5"/>
  <c r="BG282" i="5"/>
  <c r="BG283" i="5"/>
  <c r="BG285" i="5"/>
  <c r="BG287" i="5"/>
  <c r="BG289" i="5"/>
  <c r="BG290" i="5"/>
  <c r="BG291" i="5"/>
  <c r="BG293" i="5"/>
  <c r="BG295" i="5"/>
  <c r="BG297" i="5"/>
  <c r="BG298" i="5"/>
  <c r="BG299" i="5"/>
  <c r="BG301" i="5"/>
  <c r="BG303" i="5"/>
  <c r="BG305" i="5"/>
  <c r="BG306" i="5"/>
  <c r="BG307" i="5"/>
  <c r="BG309" i="5"/>
  <c r="BG311" i="5"/>
  <c r="BG313" i="5"/>
  <c r="BG314" i="5"/>
  <c r="BG315" i="5"/>
  <c r="BG317" i="5"/>
  <c r="BC5" i="5"/>
  <c r="BC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81" i="5"/>
  <c r="BC82" i="5"/>
  <c r="BC83" i="5"/>
  <c r="BC84" i="5"/>
  <c r="BC85" i="5"/>
  <c r="BC86" i="5"/>
  <c r="BC87" i="5"/>
  <c r="BC88" i="5"/>
  <c r="BC89" i="5"/>
  <c r="BC90" i="5"/>
  <c r="BC91" i="5"/>
  <c r="BC92" i="5"/>
  <c r="BC93" i="5"/>
  <c r="BC94" i="5"/>
  <c r="BC95" i="5"/>
  <c r="BC96" i="5"/>
  <c r="BC97" i="5"/>
  <c r="BC98" i="5"/>
  <c r="BC99" i="5"/>
  <c r="BC100" i="5"/>
  <c r="BC101" i="5"/>
  <c r="BC102" i="5"/>
  <c r="BC103" i="5"/>
  <c r="BC104" i="5"/>
  <c r="BC105" i="5"/>
  <c r="BC106" i="5"/>
  <c r="BC107" i="5"/>
  <c r="BC108" i="5"/>
  <c r="BC109" i="5"/>
  <c r="BC110" i="5"/>
  <c r="BC111" i="5"/>
  <c r="BC112" i="5"/>
  <c r="BC113" i="5"/>
  <c r="BC114" i="5"/>
  <c r="BC115" i="5"/>
  <c r="BC116" i="5"/>
  <c r="BC117" i="5"/>
  <c r="BC118" i="5"/>
  <c r="BC119" i="5"/>
  <c r="BC120" i="5"/>
  <c r="BC121" i="5"/>
  <c r="BC122" i="5"/>
  <c r="BC123" i="5"/>
  <c r="BC124" i="5"/>
  <c r="BC125" i="5"/>
  <c r="BC126" i="5"/>
  <c r="BC127" i="5"/>
  <c r="BC128" i="5"/>
  <c r="BC129" i="5"/>
  <c r="BC130" i="5"/>
  <c r="BC131" i="5"/>
  <c r="BC132" i="5"/>
  <c r="BC133" i="5"/>
  <c r="BC134" i="5"/>
  <c r="BC135" i="5"/>
  <c r="BC136" i="5"/>
  <c r="BC137" i="5"/>
  <c r="BC138" i="5"/>
  <c r="BC139" i="5"/>
  <c r="BC140" i="5"/>
  <c r="BC141" i="5"/>
  <c r="BC142" i="5"/>
  <c r="BC143" i="5"/>
  <c r="BC144" i="5"/>
  <c r="BC145" i="5"/>
  <c r="BC146" i="5"/>
  <c r="BC147" i="5"/>
  <c r="BC148" i="5"/>
  <c r="BC149" i="5"/>
  <c r="BC150" i="5"/>
  <c r="BC151" i="5"/>
  <c r="BC152" i="5"/>
  <c r="BC153" i="5"/>
  <c r="BC154" i="5"/>
  <c r="BC155" i="5"/>
  <c r="BC156" i="5"/>
  <c r="BC157" i="5"/>
  <c r="BC158" i="5"/>
  <c r="BC159" i="5"/>
  <c r="BC160" i="5"/>
  <c r="BC161" i="5"/>
  <c r="BC162" i="5"/>
  <c r="BC163" i="5"/>
  <c r="BC164" i="5"/>
  <c r="BC165" i="5"/>
  <c r="BC166" i="5"/>
  <c r="BC167" i="5"/>
  <c r="BC168" i="5"/>
  <c r="BC169" i="5"/>
  <c r="BC170" i="5"/>
  <c r="BC171" i="5"/>
  <c r="BC172" i="5"/>
  <c r="BC173" i="5"/>
  <c r="BC174" i="5"/>
  <c r="BC175" i="5"/>
  <c r="BC176" i="5"/>
  <c r="BC177" i="5"/>
  <c r="BC178" i="5"/>
  <c r="BC179" i="5"/>
  <c r="BC180" i="5"/>
  <c r="BC181" i="5"/>
  <c r="BC182" i="5"/>
  <c r="BC183" i="5"/>
  <c r="BC184" i="5"/>
  <c r="BC185" i="5"/>
  <c r="BC186" i="5"/>
  <c r="BC187" i="5"/>
  <c r="BC188" i="5"/>
  <c r="BC189" i="5"/>
  <c r="BC190" i="5"/>
  <c r="BC191" i="5"/>
  <c r="BC192" i="5"/>
  <c r="BC193" i="5"/>
  <c r="BC194" i="5"/>
  <c r="BC195" i="5"/>
  <c r="BC196" i="5"/>
  <c r="BC197" i="5"/>
  <c r="BC198" i="5"/>
  <c r="BC199" i="5"/>
  <c r="BC200" i="5"/>
  <c r="BC201" i="5"/>
  <c r="BC202" i="5"/>
  <c r="BC203" i="5"/>
  <c r="BC204" i="5"/>
  <c r="BC205" i="5"/>
  <c r="BC206" i="5"/>
  <c r="BC207" i="5"/>
  <c r="BC208" i="5"/>
  <c r="BC209" i="5"/>
  <c r="BC210" i="5"/>
  <c r="BC211" i="5"/>
  <c r="BC212" i="5"/>
  <c r="BC213" i="5"/>
  <c r="BC214" i="5"/>
  <c r="BC215" i="5"/>
  <c r="BC216" i="5"/>
  <c r="BC217" i="5"/>
  <c r="BC218" i="5"/>
  <c r="BC219" i="5"/>
  <c r="BC220" i="5"/>
  <c r="BC221" i="5"/>
  <c r="BC222" i="5"/>
  <c r="BC223" i="5"/>
  <c r="BC224" i="5"/>
  <c r="BC225" i="5"/>
  <c r="BC226" i="5"/>
  <c r="BC227" i="5"/>
  <c r="BC228" i="5"/>
  <c r="BC229" i="5"/>
  <c r="BC230" i="5"/>
  <c r="BC231" i="5"/>
  <c r="BC232" i="5"/>
  <c r="BC233" i="5"/>
  <c r="BC234" i="5"/>
  <c r="BC235" i="5"/>
  <c r="BC236" i="5"/>
  <c r="BC237" i="5"/>
  <c r="BC238" i="5"/>
  <c r="BC239" i="5"/>
  <c r="BC240" i="5"/>
  <c r="BC241" i="5"/>
  <c r="BC242" i="5"/>
  <c r="BC243" i="5"/>
  <c r="BC244" i="5"/>
  <c r="BC245" i="5"/>
  <c r="BC246" i="5"/>
  <c r="BC247" i="5"/>
  <c r="BC248" i="5"/>
  <c r="BC249" i="5"/>
  <c r="BC250" i="5"/>
  <c r="BC251" i="5"/>
  <c r="BC252" i="5"/>
  <c r="BC253" i="5"/>
  <c r="BC254" i="5"/>
  <c r="BC255" i="5"/>
  <c r="BC256" i="5"/>
  <c r="BC257" i="5"/>
  <c r="BC258" i="5"/>
  <c r="BC259" i="5"/>
  <c r="BC260" i="5"/>
  <c r="BC261" i="5"/>
  <c r="BC262" i="5"/>
  <c r="BC263" i="5"/>
  <c r="BC264" i="5"/>
  <c r="BC265" i="5"/>
  <c r="BC266" i="5"/>
  <c r="BC267" i="5"/>
  <c r="BC268" i="5"/>
  <c r="BC269" i="5"/>
  <c r="BC270" i="5"/>
  <c r="BC271" i="5"/>
  <c r="BC272" i="5"/>
  <c r="BC273" i="5"/>
  <c r="BC274" i="5"/>
  <c r="BC275" i="5"/>
  <c r="BC276" i="5"/>
  <c r="BC277" i="5"/>
  <c r="BC278" i="5"/>
  <c r="BC279" i="5"/>
  <c r="BC280" i="5"/>
  <c r="BC281" i="5"/>
  <c r="BC282" i="5"/>
  <c r="BC283" i="5"/>
  <c r="BC284" i="5"/>
  <c r="BC285" i="5"/>
  <c r="BC286" i="5"/>
  <c r="BC287" i="5"/>
  <c r="BC288" i="5"/>
  <c r="BC289" i="5"/>
  <c r="BC290" i="5"/>
  <c r="BC291" i="5"/>
  <c r="BC292" i="5"/>
  <c r="BC293" i="5"/>
  <c r="BC294" i="5"/>
  <c r="BC295" i="5"/>
  <c r="BC296" i="5"/>
  <c r="BC297" i="5"/>
  <c r="BC298" i="5"/>
  <c r="BC299" i="5"/>
  <c r="BC300" i="5"/>
  <c r="BC301" i="5"/>
  <c r="BC302" i="5"/>
  <c r="BC303" i="5"/>
  <c r="BC304" i="5"/>
  <c r="BC305" i="5"/>
  <c r="BC306" i="5"/>
  <c r="BC307" i="5"/>
  <c r="BC308" i="5"/>
  <c r="BC309" i="5"/>
  <c r="BC310" i="5"/>
  <c r="BC311" i="5"/>
  <c r="BC312" i="5"/>
  <c r="BC313" i="5"/>
  <c r="BC314" i="5"/>
  <c r="BC315" i="5"/>
  <c r="BC316" i="5"/>
  <c r="BC317" i="5"/>
  <c r="BC318" i="5"/>
  <c r="AY5" i="5"/>
  <c r="AY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81" i="5"/>
  <c r="AY82" i="5"/>
  <c r="AY83" i="5"/>
  <c r="AY84" i="5"/>
  <c r="AY85" i="5"/>
  <c r="AY86" i="5"/>
  <c r="AY87" i="5"/>
  <c r="AY88" i="5"/>
  <c r="AY89" i="5"/>
  <c r="AY90" i="5"/>
  <c r="AY91" i="5"/>
  <c r="AY92" i="5"/>
  <c r="AY93" i="5"/>
  <c r="AY94" i="5"/>
  <c r="AY95" i="5"/>
  <c r="AY96" i="5"/>
  <c r="AY97" i="5"/>
  <c r="AY98" i="5"/>
  <c r="AY99" i="5"/>
  <c r="AY100" i="5"/>
  <c r="AY101" i="5"/>
  <c r="AY102" i="5"/>
  <c r="AY103" i="5"/>
  <c r="AY104" i="5"/>
  <c r="AY105" i="5"/>
  <c r="AY106" i="5"/>
  <c r="AY107" i="5"/>
  <c r="AY108" i="5"/>
  <c r="AY109" i="5"/>
  <c r="AY110" i="5"/>
  <c r="AY111" i="5"/>
  <c r="AY112" i="5"/>
  <c r="AY113" i="5"/>
  <c r="AY114" i="5"/>
  <c r="AY115" i="5"/>
  <c r="AY116" i="5"/>
  <c r="AY117" i="5"/>
  <c r="AY118" i="5"/>
  <c r="AY119" i="5"/>
  <c r="AY120" i="5"/>
  <c r="AY121" i="5"/>
  <c r="AY122" i="5"/>
  <c r="AY123" i="5"/>
  <c r="AY124" i="5"/>
  <c r="AY125" i="5"/>
  <c r="AY126" i="5"/>
  <c r="AY127" i="5"/>
  <c r="AY128" i="5"/>
  <c r="AY129" i="5"/>
  <c r="AY130" i="5"/>
  <c r="AY131" i="5"/>
  <c r="AY132" i="5"/>
  <c r="AY133" i="5"/>
  <c r="AY134" i="5"/>
  <c r="AY135" i="5"/>
  <c r="AY136" i="5"/>
  <c r="AY137" i="5"/>
  <c r="AY138" i="5"/>
  <c r="AY139" i="5"/>
  <c r="AY140" i="5"/>
  <c r="AY141" i="5"/>
  <c r="AY142" i="5"/>
  <c r="AY143" i="5"/>
  <c r="AY144" i="5"/>
  <c r="AY145" i="5"/>
  <c r="AY146" i="5"/>
  <c r="AY147" i="5"/>
  <c r="AY148" i="5"/>
  <c r="AY149" i="5"/>
  <c r="AY150" i="5"/>
  <c r="AY151" i="5"/>
  <c r="AY152" i="5"/>
  <c r="AY153" i="5"/>
  <c r="AY154" i="5"/>
  <c r="AY155" i="5"/>
  <c r="AY156" i="5"/>
  <c r="AY157" i="5"/>
  <c r="AY158" i="5"/>
  <c r="AY159" i="5"/>
  <c r="AY160" i="5"/>
  <c r="AY161" i="5"/>
  <c r="AY162" i="5"/>
  <c r="AY163" i="5"/>
  <c r="AY164" i="5"/>
  <c r="AY165" i="5"/>
  <c r="AY166" i="5"/>
  <c r="AY167" i="5"/>
  <c r="AY168" i="5"/>
  <c r="AY169" i="5"/>
  <c r="AY170" i="5"/>
  <c r="AY171" i="5"/>
  <c r="AY172" i="5"/>
  <c r="AY173" i="5"/>
  <c r="AY174" i="5"/>
  <c r="AY175" i="5"/>
  <c r="AY176" i="5"/>
  <c r="AY177" i="5"/>
  <c r="AY178" i="5"/>
  <c r="AY179" i="5"/>
  <c r="AY180" i="5"/>
  <c r="AY181" i="5"/>
  <c r="AY182" i="5"/>
  <c r="AY183" i="5"/>
  <c r="AY184" i="5"/>
  <c r="AY185" i="5"/>
  <c r="AY186" i="5"/>
  <c r="AY187" i="5"/>
  <c r="AY188" i="5"/>
  <c r="AY189" i="5"/>
  <c r="AY190" i="5"/>
  <c r="AY191" i="5"/>
  <c r="AY192" i="5"/>
  <c r="AY193" i="5"/>
  <c r="AY194" i="5"/>
  <c r="AY195" i="5"/>
  <c r="AY196" i="5"/>
  <c r="AY197" i="5"/>
  <c r="AY198" i="5"/>
  <c r="AY199" i="5"/>
  <c r="AY200" i="5"/>
  <c r="AY201" i="5"/>
  <c r="AY202" i="5"/>
  <c r="AY203" i="5"/>
  <c r="AY204" i="5"/>
  <c r="AY205" i="5"/>
  <c r="AY206" i="5"/>
  <c r="AY207" i="5"/>
  <c r="AY208" i="5"/>
  <c r="AY209" i="5"/>
  <c r="AY210" i="5"/>
  <c r="AY211" i="5"/>
  <c r="AY212" i="5"/>
  <c r="AY213" i="5"/>
  <c r="AY214" i="5"/>
  <c r="AY215" i="5"/>
  <c r="AY216" i="5"/>
  <c r="AY217" i="5"/>
  <c r="AY218" i="5"/>
  <c r="AY219" i="5"/>
  <c r="AY220" i="5"/>
  <c r="AY221" i="5"/>
  <c r="AY222" i="5"/>
  <c r="AY223" i="5"/>
  <c r="AY224" i="5"/>
  <c r="AY225" i="5"/>
  <c r="AY226" i="5"/>
  <c r="AY227" i="5"/>
  <c r="AY228" i="5"/>
  <c r="AY229" i="5"/>
  <c r="AY230" i="5"/>
  <c r="AY231" i="5"/>
  <c r="AY232" i="5"/>
  <c r="AY233" i="5"/>
  <c r="AY234" i="5"/>
  <c r="AY235" i="5"/>
  <c r="AY236" i="5"/>
  <c r="AY237" i="5"/>
  <c r="AY238" i="5"/>
  <c r="AY239" i="5"/>
  <c r="AY240" i="5"/>
  <c r="AY241" i="5"/>
  <c r="AY242" i="5"/>
  <c r="AY243" i="5"/>
  <c r="AY244" i="5"/>
  <c r="AY245" i="5"/>
  <c r="AY246" i="5"/>
  <c r="AY247" i="5"/>
  <c r="AY248" i="5"/>
  <c r="AY249" i="5"/>
  <c r="AY250" i="5"/>
  <c r="AY251" i="5"/>
  <c r="AY252" i="5"/>
  <c r="AY253" i="5"/>
  <c r="AY254" i="5"/>
  <c r="AY255" i="5"/>
  <c r="AY256" i="5"/>
  <c r="AY257" i="5"/>
  <c r="AY258" i="5"/>
  <c r="AY259" i="5"/>
  <c r="AY260" i="5"/>
  <c r="AY261" i="5"/>
  <c r="AY262" i="5"/>
  <c r="AY263" i="5"/>
  <c r="AY264" i="5"/>
  <c r="AY265" i="5"/>
  <c r="AY266" i="5"/>
  <c r="AY267" i="5"/>
  <c r="AY268" i="5"/>
  <c r="AY269" i="5"/>
  <c r="AY270" i="5"/>
  <c r="AY271" i="5"/>
  <c r="AY272" i="5"/>
  <c r="AY273" i="5"/>
  <c r="AY274" i="5"/>
  <c r="AY275" i="5"/>
  <c r="AY276" i="5"/>
  <c r="AY277" i="5"/>
  <c r="AY278" i="5"/>
  <c r="AY279" i="5"/>
  <c r="AY280" i="5"/>
  <c r="AY281" i="5"/>
  <c r="AY282" i="5"/>
  <c r="AY283" i="5"/>
  <c r="AY284" i="5"/>
  <c r="AY285" i="5"/>
  <c r="AY286" i="5"/>
  <c r="AY287" i="5"/>
  <c r="AY288" i="5"/>
  <c r="AY289" i="5"/>
  <c r="AY290" i="5"/>
  <c r="AY291" i="5"/>
  <c r="AY292" i="5"/>
  <c r="AY293" i="5"/>
  <c r="AY294" i="5"/>
  <c r="AY295" i="5"/>
  <c r="AY296" i="5"/>
  <c r="AY297" i="5"/>
  <c r="AY298" i="5"/>
  <c r="AY299" i="5"/>
  <c r="AY300" i="5"/>
  <c r="AY301" i="5"/>
  <c r="AY302" i="5"/>
  <c r="AY303" i="5"/>
  <c r="AY304" i="5"/>
  <c r="AY305" i="5"/>
  <c r="AY306" i="5"/>
  <c r="AY307" i="5"/>
  <c r="AY308" i="5"/>
  <c r="AY309" i="5"/>
  <c r="AY310" i="5"/>
  <c r="AY311" i="5"/>
  <c r="AY312" i="5"/>
  <c r="AY313" i="5"/>
  <c r="AY314" i="5"/>
  <c r="AY315" i="5"/>
  <c r="AY316" i="5"/>
  <c r="AY317" i="5"/>
  <c r="AY318" i="5"/>
  <c r="AU5" i="5"/>
  <c r="AU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81" i="5"/>
  <c r="AU82" i="5"/>
  <c r="AU83" i="5"/>
  <c r="AU84" i="5"/>
  <c r="AU85" i="5"/>
  <c r="AU86" i="5"/>
  <c r="AU87" i="5"/>
  <c r="AU88" i="5"/>
  <c r="AU89" i="5"/>
  <c r="AU90" i="5"/>
  <c r="AU91" i="5"/>
  <c r="AU92" i="5"/>
  <c r="AU93" i="5"/>
  <c r="AU94" i="5"/>
  <c r="AU95" i="5"/>
  <c r="AU96" i="5"/>
  <c r="AU97" i="5"/>
  <c r="AU98" i="5"/>
  <c r="AU99" i="5"/>
  <c r="AU100" i="5"/>
  <c r="AU101" i="5"/>
  <c r="AU102" i="5"/>
  <c r="AU103" i="5"/>
  <c r="AU104" i="5"/>
  <c r="AU105" i="5"/>
  <c r="AU106" i="5"/>
  <c r="AU107" i="5"/>
  <c r="AU108" i="5"/>
  <c r="AU109" i="5"/>
  <c r="AU110" i="5"/>
  <c r="AU111" i="5"/>
  <c r="AU112" i="5"/>
  <c r="AU113" i="5"/>
  <c r="AU114" i="5"/>
  <c r="AU115" i="5"/>
  <c r="AU116" i="5"/>
  <c r="AU117" i="5"/>
  <c r="AU118" i="5"/>
  <c r="AU119" i="5"/>
  <c r="AU120" i="5"/>
  <c r="AU121" i="5"/>
  <c r="AU122" i="5"/>
  <c r="AU123" i="5"/>
  <c r="AU124" i="5"/>
  <c r="AU125" i="5"/>
  <c r="AU126" i="5"/>
  <c r="AU127" i="5"/>
  <c r="AU128" i="5"/>
  <c r="AU129" i="5"/>
  <c r="AU130" i="5"/>
  <c r="AU131" i="5"/>
  <c r="AU132" i="5"/>
  <c r="AU133" i="5"/>
  <c r="AU134" i="5"/>
  <c r="AU135" i="5"/>
  <c r="AU136" i="5"/>
  <c r="AU137" i="5"/>
  <c r="AU138" i="5"/>
  <c r="AU139" i="5"/>
  <c r="AU140" i="5"/>
  <c r="AU141" i="5"/>
  <c r="AU142" i="5"/>
  <c r="AU143" i="5"/>
  <c r="AU144" i="5"/>
  <c r="AU145" i="5"/>
  <c r="AU146" i="5"/>
  <c r="AU147" i="5"/>
  <c r="AU148" i="5"/>
  <c r="AU149" i="5"/>
  <c r="AU150" i="5"/>
  <c r="AU151" i="5"/>
  <c r="AU152" i="5"/>
  <c r="AU153" i="5"/>
  <c r="AU154" i="5"/>
  <c r="AU155" i="5"/>
  <c r="AU156" i="5"/>
  <c r="AU157" i="5"/>
  <c r="AU158" i="5"/>
  <c r="AU159" i="5"/>
  <c r="AU160" i="5"/>
  <c r="AU161" i="5"/>
  <c r="AU162" i="5"/>
  <c r="AU163" i="5"/>
  <c r="AU164" i="5"/>
  <c r="AU165" i="5"/>
  <c r="AU166" i="5"/>
  <c r="AU167" i="5"/>
  <c r="AU168" i="5"/>
  <c r="AU169" i="5"/>
  <c r="AU170" i="5"/>
  <c r="AU171" i="5"/>
  <c r="AU172" i="5"/>
  <c r="AU173" i="5"/>
  <c r="AU174" i="5"/>
  <c r="AU175" i="5"/>
  <c r="AU176" i="5"/>
  <c r="AU177" i="5"/>
  <c r="AU178" i="5"/>
  <c r="AU179" i="5"/>
  <c r="AU180" i="5"/>
  <c r="AU181" i="5"/>
  <c r="AU182" i="5"/>
  <c r="AU183" i="5"/>
  <c r="AU184" i="5"/>
  <c r="AU185" i="5"/>
  <c r="AU186" i="5"/>
  <c r="AU187" i="5"/>
  <c r="AU188" i="5"/>
  <c r="AU189" i="5"/>
  <c r="AU190" i="5"/>
  <c r="AU191" i="5"/>
  <c r="AU192" i="5"/>
  <c r="AU193" i="5"/>
  <c r="AU194" i="5"/>
  <c r="AU195" i="5"/>
  <c r="AU196" i="5"/>
  <c r="AU197" i="5"/>
  <c r="AU198" i="5"/>
  <c r="AU199" i="5"/>
  <c r="AU200" i="5"/>
  <c r="AU201" i="5"/>
  <c r="AU202" i="5"/>
  <c r="AU203" i="5"/>
  <c r="AU204" i="5"/>
  <c r="AU205" i="5"/>
  <c r="AU206" i="5"/>
  <c r="AU207" i="5"/>
  <c r="AU208" i="5"/>
  <c r="AU209" i="5"/>
  <c r="AU210" i="5"/>
  <c r="AU211" i="5"/>
  <c r="AU212" i="5"/>
  <c r="AU213" i="5"/>
  <c r="AU214" i="5"/>
  <c r="AU215" i="5"/>
  <c r="AU216" i="5"/>
  <c r="AU217" i="5"/>
  <c r="AU218" i="5"/>
  <c r="AU219" i="5"/>
  <c r="AU220" i="5"/>
  <c r="AU221" i="5"/>
  <c r="AU222" i="5"/>
  <c r="AU223" i="5"/>
  <c r="AU224" i="5"/>
  <c r="AU225" i="5"/>
  <c r="AU226" i="5"/>
  <c r="AU227" i="5"/>
  <c r="AU228" i="5"/>
  <c r="AU229" i="5"/>
  <c r="AU230" i="5"/>
  <c r="AU231" i="5"/>
  <c r="AU232" i="5"/>
  <c r="AU233" i="5"/>
  <c r="AU234" i="5"/>
  <c r="AU235" i="5"/>
  <c r="AU236" i="5"/>
  <c r="AU237" i="5"/>
  <c r="AU238" i="5"/>
  <c r="AU239" i="5"/>
  <c r="AU240" i="5"/>
  <c r="AU241" i="5"/>
  <c r="AU242" i="5"/>
  <c r="AU243" i="5"/>
  <c r="AU244" i="5"/>
  <c r="AU245" i="5"/>
  <c r="AU246" i="5"/>
  <c r="AU247" i="5"/>
  <c r="AU248" i="5"/>
  <c r="AU249" i="5"/>
  <c r="AU250" i="5"/>
  <c r="AU251" i="5"/>
  <c r="AU252" i="5"/>
  <c r="AU253" i="5"/>
  <c r="AU254" i="5"/>
  <c r="AU255" i="5"/>
  <c r="AU256" i="5"/>
  <c r="AU257" i="5"/>
  <c r="AU258" i="5"/>
  <c r="AU259" i="5"/>
  <c r="AU260" i="5"/>
  <c r="AU261" i="5"/>
  <c r="AU262" i="5"/>
  <c r="AU263" i="5"/>
  <c r="AU264" i="5"/>
  <c r="AU265" i="5"/>
  <c r="AU266" i="5"/>
  <c r="AU267" i="5"/>
  <c r="AU268" i="5"/>
  <c r="AU269" i="5"/>
  <c r="AU270" i="5"/>
  <c r="AU271" i="5"/>
  <c r="AU272" i="5"/>
  <c r="AU273" i="5"/>
  <c r="AU274" i="5"/>
  <c r="AU275" i="5"/>
  <c r="AU276" i="5"/>
  <c r="AU277" i="5"/>
  <c r="AU278" i="5"/>
  <c r="AU279" i="5"/>
  <c r="AU280" i="5"/>
  <c r="AU281" i="5"/>
  <c r="AU282" i="5"/>
  <c r="AU283" i="5"/>
  <c r="AU284" i="5"/>
  <c r="AU285" i="5"/>
  <c r="AU286" i="5"/>
  <c r="AU287" i="5"/>
  <c r="AU288" i="5"/>
  <c r="AU289" i="5"/>
  <c r="AU290" i="5"/>
  <c r="AU291" i="5"/>
  <c r="AU292" i="5"/>
  <c r="AU293" i="5"/>
  <c r="AU294" i="5"/>
  <c r="AU295" i="5"/>
  <c r="AU296" i="5"/>
  <c r="AU297" i="5"/>
  <c r="AU298" i="5"/>
  <c r="AU299" i="5"/>
  <c r="AU300" i="5"/>
  <c r="AU301" i="5"/>
  <c r="AU302" i="5"/>
  <c r="AU303" i="5"/>
  <c r="AU304" i="5"/>
  <c r="AU305" i="5"/>
  <c r="AU306" i="5"/>
  <c r="AU307" i="5"/>
  <c r="AU308" i="5"/>
  <c r="AU309" i="5"/>
  <c r="AU310" i="5"/>
  <c r="AU311" i="5"/>
  <c r="AU312" i="5"/>
  <c r="AU313" i="5"/>
  <c r="AU314" i="5"/>
  <c r="AU315" i="5"/>
  <c r="AU316" i="5"/>
  <c r="AU317" i="5"/>
  <c r="AU318" i="5"/>
  <c r="AQ5" i="5"/>
  <c r="AQ6" i="5"/>
  <c r="AQ7" i="5"/>
  <c r="AQ8" i="5"/>
  <c r="AQ9" i="5"/>
  <c r="AQ10" i="5"/>
  <c r="AQ11" i="5"/>
  <c r="AQ12" i="5"/>
  <c r="AQ13" i="5"/>
  <c r="AQ14" i="5"/>
  <c r="AQ15" i="5"/>
  <c r="AQ16" i="5"/>
  <c r="AQ17" i="5"/>
  <c r="AQ18" i="5"/>
  <c r="AQ19" i="5"/>
  <c r="AQ20" i="5"/>
  <c r="AQ21" i="5"/>
  <c r="AQ22" i="5"/>
  <c r="AQ23" i="5"/>
  <c r="AQ24" i="5"/>
  <c r="AQ25" i="5"/>
  <c r="AQ26" i="5"/>
  <c r="AQ27" i="5"/>
  <c r="AQ28" i="5"/>
  <c r="AQ29" i="5"/>
  <c r="AQ30" i="5"/>
  <c r="AQ31" i="5"/>
  <c r="AQ32" i="5"/>
  <c r="AQ33" i="5"/>
  <c r="AQ34" i="5"/>
  <c r="AQ35" i="5"/>
  <c r="AQ36" i="5"/>
  <c r="AQ37" i="5"/>
  <c r="AQ38" i="5"/>
  <c r="AQ39" i="5"/>
  <c r="AQ40" i="5"/>
  <c r="AQ41" i="5"/>
  <c r="AQ42" i="5"/>
  <c r="AQ43" i="5"/>
  <c r="AQ44" i="5"/>
  <c r="AQ45" i="5"/>
  <c r="AQ46" i="5"/>
  <c r="AQ47" i="5"/>
  <c r="AQ48" i="5"/>
  <c r="AQ49" i="5"/>
  <c r="AQ50" i="5"/>
  <c r="AQ51" i="5"/>
  <c r="AQ52" i="5"/>
  <c r="AQ53" i="5"/>
  <c r="AQ54" i="5"/>
  <c r="AQ55" i="5"/>
  <c r="AQ56" i="5"/>
  <c r="AQ57" i="5"/>
  <c r="AQ58" i="5"/>
  <c r="AQ59" i="5"/>
  <c r="AQ60" i="5"/>
  <c r="AQ61" i="5"/>
  <c r="AQ62" i="5"/>
  <c r="AQ63" i="5"/>
  <c r="AQ64" i="5"/>
  <c r="AQ65" i="5"/>
  <c r="AQ66" i="5"/>
  <c r="AQ67" i="5"/>
  <c r="AQ68" i="5"/>
  <c r="AQ69" i="5"/>
  <c r="AQ70" i="5"/>
  <c r="AQ71" i="5"/>
  <c r="AQ72" i="5"/>
  <c r="AQ73" i="5"/>
  <c r="AQ74" i="5"/>
  <c r="AQ75" i="5"/>
  <c r="AQ76" i="5"/>
  <c r="AQ77" i="5"/>
  <c r="AQ78" i="5"/>
  <c r="AQ79" i="5"/>
  <c r="AQ80" i="5"/>
  <c r="AQ81" i="5"/>
  <c r="AQ82" i="5"/>
  <c r="AQ83" i="5"/>
  <c r="AQ84" i="5"/>
  <c r="AQ85" i="5"/>
  <c r="AQ86" i="5"/>
  <c r="AQ87" i="5"/>
  <c r="AQ88" i="5"/>
  <c r="AQ89" i="5"/>
  <c r="AQ90" i="5"/>
  <c r="AQ91" i="5"/>
  <c r="AQ92" i="5"/>
  <c r="AQ93" i="5"/>
  <c r="AQ94" i="5"/>
  <c r="AQ95" i="5"/>
  <c r="AQ96" i="5"/>
  <c r="AQ97" i="5"/>
  <c r="AQ98" i="5"/>
  <c r="AQ99" i="5"/>
  <c r="AQ100" i="5"/>
  <c r="AQ101" i="5"/>
  <c r="AQ102" i="5"/>
  <c r="AQ103" i="5"/>
  <c r="AQ104" i="5"/>
  <c r="AQ105" i="5"/>
  <c r="AQ106" i="5"/>
  <c r="AQ107" i="5"/>
  <c r="AQ108" i="5"/>
  <c r="AQ109" i="5"/>
  <c r="AQ110" i="5"/>
  <c r="AQ111" i="5"/>
  <c r="AQ112" i="5"/>
  <c r="AQ113" i="5"/>
  <c r="AQ114" i="5"/>
  <c r="AQ115" i="5"/>
  <c r="AQ116" i="5"/>
  <c r="AQ117" i="5"/>
  <c r="AQ118" i="5"/>
  <c r="AQ119" i="5"/>
  <c r="AQ120" i="5"/>
  <c r="AQ121" i="5"/>
  <c r="AQ122" i="5"/>
  <c r="AQ123" i="5"/>
  <c r="AQ124" i="5"/>
  <c r="AQ125" i="5"/>
  <c r="AQ126" i="5"/>
  <c r="AQ127" i="5"/>
  <c r="AQ128" i="5"/>
  <c r="AQ129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52" i="5"/>
  <c r="AQ153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68" i="5"/>
  <c r="AQ169" i="5"/>
  <c r="AQ170" i="5"/>
  <c r="AQ171" i="5"/>
  <c r="AQ172" i="5"/>
  <c r="AQ173" i="5"/>
  <c r="AQ174" i="5"/>
  <c r="AQ175" i="5"/>
  <c r="AQ176" i="5"/>
  <c r="AQ177" i="5"/>
  <c r="AQ178" i="5"/>
  <c r="AQ179" i="5"/>
  <c r="AQ180" i="5"/>
  <c r="AQ181" i="5"/>
  <c r="AQ182" i="5"/>
  <c r="AQ183" i="5"/>
  <c r="AQ184" i="5"/>
  <c r="AQ185" i="5"/>
  <c r="AQ186" i="5"/>
  <c r="AQ187" i="5"/>
  <c r="AQ188" i="5"/>
  <c r="AQ189" i="5"/>
  <c r="AQ190" i="5"/>
  <c r="AQ191" i="5"/>
  <c r="AQ192" i="5"/>
  <c r="AQ193" i="5"/>
  <c r="AQ194" i="5"/>
  <c r="AQ195" i="5"/>
  <c r="AQ196" i="5"/>
  <c r="AQ197" i="5"/>
  <c r="AQ198" i="5"/>
  <c r="AQ199" i="5"/>
  <c r="AQ200" i="5"/>
  <c r="AQ201" i="5"/>
  <c r="AQ202" i="5"/>
  <c r="AQ203" i="5"/>
  <c r="AQ204" i="5"/>
  <c r="AQ205" i="5"/>
  <c r="AQ206" i="5"/>
  <c r="AQ207" i="5"/>
  <c r="AQ208" i="5"/>
  <c r="AQ209" i="5"/>
  <c r="AQ210" i="5"/>
  <c r="AQ211" i="5"/>
  <c r="AQ212" i="5"/>
  <c r="AQ213" i="5"/>
  <c r="AQ214" i="5"/>
  <c r="AQ215" i="5"/>
  <c r="AQ216" i="5"/>
  <c r="AQ217" i="5"/>
  <c r="AQ218" i="5"/>
  <c r="AQ219" i="5"/>
  <c r="AQ220" i="5"/>
  <c r="AQ221" i="5"/>
  <c r="AQ222" i="5"/>
  <c r="AQ223" i="5"/>
  <c r="AQ224" i="5"/>
  <c r="AQ225" i="5"/>
  <c r="AQ226" i="5"/>
  <c r="AQ227" i="5"/>
  <c r="AQ228" i="5"/>
  <c r="AQ229" i="5"/>
  <c r="AQ230" i="5"/>
  <c r="AQ231" i="5"/>
  <c r="AQ232" i="5"/>
  <c r="AQ233" i="5"/>
  <c r="AQ234" i="5"/>
  <c r="AQ235" i="5"/>
  <c r="AQ236" i="5"/>
  <c r="AQ237" i="5"/>
  <c r="AQ238" i="5"/>
  <c r="AQ239" i="5"/>
  <c r="AQ240" i="5"/>
  <c r="AQ241" i="5"/>
  <c r="AQ242" i="5"/>
  <c r="AQ243" i="5"/>
  <c r="AQ244" i="5"/>
  <c r="AQ245" i="5"/>
  <c r="AQ246" i="5"/>
  <c r="AQ247" i="5"/>
  <c r="AQ248" i="5"/>
  <c r="AQ249" i="5"/>
  <c r="AQ250" i="5"/>
  <c r="AQ251" i="5"/>
  <c r="AQ252" i="5"/>
  <c r="AQ253" i="5"/>
  <c r="AQ254" i="5"/>
  <c r="AQ255" i="5"/>
  <c r="AQ256" i="5"/>
  <c r="AQ257" i="5"/>
  <c r="AQ258" i="5"/>
  <c r="AQ259" i="5"/>
  <c r="AQ260" i="5"/>
  <c r="AQ261" i="5"/>
  <c r="AQ262" i="5"/>
  <c r="AQ263" i="5"/>
  <c r="AQ264" i="5"/>
  <c r="AQ265" i="5"/>
  <c r="AQ266" i="5"/>
  <c r="AQ267" i="5"/>
  <c r="AQ268" i="5"/>
  <c r="AQ269" i="5"/>
  <c r="AQ270" i="5"/>
  <c r="AQ271" i="5"/>
  <c r="AQ272" i="5"/>
  <c r="AQ273" i="5"/>
  <c r="AQ274" i="5"/>
  <c r="AQ275" i="5"/>
  <c r="AQ276" i="5"/>
  <c r="AQ277" i="5"/>
  <c r="AQ278" i="5"/>
  <c r="AQ279" i="5"/>
  <c r="AQ280" i="5"/>
  <c r="AQ281" i="5"/>
  <c r="AQ282" i="5"/>
  <c r="AQ283" i="5"/>
  <c r="AQ284" i="5"/>
  <c r="AQ285" i="5"/>
  <c r="AQ286" i="5"/>
  <c r="AQ287" i="5"/>
  <c r="AQ288" i="5"/>
  <c r="AQ289" i="5"/>
  <c r="AQ290" i="5"/>
  <c r="AQ291" i="5"/>
  <c r="AQ292" i="5"/>
  <c r="AQ293" i="5"/>
  <c r="AQ294" i="5"/>
  <c r="AQ295" i="5"/>
  <c r="AQ296" i="5"/>
  <c r="AQ297" i="5"/>
  <c r="AQ298" i="5"/>
  <c r="AQ299" i="5"/>
  <c r="AQ300" i="5"/>
  <c r="AQ301" i="5"/>
  <c r="AQ302" i="5"/>
  <c r="AQ303" i="5"/>
  <c r="AQ304" i="5"/>
  <c r="AQ305" i="5"/>
  <c r="AQ306" i="5"/>
  <c r="AQ307" i="5"/>
  <c r="AQ308" i="5"/>
  <c r="AQ309" i="5"/>
  <c r="AQ310" i="5"/>
  <c r="AQ311" i="5"/>
  <c r="AQ312" i="5"/>
  <c r="AQ313" i="5"/>
  <c r="AQ314" i="5"/>
  <c r="AQ315" i="5"/>
  <c r="AQ316" i="5"/>
  <c r="AQ317" i="5"/>
  <c r="AQ318" i="5"/>
  <c r="AM5" i="5"/>
  <c r="AM6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M26" i="5"/>
  <c r="AM27" i="5"/>
  <c r="AM28" i="5"/>
  <c r="AM29" i="5"/>
  <c r="AM30" i="5"/>
  <c r="AM31" i="5"/>
  <c r="AM32" i="5"/>
  <c r="AM33" i="5"/>
  <c r="AM34" i="5"/>
  <c r="AM35" i="5"/>
  <c r="AM36" i="5"/>
  <c r="AM37" i="5"/>
  <c r="AM38" i="5"/>
  <c r="AM39" i="5"/>
  <c r="AM40" i="5"/>
  <c r="AM41" i="5"/>
  <c r="AM42" i="5"/>
  <c r="AM43" i="5"/>
  <c r="AM44" i="5"/>
  <c r="AM45" i="5"/>
  <c r="AM46" i="5"/>
  <c r="AM47" i="5"/>
  <c r="AM48" i="5"/>
  <c r="AM49" i="5"/>
  <c r="AM50" i="5"/>
  <c r="AM51" i="5"/>
  <c r="AM52" i="5"/>
  <c r="AM53" i="5"/>
  <c r="AM54" i="5"/>
  <c r="AM55" i="5"/>
  <c r="AM56" i="5"/>
  <c r="AM57" i="5"/>
  <c r="AM58" i="5"/>
  <c r="AM59" i="5"/>
  <c r="AM60" i="5"/>
  <c r="AM61" i="5"/>
  <c r="AM62" i="5"/>
  <c r="AM63" i="5"/>
  <c r="AM64" i="5"/>
  <c r="AM65" i="5"/>
  <c r="AM66" i="5"/>
  <c r="AM67" i="5"/>
  <c r="AM68" i="5"/>
  <c r="AM69" i="5"/>
  <c r="AM70" i="5"/>
  <c r="AM71" i="5"/>
  <c r="AM72" i="5"/>
  <c r="AM73" i="5"/>
  <c r="AM74" i="5"/>
  <c r="AM75" i="5"/>
  <c r="AM76" i="5"/>
  <c r="AM77" i="5"/>
  <c r="AM78" i="5"/>
  <c r="AM79" i="5"/>
  <c r="AM80" i="5"/>
  <c r="AM81" i="5"/>
  <c r="AM82" i="5"/>
  <c r="AM83" i="5"/>
  <c r="AM84" i="5"/>
  <c r="AM85" i="5"/>
  <c r="AM86" i="5"/>
  <c r="AM87" i="5"/>
  <c r="AM88" i="5"/>
  <c r="AM89" i="5"/>
  <c r="AM90" i="5"/>
  <c r="AM91" i="5"/>
  <c r="AM92" i="5"/>
  <c r="AM93" i="5"/>
  <c r="AM94" i="5"/>
  <c r="AM95" i="5"/>
  <c r="AM96" i="5"/>
  <c r="AM97" i="5"/>
  <c r="AM98" i="5"/>
  <c r="AM99" i="5"/>
  <c r="AM100" i="5"/>
  <c r="AM101" i="5"/>
  <c r="AM102" i="5"/>
  <c r="AM103" i="5"/>
  <c r="AM104" i="5"/>
  <c r="AM105" i="5"/>
  <c r="AM106" i="5"/>
  <c r="AM107" i="5"/>
  <c r="AM108" i="5"/>
  <c r="AM109" i="5"/>
  <c r="AM110" i="5"/>
  <c r="AM111" i="5"/>
  <c r="AM112" i="5"/>
  <c r="AM113" i="5"/>
  <c r="AM114" i="5"/>
  <c r="AM115" i="5"/>
  <c r="AM116" i="5"/>
  <c r="AM117" i="5"/>
  <c r="AM118" i="5"/>
  <c r="AM119" i="5"/>
  <c r="AM120" i="5"/>
  <c r="AM121" i="5"/>
  <c r="AM122" i="5"/>
  <c r="AM123" i="5"/>
  <c r="AM124" i="5"/>
  <c r="AM125" i="5"/>
  <c r="AM126" i="5"/>
  <c r="AM127" i="5"/>
  <c r="AM128" i="5"/>
  <c r="AM129" i="5"/>
  <c r="AM130" i="5"/>
  <c r="AM131" i="5"/>
  <c r="AM132" i="5"/>
  <c r="AM133" i="5"/>
  <c r="AM134" i="5"/>
  <c r="AM135" i="5"/>
  <c r="AM136" i="5"/>
  <c r="AM137" i="5"/>
  <c r="AM138" i="5"/>
  <c r="AM139" i="5"/>
  <c r="AM140" i="5"/>
  <c r="AM141" i="5"/>
  <c r="AM142" i="5"/>
  <c r="AM143" i="5"/>
  <c r="AM144" i="5"/>
  <c r="AM145" i="5"/>
  <c r="AM146" i="5"/>
  <c r="AM147" i="5"/>
  <c r="AM148" i="5"/>
  <c r="AM149" i="5"/>
  <c r="AM150" i="5"/>
  <c r="AM151" i="5"/>
  <c r="AM152" i="5"/>
  <c r="AM153" i="5"/>
  <c r="AM154" i="5"/>
  <c r="AM155" i="5"/>
  <c r="AM156" i="5"/>
  <c r="AM157" i="5"/>
  <c r="AM158" i="5"/>
  <c r="AM159" i="5"/>
  <c r="AM160" i="5"/>
  <c r="AM161" i="5"/>
  <c r="AM162" i="5"/>
  <c r="AM163" i="5"/>
  <c r="AM164" i="5"/>
  <c r="AM165" i="5"/>
  <c r="AM166" i="5"/>
  <c r="AM167" i="5"/>
  <c r="AM168" i="5"/>
  <c r="AM169" i="5"/>
  <c r="AM170" i="5"/>
  <c r="AM171" i="5"/>
  <c r="AM172" i="5"/>
  <c r="AM173" i="5"/>
  <c r="AM174" i="5"/>
  <c r="AM175" i="5"/>
  <c r="AM176" i="5"/>
  <c r="AM177" i="5"/>
  <c r="AM178" i="5"/>
  <c r="AM179" i="5"/>
  <c r="AM180" i="5"/>
  <c r="AM181" i="5"/>
  <c r="AM182" i="5"/>
  <c r="AM183" i="5"/>
  <c r="AM184" i="5"/>
  <c r="AM185" i="5"/>
  <c r="AM186" i="5"/>
  <c r="AM187" i="5"/>
  <c r="AM188" i="5"/>
  <c r="AM189" i="5"/>
  <c r="AM190" i="5"/>
  <c r="AM191" i="5"/>
  <c r="AM192" i="5"/>
  <c r="AM193" i="5"/>
  <c r="AM194" i="5"/>
  <c r="AM195" i="5"/>
  <c r="AM196" i="5"/>
  <c r="AM197" i="5"/>
  <c r="AM198" i="5"/>
  <c r="AM199" i="5"/>
  <c r="AM200" i="5"/>
  <c r="AM201" i="5"/>
  <c r="AM202" i="5"/>
  <c r="AM203" i="5"/>
  <c r="AM204" i="5"/>
  <c r="AM205" i="5"/>
  <c r="AM206" i="5"/>
  <c r="AM207" i="5"/>
  <c r="AM208" i="5"/>
  <c r="AM209" i="5"/>
  <c r="AM210" i="5"/>
  <c r="AM211" i="5"/>
  <c r="AM212" i="5"/>
  <c r="AM213" i="5"/>
  <c r="AM214" i="5"/>
  <c r="AM215" i="5"/>
  <c r="AM216" i="5"/>
  <c r="AM217" i="5"/>
  <c r="AM218" i="5"/>
  <c r="AM219" i="5"/>
  <c r="AM220" i="5"/>
  <c r="AM221" i="5"/>
  <c r="AM222" i="5"/>
  <c r="AM223" i="5"/>
  <c r="AM224" i="5"/>
  <c r="AM225" i="5"/>
  <c r="AM226" i="5"/>
  <c r="AM227" i="5"/>
  <c r="AM228" i="5"/>
  <c r="AM229" i="5"/>
  <c r="AM230" i="5"/>
  <c r="AM231" i="5"/>
  <c r="AM232" i="5"/>
  <c r="AM233" i="5"/>
  <c r="AM234" i="5"/>
  <c r="AM235" i="5"/>
  <c r="AM236" i="5"/>
  <c r="AM237" i="5"/>
  <c r="AM238" i="5"/>
  <c r="AM239" i="5"/>
  <c r="AM240" i="5"/>
  <c r="AM241" i="5"/>
  <c r="AM242" i="5"/>
  <c r="AM243" i="5"/>
  <c r="AM244" i="5"/>
  <c r="AM245" i="5"/>
  <c r="AM246" i="5"/>
  <c r="AM247" i="5"/>
  <c r="AM248" i="5"/>
  <c r="AM249" i="5"/>
  <c r="AM250" i="5"/>
  <c r="AM251" i="5"/>
  <c r="AM252" i="5"/>
  <c r="AM253" i="5"/>
  <c r="AM254" i="5"/>
  <c r="AM255" i="5"/>
  <c r="AM256" i="5"/>
  <c r="AM257" i="5"/>
  <c r="AM258" i="5"/>
  <c r="AM259" i="5"/>
  <c r="AM260" i="5"/>
  <c r="AM261" i="5"/>
  <c r="AM262" i="5"/>
  <c r="AM263" i="5"/>
  <c r="AM264" i="5"/>
  <c r="AM265" i="5"/>
  <c r="AM266" i="5"/>
  <c r="AM267" i="5"/>
  <c r="AM268" i="5"/>
  <c r="AM269" i="5"/>
  <c r="AM270" i="5"/>
  <c r="AM271" i="5"/>
  <c r="AM272" i="5"/>
  <c r="AM273" i="5"/>
  <c r="AM274" i="5"/>
  <c r="AM275" i="5"/>
  <c r="AM276" i="5"/>
  <c r="AM277" i="5"/>
  <c r="AM278" i="5"/>
  <c r="AM279" i="5"/>
  <c r="AM280" i="5"/>
  <c r="AM281" i="5"/>
  <c r="AM282" i="5"/>
  <c r="AM283" i="5"/>
  <c r="AM284" i="5"/>
  <c r="AM285" i="5"/>
  <c r="AM286" i="5"/>
  <c r="AM287" i="5"/>
  <c r="AM288" i="5"/>
  <c r="AM289" i="5"/>
  <c r="AM290" i="5"/>
  <c r="AM291" i="5"/>
  <c r="AM292" i="5"/>
  <c r="AM293" i="5"/>
  <c r="AM294" i="5"/>
  <c r="AM295" i="5"/>
  <c r="AM296" i="5"/>
  <c r="AM297" i="5"/>
  <c r="AM298" i="5"/>
  <c r="AM299" i="5"/>
  <c r="AM300" i="5"/>
  <c r="AM301" i="5"/>
  <c r="AM302" i="5"/>
  <c r="AM303" i="5"/>
  <c r="AM304" i="5"/>
  <c r="AM305" i="5"/>
  <c r="AM306" i="5"/>
  <c r="AM307" i="5"/>
  <c r="AM308" i="5"/>
  <c r="AM309" i="5"/>
  <c r="AM310" i="5"/>
  <c r="AM311" i="5"/>
  <c r="AM312" i="5"/>
  <c r="AM313" i="5"/>
  <c r="AM314" i="5"/>
  <c r="AM315" i="5"/>
  <c r="AM316" i="5"/>
  <c r="AM317" i="5"/>
  <c r="AM318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24" i="5"/>
  <c r="AI25" i="5"/>
  <c r="AI26" i="5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43" i="5"/>
  <c r="AI44" i="5"/>
  <c r="AI45" i="5"/>
  <c r="AI46" i="5"/>
  <c r="AI47" i="5"/>
  <c r="AI48" i="5"/>
  <c r="AI49" i="5"/>
  <c r="AI50" i="5"/>
  <c r="AI51" i="5"/>
  <c r="AI52" i="5"/>
  <c r="AI53" i="5"/>
  <c r="AI54" i="5"/>
  <c r="AI55" i="5"/>
  <c r="AI56" i="5"/>
  <c r="AI57" i="5"/>
  <c r="AI58" i="5"/>
  <c r="AI59" i="5"/>
  <c r="AI60" i="5"/>
  <c r="AI61" i="5"/>
  <c r="AI62" i="5"/>
  <c r="AI63" i="5"/>
  <c r="AI64" i="5"/>
  <c r="AI65" i="5"/>
  <c r="AI66" i="5"/>
  <c r="AI67" i="5"/>
  <c r="AI68" i="5"/>
  <c r="AI69" i="5"/>
  <c r="AI70" i="5"/>
  <c r="AI71" i="5"/>
  <c r="AI72" i="5"/>
  <c r="AI73" i="5"/>
  <c r="AI74" i="5"/>
  <c r="AI75" i="5"/>
  <c r="AI76" i="5"/>
  <c r="AI77" i="5"/>
  <c r="AI78" i="5"/>
  <c r="AI79" i="5"/>
  <c r="AI80" i="5"/>
  <c r="AI81" i="5"/>
  <c r="AI82" i="5"/>
  <c r="AI83" i="5"/>
  <c r="AI84" i="5"/>
  <c r="AI85" i="5"/>
  <c r="AI86" i="5"/>
  <c r="AI87" i="5"/>
  <c r="AI88" i="5"/>
  <c r="AI89" i="5"/>
  <c r="AI90" i="5"/>
  <c r="AI91" i="5"/>
  <c r="AI92" i="5"/>
  <c r="AI93" i="5"/>
  <c r="AI94" i="5"/>
  <c r="AI95" i="5"/>
  <c r="AI96" i="5"/>
  <c r="AI97" i="5"/>
  <c r="AI98" i="5"/>
  <c r="AI99" i="5"/>
  <c r="AI100" i="5"/>
  <c r="AI101" i="5"/>
  <c r="AI102" i="5"/>
  <c r="AI103" i="5"/>
  <c r="AI104" i="5"/>
  <c r="AI105" i="5"/>
  <c r="AI106" i="5"/>
  <c r="AI107" i="5"/>
  <c r="AI108" i="5"/>
  <c r="AI109" i="5"/>
  <c r="AI110" i="5"/>
  <c r="AI111" i="5"/>
  <c r="AI112" i="5"/>
  <c r="AI113" i="5"/>
  <c r="AI114" i="5"/>
  <c r="AI115" i="5"/>
  <c r="AI116" i="5"/>
  <c r="AI117" i="5"/>
  <c r="AI118" i="5"/>
  <c r="AI119" i="5"/>
  <c r="AI120" i="5"/>
  <c r="AI121" i="5"/>
  <c r="AI122" i="5"/>
  <c r="AI123" i="5"/>
  <c r="AI124" i="5"/>
  <c r="AI125" i="5"/>
  <c r="AI126" i="5"/>
  <c r="AI127" i="5"/>
  <c r="AI128" i="5"/>
  <c r="AI129" i="5"/>
  <c r="AI130" i="5"/>
  <c r="AI131" i="5"/>
  <c r="AI132" i="5"/>
  <c r="AI133" i="5"/>
  <c r="AI134" i="5"/>
  <c r="AI135" i="5"/>
  <c r="AI136" i="5"/>
  <c r="AI137" i="5"/>
  <c r="AI138" i="5"/>
  <c r="AI139" i="5"/>
  <c r="AI140" i="5"/>
  <c r="AI141" i="5"/>
  <c r="AI142" i="5"/>
  <c r="AI143" i="5"/>
  <c r="AI144" i="5"/>
  <c r="AI145" i="5"/>
  <c r="AI146" i="5"/>
  <c r="AI147" i="5"/>
  <c r="AI148" i="5"/>
  <c r="AI149" i="5"/>
  <c r="AI150" i="5"/>
  <c r="AI151" i="5"/>
  <c r="AI152" i="5"/>
  <c r="AI153" i="5"/>
  <c r="AI154" i="5"/>
  <c r="AI155" i="5"/>
  <c r="AI156" i="5"/>
  <c r="AI157" i="5"/>
  <c r="AI158" i="5"/>
  <c r="AI159" i="5"/>
  <c r="AI160" i="5"/>
  <c r="AI161" i="5"/>
  <c r="AI162" i="5"/>
  <c r="AI163" i="5"/>
  <c r="AI164" i="5"/>
  <c r="AI165" i="5"/>
  <c r="AI166" i="5"/>
  <c r="AI167" i="5"/>
  <c r="AI168" i="5"/>
  <c r="AI169" i="5"/>
  <c r="AI170" i="5"/>
  <c r="AI171" i="5"/>
  <c r="AI172" i="5"/>
  <c r="AI173" i="5"/>
  <c r="AI174" i="5"/>
  <c r="AI175" i="5"/>
  <c r="AI176" i="5"/>
  <c r="AI177" i="5"/>
  <c r="AI178" i="5"/>
  <c r="AI179" i="5"/>
  <c r="AI180" i="5"/>
  <c r="AI181" i="5"/>
  <c r="AI182" i="5"/>
  <c r="AI183" i="5"/>
  <c r="AI184" i="5"/>
  <c r="AI185" i="5"/>
  <c r="AI186" i="5"/>
  <c r="AI187" i="5"/>
  <c r="AI188" i="5"/>
  <c r="AI189" i="5"/>
  <c r="AI190" i="5"/>
  <c r="AI191" i="5"/>
  <c r="AI192" i="5"/>
  <c r="AI193" i="5"/>
  <c r="AI194" i="5"/>
  <c r="AI195" i="5"/>
  <c r="AI196" i="5"/>
  <c r="AI197" i="5"/>
  <c r="AI198" i="5"/>
  <c r="AI199" i="5"/>
  <c r="AI200" i="5"/>
  <c r="AI201" i="5"/>
  <c r="AI202" i="5"/>
  <c r="AI203" i="5"/>
  <c r="AI204" i="5"/>
  <c r="AI205" i="5"/>
  <c r="AI206" i="5"/>
  <c r="AI207" i="5"/>
  <c r="AI208" i="5"/>
  <c r="AI209" i="5"/>
  <c r="AI210" i="5"/>
  <c r="AI211" i="5"/>
  <c r="AI212" i="5"/>
  <c r="AI213" i="5"/>
  <c r="AI214" i="5"/>
  <c r="AI215" i="5"/>
  <c r="AI216" i="5"/>
  <c r="AI217" i="5"/>
  <c r="AI218" i="5"/>
  <c r="AI219" i="5"/>
  <c r="AI220" i="5"/>
  <c r="AI221" i="5"/>
  <c r="AI222" i="5"/>
  <c r="AI223" i="5"/>
  <c r="AI224" i="5"/>
  <c r="AI225" i="5"/>
  <c r="AI226" i="5"/>
  <c r="AI227" i="5"/>
  <c r="AI228" i="5"/>
  <c r="AI229" i="5"/>
  <c r="AI230" i="5"/>
  <c r="AI231" i="5"/>
  <c r="AI232" i="5"/>
  <c r="AI233" i="5"/>
  <c r="AI234" i="5"/>
  <c r="AI235" i="5"/>
  <c r="AI236" i="5"/>
  <c r="AI237" i="5"/>
  <c r="AI238" i="5"/>
  <c r="AI239" i="5"/>
  <c r="AI240" i="5"/>
  <c r="AI241" i="5"/>
  <c r="AI242" i="5"/>
  <c r="AI243" i="5"/>
  <c r="AI244" i="5"/>
  <c r="AI245" i="5"/>
  <c r="AI246" i="5"/>
  <c r="AI247" i="5"/>
  <c r="AI248" i="5"/>
  <c r="AI249" i="5"/>
  <c r="AI250" i="5"/>
  <c r="AI251" i="5"/>
  <c r="AI252" i="5"/>
  <c r="AI253" i="5"/>
  <c r="AI254" i="5"/>
  <c r="AI255" i="5"/>
  <c r="AI256" i="5"/>
  <c r="AI257" i="5"/>
  <c r="AI258" i="5"/>
  <c r="AI259" i="5"/>
  <c r="AI260" i="5"/>
  <c r="AI261" i="5"/>
  <c r="AI262" i="5"/>
  <c r="AI263" i="5"/>
  <c r="AI264" i="5"/>
  <c r="AI265" i="5"/>
  <c r="AI266" i="5"/>
  <c r="AI267" i="5"/>
  <c r="AI268" i="5"/>
  <c r="AI269" i="5"/>
  <c r="AI270" i="5"/>
  <c r="AI271" i="5"/>
  <c r="AI272" i="5"/>
  <c r="AI273" i="5"/>
  <c r="AI274" i="5"/>
  <c r="AI275" i="5"/>
  <c r="AI276" i="5"/>
  <c r="AI277" i="5"/>
  <c r="AI278" i="5"/>
  <c r="AI279" i="5"/>
  <c r="AI280" i="5"/>
  <c r="AI281" i="5"/>
  <c r="AI282" i="5"/>
  <c r="AI283" i="5"/>
  <c r="AI284" i="5"/>
  <c r="AI285" i="5"/>
  <c r="AI286" i="5"/>
  <c r="AI287" i="5"/>
  <c r="AI288" i="5"/>
  <c r="AI289" i="5"/>
  <c r="AI290" i="5"/>
  <c r="AI291" i="5"/>
  <c r="AI292" i="5"/>
  <c r="AI293" i="5"/>
  <c r="AI294" i="5"/>
  <c r="AI295" i="5"/>
  <c r="AI296" i="5"/>
  <c r="AI297" i="5"/>
  <c r="AI298" i="5"/>
  <c r="AI299" i="5"/>
  <c r="AI300" i="5"/>
  <c r="AI301" i="5"/>
  <c r="AI302" i="5"/>
  <c r="AI303" i="5"/>
  <c r="AI304" i="5"/>
  <c r="AI305" i="5"/>
  <c r="AI306" i="5"/>
  <c r="AI307" i="5"/>
  <c r="AI308" i="5"/>
  <c r="AI309" i="5"/>
  <c r="AI310" i="5"/>
  <c r="AI311" i="5"/>
  <c r="AI312" i="5"/>
  <c r="AI313" i="5"/>
  <c r="AI314" i="5"/>
  <c r="AI315" i="5"/>
  <c r="AI316" i="5"/>
  <c r="AI317" i="5"/>
  <c r="AI318" i="5"/>
  <c r="AE5" i="5"/>
  <c r="AE6" i="5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AE151" i="5"/>
  <c r="AE152" i="5"/>
  <c r="AE153" i="5"/>
  <c r="AE154" i="5"/>
  <c r="AE155" i="5"/>
  <c r="AE156" i="5"/>
  <c r="AE157" i="5"/>
  <c r="AE158" i="5"/>
  <c r="AE159" i="5"/>
  <c r="AE160" i="5"/>
  <c r="AE161" i="5"/>
  <c r="AE162" i="5"/>
  <c r="AE163" i="5"/>
  <c r="AE164" i="5"/>
  <c r="AE165" i="5"/>
  <c r="AE166" i="5"/>
  <c r="AE167" i="5"/>
  <c r="AE168" i="5"/>
  <c r="AE169" i="5"/>
  <c r="AE170" i="5"/>
  <c r="AE171" i="5"/>
  <c r="AE172" i="5"/>
  <c r="AE173" i="5"/>
  <c r="AE174" i="5"/>
  <c r="AE175" i="5"/>
  <c r="AE176" i="5"/>
  <c r="AE177" i="5"/>
  <c r="AE178" i="5"/>
  <c r="AE179" i="5"/>
  <c r="AE180" i="5"/>
  <c r="AE181" i="5"/>
  <c r="AE182" i="5"/>
  <c r="AE183" i="5"/>
  <c r="AE184" i="5"/>
  <c r="AE185" i="5"/>
  <c r="AE186" i="5"/>
  <c r="AE187" i="5"/>
  <c r="AE188" i="5"/>
  <c r="AE189" i="5"/>
  <c r="AE190" i="5"/>
  <c r="AE191" i="5"/>
  <c r="AE192" i="5"/>
  <c r="AE193" i="5"/>
  <c r="AE194" i="5"/>
  <c r="AE195" i="5"/>
  <c r="AE196" i="5"/>
  <c r="AE197" i="5"/>
  <c r="AE198" i="5"/>
  <c r="AE199" i="5"/>
  <c r="AE200" i="5"/>
  <c r="AE201" i="5"/>
  <c r="AE202" i="5"/>
  <c r="AE203" i="5"/>
  <c r="AE204" i="5"/>
  <c r="AE205" i="5"/>
  <c r="AE206" i="5"/>
  <c r="AE207" i="5"/>
  <c r="AE208" i="5"/>
  <c r="AE209" i="5"/>
  <c r="AE210" i="5"/>
  <c r="AE211" i="5"/>
  <c r="AE212" i="5"/>
  <c r="AE213" i="5"/>
  <c r="AE214" i="5"/>
  <c r="AE215" i="5"/>
  <c r="AE216" i="5"/>
  <c r="AE217" i="5"/>
  <c r="AE218" i="5"/>
  <c r="AE219" i="5"/>
  <c r="AE220" i="5"/>
  <c r="AE221" i="5"/>
  <c r="AE222" i="5"/>
  <c r="AE223" i="5"/>
  <c r="AE224" i="5"/>
  <c r="AE225" i="5"/>
  <c r="AE226" i="5"/>
  <c r="AE227" i="5"/>
  <c r="AE228" i="5"/>
  <c r="AE229" i="5"/>
  <c r="AE230" i="5"/>
  <c r="AE231" i="5"/>
  <c r="AE232" i="5"/>
  <c r="AE233" i="5"/>
  <c r="AE234" i="5"/>
  <c r="AE235" i="5"/>
  <c r="AE236" i="5"/>
  <c r="AE237" i="5"/>
  <c r="AE238" i="5"/>
  <c r="AE239" i="5"/>
  <c r="AE240" i="5"/>
  <c r="AE241" i="5"/>
  <c r="AE242" i="5"/>
  <c r="AE243" i="5"/>
  <c r="AE244" i="5"/>
  <c r="AE245" i="5"/>
  <c r="AE246" i="5"/>
  <c r="AE247" i="5"/>
  <c r="AE248" i="5"/>
  <c r="AE249" i="5"/>
  <c r="AE250" i="5"/>
  <c r="AE251" i="5"/>
  <c r="AE252" i="5"/>
  <c r="AE253" i="5"/>
  <c r="AE254" i="5"/>
  <c r="AE255" i="5"/>
  <c r="AE256" i="5"/>
  <c r="AE257" i="5"/>
  <c r="AE258" i="5"/>
  <c r="AE259" i="5"/>
  <c r="AE260" i="5"/>
  <c r="AE261" i="5"/>
  <c r="AE262" i="5"/>
  <c r="AE263" i="5"/>
  <c r="AE264" i="5"/>
  <c r="AE265" i="5"/>
  <c r="AE266" i="5"/>
  <c r="AE267" i="5"/>
  <c r="AE268" i="5"/>
  <c r="AE269" i="5"/>
  <c r="AE270" i="5"/>
  <c r="AE271" i="5"/>
  <c r="AE272" i="5"/>
  <c r="AE273" i="5"/>
  <c r="AE274" i="5"/>
  <c r="AE275" i="5"/>
  <c r="AE276" i="5"/>
  <c r="AE277" i="5"/>
  <c r="AE278" i="5"/>
  <c r="AE279" i="5"/>
  <c r="AE280" i="5"/>
  <c r="AE281" i="5"/>
  <c r="AE282" i="5"/>
  <c r="AE283" i="5"/>
  <c r="AE284" i="5"/>
  <c r="AE285" i="5"/>
  <c r="AE286" i="5"/>
  <c r="AE287" i="5"/>
  <c r="AE288" i="5"/>
  <c r="AE289" i="5"/>
  <c r="AE290" i="5"/>
  <c r="AE291" i="5"/>
  <c r="AE292" i="5"/>
  <c r="AE293" i="5"/>
  <c r="AE294" i="5"/>
  <c r="AE295" i="5"/>
  <c r="AE296" i="5"/>
  <c r="AE297" i="5"/>
  <c r="AE298" i="5"/>
  <c r="AE299" i="5"/>
  <c r="AE300" i="5"/>
  <c r="AE301" i="5"/>
  <c r="AE302" i="5"/>
  <c r="AE303" i="5"/>
  <c r="AE304" i="5"/>
  <c r="AE305" i="5"/>
  <c r="AE306" i="5"/>
  <c r="AE307" i="5"/>
  <c r="AE308" i="5"/>
  <c r="AE309" i="5"/>
  <c r="AE310" i="5"/>
  <c r="AE311" i="5"/>
  <c r="AE312" i="5"/>
  <c r="AE313" i="5"/>
  <c r="AE314" i="5"/>
  <c r="AE315" i="5"/>
  <c r="AE316" i="5"/>
  <c r="AE317" i="5"/>
  <c r="AE318" i="5"/>
  <c r="AA5" i="5"/>
  <c r="AA6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09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AA151" i="5"/>
  <c r="AA152" i="5"/>
  <c r="AA153" i="5"/>
  <c r="AA154" i="5"/>
  <c r="AA155" i="5"/>
  <c r="AA156" i="5"/>
  <c r="AA157" i="5"/>
  <c r="AA158" i="5"/>
  <c r="AA159" i="5"/>
  <c r="AA160" i="5"/>
  <c r="AA161" i="5"/>
  <c r="AA162" i="5"/>
  <c r="AA163" i="5"/>
  <c r="AA164" i="5"/>
  <c r="AA165" i="5"/>
  <c r="AA166" i="5"/>
  <c r="AA167" i="5"/>
  <c r="AA168" i="5"/>
  <c r="AA169" i="5"/>
  <c r="AA170" i="5"/>
  <c r="AA171" i="5"/>
  <c r="AA172" i="5"/>
  <c r="AA173" i="5"/>
  <c r="AA174" i="5"/>
  <c r="AA175" i="5"/>
  <c r="AA176" i="5"/>
  <c r="AA177" i="5"/>
  <c r="AA178" i="5"/>
  <c r="AA179" i="5"/>
  <c r="AA180" i="5"/>
  <c r="AA181" i="5"/>
  <c r="AA182" i="5"/>
  <c r="AA183" i="5"/>
  <c r="AA184" i="5"/>
  <c r="AA185" i="5"/>
  <c r="AA186" i="5"/>
  <c r="AA187" i="5"/>
  <c r="AA188" i="5"/>
  <c r="AA189" i="5"/>
  <c r="AA190" i="5"/>
  <c r="AA191" i="5"/>
  <c r="AA192" i="5"/>
  <c r="AA193" i="5"/>
  <c r="AA194" i="5"/>
  <c r="AA195" i="5"/>
  <c r="AA196" i="5"/>
  <c r="AA197" i="5"/>
  <c r="AA198" i="5"/>
  <c r="AA199" i="5"/>
  <c r="AA200" i="5"/>
  <c r="AA201" i="5"/>
  <c r="AA202" i="5"/>
  <c r="AA203" i="5"/>
  <c r="AA204" i="5"/>
  <c r="AA205" i="5"/>
  <c r="AA206" i="5"/>
  <c r="AA207" i="5"/>
  <c r="AA208" i="5"/>
  <c r="AA209" i="5"/>
  <c r="AA210" i="5"/>
  <c r="AA211" i="5"/>
  <c r="AA212" i="5"/>
  <c r="AA213" i="5"/>
  <c r="AA214" i="5"/>
  <c r="AA215" i="5"/>
  <c r="AA216" i="5"/>
  <c r="AA217" i="5"/>
  <c r="AA218" i="5"/>
  <c r="AA219" i="5"/>
  <c r="AA220" i="5"/>
  <c r="AA221" i="5"/>
  <c r="AA222" i="5"/>
  <c r="AA223" i="5"/>
  <c r="AA224" i="5"/>
  <c r="AA225" i="5"/>
  <c r="AA226" i="5"/>
  <c r="AA227" i="5"/>
  <c r="AA228" i="5"/>
  <c r="AA229" i="5"/>
  <c r="AA230" i="5"/>
  <c r="AA231" i="5"/>
  <c r="AA232" i="5"/>
  <c r="AA233" i="5"/>
  <c r="AA234" i="5"/>
  <c r="AA235" i="5"/>
  <c r="AA236" i="5"/>
  <c r="AA237" i="5"/>
  <c r="AA238" i="5"/>
  <c r="AA239" i="5"/>
  <c r="AA240" i="5"/>
  <c r="AA241" i="5"/>
  <c r="AA242" i="5"/>
  <c r="AA243" i="5"/>
  <c r="AA244" i="5"/>
  <c r="AA245" i="5"/>
  <c r="AA246" i="5"/>
  <c r="AA247" i="5"/>
  <c r="AA248" i="5"/>
  <c r="AA249" i="5"/>
  <c r="AA250" i="5"/>
  <c r="AA251" i="5"/>
  <c r="AA252" i="5"/>
  <c r="AA253" i="5"/>
  <c r="AA254" i="5"/>
  <c r="AA255" i="5"/>
  <c r="AA256" i="5"/>
  <c r="AA257" i="5"/>
  <c r="AA258" i="5"/>
  <c r="AA259" i="5"/>
  <c r="AA260" i="5"/>
  <c r="AA261" i="5"/>
  <c r="AA262" i="5"/>
  <c r="AA263" i="5"/>
  <c r="AA264" i="5"/>
  <c r="AA265" i="5"/>
  <c r="AA266" i="5"/>
  <c r="AA267" i="5"/>
  <c r="AA268" i="5"/>
  <c r="AA269" i="5"/>
  <c r="AA270" i="5"/>
  <c r="AA271" i="5"/>
  <c r="AA272" i="5"/>
  <c r="AA273" i="5"/>
  <c r="AA274" i="5"/>
  <c r="AA275" i="5"/>
  <c r="AA276" i="5"/>
  <c r="AA277" i="5"/>
  <c r="AA278" i="5"/>
  <c r="AA279" i="5"/>
  <c r="AA280" i="5"/>
  <c r="AA281" i="5"/>
  <c r="AA282" i="5"/>
  <c r="AA283" i="5"/>
  <c r="AA284" i="5"/>
  <c r="AA285" i="5"/>
  <c r="AA286" i="5"/>
  <c r="AA287" i="5"/>
  <c r="AA288" i="5"/>
  <c r="AA289" i="5"/>
  <c r="AA290" i="5"/>
  <c r="AA291" i="5"/>
  <c r="AA292" i="5"/>
  <c r="AA293" i="5"/>
  <c r="AA294" i="5"/>
  <c r="AA295" i="5"/>
  <c r="AA296" i="5"/>
  <c r="AA297" i="5"/>
  <c r="AA298" i="5"/>
  <c r="AA299" i="5"/>
  <c r="AA300" i="5"/>
  <c r="AA301" i="5"/>
  <c r="AA302" i="5"/>
  <c r="AA303" i="5"/>
  <c r="AA304" i="5"/>
  <c r="AA305" i="5"/>
  <c r="AA306" i="5"/>
  <c r="AA307" i="5"/>
  <c r="AA308" i="5"/>
  <c r="AA309" i="5"/>
  <c r="AA310" i="5"/>
  <c r="AA311" i="5"/>
  <c r="AA312" i="5"/>
  <c r="AA313" i="5"/>
  <c r="AA314" i="5"/>
  <c r="AA315" i="5"/>
  <c r="AA316" i="5"/>
  <c r="AA317" i="5"/>
  <c r="AA318" i="5"/>
  <c r="W5" i="5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2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W151" i="5"/>
  <c r="W152" i="5"/>
  <c r="W153" i="5"/>
  <c r="W154" i="5"/>
  <c r="W155" i="5"/>
  <c r="W156" i="5"/>
  <c r="W157" i="5"/>
  <c r="W158" i="5"/>
  <c r="W159" i="5"/>
  <c r="W160" i="5"/>
  <c r="W161" i="5"/>
  <c r="W162" i="5"/>
  <c r="W163" i="5"/>
  <c r="W164" i="5"/>
  <c r="W165" i="5"/>
  <c r="W166" i="5"/>
  <c r="W167" i="5"/>
  <c r="W168" i="5"/>
  <c r="W169" i="5"/>
  <c r="W170" i="5"/>
  <c r="W171" i="5"/>
  <c r="W172" i="5"/>
  <c r="W173" i="5"/>
  <c r="W174" i="5"/>
  <c r="W175" i="5"/>
  <c r="W176" i="5"/>
  <c r="W177" i="5"/>
  <c r="W178" i="5"/>
  <c r="W179" i="5"/>
  <c r="W180" i="5"/>
  <c r="W181" i="5"/>
  <c r="W182" i="5"/>
  <c r="W183" i="5"/>
  <c r="W184" i="5"/>
  <c r="W185" i="5"/>
  <c r="W186" i="5"/>
  <c r="W187" i="5"/>
  <c r="W188" i="5"/>
  <c r="W189" i="5"/>
  <c r="W190" i="5"/>
  <c r="W191" i="5"/>
  <c r="W192" i="5"/>
  <c r="W193" i="5"/>
  <c r="W194" i="5"/>
  <c r="W195" i="5"/>
  <c r="W196" i="5"/>
  <c r="W197" i="5"/>
  <c r="W198" i="5"/>
  <c r="W199" i="5"/>
  <c r="W200" i="5"/>
  <c r="W201" i="5"/>
  <c r="W202" i="5"/>
  <c r="W203" i="5"/>
  <c r="W204" i="5"/>
  <c r="W205" i="5"/>
  <c r="W206" i="5"/>
  <c r="W207" i="5"/>
  <c r="W208" i="5"/>
  <c r="W209" i="5"/>
  <c r="W210" i="5"/>
  <c r="W211" i="5"/>
  <c r="W212" i="5"/>
  <c r="W213" i="5"/>
  <c r="W214" i="5"/>
  <c r="W215" i="5"/>
  <c r="W216" i="5"/>
  <c r="W217" i="5"/>
  <c r="W218" i="5"/>
  <c r="W219" i="5"/>
  <c r="W220" i="5"/>
  <c r="W221" i="5"/>
  <c r="W222" i="5"/>
  <c r="W223" i="5"/>
  <c r="W224" i="5"/>
  <c r="W225" i="5"/>
  <c r="W226" i="5"/>
  <c r="W227" i="5"/>
  <c r="W228" i="5"/>
  <c r="W229" i="5"/>
  <c r="W230" i="5"/>
  <c r="W231" i="5"/>
  <c r="W232" i="5"/>
  <c r="W233" i="5"/>
  <c r="W234" i="5"/>
  <c r="W235" i="5"/>
  <c r="W236" i="5"/>
  <c r="W237" i="5"/>
  <c r="W238" i="5"/>
  <c r="W239" i="5"/>
  <c r="W240" i="5"/>
  <c r="W241" i="5"/>
  <c r="W242" i="5"/>
  <c r="W243" i="5"/>
  <c r="W244" i="5"/>
  <c r="W245" i="5"/>
  <c r="W246" i="5"/>
  <c r="W247" i="5"/>
  <c r="W248" i="5"/>
  <c r="W249" i="5"/>
  <c r="W250" i="5"/>
  <c r="W251" i="5"/>
  <c r="W252" i="5"/>
  <c r="W253" i="5"/>
  <c r="W254" i="5"/>
  <c r="W255" i="5"/>
  <c r="W256" i="5"/>
  <c r="W257" i="5"/>
  <c r="W258" i="5"/>
  <c r="W259" i="5"/>
  <c r="W260" i="5"/>
  <c r="W261" i="5"/>
  <c r="W262" i="5"/>
  <c r="W263" i="5"/>
  <c r="W264" i="5"/>
  <c r="W265" i="5"/>
  <c r="W266" i="5"/>
  <c r="W267" i="5"/>
  <c r="W268" i="5"/>
  <c r="W269" i="5"/>
  <c r="W270" i="5"/>
  <c r="W271" i="5"/>
  <c r="W272" i="5"/>
  <c r="W273" i="5"/>
  <c r="W274" i="5"/>
  <c r="W275" i="5"/>
  <c r="W276" i="5"/>
  <c r="W277" i="5"/>
  <c r="W278" i="5"/>
  <c r="W279" i="5"/>
  <c r="W280" i="5"/>
  <c r="W281" i="5"/>
  <c r="W282" i="5"/>
  <c r="W283" i="5"/>
  <c r="W284" i="5"/>
  <c r="W285" i="5"/>
  <c r="W286" i="5"/>
  <c r="W287" i="5"/>
  <c r="W288" i="5"/>
  <c r="W289" i="5"/>
  <c r="W290" i="5"/>
  <c r="W291" i="5"/>
  <c r="W292" i="5"/>
  <c r="W293" i="5"/>
  <c r="W294" i="5"/>
  <c r="W295" i="5"/>
  <c r="W296" i="5"/>
  <c r="W297" i="5"/>
  <c r="W298" i="5"/>
  <c r="W299" i="5"/>
  <c r="W300" i="5"/>
  <c r="W301" i="5"/>
  <c r="W302" i="5"/>
  <c r="W303" i="5"/>
  <c r="W304" i="5"/>
  <c r="W305" i="5"/>
  <c r="W306" i="5"/>
  <c r="W307" i="5"/>
  <c r="W308" i="5"/>
  <c r="W309" i="5"/>
  <c r="W310" i="5"/>
  <c r="W311" i="5"/>
  <c r="W312" i="5"/>
  <c r="W313" i="5"/>
  <c r="W314" i="5"/>
  <c r="W315" i="5"/>
  <c r="W316" i="5"/>
  <c r="W317" i="5"/>
  <c r="W318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6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S50" i="5"/>
  <c r="S51" i="5"/>
  <c r="S52" i="5"/>
  <c r="S53" i="5"/>
  <c r="S54" i="5"/>
  <c r="S55" i="5"/>
  <c r="S56" i="5"/>
  <c r="S57" i="5"/>
  <c r="S58" i="5"/>
  <c r="S59" i="5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75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7" i="5"/>
  <c r="S98" i="5"/>
  <c r="S99" i="5"/>
  <c r="S100" i="5"/>
  <c r="S101" i="5"/>
  <c r="S102" i="5"/>
  <c r="S103" i="5"/>
  <c r="S104" i="5"/>
  <c r="S105" i="5"/>
  <c r="S106" i="5"/>
  <c r="S107" i="5"/>
  <c r="S108" i="5"/>
  <c r="S109" i="5"/>
  <c r="S110" i="5"/>
  <c r="S111" i="5"/>
  <c r="S112" i="5"/>
  <c r="S113" i="5"/>
  <c r="S114" i="5"/>
  <c r="S115" i="5"/>
  <c r="S116" i="5"/>
  <c r="S117" i="5"/>
  <c r="S118" i="5"/>
  <c r="S119" i="5"/>
  <c r="S120" i="5"/>
  <c r="S121" i="5"/>
  <c r="S122" i="5"/>
  <c r="S123" i="5"/>
  <c r="S124" i="5"/>
  <c r="S125" i="5"/>
  <c r="S126" i="5"/>
  <c r="S127" i="5"/>
  <c r="S128" i="5"/>
  <c r="S129" i="5"/>
  <c r="S130" i="5"/>
  <c r="S131" i="5"/>
  <c r="S132" i="5"/>
  <c r="S133" i="5"/>
  <c r="S134" i="5"/>
  <c r="S135" i="5"/>
  <c r="S136" i="5"/>
  <c r="S137" i="5"/>
  <c r="S138" i="5"/>
  <c r="S139" i="5"/>
  <c r="S140" i="5"/>
  <c r="S141" i="5"/>
  <c r="S142" i="5"/>
  <c r="S143" i="5"/>
  <c r="S144" i="5"/>
  <c r="S145" i="5"/>
  <c r="S146" i="5"/>
  <c r="S147" i="5"/>
  <c r="S148" i="5"/>
  <c r="S149" i="5"/>
  <c r="S150" i="5"/>
  <c r="S151" i="5"/>
  <c r="S152" i="5"/>
  <c r="S153" i="5"/>
  <c r="S154" i="5"/>
  <c r="S155" i="5"/>
  <c r="S156" i="5"/>
  <c r="S157" i="5"/>
  <c r="S158" i="5"/>
  <c r="S159" i="5"/>
  <c r="S160" i="5"/>
  <c r="S161" i="5"/>
  <c r="S162" i="5"/>
  <c r="S163" i="5"/>
  <c r="S164" i="5"/>
  <c r="S165" i="5"/>
  <c r="S166" i="5"/>
  <c r="S167" i="5"/>
  <c r="S168" i="5"/>
  <c r="S169" i="5"/>
  <c r="S170" i="5"/>
  <c r="S171" i="5"/>
  <c r="S172" i="5"/>
  <c r="S173" i="5"/>
  <c r="S174" i="5"/>
  <c r="S175" i="5"/>
  <c r="S176" i="5"/>
  <c r="S177" i="5"/>
  <c r="S178" i="5"/>
  <c r="S179" i="5"/>
  <c r="S180" i="5"/>
  <c r="S181" i="5"/>
  <c r="S182" i="5"/>
  <c r="S183" i="5"/>
  <c r="S184" i="5"/>
  <c r="S185" i="5"/>
  <c r="S186" i="5"/>
  <c r="S187" i="5"/>
  <c r="S188" i="5"/>
  <c r="S189" i="5"/>
  <c r="S190" i="5"/>
  <c r="S191" i="5"/>
  <c r="S192" i="5"/>
  <c r="S193" i="5"/>
  <c r="S194" i="5"/>
  <c r="S195" i="5"/>
  <c r="S196" i="5"/>
  <c r="S197" i="5"/>
  <c r="S198" i="5"/>
  <c r="S199" i="5"/>
  <c r="S200" i="5"/>
  <c r="S201" i="5"/>
  <c r="S202" i="5"/>
  <c r="S203" i="5"/>
  <c r="S204" i="5"/>
  <c r="S205" i="5"/>
  <c r="S206" i="5"/>
  <c r="S207" i="5"/>
  <c r="S208" i="5"/>
  <c r="S209" i="5"/>
  <c r="S210" i="5"/>
  <c r="S211" i="5"/>
  <c r="S212" i="5"/>
  <c r="S213" i="5"/>
  <c r="S214" i="5"/>
  <c r="S215" i="5"/>
  <c r="S216" i="5"/>
  <c r="S217" i="5"/>
  <c r="S218" i="5"/>
  <c r="S219" i="5"/>
  <c r="S220" i="5"/>
  <c r="S221" i="5"/>
  <c r="S222" i="5"/>
  <c r="S223" i="5"/>
  <c r="S224" i="5"/>
  <c r="S225" i="5"/>
  <c r="S226" i="5"/>
  <c r="S227" i="5"/>
  <c r="S228" i="5"/>
  <c r="S229" i="5"/>
  <c r="S230" i="5"/>
  <c r="S231" i="5"/>
  <c r="S232" i="5"/>
  <c r="S233" i="5"/>
  <c r="S234" i="5"/>
  <c r="S235" i="5"/>
  <c r="S236" i="5"/>
  <c r="S237" i="5"/>
  <c r="S238" i="5"/>
  <c r="S239" i="5"/>
  <c r="S240" i="5"/>
  <c r="S241" i="5"/>
  <c r="S242" i="5"/>
  <c r="S243" i="5"/>
  <c r="S244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57" i="5"/>
  <c r="S258" i="5"/>
  <c r="S259" i="5"/>
  <c r="S260" i="5"/>
  <c r="S261" i="5"/>
  <c r="S262" i="5"/>
  <c r="S263" i="5"/>
  <c r="S264" i="5"/>
  <c r="S265" i="5"/>
  <c r="S266" i="5"/>
  <c r="S267" i="5"/>
  <c r="S268" i="5"/>
  <c r="S269" i="5"/>
  <c r="S270" i="5"/>
  <c r="S271" i="5"/>
  <c r="S272" i="5"/>
  <c r="S273" i="5"/>
  <c r="S274" i="5"/>
  <c r="S275" i="5"/>
  <c r="S276" i="5"/>
  <c r="S277" i="5"/>
  <c r="S278" i="5"/>
  <c r="S279" i="5"/>
  <c r="S280" i="5"/>
  <c r="S281" i="5"/>
  <c r="S282" i="5"/>
  <c r="S283" i="5"/>
  <c r="S284" i="5"/>
  <c r="S285" i="5"/>
  <c r="S286" i="5"/>
  <c r="S287" i="5"/>
  <c r="S288" i="5"/>
  <c r="S289" i="5"/>
  <c r="S290" i="5"/>
  <c r="S291" i="5"/>
  <c r="S292" i="5"/>
  <c r="S293" i="5"/>
  <c r="S294" i="5"/>
  <c r="S295" i="5"/>
  <c r="S296" i="5"/>
  <c r="S297" i="5"/>
  <c r="S298" i="5"/>
  <c r="S299" i="5"/>
  <c r="S300" i="5"/>
  <c r="S301" i="5"/>
  <c r="S302" i="5"/>
  <c r="S303" i="5"/>
  <c r="S304" i="5"/>
  <c r="S305" i="5"/>
  <c r="S306" i="5"/>
  <c r="S307" i="5"/>
  <c r="S308" i="5"/>
  <c r="S309" i="5"/>
  <c r="S310" i="5"/>
  <c r="S311" i="5"/>
  <c r="S312" i="5"/>
  <c r="S313" i="5"/>
  <c r="S314" i="5"/>
  <c r="S315" i="5"/>
  <c r="S316" i="5"/>
  <c r="S317" i="5"/>
  <c r="S318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CF558" i="4"/>
  <c r="CE558" i="4"/>
  <c r="CD558" i="4"/>
  <c r="CC558" i="4"/>
  <c r="CB558" i="4"/>
  <c r="CA558" i="4"/>
  <c r="BZ558" i="4"/>
  <c r="BY558" i="4"/>
  <c r="BX558" i="4"/>
  <c r="BW558" i="4"/>
  <c r="BV558" i="4"/>
  <c r="BU558" i="4"/>
  <c r="BT558" i="4"/>
  <c r="BS558" i="4"/>
  <c r="BR558" i="4"/>
  <c r="BQ558" i="4"/>
  <c r="BP558" i="4"/>
  <c r="BO558" i="4"/>
  <c r="BN558" i="4"/>
  <c r="BM558" i="4"/>
  <c r="BL558" i="4"/>
  <c r="BK558" i="4"/>
  <c r="BJ558" i="4"/>
  <c r="BI558" i="4"/>
  <c r="BH558" i="4"/>
  <c r="BG558" i="4"/>
  <c r="BF558" i="4"/>
  <c r="BE558" i="4"/>
  <c r="BD558" i="4"/>
  <c r="BC558" i="4"/>
  <c r="BB558" i="4"/>
  <c r="BA558" i="4"/>
  <c r="AZ558" i="4"/>
  <c r="AY558" i="4"/>
  <c r="AX558" i="4"/>
  <c r="AW558" i="4"/>
  <c r="AV558" i="4"/>
  <c r="AU558" i="4"/>
  <c r="AT558" i="4"/>
  <c r="AS558" i="4"/>
  <c r="AR558" i="4"/>
  <c r="AQ558" i="4"/>
  <c r="AP558" i="4"/>
  <c r="AO558" i="4"/>
  <c r="AN558" i="4"/>
  <c r="AM558" i="4"/>
  <c r="AL558" i="4"/>
  <c r="AK558" i="4"/>
  <c r="AJ558" i="4"/>
  <c r="AI558" i="4"/>
  <c r="AH558" i="4"/>
  <c r="AG558" i="4"/>
  <c r="AF558" i="4"/>
  <c r="AE558" i="4"/>
  <c r="AD558" i="4"/>
  <c r="AC558" i="4"/>
  <c r="AB558" i="4"/>
  <c r="AA558" i="4"/>
  <c r="Z558" i="4"/>
  <c r="Y558" i="4"/>
  <c r="X558" i="4"/>
  <c r="W558" i="4"/>
  <c r="V558" i="4"/>
  <c r="U558" i="4"/>
  <c r="T558" i="4"/>
  <c r="S558" i="4"/>
  <c r="CF557" i="4"/>
  <c r="CE557" i="4"/>
  <c r="CD557" i="4"/>
  <c r="CC557" i="4"/>
  <c r="CB557" i="4"/>
  <c r="CA557" i="4"/>
  <c r="BZ557" i="4"/>
  <c r="BY557" i="4"/>
  <c r="BX557" i="4"/>
  <c r="BW557" i="4"/>
  <c r="BV557" i="4"/>
  <c r="BU557" i="4"/>
  <c r="BT557" i="4"/>
  <c r="BS557" i="4"/>
  <c r="BR557" i="4"/>
  <c r="BQ557" i="4"/>
  <c r="BP557" i="4"/>
  <c r="BO557" i="4"/>
  <c r="BN557" i="4"/>
  <c r="BM557" i="4"/>
  <c r="BL557" i="4"/>
  <c r="BK557" i="4"/>
  <c r="BJ557" i="4"/>
  <c r="BI557" i="4"/>
  <c r="BH557" i="4"/>
  <c r="BG557" i="4"/>
  <c r="BF557" i="4"/>
  <c r="BE557" i="4"/>
  <c r="BD557" i="4"/>
  <c r="BC557" i="4"/>
  <c r="BB557" i="4"/>
  <c r="BA557" i="4"/>
  <c r="AZ557" i="4"/>
  <c r="AY557" i="4"/>
  <c r="AX557" i="4"/>
  <c r="AW557" i="4"/>
  <c r="AV557" i="4"/>
  <c r="AU557" i="4"/>
  <c r="AT557" i="4"/>
  <c r="AS557" i="4"/>
  <c r="AR557" i="4"/>
  <c r="AQ557" i="4"/>
  <c r="AP557" i="4"/>
  <c r="AO557" i="4"/>
  <c r="AN557" i="4"/>
  <c r="AM557" i="4"/>
  <c r="AL557" i="4"/>
  <c r="AK557" i="4"/>
  <c r="AJ557" i="4"/>
  <c r="AI557" i="4"/>
  <c r="AH557" i="4"/>
  <c r="AG557" i="4"/>
  <c r="AF557" i="4"/>
  <c r="AE557" i="4"/>
  <c r="AD557" i="4"/>
  <c r="AC557" i="4"/>
  <c r="AB557" i="4"/>
  <c r="AA557" i="4"/>
  <c r="Z557" i="4"/>
  <c r="Y557" i="4"/>
  <c r="X557" i="4"/>
  <c r="W557" i="4"/>
  <c r="V557" i="4"/>
  <c r="U557" i="4"/>
  <c r="T557" i="4"/>
  <c r="S557" i="4"/>
  <c r="CF556" i="4"/>
  <c r="CE556" i="4"/>
  <c r="CD556" i="4"/>
  <c r="CC556" i="4"/>
  <c r="CB556" i="4"/>
  <c r="CA556" i="4"/>
  <c r="BZ556" i="4"/>
  <c r="BY556" i="4"/>
  <c r="BX556" i="4"/>
  <c r="BW556" i="4"/>
  <c r="BV556" i="4"/>
  <c r="BU556" i="4"/>
  <c r="BT556" i="4"/>
  <c r="BS556" i="4"/>
  <c r="BR556" i="4"/>
  <c r="BQ556" i="4"/>
  <c r="BP556" i="4"/>
  <c r="BO556" i="4"/>
  <c r="BN556" i="4"/>
  <c r="BM556" i="4"/>
  <c r="BL556" i="4"/>
  <c r="BK556" i="4"/>
  <c r="BJ556" i="4"/>
  <c r="BI556" i="4"/>
  <c r="BH556" i="4"/>
  <c r="BG556" i="4"/>
  <c r="BF556" i="4"/>
  <c r="BE556" i="4"/>
  <c r="BD556" i="4"/>
  <c r="BC556" i="4"/>
  <c r="BB556" i="4"/>
  <c r="BA556" i="4"/>
  <c r="AZ556" i="4"/>
  <c r="AY556" i="4"/>
  <c r="AX556" i="4"/>
  <c r="AW556" i="4"/>
  <c r="AV556" i="4"/>
  <c r="AU556" i="4"/>
  <c r="AT556" i="4"/>
  <c r="AS556" i="4"/>
  <c r="AR556" i="4"/>
  <c r="AQ556" i="4"/>
  <c r="AP556" i="4"/>
  <c r="AO556" i="4"/>
  <c r="AN556" i="4"/>
  <c r="AM556" i="4"/>
  <c r="AL556" i="4"/>
  <c r="AK556" i="4"/>
  <c r="AJ556" i="4"/>
  <c r="AI556" i="4"/>
  <c r="AH556" i="4"/>
  <c r="AG556" i="4"/>
  <c r="AF556" i="4"/>
  <c r="AE556" i="4"/>
  <c r="AD556" i="4"/>
  <c r="AC556" i="4"/>
  <c r="AB556" i="4"/>
  <c r="AA556" i="4"/>
  <c r="Z556" i="4"/>
  <c r="Y556" i="4"/>
  <c r="X556" i="4"/>
  <c r="W556" i="4"/>
  <c r="V556" i="4"/>
  <c r="U556" i="4"/>
  <c r="T556" i="4"/>
  <c r="S556" i="4"/>
  <c r="CF555" i="4"/>
  <c r="CE555" i="4"/>
  <c r="CD555" i="4"/>
  <c r="CC555" i="4"/>
  <c r="CB555" i="4"/>
  <c r="CA555" i="4"/>
  <c r="BZ555" i="4"/>
  <c r="BY555" i="4"/>
  <c r="BX555" i="4"/>
  <c r="BW555" i="4"/>
  <c r="BV555" i="4"/>
  <c r="BU555" i="4"/>
  <c r="BT555" i="4"/>
  <c r="BS555" i="4"/>
  <c r="BR555" i="4"/>
  <c r="BQ555" i="4"/>
  <c r="BP555" i="4"/>
  <c r="BO555" i="4"/>
  <c r="BN555" i="4"/>
  <c r="BM555" i="4"/>
  <c r="BL555" i="4"/>
  <c r="BK555" i="4"/>
  <c r="BJ555" i="4"/>
  <c r="BI555" i="4"/>
  <c r="BH555" i="4"/>
  <c r="BG555" i="4"/>
  <c r="BF555" i="4"/>
  <c r="BE555" i="4"/>
  <c r="BD555" i="4"/>
  <c r="BC555" i="4"/>
  <c r="BB555" i="4"/>
  <c r="BA555" i="4"/>
  <c r="AZ555" i="4"/>
  <c r="AY555" i="4"/>
  <c r="AX555" i="4"/>
  <c r="AW555" i="4"/>
  <c r="AV555" i="4"/>
  <c r="AU555" i="4"/>
  <c r="AT555" i="4"/>
  <c r="AS555" i="4"/>
  <c r="AR555" i="4"/>
  <c r="AQ555" i="4"/>
  <c r="AP555" i="4"/>
  <c r="AO555" i="4"/>
  <c r="AN555" i="4"/>
  <c r="AM555" i="4"/>
  <c r="AL555" i="4"/>
  <c r="AK555" i="4"/>
  <c r="AJ555" i="4"/>
  <c r="AI555" i="4"/>
  <c r="AH555" i="4"/>
  <c r="AG555" i="4"/>
  <c r="AF555" i="4"/>
  <c r="AE555" i="4"/>
  <c r="AD555" i="4"/>
  <c r="AC555" i="4"/>
  <c r="AB555" i="4"/>
  <c r="AA555" i="4"/>
  <c r="Z555" i="4"/>
  <c r="Y555" i="4"/>
  <c r="X555" i="4"/>
  <c r="W555" i="4"/>
  <c r="V555" i="4"/>
  <c r="U555" i="4"/>
  <c r="T555" i="4"/>
  <c r="S555" i="4"/>
  <c r="CF554" i="4"/>
  <c r="CE554" i="4"/>
  <c r="CD554" i="4"/>
  <c r="CC554" i="4"/>
  <c r="CB554" i="4"/>
  <c r="CA554" i="4"/>
  <c r="BZ554" i="4"/>
  <c r="BY554" i="4"/>
  <c r="BX554" i="4"/>
  <c r="BW554" i="4"/>
  <c r="BV554" i="4"/>
  <c r="BU554" i="4"/>
  <c r="BT554" i="4"/>
  <c r="BS554" i="4"/>
  <c r="BR554" i="4"/>
  <c r="BQ554" i="4"/>
  <c r="BP554" i="4"/>
  <c r="BO554" i="4"/>
  <c r="BN554" i="4"/>
  <c r="BM554" i="4"/>
  <c r="BL554" i="4"/>
  <c r="BK554" i="4"/>
  <c r="BJ554" i="4"/>
  <c r="BI554" i="4"/>
  <c r="BH554" i="4"/>
  <c r="BG554" i="4"/>
  <c r="BF554" i="4"/>
  <c r="BE554" i="4"/>
  <c r="BD554" i="4"/>
  <c r="BC554" i="4"/>
  <c r="BB554" i="4"/>
  <c r="BA554" i="4"/>
  <c r="AZ554" i="4"/>
  <c r="AY554" i="4"/>
  <c r="AX554" i="4"/>
  <c r="AW554" i="4"/>
  <c r="AV554" i="4"/>
  <c r="AU554" i="4"/>
  <c r="AT554" i="4"/>
  <c r="AS554" i="4"/>
  <c r="AR554" i="4"/>
  <c r="AQ554" i="4"/>
  <c r="AP554" i="4"/>
  <c r="AO554" i="4"/>
  <c r="AN554" i="4"/>
  <c r="AM554" i="4"/>
  <c r="AL554" i="4"/>
  <c r="AK554" i="4"/>
  <c r="AJ554" i="4"/>
  <c r="AI554" i="4"/>
  <c r="AH554" i="4"/>
  <c r="AG554" i="4"/>
  <c r="AF554" i="4"/>
  <c r="AE554" i="4"/>
  <c r="AD554" i="4"/>
  <c r="AC554" i="4"/>
  <c r="AB554" i="4"/>
  <c r="AA554" i="4"/>
  <c r="Z554" i="4"/>
  <c r="Y554" i="4"/>
  <c r="X554" i="4"/>
  <c r="W554" i="4"/>
  <c r="V554" i="4"/>
  <c r="U554" i="4"/>
  <c r="T554" i="4"/>
  <c r="S554" i="4"/>
  <c r="CF553" i="4"/>
  <c r="CE553" i="4"/>
  <c r="CD553" i="4"/>
  <c r="CC553" i="4"/>
  <c r="CB553" i="4"/>
  <c r="CA553" i="4"/>
  <c r="BZ553" i="4"/>
  <c r="BY553" i="4"/>
  <c r="BX553" i="4"/>
  <c r="BW553" i="4"/>
  <c r="BV553" i="4"/>
  <c r="BU553" i="4"/>
  <c r="BT553" i="4"/>
  <c r="BS553" i="4"/>
  <c r="BR553" i="4"/>
  <c r="BQ553" i="4"/>
  <c r="BP553" i="4"/>
  <c r="BO553" i="4"/>
  <c r="BN553" i="4"/>
  <c r="BM553" i="4"/>
  <c r="BL553" i="4"/>
  <c r="BK553" i="4"/>
  <c r="BJ553" i="4"/>
  <c r="BI553" i="4"/>
  <c r="BH553" i="4"/>
  <c r="BG553" i="4"/>
  <c r="BF553" i="4"/>
  <c r="BE553" i="4"/>
  <c r="BD553" i="4"/>
  <c r="BC553" i="4"/>
  <c r="BB553" i="4"/>
  <c r="BA553" i="4"/>
  <c r="AZ553" i="4"/>
  <c r="AY553" i="4"/>
  <c r="AX553" i="4"/>
  <c r="AW553" i="4"/>
  <c r="AV553" i="4"/>
  <c r="AU553" i="4"/>
  <c r="AT553" i="4"/>
  <c r="AS553" i="4"/>
  <c r="AR553" i="4"/>
  <c r="AQ553" i="4"/>
  <c r="AP553" i="4"/>
  <c r="AO553" i="4"/>
  <c r="AN553" i="4"/>
  <c r="AM553" i="4"/>
  <c r="AL553" i="4"/>
  <c r="AK553" i="4"/>
  <c r="AJ553" i="4"/>
  <c r="AI553" i="4"/>
  <c r="AH553" i="4"/>
  <c r="AG553" i="4"/>
  <c r="AF553" i="4"/>
  <c r="AE553" i="4"/>
  <c r="AD553" i="4"/>
  <c r="AC553" i="4"/>
  <c r="AB553" i="4"/>
  <c r="AA553" i="4"/>
  <c r="Z553" i="4"/>
  <c r="Y553" i="4"/>
  <c r="X553" i="4"/>
  <c r="W553" i="4"/>
  <c r="V553" i="4"/>
  <c r="U553" i="4"/>
  <c r="T553" i="4"/>
  <c r="S553" i="4"/>
  <c r="CF552" i="4"/>
  <c r="CE552" i="4"/>
  <c r="CD552" i="4"/>
  <c r="CC552" i="4"/>
  <c r="CB552" i="4"/>
  <c r="CA552" i="4"/>
  <c r="BZ552" i="4"/>
  <c r="BY552" i="4"/>
  <c r="BX552" i="4"/>
  <c r="BW552" i="4"/>
  <c r="BV552" i="4"/>
  <c r="BU552" i="4"/>
  <c r="BT552" i="4"/>
  <c r="BS552" i="4"/>
  <c r="BR552" i="4"/>
  <c r="BQ552" i="4"/>
  <c r="BP552" i="4"/>
  <c r="BO552" i="4"/>
  <c r="BN552" i="4"/>
  <c r="BM552" i="4"/>
  <c r="BL552" i="4"/>
  <c r="BK552" i="4"/>
  <c r="BJ552" i="4"/>
  <c r="BI552" i="4"/>
  <c r="BH552" i="4"/>
  <c r="BG552" i="4"/>
  <c r="BF552" i="4"/>
  <c r="BE552" i="4"/>
  <c r="BD552" i="4"/>
  <c r="BC552" i="4"/>
  <c r="BB552" i="4"/>
  <c r="BA552" i="4"/>
  <c r="AZ552" i="4"/>
  <c r="AY552" i="4"/>
  <c r="AX552" i="4"/>
  <c r="AW552" i="4"/>
  <c r="AV552" i="4"/>
  <c r="AU552" i="4"/>
  <c r="AT552" i="4"/>
  <c r="AS552" i="4"/>
  <c r="AR552" i="4"/>
  <c r="AQ552" i="4"/>
  <c r="AP552" i="4"/>
  <c r="AO552" i="4"/>
  <c r="AN552" i="4"/>
  <c r="AM552" i="4"/>
  <c r="AL552" i="4"/>
  <c r="AK552" i="4"/>
  <c r="AJ552" i="4"/>
  <c r="AI552" i="4"/>
  <c r="AH552" i="4"/>
  <c r="AG552" i="4"/>
  <c r="AF552" i="4"/>
  <c r="AE552" i="4"/>
  <c r="AD552" i="4"/>
  <c r="AC552" i="4"/>
  <c r="AB552" i="4"/>
  <c r="AA552" i="4"/>
  <c r="Z552" i="4"/>
  <c r="Y552" i="4"/>
  <c r="X552" i="4"/>
  <c r="W552" i="4"/>
  <c r="V552" i="4"/>
  <c r="U552" i="4"/>
  <c r="T552" i="4"/>
  <c r="S552" i="4"/>
  <c r="CF551" i="4"/>
  <c r="CE551" i="4"/>
  <c r="CD551" i="4"/>
  <c r="CC551" i="4"/>
  <c r="CB551" i="4"/>
  <c r="CA551" i="4"/>
  <c r="BZ551" i="4"/>
  <c r="BY551" i="4"/>
  <c r="BX551" i="4"/>
  <c r="BW551" i="4"/>
  <c r="BV551" i="4"/>
  <c r="BU551" i="4"/>
  <c r="BT551" i="4"/>
  <c r="BS551" i="4"/>
  <c r="BR551" i="4"/>
  <c r="BQ551" i="4"/>
  <c r="BP551" i="4"/>
  <c r="BO551" i="4"/>
  <c r="BN551" i="4"/>
  <c r="BM551" i="4"/>
  <c r="BL551" i="4"/>
  <c r="BK551" i="4"/>
  <c r="BJ551" i="4"/>
  <c r="BI551" i="4"/>
  <c r="BH551" i="4"/>
  <c r="BG551" i="4"/>
  <c r="BF551" i="4"/>
  <c r="BE551" i="4"/>
  <c r="BD551" i="4"/>
  <c r="BC551" i="4"/>
  <c r="BB551" i="4"/>
  <c r="BA551" i="4"/>
  <c r="AZ551" i="4"/>
  <c r="AY551" i="4"/>
  <c r="AX551" i="4"/>
  <c r="AW551" i="4"/>
  <c r="AV551" i="4"/>
  <c r="AU551" i="4"/>
  <c r="AT551" i="4"/>
  <c r="AS551" i="4"/>
  <c r="AR551" i="4"/>
  <c r="AQ551" i="4"/>
  <c r="AP551" i="4"/>
  <c r="AO551" i="4"/>
  <c r="AN551" i="4"/>
  <c r="AM551" i="4"/>
  <c r="AL551" i="4"/>
  <c r="AK551" i="4"/>
  <c r="AJ551" i="4"/>
  <c r="AI551" i="4"/>
  <c r="AH551" i="4"/>
  <c r="AG551" i="4"/>
  <c r="AF551" i="4"/>
  <c r="AE551" i="4"/>
  <c r="AD551" i="4"/>
  <c r="AC551" i="4"/>
  <c r="AB551" i="4"/>
  <c r="AA551" i="4"/>
  <c r="Z551" i="4"/>
  <c r="Y551" i="4"/>
  <c r="X551" i="4"/>
  <c r="W551" i="4"/>
  <c r="V551" i="4"/>
  <c r="U551" i="4"/>
  <c r="T551" i="4"/>
  <c r="S551" i="4"/>
  <c r="CF550" i="4"/>
  <c r="CE550" i="4"/>
  <c r="CD550" i="4"/>
  <c r="CC550" i="4"/>
  <c r="CB550" i="4"/>
  <c r="CA550" i="4"/>
  <c r="BZ550" i="4"/>
  <c r="BY550" i="4"/>
  <c r="BX550" i="4"/>
  <c r="BW550" i="4"/>
  <c r="BV550" i="4"/>
  <c r="BU550" i="4"/>
  <c r="BT550" i="4"/>
  <c r="BS550" i="4"/>
  <c r="BR550" i="4"/>
  <c r="BQ550" i="4"/>
  <c r="BP550" i="4"/>
  <c r="BO550" i="4"/>
  <c r="BN550" i="4"/>
  <c r="BM550" i="4"/>
  <c r="BL550" i="4"/>
  <c r="BK550" i="4"/>
  <c r="BJ550" i="4"/>
  <c r="BI550" i="4"/>
  <c r="BH550" i="4"/>
  <c r="BG550" i="4"/>
  <c r="BF550" i="4"/>
  <c r="BE550" i="4"/>
  <c r="BD550" i="4"/>
  <c r="BC550" i="4"/>
  <c r="BB550" i="4"/>
  <c r="BA550" i="4"/>
  <c r="AZ550" i="4"/>
  <c r="AY550" i="4"/>
  <c r="AX550" i="4"/>
  <c r="AW550" i="4"/>
  <c r="AV550" i="4"/>
  <c r="AU550" i="4"/>
  <c r="AT550" i="4"/>
  <c r="AS550" i="4"/>
  <c r="AR550" i="4"/>
  <c r="AQ550" i="4"/>
  <c r="AP550" i="4"/>
  <c r="AO550" i="4"/>
  <c r="AN550" i="4"/>
  <c r="AM550" i="4"/>
  <c r="AL550" i="4"/>
  <c r="AK550" i="4"/>
  <c r="AJ550" i="4"/>
  <c r="AI550" i="4"/>
  <c r="AH550" i="4"/>
  <c r="AG550" i="4"/>
  <c r="AF550" i="4"/>
  <c r="AE550" i="4"/>
  <c r="AD550" i="4"/>
  <c r="AC550" i="4"/>
  <c r="AB550" i="4"/>
  <c r="AA550" i="4"/>
  <c r="Z550" i="4"/>
  <c r="Y550" i="4"/>
  <c r="X550" i="4"/>
  <c r="W550" i="4"/>
  <c r="V550" i="4"/>
  <c r="U550" i="4"/>
  <c r="T550" i="4"/>
  <c r="S550" i="4"/>
  <c r="CF549" i="4"/>
  <c r="CE549" i="4"/>
  <c r="CD549" i="4"/>
  <c r="CC549" i="4"/>
  <c r="CB549" i="4"/>
  <c r="CA549" i="4"/>
  <c r="BZ549" i="4"/>
  <c r="BY549" i="4"/>
  <c r="BX549" i="4"/>
  <c r="BW549" i="4"/>
  <c r="BV549" i="4"/>
  <c r="BU549" i="4"/>
  <c r="BT549" i="4"/>
  <c r="BS549" i="4"/>
  <c r="BR549" i="4"/>
  <c r="BQ549" i="4"/>
  <c r="BP549" i="4"/>
  <c r="BO549" i="4"/>
  <c r="BN549" i="4"/>
  <c r="BM549" i="4"/>
  <c r="BL549" i="4"/>
  <c r="BK549" i="4"/>
  <c r="BJ549" i="4"/>
  <c r="BI549" i="4"/>
  <c r="BH549" i="4"/>
  <c r="BG549" i="4"/>
  <c r="BF549" i="4"/>
  <c r="BE549" i="4"/>
  <c r="BD549" i="4"/>
  <c r="BC549" i="4"/>
  <c r="BB549" i="4"/>
  <c r="BA549" i="4"/>
  <c r="AZ549" i="4"/>
  <c r="AY549" i="4"/>
  <c r="AX549" i="4"/>
  <c r="AW549" i="4"/>
  <c r="AV549" i="4"/>
  <c r="AU549" i="4"/>
  <c r="AT549" i="4"/>
  <c r="AS549" i="4"/>
  <c r="AR549" i="4"/>
  <c r="AQ549" i="4"/>
  <c r="AP549" i="4"/>
  <c r="AO549" i="4"/>
  <c r="AN549" i="4"/>
  <c r="AM549" i="4"/>
  <c r="AL549" i="4"/>
  <c r="AK549" i="4"/>
  <c r="AJ549" i="4"/>
  <c r="AI549" i="4"/>
  <c r="AH549" i="4"/>
  <c r="AG549" i="4"/>
  <c r="AF549" i="4"/>
  <c r="AE549" i="4"/>
  <c r="AD549" i="4"/>
  <c r="AC549" i="4"/>
  <c r="AB549" i="4"/>
  <c r="AA549" i="4"/>
  <c r="Z549" i="4"/>
  <c r="Y549" i="4"/>
  <c r="X549" i="4"/>
  <c r="W549" i="4"/>
  <c r="V549" i="4"/>
  <c r="U549" i="4"/>
  <c r="T549" i="4"/>
  <c r="S549" i="4"/>
  <c r="CF548" i="4"/>
  <c r="CE548" i="4"/>
  <c r="CD548" i="4"/>
  <c r="CC548" i="4"/>
  <c r="CB548" i="4"/>
  <c r="CA548" i="4"/>
  <c r="BZ548" i="4"/>
  <c r="BY548" i="4"/>
  <c r="BX548" i="4"/>
  <c r="BW548" i="4"/>
  <c r="BV548" i="4"/>
  <c r="BU548" i="4"/>
  <c r="BT548" i="4"/>
  <c r="BS548" i="4"/>
  <c r="BR548" i="4"/>
  <c r="BQ548" i="4"/>
  <c r="BP548" i="4"/>
  <c r="BO548" i="4"/>
  <c r="BN548" i="4"/>
  <c r="BM548" i="4"/>
  <c r="BL548" i="4"/>
  <c r="BK548" i="4"/>
  <c r="BJ548" i="4"/>
  <c r="BI548" i="4"/>
  <c r="BH548" i="4"/>
  <c r="BG548" i="4"/>
  <c r="BF548" i="4"/>
  <c r="BE548" i="4"/>
  <c r="BD548" i="4"/>
  <c r="BC548" i="4"/>
  <c r="BB548" i="4"/>
  <c r="BA548" i="4"/>
  <c r="AZ548" i="4"/>
  <c r="AY548" i="4"/>
  <c r="AX548" i="4"/>
  <c r="AW548" i="4"/>
  <c r="AV548" i="4"/>
  <c r="AU548" i="4"/>
  <c r="AT548" i="4"/>
  <c r="AS548" i="4"/>
  <c r="AR548" i="4"/>
  <c r="AQ548" i="4"/>
  <c r="AP548" i="4"/>
  <c r="AO548" i="4"/>
  <c r="AN548" i="4"/>
  <c r="AM548" i="4"/>
  <c r="AL548" i="4"/>
  <c r="AK548" i="4"/>
  <c r="AJ548" i="4"/>
  <c r="AI548" i="4"/>
  <c r="AH548" i="4"/>
  <c r="AG548" i="4"/>
  <c r="AF548" i="4"/>
  <c r="AE548" i="4"/>
  <c r="AD548" i="4"/>
  <c r="AC548" i="4"/>
  <c r="AB548" i="4"/>
  <c r="AA548" i="4"/>
  <c r="Z548" i="4"/>
  <c r="Y548" i="4"/>
  <c r="X548" i="4"/>
  <c r="W548" i="4"/>
  <c r="V548" i="4"/>
  <c r="U548" i="4"/>
  <c r="T548" i="4"/>
  <c r="S548" i="4"/>
  <c r="CF547" i="4"/>
  <c r="CE547" i="4"/>
  <c r="CD547" i="4"/>
  <c r="CC547" i="4"/>
  <c r="CB547" i="4"/>
  <c r="CA547" i="4"/>
  <c r="BZ547" i="4"/>
  <c r="BY547" i="4"/>
  <c r="BX547" i="4"/>
  <c r="BW547" i="4"/>
  <c r="BV547" i="4"/>
  <c r="BU547" i="4"/>
  <c r="BT547" i="4"/>
  <c r="BS547" i="4"/>
  <c r="BR547" i="4"/>
  <c r="BQ547" i="4"/>
  <c r="BP547" i="4"/>
  <c r="BO547" i="4"/>
  <c r="BN547" i="4"/>
  <c r="BM547" i="4"/>
  <c r="BL547" i="4"/>
  <c r="BK547" i="4"/>
  <c r="BJ547" i="4"/>
  <c r="BI547" i="4"/>
  <c r="BH547" i="4"/>
  <c r="BG547" i="4"/>
  <c r="BF547" i="4"/>
  <c r="BE547" i="4"/>
  <c r="BD547" i="4"/>
  <c r="BC547" i="4"/>
  <c r="BB547" i="4"/>
  <c r="BA547" i="4"/>
  <c r="AZ547" i="4"/>
  <c r="AY547" i="4"/>
  <c r="AX547" i="4"/>
  <c r="AW547" i="4"/>
  <c r="AV547" i="4"/>
  <c r="AU547" i="4"/>
  <c r="AT547" i="4"/>
  <c r="AS547" i="4"/>
  <c r="AR547" i="4"/>
  <c r="AQ547" i="4"/>
  <c r="AP547" i="4"/>
  <c r="AO547" i="4"/>
  <c r="AN547" i="4"/>
  <c r="AM547" i="4"/>
  <c r="AL547" i="4"/>
  <c r="AK547" i="4"/>
  <c r="AJ547" i="4"/>
  <c r="AI547" i="4"/>
  <c r="AH547" i="4"/>
  <c r="AG547" i="4"/>
  <c r="AF547" i="4"/>
  <c r="AE547" i="4"/>
  <c r="AD547" i="4"/>
  <c r="AC547" i="4"/>
  <c r="AB547" i="4"/>
  <c r="AA547" i="4"/>
  <c r="Z547" i="4"/>
  <c r="Y547" i="4"/>
  <c r="X547" i="4"/>
  <c r="W547" i="4"/>
  <c r="V547" i="4"/>
  <c r="U547" i="4"/>
  <c r="T547" i="4"/>
  <c r="S547" i="4"/>
  <c r="CF546" i="4"/>
  <c r="CE546" i="4"/>
  <c r="CD546" i="4"/>
  <c r="CC546" i="4"/>
  <c r="CB546" i="4"/>
  <c r="CA546" i="4"/>
  <c r="BZ546" i="4"/>
  <c r="BY546" i="4"/>
  <c r="BX546" i="4"/>
  <c r="BW546" i="4"/>
  <c r="BV546" i="4"/>
  <c r="BU546" i="4"/>
  <c r="BT546" i="4"/>
  <c r="BS546" i="4"/>
  <c r="BR546" i="4"/>
  <c r="BQ546" i="4"/>
  <c r="BP546" i="4"/>
  <c r="BO546" i="4"/>
  <c r="BN546" i="4"/>
  <c r="BM546" i="4"/>
  <c r="BL546" i="4"/>
  <c r="BK546" i="4"/>
  <c r="BJ546" i="4"/>
  <c r="BI546" i="4"/>
  <c r="BH546" i="4"/>
  <c r="BG546" i="4"/>
  <c r="BF546" i="4"/>
  <c r="BE546" i="4"/>
  <c r="BD546" i="4"/>
  <c r="BC546" i="4"/>
  <c r="BB546" i="4"/>
  <c r="BA546" i="4"/>
  <c r="AZ546" i="4"/>
  <c r="AY546" i="4"/>
  <c r="AX546" i="4"/>
  <c r="AW546" i="4"/>
  <c r="AV546" i="4"/>
  <c r="AU546" i="4"/>
  <c r="AT546" i="4"/>
  <c r="AS546" i="4"/>
  <c r="AR546" i="4"/>
  <c r="AQ546" i="4"/>
  <c r="AP546" i="4"/>
  <c r="AO546" i="4"/>
  <c r="AN546" i="4"/>
  <c r="AM546" i="4"/>
  <c r="AL546" i="4"/>
  <c r="AK546" i="4"/>
  <c r="AJ546" i="4"/>
  <c r="AI546" i="4"/>
  <c r="AH546" i="4"/>
  <c r="AG546" i="4"/>
  <c r="AF546" i="4"/>
  <c r="AE546" i="4"/>
  <c r="AD546" i="4"/>
  <c r="AC546" i="4"/>
  <c r="AB546" i="4"/>
  <c r="AA546" i="4"/>
  <c r="Z546" i="4"/>
  <c r="Y546" i="4"/>
  <c r="X546" i="4"/>
  <c r="W546" i="4"/>
  <c r="V546" i="4"/>
  <c r="U546" i="4"/>
  <c r="T546" i="4"/>
  <c r="S546" i="4"/>
  <c r="CF545" i="4"/>
  <c r="CE545" i="4"/>
  <c r="CD545" i="4"/>
  <c r="CC545" i="4"/>
  <c r="CB545" i="4"/>
  <c r="CA545" i="4"/>
  <c r="BZ545" i="4"/>
  <c r="BY545" i="4"/>
  <c r="BX545" i="4"/>
  <c r="BW545" i="4"/>
  <c r="BV545" i="4"/>
  <c r="BU545" i="4"/>
  <c r="BT545" i="4"/>
  <c r="BS545" i="4"/>
  <c r="BR545" i="4"/>
  <c r="BQ545" i="4"/>
  <c r="BP545" i="4"/>
  <c r="BO545" i="4"/>
  <c r="BN545" i="4"/>
  <c r="BM545" i="4"/>
  <c r="BL545" i="4"/>
  <c r="BK545" i="4"/>
  <c r="BJ545" i="4"/>
  <c r="BI545" i="4"/>
  <c r="BH545" i="4"/>
  <c r="BG545" i="4"/>
  <c r="BF545" i="4"/>
  <c r="BE545" i="4"/>
  <c r="BD545" i="4"/>
  <c r="BC545" i="4"/>
  <c r="BB545" i="4"/>
  <c r="BA545" i="4"/>
  <c r="AZ545" i="4"/>
  <c r="AY545" i="4"/>
  <c r="AX545" i="4"/>
  <c r="AW545" i="4"/>
  <c r="AV545" i="4"/>
  <c r="AU545" i="4"/>
  <c r="AT545" i="4"/>
  <c r="AS545" i="4"/>
  <c r="AR545" i="4"/>
  <c r="AQ545" i="4"/>
  <c r="AP545" i="4"/>
  <c r="AO545" i="4"/>
  <c r="AN545" i="4"/>
  <c r="AM545" i="4"/>
  <c r="AL545" i="4"/>
  <c r="AK545" i="4"/>
  <c r="AJ545" i="4"/>
  <c r="AI545" i="4"/>
  <c r="AH545" i="4"/>
  <c r="AG545" i="4"/>
  <c r="AF545" i="4"/>
  <c r="AE545" i="4"/>
  <c r="AD545" i="4"/>
  <c r="AC545" i="4"/>
  <c r="AB545" i="4"/>
  <c r="AA545" i="4"/>
  <c r="Z545" i="4"/>
  <c r="Y545" i="4"/>
  <c r="X545" i="4"/>
  <c r="W545" i="4"/>
  <c r="V545" i="4"/>
  <c r="U545" i="4"/>
  <c r="T545" i="4"/>
  <c r="S545" i="4"/>
  <c r="CF544" i="4"/>
  <c r="CE544" i="4"/>
  <c r="CD544" i="4"/>
  <c r="CC544" i="4"/>
  <c r="CB544" i="4"/>
  <c r="CA544" i="4"/>
  <c r="BZ544" i="4"/>
  <c r="BY544" i="4"/>
  <c r="BX544" i="4"/>
  <c r="BW544" i="4"/>
  <c r="BV544" i="4"/>
  <c r="BU544" i="4"/>
  <c r="BT544" i="4"/>
  <c r="BS544" i="4"/>
  <c r="BR544" i="4"/>
  <c r="BQ544" i="4"/>
  <c r="BP544" i="4"/>
  <c r="BO544" i="4"/>
  <c r="BN544" i="4"/>
  <c r="BM544" i="4"/>
  <c r="BL544" i="4"/>
  <c r="BK544" i="4"/>
  <c r="BJ544" i="4"/>
  <c r="BI544" i="4"/>
  <c r="BH544" i="4"/>
  <c r="BG544" i="4"/>
  <c r="BF544" i="4"/>
  <c r="BE544" i="4"/>
  <c r="BD544" i="4"/>
  <c r="BC544" i="4"/>
  <c r="BB544" i="4"/>
  <c r="BA544" i="4"/>
  <c r="AZ544" i="4"/>
  <c r="AY544" i="4"/>
  <c r="AX544" i="4"/>
  <c r="AW544" i="4"/>
  <c r="AV544" i="4"/>
  <c r="AU544" i="4"/>
  <c r="AT544" i="4"/>
  <c r="AS544" i="4"/>
  <c r="AR544" i="4"/>
  <c r="AQ544" i="4"/>
  <c r="AP544" i="4"/>
  <c r="AO544" i="4"/>
  <c r="AN544" i="4"/>
  <c r="AM544" i="4"/>
  <c r="AL544" i="4"/>
  <c r="AK544" i="4"/>
  <c r="AJ544" i="4"/>
  <c r="AI544" i="4"/>
  <c r="AH544" i="4"/>
  <c r="AG544" i="4"/>
  <c r="AF544" i="4"/>
  <c r="AE544" i="4"/>
  <c r="AD544" i="4"/>
  <c r="AC544" i="4"/>
  <c r="AB544" i="4"/>
  <c r="AA544" i="4"/>
  <c r="Z544" i="4"/>
  <c r="Y544" i="4"/>
  <c r="X544" i="4"/>
  <c r="W544" i="4"/>
  <c r="V544" i="4"/>
  <c r="U544" i="4"/>
  <c r="T544" i="4"/>
  <c r="S544" i="4"/>
  <c r="CF543" i="4"/>
  <c r="CE543" i="4"/>
  <c r="CD543" i="4"/>
  <c r="CC543" i="4"/>
  <c r="CB543" i="4"/>
  <c r="CA543" i="4"/>
  <c r="BZ543" i="4"/>
  <c r="BY543" i="4"/>
  <c r="BX543" i="4"/>
  <c r="BW543" i="4"/>
  <c r="BV543" i="4"/>
  <c r="BU543" i="4"/>
  <c r="BT543" i="4"/>
  <c r="BS543" i="4"/>
  <c r="BR543" i="4"/>
  <c r="BQ543" i="4"/>
  <c r="BP543" i="4"/>
  <c r="BO543" i="4"/>
  <c r="BN543" i="4"/>
  <c r="BM543" i="4"/>
  <c r="BL543" i="4"/>
  <c r="BK543" i="4"/>
  <c r="BJ543" i="4"/>
  <c r="BI543" i="4"/>
  <c r="BH543" i="4"/>
  <c r="BG543" i="4"/>
  <c r="BF543" i="4"/>
  <c r="BE543" i="4"/>
  <c r="BD543" i="4"/>
  <c r="BC543" i="4"/>
  <c r="BB543" i="4"/>
  <c r="BA543" i="4"/>
  <c r="AZ543" i="4"/>
  <c r="AY543" i="4"/>
  <c r="AX543" i="4"/>
  <c r="AW543" i="4"/>
  <c r="AV543" i="4"/>
  <c r="AU543" i="4"/>
  <c r="AT543" i="4"/>
  <c r="AS543" i="4"/>
  <c r="AR543" i="4"/>
  <c r="AQ543" i="4"/>
  <c r="AP543" i="4"/>
  <c r="AO543" i="4"/>
  <c r="AN543" i="4"/>
  <c r="AM543" i="4"/>
  <c r="AL543" i="4"/>
  <c r="AK543" i="4"/>
  <c r="AJ543" i="4"/>
  <c r="AI543" i="4"/>
  <c r="AH543" i="4"/>
  <c r="AG543" i="4"/>
  <c r="AF543" i="4"/>
  <c r="AE543" i="4"/>
  <c r="AD543" i="4"/>
  <c r="AC543" i="4"/>
  <c r="AB543" i="4"/>
  <c r="AA543" i="4"/>
  <c r="Z543" i="4"/>
  <c r="Y543" i="4"/>
  <c r="X543" i="4"/>
  <c r="W543" i="4"/>
  <c r="V543" i="4"/>
  <c r="U543" i="4"/>
  <c r="T543" i="4"/>
  <c r="S543" i="4"/>
  <c r="CF542" i="4"/>
  <c r="CE542" i="4"/>
  <c r="CD542" i="4"/>
  <c r="CC542" i="4"/>
  <c r="CB542" i="4"/>
  <c r="CA542" i="4"/>
  <c r="BZ542" i="4"/>
  <c r="BY542" i="4"/>
  <c r="BX542" i="4"/>
  <c r="BW542" i="4"/>
  <c r="BV542" i="4"/>
  <c r="BU542" i="4"/>
  <c r="BT542" i="4"/>
  <c r="BS542" i="4"/>
  <c r="BR542" i="4"/>
  <c r="BQ542" i="4"/>
  <c r="BP542" i="4"/>
  <c r="BO542" i="4"/>
  <c r="BN542" i="4"/>
  <c r="BM542" i="4"/>
  <c r="BL542" i="4"/>
  <c r="BK542" i="4"/>
  <c r="BJ542" i="4"/>
  <c r="BI542" i="4"/>
  <c r="BH542" i="4"/>
  <c r="BG542" i="4"/>
  <c r="BF542" i="4"/>
  <c r="BE542" i="4"/>
  <c r="BD542" i="4"/>
  <c r="BC542" i="4"/>
  <c r="BB542" i="4"/>
  <c r="BA542" i="4"/>
  <c r="AZ542" i="4"/>
  <c r="AY542" i="4"/>
  <c r="AX542" i="4"/>
  <c r="AW542" i="4"/>
  <c r="AV542" i="4"/>
  <c r="AU542" i="4"/>
  <c r="AT542" i="4"/>
  <c r="AS542" i="4"/>
  <c r="AR542" i="4"/>
  <c r="AQ542" i="4"/>
  <c r="AP542" i="4"/>
  <c r="AO542" i="4"/>
  <c r="AN542" i="4"/>
  <c r="AM542" i="4"/>
  <c r="AL542" i="4"/>
  <c r="AK542" i="4"/>
  <c r="AJ542" i="4"/>
  <c r="AI542" i="4"/>
  <c r="AH542" i="4"/>
  <c r="AG542" i="4"/>
  <c r="AF542" i="4"/>
  <c r="AE542" i="4"/>
  <c r="AD542" i="4"/>
  <c r="AC542" i="4"/>
  <c r="AB542" i="4"/>
  <c r="AA542" i="4"/>
  <c r="Z542" i="4"/>
  <c r="Y542" i="4"/>
  <c r="X542" i="4"/>
  <c r="W542" i="4"/>
  <c r="V542" i="4"/>
  <c r="U542" i="4"/>
  <c r="T542" i="4"/>
  <c r="S542" i="4"/>
  <c r="CF541" i="4"/>
  <c r="CE541" i="4"/>
  <c r="CD541" i="4"/>
  <c r="CC541" i="4"/>
  <c r="CB541" i="4"/>
  <c r="CA541" i="4"/>
  <c r="BZ541" i="4"/>
  <c r="BY541" i="4"/>
  <c r="BX541" i="4"/>
  <c r="BW541" i="4"/>
  <c r="BV541" i="4"/>
  <c r="BU541" i="4"/>
  <c r="BT541" i="4"/>
  <c r="BS541" i="4"/>
  <c r="BR541" i="4"/>
  <c r="BQ541" i="4"/>
  <c r="BP541" i="4"/>
  <c r="BO541" i="4"/>
  <c r="BN541" i="4"/>
  <c r="BM541" i="4"/>
  <c r="BL541" i="4"/>
  <c r="BK541" i="4"/>
  <c r="BJ541" i="4"/>
  <c r="BI541" i="4"/>
  <c r="BH541" i="4"/>
  <c r="BG541" i="4"/>
  <c r="BF541" i="4"/>
  <c r="BE541" i="4"/>
  <c r="BD541" i="4"/>
  <c r="BC541" i="4"/>
  <c r="BB541" i="4"/>
  <c r="BA541" i="4"/>
  <c r="AZ541" i="4"/>
  <c r="AY541" i="4"/>
  <c r="AX541" i="4"/>
  <c r="AW541" i="4"/>
  <c r="AV541" i="4"/>
  <c r="AU541" i="4"/>
  <c r="AT541" i="4"/>
  <c r="AS541" i="4"/>
  <c r="AR541" i="4"/>
  <c r="AQ541" i="4"/>
  <c r="AP541" i="4"/>
  <c r="AO541" i="4"/>
  <c r="AN541" i="4"/>
  <c r="AM541" i="4"/>
  <c r="AL541" i="4"/>
  <c r="AK541" i="4"/>
  <c r="AJ541" i="4"/>
  <c r="AI541" i="4"/>
  <c r="AH541" i="4"/>
  <c r="AG541" i="4"/>
  <c r="AF541" i="4"/>
  <c r="AE541" i="4"/>
  <c r="AD541" i="4"/>
  <c r="AC541" i="4"/>
  <c r="AB541" i="4"/>
  <c r="AA541" i="4"/>
  <c r="Z541" i="4"/>
  <c r="Y541" i="4"/>
  <c r="X541" i="4"/>
  <c r="W541" i="4"/>
  <c r="V541" i="4"/>
  <c r="U541" i="4"/>
  <c r="T541" i="4"/>
  <c r="S541" i="4"/>
  <c r="CF540" i="4"/>
  <c r="CE540" i="4"/>
  <c r="CD540" i="4"/>
  <c r="CC540" i="4"/>
  <c r="CB540" i="4"/>
  <c r="CA540" i="4"/>
  <c r="BZ540" i="4"/>
  <c r="BY540" i="4"/>
  <c r="BX540" i="4"/>
  <c r="BW540" i="4"/>
  <c r="BV540" i="4"/>
  <c r="BU540" i="4"/>
  <c r="BT540" i="4"/>
  <c r="BS540" i="4"/>
  <c r="BR540" i="4"/>
  <c r="BQ540" i="4"/>
  <c r="BP540" i="4"/>
  <c r="BO540" i="4"/>
  <c r="BN540" i="4"/>
  <c r="BM540" i="4"/>
  <c r="BL540" i="4"/>
  <c r="BK540" i="4"/>
  <c r="BJ540" i="4"/>
  <c r="BI540" i="4"/>
  <c r="BH540" i="4"/>
  <c r="BG540" i="4"/>
  <c r="BF540" i="4"/>
  <c r="BE540" i="4"/>
  <c r="BD540" i="4"/>
  <c r="BC540" i="4"/>
  <c r="BB540" i="4"/>
  <c r="BA540" i="4"/>
  <c r="AZ540" i="4"/>
  <c r="AY540" i="4"/>
  <c r="AX540" i="4"/>
  <c r="AW540" i="4"/>
  <c r="AV540" i="4"/>
  <c r="AU540" i="4"/>
  <c r="AT540" i="4"/>
  <c r="AS540" i="4"/>
  <c r="AR540" i="4"/>
  <c r="AQ540" i="4"/>
  <c r="AP540" i="4"/>
  <c r="AO540" i="4"/>
  <c r="AN540" i="4"/>
  <c r="AM540" i="4"/>
  <c r="AL540" i="4"/>
  <c r="AK540" i="4"/>
  <c r="AJ540" i="4"/>
  <c r="AI540" i="4"/>
  <c r="AH540" i="4"/>
  <c r="AG540" i="4"/>
  <c r="AF540" i="4"/>
  <c r="AE540" i="4"/>
  <c r="AD540" i="4"/>
  <c r="AC540" i="4"/>
  <c r="AB540" i="4"/>
  <c r="AA540" i="4"/>
  <c r="Z540" i="4"/>
  <c r="Y540" i="4"/>
  <c r="X540" i="4"/>
  <c r="W540" i="4"/>
  <c r="V540" i="4"/>
  <c r="U540" i="4"/>
  <c r="T540" i="4"/>
  <c r="S540" i="4"/>
  <c r="CF539" i="4"/>
  <c r="CE539" i="4"/>
  <c r="CD539" i="4"/>
  <c r="CC539" i="4"/>
  <c r="CB539" i="4"/>
  <c r="CA539" i="4"/>
  <c r="BZ539" i="4"/>
  <c r="BY539" i="4"/>
  <c r="BX539" i="4"/>
  <c r="BW539" i="4"/>
  <c r="BV539" i="4"/>
  <c r="BU539" i="4"/>
  <c r="BT539" i="4"/>
  <c r="BS539" i="4"/>
  <c r="BR539" i="4"/>
  <c r="BQ539" i="4"/>
  <c r="BP539" i="4"/>
  <c r="BO539" i="4"/>
  <c r="BN539" i="4"/>
  <c r="BM539" i="4"/>
  <c r="BL539" i="4"/>
  <c r="BK539" i="4"/>
  <c r="BJ539" i="4"/>
  <c r="BI539" i="4"/>
  <c r="BH539" i="4"/>
  <c r="BG539" i="4"/>
  <c r="BF539" i="4"/>
  <c r="BE539" i="4"/>
  <c r="BD539" i="4"/>
  <c r="BC539" i="4"/>
  <c r="BB539" i="4"/>
  <c r="BA539" i="4"/>
  <c r="AZ539" i="4"/>
  <c r="AY539" i="4"/>
  <c r="AX539" i="4"/>
  <c r="AW539" i="4"/>
  <c r="AV539" i="4"/>
  <c r="AU539" i="4"/>
  <c r="AT539" i="4"/>
  <c r="AS539" i="4"/>
  <c r="AR539" i="4"/>
  <c r="AQ539" i="4"/>
  <c r="AP539" i="4"/>
  <c r="AO539" i="4"/>
  <c r="AN539" i="4"/>
  <c r="AM539" i="4"/>
  <c r="AL539" i="4"/>
  <c r="AK539" i="4"/>
  <c r="AJ539" i="4"/>
  <c r="AI539" i="4"/>
  <c r="AH539" i="4"/>
  <c r="AG539" i="4"/>
  <c r="AF539" i="4"/>
  <c r="AE539" i="4"/>
  <c r="AD539" i="4"/>
  <c r="AC539" i="4"/>
  <c r="AB539" i="4"/>
  <c r="AA539" i="4"/>
  <c r="Z539" i="4"/>
  <c r="Y539" i="4"/>
  <c r="X539" i="4"/>
  <c r="W539" i="4"/>
  <c r="V539" i="4"/>
  <c r="U539" i="4"/>
  <c r="T539" i="4"/>
  <c r="S539" i="4"/>
  <c r="CF538" i="4"/>
  <c r="CE538" i="4"/>
  <c r="CD538" i="4"/>
  <c r="CC538" i="4"/>
  <c r="CB538" i="4"/>
  <c r="CA538" i="4"/>
  <c r="BZ538" i="4"/>
  <c r="BY538" i="4"/>
  <c r="BX538" i="4"/>
  <c r="BW538" i="4"/>
  <c r="BV538" i="4"/>
  <c r="BU538" i="4"/>
  <c r="BT538" i="4"/>
  <c r="BS538" i="4"/>
  <c r="BR538" i="4"/>
  <c r="BQ538" i="4"/>
  <c r="BP538" i="4"/>
  <c r="BO538" i="4"/>
  <c r="BN538" i="4"/>
  <c r="BM538" i="4"/>
  <c r="BL538" i="4"/>
  <c r="BK538" i="4"/>
  <c r="BJ538" i="4"/>
  <c r="BI538" i="4"/>
  <c r="BH538" i="4"/>
  <c r="BG538" i="4"/>
  <c r="BF538" i="4"/>
  <c r="BE538" i="4"/>
  <c r="BD538" i="4"/>
  <c r="BC538" i="4"/>
  <c r="BB538" i="4"/>
  <c r="BA538" i="4"/>
  <c r="AZ538" i="4"/>
  <c r="AY538" i="4"/>
  <c r="AX538" i="4"/>
  <c r="AW538" i="4"/>
  <c r="AV538" i="4"/>
  <c r="AU538" i="4"/>
  <c r="AT538" i="4"/>
  <c r="AS538" i="4"/>
  <c r="AR538" i="4"/>
  <c r="AQ538" i="4"/>
  <c r="AP538" i="4"/>
  <c r="AO538" i="4"/>
  <c r="AN538" i="4"/>
  <c r="AM538" i="4"/>
  <c r="AL538" i="4"/>
  <c r="AK538" i="4"/>
  <c r="AJ538" i="4"/>
  <c r="AI538" i="4"/>
  <c r="AH538" i="4"/>
  <c r="AG538" i="4"/>
  <c r="AF538" i="4"/>
  <c r="AE538" i="4"/>
  <c r="AD538" i="4"/>
  <c r="AC538" i="4"/>
  <c r="AB538" i="4"/>
  <c r="AA538" i="4"/>
  <c r="Z538" i="4"/>
  <c r="Y538" i="4"/>
  <c r="X538" i="4"/>
  <c r="W538" i="4"/>
  <c r="V538" i="4"/>
  <c r="U538" i="4"/>
  <c r="T538" i="4"/>
  <c r="S538" i="4"/>
  <c r="CF537" i="4"/>
  <c r="CE537" i="4"/>
  <c r="CD537" i="4"/>
  <c r="CC537" i="4"/>
  <c r="CB537" i="4"/>
  <c r="CA537" i="4"/>
  <c r="BZ537" i="4"/>
  <c r="BY537" i="4"/>
  <c r="BX537" i="4"/>
  <c r="BW537" i="4"/>
  <c r="BV537" i="4"/>
  <c r="BU537" i="4"/>
  <c r="BT537" i="4"/>
  <c r="BS537" i="4"/>
  <c r="BR537" i="4"/>
  <c r="BQ537" i="4"/>
  <c r="BP537" i="4"/>
  <c r="BO537" i="4"/>
  <c r="BN537" i="4"/>
  <c r="BM537" i="4"/>
  <c r="BL537" i="4"/>
  <c r="BK537" i="4"/>
  <c r="BJ537" i="4"/>
  <c r="BI537" i="4"/>
  <c r="BH537" i="4"/>
  <c r="BG537" i="4"/>
  <c r="BF537" i="4"/>
  <c r="BE537" i="4"/>
  <c r="BD537" i="4"/>
  <c r="BC537" i="4"/>
  <c r="BB537" i="4"/>
  <c r="BA537" i="4"/>
  <c r="AZ537" i="4"/>
  <c r="AY537" i="4"/>
  <c r="AX537" i="4"/>
  <c r="AW537" i="4"/>
  <c r="AV537" i="4"/>
  <c r="AU537" i="4"/>
  <c r="AT537" i="4"/>
  <c r="AS537" i="4"/>
  <c r="AR537" i="4"/>
  <c r="AQ537" i="4"/>
  <c r="AP537" i="4"/>
  <c r="AO537" i="4"/>
  <c r="AN537" i="4"/>
  <c r="AM537" i="4"/>
  <c r="AL537" i="4"/>
  <c r="AK537" i="4"/>
  <c r="AJ537" i="4"/>
  <c r="AI537" i="4"/>
  <c r="AH537" i="4"/>
  <c r="AG537" i="4"/>
  <c r="AF537" i="4"/>
  <c r="AE537" i="4"/>
  <c r="AD537" i="4"/>
  <c r="AC537" i="4"/>
  <c r="AB537" i="4"/>
  <c r="AA537" i="4"/>
  <c r="Z537" i="4"/>
  <c r="Y537" i="4"/>
  <c r="X537" i="4"/>
  <c r="W537" i="4"/>
  <c r="V537" i="4"/>
  <c r="U537" i="4"/>
  <c r="T537" i="4"/>
  <c r="S537" i="4"/>
  <c r="CF536" i="4"/>
  <c r="CE536" i="4"/>
  <c r="CD536" i="4"/>
  <c r="CC536" i="4"/>
  <c r="CB536" i="4"/>
  <c r="CA536" i="4"/>
  <c r="BZ536" i="4"/>
  <c r="BY536" i="4"/>
  <c r="BX536" i="4"/>
  <c r="BW536" i="4"/>
  <c r="BV536" i="4"/>
  <c r="BU536" i="4"/>
  <c r="BT536" i="4"/>
  <c r="BS536" i="4"/>
  <c r="BR536" i="4"/>
  <c r="BQ536" i="4"/>
  <c r="BP536" i="4"/>
  <c r="BO536" i="4"/>
  <c r="BN536" i="4"/>
  <c r="BM536" i="4"/>
  <c r="BL536" i="4"/>
  <c r="BK536" i="4"/>
  <c r="BJ536" i="4"/>
  <c r="BI536" i="4"/>
  <c r="BH536" i="4"/>
  <c r="BG536" i="4"/>
  <c r="BF536" i="4"/>
  <c r="BE536" i="4"/>
  <c r="BD536" i="4"/>
  <c r="BC536" i="4"/>
  <c r="BB536" i="4"/>
  <c r="BA536" i="4"/>
  <c r="AZ536" i="4"/>
  <c r="AY536" i="4"/>
  <c r="AX536" i="4"/>
  <c r="AW536" i="4"/>
  <c r="AV536" i="4"/>
  <c r="AU536" i="4"/>
  <c r="AT536" i="4"/>
  <c r="AS536" i="4"/>
  <c r="AR536" i="4"/>
  <c r="AQ536" i="4"/>
  <c r="AP536" i="4"/>
  <c r="AO536" i="4"/>
  <c r="AN536" i="4"/>
  <c r="AM536" i="4"/>
  <c r="AL536" i="4"/>
  <c r="AK536" i="4"/>
  <c r="AJ536" i="4"/>
  <c r="AI536" i="4"/>
  <c r="AH536" i="4"/>
  <c r="AG536" i="4"/>
  <c r="AF536" i="4"/>
  <c r="AE536" i="4"/>
  <c r="AD536" i="4"/>
  <c r="AC536" i="4"/>
  <c r="AB536" i="4"/>
  <c r="AA536" i="4"/>
  <c r="Z536" i="4"/>
  <c r="Y536" i="4"/>
  <c r="X536" i="4"/>
  <c r="W536" i="4"/>
  <c r="V536" i="4"/>
  <c r="U536" i="4"/>
  <c r="T536" i="4"/>
  <c r="S536" i="4"/>
  <c r="CF535" i="4"/>
  <c r="CE535" i="4"/>
  <c r="CD535" i="4"/>
  <c r="CC535" i="4"/>
  <c r="CB535" i="4"/>
  <c r="CA535" i="4"/>
  <c r="BZ535" i="4"/>
  <c r="BY535" i="4"/>
  <c r="BX535" i="4"/>
  <c r="BW535" i="4"/>
  <c r="BV535" i="4"/>
  <c r="BU535" i="4"/>
  <c r="BT535" i="4"/>
  <c r="BS535" i="4"/>
  <c r="BR535" i="4"/>
  <c r="BQ535" i="4"/>
  <c r="BP535" i="4"/>
  <c r="BO535" i="4"/>
  <c r="BN535" i="4"/>
  <c r="BM535" i="4"/>
  <c r="BL535" i="4"/>
  <c r="BK535" i="4"/>
  <c r="BJ535" i="4"/>
  <c r="BI535" i="4"/>
  <c r="BH535" i="4"/>
  <c r="BG535" i="4"/>
  <c r="BF535" i="4"/>
  <c r="BE535" i="4"/>
  <c r="BD535" i="4"/>
  <c r="BC535" i="4"/>
  <c r="BB535" i="4"/>
  <c r="BA535" i="4"/>
  <c r="AZ535" i="4"/>
  <c r="AY535" i="4"/>
  <c r="AX535" i="4"/>
  <c r="AW535" i="4"/>
  <c r="AV535" i="4"/>
  <c r="AU535" i="4"/>
  <c r="AT535" i="4"/>
  <c r="AS535" i="4"/>
  <c r="AR535" i="4"/>
  <c r="AQ535" i="4"/>
  <c r="AP535" i="4"/>
  <c r="AO535" i="4"/>
  <c r="AN535" i="4"/>
  <c r="AM535" i="4"/>
  <c r="AL535" i="4"/>
  <c r="AK535" i="4"/>
  <c r="AJ535" i="4"/>
  <c r="AI535" i="4"/>
  <c r="AH535" i="4"/>
  <c r="AG535" i="4"/>
  <c r="AF535" i="4"/>
  <c r="AE535" i="4"/>
  <c r="AD535" i="4"/>
  <c r="AC535" i="4"/>
  <c r="AB535" i="4"/>
  <c r="AA535" i="4"/>
  <c r="Z535" i="4"/>
  <c r="Y535" i="4"/>
  <c r="X535" i="4"/>
  <c r="W535" i="4"/>
  <c r="V535" i="4"/>
  <c r="U535" i="4"/>
  <c r="T535" i="4"/>
  <c r="S535" i="4"/>
  <c r="CF534" i="4"/>
  <c r="CE534" i="4"/>
  <c r="CD534" i="4"/>
  <c r="CC534" i="4"/>
  <c r="CB534" i="4"/>
  <c r="CA534" i="4"/>
  <c r="BZ534" i="4"/>
  <c r="BY534" i="4"/>
  <c r="BX534" i="4"/>
  <c r="BW534" i="4"/>
  <c r="BV534" i="4"/>
  <c r="BU534" i="4"/>
  <c r="BT534" i="4"/>
  <c r="BS534" i="4"/>
  <c r="BR534" i="4"/>
  <c r="BQ534" i="4"/>
  <c r="BP534" i="4"/>
  <c r="BO534" i="4"/>
  <c r="BN534" i="4"/>
  <c r="BM534" i="4"/>
  <c r="BL534" i="4"/>
  <c r="BK534" i="4"/>
  <c r="BJ534" i="4"/>
  <c r="BI534" i="4"/>
  <c r="BH534" i="4"/>
  <c r="BG534" i="4"/>
  <c r="BF534" i="4"/>
  <c r="BE534" i="4"/>
  <c r="BD534" i="4"/>
  <c r="BC534" i="4"/>
  <c r="BB534" i="4"/>
  <c r="BA534" i="4"/>
  <c r="AZ534" i="4"/>
  <c r="AY534" i="4"/>
  <c r="AX534" i="4"/>
  <c r="AW534" i="4"/>
  <c r="AV534" i="4"/>
  <c r="AU534" i="4"/>
  <c r="AT534" i="4"/>
  <c r="AS534" i="4"/>
  <c r="AR534" i="4"/>
  <c r="AQ534" i="4"/>
  <c r="AP534" i="4"/>
  <c r="AO534" i="4"/>
  <c r="AN534" i="4"/>
  <c r="AM534" i="4"/>
  <c r="AL534" i="4"/>
  <c r="AK534" i="4"/>
  <c r="AJ534" i="4"/>
  <c r="AI534" i="4"/>
  <c r="AH534" i="4"/>
  <c r="AG534" i="4"/>
  <c r="AF534" i="4"/>
  <c r="AE534" i="4"/>
  <c r="AD534" i="4"/>
  <c r="AC534" i="4"/>
  <c r="AB534" i="4"/>
  <c r="AA534" i="4"/>
  <c r="Z534" i="4"/>
  <c r="Y534" i="4"/>
  <c r="X534" i="4"/>
  <c r="W534" i="4"/>
  <c r="V534" i="4"/>
  <c r="U534" i="4"/>
  <c r="T534" i="4"/>
  <c r="S534" i="4"/>
  <c r="CF533" i="4"/>
  <c r="CE533" i="4"/>
  <c r="CD533" i="4"/>
  <c r="CC533" i="4"/>
  <c r="CB533" i="4"/>
  <c r="CA533" i="4"/>
  <c r="BZ533" i="4"/>
  <c r="BY533" i="4"/>
  <c r="BX533" i="4"/>
  <c r="BW533" i="4"/>
  <c r="BV533" i="4"/>
  <c r="BU533" i="4"/>
  <c r="BT533" i="4"/>
  <c r="BS533" i="4"/>
  <c r="BR533" i="4"/>
  <c r="BQ533" i="4"/>
  <c r="BP533" i="4"/>
  <c r="BO533" i="4"/>
  <c r="BN533" i="4"/>
  <c r="BM533" i="4"/>
  <c r="BL533" i="4"/>
  <c r="BK533" i="4"/>
  <c r="BJ533" i="4"/>
  <c r="BI533" i="4"/>
  <c r="BH533" i="4"/>
  <c r="BG533" i="4"/>
  <c r="BF533" i="4"/>
  <c r="BE533" i="4"/>
  <c r="BD533" i="4"/>
  <c r="BC533" i="4"/>
  <c r="BB533" i="4"/>
  <c r="BA533" i="4"/>
  <c r="AZ533" i="4"/>
  <c r="AY533" i="4"/>
  <c r="AX533" i="4"/>
  <c r="AW533" i="4"/>
  <c r="AV533" i="4"/>
  <c r="AU533" i="4"/>
  <c r="AT533" i="4"/>
  <c r="AS533" i="4"/>
  <c r="AR533" i="4"/>
  <c r="AQ533" i="4"/>
  <c r="AP533" i="4"/>
  <c r="AO533" i="4"/>
  <c r="AN533" i="4"/>
  <c r="AM533" i="4"/>
  <c r="AL533" i="4"/>
  <c r="AK533" i="4"/>
  <c r="AJ533" i="4"/>
  <c r="AI533" i="4"/>
  <c r="AH533" i="4"/>
  <c r="AG533" i="4"/>
  <c r="AF533" i="4"/>
  <c r="AE533" i="4"/>
  <c r="AD533" i="4"/>
  <c r="AC533" i="4"/>
  <c r="AB533" i="4"/>
  <c r="AA533" i="4"/>
  <c r="Z533" i="4"/>
  <c r="Y533" i="4"/>
  <c r="X533" i="4"/>
  <c r="W533" i="4"/>
  <c r="V533" i="4"/>
  <c r="U533" i="4"/>
  <c r="T533" i="4"/>
  <c r="S533" i="4"/>
  <c r="CF532" i="4"/>
  <c r="CE532" i="4"/>
  <c r="CD532" i="4"/>
  <c r="CC532" i="4"/>
  <c r="CB532" i="4"/>
  <c r="CA532" i="4"/>
  <c r="BZ532" i="4"/>
  <c r="BY532" i="4"/>
  <c r="BX532" i="4"/>
  <c r="BW532" i="4"/>
  <c r="BV532" i="4"/>
  <c r="BU532" i="4"/>
  <c r="BT532" i="4"/>
  <c r="BS532" i="4"/>
  <c r="BR532" i="4"/>
  <c r="BQ532" i="4"/>
  <c r="BP532" i="4"/>
  <c r="BO532" i="4"/>
  <c r="BN532" i="4"/>
  <c r="BM532" i="4"/>
  <c r="BL532" i="4"/>
  <c r="BK532" i="4"/>
  <c r="BJ532" i="4"/>
  <c r="BI532" i="4"/>
  <c r="BH532" i="4"/>
  <c r="BG532" i="4"/>
  <c r="BF532" i="4"/>
  <c r="BE532" i="4"/>
  <c r="BD532" i="4"/>
  <c r="BC532" i="4"/>
  <c r="BB532" i="4"/>
  <c r="BA532" i="4"/>
  <c r="AZ532" i="4"/>
  <c r="AY532" i="4"/>
  <c r="AX532" i="4"/>
  <c r="AW532" i="4"/>
  <c r="AV532" i="4"/>
  <c r="AU532" i="4"/>
  <c r="AT532" i="4"/>
  <c r="AS532" i="4"/>
  <c r="AR532" i="4"/>
  <c r="AQ532" i="4"/>
  <c r="AP532" i="4"/>
  <c r="AO532" i="4"/>
  <c r="AN532" i="4"/>
  <c r="AM532" i="4"/>
  <c r="AL532" i="4"/>
  <c r="AK532" i="4"/>
  <c r="AJ532" i="4"/>
  <c r="AI532" i="4"/>
  <c r="AH532" i="4"/>
  <c r="AG532" i="4"/>
  <c r="AF532" i="4"/>
  <c r="AE532" i="4"/>
  <c r="AD532" i="4"/>
  <c r="AC532" i="4"/>
  <c r="AB532" i="4"/>
  <c r="AA532" i="4"/>
  <c r="Z532" i="4"/>
  <c r="Y532" i="4"/>
  <c r="X532" i="4"/>
  <c r="W532" i="4"/>
  <c r="V532" i="4"/>
  <c r="U532" i="4"/>
  <c r="T532" i="4"/>
  <c r="S532" i="4"/>
  <c r="CF531" i="4"/>
  <c r="CE531" i="4"/>
  <c r="CD531" i="4"/>
  <c r="CC531" i="4"/>
  <c r="CB531" i="4"/>
  <c r="CA531" i="4"/>
  <c r="BZ531" i="4"/>
  <c r="BY531" i="4"/>
  <c r="BX531" i="4"/>
  <c r="BW531" i="4"/>
  <c r="BV531" i="4"/>
  <c r="BU531" i="4"/>
  <c r="BT531" i="4"/>
  <c r="BS531" i="4"/>
  <c r="BR531" i="4"/>
  <c r="BQ531" i="4"/>
  <c r="BP531" i="4"/>
  <c r="BO531" i="4"/>
  <c r="BN531" i="4"/>
  <c r="BM531" i="4"/>
  <c r="BL531" i="4"/>
  <c r="BK531" i="4"/>
  <c r="BJ531" i="4"/>
  <c r="BI531" i="4"/>
  <c r="BH531" i="4"/>
  <c r="BG531" i="4"/>
  <c r="BF531" i="4"/>
  <c r="BE531" i="4"/>
  <c r="BD531" i="4"/>
  <c r="BC531" i="4"/>
  <c r="BB531" i="4"/>
  <c r="BA531" i="4"/>
  <c r="AZ531" i="4"/>
  <c r="AY531" i="4"/>
  <c r="AX531" i="4"/>
  <c r="AW531" i="4"/>
  <c r="AV531" i="4"/>
  <c r="AU531" i="4"/>
  <c r="AT531" i="4"/>
  <c r="AS531" i="4"/>
  <c r="AR531" i="4"/>
  <c r="AQ531" i="4"/>
  <c r="AP531" i="4"/>
  <c r="AO531" i="4"/>
  <c r="AN531" i="4"/>
  <c r="AM531" i="4"/>
  <c r="AL531" i="4"/>
  <c r="AK531" i="4"/>
  <c r="AJ531" i="4"/>
  <c r="AI531" i="4"/>
  <c r="AH531" i="4"/>
  <c r="AG531" i="4"/>
  <c r="AF531" i="4"/>
  <c r="AE531" i="4"/>
  <c r="AD531" i="4"/>
  <c r="AC531" i="4"/>
  <c r="AB531" i="4"/>
  <c r="AA531" i="4"/>
  <c r="Z531" i="4"/>
  <c r="Y531" i="4"/>
  <c r="X531" i="4"/>
  <c r="W531" i="4"/>
  <c r="V531" i="4"/>
  <c r="U531" i="4"/>
  <c r="T531" i="4"/>
  <c r="S531" i="4"/>
  <c r="CF530" i="4"/>
  <c r="CE530" i="4"/>
  <c r="CD530" i="4"/>
  <c r="CC530" i="4"/>
  <c r="CB530" i="4"/>
  <c r="CA530" i="4"/>
  <c r="BZ530" i="4"/>
  <c r="BY530" i="4"/>
  <c r="BX530" i="4"/>
  <c r="BW530" i="4"/>
  <c r="BV530" i="4"/>
  <c r="BU530" i="4"/>
  <c r="BT530" i="4"/>
  <c r="BS530" i="4"/>
  <c r="BR530" i="4"/>
  <c r="BQ530" i="4"/>
  <c r="BP530" i="4"/>
  <c r="BO530" i="4"/>
  <c r="BN530" i="4"/>
  <c r="BM530" i="4"/>
  <c r="BL530" i="4"/>
  <c r="BK530" i="4"/>
  <c r="BJ530" i="4"/>
  <c r="BI530" i="4"/>
  <c r="BH530" i="4"/>
  <c r="BG530" i="4"/>
  <c r="BF530" i="4"/>
  <c r="BE530" i="4"/>
  <c r="BD530" i="4"/>
  <c r="BC530" i="4"/>
  <c r="BB530" i="4"/>
  <c r="BA530" i="4"/>
  <c r="AZ530" i="4"/>
  <c r="AY530" i="4"/>
  <c r="AX530" i="4"/>
  <c r="AW530" i="4"/>
  <c r="AV530" i="4"/>
  <c r="AU530" i="4"/>
  <c r="AT530" i="4"/>
  <c r="AS530" i="4"/>
  <c r="AR530" i="4"/>
  <c r="AQ530" i="4"/>
  <c r="AP530" i="4"/>
  <c r="AO530" i="4"/>
  <c r="AN530" i="4"/>
  <c r="AM530" i="4"/>
  <c r="AL530" i="4"/>
  <c r="AK530" i="4"/>
  <c r="AJ530" i="4"/>
  <c r="AI530" i="4"/>
  <c r="AH530" i="4"/>
  <c r="AG530" i="4"/>
  <c r="AF530" i="4"/>
  <c r="AE530" i="4"/>
  <c r="AD530" i="4"/>
  <c r="AC530" i="4"/>
  <c r="AB530" i="4"/>
  <c r="AA530" i="4"/>
  <c r="Z530" i="4"/>
  <c r="Y530" i="4"/>
  <c r="X530" i="4"/>
  <c r="W530" i="4"/>
  <c r="V530" i="4"/>
  <c r="U530" i="4"/>
  <c r="T530" i="4"/>
  <c r="S530" i="4"/>
  <c r="CF529" i="4"/>
  <c r="CE529" i="4"/>
  <c r="CD529" i="4"/>
  <c r="CC529" i="4"/>
  <c r="CB529" i="4"/>
  <c r="CA529" i="4"/>
  <c r="BZ529" i="4"/>
  <c r="BY529" i="4"/>
  <c r="BX529" i="4"/>
  <c r="BW529" i="4"/>
  <c r="BV529" i="4"/>
  <c r="BU529" i="4"/>
  <c r="BT529" i="4"/>
  <c r="BS529" i="4"/>
  <c r="BR529" i="4"/>
  <c r="BQ529" i="4"/>
  <c r="BP529" i="4"/>
  <c r="BO529" i="4"/>
  <c r="BN529" i="4"/>
  <c r="BM529" i="4"/>
  <c r="BL529" i="4"/>
  <c r="BK529" i="4"/>
  <c r="BJ529" i="4"/>
  <c r="BI529" i="4"/>
  <c r="BH529" i="4"/>
  <c r="BG529" i="4"/>
  <c r="BF529" i="4"/>
  <c r="BE529" i="4"/>
  <c r="BD529" i="4"/>
  <c r="BC529" i="4"/>
  <c r="BB529" i="4"/>
  <c r="BA529" i="4"/>
  <c r="AZ529" i="4"/>
  <c r="AY529" i="4"/>
  <c r="AX529" i="4"/>
  <c r="AW529" i="4"/>
  <c r="AV529" i="4"/>
  <c r="AU529" i="4"/>
  <c r="AT529" i="4"/>
  <c r="AS529" i="4"/>
  <c r="AR529" i="4"/>
  <c r="AQ529" i="4"/>
  <c r="AP529" i="4"/>
  <c r="AO529" i="4"/>
  <c r="AN529" i="4"/>
  <c r="AM529" i="4"/>
  <c r="AL529" i="4"/>
  <c r="AK529" i="4"/>
  <c r="AJ529" i="4"/>
  <c r="AI529" i="4"/>
  <c r="AH529" i="4"/>
  <c r="AG529" i="4"/>
  <c r="AF529" i="4"/>
  <c r="AE529" i="4"/>
  <c r="AD529" i="4"/>
  <c r="AC529" i="4"/>
  <c r="AB529" i="4"/>
  <c r="AA529" i="4"/>
  <c r="Z529" i="4"/>
  <c r="Y529" i="4"/>
  <c r="X529" i="4"/>
  <c r="W529" i="4"/>
  <c r="V529" i="4"/>
  <c r="U529" i="4"/>
  <c r="T529" i="4"/>
  <c r="S529" i="4"/>
  <c r="CF528" i="4"/>
  <c r="CE528" i="4"/>
  <c r="CD528" i="4"/>
  <c r="CC528" i="4"/>
  <c r="CB528" i="4"/>
  <c r="CA528" i="4"/>
  <c r="BZ528" i="4"/>
  <c r="BY528" i="4"/>
  <c r="BX528" i="4"/>
  <c r="BW528" i="4"/>
  <c r="BV528" i="4"/>
  <c r="BU528" i="4"/>
  <c r="BT528" i="4"/>
  <c r="BS528" i="4"/>
  <c r="BR528" i="4"/>
  <c r="BQ528" i="4"/>
  <c r="BP528" i="4"/>
  <c r="BO528" i="4"/>
  <c r="BN528" i="4"/>
  <c r="BM528" i="4"/>
  <c r="BL528" i="4"/>
  <c r="BK528" i="4"/>
  <c r="BJ528" i="4"/>
  <c r="BI528" i="4"/>
  <c r="BH528" i="4"/>
  <c r="BG528" i="4"/>
  <c r="BF528" i="4"/>
  <c r="BE528" i="4"/>
  <c r="BD528" i="4"/>
  <c r="BC528" i="4"/>
  <c r="BB528" i="4"/>
  <c r="BA528" i="4"/>
  <c r="AZ528" i="4"/>
  <c r="AY528" i="4"/>
  <c r="AX528" i="4"/>
  <c r="AW528" i="4"/>
  <c r="AV528" i="4"/>
  <c r="AU528" i="4"/>
  <c r="AT528" i="4"/>
  <c r="AS528" i="4"/>
  <c r="AR528" i="4"/>
  <c r="AQ528" i="4"/>
  <c r="AP528" i="4"/>
  <c r="AO528" i="4"/>
  <c r="AN528" i="4"/>
  <c r="AM528" i="4"/>
  <c r="AL528" i="4"/>
  <c r="AK528" i="4"/>
  <c r="AJ528" i="4"/>
  <c r="AI528" i="4"/>
  <c r="AH528" i="4"/>
  <c r="AG528" i="4"/>
  <c r="AF528" i="4"/>
  <c r="AE528" i="4"/>
  <c r="AD528" i="4"/>
  <c r="AC528" i="4"/>
  <c r="AB528" i="4"/>
  <c r="AA528" i="4"/>
  <c r="Z528" i="4"/>
  <c r="Y528" i="4"/>
  <c r="X528" i="4"/>
  <c r="W528" i="4"/>
  <c r="V528" i="4"/>
  <c r="U528" i="4"/>
  <c r="T528" i="4"/>
  <c r="S528" i="4"/>
  <c r="CF527" i="4"/>
  <c r="CE527" i="4"/>
  <c r="CD527" i="4"/>
  <c r="CC527" i="4"/>
  <c r="CB527" i="4"/>
  <c r="CA527" i="4"/>
  <c r="BZ527" i="4"/>
  <c r="BY527" i="4"/>
  <c r="BX527" i="4"/>
  <c r="BW527" i="4"/>
  <c r="BV527" i="4"/>
  <c r="BU527" i="4"/>
  <c r="BT527" i="4"/>
  <c r="BS527" i="4"/>
  <c r="BR527" i="4"/>
  <c r="BQ527" i="4"/>
  <c r="BP527" i="4"/>
  <c r="BO527" i="4"/>
  <c r="BN527" i="4"/>
  <c r="BM527" i="4"/>
  <c r="BL527" i="4"/>
  <c r="BK527" i="4"/>
  <c r="BJ527" i="4"/>
  <c r="BI527" i="4"/>
  <c r="BH527" i="4"/>
  <c r="BG527" i="4"/>
  <c r="BF527" i="4"/>
  <c r="BE527" i="4"/>
  <c r="BD527" i="4"/>
  <c r="BC527" i="4"/>
  <c r="BB527" i="4"/>
  <c r="BA527" i="4"/>
  <c r="AZ527" i="4"/>
  <c r="AY527" i="4"/>
  <c r="AX527" i="4"/>
  <c r="AW527" i="4"/>
  <c r="AV527" i="4"/>
  <c r="AU527" i="4"/>
  <c r="AT527" i="4"/>
  <c r="AS527" i="4"/>
  <c r="AR527" i="4"/>
  <c r="AQ527" i="4"/>
  <c r="AP527" i="4"/>
  <c r="AO527" i="4"/>
  <c r="AN527" i="4"/>
  <c r="AM527" i="4"/>
  <c r="AL527" i="4"/>
  <c r="AK527" i="4"/>
  <c r="AJ527" i="4"/>
  <c r="AI527" i="4"/>
  <c r="AH527" i="4"/>
  <c r="AG527" i="4"/>
  <c r="AF527" i="4"/>
  <c r="AE527" i="4"/>
  <c r="AD527" i="4"/>
  <c r="AC527" i="4"/>
  <c r="AB527" i="4"/>
  <c r="AA527" i="4"/>
  <c r="Z527" i="4"/>
  <c r="Y527" i="4"/>
  <c r="X527" i="4"/>
  <c r="W527" i="4"/>
  <c r="V527" i="4"/>
  <c r="U527" i="4"/>
  <c r="T527" i="4"/>
  <c r="S527" i="4"/>
  <c r="CF526" i="4"/>
  <c r="CE526" i="4"/>
  <c r="CD526" i="4"/>
  <c r="CC526" i="4"/>
  <c r="CB526" i="4"/>
  <c r="CA526" i="4"/>
  <c r="BZ526" i="4"/>
  <c r="BY526" i="4"/>
  <c r="BX526" i="4"/>
  <c r="BW526" i="4"/>
  <c r="BV526" i="4"/>
  <c r="BU526" i="4"/>
  <c r="BT526" i="4"/>
  <c r="BS526" i="4"/>
  <c r="BR526" i="4"/>
  <c r="BQ526" i="4"/>
  <c r="BP526" i="4"/>
  <c r="BO526" i="4"/>
  <c r="BN526" i="4"/>
  <c r="BM526" i="4"/>
  <c r="BL526" i="4"/>
  <c r="BK526" i="4"/>
  <c r="BJ526" i="4"/>
  <c r="BI526" i="4"/>
  <c r="BH526" i="4"/>
  <c r="BG526" i="4"/>
  <c r="BF526" i="4"/>
  <c r="BE526" i="4"/>
  <c r="BD526" i="4"/>
  <c r="BC526" i="4"/>
  <c r="BB526" i="4"/>
  <c r="BA526" i="4"/>
  <c r="AZ526" i="4"/>
  <c r="AY526" i="4"/>
  <c r="AX526" i="4"/>
  <c r="AW526" i="4"/>
  <c r="AV526" i="4"/>
  <c r="AU526" i="4"/>
  <c r="AT526" i="4"/>
  <c r="AS526" i="4"/>
  <c r="AR526" i="4"/>
  <c r="AQ526" i="4"/>
  <c r="AP526" i="4"/>
  <c r="AO526" i="4"/>
  <c r="AN526" i="4"/>
  <c r="AM526" i="4"/>
  <c r="AL526" i="4"/>
  <c r="AK526" i="4"/>
  <c r="AJ526" i="4"/>
  <c r="AI526" i="4"/>
  <c r="AH526" i="4"/>
  <c r="AG526" i="4"/>
  <c r="AF526" i="4"/>
  <c r="AE526" i="4"/>
  <c r="AD526" i="4"/>
  <c r="AC526" i="4"/>
  <c r="AB526" i="4"/>
  <c r="AA526" i="4"/>
  <c r="Z526" i="4"/>
  <c r="Y526" i="4"/>
  <c r="X526" i="4"/>
  <c r="W526" i="4"/>
  <c r="V526" i="4"/>
  <c r="U526" i="4"/>
  <c r="T526" i="4"/>
  <c r="S526" i="4"/>
  <c r="CF525" i="4"/>
  <c r="CE525" i="4"/>
  <c r="CD525" i="4"/>
  <c r="CC525" i="4"/>
  <c r="CB525" i="4"/>
  <c r="CA525" i="4"/>
  <c r="BZ525" i="4"/>
  <c r="BY525" i="4"/>
  <c r="BX525" i="4"/>
  <c r="BW525" i="4"/>
  <c r="BV525" i="4"/>
  <c r="BU525" i="4"/>
  <c r="BT525" i="4"/>
  <c r="BS525" i="4"/>
  <c r="BR525" i="4"/>
  <c r="BQ525" i="4"/>
  <c r="BP525" i="4"/>
  <c r="BO525" i="4"/>
  <c r="BN525" i="4"/>
  <c r="BM525" i="4"/>
  <c r="BL525" i="4"/>
  <c r="BK525" i="4"/>
  <c r="BJ525" i="4"/>
  <c r="BI525" i="4"/>
  <c r="BH525" i="4"/>
  <c r="BG525" i="4"/>
  <c r="BF525" i="4"/>
  <c r="BE525" i="4"/>
  <c r="BD525" i="4"/>
  <c r="BC525" i="4"/>
  <c r="BB525" i="4"/>
  <c r="BA525" i="4"/>
  <c r="AZ525" i="4"/>
  <c r="AY525" i="4"/>
  <c r="AX525" i="4"/>
  <c r="AW525" i="4"/>
  <c r="AV525" i="4"/>
  <c r="AU525" i="4"/>
  <c r="AT525" i="4"/>
  <c r="AS525" i="4"/>
  <c r="AR525" i="4"/>
  <c r="AQ525" i="4"/>
  <c r="AP525" i="4"/>
  <c r="AO525" i="4"/>
  <c r="AN525" i="4"/>
  <c r="AM525" i="4"/>
  <c r="AL525" i="4"/>
  <c r="AK525" i="4"/>
  <c r="AJ525" i="4"/>
  <c r="AI525" i="4"/>
  <c r="AH525" i="4"/>
  <c r="AG525" i="4"/>
  <c r="AF525" i="4"/>
  <c r="AE525" i="4"/>
  <c r="AD525" i="4"/>
  <c r="AC525" i="4"/>
  <c r="AB525" i="4"/>
  <c r="AA525" i="4"/>
  <c r="Z525" i="4"/>
  <c r="Y525" i="4"/>
  <c r="X525" i="4"/>
  <c r="W525" i="4"/>
  <c r="V525" i="4"/>
  <c r="U525" i="4"/>
  <c r="T525" i="4"/>
  <c r="S525" i="4"/>
  <c r="CF524" i="4"/>
  <c r="CE524" i="4"/>
  <c r="CD524" i="4"/>
  <c r="CC524" i="4"/>
  <c r="CB524" i="4"/>
  <c r="CA524" i="4"/>
  <c r="BZ524" i="4"/>
  <c r="BY524" i="4"/>
  <c r="BX524" i="4"/>
  <c r="BW524" i="4"/>
  <c r="BV524" i="4"/>
  <c r="BU524" i="4"/>
  <c r="BT524" i="4"/>
  <c r="BS524" i="4"/>
  <c r="BR524" i="4"/>
  <c r="BQ524" i="4"/>
  <c r="BP524" i="4"/>
  <c r="BO524" i="4"/>
  <c r="BN524" i="4"/>
  <c r="BM524" i="4"/>
  <c r="BL524" i="4"/>
  <c r="BK524" i="4"/>
  <c r="BJ524" i="4"/>
  <c r="BI524" i="4"/>
  <c r="BH524" i="4"/>
  <c r="BG524" i="4"/>
  <c r="BF524" i="4"/>
  <c r="BE524" i="4"/>
  <c r="BD524" i="4"/>
  <c r="BC524" i="4"/>
  <c r="BB524" i="4"/>
  <c r="BA524" i="4"/>
  <c r="AZ524" i="4"/>
  <c r="AY524" i="4"/>
  <c r="AX524" i="4"/>
  <c r="AW524" i="4"/>
  <c r="AV524" i="4"/>
  <c r="AU524" i="4"/>
  <c r="AT524" i="4"/>
  <c r="AS524" i="4"/>
  <c r="AR524" i="4"/>
  <c r="AQ524" i="4"/>
  <c r="AP524" i="4"/>
  <c r="AO524" i="4"/>
  <c r="AN524" i="4"/>
  <c r="AM524" i="4"/>
  <c r="AL524" i="4"/>
  <c r="AK524" i="4"/>
  <c r="AJ524" i="4"/>
  <c r="AI524" i="4"/>
  <c r="AH524" i="4"/>
  <c r="AG524" i="4"/>
  <c r="AF524" i="4"/>
  <c r="AE524" i="4"/>
  <c r="AD524" i="4"/>
  <c r="AC524" i="4"/>
  <c r="AB524" i="4"/>
  <c r="AA524" i="4"/>
  <c r="Z524" i="4"/>
  <c r="Y524" i="4"/>
  <c r="X524" i="4"/>
  <c r="W524" i="4"/>
  <c r="V524" i="4"/>
  <c r="U524" i="4"/>
  <c r="T524" i="4"/>
  <c r="S524" i="4"/>
  <c r="CF523" i="4"/>
  <c r="CE523" i="4"/>
  <c r="CD523" i="4"/>
  <c r="CC523" i="4"/>
  <c r="CB523" i="4"/>
  <c r="CA523" i="4"/>
  <c r="BZ523" i="4"/>
  <c r="BY523" i="4"/>
  <c r="BX523" i="4"/>
  <c r="BW523" i="4"/>
  <c r="BV523" i="4"/>
  <c r="BU523" i="4"/>
  <c r="BT523" i="4"/>
  <c r="BS523" i="4"/>
  <c r="BR523" i="4"/>
  <c r="BQ523" i="4"/>
  <c r="BP523" i="4"/>
  <c r="BO523" i="4"/>
  <c r="BN523" i="4"/>
  <c r="BM523" i="4"/>
  <c r="BL523" i="4"/>
  <c r="BK523" i="4"/>
  <c r="BJ523" i="4"/>
  <c r="BI523" i="4"/>
  <c r="BH523" i="4"/>
  <c r="BG523" i="4"/>
  <c r="BF523" i="4"/>
  <c r="BE523" i="4"/>
  <c r="BD523" i="4"/>
  <c r="BC523" i="4"/>
  <c r="BB523" i="4"/>
  <c r="BA523" i="4"/>
  <c r="AZ523" i="4"/>
  <c r="AY523" i="4"/>
  <c r="AX523" i="4"/>
  <c r="AW523" i="4"/>
  <c r="AV523" i="4"/>
  <c r="AU523" i="4"/>
  <c r="AT523" i="4"/>
  <c r="AS523" i="4"/>
  <c r="AR523" i="4"/>
  <c r="AQ523" i="4"/>
  <c r="AP523" i="4"/>
  <c r="AO523" i="4"/>
  <c r="AN523" i="4"/>
  <c r="AM523" i="4"/>
  <c r="AL523" i="4"/>
  <c r="AK523" i="4"/>
  <c r="AJ523" i="4"/>
  <c r="AI523" i="4"/>
  <c r="AH523" i="4"/>
  <c r="AG523" i="4"/>
  <c r="AF523" i="4"/>
  <c r="AE523" i="4"/>
  <c r="AD523" i="4"/>
  <c r="AC523" i="4"/>
  <c r="AB523" i="4"/>
  <c r="AA523" i="4"/>
  <c r="Z523" i="4"/>
  <c r="Y523" i="4"/>
  <c r="X523" i="4"/>
  <c r="W523" i="4"/>
  <c r="V523" i="4"/>
  <c r="U523" i="4"/>
  <c r="T523" i="4"/>
  <c r="S523" i="4"/>
  <c r="CF522" i="4"/>
  <c r="CE522" i="4"/>
  <c r="CD522" i="4"/>
  <c r="CC522" i="4"/>
  <c r="CB522" i="4"/>
  <c r="CA522" i="4"/>
  <c r="BZ522" i="4"/>
  <c r="BY522" i="4"/>
  <c r="BX522" i="4"/>
  <c r="BW522" i="4"/>
  <c r="BV522" i="4"/>
  <c r="BU522" i="4"/>
  <c r="BT522" i="4"/>
  <c r="BS522" i="4"/>
  <c r="BR522" i="4"/>
  <c r="BQ522" i="4"/>
  <c r="BP522" i="4"/>
  <c r="BO522" i="4"/>
  <c r="BN522" i="4"/>
  <c r="BM522" i="4"/>
  <c r="BL522" i="4"/>
  <c r="BK522" i="4"/>
  <c r="BJ522" i="4"/>
  <c r="BI522" i="4"/>
  <c r="BH522" i="4"/>
  <c r="BG522" i="4"/>
  <c r="BF522" i="4"/>
  <c r="BE522" i="4"/>
  <c r="BD522" i="4"/>
  <c r="BC522" i="4"/>
  <c r="BB522" i="4"/>
  <c r="BA522" i="4"/>
  <c r="AZ522" i="4"/>
  <c r="AY522" i="4"/>
  <c r="AX522" i="4"/>
  <c r="AW522" i="4"/>
  <c r="AV522" i="4"/>
  <c r="AU522" i="4"/>
  <c r="AT522" i="4"/>
  <c r="AS522" i="4"/>
  <c r="AR522" i="4"/>
  <c r="AQ522" i="4"/>
  <c r="AP522" i="4"/>
  <c r="AO522" i="4"/>
  <c r="AN522" i="4"/>
  <c r="AM522" i="4"/>
  <c r="AL522" i="4"/>
  <c r="AK522" i="4"/>
  <c r="AJ522" i="4"/>
  <c r="AI522" i="4"/>
  <c r="AH522" i="4"/>
  <c r="AG522" i="4"/>
  <c r="AF522" i="4"/>
  <c r="AE522" i="4"/>
  <c r="AD522" i="4"/>
  <c r="AC522" i="4"/>
  <c r="AB522" i="4"/>
  <c r="AA522" i="4"/>
  <c r="Z522" i="4"/>
  <c r="Y522" i="4"/>
  <c r="X522" i="4"/>
  <c r="W522" i="4"/>
  <c r="V522" i="4"/>
  <c r="U522" i="4"/>
  <c r="T522" i="4"/>
  <c r="S522" i="4"/>
  <c r="CF521" i="4"/>
  <c r="CE521" i="4"/>
  <c r="CD521" i="4"/>
  <c r="CC521" i="4"/>
  <c r="CB521" i="4"/>
  <c r="CA521" i="4"/>
  <c r="BZ521" i="4"/>
  <c r="BY521" i="4"/>
  <c r="BX521" i="4"/>
  <c r="BW521" i="4"/>
  <c r="BV521" i="4"/>
  <c r="BU521" i="4"/>
  <c r="BT521" i="4"/>
  <c r="BS521" i="4"/>
  <c r="BR521" i="4"/>
  <c r="BQ521" i="4"/>
  <c r="BP521" i="4"/>
  <c r="BO521" i="4"/>
  <c r="BN521" i="4"/>
  <c r="BM521" i="4"/>
  <c r="BL521" i="4"/>
  <c r="BK521" i="4"/>
  <c r="BJ521" i="4"/>
  <c r="BI521" i="4"/>
  <c r="BH521" i="4"/>
  <c r="BG521" i="4"/>
  <c r="BF521" i="4"/>
  <c r="BE521" i="4"/>
  <c r="BD521" i="4"/>
  <c r="BC521" i="4"/>
  <c r="BB521" i="4"/>
  <c r="BA521" i="4"/>
  <c r="AZ521" i="4"/>
  <c r="AY521" i="4"/>
  <c r="AX521" i="4"/>
  <c r="AW521" i="4"/>
  <c r="AV521" i="4"/>
  <c r="AU521" i="4"/>
  <c r="AT521" i="4"/>
  <c r="AS521" i="4"/>
  <c r="AR521" i="4"/>
  <c r="AQ521" i="4"/>
  <c r="AP521" i="4"/>
  <c r="AO521" i="4"/>
  <c r="AN521" i="4"/>
  <c r="AM521" i="4"/>
  <c r="AL521" i="4"/>
  <c r="AK521" i="4"/>
  <c r="AJ521" i="4"/>
  <c r="AI521" i="4"/>
  <c r="AH521" i="4"/>
  <c r="AG521" i="4"/>
  <c r="AF521" i="4"/>
  <c r="AE521" i="4"/>
  <c r="AD521" i="4"/>
  <c r="AC521" i="4"/>
  <c r="AB521" i="4"/>
  <c r="AA521" i="4"/>
  <c r="Z521" i="4"/>
  <c r="Y521" i="4"/>
  <c r="X521" i="4"/>
  <c r="W521" i="4"/>
  <c r="V521" i="4"/>
  <c r="U521" i="4"/>
  <c r="T521" i="4"/>
  <c r="S521" i="4"/>
  <c r="CF520" i="4"/>
  <c r="CE520" i="4"/>
  <c r="CD520" i="4"/>
  <c r="CC520" i="4"/>
  <c r="CB520" i="4"/>
  <c r="CA520" i="4"/>
  <c r="BZ520" i="4"/>
  <c r="BY520" i="4"/>
  <c r="BX520" i="4"/>
  <c r="BW520" i="4"/>
  <c r="BV520" i="4"/>
  <c r="BU520" i="4"/>
  <c r="BT520" i="4"/>
  <c r="BS520" i="4"/>
  <c r="BR520" i="4"/>
  <c r="BQ520" i="4"/>
  <c r="BP520" i="4"/>
  <c r="BO520" i="4"/>
  <c r="BN520" i="4"/>
  <c r="BM520" i="4"/>
  <c r="BL520" i="4"/>
  <c r="BK520" i="4"/>
  <c r="BJ520" i="4"/>
  <c r="BI520" i="4"/>
  <c r="BH520" i="4"/>
  <c r="BG520" i="4"/>
  <c r="BF520" i="4"/>
  <c r="BE520" i="4"/>
  <c r="BD520" i="4"/>
  <c r="BC520" i="4"/>
  <c r="BB520" i="4"/>
  <c r="BA520" i="4"/>
  <c r="AZ520" i="4"/>
  <c r="AY520" i="4"/>
  <c r="AX520" i="4"/>
  <c r="AW520" i="4"/>
  <c r="AV520" i="4"/>
  <c r="AU520" i="4"/>
  <c r="AT520" i="4"/>
  <c r="AS520" i="4"/>
  <c r="AR520" i="4"/>
  <c r="AQ520" i="4"/>
  <c r="AP520" i="4"/>
  <c r="AO520" i="4"/>
  <c r="AN520" i="4"/>
  <c r="AM520" i="4"/>
  <c r="AL520" i="4"/>
  <c r="AK520" i="4"/>
  <c r="AJ520" i="4"/>
  <c r="AI520" i="4"/>
  <c r="AH520" i="4"/>
  <c r="AG520" i="4"/>
  <c r="AF520" i="4"/>
  <c r="AE520" i="4"/>
  <c r="AD520" i="4"/>
  <c r="AC520" i="4"/>
  <c r="AB520" i="4"/>
  <c r="AA520" i="4"/>
  <c r="Z520" i="4"/>
  <c r="Y520" i="4"/>
  <c r="X520" i="4"/>
  <c r="W520" i="4"/>
  <c r="V520" i="4"/>
  <c r="U520" i="4"/>
  <c r="T520" i="4"/>
  <c r="S520" i="4"/>
  <c r="CF519" i="4"/>
  <c r="CE519" i="4"/>
  <c r="CD519" i="4"/>
  <c r="CC519" i="4"/>
  <c r="CB519" i="4"/>
  <c r="CA519" i="4"/>
  <c r="BZ519" i="4"/>
  <c r="BY519" i="4"/>
  <c r="BX519" i="4"/>
  <c r="BW519" i="4"/>
  <c r="BV519" i="4"/>
  <c r="BU519" i="4"/>
  <c r="BT519" i="4"/>
  <c r="BS519" i="4"/>
  <c r="BR519" i="4"/>
  <c r="BQ519" i="4"/>
  <c r="BP519" i="4"/>
  <c r="BO519" i="4"/>
  <c r="BN519" i="4"/>
  <c r="BM519" i="4"/>
  <c r="BL519" i="4"/>
  <c r="BK519" i="4"/>
  <c r="BJ519" i="4"/>
  <c r="BI519" i="4"/>
  <c r="BH519" i="4"/>
  <c r="BG519" i="4"/>
  <c r="BF519" i="4"/>
  <c r="BE519" i="4"/>
  <c r="BD519" i="4"/>
  <c r="BC519" i="4"/>
  <c r="BB519" i="4"/>
  <c r="BA519" i="4"/>
  <c r="AZ519" i="4"/>
  <c r="AY519" i="4"/>
  <c r="AX519" i="4"/>
  <c r="AW519" i="4"/>
  <c r="AV519" i="4"/>
  <c r="AU519" i="4"/>
  <c r="AT519" i="4"/>
  <c r="AS519" i="4"/>
  <c r="AR519" i="4"/>
  <c r="AQ519" i="4"/>
  <c r="AP519" i="4"/>
  <c r="AO519" i="4"/>
  <c r="AN519" i="4"/>
  <c r="AM519" i="4"/>
  <c r="AL519" i="4"/>
  <c r="AK519" i="4"/>
  <c r="AJ519" i="4"/>
  <c r="AI519" i="4"/>
  <c r="AH519" i="4"/>
  <c r="AG519" i="4"/>
  <c r="AF519" i="4"/>
  <c r="AE519" i="4"/>
  <c r="AD519" i="4"/>
  <c r="AC519" i="4"/>
  <c r="AB519" i="4"/>
  <c r="AA519" i="4"/>
  <c r="Z519" i="4"/>
  <c r="Y519" i="4"/>
  <c r="X519" i="4"/>
  <c r="W519" i="4"/>
  <c r="V519" i="4"/>
  <c r="U519" i="4"/>
  <c r="T519" i="4"/>
  <c r="S519" i="4"/>
  <c r="CF518" i="4"/>
  <c r="CE518" i="4"/>
  <c r="CD518" i="4"/>
  <c r="CC518" i="4"/>
  <c r="CB518" i="4"/>
  <c r="CA518" i="4"/>
  <c r="BZ518" i="4"/>
  <c r="BY518" i="4"/>
  <c r="BX518" i="4"/>
  <c r="BW518" i="4"/>
  <c r="BV518" i="4"/>
  <c r="BU518" i="4"/>
  <c r="BT518" i="4"/>
  <c r="BS518" i="4"/>
  <c r="BR518" i="4"/>
  <c r="BQ518" i="4"/>
  <c r="BP518" i="4"/>
  <c r="BO518" i="4"/>
  <c r="BN518" i="4"/>
  <c r="BM518" i="4"/>
  <c r="BL518" i="4"/>
  <c r="BK518" i="4"/>
  <c r="BJ518" i="4"/>
  <c r="BI518" i="4"/>
  <c r="BH518" i="4"/>
  <c r="BG518" i="4"/>
  <c r="BF518" i="4"/>
  <c r="BE518" i="4"/>
  <c r="BD518" i="4"/>
  <c r="BC518" i="4"/>
  <c r="BB518" i="4"/>
  <c r="BA518" i="4"/>
  <c r="AZ518" i="4"/>
  <c r="AY518" i="4"/>
  <c r="AX518" i="4"/>
  <c r="AW518" i="4"/>
  <c r="AV518" i="4"/>
  <c r="AU518" i="4"/>
  <c r="AT518" i="4"/>
  <c r="AS518" i="4"/>
  <c r="AR518" i="4"/>
  <c r="AQ518" i="4"/>
  <c r="AP518" i="4"/>
  <c r="AO518" i="4"/>
  <c r="AN518" i="4"/>
  <c r="AM518" i="4"/>
  <c r="AL518" i="4"/>
  <c r="AK518" i="4"/>
  <c r="AJ518" i="4"/>
  <c r="AI518" i="4"/>
  <c r="AH518" i="4"/>
  <c r="AG518" i="4"/>
  <c r="AF518" i="4"/>
  <c r="AE518" i="4"/>
  <c r="AD518" i="4"/>
  <c r="AC518" i="4"/>
  <c r="AB518" i="4"/>
  <c r="AA518" i="4"/>
  <c r="Z518" i="4"/>
  <c r="Y518" i="4"/>
  <c r="X518" i="4"/>
  <c r="W518" i="4"/>
  <c r="V518" i="4"/>
  <c r="U518" i="4"/>
  <c r="T518" i="4"/>
  <c r="S518" i="4"/>
  <c r="CF517" i="4"/>
  <c r="CE517" i="4"/>
  <c r="CD517" i="4"/>
  <c r="CC517" i="4"/>
  <c r="CB517" i="4"/>
  <c r="CA517" i="4"/>
  <c r="BZ517" i="4"/>
  <c r="BY517" i="4"/>
  <c r="BX517" i="4"/>
  <c r="BW517" i="4"/>
  <c r="BV517" i="4"/>
  <c r="BU517" i="4"/>
  <c r="BT517" i="4"/>
  <c r="BS517" i="4"/>
  <c r="BR517" i="4"/>
  <c r="BQ517" i="4"/>
  <c r="BP517" i="4"/>
  <c r="BO517" i="4"/>
  <c r="BN517" i="4"/>
  <c r="BM517" i="4"/>
  <c r="BL517" i="4"/>
  <c r="BK517" i="4"/>
  <c r="BJ517" i="4"/>
  <c r="BI517" i="4"/>
  <c r="BH517" i="4"/>
  <c r="BG517" i="4"/>
  <c r="BF517" i="4"/>
  <c r="BE517" i="4"/>
  <c r="BD517" i="4"/>
  <c r="BC517" i="4"/>
  <c r="BB517" i="4"/>
  <c r="BA517" i="4"/>
  <c r="AZ517" i="4"/>
  <c r="AY517" i="4"/>
  <c r="AX517" i="4"/>
  <c r="AW517" i="4"/>
  <c r="AV517" i="4"/>
  <c r="AU517" i="4"/>
  <c r="AT517" i="4"/>
  <c r="AS517" i="4"/>
  <c r="AR517" i="4"/>
  <c r="AQ517" i="4"/>
  <c r="AP517" i="4"/>
  <c r="AO517" i="4"/>
  <c r="AN517" i="4"/>
  <c r="AM517" i="4"/>
  <c r="AL517" i="4"/>
  <c r="AK517" i="4"/>
  <c r="AJ517" i="4"/>
  <c r="AI517" i="4"/>
  <c r="AH517" i="4"/>
  <c r="AG517" i="4"/>
  <c r="AF517" i="4"/>
  <c r="AD517" i="4"/>
  <c r="AC517" i="4"/>
  <c r="AB517" i="4"/>
  <c r="AA517" i="4"/>
  <c r="Z517" i="4"/>
  <c r="Y517" i="4"/>
  <c r="X517" i="4"/>
  <c r="W517" i="4"/>
  <c r="V517" i="4"/>
  <c r="U517" i="4"/>
  <c r="T517" i="4"/>
  <c r="S517" i="4"/>
  <c r="CF516" i="4"/>
  <c r="CE516" i="4"/>
  <c r="CD516" i="4"/>
  <c r="CC516" i="4"/>
  <c r="CB516" i="4"/>
  <c r="CA516" i="4"/>
  <c r="BZ516" i="4"/>
  <c r="BY516" i="4"/>
  <c r="BX516" i="4"/>
  <c r="BW516" i="4"/>
  <c r="BV516" i="4"/>
  <c r="BU516" i="4"/>
  <c r="BT516" i="4"/>
  <c r="BS516" i="4"/>
  <c r="BR516" i="4"/>
  <c r="BQ516" i="4"/>
  <c r="BP516" i="4"/>
  <c r="BO516" i="4"/>
  <c r="BN516" i="4"/>
  <c r="BM516" i="4"/>
  <c r="BL516" i="4"/>
  <c r="BK516" i="4"/>
  <c r="BJ516" i="4"/>
  <c r="BI516" i="4"/>
  <c r="BH516" i="4"/>
  <c r="BG516" i="4"/>
  <c r="BF516" i="4"/>
  <c r="BE516" i="4"/>
  <c r="BD516" i="4"/>
  <c r="BC516" i="4"/>
  <c r="BB516" i="4"/>
  <c r="BA516" i="4"/>
  <c r="AZ516" i="4"/>
  <c r="AY516" i="4"/>
  <c r="AX516" i="4"/>
  <c r="AW516" i="4"/>
  <c r="AV516" i="4"/>
  <c r="AU516" i="4"/>
  <c r="AT516" i="4"/>
  <c r="AS516" i="4"/>
  <c r="AR516" i="4"/>
  <c r="AQ516" i="4"/>
  <c r="AP516" i="4"/>
  <c r="AO516" i="4"/>
  <c r="AN516" i="4"/>
  <c r="AM516" i="4"/>
  <c r="AL516" i="4"/>
  <c r="AK516" i="4"/>
  <c r="AJ516" i="4"/>
  <c r="AI516" i="4"/>
  <c r="AH516" i="4"/>
  <c r="AG516" i="4"/>
  <c r="AF516" i="4"/>
  <c r="AE516" i="4"/>
  <c r="AD516" i="4"/>
  <c r="AC516" i="4"/>
  <c r="AB516" i="4"/>
  <c r="AA516" i="4"/>
  <c r="Z516" i="4"/>
  <c r="Y516" i="4"/>
  <c r="X516" i="4"/>
  <c r="W516" i="4"/>
  <c r="V516" i="4"/>
  <c r="U516" i="4"/>
  <c r="T516" i="4"/>
  <c r="S516" i="4"/>
  <c r="CF515" i="4"/>
  <c r="CE515" i="4"/>
  <c r="CD515" i="4"/>
  <c r="CC515" i="4"/>
  <c r="CB515" i="4"/>
  <c r="CA515" i="4"/>
  <c r="BZ515" i="4"/>
  <c r="BY515" i="4"/>
  <c r="BX515" i="4"/>
  <c r="BW515" i="4"/>
  <c r="BV515" i="4"/>
  <c r="BU515" i="4"/>
  <c r="BT515" i="4"/>
  <c r="BS515" i="4"/>
  <c r="BR515" i="4"/>
  <c r="BQ515" i="4"/>
  <c r="BP515" i="4"/>
  <c r="BO515" i="4"/>
  <c r="BN515" i="4"/>
  <c r="BM515" i="4"/>
  <c r="BL515" i="4"/>
  <c r="BK515" i="4"/>
  <c r="BJ515" i="4"/>
  <c r="BI515" i="4"/>
  <c r="BH515" i="4"/>
  <c r="BG515" i="4"/>
  <c r="BF515" i="4"/>
  <c r="BE515" i="4"/>
  <c r="BD515" i="4"/>
  <c r="BC515" i="4"/>
  <c r="BB515" i="4"/>
  <c r="BA515" i="4"/>
  <c r="AZ515" i="4"/>
  <c r="AY515" i="4"/>
  <c r="AX515" i="4"/>
  <c r="AW515" i="4"/>
  <c r="AV515" i="4"/>
  <c r="AU515" i="4"/>
  <c r="AT515" i="4"/>
  <c r="AS515" i="4"/>
  <c r="AR515" i="4"/>
  <c r="AQ515" i="4"/>
  <c r="AP515" i="4"/>
  <c r="AO515" i="4"/>
  <c r="AN515" i="4"/>
  <c r="AM515" i="4"/>
  <c r="AL515" i="4"/>
  <c r="AK515" i="4"/>
  <c r="AJ515" i="4"/>
  <c r="AI515" i="4"/>
  <c r="AH515" i="4"/>
  <c r="AG515" i="4"/>
  <c r="AF515" i="4"/>
  <c r="AE515" i="4"/>
  <c r="AD515" i="4"/>
  <c r="AC515" i="4"/>
  <c r="AB515" i="4"/>
  <c r="AA515" i="4"/>
  <c r="Z515" i="4"/>
  <c r="Y515" i="4"/>
  <c r="X515" i="4"/>
  <c r="W515" i="4"/>
  <c r="V515" i="4"/>
  <c r="U515" i="4"/>
  <c r="T515" i="4"/>
  <c r="S515" i="4"/>
  <c r="CF514" i="4"/>
  <c r="CE514" i="4"/>
  <c r="CD514" i="4"/>
  <c r="CC514" i="4"/>
  <c r="CB514" i="4"/>
  <c r="CA514" i="4"/>
  <c r="BZ514" i="4"/>
  <c r="BY514" i="4"/>
  <c r="BX514" i="4"/>
  <c r="BW514" i="4"/>
  <c r="BV514" i="4"/>
  <c r="BU514" i="4"/>
  <c r="BT514" i="4"/>
  <c r="BS514" i="4"/>
  <c r="BR514" i="4"/>
  <c r="BQ514" i="4"/>
  <c r="BP514" i="4"/>
  <c r="BO514" i="4"/>
  <c r="BN514" i="4"/>
  <c r="BM514" i="4"/>
  <c r="BL514" i="4"/>
  <c r="BK514" i="4"/>
  <c r="BJ514" i="4"/>
  <c r="BI514" i="4"/>
  <c r="BH514" i="4"/>
  <c r="BG514" i="4"/>
  <c r="BF514" i="4"/>
  <c r="BE514" i="4"/>
  <c r="BD514" i="4"/>
  <c r="BC514" i="4"/>
  <c r="BB514" i="4"/>
  <c r="BA514" i="4"/>
  <c r="AZ514" i="4"/>
  <c r="AY514" i="4"/>
  <c r="AX514" i="4"/>
  <c r="AW514" i="4"/>
  <c r="AV514" i="4"/>
  <c r="AU514" i="4"/>
  <c r="AT514" i="4"/>
  <c r="AS514" i="4"/>
  <c r="AR514" i="4"/>
  <c r="AQ514" i="4"/>
  <c r="AP514" i="4"/>
  <c r="AO514" i="4"/>
  <c r="AN514" i="4"/>
  <c r="AM514" i="4"/>
  <c r="AL514" i="4"/>
  <c r="AK514" i="4"/>
  <c r="AJ514" i="4"/>
  <c r="AI514" i="4"/>
  <c r="AH514" i="4"/>
  <c r="AG514" i="4"/>
  <c r="AF514" i="4"/>
  <c r="AE514" i="4"/>
  <c r="AD514" i="4"/>
  <c r="AC514" i="4"/>
  <c r="AB514" i="4"/>
  <c r="AA514" i="4"/>
  <c r="Z514" i="4"/>
  <c r="Y514" i="4"/>
  <c r="X514" i="4"/>
  <c r="W514" i="4"/>
  <c r="V514" i="4"/>
  <c r="U514" i="4"/>
  <c r="T514" i="4"/>
  <c r="S514" i="4"/>
  <c r="CF513" i="4"/>
  <c r="CE513" i="4"/>
  <c r="CD513" i="4"/>
  <c r="CC513" i="4"/>
  <c r="CB513" i="4"/>
  <c r="CA513" i="4"/>
  <c r="BZ513" i="4"/>
  <c r="BY513" i="4"/>
  <c r="BX513" i="4"/>
  <c r="BW513" i="4"/>
  <c r="BV513" i="4"/>
  <c r="BU513" i="4"/>
  <c r="BT513" i="4"/>
  <c r="BS513" i="4"/>
  <c r="BR513" i="4"/>
  <c r="BQ513" i="4"/>
  <c r="BP513" i="4"/>
  <c r="BO513" i="4"/>
  <c r="BN513" i="4"/>
  <c r="BM513" i="4"/>
  <c r="BL513" i="4"/>
  <c r="BK513" i="4"/>
  <c r="BJ513" i="4"/>
  <c r="BI513" i="4"/>
  <c r="BH513" i="4"/>
  <c r="BG513" i="4"/>
  <c r="BF513" i="4"/>
  <c r="BE513" i="4"/>
  <c r="BD513" i="4"/>
  <c r="BC513" i="4"/>
  <c r="BB513" i="4"/>
  <c r="BA513" i="4"/>
  <c r="AZ513" i="4"/>
  <c r="AY513" i="4"/>
  <c r="AX513" i="4"/>
  <c r="AW513" i="4"/>
  <c r="AV513" i="4"/>
  <c r="AU513" i="4"/>
  <c r="AT513" i="4"/>
  <c r="AS513" i="4"/>
  <c r="AR513" i="4"/>
  <c r="AQ513" i="4"/>
  <c r="AP513" i="4"/>
  <c r="AN513" i="4"/>
  <c r="AL513" i="4"/>
  <c r="AJ513" i="4"/>
  <c r="AH513" i="4"/>
  <c r="AF513" i="4"/>
  <c r="AD513" i="4"/>
  <c r="AB513" i="4"/>
  <c r="Z513" i="4"/>
  <c r="X513" i="4"/>
  <c r="V513" i="4"/>
  <c r="T513" i="4"/>
  <c r="CF512" i="4"/>
  <c r="CE512" i="4"/>
  <c r="CD512" i="4"/>
  <c r="CC512" i="4"/>
  <c r="CB512" i="4"/>
  <c r="CA512" i="4"/>
  <c r="BZ512" i="4"/>
  <c r="BY512" i="4"/>
  <c r="BX512" i="4"/>
  <c r="BW512" i="4"/>
  <c r="BV512" i="4"/>
  <c r="BU512" i="4"/>
  <c r="BT512" i="4"/>
  <c r="BS512" i="4"/>
  <c r="BR512" i="4"/>
  <c r="BQ512" i="4"/>
  <c r="BP512" i="4"/>
  <c r="BO512" i="4"/>
  <c r="BN512" i="4"/>
  <c r="BM512" i="4"/>
  <c r="BL512" i="4"/>
  <c r="BK512" i="4"/>
  <c r="BJ512" i="4"/>
  <c r="BI512" i="4"/>
  <c r="BH512" i="4"/>
  <c r="BG512" i="4"/>
  <c r="BF512" i="4"/>
  <c r="BE512" i="4"/>
  <c r="BD512" i="4"/>
  <c r="BC512" i="4"/>
  <c r="BB512" i="4"/>
  <c r="BA512" i="4"/>
  <c r="AZ512" i="4"/>
  <c r="AY512" i="4"/>
  <c r="AX512" i="4"/>
  <c r="AW512" i="4"/>
  <c r="AV512" i="4"/>
  <c r="AU512" i="4"/>
  <c r="AT512" i="4"/>
  <c r="AS512" i="4"/>
  <c r="AR512" i="4"/>
  <c r="AQ512" i="4"/>
  <c r="AP512" i="4"/>
  <c r="AN512" i="4"/>
  <c r="AL512" i="4"/>
  <c r="AJ512" i="4"/>
  <c r="AH512" i="4"/>
  <c r="AF512" i="4"/>
  <c r="AD512" i="4"/>
  <c r="AB512" i="4"/>
  <c r="Z512" i="4"/>
  <c r="X512" i="4"/>
  <c r="CF511" i="4"/>
  <c r="CE511" i="4"/>
  <c r="CD511" i="4"/>
  <c r="CC511" i="4"/>
  <c r="CB511" i="4"/>
  <c r="CA511" i="4"/>
  <c r="BZ511" i="4"/>
  <c r="BY511" i="4"/>
  <c r="BX511" i="4"/>
  <c r="BW511" i="4"/>
  <c r="BV511" i="4"/>
  <c r="BU511" i="4"/>
  <c r="BT511" i="4"/>
  <c r="BS511" i="4"/>
  <c r="BR511" i="4"/>
  <c r="BQ511" i="4"/>
  <c r="BP511" i="4"/>
  <c r="BO511" i="4"/>
  <c r="BN511" i="4"/>
  <c r="BM511" i="4"/>
  <c r="BL511" i="4"/>
  <c r="BK511" i="4"/>
  <c r="BJ511" i="4"/>
  <c r="BI511" i="4"/>
  <c r="BH511" i="4"/>
  <c r="BG511" i="4"/>
  <c r="BF511" i="4"/>
  <c r="BE511" i="4"/>
  <c r="BD511" i="4"/>
  <c r="BC511" i="4"/>
  <c r="BB511" i="4"/>
  <c r="BA511" i="4"/>
  <c r="AZ511" i="4"/>
  <c r="AY511" i="4"/>
  <c r="AX511" i="4"/>
  <c r="AW511" i="4"/>
  <c r="AV511" i="4"/>
  <c r="AU511" i="4"/>
  <c r="AT511" i="4"/>
  <c r="AS511" i="4"/>
  <c r="AR511" i="4"/>
  <c r="AQ511" i="4"/>
  <c r="AP511" i="4"/>
  <c r="AN511" i="4"/>
  <c r="AL511" i="4"/>
  <c r="AJ511" i="4"/>
  <c r="AH511" i="4"/>
  <c r="AF511" i="4"/>
  <c r="AD511" i="4"/>
  <c r="AB511" i="4"/>
  <c r="Z511" i="4"/>
  <c r="X511" i="4"/>
  <c r="V511" i="4"/>
  <c r="T511" i="4"/>
  <c r="CF510" i="4"/>
  <c r="CE510" i="4"/>
  <c r="CD510" i="4"/>
  <c r="CC510" i="4"/>
  <c r="CB510" i="4"/>
  <c r="CA510" i="4"/>
  <c r="BZ510" i="4"/>
  <c r="BY510" i="4"/>
  <c r="BX510" i="4"/>
  <c r="BW510" i="4"/>
  <c r="BV510" i="4"/>
  <c r="BU510" i="4"/>
  <c r="BT510" i="4"/>
  <c r="BS510" i="4"/>
  <c r="BR510" i="4"/>
  <c r="BQ510" i="4"/>
  <c r="BP510" i="4"/>
  <c r="BO510" i="4"/>
  <c r="BN510" i="4"/>
  <c r="BM510" i="4"/>
  <c r="BL510" i="4"/>
  <c r="BK510" i="4"/>
  <c r="BJ510" i="4"/>
  <c r="BI510" i="4"/>
  <c r="BH510" i="4"/>
  <c r="BG510" i="4"/>
  <c r="BF510" i="4"/>
  <c r="BE510" i="4"/>
  <c r="BD510" i="4"/>
  <c r="BC510" i="4"/>
  <c r="BB510" i="4"/>
  <c r="BA510" i="4"/>
  <c r="AZ510" i="4"/>
  <c r="AY510" i="4"/>
  <c r="AX510" i="4"/>
  <c r="AW510" i="4"/>
  <c r="AV510" i="4"/>
  <c r="AU510" i="4"/>
  <c r="AT510" i="4"/>
  <c r="AS510" i="4"/>
  <c r="AR510" i="4"/>
  <c r="AQ510" i="4"/>
  <c r="AP510" i="4"/>
  <c r="AO510" i="4"/>
  <c r="AN510" i="4"/>
  <c r="AM510" i="4"/>
  <c r="AL510" i="4"/>
  <c r="AK510" i="4"/>
  <c r="AJ510" i="4"/>
  <c r="AI510" i="4"/>
  <c r="AH510" i="4"/>
  <c r="AG510" i="4"/>
  <c r="AF510" i="4"/>
  <c r="AE510" i="4"/>
  <c r="AD510" i="4"/>
  <c r="AC510" i="4"/>
  <c r="AB510" i="4"/>
  <c r="AA510" i="4"/>
  <c r="Z510" i="4"/>
  <c r="Y510" i="4"/>
  <c r="X510" i="4"/>
  <c r="W510" i="4"/>
  <c r="V510" i="4"/>
  <c r="U510" i="4"/>
  <c r="T510" i="4"/>
  <c r="S510" i="4"/>
  <c r="CF509" i="4"/>
  <c r="CE509" i="4"/>
  <c r="CD509" i="4"/>
  <c r="CC509" i="4"/>
  <c r="CB509" i="4"/>
  <c r="CA509" i="4"/>
  <c r="BZ509" i="4"/>
  <c r="BY509" i="4"/>
  <c r="BX509" i="4"/>
  <c r="BW509" i="4"/>
  <c r="BV509" i="4"/>
  <c r="BU509" i="4"/>
  <c r="BT509" i="4"/>
  <c r="BS509" i="4"/>
  <c r="BR509" i="4"/>
  <c r="BQ509" i="4"/>
  <c r="BP509" i="4"/>
  <c r="BO509" i="4"/>
  <c r="BN509" i="4"/>
  <c r="BM509" i="4"/>
  <c r="BL509" i="4"/>
  <c r="BK509" i="4"/>
  <c r="BJ509" i="4"/>
  <c r="BI509" i="4"/>
  <c r="BH509" i="4"/>
  <c r="BG509" i="4"/>
  <c r="BF509" i="4"/>
  <c r="BE509" i="4"/>
  <c r="BD509" i="4"/>
  <c r="BC509" i="4"/>
  <c r="BB509" i="4"/>
  <c r="BA509" i="4"/>
  <c r="AZ509" i="4"/>
  <c r="AY509" i="4"/>
  <c r="AX509" i="4"/>
  <c r="AW509" i="4"/>
  <c r="AV509" i="4"/>
  <c r="AU509" i="4"/>
  <c r="AT509" i="4"/>
  <c r="AS509" i="4"/>
  <c r="AR509" i="4"/>
  <c r="AQ509" i="4"/>
  <c r="AP509" i="4"/>
  <c r="AO509" i="4"/>
  <c r="AN509" i="4"/>
  <c r="AM509" i="4"/>
  <c r="AL509" i="4"/>
  <c r="AK509" i="4"/>
  <c r="AJ509" i="4"/>
  <c r="AI509" i="4"/>
  <c r="AH509" i="4"/>
  <c r="AG509" i="4"/>
  <c r="AF509" i="4"/>
  <c r="AE509" i="4"/>
  <c r="AD509" i="4"/>
  <c r="AC509" i="4"/>
  <c r="AB509" i="4"/>
  <c r="AA509" i="4"/>
  <c r="Z509" i="4"/>
  <c r="Y509" i="4"/>
  <c r="X509" i="4"/>
  <c r="W509" i="4"/>
  <c r="V509" i="4"/>
  <c r="U509" i="4"/>
  <c r="T509" i="4"/>
  <c r="S509" i="4"/>
  <c r="CF508" i="4"/>
  <c r="CE508" i="4"/>
  <c r="CD508" i="4"/>
  <c r="CC508" i="4"/>
  <c r="CB508" i="4"/>
  <c r="CA508" i="4"/>
  <c r="BZ508" i="4"/>
  <c r="BY508" i="4"/>
  <c r="BX508" i="4"/>
  <c r="BW508" i="4"/>
  <c r="BV508" i="4"/>
  <c r="BU508" i="4"/>
  <c r="BT508" i="4"/>
  <c r="BS508" i="4"/>
  <c r="BR508" i="4"/>
  <c r="BQ508" i="4"/>
  <c r="BP508" i="4"/>
  <c r="BO508" i="4"/>
  <c r="BN508" i="4"/>
  <c r="BM508" i="4"/>
  <c r="BL508" i="4"/>
  <c r="BK508" i="4"/>
  <c r="BJ508" i="4"/>
  <c r="BI508" i="4"/>
  <c r="BH508" i="4"/>
  <c r="BG508" i="4"/>
  <c r="BF508" i="4"/>
  <c r="BE508" i="4"/>
  <c r="BD508" i="4"/>
  <c r="BC508" i="4"/>
  <c r="BB508" i="4"/>
  <c r="BA508" i="4"/>
  <c r="AZ508" i="4"/>
  <c r="AY508" i="4"/>
  <c r="AX508" i="4"/>
  <c r="AW508" i="4"/>
  <c r="AV508" i="4"/>
  <c r="AU508" i="4"/>
  <c r="AT508" i="4"/>
  <c r="AS508" i="4"/>
  <c r="AR508" i="4"/>
  <c r="AQ508" i="4"/>
  <c r="AP508" i="4"/>
  <c r="AO508" i="4"/>
  <c r="AN508" i="4"/>
  <c r="AM508" i="4"/>
  <c r="AL508" i="4"/>
  <c r="AK508" i="4"/>
  <c r="AJ508" i="4"/>
  <c r="AI508" i="4"/>
  <c r="AH508" i="4"/>
  <c r="AG508" i="4"/>
  <c r="AF508" i="4"/>
  <c r="AE508" i="4"/>
  <c r="AD508" i="4"/>
  <c r="AC508" i="4"/>
  <c r="AB508" i="4"/>
  <c r="AA508" i="4"/>
  <c r="Z508" i="4"/>
  <c r="Y508" i="4"/>
  <c r="X508" i="4"/>
  <c r="W508" i="4"/>
  <c r="V508" i="4"/>
  <c r="U508" i="4"/>
  <c r="T508" i="4"/>
  <c r="S508" i="4"/>
  <c r="CF507" i="4"/>
  <c r="CE507" i="4"/>
  <c r="CD507" i="4"/>
  <c r="CC507" i="4"/>
  <c r="CB507" i="4"/>
  <c r="CA507" i="4"/>
  <c r="BZ507" i="4"/>
  <c r="BY507" i="4"/>
  <c r="BX507" i="4"/>
  <c r="BW507" i="4"/>
  <c r="BV507" i="4"/>
  <c r="BU507" i="4"/>
  <c r="BT507" i="4"/>
  <c r="BS507" i="4"/>
  <c r="BR507" i="4"/>
  <c r="BQ507" i="4"/>
  <c r="BP507" i="4"/>
  <c r="BO507" i="4"/>
  <c r="BN507" i="4"/>
  <c r="BM507" i="4"/>
  <c r="BL507" i="4"/>
  <c r="BK507" i="4"/>
  <c r="BJ507" i="4"/>
  <c r="BI507" i="4"/>
  <c r="BH507" i="4"/>
  <c r="BG507" i="4"/>
  <c r="BF507" i="4"/>
  <c r="BE507" i="4"/>
  <c r="BD507" i="4"/>
  <c r="BC507" i="4"/>
  <c r="BB507" i="4"/>
  <c r="BA507" i="4"/>
  <c r="AZ507" i="4"/>
  <c r="AY507" i="4"/>
  <c r="AX507" i="4"/>
  <c r="AW507" i="4"/>
  <c r="AV507" i="4"/>
  <c r="AU507" i="4"/>
  <c r="AT507" i="4"/>
  <c r="AS507" i="4"/>
  <c r="AR507" i="4"/>
  <c r="AQ507" i="4"/>
  <c r="AP507" i="4"/>
  <c r="AO507" i="4"/>
  <c r="AN507" i="4"/>
  <c r="AM507" i="4"/>
  <c r="AL507" i="4"/>
  <c r="AK507" i="4"/>
  <c r="AJ507" i="4"/>
  <c r="AI507" i="4"/>
  <c r="AH507" i="4"/>
  <c r="AG507" i="4"/>
  <c r="AF507" i="4"/>
  <c r="AE507" i="4"/>
  <c r="AD507" i="4"/>
  <c r="AC507" i="4"/>
  <c r="AB507" i="4"/>
  <c r="AA507" i="4"/>
  <c r="Z507" i="4"/>
  <c r="Y507" i="4"/>
  <c r="X507" i="4"/>
  <c r="W507" i="4"/>
  <c r="V507" i="4"/>
  <c r="U507" i="4"/>
  <c r="T507" i="4"/>
  <c r="S507" i="4"/>
  <c r="CF506" i="4"/>
  <c r="CE506" i="4"/>
  <c r="CD506" i="4"/>
  <c r="CC506" i="4"/>
  <c r="CB506" i="4"/>
  <c r="CA506" i="4"/>
  <c r="BZ506" i="4"/>
  <c r="BY506" i="4"/>
  <c r="BX506" i="4"/>
  <c r="BW506" i="4"/>
  <c r="BV506" i="4"/>
  <c r="BU506" i="4"/>
  <c r="BT506" i="4"/>
  <c r="BS506" i="4"/>
  <c r="BR506" i="4"/>
  <c r="BQ506" i="4"/>
  <c r="BP506" i="4"/>
  <c r="BO506" i="4"/>
  <c r="BN506" i="4"/>
  <c r="BM506" i="4"/>
  <c r="BL506" i="4"/>
  <c r="BK506" i="4"/>
  <c r="BJ506" i="4"/>
  <c r="BI506" i="4"/>
  <c r="BH506" i="4"/>
  <c r="BG506" i="4"/>
  <c r="BF506" i="4"/>
  <c r="BE506" i="4"/>
  <c r="BD506" i="4"/>
  <c r="BC506" i="4"/>
  <c r="BB506" i="4"/>
  <c r="BA506" i="4"/>
  <c r="AZ506" i="4"/>
  <c r="AY506" i="4"/>
  <c r="AX506" i="4"/>
  <c r="AW506" i="4"/>
  <c r="AV506" i="4"/>
  <c r="AU506" i="4"/>
  <c r="AT506" i="4"/>
  <c r="AS506" i="4"/>
  <c r="AR506" i="4"/>
  <c r="AQ506" i="4"/>
  <c r="AP506" i="4"/>
  <c r="AO506" i="4"/>
  <c r="AN506" i="4"/>
  <c r="AM506" i="4"/>
  <c r="AL506" i="4"/>
  <c r="AK506" i="4"/>
  <c r="AJ506" i="4"/>
  <c r="AI506" i="4"/>
  <c r="AH506" i="4"/>
  <c r="AG506" i="4"/>
  <c r="AF506" i="4"/>
  <c r="AE506" i="4"/>
  <c r="AD506" i="4"/>
  <c r="AC506" i="4"/>
  <c r="AB506" i="4"/>
  <c r="AA506" i="4"/>
  <c r="Z506" i="4"/>
  <c r="Y506" i="4"/>
  <c r="X506" i="4"/>
  <c r="W506" i="4"/>
  <c r="V506" i="4"/>
  <c r="U506" i="4"/>
  <c r="T506" i="4"/>
  <c r="S506" i="4"/>
  <c r="CF505" i="4"/>
  <c r="CE505" i="4"/>
  <c r="CD505" i="4"/>
  <c r="CC505" i="4"/>
  <c r="CB505" i="4"/>
  <c r="CA505" i="4"/>
  <c r="BZ505" i="4"/>
  <c r="BY505" i="4"/>
  <c r="BX505" i="4"/>
  <c r="BW505" i="4"/>
  <c r="BV505" i="4"/>
  <c r="BU505" i="4"/>
  <c r="BT505" i="4"/>
  <c r="BS505" i="4"/>
  <c r="BR505" i="4"/>
  <c r="BQ505" i="4"/>
  <c r="BP505" i="4"/>
  <c r="BO505" i="4"/>
  <c r="BN505" i="4"/>
  <c r="BM505" i="4"/>
  <c r="BL505" i="4"/>
  <c r="BK505" i="4"/>
  <c r="BJ505" i="4"/>
  <c r="BI505" i="4"/>
  <c r="BH505" i="4"/>
  <c r="BG505" i="4"/>
  <c r="BF505" i="4"/>
  <c r="BE505" i="4"/>
  <c r="BD505" i="4"/>
  <c r="BC505" i="4"/>
  <c r="BB505" i="4"/>
  <c r="BA505" i="4"/>
  <c r="AZ505" i="4"/>
  <c r="AY505" i="4"/>
  <c r="AX505" i="4"/>
  <c r="AW505" i="4"/>
  <c r="AV505" i="4"/>
  <c r="AU505" i="4"/>
  <c r="AT505" i="4"/>
  <c r="AS505" i="4"/>
  <c r="AR505" i="4"/>
  <c r="AQ505" i="4"/>
  <c r="AP505" i="4"/>
  <c r="AO505" i="4"/>
  <c r="AN505" i="4"/>
  <c r="AM505" i="4"/>
  <c r="AL505" i="4"/>
  <c r="AK505" i="4"/>
  <c r="AJ505" i="4"/>
  <c r="AI505" i="4"/>
  <c r="AH505" i="4"/>
  <c r="AG505" i="4"/>
  <c r="AF505" i="4"/>
  <c r="AE505" i="4"/>
  <c r="AD505" i="4"/>
  <c r="AC505" i="4"/>
  <c r="AB505" i="4"/>
  <c r="AA505" i="4"/>
  <c r="Z505" i="4"/>
  <c r="Y505" i="4"/>
  <c r="X505" i="4"/>
  <c r="W505" i="4"/>
  <c r="V505" i="4"/>
  <c r="U505" i="4"/>
  <c r="T505" i="4"/>
  <c r="S505" i="4"/>
  <c r="CF504" i="4"/>
  <c r="CE504" i="4"/>
  <c r="CD504" i="4"/>
  <c r="CC504" i="4"/>
  <c r="CB504" i="4"/>
  <c r="CA504" i="4"/>
  <c r="BZ504" i="4"/>
  <c r="BY504" i="4"/>
  <c r="BX504" i="4"/>
  <c r="BW504" i="4"/>
  <c r="BV504" i="4"/>
  <c r="BU504" i="4"/>
  <c r="BT504" i="4"/>
  <c r="BS504" i="4"/>
  <c r="BR504" i="4"/>
  <c r="BQ504" i="4"/>
  <c r="BP504" i="4"/>
  <c r="BO504" i="4"/>
  <c r="BN504" i="4"/>
  <c r="BM504" i="4"/>
  <c r="BL504" i="4"/>
  <c r="BK504" i="4"/>
  <c r="BJ504" i="4"/>
  <c r="BI504" i="4"/>
  <c r="BH504" i="4"/>
  <c r="BG504" i="4"/>
  <c r="BF504" i="4"/>
  <c r="BE504" i="4"/>
  <c r="BD504" i="4"/>
  <c r="BC504" i="4"/>
  <c r="BB504" i="4"/>
  <c r="BA504" i="4"/>
  <c r="AZ504" i="4"/>
  <c r="AY504" i="4"/>
  <c r="AX504" i="4"/>
  <c r="AW504" i="4"/>
  <c r="AV504" i="4"/>
  <c r="AU504" i="4"/>
  <c r="AT504" i="4"/>
  <c r="AS504" i="4"/>
  <c r="AR504" i="4"/>
  <c r="AQ504" i="4"/>
  <c r="AP504" i="4"/>
  <c r="AO504" i="4"/>
  <c r="AN504" i="4"/>
  <c r="AM504" i="4"/>
  <c r="AL504" i="4"/>
  <c r="AK504" i="4"/>
  <c r="AJ504" i="4"/>
  <c r="AI504" i="4"/>
  <c r="AH504" i="4"/>
  <c r="AG504" i="4"/>
  <c r="AF504" i="4"/>
  <c r="AE504" i="4"/>
  <c r="AD504" i="4"/>
  <c r="AC504" i="4"/>
  <c r="AB504" i="4"/>
  <c r="AA504" i="4"/>
  <c r="Z504" i="4"/>
  <c r="Y504" i="4"/>
  <c r="X504" i="4"/>
  <c r="W504" i="4"/>
  <c r="V504" i="4"/>
  <c r="U504" i="4"/>
  <c r="T504" i="4"/>
  <c r="S504" i="4"/>
  <c r="CF503" i="4"/>
  <c r="CE503" i="4"/>
  <c r="CD503" i="4"/>
  <c r="CC503" i="4"/>
  <c r="CB503" i="4"/>
  <c r="CA503" i="4"/>
  <c r="BZ503" i="4"/>
  <c r="BY503" i="4"/>
  <c r="BX503" i="4"/>
  <c r="BW503" i="4"/>
  <c r="BV503" i="4"/>
  <c r="BU503" i="4"/>
  <c r="BT503" i="4"/>
  <c r="BS503" i="4"/>
  <c r="BR503" i="4"/>
  <c r="BQ503" i="4"/>
  <c r="BP503" i="4"/>
  <c r="BO503" i="4"/>
  <c r="BN503" i="4"/>
  <c r="BM503" i="4"/>
  <c r="BL503" i="4"/>
  <c r="BK503" i="4"/>
  <c r="BJ503" i="4"/>
  <c r="BI503" i="4"/>
  <c r="BH503" i="4"/>
  <c r="BG503" i="4"/>
  <c r="BF503" i="4"/>
  <c r="BE503" i="4"/>
  <c r="BD503" i="4"/>
  <c r="BC503" i="4"/>
  <c r="BB503" i="4"/>
  <c r="BA503" i="4"/>
  <c r="AZ503" i="4"/>
  <c r="AY503" i="4"/>
  <c r="AX503" i="4"/>
  <c r="AW503" i="4"/>
  <c r="AV503" i="4"/>
  <c r="AU503" i="4"/>
  <c r="AT503" i="4"/>
  <c r="AS503" i="4"/>
  <c r="AR503" i="4"/>
  <c r="AQ503" i="4"/>
  <c r="AP503" i="4"/>
  <c r="AN503" i="4"/>
  <c r="AL503" i="4"/>
  <c r="AJ503" i="4"/>
  <c r="AH503" i="4"/>
  <c r="AF503" i="4"/>
  <c r="AD503" i="4"/>
  <c r="AB503" i="4"/>
  <c r="Z503" i="4"/>
  <c r="X503" i="4"/>
  <c r="V503" i="4"/>
  <c r="T503" i="4"/>
  <c r="CF502" i="4"/>
  <c r="CE502" i="4"/>
  <c r="CD502" i="4"/>
  <c r="CC502" i="4"/>
  <c r="CB502" i="4"/>
  <c r="CA502" i="4"/>
  <c r="BZ502" i="4"/>
  <c r="BY502" i="4"/>
  <c r="BX502" i="4"/>
  <c r="BW502" i="4"/>
  <c r="BV502" i="4"/>
  <c r="BU502" i="4"/>
  <c r="BT502" i="4"/>
  <c r="BS502" i="4"/>
  <c r="BR502" i="4"/>
  <c r="BQ502" i="4"/>
  <c r="BP502" i="4"/>
  <c r="BO502" i="4"/>
  <c r="BN502" i="4"/>
  <c r="BM502" i="4"/>
  <c r="BL502" i="4"/>
  <c r="BK502" i="4"/>
  <c r="BJ502" i="4"/>
  <c r="BI502" i="4"/>
  <c r="BH502" i="4"/>
  <c r="BG502" i="4"/>
  <c r="BF502" i="4"/>
  <c r="BE502" i="4"/>
  <c r="BD502" i="4"/>
  <c r="BC502" i="4"/>
  <c r="BB502" i="4"/>
  <c r="BA502" i="4"/>
  <c r="AZ502" i="4"/>
  <c r="AY502" i="4"/>
  <c r="AX502" i="4"/>
  <c r="AW502" i="4"/>
  <c r="AV502" i="4"/>
  <c r="AU502" i="4"/>
  <c r="AT502" i="4"/>
  <c r="AS502" i="4"/>
  <c r="AR502" i="4"/>
  <c r="AQ502" i="4"/>
  <c r="AP502" i="4"/>
  <c r="AO502" i="4"/>
  <c r="AN502" i="4"/>
  <c r="AM502" i="4"/>
  <c r="AL502" i="4"/>
  <c r="AK502" i="4"/>
  <c r="AJ502" i="4"/>
  <c r="AI502" i="4"/>
  <c r="AH502" i="4"/>
  <c r="AG502" i="4"/>
  <c r="AF502" i="4"/>
  <c r="AE502" i="4"/>
  <c r="AD502" i="4"/>
  <c r="AC502" i="4"/>
  <c r="AB502" i="4"/>
  <c r="AA502" i="4"/>
  <c r="Z502" i="4"/>
  <c r="Y502" i="4"/>
  <c r="X502" i="4"/>
  <c r="W502" i="4"/>
  <c r="V502" i="4"/>
  <c r="U502" i="4"/>
  <c r="T502" i="4"/>
  <c r="S502" i="4"/>
  <c r="CF501" i="4"/>
  <c r="CE501" i="4"/>
  <c r="CD501" i="4"/>
  <c r="CC501" i="4"/>
  <c r="CB501" i="4"/>
  <c r="CA501" i="4"/>
  <c r="BZ501" i="4"/>
  <c r="BY501" i="4"/>
  <c r="BX501" i="4"/>
  <c r="BW501" i="4"/>
  <c r="BV501" i="4"/>
  <c r="BU501" i="4"/>
  <c r="BT501" i="4"/>
  <c r="BS501" i="4"/>
  <c r="BR501" i="4"/>
  <c r="BQ501" i="4"/>
  <c r="BP501" i="4"/>
  <c r="BO501" i="4"/>
  <c r="BN501" i="4"/>
  <c r="BM501" i="4"/>
  <c r="BL501" i="4"/>
  <c r="BK501" i="4"/>
  <c r="BJ501" i="4"/>
  <c r="BI501" i="4"/>
  <c r="BH501" i="4"/>
  <c r="BG501" i="4"/>
  <c r="BF501" i="4"/>
  <c r="BE501" i="4"/>
  <c r="BD501" i="4"/>
  <c r="BC501" i="4"/>
  <c r="BB501" i="4"/>
  <c r="BA501" i="4"/>
  <c r="AZ501" i="4"/>
  <c r="AY501" i="4"/>
  <c r="AX501" i="4"/>
  <c r="AW501" i="4"/>
  <c r="AV501" i="4"/>
  <c r="AU501" i="4"/>
  <c r="AT501" i="4"/>
  <c r="AS501" i="4"/>
  <c r="AR501" i="4"/>
  <c r="AQ501" i="4"/>
  <c r="AP501" i="4"/>
  <c r="AO501" i="4"/>
  <c r="AN501" i="4"/>
  <c r="AM501" i="4"/>
  <c r="AL501" i="4"/>
  <c r="AK501" i="4"/>
  <c r="AJ501" i="4"/>
  <c r="AI501" i="4"/>
  <c r="AH501" i="4"/>
  <c r="AG501" i="4"/>
  <c r="AF501" i="4"/>
  <c r="AE501" i="4"/>
  <c r="AD501" i="4"/>
  <c r="AC501" i="4"/>
  <c r="AB501" i="4"/>
  <c r="AA501" i="4"/>
  <c r="Z501" i="4"/>
  <c r="Y501" i="4"/>
  <c r="X501" i="4"/>
  <c r="W501" i="4"/>
  <c r="V501" i="4"/>
  <c r="U501" i="4"/>
  <c r="T501" i="4"/>
  <c r="S501" i="4"/>
  <c r="CF500" i="4"/>
  <c r="CE500" i="4"/>
  <c r="CD500" i="4"/>
  <c r="CC500" i="4"/>
  <c r="CB500" i="4"/>
  <c r="CA500" i="4"/>
  <c r="BZ500" i="4"/>
  <c r="BY500" i="4"/>
  <c r="BX500" i="4"/>
  <c r="BW500" i="4"/>
  <c r="BV500" i="4"/>
  <c r="BU500" i="4"/>
  <c r="BT500" i="4"/>
  <c r="BS500" i="4"/>
  <c r="BR500" i="4"/>
  <c r="BQ500" i="4"/>
  <c r="BP500" i="4"/>
  <c r="BO500" i="4"/>
  <c r="BN500" i="4"/>
  <c r="BM500" i="4"/>
  <c r="BL500" i="4"/>
  <c r="BK500" i="4"/>
  <c r="BJ500" i="4"/>
  <c r="BI500" i="4"/>
  <c r="BH500" i="4"/>
  <c r="BG500" i="4"/>
  <c r="BF500" i="4"/>
  <c r="BE500" i="4"/>
  <c r="BD500" i="4"/>
  <c r="BC500" i="4"/>
  <c r="BB500" i="4"/>
  <c r="BA500" i="4"/>
  <c r="AZ500" i="4"/>
  <c r="AY500" i="4"/>
  <c r="AX500" i="4"/>
  <c r="AW500" i="4"/>
  <c r="AV500" i="4"/>
  <c r="AU500" i="4"/>
  <c r="AT500" i="4"/>
  <c r="AS500" i="4"/>
  <c r="AR500" i="4"/>
  <c r="AQ500" i="4"/>
  <c r="AP500" i="4"/>
  <c r="AO500" i="4"/>
  <c r="AN500" i="4"/>
  <c r="AM500" i="4"/>
  <c r="AL500" i="4"/>
  <c r="AK500" i="4"/>
  <c r="AJ500" i="4"/>
  <c r="AI500" i="4"/>
  <c r="AH500" i="4"/>
  <c r="AG500" i="4"/>
  <c r="AF500" i="4"/>
  <c r="AE500" i="4"/>
  <c r="AD500" i="4"/>
  <c r="AC500" i="4"/>
  <c r="AB500" i="4"/>
  <c r="AA500" i="4"/>
  <c r="Z500" i="4"/>
  <c r="Y500" i="4"/>
  <c r="X500" i="4"/>
  <c r="W500" i="4"/>
  <c r="V500" i="4"/>
  <c r="U500" i="4"/>
  <c r="T500" i="4"/>
  <c r="S500" i="4"/>
  <c r="CF499" i="4"/>
  <c r="CE499" i="4"/>
  <c r="CD499" i="4"/>
  <c r="CC499" i="4"/>
  <c r="CB499" i="4"/>
  <c r="CA499" i="4"/>
  <c r="BZ499" i="4"/>
  <c r="BY499" i="4"/>
  <c r="BX499" i="4"/>
  <c r="BW499" i="4"/>
  <c r="BV499" i="4"/>
  <c r="BU499" i="4"/>
  <c r="BT499" i="4"/>
  <c r="BS499" i="4"/>
  <c r="BR499" i="4"/>
  <c r="BQ499" i="4"/>
  <c r="BP499" i="4"/>
  <c r="BO499" i="4"/>
  <c r="BN499" i="4"/>
  <c r="BM499" i="4"/>
  <c r="BL499" i="4"/>
  <c r="BK499" i="4"/>
  <c r="BJ499" i="4"/>
  <c r="BI499" i="4"/>
  <c r="BH499" i="4"/>
  <c r="BG499" i="4"/>
  <c r="BF499" i="4"/>
  <c r="BE499" i="4"/>
  <c r="BD499" i="4"/>
  <c r="BC499" i="4"/>
  <c r="BB499" i="4"/>
  <c r="BA499" i="4"/>
  <c r="AZ499" i="4"/>
  <c r="AY499" i="4"/>
  <c r="AX499" i="4"/>
  <c r="AW499" i="4"/>
  <c r="AV499" i="4"/>
  <c r="AU499" i="4"/>
  <c r="AT499" i="4"/>
  <c r="AS499" i="4"/>
  <c r="AR499" i="4"/>
  <c r="AQ499" i="4"/>
  <c r="AP499" i="4"/>
  <c r="AO499" i="4"/>
  <c r="AN499" i="4"/>
  <c r="AM499" i="4"/>
  <c r="AL499" i="4"/>
  <c r="AK499" i="4"/>
  <c r="AJ499" i="4"/>
  <c r="AI499" i="4"/>
  <c r="AH499" i="4"/>
  <c r="AG499" i="4"/>
  <c r="AF499" i="4"/>
  <c r="AE499" i="4"/>
  <c r="AD499" i="4"/>
  <c r="AC499" i="4"/>
  <c r="AB499" i="4"/>
  <c r="AA499" i="4"/>
  <c r="Z499" i="4"/>
  <c r="Y499" i="4"/>
  <c r="X499" i="4"/>
  <c r="W499" i="4"/>
  <c r="V499" i="4"/>
  <c r="U499" i="4"/>
  <c r="T499" i="4"/>
  <c r="S499" i="4"/>
  <c r="CF498" i="4"/>
  <c r="CE498" i="4"/>
  <c r="CD498" i="4"/>
  <c r="CC498" i="4"/>
  <c r="CB498" i="4"/>
  <c r="CA498" i="4"/>
  <c r="BZ498" i="4"/>
  <c r="BY498" i="4"/>
  <c r="BX498" i="4"/>
  <c r="BW498" i="4"/>
  <c r="BV498" i="4"/>
  <c r="BU498" i="4"/>
  <c r="BT498" i="4"/>
  <c r="BS498" i="4"/>
  <c r="BR498" i="4"/>
  <c r="BQ498" i="4"/>
  <c r="BP498" i="4"/>
  <c r="BO498" i="4"/>
  <c r="BN498" i="4"/>
  <c r="BM498" i="4"/>
  <c r="BL498" i="4"/>
  <c r="BK498" i="4"/>
  <c r="BJ498" i="4"/>
  <c r="BI498" i="4"/>
  <c r="BH498" i="4"/>
  <c r="BG498" i="4"/>
  <c r="BF498" i="4"/>
  <c r="BE498" i="4"/>
  <c r="BD498" i="4"/>
  <c r="BC498" i="4"/>
  <c r="BB498" i="4"/>
  <c r="BA498" i="4"/>
  <c r="AZ498" i="4"/>
  <c r="AY498" i="4"/>
  <c r="AX498" i="4"/>
  <c r="AW498" i="4"/>
  <c r="AV498" i="4"/>
  <c r="AU498" i="4"/>
  <c r="AT498" i="4"/>
  <c r="AS498" i="4"/>
  <c r="AR498" i="4"/>
  <c r="AQ498" i="4"/>
  <c r="AP498" i="4"/>
  <c r="AO498" i="4"/>
  <c r="AN498" i="4"/>
  <c r="AM498" i="4"/>
  <c r="AL498" i="4"/>
  <c r="AK498" i="4"/>
  <c r="AJ498" i="4"/>
  <c r="AI498" i="4"/>
  <c r="AH498" i="4"/>
  <c r="AG498" i="4"/>
  <c r="AF498" i="4"/>
  <c r="AE498" i="4"/>
  <c r="AD498" i="4"/>
  <c r="AC498" i="4"/>
  <c r="AB498" i="4"/>
  <c r="AA498" i="4"/>
  <c r="Z498" i="4"/>
  <c r="Y498" i="4"/>
  <c r="X498" i="4"/>
  <c r="W498" i="4"/>
  <c r="V498" i="4"/>
  <c r="U498" i="4"/>
  <c r="T498" i="4"/>
  <c r="S498" i="4"/>
  <c r="CF497" i="4"/>
  <c r="CE497" i="4"/>
  <c r="CD497" i="4"/>
  <c r="CC497" i="4"/>
  <c r="CB497" i="4"/>
  <c r="CA497" i="4"/>
  <c r="BZ497" i="4"/>
  <c r="BY497" i="4"/>
  <c r="BX497" i="4"/>
  <c r="BW497" i="4"/>
  <c r="BV497" i="4"/>
  <c r="BU497" i="4"/>
  <c r="BT497" i="4"/>
  <c r="BS497" i="4"/>
  <c r="BR497" i="4"/>
  <c r="BQ497" i="4"/>
  <c r="BP497" i="4"/>
  <c r="BO497" i="4"/>
  <c r="BN497" i="4"/>
  <c r="BM497" i="4"/>
  <c r="BL497" i="4"/>
  <c r="BK497" i="4"/>
  <c r="BJ497" i="4"/>
  <c r="BI497" i="4"/>
  <c r="BH497" i="4"/>
  <c r="BG497" i="4"/>
  <c r="BF497" i="4"/>
  <c r="BE497" i="4"/>
  <c r="BD497" i="4"/>
  <c r="BC497" i="4"/>
  <c r="BB497" i="4"/>
  <c r="BA497" i="4"/>
  <c r="AZ497" i="4"/>
  <c r="AY497" i="4"/>
  <c r="AX497" i="4"/>
  <c r="AW497" i="4"/>
  <c r="AV497" i="4"/>
  <c r="AU497" i="4"/>
  <c r="AT497" i="4"/>
  <c r="AS497" i="4"/>
  <c r="AR497" i="4"/>
  <c r="AQ497" i="4"/>
  <c r="AP497" i="4"/>
  <c r="AO497" i="4"/>
  <c r="AN497" i="4"/>
  <c r="AM497" i="4"/>
  <c r="AL497" i="4"/>
  <c r="AK497" i="4"/>
  <c r="AJ497" i="4"/>
  <c r="AI497" i="4"/>
  <c r="AH497" i="4"/>
  <c r="AG497" i="4"/>
  <c r="AF497" i="4"/>
  <c r="AE497" i="4"/>
  <c r="AD497" i="4"/>
  <c r="AC497" i="4"/>
  <c r="AB497" i="4"/>
  <c r="AA497" i="4"/>
  <c r="Z497" i="4"/>
  <c r="Y497" i="4"/>
  <c r="X497" i="4"/>
  <c r="W497" i="4"/>
  <c r="V497" i="4"/>
  <c r="U497" i="4"/>
  <c r="T497" i="4"/>
  <c r="S497" i="4"/>
  <c r="CF496" i="4"/>
  <c r="CE496" i="4"/>
  <c r="CD496" i="4"/>
  <c r="CC496" i="4"/>
  <c r="CB496" i="4"/>
  <c r="CA496" i="4"/>
  <c r="BZ496" i="4"/>
  <c r="BY496" i="4"/>
  <c r="BX496" i="4"/>
  <c r="BW496" i="4"/>
  <c r="BV496" i="4"/>
  <c r="BU496" i="4"/>
  <c r="BT496" i="4"/>
  <c r="BS496" i="4"/>
  <c r="BR496" i="4"/>
  <c r="BQ496" i="4"/>
  <c r="BP496" i="4"/>
  <c r="BO496" i="4"/>
  <c r="BN496" i="4"/>
  <c r="BM496" i="4"/>
  <c r="BL496" i="4"/>
  <c r="BK496" i="4"/>
  <c r="BJ496" i="4"/>
  <c r="BI496" i="4"/>
  <c r="BH496" i="4"/>
  <c r="BG496" i="4"/>
  <c r="BF496" i="4"/>
  <c r="BE496" i="4"/>
  <c r="BD496" i="4"/>
  <c r="BC496" i="4"/>
  <c r="BB496" i="4"/>
  <c r="BA496" i="4"/>
  <c r="AZ496" i="4"/>
  <c r="AY496" i="4"/>
  <c r="AX496" i="4"/>
  <c r="AW496" i="4"/>
  <c r="AV496" i="4"/>
  <c r="AU496" i="4"/>
  <c r="AT496" i="4"/>
  <c r="AS496" i="4"/>
  <c r="AR496" i="4"/>
  <c r="AQ496" i="4"/>
  <c r="AP496" i="4"/>
  <c r="AN496" i="4"/>
  <c r="AL496" i="4"/>
  <c r="AJ496" i="4"/>
  <c r="AH496" i="4"/>
  <c r="AF496" i="4"/>
  <c r="AD496" i="4"/>
  <c r="AB496" i="4"/>
  <c r="Z496" i="4"/>
  <c r="X496" i="4"/>
  <c r="V496" i="4"/>
  <c r="T496" i="4"/>
  <c r="CF495" i="4"/>
  <c r="CE495" i="4"/>
  <c r="CD495" i="4"/>
  <c r="CC495" i="4"/>
  <c r="CB495" i="4"/>
  <c r="CA495" i="4"/>
  <c r="BZ495" i="4"/>
  <c r="BY495" i="4"/>
  <c r="BX495" i="4"/>
  <c r="BW495" i="4"/>
  <c r="BV495" i="4"/>
  <c r="BU495" i="4"/>
  <c r="BT495" i="4"/>
  <c r="BS495" i="4"/>
  <c r="BR495" i="4"/>
  <c r="BQ495" i="4"/>
  <c r="BP495" i="4"/>
  <c r="BO495" i="4"/>
  <c r="BN495" i="4"/>
  <c r="BM495" i="4"/>
  <c r="BL495" i="4"/>
  <c r="BK495" i="4"/>
  <c r="BJ495" i="4"/>
  <c r="BI495" i="4"/>
  <c r="BH495" i="4"/>
  <c r="BG495" i="4"/>
  <c r="BF495" i="4"/>
  <c r="BE495" i="4"/>
  <c r="BD495" i="4"/>
  <c r="BC495" i="4"/>
  <c r="BB495" i="4"/>
  <c r="BA495" i="4"/>
  <c r="AZ495" i="4"/>
  <c r="AY495" i="4"/>
  <c r="AX495" i="4"/>
  <c r="AW495" i="4"/>
  <c r="AV495" i="4"/>
  <c r="AU495" i="4"/>
  <c r="AT495" i="4"/>
  <c r="AS495" i="4"/>
  <c r="AR495" i="4"/>
  <c r="AQ495" i="4"/>
  <c r="AP495" i="4"/>
  <c r="AO495" i="4"/>
  <c r="AN495" i="4"/>
  <c r="AM495" i="4"/>
  <c r="AL495" i="4"/>
  <c r="AK495" i="4"/>
  <c r="AJ495" i="4"/>
  <c r="AI495" i="4"/>
  <c r="AH495" i="4"/>
  <c r="AG495" i="4"/>
  <c r="AF495" i="4"/>
  <c r="AE495" i="4"/>
  <c r="AD495" i="4"/>
  <c r="AC495" i="4"/>
  <c r="AB495" i="4"/>
  <c r="AA495" i="4"/>
  <c r="Z495" i="4"/>
  <c r="Y495" i="4"/>
  <c r="X495" i="4"/>
  <c r="W495" i="4"/>
  <c r="V495" i="4"/>
  <c r="U495" i="4"/>
  <c r="T495" i="4"/>
  <c r="S495" i="4"/>
  <c r="CF494" i="4"/>
  <c r="CE494" i="4"/>
  <c r="CD494" i="4"/>
  <c r="CC494" i="4"/>
  <c r="CB494" i="4"/>
  <c r="CA494" i="4"/>
  <c r="BZ494" i="4"/>
  <c r="BY494" i="4"/>
  <c r="BX494" i="4"/>
  <c r="BW494" i="4"/>
  <c r="BV494" i="4"/>
  <c r="BU494" i="4"/>
  <c r="BT494" i="4"/>
  <c r="BS494" i="4"/>
  <c r="BR494" i="4"/>
  <c r="BQ494" i="4"/>
  <c r="BP494" i="4"/>
  <c r="BO494" i="4"/>
  <c r="BN494" i="4"/>
  <c r="BM494" i="4"/>
  <c r="BL494" i="4"/>
  <c r="BK494" i="4"/>
  <c r="BJ494" i="4"/>
  <c r="BI494" i="4"/>
  <c r="BH494" i="4"/>
  <c r="BG494" i="4"/>
  <c r="BF494" i="4"/>
  <c r="BE494" i="4"/>
  <c r="BD494" i="4"/>
  <c r="BC494" i="4"/>
  <c r="BB494" i="4"/>
  <c r="BA494" i="4"/>
  <c r="AZ494" i="4"/>
  <c r="AY494" i="4"/>
  <c r="AX494" i="4"/>
  <c r="AW494" i="4"/>
  <c r="AV494" i="4"/>
  <c r="AU494" i="4"/>
  <c r="AT494" i="4"/>
  <c r="AS494" i="4"/>
  <c r="AR494" i="4"/>
  <c r="AQ494" i="4"/>
  <c r="AP494" i="4"/>
  <c r="AO494" i="4"/>
  <c r="AN494" i="4"/>
  <c r="AM494" i="4"/>
  <c r="AL494" i="4"/>
  <c r="AK494" i="4"/>
  <c r="AJ494" i="4"/>
  <c r="AI494" i="4"/>
  <c r="AH494" i="4"/>
  <c r="AG494" i="4"/>
  <c r="AF494" i="4"/>
  <c r="AE494" i="4"/>
  <c r="AD494" i="4"/>
  <c r="AC494" i="4"/>
  <c r="AB494" i="4"/>
  <c r="AA494" i="4"/>
  <c r="Z494" i="4"/>
  <c r="Y494" i="4"/>
  <c r="X494" i="4"/>
  <c r="W494" i="4"/>
  <c r="V494" i="4"/>
  <c r="U494" i="4"/>
  <c r="T494" i="4"/>
  <c r="S494" i="4"/>
  <c r="CF493" i="4"/>
  <c r="CE493" i="4"/>
  <c r="CD493" i="4"/>
  <c r="CC493" i="4"/>
  <c r="CB493" i="4"/>
  <c r="CA493" i="4"/>
  <c r="BZ493" i="4"/>
  <c r="BY493" i="4"/>
  <c r="BX493" i="4"/>
  <c r="BW493" i="4"/>
  <c r="BV493" i="4"/>
  <c r="BU493" i="4"/>
  <c r="BT493" i="4"/>
  <c r="BS493" i="4"/>
  <c r="BR493" i="4"/>
  <c r="BQ493" i="4"/>
  <c r="BP493" i="4"/>
  <c r="BO493" i="4"/>
  <c r="BN493" i="4"/>
  <c r="BM493" i="4"/>
  <c r="BL493" i="4"/>
  <c r="BK493" i="4"/>
  <c r="BJ493" i="4"/>
  <c r="BI493" i="4"/>
  <c r="BH493" i="4"/>
  <c r="BG493" i="4"/>
  <c r="BF493" i="4"/>
  <c r="BE493" i="4"/>
  <c r="BD493" i="4"/>
  <c r="BC493" i="4"/>
  <c r="BB493" i="4"/>
  <c r="BA493" i="4"/>
  <c r="AZ493" i="4"/>
  <c r="AY493" i="4"/>
  <c r="AX493" i="4"/>
  <c r="AW493" i="4"/>
  <c r="AV493" i="4"/>
  <c r="AU493" i="4"/>
  <c r="AT493" i="4"/>
  <c r="AS493" i="4"/>
  <c r="AR493" i="4"/>
  <c r="AQ493" i="4"/>
  <c r="AP493" i="4"/>
  <c r="AO493" i="4"/>
  <c r="AN493" i="4"/>
  <c r="AM493" i="4"/>
  <c r="AL493" i="4"/>
  <c r="AK493" i="4"/>
  <c r="AJ493" i="4"/>
  <c r="AI493" i="4"/>
  <c r="AH493" i="4"/>
  <c r="AG493" i="4"/>
  <c r="AF493" i="4"/>
  <c r="AE493" i="4"/>
  <c r="AD493" i="4"/>
  <c r="AC493" i="4"/>
  <c r="AB493" i="4"/>
  <c r="AA493" i="4"/>
  <c r="Z493" i="4"/>
  <c r="Y493" i="4"/>
  <c r="X493" i="4"/>
  <c r="W493" i="4"/>
  <c r="V493" i="4"/>
  <c r="U493" i="4"/>
  <c r="T493" i="4"/>
  <c r="S493" i="4"/>
  <c r="CF492" i="4"/>
  <c r="CE492" i="4"/>
  <c r="CD492" i="4"/>
  <c r="CC492" i="4"/>
  <c r="CB492" i="4"/>
  <c r="CA492" i="4"/>
  <c r="BZ492" i="4"/>
  <c r="BY492" i="4"/>
  <c r="BX492" i="4"/>
  <c r="BW492" i="4"/>
  <c r="BV492" i="4"/>
  <c r="BU492" i="4"/>
  <c r="BT492" i="4"/>
  <c r="BS492" i="4"/>
  <c r="BR492" i="4"/>
  <c r="BQ492" i="4"/>
  <c r="BP492" i="4"/>
  <c r="BO492" i="4"/>
  <c r="BN492" i="4"/>
  <c r="BM492" i="4"/>
  <c r="BL492" i="4"/>
  <c r="BK492" i="4"/>
  <c r="BJ492" i="4"/>
  <c r="BI492" i="4"/>
  <c r="BH492" i="4"/>
  <c r="BG492" i="4"/>
  <c r="BF492" i="4"/>
  <c r="BE492" i="4"/>
  <c r="BD492" i="4"/>
  <c r="BC492" i="4"/>
  <c r="BB492" i="4"/>
  <c r="BA492" i="4"/>
  <c r="AZ492" i="4"/>
  <c r="AY492" i="4"/>
  <c r="AX492" i="4"/>
  <c r="AW492" i="4"/>
  <c r="AV492" i="4"/>
  <c r="AU492" i="4"/>
  <c r="AT492" i="4"/>
  <c r="AS492" i="4"/>
  <c r="AR492" i="4"/>
  <c r="AQ492" i="4"/>
  <c r="AP492" i="4"/>
  <c r="AO492" i="4"/>
  <c r="AN492" i="4"/>
  <c r="AM492" i="4"/>
  <c r="AL492" i="4"/>
  <c r="AK492" i="4"/>
  <c r="AJ492" i="4"/>
  <c r="AI492" i="4"/>
  <c r="AH492" i="4"/>
  <c r="AG492" i="4"/>
  <c r="AF492" i="4"/>
  <c r="AE492" i="4"/>
  <c r="AD492" i="4"/>
  <c r="AC492" i="4"/>
  <c r="AB492" i="4"/>
  <c r="AA492" i="4"/>
  <c r="Z492" i="4"/>
  <c r="Y492" i="4"/>
  <c r="X492" i="4"/>
  <c r="W492" i="4"/>
  <c r="V492" i="4"/>
  <c r="U492" i="4"/>
  <c r="T492" i="4"/>
  <c r="S492" i="4"/>
  <c r="CF491" i="4"/>
  <c r="CE491" i="4"/>
  <c r="CD491" i="4"/>
  <c r="CC491" i="4"/>
  <c r="CB491" i="4"/>
  <c r="CA491" i="4"/>
  <c r="BZ491" i="4"/>
  <c r="BY491" i="4"/>
  <c r="BX491" i="4"/>
  <c r="BW491" i="4"/>
  <c r="BV491" i="4"/>
  <c r="BU491" i="4"/>
  <c r="BT491" i="4"/>
  <c r="BS491" i="4"/>
  <c r="BR491" i="4"/>
  <c r="BQ491" i="4"/>
  <c r="BP491" i="4"/>
  <c r="BO491" i="4"/>
  <c r="BN491" i="4"/>
  <c r="BM491" i="4"/>
  <c r="BL491" i="4"/>
  <c r="BK491" i="4"/>
  <c r="BJ491" i="4"/>
  <c r="BI491" i="4"/>
  <c r="BH491" i="4"/>
  <c r="BG491" i="4"/>
  <c r="BF491" i="4"/>
  <c r="BE491" i="4"/>
  <c r="BD491" i="4"/>
  <c r="BC491" i="4"/>
  <c r="BB491" i="4"/>
  <c r="BA491" i="4"/>
  <c r="AZ491" i="4"/>
  <c r="AY491" i="4"/>
  <c r="AX491" i="4"/>
  <c r="AW491" i="4"/>
  <c r="AV491" i="4"/>
  <c r="AU491" i="4"/>
  <c r="AT491" i="4"/>
  <c r="AS491" i="4"/>
  <c r="AR491" i="4"/>
  <c r="AQ491" i="4"/>
  <c r="AP491" i="4"/>
  <c r="AO491" i="4"/>
  <c r="AN491" i="4"/>
  <c r="AM491" i="4"/>
  <c r="AL491" i="4"/>
  <c r="AK491" i="4"/>
  <c r="AJ491" i="4"/>
  <c r="AI491" i="4"/>
  <c r="AH491" i="4"/>
  <c r="AG491" i="4"/>
  <c r="AF491" i="4"/>
  <c r="AE491" i="4"/>
  <c r="AD491" i="4"/>
  <c r="AC491" i="4"/>
  <c r="AB491" i="4"/>
  <c r="AA491" i="4"/>
  <c r="Z491" i="4"/>
  <c r="Y491" i="4"/>
  <c r="X491" i="4"/>
  <c r="W491" i="4"/>
  <c r="V491" i="4"/>
  <c r="U491" i="4"/>
  <c r="T491" i="4"/>
  <c r="S491" i="4"/>
  <c r="CF490" i="4"/>
  <c r="CE490" i="4"/>
  <c r="CD490" i="4"/>
  <c r="CC490" i="4"/>
  <c r="CB490" i="4"/>
  <c r="CA490" i="4"/>
  <c r="BZ490" i="4"/>
  <c r="BY490" i="4"/>
  <c r="BX490" i="4"/>
  <c r="BW490" i="4"/>
  <c r="BV490" i="4"/>
  <c r="BU490" i="4"/>
  <c r="BT490" i="4"/>
  <c r="BS490" i="4"/>
  <c r="BR490" i="4"/>
  <c r="BQ490" i="4"/>
  <c r="BP490" i="4"/>
  <c r="BO490" i="4"/>
  <c r="BN490" i="4"/>
  <c r="BM490" i="4"/>
  <c r="BL490" i="4"/>
  <c r="BK490" i="4"/>
  <c r="BJ490" i="4"/>
  <c r="BI490" i="4"/>
  <c r="BH490" i="4"/>
  <c r="BG490" i="4"/>
  <c r="BF490" i="4"/>
  <c r="BE490" i="4"/>
  <c r="BD490" i="4"/>
  <c r="BC490" i="4"/>
  <c r="BB490" i="4"/>
  <c r="BA490" i="4"/>
  <c r="AZ490" i="4"/>
  <c r="AY490" i="4"/>
  <c r="AX490" i="4"/>
  <c r="AW490" i="4"/>
  <c r="AV490" i="4"/>
  <c r="AU490" i="4"/>
  <c r="AT490" i="4"/>
  <c r="AS490" i="4"/>
  <c r="AR490" i="4"/>
  <c r="AQ490" i="4"/>
  <c r="AP490" i="4"/>
  <c r="AN490" i="4"/>
  <c r="AL490" i="4"/>
  <c r="AJ490" i="4"/>
  <c r="AH490" i="4"/>
  <c r="AF490" i="4"/>
  <c r="AD490" i="4"/>
  <c r="AB490" i="4"/>
  <c r="Z490" i="4"/>
  <c r="X490" i="4"/>
  <c r="V490" i="4"/>
  <c r="T490" i="4"/>
  <c r="CF489" i="4"/>
  <c r="CE489" i="4"/>
  <c r="CD489" i="4"/>
  <c r="CC489" i="4"/>
  <c r="CB489" i="4"/>
  <c r="CA489" i="4"/>
  <c r="BZ489" i="4"/>
  <c r="BY489" i="4"/>
  <c r="BX489" i="4"/>
  <c r="BW489" i="4"/>
  <c r="BV489" i="4"/>
  <c r="BU489" i="4"/>
  <c r="BT489" i="4"/>
  <c r="BS489" i="4"/>
  <c r="BR489" i="4"/>
  <c r="BQ489" i="4"/>
  <c r="BP489" i="4"/>
  <c r="BO489" i="4"/>
  <c r="BN489" i="4"/>
  <c r="BM489" i="4"/>
  <c r="BL489" i="4"/>
  <c r="BK489" i="4"/>
  <c r="BJ489" i="4"/>
  <c r="BI489" i="4"/>
  <c r="BH489" i="4"/>
  <c r="BG489" i="4"/>
  <c r="BF489" i="4"/>
  <c r="BE489" i="4"/>
  <c r="BD489" i="4"/>
  <c r="BC489" i="4"/>
  <c r="BB489" i="4"/>
  <c r="BA489" i="4"/>
  <c r="AZ489" i="4"/>
  <c r="AY489" i="4"/>
  <c r="AX489" i="4"/>
  <c r="AW489" i="4"/>
  <c r="AV489" i="4"/>
  <c r="AU489" i="4"/>
  <c r="AT489" i="4"/>
  <c r="AS489" i="4"/>
  <c r="AR489" i="4"/>
  <c r="AQ489" i="4"/>
  <c r="AP489" i="4"/>
  <c r="AO489" i="4"/>
  <c r="AN489" i="4"/>
  <c r="AM489" i="4"/>
  <c r="AL489" i="4"/>
  <c r="AK489" i="4"/>
  <c r="AJ489" i="4"/>
  <c r="AI489" i="4"/>
  <c r="AH489" i="4"/>
  <c r="AG489" i="4"/>
  <c r="AF489" i="4"/>
  <c r="AE489" i="4"/>
  <c r="AD489" i="4"/>
  <c r="AC489" i="4"/>
  <c r="AB489" i="4"/>
  <c r="AA489" i="4"/>
  <c r="Z489" i="4"/>
  <c r="Y489" i="4"/>
  <c r="X489" i="4"/>
  <c r="W489" i="4"/>
  <c r="V489" i="4"/>
  <c r="U489" i="4"/>
  <c r="T489" i="4"/>
  <c r="S489" i="4"/>
  <c r="CF488" i="4"/>
  <c r="CE488" i="4"/>
  <c r="CD488" i="4"/>
  <c r="CC488" i="4"/>
  <c r="CB488" i="4"/>
  <c r="CA488" i="4"/>
  <c r="BZ488" i="4"/>
  <c r="BY488" i="4"/>
  <c r="BX488" i="4"/>
  <c r="BW488" i="4"/>
  <c r="BV488" i="4"/>
  <c r="BU488" i="4"/>
  <c r="BT488" i="4"/>
  <c r="BS488" i="4"/>
  <c r="BR488" i="4"/>
  <c r="BQ488" i="4"/>
  <c r="BP488" i="4"/>
  <c r="BO488" i="4"/>
  <c r="BN488" i="4"/>
  <c r="BM488" i="4"/>
  <c r="BL488" i="4"/>
  <c r="BK488" i="4"/>
  <c r="BJ488" i="4"/>
  <c r="BI488" i="4"/>
  <c r="BH488" i="4"/>
  <c r="BG488" i="4"/>
  <c r="BF488" i="4"/>
  <c r="BE488" i="4"/>
  <c r="BD488" i="4"/>
  <c r="BC488" i="4"/>
  <c r="BB488" i="4"/>
  <c r="BA488" i="4"/>
  <c r="AZ488" i="4"/>
  <c r="AY488" i="4"/>
  <c r="AX488" i="4"/>
  <c r="AW488" i="4"/>
  <c r="AV488" i="4"/>
  <c r="AU488" i="4"/>
  <c r="AT488" i="4"/>
  <c r="AS488" i="4"/>
  <c r="AR488" i="4"/>
  <c r="AQ488" i="4"/>
  <c r="AP488" i="4"/>
  <c r="AO488" i="4"/>
  <c r="AN488" i="4"/>
  <c r="AM488" i="4"/>
  <c r="AL488" i="4"/>
  <c r="AK488" i="4"/>
  <c r="AJ488" i="4"/>
  <c r="AI488" i="4"/>
  <c r="AH488" i="4"/>
  <c r="AG488" i="4"/>
  <c r="AF488" i="4"/>
  <c r="AE488" i="4"/>
  <c r="AD488" i="4"/>
  <c r="AC488" i="4"/>
  <c r="AB488" i="4"/>
  <c r="AA488" i="4"/>
  <c r="Z488" i="4"/>
  <c r="Y488" i="4"/>
  <c r="X488" i="4"/>
  <c r="W488" i="4"/>
  <c r="V488" i="4"/>
  <c r="U488" i="4"/>
  <c r="T488" i="4"/>
  <c r="S488" i="4"/>
  <c r="CF487" i="4"/>
  <c r="CE487" i="4"/>
  <c r="CD487" i="4"/>
  <c r="CC487" i="4"/>
  <c r="CB487" i="4"/>
  <c r="CA487" i="4"/>
  <c r="BZ487" i="4"/>
  <c r="BY487" i="4"/>
  <c r="BX487" i="4"/>
  <c r="BW487" i="4"/>
  <c r="BV487" i="4"/>
  <c r="BU487" i="4"/>
  <c r="BT487" i="4"/>
  <c r="BS487" i="4"/>
  <c r="BR487" i="4"/>
  <c r="BQ487" i="4"/>
  <c r="BP487" i="4"/>
  <c r="BO487" i="4"/>
  <c r="BN487" i="4"/>
  <c r="BM487" i="4"/>
  <c r="BL487" i="4"/>
  <c r="BK487" i="4"/>
  <c r="BJ487" i="4"/>
  <c r="BI487" i="4"/>
  <c r="BH487" i="4"/>
  <c r="BG487" i="4"/>
  <c r="BF487" i="4"/>
  <c r="BE487" i="4"/>
  <c r="BD487" i="4"/>
  <c r="BC487" i="4"/>
  <c r="BB487" i="4"/>
  <c r="BA487" i="4"/>
  <c r="AZ487" i="4"/>
  <c r="AY487" i="4"/>
  <c r="AX487" i="4"/>
  <c r="AW487" i="4"/>
  <c r="AV487" i="4"/>
  <c r="AU487" i="4"/>
  <c r="AT487" i="4"/>
  <c r="AS487" i="4"/>
  <c r="AR487" i="4"/>
  <c r="AQ487" i="4"/>
  <c r="AP487" i="4"/>
  <c r="AO487" i="4"/>
  <c r="AN487" i="4"/>
  <c r="AM487" i="4"/>
  <c r="AL487" i="4"/>
  <c r="AK487" i="4"/>
  <c r="AJ487" i="4"/>
  <c r="AI487" i="4"/>
  <c r="AH487" i="4"/>
  <c r="AG487" i="4"/>
  <c r="AF487" i="4"/>
  <c r="AE487" i="4"/>
  <c r="AD487" i="4"/>
  <c r="AC487" i="4"/>
  <c r="AB487" i="4"/>
  <c r="AA487" i="4"/>
  <c r="Z487" i="4"/>
  <c r="Y487" i="4"/>
  <c r="X487" i="4"/>
  <c r="W487" i="4"/>
  <c r="V487" i="4"/>
  <c r="U487" i="4"/>
  <c r="T487" i="4"/>
  <c r="S487" i="4"/>
  <c r="CF486" i="4"/>
  <c r="CE486" i="4"/>
  <c r="CD486" i="4"/>
  <c r="CC486" i="4"/>
  <c r="CB486" i="4"/>
  <c r="CA486" i="4"/>
  <c r="BZ486" i="4"/>
  <c r="BY486" i="4"/>
  <c r="BX486" i="4"/>
  <c r="BW486" i="4"/>
  <c r="BV486" i="4"/>
  <c r="BU486" i="4"/>
  <c r="BT486" i="4"/>
  <c r="BS486" i="4"/>
  <c r="BR486" i="4"/>
  <c r="BQ486" i="4"/>
  <c r="BP486" i="4"/>
  <c r="BO486" i="4"/>
  <c r="BN486" i="4"/>
  <c r="BM486" i="4"/>
  <c r="BL486" i="4"/>
  <c r="BK486" i="4"/>
  <c r="BJ486" i="4"/>
  <c r="BI486" i="4"/>
  <c r="BH486" i="4"/>
  <c r="BG486" i="4"/>
  <c r="BF486" i="4"/>
  <c r="BE486" i="4"/>
  <c r="BD486" i="4"/>
  <c r="BC486" i="4"/>
  <c r="BB486" i="4"/>
  <c r="BA486" i="4"/>
  <c r="AZ486" i="4"/>
  <c r="AY486" i="4"/>
  <c r="AX486" i="4"/>
  <c r="AW486" i="4"/>
  <c r="AV486" i="4"/>
  <c r="AU486" i="4"/>
  <c r="AT486" i="4"/>
  <c r="AS486" i="4"/>
  <c r="AR486" i="4"/>
  <c r="AQ486" i="4"/>
  <c r="AP486" i="4"/>
  <c r="AO486" i="4"/>
  <c r="AN486" i="4"/>
  <c r="AM486" i="4"/>
  <c r="AL486" i="4"/>
  <c r="AK486" i="4"/>
  <c r="AJ486" i="4"/>
  <c r="AI486" i="4"/>
  <c r="AH486" i="4"/>
  <c r="AG486" i="4"/>
  <c r="AF486" i="4"/>
  <c r="AE486" i="4"/>
  <c r="AD486" i="4"/>
  <c r="AC486" i="4"/>
  <c r="AB486" i="4"/>
  <c r="AA486" i="4"/>
  <c r="Z486" i="4"/>
  <c r="Y486" i="4"/>
  <c r="X486" i="4"/>
  <c r="W486" i="4"/>
  <c r="V486" i="4"/>
  <c r="U486" i="4"/>
  <c r="T486" i="4"/>
  <c r="S486" i="4"/>
  <c r="CF485" i="4"/>
  <c r="CE485" i="4"/>
  <c r="CD485" i="4"/>
  <c r="CC485" i="4"/>
  <c r="CB485" i="4"/>
  <c r="CA485" i="4"/>
  <c r="BZ485" i="4"/>
  <c r="BY485" i="4"/>
  <c r="BX485" i="4"/>
  <c r="BW485" i="4"/>
  <c r="BV485" i="4"/>
  <c r="BU485" i="4"/>
  <c r="BT485" i="4"/>
  <c r="BS485" i="4"/>
  <c r="BR485" i="4"/>
  <c r="BQ485" i="4"/>
  <c r="BP485" i="4"/>
  <c r="BO485" i="4"/>
  <c r="BN485" i="4"/>
  <c r="BM485" i="4"/>
  <c r="BL485" i="4"/>
  <c r="BK485" i="4"/>
  <c r="BJ485" i="4"/>
  <c r="BI485" i="4"/>
  <c r="BH485" i="4"/>
  <c r="BG485" i="4"/>
  <c r="BF485" i="4"/>
  <c r="BE485" i="4"/>
  <c r="BD485" i="4"/>
  <c r="BC485" i="4"/>
  <c r="BB485" i="4"/>
  <c r="BA485" i="4"/>
  <c r="AZ485" i="4"/>
  <c r="AY485" i="4"/>
  <c r="AX485" i="4"/>
  <c r="AW485" i="4"/>
  <c r="AV485" i="4"/>
  <c r="AU485" i="4"/>
  <c r="AT485" i="4"/>
  <c r="AS485" i="4"/>
  <c r="AR485" i="4"/>
  <c r="AQ485" i="4"/>
  <c r="AP485" i="4"/>
  <c r="AO485" i="4"/>
  <c r="AN485" i="4"/>
  <c r="AM485" i="4"/>
  <c r="AL485" i="4"/>
  <c r="AK485" i="4"/>
  <c r="AJ485" i="4"/>
  <c r="AI485" i="4"/>
  <c r="AH485" i="4"/>
  <c r="AG485" i="4"/>
  <c r="AF485" i="4"/>
  <c r="AE485" i="4"/>
  <c r="AD485" i="4"/>
  <c r="AC485" i="4"/>
  <c r="AB485" i="4"/>
  <c r="AA485" i="4"/>
  <c r="Z485" i="4"/>
  <c r="Y485" i="4"/>
  <c r="X485" i="4"/>
  <c r="W485" i="4"/>
  <c r="V485" i="4"/>
  <c r="U485" i="4"/>
  <c r="T485" i="4"/>
  <c r="S485" i="4"/>
  <c r="CF484" i="4"/>
  <c r="CE484" i="4"/>
  <c r="CD484" i="4"/>
  <c r="CC484" i="4"/>
  <c r="CB484" i="4"/>
  <c r="CA484" i="4"/>
  <c r="BZ484" i="4"/>
  <c r="BY484" i="4"/>
  <c r="BX484" i="4"/>
  <c r="BW484" i="4"/>
  <c r="BV484" i="4"/>
  <c r="BU484" i="4"/>
  <c r="BT484" i="4"/>
  <c r="BS484" i="4"/>
  <c r="BR484" i="4"/>
  <c r="BQ484" i="4"/>
  <c r="BP484" i="4"/>
  <c r="BO484" i="4"/>
  <c r="BN484" i="4"/>
  <c r="BM484" i="4"/>
  <c r="BL484" i="4"/>
  <c r="BK484" i="4"/>
  <c r="BJ484" i="4"/>
  <c r="BI484" i="4"/>
  <c r="BH484" i="4"/>
  <c r="BG484" i="4"/>
  <c r="BF484" i="4"/>
  <c r="BE484" i="4"/>
  <c r="BD484" i="4"/>
  <c r="BC484" i="4"/>
  <c r="BB484" i="4"/>
  <c r="BA484" i="4"/>
  <c r="AZ484" i="4"/>
  <c r="AY484" i="4"/>
  <c r="AX484" i="4"/>
  <c r="AW484" i="4"/>
  <c r="AV484" i="4"/>
  <c r="AU484" i="4"/>
  <c r="AT484" i="4"/>
  <c r="AS484" i="4"/>
  <c r="AR484" i="4"/>
  <c r="AQ484" i="4"/>
  <c r="AP484" i="4"/>
  <c r="AO484" i="4"/>
  <c r="AN484" i="4"/>
  <c r="AM484" i="4"/>
  <c r="AL484" i="4"/>
  <c r="AK484" i="4"/>
  <c r="AJ484" i="4"/>
  <c r="AI484" i="4"/>
  <c r="AH484" i="4"/>
  <c r="AG484" i="4"/>
  <c r="AF484" i="4"/>
  <c r="AE484" i="4"/>
  <c r="AD484" i="4"/>
  <c r="AC484" i="4"/>
  <c r="AB484" i="4"/>
  <c r="AA484" i="4"/>
  <c r="Z484" i="4"/>
  <c r="Y484" i="4"/>
  <c r="X484" i="4"/>
  <c r="W484" i="4"/>
  <c r="V484" i="4"/>
  <c r="U484" i="4"/>
  <c r="T484" i="4"/>
  <c r="S484" i="4"/>
  <c r="CF483" i="4"/>
  <c r="CE483" i="4"/>
  <c r="CD483" i="4"/>
  <c r="CC483" i="4"/>
  <c r="CB483" i="4"/>
  <c r="CA483" i="4"/>
  <c r="BZ483" i="4"/>
  <c r="BY483" i="4"/>
  <c r="BX483" i="4"/>
  <c r="BW483" i="4"/>
  <c r="BV483" i="4"/>
  <c r="BU483" i="4"/>
  <c r="BT483" i="4"/>
  <c r="BS483" i="4"/>
  <c r="BR483" i="4"/>
  <c r="BQ483" i="4"/>
  <c r="BP483" i="4"/>
  <c r="BO483" i="4"/>
  <c r="BN483" i="4"/>
  <c r="BM483" i="4"/>
  <c r="BL483" i="4"/>
  <c r="BK483" i="4"/>
  <c r="BJ483" i="4"/>
  <c r="BI483" i="4"/>
  <c r="BH483" i="4"/>
  <c r="BG483" i="4"/>
  <c r="BF483" i="4"/>
  <c r="BE483" i="4"/>
  <c r="BD483" i="4"/>
  <c r="BC483" i="4"/>
  <c r="BB483" i="4"/>
  <c r="BA483" i="4"/>
  <c r="AZ483" i="4"/>
  <c r="AY483" i="4"/>
  <c r="AX483" i="4"/>
  <c r="AW483" i="4"/>
  <c r="AV483" i="4"/>
  <c r="AU483" i="4"/>
  <c r="AT483" i="4"/>
  <c r="AS483" i="4"/>
  <c r="AR483" i="4"/>
  <c r="AQ483" i="4"/>
  <c r="AP483" i="4"/>
  <c r="AO483" i="4"/>
  <c r="AN483" i="4"/>
  <c r="AM483" i="4"/>
  <c r="AL483" i="4"/>
  <c r="AK483" i="4"/>
  <c r="AJ483" i="4"/>
  <c r="AI483" i="4"/>
  <c r="AH483" i="4"/>
  <c r="AG483" i="4"/>
  <c r="AF483" i="4"/>
  <c r="AE483" i="4"/>
  <c r="AD483" i="4"/>
  <c r="AC483" i="4"/>
  <c r="AB483" i="4"/>
  <c r="AA483" i="4"/>
  <c r="Z483" i="4"/>
  <c r="Y483" i="4"/>
  <c r="X483" i="4"/>
  <c r="W483" i="4"/>
  <c r="V483" i="4"/>
  <c r="U483" i="4"/>
  <c r="T483" i="4"/>
  <c r="S483" i="4"/>
  <c r="CF482" i="4"/>
  <c r="CE482" i="4"/>
  <c r="CD482" i="4"/>
  <c r="CC482" i="4"/>
  <c r="CB482" i="4"/>
  <c r="CA482" i="4"/>
  <c r="BZ482" i="4"/>
  <c r="BY482" i="4"/>
  <c r="BX482" i="4"/>
  <c r="BW482" i="4"/>
  <c r="BV482" i="4"/>
  <c r="BU482" i="4"/>
  <c r="BT482" i="4"/>
  <c r="BS482" i="4"/>
  <c r="BR482" i="4"/>
  <c r="BQ482" i="4"/>
  <c r="BP482" i="4"/>
  <c r="BO482" i="4"/>
  <c r="BN482" i="4"/>
  <c r="BM482" i="4"/>
  <c r="BL482" i="4"/>
  <c r="BK482" i="4"/>
  <c r="BJ482" i="4"/>
  <c r="BI482" i="4"/>
  <c r="BH482" i="4"/>
  <c r="BG482" i="4"/>
  <c r="BF482" i="4"/>
  <c r="BE482" i="4"/>
  <c r="BD482" i="4"/>
  <c r="BC482" i="4"/>
  <c r="BB482" i="4"/>
  <c r="BA482" i="4"/>
  <c r="AZ482" i="4"/>
  <c r="AY482" i="4"/>
  <c r="AX482" i="4"/>
  <c r="AW482" i="4"/>
  <c r="AV482" i="4"/>
  <c r="AU482" i="4"/>
  <c r="AT482" i="4"/>
  <c r="AS482" i="4"/>
  <c r="AR482" i="4"/>
  <c r="AQ482" i="4"/>
  <c r="AP482" i="4"/>
  <c r="AN482" i="4"/>
  <c r="AL482" i="4"/>
  <c r="AJ482" i="4"/>
  <c r="AH482" i="4"/>
  <c r="AF482" i="4"/>
  <c r="AD482" i="4"/>
  <c r="AB482" i="4"/>
  <c r="Z482" i="4"/>
  <c r="X482" i="4"/>
  <c r="V482" i="4"/>
  <c r="T482" i="4"/>
  <c r="CF481" i="4"/>
  <c r="CE481" i="4"/>
  <c r="CD481" i="4"/>
  <c r="CC481" i="4"/>
  <c r="CB481" i="4"/>
  <c r="CA481" i="4"/>
  <c r="BZ481" i="4"/>
  <c r="BY481" i="4"/>
  <c r="BX481" i="4"/>
  <c r="BW481" i="4"/>
  <c r="BV481" i="4"/>
  <c r="BU481" i="4"/>
  <c r="BT481" i="4"/>
  <c r="BS481" i="4"/>
  <c r="BR481" i="4"/>
  <c r="BQ481" i="4"/>
  <c r="BP481" i="4"/>
  <c r="BO481" i="4"/>
  <c r="BN481" i="4"/>
  <c r="BM481" i="4"/>
  <c r="BL481" i="4"/>
  <c r="BK481" i="4"/>
  <c r="BJ481" i="4"/>
  <c r="BI481" i="4"/>
  <c r="BH481" i="4"/>
  <c r="BG481" i="4"/>
  <c r="BF481" i="4"/>
  <c r="BE481" i="4"/>
  <c r="BD481" i="4"/>
  <c r="BC481" i="4"/>
  <c r="BB481" i="4"/>
  <c r="BA481" i="4"/>
  <c r="AZ481" i="4"/>
  <c r="AY481" i="4"/>
  <c r="AX481" i="4"/>
  <c r="AW481" i="4"/>
  <c r="AV481" i="4"/>
  <c r="AU481" i="4"/>
  <c r="AT481" i="4"/>
  <c r="AS481" i="4"/>
  <c r="AR481" i="4"/>
  <c r="AQ481" i="4"/>
  <c r="AP481" i="4"/>
  <c r="AO481" i="4"/>
  <c r="AN481" i="4"/>
  <c r="AM481" i="4"/>
  <c r="AL481" i="4"/>
  <c r="AK481" i="4"/>
  <c r="AJ481" i="4"/>
  <c r="AI481" i="4"/>
  <c r="AH481" i="4"/>
  <c r="AG481" i="4"/>
  <c r="AF481" i="4"/>
  <c r="AE481" i="4"/>
  <c r="AD481" i="4"/>
  <c r="AC481" i="4"/>
  <c r="AB481" i="4"/>
  <c r="AA481" i="4"/>
  <c r="Z481" i="4"/>
  <c r="Y481" i="4"/>
  <c r="X481" i="4"/>
  <c r="W481" i="4"/>
  <c r="V481" i="4"/>
  <c r="U481" i="4"/>
  <c r="T481" i="4"/>
  <c r="S481" i="4"/>
  <c r="CF480" i="4"/>
  <c r="CE480" i="4"/>
  <c r="CD480" i="4"/>
  <c r="CC480" i="4"/>
  <c r="CB480" i="4"/>
  <c r="CA480" i="4"/>
  <c r="BZ480" i="4"/>
  <c r="BY480" i="4"/>
  <c r="BX480" i="4"/>
  <c r="BW480" i="4"/>
  <c r="BV480" i="4"/>
  <c r="BU480" i="4"/>
  <c r="BT480" i="4"/>
  <c r="BS480" i="4"/>
  <c r="BR480" i="4"/>
  <c r="BQ480" i="4"/>
  <c r="BP480" i="4"/>
  <c r="BO480" i="4"/>
  <c r="BN480" i="4"/>
  <c r="BM480" i="4"/>
  <c r="BL480" i="4"/>
  <c r="BK480" i="4"/>
  <c r="BJ480" i="4"/>
  <c r="BI480" i="4"/>
  <c r="BH480" i="4"/>
  <c r="BG480" i="4"/>
  <c r="BF480" i="4"/>
  <c r="BE480" i="4"/>
  <c r="BD480" i="4"/>
  <c r="BC480" i="4"/>
  <c r="BB480" i="4"/>
  <c r="BA480" i="4"/>
  <c r="AZ480" i="4"/>
  <c r="AY480" i="4"/>
  <c r="AX480" i="4"/>
  <c r="AW480" i="4"/>
  <c r="AV480" i="4"/>
  <c r="AU480" i="4"/>
  <c r="AT480" i="4"/>
  <c r="AS480" i="4"/>
  <c r="AR480" i="4"/>
  <c r="AQ480" i="4"/>
  <c r="AP480" i="4"/>
  <c r="AO480" i="4"/>
  <c r="AN480" i="4"/>
  <c r="AM480" i="4"/>
  <c r="AL480" i="4"/>
  <c r="AK480" i="4"/>
  <c r="AJ480" i="4"/>
  <c r="AI480" i="4"/>
  <c r="AH480" i="4"/>
  <c r="AG480" i="4"/>
  <c r="AF480" i="4"/>
  <c r="AE480" i="4"/>
  <c r="AD480" i="4"/>
  <c r="AC480" i="4"/>
  <c r="AB480" i="4"/>
  <c r="AA480" i="4"/>
  <c r="Z480" i="4"/>
  <c r="Y480" i="4"/>
  <c r="X480" i="4"/>
  <c r="W480" i="4"/>
  <c r="V480" i="4"/>
  <c r="U480" i="4"/>
  <c r="T480" i="4"/>
  <c r="S480" i="4"/>
  <c r="CF479" i="4"/>
  <c r="CE479" i="4"/>
  <c r="CD479" i="4"/>
  <c r="CC479" i="4"/>
  <c r="CB479" i="4"/>
  <c r="CA479" i="4"/>
  <c r="BZ479" i="4"/>
  <c r="BY479" i="4"/>
  <c r="BX479" i="4"/>
  <c r="BW479" i="4"/>
  <c r="BV479" i="4"/>
  <c r="BU479" i="4"/>
  <c r="BT479" i="4"/>
  <c r="BS479" i="4"/>
  <c r="BR479" i="4"/>
  <c r="BQ479" i="4"/>
  <c r="BP479" i="4"/>
  <c r="BO479" i="4"/>
  <c r="BN479" i="4"/>
  <c r="BM479" i="4"/>
  <c r="BL479" i="4"/>
  <c r="BK479" i="4"/>
  <c r="BJ479" i="4"/>
  <c r="BI479" i="4"/>
  <c r="BH479" i="4"/>
  <c r="BG479" i="4"/>
  <c r="BF479" i="4"/>
  <c r="BE479" i="4"/>
  <c r="BD479" i="4"/>
  <c r="BC479" i="4"/>
  <c r="BB479" i="4"/>
  <c r="BA479" i="4"/>
  <c r="AZ479" i="4"/>
  <c r="AY479" i="4"/>
  <c r="AX479" i="4"/>
  <c r="AW479" i="4"/>
  <c r="AV479" i="4"/>
  <c r="AU479" i="4"/>
  <c r="AT479" i="4"/>
  <c r="AS479" i="4"/>
  <c r="AR479" i="4"/>
  <c r="AQ479" i="4"/>
  <c r="AP479" i="4"/>
  <c r="AN479" i="4"/>
  <c r="AL479" i="4"/>
  <c r="AJ479" i="4"/>
  <c r="AH479" i="4"/>
  <c r="AF479" i="4"/>
  <c r="CF478" i="4"/>
  <c r="CE478" i="4"/>
  <c r="CD478" i="4"/>
  <c r="CC478" i="4"/>
  <c r="CB478" i="4"/>
  <c r="CA478" i="4"/>
  <c r="BZ478" i="4"/>
  <c r="BY478" i="4"/>
  <c r="BX478" i="4"/>
  <c r="BW478" i="4"/>
  <c r="BV478" i="4"/>
  <c r="BU478" i="4"/>
  <c r="BT478" i="4"/>
  <c r="BS478" i="4"/>
  <c r="BR478" i="4"/>
  <c r="BQ478" i="4"/>
  <c r="BP478" i="4"/>
  <c r="BO478" i="4"/>
  <c r="BN478" i="4"/>
  <c r="BM478" i="4"/>
  <c r="BL478" i="4"/>
  <c r="BK478" i="4"/>
  <c r="BJ478" i="4"/>
  <c r="BI478" i="4"/>
  <c r="BH478" i="4"/>
  <c r="BG478" i="4"/>
  <c r="BF478" i="4"/>
  <c r="BE478" i="4"/>
  <c r="BD478" i="4"/>
  <c r="BC478" i="4"/>
  <c r="BB478" i="4"/>
  <c r="BA478" i="4"/>
  <c r="AZ478" i="4"/>
  <c r="AY478" i="4"/>
  <c r="AX478" i="4"/>
  <c r="AW478" i="4"/>
  <c r="AV478" i="4"/>
  <c r="AU478" i="4"/>
  <c r="AT478" i="4"/>
  <c r="AS478" i="4"/>
  <c r="AR478" i="4"/>
  <c r="AQ478" i="4"/>
  <c r="AP478" i="4"/>
  <c r="AO478" i="4"/>
  <c r="AN478" i="4"/>
  <c r="AM478" i="4"/>
  <c r="AL478" i="4"/>
  <c r="AK478" i="4"/>
  <c r="AJ478" i="4"/>
  <c r="AI478" i="4"/>
  <c r="AH478" i="4"/>
  <c r="AG478" i="4"/>
  <c r="AF478" i="4"/>
  <c r="AE478" i="4"/>
  <c r="AD478" i="4"/>
  <c r="AC478" i="4"/>
  <c r="AB478" i="4"/>
  <c r="AA478" i="4"/>
  <c r="Z478" i="4"/>
  <c r="Y478" i="4"/>
  <c r="X478" i="4"/>
  <c r="W478" i="4"/>
  <c r="V478" i="4"/>
  <c r="U478" i="4"/>
  <c r="T478" i="4"/>
  <c r="S478" i="4"/>
  <c r="CF477" i="4"/>
  <c r="CE477" i="4"/>
  <c r="CD477" i="4"/>
  <c r="CC477" i="4"/>
  <c r="CB477" i="4"/>
  <c r="CA477" i="4"/>
  <c r="BZ477" i="4"/>
  <c r="BY477" i="4"/>
  <c r="BX477" i="4"/>
  <c r="BW477" i="4"/>
  <c r="BV477" i="4"/>
  <c r="BU477" i="4"/>
  <c r="BT477" i="4"/>
  <c r="BS477" i="4"/>
  <c r="BR477" i="4"/>
  <c r="BQ477" i="4"/>
  <c r="BP477" i="4"/>
  <c r="BO477" i="4"/>
  <c r="BN477" i="4"/>
  <c r="BM477" i="4"/>
  <c r="BL477" i="4"/>
  <c r="BK477" i="4"/>
  <c r="BJ477" i="4"/>
  <c r="BI477" i="4"/>
  <c r="BH477" i="4"/>
  <c r="BG477" i="4"/>
  <c r="BF477" i="4"/>
  <c r="BE477" i="4"/>
  <c r="BD477" i="4"/>
  <c r="BC477" i="4"/>
  <c r="BB477" i="4"/>
  <c r="BA477" i="4"/>
  <c r="AZ477" i="4"/>
  <c r="AY477" i="4"/>
  <c r="AX477" i="4"/>
  <c r="AW477" i="4"/>
  <c r="AV477" i="4"/>
  <c r="AU477" i="4"/>
  <c r="AT477" i="4"/>
  <c r="AS477" i="4"/>
  <c r="AR477" i="4"/>
  <c r="AQ477" i="4"/>
  <c r="AP477" i="4"/>
  <c r="AO477" i="4"/>
  <c r="AN477" i="4"/>
  <c r="AM477" i="4"/>
  <c r="AL477" i="4"/>
  <c r="AK477" i="4"/>
  <c r="AJ477" i="4"/>
  <c r="AI477" i="4"/>
  <c r="AH477" i="4"/>
  <c r="AG477" i="4"/>
  <c r="AF477" i="4"/>
  <c r="AE477" i="4"/>
  <c r="AD477" i="4"/>
  <c r="AC477" i="4"/>
  <c r="AB477" i="4"/>
  <c r="AA477" i="4"/>
  <c r="Z477" i="4"/>
  <c r="Y477" i="4"/>
  <c r="X477" i="4"/>
  <c r="W477" i="4"/>
  <c r="V477" i="4"/>
  <c r="U477" i="4"/>
  <c r="T477" i="4"/>
  <c r="S477" i="4"/>
  <c r="CF476" i="4"/>
  <c r="CE476" i="4"/>
  <c r="CD476" i="4"/>
  <c r="CC476" i="4"/>
  <c r="CB476" i="4"/>
  <c r="CA476" i="4"/>
  <c r="BZ476" i="4"/>
  <c r="BY476" i="4"/>
  <c r="BX476" i="4"/>
  <c r="BW476" i="4"/>
  <c r="BV476" i="4"/>
  <c r="BU476" i="4"/>
  <c r="BT476" i="4"/>
  <c r="BS476" i="4"/>
  <c r="BR476" i="4"/>
  <c r="BQ476" i="4"/>
  <c r="BP476" i="4"/>
  <c r="BO476" i="4"/>
  <c r="BN476" i="4"/>
  <c r="BM476" i="4"/>
  <c r="BL476" i="4"/>
  <c r="BK476" i="4"/>
  <c r="BJ476" i="4"/>
  <c r="BI476" i="4"/>
  <c r="BH476" i="4"/>
  <c r="BG476" i="4"/>
  <c r="BF476" i="4"/>
  <c r="BE476" i="4"/>
  <c r="BD476" i="4"/>
  <c r="BC476" i="4"/>
  <c r="BB476" i="4"/>
  <c r="BA476" i="4"/>
  <c r="AZ476" i="4"/>
  <c r="AY476" i="4"/>
  <c r="AX476" i="4"/>
  <c r="AW476" i="4"/>
  <c r="AV476" i="4"/>
  <c r="AU476" i="4"/>
  <c r="AT476" i="4"/>
  <c r="AS476" i="4"/>
  <c r="AR476" i="4"/>
  <c r="AQ476" i="4"/>
  <c r="AP476" i="4"/>
  <c r="AO476" i="4"/>
  <c r="AN476" i="4"/>
  <c r="AM476" i="4"/>
  <c r="AL476" i="4"/>
  <c r="AK476" i="4"/>
  <c r="AJ476" i="4"/>
  <c r="AI476" i="4"/>
  <c r="AH476" i="4"/>
  <c r="AG476" i="4"/>
  <c r="AF476" i="4"/>
  <c r="AE476" i="4"/>
  <c r="AD476" i="4"/>
  <c r="AC476" i="4"/>
  <c r="AB476" i="4"/>
  <c r="AA476" i="4"/>
  <c r="Z476" i="4"/>
  <c r="Y476" i="4"/>
  <c r="X476" i="4"/>
  <c r="W476" i="4"/>
  <c r="V476" i="4"/>
  <c r="U476" i="4"/>
  <c r="T476" i="4"/>
  <c r="S476" i="4"/>
  <c r="CF475" i="4"/>
  <c r="CE475" i="4"/>
  <c r="CD475" i="4"/>
  <c r="CC475" i="4"/>
  <c r="CB475" i="4"/>
  <c r="CA475" i="4"/>
  <c r="BZ475" i="4"/>
  <c r="BY475" i="4"/>
  <c r="BX475" i="4"/>
  <c r="BW475" i="4"/>
  <c r="BV475" i="4"/>
  <c r="BU475" i="4"/>
  <c r="BT475" i="4"/>
  <c r="BS475" i="4"/>
  <c r="BR475" i="4"/>
  <c r="BQ475" i="4"/>
  <c r="BP475" i="4"/>
  <c r="BO475" i="4"/>
  <c r="BN475" i="4"/>
  <c r="BM475" i="4"/>
  <c r="BL475" i="4"/>
  <c r="BK475" i="4"/>
  <c r="BJ475" i="4"/>
  <c r="BI475" i="4"/>
  <c r="BH475" i="4"/>
  <c r="BG475" i="4"/>
  <c r="BF475" i="4"/>
  <c r="BE475" i="4"/>
  <c r="BD475" i="4"/>
  <c r="BC475" i="4"/>
  <c r="BB475" i="4"/>
  <c r="BA475" i="4"/>
  <c r="AZ475" i="4"/>
  <c r="AY475" i="4"/>
  <c r="AX475" i="4"/>
  <c r="AW475" i="4"/>
  <c r="AV475" i="4"/>
  <c r="AU475" i="4"/>
  <c r="AT475" i="4"/>
  <c r="AS475" i="4"/>
  <c r="AR475" i="4"/>
  <c r="AQ475" i="4"/>
  <c r="AP475" i="4"/>
  <c r="AO475" i="4"/>
  <c r="AN475" i="4"/>
  <c r="AM475" i="4"/>
  <c r="AL475" i="4"/>
  <c r="AK475" i="4"/>
  <c r="AJ475" i="4"/>
  <c r="AI475" i="4"/>
  <c r="AH475" i="4"/>
  <c r="AG475" i="4"/>
  <c r="AF475" i="4"/>
  <c r="AE475" i="4"/>
  <c r="AD475" i="4"/>
  <c r="AC475" i="4"/>
  <c r="AB475" i="4"/>
  <c r="AA475" i="4"/>
  <c r="Z475" i="4"/>
  <c r="Y475" i="4"/>
  <c r="X475" i="4"/>
  <c r="W475" i="4"/>
  <c r="V475" i="4"/>
  <c r="U475" i="4"/>
  <c r="T475" i="4"/>
  <c r="S475" i="4"/>
  <c r="CF474" i="4"/>
  <c r="CE474" i="4"/>
  <c r="CD474" i="4"/>
  <c r="CC474" i="4"/>
  <c r="CB474" i="4"/>
  <c r="CA474" i="4"/>
  <c r="BZ474" i="4"/>
  <c r="BY474" i="4"/>
  <c r="BX474" i="4"/>
  <c r="BW474" i="4"/>
  <c r="BV474" i="4"/>
  <c r="BU474" i="4"/>
  <c r="BT474" i="4"/>
  <c r="BS474" i="4"/>
  <c r="BR474" i="4"/>
  <c r="BQ474" i="4"/>
  <c r="BP474" i="4"/>
  <c r="BO474" i="4"/>
  <c r="BN474" i="4"/>
  <c r="BM474" i="4"/>
  <c r="BL474" i="4"/>
  <c r="BK474" i="4"/>
  <c r="BJ474" i="4"/>
  <c r="BI474" i="4"/>
  <c r="BH474" i="4"/>
  <c r="BG474" i="4"/>
  <c r="BF474" i="4"/>
  <c r="BE474" i="4"/>
  <c r="BD474" i="4"/>
  <c r="BC474" i="4"/>
  <c r="BB474" i="4"/>
  <c r="BA474" i="4"/>
  <c r="AZ474" i="4"/>
  <c r="AY474" i="4"/>
  <c r="AX474" i="4"/>
  <c r="AW474" i="4"/>
  <c r="AV474" i="4"/>
  <c r="AU474" i="4"/>
  <c r="AT474" i="4"/>
  <c r="AS474" i="4"/>
  <c r="AR474" i="4"/>
  <c r="AQ474" i="4"/>
  <c r="AP474" i="4"/>
  <c r="AO474" i="4"/>
  <c r="AN474" i="4"/>
  <c r="AM474" i="4"/>
  <c r="AL474" i="4"/>
  <c r="AK474" i="4"/>
  <c r="AJ474" i="4"/>
  <c r="AI474" i="4"/>
  <c r="AH474" i="4"/>
  <c r="AG474" i="4"/>
  <c r="AF474" i="4"/>
  <c r="AE474" i="4"/>
  <c r="AD474" i="4"/>
  <c r="AC474" i="4"/>
  <c r="AB474" i="4"/>
  <c r="AA474" i="4"/>
  <c r="Z474" i="4"/>
  <c r="Y474" i="4"/>
  <c r="X474" i="4"/>
  <c r="W474" i="4"/>
  <c r="V474" i="4"/>
  <c r="U474" i="4"/>
  <c r="T474" i="4"/>
  <c r="S474" i="4"/>
  <c r="CF473" i="4"/>
  <c r="CE473" i="4"/>
  <c r="CD473" i="4"/>
  <c r="CC473" i="4"/>
  <c r="CB473" i="4"/>
  <c r="CA473" i="4"/>
  <c r="BZ473" i="4"/>
  <c r="BY473" i="4"/>
  <c r="BX473" i="4"/>
  <c r="BW473" i="4"/>
  <c r="BV473" i="4"/>
  <c r="BU473" i="4"/>
  <c r="BT473" i="4"/>
  <c r="BS473" i="4"/>
  <c r="BR473" i="4"/>
  <c r="BQ473" i="4"/>
  <c r="BP473" i="4"/>
  <c r="BO473" i="4"/>
  <c r="BN473" i="4"/>
  <c r="BM473" i="4"/>
  <c r="BL473" i="4"/>
  <c r="BK473" i="4"/>
  <c r="BJ473" i="4"/>
  <c r="BI473" i="4"/>
  <c r="BH473" i="4"/>
  <c r="BG473" i="4"/>
  <c r="BF473" i="4"/>
  <c r="BE473" i="4"/>
  <c r="BD473" i="4"/>
  <c r="BC473" i="4"/>
  <c r="BB473" i="4"/>
  <c r="BA473" i="4"/>
  <c r="AZ473" i="4"/>
  <c r="AY473" i="4"/>
  <c r="AX473" i="4"/>
  <c r="AW473" i="4"/>
  <c r="AV473" i="4"/>
  <c r="AU473" i="4"/>
  <c r="AT473" i="4"/>
  <c r="AS473" i="4"/>
  <c r="AR473" i="4"/>
  <c r="AQ473" i="4"/>
  <c r="AP473" i="4"/>
  <c r="AO473" i="4"/>
  <c r="AN473" i="4"/>
  <c r="AM473" i="4"/>
  <c r="AL473" i="4"/>
  <c r="AK473" i="4"/>
  <c r="AJ473" i="4"/>
  <c r="AI473" i="4"/>
  <c r="AH473" i="4"/>
  <c r="AG473" i="4"/>
  <c r="AF473" i="4"/>
  <c r="AE473" i="4"/>
  <c r="AD473" i="4"/>
  <c r="AC473" i="4"/>
  <c r="AB473" i="4"/>
  <c r="AA473" i="4"/>
  <c r="Z473" i="4"/>
  <c r="Y473" i="4"/>
  <c r="X473" i="4"/>
  <c r="W473" i="4"/>
  <c r="V473" i="4"/>
  <c r="U473" i="4"/>
  <c r="T473" i="4"/>
  <c r="S473" i="4"/>
  <c r="CF472" i="4"/>
  <c r="CE472" i="4"/>
  <c r="CD472" i="4"/>
  <c r="CC472" i="4"/>
  <c r="CB472" i="4"/>
  <c r="CA472" i="4"/>
  <c r="BZ472" i="4"/>
  <c r="BY472" i="4"/>
  <c r="BX472" i="4"/>
  <c r="BW472" i="4"/>
  <c r="BV472" i="4"/>
  <c r="BU472" i="4"/>
  <c r="BT472" i="4"/>
  <c r="BS472" i="4"/>
  <c r="BR472" i="4"/>
  <c r="BQ472" i="4"/>
  <c r="BP472" i="4"/>
  <c r="BO472" i="4"/>
  <c r="BN472" i="4"/>
  <c r="BM472" i="4"/>
  <c r="BL472" i="4"/>
  <c r="BK472" i="4"/>
  <c r="BJ472" i="4"/>
  <c r="BI472" i="4"/>
  <c r="BH472" i="4"/>
  <c r="BG472" i="4"/>
  <c r="BF472" i="4"/>
  <c r="BE472" i="4"/>
  <c r="BD472" i="4"/>
  <c r="BC472" i="4"/>
  <c r="BB472" i="4"/>
  <c r="BA472" i="4"/>
  <c r="AZ472" i="4"/>
  <c r="AY472" i="4"/>
  <c r="AX472" i="4"/>
  <c r="AW472" i="4"/>
  <c r="AV472" i="4"/>
  <c r="AU472" i="4"/>
  <c r="AT472" i="4"/>
  <c r="AS472" i="4"/>
  <c r="AR472" i="4"/>
  <c r="AQ472" i="4"/>
  <c r="AP472" i="4"/>
  <c r="AO472" i="4"/>
  <c r="AN472" i="4"/>
  <c r="AM472" i="4"/>
  <c r="AL472" i="4"/>
  <c r="AK472" i="4"/>
  <c r="AJ472" i="4"/>
  <c r="AI472" i="4"/>
  <c r="AH472" i="4"/>
  <c r="AG472" i="4"/>
  <c r="AF472" i="4"/>
  <c r="AE472" i="4"/>
  <c r="AD472" i="4"/>
  <c r="AC472" i="4"/>
  <c r="AB472" i="4"/>
  <c r="AA472" i="4"/>
  <c r="Z472" i="4"/>
  <c r="Y472" i="4"/>
  <c r="X472" i="4"/>
  <c r="W472" i="4"/>
  <c r="V472" i="4"/>
  <c r="U472" i="4"/>
  <c r="T472" i="4"/>
  <c r="S472" i="4"/>
  <c r="CF471" i="4"/>
  <c r="CE471" i="4"/>
  <c r="CD471" i="4"/>
  <c r="CC471" i="4"/>
  <c r="CB471" i="4"/>
  <c r="CA471" i="4"/>
  <c r="BZ471" i="4"/>
  <c r="BY471" i="4"/>
  <c r="BX471" i="4"/>
  <c r="BW471" i="4"/>
  <c r="BV471" i="4"/>
  <c r="BU471" i="4"/>
  <c r="BT471" i="4"/>
  <c r="BS471" i="4"/>
  <c r="BR471" i="4"/>
  <c r="BQ471" i="4"/>
  <c r="BP471" i="4"/>
  <c r="BO471" i="4"/>
  <c r="BN471" i="4"/>
  <c r="BM471" i="4"/>
  <c r="BL471" i="4"/>
  <c r="BK471" i="4"/>
  <c r="BJ471" i="4"/>
  <c r="BI471" i="4"/>
  <c r="BH471" i="4"/>
  <c r="BG471" i="4"/>
  <c r="BF471" i="4"/>
  <c r="BE471" i="4"/>
  <c r="BD471" i="4"/>
  <c r="BC471" i="4"/>
  <c r="BB471" i="4"/>
  <c r="BA471" i="4"/>
  <c r="AZ471" i="4"/>
  <c r="AY471" i="4"/>
  <c r="AX471" i="4"/>
  <c r="AW471" i="4"/>
  <c r="AV471" i="4"/>
  <c r="AU471" i="4"/>
  <c r="AT471" i="4"/>
  <c r="AS471" i="4"/>
  <c r="AR471" i="4"/>
  <c r="AQ471" i="4"/>
  <c r="AP471" i="4"/>
  <c r="AO471" i="4"/>
  <c r="AN471" i="4"/>
  <c r="AM471" i="4"/>
  <c r="AL471" i="4"/>
  <c r="AK471" i="4"/>
  <c r="AJ471" i="4"/>
  <c r="AI471" i="4"/>
  <c r="AH471" i="4"/>
  <c r="AG471" i="4"/>
  <c r="AF471" i="4"/>
  <c r="AE471" i="4"/>
  <c r="AD471" i="4"/>
  <c r="AC471" i="4"/>
  <c r="AB471" i="4"/>
  <c r="AA471" i="4"/>
  <c r="Z471" i="4"/>
  <c r="Y471" i="4"/>
  <c r="X471" i="4"/>
  <c r="W471" i="4"/>
  <c r="V471" i="4"/>
  <c r="U471" i="4"/>
  <c r="T471" i="4"/>
  <c r="S471" i="4"/>
  <c r="CF470" i="4"/>
  <c r="CE470" i="4"/>
  <c r="CD470" i="4"/>
  <c r="CC470" i="4"/>
  <c r="CB470" i="4"/>
  <c r="CA470" i="4"/>
  <c r="BZ470" i="4"/>
  <c r="BY470" i="4"/>
  <c r="BX470" i="4"/>
  <c r="BW470" i="4"/>
  <c r="BV470" i="4"/>
  <c r="BU470" i="4"/>
  <c r="BT470" i="4"/>
  <c r="BS470" i="4"/>
  <c r="BR470" i="4"/>
  <c r="BQ470" i="4"/>
  <c r="BP470" i="4"/>
  <c r="BO470" i="4"/>
  <c r="BN470" i="4"/>
  <c r="BM470" i="4"/>
  <c r="BL470" i="4"/>
  <c r="BK470" i="4"/>
  <c r="BJ470" i="4"/>
  <c r="BI470" i="4"/>
  <c r="BH470" i="4"/>
  <c r="BG470" i="4"/>
  <c r="BF470" i="4"/>
  <c r="BE470" i="4"/>
  <c r="BD470" i="4"/>
  <c r="BC470" i="4"/>
  <c r="BB470" i="4"/>
  <c r="BA470" i="4"/>
  <c r="AZ470" i="4"/>
  <c r="AY470" i="4"/>
  <c r="AX470" i="4"/>
  <c r="AW470" i="4"/>
  <c r="AV470" i="4"/>
  <c r="AU470" i="4"/>
  <c r="AT470" i="4"/>
  <c r="AS470" i="4"/>
  <c r="AR470" i="4"/>
  <c r="AQ470" i="4"/>
  <c r="AP470" i="4"/>
  <c r="AO470" i="4"/>
  <c r="AN470" i="4"/>
  <c r="AM470" i="4"/>
  <c r="AL470" i="4"/>
  <c r="AK470" i="4"/>
  <c r="AJ470" i="4"/>
  <c r="AI470" i="4"/>
  <c r="AH470" i="4"/>
  <c r="AG470" i="4"/>
  <c r="AF470" i="4"/>
  <c r="AE470" i="4"/>
  <c r="AD470" i="4"/>
  <c r="AC470" i="4"/>
  <c r="AB470" i="4"/>
  <c r="AA470" i="4"/>
  <c r="Z470" i="4"/>
  <c r="Y470" i="4"/>
  <c r="X470" i="4"/>
  <c r="W470" i="4"/>
  <c r="V470" i="4"/>
  <c r="U470" i="4"/>
  <c r="T470" i="4"/>
  <c r="S470" i="4"/>
  <c r="CF469" i="4"/>
  <c r="CE469" i="4"/>
  <c r="CD469" i="4"/>
  <c r="CC469" i="4"/>
  <c r="CB469" i="4"/>
  <c r="CA469" i="4"/>
  <c r="BZ469" i="4"/>
  <c r="BY469" i="4"/>
  <c r="BX469" i="4"/>
  <c r="BW469" i="4"/>
  <c r="BV469" i="4"/>
  <c r="BU469" i="4"/>
  <c r="BT469" i="4"/>
  <c r="BS469" i="4"/>
  <c r="BR469" i="4"/>
  <c r="BQ469" i="4"/>
  <c r="BP469" i="4"/>
  <c r="BO469" i="4"/>
  <c r="BN469" i="4"/>
  <c r="BM469" i="4"/>
  <c r="BL469" i="4"/>
  <c r="BK469" i="4"/>
  <c r="BJ469" i="4"/>
  <c r="BI469" i="4"/>
  <c r="BH469" i="4"/>
  <c r="BG469" i="4"/>
  <c r="BF469" i="4"/>
  <c r="BE469" i="4"/>
  <c r="BD469" i="4"/>
  <c r="BC469" i="4"/>
  <c r="BB469" i="4"/>
  <c r="BA469" i="4"/>
  <c r="AZ469" i="4"/>
  <c r="AY469" i="4"/>
  <c r="AX469" i="4"/>
  <c r="AW469" i="4"/>
  <c r="AV469" i="4"/>
  <c r="AU469" i="4"/>
  <c r="AT469" i="4"/>
  <c r="AS469" i="4"/>
  <c r="AR469" i="4"/>
  <c r="AQ469" i="4"/>
  <c r="AP469" i="4"/>
  <c r="AO469" i="4"/>
  <c r="AN469" i="4"/>
  <c r="AM469" i="4"/>
  <c r="AL469" i="4"/>
  <c r="AK469" i="4"/>
  <c r="AJ469" i="4"/>
  <c r="AI469" i="4"/>
  <c r="AH469" i="4"/>
  <c r="AG469" i="4"/>
  <c r="AF469" i="4"/>
  <c r="AE469" i="4"/>
  <c r="AD469" i="4"/>
  <c r="AC469" i="4"/>
  <c r="AB469" i="4"/>
  <c r="AA469" i="4"/>
  <c r="Z469" i="4"/>
  <c r="Y469" i="4"/>
  <c r="X469" i="4"/>
  <c r="W469" i="4"/>
  <c r="V469" i="4"/>
  <c r="U469" i="4"/>
  <c r="T469" i="4"/>
  <c r="S469" i="4"/>
  <c r="CF468" i="4"/>
  <c r="CE468" i="4"/>
  <c r="CD468" i="4"/>
  <c r="CC468" i="4"/>
  <c r="CB468" i="4"/>
  <c r="CA468" i="4"/>
  <c r="BZ468" i="4"/>
  <c r="BY468" i="4"/>
  <c r="BX468" i="4"/>
  <c r="BW468" i="4"/>
  <c r="BV468" i="4"/>
  <c r="BU468" i="4"/>
  <c r="BT468" i="4"/>
  <c r="BS468" i="4"/>
  <c r="BR468" i="4"/>
  <c r="BQ468" i="4"/>
  <c r="BP468" i="4"/>
  <c r="BO468" i="4"/>
  <c r="BN468" i="4"/>
  <c r="BM468" i="4"/>
  <c r="BL468" i="4"/>
  <c r="BK468" i="4"/>
  <c r="BJ468" i="4"/>
  <c r="BI468" i="4"/>
  <c r="BH468" i="4"/>
  <c r="BG468" i="4"/>
  <c r="BF468" i="4"/>
  <c r="BE468" i="4"/>
  <c r="BD468" i="4"/>
  <c r="BC468" i="4"/>
  <c r="BB468" i="4"/>
  <c r="BA468" i="4"/>
  <c r="AZ468" i="4"/>
  <c r="AY468" i="4"/>
  <c r="AX468" i="4"/>
  <c r="AW468" i="4"/>
  <c r="AV468" i="4"/>
  <c r="AU468" i="4"/>
  <c r="AT468" i="4"/>
  <c r="AS468" i="4"/>
  <c r="AR468" i="4"/>
  <c r="AQ468" i="4"/>
  <c r="AP468" i="4"/>
  <c r="AO468" i="4"/>
  <c r="AN468" i="4"/>
  <c r="AM468" i="4"/>
  <c r="AL468" i="4"/>
  <c r="AK468" i="4"/>
  <c r="AJ468" i="4"/>
  <c r="AI468" i="4"/>
  <c r="AH468" i="4"/>
  <c r="AG468" i="4"/>
  <c r="AF468" i="4"/>
  <c r="AE468" i="4"/>
  <c r="AD468" i="4"/>
  <c r="AC468" i="4"/>
  <c r="AB468" i="4"/>
  <c r="AA468" i="4"/>
  <c r="Z468" i="4"/>
  <c r="Y468" i="4"/>
  <c r="X468" i="4"/>
  <c r="W468" i="4"/>
  <c r="V468" i="4"/>
  <c r="U468" i="4"/>
  <c r="T468" i="4"/>
  <c r="S468" i="4"/>
  <c r="CF467" i="4"/>
  <c r="CE467" i="4"/>
  <c r="CD467" i="4"/>
  <c r="CC467" i="4"/>
  <c r="CB467" i="4"/>
  <c r="CA467" i="4"/>
  <c r="BZ467" i="4"/>
  <c r="BY467" i="4"/>
  <c r="BX467" i="4"/>
  <c r="BW467" i="4"/>
  <c r="BV467" i="4"/>
  <c r="BU467" i="4"/>
  <c r="BT467" i="4"/>
  <c r="BS467" i="4"/>
  <c r="BR467" i="4"/>
  <c r="BQ467" i="4"/>
  <c r="BP467" i="4"/>
  <c r="BO467" i="4"/>
  <c r="BN467" i="4"/>
  <c r="BM467" i="4"/>
  <c r="BL467" i="4"/>
  <c r="BK467" i="4"/>
  <c r="BJ467" i="4"/>
  <c r="BI467" i="4"/>
  <c r="BH467" i="4"/>
  <c r="BG467" i="4"/>
  <c r="BF467" i="4"/>
  <c r="BE467" i="4"/>
  <c r="BD467" i="4"/>
  <c r="BC467" i="4"/>
  <c r="BB467" i="4"/>
  <c r="BA467" i="4"/>
  <c r="AZ467" i="4"/>
  <c r="AY467" i="4"/>
  <c r="AX467" i="4"/>
  <c r="AW467" i="4"/>
  <c r="AV467" i="4"/>
  <c r="AU467" i="4"/>
  <c r="AT467" i="4"/>
  <c r="AS467" i="4"/>
  <c r="AR467" i="4"/>
  <c r="AQ467" i="4"/>
  <c r="AP467" i="4"/>
  <c r="AO467" i="4"/>
  <c r="AN467" i="4"/>
  <c r="AM467" i="4"/>
  <c r="AL467" i="4"/>
  <c r="AK467" i="4"/>
  <c r="AJ467" i="4"/>
  <c r="AI467" i="4"/>
  <c r="AH467" i="4"/>
  <c r="AG467" i="4"/>
  <c r="AF467" i="4"/>
  <c r="AE467" i="4"/>
  <c r="AD467" i="4"/>
  <c r="AC467" i="4"/>
  <c r="AB467" i="4"/>
  <c r="AA467" i="4"/>
  <c r="Z467" i="4"/>
  <c r="Y467" i="4"/>
  <c r="X467" i="4"/>
  <c r="W467" i="4"/>
  <c r="V467" i="4"/>
  <c r="U467" i="4"/>
  <c r="T467" i="4"/>
  <c r="S467" i="4"/>
  <c r="CF466" i="4"/>
  <c r="CE466" i="4"/>
  <c r="CD466" i="4"/>
  <c r="CC466" i="4"/>
  <c r="CB466" i="4"/>
  <c r="CA466" i="4"/>
  <c r="BZ466" i="4"/>
  <c r="BY466" i="4"/>
  <c r="BX466" i="4"/>
  <c r="BW466" i="4"/>
  <c r="BV466" i="4"/>
  <c r="BU466" i="4"/>
  <c r="BT466" i="4"/>
  <c r="BS466" i="4"/>
  <c r="BR466" i="4"/>
  <c r="BQ466" i="4"/>
  <c r="BP466" i="4"/>
  <c r="BO466" i="4"/>
  <c r="BN466" i="4"/>
  <c r="BM466" i="4"/>
  <c r="BL466" i="4"/>
  <c r="BK466" i="4"/>
  <c r="BJ466" i="4"/>
  <c r="BI466" i="4"/>
  <c r="BH466" i="4"/>
  <c r="BG466" i="4"/>
  <c r="BF466" i="4"/>
  <c r="BE466" i="4"/>
  <c r="BD466" i="4"/>
  <c r="BC466" i="4"/>
  <c r="BB466" i="4"/>
  <c r="BA466" i="4"/>
  <c r="AZ466" i="4"/>
  <c r="AY466" i="4"/>
  <c r="AX466" i="4"/>
  <c r="AW466" i="4"/>
  <c r="AV466" i="4"/>
  <c r="AU466" i="4"/>
  <c r="AT466" i="4"/>
  <c r="AS466" i="4"/>
  <c r="AR466" i="4"/>
  <c r="AQ466" i="4"/>
  <c r="AP466" i="4"/>
  <c r="AO466" i="4"/>
  <c r="AN466" i="4"/>
  <c r="AM466" i="4"/>
  <c r="AL466" i="4"/>
  <c r="AK466" i="4"/>
  <c r="AJ466" i="4"/>
  <c r="AI466" i="4"/>
  <c r="AH466" i="4"/>
  <c r="AG466" i="4"/>
  <c r="AF466" i="4"/>
  <c r="AE466" i="4"/>
  <c r="AD466" i="4"/>
  <c r="AC466" i="4"/>
  <c r="AB466" i="4"/>
  <c r="AA466" i="4"/>
  <c r="Z466" i="4"/>
  <c r="Y466" i="4"/>
  <c r="X466" i="4"/>
  <c r="W466" i="4"/>
  <c r="V466" i="4"/>
  <c r="U466" i="4"/>
  <c r="T466" i="4"/>
  <c r="S466" i="4"/>
  <c r="CF465" i="4"/>
  <c r="CE465" i="4"/>
  <c r="CD465" i="4"/>
  <c r="CC465" i="4"/>
  <c r="CB465" i="4"/>
  <c r="CA465" i="4"/>
  <c r="BZ465" i="4"/>
  <c r="BY465" i="4"/>
  <c r="BX465" i="4"/>
  <c r="BW465" i="4"/>
  <c r="BV465" i="4"/>
  <c r="BU465" i="4"/>
  <c r="BT465" i="4"/>
  <c r="BS465" i="4"/>
  <c r="BR465" i="4"/>
  <c r="BQ465" i="4"/>
  <c r="BP465" i="4"/>
  <c r="BO465" i="4"/>
  <c r="BN465" i="4"/>
  <c r="BM465" i="4"/>
  <c r="BL465" i="4"/>
  <c r="BK465" i="4"/>
  <c r="BJ465" i="4"/>
  <c r="BI465" i="4"/>
  <c r="BH465" i="4"/>
  <c r="BG465" i="4"/>
  <c r="BF465" i="4"/>
  <c r="BE465" i="4"/>
  <c r="BD465" i="4"/>
  <c r="BC465" i="4"/>
  <c r="BB465" i="4"/>
  <c r="BA465" i="4"/>
  <c r="AZ465" i="4"/>
  <c r="AY465" i="4"/>
  <c r="AX465" i="4"/>
  <c r="AW465" i="4"/>
  <c r="AV465" i="4"/>
  <c r="AU465" i="4"/>
  <c r="AT465" i="4"/>
  <c r="AS465" i="4"/>
  <c r="AR465" i="4"/>
  <c r="AQ465" i="4"/>
  <c r="AP465" i="4"/>
  <c r="AO465" i="4"/>
  <c r="AN465" i="4"/>
  <c r="AM465" i="4"/>
  <c r="AL465" i="4"/>
  <c r="AK465" i="4"/>
  <c r="AJ465" i="4"/>
  <c r="AI465" i="4"/>
  <c r="AH465" i="4"/>
  <c r="AG465" i="4"/>
  <c r="AF465" i="4"/>
  <c r="AE465" i="4"/>
  <c r="AD465" i="4"/>
  <c r="AC465" i="4"/>
  <c r="AB465" i="4"/>
  <c r="AA465" i="4"/>
  <c r="Z465" i="4"/>
  <c r="Y465" i="4"/>
  <c r="X465" i="4"/>
  <c r="W465" i="4"/>
  <c r="V465" i="4"/>
  <c r="U465" i="4"/>
  <c r="T465" i="4"/>
  <c r="S465" i="4"/>
  <c r="CF464" i="4"/>
  <c r="CE464" i="4"/>
  <c r="CD464" i="4"/>
  <c r="CC464" i="4"/>
  <c r="CB464" i="4"/>
  <c r="CA464" i="4"/>
  <c r="BZ464" i="4"/>
  <c r="BY464" i="4"/>
  <c r="BX464" i="4"/>
  <c r="BW464" i="4"/>
  <c r="BV464" i="4"/>
  <c r="BU464" i="4"/>
  <c r="BT464" i="4"/>
  <c r="BS464" i="4"/>
  <c r="BR464" i="4"/>
  <c r="BQ464" i="4"/>
  <c r="BP464" i="4"/>
  <c r="BO464" i="4"/>
  <c r="BN464" i="4"/>
  <c r="BM464" i="4"/>
  <c r="BL464" i="4"/>
  <c r="BK464" i="4"/>
  <c r="BJ464" i="4"/>
  <c r="BI464" i="4"/>
  <c r="BH464" i="4"/>
  <c r="BG464" i="4"/>
  <c r="BF464" i="4"/>
  <c r="BE464" i="4"/>
  <c r="BD464" i="4"/>
  <c r="BC464" i="4"/>
  <c r="BB464" i="4"/>
  <c r="BA464" i="4"/>
  <c r="AZ464" i="4"/>
  <c r="AY464" i="4"/>
  <c r="AX464" i="4"/>
  <c r="AW464" i="4"/>
  <c r="AV464" i="4"/>
  <c r="AU464" i="4"/>
  <c r="AT464" i="4"/>
  <c r="AS464" i="4"/>
  <c r="AR464" i="4"/>
  <c r="AQ464" i="4"/>
  <c r="AP464" i="4"/>
  <c r="AO464" i="4"/>
  <c r="AN464" i="4"/>
  <c r="AM464" i="4"/>
  <c r="AL464" i="4"/>
  <c r="AK464" i="4"/>
  <c r="AJ464" i="4"/>
  <c r="AI464" i="4"/>
  <c r="AH464" i="4"/>
  <c r="AG464" i="4"/>
  <c r="AF464" i="4"/>
  <c r="AE464" i="4"/>
  <c r="AD464" i="4"/>
  <c r="AC464" i="4"/>
  <c r="AB464" i="4"/>
  <c r="AA464" i="4"/>
  <c r="Z464" i="4"/>
  <c r="Y464" i="4"/>
  <c r="X464" i="4"/>
  <c r="W464" i="4"/>
  <c r="V464" i="4"/>
  <c r="U464" i="4"/>
  <c r="T464" i="4"/>
  <c r="S464" i="4"/>
  <c r="CF463" i="4"/>
  <c r="CE463" i="4"/>
  <c r="CD463" i="4"/>
  <c r="CC463" i="4"/>
  <c r="CB463" i="4"/>
  <c r="CA463" i="4"/>
  <c r="BZ463" i="4"/>
  <c r="BY463" i="4"/>
  <c r="BX463" i="4"/>
  <c r="BW463" i="4"/>
  <c r="BV463" i="4"/>
  <c r="BU463" i="4"/>
  <c r="BT463" i="4"/>
  <c r="BS463" i="4"/>
  <c r="BR463" i="4"/>
  <c r="BQ463" i="4"/>
  <c r="BP463" i="4"/>
  <c r="BO463" i="4"/>
  <c r="BN463" i="4"/>
  <c r="BM463" i="4"/>
  <c r="BL463" i="4"/>
  <c r="BK463" i="4"/>
  <c r="BJ463" i="4"/>
  <c r="BI463" i="4"/>
  <c r="BH463" i="4"/>
  <c r="BG463" i="4"/>
  <c r="BF463" i="4"/>
  <c r="BE463" i="4"/>
  <c r="BD463" i="4"/>
  <c r="BC463" i="4"/>
  <c r="BB463" i="4"/>
  <c r="BA463" i="4"/>
  <c r="AZ463" i="4"/>
  <c r="AY463" i="4"/>
  <c r="AX463" i="4"/>
  <c r="AW463" i="4"/>
  <c r="AV463" i="4"/>
  <c r="AU463" i="4"/>
  <c r="AT463" i="4"/>
  <c r="AS463" i="4"/>
  <c r="AR463" i="4"/>
  <c r="AQ463" i="4"/>
  <c r="AP463" i="4"/>
  <c r="AO463" i="4"/>
  <c r="AN463" i="4"/>
  <c r="AM463" i="4"/>
  <c r="AL463" i="4"/>
  <c r="AK463" i="4"/>
  <c r="AJ463" i="4"/>
  <c r="AI463" i="4"/>
  <c r="AH463" i="4"/>
  <c r="AG463" i="4"/>
  <c r="AF463" i="4"/>
  <c r="AE463" i="4"/>
  <c r="AD463" i="4"/>
  <c r="AC463" i="4"/>
  <c r="AB463" i="4"/>
  <c r="AA463" i="4"/>
  <c r="Z463" i="4"/>
  <c r="Y463" i="4"/>
  <c r="X463" i="4"/>
  <c r="W463" i="4"/>
  <c r="V463" i="4"/>
  <c r="U463" i="4"/>
  <c r="T463" i="4"/>
  <c r="S463" i="4"/>
  <c r="CF462" i="4"/>
  <c r="CE462" i="4"/>
  <c r="CD462" i="4"/>
  <c r="CC462" i="4"/>
  <c r="CB462" i="4"/>
  <c r="CA462" i="4"/>
  <c r="BZ462" i="4"/>
  <c r="BY462" i="4"/>
  <c r="BX462" i="4"/>
  <c r="BW462" i="4"/>
  <c r="BV462" i="4"/>
  <c r="BU462" i="4"/>
  <c r="BT462" i="4"/>
  <c r="BS462" i="4"/>
  <c r="BR462" i="4"/>
  <c r="BQ462" i="4"/>
  <c r="BP462" i="4"/>
  <c r="BO462" i="4"/>
  <c r="BN462" i="4"/>
  <c r="BM462" i="4"/>
  <c r="BL462" i="4"/>
  <c r="BK462" i="4"/>
  <c r="BJ462" i="4"/>
  <c r="BI462" i="4"/>
  <c r="BH462" i="4"/>
  <c r="BG462" i="4"/>
  <c r="BF462" i="4"/>
  <c r="BE462" i="4"/>
  <c r="BD462" i="4"/>
  <c r="BC462" i="4"/>
  <c r="BB462" i="4"/>
  <c r="BA462" i="4"/>
  <c r="AZ462" i="4"/>
  <c r="AY462" i="4"/>
  <c r="AX462" i="4"/>
  <c r="AW462" i="4"/>
  <c r="AV462" i="4"/>
  <c r="AU462" i="4"/>
  <c r="AT462" i="4"/>
  <c r="AS462" i="4"/>
  <c r="AR462" i="4"/>
  <c r="AQ462" i="4"/>
  <c r="AP462" i="4"/>
  <c r="AO462" i="4"/>
  <c r="AN462" i="4"/>
  <c r="AM462" i="4"/>
  <c r="AL462" i="4"/>
  <c r="AK462" i="4"/>
  <c r="AJ462" i="4"/>
  <c r="AI462" i="4"/>
  <c r="AH462" i="4"/>
  <c r="AG462" i="4"/>
  <c r="AF462" i="4"/>
  <c r="AE462" i="4"/>
  <c r="AD462" i="4"/>
  <c r="AC462" i="4"/>
  <c r="AB462" i="4"/>
  <c r="AA462" i="4"/>
  <c r="Z462" i="4"/>
  <c r="Y462" i="4"/>
  <c r="X462" i="4"/>
  <c r="W462" i="4"/>
  <c r="V462" i="4"/>
  <c r="U462" i="4"/>
  <c r="T462" i="4"/>
  <c r="S462" i="4"/>
  <c r="CF461" i="4"/>
  <c r="CE461" i="4"/>
  <c r="CD461" i="4"/>
  <c r="CC461" i="4"/>
  <c r="CB461" i="4"/>
  <c r="CA461" i="4"/>
  <c r="BZ461" i="4"/>
  <c r="BY461" i="4"/>
  <c r="BX461" i="4"/>
  <c r="BW461" i="4"/>
  <c r="BV461" i="4"/>
  <c r="BU461" i="4"/>
  <c r="BT461" i="4"/>
  <c r="BS461" i="4"/>
  <c r="BR461" i="4"/>
  <c r="BQ461" i="4"/>
  <c r="BP461" i="4"/>
  <c r="BO461" i="4"/>
  <c r="BN461" i="4"/>
  <c r="BM461" i="4"/>
  <c r="BL461" i="4"/>
  <c r="BK461" i="4"/>
  <c r="BJ461" i="4"/>
  <c r="BI461" i="4"/>
  <c r="BH461" i="4"/>
  <c r="BG461" i="4"/>
  <c r="BF461" i="4"/>
  <c r="BE461" i="4"/>
  <c r="BD461" i="4"/>
  <c r="BC461" i="4"/>
  <c r="BB461" i="4"/>
  <c r="BA461" i="4"/>
  <c r="AZ461" i="4"/>
  <c r="AY461" i="4"/>
  <c r="AX461" i="4"/>
  <c r="AW461" i="4"/>
  <c r="AV461" i="4"/>
  <c r="AU461" i="4"/>
  <c r="AT461" i="4"/>
  <c r="AS461" i="4"/>
  <c r="AR461" i="4"/>
  <c r="AQ461" i="4"/>
  <c r="AP461" i="4"/>
  <c r="AO461" i="4"/>
  <c r="AN461" i="4"/>
  <c r="AM461" i="4"/>
  <c r="AL461" i="4"/>
  <c r="AK461" i="4"/>
  <c r="AJ461" i="4"/>
  <c r="AI461" i="4"/>
  <c r="AH461" i="4"/>
  <c r="AG461" i="4"/>
  <c r="AF461" i="4"/>
  <c r="AE461" i="4"/>
  <c r="AD461" i="4"/>
  <c r="AC461" i="4"/>
  <c r="AB461" i="4"/>
  <c r="AA461" i="4"/>
  <c r="Z461" i="4"/>
  <c r="Y461" i="4"/>
  <c r="X461" i="4"/>
  <c r="W461" i="4"/>
  <c r="V461" i="4"/>
  <c r="U461" i="4"/>
  <c r="T461" i="4"/>
  <c r="S461" i="4"/>
  <c r="CF460" i="4"/>
  <c r="CE460" i="4"/>
  <c r="CD460" i="4"/>
  <c r="CC460" i="4"/>
  <c r="CB460" i="4"/>
  <c r="CA460" i="4"/>
  <c r="BZ460" i="4"/>
  <c r="BY460" i="4"/>
  <c r="BX460" i="4"/>
  <c r="BW460" i="4"/>
  <c r="BV460" i="4"/>
  <c r="BU460" i="4"/>
  <c r="BT460" i="4"/>
  <c r="BS460" i="4"/>
  <c r="BR460" i="4"/>
  <c r="BQ460" i="4"/>
  <c r="BP460" i="4"/>
  <c r="BO460" i="4"/>
  <c r="BN460" i="4"/>
  <c r="BM460" i="4"/>
  <c r="BL460" i="4"/>
  <c r="BK460" i="4"/>
  <c r="BJ460" i="4"/>
  <c r="BI460" i="4"/>
  <c r="BH460" i="4"/>
  <c r="BG460" i="4"/>
  <c r="BF460" i="4"/>
  <c r="BE460" i="4"/>
  <c r="BD460" i="4"/>
  <c r="BC460" i="4"/>
  <c r="BB460" i="4"/>
  <c r="BA460" i="4"/>
  <c r="AZ460" i="4"/>
  <c r="AY460" i="4"/>
  <c r="AX460" i="4"/>
  <c r="AW460" i="4"/>
  <c r="AV460" i="4"/>
  <c r="AU460" i="4"/>
  <c r="AT460" i="4"/>
  <c r="AS460" i="4"/>
  <c r="AR460" i="4"/>
  <c r="AQ460" i="4"/>
  <c r="AP460" i="4"/>
  <c r="AO460" i="4"/>
  <c r="AN460" i="4"/>
  <c r="AM460" i="4"/>
  <c r="AL460" i="4"/>
  <c r="AK460" i="4"/>
  <c r="AJ460" i="4"/>
  <c r="AI460" i="4"/>
  <c r="AH460" i="4"/>
  <c r="AG460" i="4"/>
  <c r="AF460" i="4"/>
  <c r="AE460" i="4"/>
  <c r="AD460" i="4"/>
  <c r="AC460" i="4"/>
  <c r="AB460" i="4"/>
  <c r="AA460" i="4"/>
  <c r="Z460" i="4"/>
  <c r="Y460" i="4"/>
  <c r="X460" i="4"/>
  <c r="W460" i="4"/>
  <c r="V460" i="4"/>
  <c r="U460" i="4"/>
  <c r="T460" i="4"/>
  <c r="S460" i="4"/>
  <c r="CF459" i="4"/>
  <c r="CE459" i="4"/>
  <c r="CD459" i="4"/>
  <c r="CC459" i="4"/>
  <c r="CB459" i="4"/>
  <c r="CA459" i="4"/>
  <c r="BZ459" i="4"/>
  <c r="BY459" i="4"/>
  <c r="BX459" i="4"/>
  <c r="BW459" i="4"/>
  <c r="BV459" i="4"/>
  <c r="BU459" i="4"/>
  <c r="BT459" i="4"/>
  <c r="BS459" i="4"/>
  <c r="BR459" i="4"/>
  <c r="BQ459" i="4"/>
  <c r="BP459" i="4"/>
  <c r="BO459" i="4"/>
  <c r="BN459" i="4"/>
  <c r="BM459" i="4"/>
  <c r="BL459" i="4"/>
  <c r="BK459" i="4"/>
  <c r="BJ459" i="4"/>
  <c r="BI459" i="4"/>
  <c r="BH459" i="4"/>
  <c r="BG459" i="4"/>
  <c r="BF459" i="4"/>
  <c r="BE459" i="4"/>
  <c r="BD459" i="4"/>
  <c r="BC459" i="4"/>
  <c r="BB459" i="4"/>
  <c r="BA459" i="4"/>
  <c r="AZ459" i="4"/>
  <c r="AY459" i="4"/>
  <c r="AX459" i="4"/>
  <c r="AW459" i="4"/>
  <c r="AV459" i="4"/>
  <c r="AU459" i="4"/>
  <c r="AT459" i="4"/>
  <c r="AS459" i="4"/>
  <c r="AR459" i="4"/>
  <c r="AQ459" i="4"/>
  <c r="AP459" i="4"/>
  <c r="AO459" i="4"/>
  <c r="AN459" i="4"/>
  <c r="AM459" i="4"/>
  <c r="AL459" i="4"/>
  <c r="AK459" i="4"/>
  <c r="AJ459" i="4"/>
  <c r="AI459" i="4"/>
  <c r="AH459" i="4"/>
  <c r="AG459" i="4"/>
  <c r="AF459" i="4"/>
  <c r="AE459" i="4"/>
  <c r="AD459" i="4"/>
  <c r="AC459" i="4"/>
  <c r="AB459" i="4"/>
  <c r="AA459" i="4"/>
  <c r="Z459" i="4"/>
  <c r="Y459" i="4"/>
  <c r="X459" i="4"/>
  <c r="W459" i="4"/>
  <c r="V459" i="4"/>
  <c r="U459" i="4"/>
  <c r="T459" i="4"/>
  <c r="S459" i="4"/>
  <c r="CF458" i="4"/>
  <c r="CE458" i="4"/>
  <c r="CD458" i="4"/>
  <c r="CC458" i="4"/>
  <c r="CB458" i="4"/>
  <c r="CA458" i="4"/>
  <c r="BZ458" i="4"/>
  <c r="BY458" i="4"/>
  <c r="BX458" i="4"/>
  <c r="BW458" i="4"/>
  <c r="BV458" i="4"/>
  <c r="BU458" i="4"/>
  <c r="BT458" i="4"/>
  <c r="BS458" i="4"/>
  <c r="BR458" i="4"/>
  <c r="BQ458" i="4"/>
  <c r="BP458" i="4"/>
  <c r="BO458" i="4"/>
  <c r="BN458" i="4"/>
  <c r="BM458" i="4"/>
  <c r="BL458" i="4"/>
  <c r="BK458" i="4"/>
  <c r="BJ458" i="4"/>
  <c r="BI458" i="4"/>
  <c r="BH458" i="4"/>
  <c r="BG458" i="4"/>
  <c r="BF458" i="4"/>
  <c r="BE458" i="4"/>
  <c r="BD458" i="4"/>
  <c r="BC458" i="4"/>
  <c r="BB458" i="4"/>
  <c r="BA458" i="4"/>
  <c r="AZ458" i="4"/>
  <c r="AY458" i="4"/>
  <c r="AX458" i="4"/>
  <c r="AW458" i="4"/>
  <c r="AV458" i="4"/>
  <c r="AU458" i="4"/>
  <c r="AT458" i="4"/>
  <c r="AS458" i="4"/>
  <c r="AR458" i="4"/>
  <c r="AQ458" i="4"/>
  <c r="AP458" i="4"/>
  <c r="AO458" i="4"/>
  <c r="AN458" i="4"/>
  <c r="AM458" i="4"/>
  <c r="AL458" i="4"/>
  <c r="AK458" i="4"/>
  <c r="AJ458" i="4"/>
  <c r="AI458" i="4"/>
  <c r="AH458" i="4"/>
  <c r="AG458" i="4"/>
  <c r="AF458" i="4"/>
  <c r="AE458" i="4"/>
  <c r="AD458" i="4"/>
  <c r="AC458" i="4"/>
  <c r="AB458" i="4"/>
  <c r="AA458" i="4"/>
  <c r="Z458" i="4"/>
  <c r="Y458" i="4"/>
  <c r="X458" i="4"/>
  <c r="W458" i="4"/>
  <c r="V458" i="4"/>
  <c r="U458" i="4"/>
  <c r="T458" i="4"/>
  <c r="S458" i="4"/>
  <c r="CF457" i="4"/>
  <c r="CE457" i="4"/>
  <c r="CD457" i="4"/>
  <c r="CC457" i="4"/>
  <c r="CB457" i="4"/>
  <c r="CA457" i="4"/>
  <c r="BZ457" i="4"/>
  <c r="BY457" i="4"/>
  <c r="BX457" i="4"/>
  <c r="BW457" i="4"/>
  <c r="BV457" i="4"/>
  <c r="BU457" i="4"/>
  <c r="BT457" i="4"/>
  <c r="BS457" i="4"/>
  <c r="BR457" i="4"/>
  <c r="BQ457" i="4"/>
  <c r="BP457" i="4"/>
  <c r="BO457" i="4"/>
  <c r="BN457" i="4"/>
  <c r="BM457" i="4"/>
  <c r="BL457" i="4"/>
  <c r="BK457" i="4"/>
  <c r="BJ457" i="4"/>
  <c r="BI457" i="4"/>
  <c r="BH457" i="4"/>
  <c r="BG457" i="4"/>
  <c r="BF457" i="4"/>
  <c r="BE457" i="4"/>
  <c r="BD457" i="4"/>
  <c r="BC457" i="4"/>
  <c r="BB457" i="4"/>
  <c r="BA457" i="4"/>
  <c r="AZ457" i="4"/>
  <c r="AY457" i="4"/>
  <c r="AX457" i="4"/>
  <c r="AW457" i="4"/>
  <c r="AV457" i="4"/>
  <c r="AU457" i="4"/>
  <c r="AT457" i="4"/>
  <c r="AS457" i="4"/>
  <c r="AR457" i="4"/>
  <c r="AQ457" i="4"/>
  <c r="AP457" i="4"/>
  <c r="AO457" i="4"/>
  <c r="AN457" i="4"/>
  <c r="AM457" i="4"/>
  <c r="AL457" i="4"/>
  <c r="AK457" i="4"/>
  <c r="AJ457" i="4"/>
  <c r="AI457" i="4"/>
  <c r="AH457" i="4"/>
  <c r="AG457" i="4"/>
  <c r="AF457" i="4"/>
  <c r="AE457" i="4"/>
  <c r="AD457" i="4"/>
  <c r="AC457" i="4"/>
  <c r="AB457" i="4"/>
  <c r="AA457" i="4"/>
  <c r="Z457" i="4"/>
  <c r="Y457" i="4"/>
  <c r="X457" i="4"/>
  <c r="W457" i="4"/>
  <c r="V457" i="4"/>
  <c r="U457" i="4"/>
  <c r="T457" i="4"/>
  <c r="S457" i="4"/>
  <c r="CF456" i="4"/>
  <c r="CE456" i="4"/>
  <c r="CD456" i="4"/>
  <c r="CC456" i="4"/>
  <c r="CB456" i="4"/>
  <c r="CA456" i="4"/>
  <c r="BZ456" i="4"/>
  <c r="BY456" i="4"/>
  <c r="BX456" i="4"/>
  <c r="BW456" i="4"/>
  <c r="BV456" i="4"/>
  <c r="BU456" i="4"/>
  <c r="BT456" i="4"/>
  <c r="BS456" i="4"/>
  <c r="BR456" i="4"/>
  <c r="BQ456" i="4"/>
  <c r="BP456" i="4"/>
  <c r="BO456" i="4"/>
  <c r="BN456" i="4"/>
  <c r="BM456" i="4"/>
  <c r="BL456" i="4"/>
  <c r="BK456" i="4"/>
  <c r="BJ456" i="4"/>
  <c r="BI456" i="4"/>
  <c r="BH456" i="4"/>
  <c r="BG456" i="4"/>
  <c r="BF456" i="4"/>
  <c r="BE456" i="4"/>
  <c r="BD456" i="4"/>
  <c r="BC456" i="4"/>
  <c r="BB456" i="4"/>
  <c r="BA456" i="4"/>
  <c r="AZ456" i="4"/>
  <c r="AY456" i="4"/>
  <c r="AX456" i="4"/>
  <c r="AW456" i="4"/>
  <c r="AV456" i="4"/>
  <c r="AU456" i="4"/>
  <c r="AT456" i="4"/>
  <c r="AS456" i="4"/>
  <c r="AR456" i="4"/>
  <c r="AQ456" i="4"/>
  <c r="AP456" i="4"/>
  <c r="AO456" i="4"/>
  <c r="AN456" i="4"/>
  <c r="AM456" i="4"/>
  <c r="AL456" i="4"/>
  <c r="AK456" i="4"/>
  <c r="AJ456" i="4"/>
  <c r="AI456" i="4"/>
  <c r="AH456" i="4"/>
  <c r="AG456" i="4"/>
  <c r="AF456" i="4"/>
  <c r="AE456" i="4"/>
  <c r="AD456" i="4"/>
  <c r="AC456" i="4"/>
  <c r="AB456" i="4"/>
  <c r="AA456" i="4"/>
  <c r="Z456" i="4"/>
  <c r="Y456" i="4"/>
  <c r="X456" i="4"/>
  <c r="W456" i="4"/>
  <c r="V456" i="4"/>
  <c r="U456" i="4"/>
  <c r="T456" i="4"/>
  <c r="S456" i="4"/>
  <c r="CF455" i="4"/>
  <c r="CE455" i="4"/>
  <c r="CD455" i="4"/>
  <c r="CC455" i="4"/>
  <c r="CB455" i="4"/>
  <c r="CA455" i="4"/>
  <c r="BZ455" i="4"/>
  <c r="BY455" i="4"/>
  <c r="BX455" i="4"/>
  <c r="BW455" i="4"/>
  <c r="BV455" i="4"/>
  <c r="BU455" i="4"/>
  <c r="BT455" i="4"/>
  <c r="BS455" i="4"/>
  <c r="BR455" i="4"/>
  <c r="BQ455" i="4"/>
  <c r="BP455" i="4"/>
  <c r="BO455" i="4"/>
  <c r="BN455" i="4"/>
  <c r="BM455" i="4"/>
  <c r="BL455" i="4"/>
  <c r="BK455" i="4"/>
  <c r="BJ455" i="4"/>
  <c r="BI455" i="4"/>
  <c r="BH455" i="4"/>
  <c r="BG455" i="4"/>
  <c r="BF455" i="4"/>
  <c r="BE455" i="4"/>
  <c r="BD455" i="4"/>
  <c r="BC455" i="4"/>
  <c r="BB455" i="4"/>
  <c r="BA455" i="4"/>
  <c r="AZ455" i="4"/>
  <c r="AY455" i="4"/>
  <c r="AX455" i="4"/>
  <c r="AW455" i="4"/>
  <c r="AV455" i="4"/>
  <c r="AU455" i="4"/>
  <c r="AT455" i="4"/>
  <c r="AS455" i="4"/>
  <c r="AR455" i="4"/>
  <c r="AQ455" i="4"/>
  <c r="AP455" i="4"/>
  <c r="AO455" i="4"/>
  <c r="AN455" i="4"/>
  <c r="AM455" i="4"/>
  <c r="AL455" i="4"/>
  <c r="AK455" i="4"/>
  <c r="AJ455" i="4"/>
  <c r="AI455" i="4"/>
  <c r="AH455" i="4"/>
  <c r="AG455" i="4"/>
  <c r="AF455" i="4"/>
  <c r="AE455" i="4"/>
  <c r="AD455" i="4"/>
  <c r="AC455" i="4"/>
  <c r="AB455" i="4"/>
  <c r="AA455" i="4"/>
  <c r="Z455" i="4"/>
  <c r="Y455" i="4"/>
  <c r="X455" i="4"/>
  <c r="W455" i="4"/>
  <c r="V455" i="4"/>
  <c r="U455" i="4"/>
  <c r="T455" i="4"/>
  <c r="S455" i="4"/>
  <c r="CF454" i="4"/>
  <c r="CE454" i="4"/>
  <c r="CD454" i="4"/>
  <c r="CC454" i="4"/>
  <c r="CB454" i="4"/>
  <c r="CA454" i="4"/>
  <c r="BZ454" i="4"/>
  <c r="BY454" i="4"/>
  <c r="BX454" i="4"/>
  <c r="BW454" i="4"/>
  <c r="BV454" i="4"/>
  <c r="BU454" i="4"/>
  <c r="BT454" i="4"/>
  <c r="BS454" i="4"/>
  <c r="BR454" i="4"/>
  <c r="BQ454" i="4"/>
  <c r="BP454" i="4"/>
  <c r="BO454" i="4"/>
  <c r="BN454" i="4"/>
  <c r="BM454" i="4"/>
  <c r="BL454" i="4"/>
  <c r="BK454" i="4"/>
  <c r="BJ454" i="4"/>
  <c r="BI454" i="4"/>
  <c r="BH454" i="4"/>
  <c r="BG454" i="4"/>
  <c r="BF454" i="4"/>
  <c r="BE454" i="4"/>
  <c r="BD454" i="4"/>
  <c r="BC454" i="4"/>
  <c r="BB454" i="4"/>
  <c r="BA454" i="4"/>
  <c r="AZ454" i="4"/>
  <c r="AY454" i="4"/>
  <c r="AX454" i="4"/>
  <c r="AW454" i="4"/>
  <c r="AV454" i="4"/>
  <c r="AU454" i="4"/>
  <c r="AT454" i="4"/>
  <c r="AS454" i="4"/>
  <c r="AR454" i="4"/>
  <c r="AQ454" i="4"/>
  <c r="AP454" i="4"/>
  <c r="AO454" i="4"/>
  <c r="AN454" i="4"/>
  <c r="AM454" i="4"/>
  <c r="AL454" i="4"/>
  <c r="AK454" i="4"/>
  <c r="AJ454" i="4"/>
  <c r="AI454" i="4"/>
  <c r="AH454" i="4"/>
  <c r="AG454" i="4"/>
  <c r="AF454" i="4"/>
  <c r="AE454" i="4"/>
  <c r="AD454" i="4"/>
  <c r="AC454" i="4"/>
  <c r="AB454" i="4"/>
  <c r="AA454" i="4"/>
  <c r="Z454" i="4"/>
  <c r="Y454" i="4"/>
  <c r="X454" i="4"/>
  <c r="W454" i="4"/>
  <c r="V454" i="4"/>
  <c r="U454" i="4"/>
  <c r="T454" i="4"/>
  <c r="S454" i="4"/>
  <c r="CF453" i="4"/>
  <c r="CE453" i="4"/>
  <c r="CD453" i="4"/>
  <c r="CC453" i="4"/>
  <c r="CB453" i="4"/>
  <c r="CA453" i="4"/>
  <c r="BZ453" i="4"/>
  <c r="BY453" i="4"/>
  <c r="BX453" i="4"/>
  <c r="BW453" i="4"/>
  <c r="BV453" i="4"/>
  <c r="BU453" i="4"/>
  <c r="BT453" i="4"/>
  <c r="BS453" i="4"/>
  <c r="BR453" i="4"/>
  <c r="BQ453" i="4"/>
  <c r="BP453" i="4"/>
  <c r="BO453" i="4"/>
  <c r="BN453" i="4"/>
  <c r="BM453" i="4"/>
  <c r="BL453" i="4"/>
  <c r="BK453" i="4"/>
  <c r="BJ453" i="4"/>
  <c r="BI453" i="4"/>
  <c r="BH453" i="4"/>
  <c r="BG453" i="4"/>
  <c r="BF453" i="4"/>
  <c r="BE453" i="4"/>
  <c r="BD453" i="4"/>
  <c r="BC453" i="4"/>
  <c r="BB453" i="4"/>
  <c r="BA453" i="4"/>
  <c r="AZ453" i="4"/>
  <c r="AY453" i="4"/>
  <c r="AX453" i="4"/>
  <c r="AW453" i="4"/>
  <c r="AV453" i="4"/>
  <c r="AU453" i="4"/>
  <c r="AT453" i="4"/>
  <c r="AS453" i="4"/>
  <c r="AR453" i="4"/>
  <c r="AQ453" i="4"/>
  <c r="AP453" i="4"/>
  <c r="AO453" i="4"/>
  <c r="AN453" i="4"/>
  <c r="AM453" i="4"/>
  <c r="AL453" i="4"/>
  <c r="AK453" i="4"/>
  <c r="AJ453" i="4"/>
  <c r="AI453" i="4"/>
  <c r="AH453" i="4"/>
  <c r="AG453" i="4"/>
  <c r="AF453" i="4"/>
  <c r="AE453" i="4"/>
  <c r="AD453" i="4"/>
  <c r="AC453" i="4"/>
  <c r="AB453" i="4"/>
  <c r="AA453" i="4"/>
  <c r="Z453" i="4"/>
  <c r="Y453" i="4"/>
  <c r="X453" i="4"/>
  <c r="W453" i="4"/>
  <c r="V453" i="4"/>
  <c r="U453" i="4"/>
  <c r="T453" i="4"/>
  <c r="S453" i="4"/>
  <c r="CF452" i="4"/>
  <c r="CE452" i="4"/>
  <c r="CD452" i="4"/>
  <c r="CC452" i="4"/>
  <c r="CB452" i="4"/>
  <c r="CA452" i="4"/>
  <c r="BZ452" i="4"/>
  <c r="BY452" i="4"/>
  <c r="BX452" i="4"/>
  <c r="BW452" i="4"/>
  <c r="BV452" i="4"/>
  <c r="BU452" i="4"/>
  <c r="BT452" i="4"/>
  <c r="BS452" i="4"/>
  <c r="BR452" i="4"/>
  <c r="BQ452" i="4"/>
  <c r="BP452" i="4"/>
  <c r="BO452" i="4"/>
  <c r="BN452" i="4"/>
  <c r="BM452" i="4"/>
  <c r="BL452" i="4"/>
  <c r="BK452" i="4"/>
  <c r="BJ452" i="4"/>
  <c r="BI452" i="4"/>
  <c r="BH452" i="4"/>
  <c r="BG452" i="4"/>
  <c r="BF452" i="4"/>
  <c r="BE452" i="4"/>
  <c r="BD452" i="4"/>
  <c r="BC452" i="4"/>
  <c r="BB452" i="4"/>
  <c r="BA452" i="4"/>
  <c r="AZ452" i="4"/>
  <c r="AY452" i="4"/>
  <c r="AX452" i="4"/>
  <c r="AW452" i="4"/>
  <c r="AV452" i="4"/>
  <c r="AU452" i="4"/>
  <c r="AT452" i="4"/>
  <c r="AS452" i="4"/>
  <c r="AR452" i="4"/>
  <c r="AQ452" i="4"/>
  <c r="AP452" i="4"/>
  <c r="AO452" i="4"/>
  <c r="AN452" i="4"/>
  <c r="AM452" i="4"/>
  <c r="AL452" i="4"/>
  <c r="AK452" i="4"/>
  <c r="AJ452" i="4"/>
  <c r="AI452" i="4"/>
  <c r="AH452" i="4"/>
  <c r="AG452" i="4"/>
  <c r="AF452" i="4"/>
  <c r="AE452" i="4"/>
  <c r="AD452" i="4"/>
  <c r="AC452" i="4"/>
  <c r="AB452" i="4"/>
  <c r="AA452" i="4"/>
  <c r="Z452" i="4"/>
  <c r="Y452" i="4"/>
  <c r="X452" i="4"/>
  <c r="W452" i="4"/>
  <c r="V452" i="4"/>
  <c r="U452" i="4"/>
  <c r="T452" i="4"/>
  <c r="S452" i="4"/>
  <c r="CF451" i="4"/>
  <c r="CE451" i="4"/>
  <c r="CD451" i="4"/>
  <c r="CC451" i="4"/>
  <c r="CB451" i="4"/>
  <c r="CA451" i="4"/>
  <c r="BZ451" i="4"/>
  <c r="BY451" i="4"/>
  <c r="BX451" i="4"/>
  <c r="BW451" i="4"/>
  <c r="BV451" i="4"/>
  <c r="BU451" i="4"/>
  <c r="BT451" i="4"/>
  <c r="BS451" i="4"/>
  <c r="BR451" i="4"/>
  <c r="BQ451" i="4"/>
  <c r="BP451" i="4"/>
  <c r="BO451" i="4"/>
  <c r="BN451" i="4"/>
  <c r="BM451" i="4"/>
  <c r="BL451" i="4"/>
  <c r="BK451" i="4"/>
  <c r="BJ451" i="4"/>
  <c r="BI451" i="4"/>
  <c r="BH451" i="4"/>
  <c r="BG451" i="4"/>
  <c r="BF451" i="4"/>
  <c r="BE451" i="4"/>
  <c r="BD451" i="4"/>
  <c r="BC451" i="4"/>
  <c r="BB451" i="4"/>
  <c r="BA451" i="4"/>
  <c r="AZ451" i="4"/>
  <c r="AY451" i="4"/>
  <c r="AX451" i="4"/>
  <c r="AW451" i="4"/>
  <c r="AV451" i="4"/>
  <c r="AU451" i="4"/>
  <c r="AT451" i="4"/>
  <c r="AS451" i="4"/>
  <c r="AR451" i="4"/>
  <c r="AQ451" i="4"/>
  <c r="AP451" i="4"/>
  <c r="AO451" i="4"/>
  <c r="AN451" i="4"/>
  <c r="AM451" i="4"/>
  <c r="AL451" i="4"/>
  <c r="AK451" i="4"/>
  <c r="AJ451" i="4"/>
  <c r="AI451" i="4"/>
  <c r="AH451" i="4"/>
  <c r="AG451" i="4"/>
  <c r="AF451" i="4"/>
  <c r="AE451" i="4"/>
  <c r="AD451" i="4"/>
  <c r="AC451" i="4"/>
  <c r="AB451" i="4"/>
  <c r="AA451" i="4"/>
  <c r="Z451" i="4"/>
  <c r="Y451" i="4"/>
  <c r="X451" i="4"/>
  <c r="W451" i="4"/>
  <c r="V451" i="4"/>
  <c r="U451" i="4"/>
  <c r="T451" i="4"/>
  <c r="S451" i="4"/>
  <c r="CF450" i="4"/>
  <c r="CE450" i="4"/>
  <c r="CD450" i="4"/>
  <c r="CC450" i="4"/>
  <c r="CB450" i="4"/>
  <c r="CA450" i="4"/>
  <c r="BZ450" i="4"/>
  <c r="BY450" i="4"/>
  <c r="BX450" i="4"/>
  <c r="BW450" i="4"/>
  <c r="BV450" i="4"/>
  <c r="BU450" i="4"/>
  <c r="BT450" i="4"/>
  <c r="BS450" i="4"/>
  <c r="BR450" i="4"/>
  <c r="BQ450" i="4"/>
  <c r="BP450" i="4"/>
  <c r="BO450" i="4"/>
  <c r="BN450" i="4"/>
  <c r="BM450" i="4"/>
  <c r="BL450" i="4"/>
  <c r="BK450" i="4"/>
  <c r="BJ450" i="4"/>
  <c r="BI450" i="4"/>
  <c r="BH450" i="4"/>
  <c r="BG450" i="4"/>
  <c r="BF450" i="4"/>
  <c r="BE450" i="4"/>
  <c r="BD450" i="4"/>
  <c r="BC450" i="4"/>
  <c r="BB450" i="4"/>
  <c r="BA450" i="4"/>
  <c r="AZ450" i="4"/>
  <c r="AY450" i="4"/>
  <c r="AX450" i="4"/>
  <c r="AW450" i="4"/>
  <c r="AV450" i="4"/>
  <c r="AU450" i="4"/>
  <c r="AT450" i="4"/>
  <c r="AS450" i="4"/>
  <c r="AR450" i="4"/>
  <c r="AQ450" i="4"/>
  <c r="AP450" i="4"/>
  <c r="AO450" i="4"/>
  <c r="AN450" i="4"/>
  <c r="AM450" i="4"/>
  <c r="AL450" i="4"/>
  <c r="AK450" i="4"/>
  <c r="AJ450" i="4"/>
  <c r="AI450" i="4"/>
  <c r="AH450" i="4"/>
  <c r="AG450" i="4"/>
  <c r="AF450" i="4"/>
  <c r="AE450" i="4"/>
  <c r="AD450" i="4"/>
  <c r="AC450" i="4"/>
  <c r="AB450" i="4"/>
  <c r="AA450" i="4"/>
  <c r="Z450" i="4"/>
  <c r="Y450" i="4"/>
  <c r="X450" i="4"/>
  <c r="W450" i="4"/>
  <c r="V450" i="4"/>
  <c r="U450" i="4"/>
  <c r="T450" i="4"/>
  <c r="S450" i="4"/>
  <c r="CF449" i="4"/>
  <c r="CE449" i="4"/>
  <c r="CD449" i="4"/>
  <c r="CC449" i="4"/>
  <c r="CB449" i="4"/>
  <c r="CA449" i="4"/>
  <c r="BZ449" i="4"/>
  <c r="BY449" i="4"/>
  <c r="BX449" i="4"/>
  <c r="BW449" i="4"/>
  <c r="BV449" i="4"/>
  <c r="BU449" i="4"/>
  <c r="BT449" i="4"/>
  <c r="BS449" i="4"/>
  <c r="BR449" i="4"/>
  <c r="BQ449" i="4"/>
  <c r="BP449" i="4"/>
  <c r="BO449" i="4"/>
  <c r="BN449" i="4"/>
  <c r="BM449" i="4"/>
  <c r="BL449" i="4"/>
  <c r="BK449" i="4"/>
  <c r="BJ449" i="4"/>
  <c r="BI449" i="4"/>
  <c r="BH449" i="4"/>
  <c r="BG449" i="4"/>
  <c r="BF449" i="4"/>
  <c r="BE449" i="4"/>
  <c r="BD449" i="4"/>
  <c r="BC449" i="4"/>
  <c r="BB449" i="4"/>
  <c r="BA449" i="4"/>
  <c r="AZ449" i="4"/>
  <c r="AY449" i="4"/>
  <c r="AX449" i="4"/>
  <c r="AW449" i="4"/>
  <c r="AV449" i="4"/>
  <c r="AU449" i="4"/>
  <c r="AT449" i="4"/>
  <c r="AS449" i="4"/>
  <c r="AR449" i="4"/>
  <c r="AQ449" i="4"/>
  <c r="AP449" i="4"/>
  <c r="AO449" i="4"/>
  <c r="AN449" i="4"/>
  <c r="AM449" i="4"/>
  <c r="AL449" i="4"/>
  <c r="AK449" i="4"/>
  <c r="AJ449" i="4"/>
  <c r="AI449" i="4"/>
  <c r="AH449" i="4"/>
  <c r="AG449" i="4"/>
  <c r="AF449" i="4"/>
  <c r="AE449" i="4"/>
  <c r="AD449" i="4"/>
  <c r="AC449" i="4"/>
  <c r="AB449" i="4"/>
  <c r="AA449" i="4"/>
  <c r="Z449" i="4"/>
  <c r="Y449" i="4"/>
  <c r="X449" i="4"/>
  <c r="W449" i="4"/>
  <c r="V449" i="4"/>
  <c r="U449" i="4"/>
  <c r="T449" i="4"/>
  <c r="S449" i="4"/>
  <c r="CF448" i="4"/>
  <c r="CE448" i="4"/>
  <c r="CD448" i="4"/>
  <c r="CC448" i="4"/>
  <c r="CB448" i="4"/>
  <c r="CA448" i="4"/>
  <c r="BZ448" i="4"/>
  <c r="BY448" i="4"/>
  <c r="BX448" i="4"/>
  <c r="BW448" i="4"/>
  <c r="BV448" i="4"/>
  <c r="BU448" i="4"/>
  <c r="BT448" i="4"/>
  <c r="BS448" i="4"/>
  <c r="BR448" i="4"/>
  <c r="BQ448" i="4"/>
  <c r="BP448" i="4"/>
  <c r="BO448" i="4"/>
  <c r="BN448" i="4"/>
  <c r="BM448" i="4"/>
  <c r="BL448" i="4"/>
  <c r="BK448" i="4"/>
  <c r="BJ448" i="4"/>
  <c r="BI448" i="4"/>
  <c r="BH448" i="4"/>
  <c r="BG448" i="4"/>
  <c r="BF448" i="4"/>
  <c r="BE448" i="4"/>
  <c r="BD448" i="4"/>
  <c r="BC448" i="4"/>
  <c r="BB448" i="4"/>
  <c r="BA448" i="4"/>
  <c r="AZ448" i="4"/>
  <c r="AY448" i="4"/>
  <c r="AX448" i="4"/>
  <c r="AW448" i="4"/>
  <c r="AV448" i="4"/>
  <c r="AU448" i="4"/>
  <c r="AT448" i="4"/>
  <c r="AS448" i="4"/>
  <c r="AR448" i="4"/>
  <c r="AQ448" i="4"/>
  <c r="AP448" i="4"/>
  <c r="AN448" i="4"/>
  <c r="AL448" i="4"/>
  <c r="AJ448" i="4"/>
  <c r="AH448" i="4"/>
  <c r="AF448" i="4"/>
  <c r="AD448" i="4"/>
  <c r="AB448" i="4"/>
  <c r="Z448" i="4"/>
  <c r="X448" i="4"/>
  <c r="V448" i="4"/>
  <c r="T448" i="4"/>
  <c r="CF447" i="4"/>
  <c r="CE447" i="4"/>
  <c r="CD447" i="4"/>
  <c r="CC447" i="4"/>
  <c r="CB447" i="4"/>
  <c r="CA447" i="4"/>
  <c r="BZ447" i="4"/>
  <c r="BY447" i="4"/>
  <c r="BX447" i="4"/>
  <c r="BW447" i="4"/>
  <c r="BV447" i="4"/>
  <c r="BU447" i="4"/>
  <c r="BT447" i="4"/>
  <c r="BS447" i="4"/>
  <c r="BR447" i="4"/>
  <c r="BQ447" i="4"/>
  <c r="BP447" i="4"/>
  <c r="BO447" i="4"/>
  <c r="BN447" i="4"/>
  <c r="BM447" i="4"/>
  <c r="BL447" i="4"/>
  <c r="BK447" i="4"/>
  <c r="BJ447" i="4"/>
  <c r="BI447" i="4"/>
  <c r="BH447" i="4"/>
  <c r="BG447" i="4"/>
  <c r="BF447" i="4"/>
  <c r="BE447" i="4"/>
  <c r="BD447" i="4"/>
  <c r="BC447" i="4"/>
  <c r="BB447" i="4"/>
  <c r="BA447" i="4"/>
  <c r="AZ447" i="4"/>
  <c r="AY447" i="4"/>
  <c r="AX447" i="4"/>
  <c r="AW447" i="4"/>
  <c r="AV447" i="4"/>
  <c r="AU447" i="4"/>
  <c r="AT447" i="4"/>
  <c r="AS447" i="4"/>
  <c r="AR447" i="4"/>
  <c r="AQ447" i="4"/>
  <c r="AP447" i="4"/>
  <c r="AN447" i="4"/>
  <c r="AL447" i="4"/>
  <c r="AJ447" i="4"/>
  <c r="AH447" i="4"/>
  <c r="AF447" i="4"/>
  <c r="AD447" i="4"/>
  <c r="AB447" i="4"/>
  <c r="Z447" i="4"/>
  <c r="X447" i="4"/>
  <c r="V447" i="4"/>
  <c r="T447" i="4"/>
  <c r="CF446" i="4"/>
  <c r="CE446" i="4"/>
  <c r="CD446" i="4"/>
  <c r="CC446" i="4"/>
  <c r="CB446" i="4"/>
  <c r="CA446" i="4"/>
  <c r="BZ446" i="4"/>
  <c r="BY446" i="4"/>
  <c r="BX446" i="4"/>
  <c r="BW446" i="4"/>
  <c r="BV446" i="4"/>
  <c r="BU446" i="4"/>
  <c r="BT446" i="4"/>
  <c r="BS446" i="4"/>
  <c r="BR446" i="4"/>
  <c r="BQ446" i="4"/>
  <c r="BP446" i="4"/>
  <c r="BO446" i="4"/>
  <c r="BN446" i="4"/>
  <c r="BM446" i="4"/>
  <c r="BL446" i="4"/>
  <c r="BK446" i="4"/>
  <c r="BJ446" i="4"/>
  <c r="BI446" i="4"/>
  <c r="BH446" i="4"/>
  <c r="BG446" i="4"/>
  <c r="BF446" i="4"/>
  <c r="BE446" i="4"/>
  <c r="BD446" i="4"/>
  <c r="BC446" i="4"/>
  <c r="BB446" i="4"/>
  <c r="BA446" i="4"/>
  <c r="AZ446" i="4"/>
  <c r="AY446" i="4"/>
  <c r="AX446" i="4"/>
  <c r="AW446" i="4"/>
  <c r="AV446" i="4"/>
  <c r="AU446" i="4"/>
  <c r="AT446" i="4"/>
  <c r="AS446" i="4"/>
  <c r="AR446" i="4"/>
  <c r="AQ446" i="4"/>
  <c r="AP446" i="4"/>
  <c r="AN446" i="4"/>
  <c r="AL446" i="4"/>
  <c r="AJ446" i="4"/>
  <c r="AH446" i="4"/>
  <c r="AF446" i="4"/>
  <c r="CF445" i="4"/>
  <c r="CE445" i="4"/>
  <c r="CD445" i="4"/>
  <c r="CC445" i="4"/>
  <c r="CB445" i="4"/>
  <c r="CA445" i="4"/>
  <c r="BZ445" i="4"/>
  <c r="BY445" i="4"/>
  <c r="BX445" i="4"/>
  <c r="BW445" i="4"/>
  <c r="BV445" i="4"/>
  <c r="BU445" i="4"/>
  <c r="BT445" i="4"/>
  <c r="BS445" i="4"/>
  <c r="BR445" i="4"/>
  <c r="BQ445" i="4"/>
  <c r="BP445" i="4"/>
  <c r="BO445" i="4"/>
  <c r="BN445" i="4"/>
  <c r="BM445" i="4"/>
  <c r="BL445" i="4"/>
  <c r="BK445" i="4"/>
  <c r="BJ445" i="4"/>
  <c r="BI445" i="4"/>
  <c r="BH445" i="4"/>
  <c r="BG445" i="4"/>
  <c r="BF445" i="4"/>
  <c r="BE445" i="4"/>
  <c r="BD445" i="4"/>
  <c r="BC445" i="4"/>
  <c r="BB445" i="4"/>
  <c r="BA445" i="4"/>
  <c r="AZ445" i="4"/>
  <c r="AY445" i="4"/>
  <c r="AX445" i="4"/>
  <c r="AW445" i="4"/>
  <c r="AV445" i="4"/>
  <c r="AU445" i="4"/>
  <c r="AT445" i="4"/>
  <c r="AS445" i="4"/>
  <c r="AR445" i="4"/>
  <c r="AQ445" i="4"/>
  <c r="AP445" i="4"/>
  <c r="AN445" i="4"/>
  <c r="AL445" i="4"/>
  <c r="AJ445" i="4"/>
  <c r="AH445" i="4"/>
  <c r="AF445" i="4"/>
  <c r="AD445" i="4"/>
  <c r="AB445" i="4"/>
  <c r="Z445" i="4"/>
  <c r="X445" i="4"/>
  <c r="V445" i="4"/>
  <c r="T445" i="4"/>
  <c r="CF444" i="4"/>
  <c r="CE444" i="4"/>
  <c r="CD444" i="4"/>
  <c r="CC444" i="4"/>
  <c r="CB444" i="4"/>
  <c r="CA444" i="4"/>
  <c r="BZ444" i="4"/>
  <c r="BY444" i="4"/>
  <c r="BX444" i="4"/>
  <c r="BW444" i="4"/>
  <c r="BV444" i="4"/>
  <c r="BU444" i="4"/>
  <c r="BT444" i="4"/>
  <c r="BS444" i="4"/>
  <c r="BR444" i="4"/>
  <c r="BQ444" i="4"/>
  <c r="BP444" i="4"/>
  <c r="BO444" i="4"/>
  <c r="BN444" i="4"/>
  <c r="BM444" i="4"/>
  <c r="BL444" i="4"/>
  <c r="BK444" i="4"/>
  <c r="BJ444" i="4"/>
  <c r="BI444" i="4"/>
  <c r="BH444" i="4"/>
  <c r="BG444" i="4"/>
  <c r="BF444" i="4"/>
  <c r="BE444" i="4"/>
  <c r="BD444" i="4"/>
  <c r="BC444" i="4"/>
  <c r="BB444" i="4"/>
  <c r="BA444" i="4"/>
  <c r="AZ444" i="4"/>
  <c r="AY444" i="4"/>
  <c r="AX444" i="4"/>
  <c r="AW444" i="4"/>
  <c r="AV444" i="4"/>
  <c r="AU444" i="4"/>
  <c r="AT444" i="4"/>
  <c r="AS444" i="4"/>
  <c r="AR444" i="4"/>
  <c r="AQ444" i="4"/>
  <c r="AP444" i="4"/>
  <c r="AN444" i="4"/>
  <c r="AL444" i="4"/>
  <c r="AJ444" i="4"/>
  <c r="AH444" i="4"/>
  <c r="AF444" i="4"/>
  <c r="AD444" i="4"/>
  <c r="AB444" i="4"/>
  <c r="Z444" i="4"/>
  <c r="X444" i="4"/>
  <c r="V444" i="4"/>
  <c r="T444" i="4"/>
  <c r="CF443" i="4"/>
  <c r="CE443" i="4"/>
  <c r="CD443" i="4"/>
  <c r="CC443" i="4"/>
  <c r="CB443" i="4"/>
  <c r="CA443" i="4"/>
  <c r="BZ443" i="4"/>
  <c r="BY443" i="4"/>
  <c r="BX443" i="4"/>
  <c r="BW443" i="4"/>
  <c r="BV443" i="4"/>
  <c r="BU443" i="4"/>
  <c r="BT443" i="4"/>
  <c r="BS443" i="4"/>
  <c r="BR443" i="4"/>
  <c r="BQ443" i="4"/>
  <c r="BP443" i="4"/>
  <c r="BO443" i="4"/>
  <c r="BN443" i="4"/>
  <c r="BM443" i="4"/>
  <c r="BL443" i="4"/>
  <c r="BK443" i="4"/>
  <c r="BJ443" i="4"/>
  <c r="BI443" i="4"/>
  <c r="BH443" i="4"/>
  <c r="BG443" i="4"/>
  <c r="BF443" i="4"/>
  <c r="BE443" i="4"/>
  <c r="BD443" i="4"/>
  <c r="BC443" i="4"/>
  <c r="BB443" i="4"/>
  <c r="BA443" i="4"/>
  <c r="AZ443" i="4"/>
  <c r="AY443" i="4"/>
  <c r="AX443" i="4"/>
  <c r="AW443" i="4"/>
  <c r="AV443" i="4"/>
  <c r="AU443" i="4"/>
  <c r="AT443" i="4"/>
  <c r="AS443" i="4"/>
  <c r="AR443" i="4"/>
  <c r="AQ443" i="4"/>
  <c r="AP443" i="4"/>
  <c r="AO443" i="4"/>
  <c r="AN443" i="4"/>
  <c r="AM443" i="4"/>
  <c r="AL443" i="4"/>
  <c r="AK443" i="4"/>
  <c r="AJ443" i="4"/>
  <c r="AI443" i="4"/>
  <c r="AH443" i="4"/>
  <c r="AG443" i="4"/>
  <c r="AF443" i="4"/>
  <c r="AE443" i="4"/>
  <c r="AD443" i="4"/>
  <c r="AC443" i="4"/>
  <c r="AB443" i="4"/>
  <c r="AA443" i="4"/>
  <c r="Z443" i="4"/>
  <c r="Y443" i="4"/>
  <c r="X443" i="4"/>
  <c r="W443" i="4"/>
  <c r="V443" i="4"/>
  <c r="U443" i="4"/>
  <c r="T443" i="4"/>
  <c r="S443" i="4"/>
  <c r="CF442" i="4"/>
  <c r="CE442" i="4"/>
  <c r="CD442" i="4"/>
  <c r="CC442" i="4"/>
  <c r="CB442" i="4"/>
  <c r="CA442" i="4"/>
  <c r="BZ442" i="4"/>
  <c r="BY442" i="4"/>
  <c r="BX442" i="4"/>
  <c r="BW442" i="4"/>
  <c r="BV442" i="4"/>
  <c r="BU442" i="4"/>
  <c r="BT442" i="4"/>
  <c r="BS442" i="4"/>
  <c r="BR442" i="4"/>
  <c r="BQ442" i="4"/>
  <c r="BP442" i="4"/>
  <c r="BO442" i="4"/>
  <c r="BN442" i="4"/>
  <c r="BM442" i="4"/>
  <c r="BL442" i="4"/>
  <c r="BK442" i="4"/>
  <c r="BJ442" i="4"/>
  <c r="BI442" i="4"/>
  <c r="BH442" i="4"/>
  <c r="BG442" i="4"/>
  <c r="BF442" i="4"/>
  <c r="BE442" i="4"/>
  <c r="BD442" i="4"/>
  <c r="BC442" i="4"/>
  <c r="BB442" i="4"/>
  <c r="BA442" i="4"/>
  <c r="AZ442" i="4"/>
  <c r="AY442" i="4"/>
  <c r="AX442" i="4"/>
  <c r="AW442" i="4"/>
  <c r="AV442" i="4"/>
  <c r="AU442" i="4"/>
  <c r="AT442" i="4"/>
  <c r="AS442" i="4"/>
  <c r="AR442" i="4"/>
  <c r="AQ442" i="4"/>
  <c r="AP442" i="4"/>
  <c r="AO442" i="4"/>
  <c r="AN442" i="4"/>
  <c r="AM442" i="4"/>
  <c r="AL442" i="4"/>
  <c r="AK442" i="4"/>
  <c r="AJ442" i="4"/>
  <c r="AI442" i="4"/>
  <c r="AH442" i="4"/>
  <c r="AG442" i="4"/>
  <c r="AF442" i="4"/>
  <c r="AE442" i="4"/>
  <c r="AD442" i="4"/>
  <c r="AC442" i="4"/>
  <c r="AB442" i="4"/>
  <c r="AA442" i="4"/>
  <c r="Z442" i="4"/>
  <c r="Y442" i="4"/>
  <c r="X442" i="4"/>
  <c r="W442" i="4"/>
  <c r="V442" i="4"/>
  <c r="U442" i="4"/>
  <c r="T442" i="4"/>
  <c r="S442" i="4"/>
  <c r="CF441" i="4"/>
  <c r="CE441" i="4"/>
  <c r="CD441" i="4"/>
  <c r="CC441" i="4"/>
  <c r="CB441" i="4"/>
  <c r="CA441" i="4"/>
  <c r="BZ441" i="4"/>
  <c r="BY441" i="4"/>
  <c r="BX441" i="4"/>
  <c r="BW441" i="4"/>
  <c r="BV441" i="4"/>
  <c r="BU441" i="4"/>
  <c r="BT441" i="4"/>
  <c r="BS441" i="4"/>
  <c r="BR441" i="4"/>
  <c r="BQ441" i="4"/>
  <c r="BP441" i="4"/>
  <c r="BO441" i="4"/>
  <c r="BN441" i="4"/>
  <c r="BM441" i="4"/>
  <c r="BL441" i="4"/>
  <c r="BK441" i="4"/>
  <c r="BJ441" i="4"/>
  <c r="BI441" i="4"/>
  <c r="BH441" i="4"/>
  <c r="BG441" i="4"/>
  <c r="BF441" i="4"/>
  <c r="BE441" i="4"/>
  <c r="BD441" i="4"/>
  <c r="BC441" i="4"/>
  <c r="BB441" i="4"/>
  <c r="BA441" i="4"/>
  <c r="AZ441" i="4"/>
  <c r="AY441" i="4"/>
  <c r="AX441" i="4"/>
  <c r="AW441" i="4"/>
  <c r="AV441" i="4"/>
  <c r="AU441" i="4"/>
  <c r="AT441" i="4"/>
  <c r="AS441" i="4"/>
  <c r="AR441" i="4"/>
  <c r="AQ441" i="4"/>
  <c r="AP441" i="4"/>
  <c r="AO441" i="4"/>
  <c r="AN441" i="4"/>
  <c r="AM441" i="4"/>
  <c r="AL441" i="4"/>
  <c r="AK441" i="4"/>
  <c r="AJ441" i="4"/>
  <c r="AI441" i="4"/>
  <c r="AH441" i="4"/>
  <c r="AG441" i="4"/>
  <c r="AF441" i="4"/>
  <c r="AE441" i="4"/>
  <c r="AD441" i="4"/>
  <c r="AC441" i="4"/>
  <c r="AB441" i="4"/>
  <c r="AA441" i="4"/>
  <c r="Z441" i="4"/>
  <c r="Y441" i="4"/>
  <c r="X441" i="4"/>
  <c r="W441" i="4"/>
  <c r="V441" i="4"/>
  <c r="U441" i="4"/>
  <c r="T441" i="4"/>
  <c r="S441" i="4"/>
  <c r="CF440" i="4"/>
  <c r="CE440" i="4"/>
  <c r="CD440" i="4"/>
  <c r="CC440" i="4"/>
  <c r="CB440" i="4"/>
  <c r="CA440" i="4"/>
  <c r="BZ440" i="4"/>
  <c r="BY440" i="4"/>
  <c r="BX440" i="4"/>
  <c r="BW440" i="4"/>
  <c r="BV440" i="4"/>
  <c r="BU440" i="4"/>
  <c r="BT440" i="4"/>
  <c r="BS440" i="4"/>
  <c r="BR440" i="4"/>
  <c r="BQ440" i="4"/>
  <c r="BP440" i="4"/>
  <c r="BO440" i="4"/>
  <c r="BN440" i="4"/>
  <c r="BM440" i="4"/>
  <c r="BL440" i="4"/>
  <c r="BK440" i="4"/>
  <c r="BJ440" i="4"/>
  <c r="BI440" i="4"/>
  <c r="BH440" i="4"/>
  <c r="BG440" i="4"/>
  <c r="BF440" i="4"/>
  <c r="BE440" i="4"/>
  <c r="BD440" i="4"/>
  <c r="BC440" i="4"/>
  <c r="BB440" i="4"/>
  <c r="BA440" i="4"/>
  <c r="AZ440" i="4"/>
  <c r="AY440" i="4"/>
  <c r="AX440" i="4"/>
  <c r="AW440" i="4"/>
  <c r="AV440" i="4"/>
  <c r="AU440" i="4"/>
  <c r="AT440" i="4"/>
  <c r="AS440" i="4"/>
  <c r="AR440" i="4"/>
  <c r="AQ440" i="4"/>
  <c r="AP440" i="4"/>
  <c r="AO440" i="4"/>
  <c r="AN440" i="4"/>
  <c r="AM440" i="4"/>
  <c r="AL440" i="4"/>
  <c r="AK440" i="4"/>
  <c r="AJ440" i="4"/>
  <c r="AI440" i="4"/>
  <c r="AH440" i="4"/>
  <c r="AG440" i="4"/>
  <c r="AF440" i="4"/>
  <c r="AE440" i="4"/>
  <c r="AD440" i="4"/>
  <c r="AC440" i="4"/>
  <c r="AB440" i="4"/>
  <c r="AA440" i="4"/>
  <c r="Z440" i="4"/>
  <c r="Y440" i="4"/>
  <c r="X440" i="4"/>
  <c r="W440" i="4"/>
  <c r="V440" i="4"/>
  <c r="U440" i="4"/>
  <c r="T440" i="4"/>
  <c r="S440" i="4"/>
  <c r="CF439" i="4"/>
  <c r="CE439" i="4"/>
  <c r="CD439" i="4"/>
  <c r="CC439" i="4"/>
  <c r="CB439" i="4"/>
  <c r="CA439" i="4"/>
  <c r="BZ439" i="4"/>
  <c r="BY439" i="4"/>
  <c r="BX439" i="4"/>
  <c r="BW439" i="4"/>
  <c r="BV439" i="4"/>
  <c r="BU439" i="4"/>
  <c r="BT439" i="4"/>
  <c r="BS439" i="4"/>
  <c r="BR439" i="4"/>
  <c r="BQ439" i="4"/>
  <c r="BP439" i="4"/>
  <c r="BO439" i="4"/>
  <c r="BN439" i="4"/>
  <c r="BM439" i="4"/>
  <c r="BL439" i="4"/>
  <c r="BK439" i="4"/>
  <c r="BJ439" i="4"/>
  <c r="BI439" i="4"/>
  <c r="BH439" i="4"/>
  <c r="BG439" i="4"/>
  <c r="BF439" i="4"/>
  <c r="BE439" i="4"/>
  <c r="BD439" i="4"/>
  <c r="BC439" i="4"/>
  <c r="BB439" i="4"/>
  <c r="BA439" i="4"/>
  <c r="AZ439" i="4"/>
  <c r="AY439" i="4"/>
  <c r="AX439" i="4"/>
  <c r="AW439" i="4"/>
  <c r="AV439" i="4"/>
  <c r="AU439" i="4"/>
  <c r="AT439" i="4"/>
  <c r="AS439" i="4"/>
  <c r="AR439" i="4"/>
  <c r="AQ439" i="4"/>
  <c r="AP439" i="4"/>
  <c r="AO439" i="4"/>
  <c r="AN439" i="4"/>
  <c r="AM439" i="4"/>
  <c r="AL439" i="4"/>
  <c r="AK439" i="4"/>
  <c r="AJ439" i="4"/>
  <c r="AI439" i="4"/>
  <c r="AH439" i="4"/>
  <c r="AG439" i="4"/>
  <c r="AF439" i="4"/>
  <c r="AE439" i="4"/>
  <c r="AD439" i="4"/>
  <c r="AC439" i="4"/>
  <c r="AB439" i="4"/>
  <c r="AA439" i="4"/>
  <c r="Z439" i="4"/>
  <c r="Y439" i="4"/>
  <c r="X439" i="4"/>
  <c r="W439" i="4"/>
  <c r="V439" i="4"/>
  <c r="U439" i="4"/>
  <c r="T439" i="4"/>
  <c r="S439" i="4"/>
  <c r="CF438" i="4"/>
  <c r="CE438" i="4"/>
  <c r="CD438" i="4"/>
  <c r="CC438" i="4"/>
  <c r="CB438" i="4"/>
  <c r="CA438" i="4"/>
  <c r="BZ438" i="4"/>
  <c r="BY438" i="4"/>
  <c r="BX438" i="4"/>
  <c r="BW438" i="4"/>
  <c r="BV438" i="4"/>
  <c r="BU438" i="4"/>
  <c r="BT438" i="4"/>
  <c r="BS438" i="4"/>
  <c r="BR438" i="4"/>
  <c r="BQ438" i="4"/>
  <c r="BP438" i="4"/>
  <c r="BO438" i="4"/>
  <c r="BN438" i="4"/>
  <c r="BM438" i="4"/>
  <c r="BL438" i="4"/>
  <c r="BK438" i="4"/>
  <c r="BJ438" i="4"/>
  <c r="BI438" i="4"/>
  <c r="BH438" i="4"/>
  <c r="BG438" i="4"/>
  <c r="BF438" i="4"/>
  <c r="BE438" i="4"/>
  <c r="BD438" i="4"/>
  <c r="BC438" i="4"/>
  <c r="BB438" i="4"/>
  <c r="BA438" i="4"/>
  <c r="AZ438" i="4"/>
  <c r="AY438" i="4"/>
  <c r="AX438" i="4"/>
  <c r="AW438" i="4"/>
  <c r="AV438" i="4"/>
  <c r="AU438" i="4"/>
  <c r="AT438" i="4"/>
  <c r="AS438" i="4"/>
  <c r="AR438" i="4"/>
  <c r="AQ438" i="4"/>
  <c r="AP438" i="4"/>
  <c r="AO438" i="4"/>
  <c r="AN438" i="4"/>
  <c r="AM438" i="4"/>
  <c r="AL438" i="4"/>
  <c r="AK438" i="4"/>
  <c r="AJ438" i="4"/>
  <c r="AI438" i="4"/>
  <c r="AH438" i="4"/>
  <c r="AG438" i="4"/>
  <c r="AF438" i="4"/>
  <c r="AE438" i="4"/>
  <c r="AD438" i="4"/>
  <c r="AC438" i="4"/>
  <c r="AB438" i="4"/>
  <c r="AA438" i="4"/>
  <c r="Z438" i="4"/>
  <c r="Y438" i="4"/>
  <c r="X438" i="4"/>
  <c r="W438" i="4"/>
  <c r="V438" i="4"/>
  <c r="U438" i="4"/>
  <c r="T438" i="4"/>
  <c r="S438" i="4"/>
  <c r="CF437" i="4"/>
  <c r="CE437" i="4"/>
  <c r="CD437" i="4"/>
  <c r="CC437" i="4"/>
  <c r="CB437" i="4"/>
  <c r="CA437" i="4"/>
  <c r="BZ437" i="4"/>
  <c r="BY437" i="4"/>
  <c r="BX437" i="4"/>
  <c r="BW437" i="4"/>
  <c r="BV437" i="4"/>
  <c r="BU437" i="4"/>
  <c r="BT437" i="4"/>
  <c r="BS437" i="4"/>
  <c r="BR437" i="4"/>
  <c r="BQ437" i="4"/>
  <c r="BP437" i="4"/>
  <c r="BO437" i="4"/>
  <c r="BN437" i="4"/>
  <c r="BM437" i="4"/>
  <c r="BL437" i="4"/>
  <c r="BK437" i="4"/>
  <c r="BJ437" i="4"/>
  <c r="BI437" i="4"/>
  <c r="BH437" i="4"/>
  <c r="BG437" i="4"/>
  <c r="BF437" i="4"/>
  <c r="BE437" i="4"/>
  <c r="BD437" i="4"/>
  <c r="BC437" i="4"/>
  <c r="BB437" i="4"/>
  <c r="BA437" i="4"/>
  <c r="AZ437" i="4"/>
  <c r="AY437" i="4"/>
  <c r="AX437" i="4"/>
  <c r="AW437" i="4"/>
  <c r="AV437" i="4"/>
  <c r="AU437" i="4"/>
  <c r="AT437" i="4"/>
  <c r="AS437" i="4"/>
  <c r="AR437" i="4"/>
  <c r="AQ437" i="4"/>
  <c r="AP437" i="4"/>
  <c r="AO437" i="4"/>
  <c r="AN437" i="4"/>
  <c r="AM437" i="4"/>
  <c r="AL437" i="4"/>
  <c r="AK437" i="4"/>
  <c r="AJ437" i="4"/>
  <c r="AI437" i="4"/>
  <c r="AH437" i="4"/>
  <c r="AG437" i="4"/>
  <c r="AF437" i="4"/>
  <c r="AE437" i="4"/>
  <c r="AD437" i="4"/>
  <c r="AC437" i="4"/>
  <c r="AB437" i="4"/>
  <c r="AA437" i="4"/>
  <c r="Z437" i="4"/>
  <c r="Y437" i="4"/>
  <c r="X437" i="4"/>
  <c r="W437" i="4"/>
  <c r="V437" i="4"/>
  <c r="U437" i="4"/>
  <c r="T437" i="4"/>
  <c r="S437" i="4"/>
  <c r="CF436" i="4"/>
  <c r="CE436" i="4"/>
  <c r="CD436" i="4"/>
  <c r="CC436" i="4"/>
  <c r="CB436" i="4"/>
  <c r="CA436" i="4"/>
  <c r="BZ436" i="4"/>
  <c r="BY436" i="4"/>
  <c r="BX436" i="4"/>
  <c r="BW436" i="4"/>
  <c r="BV436" i="4"/>
  <c r="BU436" i="4"/>
  <c r="BT436" i="4"/>
  <c r="BS436" i="4"/>
  <c r="BR436" i="4"/>
  <c r="BQ436" i="4"/>
  <c r="BP436" i="4"/>
  <c r="BO436" i="4"/>
  <c r="BN436" i="4"/>
  <c r="BM436" i="4"/>
  <c r="BL436" i="4"/>
  <c r="BK436" i="4"/>
  <c r="BJ436" i="4"/>
  <c r="BI436" i="4"/>
  <c r="BH436" i="4"/>
  <c r="BG436" i="4"/>
  <c r="BF436" i="4"/>
  <c r="BE436" i="4"/>
  <c r="BD436" i="4"/>
  <c r="BC436" i="4"/>
  <c r="BB436" i="4"/>
  <c r="BA436" i="4"/>
  <c r="AZ436" i="4"/>
  <c r="AY436" i="4"/>
  <c r="AX436" i="4"/>
  <c r="AW436" i="4"/>
  <c r="AV436" i="4"/>
  <c r="AU436" i="4"/>
  <c r="AT436" i="4"/>
  <c r="AS436" i="4"/>
  <c r="AR436" i="4"/>
  <c r="AQ436" i="4"/>
  <c r="AP436" i="4"/>
  <c r="AO436" i="4"/>
  <c r="AN436" i="4"/>
  <c r="AM436" i="4"/>
  <c r="AL436" i="4"/>
  <c r="AK436" i="4"/>
  <c r="AJ436" i="4"/>
  <c r="AI436" i="4"/>
  <c r="AH436" i="4"/>
  <c r="AG436" i="4"/>
  <c r="AF436" i="4"/>
  <c r="AE436" i="4"/>
  <c r="CF435" i="4"/>
  <c r="CE435" i="4"/>
  <c r="CD435" i="4"/>
  <c r="CC435" i="4"/>
  <c r="CB435" i="4"/>
  <c r="CA435" i="4"/>
  <c r="BZ435" i="4"/>
  <c r="BY435" i="4"/>
  <c r="BX435" i="4"/>
  <c r="BW435" i="4"/>
  <c r="BV435" i="4"/>
  <c r="BU435" i="4"/>
  <c r="BT435" i="4"/>
  <c r="BS435" i="4"/>
  <c r="BR435" i="4"/>
  <c r="BQ435" i="4"/>
  <c r="BP435" i="4"/>
  <c r="BO435" i="4"/>
  <c r="BN435" i="4"/>
  <c r="BM435" i="4"/>
  <c r="BL435" i="4"/>
  <c r="BK435" i="4"/>
  <c r="BJ435" i="4"/>
  <c r="BI435" i="4"/>
  <c r="BH435" i="4"/>
  <c r="BG435" i="4"/>
  <c r="BF435" i="4"/>
  <c r="BE435" i="4"/>
  <c r="BD435" i="4"/>
  <c r="BC435" i="4"/>
  <c r="BB435" i="4"/>
  <c r="BA435" i="4"/>
  <c r="AZ435" i="4"/>
  <c r="AY435" i="4"/>
  <c r="AX435" i="4"/>
  <c r="AW435" i="4"/>
  <c r="AV435" i="4"/>
  <c r="AU435" i="4"/>
  <c r="AT435" i="4"/>
  <c r="AS435" i="4"/>
  <c r="AR435" i="4"/>
  <c r="AQ435" i="4"/>
  <c r="AP435" i="4"/>
  <c r="AO435" i="4"/>
  <c r="AN435" i="4"/>
  <c r="AM435" i="4"/>
  <c r="AL435" i="4"/>
  <c r="AK435" i="4"/>
  <c r="AJ435" i="4"/>
  <c r="AI435" i="4"/>
  <c r="AH435" i="4"/>
  <c r="AG435" i="4"/>
  <c r="AF435" i="4"/>
  <c r="AE435" i="4"/>
  <c r="AD435" i="4"/>
  <c r="AC435" i="4"/>
  <c r="AB435" i="4"/>
  <c r="AA435" i="4"/>
  <c r="Z435" i="4"/>
  <c r="Y435" i="4"/>
  <c r="X435" i="4"/>
  <c r="W435" i="4"/>
  <c r="V435" i="4"/>
  <c r="U435" i="4"/>
  <c r="T435" i="4"/>
  <c r="S435" i="4"/>
  <c r="CF434" i="4"/>
  <c r="CE434" i="4"/>
  <c r="CD434" i="4"/>
  <c r="CC434" i="4"/>
  <c r="CB434" i="4"/>
  <c r="CA434" i="4"/>
  <c r="BZ434" i="4"/>
  <c r="BY434" i="4"/>
  <c r="BX434" i="4"/>
  <c r="BW434" i="4"/>
  <c r="BV434" i="4"/>
  <c r="BU434" i="4"/>
  <c r="BT434" i="4"/>
  <c r="BS434" i="4"/>
  <c r="BR434" i="4"/>
  <c r="BQ434" i="4"/>
  <c r="BP434" i="4"/>
  <c r="BO434" i="4"/>
  <c r="BN434" i="4"/>
  <c r="BM434" i="4"/>
  <c r="BL434" i="4"/>
  <c r="BK434" i="4"/>
  <c r="BJ434" i="4"/>
  <c r="BI434" i="4"/>
  <c r="BH434" i="4"/>
  <c r="BG434" i="4"/>
  <c r="BF434" i="4"/>
  <c r="BE434" i="4"/>
  <c r="BD434" i="4"/>
  <c r="BC434" i="4"/>
  <c r="BB434" i="4"/>
  <c r="BA434" i="4"/>
  <c r="AZ434" i="4"/>
  <c r="AY434" i="4"/>
  <c r="AX434" i="4"/>
  <c r="AW434" i="4"/>
  <c r="AV434" i="4"/>
  <c r="AU434" i="4"/>
  <c r="AT434" i="4"/>
  <c r="AS434" i="4"/>
  <c r="AR434" i="4"/>
  <c r="AQ434" i="4"/>
  <c r="AP434" i="4"/>
  <c r="AO434" i="4"/>
  <c r="AN434" i="4"/>
  <c r="AM434" i="4"/>
  <c r="AL434" i="4"/>
  <c r="AK434" i="4"/>
  <c r="AJ434" i="4"/>
  <c r="AI434" i="4"/>
  <c r="AH434" i="4"/>
  <c r="AG434" i="4"/>
  <c r="AF434" i="4"/>
  <c r="AE434" i="4"/>
  <c r="AD434" i="4"/>
  <c r="AC434" i="4"/>
  <c r="AB434" i="4"/>
  <c r="AA434" i="4"/>
  <c r="Z434" i="4"/>
  <c r="Y434" i="4"/>
  <c r="X434" i="4"/>
  <c r="W434" i="4"/>
  <c r="V434" i="4"/>
  <c r="U434" i="4"/>
  <c r="T434" i="4"/>
  <c r="S434" i="4"/>
  <c r="CF433" i="4"/>
  <c r="CE433" i="4"/>
  <c r="CD433" i="4"/>
  <c r="CC433" i="4"/>
  <c r="CB433" i="4"/>
  <c r="CA433" i="4"/>
  <c r="BZ433" i="4"/>
  <c r="BY433" i="4"/>
  <c r="BX433" i="4"/>
  <c r="BW433" i="4"/>
  <c r="BV433" i="4"/>
  <c r="BU433" i="4"/>
  <c r="BT433" i="4"/>
  <c r="BS433" i="4"/>
  <c r="BR433" i="4"/>
  <c r="BQ433" i="4"/>
  <c r="BP433" i="4"/>
  <c r="BO433" i="4"/>
  <c r="BN433" i="4"/>
  <c r="BM433" i="4"/>
  <c r="BL433" i="4"/>
  <c r="BK433" i="4"/>
  <c r="BJ433" i="4"/>
  <c r="BI433" i="4"/>
  <c r="BH433" i="4"/>
  <c r="BG433" i="4"/>
  <c r="BF433" i="4"/>
  <c r="BE433" i="4"/>
  <c r="BD433" i="4"/>
  <c r="BC433" i="4"/>
  <c r="BB433" i="4"/>
  <c r="BA433" i="4"/>
  <c r="AZ433" i="4"/>
  <c r="AY433" i="4"/>
  <c r="AX433" i="4"/>
  <c r="AW433" i="4"/>
  <c r="AV433" i="4"/>
  <c r="AU433" i="4"/>
  <c r="AT433" i="4"/>
  <c r="AS433" i="4"/>
  <c r="AR433" i="4"/>
  <c r="AQ433" i="4"/>
  <c r="AP433" i="4"/>
  <c r="AO433" i="4"/>
  <c r="AN433" i="4"/>
  <c r="AM433" i="4"/>
  <c r="AL433" i="4"/>
  <c r="AK433" i="4"/>
  <c r="AJ433" i="4"/>
  <c r="AI433" i="4"/>
  <c r="AH433" i="4"/>
  <c r="AG433" i="4"/>
  <c r="AF433" i="4"/>
  <c r="AE433" i="4"/>
  <c r="AD433" i="4"/>
  <c r="AC433" i="4"/>
  <c r="AB433" i="4"/>
  <c r="AA433" i="4"/>
  <c r="Z433" i="4"/>
  <c r="Y433" i="4"/>
  <c r="X433" i="4"/>
  <c r="W433" i="4"/>
  <c r="V433" i="4"/>
  <c r="U433" i="4"/>
  <c r="T433" i="4"/>
  <c r="S433" i="4"/>
  <c r="CF432" i="4"/>
  <c r="CE432" i="4"/>
  <c r="CD432" i="4"/>
  <c r="CC432" i="4"/>
  <c r="CB432" i="4"/>
  <c r="CA432" i="4"/>
  <c r="BZ432" i="4"/>
  <c r="BY432" i="4"/>
  <c r="BX432" i="4"/>
  <c r="BW432" i="4"/>
  <c r="BV432" i="4"/>
  <c r="BU432" i="4"/>
  <c r="BT432" i="4"/>
  <c r="BS432" i="4"/>
  <c r="BR432" i="4"/>
  <c r="BQ432" i="4"/>
  <c r="BP432" i="4"/>
  <c r="BO432" i="4"/>
  <c r="BN432" i="4"/>
  <c r="BM432" i="4"/>
  <c r="BL432" i="4"/>
  <c r="BK432" i="4"/>
  <c r="BJ432" i="4"/>
  <c r="BI432" i="4"/>
  <c r="BH432" i="4"/>
  <c r="BG432" i="4"/>
  <c r="BF432" i="4"/>
  <c r="BE432" i="4"/>
  <c r="BD432" i="4"/>
  <c r="BC432" i="4"/>
  <c r="BB432" i="4"/>
  <c r="BA432" i="4"/>
  <c r="AZ432" i="4"/>
  <c r="AY432" i="4"/>
  <c r="AX432" i="4"/>
  <c r="AW432" i="4"/>
  <c r="AV432" i="4"/>
  <c r="AU432" i="4"/>
  <c r="AT432" i="4"/>
  <c r="AS432" i="4"/>
  <c r="AR432" i="4"/>
  <c r="AQ432" i="4"/>
  <c r="AP432" i="4"/>
  <c r="AO432" i="4"/>
  <c r="AN432" i="4"/>
  <c r="AM432" i="4"/>
  <c r="AL432" i="4"/>
  <c r="AK432" i="4"/>
  <c r="AJ432" i="4"/>
  <c r="AI432" i="4"/>
  <c r="AH432" i="4"/>
  <c r="AG432" i="4"/>
  <c r="AF432" i="4"/>
  <c r="AE432" i="4"/>
  <c r="AD432" i="4"/>
  <c r="AC432" i="4"/>
  <c r="AB432" i="4"/>
  <c r="AA432" i="4"/>
  <c r="Z432" i="4"/>
  <c r="Y432" i="4"/>
  <c r="X432" i="4"/>
  <c r="W432" i="4"/>
  <c r="V432" i="4"/>
  <c r="U432" i="4"/>
  <c r="T432" i="4"/>
  <c r="S432" i="4"/>
  <c r="CF431" i="4"/>
  <c r="CE431" i="4"/>
  <c r="CD431" i="4"/>
  <c r="CC431" i="4"/>
  <c r="CB431" i="4"/>
  <c r="CA431" i="4"/>
  <c r="BZ431" i="4"/>
  <c r="BY431" i="4"/>
  <c r="BX431" i="4"/>
  <c r="BW431" i="4"/>
  <c r="BV431" i="4"/>
  <c r="BU431" i="4"/>
  <c r="BT431" i="4"/>
  <c r="BS431" i="4"/>
  <c r="BR431" i="4"/>
  <c r="BQ431" i="4"/>
  <c r="BP431" i="4"/>
  <c r="BO431" i="4"/>
  <c r="BN431" i="4"/>
  <c r="BM431" i="4"/>
  <c r="BL431" i="4"/>
  <c r="BK431" i="4"/>
  <c r="BJ431" i="4"/>
  <c r="BI431" i="4"/>
  <c r="BH431" i="4"/>
  <c r="BG431" i="4"/>
  <c r="BF431" i="4"/>
  <c r="BE431" i="4"/>
  <c r="BD431" i="4"/>
  <c r="BC431" i="4"/>
  <c r="BB431" i="4"/>
  <c r="BA431" i="4"/>
  <c r="AZ431" i="4"/>
  <c r="AY431" i="4"/>
  <c r="AX431" i="4"/>
  <c r="AW431" i="4"/>
  <c r="AV431" i="4"/>
  <c r="AU431" i="4"/>
  <c r="AT431" i="4"/>
  <c r="AS431" i="4"/>
  <c r="AR431" i="4"/>
  <c r="AQ431" i="4"/>
  <c r="AP431" i="4"/>
  <c r="AO431" i="4"/>
  <c r="AN431" i="4"/>
  <c r="AM431" i="4"/>
  <c r="AL431" i="4"/>
  <c r="AK431" i="4"/>
  <c r="AJ431" i="4"/>
  <c r="AI431" i="4"/>
  <c r="AH431" i="4"/>
  <c r="AG431" i="4"/>
  <c r="AF431" i="4"/>
  <c r="AE431" i="4"/>
  <c r="AD431" i="4"/>
  <c r="AC431" i="4"/>
  <c r="AB431" i="4"/>
  <c r="AA431" i="4"/>
  <c r="Z431" i="4"/>
  <c r="Y431" i="4"/>
  <c r="X431" i="4"/>
  <c r="W431" i="4"/>
  <c r="V431" i="4"/>
  <c r="U431" i="4"/>
  <c r="T431" i="4"/>
  <c r="S431" i="4"/>
  <c r="CF430" i="4"/>
  <c r="CE430" i="4"/>
  <c r="CD430" i="4"/>
  <c r="CC430" i="4"/>
  <c r="CB430" i="4"/>
  <c r="CA430" i="4"/>
  <c r="BZ430" i="4"/>
  <c r="BY430" i="4"/>
  <c r="BX430" i="4"/>
  <c r="BW430" i="4"/>
  <c r="BV430" i="4"/>
  <c r="BU430" i="4"/>
  <c r="BT430" i="4"/>
  <c r="BS430" i="4"/>
  <c r="BR430" i="4"/>
  <c r="BQ430" i="4"/>
  <c r="BP430" i="4"/>
  <c r="BO430" i="4"/>
  <c r="BN430" i="4"/>
  <c r="BM430" i="4"/>
  <c r="BL430" i="4"/>
  <c r="BK430" i="4"/>
  <c r="BJ430" i="4"/>
  <c r="BI430" i="4"/>
  <c r="BH430" i="4"/>
  <c r="BG430" i="4"/>
  <c r="BF430" i="4"/>
  <c r="BE430" i="4"/>
  <c r="BD430" i="4"/>
  <c r="BC430" i="4"/>
  <c r="BB430" i="4"/>
  <c r="BA430" i="4"/>
  <c r="AZ430" i="4"/>
  <c r="AY430" i="4"/>
  <c r="AX430" i="4"/>
  <c r="AW430" i="4"/>
  <c r="AV430" i="4"/>
  <c r="AU430" i="4"/>
  <c r="AT430" i="4"/>
  <c r="AS430" i="4"/>
  <c r="AR430" i="4"/>
  <c r="AQ430" i="4"/>
  <c r="AP430" i="4"/>
  <c r="AO430" i="4"/>
  <c r="AN430" i="4"/>
  <c r="AM430" i="4"/>
  <c r="AL430" i="4"/>
  <c r="AK430" i="4"/>
  <c r="AJ430" i="4"/>
  <c r="AI430" i="4"/>
  <c r="AH430" i="4"/>
  <c r="AG430" i="4"/>
  <c r="AF430" i="4"/>
  <c r="AE430" i="4"/>
  <c r="AD430" i="4"/>
  <c r="AC430" i="4"/>
  <c r="AB430" i="4"/>
  <c r="AA430" i="4"/>
  <c r="Z430" i="4"/>
  <c r="Y430" i="4"/>
  <c r="X430" i="4"/>
  <c r="W430" i="4"/>
  <c r="V430" i="4"/>
  <c r="U430" i="4"/>
  <c r="T430" i="4"/>
  <c r="S430" i="4"/>
  <c r="CF429" i="4"/>
  <c r="CE429" i="4"/>
  <c r="CD429" i="4"/>
  <c r="CC429" i="4"/>
  <c r="CB429" i="4"/>
  <c r="CA429" i="4"/>
  <c r="BZ429" i="4"/>
  <c r="BY429" i="4"/>
  <c r="BX429" i="4"/>
  <c r="BW429" i="4"/>
  <c r="BV429" i="4"/>
  <c r="BU429" i="4"/>
  <c r="BT429" i="4"/>
  <c r="BS429" i="4"/>
  <c r="BR429" i="4"/>
  <c r="BQ429" i="4"/>
  <c r="BP429" i="4"/>
  <c r="BO429" i="4"/>
  <c r="BN429" i="4"/>
  <c r="BM429" i="4"/>
  <c r="BL429" i="4"/>
  <c r="BK429" i="4"/>
  <c r="BJ429" i="4"/>
  <c r="BI429" i="4"/>
  <c r="BH429" i="4"/>
  <c r="BG429" i="4"/>
  <c r="BF429" i="4"/>
  <c r="BE429" i="4"/>
  <c r="BD429" i="4"/>
  <c r="BC429" i="4"/>
  <c r="BB429" i="4"/>
  <c r="BA429" i="4"/>
  <c r="AZ429" i="4"/>
  <c r="AY429" i="4"/>
  <c r="AX429" i="4"/>
  <c r="AW429" i="4"/>
  <c r="AV429" i="4"/>
  <c r="AU429" i="4"/>
  <c r="AT429" i="4"/>
  <c r="AS429" i="4"/>
  <c r="AR429" i="4"/>
  <c r="AQ429" i="4"/>
  <c r="AP429" i="4"/>
  <c r="AO429" i="4"/>
  <c r="AN429" i="4"/>
  <c r="AM429" i="4"/>
  <c r="AL429" i="4"/>
  <c r="AK429" i="4"/>
  <c r="AJ429" i="4"/>
  <c r="AI429" i="4"/>
  <c r="AH429" i="4"/>
  <c r="AG429" i="4"/>
  <c r="AF429" i="4"/>
  <c r="AE429" i="4"/>
  <c r="AD429" i="4"/>
  <c r="AC429" i="4"/>
  <c r="AB429" i="4"/>
  <c r="AA429" i="4"/>
  <c r="Z429" i="4"/>
  <c r="Y429" i="4"/>
  <c r="X429" i="4"/>
  <c r="W429" i="4"/>
  <c r="V429" i="4"/>
  <c r="U429" i="4"/>
  <c r="T429" i="4"/>
  <c r="S429" i="4"/>
  <c r="CF428" i="4"/>
  <c r="CE428" i="4"/>
  <c r="CD428" i="4"/>
  <c r="CC428" i="4"/>
  <c r="CB428" i="4"/>
  <c r="CA428" i="4"/>
  <c r="BZ428" i="4"/>
  <c r="BY428" i="4"/>
  <c r="BX428" i="4"/>
  <c r="BW428" i="4"/>
  <c r="BV428" i="4"/>
  <c r="BU428" i="4"/>
  <c r="BT428" i="4"/>
  <c r="BS428" i="4"/>
  <c r="BR428" i="4"/>
  <c r="BQ428" i="4"/>
  <c r="BP428" i="4"/>
  <c r="BO428" i="4"/>
  <c r="BN428" i="4"/>
  <c r="BM428" i="4"/>
  <c r="BL428" i="4"/>
  <c r="BK428" i="4"/>
  <c r="BJ428" i="4"/>
  <c r="BI428" i="4"/>
  <c r="BH428" i="4"/>
  <c r="BG428" i="4"/>
  <c r="BF428" i="4"/>
  <c r="BE428" i="4"/>
  <c r="BD428" i="4"/>
  <c r="BC428" i="4"/>
  <c r="BB428" i="4"/>
  <c r="BA428" i="4"/>
  <c r="AZ428" i="4"/>
  <c r="AY428" i="4"/>
  <c r="AX428" i="4"/>
  <c r="AW428" i="4"/>
  <c r="AV428" i="4"/>
  <c r="AU428" i="4"/>
  <c r="AT428" i="4"/>
  <c r="AS428" i="4"/>
  <c r="AR428" i="4"/>
  <c r="AQ428" i="4"/>
  <c r="AP428" i="4"/>
  <c r="AO428" i="4"/>
  <c r="AN428" i="4"/>
  <c r="AM428" i="4"/>
  <c r="AL428" i="4"/>
  <c r="AK428" i="4"/>
  <c r="AJ428" i="4"/>
  <c r="AI428" i="4"/>
  <c r="AH428" i="4"/>
  <c r="AG428" i="4"/>
  <c r="AF428" i="4"/>
  <c r="AE428" i="4"/>
  <c r="AD428" i="4"/>
  <c r="AC428" i="4"/>
  <c r="AB428" i="4"/>
  <c r="AA428" i="4"/>
  <c r="Z428" i="4"/>
  <c r="Y428" i="4"/>
  <c r="X428" i="4"/>
  <c r="W428" i="4"/>
  <c r="V428" i="4"/>
  <c r="U428" i="4"/>
  <c r="T428" i="4"/>
  <c r="S428" i="4"/>
  <c r="CF427" i="4"/>
  <c r="CE427" i="4"/>
  <c r="CD427" i="4"/>
  <c r="CC427" i="4"/>
  <c r="CB427" i="4"/>
  <c r="CA427" i="4"/>
  <c r="BZ427" i="4"/>
  <c r="BY427" i="4"/>
  <c r="BX427" i="4"/>
  <c r="BW427" i="4"/>
  <c r="BV427" i="4"/>
  <c r="BU427" i="4"/>
  <c r="BT427" i="4"/>
  <c r="BS427" i="4"/>
  <c r="BR427" i="4"/>
  <c r="BQ427" i="4"/>
  <c r="BP427" i="4"/>
  <c r="BO427" i="4"/>
  <c r="BN427" i="4"/>
  <c r="BM427" i="4"/>
  <c r="BL427" i="4"/>
  <c r="BK427" i="4"/>
  <c r="BJ427" i="4"/>
  <c r="BI427" i="4"/>
  <c r="BH427" i="4"/>
  <c r="BG427" i="4"/>
  <c r="BF427" i="4"/>
  <c r="BE427" i="4"/>
  <c r="BD427" i="4"/>
  <c r="BC427" i="4"/>
  <c r="BB427" i="4"/>
  <c r="BA427" i="4"/>
  <c r="AZ427" i="4"/>
  <c r="AY427" i="4"/>
  <c r="AX427" i="4"/>
  <c r="AW427" i="4"/>
  <c r="AV427" i="4"/>
  <c r="AU427" i="4"/>
  <c r="AT427" i="4"/>
  <c r="AS427" i="4"/>
  <c r="AR427" i="4"/>
  <c r="AQ427" i="4"/>
  <c r="AP427" i="4"/>
  <c r="AO427" i="4"/>
  <c r="AN427" i="4"/>
  <c r="AM427" i="4"/>
  <c r="AL427" i="4"/>
  <c r="AK427" i="4"/>
  <c r="AJ427" i="4"/>
  <c r="AI427" i="4"/>
  <c r="AH427" i="4"/>
  <c r="AG427" i="4"/>
  <c r="AF427" i="4"/>
  <c r="AE427" i="4"/>
  <c r="AD427" i="4"/>
  <c r="AC427" i="4"/>
  <c r="AB427" i="4"/>
  <c r="AA427" i="4"/>
  <c r="Z427" i="4"/>
  <c r="Y427" i="4"/>
  <c r="X427" i="4"/>
  <c r="W427" i="4"/>
  <c r="V427" i="4"/>
  <c r="U427" i="4"/>
  <c r="T427" i="4"/>
  <c r="S427" i="4"/>
  <c r="CF426" i="4"/>
  <c r="CE426" i="4"/>
  <c r="CD426" i="4"/>
  <c r="CC426" i="4"/>
  <c r="CB426" i="4"/>
  <c r="CA426" i="4"/>
  <c r="BZ426" i="4"/>
  <c r="BY426" i="4"/>
  <c r="BX426" i="4"/>
  <c r="BW426" i="4"/>
  <c r="BV426" i="4"/>
  <c r="BU426" i="4"/>
  <c r="BT426" i="4"/>
  <c r="BS426" i="4"/>
  <c r="BR426" i="4"/>
  <c r="BQ426" i="4"/>
  <c r="BP426" i="4"/>
  <c r="BO426" i="4"/>
  <c r="BN426" i="4"/>
  <c r="BM426" i="4"/>
  <c r="BL426" i="4"/>
  <c r="BK426" i="4"/>
  <c r="BJ426" i="4"/>
  <c r="BI426" i="4"/>
  <c r="BH426" i="4"/>
  <c r="BG426" i="4"/>
  <c r="BF426" i="4"/>
  <c r="BE426" i="4"/>
  <c r="BD426" i="4"/>
  <c r="BC426" i="4"/>
  <c r="BB426" i="4"/>
  <c r="BA426" i="4"/>
  <c r="AZ426" i="4"/>
  <c r="AY426" i="4"/>
  <c r="AX426" i="4"/>
  <c r="AW426" i="4"/>
  <c r="AV426" i="4"/>
  <c r="AU426" i="4"/>
  <c r="AT426" i="4"/>
  <c r="AS426" i="4"/>
  <c r="AR426" i="4"/>
  <c r="AQ426" i="4"/>
  <c r="AP426" i="4"/>
  <c r="AO426" i="4"/>
  <c r="AN426" i="4"/>
  <c r="AM426" i="4"/>
  <c r="AL426" i="4"/>
  <c r="AK426" i="4"/>
  <c r="AJ426" i="4"/>
  <c r="AI426" i="4"/>
  <c r="AH426" i="4"/>
  <c r="AG426" i="4"/>
  <c r="AF426" i="4"/>
  <c r="AE426" i="4"/>
  <c r="AD426" i="4"/>
  <c r="AC426" i="4"/>
  <c r="AB426" i="4"/>
  <c r="AA426" i="4"/>
  <c r="Z426" i="4"/>
  <c r="Y426" i="4"/>
  <c r="X426" i="4"/>
  <c r="W426" i="4"/>
  <c r="V426" i="4"/>
  <c r="U426" i="4"/>
  <c r="T426" i="4"/>
  <c r="S426" i="4"/>
  <c r="CF425" i="4"/>
  <c r="CE425" i="4"/>
  <c r="CD425" i="4"/>
  <c r="CC425" i="4"/>
  <c r="CB425" i="4"/>
  <c r="CA425" i="4"/>
  <c r="BZ425" i="4"/>
  <c r="BY425" i="4"/>
  <c r="BX425" i="4"/>
  <c r="BW425" i="4"/>
  <c r="BV425" i="4"/>
  <c r="BU425" i="4"/>
  <c r="BT425" i="4"/>
  <c r="BS425" i="4"/>
  <c r="BR425" i="4"/>
  <c r="BQ425" i="4"/>
  <c r="BP425" i="4"/>
  <c r="BO425" i="4"/>
  <c r="BN425" i="4"/>
  <c r="BM425" i="4"/>
  <c r="BL425" i="4"/>
  <c r="BK425" i="4"/>
  <c r="BJ425" i="4"/>
  <c r="BI425" i="4"/>
  <c r="BH425" i="4"/>
  <c r="BG425" i="4"/>
  <c r="BF425" i="4"/>
  <c r="BE425" i="4"/>
  <c r="BD425" i="4"/>
  <c r="BC425" i="4"/>
  <c r="BB425" i="4"/>
  <c r="BA425" i="4"/>
  <c r="AZ425" i="4"/>
  <c r="AY425" i="4"/>
  <c r="AX425" i="4"/>
  <c r="AW425" i="4"/>
  <c r="AV425" i="4"/>
  <c r="AU425" i="4"/>
  <c r="AT425" i="4"/>
  <c r="AS425" i="4"/>
  <c r="AR425" i="4"/>
  <c r="AQ425" i="4"/>
  <c r="AP425" i="4"/>
  <c r="AO425" i="4"/>
  <c r="AN425" i="4"/>
  <c r="AM425" i="4"/>
  <c r="AL425" i="4"/>
  <c r="AK425" i="4"/>
  <c r="AJ425" i="4"/>
  <c r="AI425" i="4"/>
  <c r="AH425" i="4"/>
  <c r="AG425" i="4"/>
  <c r="AF425" i="4"/>
  <c r="AE425" i="4"/>
  <c r="AD425" i="4"/>
  <c r="AC425" i="4"/>
  <c r="AB425" i="4"/>
  <c r="AA425" i="4"/>
  <c r="Z425" i="4"/>
  <c r="Y425" i="4"/>
  <c r="X425" i="4"/>
  <c r="W425" i="4"/>
  <c r="V425" i="4"/>
  <c r="U425" i="4"/>
  <c r="T425" i="4"/>
  <c r="S425" i="4"/>
  <c r="CF424" i="4"/>
  <c r="CE424" i="4"/>
  <c r="CD424" i="4"/>
  <c r="CC424" i="4"/>
  <c r="CB424" i="4"/>
  <c r="CA424" i="4"/>
  <c r="BZ424" i="4"/>
  <c r="BY424" i="4"/>
  <c r="BX424" i="4"/>
  <c r="BW424" i="4"/>
  <c r="BV424" i="4"/>
  <c r="BU424" i="4"/>
  <c r="BT424" i="4"/>
  <c r="BS424" i="4"/>
  <c r="BR424" i="4"/>
  <c r="BQ424" i="4"/>
  <c r="BP424" i="4"/>
  <c r="BO424" i="4"/>
  <c r="BN424" i="4"/>
  <c r="BM424" i="4"/>
  <c r="BL424" i="4"/>
  <c r="BK424" i="4"/>
  <c r="BJ424" i="4"/>
  <c r="BI424" i="4"/>
  <c r="BH424" i="4"/>
  <c r="BG424" i="4"/>
  <c r="BF424" i="4"/>
  <c r="BE424" i="4"/>
  <c r="BD424" i="4"/>
  <c r="BC424" i="4"/>
  <c r="BB424" i="4"/>
  <c r="BA424" i="4"/>
  <c r="AZ424" i="4"/>
  <c r="AY424" i="4"/>
  <c r="AX424" i="4"/>
  <c r="AW424" i="4"/>
  <c r="AV424" i="4"/>
  <c r="AU424" i="4"/>
  <c r="AT424" i="4"/>
  <c r="AS424" i="4"/>
  <c r="AR424" i="4"/>
  <c r="AQ424" i="4"/>
  <c r="AP424" i="4"/>
  <c r="AO424" i="4"/>
  <c r="AN424" i="4"/>
  <c r="AM424" i="4"/>
  <c r="AL424" i="4"/>
  <c r="AK424" i="4"/>
  <c r="AJ424" i="4"/>
  <c r="AI424" i="4"/>
  <c r="AH424" i="4"/>
  <c r="AG424" i="4"/>
  <c r="AF424" i="4"/>
  <c r="AE424" i="4"/>
  <c r="AD424" i="4"/>
  <c r="AC424" i="4"/>
  <c r="AB424" i="4"/>
  <c r="AA424" i="4"/>
  <c r="Z424" i="4"/>
  <c r="Y424" i="4"/>
  <c r="X424" i="4"/>
  <c r="W424" i="4"/>
  <c r="V424" i="4"/>
  <c r="U424" i="4"/>
  <c r="T424" i="4"/>
  <c r="S424" i="4"/>
  <c r="CF423" i="4"/>
  <c r="CE423" i="4"/>
  <c r="CD423" i="4"/>
  <c r="CC423" i="4"/>
  <c r="CB423" i="4"/>
  <c r="CA423" i="4"/>
  <c r="BZ423" i="4"/>
  <c r="BY423" i="4"/>
  <c r="BX423" i="4"/>
  <c r="BW423" i="4"/>
  <c r="BV423" i="4"/>
  <c r="BU423" i="4"/>
  <c r="BT423" i="4"/>
  <c r="BS423" i="4"/>
  <c r="BR423" i="4"/>
  <c r="BQ423" i="4"/>
  <c r="BP423" i="4"/>
  <c r="BO423" i="4"/>
  <c r="BN423" i="4"/>
  <c r="BM423" i="4"/>
  <c r="BL423" i="4"/>
  <c r="BK423" i="4"/>
  <c r="BJ423" i="4"/>
  <c r="BI423" i="4"/>
  <c r="BH423" i="4"/>
  <c r="BG423" i="4"/>
  <c r="BF423" i="4"/>
  <c r="BE423" i="4"/>
  <c r="BD423" i="4"/>
  <c r="BC423" i="4"/>
  <c r="BB423" i="4"/>
  <c r="BA423" i="4"/>
  <c r="AZ423" i="4"/>
  <c r="AY423" i="4"/>
  <c r="AX423" i="4"/>
  <c r="AW423" i="4"/>
  <c r="AV423" i="4"/>
  <c r="AU423" i="4"/>
  <c r="AT423" i="4"/>
  <c r="AS423" i="4"/>
  <c r="AR423" i="4"/>
  <c r="AQ423" i="4"/>
  <c r="AP423" i="4"/>
  <c r="AO423" i="4"/>
  <c r="AN423" i="4"/>
  <c r="AM423" i="4"/>
  <c r="AL423" i="4"/>
  <c r="AK423" i="4"/>
  <c r="AJ423" i="4"/>
  <c r="AI423" i="4"/>
  <c r="AH423" i="4"/>
  <c r="AG423" i="4"/>
  <c r="AF423" i="4"/>
  <c r="AE423" i="4"/>
  <c r="AD423" i="4"/>
  <c r="AC423" i="4"/>
  <c r="AB423" i="4"/>
  <c r="AA423" i="4"/>
  <c r="Z423" i="4"/>
  <c r="Y423" i="4"/>
  <c r="X423" i="4"/>
  <c r="W423" i="4"/>
  <c r="V423" i="4"/>
  <c r="U423" i="4"/>
  <c r="T423" i="4"/>
  <c r="S423" i="4"/>
  <c r="CF422" i="4"/>
  <c r="CE422" i="4"/>
  <c r="CD422" i="4"/>
  <c r="CC422" i="4"/>
  <c r="CB422" i="4"/>
  <c r="CA422" i="4"/>
  <c r="BZ422" i="4"/>
  <c r="BY422" i="4"/>
  <c r="BX422" i="4"/>
  <c r="BW422" i="4"/>
  <c r="BV422" i="4"/>
  <c r="BU422" i="4"/>
  <c r="BT422" i="4"/>
  <c r="BS422" i="4"/>
  <c r="BR422" i="4"/>
  <c r="BQ422" i="4"/>
  <c r="BP422" i="4"/>
  <c r="BO422" i="4"/>
  <c r="BN422" i="4"/>
  <c r="BM422" i="4"/>
  <c r="BL422" i="4"/>
  <c r="BK422" i="4"/>
  <c r="BJ422" i="4"/>
  <c r="BI422" i="4"/>
  <c r="BH422" i="4"/>
  <c r="BG422" i="4"/>
  <c r="BF422" i="4"/>
  <c r="BE422" i="4"/>
  <c r="BD422" i="4"/>
  <c r="BC422" i="4"/>
  <c r="BB422" i="4"/>
  <c r="BA422" i="4"/>
  <c r="AZ422" i="4"/>
  <c r="AY422" i="4"/>
  <c r="AX422" i="4"/>
  <c r="AW422" i="4"/>
  <c r="AV422" i="4"/>
  <c r="AU422" i="4"/>
  <c r="AT422" i="4"/>
  <c r="AS422" i="4"/>
  <c r="AR422" i="4"/>
  <c r="AQ422" i="4"/>
  <c r="AP422" i="4"/>
  <c r="AO422" i="4"/>
  <c r="AN422" i="4"/>
  <c r="AM422" i="4"/>
  <c r="AL422" i="4"/>
  <c r="AK422" i="4"/>
  <c r="AJ422" i="4"/>
  <c r="AI422" i="4"/>
  <c r="AH422" i="4"/>
  <c r="AG422" i="4"/>
  <c r="AF422" i="4"/>
  <c r="AE422" i="4"/>
  <c r="AD422" i="4"/>
  <c r="AC422" i="4"/>
  <c r="AB422" i="4"/>
  <c r="AA422" i="4"/>
  <c r="Z422" i="4"/>
  <c r="Y422" i="4"/>
  <c r="X422" i="4"/>
  <c r="W422" i="4"/>
  <c r="V422" i="4"/>
  <c r="U422" i="4"/>
  <c r="T422" i="4"/>
  <c r="S422" i="4"/>
  <c r="CF421" i="4"/>
  <c r="CE421" i="4"/>
  <c r="CD421" i="4"/>
  <c r="CC421" i="4"/>
  <c r="CB421" i="4"/>
  <c r="CA421" i="4"/>
  <c r="BZ421" i="4"/>
  <c r="BY421" i="4"/>
  <c r="BX421" i="4"/>
  <c r="BW421" i="4"/>
  <c r="BV421" i="4"/>
  <c r="BU421" i="4"/>
  <c r="BT421" i="4"/>
  <c r="BS421" i="4"/>
  <c r="BR421" i="4"/>
  <c r="BQ421" i="4"/>
  <c r="BP421" i="4"/>
  <c r="BO421" i="4"/>
  <c r="BN421" i="4"/>
  <c r="BM421" i="4"/>
  <c r="BL421" i="4"/>
  <c r="BK421" i="4"/>
  <c r="BJ421" i="4"/>
  <c r="BI421" i="4"/>
  <c r="BH421" i="4"/>
  <c r="BG421" i="4"/>
  <c r="BF421" i="4"/>
  <c r="BE421" i="4"/>
  <c r="BD421" i="4"/>
  <c r="BC421" i="4"/>
  <c r="BB421" i="4"/>
  <c r="BA421" i="4"/>
  <c r="AZ421" i="4"/>
  <c r="AY421" i="4"/>
  <c r="AX421" i="4"/>
  <c r="AW421" i="4"/>
  <c r="AV421" i="4"/>
  <c r="AU421" i="4"/>
  <c r="AT421" i="4"/>
  <c r="AS421" i="4"/>
  <c r="AR421" i="4"/>
  <c r="AQ421" i="4"/>
  <c r="AP421" i="4"/>
  <c r="AO421" i="4"/>
  <c r="AN421" i="4"/>
  <c r="AM421" i="4"/>
  <c r="AL421" i="4"/>
  <c r="AK421" i="4"/>
  <c r="AJ421" i="4"/>
  <c r="AI421" i="4"/>
  <c r="AH421" i="4"/>
  <c r="AG421" i="4"/>
  <c r="AF421" i="4"/>
  <c r="AE421" i="4"/>
  <c r="AD421" i="4"/>
  <c r="AC421" i="4"/>
  <c r="AB421" i="4"/>
  <c r="AA421" i="4"/>
  <c r="Z421" i="4"/>
  <c r="Y421" i="4"/>
  <c r="X421" i="4"/>
  <c r="W421" i="4"/>
  <c r="V421" i="4"/>
  <c r="U421" i="4"/>
  <c r="T421" i="4"/>
  <c r="S421" i="4"/>
  <c r="CF420" i="4"/>
  <c r="CE420" i="4"/>
  <c r="CD420" i="4"/>
  <c r="CC420" i="4"/>
  <c r="CB420" i="4"/>
  <c r="CA420" i="4"/>
  <c r="BZ420" i="4"/>
  <c r="BY420" i="4"/>
  <c r="BX420" i="4"/>
  <c r="BW420" i="4"/>
  <c r="BV420" i="4"/>
  <c r="BU420" i="4"/>
  <c r="BT420" i="4"/>
  <c r="BS420" i="4"/>
  <c r="BR420" i="4"/>
  <c r="BQ420" i="4"/>
  <c r="BP420" i="4"/>
  <c r="BO420" i="4"/>
  <c r="BN420" i="4"/>
  <c r="BM420" i="4"/>
  <c r="BL420" i="4"/>
  <c r="BK420" i="4"/>
  <c r="BJ420" i="4"/>
  <c r="BI420" i="4"/>
  <c r="BH420" i="4"/>
  <c r="BG420" i="4"/>
  <c r="BF420" i="4"/>
  <c r="BE420" i="4"/>
  <c r="BD420" i="4"/>
  <c r="BC420" i="4"/>
  <c r="BB420" i="4"/>
  <c r="BA420" i="4"/>
  <c r="AZ420" i="4"/>
  <c r="AY420" i="4"/>
  <c r="AX420" i="4"/>
  <c r="AW420" i="4"/>
  <c r="AV420" i="4"/>
  <c r="AU420" i="4"/>
  <c r="AT420" i="4"/>
  <c r="AS420" i="4"/>
  <c r="AR420" i="4"/>
  <c r="AQ420" i="4"/>
  <c r="AP420" i="4"/>
  <c r="AO420" i="4"/>
  <c r="AN420" i="4"/>
  <c r="AM420" i="4"/>
  <c r="AL420" i="4"/>
  <c r="AK420" i="4"/>
  <c r="AJ420" i="4"/>
  <c r="AI420" i="4"/>
  <c r="AH420" i="4"/>
  <c r="AG420" i="4"/>
  <c r="AF420" i="4"/>
  <c r="AE420" i="4"/>
  <c r="AD420" i="4"/>
  <c r="AC420" i="4"/>
  <c r="AB420" i="4"/>
  <c r="AA420" i="4"/>
  <c r="Z420" i="4"/>
  <c r="Y420" i="4"/>
  <c r="X420" i="4"/>
  <c r="W420" i="4"/>
  <c r="V420" i="4"/>
  <c r="U420" i="4"/>
  <c r="T420" i="4"/>
  <c r="S420" i="4"/>
  <c r="CF419" i="4"/>
  <c r="CE419" i="4"/>
  <c r="CD419" i="4"/>
  <c r="CC419" i="4"/>
  <c r="CB419" i="4"/>
  <c r="CA419" i="4"/>
  <c r="BZ419" i="4"/>
  <c r="BY419" i="4"/>
  <c r="BX419" i="4"/>
  <c r="BW419" i="4"/>
  <c r="BV419" i="4"/>
  <c r="BU419" i="4"/>
  <c r="BT419" i="4"/>
  <c r="BS419" i="4"/>
  <c r="BR419" i="4"/>
  <c r="BQ419" i="4"/>
  <c r="BP419" i="4"/>
  <c r="BO419" i="4"/>
  <c r="BN419" i="4"/>
  <c r="BM419" i="4"/>
  <c r="BL419" i="4"/>
  <c r="BK419" i="4"/>
  <c r="BJ419" i="4"/>
  <c r="BI419" i="4"/>
  <c r="BH419" i="4"/>
  <c r="BG419" i="4"/>
  <c r="BF419" i="4"/>
  <c r="BE419" i="4"/>
  <c r="BD419" i="4"/>
  <c r="BC419" i="4"/>
  <c r="BB419" i="4"/>
  <c r="BA419" i="4"/>
  <c r="AZ419" i="4"/>
  <c r="AY419" i="4"/>
  <c r="AX419" i="4"/>
  <c r="AW419" i="4"/>
  <c r="AV419" i="4"/>
  <c r="AU419" i="4"/>
  <c r="AT419" i="4"/>
  <c r="AS419" i="4"/>
  <c r="AR419" i="4"/>
  <c r="AQ419" i="4"/>
  <c r="AP419" i="4"/>
  <c r="AO419" i="4"/>
  <c r="AN419" i="4"/>
  <c r="AM419" i="4"/>
  <c r="AL419" i="4"/>
  <c r="AK419" i="4"/>
  <c r="AJ419" i="4"/>
  <c r="AI419" i="4"/>
  <c r="AH419" i="4"/>
  <c r="AG419" i="4"/>
  <c r="AF419" i="4"/>
  <c r="AE419" i="4"/>
  <c r="AD419" i="4"/>
  <c r="AC419" i="4"/>
  <c r="AB419" i="4"/>
  <c r="AA419" i="4"/>
  <c r="Z419" i="4"/>
  <c r="Y419" i="4"/>
  <c r="X419" i="4"/>
  <c r="W419" i="4"/>
  <c r="V419" i="4"/>
  <c r="U419" i="4"/>
  <c r="T419" i="4"/>
  <c r="S419" i="4"/>
  <c r="CF418" i="4"/>
  <c r="CE418" i="4"/>
  <c r="CD418" i="4"/>
  <c r="CC418" i="4"/>
  <c r="CB418" i="4"/>
  <c r="CA418" i="4"/>
  <c r="BZ418" i="4"/>
  <c r="BY418" i="4"/>
  <c r="BX418" i="4"/>
  <c r="BW418" i="4"/>
  <c r="BV418" i="4"/>
  <c r="BU418" i="4"/>
  <c r="BT418" i="4"/>
  <c r="BS418" i="4"/>
  <c r="BR418" i="4"/>
  <c r="BQ418" i="4"/>
  <c r="BP418" i="4"/>
  <c r="BO418" i="4"/>
  <c r="BN418" i="4"/>
  <c r="BM418" i="4"/>
  <c r="BL418" i="4"/>
  <c r="BK418" i="4"/>
  <c r="BJ418" i="4"/>
  <c r="BI418" i="4"/>
  <c r="BH418" i="4"/>
  <c r="BG418" i="4"/>
  <c r="BF418" i="4"/>
  <c r="BE418" i="4"/>
  <c r="BD418" i="4"/>
  <c r="BC418" i="4"/>
  <c r="BB418" i="4"/>
  <c r="BA418" i="4"/>
  <c r="AZ418" i="4"/>
  <c r="AY418" i="4"/>
  <c r="AX418" i="4"/>
  <c r="AW418" i="4"/>
  <c r="AV418" i="4"/>
  <c r="AU418" i="4"/>
  <c r="AT418" i="4"/>
  <c r="AS418" i="4"/>
  <c r="AR418" i="4"/>
  <c r="AQ418" i="4"/>
  <c r="AP418" i="4"/>
  <c r="AO418" i="4"/>
  <c r="AN418" i="4"/>
  <c r="AM418" i="4"/>
  <c r="AL418" i="4"/>
  <c r="AK418" i="4"/>
  <c r="AJ418" i="4"/>
  <c r="AI418" i="4"/>
  <c r="AH418" i="4"/>
  <c r="AG418" i="4"/>
  <c r="AF418" i="4"/>
  <c r="AE418" i="4"/>
  <c r="AD418" i="4"/>
  <c r="AC418" i="4"/>
  <c r="AB418" i="4"/>
  <c r="AA418" i="4"/>
  <c r="Z418" i="4"/>
  <c r="Y418" i="4"/>
  <c r="X418" i="4"/>
  <c r="W418" i="4"/>
  <c r="V418" i="4"/>
  <c r="U418" i="4"/>
  <c r="T418" i="4"/>
  <c r="S418" i="4"/>
  <c r="CF417" i="4"/>
  <c r="CE417" i="4"/>
  <c r="CD417" i="4"/>
  <c r="CC417" i="4"/>
  <c r="CB417" i="4"/>
  <c r="CA417" i="4"/>
  <c r="BZ417" i="4"/>
  <c r="BY417" i="4"/>
  <c r="BX417" i="4"/>
  <c r="BW417" i="4"/>
  <c r="BV417" i="4"/>
  <c r="BU417" i="4"/>
  <c r="BT417" i="4"/>
  <c r="BS417" i="4"/>
  <c r="BR417" i="4"/>
  <c r="BQ417" i="4"/>
  <c r="BP417" i="4"/>
  <c r="BO417" i="4"/>
  <c r="BN417" i="4"/>
  <c r="BM417" i="4"/>
  <c r="BL417" i="4"/>
  <c r="BK417" i="4"/>
  <c r="BJ417" i="4"/>
  <c r="BI417" i="4"/>
  <c r="BH417" i="4"/>
  <c r="BG417" i="4"/>
  <c r="BF417" i="4"/>
  <c r="BE417" i="4"/>
  <c r="BD417" i="4"/>
  <c r="BC417" i="4"/>
  <c r="BB417" i="4"/>
  <c r="BA417" i="4"/>
  <c r="AZ417" i="4"/>
  <c r="AY417" i="4"/>
  <c r="AX417" i="4"/>
  <c r="AW417" i="4"/>
  <c r="AV417" i="4"/>
  <c r="AU417" i="4"/>
  <c r="AT417" i="4"/>
  <c r="AS417" i="4"/>
  <c r="AR417" i="4"/>
  <c r="AQ417" i="4"/>
  <c r="AP417" i="4"/>
  <c r="AO417" i="4"/>
  <c r="AN417" i="4"/>
  <c r="AM417" i="4"/>
  <c r="AL417" i="4"/>
  <c r="AK417" i="4"/>
  <c r="AJ417" i="4"/>
  <c r="AI417" i="4"/>
  <c r="AH417" i="4"/>
  <c r="AG417" i="4"/>
  <c r="AF417" i="4"/>
  <c r="AE417" i="4"/>
  <c r="AD417" i="4"/>
  <c r="AC417" i="4"/>
  <c r="AB417" i="4"/>
  <c r="AA417" i="4"/>
  <c r="Z417" i="4"/>
  <c r="Y417" i="4"/>
  <c r="X417" i="4"/>
  <c r="W417" i="4"/>
  <c r="V417" i="4"/>
  <c r="U417" i="4"/>
  <c r="T417" i="4"/>
  <c r="S417" i="4"/>
  <c r="CF416" i="4"/>
  <c r="CE416" i="4"/>
  <c r="CD416" i="4"/>
  <c r="CC416" i="4"/>
  <c r="CB416" i="4"/>
  <c r="CA416" i="4"/>
  <c r="BZ416" i="4"/>
  <c r="BY416" i="4"/>
  <c r="BX416" i="4"/>
  <c r="BW416" i="4"/>
  <c r="BV416" i="4"/>
  <c r="BU416" i="4"/>
  <c r="BT416" i="4"/>
  <c r="BS416" i="4"/>
  <c r="BR416" i="4"/>
  <c r="BQ416" i="4"/>
  <c r="BP416" i="4"/>
  <c r="BO416" i="4"/>
  <c r="BN416" i="4"/>
  <c r="BM416" i="4"/>
  <c r="BL416" i="4"/>
  <c r="BK416" i="4"/>
  <c r="BJ416" i="4"/>
  <c r="BI416" i="4"/>
  <c r="BH416" i="4"/>
  <c r="BG416" i="4"/>
  <c r="BF416" i="4"/>
  <c r="BE416" i="4"/>
  <c r="BD416" i="4"/>
  <c r="BC416" i="4"/>
  <c r="BB416" i="4"/>
  <c r="BA416" i="4"/>
  <c r="AZ416" i="4"/>
  <c r="AY416" i="4"/>
  <c r="AX416" i="4"/>
  <c r="AW416" i="4"/>
  <c r="AV416" i="4"/>
  <c r="AU416" i="4"/>
  <c r="AT416" i="4"/>
  <c r="AS416" i="4"/>
  <c r="AR416" i="4"/>
  <c r="AQ416" i="4"/>
  <c r="AP416" i="4"/>
  <c r="AO416" i="4"/>
  <c r="AN416" i="4"/>
  <c r="AM416" i="4"/>
  <c r="AL416" i="4"/>
  <c r="AK416" i="4"/>
  <c r="AJ416" i="4"/>
  <c r="AI416" i="4"/>
  <c r="AH416" i="4"/>
  <c r="AG416" i="4"/>
  <c r="AF416" i="4"/>
  <c r="AE416" i="4"/>
  <c r="AD416" i="4"/>
  <c r="AC416" i="4"/>
  <c r="AB416" i="4"/>
  <c r="AA416" i="4"/>
  <c r="Z416" i="4"/>
  <c r="Y416" i="4"/>
  <c r="X416" i="4"/>
  <c r="W416" i="4"/>
  <c r="V416" i="4"/>
  <c r="U416" i="4"/>
  <c r="T416" i="4"/>
  <c r="S416" i="4"/>
  <c r="CF415" i="4"/>
  <c r="CE415" i="4"/>
  <c r="CD415" i="4"/>
  <c r="CC415" i="4"/>
  <c r="CB415" i="4"/>
  <c r="CA415" i="4"/>
  <c r="BZ415" i="4"/>
  <c r="BY415" i="4"/>
  <c r="BX415" i="4"/>
  <c r="BW415" i="4"/>
  <c r="BV415" i="4"/>
  <c r="BU415" i="4"/>
  <c r="BT415" i="4"/>
  <c r="BS415" i="4"/>
  <c r="BR415" i="4"/>
  <c r="BQ415" i="4"/>
  <c r="BP415" i="4"/>
  <c r="BO415" i="4"/>
  <c r="BN415" i="4"/>
  <c r="BM415" i="4"/>
  <c r="BL415" i="4"/>
  <c r="BK415" i="4"/>
  <c r="BJ415" i="4"/>
  <c r="BI415" i="4"/>
  <c r="BH415" i="4"/>
  <c r="BG415" i="4"/>
  <c r="BF415" i="4"/>
  <c r="BE415" i="4"/>
  <c r="BD415" i="4"/>
  <c r="BC415" i="4"/>
  <c r="BB415" i="4"/>
  <c r="BA415" i="4"/>
  <c r="AZ415" i="4"/>
  <c r="AY415" i="4"/>
  <c r="AX415" i="4"/>
  <c r="AW415" i="4"/>
  <c r="AV415" i="4"/>
  <c r="AU415" i="4"/>
  <c r="AT415" i="4"/>
  <c r="AS415" i="4"/>
  <c r="AR415" i="4"/>
  <c r="AQ415" i="4"/>
  <c r="AP415" i="4"/>
  <c r="AO415" i="4"/>
  <c r="AN415" i="4"/>
  <c r="AM415" i="4"/>
  <c r="AL415" i="4"/>
  <c r="AK415" i="4"/>
  <c r="AJ415" i="4"/>
  <c r="AI415" i="4"/>
  <c r="AH415" i="4"/>
  <c r="AG415" i="4"/>
  <c r="AF415" i="4"/>
  <c r="AE415" i="4"/>
  <c r="AD415" i="4"/>
  <c r="AC415" i="4"/>
  <c r="AB415" i="4"/>
  <c r="AA415" i="4"/>
  <c r="Z415" i="4"/>
  <c r="Y415" i="4"/>
  <c r="X415" i="4"/>
  <c r="W415" i="4"/>
  <c r="V415" i="4"/>
  <c r="U415" i="4"/>
  <c r="T415" i="4"/>
  <c r="S415" i="4"/>
  <c r="CF414" i="4"/>
  <c r="CE414" i="4"/>
  <c r="CD414" i="4"/>
  <c r="CC414" i="4"/>
  <c r="CB414" i="4"/>
  <c r="CA414" i="4"/>
  <c r="BZ414" i="4"/>
  <c r="BY414" i="4"/>
  <c r="BX414" i="4"/>
  <c r="BW414" i="4"/>
  <c r="BV414" i="4"/>
  <c r="BU414" i="4"/>
  <c r="BT414" i="4"/>
  <c r="BS414" i="4"/>
  <c r="BR414" i="4"/>
  <c r="BQ414" i="4"/>
  <c r="BP414" i="4"/>
  <c r="BO414" i="4"/>
  <c r="BN414" i="4"/>
  <c r="BM414" i="4"/>
  <c r="BL414" i="4"/>
  <c r="BK414" i="4"/>
  <c r="BJ414" i="4"/>
  <c r="BI414" i="4"/>
  <c r="BH414" i="4"/>
  <c r="BG414" i="4"/>
  <c r="BF414" i="4"/>
  <c r="BE414" i="4"/>
  <c r="BD414" i="4"/>
  <c r="BC414" i="4"/>
  <c r="BB414" i="4"/>
  <c r="BA414" i="4"/>
  <c r="AZ414" i="4"/>
  <c r="AY414" i="4"/>
  <c r="AX414" i="4"/>
  <c r="AW414" i="4"/>
  <c r="AV414" i="4"/>
  <c r="AU414" i="4"/>
  <c r="AT414" i="4"/>
  <c r="AS414" i="4"/>
  <c r="AR414" i="4"/>
  <c r="AQ414" i="4"/>
  <c r="AP414" i="4"/>
  <c r="AO414" i="4"/>
  <c r="AN414" i="4"/>
  <c r="AM414" i="4"/>
  <c r="AL414" i="4"/>
  <c r="AK414" i="4"/>
  <c r="AJ414" i="4"/>
  <c r="AI414" i="4"/>
  <c r="AH414" i="4"/>
  <c r="AG414" i="4"/>
  <c r="AF414" i="4"/>
  <c r="AE414" i="4"/>
  <c r="AD414" i="4"/>
  <c r="AC414" i="4"/>
  <c r="AB414" i="4"/>
  <c r="AA414" i="4"/>
  <c r="Z414" i="4"/>
  <c r="Y414" i="4"/>
  <c r="X414" i="4"/>
  <c r="W414" i="4"/>
  <c r="V414" i="4"/>
  <c r="U414" i="4"/>
  <c r="T414" i="4"/>
  <c r="S414" i="4"/>
  <c r="CF413" i="4"/>
  <c r="CE413" i="4"/>
  <c r="CD413" i="4"/>
  <c r="CC413" i="4"/>
  <c r="CB413" i="4"/>
  <c r="CA413" i="4"/>
  <c r="BZ413" i="4"/>
  <c r="BY413" i="4"/>
  <c r="BX413" i="4"/>
  <c r="BW413" i="4"/>
  <c r="BV413" i="4"/>
  <c r="BU413" i="4"/>
  <c r="BT413" i="4"/>
  <c r="BS413" i="4"/>
  <c r="BR413" i="4"/>
  <c r="BQ413" i="4"/>
  <c r="BP413" i="4"/>
  <c r="BO413" i="4"/>
  <c r="BN413" i="4"/>
  <c r="BM413" i="4"/>
  <c r="BL413" i="4"/>
  <c r="BK413" i="4"/>
  <c r="BJ413" i="4"/>
  <c r="BI413" i="4"/>
  <c r="BH413" i="4"/>
  <c r="BG413" i="4"/>
  <c r="BF413" i="4"/>
  <c r="BE413" i="4"/>
  <c r="BD413" i="4"/>
  <c r="BC413" i="4"/>
  <c r="BB413" i="4"/>
  <c r="BA413" i="4"/>
  <c r="AZ413" i="4"/>
  <c r="AY413" i="4"/>
  <c r="AX413" i="4"/>
  <c r="AW413" i="4"/>
  <c r="AV413" i="4"/>
  <c r="AU413" i="4"/>
  <c r="AT413" i="4"/>
  <c r="AS413" i="4"/>
  <c r="AR413" i="4"/>
  <c r="AQ413" i="4"/>
  <c r="AP413" i="4"/>
  <c r="AO413" i="4"/>
  <c r="AN413" i="4"/>
  <c r="AM413" i="4"/>
  <c r="AL413" i="4"/>
  <c r="AK413" i="4"/>
  <c r="AJ413" i="4"/>
  <c r="AI413" i="4"/>
  <c r="AH413" i="4"/>
  <c r="AG413" i="4"/>
  <c r="AF413" i="4"/>
  <c r="AE413" i="4"/>
  <c r="AD413" i="4"/>
  <c r="AC413" i="4"/>
  <c r="AB413" i="4"/>
  <c r="AA413" i="4"/>
  <c r="Z413" i="4"/>
  <c r="Y413" i="4"/>
  <c r="X413" i="4"/>
  <c r="W413" i="4"/>
  <c r="V413" i="4"/>
  <c r="U413" i="4"/>
  <c r="T413" i="4"/>
  <c r="S413" i="4"/>
  <c r="CF412" i="4"/>
  <c r="CE412" i="4"/>
  <c r="CD412" i="4"/>
  <c r="CC412" i="4"/>
  <c r="CB412" i="4"/>
  <c r="CA412" i="4"/>
  <c r="BZ412" i="4"/>
  <c r="BY412" i="4"/>
  <c r="BX412" i="4"/>
  <c r="BW412" i="4"/>
  <c r="BV412" i="4"/>
  <c r="BU412" i="4"/>
  <c r="BT412" i="4"/>
  <c r="BS412" i="4"/>
  <c r="BR412" i="4"/>
  <c r="BQ412" i="4"/>
  <c r="BP412" i="4"/>
  <c r="BO412" i="4"/>
  <c r="BN412" i="4"/>
  <c r="BM412" i="4"/>
  <c r="BL412" i="4"/>
  <c r="BK412" i="4"/>
  <c r="BJ412" i="4"/>
  <c r="BI412" i="4"/>
  <c r="BH412" i="4"/>
  <c r="BG412" i="4"/>
  <c r="BF412" i="4"/>
  <c r="BE412" i="4"/>
  <c r="BD412" i="4"/>
  <c r="BC412" i="4"/>
  <c r="BB412" i="4"/>
  <c r="BA412" i="4"/>
  <c r="AZ412" i="4"/>
  <c r="AY412" i="4"/>
  <c r="AX412" i="4"/>
  <c r="AW412" i="4"/>
  <c r="AV412" i="4"/>
  <c r="AU412" i="4"/>
  <c r="AT412" i="4"/>
  <c r="AS412" i="4"/>
  <c r="AR412" i="4"/>
  <c r="AQ412" i="4"/>
  <c r="AP412" i="4"/>
  <c r="AO412" i="4"/>
  <c r="AN412" i="4"/>
  <c r="AM412" i="4"/>
  <c r="AL412" i="4"/>
  <c r="AK412" i="4"/>
  <c r="AJ412" i="4"/>
  <c r="AI412" i="4"/>
  <c r="AH412" i="4"/>
  <c r="AG412" i="4"/>
  <c r="AF412" i="4"/>
  <c r="AE412" i="4"/>
  <c r="AD412" i="4"/>
  <c r="AC412" i="4"/>
  <c r="AB412" i="4"/>
  <c r="AA412" i="4"/>
  <c r="Z412" i="4"/>
  <c r="Y412" i="4"/>
  <c r="X412" i="4"/>
  <c r="W412" i="4"/>
  <c r="V412" i="4"/>
  <c r="U412" i="4"/>
  <c r="T412" i="4"/>
  <c r="S412" i="4"/>
  <c r="CF411" i="4"/>
  <c r="CE411" i="4"/>
  <c r="CD411" i="4"/>
  <c r="CC411" i="4"/>
  <c r="CB411" i="4"/>
  <c r="CA411" i="4"/>
  <c r="BZ411" i="4"/>
  <c r="BY411" i="4"/>
  <c r="BX411" i="4"/>
  <c r="BW411" i="4"/>
  <c r="BV411" i="4"/>
  <c r="BU411" i="4"/>
  <c r="BT411" i="4"/>
  <c r="BS411" i="4"/>
  <c r="BR411" i="4"/>
  <c r="BQ411" i="4"/>
  <c r="BP411" i="4"/>
  <c r="BO411" i="4"/>
  <c r="BN411" i="4"/>
  <c r="BM411" i="4"/>
  <c r="BL411" i="4"/>
  <c r="BK411" i="4"/>
  <c r="BJ411" i="4"/>
  <c r="BI411" i="4"/>
  <c r="BH411" i="4"/>
  <c r="BG411" i="4"/>
  <c r="BF411" i="4"/>
  <c r="BE411" i="4"/>
  <c r="BD411" i="4"/>
  <c r="BC411" i="4"/>
  <c r="BB411" i="4"/>
  <c r="BA411" i="4"/>
  <c r="AZ411" i="4"/>
  <c r="AY411" i="4"/>
  <c r="AX411" i="4"/>
  <c r="AW411" i="4"/>
  <c r="AV411" i="4"/>
  <c r="AU411" i="4"/>
  <c r="AT411" i="4"/>
  <c r="AS411" i="4"/>
  <c r="AR411" i="4"/>
  <c r="AQ411" i="4"/>
  <c r="AP411" i="4"/>
  <c r="AO411" i="4"/>
  <c r="AN411" i="4"/>
  <c r="AM411" i="4"/>
  <c r="AL411" i="4"/>
  <c r="AK411" i="4"/>
  <c r="AJ411" i="4"/>
  <c r="AI411" i="4"/>
  <c r="AH411" i="4"/>
  <c r="AG411" i="4"/>
  <c r="AF411" i="4"/>
  <c r="AE411" i="4"/>
  <c r="AD411" i="4"/>
  <c r="AC411" i="4"/>
  <c r="AB411" i="4"/>
  <c r="AA411" i="4"/>
  <c r="Z411" i="4"/>
  <c r="Y411" i="4"/>
  <c r="X411" i="4"/>
  <c r="W411" i="4"/>
  <c r="V411" i="4"/>
  <c r="U411" i="4"/>
  <c r="T411" i="4"/>
  <c r="S411" i="4"/>
  <c r="CF410" i="4"/>
  <c r="CE410" i="4"/>
  <c r="CD410" i="4"/>
  <c r="CC410" i="4"/>
  <c r="CB410" i="4"/>
  <c r="CA410" i="4"/>
  <c r="BZ410" i="4"/>
  <c r="BY410" i="4"/>
  <c r="BX410" i="4"/>
  <c r="BW410" i="4"/>
  <c r="BV410" i="4"/>
  <c r="BU410" i="4"/>
  <c r="BT410" i="4"/>
  <c r="BS410" i="4"/>
  <c r="BR410" i="4"/>
  <c r="BQ410" i="4"/>
  <c r="BP410" i="4"/>
  <c r="BO410" i="4"/>
  <c r="BN410" i="4"/>
  <c r="BM410" i="4"/>
  <c r="BL410" i="4"/>
  <c r="BK410" i="4"/>
  <c r="BJ410" i="4"/>
  <c r="BI410" i="4"/>
  <c r="BH410" i="4"/>
  <c r="BG410" i="4"/>
  <c r="BF410" i="4"/>
  <c r="BE410" i="4"/>
  <c r="BD410" i="4"/>
  <c r="BC410" i="4"/>
  <c r="BB410" i="4"/>
  <c r="BA410" i="4"/>
  <c r="AZ410" i="4"/>
  <c r="AY410" i="4"/>
  <c r="AX410" i="4"/>
  <c r="AW410" i="4"/>
  <c r="AV410" i="4"/>
  <c r="AU410" i="4"/>
  <c r="AT410" i="4"/>
  <c r="AS410" i="4"/>
  <c r="AR410" i="4"/>
  <c r="AQ410" i="4"/>
  <c r="AP410" i="4"/>
  <c r="AO410" i="4"/>
  <c r="AN410" i="4"/>
  <c r="AM410" i="4"/>
  <c r="AL410" i="4"/>
  <c r="AK410" i="4"/>
  <c r="AJ410" i="4"/>
  <c r="AI410" i="4"/>
  <c r="AH410" i="4"/>
  <c r="AG410" i="4"/>
  <c r="AF410" i="4"/>
  <c r="AE410" i="4"/>
  <c r="AD410" i="4"/>
  <c r="AC410" i="4"/>
  <c r="AB410" i="4"/>
  <c r="AA410" i="4"/>
  <c r="Z410" i="4"/>
  <c r="Y410" i="4"/>
  <c r="X410" i="4"/>
  <c r="W410" i="4"/>
  <c r="V410" i="4"/>
  <c r="U410" i="4"/>
  <c r="T410" i="4"/>
  <c r="S410" i="4"/>
  <c r="CF409" i="4"/>
  <c r="CE409" i="4"/>
  <c r="CD409" i="4"/>
  <c r="CC409" i="4"/>
  <c r="CB409" i="4"/>
  <c r="CA409" i="4"/>
  <c r="BZ409" i="4"/>
  <c r="BY409" i="4"/>
  <c r="BX409" i="4"/>
  <c r="BW409" i="4"/>
  <c r="BV409" i="4"/>
  <c r="BU409" i="4"/>
  <c r="BT409" i="4"/>
  <c r="BS409" i="4"/>
  <c r="BR409" i="4"/>
  <c r="BQ409" i="4"/>
  <c r="BP409" i="4"/>
  <c r="BO409" i="4"/>
  <c r="BN409" i="4"/>
  <c r="BM409" i="4"/>
  <c r="BL409" i="4"/>
  <c r="BK409" i="4"/>
  <c r="BJ409" i="4"/>
  <c r="BI409" i="4"/>
  <c r="BH409" i="4"/>
  <c r="BG409" i="4"/>
  <c r="BF409" i="4"/>
  <c r="BE409" i="4"/>
  <c r="BD409" i="4"/>
  <c r="BC409" i="4"/>
  <c r="BB409" i="4"/>
  <c r="BA409" i="4"/>
  <c r="AZ409" i="4"/>
  <c r="AY409" i="4"/>
  <c r="AX409" i="4"/>
  <c r="AW409" i="4"/>
  <c r="AV409" i="4"/>
  <c r="AU409" i="4"/>
  <c r="AT409" i="4"/>
  <c r="AS409" i="4"/>
  <c r="AR409" i="4"/>
  <c r="AQ409" i="4"/>
  <c r="AP409" i="4"/>
  <c r="AO409" i="4"/>
  <c r="AN409" i="4"/>
  <c r="AM409" i="4"/>
  <c r="AL409" i="4"/>
  <c r="AK409" i="4"/>
  <c r="AJ409" i="4"/>
  <c r="AI409" i="4"/>
  <c r="AH409" i="4"/>
  <c r="AG409" i="4"/>
  <c r="AF409" i="4"/>
  <c r="AE409" i="4"/>
  <c r="AD409" i="4"/>
  <c r="AC409" i="4"/>
  <c r="AB409" i="4"/>
  <c r="AA409" i="4"/>
  <c r="Z409" i="4"/>
  <c r="Y409" i="4"/>
  <c r="X409" i="4"/>
  <c r="W409" i="4"/>
  <c r="V409" i="4"/>
  <c r="U409" i="4"/>
  <c r="T409" i="4"/>
  <c r="S409" i="4"/>
  <c r="CF408" i="4"/>
  <c r="CE408" i="4"/>
  <c r="CD408" i="4"/>
  <c r="CC408" i="4"/>
  <c r="CB408" i="4"/>
  <c r="CA408" i="4"/>
  <c r="BZ408" i="4"/>
  <c r="BY408" i="4"/>
  <c r="BX408" i="4"/>
  <c r="BW408" i="4"/>
  <c r="BV408" i="4"/>
  <c r="BU408" i="4"/>
  <c r="BT408" i="4"/>
  <c r="BS408" i="4"/>
  <c r="BR408" i="4"/>
  <c r="BQ408" i="4"/>
  <c r="BP408" i="4"/>
  <c r="BO408" i="4"/>
  <c r="BN408" i="4"/>
  <c r="BM408" i="4"/>
  <c r="BL408" i="4"/>
  <c r="BK408" i="4"/>
  <c r="BJ408" i="4"/>
  <c r="BI408" i="4"/>
  <c r="BH408" i="4"/>
  <c r="BG408" i="4"/>
  <c r="BF408" i="4"/>
  <c r="BE408" i="4"/>
  <c r="BD408" i="4"/>
  <c r="BC408" i="4"/>
  <c r="BB408" i="4"/>
  <c r="BA408" i="4"/>
  <c r="AZ408" i="4"/>
  <c r="AY408" i="4"/>
  <c r="AX408" i="4"/>
  <c r="AW408" i="4"/>
  <c r="AV408" i="4"/>
  <c r="AU408" i="4"/>
  <c r="AT408" i="4"/>
  <c r="AS408" i="4"/>
  <c r="AR408" i="4"/>
  <c r="AQ408" i="4"/>
  <c r="AP408" i="4"/>
  <c r="AO408" i="4"/>
  <c r="AN408" i="4"/>
  <c r="AM408" i="4"/>
  <c r="AL408" i="4"/>
  <c r="AK408" i="4"/>
  <c r="AJ408" i="4"/>
  <c r="AI408" i="4"/>
  <c r="AH408" i="4"/>
  <c r="AG408" i="4"/>
  <c r="AF408" i="4"/>
  <c r="AE408" i="4"/>
  <c r="AD408" i="4"/>
  <c r="AC408" i="4"/>
  <c r="AB408" i="4"/>
  <c r="AA408" i="4"/>
  <c r="Z408" i="4"/>
  <c r="Y408" i="4"/>
  <c r="X408" i="4"/>
  <c r="W408" i="4"/>
  <c r="V408" i="4"/>
  <c r="U408" i="4"/>
  <c r="T408" i="4"/>
  <c r="S408" i="4"/>
  <c r="CF407" i="4"/>
  <c r="CE407" i="4"/>
  <c r="CD407" i="4"/>
  <c r="CC407" i="4"/>
  <c r="CB407" i="4"/>
  <c r="CA407" i="4"/>
  <c r="BZ407" i="4"/>
  <c r="BY407" i="4"/>
  <c r="BX407" i="4"/>
  <c r="BW407" i="4"/>
  <c r="BV407" i="4"/>
  <c r="BU407" i="4"/>
  <c r="BT407" i="4"/>
  <c r="BS407" i="4"/>
  <c r="BR407" i="4"/>
  <c r="BQ407" i="4"/>
  <c r="BP407" i="4"/>
  <c r="BO407" i="4"/>
  <c r="BN407" i="4"/>
  <c r="BM407" i="4"/>
  <c r="BL407" i="4"/>
  <c r="BK407" i="4"/>
  <c r="BJ407" i="4"/>
  <c r="BI407" i="4"/>
  <c r="BH407" i="4"/>
  <c r="BG407" i="4"/>
  <c r="BF407" i="4"/>
  <c r="BE407" i="4"/>
  <c r="BD407" i="4"/>
  <c r="BC407" i="4"/>
  <c r="BB407" i="4"/>
  <c r="BA407" i="4"/>
  <c r="AZ407" i="4"/>
  <c r="AY407" i="4"/>
  <c r="AX407" i="4"/>
  <c r="AW407" i="4"/>
  <c r="AV407" i="4"/>
  <c r="AU407" i="4"/>
  <c r="AT407" i="4"/>
  <c r="AS407" i="4"/>
  <c r="AR407" i="4"/>
  <c r="AQ407" i="4"/>
  <c r="AP407" i="4"/>
  <c r="AO407" i="4"/>
  <c r="AN407" i="4"/>
  <c r="AM407" i="4"/>
  <c r="AL407" i="4"/>
  <c r="AK407" i="4"/>
  <c r="AJ407" i="4"/>
  <c r="AI407" i="4"/>
  <c r="AH407" i="4"/>
  <c r="AG407" i="4"/>
  <c r="AF407" i="4"/>
  <c r="AE407" i="4"/>
  <c r="AD407" i="4"/>
  <c r="AC407" i="4"/>
  <c r="AB407" i="4"/>
  <c r="AA407" i="4"/>
  <c r="Z407" i="4"/>
  <c r="Y407" i="4"/>
  <c r="X407" i="4"/>
  <c r="W407" i="4"/>
  <c r="V407" i="4"/>
  <c r="U407" i="4"/>
  <c r="T407" i="4"/>
  <c r="S407" i="4"/>
  <c r="CF406" i="4"/>
  <c r="CE406" i="4"/>
  <c r="CD406" i="4"/>
  <c r="CC406" i="4"/>
  <c r="CB406" i="4"/>
  <c r="CA406" i="4"/>
  <c r="BZ406" i="4"/>
  <c r="BY406" i="4"/>
  <c r="BX406" i="4"/>
  <c r="BW406" i="4"/>
  <c r="BV406" i="4"/>
  <c r="BU406" i="4"/>
  <c r="BT406" i="4"/>
  <c r="BS406" i="4"/>
  <c r="BR406" i="4"/>
  <c r="BQ406" i="4"/>
  <c r="BP406" i="4"/>
  <c r="BO406" i="4"/>
  <c r="BN406" i="4"/>
  <c r="BM406" i="4"/>
  <c r="BL406" i="4"/>
  <c r="BK406" i="4"/>
  <c r="BJ406" i="4"/>
  <c r="BI406" i="4"/>
  <c r="BH406" i="4"/>
  <c r="BG406" i="4"/>
  <c r="BF406" i="4"/>
  <c r="BE406" i="4"/>
  <c r="BD406" i="4"/>
  <c r="BC406" i="4"/>
  <c r="BB406" i="4"/>
  <c r="BA406" i="4"/>
  <c r="AZ406" i="4"/>
  <c r="AY406" i="4"/>
  <c r="AX406" i="4"/>
  <c r="AW406" i="4"/>
  <c r="AV406" i="4"/>
  <c r="AU406" i="4"/>
  <c r="AT406" i="4"/>
  <c r="AS406" i="4"/>
  <c r="AR406" i="4"/>
  <c r="AQ406" i="4"/>
  <c r="AP406" i="4"/>
  <c r="AO406" i="4"/>
  <c r="AN406" i="4"/>
  <c r="AM406" i="4"/>
  <c r="AL406" i="4"/>
  <c r="AK406" i="4"/>
  <c r="AJ406" i="4"/>
  <c r="AI406" i="4"/>
  <c r="AH406" i="4"/>
  <c r="AG406" i="4"/>
  <c r="AF406" i="4"/>
  <c r="AE406" i="4"/>
  <c r="AD406" i="4"/>
  <c r="AC406" i="4"/>
  <c r="AB406" i="4"/>
  <c r="AA406" i="4"/>
  <c r="Z406" i="4"/>
  <c r="Y406" i="4"/>
  <c r="X406" i="4"/>
  <c r="W406" i="4"/>
  <c r="V406" i="4"/>
  <c r="U406" i="4"/>
  <c r="T406" i="4"/>
  <c r="S406" i="4"/>
  <c r="CF405" i="4"/>
  <c r="CE405" i="4"/>
  <c r="CD405" i="4"/>
  <c r="CC405" i="4"/>
  <c r="CB405" i="4"/>
  <c r="CA405" i="4"/>
  <c r="BZ405" i="4"/>
  <c r="BY405" i="4"/>
  <c r="BX405" i="4"/>
  <c r="BW405" i="4"/>
  <c r="BV405" i="4"/>
  <c r="BU405" i="4"/>
  <c r="BT405" i="4"/>
  <c r="BS405" i="4"/>
  <c r="BR405" i="4"/>
  <c r="BQ405" i="4"/>
  <c r="BP405" i="4"/>
  <c r="BO405" i="4"/>
  <c r="BN405" i="4"/>
  <c r="BM405" i="4"/>
  <c r="BL405" i="4"/>
  <c r="BK405" i="4"/>
  <c r="BJ405" i="4"/>
  <c r="BI405" i="4"/>
  <c r="BH405" i="4"/>
  <c r="BG405" i="4"/>
  <c r="BF405" i="4"/>
  <c r="BE405" i="4"/>
  <c r="BD405" i="4"/>
  <c r="BC405" i="4"/>
  <c r="BB405" i="4"/>
  <c r="BA405" i="4"/>
  <c r="AZ405" i="4"/>
  <c r="AY405" i="4"/>
  <c r="AX405" i="4"/>
  <c r="AW405" i="4"/>
  <c r="AV405" i="4"/>
  <c r="AU405" i="4"/>
  <c r="AT405" i="4"/>
  <c r="AS405" i="4"/>
  <c r="AR405" i="4"/>
  <c r="AQ405" i="4"/>
  <c r="AP405" i="4"/>
  <c r="AO405" i="4"/>
  <c r="AN405" i="4"/>
  <c r="AM405" i="4"/>
  <c r="AL405" i="4"/>
  <c r="AK405" i="4"/>
  <c r="AJ405" i="4"/>
  <c r="AI405" i="4"/>
  <c r="AH405" i="4"/>
  <c r="AG405" i="4"/>
  <c r="AF405" i="4"/>
  <c r="AE405" i="4"/>
  <c r="AD405" i="4"/>
  <c r="AC405" i="4"/>
  <c r="AB405" i="4"/>
  <c r="AA405" i="4"/>
  <c r="Z405" i="4"/>
  <c r="Y405" i="4"/>
  <c r="X405" i="4"/>
  <c r="W405" i="4"/>
  <c r="V405" i="4"/>
  <c r="U405" i="4"/>
  <c r="T405" i="4"/>
  <c r="S405" i="4"/>
  <c r="CF404" i="4"/>
  <c r="CE404" i="4"/>
  <c r="CD404" i="4"/>
  <c r="CC404" i="4"/>
  <c r="CB404" i="4"/>
  <c r="CA404" i="4"/>
  <c r="BZ404" i="4"/>
  <c r="BY404" i="4"/>
  <c r="BX404" i="4"/>
  <c r="BW404" i="4"/>
  <c r="BV404" i="4"/>
  <c r="BU404" i="4"/>
  <c r="BT404" i="4"/>
  <c r="BS404" i="4"/>
  <c r="BR404" i="4"/>
  <c r="BQ404" i="4"/>
  <c r="BP404" i="4"/>
  <c r="BO404" i="4"/>
  <c r="BN404" i="4"/>
  <c r="BM404" i="4"/>
  <c r="BL404" i="4"/>
  <c r="BK404" i="4"/>
  <c r="BJ404" i="4"/>
  <c r="BI404" i="4"/>
  <c r="BH404" i="4"/>
  <c r="BG404" i="4"/>
  <c r="BF404" i="4"/>
  <c r="BE404" i="4"/>
  <c r="BD404" i="4"/>
  <c r="BC404" i="4"/>
  <c r="BB404" i="4"/>
  <c r="BA404" i="4"/>
  <c r="AZ404" i="4"/>
  <c r="AY404" i="4"/>
  <c r="AX404" i="4"/>
  <c r="AW404" i="4"/>
  <c r="AV404" i="4"/>
  <c r="AU404" i="4"/>
  <c r="AT404" i="4"/>
  <c r="AS404" i="4"/>
  <c r="AR404" i="4"/>
  <c r="AQ404" i="4"/>
  <c r="AP404" i="4"/>
  <c r="AO404" i="4"/>
  <c r="AN404" i="4"/>
  <c r="AM404" i="4"/>
  <c r="AL404" i="4"/>
  <c r="AK404" i="4"/>
  <c r="AJ404" i="4"/>
  <c r="AI404" i="4"/>
  <c r="AH404" i="4"/>
  <c r="AG404" i="4"/>
  <c r="AF404" i="4"/>
  <c r="AE404" i="4"/>
  <c r="AD404" i="4"/>
  <c r="AC404" i="4"/>
  <c r="AB404" i="4"/>
  <c r="AA404" i="4"/>
  <c r="Z404" i="4"/>
  <c r="Y404" i="4"/>
  <c r="X404" i="4"/>
  <c r="W404" i="4"/>
  <c r="V404" i="4"/>
  <c r="U404" i="4"/>
  <c r="T404" i="4"/>
  <c r="S404" i="4"/>
  <c r="CF403" i="4"/>
  <c r="CE403" i="4"/>
  <c r="CD403" i="4"/>
  <c r="CC403" i="4"/>
  <c r="CB403" i="4"/>
  <c r="CA403" i="4"/>
  <c r="BZ403" i="4"/>
  <c r="BY403" i="4"/>
  <c r="BX403" i="4"/>
  <c r="BW403" i="4"/>
  <c r="BV403" i="4"/>
  <c r="BU403" i="4"/>
  <c r="BT403" i="4"/>
  <c r="BS403" i="4"/>
  <c r="BR403" i="4"/>
  <c r="BQ403" i="4"/>
  <c r="BP403" i="4"/>
  <c r="BO403" i="4"/>
  <c r="BN403" i="4"/>
  <c r="BM403" i="4"/>
  <c r="BL403" i="4"/>
  <c r="BK403" i="4"/>
  <c r="BJ403" i="4"/>
  <c r="BI403" i="4"/>
  <c r="BH403" i="4"/>
  <c r="BG403" i="4"/>
  <c r="BF403" i="4"/>
  <c r="BE403" i="4"/>
  <c r="BD403" i="4"/>
  <c r="BC403" i="4"/>
  <c r="BB403" i="4"/>
  <c r="BA403" i="4"/>
  <c r="AZ403" i="4"/>
  <c r="AY403" i="4"/>
  <c r="AX403" i="4"/>
  <c r="AW403" i="4"/>
  <c r="AV403" i="4"/>
  <c r="AU403" i="4"/>
  <c r="AT403" i="4"/>
  <c r="AS403" i="4"/>
  <c r="AR403" i="4"/>
  <c r="AQ403" i="4"/>
  <c r="AP403" i="4"/>
  <c r="AO403" i="4"/>
  <c r="AN403" i="4"/>
  <c r="AM403" i="4"/>
  <c r="AL403" i="4"/>
  <c r="AK403" i="4"/>
  <c r="AJ403" i="4"/>
  <c r="AI403" i="4"/>
  <c r="AH403" i="4"/>
  <c r="AG403" i="4"/>
  <c r="AF403" i="4"/>
  <c r="AE403" i="4"/>
  <c r="AD403" i="4"/>
  <c r="AC403" i="4"/>
  <c r="AB403" i="4"/>
  <c r="AA403" i="4"/>
  <c r="Z403" i="4"/>
  <c r="Y403" i="4"/>
  <c r="X403" i="4"/>
  <c r="W403" i="4"/>
  <c r="V403" i="4"/>
  <c r="U403" i="4"/>
  <c r="T403" i="4"/>
  <c r="S403" i="4"/>
  <c r="CF402" i="4"/>
  <c r="CE402" i="4"/>
  <c r="CD402" i="4"/>
  <c r="CC402" i="4"/>
  <c r="CB402" i="4"/>
  <c r="CA402" i="4"/>
  <c r="BZ402" i="4"/>
  <c r="BY402" i="4"/>
  <c r="BX402" i="4"/>
  <c r="BW402" i="4"/>
  <c r="BV402" i="4"/>
  <c r="BU402" i="4"/>
  <c r="BT402" i="4"/>
  <c r="BS402" i="4"/>
  <c r="BR402" i="4"/>
  <c r="BQ402" i="4"/>
  <c r="BP402" i="4"/>
  <c r="BO402" i="4"/>
  <c r="BN402" i="4"/>
  <c r="BM402" i="4"/>
  <c r="BL402" i="4"/>
  <c r="BK402" i="4"/>
  <c r="BJ402" i="4"/>
  <c r="BI402" i="4"/>
  <c r="BH402" i="4"/>
  <c r="BG402" i="4"/>
  <c r="BF402" i="4"/>
  <c r="BE402" i="4"/>
  <c r="BD402" i="4"/>
  <c r="BC402" i="4"/>
  <c r="BB402" i="4"/>
  <c r="BA402" i="4"/>
  <c r="AZ402" i="4"/>
  <c r="AY402" i="4"/>
  <c r="AX402" i="4"/>
  <c r="AW402" i="4"/>
  <c r="AV402" i="4"/>
  <c r="AU402" i="4"/>
  <c r="AT402" i="4"/>
  <c r="AS402" i="4"/>
  <c r="AR402" i="4"/>
  <c r="AQ402" i="4"/>
  <c r="AP402" i="4"/>
  <c r="AO402" i="4"/>
  <c r="AN402" i="4"/>
  <c r="AM402" i="4"/>
  <c r="AL402" i="4"/>
  <c r="AK402" i="4"/>
  <c r="AJ402" i="4"/>
  <c r="AI402" i="4"/>
  <c r="AH402" i="4"/>
  <c r="AG402" i="4"/>
  <c r="AF402" i="4"/>
  <c r="AE402" i="4"/>
  <c r="AD402" i="4"/>
  <c r="AC402" i="4"/>
  <c r="AB402" i="4"/>
  <c r="AA402" i="4"/>
  <c r="Z402" i="4"/>
  <c r="Y402" i="4"/>
  <c r="X402" i="4"/>
  <c r="W402" i="4"/>
  <c r="V402" i="4"/>
  <c r="U402" i="4"/>
  <c r="T402" i="4"/>
  <c r="S402" i="4"/>
  <c r="CF401" i="4"/>
  <c r="CE401" i="4"/>
  <c r="CD401" i="4"/>
  <c r="CC401" i="4"/>
  <c r="CB401" i="4"/>
  <c r="CA401" i="4"/>
  <c r="BZ401" i="4"/>
  <c r="BY401" i="4"/>
  <c r="BX401" i="4"/>
  <c r="BW401" i="4"/>
  <c r="BV401" i="4"/>
  <c r="BU401" i="4"/>
  <c r="BT401" i="4"/>
  <c r="BS401" i="4"/>
  <c r="BR401" i="4"/>
  <c r="BQ401" i="4"/>
  <c r="BP401" i="4"/>
  <c r="BO401" i="4"/>
  <c r="BN401" i="4"/>
  <c r="BM401" i="4"/>
  <c r="BL401" i="4"/>
  <c r="BK401" i="4"/>
  <c r="BJ401" i="4"/>
  <c r="BI401" i="4"/>
  <c r="BH401" i="4"/>
  <c r="BG401" i="4"/>
  <c r="BF401" i="4"/>
  <c r="BE401" i="4"/>
  <c r="BD401" i="4"/>
  <c r="BC401" i="4"/>
  <c r="BB401" i="4"/>
  <c r="BA401" i="4"/>
  <c r="AZ401" i="4"/>
  <c r="AY401" i="4"/>
  <c r="AX401" i="4"/>
  <c r="AW401" i="4"/>
  <c r="AV401" i="4"/>
  <c r="AU401" i="4"/>
  <c r="AT401" i="4"/>
  <c r="AS401" i="4"/>
  <c r="AR401" i="4"/>
  <c r="AQ401" i="4"/>
  <c r="AP401" i="4"/>
  <c r="AO401" i="4"/>
  <c r="AN401" i="4"/>
  <c r="AM401" i="4"/>
  <c r="AL401" i="4"/>
  <c r="AK401" i="4"/>
  <c r="AJ401" i="4"/>
  <c r="AI401" i="4"/>
  <c r="AH401" i="4"/>
  <c r="AG401" i="4"/>
  <c r="AF401" i="4"/>
  <c r="AE401" i="4"/>
  <c r="AD401" i="4"/>
  <c r="AC401" i="4"/>
  <c r="AB401" i="4"/>
  <c r="AA401" i="4"/>
  <c r="Z401" i="4"/>
  <c r="Y401" i="4"/>
  <c r="X401" i="4"/>
  <c r="W401" i="4"/>
  <c r="V401" i="4"/>
  <c r="U401" i="4"/>
  <c r="T401" i="4"/>
  <c r="S401" i="4"/>
  <c r="CF400" i="4"/>
  <c r="CE400" i="4"/>
  <c r="CD400" i="4"/>
  <c r="CC400" i="4"/>
  <c r="CB400" i="4"/>
  <c r="CA400" i="4"/>
  <c r="BZ400" i="4"/>
  <c r="BY400" i="4"/>
  <c r="BX400" i="4"/>
  <c r="BW400" i="4"/>
  <c r="BV400" i="4"/>
  <c r="BU400" i="4"/>
  <c r="BT400" i="4"/>
  <c r="BS400" i="4"/>
  <c r="BR400" i="4"/>
  <c r="BQ400" i="4"/>
  <c r="BP400" i="4"/>
  <c r="BO400" i="4"/>
  <c r="BN400" i="4"/>
  <c r="BM400" i="4"/>
  <c r="BL400" i="4"/>
  <c r="BK400" i="4"/>
  <c r="BJ400" i="4"/>
  <c r="BI400" i="4"/>
  <c r="BH400" i="4"/>
  <c r="BG400" i="4"/>
  <c r="BF400" i="4"/>
  <c r="BE400" i="4"/>
  <c r="BD400" i="4"/>
  <c r="BC400" i="4"/>
  <c r="BB400" i="4"/>
  <c r="BA400" i="4"/>
  <c r="AZ400" i="4"/>
  <c r="AY400" i="4"/>
  <c r="AX400" i="4"/>
  <c r="AW400" i="4"/>
  <c r="AV400" i="4"/>
  <c r="AU400" i="4"/>
  <c r="AT400" i="4"/>
  <c r="AS400" i="4"/>
  <c r="AR400" i="4"/>
  <c r="AQ400" i="4"/>
  <c r="AP400" i="4"/>
  <c r="AO400" i="4"/>
  <c r="AN400" i="4"/>
  <c r="AM400" i="4"/>
  <c r="AL400" i="4"/>
  <c r="AK400" i="4"/>
  <c r="AJ400" i="4"/>
  <c r="AI400" i="4"/>
  <c r="AH400" i="4"/>
  <c r="AG400" i="4"/>
  <c r="AF400" i="4"/>
  <c r="AE400" i="4"/>
  <c r="AD400" i="4"/>
  <c r="AC400" i="4"/>
  <c r="AB400" i="4"/>
  <c r="AA400" i="4"/>
  <c r="Z400" i="4"/>
  <c r="Y400" i="4"/>
  <c r="X400" i="4"/>
  <c r="W400" i="4"/>
  <c r="V400" i="4"/>
  <c r="U400" i="4"/>
  <c r="T400" i="4"/>
  <c r="S400" i="4"/>
  <c r="CF399" i="4"/>
  <c r="CE399" i="4"/>
  <c r="CD399" i="4"/>
  <c r="CC399" i="4"/>
  <c r="CB399" i="4"/>
  <c r="CA399" i="4"/>
  <c r="BZ399" i="4"/>
  <c r="BY399" i="4"/>
  <c r="BX399" i="4"/>
  <c r="BW399" i="4"/>
  <c r="BV399" i="4"/>
  <c r="BU399" i="4"/>
  <c r="BT399" i="4"/>
  <c r="BS399" i="4"/>
  <c r="BR399" i="4"/>
  <c r="BQ399" i="4"/>
  <c r="BP399" i="4"/>
  <c r="BO399" i="4"/>
  <c r="BN399" i="4"/>
  <c r="BM399" i="4"/>
  <c r="BL399" i="4"/>
  <c r="BK399" i="4"/>
  <c r="BJ399" i="4"/>
  <c r="BI399" i="4"/>
  <c r="BH399" i="4"/>
  <c r="BG399" i="4"/>
  <c r="BF399" i="4"/>
  <c r="BE399" i="4"/>
  <c r="BD399" i="4"/>
  <c r="BC399" i="4"/>
  <c r="BB399" i="4"/>
  <c r="BA399" i="4"/>
  <c r="AZ399" i="4"/>
  <c r="AY399" i="4"/>
  <c r="AX399" i="4"/>
  <c r="AW399" i="4"/>
  <c r="AV399" i="4"/>
  <c r="AU399" i="4"/>
  <c r="AT399" i="4"/>
  <c r="AS399" i="4"/>
  <c r="AR399" i="4"/>
  <c r="AQ399" i="4"/>
  <c r="AP399" i="4"/>
  <c r="AO399" i="4"/>
  <c r="AN399" i="4"/>
  <c r="AM399" i="4"/>
  <c r="AL399" i="4"/>
  <c r="AK399" i="4"/>
  <c r="AJ399" i="4"/>
  <c r="AI399" i="4"/>
  <c r="AH399" i="4"/>
  <c r="AG399" i="4"/>
  <c r="AF399" i="4"/>
  <c r="AE399" i="4"/>
  <c r="AD399" i="4"/>
  <c r="AC399" i="4"/>
  <c r="AB399" i="4"/>
  <c r="AA399" i="4"/>
  <c r="Z399" i="4"/>
  <c r="Y399" i="4"/>
  <c r="X399" i="4"/>
  <c r="W399" i="4"/>
  <c r="V399" i="4"/>
  <c r="U399" i="4"/>
  <c r="T399" i="4"/>
  <c r="S399" i="4"/>
  <c r="CF398" i="4"/>
  <c r="CE398" i="4"/>
  <c r="CD398" i="4"/>
  <c r="CC398" i="4"/>
  <c r="CB398" i="4"/>
  <c r="CA398" i="4"/>
  <c r="BZ398" i="4"/>
  <c r="BY398" i="4"/>
  <c r="BX398" i="4"/>
  <c r="BW398" i="4"/>
  <c r="BV398" i="4"/>
  <c r="BU398" i="4"/>
  <c r="BT398" i="4"/>
  <c r="BS398" i="4"/>
  <c r="BR398" i="4"/>
  <c r="BQ398" i="4"/>
  <c r="BP398" i="4"/>
  <c r="BO398" i="4"/>
  <c r="BN398" i="4"/>
  <c r="BM398" i="4"/>
  <c r="BL398" i="4"/>
  <c r="BK398" i="4"/>
  <c r="BJ398" i="4"/>
  <c r="BI398" i="4"/>
  <c r="BH398" i="4"/>
  <c r="BG398" i="4"/>
  <c r="BF398" i="4"/>
  <c r="BE398" i="4"/>
  <c r="BD398" i="4"/>
  <c r="BC398" i="4"/>
  <c r="BB398" i="4"/>
  <c r="BA398" i="4"/>
  <c r="AZ398" i="4"/>
  <c r="AY398" i="4"/>
  <c r="AX398" i="4"/>
  <c r="AW398" i="4"/>
  <c r="AV398" i="4"/>
  <c r="AU398" i="4"/>
  <c r="AT398" i="4"/>
  <c r="AS398" i="4"/>
  <c r="AR398" i="4"/>
  <c r="AQ398" i="4"/>
  <c r="AP398" i="4"/>
  <c r="AO398" i="4"/>
  <c r="AN398" i="4"/>
  <c r="AM398" i="4"/>
  <c r="AL398" i="4"/>
  <c r="AK398" i="4"/>
  <c r="AJ398" i="4"/>
  <c r="AI398" i="4"/>
  <c r="AH398" i="4"/>
  <c r="AG398" i="4"/>
  <c r="AF398" i="4"/>
  <c r="AE398" i="4"/>
  <c r="AD398" i="4"/>
  <c r="AC398" i="4"/>
  <c r="AB398" i="4"/>
  <c r="AA398" i="4"/>
  <c r="Z398" i="4"/>
  <c r="Y398" i="4"/>
  <c r="X398" i="4"/>
  <c r="W398" i="4"/>
  <c r="V398" i="4"/>
  <c r="U398" i="4"/>
  <c r="T398" i="4"/>
  <c r="S398" i="4"/>
  <c r="CF397" i="4"/>
  <c r="CE397" i="4"/>
  <c r="CD397" i="4"/>
  <c r="CC397" i="4"/>
  <c r="CB397" i="4"/>
  <c r="CA397" i="4"/>
  <c r="BZ397" i="4"/>
  <c r="BY397" i="4"/>
  <c r="BX397" i="4"/>
  <c r="BW397" i="4"/>
  <c r="BV397" i="4"/>
  <c r="BU397" i="4"/>
  <c r="BT397" i="4"/>
  <c r="BS397" i="4"/>
  <c r="BR397" i="4"/>
  <c r="BQ397" i="4"/>
  <c r="BP397" i="4"/>
  <c r="BO397" i="4"/>
  <c r="BN397" i="4"/>
  <c r="BM397" i="4"/>
  <c r="BL397" i="4"/>
  <c r="BK397" i="4"/>
  <c r="BJ397" i="4"/>
  <c r="BI397" i="4"/>
  <c r="BH397" i="4"/>
  <c r="BG397" i="4"/>
  <c r="BF397" i="4"/>
  <c r="BE397" i="4"/>
  <c r="BD397" i="4"/>
  <c r="BC397" i="4"/>
  <c r="BB397" i="4"/>
  <c r="BA397" i="4"/>
  <c r="AZ397" i="4"/>
  <c r="AY397" i="4"/>
  <c r="AX397" i="4"/>
  <c r="AW397" i="4"/>
  <c r="AV397" i="4"/>
  <c r="AU397" i="4"/>
  <c r="AT397" i="4"/>
  <c r="AS397" i="4"/>
  <c r="AR397" i="4"/>
  <c r="AQ397" i="4"/>
  <c r="AP397" i="4"/>
  <c r="AO397" i="4"/>
  <c r="AN397" i="4"/>
  <c r="AM397" i="4"/>
  <c r="AL397" i="4"/>
  <c r="AK397" i="4"/>
  <c r="AJ397" i="4"/>
  <c r="AI397" i="4"/>
  <c r="AH397" i="4"/>
  <c r="AG397" i="4"/>
  <c r="AF397" i="4"/>
  <c r="AE397" i="4"/>
  <c r="AD397" i="4"/>
  <c r="AC397" i="4"/>
  <c r="AB397" i="4"/>
  <c r="AA397" i="4"/>
  <c r="Z397" i="4"/>
  <c r="Y397" i="4"/>
  <c r="X397" i="4"/>
  <c r="W397" i="4"/>
  <c r="V397" i="4"/>
  <c r="U397" i="4"/>
  <c r="T397" i="4"/>
  <c r="S397" i="4"/>
  <c r="CF396" i="4"/>
  <c r="CE396" i="4"/>
  <c r="CD396" i="4"/>
  <c r="CC396" i="4"/>
  <c r="CB396" i="4"/>
  <c r="CA396" i="4"/>
  <c r="BZ396" i="4"/>
  <c r="BY396" i="4"/>
  <c r="BX396" i="4"/>
  <c r="BW396" i="4"/>
  <c r="BV396" i="4"/>
  <c r="BU396" i="4"/>
  <c r="BT396" i="4"/>
  <c r="BS396" i="4"/>
  <c r="BR396" i="4"/>
  <c r="BQ396" i="4"/>
  <c r="BP396" i="4"/>
  <c r="BO396" i="4"/>
  <c r="BN396" i="4"/>
  <c r="BM396" i="4"/>
  <c r="BL396" i="4"/>
  <c r="BK396" i="4"/>
  <c r="BJ396" i="4"/>
  <c r="BI396" i="4"/>
  <c r="BH396" i="4"/>
  <c r="BG396" i="4"/>
  <c r="BF396" i="4"/>
  <c r="BE396" i="4"/>
  <c r="BD396" i="4"/>
  <c r="BC396" i="4"/>
  <c r="BB396" i="4"/>
  <c r="BA396" i="4"/>
  <c r="AZ396" i="4"/>
  <c r="AY396" i="4"/>
  <c r="AX396" i="4"/>
  <c r="AW396" i="4"/>
  <c r="AV396" i="4"/>
  <c r="AU396" i="4"/>
  <c r="AT396" i="4"/>
  <c r="AS396" i="4"/>
  <c r="AR396" i="4"/>
  <c r="AQ396" i="4"/>
  <c r="AP396" i="4"/>
  <c r="AN396" i="4"/>
  <c r="AL396" i="4"/>
  <c r="AJ396" i="4"/>
  <c r="AH396" i="4"/>
  <c r="AF396" i="4"/>
  <c r="AD396" i="4"/>
  <c r="AB396" i="4"/>
  <c r="Z396" i="4"/>
  <c r="X396" i="4"/>
  <c r="V396" i="4"/>
  <c r="T396" i="4"/>
  <c r="CF395" i="4"/>
  <c r="CE395" i="4"/>
  <c r="CD395" i="4"/>
  <c r="CC395" i="4"/>
  <c r="CB395" i="4"/>
  <c r="CA395" i="4"/>
  <c r="BZ395" i="4"/>
  <c r="BY395" i="4"/>
  <c r="BX395" i="4"/>
  <c r="BW395" i="4"/>
  <c r="BV395" i="4"/>
  <c r="BU395" i="4"/>
  <c r="BT395" i="4"/>
  <c r="BS395" i="4"/>
  <c r="BR395" i="4"/>
  <c r="BQ395" i="4"/>
  <c r="BP395" i="4"/>
  <c r="BO395" i="4"/>
  <c r="BN395" i="4"/>
  <c r="BM395" i="4"/>
  <c r="BL395" i="4"/>
  <c r="BK395" i="4"/>
  <c r="BJ395" i="4"/>
  <c r="BI395" i="4"/>
  <c r="BH395" i="4"/>
  <c r="BG395" i="4"/>
  <c r="BF395" i="4"/>
  <c r="BE395" i="4"/>
  <c r="BD395" i="4"/>
  <c r="BC395" i="4"/>
  <c r="BB395" i="4"/>
  <c r="BA395" i="4"/>
  <c r="AZ395" i="4"/>
  <c r="AY395" i="4"/>
  <c r="AX395" i="4"/>
  <c r="AW395" i="4"/>
  <c r="AV395" i="4"/>
  <c r="AU395" i="4"/>
  <c r="AT395" i="4"/>
  <c r="AS395" i="4"/>
  <c r="AR395" i="4"/>
  <c r="AQ395" i="4"/>
  <c r="AP395" i="4"/>
  <c r="AN395" i="4"/>
  <c r="AL395" i="4"/>
  <c r="AJ395" i="4"/>
  <c r="AH395" i="4"/>
  <c r="AF395" i="4"/>
  <c r="AD395" i="4"/>
  <c r="AB395" i="4"/>
  <c r="Z395" i="4"/>
  <c r="X395" i="4"/>
  <c r="V395" i="4"/>
  <c r="T395" i="4"/>
  <c r="CF394" i="4"/>
  <c r="CE394" i="4"/>
  <c r="CD394" i="4"/>
  <c r="CC394" i="4"/>
  <c r="CB394" i="4"/>
  <c r="CA394" i="4"/>
  <c r="BZ394" i="4"/>
  <c r="BY394" i="4"/>
  <c r="BX394" i="4"/>
  <c r="BW394" i="4"/>
  <c r="BV394" i="4"/>
  <c r="BU394" i="4"/>
  <c r="BT394" i="4"/>
  <c r="BS394" i="4"/>
  <c r="BR394" i="4"/>
  <c r="BQ394" i="4"/>
  <c r="BP394" i="4"/>
  <c r="BO394" i="4"/>
  <c r="BN394" i="4"/>
  <c r="BM394" i="4"/>
  <c r="BL394" i="4"/>
  <c r="BK394" i="4"/>
  <c r="BJ394" i="4"/>
  <c r="BI394" i="4"/>
  <c r="BH394" i="4"/>
  <c r="BG394" i="4"/>
  <c r="BF394" i="4"/>
  <c r="BE394" i="4"/>
  <c r="BD394" i="4"/>
  <c r="BC394" i="4"/>
  <c r="BB394" i="4"/>
  <c r="BA394" i="4"/>
  <c r="AZ394" i="4"/>
  <c r="AY394" i="4"/>
  <c r="AX394" i="4"/>
  <c r="AW394" i="4"/>
  <c r="AV394" i="4"/>
  <c r="AU394" i="4"/>
  <c r="AT394" i="4"/>
  <c r="AS394" i="4"/>
  <c r="AR394" i="4"/>
  <c r="AQ394" i="4"/>
  <c r="AP394" i="4"/>
  <c r="AN394" i="4"/>
  <c r="AL394" i="4"/>
  <c r="AJ394" i="4"/>
  <c r="AH394" i="4"/>
  <c r="AF394" i="4"/>
  <c r="AD394" i="4"/>
  <c r="AB394" i="4"/>
  <c r="Z394" i="4"/>
  <c r="X394" i="4"/>
  <c r="V394" i="4"/>
  <c r="T394" i="4"/>
  <c r="CF393" i="4"/>
  <c r="CE393" i="4"/>
  <c r="CD393" i="4"/>
  <c r="CC393" i="4"/>
  <c r="CB393" i="4"/>
  <c r="CA393" i="4"/>
  <c r="BZ393" i="4"/>
  <c r="BY393" i="4"/>
  <c r="BX393" i="4"/>
  <c r="BW393" i="4"/>
  <c r="BV393" i="4"/>
  <c r="BU393" i="4"/>
  <c r="BT393" i="4"/>
  <c r="BS393" i="4"/>
  <c r="BR393" i="4"/>
  <c r="BQ393" i="4"/>
  <c r="BP393" i="4"/>
  <c r="BO393" i="4"/>
  <c r="BN393" i="4"/>
  <c r="BM393" i="4"/>
  <c r="BL393" i="4"/>
  <c r="BK393" i="4"/>
  <c r="BJ393" i="4"/>
  <c r="BI393" i="4"/>
  <c r="BH393" i="4"/>
  <c r="BG393" i="4"/>
  <c r="BF393" i="4"/>
  <c r="BE393" i="4"/>
  <c r="BD393" i="4"/>
  <c r="BC393" i="4"/>
  <c r="BB393" i="4"/>
  <c r="BA393" i="4"/>
  <c r="AZ393" i="4"/>
  <c r="AY393" i="4"/>
  <c r="AX393" i="4"/>
  <c r="AW393" i="4"/>
  <c r="AV393" i="4"/>
  <c r="AU393" i="4"/>
  <c r="AT393" i="4"/>
  <c r="AS393" i="4"/>
  <c r="AR393" i="4"/>
  <c r="AQ393" i="4"/>
  <c r="AP393" i="4"/>
  <c r="AN393" i="4"/>
  <c r="AL393" i="4"/>
  <c r="AJ393" i="4"/>
  <c r="AH393" i="4"/>
  <c r="AF393" i="4"/>
  <c r="AD393" i="4"/>
  <c r="AB393" i="4"/>
  <c r="Z393" i="4"/>
  <c r="X393" i="4"/>
  <c r="V393" i="4"/>
  <c r="T393" i="4"/>
  <c r="CF392" i="4"/>
  <c r="CE392" i="4"/>
  <c r="CD392" i="4"/>
  <c r="CC392" i="4"/>
  <c r="CB392" i="4"/>
  <c r="CA392" i="4"/>
  <c r="BZ392" i="4"/>
  <c r="BY392" i="4"/>
  <c r="BX392" i="4"/>
  <c r="BW392" i="4"/>
  <c r="BV392" i="4"/>
  <c r="BU392" i="4"/>
  <c r="BT392" i="4"/>
  <c r="BS392" i="4"/>
  <c r="BR392" i="4"/>
  <c r="BQ392" i="4"/>
  <c r="BP392" i="4"/>
  <c r="BO392" i="4"/>
  <c r="BN392" i="4"/>
  <c r="BM392" i="4"/>
  <c r="BL392" i="4"/>
  <c r="BK392" i="4"/>
  <c r="BJ392" i="4"/>
  <c r="BI392" i="4"/>
  <c r="BH392" i="4"/>
  <c r="BG392" i="4"/>
  <c r="BF392" i="4"/>
  <c r="BE392" i="4"/>
  <c r="BD392" i="4"/>
  <c r="BC392" i="4"/>
  <c r="BB392" i="4"/>
  <c r="BA392" i="4"/>
  <c r="AZ392" i="4"/>
  <c r="AY392" i="4"/>
  <c r="AX392" i="4"/>
  <c r="AW392" i="4"/>
  <c r="AV392" i="4"/>
  <c r="AU392" i="4"/>
  <c r="AT392" i="4"/>
  <c r="AS392" i="4"/>
  <c r="AR392" i="4"/>
  <c r="AQ392" i="4"/>
  <c r="AP392" i="4"/>
  <c r="AO392" i="4"/>
  <c r="AN392" i="4"/>
  <c r="AM392" i="4"/>
  <c r="AL392" i="4"/>
  <c r="AK392" i="4"/>
  <c r="AJ392" i="4"/>
  <c r="AI392" i="4"/>
  <c r="AH392" i="4"/>
  <c r="AG392" i="4"/>
  <c r="AF392" i="4"/>
  <c r="AE392" i="4"/>
  <c r="AD392" i="4"/>
  <c r="AC392" i="4"/>
  <c r="AB392" i="4"/>
  <c r="AA392" i="4"/>
  <c r="Z392" i="4"/>
  <c r="Y392" i="4"/>
  <c r="X392" i="4"/>
  <c r="W392" i="4"/>
  <c r="V392" i="4"/>
  <c r="U392" i="4"/>
  <c r="T392" i="4"/>
  <c r="S392" i="4"/>
  <c r="CF391" i="4"/>
  <c r="CE391" i="4"/>
  <c r="CD391" i="4"/>
  <c r="CC391" i="4"/>
  <c r="CB391" i="4"/>
  <c r="CA391" i="4"/>
  <c r="BZ391" i="4"/>
  <c r="BY391" i="4"/>
  <c r="BX391" i="4"/>
  <c r="BW391" i="4"/>
  <c r="BV391" i="4"/>
  <c r="BU391" i="4"/>
  <c r="BT391" i="4"/>
  <c r="BS391" i="4"/>
  <c r="BR391" i="4"/>
  <c r="BQ391" i="4"/>
  <c r="BP391" i="4"/>
  <c r="BO391" i="4"/>
  <c r="BN391" i="4"/>
  <c r="BM391" i="4"/>
  <c r="BL391" i="4"/>
  <c r="BK391" i="4"/>
  <c r="BJ391" i="4"/>
  <c r="BI391" i="4"/>
  <c r="BH391" i="4"/>
  <c r="BG391" i="4"/>
  <c r="BF391" i="4"/>
  <c r="BE391" i="4"/>
  <c r="BD391" i="4"/>
  <c r="BC391" i="4"/>
  <c r="BB391" i="4"/>
  <c r="BA391" i="4"/>
  <c r="AZ391" i="4"/>
  <c r="AY391" i="4"/>
  <c r="AX391" i="4"/>
  <c r="AW391" i="4"/>
  <c r="AV391" i="4"/>
  <c r="AU391" i="4"/>
  <c r="AT391" i="4"/>
  <c r="AS391" i="4"/>
  <c r="AR391" i="4"/>
  <c r="AQ391" i="4"/>
  <c r="AP391" i="4"/>
  <c r="AO391" i="4"/>
  <c r="AN391" i="4"/>
  <c r="AM391" i="4"/>
  <c r="AL391" i="4"/>
  <c r="AK391" i="4"/>
  <c r="AJ391" i="4"/>
  <c r="AI391" i="4"/>
  <c r="AH391" i="4"/>
  <c r="AG391" i="4"/>
  <c r="AF391" i="4"/>
  <c r="AE391" i="4"/>
  <c r="AD391" i="4"/>
  <c r="AC391" i="4"/>
  <c r="AB391" i="4"/>
  <c r="AA391" i="4"/>
  <c r="Z391" i="4"/>
  <c r="Y391" i="4"/>
  <c r="X391" i="4"/>
  <c r="W391" i="4"/>
  <c r="V391" i="4"/>
  <c r="U391" i="4"/>
  <c r="T391" i="4"/>
  <c r="S391" i="4"/>
  <c r="CF390" i="4"/>
  <c r="CE390" i="4"/>
  <c r="CD390" i="4"/>
  <c r="CC390" i="4"/>
  <c r="CB390" i="4"/>
  <c r="CA390" i="4"/>
  <c r="BZ390" i="4"/>
  <c r="BY390" i="4"/>
  <c r="BX390" i="4"/>
  <c r="BW390" i="4"/>
  <c r="BV390" i="4"/>
  <c r="BU390" i="4"/>
  <c r="BT390" i="4"/>
  <c r="BS390" i="4"/>
  <c r="BR390" i="4"/>
  <c r="BQ390" i="4"/>
  <c r="BP390" i="4"/>
  <c r="BO390" i="4"/>
  <c r="BN390" i="4"/>
  <c r="BM390" i="4"/>
  <c r="BL390" i="4"/>
  <c r="BK390" i="4"/>
  <c r="BJ390" i="4"/>
  <c r="BI390" i="4"/>
  <c r="BH390" i="4"/>
  <c r="BG390" i="4"/>
  <c r="BF390" i="4"/>
  <c r="BE390" i="4"/>
  <c r="BD390" i="4"/>
  <c r="BC390" i="4"/>
  <c r="BB390" i="4"/>
  <c r="BA390" i="4"/>
  <c r="AZ390" i="4"/>
  <c r="AY390" i="4"/>
  <c r="AX390" i="4"/>
  <c r="AW390" i="4"/>
  <c r="AV390" i="4"/>
  <c r="AU390" i="4"/>
  <c r="AT390" i="4"/>
  <c r="AS390" i="4"/>
  <c r="AR390" i="4"/>
  <c r="AQ390" i="4"/>
  <c r="AP390" i="4"/>
  <c r="AO390" i="4"/>
  <c r="AN390" i="4"/>
  <c r="AM390" i="4"/>
  <c r="AL390" i="4"/>
  <c r="AK390" i="4"/>
  <c r="AJ390" i="4"/>
  <c r="AI390" i="4"/>
  <c r="AH390" i="4"/>
  <c r="AG390" i="4"/>
  <c r="AF390" i="4"/>
  <c r="AE390" i="4"/>
  <c r="AD390" i="4"/>
  <c r="AC390" i="4"/>
  <c r="AB390" i="4"/>
  <c r="AA390" i="4"/>
  <c r="Z390" i="4"/>
  <c r="Y390" i="4"/>
  <c r="X390" i="4"/>
  <c r="W390" i="4"/>
  <c r="V390" i="4"/>
  <c r="U390" i="4"/>
  <c r="T390" i="4"/>
  <c r="S390" i="4"/>
  <c r="CF389" i="4"/>
  <c r="CE389" i="4"/>
  <c r="CD389" i="4"/>
  <c r="CC389" i="4"/>
  <c r="CB389" i="4"/>
  <c r="CA389" i="4"/>
  <c r="BZ389" i="4"/>
  <c r="BY389" i="4"/>
  <c r="BX389" i="4"/>
  <c r="BW389" i="4"/>
  <c r="BV389" i="4"/>
  <c r="BU389" i="4"/>
  <c r="BT389" i="4"/>
  <c r="BS389" i="4"/>
  <c r="BR389" i="4"/>
  <c r="BQ389" i="4"/>
  <c r="BP389" i="4"/>
  <c r="BO389" i="4"/>
  <c r="BN389" i="4"/>
  <c r="BM389" i="4"/>
  <c r="BL389" i="4"/>
  <c r="BK389" i="4"/>
  <c r="BJ389" i="4"/>
  <c r="BI389" i="4"/>
  <c r="BH389" i="4"/>
  <c r="BG389" i="4"/>
  <c r="BF389" i="4"/>
  <c r="BE389" i="4"/>
  <c r="BD389" i="4"/>
  <c r="BC389" i="4"/>
  <c r="BB389" i="4"/>
  <c r="BA389" i="4"/>
  <c r="AZ389" i="4"/>
  <c r="AY389" i="4"/>
  <c r="AX389" i="4"/>
  <c r="AW389" i="4"/>
  <c r="AV389" i="4"/>
  <c r="AU389" i="4"/>
  <c r="AT389" i="4"/>
  <c r="AS389" i="4"/>
  <c r="AR389" i="4"/>
  <c r="AQ389" i="4"/>
  <c r="AP389" i="4"/>
  <c r="AO389" i="4"/>
  <c r="AN389" i="4"/>
  <c r="AM389" i="4"/>
  <c r="AL389" i="4"/>
  <c r="AK389" i="4"/>
  <c r="AJ389" i="4"/>
  <c r="AI389" i="4"/>
  <c r="AH389" i="4"/>
  <c r="AG389" i="4"/>
  <c r="AF389" i="4"/>
  <c r="AE389" i="4"/>
  <c r="AD389" i="4"/>
  <c r="AC389" i="4"/>
  <c r="AB389" i="4"/>
  <c r="AA389" i="4"/>
  <c r="Z389" i="4"/>
  <c r="Y389" i="4"/>
  <c r="X389" i="4"/>
  <c r="W389" i="4"/>
  <c r="V389" i="4"/>
  <c r="U389" i="4"/>
  <c r="T389" i="4"/>
  <c r="S389" i="4"/>
  <c r="CF388" i="4"/>
  <c r="CE388" i="4"/>
  <c r="CD388" i="4"/>
  <c r="CC388" i="4"/>
  <c r="CB388" i="4"/>
  <c r="CA388" i="4"/>
  <c r="BZ388" i="4"/>
  <c r="BY388" i="4"/>
  <c r="BX388" i="4"/>
  <c r="BW388" i="4"/>
  <c r="BV388" i="4"/>
  <c r="BU388" i="4"/>
  <c r="BT388" i="4"/>
  <c r="BS388" i="4"/>
  <c r="BR388" i="4"/>
  <c r="BQ388" i="4"/>
  <c r="BP388" i="4"/>
  <c r="BO388" i="4"/>
  <c r="BN388" i="4"/>
  <c r="BM388" i="4"/>
  <c r="BL388" i="4"/>
  <c r="BK388" i="4"/>
  <c r="BJ388" i="4"/>
  <c r="BI388" i="4"/>
  <c r="BH388" i="4"/>
  <c r="BG388" i="4"/>
  <c r="BF388" i="4"/>
  <c r="BE388" i="4"/>
  <c r="BD388" i="4"/>
  <c r="BC388" i="4"/>
  <c r="BB388" i="4"/>
  <c r="BA388" i="4"/>
  <c r="AZ388" i="4"/>
  <c r="AY388" i="4"/>
  <c r="AX388" i="4"/>
  <c r="AW388" i="4"/>
  <c r="AV388" i="4"/>
  <c r="AU388" i="4"/>
  <c r="AT388" i="4"/>
  <c r="AS388" i="4"/>
  <c r="AR388" i="4"/>
  <c r="AQ388" i="4"/>
  <c r="AP388" i="4"/>
  <c r="AO388" i="4"/>
  <c r="AN388" i="4"/>
  <c r="AM388" i="4"/>
  <c r="AL388" i="4"/>
  <c r="AK388" i="4"/>
  <c r="AJ388" i="4"/>
  <c r="AI388" i="4"/>
  <c r="AH388" i="4"/>
  <c r="AG388" i="4"/>
  <c r="AF388" i="4"/>
  <c r="AE388" i="4"/>
  <c r="AD388" i="4"/>
  <c r="AC388" i="4"/>
  <c r="AB388" i="4"/>
  <c r="AA388" i="4"/>
  <c r="Z388" i="4"/>
  <c r="Y388" i="4"/>
  <c r="X388" i="4"/>
  <c r="W388" i="4"/>
  <c r="V388" i="4"/>
  <c r="U388" i="4"/>
  <c r="T388" i="4"/>
  <c r="S388" i="4"/>
  <c r="CF387" i="4"/>
  <c r="CE387" i="4"/>
  <c r="CD387" i="4"/>
  <c r="CC387" i="4"/>
  <c r="CB387" i="4"/>
  <c r="CA387" i="4"/>
  <c r="BZ387" i="4"/>
  <c r="BY387" i="4"/>
  <c r="BX387" i="4"/>
  <c r="BW387" i="4"/>
  <c r="BV387" i="4"/>
  <c r="BU387" i="4"/>
  <c r="BT387" i="4"/>
  <c r="BS387" i="4"/>
  <c r="BR387" i="4"/>
  <c r="BQ387" i="4"/>
  <c r="BP387" i="4"/>
  <c r="BO387" i="4"/>
  <c r="BN387" i="4"/>
  <c r="BM387" i="4"/>
  <c r="BL387" i="4"/>
  <c r="BK387" i="4"/>
  <c r="BJ387" i="4"/>
  <c r="BI387" i="4"/>
  <c r="BH387" i="4"/>
  <c r="BG387" i="4"/>
  <c r="BF387" i="4"/>
  <c r="BE387" i="4"/>
  <c r="BD387" i="4"/>
  <c r="BC387" i="4"/>
  <c r="BB387" i="4"/>
  <c r="BA387" i="4"/>
  <c r="AZ387" i="4"/>
  <c r="AY387" i="4"/>
  <c r="AX387" i="4"/>
  <c r="AW387" i="4"/>
  <c r="AV387" i="4"/>
  <c r="AU387" i="4"/>
  <c r="AT387" i="4"/>
  <c r="AS387" i="4"/>
  <c r="AR387" i="4"/>
  <c r="AQ387" i="4"/>
  <c r="AP387" i="4"/>
  <c r="AO387" i="4"/>
  <c r="AN387" i="4"/>
  <c r="AM387" i="4"/>
  <c r="AL387" i="4"/>
  <c r="AK387" i="4"/>
  <c r="AJ387" i="4"/>
  <c r="AI387" i="4"/>
  <c r="AH387" i="4"/>
  <c r="AG387" i="4"/>
  <c r="AF387" i="4"/>
  <c r="AE387" i="4"/>
  <c r="AD387" i="4"/>
  <c r="AC387" i="4"/>
  <c r="AB387" i="4"/>
  <c r="AA387" i="4"/>
  <c r="Z387" i="4"/>
  <c r="Y387" i="4"/>
  <c r="X387" i="4"/>
  <c r="W387" i="4"/>
  <c r="V387" i="4"/>
  <c r="U387" i="4"/>
  <c r="T387" i="4"/>
  <c r="S387" i="4"/>
  <c r="CF386" i="4"/>
  <c r="CE386" i="4"/>
  <c r="CD386" i="4"/>
  <c r="CC386" i="4"/>
  <c r="CB386" i="4"/>
  <c r="CA386" i="4"/>
  <c r="BZ386" i="4"/>
  <c r="BY386" i="4"/>
  <c r="BX386" i="4"/>
  <c r="BW386" i="4"/>
  <c r="BV386" i="4"/>
  <c r="BU386" i="4"/>
  <c r="BT386" i="4"/>
  <c r="BS386" i="4"/>
  <c r="BR386" i="4"/>
  <c r="BQ386" i="4"/>
  <c r="BP386" i="4"/>
  <c r="BO386" i="4"/>
  <c r="BN386" i="4"/>
  <c r="BM386" i="4"/>
  <c r="BL386" i="4"/>
  <c r="BK386" i="4"/>
  <c r="BJ386" i="4"/>
  <c r="BI386" i="4"/>
  <c r="BH386" i="4"/>
  <c r="BG386" i="4"/>
  <c r="BF386" i="4"/>
  <c r="BE386" i="4"/>
  <c r="BD386" i="4"/>
  <c r="BC386" i="4"/>
  <c r="BB386" i="4"/>
  <c r="BA386" i="4"/>
  <c r="AZ386" i="4"/>
  <c r="AY386" i="4"/>
  <c r="AX386" i="4"/>
  <c r="AW386" i="4"/>
  <c r="AV386" i="4"/>
  <c r="AU386" i="4"/>
  <c r="AT386" i="4"/>
  <c r="AS386" i="4"/>
  <c r="AR386" i="4"/>
  <c r="AQ386" i="4"/>
  <c r="AP386" i="4"/>
  <c r="AO386" i="4"/>
  <c r="AN386" i="4"/>
  <c r="AM386" i="4"/>
  <c r="AL386" i="4"/>
  <c r="AK386" i="4"/>
  <c r="AJ386" i="4"/>
  <c r="AI386" i="4"/>
  <c r="AH386" i="4"/>
  <c r="AG386" i="4"/>
  <c r="AF386" i="4"/>
  <c r="AE386" i="4"/>
  <c r="AD386" i="4"/>
  <c r="AC386" i="4"/>
  <c r="AB386" i="4"/>
  <c r="AA386" i="4"/>
  <c r="Z386" i="4"/>
  <c r="Y386" i="4"/>
  <c r="X386" i="4"/>
  <c r="W386" i="4"/>
  <c r="V386" i="4"/>
  <c r="U386" i="4"/>
  <c r="T386" i="4"/>
  <c r="S386" i="4"/>
  <c r="CF385" i="4"/>
  <c r="CE385" i="4"/>
  <c r="CD385" i="4"/>
  <c r="CC385" i="4"/>
  <c r="CB385" i="4"/>
  <c r="CA385" i="4"/>
  <c r="BZ385" i="4"/>
  <c r="BY385" i="4"/>
  <c r="BX385" i="4"/>
  <c r="BW385" i="4"/>
  <c r="BV385" i="4"/>
  <c r="BU385" i="4"/>
  <c r="BT385" i="4"/>
  <c r="BS385" i="4"/>
  <c r="BR385" i="4"/>
  <c r="BQ385" i="4"/>
  <c r="BP385" i="4"/>
  <c r="BO385" i="4"/>
  <c r="BN385" i="4"/>
  <c r="BM385" i="4"/>
  <c r="BL385" i="4"/>
  <c r="BK385" i="4"/>
  <c r="BJ385" i="4"/>
  <c r="BI385" i="4"/>
  <c r="BH385" i="4"/>
  <c r="BG385" i="4"/>
  <c r="BF385" i="4"/>
  <c r="BE385" i="4"/>
  <c r="BD385" i="4"/>
  <c r="BC385" i="4"/>
  <c r="BB385" i="4"/>
  <c r="BA385" i="4"/>
  <c r="AZ385" i="4"/>
  <c r="AY385" i="4"/>
  <c r="AX385" i="4"/>
  <c r="AW385" i="4"/>
  <c r="AV385" i="4"/>
  <c r="AU385" i="4"/>
  <c r="AT385" i="4"/>
  <c r="AS385" i="4"/>
  <c r="AR385" i="4"/>
  <c r="AQ385" i="4"/>
  <c r="AP385" i="4"/>
  <c r="AO385" i="4"/>
  <c r="AN385" i="4"/>
  <c r="AM385" i="4"/>
  <c r="AL385" i="4"/>
  <c r="AK385" i="4"/>
  <c r="AJ385" i="4"/>
  <c r="AI385" i="4"/>
  <c r="AH385" i="4"/>
  <c r="AG385" i="4"/>
  <c r="AF385" i="4"/>
  <c r="AE385" i="4"/>
  <c r="AD385" i="4"/>
  <c r="AC385" i="4"/>
  <c r="AB385" i="4"/>
  <c r="AA385" i="4"/>
  <c r="Z385" i="4"/>
  <c r="Y385" i="4"/>
  <c r="X385" i="4"/>
  <c r="W385" i="4"/>
  <c r="V385" i="4"/>
  <c r="U385" i="4"/>
  <c r="T385" i="4"/>
  <c r="S385" i="4"/>
  <c r="CF384" i="4"/>
  <c r="CE384" i="4"/>
  <c r="CD384" i="4"/>
  <c r="CC384" i="4"/>
  <c r="CB384" i="4"/>
  <c r="CA384" i="4"/>
  <c r="BZ384" i="4"/>
  <c r="BY384" i="4"/>
  <c r="BX384" i="4"/>
  <c r="BW384" i="4"/>
  <c r="BV384" i="4"/>
  <c r="BU384" i="4"/>
  <c r="BT384" i="4"/>
  <c r="BS384" i="4"/>
  <c r="BR384" i="4"/>
  <c r="BQ384" i="4"/>
  <c r="BP384" i="4"/>
  <c r="BO384" i="4"/>
  <c r="BN384" i="4"/>
  <c r="BM384" i="4"/>
  <c r="BL384" i="4"/>
  <c r="BK384" i="4"/>
  <c r="BJ384" i="4"/>
  <c r="BI384" i="4"/>
  <c r="BH384" i="4"/>
  <c r="BG384" i="4"/>
  <c r="BF384" i="4"/>
  <c r="BE384" i="4"/>
  <c r="BD384" i="4"/>
  <c r="BC384" i="4"/>
  <c r="BB384" i="4"/>
  <c r="BA384" i="4"/>
  <c r="AZ384" i="4"/>
  <c r="AY384" i="4"/>
  <c r="AX384" i="4"/>
  <c r="AW384" i="4"/>
  <c r="AV384" i="4"/>
  <c r="AU384" i="4"/>
  <c r="AT384" i="4"/>
  <c r="AS384" i="4"/>
  <c r="AR384" i="4"/>
  <c r="AQ384" i="4"/>
  <c r="AP384" i="4"/>
  <c r="AO384" i="4"/>
  <c r="AN384" i="4"/>
  <c r="AM384" i="4"/>
  <c r="AL384" i="4"/>
  <c r="AK384" i="4"/>
  <c r="AJ384" i="4"/>
  <c r="AI384" i="4"/>
  <c r="AH384" i="4"/>
  <c r="AG384" i="4"/>
  <c r="AF384" i="4"/>
  <c r="AE384" i="4"/>
  <c r="AD384" i="4"/>
  <c r="AC384" i="4"/>
  <c r="AB384" i="4"/>
  <c r="AA384" i="4"/>
  <c r="Z384" i="4"/>
  <c r="Y384" i="4"/>
  <c r="X384" i="4"/>
  <c r="W384" i="4"/>
  <c r="V384" i="4"/>
  <c r="U384" i="4"/>
  <c r="T384" i="4"/>
  <c r="S384" i="4"/>
  <c r="CF383" i="4"/>
  <c r="CE383" i="4"/>
  <c r="CD383" i="4"/>
  <c r="CC383" i="4"/>
  <c r="CB383" i="4"/>
  <c r="CA383" i="4"/>
  <c r="BZ383" i="4"/>
  <c r="BY383" i="4"/>
  <c r="BX383" i="4"/>
  <c r="BW383" i="4"/>
  <c r="BV383" i="4"/>
  <c r="BU383" i="4"/>
  <c r="BT383" i="4"/>
  <c r="BS383" i="4"/>
  <c r="BR383" i="4"/>
  <c r="BQ383" i="4"/>
  <c r="BP383" i="4"/>
  <c r="BO383" i="4"/>
  <c r="BN383" i="4"/>
  <c r="BM383" i="4"/>
  <c r="BL383" i="4"/>
  <c r="BK383" i="4"/>
  <c r="BJ383" i="4"/>
  <c r="BI383" i="4"/>
  <c r="BH383" i="4"/>
  <c r="BG383" i="4"/>
  <c r="BF383" i="4"/>
  <c r="BE383" i="4"/>
  <c r="BD383" i="4"/>
  <c r="BC383" i="4"/>
  <c r="BB383" i="4"/>
  <c r="BA383" i="4"/>
  <c r="AZ383" i="4"/>
  <c r="AY383" i="4"/>
  <c r="AX383" i="4"/>
  <c r="AW383" i="4"/>
  <c r="AV383" i="4"/>
  <c r="AU383" i="4"/>
  <c r="AT383" i="4"/>
  <c r="AS383" i="4"/>
  <c r="AR383" i="4"/>
  <c r="AQ383" i="4"/>
  <c r="AP383" i="4"/>
  <c r="AO383" i="4"/>
  <c r="AN383" i="4"/>
  <c r="AM383" i="4"/>
  <c r="AL383" i="4"/>
  <c r="AK383" i="4"/>
  <c r="AJ383" i="4"/>
  <c r="AI383" i="4"/>
  <c r="AH383" i="4"/>
  <c r="AG383" i="4"/>
  <c r="AF383" i="4"/>
  <c r="AE383" i="4"/>
  <c r="AD383" i="4"/>
  <c r="AC383" i="4"/>
  <c r="AB383" i="4"/>
  <c r="AA383" i="4"/>
  <c r="Z383" i="4"/>
  <c r="Y383" i="4"/>
  <c r="X383" i="4"/>
  <c r="W383" i="4"/>
  <c r="V383" i="4"/>
  <c r="U383" i="4"/>
  <c r="T383" i="4"/>
  <c r="S383" i="4"/>
  <c r="CF382" i="4"/>
  <c r="CE382" i="4"/>
  <c r="CD382" i="4"/>
  <c r="CC382" i="4"/>
  <c r="CB382" i="4"/>
  <c r="CA382" i="4"/>
  <c r="BZ382" i="4"/>
  <c r="BY382" i="4"/>
  <c r="BX382" i="4"/>
  <c r="BW382" i="4"/>
  <c r="BV382" i="4"/>
  <c r="BU382" i="4"/>
  <c r="BT382" i="4"/>
  <c r="BS382" i="4"/>
  <c r="BR382" i="4"/>
  <c r="BQ382" i="4"/>
  <c r="BP382" i="4"/>
  <c r="BO382" i="4"/>
  <c r="BN382" i="4"/>
  <c r="BM382" i="4"/>
  <c r="BL382" i="4"/>
  <c r="BK382" i="4"/>
  <c r="BJ382" i="4"/>
  <c r="BI382" i="4"/>
  <c r="BH382" i="4"/>
  <c r="BG382" i="4"/>
  <c r="BF382" i="4"/>
  <c r="BE382" i="4"/>
  <c r="BD382" i="4"/>
  <c r="BC382" i="4"/>
  <c r="BB382" i="4"/>
  <c r="BA382" i="4"/>
  <c r="AZ382" i="4"/>
  <c r="AY382" i="4"/>
  <c r="AX382" i="4"/>
  <c r="AW382" i="4"/>
  <c r="AV382" i="4"/>
  <c r="AU382" i="4"/>
  <c r="AT382" i="4"/>
  <c r="AS382" i="4"/>
  <c r="AR382" i="4"/>
  <c r="AQ382" i="4"/>
  <c r="AP382" i="4"/>
  <c r="AO382" i="4"/>
  <c r="AN382" i="4"/>
  <c r="AM382" i="4"/>
  <c r="AL382" i="4"/>
  <c r="AK382" i="4"/>
  <c r="AJ382" i="4"/>
  <c r="AI382" i="4"/>
  <c r="AH382" i="4"/>
  <c r="AG382" i="4"/>
  <c r="AF382" i="4"/>
  <c r="AE382" i="4"/>
  <c r="AD382" i="4"/>
  <c r="AC382" i="4"/>
  <c r="AB382" i="4"/>
  <c r="AA382" i="4"/>
  <c r="Z382" i="4"/>
  <c r="Y382" i="4"/>
  <c r="X382" i="4"/>
  <c r="W382" i="4"/>
  <c r="V382" i="4"/>
  <c r="U382" i="4"/>
  <c r="T382" i="4"/>
  <c r="S382" i="4"/>
  <c r="CF381" i="4"/>
  <c r="CE381" i="4"/>
  <c r="CD381" i="4"/>
  <c r="CC381" i="4"/>
  <c r="CB381" i="4"/>
  <c r="CA381" i="4"/>
  <c r="BZ381" i="4"/>
  <c r="BY381" i="4"/>
  <c r="BX381" i="4"/>
  <c r="BW381" i="4"/>
  <c r="BV381" i="4"/>
  <c r="BU381" i="4"/>
  <c r="BT381" i="4"/>
  <c r="BS381" i="4"/>
  <c r="BR381" i="4"/>
  <c r="BQ381" i="4"/>
  <c r="BP381" i="4"/>
  <c r="BO381" i="4"/>
  <c r="BN381" i="4"/>
  <c r="BM381" i="4"/>
  <c r="BL381" i="4"/>
  <c r="BK381" i="4"/>
  <c r="BJ381" i="4"/>
  <c r="BI381" i="4"/>
  <c r="BH381" i="4"/>
  <c r="BG381" i="4"/>
  <c r="BF381" i="4"/>
  <c r="BE381" i="4"/>
  <c r="BD381" i="4"/>
  <c r="BC381" i="4"/>
  <c r="BB381" i="4"/>
  <c r="BA381" i="4"/>
  <c r="AZ381" i="4"/>
  <c r="AY381" i="4"/>
  <c r="AX381" i="4"/>
  <c r="AW381" i="4"/>
  <c r="AV381" i="4"/>
  <c r="AU381" i="4"/>
  <c r="AT381" i="4"/>
  <c r="AS381" i="4"/>
  <c r="AR381" i="4"/>
  <c r="AQ381" i="4"/>
  <c r="AP381" i="4"/>
  <c r="AO381" i="4"/>
  <c r="AN381" i="4"/>
  <c r="AM381" i="4"/>
  <c r="AL381" i="4"/>
  <c r="AK381" i="4"/>
  <c r="AJ381" i="4"/>
  <c r="AI381" i="4"/>
  <c r="AH381" i="4"/>
  <c r="AG381" i="4"/>
  <c r="AF381" i="4"/>
  <c r="AE381" i="4"/>
  <c r="AD381" i="4"/>
  <c r="AC381" i="4"/>
  <c r="AB381" i="4"/>
  <c r="AA381" i="4"/>
  <c r="Z381" i="4"/>
  <c r="Y381" i="4"/>
  <c r="X381" i="4"/>
  <c r="W381" i="4"/>
  <c r="V381" i="4"/>
  <c r="U381" i="4"/>
  <c r="T381" i="4"/>
  <c r="S381" i="4"/>
  <c r="CF380" i="4"/>
  <c r="CE380" i="4"/>
  <c r="CD380" i="4"/>
  <c r="CC380" i="4"/>
  <c r="CB380" i="4"/>
  <c r="CA380" i="4"/>
  <c r="BZ380" i="4"/>
  <c r="BY380" i="4"/>
  <c r="BX380" i="4"/>
  <c r="BW380" i="4"/>
  <c r="BV380" i="4"/>
  <c r="BU380" i="4"/>
  <c r="BT380" i="4"/>
  <c r="BS380" i="4"/>
  <c r="BR380" i="4"/>
  <c r="BQ380" i="4"/>
  <c r="BP380" i="4"/>
  <c r="BO380" i="4"/>
  <c r="BN380" i="4"/>
  <c r="BM380" i="4"/>
  <c r="BL380" i="4"/>
  <c r="BK380" i="4"/>
  <c r="BJ380" i="4"/>
  <c r="BI380" i="4"/>
  <c r="BH380" i="4"/>
  <c r="BG380" i="4"/>
  <c r="BF380" i="4"/>
  <c r="BE380" i="4"/>
  <c r="BD380" i="4"/>
  <c r="BC380" i="4"/>
  <c r="BB380" i="4"/>
  <c r="BA380" i="4"/>
  <c r="AZ380" i="4"/>
  <c r="AY380" i="4"/>
  <c r="AX380" i="4"/>
  <c r="AW380" i="4"/>
  <c r="AV380" i="4"/>
  <c r="AU380" i="4"/>
  <c r="AT380" i="4"/>
  <c r="AS380" i="4"/>
  <c r="AR380" i="4"/>
  <c r="AQ380" i="4"/>
  <c r="AP380" i="4"/>
  <c r="AO380" i="4"/>
  <c r="AN380" i="4"/>
  <c r="AM380" i="4"/>
  <c r="AL380" i="4"/>
  <c r="AK380" i="4"/>
  <c r="AJ380" i="4"/>
  <c r="AI380" i="4"/>
  <c r="AH380" i="4"/>
  <c r="AG380" i="4"/>
  <c r="AF380" i="4"/>
  <c r="AE380" i="4"/>
  <c r="AD380" i="4"/>
  <c r="AC380" i="4"/>
  <c r="AB380" i="4"/>
  <c r="AA380" i="4"/>
  <c r="Z380" i="4"/>
  <c r="Y380" i="4"/>
  <c r="X380" i="4"/>
  <c r="W380" i="4"/>
  <c r="V380" i="4"/>
  <c r="U380" i="4"/>
  <c r="T380" i="4"/>
  <c r="S380" i="4"/>
  <c r="CF379" i="4"/>
  <c r="CE379" i="4"/>
  <c r="CD379" i="4"/>
  <c r="CC379" i="4"/>
  <c r="CB379" i="4"/>
  <c r="CA379" i="4"/>
  <c r="BZ379" i="4"/>
  <c r="BY379" i="4"/>
  <c r="BX379" i="4"/>
  <c r="BW379" i="4"/>
  <c r="BV379" i="4"/>
  <c r="BU379" i="4"/>
  <c r="BT379" i="4"/>
  <c r="BS379" i="4"/>
  <c r="BR379" i="4"/>
  <c r="BQ379" i="4"/>
  <c r="BP379" i="4"/>
  <c r="BO379" i="4"/>
  <c r="BN379" i="4"/>
  <c r="BM379" i="4"/>
  <c r="BL379" i="4"/>
  <c r="BK379" i="4"/>
  <c r="BJ379" i="4"/>
  <c r="BI379" i="4"/>
  <c r="BH379" i="4"/>
  <c r="BG379" i="4"/>
  <c r="BF379" i="4"/>
  <c r="BE379" i="4"/>
  <c r="BD379" i="4"/>
  <c r="BC379" i="4"/>
  <c r="BB379" i="4"/>
  <c r="BA379" i="4"/>
  <c r="AZ379" i="4"/>
  <c r="AY379" i="4"/>
  <c r="AX379" i="4"/>
  <c r="AW379" i="4"/>
  <c r="AV379" i="4"/>
  <c r="AU379" i="4"/>
  <c r="AT379" i="4"/>
  <c r="AS379" i="4"/>
  <c r="AR379" i="4"/>
  <c r="AQ379" i="4"/>
  <c r="AP379" i="4"/>
  <c r="AO379" i="4"/>
  <c r="AN379" i="4"/>
  <c r="AM379" i="4"/>
  <c r="AL379" i="4"/>
  <c r="AK379" i="4"/>
  <c r="AJ379" i="4"/>
  <c r="AI379" i="4"/>
  <c r="AH379" i="4"/>
  <c r="AG379" i="4"/>
  <c r="AF379" i="4"/>
  <c r="AE379" i="4"/>
  <c r="AD379" i="4"/>
  <c r="AC379" i="4"/>
  <c r="AB379" i="4"/>
  <c r="AA379" i="4"/>
  <c r="Z379" i="4"/>
  <c r="Y379" i="4"/>
  <c r="X379" i="4"/>
  <c r="W379" i="4"/>
  <c r="V379" i="4"/>
  <c r="U379" i="4"/>
  <c r="T379" i="4"/>
  <c r="S379" i="4"/>
  <c r="CF378" i="4"/>
  <c r="CE378" i="4"/>
  <c r="CD378" i="4"/>
  <c r="CC378" i="4"/>
  <c r="CB378" i="4"/>
  <c r="CA378" i="4"/>
  <c r="BZ378" i="4"/>
  <c r="BY378" i="4"/>
  <c r="BX378" i="4"/>
  <c r="BW378" i="4"/>
  <c r="BV378" i="4"/>
  <c r="BU378" i="4"/>
  <c r="BT378" i="4"/>
  <c r="BS378" i="4"/>
  <c r="BR378" i="4"/>
  <c r="BQ378" i="4"/>
  <c r="BP378" i="4"/>
  <c r="BO378" i="4"/>
  <c r="BN378" i="4"/>
  <c r="BM378" i="4"/>
  <c r="BL378" i="4"/>
  <c r="BK378" i="4"/>
  <c r="BJ378" i="4"/>
  <c r="BI378" i="4"/>
  <c r="BH378" i="4"/>
  <c r="BG378" i="4"/>
  <c r="BF378" i="4"/>
  <c r="BE378" i="4"/>
  <c r="BD378" i="4"/>
  <c r="BC378" i="4"/>
  <c r="BB378" i="4"/>
  <c r="BA378" i="4"/>
  <c r="AZ378" i="4"/>
  <c r="AY378" i="4"/>
  <c r="AX378" i="4"/>
  <c r="AW378" i="4"/>
  <c r="AV378" i="4"/>
  <c r="AU378" i="4"/>
  <c r="AT378" i="4"/>
  <c r="AS378" i="4"/>
  <c r="AR378" i="4"/>
  <c r="AQ378" i="4"/>
  <c r="AP378" i="4"/>
  <c r="AO378" i="4"/>
  <c r="AN378" i="4"/>
  <c r="AM378" i="4"/>
  <c r="AL378" i="4"/>
  <c r="AK378" i="4"/>
  <c r="AJ378" i="4"/>
  <c r="AI378" i="4"/>
  <c r="AH378" i="4"/>
  <c r="AG378" i="4"/>
  <c r="AF378" i="4"/>
  <c r="AE378" i="4"/>
  <c r="AD378" i="4"/>
  <c r="AC378" i="4"/>
  <c r="AB378" i="4"/>
  <c r="AA378" i="4"/>
  <c r="Z378" i="4"/>
  <c r="Y378" i="4"/>
  <c r="X378" i="4"/>
  <c r="W378" i="4"/>
  <c r="V378" i="4"/>
  <c r="U378" i="4"/>
  <c r="T378" i="4"/>
  <c r="S378" i="4"/>
  <c r="CF377" i="4"/>
  <c r="CE377" i="4"/>
  <c r="CD377" i="4"/>
  <c r="CC377" i="4"/>
  <c r="CB377" i="4"/>
  <c r="CA377" i="4"/>
  <c r="BZ377" i="4"/>
  <c r="BY377" i="4"/>
  <c r="BX377" i="4"/>
  <c r="BW377" i="4"/>
  <c r="BV377" i="4"/>
  <c r="BU377" i="4"/>
  <c r="BT377" i="4"/>
  <c r="BS377" i="4"/>
  <c r="BR377" i="4"/>
  <c r="BQ377" i="4"/>
  <c r="BP377" i="4"/>
  <c r="BO377" i="4"/>
  <c r="BN377" i="4"/>
  <c r="BM377" i="4"/>
  <c r="BL377" i="4"/>
  <c r="BK377" i="4"/>
  <c r="BJ377" i="4"/>
  <c r="BI377" i="4"/>
  <c r="BH377" i="4"/>
  <c r="BG377" i="4"/>
  <c r="BF377" i="4"/>
  <c r="BE377" i="4"/>
  <c r="BD377" i="4"/>
  <c r="BC377" i="4"/>
  <c r="BB377" i="4"/>
  <c r="BA377" i="4"/>
  <c r="AZ377" i="4"/>
  <c r="AY377" i="4"/>
  <c r="AX377" i="4"/>
  <c r="AW377" i="4"/>
  <c r="AV377" i="4"/>
  <c r="AU377" i="4"/>
  <c r="AT377" i="4"/>
  <c r="AS377" i="4"/>
  <c r="AR377" i="4"/>
  <c r="AQ377" i="4"/>
  <c r="AP377" i="4"/>
  <c r="AO377" i="4"/>
  <c r="AN377" i="4"/>
  <c r="AM377" i="4"/>
  <c r="AL377" i="4"/>
  <c r="AK377" i="4"/>
  <c r="AJ377" i="4"/>
  <c r="AI377" i="4"/>
  <c r="AH377" i="4"/>
  <c r="AG377" i="4"/>
  <c r="AF377" i="4"/>
  <c r="AE377" i="4"/>
  <c r="AD377" i="4"/>
  <c r="AC377" i="4"/>
  <c r="AB377" i="4"/>
  <c r="AA377" i="4"/>
  <c r="Z377" i="4"/>
  <c r="Y377" i="4"/>
  <c r="X377" i="4"/>
  <c r="W377" i="4"/>
  <c r="V377" i="4"/>
  <c r="U377" i="4"/>
  <c r="T377" i="4"/>
  <c r="S377" i="4"/>
  <c r="CF376" i="4"/>
  <c r="CE376" i="4"/>
  <c r="CD376" i="4"/>
  <c r="CC376" i="4"/>
  <c r="CB376" i="4"/>
  <c r="CA376" i="4"/>
  <c r="BZ376" i="4"/>
  <c r="BY376" i="4"/>
  <c r="BX376" i="4"/>
  <c r="BW376" i="4"/>
  <c r="BV376" i="4"/>
  <c r="BU376" i="4"/>
  <c r="BT376" i="4"/>
  <c r="BS376" i="4"/>
  <c r="BR376" i="4"/>
  <c r="BQ376" i="4"/>
  <c r="BP376" i="4"/>
  <c r="BO376" i="4"/>
  <c r="BN376" i="4"/>
  <c r="BM376" i="4"/>
  <c r="BL376" i="4"/>
  <c r="BK376" i="4"/>
  <c r="BJ376" i="4"/>
  <c r="BI376" i="4"/>
  <c r="BH376" i="4"/>
  <c r="BG376" i="4"/>
  <c r="BF376" i="4"/>
  <c r="BE376" i="4"/>
  <c r="BD376" i="4"/>
  <c r="BC376" i="4"/>
  <c r="BB376" i="4"/>
  <c r="BA376" i="4"/>
  <c r="AZ376" i="4"/>
  <c r="AY376" i="4"/>
  <c r="AX376" i="4"/>
  <c r="AW376" i="4"/>
  <c r="AV376" i="4"/>
  <c r="AU376" i="4"/>
  <c r="AT376" i="4"/>
  <c r="AS376" i="4"/>
  <c r="AR376" i="4"/>
  <c r="AQ376" i="4"/>
  <c r="AP376" i="4"/>
  <c r="AO376" i="4"/>
  <c r="AN376" i="4"/>
  <c r="AM376" i="4"/>
  <c r="AL376" i="4"/>
  <c r="AK376" i="4"/>
  <c r="AJ376" i="4"/>
  <c r="AI376" i="4"/>
  <c r="AH376" i="4"/>
  <c r="AG376" i="4"/>
  <c r="AF376" i="4"/>
  <c r="AE376" i="4"/>
  <c r="AD376" i="4"/>
  <c r="AC376" i="4"/>
  <c r="AB376" i="4"/>
  <c r="AA376" i="4"/>
  <c r="Z376" i="4"/>
  <c r="Y376" i="4"/>
  <c r="X376" i="4"/>
  <c r="W376" i="4"/>
  <c r="V376" i="4"/>
  <c r="U376" i="4"/>
  <c r="T376" i="4"/>
  <c r="S376" i="4"/>
  <c r="CF375" i="4"/>
  <c r="CE375" i="4"/>
  <c r="CD375" i="4"/>
  <c r="CC375" i="4"/>
  <c r="CB375" i="4"/>
  <c r="CA375" i="4"/>
  <c r="BZ375" i="4"/>
  <c r="BY375" i="4"/>
  <c r="BX375" i="4"/>
  <c r="BW375" i="4"/>
  <c r="BV375" i="4"/>
  <c r="BU375" i="4"/>
  <c r="BT375" i="4"/>
  <c r="BS375" i="4"/>
  <c r="BR375" i="4"/>
  <c r="BQ375" i="4"/>
  <c r="BP375" i="4"/>
  <c r="BO375" i="4"/>
  <c r="BN375" i="4"/>
  <c r="BM375" i="4"/>
  <c r="BL375" i="4"/>
  <c r="BK375" i="4"/>
  <c r="BJ375" i="4"/>
  <c r="BI375" i="4"/>
  <c r="BH375" i="4"/>
  <c r="BG375" i="4"/>
  <c r="BF375" i="4"/>
  <c r="BE375" i="4"/>
  <c r="BD375" i="4"/>
  <c r="BC375" i="4"/>
  <c r="BB375" i="4"/>
  <c r="BA375" i="4"/>
  <c r="AZ375" i="4"/>
  <c r="AY375" i="4"/>
  <c r="AX375" i="4"/>
  <c r="AW375" i="4"/>
  <c r="AV375" i="4"/>
  <c r="AU375" i="4"/>
  <c r="AT375" i="4"/>
  <c r="AS375" i="4"/>
  <c r="AR375" i="4"/>
  <c r="AQ375" i="4"/>
  <c r="AP375" i="4"/>
  <c r="AO375" i="4"/>
  <c r="AN375" i="4"/>
  <c r="AM375" i="4"/>
  <c r="AL375" i="4"/>
  <c r="AK375" i="4"/>
  <c r="AJ375" i="4"/>
  <c r="AI375" i="4"/>
  <c r="AH375" i="4"/>
  <c r="AG375" i="4"/>
  <c r="AF375" i="4"/>
  <c r="AE375" i="4"/>
  <c r="AD375" i="4"/>
  <c r="AC375" i="4"/>
  <c r="AB375" i="4"/>
  <c r="AA375" i="4"/>
  <c r="Z375" i="4"/>
  <c r="Y375" i="4"/>
  <c r="X375" i="4"/>
  <c r="W375" i="4"/>
  <c r="V375" i="4"/>
  <c r="U375" i="4"/>
  <c r="T375" i="4"/>
  <c r="S375" i="4"/>
  <c r="CF374" i="4"/>
  <c r="CE374" i="4"/>
  <c r="CD374" i="4"/>
  <c r="CC374" i="4"/>
  <c r="CB374" i="4"/>
  <c r="CA374" i="4"/>
  <c r="BZ374" i="4"/>
  <c r="BY374" i="4"/>
  <c r="BX374" i="4"/>
  <c r="BW374" i="4"/>
  <c r="BV374" i="4"/>
  <c r="BU374" i="4"/>
  <c r="BT374" i="4"/>
  <c r="BS374" i="4"/>
  <c r="BR374" i="4"/>
  <c r="BQ374" i="4"/>
  <c r="BP374" i="4"/>
  <c r="BO374" i="4"/>
  <c r="BN374" i="4"/>
  <c r="BM374" i="4"/>
  <c r="BL374" i="4"/>
  <c r="BK374" i="4"/>
  <c r="BJ374" i="4"/>
  <c r="BI374" i="4"/>
  <c r="BH374" i="4"/>
  <c r="BG374" i="4"/>
  <c r="BF374" i="4"/>
  <c r="BE374" i="4"/>
  <c r="BD374" i="4"/>
  <c r="BC374" i="4"/>
  <c r="BB374" i="4"/>
  <c r="BA374" i="4"/>
  <c r="AZ374" i="4"/>
  <c r="AY374" i="4"/>
  <c r="AX374" i="4"/>
  <c r="AW374" i="4"/>
  <c r="AV374" i="4"/>
  <c r="AU374" i="4"/>
  <c r="AT374" i="4"/>
  <c r="AS374" i="4"/>
  <c r="AR374" i="4"/>
  <c r="AQ374" i="4"/>
  <c r="AP374" i="4"/>
  <c r="AO374" i="4"/>
  <c r="AN374" i="4"/>
  <c r="AM374" i="4"/>
  <c r="AL374" i="4"/>
  <c r="AK374" i="4"/>
  <c r="AJ374" i="4"/>
  <c r="AI374" i="4"/>
  <c r="AH374" i="4"/>
  <c r="AG374" i="4"/>
  <c r="AF374" i="4"/>
  <c r="AE374" i="4"/>
  <c r="AD374" i="4"/>
  <c r="AC374" i="4"/>
  <c r="AB374" i="4"/>
  <c r="AA374" i="4"/>
  <c r="Z374" i="4"/>
  <c r="Y374" i="4"/>
  <c r="X374" i="4"/>
  <c r="W374" i="4"/>
  <c r="V374" i="4"/>
  <c r="U374" i="4"/>
  <c r="T374" i="4"/>
  <c r="S374" i="4"/>
  <c r="CF373" i="4"/>
  <c r="CE373" i="4"/>
  <c r="CD373" i="4"/>
  <c r="CC373" i="4"/>
  <c r="CB373" i="4"/>
  <c r="CA373" i="4"/>
  <c r="BZ373" i="4"/>
  <c r="BY373" i="4"/>
  <c r="BX373" i="4"/>
  <c r="BW373" i="4"/>
  <c r="BV373" i="4"/>
  <c r="BU373" i="4"/>
  <c r="BT373" i="4"/>
  <c r="BS373" i="4"/>
  <c r="BR373" i="4"/>
  <c r="BQ373" i="4"/>
  <c r="BP373" i="4"/>
  <c r="BO373" i="4"/>
  <c r="BN373" i="4"/>
  <c r="BM373" i="4"/>
  <c r="BL373" i="4"/>
  <c r="BK373" i="4"/>
  <c r="BJ373" i="4"/>
  <c r="BI373" i="4"/>
  <c r="BH373" i="4"/>
  <c r="BG373" i="4"/>
  <c r="BF373" i="4"/>
  <c r="BE373" i="4"/>
  <c r="BD373" i="4"/>
  <c r="BC373" i="4"/>
  <c r="BB373" i="4"/>
  <c r="BA373" i="4"/>
  <c r="AZ373" i="4"/>
  <c r="AY373" i="4"/>
  <c r="AX373" i="4"/>
  <c r="AW373" i="4"/>
  <c r="AV373" i="4"/>
  <c r="AU373" i="4"/>
  <c r="AT373" i="4"/>
  <c r="AS373" i="4"/>
  <c r="AR373" i="4"/>
  <c r="AQ373" i="4"/>
  <c r="AP373" i="4"/>
  <c r="AO373" i="4"/>
  <c r="AN373" i="4"/>
  <c r="AM373" i="4"/>
  <c r="AL373" i="4"/>
  <c r="AK373" i="4"/>
  <c r="AJ373" i="4"/>
  <c r="AI373" i="4"/>
  <c r="AH373" i="4"/>
  <c r="AG373" i="4"/>
  <c r="AF373" i="4"/>
  <c r="AE373" i="4"/>
  <c r="AD373" i="4"/>
  <c r="AC373" i="4"/>
  <c r="AB373" i="4"/>
  <c r="AA373" i="4"/>
  <c r="Z373" i="4"/>
  <c r="Y373" i="4"/>
  <c r="X373" i="4"/>
  <c r="W373" i="4"/>
  <c r="V373" i="4"/>
  <c r="U373" i="4"/>
  <c r="T373" i="4"/>
  <c r="S373" i="4"/>
  <c r="CF372" i="4"/>
  <c r="CE372" i="4"/>
  <c r="CD372" i="4"/>
  <c r="CC372" i="4"/>
  <c r="CB372" i="4"/>
  <c r="CA372" i="4"/>
  <c r="BZ372" i="4"/>
  <c r="BY372" i="4"/>
  <c r="BX372" i="4"/>
  <c r="BW372" i="4"/>
  <c r="BV372" i="4"/>
  <c r="BU372" i="4"/>
  <c r="BT372" i="4"/>
  <c r="BS372" i="4"/>
  <c r="BR372" i="4"/>
  <c r="BQ372" i="4"/>
  <c r="BP372" i="4"/>
  <c r="BO372" i="4"/>
  <c r="BN372" i="4"/>
  <c r="BM372" i="4"/>
  <c r="BL372" i="4"/>
  <c r="BK372" i="4"/>
  <c r="BJ372" i="4"/>
  <c r="BI372" i="4"/>
  <c r="BH372" i="4"/>
  <c r="BG372" i="4"/>
  <c r="BF372" i="4"/>
  <c r="BE372" i="4"/>
  <c r="BD372" i="4"/>
  <c r="BC372" i="4"/>
  <c r="BB372" i="4"/>
  <c r="BA372" i="4"/>
  <c r="AZ372" i="4"/>
  <c r="AY372" i="4"/>
  <c r="AX372" i="4"/>
  <c r="AW372" i="4"/>
  <c r="AV372" i="4"/>
  <c r="AU372" i="4"/>
  <c r="AT372" i="4"/>
  <c r="AS372" i="4"/>
  <c r="AR372" i="4"/>
  <c r="AQ372" i="4"/>
  <c r="AP372" i="4"/>
  <c r="AO372" i="4"/>
  <c r="AN372" i="4"/>
  <c r="AM372" i="4"/>
  <c r="AL372" i="4"/>
  <c r="AK372" i="4"/>
  <c r="AJ372" i="4"/>
  <c r="AI372" i="4"/>
  <c r="AH372" i="4"/>
  <c r="AG372" i="4"/>
  <c r="AF372" i="4"/>
  <c r="AE372" i="4"/>
  <c r="AD372" i="4"/>
  <c r="AC372" i="4"/>
  <c r="AB372" i="4"/>
  <c r="AA372" i="4"/>
  <c r="Z372" i="4"/>
  <c r="Y372" i="4"/>
  <c r="X372" i="4"/>
  <c r="W372" i="4"/>
  <c r="V372" i="4"/>
  <c r="U372" i="4"/>
  <c r="T372" i="4"/>
  <c r="S372" i="4"/>
  <c r="CF371" i="4"/>
  <c r="CE371" i="4"/>
  <c r="CD371" i="4"/>
  <c r="CC371" i="4"/>
  <c r="CB371" i="4"/>
  <c r="CA371" i="4"/>
  <c r="BZ371" i="4"/>
  <c r="BY371" i="4"/>
  <c r="BX371" i="4"/>
  <c r="BW371" i="4"/>
  <c r="BV371" i="4"/>
  <c r="BU371" i="4"/>
  <c r="BT371" i="4"/>
  <c r="BS371" i="4"/>
  <c r="BR371" i="4"/>
  <c r="BQ371" i="4"/>
  <c r="BP371" i="4"/>
  <c r="BO371" i="4"/>
  <c r="BN371" i="4"/>
  <c r="BM371" i="4"/>
  <c r="BL371" i="4"/>
  <c r="BK371" i="4"/>
  <c r="BJ371" i="4"/>
  <c r="BI371" i="4"/>
  <c r="BH371" i="4"/>
  <c r="BG371" i="4"/>
  <c r="BF371" i="4"/>
  <c r="BE371" i="4"/>
  <c r="BD371" i="4"/>
  <c r="BC371" i="4"/>
  <c r="BB371" i="4"/>
  <c r="BA371" i="4"/>
  <c r="AZ371" i="4"/>
  <c r="AY371" i="4"/>
  <c r="AX371" i="4"/>
  <c r="AW371" i="4"/>
  <c r="AV371" i="4"/>
  <c r="AU371" i="4"/>
  <c r="AT371" i="4"/>
  <c r="AS371" i="4"/>
  <c r="AR371" i="4"/>
  <c r="AQ371" i="4"/>
  <c r="AP371" i="4"/>
  <c r="AO371" i="4"/>
  <c r="AN371" i="4"/>
  <c r="AM371" i="4"/>
  <c r="AL371" i="4"/>
  <c r="AK371" i="4"/>
  <c r="AJ371" i="4"/>
  <c r="AI371" i="4"/>
  <c r="AH371" i="4"/>
  <c r="AG371" i="4"/>
  <c r="AF371" i="4"/>
  <c r="AE371" i="4"/>
  <c r="AD371" i="4"/>
  <c r="AC371" i="4"/>
  <c r="AB371" i="4"/>
  <c r="AA371" i="4"/>
  <c r="Z371" i="4"/>
  <c r="Y371" i="4"/>
  <c r="X371" i="4"/>
  <c r="W371" i="4"/>
  <c r="V371" i="4"/>
  <c r="U371" i="4"/>
  <c r="T371" i="4"/>
  <c r="S371" i="4"/>
  <c r="CF370" i="4"/>
  <c r="CE370" i="4"/>
  <c r="CD370" i="4"/>
  <c r="CC370" i="4"/>
  <c r="CB370" i="4"/>
  <c r="CA370" i="4"/>
  <c r="BZ370" i="4"/>
  <c r="BY370" i="4"/>
  <c r="BX370" i="4"/>
  <c r="BW370" i="4"/>
  <c r="BV370" i="4"/>
  <c r="BU370" i="4"/>
  <c r="BT370" i="4"/>
  <c r="BS370" i="4"/>
  <c r="BR370" i="4"/>
  <c r="BQ370" i="4"/>
  <c r="BP370" i="4"/>
  <c r="BO370" i="4"/>
  <c r="BN370" i="4"/>
  <c r="BM370" i="4"/>
  <c r="BL370" i="4"/>
  <c r="BK370" i="4"/>
  <c r="BJ370" i="4"/>
  <c r="BI370" i="4"/>
  <c r="BH370" i="4"/>
  <c r="BG370" i="4"/>
  <c r="BF370" i="4"/>
  <c r="BE370" i="4"/>
  <c r="BD370" i="4"/>
  <c r="BC370" i="4"/>
  <c r="BB370" i="4"/>
  <c r="BA370" i="4"/>
  <c r="AZ370" i="4"/>
  <c r="AY370" i="4"/>
  <c r="AX370" i="4"/>
  <c r="AW370" i="4"/>
  <c r="AV370" i="4"/>
  <c r="AU370" i="4"/>
  <c r="AT370" i="4"/>
  <c r="AS370" i="4"/>
  <c r="AR370" i="4"/>
  <c r="AQ370" i="4"/>
  <c r="AP370" i="4"/>
  <c r="AO370" i="4"/>
  <c r="AN370" i="4"/>
  <c r="AM370" i="4"/>
  <c r="AL370" i="4"/>
  <c r="AK370" i="4"/>
  <c r="AJ370" i="4"/>
  <c r="AI370" i="4"/>
  <c r="AH370" i="4"/>
  <c r="AG370" i="4"/>
  <c r="AF370" i="4"/>
  <c r="AE370" i="4"/>
  <c r="AD370" i="4"/>
  <c r="AC370" i="4"/>
  <c r="AB370" i="4"/>
  <c r="AA370" i="4"/>
  <c r="Z370" i="4"/>
  <c r="Y370" i="4"/>
  <c r="X370" i="4"/>
  <c r="W370" i="4"/>
  <c r="V370" i="4"/>
  <c r="U370" i="4"/>
  <c r="T370" i="4"/>
  <c r="S370" i="4"/>
  <c r="CF369" i="4"/>
  <c r="CE369" i="4"/>
  <c r="CD369" i="4"/>
  <c r="CC369" i="4"/>
  <c r="CB369" i="4"/>
  <c r="CA369" i="4"/>
  <c r="BZ369" i="4"/>
  <c r="BY369" i="4"/>
  <c r="BX369" i="4"/>
  <c r="BW369" i="4"/>
  <c r="BV369" i="4"/>
  <c r="BU369" i="4"/>
  <c r="BT369" i="4"/>
  <c r="BS369" i="4"/>
  <c r="BR369" i="4"/>
  <c r="BQ369" i="4"/>
  <c r="BP369" i="4"/>
  <c r="BO369" i="4"/>
  <c r="BN369" i="4"/>
  <c r="BM369" i="4"/>
  <c r="BL369" i="4"/>
  <c r="BK369" i="4"/>
  <c r="BJ369" i="4"/>
  <c r="BI369" i="4"/>
  <c r="BH369" i="4"/>
  <c r="BG369" i="4"/>
  <c r="BF369" i="4"/>
  <c r="BE369" i="4"/>
  <c r="BD369" i="4"/>
  <c r="BC369" i="4"/>
  <c r="BB369" i="4"/>
  <c r="BA369" i="4"/>
  <c r="AZ369" i="4"/>
  <c r="AY369" i="4"/>
  <c r="AX369" i="4"/>
  <c r="AW369" i="4"/>
  <c r="AV369" i="4"/>
  <c r="AU369" i="4"/>
  <c r="AT369" i="4"/>
  <c r="AS369" i="4"/>
  <c r="AR369" i="4"/>
  <c r="AQ369" i="4"/>
  <c r="AP369" i="4"/>
  <c r="AO369" i="4"/>
  <c r="AN369" i="4"/>
  <c r="AM369" i="4"/>
  <c r="AL369" i="4"/>
  <c r="AK369" i="4"/>
  <c r="AJ369" i="4"/>
  <c r="AI369" i="4"/>
  <c r="AH369" i="4"/>
  <c r="AG369" i="4"/>
  <c r="AF369" i="4"/>
  <c r="AE369" i="4"/>
  <c r="AD369" i="4"/>
  <c r="AC369" i="4"/>
  <c r="AB369" i="4"/>
  <c r="AA369" i="4"/>
  <c r="Z369" i="4"/>
  <c r="Y369" i="4"/>
  <c r="X369" i="4"/>
  <c r="W369" i="4"/>
  <c r="V369" i="4"/>
  <c r="U369" i="4"/>
  <c r="T369" i="4"/>
  <c r="S369" i="4"/>
  <c r="CF368" i="4"/>
  <c r="CE368" i="4"/>
  <c r="CD368" i="4"/>
  <c r="CC368" i="4"/>
  <c r="CB368" i="4"/>
  <c r="CA368" i="4"/>
  <c r="BZ368" i="4"/>
  <c r="BY368" i="4"/>
  <c r="BX368" i="4"/>
  <c r="BW368" i="4"/>
  <c r="BV368" i="4"/>
  <c r="BU368" i="4"/>
  <c r="BT368" i="4"/>
  <c r="BS368" i="4"/>
  <c r="BR368" i="4"/>
  <c r="BQ368" i="4"/>
  <c r="BP368" i="4"/>
  <c r="BO368" i="4"/>
  <c r="BN368" i="4"/>
  <c r="BM368" i="4"/>
  <c r="BL368" i="4"/>
  <c r="BK368" i="4"/>
  <c r="BJ368" i="4"/>
  <c r="BI368" i="4"/>
  <c r="BH368" i="4"/>
  <c r="BG368" i="4"/>
  <c r="BF368" i="4"/>
  <c r="BE368" i="4"/>
  <c r="BD368" i="4"/>
  <c r="BC368" i="4"/>
  <c r="BB368" i="4"/>
  <c r="BA368" i="4"/>
  <c r="AZ368" i="4"/>
  <c r="AY368" i="4"/>
  <c r="AX368" i="4"/>
  <c r="AW368" i="4"/>
  <c r="AV368" i="4"/>
  <c r="AU368" i="4"/>
  <c r="AT368" i="4"/>
  <c r="AS368" i="4"/>
  <c r="AR368" i="4"/>
  <c r="AQ368" i="4"/>
  <c r="AP368" i="4"/>
  <c r="AO368" i="4"/>
  <c r="AN368" i="4"/>
  <c r="AM368" i="4"/>
  <c r="AL368" i="4"/>
  <c r="AK368" i="4"/>
  <c r="AJ368" i="4"/>
  <c r="AI368" i="4"/>
  <c r="AH368" i="4"/>
  <c r="AG368" i="4"/>
  <c r="AF368" i="4"/>
  <c r="AE368" i="4"/>
  <c r="AD368" i="4"/>
  <c r="AC368" i="4"/>
  <c r="AB368" i="4"/>
  <c r="AA368" i="4"/>
  <c r="Z368" i="4"/>
  <c r="Y368" i="4"/>
  <c r="X368" i="4"/>
  <c r="W368" i="4"/>
  <c r="V368" i="4"/>
  <c r="U368" i="4"/>
  <c r="T368" i="4"/>
  <c r="S368" i="4"/>
  <c r="CF367" i="4"/>
  <c r="CE367" i="4"/>
  <c r="CD367" i="4"/>
  <c r="CC367" i="4"/>
  <c r="CB367" i="4"/>
  <c r="CA367" i="4"/>
  <c r="BZ367" i="4"/>
  <c r="BY367" i="4"/>
  <c r="BX367" i="4"/>
  <c r="BW367" i="4"/>
  <c r="BV367" i="4"/>
  <c r="BU367" i="4"/>
  <c r="BT367" i="4"/>
  <c r="BS367" i="4"/>
  <c r="BR367" i="4"/>
  <c r="BQ367" i="4"/>
  <c r="BP367" i="4"/>
  <c r="BO367" i="4"/>
  <c r="BN367" i="4"/>
  <c r="BM367" i="4"/>
  <c r="BL367" i="4"/>
  <c r="BK367" i="4"/>
  <c r="BJ367" i="4"/>
  <c r="BI367" i="4"/>
  <c r="BH367" i="4"/>
  <c r="BG367" i="4"/>
  <c r="BF367" i="4"/>
  <c r="BE367" i="4"/>
  <c r="BD367" i="4"/>
  <c r="BC367" i="4"/>
  <c r="BB367" i="4"/>
  <c r="BA367" i="4"/>
  <c r="AZ367" i="4"/>
  <c r="AY367" i="4"/>
  <c r="AX367" i="4"/>
  <c r="AW367" i="4"/>
  <c r="AV367" i="4"/>
  <c r="AU367" i="4"/>
  <c r="AT367" i="4"/>
  <c r="AS367" i="4"/>
  <c r="AR367" i="4"/>
  <c r="AQ367" i="4"/>
  <c r="AP367" i="4"/>
  <c r="AO367" i="4"/>
  <c r="AN367" i="4"/>
  <c r="AM367" i="4"/>
  <c r="AL367" i="4"/>
  <c r="AK367" i="4"/>
  <c r="AJ367" i="4"/>
  <c r="AI367" i="4"/>
  <c r="AH367" i="4"/>
  <c r="AG367" i="4"/>
  <c r="AF367" i="4"/>
  <c r="AE367" i="4"/>
  <c r="AD367" i="4"/>
  <c r="AC367" i="4"/>
  <c r="AB367" i="4"/>
  <c r="AA367" i="4"/>
  <c r="Z367" i="4"/>
  <c r="Y367" i="4"/>
  <c r="X367" i="4"/>
  <c r="W367" i="4"/>
  <c r="V367" i="4"/>
  <c r="U367" i="4"/>
  <c r="T367" i="4"/>
  <c r="S367" i="4"/>
  <c r="CF366" i="4"/>
  <c r="CE366" i="4"/>
  <c r="CD366" i="4"/>
  <c r="CC366" i="4"/>
  <c r="CB366" i="4"/>
  <c r="CA366" i="4"/>
  <c r="BZ366" i="4"/>
  <c r="BY366" i="4"/>
  <c r="BX366" i="4"/>
  <c r="BW366" i="4"/>
  <c r="BV366" i="4"/>
  <c r="BU366" i="4"/>
  <c r="BT366" i="4"/>
  <c r="BS366" i="4"/>
  <c r="BR366" i="4"/>
  <c r="BQ366" i="4"/>
  <c r="BP366" i="4"/>
  <c r="BO366" i="4"/>
  <c r="BN366" i="4"/>
  <c r="BM366" i="4"/>
  <c r="BL366" i="4"/>
  <c r="BK366" i="4"/>
  <c r="BJ366" i="4"/>
  <c r="BI366" i="4"/>
  <c r="BH366" i="4"/>
  <c r="BG366" i="4"/>
  <c r="BF366" i="4"/>
  <c r="BE366" i="4"/>
  <c r="BD366" i="4"/>
  <c r="BC366" i="4"/>
  <c r="BB366" i="4"/>
  <c r="BA366" i="4"/>
  <c r="AZ366" i="4"/>
  <c r="AY366" i="4"/>
  <c r="AX366" i="4"/>
  <c r="AW366" i="4"/>
  <c r="AV366" i="4"/>
  <c r="AU366" i="4"/>
  <c r="AT366" i="4"/>
  <c r="AS366" i="4"/>
  <c r="AR366" i="4"/>
  <c r="AQ366" i="4"/>
  <c r="AP366" i="4"/>
  <c r="AO366" i="4"/>
  <c r="AN366" i="4"/>
  <c r="AM366" i="4"/>
  <c r="AL366" i="4"/>
  <c r="AK366" i="4"/>
  <c r="AJ366" i="4"/>
  <c r="AI366" i="4"/>
  <c r="AH366" i="4"/>
  <c r="AG366" i="4"/>
  <c r="AF366" i="4"/>
  <c r="AE366" i="4"/>
  <c r="AD366" i="4"/>
  <c r="AC366" i="4"/>
  <c r="AB366" i="4"/>
  <c r="AA366" i="4"/>
  <c r="Z366" i="4"/>
  <c r="Y366" i="4"/>
  <c r="X366" i="4"/>
  <c r="W366" i="4"/>
  <c r="V366" i="4"/>
  <c r="U366" i="4"/>
  <c r="T366" i="4"/>
  <c r="S366" i="4"/>
  <c r="CF365" i="4"/>
  <c r="CE365" i="4"/>
  <c r="CD365" i="4"/>
  <c r="CC365" i="4"/>
  <c r="CB365" i="4"/>
  <c r="CA365" i="4"/>
  <c r="BZ365" i="4"/>
  <c r="BY365" i="4"/>
  <c r="BX365" i="4"/>
  <c r="BW365" i="4"/>
  <c r="BV365" i="4"/>
  <c r="BU365" i="4"/>
  <c r="BT365" i="4"/>
  <c r="BS365" i="4"/>
  <c r="BR365" i="4"/>
  <c r="BQ365" i="4"/>
  <c r="BP365" i="4"/>
  <c r="BO365" i="4"/>
  <c r="BN365" i="4"/>
  <c r="BM365" i="4"/>
  <c r="BL365" i="4"/>
  <c r="BK365" i="4"/>
  <c r="BJ365" i="4"/>
  <c r="BI365" i="4"/>
  <c r="BH365" i="4"/>
  <c r="BG365" i="4"/>
  <c r="BF365" i="4"/>
  <c r="BE365" i="4"/>
  <c r="BD365" i="4"/>
  <c r="BC365" i="4"/>
  <c r="BB365" i="4"/>
  <c r="BA365" i="4"/>
  <c r="AZ365" i="4"/>
  <c r="AY365" i="4"/>
  <c r="AX365" i="4"/>
  <c r="AW365" i="4"/>
  <c r="AV365" i="4"/>
  <c r="AU365" i="4"/>
  <c r="AT365" i="4"/>
  <c r="AS365" i="4"/>
  <c r="AR365" i="4"/>
  <c r="AQ365" i="4"/>
  <c r="AP365" i="4"/>
  <c r="AO365" i="4"/>
  <c r="AN365" i="4"/>
  <c r="AM365" i="4"/>
  <c r="AL365" i="4"/>
  <c r="AK365" i="4"/>
  <c r="AJ365" i="4"/>
  <c r="AI365" i="4"/>
  <c r="AH365" i="4"/>
  <c r="AG365" i="4"/>
  <c r="AF365" i="4"/>
  <c r="AE365" i="4"/>
  <c r="AD365" i="4"/>
  <c r="AC365" i="4"/>
  <c r="AB365" i="4"/>
  <c r="AA365" i="4"/>
  <c r="Z365" i="4"/>
  <c r="Y365" i="4"/>
  <c r="X365" i="4"/>
  <c r="W365" i="4"/>
  <c r="V365" i="4"/>
  <c r="U365" i="4"/>
  <c r="T365" i="4"/>
  <c r="S365" i="4"/>
  <c r="CF364" i="4"/>
  <c r="CE364" i="4"/>
  <c r="CD364" i="4"/>
  <c r="CC364" i="4"/>
  <c r="CB364" i="4"/>
  <c r="CA364" i="4"/>
  <c r="BZ364" i="4"/>
  <c r="BY364" i="4"/>
  <c r="BX364" i="4"/>
  <c r="BW364" i="4"/>
  <c r="BV364" i="4"/>
  <c r="BU364" i="4"/>
  <c r="BT364" i="4"/>
  <c r="BS364" i="4"/>
  <c r="BR364" i="4"/>
  <c r="BQ364" i="4"/>
  <c r="BP364" i="4"/>
  <c r="BO364" i="4"/>
  <c r="BN364" i="4"/>
  <c r="BM364" i="4"/>
  <c r="BL364" i="4"/>
  <c r="BK364" i="4"/>
  <c r="BJ364" i="4"/>
  <c r="BI364" i="4"/>
  <c r="BH364" i="4"/>
  <c r="BG364" i="4"/>
  <c r="BF364" i="4"/>
  <c r="BE364" i="4"/>
  <c r="BD364" i="4"/>
  <c r="BC364" i="4"/>
  <c r="BB364" i="4"/>
  <c r="BA364" i="4"/>
  <c r="AZ364" i="4"/>
  <c r="AY364" i="4"/>
  <c r="AX364" i="4"/>
  <c r="AW364" i="4"/>
  <c r="AV364" i="4"/>
  <c r="AU364" i="4"/>
  <c r="AT364" i="4"/>
  <c r="AS364" i="4"/>
  <c r="AR364" i="4"/>
  <c r="AQ364" i="4"/>
  <c r="AP364" i="4"/>
  <c r="AO364" i="4"/>
  <c r="AN364" i="4"/>
  <c r="AM364" i="4"/>
  <c r="AL364" i="4"/>
  <c r="AK364" i="4"/>
  <c r="AJ364" i="4"/>
  <c r="AI364" i="4"/>
  <c r="AH364" i="4"/>
  <c r="AG364" i="4"/>
  <c r="AF364" i="4"/>
  <c r="AE364" i="4"/>
  <c r="AD364" i="4"/>
  <c r="AC364" i="4"/>
  <c r="AB364" i="4"/>
  <c r="AA364" i="4"/>
  <c r="Z364" i="4"/>
  <c r="Y364" i="4"/>
  <c r="X364" i="4"/>
  <c r="W364" i="4"/>
  <c r="V364" i="4"/>
  <c r="U364" i="4"/>
  <c r="T364" i="4"/>
  <c r="S364" i="4"/>
  <c r="CF363" i="4"/>
  <c r="CE363" i="4"/>
  <c r="CD363" i="4"/>
  <c r="CC363" i="4"/>
  <c r="CB363" i="4"/>
  <c r="CA363" i="4"/>
  <c r="BZ363" i="4"/>
  <c r="BY363" i="4"/>
  <c r="BX363" i="4"/>
  <c r="BW363" i="4"/>
  <c r="BV363" i="4"/>
  <c r="BU363" i="4"/>
  <c r="BT363" i="4"/>
  <c r="BS363" i="4"/>
  <c r="BR363" i="4"/>
  <c r="BQ363" i="4"/>
  <c r="BP363" i="4"/>
  <c r="BO363" i="4"/>
  <c r="BN363" i="4"/>
  <c r="BM363" i="4"/>
  <c r="BL363" i="4"/>
  <c r="BK363" i="4"/>
  <c r="BJ363" i="4"/>
  <c r="BI363" i="4"/>
  <c r="BH363" i="4"/>
  <c r="BG363" i="4"/>
  <c r="BF363" i="4"/>
  <c r="BE363" i="4"/>
  <c r="BD363" i="4"/>
  <c r="BC363" i="4"/>
  <c r="BB363" i="4"/>
  <c r="BA363" i="4"/>
  <c r="AZ363" i="4"/>
  <c r="AY363" i="4"/>
  <c r="AX363" i="4"/>
  <c r="AW363" i="4"/>
  <c r="AV363" i="4"/>
  <c r="AU363" i="4"/>
  <c r="AT363" i="4"/>
  <c r="AS363" i="4"/>
  <c r="AR363" i="4"/>
  <c r="AQ363" i="4"/>
  <c r="AP363" i="4"/>
  <c r="AO363" i="4"/>
  <c r="AN363" i="4"/>
  <c r="AM363" i="4"/>
  <c r="AL363" i="4"/>
  <c r="AK363" i="4"/>
  <c r="AJ363" i="4"/>
  <c r="AI363" i="4"/>
  <c r="AH363" i="4"/>
  <c r="AG363" i="4"/>
  <c r="AF363" i="4"/>
  <c r="AE363" i="4"/>
  <c r="AD363" i="4"/>
  <c r="AC363" i="4"/>
  <c r="AB363" i="4"/>
  <c r="AA363" i="4"/>
  <c r="Z363" i="4"/>
  <c r="Y363" i="4"/>
  <c r="X363" i="4"/>
  <c r="W363" i="4"/>
  <c r="V363" i="4"/>
  <c r="U363" i="4"/>
  <c r="T363" i="4"/>
  <c r="S363" i="4"/>
  <c r="CF362" i="4"/>
  <c r="CE362" i="4"/>
  <c r="CD362" i="4"/>
  <c r="CC362" i="4"/>
  <c r="CB362" i="4"/>
  <c r="CA362" i="4"/>
  <c r="BZ362" i="4"/>
  <c r="BY362" i="4"/>
  <c r="BX362" i="4"/>
  <c r="BW362" i="4"/>
  <c r="BV362" i="4"/>
  <c r="BU362" i="4"/>
  <c r="BT362" i="4"/>
  <c r="BS362" i="4"/>
  <c r="BR362" i="4"/>
  <c r="BQ362" i="4"/>
  <c r="BP362" i="4"/>
  <c r="BO362" i="4"/>
  <c r="BN362" i="4"/>
  <c r="BM362" i="4"/>
  <c r="BL362" i="4"/>
  <c r="BK362" i="4"/>
  <c r="BJ362" i="4"/>
  <c r="BI362" i="4"/>
  <c r="BH362" i="4"/>
  <c r="BG362" i="4"/>
  <c r="BF362" i="4"/>
  <c r="BE362" i="4"/>
  <c r="BD362" i="4"/>
  <c r="BC362" i="4"/>
  <c r="BB362" i="4"/>
  <c r="BA362" i="4"/>
  <c r="AZ362" i="4"/>
  <c r="AY362" i="4"/>
  <c r="AX362" i="4"/>
  <c r="AW362" i="4"/>
  <c r="AV362" i="4"/>
  <c r="AU362" i="4"/>
  <c r="AT362" i="4"/>
  <c r="AS362" i="4"/>
  <c r="AR362" i="4"/>
  <c r="AQ362" i="4"/>
  <c r="AP362" i="4"/>
  <c r="AO362" i="4"/>
  <c r="AN362" i="4"/>
  <c r="AM362" i="4"/>
  <c r="AL362" i="4"/>
  <c r="AK362" i="4"/>
  <c r="AJ362" i="4"/>
  <c r="AI362" i="4"/>
  <c r="AH362" i="4"/>
  <c r="AG362" i="4"/>
  <c r="AF362" i="4"/>
  <c r="AE362" i="4"/>
  <c r="AD362" i="4"/>
  <c r="AC362" i="4"/>
  <c r="AB362" i="4"/>
  <c r="AA362" i="4"/>
  <c r="Z362" i="4"/>
  <c r="Y362" i="4"/>
  <c r="X362" i="4"/>
  <c r="W362" i="4"/>
  <c r="V362" i="4"/>
  <c r="U362" i="4"/>
  <c r="T362" i="4"/>
  <c r="S362" i="4"/>
  <c r="CF361" i="4"/>
  <c r="CE361" i="4"/>
  <c r="CD361" i="4"/>
  <c r="CC361" i="4"/>
  <c r="CB361" i="4"/>
  <c r="CA361" i="4"/>
  <c r="BZ361" i="4"/>
  <c r="BY361" i="4"/>
  <c r="BX361" i="4"/>
  <c r="BW361" i="4"/>
  <c r="BV361" i="4"/>
  <c r="BU361" i="4"/>
  <c r="BT361" i="4"/>
  <c r="BS361" i="4"/>
  <c r="BR361" i="4"/>
  <c r="BQ361" i="4"/>
  <c r="BP361" i="4"/>
  <c r="BO361" i="4"/>
  <c r="BN361" i="4"/>
  <c r="BM361" i="4"/>
  <c r="BL361" i="4"/>
  <c r="BK361" i="4"/>
  <c r="BJ361" i="4"/>
  <c r="BI361" i="4"/>
  <c r="BH361" i="4"/>
  <c r="BG361" i="4"/>
  <c r="BF361" i="4"/>
  <c r="BE361" i="4"/>
  <c r="BD361" i="4"/>
  <c r="BC361" i="4"/>
  <c r="BB361" i="4"/>
  <c r="BA361" i="4"/>
  <c r="AZ361" i="4"/>
  <c r="AY361" i="4"/>
  <c r="AX361" i="4"/>
  <c r="AW361" i="4"/>
  <c r="AV361" i="4"/>
  <c r="AU361" i="4"/>
  <c r="AT361" i="4"/>
  <c r="AS361" i="4"/>
  <c r="AR361" i="4"/>
  <c r="AQ361" i="4"/>
  <c r="AP361" i="4"/>
  <c r="AO361" i="4"/>
  <c r="AN361" i="4"/>
  <c r="AM361" i="4"/>
  <c r="AL361" i="4"/>
  <c r="AK361" i="4"/>
  <c r="AJ361" i="4"/>
  <c r="AI361" i="4"/>
  <c r="AH361" i="4"/>
  <c r="AG361" i="4"/>
  <c r="AF361" i="4"/>
  <c r="AE361" i="4"/>
  <c r="AD361" i="4"/>
  <c r="AC361" i="4"/>
  <c r="AB361" i="4"/>
  <c r="AA361" i="4"/>
  <c r="Z361" i="4"/>
  <c r="Y361" i="4"/>
  <c r="X361" i="4"/>
  <c r="W361" i="4"/>
  <c r="V361" i="4"/>
  <c r="U361" i="4"/>
  <c r="T361" i="4"/>
  <c r="S361" i="4"/>
  <c r="CF360" i="4"/>
  <c r="CE360" i="4"/>
  <c r="CD360" i="4"/>
  <c r="CC360" i="4"/>
  <c r="CB360" i="4"/>
  <c r="CA360" i="4"/>
  <c r="BZ360" i="4"/>
  <c r="BY360" i="4"/>
  <c r="BX360" i="4"/>
  <c r="BW360" i="4"/>
  <c r="BV360" i="4"/>
  <c r="BU360" i="4"/>
  <c r="BT360" i="4"/>
  <c r="BS360" i="4"/>
  <c r="BR360" i="4"/>
  <c r="BQ360" i="4"/>
  <c r="BP360" i="4"/>
  <c r="BO360" i="4"/>
  <c r="BN360" i="4"/>
  <c r="BM360" i="4"/>
  <c r="BL360" i="4"/>
  <c r="BK360" i="4"/>
  <c r="BJ360" i="4"/>
  <c r="BI360" i="4"/>
  <c r="BH360" i="4"/>
  <c r="BG360" i="4"/>
  <c r="BF360" i="4"/>
  <c r="BE360" i="4"/>
  <c r="BD360" i="4"/>
  <c r="BC360" i="4"/>
  <c r="BB360" i="4"/>
  <c r="BA360" i="4"/>
  <c r="AZ360" i="4"/>
  <c r="AY360" i="4"/>
  <c r="AX360" i="4"/>
  <c r="AW360" i="4"/>
  <c r="AV360" i="4"/>
  <c r="AU360" i="4"/>
  <c r="AT360" i="4"/>
  <c r="AS360" i="4"/>
  <c r="AR360" i="4"/>
  <c r="AQ360" i="4"/>
  <c r="AP360" i="4"/>
  <c r="AO360" i="4"/>
  <c r="AN360" i="4"/>
  <c r="AM360" i="4"/>
  <c r="AL360" i="4"/>
  <c r="AK360" i="4"/>
  <c r="AJ360" i="4"/>
  <c r="AI360" i="4"/>
  <c r="AH360" i="4"/>
  <c r="AG360" i="4"/>
  <c r="AF360" i="4"/>
  <c r="AE360" i="4"/>
  <c r="AD360" i="4"/>
  <c r="AC360" i="4"/>
  <c r="AB360" i="4"/>
  <c r="AA360" i="4"/>
  <c r="Z360" i="4"/>
  <c r="Y360" i="4"/>
  <c r="X360" i="4"/>
  <c r="W360" i="4"/>
  <c r="V360" i="4"/>
  <c r="U360" i="4"/>
  <c r="T360" i="4"/>
  <c r="S360" i="4"/>
  <c r="CF359" i="4"/>
  <c r="CE359" i="4"/>
  <c r="CD359" i="4"/>
  <c r="CC359" i="4"/>
  <c r="CB359" i="4"/>
  <c r="CA359" i="4"/>
  <c r="BZ359" i="4"/>
  <c r="BY359" i="4"/>
  <c r="BX359" i="4"/>
  <c r="BW359" i="4"/>
  <c r="BV359" i="4"/>
  <c r="BU359" i="4"/>
  <c r="BT359" i="4"/>
  <c r="BS359" i="4"/>
  <c r="BR359" i="4"/>
  <c r="BQ359" i="4"/>
  <c r="BP359" i="4"/>
  <c r="BO359" i="4"/>
  <c r="BN359" i="4"/>
  <c r="BM359" i="4"/>
  <c r="BL359" i="4"/>
  <c r="BK359" i="4"/>
  <c r="BJ359" i="4"/>
  <c r="BI359" i="4"/>
  <c r="BH359" i="4"/>
  <c r="BG359" i="4"/>
  <c r="BF359" i="4"/>
  <c r="BE359" i="4"/>
  <c r="BD359" i="4"/>
  <c r="BC359" i="4"/>
  <c r="BB359" i="4"/>
  <c r="BA359" i="4"/>
  <c r="AZ359" i="4"/>
  <c r="AY359" i="4"/>
  <c r="AX359" i="4"/>
  <c r="AW359" i="4"/>
  <c r="AV359" i="4"/>
  <c r="AU359" i="4"/>
  <c r="AT359" i="4"/>
  <c r="AS359" i="4"/>
  <c r="AR359" i="4"/>
  <c r="AQ359" i="4"/>
  <c r="AP359" i="4"/>
  <c r="AO359" i="4"/>
  <c r="AN359" i="4"/>
  <c r="AM359" i="4"/>
  <c r="AL359" i="4"/>
  <c r="AK359" i="4"/>
  <c r="AJ359" i="4"/>
  <c r="AI359" i="4"/>
  <c r="AH359" i="4"/>
  <c r="AG359" i="4"/>
  <c r="AF359" i="4"/>
  <c r="AE359" i="4"/>
  <c r="AD359" i="4"/>
  <c r="AC359" i="4"/>
  <c r="AB359" i="4"/>
  <c r="AA359" i="4"/>
  <c r="Z359" i="4"/>
  <c r="Y359" i="4"/>
  <c r="X359" i="4"/>
  <c r="W359" i="4"/>
  <c r="V359" i="4"/>
  <c r="U359" i="4"/>
  <c r="T359" i="4"/>
  <c r="S359" i="4"/>
  <c r="CF358" i="4"/>
  <c r="CE358" i="4"/>
  <c r="CD358" i="4"/>
  <c r="CC358" i="4"/>
  <c r="CB358" i="4"/>
  <c r="CA358" i="4"/>
  <c r="BZ358" i="4"/>
  <c r="BY358" i="4"/>
  <c r="BX358" i="4"/>
  <c r="BW358" i="4"/>
  <c r="BV358" i="4"/>
  <c r="BU358" i="4"/>
  <c r="BT358" i="4"/>
  <c r="BS358" i="4"/>
  <c r="BR358" i="4"/>
  <c r="BQ358" i="4"/>
  <c r="BP358" i="4"/>
  <c r="BO358" i="4"/>
  <c r="BN358" i="4"/>
  <c r="BM358" i="4"/>
  <c r="BL358" i="4"/>
  <c r="BK358" i="4"/>
  <c r="BJ358" i="4"/>
  <c r="BI358" i="4"/>
  <c r="BH358" i="4"/>
  <c r="BG358" i="4"/>
  <c r="BF358" i="4"/>
  <c r="BE358" i="4"/>
  <c r="BD358" i="4"/>
  <c r="BC358" i="4"/>
  <c r="BB358" i="4"/>
  <c r="BA358" i="4"/>
  <c r="AZ358" i="4"/>
  <c r="AY358" i="4"/>
  <c r="AX358" i="4"/>
  <c r="AW358" i="4"/>
  <c r="AV358" i="4"/>
  <c r="AU358" i="4"/>
  <c r="AT358" i="4"/>
  <c r="AS358" i="4"/>
  <c r="AR358" i="4"/>
  <c r="AQ358" i="4"/>
  <c r="AP358" i="4"/>
  <c r="AO358" i="4"/>
  <c r="AN358" i="4"/>
  <c r="AM358" i="4"/>
  <c r="AL358" i="4"/>
  <c r="AK358" i="4"/>
  <c r="AJ358" i="4"/>
  <c r="AI358" i="4"/>
  <c r="AH358" i="4"/>
  <c r="AG358" i="4"/>
  <c r="AF358" i="4"/>
  <c r="AE358" i="4"/>
  <c r="AD358" i="4"/>
  <c r="AC358" i="4"/>
  <c r="AB358" i="4"/>
  <c r="AA358" i="4"/>
  <c r="Z358" i="4"/>
  <c r="Y358" i="4"/>
  <c r="X358" i="4"/>
  <c r="W358" i="4"/>
  <c r="V358" i="4"/>
  <c r="U358" i="4"/>
  <c r="T358" i="4"/>
  <c r="S358" i="4"/>
  <c r="CF357" i="4"/>
  <c r="CE357" i="4"/>
  <c r="CD357" i="4"/>
  <c r="CC357" i="4"/>
  <c r="CB357" i="4"/>
  <c r="CA357" i="4"/>
  <c r="BZ357" i="4"/>
  <c r="BY357" i="4"/>
  <c r="BX357" i="4"/>
  <c r="BW357" i="4"/>
  <c r="BV357" i="4"/>
  <c r="BU357" i="4"/>
  <c r="BT357" i="4"/>
  <c r="BS357" i="4"/>
  <c r="BR357" i="4"/>
  <c r="BQ357" i="4"/>
  <c r="BP357" i="4"/>
  <c r="BO357" i="4"/>
  <c r="BN357" i="4"/>
  <c r="BM357" i="4"/>
  <c r="BL357" i="4"/>
  <c r="BK357" i="4"/>
  <c r="BJ357" i="4"/>
  <c r="BI357" i="4"/>
  <c r="BH357" i="4"/>
  <c r="BG357" i="4"/>
  <c r="BF357" i="4"/>
  <c r="BE357" i="4"/>
  <c r="BD357" i="4"/>
  <c r="BC357" i="4"/>
  <c r="BB357" i="4"/>
  <c r="BA357" i="4"/>
  <c r="AZ357" i="4"/>
  <c r="AY357" i="4"/>
  <c r="AX357" i="4"/>
  <c r="AW357" i="4"/>
  <c r="AV357" i="4"/>
  <c r="AU357" i="4"/>
  <c r="AT357" i="4"/>
  <c r="AS357" i="4"/>
  <c r="AR357" i="4"/>
  <c r="AQ357" i="4"/>
  <c r="AP357" i="4"/>
  <c r="AO357" i="4"/>
  <c r="AN357" i="4"/>
  <c r="AM357" i="4"/>
  <c r="AL357" i="4"/>
  <c r="AK357" i="4"/>
  <c r="AJ357" i="4"/>
  <c r="AI357" i="4"/>
  <c r="AH357" i="4"/>
  <c r="AG357" i="4"/>
  <c r="AF357" i="4"/>
  <c r="AE357" i="4"/>
  <c r="AD357" i="4"/>
  <c r="AC357" i="4"/>
  <c r="AB357" i="4"/>
  <c r="AA357" i="4"/>
  <c r="Z357" i="4"/>
  <c r="Y357" i="4"/>
  <c r="X357" i="4"/>
  <c r="W357" i="4"/>
  <c r="V357" i="4"/>
  <c r="U357" i="4"/>
  <c r="T357" i="4"/>
  <c r="S357" i="4"/>
  <c r="CF356" i="4"/>
  <c r="CE356" i="4"/>
  <c r="CD356" i="4"/>
  <c r="CC356" i="4"/>
  <c r="CB356" i="4"/>
  <c r="CA356" i="4"/>
  <c r="BZ356" i="4"/>
  <c r="BY356" i="4"/>
  <c r="BX356" i="4"/>
  <c r="BW356" i="4"/>
  <c r="BV356" i="4"/>
  <c r="BU356" i="4"/>
  <c r="BT356" i="4"/>
  <c r="BS356" i="4"/>
  <c r="BR356" i="4"/>
  <c r="BQ356" i="4"/>
  <c r="BP356" i="4"/>
  <c r="BO356" i="4"/>
  <c r="BN356" i="4"/>
  <c r="BM356" i="4"/>
  <c r="BL356" i="4"/>
  <c r="BK356" i="4"/>
  <c r="BJ356" i="4"/>
  <c r="BI356" i="4"/>
  <c r="BH356" i="4"/>
  <c r="BG356" i="4"/>
  <c r="BF356" i="4"/>
  <c r="BE356" i="4"/>
  <c r="BD356" i="4"/>
  <c r="BC356" i="4"/>
  <c r="BB356" i="4"/>
  <c r="BA356" i="4"/>
  <c r="AZ356" i="4"/>
  <c r="AY356" i="4"/>
  <c r="AX356" i="4"/>
  <c r="AW356" i="4"/>
  <c r="AV356" i="4"/>
  <c r="AU356" i="4"/>
  <c r="AT356" i="4"/>
  <c r="AS356" i="4"/>
  <c r="AR356" i="4"/>
  <c r="AQ356" i="4"/>
  <c r="AP356" i="4"/>
  <c r="AO356" i="4"/>
  <c r="AN356" i="4"/>
  <c r="AM356" i="4"/>
  <c r="AL356" i="4"/>
  <c r="AK356" i="4"/>
  <c r="AJ356" i="4"/>
  <c r="AI356" i="4"/>
  <c r="AH356" i="4"/>
  <c r="AG356" i="4"/>
  <c r="AF356" i="4"/>
  <c r="AE356" i="4"/>
  <c r="AD356" i="4"/>
  <c r="AC356" i="4"/>
  <c r="AB356" i="4"/>
  <c r="AA356" i="4"/>
  <c r="Z356" i="4"/>
  <c r="Y356" i="4"/>
  <c r="X356" i="4"/>
  <c r="W356" i="4"/>
  <c r="V356" i="4"/>
  <c r="U356" i="4"/>
  <c r="T356" i="4"/>
  <c r="S356" i="4"/>
  <c r="CF355" i="4"/>
  <c r="CE355" i="4"/>
  <c r="CD355" i="4"/>
  <c r="CC355" i="4"/>
  <c r="CB355" i="4"/>
  <c r="CA355" i="4"/>
  <c r="BZ355" i="4"/>
  <c r="BY355" i="4"/>
  <c r="BX355" i="4"/>
  <c r="BW355" i="4"/>
  <c r="BV355" i="4"/>
  <c r="BU355" i="4"/>
  <c r="BT355" i="4"/>
  <c r="BS355" i="4"/>
  <c r="BR355" i="4"/>
  <c r="BQ355" i="4"/>
  <c r="BP355" i="4"/>
  <c r="BO355" i="4"/>
  <c r="BN355" i="4"/>
  <c r="BM355" i="4"/>
  <c r="BL355" i="4"/>
  <c r="BK355" i="4"/>
  <c r="BJ355" i="4"/>
  <c r="BI355" i="4"/>
  <c r="BH355" i="4"/>
  <c r="BG355" i="4"/>
  <c r="BF355" i="4"/>
  <c r="BE355" i="4"/>
  <c r="BD355" i="4"/>
  <c r="BC355" i="4"/>
  <c r="BB355" i="4"/>
  <c r="BA355" i="4"/>
  <c r="AZ355" i="4"/>
  <c r="AY355" i="4"/>
  <c r="AX355" i="4"/>
  <c r="AW355" i="4"/>
  <c r="AV355" i="4"/>
  <c r="AU355" i="4"/>
  <c r="AT355" i="4"/>
  <c r="AS355" i="4"/>
  <c r="AR355" i="4"/>
  <c r="AQ355" i="4"/>
  <c r="AP355" i="4"/>
  <c r="AO355" i="4"/>
  <c r="AN355" i="4"/>
  <c r="AM355" i="4"/>
  <c r="AL355" i="4"/>
  <c r="AK355" i="4"/>
  <c r="AJ355" i="4"/>
  <c r="AI355" i="4"/>
  <c r="AH355" i="4"/>
  <c r="AG355" i="4"/>
  <c r="AF355" i="4"/>
  <c r="AE355" i="4"/>
  <c r="AD355" i="4"/>
  <c r="AC355" i="4"/>
  <c r="AB355" i="4"/>
  <c r="AA355" i="4"/>
  <c r="Z355" i="4"/>
  <c r="Y355" i="4"/>
  <c r="X355" i="4"/>
  <c r="W355" i="4"/>
  <c r="V355" i="4"/>
  <c r="U355" i="4"/>
  <c r="T355" i="4"/>
  <c r="S355" i="4"/>
  <c r="CF354" i="4"/>
  <c r="CE354" i="4"/>
  <c r="CD354" i="4"/>
  <c r="CC354" i="4"/>
  <c r="CB354" i="4"/>
  <c r="CA354" i="4"/>
  <c r="BZ354" i="4"/>
  <c r="BY354" i="4"/>
  <c r="BX354" i="4"/>
  <c r="BW354" i="4"/>
  <c r="BV354" i="4"/>
  <c r="BU354" i="4"/>
  <c r="BT354" i="4"/>
  <c r="BS354" i="4"/>
  <c r="BR354" i="4"/>
  <c r="BQ354" i="4"/>
  <c r="BP354" i="4"/>
  <c r="BO354" i="4"/>
  <c r="BN354" i="4"/>
  <c r="BM354" i="4"/>
  <c r="BL354" i="4"/>
  <c r="BK354" i="4"/>
  <c r="BJ354" i="4"/>
  <c r="BI354" i="4"/>
  <c r="BH354" i="4"/>
  <c r="BG354" i="4"/>
  <c r="BF354" i="4"/>
  <c r="BE354" i="4"/>
  <c r="BD354" i="4"/>
  <c r="BC354" i="4"/>
  <c r="BB354" i="4"/>
  <c r="BA354" i="4"/>
  <c r="AZ354" i="4"/>
  <c r="AY354" i="4"/>
  <c r="AX354" i="4"/>
  <c r="AW354" i="4"/>
  <c r="AV354" i="4"/>
  <c r="AU354" i="4"/>
  <c r="AT354" i="4"/>
  <c r="AS354" i="4"/>
  <c r="AR354" i="4"/>
  <c r="AQ354" i="4"/>
  <c r="AP354" i="4"/>
  <c r="AO354" i="4"/>
  <c r="AN354" i="4"/>
  <c r="AM354" i="4"/>
  <c r="AL354" i="4"/>
  <c r="AK354" i="4"/>
  <c r="AJ354" i="4"/>
  <c r="AI354" i="4"/>
  <c r="AH354" i="4"/>
  <c r="AG354" i="4"/>
  <c r="AF354" i="4"/>
  <c r="AE354" i="4"/>
  <c r="AD354" i="4"/>
  <c r="AC354" i="4"/>
  <c r="AB354" i="4"/>
  <c r="AA354" i="4"/>
  <c r="Z354" i="4"/>
  <c r="Y354" i="4"/>
  <c r="X354" i="4"/>
  <c r="W354" i="4"/>
  <c r="V354" i="4"/>
  <c r="U354" i="4"/>
  <c r="T354" i="4"/>
  <c r="S354" i="4"/>
  <c r="CF353" i="4"/>
  <c r="CE353" i="4"/>
  <c r="CD353" i="4"/>
  <c r="CC353" i="4"/>
  <c r="CB353" i="4"/>
  <c r="CA353" i="4"/>
  <c r="BZ353" i="4"/>
  <c r="BY353" i="4"/>
  <c r="BX353" i="4"/>
  <c r="BW353" i="4"/>
  <c r="BV353" i="4"/>
  <c r="BU353" i="4"/>
  <c r="BT353" i="4"/>
  <c r="BS353" i="4"/>
  <c r="BR353" i="4"/>
  <c r="BQ353" i="4"/>
  <c r="BP353" i="4"/>
  <c r="BO353" i="4"/>
  <c r="BN353" i="4"/>
  <c r="BM353" i="4"/>
  <c r="BL353" i="4"/>
  <c r="BK353" i="4"/>
  <c r="BJ353" i="4"/>
  <c r="BI353" i="4"/>
  <c r="BH353" i="4"/>
  <c r="BG353" i="4"/>
  <c r="BF353" i="4"/>
  <c r="BE353" i="4"/>
  <c r="BD353" i="4"/>
  <c r="BC353" i="4"/>
  <c r="BB353" i="4"/>
  <c r="BA353" i="4"/>
  <c r="AZ353" i="4"/>
  <c r="AY353" i="4"/>
  <c r="AX353" i="4"/>
  <c r="AW353" i="4"/>
  <c r="AV353" i="4"/>
  <c r="AU353" i="4"/>
  <c r="AT353" i="4"/>
  <c r="AS353" i="4"/>
  <c r="AR353" i="4"/>
  <c r="AQ353" i="4"/>
  <c r="AP353" i="4"/>
  <c r="AN353" i="4"/>
  <c r="AL353" i="4"/>
  <c r="AJ353" i="4"/>
  <c r="AH353" i="4"/>
  <c r="AF353" i="4"/>
  <c r="AD353" i="4"/>
  <c r="AB353" i="4"/>
  <c r="Z353" i="4"/>
  <c r="X353" i="4"/>
  <c r="V353" i="4"/>
  <c r="T353" i="4"/>
  <c r="CF352" i="4"/>
  <c r="CE352" i="4"/>
  <c r="CD352" i="4"/>
  <c r="CC352" i="4"/>
  <c r="CB352" i="4"/>
  <c r="CA352" i="4"/>
  <c r="BZ352" i="4"/>
  <c r="BY352" i="4"/>
  <c r="BX352" i="4"/>
  <c r="BW352" i="4"/>
  <c r="BV352" i="4"/>
  <c r="BU352" i="4"/>
  <c r="BT352" i="4"/>
  <c r="BS352" i="4"/>
  <c r="BR352" i="4"/>
  <c r="BQ352" i="4"/>
  <c r="BP352" i="4"/>
  <c r="BO352" i="4"/>
  <c r="BN352" i="4"/>
  <c r="BM352" i="4"/>
  <c r="BL352" i="4"/>
  <c r="BK352" i="4"/>
  <c r="BJ352" i="4"/>
  <c r="BI352" i="4"/>
  <c r="BH352" i="4"/>
  <c r="BG352" i="4"/>
  <c r="BF352" i="4"/>
  <c r="BE352" i="4"/>
  <c r="BD352" i="4"/>
  <c r="BC352" i="4"/>
  <c r="BB352" i="4"/>
  <c r="BA352" i="4"/>
  <c r="AZ352" i="4"/>
  <c r="AY352" i="4"/>
  <c r="AX352" i="4"/>
  <c r="AW352" i="4"/>
  <c r="AV352" i="4"/>
  <c r="AU352" i="4"/>
  <c r="AT352" i="4"/>
  <c r="AS352" i="4"/>
  <c r="AR352" i="4"/>
  <c r="AQ352" i="4"/>
  <c r="AP352" i="4"/>
  <c r="AO352" i="4"/>
  <c r="AN352" i="4"/>
  <c r="AM352" i="4"/>
  <c r="AL352" i="4"/>
  <c r="AK352" i="4"/>
  <c r="AJ352" i="4"/>
  <c r="AI352" i="4"/>
  <c r="AH352" i="4"/>
  <c r="AG352" i="4"/>
  <c r="AF352" i="4"/>
  <c r="AE352" i="4"/>
  <c r="AD352" i="4"/>
  <c r="AC352" i="4"/>
  <c r="AB352" i="4"/>
  <c r="AA352" i="4"/>
  <c r="Z352" i="4"/>
  <c r="Y352" i="4"/>
  <c r="X352" i="4"/>
  <c r="W352" i="4"/>
  <c r="V352" i="4"/>
  <c r="U352" i="4"/>
  <c r="T352" i="4"/>
  <c r="S352" i="4"/>
  <c r="CF351" i="4"/>
  <c r="CE351" i="4"/>
  <c r="CD351" i="4"/>
  <c r="CC351" i="4"/>
  <c r="CB351" i="4"/>
  <c r="CA351" i="4"/>
  <c r="BZ351" i="4"/>
  <c r="BY351" i="4"/>
  <c r="BX351" i="4"/>
  <c r="BW351" i="4"/>
  <c r="BV351" i="4"/>
  <c r="BU351" i="4"/>
  <c r="BT351" i="4"/>
  <c r="BS351" i="4"/>
  <c r="BR351" i="4"/>
  <c r="BQ351" i="4"/>
  <c r="BP351" i="4"/>
  <c r="BO351" i="4"/>
  <c r="BN351" i="4"/>
  <c r="BM351" i="4"/>
  <c r="BL351" i="4"/>
  <c r="BK351" i="4"/>
  <c r="BJ351" i="4"/>
  <c r="BI351" i="4"/>
  <c r="BH351" i="4"/>
  <c r="BG351" i="4"/>
  <c r="BF351" i="4"/>
  <c r="BE351" i="4"/>
  <c r="BD351" i="4"/>
  <c r="BC351" i="4"/>
  <c r="BB351" i="4"/>
  <c r="BA351" i="4"/>
  <c r="AZ351" i="4"/>
  <c r="AY351" i="4"/>
  <c r="AX351" i="4"/>
  <c r="AW351" i="4"/>
  <c r="AV351" i="4"/>
  <c r="AU351" i="4"/>
  <c r="AT351" i="4"/>
  <c r="AS351" i="4"/>
  <c r="AR351" i="4"/>
  <c r="AQ351" i="4"/>
  <c r="AP351" i="4"/>
  <c r="AO351" i="4"/>
  <c r="AN351" i="4"/>
  <c r="AM351" i="4"/>
  <c r="AL351" i="4"/>
  <c r="AK351" i="4"/>
  <c r="AJ351" i="4"/>
  <c r="AI351" i="4"/>
  <c r="AH351" i="4"/>
  <c r="AG351" i="4"/>
  <c r="AF351" i="4"/>
  <c r="AE351" i="4"/>
  <c r="AD351" i="4"/>
  <c r="AC351" i="4"/>
  <c r="AB351" i="4"/>
  <c r="AA351" i="4"/>
  <c r="Z351" i="4"/>
  <c r="Y351" i="4"/>
  <c r="X351" i="4"/>
  <c r="W351" i="4"/>
  <c r="V351" i="4"/>
  <c r="U351" i="4"/>
  <c r="T351" i="4"/>
  <c r="S351" i="4"/>
  <c r="CF350" i="4"/>
  <c r="CE350" i="4"/>
  <c r="CD350" i="4"/>
  <c r="CC350" i="4"/>
  <c r="CB350" i="4"/>
  <c r="CA350" i="4"/>
  <c r="BZ350" i="4"/>
  <c r="BY350" i="4"/>
  <c r="BX350" i="4"/>
  <c r="BW350" i="4"/>
  <c r="BV350" i="4"/>
  <c r="BU350" i="4"/>
  <c r="BT350" i="4"/>
  <c r="BS350" i="4"/>
  <c r="BR350" i="4"/>
  <c r="BQ350" i="4"/>
  <c r="BP350" i="4"/>
  <c r="BO350" i="4"/>
  <c r="BN350" i="4"/>
  <c r="BM350" i="4"/>
  <c r="BL350" i="4"/>
  <c r="BK350" i="4"/>
  <c r="BJ350" i="4"/>
  <c r="BI350" i="4"/>
  <c r="BH350" i="4"/>
  <c r="BG350" i="4"/>
  <c r="BF350" i="4"/>
  <c r="BE350" i="4"/>
  <c r="BD350" i="4"/>
  <c r="BC350" i="4"/>
  <c r="BB350" i="4"/>
  <c r="BA350" i="4"/>
  <c r="AZ350" i="4"/>
  <c r="AY350" i="4"/>
  <c r="AX350" i="4"/>
  <c r="AW350" i="4"/>
  <c r="AV350" i="4"/>
  <c r="AU350" i="4"/>
  <c r="AT350" i="4"/>
  <c r="AS350" i="4"/>
  <c r="AR350" i="4"/>
  <c r="AQ350" i="4"/>
  <c r="AP350" i="4"/>
  <c r="AO350" i="4"/>
  <c r="AN350" i="4"/>
  <c r="AM350" i="4"/>
  <c r="AL350" i="4"/>
  <c r="AK350" i="4"/>
  <c r="AJ350" i="4"/>
  <c r="AI350" i="4"/>
  <c r="AH350" i="4"/>
  <c r="AG350" i="4"/>
  <c r="AF350" i="4"/>
  <c r="AE350" i="4"/>
  <c r="AD350" i="4"/>
  <c r="AC350" i="4"/>
  <c r="AB350" i="4"/>
  <c r="AA350" i="4"/>
  <c r="Z350" i="4"/>
  <c r="Y350" i="4"/>
  <c r="X350" i="4"/>
  <c r="W350" i="4"/>
  <c r="V350" i="4"/>
  <c r="U350" i="4"/>
  <c r="T350" i="4"/>
  <c r="S350" i="4"/>
  <c r="CF349" i="4"/>
  <c r="CE349" i="4"/>
  <c r="CD349" i="4"/>
  <c r="CC349" i="4"/>
  <c r="CB349" i="4"/>
  <c r="CA349" i="4"/>
  <c r="BZ349" i="4"/>
  <c r="BY349" i="4"/>
  <c r="BX349" i="4"/>
  <c r="BW349" i="4"/>
  <c r="BV349" i="4"/>
  <c r="BU349" i="4"/>
  <c r="BT349" i="4"/>
  <c r="BS349" i="4"/>
  <c r="BR349" i="4"/>
  <c r="BQ349" i="4"/>
  <c r="BP349" i="4"/>
  <c r="BO349" i="4"/>
  <c r="BN349" i="4"/>
  <c r="BM349" i="4"/>
  <c r="BL349" i="4"/>
  <c r="BK349" i="4"/>
  <c r="BJ349" i="4"/>
  <c r="BI349" i="4"/>
  <c r="BH349" i="4"/>
  <c r="BG349" i="4"/>
  <c r="BF349" i="4"/>
  <c r="BE349" i="4"/>
  <c r="BD349" i="4"/>
  <c r="BC349" i="4"/>
  <c r="BB349" i="4"/>
  <c r="BA349" i="4"/>
  <c r="AZ349" i="4"/>
  <c r="AY349" i="4"/>
  <c r="AX349" i="4"/>
  <c r="AW349" i="4"/>
  <c r="AV349" i="4"/>
  <c r="AU349" i="4"/>
  <c r="AT349" i="4"/>
  <c r="AS349" i="4"/>
  <c r="AR349" i="4"/>
  <c r="AQ349" i="4"/>
  <c r="AP349" i="4"/>
  <c r="AO349" i="4"/>
  <c r="AN349" i="4"/>
  <c r="AM349" i="4"/>
  <c r="AL349" i="4"/>
  <c r="AK349" i="4"/>
  <c r="AJ349" i="4"/>
  <c r="AI349" i="4"/>
  <c r="AH349" i="4"/>
  <c r="AG349" i="4"/>
  <c r="AF349" i="4"/>
  <c r="AE349" i="4"/>
  <c r="AD349" i="4"/>
  <c r="AC349" i="4"/>
  <c r="AB349" i="4"/>
  <c r="AA349" i="4"/>
  <c r="Z349" i="4"/>
  <c r="Y349" i="4"/>
  <c r="X349" i="4"/>
  <c r="W349" i="4"/>
  <c r="V349" i="4"/>
  <c r="U349" i="4"/>
  <c r="T349" i="4"/>
  <c r="S349" i="4"/>
  <c r="CF348" i="4"/>
  <c r="CE348" i="4"/>
  <c r="CD348" i="4"/>
  <c r="CC348" i="4"/>
  <c r="CB348" i="4"/>
  <c r="CA348" i="4"/>
  <c r="BZ348" i="4"/>
  <c r="BY348" i="4"/>
  <c r="BX348" i="4"/>
  <c r="BW348" i="4"/>
  <c r="BV348" i="4"/>
  <c r="BU348" i="4"/>
  <c r="BT348" i="4"/>
  <c r="BS348" i="4"/>
  <c r="BR348" i="4"/>
  <c r="BQ348" i="4"/>
  <c r="BP348" i="4"/>
  <c r="BO348" i="4"/>
  <c r="BN348" i="4"/>
  <c r="BM348" i="4"/>
  <c r="BL348" i="4"/>
  <c r="BK348" i="4"/>
  <c r="BJ348" i="4"/>
  <c r="BI348" i="4"/>
  <c r="BH348" i="4"/>
  <c r="BG348" i="4"/>
  <c r="BF348" i="4"/>
  <c r="BE348" i="4"/>
  <c r="BD348" i="4"/>
  <c r="BC348" i="4"/>
  <c r="BB348" i="4"/>
  <c r="BA348" i="4"/>
  <c r="AZ348" i="4"/>
  <c r="AY348" i="4"/>
  <c r="AX348" i="4"/>
  <c r="AW348" i="4"/>
  <c r="AV348" i="4"/>
  <c r="AU348" i="4"/>
  <c r="AT348" i="4"/>
  <c r="AS348" i="4"/>
  <c r="AR348" i="4"/>
  <c r="AQ348" i="4"/>
  <c r="AP348" i="4"/>
  <c r="AO348" i="4"/>
  <c r="AN348" i="4"/>
  <c r="AM348" i="4"/>
  <c r="AL348" i="4"/>
  <c r="AK348" i="4"/>
  <c r="AJ348" i="4"/>
  <c r="AI348" i="4"/>
  <c r="AH348" i="4"/>
  <c r="AG348" i="4"/>
  <c r="AF348" i="4"/>
  <c r="AE348" i="4"/>
  <c r="AD348" i="4"/>
  <c r="AC348" i="4"/>
  <c r="AB348" i="4"/>
  <c r="AA348" i="4"/>
  <c r="Z348" i="4"/>
  <c r="Y348" i="4"/>
  <c r="X348" i="4"/>
  <c r="W348" i="4"/>
  <c r="V348" i="4"/>
  <c r="U348" i="4"/>
  <c r="T348" i="4"/>
  <c r="S348" i="4"/>
  <c r="CF347" i="4"/>
  <c r="CE347" i="4"/>
  <c r="CD347" i="4"/>
  <c r="CC347" i="4"/>
  <c r="CB347" i="4"/>
  <c r="CA347" i="4"/>
  <c r="BZ347" i="4"/>
  <c r="BY347" i="4"/>
  <c r="BX347" i="4"/>
  <c r="BW347" i="4"/>
  <c r="BV347" i="4"/>
  <c r="BU347" i="4"/>
  <c r="BT347" i="4"/>
  <c r="BS347" i="4"/>
  <c r="BR347" i="4"/>
  <c r="BQ347" i="4"/>
  <c r="BP347" i="4"/>
  <c r="BO347" i="4"/>
  <c r="BN347" i="4"/>
  <c r="BM347" i="4"/>
  <c r="BL347" i="4"/>
  <c r="BK347" i="4"/>
  <c r="BJ347" i="4"/>
  <c r="BI347" i="4"/>
  <c r="BH347" i="4"/>
  <c r="BG347" i="4"/>
  <c r="BF347" i="4"/>
  <c r="BE347" i="4"/>
  <c r="BD347" i="4"/>
  <c r="BC347" i="4"/>
  <c r="BB347" i="4"/>
  <c r="BA347" i="4"/>
  <c r="AZ347" i="4"/>
  <c r="AY347" i="4"/>
  <c r="AX347" i="4"/>
  <c r="AW347" i="4"/>
  <c r="AV347" i="4"/>
  <c r="AU347" i="4"/>
  <c r="AT347" i="4"/>
  <c r="AS347" i="4"/>
  <c r="AR347" i="4"/>
  <c r="AQ347" i="4"/>
  <c r="AP347" i="4"/>
  <c r="AO347" i="4"/>
  <c r="AN347" i="4"/>
  <c r="AM347" i="4"/>
  <c r="AL347" i="4"/>
  <c r="AK347" i="4"/>
  <c r="AJ347" i="4"/>
  <c r="AI347" i="4"/>
  <c r="AH347" i="4"/>
  <c r="AG347" i="4"/>
  <c r="AF347" i="4"/>
  <c r="AE347" i="4"/>
  <c r="AD347" i="4"/>
  <c r="AC347" i="4"/>
  <c r="AB347" i="4"/>
  <c r="AA347" i="4"/>
  <c r="Z347" i="4"/>
  <c r="Y347" i="4"/>
  <c r="X347" i="4"/>
  <c r="W347" i="4"/>
  <c r="V347" i="4"/>
  <c r="U347" i="4"/>
  <c r="T347" i="4"/>
  <c r="S347" i="4"/>
  <c r="CF346" i="4"/>
  <c r="CE346" i="4"/>
  <c r="CD346" i="4"/>
  <c r="CC346" i="4"/>
  <c r="CB346" i="4"/>
  <c r="CA346" i="4"/>
  <c r="BZ346" i="4"/>
  <c r="BY346" i="4"/>
  <c r="BX346" i="4"/>
  <c r="BW346" i="4"/>
  <c r="BV346" i="4"/>
  <c r="BU346" i="4"/>
  <c r="BT346" i="4"/>
  <c r="BS346" i="4"/>
  <c r="BR346" i="4"/>
  <c r="BQ346" i="4"/>
  <c r="BP346" i="4"/>
  <c r="BO346" i="4"/>
  <c r="BN346" i="4"/>
  <c r="BM346" i="4"/>
  <c r="BL346" i="4"/>
  <c r="BK346" i="4"/>
  <c r="BJ346" i="4"/>
  <c r="BI346" i="4"/>
  <c r="BH346" i="4"/>
  <c r="BG346" i="4"/>
  <c r="BF346" i="4"/>
  <c r="BE346" i="4"/>
  <c r="BD346" i="4"/>
  <c r="BC346" i="4"/>
  <c r="BB346" i="4"/>
  <c r="BA346" i="4"/>
  <c r="AZ346" i="4"/>
  <c r="AY346" i="4"/>
  <c r="AX346" i="4"/>
  <c r="AW346" i="4"/>
  <c r="AV346" i="4"/>
  <c r="AU346" i="4"/>
  <c r="AT346" i="4"/>
  <c r="AS346" i="4"/>
  <c r="AR346" i="4"/>
  <c r="AQ346" i="4"/>
  <c r="AP346" i="4"/>
  <c r="AO346" i="4"/>
  <c r="AN346" i="4"/>
  <c r="AM346" i="4"/>
  <c r="AL346" i="4"/>
  <c r="AK346" i="4"/>
  <c r="AJ346" i="4"/>
  <c r="AI346" i="4"/>
  <c r="AH346" i="4"/>
  <c r="AG346" i="4"/>
  <c r="AF346" i="4"/>
  <c r="AE346" i="4"/>
  <c r="AD346" i="4"/>
  <c r="AC346" i="4"/>
  <c r="AB346" i="4"/>
  <c r="AA346" i="4"/>
  <c r="Z346" i="4"/>
  <c r="Y346" i="4"/>
  <c r="X346" i="4"/>
  <c r="W346" i="4"/>
  <c r="V346" i="4"/>
  <c r="U346" i="4"/>
  <c r="T346" i="4"/>
  <c r="S346" i="4"/>
  <c r="CF345" i="4"/>
  <c r="CE345" i="4"/>
  <c r="CD345" i="4"/>
  <c r="CC345" i="4"/>
  <c r="CB345" i="4"/>
  <c r="CA345" i="4"/>
  <c r="BZ345" i="4"/>
  <c r="BY345" i="4"/>
  <c r="BX345" i="4"/>
  <c r="BW345" i="4"/>
  <c r="BV345" i="4"/>
  <c r="BU345" i="4"/>
  <c r="BT345" i="4"/>
  <c r="BS345" i="4"/>
  <c r="BR345" i="4"/>
  <c r="BQ345" i="4"/>
  <c r="BP345" i="4"/>
  <c r="BO345" i="4"/>
  <c r="BN345" i="4"/>
  <c r="BM345" i="4"/>
  <c r="BL345" i="4"/>
  <c r="BK345" i="4"/>
  <c r="BJ345" i="4"/>
  <c r="BI345" i="4"/>
  <c r="BH345" i="4"/>
  <c r="BG345" i="4"/>
  <c r="BF345" i="4"/>
  <c r="BE345" i="4"/>
  <c r="BD345" i="4"/>
  <c r="BC345" i="4"/>
  <c r="BB345" i="4"/>
  <c r="BA345" i="4"/>
  <c r="AZ345" i="4"/>
  <c r="AY345" i="4"/>
  <c r="AX345" i="4"/>
  <c r="AW345" i="4"/>
  <c r="AV345" i="4"/>
  <c r="AU345" i="4"/>
  <c r="AT345" i="4"/>
  <c r="AS345" i="4"/>
  <c r="AR345" i="4"/>
  <c r="AQ345" i="4"/>
  <c r="AP345" i="4"/>
  <c r="AO345" i="4"/>
  <c r="AN345" i="4"/>
  <c r="AM345" i="4"/>
  <c r="AL345" i="4"/>
  <c r="AK345" i="4"/>
  <c r="AJ345" i="4"/>
  <c r="AI345" i="4"/>
  <c r="AH345" i="4"/>
  <c r="AG345" i="4"/>
  <c r="AF345" i="4"/>
  <c r="AE345" i="4"/>
  <c r="AD345" i="4"/>
  <c r="AC345" i="4"/>
  <c r="AB345" i="4"/>
  <c r="AA345" i="4"/>
  <c r="Z345" i="4"/>
  <c r="Y345" i="4"/>
  <c r="X345" i="4"/>
  <c r="W345" i="4"/>
  <c r="V345" i="4"/>
  <c r="U345" i="4"/>
  <c r="T345" i="4"/>
  <c r="S345" i="4"/>
  <c r="CF344" i="4"/>
  <c r="CE344" i="4"/>
  <c r="CD344" i="4"/>
  <c r="CC344" i="4"/>
  <c r="CB344" i="4"/>
  <c r="CA344" i="4"/>
  <c r="BZ344" i="4"/>
  <c r="BY344" i="4"/>
  <c r="BX344" i="4"/>
  <c r="BW344" i="4"/>
  <c r="BV344" i="4"/>
  <c r="BU344" i="4"/>
  <c r="BT344" i="4"/>
  <c r="BS344" i="4"/>
  <c r="BR344" i="4"/>
  <c r="BQ344" i="4"/>
  <c r="BP344" i="4"/>
  <c r="BO344" i="4"/>
  <c r="BN344" i="4"/>
  <c r="BM344" i="4"/>
  <c r="BL344" i="4"/>
  <c r="BK344" i="4"/>
  <c r="BJ344" i="4"/>
  <c r="BI344" i="4"/>
  <c r="BH344" i="4"/>
  <c r="BG344" i="4"/>
  <c r="BF344" i="4"/>
  <c r="BE344" i="4"/>
  <c r="BD344" i="4"/>
  <c r="BC344" i="4"/>
  <c r="BB344" i="4"/>
  <c r="BA344" i="4"/>
  <c r="AZ344" i="4"/>
  <c r="AY344" i="4"/>
  <c r="AX344" i="4"/>
  <c r="AW344" i="4"/>
  <c r="AV344" i="4"/>
  <c r="AU344" i="4"/>
  <c r="AT344" i="4"/>
  <c r="AS344" i="4"/>
  <c r="AR344" i="4"/>
  <c r="AQ344" i="4"/>
  <c r="AP344" i="4"/>
  <c r="AO344" i="4"/>
  <c r="AN344" i="4"/>
  <c r="AM344" i="4"/>
  <c r="AL344" i="4"/>
  <c r="AK344" i="4"/>
  <c r="AJ344" i="4"/>
  <c r="AI344" i="4"/>
  <c r="AH344" i="4"/>
  <c r="AG344" i="4"/>
  <c r="AF344" i="4"/>
  <c r="AE344" i="4"/>
  <c r="AD344" i="4"/>
  <c r="AC344" i="4"/>
  <c r="AB344" i="4"/>
  <c r="AA344" i="4"/>
  <c r="Z344" i="4"/>
  <c r="Y344" i="4"/>
  <c r="X344" i="4"/>
  <c r="W344" i="4"/>
  <c r="V344" i="4"/>
  <c r="U344" i="4"/>
  <c r="T344" i="4"/>
  <c r="S344" i="4"/>
  <c r="CF343" i="4"/>
  <c r="CE343" i="4"/>
  <c r="CD343" i="4"/>
  <c r="CC343" i="4"/>
  <c r="CB343" i="4"/>
  <c r="CA343" i="4"/>
  <c r="BZ343" i="4"/>
  <c r="BY343" i="4"/>
  <c r="BX343" i="4"/>
  <c r="BW343" i="4"/>
  <c r="BV343" i="4"/>
  <c r="BU343" i="4"/>
  <c r="BT343" i="4"/>
  <c r="BS343" i="4"/>
  <c r="BR343" i="4"/>
  <c r="BQ343" i="4"/>
  <c r="BP343" i="4"/>
  <c r="BO343" i="4"/>
  <c r="BN343" i="4"/>
  <c r="BM343" i="4"/>
  <c r="BL343" i="4"/>
  <c r="BK343" i="4"/>
  <c r="BJ343" i="4"/>
  <c r="BI343" i="4"/>
  <c r="BH343" i="4"/>
  <c r="BG343" i="4"/>
  <c r="BF343" i="4"/>
  <c r="BE343" i="4"/>
  <c r="BD343" i="4"/>
  <c r="BC343" i="4"/>
  <c r="BB343" i="4"/>
  <c r="BA343" i="4"/>
  <c r="AZ343" i="4"/>
  <c r="AY343" i="4"/>
  <c r="AX343" i="4"/>
  <c r="AW343" i="4"/>
  <c r="AV343" i="4"/>
  <c r="AU343" i="4"/>
  <c r="AT343" i="4"/>
  <c r="AS343" i="4"/>
  <c r="AR343" i="4"/>
  <c r="AQ343" i="4"/>
  <c r="AP343" i="4"/>
  <c r="AO343" i="4"/>
  <c r="AN343" i="4"/>
  <c r="AM343" i="4"/>
  <c r="AL343" i="4"/>
  <c r="AK343" i="4"/>
  <c r="AJ343" i="4"/>
  <c r="AI343" i="4"/>
  <c r="AH343" i="4"/>
  <c r="AG343" i="4"/>
  <c r="AF343" i="4"/>
  <c r="AE343" i="4"/>
  <c r="AD343" i="4"/>
  <c r="AC343" i="4"/>
  <c r="AB343" i="4"/>
  <c r="AA343" i="4"/>
  <c r="Z343" i="4"/>
  <c r="Y343" i="4"/>
  <c r="X343" i="4"/>
  <c r="W343" i="4"/>
  <c r="V343" i="4"/>
  <c r="U343" i="4"/>
  <c r="T343" i="4"/>
  <c r="S343" i="4"/>
  <c r="CF342" i="4"/>
  <c r="CE342" i="4"/>
  <c r="CD342" i="4"/>
  <c r="CC342" i="4"/>
  <c r="CB342" i="4"/>
  <c r="CA342" i="4"/>
  <c r="BZ342" i="4"/>
  <c r="BY342" i="4"/>
  <c r="BX342" i="4"/>
  <c r="BW342" i="4"/>
  <c r="BV342" i="4"/>
  <c r="BU342" i="4"/>
  <c r="BT342" i="4"/>
  <c r="BS342" i="4"/>
  <c r="BR342" i="4"/>
  <c r="BQ342" i="4"/>
  <c r="BP342" i="4"/>
  <c r="BO342" i="4"/>
  <c r="BN342" i="4"/>
  <c r="BM342" i="4"/>
  <c r="BL342" i="4"/>
  <c r="BK342" i="4"/>
  <c r="BJ342" i="4"/>
  <c r="BI342" i="4"/>
  <c r="BH342" i="4"/>
  <c r="BG342" i="4"/>
  <c r="BF342" i="4"/>
  <c r="BE342" i="4"/>
  <c r="BD342" i="4"/>
  <c r="BC342" i="4"/>
  <c r="BB342" i="4"/>
  <c r="BA342" i="4"/>
  <c r="AZ342" i="4"/>
  <c r="AY342" i="4"/>
  <c r="AX342" i="4"/>
  <c r="AW342" i="4"/>
  <c r="AV342" i="4"/>
  <c r="AU342" i="4"/>
  <c r="AT342" i="4"/>
  <c r="AS342" i="4"/>
  <c r="AR342" i="4"/>
  <c r="AQ342" i="4"/>
  <c r="AP342" i="4"/>
  <c r="AO342" i="4"/>
  <c r="AN342" i="4"/>
  <c r="AM342" i="4"/>
  <c r="AL342" i="4"/>
  <c r="AK342" i="4"/>
  <c r="AJ342" i="4"/>
  <c r="AI342" i="4"/>
  <c r="AH342" i="4"/>
  <c r="AG342" i="4"/>
  <c r="AF342" i="4"/>
  <c r="AE342" i="4"/>
  <c r="AD342" i="4"/>
  <c r="AC342" i="4"/>
  <c r="AB342" i="4"/>
  <c r="AA342" i="4"/>
  <c r="Z342" i="4"/>
  <c r="Y342" i="4"/>
  <c r="X342" i="4"/>
  <c r="W342" i="4"/>
  <c r="V342" i="4"/>
  <c r="U342" i="4"/>
  <c r="T342" i="4"/>
  <c r="S342" i="4"/>
  <c r="CF341" i="4"/>
  <c r="CE341" i="4"/>
  <c r="CD341" i="4"/>
  <c r="CC341" i="4"/>
  <c r="CB341" i="4"/>
  <c r="CA341" i="4"/>
  <c r="BZ341" i="4"/>
  <c r="BY341" i="4"/>
  <c r="BX341" i="4"/>
  <c r="BW341" i="4"/>
  <c r="BV341" i="4"/>
  <c r="BU341" i="4"/>
  <c r="BT341" i="4"/>
  <c r="BS341" i="4"/>
  <c r="BR341" i="4"/>
  <c r="BQ341" i="4"/>
  <c r="BP341" i="4"/>
  <c r="BO341" i="4"/>
  <c r="BN341" i="4"/>
  <c r="BM341" i="4"/>
  <c r="BL341" i="4"/>
  <c r="BK341" i="4"/>
  <c r="BJ341" i="4"/>
  <c r="BI341" i="4"/>
  <c r="BH341" i="4"/>
  <c r="BG341" i="4"/>
  <c r="BF341" i="4"/>
  <c r="BE341" i="4"/>
  <c r="BD341" i="4"/>
  <c r="BC341" i="4"/>
  <c r="BB341" i="4"/>
  <c r="BA341" i="4"/>
  <c r="AZ341" i="4"/>
  <c r="AY341" i="4"/>
  <c r="AX341" i="4"/>
  <c r="AW341" i="4"/>
  <c r="AV341" i="4"/>
  <c r="AU341" i="4"/>
  <c r="AT341" i="4"/>
  <c r="AS341" i="4"/>
  <c r="AR341" i="4"/>
  <c r="AQ341" i="4"/>
  <c r="AP341" i="4"/>
  <c r="AN341" i="4"/>
  <c r="AL341" i="4"/>
  <c r="AJ341" i="4"/>
  <c r="AH341" i="4"/>
  <c r="AF341" i="4"/>
  <c r="AD341" i="4"/>
  <c r="AB341" i="4"/>
  <c r="Z341" i="4"/>
  <c r="X341" i="4"/>
  <c r="V341" i="4"/>
  <c r="T341" i="4"/>
  <c r="CF340" i="4"/>
  <c r="CE340" i="4"/>
  <c r="CD340" i="4"/>
  <c r="CC340" i="4"/>
  <c r="CB340" i="4"/>
  <c r="CA340" i="4"/>
  <c r="BZ340" i="4"/>
  <c r="BY340" i="4"/>
  <c r="BX340" i="4"/>
  <c r="BW340" i="4"/>
  <c r="BV340" i="4"/>
  <c r="BU340" i="4"/>
  <c r="BT340" i="4"/>
  <c r="BS340" i="4"/>
  <c r="BR340" i="4"/>
  <c r="BQ340" i="4"/>
  <c r="BP340" i="4"/>
  <c r="BO340" i="4"/>
  <c r="BN340" i="4"/>
  <c r="BM340" i="4"/>
  <c r="BL340" i="4"/>
  <c r="BK340" i="4"/>
  <c r="BJ340" i="4"/>
  <c r="BI340" i="4"/>
  <c r="BH340" i="4"/>
  <c r="BG340" i="4"/>
  <c r="BF340" i="4"/>
  <c r="BE340" i="4"/>
  <c r="BD340" i="4"/>
  <c r="BC340" i="4"/>
  <c r="BB340" i="4"/>
  <c r="BA340" i="4"/>
  <c r="AZ340" i="4"/>
  <c r="AY340" i="4"/>
  <c r="AX340" i="4"/>
  <c r="AW340" i="4"/>
  <c r="AV340" i="4"/>
  <c r="AU340" i="4"/>
  <c r="AT340" i="4"/>
  <c r="AS340" i="4"/>
  <c r="AR340" i="4"/>
  <c r="AQ340" i="4"/>
  <c r="AP340" i="4"/>
  <c r="AO340" i="4"/>
  <c r="AN340" i="4"/>
  <c r="AM340" i="4"/>
  <c r="AL340" i="4"/>
  <c r="AK340" i="4"/>
  <c r="AJ340" i="4"/>
  <c r="AI340" i="4"/>
  <c r="AH340" i="4"/>
  <c r="AG340" i="4"/>
  <c r="AF340" i="4"/>
  <c r="AE340" i="4"/>
  <c r="AD340" i="4"/>
  <c r="AC340" i="4"/>
  <c r="AB340" i="4"/>
  <c r="AA340" i="4"/>
  <c r="Z340" i="4"/>
  <c r="Y340" i="4"/>
  <c r="X340" i="4"/>
  <c r="W340" i="4"/>
  <c r="V340" i="4"/>
  <c r="U340" i="4"/>
  <c r="T340" i="4"/>
  <c r="S340" i="4"/>
  <c r="CF339" i="4"/>
  <c r="CE339" i="4"/>
  <c r="CD339" i="4"/>
  <c r="CC339" i="4"/>
  <c r="CB339" i="4"/>
  <c r="CA339" i="4"/>
  <c r="BZ339" i="4"/>
  <c r="BY339" i="4"/>
  <c r="BX339" i="4"/>
  <c r="BW339" i="4"/>
  <c r="BV339" i="4"/>
  <c r="BU339" i="4"/>
  <c r="BT339" i="4"/>
  <c r="BS339" i="4"/>
  <c r="BR339" i="4"/>
  <c r="BQ339" i="4"/>
  <c r="BP339" i="4"/>
  <c r="BO339" i="4"/>
  <c r="BN339" i="4"/>
  <c r="BM339" i="4"/>
  <c r="BL339" i="4"/>
  <c r="BK339" i="4"/>
  <c r="BJ339" i="4"/>
  <c r="BI339" i="4"/>
  <c r="BH339" i="4"/>
  <c r="BG339" i="4"/>
  <c r="BF339" i="4"/>
  <c r="BE339" i="4"/>
  <c r="BD339" i="4"/>
  <c r="BC339" i="4"/>
  <c r="BB339" i="4"/>
  <c r="BA339" i="4"/>
  <c r="AZ339" i="4"/>
  <c r="AY339" i="4"/>
  <c r="AX339" i="4"/>
  <c r="AW339" i="4"/>
  <c r="AV339" i="4"/>
  <c r="AU339" i="4"/>
  <c r="AT339" i="4"/>
  <c r="AS339" i="4"/>
  <c r="AR339" i="4"/>
  <c r="AQ339" i="4"/>
  <c r="AP339" i="4"/>
  <c r="AO339" i="4"/>
  <c r="AN339" i="4"/>
  <c r="AM339" i="4"/>
  <c r="AL339" i="4"/>
  <c r="AK339" i="4"/>
  <c r="AJ339" i="4"/>
  <c r="AI339" i="4"/>
  <c r="AH339" i="4"/>
  <c r="AG339" i="4"/>
  <c r="AF339" i="4"/>
  <c r="AE339" i="4"/>
  <c r="AD339" i="4"/>
  <c r="AC339" i="4"/>
  <c r="AB339" i="4"/>
  <c r="AA339" i="4"/>
  <c r="Z339" i="4"/>
  <c r="Y339" i="4"/>
  <c r="X339" i="4"/>
  <c r="W339" i="4"/>
  <c r="V339" i="4"/>
  <c r="U339" i="4"/>
  <c r="T339" i="4"/>
  <c r="S339" i="4"/>
  <c r="CF338" i="4"/>
  <c r="CE338" i="4"/>
  <c r="CD338" i="4"/>
  <c r="CC338" i="4"/>
  <c r="CB338" i="4"/>
  <c r="CA338" i="4"/>
  <c r="BZ338" i="4"/>
  <c r="BY338" i="4"/>
  <c r="BX338" i="4"/>
  <c r="BW338" i="4"/>
  <c r="BV338" i="4"/>
  <c r="BU338" i="4"/>
  <c r="BT338" i="4"/>
  <c r="BS338" i="4"/>
  <c r="BR338" i="4"/>
  <c r="BQ338" i="4"/>
  <c r="BP338" i="4"/>
  <c r="BO338" i="4"/>
  <c r="BN338" i="4"/>
  <c r="BM338" i="4"/>
  <c r="BL338" i="4"/>
  <c r="BK338" i="4"/>
  <c r="BJ338" i="4"/>
  <c r="BI338" i="4"/>
  <c r="BH338" i="4"/>
  <c r="BG338" i="4"/>
  <c r="BF338" i="4"/>
  <c r="BE338" i="4"/>
  <c r="BD338" i="4"/>
  <c r="BC338" i="4"/>
  <c r="BB338" i="4"/>
  <c r="BA338" i="4"/>
  <c r="AZ338" i="4"/>
  <c r="AY338" i="4"/>
  <c r="AX338" i="4"/>
  <c r="AW338" i="4"/>
  <c r="AV338" i="4"/>
  <c r="AU338" i="4"/>
  <c r="AT338" i="4"/>
  <c r="AS338" i="4"/>
  <c r="AR338" i="4"/>
  <c r="AQ338" i="4"/>
  <c r="AP338" i="4"/>
  <c r="AO338" i="4"/>
  <c r="AN338" i="4"/>
  <c r="AM338" i="4"/>
  <c r="AL338" i="4"/>
  <c r="AK338" i="4"/>
  <c r="AJ338" i="4"/>
  <c r="AI338" i="4"/>
  <c r="AH338" i="4"/>
  <c r="AG338" i="4"/>
  <c r="AF338" i="4"/>
  <c r="AE338" i="4"/>
  <c r="AD338" i="4"/>
  <c r="AC338" i="4"/>
  <c r="AB338" i="4"/>
  <c r="AA338" i="4"/>
  <c r="Z338" i="4"/>
  <c r="Y338" i="4"/>
  <c r="X338" i="4"/>
  <c r="W338" i="4"/>
  <c r="V338" i="4"/>
  <c r="U338" i="4"/>
  <c r="T338" i="4"/>
  <c r="S338" i="4"/>
  <c r="CF337" i="4"/>
  <c r="CE337" i="4"/>
  <c r="CD337" i="4"/>
  <c r="CC337" i="4"/>
  <c r="CB337" i="4"/>
  <c r="CA337" i="4"/>
  <c r="BZ337" i="4"/>
  <c r="BY337" i="4"/>
  <c r="BX337" i="4"/>
  <c r="BW337" i="4"/>
  <c r="BV337" i="4"/>
  <c r="BU337" i="4"/>
  <c r="BT337" i="4"/>
  <c r="BS337" i="4"/>
  <c r="BR337" i="4"/>
  <c r="BQ337" i="4"/>
  <c r="BP337" i="4"/>
  <c r="BO337" i="4"/>
  <c r="BN337" i="4"/>
  <c r="BM337" i="4"/>
  <c r="BL337" i="4"/>
  <c r="BK337" i="4"/>
  <c r="BJ337" i="4"/>
  <c r="BI337" i="4"/>
  <c r="BH337" i="4"/>
  <c r="BG337" i="4"/>
  <c r="BF337" i="4"/>
  <c r="BE337" i="4"/>
  <c r="BD337" i="4"/>
  <c r="BC337" i="4"/>
  <c r="BB337" i="4"/>
  <c r="BA337" i="4"/>
  <c r="AZ337" i="4"/>
  <c r="AY337" i="4"/>
  <c r="AX337" i="4"/>
  <c r="AW337" i="4"/>
  <c r="AV337" i="4"/>
  <c r="AU337" i="4"/>
  <c r="AT337" i="4"/>
  <c r="AS337" i="4"/>
  <c r="AR337" i="4"/>
  <c r="AQ337" i="4"/>
  <c r="AP337" i="4"/>
  <c r="AO337" i="4"/>
  <c r="AN337" i="4"/>
  <c r="AM337" i="4"/>
  <c r="AL337" i="4"/>
  <c r="AK337" i="4"/>
  <c r="AJ337" i="4"/>
  <c r="AI337" i="4"/>
  <c r="AH337" i="4"/>
  <c r="AG337" i="4"/>
  <c r="AF337" i="4"/>
  <c r="AE337" i="4"/>
  <c r="AD337" i="4"/>
  <c r="AC337" i="4"/>
  <c r="AB337" i="4"/>
  <c r="AA337" i="4"/>
  <c r="Z337" i="4"/>
  <c r="Y337" i="4"/>
  <c r="X337" i="4"/>
  <c r="W337" i="4"/>
  <c r="V337" i="4"/>
  <c r="U337" i="4"/>
  <c r="T337" i="4"/>
  <c r="S337" i="4"/>
  <c r="CF336" i="4"/>
  <c r="CE336" i="4"/>
  <c r="CD336" i="4"/>
  <c r="CC336" i="4"/>
  <c r="CB336" i="4"/>
  <c r="CA336" i="4"/>
  <c r="BZ336" i="4"/>
  <c r="BY336" i="4"/>
  <c r="BX336" i="4"/>
  <c r="BW336" i="4"/>
  <c r="BV336" i="4"/>
  <c r="BU336" i="4"/>
  <c r="BT336" i="4"/>
  <c r="BS336" i="4"/>
  <c r="BR336" i="4"/>
  <c r="BQ336" i="4"/>
  <c r="BP336" i="4"/>
  <c r="BO336" i="4"/>
  <c r="BN336" i="4"/>
  <c r="BM336" i="4"/>
  <c r="BL336" i="4"/>
  <c r="BK336" i="4"/>
  <c r="BJ336" i="4"/>
  <c r="BI336" i="4"/>
  <c r="BH336" i="4"/>
  <c r="BG336" i="4"/>
  <c r="BF336" i="4"/>
  <c r="BE336" i="4"/>
  <c r="BD336" i="4"/>
  <c r="BC336" i="4"/>
  <c r="BB336" i="4"/>
  <c r="BA336" i="4"/>
  <c r="AZ336" i="4"/>
  <c r="AY336" i="4"/>
  <c r="AX336" i="4"/>
  <c r="AW336" i="4"/>
  <c r="AV336" i="4"/>
  <c r="AU336" i="4"/>
  <c r="AT336" i="4"/>
  <c r="AS336" i="4"/>
  <c r="AR336" i="4"/>
  <c r="AQ336" i="4"/>
  <c r="AP336" i="4"/>
  <c r="AO336" i="4"/>
  <c r="AN336" i="4"/>
  <c r="AM336" i="4"/>
  <c r="AL336" i="4"/>
  <c r="AK336" i="4"/>
  <c r="AJ336" i="4"/>
  <c r="AI336" i="4"/>
  <c r="AH336" i="4"/>
  <c r="AG336" i="4"/>
  <c r="AF336" i="4"/>
  <c r="AE336" i="4"/>
  <c r="AD336" i="4"/>
  <c r="AC336" i="4"/>
  <c r="AB336" i="4"/>
  <c r="AA336" i="4"/>
  <c r="Z336" i="4"/>
  <c r="Y336" i="4"/>
  <c r="X336" i="4"/>
  <c r="W336" i="4"/>
  <c r="V336" i="4"/>
  <c r="U336" i="4"/>
  <c r="T336" i="4"/>
  <c r="S336" i="4"/>
  <c r="CF335" i="4"/>
  <c r="CE335" i="4"/>
  <c r="CD335" i="4"/>
  <c r="CC335" i="4"/>
  <c r="CB335" i="4"/>
  <c r="CA335" i="4"/>
  <c r="BZ335" i="4"/>
  <c r="BY335" i="4"/>
  <c r="BX335" i="4"/>
  <c r="BW335" i="4"/>
  <c r="BV335" i="4"/>
  <c r="BU335" i="4"/>
  <c r="BT335" i="4"/>
  <c r="BS335" i="4"/>
  <c r="BR335" i="4"/>
  <c r="BQ335" i="4"/>
  <c r="BP335" i="4"/>
  <c r="BO335" i="4"/>
  <c r="BN335" i="4"/>
  <c r="BM335" i="4"/>
  <c r="BL335" i="4"/>
  <c r="BK335" i="4"/>
  <c r="BJ335" i="4"/>
  <c r="BI335" i="4"/>
  <c r="BH335" i="4"/>
  <c r="BG335" i="4"/>
  <c r="BF335" i="4"/>
  <c r="BE335" i="4"/>
  <c r="BD335" i="4"/>
  <c r="BC335" i="4"/>
  <c r="BB335" i="4"/>
  <c r="BA335" i="4"/>
  <c r="AZ335" i="4"/>
  <c r="AY335" i="4"/>
  <c r="AX335" i="4"/>
  <c r="AW335" i="4"/>
  <c r="AV335" i="4"/>
  <c r="AU335" i="4"/>
  <c r="AT335" i="4"/>
  <c r="AS335" i="4"/>
  <c r="AR335" i="4"/>
  <c r="AQ335" i="4"/>
  <c r="AP335" i="4"/>
  <c r="AO335" i="4"/>
  <c r="AN335" i="4"/>
  <c r="AM335" i="4"/>
  <c r="AL335" i="4"/>
  <c r="AK335" i="4"/>
  <c r="AJ335" i="4"/>
  <c r="AI335" i="4"/>
  <c r="AH335" i="4"/>
  <c r="AG335" i="4"/>
  <c r="AF335" i="4"/>
  <c r="AE335" i="4"/>
  <c r="AD335" i="4"/>
  <c r="AC335" i="4"/>
  <c r="AB335" i="4"/>
  <c r="AA335" i="4"/>
  <c r="Z335" i="4"/>
  <c r="Y335" i="4"/>
  <c r="X335" i="4"/>
  <c r="W335" i="4"/>
  <c r="V335" i="4"/>
  <c r="U335" i="4"/>
  <c r="T335" i="4"/>
  <c r="S335" i="4"/>
  <c r="CF334" i="4"/>
  <c r="CE334" i="4"/>
  <c r="CD334" i="4"/>
  <c r="CC334" i="4"/>
  <c r="CB334" i="4"/>
  <c r="CA334" i="4"/>
  <c r="BZ334" i="4"/>
  <c r="BY334" i="4"/>
  <c r="BX334" i="4"/>
  <c r="BW334" i="4"/>
  <c r="BV334" i="4"/>
  <c r="BU334" i="4"/>
  <c r="BT334" i="4"/>
  <c r="BS334" i="4"/>
  <c r="BR334" i="4"/>
  <c r="BQ334" i="4"/>
  <c r="BP334" i="4"/>
  <c r="BO334" i="4"/>
  <c r="BN334" i="4"/>
  <c r="BM334" i="4"/>
  <c r="BL334" i="4"/>
  <c r="BK334" i="4"/>
  <c r="BJ334" i="4"/>
  <c r="BI334" i="4"/>
  <c r="BH334" i="4"/>
  <c r="BG334" i="4"/>
  <c r="BF334" i="4"/>
  <c r="BE334" i="4"/>
  <c r="BD334" i="4"/>
  <c r="BC334" i="4"/>
  <c r="BB334" i="4"/>
  <c r="BA334" i="4"/>
  <c r="AZ334" i="4"/>
  <c r="AY334" i="4"/>
  <c r="AX334" i="4"/>
  <c r="AW334" i="4"/>
  <c r="AV334" i="4"/>
  <c r="AU334" i="4"/>
  <c r="AT334" i="4"/>
  <c r="AS334" i="4"/>
  <c r="AR334" i="4"/>
  <c r="AQ334" i="4"/>
  <c r="AP334" i="4"/>
  <c r="AO334" i="4"/>
  <c r="AN334" i="4"/>
  <c r="AM334" i="4"/>
  <c r="AL334" i="4"/>
  <c r="AK334" i="4"/>
  <c r="AJ334" i="4"/>
  <c r="AI334" i="4"/>
  <c r="AH334" i="4"/>
  <c r="AG334" i="4"/>
  <c r="AF334" i="4"/>
  <c r="AE334" i="4"/>
  <c r="AD334" i="4"/>
  <c r="AC334" i="4"/>
  <c r="AB334" i="4"/>
  <c r="AA334" i="4"/>
  <c r="Z334" i="4"/>
  <c r="Y334" i="4"/>
  <c r="X334" i="4"/>
  <c r="W334" i="4"/>
  <c r="V334" i="4"/>
  <c r="U334" i="4"/>
  <c r="T334" i="4"/>
  <c r="S334" i="4"/>
  <c r="CF333" i="4"/>
  <c r="CE333" i="4"/>
  <c r="CD333" i="4"/>
  <c r="CC333" i="4"/>
  <c r="CB333" i="4"/>
  <c r="CA333" i="4"/>
  <c r="BZ333" i="4"/>
  <c r="BY333" i="4"/>
  <c r="BX333" i="4"/>
  <c r="BW333" i="4"/>
  <c r="BV333" i="4"/>
  <c r="BU333" i="4"/>
  <c r="BT333" i="4"/>
  <c r="BS333" i="4"/>
  <c r="BR333" i="4"/>
  <c r="BQ333" i="4"/>
  <c r="BP333" i="4"/>
  <c r="BO333" i="4"/>
  <c r="BN333" i="4"/>
  <c r="BM333" i="4"/>
  <c r="BL333" i="4"/>
  <c r="BK333" i="4"/>
  <c r="BJ333" i="4"/>
  <c r="BI333" i="4"/>
  <c r="BH333" i="4"/>
  <c r="BG333" i="4"/>
  <c r="BF333" i="4"/>
  <c r="BE333" i="4"/>
  <c r="BD333" i="4"/>
  <c r="BC333" i="4"/>
  <c r="BB333" i="4"/>
  <c r="BA333" i="4"/>
  <c r="AZ333" i="4"/>
  <c r="AY333" i="4"/>
  <c r="AX333" i="4"/>
  <c r="AW333" i="4"/>
  <c r="AV333" i="4"/>
  <c r="AU333" i="4"/>
  <c r="AT333" i="4"/>
  <c r="AS333" i="4"/>
  <c r="AR333" i="4"/>
  <c r="AQ333" i="4"/>
  <c r="AP333" i="4"/>
  <c r="AO333" i="4"/>
  <c r="AN333" i="4"/>
  <c r="AM333" i="4"/>
  <c r="AL333" i="4"/>
  <c r="AK333" i="4"/>
  <c r="AJ333" i="4"/>
  <c r="AI333" i="4"/>
  <c r="AH333" i="4"/>
  <c r="AG333" i="4"/>
  <c r="AF333" i="4"/>
  <c r="AE333" i="4"/>
  <c r="AD333" i="4"/>
  <c r="AC333" i="4"/>
  <c r="AB333" i="4"/>
  <c r="AA333" i="4"/>
  <c r="Z333" i="4"/>
  <c r="Y333" i="4"/>
  <c r="X333" i="4"/>
  <c r="W333" i="4"/>
  <c r="V333" i="4"/>
  <c r="U333" i="4"/>
  <c r="T333" i="4"/>
  <c r="S333" i="4"/>
  <c r="CF332" i="4"/>
  <c r="CE332" i="4"/>
  <c r="CD332" i="4"/>
  <c r="CC332" i="4"/>
  <c r="CB332" i="4"/>
  <c r="CA332" i="4"/>
  <c r="BZ332" i="4"/>
  <c r="BY332" i="4"/>
  <c r="BX332" i="4"/>
  <c r="BW332" i="4"/>
  <c r="BV332" i="4"/>
  <c r="BU332" i="4"/>
  <c r="BT332" i="4"/>
  <c r="BS332" i="4"/>
  <c r="BR332" i="4"/>
  <c r="BQ332" i="4"/>
  <c r="BP332" i="4"/>
  <c r="BO332" i="4"/>
  <c r="BN332" i="4"/>
  <c r="BM332" i="4"/>
  <c r="BL332" i="4"/>
  <c r="BK332" i="4"/>
  <c r="BJ332" i="4"/>
  <c r="BI332" i="4"/>
  <c r="BH332" i="4"/>
  <c r="BG332" i="4"/>
  <c r="BF332" i="4"/>
  <c r="BE332" i="4"/>
  <c r="BD332" i="4"/>
  <c r="BC332" i="4"/>
  <c r="BB332" i="4"/>
  <c r="BA332" i="4"/>
  <c r="AZ332" i="4"/>
  <c r="AY332" i="4"/>
  <c r="AX332" i="4"/>
  <c r="AW332" i="4"/>
  <c r="AV332" i="4"/>
  <c r="AU332" i="4"/>
  <c r="AT332" i="4"/>
  <c r="AS332" i="4"/>
  <c r="AR332" i="4"/>
  <c r="AQ332" i="4"/>
  <c r="AP332" i="4"/>
  <c r="AO332" i="4"/>
  <c r="AN332" i="4"/>
  <c r="AM332" i="4"/>
  <c r="AL332" i="4"/>
  <c r="AK332" i="4"/>
  <c r="AJ332" i="4"/>
  <c r="AI332" i="4"/>
  <c r="AH332" i="4"/>
  <c r="AG332" i="4"/>
  <c r="AF332" i="4"/>
  <c r="AE332" i="4"/>
  <c r="AD332" i="4"/>
  <c r="AC332" i="4"/>
  <c r="AB332" i="4"/>
  <c r="AA332" i="4"/>
  <c r="Z332" i="4"/>
  <c r="Y332" i="4"/>
  <c r="X332" i="4"/>
  <c r="W332" i="4"/>
  <c r="V332" i="4"/>
  <c r="U332" i="4"/>
  <c r="T332" i="4"/>
  <c r="S332" i="4"/>
  <c r="CF331" i="4"/>
  <c r="CE331" i="4"/>
  <c r="CD331" i="4"/>
  <c r="CC331" i="4"/>
  <c r="CB331" i="4"/>
  <c r="CA331" i="4"/>
  <c r="BZ331" i="4"/>
  <c r="BY331" i="4"/>
  <c r="BX331" i="4"/>
  <c r="BW331" i="4"/>
  <c r="BV331" i="4"/>
  <c r="BU331" i="4"/>
  <c r="BT331" i="4"/>
  <c r="BS331" i="4"/>
  <c r="BR331" i="4"/>
  <c r="BQ331" i="4"/>
  <c r="BP331" i="4"/>
  <c r="BO331" i="4"/>
  <c r="BN331" i="4"/>
  <c r="BM331" i="4"/>
  <c r="BL331" i="4"/>
  <c r="BK331" i="4"/>
  <c r="BJ331" i="4"/>
  <c r="BI331" i="4"/>
  <c r="BH331" i="4"/>
  <c r="BG331" i="4"/>
  <c r="BF331" i="4"/>
  <c r="BE331" i="4"/>
  <c r="BD331" i="4"/>
  <c r="BC331" i="4"/>
  <c r="BB331" i="4"/>
  <c r="BA331" i="4"/>
  <c r="AZ331" i="4"/>
  <c r="AY331" i="4"/>
  <c r="AX331" i="4"/>
  <c r="AW331" i="4"/>
  <c r="AV331" i="4"/>
  <c r="AU331" i="4"/>
  <c r="AT331" i="4"/>
  <c r="AS331" i="4"/>
  <c r="AR331" i="4"/>
  <c r="AQ331" i="4"/>
  <c r="AP331" i="4"/>
  <c r="AO331" i="4"/>
  <c r="AN331" i="4"/>
  <c r="AM331" i="4"/>
  <c r="AL331" i="4"/>
  <c r="AK331" i="4"/>
  <c r="AJ331" i="4"/>
  <c r="AI331" i="4"/>
  <c r="AH331" i="4"/>
  <c r="AG331" i="4"/>
  <c r="AF331" i="4"/>
  <c r="AE331" i="4"/>
  <c r="AD331" i="4"/>
  <c r="AC331" i="4"/>
  <c r="AB331" i="4"/>
  <c r="AA331" i="4"/>
  <c r="Z331" i="4"/>
  <c r="Y331" i="4"/>
  <c r="X331" i="4"/>
  <c r="W331" i="4"/>
  <c r="V331" i="4"/>
  <c r="U331" i="4"/>
  <c r="T331" i="4"/>
  <c r="S331" i="4"/>
  <c r="CF330" i="4"/>
  <c r="CE330" i="4"/>
  <c r="CD330" i="4"/>
  <c r="CC330" i="4"/>
  <c r="CB330" i="4"/>
  <c r="CA330" i="4"/>
  <c r="BZ330" i="4"/>
  <c r="BY330" i="4"/>
  <c r="BX330" i="4"/>
  <c r="BW330" i="4"/>
  <c r="BV330" i="4"/>
  <c r="BU330" i="4"/>
  <c r="BT330" i="4"/>
  <c r="BS330" i="4"/>
  <c r="BR330" i="4"/>
  <c r="BQ330" i="4"/>
  <c r="BP330" i="4"/>
  <c r="BO330" i="4"/>
  <c r="BN330" i="4"/>
  <c r="BM330" i="4"/>
  <c r="BL330" i="4"/>
  <c r="BK330" i="4"/>
  <c r="BJ330" i="4"/>
  <c r="BI330" i="4"/>
  <c r="BH330" i="4"/>
  <c r="BG330" i="4"/>
  <c r="BF330" i="4"/>
  <c r="BE330" i="4"/>
  <c r="BD330" i="4"/>
  <c r="BC330" i="4"/>
  <c r="BB330" i="4"/>
  <c r="BA330" i="4"/>
  <c r="AZ330" i="4"/>
  <c r="AY330" i="4"/>
  <c r="AX330" i="4"/>
  <c r="AW330" i="4"/>
  <c r="AV330" i="4"/>
  <c r="AU330" i="4"/>
  <c r="AT330" i="4"/>
  <c r="AS330" i="4"/>
  <c r="AR330" i="4"/>
  <c r="AQ330" i="4"/>
  <c r="AP330" i="4"/>
  <c r="AO330" i="4"/>
  <c r="AN330" i="4"/>
  <c r="AM330" i="4"/>
  <c r="AL330" i="4"/>
  <c r="AK330" i="4"/>
  <c r="AJ330" i="4"/>
  <c r="AI330" i="4"/>
  <c r="AH330" i="4"/>
  <c r="AG330" i="4"/>
  <c r="AF330" i="4"/>
  <c r="AE330" i="4"/>
  <c r="AD330" i="4"/>
  <c r="AC330" i="4"/>
  <c r="AB330" i="4"/>
  <c r="AA330" i="4"/>
  <c r="Z330" i="4"/>
  <c r="Y330" i="4"/>
  <c r="X330" i="4"/>
  <c r="W330" i="4"/>
  <c r="V330" i="4"/>
  <c r="U330" i="4"/>
  <c r="T330" i="4"/>
  <c r="S330" i="4"/>
  <c r="CF329" i="4"/>
  <c r="CE329" i="4"/>
  <c r="CD329" i="4"/>
  <c r="CC329" i="4"/>
  <c r="CB329" i="4"/>
  <c r="CA329" i="4"/>
  <c r="BZ329" i="4"/>
  <c r="BY329" i="4"/>
  <c r="BX329" i="4"/>
  <c r="BW329" i="4"/>
  <c r="BV329" i="4"/>
  <c r="BU329" i="4"/>
  <c r="BT329" i="4"/>
  <c r="BS329" i="4"/>
  <c r="BR329" i="4"/>
  <c r="BQ329" i="4"/>
  <c r="BP329" i="4"/>
  <c r="BO329" i="4"/>
  <c r="BN329" i="4"/>
  <c r="BM329" i="4"/>
  <c r="BL329" i="4"/>
  <c r="BK329" i="4"/>
  <c r="BJ329" i="4"/>
  <c r="BI329" i="4"/>
  <c r="BH329" i="4"/>
  <c r="BG329" i="4"/>
  <c r="BF329" i="4"/>
  <c r="BE329" i="4"/>
  <c r="BD329" i="4"/>
  <c r="BC329" i="4"/>
  <c r="BB329" i="4"/>
  <c r="BA329" i="4"/>
  <c r="AZ329" i="4"/>
  <c r="AY329" i="4"/>
  <c r="AX329" i="4"/>
  <c r="AW329" i="4"/>
  <c r="AV329" i="4"/>
  <c r="AU329" i="4"/>
  <c r="AT329" i="4"/>
  <c r="AS329" i="4"/>
  <c r="AR329" i="4"/>
  <c r="AQ329" i="4"/>
  <c r="AP329" i="4"/>
  <c r="AO329" i="4"/>
  <c r="AN329" i="4"/>
  <c r="AM329" i="4"/>
  <c r="AL329" i="4"/>
  <c r="AK329" i="4"/>
  <c r="AJ329" i="4"/>
  <c r="AI329" i="4"/>
  <c r="AH329" i="4"/>
  <c r="AG329" i="4"/>
  <c r="AF329" i="4"/>
  <c r="AE329" i="4"/>
  <c r="AD329" i="4"/>
  <c r="AC329" i="4"/>
  <c r="AB329" i="4"/>
  <c r="AA329" i="4"/>
  <c r="Z329" i="4"/>
  <c r="Y329" i="4"/>
  <c r="X329" i="4"/>
  <c r="W329" i="4"/>
  <c r="V329" i="4"/>
  <c r="U329" i="4"/>
  <c r="T329" i="4"/>
  <c r="S329" i="4"/>
  <c r="CF328" i="4"/>
  <c r="CE328" i="4"/>
  <c r="CD328" i="4"/>
  <c r="CC328" i="4"/>
  <c r="CB328" i="4"/>
  <c r="CA328" i="4"/>
  <c r="BZ328" i="4"/>
  <c r="BY328" i="4"/>
  <c r="BX328" i="4"/>
  <c r="BW328" i="4"/>
  <c r="BV328" i="4"/>
  <c r="BU328" i="4"/>
  <c r="BT328" i="4"/>
  <c r="BS328" i="4"/>
  <c r="BR328" i="4"/>
  <c r="BQ328" i="4"/>
  <c r="BP328" i="4"/>
  <c r="BO328" i="4"/>
  <c r="BN328" i="4"/>
  <c r="BM328" i="4"/>
  <c r="BL328" i="4"/>
  <c r="BK328" i="4"/>
  <c r="BJ328" i="4"/>
  <c r="BI328" i="4"/>
  <c r="BH328" i="4"/>
  <c r="BG328" i="4"/>
  <c r="BF328" i="4"/>
  <c r="BE328" i="4"/>
  <c r="BD328" i="4"/>
  <c r="BC328" i="4"/>
  <c r="BB328" i="4"/>
  <c r="BA328" i="4"/>
  <c r="AZ328" i="4"/>
  <c r="AY328" i="4"/>
  <c r="AX328" i="4"/>
  <c r="AW328" i="4"/>
  <c r="AV328" i="4"/>
  <c r="AU328" i="4"/>
  <c r="AT328" i="4"/>
  <c r="AS328" i="4"/>
  <c r="AR328" i="4"/>
  <c r="AQ328" i="4"/>
  <c r="AP328" i="4"/>
  <c r="AO328" i="4"/>
  <c r="AN328" i="4"/>
  <c r="AM328" i="4"/>
  <c r="AL328" i="4"/>
  <c r="AK328" i="4"/>
  <c r="AJ328" i="4"/>
  <c r="AI328" i="4"/>
  <c r="AH328" i="4"/>
  <c r="AG328" i="4"/>
  <c r="AF328" i="4"/>
  <c r="AE328" i="4"/>
  <c r="AD328" i="4"/>
  <c r="AC328" i="4"/>
  <c r="AB328" i="4"/>
  <c r="AA328" i="4"/>
  <c r="Z328" i="4"/>
  <c r="Y328" i="4"/>
  <c r="X328" i="4"/>
  <c r="W328" i="4"/>
  <c r="V328" i="4"/>
  <c r="U328" i="4"/>
  <c r="T328" i="4"/>
  <c r="S328" i="4"/>
  <c r="CF327" i="4"/>
  <c r="CE327" i="4"/>
  <c r="CD327" i="4"/>
  <c r="CC327" i="4"/>
  <c r="CB327" i="4"/>
  <c r="CA327" i="4"/>
  <c r="BZ327" i="4"/>
  <c r="BY327" i="4"/>
  <c r="BX327" i="4"/>
  <c r="BW327" i="4"/>
  <c r="BV327" i="4"/>
  <c r="BU327" i="4"/>
  <c r="BT327" i="4"/>
  <c r="BS327" i="4"/>
  <c r="BR327" i="4"/>
  <c r="BQ327" i="4"/>
  <c r="BP327" i="4"/>
  <c r="BO327" i="4"/>
  <c r="BN327" i="4"/>
  <c r="BM327" i="4"/>
  <c r="BL327" i="4"/>
  <c r="BK327" i="4"/>
  <c r="BJ327" i="4"/>
  <c r="BI327" i="4"/>
  <c r="BH327" i="4"/>
  <c r="BG327" i="4"/>
  <c r="BF327" i="4"/>
  <c r="BE327" i="4"/>
  <c r="BD327" i="4"/>
  <c r="BC327" i="4"/>
  <c r="BB327" i="4"/>
  <c r="BA327" i="4"/>
  <c r="AZ327" i="4"/>
  <c r="AY327" i="4"/>
  <c r="AX327" i="4"/>
  <c r="AW327" i="4"/>
  <c r="AV327" i="4"/>
  <c r="AU327" i="4"/>
  <c r="AT327" i="4"/>
  <c r="AS327" i="4"/>
  <c r="AR327" i="4"/>
  <c r="AQ327" i="4"/>
  <c r="AP327" i="4"/>
  <c r="AO327" i="4"/>
  <c r="AN327" i="4"/>
  <c r="AM327" i="4"/>
  <c r="AL327" i="4"/>
  <c r="AK327" i="4"/>
  <c r="AJ327" i="4"/>
  <c r="AI327" i="4"/>
  <c r="AH327" i="4"/>
  <c r="AG327" i="4"/>
  <c r="AF327" i="4"/>
  <c r="AE327" i="4"/>
  <c r="AD327" i="4"/>
  <c r="AC327" i="4"/>
  <c r="AB327" i="4"/>
  <c r="AA327" i="4"/>
  <c r="Z327" i="4"/>
  <c r="Y327" i="4"/>
  <c r="X327" i="4"/>
  <c r="W327" i="4"/>
  <c r="V327" i="4"/>
  <c r="U327" i="4"/>
  <c r="T327" i="4"/>
  <c r="S327" i="4"/>
  <c r="CF326" i="4"/>
  <c r="CE326" i="4"/>
  <c r="CD326" i="4"/>
  <c r="CC326" i="4"/>
  <c r="CB326" i="4"/>
  <c r="CA326" i="4"/>
  <c r="BZ326" i="4"/>
  <c r="BY326" i="4"/>
  <c r="BX326" i="4"/>
  <c r="BW326" i="4"/>
  <c r="BV326" i="4"/>
  <c r="BU326" i="4"/>
  <c r="BT326" i="4"/>
  <c r="BS326" i="4"/>
  <c r="BR326" i="4"/>
  <c r="BQ326" i="4"/>
  <c r="BP326" i="4"/>
  <c r="BO326" i="4"/>
  <c r="BN326" i="4"/>
  <c r="BM326" i="4"/>
  <c r="BL326" i="4"/>
  <c r="BK326" i="4"/>
  <c r="BJ326" i="4"/>
  <c r="BI326" i="4"/>
  <c r="BH326" i="4"/>
  <c r="BG326" i="4"/>
  <c r="BF326" i="4"/>
  <c r="BE326" i="4"/>
  <c r="BD326" i="4"/>
  <c r="BC326" i="4"/>
  <c r="BB326" i="4"/>
  <c r="BA326" i="4"/>
  <c r="AZ326" i="4"/>
  <c r="AY326" i="4"/>
  <c r="AX326" i="4"/>
  <c r="AW326" i="4"/>
  <c r="AV326" i="4"/>
  <c r="AU326" i="4"/>
  <c r="AT326" i="4"/>
  <c r="AS326" i="4"/>
  <c r="AR326" i="4"/>
  <c r="AQ326" i="4"/>
  <c r="AP326" i="4"/>
  <c r="AO326" i="4"/>
  <c r="AN326" i="4"/>
  <c r="AM326" i="4"/>
  <c r="AL326" i="4"/>
  <c r="AK326" i="4"/>
  <c r="AJ326" i="4"/>
  <c r="AI326" i="4"/>
  <c r="AH326" i="4"/>
  <c r="AG326" i="4"/>
  <c r="AF326" i="4"/>
  <c r="AE326" i="4"/>
  <c r="AD326" i="4"/>
  <c r="AC326" i="4"/>
  <c r="AB326" i="4"/>
  <c r="AA326" i="4"/>
  <c r="Z326" i="4"/>
  <c r="Y326" i="4"/>
  <c r="X326" i="4"/>
  <c r="W326" i="4"/>
  <c r="V326" i="4"/>
  <c r="U326" i="4"/>
  <c r="T326" i="4"/>
  <c r="S326" i="4"/>
  <c r="CF325" i="4"/>
  <c r="CE325" i="4"/>
  <c r="CD325" i="4"/>
  <c r="CC325" i="4"/>
  <c r="CB325" i="4"/>
  <c r="CA325" i="4"/>
  <c r="BZ325" i="4"/>
  <c r="BY325" i="4"/>
  <c r="BX325" i="4"/>
  <c r="BW325" i="4"/>
  <c r="BV325" i="4"/>
  <c r="BU325" i="4"/>
  <c r="BT325" i="4"/>
  <c r="BS325" i="4"/>
  <c r="BR325" i="4"/>
  <c r="BQ325" i="4"/>
  <c r="BP325" i="4"/>
  <c r="BO325" i="4"/>
  <c r="BN325" i="4"/>
  <c r="BM325" i="4"/>
  <c r="BL325" i="4"/>
  <c r="BK325" i="4"/>
  <c r="BJ325" i="4"/>
  <c r="BI325" i="4"/>
  <c r="BH325" i="4"/>
  <c r="BG325" i="4"/>
  <c r="BF325" i="4"/>
  <c r="BE325" i="4"/>
  <c r="BD325" i="4"/>
  <c r="BC325" i="4"/>
  <c r="BB325" i="4"/>
  <c r="BA325" i="4"/>
  <c r="AZ325" i="4"/>
  <c r="AY325" i="4"/>
  <c r="AX325" i="4"/>
  <c r="AW325" i="4"/>
  <c r="AV325" i="4"/>
  <c r="AU325" i="4"/>
  <c r="AT325" i="4"/>
  <c r="AS325" i="4"/>
  <c r="AR325" i="4"/>
  <c r="AQ325" i="4"/>
  <c r="AP325" i="4"/>
  <c r="AO325" i="4"/>
  <c r="AN325" i="4"/>
  <c r="AM325" i="4"/>
  <c r="AL325" i="4"/>
  <c r="AK325" i="4"/>
  <c r="AJ325" i="4"/>
  <c r="AI325" i="4"/>
  <c r="AH325" i="4"/>
  <c r="AG325" i="4"/>
  <c r="AF325" i="4"/>
  <c r="AE325" i="4"/>
  <c r="AD325" i="4"/>
  <c r="AC325" i="4"/>
  <c r="AB325" i="4"/>
  <c r="AA325" i="4"/>
  <c r="Z325" i="4"/>
  <c r="Y325" i="4"/>
  <c r="X325" i="4"/>
  <c r="W325" i="4"/>
  <c r="V325" i="4"/>
  <c r="U325" i="4"/>
  <c r="T325" i="4"/>
  <c r="S325" i="4"/>
  <c r="CF324" i="4"/>
  <c r="CE324" i="4"/>
  <c r="CD324" i="4"/>
  <c r="CC324" i="4"/>
  <c r="CB324" i="4"/>
  <c r="CA324" i="4"/>
  <c r="BZ324" i="4"/>
  <c r="BY324" i="4"/>
  <c r="BX324" i="4"/>
  <c r="BW324" i="4"/>
  <c r="BV324" i="4"/>
  <c r="BU324" i="4"/>
  <c r="BT324" i="4"/>
  <c r="BS324" i="4"/>
  <c r="BR324" i="4"/>
  <c r="BQ324" i="4"/>
  <c r="BP324" i="4"/>
  <c r="BO324" i="4"/>
  <c r="BN324" i="4"/>
  <c r="BM324" i="4"/>
  <c r="BL324" i="4"/>
  <c r="BK324" i="4"/>
  <c r="BJ324" i="4"/>
  <c r="BI324" i="4"/>
  <c r="BH324" i="4"/>
  <c r="BG324" i="4"/>
  <c r="BF324" i="4"/>
  <c r="BE324" i="4"/>
  <c r="BD324" i="4"/>
  <c r="BC324" i="4"/>
  <c r="BB324" i="4"/>
  <c r="BA324" i="4"/>
  <c r="AZ324" i="4"/>
  <c r="AY324" i="4"/>
  <c r="AX324" i="4"/>
  <c r="AW324" i="4"/>
  <c r="AV324" i="4"/>
  <c r="AU324" i="4"/>
  <c r="AT324" i="4"/>
  <c r="AS324" i="4"/>
  <c r="AR324" i="4"/>
  <c r="AQ324" i="4"/>
  <c r="AP324" i="4"/>
  <c r="AO324" i="4"/>
  <c r="AN324" i="4"/>
  <c r="AM324" i="4"/>
  <c r="AL324" i="4"/>
  <c r="AK324" i="4"/>
  <c r="AJ324" i="4"/>
  <c r="AI324" i="4"/>
  <c r="AH324" i="4"/>
  <c r="AG324" i="4"/>
  <c r="AF324" i="4"/>
  <c r="AE324" i="4"/>
  <c r="AD324" i="4"/>
  <c r="AC324" i="4"/>
  <c r="AB324" i="4"/>
  <c r="AA324" i="4"/>
  <c r="Z324" i="4"/>
  <c r="Y324" i="4"/>
  <c r="X324" i="4"/>
  <c r="W324" i="4"/>
  <c r="V324" i="4"/>
  <c r="U324" i="4"/>
  <c r="T324" i="4"/>
  <c r="S324" i="4"/>
  <c r="CF323" i="4"/>
  <c r="CE323" i="4"/>
  <c r="CD323" i="4"/>
  <c r="CC323" i="4"/>
  <c r="CB323" i="4"/>
  <c r="CA323" i="4"/>
  <c r="BZ323" i="4"/>
  <c r="BY323" i="4"/>
  <c r="BX323" i="4"/>
  <c r="BW323" i="4"/>
  <c r="BV323" i="4"/>
  <c r="BU323" i="4"/>
  <c r="BT323" i="4"/>
  <c r="BS323" i="4"/>
  <c r="BR323" i="4"/>
  <c r="BQ323" i="4"/>
  <c r="BP323" i="4"/>
  <c r="BO323" i="4"/>
  <c r="BN323" i="4"/>
  <c r="BM323" i="4"/>
  <c r="BL323" i="4"/>
  <c r="BK323" i="4"/>
  <c r="BJ323" i="4"/>
  <c r="BI323" i="4"/>
  <c r="BH323" i="4"/>
  <c r="BG323" i="4"/>
  <c r="BF323" i="4"/>
  <c r="BE323" i="4"/>
  <c r="BD323" i="4"/>
  <c r="BC323" i="4"/>
  <c r="BB323" i="4"/>
  <c r="BA323" i="4"/>
  <c r="AZ323" i="4"/>
  <c r="AY323" i="4"/>
  <c r="AX323" i="4"/>
  <c r="AW323" i="4"/>
  <c r="AV323" i="4"/>
  <c r="AU323" i="4"/>
  <c r="AT323" i="4"/>
  <c r="AS323" i="4"/>
  <c r="AR323" i="4"/>
  <c r="AQ323" i="4"/>
  <c r="AP323" i="4"/>
  <c r="AO323" i="4"/>
  <c r="AN323" i="4"/>
  <c r="AM323" i="4"/>
  <c r="AL323" i="4"/>
  <c r="AK323" i="4"/>
  <c r="AJ323" i="4"/>
  <c r="AI323" i="4"/>
  <c r="AH323" i="4"/>
  <c r="AG323" i="4"/>
  <c r="AF323" i="4"/>
  <c r="AE323" i="4"/>
  <c r="AD323" i="4"/>
  <c r="AC323" i="4"/>
  <c r="AB323" i="4"/>
  <c r="AA323" i="4"/>
  <c r="Z323" i="4"/>
  <c r="Y323" i="4"/>
  <c r="X323" i="4"/>
  <c r="W323" i="4"/>
  <c r="V323" i="4"/>
  <c r="U323" i="4"/>
  <c r="T323" i="4"/>
  <c r="S323" i="4"/>
  <c r="CF322" i="4"/>
  <c r="CE322" i="4"/>
  <c r="CD322" i="4"/>
  <c r="CC322" i="4"/>
  <c r="CB322" i="4"/>
  <c r="CA322" i="4"/>
  <c r="BZ322" i="4"/>
  <c r="BY322" i="4"/>
  <c r="BX322" i="4"/>
  <c r="BW322" i="4"/>
  <c r="BV322" i="4"/>
  <c r="BU322" i="4"/>
  <c r="BT322" i="4"/>
  <c r="BS322" i="4"/>
  <c r="BR322" i="4"/>
  <c r="BQ322" i="4"/>
  <c r="BP322" i="4"/>
  <c r="BO322" i="4"/>
  <c r="BN322" i="4"/>
  <c r="BM322" i="4"/>
  <c r="BL322" i="4"/>
  <c r="BK322" i="4"/>
  <c r="BJ322" i="4"/>
  <c r="BI322" i="4"/>
  <c r="BH322" i="4"/>
  <c r="BG322" i="4"/>
  <c r="BF322" i="4"/>
  <c r="BE322" i="4"/>
  <c r="BD322" i="4"/>
  <c r="BC322" i="4"/>
  <c r="BB322" i="4"/>
  <c r="BA322" i="4"/>
  <c r="AZ322" i="4"/>
  <c r="AY322" i="4"/>
  <c r="AX322" i="4"/>
  <c r="AW322" i="4"/>
  <c r="AV322" i="4"/>
  <c r="AU322" i="4"/>
  <c r="AT322" i="4"/>
  <c r="AS322" i="4"/>
  <c r="AR322" i="4"/>
  <c r="AQ322" i="4"/>
  <c r="AP322" i="4"/>
  <c r="AO322" i="4"/>
  <c r="AN322" i="4"/>
  <c r="AM322" i="4"/>
  <c r="AL322" i="4"/>
  <c r="AK322" i="4"/>
  <c r="AJ322" i="4"/>
  <c r="AI322" i="4"/>
  <c r="AH322" i="4"/>
  <c r="AG322" i="4"/>
  <c r="AF322" i="4"/>
  <c r="AE322" i="4"/>
  <c r="AD322" i="4"/>
  <c r="AC322" i="4"/>
  <c r="AB322" i="4"/>
  <c r="AA322" i="4"/>
  <c r="Z322" i="4"/>
  <c r="Y322" i="4"/>
  <c r="X322" i="4"/>
  <c r="W322" i="4"/>
  <c r="V322" i="4"/>
  <c r="U322" i="4"/>
  <c r="T322" i="4"/>
  <c r="S322" i="4"/>
  <c r="CF321" i="4"/>
  <c r="CE321" i="4"/>
  <c r="CD321" i="4"/>
  <c r="CC321" i="4"/>
  <c r="CB321" i="4"/>
  <c r="CA321" i="4"/>
  <c r="BZ321" i="4"/>
  <c r="BY321" i="4"/>
  <c r="BX321" i="4"/>
  <c r="BW321" i="4"/>
  <c r="BV321" i="4"/>
  <c r="BU321" i="4"/>
  <c r="BT321" i="4"/>
  <c r="BS321" i="4"/>
  <c r="BR321" i="4"/>
  <c r="BQ321" i="4"/>
  <c r="BP321" i="4"/>
  <c r="BO321" i="4"/>
  <c r="BN321" i="4"/>
  <c r="BM321" i="4"/>
  <c r="BL321" i="4"/>
  <c r="BK321" i="4"/>
  <c r="BJ321" i="4"/>
  <c r="BI321" i="4"/>
  <c r="BH321" i="4"/>
  <c r="BG321" i="4"/>
  <c r="BF321" i="4"/>
  <c r="BE321" i="4"/>
  <c r="BD321" i="4"/>
  <c r="BC321" i="4"/>
  <c r="BB321" i="4"/>
  <c r="BA321" i="4"/>
  <c r="AZ321" i="4"/>
  <c r="AY321" i="4"/>
  <c r="AX321" i="4"/>
  <c r="AW321" i="4"/>
  <c r="AV321" i="4"/>
  <c r="AU321" i="4"/>
  <c r="AT321" i="4"/>
  <c r="AS321" i="4"/>
  <c r="AR321" i="4"/>
  <c r="AQ321" i="4"/>
  <c r="AP321" i="4"/>
  <c r="AO321" i="4"/>
  <c r="AN321" i="4"/>
  <c r="AM321" i="4"/>
  <c r="AL321" i="4"/>
  <c r="AK321" i="4"/>
  <c r="AJ321" i="4"/>
  <c r="AI321" i="4"/>
  <c r="AH321" i="4"/>
  <c r="AG321" i="4"/>
  <c r="AF321" i="4"/>
  <c r="AE321" i="4"/>
  <c r="AD321" i="4"/>
  <c r="AC321" i="4"/>
  <c r="AB321" i="4"/>
  <c r="AA321" i="4"/>
  <c r="Z321" i="4"/>
  <c r="Y321" i="4"/>
  <c r="X321" i="4"/>
  <c r="W321" i="4"/>
  <c r="V321" i="4"/>
  <c r="U321" i="4"/>
  <c r="T321" i="4"/>
  <c r="S321" i="4"/>
  <c r="CF320" i="4"/>
  <c r="CE320" i="4"/>
  <c r="CD320" i="4"/>
  <c r="CC320" i="4"/>
  <c r="CB320" i="4"/>
  <c r="CA320" i="4"/>
  <c r="BZ320" i="4"/>
  <c r="BY320" i="4"/>
  <c r="BX320" i="4"/>
  <c r="BW320" i="4"/>
  <c r="BV320" i="4"/>
  <c r="BU320" i="4"/>
  <c r="BT320" i="4"/>
  <c r="BS320" i="4"/>
  <c r="BR320" i="4"/>
  <c r="BQ320" i="4"/>
  <c r="BP320" i="4"/>
  <c r="BO320" i="4"/>
  <c r="BN320" i="4"/>
  <c r="BM320" i="4"/>
  <c r="BL320" i="4"/>
  <c r="BK320" i="4"/>
  <c r="BJ320" i="4"/>
  <c r="BI320" i="4"/>
  <c r="BH320" i="4"/>
  <c r="BG320" i="4"/>
  <c r="BF320" i="4"/>
  <c r="BE320" i="4"/>
  <c r="BD320" i="4"/>
  <c r="BC320" i="4"/>
  <c r="BB320" i="4"/>
  <c r="BA320" i="4"/>
  <c r="AZ320" i="4"/>
  <c r="AY320" i="4"/>
  <c r="AX320" i="4"/>
  <c r="AW320" i="4"/>
  <c r="AV320" i="4"/>
  <c r="AU320" i="4"/>
  <c r="AT320" i="4"/>
  <c r="AS320" i="4"/>
  <c r="AR320" i="4"/>
  <c r="AQ320" i="4"/>
  <c r="AP320" i="4"/>
  <c r="AO320" i="4"/>
  <c r="AN320" i="4"/>
  <c r="AM320" i="4"/>
  <c r="AL320" i="4"/>
  <c r="AK320" i="4"/>
  <c r="AJ320" i="4"/>
  <c r="AI320" i="4"/>
  <c r="AH320" i="4"/>
  <c r="AG320" i="4"/>
  <c r="AF320" i="4"/>
  <c r="AE320" i="4"/>
  <c r="AD320" i="4"/>
  <c r="AC320" i="4"/>
  <c r="AB320" i="4"/>
  <c r="AA320" i="4"/>
  <c r="Z320" i="4"/>
  <c r="Y320" i="4"/>
  <c r="X320" i="4"/>
  <c r="W320" i="4"/>
  <c r="V320" i="4"/>
  <c r="U320" i="4"/>
  <c r="T320" i="4"/>
  <c r="S320" i="4"/>
  <c r="CF319" i="4"/>
  <c r="CE319" i="4"/>
  <c r="CD319" i="4"/>
  <c r="CC319" i="4"/>
  <c r="CB319" i="4"/>
  <c r="CA319" i="4"/>
  <c r="BZ319" i="4"/>
  <c r="BY319" i="4"/>
  <c r="BX319" i="4"/>
  <c r="BW319" i="4"/>
  <c r="BV319" i="4"/>
  <c r="BU319" i="4"/>
  <c r="BT319" i="4"/>
  <c r="BS319" i="4"/>
  <c r="BR319" i="4"/>
  <c r="BQ319" i="4"/>
  <c r="BP319" i="4"/>
  <c r="BO319" i="4"/>
  <c r="BN319" i="4"/>
  <c r="BM319" i="4"/>
  <c r="BL319" i="4"/>
  <c r="BK319" i="4"/>
  <c r="BJ319" i="4"/>
  <c r="BI319" i="4"/>
  <c r="BH319" i="4"/>
  <c r="BG319" i="4"/>
  <c r="BF319" i="4"/>
  <c r="BE319" i="4"/>
  <c r="BD319" i="4"/>
  <c r="BC319" i="4"/>
  <c r="BB319" i="4"/>
  <c r="BA319" i="4"/>
  <c r="AZ319" i="4"/>
  <c r="AY319" i="4"/>
  <c r="AX319" i="4"/>
  <c r="AW319" i="4"/>
  <c r="AV319" i="4"/>
  <c r="AU319" i="4"/>
  <c r="AT319" i="4"/>
  <c r="AS319" i="4"/>
  <c r="AR319" i="4"/>
  <c r="AQ319" i="4"/>
  <c r="AP319" i="4"/>
  <c r="AO319" i="4"/>
  <c r="AN319" i="4"/>
  <c r="AM319" i="4"/>
  <c r="AL319" i="4"/>
  <c r="AK319" i="4"/>
  <c r="AJ319" i="4"/>
  <c r="AI319" i="4"/>
  <c r="AH319" i="4"/>
  <c r="AG319" i="4"/>
  <c r="AF319" i="4"/>
  <c r="AE319" i="4"/>
  <c r="AD319" i="4"/>
  <c r="AC319" i="4"/>
  <c r="AB319" i="4"/>
  <c r="AA319" i="4"/>
  <c r="Z319" i="4"/>
  <c r="Y319" i="4"/>
  <c r="X319" i="4"/>
  <c r="W319" i="4"/>
  <c r="V319" i="4"/>
  <c r="U319" i="4"/>
  <c r="T319" i="4"/>
  <c r="S319" i="4"/>
  <c r="CF318" i="4"/>
  <c r="CE318" i="4"/>
  <c r="CD318" i="4"/>
  <c r="CC318" i="4"/>
  <c r="CB318" i="4"/>
  <c r="CA318" i="4"/>
  <c r="BZ318" i="4"/>
  <c r="BY318" i="4"/>
  <c r="BX318" i="4"/>
  <c r="BW318" i="4"/>
  <c r="BV318" i="4"/>
  <c r="BU318" i="4"/>
  <c r="BT318" i="4"/>
  <c r="BS318" i="4"/>
  <c r="BR318" i="4"/>
  <c r="BQ318" i="4"/>
  <c r="BP318" i="4"/>
  <c r="BO318" i="4"/>
  <c r="BN318" i="4"/>
  <c r="BM318" i="4"/>
  <c r="BL318" i="4"/>
  <c r="BK318" i="4"/>
  <c r="BJ318" i="4"/>
  <c r="BI318" i="4"/>
  <c r="BH318" i="4"/>
  <c r="BG318" i="4"/>
  <c r="BF318" i="4"/>
  <c r="BE318" i="4"/>
  <c r="BD318" i="4"/>
  <c r="BC318" i="4"/>
  <c r="BB318" i="4"/>
  <c r="BA318" i="4"/>
  <c r="AZ318" i="4"/>
  <c r="AY318" i="4"/>
  <c r="AX318" i="4"/>
  <c r="AW318" i="4"/>
  <c r="AV318" i="4"/>
  <c r="AU318" i="4"/>
  <c r="AT318" i="4"/>
  <c r="AS318" i="4"/>
  <c r="AR318" i="4"/>
  <c r="AQ318" i="4"/>
  <c r="AP318" i="4"/>
  <c r="AO318" i="4"/>
  <c r="AN318" i="4"/>
  <c r="AM318" i="4"/>
  <c r="AL318" i="4"/>
  <c r="AK318" i="4"/>
  <c r="AJ318" i="4"/>
  <c r="AI318" i="4"/>
  <c r="AH318" i="4"/>
  <c r="AG318" i="4"/>
  <c r="AF318" i="4"/>
  <c r="AE318" i="4"/>
  <c r="AD318" i="4"/>
  <c r="AC318" i="4"/>
  <c r="AB318" i="4"/>
  <c r="AA318" i="4"/>
  <c r="Z318" i="4"/>
  <c r="Y318" i="4"/>
  <c r="X318" i="4"/>
  <c r="W318" i="4"/>
  <c r="V318" i="4"/>
  <c r="U318" i="4"/>
  <c r="T318" i="4"/>
  <c r="S318" i="4"/>
  <c r="CF317" i="4"/>
  <c r="CE317" i="4"/>
  <c r="CD317" i="4"/>
  <c r="CC317" i="4"/>
  <c r="CB317" i="4"/>
  <c r="CA317" i="4"/>
  <c r="BZ317" i="4"/>
  <c r="BY317" i="4"/>
  <c r="BX317" i="4"/>
  <c r="BW317" i="4"/>
  <c r="BV317" i="4"/>
  <c r="BU317" i="4"/>
  <c r="BT317" i="4"/>
  <c r="BS317" i="4"/>
  <c r="BR317" i="4"/>
  <c r="BQ317" i="4"/>
  <c r="BP317" i="4"/>
  <c r="BO317" i="4"/>
  <c r="BN317" i="4"/>
  <c r="BM317" i="4"/>
  <c r="BL317" i="4"/>
  <c r="BK317" i="4"/>
  <c r="BJ317" i="4"/>
  <c r="BI317" i="4"/>
  <c r="BH317" i="4"/>
  <c r="BG317" i="4"/>
  <c r="BF317" i="4"/>
  <c r="BE317" i="4"/>
  <c r="BD317" i="4"/>
  <c r="BC317" i="4"/>
  <c r="BB317" i="4"/>
  <c r="BA317" i="4"/>
  <c r="AZ317" i="4"/>
  <c r="AY317" i="4"/>
  <c r="AX317" i="4"/>
  <c r="AW317" i="4"/>
  <c r="AV317" i="4"/>
  <c r="AU317" i="4"/>
  <c r="AT317" i="4"/>
  <c r="AS317" i="4"/>
  <c r="AR317" i="4"/>
  <c r="AQ317" i="4"/>
  <c r="AP317" i="4"/>
  <c r="AO317" i="4"/>
  <c r="AN317" i="4"/>
  <c r="AM317" i="4"/>
  <c r="AL317" i="4"/>
  <c r="AK317" i="4"/>
  <c r="AJ317" i="4"/>
  <c r="AI317" i="4"/>
  <c r="AH317" i="4"/>
  <c r="AG317" i="4"/>
  <c r="AF317" i="4"/>
  <c r="AE317" i="4"/>
  <c r="AD317" i="4"/>
  <c r="AC317" i="4"/>
  <c r="AB317" i="4"/>
  <c r="AA317" i="4"/>
  <c r="Z317" i="4"/>
  <c r="Y317" i="4"/>
  <c r="X317" i="4"/>
  <c r="W317" i="4"/>
  <c r="V317" i="4"/>
  <c r="U317" i="4"/>
  <c r="T317" i="4"/>
  <c r="S317" i="4"/>
  <c r="CF316" i="4"/>
  <c r="CE316" i="4"/>
  <c r="CD316" i="4"/>
  <c r="CC316" i="4"/>
  <c r="CB316" i="4"/>
  <c r="CA316" i="4"/>
  <c r="BZ316" i="4"/>
  <c r="BY316" i="4"/>
  <c r="BX316" i="4"/>
  <c r="BW316" i="4"/>
  <c r="BV316" i="4"/>
  <c r="BU316" i="4"/>
  <c r="BT316" i="4"/>
  <c r="BS316" i="4"/>
  <c r="BR316" i="4"/>
  <c r="BQ316" i="4"/>
  <c r="BP316" i="4"/>
  <c r="BO316" i="4"/>
  <c r="BN316" i="4"/>
  <c r="BM316" i="4"/>
  <c r="BL316" i="4"/>
  <c r="BK316" i="4"/>
  <c r="BJ316" i="4"/>
  <c r="BI316" i="4"/>
  <c r="BH316" i="4"/>
  <c r="BG316" i="4"/>
  <c r="BF316" i="4"/>
  <c r="BE316" i="4"/>
  <c r="BD316" i="4"/>
  <c r="BC316" i="4"/>
  <c r="BB316" i="4"/>
  <c r="BA316" i="4"/>
  <c r="AZ316" i="4"/>
  <c r="AY316" i="4"/>
  <c r="AX316" i="4"/>
  <c r="AW316" i="4"/>
  <c r="AV316" i="4"/>
  <c r="AU316" i="4"/>
  <c r="AT316" i="4"/>
  <c r="AS316" i="4"/>
  <c r="AR316" i="4"/>
  <c r="AQ316" i="4"/>
  <c r="AP316" i="4"/>
  <c r="AO316" i="4"/>
  <c r="AN316" i="4"/>
  <c r="AM316" i="4"/>
  <c r="AL316" i="4"/>
  <c r="AK316" i="4"/>
  <c r="AJ316" i="4"/>
  <c r="AI316" i="4"/>
  <c r="AH316" i="4"/>
  <c r="AG316" i="4"/>
  <c r="AF316" i="4"/>
  <c r="AE316" i="4"/>
  <c r="AD316" i="4"/>
  <c r="AC316" i="4"/>
  <c r="AB316" i="4"/>
  <c r="AA316" i="4"/>
  <c r="Z316" i="4"/>
  <c r="Y316" i="4"/>
  <c r="X316" i="4"/>
  <c r="W316" i="4"/>
  <c r="V316" i="4"/>
  <c r="U316" i="4"/>
  <c r="T316" i="4"/>
  <c r="S316" i="4"/>
  <c r="CF315" i="4"/>
  <c r="CE315" i="4"/>
  <c r="CD315" i="4"/>
  <c r="CC315" i="4"/>
  <c r="CB315" i="4"/>
  <c r="CA315" i="4"/>
  <c r="BZ315" i="4"/>
  <c r="BY315" i="4"/>
  <c r="BX315" i="4"/>
  <c r="BW315" i="4"/>
  <c r="BV315" i="4"/>
  <c r="BU315" i="4"/>
  <c r="BT315" i="4"/>
  <c r="BS315" i="4"/>
  <c r="BR315" i="4"/>
  <c r="BQ315" i="4"/>
  <c r="BP315" i="4"/>
  <c r="BO315" i="4"/>
  <c r="BN315" i="4"/>
  <c r="BM315" i="4"/>
  <c r="BL315" i="4"/>
  <c r="BK315" i="4"/>
  <c r="BJ315" i="4"/>
  <c r="BI315" i="4"/>
  <c r="BH315" i="4"/>
  <c r="BG315" i="4"/>
  <c r="BF315" i="4"/>
  <c r="BE315" i="4"/>
  <c r="BD315" i="4"/>
  <c r="BC315" i="4"/>
  <c r="BB315" i="4"/>
  <c r="BA315" i="4"/>
  <c r="AZ315" i="4"/>
  <c r="AY315" i="4"/>
  <c r="AX315" i="4"/>
  <c r="AW315" i="4"/>
  <c r="AV315" i="4"/>
  <c r="AU315" i="4"/>
  <c r="AT315" i="4"/>
  <c r="AS315" i="4"/>
  <c r="AR315" i="4"/>
  <c r="AQ315" i="4"/>
  <c r="AP315" i="4"/>
  <c r="AO315" i="4"/>
  <c r="AN315" i="4"/>
  <c r="AM315" i="4"/>
  <c r="AL315" i="4"/>
  <c r="AK315" i="4"/>
  <c r="AJ315" i="4"/>
  <c r="AI315" i="4"/>
  <c r="AH315" i="4"/>
  <c r="AG315" i="4"/>
  <c r="AF315" i="4"/>
  <c r="AE315" i="4"/>
  <c r="AD315" i="4"/>
  <c r="AC315" i="4"/>
  <c r="AB315" i="4"/>
  <c r="AA315" i="4"/>
  <c r="Z315" i="4"/>
  <c r="Y315" i="4"/>
  <c r="X315" i="4"/>
  <c r="W315" i="4"/>
  <c r="V315" i="4"/>
  <c r="U315" i="4"/>
  <c r="T315" i="4"/>
  <c r="S315" i="4"/>
  <c r="CF314" i="4"/>
  <c r="CE314" i="4"/>
  <c r="CD314" i="4"/>
  <c r="CC314" i="4"/>
  <c r="CB314" i="4"/>
  <c r="CA314" i="4"/>
  <c r="BZ314" i="4"/>
  <c r="BY314" i="4"/>
  <c r="BX314" i="4"/>
  <c r="BW314" i="4"/>
  <c r="BV314" i="4"/>
  <c r="BU314" i="4"/>
  <c r="BT314" i="4"/>
  <c r="BS314" i="4"/>
  <c r="BR314" i="4"/>
  <c r="BQ314" i="4"/>
  <c r="BP314" i="4"/>
  <c r="BO314" i="4"/>
  <c r="BN314" i="4"/>
  <c r="BM314" i="4"/>
  <c r="BL314" i="4"/>
  <c r="BK314" i="4"/>
  <c r="BJ314" i="4"/>
  <c r="BI314" i="4"/>
  <c r="BH314" i="4"/>
  <c r="BG314" i="4"/>
  <c r="BF314" i="4"/>
  <c r="BE314" i="4"/>
  <c r="BD314" i="4"/>
  <c r="BC314" i="4"/>
  <c r="BB314" i="4"/>
  <c r="BA314" i="4"/>
  <c r="AZ314" i="4"/>
  <c r="AY314" i="4"/>
  <c r="AX314" i="4"/>
  <c r="AW314" i="4"/>
  <c r="AV314" i="4"/>
  <c r="AU314" i="4"/>
  <c r="AT314" i="4"/>
  <c r="AS314" i="4"/>
  <c r="AR314" i="4"/>
  <c r="AQ314" i="4"/>
  <c r="AP314" i="4"/>
  <c r="AO314" i="4"/>
  <c r="AN314" i="4"/>
  <c r="AM314" i="4"/>
  <c r="AL314" i="4"/>
  <c r="AK314" i="4"/>
  <c r="AJ314" i="4"/>
  <c r="AI314" i="4"/>
  <c r="AH314" i="4"/>
  <c r="AG314" i="4"/>
  <c r="AF314" i="4"/>
  <c r="AE314" i="4"/>
  <c r="AD314" i="4"/>
  <c r="AC314" i="4"/>
  <c r="AB314" i="4"/>
  <c r="AA314" i="4"/>
  <c r="Z314" i="4"/>
  <c r="Y314" i="4"/>
  <c r="X314" i="4"/>
  <c r="W314" i="4"/>
  <c r="V314" i="4"/>
  <c r="U314" i="4"/>
  <c r="T314" i="4"/>
  <c r="S314" i="4"/>
  <c r="CF313" i="4"/>
  <c r="CE313" i="4"/>
  <c r="CD313" i="4"/>
  <c r="CC313" i="4"/>
  <c r="CB313" i="4"/>
  <c r="CA313" i="4"/>
  <c r="BZ313" i="4"/>
  <c r="BY313" i="4"/>
  <c r="BX313" i="4"/>
  <c r="BW313" i="4"/>
  <c r="BV313" i="4"/>
  <c r="BU313" i="4"/>
  <c r="BT313" i="4"/>
  <c r="BS313" i="4"/>
  <c r="BR313" i="4"/>
  <c r="BQ313" i="4"/>
  <c r="BP313" i="4"/>
  <c r="BO313" i="4"/>
  <c r="BN313" i="4"/>
  <c r="BM313" i="4"/>
  <c r="BL313" i="4"/>
  <c r="BK313" i="4"/>
  <c r="BJ313" i="4"/>
  <c r="BI313" i="4"/>
  <c r="BH313" i="4"/>
  <c r="BG313" i="4"/>
  <c r="BF313" i="4"/>
  <c r="BE313" i="4"/>
  <c r="BD313" i="4"/>
  <c r="BC313" i="4"/>
  <c r="BB313" i="4"/>
  <c r="BA313" i="4"/>
  <c r="AZ313" i="4"/>
  <c r="AY313" i="4"/>
  <c r="AX313" i="4"/>
  <c r="AW313" i="4"/>
  <c r="AV313" i="4"/>
  <c r="AU313" i="4"/>
  <c r="AT313" i="4"/>
  <c r="AS313" i="4"/>
  <c r="AR313" i="4"/>
  <c r="AQ313" i="4"/>
  <c r="AP313" i="4"/>
  <c r="AO313" i="4"/>
  <c r="AN313" i="4"/>
  <c r="AM313" i="4"/>
  <c r="AL313" i="4"/>
  <c r="AK313" i="4"/>
  <c r="AJ313" i="4"/>
  <c r="AI313" i="4"/>
  <c r="AH313" i="4"/>
  <c r="AG313" i="4"/>
  <c r="AF313" i="4"/>
  <c r="AE313" i="4"/>
  <c r="AD313" i="4"/>
  <c r="AC313" i="4"/>
  <c r="AB313" i="4"/>
  <c r="AA313" i="4"/>
  <c r="Z313" i="4"/>
  <c r="Y313" i="4"/>
  <c r="X313" i="4"/>
  <c r="W313" i="4"/>
  <c r="V313" i="4"/>
  <c r="U313" i="4"/>
  <c r="T313" i="4"/>
  <c r="S313" i="4"/>
  <c r="CF312" i="4"/>
  <c r="CE312" i="4"/>
  <c r="CD312" i="4"/>
  <c r="CC312" i="4"/>
  <c r="CB312" i="4"/>
  <c r="CA312" i="4"/>
  <c r="BZ312" i="4"/>
  <c r="BY312" i="4"/>
  <c r="BX312" i="4"/>
  <c r="BW312" i="4"/>
  <c r="BV312" i="4"/>
  <c r="BU312" i="4"/>
  <c r="BT312" i="4"/>
  <c r="BS312" i="4"/>
  <c r="BR312" i="4"/>
  <c r="BQ312" i="4"/>
  <c r="BP312" i="4"/>
  <c r="BO312" i="4"/>
  <c r="BN312" i="4"/>
  <c r="BM312" i="4"/>
  <c r="BL312" i="4"/>
  <c r="BK312" i="4"/>
  <c r="BJ312" i="4"/>
  <c r="BI312" i="4"/>
  <c r="BH312" i="4"/>
  <c r="BG312" i="4"/>
  <c r="BF312" i="4"/>
  <c r="BE312" i="4"/>
  <c r="BD312" i="4"/>
  <c r="BC312" i="4"/>
  <c r="BB312" i="4"/>
  <c r="BA312" i="4"/>
  <c r="AZ312" i="4"/>
  <c r="AY312" i="4"/>
  <c r="AX312" i="4"/>
  <c r="AW312" i="4"/>
  <c r="AV312" i="4"/>
  <c r="AU312" i="4"/>
  <c r="AT312" i="4"/>
  <c r="AS312" i="4"/>
  <c r="AR312" i="4"/>
  <c r="AQ312" i="4"/>
  <c r="AP312" i="4"/>
  <c r="AO312" i="4"/>
  <c r="AN312" i="4"/>
  <c r="AM312" i="4"/>
  <c r="AL312" i="4"/>
  <c r="AK312" i="4"/>
  <c r="AJ312" i="4"/>
  <c r="AI312" i="4"/>
  <c r="AH312" i="4"/>
  <c r="AG312" i="4"/>
  <c r="AF312" i="4"/>
  <c r="AE312" i="4"/>
  <c r="AD312" i="4"/>
  <c r="AC312" i="4"/>
  <c r="AB312" i="4"/>
  <c r="AA312" i="4"/>
  <c r="Z312" i="4"/>
  <c r="Y312" i="4"/>
  <c r="X312" i="4"/>
  <c r="W312" i="4"/>
  <c r="V312" i="4"/>
  <c r="U312" i="4"/>
  <c r="T312" i="4"/>
  <c r="S312" i="4"/>
  <c r="CF311" i="4"/>
  <c r="CE311" i="4"/>
  <c r="CD311" i="4"/>
  <c r="CC311" i="4"/>
  <c r="CB311" i="4"/>
  <c r="CA311" i="4"/>
  <c r="BZ311" i="4"/>
  <c r="BY311" i="4"/>
  <c r="BX311" i="4"/>
  <c r="BW311" i="4"/>
  <c r="BV311" i="4"/>
  <c r="BU311" i="4"/>
  <c r="BT311" i="4"/>
  <c r="BS311" i="4"/>
  <c r="BR311" i="4"/>
  <c r="BQ311" i="4"/>
  <c r="BP311" i="4"/>
  <c r="BO311" i="4"/>
  <c r="BN311" i="4"/>
  <c r="BM311" i="4"/>
  <c r="BL311" i="4"/>
  <c r="BK311" i="4"/>
  <c r="BJ311" i="4"/>
  <c r="BI311" i="4"/>
  <c r="BH311" i="4"/>
  <c r="BG311" i="4"/>
  <c r="BF311" i="4"/>
  <c r="BE311" i="4"/>
  <c r="BD311" i="4"/>
  <c r="BC311" i="4"/>
  <c r="BB311" i="4"/>
  <c r="BA311" i="4"/>
  <c r="AZ311" i="4"/>
  <c r="AY311" i="4"/>
  <c r="AX311" i="4"/>
  <c r="AW311" i="4"/>
  <c r="AV311" i="4"/>
  <c r="AU311" i="4"/>
  <c r="AT311" i="4"/>
  <c r="AS311" i="4"/>
  <c r="AR311" i="4"/>
  <c r="AQ311" i="4"/>
  <c r="AP311" i="4"/>
  <c r="AO311" i="4"/>
  <c r="AN311" i="4"/>
  <c r="AM311" i="4"/>
  <c r="AL311" i="4"/>
  <c r="AK311" i="4"/>
  <c r="AJ311" i="4"/>
  <c r="AI311" i="4"/>
  <c r="AH311" i="4"/>
  <c r="AG311" i="4"/>
  <c r="AF311" i="4"/>
  <c r="AE311" i="4"/>
  <c r="AD311" i="4"/>
  <c r="AC311" i="4"/>
  <c r="AB311" i="4"/>
  <c r="AA311" i="4"/>
  <c r="Z311" i="4"/>
  <c r="Y311" i="4"/>
  <c r="X311" i="4"/>
  <c r="W311" i="4"/>
  <c r="V311" i="4"/>
  <c r="U311" i="4"/>
  <c r="T311" i="4"/>
  <c r="S311" i="4"/>
  <c r="CF310" i="4"/>
  <c r="CE310" i="4"/>
  <c r="CD310" i="4"/>
  <c r="CC310" i="4"/>
  <c r="CB310" i="4"/>
  <c r="CA310" i="4"/>
  <c r="BZ310" i="4"/>
  <c r="BY310" i="4"/>
  <c r="BX310" i="4"/>
  <c r="BW310" i="4"/>
  <c r="BV310" i="4"/>
  <c r="BU310" i="4"/>
  <c r="BT310" i="4"/>
  <c r="BS310" i="4"/>
  <c r="BR310" i="4"/>
  <c r="BQ310" i="4"/>
  <c r="BP310" i="4"/>
  <c r="BO310" i="4"/>
  <c r="BN310" i="4"/>
  <c r="BM310" i="4"/>
  <c r="BL310" i="4"/>
  <c r="BK310" i="4"/>
  <c r="BJ310" i="4"/>
  <c r="BI310" i="4"/>
  <c r="BH310" i="4"/>
  <c r="BG310" i="4"/>
  <c r="BF310" i="4"/>
  <c r="BE310" i="4"/>
  <c r="BD310" i="4"/>
  <c r="BC310" i="4"/>
  <c r="BB310" i="4"/>
  <c r="BA310" i="4"/>
  <c r="AZ310" i="4"/>
  <c r="AY310" i="4"/>
  <c r="AX310" i="4"/>
  <c r="AW310" i="4"/>
  <c r="AV310" i="4"/>
  <c r="AU310" i="4"/>
  <c r="AT310" i="4"/>
  <c r="AS310" i="4"/>
  <c r="AR310" i="4"/>
  <c r="AQ310" i="4"/>
  <c r="AP310" i="4"/>
  <c r="AO310" i="4"/>
  <c r="AN310" i="4"/>
  <c r="AM310" i="4"/>
  <c r="AL310" i="4"/>
  <c r="AK310" i="4"/>
  <c r="AJ310" i="4"/>
  <c r="AI310" i="4"/>
  <c r="AH310" i="4"/>
  <c r="AG310" i="4"/>
  <c r="AF310" i="4"/>
  <c r="AE310" i="4"/>
  <c r="AD310" i="4"/>
  <c r="AC310" i="4"/>
  <c r="AB310" i="4"/>
  <c r="AA310" i="4"/>
  <c r="Z310" i="4"/>
  <c r="Y310" i="4"/>
  <c r="X310" i="4"/>
  <c r="W310" i="4"/>
  <c r="V310" i="4"/>
  <c r="U310" i="4"/>
  <c r="T310" i="4"/>
  <c r="S310" i="4"/>
  <c r="CF309" i="4"/>
  <c r="CE309" i="4"/>
  <c r="CD309" i="4"/>
  <c r="CC309" i="4"/>
  <c r="CB309" i="4"/>
  <c r="CA309" i="4"/>
  <c r="BZ309" i="4"/>
  <c r="BY309" i="4"/>
  <c r="BX309" i="4"/>
  <c r="BW309" i="4"/>
  <c r="BV309" i="4"/>
  <c r="BU309" i="4"/>
  <c r="BT309" i="4"/>
  <c r="BS309" i="4"/>
  <c r="BR309" i="4"/>
  <c r="BQ309" i="4"/>
  <c r="BP309" i="4"/>
  <c r="BO309" i="4"/>
  <c r="BN309" i="4"/>
  <c r="BM309" i="4"/>
  <c r="BL309" i="4"/>
  <c r="BK309" i="4"/>
  <c r="BJ309" i="4"/>
  <c r="BI309" i="4"/>
  <c r="BH309" i="4"/>
  <c r="BG309" i="4"/>
  <c r="BF309" i="4"/>
  <c r="BE309" i="4"/>
  <c r="BD309" i="4"/>
  <c r="BC309" i="4"/>
  <c r="BB309" i="4"/>
  <c r="BA309" i="4"/>
  <c r="AZ309" i="4"/>
  <c r="AY309" i="4"/>
  <c r="AX309" i="4"/>
  <c r="AW309" i="4"/>
  <c r="AV309" i="4"/>
  <c r="AU309" i="4"/>
  <c r="AT309" i="4"/>
  <c r="AS309" i="4"/>
  <c r="AR309" i="4"/>
  <c r="AQ309" i="4"/>
  <c r="AP309" i="4"/>
  <c r="AO309" i="4"/>
  <c r="AN309" i="4"/>
  <c r="AM309" i="4"/>
  <c r="AL309" i="4"/>
  <c r="AK309" i="4"/>
  <c r="AJ309" i="4"/>
  <c r="AI309" i="4"/>
  <c r="AH309" i="4"/>
  <c r="AG309" i="4"/>
  <c r="AF309" i="4"/>
  <c r="AE309" i="4"/>
  <c r="AD309" i="4"/>
  <c r="AC309" i="4"/>
  <c r="AB309" i="4"/>
  <c r="AA309" i="4"/>
  <c r="Z309" i="4"/>
  <c r="Y309" i="4"/>
  <c r="X309" i="4"/>
  <c r="W309" i="4"/>
  <c r="V309" i="4"/>
  <c r="U309" i="4"/>
  <c r="T309" i="4"/>
  <c r="S309" i="4"/>
  <c r="CF308" i="4"/>
  <c r="CE308" i="4"/>
  <c r="CD308" i="4"/>
  <c r="CC308" i="4"/>
  <c r="CB308" i="4"/>
  <c r="CA308" i="4"/>
  <c r="BZ308" i="4"/>
  <c r="BY308" i="4"/>
  <c r="BX308" i="4"/>
  <c r="BW308" i="4"/>
  <c r="BV308" i="4"/>
  <c r="BU308" i="4"/>
  <c r="BT308" i="4"/>
  <c r="BS308" i="4"/>
  <c r="BR308" i="4"/>
  <c r="BQ308" i="4"/>
  <c r="BP308" i="4"/>
  <c r="BO308" i="4"/>
  <c r="BN308" i="4"/>
  <c r="BM308" i="4"/>
  <c r="BL308" i="4"/>
  <c r="BK308" i="4"/>
  <c r="BJ308" i="4"/>
  <c r="BI308" i="4"/>
  <c r="BH308" i="4"/>
  <c r="BG308" i="4"/>
  <c r="BF308" i="4"/>
  <c r="BE308" i="4"/>
  <c r="BD308" i="4"/>
  <c r="BC308" i="4"/>
  <c r="BB308" i="4"/>
  <c r="BA308" i="4"/>
  <c r="AZ308" i="4"/>
  <c r="AY308" i="4"/>
  <c r="AX308" i="4"/>
  <c r="AW308" i="4"/>
  <c r="AV308" i="4"/>
  <c r="AU308" i="4"/>
  <c r="AT308" i="4"/>
  <c r="AS308" i="4"/>
  <c r="AR308" i="4"/>
  <c r="AQ308" i="4"/>
  <c r="AP308" i="4"/>
  <c r="AO308" i="4"/>
  <c r="AN308" i="4"/>
  <c r="AM308" i="4"/>
  <c r="AL308" i="4"/>
  <c r="AK308" i="4"/>
  <c r="AJ308" i="4"/>
  <c r="AI308" i="4"/>
  <c r="AH308" i="4"/>
  <c r="AG308" i="4"/>
  <c r="AF308" i="4"/>
  <c r="AE308" i="4"/>
  <c r="AD308" i="4"/>
  <c r="AC308" i="4"/>
  <c r="AB308" i="4"/>
  <c r="AA308" i="4"/>
  <c r="Z308" i="4"/>
  <c r="Y308" i="4"/>
  <c r="X308" i="4"/>
  <c r="W308" i="4"/>
  <c r="V308" i="4"/>
  <c r="U308" i="4"/>
  <c r="T308" i="4"/>
  <c r="S308" i="4"/>
  <c r="CF307" i="4"/>
  <c r="CE307" i="4"/>
  <c r="CD307" i="4"/>
  <c r="CC307" i="4"/>
  <c r="CB307" i="4"/>
  <c r="CA307" i="4"/>
  <c r="BZ307" i="4"/>
  <c r="BY307" i="4"/>
  <c r="BX307" i="4"/>
  <c r="BW307" i="4"/>
  <c r="BV307" i="4"/>
  <c r="BU307" i="4"/>
  <c r="BT307" i="4"/>
  <c r="BS307" i="4"/>
  <c r="BR307" i="4"/>
  <c r="BQ307" i="4"/>
  <c r="BP307" i="4"/>
  <c r="BO307" i="4"/>
  <c r="BN307" i="4"/>
  <c r="BM307" i="4"/>
  <c r="BL307" i="4"/>
  <c r="BK307" i="4"/>
  <c r="BJ307" i="4"/>
  <c r="BI307" i="4"/>
  <c r="BH307" i="4"/>
  <c r="BG307" i="4"/>
  <c r="BF307" i="4"/>
  <c r="BE307" i="4"/>
  <c r="BD307" i="4"/>
  <c r="BC307" i="4"/>
  <c r="BB307" i="4"/>
  <c r="BA307" i="4"/>
  <c r="AZ307" i="4"/>
  <c r="AY307" i="4"/>
  <c r="AX307" i="4"/>
  <c r="AW307" i="4"/>
  <c r="AV307" i="4"/>
  <c r="AU307" i="4"/>
  <c r="AT307" i="4"/>
  <c r="AS307" i="4"/>
  <c r="AR307" i="4"/>
  <c r="AQ307" i="4"/>
  <c r="AP307" i="4"/>
  <c r="AO307" i="4"/>
  <c r="AN307" i="4"/>
  <c r="AM307" i="4"/>
  <c r="AL307" i="4"/>
  <c r="AK307" i="4"/>
  <c r="AJ307" i="4"/>
  <c r="AI307" i="4"/>
  <c r="AH307" i="4"/>
  <c r="AG307" i="4"/>
  <c r="AF307" i="4"/>
  <c r="AE307" i="4"/>
  <c r="AD307" i="4"/>
  <c r="AC307" i="4"/>
  <c r="AB307" i="4"/>
  <c r="AA307" i="4"/>
  <c r="Z307" i="4"/>
  <c r="Y307" i="4"/>
  <c r="X307" i="4"/>
  <c r="W307" i="4"/>
  <c r="V307" i="4"/>
  <c r="U307" i="4"/>
  <c r="T307" i="4"/>
  <c r="S307" i="4"/>
  <c r="CF306" i="4"/>
  <c r="CE306" i="4"/>
  <c r="CD306" i="4"/>
  <c r="CC306" i="4"/>
  <c r="CB306" i="4"/>
  <c r="CA306" i="4"/>
  <c r="BZ306" i="4"/>
  <c r="BY306" i="4"/>
  <c r="BX306" i="4"/>
  <c r="BW306" i="4"/>
  <c r="BV306" i="4"/>
  <c r="BU306" i="4"/>
  <c r="BT306" i="4"/>
  <c r="BS306" i="4"/>
  <c r="BR306" i="4"/>
  <c r="BQ306" i="4"/>
  <c r="BP306" i="4"/>
  <c r="BO306" i="4"/>
  <c r="BN306" i="4"/>
  <c r="BM306" i="4"/>
  <c r="BL306" i="4"/>
  <c r="BK306" i="4"/>
  <c r="BJ306" i="4"/>
  <c r="BI306" i="4"/>
  <c r="BH306" i="4"/>
  <c r="BG306" i="4"/>
  <c r="BF306" i="4"/>
  <c r="BE306" i="4"/>
  <c r="BD306" i="4"/>
  <c r="BC306" i="4"/>
  <c r="BB306" i="4"/>
  <c r="BA306" i="4"/>
  <c r="AZ306" i="4"/>
  <c r="AY306" i="4"/>
  <c r="AX306" i="4"/>
  <c r="AW306" i="4"/>
  <c r="AV306" i="4"/>
  <c r="AU306" i="4"/>
  <c r="AT306" i="4"/>
  <c r="AS306" i="4"/>
  <c r="AR306" i="4"/>
  <c r="AQ306" i="4"/>
  <c r="AP306" i="4"/>
  <c r="AO306" i="4"/>
  <c r="AN306" i="4"/>
  <c r="AM306" i="4"/>
  <c r="AL306" i="4"/>
  <c r="AK306" i="4"/>
  <c r="AJ306" i="4"/>
  <c r="AI306" i="4"/>
  <c r="AH306" i="4"/>
  <c r="AG306" i="4"/>
  <c r="AF306" i="4"/>
  <c r="AE306" i="4"/>
  <c r="AD306" i="4"/>
  <c r="AC306" i="4"/>
  <c r="AB306" i="4"/>
  <c r="AA306" i="4"/>
  <c r="Z306" i="4"/>
  <c r="Y306" i="4"/>
  <c r="X306" i="4"/>
  <c r="W306" i="4"/>
  <c r="V306" i="4"/>
  <c r="U306" i="4"/>
  <c r="T306" i="4"/>
  <c r="S306" i="4"/>
  <c r="CF305" i="4"/>
  <c r="CE305" i="4"/>
  <c r="CD305" i="4"/>
  <c r="CC305" i="4"/>
  <c r="CB305" i="4"/>
  <c r="CA305" i="4"/>
  <c r="BZ305" i="4"/>
  <c r="BY305" i="4"/>
  <c r="BX305" i="4"/>
  <c r="BW305" i="4"/>
  <c r="BV305" i="4"/>
  <c r="BU305" i="4"/>
  <c r="BT305" i="4"/>
  <c r="BS305" i="4"/>
  <c r="BR305" i="4"/>
  <c r="BQ305" i="4"/>
  <c r="BP305" i="4"/>
  <c r="BO305" i="4"/>
  <c r="BN305" i="4"/>
  <c r="BM305" i="4"/>
  <c r="BL305" i="4"/>
  <c r="BK305" i="4"/>
  <c r="BJ305" i="4"/>
  <c r="BI305" i="4"/>
  <c r="BH305" i="4"/>
  <c r="BG305" i="4"/>
  <c r="BF305" i="4"/>
  <c r="BE305" i="4"/>
  <c r="BD305" i="4"/>
  <c r="BC305" i="4"/>
  <c r="BB305" i="4"/>
  <c r="BA305" i="4"/>
  <c r="AZ305" i="4"/>
  <c r="AY305" i="4"/>
  <c r="AX305" i="4"/>
  <c r="AW305" i="4"/>
  <c r="AV305" i="4"/>
  <c r="AU305" i="4"/>
  <c r="AT305" i="4"/>
  <c r="AS305" i="4"/>
  <c r="AR305" i="4"/>
  <c r="AQ305" i="4"/>
  <c r="AP305" i="4"/>
  <c r="AO305" i="4"/>
  <c r="AN305" i="4"/>
  <c r="AM305" i="4"/>
  <c r="AL305" i="4"/>
  <c r="AK305" i="4"/>
  <c r="AJ305" i="4"/>
  <c r="AI305" i="4"/>
  <c r="AH305" i="4"/>
  <c r="AG305" i="4"/>
  <c r="AF305" i="4"/>
  <c r="AE305" i="4"/>
  <c r="AD305" i="4"/>
  <c r="AC305" i="4"/>
  <c r="AB305" i="4"/>
  <c r="AA305" i="4"/>
  <c r="Z305" i="4"/>
  <c r="Y305" i="4"/>
  <c r="X305" i="4"/>
  <c r="W305" i="4"/>
  <c r="V305" i="4"/>
  <c r="U305" i="4"/>
  <c r="T305" i="4"/>
  <c r="S305" i="4"/>
  <c r="CF304" i="4"/>
  <c r="CE304" i="4"/>
  <c r="CD304" i="4"/>
  <c r="CC304" i="4"/>
  <c r="CB304" i="4"/>
  <c r="CA304" i="4"/>
  <c r="BZ304" i="4"/>
  <c r="BY304" i="4"/>
  <c r="BX304" i="4"/>
  <c r="BW304" i="4"/>
  <c r="BV304" i="4"/>
  <c r="BU304" i="4"/>
  <c r="BT304" i="4"/>
  <c r="BS304" i="4"/>
  <c r="BR304" i="4"/>
  <c r="BQ304" i="4"/>
  <c r="BP304" i="4"/>
  <c r="BO304" i="4"/>
  <c r="BN304" i="4"/>
  <c r="BM304" i="4"/>
  <c r="BL304" i="4"/>
  <c r="BK304" i="4"/>
  <c r="BJ304" i="4"/>
  <c r="BI304" i="4"/>
  <c r="BH304" i="4"/>
  <c r="BG304" i="4"/>
  <c r="BF304" i="4"/>
  <c r="BE304" i="4"/>
  <c r="BD304" i="4"/>
  <c r="BC304" i="4"/>
  <c r="BB304" i="4"/>
  <c r="BA304" i="4"/>
  <c r="AZ304" i="4"/>
  <c r="AY304" i="4"/>
  <c r="AX304" i="4"/>
  <c r="AW304" i="4"/>
  <c r="AV304" i="4"/>
  <c r="AU304" i="4"/>
  <c r="AT304" i="4"/>
  <c r="AS304" i="4"/>
  <c r="AR304" i="4"/>
  <c r="AQ304" i="4"/>
  <c r="AP304" i="4"/>
  <c r="AO304" i="4"/>
  <c r="AN304" i="4"/>
  <c r="AM304" i="4"/>
  <c r="AL304" i="4"/>
  <c r="AK304" i="4"/>
  <c r="AJ304" i="4"/>
  <c r="AI304" i="4"/>
  <c r="AH304" i="4"/>
  <c r="AG304" i="4"/>
  <c r="AF304" i="4"/>
  <c r="AE304" i="4"/>
  <c r="AD304" i="4"/>
  <c r="AC304" i="4"/>
  <c r="AB304" i="4"/>
  <c r="AA304" i="4"/>
  <c r="Z304" i="4"/>
  <c r="Y304" i="4"/>
  <c r="X304" i="4"/>
  <c r="W304" i="4"/>
  <c r="V304" i="4"/>
  <c r="U304" i="4"/>
  <c r="T304" i="4"/>
  <c r="S304" i="4"/>
  <c r="CF303" i="4"/>
  <c r="CE303" i="4"/>
  <c r="CD303" i="4"/>
  <c r="CC303" i="4"/>
  <c r="CB303" i="4"/>
  <c r="CA303" i="4"/>
  <c r="BZ303" i="4"/>
  <c r="BY303" i="4"/>
  <c r="BX303" i="4"/>
  <c r="BW303" i="4"/>
  <c r="BV303" i="4"/>
  <c r="BU303" i="4"/>
  <c r="BT303" i="4"/>
  <c r="BS303" i="4"/>
  <c r="BR303" i="4"/>
  <c r="BQ303" i="4"/>
  <c r="BP303" i="4"/>
  <c r="BO303" i="4"/>
  <c r="BN303" i="4"/>
  <c r="BM303" i="4"/>
  <c r="BL303" i="4"/>
  <c r="BK303" i="4"/>
  <c r="BJ303" i="4"/>
  <c r="BI303" i="4"/>
  <c r="BH303" i="4"/>
  <c r="BG303" i="4"/>
  <c r="BF303" i="4"/>
  <c r="BE303" i="4"/>
  <c r="BD303" i="4"/>
  <c r="BC303" i="4"/>
  <c r="BB303" i="4"/>
  <c r="BA303" i="4"/>
  <c r="AZ303" i="4"/>
  <c r="AY303" i="4"/>
  <c r="AX303" i="4"/>
  <c r="AW303" i="4"/>
  <c r="AV303" i="4"/>
  <c r="AU303" i="4"/>
  <c r="AT303" i="4"/>
  <c r="AS303" i="4"/>
  <c r="AR303" i="4"/>
  <c r="AQ303" i="4"/>
  <c r="AP303" i="4"/>
  <c r="AO303" i="4"/>
  <c r="AN303" i="4"/>
  <c r="AM303" i="4"/>
  <c r="AL303" i="4"/>
  <c r="AK303" i="4"/>
  <c r="AJ303" i="4"/>
  <c r="AI303" i="4"/>
  <c r="AH303" i="4"/>
  <c r="AG303" i="4"/>
  <c r="AF303" i="4"/>
  <c r="AE303" i="4"/>
  <c r="AD303" i="4"/>
  <c r="AC303" i="4"/>
  <c r="AB303" i="4"/>
  <c r="AA303" i="4"/>
  <c r="Z303" i="4"/>
  <c r="Y303" i="4"/>
  <c r="X303" i="4"/>
  <c r="W303" i="4"/>
  <c r="V303" i="4"/>
  <c r="U303" i="4"/>
  <c r="T303" i="4"/>
  <c r="S303" i="4"/>
  <c r="CF302" i="4"/>
  <c r="CE302" i="4"/>
  <c r="CD302" i="4"/>
  <c r="CC302" i="4"/>
  <c r="CB302" i="4"/>
  <c r="CA302" i="4"/>
  <c r="BZ302" i="4"/>
  <c r="BY302" i="4"/>
  <c r="BX302" i="4"/>
  <c r="BW302" i="4"/>
  <c r="BV302" i="4"/>
  <c r="BU302" i="4"/>
  <c r="BT302" i="4"/>
  <c r="BS302" i="4"/>
  <c r="BR302" i="4"/>
  <c r="BQ302" i="4"/>
  <c r="BP302" i="4"/>
  <c r="BO302" i="4"/>
  <c r="BN302" i="4"/>
  <c r="BM302" i="4"/>
  <c r="BL302" i="4"/>
  <c r="BK302" i="4"/>
  <c r="BJ302" i="4"/>
  <c r="BI302" i="4"/>
  <c r="BH302" i="4"/>
  <c r="BG302" i="4"/>
  <c r="BF302" i="4"/>
  <c r="BE302" i="4"/>
  <c r="BD302" i="4"/>
  <c r="BC302" i="4"/>
  <c r="BB302" i="4"/>
  <c r="BA302" i="4"/>
  <c r="AZ302" i="4"/>
  <c r="AY302" i="4"/>
  <c r="AX302" i="4"/>
  <c r="AW302" i="4"/>
  <c r="AV302" i="4"/>
  <c r="AU302" i="4"/>
  <c r="AT302" i="4"/>
  <c r="AS302" i="4"/>
  <c r="AR302" i="4"/>
  <c r="AQ302" i="4"/>
  <c r="AP302" i="4"/>
  <c r="AO302" i="4"/>
  <c r="AN302" i="4"/>
  <c r="AM302" i="4"/>
  <c r="AL302" i="4"/>
  <c r="AK302" i="4"/>
  <c r="AJ302" i="4"/>
  <c r="AI302" i="4"/>
  <c r="AH302" i="4"/>
  <c r="AG302" i="4"/>
  <c r="AF302" i="4"/>
  <c r="AE302" i="4"/>
  <c r="AD302" i="4"/>
  <c r="AC302" i="4"/>
  <c r="AB302" i="4"/>
  <c r="AA302" i="4"/>
  <c r="Z302" i="4"/>
  <c r="Y302" i="4"/>
  <c r="X302" i="4"/>
  <c r="W302" i="4"/>
  <c r="V302" i="4"/>
  <c r="U302" i="4"/>
  <c r="T302" i="4"/>
  <c r="S302" i="4"/>
  <c r="CF301" i="4"/>
  <c r="CE301" i="4"/>
  <c r="CD301" i="4"/>
  <c r="CC301" i="4"/>
  <c r="CB301" i="4"/>
  <c r="CA301" i="4"/>
  <c r="BZ301" i="4"/>
  <c r="BY301" i="4"/>
  <c r="BX301" i="4"/>
  <c r="BW301" i="4"/>
  <c r="BV301" i="4"/>
  <c r="BU301" i="4"/>
  <c r="BT301" i="4"/>
  <c r="BS301" i="4"/>
  <c r="BR301" i="4"/>
  <c r="BQ301" i="4"/>
  <c r="BP301" i="4"/>
  <c r="BO301" i="4"/>
  <c r="BN301" i="4"/>
  <c r="BM301" i="4"/>
  <c r="BL301" i="4"/>
  <c r="BK301" i="4"/>
  <c r="BJ301" i="4"/>
  <c r="BI301" i="4"/>
  <c r="BH301" i="4"/>
  <c r="BG301" i="4"/>
  <c r="BF301" i="4"/>
  <c r="BE301" i="4"/>
  <c r="BD301" i="4"/>
  <c r="BC301" i="4"/>
  <c r="BB301" i="4"/>
  <c r="BA301" i="4"/>
  <c r="AZ301" i="4"/>
  <c r="AY301" i="4"/>
  <c r="AX301" i="4"/>
  <c r="AW301" i="4"/>
  <c r="AV301" i="4"/>
  <c r="AU301" i="4"/>
  <c r="AT301" i="4"/>
  <c r="AS301" i="4"/>
  <c r="AR301" i="4"/>
  <c r="AQ301" i="4"/>
  <c r="AP301" i="4"/>
  <c r="AO301" i="4"/>
  <c r="AN301" i="4"/>
  <c r="AM301" i="4"/>
  <c r="AL301" i="4"/>
  <c r="AK301" i="4"/>
  <c r="AJ301" i="4"/>
  <c r="AI301" i="4"/>
  <c r="AH301" i="4"/>
  <c r="AG301" i="4"/>
  <c r="AF301" i="4"/>
  <c r="AE301" i="4"/>
  <c r="AD301" i="4"/>
  <c r="AC301" i="4"/>
  <c r="AB301" i="4"/>
  <c r="AA301" i="4"/>
  <c r="Z301" i="4"/>
  <c r="Y301" i="4"/>
  <c r="X301" i="4"/>
  <c r="W301" i="4"/>
  <c r="V301" i="4"/>
  <c r="U301" i="4"/>
  <c r="T301" i="4"/>
  <c r="S301" i="4"/>
  <c r="CF300" i="4"/>
  <c r="CE300" i="4"/>
  <c r="CD300" i="4"/>
  <c r="CC300" i="4"/>
  <c r="CB300" i="4"/>
  <c r="CA300" i="4"/>
  <c r="BZ300" i="4"/>
  <c r="BY300" i="4"/>
  <c r="BX300" i="4"/>
  <c r="BW300" i="4"/>
  <c r="BV300" i="4"/>
  <c r="BU300" i="4"/>
  <c r="BT300" i="4"/>
  <c r="BS300" i="4"/>
  <c r="BR300" i="4"/>
  <c r="BQ300" i="4"/>
  <c r="BP300" i="4"/>
  <c r="BO300" i="4"/>
  <c r="BN300" i="4"/>
  <c r="BM300" i="4"/>
  <c r="BL300" i="4"/>
  <c r="BK300" i="4"/>
  <c r="BJ300" i="4"/>
  <c r="BI300" i="4"/>
  <c r="BH300" i="4"/>
  <c r="BG300" i="4"/>
  <c r="BF300" i="4"/>
  <c r="BE300" i="4"/>
  <c r="BD300" i="4"/>
  <c r="BC300" i="4"/>
  <c r="BB300" i="4"/>
  <c r="BA300" i="4"/>
  <c r="AZ300" i="4"/>
  <c r="AY300" i="4"/>
  <c r="AX300" i="4"/>
  <c r="AW300" i="4"/>
  <c r="AV300" i="4"/>
  <c r="AU300" i="4"/>
  <c r="AT300" i="4"/>
  <c r="AS300" i="4"/>
  <c r="AR300" i="4"/>
  <c r="AQ300" i="4"/>
  <c r="AP300" i="4"/>
  <c r="AO300" i="4"/>
  <c r="AN300" i="4"/>
  <c r="AM300" i="4"/>
  <c r="AL300" i="4"/>
  <c r="AK300" i="4"/>
  <c r="AJ300" i="4"/>
  <c r="AI300" i="4"/>
  <c r="AH300" i="4"/>
  <c r="AG300" i="4"/>
  <c r="AF300" i="4"/>
  <c r="AE300" i="4"/>
  <c r="AD300" i="4"/>
  <c r="AC300" i="4"/>
  <c r="AB300" i="4"/>
  <c r="AA300" i="4"/>
  <c r="Z300" i="4"/>
  <c r="Y300" i="4"/>
  <c r="X300" i="4"/>
  <c r="W300" i="4"/>
  <c r="V300" i="4"/>
  <c r="U300" i="4"/>
  <c r="T300" i="4"/>
  <c r="S300" i="4"/>
  <c r="CF299" i="4"/>
  <c r="CE299" i="4"/>
  <c r="CD299" i="4"/>
  <c r="CC299" i="4"/>
  <c r="CB299" i="4"/>
  <c r="CA299" i="4"/>
  <c r="BZ299" i="4"/>
  <c r="BY299" i="4"/>
  <c r="BX299" i="4"/>
  <c r="BW299" i="4"/>
  <c r="BV299" i="4"/>
  <c r="BU299" i="4"/>
  <c r="BT299" i="4"/>
  <c r="BS299" i="4"/>
  <c r="BR299" i="4"/>
  <c r="BQ299" i="4"/>
  <c r="BP299" i="4"/>
  <c r="BO299" i="4"/>
  <c r="BN299" i="4"/>
  <c r="BM299" i="4"/>
  <c r="BL299" i="4"/>
  <c r="BK299" i="4"/>
  <c r="BJ299" i="4"/>
  <c r="BI299" i="4"/>
  <c r="BH299" i="4"/>
  <c r="BG299" i="4"/>
  <c r="BF299" i="4"/>
  <c r="BE299" i="4"/>
  <c r="BD299" i="4"/>
  <c r="BC299" i="4"/>
  <c r="BB299" i="4"/>
  <c r="BA299" i="4"/>
  <c r="AZ299" i="4"/>
  <c r="AY299" i="4"/>
  <c r="AX299" i="4"/>
  <c r="AW299" i="4"/>
  <c r="AV299" i="4"/>
  <c r="AU299" i="4"/>
  <c r="AT299" i="4"/>
  <c r="AS299" i="4"/>
  <c r="AR299" i="4"/>
  <c r="AQ299" i="4"/>
  <c r="AP299" i="4"/>
  <c r="AO299" i="4"/>
  <c r="AN299" i="4"/>
  <c r="AM299" i="4"/>
  <c r="AL299" i="4"/>
  <c r="AK299" i="4"/>
  <c r="AJ299" i="4"/>
  <c r="AI299" i="4"/>
  <c r="AH299" i="4"/>
  <c r="AG299" i="4"/>
  <c r="AF299" i="4"/>
  <c r="AE299" i="4"/>
  <c r="AD299" i="4"/>
  <c r="AC299" i="4"/>
  <c r="AB299" i="4"/>
  <c r="AA299" i="4"/>
  <c r="Z299" i="4"/>
  <c r="Y299" i="4"/>
  <c r="X299" i="4"/>
  <c r="W299" i="4"/>
  <c r="V299" i="4"/>
  <c r="U299" i="4"/>
  <c r="T299" i="4"/>
  <c r="S299" i="4"/>
  <c r="CF298" i="4"/>
  <c r="CE298" i="4"/>
  <c r="CD298" i="4"/>
  <c r="CC298" i="4"/>
  <c r="CB298" i="4"/>
  <c r="CA298" i="4"/>
  <c r="BZ298" i="4"/>
  <c r="BY298" i="4"/>
  <c r="BX298" i="4"/>
  <c r="BW298" i="4"/>
  <c r="BV298" i="4"/>
  <c r="BU298" i="4"/>
  <c r="BT298" i="4"/>
  <c r="BS298" i="4"/>
  <c r="BR298" i="4"/>
  <c r="BQ298" i="4"/>
  <c r="BP298" i="4"/>
  <c r="BO298" i="4"/>
  <c r="BN298" i="4"/>
  <c r="BM298" i="4"/>
  <c r="BL298" i="4"/>
  <c r="BK298" i="4"/>
  <c r="BJ298" i="4"/>
  <c r="BI298" i="4"/>
  <c r="BH298" i="4"/>
  <c r="BG298" i="4"/>
  <c r="BF298" i="4"/>
  <c r="BE298" i="4"/>
  <c r="BD298" i="4"/>
  <c r="BC298" i="4"/>
  <c r="BB298" i="4"/>
  <c r="BA298" i="4"/>
  <c r="AZ298" i="4"/>
  <c r="AY298" i="4"/>
  <c r="AX298" i="4"/>
  <c r="AW298" i="4"/>
  <c r="AV298" i="4"/>
  <c r="AU298" i="4"/>
  <c r="AT298" i="4"/>
  <c r="AS298" i="4"/>
  <c r="AR298" i="4"/>
  <c r="AQ298" i="4"/>
  <c r="AP298" i="4"/>
  <c r="AO298" i="4"/>
  <c r="AN298" i="4"/>
  <c r="AM298" i="4"/>
  <c r="AL298" i="4"/>
  <c r="AK298" i="4"/>
  <c r="AJ298" i="4"/>
  <c r="AI298" i="4"/>
  <c r="AH298" i="4"/>
  <c r="AG298" i="4"/>
  <c r="AF298" i="4"/>
  <c r="AE298" i="4"/>
  <c r="AD298" i="4"/>
  <c r="AC298" i="4"/>
  <c r="AB298" i="4"/>
  <c r="AA298" i="4"/>
  <c r="Z298" i="4"/>
  <c r="Y298" i="4"/>
  <c r="X298" i="4"/>
  <c r="W298" i="4"/>
  <c r="V298" i="4"/>
  <c r="U298" i="4"/>
  <c r="T298" i="4"/>
  <c r="S298" i="4"/>
  <c r="CF297" i="4"/>
  <c r="CE297" i="4"/>
  <c r="CD297" i="4"/>
  <c r="CC297" i="4"/>
  <c r="CB297" i="4"/>
  <c r="CA297" i="4"/>
  <c r="BZ297" i="4"/>
  <c r="BY297" i="4"/>
  <c r="BX297" i="4"/>
  <c r="BW297" i="4"/>
  <c r="BV297" i="4"/>
  <c r="BU297" i="4"/>
  <c r="BT297" i="4"/>
  <c r="BS297" i="4"/>
  <c r="BR297" i="4"/>
  <c r="BQ297" i="4"/>
  <c r="BP297" i="4"/>
  <c r="BO297" i="4"/>
  <c r="BN297" i="4"/>
  <c r="BM297" i="4"/>
  <c r="BL297" i="4"/>
  <c r="BK297" i="4"/>
  <c r="BJ297" i="4"/>
  <c r="BI297" i="4"/>
  <c r="BH297" i="4"/>
  <c r="BG297" i="4"/>
  <c r="BF297" i="4"/>
  <c r="BE297" i="4"/>
  <c r="BD297" i="4"/>
  <c r="BC297" i="4"/>
  <c r="BB297" i="4"/>
  <c r="BA297" i="4"/>
  <c r="AZ297" i="4"/>
  <c r="AY297" i="4"/>
  <c r="AX297" i="4"/>
  <c r="AW297" i="4"/>
  <c r="AV297" i="4"/>
  <c r="AU297" i="4"/>
  <c r="AT297" i="4"/>
  <c r="AS297" i="4"/>
  <c r="AR297" i="4"/>
  <c r="AQ297" i="4"/>
  <c r="AP297" i="4"/>
  <c r="AO297" i="4"/>
  <c r="AN297" i="4"/>
  <c r="AM297" i="4"/>
  <c r="AL297" i="4"/>
  <c r="AK297" i="4"/>
  <c r="AJ297" i="4"/>
  <c r="AI297" i="4"/>
  <c r="AH297" i="4"/>
  <c r="AG297" i="4"/>
  <c r="AF297" i="4"/>
  <c r="AE297" i="4"/>
  <c r="AD297" i="4"/>
  <c r="AC297" i="4"/>
  <c r="AB297" i="4"/>
  <c r="AA297" i="4"/>
  <c r="Z297" i="4"/>
  <c r="Y297" i="4"/>
  <c r="X297" i="4"/>
  <c r="W297" i="4"/>
  <c r="V297" i="4"/>
  <c r="U297" i="4"/>
  <c r="T297" i="4"/>
  <c r="S297" i="4"/>
  <c r="CF296" i="4"/>
  <c r="CE296" i="4"/>
  <c r="CD296" i="4"/>
  <c r="CC296" i="4"/>
  <c r="CB296" i="4"/>
  <c r="CA296" i="4"/>
  <c r="BZ296" i="4"/>
  <c r="BY296" i="4"/>
  <c r="BX296" i="4"/>
  <c r="BW296" i="4"/>
  <c r="BV296" i="4"/>
  <c r="BU296" i="4"/>
  <c r="BT296" i="4"/>
  <c r="BS296" i="4"/>
  <c r="BR296" i="4"/>
  <c r="BQ296" i="4"/>
  <c r="BP296" i="4"/>
  <c r="BO296" i="4"/>
  <c r="BN296" i="4"/>
  <c r="BM296" i="4"/>
  <c r="BL296" i="4"/>
  <c r="BK296" i="4"/>
  <c r="BJ296" i="4"/>
  <c r="BI296" i="4"/>
  <c r="BH296" i="4"/>
  <c r="BG296" i="4"/>
  <c r="BF296" i="4"/>
  <c r="BE296" i="4"/>
  <c r="BD296" i="4"/>
  <c r="BC296" i="4"/>
  <c r="BB296" i="4"/>
  <c r="BA296" i="4"/>
  <c r="AZ296" i="4"/>
  <c r="AY296" i="4"/>
  <c r="AX296" i="4"/>
  <c r="AW296" i="4"/>
  <c r="AV296" i="4"/>
  <c r="AU296" i="4"/>
  <c r="AT296" i="4"/>
  <c r="AS296" i="4"/>
  <c r="AR296" i="4"/>
  <c r="AQ296" i="4"/>
  <c r="AP296" i="4"/>
  <c r="AO296" i="4"/>
  <c r="AN296" i="4"/>
  <c r="AM296" i="4"/>
  <c r="AL296" i="4"/>
  <c r="AK296" i="4"/>
  <c r="AJ296" i="4"/>
  <c r="AI296" i="4"/>
  <c r="AH296" i="4"/>
  <c r="AG296" i="4"/>
  <c r="AF296" i="4"/>
  <c r="AE296" i="4"/>
  <c r="AD296" i="4"/>
  <c r="AC296" i="4"/>
  <c r="AB296" i="4"/>
  <c r="AA296" i="4"/>
  <c r="Z296" i="4"/>
  <c r="Y296" i="4"/>
  <c r="X296" i="4"/>
  <c r="W296" i="4"/>
  <c r="V296" i="4"/>
  <c r="U296" i="4"/>
  <c r="T296" i="4"/>
  <c r="S296" i="4"/>
  <c r="CF295" i="4"/>
  <c r="CE295" i="4"/>
  <c r="CD295" i="4"/>
  <c r="CC295" i="4"/>
  <c r="CB295" i="4"/>
  <c r="CA295" i="4"/>
  <c r="BZ295" i="4"/>
  <c r="BY295" i="4"/>
  <c r="BX295" i="4"/>
  <c r="BW295" i="4"/>
  <c r="BV295" i="4"/>
  <c r="BU295" i="4"/>
  <c r="BT295" i="4"/>
  <c r="BS295" i="4"/>
  <c r="BR295" i="4"/>
  <c r="BQ295" i="4"/>
  <c r="BP295" i="4"/>
  <c r="BO295" i="4"/>
  <c r="BN295" i="4"/>
  <c r="BM295" i="4"/>
  <c r="BL295" i="4"/>
  <c r="BK295" i="4"/>
  <c r="BJ295" i="4"/>
  <c r="BI295" i="4"/>
  <c r="BH295" i="4"/>
  <c r="BG295" i="4"/>
  <c r="BF295" i="4"/>
  <c r="BE295" i="4"/>
  <c r="BD295" i="4"/>
  <c r="BC295" i="4"/>
  <c r="BB295" i="4"/>
  <c r="BA295" i="4"/>
  <c r="AZ295" i="4"/>
  <c r="AY295" i="4"/>
  <c r="AX295" i="4"/>
  <c r="AW295" i="4"/>
  <c r="AV295" i="4"/>
  <c r="AU295" i="4"/>
  <c r="AT295" i="4"/>
  <c r="AS295" i="4"/>
  <c r="AR295" i="4"/>
  <c r="AQ295" i="4"/>
  <c r="AP295" i="4"/>
  <c r="AO295" i="4"/>
  <c r="AN295" i="4"/>
  <c r="AM295" i="4"/>
  <c r="AL295" i="4"/>
  <c r="AK295" i="4"/>
  <c r="AJ295" i="4"/>
  <c r="AI295" i="4"/>
  <c r="AH295" i="4"/>
  <c r="AG295" i="4"/>
  <c r="AF295" i="4"/>
  <c r="AE295" i="4"/>
  <c r="AD295" i="4"/>
  <c r="AC295" i="4"/>
  <c r="AB295" i="4"/>
  <c r="AA295" i="4"/>
  <c r="Z295" i="4"/>
  <c r="Y295" i="4"/>
  <c r="X295" i="4"/>
  <c r="W295" i="4"/>
  <c r="V295" i="4"/>
  <c r="U295" i="4"/>
  <c r="T295" i="4"/>
  <c r="S295" i="4"/>
  <c r="CF294" i="4"/>
  <c r="CE294" i="4"/>
  <c r="CD294" i="4"/>
  <c r="CC294" i="4"/>
  <c r="CB294" i="4"/>
  <c r="CA294" i="4"/>
  <c r="BZ294" i="4"/>
  <c r="BY294" i="4"/>
  <c r="BX294" i="4"/>
  <c r="BW294" i="4"/>
  <c r="BV294" i="4"/>
  <c r="BU294" i="4"/>
  <c r="BT294" i="4"/>
  <c r="BS294" i="4"/>
  <c r="BR294" i="4"/>
  <c r="BQ294" i="4"/>
  <c r="BP294" i="4"/>
  <c r="BO294" i="4"/>
  <c r="BN294" i="4"/>
  <c r="BM294" i="4"/>
  <c r="BL294" i="4"/>
  <c r="BK294" i="4"/>
  <c r="BJ294" i="4"/>
  <c r="BI294" i="4"/>
  <c r="BH294" i="4"/>
  <c r="BG294" i="4"/>
  <c r="BF294" i="4"/>
  <c r="BE294" i="4"/>
  <c r="BD294" i="4"/>
  <c r="BC294" i="4"/>
  <c r="BB294" i="4"/>
  <c r="BA294" i="4"/>
  <c r="AZ294" i="4"/>
  <c r="AY294" i="4"/>
  <c r="AX294" i="4"/>
  <c r="AW294" i="4"/>
  <c r="AV294" i="4"/>
  <c r="AU294" i="4"/>
  <c r="AT294" i="4"/>
  <c r="AS294" i="4"/>
  <c r="AR294" i="4"/>
  <c r="AQ294" i="4"/>
  <c r="AP294" i="4"/>
  <c r="AO294" i="4"/>
  <c r="AN294" i="4"/>
  <c r="AM294" i="4"/>
  <c r="AL294" i="4"/>
  <c r="AK294" i="4"/>
  <c r="AJ294" i="4"/>
  <c r="AI294" i="4"/>
  <c r="AH294" i="4"/>
  <c r="AG294" i="4"/>
  <c r="AF294" i="4"/>
  <c r="AE294" i="4"/>
  <c r="AD294" i="4"/>
  <c r="AC294" i="4"/>
  <c r="AB294" i="4"/>
  <c r="AA294" i="4"/>
  <c r="Z294" i="4"/>
  <c r="Y294" i="4"/>
  <c r="X294" i="4"/>
  <c r="W294" i="4"/>
  <c r="V294" i="4"/>
  <c r="U294" i="4"/>
  <c r="T294" i="4"/>
  <c r="S294" i="4"/>
  <c r="CF293" i="4"/>
  <c r="CE293" i="4"/>
  <c r="CD293" i="4"/>
  <c r="CC293" i="4"/>
  <c r="CB293" i="4"/>
  <c r="CA293" i="4"/>
  <c r="BZ293" i="4"/>
  <c r="BY293" i="4"/>
  <c r="BX293" i="4"/>
  <c r="BW293" i="4"/>
  <c r="BV293" i="4"/>
  <c r="BU293" i="4"/>
  <c r="BT293" i="4"/>
  <c r="BS293" i="4"/>
  <c r="BR293" i="4"/>
  <c r="BQ293" i="4"/>
  <c r="BP293" i="4"/>
  <c r="BO293" i="4"/>
  <c r="BN293" i="4"/>
  <c r="BM293" i="4"/>
  <c r="BL293" i="4"/>
  <c r="BK293" i="4"/>
  <c r="BJ293" i="4"/>
  <c r="BI293" i="4"/>
  <c r="BH293" i="4"/>
  <c r="BG293" i="4"/>
  <c r="BF293" i="4"/>
  <c r="BE293" i="4"/>
  <c r="BD293" i="4"/>
  <c r="BC293" i="4"/>
  <c r="BB293" i="4"/>
  <c r="BA293" i="4"/>
  <c r="AZ293" i="4"/>
  <c r="AY293" i="4"/>
  <c r="AX293" i="4"/>
  <c r="AW293" i="4"/>
  <c r="AV293" i="4"/>
  <c r="AU293" i="4"/>
  <c r="AT293" i="4"/>
  <c r="AS293" i="4"/>
  <c r="AR293" i="4"/>
  <c r="AQ293" i="4"/>
  <c r="AP293" i="4"/>
  <c r="AO293" i="4"/>
  <c r="AN293" i="4"/>
  <c r="AM293" i="4"/>
  <c r="AL293" i="4"/>
  <c r="AK293" i="4"/>
  <c r="AJ293" i="4"/>
  <c r="AI293" i="4"/>
  <c r="AH293" i="4"/>
  <c r="AG293" i="4"/>
  <c r="AF293" i="4"/>
  <c r="AE293" i="4"/>
  <c r="AD293" i="4"/>
  <c r="AC293" i="4"/>
  <c r="AB293" i="4"/>
  <c r="AA293" i="4"/>
  <c r="Z293" i="4"/>
  <c r="Y293" i="4"/>
  <c r="X293" i="4"/>
  <c r="W293" i="4"/>
  <c r="V293" i="4"/>
  <c r="U293" i="4"/>
  <c r="T293" i="4"/>
  <c r="S293" i="4"/>
  <c r="CF292" i="4"/>
  <c r="CE292" i="4"/>
  <c r="CD292" i="4"/>
  <c r="CC292" i="4"/>
  <c r="CB292" i="4"/>
  <c r="CA292" i="4"/>
  <c r="BZ292" i="4"/>
  <c r="BY292" i="4"/>
  <c r="BX292" i="4"/>
  <c r="BW292" i="4"/>
  <c r="BV292" i="4"/>
  <c r="BU292" i="4"/>
  <c r="BT292" i="4"/>
  <c r="BS292" i="4"/>
  <c r="BR292" i="4"/>
  <c r="BQ292" i="4"/>
  <c r="BP292" i="4"/>
  <c r="BO292" i="4"/>
  <c r="BN292" i="4"/>
  <c r="BM292" i="4"/>
  <c r="BL292" i="4"/>
  <c r="BK292" i="4"/>
  <c r="BJ292" i="4"/>
  <c r="BI292" i="4"/>
  <c r="BH292" i="4"/>
  <c r="BG292" i="4"/>
  <c r="BF292" i="4"/>
  <c r="BE292" i="4"/>
  <c r="BD292" i="4"/>
  <c r="BC292" i="4"/>
  <c r="BB292" i="4"/>
  <c r="BA292" i="4"/>
  <c r="AZ292" i="4"/>
  <c r="AY292" i="4"/>
  <c r="AX292" i="4"/>
  <c r="AW292" i="4"/>
  <c r="AV292" i="4"/>
  <c r="AU292" i="4"/>
  <c r="AT292" i="4"/>
  <c r="AS292" i="4"/>
  <c r="AR292" i="4"/>
  <c r="AQ292" i="4"/>
  <c r="AP292" i="4"/>
  <c r="AO292" i="4"/>
  <c r="AN292" i="4"/>
  <c r="AM292" i="4"/>
  <c r="AL292" i="4"/>
  <c r="AK292" i="4"/>
  <c r="AJ292" i="4"/>
  <c r="AI292" i="4"/>
  <c r="AH292" i="4"/>
  <c r="AG292" i="4"/>
  <c r="AF292" i="4"/>
  <c r="AE292" i="4"/>
  <c r="AD292" i="4"/>
  <c r="AC292" i="4"/>
  <c r="AB292" i="4"/>
  <c r="AA292" i="4"/>
  <c r="Z292" i="4"/>
  <c r="Y292" i="4"/>
  <c r="X292" i="4"/>
  <c r="W292" i="4"/>
  <c r="V292" i="4"/>
  <c r="U292" i="4"/>
  <c r="T292" i="4"/>
  <c r="S292" i="4"/>
  <c r="CF291" i="4"/>
  <c r="CE291" i="4"/>
  <c r="CD291" i="4"/>
  <c r="CC291" i="4"/>
  <c r="CB291" i="4"/>
  <c r="CA291" i="4"/>
  <c r="BZ291" i="4"/>
  <c r="BY291" i="4"/>
  <c r="BX291" i="4"/>
  <c r="BW291" i="4"/>
  <c r="BV291" i="4"/>
  <c r="BU291" i="4"/>
  <c r="BT291" i="4"/>
  <c r="BS291" i="4"/>
  <c r="BR291" i="4"/>
  <c r="BQ291" i="4"/>
  <c r="BP291" i="4"/>
  <c r="BO291" i="4"/>
  <c r="BN291" i="4"/>
  <c r="BM291" i="4"/>
  <c r="BL291" i="4"/>
  <c r="BK291" i="4"/>
  <c r="BJ291" i="4"/>
  <c r="BI291" i="4"/>
  <c r="BH291" i="4"/>
  <c r="BG291" i="4"/>
  <c r="BF291" i="4"/>
  <c r="BE291" i="4"/>
  <c r="BD291" i="4"/>
  <c r="BC291" i="4"/>
  <c r="BB291" i="4"/>
  <c r="BA291" i="4"/>
  <c r="AZ291" i="4"/>
  <c r="AY291" i="4"/>
  <c r="AX291" i="4"/>
  <c r="AW291" i="4"/>
  <c r="AV291" i="4"/>
  <c r="AU291" i="4"/>
  <c r="AT291" i="4"/>
  <c r="AS291" i="4"/>
  <c r="AR291" i="4"/>
  <c r="AQ291" i="4"/>
  <c r="AP291" i="4"/>
  <c r="AO291" i="4"/>
  <c r="AN291" i="4"/>
  <c r="AM291" i="4"/>
  <c r="AL291" i="4"/>
  <c r="AK291" i="4"/>
  <c r="AJ291" i="4"/>
  <c r="AI291" i="4"/>
  <c r="AH291" i="4"/>
  <c r="AG291" i="4"/>
  <c r="AF291" i="4"/>
  <c r="AE291" i="4"/>
  <c r="AD291" i="4"/>
  <c r="AC291" i="4"/>
  <c r="AB291" i="4"/>
  <c r="AA291" i="4"/>
  <c r="Z291" i="4"/>
  <c r="Y291" i="4"/>
  <c r="X291" i="4"/>
  <c r="W291" i="4"/>
  <c r="V291" i="4"/>
  <c r="U291" i="4"/>
  <c r="T291" i="4"/>
  <c r="S291" i="4"/>
  <c r="CF290" i="4"/>
  <c r="CE290" i="4"/>
  <c r="CD290" i="4"/>
  <c r="CC290" i="4"/>
  <c r="CB290" i="4"/>
  <c r="CA290" i="4"/>
  <c r="BZ290" i="4"/>
  <c r="BY290" i="4"/>
  <c r="BX290" i="4"/>
  <c r="BW290" i="4"/>
  <c r="BV290" i="4"/>
  <c r="BU290" i="4"/>
  <c r="BT290" i="4"/>
  <c r="BS290" i="4"/>
  <c r="BR290" i="4"/>
  <c r="BQ290" i="4"/>
  <c r="BP290" i="4"/>
  <c r="BO290" i="4"/>
  <c r="BN290" i="4"/>
  <c r="BM290" i="4"/>
  <c r="BL290" i="4"/>
  <c r="BK290" i="4"/>
  <c r="BJ290" i="4"/>
  <c r="BI290" i="4"/>
  <c r="BH290" i="4"/>
  <c r="BG290" i="4"/>
  <c r="BF290" i="4"/>
  <c r="BE290" i="4"/>
  <c r="BD290" i="4"/>
  <c r="BC290" i="4"/>
  <c r="BB290" i="4"/>
  <c r="BA290" i="4"/>
  <c r="AZ290" i="4"/>
  <c r="AY290" i="4"/>
  <c r="AX290" i="4"/>
  <c r="AW290" i="4"/>
  <c r="AV290" i="4"/>
  <c r="AU290" i="4"/>
  <c r="AT290" i="4"/>
  <c r="AS290" i="4"/>
  <c r="AR290" i="4"/>
  <c r="AQ290" i="4"/>
  <c r="AP290" i="4"/>
  <c r="AO290" i="4"/>
  <c r="AN290" i="4"/>
  <c r="AM290" i="4"/>
  <c r="AL290" i="4"/>
  <c r="AK290" i="4"/>
  <c r="AJ290" i="4"/>
  <c r="AI290" i="4"/>
  <c r="AH290" i="4"/>
  <c r="AG290" i="4"/>
  <c r="AF290" i="4"/>
  <c r="AE290" i="4"/>
  <c r="AD290" i="4"/>
  <c r="AC290" i="4"/>
  <c r="AB290" i="4"/>
  <c r="AA290" i="4"/>
  <c r="Z290" i="4"/>
  <c r="Y290" i="4"/>
  <c r="X290" i="4"/>
  <c r="W290" i="4"/>
  <c r="V290" i="4"/>
  <c r="U290" i="4"/>
  <c r="T290" i="4"/>
  <c r="S290" i="4"/>
  <c r="CF289" i="4"/>
  <c r="CE289" i="4"/>
  <c r="CD289" i="4"/>
  <c r="CC289" i="4"/>
  <c r="CB289" i="4"/>
  <c r="CA289" i="4"/>
  <c r="BZ289" i="4"/>
  <c r="BY289" i="4"/>
  <c r="BX289" i="4"/>
  <c r="BW289" i="4"/>
  <c r="BV289" i="4"/>
  <c r="BU289" i="4"/>
  <c r="BT289" i="4"/>
  <c r="BS289" i="4"/>
  <c r="BR289" i="4"/>
  <c r="BQ289" i="4"/>
  <c r="BP289" i="4"/>
  <c r="BO289" i="4"/>
  <c r="BN289" i="4"/>
  <c r="BM289" i="4"/>
  <c r="BL289" i="4"/>
  <c r="BK289" i="4"/>
  <c r="BJ289" i="4"/>
  <c r="BI289" i="4"/>
  <c r="BH289" i="4"/>
  <c r="BG289" i="4"/>
  <c r="BF289" i="4"/>
  <c r="BE289" i="4"/>
  <c r="BD289" i="4"/>
  <c r="BC289" i="4"/>
  <c r="BB289" i="4"/>
  <c r="BA289" i="4"/>
  <c r="AZ289" i="4"/>
  <c r="AY289" i="4"/>
  <c r="AX289" i="4"/>
  <c r="AW289" i="4"/>
  <c r="AV289" i="4"/>
  <c r="AU289" i="4"/>
  <c r="AT289" i="4"/>
  <c r="AS289" i="4"/>
  <c r="AR289" i="4"/>
  <c r="AQ289" i="4"/>
  <c r="AP289" i="4"/>
  <c r="AO289" i="4"/>
  <c r="AN289" i="4"/>
  <c r="AM289" i="4"/>
  <c r="AL289" i="4"/>
  <c r="AK289" i="4"/>
  <c r="AJ289" i="4"/>
  <c r="AI289" i="4"/>
  <c r="AH289" i="4"/>
  <c r="AG289" i="4"/>
  <c r="AF289" i="4"/>
  <c r="AE289" i="4"/>
  <c r="AD289" i="4"/>
  <c r="AC289" i="4"/>
  <c r="AB289" i="4"/>
  <c r="AA289" i="4"/>
  <c r="Z289" i="4"/>
  <c r="Y289" i="4"/>
  <c r="X289" i="4"/>
  <c r="W289" i="4"/>
  <c r="V289" i="4"/>
  <c r="U289" i="4"/>
  <c r="T289" i="4"/>
  <c r="S289" i="4"/>
  <c r="CF288" i="4"/>
  <c r="CE288" i="4"/>
  <c r="CD288" i="4"/>
  <c r="CC288" i="4"/>
  <c r="CB288" i="4"/>
  <c r="CA288" i="4"/>
  <c r="BZ288" i="4"/>
  <c r="BY288" i="4"/>
  <c r="BX288" i="4"/>
  <c r="BW288" i="4"/>
  <c r="BV288" i="4"/>
  <c r="BU288" i="4"/>
  <c r="BT288" i="4"/>
  <c r="BS288" i="4"/>
  <c r="BR288" i="4"/>
  <c r="BQ288" i="4"/>
  <c r="BP288" i="4"/>
  <c r="BO288" i="4"/>
  <c r="BN288" i="4"/>
  <c r="BM288" i="4"/>
  <c r="BL288" i="4"/>
  <c r="BK288" i="4"/>
  <c r="BJ288" i="4"/>
  <c r="BI288" i="4"/>
  <c r="BH288" i="4"/>
  <c r="BG288" i="4"/>
  <c r="BF288" i="4"/>
  <c r="BE288" i="4"/>
  <c r="BD288" i="4"/>
  <c r="BC288" i="4"/>
  <c r="BB288" i="4"/>
  <c r="BA288" i="4"/>
  <c r="AZ288" i="4"/>
  <c r="AY288" i="4"/>
  <c r="AX288" i="4"/>
  <c r="AW288" i="4"/>
  <c r="AV288" i="4"/>
  <c r="AU288" i="4"/>
  <c r="AT288" i="4"/>
  <c r="AS288" i="4"/>
  <c r="AR288" i="4"/>
  <c r="AQ288" i="4"/>
  <c r="AP288" i="4"/>
  <c r="AO288" i="4"/>
  <c r="AN288" i="4"/>
  <c r="AM288" i="4"/>
  <c r="AL288" i="4"/>
  <c r="AK288" i="4"/>
  <c r="AJ288" i="4"/>
  <c r="AI288" i="4"/>
  <c r="AH288" i="4"/>
  <c r="AG288" i="4"/>
  <c r="AF288" i="4"/>
  <c r="AE288" i="4"/>
  <c r="AD288" i="4"/>
  <c r="AC288" i="4"/>
  <c r="AB288" i="4"/>
  <c r="AA288" i="4"/>
  <c r="Z288" i="4"/>
  <c r="Y288" i="4"/>
  <c r="X288" i="4"/>
  <c r="W288" i="4"/>
  <c r="V288" i="4"/>
  <c r="U288" i="4"/>
  <c r="T288" i="4"/>
  <c r="S288" i="4"/>
  <c r="CF287" i="4"/>
  <c r="CE287" i="4"/>
  <c r="CD287" i="4"/>
  <c r="CC287" i="4"/>
  <c r="CB287" i="4"/>
  <c r="CA287" i="4"/>
  <c r="BZ287" i="4"/>
  <c r="BY287" i="4"/>
  <c r="BX287" i="4"/>
  <c r="BW287" i="4"/>
  <c r="BV287" i="4"/>
  <c r="BU287" i="4"/>
  <c r="BT287" i="4"/>
  <c r="BS287" i="4"/>
  <c r="BR287" i="4"/>
  <c r="BQ287" i="4"/>
  <c r="BP287" i="4"/>
  <c r="BO287" i="4"/>
  <c r="BN287" i="4"/>
  <c r="BM287" i="4"/>
  <c r="BL287" i="4"/>
  <c r="BK287" i="4"/>
  <c r="BJ287" i="4"/>
  <c r="BI287" i="4"/>
  <c r="BH287" i="4"/>
  <c r="BG287" i="4"/>
  <c r="BF287" i="4"/>
  <c r="BE287" i="4"/>
  <c r="BD287" i="4"/>
  <c r="BC287" i="4"/>
  <c r="BB287" i="4"/>
  <c r="BA287" i="4"/>
  <c r="AZ287" i="4"/>
  <c r="AY287" i="4"/>
  <c r="AX287" i="4"/>
  <c r="AW287" i="4"/>
  <c r="AV287" i="4"/>
  <c r="AU287" i="4"/>
  <c r="AT287" i="4"/>
  <c r="AS287" i="4"/>
  <c r="AR287" i="4"/>
  <c r="AQ287" i="4"/>
  <c r="AP287" i="4"/>
  <c r="AO287" i="4"/>
  <c r="AN287" i="4"/>
  <c r="AM287" i="4"/>
  <c r="AL287" i="4"/>
  <c r="AK287" i="4"/>
  <c r="AJ287" i="4"/>
  <c r="AI287" i="4"/>
  <c r="AH287" i="4"/>
  <c r="AG287" i="4"/>
  <c r="AF287" i="4"/>
  <c r="AE287" i="4"/>
  <c r="AD287" i="4"/>
  <c r="AC287" i="4"/>
  <c r="AB287" i="4"/>
  <c r="AA287" i="4"/>
  <c r="Z287" i="4"/>
  <c r="Y287" i="4"/>
  <c r="X287" i="4"/>
  <c r="W287" i="4"/>
  <c r="V287" i="4"/>
  <c r="U287" i="4"/>
  <c r="T287" i="4"/>
  <c r="S287" i="4"/>
  <c r="CF286" i="4"/>
  <c r="CE286" i="4"/>
  <c r="CD286" i="4"/>
  <c r="CC286" i="4"/>
  <c r="CB286" i="4"/>
  <c r="CA286" i="4"/>
  <c r="BZ286" i="4"/>
  <c r="BY286" i="4"/>
  <c r="BX286" i="4"/>
  <c r="BW286" i="4"/>
  <c r="BV286" i="4"/>
  <c r="BU286" i="4"/>
  <c r="BT286" i="4"/>
  <c r="BS286" i="4"/>
  <c r="BR286" i="4"/>
  <c r="BQ286" i="4"/>
  <c r="BP286" i="4"/>
  <c r="BO286" i="4"/>
  <c r="BN286" i="4"/>
  <c r="BM286" i="4"/>
  <c r="BL286" i="4"/>
  <c r="BK286" i="4"/>
  <c r="BJ286" i="4"/>
  <c r="BI286" i="4"/>
  <c r="BH286" i="4"/>
  <c r="BG286" i="4"/>
  <c r="BF286" i="4"/>
  <c r="BE286" i="4"/>
  <c r="BD286" i="4"/>
  <c r="BC286" i="4"/>
  <c r="BB286" i="4"/>
  <c r="BA286" i="4"/>
  <c r="AZ286" i="4"/>
  <c r="AY286" i="4"/>
  <c r="AX286" i="4"/>
  <c r="AW286" i="4"/>
  <c r="AV286" i="4"/>
  <c r="AU286" i="4"/>
  <c r="AT286" i="4"/>
  <c r="AS286" i="4"/>
  <c r="AR286" i="4"/>
  <c r="AQ286" i="4"/>
  <c r="AP286" i="4"/>
  <c r="AO286" i="4"/>
  <c r="AN286" i="4"/>
  <c r="AM286" i="4"/>
  <c r="AL286" i="4"/>
  <c r="AK286" i="4"/>
  <c r="AJ286" i="4"/>
  <c r="AI286" i="4"/>
  <c r="AH286" i="4"/>
  <c r="AG286" i="4"/>
  <c r="AF286" i="4"/>
  <c r="AE286" i="4"/>
  <c r="AD286" i="4"/>
  <c r="AC286" i="4"/>
  <c r="AB286" i="4"/>
  <c r="AA286" i="4"/>
  <c r="Z286" i="4"/>
  <c r="Y286" i="4"/>
  <c r="X286" i="4"/>
  <c r="W286" i="4"/>
  <c r="V286" i="4"/>
  <c r="U286" i="4"/>
  <c r="T286" i="4"/>
  <c r="S286" i="4"/>
  <c r="CF285" i="4"/>
  <c r="CE285" i="4"/>
  <c r="CD285" i="4"/>
  <c r="CC285" i="4"/>
  <c r="CB285" i="4"/>
  <c r="CA285" i="4"/>
  <c r="BZ285" i="4"/>
  <c r="BY285" i="4"/>
  <c r="BX285" i="4"/>
  <c r="BW285" i="4"/>
  <c r="BV285" i="4"/>
  <c r="BU285" i="4"/>
  <c r="BT285" i="4"/>
  <c r="BS285" i="4"/>
  <c r="BR285" i="4"/>
  <c r="BQ285" i="4"/>
  <c r="BP285" i="4"/>
  <c r="BO285" i="4"/>
  <c r="BN285" i="4"/>
  <c r="BM285" i="4"/>
  <c r="BL285" i="4"/>
  <c r="BK285" i="4"/>
  <c r="BJ285" i="4"/>
  <c r="BI285" i="4"/>
  <c r="BH285" i="4"/>
  <c r="BG285" i="4"/>
  <c r="BF285" i="4"/>
  <c r="BE285" i="4"/>
  <c r="BD285" i="4"/>
  <c r="BC285" i="4"/>
  <c r="BB285" i="4"/>
  <c r="BA285" i="4"/>
  <c r="AZ285" i="4"/>
  <c r="AY285" i="4"/>
  <c r="AX285" i="4"/>
  <c r="AW285" i="4"/>
  <c r="AV285" i="4"/>
  <c r="AU285" i="4"/>
  <c r="AT285" i="4"/>
  <c r="AS285" i="4"/>
  <c r="AR285" i="4"/>
  <c r="AQ285" i="4"/>
  <c r="AP285" i="4"/>
  <c r="AO285" i="4"/>
  <c r="AN285" i="4"/>
  <c r="AM285" i="4"/>
  <c r="AL285" i="4"/>
  <c r="AK285" i="4"/>
  <c r="AJ285" i="4"/>
  <c r="AI285" i="4"/>
  <c r="AH285" i="4"/>
  <c r="AG285" i="4"/>
  <c r="AF285" i="4"/>
  <c r="AE285" i="4"/>
  <c r="AD285" i="4"/>
  <c r="AC285" i="4"/>
  <c r="AB285" i="4"/>
  <c r="AA285" i="4"/>
  <c r="Z285" i="4"/>
  <c r="Y285" i="4"/>
  <c r="X285" i="4"/>
  <c r="W285" i="4"/>
  <c r="V285" i="4"/>
  <c r="U285" i="4"/>
  <c r="T285" i="4"/>
  <c r="S285" i="4"/>
  <c r="CF284" i="4"/>
  <c r="CE284" i="4"/>
  <c r="CD284" i="4"/>
  <c r="CC284" i="4"/>
  <c r="CB284" i="4"/>
  <c r="CA284" i="4"/>
  <c r="BZ284" i="4"/>
  <c r="BY284" i="4"/>
  <c r="BX284" i="4"/>
  <c r="BW284" i="4"/>
  <c r="BV284" i="4"/>
  <c r="BU284" i="4"/>
  <c r="BT284" i="4"/>
  <c r="BS284" i="4"/>
  <c r="BR284" i="4"/>
  <c r="BQ284" i="4"/>
  <c r="BP284" i="4"/>
  <c r="BO284" i="4"/>
  <c r="BN284" i="4"/>
  <c r="BM284" i="4"/>
  <c r="BL284" i="4"/>
  <c r="BK284" i="4"/>
  <c r="BJ284" i="4"/>
  <c r="BI284" i="4"/>
  <c r="BH284" i="4"/>
  <c r="BG284" i="4"/>
  <c r="BF284" i="4"/>
  <c r="BE284" i="4"/>
  <c r="BD284" i="4"/>
  <c r="BC284" i="4"/>
  <c r="BB284" i="4"/>
  <c r="BA284" i="4"/>
  <c r="AZ284" i="4"/>
  <c r="AY284" i="4"/>
  <c r="AX284" i="4"/>
  <c r="AW284" i="4"/>
  <c r="AV284" i="4"/>
  <c r="AU284" i="4"/>
  <c r="AT284" i="4"/>
  <c r="AS284" i="4"/>
  <c r="AR284" i="4"/>
  <c r="AQ284" i="4"/>
  <c r="AP284" i="4"/>
  <c r="AO284" i="4"/>
  <c r="AN284" i="4"/>
  <c r="AM284" i="4"/>
  <c r="AL284" i="4"/>
  <c r="AK284" i="4"/>
  <c r="AJ284" i="4"/>
  <c r="AI284" i="4"/>
  <c r="AH284" i="4"/>
  <c r="AG284" i="4"/>
  <c r="AF284" i="4"/>
  <c r="AE284" i="4"/>
  <c r="AD284" i="4"/>
  <c r="AC284" i="4"/>
  <c r="AB284" i="4"/>
  <c r="AA284" i="4"/>
  <c r="Z284" i="4"/>
  <c r="Y284" i="4"/>
  <c r="X284" i="4"/>
  <c r="W284" i="4"/>
  <c r="V284" i="4"/>
  <c r="U284" i="4"/>
  <c r="T284" i="4"/>
  <c r="S284" i="4"/>
  <c r="CF283" i="4"/>
  <c r="CE283" i="4"/>
  <c r="CD283" i="4"/>
  <c r="CC283" i="4"/>
  <c r="CB283" i="4"/>
  <c r="CA283" i="4"/>
  <c r="BZ283" i="4"/>
  <c r="BY283" i="4"/>
  <c r="BX283" i="4"/>
  <c r="BW283" i="4"/>
  <c r="BV283" i="4"/>
  <c r="BU283" i="4"/>
  <c r="BT283" i="4"/>
  <c r="BS283" i="4"/>
  <c r="BR283" i="4"/>
  <c r="BQ283" i="4"/>
  <c r="BP283" i="4"/>
  <c r="BO283" i="4"/>
  <c r="BN283" i="4"/>
  <c r="BM283" i="4"/>
  <c r="BL283" i="4"/>
  <c r="BK283" i="4"/>
  <c r="BJ283" i="4"/>
  <c r="BI283" i="4"/>
  <c r="BH283" i="4"/>
  <c r="BG283" i="4"/>
  <c r="BF283" i="4"/>
  <c r="BE283" i="4"/>
  <c r="BD283" i="4"/>
  <c r="BC283" i="4"/>
  <c r="BB283" i="4"/>
  <c r="BA283" i="4"/>
  <c r="AZ283" i="4"/>
  <c r="AY283" i="4"/>
  <c r="AX283" i="4"/>
  <c r="AW283" i="4"/>
  <c r="AV283" i="4"/>
  <c r="AU283" i="4"/>
  <c r="AT283" i="4"/>
  <c r="AS283" i="4"/>
  <c r="AR283" i="4"/>
  <c r="AQ283" i="4"/>
  <c r="AP283" i="4"/>
  <c r="AO283" i="4"/>
  <c r="AN283" i="4"/>
  <c r="AM283" i="4"/>
  <c r="AL283" i="4"/>
  <c r="AK283" i="4"/>
  <c r="AJ283" i="4"/>
  <c r="AI283" i="4"/>
  <c r="AH283" i="4"/>
  <c r="AG283" i="4"/>
  <c r="AF283" i="4"/>
  <c r="AE283" i="4"/>
  <c r="AD283" i="4"/>
  <c r="AC283" i="4"/>
  <c r="AB283" i="4"/>
  <c r="AA283" i="4"/>
  <c r="Z283" i="4"/>
  <c r="Y283" i="4"/>
  <c r="X283" i="4"/>
  <c r="W283" i="4"/>
  <c r="V283" i="4"/>
  <c r="U283" i="4"/>
  <c r="T283" i="4"/>
  <c r="S283" i="4"/>
  <c r="CF282" i="4"/>
  <c r="CE282" i="4"/>
  <c r="CD282" i="4"/>
  <c r="CC282" i="4"/>
  <c r="CB282" i="4"/>
  <c r="CA282" i="4"/>
  <c r="BZ282" i="4"/>
  <c r="BY282" i="4"/>
  <c r="BX282" i="4"/>
  <c r="BW282" i="4"/>
  <c r="BV282" i="4"/>
  <c r="BU282" i="4"/>
  <c r="BT282" i="4"/>
  <c r="BS282" i="4"/>
  <c r="BR282" i="4"/>
  <c r="BQ282" i="4"/>
  <c r="BP282" i="4"/>
  <c r="BO282" i="4"/>
  <c r="BN282" i="4"/>
  <c r="BM282" i="4"/>
  <c r="BL282" i="4"/>
  <c r="BK282" i="4"/>
  <c r="BJ282" i="4"/>
  <c r="BI282" i="4"/>
  <c r="BH282" i="4"/>
  <c r="BG282" i="4"/>
  <c r="BF282" i="4"/>
  <c r="BE282" i="4"/>
  <c r="BD282" i="4"/>
  <c r="BC282" i="4"/>
  <c r="BB282" i="4"/>
  <c r="BA282" i="4"/>
  <c r="AZ282" i="4"/>
  <c r="AY282" i="4"/>
  <c r="AX282" i="4"/>
  <c r="AW282" i="4"/>
  <c r="AV282" i="4"/>
  <c r="AU282" i="4"/>
  <c r="AT282" i="4"/>
  <c r="AS282" i="4"/>
  <c r="AR282" i="4"/>
  <c r="AQ282" i="4"/>
  <c r="AP282" i="4"/>
  <c r="AO282" i="4"/>
  <c r="AN282" i="4"/>
  <c r="AM282" i="4"/>
  <c r="AL282" i="4"/>
  <c r="AK282" i="4"/>
  <c r="AJ282" i="4"/>
  <c r="AI282" i="4"/>
  <c r="AH282" i="4"/>
  <c r="AG282" i="4"/>
  <c r="AF282" i="4"/>
  <c r="AE282" i="4"/>
  <c r="AD282" i="4"/>
  <c r="AC282" i="4"/>
  <c r="AB282" i="4"/>
  <c r="AA282" i="4"/>
  <c r="Z282" i="4"/>
  <c r="Y282" i="4"/>
  <c r="X282" i="4"/>
  <c r="W282" i="4"/>
  <c r="V282" i="4"/>
  <c r="U282" i="4"/>
  <c r="T282" i="4"/>
  <c r="S282" i="4"/>
  <c r="CF281" i="4"/>
  <c r="CE281" i="4"/>
  <c r="CD281" i="4"/>
  <c r="CC281" i="4"/>
  <c r="CB281" i="4"/>
  <c r="CA281" i="4"/>
  <c r="BZ281" i="4"/>
  <c r="BY281" i="4"/>
  <c r="BX281" i="4"/>
  <c r="BW281" i="4"/>
  <c r="BV281" i="4"/>
  <c r="BU281" i="4"/>
  <c r="BT281" i="4"/>
  <c r="BS281" i="4"/>
  <c r="BR281" i="4"/>
  <c r="BQ281" i="4"/>
  <c r="BP281" i="4"/>
  <c r="BO281" i="4"/>
  <c r="BN281" i="4"/>
  <c r="BM281" i="4"/>
  <c r="BL281" i="4"/>
  <c r="BK281" i="4"/>
  <c r="BJ281" i="4"/>
  <c r="BI281" i="4"/>
  <c r="BH281" i="4"/>
  <c r="BG281" i="4"/>
  <c r="BF281" i="4"/>
  <c r="BE281" i="4"/>
  <c r="BD281" i="4"/>
  <c r="BC281" i="4"/>
  <c r="BB281" i="4"/>
  <c r="BA281" i="4"/>
  <c r="AZ281" i="4"/>
  <c r="AY281" i="4"/>
  <c r="AX281" i="4"/>
  <c r="AW281" i="4"/>
  <c r="AV281" i="4"/>
  <c r="AU281" i="4"/>
  <c r="AT281" i="4"/>
  <c r="AS281" i="4"/>
  <c r="AR281" i="4"/>
  <c r="AQ281" i="4"/>
  <c r="AP281" i="4"/>
  <c r="AO281" i="4"/>
  <c r="AN281" i="4"/>
  <c r="AM281" i="4"/>
  <c r="AL281" i="4"/>
  <c r="AK281" i="4"/>
  <c r="AJ281" i="4"/>
  <c r="AI281" i="4"/>
  <c r="AH281" i="4"/>
  <c r="AG281" i="4"/>
  <c r="AF281" i="4"/>
  <c r="AE281" i="4"/>
  <c r="AD281" i="4"/>
  <c r="AC281" i="4"/>
  <c r="AB281" i="4"/>
  <c r="AA281" i="4"/>
  <c r="Z281" i="4"/>
  <c r="Y281" i="4"/>
  <c r="X281" i="4"/>
  <c r="W281" i="4"/>
  <c r="V281" i="4"/>
  <c r="U281" i="4"/>
  <c r="T281" i="4"/>
  <c r="S281" i="4"/>
  <c r="CF280" i="4"/>
  <c r="CE280" i="4"/>
  <c r="CD280" i="4"/>
  <c r="CC280" i="4"/>
  <c r="CB280" i="4"/>
  <c r="CA280" i="4"/>
  <c r="BZ280" i="4"/>
  <c r="BY280" i="4"/>
  <c r="BX280" i="4"/>
  <c r="BW280" i="4"/>
  <c r="BV280" i="4"/>
  <c r="BU280" i="4"/>
  <c r="BT280" i="4"/>
  <c r="BS280" i="4"/>
  <c r="BR280" i="4"/>
  <c r="BQ280" i="4"/>
  <c r="BP280" i="4"/>
  <c r="BO280" i="4"/>
  <c r="BN280" i="4"/>
  <c r="BM280" i="4"/>
  <c r="BL280" i="4"/>
  <c r="BK280" i="4"/>
  <c r="BJ280" i="4"/>
  <c r="BI280" i="4"/>
  <c r="BH280" i="4"/>
  <c r="BG280" i="4"/>
  <c r="BF280" i="4"/>
  <c r="BE280" i="4"/>
  <c r="BD280" i="4"/>
  <c r="BC280" i="4"/>
  <c r="BB280" i="4"/>
  <c r="BA280" i="4"/>
  <c r="AZ280" i="4"/>
  <c r="AY280" i="4"/>
  <c r="AX280" i="4"/>
  <c r="AW280" i="4"/>
  <c r="AV280" i="4"/>
  <c r="AU280" i="4"/>
  <c r="AT280" i="4"/>
  <c r="AS280" i="4"/>
  <c r="AR280" i="4"/>
  <c r="AQ280" i="4"/>
  <c r="AP280" i="4"/>
  <c r="AO280" i="4"/>
  <c r="AN280" i="4"/>
  <c r="AM280" i="4"/>
  <c r="AL280" i="4"/>
  <c r="AK280" i="4"/>
  <c r="AJ280" i="4"/>
  <c r="AI280" i="4"/>
  <c r="AH280" i="4"/>
  <c r="AG280" i="4"/>
  <c r="AF280" i="4"/>
  <c r="AE280" i="4"/>
  <c r="AD280" i="4"/>
  <c r="AC280" i="4"/>
  <c r="AB280" i="4"/>
  <c r="AA280" i="4"/>
  <c r="Z280" i="4"/>
  <c r="Y280" i="4"/>
  <c r="X280" i="4"/>
  <c r="W280" i="4"/>
  <c r="V280" i="4"/>
  <c r="U280" i="4"/>
  <c r="T280" i="4"/>
  <c r="S280" i="4"/>
  <c r="CF279" i="4"/>
  <c r="CE279" i="4"/>
  <c r="CD279" i="4"/>
  <c r="CC279" i="4"/>
  <c r="CB279" i="4"/>
  <c r="CA279" i="4"/>
  <c r="BZ279" i="4"/>
  <c r="BY279" i="4"/>
  <c r="BX279" i="4"/>
  <c r="BW279" i="4"/>
  <c r="BV279" i="4"/>
  <c r="BU279" i="4"/>
  <c r="BT279" i="4"/>
  <c r="BS279" i="4"/>
  <c r="BR279" i="4"/>
  <c r="BQ279" i="4"/>
  <c r="BP279" i="4"/>
  <c r="BO279" i="4"/>
  <c r="BN279" i="4"/>
  <c r="BM279" i="4"/>
  <c r="BL279" i="4"/>
  <c r="BK279" i="4"/>
  <c r="BJ279" i="4"/>
  <c r="BI279" i="4"/>
  <c r="BH279" i="4"/>
  <c r="BG279" i="4"/>
  <c r="BF279" i="4"/>
  <c r="BE279" i="4"/>
  <c r="BD279" i="4"/>
  <c r="BC279" i="4"/>
  <c r="BB279" i="4"/>
  <c r="BA279" i="4"/>
  <c r="AZ279" i="4"/>
  <c r="AY279" i="4"/>
  <c r="AX279" i="4"/>
  <c r="AW279" i="4"/>
  <c r="AV279" i="4"/>
  <c r="AU279" i="4"/>
  <c r="AT279" i="4"/>
  <c r="AS279" i="4"/>
  <c r="AR279" i="4"/>
  <c r="AQ279" i="4"/>
  <c r="AP279" i="4"/>
  <c r="AO279" i="4"/>
  <c r="AN279" i="4"/>
  <c r="AM279" i="4"/>
  <c r="AL279" i="4"/>
  <c r="AK279" i="4"/>
  <c r="AJ279" i="4"/>
  <c r="AI279" i="4"/>
  <c r="AH279" i="4"/>
  <c r="AG279" i="4"/>
  <c r="AF279" i="4"/>
  <c r="AE279" i="4"/>
  <c r="AD279" i="4"/>
  <c r="AC279" i="4"/>
  <c r="AB279" i="4"/>
  <c r="AA279" i="4"/>
  <c r="Z279" i="4"/>
  <c r="Y279" i="4"/>
  <c r="X279" i="4"/>
  <c r="W279" i="4"/>
  <c r="V279" i="4"/>
  <c r="U279" i="4"/>
  <c r="T279" i="4"/>
  <c r="S279" i="4"/>
  <c r="CF278" i="4"/>
  <c r="CE278" i="4"/>
  <c r="CD278" i="4"/>
  <c r="CC278" i="4"/>
  <c r="CB278" i="4"/>
  <c r="CA278" i="4"/>
  <c r="BZ278" i="4"/>
  <c r="BY278" i="4"/>
  <c r="BX278" i="4"/>
  <c r="BW278" i="4"/>
  <c r="BV278" i="4"/>
  <c r="BU278" i="4"/>
  <c r="BT278" i="4"/>
  <c r="BS278" i="4"/>
  <c r="BR278" i="4"/>
  <c r="BQ278" i="4"/>
  <c r="BP278" i="4"/>
  <c r="BO278" i="4"/>
  <c r="BN278" i="4"/>
  <c r="BM278" i="4"/>
  <c r="BL278" i="4"/>
  <c r="BK278" i="4"/>
  <c r="BJ278" i="4"/>
  <c r="BI278" i="4"/>
  <c r="BH278" i="4"/>
  <c r="BG278" i="4"/>
  <c r="BF278" i="4"/>
  <c r="BE278" i="4"/>
  <c r="BD278" i="4"/>
  <c r="BC278" i="4"/>
  <c r="BB278" i="4"/>
  <c r="BA278" i="4"/>
  <c r="AZ278" i="4"/>
  <c r="AY278" i="4"/>
  <c r="AX278" i="4"/>
  <c r="AW278" i="4"/>
  <c r="AV278" i="4"/>
  <c r="AU278" i="4"/>
  <c r="AT278" i="4"/>
  <c r="AS278" i="4"/>
  <c r="AR278" i="4"/>
  <c r="AQ278" i="4"/>
  <c r="AP278" i="4"/>
  <c r="AO278" i="4"/>
  <c r="AN278" i="4"/>
  <c r="AM278" i="4"/>
  <c r="AL278" i="4"/>
  <c r="AK278" i="4"/>
  <c r="AJ278" i="4"/>
  <c r="AI278" i="4"/>
  <c r="AH278" i="4"/>
  <c r="AG278" i="4"/>
  <c r="AF278" i="4"/>
  <c r="AE278" i="4"/>
  <c r="AD278" i="4"/>
  <c r="AC278" i="4"/>
  <c r="AB278" i="4"/>
  <c r="AA278" i="4"/>
  <c r="Z278" i="4"/>
  <c r="Y278" i="4"/>
  <c r="X278" i="4"/>
  <c r="W278" i="4"/>
  <c r="V278" i="4"/>
  <c r="U278" i="4"/>
  <c r="T278" i="4"/>
  <c r="S278" i="4"/>
  <c r="CF277" i="4"/>
  <c r="CE277" i="4"/>
  <c r="CD277" i="4"/>
  <c r="CC277" i="4"/>
  <c r="CB277" i="4"/>
  <c r="CA277" i="4"/>
  <c r="BZ277" i="4"/>
  <c r="BY277" i="4"/>
  <c r="BX277" i="4"/>
  <c r="BW277" i="4"/>
  <c r="BV277" i="4"/>
  <c r="BU277" i="4"/>
  <c r="BT277" i="4"/>
  <c r="BS277" i="4"/>
  <c r="BR277" i="4"/>
  <c r="BQ277" i="4"/>
  <c r="BP277" i="4"/>
  <c r="BO277" i="4"/>
  <c r="BN277" i="4"/>
  <c r="BM277" i="4"/>
  <c r="BL277" i="4"/>
  <c r="BK277" i="4"/>
  <c r="BJ277" i="4"/>
  <c r="BI277" i="4"/>
  <c r="BH277" i="4"/>
  <c r="BG277" i="4"/>
  <c r="BF277" i="4"/>
  <c r="BE277" i="4"/>
  <c r="BD277" i="4"/>
  <c r="BC277" i="4"/>
  <c r="BB277" i="4"/>
  <c r="BA277" i="4"/>
  <c r="AZ277" i="4"/>
  <c r="AY277" i="4"/>
  <c r="AX277" i="4"/>
  <c r="AW277" i="4"/>
  <c r="AV277" i="4"/>
  <c r="AU277" i="4"/>
  <c r="AT277" i="4"/>
  <c r="AS277" i="4"/>
  <c r="AR277" i="4"/>
  <c r="AQ277" i="4"/>
  <c r="AP277" i="4"/>
  <c r="AO277" i="4"/>
  <c r="AN277" i="4"/>
  <c r="AM277" i="4"/>
  <c r="AL277" i="4"/>
  <c r="AK277" i="4"/>
  <c r="AJ277" i="4"/>
  <c r="AI277" i="4"/>
  <c r="AH277" i="4"/>
  <c r="AG277" i="4"/>
  <c r="AF277" i="4"/>
  <c r="AE277" i="4"/>
  <c r="AD277" i="4"/>
  <c r="AC277" i="4"/>
  <c r="AB277" i="4"/>
  <c r="AA277" i="4"/>
  <c r="Z277" i="4"/>
  <c r="Y277" i="4"/>
  <c r="X277" i="4"/>
  <c r="W277" i="4"/>
  <c r="V277" i="4"/>
  <c r="U277" i="4"/>
  <c r="T277" i="4"/>
  <c r="S277" i="4"/>
  <c r="CF276" i="4"/>
  <c r="CE276" i="4"/>
  <c r="CD276" i="4"/>
  <c r="CC276" i="4"/>
  <c r="CB276" i="4"/>
  <c r="CA276" i="4"/>
  <c r="BZ276" i="4"/>
  <c r="BY276" i="4"/>
  <c r="BX276" i="4"/>
  <c r="BW276" i="4"/>
  <c r="BV276" i="4"/>
  <c r="BU276" i="4"/>
  <c r="BT276" i="4"/>
  <c r="BS276" i="4"/>
  <c r="BR276" i="4"/>
  <c r="BQ276" i="4"/>
  <c r="BP276" i="4"/>
  <c r="BO276" i="4"/>
  <c r="BN276" i="4"/>
  <c r="BM276" i="4"/>
  <c r="BL276" i="4"/>
  <c r="BK276" i="4"/>
  <c r="BJ276" i="4"/>
  <c r="BI276" i="4"/>
  <c r="BH276" i="4"/>
  <c r="BG276" i="4"/>
  <c r="BF276" i="4"/>
  <c r="BE276" i="4"/>
  <c r="BD276" i="4"/>
  <c r="BC276" i="4"/>
  <c r="BB276" i="4"/>
  <c r="BA276" i="4"/>
  <c r="AZ276" i="4"/>
  <c r="AY276" i="4"/>
  <c r="AX276" i="4"/>
  <c r="AW276" i="4"/>
  <c r="AV276" i="4"/>
  <c r="AU276" i="4"/>
  <c r="AT276" i="4"/>
  <c r="AS276" i="4"/>
  <c r="AR276" i="4"/>
  <c r="AQ276" i="4"/>
  <c r="AP276" i="4"/>
  <c r="AO276" i="4"/>
  <c r="AN276" i="4"/>
  <c r="AM276" i="4"/>
  <c r="AL276" i="4"/>
  <c r="AK276" i="4"/>
  <c r="AJ276" i="4"/>
  <c r="AI276" i="4"/>
  <c r="AH276" i="4"/>
  <c r="AG276" i="4"/>
  <c r="AF276" i="4"/>
  <c r="AE276" i="4"/>
  <c r="AD276" i="4"/>
  <c r="AC276" i="4"/>
  <c r="AB276" i="4"/>
  <c r="AA276" i="4"/>
  <c r="Z276" i="4"/>
  <c r="Y276" i="4"/>
  <c r="X276" i="4"/>
  <c r="W276" i="4"/>
  <c r="V276" i="4"/>
  <c r="U276" i="4"/>
  <c r="T276" i="4"/>
  <c r="S276" i="4"/>
  <c r="CF275" i="4"/>
  <c r="CE275" i="4"/>
  <c r="CD275" i="4"/>
  <c r="CC275" i="4"/>
  <c r="CB275" i="4"/>
  <c r="CA275" i="4"/>
  <c r="BZ275" i="4"/>
  <c r="BY275" i="4"/>
  <c r="BX275" i="4"/>
  <c r="BW275" i="4"/>
  <c r="BV275" i="4"/>
  <c r="BU275" i="4"/>
  <c r="BT275" i="4"/>
  <c r="BS275" i="4"/>
  <c r="BR275" i="4"/>
  <c r="BQ275" i="4"/>
  <c r="BP275" i="4"/>
  <c r="BO275" i="4"/>
  <c r="BN275" i="4"/>
  <c r="BM275" i="4"/>
  <c r="BL275" i="4"/>
  <c r="BK275" i="4"/>
  <c r="BJ275" i="4"/>
  <c r="BI275" i="4"/>
  <c r="BH275" i="4"/>
  <c r="BG275" i="4"/>
  <c r="BF275" i="4"/>
  <c r="BE275" i="4"/>
  <c r="BD275" i="4"/>
  <c r="BC275" i="4"/>
  <c r="BB275" i="4"/>
  <c r="BA275" i="4"/>
  <c r="AZ275" i="4"/>
  <c r="AY275" i="4"/>
  <c r="AX275" i="4"/>
  <c r="AW275" i="4"/>
  <c r="AV275" i="4"/>
  <c r="AU275" i="4"/>
  <c r="AT275" i="4"/>
  <c r="AS275" i="4"/>
  <c r="AR275" i="4"/>
  <c r="AQ275" i="4"/>
  <c r="AP275" i="4"/>
  <c r="AO275" i="4"/>
  <c r="AN275" i="4"/>
  <c r="AM275" i="4"/>
  <c r="AL275" i="4"/>
  <c r="AK275" i="4"/>
  <c r="AJ275" i="4"/>
  <c r="AI275" i="4"/>
  <c r="AH275" i="4"/>
  <c r="AG275" i="4"/>
  <c r="AF275" i="4"/>
  <c r="AE275" i="4"/>
  <c r="AD275" i="4"/>
  <c r="AC275" i="4"/>
  <c r="AB275" i="4"/>
  <c r="AA275" i="4"/>
  <c r="Z275" i="4"/>
  <c r="Y275" i="4"/>
  <c r="X275" i="4"/>
  <c r="W275" i="4"/>
  <c r="V275" i="4"/>
  <c r="U275" i="4"/>
  <c r="T275" i="4"/>
  <c r="S275" i="4"/>
  <c r="CF274" i="4"/>
  <c r="CE274" i="4"/>
  <c r="CD274" i="4"/>
  <c r="CC274" i="4"/>
  <c r="CB274" i="4"/>
  <c r="CA274" i="4"/>
  <c r="BZ274" i="4"/>
  <c r="BY274" i="4"/>
  <c r="BX274" i="4"/>
  <c r="BW274" i="4"/>
  <c r="BV274" i="4"/>
  <c r="BU274" i="4"/>
  <c r="BT274" i="4"/>
  <c r="BS274" i="4"/>
  <c r="BR274" i="4"/>
  <c r="BQ274" i="4"/>
  <c r="BP274" i="4"/>
  <c r="BO274" i="4"/>
  <c r="BN274" i="4"/>
  <c r="BM274" i="4"/>
  <c r="BL274" i="4"/>
  <c r="BK274" i="4"/>
  <c r="BJ274" i="4"/>
  <c r="BI274" i="4"/>
  <c r="BH274" i="4"/>
  <c r="BG274" i="4"/>
  <c r="BF274" i="4"/>
  <c r="BE274" i="4"/>
  <c r="BD274" i="4"/>
  <c r="BC274" i="4"/>
  <c r="BB274" i="4"/>
  <c r="BA274" i="4"/>
  <c r="AZ274" i="4"/>
  <c r="AY274" i="4"/>
  <c r="AX274" i="4"/>
  <c r="AW274" i="4"/>
  <c r="AV274" i="4"/>
  <c r="AU274" i="4"/>
  <c r="AT274" i="4"/>
  <c r="AS274" i="4"/>
  <c r="AR274" i="4"/>
  <c r="AQ274" i="4"/>
  <c r="AP274" i="4"/>
  <c r="AO274" i="4"/>
  <c r="AN274" i="4"/>
  <c r="AM274" i="4"/>
  <c r="AL274" i="4"/>
  <c r="AK274" i="4"/>
  <c r="AJ274" i="4"/>
  <c r="AI274" i="4"/>
  <c r="AH274" i="4"/>
  <c r="AG274" i="4"/>
  <c r="AF274" i="4"/>
  <c r="AE274" i="4"/>
  <c r="AD274" i="4"/>
  <c r="AC274" i="4"/>
  <c r="AB274" i="4"/>
  <c r="AA274" i="4"/>
  <c r="Z274" i="4"/>
  <c r="Y274" i="4"/>
  <c r="X274" i="4"/>
  <c r="W274" i="4"/>
  <c r="V274" i="4"/>
  <c r="U274" i="4"/>
  <c r="T274" i="4"/>
  <c r="S274" i="4"/>
  <c r="CF273" i="4"/>
  <c r="CE273" i="4"/>
  <c r="CD273" i="4"/>
  <c r="CC273" i="4"/>
  <c r="CB273" i="4"/>
  <c r="CA273" i="4"/>
  <c r="BZ273" i="4"/>
  <c r="BY273" i="4"/>
  <c r="BX273" i="4"/>
  <c r="BW273" i="4"/>
  <c r="BV273" i="4"/>
  <c r="BU273" i="4"/>
  <c r="BT273" i="4"/>
  <c r="BS273" i="4"/>
  <c r="BR273" i="4"/>
  <c r="BQ273" i="4"/>
  <c r="BP273" i="4"/>
  <c r="BO273" i="4"/>
  <c r="BN273" i="4"/>
  <c r="BM273" i="4"/>
  <c r="BL273" i="4"/>
  <c r="BK273" i="4"/>
  <c r="BJ273" i="4"/>
  <c r="BI273" i="4"/>
  <c r="BH273" i="4"/>
  <c r="BG273" i="4"/>
  <c r="BF273" i="4"/>
  <c r="BE273" i="4"/>
  <c r="BD273" i="4"/>
  <c r="BC273" i="4"/>
  <c r="BB273" i="4"/>
  <c r="BA273" i="4"/>
  <c r="AZ273" i="4"/>
  <c r="AY273" i="4"/>
  <c r="AX273" i="4"/>
  <c r="AW273" i="4"/>
  <c r="AV273" i="4"/>
  <c r="AU273" i="4"/>
  <c r="AT273" i="4"/>
  <c r="AS273" i="4"/>
  <c r="AR273" i="4"/>
  <c r="AQ273" i="4"/>
  <c r="AP273" i="4"/>
  <c r="AO273" i="4"/>
  <c r="AN273" i="4"/>
  <c r="AM273" i="4"/>
  <c r="AL273" i="4"/>
  <c r="AK273" i="4"/>
  <c r="AJ273" i="4"/>
  <c r="AI273" i="4"/>
  <c r="AH273" i="4"/>
  <c r="AG273" i="4"/>
  <c r="AF273" i="4"/>
  <c r="AE273" i="4"/>
  <c r="AD273" i="4"/>
  <c r="AC273" i="4"/>
  <c r="AB273" i="4"/>
  <c r="AA273" i="4"/>
  <c r="Z273" i="4"/>
  <c r="Y273" i="4"/>
  <c r="X273" i="4"/>
  <c r="W273" i="4"/>
  <c r="V273" i="4"/>
  <c r="U273" i="4"/>
  <c r="T273" i="4"/>
  <c r="S273" i="4"/>
  <c r="CF272" i="4"/>
  <c r="CE272" i="4"/>
  <c r="CD272" i="4"/>
  <c r="CC272" i="4"/>
  <c r="CB272" i="4"/>
  <c r="CA272" i="4"/>
  <c r="BZ272" i="4"/>
  <c r="BY272" i="4"/>
  <c r="BX272" i="4"/>
  <c r="BW272" i="4"/>
  <c r="BV272" i="4"/>
  <c r="BU272" i="4"/>
  <c r="BT272" i="4"/>
  <c r="BS272" i="4"/>
  <c r="BR272" i="4"/>
  <c r="BQ272" i="4"/>
  <c r="BP272" i="4"/>
  <c r="BO272" i="4"/>
  <c r="BN272" i="4"/>
  <c r="BM272" i="4"/>
  <c r="BL272" i="4"/>
  <c r="BK272" i="4"/>
  <c r="BJ272" i="4"/>
  <c r="BI272" i="4"/>
  <c r="BH272" i="4"/>
  <c r="BG272" i="4"/>
  <c r="BF272" i="4"/>
  <c r="BE272" i="4"/>
  <c r="BD272" i="4"/>
  <c r="BC272" i="4"/>
  <c r="BB272" i="4"/>
  <c r="BA272" i="4"/>
  <c r="AZ272" i="4"/>
  <c r="AY272" i="4"/>
  <c r="AX272" i="4"/>
  <c r="AW272" i="4"/>
  <c r="AV272" i="4"/>
  <c r="AU272" i="4"/>
  <c r="AT272" i="4"/>
  <c r="AS272" i="4"/>
  <c r="AR272" i="4"/>
  <c r="AQ272" i="4"/>
  <c r="AP272" i="4"/>
  <c r="AO272" i="4"/>
  <c r="AN272" i="4"/>
  <c r="AM272" i="4"/>
  <c r="AL272" i="4"/>
  <c r="AK272" i="4"/>
  <c r="AJ272" i="4"/>
  <c r="AI272" i="4"/>
  <c r="AH272" i="4"/>
  <c r="AG272" i="4"/>
  <c r="AF272" i="4"/>
  <c r="AE272" i="4"/>
  <c r="AD272" i="4"/>
  <c r="AC272" i="4"/>
  <c r="AB272" i="4"/>
  <c r="AA272" i="4"/>
  <c r="Z272" i="4"/>
  <c r="Y272" i="4"/>
  <c r="X272" i="4"/>
  <c r="W272" i="4"/>
  <c r="V272" i="4"/>
  <c r="U272" i="4"/>
  <c r="T272" i="4"/>
  <c r="S272" i="4"/>
  <c r="CF271" i="4"/>
  <c r="CE271" i="4"/>
  <c r="CD271" i="4"/>
  <c r="CC271" i="4"/>
  <c r="CB271" i="4"/>
  <c r="CA271" i="4"/>
  <c r="BZ271" i="4"/>
  <c r="BY271" i="4"/>
  <c r="BX271" i="4"/>
  <c r="BW271" i="4"/>
  <c r="BV271" i="4"/>
  <c r="BU271" i="4"/>
  <c r="BT271" i="4"/>
  <c r="BS271" i="4"/>
  <c r="BR271" i="4"/>
  <c r="BQ271" i="4"/>
  <c r="BP271" i="4"/>
  <c r="BO271" i="4"/>
  <c r="BN271" i="4"/>
  <c r="BM271" i="4"/>
  <c r="BL271" i="4"/>
  <c r="BK271" i="4"/>
  <c r="BJ271" i="4"/>
  <c r="BI271" i="4"/>
  <c r="BH271" i="4"/>
  <c r="BG271" i="4"/>
  <c r="BF271" i="4"/>
  <c r="BE271" i="4"/>
  <c r="BD271" i="4"/>
  <c r="BC271" i="4"/>
  <c r="BB271" i="4"/>
  <c r="BA271" i="4"/>
  <c r="AZ271" i="4"/>
  <c r="AY271" i="4"/>
  <c r="AX271" i="4"/>
  <c r="AW271" i="4"/>
  <c r="AV271" i="4"/>
  <c r="AU271" i="4"/>
  <c r="AT271" i="4"/>
  <c r="AS271" i="4"/>
  <c r="AR271" i="4"/>
  <c r="AQ271" i="4"/>
  <c r="AP271" i="4"/>
  <c r="AO271" i="4"/>
  <c r="AN271" i="4"/>
  <c r="AM271" i="4"/>
  <c r="AL271" i="4"/>
  <c r="AK271" i="4"/>
  <c r="AJ271" i="4"/>
  <c r="AI271" i="4"/>
  <c r="AH271" i="4"/>
  <c r="AG271" i="4"/>
  <c r="AF271" i="4"/>
  <c r="AE271" i="4"/>
  <c r="AD271" i="4"/>
  <c r="AC271" i="4"/>
  <c r="AB271" i="4"/>
  <c r="AA271" i="4"/>
  <c r="Z271" i="4"/>
  <c r="Y271" i="4"/>
  <c r="X271" i="4"/>
  <c r="W271" i="4"/>
  <c r="V271" i="4"/>
  <c r="U271" i="4"/>
  <c r="T271" i="4"/>
  <c r="S271" i="4"/>
  <c r="CF270" i="4"/>
  <c r="CE270" i="4"/>
  <c r="CD270" i="4"/>
  <c r="CC270" i="4"/>
  <c r="CB270" i="4"/>
  <c r="CA270" i="4"/>
  <c r="BZ270" i="4"/>
  <c r="BY270" i="4"/>
  <c r="BX270" i="4"/>
  <c r="BW270" i="4"/>
  <c r="BV270" i="4"/>
  <c r="BU270" i="4"/>
  <c r="BT270" i="4"/>
  <c r="BS270" i="4"/>
  <c r="BR270" i="4"/>
  <c r="BQ270" i="4"/>
  <c r="BP270" i="4"/>
  <c r="BO270" i="4"/>
  <c r="BN270" i="4"/>
  <c r="BM270" i="4"/>
  <c r="BL270" i="4"/>
  <c r="BK270" i="4"/>
  <c r="BJ270" i="4"/>
  <c r="BI270" i="4"/>
  <c r="BH270" i="4"/>
  <c r="BG270" i="4"/>
  <c r="BF270" i="4"/>
  <c r="BE270" i="4"/>
  <c r="BD270" i="4"/>
  <c r="BC270" i="4"/>
  <c r="BB270" i="4"/>
  <c r="BA270" i="4"/>
  <c r="AZ270" i="4"/>
  <c r="AY270" i="4"/>
  <c r="AX270" i="4"/>
  <c r="AW270" i="4"/>
  <c r="AV270" i="4"/>
  <c r="AU270" i="4"/>
  <c r="AT270" i="4"/>
  <c r="AS270" i="4"/>
  <c r="AR270" i="4"/>
  <c r="AQ270" i="4"/>
  <c r="AP270" i="4"/>
  <c r="AO270" i="4"/>
  <c r="AN270" i="4"/>
  <c r="AM270" i="4"/>
  <c r="AL270" i="4"/>
  <c r="AK270" i="4"/>
  <c r="AJ270" i="4"/>
  <c r="AI270" i="4"/>
  <c r="AH270" i="4"/>
  <c r="AG270" i="4"/>
  <c r="AF270" i="4"/>
  <c r="AE270" i="4"/>
  <c r="AD270" i="4"/>
  <c r="AC270" i="4"/>
  <c r="AB270" i="4"/>
  <c r="AA270" i="4"/>
  <c r="Z270" i="4"/>
  <c r="Y270" i="4"/>
  <c r="X270" i="4"/>
  <c r="W270" i="4"/>
  <c r="V270" i="4"/>
  <c r="U270" i="4"/>
  <c r="T270" i="4"/>
  <c r="S270" i="4"/>
  <c r="CF269" i="4"/>
  <c r="CE269" i="4"/>
  <c r="CD269" i="4"/>
  <c r="CC269" i="4"/>
  <c r="CB269" i="4"/>
  <c r="CA269" i="4"/>
  <c r="BZ269" i="4"/>
  <c r="BY269" i="4"/>
  <c r="BX269" i="4"/>
  <c r="BW269" i="4"/>
  <c r="BV269" i="4"/>
  <c r="BU269" i="4"/>
  <c r="BT269" i="4"/>
  <c r="BS269" i="4"/>
  <c r="BR269" i="4"/>
  <c r="BQ269" i="4"/>
  <c r="BP269" i="4"/>
  <c r="BO269" i="4"/>
  <c r="BN269" i="4"/>
  <c r="BM269" i="4"/>
  <c r="BL269" i="4"/>
  <c r="BK269" i="4"/>
  <c r="BJ269" i="4"/>
  <c r="BI269" i="4"/>
  <c r="BH269" i="4"/>
  <c r="BG269" i="4"/>
  <c r="BF269" i="4"/>
  <c r="BE269" i="4"/>
  <c r="BD269" i="4"/>
  <c r="BC269" i="4"/>
  <c r="BB269" i="4"/>
  <c r="BA269" i="4"/>
  <c r="AZ269" i="4"/>
  <c r="AY269" i="4"/>
  <c r="AX269" i="4"/>
  <c r="AW269" i="4"/>
  <c r="AV269" i="4"/>
  <c r="AU269" i="4"/>
  <c r="AT269" i="4"/>
  <c r="AS269" i="4"/>
  <c r="AR269" i="4"/>
  <c r="AQ269" i="4"/>
  <c r="AP269" i="4"/>
  <c r="AO269" i="4"/>
  <c r="AN269" i="4"/>
  <c r="AM269" i="4"/>
  <c r="AL269" i="4"/>
  <c r="AK269" i="4"/>
  <c r="AJ269" i="4"/>
  <c r="AI269" i="4"/>
  <c r="AH269" i="4"/>
  <c r="AG269" i="4"/>
  <c r="AF269" i="4"/>
  <c r="AE269" i="4"/>
  <c r="AD269" i="4"/>
  <c r="AC269" i="4"/>
  <c r="AB269" i="4"/>
  <c r="AA269" i="4"/>
  <c r="Z269" i="4"/>
  <c r="Y269" i="4"/>
  <c r="X269" i="4"/>
  <c r="W269" i="4"/>
  <c r="V269" i="4"/>
  <c r="U269" i="4"/>
  <c r="T269" i="4"/>
  <c r="S269" i="4"/>
  <c r="CF268" i="4"/>
  <c r="CE268" i="4"/>
  <c r="CD268" i="4"/>
  <c r="CC268" i="4"/>
  <c r="CB268" i="4"/>
  <c r="CA268" i="4"/>
  <c r="BZ268" i="4"/>
  <c r="BY268" i="4"/>
  <c r="BX268" i="4"/>
  <c r="BW268" i="4"/>
  <c r="BV268" i="4"/>
  <c r="BU268" i="4"/>
  <c r="BT268" i="4"/>
  <c r="BS268" i="4"/>
  <c r="BR268" i="4"/>
  <c r="BQ268" i="4"/>
  <c r="BP268" i="4"/>
  <c r="BO268" i="4"/>
  <c r="BN268" i="4"/>
  <c r="BM268" i="4"/>
  <c r="BL268" i="4"/>
  <c r="BK268" i="4"/>
  <c r="BJ268" i="4"/>
  <c r="BI268" i="4"/>
  <c r="BH268" i="4"/>
  <c r="BG268" i="4"/>
  <c r="BF268" i="4"/>
  <c r="BE268" i="4"/>
  <c r="BD268" i="4"/>
  <c r="BC268" i="4"/>
  <c r="BB268" i="4"/>
  <c r="BA268" i="4"/>
  <c r="AZ268" i="4"/>
  <c r="AY268" i="4"/>
  <c r="AX268" i="4"/>
  <c r="AW268" i="4"/>
  <c r="AV268" i="4"/>
  <c r="AU268" i="4"/>
  <c r="AT268" i="4"/>
  <c r="AS268" i="4"/>
  <c r="AR268" i="4"/>
  <c r="AQ268" i="4"/>
  <c r="AP268" i="4"/>
  <c r="AO268" i="4"/>
  <c r="AN268" i="4"/>
  <c r="AM268" i="4"/>
  <c r="AL268" i="4"/>
  <c r="AK268" i="4"/>
  <c r="AJ268" i="4"/>
  <c r="AI268" i="4"/>
  <c r="AH268" i="4"/>
  <c r="AG268" i="4"/>
  <c r="AF268" i="4"/>
  <c r="AE268" i="4"/>
  <c r="AD268" i="4"/>
  <c r="AC268" i="4"/>
  <c r="AB268" i="4"/>
  <c r="AA268" i="4"/>
  <c r="Z268" i="4"/>
  <c r="Y268" i="4"/>
  <c r="X268" i="4"/>
  <c r="W268" i="4"/>
  <c r="V268" i="4"/>
  <c r="U268" i="4"/>
  <c r="T268" i="4"/>
  <c r="S268" i="4"/>
  <c r="CF267" i="4"/>
  <c r="CE267" i="4"/>
  <c r="CD267" i="4"/>
  <c r="CC267" i="4"/>
  <c r="CB267" i="4"/>
  <c r="CA267" i="4"/>
  <c r="BZ267" i="4"/>
  <c r="BY267" i="4"/>
  <c r="BX267" i="4"/>
  <c r="BW267" i="4"/>
  <c r="BV267" i="4"/>
  <c r="BU267" i="4"/>
  <c r="BT267" i="4"/>
  <c r="BS267" i="4"/>
  <c r="BR267" i="4"/>
  <c r="BQ267" i="4"/>
  <c r="BP267" i="4"/>
  <c r="BO267" i="4"/>
  <c r="BN267" i="4"/>
  <c r="BM267" i="4"/>
  <c r="BL267" i="4"/>
  <c r="BK267" i="4"/>
  <c r="BJ267" i="4"/>
  <c r="BI267" i="4"/>
  <c r="BH267" i="4"/>
  <c r="BG267" i="4"/>
  <c r="BF267" i="4"/>
  <c r="BE267" i="4"/>
  <c r="BD267" i="4"/>
  <c r="BC267" i="4"/>
  <c r="BB267" i="4"/>
  <c r="BA267" i="4"/>
  <c r="AZ267" i="4"/>
  <c r="AY267" i="4"/>
  <c r="AX267" i="4"/>
  <c r="AW267" i="4"/>
  <c r="AV267" i="4"/>
  <c r="AU267" i="4"/>
  <c r="AT267" i="4"/>
  <c r="AS267" i="4"/>
  <c r="AR267" i="4"/>
  <c r="AQ267" i="4"/>
  <c r="AP267" i="4"/>
  <c r="AO267" i="4"/>
  <c r="AN267" i="4"/>
  <c r="AM267" i="4"/>
  <c r="AL267" i="4"/>
  <c r="AK267" i="4"/>
  <c r="AJ267" i="4"/>
  <c r="AI267" i="4"/>
  <c r="AH267" i="4"/>
  <c r="AG267" i="4"/>
  <c r="AF267" i="4"/>
  <c r="AE267" i="4"/>
  <c r="AD267" i="4"/>
  <c r="AC267" i="4"/>
  <c r="AB267" i="4"/>
  <c r="AA267" i="4"/>
  <c r="Z267" i="4"/>
  <c r="Y267" i="4"/>
  <c r="X267" i="4"/>
  <c r="W267" i="4"/>
  <c r="V267" i="4"/>
  <c r="U267" i="4"/>
  <c r="T267" i="4"/>
  <c r="S267" i="4"/>
  <c r="CF266" i="4"/>
  <c r="CE266" i="4"/>
  <c r="CD266" i="4"/>
  <c r="CC266" i="4"/>
  <c r="CB266" i="4"/>
  <c r="CA266" i="4"/>
  <c r="BZ266" i="4"/>
  <c r="BY266" i="4"/>
  <c r="BX266" i="4"/>
  <c r="BW266" i="4"/>
  <c r="BV266" i="4"/>
  <c r="BU266" i="4"/>
  <c r="BT266" i="4"/>
  <c r="BS266" i="4"/>
  <c r="BR266" i="4"/>
  <c r="BQ266" i="4"/>
  <c r="BP266" i="4"/>
  <c r="BO266" i="4"/>
  <c r="BN266" i="4"/>
  <c r="BM266" i="4"/>
  <c r="BL266" i="4"/>
  <c r="BK266" i="4"/>
  <c r="BJ266" i="4"/>
  <c r="BI266" i="4"/>
  <c r="BH266" i="4"/>
  <c r="BG266" i="4"/>
  <c r="BF266" i="4"/>
  <c r="BE266" i="4"/>
  <c r="BD266" i="4"/>
  <c r="BC266" i="4"/>
  <c r="BB266" i="4"/>
  <c r="BA266" i="4"/>
  <c r="AZ266" i="4"/>
  <c r="AY266" i="4"/>
  <c r="AX266" i="4"/>
  <c r="AW266" i="4"/>
  <c r="AV266" i="4"/>
  <c r="AU266" i="4"/>
  <c r="AT266" i="4"/>
  <c r="AS266" i="4"/>
  <c r="AR266" i="4"/>
  <c r="AQ266" i="4"/>
  <c r="AP266" i="4"/>
  <c r="AO266" i="4"/>
  <c r="AN266" i="4"/>
  <c r="AM266" i="4"/>
  <c r="AL266" i="4"/>
  <c r="AK266" i="4"/>
  <c r="AJ266" i="4"/>
  <c r="AI266" i="4"/>
  <c r="AH266" i="4"/>
  <c r="AG266" i="4"/>
  <c r="AF266" i="4"/>
  <c r="AD266" i="4"/>
  <c r="AC266" i="4"/>
  <c r="AB266" i="4"/>
  <c r="AA266" i="4"/>
  <c r="Z266" i="4"/>
  <c r="Y266" i="4"/>
  <c r="X266" i="4"/>
  <c r="W266" i="4"/>
  <c r="V266" i="4"/>
  <c r="U266" i="4"/>
  <c r="T266" i="4"/>
  <c r="S266" i="4"/>
  <c r="CF265" i="4"/>
  <c r="CE265" i="4"/>
  <c r="CD265" i="4"/>
  <c r="CC265" i="4"/>
  <c r="CB265" i="4"/>
  <c r="CA265" i="4"/>
  <c r="BZ265" i="4"/>
  <c r="BY265" i="4"/>
  <c r="BX265" i="4"/>
  <c r="BW265" i="4"/>
  <c r="BV265" i="4"/>
  <c r="BU265" i="4"/>
  <c r="BT265" i="4"/>
  <c r="BS265" i="4"/>
  <c r="BR265" i="4"/>
  <c r="BQ265" i="4"/>
  <c r="BP265" i="4"/>
  <c r="BO265" i="4"/>
  <c r="BN265" i="4"/>
  <c r="BM265" i="4"/>
  <c r="BL265" i="4"/>
  <c r="BK265" i="4"/>
  <c r="BJ265" i="4"/>
  <c r="BI265" i="4"/>
  <c r="BH265" i="4"/>
  <c r="BG265" i="4"/>
  <c r="BF265" i="4"/>
  <c r="BE265" i="4"/>
  <c r="BD265" i="4"/>
  <c r="BC265" i="4"/>
  <c r="BB265" i="4"/>
  <c r="BA265" i="4"/>
  <c r="AZ265" i="4"/>
  <c r="AY265" i="4"/>
  <c r="AX265" i="4"/>
  <c r="AW265" i="4"/>
  <c r="AV265" i="4"/>
  <c r="AU265" i="4"/>
  <c r="AT265" i="4"/>
  <c r="AS265" i="4"/>
  <c r="AR265" i="4"/>
  <c r="AQ265" i="4"/>
  <c r="AP265" i="4"/>
  <c r="AO265" i="4"/>
  <c r="AN265" i="4"/>
  <c r="AM265" i="4"/>
  <c r="AL265" i="4"/>
  <c r="AK265" i="4"/>
  <c r="AJ265" i="4"/>
  <c r="AI265" i="4"/>
  <c r="AH265" i="4"/>
  <c r="AG265" i="4"/>
  <c r="AF265" i="4"/>
  <c r="AE265" i="4"/>
  <c r="AD265" i="4"/>
  <c r="AC265" i="4"/>
  <c r="AB265" i="4"/>
  <c r="AA265" i="4"/>
  <c r="Z265" i="4"/>
  <c r="Y265" i="4"/>
  <c r="X265" i="4"/>
  <c r="W265" i="4"/>
  <c r="V265" i="4"/>
  <c r="U265" i="4"/>
  <c r="T265" i="4"/>
  <c r="S265" i="4"/>
  <c r="CF264" i="4"/>
  <c r="CE264" i="4"/>
  <c r="CD264" i="4"/>
  <c r="CC264" i="4"/>
  <c r="CB264" i="4"/>
  <c r="CA264" i="4"/>
  <c r="BZ264" i="4"/>
  <c r="BY264" i="4"/>
  <c r="BX264" i="4"/>
  <c r="BW264" i="4"/>
  <c r="BV264" i="4"/>
  <c r="BU264" i="4"/>
  <c r="BT264" i="4"/>
  <c r="BS264" i="4"/>
  <c r="BR264" i="4"/>
  <c r="BQ264" i="4"/>
  <c r="BP264" i="4"/>
  <c r="BO264" i="4"/>
  <c r="BN264" i="4"/>
  <c r="BM264" i="4"/>
  <c r="BL264" i="4"/>
  <c r="BK264" i="4"/>
  <c r="BJ264" i="4"/>
  <c r="BI264" i="4"/>
  <c r="BH264" i="4"/>
  <c r="BG264" i="4"/>
  <c r="BF264" i="4"/>
  <c r="BE264" i="4"/>
  <c r="BD264" i="4"/>
  <c r="BC264" i="4"/>
  <c r="BB264" i="4"/>
  <c r="BA264" i="4"/>
  <c r="AZ264" i="4"/>
  <c r="AY264" i="4"/>
  <c r="AX264" i="4"/>
  <c r="AW264" i="4"/>
  <c r="AV264" i="4"/>
  <c r="AU264" i="4"/>
  <c r="AT264" i="4"/>
  <c r="AS264" i="4"/>
  <c r="AR264" i="4"/>
  <c r="AQ264" i="4"/>
  <c r="AP264" i="4"/>
  <c r="AO264" i="4"/>
  <c r="AN264" i="4"/>
  <c r="AM264" i="4"/>
  <c r="AL264" i="4"/>
  <c r="AK264" i="4"/>
  <c r="AJ264" i="4"/>
  <c r="AI264" i="4"/>
  <c r="AH264" i="4"/>
  <c r="AG264" i="4"/>
  <c r="AF264" i="4"/>
  <c r="AE264" i="4"/>
  <c r="AD264" i="4"/>
  <c r="AC264" i="4"/>
  <c r="AB264" i="4"/>
  <c r="AA264" i="4"/>
  <c r="Z264" i="4"/>
  <c r="Y264" i="4"/>
  <c r="X264" i="4"/>
  <c r="W264" i="4"/>
  <c r="V264" i="4"/>
  <c r="U264" i="4"/>
  <c r="T264" i="4"/>
  <c r="S264" i="4"/>
  <c r="CF263" i="4"/>
  <c r="CE263" i="4"/>
  <c r="CD263" i="4"/>
  <c r="CC263" i="4"/>
  <c r="CB263" i="4"/>
  <c r="CA263" i="4"/>
  <c r="BZ263" i="4"/>
  <c r="BY263" i="4"/>
  <c r="BX263" i="4"/>
  <c r="BW263" i="4"/>
  <c r="BV263" i="4"/>
  <c r="BU263" i="4"/>
  <c r="BT263" i="4"/>
  <c r="BS263" i="4"/>
  <c r="BR263" i="4"/>
  <c r="BQ263" i="4"/>
  <c r="BP263" i="4"/>
  <c r="BO263" i="4"/>
  <c r="BN263" i="4"/>
  <c r="BM263" i="4"/>
  <c r="BL263" i="4"/>
  <c r="BK263" i="4"/>
  <c r="BJ263" i="4"/>
  <c r="BI263" i="4"/>
  <c r="BH263" i="4"/>
  <c r="BG263" i="4"/>
  <c r="BF263" i="4"/>
  <c r="BE263" i="4"/>
  <c r="BD263" i="4"/>
  <c r="BC263" i="4"/>
  <c r="BB263" i="4"/>
  <c r="BA263" i="4"/>
  <c r="AZ263" i="4"/>
  <c r="AY263" i="4"/>
  <c r="AX263" i="4"/>
  <c r="AW263" i="4"/>
  <c r="AV263" i="4"/>
  <c r="AU263" i="4"/>
  <c r="AT263" i="4"/>
  <c r="AS263" i="4"/>
  <c r="AR263" i="4"/>
  <c r="AQ263" i="4"/>
  <c r="AP263" i="4"/>
  <c r="AO263" i="4"/>
  <c r="AN263" i="4"/>
  <c r="AM263" i="4"/>
  <c r="AL263" i="4"/>
  <c r="AK263" i="4"/>
  <c r="AJ263" i="4"/>
  <c r="AI263" i="4"/>
  <c r="AH263" i="4"/>
  <c r="AG263" i="4"/>
  <c r="AF263" i="4"/>
  <c r="AE263" i="4"/>
  <c r="AD263" i="4"/>
  <c r="AC263" i="4"/>
  <c r="AB263" i="4"/>
  <c r="AA263" i="4"/>
  <c r="Z263" i="4"/>
  <c r="Y263" i="4"/>
  <c r="X263" i="4"/>
  <c r="W263" i="4"/>
  <c r="V263" i="4"/>
  <c r="U263" i="4"/>
  <c r="T263" i="4"/>
  <c r="S263" i="4"/>
  <c r="CF262" i="4"/>
  <c r="CE262" i="4"/>
  <c r="CD262" i="4"/>
  <c r="CC262" i="4"/>
  <c r="CB262" i="4"/>
  <c r="CA262" i="4"/>
  <c r="BZ262" i="4"/>
  <c r="BY262" i="4"/>
  <c r="BX262" i="4"/>
  <c r="BW262" i="4"/>
  <c r="BV262" i="4"/>
  <c r="BU262" i="4"/>
  <c r="BT262" i="4"/>
  <c r="BS262" i="4"/>
  <c r="BR262" i="4"/>
  <c r="BQ262" i="4"/>
  <c r="BP262" i="4"/>
  <c r="BO262" i="4"/>
  <c r="BN262" i="4"/>
  <c r="BM262" i="4"/>
  <c r="BL262" i="4"/>
  <c r="BK262" i="4"/>
  <c r="BJ262" i="4"/>
  <c r="BI262" i="4"/>
  <c r="BH262" i="4"/>
  <c r="BG262" i="4"/>
  <c r="BF262" i="4"/>
  <c r="BE262" i="4"/>
  <c r="BD262" i="4"/>
  <c r="BC262" i="4"/>
  <c r="BB262" i="4"/>
  <c r="BA262" i="4"/>
  <c r="AZ262" i="4"/>
  <c r="AY262" i="4"/>
  <c r="AX262" i="4"/>
  <c r="AW262" i="4"/>
  <c r="AV262" i="4"/>
  <c r="AU262" i="4"/>
  <c r="AT262" i="4"/>
  <c r="AS262" i="4"/>
  <c r="AR262" i="4"/>
  <c r="AQ262" i="4"/>
  <c r="AP262" i="4"/>
  <c r="AO262" i="4"/>
  <c r="AN262" i="4"/>
  <c r="AM262" i="4"/>
  <c r="AL262" i="4"/>
  <c r="AK262" i="4"/>
  <c r="AJ262" i="4"/>
  <c r="AI262" i="4"/>
  <c r="AH262" i="4"/>
  <c r="AG262" i="4"/>
  <c r="AF262" i="4"/>
  <c r="AE262" i="4"/>
  <c r="AD262" i="4"/>
  <c r="AC262" i="4"/>
  <c r="AB262" i="4"/>
  <c r="AA262" i="4"/>
  <c r="Z262" i="4"/>
  <c r="Y262" i="4"/>
  <c r="X262" i="4"/>
  <c r="W262" i="4"/>
  <c r="V262" i="4"/>
  <c r="U262" i="4"/>
  <c r="T262" i="4"/>
  <c r="S262" i="4"/>
  <c r="CF261" i="4"/>
  <c r="CE261" i="4"/>
  <c r="CD261" i="4"/>
  <c r="CC261" i="4"/>
  <c r="CB261" i="4"/>
  <c r="CA261" i="4"/>
  <c r="BZ261" i="4"/>
  <c r="BY261" i="4"/>
  <c r="BX261" i="4"/>
  <c r="BW261" i="4"/>
  <c r="BV261" i="4"/>
  <c r="BU261" i="4"/>
  <c r="BT261" i="4"/>
  <c r="BS261" i="4"/>
  <c r="BR261" i="4"/>
  <c r="BQ261" i="4"/>
  <c r="BP261" i="4"/>
  <c r="BO261" i="4"/>
  <c r="BN261" i="4"/>
  <c r="BM261" i="4"/>
  <c r="BL261" i="4"/>
  <c r="BK261" i="4"/>
  <c r="BJ261" i="4"/>
  <c r="BI261" i="4"/>
  <c r="BH261" i="4"/>
  <c r="BG261" i="4"/>
  <c r="BF261" i="4"/>
  <c r="BE261" i="4"/>
  <c r="BD261" i="4"/>
  <c r="BC261" i="4"/>
  <c r="BB261" i="4"/>
  <c r="BA261" i="4"/>
  <c r="AZ261" i="4"/>
  <c r="AY261" i="4"/>
  <c r="AX261" i="4"/>
  <c r="AW261" i="4"/>
  <c r="AV261" i="4"/>
  <c r="AU261" i="4"/>
  <c r="AT261" i="4"/>
  <c r="AS261" i="4"/>
  <c r="AR261" i="4"/>
  <c r="AQ261" i="4"/>
  <c r="AP261" i="4"/>
  <c r="AO261" i="4"/>
  <c r="AN261" i="4"/>
  <c r="AM261" i="4"/>
  <c r="AL261" i="4"/>
  <c r="AK261" i="4"/>
  <c r="AJ261" i="4"/>
  <c r="AI261" i="4"/>
  <c r="AH261" i="4"/>
  <c r="AG261" i="4"/>
  <c r="AF261" i="4"/>
  <c r="AE261" i="4"/>
  <c r="AD261" i="4"/>
  <c r="AC261" i="4"/>
  <c r="AB261" i="4"/>
  <c r="AA261" i="4"/>
  <c r="Z261" i="4"/>
  <c r="Y261" i="4"/>
  <c r="X261" i="4"/>
  <c r="W261" i="4"/>
  <c r="V261" i="4"/>
  <c r="U261" i="4"/>
  <c r="T261" i="4"/>
  <c r="S261" i="4"/>
  <c r="CF260" i="4"/>
  <c r="CE260" i="4"/>
  <c r="CD260" i="4"/>
  <c r="CC260" i="4"/>
  <c r="CB260" i="4"/>
  <c r="CA260" i="4"/>
  <c r="BZ260" i="4"/>
  <c r="BY260" i="4"/>
  <c r="BX260" i="4"/>
  <c r="BW260" i="4"/>
  <c r="BV260" i="4"/>
  <c r="BU260" i="4"/>
  <c r="BT260" i="4"/>
  <c r="BS260" i="4"/>
  <c r="BR260" i="4"/>
  <c r="BQ260" i="4"/>
  <c r="BP260" i="4"/>
  <c r="BO260" i="4"/>
  <c r="BN260" i="4"/>
  <c r="BM260" i="4"/>
  <c r="BL260" i="4"/>
  <c r="BK260" i="4"/>
  <c r="BJ260" i="4"/>
  <c r="BI260" i="4"/>
  <c r="BH260" i="4"/>
  <c r="BG260" i="4"/>
  <c r="BF260" i="4"/>
  <c r="BE260" i="4"/>
  <c r="BD260" i="4"/>
  <c r="BC260" i="4"/>
  <c r="BB260" i="4"/>
  <c r="BA260" i="4"/>
  <c r="AZ260" i="4"/>
  <c r="AY260" i="4"/>
  <c r="AX260" i="4"/>
  <c r="AW260" i="4"/>
  <c r="AV260" i="4"/>
  <c r="AU260" i="4"/>
  <c r="AT260" i="4"/>
  <c r="AS260" i="4"/>
  <c r="AR260" i="4"/>
  <c r="AQ260" i="4"/>
  <c r="AP260" i="4"/>
  <c r="AO260" i="4"/>
  <c r="AN260" i="4"/>
  <c r="AM260" i="4"/>
  <c r="AL260" i="4"/>
  <c r="AK260" i="4"/>
  <c r="AJ260" i="4"/>
  <c r="AI260" i="4"/>
  <c r="AH260" i="4"/>
  <c r="AG260" i="4"/>
  <c r="AF260" i="4"/>
  <c r="AE260" i="4"/>
  <c r="AD260" i="4"/>
  <c r="AC260" i="4"/>
  <c r="AB260" i="4"/>
  <c r="AA260" i="4"/>
  <c r="Z260" i="4"/>
  <c r="Y260" i="4"/>
  <c r="X260" i="4"/>
  <c r="W260" i="4"/>
  <c r="V260" i="4"/>
  <c r="U260" i="4"/>
  <c r="T260" i="4"/>
  <c r="S260" i="4"/>
  <c r="CF259" i="4"/>
  <c r="CE259" i="4"/>
  <c r="CD259" i="4"/>
  <c r="CC259" i="4"/>
  <c r="CB259" i="4"/>
  <c r="CA259" i="4"/>
  <c r="BZ259" i="4"/>
  <c r="BY259" i="4"/>
  <c r="BX259" i="4"/>
  <c r="BW259" i="4"/>
  <c r="BV259" i="4"/>
  <c r="BU259" i="4"/>
  <c r="BT259" i="4"/>
  <c r="BS259" i="4"/>
  <c r="BR259" i="4"/>
  <c r="BQ259" i="4"/>
  <c r="BP259" i="4"/>
  <c r="BO259" i="4"/>
  <c r="BN259" i="4"/>
  <c r="BM259" i="4"/>
  <c r="BL259" i="4"/>
  <c r="BK259" i="4"/>
  <c r="BJ259" i="4"/>
  <c r="BI259" i="4"/>
  <c r="BH259" i="4"/>
  <c r="BG259" i="4"/>
  <c r="BF259" i="4"/>
  <c r="BE259" i="4"/>
  <c r="BD259" i="4"/>
  <c r="BC259" i="4"/>
  <c r="BB259" i="4"/>
  <c r="BA259" i="4"/>
  <c r="AZ259" i="4"/>
  <c r="AY259" i="4"/>
  <c r="AX259" i="4"/>
  <c r="AW259" i="4"/>
  <c r="AV259" i="4"/>
  <c r="AU259" i="4"/>
  <c r="AT259" i="4"/>
  <c r="AS259" i="4"/>
  <c r="AR259" i="4"/>
  <c r="AQ259" i="4"/>
  <c r="AP259" i="4"/>
  <c r="AO259" i="4"/>
  <c r="AN259" i="4"/>
  <c r="AM259" i="4"/>
  <c r="AL259" i="4"/>
  <c r="AK259" i="4"/>
  <c r="AJ259" i="4"/>
  <c r="AI259" i="4"/>
  <c r="AH259" i="4"/>
  <c r="AG259" i="4"/>
  <c r="AF259" i="4"/>
  <c r="AE259" i="4"/>
  <c r="AD259" i="4"/>
  <c r="AC259" i="4"/>
  <c r="AB259" i="4"/>
  <c r="AA259" i="4"/>
  <c r="Z259" i="4"/>
  <c r="Y259" i="4"/>
  <c r="X259" i="4"/>
  <c r="W259" i="4"/>
  <c r="V259" i="4"/>
  <c r="U259" i="4"/>
  <c r="T259" i="4"/>
  <c r="S259" i="4"/>
  <c r="CF258" i="4"/>
  <c r="CE258" i="4"/>
  <c r="CD258" i="4"/>
  <c r="CC258" i="4"/>
  <c r="CB258" i="4"/>
  <c r="CA258" i="4"/>
  <c r="BZ258" i="4"/>
  <c r="BY258" i="4"/>
  <c r="BX258" i="4"/>
  <c r="BW258" i="4"/>
  <c r="BV258" i="4"/>
  <c r="BU258" i="4"/>
  <c r="BT258" i="4"/>
  <c r="BS258" i="4"/>
  <c r="BR258" i="4"/>
  <c r="BQ258" i="4"/>
  <c r="BP258" i="4"/>
  <c r="BO258" i="4"/>
  <c r="BN258" i="4"/>
  <c r="BM258" i="4"/>
  <c r="BL258" i="4"/>
  <c r="BK258" i="4"/>
  <c r="BJ258" i="4"/>
  <c r="BI258" i="4"/>
  <c r="BH258" i="4"/>
  <c r="BG258" i="4"/>
  <c r="BF258" i="4"/>
  <c r="BE258" i="4"/>
  <c r="BD258" i="4"/>
  <c r="BC258" i="4"/>
  <c r="BB258" i="4"/>
  <c r="BA258" i="4"/>
  <c r="AZ258" i="4"/>
  <c r="AY258" i="4"/>
  <c r="AX258" i="4"/>
  <c r="AW258" i="4"/>
  <c r="AV258" i="4"/>
  <c r="AU258" i="4"/>
  <c r="AT258" i="4"/>
  <c r="AS258" i="4"/>
  <c r="AR258" i="4"/>
  <c r="AQ258" i="4"/>
  <c r="AP258" i="4"/>
  <c r="AO258" i="4"/>
  <c r="AN258" i="4"/>
  <c r="AM258" i="4"/>
  <c r="AL258" i="4"/>
  <c r="AK258" i="4"/>
  <c r="AJ258" i="4"/>
  <c r="AI258" i="4"/>
  <c r="AH258" i="4"/>
  <c r="AG258" i="4"/>
  <c r="AF258" i="4"/>
  <c r="AE258" i="4"/>
  <c r="AD258" i="4"/>
  <c r="AC258" i="4"/>
  <c r="AB258" i="4"/>
  <c r="AA258" i="4"/>
  <c r="Z258" i="4"/>
  <c r="Y258" i="4"/>
  <c r="X258" i="4"/>
  <c r="W258" i="4"/>
  <c r="V258" i="4"/>
  <c r="U258" i="4"/>
  <c r="T258" i="4"/>
  <c r="S258" i="4"/>
  <c r="CF257" i="4"/>
  <c r="CE257" i="4"/>
  <c r="CD257" i="4"/>
  <c r="CC257" i="4"/>
  <c r="CB257" i="4"/>
  <c r="CA257" i="4"/>
  <c r="BZ257" i="4"/>
  <c r="BY257" i="4"/>
  <c r="BX257" i="4"/>
  <c r="BW257" i="4"/>
  <c r="BV257" i="4"/>
  <c r="BU257" i="4"/>
  <c r="BT257" i="4"/>
  <c r="BS257" i="4"/>
  <c r="BR257" i="4"/>
  <c r="BQ257" i="4"/>
  <c r="BP257" i="4"/>
  <c r="BO257" i="4"/>
  <c r="BN257" i="4"/>
  <c r="BM257" i="4"/>
  <c r="BL257" i="4"/>
  <c r="BK257" i="4"/>
  <c r="BJ257" i="4"/>
  <c r="BI257" i="4"/>
  <c r="BH257" i="4"/>
  <c r="BG257" i="4"/>
  <c r="BF257" i="4"/>
  <c r="BE257" i="4"/>
  <c r="BD257" i="4"/>
  <c r="BC257" i="4"/>
  <c r="BB257" i="4"/>
  <c r="BA257" i="4"/>
  <c r="AZ257" i="4"/>
  <c r="AY257" i="4"/>
  <c r="AX257" i="4"/>
  <c r="AW257" i="4"/>
  <c r="AV257" i="4"/>
  <c r="AU257" i="4"/>
  <c r="AT257" i="4"/>
  <c r="AS257" i="4"/>
  <c r="AR257" i="4"/>
  <c r="AQ257" i="4"/>
  <c r="AP257" i="4"/>
  <c r="AO257" i="4"/>
  <c r="AN257" i="4"/>
  <c r="AM257" i="4"/>
  <c r="AL257" i="4"/>
  <c r="AK257" i="4"/>
  <c r="AJ257" i="4"/>
  <c r="AI257" i="4"/>
  <c r="AH257" i="4"/>
  <c r="AG257" i="4"/>
  <c r="AF257" i="4"/>
  <c r="AE257" i="4"/>
  <c r="AD257" i="4"/>
  <c r="AC257" i="4"/>
  <c r="AB257" i="4"/>
  <c r="AA257" i="4"/>
  <c r="Z257" i="4"/>
  <c r="Y257" i="4"/>
  <c r="X257" i="4"/>
  <c r="W257" i="4"/>
  <c r="V257" i="4"/>
  <c r="U257" i="4"/>
  <c r="T257" i="4"/>
  <c r="S257" i="4"/>
  <c r="CF256" i="4"/>
  <c r="CE256" i="4"/>
  <c r="CD256" i="4"/>
  <c r="CC256" i="4"/>
  <c r="CB256" i="4"/>
  <c r="CA256" i="4"/>
  <c r="BZ256" i="4"/>
  <c r="BY256" i="4"/>
  <c r="BX256" i="4"/>
  <c r="BW256" i="4"/>
  <c r="BV256" i="4"/>
  <c r="BU256" i="4"/>
  <c r="BT256" i="4"/>
  <c r="BS256" i="4"/>
  <c r="BR256" i="4"/>
  <c r="BQ256" i="4"/>
  <c r="BP256" i="4"/>
  <c r="BO256" i="4"/>
  <c r="BN256" i="4"/>
  <c r="BM256" i="4"/>
  <c r="BL256" i="4"/>
  <c r="BK256" i="4"/>
  <c r="BJ256" i="4"/>
  <c r="BI256" i="4"/>
  <c r="BH256" i="4"/>
  <c r="BG256" i="4"/>
  <c r="BF256" i="4"/>
  <c r="BE256" i="4"/>
  <c r="BD256" i="4"/>
  <c r="BC256" i="4"/>
  <c r="BB256" i="4"/>
  <c r="BA256" i="4"/>
  <c r="AZ256" i="4"/>
  <c r="AY256" i="4"/>
  <c r="AX256" i="4"/>
  <c r="AW256" i="4"/>
  <c r="AV256" i="4"/>
  <c r="AU256" i="4"/>
  <c r="AT256" i="4"/>
  <c r="AS256" i="4"/>
  <c r="AR256" i="4"/>
  <c r="AQ256" i="4"/>
  <c r="AP256" i="4"/>
  <c r="AO256" i="4"/>
  <c r="AN256" i="4"/>
  <c r="AM256" i="4"/>
  <c r="AL256" i="4"/>
  <c r="AK256" i="4"/>
  <c r="AJ256" i="4"/>
  <c r="AI256" i="4"/>
  <c r="AH256" i="4"/>
  <c r="AG256" i="4"/>
  <c r="AF256" i="4"/>
  <c r="AE256" i="4"/>
  <c r="AD256" i="4"/>
  <c r="AC256" i="4"/>
  <c r="AB256" i="4"/>
  <c r="AA256" i="4"/>
  <c r="Z256" i="4"/>
  <c r="Y256" i="4"/>
  <c r="X256" i="4"/>
  <c r="W256" i="4"/>
  <c r="V256" i="4"/>
  <c r="U256" i="4"/>
  <c r="T256" i="4"/>
  <c r="S256" i="4"/>
  <c r="CF255" i="4"/>
  <c r="CE255" i="4"/>
  <c r="CD255" i="4"/>
  <c r="CC255" i="4"/>
  <c r="CB255" i="4"/>
  <c r="CA255" i="4"/>
  <c r="BZ255" i="4"/>
  <c r="BY255" i="4"/>
  <c r="BX255" i="4"/>
  <c r="BW255" i="4"/>
  <c r="BV255" i="4"/>
  <c r="BU255" i="4"/>
  <c r="BT255" i="4"/>
  <c r="BS255" i="4"/>
  <c r="BR255" i="4"/>
  <c r="BQ255" i="4"/>
  <c r="BP255" i="4"/>
  <c r="BO255" i="4"/>
  <c r="BN255" i="4"/>
  <c r="BM255" i="4"/>
  <c r="BL255" i="4"/>
  <c r="BK255" i="4"/>
  <c r="BJ255" i="4"/>
  <c r="BI255" i="4"/>
  <c r="BH255" i="4"/>
  <c r="BG255" i="4"/>
  <c r="BF255" i="4"/>
  <c r="BE255" i="4"/>
  <c r="BD255" i="4"/>
  <c r="BC255" i="4"/>
  <c r="BB255" i="4"/>
  <c r="BA255" i="4"/>
  <c r="AZ255" i="4"/>
  <c r="AY255" i="4"/>
  <c r="AX255" i="4"/>
  <c r="AW255" i="4"/>
  <c r="AV255" i="4"/>
  <c r="AU255" i="4"/>
  <c r="AT255" i="4"/>
  <c r="AS255" i="4"/>
  <c r="AR255" i="4"/>
  <c r="AQ255" i="4"/>
  <c r="AP255" i="4"/>
  <c r="AO255" i="4"/>
  <c r="AN255" i="4"/>
  <c r="AM255" i="4"/>
  <c r="AL255" i="4"/>
  <c r="AK255" i="4"/>
  <c r="AJ255" i="4"/>
  <c r="AI255" i="4"/>
  <c r="AH255" i="4"/>
  <c r="AG255" i="4"/>
  <c r="AF255" i="4"/>
  <c r="AE255" i="4"/>
  <c r="AD255" i="4"/>
  <c r="AC255" i="4"/>
  <c r="AB255" i="4"/>
  <c r="AA255" i="4"/>
  <c r="Z255" i="4"/>
  <c r="Y255" i="4"/>
  <c r="X255" i="4"/>
  <c r="W255" i="4"/>
  <c r="V255" i="4"/>
  <c r="U255" i="4"/>
  <c r="T255" i="4"/>
  <c r="S255" i="4"/>
  <c r="CF254" i="4"/>
  <c r="CE254" i="4"/>
  <c r="CD254" i="4"/>
  <c r="CC254" i="4"/>
  <c r="CB254" i="4"/>
  <c r="CA254" i="4"/>
  <c r="BZ254" i="4"/>
  <c r="BY254" i="4"/>
  <c r="BX254" i="4"/>
  <c r="BW254" i="4"/>
  <c r="BV254" i="4"/>
  <c r="BU254" i="4"/>
  <c r="BT254" i="4"/>
  <c r="BS254" i="4"/>
  <c r="BR254" i="4"/>
  <c r="BQ254" i="4"/>
  <c r="BP254" i="4"/>
  <c r="BO254" i="4"/>
  <c r="BN254" i="4"/>
  <c r="BM254" i="4"/>
  <c r="BL254" i="4"/>
  <c r="BK254" i="4"/>
  <c r="BJ254" i="4"/>
  <c r="BI254" i="4"/>
  <c r="BH254" i="4"/>
  <c r="BG254" i="4"/>
  <c r="BF254" i="4"/>
  <c r="BE254" i="4"/>
  <c r="BD254" i="4"/>
  <c r="BC254" i="4"/>
  <c r="BB254" i="4"/>
  <c r="BA254" i="4"/>
  <c r="AZ254" i="4"/>
  <c r="AY254" i="4"/>
  <c r="AX254" i="4"/>
  <c r="AW254" i="4"/>
  <c r="AV254" i="4"/>
  <c r="AU254" i="4"/>
  <c r="AT254" i="4"/>
  <c r="AS254" i="4"/>
  <c r="AR254" i="4"/>
  <c r="AQ254" i="4"/>
  <c r="AP254" i="4"/>
  <c r="AO254" i="4"/>
  <c r="AN254" i="4"/>
  <c r="AM254" i="4"/>
  <c r="AL254" i="4"/>
  <c r="AK254" i="4"/>
  <c r="AJ254" i="4"/>
  <c r="AI254" i="4"/>
  <c r="AH254" i="4"/>
  <c r="AG254" i="4"/>
  <c r="AF254" i="4"/>
  <c r="AE254" i="4"/>
  <c r="AD254" i="4"/>
  <c r="AC254" i="4"/>
  <c r="AB254" i="4"/>
  <c r="AA254" i="4"/>
  <c r="Z254" i="4"/>
  <c r="Y254" i="4"/>
  <c r="X254" i="4"/>
  <c r="W254" i="4"/>
  <c r="V254" i="4"/>
  <c r="U254" i="4"/>
  <c r="T254" i="4"/>
  <c r="S254" i="4"/>
  <c r="CF253" i="4"/>
  <c r="CE253" i="4"/>
  <c r="CD253" i="4"/>
  <c r="CC253" i="4"/>
  <c r="CB253" i="4"/>
  <c r="CA253" i="4"/>
  <c r="BZ253" i="4"/>
  <c r="BY253" i="4"/>
  <c r="BX253" i="4"/>
  <c r="BW253" i="4"/>
  <c r="BV253" i="4"/>
  <c r="BU253" i="4"/>
  <c r="BT253" i="4"/>
  <c r="BS253" i="4"/>
  <c r="BR253" i="4"/>
  <c r="BQ253" i="4"/>
  <c r="BP253" i="4"/>
  <c r="BO253" i="4"/>
  <c r="BN253" i="4"/>
  <c r="BM253" i="4"/>
  <c r="BL253" i="4"/>
  <c r="BK253" i="4"/>
  <c r="BJ253" i="4"/>
  <c r="BI253" i="4"/>
  <c r="BH253" i="4"/>
  <c r="BG253" i="4"/>
  <c r="BF253" i="4"/>
  <c r="BE253" i="4"/>
  <c r="BD253" i="4"/>
  <c r="BC253" i="4"/>
  <c r="BB253" i="4"/>
  <c r="BA253" i="4"/>
  <c r="AZ253" i="4"/>
  <c r="AY253" i="4"/>
  <c r="AX253" i="4"/>
  <c r="AW253" i="4"/>
  <c r="AV253" i="4"/>
  <c r="AU253" i="4"/>
  <c r="AT253" i="4"/>
  <c r="AS253" i="4"/>
  <c r="AR253" i="4"/>
  <c r="AQ253" i="4"/>
  <c r="AP253" i="4"/>
  <c r="AO253" i="4"/>
  <c r="AN253" i="4"/>
  <c r="AM253" i="4"/>
  <c r="AL253" i="4"/>
  <c r="AK253" i="4"/>
  <c r="AJ253" i="4"/>
  <c r="AI253" i="4"/>
  <c r="AH253" i="4"/>
  <c r="AG253" i="4"/>
  <c r="AF253" i="4"/>
  <c r="AE253" i="4"/>
  <c r="AD253" i="4"/>
  <c r="AC253" i="4"/>
  <c r="AB253" i="4"/>
  <c r="AA253" i="4"/>
  <c r="Z253" i="4"/>
  <c r="Y253" i="4"/>
  <c r="X253" i="4"/>
  <c r="W253" i="4"/>
  <c r="V253" i="4"/>
  <c r="U253" i="4"/>
  <c r="T253" i="4"/>
  <c r="S253" i="4"/>
  <c r="CF252" i="4"/>
  <c r="CE252" i="4"/>
  <c r="CD252" i="4"/>
  <c r="CC252" i="4"/>
  <c r="CB252" i="4"/>
  <c r="CA252" i="4"/>
  <c r="BZ252" i="4"/>
  <c r="BY252" i="4"/>
  <c r="BX252" i="4"/>
  <c r="BW252" i="4"/>
  <c r="BV252" i="4"/>
  <c r="BU252" i="4"/>
  <c r="BT252" i="4"/>
  <c r="BS252" i="4"/>
  <c r="BR252" i="4"/>
  <c r="BQ252" i="4"/>
  <c r="BP252" i="4"/>
  <c r="BO252" i="4"/>
  <c r="BN252" i="4"/>
  <c r="BM252" i="4"/>
  <c r="BL252" i="4"/>
  <c r="BK252" i="4"/>
  <c r="BJ252" i="4"/>
  <c r="BI252" i="4"/>
  <c r="BH252" i="4"/>
  <c r="BG252" i="4"/>
  <c r="BF252" i="4"/>
  <c r="BE252" i="4"/>
  <c r="BD252" i="4"/>
  <c r="BC252" i="4"/>
  <c r="BB252" i="4"/>
  <c r="BA252" i="4"/>
  <c r="AZ252" i="4"/>
  <c r="AY252" i="4"/>
  <c r="AX252" i="4"/>
  <c r="AW252" i="4"/>
  <c r="AV252" i="4"/>
  <c r="AU252" i="4"/>
  <c r="AT252" i="4"/>
  <c r="AS252" i="4"/>
  <c r="AR252" i="4"/>
  <c r="AQ252" i="4"/>
  <c r="AP252" i="4"/>
  <c r="AO252" i="4"/>
  <c r="AN252" i="4"/>
  <c r="AM252" i="4"/>
  <c r="AL252" i="4"/>
  <c r="AK252" i="4"/>
  <c r="AJ252" i="4"/>
  <c r="AI252" i="4"/>
  <c r="AH252" i="4"/>
  <c r="AG252" i="4"/>
  <c r="AF252" i="4"/>
  <c r="AE252" i="4"/>
  <c r="AD252" i="4"/>
  <c r="AC252" i="4"/>
  <c r="AB252" i="4"/>
  <c r="AA252" i="4"/>
  <c r="Z252" i="4"/>
  <c r="Y252" i="4"/>
  <c r="X252" i="4"/>
  <c r="W252" i="4"/>
  <c r="V252" i="4"/>
  <c r="U252" i="4"/>
  <c r="T252" i="4"/>
  <c r="S252" i="4"/>
  <c r="CF251" i="4"/>
  <c r="CE251" i="4"/>
  <c r="CD251" i="4"/>
  <c r="CC251" i="4"/>
  <c r="CB251" i="4"/>
  <c r="CA251" i="4"/>
  <c r="BZ251" i="4"/>
  <c r="BY251" i="4"/>
  <c r="BX251" i="4"/>
  <c r="BW251" i="4"/>
  <c r="BV251" i="4"/>
  <c r="BU251" i="4"/>
  <c r="BT251" i="4"/>
  <c r="BS251" i="4"/>
  <c r="BR251" i="4"/>
  <c r="BQ251" i="4"/>
  <c r="BP251" i="4"/>
  <c r="BO251" i="4"/>
  <c r="BN251" i="4"/>
  <c r="BM251" i="4"/>
  <c r="BL251" i="4"/>
  <c r="BK251" i="4"/>
  <c r="BJ251" i="4"/>
  <c r="BI251" i="4"/>
  <c r="BH251" i="4"/>
  <c r="BG251" i="4"/>
  <c r="BF251" i="4"/>
  <c r="BE251" i="4"/>
  <c r="BD251" i="4"/>
  <c r="BC251" i="4"/>
  <c r="BB251" i="4"/>
  <c r="BA251" i="4"/>
  <c r="AZ251" i="4"/>
  <c r="AY251" i="4"/>
  <c r="AX251" i="4"/>
  <c r="AW251" i="4"/>
  <c r="AV251" i="4"/>
  <c r="AU251" i="4"/>
  <c r="AT251" i="4"/>
  <c r="AS251" i="4"/>
  <c r="AR251" i="4"/>
  <c r="AQ251" i="4"/>
  <c r="AP251" i="4"/>
  <c r="AO251" i="4"/>
  <c r="AN251" i="4"/>
  <c r="AM251" i="4"/>
  <c r="AL251" i="4"/>
  <c r="AK251" i="4"/>
  <c r="AJ251" i="4"/>
  <c r="AI251" i="4"/>
  <c r="AH251" i="4"/>
  <c r="AG251" i="4"/>
  <c r="AF251" i="4"/>
  <c r="AE251" i="4"/>
  <c r="AD251" i="4"/>
  <c r="AC251" i="4"/>
  <c r="AB251" i="4"/>
  <c r="AA251" i="4"/>
  <c r="Z251" i="4"/>
  <c r="Y251" i="4"/>
  <c r="X251" i="4"/>
  <c r="W251" i="4"/>
  <c r="V251" i="4"/>
  <c r="U251" i="4"/>
  <c r="T251" i="4"/>
  <c r="S251" i="4"/>
  <c r="CF250" i="4"/>
  <c r="CE250" i="4"/>
  <c r="CD250" i="4"/>
  <c r="CC250" i="4"/>
  <c r="CB250" i="4"/>
  <c r="CA250" i="4"/>
  <c r="BZ250" i="4"/>
  <c r="BY250" i="4"/>
  <c r="BX250" i="4"/>
  <c r="BW250" i="4"/>
  <c r="BV250" i="4"/>
  <c r="BU250" i="4"/>
  <c r="BT250" i="4"/>
  <c r="BS250" i="4"/>
  <c r="BR250" i="4"/>
  <c r="BQ250" i="4"/>
  <c r="BP250" i="4"/>
  <c r="BO250" i="4"/>
  <c r="BN250" i="4"/>
  <c r="BM250" i="4"/>
  <c r="BL250" i="4"/>
  <c r="BK250" i="4"/>
  <c r="BJ250" i="4"/>
  <c r="BI250" i="4"/>
  <c r="BH250" i="4"/>
  <c r="BG250" i="4"/>
  <c r="BF250" i="4"/>
  <c r="BE250" i="4"/>
  <c r="BD250" i="4"/>
  <c r="BC250" i="4"/>
  <c r="BB250" i="4"/>
  <c r="BA250" i="4"/>
  <c r="AZ250" i="4"/>
  <c r="AY250" i="4"/>
  <c r="AX250" i="4"/>
  <c r="AW250" i="4"/>
  <c r="AV250" i="4"/>
  <c r="AU250" i="4"/>
  <c r="AT250" i="4"/>
  <c r="AS250" i="4"/>
  <c r="AR250" i="4"/>
  <c r="AQ250" i="4"/>
  <c r="AP250" i="4"/>
  <c r="AO250" i="4"/>
  <c r="AN250" i="4"/>
  <c r="AM250" i="4"/>
  <c r="AL250" i="4"/>
  <c r="AK250" i="4"/>
  <c r="AJ250" i="4"/>
  <c r="AI250" i="4"/>
  <c r="AH250" i="4"/>
  <c r="AG250" i="4"/>
  <c r="AF250" i="4"/>
  <c r="AE250" i="4"/>
  <c r="AD250" i="4"/>
  <c r="AC250" i="4"/>
  <c r="AB250" i="4"/>
  <c r="AA250" i="4"/>
  <c r="Z250" i="4"/>
  <c r="Y250" i="4"/>
  <c r="X250" i="4"/>
  <c r="W250" i="4"/>
  <c r="V250" i="4"/>
  <c r="U250" i="4"/>
  <c r="T250" i="4"/>
  <c r="S250" i="4"/>
  <c r="CF249" i="4"/>
  <c r="CE249" i="4"/>
  <c r="CD249" i="4"/>
  <c r="CC249" i="4"/>
  <c r="CB249" i="4"/>
  <c r="CA249" i="4"/>
  <c r="BZ249" i="4"/>
  <c r="BY249" i="4"/>
  <c r="BX249" i="4"/>
  <c r="BW249" i="4"/>
  <c r="BV249" i="4"/>
  <c r="BU249" i="4"/>
  <c r="BT249" i="4"/>
  <c r="BS249" i="4"/>
  <c r="BR249" i="4"/>
  <c r="BQ249" i="4"/>
  <c r="BP249" i="4"/>
  <c r="BO249" i="4"/>
  <c r="BN249" i="4"/>
  <c r="BM249" i="4"/>
  <c r="BL249" i="4"/>
  <c r="BK249" i="4"/>
  <c r="BJ249" i="4"/>
  <c r="BI249" i="4"/>
  <c r="BH249" i="4"/>
  <c r="BG249" i="4"/>
  <c r="BF249" i="4"/>
  <c r="BE249" i="4"/>
  <c r="BD249" i="4"/>
  <c r="BC249" i="4"/>
  <c r="BB249" i="4"/>
  <c r="BA249" i="4"/>
  <c r="AZ249" i="4"/>
  <c r="AY249" i="4"/>
  <c r="AX249" i="4"/>
  <c r="AW249" i="4"/>
  <c r="AV249" i="4"/>
  <c r="AU249" i="4"/>
  <c r="AT249" i="4"/>
  <c r="AS249" i="4"/>
  <c r="AR249" i="4"/>
  <c r="AQ249" i="4"/>
  <c r="AP249" i="4"/>
  <c r="AO249" i="4"/>
  <c r="AN249" i="4"/>
  <c r="AM249" i="4"/>
  <c r="AL249" i="4"/>
  <c r="AK249" i="4"/>
  <c r="AJ249" i="4"/>
  <c r="AI249" i="4"/>
  <c r="AH249" i="4"/>
  <c r="AG249" i="4"/>
  <c r="AF249" i="4"/>
  <c r="AE249" i="4"/>
  <c r="AD249" i="4"/>
  <c r="AC249" i="4"/>
  <c r="AB249" i="4"/>
  <c r="AA249" i="4"/>
  <c r="Z249" i="4"/>
  <c r="Y249" i="4"/>
  <c r="X249" i="4"/>
  <c r="W249" i="4"/>
  <c r="V249" i="4"/>
  <c r="U249" i="4"/>
  <c r="T249" i="4"/>
  <c r="S249" i="4"/>
  <c r="CF248" i="4"/>
  <c r="CE248" i="4"/>
  <c r="CD248" i="4"/>
  <c r="CC248" i="4"/>
  <c r="CB248" i="4"/>
  <c r="CA248" i="4"/>
  <c r="BZ248" i="4"/>
  <c r="BY248" i="4"/>
  <c r="BX248" i="4"/>
  <c r="BW248" i="4"/>
  <c r="BV248" i="4"/>
  <c r="BU248" i="4"/>
  <c r="BT248" i="4"/>
  <c r="BS248" i="4"/>
  <c r="BR248" i="4"/>
  <c r="BQ248" i="4"/>
  <c r="BP248" i="4"/>
  <c r="BO248" i="4"/>
  <c r="BN248" i="4"/>
  <c r="BM248" i="4"/>
  <c r="BL248" i="4"/>
  <c r="BK248" i="4"/>
  <c r="BJ248" i="4"/>
  <c r="BI248" i="4"/>
  <c r="BH248" i="4"/>
  <c r="BG248" i="4"/>
  <c r="BF248" i="4"/>
  <c r="BE248" i="4"/>
  <c r="BD248" i="4"/>
  <c r="BC248" i="4"/>
  <c r="BB248" i="4"/>
  <c r="BA248" i="4"/>
  <c r="AZ248" i="4"/>
  <c r="AY248" i="4"/>
  <c r="AX248" i="4"/>
  <c r="AW248" i="4"/>
  <c r="AV248" i="4"/>
  <c r="AU248" i="4"/>
  <c r="AT248" i="4"/>
  <c r="AS248" i="4"/>
  <c r="AR248" i="4"/>
  <c r="AQ248" i="4"/>
  <c r="AP248" i="4"/>
  <c r="AO248" i="4"/>
  <c r="AN248" i="4"/>
  <c r="AM248" i="4"/>
  <c r="AL248" i="4"/>
  <c r="AK248" i="4"/>
  <c r="AJ248" i="4"/>
  <c r="AI248" i="4"/>
  <c r="AH248" i="4"/>
  <c r="AG248" i="4"/>
  <c r="AF248" i="4"/>
  <c r="AE248" i="4"/>
  <c r="AD248" i="4"/>
  <c r="AC248" i="4"/>
  <c r="AB248" i="4"/>
  <c r="AA248" i="4"/>
  <c r="Z248" i="4"/>
  <c r="Y248" i="4"/>
  <c r="X248" i="4"/>
  <c r="W248" i="4"/>
  <c r="V248" i="4"/>
  <c r="U248" i="4"/>
  <c r="T248" i="4"/>
  <c r="S248" i="4"/>
  <c r="CF247" i="4"/>
  <c r="CE247" i="4"/>
  <c r="CD247" i="4"/>
  <c r="CC247" i="4"/>
  <c r="CB247" i="4"/>
  <c r="CA247" i="4"/>
  <c r="BZ247" i="4"/>
  <c r="BY247" i="4"/>
  <c r="BX247" i="4"/>
  <c r="BW247" i="4"/>
  <c r="BV247" i="4"/>
  <c r="BU247" i="4"/>
  <c r="BT247" i="4"/>
  <c r="BS247" i="4"/>
  <c r="BR247" i="4"/>
  <c r="BQ247" i="4"/>
  <c r="BP247" i="4"/>
  <c r="BO247" i="4"/>
  <c r="BN247" i="4"/>
  <c r="BM247" i="4"/>
  <c r="BL247" i="4"/>
  <c r="BK247" i="4"/>
  <c r="BJ247" i="4"/>
  <c r="BI247" i="4"/>
  <c r="BH247" i="4"/>
  <c r="BG247" i="4"/>
  <c r="BF247" i="4"/>
  <c r="BE247" i="4"/>
  <c r="BD247" i="4"/>
  <c r="BC247" i="4"/>
  <c r="BB247" i="4"/>
  <c r="BA247" i="4"/>
  <c r="AZ247" i="4"/>
  <c r="AY247" i="4"/>
  <c r="AX247" i="4"/>
  <c r="AW247" i="4"/>
  <c r="AV247" i="4"/>
  <c r="AU247" i="4"/>
  <c r="AT247" i="4"/>
  <c r="AS247" i="4"/>
  <c r="AR247" i="4"/>
  <c r="AQ247" i="4"/>
  <c r="AP247" i="4"/>
  <c r="AO247" i="4"/>
  <c r="AN247" i="4"/>
  <c r="AM247" i="4"/>
  <c r="AL247" i="4"/>
  <c r="AK247" i="4"/>
  <c r="AJ247" i="4"/>
  <c r="AI247" i="4"/>
  <c r="AH247" i="4"/>
  <c r="AG247" i="4"/>
  <c r="AF247" i="4"/>
  <c r="AE247" i="4"/>
  <c r="AD247" i="4"/>
  <c r="AC247" i="4"/>
  <c r="AB247" i="4"/>
  <c r="AA247" i="4"/>
  <c r="Z247" i="4"/>
  <c r="Y247" i="4"/>
  <c r="X247" i="4"/>
  <c r="W247" i="4"/>
  <c r="V247" i="4"/>
  <c r="U247" i="4"/>
  <c r="T247" i="4"/>
  <c r="S247" i="4"/>
  <c r="CF246" i="4"/>
  <c r="CE246" i="4"/>
  <c r="CD246" i="4"/>
  <c r="CC246" i="4"/>
  <c r="CB246" i="4"/>
  <c r="CA246" i="4"/>
  <c r="BZ246" i="4"/>
  <c r="BY246" i="4"/>
  <c r="BX246" i="4"/>
  <c r="BW246" i="4"/>
  <c r="BV246" i="4"/>
  <c r="BU246" i="4"/>
  <c r="BT246" i="4"/>
  <c r="BS246" i="4"/>
  <c r="BR246" i="4"/>
  <c r="BQ246" i="4"/>
  <c r="BP246" i="4"/>
  <c r="BO246" i="4"/>
  <c r="BN246" i="4"/>
  <c r="BM246" i="4"/>
  <c r="BL246" i="4"/>
  <c r="BK246" i="4"/>
  <c r="BJ246" i="4"/>
  <c r="BI246" i="4"/>
  <c r="BH246" i="4"/>
  <c r="BG246" i="4"/>
  <c r="BF246" i="4"/>
  <c r="BE246" i="4"/>
  <c r="BD246" i="4"/>
  <c r="BC246" i="4"/>
  <c r="BB246" i="4"/>
  <c r="BA246" i="4"/>
  <c r="AZ246" i="4"/>
  <c r="AY246" i="4"/>
  <c r="AX246" i="4"/>
  <c r="AW246" i="4"/>
  <c r="AV246" i="4"/>
  <c r="AU246" i="4"/>
  <c r="AT246" i="4"/>
  <c r="AS246" i="4"/>
  <c r="AR246" i="4"/>
  <c r="AQ246" i="4"/>
  <c r="AP246" i="4"/>
  <c r="AO246" i="4"/>
  <c r="AN246" i="4"/>
  <c r="AM246" i="4"/>
  <c r="AL246" i="4"/>
  <c r="AK246" i="4"/>
  <c r="AJ246" i="4"/>
  <c r="AI246" i="4"/>
  <c r="AH246" i="4"/>
  <c r="AG246" i="4"/>
  <c r="AF246" i="4"/>
  <c r="AE246" i="4"/>
  <c r="AD246" i="4"/>
  <c r="AC246" i="4"/>
  <c r="AB246" i="4"/>
  <c r="AA246" i="4"/>
  <c r="Z246" i="4"/>
  <c r="Y246" i="4"/>
  <c r="X246" i="4"/>
  <c r="W246" i="4"/>
  <c r="V246" i="4"/>
  <c r="U246" i="4"/>
  <c r="T246" i="4"/>
  <c r="S246" i="4"/>
  <c r="CF245" i="4"/>
  <c r="CE245" i="4"/>
  <c r="CD245" i="4"/>
  <c r="CC245" i="4"/>
  <c r="CB245" i="4"/>
  <c r="CA245" i="4"/>
  <c r="BZ245" i="4"/>
  <c r="BY245" i="4"/>
  <c r="BX245" i="4"/>
  <c r="BW245" i="4"/>
  <c r="BV245" i="4"/>
  <c r="BU245" i="4"/>
  <c r="BT245" i="4"/>
  <c r="BS245" i="4"/>
  <c r="BR245" i="4"/>
  <c r="BQ245" i="4"/>
  <c r="BP245" i="4"/>
  <c r="BO245" i="4"/>
  <c r="BN245" i="4"/>
  <c r="BM245" i="4"/>
  <c r="BL245" i="4"/>
  <c r="BK245" i="4"/>
  <c r="BJ245" i="4"/>
  <c r="BI245" i="4"/>
  <c r="BH245" i="4"/>
  <c r="BG245" i="4"/>
  <c r="BF245" i="4"/>
  <c r="BE245" i="4"/>
  <c r="BD245" i="4"/>
  <c r="BC245" i="4"/>
  <c r="BB245" i="4"/>
  <c r="BA245" i="4"/>
  <c r="AZ245" i="4"/>
  <c r="AY245" i="4"/>
  <c r="AX245" i="4"/>
  <c r="AW245" i="4"/>
  <c r="AV245" i="4"/>
  <c r="AU245" i="4"/>
  <c r="AT245" i="4"/>
  <c r="AS245" i="4"/>
  <c r="AR245" i="4"/>
  <c r="AQ245" i="4"/>
  <c r="AP245" i="4"/>
  <c r="AO245" i="4"/>
  <c r="AN245" i="4"/>
  <c r="AM245" i="4"/>
  <c r="AL245" i="4"/>
  <c r="AK245" i="4"/>
  <c r="AJ245" i="4"/>
  <c r="AI245" i="4"/>
  <c r="AH245" i="4"/>
  <c r="AG245" i="4"/>
  <c r="AF245" i="4"/>
  <c r="AE245" i="4"/>
  <c r="AD245" i="4"/>
  <c r="AC245" i="4"/>
  <c r="AB245" i="4"/>
  <c r="AA245" i="4"/>
  <c r="Z245" i="4"/>
  <c r="Y245" i="4"/>
  <c r="X245" i="4"/>
  <c r="W245" i="4"/>
  <c r="V245" i="4"/>
  <c r="U245" i="4"/>
  <c r="T245" i="4"/>
  <c r="S245" i="4"/>
  <c r="CF244" i="4"/>
  <c r="CE244" i="4"/>
  <c r="CD244" i="4"/>
  <c r="CC244" i="4"/>
  <c r="CB244" i="4"/>
  <c r="CA244" i="4"/>
  <c r="BZ244" i="4"/>
  <c r="BY244" i="4"/>
  <c r="BX244" i="4"/>
  <c r="BW244" i="4"/>
  <c r="BV244" i="4"/>
  <c r="BU244" i="4"/>
  <c r="BT244" i="4"/>
  <c r="BS244" i="4"/>
  <c r="BR244" i="4"/>
  <c r="BQ244" i="4"/>
  <c r="BP244" i="4"/>
  <c r="BO244" i="4"/>
  <c r="BN244" i="4"/>
  <c r="BM244" i="4"/>
  <c r="BL244" i="4"/>
  <c r="BK244" i="4"/>
  <c r="BJ244" i="4"/>
  <c r="BI244" i="4"/>
  <c r="BH244" i="4"/>
  <c r="BG244" i="4"/>
  <c r="BF244" i="4"/>
  <c r="BE244" i="4"/>
  <c r="BD244" i="4"/>
  <c r="BC244" i="4"/>
  <c r="BB244" i="4"/>
  <c r="BA244" i="4"/>
  <c r="AZ244" i="4"/>
  <c r="AY244" i="4"/>
  <c r="AX244" i="4"/>
  <c r="AW244" i="4"/>
  <c r="AV244" i="4"/>
  <c r="AU244" i="4"/>
  <c r="AT244" i="4"/>
  <c r="AS244" i="4"/>
  <c r="AR244" i="4"/>
  <c r="AQ244" i="4"/>
  <c r="AP244" i="4"/>
  <c r="AO244" i="4"/>
  <c r="AN244" i="4"/>
  <c r="AM244" i="4"/>
  <c r="AL244" i="4"/>
  <c r="AK244" i="4"/>
  <c r="AJ244" i="4"/>
  <c r="AI244" i="4"/>
  <c r="AH244" i="4"/>
  <c r="AG244" i="4"/>
  <c r="AF244" i="4"/>
  <c r="AE244" i="4"/>
  <c r="AD244" i="4"/>
  <c r="AC244" i="4"/>
  <c r="AB244" i="4"/>
  <c r="AA244" i="4"/>
  <c r="Z244" i="4"/>
  <c r="Y244" i="4"/>
  <c r="X244" i="4"/>
  <c r="W244" i="4"/>
  <c r="V244" i="4"/>
  <c r="U244" i="4"/>
  <c r="S244" i="4"/>
  <c r="CF243" i="4"/>
  <c r="CE243" i="4"/>
  <c r="CD243" i="4"/>
  <c r="CC243" i="4"/>
  <c r="CB243" i="4"/>
  <c r="CA243" i="4"/>
  <c r="BZ243" i="4"/>
  <c r="BY243" i="4"/>
  <c r="BX243" i="4"/>
  <c r="BW243" i="4"/>
  <c r="BV243" i="4"/>
  <c r="BU243" i="4"/>
  <c r="BT243" i="4"/>
  <c r="BS243" i="4"/>
  <c r="BR243" i="4"/>
  <c r="BQ243" i="4"/>
  <c r="BP243" i="4"/>
  <c r="BO243" i="4"/>
  <c r="BN243" i="4"/>
  <c r="BM243" i="4"/>
  <c r="BL243" i="4"/>
  <c r="BK243" i="4"/>
  <c r="BJ243" i="4"/>
  <c r="BI243" i="4"/>
  <c r="BH243" i="4"/>
  <c r="BG243" i="4"/>
  <c r="BF243" i="4"/>
  <c r="BE243" i="4"/>
  <c r="BD243" i="4"/>
  <c r="BC243" i="4"/>
  <c r="BB243" i="4"/>
  <c r="BA243" i="4"/>
  <c r="AZ243" i="4"/>
  <c r="AY243" i="4"/>
  <c r="AX243" i="4"/>
  <c r="AW243" i="4"/>
  <c r="AV243" i="4"/>
  <c r="AU243" i="4"/>
  <c r="AT243" i="4"/>
  <c r="AS243" i="4"/>
  <c r="AR243" i="4"/>
  <c r="AQ243" i="4"/>
  <c r="AP243" i="4"/>
  <c r="AO243" i="4"/>
  <c r="AN243" i="4"/>
  <c r="AM243" i="4"/>
  <c r="AL243" i="4"/>
  <c r="AK243" i="4"/>
  <c r="AJ243" i="4"/>
  <c r="AI243" i="4"/>
  <c r="AH243" i="4"/>
  <c r="AG243" i="4"/>
  <c r="AF243" i="4"/>
  <c r="AE243" i="4"/>
  <c r="CF242" i="4"/>
  <c r="CE242" i="4"/>
  <c r="CD242" i="4"/>
  <c r="CC242" i="4"/>
  <c r="CB242" i="4"/>
  <c r="CA242" i="4"/>
  <c r="BZ242" i="4"/>
  <c r="BY242" i="4"/>
  <c r="BX242" i="4"/>
  <c r="BW242" i="4"/>
  <c r="BV242" i="4"/>
  <c r="BU242" i="4"/>
  <c r="BT242" i="4"/>
  <c r="BS242" i="4"/>
  <c r="BR242" i="4"/>
  <c r="BQ242" i="4"/>
  <c r="BP242" i="4"/>
  <c r="BO242" i="4"/>
  <c r="BN242" i="4"/>
  <c r="BM242" i="4"/>
  <c r="BL242" i="4"/>
  <c r="BK242" i="4"/>
  <c r="BJ242" i="4"/>
  <c r="BI242" i="4"/>
  <c r="BH242" i="4"/>
  <c r="BG242" i="4"/>
  <c r="BF242" i="4"/>
  <c r="BE242" i="4"/>
  <c r="BD242" i="4"/>
  <c r="BC242" i="4"/>
  <c r="BB242" i="4"/>
  <c r="BA242" i="4"/>
  <c r="AZ242" i="4"/>
  <c r="AY242" i="4"/>
  <c r="AX242" i="4"/>
  <c r="AW242" i="4"/>
  <c r="AV242" i="4"/>
  <c r="AU242" i="4"/>
  <c r="AT242" i="4"/>
  <c r="AS242" i="4"/>
  <c r="AR242" i="4"/>
  <c r="AQ242" i="4"/>
  <c r="AP242" i="4"/>
  <c r="AO242" i="4"/>
  <c r="AN242" i="4"/>
  <c r="AM242" i="4"/>
  <c r="AL242" i="4"/>
  <c r="AK242" i="4"/>
  <c r="AJ242" i="4"/>
  <c r="AI242" i="4"/>
  <c r="AH242" i="4"/>
  <c r="AG242" i="4"/>
  <c r="AF242" i="4"/>
  <c r="AE242" i="4"/>
  <c r="AD242" i="4"/>
  <c r="AC242" i="4"/>
  <c r="AB242" i="4"/>
  <c r="AA242" i="4"/>
  <c r="Z242" i="4"/>
  <c r="Y242" i="4"/>
  <c r="X242" i="4"/>
  <c r="W242" i="4"/>
  <c r="V242" i="4"/>
  <c r="U242" i="4"/>
  <c r="T242" i="4"/>
  <c r="S242" i="4"/>
  <c r="CF241" i="4"/>
  <c r="CE241" i="4"/>
  <c r="CD241" i="4"/>
  <c r="CC241" i="4"/>
  <c r="CB241" i="4"/>
  <c r="CA241" i="4"/>
  <c r="BZ241" i="4"/>
  <c r="BY241" i="4"/>
  <c r="BX241" i="4"/>
  <c r="BW241" i="4"/>
  <c r="BV241" i="4"/>
  <c r="BU241" i="4"/>
  <c r="BT241" i="4"/>
  <c r="BS241" i="4"/>
  <c r="BR241" i="4"/>
  <c r="BQ241" i="4"/>
  <c r="BP241" i="4"/>
  <c r="BO241" i="4"/>
  <c r="BN241" i="4"/>
  <c r="BM241" i="4"/>
  <c r="BL241" i="4"/>
  <c r="BK241" i="4"/>
  <c r="BJ241" i="4"/>
  <c r="BI241" i="4"/>
  <c r="BH241" i="4"/>
  <c r="BG241" i="4"/>
  <c r="BF241" i="4"/>
  <c r="BE241" i="4"/>
  <c r="BD241" i="4"/>
  <c r="BC241" i="4"/>
  <c r="BB241" i="4"/>
  <c r="BA241" i="4"/>
  <c r="AZ241" i="4"/>
  <c r="AY241" i="4"/>
  <c r="AX241" i="4"/>
  <c r="AW241" i="4"/>
  <c r="AV241" i="4"/>
  <c r="AU241" i="4"/>
  <c r="AT241" i="4"/>
  <c r="AS241" i="4"/>
  <c r="AR241" i="4"/>
  <c r="AQ241" i="4"/>
  <c r="AP241" i="4"/>
  <c r="AO241" i="4"/>
  <c r="AN241" i="4"/>
  <c r="AM241" i="4"/>
  <c r="AL241" i="4"/>
  <c r="AK241" i="4"/>
  <c r="AJ241" i="4"/>
  <c r="AI241" i="4"/>
  <c r="AH241" i="4"/>
  <c r="AG241" i="4"/>
  <c r="AF241" i="4"/>
  <c r="AE241" i="4"/>
  <c r="AD241" i="4"/>
  <c r="AC241" i="4"/>
  <c r="AB241" i="4"/>
  <c r="AA241" i="4"/>
  <c r="Z241" i="4"/>
  <c r="Y241" i="4"/>
  <c r="X241" i="4"/>
  <c r="W241" i="4"/>
  <c r="V241" i="4"/>
  <c r="U241" i="4"/>
  <c r="T241" i="4"/>
  <c r="S241" i="4"/>
  <c r="CF240" i="4"/>
  <c r="CE240" i="4"/>
  <c r="CD240" i="4"/>
  <c r="CC240" i="4"/>
  <c r="CB240" i="4"/>
  <c r="CA240" i="4"/>
  <c r="BZ240" i="4"/>
  <c r="BY240" i="4"/>
  <c r="BX240" i="4"/>
  <c r="BW240" i="4"/>
  <c r="BV240" i="4"/>
  <c r="BU240" i="4"/>
  <c r="BT240" i="4"/>
  <c r="BS240" i="4"/>
  <c r="BR240" i="4"/>
  <c r="BQ240" i="4"/>
  <c r="BP240" i="4"/>
  <c r="BO240" i="4"/>
  <c r="BN240" i="4"/>
  <c r="BM240" i="4"/>
  <c r="BL240" i="4"/>
  <c r="BK240" i="4"/>
  <c r="BJ240" i="4"/>
  <c r="BI240" i="4"/>
  <c r="BH240" i="4"/>
  <c r="BG240" i="4"/>
  <c r="BF240" i="4"/>
  <c r="BE240" i="4"/>
  <c r="BD240" i="4"/>
  <c r="BC240" i="4"/>
  <c r="BB240" i="4"/>
  <c r="BA240" i="4"/>
  <c r="AZ240" i="4"/>
  <c r="AY240" i="4"/>
  <c r="AX240" i="4"/>
  <c r="AW240" i="4"/>
  <c r="AV240" i="4"/>
  <c r="AU240" i="4"/>
  <c r="AT240" i="4"/>
  <c r="AS240" i="4"/>
  <c r="AR240" i="4"/>
  <c r="AQ240" i="4"/>
  <c r="AP240" i="4"/>
  <c r="AO240" i="4"/>
  <c r="AN240" i="4"/>
  <c r="AM240" i="4"/>
  <c r="AL240" i="4"/>
  <c r="AK240" i="4"/>
  <c r="AJ240" i="4"/>
  <c r="AI240" i="4"/>
  <c r="AH240" i="4"/>
  <c r="AG240" i="4"/>
  <c r="AF240" i="4"/>
  <c r="AE240" i="4"/>
  <c r="AD240" i="4"/>
  <c r="AC240" i="4"/>
  <c r="AB240" i="4"/>
  <c r="AA240" i="4"/>
  <c r="Z240" i="4"/>
  <c r="Y240" i="4"/>
  <c r="X240" i="4"/>
  <c r="W240" i="4"/>
  <c r="V240" i="4"/>
  <c r="U240" i="4"/>
  <c r="T240" i="4"/>
  <c r="S240" i="4"/>
  <c r="CF239" i="4"/>
  <c r="CE239" i="4"/>
  <c r="CD239" i="4"/>
  <c r="CC239" i="4"/>
  <c r="CB239" i="4"/>
  <c r="CA239" i="4"/>
  <c r="BZ239" i="4"/>
  <c r="BY239" i="4"/>
  <c r="BX239" i="4"/>
  <c r="BW239" i="4"/>
  <c r="BV239" i="4"/>
  <c r="BU239" i="4"/>
  <c r="BT239" i="4"/>
  <c r="BS239" i="4"/>
  <c r="BR239" i="4"/>
  <c r="BQ239" i="4"/>
  <c r="BP239" i="4"/>
  <c r="BO239" i="4"/>
  <c r="BN239" i="4"/>
  <c r="BM239" i="4"/>
  <c r="BL239" i="4"/>
  <c r="BK239" i="4"/>
  <c r="BJ239" i="4"/>
  <c r="BI239" i="4"/>
  <c r="BH239" i="4"/>
  <c r="BG239" i="4"/>
  <c r="BF239" i="4"/>
  <c r="BE239" i="4"/>
  <c r="BD239" i="4"/>
  <c r="BC239" i="4"/>
  <c r="BB239" i="4"/>
  <c r="BA239" i="4"/>
  <c r="AZ239" i="4"/>
  <c r="AY239" i="4"/>
  <c r="AX239" i="4"/>
  <c r="AW239" i="4"/>
  <c r="AV239" i="4"/>
  <c r="AU239" i="4"/>
  <c r="AT239" i="4"/>
  <c r="AS239" i="4"/>
  <c r="AR239" i="4"/>
  <c r="AQ239" i="4"/>
  <c r="AP239" i="4"/>
  <c r="AO239" i="4"/>
  <c r="AN239" i="4"/>
  <c r="AM239" i="4"/>
  <c r="AL239" i="4"/>
  <c r="AK239" i="4"/>
  <c r="AJ239" i="4"/>
  <c r="AI239" i="4"/>
  <c r="AH239" i="4"/>
  <c r="AG239" i="4"/>
  <c r="AF239" i="4"/>
  <c r="AE239" i="4"/>
  <c r="AD239" i="4"/>
  <c r="AC239" i="4"/>
  <c r="AB239" i="4"/>
  <c r="AA239" i="4"/>
  <c r="Z239" i="4"/>
  <c r="Y239" i="4"/>
  <c r="X239" i="4"/>
  <c r="W239" i="4"/>
  <c r="V239" i="4"/>
  <c r="U239" i="4"/>
  <c r="T239" i="4"/>
  <c r="S239" i="4"/>
  <c r="CF238" i="4"/>
  <c r="CE238" i="4"/>
  <c r="CD238" i="4"/>
  <c r="CC238" i="4"/>
  <c r="CB238" i="4"/>
  <c r="CA238" i="4"/>
  <c r="BZ238" i="4"/>
  <c r="BY238" i="4"/>
  <c r="BX238" i="4"/>
  <c r="BW238" i="4"/>
  <c r="BV238" i="4"/>
  <c r="BU238" i="4"/>
  <c r="BT238" i="4"/>
  <c r="BS238" i="4"/>
  <c r="BR238" i="4"/>
  <c r="BQ238" i="4"/>
  <c r="BP238" i="4"/>
  <c r="BO238" i="4"/>
  <c r="BN238" i="4"/>
  <c r="BM238" i="4"/>
  <c r="BL238" i="4"/>
  <c r="BK238" i="4"/>
  <c r="BJ238" i="4"/>
  <c r="BI238" i="4"/>
  <c r="BH238" i="4"/>
  <c r="BG238" i="4"/>
  <c r="BF238" i="4"/>
  <c r="BE238" i="4"/>
  <c r="BD238" i="4"/>
  <c r="BC238" i="4"/>
  <c r="BB238" i="4"/>
  <c r="BA238" i="4"/>
  <c r="AZ238" i="4"/>
  <c r="AY238" i="4"/>
  <c r="AX238" i="4"/>
  <c r="AW238" i="4"/>
  <c r="AV238" i="4"/>
  <c r="AU238" i="4"/>
  <c r="AT238" i="4"/>
  <c r="AS238" i="4"/>
  <c r="AR238" i="4"/>
  <c r="AQ238" i="4"/>
  <c r="AP238" i="4"/>
  <c r="AO238" i="4"/>
  <c r="AN238" i="4"/>
  <c r="AM238" i="4"/>
  <c r="AL238" i="4"/>
  <c r="AK238" i="4"/>
  <c r="AJ238" i="4"/>
  <c r="AI238" i="4"/>
  <c r="AH238" i="4"/>
  <c r="AG238" i="4"/>
  <c r="AF238" i="4"/>
  <c r="AE238" i="4"/>
  <c r="AD238" i="4"/>
  <c r="AC238" i="4"/>
  <c r="AB238" i="4"/>
  <c r="AA238" i="4"/>
  <c r="Z238" i="4"/>
  <c r="Y238" i="4"/>
  <c r="X238" i="4"/>
  <c r="W238" i="4"/>
  <c r="V238" i="4"/>
  <c r="U238" i="4"/>
  <c r="T238" i="4"/>
  <c r="S238" i="4"/>
  <c r="CF237" i="4"/>
  <c r="CE237" i="4"/>
  <c r="CD237" i="4"/>
  <c r="CC237" i="4"/>
  <c r="CB237" i="4"/>
  <c r="CA237" i="4"/>
  <c r="BZ237" i="4"/>
  <c r="BY237" i="4"/>
  <c r="BX237" i="4"/>
  <c r="BW237" i="4"/>
  <c r="BV237" i="4"/>
  <c r="BU237" i="4"/>
  <c r="BT237" i="4"/>
  <c r="BS237" i="4"/>
  <c r="BR237" i="4"/>
  <c r="BQ237" i="4"/>
  <c r="BP237" i="4"/>
  <c r="BO237" i="4"/>
  <c r="BN237" i="4"/>
  <c r="BM237" i="4"/>
  <c r="BL237" i="4"/>
  <c r="BK237" i="4"/>
  <c r="BJ237" i="4"/>
  <c r="BI237" i="4"/>
  <c r="BH237" i="4"/>
  <c r="BG237" i="4"/>
  <c r="BF237" i="4"/>
  <c r="BE237" i="4"/>
  <c r="BD237" i="4"/>
  <c r="BC237" i="4"/>
  <c r="BB237" i="4"/>
  <c r="BA237" i="4"/>
  <c r="AZ237" i="4"/>
  <c r="AY237" i="4"/>
  <c r="AX237" i="4"/>
  <c r="AW237" i="4"/>
  <c r="AV237" i="4"/>
  <c r="AU237" i="4"/>
  <c r="AT237" i="4"/>
  <c r="AS237" i="4"/>
  <c r="AR237" i="4"/>
  <c r="AQ237" i="4"/>
  <c r="AP237" i="4"/>
  <c r="AO237" i="4"/>
  <c r="AN237" i="4"/>
  <c r="AM237" i="4"/>
  <c r="AL237" i="4"/>
  <c r="AK237" i="4"/>
  <c r="AJ237" i="4"/>
  <c r="AI237" i="4"/>
  <c r="AH237" i="4"/>
  <c r="AG237" i="4"/>
  <c r="AF237" i="4"/>
  <c r="AE237" i="4"/>
  <c r="AD237" i="4"/>
  <c r="AC237" i="4"/>
  <c r="AB237" i="4"/>
  <c r="AA237" i="4"/>
  <c r="Z237" i="4"/>
  <c r="Y237" i="4"/>
  <c r="X237" i="4"/>
  <c r="W237" i="4"/>
  <c r="V237" i="4"/>
  <c r="U237" i="4"/>
  <c r="T237" i="4"/>
  <c r="S237" i="4"/>
  <c r="CF236" i="4"/>
  <c r="CE236" i="4"/>
  <c r="CD236" i="4"/>
  <c r="CC236" i="4"/>
  <c r="CB236" i="4"/>
  <c r="CA236" i="4"/>
  <c r="BZ236" i="4"/>
  <c r="BY236" i="4"/>
  <c r="BX236" i="4"/>
  <c r="BW236" i="4"/>
  <c r="BV236" i="4"/>
  <c r="BU236" i="4"/>
  <c r="BT236" i="4"/>
  <c r="BS236" i="4"/>
  <c r="BR236" i="4"/>
  <c r="BQ236" i="4"/>
  <c r="BP236" i="4"/>
  <c r="BO236" i="4"/>
  <c r="BN236" i="4"/>
  <c r="BM236" i="4"/>
  <c r="BL236" i="4"/>
  <c r="BK236" i="4"/>
  <c r="BJ236" i="4"/>
  <c r="BI236" i="4"/>
  <c r="BH236" i="4"/>
  <c r="BG236" i="4"/>
  <c r="BF236" i="4"/>
  <c r="BE236" i="4"/>
  <c r="BD236" i="4"/>
  <c r="BC236" i="4"/>
  <c r="BB236" i="4"/>
  <c r="BA236" i="4"/>
  <c r="AZ236" i="4"/>
  <c r="AY236" i="4"/>
  <c r="AX236" i="4"/>
  <c r="AW236" i="4"/>
  <c r="AV236" i="4"/>
  <c r="AU236" i="4"/>
  <c r="AT236" i="4"/>
  <c r="AS236" i="4"/>
  <c r="AR236" i="4"/>
  <c r="AQ236" i="4"/>
  <c r="AP236" i="4"/>
  <c r="AO236" i="4"/>
  <c r="AN236" i="4"/>
  <c r="AM236" i="4"/>
  <c r="AL236" i="4"/>
  <c r="AK236" i="4"/>
  <c r="AJ236" i="4"/>
  <c r="AI236" i="4"/>
  <c r="AH236" i="4"/>
  <c r="AG236" i="4"/>
  <c r="AF236" i="4"/>
  <c r="AE236" i="4"/>
  <c r="AD236" i="4"/>
  <c r="AC236" i="4"/>
  <c r="AB236" i="4"/>
  <c r="AA236" i="4"/>
  <c r="Z236" i="4"/>
  <c r="Y236" i="4"/>
  <c r="X236" i="4"/>
  <c r="W236" i="4"/>
  <c r="V236" i="4"/>
  <c r="U236" i="4"/>
  <c r="T236" i="4"/>
  <c r="S236" i="4"/>
  <c r="CF235" i="4"/>
  <c r="CE235" i="4"/>
  <c r="CD235" i="4"/>
  <c r="CC235" i="4"/>
  <c r="CB235" i="4"/>
  <c r="CA235" i="4"/>
  <c r="BZ235" i="4"/>
  <c r="BY235" i="4"/>
  <c r="BX235" i="4"/>
  <c r="BW235" i="4"/>
  <c r="BV235" i="4"/>
  <c r="BU235" i="4"/>
  <c r="BT235" i="4"/>
  <c r="BS235" i="4"/>
  <c r="BR235" i="4"/>
  <c r="BQ235" i="4"/>
  <c r="BP235" i="4"/>
  <c r="BO235" i="4"/>
  <c r="BN235" i="4"/>
  <c r="BM235" i="4"/>
  <c r="BL235" i="4"/>
  <c r="BK235" i="4"/>
  <c r="BJ235" i="4"/>
  <c r="BI235" i="4"/>
  <c r="BH235" i="4"/>
  <c r="BG235" i="4"/>
  <c r="BF235" i="4"/>
  <c r="BE235" i="4"/>
  <c r="BD235" i="4"/>
  <c r="BC235" i="4"/>
  <c r="BB235" i="4"/>
  <c r="BA235" i="4"/>
  <c r="AZ235" i="4"/>
  <c r="AY235" i="4"/>
  <c r="AX235" i="4"/>
  <c r="AW235" i="4"/>
  <c r="AV235" i="4"/>
  <c r="AU235" i="4"/>
  <c r="AT235" i="4"/>
  <c r="AS235" i="4"/>
  <c r="AR235" i="4"/>
  <c r="AQ235" i="4"/>
  <c r="AP235" i="4"/>
  <c r="AO235" i="4"/>
  <c r="AN235" i="4"/>
  <c r="AM235" i="4"/>
  <c r="AL235" i="4"/>
  <c r="AK235" i="4"/>
  <c r="AJ235" i="4"/>
  <c r="AI235" i="4"/>
  <c r="AH235" i="4"/>
  <c r="AG235" i="4"/>
  <c r="AF235" i="4"/>
  <c r="AE235" i="4"/>
  <c r="AD235" i="4"/>
  <c r="AC235" i="4"/>
  <c r="AB235" i="4"/>
  <c r="AA235" i="4"/>
  <c r="Z235" i="4"/>
  <c r="Y235" i="4"/>
  <c r="X235" i="4"/>
  <c r="W235" i="4"/>
  <c r="V235" i="4"/>
  <c r="U235" i="4"/>
  <c r="T235" i="4"/>
  <c r="S235" i="4"/>
  <c r="CF234" i="4"/>
  <c r="CE234" i="4"/>
  <c r="CD234" i="4"/>
  <c r="CC234" i="4"/>
  <c r="CB234" i="4"/>
  <c r="CA234" i="4"/>
  <c r="BZ234" i="4"/>
  <c r="BY234" i="4"/>
  <c r="BX234" i="4"/>
  <c r="BW234" i="4"/>
  <c r="BV234" i="4"/>
  <c r="BU234" i="4"/>
  <c r="BT234" i="4"/>
  <c r="BS234" i="4"/>
  <c r="BR234" i="4"/>
  <c r="BQ234" i="4"/>
  <c r="BP234" i="4"/>
  <c r="BO234" i="4"/>
  <c r="BN234" i="4"/>
  <c r="BM234" i="4"/>
  <c r="BL234" i="4"/>
  <c r="BK234" i="4"/>
  <c r="BJ234" i="4"/>
  <c r="BI234" i="4"/>
  <c r="BH234" i="4"/>
  <c r="BG234" i="4"/>
  <c r="BF234" i="4"/>
  <c r="BE234" i="4"/>
  <c r="BD234" i="4"/>
  <c r="BC234" i="4"/>
  <c r="BB234" i="4"/>
  <c r="BA234" i="4"/>
  <c r="AZ234" i="4"/>
  <c r="AY234" i="4"/>
  <c r="AX234" i="4"/>
  <c r="AW234" i="4"/>
  <c r="AV234" i="4"/>
  <c r="AU234" i="4"/>
  <c r="AT234" i="4"/>
  <c r="AS234" i="4"/>
  <c r="AR234" i="4"/>
  <c r="AQ234" i="4"/>
  <c r="AP234" i="4"/>
  <c r="AO234" i="4"/>
  <c r="AN234" i="4"/>
  <c r="AM234" i="4"/>
  <c r="AL234" i="4"/>
  <c r="AK234" i="4"/>
  <c r="AJ234" i="4"/>
  <c r="AI234" i="4"/>
  <c r="AH234" i="4"/>
  <c r="AG234" i="4"/>
  <c r="AF234" i="4"/>
  <c r="AE234" i="4"/>
  <c r="AD234" i="4"/>
  <c r="AC234" i="4"/>
  <c r="AB234" i="4"/>
  <c r="AA234" i="4"/>
  <c r="Z234" i="4"/>
  <c r="Y234" i="4"/>
  <c r="X234" i="4"/>
  <c r="W234" i="4"/>
  <c r="V234" i="4"/>
  <c r="U234" i="4"/>
  <c r="S234" i="4"/>
  <c r="CF233" i="4"/>
  <c r="CE233" i="4"/>
  <c r="CD233" i="4"/>
  <c r="CC233" i="4"/>
  <c r="CB233" i="4"/>
  <c r="CA233" i="4"/>
  <c r="BZ233" i="4"/>
  <c r="BY233" i="4"/>
  <c r="BX233" i="4"/>
  <c r="BW233" i="4"/>
  <c r="BV233" i="4"/>
  <c r="BU233" i="4"/>
  <c r="BT233" i="4"/>
  <c r="BS233" i="4"/>
  <c r="BR233" i="4"/>
  <c r="BQ233" i="4"/>
  <c r="BP233" i="4"/>
  <c r="BO233" i="4"/>
  <c r="BN233" i="4"/>
  <c r="BM233" i="4"/>
  <c r="BL233" i="4"/>
  <c r="BK233" i="4"/>
  <c r="BJ233" i="4"/>
  <c r="BI233" i="4"/>
  <c r="BH233" i="4"/>
  <c r="BG233" i="4"/>
  <c r="BF233" i="4"/>
  <c r="BE233" i="4"/>
  <c r="BD233" i="4"/>
  <c r="BC233" i="4"/>
  <c r="BB233" i="4"/>
  <c r="BA233" i="4"/>
  <c r="AZ233" i="4"/>
  <c r="AY233" i="4"/>
  <c r="AX233" i="4"/>
  <c r="AW233" i="4"/>
  <c r="AV233" i="4"/>
  <c r="AU233" i="4"/>
  <c r="AT233" i="4"/>
  <c r="AS233" i="4"/>
  <c r="AR233" i="4"/>
  <c r="AQ233" i="4"/>
  <c r="AP233" i="4"/>
  <c r="AO233" i="4"/>
  <c r="AN233" i="4"/>
  <c r="AM233" i="4"/>
  <c r="AL233" i="4"/>
  <c r="AK233" i="4"/>
  <c r="AJ233" i="4"/>
  <c r="AI233" i="4"/>
  <c r="AH233" i="4"/>
  <c r="AG233" i="4"/>
  <c r="AF233" i="4"/>
  <c r="AE233" i="4"/>
  <c r="CF232" i="4"/>
  <c r="CE232" i="4"/>
  <c r="CD232" i="4"/>
  <c r="CC232" i="4"/>
  <c r="CB232" i="4"/>
  <c r="CA232" i="4"/>
  <c r="BZ232" i="4"/>
  <c r="BY232" i="4"/>
  <c r="BX232" i="4"/>
  <c r="BW232" i="4"/>
  <c r="BV232" i="4"/>
  <c r="BU232" i="4"/>
  <c r="BT232" i="4"/>
  <c r="BS232" i="4"/>
  <c r="BR232" i="4"/>
  <c r="BQ232" i="4"/>
  <c r="BP232" i="4"/>
  <c r="BO232" i="4"/>
  <c r="BN232" i="4"/>
  <c r="BM232" i="4"/>
  <c r="BL232" i="4"/>
  <c r="BK232" i="4"/>
  <c r="BJ232" i="4"/>
  <c r="BI232" i="4"/>
  <c r="BH232" i="4"/>
  <c r="BG232" i="4"/>
  <c r="BF232" i="4"/>
  <c r="BE232" i="4"/>
  <c r="BD232" i="4"/>
  <c r="BC232" i="4"/>
  <c r="BB232" i="4"/>
  <c r="BA232" i="4"/>
  <c r="AZ232" i="4"/>
  <c r="AY232" i="4"/>
  <c r="AX232" i="4"/>
  <c r="AW232" i="4"/>
  <c r="AV232" i="4"/>
  <c r="AU232" i="4"/>
  <c r="AT232" i="4"/>
  <c r="AS232" i="4"/>
  <c r="AR232" i="4"/>
  <c r="AQ232" i="4"/>
  <c r="AP232" i="4"/>
  <c r="AO232" i="4"/>
  <c r="AN232" i="4"/>
  <c r="AM232" i="4"/>
  <c r="AL232" i="4"/>
  <c r="AK232" i="4"/>
  <c r="AJ232" i="4"/>
  <c r="AI232" i="4"/>
  <c r="AH232" i="4"/>
  <c r="AG232" i="4"/>
  <c r="AF232" i="4"/>
  <c r="AE232" i="4"/>
  <c r="AD232" i="4"/>
  <c r="AC232" i="4"/>
  <c r="AB232" i="4"/>
  <c r="AA232" i="4"/>
  <c r="Z232" i="4"/>
  <c r="Y232" i="4"/>
  <c r="X232" i="4"/>
  <c r="W232" i="4"/>
  <c r="V232" i="4"/>
  <c r="U232" i="4"/>
  <c r="T232" i="4"/>
  <c r="S232" i="4"/>
  <c r="CF231" i="4"/>
  <c r="CE231" i="4"/>
  <c r="CD231" i="4"/>
  <c r="CC231" i="4"/>
  <c r="CB231" i="4"/>
  <c r="CA231" i="4"/>
  <c r="BZ231" i="4"/>
  <c r="BY231" i="4"/>
  <c r="BX231" i="4"/>
  <c r="BW231" i="4"/>
  <c r="BV231" i="4"/>
  <c r="BU231" i="4"/>
  <c r="BT231" i="4"/>
  <c r="BS231" i="4"/>
  <c r="BR231" i="4"/>
  <c r="BQ231" i="4"/>
  <c r="BP231" i="4"/>
  <c r="BO231" i="4"/>
  <c r="BN231" i="4"/>
  <c r="BM231" i="4"/>
  <c r="BL231" i="4"/>
  <c r="BK231" i="4"/>
  <c r="BJ231" i="4"/>
  <c r="BI231" i="4"/>
  <c r="BH231" i="4"/>
  <c r="BG231" i="4"/>
  <c r="BF231" i="4"/>
  <c r="BE231" i="4"/>
  <c r="BD231" i="4"/>
  <c r="BC231" i="4"/>
  <c r="BB231" i="4"/>
  <c r="BA231" i="4"/>
  <c r="AZ231" i="4"/>
  <c r="AY231" i="4"/>
  <c r="AX231" i="4"/>
  <c r="AW231" i="4"/>
  <c r="AV231" i="4"/>
  <c r="AU231" i="4"/>
  <c r="AT231" i="4"/>
  <c r="AS231" i="4"/>
  <c r="AR231" i="4"/>
  <c r="AQ231" i="4"/>
  <c r="AP231" i="4"/>
  <c r="AO231" i="4"/>
  <c r="AN231" i="4"/>
  <c r="AM231" i="4"/>
  <c r="AL231" i="4"/>
  <c r="AK231" i="4"/>
  <c r="AJ231" i="4"/>
  <c r="AI231" i="4"/>
  <c r="AH231" i="4"/>
  <c r="AG231" i="4"/>
  <c r="AF231" i="4"/>
  <c r="AE231" i="4"/>
  <c r="AD231" i="4"/>
  <c r="AC231" i="4"/>
  <c r="AB231" i="4"/>
  <c r="AA231" i="4"/>
  <c r="Z231" i="4"/>
  <c r="Y231" i="4"/>
  <c r="X231" i="4"/>
  <c r="W231" i="4"/>
  <c r="V231" i="4"/>
  <c r="U231" i="4"/>
  <c r="T231" i="4"/>
  <c r="S231" i="4"/>
  <c r="CF230" i="4"/>
  <c r="CE230" i="4"/>
  <c r="CD230" i="4"/>
  <c r="CC230" i="4"/>
  <c r="CB230" i="4"/>
  <c r="CA230" i="4"/>
  <c r="BZ230" i="4"/>
  <c r="BY230" i="4"/>
  <c r="BX230" i="4"/>
  <c r="BW230" i="4"/>
  <c r="BV230" i="4"/>
  <c r="BU230" i="4"/>
  <c r="BT230" i="4"/>
  <c r="BS230" i="4"/>
  <c r="BR230" i="4"/>
  <c r="BQ230" i="4"/>
  <c r="BP230" i="4"/>
  <c r="BO230" i="4"/>
  <c r="BN230" i="4"/>
  <c r="BM230" i="4"/>
  <c r="BL230" i="4"/>
  <c r="BK230" i="4"/>
  <c r="BJ230" i="4"/>
  <c r="BI230" i="4"/>
  <c r="BH230" i="4"/>
  <c r="BG230" i="4"/>
  <c r="BF230" i="4"/>
  <c r="BE230" i="4"/>
  <c r="BD230" i="4"/>
  <c r="BC230" i="4"/>
  <c r="BB230" i="4"/>
  <c r="BA230" i="4"/>
  <c r="AZ230" i="4"/>
  <c r="AY230" i="4"/>
  <c r="AX230" i="4"/>
  <c r="AW230" i="4"/>
  <c r="AV230" i="4"/>
  <c r="AU230" i="4"/>
  <c r="AT230" i="4"/>
  <c r="AS230" i="4"/>
  <c r="AR230" i="4"/>
  <c r="AQ230" i="4"/>
  <c r="AP230" i="4"/>
  <c r="AO230" i="4"/>
  <c r="AN230" i="4"/>
  <c r="AM230" i="4"/>
  <c r="AL230" i="4"/>
  <c r="AK230" i="4"/>
  <c r="AJ230" i="4"/>
  <c r="AI230" i="4"/>
  <c r="AH230" i="4"/>
  <c r="AG230" i="4"/>
  <c r="AF230" i="4"/>
  <c r="AE230" i="4"/>
  <c r="AD230" i="4"/>
  <c r="AC230" i="4"/>
  <c r="AB230" i="4"/>
  <c r="AA230" i="4"/>
  <c r="Z230" i="4"/>
  <c r="Y230" i="4"/>
  <c r="X230" i="4"/>
  <c r="W230" i="4"/>
  <c r="V230" i="4"/>
  <c r="U230" i="4"/>
  <c r="T230" i="4"/>
  <c r="S230" i="4"/>
  <c r="CF229" i="4"/>
  <c r="CE229" i="4"/>
  <c r="CD229" i="4"/>
  <c r="CC229" i="4"/>
  <c r="CB229" i="4"/>
  <c r="CA229" i="4"/>
  <c r="BZ229" i="4"/>
  <c r="BY229" i="4"/>
  <c r="BX229" i="4"/>
  <c r="BW229" i="4"/>
  <c r="BV229" i="4"/>
  <c r="BU229" i="4"/>
  <c r="BT229" i="4"/>
  <c r="BS229" i="4"/>
  <c r="BR229" i="4"/>
  <c r="BQ229" i="4"/>
  <c r="BP229" i="4"/>
  <c r="BO229" i="4"/>
  <c r="BN229" i="4"/>
  <c r="BM229" i="4"/>
  <c r="BL229" i="4"/>
  <c r="BK229" i="4"/>
  <c r="BJ229" i="4"/>
  <c r="BI229" i="4"/>
  <c r="BH229" i="4"/>
  <c r="BG229" i="4"/>
  <c r="BF229" i="4"/>
  <c r="BE229" i="4"/>
  <c r="BD229" i="4"/>
  <c r="BC229" i="4"/>
  <c r="BB229" i="4"/>
  <c r="BA229" i="4"/>
  <c r="AZ229" i="4"/>
  <c r="AY229" i="4"/>
  <c r="AX229" i="4"/>
  <c r="AW229" i="4"/>
  <c r="AV229" i="4"/>
  <c r="AU229" i="4"/>
  <c r="AT229" i="4"/>
  <c r="AS229" i="4"/>
  <c r="AR229" i="4"/>
  <c r="AQ229" i="4"/>
  <c r="AP229" i="4"/>
  <c r="AO229" i="4"/>
  <c r="AN229" i="4"/>
  <c r="AM229" i="4"/>
  <c r="AL229" i="4"/>
  <c r="AK229" i="4"/>
  <c r="AJ229" i="4"/>
  <c r="AI229" i="4"/>
  <c r="AH229" i="4"/>
  <c r="AG229" i="4"/>
  <c r="AF229" i="4"/>
  <c r="AE229" i="4"/>
  <c r="AD229" i="4"/>
  <c r="AC229" i="4"/>
  <c r="AB229" i="4"/>
  <c r="AA229" i="4"/>
  <c r="Z229" i="4"/>
  <c r="Y229" i="4"/>
  <c r="X229" i="4"/>
  <c r="W229" i="4"/>
  <c r="V229" i="4"/>
  <c r="U229" i="4"/>
  <c r="T229" i="4"/>
  <c r="S229" i="4"/>
  <c r="CF228" i="4"/>
  <c r="CE228" i="4"/>
  <c r="CD228" i="4"/>
  <c r="CC228" i="4"/>
  <c r="CB228" i="4"/>
  <c r="CA228" i="4"/>
  <c r="BZ228" i="4"/>
  <c r="BY228" i="4"/>
  <c r="BX228" i="4"/>
  <c r="BW228" i="4"/>
  <c r="BV228" i="4"/>
  <c r="BU228" i="4"/>
  <c r="BT228" i="4"/>
  <c r="BS228" i="4"/>
  <c r="BR228" i="4"/>
  <c r="BQ228" i="4"/>
  <c r="BP228" i="4"/>
  <c r="BO228" i="4"/>
  <c r="BN228" i="4"/>
  <c r="BM228" i="4"/>
  <c r="BL228" i="4"/>
  <c r="BK228" i="4"/>
  <c r="BJ228" i="4"/>
  <c r="BI228" i="4"/>
  <c r="BH228" i="4"/>
  <c r="BG228" i="4"/>
  <c r="BF228" i="4"/>
  <c r="BE228" i="4"/>
  <c r="BD228" i="4"/>
  <c r="BC228" i="4"/>
  <c r="BB228" i="4"/>
  <c r="BA228" i="4"/>
  <c r="AZ228" i="4"/>
  <c r="AY228" i="4"/>
  <c r="AX228" i="4"/>
  <c r="AW228" i="4"/>
  <c r="AV228" i="4"/>
  <c r="AU228" i="4"/>
  <c r="AT228" i="4"/>
  <c r="AS228" i="4"/>
  <c r="AR228" i="4"/>
  <c r="AQ228" i="4"/>
  <c r="AP228" i="4"/>
  <c r="AO228" i="4"/>
  <c r="AN228" i="4"/>
  <c r="AM228" i="4"/>
  <c r="AL228" i="4"/>
  <c r="AK228" i="4"/>
  <c r="AJ228" i="4"/>
  <c r="AI228" i="4"/>
  <c r="AH228" i="4"/>
  <c r="AG228" i="4"/>
  <c r="AF228" i="4"/>
  <c r="AE228" i="4"/>
  <c r="AD228" i="4"/>
  <c r="AC228" i="4"/>
  <c r="AB228" i="4"/>
  <c r="AA228" i="4"/>
  <c r="Z228" i="4"/>
  <c r="Y228" i="4"/>
  <c r="X228" i="4"/>
  <c r="W228" i="4"/>
  <c r="V228" i="4"/>
  <c r="U228" i="4"/>
  <c r="T228" i="4"/>
  <c r="S228" i="4"/>
  <c r="CF227" i="4"/>
  <c r="CE227" i="4"/>
  <c r="CD227" i="4"/>
  <c r="CC227" i="4"/>
  <c r="CB227" i="4"/>
  <c r="CA227" i="4"/>
  <c r="BZ227" i="4"/>
  <c r="BY227" i="4"/>
  <c r="BX227" i="4"/>
  <c r="BW227" i="4"/>
  <c r="BV227" i="4"/>
  <c r="BU227" i="4"/>
  <c r="BT227" i="4"/>
  <c r="BS227" i="4"/>
  <c r="BR227" i="4"/>
  <c r="BQ227" i="4"/>
  <c r="BP227" i="4"/>
  <c r="BO227" i="4"/>
  <c r="BN227" i="4"/>
  <c r="BM227" i="4"/>
  <c r="BL227" i="4"/>
  <c r="BK227" i="4"/>
  <c r="BJ227" i="4"/>
  <c r="BI227" i="4"/>
  <c r="BH227" i="4"/>
  <c r="BG227" i="4"/>
  <c r="BF227" i="4"/>
  <c r="BE227" i="4"/>
  <c r="BD227" i="4"/>
  <c r="BC227" i="4"/>
  <c r="BB227" i="4"/>
  <c r="BA227" i="4"/>
  <c r="AZ227" i="4"/>
  <c r="AY227" i="4"/>
  <c r="AX227" i="4"/>
  <c r="AW227" i="4"/>
  <c r="AV227" i="4"/>
  <c r="AU227" i="4"/>
  <c r="AT227" i="4"/>
  <c r="AS227" i="4"/>
  <c r="AR227" i="4"/>
  <c r="AQ227" i="4"/>
  <c r="AP227" i="4"/>
  <c r="AO227" i="4"/>
  <c r="AN227" i="4"/>
  <c r="AM227" i="4"/>
  <c r="AL227" i="4"/>
  <c r="AK227" i="4"/>
  <c r="AJ227" i="4"/>
  <c r="AI227" i="4"/>
  <c r="AH227" i="4"/>
  <c r="AG227" i="4"/>
  <c r="AF227" i="4"/>
  <c r="AE227" i="4"/>
  <c r="AD227" i="4"/>
  <c r="AC227" i="4"/>
  <c r="AB227" i="4"/>
  <c r="AA227" i="4"/>
  <c r="Z227" i="4"/>
  <c r="Y227" i="4"/>
  <c r="X227" i="4"/>
  <c r="W227" i="4"/>
  <c r="V227" i="4"/>
  <c r="U227" i="4"/>
  <c r="T227" i="4"/>
  <c r="S227" i="4"/>
  <c r="CF226" i="4"/>
  <c r="CE226" i="4"/>
  <c r="CD226" i="4"/>
  <c r="CC226" i="4"/>
  <c r="CB226" i="4"/>
  <c r="CA226" i="4"/>
  <c r="BZ226" i="4"/>
  <c r="BY226" i="4"/>
  <c r="BX226" i="4"/>
  <c r="BW226" i="4"/>
  <c r="BV226" i="4"/>
  <c r="BU226" i="4"/>
  <c r="BT226" i="4"/>
  <c r="BS226" i="4"/>
  <c r="BR226" i="4"/>
  <c r="BQ226" i="4"/>
  <c r="BP226" i="4"/>
  <c r="BO226" i="4"/>
  <c r="BN226" i="4"/>
  <c r="BM226" i="4"/>
  <c r="BL226" i="4"/>
  <c r="BK226" i="4"/>
  <c r="BJ226" i="4"/>
  <c r="BI226" i="4"/>
  <c r="BH226" i="4"/>
  <c r="BG226" i="4"/>
  <c r="BF226" i="4"/>
  <c r="BE226" i="4"/>
  <c r="BD226" i="4"/>
  <c r="BC226" i="4"/>
  <c r="BB226" i="4"/>
  <c r="BA226" i="4"/>
  <c r="AZ226" i="4"/>
  <c r="AY226" i="4"/>
  <c r="AX226" i="4"/>
  <c r="AW226" i="4"/>
  <c r="AV226" i="4"/>
  <c r="AU226" i="4"/>
  <c r="AT226" i="4"/>
  <c r="AS226" i="4"/>
  <c r="AR226" i="4"/>
  <c r="AQ226" i="4"/>
  <c r="AP226" i="4"/>
  <c r="AO226" i="4"/>
  <c r="AN226" i="4"/>
  <c r="AM226" i="4"/>
  <c r="AL226" i="4"/>
  <c r="AK226" i="4"/>
  <c r="AJ226" i="4"/>
  <c r="AI226" i="4"/>
  <c r="AH226" i="4"/>
  <c r="AG226" i="4"/>
  <c r="AF226" i="4"/>
  <c r="AE226" i="4"/>
  <c r="AD226" i="4"/>
  <c r="AC226" i="4"/>
  <c r="AB226" i="4"/>
  <c r="AA226" i="4"/>
  <c r="Z226" i="4"/>
  <c r="Y226" i="4"/>
  <c r="X226" i="4"/>
  <c r="W226" i="4"/>
  <c r="V226" i="4"/>
  <c r="U226" i="4"/>
  <c r="T226" i="4"/>
  <c r="S226" i="4"/>
  <c r="CF225" i="4"/>
  <c r="CE225" i="4"/>
  <c r="CD225" i="4"/>
  <c r="CC225" i="4"/>
  <c r="CB225" i="4"/>
  <c r="CA225" i="4"/>
  <c r="BZ225" i="4"/>
  <c r="BY225" i="4"/>
  <c r="BX225" i="4"/>
  <c r="BW225" i="4"/>
  <c r="BV225" i="4"/>
  <c r="BU225" i="4"/>
  <c r="BT225" i="4"/>
  <c r="BS225" i="4"/>
  <c r="BR225" i="4"/>
  <c r="BQ225" i="4"/>
  <c r="BP225" i="4"/>
  <c r="BO225" i="4"/>
  <c r="BN225" i="4"/>
  <c r="BM225" i="4"/>
  <c r="BL225" i="4"/>
  <c r="BK225" i="4"/>
  <c r="BJ225" i="4"/>
  <c r="BI225" i="4"/>
  <c r="BH225" i="4"/>
  <c r="BG225" i="4"/>
  <c r="BF225" i="4"/>
  <c r="BE225" i="4"/>
  <c r="BD225" i="4"/>
  <c r="BC225" i="4"/>
  <c r="BB225" i="4"/>
  <c r="BA225" i="4"/>
  <c r="AZ225" i="4"/>
  <c r="AY225" i="4"/>
  <c r="AX225" i="4"/>
  <c r="AW225" i="4"/>
  <c r="AV225" i="4"/>
  <c r="AU225" i="4"/>
  <c r="AT225" i="4"/>
  <c r="AS225" i="4"/>
  <c r="AR225" i="4"/>
  <c r="AQ225" i="4"/>
  <c r="AP225" i="4"/>
  <c r="AO225" i="4"/>
  <c r="AN225" i="4"/>
  <c r="AM225" i="4"/>
  <c r="AL225" i="4"/>
  <c r="AK225" i="4"/>
  <c r="AJ225" i="4"/>
  <c r="AI225" i="4"/>
  <c r="AH225" i="4"/>
  <c r="AG225" i="4"/>
  <c r="AF225" i="4"/>
  <c r="AE225" i="4"/>
  <c r="AD225" i="4"/>
  <c r="AC225" i="4"/>
  <c r="AB225" i="4"/>
  <c r="AA225" i="4"/>
  <c r="Z225" i="4"/>
  <c r="Y225" i="4"/>
  <c r="X225" i="4"/>
  <c r="W225" i="4"/>
  <c r="V225" i="4"/>
  <c r="U225" i="4"/>
  <c r="T225" i="4"/>
  <c r="S225" i="4"/>
  <c r="CF224" i="4"/>
  <c r="CE224" i="4"/>
  <c r="CD224" i="4"/>
  <c r="CC224" i="4"/>
  <c r="CB224" i="4"/>
  <c r="CA224" i="4"/>
  <c r="BZ224" i="4"/>
  <c r="BY224" i="4"/>
  <c r="BX224" i="4"/>
  <c r="BW224" i="4"/>
  <c r="BV224" i="4"/>
  <c r="BU224" i="4"/>
  <c r="BT224" i="4"/>
  <c r="BS224" i="4"/>
  <c r="BR224" i="4"/>
  <c r="BQ224" i="4"/>
  <c r="BP224" i="4"/>
  <c r="BO224" i="4"/>
  <c r="BN224" i="4"/>
  <c r="BM224" i="4"/>
  <c r="BL224" i="4"/>
  <c r="BK224" i="4"/>
  <c r="BJ224" i="4"/>
  <c r="BI224" i="4"/>
  <c r="BH224" i="4"/>
  <c r="BG224" i="4"/>
  <c r="BF224" i="4"/>
  <c r="BE224" i="4"/>
  <c r="BD224" i="4"/>
  <c r="BC224" i="4"/>
  <c r="BB224" i="4"/>
  <c r="BA224" i="4"/>
  <c r="AZ224" i="4"/>
  <c r="AY224" i="4"/>
  <c r="AX224" i="4"/>
  <c r="AW224" i="4"/>
  <c r="AV224" i="4"/>
  <c r="AU224" i="4"/>
  <c r="AT224" i="4"/>
  <c r="AS224" i="4"/>
  <c r="AR224" i="4"/>
  <c r="AQ224" i="4"/>
  <c r="AP224" i="4"/>
  <c r="AO224" i="4"/>
  <c r="AN224" i="4"/>
  <c r="AM224" i="4"/>
  <c r="AL224" i="4"/>
  <c r="AK224" i="4"/>
  <c r="AJ224" i="4"/>
  <c r="AI224" i="4"/>
  <c r="AH224" i="4"/>
  <c r="AG224" i="4"/>
  <c r="AF224" i="4"/>
  <c r="AE224" i="4"/>
  <c r="AD224" i="4"/>
  <c r="AC224" i="4"/>
  <c r="AB224" i="4"/>
  <c r="AA224" i="4"/>
  <c r="Z224" i="4"/>
  <c r="Y224" i="4"/>
  <c r="X224" i="4"/>
  <c r="W224" i="4"/>
  <c r="V224" i="4"/>
  <c r="U224" i="4"/>
  <c r="T224" i="4"/>
  <c r="S224" i="4"/>
  <c r="CF223" i="4"/>
  <c r="CE223" i="4"/>
  <c r="CD223" i="4"/>
  <c r="CC223" i="4"/>
  <c r="CB223" i="4"/>
  <c r="CA223" i="4"/>
  <c r="BZ223" i="4"/>
  <c r="BY223" i="4"/>
  <c r="BX223" i="4"/>
  <c r="BW223" i="4"/>
  <c r="BV223" i="4"/>
  <c r="BU223" i="4"/>
  <c r="BT223" i="4"/>
  <c r="BS223" i="4"/>
  <c r="BR223" i="4"/>
  <c r="BQ223" i="4"/>
  <c r="BP223" i="4"/>
  <c r="BO223" i="4"/>
  <c r="BN223" i="4"/>
  <c r="BM223" i="4"/>
  <c r="BL223" i="4"/>
  <c r="BK223" i="4"/>
  <c r="BJ223" i="4"/>
  <c r="BI223" i="4"/>
  <c r="BH223" i="4"/>
  <c r="BG223" i="4"/>
  <c r="BF223" i="4"/>
  <c r="BE223" i="4"/>
  <c r="BD223" i="4"/>
  <c r="BC223" i="4"/>
  <c r="BB223" i="4"/>
  <c r="BA223" i="4"/>
  <c r="AZ223" i="4"/>
  <c r="AY223" i="4"/>
  <c r="AX223" i="4"/>
  <c r="AW223" i="4"/>
  <c r="AV223" i="4"/>
  <c r="AU223" i="4"/>
  <c r="AT223" i="4"/>
  <c r="AS223" i="4"/>
  <c r="AR223" i="4"/>
  <c r="AQ223" i="4"/>
  <c r="AP223" i="4"/>
  <c r="AO223" i="4"/>
  <c r="AN223" i="4"/>
  <c r="AM223" i="4"/>
  <c r="AL223" i="4"/>
  <c r="AK223" i="4"/>
  <c r="AJ223" i="4"/>
  <c r="AI223" i="4"/>
  <c r="AH223" i="4"/>
  <c r="AG223" i="4"/>
  <c r="AF223" i="4"/>
  <c r="AE223" i="4"/>
  <c r="AD223" i="4"/>
  <c r="AC223" i="4"/>
  <c r="AB223" i="4"/>
  <c r="AA223" i="4"/>
  <c r="Z223" i="4"/>
  <c r="Y223" i="4"/>
  <c r="X223" i="4"/>
  <c r="W223" i="4"/>
  <c r="V223" i="4"/>
  <c r="U223" i="4"/>
  <c r="T223" i="4"/>
  <c r="S223" i="4"/>
  <c r="CF222" i="4"/>
  <c r="CE222" i="4"/>
  <c r="CD222" i="4"/>
  <c r="CC222" i="4"/>
  <c r="CB222" i="4"/>
  <c r="CA222" i="4"/>
  <c r="BZ222" i="4"/>
  <c r="BY222" i="4"/>
  <c r="BX222" i="4"/>
  <c r="BW222" i="4"/>
  <c r="BV222" i="4"/>
  <c r="BU222" i="4"/>
  <c r="BT222" i="4"/>
  <c r="BS222" i="4"/>
  <c r="BR222" i="4"/>
  <c r="BQ222" i="4"/>
  <c r="BP222" i="4"/>
  <c r="BO222" i="4"/>
  <c r="BN222" i="4"/>
  <c r="BM222" i="4"/>
  <c r="BL222" i="4"/>
  <c r="BK222" i="4"/>
  <c r="BJ222" i="4"/>
  <c r="BI222" i="4"/>
  <c r="BH222" i="4"/>
  <c r="BG222" i="4"/>
  <c r="BF222" i="4"/>
  <c r="BE222" i="4"/>
  <c r="BD222" i="4"/>
  <c r="BC222" i="4"/>
  <c r="BB222" i="4"/>
  <c r="BA222" i="4"/>
  <c r="AZ222" i="4"/>
  <c r="AY222" i="4"/>
  <c r="AX222" i="4"/>
  <c r="AW222" i="4"/>
  <c r="AV222" i="4"/>
  <c r="AU222" i="4"/>
  <c r="AT222" i="4"/>
  <c r="AS222" i="4"/>
  <c r="AR222" i="4"/>
  <c r="AQ222" i="4"/>
  <c r="AP222" i="4"/>
  <c r="AO222" i="4"/>
  <c r="AN222" i="4"/>
  <c r="AM222" i="4"/>
  <c r="AL222" i="4"/>
  <c r="AK222" i="4"/>
  <c r="AJ222" i="4"/>
  <c r="AI222" i="4"/>
  <c r="AH222" i="4"/>
  <c r="AG222" i="4"/>
  <c r="AF222" i="4"/>
  <c r="AE222" i="4"/>
  <c r="AD222" i="4"/>
  <c r="AC222" i="4"/>
  <c r="AB222" i="4"/>
  <c r="AA222" i="4"/>
  <c r="Z222" i="4"/>
  <c r="Y222" i="4"/>
  <c r="X222" i="4"/>
  <c r="W222" i="4"/>
  <c r="V222" i="4"/>
  <c r="U222" i="4"/>
  <c r="T222" i="4"/>
  <c r="S222" i="4"/>
  <c r="CF221" i="4"/>
  <c r="CE221" i="4"/>
  <c r="CD221" i="4"/>
  <c r="CC221" i="4"/>
  <c r="CB221" i="4"/>
  <c r="CA221" i="4"/>
  <c r="BZ221" i="4"/>
  <c r="BY221" i="4"/>
  <c r="BX221" i="4"/>
  <c r="BW221" i="4"/>
  <c r="BV221" i="4"/>
  <c r="BU221" i="4"/>
  <c r="BT221" i="4"/>
  <c r="BS221" i="4"/>
  <c r="BR221" i="4"/>
  <c r="BQ221" i="4"/>
  <c r="BP221" i="4"/>
  <c r="BO221" i="4"/>
  <c r="BN221" i="4"/>
  <c r="BM221" i="4"/>
  <c r="BL221" i="4"/>
  <c r="BK221" i="4"/>
  <c r="BJ221" i="4"/>
  <c r="BI221" i="4"/>
  <c r="BH221" i="4"/>
  <c r="BG221" i="4"/>
  <c r="BF221" i="4"/>
  <c r="BE221" i="4"/>
  <c r="BD221" i="4"/>
  <c r="BC221" i="4"/>
  <c r="BB221" i="4"/>
  <c r="BA221" i="4"/>
  <c r="AZ221" i="4"/>
  <c r="AY221" i="4"/>
  <c r="AX221" i="4"/>
  <c r="AW221" i="4"/>
  <c r="AV221" i="4"/>
  <c r="AU221" i="4"/>
  <c r="AT221" i="4"/>
  <c r="AS221" i="4"/>
  <c r="AR221" i="4"/>
  <c r="AQ221" i="4"/>
  <c r="AP221" i="4"/>
  <c r="AO221" i="4"/>
  <c r="AN221" i="4"/>
  <c r="AM221" i="4"/>
  <c r="AL221" i="4"/>
  <c r="AK221" i="4"/>
  <c r="AJ221" i="4"/>
  <c r="AI221" i="4"/>
  <c r="AH221" i="4"/>
  <c r="AG221" i="4"/>
  <c r="AF221" i="4"/>
  <c r="AE221" i="4"/>
  <c r="AD221" i="4"/>
  <c r="AC221" i="4"/>
  <c r="AB221" i="4"/>
  <c r="AA221" i="4"/>
  <c r="Z221" i="4"/>
  <c r="Y221" i="4"/>
  <c r="X221" i="4"/>
  <c r="W221" i="4"/>
  <c r="V221" i="4"/>
  <c r="U221" i="4"/>
  <c r="T221" i="4"/>
  <c r="S221" i="4"/>
  <c r="CF220" i="4"/>
  <c r="CE220" i="4"/>
  <c r="CD220" i="4"/>
  <c r="CC220" i="4"/>
  <c r="CB220" i="4"/>
  <c r="CA220" i="4"/>
  <c r="BZ220" i="4"/>
  <c r="BY220" i="4"/>
  <c r="BX220" i="4"/>
  <c r="BW220" i="4"/>
  <c r="BV220" i="4"/>
  <c r="BU220" i="4"/>
  <c r="BT220" i="4"/>
  <c r="BS220" i="4"/>
  <c r="BR220" i="4"/>
  <c r="BQ220" i="4"/>
  <c r="BP220" i="4"/>
  <c r="BO220" i="4"/>
  <c r="BN220" i="4"/>
  <c r="BM220" i="4"/>
  <c r="BL220" i="4"/>
  <c r="BK220" i="4"/>
  <c r="BJ220" i="4"/>
  <c r="BI220" i="4"/>
  <c r="BH220" i="4"/>
  <c r="BG220" i="4"/>
  <c r="BF220" i="4"/>
  <c r="BE220" i="4"/>
  <c r="BD220" i="4"/>
  <c r="BC220" i="4"/>
  <c r="BB220" i="4"/>
  <c r="BA220" i="4"/>
  <c r="AZ220" i="4"/>
  <c r="AY220" i="4"/>
  <c r="AX220" i="4"/>
  <c r="AW220" i="4"/>
  <c r="AV220" i="4"/>
  <c r="AU220" i="4"/>
  <c r="AT220" i="4"/>
  <c r="AS220" i="4"/>
  <c r="AR220" i="4"/>
  <c r="AQ220" i="4"/>
  <c r="AP220" i="4"/>
  <c r="AO220" i="4"/>
  <c r="AN220" i="4"/>
  <c r="AM220" i="4"/>
  <c r="AL220" i="4"/>
  <c r="AK220" i="4"/>
  <c r="AJ220" i="4"/>
  <c r="AI220" i="4"/>
  <c r="AH220" i="4"/>
  <c r="AG220" i="4"/>
  <c r="AF220" i="4"/>
  <c r="AE220" i="4"/>
  <c r="AD220" i="4"/>
  <c r="AC220" i="4"/>
  <c r="AB220" i="4"/>
  <c r="AA220" i="4"/>
  <c r="Z220" i="4"/>
  <c r="Y220" i="4"/>
  <c r="X220" i="4"/>
  <c r="W220" i="4"/>
  <c r="V220" i="4"/>
  <c r="U220" i="4"/>
  <c r="T220" i="4"/>
  <c r="S220" i="4"/>
  <c r="CF219" i="4"/>
  <c r="CE219" i="4"/>
  <c r="CD219" i="4"/>
  <c r="CC219" i="4"/>
  <c r="CB219" i="4"/>
  <c r="CA219" i="4"/>
  <c r="BZ219" i="4"/>
  <c r="BY219" i="4"/>
  <c r="BX219" i="4"/>
  <c r="BW219" i="4"/>
  <c r="BV219" i="4"/>
  <c r="BU219" i="4"/>
  <c r="BT219" i="4"/>
  <c r="BS219" i="4"/>
  <c r="BR219" i="4"/>
  <c r="BQ219" i="4"/>
  <c r="BP219" i="4"/>
  <c r="BO219" i="4"/>
  <c r="BN219" i="4"/>
  <c r="BM219" i="4"/>
  <c r="BL219" i="4"/>
  <c r="BK219" i="4"/>
  <c r="BJ219" i="4"/>
  <c r="BI219" i="4"/>
  <c r="BH219" i="4"/>
  <c r="BG219" i="4"/>
  <c r="BF219" i="4"/>
  <c r="BE219" i="4"/>
  <c r="BD219" i="4"/>
  <c r="BC219" i="4"/>
  <c r="BB219" i="4"/>
  <c r="BA219" i="4"/>
  <c r="AZ219" i="4"/>
  <c r="AY219" i="4"/>
  <c r="AX219" i="4"/>
  <c r="AW219" i="4"/>
  <c r="AV219" i="4"/>
  <c r="AU219" i="4"/>
  <c r="AT219" i="4"/>
  <c r="AS219" i="4"/>
  <c r="AR219" i="4"/>
  <c r="AQ219" i="4"/>
  <c r="AP219" i="4"/>
  <c r="AO219" i="4"/>
  <c r="AN219" i="4"/>
  <c r="AM219" i="4"/>
  <c r="AL219" i="4"/>
  <c r="AK219" i="4"/>
  <c r="AJ219" i="4"/>
  <c r="AI219" i="4"/>
  <c r="AH219" i="4"/>
  <c r="AG219" i="4"/>
  <c r="AF219" i="4"/>
  <c r="AE219" i="4"/>
  <c r="AD219" i="4"/>
  <c r="AC219" i="4"/>
  <c r="AB219" i="4"/>
  <c r="AA219" i="4"/>
  <c r="Z219" i="4"/>
  <c r="Y219" i="4"/>
  <c r="X219" i="4"/>
  <c r="W219" i="4"/>
  <c r="V219" i="4"/>
  <c r="U219" i="4"/>
  <c r="T219" i="4"/>
  <c r="S219" i="4"/>
  <c r="CF218" i="4"/>
  <c r="CE218" i="4"/>
  <c r="CD218" i="4"/>
  <c r="CC218" i="4"/>
  <c r="CB218" i="4"/>
  <c r="CA218" i="4"/>
  <c r="BZ218" i="4"/>
  <c r="BY218" i="4"/>
  <c r="BX218" i="4"/>
  <c r="BW218" i="4"/>
  <c r="BV218" i="4"/>
  <c r="BU218" i="4"/>
  <c r="BT218" i="4"/>
  <c r="BS218" i="4"/>
  <c r="BR218" i="4"/>
  <c r="BQ218" i="4"/>
  <c r="BP218" i="4"/>
  <c r="BO218" i="4"/>
  <c r="BN218" i="4"/>
  <c r="BM218" i="4"/>
  <c r="BL218" i="4"/>
  <c r="BK218" i="4"/>
  <c r="BJ218" i="4"/>
  <c r="BI218" i="4"/>
  <c r="BH218" i="4"/>
  <c r="BG218" i="4"/>
  <c r="BF218" i="4"/>
  <c r="BE218" i="4"/>
  <c r="BD218" i="4"/>
  <c r="BC218" i="4"/>
  <c r="BB218" i="4"/>
  <c r="BA218" i="4"/>
  <c r="AZ218" i="4"/>
  <c r="AY218" i="4"/>
  <c r="AX218" i="4"/>
  <c r="AW218" i="4"/>
  <c r="AV218" i="4"/>
  <c r="AU218" i="4"/>
  <c r="AT218" i="4"/>
  <c r="AS218" i="4"/>
  <c r="AR218" i="4"/>
  <c r="AQ218" i="4"/>
  <c r="AP218" i="4"/>
  <c r="AO218" i="4"/>
  <c r="AN218" i="4"/>
  <c r="AM218" i="4"/>
  <c r="AL218" i="4"/>
  <c r="AK218" i="4"/>
  <c r="AJ218" i="4"/>
  <c r="AI218" i="4"/>
  <c r="AH218" i="4"/>
  <c r="AG218" i="4"/>
  <c r="AF218" i="4"/>
  <c r="AE218" i="4"/>
  <c r="AD218" i="4"/>
  <c r="AC218" i="4"/>
  <c r="AB218" i="4"/>
  <c r="AA218" i="4"/>
  <c r="Z218" i="4"/>
  <c r="Y218" i="4"/>
  <c r="X218" i="4"/>
  <c r="W218" i="4"/>
  <c r="V218" i="4"/>
  <c r="U218" i="4"/>
  <c r="T218" i="4"/>
  <c r="S218" i="4"/>
  <c r="CF217" i="4"/>
  <c r="CE217" i="4"/>
  <c r="CD217" i="4"/>
  <c r="CC217" i="4"/>
  <c r="CB217" i="4"/>
  <c r="CA217" i="4"/>
  <c r="BZ217" i="4"/>
  <c r="BY217" i="4"/>
  <c r="BX217" i="4"/>
  <c r="BW217" i="4"/>
  <c r="BV217" i="4"/>
  <c r="BU217" i="4"/>
  <c r="BT217" i="4"/>
  <c r="BS217" i="4"/>
  <c r="BR217" i="4"/>
  <c r="BQ217" i="4"/>
  <c r="BP217" i="4"/>
  <c r="BO217" i="4"/>
  <c r="BN217" i="4"/>
  <c r="BM217" i="4"/>
  <c r="BL217" i="4"/>
  <c r="BK217" i="4"/>
  <c r="BJ217" i="4"/>
  <c r="BI217" i="4"/>
  <c r="BH217" i="4"/>
  <c r="BG217" i="4"/>
  <c r="BF217" i="4"/>
  <c r="BE217" i="4"/>
  <c r="BD217" i="4"/>
  <c r="BC217" i="4"/>
  <c r="BB217" i="4"/>
  <c r="BA217" i="4"/>
  <c r="AZ217" i="4"/>
  <c r="AY217" i="4"/>
  <c r="AX217" i="4"/>
  <c r="AW217" i="4"/>
  <c r="AV217" i="4"/>
  <c r="AU217" i="4"/>
  <c r="AT217" i="4"/>
  <c r="AS217" i="4"/>
  <c r="AR217" i="4"/>
  <c r="AQ217" i="4"/>
  <c r="AP217" i="4"/>
  <c r="AO217" i="4"/>
  <c r="AN217" i="4"/>
  <c r="AM217" i="4"/>
  <c r="AL217" i="4"/>
  <c r="AK217" i="4"/>
  <c r="AJ217" i="4"/>
  <c r="AI217" i="4"/>
  <c r="AH217" i="4"/>
  <c r="AG217" i="4"/>
  <c r="AF217" i="4"/>
  <c r="AE217" i="4"/>
  <c r="AD217" i="4"/>
  <c r="AC217" i="4"/>
  <c r="AB217" i="4"/>
  <c r="AA217" i="4"/>
  <c r="Z217" i="4"/>
  <c r="Y217" i="4"/>
  <c r="X217" i="4"/>
  <c r="W217" i="4"/>
  <c r="V217" i="4"/>
  <c r="U217" i="4"/>
  <c r="T217" i="4"/>
  <c r="S217" i="4"/>
  <c r="CF216" i="4"/>
  <c r="CE216" i="4"/>
  <c r="CD216" i="4"/>
  <c r="CC216" i="4"/>
  <c r="CB216" i="4"/>
  <c r="CA216" i="4"/>
  <c r="BZ216" i="4"/>
  <c r="BY216" i="4"/>
  <c r="BX216" i="4"/>
  <c r="BW216" i="4"/>
  <c r="BV216" i="4"/>
  <c r="BU216" i="4"/>
  <c r="BT216" i="4"/>
  <c r="BS216" i="4"/>
  <c r="BR216" i="4"/>
  <c r="BQ216" i="4"/>
  <c r="BP216" i="4"/>
  <c r="BO216" i="4"/>
  <c r="BN216" i="4"/>
  <c r="BM216" i="4"/>
  <c r="BL216" i="4"/>
  <c r="BK216" i="4"/>
  <c r="BJ216" i="4"/>
  <c r="BI216" i="4"/>
  <c r="BH216" i="4"/>
  <c r="BG216" i="4"/>
  <c r="BF216" i="4"/>
  <c r="BE216" i="4"/>
  <c r="BD216" i="4"/>
  <c r="BC216" i="4"/>
  <c r="BB216" i="4"/>
  <c r="BA216" i="4"/>
  <c r="AZ216" i="4"/>
  <c r="AY216" i="4"/>
  <c r="AX216" i="4"/>
  <c r="AW216" i="4"/>
  <c r="AV216" i="4"/>
  <c r="AU216" i="4"/>
  <c r="AT216" i="4"/>
  <c r="AS216" i="4"/>
  <c r="AR216" i="4"/>
  <c r="AQ216" i="4"/>
  <c r="AP216" i="4"/>
  <c r="AO216" i="4"/>
  <c r="AN216" i="4"/>
  <c r="AM216" i="4"/>
  <c r="AL216" i="4"/>
  <c r="AK216" i="4"/>
  <c r="AJ216" i="4"/>
  <c r="AI216" i="4"/>
  <c r="AH216" i="4"/>
  <c r="AG216" i="4"/>
  <c r="AF216" i="4"/>
  <c r="AE216" i="4"/>
  <c r="AD216" i="4"/>
  <c r="AC216" i="4"/>
  <c r="AB216" i="4"/>
  <c r="AA216" i="4"/>
  <c r="Z216" i="4"/>
  <c r="Y216" i="4"/>
  <c r="X216" i="4"/>
  <c r="W216" i="4"/>
  <c r="V216" i="4"/>
  <c r="U216" i="4"/>
  <c r="T216" i="4"/>
  <c r="S216" i="4"/>
  <c r="CF215" i="4"/>
  <c r="CE215" i="4"/>
  <c r="CD215" i="4"/>
  <c r="CC215" i="4"/>
  <c r="CB215" i="4"/>
  <c r="CA215" i="4"/>
  <c r="BZ215" i="4"/>
  <c r="BY215" i="4"/>
  <c r="BX215" i="4"/>
  <c r="BW215" i="4"/>
  <c r="BV215" i="4"/>
  <c r="BU215" i="4"/>
  <c r="BT215" i="4"/>
  <c r="BS215" i="4"/>
  <c r="BR215" i="4"/>
  <c r="BQ215" i="4"/>
  <c r="BP215" i="4"/>
  <c r="BO215" i="4"/>
  <c r="BN215" i="4"/>
  <c r="BM215" i="4"/>
  <c r="BL215" i="4"/>
  <c r="BK215" i="4"/>
  <c r="BJ215" i="4"/>
  <c r="BI215" i="4"/>
  <c r="BH215" i="4"/>
  <c r="BG215" i="4"/>
  <c r="BF215" i="4"/>
  <c r="BE215" i="4"/>
  <c r="BD215" i="4"/>
  <c r="BC215" i="4"/>
  <c r="BB215" i="4"/>
  <c r="BA215" i="4"/>
  <c r="AZ215" i="4"/>
  <c r="AY215" i="4"/>
  <c r="AX215" i="4"/>
  <c r="AW215" i="4"/>
  <c r="AV215" i="4"/>
  <c r="AU215" i="4"/>
  <c r="AT215" i="4"/>
  <c r="AS215" i="4"/>
  <c r="AR215" i="4"/>
  <c r="AQ215" i="4"/>
  <c r="AP215" i="4"/>
  <c r="AO215" i="4"/>
  <c r="AN215" i="4"/>
  <c r="AM215" i="4"/>
  <c r="AL215" i="4"/>
  <c r="AK215" i="4"/>
  <c r="AJ215" i="4"/>
  <c r="AI215" i="4"/>
  <c r="AH215" i="4"/>
  <c r="AG215" i="4"/>
  <c r="AF215" i="4"/>
  <c r="AE215" i="4"/>
  <c r="AD215" i="4"/>
  <c r="AC215" i="4"/>
  <c r="AB215" i="4"/>
  <c r="AA215" i="4"/>
  <c r="Z215" i="4"/>
  <c r="Y215" i="4"/>
  <c r="X215" i="4"/>
  <c r="W215" i="4"/>
  <c r="V215" i="4"/>
  <c r="U215" i="4"/>
  <c r="T215" i="4"/>
  <c r="S215" i="4"/>
  <c r="CF214" i="4"/>
  <c r="CE214" i="4"/>
  <c r="CD214" i="4"/>
  <c r="CC214" i="4"/>
  <c r="CB214" i="4"/>
  <c r="CA214" i="4"/>
  <c r="BZ214" i="4"/>
  <c r="BY214" i="4"/>
  <c r="BX214" i="4"/>
  <c r="BW214" i="4"/>
  <c r="BV214" i="4"/>
  <c r="BU214" i="4"/>
  <c r="BT214" i="4"/>
  <c r="BS214" i="4"/>
  <c r="BR214" i="4"/>
  <c r="BQ214" i="4"/>
  <c r="BP214" i="4"/>
  <c r="BO214" i="4"/>
  <c r="BN214" i="4"/>
  <c r="BM214" i="4"/>
  <c r="BL214" i="4"/>
  <c r="BK214" i="4"/>
  <c r="BJ214" i="4"/>
  <c r="BI214" i="4"/>
  <c r="BH214" i="4"/>
  <c r="BG214" i="4"/>
  <c r="BF214" i="4"/>
  <c r="BE214" i="4"/>
  <c r="BD214" i="4"/>
  <c r="BC214" i="4"/>
  <c r="BB214" i="4"/>
  <c r="BA214" i="4"/>
  <c r="AZ214" i="4"/>
  <c r="AY214" i="4"/>
  <c r="AX214" i="4"/>
  <c r="AW214" i="4"/>
  <c r="AV214" i="4"/>
  <c r="AU214" i="4"/>
  <c r="AT214" i="4"/>
  <c r="AS214" i="4"/>
  <c r="AR214" i="4"/>
  <c r="AQ214" i="4"/>
  <c r="AP214" i="4"/>
  <c r="AO214" i="4"/>
  <c r="AN214" i="4"/>
  <c r="AM214" i="4"/>
  <c r="AL214" i="4"/>
  <c r="AK214" i="4"/>
  <c r="AJ214" i="4"/>
  <c r="AI214" i="4"/>
  <c r="AH214" i="4"/>
  <c r="AG214" i="4"/>
  <c r="AF214" i="4"/>
  <c r="AE214" i="4"/>
  <c r="AD214" i="4"/>
  <c r="AC214" i="4"/>
  <c r="AB214" i="4"/>
  <c r="AA214" i="4"/>
  <c r="Z214" i="4"/>
  <c r="Y214" i="4"/>
  <c r="X214" i="4"/>
  <c r="W214" i="4"/>
  <c r="V214" i="4"/>
  <c r="U214" i="4"/>
  <c r="T214" i="4"/>
  <c r="S214" i="4"/>
  <c r="CF213" i="4"/>
  <c r="CE213" i="4"/>
  <c r="CD213" i="4"/>
  <c r="CC213" i="4"/>
  <c r="CB213" i="4"/>
  <c r="CA213" i="4"/>
  <c r="BZ213" i="4"/>
  <c r="BY213" i="4"/>
  <c r="BX213" i="4"/>
  <c r="BW213" i="4"/>
  <c r="BV213" i="4"/>
  <c r="BU213" i="4"/>
  <c r="BT213" i="4"/>
  <c r="BS213" i="4"/>
  <c r="BR213" i="4"/>
  <c r="BQ213" i="4"/>
  <c r="BP213" i="4"/>
  <c r="BO213" i="4"/>
  <c r="BN213" i="4"/>
  <c r="BM213" i="4"/>
  <c r="BL213" i="4"/>
  <c r="BK213" i="4"/>
  <c r="BJ213" i="4"/>
  <c r="BI213" i="4"/>
  <c r="BH213" i="4"/>
  <c r="BG213" i="4"/>
  <c r="BF213" i="4"/>
  <c r="BE213" i="4"/>
  <c r="BD213" i="4"/>
  <c r="BC213" i="4"/>
  <c r="BB213" i="4"/>
  <c r="BA213" i="4"/>
  <c r="AZ213" i="4"/>
  <c r="AY213" i="4"/>
  <c r="AX213" i="4"/>
  <c r="AW213" i="4"/>
  <c r="AV213" i="4"/>
  <c r="AU213" i="4"/>
  <c r="AT213" i="4"/>
  <c r="AS213" i="4"/>
  <c r="AR213" i="4"/>
  <c r="AQ213" i="4"/>
  <c r="AP213" i="4"/>
  <c r="AO213" i="4"/>
  <c r="AN213" i="4"/>
  <c r="AM213" i="4"/>
  <c r="AL213" i="4"/>
  <c r="AK213" i="4"/>
  <c r="AJ213" i="4"/>
  <c r="AI213" i="4"/>
  <c r="AH213" i="4"/>
  <c r="AG213" i="4"/>
  <c r="AF213" i="4"/>
  <c r="AE213" i="4"/>
  <c r="AD213" i="4"/>
  <c r="AC213" i="4"/>
  <c r="AB213" i="4"/>
  <c r="AA213" i="4"/>
  <c r="Z213" i="4"/>
  <c r="Y213" i="4"/>
  <c r="X213" i="4"/>
  <c r="W213" i="4"/>
  <c r="V213" i="4"/>
  <c r="U213" i="4"/>
  <c r="T213" i="4"/>
  <c r="S213" i="4"/>
  <c r="CF212" i="4"/>
  <c r="CE212" i="4"/>
  <c r="CD212" i="4"/>
  <c r="CC212" i="4"/>
  <c r="CB212" i="4"/>
  <c r="CA212" i="4"/>
  <c r="BZ212" i="4"/>
  <c r="BY212" i="4"/>
  <c r="BX212" i="4"/>
  <c r="BW212" i="4"/>
  <c r="BV212" i="4"/>
  <c r="BU212" i="4"/>
  <c r="BT212" i="4"/>
  <c r="BS212" i="4"/>
  <c r="BR212" i="4"/>
  <c r="BQ212" i="4"/>
  <c r="BP212" i="4"/>
  <c r="BO212" i="4"/>
  <c r="BN212" i="4"/>
  <c r="BM212" i="4"/>
  <c r="BL212" i="4"/>
  <c r="BK212" i="4"/>
  <c r="BJ212" i="4"/>
  <c r="BI212" i="4"/>
  <c r="BH212" i="4"/>
  <c r="BG212" i="4"/>
  <c r="BF212" i="4"/>
  <c r="BE212" i="4"/>
  <c r="BD212" i="4"/>
  <c r="BC212" i="4"/>
  <c r="BB212" i="4"/>
  <c r="BA212" i="4"/>
  <c r="AZ212" i="4"/>
  <c r="AY212" i="4"/>
  <c r="AX212" i="4"/>
  <c r="AW212" i="4"/>
  <c r="AV212" i="4"/>
  <c r="AU212" i="4"/>
  <c r="AT212" i="4"/>
  <c r="AS212" i="4"/>
  <c r="AR212" i="4"/>
  <c r="AQ212" i="4"/>
  <c r="AP212" i="4"/>
  <c r="AO212" i="4"/>
  <c r="AN212" i="4"/>
  <c r="AM212" i="4"/>
  <c r="AL212" i="4"/>
  <c r="AK212" i="4"/>
  <c r="AJ212" i="4"/>
  <c r="AI212" i="4"/>
  <c r="AH212" i="4"/>
  <c r="AG212" i="4"/>
  <c r="AF212" i="4"/>
  <c r="AE212" i="4"/>
  <c r="AD212" i="4"/>
  <c r="AC212" i="4"/>
  <c r="AB212" i="4"/>
  <c r="AA212" i="4"/>
  <c r="Z212" i="4"/>
  <c r="Y212" i="4"/>
  <c r="X212" i="4"/>
  <c r="W212" i="4"/>
  <c r="V212" i="4"/>
  <c r="U212" i="4"/>
  <c r="T212" i="4"/>
  <c r="S212" i="4"/>
  <c r="CF211" i="4"/>
  <c r="CE211" i="4"/>
  <c r="CD211" i="4"/>
  <c r="CC211" i="4"/>
  <c r="CB211" i="4"/>
  <c r="CA211" i="4"/>
  <c r="BZ211" i="4"/>
  <c r="BY211" i="4"/>
  <c r="BX211" i="4"/>
  <c r="BW211" i="4"/>
  <c r="BV211" i="4"/>
  <c r="BU211" i="4"/>
  <c r="BT211" i="4"/>
  <c r="BS211" i="4"/>
  <c r="BR211" i="4"/>
  <c r="BQ211" i="4"/>
  <c r="BP211" i="4"/>
  <c r="BO211" i="4"/>
  <c r="BN211" i="4"/>
  <c r="BM211" i="4"/>
  <c r="BL211" i="4"/>
  <c r="BK211" i="4"/>
  <c r="BJ211" i="4"/>
  <c r="BI211" i="4"/>
  <c r="BH211" i="4"/>
  <c r="BG211" i="4"/>
  <c r="BF211" i="4"/>
  <c r="BE211" i="4"/>
  <c r="BD211" i="4"/>
  <c r="BC211" i="4"/>
  <c r="BB211" i="4"/>
  <c r="BA211" i="4"/>
  <c r="AZ211" i="4"/>
  <c r="AY211" i="4"/>
  <c r="AX211" i="4"/>
  <c r="AW211" i="4"/>
  <c r="AV211" i="4"/>
  <c r="AU211" i="4"/>
  <c r="AT211" i="4"/>
  <c r="AS211" i="4"/>
  <c r="AR211" i="4"/>
  <c r="AQ211" i="4"/>
  <c r="AP211" i="4"/>
  <c r="AO211" i="4"/>
  <c r="AN211" i="4"/>
  <c r="AM211" i="4"/>
  <c r="AL211" i="4"/>
  <c r="AK211" i="4"/>
  <c r="AJ211" i="4"/>
  <c r="AI211" i="4"/>
  <c r="AH211" i="4"/>
  <c r="AG211" i="4"/>
  <c r="AF211" i="4"/>
  <c r="AE211" i="4"/>
  <c r="AD211" i="4"/>
  <c r="AC211" i="4"/>
  <c r="AB211" i="4"/>
  <c r="AA211" i="4"/>
  <c r="Z211" i="4"/>
  <c r="Y211" i="4"/>
  <c r="X211" i="4"/>
  <c r="W211" i="4"/>
  <c r="V211" i="4"/>
  <c r="U211" i="4"/>
  <c r="T211" i="4"/>
  <c r="S211" i="4"/>
  <c r="CF210" i="4"/>
  <c r="CE210" i="4"/>
  <c r="CD210" i="4"/>
  <c r="CC210" i="4"/>
  <c r="CB210" i="4"/>
  <c r="CA210" i="4"/>
  <c r="BZ210" i="4"/>
  <c r="BY210" i="4"/>
  <c r="BX210" i="4"/>
  <c r="BW210" i="4"/>
  <c r="BV210" i="4"/>
  <c r="BU210" i="4"/>
  <c r="BT210" i="4"/>
  <c r="BS210" i="4"/>
  <c r="BR210" i="4"/>
  <c r="BQ210" i="4"/>
  <c r="BP210" i="4"/>
  <c r="BO210" i="4"/>
  <c r="BN210" i="4"/>
  <c r="BM210" i="4"/>
  <c r="BL210" i="4"/>
  <c r="BK210" i="4"/>
  <c r="BJ210" i="4"/>
  <c r="BI210" i="4"/>
  <c r="BH210" i="4"/>
  <c r="BG210" i="4"/>
  <c r="BF210" i="4"/>
  <c r="BE210" i="4"/>
  <c r="BD210" i="4"/>
  <c r="BC210" i="4"/>
  <c r="BB210" i="4"/>
  <c r="BA210" i="4"/>
  <c r="AZ210" i="4"/>
  <c r="AY210" i="4"/>
  <c r="AX210" i="4"/>
  <c r="AW210" i="4"/>
  <c r="AV210" i="4"/>
  <c r="AU210" i="4"/>
  <c r="AT210" i="4"/>
  <c r="AS210" i="4"/>
  <c r="AR210" i="4"/>
  <c r="AQ210" i="4"/>
  <c r="AP210" i="4"/>
  <c r="AO210" i="4"/>
  <c r="AN210" i="4"/>
  <c r="AM210" i="4"/>
  <c r="AL210" i="4"/>
  <c r="AK210" i="4"/>
  <c r="AJ210" i="4"/>
  <c r="AI210" i="4"/>
  <c r="AH210" i="4"/>
  <c r="AG210" i="4"/>
  <c r="AF210" i="4"/>
  <c r="AE210" i="4"/>
  <c r="AD210" i="4"/>
  <c r="AC210" i="4"/>
  <c r="AB210" i="4"/>
  <c r="AA210" i="4"/>
  <c r="Z210" i="4"/>
  <c r="Y210" i="4"/>
  <c r="X210" i="4"/>
  <c r="W210" i="4"/>
  <c r="V210" i="4"/>
  <c r="U210" i="4"/>
  <c r="T210" i="4"/>
  <c r="S210" i="4"/>
  <c r="CF209" i="4"/>
  <c r="CE209" i="4"/>
  <c r="CD209" i="4"/>
  <c r="CC209" i="4"/>
  <c r="CB209" i="4"/>
  <c r="CA209" i="4"/>
  <c r="BZ209" i="4"/>
  <c r="BY209" i="4"/>
  <c r="BX209" i="4"/>
  <c r="BW209" i="4"/>
  <c r="BV209" i="4"/>
  <c r="BU209" i="4"/>
  <c r="BT209" i="4"/>
  <c r="BS209" i="4"/>
  <c r="BR209" i="4"/>
  <c r="BQ209" i="4"/>
  <c r="BP209" i="4"/>
  <c r="BO209" i="4"/>
  <c r="BN209" i="4"/>
  <c r="BM209" i="4"/>
  <c r="BL209" i="4"/>
  <c r="BK209" i="4"/>
  <c r="BJ209" i="4"/>
  <c r="BI209" i="4"/>
  <c r="BH209" i="4"/>
  <c r="BG209" i="4"/>
  <c r="BF209" i="4"/>
  <c r="BE209" i="4"/>
  <c r="BD209" i="4"/>
  <c r="BC209" i="4"/>
  <c r="BB209" i="4"/>
  <c r="BA209" i="4"/>
  <c r="AZ209" i="4"/>
  <c r="AY209" i="4"/>
  <c r="AX209" i="4"/>
  <c r="AW209" i="4"/>
  <c r="AV209" i="4"/>
  <c r="AU209" i="4"/>
  <c r="AT209" i="4"/>
  <c r="AS209" i="4"/>
  <c r="AR209" i="4"/>
  <c r="AQ209" i="4"/>
  <c r="AP209" i="4"/>
  <c r="AO209" i="4"/>
  <c r="AN209" i="4"/>
  <c r="AM209" i="4"/>
  <c r="AL209" i="4"/>
  <c r="AK209" i="4"/>
  <c r="AJ209" i="4"/>
  <c r="AI209" i="4"/>
  <c r="AH209" i="4"/>
  <c r="AG209" i="4"/>
  <c r="AF209" i="4"/>
  <c r="AE209" i="4"/>
  <c r="AD209" i="4"/>
  <c r="AC209" i="4"/>
  <c r="AB209" i="4"/>
  <c r="AA209" i="4"/>
  <c r="Z209" i="4"/>
  <c r="Y209" i="4"/>
  <c r="X209" i="4"/>
  <c r="W209" i="4"/>
  <c r="V209" i="4"/>
  <c r="U209" i="4"/>
  <c r="T209" i="4"/>
  <c r="S209" i="4"/>
  <c r="CF208" i="4"/>
  <c r="CE208" i="4"/>
  <c r="CD208" i="4"/>
  <c r="CC208" i="4"/>
  <c r="CB208" i="4"/>
  <c r="CA208" i="4"/>
  <c r="BZ208" i="4"/>
  <c r="BY208" i="4"/>
  <c r="BX208" i="4"/>
  <c r="BW208" i="4"/>
  <c r="BV208" i="4"/>
  <c r="BU208" i="4"/>
  <c r="BT208" i="4"/>
  <c r="BS208" i="4"/>
  <c r="BR208" i="4"/>
  <c r="BQ208" i="4"/>
  <c r="BP208" i="4"/>
  <c r="BO208" i="4"/>
  <c r="BN208" i="4"/>
  <c r="BM208" i="4"/>
  <c r="BL208" i="4"/>
  <c r="BK208" i="4"/>
  <c r="BJ208" i="4"/>
  <c r="BI208" i="4"/>
  <c r="BH208" i="4"/>
  <c r="BG208" i="4"/>
  <c r="BF208" i="4"/>
  <c r="BE208" i="4"/>
  <c r="BD208" i="4"/>
  <c r="BC208" i="4"/>
  <c r="BB208" i="4"/>
  <c r="BA208" i="4"/>
  <c r="AZ208" i="4"/>
  <c r="AY208" i="4"/>
  <c r="AX208" i="4"/>
  <c r="AW208" i="4"/>
  <c r="AV208" i="4"/>
  <c r="AU208" i="4"/>
  <c r="AT208" i="4"/>
  <c r="AS208" i="4"/>
  <c r="AR208" i="4"/>
  <c r="AQ208" i="4"/>
  <c r="AP208" i="4"/>
  <c r="AO208" i="4"/>
  <c r="AN208" i="4"/>
  <c r="AM208" i="4"/>
  <c r="AL208" i="4"/>
  <c r="AK208" i="4"/>
  <c r="AJ208" i="4"/>
  <c r="AI208" i="4"/>
  <c r="AH208" i="4"/>
  <c r="AG208" i="4"/>
  <c r="AF208" i="4"/>
  <c r="AE208" i="4"/>
  <c r="AD208" i="4"/>
  <c r="AC208" i="4"/>
  <c r="AB208" i="4"/>
  <c r="AA208" i="4"/>
  <c r="Z208" i="4"/>
  <c r="Y208" i="4"/>
  <c r="X208" i="4"/>
  <c r="W208" i="4"/>
  <c r="V208" i="4"/>
  <c r="U208" i="4"/>
  <c r="T208" i="4"/>
  <c r="S208" i="4"/>
  <c r="CF207" i="4"/>
  <c r="CE207" i="4"/>
  <c r="CD207" i="4"/>
  <c r="CC207" i="4"/>
  <c r="CB207" i="4"/>
  <c r="CA207" i="4"/>
  <c r="BZ207" i="4"/>
  <c r="BY207" i="4"/>
  <c r="BX207" i="4"/>
  <c r="BW207" i="4"/>
  <c r="BV207" i="4"/>
  <c r="BU207" i="4"/>
  <c r="BT207" i="4"/>
  <c r="BS207" i="4"/>
  <c r="BR207" i="4"/>
  <c r="BQ207" i="4"/>
  <c r="BP207" i="4"/>
  <c r="BO207" i="4"/>
  <c r="BN207" i="4"/>
  <c r="BM207" i="4"/>
  <c r="BL207" i="4"/>
  <c r="BK207" i="4"/>
  <c r="BJ207" i="4"/>
  <c r="BI207" i="4"/>
  <c r="BH207" i="4"/>
  <c r="BG207" i="4"/>
  <c r="BF207" i="4"/>
  <c r="BE207" i="4"/>
  <c r="BD207" i="4"/>
  <c r="BC207" i="4"/>
  <c r="BB207" i="4"/>
  <c r="BA207" i="4"/>
  <c r="AZ207" i="4"/>
  <c r="AY207" i="4"/>
  <c r="AX207" i="4"/>
  <c r="AW207" i="4"/>
  <c r="AV207" i="4"/>
  <c r="AU207" i="4"/>
  <c r="AT207" i="4"/>
  <c r="AS207" i="4"/>
  <c r="AR207" i="4"/>
  <c r="AQ207" i="4"/>
  <c r="AP207" i="4"/>
  <c r="AO207" i="4"/>
  <c r="AN207" i="4"/>
  <c r="AM207" i="4"/>
  <c r="AL207" i="4"/>
  <c r="AK207" i="4"/>
  <c r="AJ207" i="4"/>
  <c r="AI207" i="4"/>
  <c r="AH207" i="4"/>
  <c r="AG207" i="4"/>
  <c r="AF207" i="4"/>
  <c r="AE207" i="4"/>
  <c r="AD207" i="4"/>
  <c r="AC207" i="4"/>
  <c r="AB207" i="4"/>
  <c r="AA207" i="4"/>
  <c r="Z207" i="4"/>
  <c r="Y207" i="4"/>
  <c r="X207" i="4"/>
  <c r="W207" i="4"/>
  <c r="V207" i="4"/>
  <c r="U207" i="4"/>
  <c r="T207" i="4"/>
  <c r="S207" i="4"/>
  <c r="CF206" i="4"/>
  <c r="CE206" i="4"/>
  <c r="CD206" i="4"/>
  <c r="CC206" i="4"/>
  <c r="CB206" i="4"/>
  <c r="CA206" i="4"/>
  <c r="BZ206" i="4"/>
  <c r="BY206" i="4"/>
  <c r="BX206" i="4"/>
  <c r="BW206" i="4"/>
  <c r="BV206" i="4"/>
  <c r="BU206" i="4"/>
  <c r="BT206" i="4"/>
  <c r="BS206" i="4"/>
  <c r="BR206" i="4"/>
  <c r="BQ206" i="4"/>
  <c r="BP206" i="4"/>
  <c r="BO206" i="4"/>
  <c r="BN206" i="4"/>
  <c r="BM206" i="4"/>
  <c r="BL206" i="4"/>
  <c r="BK206" i="4"/>
  <c r="BJ206" i="4"/>
  <c r="BI206" i="4"/>
  <c r="BH206" i="4"/>
  <c r="BG206" i="4"/>
  <c r="BF206" i="4"/>
  <c r="BE206" i="4"/>
  <c r="BD206" i="4"/>
  <c r="BC206" i="4"/>
  <c r="BB206" i="4"/>
  <c r="BA206" i="4"/>
  <c r="AZ206" i="4"/>
  <c r="AY206" i="4"/>
  <c r="AX206" i="4"/>
  <c r="AW206" i="4"/>
  <c r="AV206" i="4"/>
  <c r="AU206" i="4"/>
  <c r="AT206" i="4"/>
  <c r="AS206" i="4"/>
  <c r="AR206" i="4"/>
  <c r="AQ206" i="4"/>
  <c r="AP206" i="4"/>
  <c r="AO206" i="4"/>
  <c r="AN206" i="4"/>
  <c r="AM206" i="4"/>
  <c r="AL206" i="4"/>
  <c r="AK206" i="4"/>
  <c r="AJ206" i="4"/>
  <c r="AI206" i="4"/>
  <c r="AH206" i="4"/>
  <c r="AG206" i="4"/>
  <c r="AF206" i="4"/>
  <c r="AE206" i="4"/>
  <c r="AD206" i="4"/>
  <c r="AC206" i="4"/>
  <c r="AB206" i="4"/>
  <c r="AA206" i="4"/>
  <c r="Z206" i="4"/>
  <c r="Y206" i="4"/>
  <c r="X206" i="4"/>
  <c r="W206" i="4"/>
  <c r="V206" i="4"/>
  <c r="U206" i="4"/>
  <c r="T206" i="4"/>
  <c r="S206" i="4"/>
  <c r="CF205" i="4"/>
  <c r="CE205" i="4"/>
  <c r="CD205" i="4"/>
  <c r="CC205" i="4"/>
  <c r="CB205" i="4"/>
  <c r="CA205" i="4"/>
  <c r="BZ205" i="4"/>
  <c r="BY205" i="4"/>
  <c r="BX205" i="4"/>
  <c r="BW205" i="4"/>
  <c r="BV205" i="4"/>
  <c r="BU205" i="4"/>
  <c r="BT205" i="4"/>
  <c r="BS205" i="4"/>
  <c r="BR205" i="4"/>
  <c r="BQ205" i="4"/>
  <c r="BP205" i="4"/>
  <c r="BO205" i="4"/>
  <c r="BN205" i="4"/>
  <c r="BM205" i="4"/>
  <c r="BL205" i="4"/>
  <c r="BK205" i="4"/>
  <c r="BJ205" i="4"/>
  <c r="BI205" i="4"/>
  <c r="BH205" i="4"/>
  <c r="BG205" i="4"/>
  <c r="BF205" i="4"/>
  <c r="BE205" i="4"/>
  <c r="BD205" i="4"/>
  <c r="BC205" i="4"/>
  <c r="BB205" i="4"/>
  <c r="BA205" i="4"/>
  <c r="AZ205" i="4"/>
  <c r="AY205" i="4"/>
  <c r="AX205" i="4"/>
  <c r="AW205" i="4"/>
  <c r="AV205" i="4"/>
  <c r="AU205" i="4"/>
  <c r="AT205" i="4"/>
  <c r="AS205" i="4"/>
  <c r="AR205" i="4"/>
  <c r="AQ205" i="4"/>
  <c r="AP205" i="4"/>
  <c r="AO205" i="4"/>
  <c r="AN205" i="4"/>
  <c r="AM205" i="4"/>
  <c r="AL205" i="4"/>
  <c r="AK205" i="4"/>
  <c r="AJ205" i="4"/>
  <c r="AI205" i="4"/>
  <c r="AH205" i="4"/>
  <c r="AG205" i="4"/>
  <c r="AF205" i="4"/>
  <c r="AE205" i="4"/>
  <c r="AD205" i="4"/>
  <c r="AC205" i="4"/>
  <c r="AB205" i="4"/>
  <c r="AA205" i="4"/>
  <c r="Z205" i="4"/>
  <c r="Y205" i="4"/>
  <c r="X205" i="4"/>
  <c r="W205" i="4"/>
  <c r="V205" i="4"/>
  <c r="U205" i="4"/>
  <c r="T205" i="4"/>
  <c r="S205" i="4"/>
  <c r="CF204" i="4"/>
  <c r="CE204" i="4"/>
  <c r="CD204" i="4"/>
  <c r="CC204" i="4"/>
  <c r="CB204" i="4"/>
  <c r="CA204" i="4"/>
  <c r="BZ204" i="4"/>
  <c r="BY204" i="4"/>
  <c r="BX204" i="4"/>
  <c r="BW204" i="4"/>
  <c r="BV204" i="4"/>
  <c r="BU204" i="4"/>
  <c r="BT204" i="4"/>
  <c r="BS204" i="4"/>
  <c r="BR204" i="4"/>
  <c r="BQ204" i="4"/>
  <c r="BP204" i="4"/>
  <c r="BO204" i="4"/>
  <c r="BN204" i="4"/>
  <c r="BM204" i="4"/>
  <c r="BL204" i="4"/>
  <c r="BK204" i="4"/>
  <c r="BJ204" i="4"/>
  <c r="BI204" i="4"/>
  <c r="BH204" i="4"/>
  <c r="BG204" i="4"/>
  <c r="BF204" i="4"/>
  <c r="BE204" i="4"/>
  <c r="BD204" i="4"/>
  <c r="BC204" i="4"/>
  <c r="BB204" i="4"/>
  <c r="BA204" i="4"/>
  <c r="AZ204" i="4"/>
  <c r="AY204" i="4"/>
  <c r="AX204" i="4"/>
  <c r="AW204" i="4"/>
  <c r="AV204" i="4"/>
  <c r="AU204" i="4"/>
  <c r="AT204" i="4"/>
  <c r="AS204" i="4"/>
  <c r="AR204" i="4"/>
  <c r="AQ204" i="4"/>
  <c r="AP204" i="4"/>
  <c r="AO204" i="4"/>
  <c r="AN204" i="4"/>
  <c r="AM204" i="4"/>
  <c r="AL204" i="4"/>
  <c r="AK204" i="4"/>
  <c r="AJ204" i="4"/>
  <c r="AI204" i="4"/>
  <c r="AH204" i="4"/>
  <c r="AG204" i="4"/>
  <c r="AF204" i="4"/>
  <c r="AE204" i="4"/>
  <c r="AD204" i="4"/>
  <c r="AC204" i="4"/>
  <c r="AB204" i="4"/>
  <c r="AA204" i="4"/>
  <c r="Z204" i="4"/>
  <c r="Y204" i="4"/>
  <c r="X204" i="4"/>
  <c r="W204" i="4"/>
  <c r="V204" i="4"/>
  <c r="U204" i="4"/>
  <c r="T204" i="4"/>
  <c r="S204" i="4"/>
  <c r="CF203" i="4"/>
  <c r="CE203" i="4"/>
  <c r="CD203" i="4"/>
  <c r="CC203" i="4"/>
  <c r="CB203" i="4"/>
  <c r="CA203" i="4"/>
  <c r="BZ203" i="4"/>
  <c r="BY203" i="4"/>
  <c r="BX203" i="4"/>
  <c r="BW203" i="4"/>
  <c r="BV203" i="4"/>
  <c r="BU203" i="4"/>
  <c r="BT203" i="4"/>
  <c r="BS203" i="4"/>
  <c r="BR203" i="4"/>
  <c r="BQ203" i="4"/>
  <c r="BP203" i="4"/>
  <c r="BO203" i="4"/>
  <c r="BN203" i="4"/>
  <c r="BM203" i="4"/>
  <c r="BL203" i="4"/>
  <c r="BK203" i="4"/>
  <c r="BJ203" i="4"/>
  <c r="BI203" i="4"/>
  <c r="BH203" i="4"/>
  <c r="BG203" i="4"/>
  <c r="BF203" i="4"/>
  <c r="BE203" i="4"/>
  <c r="BD203" i="4"/>
  <c r="BC203" i="4"/>
  <c r="BB203" i="4"/>
  <c r="BA203" i="4"/>
  <c r="AZ203" i="4"/>
  <c r="AY203" i="4"/>
  <c r="AX203" i="4"/>
  <c r="AW203" i="4"/>
  <c r="AV203" i="4"/>
  <c r="AU203" i="4"/>
  <c r="AT203" i="4"/>
  <c r="AS203" i="4"/>
  <c r="AR203" i="4"/>
  <c r="AQ203" i="4"/>
  <c r="AP203" i="4"/>
  <c r="AO203" i="4"/>
  <c r="AN203" i="4"/>
  <c r="AM203" i="4"/>
  <c r="AL203" i="4"/>
  <c r="AK203" i="4"/>
  <c r="AJ203" i="4"/>
  <c r="AI203" i="4"/>
  <c r="AH203" i="4"/>
  <c r="AG203" i="4"/>
  <c r="AF203" i="4"/>
  <c r="AE203" i="4"/>
  <c r="AD203" i="4"/>
  <c r="AC203" i="4"/>
  <c r="AB203" i="4"/>
  <c r="AA203" i="4"/>
  <c r="Z203" i="4"/>
  <c r="Y203" i="4"/>
  <c r="X203" i="4"/>
  <c r="W203" i="4"/>
  <c r="V203" i="4"/>
  <c r="U203" i="4"/>
  <c r="T203" i="4"/>
  <c r="S203" i="4"/>
  <c r="CF202" i="4"/>
  <c r="CE202" i="4"/>
  <c r="CD202" i="4"/>
  <c r="CC202" i="4"/>
  <c r="CB202" i="4"/>
  <c r="CA202" i="4"/>
  <c r="BZ202" i="4"/>
  <c r="BY202" i="4"/>
  <c r="BX202" i="4"/>
  <c r="BW202" i="4"/>
  <c r="BV202" i="4"/>
  <c r="BU202" i="4"/>
  <c r="BT202" i="4"/>
  <c r="BS202" i="4"/>
  <c r="BR202" i="4"/>
  <c r="BQ202" i="4"/>
  <c r="BP202" i="4"/>
  <c r="BO202" i="4"/>
  <c r="BN202" i="4"/>
  <c r="BM202" i="4"/>
  <c r="BL202" i="4"/>
  <c r="BK202" i="4"/>
  <c r="BJ202" i="4"/>
  <c r="BI202" i="4"/>
  <c r="BH202" i="4"/>
  <c r="BG202" i="4"/>
  <c r="BF202" i="4"/>
  <c r="BE202" i="4"/>
  <c r="BD202" i="4"/>
  <c r="BC202" i="4"/>
  <c r="BB202" i="4"/>
  <c r="BA202" i="4"/>
  <c r="AZ202" i="4"/>
  <c r="AY202" i="4"/>
  <c r="AX202" i="4"/>
  <c r="AW202" i="4"/>
  <c r="AV202" i="4"/>
  <c r="AU202" i="4"/>
  <c r="AT202" i="4"/>
  <c r="AS202" i="4"/>
  <c r="AR202" i="4"/>
  <c r="AQ202" i="4"/>
  <c r="AP202" i="4"/>
  <c r="AO202" i="4"/>
  <c r="AN202" i="4"/>
  <c r="AM202" i="4"/>
  <c r="AL202" i="4"/>
  <c r="AK202" i="4"/>
  <c r="AJ202" i="4"/>
  <c r="AI202" i="4"/>
  <c r="AH202" i="4"/>
  <c r="AG202" i="4"/>
  <c r="AF202" i="4"/>
  <c r="AE202" i="4"/>
  <c r="AD202" i="4"/>
  <c r="AC202" i="4"/>
  <c r="AB202" i="4"/>
  <c r="AA202" i="4"/>
  <c r="Z202" i="4"/>
  <c r="Y202" i="4"/>
  <c r="X202" i="4"/>
  <c r="W202" i="4"/>
  <c r="V202" i="4"/>
  <c r="U202" i="4"/>
  <c r="T202" i="4"/>
  <c r="S202" i="4"/>
  <c r="CF201" i="4"/>
  <c r="CE201" i="4"/>
  <c r="CD201" i="4"/>
  <c r="CC201" i="4"/>
  <c r="CB201" i="4"/>
  <c r="CA201" i="4"/>
  <c r="BZ201" i="4"/>
  <c r="BY201" i="4"/>
  <c r="BX201" i="4"/>
  <c r="BW201" i="4"/>
  <c r="BV201" i="4"/>
  <c r="BU201" i="4"/>
  <c r="BT201" i="4"/>
  <c r="BS201" i="4"/>
  <c r="BR201" i="4"/>
  <c r="BQ201" i="4"/>
  <c r="BP201" i="4"/>
  <c r="BO201" i="4"/>
  <c r="BN201" i="4"/>
  <c r="BM201" i="4"/>
  <c r="BL201" i="4"/>
  <c r="BK201" i="4"/>
  <c r="BJ201" i="4"/>
  <c r="BI201" i="4"/>
  <c r="BH201" i="4"/>
  <c r="BG201" i="4"/>
  <c r="BF201" i="4"/>
  <c r="BE201" i="4"/>
  <c r="BD201" i="4"/>
  <c r="BC201" i="4"/>
  <c r="BB201" i="4"/>
  <c r="BA201" i="4"/>
  <c r="AZ201" i="4"/>
  <c r="AY201" i="4"/>
  <c r="AX201" i="4"/>
  <c r="AW201" i="4"/>
  <c r="AV201" i="4"/>
  <c r="AU201" i="4"/>
  <c r="AT201" i="4"/>
  <c r="AS201" i="4"/>
  <c r="AR201" i="4"/>
  <c r="AQ201" i="4"/>
  <c r="AP201" i="4"/>
  <c r="AO201" i="4"/>
  <c r="AN201" i="4"/>
  <c r="AM201" i="4"/>
  <c r="AL201" i="4"/>
  <c r="AK201" i="4"/>
  <c r="AJ201" i="4"/>
  <c r="AI201" i="4"/>
  <c r="AH201" i="4"/>
  <c r="AG201" i="4"/>
  <c r="AF201" i="4"/>
  <c r="AE201" i="4"/>
  <c r="AD201" i="4"/>
  <c r="AC201" i="4"/>
  <c r="AB201" i="4"/>
  <c r="AA201" i="4"/>
  <c r="Z201" i="4"/>
  <c r="Y201" i="4"/>
  <c r="X201" i="4"/>
  <c r="W201" i="4"/>
  <c r="V201" i="4"/>
  <c r="U201" i="4"/>
  <c r="T201" i="4"/>
  <c r="S201" i="4"/>
  <c r="CF200" i="4"/>
  <c r="CE200" i="4"/>
  <c r="CD200" i="4"/>
  <c r="CC200" i="4"/>
  <c r="CB200" i="4"/>
  <c r="CA200" i="4"/>
  <c r="BZ200" i="4"/>
  <c r="BY200" i="4"/>
  <c r="BX200" i="4"/>
  <c r="BW200" i="4"/>
  <c r="BV200" i="4"/>
  <c r="BU200" i="4"/>
  <c r="BT200" i="4"/>
  <c r="BS200" i="4"/>
  <c r="BR200" i="4"/>
  <c r="BQ200" i="4"/>
  <c r="BP200" i="4"/>
  <c r="BO200" i="4"/>
  <c r="BN200" i="4"/>
  <c r="BM200" i="4"/>
  <c r="BL200" i="4"/>
  <c r="BK200" i="4"/>
  <c r="BJ200" i="4"/>
  <c r="BI200" i="4"/>
  <c r="BH200" i="4"/>
  <c r="BG200" i="4"/>
  <c r="BF200" i="4"/>
  <c r="BE200" i="4"/>
  <c r="BD200" i="4"/>
  <c r="BC200" i="4"/>
  <c r="BB200" i="4"/>
  <c r="BA200" i="4"/>
  <c r="AZ200" i="4"/>
  <c r="AY200" i="4"/>
  <c r="AX200" i="4"/>
  <c r="AW200" i="4"/>
  <c r="AV200" i="4"/>
  <c r="AU200" i="4"/>
  <c r="AT200" i="4"/>
  <c r="AS200" i="4"/>
  <c r="AR200" i="4"/>
  <c r="AQ200" i="4"/>
  <c r="AP200" i="4"/>
  <c r="AO200" i="4"/>
  <c r="AN200" i="4"/>
  <c r="AM200" i="4"/>
  <c r="AL200" i="4"/>
  <c r="AK200" i="4"/>
  <c r="AJ200" i="4"/>
  <c r="AI200" i="4"/>
  <c r="AH200" i="4"/>
  <c r="AG200" i="4"/>
  <c r="AF200" i="4"/>
  <c r="AE200" i="4"/>
  <c r="AD200" i="4"/>
  <c r="AC200" i="4"/>
  <c r="AB200" i="4"/>
  <c r="AA200" i="4"/>
  <c r="Z200" i="4"/>
  <c r="Y200" i="4"/>
  <c r="X200" i="4"/>
  <c r="W200" i="4"/>
  <c r="V200" i="4"/>
  <c r="U200" i="4"/>
  <c r="T200" i="4"/>
  <c r="S200" i="4"/>
  <c r="CF199" i="4"/>
  <c r="CE199" i="4"/>
  <c r="CD199" i="4"/>
  <c r="CC199" i="4"/>
  <c r="CB199" i="4"/>
  <c r="CA199" i="4"/>
  <c r="BZ199" i="4"/>
  <c r="BY199" i="4"/>
  <c r="BX199" i="4"/>
  <c r="BW199" i="4"/>
  <c r="BV199" i="4"/>
  <c r="BU199" i="4"/>
  <c r="BT199" i="4"/>
  <c r="BS199" i="4"/>
  <c r="BR199" i="4"/>
  <c r="BQ199" i="4"/>
  <c r="BP199" i="4"/>
  <c r="BO199" i="4"/>
  <c r="BN199" i="4"/>
  <c r="BM199" i="4"/>
  <c r="BL199" i="4"/>
  <c r="BK199" i="4"/>
  <c r="BJ199" i="4"/>
  <c r="BI199" i="4"/>
  <c r="BH199" i="4"/>
  <c r="BG199" i="4"/>
  <c r="BF199" i="4"/>
  <c r="BE199" i="4"/>
  <c r="BD199" i="4"/>
  <c r="BC199" i="4"/>
  <c r="BB199" i="4"/>
  <c r="BA199" i="4"/>
  <c r="AZ199" i="4"/>
  <c r="AY199" i="4"/>
  <c r="AX199" i="4"/>
  <c r="AW199" i="4"/>
  <c r="AV199" i="4"/>
  <c r="AU199" i="4"/>
  <c r="AT199" i="4"/>
  <c r="AS199" i="4"/>
  <c r="AR199" i="4"/>
  <c r="AQ199" i="4"/>
  <c r="AP199" i="4"/>
  <c r="AO199" i="4"/>
  <c r="AN199" i="4"/>
  <c r="AM199" i="4"/>
  <c r="AL199" i="4"/>
  <c r="AK199" i="4"/>
  <c r="AJ199" i="4"/>
  <c r="AI199" i="4"/>
  <c r="AH199" i="4"/>
  <c r="AG199" i="4"/>
  <c r="AF199" i="4"/>
  <c r="AE199" i="4"/>
  <c r="AD199" i="4"/>
  <c r="AC199" i="4"/>
  <c r="AB199" i="4"/>
  <c r="AA199" i="4"/>
  <c r="Z199" i="4"/>
  <c r="Y199" i="4"/>
  <c r="X199" i="4"/>
  <c r="W199" i="4"/>
  <c r="V199" i="4"/>
  <c r="U199" i="4"/>
  <c r="T199" i="4"/>
  <c r="S199" i="4"/>
  <c r="CF198" i="4"/>
  <c r="CE198" i="4"/>
  <c r="CD198" i="4"/>
  <c r="CC198" i="4"/>
  <c r="CB198" i="4"/>
  <c r="CA198" i="4"/>
  <c r="BZ198" i="4"/>
  <c r="BY198" i="4"/>
  <c r="BX198" i="4"/>
  <c r="BW198" i="4"/>
  <c r="BV198" i="4"/>
  <c r="BU198" i="4"/>
  <c r="BT198" i="4"/>
  <c r="BS198" i="4"/>
  <c r="BR198" i="4"/>
  <c r="BQ198" i="4"/>
  <c r="BP198" i="4"/>
  <c r="BO198" i="4"/>
  <c r="BN198" i="4"/>
  <c r="BM198" i="4"/>
  <c r="BL198" i="4"/>
  <c r="BK198" i="4"/>
  <c r="BJ198" i="4"/>
  <c r="BI198" i="4"/>
  <c r="BH198" i="4"/>
  <c r="BG198" i="4"/>
  <c r="BF198" i="4"/>
  <c r="BE198" i="4"/>
  <c r="BD198" i="4"/>
  <c r="BC198" i="4"/>
  <c r="BB198" i="4"/>
  <c r="BA198" i="4"/>
  <c r="AZ198" i="4"/>
  <c r="AY198" i="4"/>
  <c r="AX198" i="4"/>
  <c r="AW198" i="4"/>
  <c r="AV198" i="4"/>
  <c r="AU198" i="4"/>
  <c r="AT198" i="4"/>
  <c r="AS198" i="4"/>
  <c r="AR198" i="4"/>
  <c r="AQ198" i="4"/>
  <c r="AP198" i="4"/>
  <c r="AO198" i="4"/>
  <c r="AN198" i="4"/>
  <c r="AM198" i="4"/>
  <c r="AL198" i="4"/>
  <c r="AK198" i="4"/>
  <c r="AJ198" i="4"/>
  <c r="AI198" i="4"/>
  <c r="AH198" i="4"/>
  <c r="AG198" i="4"/>
  <c r="AF198" i="4"/>
  <c r="AE198" i="4"/>
  <c r="AD198" i="4"/>
  <c r="AC198" i="4"/>
  <c r="AB198" i="4"/>
  <c r="AA198" i="4"/>
  <c r="Z198" i="4"/>
  <c r="Y198" i="4"/>
  <c r="X198" i="4"/>
  <c r="W198" i="4"/>
  <c r="V198" i="4"/>
  <c r="U198" i="4"/>
  <c r="T198" i="4"/>
  <c r="S198" i="4"/>
  <c r="CF197" i="4"/>
  <c r="CE197" i="4"/>
  <c r="CD197" i="4"/>
  <c r="CC197" i="4"/>
  <c r="CB197" i="4"/>
  <c r="CA197" i="4"/>
  <c r="BZ197" i="4"/>
  <c r="BY197" i="4"/>
  <c r="BX197" i="4"/>
  <c r="BW197" i="4"/>
  <c r="BV197" i="4"/>
  <c r="BU197" i="4"/>
  <c r="BT197" i="4"/>
  <c r="BS197" i="4"/>
  <c r="BR197" i="4"/>
  <c r="BQ197" i="4"/>
  <c r="BP197" i="4"/>
  <c r="BO197" i="4"/>
  <c r="BN197" i="4"/>
  <c r="BM197" i="4"/>
  <c r="BL197" i="4"/>
  <c r="BK197" i="4"/>
  <c r="BJ197" i="4"/>
  <c r="BI197" i="4"/>
  <c r="BH197" i="4"/>
  <c r="BG197" i="4"/>
  <c r="BF197" i="4"/>
  <c r="BE197" i="4"/>
  <c r="BD197" i="4"/>
  <c r="BC197" i="4"/>
  <c r="BB197" i="4"/>
  <c r="BA197" i="4"/>
  <c r="AZ197" i="4"/>
  <c r="AY197" i="4"/>
  <c r="AX197" i="4"/>
  <c r="AW197" i="4"/>
  <c r="AV197" i="4"/>
  <c r="AU197" i="4"/>
  <c r="AT197" i="4"/>
  <c r="AS197" i="4"/>
  <c r="AR197" i="4"/>
  <c r="AQ197" i="4"/>
  <c r="AP197" i="4"/>
  <c r="AO197" i="4"/>
  <c r="AN197" i="4"/>
  <c r="AM197" i="4"/>
  <c r="AL197" i="4"/>
  <c r="AK197" i="4"/>
  <c r="AJ197" i="4"/>
  <c r="AI197" i="4"/>
  <c r="AH197" i="4"/>
  <c r="AG197" i="4"/>
  <c r="AF197" i="4"/>
  <c r="AE197" i="4"/>
  <c r="AD197" i="4"/>
  <c r="AC197" i="4"/>
  <c r="AB197" i="4"/>
  <c r="AA197" i="4"/>
  <c r="Z197" i="4"/>
  <c r="Y197" i="4"/>
  <c r="X197" i="4"/>
  <c r="W197" i="4"/>
  <c r="V197" i="4"/>
  <c r="U197" i="4"/>
  <c r="T197" i="4"/>
  <c r="S197" i="4"/>
  <c r="CF196" i="4"/>
  <c r="CE196" i="4"/>
  <c r="CD196" i="4"/>
  <c r="CC196" i="4"/>
  <c r="CB196" i="4"/>
  <c r="CA196" i="4"/>
  <c r="BZ196" i="4"/>
  <c r="BY196" i="4"/>
  <c r="BX196" i="4"/>
  <c r="BW196" i="4"/>
  <c r="BV196" i="4"/>
  <c r="BU196" i="4"/>
  <c r="BT196" i="4"/>
  <c r="BS196" i="4"/>
  <c r="BR196" i="4"/>
  <c r="BQ196" i="4"/>
  <c r="BP196" i="4"/>
  <c r="BO196" i="4"/>
  <c r="BN196" i="4"/>
  <c r="BM196" i="4"/>
  <c r="BL196" i="4"/>
  <c r="BK196" i="4"/>
  <c r="BJ196" i="4"/>
  <c r="BI196" i="4"/>
  <c r="BH196" i="4"/>
  <c r="BG196" i="4"/>
  <c r="BF196" i="4"/>
  <c r="BE196" i="4"/>
  <c r="BD196" i="4"/>
  <c r="BC196" i="4"/>
  <c r="BB196" i="4"/>
  <c r="BA196" i="4"/>
  <c r="AZ196" i="4"/>
  <c r="AY196" i="4"/>
  <c r="AX196" i="4"/>
  <c r="AW196" i="4"/>
  <c r="AV196" i="4"/>
  <c r="AU196" i="4"/>
  <c r="AT196" i="4"/>
  <c r="AS196" i="4"/>
  <c r="AR196" i="4"/>
  <c r="AQ196" i="4"/>
  <c r="AP196" i="4"/>
  <c r="AO196" i="4"/>
  <c r="AN196" i="4"/>
  <c r="AM196" i="4"/>
  <c r="AL196" i="4"/>
  <c r="AK196" i="4"/>
  <c r="AJ196" i="4"/>
  <c r="AI196" i="4"/>
  <c r="AH196" i="4"/>
  <c r="AG196" i="4"/>
  <c r="AF196" i="4"/>
  <c r="AE196" i="4"/>
  <c r="AD196" i="4"/>
  <c r="AC196" i="4"/>
  <c r="AB196" i="4"/>
  <c r="AA196" i="4"/>
  <c r="Z196" i="4"/>
  <c r="Y196" i="4"/>
  <c r="X196" i="4"/>
  <c r="W196" i="4"/>
  <c r="V196" i="4"/>
  <c r="U196" i="4"/>
  <c r="T196" i="4"/>
  <c r="S196" i="4"/>
  <c r="CF195" i="4"/>
  <c r="CE195" i="4"/>
  <c r="CD195" i="4"/>
  <c r="CC195" i="4"/>
  <c r="CB195" i="4"/>
  <c r="CA195" i="4"/>
  <c r="BZ195" i="4"/>
  <c r="BY195" i="4"/>
  <c r="BX195" i="4"/>
  <c r="BW195" i="4"/>
  <c r="BV195" i="4"/>
  <c r="BU195" i="4"/>
  <c r="BT195" i="4"/>
  <c r="BS195" i="4"/>
  <c r="BR195" i="4"/>
  <c r="BQ195" i="4"/>
  <c r="BP195" i="4"/>
  <c r="BO195" i="4"/>
  <c r="BN195" i="4"/>
  <c r="BM195" i="4"/>
  <c r="BL195" i="4"/>
  <c r="BK195" i="4"/>
  <c r="BJ195" i="4"/>
  <c r="BI195" i="4"/>
  <c r="BH195" i="4"/>
  <c r="BG195" i="4"/>
  <c r="BF195" i="4"/>
  <c r="BE195" i="4"/>
  <c r="BD195" i="4"/>
  <c r="BC195" i="4"/>
  <c r="BB195" i="4"/>
  <c r="BA195" i="4"/>
  <c r="AZ195" i="4"/>
  <c r="AY195" i="4"/>
  <c r="AX195" i="4"/>
  <c r="AW195" i="4"/>
  <c r="AV195" i="4"/>
  <c r="AU195" i="4"/>
  <c r="AT195" i="4"/>
  <c r="AS195" i="4"/>
  <c r="AR195" i="4"/>
  <c r="AQ195" i="4"/>
  <c r="AP195" i="4"/>
  <c r="AO195" i="4"/>
  <c r="AN195" i="4"/>
  <c r="AM195" i="4"/>
  <c r="AL195" i="4"/>
  <c r="AK195" i="4"/>
  <c r="AJ195" i="4"/>
  <c r="AI195" i="4"/>
  <c r="AH195" i="4"/>
  <c r="AG195" i="4"/>
  <c r="AF195" i="4"/>
  <c r="AE195" i="4"/>
  <c r="AD195" i="4"/>
  <c r="AC195" i="4"/>
  <c r="AB195" i="4"/>
  <c r="AA195" i="4"/>
  <c r="Z195" i="4"/>
  <c r="Y195" i="4"/>
  <c r="X195" i="4"/>
  <c r="W195" i="4"/>
  <c r="V195" i="4"/>
  <c r="U195" i="4"/>
  <c r="T195" i="4"/>
  <c r="S195" i="4"/>
  <c r="CF194" i="4"/>
  <c r="CE194" i="4"/>
  <c r="CD194" i="4"/>
  <c r="CC194" i="4"/>
  <c r="CB194" i="4"/>
  <c r="CA194" i="4"/>
  <c r="BZ194" i="4"/>
  <c r="BY194" i="4"/>
  <c r="BX194" i="4"/>
  <c r="BW194" i="4"/>
  <c r="BV194" i="4"/>
  <c r="BU194" i="4"/>
  <c r="BT194" i="4"/>
  <c r="BS194" i="4"/>
  <c r="BR194" i="4"/>
  <c r="BQ194" i="4"/>
  <c r="BP194" i="4"/>
  <c r="BO194" i="4"/>
  <c r="BN194" i="4"/>
  <c r="BM194" i="4"/>
  <c r="BL194" i="4"/>
  <c r="BK194" i="4"/>
  <c r="BJ194" i="4"/>
  <c r="BI194" i="4"/>
  <c r="BH194" i="4"/>
  <c r="BG194" i="4"/>
  <c r="BF194" i="4"/>
  <c r="BE194" i="4"/>
  <c r="BD194" i="4"/>
  <c r="BC194" i="4"/>
  <c r="BB194" i="4"/>
  <c r="BA194" i="4"/>
  <c r="AZ194" i="4"/>
  <c r="AY194" i="4"/>
  <c r="AX194" i="4"/>
  <c r="AW194" i="4"/>
  <c r="AV194" i="4"/>
  <c r="AU194" i="4"/>
  <c r="AT194" i="4"/>
  <c r="AS194" i="4"/>
  <c r="AR194" i="4"/>
  <c r="AQ194" i="4"/>
  <c r="AP194" i="4"/>
  <c r="AO194" i="4"/>
  <c r="AN194" i="4"/>
  <c r="AM194" i="4"/>
  <c r="AL194" i="4"/>
  <c r="AK194" i="4"/>
  <c r="AJ194" i="4"/>
  <c r="AI194" i="4"/>
  <c r="AH194" i="4"/>
  <c r="AG194" i="4"/>
  <c r="AF194" i="4"/>
  <c r="AE194" i="4"/>
  <c r="AD194" i="4"/>
  <c r="AC194" i="4"/>
  <c r="AB194" i="4"/>
  <c r="AA194" i="4"/>
  <c r="Z194" i="4"/>
  <c r="Y194" i="4"/>
  <c r="X194" i="4"/>
  <c r="W194" i="4"/>
  <c r="V194" i="4"/>
  <c r="U194" i="4"/>
  <c r="T194" i="4"/>
  <c r="S194" i="4"/>
  <c r="CF193" i="4"/>
  <c r="CE193" i="4"/>
  <c r="CD193" i="4"/>
  <c r="CC193" i="4"/>
  <c r="CB193" i="4"/>
  <c r="CA193" i="4"/>
  <c r="BZ193" i="4"/>
  <c r="BY193" i="4"/>
  <c r="BX193" i="4"/>
  <c r="BW193" i="4"/>
  <c r="BV193" i="4"/>
  <c r="BU193" i="4"/>
  <c r="BT193" i="4"/>
  <c r="BS193" i="4"/>
  <c r="BR193" i="4"/>
  <c r="BQ193" i="4"/>
  <c r="BP193" i="4"/>
  <c r="BO193" i="4"/>
  <c r="BN193" i="4"/>
  <c r="BM193" i="4"/>
  <c r="BL193" i="4"/>
  <c r="BK193" i="4"/>
  <c r="BJ193" i="4"/>
  <c r="BI193" i="4"/>
  <c r="BH193" i="4"/>
  <c r="BG193" i="4"/>
  <c r="BF193" i="4"/>
  <c r="BE193" i="4"/>
  <c r="BD193" i="4"/>
  <c r="BC193" i="4"/>
  <c r="BB193" i="4"/>
  <c r="BA193" i="4"/>
  <c r="AZ193" i="4"/>
  <c r="AY193" i="4"/>
  <c r="AX193" i="4"/>
  <c r="AW193" i="4"/>
  <c r="AV193" i="4"/>
  <c r="AU193" i="4"/>
  <c r="AT193" i="4"/>
  <c r="AS193" i="4"/>
  <c r="AR193" i="4"/>
  <c r="AQ193" i="4"/>
  <c r="AP193" i="4"/>
  <c r="AO193" i="4"/>
  <c r="AN193" i="4"/>
  <c r="AM193" i="4"/>
  <c r="AL193" i="4"/>
  <c r="AK193" i="4"/>
  <c r="AJ193" i="4"/>
  <c r="AI193" i="4"/>
  <c r="AH193" i="4"/>
  <c r="AG193" i="4"/>
  <c r="AF193" i="4"/>
  <c r="AE193" i="4"/>
  <c r="AD193" i="4"/>
  <c r="AC193" i="4"/>
  <c r="AB193" i="4"/>
  <c r="AA193" i="4"/>
  <c r="Z193" i="4"/>
  <c r="Y193" i="4"/>
  <c r="X193" i="4"/>
  <c r="W193" i="4"/>
  <c r="V193" i="4"/>
  <c r="U193" i="4"/>
  <c r="T193" i="4"/>
  <c r="S193" i="4"/>
  <c r="CF192" i="4"/>
  <c r="CE192" i="4"/>
  <c r="CD192" i="4"/>
  <c r="CC192" i="4"/>
  <c r="CB192" i="4"/>
  <c r="CA192" i="4"/>
  <c r="BZ192" i="4"/>
  <c r="BY192" i="4"/>
  <c r="BX192" i="4"/>
  <c r="BW192" i="4"/>
  <c r="BV192" i="4"/>
  <c r="BU192" i="4"/>
  <c r="BT192" i="4"/>
  <c r="BS192" i="4"/>
  <c r="BR192" i="4"/>
  <c r="BQ192" i="4"/>
  <c r="BP192" i="4"/>
  <c r="BO192" i="4"/>
  <c r="BN192" i="4"/>
  <c r="BM192" i="4"/>
  <c r="BL192" i="4"/>
  <c r="BK192" i="4"/>
  <c r="BJ192" i="4"/>
  <c r="BI192" i="4"/>
  <c r="BH192" i="4"/>
  <c r="BG192" i="4"/>
  <c r="BF192" i="4"/>
  <c r="BE192" i="4"/>
  <c r="BD192" i="4"/>
  <c r="BC192" i="4"/>
  <c r="BB192" i="4"/>
  <c r="BA192" i="4"/>
  <c r="AZ192" i="4"/>
  <c r="AY192" i="4"/>
  <c r="AX192" i="4"/>
  <c r="AW192" i="4"/>
  <c r="AV192" i="4"/>
  <c r="AU192" i="4"/>
  <c r="AT192" i="4"/>
  <c r="AS192" i="4"/>
  <c r="AR192" i="4"/>
  <c r="AQ192" i="4"/>
  <c r="AP192" i="4"/>
  <c r="AO192" i="4"/>
  <c r="AN192" i="4"/>
  <c r="AM192" i="4"/>
  <c r="AL192" i="4"/>
  <c r="AK192" i="4"/>
  <c r="AJ192" i="4"/>
  <c r="AI192" i="4"/>
  <c r="AH192" i="4"/>
  <c r="AG192" i="4"/>
  <c r="AF192" i="4"/>
  <c r="AE192" i="4"/>
  <c r="AD192" i="4"/>
  <c r="AC192" i="4"/>
  <c r="AB192" i="4"/>
  <c r="AA192" i="4"/>
  <c r="Z192" i="4"/>
  <c r="Y192" i="4"/>
  <c r="X192" i="4"/>
  <c r="W192" i="4"/>
  <c r="V192" i="4"/>
  <c r="U192" i="4"/>
  <c r="T192" i="4"/>
  <c r="S192" i="4"/>
  <c r="CF191" i="4"/>
  <c r="CE191" i="4"/>
  <c r="CD191" i="4"/>
  <c r="CC191" i="4"/>
  <c r="CB191" i="4"/>
  <c r="CA191" i="4"/>
  <c r="BZ191" i="4"/>
  <c r="BY191" i="4"/>
  <c r="BX191" i="4"/>
  <c r="BW191" i="4"/>
  <c r="BV191" i="4"/>
  <c r="BU191" i="4"/>
  <c r="BT191" i="4"/>
  <c r="BS191" i="4"/>
  <c r="BR191" i="4"/>
  <c r="BQ191" i="4"/>
  <c r="BP191" i="4"/>
  <c r="BO191" i="4"/>
  <c r="BN191" i="4"/>
  <c r="BM191" i="4"/>
  <c r="BL191" i="4"/>
  <c r="BK191" i="4"/>
  <c r="BJ191" i="4"/>
  <c r="BI191" i="4"/>
  <c r="BH191" i="4"/>
  <c r="BG191" i="4"/>
  <c r="BF191" i="4"/>
  <c r="BE191" i="4"/>
  <c r="BD191" i="4"/>
  <c r="BC191" i="4"/>
  <c r="BB191" i="4"/>
  <c r="BA191" i="4"/>
  <c r="AZ191" i="4"/>
  <c r="AY191" i="4"/>
  <c r="AX191" i="4"/>
  <c r="AW191" i="4"/>
  <c r="AV191" i="4"/>
  <c r="AU191" i="4"/>
  <c r="AT191" i="4"/>
  <c r="AS191" i="4"/>
  <c r="AR191" i="4"/>
  <c r="AQ191" i="4"/>
  <c r="AP191" i="4"/>
  <c r="AO191" i="4"/>
  <c r="AN191" i="4"/>
  <c r="AM191" i="4"/>
  <c r="AL191" i="4"/>
  <c r="AK191" i="4"/>
  <c r="AJ191" i="4"/>
  <c r="AI191" i="4"/>
  <c r="AH191" i="4"/>
  <c r="AG191" i="4"/>
  <c r="AF191" i="4"/>
  <c r="AE191" i="4"/>
  <c r="AD191" i="4"/>
  <c r="AC191" i="4"/>
  <c r="AB191" i="4"/>
  <c r="AA191" i="4"/>
  <c r="Z191" i="4"/>
  <c r="Y191" i="4"/>
  <c r="X191" i="4"/>
  <c r="W191" i="4"/>
  <c r="V191" i="4"/>
  <c r="U191" i="4"/>
  <c r="T191" i="4"/>
  <c r="S191" i="4"/>
  <c r="CF190" i="4"/>
  <c r="CE190" i="4"/>
  <c r="CD190" i="4"/>
  <c r="CC190" i="4"/>
  <c r="CB190" i="4"/>
  <c r="CA190" i="4"/>
  <c r="BZ190" i="4"/>
  <c r="BY190" i="4"/>
  <c r="BX190" i="4"/>
  <c r="BW190" i="4"/>
  <c r="BV190" i="4"/>
  <c r="BU190" i="4"/>
  <c r="BT190" i="4"/>
  <c r="BS190" i="4"/>
  <c r="BR190" i="4"/>
  <c r="BQ190" i="4"/>
  <c r="BP190" i="4"/>
  <c r="BO190" i="4"/>
  <c r="BN190" i="4"/>
  <c r="BM190" i="4"/>
  <c r="BL190" i="4"/>
  <c r="BK190" i="4"/>
  <c r="BJ190" i="4"/>
  <c r="BI190" i="4"/>
  <c r="BH190" i="4"/>
  <c r="BG190" i="4"/>
  <c r="BF190" i="4"/>
  <c r="BE190" i="4"/>
  <c r="BD190" i="4"/>
  <c r="BC190" i="4"/>
  <c r="BB190" i="4"/>
  <c r="BA190" i="4"/>
  <c r="AZ190" i="4"/>
  <c r="AY190" i="4"/>
  <c r="AX190" i="4"/>
  <c r="AW190" i="4"/>
  <c r="AV190" i="4"/>
  <c r="AU190" i="4"/>
  <c r="AT190" i="4"/>
  <c r="AS190" i="4"/>
  <c r="AR190" i="4"/>
  <c r="AQ190" i="4"/>
  <c r="AP190" i="4"/>
  <c r="AO190" i="4"/>
  <c r="AN190" i="4"/>
  <c r="AM190" i="4"/>
  <c r="AL190" i="4"/>
  <c r="AK190" i="4"/>
  <c r="AJ190" i="4"/>
  <c r="AI190" i="4"/>
  <c r="AH190" i="4"/>
  <c r="AG190" i="4"/>
  <c r="AF190" i="4"/>
  <c r="AE190" i="4"/>
  <c r="AD190" i="4"/>
  <c r="AC190" i="4"/>
  <c r="AB190" i="4"/>
  <c r="AA190" i="4"/>
  <c r="Z190" i="4"/>
  <c r="Y190" i="4"/>
  <c r="X190" i="4"/>
  <c r="W190" i="4"/>
  <c r="V190" i="4"/>
  <c r="U190" i="4"/>
  <c r="T190" i="4"/>
  <c r="S190" i="4"/>
  <c r="CF189" i="4"/>
  <c r="CE189" i="4"/>
  <c r="CD189" i="4"/>
  <c r="CC189" i="4"/>
  <c r="CB189" i="4"/>
  <c r="CA189" i="4"/>
  <c r="BZ189" i="4"/>
  <c r="BY189" i="4"/>
  <c r="BX189" i="4"/>
  <c r="BW189" i="4"/>
  <c r="BV189" i="4"/>
  <c r="BU189" i="4"/>
  <c r="BT189" i="4"/>
  <c r="BS189" i="4"/>
  <c r="BR189" i="4"/>
  <c r="BQ189" i="4"/>
  <c r="BP189" i="4"/>
  <c r="BO189" i="4"/>
  <c r="BN189" i="4"/>
  <c r="BM189" i="4"/>
  <c r="BL189" i="4"/>
  <c r="BK189" i="4"/>
  <c r="BJ189" i="4"/>
  <c r="BI189" i="4"/>
  <c r="BH189" i="4"/>
  <c r="BG189" i="4"/>
  <c r="BF189" i="4"/>
  <c r="BE189" i="4"/>
  <c r="BD189" i="4"/>
  <c r="BC189" i="4"/>
  <c r="BB189" i="4"/>
  <c r="BA189" i="4"/>
  <c r="AZ189" i="4"/>
  <c r="AY189" i="4"/>
  <c r="AX189" i="4"/>
  <c r="AW189" i="4"/>
  <c r="AV189" i="4"/>
  <c r="AU189" i="4"/>
  <c r="AT189" i="4"/>
  <c r="AS189" i="4"/>
  <c r="AR189" i="4"/>
  <c r="AQ189" i="4"/>
  <c r="AP189" i="4"/>
  <c r="AO189" i="4"/>
  <c r="AN189" i="4"/>
  <c r="AM189" i="4"/>
  <c r="AL189" i="4"/>
  <c r="AK189" i="4"/>
  <c r="AJ189" i="4"/>
  <c r="AI189" i="4"/>
  <c r="AH189" i="4"/>
  <c r="AG189" i="4"/>
  <c r="AF189" i="4"/>
  <c r="AE189" i="4"/>
  <c r="AD189" i="4"/>
  <c r="AC189" i="4"/>
  <c r="AB189" i="4"/>
  <c r="AA189" i="4"/>
  <c r="Z189" i="4"/>
  <c r="Y189" i="4"/>
  <c r="X189" i="4"/>
  <c r="W189" i="4"/>
  <c r="V189" i="4"/>
  <c r="U189" i="4"/>
  <c r="T189" i="4"/>
  <c r="S189" i="4"/>
  <c r="CF188" i="4"/>
  <c r="CE188" i="4"/>
  <c r="CD188" i="4"/>
  <c r="CC188" i="4"/>
  <c r="CB188" i="4"/>
  <c r="CA188" i="4"/>
  <c r="BZ188" i="4"/>
  <c r="BY188" i="4"/>
  <c r="BX188" i="4"/>
  <c r="BW188" i="4"/>
  <c r="BV188" i="4"/>
  <c r="BU188" i="4"/>
  <c r="BT188" i="4"/>
  <c r="BS188" i="4"/>
  <c r="BR188" i="4"/>
  <c r="BQ188" i="4"/>
  <c r="BP188" i="4"/>
  <c r="BO188" i="4"/>
  <c r="BN188" i="4"/>
  <c r="BM188" i="4"/>
  <c r="BL188" i="4"/>
  <c r="BK188" i="4"/>
  <c r="BJ188" i="4"/>
  <c r="BI188" i="4"/>
  <c r="BH188" i="4"/>
  <c r="BG188" i="4"/>
  <c r="BF188" i="4"/>
  <c r="BE188" i="4"/>
  <c r="BD188" i="4"/>
  <c r="BC188" i="4"/>
  <c r="BB188" i="4"/>
  <c r="BA188" i="4"/>
  <c r="AZ188" i="4"/>
  <c r="AY188" i="4"/>
  <c r="AX188" i="4"/>
  <c r="AW188" i="4"/>
  <c r="AV188" i="4"/>
  <c r="AU188" i="4"/>
  <c r="AT188" i="4"/>
  <c r="AS188" i="4"/>
  <c r="AR188" i="4"/>
  <c r="AQ188" i="4"/>
  <c r="AP188" i="4"/>
  <c r="AO188" i="4"/>
  <c r="AN188" i="4"/>
  <c r="AM188" i="4"/>
  <c r="AL188" i="4"/>
  <c r="AK188" i="4"/>
  <c r="AJ188" i="4"/>
  <c r="AI188" i="4"/>
  <c r="AH188" i="4"/>
  <c r="AG188" i="4"/>
  <c r="AF188" i="4"/>
  <c r="AE188" i="4"/>
  <c r="AD188" i="4"/>
  <c r="AC188" i="4"/>
  <c r="AB188" i="4"/>
  <c r="AA188" i="4"/>
  <c r="Z188" i="4"/>
  <c r="Y188" i="4"/>
  <c r="X188" i="4"/>
  <c r="W188" i="4"/>
  <c r="V188" i="4"/>
  <c r="U188" i="4"/>
  <c r="T188" i="4"/>
  <c r="S188" i="4"/>
  <c r="CF187" i="4"/>
  <c r="CE187" i="4"/>
  <c r="CD187" i="4"/>
  <c r="CC187" i="4"/>
  <c r="CB187" i="4"/>
  <c r="CA187" i="4"/>
  <c r="BZ187" i="4"/>
  <c r="BY187" i="4"/>
  <c r="BX187" i="4"/>
  <c r="BW187" i="4"/>
  <c r="BV187" i="4"/>
  <c r="BU187" i="4"/>
  <c r="BT187" i="4"/>
  <c r="BS187" i="4"/>
  <c r="BR187" i="4"/>
  <c r="BQ187" i="4"/>
  <c r="BP187" i="4"/>
  <c r="BO187" i="4"/>
  <c r="BN187" i="4"/>
  <c r="BM187" i="4"/>
  <c r="BL187" i="4"/>
  <c r="BK187" i="4"/>
  <c r="BJ187" i="4"/>
  <c r="BI187" i="4"/>
  <c r="BH187" i="4"/>
  <c r="BG187" i="4"/>
  <c r="BF187" i="4"/>
  <c r="BE187" i="4"/>
  <c r="BD187" i="4"/>
  <c r="BC187" i="4"/>
  <c r="BB187" i="4"/>
  <c r="BA187" i="4"/>
  <c r="AZ187" i="4"/>
  <c r="AY187" i="4"/>
  <c r="AX187" i="4"/>
  <c r="AW187" i="4"/>
  <c r="AV187" i="4"/>
  <c r="AU187" i="4"/>
  <c r="AT187" i="4"/>
  <c r="AS187" i="4"/>
  <c r="AR187" i="4"/>
  <c r="AQ187" i="4"/>
  <c r="AP187" i="4"/>
  <c r="AO187" i="4"/>
  <c r="AN187" i="4"/>
  <c r="AM187" i="4"/>
  <c r="AL187" i="4"/>
  <c r="AK187" i="4"/>
  <c r="AJ187" i="4"/>
  <c r="AI187" i="4"/>
  <c r="AH187" i="4"/>
  <c r="AG187" i="4"/>
  <c r="AF187" i="4"/>
  <c r="AE187" i="4"/>
  <c r="AD187" i="4"/>
  <c r="AC187" i="4"/>
  <c r="AB187" i="4"/>
  <c r="AA187" i="4"/>
  <c r="Z187" i="4"/>
  <c r="Y187" i="4"/>
  <c r="X187" i="4"/>
  <c r="W187" i="4"/>
  <c r="V187" i="4"/>
  <c r="U187" i="4"/>
  <c r="T187" i="4"/>
  <c r="S187" i="4"/>
  <c r="CF186" i="4"/>
  <c r="CE186" i="4"/>
  <c r="CD186" i="4"/>
  <c r="CC186" i="4"/>
  <c r="CB186" i="4"/>
  <c r="CA186" i="4"/>
  <c r="BZ186" i="4"/>
  <c r="BY186" i="4"/>
  <c r="BX186" i="4"/>
  <c r="BW186" i="4"/>
  <c r="BV186" i="4"/>
  <c r="BU186" i="4"/>
  <c r="BT186" i="4"/>
  <c r="BS186" i="4"/>
  <c r="BR186" i="4"/>
  <c r="BQ186" i="4"/>
  <c r="BP186" i="4"/>
  <c r="BO186" i="4"/>
  <c r="BN186" i="4"/>
  <c r="BM186" i="4"/>
  <c r="BL186" i="4"/>
  <c r="BK186" i="4"/>
  <c r="BJ186" i="4"/>
  <c r="BI186" i="4"/>
  <c r="BH186" i="4"/>
  <c r="BG186" i="4"/>
  <c r="BF186" i="4"/>
  <c r="BE186" i="4"/>
  <c r="BD186" i="4"/>
  <c r="BC186" i="4"/>
  <c r="BB186" i="4"/>
  <c r="BA186" i="4"/>
  <c r="AZ186" i="4"/>
  <c r="AY186" i="4"/>
  <c r="AX186" i="4"/>
  <c r="AW186" i="4"/>
  <c r="AV186" i="4"/>
  <c r="AU186" i="4"/>
  <c r="AT186" i="4"/>
  <c r="AS186" i="4"/>
  <c r="AR186" i="4"/>
  <c r="AQ186" i="4"/>
  <c r="AP186" i="4"/>
  <c r="AO186" i="4"/>
  <c r="AN186" i="4"/>
  <c r="AM186" i="4"/>
  <c r="AL186" i="4"/>
  <c r="AK186" i="4"/>
  <c r="AJ186" i="4"/>
  <c r="AI186" i="4"/>
  <c r="AH186" i="4"/>
  <c r="AG186" i="4"/>
  <c r="AF186" i="4"/>
  <c r="AE186" i="4"/>
  <c r="AD186" i="4"/>
  <c r="AC186" i="4"/>
  <c r="AB186" i="4"/>
  <c r="AA186" i="4"/>
  <c r="Z186" i="4"/>
  <c r="Y186" i="4"/>
  <c r="X186" i="4"/>
  <c r="W186" i="4"/>
  <c r="V186" i="4"/>
  <c r="U186" i="4"/>
  <c r="T186" i="4"/>
  <c r="S186" i="4"/>
  <c r="CF185" i="4"/>
  <c r="CE185" i="4"/>
  <c r="CD185" i="4"/>
  <c r="CC185" i="4"/>
  <c r="CB185" i="4"/>
  <c r="CA185" i="4"/>
  <c r="BZ185" i="4"/>
  <c r="BY185" i="4"/>
  <c r="BX185" i="4"/>
  <c r="BW185" i="4"/>
  <c r="BV185" i="4"/>
  <c r="BU185" i="4"/>
  <c r="BT185" i="4"/>
  <c r="BS185" i="4"/>
  <c r="BR185" i="4"/>
  <c r="BQ185" i="4"/>
  <c r="BP185" i="4"/>
  <c r="BO185" i="4"/>
  <c r="BN185" i="4"/>
  <c r="BM185" i="4"/>
  <c r="BL185" i="4"/>
  <c r="BK185" i="4"/>
  <c r="BJ185" i="4"/>
  <c r="BI185" i="4"/>
  <c r="BH185" i="4"/>
  <c r="BG185" i="4"/>
  <c r="BF185" i="4"/>
  <c r="BE185" i="4"/>
  <c r="BD185" i="4"/>
  <c r="BC185" i="4"/>
  <c r="BB185" i="4"/>
  <c r="BA185" i="4"/>
  <c r="AZ185" i="4"/>
  <c r="AY185" i="4"/>
  <c r="AX185" i="4"/>
  <c r="AW185" i="4"/>
  <c r="AV185" i="4"/>
  <c r="AU185" i="4"/>
  <c r="AT185" i="4"/>
  <c r="AS185" i="4"/>
  <c r="AR185" i="4"/>
  <c r="AQ185" i="4"/>
  <c r="AP185" i="4"/>
  <c r="AO185" i="4"/>
  <c r="AN185" i="4"/>
  <c r="AM185" i="4"/>
  <c r="AL185" i="4"/>
  <c r="AK185" i="4"/>
  <c r="AJ185" i="4"/>
  <c r="AI185" i="4"/>
  <c r="AH185" i="4"/>
  <c r="AG185" i="4"/>
  <c r="AF185" i="4"/>
  <c r="AE185" i="4"/>
  <c r="AD185" i="4"/>
  <c r="AC185" i="4"/>
  <c r="AB185" i="4"/>
  <c r="AA185" i="4"/>
  <c r="Z185" i="4"/>
  <c r="Y185" i="4"/>
  <c r="X185" i="4"/>
  <c r="W185" i="4"/>
  <c r="V185" i="4"/>
  <c r="U185" i="4"/>
  <c r="T185" i="4"/>
  <c r="S185" i="4"/>
  <c r="CF184" i="4"/>
  <c r="CE184" i="4"/>
  <c r="CD184" i="4"/>
  <c r="CC184" i="4"/>
  <c r="CB184" i="4"/>
  <c r="CA184" i="4"/>
  <c r="BZ184" i="4"/>
  <c r="BY184" i="4"/>
  <c r="BX184" i="4"/>
  <c r="BW184" i="4"/>
  <c r="BV184" i="4"/>
  <c r="BU184" i="4"/>
  <c r="BT184" i="4"/>
  <c r="BS184" i="4"/>
  <c r="BR184" i="4"/>
  <c r="BQ184" i="4"/>
  <c r="BP184" i="4"/>
  <c r="BO184" i="4"/>
  <c r="BN184" i="4"/>
  <c r="BM184" i="4"/>
  <c r="BL184" i="4"/>
  <c r="BK184" i="4"/>
  <c r="BJ184" i="4"/>
  <c r="BI184" i="4"/>
  <c r="BH184" i="4"/>
  <c r="BG184" i="4"/>
  <c r="BF184" i="4"/>
  <c r="BE184" i="4"/>
  <c r="BD184" i="4"/>
  <c r="BC184" i="4"/>
  <c r="BB184" i="4"/>
  <c r="BA184" i="4"/>
  <c r="AZ184" i="4"/>
  <c r="AY184" i="4"/>
  <c r="AX184" i="4"/>
  <c r="AW184" i="4"/>
  <c r="AV184" i="4"/>
  <c r="AU184" i="4"/>
  <c r="AT184" i="4"/>
  <c r="AS184" i="4"/>
  <c r="AR184" i="4"/>
  <c r="AQ184" i="4"/>
  <c r="AP184" i="4"/>
  <c r="AO184" i="4"/>
  <c r="AN184" i="4"/>
  <c r="AM184" i="4"/>
  <c r="AL184" i="4"/>
  <c r="AK184" i="4"/>
  <c r="AJ184" i="4"/>
  <c r="AI184" i="4"/>
  <c r="AH184" i="4"/>
  <c r="AG184" i="4"/>
  <c r="AF184" i="4"/>
  <c r="AE184" i="4"/>
  <c r="AD184" i="4"/>
  <c r="AC184" i="4"/>
  <c r="AB184" i="4"/>
  <c r="AA184" i="4"/>
  <c r="Z184" i="4"/>
  <c r="Y184" i="4"/>
  <c r="X184" i="4"/>
  <c r="W184" i="4"/>
  <c r="V184" i="4"/>
  <c r="U184" i="4"/>
  <c r="T184" i="4"/>
  <c r="S184" i="4"/>
  <c r="CF183" i="4"/>
  <c r="CE183" i="4"/>
  <c r="CD183" i="4"/>
  <c r="CC183" i="4"/>
  <c r="CB183" i="4"/>
  <c r="CA183" i="4"/>
  <c r="BZ183" i="4"/>
  <c r="BY183" i="4"/>
  <c r="BX183" i="4"/>
  <c r="BW183" i="4"/>
  <c r="BV183" i="4"/>
  <c r="BU183" i="4"/>
  <c r="BT183" i="4"/>
  <c r="BS183" i="4"/>
  <c r="BR183" i="4"/>
  <c r="BQ183" i="4"/>
  <c r="BP183" i="4"/>
  <c r="BO183" i="4"/>
  <c r="BN183" i="4"/>
  <c r="BM183" i="4"/>
  <c r="BL183" i="4"/>
  <c r="BK183" i="4"/>
  <c r="BJ183" i="4"/>
  <c r="BI183" i="4"/>
  <c r="BH183" i="4"/>
  <c r="BG183" i="4"/>
  <c r="BF183" i="4"/>
  <c r="BE183" i="4"/>
  <c r="BD183" i="4"/>
  <c r="BC183" i="4"/>
  <c r="BB183" i="4"/>
  <c r="BA183" i="4"/>
  <c r="AZ183" i="4"/>
  <c r="AY183" i="4"/>
  <c r="AX183" i="4"/>
  <c r="AW183" i="4"/>
  <c r="AV183" i="4"/>
  <c r="AU183" i="4"/>
  <c r="AT183" i="4"/>
  <c r="AS183" i="4"/>
  <c r="AR183" i="4"/>
  <c r="AQ183" i="4"/>
  <c r="AP183" i="4"/>
  <c r="AO183" i="4"/>
  <c r="AN183" i="4"/>
  <c r="AM183" i="4"/>
  <c r="AL183" i="4"/>
  <c r="AK183" i="4"/>
  <c r="AJ183" i="4"/>
  <c r="AI183" i="4"/>
  <c r="AH183" i="4"/>
  <c r="AG183" i="4"/>
  <c r="AF183" i="4"/>
  <c r="AE183" i="4"/>
  <c r="AD183" i="4"/>
  <c r="AC183" i="4"/>
  <c r="AB183" i="4"/>
  <c r="AA183" i="4"/>
  <c r="Z183" i="4"/>
  <c r="Y183" i="4"/>
  <c r="X183" i="4"/>
  <c r="W183" i="4"/>
  <c r="V183" i="4"/>
  <c r="U183" i="4"/>
  <c r="T183" i="4"/>
  <c r="S183" i="4"/>
  <c r="CF182" i="4"/>
  <c r="CE182" i="4"/>
  <c r="CD182" i="4"/>
  <c r="CC182" i="4"/>
  <c r="CB182" i="4"/>
  <c r="CA182" i="4"/>
  <c r="BZ182" i="4"/>
  <c r="BY182" i="4"/>
  <c r="BX182" i="4"/>
  <c r="BW182" i="4"/>
  <c r="BV182" i="4"/>
  <c r="BU182" i="4"/>
  <c r="BT182" i="4"/>
  <c r="BS182" i="4"/>
  <c r="BR182" i="4"/>
  <c r="BQ182" i="4"/>
  <c r="BP182" i="4"/>
  <c r="BO182" i="4"/>
  <c r="BN182" i="4"/>
  <c r="BM182" i="4"/>
  <c r="BL182" i="4"/>
  <c r="BK182" i="4"/>
  <c r="BJ182" i="4"/>
  <c r="BI182" i="4"/>
  <c r="BH182" i="4"/>
  <c r="BG182" i="4"/>
  <c r="BF182" i="4"/>
  <c r="BE182" i="4"/>
  <c r="BD182" i="4"/>
  <c r="BC182" i="4"/>
  <c r="BB182" i="4"/>
  <c r="BA182" i="4"/>
  <c r="AZ182" i="4"/>
  <c r="AY182" i="4"/>
  <c r="AX182" i="4"/>
  <c r="AW182" i="4"/>
  <c r="AV182" i="4"/>
  <c r="AU182" i="4"/>
  <c r="AT182" i="4"/>
  <c r="AS182" i="4"/>
  <c r="AR182" i="4"/>
  <c r="AQ182" i="4"/>
  <c r="AP182" i="4"/>
  <c r="AO182" i="4"/>
  <c r="AN182" i="4"/>
  <c r="AM182" i="4"/>
  <c r="AL182" i="4"/>
  <c r="AK182" i="4"/>
  <c r="AJ182" i="4"/>
  <c r="AI182" i="4"/>
  <c r="AH182" i="4"/>
  <c r="AG182" i="4"/>
  <c r="AF182" i="4"/>
  <c r="AE182" i="4"/>
  <c r="AD182" i="4"/>
  <c r="AC182" i="4"/>
  <c r="AB182" i="4"/>
  <c r="AA182" i="4"/>
  <c r="Z182" i="4"/>
  <c r="Y182" i="4"/>
  <c r="X182" i="4"/>
  <c r="W182" i="4"/>
  <c r="V182" i="4"/>
  <c r="U182" i="4"/>
  <c r="T182" i="4"/>
  <c r="S182" i="4"/>
  <c r="CF181" i="4"/>
  <c r="CE181" i="4"/>
  <c r="CD181" i="4"/>
  <c r="CC181" i="4"/>
  <c r="CB181" i="4"/>
  <c r="CA181" i="4"/>
  <c r="BZ181" i="4"/>
  <c r="BY181" i="4"/>
  <c r="BX181" i="4"/>
  <c r="BW181" i="4"/>
  <c r="BV181" i="4"/>
  <c r="BU181" i="4"/>
  <c r="BT181" i="4"/>
  <c r="BS181" i="4"/>
  <c r="BR181" i="4"/>
  <c r="BQ181" i="4"/>
  <c r="BP181" i="4"/>
  <c r="BO181" i="4"/>
  <c r="BN181" i="4"/>
  <c r="BM181" i="4"/>
  <c r="BL181" i="4"/>
  <c r="BK181" i="4"/>
  <c r="BJ181" i="4"/>
  <c r="BI181" i="4"/>
  <c r="BH181" i="4"/>
  <c r="BG181" i="4"/>
  <c r="BF181" i="4"/>
  <c r="BE181" i="4"/>
  <c r="BD181" i="4"/>
  <c r="BC181" i="4"/>
  <c r="BB181" i="4"/>
  <c r="BA181" i="4"/>
  <c r="AZ181" i="4"/>
  <c r="AY181" i="4"/>
  <c r="AX181" i="4"/>
  <c r="AW181" i="4"/>
  <c r="AV181" i="4"/>
  <c r="AU181" i="4"/>
  <c r="AT181" i="4"/>
  <c r="AS181" i="4"/>
  <c r="AR181" i="4"/>
  <c r="AQ181" i="4"/>
  <c r="AP181" i="4"/>
  <c r="AO181" i="4"/>
  <c r="AN181" i="4"/>
  <c r="AM181" i="4"/>
  <c r="AL181" i="4"/>
  <c r="AK181" i="4"/>
  <c r="AJ181" i="4"/>
  <c r="AI181" i="4"/>
  <c r="AH181" i="4"/>
  <c r="AG181" i="4"/>
  <c r="AF181" i="4"/>
  <c r="AE181" i="4"/>
  <c r="AD181" i="4"/>
  <c r="AC181" i="4"/>
  <c r="AB181" i="4"/>
  <c r="AA181" i="4"/>
  <c r="Z181" i="4"/>
  <c r="Y181" i="4"/>
  <c r="X181" i="4"/>
  <c r="W181" i="4"/>
  <c r="V181" i="4"/>
  <c r="U181" i="4"/>
  <c r="T181" i="4"/>
  <c r="S181" i="4"/>
  <c r="CF180" i="4"/>
  <c r="CE180" i="4"/>
  <c r="CD180" i="4"/>
  <c r="CC180" i="4"/>
  <c r="CB180" i="4"/>
  <c r="CA180" i="4"/>
  <c r="BZ180" i="4"/>
  <c r="BY180" i="4"/>
  <c r="BX180" i="4"/>
  <c r="BW180" i="4"/>
  <c r="BV180" i="4"/>
  <c r="BU180" i="4"/>
  <c r="BT180" i="4"/>
  <c r="BS180" i="4"/>
  <c r="BR180" i="4"/>
  <c r="BQ180" i="4"/>
  <c r="BP180" i="4"/>
  <c r="BO180" i="4"/>
  <c r="BN180" i="4"/>
  <c r="BM180" i="4"/>
  <c r="BL180" i="4"/>
  <c r="BK180" i="4"/>
  <c r="BJ180" i="4"/>
  <c r="BI180" i="4"/>
  <c r="BH180" i="4"/>
  <c r="BG180" i="4"/>
  <c r="BF180" i="4"/>
  <c r="BE180" i="4"/>
  <c r="BD180" i="4"/>
  <c r="BC180" i="4"/>
  <c r="BB180" i="4"/>
  <c r="BA180" i="4"/>
  <c r="AZ180" i="4"/>
  <c r="AY180" i="4"/>
  <c r="AX180" i="4"/>
  <c r="AW180" i="4"/>
  <c r="AV180" i="4"/>
  <c r="AU180" i="4"/>
  <c r="AT180" i="4"/>
  <c r="AS180" i="4"/>
  <c r="AR180" i="4"/>
  <c r="AQ180" i="4"/>
  <c r="AP180" i="4"/>
  <c r="AO180" i="4"/>
  <c r="AN180" i="4"/>
  <c r="AM180" i="4"/>
  <c r="AL180" i="4"/>
  <c r="AK180" i="4"/>
  <c r="AJ180" i="4"/>
  <c r="AI180" i="4"/>
  <c r="AH180" i="4"/>
  <c r="AG180" i="4"/>
  <c r="AF180" i="4"/>
  <c r="AE180" i="4"/>
  <c r="AD180" i="4"/>
  <c r="AC180" i="4"/>
  <c r="AB180" i="4"/>
  <c r="AA180" i="4"/>
  <c r="Z180" i="4"/>
  <c r="Y180" i="4"/>
  <c r="X180" i="4"/>
  <c r="W180" i="4"/>
  <c r="V180" i="4"/>
  <c r="U180" i="4"/>
  <c r="T180" i="4"/>
  <c r="S180" i="4"/>
  <c r="CF179" i="4"/>
  <c r="CE179" i="4"/>
  <c r="CD179" i="4"/>
  <c r="CC179" i="4"/>
  <c r="CB179" i="4"/>
  <c r="CA179" i="4"/>
  <c r="BZ179" i="4"/>
  <c r="BY179" i="4"/>
  <c r="BX179" i="4"/>
  <c r="BW179" i="4"/>
  <c r="BV179" i="4"/>
  <c r="BU179" i="4"/>
  <c r="BT179" i="4"/>
  <c r="BS179" i="4"/>
  <c r="BR179" i="4"/>
  <c r="BQ179" i="4"/>
  <c r="BP179" i="4"/>
  <c r="BO179" i="4"/>
  <c r="BN179" i="4"/>
  <c r="BM179" i="4"/>
  <c r="BL179" i="4"/>
  <c r="BK179" i="4"/>
  <c r="BJ179" i="4"/>
  <c r="BI179" i="4"/>
  <c r="BH179" i="4"/>
  <c r="BG179" i="4"/>
  <c r="BF179" i="4"/>
  <c r="BE179" i="4"/>
  <c r="BD179" i="4"/>
  <c r="BC179" i="4"/>
  <c r="BB179" i="4"/>
  <c r="BA179" i="4"/>
  <c r="AZ179" i="4"/>
  <c r="AY179" i="4"/>
  <c r="AX179" i="4"/>
  <c r="AW179" i="4"/>
  <c r="AV179" i="4"/>
  <c r="AU179" i="4"/>
  <c r="AT179" i="4"/>
  <c r="AS179" i="4"/>
  <c r="AR179" i="4"/>
  <c r="AQ179" i="4"/>
  <c r="AP179" i="4"/>
  <c r="AO179" i="4"/>
  <c r="AN179" i="4"/>
  <c r="AM179" i="4"/>
  <c r="AL179" i="4"/>
  <c r="AK179" i="4"/>
  <c r="AJ179" i="4"/>
  <c r="AI179" i="4"/>
  <c r="AH179" i="4"/>
  <c r="AG179" i="4"/>
  <c r="AF179" i="4"/>
  <c r="AE179" i="4"/>
  <c r="AD179" i="4"/>
  <c r="AC179" i="4"/>
  <c r="AB179" i="4"/>
  <c r="AA179" i="4"/>
  <c r="Z179" i="4"/>
  <c r="Y179" i="4"/>
  <c r="X179" i="4"/>
  <c r="W179" i="4"/>
  <c r="V179" i="4"/>
  <c r="U179" i="4"/>
  <c r="T179" i="4"/>
  <c r="S179" i="4"/>
  <c r="CF178" i="4"/>
  <c r="CE178" i="4"/>
  <c r="CD178" i="4"/>
  <c r="CC178" i="4"/>
  <c r="CB178" i="4"/>
  <c r="CA178" i="4"/>
  <c r="BZ178" i="4"/>
  <c r="BY178" i="4"/>
  <c r="BX178" i="4"/>
  <c r="BW178" i="4"/>
  <c r="BV178" i="4"/>
  <c r="BU178" i="4"/>
  <c r="BT178" i="4"/>
  <c r="BS178" i="4"/>
  <c r="BR178" i="4"/>
  <c r="BQ178" i="4"/>
  <c r="BP178" i="4"/>
  <c r="BO178" i="4"/>
  <c r="BN178" i="4"/>
  <c r="BM178" i="4"/>
  <c r="BL178" i="4"/>
  <c r="BK178" i="4"/>
  <c r="BJ178" i="4"/>
  <c r="BI178" i="4"/>
  <c r="BH178" i="4"/>
  <c r="BG178" i="4"/>
  <c r="BF178" i="4"/>
  <c r="BE178" i="4"/>
  <c r="BD178" i="4"/>
  <c r="BC178" i="4"/>
  <c r="BB178" i="4"/>
  <c r="BA178" i="4"/>
  <c r="AZ178" i="4"/>
  <c r="AY178" i="4"/>
  <c r="AX178" i="4"/>
  <c r="AW178" i="4"/>
  <c r="AV178" i="4"/>
  <c r="AU178" i="4"/>
  <c r="AT178" i="4"/>
  <c r="AS178" i="4"/>
  <c r="AR178" i="4"/>
  <c r="AQ178" i="4"/>
  <c r="AP178" i="4"/>
  <c r="AO178" i="4"/>
  <c r="AN178" i="4"/>
  <c r="AM178" i="4"/>
  <c r="AL178" i="4"/>
  <c r="AK178" i="4"/>
  <c r="AJ178" i="4"/>
  <c r="AI178" i="4"/>
  <c r="AH178" i="4"/>
  <c r="AG178" i="4"/>
  <c r="AF178" i="4"/>
  <c r="AE178" i="4"/>
  <c r="AD178" i="4"/>
  <c r="AC178" i="4"/>
  <c r="AB178" i="4"/>
  <c r="AA178" i="4"/>
  <c r="Z178" i="4"/>
  <c r="Y178" i="4"/>
  <c r="X178" i="4"/>
  <c r="W178" i="4"/>
  <c r="V178" i="4"/>
  <c r="U178" i="4"/>
  <c r="T178" i="4"/>
  <c r="S178" i="4"/>
  <c r="CF177" i="4"/>
  <c r="CE177" i="4"/>
  <c r="CD177" i="4"/>
  <c r="CC177" i="4"/>
  <c r="CB177" i="4"/>
  <c r="CA177" i="4"/>
  <c r="BZ177" i="4"/>
  <c r="BY177" i="4"/>
  <c r="BX177" i="4"/>
  <c r="BW177" i="4"/>
  <c r="BV177" i="4"/>
  <c r="BU177" i="4"/>
  <c r="BT177" i="4"/>
  <c r="BS177" i="4"/>
  <c r="BR177" i="4"/>
  <c r="BQ177" i="4"/>
  <c r="BP177" i="4"/>
  <c r="BO177" i="4"/>
  <c r="BN177" i="4"/>
  <c r="BM177" i="4"/>
  <c r="BL177" i="4"/>
  <c r="BK177" i="4"/>
  <c r="BJ177" i="4"/>
  <c r="BI177" i="4"/>
  <c r="BH177" i="4"/>
  <c r="BG177" i="4"/>
  <c r="BF177" i="4"/>
  <c r="BE177" i="4"/>
  <c r="BD177" i="4"/>
  <c r="BC177" i="4"/>
  <c r="BB177" i="4"/>
  <c r="BA177" i="4"/>
  <c r="AZ177" i="4"/>
  <c r="AY177" i="4"/>
  <c r="AX177" i="4"/>
  <c r="AW177" i="4"/>
  <c r="AV177" i="4"/>
  <c r="AU177" i="4"/>
  <c r="AT177" i="4"/>
  <c r="AS177" i="4"/>
  <c r="AR177" i="4"/>
  <c r="AQ177" i="4"/>
  <c r="AP177" i="4"/>
  <c r="AO177" i="4"/>
  <c r="AN177" i="4"/>
  <c r="AM177" i="4"/>
  <c r="AL177" i="4"/>
  <c r="AK177" i="4"/>
  <c r="AJ177" i="4"/>
  <c r="AI177" i="4"/>
  <c r="AH177" i="4"/>
  <c r="AG177" i="4"/>
  <c r="AF177" i="4"/>
  <c r="AE177" i="4"/>
  <c r="AD177" i="4"/>
  <c r="AC177" i="4"/>
  <c r="AB177" i="4"/>
  <c r="AA177" i="4"/>
  <c r="Z177" i="4"/>
  <c r="Y177" i="4"/>
  <c r="X177" i="4"/>
  <c r="W177" i="4"/>
  <c r="V177" i="4"/>
  <c r="U177" i="4"/>
  <c r="T177" i="4"/>
  <c r="S177" i="4"/>
  <c r="CF176" i="4"/>
  <c r="CE176" i="4"/>
  <c r="CD176" i="4"/>
  <c r="CC176" i="4"/>
  <c r="CB176" i="4"/>
  <c r="CA176" i="4"/>
  <c r="BZ176" i="4"/>
  <c r="BY176" i="4"/>
  <c r="BX176" i="4"/>
  <c r="BW176" i="4"/>
  <c r="BV176" i="4"/>
  <c r="BU176" i="4"/>
  <c r="BT176" i="4"/>
  <c r="BS176" i="4"/>
  <c r="BR176" i="4"/>
  <c r="BQ176" i="4"/>
  <c r="BP176" i="4"/>
  <c r="BO176" i="4"/>
  <c r="BN176" i="4"/>
  <c r="BM176" i="4"/>
  <c r="BL176" i="4"/>
  <c r="BK176" i="4"/>
  <c r="BJ176" i="4"/>
  <c r="BI176" i="4"/>
  <c r="BH176" i="4"/>
  <c r="BG176" i="4"/>
  <c r="BF176" i="4"/>
  <c r="BE176" i="4"/>
  <c r="BD176" i="4"/>
  <c r="BC176" i="4"/>
  <c r="BB176" i="4"/>
  <c r="BA176" i="4"/>
  <c r="AZ176" i="4"/>
  <c r="AY176" i="4"/>
  <c r="AX176" i="4"/>
  <c r="AW176" i="4"/>
  <c r="AV176" i="4"/>
  <c r="AU176" i="4"/>
  <c r="AT176" i="4"/>
  <c r="AS176" i="4"/>
  <c r="AR176" i="4"/>
  <c r="AQ176" i="4"/>
  <c r="AP176" i="4"/>
  <c r="AO176" i="4"/>
  <c r="AN176" i="4"/>
  <c r="AM176" i="4"/>
  <c r="AL176" i="4"/>
  <c r="AK176" i="4"/>
  <c r="AJ176" i="4"/>
  <c r="AI176" i="4"/>
  <c r="AH176" i="4"/>
  <c r="AG176" i="4"/>
  <c r="AF176" i="4"/>
  <c r="AE176" i="4"/>
  <c r="AD176" i="4"/>
  <c r="AC176" i="4"/>
  <c r="AB176" i="4"/>
  <c r="AA176" i="4"/>
  <c r="Z176" i="4"/>
  <c r="Y176" i="4"/>
  <c r="X176" i="4"/>
  <c r="W176" i="4"/>
  <c r="V176" i="4"/>
  <c r="U176" i="4"/>
  <c r="T176" i="4"/>
  <c r="S176" i="4"/>
  <c r="CF175" i="4"/>
  <c r="CE175" i="4"/>
  <c r="CD175" i="4"/>
  <c r="CC175" i="4"/>
  <c r="CB175" i="4"/>
  <c r="CA175" i="4"/>
  <c r="BZ175" i="4"/>
  <c r="BY175" i="4"/>
  <c r="BX175" i="4"/>
  <c r="BW175" i="4"/>
  <c r="BV175" i="4"/>
  <c r="BU175" i="4"/>
  <c r="BT175" i="4"/>
  <c r="BS175" i="4"/>
  <c r="BR175" i="4"/>
  <c r="BQ175" i="4"/>
  <c r="BP175" i="4"/>
  <c r="BO175" i="4"/>
  <c r="BN175" i="4"/>
  <c r="BM175" i="4"/>
  <c r="BL175" i="4"/>
  <c r="BK175" i="4"/>
  <c r="BJ175" i="4"/>
  <c r="BI175" i="4"/>
  <c r="BH175" i="4"/>
  <c r="BG175" i="4"/>
  <c r="BF175" i="4"/>
  <c r="BE175" i="4"/>
  <c r="BD175" i="4"/>
  <c r="BC175" i="4"/>
  <c r="BB175" i="4"/>
  <c r="BA175" i="4"/>
  <c r="AZ175" i="4"/>
  <c r="AY175" i="4"/>
  <c r="AX175" i="4"/>
  <c r="AW175" i="4"/>
  <c r="AV175" i="4"/>
  <c r="AU175" i="4"/>
  <c r="AT175" i="4"/>
  <c r="AS175" i="4"/>
  <c r="AR175" i="4"/>
  <c r="AQ175" i="4"/>
  <c r="AP175" i="4"/>
  <c r="AN175" i="4"/>
  <c r="AL175" i="4"/>
  <c r="AJ175" i="4"/>
  <c r="AI175" i="4"/>
  <c r="AH175" i="4"/>
  <c r="AF175" i="4"/>
  <c r="CF174" i="4"/>
  <c r="CE174" i="4"/>
  <c r="CD174" i="4"/>
  <c r="CC174" i="4"/>
  <c r="CB174" i="4"/>
  <c r="CA174" i="4"/>
  <c r="BZ174" i="4"/>
  <c r="BY174" i="4"/>
  <c r="BX174" i="4"/>
  <c r="BW174" i="4"/>
  <c r="BV174" i="4"/>
  <c r="BU174" i="4"/>
  <c r="BT174" i="4"/>
  <c r="BS174" i="4"/>
  <c r="BR174" i="4"/>
  <c r="BQ174" i="4"/>
  <c r="BP174" i="4"/>
  <c r="BO174" i="4"/>
  <c r="BN174" i="4"/>
  <c r="BM174" i="4"/>
  <c r="BL174" i="4"/>
  <c r="BK174" i="4"/>
  <c r="BJ174" i="4"/>
  <c r="BI174" i="4"/>
  <c r="BH174" i="4"/>
  <c r="BG174" i="4"/>
  <c r="BF174" i="4"/>
  <c r="BE174" i="4"/>
  <c r="BD174" i="4"/>
  <c r="BC174" i="4"/>
  <c r="BB174" i="4"/>
  <c r="BA174" i="4"/>
  <c r="AZ174" i="4"/>
  <c r="AY174" i="4"/>
  <c r="AX174" i="4"/>
  <c r="AW174" i="4"/>
  <c r="AV174" i="4"/>
  <c r="AU174" i="4"/>
  <c r="AT174" i="4"/>
  <c r="AS174" i="4"/>
  <c r="AR174" i="4"/>
  <c r="AQ174" i="4"/>
  <c r="AP174" i="4"/>
  <c r="AO174" i="4"/>
  <c r="AN174" i="4"/>
  <c r="AM174" i="4"/>
  <c r="AL174" i="4"/>
  <c r="AK174" i="4"/>
  <c r="AJ174" i="4"/>
  <c r="AI174" i="4"/>
  <c r="AH174" i="4"/>
  <c r="AG174" i="4"/>
  <c r="AF174" i="4"/>
  <c r="AE174" i="4"/>
  <c r="AD174" i="4"/>
  <c r="AC174" i="4"/>
  <c r="AB174" i="4"/>
  <c r="AA174" i="4"/>
  <c r="Z174" i="4"/>
  <c r="Y174" i="4"/>
  <c r="X174" i="4"/>
  <c r="W174" i="4"/>
  <c r="V174" i="4"/>
  <c r="U174" i="4"/>
  <c r="S174" i="4"/>
  <c r="CF173" i="4"/>
  <c r="CE173" i="4"/>
  <c r="CD173" i="4"/>
  <c r="CC173" i="4"/>
  <c r="CB173" i="4"/>
  <c r="CA173" i="4"/>
  <c r="BZ173" i="4"/>
  <c r="BY173" i="4"/>
  <c r="BX173" i="4"/>
  <c r="BW173" i="4"/>
  <c r="BV173" i="4"/>
  <c r="BU173" i="4"/>
  <c r="BT173" i="4"/>
  <c r="BS173" i="4"/>
  <c r="BR173" i="4"/>
  <c r="BQ173" i="4"/>
  <c r="BP173" i="4"/>
  <c r="BO173" i="4"/>
  <c r="BN173" i="4"/>
  <c r="BM173" i="4"/>
  <c r="BL173" i="4"/>
  <c r="BK173" i="4"/>
  <c r="BJ173" i="4"/>
  <c r="BI173" i="4"/>
  <c r="BH173" i="4"/>
  <c r="BG173" i="4"/>
  <c r="BF173" i="4"/>
  <c r="BE173" i="4"/>
  <c r="BD173" i="4"/>
  <c r="BC173" i="4"/>
  <c r="BB173" i="4"/>
  <c r="BA173" i="4"/>
  <c r="AZ173" i="4"/>
  <c r="AY173" i="4"/>
  <c r="AX173" i="4"/>
  <c r="AW173" i="4"/>
  <c r="AV173" i="4"/>
  <c r="AU173" i="4"/>
  <c r="AT173" i="4"/>
  <c r="AS173" i="4"/>
  <c r="AR173" i="4"/>
  <c r="AQ173" i="4"/>
  <c r="AP173" i="4"/>
  <c r="AO173" i="4"/>
  <c r="AN173" i="4"/>
  <c r="AM173" i="4"/>
  <c r="AL173" i="4"/>
  <c r="AK173" i="4"/>
  <c r="AJ173" i="4"/>
  <c r="AI173" i="4"/>
  <c r="AH173" i="4"/>
  <c r="AG173" i="4"/>
  <c r="AF173" i="4"/>
  <c r="AE173" i="4"/>
  <c r="AD173" i="4"/>
  <c r="AC173" i="4"/>
  <c r="AB173" i="4"/>
  <c r="AA173" i="4"/>
  <c r="Z173" i="4"/>
  <c r="Y173" i="4"/>
  <c r="X173" i="4"/>
  <c r="W173" i="4"/>
  <c r="V173" i="4"/>
  <c r="U173" i="4"/>
  <c r="S173" i="4"/>
  <c r="CF172" i="4"/>
  <c r="CE172" i="4"/>
  <c r="CD172" i="4"/>
  <c r="CC172" i="4"/>
  <c r="CB172" i="4"/>
  <c r="CA172" i="4"/>
  <c r="BZ172" i="4"/>
  <c r="BY172" i="4"/>
  <c r="BX172" i="4"/>
  <c r="BW172" i="4"/>
  <c r="BV172" i="4"/>
  <c r="BU172" i="4"/>
  <c r="BT172" i="4"/>
  <c r="BS172" i="4"/>
  <c r="BR172" i="4"/>
  <c r="BQ172" i="4"/>
  <c r="BP172" i="4"/>
  <c r="BO172" i="4"/>
  <c r="BN172" i="4"/>
  <c r="BM172" i="4"/>
  <c r="BL172" i="4"/>
  <c r="BK172" i="4"/>
  <c r="BJ172" i="4"/>
  <c r="BI172" i="4"/>
  <c r="BH172" i="4"/>
  <c r="BG172" i="4"/>
  <c r="BF172" i="4"/>
  <c r="BE172" i="4"/>
  <c r="BD172" i="4"/>
  <c r="BC172" i="4"/>
  <c r="BB172" i="4"/>
  <c r="BA172" i="4"/>
  <c r="AZ172" i="4"/>
  <c r="AY172" i="4"/>
  <c r="AX172" i="4"/>
  <c r="AW172" i="4"/>
  <c r="AV172" i="4"/>
  <c r="AU172" i="4"/>
  <c r="AT172" i="4"/>
  <c r="AS172" i="4"/>
  <c r="AR172" i="4"/>
  <c r="AQ172" i="4"/>
  <c r="AP172" i="4"/>
  <c r="AO172" i="4"/>
  <c r="AN172" i="4"/>
  <c r="AM172" i="4"/>
  <c r="AL172" i="4"/>
  <c r="AK172" i="4"/>
  <c r="AJ172" i="4"/>
  <c r="AI172" i="4"/>
  <c r="AH172" i="4"/>
  <c r="AG172" i="4"/>
  <c r="AF172" i="4"/>
  <c r="AE172" i="4"/>
  <c r="AD172" i="4"/>
  <c r="AC172" i="4"/>
  <c r="AB172" i="4"/>
  <c r="AA172" i="4"/>
  <c r="Z172" i="4"/>
  <c r="Y172" i="4"/>
  <c r="X172" i="4"/>
  <c r="W172" i="4"/>
  <c r="V172" i="4"/>
  <c r="U172" i="4"/>
  <c r="S172" i="4"/>
  <c r="CF171" i="4"/>
  <c r="CE171" i="4"/>
  <c r="CD171" i="4"/>
  <c r="CC171" i="4"/>
  <c r="CB171" i="4"/>
  <c r="CA171" i="4"/>
  <c r="BZ171" i="4"/>
  <c r="BY171" i="4"/>
  <c r="BX171" i="4"/>
  <c r="BW171" i="4"/>
  <c r="BV171" i="4"/>
  <c r="BU171" i="4"/>
  <c r="BT171" i="4"/>
  <c r="BS171" i="4"/>
  <c r="BR171" i="4"/>
  <c r="BQ171" i="4"/>
  <c r="BP171" i="4"/>
  <c r="BO171" i="4"/>
  <c r="BN171" i="4"/>
  <c r="BM171" i="4"/>
  <c r="BL171" i="4"/>
  <c r="BK171" i="4"/>
  <c r="BJ171" i="4"/>
  <c r="BI171" i="4"/>
  <c r="BH171" i="4"/>
  <c r="BG171" i="4"/>
  <c r="BF171" i="4"/>
  <c r="BE171" i="4"/>
  <c r="BD171" i="4"/>
  <c r="BC171" i="4"/>
  <c r="BB171" i="4"/>
  <c r="BA171" i="4"/>
  <c r="AZ171" i="4"/>
  <c r="AY171" i="4"/>
  <c r="AX171" i="4"/>
  <c r="AW171" i="4"/>
  <c r="AV171" i="4"/>
  <c r="AU171" i="4"/>
  <c r="AT171" i="4"/>
  <c r="AS171" i="4"/>
  <c r="AR171" i="4"/>
  <c r="AQ171" i="4"/>
  <c r="AP171" i="4"/>
  <c r="AO171" i="4"/>
  <c r="AN171" i="4"/>
  <c r="AM171" i="4"/>
  <c r="AL171" i="4"/>
  <c r="AK171" i="4"/>
  <c r="AJ171" i="4"/>
  <c r="AI171" i="4"/>
  <c r="AH171" i="4"/>
  <c r="AG171" i="4"/>
  <c r="AF171" i="4"/>
  <c r="AE171" i="4"/>
  <c r="AD171" i="4"/>
  <c r="AC171" i="4"/>
  <c r="AB171" i="4"/>
  <c r="AA171" i="4"/>
  <c r="Z171" i="4"/>
  <c r="Y171" i="4"/>
  <c r="X171" i="4"/>
  <c r="W171" i="4"/>
  <c r="V171" i="4"/>
  <c r="U171" i="4"/>
  <c r="S171" i="4"/>
  <c r="CF170" i="4"/>
  <c r="CE170" i="4"/>
  <c r="CD170" i="4"/>
  <c r="CC170" i="4"/>
  <c r="CB170" i="4"/>
  <c r="CA170" i="4"/>
  <c r="BZ170" i="4"/>
  <c r="BY170" i="4"/>
  <c r="BX170" i="4"/>
  <c r="BW170" i="4"/>
  <c r="BV170" i="4"/>
  <c r="BU170" i="4"/>
  <c r="BT170" i="4"/>
  <c r="BS170" i="4"/>
  <c r="BR170" i="4"/>
  <c r="BQ170" i="4"/>
  <c r="BP170" i="4"/>
  <c r="BO170" i="4"/>
  <c r="BN170" i="4"/>
  <c r="BM170" i="4"/>
  <c r="BL170" i="4"/>
  <c r="BK170" i="4"/>
  <c r="BJ170" i="4"/>
  <c r="BI170" i="4"/>
  <c r="BH170" i="4"/>
  <c r="BG170" i="4"/>
  <c r="BF170" i="4"/>
  <c r="BE170" i="4"/>
  <c r="BD170" i="4"/>
  <c r="BC170" i="4"/>
  <c r="BB170" i="4"/>
  <c r="BA170" i="4"/>
  <c r="AZ170" i="4"/>
  <c r="AY170" i="4"/>
  <c r="AX170" i="4"/>
  <c r="AW170" i="4"/>
  <c r="AV170" i="4"/>
  <c r="AU170" i="4"/>
  <c r="AT170" i="4"/>
  <c r="AS170" i="4"/>
  <c r="AR170" i="4"/>
  <c r="AQ170" i="4"/>
  <c r="AP170" i="4"/>
  <c r="AO170" i="4"/>
  <c r="AN170" i="4"/>
  <c r="AM170" i="4"/>
  <c r="AL170" i="4"/>
  <c r="AK170" i="4"/>
  <c r="AJ170" i="4"/>
  <c r="AI170" i="4"/>
  <c r="AH170" i="4"/>
  <c r="AG170" i="4"/>
  <c r="AF170" i="4"/>
  <c r="AE170" i="4"/>
  <c r="AD170" i="4"/>
  <c r="AC170" i="4"/>
  <c r="AB170" i="4"/>
  <c r="AA170" i="4"/>
  <c r="Z170" i="4"/>
  <c r="Y170" i="4"/>
  <c r="X170" i="4"/>
  <c r="W170" i="4"/>
  <c r="V170" i="4"/>
  <c r="U170" i="4"/>
  <c r="S170" i="4"/>
  <c r="CF169" i="4"/>
  <c r="CE169" i="4"/>
  <c r="CD169" i="4"/>
  <c r="CC169" i="4"/>
  <c r="CB169" i="4"/>
  <c r="CA169" i="4"/>
  <c r="BZ169" i="4"/>
  <c r="BY169" i="4"/>
  <c r="BX169" i="4"/>
  <c r="BW169" i="4"/>
  <c r="BV169" i="4"/>
  <c r="BU169" i="4"/>
  <c r="BT169" i="4"/>
  <c r="BS169" i="4"/>
  <c r="BR169" i="4"/>
  <c r="BQ169" i="4"/>
  <c r="BP169" i="4"/>
  <c r="BO169" i="4"/>
  <c r="BN169" i="4"/>
  <c r="BM169" i="4"/>
  <c r="BL169" i="4"/>
  <c r="BK169" i="4"/>
  <c r="BJ169" i="4"/>
  <c r="BI169" i="4"/>
  <c r="BH169" i="4"/>
  <c r="BG169" i="4"/>
  <c r="BF169" i="4"/>
  <c r="BE169" i="4"/>
  <c r="BD169" i="4"/>
  <c r="BC169" i="4"/>
  <c r="BB169" i="4"/>
  <c r="BA169" i="4"/>
  <c r="AZ169" i="4"/>
  <c r="AY169" i="4"/>
  <c r="AX169" i="4"/>
  <c r="AW169" i="4"/>
  <c r="AV169" i="4"/>
  <c r="AU169" i="4"/>
  <c r="AT169" i="4"/>
  <c r="AS169" i="4"/>
  <c r="AR169" i="4"/>
  <c r="AQ169" i="4"/>
  <c r="AP169" i="4"/>
  <c r="AO169" i="4"/>
  <c r="AN169" i="4"/>
  <c r="AM169" i="4"/>
  <c r="AL169" i="4"/>
  <c r="AK169" i="4"/>
  <c r="AJ169" i="4"/>
  <c r="AI169" i="4"/>
  <c r="AH169" i="4"/>
  <c r="AG169" i="4"/>
  <c r="AF169" i="4"/>
  <c r="AE169" i="4"/>
  <c r="AD169" i="4"/>
  <c r="AC169" i="4"/>
  <c r="AB169" i="4"/>
  <c r="AA169" i="4"/>
  <c r="Z169" i="4"/>
  <c r="Y169" i="4"/>
  <c r="X169" i="4"/>
  <c r="W169" i="4"/>
  <c r="V169" i="4"/>
  <c r="U169" i="4"/>
  <c r="S169" i="4"/>
  <c r="CF168" i="4"/>
  <c r="CE168" i="4"/>
  <c r="CD168" i="4"/>
  <c r="CC168" i="4"/>
  <c r="CB168" i="4"/>
  <c r="CA168" i="4"/>
  <c r="BZ168" i="4"/>
  <c r="BY168" i="4"/>
  <c r="BX168" i="4"/>
  <c r="BW168" i="4"/>
  <c r="BV168" i="4"/>
  <c r="BU168" i="4"/>
  <c r="BT168" i="4"/>
  <c r="BS168" i="4"/>
  <c r="BR168" i="4"/>
  <c r="BQ168" i="4"/>
  <c r="BP168" i="4"/>
  <c r="BO168" i="4"/>
  <c r="BN168" i="4"/>
  <c r="BM168" i="4"/>
  <c r="BL168" i="4"/>
  <c r="BK168" i="4"/>
  <c r="BJ168" i="4"/>
  <c r="BI168" i="4"/>
  <c r="BH168" i="4"/>
  <c r="BG168" i="4"/>
  <c r="BF168" i="4"/>
  <c r="BE168" i="4"/>
  <c r="BD168" i="4"/>
  <c r="BC168" i="4"/>
  <c r="BB168" i="4"/>
  <c r="BA168" i="4"/>
  <c r="AZ168" i="4"/>
  <c r="AY168" i="4"/>
  <c r="AX168" i="4"/>
  <c r="AW168" i="4"/>
  <c r="AV168" i="4"/>
  <c r="AU168" i="4"/>
  <c r="AT168" i="4"/>
  <c r="AS168" i="4"/>
  <c r="AR168" i="4"/>
  <c r="AQ168" i="4"/>
  <c r="AP168" i="4"/>
  <c r="AO168" i="4"/>
  <c r="AN168" i="4"/>
  <c r="AM168" i="4"/>
  <c r="AL168" i="4"/>
  <c r="AK168" i="4"/>
  <c r="AJ168" i="4"/>
  <c r="AI168" i="4"/>
  <c r="AH168" i="4"/>
  <c r="AG168" i="4"/>
  <c r="AF168" i="4"/>
  <c r="AE168" i="4"/>
  <c r="AD168" i="4"/>
  <c r="AC168" i="4"/>
  <c r="AB168" i="4"/>
  <c r="AA168" i="4"/>
  <c r="Z168" i="4"/>
  <c r="Y168" i="4"/>
  <c r="X168" i="4"/>
  <c r="W168" i="4"/>
  <c r="V168" i="4"/>
  <c r="U168" i="4"/>
  <c r="S168" i="4"/>
  <c r="CF167" i="4"/>
  <c r="CE167" i="4"/>
  <c r="CD167" i="4"/>
  <c r="CC167" i="4"/>
  <c r="CB167" i="4"/>
  <c r="CA167" i="4"/>
  <c r="BZ167" i="4"/>
  <c r="BY167" i="4"/>
  <c r="BX167" i="4"/>
  <c r="BW167" i="4"/>
  <c r="BV167" i="4"/>
  <c r="BU167" i="4"/>
  <c r="BT167" i="4"/>
  <c r="BS167" i="4"/>
  <c r="BR167" i="4"/>
  <c r="BQ167" i="4"/>
  <c r="BP167" i="4"/>
  <c r="BO167" i="4"/>
  <c r="BN167" i="4"/>
  <c r="BM167" i="4"/>
  <c r="BL167" i="4"/>
  <c r="BK167" i="4"/>
  <c r="BJ167" i="4"/>
  <c r="BI167" i="4"/>
  <c r="BH167" i="4"/>
  <c r="BG167" i="4"/>
  <c r="BF167" i="4"/>
  <c r="BE167" i="4"/>
  <c r="BD167" i="4"/>
  <c r="BC167" i="4"/>
  <c r="BB167" i="4"/>
  <c r="BA167" i="4"/>
  <c r="AZ167" i="4"/>
  <c r="AY167" i="4"/>
  <c r="AX167" i="4"/>
  <c r="AW167" i="4"/>
  <c r="AV167" i="4"/>
  <c r="AU167" i="4"/>
  <c r="AT167" i="4"/>
  <c r="AS167" i="4"/>
  <c r="AR167" i="4"/>
  <c r="AQ167" i="4"/>
  <c r="AP167" i="4"/>
  <c r="AO167" i="4"/>
  <c r="AN167" i="4"/>
  <c r="AM167" i="4"/>
  <c r="AL167" i="4"/>
  <c r="AK167" i="4"/>
  <c r="AJ167" i="4"/>
  <c r="AI167" i="4"/>
  <c r="AH167" i="4"/>
  <c r="AG167" i="4"/>
  <c r="AF167" i="4"/>
  <c r="AE167" i="4"/>
  <c r="AD167" i="4"/>
  <c r="AC167" i="4"/>
  <c r="AB167" i="4"/>
  <c r="AA167" i="4"/>
  <c r="Z167" i="4"/>
  <c r="Y167" i="4"/>
  <c r="X167" i="4"/>
  <c r="W167" i="4"/>
  <c r="V167" i="4"/>
  <c r="U167" i="4"/>
  <c r="S167" i="4"/>
  <c r="CF166" i="4"/>
  <c r="CE166" i="4"/>
  <c r="CD166" i="4"/>
  <c r="CC166" i="4"/>
  <c r="CB166" i="4"/>
  <c r="CA166" i="4"/>
  <c r="BZ166" i="4"/>
  <c r="BY166" i="4"/>
  <c r="BX166" i="4"/>
  <c r="BW166" i="4"/>
  <c r="BV166" i="4"/>
  <c r="BU166" i="4"/>
  <c r="BT166" i="4"/>
  <c r="BS166" i="4"/>
  <c r="BR166" i="4"/>
  <c r="BQ166" i="4"/>
  <c r="BP166" i="4"/>
  <c r="BO166" i="4"/>
  <c r="BN166" i="4"/>
  <c r="BM166" i="4"/>
  <c r="BL166" i="4"/>
  <c r="BK166" i="4"/>
  <c r="BJ166" i="4"/>
  <c r="BI166" i="4"/>
  <c r="BH166" i="4"/>
  <c r="BG166" i="4"/>
  <c r="BF166" i="4"/>
  <c r="BE166" i="4"/>
  <c r="BD166" i="4"/>
  <c r="BC166" i="4"/>
  <c r="BB166" i="4"/>
  <c r="BA166" i="4"/>
  <c r="AZ166" i="4"/>
  <c r="AY166" i="4"/>
  <c r="AX166" i="4"/>
  <c r="AW166" i="4"/>
  <c r="AV166" i="4"/>
  <c r="AU166" i="4"/>
  <c r="AT166" i="4"/>
  <c r="AS166" i="4"/>
  <c r="AR166" i="4"/>
  <c r="AQ166" i="4"/>
  <c r="AP166" i="4"/>
  <c r="AO166" i="4"/>
  <c r="AN166" i="4"/>
  <c r="AM166" i="4"/>
  <c r="AL166" i="4"/>
  <c r="AK166" i="4"/>
  <c r="AJ166" i="4"/>
  <c r="AI166" i="4"/>
  <c r="AH166" i="4"/>
  <c r="AG166" i="4"/>
  <c r="AF166" i="4"/>
  <c r="AE166" i="4"/>
  <c r="AD166" i="4"/>
  <c r="AC166" i="4"/>
  <c r="AB166" i="4"/>
  <c r="AA166" i="4"/>
  <c r="Z166" i="4"/>
  <c r="Y166" i="4"/>
  <c r="X166" i="4"/>
  <c r="W166" i="4"/>
  <c r="V166" i="4"/>
  <c r="U166" i="4"/>
  <c r="S166" i="4"/>
  <c r="CF165" i="4"/>
  <c r="CE165" i="4"/>
  <c r="CD165" i="4"/>
  <c r="CC165" i="4"/>
  <c r="CB165" i="4"/>
  <c r="CA165" i="4"/>
  <c r="BZ165" i="4"/>
  <c r="BY165" i="4"/>
  <c r="BX165" i="4"/>
  <c r="BW165" i="4"/>
  <c r="BV165" i="4"/>
  <c r="BU165" i="4"/>
  <c r="BT165" i="4"/>
  <c r="BS165" i="4"/>
  <c r="BR165" i="4"/>
  <c r="BQ165" i="4"/>
  <c r="BP165" i="4"/>
  <c r="BO165" i="4"/>
  <c r="BN165" i="4"/>
  <c r="BM165" i="4"/>
  <c r="BL165" i="4"/>
  <c r="BK165" i="4"/>
  <c r="BJ165" i="4"/>
  <c r="BI165" i="4"/>
  <c r="BH165" i="4"/>
  <c r="BG165" i="4"/>
  <c r="BF165" i="4"/>
  <c r="BE165" i="4"/>
  <c r="BD165" i="4"/>
  <c r="BC165" i="4"/>
  <c r="BB165" i="4"/>
  <c r="BA165" i="4"/>
  <c r="AZ165" i="4"/>
  <c r="AY165" i="4"/>
  <c r="AX165" i="4"/>
  <c r="AW165" i="4"/>
  <c r="AV165" i="4"/>
  <c r="AU165" i="4"/>
  <c r="AT165" i="4"/>
  <c r="AS165" i="4"/>
  <c r="AR165" i="4"/>
  <c r="AQ165" i="4"/>
  <c r="AP165" i="4"/>
  <c r="AO165" i="4"/>
  <c r="AN165" i="4"/>
  <c r="AM165" i="4"/>
  <c r="AL165" i="4"/>
  <c r="AK165" i="4"/>
  <c r="AJ165" i="4"/>
  <c r="AI165" i="4"/>
  <c r="AH165" i="4"/>
  <c r="AG165" i="4"/>
  <c r="AF165" i="4"/>
  <c r="AE165" i="4"/>
  <c r="AD165" i="4"/>
  <c r="AC165" i="4"/>
  <c r="AB165" i="4"/>
  <c r="AA165" i="4"/>
  <c r="Z165" i="4"/>
  <c r="Y165" i="4"/>
  <c r="X165" i="4"/>
  <c r="W165" i="4"/>
  <c r="V165" i="4"/>
  <c r="U165" i="4"/>
  <c r="S165" i="4"/>
  <c r="CF164" i="4"/>
  <c r="CE164" i="4"/>
  <c r="CD164" i="4"/>
  <c r="CC164" i="4"/>
  <c r="CB164" i="4"/>
  <c r="CA164" i="4"/>
  <c r="BZ164" i="4"/>
  <c r="BY164" i="4"/>
  <c r="BX164" i="4"/>
  <c r="BW164" i="4"/>
  <c r="BV164" i="4"/>
  <c r="BU164" i="4"/>
  <c r="BT164" i="4"/>
  <c r="BS164" i="4"/>
  <c r="BR164" i="4"/>
  <c r="BQ164" i="4"/>
  <c r="BP164" i="4"/>
  <c r="BO164" i="4"/>
  <c r="BN164" i="4"/>
  <c r="BM164" i="4"/>
  <c r="BL164" i="4"/>
  <c r="BK164" i="4"/>
  <c r="BJ164" i="4"/>
  <c r="BI164" i="4"/>
  <c r="BH164" i="4"/>
  <c r="BG164" i="4"/>
  <c r="BF164" i="4"/>
  <c r="BE164" i="4"/>
  <c r="BD164" i="4"/>
  <c r="BC164" i="4"/>
  <c r="BB164" i="4"/>
  <c r="BA164" i="4"/>
  <c r="AZ164" i="4"/>
  <c r="AY164" i="4"/>
  <c r="AX164" i="4"/>
  <c r="AW164" i="4"/>
  <c r="AV164" i="4"/>
  <c r="AU164" i="4"/>
  <c r="AT164" i="4"/>
  <c r="AS164" i="4"/>
  <c r="AR164" i="4"/>
  <c r="AQ164" i="4"/>
  <c r="AP164" i="4"/>
  <c r="AO164" i="4"/>
  <c r="AN164" i="4"/>
  <c r="AM164" i="4"/>
  <c r="AL164" i="4"/>
  <c r="AK164" i="4"/>
  <c r="AJ164" i="4"/>
  <c r="AI164" i="4"/>
  <c r="AH164" i="4"/>
  <c r="AG164" i="4"/>
  <c r="AF164" i="4"/>
  <c r="AE164" i="4"/>
  <c r="AD164" i="4"/>
  <c r="AC164" i="4"/>
  <c r="AB164" i="4"/>
  <c r="AA164" i="4"/>
  <c r="Z164" i="4"/>
  <c r="Y164" i="4"/>
  <c r="X164" i="4"/>
  <c r="W164" i="4"/>
  <c r="V164" i="4"/>
  <c r="U164" i="4"/>
  <c r="S164" i="4"/>
  <c r="CF163" i="4"/>
  <c r="CE163" i="4"/>
  <c r="CD163" i="4"/>
  <c r="CC163" i="4"/>
  <c r="CB163" i="4"/>
  <c r="CA163" i="4"/>
  <c r="BZ163" i="4"/>
  <c r="BY163" i="4"/>
  <c r="BX163" i="4"/>
  <c r="BW163" i="4"/>
  <c r="BV163" i="4"/>
  <c r="BU163" i="4"/>
  <c r="BT163" i="4"/>
  <c r="BS163" i="4"/>
  <c r="BR163" i="4"/>
  <c r="BQ163" i="4"/>
  <c r="BP163" i="4"/>
  <c r="BO163" i="4"/>
  <c r="BN163" i="4"/>
  <c r="BM163" i="4"/>
  <c r="BL163" i="4"/>
  <c r="BK163" i="4"/>
  <c r="BJ163" i="4"/>
  <c r="BI163" i="4"/>
  <c r="BH163" i="4"/>
  <c r="BG163" i="4"/>
  <c r="BF163" i="4"/>
  <c r="BE163" i="4"/>
  <c r="BD163" i="4"/>
  <c r="BC163" i="4"/>
  <c r="BB163" i="4"/>
  <c r="BA163" i="4"/>
  <c r="AZ163" i="4"/>
  <c r="AY163" i="4"/>
  <c r="AX163" i="4"/>
  <c r="AW163" i="4"/>
  <c r="AV163" i="4"/>
  <c r="AU163" i="4"/>
  <c r="AT163" i="4"/>
  <c r="AS163" i="4"/>
  <c r="AR163" i="4"/>
  <c r="AQ163" i="4"/>
  <c r="AP163" i="4"/>
  <c r="AO163" i="4"/>
  <c r="AN163" i="4"/>
  <c r="AM163" i="4"/>
  <c r="AL163" i="4"/>
  <c r="AK163" i="4"/>
  <c r="AJ163" i="4"/>
  <c r="AI163" i="4"/>
  <c r="AH163" i="4"/>
  <c r="AG163" i="4"/>
  <c r="AF163" i="4"/>
  <c r="AE163" i="4"/>
  <c r="AD163" i="4"/>
  <c r="AC163" i="4"/>
  <c r="AB163" i="4"/>
  <c r="AA163" i="4"/>
  <c r="Z163" i="4"/>
  <c r="Y163" i="4"/>
  <c r="X163" i="4"/>
  <c r="W163" i="4"/>
  <c r="V163" i="4"/>
  <c r="U163" i="4"/>
  <c r="S163" i="4"/>
  <c r="CF162" i="4"/>
  <c r="CE162" i="4"/>
  <c r="CD162" i="4"/>
  <c r="CC162" i="4"/>
  <c r="CB162" i="4"/>
  <c r="CA162" i="4"/>
  <c r="BZ162" i="4"/>
  <c r="BY162" i="4"/>
  <c r="BX162" i="4"/>
  <c r="BW162" i="4"/>
  <c r="BV162" i="4"/>
  <c r="BU162" i="4"/>
  <c r="BT162" i="4"/>
  <c r="BS162" i="4"/>
  <c r="BR162" i="4"/>
  <c r="BQ162" i="4"/>
  <c r="BP162" i="4"/>
  <c r="BO162" i="4"/>
  <c r="BN162" i="4"/>
  <c r="BM162" i="4"/>
  <c r="BL162" i="4"/>
  <c r="BK162" i="4"/>
  <c r="BJ162" i="4"/>
  <c r="BI162" i="4"/>
  <c r="BH162" i="4"/>
  <c r="BG162" i="4"/>
  <c r="BF162" i="4"/>
  <c r="BE162" i="4"/>
  <c r="BD162" i="4"/>
  <c r="BC162" i="4"/>
  <c r="BB162" i="4"/>
  <c r="BA162" i="4"/>
  <c r="AZ162" i="4"/>
  <c r="AY162" i="4"/>
  <c r="AX162" i="4"/>
  <c r="AW162" i="4"/>
  <c r="AV162" i="4"/>
  <c r="AU162" i="4"/>
  <c r="AT162" i="4"/>
  <c r="AS162" i="4"/>
  <c r="AR162" i="4"/>
  <c r="AQ162" i="4"/>
  <c r="AP162" i="4"/>
  <c r="AO162" i="4"/>
  <c r="AN162" i="4"/>
  <c r="AM162" i="4"/>
  <c r="AL162" i="4"/>
  <c r="AK162" i="4"/>
  <c r="AJ162" i="4"/>
  <c r="AI162" i="4"/>
  <c r="AH162" i="4"/>
  <c r="AG162" i="4"/>
  <c r="AF162" i="4"/>
  <c r="AE162" i="4"/>
  <c r="AD162" i="4"/>
  <c r="AC162" i="4"/>
  <c r="AB162" i="4"/>
  <c r="AA162" i="4"/>
  <c r="Z162" i="4"/>
  <c r="Y162" i="4"/>
  <c r="X162" i="4"/>
  <c r="W162" i="4"/>
  <c r="V162" i="4"/>
  <c r="U162" i="4"/>
  <c r="S162" i="4"/>
  <c r="CF161" i="4"/>
  <c r="CE161" i="4"/>
  <c r="CD161" i="4"/>
  <c r="CC161" i="4"/>
  <c r="CB161" i="4"/>
  <c r="CA161" i="4"/>
  <c r="BZ161" i="4"/>
  <c r="BY161" i="4"/>
  <c r="BX161" i="4"/>
  <c r="BW161" i="4"/>
  <c r="BV161" i="4"/>
  <c r="BU161" i="4"/>
  <c r="BT161" i="4"/>
  <c r="BS161" i="4"/>
  <c r="BR161" i="4"/>
  <c r="BQ161" i="4"/>
  <c r="BP161" i="4"/>
  <c r="BO161" i="4"/>
  <c r="BN161" i="4"/>
  <c r="BM161" i="4"/>
  <c r="BL161" i="4"/>
  <c r="BK161" i="4"/>
  <c r="BJ161" i="4"/>
  <c r="BI161" i="4"/>
  <c r="BH161" i="4"/>
  <c r="BG161" i="4"/>
  <c r="BF161" i="4"/>
  <c r="BE161" i="4"/>
  <c r="BD161" i="4"/>
  <c r="BC161" i="4"/>
  <c r="BB161" i="4"/>
  <c r="BA161" i="4"/>
  <c r="AZ161" i="4"/>
  <c r="AY161" i="4"/>
  <c r="AX161" i="4"/>
  <c r="AW161" i="4"/>
  <c r="AV161" i="4"/>
  <c r="AU161" i="4"/>
  <c r="AT161" i="4"/>
  <c r="AS161" i="4"/>
  <c r="AR161" i="4"/>
  <c r="AQ161" i="4"/>
  <c r="AP161" i="4"/>
  <c r="AO161" i="4"/>
  <c r="AN161" i="4"/>
  <c r="AM161" i="4"/>
  <c r="AL161" i="4"/>
  <c r="AK161" i="4"/>
  <c r="AJ161" i="4"/>
  <c r="AI161" i="4"/>
  <c r="AH161" i="4"/>
  <c r="AG161" i="4"/>
  <c r="AF161" i="4"/>
  <c r="AE161" i="4"/>
  <c r="AD161" i="4"/>
  <c r="AC161" i="4"/>
  <c r="AB161" i="4"/>
  <c r="AA161" i="4"/>
  <c r="Z161" i="4"/>
  <c r="Y161" i="4"/>
  <c r="X161" i="4"/>
  <c r="W161" i="4"/>
  <c r="V161" i="4"/>
  <c r="U161" i="4"/>
  <c r="S161" i="4"/>
  <c r="CF160" i="4"/>
  <c r="CE160" i="4"/>
  <c r="CD160" i="4"/>
  <c r="CC160" i="4"/>
  <c r="CB160" i="4"/>
  <c r="CA160" i="4"/>
  <c r="BZ160" i="4"/>
  <c r="BY160" i="4"/>
  <c r="BX160" i="4"/>
  <c r="BW160" i="4"/>
  <c r="BV160" i="4"/>
  <c r="BU160" i="4"/>
  <c r="BT160" i="4"/>
  <c r="BS160" i="4"/>
  <c r="BR160" i="4"/>
  <c r="BQ160" i="4"/>
  <c r="BP160" i="4"/>
  <c r="BO160" i="4"/>
  <c r="BN160" i="4"/>
  <c r="BM160" i="4"/>
  <c r="BL160" i="4"/>
  <c r="BK160" i="4"/>
  <c r="BJ160" i="4"/>
  <c r="BI160" i="4"/>
  <c r="BH160" i="4"/>
  <c r="BG160" i="4"/>
  <c r="BF160" i="4"/>
  <c r="BE160" i="4"/>
  <c r="BD160" i="4"/>
  <c r="BC160" i="4"/>
  <c r="BB160" i="4"/>
  <c r="BA160" i="4"/>
  <c r="AZ160" i="4"/>
  <c r="AY160" i="4"/>
  <c r="AX160" i="4"/>
  <c r="AW160" i="4"/>
  <c r="AV160" i="4"/>
  <c r="AU160" i="4"/>
  <c r="AT160" i="4"/>
  <c r="AS160" i="4"/>
  <c r="AR160" i="4"/>
  <c r="AQ160" i="4"/>
  <c r="AP160" i="4"/>
  <c r="AO160" i="4"/>
  <c r="AN160" i="4"/>
  <c r="AM160" i="4"/>
  <c r="AL160" i="4"/>
  <c r="AK160" i="4"/>
  <c r="AJ160" i="4"/>
  <c r="AI160" i="4"/>
  <c r="AH160" i="4"/>
  <c r="AG160" i="4"/>
  <c r="AF160" i="4"/>
  <c r="AE160" i="4"/>
  <c r="AD160" i="4"/>
  <c r="AC160" i="4"/>
  <c r="AB160" i="4"/>
  <c r="AA160" i="4"/>
  <c r="Z160" i="4"/>
  <c r="Y160" i="4"/>
  <c r="X160" i="4"/>
  <c r="W160" i="4"/>
  <c r="V160" i="4"/>
  <c r="U160" i="4"/>
  <c r="S160" i="4"/>
  <c r="CF159" i="4"/>
  <c r="CE159" i="4"/>
  <c r="CD159" i="4"/>
  <c r="CC159" i="4"/>
  <c r="CB159" i="4"/>
  <c r="CA159" i="4"/>
  <c r="BZ159" i="4"/>
  <c r="BY159" i="4"/>
  <c r="BX159" i="4"/>
  <c r="BW159" i="4"/>
  <c r="BV159" i="4"/>
  <c r="BU159" i="4"/>
  <c r="BT159" i="4"/>
  <c r="BS159" i="4"/>
  <c r="BR159" i="4"/>
  <c r="BQ159" i="4"/>
  <c r="BP159" i="4"/>
  <c r="BO159" i="4"/>
  <c r="BN159" i="4"/>
  <c r="BM159" i="4"/>
  <c r="BL159" i="4"/>
  <c r="BK159" i="4"/>
  <c r="BJ159" i="4"/>
  <c r="BI159" i="4"/>
  <c r="BH159" i="4"/>
  <c r="BG159" i="4"/>
  <c r="BF159" i="4"/>
  <c r="BE159" i="4"/>
  <c r="BD159" i="4"/>
  <c r="BC159" i="4"/>
  <c r="BB159" i="4"/>
  <c r="BA159" i="4"/>
  <c r="AZ159" i="4"/>
  <c r="AY159" i="4"/>
  <c r="AX159" i="4"/>
  <c r="AW159" i="4"/>
  <c r="AV159" i="4"/>
  <c r="AU159" i="4"/>
  <c r="AT159" i="4"/>
  <c r="AS159" i="4"/>
  <c r="AR159" i="4"/>
  <c r="AQ159" i="4"/>
  <c r="AP159" i="4"/>
  <c r="AO159" i="4"/>
  <c r="AN159" i="4"/>
  <c r="AM159" i="4"/>
  <c r="AL159" i="4"/>
  <c r="AK159" i="4"/>
  <c r="AJ159" i="4"/>
  <c r="AI159" i="4"/>
  <c r="AH159" i="4"/>
  <c r="AG159" i="4"/>
  <c r="AF159" i="4"/>
  <c r="AE159" i="4"/>
  <c r="CF158" i="4"/>
  <c r="CE158" i="4"/>
  <c r="CD158" i="4"/>
  <c r="CC158" i="4"/>
  <c r="CB158" i="4"/>
  <c r="CA158" i="4"/>
  <c r="BZ158" i="4"/>
  <c r="BY158" i="4"/>
  <c r="BX158" i="4"/>
  <c r="BW158" i="4"/>
  <c r="BV158" i="4"/>
  <c r="BU158" i="4"/>
  <c r="BT158" i="4"/>
  <c r="BS158" i="4"/>
  <c r="BR158" i="4"/>
  <c r="BQ158" i="4"/>
  <c r="BP158" i="4"/>
  <c r="BO158" i="4"/>
  <c r="BN158" i="4"/>
  <c r="BM158" i="4"/>
  <c r="BL158" i="4"/>
  <c r="BK158" i="4"/>
  <c r="BJ158" i="4"/>
  <c r="BI158" i="4"/>
  <c r="BH158" i="4"/>
  <c r="BG158" i="4"/>
  <c r="BF158" i="4"/>
  <c r="BE158" i="4"/>
  <c r="BD158" i="4"/>
  <c r="BC158" i="4"/>
  <c r="BB158" i="4"/>
  <c r="BA158" i="4"/>
  <c r="AZ158" i="4"/>
  <c r="AY158" i="4"/>
  <c r="AX158" i="4"/>
  <c r="AW158" i="4"/>
  <c r="AV158" i="4"/>
  <c r="AU158" i="4"/>
  <c r="AT158" i="4"/>
  <c r="AS158" i="4"/>
  <c r="AR158" i="4"/>
  <c r="AQ158" i="4"/>
  <c r="AP158" i="4"/>
  <c r="AO158" i="4"/>
  <c r="AN158" i="4"/>
  <c r="AM158" i="4"/>
  <c r="AL158" i="4"/>
  <c r="AK158" i="4"/>
  <c r="AJ158" i="4"/>
  <c r="AI158" i="4"/>
  <c r="AH158" i="4"/>
  <c r="AG158" i="4"/>
  <c r="AF158" i="4"/>
  <c r="AE158" i="4"/>
  <c r="AD158" i="4"/>
  <c r="AC158" i="4"/>
  <c r="AB158" i="4"/>
  <c r="AA158" i="4"/>
  <c r="Z158" i="4"/>
  <c r="Y158" i="4"/>
  <c r="X158" i="4"/>
  <c r="W158" i="4"/>
  <c r="V158" i="4"/>
  <c r="U158" i="4"/>
  <c r="T158" i="4"/>
  <c r="S158" i="4"/>
  <c r="CF157" i="4"/>
  <c r="CE157" i="4"/>
  <c r="CD157" i="4"/>
  <c r="CC157" i="4"/>
  <c r="CB157" i="4"/>
  <c r="CA157" i="4"/>
  <c r="BZ157" i="4"/>
  <c r="BY157" i="4"/>
  <c r="BX157" i="4"/>
  <c r="BW157" i="4"/>
  <c r="BV157" i="4"/>
  <c r="BU157" i="4"/>
  <c r="BT157" i="4"/>
  <c r="BS157" i="4"/>
  <c r="BR157" i="4"/>
  <c r="BQ157" i="4"/>
  <c r="BP157" i="4"/>
  <c r="BO157" i="4"/>
  <c r="BN157" i="4"/>
  <c r="BM157" i="4"/>
  <c r="BL157" i="4"/>
  <c r="BK157" i="4"/>
  <c r="BJ157" i="4"/>
  <c r="BI157" i="4"/>
  <c r="BH157" i="4"/>
  <c r="BG157" i="4"/>
  <c r="BF157" i="4"/>
  <c r="BE157" i="4"/>
  <c r="BD157" i="4"/>
  <c r="BC157" i="4"/>
  <c r="BB157" i="4"/>
  <c r="BA157" i="4"/>
  <c r="AZ157" i="4"/>
  <c r="AY157" i="4"/>
  <c r="AX157" i="4"/>
  <c r="AW157" i="4"/>
  <c r="AV157" i="4"/>
  <c r="AU157" i="4"/>
  <c r="AT157" i="4"/>
  <c r="AS157" i="4"/>
  <c r="AR157" i="4"/>
  <c r="AQ157" i="4"/>
  <c r="AP157" i="4"/>
  <c r="AO157" i="4"/>
  <c r="AN157" i="4"/>
  <c r="AM157" i="4"/>
  <c r="AL157" i="4"/>
  <c r="AK157" i="4"/>
  <c r="AJ157" i="4"/>
  <c r="AI157" i="4"/>
  <c r="AH157" i="4"/>
  <c r="AG157" i="4"/>
  <c r="AF157" i="4"/>
  <c r="AE157" i="4"/>
  <c r="AD157" i="4"/>
  <c r="AC157" i="4"/>
  <c r="AB157" i="4"/>
  <c r="AA157" i="4"/>
  <c r="Z157" i="4"/>
  <c r="Y157" i="4"/>
  <c r="X157" i="4"/>
  <c r="W157" i="4"/>
  <c r="V157" i="4"/>
  <c r="U157" i="4"/>
  <c r="T157" i="4"/>
  <c r="S157" i="4"/>
  <c r="CF156" i="4"/>
  <c r="CE156" i="4"/>
  <c r="CD156" i="4"/>
  <c r="CC156" i="4"/>
  <c r="CB156" i="4"/>
  <c r="CA156" i="4"/>
  <c r="BZ156" i="4"/>
  <c r="BY156" i="4"/>
  <c r="BX156" i="4"/>
  <c r="BW156" i="4"/>
  <c r="BV156" i="4"/>
  <c r="BU156" i="4"/>
  <c r="BT156" i="4"/>
  <c r="BS156" i="4"/>
  <c r="BR156" i="4"/>
  <c r="BQ156" i="4"/>
  <c r="BP156" i="4"/>
  <c r="BO156" i="4"/>
  <c r="BN156" i="4"/>
  <c r="BM156" i="4"/>
  <c r="BL156" i="4"/>
  <c r="BK156" i="4"/>
  <c r="BJ156" i="4"/>
  <c r="BI156" i="4"/>
  <c r="BH156" i="4"/>
  <c r="BG156" i="4"/>
  <c r="BF156" i="4"/>
  <c r="BE156" i="4"/>
  <c r="BD156" i="4"/>
  <c r="BC156" i="4"/>
  <c r="BB156" i="4"/>
  <c r="BA156" i="4"/>
  <c r="AZ156" i="4"/>
  <c r="AY156" i="4"/>
  <c r="AX156" i="4"/>
  <c r="AW156" i="4"/>
  <c r="AV156" i="4"/>
  <c r="AU156" i="4"/>
  <c r="AT156" i="4"/>
  <c r="AS156" i="4"/>
  <c r="AR156" i="4"/>
  <c r="AQ156" i="4"/>
  <c r="AP156" i="4"/>
  <c r="AO156" i="4"/>
  <c r="AN156" i="4"/>
  <c r="AM156" i="4"/>
  <c r="AL156" i="4"/>
  <c r="AK156" i="4"/>
  <c r="AJ156" i="4"/>
  <c r="AI156" i="4"/>
  <c r="AH156" i="4"/>
  <c r="AG156" i="4"/>
  <c r="AF156" i="4"/>
  <c r="AE156" i="4"/>
  <c r="AD156" i="4"/>
  <c r="AC156" i="4"/>
  <c r="AB156" i="4"/>
  <c r="AA156" i="4"/>
  <c r="Z156" i="4"/>
  <c r="Y156" i="4"/>
  <c r="X156" i="4"/>
  <c r="W156" i="4"/>
  <c r="V156" i="4"/>
  <c r="U156" i="4"/>
  <c r="T156" i="4"/>
  <c r="S156" i="4"/>
  <c r="CF155" i="4"/>
  <c r="CE155" i="4"/>
  <c r="CD155" i="4"/>
  <c r="CC155" i="4"/>
  <c r="CB155" i="4"/>
  <c r="CA155" i="4"/>
  <c r="BZ155" i="4"/>
  <c r="BY155" i="4"/>
  <c r="BX155" i="4"/>
  <c r="BW155" i="4"/>
  <c r="BV155" i="4"/>
  <c r="BU155" i="4"/>
  <c r="BT155" i="4"/>
  <c r="BS155" i="4"/>
  <c r="BR155" i="4"/>
  <c r="BQ155" i="4"/>
  <c r="BP155" i="4"/>
  <c r="BO155" i="4"/>
  <c r="BN155" i="4"/>
  <c r="BM155" i="4"/>
  <c r="BL155" i="4"/>
  <c r="BK155" i="4"/>
  <c r="BJ155" i="4"/>
  <c r="BI155" i="4"/>
  <c r="BH155" i="4"/>
  <c r="BG155" i="4"/>
  <c r="BF155" i="4"/>
  <c r="BE155" i="4"/>
  <c r="BD155" i="4"/>
  <c r="BC155" i="4"/>
  <c r="BB155" i="4"/>
  <c r="BA155" i="4"/>
  <c r="AZ155" i="4"/>
  <c r="AY155" i="4"/>
  <c r="AX155" i="4"/>
  <c r="AW155" i="4"/>
  <c r="AV155" i="4"/>
  <c r="AU155" i="4"/>
  <c r="AT155" i="4"/>
  <c r="AS155" i="4"/>
  <c r="AR155" i="4"/>
  <c r="AQ155" i="4"/>
  <c r="AP155" i="4"/>
  <c r="AO155" i="4"/>
  <c r="AN155" i="4"/>
  <c r="AM155" i="4"/>
  <c r="AL155" i="4"/>
  <c r="AK155" i="4"/>
  <c r="AJ155" i="4"/>
  <c r="AI155" i="4"/>
  <c r="AH155" i="4"/>
  <c r="AG155" i="4"/>
  <c r="AF155" i="4"/>
  <c r="AE155" i="4"/>
  <c r="AD155" i="4"/>
  <c r="AC155" i="4"/>
  <c r="AB155" i="4"/>
  <c r="AA155" i="4"/>
  <c r="Z155" i="4"/>
  <c r="Y155" i="4"/>
  <c r="X155" i="4"/>
  <c r="W155" i="4"/>
  <c r="V155" i="4"/>
  <c r="U155" i="4"/>
  <c r="T155" i="4"/>
  <c r="S155" i="4"/>
  <c r="CF154" i="4"/>
  <c r="CE154" i="4"/>
  <c r="CD154" i="4"/>
  <c r="CC154" i="4"/>
  <c r="CB154" i="4"/>
  <c r="CA154" i="4"/>
  <c r="BZ154" i="4"/>
  <c r="BY154" i="4"/>
  <c r="BX154" i="4"/>
  <c r="BW154" i="4"/>
  <c r="BV154" i="4"/>
  <c r="BU154" i="4"/>
  <c r="BT154" i="4"/>
  <c r="BS154" i="4"/>
  <c r="BR154" i="4"/>
  <c r="BQ154" i="4"/>
  <c r="BP154" i="4"/>
  <c r="BO154" i="4"/>
  <c r="BN154" i="4"/>
  <c r="BM154" i="4"/>
  <c r="BL154" i="4"/>
  <c r="BK154" i="4"/>
  <c r="BJ154" i="4"/>
  <c r="BI154" i="4"/>
  <c r="BH154" i="4"/>
  <c r="BG154" i="4"/>
  <c r="BF154" i="4"/>
  <c r="BE154" i="4"/>
  <c r="BD154" i="4"/>
  <c r="BC154" i="4"/>
  <c r="BB154" i="4"/>
  <c r="BA154" i="4"/>
  <c r="AZ154" i="4"/>
  <c r="AY154" i="4"/>
  <c r="AX154" i="4"/>
  <c r="AW154" i="4"/>
  <c r="AV154" i="4"/>
  <c r="AU154" i="4"/>
  <c r="AT154" i="4"/>
  <c r="AS154" i="4"/>
  <c r="AR154" i="4"/>
  <c r="AQ154" i="4"/>
  <c r="AP154" i="4"/>
  <c r="AO154" i="4"/>
  <c r="AN154" i="4"/>
  <c r="AM154" i="4"/>
  <c r="AL154" i="4"/>
  <c r="AK154" i="4"/>
  <c r="AJ154" i="4"/>
  <c r="AI154" i="4"/>
  <c r="AH154" i="4"/>
  <c r="AG154" i="4"/>
  <c r="AF154" i="4"/>
  <c r="AE154" i="4"/>
  <c r="AD154" i="4"/>
  <c r="AC154" i="4"/>
  <c r="AB154" i="4"/>
  <c r="AA154" i="4"/>
  <c r="Z154" i="4"/>
  <c r="Y154" i="4"/>
  <c r="X154" i="4"/>
  <c r="W154" i="4"/>
  <c r="V154" i="4"/>
  <c r="U154" i="4"/>
  <c r="T154" i="4"/>
  <c r="S154" i="4"/>
  <c r="CF153" i="4"/>
  <c r="CE153" i="4"/>
  <c r="CD153" i="4"/>
  <c r="CC153" i="4"/>
  <c r="CB153" i="4"/>
  <c r="CA153" i="4"/>
  <c r="BZ153" i="4"/>
  <c r="BY153" i="4"/>
  <c r="BX153" i="4"/>
  <c r="BW153" i="4"/>
  <c r="BV153" i="4"/>
  <c r="BU153" i="4"/>
  <c r="BT153" i="4"/>
  <c r="BS153" i="4"/>
  <c r="BR153" i="4"/>
  <c r="BQ153" i="4"/>
  <c r="BP153" i="4"/>
  <c r="BO153" i="4"/>
  <c r="BN153" i="4"/>
  <c r="BM153" i="4"/>
  <c r="BL153" i="4"/>
  <c r="BK153" i="4"/>
  <c r="BJ153" i="4"/>
  <c r="BI153" i="4"/>
  <c r="BH153" i="4"/>
  <c r="BG153" i="4"/>
  <c r="BF153" i="4"/>
  <c r="BE153" i="4"/>
  <c r="BD153" i="4"/>
  <c r="BC153" i="4"/>
  <c r="BB153" i="4"/>
  <c r="BA153" i="4"/>
  <c r="AZ153" i="4"/>
  <c r="AY153" i="4"/>
  <c r="AX153" i="4"/>
  <c r="AW153" i="4"/>
  <c r="AV153" i="4"/>
  <c r="AU153" i="4"/>
  <c r="AT153" i="4"/>
  <c r="AS153" i="4"/>
  <c r="AR153" i="4"/>
  <c r="AQ153" i="4"/>
  <c r="AP153" i="4"/>
  <c r="AO153" i="4"/>
  <c r="AN153" i="4"/>
  <c r="AM153" i="4"/>
  <c r="AL153" i="4"/>
  <c r="AK153" i="4"/>
  <c r="AJ153" i="4"/>
  <c r="AI153" i="4"/>
  <c r="AH153" i="4"/>
  <c r="AG153" i="4"/>
  <c r="AF153" i="4"/>
  <c r="AE153" i="4"/>
  <c r="AD153" i="4"/>
  <c r="AC153" i="4"/>
  <c r="AB153" i="4"/>
  <c r="AA153" i="4"/>
  <c r="Z153" i="4"/>
  <c r="Y153" i="4"/>
  <c r="X153" i="4"/>
  <c r="W153" i="4"/>
  <c r="V153" i="4"/>
  <c r="U153" i="4"/>
  <c r="T153" i="4"/>
  <c r="S153" i="4"/>
  <c r="CF152" i="4"/>
  <c r="CE152" i="4"/>
  <c r="CD152" i="4"/>
  <c r="CC152" i="4"/>
  <c r="CB152" i="4"/>
  <c r="CA152" i="4"/>
  <c r="BZ152" i="4"/>
  <c r="BY152" i="4"/>
  <c r="BX152" i="4"/>
  <c r="BW152" i="4"/>
  <c r="BV152" i="4"/>
  <c r="BU152" i="4"/>
  <c r="BT152" i="4"/>
  <c r="BS152" i="4"/>
  <c r="BR152" i="4"/>
  <c r="BQ152" i="4"/>
  <c r="BP152" i="4"/>
  <c r="BO152" i="4"/>
  <c r="BN152" i="4"/>
  <c r="BM152" i="4"/>
  <c r="BL152" i="4"/>
  <c r="BK152" i="4"/>
  <c r="BJ152" i="4"/>
  <c r="BI152" i="4"/>
  <c r="BH152" i="4"/>
  <c r="BG152" i="4"/>
  <c r="BF152" i="4"/>
  <c r="BE152" i="4"/>
  <c r="BD152" i="4"/>
  <c r="BC152" i="4"/>
  <c r="BB152" i="4"/>
  <c r="BA152" i="4"/>
  <c r="AZ152" i="4"/>
  <c r="AY152" i="4"/>
  <c r="AX152" i="4"/>
  <c r="AW152" i="4"/>
  <c r="AV152" i="4"/>
  <c r="AU152" i="4"/>
  <c r="AT152" i="4"/>
  <c r="AS152" i="4"/>
  <c r="AR152" i="4"/>
  <c r="AQ152" i="4"/>
  <c r="AP152" i="4"/>
  <c r="AO152" i="4"/>
  <c r="AN152" i="4"/>
  <c r="AM152" i="4"/>
  <c r="AL152" i="4"/>
  <c r="AK152" i="4"/>
  <c r="AJ152" i="4"/>
  <c r="AI152" i="4"/>
  <c r="AH152" i="4"/>
  <c r="AG152" i="4"/>
  <c r="AF152" i="4"/>
  <c r="AE152" i="4"/>
  <c r="AD152" i="4"/>
  <c r="AC152" i="4"/>
  <c r="AB152" i="4"/>
  <c r="AA152" i="4"/>
  <c r="Z152" i="4"/>
  <c r="Y152" i="4"/>
  <c r="X152" i="4"/>
  <c r="W152" i="4"/>
  <c r="V152" i="4"/>
  <c r="U152" i="4"/>
  <c r="T152" i="4"/>
  <c r="S152" i="4"/>
  <c r="CF151" i="4"/>
  <c r="CE151" i="4"/>
  <c r="CD151" i="4"/>
  <c r="CC151" i="4"/>
  <c r="CB151" i="4"/>
  <c r="CA151" i="4"/>
  <c r="BZ151" i="4"/>
  <c r="BY151" i="4"/>
  <c r="BX151" i="4"/>
  <c r="BW151" i="4"/>
  <c r="BV151" i="4"/>
  <c r="BU151" i="4"/>
  <c r="BT151" i="4"/>
  <c r="BS151" i="4"/>
  <c r="BR151" i="4"/>
  <c r="BQ151" i="4"/>
  <c r="BP151" i="4"/>
  <c r="BO151" i="4"/>
  <c r="BN151" i="4"/>
  <c r="BM151" i="4"/>
  <c r="BL151" i="4"/>
  <c r="BK151" i="4"/>
  <c r="BJ151" i="4"/>
  <c r="BI151" i="4"/>
  <c r="BH151" i="4"/>
  <c r="BG151" i="4"/>
  <c r="BF151" i="4"/>
  <c r="BE151" i="4"/>
  <c r="BD151" i="4"/>
  <c r="BC151" i="4"/>
  <c r="BB151" i="4"/>
  <c r="BA151" i="4"/>
  <c r="AZ151" i="4"/>
  <c r="AY151" i="4"/>
  <c r="AX151" i="4"/>
  <c r="AW151" i="4"/>
  <c r="AV151" i="4"/>
  <c r="AU151" i="4"/>
  <c r="AT151" i="4"/>
  <c r="AS151" i="4"/>
  <c r="AR151" i="4"/>
  <c r="AQ151" i="4"/>
  <c r="AP151" i="4"/>
  <c r="AO151" i="4"/>
  <c r="AN151" i="4"/>
  <c r="AM151" i="4"/>
  <c r="AL151" i="4"/>
  <c r="AK151" i="4"/>
  <c r="AJ151" i="4"/>
  <c r="AI151" i="4"/>
  <c r="AH151" i="4"/>
  <c r="AG151" i="4"/>
  <c r="AF151" i="4"/>
  <c r="AE151" i="4"/>
  <c r="AD151" i="4"/>
  <c r="S151" i="4"/>
  <c r="CF150" i="4"/>
  <c r="CE150" i="4"/>
  <c r="CD150" i="4"/>
  <c r="CC150" i="4"/>
  <c r="CB150" i="4"/>
  <c r="CA150" i="4"/>
  <c r="BZ150" i="4"/>
  <c r="BY150" i="4"/>
  <c r="BX150" i="4"/>
  <c r="BW150" i="4"/>
  <c r="BV150" i="4"/>
  <c r="BU150" i="4"/>
  <c r="BT150" i="4"/>
  <c r="BS150" i="4"/>
  <c r="BR150" i="4"/>
  <c r="BQ150" i="4"/>
  <c r="BP150" i="4"/>
  <c r="BO150" i="4"/>
  <c r="BN150" i="4"/>
  <c r="BM150" i="4"/>
  <c r="BL150" i="4"/>
  <c r="BK150" i="4"/>
  <c r="BJ150" i="4"/>
  <c r="BI150" i="4"/>
  <c r="BH150" i="4"/>
  <c r="BG150" i="4"/>
  <c r="BF150" i="4"/>
  <c r="BE150" i="4"/>
  <c r="BD150" i="4"/>
  <c r="BC150" i="4"/>
  <c r="BB150" i="4"/>
  <c r="BA150" i="4"/>
  <c r="AZ150" i="4"/>
  <c r="AY150" i="4"/>
  <c r="AX150" i="4"/>
  <c r="AW150" i="4"/>
  <c r="AV150" i="4"/>
  <c r="AU150" i="4"/>
  <c r="AT150" i="4"/>
  <c r="AS150" i="4"/>
  <c r="AR150" i="4"/>
  <c r="AQ150" i="4"/>
  <c r="AP150" i="4"/>
  <c r="AO150" i="4"/>
  <c r="AN150" i="4"/>
  <c r="AM150" i="4"/>
  <c r="AL150" i="4"/>
  <c r="AK150" i="4"/>
  <c r="AJ150" i="4"/>
  <c r="AI150" i="4"/>
  <c r="AH150" i="4"/>
  <c r="AG150" i="4"/>
  <c r="AF150" i="4"/>
  <c r="AE150" i="4"/>
  <c r="AD150" i="4"/>
  <c r="S150" i="4"/>
  <c r="CF149" i="4"/>
  <c r="CE149" i="4"/>
  <c r="CD149" i="4"/>
  <c r="CC149" i="4"/>
  <c r="CB149" i="4"/>
  <c r="CA149" i="4"/>
  <c r="BZ149" i="4"/>
  <c r="BY149" i="4"/>
  <c r="BX149" i="4"/>
  <c r="BW149" i="4"/>
  <c r="BV149" i="4"/>
  <c r="BU149" i="4"/>
  <c r="BT149" i="4"/>
  <c r="BS149" i="4"/>
  <c r="BR149" i="4"/>
  <c r="BQ149" i="4"/>
  <c r="BP149" i="4"/>
  <c r="BO149" i="4"/>
  <c r="BN149" i="4"/>
  <c r="BM149" i="4"/>
  <c r="BL149" i="4"/>
  <c r="BK149" i="4"/>
  <c r="BJ149" i="4"/>
  <c r="BI149" i="4"/>
  <c r="BH149" i="4"/>
  <c r="BG149" i="4"/>
  <c r="BF149" i="4"/>
  <c r="BE149" i="4"/>
  <c r="BD149" i="4"/>
  <c r="BC149" i="4"/>
  <c r="BB149" i="4"/>
  <c r="BA149" i="4"/>
  <c r="AZ149" i="4"/>
  <c r="AY149" i="4"/>
  <c r="AX149" i="4"/>
  <c r="AW149" i="4"/>
  <c r="AV149" i="4"/>
  <c r="AU149" i="4"/>
  <c r="AT149" i="4"/>
  <c r="AS149" i="4"/>
  <c r="AR149" i="4"/>
  <c r="AQ149" i="4"/>
  <c r="AP149" i="4"/>
  <c r="AO149" i="4"/>
  <c r="AN149" i="4"/>
  <c r="AM149" i="4"/>
  <c r="AL149" i="4"/>
  <c r="AK149" i="4"/>
  <c r="AJ149" i="4"/>
  <c r="AI149" i="4"/>
  <c r="AH149" i="4"/>
  <c r="AG149" i="4"/>
  <c r="AF149" i="4"/>
  <c r="AE149" i="4"/>
  <c r="AD149" i="4"/>
  <c r="S149" i="4"/>
  <c r="CF148" i="4"/>
  <c r="CE148" i="4"/>
  <c r="CD148" i="4"/>
  <c r="CC148" i="4"/>
  <c r="CB148" i="4"/>
  <c r="CA148" i="4"/>
  <c r="BZ148" i="4"/>
  <c r="BY148" i="4"/>
  <c r="BX148" i="4"/>
  <c r="BW148" i="4"/>
  <c r="BV148" i="4"/>
  <c r="BU148" i="4"/>
  <c r="BT148" i="4"/>
  <c r="BS148" i="4"/>
  <c r="BR148" i="4"/>
  <c r="BQ148" i="4"/>
  <c r="BP148" i="4"/>
  <c r="BO148" i="4"/>
  <c r="BN148" i="4"/>
  <c r="BM148" i="4"/>
  <c r="BL148" i="4"/>
  <c r="BK148" i="4"/>
  <c r="BJ148" i="4"/>
  <c r="BI148" i="4"/>
  <c r="BH148" i="4"/>
  <c r="BG148" i="4"/>
  <c r="BF148" i="4"/>
  <c r="BE148" i="4"/>
  <c r="BD148" i="4"/>
  <c r="BC148" i="4"/>
  <c r="BB148" i="4"/>
  <c r="BA148" i="4"/>
  <c r="AZ148" i="4"/>
  <c r="AY148" i="4"/>
  <c r="AX148" i="4"/>
  <c r="AW148" i="4"/>
  <c r="AV148" i="4"/>
  <c r="AU148" i="4"/>
  <c r="AT148" i="4"/>
  <c r="AS148" i="4"/>
  <c r="AR148" i="4"/>
  <c r="AQ148" i="4"/>
  <c r="AP148" i="4"/>
  <c r="AO148" i="4"/>
  <c r="AN148" i="4"/>
  <c r="AM148" i="4"/>
  <c r="AL148" i="4"/>
  <c r="AK148" i="4"/>
  <c r="AJ148" i="4"/>
  <c r="AI148" i="4"/>
  <c r="AH148" i="4"/>
  <c r="AG148" i="4"/>
  <c r="AF148" i="4"/>
  <c r="AE148" i="4"/>
  <c r="AD148" i="4"/>
  <c r="S148" i="4"/>
  <c r="CF147" i="4"/>
  <c r="CE147" i="4"/>
  <c r="CD147" i="4"/>
  <c r="CC147" i="4"/>
  <c r="CB147" i="4"/>
  <c r="CA147" i="4"/>
  <c r="BZ147" i="4"/>
  <c r="BY147" i="4"/>
  <c r="BX147" i="4"/>
  <c r="BW147" i="4"/>
  <c r="BV147" i="4"/>
  <c r="BU147" i="4"/>
  <c r="BT147" i="4"/>
  <c r="BS147" i="4"/>
  <c r="BR147" i="4"/>
  <c r="BQ147" i="4"/>
  <c r="BP147" i="4"/>
  <c r="BO147" i="4"/>
  <c r="BN147" i="4"/>
  <c r="BM147" i="4"/>
  <c r="BL147" i="4"/>
  <c r="BK147" i="4"/>
  <c r="BJ147" i="4"/>
  <c r="BI147" i="4"/>
  <c r="BH147" i="4"/>
  <c r="BG147" i="4"/>
  <c r="BF147" i="4"/>
  <c r="BE147" i="4"/>
  <c r="BD147" i="4"/>
  <c r="BC147" i="4"/>
  <c r="BB147" i="4"/>
  <c r="BA147" i="4"/>
  <c r="AZ147" i="4"/>
  <c r="AY147" i="4"/>
  <c r="AX147" i="4"/>
  <c r="AW147" i="4"/>
  <c r="AV147" i="4"/>
  <c r="AU147" i="4"/>
  <c r="AT147" i="4"/>
  <c r="AS147" i="4"/>
  <c r="AR147" i="4"/>
  <c r="AQ147" i="4"/>
  <c r="AP147" i="4"/>
  <c r="AO147" i="4"/>
  <c r="AN147" i="4"/>
  <c r="AM147" i="4"/>
  <c r="AL147" i="4"/>
  <c r="AK147" i="4"/>
  <c r="AJ147" i="4"/>
  <c r="AI147" i="4"/>
  <c r="AH147" i="4"/>
  <c r="AG147" i="4"/>
  <c r="AF147" i="4"/>
  <c r="AE147" i="4"/>
  <c r="CF146" i="4"/>
  <c r="CE146" i="4"/>
  <c r="CD146" i="4"/>
  <c r="CC146" i="4"/>
  <c r="CB146" i="4"/>
  <c r="CA146" i="4"/>
  <c r="BZ146" i="4"/>
  <c r="BY146" i="4"/>
  <c r="BX146" i="4"/>
  <c r="BW146" i="4"/>
  <c r="BV146" i="4"/>
  <c r="BU146" i="4"/>
  <c r="BT146" i="4"/>
  <c r="BS146" i="4"/>
  <c r="BR146" i="4"/>
  <c r="BQ146" i="4"/>
  <c r="BP146" i="4"/>
  <c r="BO146" i="4"/>
  <c r="BN146" i="4"/>
  <c r="BM146" i="4"/>
  <c r="BL146" i="4"/>
  <c r="BK146" i="4"/>
  <c r="BJ146" i="4"/>
  <c r="BI146" i="4"/>
  <c r="BH146" i="4"/>
  <c r="BG146" i="4"/>
  <c r="BF146" i="4"/>
  <c r="BE146" i="4"/>
  <c r="BD146" i="4"/>
  <c r="BC146" i="4"/>
  <c r="BB146" i="4"/>
  <c r="BA146" i="4"/>
  <c r="AZ146" i="4"/>
  <c r="AY146" i="4"/>
  <c r="AX146" i="4"/>
  <c r="AW146" i="4"/>
  <c r="AV146" i="4"/>
  <c r="AU146" i="4"/>
  <c r="AT146" i="4"/>
  <c r="AS146" i="4"/>
  <c r="AR146" i="4"/>
  <c r="AQ146" i="4"/>
  <c r="AP146" i="4"/>
  <c r="AO146" i="4"/>
  <c r="AN146" i="4"/>
  <c r="AM146" i="4"/>
  <c r="AL146" i="4"/>
  <c r="AK146" i="4"/>
  <c r="AJ146" i="4"/>
  <c r="AI146" i="4"/>
  <c r="AH146" i="4"/>
  <c r="AG146" i="4"/>
  <c r="AF146" i="4"/>
  <c r="AE146" i="4"/>
  <c r="AD146" i="4"/>
  <c r="AC146" i="4"/>
  <c r="AB146" i="4"/>
  <c r="AA146" i="4"/>
  <c r="Z146" i="4"/>
  <c r="Y146" i="4"/>
  <c r="X146" i="4"/>
  <c r="W146" i="4"/>
  <c r="V146" i="4"/>
  <c r="U146" i="4"/>
  <c r="T146" i="4"/>
  <c r="S146" i="4"/>
  <c r="CF145" i="4"/>
  <c r="CE145" i="4"/>
  <c r="CD145" i="4"/>
  <c r="CC145" i="4"/>
  <c r="CB145" i="4"/>
  <c r="CA145" i="4"/>
  <c r="BZ145" i="4"/>
  <c r="BY145" i="4"/>
  <c r="BX145" i="4"/>
  <c r="BW145" i="4"/>
  <c r="BV145" i="4"/>
  <c r="BU145" i="4"/>
  <c r="BT145" i="4"/>
  <c r="BS145" i="4"/>
  <c r="BR145" i="4"/>
  <c r="BQ145" i="4"/>
  <c r="BP145" i="4"/>
  <c r="BO145" i="4"/>
  <c r="BN145" i="4"/>
  <c r="BM145" i="4"/>
  <c r="BL145" i="4"/>
  <c r="BK145" i="4"/>
  <c r="BJ145" i="4"/>
  <c r="BI145" i="4"/>
  <c r="BH145" i="4"/>
  <c r="BG145" i="4"/>
  <c r="BF145" i="4"/>
  <c r="BE145" i="4"/>
  <c r="BD145" i="4"/>
  <c r="BC145" i="4"/>
  <c r="BB145" i="4"/>
  <c r="BA145" i="4"/>
  <c r="AZ145" i="4"/>
  <c r="AY145" i="4"/>
  <c r="AX145" i="4"/>
  <c r="AW145" i="4"/>
  <c r="AV145" i="4"/>
  <c r="AU145" i="4"/>
  <c r="AT145" i="4"/>
  <c r="AS145" i="4"/>
  <c r="AR145" i="4"/>
  <c r="AQ145" i="4"/>
  <c r="AP145" i="4"/>
  <c r="AO145" i="4"/>
  <c r="AN145" i="4"/>
  <c r="AM145" i="4"/>
  <c r="AL145" i="4"/>
  <c r="AK145" i="4"/>
  <c r="AJ145" i="4"/>
  <c r="AI145" i="4"/>
  <c r="AH145" i="4"/>
  <c r="AG145" i="4"/>
  <c r="AF145" i="4"/>
  <c r="AE145" i="4"/>
  <c r="AD145" i="4"/>
  <c r="AC145" i="4"/>
  <c r="AB145" i="4"/>
  <c r="AA145" i="4"/>
  <c r="Z145" i="4"/>
  <c r="Y145" i="4"/>
  <c r="X145" i="4"/>
  <c r="W145" i="4"/>
  <c r="V145" i="4"/>
  <c r="U145" i="4"/>
  <c r="T145" i="4"/>
  <c r="S145" i="4"/>
  <c r="CF144" i="4"/>
  <c r="CE144" i="4"/>
  <c r="CD144" i="4"/>
  <c r="CC144" i="4"/>
  <c r="CB144" i="4"/>
  <c r="CA144" i="4"/>
  <c r="BZ144" i="4"/>
  <c r="BY144" i="4"/>
  <c r="BX144" i="4"/>
  <c r="BW144" i="4"/>
  <c r="BV144" i="4"/>
  <c r="BU144" i="4"/>
  <c r="BT144" i="4"/>
  <c r="BS144" i="4"/>
  <c r="BR144" i="4"/>
  <c r="BQ144" i="4"/>
  <c r="BP144" i="4"/>
  <c r="BO144" i="4"/>
  <c r="BN144" i="4"/>
  <c r="BM144" i="4"/>
  <c r="BL144" i="4"/>
  <c r="BK144" i="4"/>
  <c r="BJ144" i="4"/>
  <c r="BI144" i="4"/>
  <c r="BH144" i="4"/>
  <c r="BG144" i="4"/>
  <c r="BF144" i="4"/>
  <c r="BE144" i="4"/>
  <c r="BD144" i="4"/>
  <c r="BC144" i="4"/>
  <c r="BB144" i="4"/>
  <c r="BA144" i="4"/>
  <c r="AZ144" i="4"/>
  <c r="AY144" i="4"/>
  <c r="AX144" i="4"/>
  <c r="AW144" i="4"/>
  <c r="AV144" i="4"/>
  <c r="AU144" i="4"/>
  <c r="AT144" i="4"/>
  <c r="AS144" i="4"/>
  <c r="AR144" i="4"/>
  <c r="AQ144" i="4"/>
  <c r="AP144" i="4"/>
  <c r="AO144" i="4"/>
  <c r="AN144" i="4"/>
  <c r="AM144" i="4"/>
  <c r="AL144" i="4"/>
  <c r="AK144" i="4"/>
  <c r="AJ144" i="4"/>
  <c r="AI144" i="4"/>
  <c r="AH144" i="4"/>
  <c r="AG144" i="4"/>
  <c r="AF144" i="4"/>
  <c r="AE144" i="4"/>
  <c r="AD144" i="4"/>
  <c r="AC144" i="4"/>
  <c r="AB144" i="4"/>
  <c r="AA144" i="4"/>
  <c r="Z144" i="4"/>
  <c r="Y144" i="4"/>
  <c r="X144" i="4"/>
  <c r="W144" i="4"/>
  <c r="V144" i="4"/>
  <c r="U144" i="4"/>
  <c r="T144" i="4"/>
  <c r="S144" i="4"/>
  <c r="CF143" i="4"/>
  <c r="CE143" i="4"/>
  <c r="CD143" i="4"/>
  <c r="CC143" i="4"/>
  <c r="CB143" i="4"/>
  <c r="CA143" i="4"/>
  <c r="BZ143" i="4"/>
  <c r="BY143" i="4"/>
  <c r="BX143" i="4"/>
  <c r="BW143" i="4"/>
  <c r="BV143" i="4"/>
  <c r="BU143" i="4"/>
  <c r="BT143" i="4"/>
  <c r="BS143" i="4"/>
  <c r="BR143" i="4"/>
  <c r="BQ143" i="4"/>
  <c r="BP143" i="4"/>
  <c r="BO143" i="4"/>
  <c r="BN143" i="4"/>
  <c r="BM143" i="4"/>
  <c r="BL143" i="4"/>
  <c r="BK143" i="4"/>
  <c r="BJ143" i="4"/>
  <c r="BI143" i="4"/>
  <c r="BH143" i="4"/>
  <c r="BG143" i="4"/>
  <c r="BF143" i="4"/>
  <c r="BE143" i="4"/>
  <c r="BD143" i="4"/>
  <c r="BC143" i="4"/>
  <c r="BB143" i="4"/>
  <c r="BA143" i="4"/>
  <c r="AZ143" i="4"/>
  <c r="AY143" i="4"/>
  <c r="AX143" i="4"/>
  <c r="AW143" i="4"/>
  <c r="AV143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F143" i="4"/>
  <c r="AE143" i="4"/>
  <c r="AD143" i="4"/>
  <c r="AC143" i="4"/>
  <c r="AB143" i="4"/>
  <c r="AA143" i="4"/>
  <c r="Z143" i="4"/>
  <c r="Y143" i="4"/>
  <c r="X143" i="4"/>
  <c r="W143" i="4"/>
  <c r="V143" i="4"/>
  <c r="U143" i="4"/>
  <c r="T143" i="4"/>
  <c r="S143" i="4"/>
  <c r="CF142" i="4"/>
  <c r="CE142" i="4"/>
  <c r="CD142" i="4"/>
  <c r="CC142" i="4"/>
  <c r="CB142" i="4"/>
  <c r="CA142" i="4"/>
  <c r="BZ142" i="4"/>
  <c r="BY142" i="4"/>
  <c r="BX142" i="4"/>
  <c r="BW142" i="4"/>
  <c r="BV142" i="4"/>
  <c r="BU142" i="4"/>
  <c r="BT142" i="4"/>
  <c r="BS142" i="4"/>
  <c r="BR142" i="4"/>
  <c r="BQ142" i="4"/>
  <c r="BP142" i="4"/>
  <c r="BO142" i="4"/>
  <c r="BN142" i="4"/>
  <c r="BM142" i="4"/>
  <c r="BL142" i="4"/>
  <c r="BK142" i="4"/>
  <c r="BJ142" i="4"/>
  <c r="BI142" i="4"/>
  <c r="BH142" i="4"/>
  <c r="BG142" i="4"/>
  <c r="BF142" i="4"/>
  <c r="BE142" i="4"/>
  <c r="BD142" i="4"/>
  <c r="BC142" i="4"/>
  <c r="BB142" i="4"/>
  <c r="BA142" i="4"/>
  <c r="AZ142" i="4"/>
  <c r="AY142" i="4"/>
  <c r="AX142" i="4"/>
  <c r="AW142" i="4"/>
  <c r="AV142" i="4"/>
  <c r="AU142" i="4"/>
  <c r="AT142" i="4"/>
  <c r="AS142" i="4"/>
  <c r="AR142" i="4"/>
  <c r="AQ142" i="4"/>
  <c r="AP142" i="4"/>
  <c r="AO142" i="4"/>
  <c r="AN142" i="4"/>
  <c r="AM142" i="4"/>
  <c r="AL142" i="4"/>
  <c r="AK142" i="4"/>
  <c r="AJ142" i="4"/>
  <c r="AI142" i="4"/>
  <c r="AH142" i="4"/>
  <c r="AG142" i="4"/>
  <c r="AF142" i="4"/>
  <c r="AE142" i="4"/>
  <c r="AD142" i="4"/>
  <c r="AC142" i="4"/>
  <c r="AB142" i="4"/>
  <c r="AA142" i="4"/>
  <c r="Z142" i="4"/>
  <c r="Y142" i="4"/>
  <c r="X142" i="4"/>
  <c r="W142" i="4"/>
  <c r="V142" i="4"/>
  <c r="U142" i="4"/>
  <c r="T142" i="4"/>
  <c r="S142" i="4"/>
  <c r="CF141" i="4"/>
  <c r="CE141" i="4"/>
  <c r="CD141" i="4"/>
  <c r="CC141" i="4"/>
  <c r="CB141" i="4"/>
  <c r="CA141" i="4"/>
  <c r="BZ141" i="4"/>
  <c r="BY141" i="4"/>
  <c r="BX141" i="4"/>
  <c r="BW141" i="4"/>
  <c r="BV141" i="4"/>
  <c r="BU141" i="4"/>
  <c r="BT141" i="4"/>
  <c r="BS141" i="4"/>
  <c r="BR141" i="4"/>
  <c r="BQ141" i="4"/>
  <c r="BP141" i="4"/>
  <c r="BO141" i="4"/>
  <c r="BN141" i="4"/>
  <c r="BM141" i="4"/>
  <c r="BL141" i="4"/>
  <c r="BK141" i="4"/>
  <c r="BJ141" i="4"/>
  <c r="BI141" i="4"/>
  <c r="BH141" i="4"/>
  <c r="BG141" i="4"/>
  <c r="BF141" i="4"/>
  <c r="BE141" i="4"/>
  <c r="BD141" i="4"/>
  <c r="BC141" i="4"/>
  <c r="BB141" i="4"/>
  <c r="BA141" i="4"/>
  <c r="AZ141" i="4"/>
  <c r="AY141" i="4"/>
  <c r="AX141" i="4"/>
  <c r="AW141" i="4"/>
  <c r="AV141" i="4"/>
  <c r="AU141" i="4"/>
  <c r="AT141" i="4"/>
  <c r="AS141" i="4"/>
  <c r="AR141" i="4"/>
  <c r="AQ141" i="4"/>
  <c r="AP141" i="4"/>
  <c r="AO141" i="4"/>
  <c r="AN141" i="4"/>
  <c r="AM141" i="4"/>
  <c r="AL141" i="4"/>
  <c r="AK141" i="4"/>
  <c r="AJ141" i="4"/>
  <c r="AI141" i="4"/>
  <c r="AH141" i="4"/>
  <c r="AG141" i="4"/>
  <c r="AF141" i="4"/>
  <c r="AE141" i="4"/>
  <c r="AD141" i="4"/>
  <c r="AC141" i="4"/>
  <c r="AB141" i="4"/>
  <c r="AA141" i="4"/>
  <c r="Z141" i="4"/>
  <c r="Y141" i="4"/>
  <c r="X141" i="4"/>
  <c r="W141" i="4"/>
  <c r="V141" i="4"/>
  <c r="U141" i="4"/>
  <c r="T141" i="4"/>
  <c r="S141" i="4"/>
  <c r="CF140" i="4"/>
  <c r="CE140" i="4"/>
  <c r="CD140" i="4"/>
  <c r="CC140" i="4"/>
  <c r="CB140" i="4"/>
  <c r="CA140" i="4"/>
  <c r="BZ140" i="4"/>
  <c r="BY140" i="4"/>
  <c r="BX140" i="4"/>
  <c r="BW140" i="4"/>
  <c r="BV140" i="4"/>
  <c r="BU140" i="4"/>
  <c r="BT140" i="4"/>
  <c r="BS140" i="4"/>
  <c r="BR140" i="4"/>
  <c r="BQ140" i="4"/>
  <c r="BP140" i="4"/>
  <c r="BO140" i="4"/>
  <c r="BN140" i="4"/>
  <c r="BM140" i="4"/>
  <c r="BL140" i="4"/>
  <c r="BK140" i="4"/>
  <c r="BJ140" i="4"/>
  <c r="BI140" i="4"/>
  <c r="BH140" i="4"/>
  <c r="BG140" i="4"/>
  <c r="BF140" i="4"/>
  <c r="BE140" i="4"/>
  <c r="BD140" i="4"/>
  <c r="BC140" i="4"/>
  <c r="BB140" i="4"/>
  <c r="BA140" i="4"/>
  <c r="AZ140" i="4"/>
  <c r="AY140" i="4"/>
  <c r="AX140" i="4"/>
  <c r="AW140" i="4"/>
  <c r="AV140" i="4"/>
  <c r="AU140" i="4"/>
  <c r="AT140" i="4"/>
  <c r="AS140" i="4"/>
  <c r="AR140" i="4"/>
  <c r="AQ140" i="4"/>
  <c r="AP140" i="4"/>
  <c r="AO140" i="4"/>
  <c r="AN140" i="4"/>
  <c r="AM140" i="4"/>
  <c r="AL140" i="4"/>
  <c r="AK140" i="4"/>
  <c r="AJ140" i="4"/>
  <c r="AI140" i="4"/>
  <c r="AH140" i="4"/>
  <c r="AG140" i="4"/>
  <c r="AF140" i="4"/>
  <c r="AE140" i="4"/>
  <c r="AD140" i="4"/>
  <c r="AC140" i="4"/>
  <c r="AB140" i="4"/>
  <c r="AA140" i="4"/>
  <c r="Z140" i="4"/>
  <c r="Y140" i="4"/>
  <c r="X140" i="4"/>
  <c r="W140" i="4"/>
  <c r="V140" i="4"/>
  <c r="U140" i="4"/>
  <c r="T140" i="4"/>
  <c r="S140" i="4"/>
  <c r="CF139" i="4"/>
  <c r="CE139" i="4"/>
  <c r="CD139" i="4"/>
  <c r="CC139" i="4"/>
  <c r="CB139" i="4"/>
  <c r="CA139" i="4"/>
  <c r="BZ139" i="4"/>
  <c r="BY139" i="4"/>
  <c r="BX139" i="4"/>
  <c r="BW139" i="4"/>
  <c r="BV139" i="4"/>
  <c r="BU139" i="4"/>
  <c r="BT139" i="4"/>
  <c r="BS139" i="4"/>
  <c r="BR139" i="4"/>
  <c r="BQ139" i="4"/>
  <c r="BP139" i="4"/>
  <c r="BO139" i="4"/>
  <c r="BN139" i="4"/>
  <c r="BM139" i="4"/>
  <c r="BL139" i="4"/>
  <c r="BK139" i="4"/>
  <c r="BJ139" i="4"/>
  <c r="BI139" i="4"/>
  <c r="BH139" i="4"/>
  <c r="BG139" i="4"/>
  <c r="BF139" i="4"/>
  <c r="BE139" i="4"/>
  <c r="BD139" i="4"/>
  <c r="BC139" i="4"/>
  <c r="BB139" i="4"/>
  <c r="BA139" i="4"/>
  <c r="AZ139" i="4"/>
  <c r="AY139" i="4"/>
  <c r="AX139" i="4"/>
  <c r="AW139" i="4"/>
  <c r="AV139" i="4"/>
  <c r="AU139" i="4"/>
  <c r="AT139" i="4"/>
  <c r="AS139" i="4"/>
  <c r="AR139" i="4"/>
  <c r="AQ139" i="4"/>
  <c r="AP139" i="4"/>
  <c r="AO139" i="4"/>
  <c r="AN139" i="4"/>
  <c r="AM139" i="4"/>
  <c r="AL139" i="4"/>
  <c r="AK139" i="4"/>
  <c r="AJ139" i="4"/>
  <c r="AI139" i="4"/>
  <c r="AH139" i="4"/>
  <c r="AG139" i="4"/>
  <c r="AF139" i="4"/>
  <c r="AE139" i="4"/>
  <c r="AD139" i="4"/>
  <c r="AC139" i="4"/>
  <c r="AB139" i="4"/>
  <c r="AA139" i="4"/>
  <c r="Z139" i="4"/>
  <c r="Y139" i="4"/>
  <c r="X139" i="4"/>
  <c r="W139" i="4"/>
  <c r="V139" i="4"/>
  <c r="U139" i="4"/>
  <c r="T139" i="4"/>
  <c r="S139" i="4"/>
  <c r="CF138" i="4"/>
  <c r="CE138" i="4"/>
  <c r="CD138" i="4"/>
  <c r="CC138" i="4"/>
  <c r="CB138" i="4"/>
  <c r="CA138" i="4"/>
  <c r="BZ138" i="4"/>
  <c r="BY138" i="4"/>
  <c r="BX138" i="4"/>
  <c r="BW138" i="4"/>
  <c r="BV138" i="4"/>
  <c r="BU138" i="4"/>
  <c r="BT138" i="4"/>
  <c r="BS138" i="4"/>
  <c r="BR138" i="4"/>
  <c r="BQ138" i="4"/>
  <c r="BP138" i="4"/>
  <c r="BO138" i="4"/>
  <c r="BN138" i="4"/>
  <c r="BM138" i="4"/>
  <c r="BL138" i="4"/>
  <c r="BK138" i="4"/>
  <c r="BJ138" i="4"/>
  <c r="BI138" i="4"/>
  <c r="BH138" i="4"/>
  <c r="BG138" i="4"/>
  <c r="BF138" i="4"/>
  <c r="BE138" i="4"/>
  <c r="BD138" i="4"/>
  <c r="BC138" i="4"/>
  <c r="BB138" i="4"/>
  <c r="BA138" i="4"/>
  <c r="AZ138" i="4"/>
  <c r="AY138" i="4"/>
  <c r="AX138" i="4"/>
  <c r="AW138" i="4"/>
  <c r="AV138" i="4"/>
  <c r="AU138" i="4"/>
  <c r="AT138" i="4"/>
  <c r="AS138" i="4"/>
  <c r="AR138" i="4"/>
  <c r="AQ138" i="4"/>
  <c r="AP138" i="4"/>
  <c r="AO138" i="4"/>
  <c r="AN138" i="4"/>
  <c r="AM138" i="4"/>
  <c r="AL138" i="4"/>
  <c r="AK138" i="4"/>
  <c r="AJ138" i="4"/>
  <c r="AI138" i="4"/>
  <c r="AH138" i="4"/>
  <c r="AG138" i="4"/>
  <c r="AF138" i="4"/>
  <c r="AE138" i="4"/>
  <c r="AD138" i="4"/>
  <c r="AC138" i="4"/>
  <c r="AB138" i="4"/>
  <c r="AA138" i="4"/>
  <c r="Z138" i="4"/>
  <c r="Y138" i="4"/>
  <c r="X138" i="4"/>
  <c r="W138" i="4"/>
  <c r="V138" i="4"/>
  <c r="U138" i="4"/>
  <c r="T138" i="4"/>
  <c r="S138" i="4"/>
  <c r="CF137" i="4"/>
  <c r="CE137" i="4"/>
  <c r="CD137" i="4"/>
  <c r="CC137" i="4"/>
  <c r="CB137" i="4"/>
  <c r="CA137" i="4"/>
  <c r="BZ137" i="4"/>
  <c r="BY137" i="4"/>
  <c r="BX137" i="4"/>
  <c r="BW137" i="4"/>
  <c r="BV137" i="4"/>
  <c r="BU137" i="4"/>
  <c r="BT137" i="4"/>
  <c r="BS137" i="4"/>
  <c r="BR137" i="4"/>
  <c r="BQ137" i="4"/>
  <c r="BP137" i="4"/>
  <c r="BO137" i="4"/>
  <c r="BN137" i="4"/>
  <c r="BM137" i="4"/>
  <c r="BL137" i="4"/>
  <c r="BK137" i="4"/>
  <c r="BJ137" i="4"/>
  <c r="BI137" i="4"/>
  <c r="BH137" i="4"/>
  <c r="BG137" i="4"/>
  <c r="BF137" i="4"/>
  <c r="BE137" i="4"/>
  <c r="BD137" i="4"/>
  <c r="BC137" i="4"/>
  <c r="BB137" i="4"/>
  <c r="BA137" i="4"/>
  <c r="AZ137" i="4"/>
  <c r="AY137" i="4"/>
  <c r="AX137" i="4"/>
  <c r="AW137" i="4"/>
  <c r="AV137" i="4"/>
  <c r="AU137" i="4"/>
  <c r="AT137" i="4"/>
  <c r="AS137" i="4"/>
  <c r="AR137" i="4"/>
  <c r="AQ137" i="4"/>
  <c r="AP137" i="4"/>
  <c r="AO137" i="4"/>
  <c r="AN137" i="4"/>
  <c r="AM137" i="4"/>
  <c r="AL137" i="4"/>
  <c r="AK137" i="4"/>
  <c r="AJ137" i="4"/>
  <c r="AI137" i="4"/>
  <c r="AH137" i="4"/>
  <c r="AG137" i="4"/>
  <c r="AF137" i="4"/>
  <c r="AE137" i="4"/>
  <c r="AD137" i="4"/>
  <c r="AC137" i="4"/>
  <c r="AB137" i="4"/>
  <c r="AA137" i="4"/>
  <c r="Z137" i="4"/>
  <c r="Y137" i="4"/>
  <c r="X137" i="4"/>
  <c r="W137" i="4"/>
  <c r="V137" i="4"/>
  <c r="U137" i="4"/>
  <c r="T137" i="4"/>
  <c r="S137" i="4"/>
  <c r="CF136" i="4"/>
  <c r="CE136" i="4"/>
  <c r="CD136" i="4"/>
  <c r="CC136" i="4"/>
  <c r="CB136" i="4"/>
  <c r="CA136" i="4"/>
  <c r="BZ136" i="4"/>
  <c r="BY136" i="4"/>
  <c r="BX136" i="4"/>
  <c r="BW136" i="4"/>
  <c r="BV136" i="4"/>
  <c r="BU136" i="4"/>
  <c r="BT136" i="4"/>
  <c r="BS136" i="4"/>
  <c r="BR136" i="4"/>
  <c r="BQ136" i="4"/>
  <c r="BP136" i="4"/>
  <c r="BO136" i="4"/>
  <c r="BN136" i="4"/>
  <c r="BM136" i="4"/>
  <c r="BL136" i="4"/>
  <c r="BK136" i="4"/>
  <c r="BJ136" i="4"/>
  <c r="BI136" i="4"/>
  <c r="BH136" i="4"/>
  <c r="BG136" i="4"/>
  <c r="BF136" i="4"/>
  <c r="BE136" i="4"/>
  <c r="BD136" i="4"/>
  <c r="BC136" i="4"/>
  <c r="BB136" i="4"/>
  <c r="BA136" i="4"/>
  <c r="AZ136" i="4"/>
  <c r="AY136" i="4"/>
  <c r="AX136" i="4"/>
  <c r="AW136" i="4"/>
  <c r="AV136" i="4"/>
  <c r="AU136" i="4"/>
  <c r="AT136" i="4"/>
  <c r="AS136" i="4"/>
  <c r="AR136" i="4"/>
  <c r="AQ136" i="4"/>
  <c r="AP136" i="4"/>
  <c r="AO136" i="4"/>
  <c r="AN136" i="4"/>
  <c r="AM136" i="4"/>
  <c r="AL136" i="4"/>
  <c r="AK136" i="4"/>
  <c r="AJ136" i="4"/>
  <c r="AI136" i="4"/>
  <c r="AH136" i="4"/>
  <c r="AG136" i="4"/>
  <c r="AF136" i="4"/>
  <c r="AE136" i="4"/>
  <c r="AD136" i="4"/>
  <c r="AC136" i="4"/>
  <c r="AB136" i="4"/>
  <c r="AA136" i="4"/>
  <c r="Z136" i="4"/>
  <c r="Y136" i="4"/>
  <c r="X136" i="4"/>
  <c r="W136" i="4"/>
  <c r="V136" i="4"/>
  <c r="U136" i="4"/>
  <c r="T136" i="4"/>
  <c r="S136" i="4"/>
  <c r="CF135" i="4"/>
  <c r="CE135" i="4"/>
  <c r="CD135" i="4"/>
  <c r="CC135" i="4"/>
  <c r="CB135" i="4"/>
  <c r="CA135" i="4"/>
  <c r="BZ135" i="4"/>
  <c r="BY135" i="4"/>
  <c r="BX135" i="4"/>
  <c r="BW135" i="4"/>
  <c r="BV135" i="4"/>
  <c r="BU135" i="4"/>
  <c r="BT135" i="4"/>
  <c r="BS135" i="4"/>
  <c r="BR135" i="4"/>
  <c r="BQ135" i="4"/>
  <c r="BP135" i="4"/>
  <c r="BO135" i="4"/>
  <c r="BN135" i="4"/>
  <c r="BM135" i="4"/>
  <c r="BL135" i="4"/>
  <c r="BK135" i="4"/>
  <c r="BJ135" i="4"/>
  <c r="BI135" i="4"/>
  <c r="BH135" i="4"/>
  <c r="BG135" i="4"/>
  <c r="BF135" i="4"/>
  <c r="BE135" i="4"/>
  <c r="BD135" i="4"/>
  <c r="BC135" i="4"/>
  <c r="BB135" i="4"/>
  <c r="BA135" i="4"/>
  <c r="AZ135" i="4"/>
  <c r="AY135" i="4"/>
  <c r="AX135" i="4"/>
  <c r="AW135" i="4"/>
  <c r="AV135" i="4"/>
  <c r="AU135" i="4"/>
  <c r="AT135" i="4"/>
  <c r="AS135" i="4"/>
  <c r="AR135" i="4"/>
  <c r="AQ135" i="4"/>
  <c r="AP135" i="4"/>
  <c r="AO135" i="4"/>
  <c r="AN135" i="4"/>
  <c r="AM135" i="4"/>
  <c r="AL135" i="4"/>
  <c r="AK135" i="4"/>
  <c r="AJ135" i="4"/>
  <c r="AI135" i="4"/>
  <c r="AH135" i="4"/>
  <c r="AG135" i="4"/>
  <c r="AF135" i="4"/>
  <c r="AE135" i="4"/>
  <c r="AD135" i="4"/>
  <c r="AC135" i="4"/>
  <c r="AB135" i="4"/>
  <c r="AA135" i="4"/>
  <c r="Z135" i="4"/>
  <c r="Y135" i="4"/>
  <c r="X135" i="4"/>
  <c r="W135" i="4"/>
  <c r="V135" i="4"/>
  <c r="U135" i="4"/>
  <c r="T135" i="4"/>
  <c r="S135" i="4"/>
  <c r="CF134" i="4"/>
  <c r="CE134" i="4"/>
  <c r="CD134" i="4"/>
  <c r="CC134" i="4"/>
  <c r="CB134" i="4"/>
  <c r="CA134" i="4"/>
  <c r="BZ134" i="4"/>
  <c r="BY134" i="4"/>
  <c r="BX134" i="4"/>
  <c r="BW134" i="4"/>
  <c r="BV134" i="4"/>
  <c r="BU134" i="4"/>
  <c r="BT134" i="4"/>
  <c r="BS134" i="4"/>
  <c r="BR134" i="4"/>
  <c r="BQ134" i="4"/>
  <c r="BP134" i="4"/>
  <c r="BO134" i="4"/>
  <c r="BN134" i="4"/>
  <c r="BM134" i="4"/>
  <c r="BL134" i="4"/>
  <c r="BK134" i="4"/>
  <c r="BJ134" i="4"/>
  <c r="BI134" i="4"/>
  <c r="BH134" i="4"/>
  <c r="BG134" i="4"/>
  <c r="BF134" i="4"/>
  <c r="BE134" i="4"/>
  <c r="BD134" i="4"/>
  <c r="BC134" i="4"/>
  <c r="BB134" i="4"/>
  <c r="BA134" i="4"/>
  <c r="AZ134" i="4"/>
  <c r="AY134" i="4"/>
  <c r="AX134" i="4"/>
  <c r="AW134" i="4"/>
  <c r="AV134" i="4"/>
  <c r="AU134" i="4"/>
  <c r="AT134" i="4"/>
  <c r="AS134" i="4"/>
  <c r="AR134" i="4"/>
  <c r="AQ134" i="4"/>
  <c r="AP134" i="4"/>
  <c r="AO134" i="4"/>
  <c r="AN134" i="4"/>
  <c r="AM134" i="4"/>
  <c r="AL134" i="4"/>
  <c r="AK134" i="4"/>
  <c r="AJ134" i="4"/>
  <c r="AI134" i="4"/>
  <c r="AH134" i="4"/>
  <c r="AG134" i="4"/>
  <c r="AF134" i="4"/>
  <c r="AE134" i="4"/>
  <c r="AD134" i="4"/>
  <c r="AC134" i="4"/>
  <c r="AB134" i="4"/>
  <c r="AA134" i="4"/>
  <c r="Z134" i="4"/>
  <c r="Y134" i="4"/>
  <c r="X134" i="4"/>
  <c r="W134" i="4"/>
  <c r="V134" i="4"/>
  <c r="U134" i="4"/>
  <c r="T134" i="4"/>
  <c r="S134" i="4"/>
  <c r="CF133" i="4"/>
  <c r="CE133" i="4"/>
  <c r="CD133" i="4"/>
  <c r="CC133" i="4"/>
  <c r="CB133" i="4"/>
  <c r="CA133" i="4"/>
  <c r="BZ133" i="4"/>
  <c r="BY133" i="4"/>
  <c r="BX133" i="4"/>
  <c r="BW133" i="4"/>
  <c r="BV133" i="4"/>
  <c r="BU133" i="4"/>
  <c r="BT133" i="4"/>
  <c r="BS133" i="4"/>
  <c r="BR133" i="4"/>
  <c r="BQ133" i="4"/>
  <c r="BP133" i="4"/>
  <c r="BO133" i="4"/>
  <c r="BN133" i="4"/>
  <c r="BM133" i="4"/>
  <c r="BL133" i="4"/>
  <c r="BK133" i="4"/>
  <c r="BJ133" i="4"/>
  <c r="BI133" i="4"/>
  <c r="BH133" i="4"/>
  <c r="BG133" i="4"/>
  <c r="BF133" i="4"/>
  <c r="BE133" i="4"/>
  <c r="BD133" i="4"/>
  <c r="BC133" i="4"/>
  <c r="BB133" i="4"/>
  <c r="BA133" i="4"/>
  <c r="AZ133" i="4"/>
  <c r="AY133" i="4"/>
  <c r="AX133" i="4"/>
  <c r="AW133" i="4"/>
  <c r="AV133" i="4"/>
  <c r="AU133" i="4"/>
  <c r="AT133" i="4"/>
  <c r="AS133" i="4"/>
  <c r="AR133" i="4"/>
  <c r="AQ133" i="4"/>
  <c r="AP133" i="4"/>
  <c r="AO133" i="4"/>
  <c r="AN133" i="4"/>
  <c r="AM133" i="4"/>
  <c r="AL133" i="4"/>
  <c r="AK133" i="4"/>
  <c r="AJ133" i="4"/>
  <c r="AI133" i="4"/>
  <c r="AH133" i="4"/>
  <c r="AG133" i="4"/>
  <c r="AF133" i="4"/>
  <c r="AE133" i="4"/>
  <c r="AD133" i="4"/>
  <c r="AC133" i="4"/>
  <c r="AB133" i="4"/>
  <c r="AA133" i="4"/>
  <c r="Z133" i="4"/>
  <c r="Y133" i="4"/>
  <c r="X133" i="4"/>
  <c r="W133" i="4"/>
  <c r="V133" i="4"/>
  <c r="U133" i="4"/>
  <c r="T133" i="4"/>
  <c r="S133" i="4"/>
  <c r="CF132" i="4"/>
  <c r="CE132" i="4"/>
  <c r="CD132" i="4"/>
  <c r="CC132" i="4"/>
  <c r="CB132" i="4"/>
  <c r="CA132" i="4"/>
  <c r="BZ132" i="4"/>
  <c r="BY132" i="4"/>
  <c r="BX132" i="4"/>
  <c r="BW132" i="4"/>
  <c r="BV132" i="4"/>
  <c r="BU132" i="4"/>
  <c r="BT132" i="4"/>
  <c r="BS132" i="4"/>
  <c r="BR132" i="4"/>
  <c r="BQ132" i="4"/>
  <c r="BP132" i="4"/>
  <c r="BO132" i="4"/>
  <c r="BN132" i="4"/>
  <c r="BM132" i="4"/>
  <c r="BL132" i="4"/>
  <c r="BK132" i="4"/>
  <c r="BJ132" i="4"/>
  <c r="BI132" i="4"/>
  <c r="BH132" i="4"/>
  <c r="BG132" i="4"/>
  <c r="BF132" i="4"/>
  <c r="BE132" i="4"/>
  <c r="BD132" i="4"/>
  <c r="BC132" i="4"/>
  <c r="BB132" i="4"/>
  <c r="BA132" i="4"/>
  <c r="AZ132" i="4"/>
  <c r="AY132" i="4"/>
  <c r="AX132" i="4"/>
  <c r="AW132" i="4"/>
  <c r="AV132" i="4"/>
  <c r="AU132" i="4"/>
  <c r="AT132" i="4"/>
  <c r="AS132" i="4"/>
  <c r="AR132" i="4"/>
  <c r="AQ132" i="4"/>
  <c r="AP132" i="4"/>
  <c r="AO132" i="4"/>
  <c r="AN132" i="4"/>
  <c r="AM132" i="4"/>
  <c r="AL132" i="4"/>
  <c r="AK132" i="4"/>
  <c r="AJ132" i="4"/>
  <c r="AI132" i="4"/>
  <c r="AH132" i="4"/>
  <c r="AG132" i="4"/>
  <c r="AF132" i="4"/>
  <c r="AE132" i="4"/>
  <c r="AD132" i="4"/>
  <c r="AC132" i="4"/>
  <c r="AB132" i="4"/>
  <c r="AA132" i="4"/>
  <c r="Z132" i="4"/>
  <c r="Y132" i="4"/>
  <c r="X132" i="4"/>
  <c r="W132" i="4"/>
  <c r="V132" i="4"/>
  <c r="U132" i="4"/>
  <c r="T132" i="4"/>
  <c r="S132" i="4"/>
  <c r="CF131" i="4"/>
  <c r="CE131" i="4"/>
  <c r="CD131" i="4"/>
  <c r="CC131" i="4"/>
  <c r="CB131" i="4"/>
  <c r="CA131" i="4"/>
  <c r="BZ131" i="4"/>
  <c r="BY131" i="4"/>
  <c r="BX131" i="4"/>
  <c r="BW131" i="4"/>
  <c r="BV131" i="4"/>
  <c r="BU131" i="4"/>
  <c r="BT131" i="4"/>
  <c r="BS131" i="4"/>
  <c r="BR131" i="4"/>
  <c r="BQ131" i="4"/>
  <c r="BP131" i="4"/>
  <c r="BO131" i="4"/>
  <c r="BN131" i="4"/>
  <c r="BM131" i="4"/>
  <c r="BL131" i="4"/>
  <c r="BK131" i="4"/>
  <c r="BJ131" i="4"/>
  <c r="BI131" i="4"/>
  <c r="BH131" i="4"/>
  <c r="BG131" i="4"/>
  <c r="BF131" i="4"/>
  <c r="BE131" i="4"/>
  <c r="BD131" i="4"/>
  <c r="BC131" i="4"/>
  <c r="BB131" i="4"/>
  <c r="BA131" i="4"/>
  <c r="AZ131" i="4"/>
  <c r="AY131" i="4"/>
  <c r="AX131" i="4"/>
  <c r="AW131" i="4"/>
  <c r="AV131" i="4"/>
  <c r="AU131" i="4"/>
  <c r="AT131" i="4"/>
  <c r="AS131" i="4"/>
  <c r="AR131" i="4"/>
  <c r="AQ131" i="4"/>
  <c r="AP131" i="4"/>
  <c r="AO131" i="4"/>
  <c r="AN131" i="4"/>
  <c r="AM131" i="4"/>
  <c r="AL131" i="4"/>
  <c r="AK131" i="4"/>
  <c r="AJ131" i="4"/>
  <c r="AI131" i="4"/>
  <c r="AH131" i="4"/>
  <c r="AG131" i="4"/>
  <c r="AF131" i="4"/>
  <c r="AE131" i="4"/>
  <c r="AD131" i="4"/>
  <c r="AC131" i="4"/>
  <c r="AB131" i="4"/>
  <c r="AA131" i="4"/>
  <c r="Z131" i="4"/>
  <c r="Y131" i="4"/>
  <c r="X131" i="4"/>
  <c r="W131" i="4"/>
  <c r="V131" i="4"/>
  <c r="U131" i="4"/>
  <c r="T131" i="4"/>
  <c r="S131" i="4"/>
  <c r="CF130" i="4"/>
  <c r="CE130" i="4"/>
  <c r="CD130" i="4"/>
  <c r="CC130" i="4"/>
  <c r="CB130" i="4"/>
  <c r="CA130" i="4"/>
  <c r="BZ130" i="4"/>
  <c r="BY130" i="4"/>
  <c r="BX130" i="4"/>
  <c r="BW130" i="4"/>
  <c r="BV130" i="4"/>
  <c r="BU130" i="4"/>
  <c r="BT130" i="4"/>
  <c r="BS130" i="4"/>
  <c r="BR130" i="4"/>
  <c r="BQ130" i="4"/>
  <c r="BP130" i="4"/>
  <c r="BO130" i="4"/>
  <c r="BN130" i="4"/>
  <c r="BM130" i="4"/>
  <c r="BL130" i="4"/>
  <c r="BK130" i="4"/>
  <c r="BJ130" i="4"/>
  <c r="BI130" i="4"/>
  <c r="BH130" i="4"/>
  <c r="BG130" i="4"/>
  <c r="BF130" i="4"/>
  <c r="BE130" i="4"/>
  <c r="BD130" i="4"/>
  <c r="BC130" i="4"/>
  <c r="BB130" i="4"/>
  <c r="BA130" i="4"/>
  <c r="AZ130" i="4"/>
  <c r="AY130" i="4"/>
  <c r="AX130" i="4"/>
  <c r="AW130" i="4"/>
  <c r="AV130" i="4"/>
  <c r="AU130" i="4"/>
  <c r="AT130" i="4"/>
  <c r="AS130" i="4"/>
  <c r="AR130" i="4"/>
  <c r="AQ130" i="4"/>
  <c r="AP130" i="4"/>
  <c r="AO130" i="4"/>
  <c r="AN130" i="4"/>
  <c r="AM130" i="4"/>
  <c r="AL130" i="4"/>
  <c r="AK130" i="4"/>
  <c r="AJ130" i="4"/>
  <c r="AI130" i="4"/>
  <c r="AH130" i="4"/>
  <c r="AG130" i="4"/>
  <c r="AF130" i="4"/>
  <c r="AE130" i="4"/>
  <c r="AD130" i="4"/>
  <c r="AC130" i="4"/>
  <c r="AB130" i="4"/>
  <c r="AA130" i="4"/>
  <c r="Z130" i="4"/>
  <c r="Y130" i="4"/>
  <c r="X130" i="4"/>
  <c r="W130" i="4"/>
  <c r="V130" i="4"/>
  <c r="U130" i="4"/>
  <c r="T130" i="4"/>
  <c r="S130" i="4"/>
  <c r="CF129" i="4"/>
  <c r="CE129" i="4"/>
  <c r="CD129" i="4"/>
  <c r="CC129" i="4"/>
  <c r="CB129" i="4"/>
  <c r="CA129" i="4"/>
  <c r="BZ129" i="4"/>
  <c r="BY129" i="4"/>
  <c r="BX129" i="4"/>
  <c r="BW129" i="4"/>
  <c r="BV129" i="4"/>
  <c r="BU129" i="4"/>
  <c r="BT129" i="4"/>
  <c r="BS129" i="4"/>
  <c r="BR129" i="4"/>
  <c r="BQ129" i="4"/>
  <c r="BP129" i="4"/>
  <c r="BO129" i="4"/>
  <c r="BN129" i="4"/>
  <c r="BM129" i="4"/>
  <c r="BL129" i="4"/>
  <c r="BK129" i="4"/>
  <c r="BJ129" i="4"/>
  <c r="BI129" i="4"/>
  <c r="BH129" i="4"/>
  <c r="BG129" i="4"/>
  <c r="BF129" i="4"/>
  <c r="BE129" i="4"/>
  <c r="BD129" i="4"/>
  <c r="BC129" i="4"/>
  <c r="BB129" i="4"/>
  <c r="BA129" i="4"/>
  <c r="AZ129" i="4"/>
  <c r="AY129" i="4"/>
  <c r="AX129" i="4"/>
  <c r="AW129" i="4"/>
  <c r="AV129" i="4"/>
  <c r="AU129" i="4"/>
  <c r="AT129" i="4"/>
  <c r="AS129" i="4"/>
  <c r="AR129" i="4"/>
  <c r="AQ129" i="4"/>
  <c r="AP129" i="4"/>
  <c r="AO129" i="4"/>
  <c r="AN129" i="4"/>
  <c r="AM129" i="4"/>
  <c r="AL129" i="4"/>
  <c r="AK129" i="4"/>
  <c r="AJ129" i="4"/>
  <c r="AI129" i="4"/>
  <c r="AH129" i="4"/>
  <c r="AG129" i="4"/>
  <c r="AF129" i="4"/>
  <c r="AE129" i="4"/>
  <c r="AC129" i="4"/>
  <c r="AB129" i="4"/>
  <c r="AA129" i="4"/>
  <c r="Z129" i="4"/>
  <c r="Y129" i="4"/>
  <c r="X129" i="4"/>
  <c r="W129" i="4"/>
  <c r="V129" i="4"/>
  <c r="U129" i="4"/>
  <c r="T129" i="4"/>
  <c r="S129" i="4"/>
  <c r="CF128" i="4"/>
  <c r="CE128" i="4"/>
  <c r="CD128" i="4"/>
  <c r="CC128" i="4"/>
  <c r="CB128" i="4"/>
  <c r="CA128" i="4"/>
  <c r="BZ128" i="4"/>
  <c r="BY128" i="4"/>
  <c r="BX128" i="4"/>
  <c r="BW128" i="4"/>
  <c r="BV128" i="4"/>
  <c r="BU128" i="4"/>
  <c r="BT128" i="4"/>
  <c r="BS128" i="4"/>
  <c r="BR128" i="4"/>
  <c r="BQ128" i="4"/>
  <c r="BP128" i="4"/>
  <c r="BO128" i="4"/>
  <c r="BN128" i="4"/>
  <c r="BM128" i="4"/>
  <c r="BL128" i="4"/>
  <c r="BK128" i="4"/>
  <c r="BJ128" i="4"/>
  <c r="BI128" i="4"/>
  <c r="BH128" i="4"/>
  <c r="BG128" i="4"/>
  <c r="BF128" i="4"/>
  <c r="BE128" i="4"/>
  <c r="BD128" i="4"/>
  <c r="BC128" i="4"/>
  <c r="BB128" i="4"/>
  <c r="BA128" i="4"/>
  <c r="AZ128" i="4"/>
  <c r="AY128" i="4"/>
  <c r="AX128" i="4"/>
  <c r="AW128" i="4"/>
  <c r="AV128" i="4"/>
  <c r="AU128" i="4"/>
  <c r="AT128" i="4"/>
  <c r="AS128" i="4"/>
  <c r="AR128" i="4"/>
  <c r="AQ128" i="4"/>
  <c r="AP128" i="4"/>
  <c r="AO128" i="4"/>
  <c r="AN128" i="4"/>
  <c r="AM128" i="4"/>
  <c r="AL128" i="4"/>
  <c r="AK128" i="4"/>
  <c r="AJ128" i="4"/>
  <c r="AI128" i="4"/>
  <c r="AH128" i="4"/>
  <c r="AG128" i="4"/>
  <c r="AF128" i="4"/>
  <c r="AE128" i="4"/>
  <c r="AC128" i="4"/>
  <c r="AB128" i="4"/>
  <c r="AA128" i="4"/>
  <c r="Z128" i="4"/>
  <c r="Y128" i="4"/>
  <c r="X128" i="4"/>
  <c r="W128" i="4"/>
  <c r="V128" i="4"/>
  <c r="U128" i="4"/>
  <c r="T128" i="4"/>
  <c r="S128" i="4"/>
  <c r="CF127" i="4"/>
  <c r="CE127" i="4"/>
  <c r="CD127" i="4"/>
  <c r="CC127" i="4"/>
  <c r="CB127" i="4"/>
  <c r="CA127" i="4"/>
  <c r="BZ127" i="4"/>
  <c r="BY127" i="4"/>
  <c r="BX127" i="4"/>
  <c r="BW127" i="4"/>
  <c r="BV127" i="4"/>
  <c r="BU127" i="4"/>
  <c r="BT127" i="4"/>
  <c r="BS127" i="4"/>
  <c r="BR127" i="4"/>
  <c r="BQ127" i="4"/>
  <c r="BP127" i="4"/>
  <c r="BO127" i="4"/>
  <c r="BN127" i="4"/>
  <c r="BM127" i="4"/>
  <c r="BL127" i="4"/>
  <c r="BK127" i="4"/>
  <c r="BJ127" i="4"/>
  <c r="BI127" i="4"/>
  <c r="BH127" i="4"/>
  <c r="BG127" i="4"/>
  <c r="BF127" i="4"/>
  <c r="BE127" i="4"/>
  <c r="BD127" i="4"/>
  <c r="BC127" i="4"/>
  <c r="BB127" i="4"/>
  <c r="BA127" i="4"/>
  <c r="AZ127" i="4"/>
  <c r="AY127" i="4"/>
  <c r="AX127" i="4"/>
  <c r="AW127" i="4"/>
  <c r="AV127" i="4"/>
  <c r="AU127" i="4"/>
  <c r="AT127" i="4"/>
  <c r="AS127" i="4"/>
  <c r="AR127" i="4"/>
  <c r="AQ127" i="4"/>
  <c r="AP127" i="4"/>
  <c r="AO127" i="4"/>
  <c r="AN127" i="4"/>
  <c r="AM127" i="4"/>
  <c r="AL127" i="4"/>
  <c r="AK127" i="4"/>
  <c r="AJ127" i="4"/>
  <c r="AI127" i="4"/>
  <c r="AH127" i="4"/>
  <c r="AG127" i="4"/>
  <c r="AF127" i="4"/>
  <c r="AE127" i="4"/>
  <c r="AC127" i="4"/>
  <c r="AB127" i="4"/>
  <c r="AA127" i="4"/>
  <c r="Z127" i="4"/>
  <c r="Y127" i="4"/>
  <c r="X127" i="4"/>
  <c r="W127" i="4"/>
  <c r="V127" i="4"/>
  <c r="U127" i="4"/>
  <c r="T127" i="4"/>
  <c r="S127" i="4"/>
  <c r="CF126" i="4"/>
  <c r="CE126" i="4"/>
  <c r="CD126" i="4"/>
  <c r="CC126" i="4"/>
  <c r="CB126" i="4"/>
  <c r="CA126" i="4"/>
  <c r="BZ126" i="4"/>
  <c r="BY126" i="4"/>
  <c r="BX126" i="4"/>
  <c r="BW126" i="4"/>
  <c r="BV126" i="4"/>
  <c r="BU126" i="4"/>
  <c r="BT126" i="4"/>
  <c r="BS126" i="4"/>
  <c r="BR126" i="4"/>
  <c r="BQ126" i="4"/>
  <c r="BP126" i="4"/>
  <c r="BO126" i="4"/>
  <c r="BN126" i="4"/>
  <c r="BM126" i="4"/>
  <c r="BL126" i="4"/>
  <c r="BK126" i="4"/>
  <c r="BJ126" i="4"/>
  <c r="BI126" i="4"/>
  <c r="BH126" i="4"/>
  <c r="BG126" i="4"/>
  <c r="BF126" i="4"/>
  <c r="BE126" i="4"/>
  <c r="BD126" i="4"/>
  <c r="BC126" i="4"/>
  <c r="BB126" i="4"/>
  <c r="BA126" i="4"/>
  <c r="AZ126" i="4"/>
  <c r="AY126" i="4"/>
  <c r="AX126" i="4"/>
  <c r="AW126" i="4"/>
  <c r="AV126" i="4"/>
  <c r="AU126" i="4"/>
  <c r="AT126" i="4"/>
  <c r="AS126" i="4"/>
  <c r="AR126" i="4"/>
  <c r="AQ126" i="4"/>
  <c r="AP126" i="4"/>
  <c r="AO126" i="4"/>
  <c r="AN126" i="4"/>
  <c r="AM126" i="4"/>
  <c r="AL126" i="4"/>
  <c r="AK126" i="4"/>
  <c r="AJ126" i="4"/>
  <c r="AI126" i="4"/>
  <c r="AH126" i="4"/>
  <c r="AG126" i="4"/>
  <c r="AF126" i="4"/>
  <c r="AE126" i="4"/>
  <c r="AC126" i="4"/>
  <c r="AB126" i="4"/>
  <c r="AA126" i="4"/>
  <c r="Z126" i="4"/>
  <c r="Y126" i="4"/>
  <c r="X126" i="4"/>
  <c r="W126" i="4"/>
  <c r="V126" i="4"/>
  <c r="U126" i="4"/>
  <c r="T126" i="4"/>
  <c r="S126" i="4"/>
  <c r="CF125" i="4"/>
  <c r="CE125" i="4"/>
  <c r="CD125" i="4"/>
  <c r="CC125" i="4"/>
  <c r="CB125" i="4"/>
  <c r="CA125" i="4"/>
  <c r="BZ125" i="4"/>
  <c r="BY125" i="4"/>
  <c r="BX125" i="4"/>
  <c r="BW125" i="4"/>
  <c r="BV125" i="4"/>
  <c r="BU125" i="4"/>
  <c r="BT125" i="4"/>
  <c r="BS125" i="4"/>
  <c r="BR125" i="4"/>
  <c r="BQ125" i="4"/>
  <c r="BP125" i="4"/>
  <c r="BO125" i="4"/>
  <c r="BN125" i="4"/>
  <c r="BM125" i="4"/>
  <c r="BL125" i="4"/>
  <c r="BK125" i="4"/>
  <c r="BJ125" i="4"/>
  <c r="BI125" i="4"/>
  <c r="BH125" i="4"/>
  <c r="BG125" i="4"/>
  <c r="BF125" i="4"/>
  <c r="BE125" i="4"/>
  <c r="BD125" i="4"/>
  <c r="BC125" i="4"/>
  <c r="BB125" i="4"/>
  <c r="BA125" i="4"/>
  <c r="AZ125" i="4"/>
  <c r="AY125" i="4"/>
  <c r="AX125" i="4"/>
  <c r="AW125" i="4"/>
  <c r="AV125" i="4"/>
  <c r="AU125" i="4"/>
  <c r="AT125" i="4"/>
  <c r="AS125" i="4"/>
  <c r="AR125" i="4"/>
  <c r="AQ125" i="4"/>
  <c r="AP125" i="4"/>
  <c r="AO125" i="4"/>
  <c r="AN125" i="4"/>
  <c r="AM125" i="4"/>
  <c r="AL125" i="4"/>
  <c r="AK125" i="4"/>
  <c r="AJ125" i="4"/>
  <c r="AI125" i="4"/>
  <c r="AH125" i="4"/>
  <c r="AG125" i="4"/>
  <c r="AF125" i="4"/>
  <c r="AE125" i="4"/>
  <c r="AC125" i="4"/>
  <c r="AB125" i="4"/>
  <c r="AA125" i="4"/>
  <c r="Z125" i="4"/>
  <c r="Y125" i="4"/>
  <c r="X125" i="4"/>
  <c r="W125" i="4"/>
  <c r="V125" i="4"/>
  <c r="U125" i="4"/>
  <c r="T125" i="4"/>
  <c r="S125" i="4"/>
  <c r="CF124" i="4"/>
  <c r="CE124" i="4"/>
  <c r="CD124" i="4"/>
  <c r="CC124" i="4"/>
  <c r="CB124" i="4"/>
  <c r="CA124" i="4"/>
  <c r="BZ124" i="4"/>
  <c r="BY124" i="4"/>
  <c r="BX124" i="4"/>
  <c r="BW124" i="4"/>
  <c r="BV124" i="4"/>
  <c r="BU124" i="4"/>
  <c r="BT124" i="4"/>
  <c r="BS124" i="4"/>
  <c r="BR124" i="4"/>
  <c r="BQ124" i="4"/>
  <c r="BP124" i="4"/>
  <c r="BO124" i="4"/>
  <c r="BN124" i="4"/>
  <c r="BM124" i="4"/>
  <c r="BL124" i="4"/>
  <c r="BK124" i="4"/>
  <c r="BJ124" i="4"/>
  <c r="BI124" i="4"/>
  <c r="BH124" i="4"/>
  <c r="BG124" i="4"/>
  <c r="BF124" i="4"/>
  <c r="BE124" i="4"/>
  <c r="BD124" i="4"/>
  <c r="BC124" i="4"/>
  <c r="BB124" i="4"/>
  <c r="BA124" i="4"/>
  <c r="AZ124" i="4"/>
  <c r="AY124" i="4"/>
  <c r="AX124" i="4"/>
  <c r="AW124" i="4"/>
  <c r="AV124" i="4"/>
  <c r="AU124" i="4"/>
  <c r="AT124" i="4"/>
  <c r="AS124" i="4"/>
  <c r="AR124" i="4"/>
  <c r="AQ124" i="4"/>
  <c r="AP124" i="4"/>
  <c r="AN124" i="4"/>
  <c r="AL124" i="4"/>
  <c r="AJ124" i="4"/>
  <c r="AH124" i="4"/>
  <c r="AF124" i="4"/>
  <c r="CF123" i="4"/>
  <c r="CE123" i="4"/>
  <c r="CD123" i="4"/>
  <c r="CC123" i="4"/>
  <c r="CB123" i="4"/>
  <c r="CA123" i="4"/>
  <c r="BZ123" i="4"/>
  <c r="BY123" i="4"/>
  <c r="BX123" i="4"/>
  <c r="BW123" i="4"/>
  <c r="BV123" i="4"/>
  <c r="BU123" i="4"/>
  <c r="BT123" i="4"/>
  <c r="BS123" i="4"/>
  <c r="BR123" i="4"/>
  <c r="BQ123" i="4"/>
  <c r="BP123" i="4"/>
  <c r="BO123" i="4"/>
  <c r="BN123" i="4"/>
  <c r="BM123" i="4"/>
  <c r="BL123" i="4"/>
  <c r="BK123" i="4"/>
  <c r="BJ123" i="4"/>
  <c r="BI123" i="4"/>
  <c r="BH123" i="4"/>
  <c r="BG123" i="4"/>
  <c r="BF123" i="4"/>
  <c r="BE123" i="4"/>
  <c r="BD123" i="4"/>
  <c r="BC123" i="4"/>
  <c r="BB123" i="4"/>
  <c r="BA123" i="4"/>
  <c r="AZ123" i="4"/>
  <c r="AY123" i="4"/>
  <c r="AX123" i="4"/>
  <c r="AW123" i="4"/>
  <c r="AV123" i="4"/>
  <c r="AU123" i="4"/>
  <c r="AT123" i="4"/>
  <c r="AS123" i="4"/>
  <c r="AR123" i="4"/>
  <c r="AQ123" i="4"/>
  <c r="AP123" i="4"/>
  <c r="AN123" i="4"/>
  <c r="AL123" i="4"/>
  <c r="AJ123" i="4"/>
  <c r="AH123" i="4"/>
  <c r="AF123" i="4"/>
  <c r="AB123" i="4"/>
  <c r="Z123" i="4"/>
  <c r="X123" i="4"/>
  <c r="V123" i="4"/>
  <c r="T123" i="4"/>
  <c r="CF122" i="4"/>
  <c r="CE122" i="4"/>
  <c r="CD122" i="4"/>
  <c r="CC122" i="4"/>
  <c r="CB122" i="4"/>
  <c r="CA122" i="4"/>
  <c r="BZ122" i="4"/>
  <c r="BY122" i="4"/>
  <c r="BX122" i="4"/>
  <c r="BW122" i="4"/>
  <c r="BV122" i="4"/>
  <c r="BU122" i="4"/>
  <c r="BT122" i="4"/>
  <c r="BS122" i="4"/>
  <c r="BR122" i="4"/>
  <c r="BQ122" i="4"/>
  <c r="BP122" i="4"/>
  <c r="BO122" i="4"/>
  <c r="BN122" i="4"/>
  <c r="BM122" i="4"/>
  <c r="BL122" i="4"/>
  <c r="BK122" i="4"/>
  <c r="BJ122" i="4"/>
  <c r="BI122" i="4"/>
  <c r="BH122" i="4"/>
  <c r="BG122" i="4"/>
  <c r="BF122" i="4"/>
  <c r="BE122" i="4"/>
  <c r="BD122" i="4"/>
  <c r="BC122" i="4"/>
  <c r="BB122" i="4"/>
  <c r="BA122" i="4"/>
  <c r="AZ122" i="4"/>
  <c r="AY122" i="4"/>
  <c r="AX122" i="4"/>
  <c r="AW122" i="4"/>
  <c r="AV122" i="4"/>
  <c r="AU122" i="4"/>
  <c r="AT122" i="4"/>
  <c r="AS122" i="4"/>
  <c r="AR122" i="4"/>
  <c r="AQ122" i="4"/>
  <c r="AP122" i="4"/>
  <c r="AO122" i="4"/>
  <c r="AN122" i="4"/>
  <c r="AM122" i="4"/>
  <c r="AL122" i="4"/>
  <c r="AK122" i="4"/>
  <c r="AJ122" i="4"/>
  <c r="AI122" i="4"/>
  <c r="AH122" i="4"/>
  <c r="AG122" i="4"/>
  <c r="AF122" i="4"/>
  <c r="AE122" i="4"/>
  <c r="AD122" i="4"/>
  <c r="AC122" i="4"/>
  <c r="AB122" i="4"/>
  <c r="AA122" i="4"/>
  <c r="Z122" i="4"/>
  <c r="Y122" i="4"/>
  <c r="X122" i="4"/>
  <c r="W122" i="4"/>
  <c r="V122" i="4"/>
  <c r="U122" i="4"/>
  <c r="T122" i="4"/>
  <c r="S122" i="4"/>
  <c r="CF121" i="4"/>
  <c r="CE121" i="4"/>
  <c r="CD121" i="4"/>
  <c r="CC121" i="4"/>
  <c r="CB121" i="4"/>
  <c r="CA121" i="4"/>
  <c r="BZ121" i="4"/>
  <c r="BY121" i="4"/>
  <c r="BX121" i="4"/>
  <c r="BW121" i="4"/>
  <c r="BV121" i="4"/>
  <c r="BU121" i="4"/>
  <c r="BT121" i="4"/>
  <c r="BS121" i="4"/>
  <c r="BR121" i="4"/>
  <c r="BQ121" i="4"/>
  <c r="BP121" i="4"/>
  <c r="BO121" i="4"/>
  <c r="BN121" i="4"/>
  <c r="BM121" i="4"/>
  <c r="BL121" i="4"/>
  <c r="BK121" i="4"/>
  <c r="BJ121" i="4"/>
  <c r="BI121" i="4"/>
  <c r="BH121" i="4"/>
  <c r="BG121" i="4"/>
  <c r="BF121" i="4"/>
  <c r="BE121" i="4"/>
  <c r="BD121" i="4"/>
  <c r="BC121" i="4"/>
  <c r="BB121" i="4"/>
  <c r="BA121" i="4"/>
  <c r="AZ121" i="4"/>
  <c r="AY121" i="4"/>
  <c r="AX121" i="4"/>
  <c r="AW121" i="4"/>
  <c r="AV121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I121" i="4"/>
  <c r="AH121" i="4"/>
  <c r="AG121" i="4"/>
  <c r="AF121" i="4"/>
  <c r="AE121" i="4"/>
  <c r="AD121" i="4"/>
  <c r="AC121" i="4"/>
  <c r="AB121" i="4"/>
  <c r="AA121" i="4"/>
  <c r="Z121" i="4"/>
  <c r="Y121" i="4"/>
  <c r="X121" i="4"/>
  <c r="W121" i="4"/>
  <c r="V121" i="4"/>
  <c r="U121" i="4"/>
  <c r="T121" i="4"/>
  <c r="S121" i="4"/>
  <c r="CF120" i="4"/>
  <c r="CE120" i="4"/>
  <c r="CD120" i="4"/>
  <c r="CC120" i="4"/>
  <c r="CB120" i="4"/>
  <c r="CA120" i="4"/>
  <c r="BZ120" i="4"/>
  <c r="BY120" i="4"/>
  <c r="BX120" i="4"/>
  <c r="BW120" i="4"/>
  <c r="BV120" i="4"/>
  <c r="BU120" i="4"/>
  <c r="BT120" i="4"/>
  <c r="BS120" i="4"/>
  <c r="BR120" i="4"/>
  <c r="BQ120" i="4"/>
  <c r="BP120" i="4"/>
  <c r="BO120" i="4"/>
  <c r="BN120" i="4"/>
  <c r="BM120" i="4"/>
  <c r="BL120" i="4"/>
  <c r="BK120" i="4"/>
  <c r="BJ120" i="4"/>
  <c r="BI120" i="4"/>
  <c r="BH120" i="4"/>
  <c r="BG120" i="4"/>
  <c r="BF120" i="4"/>
  <c r="BE120" i="4"/>
  <c r="BD120" i="4"/>
  <c r="BC120" i="4"/>
  <c r="BB120" i="4"/>
  <c r="BA120" i="4"/>
  <c r="AZ120" i="4"/>
  <c r="AY120" i="4"/>
  <c r="AX120" i="4"/>
  <c r="AW120" i="4"/>
  <c r="AV120" i="4"/>
  <c r="AU120" i="4"/>
  <c r="AT120" i="4"/>
  <c r="AS120" i="4"/>
  <c r="AR120" i="4"/>
  <c r="AQ120" i="4"/>
  <c r="AP120" i="4"/>
  <c r="AO120" i="4"/>
  <c r="AN120" i="4"/>
  <c r="AM120" i="4"/>
  <c r="AL120" i="4"/>
  <c r="AK120" i="4"/>
  <c r="AJ120" i="4"/>
  <c r="AI120" i="4"/>
  <c r="AH120" i="4"/>
  <c r="AG120" i="4"/>
  <c r="AF120" i="4"/>
  <c r="AE120" i="4"/>
  <c r="AD120" i="4"/>
  <c r="AC120" i="4"/>
  <c r="AB120" i="4"/>
  <c r="AA120" i="4"/>
  <c r="Z120" i="4"/>
  <c r="Y120" i="4"/>
  <c r="X120" i="4"/>
  <c r="W120" i="4"/>
  <c r="V120" i="4"/>
  <c r="U120" i="4"/>
  <c r="T120" i="4"/>
  <c r="S120" i="4"/>
  <c r="CF119" i="4"/>
  <c r="CE119" i="4"/>
  <c r="CD119" i="4"/>
  <c r="CC119" i="4"/>
  <c r="CB119" i="4"/>
  <c r="CA119" i="4"/>
  <c r="BZ119" i="4"/>
  <c r="BY119" i="4"/>
  <c r="BX119" i="4"/>
  <c r="BW119" i="4"/>
  <c r="BV119" i="4"/>
  <c r="BU119" i="4"/>
  <c r="BT119" i="4"/>
  <c r="BS119" i="4"/>
  <c r="BR119" i="4"/>
  <c r="BQ119" i="4"/>
  <c r="BP119" i="4"/>
  <c r="BO119" i="4"/>
  <c r="BN119" i="4"/>
  <c r="BM119" i="4"/>
  <c r="BL119" i="4"/>
  <c r="BK119" i="4"/>
  <c r="BJ119" i="4"/>
  <c r="BI119" i="4"/>
  <c r="BH119" i="4"/>
  <c r="BG119" i="4"/>
  <c r="BF119" i="4"/>
  <c r="BE119" i="4"/>
  <c r="BD119" i="4"/>
  <c r="BC119" i="4"/>
  <c r="BB119" i="4"/>
  <c r="BA119" i="4"/>
  <c r="AZ119" i="4"/>
  <c r="AY119" i="4"/>
  <c r="AX119" i="4"/>
  <c r="AW119" i="4"/>
  <c r="AV119" i="4"/>
  <c r="AU119" i="4"/>
  <c r="AT119" i="4"/>
  <c r="AS119" i="4"/>
  <c r="AR119" i="4"/>
  <c r="AQ119" i="4"/>
  <c r="AP119" i="4"/>
  <c r="AO119" i="4"/>
  <c r="AN119" i="4"/>
  <c r="AM119" i="4"/>
  <c r="AL119" i="4"/>
  <c r="AK119" i="4"/>
  <c r="AJ119" i="4"/>
  <c r="AI119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CF118" i="4"/>
  <c r="CE118" i="4"/>
  <c r="CD118" i="4"/>
  <c r="CC118" i="4"/>
  <c r="CB118" i="4"/>
  <c r="CA118" i="4"/>
  <c r="BZ118" i="4"/>
  <c r="BY118" i="4"/>
  <c r="BX118" i="4"/>
  <c r="BW118" i="4"/>
  <c r="BV118" i="4"/>
  <c r="BU118" i="4"/>
  <c r="BT118" i="4"/>
  <c r="BS118" i="4"/>
  <c r="BR118" i="4"/>
  <c r="BQ118" i="4"/>
  <c r="BP118" i="4"/>
  <c r="BO118" i="4"/>
  <c r="BN118" i="4"/>
  <c r="BM118" i="4"/>
  <c r="BL118" i="4"/>
  <c r="BK118" i="4"/>
  <c r="BJ118" i="4"/>
  <c r="BI118" i="4"/>
  <c r="BH118" i="4"/>
  <c r="BG118" i="4"/>
  <c r="BF118" i="4"/>
  <c r="BE118" i="4"/>
  <c r="BD118" i="4"/>
  <c r="BC118" i="4"/>
  <c r="BB118" i="4"/>
  <c r="BA118" i="4"/>
  <c r="AZ118" i="4"/>
  <c r="AY118" i="4"/>
  <c r="AX118" i="4"/>
  <c r="AW118" i="4"/>
  <c r="AV118" i="4"/>
  <c r="AU118" i="4"/>
  <c r="AT118" i="4"/>
  <c r="AS118" i="4"/>
  <c r="AR118" i="4"/>
  <c r="AQ118" i="4"/>
  <c r="AP118" i="4"/>
  <c r="AO118" i="4"/>
  <c r="AN118" i="4"/>
  <c r="AM118" i="4"/>
  <c r="AL118" i="4"/>
  <c r="AK118" i="4"/>
  <c r="AJ118" i="4"/>
  <c r="AI118" i="4"/>
  <c r="AH118" i="4"/>
  <c r="AG118" i="4"/>
  <c r="AF118" i="4"/>
  <c r="AE118" i="4"/>
  <c r="AD118" i="4"/>
  <c r="AC118" i="4"/>
  <c r="AB118" i="4"/>
  <c r="AA118" i="4"/>
  <c r="Z118" i="4"/>
  <c r="Y118" i="4"/>
  <c r="X118" i="4"/>
  <c r="W118" i="4"/>
  <c r="V118" i="4"/>
  <c r="U118" i="4"/>
  <c r="T118" i="4"/>
  <c r="S118" i="4"/>
  <c r="CF117" i="4"/>
  <c r="CE117" i="4"/>
  <c r="CD117" i="4"/>
  <c r="CC117" i="4"/>
  <c r="CB117" i="4"/>
  <c r="CA117" i="4"/>
  <c r="BZ117" i="4"/>
  <c r="BY117" i="4"/>
  <c r="BX117" i="4"/>
  <c r="BW117" i="4"/>
  <c r="BV117" i="4"/>
  <c r="BU117" i="4"/>
  <c r="BT117" i="4"/>
  <c r="BS117" i="4"/>
  <c r="BR117" i="4"/>
  <c r="BQ117" i="4"/>
  <c r="BP117" i="4"/>
  <c r="BO117" i="4"/>
  <c r="BN117" i="4"/>
  <c r="BM117" i="4"/>
  <c r="BL117" i="4"/>
  <c r="BK117" i="4"/>
  <c r="BJ117" i="4"/>
  <c r="BI117" i="4"/>
  <c r="BH117" i="4"/>
  <c r="BG117" i="4"/>
  <c r="BF117" i="4"/>
  <c r="BE117" i="4"/>
  <c r="BD117" i="4"/>
  <c r="BC117" i="4"/>
  <c r="BB117" i="4"/>
  <c r="BA117" i="4"/>
  <c r="AZ117" i="4"/>
  <c r="AY117" i="4"/>
  <c r="AX117" i="4"/>
  <c r="AW117" i="4"/>
  <c r="AV117" i="4"/>
  <c r="AU117" i="4"/>
  <c r="AT117" i="4"/>
  <c r="AS117" i="4"/>
  <c r="AR117" i="4"/>
  <c r="AQ117" i="4"/>
  <c r="AP117" i="4"/>
  <c r="AO117" i="4"/>
  <c r="AN117" i="4"/>
  <c r="AM117" i="4"/>
  <c r="AL117" i="4"/>
  <c r="AK117" i="4"/>
  <c r="AJ117" i="4"/>
  <c r="AI117" i="4"/>
  <c r="AH117" i="4"/>
  <c r="AG117" i="4"/>
  <c r="AF117" i="4"/>
  <c r="AE117" i="4"/>
  <c r="AD117" i="4"/>
  <c r="AC117" i="4"/>
  <c r="AB117" i="4"/>
  <c r="AA117" i="4"/>
  <c r="Z117" i="4"/>
  <c r="Y117" i="4"/>
  <c r="X117" i="4"/>
  <c r="W117" i="4"/>
  <c r="V117" i="4"/>
  <c r="U117" i="4"/>
  <c r="T117" i="4"/>
  <c r="S117" i="4"/>
  <c r="CF116" i="4"/>
  <c r="CE116" i="4"/>
  <c r="CD116" i="4"/>
  <c r="CC116" i="4"/>
  <c r="CB116" i="4"/>
  <c r="CA116" i="4"/>
  <c r="BZ116" i="4"/>
  <c r="BY116" i="4"/>
  <c r="BX116" i="4"/>
  <c r="BW116" i="4"/>
  <c r="BV116" i="4"/>
  <c r="BU116" i="4"/>
  <c r="BT116" i="4"/>
  <c r="BS116" i="4"/>
  <c r="BR116" i="4"/>
  <c r="BQ116" i="4"/>
  <c r="BP116" i="4"/>
  <c r="BO116" i="4"/>
  <c r="BN116" i="4"/>
  <c r="BM116" i="4"/>
  <c r="BL116" i="4"/>
  <c r="BK116" i="4"/>
  <c r="BJ116" i="4"/>
  <c r="BI116" i="4"/>
  <c r="BH116" i="4"/>
  <c r="BG116" i="4"/>
  <c r="BF116" i="4"/>
  <c r="BE116" i="4"/>
  <c r="BD116" i="4"/>
  <c r="BC116" i="4"/>
  <c r="BB116" i="4"/>
  <c r="BA116" i="4"/>
  <c r="AZ116" i="4"/>
  <c r="AY116" i="4"/>
  <c r="AX116" i="4"/>
  <c r="AW116" i="4"/>
  <c r="AV116" i="4"/>
  <c r="AU116" i="4"/>
  <c r="AT116" i="4"/>
  <c r="AS116" i="4"/>
  <c r="AR116" i="4"/>
  <c r="AQ116" i="4"/>
  <c r="AP116" i="4"/>
  <c r="AO116" i="4"/>
  <c r="AN116" i="4"/>
  <c r="AM116" i="4"/>
  <c r="AL116" i="4"/>
  <c r="AK116" i="4"/>
  <c r="AJ116" i="4"/>
  <c r="AI116" i="4"/>
  <c r="AH116" i="4"/>
  <c r="AG116" i="4"/>
  <c r="AF116" i="4"/>
  <c r="AE116" i="4"/>
  <c r="AD116" i="4"/>
  <c r="AC116" i="4"/>
  <c r="AB116" i="4"/>
  <c r="AA116" i="4"/>
  <c r="Z116" i="4"/>
  <c r="Y116" i="4"/>
  <c r="X116" i="4"/>
  <c r="W116" i="4"/>
  <c r="V116" i="4"/>
  <c r="U116" i="4"/>
  <c r="T116" i="4"/>
  <c r="S116" i="4"/>
  <c r="CF115" i="4"/>
  <c r="CE115" i="4"/>
  <c r="CD115" i="4"/>
  <c r="CC115" i="4"/>
  <c r="CB115" i="4"/>
  <c r="CA115" i="4"/>
  <c r="BZ115" i="4"/>
  <c r="BY115" i="4"/>
  <c r="BX115" i="4"/>
  <c r="BW115" i="4"/>
  <c r="BV115" i="4"/>
  <c r="BU115" i="4"/>
  <c r="BT115" i="4"/>
  <c r="BS115" i="4"/>
  <c r="BR115" i="4"/>
  <c r="BQ115" i="4"/>
  <c r="BP115" i="4"/>
  <c r="BO115" i="4"/>
  <c r="BN115" i="4"/>
  <c r="BM115" i="4"/>
  <c r="BL115" i="4"/>
  <c r="BK115" i="4"/>
  <c r="BJ115" i="4"/>
  <c r="BI115" i="4"/>
  <c r="BH115" i="4"/>
  <c r="BG115" i="4"/>
  <c r="BF115" i="4"/>
  <c r="BE115" i="4"/>
  <c r="BD115" i="4"/>
  <c r="BC115" i="4"/>
  <c r="BB115" i="4"/>
  <c r="BA115" i="4"/>
  <c r="AZ115" i="4"/>
  <c r="AY115" i="4"/>
  <c r="AX115" i="4"/>
  <c r="AW115" i="4"/>
  <c r="AV115" i="4"/>
  <c r="AU115" i="4"/>
  <c r="AT115" i="4"/>
  <c r="AS115" i="4"/>
  <c r="AR115" i="4"/>
  <c r="AQ115" i="4"/>
  <c r="AP115" i="4"/>
  <c r="AO115" i="4"/>
  <c r="AN115" i="4"/>
  <c r="AM115" i="4"/>
  <c r="AL115" i="4"/>
  <c r="AK115" i="4"/>
  <c r="AJ115" i="4"/>
  <c r="AI115" i="4"/>
  <c r="AH115" i="4"/>
  <c r="AG115" i="4"/>
  <c r="AF115" i="4"/>
  <c r="AE115" i="4"/>
  <c r="AD115" i="4"/>
  <c r="AC115" i="4"/>
  <c r="AB115" i="4"/>
  <c r="AA115" i="4"/>
  <c r="Z115" i="4"/>
  <c r="Y115" i="4"/>
  <c r="X115" i="4"/>
  <c r="W115" i="4"/>
  <c r="V115" i="4"/>
  <c r="U115" i="4"/>
  <c r="T115" i="4"/>
  <c r="S115" i="4"/>
  <c r="CF114" i="4"/>
  <c r="CE114" i="4"/>
  <c r="CD114" i="4"/>
  <c r="CC114" i="4"/>
  <c r="CB114" i="4"/>
  <c r="CA114" i="4"/>
  <c r="BZ114" i="4"/>
  <c r="BY114" i="4"/>
  <c r="BX114" i="4"/>
  <c r="BW114" i="4"/>
  <c r="BV114" i="4"/>
  <c r="BU114" i="4"/>
  <c r="BT114" i="4"/>
  <c r="BS114" i="4"/>
  <c r="BR114" i="4"/>
  <c r="BQ114" i="4"/>
  <c r="BP114" i="4"/>
  <c r="BO114" i="4"/>
  <c r="BN114" i="4"/>
  <c r="BM114" i="4"/>
  <c r="BL114" i="4"/>
  <c r="BK114" i="4"/>
  <c r="BJ114" i="4"/>
  <c r="BI114" i="4"/>
  <c r="BH114" i="4"/>
  <c r="BG114" i="4"/>
  <c r="BF114" i="4"/>
  <c r="BE114" i="4"/>
  <c r="BD114" i="4"/>
  <c r="BC114" i="4"/>
  <c r="BB114" i="4"/>
  <c r="BA114" i="4"/>
  <c r="AZ114" i="4"/>
  <c r="AY114" i="4"/>
  <c r="AX114" i="4"/>
  <c r="AW114" i="4"/>
  <c r="AV114" i="4"/>
  <c r="AU114" i="4"/>
  <c r="AT114" i="4"/>
  <c r="AS114" i="4"/>
  <c r="AR114" i="4"/>
  <c r="AQ114" i="4"/>
  <c r="AP114" i="4"/>
  <c r="AO114" i="4"/>
  <c r="AN114" i="4"/>
  <c r="AM114" i="4"/>
  <c r="AL114" i="4"/>
  <c r="AK114" i="4"/>
  <c r="AJ114" i="4"/>
  <c r="AI114" i="4"/>
  <c r="AH114" i="4"/>
  <c r="AG114" i="4"/>
  <c r="AF114" i="4"/>
  <c r="AE114" i="4"/>
  <c r="AD114" i="4"/>
  <c r="AC114" i="4"/>
  <c r="AB114" i="4"/>
  <c r="AA114" i="4"/>
  <c r="Z114" i="4"/>
  <c r="Y114" i="4"/>
  <c r="X114" i="4"/>
  <c r="W114" i="4"/>
  <c r="V114" i="4"/>
  <c r="U114" i="4"/>
  <c r="T114" i="4"/>
  <c r="S114" i="4"/>
  <c r="CF113" i="4"/>
  <c r="CE113" i="4"/>
  <c r="CD113" i="4"/>
  <c r="CC113" i="4"/>
  <c r="CB113" i="4"/>
  <c r="CA113" i="4"/>
  <c r="BZ113" i="4"/>
  <c r="BY113" i="4"/>
  <c r="BX113" i="4"/>
  <c r="BW113" i="4"/>
  <c r="BV113" i="4"/>
  <c r="BU113" i="4"/>
  <c r="BT113" i="4"/>
  <c r="BS113" i="4"/>
  <c r="BR113" i="4"/>
  <c r="BQ113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X113" i="4"/>
  <c r="AW113" i="4"/>
  <c r="AV113" i="4"/>
  <c r="AU113" i="4"/>
  <c r="AT113" i="4"/>
  <c r="AS113" i="4"/>
  <c r="AR113" i="4"/>
  <c r="AQ113" i="4"/>
  <c r="AP113" i="4"/>
  <c r="AO113" i="4"/>
  <c r="AN113" i="4"/>
  <c r="AM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CF112" i="4"/>
  <c r="CE112" i="4"/>
  <c r="CD112" i="4"/>
  <c r="CC112" i="4"/>
  <c r="CB112" i="4"/>
  <c r="CA112" i="4"/>
  <c r="BZ112" i="4"/>
  <c r="BY112" i="4"/>
  <c r="BX112" i="4"/>
  <c r="BW112" i="4"/>
  <c r="BV112" i="4"/>
  <c r="BU112" i="4"/>
  <c r="BT112" i="4"/>
  <c r="BS112" i="4"/>
  <c r="BR112" i="4"/>
  <c r="BQ112" i="4"/>
  <c r="BP112" i="4"/>
  <c r="BO112" i="4"/>
  <c r="BN112" i="4"/>
  <c r="BM112" i="4"/>
  <c r="BL112" i="4"/>
  <c r="BK112" i="4"/>
  <c r="BJ112" i="4"/>
  <c r="BI112" i="4"/>
  <c r="BH112" i="4"/>
  <c r="BG112" i="4"/>
  <c r="BF112" i="4"/>
  <c r="BE112" i="4"/>
  <c r="BD112" i="4"/>
  <c r="BC112" i="4"/>
  <c r="BB112" i="4"/>
  <c r="BA112" i="4"/>
  <c r="AZ112" i="4"/>
  <c r="AY112" i="4"/>
  <c r="AX112" i="4"/>
  <c r="AW112" i="4"/>
  <c r="AV112" i="4"/>
  <c r="AU112" i="4"/>
  <c r="AT112" i="4"/>
  <c r="AS112" i="4"/>
  <c r="AR112" i="4"/>
  <c r="AQ112" i="4"/>
  <c r="AP112" i="4"/>
  <c r="AO112" i="4"/>
  <c r="AN112" i="4"/>
  <c r="AM112" i="4"/>
  <c r="AL112" i="4"/>
  <c r="AK112" i="4"/>
  <c r="AJ112" i="4"/>
  <c r="AI112" i="4"/>
  <c r="AH112" i="4"/>
  <c r="AG112" i="4"/>
  <c r="AF112" i="4"/>
  <c r="AE112" i="4"/>
  <c r="AD112" i="4"/>
  <c r="AC112" i="4"/>
  <c r="AB112" i="4"/>
  <c r="AA112" i="4"/>
  <c r="Z112" i="4"/>
  <c r="Y112" i="4"/>
  <c r="X112" i="4"/>
  <c r="W112" i="4"/>
  <c r="V112" i="4"/>
  <c r="U112" i="4"/>
  <c r="T112" i="4"/>
  <c r="S112" i="4"/>
  <c r="CF111" i="4"/>
  <c r="CE111" i="4"/>
  <c r="CD111" i="4"/>
  <c r="CC111" i="4"/>
  <c r="CB111" i="4"/>
  <c r="CA111" i="4"/>
  <c r="BZ111" i="4"/>
  <c r="BY111" i="4"/>
  <c r="BX111" i="4"/>
  <c r="BW111" i="4"/>
  <c r="BV111" i="4"/>
  <c r="BU111" i="4"/>
  <c r="BT111" i="4"/>
  <c r="BS111" i="4"/>
  <c r="BR111" i="4"/>
  <c r="BQ111" i="4"/>
  <c r="BP111" i="4"/>
  <c r="BO111" i="4"/>
  <c r="BN111" i="4"/>
  <c r="BM111" i="4"/>
  <c r="BL111" i="4"/>
  <c r="BK111" i="4"/>
  <c r="BJ111" i="4"/>
  <c r="BI111" i="4"/>
  <c r="BH111" i="4"/>
  <c r="BG111" i="4"/>
  <c r="BF111" i="4"/>
  <c r="BE111" i="4"/>
  <c r="BD111" i="4"/>
  <c r="BC111" i="4"/>
  <c r="BB111" i="4"/>
  <c r="BA111" i="4"/>
  <c r="AZ111" i="4"/>
  <c r="AY111" i="4"/>
  <c r="AX111" i="4"/>
  <c r="AW111" i="4"/>
  <c r="AV111" i="4"/>
  <c r="AU111" i="4"/>
  <c r="AT111" i="4"/>
  <c r="AS111" i="4"/>
  <c r="AR111" i="4"/>
  <c r="AQ111" i="4"/>
  <c r="AP111" i="4"/>
  <c r="AO111" i="4"/>
  <c r="AN111" i="4"/>
  <c r="AM111" i="4"/>
  <c r="AL111" i="4"/>
  <c r="AK111" i="4"/>
  <c r="AJ111" i="4"/>
  <c r="AI111" i="4"/>
  <c r="AH111" i="4"/>
  <c r="AG111" i="4"/>
  <c r="AF111" i="4"/>
  <c r="AE111" i="4"/>
  <c r="AD111" i="4"/>
  <c r="AC111" i="4"/>
  <c r="AB111" i="4"/>
  <c r="AA111" i="4"/>
  <c r="Z111" i="4"/>
  <c r="Y111" i="4"/>
  <c r="X111" i="4"/>
  <c r="W111" i="4"/>
  <c r="V111" i="4"/>
  <c r="U111" i="4"/>
  <c r="T111" i="4"/>
  <c r="S111" i="4"/>
  <c r="CF110" i="4"/>
  <c r="CE110" i="4"/>
  <c r="CD110" i="4"/>
  <c r="CC110" i="4"/>
  <c r="CB110" i="4"/>
  <c r="CA110" i="4"/>
  <c r="BZ110" i="4"/>
  <c r="BY110" i="4"/>
  <c r="BX110" i="4"/>
  <c r="BW110" i="4"/>
  <c r="BV110" i="4"/>
  <c r="BU110" i="4"/>
  <c r="BT110" i="4"/>
  <c r="BS110" i="4"/>
  <c r="BR110" i="4"/>
  <c r="BQ110" i="4"/>
  <c r="BP110" i="4"/>
  <c r="BO110" i="4"/>
  <c r="BN110" i="4"/>
  <c r="BM110" i="4"/>
  <c r="BL110" i="4"/>
  <c r="BK110" i="4"/>
  <c r="BJ110" i="4"/>
  <c r="BI110" i="4"/>
  <c r="BH110" i="4"/>
  <c r="BG110" i="4"/>
  <c r="BF110" i="4"/>
  <c r="BE110" i="4"/>
  <c r="BD110" i="4"/>
  <c r="BC110" i="4"/>
  <c r="BB110" i="4"/>
  <c r="BA110" i="4"/>
  <c r="AZ110" i="4"/>
  <c r="AY110" i="4"/>
  <c r="AX110" i="4"/>
  <c r="AW110" i="4"/>
  <c r="AV110" i="4"/>
  <c r="AU110" i="4"/>
  <c r="AT110" i="4"/>
  <c r="AS110" i="4"/>
  <c r="AR110" i="4"/>
  <c r="AQ110" i="4"/>
  <c r="AP110" i="4"/>
  <c r="AO110" i="4"/>
  <c r="AN110" i="4"/>
  <c r="AM110" i="4"/>
  <c r="AL110" i="4"/>
  <c r="AK110" i="4"/>
  <c r="AJ110" i="4"/>
  <c r="AI110" i="4"/>
  <c r="AH110" i="4"/>
  <c r="AG110" i="4"/>
  <c r="AF110" i="4"/>
  <c r="AE110" i="4"/>
  <c r="AD110" i="4"/>
  <c r="AC110" i="4"/>
  <c r="AB110" i="4"/>
  <c r="AA110" i="4"/>
  <c r="Z110" i="4"/>
  <c r="Y110" i="4"/>
  <c r="X110" i="4"/>
  <c r="W110" i="4"/>
  <c r="V110" i="4"/>
  <c r="U110" i="4"/>
  <c r="T110" i="4"/>
  <c r="S110" i="4"/>
  <c r="CF109" i="4"/>
  <c r="CE109" i="4"/>
  <c r="CD109" i="4"/>
  <c r="CC109" i="4"/>
  <c r="CB109" i="4"/>
  <c r="CA109" i="4"/>
  <c r="BZ109" i="4"/>
  <c r="BY109" i="4"/>
  <c r="BX109" i="4"/>
  <c r="BW109" i="4"/>
  <c r="BV109" i="4"/>
  <c r="BU109" i="4"/>
  <c r="BT109" i="4"/>
  <c r="BS109" i="4"/>
  <c r="BR109" i="4"/>
  <c r="BQ109" i="4"/>
  <c r="BP109" i="4"/>
  <c r="BO109" i="4"/>
  <c r="BN109" i="4"/>
  <c r="BM109" i="4"/>
  <c r="BL109" i="4"/>
  <c r="BK109" i="4"/>
  <c r="BJ109" i="4"/>
  <c r="BI109" i="4"/>
  <c r="BH109" i="4"/>
  <c r="BG109" i="4"/>
  <c r="BF109" i="4"/>
  <c r="BE109" i="4"/>
  <c r="BD109" i="4"/>
  <c r="BC109" i="4"/>
  <c r="BB109" i="4"/>
  <c r="BA109" i="4"/>
  <c r="AZ109" i="4"/>
  <c r="AY109" i="4"/>
  <c r="AX109" i="4"/>
  <c r="AW109" i="4"/>
  <c r="AV109" i="4"/>
  <c r="AU109" i="4"/>
  <c r="AT109" i="4"/>
  <c r="AS109" i="4"/>
  <c r="AR109" i="4"/>
  <c r="AQ109" i="4"/>
  <c r="AP109" i="4"/>
  <c r="AO109" i="4"/>
  <c r="AN109" i="4"/>
  <c r="AM109" i="4"/>
  <c r="AL109" i="4"/>
  <c r="AK109" i="4"/>
  <c r="AJ109" i="4"/>
  <c r="AI109" i="4"/>
  <c r="AH109" i="4"/>
  <c r="AG109" i="4"/>
  <c r="AF109" i="4"/>
  <c r="AE109" i="4"/>
  <c r="AD109" i="4"/>
  <c r="AC109" i="4"/>
  <c r="AB109" i="4"/>
  <c r="AA109" i="4"/>
  <c r="Z109" i="4"/>
  <c r="Y109" i="4"/>
  <c r="X109" i="4"/>
  <c r="W109" i="4"/>
  <c r="V109" i="4"/>
  <c r="U109" i="4"/>
  <c r="T109" i="4"/>
  <c r="S109" i="4"/>
  <c r="CF108" i="4"/>
  <c r="CE108" i="4"/>
  <c r="CD108" i="4"/>
  <c r="CC108" i="4"/>
  <c r="CB108" i="4"/>
  <c r="CA108" i="4"/>
  <c r="BZ108" i="4"/>
  <c r="BY108" i="4"/>
  <c r="BX108" i="4"/>
  <c r="BW108" i="4"/>
  <c r="BV108" i="4"/>
  <c r="BU108" i="4"/>
  <c r="BT108" i="4"/>
  <c r="BS108" i="4"/>
  <c r="BR108" i="4"/>
  <c r="BQ108" i="4"/>
  <c r="BP108" i="4"/>
  <c r="BO108" i="4"/>
  <c r="BN108" i="4"/>
  <c r="BM108" i="4"/>
  <c r="BL108" i="4"/>
  <c r="BK108" i="4"/>
  <c r="BJ108" i="4"/>
  <c r="BI108" i="4"/>
  <c r="BH108" i="4"/>
  <c r="BG108" i="4"/>
  <c r="BF108" i="4"/>
  <c r="BE108" i="4"/>
  <c r="BD108" i="4"/>
  <c r="BC108" i="4"/>
  <c r="BB108" i="4"/>
  <c r="BA108" i="4"/>
  <c r="AZ108" i="4"/>
  <c r="AY108" i="4"/>
  <c r="AX108" i="4"/>
  <c r="AW108" i="4"/>
  <c r="AV108" i="4"/>
  <c r="AU108" i="4"/>
  <c r="AT108" i="4"/>
  <c r="AS108" i="4"/>
  <c r="AR108" i="4"/>
  <c r="AQ108" i="4"/>
  <c r="AP108" i="4"/>
  <c r="AO108" i="4"/>
  <c r="AN108" i="4"/>
  <c r="AM108" i="4"/>
  <c r="AL108" i="4"/>
  <c r="AK108" i="4"/>
  <c r="AJ108" i="4"/>
  <c r="AI108" i="4"/>
  <c r="AH108" i="4"/>
  <c r="AG108" i="4"/>
  <c r="AF108" i="4"/>
  <c r="AE108" i="4"/>
  <c r="AD108" i="4"/>
  <c r="AC108" i="4"/>
  <c r="AB108" i="4"/>
  <c r="AA108" i="4"/>
  <c r="Z108" i="4"/>
  <c r="Y108" i="4"/>
  <c r="X108" i="4"/>
  <c r="W108" i="4"/>
  <c r="V108" i="4"/>
  <c r="U108" i="4"/>
  <c r="T108" i="4"/>
  <c r="S108" i="4"/>
  <c r="CF107" i="4"/>
  <c r="CE107" i="4"/>
  <c r="CD107" i="4"/>
  <c r="CC107" i="4"/>
  <c r="CB107" i="4"/>
  <c r="CA107" i="4"/>
  <c r="BZ107" i="4"/>
  <c r="BY107" i="4"/>
  <c r="BX107" i="4"/>
  <c r="BW107" i="4"/>
  <c r="BV107" i="4"/>
  <c r="BU107" i="4"/>
  <c r="BT107" i="4"/>
  <c r="BS107" i="4"/>
  <c r="BR107" i="4"/>
  <c r="BQ107" i="4"/>
  <c r="BP107" i="4"/>
  <c r="BO107" i="4"/>
  <c r="BN107" i="4"/>
  <c r="BM107" i="4"/>
  <c r="BL107" i="4"/>
  <c r="BK107" i="4"/>
  <c r="BJ107" i="4"/>
  <c r="BI107" i="4"/>
  <c r="BH107" i="4"/>
  <c r="BG107" i="4"/>
  <c r="BF107" i="4"/>
  <c r="BE107" i="4"/>
  <c r="BD107" i="4"/>
  <c r="BC107" i="4"/>
  <c r="BB107" i="4"/>
  <c r="BA107" i="4"/>
  <c r="AZ107" i="4"/>
  <c r="AY107" i="4"/>
  <c r="AX107" i="4"/>
  <c r="AW107" i="4"/>
  <c r="AV107" i="4"/>
  <c r="AU107" i="4"/>
  <c r="AT107" i="4"/>
  <c r="AS107" i="4"/>
  <c r="AR107" i="4"/>
  <c r="AQ107" i="4"/>
  <c r="AP107" i="4"/>
  <c r="AO107" i="4"/>
  <c r="AN107" i="4"/>
  <c r="AM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CF106" i="4"/>
  <c r="CE106" i="4"/>
  <c r="CD106" i="4"/>
  <c r="CC106" i="4"/>
  <c r="CB106" i="4"/>
  <c r="CA106" i="4"/>
  <c r="BZ106" i="4"/>
  <c r="BY106" i="4"/>
  <c r="BX106" i="4"/>
  <c r="BW106" i="4"/>
  <c r="BV106" i="4"/>
  <c r="BU106" i="4"/>
  <c r="BT106" i="4"/>
  <c r="BS106" i="4"/>
  <c r="BR106" i="4"/>
  <c r="BQ106" i="4"/>
  <c r="BP106" i="4"/>
  <c r="BO106" i="4"/>
  <c r="BN106" i="4"/>
  <c r="BM106" i="4"/>
  <c r="BL106" i="4"/>
  <c r="BK106" i="4"/>
  <c r="BJ106" i="4"/>
  <c r="BI106" i="4"/>
  <c r="BH106" i="4"/>
  <c r="BG106" i="4"/>
  <c r="BF106" i="4"/>
  <c r="BE106" i="4"/>
  <c r="BD106" i="4"/>
  <c r="BC106" i="4"/>
  <c r="BB106" i="4"/>
  <c r="BA106" i="4"/>
  <c r="AZ106" i="4"/>
  <c r="AY106" i="4"/>
  <c r="AX106" i="4"/>
  <c r="AW106" i="4"/>
  <c r="AV106" i="4"/>
  <c r="AU106" i="4"/>
  <c r="AT106" i="4"/>
  <c r="AS106" i="4"/>
  <c r="AR106" i="4"/>
  <c r="AQ106" i="4"/>
  <c r="AP106" i="4"/>
  <c r="AO106" i="4"/>
  <c r="AN106" i="4"/>
  <c r="AM106" i="4"/>
  <c r="AL106" i="4"/>
  <c r="AK106" i="4"/>
  <c r="AJ106" i="4"/>
  <c r="AI106" i="4"/>
  <c r="AH106" i="4"/>
  <c r="AG106" i="4"/>
  <c r="AF106" i="4"/>
  <c r="AE106" i="4"/>
  <c r="AD106" i="4"/>
  <c r="AC106" i="4"/>
  <c r="AB106" i="4"/>
  <c r="AA106" i="4"/>
  <c r="Z106" i="4"/>
  <c r="Y106" i="4"/>
  <c r="X106" i="4"/>
  <c r="W106" i="4"/>
  <c r="V106" i="4"/>
  <c r="U106" i="4"/>
  <c r="T106" i="4"/>
  <c r="S106" i="4"/>
  <c r="CF105" i="4"/>
  <c r="CE105" i="4"/>
  <c r="CD105" i="4"/>
  <c r="CC105" i="4"/>
  <c r="CB105" i="4"/>
  <c r="CA105" i="4"/>
  <c r="BZ105" i="4"/>
  <c r="BY105" i="4"/>
  <c r="BX105" i="4"/>
  <c r="BW105" i="4"/>
  <c r="BV105" i="4"/>
  <c r="BU105" i="4"/>
  <c r="BT105" i="4"/>
  <c r="BS105" i="4"/>
  <c r="BR105" i="4"/>
  <c r="BQ105" i="4"/>
  <c r="BP105" i="4"/>
  <c r="BO105" i="4"/>
  <c r="BN105" i="4"/>
  <c r="BM105" i="4"/>
  <c r="BL105" i="4"/>
  <c r="BK105" i="4"/>
  <c r="BJ105" i="4"/>
  <c r="BI105" i="4"/>
  <c r="BH105" i="4"/>
  <c r="BG105" i="4"/>
  <c r="BF105" i="4"/>
  <c r="BE105" i="4"/>
  <c r="BD105" i="4"/>
  <c r="BC105" i="4"/>
  <c r="BB105" i="4"/>
  <c r="BA105" i="4"/>
  <c r="AZ105" i="4"/>
  <c r="AY105" i="4"/>
  <c r="AX105" i="4"/>
  <c r="AW105" i="4"/>
  <c r="AV105" i="4"/>
  <c r="AU105" i="4"/>
  <c r="AT105" i="4"/>
  <c r="AS105" i="4"/>
  <c r="AR105" i="4"/>
  <c r="AQ105" i="4"/>
  <c r="AP105" i="4"/>
  <c r="AO105" i="4"/>
  <c r="AN105" i="4"/>
  <c r="AM105" i="4"/>
  <c r="AL105" i="4"/>
  <c r="AK105" i="4"/>
  <c r="AJ105" i="4"/>
  <c r="AI105" i="4"/>
  <c r="AH105" i="4"/>
  <c r="AG105" i="4"/>
  <c r="AF105" i="4"/>
  <c r="AE105" i="4"/>
  <c r="AD105" i="4"/>
  <c r="AC105" i="4"/>
  <c r="AB105" i="4"/>
  <c r="AA105" i="4"/>
  <c r="Z105" i="4"/>
  <c r="Y105" i="4"/>
  <c r="X105" i="4"/>
  <c r="W105" i="4"/>
  <c r="V105" i="4"/>
  <c r="U105" i="4"/>
  <c r="T105" i="4"/>
  <c r="S105" i="4"/>
  <c r="CF104" i="4"/>
  <c r="CE104" i="4"/>
  <c r="CD104" i="4"/>
  <c r="CC104" i="4"/>
  <c r="CB104" i="4"/>
  <c r="CA104" i="4"/>
  <c r="BZ104" i="4"/>
  <c r="BY104" i="4"/>
  <c r="BX104" i="4"/>
  <c r="BW104" i="4"/>
  <c r="BV104" i="4"/>
  <c r="BU104" i="4"/>
  <c r="BT104" i="4"/>
  <c r="BS104" i="4"/>
  <c r="BR104" i="4"/>
  <c r="BQ104" i="4"/>
  <c r="BP104" i="4"/>
  <c r="BO104" i="4"/>
  <c r="BN104" i="4"/>
  <c r="BM104" i="4"/>
  <c r="BL104" i="4"/>
  <c r="BK104" i="4"/>
  <c r="BJ104" i="4"/>
  <c r="BI104" i="4"/>
  <c r="BH104" i="4"/>
  <c r="BG104" i="4"/>
  <c r="BF104" i="4"/>
  <c r="BE104" i="4"/>
  <c r="BD104" i="4"/>
  <c r="BC104" i="4"/>
  <c r="BB104" i="4"/>
  <c r="BA104" i="4"/>
  <c r="AZ104" i="4"/>
  <c r="AY104" i="4"/>
  <c r="AX104" i="4"/>
  <c r="AW104" i="4"/>
  <c r="AV104" i="4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I104" i="4"/>
  <c r="AH104" i="4"/>
  <c r="AG104" i="4"/>
  <c r="AF104" i="4"/>
  <c r="AE104" i="4"/>
  <c r="AD104" i="4"/>
  <c r="AC104" i="4"/>
  <c r="AB104" i="4"/>
  <c r="AA104" i="4"/>
  <c r="Z104" i="4"/>
  <c r="Y104" i="4"/>
  <c r="X104" i="4"/>
  <c r="W104" i="4"/>
  <c r="V104" i="4"/>
  <c r="U104" i="4"/>
  <c r="T104" i="4"/>
  <c r="S104" i="4"/>
  <c r="CF103" i="4"/>
  <c r="CE103" i="4"/>
  <c r="CD103" i="4"/>
  <c r="CC103" i="4"/>
  <c r="CB103" i="4"/>
  <c r="CA103" i="4"/>
  <c r="BZ103" i="4"/>
  <c r="BY103" i="4"/>
  <c r="BX103" i="4"/>
  <c r="BW103" i="4"/>
  <c r="BV103" i="4"/>
  <c r="BU103" i="4"/>
  <c r="BT103" i="4"/>
  <c r="BS103" i="4"/>
  <c r="BR103" i="4"/>
  <c r="BQ103" i="4"/>
  <c r="BP103" i="4"/>
  <c r="BO103" i="4"/>
  <c r="BN103" i="4"/>
  <c r="BM103" i="4"/>
  <c r="BL103" i="4"/>
  <c r="BK103" i="4"/>
  <c r="BJ103" i="4"/>
  <c r="BI103" i="4"/>
  <c r="BH103" i="4"/>
  <c r="BG103" i="4"/>
  <c r="BF103" i="4"/>
  <c r="BE103" i="4"/>
  <c r="BD103" i="4"/>
  <c r="BC103" i="4"/>
  <c r="BB103" i="4"/>
  <c r="BA103" i="4"/>
  <c r="AZ103" i="4"/>
  <c r="AY103" i="4"/>
  <c r="AX103" i="4"/>
  <c r="AW103" i="4"/>
  <c r="AV103" i="4"/>
  <c r="AU103" i="4"/>
  <c r="AT103" i="4"/>
  <c r="AS103" i="4"/>
  <c r="AR103" i="4"/>
  <c r="AQ103" i="4"/>
  <c r="AP103" i="4"/>
  <c r="AO103" i="4"/>
  <c r="AN103" i="4"/>
  <c r="AM103" i="4"/>
  <c r="AL103" i="4"/>
  <c r="AK103" i="4"/>
  <c r="AJ103" i="4"/>
  <c r="AI103" i="4"/>
  <c r="AH103" i="4"/>
  <c r="AG103" i="4"/>
  <c r="AF103" i="4"/>
  <c r="AE103" i="4"/>
  <c r="AD103" i="4"/>
  <c r="AC103" i="4"/>
  <c r="AB103" i="4"/>
  <c r="AA103" i="4"/>
  <c r="Z103" i="4"/>
  <c r="Y103" i="4"/>
  <c r="X103" i="4"/>
  <c r="W103" i="4"/>
  <c r="V103" i="4"/>
  <c r="U103" i="4"/>
  <c r="T103" i="4"/>
  <c r="S103" i="4"/>
  <c r="CF102" i="4"/>
  <c r="CE102" i="4"/>
  <c r="CD102" i="4"/>
  <c r="CC102" i="4"/>
  <c r="CB102" i="4"/>
  <c r="CA102" i="4"/>
  <c r="BZ102" i="4"/>
  <c r="BY102" i="4"/>
  <c r="BX102" i="4"/>
  <c r="BW102" i="4"/>
  <c r="BV102" i="4"/>
  <c r="BU102" i="4"/>
  <c r="BT102" i="4"/>
  <c r="BS102" i="4"/>
  <c r="BR102" i="4"/>
  <c r="BQ102" i="4"/>
  <c r="BP102" i="4"/>
  <c r="BO102" i="4"/>
  <c r="BN102" i="4"/>
  <c r="BM102" i="4"/>
  <c r="BL102" i="4"/>
  <c r="BK102" i="4"/>
  <c r="BJ102" i="4"/>
  <c r="BI102" i="4"/>
  <c r="BH102" i="4"/>
  <c r="BG102" i="4"/>
  <c r="BF102" i="4"/>
  <c r="BE102" i="4"/>
  <c r="BD102" i="4"/>
  <c r="BC102" i="4"/>
  <c r="BB102" i="4"/>
  <c r="BA102" i="4"/>
  <c r="AZ102" i="4"/>
  <c r="AY102" i="4"/>
  <c r="AX102" i="4"/>
  <c r="AW102" i="4"/>
  <c r="AV102" i="4"/>
  <c r="AU102" i="4"/>
  <c r="AT102" i="4"/>
  <c r="AS102" i="4"/>
  <c r="AR102" i="4"/>
  <c r="AQ102" i="4"/>
  <c r="AP102" i="4"/>
  <c r="AO102" i="4"/>
  <c r="AN102" i="4"/>
  <c r="AM102" i="4"/>
  <c r="AL102" i="4"/>
  <c r="AK102" i="4"/>
  <c r="AJ102" i="4"/>
  <c r="AI102" i="4"/>
  <c r="AH102" i="4"/>
  <c r="AG102" i="4"/>
  <c r="AF102" i="4"/>
  <c r="AE102" i="4"/>
  <c r="AD102" i="4"/>
  <c r="AC102" i="4"/>
  <c r="AB102" i="4"/>
  <c r="AA102" i="4"/>
  <c r="Z102" i="4"/>
  <c r="Y102" i="4"/>
  <c r="X102" i="4"/>
  <c r="W102" i="4"/>
  <c r="V102" i="4"/>
  <c r="U102" i="4"/>
  <c r="T102" i="4"/>
  <c r="S102" i="4"/>
  <c r="CF101" i="4"/>
  <c r="CE101" i="4"/>
  <c r="CD101" i="4"/>
  <c r="CC101" i="4"/>
  <c r="CB101" i="4"/>
  <c r="CA101" i="4"/>
  <c r="BZ101" i="4"/>
  <c r="BY101" i="4"/>
  <c r="BX101" i="4"/>
  <c r="BW101" i="4"/>
  <c r="BV101" i="4"/>
  <c r="BU101" i="4"/>
  <c r="BT101" i="4"/>
  <c r="BS101" i="4"/>
  <c r="BR101" i="4"/>
  <c r="BQ101" i="4"/>
  <c r="BP101" i="4"/>
  <c r="BO101" i="4"/>
  <c r="BN101" i="4"/>
  <c r="BM101" i="4"/>
  <c r="BL101" i="4"/>
  <c r="BK101" i="4"/>
  <c r="BJ101" i="4"/>
  <c r="BI101" i="4"/>
  <c r="BH101" i="4"/>
  <c r="BG101" i="4"/>
  <c r="BF101" i="4"/>
  <c r="BE101" i="4"/>
  <c r="BD101" i="4"/>
  <c r="BC101" i="4"/>
  <c r="BB101" i="4"/>
  <c r="BA101" i="4"/>
  <c r="AZ101" i="4"/>
  <c r="AY101" i="4"/>
  <c r="AX101" i="4"/>
  <c r="AW101" i="4"/>
  <c r="AV101" i="4"/>
  <c r="AU101" i="4"/>
  <c r="AT101" i="4"/>
  <c r="AS101" i="4"/>
  <c r="AR101" i="4"/>
  <c r="AQ101" i="4"/>
  <c r="AP101" i="4"/>
  <c r="AO101" i="4"/>
  <c r="AN101" i="4"/>
  <c r="AM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CF100" i="4"/>
  <c r="CE100" i="4"/>
  <c r="CD100" i="4"/>
  <c r="CC100" i="4"/>
  <c r="CB100" i="4"/>
  <c r="CA100" i="4"/>
  <c r="BZ100" i="4"/>
  <c r="BY100" i="4"/>
  <c r="BX100" i="4"/>
  <c r="BW100" i="4"/>
  <c r="BV100" i="4"/>
  <c r="BU100" i="4"/>
  <c r="BT100" i="4"/>
  <c r="BS100" i="4"/>
  <c r="BR100" i="4"/>
  <c r="BQ100" i="4"/>
  <c r="BP100" i="4"/>
  <c r="BO100" i="4"/>
  <c r="BN100" i="4"/>
  <c r="BM100" i="4"/>
  <c r="BL100" i="4"/>
  <c r="BK100" i="4"/>
  <c r="BJ100" i="4"/>
  <c r="BI100" i="4"/>
  <c r="BH100" i="4"/>
  <c r="BG100" i="4"/>
  <c r="BF100" i="4"/>
  <c r="BE100" i="4"/>
  <c r="BD100" i="4"/>
  <c r="BC100" i="4"/>
  <c r="BB100" i="4"/>
  <c r="BA100" i="4"/>
  <c r="AZ100" i="4"/>
  <c r="AY100" i="4"/>
  <c r="AX100" i="4"/>
  <c r="AW100" i="4"/>
  <c r="AV100" i="4"/>
  <c r="AU100" i="4"/>
  <c r="AT100" i="4"/>
  <c r="AS100" i="4"/>
  <c r="AR100" i="4"/>
  <c r="AQ100" i="4"/>
  <c r="AP100" i="4"/>
  <c r="AO100" i="4"/>
  <c r="AN100" i="4"/>
  <c r="AM100" i="4"/>
  <c r="AL100" i="4"/>
  <c r="AK100" i="4"/>
  <c r="AJ100" i="4"/>
  <c r="AI100" i="4"/>
  <c r="AH100" i="4"/>
  <c r="AG100" i="4"/>
  <c r="AF100" i="4"/>
  <c r="AE100" i="4"/>
  <c r="AD100" i="4"/>
  <c r="AC100" i="4"/>
  <c r="AB100" i="4"/>
  <c r="AA100" i="4"/>
  <c r="Z100" i="4"/>
  <c r="Y100" i="4"/>
  <c r="X100" i="4"/>
  <c r="W100" i="4"/>
  <c r="V100" i="4"/>
  <c r="U100" i="4"/>
  <c r="T100" i="4"/>
  <c r="S100" i="4"/>
  <c r="CF99" i="4"/>
  <c r="CE99" i="4"/>
  <c r="CD99" i="4"/>
  <c r="CC99" i="4"/>
  <c r="CB99" i="4"/>
  <c r="CA99" i="4"/>
  <c r="BZ99" i="4"/>
  <c r="BY99" i="4"/>
  <c r="BX99" i="4"/>
  <c r="BW99" i="4"/>
  <c r="BV99" i="4"/>
  <c r="BU99" i="4"/>
  <c r="BT99" i="4"/>
  <c r="BS99" i="4"/>
  <c r="BR99" i="4"/>
  <c r="BQ99" i="4"/>
  <c r="BP99" i="4"/>
  <c r="BO99" i="4"/>
  <c r="BN99" i="4"/>
  <c r="BM99" i="4"/>
  <c r="BL99" i="4"/>
  <c r="BK99" i="4"/>
  <c r="BJ99" i="4"/>
  <c r="BI99" i="4"/>
  <c r="BH99" i="4"/>
  <c r="BG99" i="4"/>
  <c r="BF99" i="4"/>
  <c r="BE99" i="4"/>
  <c r="BD99" i="4"/>
  <c r="BC99" i="4"/>
  <c r="BB99" i="4"/>
  <c r="BA99" i="4"/>
  <c r="AZ99" i="4"/>
  <c r="AY99" i="4"/>
  <c r="AX99" i="4"/>
  <c r="AW99" i="4"/>
  <c r="AV99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I99" i="4"/>
  <c r="AH99" i="4"/>
  <c r="AG99" i="4"/>
  <c r="AF99" i="4"/>
  <c r="AE99" i="4"/>
  <c r="AD99" i="4"/>
  <c r="AC99" i="4"/>
  <c r="AB99" i="4"/>
  <c r="AA99" i="4"/>
  <c r="Z99" i="4"/>
  <c r="Y99" i="4"/>
  <c r="X99" i="4"/>
  <c r="W99" i="4"/>
  <c r="V99" i="4"/>
  <c r="U99" i="4"/>
  <c r="T99" i="4"/>
  <c r="S99" i="4"/>
  <c r="CF98" i="4"/>
  <c r="CE98" i="4"/>
  <c r="CD98" i="4"/>
  <c r="CC98" i="4"/>
  <c r="CB98" i="4"/>
  <c r="CA98" i="4"/>
  <c r="BZ98" i="4"/>
  <c r="BY98" i="4"/>
  <c r="BX98" i="4"/>
  <c r="BW98" i="4"/>
  <c r="BV98" i="4"/>
  <c r="BU98" i="4"/>
  <c r="BT98" i="4"/>
  <c r="BS98" i="4"/>
  <c r="BR98" i="4"/>
  <c r="BQ98" i="4"/>
  <c r="BP98" i="4"/>
  <c r="BO98" i="4"/>
  <c r="BN98" i="4"/>
  <c r="BM98" i="4"/>
  <c r="BL98" i="4"/>
  <c r="BK98" i="4"/>
  <c r="BJ98" i="4"/>
  <c r="BI98" i="4"/>
  <c r="BH98" i="4"/>
  <c r="BG98" i="4"/>
  <c r="BF98" i="4"/>
  <c r="BE98" i="4"/>
  <c r="BD98" i="4"/>
  <c r="BC98" i="4"/>
  <c r="BB98" i="4"/>
  <c r="BA98" i="4"/>
  <c r="AZ98" i="4"/>
  <c r="AY98" i="4"/>
  <c r="AX98" i="4"/>
  <c r="AW98" i="4"/>
  <c r="AV98" i="4"/>
  <c r="AU98" i="4"/>
  <c r="AT98" i="4"/>
  <c r="AS98" i="4"/>
  <c r="AR98" i="4"/>
  <c r="AQ98" i="4"/>
  <c r="AP98" i="4"/>
  <c r="AO98" i="4"/>
  <c r="AN98" i="4"/>
  <c r="AM98" i="4"/>
  <c r="AL98" i="4"/>
  <c r="AK98" i="4"/>
  <c r="AJ98" i="4"/>
  <c r="AI98" i="4"/>
  <c r="AH98" i="4"/>
  <c r="AG98" i="4"/>
  <c r="AF98" i="4"/>
  <c r="AE98" i="4"/>
  <c r="AD98" i="4"/>
  <c r="AC98" i="4"/>
  <c r="AB98" i="4"/>
  <c r="AA98" i="4"/>
  <c r="Z98" i="4"/>
  <c r="Y98" i="4"/>
  <c r="X98" i="4"/>
  <c r="W98" i="4"/>
  <c r="V98" i="4"/>
  <c r="U98" i="4"/>
  <c r="T98" i="4"/>
  <c r="S98" i="4"/>
  <c r="CF97" i="4"/>
  <c r="CE97" i="4"/>
  <c r="CD97" i="4"/>
  <c r="CC97" i="4"/>
  <c r="CB97" i="4"/>
  <c r="CA97" i="4"/>
  <c r="BZ97" i="4"/>
  <c r="BY97" i="4"/>
  <c r="BX97" i="4"/>
  <c r="BW97" i="4"/>
  <c r="BV97" i="4"/>
  <c r="BU97" i="4"/>
  <c r="BT97" i="4"/>
  <c r="BS97" i="4"/>
  <c r="BR97" i="4"/>
  <c r="BQ97" i="4"/>
  <c r="BP97" i="4"/>
  <c r="BO97" i="4"/>
  <c r="BN97" i="4"/>
  <c r="BM97" i="4"/>
  <c r="BL97" i="4"/>
  <c r="BK97" i="4"/>
  <c r="BJ97" i="4"/>
  <c r="BI97" i="4"/>
  <c r="BH97" i="4"/>
  <c r="BG97" i="4"/>
  <c r="BF97" i="4"/>
  <c r="BE97" i="4"/>
  <c r="BD97" i="4"/>
  <c r="BC97" i="4"/>
  <c r="BB97" i="4"/>
  <c r="BA97" i="4"/>
  <c r="AZ97" i="4"/>
  <c r="AY97" i="4"/>
  <c r="AX97" i="4"/>
  <c r="AW97" i="4"/>
  <c r="AV97" i="4"/>
  <c r="AU97" i="4"/>
  <c r="AT97" i="4"/>
  <c r="AS97" i="4"/>
  <c r="AR97" i="4"/>
  <c r="AQ97" i="4"/>
  <c r="AP97" i="4"/>
  <c r="AO97" i="4"/>
  <c r="AN97" i="4"/>
  <c r="AM97" i="4"/>
  <c r="AL97" i="4"/>
  <c r="AK97" i="4"/>
  <c r="AJ97" i="4"/>
  <c r="AI97" i="4"/>
  <c r="AH97" i="4"/>
  <c r="AG97" i="4"/>
  <c r="AF97" i="4"/>
  <c r="AE97" i="4"/>
  <c r="AD97" i="4"/>
  <c r="AC97" i="4"/>
  <c r="AB97" i="4"/>
  <c r="AA97" i="4"/>
  <c r="Z97" i="4"/>
  <c r="Y97" i="4"/>
  <c r="X97" i="4"/>
  <c r="W97" i="4"/>
  <c r="V97" i="4"/>
  <c r="U97" i="4"/>
  <c r="T97" i="4"/>
  <c r="S97" i="4"/>
  <c r="CF96" i="4"/>
  <c r="CE96" i="4"/>
  <c r="CD96" i="4"/>
  <c r="CC96" i="4"/>
  <c r="CB96" i="4"/>
  <c r="CA96" i="4"/>
  <c r="BZ96" i="4"/>
  <c r="BY96" i="4"/>
  <c r="BX96" i="4"/>
  <c r="BW96" i="4"/>
  <c r="BV96" i="4"/>
  <c r="BU96" i="4"/>
  <c r="BT96" i="4"/>
  <c r="BS96" i="4"/>
  <c r="BR96" i="4"/>
  <c r="BQ96" i="4"/>
  <c r="BP96" i="4"/>
  <c r="BO96" i="4"/>
  <c r="BN96" i="4"/>
  <c r="BM96" i="4"/>
  <c r="BL96" i="4"/>
  <c r="BK96" i="4"/>
  <c r="BJ96" i="4"/>
  <c r="BI96" i="4"/>
  <c r="BH96" i="4"/>
  <c r="BG96" i="4"/>
  <c r="BF96" i="4"/>
  <c r="BE96" i="4"/>
  <c r="BD96" i="4"/>
  <c r="BC96" i="4"/>
  <c r="BB96" i="4"/>
  <c r="BA96" i="4"/>
  <c r="AZ96" i="4"/>
  <c r="AY96" i="4"/>
  <c r="AX96" i="4"/>
  <c r="AW96" i="4"/>
  <c r="AV96" i="4"/>
  <c r="AU96" i="4"/>
  <c r="AT96" i="4"/>
  <c r="AS96" i="4"/>
  <c r="AR96" i="4"/>
  <c r="AQ96" i="4"/>
  <c r="AP96" i="4"/>
  <c r="AO96" i="4"/>
  <c r="AN96" i="4"/>
  <c r="AM96" i="4"/>
  <c r="AL96" i="4"/>
  <c r="AK96" i="4"/>
  <c r="AJ96" i="4"/>
  <c r="AI96" i="4"/>
  <c r="AH96" i="4"/>
  <c r="AG96" i="4"/>
  <c r="AF96" i="4"/>
  <c r="AE96" i="4"/>
  <c r="AD96" i="4"/>
  <c r="AC96" i="4"/>
  <c r="AB96" i="4"/>
  <c r="AA96" i="4"/>
  <c r="Z96" i="4"/>
  <c r="Y96" i="4"/>
  <c r="X96" i="4"/>
  <c r="W96" i="4"/>
  <c r="V96" i="4"/>
  <c r="U96" i="4"/>
  <c r="T96" i="4"/>
  <c r="S96" i="4"/>
  <c r="CF95" i="4"/>
  <c r="CE95" i="4"/>
  <c r="CD95" i="4"/>
  <c r="CC95" i="4"/>
  <c r="CB95" i="4"/>
  <c r="CA95" i="4"/>
  <c r="BZ95" i="4"/>
  <c r="BY95" i="4"/>
  <c r="BX95" i="4"/>
  <c r="BW95" i="4"/>
  <c r="BV95" i="4"/>
  <c r="BU95" i="4"/>
  <c r="BT95" i="4"/>
  <c r="BS95" i="4"/>
  <c r="BR95" i="4"/>
  <c r="BQ95" i="4"/>
  <c r="BP95" i="4"/>
  <c r="BO95" i="4"/>
  <c r="BN95" i="4"/>
  <c r="BM95" i="4"/>
  <c r="BL95" i="4"/>
  <c r="BK95" i="4"/>
  <c r="BJ95" i="4"/>
  <c r="BI95" i="4"/>
  <c r="BH95" i="4"/>
  <c r="BG95" i="4"/>
  <c r="BF95" i="4"/>
  <c r="BE95" i="4"/>
  <c r="BD95" i="4"/>
  <c r="BC95" i="4"/>
  <c r="BB95" i="4"/>
  <c r="BA95" i="4"/>
  <c r="AZ95" i="4"/>
  <c r="AY95" i="4"/>
  <c r="AX95" i="4"/>
  <c r="AW95" i="4"/>
  <c r="AV95" i="4"/>
  <c r="AU95" i="4"/>
  <c r="AT95" i="4"/>
  <c r="AS95" i="4"/>
  <c r="AR95" i="4"/>
  <c r="AQ95" i="4"/>
  <c r="AP95" i="4"/>
  <c r="AO95" i="4"/>
  <c r="AN95" i="4"/>
  <c r="AM95" i="4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CF94" i="4"/>
  <c r="CE94" i="4"/>
  <c r="CD94" i="4"/>
  <c r="CC94" i="4"/>
  <c r="CB94" i="4"/>
  <c r="CA94" i="4"/>
  <c r="BZ94" i="4"/>
  <c r="BY94" i="4"/>
  <c r="BX94" i="4"/>
  <c r="BW94" i="4"/>
  <c r="BV94" i="4"/>
  <c r="BU94" i="4"/>
  <c r="BT94" i="4"/>
  <c r="BS94" i="4"/>
  <c r="BR94" i="4"/>
  <c r="BQ94" i="4"/>
  <c r="BP94" i="4"/>
  <c r="BO94" i="4"/>
  <c r="BN94" i="4"/>
  <c r="BM94" i="4"/>
  <c r="BL94" i="4"/>
  <c r="BK94" i="4"/>
  <c r="BJ94" i="4"/>
  <c r="BI94" i="4"/>
  <c r="BH94" i="4"/>
  <c r="BG94" i="4"/>
  <c r="BF94" i="4"/>
  <c r="BE94" i="4"/>
  <c r="BD94" i="4"/>
  <c r="BC94" i="4"/>
  <c r="BB94" i="4"/>
  <c r="BA94" i="4"/>
  <c r="AZ94" i="4"/>
  <c r="AY94" i="4"/>
  <c r="AX94" i="4"/>
  <c r="AW94" i="4"/>
  <c r="AV94" i="4"/>
  <c r="AU94" i="4"/>
  <c r="AT94" i="4"/>
  <c r="AS94" i="4"/>
  <c r="AR94" i="4"/>
  <c r="AQ94" i="4"/>
  <c r="AP94" i="4"/>
  <c r="AO94" i="4"/>
  <c r="AN94" i="4"/>
  <c r="AM94" i="4"/>
  <c r="AL94" i="4"/>
  <c r="AK94" i="4"/>
  <c r="AJ94" i="4"/>
  <c r="AI94" i="4"/>
  <c r="AH94" i="4"/>
  <c r="AG94" i="4"/>
  <c r="AF94" i="4"/>
  <c r="AE94" i="4"/>
  <c r="AD94" i="4"/>
  <c r="AC94" i="4"/>
  <c r="AB94" i="4"/>
  <c r="AA94" i="4"/>
  <c r="Z94" i="4"/>
  <c r="Y94" i="4"/>
  <c r="X94" i="4"/>
  <c r="W94" i="4"/>
  <c r="V94" i="4"/>
  <c r="U94" i="4"/>
  <c r="T94" i="4"/>
  <c r="S94" i="4"/>
  <c r="CF93" i="4"/>
  <c r="CE93" i="4"/>
  <c r="CD93" i="4"/>
  <c r="CC93" i="4"/>
  <c r="CB93" i="4"/>
  <c r="CA93" i="4"/>
  <c r="BZ93" i="4"/>
  <c r="BY93" i="4"/>
  <c r="BX93" i="4"/>
  <c r="BW93" i="4"/>
  <c r="BV93" i="4"/>
  <c r="BU93" i="4"/>
  <c r="BT93" i="4"/>
  <c r="BS93" i="4"/>
  <c r="BR93" i="4"/>
  <c r="BQ93" i="4"/>
  <c r="BP93" i="4"/>
  <c r="BO93" i="4"/>
  <c r="BN93" i="4"/>
  <c r="BM93" i="4"/>
  <c r="BL93" i="4"/>
  <c r="BK93" i="4"/>
  <c r="BJ93" i="4"/>
  <c r="BI93" i="4"/>
  <c r="BH93" i="4"/>
  <c r="BG93" i="4"/>
  <c r="BF93" i="4"/>
  <c r="BE93" i="4"/>
  <c r="BD93" i="4"/>
  <c r="BC93" i="4"/>
  <c r="BB93" i="4"/>
  <c r="BA93" i="4"/>
  <c r="AZ93" i="4"/>
  <c r="AY93" i="4"/>
  <c r="AX93" i="4"/>
  <c r="AW93" i="4"/>
  <c r="AV93" i="4"/>
  <c r="AU93" i="4"/>
  <c r="AT93" i="4"/>
  <c r="AS93" i="4"/>
  <c r="AR93" i="4"/>
  <c r="AQ93" i="4"/>
  <c r="AP93" i="4"/>
  <c r="AO93" i="4"/>
  <c r="AN93" i="4"/>
  <c r="AM93" i="4"/>
  <c r="AL93" i="4"/>
  <c r="AK93" i="4"/>
  <c r="AJ93" i="4"/>
  <c r="AI93" i="4"/>
  <c r="AH93" i="4"/>
  <c r="AG93" i="4"/>
  <c r="AF93" i="4"/>
  <c r="AE93" i="4"/>
  <c r="AD93" i="4"/>
  <c r="AC93" i="4"/>
  <c r="AB93" i="4"/>
  <c r="AA93" i="4"/>
  <c r="Z93" i="4"/>
  <c r="Y93" i="4"/>
  <c r="X93" i="4"/>
  <c r="W93" i="4"/>
  <c r="V93" i="4"/>
  <c r="U93" i="4"/>
  <c r="T93" i="4"/>
  <c r="S93" i="4"/>
  <c r="CF92" i="4"/>
  <c r="CE92" i="4"/>
  <c r="CD92" i="4"/>
  <c r="CC92" i="4"/>
  <c r="CB92" i="4"/>
  <c r="CA92" i="4"/>
  <c r="BZ92" i="4"/>
  <c r="BY92" i="4"/>
  <c r="BX92" i="4"/>
  <c r="BW92" i="4"/>
  <c r="BV92" i="4"/>
  <c r="BU92" i="4"/>
  <c r="BT92" i="4"/>
  <c r="BS92" i="4"/>
  <c r="BR92" i="4"/>
  <c r="BQ92" i="4"/>
  <c r="BP92" i="4"/>
  <c r="BO92" i="4"/>
  <c r="BN92" i="4"/>
  <c r="BM92" i="4"/>
  <c r="BL92" i="4"/>
  <c r="BK92" i="4"/>
  <c r="BJ92" i="4"/>
  <c r="BI92" i="4"/>
  <c r="BH92" i="4"/>
  <c r="BG92" i="4"/>
  <c r="BF92" i="4"/>
  <c r="BE92" i="4"/>
  <c r="BD92" i="4"/>
  <c r="BC92" i="4"/>
  <c r="BB92" i="4"/>
  <c r="BA92" i="4"/>
  <c r="AZ92" i="4"/>
  <c r="AY92" i="4"/>
  <c r="AX92" i="4"/>
  <c r="AW92" i="4"/>
  <c r="AV92" i="4"/>
  <c r="AU92" i="4"/>
  <c r="AT92" i="4"/>
  <c r="AS92" i="4"/>
  <c r="AR92" i="4"/>
  <c r="AQ92" i="4"/>
  <c r="AP92" i="4"/>
  <c r="AO92" i="4"/>
  <c r="AN92" i="4"/>
  <c r="AM92" i="4"/>
  <c r="AL92" i="4"/>
  <c r="AK92" i="4"/>
  <c r="AJ92" i="4"/>
  <c r="AI92" i="4"/>
  <c r="AH92" i="4"/>
  <c r="AG92" i="4"/>
  <c r="AF92" i="4"/>
  <c r="AE92" i="4"/>
  <c r="AD92" i="4"/>
  <c r="AC92" i="4"/>
  <c r="AB92" i="4"/>
  <c r="AA92" i="4"/>
  <c r="Z92" i="4"/>
  <c r="Y92" i="4"/>
  <c r="X92" i="4"/>
  <c r="W92" i="4"/>
  <c r="V92" i="4"/>
  <c r="U92" i="4"/>
  <c r="T92" i="4"/>
  <c r="S92" i="4"/>
  <c r="CF91" i="4"/>
  <c r="CE91" i="4"/>
  <c r="CD91" i="4"/>
  <c r="CC91" i="4"/>
  <c r="CB91" i="4"/>
  <c r="CA91" i="4"/>
  <c r="BZ91" i="4"/>
  <c r="BY91" i="4"/>
  <c r="BX91" i="4"/>
  <c r="BW91" i="4"/>
  <c r="BV91" i="4"/>
  <c r="BU91" i="4"/>
  <c r="BT91" i="4"/>
  <c r="BS91" i="4"/>
  <c r="BR91" i="4"/>
  <c r="BQ91" i="4"/>
  <c r="BP91" i="4"/>
  <c r="BO91" i="4"/>
  <c r="BN91" i="4"/>
  <c r="BM91" i="4"/>
  <c r="BL91" i="4"/>
  <c r="BK91" i="4"/>
  <c r="BJ91" i="4"/>
  <c r="BI91" i="4"/>
  <c r="BH91" i="4"/>
  <c r="BG91" i="4"/>
  <c r="BF91" i="4"/>
  <c r="BE91" i="4"/>
  <c r="BD91" i="4"/>
  <c r="BC91" i="4"/>
  <c r="BB91" i="4"/>
  <c r="BA91" i="4"/>
  <c r="AZ91" i="4"/>
  <c r="AY91" i="4"/>
  <c r="AX91" i="4"/>
  <c r="AW91" i="4"/>
  <c r="AV91" i="4"/>
  <c r="AU91" i="4"/>
  <c r="AT91" i="4"/>
  <c r="AS91" i="4"/>
  <c r="AR91" i="4"/>
  <c r="AQ91" i="4"/>
  <c r="AP91" i="4"/>
  <c r="AO91" i="4"/>
  <c r="AN91" i="4"/>
  <c r="AM91" i="4"/>
  <c r="AL91" i="4"/>
  <c r="AK91" i="4"/>
  <c r="AJ91" i="4"/>
  <c r="AI91" i="4"/>
  <c r="AH91" i="4"/>
  <c r="AG91" i="4"/>
  <c r="AF91" i="4"/>
  <c r="AE91" i="4"/>
  <c r="AD91" i="4"/>
  <c r="AC91" i="4"/>
  <c r="AB91" i="4"/>
  <c r="AA91" i="4"/>
  <c r="Z91" i="4"/>
  <c r="Y91" i="4"/>
  <c r="X91" i="4"/>
  <c r="W91" i="4"/>
  <c r="V91" i="4"/>
  <c r="U91" i="4"/>
  <c r="T91" i="4"/>
  <c r="S91" i="4"/>
  <c r="CF90" i="4"/>
  <c r="CE90" i="4"/>
  <c r="CD90" i="4"/>
  <c r="CC90" i="4"/>
  <c r="CB90" i="4"/>
  <c r="CA90" i="4"/>
  <c r="BZ90" i="4"/>
  <c r="BY90" i="4"/>
  <c r="BX90" i="4"/>
  <c r="BW90" i="4"/>
  <c r="BV90" i="4"/>
  <c r="BU90" i="4"/>
  <c r="BT90" i="4"/>
  <c r="BS90" i="4"/>
  <c r="BR90" i="4"/>
  <c r="BQ90" i="4"/>
  <c r="BP90" i="4"/>
  <c r="BO90" i="4"/>
  <c r="BN90" i="4"/>
  <c r="BM90" i="4"/>
  <c r="BL90" i="4"/>
  <c r="BK90" i="4"/>
  <c r="BJ90" i="4"/>
  <c r="BI90" i="4"/>
  <c r="BH90" i="4"/>
  <c r="BG90" i="4"/>
  <c r="BF90" i="4"/>
  <c r="BE90" i="4"/>
  <c r="BD90" i="4"/>
  <c r="BC90" i="4"/>
  <c r="BB90" i="4"/>
  <c r="BA90" i="4"/>
  <c r="AZ90" i="4"/>
  <c r="AY90" i="4"/>
  <c r="AX90" i="4"/>
  <c r="AW90" i="4"/>
  <c r="AV90" i="4"/>
  <c r="AU90" i="4"/>
  <c r="AT90" i="4"/>
  <c r="AS90" i="4"/>
  <c r="AR90" i="4"/>
  <c r="AQ90" i="4"/>
  <c r="AP90" i="4"/>
  <c r="AO90" i="4"/>
  <c r="AN90" i="4"/>
  <c r="AM90" i="4"/>
  <c r="AL90" i="4"/>
  <c r="AK90" i="4"/>
  <c r="AJ90" i="4"/>
  <c r="AI90" i="4"/>
  <c r="AH90" i="4"/>
  <c r="AG90" i="4"/>
  <c r="AF90" i="4"/>
  <c r="AE90" i="4"/>
  <c r="AD90" i="4"/>
  <c r="AC90" i="4"/>
  <c r="AB90" i="4"/>
  <c r="AA90" i="4"/>
  <c r="Z90" i="4"/>
  <c r="Y90" i="4"/>
  <c r="X90" i="4"/>
  <c r="W90" i="4"/>
  <c r="V90" i="4"/>
  <c r="U90" i="4"/>
  <c r="T90" i="4"/>
  <c r="S90" i="4"/>
  <c r="CF89" i="4"/>
  <c r="CE89" i="4"/>
  <c r="CD89" i="4"/>
  <c r="CC89" i="4"/>
  <c r="CB89" i="4"/>
  <c r="CA89" i="4"/>
  <c r="BZ89" i="4"/>
  <c r="BY89" i="4"/>
  <c r="BX89" i="4"/>
  <c r="BW89" i="4"/>
  <c r="BV89" i="4"/>
  <c r="BU89" i="4"/>
  <c r="BT89" i="4"/>
  <c r="BS89" i="4"/>
  <c r="BR89" i="4"/>
  <c r="BQ89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AV89" i="4"/>
  <c r="AU89" i="4"/>
  <c r="AT89" i="4"/>
  <c r="AS89" i="4"/>
  <c r="AR89" i="4"/>
  <c r="AQ89" i="4"/>
  <c r="AP89" i="4"/>
  <c r="AO89" i="4"/>
  <c r="AN89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CF88" i="4"/>
  <c r="CE88" i="4"/>
  <c r="CD88" i="4"/>
  <c r="CC88" i="4"/>
  <c r="CB88" i="4"/>
  <c r="CA88" i="4"/>
  <c r="BZ88" i="4"/>
  <c r="BY88" i="4"/>
  <c r="BX88" i="4"/>
  <c r="BW88" i="4"/>
  <c r="BV88" i="4"/>
  <c r="BU88" i="4"/>
  <c r="BT88" i="4"/>
  <c r="BS88" i="4"/>
  <c r="BR88" i="4"/>
  <c r="BQ88" i="4"/>
  <c r="BP88" i="4"/>
  <c r="BO88" i="4"/>
  <c r="BN88" i="4"/>
  <c r="BM88" i="4"/>
  <c r="BL88" i="4"/>
  <c r="BK88" i="4"/>
  <c r="BJ88" i="4"/>
  <c r="BI88" i="4"/>
  <c r="BH88" i="4"/>
  <c r="BG88" i="4"/>
  <c r="BF88" i="4"/>
  <c r="BE88" i="4"/>
  <c r="BD88" i="4"/>
  <c r="BC88" i="4"/>
  <c r="BB88" i="4"/>
  <c r="BA88" i="4"/>
  <c r="AZ88" i="4"/>
  <c r="AY88" i="4"/>
  <c r="AX88" i="4"/>
  <c r="AW88" i="4"/>
  <c r="AV88" i="4"/>
  <c r="AU88" i="4"/>
  <c r="AT88" i="4"/>
  <c r="AS88" i="4"/>
  <c r="AR88" i="4"/>
  <c r="AQ88" i="4"/>
  <c r="AP88" i="4"/>
  <c r="AO88" i="4"/>
  <c r="AN88" i="4"/>
  <c r="AM88" i="4"/>
  <c r="AL88" i="4"/>
  <c r="AK88" i="4"/>
  <c r="AJ88" i="4"/>
  <c r="AI88" i="4"/>
  <c r="AH88" i="4"/>
  <c r="AG88" i="4"/>
  <c r="AF88" i="4"/>
  <c r="AE88" i="4"/>
  <c r="AD88" i="4"/>
  <c r="AC88" i="4"/>
  <c r="AB88" i="4"/>
  <c r="AA88" i="4"/>
  <c r="Z88" i="4"/>
  <c r="Y88" i="4"/>
  <c r="X88" i="4"/>
  <c r="W88" i="4"/>
  <c r="V88" i="4"/>
  <c r="U88" i="4"/>
  <c r="T88" i="4"/>
  <c r="S88" i="4"/>
  <c r="CF87" i="4"/>
  <c r="CE87" i="4"/>
  <c r="CD87" i="4"/>
  <c r="CC87" i="4"/>
  <c r="CB87" i="4"/>
  <c r="CA87" i="4"/>
  <c r="BZ87" i="4"/>
  <c r="BY87" i="4"/>
  <c r="BX87" i="4"/>
  <c r="BW87" i="4"/>
  <c r="BV87" i="4"/>
  <c r="BU87" i="4"/>
  <c r="BT87" i="4"/>
  <c r="BS87" i="4"/>
  <c r="BR87" i="4"/>
  <c r="BQ87" i="4"/>
  <c r="BP87" i="4"/>
  <c r="BO87" i="4"/>
  <c r="BN87" i="4"/>
  <c r="BM87" i="4"/>
  <c r="BL87" i="4"/>
  <c r="BK87" i="4"/>
  <c r="BJ87" i="4"/>
  <c r="BI87" i="4"/>
  <c r="BH87" i="4"/>
  <c r="BG87" i="4"/>
  <c r="BF87" i="4"/>
  <c r="BE87" i="4"/>
  <c r="BD87" i="4"/>
  <c r="BC87" i="4"/>
  <c r="BB87" i="4"/>
  <c r="BA87" i="4"/>
  <c r="AZ87" i="4"/>
  <c r="AY87" i="4"/>
  <c r="AX87" i="4"/>
  <c r="AW87" i="4"/>
  <c r="AV87" i="4"/>
  <c r="AU87" i="4"/>
  <c r="AT87" i="4"/>
  <c r="AS87" i="4"/>
  <c r="AR87" i="4"/>
  <c r="AQ87" i="4"/>
  <c r="AP87" i="4"/>
  <c r="AO87" i="4"/>
  <c r="AN87" i="4"/>
  <c r="AM87" i="4"/>
  <c r="AL87" i="4"/>
  <c r="AK87" i="4"/>
  <c r="AJ87" i="4"/>
  <c r="AI87" i="4"/>
  <c r="AH87" i="4"/>
  <c r="AG87" i="4"/>
  <c r="AF87" i="4"/>
  <c r="AE87" i="4"/>
  <c r="AD87" i="4"/>
  <c r="AC87" i="4"/>
  <c r="AB87" i="4"/>
  <c r="AA87" i="4"/>
  <c r="Z87" i="4"/>
  <c r="Y87" i="4"/>
  <c r="X87" i="4"/>
  <c r="W87" i="4"/>
  <c r="V87" i="4"/>
  <c r="U87" i="4"/>
  <c r="T87" i="4"/>
  <c r="S87" i="4"/>
  <c r="CF86" i="4"/>
  <c r="CE86" i="4"/>
  <c r="CD86" i="4"/>
  <c r="CC86" i="4"/>
  <c r="CB86" i="4"/>
  <c r="CA86" i="4"/>
  <c r="BZ86" i="4"/>
  <c r="BY86" i="4"/>
  <c r="BX86" i="4"/>
  <c r="BW86" i="4"/>
  <c r="BV86" i="4"/>
  <c r="BU86" i="4"/>
  <c r="BT86" i="4"/>
  <c r="BS86" i="4"/>
  <c r="BR86" i="4"/>
  <c r="BQ86" i="4"/>
  <c r="BP86" i="4"/>
  <c r="BO86" i="4"/>
  <c r="BN86" i="4"/>
  <c r="BM86" i="4"/>
  <c r="BL86" i="4"/>
  <c r="BK86" i="4"/>
  <c r="BJ86" i="4"/>
  <c r="BI86" i="4"/>
  <c r="BH86" i="4"/>
  <c r="BG86" i="4"/>
  <c r="BF86" i="4"/>
  <c r="BE86" i="4"/>
  <c r="BD86" i="4"/>
  <c r="BC86" i="4"/>
  <c r="BB86" i="4"/>
  <c r="BA86" i="4"/>
  <c r="AZ86" i="4"/>
  <c r="AY86" i="4"/>
  <c r="AX86" i="4"/>
  <c r="AW86" i="4"/>
  <c r="AV86" i="4"/>
  <c r="AU86" i="4"/>
  <c r="AT86" i="4"/>
  <c r="AS86" i="4"/>
  <c r="AR86" i="4"/>
  <c r="AQ86" i="4"/>
  <c r="AP86" i="4"/>
  <c r="AO86" i="4"/>
  <c r="AN86" i="4"/>
  <c r="AM86" i="4"/>
  <c r="AL86" i="4"/>
  <c r="AK86" i="4"/>
  <c r="AJ86" i="4"/>
  <c r="AI86" i="4"/>
  <c r="AH86" i="4"/>
  <c r="AG86" i="4"/>
  <c r="AF86" i="4"/>
  <c r="AE86" i="4"/>
  <c r="AD86" i="4"/>
  <c r="AC86" i="4"/>
  <c r="AB86" i="4"/>
  <c r="AA86" i="4"/>
  <c r="Z86" i="4"/>
  <c r="Y86" i="4"/>
  <c r="X86" i="4"/>
  <c r="W86" i="4"/>
  <c r="V86" i="4"/>
  <c r="U86" i="4"/>
  <c r="T86" i="4"/>
  <c r="S86" i="4"/>
  <c r="CF85" i="4"/>
  <c r="CE85" i="4"/>
  <c r="CD85" i="4"/>
  <c r="CC85" i="4"/>
  <c r="CB85" i="4"/>
  <c r="CA85" i="4"/>
  <c r="BZ85" i="4"/>
  <c r="BY85" i="4"/>
  <c r="BX85" i="4"/>
  <c r="BW85" i="4"/>
  <c r="BV85" i="4"/>
  <c r="BU85" i="4"/>
  <c r="BT85" i="4"/>
  <c r="BS85" i="4"/>
  <c r="BR85" i="4"/>
  <c r="BQ85" i="4"/>
  <c r="BP85" i="4"/>
  <c r="BO85" i="4"/>
  <c r="BN85" i="4"/>
  <c r="BM85" i="4"/>
  <c r="BL85" i="4"/>
  <c r="BK85" i="4"/>
  <c r="BJ85" i="4"/>
  <c r="BI85" i="4"/>
  <c r="BH85" i="4"/>
  <c r="BG85" i="4"/>
  <c r="BF85" i="4"/>
  <c r="BE85" i="4"/>
  <c r="BD85" i="4"/>
  <c r="BC85" i="4"/>
  <c r="BB85" i="4"/>
  <c r="BA85" i="4"/>
  <c r="AZ85" i="4"/>
  <c r="AY85" i="4"/>
  <c r="AX85" i="4"/>
  <c r="AW85" i="4"/>
  <c r="AV85" i="4"/>
  <c r="AU85" i="4"/>
  <c r="AT85" i="4"/>
  <c r="AS85" i="4"/>
  <c r="AR85" i="4"/>
  <c r="AQ85" i="4"/>
  <c r="AP85" i="4"/>
  <c r="AO85" i="4"/>
  <c r="AN85" i="4"/>
  <c r="AM85" i="4"/>
  <c r="AL85" i="4"/>
  <c r="AK85" i="4"/>
  <c r="AJ85" i="4"/>
  <c r="AI85" i="4"/>
  <c r="AH85" i="4"/>
  <c r="AG85" i="4"/>
  <c r="AF85" i="4"/>
  <c r="AE85" i="4"/>
  <c r="AD85" i="4"/>
  <c r="AC85" i="4"/>
  <c r="AB85" i="4"/>
  <c r="AA85" i="4"/>
  <c r="Z85" i="4"/>
  <c r="Y85" i="4"/>
  <c r="X85" i="4"/>
  <c r="W85" i="4"/>
  <c r="V85" i="4"/>
  <c r="U85" i="4"/>
  <c r="T85" i="4"/>
  <c r="S85" i="4"/>
  <c r="CF84" i="4"/>
  <c r="CE84" i="4"/>
  <c r="CD84" i="4"/>
  <c r="CC84" i="4"/>
  <c r="CB84" i="4"/>
  <c r="CA84" i="4"/>
  <c r="BZ84" i="4"/>
  <c r="BY84" i="4"/>
  <c r="BX84" i="4"/>
  <c r="BW84" i="4"/>
  <c r="BV84" i="4"/>
  <c r="BU84" i="4"/>
  <c r="BT84" i="4"/>
  <c r="BS84" i="4"/>
  <c r="BR84" i="4"/>
  <c r="BQ84" i="4"/>
  <c r="BP84" i="4"/>
  <c r="BO84" i="4"/>
  <c r="BN84" i="4"/>
  <c r="BM84" i="4"/>
  <c r="BL84" i="4"/>
  <c r="BK84" i="4"/>
  <c r="BJ84" i="4"/>
  <c r="BI84" i="4"/>
  <c r="BH84" i="4"/>
  <c r="BG84" i="4"/>
  <c r="BF84" i="4"/>
  <c r="BE84" i="4"/>
  <c r="BD84" i="4"/>
  <c r="BC84" i="4"/>
  <c r="BB84" i="4"/>
  <c r="BA84" i="4"/>
  <c r="AZ84" i="4"/>
  <c r="AY84" i="4"/>
  <c r="AX84" i="4"/>
  <c r="AW84" i="4"/>
  <c r="AV84" i="4"/>
  <c r="AU84" i="4"/>
  <c r="AT84" i="4"/>
  <c r="AS84" i="4"/>
  <c r="AR84" i="4"/>
  <c r="AQ84" i="4"/>
  <c r="AP84" i="4"/>
  <c r="AO84" i="4"/>
  <c r="AN84" i="4"/>
  <c r="AM84" i="4"/>
  <c r="AL84" i="4"/>
  <c r="AK84" i="4"/>
  <c r="AJ84" i="4"/>
  <c r="AI84" i="4"/>
  <c r="AH84" i="4"/>
  <c r="AG84" i="4"/>
  <c r="AF84" i="4"/>
  <c r="AE84" i="4"/>
  <c r="AD84" i="4"/>
  <c r="AC84" i="4"/>
  <c r="AB84" i="4"/>
  <c r="AA84" i="4"/>
  <c r="Z84" i="4"/>
  <c r="Y84" i="4"/>
  <c r="X84" i="4"/>
  <c r="W84" i="4"/>
  <c r="V84" i="4"/>
  <c r="U84" i="4"/>
  <c r="T84" i="4"/>
  <c r="S84" i="4"/>
  <c r="CF83" i="4"/>
  <c r="CE83" i="4"/>
  <c r="CD83" i="4"/>
  <c r="CC83" i="4"/>
  <c r="CB83" i="4"/>
  <c r="CA83" i="4"/>
  <c r="BZ83" i="4"/>
  <c r="BY83" i="4"/>
  <c r="BX83" i="4"/>
  <c r="BW83" i="4"/>
  <c r="BV83" i="4"/>
  <c r="BU83" i="4"/>
  <c r="BT83" i="4"/>
  <c r="BS83" i="4"/>
  <c r="BR83" i="4"/>
  <c r="BQ83" i="4"/>
  <c r="BP83" i="4"/>
  <c r="BO83" i="4"/>
  <c r="BN83" i="4"/>
  <c r="BM83" i="4"/>
  <c r="BL83" i="4"/>
  <c r="BK83" i="4"/>
  <c r="BJ83" i="4"/>
  <c r="BI83" i="4"/>
  <c r="BH83" i="4"/>
  <c r="BG83" i="4"/>
  <c r="BF83" i="4"/>
  <c r="BE83" i="4"/>
  <c r="BD83" i="4"/>
  <c r="BC83" i="4"/>
  <c r="BB83" i="4"/>
  <c r="BA83" i="4"/>
  <c r="AZ83" i="4"/>
  <c r="AY83" i="4"/>
  <c r="AX83" i="4"/>
  <c r="AW83" i="4"/>
  <c r="AV83" i="4"/>
  <c r="AU83" i="4"/>
  <c r="AT83" i="4"/>
  <c r="AS83" i="4"/>
  <c r="AR83" i="4"/>
  <c r="AQ83" i="4"/>
  <c r="AP83" i="4"/>
  <c r="AO83" i="4"/>
  <c r="AN83" i="4"/>
  <c r="AM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CF82" i="4"/>
  <c r="CE82" i="4"/>
  <c r="CD82" i="4"/>
  <c r="CC82" i="4"/>
  <c r="CB82" i="4"/>
  <c r="CA82" i="4"/>
  <c r="BZ82" i="4"/>
  <c r="BY82" i="4"/>
  <c r="BX82" i="4"/>
  <c r="BW82" i="4"/>
  <c r="BV82" i="4"/>
  <c r="BU82" i="4"/>
  <c r="BT82" i="4"/>
  <c r="BS82" i="4"/>
  <c r="BR82" i="4"/>
  <c r="BQ82" i="4"/>
  <c r="BP82" i="4"/>
  <c r="BO82" i="4"/>
  <c r="BN82" i="4"/>
  <c r="BM82" i="4"/>
  <c r="BL82" i="4"/>
  <c r="BK82" i="4"/>
  <c r="BJ82" i="4"/>
  <c r="BI82" i="4"/>
  <c r="BH82" i="4"/>
  <c r="BG82" i="4"/>
  <c r="BF82" i="4"/>
  <c r="BE82" i="4"/>
  <c r="BD82" i="4"/>
  <c r="BC82" i="4"/>
  <c r="BB82" i="4"/>
  <c r="BA82" i="4"/>
  <c r="AZ82" i="4"/>
  <c r="AY82" i="4"/>
  <c r="AX82" i="4"/>
  <c r="AW82" i="4"/>
  <c r="AV82" i="4"/>
  <c r="AU82" i="4"/>
  <c r="AT82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CF81" i="4"/>
  <c r="CE81" i="4"/>
  <c r="CD81" i="4"/>
  <c r="CC81" i="4"/>
  <c r="CB81" i="4"/>
  <c r="CA81" i="4"/>
  <c r="BZ81" i="4"/>
  <c r="BY81" i="4"/>
  <c r="BX81" i="4"/>
  <c r="BW81" i="4"/>
  <c r="BV81" i="4"/>
  <c r="BU81" i="4"/>
  <c r="BT81" i="4"/>
  <c r="BS81" i="4"/>
  <c r="BR81" i="4"/>
  <c r="BQ81" i="4"/>
  <c r="BP81" i="4"/>
  <c r="BO81" i="4"/>
  <c r="BN81" i="4"/>
  <c r="BM81" i="4"/>
  <c r="BL81" i="4"/>
  <c r="BK81" i="4"/>
  <c r="BJ81" i="4"/>
  <c r="BI81" i="4"/>
  <c r="BH81" i="4"/>
  <c r="BG81" i="4"/>
  <c r="BF81" i="4"/>
  <c r="BE81" i="4"/>
  <c r="BD81" i="4"/>
  <c r="BC81" i="4"/>
  <c r="BB81" i="4"/>
  <c r="BA81" i="4"/>
  <c r="AZ81" i="4"/>
  <c r="AY81" i="4"/>
  <c r="AX81" i="4"/>
  <c r="AW81" i="4"/>
  <c r="AV81" i="4"/>
  <c r="AU81" i="4"/>
  <c r="AT81" i="4"/>
  <c r="AS81" i="4"/>
  <c r="AR81" i="4"/>
  <c r="AQ81" i="4"/>
  <c r="AP81" i="4"/>
  <c r="AO81" i="4"/>
  <c r="AN81" i="4"/>
  <c r="AM81" i="4"/>
  <c r="AL81" i="4"/>
  <c r="AK81" i="4"/>
  <c r="AJ81" i="4"/>
  <c r="AI81" i="4"/>
  <c r="AH81" i="4"/>
  <c r="AG81" i="4"/>
  <c r="AF81" i="4"/>
  <c r="AE81" i="4"/>
  <c r="AD81" i="4"/>
  <c r="AC81" i="4"/>
  <c r="AB81" i="4"/>
  <c r="AA81" i="4"/>
  <c r="Z81" i="4"/>
  <c r="Y81" i="4"/>
  <c r="X81" i="4"/>
  <c r="W81" i="4"/>
  <c r="V81" i="4"/>
  <c r="U81" i="4"/>
  <c r="T81" i="4"/>
  <c r="S81" i="4"/>
  <c r="CF80" i="4"/>
  <c r="CE80" i="4"/>
  <c r="CD80" i="4"/>
  <c r="CC80" i="4"/>
  <c r="CB80" i="4"/>
  <c r="CA80" i="4"/>
  <c r="BZ80" i="4"/>
  <c r="BY80" i="4"/>
  <c r="BX80" i="4"/>
  <c r="BW80" i="4"/>
  <c r="BV80" i="4"/>
  <c r="BU80" i="4"/>
  <c r="BT80" i="4"/>
  <c r="BS80" i="4"/>
  <c r="BR80" i="4"/>
  <c r="BQ80" i="4"/>
  <c r="BP80" i="4"/>
  <c r="BO80" i="4"/>
  <c r="BN80" i="4"/>
  <c r="BM80" i="4"/>
  <c r="BL80" i="4"/>
  <c r="BK80" i="4"/>
  <c r="BJ80" i="4"/>
  <c r="BI80" i="4"/>
  <c r="BH80" i="4"/>
  <c r="BG80" i="4"/>
  <c r="BF80" i="4"/>
  <c r="BE80" i="4"/>
  <c r="BD80" i="4"/>
  <c r="BC80" i="4"/>
  <c r="BB80" i="4"/>
  <c r="BA80" i="4"/>
  <c r="AZ80" i="4"/>
  <c r="AY80" i="4"/>
  <c r="AX80" i="4"/>
  <c r="AW80" i="4"/>
  <c r="AV80" i="4"/>
  <c r="AU80" i="4"/>
  <c r="AT80" i="4"/>
  <c r="AS80" i="4"/>
  <c r="AR80" i="4"/>
  <c r="AQ80" i="4"/>
  <c r="AP80" i="4"/>
  <c r="AO80" i="4"/>
  <c r="AN80" i="4"/>
  <c r="AM80" i="4"/>
  <c r="AL80" i="4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CF79" i="4"/>
  <c r="CE79" i="4"/>
  <c r="CD79" i="4"/>
  <c r="CC79" i="4"/>
  <c r="CB79" i="4"/>
  <c r="CA79" i="4"/>
  <c r="BZ79" i="4"/>
  <c r="BY79" i="4"/>
  <c r="BX79" i="4"/>
  <c r="BW79" i="4"/>
  <c r="BV79" i="4"/>
  <c r="BU79" i="4"/>
  <c r="BT79" i="4"/>
  <c r="BS79" i="4"/>
  <c r="BR79" i="4"/>
  <c r="BQ79" i="4"/>
  <c r="BP79" i="4"/>
  <c r="BO79" i="4"/>
  <c r="BN79" i="4"/>
  <c r="BM79" i="4"/>
  <c r="BL79" i="4"/>
  <c r="BK79" i="4"/>
  <c r="BJ79" i="4"/>
  <c r="BI79" i="4"/>
  <c r="BH79" i="4"/>
  <c r="BG79" i="4"/>
  <c r="BF79" i="4"/>
  <c r="BE79" i="4"/>
  <c r="BD79" i="4"/>
  <c r="BC79" i="4"/>
  <c r="BB79" i="4"/>
  <c r="BA79" i="4"/>
  <c r="AZ79" i="4"/>
  <c r="AY79" i="4"/>
  <c r="AX79" i="4"/>
  <c r="AW79" i="4"/>
  <c r="AV79" i="4"/>
  <c r="AU79" i="4"/>
  <c r="AT79" i="4"/>
  <c r="AS79" i="4"/>
  <c r="AR79" i="4"/>
  <c r="AQ79" i="4"/>
  <c r="AP79" i="4"/>
  <c r="AO79" i="4"/>
  <c r="AN79" i="4"/>
  <c r="AM79" i="4"/>
  <c r="AL79" i="4"/>
  <c r="AK79" i="4"/>
  <c r="AJ79" i="4"/>
  <c r="AI79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CF78" i="4"/>
  <c r="CE78" i="4"/>
  <c r="CD78" i="4"/>
  <c r="CC78" i="4"/>
  <c r="CB78" i="4"/>
  <c r="CA78" i="4"/>
  <c r="BZ78" i="4"/>
  <c r="BY78" i="4"/>
  <c r="BX78" i="4"/>
  <c r="BW78" i="4"/>
  <c r="BV78" i="4"/>
  <c r="BU78" i="4"/>
  <c r="BT78" i="4"/>
  <c r="BS78" i="4"/>
  <c r="BR78" i="4"/>
  <c r="BQ78" i="4"/>
  <c r="BP78" i="4"/>
  <c r="BO78" i="4"/>
  <c r="BN78" i="4"/>
  <c r="BM78" i="4"/>
  <c r="BL78" i="4"/>
  <c r="BK78" i="4"/>
  <c r="BJ78" i="4"/>
  <c r="BI78" i="4"/>
  <c r="BH78" i="4"/>
  <c r="BG78" i="4"/>
  <c r="BF78" i="4"/>
  <c r="BE78" i="4"/>
  <c r="BD78" i="4"/>
  <c r="BC78" i="4"/>
  <c r="BB78" i="4"/>
  <c r="BA78" i="4"/>
  <c r="AZ78" i="4"/>
  <c r="AY78" i="4"/>
  <c r="AX78" i="4"/>
  <c r="AW78" i="4"/>
  <c r="AV78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CF77" i="4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AV77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CF76" i="4"/>
  <c r="CE76" i="4"/>
  <c r="CD76" i="4"/>
  <c r="CC76" i="4"/>
  <c r="CB76" i="4"/>
  <c r="CA76" i="4"/>
  <c r="BZ76" i="4"/>
  <c r="BY76" i="4"/>
  <c r="BX76" i="4"/>
  <c r="BW76" i="4"/>
  <c r="BV76" i="4"/>
  <c r="BU76" i="4"/>
  <c r="BT76" i="4"/>
  <c r="BS76" i="4"/>
  <c r="BR76" i="4"/>
  <c r="BQ76" i="4"/>
  <c r="BP76" i="4"/>
  <c r="BO76" i="4"/>
  <c r="BN76" i="4"/>
  <c r="BM76" i="4"/>
  <c r="BL76" i="4"/>
  <c r="BK76" i="4"/>
  <c r="BJ76" i="4"/>
  <c r="BI76" i="4"/>
  <c r="BH76" i="4"/>
  <c r="BG76" i="4"/>
  <c r="BF76" i="4"/>
  <c r="BE76" i="4"/>
  <c r="BD76" i="4"/>
  <c r="BC76" i="4"/>
  <c r="BB76" i="4"/>
  <c r="BA76" i="4"/>
  <c r="AZ76" i="4"/>
  <c r="AY76" i="4"/>
  <c r="AX76" i="4"/>
  <c r="AW76" i="4"/>
  <c r="AV76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CF75" i="4"/>
  <c r="CE75" i="4"/>
  <c r="CD75" i="4"/>
  <c r="CC75" i="4"/>
  <c r="CB75" i="4"/>
  <c r="CA75" i="4"/>
  <c r="BZ75" i="4"/>
  <c r="BY75" i="4"/>
  <c r="BX75" i="4"/>
  <c r="BW75" i="4"/>
  <c r="BV75" i="4"/>
  <c r="BU75" i="4"/>
  <c r="BT75" i="4"/>
  <c r="BS75" i="4"/>
  <c r="BR75" i="4"/>
  <c r="BQ75" i="4"/>
  <c r="BP75" i="4"/>
  <c r="BO75" i="4"/>
  <c r="BN75" i="4"/>
  <c r="BM75" i="4"/>
  <c r="BL75" i="4"/>
  <c r="BK75" i="4"/>
  <c r="BJ75" i="4"/>
  <c r="BI75" i="4"/>
  <c r="BH75" i="4"/>
  <c r="BG75" i="4"/>
  <c r="BF75" i="4"/>
  <c r="BE75" i="4"/>
  <c r="BD75" i="4"/>
  <c r="BC75" i="4"/>
  <c r="BB75" i="4"/>
  <c r="BA75" i="4"/>
  <c r="AZ75" i="4"/>
  <c r="AY75" i="4"/>
  <c r="AX75" i="4"/>
  <c r="AW75" i="4"/>
  <c r="AV75" i="4"/>
  <c r="AU75" i="4"/>
  <c r="AT75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CF74" i="4"/>
  <c r="CE74" i="4"/>
  <c r="CD74" i="4"/>
  <c r="CC74" i="4"/>
  <c r="CB74" i="4"/>
  <c r="CA74" i="4"/>
  <c r="BZ74" i="4"/>
  <c r="BY74" i="4"/>
  <c r="BX74" i="4"/>
  <c r="BW74" i="4"/>
  <c r="BV74" i="4"/>
  <c r="BU74" i="4"/>
  <c r="BT74" i="4"/>
  <c r="BS74" i="4"/>
  <c r="BR74" i="4"/>
  <c r="BQ74" i="4"/>
  <c r="BP74" i="4"/>
  <c r="BO74" i="4"/>
  <c r="BN74" i="4"/>
  <c r="BM74" i="4"/>
  <c r="BL74" i="4"/>
  <c r="BK74" i="4"/>
  <c r="BJ74" i="4"/>
  <c r="BI74" i="4"/>
  <c r="BH74" i="4"/>
  <c r="BG74" i="4"/>
  <c r="BF74" i="4"/>
  <c r="BE74" i="4"/>
  <c r="BD74" i="4"/>
  <c r="BC74" i="4"/>
  <c r="BB74" i="4"/>
  <c r="BA74" i="4"/>
  <c r="AZ74" i="4"/>
  <c r="AY74" i="4"/>
  <c r="AX74" i="4"/>
  <c r="AW74" i="4"/>
  <c r="AV74" i="4"/>
  <c r="AU74" i="4"/>
  <c r="AT74" i="4"/>
  <c r="AS74" i="4"/>
  <c r="AR74" i="4"/>
  <c r="AQ74" i="4"/>
  <c r="AP74" i="4"/>
  <c r="AO74" i="4"/>
  <c r="AN74" i="4"/>
  <c r="AM74" i="4"/>
  <c r="AL74" i="4"/>
  <c r="AK74" i="4"/>
  <c r="AJ74" i="4"/>
  <c r="AI74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CF73" i="4"/>
  <c r="CE73" i="4"/>
  <c r="CD73" i="4"/>
  <c r="CC73" i="4"/>
  <c r="CB73" i="4"/>
  <c r="CA73" i="4"/>
  <c r="BZ73" i="4"/>
  <c r="BY73" i="4"/>
  <c r="BX73" i="4"/>
  <c r="BW73" i="4"/>
  <c r="BV73" i="4"/>
  <c r="BU73" i="4"/>
  <c r="BT73" i="4"/>
  <c r="BS73" i="4"/>
  <c r="BR73" i="4"/>
  <c r="BQ73" i="4"/>
  <c r="BP73" i="4"/>
  <c r="BO73" i="4"/>
  <c r="BN73" i="4"/>
  <c r="BM73" i="4"/>
  <c r="BL73" i="4"/>
  <c r="BK73" i="4"/>
  <c r="BJ73" i="4"/>
  <c r="BI73" i="4"/>
  <c r="BH73" i="4"/>
  <c r="BG73" i="4"/>
  <c r="BF73" i="4"/>
  <c r="BE73" i="4"/>
  <c r="BD73" i="4"/>
  <c r="BC73" i="4"/>
  <c r="BB73" i="4"/>
  <c r="BA73" i="4"/>
  <c r="AZ73" i="4"/>
  <c r="AY73" i="4"/>
  <c r="AX73" i="4"/>
  <c r="AW73" i="4"/>
  <c r="AV73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CF72" i="4"/>
  <c r="CE72" i="4"/>
  <c r="CD72" i="4"/>
  <c r="CC72" i="4"/>
  <c r="CB72" i="4"/>
  <c r="CA72" i="4"/>
  <c r="BZ72" i="4"/>
  <c r="BY72" i="4"/>
  <c r="BX72" i="4"/>
  <c r="BW72" i="4"/>
  <c r="BV72" i="4"/>
  <c r="BU72" i="4"/>
  <c r="BT72" i="4"/>
  <c r="BS72" i="4"/>
  <c r="BR72" i="4"/>
  <c r="BQ72" i="4"/>
  <c r="BP72" i="4"/>
  <c r="BO72" i="4"/>
  <c r="BN72" i="4"/>
  <c r="BM72" i="4"/>
  <c r="BL72" i="4"/>
  <c r="BK72" i="4"/>
  <c r="BJ72" i="4"/>
  <c r="BI72" i="4"/>
  <c r="BH72" i="4"/>
  <c r="BG72" i="4"/>
  <c r="BF72" i="4"/>
  <c r="BE72" i="4"/>
  <c r="BD72" i="4"/>
  <c r="BC72" i="4"/>
  <c r="BB72" i="4"/>
  <c r="BA72" i="4"/>
  <c r="AZ72" i="4"/>
  <c r="AY72" i="4"/>
  <c r="AX72" i="4"/>
  <c r="AW72" i="4"/>
  <c r="AV72" i="4"/>
  <c r="AU72" i="4"/>
  <c r="AT72" i="4"/>
  <c r="AS72" i="4"/>
  <c r="AR72" i="4"/>
  <c r="AQ72" i="4"/>
  <c r="AP72" i="4"/>
  <c r="AO72" i="4"/>
  <c r="AN72" i="4"/>
  <c r="AM72" i="4"/>
  <c r="AL72" i="4"/>
  <c r="AK72" i="4"/>
  <c r="AJ72" i="4"/>
  <c r="AI72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CF71" i="4"/>
  <c r="CE71" i="4"/>
  <c r="CD71" i="4"/>
  <c r="CC71" i="4"/>
  <c r="CB71" i="4"/>
  <c r="CA71" i="4"/>
  <c r="BZ71" i="4"/>
  <c r="BY71" i="4"/>
  <c r="BX71" i="4"/>
  <c r="BW71" i="4"/>
  <c r="BV71" i="4"/>
  <c r="BU71" i="4"/>
  <c r="BT71" i="4"/>
  <c r="BS71" i="4"/>
  <c r="BR71" i="4"/>
  <c r="BQ71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AY71" i="4"/>
  <c r="AX71" i="4"/>
  <c r="AW71" i="4"/>
  <c r="AV71" i="4"/>
  <c r="AU71" i="4"/>
  <c r="AT71" i="4"/>
  <c r="AS71" i="4"/>
  <c r="AR71" i="4"/>
  <c r="AQ71" i="4"/>
  <c r="AP71" i="4"/>
  <c r="AO71" i="4"/>
  <c r="AN71" i="4"/>
  <c r="AM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CF70" i="4"/>
  <c r="CE70" i="4"/>
  <c r="CD70" i="4"/>
  <c r="CC70" i="4"/>
  <c r="CB70" i="4"/>
  <c r="CA70" i="4"/>
  <c r="BZ70" i="4"/>
  <c r="BY70" i="4"/>
  <c r="BX70" i="4"/>
  <c r="BW70" i="4"/>
  <c r="BV70" i="4"/>
  <c r="BU70" i="4"/>
  <c r="BT70" i="4"/>
  <c r="BS70" i="4"/>
  <c r="BR70" i="4"/>
  <c r="BQ70" i="4"/>
  <c r="BP70" i="4"/>
  <c r="BO70" i="4"/>
  <c r="BN70" i="4"/>
  <c r="BM70" i="4"/>
  <c r="BL70" i="4"/>
  <c r="BK70" i="4"/>
  <c r="BJ70" i="4"/>
  <c r="BI70" i="4"/>
  <c r="BH70" i="4"/>
  <c r="BG70" i="4"/>
  <c r="BF70" i="4"/>
  <c r="BE70" i="4"/>
  <c r="BD70" i="4"/>
  <c r="BC70" i="4"/>
  <c r="BB70" i="4"/>
  <c r="BA70" i="4"/>
  <c r="AZ70" i="4"/>
  <c r="AY70" i="4"/>
  <c r="AX70" i="4"/>
  <c r="AW70" i="4"/>
  <c r="AV70" i="4"/>
  <c r="AU70" i="4"/>
  <c r="AT70" i="4"/>
  <c r="AS70" i="4"/>
  <c r="AR70" i="4"/>
  <c r="AQ70" i="4"/>
  <c r="AP70" i="4"/>
  <c r="AO70" i="4"/>
  <c r="AN70" i="4"/>
  <c r="AM70" i="4"/>
  <c r="AL70" i="4"/>
  <c r="AK70" i="4"/>
  <c r="AJ70" i="4"/>
  <c r="AI70" i="4"/>
  <c r="AH70" i="4"/>
  <c r="AG70" i="4"/>
  <c r="AF70" i="4"/>
  <c r="AE70" i="4"/>
  <c r="AD70" i="4"/>
  <c r="AC70" i="4"/>
  <c r="AB70" i="4"/>
  <c r="AA70" i="4"/>
  <c r="Z70" i="4"/>
  <c r="Y70" i="4"/>
  <c r="X70" i="4"/>
  <c r="W70" i="4"/>
  <c r="V70" i="4"/>
  <c r="U70" i="4"/>
  <c r="T70" i="4"/>
  <c r="S70" i="4"/>
  <c r="CF69" i="4"/>
  <c r="CE69" i="4"/>
  <c r="CD69" i="4"/>
  <c r="CC69" i="4"/>
  <c r="CB69" i="4"/>
  <c r="CA69" i="4"/>
  <c r="BZ69" i="4"/>
  <c r="BY69" i="4"/>
  <c r="BX69" i="4"/>
  <c r="BW69" i="4"/>
  <c r="BV69" i="4"/>
  <c r="BU69" i="4"/>
  <c r="BT69" i="4"/>
  <c r="BS69" i="4"/>
  <c r="BR69" i="4"/>
  <c r="BQ69" i="4"/>
  <c r="BP69" i="4"/>
  <c r="BO69" i="4"/>
  <c r="BN69" i="4"/>
  <c r="BM69" i="4"/>
  <c r="BL69" i="4"/>
  <c r="BK69" i="4"/>
  <c r="BJ69" i="4"/>
  <c r="BI69" i="4"/>
  <c r="BH69" i="4"/>
  <c r="BG69" i="4"/>
  <c r="BF69" i="4"/>
  <c r="BE69" i="4"/>
  <c r="BD69" i="4"/>
  <c r="BC69" i="4"/>
  <c r="BB69" i="4"/>
  <c r="BA69" i="4"/>
  <c r="AZ69" i="4"/>
  <c r="AY69" i="4"/>
  <c r="AX69" i="4"/>
  <c r="AW69" i="4"/>
  <c r="AV69" i="4"/>
  <c r="AU69" i="4"/>
  <c r="AT69" i="4"/>
  <c r="AS69" i="4"/>
  <c r="AR69" i="4"/>
  <c r="AQ69" i="4"/>
  <c r="AP69" i="4"/>
  <c r="AO69" i="4"/>
  <c r="AN69" i="4"/>
  <c r="AM69" i="4"/>
  <c r="AL69" i="4"/>
  <c r="AK69" i="4"/>
  <c r="AJ69" i="4"/>
  <c r="AI69" i="4"/>
  <c r="AH69" i="4"/>
  <c r="AG69" i="4"/>
  <c r="AF69" i="4"/>
  <c r="AE69" i="4"/>
  <c r="AD69" i="4"/>
  <c r="AC69" i="4"/>
  <c r="AB69" i="4"/>
  <c r="AA69" i="4"/>
  <c r="Z69" i="4"/>
  <c r="Y69" i="4"/>
  <c r="X69" i="4"/>
  <c r="W69" i="4"/>
  <c r="V69" i="4"/>
  <c r="U69" i="4"/>
  <c r="T69" i="4"/>
  <c r="S69" i="4"/>
  <c r="CF68" i="4"/>
  <c r="CE68" i="4"/>
  <c r="CD68" i="4"/>
  <c r="CC68" i="4"/>
  <c r="CB68" i="4"/>
  <c r="CA68" i="4"/>
  <c r="BZ68" i="4"/>
  <c r="BY68" i="4"/>
  <c r="BX68" i="4"/>
  <c r="BW68" i="4"/>
  <c r="BV68" i="4"/>
  <c r="BU68" i="4"/>
  <c r="BT68" i="4"/>
  <c r="BS68" i="4"/>
  <c r="BR68" i="4"/>
  <c r="BQ68" i="4"/>
  <c r="BP68" i="4"/>
  <c r="BO68" i="4"/>
  <c r="BN68" i="4"/>
  <c r="BM68" i="4"/>
  <c r="BL68" i="4"/>
  <c r="BK68" i="4"/>
  <c r="BJ68" i="4"/>
  <c r="BI68" i="4"/>
  <c r="BH68" i="4"/>
  <c r="BG68" i="4"/>
  <c r="BF68" i="4"/>
  <c r="BE68" i="4"/>
  <c r="BD68" i="4"/>
  <c r="BC68" i="4"/>
  <c r="BB68" i="4"/>
  <c r="BA68" i="4"/>
  <c r="AZ68" i="4"/>
  <c r="AY68" i="4"/>
  <c r="AX68" i="4"/>
  <c r="AW68" i="4"/>
  <c r="AV68" i="4"/>
  <c r="AU68" i="4"/>
  <c r="AT68" i="4"/>
  <c r="AS68" i="4"/>
  <c r="AR68" i="4"/>
  <c r="AQ68" i="4"/>
  <c r="AP68" i="4"/>
  <c r="AO68" i="4"/>
  <c r="AN68" i="4"/>
  <c r="AM68" i="4"/>
  <c r="AL68" i="4"/>
  <c r="AK68" i="4"/>
  <c r="AJ68" i="4"/>
  <c r="AI68" i="4"/>
  <c r="AH68" i="4"/>
  <c r="AG68" i="4"/>
  <c r="AF68" i="4"/>
  <c r="AE68" i="4"/>
  <c r="AD68" i="4"/>
  <c r="AC68" i="4"/>
  <c r="AB68" i="4"/>
  <c r="AA68" i="4"/>
  <c r="Z68" i="4"/>
  <c r="Y68" i="4"/>
  <c r="X68" i="4"/>
  <c r="W68" i="4"/>
  <c r="V68" i="4"/>
  <c r="U68" i="4"/>
  <c r="T68" i="4"/>
  <c r="S68" i="4"/>
  <c r="CF67" i="4"/>
  <c r="CE67" i="4"/>
  <c r="CD67" i="4"/>
  <c r="CC67" i="4"/>
  <c r="CB67" i="4"/>
  <c r="CA67" i="4"/>
  <c r="BZ67" i="4"/>
  <c r="BY67" i="4"/>
  <c r="BX67" i="4"/>
  <c r="BW67" i="4"/>
  <c r="BV67" i="4"/>
  <c r="BU67" i="4"/>
  <c r="BT67" i="4"/>
  <c r="BS67" i="4"/>
  <c r="BR67" i="4"/>
  <c r="BQ67" i="4"/>
  <c r="BP67" i="4"/>
  <c r="BO67" i="4"/>
  <c r="BN67" i="4"/>
  <c r="BM67" i="4"/>
  <c r="BL67" i="4"/>
  <c r="BK67" i="4"/>
  <c r="BJ67" i="4"/>
  <c r="BI67" i="4"/>
  <c r="BH67" i="4"/>
  <c r="BG67" i="4"/>
  <c r="BF67" i="4"/>
  <c r="BE67" i="4"/>
  <c r="BD67" i="4"/>
  <c r="BC67" i="4"/>
  <c r="BB67" i="4"/>
  <c r="BA67" i="4"/>
  <c r="AZ67" i="4"/>
  <c r="AY67" i="4"/>
  <c r="AX67" i="4"/>
  <c r="AW67" i="4"/>
  <c r="AV67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CF66" i="4"/>
  <c r="CE66" i="4"/>
  <c r="CD66" i="4"/>
  <c r="CC66" i="4"/>
  <c r="CB66" i="4"/>
  <c r="CA66" i="4"/>
  <c r="BZ66" i="4"/>
  <c r="BY66" i="4"/>
  <c r="BX66" i="4"/>
  <c r="BW66" i="4"/>
  <c r="BV66" i="4"/>
  <c r="BU66" i="4"/>
  <c r="BT66" i="4"/>
  <c r="BS66" i="4"/>
  <c r="BR66" i="4"/>
  <c r="BQ66" i="4"/>
  <c r="BP66" i="4"/>
  <c r="BO66" i="4"/>
  <c r="BN66" i="4"/>
  <c r="BM66" i="4"/>
  <c r="BL66" i="4"/>
  <c r="BK66" i="4"/>
  <c r="BJ66" i="4"/>
  <c r="BI66" i="4"/>
  <c r="BH66" i="4"/>
  <c r="BG66" i="4"/>
  <c r="BF66" i="4"/>
  <c r="BE66" i="4"/>
  <c r="BD66" i="4"/>
  <c r="BC66" i="4"/>
  <c r="BB66" i="4"/>
  <c r="BA66" i="4"/>
  <c r="AZ66" i="4"/>
  <c r="AY66" i="4"/>
  <c r="AX66" i="4"/>
  <c r="AW66" i="4"/>
  <c r="AV66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CF65" i="4"/>
  <c r="CE65" i="4"/>
  <c r="CD65" i="4"/>
  <c r="CC65" i="4"/>
  <c r="CB65" i="4"/>
  <c r="CA65" i="4"/>
  <c r="BZ65" i="4"/>
  <c r="BY65" i="4"/>
  <c r="BX65" i="4"/>
  <c r="BW65" i="4"/>
  <c r="BV65" i="4"/>
  <c r="BU65" i="4"/>
  <c r="BT65" i="4"/>
  <c r="BS65" i="4"/>
  <c r="BR65" i="4"/>
  <c r="BQ65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CF64" i="4"/>
  <c r="CE64" i="4"/>
  <c r="CD64" i="4"/>
  <c r="CC64" i="4"/>
  <c r="CB64" i="4"/>
  <c r="CA64" i="4"/>
  <c r="BZ64" i="4"/>
  <c r="BY64" i="4"/>
  <c r="BX64" i="4"/>
  <c r="BW64" i="4"/>
  <c r="BV64" i="4"/>
  <c r="BU64" i="4"/>
  <c r="BT64" i="4"/>
  <c r="BS64" i="4"/>
  <c r="BR64" i="4"/>
  <c r="BQ64" i="4"/>
  <c r="BP64" i="4"/>
  <c r="BO64" i="4"/>
  <c r="BN64" i="4"/>
  <c r="BM64" i="4"/>
  <c r="BL64" i="4"/>
  <c r="BK64" i="4"/>
  <c r="BJ64" i="4"/>
  <c r="BI64" i="4"/>
  <c r="BH64" i="4"/>
  <c r="BG64" i="4"/>
  <c r="BF64" i="4"/>
  <c r="BE64" i="4"/>
  <c r="BD64" i="4"/>
  <c r="BC64" i="4"/>
  <c r="BB64" i="4"/>
  <c r="BA64" i="4"/>
  <c r="AZ64" i="4"/>
  <c r="AY64" i="4"/>
  <c r="AX64" i="4"/>
  <c r="AW64" i="4"/>
  <c r="AV64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CF63" i="4"/>
  <c r="CE63" i="4"/>
  <c r="CD63" i="4"/>
  <c r="CC63" i="4"/>
  <c r="CB63" i="4"/>
  <c r="CA63" i="4"/>
  <c r="BZ63" i="4"/>
  <c r="BY63" i="4"/>
  <c r="BX63" i="4"/>
  <c r="BW63" i="4"/>
  <c r="BV63" i="4"/>
  <c r="BU63" i="4"/>
  <c r="BT63" i="4"/>
  <c r="BS63" i="4"/>
  <c r="BR63" i="4"/>
  <c r="BQ63" i="4"/>
  <c r="BP63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CF62" i="4"/>
  <c r="CE62" i="4"/>
  <c r="CD62" i="4"/>
  <c r="CC62" i="4"/>
  <c r="CB62" i="4"/>
  <c r="CA62" i="4"/>
  <c r="BZ62" i="4"/>
  <c r="BY62" i="4"/>
  <c r="BX62" i="4"/>
  <c r="BW62" i="4"/>
  <c r="BV62" i="4"/>
  <c r="BU62" i="4"/>
  <c r="BT62" i="4"/>
  <c r="BS62" i="4"/>
  <c r="BR62" i="4"/>
  <c r="BQ62" i="4"/>
  <c r="BP62" i="4"/>
  <c r="BO62" i="4"/>
  <c r="BN62" i="4"/>
  <c r="BM62" i="4"/>
  <c r="BL62" i="4"/>
  <c r="BK62" i="4"/>
  <c r="BJ62" i="4"/>
  <c r="BI62" i="4"/>
  <c r="BH62" i="4"/>
  <c r="BG62" i="4"/>
  <c r="BF62" i="4"/>
  <c r="BE62" i="4"/>
  <c r="BD62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CF61" i="4"/>
  <c r="CE61" i="4"/>
  <c r="CD61" i="4"/>
  <c r="CC61" i="4"/>
  <c r="CB61" i="4"/>
  <c r="CA61" i="4"/>
  <c r="BZ61" i="4"/>
  <c r="BY61" i="4"/>
  <c r="BX61" i="4"/>
  <c r="BW61" i="4"/>
  <c r="BV61" i="4"/>
  <c r="BU61" i="4"/>
  <c r="BT61" i="4"/>
  <c r="BS61" i="4"/>
  <c r="BR61" i="4"/>
  <c r="BQ61" i="4"/>
  <c r="BP61" i="4"/>
  <c r="BO61" i="4"/>
  <c r="BN61" i="4"/>
  <c r="BM61" i="4"/>
  <c r="BL61" i="4"/>
  <c r="BK61" i="4"/>
  <c r="BJ61" i="4"/>
  <c r="BI61" i="4"/>
  <c r="BH61" i="4"/>
  <c r="BG61" i="4"/>
  <c r="BF61" i="4"/>
  <c r="BE61" i="4"/>
  <c r="BD61" i="4"/>
  <c r="BC61" i="4"/>
  <c r="BB61" i="4"/>
  <c r="BA61" i="4"/>
  <c r="AZ61" i="4"/>
  <c r="AY61" i="4"/>
  <c r="AX61" i="4"/>
  <c r="AW61" i="4"/>
  <c r="AV61" i="4"/>
  <c r="AU61" i="4"/>
  <c r="AT61" i="4"/>
  <c r="AS61" i="4"/>
  <c r="AR61" i="4"/>
  <c r="AQ61" i="4"/>
  <c r="AP61" i="4"/>
  <c r="AO61" i="4"/>
  <c r="AN61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CF60" i="4"/>
  <c r="CE60" i="4"/>
  <c r="CD60" i="4"/>
  <c r="CC60" i="4"/>
  <c r="CB60" i="4"/>
  <c r="CA60" i="4"/>
  <c r="BZ60" i="4"/>
  <c r="BY60" i="4"/>
  <c r="BX60" i="4"/>
  <c r="BW60" i="4"/>
  <c r="BV60" i="4"/>
  <c r="BU60" i="4"/>
  <c r="BT60" i="4"/>
  <c r="BS60" i="4"/>
  <c r="BR60" i="4"/>
  <c r="BQ60" i="4"/>
  <c r="BP60" i="4"/>
  <c r="BO60" i="4"/>
  <c r="BN60" i="4"/>
  <c r="BM60" i="4"/>
  <c r="BL60" i="4"/>
  <c r="BK60" i="4"/>
  <c r="BJ60" i="4"/>
  <c r="BI60" i="4"/>
  <c r="BH60" i="4"/>
  <c r="BG60" i="4"/>
  <c r="BF60" i="4"/>
  <c r="BE60" i="4"/>
  <c r="BD60" i="4"/>
  <c r="BC60" i="4"/>
  <c r="BB60" i="4"/>
  <c r="BA60" i="4"/>
  <c r="AZ60" i="4"/>
  <c r="AY60" i="4"/>
  <c r="AX60" i="4"/>
  <c r="AW60" i="4"/>
  <c r="AV60" i="4"/>
  <c r="AU60" i="4"/>
  <c r="AT60" i="4"/>
  <c r="AS60" i="4"/>
  <c r="AR60" i="4"/>
  <c r="AQ60" i="4"/>
  <c r="AP60" i="4"/>
  <c r="AO60" i="4"/>
  <c r="AN60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CF59" i="4"/>
  <c r="CE59" i="4"/>
  <c r="CD59" i="4"/>
  <c r="CC59" i="4"/>
  <c r="CB59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CF58" i="4"/>
  <c r="CE58" i="4"/>
  <c r="CD58" i="4"/>
  <c r="CC58" i="4"/>
  <c r="CB58" i="4"/>
  <c r="CA58" i="4"/>
  <c r="BZ58" i="4"/>
  <c r="BY58" i="4"/>
  <c r="BX58" i="4"/>
  <c r="BW58" i="4"/>
  <c r="BV58" i="4"/>
  <c r="BU58" i="4"/>
  <c r="BT58" i="4"/>
  <c r="BS58" i="4"/>
  <c r="BR58" i="4"/>
  <c r="BQ58" i="4"/>
  <c r="BP58" i="4"/>
  <c r="BO58" i="4"/>
  <c r="BN58" i="4"/>
  <c r="BM58" i="4"/>
  <c r="BL58" i="4"/>
  <c r="BK58" i="4"/>
  <c r="BJ58" i="4"/>
  <c r="BI58" i="4"/>
  <c r="BH58" i="4"/>
  <c r="BG58" i="4"/>
  <c r="BF58" i="4"/>
  <c r="BE58" i="4"/>
  <c r="BD58" i="4"/>
  <c r="BC58" i="4"/>
  <c r="BB58" i="4"/>
  <c r="BA58" i="4"/>
  <c r="AZ58" i="4"/>
  <c r="AY58" i="4"/>
  <c r="AX58" i="4"/>
  <c r="AW58" i="4"/>
  <c r="AV58" i="4"/>
  <c r="AU58" i="4"/>
  <c r="AT58" i="4"/>
  <c r="AS58" i="4"/>
  <c r="AR58" i="4"/>
  <c r="AQ58" i="4"/>
  <c r="AP58" i="4"/>
  <c r="AO58" i="4"/>
  <c r="AN58" i="4"/>
  <c r="AM58" i="4"/>
  <c r="AL58" i="4"/>
  <c r="AK58" i="4"/>
  <c r="AJ58" i="4"/>
  <c r="AI58" i="4"/>
  <c r="AH58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CF57" i="4"/>
  <c r="CE57" i="4"/>
  <c r="CD57" i="4"/>
  <c r="CC57" i="4"/>
  <c r="CB57" i="4"/>
  <c r="CA57" i="4"/>
  <c r="BZ57" i="4"/>
  <c r="BY57" i="4"/>
  <c r="BX57" i="4"/>
  <c r="BW57" i="4"/>
  <c r="BV57" i="4"/>
  <c r="BU57" i="4"/>
  <c r="BT57" i="4"/>
  <c r="BS57" i="4"/>
  <c r="BR57" i="4"/>
  <c r="BQ57" i="4"/>
  <c r="BP57" i="4"/>
  <c r="BO57" i="4"/>
  <c r="BN57" i="4"/>
  <c r="BM57" i="4"/>
  <c r="BL57" i="4"/>
  <c r="BK57" i="4"/>
  <c r="BJ57" i="4"/>
  <c r="BI57" i="4"/>
  <c r="BH57" i="4"/>
  <c r="BG57" i="4"/>
  <c r="BF57" i="4"/>
  <c r="BE57" i="4"/>
  <c r="BD57" i="4"/>
  <c r="BC57" i="4"/>
  <c r="BB57" i="4"/>
  <c r="BA57" i="4"/>
  <c r="AZ57" i="4"/>
  <c r="AY57" i="4"/>
  <c r="AX57" i="4"/>
  <c r="AW57" i="4"/>
  <c r="AV57" i="4"/>
  <c r="AU57" i="4"/>
  <c r="AT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CF56" i="4"/>
  <c r="CE56" i="4"/>
  <c r="CD56" i="4"/>
  <c r="CC56" i="4"/>
  <c r="CB56" i="4"/>
  <c r="CA56" i="4"/>
  <c r="BZ56" i="4"/>
  <c r="BY56" i="4"/>
  <c r="BX56" i="4"/>
  <c r="BW56" i="4"/>
  <c r="BV56" i="4"/>
  <c r="BU56" i="4"/>
  <c r="BT56" i="4"/>
  <c r="BS56" i="4"/>
  <c r="BR56" i="4"/>
  <c r="BQ56" i="4"/>
  <c r="BP56" i="4"/>
  <c r="BO56" i="4"/>
  <c r="BN56" i="4"/>
  <c r="BM56" i="4"/>
  <c r="BL56" i="4"/>
  <c r="BK56" i="4"/>
  <c r="BJ56" i="4"/>
  <c r="BI56" i="4"/>
  <c r="BH56" i="4"/>
  <c r="BG56" i="4"/>
  <c r="BF56" i="4"/>
  <c r="BE56" i="4"/>
  <c r="BD56" i="4"/>
  <c r="BC56" i="4"/>
  <c r="BB56" i="4"/>
  <c r="BA56" i="4"/>
  <c r="AZ56" i="4"/>
  <c r="AY56" i="4"/>
  <c r="AX56" i="4"/>
  <c r="AW56" i="4"/>
  <c r="AV56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CF55" i="4"/>
  <c r="CE55" i="4"/>
  <c r="CD55" i="4"/>
  <c r="CC55" i="4"/>
  <c r="CB55" i="4"/>
  <c r="CA55" i="4"/>
  <c r="BZ55" i="4"/>
  <c r="BY55" i="4"/>
  <c r="BX55" i="4"/>
  <c r="BW55" i="4"/>
  <c r="BV55" i="4"/>
  <c r="BU55" i="4"/>
  <c r="BT55" i="4"/>
  <c r="BS55" i="4"/>
  <c r="BR55" i="4"/>
  <c r="BQ55" i="4"/>
  <c r="BP55" i="4"/>
  <c r="BO55" i="4"/>
  <c r="BN55" i="4"/>
  <c r="BM55" i="4"/>
  <c r="BL55" i="4"/>
  <c r="BK55" i="4"/>
  <c r="BJ55" i="4"/>
  <c r="BI55" i="4"/>
  <c r="BH55" i="4"/>
  <c r="BG55" i="4"/>
  <c r="BF55" i="4"/>
  <c r="BE55" i="4"/>
  <c r="BD55" i="4"/>
  <c r="BC55" i="4"/>
  <c r="BB55" i="4"/>
  <c r="BA55" i="4"/>
  <c r="AZ55" i="4"/>
  <c r="AY55" i="4"/>
  <c r="AX55" i="4"/>
  <c r="AW55" i="4"/>
  <c r="AV55" i="4"/>
  <c r="AU55" i="4"/>
  <c r="AT55" i="4"/>
  <c r="AS55" i="4"/>
  <c r="AR55" i="4"/>
  <c r="AQ55" i="4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CF54" i="4"/>
  <c r="CE54" i="4"/>
  <c r="CD54" i="4"/>
  <c r="CC54" i="4"/>
  <c r="CB54" i="4"/>
  <c r="CA54" i="4"/>
  <c r="BZ54" i="4"/>
  <c r="BY54" i="4"/>
  <c r="BX54" i="4"/>
  <c r="BW54" i="4"/>
  <c r="BV54" i="4"/>
  <c r="BU54" i="4"/>
  <c r="BT54" i="4"/>
  <c r="BS54" i="4"/>
  <c r="BR54" i="4"/>
  <c r="BQ54" i="4"/>
  <c r="BP54" i="4"/>
  <c r="BO54" i="4"/>
  <c r="BN54" i="4"/>
  <c r="BM54" i="4"/>
  <c r="BL54" i="4"/>
  <c r="BK54" i="4"/>
  <c r="BJ54" i="4"/>
  <c r="BI54" i="4"/>
  <c r="BH54" i="4"/>
  <c r="BG54" i="4"/>
  <c r="BF54" i="4"/>
  <c r="BE54" i="4"/>
  <c r="BD54" i="4"/>
  <c r="BC54" i="4"/>
  <c r="BB54" i="4"/>
  <c r="BA54" i="4"/>
  <c r="AZ54" i="4"/>
  <c r="AY54" i="4"/>
  <c r="AX54" i="4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CF50" i="4"/>
  <c r="CE50" i="4"/>
  <c r="CD50" i="4"/>
  <c r="CC50" i="4"/>
  <c r="CB50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CF49" i="4"/>
  <c r="CE49" i="4"/>
  <c r="CD49" i="4"/>
  <c r="CC49" i="4"/>
  <c r="CB49" i="4"/>
  <c r="CA49" i="4"/>
  <c r="BZ49" i="4"/>
  <c r="BY49" i="4"/>
  <c r="BX49" i="4"/>
  <c r="BW49" i="4"/>
  <c r="BV49" i="4"/>
  <c r="BU49" i="4"/>
  <c r="BT49" i="4"/>
  <c r="BS49" i="4"/>
  <c r="BR49" i="4"/>
  <c r="BQ49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AT49" i="4"/>
  <c r="AS49" i="4"/>
  <c r="AR49" i="4"/>
  <c r="AQ49" i="4"/>
  <c r="AP49" i="4"/>
  <c r="AO49" i="4"/>
  <c r="AN49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CF48" i="4"/>
  <c r="CE48" i="4"/>
  <c r="CD48" i="4"/>
  <c r="CC48" i="4"/>
  <c r="CB48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CF45" i="4"/>
  <c r="CE45" i="4"/>
  <c r="CD45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CF43" i="4"/>
  <c r="CE43" i="4"/>
  <c r="CD43" i="4"/>
  <c r="CC43" i="4"/>
  <c r="CB43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CF41" i="4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CF36" i="4"/>
  <c r="CE36" i="4"/>
  <c r="CD36" i="4"/>
  <c r="CC36" i="4"/>
  <c r="CB36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CF30" i="4"/>
  <c r="CE30" i="4"/>
  <c r="CD30" i="4"/>
  <c r="CC30" i="4"/>
  <c r="CB30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CF29" i="4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CF26" i="4"/>
  <c r="CE26" i="4"/>
  <c r="CD26" i="4"/>
  <c r="CC26" i="4"/>
  <c r="CB26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CF25" i="4"/>
  <c r="CE25" i="4"/>
  <c r="CD25" i="4"/>
  <c r="CC25" i="4"/>
  <c r="CB25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CF23" i="4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S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S20" i="4"/>
  <c r="BR20" i="4"/>
  <c r="BQ20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CF15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CF11" i="4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CF7" i="4"/>
  <c r="CE7" i="4"/>
  <c r="CD7" i="4"/>
  <c r="CC7" i="4"/>
  <c r="CB7" i="4"/>
  <c r="CA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CF6" i="4"/>
  <c r="CE6" i="4"/>
  <c r="CD6" i="4"/>
  <c r="CC6" i="4"/>
  <c r="CB6" i="4"/>
  <c r="CA6" i="4"/>
  <c r="BZ6" i="4"/>
  <c r="BY6" i="4"/>
  <c r="BX6" i="4"/>
  <c r="BW6" i="4"/>
  <c r="BV6" i="4"/>
  <c r="BU6" i="4"/>
  <c r="BT6" i="4"/>
  <c r="BS6" i="4"/>
  <c r="BR6" i="4"/>
  <c r="BQ6" i="4"/>
  <c r="BP6" i="4"/>
  <c r="BO6" i="4"/>
  <c r="BN6" i="4"/>
  <c r="BM6" i="4"/>
  <c r="BL6" i="4"/>
  <c r="BK6" i="4"/>
  <c r="BJ6" i="4"/>
  <c r="BI6" i="4"/>
  <c r="BH6" i="4"/>
  <c r="BG6" i="4"/>
  <c r="BF6" i="4"/>
  <c r="BE6" i="4"/>
  <c r="BD6" i="4"/>
  <c r="BC6" i="4"/>
  <c r="BB6" i="4"/>
  <c r="BA6" i="4"/>
  <c r="AZ6" i="4"/>
  <c r="AY6" i="4"/>
  <c r="AX6" i="4"/>
  <c r="AW6" i="4"/>
  <c r="AV6" i="4"/>
  <c r="AU6" i="4"/>
  <c r="AT6" i="4"/>
  <c r="AS6" i="4"/>
  <c r="AR6" i="4"/>
  <c r="AQ6" i="4"/>
  <c r="AP6" i="4"/>
  <c r="AO6" i="4"/>
  <c r="AN6" i="4"/>
  <c r="AM6" i="4"/>
  <c r="AL6" i="4"/>
  <c r="AK6" i="4"/>
  <c r="AJ6" i="4"/>
  <c r="AI6" i="4"/>
  <c r="AH6" i="4"/>
  <c r="AG6" i="4"/>
  <c r="AF6" i="4"/>
  <c r="AE6" i="4"/>
  <c r="AD6" i="4"/>
  <c r="AC6" i="4"/>
  <c r="AB6" i="4"/>
  <c r="AA6" i="4"/>
  <c r="Z6" i="4"/>
  <c r="Y6" i="4"/>
  <c r="X6" i="4"/>
  <c r="W6" i="4"/>
  <c r="V6" i="4"/>
  <c r="U6" i="4"/>
  <c r="T6" i="4"/>
  <c r="S6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CF4" i="4"/>
  <c r="CE4" i="4"/>
  <c r="CD4" i="4"/>
  <c r="CC4" i="4"/>
  <c r="CB4" i="4"/>
  <c r="CA4" i="4"/>
  <c r="BZ4" i="4"/>
  <c r="BY4" i="4"/>
  <c r="BX4" i="4"/>
  <c r="BW4" i="4"/>
  <c r="BV4" i="4"/>
  <c r="BU4" i="4"/>
  <c r="BT4" i="4"/>
  <c r="BS4" i="4"/>
  <c r="BR4" i="4"/>
  <c r="BQ4" i="4"/>
  <c r="BP4" i="4"/>
  <c r="BO4" i="4"/>
  <c r="BN4" i="4"/>
  <c r="BM4" i="4"/>
  <c r="BL4" i="4"/>
  <c r="BK4" i="4"/>
  <c r="BJ4" i="4"/>
  <c r="BI4" i="4"/>
  <c r="BH4" i="4"/>
  <c r="BG4" i="4"/>
  <c r="BF4" i="4"/>
  <c r="BE4" i="4"/>
  <c r="BD4" i="4"/>
  <c r="BC4" i="4"/>
  <c r="BB4" i="4"/>
  <c r="BA4" i="4"/>
  <c r="AZ4" i="4"/>
  <c r="AY4" i="4"/>
  <c r="AX4" i="4"/>
  <c r="AW4" i="4"/>
  <c r="AV4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Y193" i="1"/>
  <c r="AY194" i="1"/>
  <c r="AY195" i="1"/>
  <c r="AY196" i="1"/>
  <c r="AY197" i="1"/>
  <c r="AY198" i="1"/>
  <c r="AY199" i="1"/>
  <c r="AY200" i="1"/>
  <c r="AY201" i="1"/>
  <c r="AY202" i="1"/>
  <c r="AY203" i="1"/>
  <c r="AY204" i="1"/>
  <c r="AY205" i="1"/>
  <c r="AY206" i="1"/>
  <c r="AY207" i="1"/>
  <c r="AY208" i="1"/>
  <c r="AY209" i="1"/>
  <c r="AY210" i="1"/>
  <c r="AY211" i="1"/>
  <c r="AY212" i="1"/>
  <c r="AY213" i="1"/>
  <c r="AY214" i="1"/>
  <c r="AY215" i="1"/>
  <c r="AY216" i="1"/>
  <c r="AY217" i="1"/>
  <c r="AY218" i="1"/>
  <c r="AY219" i="1"/>
  <c r="AY220" i="1"/>
  <c r="AY221" i="1"/>
  <c r="AY222" i="1"/>
  <c r="AY223" i="1"/>
  <c r="AY224" i="1"/>
  <c r="AY225" i="1"/>
  <c r="AY226" i="1"/>
  <c r="AY227" i="1"/>
  <c r="AY228" i="1"/>
  <c r="AY229" i="1"/>
  <c r="AY230" i="1"/>
  <c r="AY231" i="1"/>
  <c r="AY232" i="1"/>
  <c r="AY233" i="1"/>
  <c r="AY234" i="1"/>
  <c r="AY235" i="1"/>
  <c r="AY236" i="1"/>
  <c r="AY237" i="1"/>
  <c r="AY238" i="1"/>
  <c r="AY239" i="1"/>
  <c r="AY240" i="1"/>
  <c r="AY241" i="1"/>
  <c r="AY242" i="1"/>
  <c r="AY243" i="1"/>
  <c r="AY244" i="1"/>
  <c r="AY245" i="1"/>
  <c r="AY246" i="1"/>
  <c r="AY247" i="1"/>
  <c r="AY248" i="1"/>
  <c r="AY249" i="1"/>
  <c r="AY250" i="1"/>
  <c r="AY251" i="1"/>
  <c r="AY252" i="1"/>
  <c r="AY253" i="1"/>
  <c r="AY254" i="1"/>
  <c r="AY255" i="1"/>
  <c r="AY256" i="1"/>
  <c r="AY257" i="1"/>
  <c r="AY258" i="1"/>
  <c r="AY259" i="1"/>
  <c r="AY260" i="1"/>
  <c r="AY261" i="1"/>
  <c r="AY262" i="1"/>
  <c r="AY263" i="1"/>
  <c r="AY264" i="1"/>
  <c r="AY265" i="1"/>
  <c r="AY266" i="1"/>
  <c r="AY267" i="1"/>
  <c r="AY268" i="1"/>
  <c r="AY269" i="1"/>
  <c r="AY270" i="1"/>
  <c r="AY271" i="1"/>
  <c r="AY272" i="1"/>
  <c r="AY273" i="1"/>
  <c r="AY274" i="1"/>
  <c r="AY275" i="1"/>
  <c r="AY276" i="1"/>
  <c r="AY277" i="1"/>
  <c r="AY278" i="1"/>
  <c r="AY279" i="1"/>
  <c r="AY280" i="1"/>
  <c r="AY281" i="1"/>
  <c r="AY282" i="1"/>
  <c r="AY283" i="1"/>
  <c r="AY284" i="1"/>
  <c r="AY285" i="1"/>
  <c r="AY286" i="1"/>
  <c r="AY287" i="1"/>
  <c r="AY288" i="1"/>
  <c r="AY289" i="1"/>
  <c r="AY290" i="1"/>
  <c r="AY291" i="1"/>
  <c r="AY292" i="1"/>
  <c r="AY293" i="1"/>
  <c r="AY294" i="1"/>
  <c r="AY295" i="1"/>
  <c r="AY296" i="1"/>
  <c r="AY297" i="1"/>
  <c r="AY298" i="1"/>
  <c r="AY299" i="1"/>
  <c r="AY300" i="1"/>
  <c r="AY301" i="1"/>
  <c r="AY302" i="1"/>
  <c r="AY303" i="1"/>
  <c r="AY304" i="1"/>
  <c r="AY305" i="1"/>
  <c r="AY306" i="1"/>
  <c r="AY307" i="1"/>
  <c r="AY308" i="1"/>
  <c r="AY309" i="1"/>
  <c r="AY310" i="1"/>
  <c r="AY311" i="1"/>
  <c r="AY312" i="1"/>
  <c r="AY313" i="1"/>
  <c r="AY314" i="1"/>
  <c r="AY315" i="1"/>
  <c r="AY316" i="1"/>
  <c r="AY317" i="1"/>
  <c r="AY318" i="1"/>
  <c r="AY319" i="1"/>
  <c r="AY320" i="1"/>
  <c r="AY321" i="1"/>
  <c r="AY322" i="1"/>
  <c r="AY323" i="1"/>
  <c r="AY324" i="1"/>
  <c r="AY325" i="1"/>
  <c r="AY326" i="1"/>
  <c r="AY327" i="1"/>
  <c r="AY328" i="1"/>
  <c r="AY329" i="1"/>
  <c r="AY330" i="1"/>
  <c r="AY331" i="1"/>
  <c r="AY332" i="1"/>
  <c r="AY333" i="1"/>
  <c r="AY334" i="1"/>
  <c r="AY335" i="1"/>
  <c r="AY336" i="1"/>
  <c r="AY337" i="1"/>
  <c r="AY338" i="1"/>
  <c r="AY339" i="1"/>
  <c r="AY340" i="1"/>
  <c r="AY341" i="1"/>
  <c r="AY342" i="1"/>
  <c r="AY343" i="1"/>
  <c r="AY344" i="1"/>
  <c r="AY345" i="1"/>
  <c r="AY346" i="1"/>
  <c r="AY347" i="1"/>
  <c r="AY348" i="1"/>
  <c r="AY349" i="1"/>
  <c r="AY350" i="1"/>
  <c r="AY351" i="1"/>
  <c r="AY352" i="1"/>
  <c r="AY353" i="1"/>
  <c r="AY354" i="1"/>
  <c r="AY355" i="1"/>
  <c r="AY356" i="1"/>
  <c r="AY357" i="1"/>
  <c r="AY358" i="1"/>
  <c r="AY359" i="1"/>
  <c r="AY360" i="1"/>
  <c r="AY361" i="1"/>
  <c r="AY362" i="1"/>
  <c r="AY363" i="1"/>
  <c r="AY364" i="1"/>
  <c r="AY365" i="1"/>
  <c r="AY366" i="1"/>
  <c r="AY367" i="1"/>
  <c r="AY368" i="1"/>
  <c r="AY369" i="1"/>
  <c r="AY370" i="1"/>
  <c r="AY371" i="1"/>
  <c r="AY372" i="1"/>
  <c r="AY373" i="1"/>
  <c r="AY374" i="1"/>
  <c r="AY375" i="1"/>
  <c r="AY376" i="1"/>
  <c r="AY377" i="1"/>
  <c r="AY378" i="1"/>
  <c r="AY379" i="1"/>
  <c r="AY380" i="1"/>
  <c r="AY381" i="1"/>
  <c r="AY382" i="1"/>
  <c r="AY383" i="1"/>
  <c r="AY384" i="1"/>
  <c r="AY385" i="1"/>
  <c r="AY386" i="1"/>
  <c r="AY387" i="1"/>
  <c r="AY388" i="1"/>
  <c r="AY389" i="1"/>
  <c r="AY390" i="1"/>
  <c r="AY391" i="1"/>
  <c r="AY392" i="1"/>
  <c r="AY393" i="1"/>
  <c r="AY394" i="1"/>
  <c r="AY395" i="1"/>
  <c r="AY396" i="1"/>
  <c r="AY397" i="1"/>
  <c r="AY398" i="1"/>
  <c r="AY399" i="1"/>
  <c r="AY400" i="1"/>
  <c r="AY401" i="1"/>
  <c r="AY402" i="1"/>
  <c r="AY403" i="1"/>
  <c r="AY404" i="1"/>
  <c r="AY405" i="1"/>
  <c r="AY406" i="1"/>
  <c r="AY407" i="1"/>
  <c r="AY408" i="1"/>
  <c r="AY409" i="1"/>
  <c r="AY410" i="1"/>
  <c r="AY411" i="1"/>
  <c r="AY412" i="1"/>
  <c r="AY413" i="1"/>
  <c r="AY414" i="1"/>
  <c r="AY415" i="1"/>
  <c r="AY416" i="1"/>
  <c r="AY417" i="1"/>
  <c r="AY418" i="1"/>
  <c r="AY419" i="1"/>
  <c r="AY420" i="1"/>
  <c r="AY421" i="1"/>
  <c r="AY422" i="1"/>
  <c r="AY423" i="1"/>
  <c r="AY424" i="1"/>
  <c r="AY425" i="1"/>
  <c r="AY426" i="1"/>
  <c r="AY427" i="1"/>
  <c r="AY428" i="1"/>
  <c r="AY429" i="1"/>
  <c r="AY430" i="1"/>
  <c r="AY431" i="1"/>
  <c r="AY432" i="1"/>
  <c r="AY433" i="1"/>
  <c r="AY434" i="1"/>
  <c r="AY435" i="1"/>
  <c r="AY436" i="1"/>
  <c r="AY437" i="1"/>
  <c r="AY438" i="1"/>
  <c r="AY439" i="1"/>
  <c r="AY440" i="1"/>
  <c r="AY441" i="1"/>
  <c r="AY442" i="1"/>
  <c r="AY443" i="1"/>
  <c r="AY444" i="1"/>
  <c r="AY445" i="1"/>
  <c r="AY446" i="1"/>
  <c r="AY447" i="1"/>
  <c r="AY448" i="1"/>
  <c r="AY449" i="1"/>
  <c r="AY450" i="1"/>
  <c r="AY451" i="1"/>
  <c r="AY452" i="1"/>
  <c r="AY453" i="1"/>
  <c r="AY454" i="1"/>
  <c r="AY455" i="1"/>
  <c r="AY456" i="1"/>
  <c r="AY457" i="1"/>
  <c r="AY458" i="1"/>
  <c r="AY459" i="1"/>
  <c r="AY460" i="1"/>
  <c r="AY461" i="1"/>
  <c r="AY462" i="1"/>
  <c r="AY463" i="1"/>
  <c r="AY464" i="1"/>
  <c r="AY465" i="1"/>
  <c r="AY466" i="1"/>
  <c r="AY467" i="1"/>
  <c r="AY468" i="1"/>
  <c r="AY469" i="1"/>
  <c r="AY470" i="1"/>
  <c r="AY471" i="1"/>
  <c r="AY472" i="1"/>
  <c r="AY473" i="1"/>
  <c r="AY474" i="1"/>
  <c r="AY475" i="1"/>
  <c r="AY476" i="1"/>
  <c r="AY477" i="1"/>
  <c r="AY478" i="1"/>
  <c r="AY479" i="1"/>
  <c r="AY480" i="1"/>
  <c r="AY481" i="1"/>
  <c r="AY482" i="1"/>
  <c r="AY483" i="1"/>
  <c r="AY484" i="1"/>
  <c r="AY485" i="1"/>
  <c r="AY486" i="1"/>
  <c r="AY487" i="1"/>
  <c r="AY488" i="1"/>
  <c r="AY489" i="1"/>
  <c r="AY490" i="1"/>
  <c r="AY491" i="1"/>
  <c r="AY492" i="1"/>
  <c r="AY493" i="1"/>
  <c r="AY494" i="1"/>
  <c r="AY495" i="1"/>
  <c r="AY496" i="1"/>
  <c r="AY497" i="1"/>
  <c r="AY498" i="1"/>
  <c r="AY499" i="1"/>
  <c r="AY500" i="1"/>
  <c r="AY501" i="1"/>
  <c r="AY502" i="1"/>
  <c r="AY503" i="1"/>
  <c r="AY504" i="1"/>
  <c r="AY505" i="1"/>
  <c r="AY506" i="1"/>
  <c r="AY507" i="1"/>
  <c r="AY508" i="1"/>
  <c r="AY509" i="1"/>
  <c r="AY510" i="1"/>
  <c r="AY511" i="1"/>
  <c r="AY512" i="1"/>
  <c r="AY513" i="1"/>
  <c r="AY514" i="1"/>
  <c r="AY515" i="1"/>
  <c r="AY516" i="1"/>
  <c r="AY517" i="1"/>
  <c r="AY518" i="1"/>
  <c r="AY519" i="1"/>
  <c r="AY520" i="1"/>
  <c r="AY521" i="1"/>
  <c r="AY522" i="1"/>
  <c r="AY523" i="1"/>
  <c r="AY524" i="1"/>
  <c r="AY525" i="1"/>
  <c r="AY526" i="1"/>
  <c r="AY527" i="1"/>
  <c r="AY528" i="1"/>
  <c r="AY529" i="1"/>
  <c r="AY530" i="1"/>
  <c r="AY531" i="1"/>
  <c r="AY532" i="1"/>
  <c r="AY533" i="1"/>
  <c r="AY534" i="1"/>
  <c r="AY535" i="1"/>
  <c r="AY536" i="1"/>
  <c r="AY537" i="1"/>
  <c r="AY538" i="1"/>
  <c r="AY539" i="1"/>
  <c r="AY540" i="1"/>
  <c r="AY541" i="1"/>
  <c r="AY542" i="1"/>
  <c r="AY543" i="1"/>
  <c r="AY544" i="1"/>
  <c r="AY545" i="1"/>
  <c r="AY546" i="1"/>
  <c r="AY547" i="1"/>
  <c r="AY548" i="1"/>
  <c r="AY549" i="1"/>
  <c r="AY550" i="1"/>
  <c r="AY551" i="1"/>
  <c r="AY552" i="1"/>
  <c r="AY553" i="1"/>
  <c r="AY554" i="1"/>
  <c r="AY555" i="1"/>
  <c r="AY556" i="1"/>
  <c r="AY557" i="1"/>
  <c r="AY558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5" i="1"/>
  <c r="BB296" i="1"/>
  <c r="BB297" i="1"/>
  <c r="BB298" i="1"/>
  <c r="BB299" i="1"/>
  <c r="BB300" i="1"/>
  <c r="BB301" i="1"/>
  <c r="BB302" i="1"/>
  <c r="BB303" i="1"/>
  <c r="BB304" i="1"/>
  <c r="BB305" i="1"/>
  <c r="BB306" i="1"/>
  <c r="BB307" i="1"/>
  <c r="BB308" i="1"/>
  <c r="BB309" i="1"/>
  <c r="BB310" i="1"/>
  <c r="BB311" i="1"/>
  <c r="BB312" i="1"/>
  <c r="BB313" i="1"/>
  <c r="BB314" i="1"/>
  <c r="BB315" i="1"/>
  <c r="BB316" i="1"/>
  <c r="BB317" i="1"/>
  <c r="BB318" i="1"/>
  <c r="BB319" i="1"/>
  <c r="BB320" i="1"/>
  <c r="BB321" i="1"/>
  <c r="BB322" i="1"/>
  <c r="BB323" i="1"/>
  <c r="BB324" i="1"/>
  <c r="BB325" i="1"/>
  <c r="BB326" i="1"/>
  <c r="BB327" i="1"/>
  <c r="BB328" i="1"/>
  <c r="BB329" i="1"/>
  <c r="BB330" i="1"/>
  <c r="BB331" i="1"/>
  <c r="BB332" i="1"/>
  <c r="BB333" i="1"/>
  <c r="BB334" i="1"/>
  <c r="BB335" i="1"/>
  <c r="BB336" i="1"/>
  <c r="BB337" i="1"/>
  <c r="BB338" i="1"/>
  <c r="BB339" i="1"/>
  <c r="BB340" i="1"/>
  <c r="BB341" i="1"/>
  <c r="BB342" i="1"/>
  <c r="BB343" i="1"/>
  <c r="BB344" i="1"/>
  <c r="BB345" i="1"/>
  <c r="BB346" i="1"/>
  <c r="BB347" i="1"/>
  <c r="BB348" i="1"/>
  <c r="BB349" i="1"/>
  <c r="BB350" i="1"/>
  <c r="BB351" i="1"/>
  <c r="BB352" i="1"/>
  <c r="BB353" i="1"/>
  <c r="BB354" i="1"/>
  <c r="BB355" i="1"/>
  <c r="BB356" i="1"/>
  <c r="BB357" i="1"/>
  <c r="BB358" i="1"/>
  <c r="BB359" i="1"/>
  <c r="BB360" i="1"/>
  <c r="BB361" i="1"/>
  <c r="BB362" i="1"/>
  <c r="BB363" i="1"/>
  <c r="BB364" i="1"/>
  <c r="BB365" i="1"/>
  <c r="BB366" i="1"/>
  <c r="BB367" i="1"/>
  <c r="BB368" i="1"/>
  <c r="BB369" i="1"/>
  <c r="BB370" i="1"/>
  <c r="BB371" i="1"/>
  <c r="BB372" i="1"/>
  <c r="BB373" i="1"/>
  <c r="BB374" i="1"/>
  <c r="BB375" i="1"/>
  <c r="BB376" i="1"/>
  <c r="BB377" i="1"/>
  <c r="BB378" i="1"/>
  <c r="BB379" i="1"/>
  <c r="BB380" i="1"/>
  <c r="BB381" i="1"/>
  <c r="BB382" i="1"/>
  <c r="BB383" i="1"/>
  <c r="BB384" i="1"/>
  <c r="BB385" i="1"/>
  <c r="BB386" i="1"/>
  <c r="BB387" i="1"/>
  <c r="BB388" i="1"/>
  <c r="BB389" i="1"/>
  <c r="BB390" i="1"/>
  <c r="BB391" i="1"/>
  <c r="BB392" i="1"/>
  <c r="BB393" i="1"/>
  <c r="BB394" i="1"/>
  <c r="BB395" i="1"/>
  <c r="BB396" i="1"/>
  <c r="BB397" i="1"/>
  <c r="BB398" i="1"/>
  <c r="BB399" i="1"/>
  <c r="BB400" i="1"/>
  <c r="BB401" i="1"/>
  <c r="BB402" i="1"/>
  <c r="BB403" i="1"/>
  <c r="BB404" i="1"/>
  <c r="BB405" i="1"/>
  <c r="BB406" i="1"/>
  <c r="BB407" i="1"/>
  <c r="BB408" i="1"/>
  <c r="BB409" i="1"/>
  <c r="BB410" i="1"/>
  <c r="BB411" i="1"/>
  <c r="BB412" i="1"/>
  <c r="BB413" i="1"/>
  <c r="BB414" i="1"/>
  <c r="BB415" i="1"/>
  <c r="BB416" i="1"/>
  <c r="BB417" i="1"/>
  <c r="BB418" i="1"/>
  <c r="BB419" i="1"/>
  <c r="BB420" i="1"/>
  <c r="BB421" i="1"/>
  <c r="BB422" i="1"/>
  <c r="BB423" i="1"/>
  <c r="BB424" i="1"/>
  <c r="BB425" i="1"/>
  <c r="BB426" i="1"/>
  <c r="BB427" i="1"/>
  <c r="BB428" i="1"/>
  <c r="BB429" i="1"/>
  <c r="BB430" i="1"/>
  <c r="BB431" i="1"/>
  <c r="BB432" i="1"/>
  <c r="BB433" i="1"/>
  <c r="BB434" i="1"/>
  <c r="BB435" i="1"/>
  <c r="BB436" i="1"/>
  <c r="BB437" i="1"/>
  <c r="BB438" i="1"/>
  <c r="BB439" i="1"/>
  <c r="BB440" i="1"/>
  <c r="BB441" i="1"/>
  <c r="BB442" i="1"/>
  <c r="BB443" i="1"/>
  <c r="BB444" i="1"/>
  <c r="BB445" i="1"/>
  <c r="BB446" i="1"/>
  <c r="BB447" i="1"/>
  <c r="BB448" i="1"/>
  <c r="BB449" i="1"/>
  <c r="BB450" i="1"/>
  <c r="BB451" i="1"/>
  <c r="BB452" i="1"/>
  <c r="BB453" i="1"/>
  <c r="BB454" i="1"/>
  <c r="BB455" i="1"/>
  <c r="BB456" i="1"/>
  <c r="BB457" i="1"/>
  <c r="BB458" i="1"/>
  <c r="BB459" i="1"/>
  <c r="BB460" i="1"/>
  <c r="BB461" i="1"/>
  <c r="BB462" i="1"/>
  <c r="BB463" i="1"/>
  <c r="BB464" i="1"/>
  <c r="BB465" i="1"/>
  <c r="BB466" i="1"/>
  <c r="BB467" i="1"/>
  <c r="BB468" i="1"/>
  <c r="BB469" i="1"/>
  <c r="BB470" i="1"/>
  <c r="BB471" i="1"/>
  <c r="BB472" i="1"/>
  <c r="BB473" i="1"/>
  <c r="BB474" i="1"/>
  <c r="BB475" i="1"/>
  <c r="BB476" i="1"/>
  <c r="BB477" i="1"/>
  <c r="BB478" i="1"/>
  <c r="BB479" i="1"/>
  <c r="BB480" i="1"/>
  <c r="BB481" i="1"/>
  <c r="BB482" i="1"/>
  <c r="BB483" i="1"/>
  <c r="BB484" i="1"/>
  <c r="BB485" i="1"/>
  <c r="BB486" i="1"/>
  <c r="BB487" i="1"/>
  <c r="BB488" i="1"/>
  <c r="BB489" i="1"/>
  <c r="BB490" i="1"/>
  <c r="BB491" i="1"/>
  <c r="BB492" i="1"/>
  <c r="BB493" i="1"/>
  <c r="BB494" i="1"/>
  <c r="BB495" i="1"/>
  <c r="BB496" i="1"/>
  <c r="BB497" i="1"/>
  <c r="BB498" i="1"/>
  <c r="BB499" i="1"/>
  <c r="BB500" i="1"/>
  <c r="BB501" i="1"/>
  <c r="BB502" i="1"/>
  <c r="BB503" i="1"/>
  <c r="BB504" i="1"/>
  <c r="BB505" i="1"/>
  <c r="BB506" i="1"/>
  <c r="BB507" i="1"/>
  <c r="BB508" i="1"/>
  <c r="BB509" i="1"/>
  <c r="BB510" i="1"/>
  <c r="BB511" i="1"/>
  <c r="BB512" i="1"/>
  <c r="BB513" i="1"/>
  <c r="BB514" i="1"/>
  <c r="BB515" i="1"/>
  <c r="BB516" i="1"/>
  <c r="BB517" i="1"/>
  <c r="BB518" i="1"/>
  <c r="BB519" i="1"/>
  <c r="BB520" i="1"/>
  <c r="BB521" i="1"/>
  <c r="BB522" i="1"/>
  <c r="BB523" i="1"/>
  <c r="BB524" i="1"/>
  <c r="BB525" i="1"/>
  <c r="BB526" i="1"/>
  <c r="BB527" i="1"/>
  <c r="BB528" i="1"/>
  <c r="BB529" i="1"/>
  <c r="BB530" i="1"/>
  <c r="BB531" i="1"/>
  <c r="BB532" i="1"/>
  <c r="BB533" i="1"/>
  <c r="BB534" i="1"/>
  <c r="BB535" i="1"/>
  <c r="BB536" i="1"/>
  <c r="BB537" i="1"/>
  <c r="BB538" i="1"/>
  <c r="BB539" i="1"/>
  <c r="BB540" i="1"/>
  <c r="BB541" i="1"/>
  <c r="BB542" i="1"/>
  <c r="BB543" i="1"/>
  <c r="BB544" i="1"/>
  <c r="BB545" i="1"/>
  <c r="BB546" i="1"/>
  <c r="BB547" i="1"/>
  <c r="BB548" i="1"/>
  <c r="BB549" i="1"/>
  <c r="BB550" i="1"/>
  <c r="BB551" i="1"/>
  <c r="BB552" i="1"/>
  <c r="BB553" i="1"/>
  <c r="BB554" i="1"/>
  <c r="BB555" i="1"/>
  <c r="BB556" i="1"/>
  <c r="BB557" i="1"/>
  <c r="BB558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109" i="1"/>
  <c r="BA110" i="1"/>
  <c r="BA111" i="1"/>
  <c r="BA112" i="1"/>
  <c r="BA113" i="1"/>
  <c r="BA114" i="1"/>
  <c r="BA115" i="1"/>
  <c r="BA116" i="1"/>
  <c r="BA117" i="1"/>
  <c r="BA118" i="1"/>
  <c r="BA119" i="1"/>
  <c r="BA120" i="1"/>
  <c r="BA121" i="1"/>
  <c r="BA122" i="1"/>
  <c r="BA123" i="1"/>
  <c r="BA124" i="1"/>
  <c r="BA125" i="1"/>
  <c r="BA126" i="1"/>
  <c r="BA127" i="1"/>
  <c r="BA128" i="1"/>
  <c r="BA129" i="1"/>
  <c r="BA130" i="1"/>
  <c r="BA131" i="1"/>
  <c r="BA132" i="1"/>
  <c r="BA133" i="1"/>
  <c r="BA134" i="1"/>
  <c r="BA135" i="1"/>
  <c r="BA136" i="1"/>
  <c r="BA137" i="1"/>
  <c r="BA138" i="1"/>
  <c r="BA139" i="1"/>
  <c r="BA140" i="1"/>
  <c r="BA141" i="1"/>
  <c r="BA142" i="1"/>
  <c r="BA143" i="1"/>
  <c r="BA144" i="1"/>
  <c r="BA145" i="1"/>
  <c r="BA146" i="1"/>
  <c r="BA147" i="1"/>
  <c r="BA148" i="1"/>
  <c r="BA149" i="1"/>
  <c r="BA150" i="1"/>
  <c r="BA151" i="1"/>
  <c r="BA152" i="1"/>
  <c r="BA153" i="1"/>
  <c r="BA154" i="1"/>
  <c r="BA155" i="1"/>
  <c r="BA156" i="1"/>
  <c r="BA157" i="1"/>
  <c r="BA158" i="1"/>
  <c r="BA159" i="1"/>
  <c r="BA160" i="1"/>
  <c r="BA161" i="1"/>
  <c r="BA162" i="1"/>
  <c r="BA163" i="1"/>
  <c r="BA164" i="1"/>
  <c r="BA165" i="1"/>
  <c r="BA166" i="1"/>
  <c r="BA167" i="1"/>
  <c r="BA168" i="1"/>
  <c r="BA169" i="1"/>
  <c r="BA170" i="1"/>
  <c r="BA171" i="1"/>
  <c r="BA172" i="1"/>
  <c r="BA173" i="1"/>
  <c r="BA174" i="1"/>
  <c r="BA175" i="1"/>
  <c r="BA176" i="1"/>
  <c r="BA177" i="1"/>
  <c r="BA178" i="1"/>
  <c r="BA179" i="1"/>
  <c r="BA180" i="1"/>
  <c r="BA181" i="1"/>
  <c r="BA182" i="1"/>
  <c r="BA183" i="1"/>
  <c r="BA184" i="1"/>
  <c r="BA185" i="1"/>
  <c r="BA186" i="1"/>
  <c r="BA187" i="1"/>
  <c r="BA188" i="1"/>
  <c r="BA189" i="1"/>
  <c r="BA190" i="1"/>
  <c r="BA191" i="1"/>
  <c r="BA192" i="1"/>
  <c r="BA193" i="1"/>
  <c r="BA194" i="1"/>
  <c r="BA195" i="1"/>
  <c r="BA196" i="1"/>
  <c r="BA197" i="1"/>
  <c r="BA198" i="1"/>
  <c r="BA199" i="1"/>
  <c r="BA200" i="1"/>
  <c r="BA201" i="1"/>
  <c r="BA202" i="1"/>
  <c r="BA203" i="1"/>
  <c r="BA204" i="1"/>
  <c r="BA205" i="1"/>
  <c r="BA206" i="1"/>
  <c r="BA207" i="1"/>
  <c r="BA208" i="1"/>
  <c r="BA209" i="1"/>
  <c r="BA210" i="1"/>
  <c r="BA211" i="1"/>
  <c r="BA212" i="1"/>
  <c r="BA213" i="1"/>
  <c r="BA214" i="1"/>
  <c r="BA215" i="1"/>
  <c r="BA216" i="1"/>
  <c r="BA217" i="1"/>
  <c r="BA218" i="1"/>
  <c r="BA219" i="1"/>
  <c r="BA220" i="1"/>
  <c r="BA221" i="1"/>
  <c r="BA222" i="1"/>
  <c r="BA223" i="1"/>
  <c r="BA224" i="1"/>
  <c r="BA225" i="1"/>
  <c r="BA226" i="1"/>
  <c r="BA227" i="1"/>
  <c r="BA228" i="1"/>
  <c r="BA229" i="1"/>
  <c r="BA230" i="1"/>
  <c r="BA231" i="1"/>
  <c r="BA232" i="1"/>
  <c r="BA233" i="1"/>
  <c r="BA234" i="1"/>
  <c r="BA235" i="1"/>
  <c r="BA236" i="1"/>
  <c r="BA237" i="1"/>
  <c r="BA238" i="1"/>
  <c r="BA239" i="1"/>
  <c r="BA240" i="1"/>
  <c r="BA241" i="1"/>
  <c r="BA242" i="1"/>
  <c r="BA243" i="1"/>
  <c r="BA244" i="1"/>
  <c r="BA245" i="1"/>
  <c r="BA246" i="1"/>
  <c r="BA247" i="1"/>
  <c r="BA248" i="1"/>
  <c r="BA249" i="1"/>
  <c r="BA250" i="1"/>
  <c r="BA251" i="1"/>
  <c r="BA252" i="1"/>
  <c r="BA253" i="1"/>
  <c r="BA254" i="1"/>
  <c r="BA255" i="1"/>
  <c r="BA256" i="1"/>
  <c r="BA257" i="1"/>
  <c r="BA258" i="1"/>
  <c r="BA259" i="1"/>
  <c r="BA260" i="1"/>
  <c r="BA261" i="1"/>
  <c r="BA262" i="1"/>
  <c r="BA263" i="1"/>
  <c r="BA264" i="1"/>
  <c r="BA265" i="1"/>
  <c r="BA266" i="1"/>
  <c r="BA267" i="1"/>
  <c r="BA268" i="1"/>
  <c r="BA269" i="1"/>
  <c r="BA270" i="1"/>
  <c r="BA271" i="1"/>
  <c r="BA272" i="1"/>
  <c r="BA273" i="1"/>
  <c r="BA274" i="1"/>
  <c r="BA275" i="1"/>
  <c r="BA276" i="1"/>
  <c r="BA277" i="1"/>
  <c r="BA278" i="1"/>
  <c r="BA279" i="1"/>
  <c r="BA280" i="1"/>
  <c r="BA281" i="1"/>
  <c r="BA282" i="1"/>
  <c r="BA283" i="1"/>
  <c r="BA284" i="1"/>
  <c r="BA285" i="1"/>
  <c r="BA286" i="1"/>
  <c r="BA287" i="1"/>
  <c r="BA288" i="1"/>
  <c r="BA289" i="1"/>
  <c r="BA290" i="1"/>
  <c r="BA291" i="1"/>
  <c r="BA292" i="1"/>
  <c r="BA293" i="1"/>
  <c r="BA294" i="1"/>
  <c r="BA295" i="1"/>
  <c r="BA296" i="1"/>
  <c r="BA297" i="1"/>
  <c r="BA298" i="1"/>
  <c r="BA299" i="1"/>
  <c r="BA300" i="1"/>
  <c r="BA301" i="1"/>
  <c r="BA302" i="1"/>
  <c r="BA303" i="1"/>
  <c r="BA304" i="1"/>
  <c r="BA305" i="1"/>
  <c r="BA306" i="1"/>
  <c r="BA307" i="1"/>
  <c r="BA308" i="1"/>
  <c r="BA309" i="1"/>
  <c r="BA310" i="1"/>
  <c r="BA311" i="1"/>
  <c r="BA312" i="1"/>
  <c r="BA313" i="1"/>
  <c r="BA314" i="1"/>
  <c r="BA315" i="1"/>
  <c r="BA316" i="1"/>
  <c r="BA317" i="1"/>
  <c r="BA318" i="1"/>
  <c r="BA319" i="1"/>
  <c r="BA320" i="1"/>
  <c r="BA321" i="1"/>
  <c r="BA322" i="1"/>
  <c r="BA323" i="1"/>
  <c r="BA324" i="1"/>
  <c r="BA325" i="1"/>
  <c r="BA326" i="1"/>
  <c r="BA327" i="1"/>
  <c r="BA328" i="1"/>
  <c r="BA329" i="1"/>
  <c r="BA330" i="1"/>
  <c r="BA331" i="1"/>
  <c r="BA332" i="1"/>
  <c r="BA333" i="1"/>
  <c r="BA334" i="1"/>
  <c r="BA335" i="1"/>
  <c r="BA336" i="1"/>
  <c r="BA337" i="1"/>
  <c r="BA338" i="1"/>
  <c r="BA339" i="1"/>
  <c r="BA340" i="1"/>
  <c r="BA341" i="1"/>
  <c r="BA342" i="1"/>
  <c r="BA343" i="1"/>
  <c r="BA344" i="1"/>
  <c r="BA345" i="1"/>
  <c r="BA346" i="1"/>
  <c r="BA347" i="1"/>
  <c r="BA348" i="1"/>
  <c r="BA349" i="1"/>
  <c r="BA350" i="1"/>
  <c r="BA351" i="1"/>
  <c r="BA352" i="1"/>
  <c r="BA353" i="1"/>
  <c r="BA354" i="1"/>
  <c r="BA355" i="1"/>
  <c r="BA356" i="1"/>
  <c r="BA357" i="1"/>
  <c r="BA358" i="1"/>
  <c r="BA359" i="1"/>
  <c r="BA360" i="1"/>
  <c r="BA361" i="1"/>
  <c r="BA362" i="1"/>
  <c r="BA363" i="1"/>
  <c r="BA364" i="1"/>
  <c r="BA365" i="1"/>
  <c r="BA366" i="1"/>
  <c r="BA367" i="1"/>
  <c r="BA368" i="1"/>
  <c r="BA369" i="1"/>
  <c r="BA370" i="1"/>
  <c r="BA371" i="1"/>
  <c r="BA372" i="1"/>
  <c r="BA373" i="1"/>
  <c r="BA374" i="1"/>
  <c r="BA375" i="1"/>
  <c r="BA376" i="1"/>
  <c r="BA377" i="1"/>
  <c r="BA378" i="1"/>
  <c r="BA379" i="1"/>
  <c r="BA380" i="1"/>
  <c r="BA381" i="1"/>
  <c r="BA382" i="1"/>
  <c r="BA383" i="1"/>
  <c r="BA384" i="1"/>
  <c r="BA385" i="1"/>
  <c r="BA386" i="1"/>
  <c r="BA387" i="1"/>
  <c r="BA388" i="1"/>
  <c r="BA389" i="1"/>
  <c r="BA390" i="1"/>
  <c r="BA391" i="1"/>
  <c r="BA392" i="1"/>
  <c r="BA393" i="1"/>
  <c r="BA394" i="1"/>
  <c r="BA395" i="1"/>
  <c r="BA396" i="1"/>
  <c r="BA397" i="1"/>
  <c r="BA398" i="1"/>
  <c r="BA399" i="1"/>
  <c r="BA400" i="1"/>
  <c r="BA401" i="1"/>
  <c r="BA402" i="1"/>
  <c r="BA403" i="1"/>
  <c r="BA404" i="1"/>
  <c r="BA405" i="1"/>
  <c r="BA406" i="1"/>
  <c r="BA407" i="1"/>
  <c r="BA408" i="1"/>
  <c r="BA409" i="1"/>
  <c r="BA410" i="1"/>
  <c r="BA411" i="1"/>
  <c r="BA412" i="1"/>
  <c r="BA413" i="1"/>
  <c r="BA414" i="1"/>
  <c r="BA415" i="1"/>
  <c r="BA416" i="1"/>
  <c r="BA417" i="1"/>
  <c r="BA418" i="1"/>
  <c r="BA419" i="1"/>
  <c r="BA420" i="1"/>
  <c r="BA421" i="1"/>
  <c r="BA422" i="1"/>
  <c r="BA423" i="1"/>
  <c r="BA424" i="1"/>
  <c r="BA425" i="1"/>
  <c r="BA426" i="1"/>
  <c r="BA427" i="1"/>
  <c r="BA428" i="1"/>
  <c r="BA429" i="1"/>
  <c r="BA430" i="1"/>
  <c r="BA431" i="1"/>
  <c r="BA432" i="1"/>
  <c r="BA433" i="1"/>
  <c r="BA434" i="1"/>
  <c r="BA435" i="1"/>
  <c r="BA436" i="1"/>
  <c r="BA437" i="1"/>
  <c r="BA438" i="1"/>
  <c r="BA439" i="1"/>
  <c r="BA440" i="1"/>
  <c r="BA441" i="1"/>
  <c r="BA442" i="1"/>
  <c r="BA443" i="1"/>
  <c r="BA444" i="1"/>
  <c r="BA445" i="1"/>
  <c r="BA446" i="1"/>
  <c r="BA447" i="1"/>
  <c r="BA448" i="1"/>
  <c r="BA449" i="1"/>
  <c r="BA450" i="1"/>
  <c r="BA451" i="1"/>
  <c r="BA452" i="1"/>
  <c r="BA453" i="1"/>
  <c r="BA454" i="1"/>
  <c r="BA455" i="1"/>
  <c r="BA456" i="1"/>
  <c r="BA457" i="1"/>
  <c r="BA458" i="1"/>
  <c r="BA459" i="1"/>
  <c r="BA460" i="1"/>
  <c r="BA461" i="1"/>
  <c r="BA462" i="1"/>
  <c r="BA463" i="1"/>
  <c r="BA464" i="1"/>
  <c r="BA465" i="1"/>
  <c r="BA466" i="1"/>
  <c r="BA467" i="1"/>
  <c r="BA468" i="1"/>
  <c r="BA469" i="1"/>
  <c r="BA470" i="1"/>
  <c r="BA471" i="1"/>
  <c r="BA472" i="1"/>
  <c r="BA473" i="1"/>
  <c r="BA474" i="1"/>
  <c r="BA475" i="1"/>
  <c r="BA476" i="1"/>
  <c r="BA477" i="1"/>
  <c r="BA478" i="1"/>
  <c r="BA479" i="1"/>
  <c r="BA480" i="1"/>
  <c r="BA481" i="1"/>
  <c r="BA482" i="1"/>
  <c r="BA483" i="1"/>
  <c r="BA484" i="1"/>
  <c r="BA485" i="1"/>
  <c r="BA486" i="1"/>
  <c r="BA487" i="1"/>
  <c r="BA488" i="1"/>
  <c r="BA489" i="1"/>
  <c r="BA490" i="1"/>
  <c r="BA491" i="1"/>
  <c r="BA492" i="1"/>
  <c r="BA493" i="1"/>
  <c r="BA494" i="1"/>
  <c r="BA495" i="1"/>
  <c r="BA496" i="1"/>
  <c r="BA497" i="1"/>
  <c r="BA498" i="1"/>
  <c r="BA499" i="1"/>
  <c r="BA500" i="1"/>
  <c r="BA501" i="1"/>
  <c r="BA502" i="1"/>
  <c r="BA503" i="1"/>
  <c r="BA504" i="1"/>
  <c r="BA505" i="1"/>
  <c r="BA506" i="1"/>
  <c r="BA507" i="1"/>
  <c r="BA508" i="1"/>
  <c r="BA509" i="1"/>
  <c r="BA510" i="1"/>
  <c r="BA511" i="1"/>
  <c r="BA512" i="1"/>
  <c r="BA513" i="1"/>
  <c r="BA514" i="1"/>
  <c r="BA515" i="1"/>
  <c r="BA516" i="1"/>
  <c r="BA517" i="1"/>
  <c r="BA518" i="1"/>
  <c r="BA519" i="1"/>
  <c r="BA520" i="1"/>
  <c r="BA521" i="1"/>
  <c r="BA522" i="1"/>
  <c r="BA523" i="1"/>
  <c r="BA524" i="1"/>
  <c r="BA525" i="1"/>
  <c r="BA526" i="1"/>
  <c r="BA527" i="1"/>
  <c r="BA528" i="1"/>
  <c r="BA529" i="1"/>
  <c r="BA530" i="1"/>
  <c r="BA531" i="1"/>
  <c r="BA532" i="1"/>
  <c r="BA533" i="1"/>
  <c r="BA534" i="1"/>
  <c r="BA535" i="1"/>
  <c r="BA536" i="1"/>
  <c r="BA537" i="1"/>
  <c r="BA538" i="1"/>
  <c r="BA539" i="1"/>
  <c r="BA540" i="1"/>
  <c r="BA541" i="1"/>
  <c r="BA542" i="1"/>
  <c r="BA543" i="1"/>
  <c r="BA544" i="1"/>
  <c r="BA545" i="1"/>
  <c r="BA546" i="1"/>
  <c r="BA547" i="1"/>
  <c r="BA548" i="1"/>
  <c r="BA549" i="1"/>
  <c r="BA550" i="1"/>
  <c r="BA551" i="1"/>
  <c r="BA552" i="1"/>
  <c r="BA553" i="1"/>
  <c r="BA554" i="1"/>
  <c r="BA555" i="1"/>
  <c r="BA556" i="1"/>
  <c r="BA557" i="1"/>
  <c r="BA558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28" i="1"/>
  <c r="AZ229" i="1"/>
  <c r="AZ230" i="1"/>
  <c r="AZ231" i="1"/>
  <c r="AZ232" i="1"/>
  <c r="AZ233" i="1"/>
  <c r="AZ234" i="1"/>
  <c r="AZ235" i="1"/>
  <c r="AZ236" i="1"/>
  <c r="AZ237" i="1"/>
  <c r="AZ238" i="1"/>
  <c r="AZ239" i="1"/>
  <c r="AZ240" i="1"/>
  <c r="AZ241" i="1"/>
  <c r="AZ242" i="1"/>
  <c r="AZ243" i="1"/>
  <c r="AZ244" i="1"/>
  <c r="AZ245" i="1"/>
  <c r="AZ246" i="1"/>
  <c r="AZ247" i="1"/>
  <c r="AZ248" i="1"/>
  <c r="AZ249" i="1"/>
  <c r="AZ250" i="1"/>
  <c r="AZ251" i="1"/>
  <c r="AZ252" i="1"/>
  <c r="AZ253" i="1"/>
  <c r="AZ254" i="1"/>
  <c r="AZ255" i="1"/>
  <c r="AZ256" i="1"/>
  <c r="AZ257" i="1"/>
  <c r="AZ258" i="1"/>
  <c r="AZ259" i="1"/>
  <c r="AZ260" i="1"/>
  <c r="AZ261" i="1"/>
  <c r="AZ262" i="1"/>
  <c r="AZ263" i="1"/>
  <c r="AZ264" i="1"/>
  <c r="AZ265" i="1"/>
  <c r="AZ266" i="1"/>
  <c r="AZ267" i="1"/>
  <c r="AZ268" i="1"/>
  <c r="AZ269" i="1"/>
  <c r="AZ270" i="1"/>
  <c r="AZ271" i="1"/>
  <c r="AZ272" i="1"/>
  <c r="AZ273" i="1"/>
  <c r="AZ274" i="1"/>
  <c r="AZ275" i="1"/>
  <c r="AZ276" i="1"/>
  <c r="AZ277" i="1"/>
  <c r="AZ278" i="1"/>
  <c r="AZ279" i="1"/>
  <c r="AZ280" i="1"/>
  <c r="AZ281" i="1"/>
  <c r="AZ282" i="1"/>
  <c r="AZ283" i="1"/>
  <c r="AZ284" i="1"/>
  <c r="AZ285" i="1"/>
  <c r="AZ286" i="1"/>
  <c r="AZ287" i="1"/>
  <c r="AZ288" i="1"/>
  <c r="AZ289" i="1"/>
  <c r="AZ290" i="1"/>
  <c r="AZ291" i="1"/>
  <c r="AZ292" i="1"/>
  <c r="AZ293" i="1"/>
  <c r="AZ294" i="1"/>
  <c r="AZ295" i="1"/>
  <c r="AZ296" i="1"/>
  <c r="AZ297" i="1"/>
  <c r="AZ298" i="1"/>
  <c r="AZ299" i="1"/>
  <c r="AZ300" i="1"/>
  <c r="AZ301" i="1"/>
  <c r="AZ302" i="1"/>
  <c r="AZ303" i="1"/>
  <c r="AZ304" i="1"/>
  <c r="AZ305" i="1"/>
  <c r="AZ306" i="1"/>
  <c r="AZ307" i="1"/>
  <c r="AZ308" i="1"/>
  <c r="AZ309" i="1"/>
  <c r="AZ310" i="1"/>
  <c r="AZ311" i="1"/>
  <c r="AZ312" i="1"/>
  <c r="AZ313" i="1"/>
  <c r="AZ314" i="1"/>
  <c r="AZ315" i="1"/>
  <c r="AZ316" i="1"/>
  <c r="AZ317" i="1"/>
  <c r="AZ318" i="1"/>
  <c r="AZ319" i="1"/>
  <c r="AZ320" i="1"/>
  <c r="AZ321" i="1"/>
  <c r="AZ322" i="1"/>
  <c r="AZ323" i="1"/>
  <c r="AZ324" i="1"/>
  <c r="AZ325" i="1"/>
  <c r="AZ326" i="1"/>
  <c r="AZ327" i="1"/>
  <c r="AZ328" i="1"/>
  <c r="AZ329" i="1"/>
  <c r="AZ330" i="1"/>
  <c r="AZ331" i="1"/>
  <c r="AZ332" i="1"/>
  <c r="AZ333" i="1"/>
  <c r="AZ334" i="1"/>
  <c r="AZ335" i="1"/>
  <c r="AZ336" i="1"/>
  <c r="AZ337" i="1"/>
  <c r="AZ338" i="1"/>
  <c r="AZ339" i="1"/>
  <c r="AZ340" i="1"/>
  <c r="AZ341" i="1"/>
  <c r="AZ342" i="1"/>
  <c r="AZ343" i="1"/>
  <c r="AZ344" i="1"/>
  <c r="AZ345" i="1"/>
  <c r="AZ346" i="1"/>
  <c r="AZ347" i="1"/>
  <c r="AZ348" i="1"/>
  <c r="AZ349" i="1"/>
  <c r="AZ350" i="1"/>
  <c r="AZ351" i="1"/>
  <c r="AZ352" i="1"/>
  <c r="AZ353" i="1"/>
  <c r="AZ354" i="1"/>
  <c r="AZ355" i="1"/>
  <c r="AZ356" i="1"/>
  <c r="AZ357" i="1"/>
  <c r="AZ358" i="1"/>
  <c r="AZ359" i="1"/>
  <c r="AZ360" i="1"/>
  <c r="AZ361" i="1"/>
  <c r="AZ362" i="1"/>
  <c r="AZ363" i="1"/>
  <c r="AZ364" i="1"/>
  <c r="AZ365" i="1"/>
  <c r="AZ366" i="1"/>
  <c r="AZ367" i="1"/>
  <c r="AZ368" i="1"/>
  <c r="AZ369" i="1"/>
  <c r="AZ370" i="1"/>
  <c r="AZ371" i="1"/>
  <c r="AZ372" i="1"/>
  <c r="AZ373" i="1"/>
  <c r="AZ374" i="1"/>
  <c r="AZ375" i="1"/>
  <c r="AZ376" i="1"/>
  <c r="AZ377" i="1"/>
  <c r="AZ378" i="1"/>
  <c r="AZ379" i="1"/>
  <c r="AZ380" i="1"/>
  <c r="AZ381" i="1"/>
  <c r="AZ382" i="1"/>
  <c r="AZ383" i="1"/>
  <c r="AZ384" i="1"/>
  <c r="AZ385" i="1"/>
  <c r="AZ386" i="1"/>
  <c r="AZ387" i="1"/>
  <c r="AZ388" i="1"/>
  <c r="AZ389" i="1"/>
  <c r="AZ390" i="1"/>
  <c r="AZ391" i="1"/>
  <c r="AZ392" i="1"/>
  <c r="AZ393" i="1"/>
  <c r="AZ394" i="1"/>
  <c r="AZ395" i="1"/>
  <c r="AZ396" i="1"/>
  <c r="AZ397" i="1"/>
  <c r="AZ398" i="1"/>
  <c r="AZ399" i="1"/>
  <c r="AZ400" i="1"/>
  <c r="AZ401" i="1"/>
  <c r="AZ402" i="1"/>
  <c r="AZ403" i="1"/>
  <c r="AZ404" i="1"/>
  <c r="AZ405" i="1"/>
  <c r="AZ406" i="1"/>
  <c r="AZ407" i="1"/>
  <c r="AZ408" i="1"/>
  <c r="AZ409" i="1"/>
  <c r="AZ410" i="1"/>
  <c r="AZ411" i="1"/>
  <c r="AZ412" i="1"/>
  <c r="AZ413" i="1"/>
  <c r="AZ414" i="1"/>
  <c r="AZ415" i="1"/>
  <c r="AZ416" i="1"/>
  <c r="AZ417" i="1"/>
  <c r="AZ418" i="1"/>
  <c r="AZ419" i="1"/>
  <c r="AZ420" i="1"/>
  <c r="AZ421" i="1"/>
  <c r="AZ422" i="1"/>
  <c r="AZ423" i="1"/>
  <c r="AZ424" i="1"/>
  <c r="AZ425" i="1"/>
  <c r="AZ426" i="1"/>
  <c r="AZ427" i="1"/>
  <c r="AZ428" i="1"/>
  <c r="AZ429" i="1"/>
  <c r="AZ430" i="1"/>
  <c r="AZ431" i="1"/>
  <c r="AZ432" i="1"/>
  <c r="AZ433" i="1"/>
  <c r="AZ434" i="1"/>
  <c r="AZ435" i="1"/>
  <c r="AZ436" i="1"/>
  <c r="AZ437" i="1"/>
  <c r="AZ438" i="1"/>
  <c r="AZ439" i="1"/>
  <c r="AZ440" i="1"/>
  <c r="AZ441" i="1"/>
  <c r="AZ442" i="1"/>
  <c r="AZ443" i="1"/>
  <c r="AZ444" i="1"/>
  <c r="AZ445" i="1"/>
  <c r="AZ446" i="1"/>
  <c r="AZ447" i="1"/>
  <c r="AZ448" i="1"/>
  <c r="AZ449" i="1"/>
  <c r="AZ450" i="1"/>
  <c r="AZ451" i="1"/>
  <c r="AZ452" i="1"/>
  <c r="AZ453" i="1"/>
  <c r="AZ454" i="1"/>
  <c r="AZ455" i="1"/>
  <c r="AZ456" i="1"/>
  <c r="AZ457" i="1"/>
  <c r="AZ458" i="1"/>
  <c r="AZ459" i="1"/>
  <c r="AZ460" i="1"/>
  <c r="AZ461" i="1"/>
  <c r="AZ462" i="1"/>
  <c r="AZ463" i="1"/>
  <c r="AZ464" i="1"/>
  <c r="AZ465" i="1"/>
  <c r="AZ466" i="1"/>
  <c r="AZ467" i="1"/>
  <c r="AZ468" i="1"/>
  <c r="AZ469" i="1"/>
  <c r="AZ470" i="1"/>
  <c r="AZ471" i="1"/>
  <c r="AZ472" i="1"/>
  <c r="AZ473" i="1"/>
  <c r="AZ474" i="1"/>
  <c r="AZ475" i="1"/>
  <c r="AZ476" i="1"/>
  <c r="AZ477" i="1"/>
  <c r="AZ478" i="1"/>
  <c r="AZ479" i="1"/>
  <c r="AZ480" i="1"/>
  <c r="AZ481" i="1"/>
  <c r="AZ482" i="1"/>
  <c r="AZ483" i="1"/>
  <c r="AZ484" i="1"/>
  <c r="AZ485" i="1"/>
  <c r="AZ486" i="1"/>
  <c r="AZ487" i="1"/>
  <c r="AZ488" i="1"/>
  <c r="AZ489" i="1"/>
  <c r="AZ490" i="1"/>
  <c r="AZ491" i="1"/>
  <c r="AZ492" i="1"/>
  <c r="AZ493" i="1"/>
  <c r="AZ494" i="1"/>
  <c r="AZ495" i="1"/>
  <c r="AZ496" i="1"/>
  <c r="AZ497" i="1"/>
  <c r="AZ498" i="1"/>
  <c r="AZ499" i="1"/>
  <c r="AZ500" i="1"/>
  <c r="AZ501" i="1"/>
  <c r="AZ502" i="1"/>
  <c r="AZ503" i="1"/>
  <c r="AZ504" i="1"/>
  <c r="AZ505" i="1"/>
  <c r="AZ506" i="1"/>
  <c r="AZ507" i="1"/>
  <c r="AZ508" i="1"/>
  <c r="AZ509" i="1"/>
  <c r="AZ510" i="1"/>
  <c r="AZ511" i="1"/>
  <c r="AZ512" i="1"/>
  <c r="AZ513" i="1"/>
  <c r="AZ514" i="1"/>
  <c r="AZ515" i="1"/>
  <c r="AZ516" i="1"/>
  <c r="AZ517" i="1"/>
  <c r="AZ518" i="1"/>
  <c r="AZ519" i="1"/>
  <c r="AZ520" i="1"/>
  <c r="AZ521" i="1"/>
  <c r="AZ522" i="1"/>
  <c r="AZ523" i="1"/>
  <c r="AZ524" i="1"/>
  <c r="AZ525" i="1"/>
  <c r="AZ526" i="1"/>
  <c r="AZ527" i="1"/>
  <c r="AZ528" i="1"/>
  <c r="AZ529" i="1"/>
  <c r="AZ530" i="1"/>
  <c r="AZ531" i="1"/>
  <c r="AZ532" i="1"/>
  <c r="AZ533" i="1"/>
  <c r="AZ534" i="1"/>
  <c r="AZ535" i="1"/>
  <c r="AZ536" i="1"/>
  <c r="AZ537" i="1"/>
  <c r="AZ538" i="1"/>
  <c r="AZ539" i="1"/>
  <c r="AZ540" i="1"/>
  <c r="AZ541" i="1"/>
  <c r="AZ542" i="1"/>
  <c r="AZ543" i="1"/>
  <c r="AZ544" i="1"/>
  <c r="AZ545" i="1"/>
  <c r="AZ546" i="1"/>
  <c r="AZ547" i="1"/>
  <c r="AZ548" i="1"/>
  <c r="AZ549" i="1"/>
  <c r="AZ550" i="1"/>
  <c r="AZ551" i="1"/>
  <c r="AZ552" i="1"/>
  <c r="AZ553" i="1"/>
  <c r="AZ554" i="1"/>
  <c r="AZ555" i="1"/>
  <c r="AZ556" i="1"/>
  <c r="AZ557" i="1"/>
  <c r="AZ558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128" i="1"/>
  <c r="AX129" i="1"/>
  <c r="AX130" i="1"/>
  <c r="AX131" i="1"/>
  <c r="AX132" i="1"/>
  <c r="AX133" i="1"/>
  <c r="AX134" i="1"/>
  <c r="AX135" i="1"/>
  <c r="AX136" i="1"/>
  <c r="AX137" i="1"/>
  <c r="AX138" i="1"/>
  <c r="AX139" i="1"/>
  <c r="AX140" i="1"/>
  <c r="AX141" i="1"/>
  <c r="AX142" i="1"/>
  <c r="AX143" i="1"/>
  <c r="AX144" i="1"/>
  <c r="AX145" i="1"/>
  <c r="AX146" i="1"/>
  <c r="AX147" i="1"/>
  <c r="AX148" i="1"/>
  <c r="AX149" i="1"/>
  <c r="AX150" i="1"/>
  <c r="AX151" i="1"/>
  <c r="AX152" i="1"/>
  <c r="AX153" i="1"/>
  <c r="AX154" i="1"/>
  <c r="AX155" i="1"/>
  <c r="AX156" i="1"/>
  <c r="AX157" i="1"/>
  <c r="AX158" i="1"/>
  <c r="AX159" i="1"/>
  <c r="AX160" i="1"/>
  <c r="AX161" i="1"/>
  <c r="AX162" i="1"/>
  <c r="AX163" i="1"/>
  <c r="AX164" i="1"/>
  <c r="AX165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3" i="1"/>
  <c r="AX184" i="1"/>
  <c r="AX185" i="1"/>
  <c r="AX186" i="1"/>
  <c r="AX187" i="1"/>
  <c r="AX188" i="1"/>
  <c r="AX189" i="1"/>
  <c r="AX190" i="1"/>
  <c r="AX191" i="1"/>
  <c r="AX192" i="1"/>
  <c r="AX193" i="1"/>
  <c r="AX194" i="1"/>
  <c r="AX195" i="1"/>
  <c r="AX196" i="1"/>
  <c r="AX197" i="1"/>
  <c r="AX198" i="1"/>
  <c r="AX199" i="1"/>
  <c r="AX200" i="1"/>
  <c r="AX201" i="1"/>
  <c r="AX202" i="1"/>
  <c r="AX203" i="1"/>
  <c r="AX204" i="1"/>
  <c r="AX205" i="1"/>
  <c r="AX206" i="1"/>
  <c r="AX207" i="1"/>
  <c r="AX208" i="1"/>
  <c r="AX209" i="1"/>
  <c r="AX210" i="1"/>
  <c r="AX211" i="1"/>
  <c r="AX212" i="1"/>
  <c r="AX213" i="1"/>
  <c r="AX214" i="1"/>
  <c r="AX215" i="1"/>
  <c r="AX216" i="1"/>
  <c r="AX217" i="1"/>
  <c r="AX218" i="1"/>
  <c r="AX219" i="1"/>
  <c r="AX220" i="1"/>
  <c r="AX221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6" i="1"/>
  <c r="AX237" i="1"/>
  <c r="AX238" i="1"/>
  <c r="AX239" i="1"/>
  <c r="AX240" i="1"/>
  <c r="AX241" i="1"/>
  <c r="AX242" i="1"/>
  <c r="AX243" i="1"/>
  <c r="AX244" i="1"/>
  <c r="AX245" i="1"/>
  <c r="AX246" i="1"/>
  <c r="AX247" i="1"/>
  <c r="AX248" i="1"/>
  <c r="AX249" i="1"/>
  <c r="AX250" i="1"/>
  <c r="AX251" i="1"/>
  <c r="AX252" i="1"/>
  <c r="AX253" i="1"/>
  <c r="AX254" i="1"/>
  <c r="AX255" i="1"/>
  <c r="AX256" i="1"/>
  <c r="AX257" i="1"/>
  <c r="AX258" i="1"/>
  <c r="AX259" i="1"/>
  <c r="AX260" i="1"/>
  <c r="AX261" i="1"/>
  <c r="AX262" i="1"/>
  <c r="AX263" i="1"/>
  <c r="AX264" i="1"/>
  <c r="AX265" i="1"/>
  <c r="AX266" i="1"/>
  <c r="AX267" i="1"/>
  <c r="AX268" i="1"/>
  <c r="AX269" i="1"/>
  <c r="AX270" i="1"/>
  <c r="AX271" i="1"/>
  <c r="AX272" i="1"/>
  <c r="AX273" i="1"/>
  <c r="AX274" i="1"/>
  <c r="AX275" i="1"/>
  <c r="AX276" i="1"/>
  <c r="AX277" i="1"/>
  <c r="AX278" i="1"/>
  <c r="AX279" i="1"/>
  <c r="AX280" i="1"/>
  <c r="AX281" i="1"/>
  <c r="AX282" i="1"/>
  <c r="AX283" i="1"/>
  <c r="AX284" i="1"/>
  <c r="AX285" i="1"/>
  <c r="AX286" i="1"/>
  <c r="AX287" i="1"/>
  <c r="AX288" i="1"/>
  <c r="AX289" i="1"/>
  <c r="AX290" i="1"/>
  <c r="AX291" i="1"/>
  <c r="AX292" i="1"/>
  <c r="AX293" i="1"/>
  <c r="AX294" i="1"/>
  <c r="AX295" i="1"/>
  <c r="AX296" i="1"/>
  <c r="AX297" i="1"/>
  <c r="AX298" i="1"/>
  <c r="AX299" i="1"/>
  <c r="AX300" i="1"/>
  <c r="AX301" i="1"/>
  <c r="AX302" i="1"/>
  <c r="AX303" i="1"/>
  <c r="AX304" i="1"/>
  <c r="AX305" i="1"/>
  <c r="AX306" i="1"/>
  <c r="AX307" i="1"/>
  <c r="AX308" i="1"/>
  <c r="AX309" i="1"/>
  <c r="AX310" i="1"/>
  <c r="AX311" i="1"/>
  <c r="AX312" i="1"/>
  <c r="AX313" i="1"/>
  <c r="AX314" i="1"/>
  <c r="AX315" i="1"/>
  <c r="AX316" i="1"/>
  <c r="AX317" i="1"/>
  <c r="AX318" i="1"/>
  <c r="AX319" i="1"/>
  <c r="AX320" i="1"/>
  <c r="AX321" i="1"/>
  <c r="AX322" i="1"/>
  <c r="AX323" i="1"/>
  <c r="AX324" i="1"/>
  <c r="AX325" i="1"/>
  <c r="AX326" i="1"/>
  <c r="AX327" i="1"/>
  <c r="AX328" i="1"/>
  <c r="AX329" i="1"/>
  <c r="AX330" i="1"/>
  <c r="AX331" i="1"/>
  <c r="AX332" i="1"/>
  <c r="AX333" i="1"/>
  <c r="AX334" i="1"/>
  <c r="AX335" i="1"/>
  <c r="AX336" i="1"/>
  <c r="AX337" i="1"/>
  <c r="AX338" i="1"/>
  <c r="AX339" i="1"/>
  <c r="AX340" i="1"/>
  <c r="AX341" i="1"/>
  <c r="AX342" i="1"/>
  <c r="AX343" i="1"/>
  <c r="AX344" i="1"/>
  <c r="AX345" i="1"/>
  <c r="AX346" i="1"/>
  <c r="AX347" i="1"/>
  <c r="AX348" i="1"/>
  <c r="AX349" i="1"/>
  <c r="AX350" i="1"/>
  <c r="AX351" i="1"/>
  <c r="AX352" i="1"/>
  <c r="AX353" i="1"/>
  <c r="AX354" i="1"/>
  <c r="AX355" i="1"/>
  <c r="AX356" i="1"/>
  <c r="AX357" i="1"/>
  <c r="AX358" i="1"/>
  <c r="AX359" i="1"/>
  <c r="AX360" i="1"/>
  <c r="AX361" i="1"/>
  <c r="AX362" i="1"/>
  <c r="AX363" i="1"/>
  <c r="AX364" i="1"/>
  <c r="AX365" i="1"/>
  <c r="AX366" i="1"/>
  <c r="AX367" i="1"/>
  <c r="AX368" i="1"/>
  <c r="AX369" i="1"/>
  <c r="AX370" i="1"/>
  <c r="AX371" i="1"/>
  <c r="AX372" i="1"/>
  <c r="AX373" i="1"/>
  <c r="AX374" i="1"/>
  <c r="AX375" i="1"/>
  <c r="AX376" i="1"/>
  <c r="AX377" i="1"/>
  <c r="AX378" i="1"/>
  <c r="AX379" i="1"/>
  <c r="AX380" i="1"/>
  <c r="AX381" i="1"/>
  <c r="AX382" i="1"/>
  <c r="AX383" i="1"/>
  <c r="AX384" i="1"/>
  <c r="AX385" i="1"/>
  <c r="AX386" i="1"/>
  <c r="AX387" i="1"/>
  <c r="AX388" i="1"/>
  <c r="AX389" i="1"/>
  <c r="AX390" i="1"/>
  <c r="AX391" i="1"/>
  <c r="AX392" i="1"/>
  <c r="AX393" i="1"/>
  <c r="AX394" i="1"/>
  <c r="AX395" i="1"/>
  <c r="AX396" i="1"/>
  <c r="AX397" i="1"/>
  <c r="AX398" i="1"/>
  <c r="AX399" i="1"/>
  <c r="AX400" i="1"/>
  <c r="AX401" i="1"/>
  <c r="AX402" i="1"/>
  <c r="AX403" i="1"/>
  <c r="AX404" i="1"/>
  <c r="AX405" i="1"/>
  <c r="AX406" i="1"/>
  <c r="AX407" i="1"/>
  <c r="AX408" i="1"/>
  <c r="AX409" i="1"/>
  <c r="AX410" i="1"/>
  <c r="AX411" i="1"/>
  <c r="AX412" i="1"/>
  <c r="AX413" i="1"/>
  <c r="AX414" i="1"/>
  <c r="AX415" i="1"/>
  <c r="AX416" i="1"/>
  <c r="AX417" i="1"/>
  <c r="AX418" i="1"/>
  <c r="AX419" i="1"/>
  <c r="AX420" i="1"/>
  <c r="AX421" i="1"/>
  <c r="AX422" i="1"/>
  <c r="AX423" i="1"/>
  <c r="AX424" i="1"/>
  <c r="AX425" i="1"/>
  <c r="AX426" i="1"/>
  <c r="AX427" i="1"/>
  <c r="AX428" i="1"/>
  <c r="AX429" i="1"/>
  <c r="AX430" i="1"/>
  <c r="AX431" i="1"/>
  <c r="AX432" i="1"/>
  <c r="AX433" i="1"/>
  <c r="AX434" i="1"/>
  <c r="AX435" i="1"/>
  <c r="AX436" i="1"/>
  <c r="AX437" i="1"/>
  <c r="AX438" i="1"/>
  <c r="AX439" i="1"/>
  <c r="AX440" i="1"/>
  <c r="AX441" i="1"/>
  <c r="AX442" i="1"/>
  <c r="AX443" i="1"/>
  <c r="AX444" i="1"/>
  <c r="AX445" i="1"/>
  <c r="AX446" i="1"/>
  <c r="AX447" i="1"/>
  <c r="AX448" i="1"/>
  <c r="AX449" i="1"/>
  <c r="AX450" i="1"/>
  <c r="AX451" i="1"/>
  <c r="AX452" i="1"/>
  <c r="AX453" i="1"/>
  <c r="AX454" i="1"/>
  <c r="AX455" i="1"/>
  <c r="AX456" i="1"/>
  <c r="AX457" i="1"/>
  <c r="AX458" i="1"/>
  <c r="AX459" i="1"/>
  <c r="AX460" i="1"/>
  <c r="AX461" i="1"/>
  <c r="AX462" i="1"/>
  <c r="AX463" i="1"/>
  <c r="AX464" i="1"/>
  <c r="AX465" i="1"/>
  <c r="AX466" i="1"/>
  <c r="AX467" i="1"/>
  <c r="AX468" i="1"/>
  <c r="AX469" i="1"/>
  <c r="AX470" i="1"/>
  <c r="AX471" i="1"/>
  <c r="AX472" i="1"/>
  <c r="AX473" i="1"/>
  <c r="AX474" i="1"/>
  <c r="AX475" i="1"/>
  <c r="AX476" i="1"/>
  <c r="AX477" i="1"/>
  <c r="AX478" i="1"/>
  <c r="AX479" i="1"/>
  <c r="AX480" i="1"/>
  <c r="AX481" i="1"/>
  <c r="AX482" i="1"/>
  <c r="AX483" i="1"/>
  <c r="AX484" i="1"/>
  <c r="AX485" i="1"/>
  <c r="AX486" i="1"/>
  <c r="AX487" i="1"/>
  <c r="AX488" i="1"/>
  <c r="AX489" i="1"/>
  <c r="AX490" i="1"/>
  <c r="AX491" i="1"/>
  <c r="AX492" i="1"/>
  <c r="AX493" i="1"/>
  <c r="AX494" i="1"/>
  <c r="AX495" i="1"/>
  <c r="AX496" i="1"/>
  <c r="AX497" i="1"/>
  <c r="AX498" i="1"/>
  <c r="AX499" i="1"/>
  <c r="AX500" i="1"/>
  <c r="AX501" i="1"/>
  <c r="AX502" i="1"/>
  <c r="AX503" i="1"/>
  <c r="AX504" i="1"/>
  <c r="AX505" i="1"/>
  <c r="AX506" i="1"/>
  <c r="AX507" i="1"/>
  <c r="AX508" i="1"/>
  <c r="AX509" i="1"/>
  <c r="AX510" i="1"/>
  <c r="AX511" i="1"/>
  <c r="AX512" i="1"/>
  <c r="AX513" i="1"/>
  <c r="AX514" i="1"/>
  <c r="AX515" i="1"/>
  <c r="AX516" i="1"/>
  <c r="AX517" i="1"/>
  <c r="AX518" i="1"/>
  <c r="AX519" i="1"/>
  <c r="AX520" i="1"/>
  <c r="AX521" i="1"/>
  <c r="AX522" i="1"/>
  <c r="AX523" i="1"/>
  <c r="AX524" i="1"/>
  <c r="AX525" i="1"/>
  <c r="AX526" i="1"/>
  <c r="AX527" i="1"/>
  <c r="AX528" i="1"/>
  <c r="AX529" i="1"/>
  <c r="AX530" i="1"/>
  <c r="AX531" i="1"/>
  <c r="AX532" i="1"/>
  <c r="AX533" i="1"/>
  <c r="AX534" i="1"/>
  <c r="AX535" i="1"/>
  <c r="AX536" i="1"/>
  <c r="AX537" i="1"/>
  <c r="AX538" i="1"/>
  <c r="AX539" i="1"/>
  <c r="AX540" i="1"/>
  <c r="AX541" i="1"/>
  <c r="AX542" i="1"/>
  <c r="AX543" i="1"/>
  <c r="AX544" i="1"/>
  <c r="AX545" i="1"/>
  <c r="AX546" i="1"/>
  <c r="AX547" i="1"/>
  <c r="AX548" i="1"/>
  <c r="AX549" i="1"/>
  <c r="AX550" i="1"/>
  <c r="AX551" i="1"/>
  <c r="AX552" i="1"/>
  <c r="AX553" i="1"/>
  <c r="AX554" i="1"/>
  <c r="AX555" i="1"/>
  <c r="AX556" i="1"/>
  <c r="AX557" i="1"/>
  <c r="AX558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AW163" i="1"/>
  <c r="AW164" i="1"/>
  <c r="AW165" i="1"/>
  <c r="AW166" i="1"/>
  <c r="AW167" i="1"/>
  <c r="AW168" i="1"/>
  <c r="AW169" i="1"/>
  <c r="AW170" i="1"/>
  <c r="AW171" i="1"/>
  <c r="AW172" i="1"/>
  <c r="AW173" i="1"/>
  <c r="AW174" i="1"/>
  <c r="AW175" i="1"/>
  <c r="AW176" i="1"/>
  <c r="AW177" i="1"/>
  <c r="AW178" i="1"/>
  <c r="AW179" i="1"/>
  <c r="AW180" i="1"/>
  <c r="AW181" i="1"/>
  <c r="AW182" i="1"/>
  <c r="AW183" i="1"/>
  <c r="AW184" i="1"/>
  <c r="AW185" i="1"/>
  <c r="AW186" i="1"/>
  <c r="AW187" i="1"/>
  <c r="AW188" i="1"/>
  <c r="AW189" i="1"/>
  <c r="AW190" i="1"/>
  <c r="AW191" i="1"/>
  <c r="AW192" i="1"/>
  <c r="AW193" i="1"/>
  <c r="AW194" i="1"/>
  <c r="AW195" i="1"/>
  <c r="AW196" i="1"/>
  <c r="AW197" i="1"/>
  <c r="AW198" i="1"/>
  <c r="AW199" i="1"/>
  <c r="AW200" i="1"/>
  <c r="AW201" i="1"/>
  <c r="AW202" i="1"/>
  <c r="AW203" i="1"/>
  <c r="AW204" i="1"/>
  <c r="AW205" i="1"/>
  <c r="AW206" i="1"/>
  <c r="AW207" i="1"/>
  <c r="AW208" i="1"/>
  <c r="AW209" i="1"/>
  <c r="AW210" i="1"/>
  <c r="AW211" i="1"/>
  <c r="AW212" i="1"/>
  <c r="AW213" i="1"/>
  <c r="AW214" i="1"/>
  <c r="AW215" i="1"/>
  <c r="AW216" i="1"/>
  <c r="AW217" i="1"/>
  <c r="AW218" i="1"/>
  <c r="AW219" i="1"/>
  <c r="AW220" i="1"/>
  <c r="AW221" i="1"/>
  <c r="AW222" i="1"/>
  <c r="AW223" i="1"/>
  <c r="AW224" i="1"/>
  <c r="AW225" i="1"/>
  <c r="AW226" i="1"/>
  <c r="AW227" i="1"/>
  <c r="AW228" i="1"/>
  <c r="AW229" i="1"/>
  <c r="AW230" i="1"/>
  <c r="AW231" i="1"/>
  <c r="AW232" i="1"/>
  <c r="AW233" i="1"/>
  <c r="AW234" i="1"/>
  <c r="AW235" i="1"/>
  <c r="AW236" i="1"/>
  <c r="AW237" i="1"/>
  <c r="AW238" i="1"/>
  <c r="AW239" i="1"/>
  <c r="AW240" i="1"/>
  <c r="AW241" i="1"/>
  <c r="AW242" i="1"/>
  <c r="AW243" i="1"/>
  <c r="AW244" i="1"/>
  <c r="AW245" i="1"/>
  <c r="AW246" i="1"/>
  <c r="AW247" i="1"/>
  <c r="AW248" i="1"/>
  <c r="AW249" i="1"/>
  <c r="AW250" i="1"/>
  <c r="AW251" i="1"/>
  <c r="AW252" i="1"/>
  <c r="AW253" i="1"/>
  <c r="AW254" i="1"/>
  <c r="AW255" i="1"/>
  <c r="AW256" i="1"/>
  <c r="AW257" i="1"/>
  <c r="AW258" i="1"/>
  <c r="AW259" i="1"/>
  <c r="AW260" i="1"/>
  <c r="AW261" i="1"/>
  <c r="AW262" i="1"/>
  <c r="AW263" i="1"/>
  <c r="AW264" i="1"/>
  <c r="AW265" i="1"/>
  <c r="AW266" i="1"/>
  <c r="AW267" i="1"/>
  <c r="AW268" i="1"/>
  <c r="AW269" i="1"/>
  <c r="AW270" i="1"/>
  <c r="AW271" i="1"/>
  <c r="AW272" i="1"/>
  <c r="AW273" i="1"/>
  <c r="AW274" i="1"/>
  <c r="AW275" i="1"/>
  <c r="AW276" i="1"/>
  <c r="AW277" i="1"/>
  <c r="AW278" i="1"/>
  <c r="AW279" i="1"/>
  <c r="AW280" i="1"/>
  <c r="AW281" i="1"/>
  <c r="AW282" i="1"/>
  <c r="AW283" i="1"/>
  <c r="AW284" i="1"/>
  <c r="AW285" i="1"/>
  <c r="AW286" i="1"/>
  <c r="AW287" i="1"/>
  <c r="AW288" i="1"/>
  <c r="AW289" i="1"/>
  <c r="AW290" i="1"/>
  <c r="AW291" i="1"/>
  <c r="AW292" i="1"/>
  <c r="AW293" i="1"/>
  <c r="AW294" i="1"/>
  <c r="AW295" i="1"/>
  <c r="AW296" i="1"/>
  <c r="AW297" i="1"/>
  <c r="AW298" i="1"/>
  <c r="AW299" i="1"/>
  <c r="AW300" i="1"/>
  <c r="AW301" i="1"/>
  <c r="AW302" i="1"/>
  <c r="AW303" i="1"/>
  <c r="AW304" i="1"/>
  <c r="AW305" i="1"/>
  <c r="AW306" i="1"/>
  <c r="AW307" i="1"/>
  <c r="AW308" i="1"/>
  <c r="AW309" i="1"/>
  <c r="AW310" i="1"/>
  <c r="AW311" i="1"/>
  <c r="AW312" i="1"/>
  <c r="AW313" i="1"/>
  <c r="AW314" i="1"/>
  <c r="AW315" i="1"/>
  <c r="AW316" i="1"/>
  <c r="AW317" i="1"/>
  <c r="AW318" i="1"/>
  <c r="AW319" i="1"/>
  <c r="AW320" i="1"/>
  <c r="AW321" i="1"/>
  <c r="AW322" i="1"/>
  <c r="AW323" i="1"/>
  <c r="AW324" i="1"/>
  <c r="AW325" i="1"/>
  <c r="AW326" i="1"/>
  <c r="AW327" i="1"/>
  <c r="AW328" i="1"/>
  <c r="AW329" i="1"/>
  <c r="AW330" i="1"/>
  <c r="AW331" i="1"/>
  <c r="AW332" i="1"/>
  <c r="AW333" i="1"/>
  <c r="AW334" i="1"/>
  <c r="AW335" i="1"/>
  <c r="AW336" i="1"/>
  <c r="AW337" i="1"/>
  <c r="AW338" i="1"/>
  <c r="AW339" i="1"/>
  <c r="AW340" i="1"/>
  <c r="AW341" i="1"/>
  <c r="AW342" i="1"/>
  <c r="AW343" i="1"/>
  <c r="AW344" i="1"/>
  <c r="AW345" i="1"/>
  <c r="AW346" i="1"/>
  <c r="AW347" i="1"/>
  <c r="AW348" i="1"/>
  <c r="AW349" i="1"/>
  <c r="AW350" i="1"/>
  <c r="AW351" i="1"/>
  <c r="AW352" i="1"/>
  <c r="AW353" i="1"/>
  <c r="AW354" i="1"/>
  <c r="AW355" i="1"/>
  <c r="AW356" i="1"/>
  <c r="AW357" i="1"/>
  <c r="AW358" i="1"/>
  <c r="AW359" i="1"/>
  <c r="AW360" i="1"/>
  <c r="AW361" i="1"/>
  <c r="AW362" i="1"/>
  <c r="AW363" i="1"/>
  <c r="AW364" i="1"/>
  <c r="AW365" i="1"/>
  <c r="AW366" i="1"/>
  <c r="AW367" i="1"/>
  <c r="AW368" i="1"/>
  <c r="AW369" i="1"/>
  <c r="AW370" i="1"/>
  <c r="AW371" i="1"/>
  <c r="AW372" i="1"/>
  <c r="AW373" i="1"/>
  <c r="AW374" i="1"/>
  <c r="AW375" i="1"/>
  <c r="AW376" i="1"/>
  <c r="AW377" i="1"/>
  <c r="AW378" i="1"/>
  <c r="AW379" i="1"/>
  <c r="AW380" i="1"/>
  <c r="AW381" i="1"/>
  <c r="AW382" i="1"/>
  <c r="AW383" i="1"/>
  <c r="AW384" i="1"/>
  <c r="AW385" i="1"/>
  <c r="AW386" i="1"/>
  <c r="AW387" i="1"/>
  <c r="AW388" i="1"/>
  <c r="AW389" i="1"/>
  <c r="AW390" i="1"/>
  <c r="AW391" i="1"/>
  <c r="AW392" i="1"/>
  <c r="AW393" i="1"/>
  <c r="AW394" i="1"/>
  <c r="AW395" i="1"/>
  <c r="AW396" i="1"/>
  <c r="AW397" i="1"/>
  <c r="AW398" i="1"/>
  <c r="AW399" i="1"/>
  <c r="AW400" i="1"/>
  <c r="AW401" i="1"/>
  <c r="AW402" i="1"/>
  <c r="AW403" i="1"/>
  <c r="AW404" i="1"/>
  <c r="AW405" i="1"/>
  <c r="AW406" i="1"/>
  <c r="AW407" i="1"/>
  <c r="AW408" i="1"/>
  <c r="AW409" i="1"/>
  <c r="AW410" i="1"/>
  <c r="AW411" i="1"/>
  <c r="AW412" i="1"/>
  <c r="AW413" i="1"/>
  <c r="AW414" i="1"/>
  <c r="AW415" i="1"/>
  <c r="AW416" i="1"/>
  <c r="AW417" i="1"/>
  <c r="AW418" i="1"/>
  <c r="AW419" i="1"/>
  <c r="AW420" i="1"/>
  <c r="AW421" i="1"/>
  <c r="AW422" i="1"/>
  <c r="AW423" i="1"/>
  <c r="AW424" i="1"/>
  <c r="AW425" i="1"/>
  <c r="AW426" i="1"/>
  <c r="AW427" i="1"/>
  <c r="AW428" i="1"/>
  <c r="AW429" i="1"/>
  <c r="AW430" i="1"/>
  <c r="AW431" i="1"/>
  <c r="AW432" i="1"/>
  <c r="AW433" i="1"/>
  <c r="AW434" i="1"/>
  <c r="AW435" i="1"/>
  <c r="AW436" i="1"/>
  <c r="AW437" i="1"/>
  <c r="AW438" i="1"/>
  <c r="AW439" i="1"/>
  <c r="AW440" i="1"/>
  <c r="AW441" i="1"/>
  <c r="AW442" i="1"/>
  <c r="AW443" i="1"/>
  <c r="AW444" i="1"/>
  <c r="AW445" i="1"/>
  <c r="AW446" i="1"/>
  <c r="AW447" i="1"/>
  <c r="AW448" i="1"/>
  <c r="AW449" i="1"/>
  <c r="AW450" i="1"/>
  <c r="AW451" i="1"/>
  <c r="AW452" i="1"/>
  <c r="AW453" i="1"/>
  <c r="AW454" i="1"/>
  <c r="AW455" i="1"/>
  <c r="AW456" i="1"/>
  <c r="AW457" i="1"/>
  <c r="AW458" i="1"/>
  <c r="AW459" i="1"/>
  <c r="AW460" i="1"/>
  <c r="AW461" i="1"/>
  <c r="AW462" i="1"/>
  <c r="AW463" i="1"/>
  <c r="AW464" i="1"/>
  <c r="AW465" i="1"/>
  <c r="AW466" i="1"/>
  <c r="AW467" i="1"/>
  <c r="AW468" i="1"/>
  <c r="AW469" i="1"/>
  <c r="AW470" i="1"/>
  <c r="AW471" i="1"/>
  <c r="AW472" i="1"/>
  <c r="AW473" i="1"/>
  <c r="AW474" i="1"/>
  <c r="AW475" i="1"/>
  <c r="AW476" i="1"/>
  <c r="AW477" i="1"/>
  <c r="AW478" i="1"/>
  <c r="AW479" i="1"/>
  <c r="AW480" i="1"/>
  <c r="AW481" i="1"/>
  <c r="AW482" i="1"/>
  <c r="AW483" i="1"/>
  <c r="AW484" i="1"/>
  <c r="AW485" i="1"/>
  <c r="AW486" i="1"/>
  <c r="AW487" i="1"/>
  <c r="AW488" i="1"/>
  <c r="AW489" i="1"/>
  <c r="AW490" i="1"/>
  <c r="AW491" i="1"/>
  <c r="AW492" i="1"/>
  <c r="AW493" i="1"/>
  <c r="AW494" i="1"/>
  <c r="AW495" i="1"/>
  <c r="AW496" i="1"/>
  <c r="AW497" i="1"/>
  <c r="AW498" i="1"/>
  <c r="AW499" i="1"/>
  <c r="AW500" i="1"/>
  <c r="AW501" i="1"/>
  <c r="AW502" i="1"/>
  <c r="AW503" i="1"/>
  <c r="AW504" i="1"/>
  <c r="AW505" i="1"/>
  <c r="AW506" i="1"/>
  <c r="AW507" i="1"/>
  <c r="AW508" i="1"/>
  <c r="AW509" i="1"/>
  <c r="AW510" i="1"/>
  <c r="AW511" i="1"/>
  <c r="AW512" i="1"/>
  <c r="AW513" i="1"/>
  <c r="AW514" i="1"/>
  <c r="AW515" i="1"/>
  <c r="AW516" i="1"/>
  <c r="AW517" i="1"/>
  <c r="AW518" i="1"/>
  <c r="AW519" i="1"/>
  <c r="AW520" i="1"/>
  <c r="AW521" i="1"/>
  <c r="AW522" i="1"/>
  <c r="AW523" i="1"/>
  <c r="AW524" i="1"/>
  <c r="AW525" i="1"/>
  <c r="AW526" i="1"/>
  <c r="AW527" i="1"/>
  <c r="AW528" i="1"/>
  <c r="AW529" i="1"/>
  <c r="AW530" i="1"/>
  <c r="AW531" i="1"/>
  <c r="AW532" i="1"/>
  <c r="AW533" i="1"/>
  <c r="AW534" i="1"/>
  <c r="AW535" i="1"/>
  <c r="AW536" i="1"/>
  <c r="AW537" i="1"/>
  <c r="AW538" i="1"/>
  <c r="AW539" i="1"/>
  <c r="AW540" i="1"/>
  <c r="AW541" i="1"/>
  <c r="AW542" i="1"/>
  <c r="AW543" i="1"/>
  <c r="AW544" i="1"/>
  <c r="AW545" i="1"/>
  <c r="AW546" i="1"/>
  <c r="AW547" i="1"/>
  <c r="AW548" i="1"/>
  <c r="AW549" i="1"/>
  <c r="AW550" i="1"/>
  <c r="AW551" i="1"/>
  <c r="AW552" i="1"/>
  <c r="AW553" i="1"/>
  <c r="AW554" i="1"/>
  <c r="AW555" i="1"/>
  <c r="AW556" i="1"/>
  <c r="AW557" i="1"/>
  <c r="AW558" i="1"/>
  <c r="AV5" i="1"/>
  <c r="AV6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6" i="1"/>
  <c r="AV197" i="1"/>
  <c r="AV198" i="1"/>
  <c r="AV199" i="1"/>
  <c r="AV200" i="1"/>
  <c r="AV201" i="1"/>
  <c r="AV202" i="1"/>
  <c r="AV203" i="1"/>
  <c r="AV204" i="1"/>
  <c r="AV205" i="1"/>
  <c r="AV206" i="1"/>
  <c r="AV207" i="1"/>
  <c r="AV208" i="1"/>
  <c r="AV209" i="1"/>
  <c r="AV210" i="1"/>
  <c r="AV211" i="1"/>
  <c r="AV212" i="1"/>
  <c r="AV213" i="1"/>
  <c r="AV214" i="1"/>
  <c r="AV215" i="1"/>
  <c r="AV216" i="1"/>
  <c r="AV217" i="1"/>
  <c r="AV218" i="1"/>
  <c r="AV219" i="1"/>
  <c r="AV220" i="1"/>
  <c r="AV221" i="1"/>
  <c r="AV222" i="1"/>
  <c r="AV223" i="1"/>
  <c r="AV224" i="1"/>
  <c r="AV225" i="1"/>
  <c r="AV226" i="1"/>
  <c r="AV227" i="1"/>
  <c r="AV228" i="1"/>
  <c r="AV229" i="1"/>
  <c r="AV230" i="1"/>
  <c r="AV231" i="1"/>
  <c r="AV232" i="1"/>
  <c r="AV233" i="1"/>
  <c r="AV234" i="1"/>
  <c r="AV235" i="1"/>
  <c r="AV236" i="1"/>
  <c r="AV237" i="1"/>
  <c r="AV238" i="1"/>
  <c r="AV239" i="1"/>
  <c r="AV240" i="1"/>
  <c r="AV241" i="1"/>
  <c r="AV242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V286" i="1"/>
  <c r="AV287" i="1"/>
  <c r="AV288" i="1"/>
  <c r="AV289" i="1"/>
  <c r="AV290" i="1"/>
  <c r="AV291" i="1"/>
  <c r="AV292" i="1"/>
  <c r="AV293" i="1"/>
  <c r="AV294" i="1"/>
  <c r="AV295" i="1"/>
  <c r="AV296" i="1"/>
  <c r="AV297" i="1"/>
  <c r="AV298" i="1"/>
  <c r="AV299" i="1"/>
  <c r="AV300" i="1"/>
  <c r="AV301" i="1"/>
  <c r="AV302" i="1"/>
  <c r="AV303" i="1"/>
  <c r="AV304" i="1"/>
  <c r="AV305" i="1"/>
  <c r="AV306" i="1"/>
  <c r="AV307" i="1"/>
  <c r="AV308" i="1"/>
  <c r="AV309" i="1"/>
  <c r="AV310" i="1"/>
  <c r="AV311" i="1"/>
  <c r="AV312" i="1"/>
  <c r="AV313" i="1"/>
  <c r="AV314" i="1"/>
  <c r="AV315" i="1"/>
  <c r="AV316" i="1"/>
  <c r="AV317" i="1"/>
  <c r="AV318" i="1"/>
  <c r="AV319" i="1"/>
  <c r="AV320" i="1"/>
  <c r="AV321" i="1"/>
  <c r="AV322" i="1"/>
  <c r="AV323" i="1"/>
  <c r="AV324" i="1"/>
  <c r="AV325" i="1"/>
  <c r="AV326" i="1"/>
  <c r="AV327" i="1"/>
  <c r="AV328" i="1"/>
  <c r="AV329" i="1"/>
  <c r="AV330" i="1"/>
  <c r="AV331" i="1"/>
  <c r="AV332" i="1"/>
  <c r="AV333" i="1"/>
  <c r="AV334" i="1"/>
  <c r="AV335" i="1"/>
  <c r="AV336" i="1"/>
  <c r="AV337" i="1"/>
  <c r="AV338" i="1"/>
  <c r="AV339" i="1"/>
  <c r="AV340" i="1"/>
  <c r="AV341" i="1"/>
  <c r="AV342" i="1"/>
  <c r="AV343" i="1"/>
  <c r="AV344" i="1"/>
  <c r="AV345" i="1"/>
  <c r="AV346" i="1"/>
  <c r="AV347" i="1"/>
  <c r="AV348" i="1"/>
  <c r="AV349" i="1"/>
  <c r="AV350" i="1"/>
  <c r="AV351" i="1"/>
  <c r="AV352" i="1"/>
  <c r="AV353" i="1"/>
  <c r="AV354" i="1"/>
  <c r="AV355" i="1"/>
  <c r="AV356" i="1"/>
  <c r="AV357" i="1"/>
  <c r="AV358" i="1"/>
  <c r="AV359" i="1"/>
  <c r="AV360" i="1"/>
  <c r="AV361" i="1"/>
  <c r="AV362" i="1"/>
  <c r="AV363" i="1"/>
  <c r="AV364" i="1"/>
  <c r="AV365" i="1"/>
  <c r="AV366" i="1"/>
  <c r="AV367" i="1"/>
  <c r="AV368" i="1"/>
  <c r="AV369" i="1"/>
  <c r="AV370" i="1"/>
  <c r="AV371" i="1"/>
  <c r="AV372" i="1"/>
  <c r="AV373" i="1"/>
  <c r="AV374" i="1"/>
  <c r="AV375" i="1"/>
  <c r="AV376" i="1"/>
  <c r="AV377" i="1"/>
  <c r="AV378" i="1"/>
  <c r="AV379" i="1"/>
  <c r="AV380" i="1"/>
  <c r="AV381" i="1"/>
  <c r="AV382" i="1"/>
  <c r="AV383" i="1"/>
  <c r="AV384" i="1"/>
  <c r="AV385" i="1"/>
  <c r="AV386" i="1"/>
  <c r="AV387" i="1"/>
  <c r="AV388" i="1"/>
  <c r="AV389" i="1"/>
  <c r="AV390" i="1"/>
  <c r="AV391" i="1"/>
  <c r="AV392" i="1"/>
  <c r="AV393" i="1"/>
  <c r="AV394" i="1"/>
  <c r="AV395" i="1"/>
  <c r="AV396" i="1"/>
  <c r="AV397" i="1"/>
  <c r="AV398" i="1"/>
  <c r="AV399" i="1"/>
  <c r="AV400" i="1"/>
  <c r="AV401" i="1"/>
  <c r="AV402" i="1"/>
  <c r="AV403" i="1"/>
  <c r="AV404" i="1"/>
  <c r="AV405" i="1"/>
  <c r="AV406" i="1"/>
  <c r="AV407" i="1"/>
  <c r="AV408" i="1"/>
  <c r="AV409" i="1"/>
  <c r="AV410" i="1"/>
  <c r="AV411" i="1"/>
  <c r="AV412" i="1"/>
  <c r="AV413" i="1"/>
  <c r="AV414" i="1"/>
  <c r="AV415" i="1"/>
  <c r="AV416" i="1"/>
  <c r="AV417" i="1"/>
  <c r="AV418" i="1"/>
  <c r="AV419" i="1"/>
  <c r="AV420" i="1"/>
  <c r="AV421" i="1"/>
  <c r="AV422" i="1"/>
  <c r="AV423" i="1"/>
  <c r="AV424" i="1"/>
  <c r="AV425" i="1"/>
  <c r="AV426" i="1"/>
  <c r="AV427" i="1"/>
  <c r="AV428" i="1"/>
  <c r="AV429" i="1"/>
  <c r="AV430" i="1"/>
  <c r="AV431" i="1"/>
  <c r="AV432" i="1"/>
  <c r="AV433" i="1"/>
  <c r="AV434" i="1"/>
  <c r="AV435" i="1"/>
  <c r="AV436" i="1"/>
  <c r="AV437" i="1"/>
  <c r="AV438" i="1"/>
  <c r="AV439" i="1"/>
  <c r="AV440" i="1"/>
  <c r="AV441" i="1"/>
  <c r="AV442" i="1"/>
  <c r="AV443" i="1"/>
  <c r="AV444" i="1"/>
  <c r="AV445" i="1"/>
  <c r="AV446" i="1"/>
  <c r="AV447" i="1"/>
  <c r="AV448" i="1"/>
  <c r="AV449" i="1"/>
  <c r="AV450" i="1"/>
  <c r="AV451" i="1"/>
  <c r="AV452" i="1"/>
  <c r="AV453" i="1"/>
  <c r="AV454" i="1"/>
  <c r="AV455" i="1"/>
  <c r="AV456" i="1"/>
  <c r="AV457" i="1"/>
  <c r="AV458" i="1"/>
  <c r="AV459" i="1"/>
  <c r="AV460" i="1"/>
  <c r="AV461" i="1"/>
  <c r="AV462" i="1"/>
  <c r="AV463" i="1"/>
  <c r="AV464" i="1"/>
  <c r="AV465" i="1"/>
  <c r="AV466" i="1"/>
  <c r="AV467" i="1"/>
  <c r="AV468" i="1"/>
  <c r="AV469" i="1"/>
  <c r="AV470" i="1"/>
  <c r="AV471" i="1"/>
  <c r="AV472" i="1"/>
  <c r="AV473" i="1"/>
  <c r="AV474" i="1"/>
  <c r="AV475" i="1"/>
  <c r="AV476" i="1"/>
  <c r="AV477" i="1"/>
  <c r="AV478" i="1"/>
  <c r="AV479" i="1"/>
  <c r="AV480" i="1"/>
  <c r="AV481" i="1"/>
  <c r="AV482" i="1"/>
  <c r="AV483" i="1"/>
  <c r="AV484" i="1"/>
  <c r="AV485" i="1"/>
  <c r="AV486" i="1"/>
  <c r="AV487" i="1"/>
  <c r="AV488" i="1"/>
  <c r="AV489" i="1"/>
  <c r="AV490" i="1"/>
  <c r="AV491" i="1"/>
  <c r="AV492" i="1"/>
  <c r="AV493" i="1"/>
  <c r="AV494" i="1"/>
  <c r="AV495" i="1"/>
  <c r="AV496" i="1"/>
  <c r="AV497" i="1"/>
  <c r="AV498" i="1"/>
  <c r="AV499" i="1"/>
  <c r="AV500" i="1"/>
  <c r="AV501" i="1"/>
  <c r="AV502" i="1"/>
  <c r="AV503" i="1"/>
  <c r="AV504" i="1"/>
  <c r="AV505" i="1"/>
  <c r="AV506" i="1"/>
  <c r="AV507" i="1"/>
  <c r="AV508" i="1"/>
  <c r="AV509" i="1"/>
  <c r="AV510" i="1"/>
  <c r="AV511" i="1"/>
  <c r="AV512" i="1"/>
  <c r="AV513" i="1"/>
  <c r="AV514" i="1"/>
  <c r="AV515" i="1"/>
  <c r="AV516" i="1"/>
  <c r="AV517" i="1"/>
  <c r="AV518" i="1"/>
  <c r="AV519" i="1"/>
  <c r="AV520" i="1"/>
  <c r="AV521" i="1"/>
  <c r="AV522" i="1"/>
  <c r="AV523" i="1"/>
  <c r="AV524" i="1"/>
  <c r="AV525" i="1"/>
  <c r="AV526" i="1"/>
  <c r="AV527" i="1"/>
  <c r="AV528" i="1"/>
  <c r="AV529" i="1"/>
  <c r="AV530" i="1"/>
  <c r="AV531" i="1"/>
  <c r="AV532" i="1"/>
  <c r="AV533" i="1"/>
  <c r="AV534" i="1"/>
  <c r="AV535" i="1"/>
  <c r="AV536" i="1"/>
  <c r="AV537" i="1"/>
  <c r="AV538" i="1"/>
  <c r="AV539" i="1"/>
  <c r="AV540" i="1"/>
  <c r="AV541" i="1"/>
  <c r="AV542" i="1"/>
  <c r="AV543" i="1"/>
  <c r="AV544" i="1"/>
  <c r="AV545" i="1"/>
  <c r="AV546" i="1"/>
  <c r="AV547" i="1"/>
  <c r="AV548" i="1"/>
  <c r="AV549" i="1"/>
  <c r="AV550" i="1"/>
  <c r="AV551" i="1"/>
  <c r="AV552" i="1"/>
  <c r="AV553" i="1"/>
  <c r="AV554" i="1"/>
  <c r="AV555" i="1"/>
  <c r="AV556" i="1"/>
  <c r="AV557" i="1"/>
  <c r="AV558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366" i="1"/>
  <c r="AU367" i="1"/>
  <c r="AU368" i="1"/>
  <c r="AU369" i="1"/>
  <c r="AU370" i="1"/>
  <c r="AU371" i="1"/>
  <c r="AU372" i="1"/>
  <c r="AU373" i="1"/>
  <c r="AU374" i="1"/>
  <c r="AU375" i="1"/>
  <c r="AU376" i="1"/>
  <c r="AU377" i="1"/>
  <c r="AU378" i="1"/>
  <c r="AU379" i="1"/>
  <c r="AU380" i="1"/>
  <c r="AU381" i="1"/>
  <c r="AU382" i="1"/>
  <c r="AU383" i="1"/>
  <c r="AU384" i="1"/>
  <c r="AU385" i="1"/>
  <c r="AU386" i="1"/>
  <c r="AU387" i="1"/>
  <c r="AU388" i="1"/>
  <c r="AU389" i="1"/>
  <c r="AU390" i="1"/>
  <c r="AU391" i="1"/>
  <c r="AU392" i="1"/>
  <c r="AU393" i="1"/>
  <c r="AU394" i="1"/>
  <c r="AU395" i="1"/>
  <c r="AU396" i="1"/>
  <c r="AU397" i="1"/>
  <c r="AU398" i="1"/>
  <c r="AU399" i="1"/>
  <c r="AU400" i="1"/>
  <c r="AU401" i="1"/>
  <c r="AU402" i="1"/>
  <c r="AU403" i="1"/>
  <c r="AU404" i="1"/>
  <c r="AU405" i="1"/>
  <c r="AU406" i="1"/>
  <c r="AU407" i="1"/>
  <c r="AU408" i="1"/>
  <c r="AU409" i="1"/>
  <c r="AU410" i="1"/>
  <c r="AU411" i="1"/>
  <c r="AU412" i="1"/>
  <c r="AU413" i="1"/>
  <c r="AU414" i="1"/>
  <c r="AU415" i="1"/>
  <c r="AU416" i="1"/>
  <c r="AU417" i="1"/>
  <c r="AU418" i="1"/>
  <c r="AU419" i="1"/>
  <c r="AU420" i="1"/>
  <c r="AU421" i="1"/>
  <c r="AU422" i="1"/>
  <c r="AU423" i="1"/>
  <c r="AU424" i="1"/>
  <c r="AU425" i="1"/>
  <c r="AU426" i="1"/>
  <c r="AU427" i="1"/>
  <c r="AU428" i="1"/>
  <c r="AU429" i="1"/>
  <c r="AU430" i="1"/>
  <c r="AU431" i="1"/>
  <c r="AU432" i="1"/>
  <c r="AU433" i="1"/>
  <c r="AU434" i="1"/>
  <c r="AU435" i="1"/>
  <c r="AU436" i="1"/>
  <c r="AU437" i="1"/>
  <c r="AU438" i="1"/>
  <c r="AU439" i="1"/>
  <c r="AU440" i="1"/>
  <c r="AU441" i="1"/>
  <c r="AU442" i="1"/>
  <c r="AU443" i="1"/>
  <c r="AU444" i="1"/>
  <c r="AU445" i="1"/>
  <c r="AU446" i="1"/>
  <c r="AU447" i="1"/>
  <c r="AU448" i="1"/>
  <c r="AU449" i="1"/>
  <c r="AU450" i="1"/>
  <c r="AU451" i="1"/>
  <c r="AU452" i="1"/>
  <c r="AU453" i="1"/>
  <c r="AU454" i="1"/>
  <c r="AU455" i="1"/>
  <c r="AU456" i="1"/>
  <c r="AU457" i="1"/>
  <c r="AU458" i="1"/>
  <c r="AU459" i="1"/>
  <c r="AU460" i="1"/>
  <c r="AU461" i="1"/>
  <c r="AU462" i="1"/>
  <c r="AU463" i="1"/>
  <c r="AU464" i="1"/>
  <c r="AU465" i="1"/>
  <c r="AU466" i="1"/>
  <c r="AU467" i="1"/>
  <c r="AU468" i="1"/>
  <c r="AU469" i="1"/>
  <c r="AU470" i="1"/>
  <c r="AU471" i="1"/>
  <c r="AU472" i="1"/>
  <c r="AU473" i="1"/>
  <c r="AU474" i="1"/>
  <c r="AU475" i="1"/>
  <c r="AU476" i="1"/>
  <c r="AU477" i="1"/>
  <c r="AU478" i="1"/>
  <c r="AU479" i="1"/>
  <c r="AU480" i="1"/>
  <c r="AU481" i="1"/>
  <c r="AU482" i="1"/>
  <c r="AU483" i="1"/>
  <c r="AU484" i="1"/>
  <c r="AU485" i="1"/>
  <c r="AU486" i="1"/>
  <c r="AU487" i="1"/>
  <c r="AU488" i="1"/>
  <c r="AU489" i="1"/>
  <c r="AU490" i="1"/>
  <c r="AU491" i="1"/>
  <c r="AU492" i="1"/>
  <c r="AU493" i="1"/>
  <c r="AU494" i="1"/>
  <c r="AU495" i="1"/>
  <c r="AU496" i="1"/>
  <c r="AU497" i="1"/>
  <c r="AU498" i="1"/>
  <c r="AU499" i="1"/>
  <c r="AU500" i="1"/>
  <c r="AU501" i="1"/>
  <c r="AU502" i="1"/>
  <c r="AU503" i="1"/>
  <c r="AU504" i="1"/>
  <c r="AU505" i="1"/>
  <c r="AU506" i="1"/>
  <c r="AU507" i="1"/>
  <c r="AU508" i="1"/>
  <c r="AU509" i="1"/>
  <c r="AU510" i="1"/>
  <c r="AU511" i="1"/>
  <c r="AU512" i="1"/>
  <c r="AU513" i="1"/>
  <c r="AU514" i="1"/>
  <c r="AU515" i="1"/>
  <c r="AU516" i="1"/>
  <c r="AU517" i="1"/>
  <c r="AU518" i="1"/>
  <c r="AU519" i="1"/>
  <c r="AU520" i="1"/>
  <c r="AU521" i="1"/>
  <c r="AU522" i="1"/>
  <c r="AU523" i="1"/>
  <c r="AU524" i="1"/>
  <c r="AU525" i="1"/>
  <c r="AU526" i="1"/>
  <c r="AU527" i="1"/>
  <c r="AU528" i="1"/>
  <c r="AU529" i="1"/>
  <c r="AU530" i="1"/>
  <c r="AU531" i="1"/>
  <c r="AU532" i="1"/>
  <c r="AU533" i="1"/>
  <c r="AU534" i="1"/>
  <c r="AU535" i="1"/>
  <c r="AU536" i="1"/>
  <c r="AU537" i="1"/>
  <c r="AU538" i="1"/>
  <c r="AU539" i="1"/>
  <c r="AU540" i="1"/>
  <c r="AU541" i="1"/>
  <c r="AU542" i="1"/>
  <c r="AU543" i="1"/>
  <c r="AU544" i="1"/>
  <c r="AU545" i="1"/>
  <c r="AU546" i="1"/>
  <c r="AU547" i="1"/>
  <c r="AU548" i="1"/>
  <c r="AU549" i="1"/>
  <c r="AU550" i="1"/>
  <c r="AU551" i="1"/>
  <c r="AU552" i="1"/>
  <c r="AU553" i="1"/>
  <c r="AU554" i="1"/>
  <c r="AU555" i="1"/>
  <c r="AU556" i="1"/>
  <c r="AU557" i="1"/>
  <c r="AU558" i="1"/>
  <c r="AT5" i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AS341" i="1"/>
  <c r="AS342" i="1"/>
  <c r="AS343" i="1"/>
  <c r="AS344" i="1"/>
  <c r="AS345" i="1"/>
  <c r="AS346" i="1"/>
  <c r="AS347" i="1"/>
  <c r="AS348" i="1"/>
  <c r="AS349" i="1"/>
  <c r="AS350" i="1"/>
  <c r="AS351" i="1"/>
  <c r="AS352" i="1"/>
  <c r="AS353" i="1"/>
  <c r="AS354" i="1"/>
  <c r="AS355" i="1"/>
  <c r="AS356" i="1"/>
  <c r="AS357" i="1"/>
  <c r="AS358" i="1"/>
  <c r="AS359" i="1"/>
  <c r="AS360" i="1"/>
  <c r="AS361" i="1"/>
  <c r="AS362" i="1"/>
  <c r="AS363" i="1"/>
  <c r="AS364" i="1"/>
  <c r="AS365" i="1"/>
  <c r="AS366" i="1"/>
  <c r="AS367" i="1"/>
  <c r="AS368" i="1"/>
  <c r="AS369" i="1"/>
  <c r="AS370" i="1"/>
  <c r="AS371" i="1"/>
  <c r="AS372" i="1"/>
  <c r="AS373" i="1"/>
  <c r="AS374" i="1"/>
  <c r="AS375" i="1"/>
  <c r="AS376" i="1"/>
  <c r="AS377" i="1"/>
  <c r="AS378" i="1"/>
  <c r="AS379" i="1"/>
  <c r="AS380" i="1"/>
  <c r="AS381" i="1"/>
  <c r="AS382" i="1"/>
  <c r="AS383" i="1"/>
  <c r="AS384" i="1"/>
  <c r="AS385" i="1"/>
  <c r="AS386" i="1"/>
  <c r="AS387" i="1"/>
  <c r="AS388" i="1"/>
  <c r="AS389" i="1"/>
  <c r="AS390" i="1"/>
  <c r="AS391" i="1"/>
  <c r="AS392" i="1"/>
  <c r="AS393" i="1"/>
  <c r="AS394" i="1"/>
  <c r="AS395" i="1"/>
  <c r="AS396" i="1"/>
  <c r="AS397" i="1"/>
  <c r="AS398" i="1"/>
  <c r="AS399" i="1"/>
  <c r="AS400" i="1"/>
  <c r="AS401" i="1"/>
  <c r="AS402" i="1"/>
  <c r="AS403" i="1"/>
  <c r="AS404" i="1"/>
  <c r="AS405" i="1"/>
  <c r="AS406" i="1"/>
  <c r="AS407" i="1"/>
  <c r="AS408" i="1"/>
  <c r="AS409" i="1"/>
  <c r="AS410" i="1"/>
  <c r="AS411" i="1"/>
  <c r="AS412" i="1"/>
  <c r="AS413" i="1"/>
  <c r="AS414" i="1"/>
  <c r="AS415" i="1"/>
  <c r="AS416" i="1"/>
  <c r="AS417" i="1"/>
  <c r="AS418" i="1"/>
  <c r="AS419" i="1"/>
  <c r="AS420" i="1"/>
  <c r="AS421" i="1"/>
  <c r="AS422" i="1"/>
  <c r="AS423" i="1"/>
  <c r="AS424" i="1"/>
  <c r="AS425" i="1"/>
  <c r="AS426" i="1"/>
  <c r="AS427" i="1"/>
  <c r="AS428" i="1"/>
  <c r="AS429" i="1"/>
  <c r="AS430" i="1"/>
  <c r="AS431" i="1"/>
  <c r="AS432" i="1"/>
  <c r="AS433" i="1"/>
  <c r="AS434" i="1"/>
  <c r="AS435" i="1"/>
  <c r="AS436" i="1"/>
  <c r="AS437" i="1"/>
  <c r="AS438" i="1"/>
  <c r="AS439" i="1"/>
  <c r="AS440" i="1"/>
  <c r="AS441" i="1"/>
  <c r="AS442" i="1"/>
  <c r="AS443" i="1"/>
  <c r="AS444" i="1"/>
  <c r="AS445" i="1"/>
  <c r="AS446" i="1"/>
  <c r="AS447" i="1"/>
  <c r="AS448" i="1"/>
  <c r="AS449" i="1"/>
  <c r="AS450" i="1"/>
  <c r="AS451" i="1"/>
  <c r="AS452" i="1"/>
  <c r="AS453" i="1"/>
  <c r="AS454" i="1"/>
  <c r="AS455" i="1"/>
  <c r="AS456" i="1"/>
  <c r="AS457" i="1"/>
  <c r="AS458" i="1"/>
  <c r="AS459" i="1"/>
  <c r="AS460" i="1"/>
  <c r="AS461" i="1"/>
  <c r="AS462" i="1"/>
  <c r="AS463" i="1"/>
  <c r="AS464" i="1"/>
  <c r="AS465" i="1"/>
  <c r="AS466" i="1"/>
  <c r="AS467" i="1"/>
  <c r="AS468" i="1"/>
  <c r="AS469" i="1"/>
  <c r="AS470" i="1"/>
  <c r="AS471" i="1"/>
  <c r="AS472" i="1"/>
  <c r="AS473" i="1"/>
  <c r="AS474" i="1"/>
  <c r="AS475" i="1"/>
  <c r="AS476" i="1"/>
  <c r="AS477" i="1"/>
  <c r="AS478" i="1"/>
  <c r="AS479" i="1"/>
  <c r="AS480" i="1"/>
  <c r="AS481" i="1"/>
  <c r="AS482" i="1"/>
  <c r="AS483" i="1"/>
  <c r="AS484" i="1"/>
  <c r="AS485" i="1"/>
  <c r="AS486" i="1"/>
  <c r="AS487" i="1"/>
  <c r="AS488" i="1"/>
  <c r="AS489" i="1"/>
  <c r="AS490" i="1"/>
  <c r="AS491" i="1"/>
  <c r="AS492" i="1"/>
  <c r="AS493" i="1"/>
  <c r="AS494" i="1"/>
  <c r="AS495" i="1"/>
  <c r="AS496" i="1"/>
  <c r="AS497" i="1"/>
  <c r="AS498" i="1"/>
  <c r="AS499" i="1"/>
  <c r="AS500" i="1"/>
  <c r="AS501" i="1"/>
  <c r="AS502" i="1"/>
  <c r="AS503" i="1"/>
  <c r="AS504" i="1"/>
  <c r="AS505" i="1"/>
  <c r="AS506" i="1"/>
  <c r="AS507" i="1"/>
  <c r="AS508" i="1"/>
  <c r="AS509" i="1"/>
  <c r="AS510" i="1"/>
  <c r="AS511" i="1"/>
  <c r="AS512" i="1"/>
  <c r="AS513" i="1"/>
  <c r="AS514" i="1"/>
  <c r="AS515" i="1"/>
  <c r="AS516" i="1"/>
  <c r="AS517" i="1"/>
  <c r="AS518" i="1"/>
  <c r="AS519" i="1"/>
  <c r="AS520" i="1"/>
  <c r="AS521" i="1"/>
  <c r="AS522" i="1"/>
  <c r="AS523" i="1"/>
  <c r="AS524" i="1"/>
  <c r="AS525" i="1"/>
  <c r="AS526" i="1"/>
  <c r="AS527" i="1"/>
  <c r="AS528" i="1"/>
  <c r="AS529" i="1"/>
  <c r="AS530" i="1"/>
  <c r="AS531" i="1"/>
  <c r="AS532" i="1"/>
  <c r="AS533" i="1"/>
  <c r="AS534" i="1"/>
  <c r="AS535" i="1"/>
  <c r="AS536" i="1"/>
  <c r="AS537" i="1"/>
  <c r="AS538" i="1"/>
  <c r="AS539" i="1"/>
  <c r="AS540" i="1"/>
  <c r="AS541" i="1"/>
  <c r="AS542" i="1"/>
  <c r="AS543" i="1"/>
  <c r="AS544" i="1"/>
  <c r="AS545" i="1"/>
  <c r="AS546" i="1"/>
  <c r="AS547" i="1"/>
  <c r="AS548" i="1"/>
  <c r="AS549" i="1"/>
  <c r="AS550" i="1"/>
  <c r="AS551" i="1"/>
  <c r="AS552" i="1"/>
  <c r="AS553" i="1"/>
  <c r="AS554" i="1"/>
  <c r="AS555" i="1"/>
  <c r="AS556" i="1"/>
  <c r="AS557" i="1"/>
  <c r="AS558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Q281" i="1"/>
  <c r="AQ282" i="1"/>
  <c r="AQ283" i="1"/>
  <c r="AQ284" i="1"/>
  <c r="AQ285" i="1"/>
  <c r="AQ286" i="1"/>
  <c r="AQ287" i="1"/>
  <c r="AQ288" i="1"/>
  <c r="AQ289" i="1"/>
  <c r="AQ290" i="1"/>
  <c r="AQ291" i="1"/>
  <c r="AQ292" i="1"/>
  <c r="AQ293" i="1"/>
  <c r="AQ294" i="1"/>
  <c r="AQ295" i="1"/>
  <c r="AQ296" i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Q337" i="1"/>
  <c r="AQ338" i="1"/>
  <c r="AQ339" i="1"/>
  <c r="AQ340" i="1"/>
  <c r="AQ341" i="1"/>
  <c r="AQ342" i="1"/>
  <c r="AQ343" i="1"/>
  <c r="AQ344" i="1"/>
  <c r="AQ345" i="1"/>
  <c r="AQ346" i="1"/>
  <c r="AQ347" i="1"/>
  <c r="AQ348" i="1"/>
  <c r="AQ349" i="1"/>
  <c r="AQ350" i="1"/>
  <c r="AQ351" i="1"/>
  <c r="AQ352" i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Q393" i="1"/>
  <c r="AQ394" i="1"/>
  <c r="AQ395" i="1"/>
  <c r="AQ396" i="1"/>
  <c r="AQ397" i="1"/>
  <c r="AQ398" i="1"/>
  <c r="AQ399" i="1"/>
  <c r="AQ400" i="1"/>
  <c r="AQ401" i="1"/>
  <c r="AQ402" i="1"/>
  <c r="AQ403" i="1"/>
  <c r="AQ404" i="1"/>
  <c r="AQ405" i="1"/>
  <c r="AQ406" i="1"/>
  <c r="AQ407" i="1"/>
  <c r="AQ408" i="1"/>
  <c r="AQ409" i="1"/>
  <c r="AQ410" i="1"/>
  <c r="AQ411" i="1"/>
  <c r="AQ412" i="1"/>
  <c r="AQ413" i="1"/>
  <c r="AQ414" i="1"/>
  <c r="AQ415" i="1"/>
  <c r="AQ416" i="1"/>
  <c r="AQ417" i="1"/>
  <c r="AQ418" i="1"/>
  <c r="AQ419" i="1"/>
  <c r="AQ420" i="1"/>
  <c r="AQ421" i="1"/>
  <c r="AQ422" i="1"/>
  <c r="AQ423" i="1"/>
  <c r="AQ424" i="1"/>
  <c r="AQ425" i="1"/>
  <c r="AQ426" i="1"/>
  <c r="AQ427" i="1"/>
  <c r="AQ428" i="1"/>
  <c r="AQ429" i="1"/>
  <c r="AQ430" i="1"/>
  <c r="AQ431" i="1"/>
  <c r="AQ432" i="1"/>
  <c r="AQ433" i="1"/>
  <c r="AQ434" i="1"/>
  <c r="AQ435" i="1"/>
  <c r="AQ436" i="1"/>
  <c r="AQ437" i="1"/>
  <c r="AQ438" i="1"/>
  <c r="AQ439" i="1"/>
  <c r="AQ440" i="1"/>
  <c r="AQ441" i="1"/>
  <c r="AQ442" i="1"/>
  <c r="AQ443" i="1"/>
  <c r="AQ444" i="1"/>
  <c r="AQ445" i="1"/>
  <c r="AQ446" i="1"/>
  <c r="AQ447" i="1"/>
  <c r="AQ448" i="1"/>
  <c r="AQ449" i="1"/>
  <c r="AQ450" i="1"/>
  <c r="AQ451" i="1"/>
  <c r="AQ452" i="1"/>
  <c r="AQ453" i="1"/>
  <c r="AQ454" i="1"/>
  <c r="AQ455" i="1"/>
  <c r="AQ456" i="1"/>
  <c r="AQ457" i="1"/>
  <c r="AQ458" i="1"/>
  <c r="AQ459" i="1"/>
  <c r="AQ460" i="1"/>
  <c r="AQ461" i="1"/>
  <c r="AQ462" i="1"/>
  <c r="AQ463" i="1"/>
  <c r="AQ464" i="1"/>
  <c r="AQ465" i="1"/>
  <c r="AQ466" i="1"/>
  <c r="AQ467" i="1"/>
  <c r="AQ468" i="1"/>
  <c r="AQ469" i="1"/>
  <c r="AQ470" i="1"/>
  <c r="AQ471" i="1"/>
  <c r="AQ472" i="1"/>
  <c r="AQ473" i="1"/>
  <c r="AQ474" i="1"/>
  <c r="AQ475" i="1"/>
  <c r="AQ476" i="1"/>
  <c r="AQ477" i="1"/>
  <c r="AQ478" i="1"/>
  <c r="AQ479" i="1"/>
  <c r="AQ480" i="1"/>
  <c r="AQ481" i="1"/>
  <c r="AQ482" i="1"/>
  <c r="AQ483" i="1"/>
  <c r="AQ484" i="1"/>
  <c r="AQ485" i="1"/>
  <c r="AQ486" i="1"/>
  <c r="AQ487" i="1"/>
  <c r="AQ488" i="1"/>
  <c r="AQ489" i="1"/>
  <c r="AQ490" i="1"/>
  <c r="AQ491" i="1"/>
  <c r="AQ492" i="1"/>
  <c r="AQ493" i="1"/>
  <c r="AQ494" i="1"/>
  <c r="AQ495" i="1"/>
  <c r="AQ496" i="1"/>
  <c r="AQ497" i="1"/>
  <c r="AQ498" i="1"/>
  <c r="AQ499" i="1"/>
  <c r="AQ500" i="1"/>
  <c r="AQ501" i="1"/>
  <c r="AQ502" i="1"/>
  <c r="AQ503" i="1"/>
  <c r="AQ504" i="1"/>
  <c r="AQ505" i="1"/>
  <c r="AQ506" i="1"/>
  <c r="AQ507" i="1"/>
  <c r="AQ508" i="1"/>
  <c r="AQ509" i="1"/>
  <c r="AQ510" i="1"/>
  <c r="AQ511" i="1"/>
  <c r="AQ512" i="1"/>
  <c r="AQ513" i="1"/>
  <c r="AQ514" i="1"/>
  <c r="AQ515" i="1"/>
  <c r="AQ516" i="1"/>
  <c r="AQ517" i="1"/>
  <c r="AQ518" i="1"/>
  <c r="AQ519" i="1"/>
  <c r="AQ520" i="1"/>
  <c r="AQ521" i="1"/>
  <c r="AQ522" i="1"/>
  <c r="AQ523" i="1"/>
  <c r="AQ524" i="1"/>
  <c r="AQ525" i="1"/>
  <c r="AQ526" i="1"/>
  <c r="AQ527" i="1"/>
  <c r="AQ528" i="1"/>
  <c r="AQ529" i="1"/>
  <c r="AQ530" i="1"/>
  <c r="AQ531" i="1"/>
  <c r="AQ532" i="1"/>
  <c r="AQ533" i="1"/>
  <c r="AQ534" i="1"/>
  <c r="AQ535" i="1"/>
  <c r="AQ536" i="1"/>
  <c r="AQ537" i="1"/>
  <c r="AQ538" i="1"/>
  <c r="AQ539" i="1"/>
  <c r="AQ540" i="1"/>
  <c r="AQ541" i="1"/>
  <c r="AQ542" i="1"/>
  <c r="AQ543" i="1"/>
  <c r="AQ544" i="1"/>
  <c r="AQ545" i="1"/>
  <c r="AQ546" i="1"/>
  <c r="AQ547" i="1"/>
  <c r="AQ548" i="1"/>
  <c r="AQ549" i="1"/>
  <c r="AQ550" i="1"/>
  <c r="AQ551" i="1"/>
  <c r="AQ552" i="1"/>
  <c r="AQ553" i="1"/>
  <c r="AQ554" i="1"/>
  <c r="AQ555" i="1"/>
  <c r="AQ556" i="1"/>
  <c r="AQ557" i="1"/>
  <c r="AQ558" i="1"/>
  <c r="BB4" i="1"/>
  <c r="BA4" i="1"/>
  <c r="AZ4" i="1"/>
  <c r="AY4" i="1"/>
  <c r="AX4" i="1"/>
  <c r="AW4" i="1"/>
  <c r="AV4" i="1"/>
  <c r="AU4" i="1"/>
  <c r="AT4" i="1"/>
  <c r="AS4" i="1"/>
  <c r="AR4" i="1"/>
  <c r="AQ4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2" i="1"/>
  <c r="AD241" i="1"/>
  <c r="AD240" i="1"/>
  <c r="AD239" i="1"/>
  <c r="AD238" i="1"/>
  <c r="AD237" i="1"/>
  <c r="AD236" i="1"/>
  <c r="AD235" i="1"/>
  <c r="AD234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8" i="1"/>
  <c r="AD157" i="1"/>
  <c r="AD156" i="1"/>
  <c r="AD155" i="1"/>
  <c r="AD154" i="1"/>
  <c r="AD153" i="1"/>
  <c r="AD152" i="1"/>
  <c r="AD151" i="1"/>
  <c r="AD150" i="1"/>
  <c r="AD149" i="1"/>
  <c r="AD148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C130" i="1"/>
  <c r="T123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I8" i="8" l="1"/>
  <c r="I50" i="8"/>
  <c r="I42" i="8"/>
  <c r="I34" i="8"/>
  <c r="I26" i="8"/>
  <c r="I18" i="8"/>
  <c r="I10" i="8"/>
  <c r="I49" i="8"/>
  <c r="I41" i="8"/>
  <c r="I33" i="8"/>
  <c r="I25" i="8"/>
  <c r="I17" i="8"/>
  <c r="I9" i="8"/>
  <c r="I56" i="8"/>
  <c r="I48" i="8"/>
  <c r="I40" i="8"/>
  <c r="I32" i="8"/>
  <c r="I24" i="8"/>
  <c r="I16" i="8"/>
  <c r="I2" i="8"/>
  <c r="I55" i="8"/>
  <c r="I47" i="8"/>
  <c r="I39" i="8"/>
  <c r="I31" i="8"/>
  <c r="I23" i="8"/>
  <c r="I15" i="8"/>
  <c r="I7" i="8"/>
  <c r="I54" i="8"/>
  <c r="I46" i="8"/>
  <c r="I38" i="8"/>
  <c r="I30" i="8"/>
  <c r="I22" i="8"/>
  <c r="I14" i="8"/>
  <c r="I6" i="8"/>
  <c r="I53" i="8"/>
  <c r="I45" i="8"/>
  <c r="I37" i="8"/>
  <c r="I29" i="8"/>
  <c r="I21" i="8"/>
  <c r="I13" i="8"/>
  <c r="I5" i="8"/>
  <c r="I52" i="8"/>
  <c r="I44" i="8"/>
  <c r="I36" i="8"/>
  <c r="I28" i="8"/>
  <c r="I20" i="8"/>
  <c r="I12" i="8"/>
  <c r="I4" i="8"/>
  <c r="I51" i="8"/>
  <c r="I43" i="8"/>
  <c r="I35" i="8"/>
  <c r="I27" i="8"/>
  <c r="I19" i="8"/>
  <c r="I11" i="8"/>
  <c r="I3" i="8"/>
  <c r="EG316" i="5"/>
  <c r="EG308" i="5"/>
  <c r="EG292" i="5"/>
  <c r="EG284" i="5"/>
  <c r="EG276" i="5"/>
  <c r="EG268" i="5"/>
  <c r="EG260" i="5"/>
  <c r="EG252" i="5"/>
  <c r="EG244" i="5"/>
  <c r="EG236" i="5"/>
  <c r="EG228" i="5"/>
  <c r="EG220" i="5"/>
  <c r="EG212" i="5"/>
  <c r="EG204" i="5"/>
  <c r="EG196" i="5"/>
  <c r="EG188" i="5"/>
  <c r="EG180" i="5"/>
  <c r="EG172" i="5"/>
  <c r="EG164" i="5"/>
  <c r="EG156" i="5"/>
  <c r="EG148" i="5"/>
  <c r="EG140" i="5"/>
  <c r="EG132" i="5"/>
  <c r="EG124" i="5"/>
  <c r="EG116" i="5"/>
  <c r="EG108" i="5"/>
  <c r="EG100" i="5"/>
  <c r="EG92" i="5"/>
  <c r="EG84" i="5"/>
  <c r="EG76" i="5"/>
  <c r="EG68" i="5"/>
  <c r="EG60" i="5"/>
  <c r="EG52" i="5"/>
  <c r="EG44" i="5"/>
  <c r="EG36" i="5"/>
  <c r="EG28" i="5"/>
  <c r="EG20" i="5"/>
  <c r="EG12" i="5"/>
  <c r="EK318" i="5"/>
  <c r="EK310" i="5"/>
  <c r="EK302" i="5"/>
  <c r="EK294" i="5"/>
  <c r="EK286" i="5"/>
  <c r="EK278" i="5"/>
  <c r="EK270" i="5"/>
  <c r="EK262" i="5"/>
  <c r="EK246" i="5"/>
  <c r="EK238" i="5"/>
  <c r="EK230" i="5"/>
  <c r="EK222" i="5"/>
  <c r="EK214" i="5"/>
  <c r="EK206" i="5"/>
  <c r="EK198" i="5"/>
  <c r="EK190" i="5"/>
  <c r="EK182" i="5"/>
  <c r="EK174" i="5"/>
  <c r="EK166" i="5"/>
  <c r="EK158" i="5"/>
  <c r="EK150" i="5"/>
  <c r="EK142" i="5"/>
  <c r="EK134" i="5"/>
  <c r="EK126" i="5"/>
  <c r="EK118" i="5"/>
  <c r="EK110" i="5"/>
  <c r="EK102" i="5"/>
  <c r="EK94" i="5"/>
  <c r="EK86" i="5"/>
  <c r="EK78" i="5"/>
  <c r="EK70" i="5"/>
  <c r="EG315" i="5"/>
  <c r="EG307" i="5"/>
  <c r="EG299" i="5"/>
  <c r="EG291" i="5"/>
  <c r="EG283" i="5"/>
  <c r="EG275" i="5"/>
  <c r="EG267" i="5"/>
  <c r="EG259" i="5"/>
  <c r="EG251" i="5"/>
  <c r="EG243" i="5"/>
  <c r="EG235" i="5"/>
  <c r="EG227" i="5"/>
  <c r="EG219" i="5"/>
  <c r="EG211" i="5"/>
  <c r="EG203" i="5"/>
  <c r="EG195" i="5"/>
  <c r="EG187" i="5"/>
  <c r="EG179" i="5"/>
  <c r="EG171" i="5"/>
  <c r="EG163" i="5"/>
  <c r="EG155" i="5"/>
  <c r="EG147" i="5"/>
  <c r="EG139" i="5"/>
  <c r="EG131" i="5"/>
  <c r="EG123" i="5"/>
  <c r="EG115" i="5"/>
  <c r="EG107" i="5"/>
  <c r="EG99" i="5"/>
  <c r="EG91" i="5"/>
  <c r="EG83" i="5"/>
  <c r="EG67" i="5"/>
  <c r="EG59" i="5"/>
  <c r="EG51" i="5"/>
  <c r="EG43" i="5"/>
  <c r="EG35" i="5"/>
  <c r="EG27" i="5"/>
  <c r="EG19" i="5"/>
  <c r="EG11" i="5"/>
  <c r="EK317" i="5"/>
  <c r="EK309" i="5"/>
  <c r="EK301" i="5"/>
  <c r="EK293" i="5"/>
  <c r="EK285" i="5"/>
  <c r="EK277" i="5"/>
  <c r="EK269" i="5"/>
  <c r="EK261" i="5"/>
  <c r="EK253" i="5"/>
  <c r="EK245" i="5"/>
  <c r="EK237" i="5"/>
  <c r="EK229" i="5"/>
  <c r="EK221" i="5"/>
  <c r="EK213" i="5"/>
  <c r="EK205" i="5"/>
  <c r="EK197" i="5"/>
  <c r="EK189" i="5"/>
  <c r="EK181" i="5"/>
  <c r="EK173" i="5"/>
  <c r="EK157" i="5"/>
  <c r="EK149" i="5"/>
  <c r="EK141" i="5"/>
  <c r="EK133" i="5"/>
  <c r="EK117" i="5"/>
  <c r="EK109" i="5"/>
  <c r="EK101" i="5"/>
  <c r="EK93" i="5"/>
  <c r="EK85" i="5"/>
  <c r="EK77" i="5"/>
  <c r="EK69" i="5"/>
  <c r="EK61" i="5"/>
  <c r="EK53" i="5"/>
  <c r="EK45" i="5"/>
  <c r="EG306" i="5"/>
  <c r="EG298" i="5"/>
  <c r="EG290" i="5"/>
  <c r="EG282" i="5"/>
  <c r="EG274" i="5"/>
  <c r="EG266" i="5"/>
  <c r="EG258" i="5"/>
  <c r="EG250" i="5"/>
  <c r="EG242" i="5"/>
  <c r="EG234" i="5"/>
  <c r="EG226" i="5"/>
  <c r="EG218" i="5"/>
  <c r="EG210" i="5"/>
  <c r="EG202" i="5"/>
  <c r="EG194" i="5"/>
  <c r="EG186" i="5"/>
  <c r="EG178" i="5"/>
  <c r="EG162" i="5"/>
  <c r="EG154" i="5"/>
  <c r="EG146" i="5"/>
  <c r="EG138" i="5"/>
  <c r="EG130" i="5"/>
  <c r="EG122" i="5"/>
  <c r="EG114" i="5"/>
  <c r="EG106" i="5"/>
  <c r="EG98" i="5"/>
  <c r="EG90" i="5"/>
  <c r="EG82" i="5"/>
  <c r="EG74" i="5"/>
  <c r="EG66" i="5"/>
  <c r="EG58" i="5"/>
  <c r="EG50" i="5"/>
  <c r="EG42" i="5"/>
  <c r="EG34" i="5"/>
  <c r="EG26" i="5"/>
  <c r="EG18" i="5"/>
  <c r="EG10" i="5"/>
  <c r="EK316" i="5"/>
  <c r="EK308" i="5"/>
  <c r="EK292" i="5"/>
  <c r="EK284" i="5"/>
  <c r="EK276" i="5"/>
  <c r="EK268" i="5"/>
  <c r="EK260" i="5"/>
  <c r="EK252" i="5"/>
  <c r="EK244" i="5"/>
  <c r="EK236" i="5"/>
  <c r="EK228" i="5"/>
  <c r="EK220" i="5"/>
  <c r="EK212" i="5"/>
  <c r="EK204" i="5"/>
  <c r="EK196" i="5"/>
  <c r="EK188" i="5"/>
  <c r="EK180" i="5"/>
  <c r="EK172" i="5"/>
  <c r="EK164" i="5"/>
  <c r="EK156" i="5"/>
  <c r="EK148" i="5"/>
  <c r="EK140" i="5"/>
  <c r="EK132" i="5"/>
  <c r="EK124" i="5"/>
  <c r="EK116" i="5"/>
  <c r="EK108" i="5"/>
  <c r="EK100" i="5"/>
  <c r="EK92" i="5"/>
  <c r="EK84" i="5"/>
  <c r="EK76" i="5"/>
  <c r="EK68" i="5"/>
  <c r="EK60" i="5"/>
  <c r="EG313" i="5"/>
  <c r="EG305" i="5"/>
  <c r="EG297" i="5"/>
  <c r="EG289" i="5"/>
  <c r="EG281" i="5"/>
  <c r="EG273" i="5"/>
  <c r="EG265" i="5"/>
  <c r="EG257" i="5"/>
  <c r="EG249" i="5"/>
  <c r="EG241" i="5"/>
  <c r="EG233" i="5"/>
  <c r="EG225" i="5"/>
  <c r="EG217" i="5"/>
  <c r="EG209" i="5"/>
  <c r="EG201" i="5"/>
  <c r="EG193" i="5"/>
  <c r="EG185" i="5"/>
  <c r="EG177" i="5"/>
  <c r="EG169" i="5"/>
  <c r="EG161" i="5"/>
  <c r="EG153" i="5"/>
  <c r="EG145" i="5"/>
  <c r="EG137" i="5"/>
  <c r="EG129" i="5"/>
  <c r="EG121" i="5"/>
  <c r="EG113" i="5"/>
  <c r="EG105" i="5"/>
  <c r="EG97" i="5"/>
  <c r="EG89" i="5"/>
  <c r="EG81" i="5"/>
  <c r="EG73" i="5"/>
  <c r="EG65" i="5"/>
  <c r="EG57" i="5"/>
  <c r="EG49" i="5"/>
  <c r="EG41" i="5"/>
  <c r="EG33" i="5"/>
  <c r="EG25" i="5"/>
  <c r="EG17" i="5"/>
  <c r="EG9" i="5"/>
  <c r="EK315" i="5"/>
  <c r="EK307" i="5"/>
  <c r="EK299" i="5"/>
  <c r="EK291" i="5"/>
  <c r="EK283" i="5"/>
  <c r="EK275" i="5"/>
  <c r="EK267" i="5"/>
  <c r="EK259" i="5"/>
  <c r="EK251" i="5"/>
  <c r="EK243" i="5"/>
  <c r="EK235" i="5"/>
  <c r="EK227" i="5"/>
  <c r="EK219" i="5"/>
  <c r="EK211" i="5"/>
  <c r="EK203" i="5"/>
  <c r="EK195" i="5"/>
  <c r="EK187" i="5"/>
  <c r="EK179" i="5"/>
  <c r="EK171" i="5"/>
  <c r="EK163" i="5"/>
  <c r="EK155" i="5"/>
  <c r="EK147" i="5"/>
  <c r="EK139" i="5"/>
  <c r="EK131" i="5"/>
  <c r="EK123" i="5"/>
  <c r="EK115" i="5"/>
  <c r="EK107" i="5"/>
  <c r="EK99" i="5"/>
  <c r="EK91" i="5"/>
  <c r="EK83" i="5"/>
  <c r="EK67" i="5"/>
  <c r="EK59" i="5"/>
  <c r="EG312" i="5"/>
  <c r="EG304" i="5"/>
  <c r="EG296" i="5"/>
  <c r="EG288" i="5"/>
  <c r="EG280" i="5"/>
  <c r="EG264" i="5"/>
  <c r="EG256" i="5"/>
  <c r="EG248" i="5"/>
  <c r="EG240" i="5"/>
  <c r="EG232" i="5"/>
  <c r="EG224" i="5"/>
  <c r="EG216" i="5"/>
  <c r="EG208" i="5"/>
  <c r="EG200" i="5"/>
  <c r="EG192" i="5"/>
  <c r="EG184" i="5"/>
  <c r="EG176" i="5"/>
  <c r="EG168" i="5"/>
  <c r="EG160" i="5"/>
  <c r="EG152" i="5"/>
  <c r="EG144" i="5"/>
  <c r="EG136" i="5"/>
  <c r="EG128" i="5"/>
  <c r="EG120" i="5"/>
  <c r="EG112" i="5"/>
  <c r="EG104" i="5"/>
  <c r="EG96" i="5"/>
  <c r="EG88" i="5"/>
  <c r="EG80" i="5"/>
  <c r="EG72" i="5"/>
  <c r="EG64" i="5"/>
  <c r="EG56" i="5"/>
  <c r="EG48" i="5"/>
  <c r="EG40" i="5"/>
  <c r="EG32" i="5"/>
  <c r="EG24" i="5"/>
  <c r="EG16" i="5"/>
  <c r="EG8" i="5"/>
  <c r="EK306" i="5"/>
  <c r="EK298" i="5"/>
  <c r="EK290" i="5"/>
  <c r="EK282" i="5"/>
  <c r="EK274" i="5"/>
  <c r="EK266" i="5"/>
  <c r="EK258" i="5"/>
  <c r="EK250" i="5"/>
  <c r="EK242" i="5"/>
  <c r="EK234" i="5"/>
  <c r="EK226" i="5"/>
  <c r="EK218" i="5"/>
  <c r="EK210" i="5"/>
  <c r="EK202" i="5"/>
  <c r="EK194" i="5"/>
  <c r="EK186" i="5"/>
  <c r="EK178" i="5"/>
  <c r="EK162" i="5"/>
  <c r="EK154" i="5"/>
  <c r="EK146" i="5"/>
  <c r="EK138" i="5"/>
  <c r="EK130" i="5"/>
  <c r="EK122" i="5"/>
  <c r="EK114" i="5"/>
  <c r="EK106" i="5"/>
  <c r="EK98" i="5"/>
  <c r="EK90" i="5"/>
  <c r="EK82" i="5"/>
  <c r="EK74" i="5"/>
  <c r="EG311" i="5"/>
  <c r="EG303" i="5"/>
  <c r="EG295" i="5"/>
  <c r="EG287" i="5"/>
  <c r="EG279" i="5"/>
  <c r="EG271" i="5"/>
  <c r="EG263" i="5"/>
  <c r="EG255" i="5"/>
  <c r="EG247" i="5"/>
  <c r="EG239" i="5"/>
  <c r="EG231" i="5"/>
  <c r="EG223" i="5"/>
  <c r="EG215" i="5"/>
  <c r="EG207" i="5"/>
  <c r="EG199" i="5"/>
  <c r="EG191" i="5"/>
  <c r="EG183" i="5"/>
  <c r="EG175" i="5"/>
  <c r="EG167" i="5"/>
  <c r="EG151" i="5"/>
  <c r="EG143" i="5"/>
  <c r="EG135" i="5"/>
  <c r="EG127" i="5"/>
  <c r="EG119" i="5"/>
  <c r="EG111" i="5"/>
  <c r="EG103" i="5"/>
  <c r="EG95" i="5"/>
  <c r="EG87" i="5"/>
  <c r="EG79" i="5"/>
  <c r="EG71" i="5"/>
  <c r="EG63" i="5"/>
  <c r="EG55" i="5"/>
  <c r="EG47" i="5"/>
  <c r="EG39" i="5"/>
  <c r="EG31" i="5"/>
  <c r="EG23" i="5"/>
  <c r="EG15" i="5"/>
  <c r="EG7" i="5"/>
  <c r="EK313" i="5"/>
  <c r="EK305" i="5"/>
  <c r="EK297" i="5"/>
  <c r="EK289" i="5"/>
  <c r="EK281" i="5"/>
  <c r="EK273" i="5"/>
  <c r="EK265" i="5"/>
  <c r="EK257" i="5"/>
  <c r="EK249" i="5"/>
  <c r="EK241" i="5"/>
  <c r="EK233" i="5"/>
  <c r="EK225" i="5"/>
  <c r="EK217" i="5"/>
  <c r="EK209" i="5"/>
  <c r="EK201" i="5"/>
  <c r="EK193" i="5"/>
  <c r="EK185" i="5"/>
  <c r="EK177" i="5"/>
  <c r="EK169" i="5"/>
  <c r="EK161" i="5"/>
  <c r="EK153" i="5"/>
  <c r="EK145" i="5"/>
  <c r="EK137" i="5"/>
  <c r="EK129" i="5"/>
  <c r="EK121" i="5"/>
  <c r="EK113" i="5"/>
  <c r="EK105" i="5"/>
  <c r="EK97" i="5"/>
  <c r="EK89" i="5"/>
  <c r="EK81" i="5"/>
  <c r="EK73" i="5"/>
  <c r="EK65" i="5"/>
  <c r="EK57" i="5"/>
  <c r="EK49" i="5"/>
  <c r="EG318" i="5"/>
  <c r="EG310" i="5"/>
  <c r="EG302" i="5"/>
  <c r="EG294" i="5"/>
  <c r="EG286" i="5"/>
  <c r="EG278" i="5"/>
  <c r="EG270" i="5"/>
  <c r="EG262" i="5"/>
  <c r="EG246" i="5"/>
  <c r="EG238" i="5"/>
  <c r="EG230" i="5"/>
  <c r="EG222" i="5"/>
  <c r="EG214" i="5"/>
  <c r="EG206" i="5"/>
  <c r="EG198" i="5"/>
  <c r="EG190" i="5"/>
  <c r="EG182" i="5"/>
  <c r="EG174" i="5"/>
  <c r="EG166" i="5"/>
  <c r="EG158" i="5"/>
  <c r="EG150" i="5"/>
  <c r="EG142" i="5"/>
  <c r="EG134" i="5"/>
  <c r="EG126" i="5"/>
  <c r="EG118" i="5"/>
  <c r="EG110" i="5"/>
  <c r="EG102" i="5"/>
  <c r="EG94" i="5"/>
  <c r="EG86" i="5"/>
  <c r="EG78" i="5"/>
  <c r="EG70" i="5"/>
  <c r="EG62" i="5"/>
  <c r="EG54" i="5"/>
  <c r="EG46" i="5"/>
  <c r="EG38" i="5"/>
  <c r="EG30" i="5"/>
  <c r="EG22" i="5"/>
  <c r="EG14" i="5"/>
  <c r="EG6" i="5"/>
  <c r="EK312" i="5"/>
  <c r="EK304" i="5"/>
  <c r="EK296" i="5"/>
  <c r="EK288" i="5"/>
  <c r="EK280" i="5"/>
  <c r="EK264" i="5"/>
  <c r="EK256" i="5"/>
  <c r="EK248" i="5"/>
  <c r="EK240" i="5"/>
  <c r="EK232" i="5"/>
  <c r="EK224" i="5"/>
  <c r="EK216" i="5"/>
  <c r="EK208" i="5"/>
  <c r="EK200" i="5"/>
  <c r="EK192" i="5"/>
  <c r="EK184" i="5"/>
  <c r="EK176" i="5"/>
  <c r="EK168" i="5"/>
  <c r="EK160" i="5"/>
  <c r="EK152" i="5"/>
  <c r="EK144" i="5"/>
  <c r="EK136" i="5"/>
  <c r="EK128" i="5"/>
  <c r="EK120" i="5"/>
  <c r="EK112" i="5"/>
  <c r="EK104" i="5"/>
  <c r="EK96" i="5"/>
  <c r="EK88" i="5"/>
  <c r="EK80" i="5"/>
  <c r="EG317" i="5"/>
  <c r="EG309" i="5"/>
  <c r="EG301" i="5"/>
  <c r="EG293" i="5"/>
  <c r="EG285" i="5"/>
  <c r="EG277" i="5"/>
  <c r="EG269" i="5"/>
  <c r="EG261" i="5"/>
  <c r="EG253" i="5"/>
  <c r="EG245" i="5"/>
  <c r="EG237" i="5"/>
  <c r="EG229" i="5"/>
  <c r="EG221" i="5"/>
  <c r="EG213" i="5"/>
  <c r="EG205" i="5"/>
  <c r="EG197" i="5"/>
  <c r="EG189" i="5"/>
  <c r="EG181" i="5"/>
  <c r="EG173" i="5"/>
  <c r="EG157" i="5"/>
  <c r="EG149" i="5"/>
  <c r="EG141" i="5"/>
  <c r="EG133" i="5"/>
  <c r="EG117" i="5"/>
  <c r="EG109" i="5"/>
  <c r="EG101" i="5"/>
  <c r="EG93" i="5"/>
  <c r="EG85" i="5"/>
  <c r="EG77" i="5"/>
  <c r="EG69" i="5"/>
  <c r="EG61" i="5"/>
  <c r="EG53" i="5"/>
  <c r="EG45" i="5"/>
  <c r="EG37" i="5"/>
  <c r="EG29" i="5"/>
  <c r="EG21" i="5"/>
  <c r="EG13" i="5"/>
  <c r="EG5" i="5"/>
  <c r="EK311" i="5"/>
  <c r="EK303" i="5"/>
  <c r="EK295" i="5"/>
  <c r="EK287" i="5"/>
  <c r="EK279" i="5"/>
  <c r="EK271" i="5"/>
  <c r="EK263" i="5"/>
  <c r="EK255" i="5"/>
  <c r="EK247" i="5"/>
  <c r="EK239" i="5"/>
  <c r="EK231" i="5"/>
  <c r="EK223" i="5"/>
  <c r="EK215" i="5"/>
  <c r="EK207" i="5"/>
  <c r="EK199" i="5"/>
  <c r="EK191" i="5"/>
  <c r="EK183" i="5"/>
  <c r="EK175" i="5"/>
  <c r="EK167" i="5"/>
  <c r="EK151" i="5"/>
  <c r="EK143" i="5"/>
  <c r="EK135" i="5"/>
  <c r="EK127" i="5"/>
  <c r="EK119" i="5"/>
  <c r="EK111" i="5"/>
  <c r="EK103" i="5"/>
  <c r="EK95" i="5"/>
  <c r="EK87" i="5"/>
  <c r="EK79" i="5"/>
  <c r="EK71" i="5"/>
  <c r="EK63" i="5"/>
  <c r="EK62" i="5"/>
  <c r="EK54" i="5"/>
  <c r="EK46" i="5"/>
  <c r="EK38" i="5"/>
  <c r="EK30" i="5"/>
  <c r="EK22" i="5"/>
  <c r="EK14" i="5"/>
  <c r="EK6" i="5"/>
  <c r="EO312" i="5"/>
  <c r="EO304" i="5"/>
  <c r="EO296" i="5"/>
  <c r="EO288" i="5"/>
  <c r="EO280" i="5"/>
  <c r="EO264" i="5"/>
  <c r="EO256" i="5"/>
  <c r="EO248" i="5"/>
  <c r="EO240" i="5"/>
  <c r="EO232" i="5"/>
  <c r="EO224" i="5"/>
  <c r="EO216" i="5"/>
  <c r="EO208" i="5"/>
  <c r="EO200" i="5"/>
  <c r="EO192" i="5"/>
  <c r="EO184" i="5"/>
  <c r="EO176" i="5"/>
  <c r="EO168" i="5"/>
  <c r="EO160" i="5"/>
  <c r="EO152" i="5"/>
  <c r="EO144" i="5"/>
  <c r="EO136" i="5"/>
  <c r="EO128" i="5"/>
  <c r="EO120" i="5"/>
  <c r="EO112" i="5"/>
  <c r="EO104" i="5"/>
  <c r="EO96" i="5"/>
  <c r="EO88" i="5"/>
  <c r="EO80" i="5"/>
  <c r="EO72" i="5"/>
  <c r="EO64" i="5"/>
  <c r="EO56" i="5"/>
  <c r="EO48" i="5"/>
  <c r="EO40" i="5"/>
  <c r="EO32" i="5"/>
  <c r="EO24" i="5"/>
  <c r="EO16" i="5"/>
  <c r="EO8" i="5"/>
  <c r="ES306" i="5"/>
  <c r="ES298" i="5"/>
  <c r="ES290" i="5"/>
  <c r="ES282" i="5"/>
  <c r="ES274" i="5"/>
  <c r="ES266" i="5"/>
  <c r="ES258" i="5"/>
  <c r="ES250" i="5"/>
  <c r="ES242" i="5"/>
  <c r="ES234" i="5"/>
  <c r="ES226" i="5"/>
  <c r="ES218" i="5"/>
  <c r="ES210" i="5"/>
  <c r="ES202" i="5"/>
  <c r="ES194" i="5"/>
  <c r="ES186" i="5"/>
  <c r="ES178" i="5"/>
  <c r="ES162" i="5"/>
  <c r="ES154" i="5"/>
  <c r="ES146" i="5"/>
  <c r="ES138" i="5"/>
  <c r="ES130" i="5"/>
  <c r="ES122" i="5"/>
  <c r="ES114" i="5"/>
  <c r="ES106" i="5"/>
  <c r="ES98" i="5"/>
  <c r="ES90" i="5"/>
  <c r="ES82" i="5"/>
  <c r="ES74" i="5"/>
  <c r="ES66" i="5"/>
  <c r="ES58" i="5"/>
  <c r="ES50" i="5"/>
  <c r="ES42" i="5"/>
  <c r="ES34" i="5"/>
  <c r="ES26" i="5"/>
  <c r="ES18" i="5"/>
  <c r="ES10" i="5"/>
  <c r="EK37" i="5"/>
  <c r="EK29" i="5"/>
  <c r="EK21" i="5"/>
  <c r="EK13" i="5"/>
  <c r="EK5" i="5"/>
  <c r="EO311" i="5"/>
  <c r="EO303" i="5"/>
  <c r="EO295" i="5"/>
  <c r="EO287" i="5"/>
  <c r="EO279" i="5"/>
  <c r="EO271" i="5"/>
  <c r="EO263" i="5"/>
  <c r="EO255" i="5"/>
  <c r="EO247" i="5"/>
  <c r="EO239" i="5"/>
  <c r="EO231" i="5"/>
  <c r="EO223" i="5"/>
  <c r="EO215" i="5"/>
  <c r="EO207" i="5"/>
  <c r="EO199" i="5"/>
  <c r="EO191" i="5"/>
  <c r="EO183" i="5"/>
  <c r="EO175" i="5"/>
  <c r="EO167" i="5"/>
  <c r="EO151" i="5"/>
  <c r="EO143" i="5"/>
  <c r="EO135" i="5"/>
  <c r="EO127" i="5"/>
  <c r="EO119" i="5"/>
  <c r="EO111" i="5"/>
  <c r="EO103" i="5"/>
  <c r="EO95" i="5"/>
  <c r="EO87" i="5"/>
  <c r="EO79" i="5"/>
  <c r="EO71" i="5"/>
  <c r="EO63" i="5"/>
  <c r="EO55" i="5"/>
  <c r="EO47" i="5"/>
  <c r="EO39" i="5"/>
  <c r="EO31" i="5"/>
  <c r="EO23" i="5"/>
  <c r="EO15" i="5"/>
  <c r="ES313" i="5"/>
  <c r="ES305" i="5"/>
  <c r="ES297" i="5"/>
  <c r="ES289" i="5"/>
  <c r="ES281" i="5"/>
  <c r="ES273" i="5"/>
  <c r="ES265" i="5"/>
  <c r="ES257" i="5"/>
  <c r="ES249" i="5"/>
  <c r="ES241" i="5"/>
  <c r="ES233" i="5"/>
  <c r="ES225" i="5"/>
  <c r="ES217" i="5"/>
  <c r="ES209" i="5"/>
  <c r="ES201" i="5"/>
  <c r="ES193" i="5"/>
  <c r="ES185" i="5"/>
  <c r="ES177" i="5"/>
  <c r="ES169" i="5"/>
  <c r="ES161" i="5"/>
  <c r="ES153" i="5"/>
  <c r="ES145" i="5"/>
  <c r="ES137" i="5"/>
  <c r="ES129" i="5"/>
  <c r="ES121" i="5"/>
  <c r="ES113" i="5"/>
  <c r="ES105" i="5"/>
  <c r="ES97" i="5"/>
  <c r="ES89" i="5"/>
  <c r="ES81" i="5"/>
  <c r="ES73" i="5"/>
  <c r="ES65" i="5"/>
  <c r="ES57" i="5"/>
  <c r="ES49" i="5"/>
  <c r="ES41" i="5"/>
  <c r="ES33" i="5"/>
  <c r="ES25" i="5"/>
  <c r="ES17" i="5"/>
  <c r="ES9" i="5"/>
  <c r="EK52" i="5"/>
  <c r="EK44" i="5"/>
  <c r="EK36" i="5"/>
  <c r="EK28" i="5"/>
  <c r="EK20" i="5"/>
  <c r="EK12" i="5"/>
  <c r="EO318" i="5"/>
  <c r="EO310" i="5"/>
  <c r="EO302" i="5"/>
  <c r="EO294" i="5"/>
  <c r="EO286" i="5"/>
  <c r="EO278" i="5"/>
  <c r="EO270" i="5"/>
  <c r="EO262" i="5"/>
  <c r="EO246" i="5"/>
  <c r="EO238" i="5"/>
  <c r="EO230" i="5"/>
  <c r="EO222" i="5"/>
  <c r="EO214" i="5"/>
  <c r="EO206" i="5"/>
  <c r="EO198" i="5"/>
  <c r="EO190" i="5"/>
  <c r="EO182" i="5"/>
  <c r="EO174" i="5"/>
  <c r="EO166" i="5"/>
  <c r="EO158" i="5"/>
  <c r="EO150" i="5"/>
  <c r="EO142" i="5"/>
  <c r="EO134" i="5"/>
  <c r="EO126" i="5"/>
  <c r="EO118" i="5"/>
  <c r="EO110" i="5"/>
  <c r="EO102" i="5"/>
  <c r="EO94" i="5"/>
  <c r="EO86" i="5"/>
  <c r="EO78" i="5"/>
  <c r="EO70" i="5"/>
  <c r="EO62" i="5"/>
  <c r="EO54" i="5"/>
  <c r="EO46" i="5"/>
  <c r="EO38" i="5"/>
  <c r="EO30" i="5"/>
  <c r="EO22" i="5"/>
  <c r="EO14" i="5"/>
  <c r="ES312" i="5"/>
  <c r="ES304" i="5"/>
  <c r="ES296" i="5"/>
  <c r="ES288" i="5"/>
  <c r="ES280" i="5"/>
  <c r="ES264" i="5"/>
  <c r="ES256" i="5"/>
  <c r="ES248" i="5"/>
  <c r="ES240" i="5"/>
  <c r="ES232" i="5"/>
  <c r="ES224" i="5"/>
  <c r="ES216" i="5"/>
  <c r="ES208" i="5"/>
  <c r="ES200" i="5"/>
  <c r="ES192" i="5"/>
  <c r="ES184" i="5"/>
  <c r="ES176" i="5"/>
  <c r="ES168" i="5"/>
  <c r="ES160" i="5"/>
  <c r="ES152" i="5"/>
  <c r="ES144" i="5"/>
  <c r="ES136" i="5"/>
  <c r="ES128" i="5"/>
  <c r="ES120" i="5"/>
  <c r="ES112" i="5"/>
  <c r="ES104" i="5"/>
  <c r="ES96" i="5"/>
  <c r="ES88" i="5"/>
  <c r="ES80" i="5"/>
  <c r="ES72" i="5"/>
  <c r="ES64" i="5"/>
  <c r="ES56" i="5"/>
  <c r="ES48" i="5"/>
  <c r="ES40" i="5"/>
  <c r="ES32" i="5"/>
  <c r="ES24" i="5"/>
  <c r="ES16" i="5"/>
  <c r="ES8" i="5"/>
  <c r="EK51" i="5"/>
  <c r="EK43" i="5"/>
  <c r="EK35" i="5"/>
  <c r="EK27" i="5"/>
  <c r="EK19" i="5"/>
  <c r="EK11" i="5"/>
  <c r="EO317" i="5"/>
  <c r="EO309" i="5"/>
  <c r="EO301" i="5"/>
  <c r="EO293" i="5"/>
  <c r="EO285" i="5"/>
  <c r="EO277" i="5"/>
  <c r="EO269" i="5"/>
  <c r="EO261" i="5"/>
  <c r="EO253" i="5"/>
  <c r="EO245" i="5"/>
  <c r="EO237" i="5"/>
  <c r="EO229" i="5"/>
  <c r="EO221" i="5"/>
  <c r="EO213" i="5"/>
  <c r="EO205" i="5"/>
  <c r="EO197" i="5"/>
  <c r="EO189" i="5"/>
  <c r="EO181" i="5"/>
  <c r="EO173" i="5"/>
  <c r="EO157" i="5"/>
  <c r="EO149" i="5"/>
  <c r="EO141" i="5"/>
  <c r="EO133" i="5"/>
  <c r="EO117" i="5"/>
  <c r="EO109" i="5"/>
  <c r="EO101" i="5"/>
  <c r="EO93" i="5"/>
  <c r="EO85" i="5"/>
  <c r="EO77" i="5"/>
  <c r="EO69" i="5"/>
  <c r="EO61" i="5"/>
  <c r="EO53" i="5"/>
  <c r="EO45" i="5"/>
  <c r="EO37" i="5"/>
  <c r="EO29" i="5"/>
  <c r="EO21" i="5"/>
  <c r="ES311" i="5"/>
  <c r="ES303" i="5"/>
  <c r="ES295" i="5"/>
  <c r="ES287" i="5"/>
  <c r="ES279" i="5"/>
  <c r="ES271" i="5"/>
  <c r="ES263" i="5"/>
  <c r="ES255" i="5"/>
  <c r="ES247" i="5"/>
  <c r="ES239" i="5"/>
  <c r="ES231" i="5"/>
  <c r="ES223" i="5"/>
  <c r="ES215" i="5"/>
  <c r="ES207" i="5"/>
  <c r="ES199" i="5"/>
  <c r="ES191" i="5"/>
  <c r="ES183" i="5"/>
  <c r="ES175" i="5"/>
  <c r="ES167" i="5"/>
  <c r="ES151" i="5"/>
  <c r="ES143" i="5"/>
  <c r="ES135" i="5"/>
  <c r="ES127" i="5"/>
  <c r="ES119" i="5"/>
  <c r="ES111" i="5"/>
  <c r="ES103" i="5"/>
  <c r="ES95" i="5"/>
  <c r="ES87" i="5"/>
  <c r="ES79" i="5"/>
  <c r="ES71" i="5"/>
  <c r="ES63" i="5"/>
  <c r="ES55" i="5"/>
  <c r="ES47" i="5"/>
  <c r="ES39" i="5"/>
  <c r="ES31" i="5"/>
  <c r="ES23" i="5"/>
  <c r="ES15" i="5"/>
  <c r="ES7" i="5"/>
  <c r="EK66" i="5"/>
  <c r="EK58" i="5"/>
  <c r="EK50" i="5"/>
  <c r="EK42" i="5"/>
  <c r="EK34" i="5"/>
  <c r="EK26" i="5"/>
  <c r="EK18" i="5"/>
  <c r="EK10" i="5"/>
  <c r="EO316" i="5"/>
  <c r="EO308" i="5"/>
  <c r="EO292" i="5"/>
  <c r="EO284" i="5"/>
  <c r="EO276" i="5"/>
  <c r="EO268" i="5"/>
  <c r="EO260" i="5"/>
  <c r="EO252" i="5"/>
  <c r="EO244" i="5"/>
  <c r="EO236" i="5"/>
  <c r="EO228" i="5"/>
  <c r="EO220" i="5"/>
  <c r="EO212" i="5"/>
  <c r="EO204" i="5"/>
  <c r="EO196" i="5"/>
  <c r="EO188" i="5"/>
  <c r="EO180" i="5"/>
  <c r="EO172" i="5"/>
  <c r="EO164" i="5"/>
  <c r="EO156" i="5"/>
  <c r="EO148" i="5"/>
  <c r="EO140" i="5"/>
  <c r="EO132" i="5"/>
  <c r="EO124" i="5"/>
  <c r="EO116" i="5"/>
  <c r="EO108" i="5"/>
  <c r="EO100" i="5"/>
  <c r="EO92" i="5"/>
  <c r="EO84" i="5"/>
  <c r="EO76" i="5"/>
  <c r="EO68" i="5"/>
  <c r="EO60" i="5"/>
  <c r="EO52" i="5"/>
  <c r="EO44" i="5"/>
  <c r="EO36" i="5"/>
  <c r="EO28" i="5"/>
  <c r="EO20" i="5"/>
  <c r="EO12" i="5"/>
  <c r="ES318" i="5"/>
  <c r="ES310" i="5"/>
  <c r="ES302" i="5"/>
  <c r="ES294" i="5"/>
  <c r="ES286" i="5"/>
  <c r="ES278" i="5"/>
  <c r="ES270" i="5"/>
  <c r="ES262" i="5"/>
  <c r="ES246" i="5"/>
  <c r="ES238" i="5"/>
  <c r="ES230" i="5"/>
  <c r="ES222" i="5"/>
  <c r="ES214" i="5"/>
  <c r="ES206" i="5"/>
  <c r="ES198" i="5"/>
  <c r="ES190" i="5"/>
  <c r="ES182" i="5"/>
  <c r="ES174" i="5"/>
  <c r="ES166" i="5"/>
  <c r="ES158" i="5"/>
  <c r="ES150" i="5"/>
  <c r="ES142" i="5"/>
  <c r="ES134" i="5"/>
  <c r="ES126" i="5"/>
  <c r="ES118" i="5"/>
  <c r="ES110" i="5"/>
  <c r="ES102" i="5"/>
  <c r="ES94" i="5"/>
  <c r="ES86" i="5"/>
  <c r="ES78" i="5"/>
  <c r="ES70" i="5"/>
  <c r="ES62" i="5"/>
  <c r="ES54" i="5"/>
  <c r="ES46" i="5"/>
  <c r="ES38" i="5"/>
  <c r="ES30" i="5"/>
  <c r="ES22" i="5"/>
  <c r="ES14" i="5"/>
  <c r="ES6" i="5"/>
  <c r="EK41" i="5"/>
  <c r="EK33" i="5"/>
  <c r="EK25" i="5"/>
  <c r="EK17" i="5"/>
  <c r="EK9" i="5"/>
  <c r="EO315" i="5"/>
  <c r="EO307" i="5"/>
  <c r="EO299" i="5"/>
  <c r="EO291" i="5"/>
  <c r="EO283" i="5"/>
  <c r="EO275" i="5"/>
  <c r="EO267" i="5"/>
  <c r="EO259" i="5"/>
  <c r="EO251" i="5"/>
  <c r="EO243" i="5"/>
  <c r="EO235" i="5"/>
  <c r="EO227" i="5"/>
  <c r="EO219" i="5"/>
  <c r="EO211" i="5"/>
  <c r="EO203" i="5"/>
  <c r="EO195" i="5"/>
  <c r="EO187" i="5"/>
  <c r="EO179" i="5"/>
  <c r="EO171" i="5"/>
  <c r="EO163" i="5"/>
  <c r="EO155" i="5"/>
  <c r="EO147" i="5"/>
  <c r="EO139" i="5"/>
  <c r="EO131" i="5"/>
  <c r="EO123" i="5"/>
  <c r="EO115" i="5"/>
  <c r="EO107" i="5"/>
  <c r="EO99" i="5"/>
  <c r="EO91" i="5"/>
  <c r="EO83" i="5"/>
  <c r="EO67" i="5"/>
  <c r="EO59" i="5"/>
  <c r="EO51" i="5"/>
  <c r="EO43" i="5"/>
  <c r="EO35" i="5"/>
  <c r="EO27" i="5"/>
  <c r="EO19" i="5"/>
  <c r="EO11" i="5"/>
  <c r="ES317" i="5"/>
  <c r="ES309" i="5"/>
  <c r="ES301" i="5"/>
  <c r="ES293" i="5"/>
  <c r="ES285" i="5"/>
  <c r="ES277" i="5"/>
  <c r="ES269" i="5"/>
  <c r="ES261" i="5"/>
  <c r="ES253" i="5"/>
  <c r="ES245" i="5"/>
  <c r="ES237" i="5"/>
  <c r="ES229" i="5"/>
  <c r="ES221" i="5"/>
  <c r="ES213" i="5"/>
  <c r="ES205" i="5"/>
  <c r="ES197" i="5"/>
  <c r="ES189" i="5"/>
  <c r="ES181" i="5"/>
  <c r="ES173" i="5"/>
  <c r="ES157" i="5"/>
  <c r="ES149" i="5"/>
  <c r="ES141" i="5"/>
  <c r="ES133" i="5"/>
  <c r="ES117" i="5"/>
  <c r="ES109" i="5"/>
  <c r="ES101" i="5"/>
  <c r="ES93" i="5"/>
  <c r="ES85" i="5"/>
  <c r="ES77" i="5"/>
  <c r="ES69" i="5"/>
  <c r="ES61" i="5"/>
  <c r="ES53" i="5"/>
  <c r="ES45" i="5"/>
  <c r="ES37" i="5"/>
  <c r="ES29" i="5"/>
  <c r="ES21" i="5"/>
  <c r="ES13" i="5"/>
  <c r="ES5" i="5"/>
  <c r="EK72" i="5"/>
  <c r="EK64" i="5"/>
  <c r="EK56" i="5"/>
  <c r="EK48" i="5"/>
  <c r="EK40" i="5"/>
  <c r="EK32" i="5"/>
  <c r="EK24" i="5"/>
  <c r="EK16" i="5"/>
  <c r="EK8" i="5"/>
  <c r="EO306" i="5"/>
  <c r="EO298" i="5"/>
  <c r="EO290" i="5"/>
  <c r="EO282" i="5"/>
  <c r="EO274" i="5"/>
  <c r="EO266" i="5"/>
  <c r="EO258" i="5"/>
  <c r="EO250" i="5"/>
  <c r="EO242" i="5"/>
  <c r="EO234" i="5"/>
  <c r="EO226" i="5"/>
  <c r="EO218" i="5"/>
  <c r="EO210" i="5"/>
  <c r="EO202" i="5"/>
  <c r="EO194" i="5"/>
  <c r="EO186" i="5"/>
  <c r="EO178" i="5"/>
  <c r="EO162" i="5"/>
  <c r="EO154" i="5"/>
  <c r="EO146" i="5"/>
  <c r="EO138" i="5"/>
  <c r="EO130" i="5"/>
  <c r="EO122" i="5"/>
  <c r="EO114" i="5"/>
  <c r="EO106" i="5"/>
  <c r="EO98" i="5"/>
  <c r="EO90" i="5"/>
  <c r="EO82" i="5"/>
  <c r="EO74" i="5"/>
  <c r="EO66" i="5"/>
  <c r="EO58" i="5"/>
  <c r="EO50" i="5"/>
  <c r="EO42" i="5"/>
  <c r="EO34" i="5"/>
  <c r="EO26" i="5"/>
  <c r="ES316" i="5"/>
  <c r="ES308" i="5"/>
  <c r="ES292" i="5"/>
  <c r="ES284" i="5"/>
  <c r="ES276" i="5"/>
  <c r="ES268" i="5"/>
  <c r="ES260" i="5"/>
  <c r="ES252" i="5"/>
  <c r="ES244" i="5"/>
  <c r="ES236" i="5"/>
  <c r="ES228" i="5"/>
  <c r="ES220" i="5"/>
  <c r="ES212" i="5"/>
  <c r="ES204" i="5"/>
  <c r="ES196" i="5"/>
  <c r="ES188" i="5"/>
  <c r="ES180" i="5"/>
  <c r="ES172" i="5"/>
  <c r="ES164" i="5"/>
  <c r="ES156" i="5"/>
  <c r="ES148" i="5"/>
  <c r="ES140" i="5"/>
  <c r="ES132" i="5"/>
  <c r="ES124" i="5"/>
  <c r="ES116" i="5"/>
  <c r="ES108" i="5"/>
  <c r="ES100" i="5"/>
  <c r="ES92" i="5"/>
  <c r="ES84" i="5"/>
  <c r="ES76" i="5"/>
  <c r="ES68" i="5"/>
  <c r="ES60" i="5"/>
  <c r="ES52" i="5"/>
  <c r="ES44" i="5"/>
  <c r="ES36" i="5"/>
  <c r="ES28" i="5"/>
  <c r="ES20" i="5"/>
  <c r="ES12" i="5"/>
  <c r="EK55" i="5"/>
  <c r="EK47" i="5"/>
  <c r="EK39" i="5"/>
  <c r="EK31" i="5"/>
  <c r="EK23" i="5"/>
  <c r="EK15" i="5"/>
  <c r="EK7" i="5"/>
  <c r="EO313" i="5"/>
  <c r="EO305" i="5"/>
  <c r="EO297" i="5"/>
  <c r="EO289" i="5"/>
  <c r="EO281" i="5"/>
  <c r="EO273" i="5"/>
  <c r="EO265" i="5"/>
  <c r="EO257" i="5"/>
  <c r="EO249" i="5"/>
  <c r="EO241" i="5"/>
  <c r="EO233" i="5"/>
  <c r="EO225" i="5"/>
  <c r="EO217" i="5"/>
  <c r="EO209" i="5"/>
  <c r="EO201" i="5"/>
  <c r="EO193" i="5"/>
  <c r="EO185" i="5"/>
  <c r="EO177" i="5"/>
  <c r="EO169" i="5"/>
  <c r="EO161" i="5"/>
  <c r="EO153" i="5"/>
  <c r="EO145" i="5"/>
  <c r="EO137" i="5"/>
  <c r="EO129" i="5"/>
  <c r="EO121" i="5"/>
  <c r="EO113" i="5"/>
  <c r="EO105" i="5"/>
  <c r="EO97" i="5"/>
  <c r="EO89" i="5"/>
  <c r="EO81" i="5"/>
  <c r="EO73" i="5"/>
  <c r="EO65" i="5"/>
  <c r="EO57" i="5"/>
  <c r="EO49" i="5"/>
  <c r="EO41" i="5"/>
  <c r="EO33" i="5"/>
  <c r="EO25" i="5"/>
  <c r="EO17" i="5"/>
  <c r="ES315" i="5"/>
  <c r="ES307" i="5"/>
  <c r="ES299" i="5"/>
  <c r="ES291" i="5"/>
  <c r="ES283" i="5"/>
  <c r="ES275" i="5"/>
  <c r="ES267" i="5"/>
  <c r="ES259" i="5"/>
  <c r="ES251" i="5"/>
  <c r="ES243" i="5"/>
  <c r="ES235" i="5"/>
  <c r="ES227" i="5"/>
  <c r="ES219" i="5"/>
  <c r="ES211" i="5"/>
  <c r="ES203" i="5"/>
  <c r="ES195" i="5"/>
  <c r="ES187" i="5"/>
  <c r="ES179" i="5"/>
  <c r="ES171" i="5"/>
  <c r="ES163" i="5"/>
  <c r="ES155" i="5"/>
  <c r="ES147" i="5"/>
  <c r="ES139" i="5"/>
  <c r="ES131" i="5"/>
  <c r="ES123" i="5"/>
  <c r="ES115" i="5"/>
  <c r="ES107" i="5"/>
  <c r="ES99" i="5"/>
  <c r="ES91" i="5"/>
  <c r="ES83" i="5"/>
  <c r="ES67" i="5"/>
  <c r="ES59" i="5"/>
  <c r="ES51" i="5"/>
  <c r="ES43" i="5"/>
  <c r="ES35" i="5"/>
  <c r="ES27" i="5"/>
  <c r="ES19" i="5"/>
  <c r="ES11" i="5"/>
  <c r="AO4" i="5"/>
  <c r="EO18" i="5"/>
  <c r="EO10" i="5"/>
  <c r="BE4" i="5"/>
  <c r="EO9" i="5"/>
  <c r="EO7" i="5"/>
  <c r="EO6" i="5"/>
  <c r="EO13" i="5"/>
  <c r="EO5" i="5"/>
  <c r="AW4" i="5"/>
  <c r="BI4" i="5"/>
  <c r="BM4" i="5"/>
  <c r="AS4" i="5"/>
  <c r="BA4" i="5"/>
  <c r="BQ4" i="5"/>
  <c r="AK4" i="5"/>
  <c r="AG4" i="5"/>
  <c r="AG316" i="5"/>
  <c r="AG308" i="5"/>
  <c r="AG300" i="5"/>
  <c r="AG292" i="5"/>
  <c r="AG284" i="5"/>
  <c r="AG276" i="5"/>
  <c r="AG268" i="5"/>
  <c r="AG260" i="5"/>
  <c r="AG252" i="5"/>
  <c r="AG244" i="5"/>
  <c r="AG236" i="5"/>
  <c r="AG228" i="5"/>
  <c r="AG220" i="5"/>
  <c r="AG212" i="5"/>
  <c r="AG204" i="5"/>
  <c r="AG188" i="5"/>
  <c r="AG180" i="5"/>
  <c r="AG172" i="5"/>
  <c r="AG164" i="5"/>
  <c r="AG156" i="5"/>
  <c r="AG148" i="5"/>
  <c r="AG140" i="5"/>
  <c r="AG132" i="5"/>
  <c r="AG116" i="5"/>
  <c r="AG108" i="5"/>
  <c r="AG100" i="5"/>
  <c r="AG92" i="5"/>
  <c r="AG84" i="5"/>
  <c r="AG76" i="5"/>
  <c r="AG68" i="5"/>
  <c r="AG60" i="5"/>
  <c r="AG52" i="5"/>
  <c r="AG44" i="5"/>
  <c r="AG36" i="5"/>
  <c r="AG28" i="5"/>
  <c r="AG20" i="5"/>
  <c r="AG12" i="5"/>
  <c r="I4" i="5"/>
  <c r="DQ122" i="6"/>
  <c r="DQ66" i="6"/>
  <c r="BA232" i="6"/>
  <c r="BA200" i="6"/>
  <c r="BA168" i="6"/>
  <c r="BA136" i="6"/>
  <c r="BA104" i="6"/>
  <c r="BA72" i="6"/>
  <c r="BA40" i="6"/>
  <c r="BA8" i="6"/>
  <c r="BY225" i="6"/>
  <c r="BY217" i="6"/>
  <c r="BY201" i="6"/>
  <c r="BY193" i="6"/>
  <c r="BY169" i="6"/>
  <c r="BY161" i="6"/>
  <c r="BY153" i="6"/>
  <c r="BY145" i="6"/>
  <c r="BY137" i="6"/>
  <c r="BY129" i="6"/>
  <c r="BY121" i="6"/>
  <c r="BY113" i="6"/>
  <c r="BY105" i="6"/>
  <c r="BY97" i="6"/>
  <c r="BY89" i="6"/>
  <c r="BY81" i="6"/>
  <c r="BY73" i="6"/>
  <c r="BY65" i="6"/>
  <c r="BY57" i="6"/>
  <c r="BY49" i="6"/>
  <c r="BY41" i="6"/>
  <c r="BY33" i="6"/>
  <c r="BY25" i="6"/>
  <c r="BY17" i="6"/>
  <c r="BY9" i="6"/>
  <c r="BY240" i="6"/>
  <c r="BY232" i="6"/>
  <c r="BY224" i="6"/>
  <c r="BY216" i="6"/>
  <c r="BY208" i="6"/>
  <c r="BY200" i="6"/>
  <c r="BY192" i="6"/>
  <c r="BY184" i="6"/>
  <c r="BY168" i="6"/>
  <c r="BY160" i="6"/>
  <c r="BY152" i="6"/>
  <c r="BY144" i="6"/>
  <c r="BY136" i="6"/>
  <c r="BY128" i="6"/>
  <c r="BY120" i="6"/>
  <c r="BY112" i="6"/>
  <c r="BY104" i="6"/>
  <c r="BY96" i="6"/>
  <c r="BY88" i="6"/>
  <c r="BY80" i="6"/>
  <c r="BY72" i="6"/>
  <c r="BY64" i="6"/>
  <c r="BY56" i="6"/>
  <c r="BY48" i="6"/>
  <c r="BY40" i="6"/>
  <c r="BY32" i="6"/>
  <c r="BY24" i="6"/>
  <c r="BY16" i="6"/>
  <c r="BY8" i="6"/>
  <c r="BA201" i="6"/>
  <c r="BA137" i="6"/>
  <c r="BA105" i="6"/>
  <c r="BA73" i="6"/>
  <c r="BA41" i="6"/>
  <c r="BA9" i="6"/>
  <c r="BA225" i="6"/>
  <c r="BA193" i="6"/>
  <c r="BA161" i="6"/>
  <c r="BA129" i="6"/>
  <c r="BA97" i="6"/>
  <c r="BA65" i="6"/>
  <c r="BA33" i="6"/>
  <c r="CS238" i="6"/>
  <c r="CS222" i="6"/>
  <c r="CS214" i="6"/>
  <c r="CS206" i="6"/>
  <c r="CS198" i="6"/>
  <c r="CS190" i="6"/>
  <c r="CS182" i="6"/>
  <c r="CS174" i="6"/>
  <c r="CS166" i="6"/>
  <c r="CS158" i="6"/>
  <c r="CS150" i="6"/>
  <c r="CS142" i="6"/>
  <c r="CS134" i="6"/>
  <c r="CS126" i="6"/>
  <c r="CS118" i="6"/>
  <c r="CS110" i="6"/>
  <c r="CS102" i="6"/>
  <c r="CS94" i="6"/>
  <c r="CS86" i="6"/>
  <c r="CS78" i="6"/>
  <c r="CS70" i="6"/>
  <c r="CS62" i="6"/>
  <c r="CS54" i="6"/>
  <c r="CS46" i="6"/>
  <c r="CS38" i="6"/>
  <c r="CS30" i="6"/>
  <c r="CS22" i="6"/>
  <c r="CS14" i="6"/>
  <c r="CS6" i="6"/>
  <c r="BA10" i="6"/>
  <c r="BA224" i="6"/>
  <c r="BA192" i="6"/>
  <c r="BA160" i="6"/>
  <c r="BA128" i="6"/>
  <c r="BA96" i="6"/>
  <c r="BA64" i="6"/>
  <c r="BA32" i="6"/>
  <c r="BA217" i="6"/>
  <c r="BA153" i="6"/>
  <c r="BA121" i="6"/>
  <c r="BA89" i="6"/>
  <c r="BA57" i="6"/>
  <c r="BA25" i="6"/>
  <c r="EO236" i="6"/>
  <c r="EO228" i="6"/>
  <c r="EO220" i="6"/>
  <c r="EO212" i="6"/>
  <c r="EO204" i="6"/>
  <c r="EO196" i="6"/>
  <c r="EO188" i="6"/>
  <c r="EO180" i="6"/>
  <c r="EO172" i="6"/>
  <c r="EO164" i="6"/>
  <c r="EO156" i="6"/>
  <c r="EO148" i="6"/>
  <c r="EO140" i="6"/>
  <c r="EO132" i="6"/>
  <c r="EO124" i="6"/>
  <c r="EO116" i="6"/>
  <c r="EO108" i="6"/>
  <c r="EO100" i="6"/>
  <c r="EO92" i="6"/>
  <c r="EO84" i="6"/>
  <c r="EO76" i="6"/>
  <c r="EO68" i="6"/>
  <c r="EO60" i="6"/>
  <c r="EO52" i="6"/>
  <c r="EO44" i="6"/>
  <c r="EO36" i="6"/>
  <c r="EO20" i="6"/>
  <c r="EO12" i="6"/>
  <c r="BA216" i="6"/>
  <c r="BA184" i="6"/>
  <c r="BA152" i="6"/>
  <c r="BA120" i="6"/>
  <c r="BA88" i="6"/>
  <c r="BA56" i="6"/>
  <c r="BA24" i="6"/>
  <c r="BA145" i="6"/>
  <c r="BA113" i="6"/>
  <c r="BA81" i="6"/>
  <c r="BA49" i="6"/>
  <c r="BA17" i="6"/>
  <c r="DQ242" i="6"/>
  <c r="DQ234" i="6"/>
  <c r="DQ226" i="6"/>
  <c r="DQ218" i="6"/>
  <c r="DQ210" i="6"/>
  <c r="DQ202" i="6"/>
  <c r="DQ194" i="6"/>
  <c r="DQ186" i="6"/>
  <c r="DQ178" i="6"/>
  <c r="DQ170" i="6"/>
  <c r="DQ162" i="6"/>
  <c r="DQ154" i="6"/>
  <c r="DQ146" i="6"/>
  <c r="DQ138" i="6"/>
  <c r="DQ130" i="6"/>
  <c r="DQ114" i="6"/>
  <c r="DQ106" i="6"/>
  <c r="DQ98" i="6"/>
  <c r="DQ90" i="6"/>
  <c r="DQ82" i="6"/>
  <c r="DQ58" i="6"/>
  <c r="DQ50" i="6"/>
  <c r="DQ42" i="6"/>
  <c r="DQ34" i="6"/>
  <c r="DQ26" i="6"/>
  <c r="DQ18" i="6"/>
  <c r="DQ10" i="6"/>
  <c r="BA240" i="6"/>
  <c r="BA208" i="6"/>
  <c r="BA144" i="6"/>
  <c r="BA112" i="6"/>
  <c r="BA80" i="6"/>
  <c r="BA48" i="6"/>
  <c r="BA16" i="6"/>
  <c r="DQ229" i="6"/>
  <c r="DQ221" i="6"/>
  <c r="DQ213" i="6"/>
  <c r="DQ205" i="6"/>
  <c r="DQ197" i="6"/>
  <c r="DQ189" i="6"/>
  <c r="DQ181" i="6"/>
  <c r="DQ173" i="6"/>
  <c r="DQ165" i="6"/>
  <c r="DQ157" i="6"/>
  <c r="DQ149" i="6"/>
  <c r="DQ141" i="6"/>
  <c r="DQ133" i="6"/>
  <c r="DQ125" i="6"/>
  <c r="DQ117" i="6"/>
  <c r="DQ101" i="6"/>
  <c r="DQ93" i="6"/>
  <c r="DQ85" i="6"/>
  <c r="DQ77" i="6"/>
  <c r="DQ69" i="6"/>
  <c r="DQ61" i="6"/>
  <c r="DQ53" i="6"/>
  <c r="DQ45" i="6"/>
  <c r="DQ37" i="6"/>
  <c r="DQ29" i="6"/>
  <c r="DQ21" i="6"/>
  <c r="DQ13" i="6"/>
  <c r="DQ5" i="6"/>
  <c r="DQ28" i="6"/>
  <c r="DQ243" i="6"/>
  <c r="DQ235" i="6"/>
  <c r="DQ227" i="6"/>
  <c r="DQ219" i="6"/>
  <c r="DQ211" i="6"/>
  <c r="DQ203" i="6"/>
  <c r="DQ195" i="6"/>
  <c r="DQ187" i="6"/>
  <c r="DQ179" i="6"/>
  <c r="DQ171" i="6"/>
  <c r="DQ163" i="6"/>
  <c r="DQ155" i="6"/>
  <c r="DQ147" i="6"/>
  <c r="DQ139" i="6"/>
  <c r="DQ131" i="6"/>
  <c r="DQ123" i="6"/>
  <c r="DQ115" i="6"/>
  <c r="DQ107" i="6"/>
  <c r="DQ99" i="6"/>
  <c r="DQ91" i="6"/>
  <c r="DQ83" i="6"/>
  <c r="DQ75" i="6"/>
  <c r="DQ67" i="6"/>
  <c r="DQ59" i="6"/>
  <c r="DQ51" i="6"/>
  <c r="DQ43" i="6"/>
  <c r="DQ35" i="6"/>
  <c r="DQ27" i="6"/>
  <c r="DQ19" i="6"/>
  <c r="DQ11" i="6"/>
  <c r="DQ241" i="6"/>
  <c r="DQ233" i="6"/>
  <c r="DQ225" i="6"/>
  <c r="DQ217" i="6"/>
  <c r="DQ209" i="6"/>
  <c r="DQ201" i="6"/>
  <c r="DQ193" i="6"/>
  <c r="DQ177" i="6"/>
  <c r="DQ169" i="6"/>
  <c r="DQ161" i="6"/>
  <c r="DQ153" i="6"/>
  <c r="DQ145" i="6"/>
  <c r="DQ137" i="6"/>
  <c r="DQ129" i="6"/>
  <c r="DQ121" i="6"/>
  <c r="DQ113" i="6"/>
  <c r="DQ105" i="6"/>
  <c r="DQ97" i="6"/>
  <c r="DQ89" i="6"/>
  <c r="DQ81" i="6"/>
  <c r="DQ73" i="6"/>
  <c r="DQ65" i="6"/>
  <c r="DQ57" i="6"/>
  <c r="DQ49" i="6"/>
  <c r="DQ41" i="6"/>
  <c r="DQ33" i="6"/>
  <c r="DQ25" i="6"/>
  <c r="DQ17" i="6"/>
  <c r="DQ9" i="6"/>
  <c r="DQ240" i="6"/>
  <c r="DQ232" i="6"/>
  <c r="DQ224" i="6"/>
  <c r="DQ216" i="6"/>
  <c r="DQ208" i="6"/>
  <c r="DQ200" i="6"/>
  <c r="DQ192" i="6"/>
  <c r="DQ184" i="6"/>
  <c r="DQ176" i="6"/>
  <c r="DQ168" i="6"/>
  <c r="DQ160" i="6"/>
  <c r="DQ152" i="6"/>
  <c r="DQ144" i="6"/>
  <c r="DQ136" i="6"/>
  <c r="DQ128" i="6"/>
  <c r="DQ120" i="6"/>
  <c r="DQ112" i="6"/>
  <c r="DQ104" i="6"/>
  <c r="DQ96" i="6"/>
  <c r="DQ88" i="6"/>
  <c r="DQ80" i="6"/>
  <c r="DQ72" i="6"/>
  <c r="DQ64" i="6"/>
  <c r="DQ56" i="6"/>
  <c r="DQ48" i="6"/>
  <c r="DQ40" i="6"/>
  <c r="DQ32" i="6"/>
  <c r="DQ24" i="6"/>
  <c r="DQ16" i="6"/>
  <c r="DQ8" i="6"/>
  <c r="DQ239" i="6"/>
  <c r="DQ231" i="6"/>
  <c r="DQ223" i="6"/>
  <c r="DQ215" i="6"/>
  <c r="DQ207" i="6"/>
  <c r="DQ199" i="6"/>
  <c r="DQ183" i="6"/>
  <c r="DQ175" i="6"/>
  <c r="DQ167" i="6"/>
  <c r="DQ159" i="6"/>
  <c r="DQ151" i="6"/>
  <c r="DQ143" i="6"/>
  <c r="DQ135" i="6"/>
  <c r="DQ127" i="6"/>
  <c r="DQ119" i="6"/>
  <c r="DQ111" i="6"/>
  <c r="DQ103" i="6"/>
  <c r="DQ95" i="6"/>
  <c r="DQ87" i="6"/>
  <c r="DQ79" i="6"/>
  <c r="DQ71" i="6"/>
  <c r="DQ63" i="6"/>
  <c r="DQ55" i="6"/>
  <c r="DQ47" i="6"/>
  <c r="DQ39" i="6"/>
  <c r="DQ31" i="6"/>
  <c r="DQ23" i="6"/>
  <c r="DQ15" i="6"/>
  <c r="DQ7" i="6"/>
  <c r="DQ238" i="6"/>
  <c r="DQ222" i="6"/>
  <c r="DQ214" i="6"/>
  <c r="DQ206" i="6"/>
  <c r="DQ198" i="6"/>
  <c r="DQ190" i="6"/>
  <c r="DQ182" i="6"/>
  <c r="DQ174" i="6"/>
  <c r="DQ166" i="6"/>
  <c r="DQ158" i="6"/>
  <c r="DQ150" i="6"/>
  <c r="DQ142" i="6"/>
  <c r="DQ134" i="6"/>
  <c r="DQ126" i="6"/>
  <c r="DQ118" i="6"/>
  <c r="DQ110" i="6"/>
  <c r="DQ102" i="6"/>
  <c r="DQ94" i="6"/>
  <c r="DQ86" i="6"/>
  <c r="DQ78" i="6"/>
  <c r="DQ70" i="6"/>
  <c r="DQ62" i="6"/>
  <c r="DQ54" i="6"/>
  <c r="DQ46" i="6"/>
  <c r="DQ38" i="6"/>
  <c r="DQ30" i="6"/>
  <c r="DQ22" i="6"/>
  <c r="DQ14" i="6"/>
  <c r="DQ6" i="6"/>
  <c r="CS237" i="6"/>
  <c r="DQ237" i="6"/>
  <c r="AC4" i="6"/>
  <c r="BU225" i="6"/>
  <c r="BU217" i="6"/>
  <c r="BU201" i="6"/>
  <c r="BU193" i="6"/>
  <c r="BU169" i="6"/>
  <c r="BU161" i="6"/>
  <c r="BU153" i="6"/>
  <c r="BU145" i="6"/>
  <c r="BU137" i="6"/>
  <c r="BU129" i="6"/>
  <c r="BU121" i="6"/>
  <c r="BU113" i="6"/>
  <c r="BU105" i="6"/>
  <c r="BU97" i="6"/>
  <c r="BU89" i="6"/>
  <c r="BU81" i="6"/>
  <c r="BU73" i="6"/>
  <c r="BU65" i="6"/>
  <c r="BU57" i="6"/>
  <c r="BU49" i="6"/>
  <c r="BU41" i="6"/>
  <c r="BU33" i="6"/>
  <c r="BU25" i="6"/>
  <c r="BU17" i="6"/>
  <c r="BU9" i="6"/>
  <c r="CS229" i="6"/>
  <c r="CS221" i="6"/>
  <c r="CS213" i="6"/>
  <c r="CS205" i="6"/>
  <c r="CS197" i="6"/>
  <c r="CS189" i="6"/>
  <c r="CS181" i="6"/>
  <c r="CS173" i="6"/>
  <c r="CS165" i="6"/>
  <c r="CS157" i="6"/>
  <c r="CS149" i="6"/>
  <c r="CS141" i="6"/>
  <c r="CS133" i="6"/>
  <c r="CS125" i="6"/>
  <c r="CS117" i="6"/>
  <c r="CS101" i="6"/>
  <c r="CS93" i="6"/>
  <c r="CS85" i="6"/>
  <c r="CS77" i="6"/>
  <c r="CS69" i="6"/>
  <c r="CS61" i="6"/>
  <c r="CS53" i="6"/>
  <c r="CS45" i="6"/>
  <c r="CS37" i="6"/>
  <c r="CS29" i="6"/>
  <c r="CS21" i="6"/>
  <c r="CS13" i="6"/>
  <c r="CS5" i="6"/>
  <c r="ES236" i="6"/>
  <c r="ES228" i="6"/>
  <c r="ES220" i="6"/>
  <c r="ES212" i="6"/>
  <c r="ES204" i="6"/>
  <c r="ES196" i="6"/>
  <c r="ES188" i="6"/>
  <c r="ES180" i="6"/>
  <c r="ES172" i="6"/>
  <c r="ES164" i="6"/>
  <c r="ES156" i="6"/>
  <c r="ES148" i="6"/>
  <c r="ES140" i="6"/>
  <c r="ES132" i="6"/>
  <c r="ES124" i="6"/>
  <c r="ES116" i="6"/>
  <c r="ES108" i="6"/>
  <c r="ES100" i="6"/>
  <c r="ES92" i="6"/>
  <c r="ES84" i="6"/>
  <c r="ES76" i="6"/>
  <c r="ES68" i="6"/>
  <c r="ES60" i="6"/>
  <c r="ES52" i="6"/>
  <c r="ES44" i="6"/>
  <c r="ES36" i="6"/>
  <c r="ES20" i="6"/>
  <c r="ES12" i="6"/>
  <c r="CS236" i="6"/>
  <c r="CS228" i="6"/>
  <c r="CS220" i="6"/>
  <c r="CS212" i="6"/>
  <c r="CS204" i="6"/>
  <c r="CS196" i="6"/>
  <c r="CS188" i="6"/>
  <c r="CS180" i="6"/>
  <c r="CS172" i="6"/>
  <c r="CS164" i="6"/>
  <c r="CS156" i="6"/>
  <c r="CS148" i="6"/>
  <c r="CS140" i="6"/>
  <c r="CS132" i="6"/>
  <c r="CS124" i="6"/>
  <c r="CS116" i="6"/>
  <c r="CS108" i="6"/>
  <c r="CS100" i="6"/>
  <c r="CS92" i="6"/>
  <c r="CS84" i="6"/>
  <c r="CS76" i="6"/>
  <c r="CS68" i="6"/>
  <c r="CS60" i="6"/>
  <c r="CS52" i="6"/>
  <c r="CS44" i="6"/>
  <c r="CS36" i="6"/>
  <c r="CS28" i="6"/>
  <c r="CS20" i="6"/>
  <c r="CS12" i="6"/>
  <c r="CS243" i="6"/>
  <c r="CS227" i="6"/>
  <c r="CS219" i="6"/>
  <c r="CS211" i="6"/>
  <c r="CS203" i="6"/>
  <c r="CS195" i="6"/>
  <c r="CS187" i="6"/>
  <c r="CS179" i="6"/>
  <c r="CS171" i="6"/>
  <c r="CS163" i="6"/>
  <c r="CS155" i="6"/>
  <c r="CS147" i="6"/>
  <c r="CS139" i="6"/>
  <c r="CS131" i="6"/>
  <c r="CS123" i="6"/>
  <c r="CS115" i="6"/>
  <c r="CS107" i="6"/>
  <c r="CS99" i="6"/>
  <c r="CS91" i="6"/>
  <c r="CS83" i="6"/>
  <c r="CS75" i="6"/>
  <c r="CS67" i="6"/>
  <c r="CS59" i="6"/>
  <c r="CS51" i="6"/>
  <c r="CS43" i="6"/>
  <c r="CS35" i="6"/>
  <c r="CS27" i="6"/>
  <c r="CS19" i="6"/>
  <c r="CS11" i="6"/>
  <c r="CS242" i="6"/>
  <c r="CS234" i="6"/>
  <c r="CS226" i="6"/>
  <c r="CS218" i="6"/>
  <c r="CS210" i="6"/>
  <c r="CS202" i="6"/>
  <c r="CS194" i="6"/>
  <c r="CS186" i="6"/>
  <c r="CS170" i="6"/>
  <c r="CS162" i="6"/>
  <c r="CS154" i="6"/>
  <c r="CS146" i="6"/>
  <c r="CS138" i="6"/>
  <c r="CS130" i="6"/>
  <c r="CS122" i="6"/>
  <c r="CS114" i="6"/>
  <c r="CS106" i="6"/>
  <c r="CS98" i="6"/>
  <c r="CS90" i="6"/>
  <c r="CS82" i="6"/>
  <c r="CS66" i="6"/>
  <c r="CS58" i="6"/>
  <c r="CS50" i="6"/>
  <c r="CS42" i="6"/>
  <c r="CS34" i="6"/>
  <c r="CS26" i="6"/>
  <c r="CS18" i="6"/>
  <c r="CS10" i="6"/>
  <c r="EK34" i="6"/>
  <c r="EK26" i="6"/>
  <c r="EK18" i="6"/>
  <c r="EK10" i="6"/>
  <c r="CS240" i="6"/>
  <c r="CS232" i="6"/>
  <c r="CS224" i="6"/>
  <c r="CS216" i="6"/>
  <c r="CS208" i="6"/>
  <c r="CS200" i="6"/>
  <c r="CS192" i="6"/>
  <c r="CS184" i="6"/>
  <c r="CS176" i="6"/>
  <c r="CS168" i="6"/>
  <c r="CS160" i="6"/>
  <c r="CS152" i="6"/>
  <c r="CS144" i="6"/>
  <c r="CS136" i="6"/>
  <c r="CS128" i="6"/>
  <c r="CS120" i="6"/>
  <c r="CS112" i="6"/>
  <c r="CS104" i="6"/>
  <c r="CS96" i="6"/>
  <c r="CS88" i="6"/>
  <c r="CS80" i="6"/>
  <c r="CS72" i="6"/>
  <c r="CS64" i="6"/>
  <c r="CS56" i="6"/>
  <c r="CS48" i="6"/>
  <c r="CS40" i="6"/>
  <c r="CS32" i="6"/>
  <c r="CS24" i="6"/>
  <c r="CS16" i="6"/>
  <c r="CS8" i="6"/>
  <c r="DQ236" i="6"/>
  <c r="DQ228" i="6"/>
  <c r="DQ220" i="6"/>
  <c r="DQ212" i="6"/>
  <c r="DQ204" i="6"/>
  <c r="DQ196" i="6"/>
  <c r="DQ188" i="6"/>
  <c r="DQ180" i="6"/>
  <c r="DQ172" i="6"/>
  <c r="DQ164" i="6"/>
  <c r="DQ156" i="6"/>
  <c r="DQ148" i="6"/>
  <c r="DQ140" i="6"/>
  <c r="DQ132" i="6"/>
  <c r="DQ124" i="6"/>
  <c r="DQ116" i="6"/>
  <c r="DQ108" i="6"/>
  <c r="DQ100" i="6"/>
  <c r="DQ92" i="6"/>
  <c r="DQ84" i="6"/>
  <c r="DQ76" i="6"/>
  <c r="DQ68" i="6"/>
  <c r="DQ60" i="6"/>
  <c r="DQ52" i="6"/>
  <c r="DQ44" i="6"/>
  <c r="DQ36" i="6"/>
  <c r="DQ20" i="6"/>
  <c r="DQ12" i="6"/>
  <c r="CS239" i="6"/>
  <c r="CS231" i="6"/>
  <c r="CS223" i="6"/>
  <c r="CS215" i="6"/>
  <c r="CS207" i="6"/>
  <c r="CS199" i="6"/>
  <c r="CS183" i="6"/>
  <c r="CS175" i="6"/>
  <c r="CS167" i="6"/>
  <c r="CS159" i="6"/>
  <c r="CS151" i="6"/>
  <c r="CS135" i="6"/>
  <c r="CS127" i="6"/>
  <c r="CS119" i="6"/>
  <c r="CS111" i="6"/>
  <c r="CS103" i="6"/>
  <c r="CS95" i="6"/>
  <c r="CS87" i="6"/>
  <c r="CS79" i="6"/>
  <c r="CS71" i="6"/>
  <c r="CS63" i="6"/>
  <c r="CS55" i="6"/>
  <c r="CS47" i="6"/>
  <c r="CS39" i="6"/>
  <c r="CS31" i="6"/>
  <c r="CS23" i="6"/>
  <c r="CS15" i="6"/>
  <c r="CS7" i="6"/>
  <c r="Y238" i="6"/>
  <c r="Y230" i="6"/>
  <c r="Y222" i="6"/>
  <c r="Y214" i="6"/>
  <c r="Y206" i="6"/>
  <c r="CS241" i="6"/>
  <c r="CS233" i="6"/>
  <c r="CS225" i="6"/>
  <c r="CS217" i="6"/>
  <c r="CS209" i="6"/>
  <c r="CS201" i="6"/>
  <c r="CS193" i="6"/>
  <c r="CS177" i="6"/>
  <c r="CS169" i="6"/>
  <c r="CS161" i="6"/>
  <c r="CS153" i="6"/>
  <c r="CS145" i="6"/>
  <c r="CS137" i="6"/>
  <c r="CS129" i="6"/>
  <c r="CS121" i="6"/>
  <c r="CS113" i="6"/>
  <c r="CS105" i="6"/>
  <c r="CS97" i="6"/>
  <c r="CS89" i="6"/>
  <c r="CS81" i="6"/>
  <c r="CS73" i="6"/>
  <c r="CS65" i="6"/>
  <c r="CS57" i="6"/>
  <c r="CS49" i="6"/>
  <c r="CS41" i="6"/>
  <c r="CS33" i="6"/>
  <c r="CS25" i="6"/>
  <c r="CS17" i="6"/>
  <c r="CS9" i="6"/>
  <c r="Y198" i="6"/>
  <c r="Y190" i="6"/>
  <c r="Y182" i="6"/>
  <c r="Y158" i="6"/>
  <c r="Y150" i="6"/>
  <c r="Y142" i="6"/>
  <c r="Y134" i="6"/>
  <c r="Y118" i="6"/>
  <c r="Y110" i="6"/>
  <c r="Y102" i="6"/>
  <c r="Y94" i="6"/>
  <c r="Y86" i="6"/>
  <c r="Y78" i="6"/>
  <c r="Y70" i="6"/>
  <c r="Y62" i="6"/>
  <c r="Y54" i="6"/>
  <c r="Y46" i="6"/>
  <c r="Y38" i="6"/>
  <c r="Y30" i="6"/>
  <c r="Y22" i="6"/>
  <c r="Y14" i="6"/>
  <c r="Y6" i="6"/>
  <c r="AW201" i="6"/>
  <c r="AW137" i="6"/>
  <c r="AW105" i="6"/>
  <c r="AW73" i="6"/>
  <c r="AW41" i="6"/>
  <c r="AW9" i="6"/>
  <c r="BU240" i="6"/>
  <c r="BU232" i="6"/>
  <c r="BU224" i="6"/>
  <c r="BU216" i="6"/>
  <c r="BU208" i="6"/>
  <c r="BU200" i="6"/>
  <c r="BU192" i="6"/>
  <c r="BU184" i="6"/>
  <c r="BU168" i="6"/>
  <c r="BU160" i="6"/>
  <c r="BU152" i="6"/>
  <c r="BU144" i="6"/>
  <c r="BU136" i="6"/>
  <c r="BU128" i="6"/>
  <c r="BU120" i="6"/>
  <c r="BU112" i="6"/>
  <c r="BU104" i="6"/>
  <c r="BU96" i="6"/>
  <c r="BU88" i="6"/>
  <c r="BU80" i="6"/>
  <c r="BU72" i="6"/>
  <c r="BU64" i="6"/>
  <c r="BU56" i="6"/>
  <c r="BU48" i="6"/>
  <c r="BU40" i="6"/>
  <c r="BU32" i="6"/>
  <c r="BU24" i="6"/>
  <c r="BU16" i="6"/>
  <c r="BU8" i="6"/>
  <c r="BI24" i="6"/>
  <c r="DM239" i="6"/>
  <c r="DM231" i="6"/>
  <c r="DM223" i="6"/>
  <c r="DM215" i="6"/>
  <c r="DM207" i="6"/>
  <c r="DM199" i="6"/>
  <c r="DM183" i="6"/>
  <c r="DM175" i="6"/>
  <c r="DM167" i="6"/>
  <c r="DM159" i="6"/>
  <c r="DM151" i="6"/>
  <c r="DM143" i="6"/>
  <c r="DM135" i="6"/>
  <c r="DM127" i="6"/>
  <c r="DM119" i="6"/>
  <c r="DM111" i="6"/>
  <c r="DM103" i="6"/>
  <c r="DM95" i="6"/>
  <c r="DM87" i="6"/>
  <c r="DM79" i="6"/>
  <c r="DM71" i="6"/>
  <c r="DM63" i="6"/>
  <c r="DM55" i="6"/>
  <c r="DM47" i="6"/>
  <c r="DM39" i="6"/>
  <c r="DM31" i="6"/>
  <c r="DM23" i="6"/>
  <c r="DM15" i="6"/>
  <c r="DM7" i="6"/>
  <c r="Y237" i="6"/>
  <c r="Y229" i="6"/>
  <c r="Y221" i="6"/>
  <c r="Y213" i="6"/>
  <c r="Y205" i="6"/>
  <c r="Y197" i="6"/>
  <c r="Y189" i="6"/>
  <c r="Y181" i="6"/>
  <c r="Y173" i="6"/>
  <c r="Y165" i="6"/>
  <c r="Y157" i="6"/>
  <c r="Y149" i="6"/>
  <c r="Y133" i="6"/>
  <c r="Y117" i="6"/>
  <c r="Y109" i="6"/>
  <c r="Y101" i="6"/>
  <c r="Y93" i="6"/>
  <c r="Y85" i="6"/>
  <c r="Y77" i="6"/>
  <c r="Y69" i="6"/>
  <c r="Y61" i="6"/>
  <c r="Y53" i="6"/>
  <c r="Y45" i="6"/>
  <c r="Y37" i="6"/>
  <c r="Y29" i="6"/>
  <c r="Y21" i="6"/>
  <c r="Y13" i="6"/>
  <c r="Y5" i="6"/>
  <c r="AW232" i="6"/>
  <c r="AW200" i="6"/>
  <c r="AW168" i="6"/>
  <c r="AW136" i="6"/>
  <c r="AW104" i="6"/>
  <c r="AW72" i="6"/>
  <c r="AW40" i="6"/>
  <c r="AW8" i="6"/>
  <c r="DM238" i="6"/>
  <c r="DM222" i="6"/>
  <c r="DM214" i="6"/>
  <c r="DM206" i="6"/>
  <c r="DM198" i="6"/>
  <c r="DM190" i="6"/>
  <c r="DM182" i="6"/>
  <c r="DM174" i="6"/>
  <c r="DM166" i="6"/>
  <c r="Y4" i="6"/>
  <c r="Y236" i="6"/>
  <c r="Y228" i="6"/>
  <c r="Y204" i="6"/>
  <c r="Y196" i="6"/>
  <c r="Y188" i="6"/>
  <c r="Y180" i="6"/>
  <c r="Y172" i="6"/>
  <c r="Y164" i="6"/>
  <c r="Y156" i="6"/>
  <c r="Y148" i="6"/>
  <c r="Y140" i="6"/>
  <c r="Y132" i="6"/>
  <c r="Y116" i="6"/>
  <c r="Y108" i="6"/>
  <c r="Y100" i="6"/>
  <c r="Y92" i="6"/>
  <c r="Y84" i="6"/>
  <c r="Y76" i="6"/>
  <c r="Y68" i="6"/>
  <c r="Y60" i="6"/>
  <c r="Y52" i="6"/>
  <c r="Y44" i="6"/>
  <c r="Y36" i="6"/>
  <c r="Y28" i="6"/>
  <c r="Y20" i="6"/>
  <c r="Y12" i="6"/>
  <c r="AW225" i="6"/>
  <c r="AW193" i="6"/>
  <c r="AW161" i="6"/>
  <c r="AW129" i="6"/>
  <c r="AW97" i="6"/>
  <c r="AW65" i="6"/>
  <c r="AW33" i="6"/>
  <c r="DM237" i="6"/>
  <c r="DM229" i="6"/>
  <c r="DM221" i="6"/>
  <c r="DM213" i="6"/>
  <c r="DM205" i="6"/>
  <c r="Y235" i="6"/>
  <c r="Y227" i="6"/>
  <c r="Y219" i="6"/>
  <c r="Y211" i="6"/>
  <c r="Y203" i="6"/>
  <c r="Y195" i="6"/>
  <c r="Y187" i="6"/>
  <c r="Y179" i="6"/>
  <c r="Y171" i="6"/>
  <c r="Y163" i="6"/>
  <c r="Y155" i="6"/>
  <c r="Y147" i="6"/>
  <c r="Y139" i="6"/>
  <c r="Y131" i="6"/>
  <c r="Y115" i="6"/>
  <c r="Y107" i="6"/>
  <c r="Y99" i="6"/>
  <c r="Y91" i="6"/>
  <c r="Y75" i="6"/>
  <c r="Y67" i="6"/>
  <c r="Y59" i="6"/>
  <c r="Y51" i="6"/>
  <c r="Y43" i="6"/>
  <c r="Y35" i="6"/>
  <c r="Y27" i="6"/>
  <c r="Y19" i="6"/>
  <c r="Y11" i="6"/>
  <c r="AW224" i="6"/>
  <c r="AW192" i="6"/>
  <c r="AW160" i="6"/>
  <c r="AW128" i="6"/>
  <c r="AW96" i="6"/>
  <c r="AW64" i="6"/>
  <c r="AW32" i="6"/>
  <c r="DM236" i="6"/>
  <c r="DM228" i="6"/>
  <c r="Y234" i="6"/>
  <c r="Y218" i="6"/>
  <c r="Y210" i="6"/>
  <c r="Y194" i="6"/>
  <c r="Y186" i="6"/>
  <c r="Y170" i="6"/>
  <c r="Y162" i="6"/>
  <c r="Y154" i="6"/>
  <c r="Y146" i="6"/>
  <c r="Y138" i="6"/>
  <c r="Y130" i="6"/>
  <c r="Y122" i="6"/>
  <c r="Y114" i="6"/>
  <c r="Y106" i="6"/>
  <c r="Y98" i="6"/>
  <c r="Y90" i="6"/>
  <c r="Y82" i="6"/>
  <c r="Y74" i="6"/>
  <c r="Y66" i="6"/>
  <c r="Y58" i="6"/>
  <c r="Y50" i="6"/>
  <c r="Y42" i="6"/>
  <c r="Y34" i="6"/>
  <c r="Y26" i="6"/>
  <c r="Y18" i="6"/>
  <c r="Y10" i="6"/>
  <c r="AW217" i="6"/>
  <c r="AW153" i="6"/>
  <c r="AW121" i="6"/>
  <c r="AW89" i="6"/>
  <c r="AW57" i="6"/>
  <c r="AW25" i="6"/>
  <c r="CO241" i="6"/>
  <c r="CO233" i="6"/>
  <c r="CO225" i="6"/>
  <c r="CO217" i="6"/>
  <c r="CO209" i="6"/>
  <c r="CO201" i="6"/>
  <c r="CO193" i="6"/>
  <c r="CO177" i="6"/>
  <c r="CO169" i="6"/>
  <c r="CO161" i="6"/>
  <c r="CO153" i="6"/>
  <c r="CO145" i="6"/>
  <c r="CO137" i="6"/>
  <c r="CO129" i="6"/>
  <c r="CO121" i="6"/>
  <c r="CO113" i="6"/>
  <c r="Y225" i="6"/>
  <c r="Y217" i="6"/>
  <c r="Y201" i="6"/>
  <c r="Y193" i="6"/>
  <c r="Y185" i="6"/>
  <c r="Y161" i="6"/>
  <c r="Y153" i="6"/>
  <c r="Y145" i="6"/>
  <c r="Y137" i="6"/>
  <c r="Y129" i="6"/>
  <c r="Y121" i="6"/>
  <c r="Y113" i="6"/>
  <c r="Y105" i="6"/>
  <c r="Y97" i="6"/>
  <c r="Y89" i="6"/>
  <c r="Y81" i="6"/>
  <c r="Y73" i="6"/>
  <c r="Y65" i="6"/>
  <c r="Y57" i="6"/>
  <c r="Y49" i="6"/>
  <c r="Y41" i="6"/>
  <c r="Y33" i="6"/>
  <c r="Y25" i="6"/>
  <c r="Y17" i="6"/>
  <c r="Y9" i="6"/>
  <c r="AW216" i="6"/>
  <c r="AW184" i="6"/>
  <c r="AW152" i="6"/>
  <c r="AW120" i="6"/>
  <c r="AW88" i="6"/>
  <c r="AW56" i="6"/>
  <c r="AW24" i="6"/>
  <c r="CO240" i="6"/>
  <c r="CO232" i="6"/>
  <c r="CO224" i="6"/>
  <c r="CO216" i="6"/>
  <c r="CO208" i="6"/>
  <c r="CO200" i="6"/>
  <c r="CO192" i="6"/>
  <c r="CO184" i="6"/>
  <c r="CO176" i="6"/>
  <c r="CO168" i="6"/>
  <c r="CO160" i="6"/>
  <c r="CO152" i="6"/>
  <c r="CO144" i="6"/>
  <c r="CO136" i="6"/>
  <c r="CO128" i="6"/>
  <c r="CO120" i="6"/>
  <c r="CO112" i="6"/>
  <c r="CO104" i="6"/>
  <c r="CO96" i="6"/>
  <c r="CO88" i="6"/>
  <c r="CO80" i="6"/>
  <c r="CO72" i="6"/>
  <c r="CO64" i="6"/>
  <c r="CO56" i="6"/>
  <c r="CO48" i="6"/>
  <c r="CO40" i="6"/>
  <c r="CO32" i="6"/>
  <c r="CO24" i="6"/>
  <c r="CO16" i="6"/>
  <c r="CO8" i="6"/>
  <c r="Y240" i="6"/>
  <c r="Y232" i="6"/>
  <c r="Y224" i="6"/>
  <c r="Y216" i="6"/>
  <c r="Y208" i="6"/>
  <c r="Y200" i="6"/>
  <c r="Y192" i="6"/>
  <c r="Y184" i="6"/>
  <c r="Y168" i="6"/>
  <c r="Y160" i="6"/>
  <c r="Y152" i="6"/>
  <c r="Y144" i="6"/>
  <c r="Y136" i="6"/>
  <c r="Y128" i="6"/>
  <c r="Y120" i="6"/>
  <c r="Y112" i="6"/>
  <c r="Y104" i="6"/>
  <c r="Y96" i="6"/>
  <c r="Y88" i="6"/>
  <c r="Y80" i="6"/>
  <c r="Y72" i="6"/>
  <c r="Y64" i="6"/>
  <c r="Y56" i="6"/>
  <c r="Y48" i="6"/>
  <c r="Y40" i="6"/>
  <c r="Y32" i="6"/>
  <c r="Y24" i="6"/>
  <c r="Y16" i="6"/>
  <c r="Y8" i="6"/>
  <c r="AW145" i="6"/>
  <c r="AW113" i="6"/>
  <c r="AW81" i="6"/>
  <c r="AW49" i="6"/>
  <c r="AW17" i="6"/>
  <c r="DM241" i="6"/>
  <c r="DM233" i="6"/>
  <c r="DM225" i="6"/>
  <c r="DM217" i="6"/>
  <c r="DM209" i="6"/>
  <c r="DM201" i="6"/>
  <c r="DM193" i="6"/>
  <c r="DM177" i="6"/>
  <c r="DM169" i="6"/>
  <c r="DM161" i="6"/>
  <c r="DM153" i="6"/>
  <c r="DM145" i="6"/>
  <c r="DM137" i="6"/>
  <c r="DM129" i="6"/>
  <c r="DM121" i="6"/>
  <c r="DM113" i="6"/>
  <c r="DM105" i="6"/>
  <c r="DM97" i="6"/>
  <c r="DM89" i="6"/>
  <c r="DM81" i="6"/>
  <c r="DM73" i="6"/>
  <c r="DM65" i="6"/>
  <c r="Y239" i="6"/>
  <c r="Y231" i="6"/>
  <c r="Y223" i="6"/>
  <c r="Y207" i="6"/>
  <c r="Y199" i="6"/>
  <c r="Y191" i="6"/>
  <c r="Y183" i="6"/>
  <c r="Y167" i="6"/>
  <c r="Y159" i="6"/>
  <c r="Y151" i="6"/>
  <c r="Y143" i="6"/>
  <c r="Y135" i="6"/>
  <c r="Y127" i="6"/>
  <c r="Y119" i="6"/>
  <c r="Y111" i="6"/>
  <c r="Y103" i="6"/>
  <c r="Y95" i="6"/>
  <c r="Y87" i="6"/>
  <c r="Y79" i="6"/>
  <c r="Y63" i="6"/>
  <c r="Y55" i="6"/>
  <c r="Y47" i="6"/>
  <c r="Y39" i="6"/>
  <c r="Y31" i="6"/>
  <c r="Y23" i="6"/>
  <c r="Y15" i="6"/>
  <c r="Y7" i="6"/>
  <c r="AW240" i="6"/>
  <c r="AW208" i="6"/>
  <c r="AW144" i="6"/>
  <c r="AW112" i="6"/>
  <c r="AW80" i="6"/>
  <c r="AW48" i="6"/>
  <c r="AW16" i="6"/>
  <c r="AW10" i="6"/>
  <c r="DM158" i="6"/>
  <c r="DM150" i="6"/>
  <c r="DM142" i="6"/>
  <c r="DM134" i="6"/>
  <c r="DM126" i="6"/>
  <c r="DM118" i="6"/>
  <c r="DM110" i="6"/>
  <c r="DM102" i="6"/>
  <c r="DM94" i="6"/>
  <c r="DM86" i="6"/>
  <c r="DM78" i="6"/>
  <c r="DM70" i="6"/>
  <c r="DM62" i="6"/>
  <c r="DM54" i="6"/>
  <c r="DM46" i="6"/>
  <c r="DM38" i="6"/>
  <c r="DM30" i="6"/>
  <c r="DM22" i="6"/>
  <c r="DM14" i="6"/>
  <c r="DM6" i="6"/>
  <c r="DM197" i="6"/>
  <c r="DM189" i="6"/>
  <c r="DM181" i="6"/>
  <c r="DM173" i="6"/>
  <c r="DM165" i="6"/>
  <c r="DM157" i="6"/>
  <c r="DM149" i="6"/>
  <c r="DM141" i="6"/>
  <c r="DM133" i="6"/>
  <c r="DM125" i="6"/>
  <c r="DM117" i="6"/>
  <c r="DM101" i="6"/>
  <c r="DM93" i="6"/>
  <c r="DM85" i="6"/>
  <c r="DM77" i="6"/>
  <c r="DM69" i="6"/>
  <c r="DM61" i="6"/>
  <c r="DM53" i="6"/>
  <c r="DM45" i="6"/>
  <c r="DM37" i="6"/>
  <c r="DM29" i="6"/>
  <c r="DM21" i="6"/>
  <c r="DM13" i="6"/>
  <c r="DM5" i="6"/>
  <c r="DM220" i="6"/>
  <c r="DM212" i="6"/>
  <c r="DM204" i="6"/>
  <c r="DM196" i="6"/>
  <c r="DM188" i="6"/>
  <c r="DM180" i="6"/>
  <c r="DM172" i="6"/>
  <c r="DM164" i="6"/>
  <c r="DM156" i="6"/>
  <c r="DM148" i="6"/>
  <c r="DM140" i="6"/>
  <c r="DM132" i="6"/>
  <c r="DM124" i="6"/>
  <c r="DM116" i="6"/>
  <c r="DM108" i="6"/>
  <c r="DM100" i="6"/>
  <c r="DM92" i="6"/>
  <c r="DM84" i="6"/>
  <c r="DM76" i="6"/>
  <c r="DM68" i="6"/>
  <c r="DM60" i="6"/>
  <c r="DM52" i="6"/>
  <c r="DM44" i="6"/>
  <c r="DM36" i="6"/>
  <c r="DM28" i="6"/>
  <c r="DM20" i="6"/>
  <c r="DM12" i="6"/>
  <c r="DM243" i="6"/>
  <c r="DM235" i="6"/>
  <c r="DM227" i="6"/>
  <c r="DM219" i="6"/>
  <c r="DM211" i="6"/>
  <c r="DM203" i="6"/>
  <c r="DM195" i="6"/>
  <c r="DM187" i="6"/>
  <c r="DM179" i="6"/>
  <c r="DM171" i="6"/>
  <c r="DM163" i="6"/>
  <c r="DM155" i="6"/>
  <c r="DM147" i="6"/>
  <c r="DM139" i="6"/>
  <c r="DM131" i="6"/>
  <c r="DM123" i="6"/>
  <c r="DM115" i="6"/>
  <c r="DM107" i="6"/>
  <c r="DM99" i="6"/>
  <c r="DM91" i="6"/>
  <c r="DM83" i="6"/>
  <c r="DM75" i="6"/>
  <c r="DM67" i="6"/>
  <c r="DM59" i="6"/>
  <c r="DM51" i="6"/>
  <c r="DM43" i="6"/>
  <c r="DM35" i="6"/>
  <c r="DM27" i="6"/>
  <c r="DM19" i="6"/>
  <c r="DM11" i="6"/>
  <c r="DM242" i="6"/>
  <c r="DM234" i="6"/>
  <c r="DM226" i="6"/>
  <c r="DM218" i="6"/>
  <c r="DM210" i="6"/>
  <c r="DM202" i="6"/>
  <c r="DM194" i="6"/>
  <c r="DM186" i="6"/>
  <c r="DM178" i="6"/>
  <c r="DM170" i="6"/>
  <c r="DM162" i="6"/>
  <c r="DM154" i="6"/>
  <c r="DM146" i="6"/>
  <c r="DM138" i="6"/>
  <c r="DM130" i="6"/>
  <c r="DM122" i="6"/>
  <c r="DM114" i="6"/>
  <c r="DM106" i="6"/>
  <c r="DM98" i="6"/>
  <c r="DM90" i="6"/>
  <c r="DM82" i="6"/>
  <c r="DM66" i="6"/>
  <c r="DM58" i="6"/>
  <c r="DM50" i="6"/>
  <c r="DM42" i="6"/>
  <c r="DM57" i="6"/>
  <c r="DM49" i="6"/>
  <c r="DM41" i="6"/>
  <c r="DM33" i="6"/>
  <c r="DM25" i="6"/>
  <c r="DM17" i="6"/>
  <c r="DM9" i="6"/>
  <c r="DM240" i="6"/>
  <c r="DM232" i="6"/>
  <c r="DM224" i="6"/>
  <c r="DM216" i="6"/>
  <c r="DM208" i="6"/>
  <c r="DM200" i="6"/>
  <c r="DM192" i="6"/>
  <c r="DM184" i="6"/>
  <c r="DM176" i="6"/>
  <c r="DM168" i="6"/>
  <c r="DM160" i="6"/>
  <c r="DM152" i="6"/>
  <c r="DM144" i="6"/>
  <c r="DM136" i="6"/>
  <c r="DM128" i="6"/>
  <c r="DM120" i="6"/>
  <c r="DM112" i="6"/>
  <c r="DM104" i="6"/>
  <c r="DM96" i="6"/>
  <c r="DM88" i="6"/>
  <c r="DM80" i="6"/>
  <c r="DM72" i="6"/>
  <c r="DM64" i="6"/>
  <c r="DM56" i="6"/>
  <c r="DM48" i="6"/>
  <c r="DM40" i="6"/>
  <c r="DM32" i="6"/>
  <c r="DM24" i="6"/>
  <c r="DM16" i="6"/>
  <c r="DM8" i="6"/>
  <c r="CO242" i="6"/>
  <c r="CO234" i="6"/>
  <c r="CO226" i="6"/>
  <c r="CO218" i="6"/>
  <c r="CO210" i="6"/>
  <c r="CO202" i="6"/>
  <c r="CO194" i="6"/>
  <c r="CO186" i="6"/>
  <c r="CO178" i="6"/>
  <c r="CO170" i="6"/>
  <c r="CO162" i="6"/>
  <c r="CO154" i="6"/>
  <c r="CO146" i="6"/>
  <c r="CO138" i="6"/>
  <c r="CO130" i="6"/>
  <c r="CO122" i="6"/>
  <c r="CO114" i="6"/>
  <c r="CO106" i="6"/>
  <c r="CO98" i="6"/>
  <c r="CO90" i="6"/>
  <c r="CO82" i="6"/>
  <c r="CO66" i="6"/>
  <c r="CO58" i="6"/>
  <c r="CO50" i="6"/>
  <c r="CO42" i="6"/>
  <c r="CO34" i="6"/>
  <c r="CO26" i="6"/>
  <c r="CO18" i="6"/>
  <c r="CO10" i="6"/>
  <c r="CO105" i="6"/>
  <c r="CO97" i="6"/>
  <c r="CO89" i="6"/>
  <c r="CO81" i="6"/>
  <c r="CO73" i="6"/>
  <c r="CO65" i="6"/>
  <c r="CO57" i="6"/>
  <c r="CO49" i="6"/>
  <c r="CO41" i="6"/>
  <c r="CO33" i="6"/>
  <c r="CO25" i="6"/>
  <c r="CO17" i="6"/>
  <c r="CO9" i="6"/>
  <c r="ES241" i="6"/>
  <c r="ES233" i="6"/>
  <c r="ES225" i="6"/>
  <c r="ES217" i="6"/>
  <c r="ES209" i="6"/>
  <c r="ES201" i="6"/>
  <c r="ES193" i="6"/>
  <c r="ES177" i="6"/>
  <c r="ES169" i="6"/>
  <c r="ES161" i="6"/>
  <c r="ES153" i="6"/>
  <c r="ES145" i="6"/>
  <c r="ES137" i="6"/>
  <c r="ES129" i="6"/>
  <c r="ES121" i="6"/>
  <c r="ES113" i="6"/>
  <c r="ES105" i="6"/>
  <c r="DM34" i="6"/>
  <c r="DM26" i="6"/>
  <c r="DM18" i="6"/>
  <c r="DM10" i="6"/>
  <c r="CO239" i="6"/>
  <c r="CO231" i="6"/>
  <c r="CO223" i="6"/>
  <c r="CO215" i="6"/>
  <c r="CO207" i="6"/>
  <c r="CO199" i="6"/>
  <c r="CO183" i="6"/>
  <c r="CO175" i="6"/>
  <c r="CO167" i="6"/>
  <c r="CO159" i="6"/>
  <c r="CO151" i="6"/>
  <c r="CO135" i="6"/>
  <c r="CO127" i="6"/>
  <c r="CO119" i="6"/>
  <c r="CO111" i="6"/>
  <c r="CO103" i="6"/>
  <c r="CO95" i="6"/>
  <c r="CO87" i="6"/>
  <c r="CO79" i="6"/>
  <c r="CO71" i="6"/>
  <c r="CO63" i="6"/>
  <c r="CO55" i="6"/>
  <c r="CO47" i="6"/>
  <c r="CO39" i="6"/>
  <c r="CO31" i="6"/>
  <c r="CO23" i="6"/>
  <c r="CO15" i="6"/>
  <c r="CO7" i="6"/>
  <c r="CO238" i="6"/>
  <c r="CO222" i="6"/>
  <c r="CO214" i="6"/>
  <c r="CO206" i="6"/>
  <c r="CO198" i="6"/>
  <c r="CO190" i="6"/>
  <c r="CO182" i="6"/>
  <c r="CO174" i="6"/>
  <c r="CO166" i="6"/>
  <c r="CO158" i="6"/>
  <c r="CO150" i="6"/>
  <c r="CO142" i="6"/>
  <c r="CO134" i="6"/>
  <c r="CO126" i="6"/>
  <c r="CO118" i="6"/>
  <c r="CO110" i="6"/>
  <c r="CO102" i="6"/>
  <c r="CO94" i="6"/>
  <c r="CO86" i="6"/>
  <c r="CO78" i="6"/>
  <c r="CO70" i="6"/>
  <c r="CO62" i="6"/>
  <c r="CO54" i="6"/>
  <c r="CO46" i="6"/>
  <c r="CO38" i="6"/>
  <c r="CO30" i="6"/>
  <c r="CO22" i="6"/>
  <c r="CO14" i="6"/>
  <c r="CO6" i="6"/>
  <c r="CO237" i="6"/>
  <c r="CO229" i="6"/>
  <c r="CO221" i="6"/>
  <c r="CO213" i="6"/>
  <c r="CO205" i="6"/>
  <c r="CO197" i="6"/>
  <c r="CO189" i="6"/>
  <c r="CO181" i="6"/>
  <c r="CO173" i="6"/>
  <c r="CO165" i="6"/>
  <c r="CO157" i="6"/>
  <c r="CO149" i="6"/>
  <c r="CO141" i="6"/>
  <c r="CO133" i="6"/>
  <c r="CO125" i="6"/>
  <c r="CO117" i="6"/>
  <c r="CO101" i="6"/>
  <c r="CO93" i="6"/>
  <c r="CO85" i="6"/>
  <c r="CO77" i="6"/>
  <c r="CO69" i="6"/>
  <c r="CO61" i="6"/>
  <c r="CO53" i="6"/>
  <c r="CO45" i="6"/>
  <c r="CO37" i="6"/>
  <c r="CO29" i="6"/>
  <c r="CO21" i="6"/>
  <c r="CO13" i="6"/>
  <c r="CO5" i="6"/>
  <c r="CO236" i="6"/>
  <c r="CO228" i="6"/>
  <c r="CO220" i="6"/>
  <c r="CO212" i="6"/>
  <c r="CO204" i="6"/>
  <c r="CO196" i="6"/>
  <c r="CO188" i="6"/>
  <c r="CO180" i="6"/>
  <c r="CO172" i="6"/>
  <c r="CO164" i="6"/>
  <c r="CO156" i="6"/>
  <c r="CO148" i="6"/>
  <c r="CO140" i="6"/>
  <c r="CO132" i="6"/>
  <c r="CO124" i="6"/>
  <c r="CO116" i="6"/>
  <c r="CO108" i="6"/>
  <c r="CO100" i="6"/>
  <c r="CO92" i="6"/>
  <c r="CO84" i="6"/>
  <c r="CO76" i="6"/>
  <c r="CO68" i="6"/>
  <c r="CO60" i="6"/>
  <c r="CO52" i="6"/>
  <c r="CO44" i="6"/>
  <c r="CO36" i="6"/>
  <c r="CO28" i="6"/>
  <c r="CO20" i="6"/>
  <c r="CO12" i="6"/>
  <c r="CO243" i="6"/>
  <c r="CO227" i="6"/>
  <c r="CO219" i="6"/>
  <c r="CO211" i="6"/>
  <c r="CO203" i="6"/>
  <c r="CO195" i="6"/>
  <c r="CO187" i="6"/>
  <c r="CO179" i="6"/>
  <c r="CO171" i="6"/>
  <c r="CO163" i="6"/>
  <c r="CO155" i="6"/>
  <c r="CO147" i="6"/>
  <c r="CO139" i="6"/>
  <c r="CO131" i="6"/>
  <c r="CO123" i="6"/>
  <c r="CO115" i="6"/>
  <c r="CO107" i="6"/>
  <c r="CO99" i="6"/>
  <c r="CO91" i="6"/>
  <c r="CO83" i="6"/>
  <c r="CO75" i="6"/>
  <c r="CO67" i="6"/>
  <c r="CO59" i="6"/>
  <c r="CO51" i="6"/>
  <c r="CO43" i="6"/>
  <c r="CO35" i="6"/>
  <c r="CO27" i="6"/>
  <c r="CO19" i="6"/>
  <c r="CO11" i="6"/>
  <c r="AS192" i="6"/>
  <c r="AS128" i="6"/>
  <c r="AS105" i="6"/>
  <c r="AS64" i="6"/>
  <c r="AS41" i="6"/>
  <c r="BQ225" i="6"/>
  <c r="BQ217" i="6"/>
  <c r="BQ201" i="6"/>
  <c r="BQ193" i="6"/>
  <c r="BQ169" i="6"/>
  <c r="BQ161" i="6"/>
  <c r="BQ153" i="6"/>
  <c r="BQ145" i="6"/>
  <c r="BQ137" i="6"/>
  <c r="BQ129" i="6"/>
  <c r="BQ121" i="6"/>
  <c r="BQ113" i="6"/>
  <c r="BQ105" i="6"/>
  <c r="BQ97" i="6"/>
  <c r="BQ89" i="6"/>
  <c r="BQ81" i="6"/>
  <c r="BQ73" i="6"/>
  <c r="BQ65" i="6"/>
  <c r="BQ57" i="6"/>
  <c r="BQ49" i="6"/>
  <c r="BQ41" i="6"/>
  <c r="BQ33" i="6"/>
  <c r="BQ25" i="6"/>
  <c r="BQ17" i="6"/>
  <c r="BQ9" i="6"/>
  <c r="BQ240" i="6"/>
  <c r="BQ232" i="6"/>
  <c r="BQ224" i="6"/>
  <c r="BQ216" i="6"/>
  <c r="BQ208" i="6"/>
  <c r="BQ200" i="6"/>
  <c r="BQ192" i="6"/>
  <c r="BQ184" i="6"/>
  <c r="BQ168" i="6"/>
  <c r="BQ160" i="6"/>
  <c r="BQ152" i="6"/>
  <c r="BQ144" i="6"/>
  <c r="BQ136" i="6"/>
  <c r="BQ128" i="6"/>
  <c r="BQ120" i="6"/>
  <c r="BQ112" i="6"/>
  <c r="BQ104" i="6"/>
  <c r="BQ96" i="6"/>
  <c r="BQ88" i="6"/>
  <c r="BQ80" i="6"/>
  <c r="BQ72" i="6"/>
  <c r="BQ64" i="6"/>
  <c r="BQ56" i="6"/>
  <c r="BQ48" i="6"/>
  <c r="BQ40" i="6"/>
  <c r="BQ32" i="6"/>
  <c r="BQ24" i="6"/>
  <c r="BQ16" i="6"/>
  <c r="BQ8" i="6"/>
  <c r="BQ239" i="6"/>
  <c r="BQ231" i="6"/>
  <c r="BQ223" i="6"/>
  <c r="BQ215" i="6"/>
  <c r="BQ207" i="6"/>
  <c r="BQ199" i="6"/>
  <c r="BQ191" i="6"/>
  <c r="BQ183" i="6"/>
  <c r="BQ167" i="6"/>
  <c r="BQ159" i="6"/>
  <c r="BQ151" i="6"/>
  <c r="BQ135" i="6"/>
  <c r="BQ127" i="6"/>
  <c r="BQ119" i="6"/>
  <c r="BQ111" i="6"/>
  <c r="BQ103" i="6"/>
  <c r="BQ95" i="6"/>
  <c r="BQ87" i="6"/>
  <c r="BQ79" i="6"/>
  <c r="BQ63" i="6"/>
  <c r="BQ55" i="6"/>
  <c r="BQ47" i="6"/>
  <c r="BQ39" i="6"/>
  <c r="BQ31" i="6"/>
  <c r="BQ23" i="6"/>
  <c r="BQ15" i="6"/>
  <c r="BQ7" i="6"/>
  <c r="DI242" i="6"/>
  <c r="DI234" i="6"/>
  <c r="DI226" i="6"/>
  <c r="DI218" i="6"/>
  <c r="DI210" i="6"/>
  <c r="DI202" i="6"/>
  <c r="DI194" i="6"/>
  <c r="DI186" i="6"/>
  <c r="DI178" i="6"/>
  <c r="DI170" i="6"/>
  <c r="DI162" i="6"/>
  <c r="DI154" i="6"/>
  <c r="DI146" i="6"/>
  <c r="DI138" i="6"/>
  <c r="DI130" i="6"/>
  <c r="DI122" i="6"/>
  <c r="DI114" i="6"/>
  <c r="DI106" i="6"/>
  <c r="DI98" i="6"/>
  <c r="DI90" i="6"/>
  <c r="DI82" i="6"/>
  <c r="DI66" i="6"/>
  <c r="DI58" i="6"/>
  <c r="DI50" i="6"/>
  <c r="DI42" i="6"/>
  <c r="DI34" i="6"/>
  <c r="DI26" i="6"/>
  <c r="DI18" i="6"/>
  <c r="DI10" i="6"/>
  <c r="AS10" i="6"/>
  <c r="AS232" i="6"/>
  <c r="AS191" i="6"/>
  <c r="AS168" i="6"/>
  <c r="AS145" i="6"/>
  <c r="AS127" i="6"/>
  <c r="AS104" i="6"/>
  <c r="AS81" i="6"/>
  <c r="AS63" i="6"/>
  <c r="AS40" i="6"/>
  <c r="AS17" i="6"/>
  <c r="AS151" i="6"/>
  <c r="AS87" i="6"/>
  <c r="AS231" i="6"/>
  <c r="AS208" i="6"/>
  <c r="AS167" i="6"/>
  <c r="AS144" i="6"/>
  <c r="AS121" i="6"/>
  <c r="AS103" i="6"/>
  <c r="AS80" i="6"/>
  <c r="AS57" i="6"/>
  <c r="AS39" i="6"/>
  <c r="AS16" i="6"/>
  <c r="AS225" i="6"/>
  <c r="AS207" i="6"/>
  <c r="AS184" i="6"/>
  <c r="AS161" i="6"/>
  <c r="AS143" i="6"/>
  <c r="AS120" i="6"/>
  <c r="AS97" i="6"/>
  <c r="AS79" i="6"/>
  <c r="AS56" i="6"/>
  <c r="AS33" i="6"/>
  <c r="AS15" i="6"/>
  <c r="AS23" i="6"/>
  <c r="AS224" i="6"/>
  <c r="AS201" i="6"/>
  <c r="AS183" i="6"/>
  <c r="AS160" i="6"/>
  <c r="AS137" i="6"/>
  <c r="AS119" i="6"/>
  <c r="AS96" i="6"/>
  <c r="AS73" i="6"/>
  <c r="AS55" i="6"/>
  <c r="AS32" i="6"/>
  <c r="AS9" i="6"/>
  <c r="AS223" i="6"/>
  <c r="AS200" i="6"/>
  <c r="AS159" i="6"/>
  <c r="AS136" i="6"/>
  <c r="AS113" i="6"/>
  <c r="AS95" i="6"/>
  <c r="AS72" i="6"/>
  <c r="AS49" i="6"/>
  <c r="AS31" i="6"/>
  <c r="AS8" i="6"/>
  <c r="AS240" i="6"/>
  <c r="AS217" i="6"/>
  <c r="AS199" i="6"/>
  <c r="AS153" i="6"/>
  <c r="AS135" i="6"/>
  <c r="AS112" i="6"/>
  <c r="AS89" i="6"/>
  <c r="AS48" i="6"/>
  <c r="AS25" i="6"/>
  <c r="AS7" i="6"/>
  <c r="AS239" i="6"/>
  <c r="AS216" i="6"/>
  <c r="AS193" i="6"/>
  <c r="AS152" i="6"/>
  <c r="AS129" i="6"/>
  <c r="AS111" i="6"/>
  <c r="AS88" i="6"/>
  <c r="AS65" i="6"/>
  <c r="AS47" i="6"/>
  <c r="AS24" i="6"/>
  <c r="DI241" i="6"/>
  <c r="DI233" i="6"/>
  <c r="DI225" i="6"/>
  <c r="DI217" i="6"/>
  <c r="DI209" i="6"/>
  <c r="DI201" i="6"/>
  <c r="DI193" i="6"/>
  <c r="DI177" i="6"/>
  <c r="DI169" i="6"/>
  <c r="DI161" i="6"/>
  <c r="DI153" i="6"/>
  <c r="DI145" i="6"/>
  <c r="DI137" i="6"/>
  <c r="DI129" i="6"/>
  <c r="DI121" i="6"/>
  <c r="DI113" i="6"/>
  <c r="DI105" i="6"/>
  <c r="DI97" i="6"/>
  <c r="DI89" i="6"/>
  <c r="DI81" i="6"/>
  <c r="DI73" i="6"/>
  <c r="DI65" i="6"/>
  <c r="DI57" i="6"/>
  <c r="DI49" i="6"/>
  <c r="DI41" i="6"/>
  <c r="DI33" i="6"/>
  <c r="DI25" i="6"/>
  <c r="DI17" i="6"/>
  <c r="DI9" i="6"/>
  <c r="DI240" i="6"/>
  <c r="DI232" i="6"/>
  <c r="DI224" i="6"/>
  <c r="DI216" i="6"/>
  <c r="DI208" i="6"/>
  <c r="DI200" i="6"/>
  <c r="DI192" i="6"/>
  <c r="DI184" i="6"/>
  <c r="DI176" i="6"/>
  <c r="DI168" i="6"/>
  <c r="DI160" i="6"/>
  <c r="DI152" i="6"/>
  <c r="DI144" i="6"/>
  <c r="DI136" i="6"/>
  <c r="DI128" i="6"/>
  <c r="DI120" i="6"/>
  <c r="DI112" i="6"/>
  <c r="DI104" i="6"/>
  <c r="DI96" i="6"/>
  <c r="DI88" i="6"/>
  <c r="DI80" i="6"/>
  <c r="DI72" i="6"/>
  <c r="DI64" i="6"/>
  <c r="DI56" i="6"/>
  <c r="DI48" i="6"/>
  <c r="DI40" i="6"/>
  <c r="DI32" i="6"/>
  <c r="DI24" i="6"/>
  <c r="DI16" i="6"/>
  <c r="DI8" i="6"/>
  <c r="U4" i="6"/>
  <c r="DI239" i="6"/>
  <c r="DI231" i="6"/>
  <c r="DI223" i="6"/>
  <c r="DI215" i="6"/>
  <c r="DI207" i="6"/>
  <c r="DI199" i="6"/>
  <c r="DI183" i="6"/>
  <c r="DI175" i="6"/>
  <c r="DI167" i="6"/>
  <c r="DI159" i="6"/>
  <c r="DI151" i="6"/>
  <c r="DI143" i="6"/>
  <c r="DI135" i="6"/>
  <c r="DI127" i="6"/>
  <c r="DI119" i="6"/>
  <c r="DI111" i="6"/>
  <c r="DI103" i="6"/>
  <c r="DI95" i="6"/>
  <c r="DI87" i="6"/>
  <c r="DI79" i="6"/>
  <c r="DI71" i="6"/>
  <c r="DI63" i="6"/>
  <c r="DI55" i="6"/>
  <c r="DI47" i="6"/>
  <c r="DI39" i="6"/>
  <c r="DI31" i="6"/>
  <c r="DI23" i="6"/>
  <c r="DI15" i="6"/>
  <c r="DI7" i="6"/>
  <c r="DI238" i="6"/>
  <c r="DI222" i="6"/>
  <c r="DI214" i="6"/>
  <c r="DI206" i="6"/>
  <c r="DI198" i="6"/>
  <c r="DI190" i="6"/>
  <c r="DI182" i="6"/>
  <c r="DI174" i="6"/>
  <c r="DI166" i="6"/>
  <c r="DI158" i="6"/>
  <c r="DI150" i="6"/>
  <c r="DI142" i="6"/>
  <c r="DI134" i="6"/>
  <c r="DI126" i="6"/>
  <c r="DI118" i="6"/>
  <c r="DI110" i="6"/>
  <c r="DI102" i="6"/>
  <c r="DI94" i="6"/>
  <c r="DI86" i="6"/>
  <c r="DI78" i="6"/>
  <c r="DI70" i="6"/>
  <c r="DI62" i="6"/>
  <c r="DI54" i="6"/>
  <c r="DI46" i="6"/>
  <c r="DI38" i="6"/>
  <c r="DI30" i="6"/>
  <c r="DI22" i="6"/>
  <c r="DI14" i="6"/>
  <c r="DI6" i="6"/>
  <c r="DI237" i="6"/>
  <c r="DI229" i="6"/>
  <c r="DI221" i="6"/>
  <c r="DI213" i="6"/>
  <c r="DI205" i="6"/>
  <c r="DI197" i="6"/>
  <c r="DI189" i="6"/>
  <c r="DI181" i="6"/>
  <c r="DI173" i="6"/>
  <c r="DI165" i="6"/>
  <c r="DI157" i="6"/>
  <c r="DI149" i="6"/>
  <c r="DI141" i="6"/>
  <c r="DI133" i="6"/>
  <c r="DI125" i="6"/>
  <c r="DI117" i="6"/>
  <c r="DI101" i="6"/>
  <c r="DI93" i="6"/>
  <c r="DI85" i="6"/>
  <c r="DI77" i="6"/>
  <c r="DI69" i="6"/>
  <c r="DI61" i="6"/>
  <c r="DI53" i="6"/>
  <c r="DI45" i="6"/>
  <c r="DI37" i="6"/>
  <c r="DI29" i="6"/>
  <c r="DI21" i="6"/>
  <c r="DI13" i="6"/>
  <c r="DI5" i="6"/>
  <c r="DI236" i="6"/>
  <c r="DI228" i="6"/>
  <c r="DI220" i="6"/>
  <c r="DI212" i="6"/>
  <c r="DI204" i="6"/>
  <c r="DI196" i="6"/>
  <c r="DI188" i="6"/>
  <c r="DI180" i="6"/>
  <c r="DI172" i="6"/>
  <c r="DI164" i="6"/>
  <c r="DI156" i="6"/>
  <c r="DI148" i="6"/>
  <c r="DI140" i="6"/>
  <c r="DI132" i="6"/>
  <c r="DI124" i="6"/>
  <c r="DI116" i="6"/>
  <c r="DI108" i="6"/>
  <c r="DI100" i="6"/>
  <c r="DI92" i="6"/>
  <c r="DI84" i="6"/>
  <c r="DI76" i="6"/>
  <c r="DI68" i="6"/>
  <c r="DI60" i="6"/>
  <c r="DI52" i="6"/>
  <c r="DI44" i="6"/>
  <c r="DI36" i="6"/>
  <c r="DI28" i="6"/>
  <c r="DI20" i="6"/>
  <c r="DI12" i="6"/>
  <c r="DI243" i="6"/>
  <c r="DI235" i="6"/>
  <c r="DI227" i="6"/>
  <c r="DI219" i="6"/>
  <c r="DI211" i="6"/>
  <c r="DI203" i="6"/>
  <c r="DI195" i="6"/>
  <c r="DI187" i="6"/>
  <c r="DI179" i="6"/>
  <c r="DI171" i="6"/>
  <c r="DI163" i="6"/>
  <c r="DI155" i="6"/>
  <c r="DI147" i="6"/>
  <c r="DI139" i="6"/>
  <c r="DI131" i="6"/>
  <c r="DI123" i="6"/>
  <c r="DI115" i="6"/>
  <c r="DI107" i="6"/>
  <c r="DI99" i="6"/>
  <c r="DI91" i="6"/>
  <c r="DI83" i="6"/>
  <c r="DI75" i="6"/>
  <c r="DI67" i="6"/>
  <c r="DI59" i="6"/>
  <c r="DI51" i="6"/>
  <c r="DI43" i="6"/>
  <c r="DI35" i="6"/>
  <c r="DI27" i="6"/>
  <c r="DI19" i="6"/>
  <c r="DI11" i="6"/>
  <c r="CK242" i="6"/>
  <c r="CK234" i="6"/>
  <c r="CK226" i="6"/>
  <c r="CK218" i="6"/>
  <c r="CK210" i="6"/>
  <c r="CK202" i="6"/>
  <c r="CK194" i="6"/>
  <c r="CK186" i="6"/>
  <c r="CK170" i="6"/>
  <c r="CK162" i="6"/>
  <c r="CK154" i="6"/>
  <c r="CK146" i="6"/>
  <c r="CK138" i="6"/>
  <c r="CK130" i="6"/>
  <c r="CK122" i="6"/>
  <c r="CK114" i="6"/>
  <c r="CK106" i="6"/>
  <c r="CK98" i="6"/>
  <c r="CK90" i="6"/>
  <c r="CK82" i="6"/>
  <c r="CK66" i="6"/>
  <c r="CK58" i="6"/>
  <c r="CK50" i="6"/>
  <c r="CK42" i="6"/>
  <c r="CK34" i="6"/>
  <c r="CK26" i="6"/>
  <c r="CK18" i="6"/>
  <c r="CK10" i="6"/>
  <c r="CK241" i="6"/>
  <c r="CK233" i="6"/>
  <c r="CK225" i="6"/>
  <c r="CK217" i="6"/>
  <c r="CK209" i="6"/>
  <c r="CK201" i="6"/>
  <c r="CK193" i="6"/>
  <c r="CK177" i="6"/>
  <c r="CK169" i="6"/>
  <c r="CK161" i="6"/>
  <c r="CK153" i="6"/>
  <c r="CK145" i="6"/>
  <c r="CK137" i="6"/>
  <c r="CK129" i="6"/>
  <c r="CK121" i="6"/>
  <c r="CK113" i="6"/>
  <c r="CK105" i="6"/>
  <c r="CK97" i="6"/>
  <c r="CK89" i="6"/>
  <c r="CK81" i="6"/>
  <c r="CK73" i="6"/>
  <c r="CK65" i="6"/>
  <c r="CK57" i="6"/>
  <c r="CK49" i="6"/>
  <c r="CK41" i="6"/>
  <c r="CK33" i="6"/>
  <c r="CK25" i="6"/>
  <c r="CK17" i="6"/>
  <c r="CK9" i="6"/>
  <c r="CK240" i="6"/>
  <c r="CK232" i="6"/>
  <c r="CK224" i="6"/>
  <c r="CK216" i="6"/>
  <c r="CK208" i="6"/>
  <c r="CK200" i="6"/>
  <c r="CK192" i="6"/>
  <c r="CK184" i="6"/>
  <c r="CK176" i="6"/>
  <c r="CK168" i="6"/>
  <c r="CK160" i="6"/>
  <c r="CK152" i="6"/>
  <c r="CK144" i="6"/>
  <c r="CK136" i="6"/>
  <c r="CK128" i="6"/>
  <c r="CK120" i="6"/>
  <c r="CK112" i="6"/>
  <c r="CK104" i="6"/>
  <c r="CK96" i="6"/>
  <c r="CK88" i="6"/>
  <c r="CK80" i="6"/>
  <c r="CK72" i="6"/>
  <c r="CK64" i="6"/>
  <c r="CK56" i="6"/>
  <c r="CK48" i="6"/>
  <c r="CK40" i="6"/>
  <c r="CK32" i="6"/>
  <c r="CK24" i="6"/>
  <c r="CK16" i="6"/>
  <c r="CK8" i="6"/>
  <c r="CK239" i="6"/>
  <c r="CK231" i="6"/>
  <c r="CK223" i="6"/>
  <c r="CK215" i="6"/>
  <c r="CK207" i="6"/>
  <c r="CK199" i="6"/>
  <c r="CK183" i="6"/>
  <c r="CK175" i="6"/>
  <c r="CK167" i="6"/>
  <c r="CK159" i="6"/>
  <c r="CK151" i="6"/>
  <c r="CK135" i="6"/>
  <c r="CK127" i="6"/>
  <c r="CK119" i="6"/>
  <c r="CK111" i="6"/>
  <c r="CK103" i="6"/>
  <c r="CK95" i="6"/>
  <c r="CK87" i="6"/>
  <c r="CK79" i="6"/>
  <c r="CK71" i="6"/>
  <c r="CK63" i="6"/>
  <c r="CK55" i="6"/>
  <c r="CK47" i="6"/>
  <c r="CK39" i="6"/>
  <c r="CK31" i="6"/>
  <c r="CK23" i="6"/>
  <c r="CK15" i="6"/>
  <c r="CK7" i="6"/>
  <c r="CK238" i="6"/>
  <c r="CK222" i="6"/>
  <c r="CK214" i="6"/>
  <c r="CK206" i="6"/>
  <c r="CK198" i="6"/>
  <c r="CK190" i="6"/>
  <c r="CK182" i="6"/>
  <c r="CK174" i="6"/>
  <c r="CK166" i="6"/>
  <c r="CK158" i="6"/>
  <c r="CK150" i="6"/>
  <c r="CK142" i="6"/>
  <c r="CK134" i="6"/>
  <c r="CK126" i="6"/>
  <c r="CK118" i="6"/>
  <c r="CK110" i="6"/>
  <c r="CK102" i="6"/>
  <c r="CK94" i="6"/>
  <c r="CK86" i="6"/>
  <c r="CK78" i="6"/>
  <c r="CK70" i="6"/>
  <c r="CK62" i="6"/>
  <c r="CK54" i="6"/>
  <c r="CK46" i="6"/>
  <c r="CK38" i="6"/>
  <c r="CK30" i="6"/>
  <c r="CK22" i="6"/>
  <c r="CK14" i="6"/>
  <c r="CK6" i="6"/>
  <c r="CK237" i="6"/>
  <c r="CK229" i="6"/>
  <c r="CK221" i="6"/>
  <c r="CK213" i="6"/>
  <c r="CK205" i="6"/>
  <c r="CK197" i="6"/>
  <c r="CK189" i="6"/>
  <c r="CK181" i="6"/>
  <c r="CK173" i="6"/>
  <c r="CK165" i="6"/>
  <c r="CK157" i="6"/>
  <c r="CK149" i="6"/>
  <c r="CK141" i="6"/>
  <c r="CK133" i="6"/>
  <c r="CK125" i="6"/>
  <c r="CK117" i="6"/>
  <c r="CK101" i="6"/>
  <c r="CK93" i="6"/>
  <c r="CK85" i="6"/>
  <c r="CK77" i="6"/>
  <c r="CK69" i="6"/>
  <c r="CK61" i="6"/>
  <c r="CK53" i="6"/>
  <c r="CK45" i="6"/>
  <c r="CK37" i="6"/>
  <c r="CK29" i="6"/>
  <c r="CK21" i="6"/>
  <c r="CK13" i="6"/>
  <c r="CK5" i="6"/>
  <c r="CK236" i="6"/>
  <c r="CK228" i="6"/>
  <c r="CK220" i="6"/>
  <c r="CK212" i="6"/>
  <c r="CK204" i="6"/>
  <c r="CK196" i="6"/>
  <c r="CK188" i="6"/>
  <c r="CK180" i="6"/>
  <c r="CK172" i="6"/>
  <c r="CK164" i="6"/>
  <c r="CK156" i="6"/>
  <c r="CK148" i="6"/>
  <c r="CK140" i="6"/>
  <c r="CK132" i="6"/>
  <c r="CK124" i="6"/>
  <c r="CK116" i="6"/>
  <c r="CK108" i="6"/>
  <c r="CK100" i="6"/>
  <c r="CK92" i="6"/>
  <c r="CK84" i="6"/>
  <c r="CK76" i="6"/>
  <c r="CK68" i="6"/>
  <c r="CK60" i="6"/>
  <c r="CK52" i="6"/>
  <c r="CK44" i="6"/>
  <c r="CK36" i="6"/>
  <c r="CK28" i="6"/>
  <c r="CK20" i="6"/>
  <c r="CK12" i="6"/>
  <c r="CK243" i="6"/>
  <c r="CK227" i="6"/>
  <c r="CK219" i="6"/>
  <c r="CK211" i="6"/>
  <c r="CK203" i="6"/>
  <c r="CK195" i="6"/>
  <c r="CK187" i="6"/>
  <c r="CK179" i="6"/>
  <c r="CK171" i="6"/>
  <c r="CK163" i="6"/>
  <c r="CK155" i="6"/>
  <c r="CK147" i="6"/>
  <c r="CK139" i="6"/>
  <c r="CK131" i="6"/>
  <c r="CK123" i="6"/>
  <c r="CK115" i="6"/>
  <c r="CK107" i="6"/>
  <c r="CK99" i="6"/>
  <c r="CK91" i="6"/>
  <c r="CK83" i="6"/>
  <c r="CK75" i="6"/>
  <c r="CK67" i="6"/>
  <c r="CK59" i="6"/>
  <c r="CK51" i="6"/>
  <c r="CK43" i="6"/>
  <c r="CK35" i="6"/>
  <c r="CK27" i="6"/>
  <c r="CK19" i="6"/>
  <c r="CK11" i="6"/>
  <c r="BM225" i="6"/>
  <c r="BM217" i="6"/>
  <c r="BM201" i="6"/>
  <c r="BM193" i="6"/>
  <c r="BM169" i="6"/>
  <c r="BM161" i="6"/>
  <c r="BM153" i="6"/>
  <c r="BM145" i="6"/>
  <c r="BM137" i="6"/>
  <c r="BM129" i="6"/>
  <c r="BM121" i="6"/>
  <c r="BM113" i="6"/>
  <c r="BM105" i="6"/>
  <c r="BM97" i="6"/>
  <c r="BM89" i="6"/>
  <c r="BM81" i="6"/>
  <c r="BM73" i="6"/>
  <c r="BM65" i="6"/>
  <c r="BM57" i="6"/>
  <c r="BM49" i="6"/>
  <c r="BM41" i="6"/>
  <c r="BM33" i="6"/>
  <c r="BM25" i="6"/>
  <c r="BM17" i="6"/>
  <c r="BM9" i="6"/>
  <c r="BM240" i="6"/>
  <c r="BM232" i="6"/>
  <c r="BM224" i="6"/>
  <c r="BM216" i="6"/>
  <c r="BM208" i="6"/>
  <c r="BM200" i="6"/>
  <c r="BM192" i="6"/>
  <c r="BM184" i="6"/>
  <c r="BM168" i="6"/>
  <c r="BM160" i="6"/>
  <c r="BM152" i="6"/>
  <c r="BM144" i="6"/>
  <c r="BM136" i="6"/>
  <c r="BM128" i="6"/>
  <c r="BM120" i="6"/>
  <c r="BM112" i="6"/>
  <c r="BM104" i="6"/>
  <c r="BM96" i="6"/>
  <c r="BM88" i="6"/>
  <c r="BM80" i="6"/>
  <c r="BM72" i="6"/>
  <c r="BM64" i="6"/>
  <c r="BM56" i="6"/>
  <c r="BM48" i="6"/>
  <c r="BM40" i="6"/>
  <c r="BM32" i="6"/>
  <c r="BM24" i="6"/>
  <c r="BM16" i="6"/>
  <c r="BM8" i="6"/>
  <c r="Q4" i="6"/>
  <c r="AO224" i="6"/>
  <c r="AO192" i="6"/>
  <c r="AO160" i="6"/>
  <c r="AO128" i="6"/>
  <c r="AO96" i="6"/>
  <c r="AO64" i="6"/>
  <c r="AO32" i="6"/>
  <c r="AO217" i="6"/>
  <c r="AO153" i="6"/>
  <c r="AO121" i="6"/>
  <c r="AO89" i="6"/>
  <c r="AO57" i="6"/>
  <c r="AO25" i="6"/>
  <c r="AO216" i="6"/>
  <c r="AO184" i="6"/>
  <c r="AO152" i="6"/>
  <c r="AO120" i="6"/>
  <c r="AO88" i="6"/>
  <c r="AO56" i="6"/>
  <c r="AO24" i="6"/>
  <c r="DE236" i="6"/>
  <c r="DE228" i="6"/>
  <c r="DE220" i="6"/>
  <c r="DE212" i="6"/>
  <c r="DE204" i="6"/>
  <c r="DE196" i="6"/>
  <c r="DE188" i="6"/>
  <c r="DE180" i="6"/>
  <c r="DE172" i="6"/>
  <c r="DE164" i="6"/>
  <c r="DE156" i="6"/>
  <c r="DE148" i="6"/>
  <c r="DE140" i="6"/>
  <c r="DE132" i="6"/>
  <c r="DE124" i="6"/>
  <c r="DE116" i="6"/>
  <c r="DE108" i="6"/>
  <c r="DE100" i="6"/>
  <c r="DE92" i="6"/>
  <c r="DE84" i="6"/>
  <c r="DE76" i="6"/>
  <c r="DE68" i="6"/>
  <c r="DE60" i="6"/>
  <c r="DE52" i="6"/>
  <c r="DE44" i="6"/>
  <c r="DE36" i="6"/>
  <c r="DE28" i="6"/>
  <c r="DE20" i="6"/>
  <c r="DE12" i="6"/>
  <c r="AO10" i="6"/>
  <c r="AO145" i="6"/>
  <c r="AO113" i="6"/>
  <c r="AO81" i="6"/>
  <c r="AO49" i="6"/>
  <c r="AO17" i="6"/>
  <c r="AO240" i="6"/>
  <c r="AO208" i="6"/>
  <c r="AO144" i="6"/>
  <c r="AO112" i="6"/>
  <c r="AO80" i="6"/>
  <c r="AO48" i="6"/>
  <c r="AO16" i="6"/>
  <c r="AO201" i="6"/>
  <c r="AO137" i="6"/>
  <c r="AO105" i="6"/>
  <c r="AO73" i="6"/>
  <c r="AO41" i="6"/>
  <c r="AO9" i="6"/>
  <c r="AO232" i="6"/>
  <c r="AO200" i="6"/>
  <c r="AO168" i="6"/>
  <c r="AO136" i="6"/>
  <c r="AO104" i="6"/>
  <c r="AO72" i="6"/>
  <c r="AO40" i="6"/>
  <c r="AO8" i="6"/>
  <c r="AO225" i="6"/>
  <c r="AO193" i="6"/>
  <c r="AO161" i="6"/>
  <c r="AO129" i="6"/>
  <c r="AO97" i="6"/>
  <c r="AO65" i="6"/>
  <c r="AO33" i="6"/>
  <c r="DE237" i="6"/>
  <c r="DE229" i="6"/>
  <c r="DE221" i="6"/>
  <c r="DE213" i="6"/>
  <c r="DE205" i="6"/>
  <c r="DE197" i="6"/>
  <c r="DE189" i="6"/>
  <c r="DE181" i="6"/>
  <c r="DE173" i="6"/>
  <c r="DE165" i="6"/>
  <c r="DE157" i="6"/>
  <c r="DE149" i="6"/>
  <c r="DE141" i="6"/>
  <c r="DE133" i="6"/>
  <c r="DE125" i="6"/>
  <c r="DE117" i="6"/>
  <c r="DE101" i="6"/>
  <c r="DE93" i="6"/>
  <c r="DE85" i="6"/>
  <c r="DE77" i="6"/>
  <c r="DE69" i="6"/>
  <c r="DE61" i="6"/>
  <c r="DE53" i="6"/>
  <c r="DE45" i="6"/>
  <c r="DE37" i="6"/>
  <c r="DE29" i="6"/>
  <c r="DE21" i="6"/>
  <c r="DE13" i="6"/>
  <c r="DE5" i="6"/>
  <c r="DE243" i="6"/>
  <c r="DE235" i="6"/>
  <c r="DE227" i="6"/>
  <c r="DE219" i="6"/>
  <c r="DE211" i="6"/>
  <c r="DE203" i="6"/>
  <c r="DE195" i="6"/>
  <c r="DE187" i="6"/>
  <c r="DE179" i="6"/>
  <c r="DE171" i="6"/>
  <c r="DE163" i="6"/>
  <c r="DE155" i="6"/>
  <c r="DE147" i="6"/>
  <c r="DE139" i="6"/>
  <c r="DE131" i="6"/>
  <c r="DE123" i="6"/>
  <c r="DE115" i="6"/>
  <c r="DE107" i="6"/>
  <c r="DE99" i="6"/>
  <c r="DE91" i="6"/>
  <c r="DE83" i="6"/>
  <c r="DE75" i="6"/>
  <c r="DE67" i="6"/>
  <c r="DE59" i="6"/>
  <c r="DE51" i="6"/>
  <c r="DE43" i="6"/>
  <c r="DE35" i="6"/>
  <c r="DE27" i="6"/>
  <c r="DE19" i="6"/>
  <c r="DE11" i="6"/>
  <c r="DE242" i="6"/>
  <c r="DE234" i="6"/>
  <c r="DE226" i="6"/>
  <c r="DE218" i="6"/>
  <c r="DE210" i="6"/>
  <c r="DE202" i="6"/>
  <c r="DE194" i="6"/>
  <c r="DE186" i="6"/>
  <c r="DE178" i="6"/>
  <c r="DE170" i="6"/>
  <c r="DE162" i="6"/>
  <c r="DE154" i="6"/>
  <c r="DE146" i="6"/>
  <c r="DE138" i="6"/>
  <c r="DE130" i="6"/>
  <c r="DE122" i="6"/>
  <c r="DE114" i="6"/>
  <c r="DE106" i="6"/>
  <c r="DE98" i="6"/>
  <c r="DE90" i="6"/>
  <c r="DE82" i="6"/>
  <c r="DE66" i="6"/>
  <c r="DE58" i="6"/>
  <c r="DE50" i="6"/>
  <c r="DE42" i="6"/>
  <c r="DE34" i="6"/>
  <c r="DE26" i="6"/>
  <c r="DE18" i="6"/>
  <c r="DE10" i="6"/>
  <c r="DE241" i="6"/>
  <c r="DE233" i="6"/>
  <c r="DE225" i="6"/>
  <c r="DE217" i="6"/>
  <c r="DE209" i="6"/>
  <c r="DE201" i="6"/>
  <c r="DE193" i="6"/>
  <c r="DE177" i="6"/>
  <c r="DE169" i="6"/>
  <c r="DE161" i="6"/>
  <c r="DE153" i="6"/>
  <c r="DE145" i="6"/>
  <c r="DE137" i="6"/>
  <c r="DE129" i="6"/>
  <c r="DE121" i="6"/>
  <c r="DE113" i="6"/>
  <c r="DE105" i="6"/>
  <c r="DE97" i="6"/>
  <c r="DE89" i="6"/>
  <c r="DE81" i="6"/>
  <c r="DE73" i="6"/>
  <c r="DE65" i="6"/>
  <c r="DE57" i="6"/>
  <c r="DE49" i="6"/>
  <c r="DE41" i="6"/>
  <c r="DE33" i="6"/>
  <c r="DE25" i="6"/>
  <c r="DE17" i="6"/>
  <c r="DE9" i="6"/>
  <c r="DE240" i="6"/>
  <c r="DE232" i="6"/>
  <c r="DE224" i="6"/>
  <c r="DE216" i="6"/>
  <c r="DE208" i="6"/>
  <c r="DE200" i="6"/>
  <c r="DE192" i="6"/>
  <c r="DE184" i="6"/>
  <c r="DE176" i="6"/>
  <c r="DE168" i="6"/>
  <c r="DE160" i="6"/>
  <c r="DE152" i="6"/>
  <c r="DE144" i="6"/>
  <c r="DE136" i="6"/>
  <c r="DE128" i="6"/>
  <c r="DE120" i="6"/>
  <c r="DE112" i="6"/>
  <c r="DE104" i="6"/>
  <c r="DE96" i="6"/>
  <c r="DE88" i="6"/>
  <c r="DE80" i="6"/>
  <c r="DE72" i="6"/>
  <c r="DE64" i="6"/>
  <c r="DE56" i="6"/>
  <c r="DE48" i="6"/>
  <c r="DE40" i="6"/>
  <c r="DE32" i="6"/>
  <c r="DE24" i="6"/>
  <c r="DE16" i="6"/>
  <c r="DE8" i="6"/>
  <c r="DE239" i="6"/>
  <c r="DE231" i="6"/>
  <c r="DE223" i="6"/>
  <c r="DE215" i="6"/>
  <c r="DE207" i="6"/>
  <c r="DE199" i="6"/>
  <c r="DE183" i="6"/>
  <c r="DE175" i="6"/>
  <c r="DE167" i="6"/>
  <c r="DE159" i="6"/>
  <c r="DE151" i="6"/>
  <c r="DE143" i="6"/>
  <c r="DE135" i="6"/>
  <c r="DE127" i="6"/>
  <c r="DE119" i="6"/>
  <c r="DE111" i="6"/>
  <c r="DE103" i="6"/>
  <c r="DE95" i="6"/>
  <c r="DE87" i="6"/>
  <c r="DE79" i="6"/>
  <c r="DE71" i="6"/>
  <c r="DE63" i="6"/>
  <c r="DE55" i="6"/>
  <c r="DE47" i="6"/>
  <c r="DE39" i="6"/>
  <c r="DE31" i="6"/>
  <c r="DE23" i="6"/>
  <c r="DE15" i="6"/>
  <c r="DE7" i="6"/>
  <c r="DE238" i="6"/>
  <c r="DE222" i="6"/>
  <c r="DE214" i="6"/>
  <c r="DE206" i="6"/>
  <c r="DE198" i="6"/>
  <c r="DE190" i="6"/>
  <c r="DE182" i="6"/>
  <c r="DE174" i="6"/>
  <c r="DE166" i="6"/>
  <c r="DE158" i="6"/>
  <c r="DE150" i="6"/>
  <c r="DE142" i="6"/>
  <c r="DE134" i="6"/>
  <c r="DE126" i="6"/>
  <c r="DE118" i="6"/>
  <c r="DE110" i="6"/>
  <c r="DE102" i="6"/>
  <c r="DE94" i="6"/>
  <c r="DE86" i="6"/>
  <c r="DE78" i="6"/>
  <c r="DE70" i="6"/>
  <c r="DE62" i="6"/>
  <c r="DE54" i="6"/>
  <c r="DE46" i="6"/>
  <c r="DE38" i="6"/>
  <c r="DE30" i="6"/>
  <c r="DE22" i="6"/>
  <c r="DE14" i="6"/>
  <c r="DE6" i="6"/>
  <c r="BI201" i="6"/>
  <c r="AK200" i="6"/>
  <c r="M4" i="6"/>
  <c r="AK137" i="6"/>
  <c r="AK136" i="6"/>
  <c r="AK73" i="6"/>
  <c r="AK72" i="6"/>
  <c r="AK9" i="6"/>
  <c r="AK8" i="6"/>
  <c r="BE240" i="6"/>
  <c r="BE232" i="6"/>
  <c r="BE224" i="6"/>
  <c r="BE216" i="6"/>
  <c r="BE208" i="6"/>
  <c r="BE200" i="6"/>
  <c r="BE192" i="6"/>
  <c r="BE184" i="6"/>
  <c r="BE168" i="6"/>
  <c r="BE160" i="6"/>
  <c r="BE152" i="6"/>
  <c r="BE144" i="6"/>
  <c r="BE136" i="6"/>
  <c r="BE128" i="6"/>
  <c r="BE120" i="6"/>
  <c r="BE112" i="6"/>
  <c r="BE104" i="6"/>
  <c r="BE96" i="6"/>
  <c r="BE88" i="6"/>
  <c r="BE80" i="6"/>
  <c r="BE72" i="6"/>
  <c r="BE64" i="6"/>
  <c r="BE56" i="6"/>
  <c r="BE48" i="6"/>
  <c r="BE40" i="6"/>
  <c r="BE32" i="6"/>
  <c r="BE24" i="6"/>
  <c r="BE16" i="6"/>
  <c r="BE8" i="6"/>
  <c r="BI137" i="6"/>
  <c r="AK201" i="6"/>
  <c r="CG237" i="6"/>
  <c r="CG229" i="6"/>
  <c r="CG221" i="6"/>
  <c r="CG213" i="6"/>
  <c r="CG205" i="6"/>
  <c r="CG197" i="6"/>
  <c r="CG189" i="6"/>
  <c r="CG181" i="6"/>
  <c r="CG173" i="6"/>
  <c r="CG165" i="6"/>
  <c r="CG157" i="6"/>
  <c r="CG149" i="6"/>
  <c r="CG141" i="6"/>
  <c r="CG133" i="6"/>
  <c r="CG125" i="6"/>
  <c r="CG117" i="6"/>
  <c r="CG101" i="6"/>
  <c r="CG93" i="6"/>
  <c r="CG85" i="6"/>
  <c r="CG77" i="6"/>
  <c r="CG69" i="6"/>
  <c r="CG61" i="6"/>
  <c r="CG53" i="6"/>
  <c r="CG45" i="6"/>
  <c r="CG37" i="6"/>
  <c r="CG29" i="6"/>
  <c r="CG21" i="6"/>
  <c r="CG13" i="6"/>
  <c r="CG5" i="6"/>
  <c r="DA236" i="6"/>
  <c r="DA228" i="6"/>
  <c r="DA220" i="6"/>
  <c r="DA212" i="6"/>
  <c r="DA204" i="6"/>
  <c r="DA196" i="6"/>
  <c r="DA188" i="6"/>
  <c r="CG236" i="6"/>
  <c r="CG228" i="6"/>
  <c r="CG220" i="6"/>
  <c r="CG212" i="6"/>
  <c r="CG204" i="6"/>
  <c r="CG196" i="6"/>
  <c r="CG188" i="6"/>
  <c r="CG180" i="6"/>
  <c r="CG172" i="6"/>
  <c r="CG164" i="6"/>
  <c r="CG156" i="6"/>
  <c r="CG148" i="6"/>
  <c r="CG140" i="6"/>
  <c r="CG132" i="6"/>
  <c r="CG124" i="6"/>
  <c r="CG116" i="6"/>
  <c r="CG108" i="6"/>
  <c r="CG100" i="6"/>
  <c r="CG92" i="6"/>
  <c r="CG84" i="6"/>
  <c r="CG76" i="6"/>
  <c r="CG68" i="6"/>
  <c r="CG60" i="6"/>
  <c r="CG52" i="6"/>
  <c r="CG44" i="6"/>
  <c r="CG36" i="6"/>
  <c r="CG28" i="6"/>
  <c r="CG20" i="6"/>
  <c r="CG12" i="6"/>
  <c r="DA243" i="6"/>
  <c r="DA235" i="6"/>
  <c r="DA227" i="6"/>
  <c r="DA219" i="6"/>
  <c r="DA211" i="6"/>
  <c r="CG243" i="6"/>
  <c r="CG227" i="6"/>
  <c r="CG219" i="6"/>
  <c r="CG211" i="6"/>
  <c r="CG203" i="6"/>
  <c r="CG195" i="6"/>
  <c r="CG187" i="6"/>
  <c r="CG179" i="6"/>
  <c r="CG171" i="6"/>
  <c r="CG163" i="6"/>
  <c r="CG155" i="6"/>
  <c r="CG147" i="6"/>
  <c r="CG139" i="6"/>
  <c r="CG131" i="6"/>
  <c r="CG123" i="6"/>
  <c r="CG115" i="6"/>
  <c r="CG107" i="6"/>
  <c r="CG99" i="6"/>
  <c r="CG91" i="6"/>
  <c r="CG83" i="6"/>
  <c r="CG75" i="6"/>
  <c r="CG67" i="6"/>
  <c r="CG59" i="6"/>
  <c r="CG51" i="6"/>
  <c r="CG43" i="6"/>
  <c r="CG35" i="6"/>
  <c r="CG27" i="6"/>
  <c r="CG19" i="6"/>
  <c r="CG11" i="6"/>
  <c r="CG242" i="6"/>
  <c r="CG234" i="6"/>
  <c r="CG226" i="6"/>
  <c r="CG218" i="6"/>
  <c r="CG210" i="6"/>
  <c r="CG202" i="6"/>
  <c r="CG194" i="6"/>
  <c r="CG186" i="6"/>
  <c r="CG170" i="6"/>
  <c r="CG162" i="6"/>
  <c r="CG154" i="6"/>
  <c r="CG146" i="6"/>
  <c r="CG138" i="6"/>
  <c r="CG130" i="6"/>
  <c r="CG122" i="6"/>
  <c r="CG114" i="6"/>
  <c r="CG106" i="6"/>
  <c r="CG98" i="6"/>
  <c r="CG90" i="6"/>
  <c r="CG82" i="6"/>
  <c r="CG66" i="6"/>
  <c r="CG58" i="6"/>
  <c r="CG50" i="6"/>
  <c r="CG42" i="6"/>
  <c r="CG34" i="6"/>
  <c r="CG26" i="6"/>
  <c r="CG18" i="6"/>
  <c r="CG10" i="6"/>
  <c r="DA241" i="6"/>
  <c r="DA233" i="6"/>
  <c r="DA225" i="6"/>
  <c r="DA217" i="6"/>
  <c r="DA209" i="6"/>
  <c r="DA201" i="6"/>
  <c r="DA193" i="6"/>
  <c r="DA177" i="6"/>
  <c r="DA169" i="6"/>
  <c r="DA161" i="6"/>
  <c r="DA153" i="6"/>
  <c r="DA145" i="6"/>
  <c r="DA137" i="6"/>
  <c r="DA129" i="6"/>
  <c r="DA121" i="6"/>
  <c r="CG241" i="6"/>
  <c r="CG233" i="6"/>
  <c r="CG225" i="6"/>
  <c r="CG217" i="6"/>
  <c r="CG209" i="6"/>
  <c r="CG201" i="6"/>
  <c r="CG193" i="6"/>
  <c r="CG177" i="6"/>
  <c r="CG169" i="6"/>
  <c r="CG161" i="6"/>
  <c r="CG153" i="6"/>
  <c r="CG145" i="6"/>
  <c r="CG137" i="6"/>
  <c r="CG129" i="6"/>
  <c r="CG121" i="6"/>
  <c r="CG113" i="6"/>
  <c r="CG105" i="6"/>
  <c r="CG97" i="6"/>
  <c r="CG89" i="6"/>
  <c r="CG81" i="6"/>
  <c r="CG73" i="6"/>
  <c r="CG65" i="6"/>
  <c r="CG57" i="6"/>
  <c r="CG49" i="6"/>
  <c r="CG41" i="6"/>
  <c r="CG33" i="6"/>
  <c r="CG25" i="6"/>
  <c r="CG17" i="6"/>
  <c r="CG9" i="6"/>
  <c r="DA240" i="6"/>
  <c r="DA232" i="6"/>
  <c r="DA224" i="6"/>
  <c r="DA216" i="6"/>
  <c r="DA208" i="6"/>
  <c r="DA200" i="6"/>
  <c r="DA192" i="6"/>
  <c r="DA184" i="6"/>
  <c r="DA176" i="6"/>
  <c r="DA168" i="6"/>
  <c r="DA160" i="6"/>
  <c r="DA152" i="6"/>
  <c r="DA144" i="6"/>
  <c r="DA136" i="6"/>
  <c r="CG240" i="6"/>
  <c r="CG232" i="6"/>
  <c r="CG224" i="6"/>
  <c r="CG216" i="6"/>
  <c r="CG208" i="6"/>
  <c r="CG200" i="6"/>
  <c r="CG192" i="6"/>
  <c r="CG184" i="6"/>
  <c r="CG176" i="6"/>
  <c r="CG168" i="6"/>
  <c r="CG160" i="6"/>
  <c r="CG152" i="6"/>
  <c r="CG144" i="6"/>
  <c r="CG136" i="6"/>
  <c r="CG128" i="6"/>
  <c r="CG120" i="6"/>
  <c r="CG112" i="6"/>
  <c r="CG104" i="6"/>
  <c r="CG96" i="6"/>
  <c r="CG88" i="6"/>
  <c r="CG80" i="6"/>
  <c r="CG72" i="6"/>
  <c r="CG64" i="6"/>
  <c r="CG56" i="6"/>
  <c r="CG48" i="6"/>
  <c r="CG40" i="6"/>
  <c r="CG32" i="6"/>
  <c r="CG24" i="6"/>
  <c r="CG16" i="6"/>
  <c r="CG8" i="6"/>
  <c r="DA239" i="6"/>
  <c r="DA231" i="6"/>
  <c r="DA223" i="6"/>
  <c r="BI73" i="6"/>
  <c r="BI9" i="6"/>
  <c r="CC238" i="6"/>
  <c r="CC222" i="6"/>
  <c r="CC214" i="6"/>
  <c r="CC206" i="6"/>
  <c r="CC198" i="6"/>
  <c r="CC190" i="6"/>
  <c r="CC182" i="6"/>
  <c r="CC174" i="6"/>
  <c r="CC166" i="6"/>
  <c r="CC158" i="6"/>
  <c r="CC150" i="6"/>
  <c r="CC142" i="6"/>
  <c r="CC134" i="6"/>
  <c r="CC126" i="6"/>
  <c r="CC118" i="6"/>
  <c r="CC110" i="6"/>
  <c r="CC102" i="6"/>
  <c r="CC94" i="6"/>
  <c r="CC86" i="6"/>
  <c r="CC78" i="6"/>
  <c r="CC70" i="6"/>
  <c r="CC62" i="6"/>
  <c r="CC54" i="6"/>
  <c r="CC46" i="6"/>
  <c r="CC38" i="6"/>
  <c r="CC30" i="6"/>
  <c r="CC22" i="6"/>
  <c r="CC14" i="6"/>
  <c r="CC6" i="6"/>
  <c r="CG239" i="6"/>
  <c r="CG231" i="6"/>
  <c r="CG223" i="6"/>
  <c r="CG215" i="6"/>
  <c r="CG207" i="6"/>
  <c r="CG199" i="6"/>
  <c r="CG183" i="6"/>
  <c r="CG175" i="6"/>
  <c r="CG167" i="6"/>
  <c r="CG159" i="6"/>
  <c r="CG151" i="6"/>
  <c r="CG135" i="6"/>
  <c r="CG127" i="6"/>
  <c r="CG119" i="6"/>
  <c r="CG111" i="6"/>
  <c r="CG103" i="6"/>
  <c r="CG95" i="6"/>
  <c r="CG87" i="6"/>
  <c r="CG79" i="6"/>
  <c r="CG71" i="6"/>
  <c r="CG63" i="6"/>
  <c r="CG55" i="6"/>
  <c r="CG47" i="6"/>
  <c r="CG39" i="6"/>
  <c r="CG31" i="6"/>
  <c r="CG23" i="6"/>
  <c r="CG15" i="6"/>
  <c r="CG7" i="6"/>
  <c r="DA238" i="6"/>
  <c r="DA222" i="6"/>
  <c r="DA214" i="6"/>
  <c r="DA206" i="6"/>
  <c r="DA198" i="6"/>
  <c r="DA190" i="6"/>
  <c r="DA182" i="6"/>
  <c r="DA174" i="6"/>
  <c r="DA166" i="6"/>
  <c r="DA158" i="6"/>
  <c r="DA150" i="6"/>
  <c r="DA142" i="6"/>
  <c r="DA134" i="6"/>
  <c r="BI200" i="6"/>
  <c r="BI136" i="6"/>
  <c r="BI72" i="6"/>
  <c r="BI8" i="6"/>
  <c r="CG238" i="6"/>
  <c r="CG222" i="6"/>
  <c r="CG214" i="6"/>
  <c r="CG206" i="6"/>
  <c r="CG198" i="6"/>
  <c r="CG190" i="6"/>
  <c r="CG182" i="6"/>
  <c r="CG174" i="6"/>
  <c r="CG166" i="6"/>
  <c r="CG158" i="6"/>
  <c r="CG150" i="6"/>
  <c r="CG142" i="6"/>
  <c r="CG134" i="6"/>
  <c r="CG126" i="6"/>
  <c r="CG118" i="6"/>
  <c r="CG110" i="6"/>
  <c r="CG102" i="6"/>
  <c r="CG94" i="6"/>
  <c r="CG86" i="6"/>
  <c r="CG78" i="6"/>
  <c r="CG70" i="6"/>
  <c r="CG62" i="6"/>
  <c r="CG54" i="6"/>
  <c r="CG46" i="6"/>
  <c r="CG38" i="6"/>
  <c r="CG30" i="6"/>
  <c r="CG22" i="6"/>
  <c r="CG14" i="6"/>
  <c r="CG6" i="6"/>
  <c r="DA237" i="6"/>
  <c r="DA229" i="6"/>
  <c r="DA113" i="6"/>
  <c r="DA105" i="6"/>
  <c r="DA97" i="6"/>
  <c r="DA89" i="6"/>
  <c r="DA81" i="6"/>
  <c r="DA73" i="6"/>
  <c r="DA65" i="6"/>
  <c r="DA57" i="6"/>
  <c r="DA49" i="6"/>
  <c r="DA41" i="6"/>
  <c r="DA33" i="6"/>
  <c r="DA25" i="6"/>
  <c r="DA17" i="6"/>
  <c r="DA9" i="6"/>
  <c r="AK24" i="6"/>
  <c r="DA128" i="6"/>
  <c r="DA120" i="6"/>
  <c r="DA112" i="6"/>
  <c r="DA104" i="6"/>
  <c r="DA96" i="6"/>
  <c r="DA88" i="6"/>
  <c r="DA80" i="6"/>
  <c r="DA72" i="6"/>
  <c r="DA64" i="6"/>
  <c r="DA56" i="6"/>
  <c r="DA48" i="6"/>
  <c r="DA40" i="6"/>
  <c r="DA32" i="6"/>
  <c r="DA24" i="6"/>
  <c r="DA16" i="6"/>
  <c r="DA8" i="6"/>
  <c r="DA215" i="6"/>
  <c r="DA207" i="6"/>
  <c r="DA199" i="6"/>
  <c r="DA183" i="6"/>
  <c r="DA175" i="6"/>
  <c r="DA167" i="6"/>
  <c r="DA159" i="6"/>
  <c r="DA151" i="6"/>
  <c r="DA143" i="6"/>
  <c r="DA135" i="6"/>
  <c r="DA127" i="6"/>
  <c r="DA119" i="6"/>
  <c r="DA111" i="6"/>
  <c r="DA103" i="6"/>
  <c r="DA95" i="6"/>
  <c r="DA87" i="6"/>
  <c r="DA79" i="6"/>
  <c r="DA71" i="6"/>
  <c r="DA63" i="6"/>
  <c r="DA55" i="6"/>
  <c r="DA47" i="6"/>
  <c r="DA39" i="6"/>
  <c r="DA31" i="6"/>
  <c r="DA23" i="6"/>
  <c r="DA15" i="6"/>
  <c r="DA7" i="6"/>
  <c r="DA126" i="6"/>
  <c r="DA118" i="6"/>
  <c r="DA110" i="6"/>
  <c r="DA102" i="6"/>
  <c r="DA94" i="6"/>
  <c r="DA86" i="6"/>
  <c r="DA78" i="6"/>
  <c r="DA70" i="6"/>
  <c r="DA62" i="6"/>
  <c r="DA54" i="6"/>
  <c r="DA46" i="6"/>
  <c r="DA38" i="6"/>
  <c r="DA30" i="6"/>
  <c r="DA22" i="6"/>
  <c r="DA14" i="6"/>
  <c r="DA6" i="6"/>
  <c r="DA221" i="6"/>
  <c r="DA213" i="6"/>
  <c r="DA205" i="6"/>
  <c r="DA197" i="6"/>
  <c r="DA189" i="6"/>
  <c r="DA181" i="6"/>
  <c r="DA173" i="6"/>
  <c r="DA165" i="6"/>
  <c r="DA157" i="6"/>
  <c r="DA149" i="6"/>
  <c r="DA141" i="6"/>
  <c r="DA133" i="6"/>
  <c r="DA125" i="6"/>
  <c r="DA117" i="6"/>
  <c r="DA101" i="6"/>
  <c r="DA93" i="6"/>
  <c r="DA85" i="6"/>
  <c r="DA77" i="6"/>
  <c r="DA69" i="6"/>
  <c r="DA61" i="6"/>
  <c r="DA53" i="6"/>
  <c r="DA45" i="6"/>
  <c r="DA37" i="6"/>
  <c r="DA29" i="6"/>
  <c r="DA21" i="6"/>
  <c r="DA13" i="6"/>
  <c r="DA5" i="6"/>
  <c r="DA180" i="6"/>
  <c r="DA172" i="6"/>
  <c r="DA164" i="6"/>
  <c r="DA156" i="6"/>
  <c r="DA148" i="6"/>
  <c r="DA140" i="6"/>
  <c r="DA132" i="6"/>
  <c r="DA124" i="6"/>
  <c r="DA116" i="6"/>
  <c r="DA108" i="6"/>
  <c r="DA100" i="6"/>
  <c r="DA92" i="6"/>
  <c r="DA84" i="6"/>
  <c r="DA76" i="6"/>
  <c r="DA68" i="6"/>
  <c r="DA60" i="6"/>
  <c r="DA52" i="6"/>
  <c r="DA44" i="6"/>
  <c r="DA36" i="6"/>
  <c r="DA28" i="6"/>
  <c r="DA20" i="6"/>
  <c r="DA12" i="6"/>
  <c r="DA203" i="6"/>
  <c r="DA195" i="6"/>
  <c r="DA187" i="6"/>
  <c r="DA179" i="6"/>
  <c r="DA171" i="6"/>
  <c r="DA163" i="6"/>
  <c r="DA155" i="6"/>
  <c r="DA147" i="6"/>
  <c r="DA139" i="6"/>
  <c r="DA131" i="6"/>
  <c r="DA123" i="6"/>
  <c r="DA115" i="6"/>
  <c r="DA107" i="6"/>
  <c r="DA99" i="6"/>
  <c r="DA91" i="6"/>
  <c r="DA83" i="6"/>
  <c r="DA75" i="6"/>
  <c r="DA67" i="6"/>
  <c r="DA59" i="6"/>
  <c r="DA51" i="6"/>
  <c r="DA43" i="6"/>
  <c r="DA35" i="6"/>
  <c r="DA27" i="6"/>
  <c r="DA19" i="6"/>
  <c r="DA11" i="6"/>
  <c r="CC237" i="6"/>
  <c r="CC229" i="6"/>
  <c r="CC221" i="6"/>
  <c r="CC213" i="6"/>
  <c r="CC205" i="6"/>
  <c r="CC197" i="6"/>
  <c r="CC189" i="6"/>
  <c r="CC181" i="6"/>
  <c r="CC173" i="6"/>
  <c r="CC165" i="6"/>
  <c r="CC157" i="6"/>
  <c r="CC149" i="6"/>
  <c r="CC141" i="6"/>
  <c r="CC133" i="6"/>
  <c r="CC125" i="6"/>
  <c r="CC117" i="6"/>
  <c r="CC101" i="6"/>
  <c r="CC93" i="6"/>
  <c r="CC85" i="6"/>
  <c r="CC77" i="6"/>
  <c r="CC69" i="6"/>
  <c r="CC61" i="6"/>
  <c r="CC53" i="6"/>
  <c r="CC45" i="6"/>
  <c r="CC37" i="6"/>
  <c r="CC29" i="6"/>
  <c r="CC21" i="6"/>
  <c r="CC13" i="6"/>
  <c r="CC5" i="6"/>
  <c r="CC236" i="6"/>
  <c r="CC228" i="6"/>
  <c r="CC220" i="6"/>
  <c r="CC212" i="6"/>
  <c r="CC204" i="6"/>
  <c r="CC196" i="6"/>
  <c r="CC188" i="6"/>
  <c r="CC180" i="6"/>
  <c r="CC172" i="6"/>
  <c r="CC164" i="6"/>
  <c r="CC156" i="6"/>
  <c r="CC148" i="6"/>
  <c r="CC140" i="6"/>
  <c r="CC132" i="6"/>
  <c r="CC124" i="6"/>
  <c r="CC116" i="6"/>
  <c r="CC108" i="6"/>
  <c r="CC100" i="6"/>
  <c r="CC92" i="6"/>
  <c r="CC84" i="6"/>
  <c r="CC76" i="6"/>
  <c r="CC68" i="6"/>
  <c r="CC60" i="6"/>
  <c r="CC52" i="6"/>
  <c r="CC44" i="6"/>
  <c r="CC36" i="6"/>
  <c r="CC28" i="6"/>
  <c r="CC20" i="6"/>
  <c r="CC12" i="6"/>
  <c r="BE237" i="6"/>
  <c r="BE229" i="6"/>
  <c r="BE221" i="6"/>
  <c r="BE213" i="6"/>
  <c r="BE205" i="6"/>
  <c r="BE197" i="6"/>
  <c r="BE189" i="6"/>
  <c r="BE181" i="6"/>
  <c r="BE173" i="6"/>
  <c r="BE165" i="6"/>
  <c r="BE157" i="6"/>
  <c r="BE149" i="6"/>
  <c r="BE141" i="6"/>
  <c r="BE133" i="6"/>
  <c r="BE117" i="6"/>
  <c r="BE109" i="6"/>
  <c r="BE101" i="6"/>
  <c r="BE93" i="6"/>
  <c r="BE85" i="6"/>
  <c r="BE77" i="6"/>
  <c r="BE69" i="6"/>
  <c r="BE61" i="6"/>
  <c r="BE53" i="6"/>
  <c r="BE45" i="6"/>
  <c r="BE37" i="6"/>
  <c r="BE29" i="6"/>
  <c r="BE21" i="6"/>
  <c r="BE13" i="6"/>
  <c r="BE5" i="6"/>
  <c r="CC243" i="6"/>
  <c r="CC227" i="6"/>
  <c r="CC219" i="6"/>
  <c r="CC211" i="6"/>
  <c r="CC203" i="6"/>
  <c r="CC195" i="6"/>
  <c r="CC187" i="6"/>
  <c r="CC179" i="6"/>
  <c r="CC171" i="6"/>
  <c r="CC163" i="6"/>
  <c r="CC155" i="6"/>
  <c r="CC147" i="6"/>
  <c r="CC139" i="6"/>
  <c r="CC131" i="6"/>
  <c r="CC123" i="6"/>
  <c r="CC115" i="6"/>
  <c r="CC107" i="6"/>
  <c r="CC99" i="6"/>
  <c r="CC91" i="6"/>
  <c r="CC83" i="6"/>
  <c r="CC75" i="6"/>
  <c r="CC67" i="6"/>
  <c r="CC59" i="6"/>
  <c r="CC51" i="6"/>
  <c r="CC43" i="6"/>
  <c r="CC35" i="6"/>
  <c r="CC27" i="6"/>
  <c r="CC19" i="6"/>
  <c r="CC11" i="6"/>
  <c r="CC242" i="6"/>
  <c r="CC234" i="6"/>
  <c r="CC226" i="6"/>
  <c r="CC218" i="6"/>
  <c r="CC210" i="6"/>
  <c r="CC202" i="6"/>
  <c r="CC194" i="6"/>
  <c r="CC186" i="6"/>
  <c r="CC178" i="6"/>
  <c r="CC170" i="6"/>
  <c r="CC162" i="6"/>
  <c r="CC154" i="6"/>
  <c r="CC146" i="6"/>
  <c r="CC138" i="6"/>
  <c r="CC130" i="6"/>
  <c r="CC122" i="6"/>
  <c r="CC114" i="6"/>
  <c r="CC106" i="6"/>
  <c r="CC98" i="6"/>
  <c r="CC90" i="6"/>
  <c r="CC82" i="6"/>
  <c r="CC66" i="6"/>
  <c r="CC58" i="6"/>
  <c r="CC50" i="6"/>
  <c r="CC42" i="6"/>
  <c r="CC34" i="6"/>
  <c r="CC26" i="6"/>
  <c r="CC18" i="6"/>
  <c r="CC10" i="6"/>
  <c r="CC241" i="6"/>
  <c r="CC233" i="6"/>
  <c r="CC225" i="6"/>
  <c r="CC217" i="6"/>
  <c r="CC209" i="6"/>
  <c r="CC201" i="6"/>
  <c r="CC193" i="6"/>
  <c r="CC177" i="6"/>
  <c r="CC169" i="6"/>
  <c r="CC161" i="6"/>
  <c r="CC153" i="6"/>
  <c r="CC145" i="6"/>
  <c r="CC137" i="6"/>
  <c r="CC129" i="6"/>
  <c r="CC121" i="6"/>
  <c r="CC113" i="6"/>
  <c r="CC105" i="6"/>
  <c r="CC97" i="6"/>
  <c r="CC89" i="6"/>
  <c r="CC81" i="6"/>
  <c r="CC73" i="6"/>
  <c r="CC65" i="6"/>
  <c r="CC57" i="6"/>
  <c r="CC49" i="6"/>
  <c r="CC41" i="6"/>
  <c r="CC33" i="6"/>
  <c r="CC25" i="6"/>
  <c r="CC17" i="6"/>
  <c r="CC9" i="6"/>
  <c r="CC240" i="6"/>
  <c r="CC232" i="6"/>
  <c r="CC224" i="6"/>
  <c r="CC216" i="6"/>
  <c r="CC208" i="6"/>
  <c r="CC200" i="6"/>
  <c r="CC192" i="6"/>
  <c r="CC184" i="6"/>
  <c r="CC176" i="6"/>
  <c r="CC168" i="6"/>
  <c r="CC160" i="6"/>
  <c r="CC152" i="6"/>
  <c r="CC144" i="6"/>
  <c r="CC136" i="6"/>
  <c r="CC128" i="6"/>
  <c r="CC120" i="6"/>
  <c r="CC112" i="6"/>
  <c r="CC104" i="6"/>
  <c r="CC96" i="6"/>
  <c r="CC88" i="6"/>
  <c r="CC80" i="6"/>
  <c r="CC72" i="6"/>
  <c r="CC64" i="6"/>
  <c r="CC56" i="6"/>
  <c r="CC48" i="6"/>
  <c r="CC40" i="6"/>
  <c r="CC32" i="6"/>
  <c r="CC24" i="6"/>
  <c r="CC16" i="6"/>
  <c r="CC8" i="6"/>
  <c r="CC239" i="6"/>
  <c r="CC231" i="6"/>
  <c r="CC223" i="6"/>
  <c r="CC215" i="6"/>
  <c r="CC207" i="6"/>
  <c r="CC199" i="6"/>
  <c r="CC183" i="6"/>
  <c r="CC175" i="6"/>
  <c r="CC167" i="6"/>
  <c r="CC159" i="6"/>
  <c r="CC151" i="6"/>
  <c r="CC135" i="6"/>
  <c r="CC127" i="6"/>
  <c r="CC119" i="6"/>
  <c r="CC111" i="6"/>
  <c r="CC103" i="6"/>
  <c r="CC95" i="6"/>
  <c r="CC87" i="6"/>
  <c r="CC79" i="6"/>
  <c r="CC71" i="6"/>
  <c r="CC63" i="6"/>
  <c r="CC55" i="6"/>
  <c r="CC47" i="6"/>
  <c r="CC39" i="6"/>
  <c r="CC31" i="6"/>
  <c r="CC23" i="6"/>
  <c r="CC15" i="6"/>
  <c r="CC7" i="6"/>
  <c r="BE239" i="6"/>
  <c r="BE231" i="6"/>
  <c r="BE223" i="6"/>
  <c r="BE215" i="6"/>
  <c r="BE207" i="6"/>
  <c r="BE199" i="6"/>
  <c r="BE191" i="6"/>
  <c r="BE183" i="6"/>
  <c r="BE167" i="6"/>
  <c r="BE159" i="6"/>
  <c r="BE151" i="6"/>
  <c r="BE135" i="6"/>
  <c r="BE127" i="6"/>
  <c r="BE119" i="6"/>
  <c r="BE111" i="6"/>
  <c r="BE103" i="6"/>
  <c r="BE95" i="6"/>
  <c r="BE87" i="6"/>
  <c r="BE79" i="6"/>
  <c r="BE63" i="6"/>
  <c r="BE55" i="6"/>
  <c r="BE47" i="6"/>
  <c r="BE39" i="6"/>
  <c r="BE31" i="6"/>
  <c r="BE23" i="6"/>
  <c r="BE15" i="6"/>
  <c r="BE7" i="6"/>
  <c r="BE238" i="6"/>
  <c r="BE230" i="6"/>
  <c r="BE222" i="6"/>
  <c r="BE214" i="6"/>
  <c r="BE206" i="6"/>
  <c r="BE198" i="6"/>
  <c r="BE190" i="6"/>
  <c r="BE182" i="6"/>
  <c r="BE166" i="6"/>
  <c r="BE158" i="6"/>
  <c r="BE150" i="6"/>
  <c r="BE142" i="6"/>
  <c r="BE134" i="6"/>
  <c r="BE118" i="6"/>
  <c r="BE110" i="6"/>
  <c r="BE102" i="6"/>
  <c r="BE94" i="6"/>
  <c r="BE86" i="6"/>
  <c r="BE78" i="6"/>
  <c r="BE70" i="6"/>
  <c r="BE62" i="6"/>
  <c r="BE54" i="6"/>
  <c r="BE46" i="6"/>
  <c r="BE38" i="6"/>
  <c r="BE30" i="6"/>
  <c r="BE22" i="6"/>
  <c r="BE14" i="6"/>
  <c r="BE6" i="6"/>
  <c r="BE236" i="6"/>
  <c r="BE228" i="6"/>
  <c r="BE204" i="6"/>
  <c r="BE196" i="6"/>
  <c r="BE188" i="6"/>
  <c r="BE180" i="6"/>
  <c r="BE172" i="6"/>
  <c r="BE164" i="6"/>
  <c r="BE156" i="6"/>
  <c r="BE148" i="6"/>
  <c r="BE140" i="6"/>
  <c r="BE132" i="6"/>
  <c r="BE116" i="6"/>
  <c r="BE108" i="6"/>
  <c r="BE100" i="6"/>
  <c r="BE92" i="6"/>
  <c r="BE84" i="6"/>
  <c r="BE76" i="6"/>
  <c r="BE68" i="6"/>
  <c r="BE60" i="6"/>
  <c r="BE52" i="6"/>
  <c r="BE44" i="6"/>
  <c r="BE36" i="6"/>
  <c r="BE28" i="6"/>
  <c r="BE20" i="6"/>
  <c r="BE12" i="6"/>
  <c r="BE227" i="6"/>
  <c r="BE219" i="6"/>
  <c r="BE211" i="6"/>
  <c r="BE203" i="6"/>
  <c r="BE195" i="6"/>
  <c r="BE187" i="6"/>
  <c r="BE179" i="6"/>
  <c r="BE171" i="6"/>
  <c r="BE163" i="6"/>
  <c r="BE155" i="6"/>
  <c r="BE147" i="6"/>
  <c r="BE139" i="6"/>
  <c r="BE131" i="6"/>
  <c r="BE115" i="6"/>
  <c r="BE107" i="6"/>
  <c r="BE99" i="6"/>
  <c r="BE91" i="6"/>
  <c r="BE75" i="6"/>
  <c r="BE67" i="6"/>
  <c r="BE59" i="6"/>
  <c r="BE51" i="6"/>
  <c r="BE43" i="6"/>
  <c r="BE35" i="6"/>
  <c r="BE27" i="6"/>
  <c r="BE19" i="6"/>
  <c r="BE11" i="6"/>
  <c r="BE234" i="6"/>
  <c r="BE218" i="6"/>
  <c r="BE210" i="6"/>
  <c r="BE202" i="6"/>
  <c r="BE194" i="6"/>
  <c r="BE186" i="6"/>
  <c r="BE170" i="6"/>
  <c r="BE162" i="6"/>
  <c r="BE154" i="6"/>
  <c r="BE146" i="6"/>
  <c r="BE138" i="6"/>
  <c r="BE130" i="6"/>
  <c r="BE122" i="6"/>
  <c r="BE114" i="6"/>
  <c r="BE106" i="6"/>
  <c r="BE98" i="6"/>
  <c r="BE90" i="6"/>
  <c r="BE82" i="6"/>
  <c r="BE74" i="6"/>
  <c r="BE66" i="6"/>
  <c r="BE58" i="6"/>
  <c r="BE50" i="6"/>
  <c r="BE42" i="6"/>
  <c r="BE34" i="6"/>
  <c r="BE26" i="6"/>
  <c r="BE18" i="6"/>
  <c r="BE10" i="6"/>
  <c r="BE225" i="6"/>
  <c r="BE217" i="6"/>
  <c r="BE201" i="6"/>
  <c r="BE193" i="6"/>
  <c r="BE169" i="6"/>
  <c r="BE161" i="6"/>
  <c r="BE153" i="6"/>
  <c r="BE145" i="6"/>
  <c r="BE137" i="6"/>
  <c r="BE129" i="6"/>
  <c r="BE121" i="6"/>
  <c r="BE113" i="6"/>
  <c r="BE105" i="6"/>
  <c r="BE97" i="6"/>
  <c r="BE89" i="6"/>
  <c r="BE81" i="6"/>
  <c r="BE73" i="6"/>
  <c r="BE65" i="6"/>
  <c r="BE57" i="6"/>
  <c r="BE49" i="6"/>
  <c r="BE41" i="6"/>
  <c r="BE33" i="6"/>
  <c r="BE25" i="6"/>
  <c r="BE17" i="6"/>
  <c r="BE9" i="6"/>
  <c r="I4" i="6"/>
  <c r="I236" i="6"/>
  <c r="I228" i="6"/>
  <c r="I204" i="6"/>
  <c r="I196" i="6"/>
  <c r="I188" i="6"/>
  <c r="I180" i="6"/>
  <c r="I172" i="6"/>
  <c r="I164" i="6"/>
  <c r="I156" i="6"/>
  <c r="I148" i="6"/>
  <c r="I140" i="6"/>
  <c r="I132" i="6"/>
  <c r="I116" i="6"/>
  <c r="I108" i="6"/>
  <c r="I100" i="6"/>
  <c r="AG4" i="6"/>
  <c r="I92" i="6"/>
  <c r="I84" i="6"/>
  <c r="I76" i="6"/>
  <c r="I68" i="6"/>
  <c r="I60" i="6"/>
  <c r="I52" i="6"/>
  <c r="I44" i="6"/>
  <c r="I36" i="6"/>
  <c r="I28" i="6"/>
  <c r="I20" i="6"/>
  <c r="I12" i="6"/>
  <c r="M237" i="6"/>
  <c r="M229" i="6"/>
  <c r="M221" i="6"/>
  <c r="M213" i="6"/>
  <c r="M205" i="6"/>
  <c r="M197" i="6"/>
  <c r="M189" i="6"/>
  <c r="M181" i="6"/>
  <c r="M173" i="6"/>
  <c r="M165" i="6"/>
  <c r="M157" i="6"/>
  <c r="M149" i="6"/>
  <c r="M133" i="6"/>
  <c r="M117" i="6"/>
  <c r="M109" i="6"/>
  <c r="M101" i="6"/>
  <c r="M93" i="6"/>
  <c r="M85" i="6"/>
  <c r="M77" i="6"/>
  <c r="M69" i="6"/>
  <c r="M61" i="6"/>
  <c r="M53" i="6"/>
  <c r="M45" i="6"/>
  <c r="M37" i="6"/>
  <c r="M29" i="6"/>
  <c r="M21" i="6"/>
  <c r="M13" i="6"/>
  <c r="M5" i="6"/>
  <c r="Q238" i="6"/>
  <c r="Q230" i="6"/>
  <c r="Q222" i="6"/>
  <c r="Q214" i="6"/>
  <c r="Q206" i="6"/>
  <c r="Q198" i="6"/>
  <c r="Q190" i="6"/>
  <c r="Q182" i="6"/>
  <c r="Q158" i="6"/>
  <c r="Q150" i="6"/>
  <c r="Q142" i="6"/>
  <c r="Q134" i="6"/>
  <c r="Q118" i="6"/>
  <c r="Q110" i="6"/>
  <c r="Q102" i="6"/>
  <c r="Q94" i="6"/>
  <c r="Q86" i="6"/>
  <c r="Q78" i="6"/>
  <c r="Q70" i="6"/>
  <c r="AG234" i="6"/>
  <c r="AG218" i="6"/>
  <c r="AG210" i="6"/>
  <c r="AG194" i="6"/>
  <c r="AG186" i="6"/>
  <c r="AG170" i="6"/>
  <c r="AG162" i="6"/>
  <c r="AG154" i="6"/>
  <c r="AG146" i="6"/>
  <c r="AG138" i="6"/>
  <c r="AG130" i="6"/>
  <c r="AG122" i="6"/>
  <c r="AG114" i="6"/>
  <c r="AG106" i="6"/>
  <c r="AG98" i="6"/>
  <c r="AG90" i="6"/>
  <c r="AG82" i="6"/>
  <c r="AG74" i="6"/>
  <c r="AG66" i="6"/>
  <c r="AG58" i="6"/>
  <c r="AG50" i="6"/>
  <c r="AG42" i="6"/>
  <c r="AG34" i="6"/>
  <c r="AG26" i="6"/>
  <c r="AG18" i="6"/>
  <c r="AG10" i="6"/>
  <c r="I315" i="5"/>
  <c r="I307" i="5"/>
  <c r="I299" i="5"/>
  <c r="I291" i="5"/>
  <c r="I283" i="5"/>
  <c r="I275" i="5"/>
  <c r="I267" i="5"/>
  <c r="I259" i="5"/>
  <c r="I251" i="5"/>
  <c r="I235" i="5"/>
  <c r="I227" i="5"/>
  <c r="AG227" i="5"/>
  <c r="I219" i="5"/>
  <c r="I211" i="5"/>
  <c r="AG211" i="5"/>
  <c r="I203" i="5"/>
  <c r="AG203" i="5"/>
  <c r="I195" i="5"/>
  <c r="AG195" i="5"/>
  <c r="I187" i="5"/>
  <c r="AG187" i="5"/>
  <c r="I179" i="5"/>
  <c r="AG179" i="5"/>
  <c r="I171" i="5"/>
  <c r="AG171" i="5"/>
  <c r="I163" i="5"/>
  <c r="AG163" i="5"/>
  <c r="I155" i="5"/>
  <c r="AG155" i="5"/>
  <c r="I139" i="5"/>
  <c r="AG139" i="5"/>
  <c r="I131" i="5"/>
  <c r="AG131" i="5"/>
  <c r="I115" i="5"/>
  <c r="AG115" i="5"/>
  <c r="I107" i="5"/>
  <c r="AG107" i="5"/>
  <c r="I99" i="5"/>
  <c r="AG99" i="5"/>
  <c r="I91" i="5"/>
  <c r="AG91" i="5"/>
  <c r="I83" i="5"/>
  <c r="I75" i="5"/>
  <c r="AG75" i="5"/>
  <c r="I67" i="5"/>
  <c r="AG67" i="5"/>
  <c r="I59" i="5"/>
  <c r="AG59" i="5"/>
  <c r="I51" i="5"/>
  <c r="AG51" i="5"/>
  <c r="I43" i="5"/>
  <c r="AG43" i="5"/>
  <c r="I35" i="5"/>
  <c r="AG35" i="5"/>
  <c r="I27" i="5"/>
  <c r="AG27" i="5"/>
  <c r="I19" i="5"/>
  <c r="AG19" i="5"/>
  <c r="I11" i="5"/>
  <c r="M317" i="5"/>
  <c r="M309" i="5"/>
  <c r="M301" i="5"/>
  <c r="M293" i="5"/>
  <c r="M285" i="5"/>
  <c r="M277" i="5"/>
  <c r="M269" i="5"/>
  <c r="M261" i="5"/>
  <c r="M253" i="5"/>
  <c r="M245" i="5"/>
  <c r="M237" i="5"/>
  <c r="M229" i="5"/>
  <c r="M221" i="5"/>
  <c r="M213" i="5"/>
  <c r="M205" i="5"/>
  <c r="M197" i="5"/>
  <c r="M181" i="5"/>
  <c r="M173" i="5"/>
  <c r="M157" i="5"/>
  <c r="M149" i="5"/>
  <c r="M141" i="5"/>
  <c r="M133" i="5"/>
  <c r="M117" i="5"/>
  <c r="M109" i="5"/>
  <c r="M101" i="5"/>
  <c r="M93" i="5"/>
  <c r="M85" i="5"/>
  <c r="M77" i="5"/>
  <c r="M69" i="5"/>
  <c r="M61" i="5"/>
  <c r="M53" i="5"/>
  <c r="M45" i="5"/>
  <c r="M37" i="5"/>
  <c r="M29" i="5"/>
  <c r="M21" i="5"/>
  <c r="M13" i="5"/>
  <c r="M5" i="5"/>
  <c r="Q311" i="5"/>
  <c r="Q303" i="5"/>
  <c r="AG307" i="5"/>
  <c r="AG299" i="5"/>
  <c r="AG291" i="5"/>
  <c r="AG283" i="5"/>
  <c r="AG275" i="5"/>
  <c r="AG267" i="5"/>
  <c r="AG259" i="5"/>
  <c r="AG251" i="5"/>
  <c r="AG235" i="5"/>
  <c r="I318" i="5"/>
  <c r="I310" i="5"/>
  <c r="I302" i="5"/>
  <c r="I294" i="5"/>
  <c r="I286" i="5"/>
  <c r="I278" i="5"/>
  <c r="I270" i="5"/>
  <c r="I262" i="5"/>
  <c r="I254" i="5"/>
  <c r="I246" i="5"/>
  <c r="I238" i="5"/>
  <c r="I230" i="5"/>
  <c r="I222" i="5"/>
  <c r="I214" i="5"/>
  <c r="I206" i="5"/>
  <c r="I198" i="5"/>
  <c r="I190" i="5"/>
  <c r="I182" i="5"/>
  <c r="I174" i="5"/>
  <c r="I166" i="5"/>
  <c r="I158" i="5"/>
  <c r="I150" i="5"/>
  <c r="I142" i="5"/>
  <c r="I134" i="5"/>
  <c r="I126" i="5"/>
  <c r="I118" i="5"/>
  <c r="I110" i="5"/>
  <c r="I102" i="5"/>
  <c r="I94" i="5"/>
  <c r="I86" i="5"/>
  <c r="I78" i="5"/>
  <c r="I70" i="5"/>
  <c r="I62" i="5"/>
  <c r="I54" i="5"/>
  <c r="I46" i="5"/>
  <c r="I38" i="5"/>
  <c r="I30" i="5"/>
  <c r="I22" i="5"/>
  <c r="I14" i="5"/>
  <c r="I6" i="5"/>
  <c r="M312" i="5"/>
  <c r="M304" i="5"/>
  <c r="M296" i="5"/>
  <c r="M288" i="5"/>
  <c r="M280" i="5"/>
  <c r="M272" i="5"/>
  <c r="M264" i="5"/>
  <c r="M256" i="5"/>
  <c r="M248" i="5"/>
  <c r="M240" i="5"/>
  <c r="M232" i="5"/>
  <c r="M224" i="5"/>
  <c r="M216" i="5"/>
  <c r="M200" i="5"/>
  <c r="M192" i="5"/>
  <c r="M184" i="5"/>
  <c r="M168" i="5"/>
  <c r="M160" i="5"/>
  <c r="M152" i="5"/>
  <c r="M144" i="5"/>
  <c r="AG219" i="5"/>
  <c r="I317" i="5"/>
  <c r="I309" i="5"/>
  <c r="I301" i="5"/>
  <c r="I293" i="5"/>
  <c r="I285" i="5"/>
  <c r="I277" i="5"/>
  <c r="I269" i="5"/>
  <c r="I261" i="5"/>
  <c r="I253" i="5"/>
  <c r="I245" i="5"/>
  <c r="I237" i="5"/>
  <c r="I229" i="5"/>
  <c r="I221" i="5"/>
  <c r="I213" i="5"/>
  <c r="I205" i="5"/>
  <c r="I197" i="5"/>
  <c r="I181" i="5"/>
  <c r="I173" i="5"/>
  <c r="I157" i="5"/>
  <c r="I149" i="5"/>
  <c r="I141" i="5"/>
  <c r="I133" i="5"/>
  <c r="I117" i="5"/>
  <c r="I109" i="5"/>
  <c r="I101" i="5"/>
  <c r="I93" i="5"/>
  <c r="I85" i="5"/>
  <c r="I77" i="5"/>
  <c r="I69" i="5"/>
  <c r="I61" i="5"/>
  <c r="I53" i="5"/>
  <c r="I45" i="5"/>
  <c r="I37" i="5"/>
  <c r="I29" i="5"/>
  <c r="I21" i="5"/>
  <c r="I13" i="5"/>
  <c r="I5" i="5"/>
  <c r="M311" i="5"/>
  <c r="M303" i="5"/>
  <c r="M295" i="5"/>
  <c r="M287" i="5"/>
  <c r="M279" i="5"/>
  <c r="M271" i="5"/>
  <c r="M263" i="5"/>
  <c r="M255" i="5"/>
  <c r="M247" i="5"/>
  <c r="M239" i="5"/>
  <c r="M231" i="5"/>
  <c r="M223" i="5"/>
  <c r="M215" i="5"/>
  <c r="M199" i="5"/>
  <c r="M191" i="5"/>
  <c r="M183" i="5"/>
  <c r="M167" i="5"/>
  <c r="M151" i="5"/>
  <c r="M143" i="5"/>
  <c r="M135" i="5"/>
  <c r="M127" i="5"/>
  <c r="M119" i="5"/>
  <c r="M111" i="5"/>
  <c r="M103" i="5"/>
  <c r="M95" i="5"/>
  <c r="M87" i="5"/>
  <c r="M79" i="5"/>
  <c r="M71" i="5"/>
  <c r="M63" i="5"/>
  <c r="M55" i="5"/>
  <c r="M47" i="5"/>
  <c r="M39" i="5"/>
  <c r="M31" i="5"/>
  <c r="M23" i="5"/>
  <c r="M15" i="5"/>
  <c r="M7" i="5"/>
  <c r="Q313" i="5"/>
  <c r="Q305" i="5"/>
  <c r="Q297" i="5"/>
  <c r="Q289" i="5"/>
  <c r="Q281" i="5"/>
  <c r="Q273" i="5"/>
  <c r="Q265" i="5"/>
  <c r="Q257" i="5"/>
  <c r="Q249" i="5"/>
  <c r="Q241" i="5"/>
  <c r="Q225" i="5"/>
  <c r="AG312" i="5"/>
  <c r="AG304" i="5"/>
  <c r="AG296" i="5"/>
  <c r="AG288" i="5"/>
  <c r="AG280" i="5"/>
  <c r="AG272" i="5"/>
  <c r="AG264" i="5"/>
  <c r="AG256" i="5"/>
  <c r="AG248" i="5"/>
  <c r="AG240" i="5"/>
  <c r="AG232" i="5"/>
  <c r="AG224" i="5"/>
  <c r="AG216" i="5"/>
  <c r="AG208" i="5"/>
  <c r="AG200" i="5"/>
  <c r="AG192" i="5"/>
  <c r="AG184" i="5"/>
  <c r="AG168" i="5"/>
  <c r="AG160" i="5"/>
  <c r="AG152" i="5"/>
  <c r="AG144" i="5"/>
  <c r="AG136" i="5"/>
  <c r="AG128" i="5"/>
  <c r="AG120" i="5"/>
  <c r="AG112" i="5"/>
  <c r="AG104" i="5"/>
  <c r="AG96" i="5"/>
  <c r="AG88" i="5"/>
  <c r="AG80" i="5"/>
  <c r="AG72" i="5"/>
  <c r="AG64" i="5"/>
  <c r="AG56" i="5"/>
  <c r="AG48" i="5"/>
  <c r="AG40" i="5"/>
  <c r="AG32" i="5"/>
  <c r="AG24" i="5"/>
  <c r="AG16" i="5"/>
  <c r="AG8" i="5"/>
  <c r="AG315" i="5"/>
  <c r="AG83" i="5"/>
  <c r="Q295" i="5"/>
  <c r="Q287" i="5"/>
  <c r="Q279" i="5"/>
  <c r="Q271" i="5"/>
  <c r="Q263" i="5"/>
  <c r="Q255" i="5"/>
  <c r="Q247" i="5"/>
  <c r="Q239" i="5"/>
  <c r="Q231" i="5"/>
  <c r="Q223" i="5"/>
  <c r="Q215" i="5"/>
  <c r="Q199" i="5"/>
  <c r="Q191" i="5"/>
  <c r="Q183" i="5"/>
  <c r="Q167" i="5"/>
  <c r="Q151" i="5"/>
  <c r="Q143" i="5"/>
  <c r="Q135" i="5"/>
  <c r="Q127" i="5"/>
  <c r="Q119" i="5"/>
  <c r="Q111" i="5"/>
  <c r="Q103" i="5"/>
  <c r="Q95" i="5"/>
  <c r="Q87" i="5"/>
  <c r="Q79" i="5"/>
  <c r="Q71" i="5"/>
  <c r="Q63" i="5"/>
  <c r="Q55" i="5"/>
  <c r="Q47" i="5"/>
  <c r="Q39" i="5"/>
  <c r="Q31" i="5"/>
  <c r="Q23" i="5"/>
  <c r="Q15" i="5"/>
  <c r="Q7" i="5"/>
  <c r="U313" i="5"/>
  <c r="U305" i="5"/>
  <c r="U297" i="5"/>
  <c r="U289" i="5"/>
  <c r="U281" i="5"/>
  <c r="U273" i="5"/>
  <c r="U265" i="5"/>
  <c r="U257" i="5"/>
  <c r="U249" i="5"/>
  <c r="U241" i="5"/>
  <c r="AG311" i="5"/>
  <c r="AG303" i="5"/>
  <c r="AG295" i="5"/>
  <c r="AG287" i="5"/>
  <c r="AG279" i="5"/>
  <c r="AG271" i="5"/>
  <c r="AG263" i="5"/>
  <c r="AG255" i="5"/>
  <c r="AG247" i="5"/>
  <c r="AG239" i="5"/>
  <c r="AG231" i="5"/>
  <c r="AG223" i="5"/>
  <c r="AG215" i="5"/>
  <c r="AG199" i="5"/>
  <c r="AG191" i="5"/>
  <c r="AG183" i="5"/>
  <c r="AG167" i="5"/>
  <c r="AG151" i="5"/>
  <c r="AG143" i="5"/>
  <c r="AG135" i="5"/>
  <c r="AG127" i="5"/>
  <c r="AG119" i="5"/>
  <c r="AG111" i="5"/>
  <c r="AG103" i="5"/>
  <c r="AG95" i="5"/>
  <c r="AG87" i="5"/>
  <c r="AG79" i="5"/>
  <c r="AG71" i="5"/>
  <c r="AG63" i="5"/>
  <c r="AG55" i="5"/>
  <c r="AG47" i="5"/>
  <c r="AG39" i="5"/>
  <c r="AG31" i="5"/>
  <c r="AG23" i="5"/>
  <c r="AG15" i="5"/>
  <c r="AG7" i="5"/>
  <c r="AG318" i="5"/>
  <c r="AG310" i="5"/>
  <c r="AG302" i="5"/>
  <c r="AG294" i="5"/>
  <c r="AG286" i="5"/>
  <c r="AG278" i="5"/>
  <c r="AG270" i="5"/>
  <c r="AG262" i="5"/>
  <c r="AG254" i="5"/>
  <c r="AG246" i="5"/>
  <c r="AG238" i="5"/>
  <c r="AG230" i="5"/>
  <c r="AG222" i="5"/>
  <c r="AG214" i="5"/>
  <c r="AG206" i="5"/>
  <c r="AG198" i="5"/>
  <c r="AG190" i="5"/>
  <c r="AG182" i="5"/>
  <c r="AG174" i="5"/>
  <c r="AG158" i="5"/>
  <c r="AG150" i="5"/>
  <c r="AG142" i="5"/>
  <c r="AG134" i="5"/>
  <c r="AG126" i="5"/>
  <c r="AG118" i="5"/>
  <c r="AG110" i="5"/>
  <c r="AG102" i="5"/>
  <c r="AG94" i="5"/>
  <c r="AG86" i="5"/>
  <c r="AG78" i="5"/>
  <c r="AG70" i="5"/>
  <c r="AG62" i="5"/>
  <c r="AG54" i="5"/>
  <c r="AG46" i="5"/>
  <c r="AG38" i="5"/>
  <c r="AG30" i="5"/>
  <c r="AG22" i="5"/>
  <c r="AG14" i="5"/>
  <c r="AG6" i="5"/>
  <c r="AG317" i="5"/>
  <c r="AG309" i="5"/>
  <c r="AG301" i="5"/>
  <c r="AG293" i="5"/>
  <c r="AG285" i="5"/>
  <c r="AG269" i="5"/>
  <c r="AG261" i="5"/>
  <c r="AG253" i="5"/>
  <c r="AG245" i="5"/>
  <c r="AG237" i="5"/>
  <c r="AG229" i="5"/>
  <c r="AG221" i="5"/>
  <c r="AG213" i="5"/>
  <c r="AG205" i="5"/>
  <c r="AG197" i="5"/>
  <c r="AG181" i="5"/>
  <c r="AG173" i="5"/>
  <c r="AG157" i="5"/>
  <c r="AG149" i="5"/>
  <c r="AG141" i="5"/>
  <c r="AG133" i="5"/>
  <c r="AG117" i="5"/>
  <c r="AG109" i="5"/>
  <c r="AG101" i="5"/>
  <c r="AG93" i="5"/>
  <c r="AG85" i="5"/>
  <c r="AG77" i="5"/>
  <c r="AG69" i="5"/>
  <c r="AG61" i="5"/>
  <c r="AG53" i="5"/>
  <c r="AG45" i="5"/>
  <c r="AG37" i="5"/>
  <c r="AG29" i="5"/>
  <c r="AG21" i="5"/>
  <c r="AG13" i="5"/>
  <c r="AG5" i="5"/>
  <c r="AG11" i="5"/>
  <c r="M136" i="5"/>
  <c r="M128" i="5"/>
  <c r="M120" i="5"/>
  <c r="M112" i="5"/>
  <c r="M104" i="5"/>
  <c r="M96" i="5"/>
  <c r="M88" i="5"/>
  <c r="M80" i="5"/>
  <c r="M72" i="5"/>
  <c r="M64" i="5"/>
  <c r="M56" i="5"/>
  <c r="M48" i="5"/>
  <c r="M40" i="5"/>
  <c r="M32" i="5"/>
  <c r="M24" i="5"/>
  <c r="M16" i="5"/>
  <c r="M8" i="5"/>
  <c r="Q314" i="5"/>
  <c r="Q306" i="5"/>
  <c r="Q298" i="5"/>
  <c r="Q290" i="5"/>
  <c r="Q282" i="5"/>
  <c r="Q274" i="5"/>
  <c r="Q250" i="5"/>
  <c r="Q242" i="5"/>
  <c r="Q234" i="5"/>
  <c r="Q210" i="5"/>
  <c r="Q202" i="5"/>
  <c r="Q186" i="5"/>
  <c r="Q178" i="5"/>
  <c r="Q170" i="5"/>
  <c r="Q162" i="5"/>
  <c r="Q154" i="5"/>
  <c r="Q146" i="5"/>
  <c r="Q138" i="5"/>
  <c r="Q130" i="5"/>
  <c r="Q122" i="5"/>
  <c r="Q114" i="5"/>
  <c r="Q98" i="5"/>
  <c r="AG314" i="5"/>
  <c r="AG306" i="5"/>
  <c r="AG298" i="5"/>
  <c r="AG290" i="5"/>
  <c r="AG282" i="5"/>
  <c r="AG274" i="5"/>
  <c r="AG258" i="5"/>
  <c r="AG250" i="5"/>
  <c r="AG242" i="5"/>
  <c r="AG234" i="5"/>
  <c r="AG210" i="5"/>
  <c r="AG202" i="5"/>
  <c r="AG186" i="5"/>
  <c r="AG178" i="5"/>
  <c r="AG170" i="5"/>
  <c r="AG162" i="5"/>
  <c r="AG154" i="5"/>
  <c r="AG146" i="5"/>
  <c r="AG138" i="5"/>
  <c r="AG130" i="5"/>
  <c r="AG122" i="5"/>
  <c r="AG114" i="5"/>
  <c r="AG98" i="5"/>
  <c r="AG90" i="5"/>
  <c r="AG82" i="5"/>
  <c r="AG74" i="5"/>
  <c r="AG66" i="5"/>
  <c r="AG58" i="5"/>
  <c r="AG50" i="5"/>
  <c r="AG42" i="5"/>
  <c r="AG34" i="5"/>
  <c r="AG26" i="5"/>
  <c r="AG18" i="5"/>
  <c r="AG10" i="5"/>
  <c r="Q217" i="5"/>
  <c r="Q201" i="5"/>
  <c r="Q193" i="5"/>
  <c r="Q185" i="5"/>
  <c r="Q169" i="5"/>
  <c r="Q161" i="5"/>
  <c r="Q153" i="5"/>
  <c r="Q145" i="5"/>
  <c r="Q137" i="5"/>
  <c r="Q129" i="5"/>
  <c r="Q113" i="5"/>
  <c r="Q105" i="5"/>
  <c r="Q97" i="5"/>
  <c r="Q89" i="5"/>
  <c r="Q81" i="5"/>
  <c r="Q73" i="5"/>
  <c r="Q65" i="5"/>
  <c r="Q57" i="5"/>
  <c r="Q49" i="5"/>
  <c r="Q41" i="5"/>
  <c r="Q33" i="5"/>
  <c r="Q25" i="5"/>
  <c r="Q17" i="5"/>
  <c r="Q9" i="5"/>
  <c r="U315" i="5"/>
  <c r="U307" i="5"/>
  <c r="U299" i="5"/>
  <c r="U291" i="5"/>
  <c r="U283" i="5"/>
  <c r="U275" i="5"/>
  <c r="U267" i="5"/>
  <c r="U259" i="5"/>
  <c r="U251" i="5"/>
  <c r="U235" i="5"/>
  <c r="U227" i="5"/>
  <c r="U219" i="5"/>
  <c r="U211" i="5"/>
  <c r="U203" i="5"/>
  <c r="U195" i="5"/>
  <c r="U187" i="5"/>
  <c r="U179" i="5"/>
  <c r="U171" i="5"/>
  <c r="AG313" i="5"/>
  <c r="AG305" i="5"/>
  <c r="AG297" i="5"/>
  <c r="AG289" i="5"/>
  <c r="AG281" i="5"/>
  <c r="AG273" i="5"/>
  <c r="AG265" i="5"/>
  <c r="AG257" i="5"/>
  <c r="AG249" i="5"/>
  <c r="AG241" i="5"/>
  <c r="AG225" i="5"/>
  <c r="AG217" i="5"/>
  <c r="AG209" i="5"/>
  <c r="AG201" i="5"/>
  <c r="AG193" i="5"/>
  <c r="AG185" i="5"/>
  <c r="AG169" i="5"/>
  <c r="AG161" i="5"/>
  <c r="AG153" i="5"/>
  <c r="AG145" i="5"/>
  <c r="AG137" i="5"/>
  <c r="AG129" i="5"/>
  <c r="AG113" i="5"/>
  <c r="AG105" i="5"/>
  <c r="AG97" i="5"/>
  <c r="AG89" i="5"/>
  <c r="AG81" i="5"/>
  <c r="AG73" i="5"/>
  <c r="AG65" i="5"/>
  <c r="AG57" i="5"/>
  <c r="AG49" i="5"/>
  <c r="AG41" i="5"/>
  <c r="AG33" i="5"/>
  <c r="AG25" i="5"/>
  <c r="AG17" i="5"/>
  <c r="AG9" i="5"/>
  <c r="Q90" i="5"/>
  <c r="Q82" i="5"/>
  <c r="Q74" i="5"/>
  <c r="Q66" i="5"/>
  <c r="Q58" i="5"/>
  <c r="Q50" i="5"/>
  <c r="Q42" i="5"/>
  <c r="Q34" i="5"/>
  <c r="Q26" i="5"/>
  <c r="Q18" i="5"/>
  <c r="Q10" i="5"/>
  <c r="U316" i="5"/>
  <c r="U308" i="5"/>
  <c r="U300" i="5"/>
  <c r="U292" i="5"/>
  <c r="U284" i="5"/>
  <c r="U276" i="5"/>
  <c r="U268" i="5"/>
  <c r="U260" i="5"/>
  <c r="U252" i="5"/>
  <c r="U244" i="5"/>
  <c r="U236" i="5"/>
  <c r="U228" i="5"/>
  <c r="U220" i="5"/>
  <c r="U212" i="5"/>
  <c r="U204" i="5"/>
  <c r="U188" i="5"/>
  <c r="U180" i="5"/>
  <c r="U172" i="5"/>
  <c r="U164" i="5"/>
  <c r="U156" i="5"/>
  <c r="U148" i="5"/>
  <c r="U140" i="5"/>
  <c r="U132" i="5"/>
  <c r="U116" i="5"/>
  <c r="U108" i="5"/>
  <c r="U100" i="5"/>
  <c r="U92" i="5"/>
  <c r="U84" i="5"/>
  <c r="U76" i="5"/>
  <c r="U68" i="5"/>
  <c r="U60" i="5"/>
  <c r="U52" i="5"/>
  <c r="U44" i="5"/>
  <c r="U36" i="5"/>
  <c r="U28" i="5"/>
  <c r="U20" i="5"/>
  <c r="U12" i="5"/>
  <c r="M4" i="5"/>
  <c r="U163" i="5"/>
  <c r="U155" i="5"/>
  <c r="U139" i="5"/>
  <c r="U131" i="5"/>
  <c r="U115" i="5"/>
  <c r="U107" i="5"/>
  <c r="U99" i="5"/>
  <c r="U91" i="5"/>
  <c r="U83" i="5"/>
  <c r="U75" i="5"/>
  <c r="U67" i="5"/>
  <c r="U59" i="5"/>
  <c r="U51" i="5"/>
  <c r="U43" i="5"/>
  <c r="U35" i="5"/>
  <c r="U27" i="5"/>
  <c r="U19" i="5"/>
  <c r="U11" i="5"/>
  <c r="U4" i="5"/>
  <c r="U225" i="5"/>
  <c r="U217" i="5"/>
  <c r="U201" i="5"/>
  <c r="U193" i="5"/>
  <c r="U185" i="5"/>
  <c r="U169" i="5"/>
  <c r="U161" i="5"/>
  <c r="U153" i="5"/>
  <c r="U145" i="5"/>
  <c r="U137" i="5"/>
  <c r="U129" i="5"/>
  <c r="U113" i="5"/>
  <c r="U105" i="5"/>
  <c r="U97" i="5"/>
  <c r="U89" i="5"/>
  <c r="U81" i="5"/>
  <c r="U73" i="5"/>
  <c r="U65" i="5"/>
  <c r="U57" i="5"/>
  <c r="U49" i="5"/>
  <c r="U41" i="5"/>
  <c r="U33" i="5"/>
  <c r="U25" i="5"/>
  <c r="U17" i="5"/>
  <c r="U9" i="5"/>
  <c r="AG237" i="6"/>
  <c r="AG229" i="6"/>
  <c r="AG221" i="6"/>
  <c r="AG213" i="6"/>
  <c r="AG205" i="6"/>
  <c r="AG197" i="6"/>
  <c r="AG189" i="6"/>
  <c r="AG181" i="6"/>
  <c r="AG173" i="6"/>
  <c r="AG165" i="6"/>
  <c r="AG157" i="6"/>
  <c r="AG149" i="6"/>
  <c r="AG141" i="6"/>
  <c r="AG133" i="6"/>
  <c r="AG117" i="6"/>
  <c r="AG109" i="6"/>
  <c r="AG101" i="6"/>
  <c r="AG93" i="6"/>
  <c r="AG85" i="6"/>
  <c r="AG77" i="6"/>
  <c r="AG69" i="6"/>
  <c r="AG61" i="6"/>
  <c r="AG53" i="6"/>
  <c r="AG45" i="6"/>
  <c r="AG37" i="6"/>
  <c r="AG29" i="6"/>
  <c r="AG21" i="6"/>
  <c r="AG13" i="6"/>
  <c r="AG5" i="6"/>
  <c r="AG236" i="6"/>
  <c r="AG228" i="6"/>
  <c r="AG204" i="6"/>
  <c r="AG196" i="6"/>
  <c r="AG188" i="6"/>
  <c r="AG180" i="6"/>
  <c r="AG172" i="6"/>
  <c r="AG164" i="6"/>
  <c r="AG156" i="6"/>
  <c r="AG148" i="6"/>
  <c r="AG140" i="6"/>
  <c r="AG132" i="6"/>
  <c r="AG116" i="6"/>
  <c r="AG108" i="6"/>
  <c r="AG100" i="6"/>
  <c r="AG92" i="6"/>
  <c r="AG84" i="6"/>
  <c r="AG76" i="6"/>
  <c r="AG68" i="6"/>
  <c r="AG60" i="6"/>
  <c r="AG52" i="6"/>
  <c r="AG44" i="6"/>
  <c r="AG36" i="6"/>
  <c r="AG28" i="6"/>
  <c r="AG20" i="6"/>
  <c r="AG12" i="6"/>
  <c r="AG235" i="6"/>
  <c r="AG227" i="6"/>
  <c r="AG219" i="6"/>
  <c r="AG211" i="6"/>
  <c r="AG203" i="6"/>
  <c r="AG195" i="6"/>
  <c r="AG187" i="6"/>
  <c r="AG179" i="6"/>
  <c r="AG171" i="6"/>
  <c r="AG163" i="6"/>
  <c r="AG155" i="6"/>
  <c r="AG147" i="6"/>
  <c r="AG139" i="6"/>
  <c r="AG131" i="6"/>
  <c r="AG115" i="6"/>
  <c r="AG107" i="6"/>
  <c r="AG99" i="6"/>
  <c r="AG91" i="6"/>
  <c r="AG75" i="6"/>
  <c r="AG67" i="6"/>
  <c r="AG59" i="6"/>
  <c r="AG51" i="6"/>
  <c r="AG43" i="6"/>
  <c r="AG35" i="6"/>
  <c r="AG27" i="6"/>
  <c r="AG19" i="6"/>
  <c r="AG11" i="6"/>
  <c r="AG225" i="6"/>
  <c r="AG217" i="6"/>
  <c r="AG201" i="6"/>
  <c r="AG193" i="6"/>
  <c r="AG169" i="6"/>
  <c r="AG161" i="6"/>
  <c r="AG153" i="6"/>
  <c r="AG145" i="6"/>
  <c r="AG137" i="6"/>
  <c r="AG129" i="6"/>
  <c r="AG121" i="6"/>
  <c r="AG113" i="6"/>
  <c r="AG105" i="6"/>
  <c r="AG97" i="6"/>
  <c r="AG89" i="6"/>
  <c r="AG81" i="6"/>
  <c r="AG73" i="6"/>
  <c r="AG65" i="6"/>
  <c r="AG57" i="6"/>
  <c r="AG49" i="6"/>
  <c r="AG41" i="6"/>
  <c r="AG33" i="6"/>
  <c r="AG25" i="6"/>
  <c r="AG17" i="6"/>
  <c r="AG9" i="6"/>
  <c r="AG240" i="6"/>
  <c r="AG232" i="6"/>
  <c r="AG224" i="6"/>
  <c r="AG216" i="6"/>
  <c r="AG208" i="6"/>
  <c r="AG200" i="6"/>
  <c r="AG192" i="6"/>
  <c r="AG184" i="6"/>
  <c r="AG168" i="6"/>
  <c r="AG160" i="6"/>
  <c r="AG152" i="6"/>
  <c r="AG144" i="6"/>
  <c r="AG136" i="6"/>
  <c r="AG128" i="6"/>
  <c r="AG120" i="6"/>
  <c r="AG112" i="6"/>
  <c r="AG104" i="6"/>
  <c r="AG96" i="6"/>
  <c r="AG88" i="6"/>
  <c r="AG80" i="6"/>
  <c r="AG72" i="6"/>
  <c r="AG64" i="6"/>
  <c r="AG56" i="6"/>
  <c r="AG48" i="6"/>
  <c r="AG40" i="6"/>
  <c r="AG32" i="6"/>
  <c r="AG24" i="6"/>
  <c r="AG16" i="6"/>
  <c r="AG8" i="6"/>
  <c r="I225" i="6"/>
  <c r="I217" i="6"/>
  <c r="I201" i="6"/>
  <c r="I193" i="6"/>
  <c r="I185" i="6"/>
  <c r="I169" i="6"/>
  <c r="I161" i="6"/>
  <c r="I153" i="6"/>
  <c r="I145" i="6"/>
  <c r="I137" i="6"/>
  <c r="I129" i="6"/>
  <c r="I121" i="6"/>
  <c r="I113" i="6"/>
  <c r="I105" i="6"/>
  <c r="I97" i="6"/>
  <c r="I89" i="6"/>
  <c r="I81" i="6"/>
  <c r="I73" i="6"/>
  <c r="I65" i="6"/>
  <c r="I57" i="6"/>
  <c r="I49" i="6"/>
  <c r="I41" i="6"/>
  <c r="I33" i="6"/>
  <c r="I25" i="6"/>
  <c r="I17" i="6"/>
  <c r="I9" i="6"/>
  <c r="M234" i="6"/>
  <c r="M218" i="6"/>
  <c r="M210" i="6"/>
  <c r="M194" i="6"/>
  <c r="M186" i="6"/>
  <c r="M170" i="6"/>
  <c r="M162" i="6"/>
  <c r="M154" i="6"/>
  <c r="M146" i="6"/>
  <c r="M138" i="6"/>
  <c r="M130" i="6"/>
  <c r="M122" i="6"/>
  <c r="M114" i="6"/>
  <c r="M106" i="6"/>
  <c r="M98" i="6"/>
  <c r="M90" i="6"/>
  <c r="M82" i="6"/>
  <c r="M74" i="6"/>
  <c r="M66" i="6"/>
  <c r="M58" i="6"/>
  <c r="M50" i="6"/>
  <c r="M42" i="6"/>
  <c r="M34" i="6"/>
  <c r="AG239" i="6"/>
  <c r="AG231" i="6"/>
  <c r="AG223" i="6"/>
  <c r="AG207" i="6"/>
  <c r="AG199" i="6"/>
  <c r="AG191" i="6"/>
  <c r="AG183" i="6"/>
  <c r="AG167" i="6"/>
  <c r="AG159" i="6"/>
  <c r="AG151" i="6"/>
  <c r="AG143" i="6"/>
  <c r="AG135" i="6"/>
  <c r="AG127" i="6"/>
  <c r="AG119" i="6"/>
  <c r="AG111" i="6"/>
  <c r="AG103" i="6"/>
  <c r="AG95" i="6"/>
  <c r="AG87" i="6"/>
  <c r="AG79" i="6"/>
  <c r="AG63" i="6"/>
  <c r="AG55" i="6"/>
  <c r="AG47" i="6"/>
  <c r="AG39" i="6"/>
  <c r="AG31" i="6"/>
  <c r="AG23" i="6"/>
  <c r="AG15" i="6"/>
  <c r="AG7" i="6"/>
  <c r="AG238" i="6"/>
  <c r="AG230" i="6"/>
  <c r="AG222" i="6"/>
  <c r="AG214" i="6"/>
  <c r="AG206" i="6"/>
  <c r="AG198" i="6"/>
  <c r="AG190" i="6"/>
  <c r="AG182" i="6"/>
  <c r="AG158" i="6"/>
  <c r="AG150" i="6"/>
  <c r="AG142" i="6"/>
  <c r="AG134" i="6"/>
  <c r="AG118" i="6"/>
  <c r="AG110" i="6"/>
  <c r="AG102" i="6"/>
  <c r="AG94" i="6"/>
  <c r="AG86" i="6"/>
  <c r="AG78" i="6"/>
  <c r="AG70" i="6"/>
  <c r="AG62" i="6"/>
  <c r="AG54" i="6"/>
  <c r="AG46" i="6"/>
  <c r="AG38" i="6"/>
  <c r="AG30" i="6"/>
  <c r="AG22" i="6"/>
  <c r="AG14" i="6"/>
  <c r="AG6" i="6"/>
  <c r="M26" i="6"/>
  <c r="M18" i="6"/>
  <c r="M10" i="6"/>
  <c r="Q235" i="6"/>
  <c r="Q227" i="6"/>
  <c r="Q219" i="6"/>
  <c r="Q211" i="6"/>
  <c r="Q203" i="6"/>
  <c r="Q195" i="6"/>
  <c r="Q187" i="6"/>
  <c r="Q179" i="6"/>
  <c r="Q171" i="6"/>
  <c r="Q163" i="6"/>
  <c r="Q155" i="6"/>
  <c r="Q147" i="6"/>
  <c r="Q139" i="6"/>
  <c r="Q131" i="6"/>
  <c r="Q115" i="6"/>
  <c r="Q107" i="6"/>
  <c r="Q99" i="6"/>
  <c r="Q91" i="6"/>
  <c r="Q75" i="6"/>
  <c r="Q67" i="6"/>
  <c r="Q59" i="6"/>
  <c r="Q51" i="6"/>
  <c r="Q43" i="6"/>
  <c r="Q35" i="6"/>
  <c r="Q27" i="6"/>
  <c r="Q19" i="6"/>
  <c r="Q11" i="6"/>
  <c r="U236" i="6"/>
  <c r="U228" i="6"/>
  <c r="U204" i="6"/>
  <c r="U196" i="6"/>
  <c r="U188" i="6"/>
  <c r="U180" i="6"/>
  <c r="U172" i="6"/>
  <c r="U164" i="6"/>
  <c r="U156" i="6"/>
  <c r="U148" i="6"/>
  <c r="U140" i="6"/>
  <c r="U132" i="6"/>
  <c r="U116" i="6"/>
  <c r="U108" i="6"/>
  <c r="U100" i="6"/>
  <c r="U92" i="6"/>
  <c r="U84" i="6"/>
  <c r="U76" i="6"/>
  <c r="U68" i="6"/>
  <c r="U60" i="6"/>
  <c r="U52" i="6"/>
  <c r="U44" i="6"/>
  <c r="U36" i="6"/>
  <c r="U28" i="6"/>
  <c r="U20" i="6"/>
  <c r="U12" i="6"/>
  <c r="AC280" i="5"/>
  <c r="Y280" i="5"/>
  <c r="AC248" i="5"/>
  <c r="Y248" i="5"/>
  <c r="AC160" i="5"/>
  <c r="Y160" i="5"/>
  <c r="AC112" i="5"/>
  <c r="Y112" i="5"/>
  <c r="AC64" i="5"/>
  <c r="Y64" i="5"/>
  <c r="AC8" i="5"/>
  <c r="Y8" i="5"/>
  <c r="AC317" i="5"/>
  <c r="Y317" i="5"/>
  <c r="AC309" i="5"/>
  <c r="Y309" i="5"/>
  <c r="AC301" i="5"/>
  <c r="Y301" i="5"/>
  <c r="AC293" i="5"/>
  <c r="Y293" i="5"/>
  <c r="AC285" i="5"/>
  <c r="Y285" i="5"/>
  <c r="AC277" i="5"/>
  <c r="Y277" i="5"/>
  <c r="AC269" i="5"/>
  <c r="Y269" i="5"/>
  <c r="AC261" i="5"/>
  <c r="Y261" i="5"/>
  <c r="AC253" i="5"/>
  <c r="Y253" i="5"/>
  <c r="AC245" i="5"/>
  <c r="Y245" i="5"/>
  <c r="AC237" i="5"/>
  <c r="Y237" i="5"/>
  <c r="AC229" i="5"/>
  <c r="Y229" i="5"/>
  <c r="AC221" i="5"/>
  <c r="Y221" i="5"/>
  <c r="AC213" i="5"/>
  <c r="Y213" i="5"/>
  <c r="AC205" i="5"/>
  <c r="Y205" i="5"/>
  <c r="AC197" i="5"/>
  <c r="Y197" i="5"/>
  <c r="AC181" i="5"/>
  <c r="Y181" i="5"/>
  <c r="AC173" i="5"/>
  <c r="Y173" i="5"/>
  <c r="AC157" i="5"/>
  <c r="Y157" i="5"/>
  <c r="AC149" i="5"/>
  <c r="Y149" i="5"/>
  <c r="AC141" i="5"/>
  <c r="Y141" i="5"/>
  <c r="AC133" i="5"/>
  <c r="Y133" i="5"/>
  <c r="AC117" i="5"/>
  <c r="Y117" i="5"/>
  <c r="AC109" i="5"/>
  <c r="Y109" i="5"/>
  <c r="AC101" i="5"/>
  <c r="Y101" i="5"/>
  <c r="AC93" i="5"/>
  <c r="Y93" i="5"/>
  <c r="AC85" i="5"/>
  <c r="Y85" i="5"/>
  <c r="AC77" i="5"/>
  <c r="Y77" i="5"/>
  <c r="AC264" i="5"/>
  <c r="Y264" i="5"/>
  <c r="AC192" i="5"/>
  <c r="Y192" i="5"/>
  <c r="AC144" i="5"/>
  <c r="Y144" i="5"/>
  <c r="AC88" i="5"/>
  <c r="Y88" i="5"/>
  <c r="AC32" i="5"/>
  <c r="Y32" i="5"/>
  <c r="I314" i="5"/>
  <c r="I306" i="5"/>
  <c r="I298" i="5"/>
  <c r="I290" i="5"/>
  <c r="I282" i="5"/>
  <c r="I274" i="5"/>
  <c r="I250" i="5"/>
  <c r="I242" i="5"/>
  <c r="I234" i="5"/>
  <c r="I210" i="5"/>
  <c r="I202" i="5"/>
  <c r="I186" i="5"/>
  <c r="I178" i="5"/>
  <c r="I170" i="5"/>
  <c r="I162" i="5"/>
  <c r="I154" i="5"/>
  <c r="I146" i="5"/>
  <c r="I138" i="5"/>
  <c r="I130" i="5"/>
  <c r="I122" i="5"/>
  <c r="I114" i="5"/>
  <c r="I98" i="5"/>
  <c r="I90" i="5"/>
  <c r="I82" i="5"/>
  <c r="I74" i="5"/>
  <c r="I66" i="5"/>
  <c r="I58" i="5"/>
  <c r="I50" i="5"/>
  <c r="I42" i="5"/>
  <c r="I34" i="5"/>
  <c r="I26" i="5"/>
  <c r="I18" i="5"/>
  <c r="I10" i="5"/>
  <c r="M316" i="5"/>
  <c r="M308" i="5"/>
  <c r="M300" i="5"/>
  <c r="M292" i="5"/>
  <c r="M284" i="5"/>
  <c r="M276" i="5"/>
  <c r="M268" i="5"/>
  <c r="M260" i="5"/>
  <c r="M252" i="5"/>
  <c r="M244" i="5"/>
  <c r="M236" i="5"/>
  <c r="M228" i="5"/>
  <c r="M220" i="5"/>
  <c r="M212" i="5"/>
  <c r="M204" i="5"/>
  <c r="M188" i="5"/>
  <c r="M180" i="5"/>
  <c r="M172" i="5"/>
  <c r="M164" i="5"/>
  <c r="M156" i="5"/>
  <c r="M148" i="5"/>
  <c r="M140" i="5"/>
  <c r="M132" i="5"/>
  <c r="M116" i="5"/>
  <c r="M108" i="5"/>
  <c r="M100" i="5"/>
  <c r="M92" i="5"/>
  <c r="M84" i="5"/>
  <c r="M76" i="5"/>
  <c r="M68" i="5"/>
  <c r="M60" i="5"/>
  <c r="AC288" i="5"/>
  <c r="Y288" i="5"/>
  <c r="AC232" i="5"/>
  <c r="Y232" i="5"/>
  <c r="AC168" i="5"/>
  <c r="Y168" i="5"/>
  <c r="AC120" i="5"/>
  <c r="Y120" i="5"/>
  <c r="AC56" i="5"/>
  <c r="Y56" i="5"/>
  <c r="AC304" i="5"/>
  <c r="Y304" i="5"/>
  <c r="AC224" i="5"/>
  <c r="Y224" i="5"/>
  <c r="AC104" i="5"/>
  <c r="Y104" i="5"/>
  <c r="AC48" i="5"/>
  <c r="Y48" i="5"/>
  <c r="AC296" i="5"/>
  <c r="Y296" i="5"/>
  <c r="AC240" i="5"/>
  <c r="Y240" i="5"/>
  <c r="AC184" i="5"/>
  <c r="Y184" i="5"/>
  <c r="AC128" i="5"/>
  <c r="Y128" i="5"/>
  <c r="AC72" i="5"/>
  <c r="Y72" i="5"/>
  <c r="AC16" i="5"/>
  <c r="Y16" i="5"/>
  <c r="AC312" i="5"/>
  <c r="Y312" i="5"/>
  <c r="AC256" i="5"/>
  <c r="Y256" i="5"/>
  <c r="AC136" i="5"/>
  <c r="Y136" i="5"/>
  <c r="AC80" i="5"/>
  <c r="Y80" i="5"/>
  <c r="AC24" i="5"/>
  <c r="Y24" i="5"/>
  <c r="AC272" i="5"/>
  <c r="Y272" i="5"/>
  <c r="AC216" i="5"/>
  <c r="Y216" i="5"/>
  <c r="AC152" i="5"/>
  <c r="Y152" i="5"/>
  <c r="AC96" i="5"/>
  <c r="Y96" i="5"/>
  <c r="AC40" i="5"/>
  <c r="Y40" i="5"/>
  <c r="AC69" i="5"/>
  <c r="Y69" i="5"/>
  <c r="AC61" i="5"/>
  <c r="Y61" i="5"/>
  <c r="AC53" i="5"/>
  <c r="Y53" i="5"/>
  <c r="AC45" i="5"/>
  <c r="Y45" i="5"/>
  <c r="AC37" i="5"/>
  <c r="Y37" i="5"/>
  <c r="AC29" i="5"/>
  <c r="Y29" i="5"/>
  <c r="AC21" i="5"/>
  <c r="Y21" i="5"/>
  <c r="AC13" i="5"/>
  <c r="Y13" i="5"/>
  <c r="AC5" i="5"/>
  <c r="Y5" i="5"/>
  <c r="M52" i="5"/>
  <c r="M44" i="5"/>
  <c r="M36" i="5"/>
  <c r="M28" i="5"/>
  <c r="M20" i="5"/>
  <c r="M12" i="5"/>
  <c r="Q318" i="5"/>
  <c r="Q310" i="5"/>
  <c r="Q302" i="5"/>
  <c r="Q294" i="5"/>
  <c r="Q286" i="5"/>
  <c r="Q278" i="5"/>
  <c r="Q270" i="5"/>
  <c r="Q262" i="5"/>
  <c r="Q254" i="5"/>
  <c r="Q246" i="5"/>
  <c r="Q238" i="5"/>
  <c r="Q230" i="5"/>
  <c r="Q222" i="5"/>
  <c r="Q214" i="5"/>
  <c r="Q206" i="5"/>
  <c r="Q198" i="5"/>
  <c r="Q190" i="5"/>
  <c r="Q182" i="5"/>
  <c r="Q174" i="5"/>
  <c r="Q166" i="5"/>
  <c r="Q158" i="5"/>
  <c r="Q150" i="5"/>
  <c r="Q142" i="5"/>
  <c r="Q134" i="5"/>
  <c r="Q126" i="5"/>
  <c r="Q118" i="5"/>
  <c r="Q110" i="5"/>
  <c r="Q102" i="5"/>
  <c r="Q94" i="5"/>
  <c r="Q86" i="5"/>
  <c r="Q78" i="5"/>
  <c r="Q70" i="5"/>
  <c r="Q62" i="5"/>
  <c r="Q54" i="5"/>
  <c r="Q46" i="5"/>
  <c r="Q38" i="5"/>
  <c r="Q30" i="5"/>
  <c r="Q22" i="5"/>
  <c r="Q14" i="5"/>
  <c r="Q6" i="5"/>
  <c r="U312" i="5"/>
  <c r="U304" i="5"/>
  <c r="U296" i="5"/>
  <c r="U288" i="5"/>
  <c r="U280" i="5"/>
  <c r="U272" i="5"/>
  <c r="U264" i="5"/>
  <c r="U256" i="5"/>
  <c r="U248" i="5"/>
  <c r="U240" i="5"/>
  <c r="U232" i="5"/>
  <c r="U224" i="5"/>
  <c r="U216" i="5"/>
  <c r="U192" i="5"/>
  <c r="U184" i="5"/>
  <c r="U168" i="5"/>
  <c r="U160" i="5"/>
  <c r="U152" i="5"/>
  <c r="U144" i="5"/>
  <c r="U136" i="5"/>
  <c r="U128" i="5"/>
  <c r="U120" i="5"/>
  <c r="U112" i="5"/>
  <c r="U104" i="5"/>
  <c r="U96" i="5"/>
  <c r="U88" i="5"/>
  <c r="U80" i="5"/>
  <c r="U72" i="5"/>
  <c r="U64" i="5"/>
  <c r="U56" i="5"/>
  <c r="U48" i="5"/>
  <c r="U40" i="5"/>
  <c r="U32" i="5"/>
  <c r="AC308" i="5"/>
  <c r="AC268" i="5"/>
  <c r="AC228" i="5"/>
  <c r="AC220" i="5"/>
  <c r="AC204" i="5"/>
  <c r="AC116" i="5"/>
  <c r="I313" i="5"/>
  <c r="I305" i="5"/>
  <c r="I297" i="5"/>
  <c r="I289" i="5"/>
  <c r="I281" i="5"/>
  <c r="I273" i="5"/>
  <c r="I265" i="5"/>
  <c r="I257" i="5"/>
  <c r="I249" i="5"/>
  <c r="I241" i="5"/>
  <c r="I225" i="5"/>
  <c r="I217" i="5"/>
  <c r="I201" i="5"/>
  <c r="I193" i="5"/>
  <c r="I185" i="5"/>
  <c r="I169" i="5"/>
  <c r="I161" i="5"/>
  <c r="I153" i="5"/>
  <c r="I145" i="5"/>
  <c r="I137" i="5"/>
  <c r="I129" i="5"/>
  <c r="I113" i="5"/>
  <c r="I105" i="5"/>
  <c r="I97" i="5"/>
  <c r="I89" i="5"/>
  <c r="I81" i="5"/>
  <c r="I73" i="5"/>
  <c r="I65" i="5"/>
  <c r="I57" i="5"/>
  <c r="I49" i="5"/>
  <c r="I41" i="5"/>
  <c r="I33" i="5"/>
  <c r="I25" i="5"/>
  <c r="I17" i="5"/>
  <c r="I9" i="5"/>
  <c r="M315" i="5"/>
  <c r="M307" i="5"/>
  <c r="M299" i="5"/>
  <c r="M291" i="5"/>
  <c r="M283" i="5"/>
  <c r="M275" i="5"/>
  <c r="M267" i="5"/>
  <c r="M259" i="5"/>
  <c r="M251" i="5"/>
  <c r="M235" i="5"/>
  <c r="M227" i="5"/>
  <c r="M219" i="5"/>
  <c r="M211" i="5"/>
  <c r="M203" i="5"/>
  <c r="M195" i="5"/>
  <c r="M187" i="5"/>
  <c r="M179" i="5"/>
  <c r="M171" i="5"/>
  <c r="M163" i="5"/>
  <c r="M155" i="5"/>
  <c r="M139" i="5"/>
  <c r="M131" i="5"/>
  <c r="M115" i="5"/>
  <c r="M107" i="5"/>
  <c r="M99" i="5"/>
  <c r="M91" i="5"/>
  <c r="M83" i="5"/>
  <c r="M75" i="5"/>
  <c r="M67" i="5"/>
  <c r="M59" i="5"/>
  <c r="M51" i="5"/>
  <c r="M43" i="5"/>
  <c r="M35" i="5"/>
  <c r="M27" i="5"/>
  <c r="M19" i="5"/>
  <c r="M11" i="5"/>
  <c r="Q317" i="5"/>
  <c r="Q309" i="5"/>
  <c r="Q301" i="5"/>
  <c r="Q293" i="5"/>
  <c r="Q285" i="5"/>
  <c r="Q277" i="5"/>
  <c r="Q269" i="5"/>
  <c r="Q261" i="5"/>
  <c r="Q253" i="5"/>
  <c r="Q245" i="5"/>
  <c r="Q237" i="5"/>
  <c r="Q229" i="5"/>
  <c r="Q221" i="5"/>
  <c r="Q213" i="5"/>
  <c r="Q205" i="5"/>
  <c r="Q197" i="5"/>
  <c r="Q181" i="5"/>
  <c r="Q173" i="5"/>
  <c r="Q157" i="5"/>
  <c r="Q149" i="5"/>
  <c r="Q141" i="5"/>
  <c r="Q133" i="5"/>
  <c r="Q117" i="5"/>
  <c r="Q109" i="5"/>
  <c r="Q101" i="5"/>
  <c r="Q93" i="5"/>
  <c r="Q85" i="5"/>
  <c r="Q77" i="5"/>
  <c r="Q69" i="5"/>
  <c r="Q61" i="5"/>
  <c r="Q53" i="5"/>
  <c r="Q45" i="5"/>
  <c r="Q37" i="5"/>
  <c r="Q29" i="5"/>
  <c r="Q21" i="5"/>
  <c r="Q13" i="5"/>
  <c r="Q5" i="5"/>
  <c r="U311" i="5"/>
  <c r="U303" i="5"/>
  <c r="U295" i="5"/>
  <c r="U287" i="5"/>
  <c r="U279" i="5"/>
  <c r="U271" i="5"/>
  <c r="U263" i="5"/>
  <c r="U255" i="5"/>
  <c r="U247" i="5"/>
  <c r="U239" i="5"/>
  <c r="U231" i="5"/>
  <c r="U223" i="5"/>
  <c r="U215" i="5"/>
  <c r="U199" i="5"/>
  <c r="U191" i="5"/>
  <c r="U183" i="5"/>
  <c r="U167" i="5"/>
  <c r="U151" i="5"/>
  <c r="U143" i="5"/>
  <c r="U135" i="5"/>
  <c r="U127" i="5"/>
  <c r="U119" i="5"/>
  <c r="U111" i="5"/>
  <c r="U103" i="5"/>
  <c r="U95" i="5"/>
  <c r="U87" i="5"/>
  <c r="U79" i="5"/>
  <c r="U71" i="5"/>
  <c r="U63" i="5"/>
  <c r="U55" i="5"/>
  <c r="U47" i="5"/>
  <c r="U39" i="5"/>
  <c r="U31" i="5"/>
  <c r="U23" i="5"/>
  <c r="U15" i="5"/>
  <c r="U7" i="5"/>
  <c r="AC267" i="5"/>
  <c r="AC227" i="5"/>
  <c r="AC155" i="5"/>
  <c r="I312" i="5"/>
  <c r="I304" i="5"/>
  <c r="I296" i="5"/>
  <c r="I288" i="5"/>
  <c r="I280" i="5"/>
  <c r="I272" i="5"/>
  <c r="I264" i="5"/>
  <c r="I256" i="5"/>
  <c r="I248" i="5"/>
  <c r="I240" i="5"/>
  <c r="I232" i="5"/>
  <c r="I224" i="5"/>
  <c r="I216" i="5"/>
  <c r="I200" i="5"/>
  <c r="I192" i="5"/>
  <c r="I184" i="5"/>
  <c r="I168" i="5"/>
  <c r="I160" i="5"/>
  <c r="I152" i="5"/>
  <c r="I144" i="5"/>
  <c r="I136" i="5"/>
  <c r="I128" i="5"/>
  <c r="I120" i="5"/>
  <c r="I112" i="5"/>
  <c r="I104" i="5"/>
  <c r="I96" i="5"/>
  <c r="I88" i="5"/>
  <c r="I80" i="5"/>
  <c r="I72" i="5"/>
  <c r="I64" i="5"/>
  <c r="I56" i="5"/>
  <c r="I48" i="5"/>
  <c r="I40" i="5"/>
  <c r="I32" i="5"/>
  <c r="I24" i="5"/>
  <c r="I16" i="5"/>
  <c r="I8" i="5"/>
  <c r="M314" i="5"/>
  <c r="M306" i="5"/>
  <c r="M298" i="5"/>
  <c r="M290" i="5"/>
  <c r="M282" i="5"/>
  <c r="M274" i="5"/>
  <c r="M250" i="5"/>
  <c r="M242" i="5"/>
  <c r="M234" i="5"/>
  <c r="M210" i="5"/>
  <c r="M202" i="5"/>
  <c r="M186" i="5"/>
  <c r="M178" i="5"/>
  <c r="M170" i="5"/>
  <c r="M162" i="5"/>
  <c r="M154" i="5"/>
  <c r="M146" i="5"/>
  <c r="M138" i="5"/>
  <c r="M130" i="5"/>
  <c r="M122" i="5"/>
  <c r="M114" i="5"/>
  <c r="M98" i="5"/>
  <c r="M90" i="5"/>
  <c r="M82" i="5"/>
  <c r="M74" i="5"/>
  <c r="M66" i="5"/>
  <c r="M58" i="5"/>
  <c r="M50" i="5"/>
  <c r="M42" i="5"/>
  <c r="M34" i="5"/>
  <c r="M26" i="5"/>
  <c r="M18" i="5"/>
  <c r="M10" i="5"/>
  <c r="Q316" i="5"/>
  <c r="Q308" i="5"/>
  <c r="Q300" i="5"/>
  <c r="Q292" i="5"/>
  <c r="Q284" i="5"/>
  <c r="Q276" i="5"/>
  <c r="Q268" i="5"/>
  <c r="Q260" i="5"/>
  <c r="Q252" i="5"/>
  <c r="Q244" i="5"/>
  <c r="Q236" i="5"/>
  <c r="Q228" i="5"/>
  <c r="Q220" i="5"/>
  <c r="Q212" i="5"/>
  <c r="Q204" i="5"/>
  <c r="Q188" i="5"/>
  <c r="Q180" i="5"/>
  <c r="Q172" i="5"/>
  <c r="Q164" i="5"/>
  <c r="Q156" i="5"/>
  <c r="Q148" i="5"/>
  <c r="Q140" i="5"/>
  <c r="Q132" i="5"/>
  <c r="Q116" i="5"/>
  <c r="Q108" i="5"/>
  <c r="Q100" i="5"/>
  <c r="Q92" i="5"/>
  <c r="Q84" i="5"/>
  <c r="Q76" i="5"/>
  <c r="Q68" i="5"/>
  <c r="Q60" i="5"/>
  <c r="Q52" i="5"/>
  <c r="Q44" i="5"/>
  <c r="Q36" i="5"/>
  <c r="Q28" i="5"/>
  <c r="Q20" i="5"/>
  <c r="Q12" i="5"/>
  <c r="U318" i="5"/>
  <c r="U310" i="5"/>
  <c r="U302" i="5"/>
  <c r="U294" i="5"/>
  <c r="U286" i="5"/>
  <c r="U278" i="5"/>
  <c r="U270" i="5"/>
  <c r="U262" i="5"/>
  <c r="U254" i="5"/>
  <c r="U246" i="5"/>
  <c r="U238" i="5"/>
  <c r="U230" i="5"/>
  <c r="U222" i="5"/>
  <c r="U214" i="5"/>
  <c r="U206" i="5"/>
  <c r="U198" i="5"/>
  <c r="U190" i="5"/>
  <c r="U182" i="5"/>
  <c r="U174" i="5"/>
  <c r="U166" i="5"/>
  <c r="U158" i="5"/>
  <c r="U150" i="5"/>
  <c r="U142" i="5"/>
  <c r="U134" i="5"/>
  <c r="U126" i="5"/>
  <c r="U118" i="5"/>
  <c r="U110" i="5"/>
  <c r="U102" i="5"/>
  <c r="U94" i="5"/>
  <c r="U86" i="5"/>
  <c r="U78" i="5"/>
  <c r="U70" i="5"/>
  <c r="U62" i="5"/>
  <c r="U54" i="5"/>
  <c r="U46" i="5"/>
  <c r="U38" i="5"/>
  <c r="U30" i="5"/>
  <c r="U22" i="5"/>
  <c r="U14" i="5"/>
  <c r="U6" i="5"/>
  <c r="Y314" i="5"/>
  <c r="AC314" i="5"/>
  <c r="Y306" i="5"/>
  <c r="AC306" i="5"/>
  <c r="Y298" i="5"/>
  <c r="AC298" i="5"/>
  <c r="Y290" i="5"/>
  <c r="AC290" i="5"/>
  <c r="Y282" i="5"/>
  <c r="AC282" i="5"/>
  <c r="Y274" i="5"/>
  <c r="AC274" i="5"/>
  <c r="Y250" i="5"/>
  <c r="AC250" i="5"/>
  <c r="Y242" i="5"/>
  <c r="AC242" i="5"/>
  <c r="Y234" i="5"/>
  <c r="AC234" i="5"/>
  <c r="I311" i="5"/>
  <c r="I303" i="5"/>
  <c r="I295" i="5"/>
  <c r="I287" i="5"/>
  <c r="I279" i="5"/>
  <c r="I271" i="5"/>
  <c r="I263" i="5"/>
  <c r="I255" i="5"/>
  <c r="I247" i="5"/>
  <c r="I239" i="5"/>
  <c r="I231" i="5"/>
  <c r="I223" i="5"/>
  <c r="I215" i="5"/>
  <c r="I199" i="5"/>
  <c r="I191" i="5"/>
  <c r="I183" i="5"/>
  <c r="I167" i="5"/>
  <c r="I151" i="5"/>
  <c r="I143" i="5"/>
  <c r="I135" i="5"/>
  <c r="I127" i="5"/>
  <c r="I119" i="5"/>
  <c r="I111" i="5"/>
  <c r="I103" i="5"/>
  <c r="I95" i="5"/>
  <c r="I87" i="5"/>
  <c r="I79" i="5"/>
  <c r="I71" i="5"/>
  <c r="I63" i="5"/>
  <c r="I55" i="5"/>
  <c r="I47" i="5"/>
  <c r="I39" i="5"/>
  <c r="I31" i="5"/>
  <c r="I23" i="5"/>
  <c r="I15" i="5"/>
  <c r="I7" i="5"/>
  <c r="M313" i="5"/>
  <c r="M305" i="5"/>
  <c r="M297" i="5"/>
  <c r="M289" i="5"/>
  <c r="M281" i="5"/>
  <c r="M273" i="5"/>
  <c r="M265" i="5"/>
  <c r="M257" i="5"/>
  <c r="M249" i="5"/>
  <c r="M241" i="5"/>
  <c r="M225" i="5"/>
  <c r="M217" i="5"/>
  <c r="M201" i="5"/>
  <c r="M193" i="5"/>
  <c r="M185" i="5"/>
  <c r="M169" i="5"/>
  <c r="M161" i="5"/>
  <c r="M153" i="5"/>
  <c r="M145" i="5"/>
  <c r="M137" i="5"/>
  <c r="M129" i="5"/>
  <c r="M113" i="5"/>
  <c r="M105" i="5"/>
  <c r="M97" i="5"/>
  <c r="M89" i="5"/>
  <c r="M81" i="5"/>
  <c r="M73" i="5"/>
  <c r="M65" i="5"/>
  <c r="M57" i="5"/>
  <c r="M49" i="5"/>
  <c r="M41" i="5"/>
  <c r="M33" i="5"/>
  <c r="M25" i="5"/>
  <c r="M17" i="5"/>
  <c r="M9" i="5"/>
  <c r="Q315" i="5"/>
  <c r="Q307" i="5"/>
  <c r="Q299" i="5"/>
  <c r="Q291" i="5"/>
  <c r="Q283" i="5"/>
  <c r="Q275" i="5"/>
  <c r="Q267" i="5"/>
  <c r="Q259" i="5"/>
  <c r="Q251" i="5"/>
  <c r="Q235" i="5"/>
  <c r="Q227" i="5"/>
  <c r="Q219" i="5"/>
  <c r="Q211" i="5"/>
  <c r="Q203" i="5"/>
  <c r="Q195" i="5"/>
  <c r="Q187" i="5"/>
  <c r="Q179" i="5"/>
  <c r="Q171" i="5"/>
  <c r="Q163" i="5"/>
  <c r="Q155" i="5"/>
  <c r="Q139" i="5"/>
  <c r="Q131" i="5"/>
  <c r="Q115" i="5"/>
  <c r="Q107" i="5"/>
  <c r="Q99" i="5"/>
  <c r="Q91" i="5"/>
  <c r="Q83" i="5"/>
  <c r="Q75" i="5"/>
  <c r="Q67" i="5"/>
  <c r="Q59" i="5"/>
  <c r="Q51" i="5"/>
  <c r="Q43" i="5"/>
  <c r="Q35" i="5"/>
  <c r="Q27" i="5"/>
  <c r="Q19" i="5"/>
  <c r="Q11" i="5"/>
  <c r="U317" i="5"/>
  <c r="U309" i="5"/>
  <c r="U301" i="5"/>
  <c r="U293" i="5"/>
  <c r="U285" i="5"/>
  <c r="U277" i="5"/>
  <c r="U269" i="5"/>
  <c r="U261" i="5"/>
  <c r="U253" i="5"/>
  <c r="U245" i="5"/>
  <c r="U237" i="5"/>
  <c r="U229" i="5"/>
  <c r="U221" i="5"/>
  <c r="U213" i="5"/>
  <c r="U205" i="5"/>
  <c r="U197" i="5"/>
  <c r="U181" i="5"/>
  <c r="U173" i="5"/>
  <c r="U157" i="5"/>
  <c r="U149" i="5"/>
  <c r="U141" i="5"/>
  <c r="U133" i="5"/>
  <c r="U117" i="5"/>
  <c r="U109" i="5"/>
  <c r="U101" i="5"/>
  <c r="U93" i="5"/>
  <c r="U85" i="5"/>
  <c r="U77" i="5"/>
  <c r="U69" i="5"/>
  <c r="U61" i="5"/>
  <c r="U53" i="5"/>
  <c r="U45" i="5"/>
  <c r="U37" i="5"/>
  <c r="U29" i="5"/>
  <c r="U21" i="5"/>
  <c r="U13" i="5"/>
  <c r="U5" i="5"/>
  <c r="Y313" i="5"/>
  <c r="Y153" i="5"/>
  <c r="Y81" i="5"/>
  <c r="Y57" i="5"/>
  <c r="AC311" i="5"/>
  <c r="Y311" i="5"/>
  <c r="AC303" i="5"/>
  <c r="Y303" i="5"/>
  <c r="AC295" i="5"/>
  <c r="Y295" i="5"/>
  <c r="AC287" i="5"/>
  <c r="Y287" i="5"/>
  <c r="AC279" i="5"/>
  <c r="Y279" i="5"/>
  <c r="AC271" i="5"/>
  <c r="Y271" i="5"/>
  <c r="AC263" i="5"/>
  <c r="Y263" i="5"/>
  <c r="AC255" i="5"/>
  <c r="Y255" i="5"/>
  <c r="AC247" i="5"/>
  <c r="Y247" i="5"/>
  <c r="AC239" i="5"/>
  <c r="Y239" i="5"/>
  <c r="AC231" i="5"/>
  <c r="Y231" i="5"/>
  <c r="AC223" i="5"/>
  <c r="Y223" i="5"/>
  <c r="AC215" i="5"/>
  <c r="Y215" i="5"/>
  <c r="AC199" i="5"/>
  <c r="Y199" i="5"/>
  <c r="AC191" i="5"/>
  <c r="Y191" i="5"/>
  <c r="AC183" i="5"/>
  <c r="Y183" i="5"/>
  <c r="AC167" i="5"/>
  <c r="Y167" i="5"/>
  <c r="AC151" i="5"/>
  <c r="Y151" i="5"/>
  <c r="AC143" i="5"/>
  <c r="Y143" i="5"/>
  <c r="AC135" i="5"/>
  <c r="Y135" i="5"/>
  <c r="AC127" i="5"/>
  <c r="Y127" i="5"/>
  <c r="AC119" i="5"/>
  <c r="Y119" i="5"/>
  <c r="AC111" i="5"/>
  <c r="Y111" i="5"/>
  <c r="AC103" i="5"/>
  <c r="Y103" i="5"/>
  <c r="AC95" i="5"/>
  <c r="Y95" i="5"/>
  <c r="AC87" i="5"/>
  <c r="Y87" i="5"/>
  <c r="AC79" i="5"/>
  <c r="Y79" i="5"/>
  <c r="AC71" i="5"/>
  <c r="Y71" i="5"/>
  <c r="AC63" i="5"/>
  <c r="Y63" i="5"/>
  <c r="AC55" i="5"/>
  <c r="Y55" i="5"/>
  <c r="AC47" i="5"/>
  <c r="Y47" i="5"/>
  <c r="AC39" i="5"/>
  <c r="Y39" i="5"/>
  <c r="AC31" i="5"/>
  <c r="Y31" i="5"/>
  <c r="AC23" i="5"/>
  <c r="Y23" i="5"/>
  <c r="AC15" i="5"/>
  <c r="Y15" i="5"/>
  <c r="AC7" i="5"/>
  <c r="Y7" i="5"/>
  <c r="I316" i="5"/>
  <c r="I308" i="5"/>
  <c r="I300" i="5"/>
  <c r="I292" i="5"/>
  <c r="I284" i="5"/>
  <c r="I276" i="5"/>
  <c r="I268" i="5"/>
  <c r="I260" i="5"/>
  <c r="I252" i="5"/>
  <c r="I244" i="5"/>
  <c r="I236" i="5"/>
  <c r="I228" i="5"/>
  <c r="I220" i="5"/>
  <c r="I212" i="5"/>
  <c r="I204" i="5"/>
  <c r="I188" i="5"/>
  <c r="I180" i="5"/>
  <c r="I172" i="5"/>
  <c r="I164" i="5"/>
  <c r="I156" i="5"/>
  <c r="I148" i="5"/>
  <c r="I140" i="5"/>
  <c r="I132" i="5"/>
  <c r="I116" i="5"/>
  <c r="I108" i="5"/>
  <c r="I100" i="5"/>
  <c r="I92" i="5"/>
  <c r="I84" i="5"/>
  <c r="I76" i="5"/>
  <c r="I68" i="5"/>
  <c r="I60" i="5"/>
  <c r="I52" i="5"/>
  <c r="I44" i="5"/>
  <c r="I36" i="5"/>
  <c r="I28" i="5"/>
  <c r="I20" i="5"/>
  <c r="I12" i="5"/>
  <c r="M318" i="5"/>
  <c r="M310" i="5"/>
  <c r="M302" i="5"/>
  <c r="M294" i="5"/>
  <c r="M286" i="5"/>
  <c r="M278" i="5"/>
  <c r="M270" i="5"/>
  <c r="M262" i="5"/>
  <c r="M254" i="5"/>
  <c r="M246" i="5"/>
  <c r="M238" i="5"/>
  <c r="M230" i="5"/>
  <c r="M222" i="5"/>
  <c r="M214" i="5"/>
  <c r="M206" i="5"/>
  <c r="M198" i="5"/>
  <c r="M190" i="5"/>
  <c r="M182" i="5"/>
  <c r="M174" i="5"/>
  <c r="M166" i="5"/>
  <c r="M158" i="5"/>
  <c r="M150" i="5"/>
  <c r="M142" i="5"/>
  <c r="M134" i="5"/>
  <c r="M126" i="5"/>
  <c r="M118" i="5"/>
  <c r="M110" i="5"/>
  <c r="M102" i="5"/>
  <c r="M94" i="5"/>
  <c r="M86" i="5"/>
  <c r="M78" i="5"/>
  <c r="M70" i="5"/>
  <c r="M62" i="5"/>
  <c r="M54" i="5"/>
  <c r="M46" i="5"/>
  <c r="M38" i="5"/>
  <c r="M30" i="5"/>
  <c r="M22" i="5"/>
  <c r="M14" i="5"/>
  <c r="M6" i="5"/>
  <c r="Q312" i="5"/>
  <c r="Q304" i="5"/>
  <c r="Q296" i="5"/>
  <c r="Q288" i="5"/>
  <c r="Q280" i="5"/>
  <c r="Q272" i="5"/>
  <c r="Q264" i="5"/>
  <c r="Q256" i="5"/>
  <c r="Q248" i="5"/>
  <c r="Q240" i="5"/>
  <c r="Q232" i="5"/>
  <c r="Q224" i="5"/>
  <c r="Q216" i="5"/>
  <c r="Q200" i="5"/>
  <c r="Q192" i="5"/>
  <c r="Q184" i="5"/>
  <c r="Q168" i="5"/>
  <c r="Q160" i="5"/>
  <c r="Q152" i="5"/>
  <c r="Q144" i="5"/>
  <c r="Q136" i="5"/>
  <c r="Q128" i="5"/>
  <c r="Q120" i="5"/>
  <c r="Q112" i="5"/>
  <c r="Q104" i="5"/>
  <c r="Q96" i="5"/>
  <c r="Q88" i="5"/>
  <c r="Q80" i="5"/>
  <c r="Q72" i="5"/>
  <c r="Q64" i="5"/>
  <c r="Q56" i="5"/>
  <c r="Q48" i="5"/>
  <c r="Q40" i="5"/>
  <c r="Q32" i="5"/>
  <c r="Q24" i="5"/>
  <c r="Q16" i="5"/>
  <c r="Q8" i="5"/>
  <c r="U314" i="5"/>
  <c r="U306" i="5"/>
  <c r="U298" i="5"/>
  <c r="U290" i="5"/>
  <c r="U282" i="5"/>
  <c r="U274" i="5"/>
  <c r="U250" i="5"/>
  <c r="U242" i="5"/>
  <c r="U234" i="5"/>
  <c r="U210" i="5"/>
  <c r="U202" i="5"/>
  <c r="U186" i="5"/>
  <c r="U178" i="5"/>
  <c r="U170" i="5"/>
  <c r="U162" i="5"/>
  <c r="U154" i="5"/>
  <c r="U146" i="5"/>
  <c r="U138" i="5"/>
  <c r="U130" i="5"/>
  <c r="U122" i="5"/>
  <c r="U114" i="5"/>
  <c r="U98" i="5"/>
  <c r="U90" i="5"/>
  <c r="U82" i="5"/>
  <c r="U74" i="5"/>
  <c r="U66" i="5"/>
  <c r="U58" i="5"/>
  <c r="U50" i="5"/>
  <c r="U42" i="5"/>
  <c r="U34" i="5"/>
  <c r="U26" i="5"/>
  <c r="U18" i="5"/>
  <c r="U10" i="5"/>
  <c r="Q4" i="5"/>
  <c r="AC318" i="5"/>
  <c r="Y318" i="5"/>
  <c r="AC310" i="5"/>
  <c r="Y310" i="5"/>
  <c r="AC302" i="5"/>
  <c r="Y302" i="5"/>
  <c r="AC294" i="5"/>
  <c r="Y294" i="5"/>
  <c r="AC286" i="5"/>
  <c r="Y286" i="5"/>
  <c r="AC278" i="5"/>
  <c r="Y278" i="5"/>
  <c r="AC270" i="5"/>
  <c r="Y270" i="5"/>
  <c r="AC262" i="5"/>
  <c r="Y262" i="5"/>
  <c r="AC254" i="5"/>
  <c r="Y254" i="5"/>
  <c r="AC246" i="5"/>
  <c r="Y246" i="5"/>
  <c r="AC238" i="5"/>
  <c r="Y238" i="5"/>
  <c r="AC230" i="5"/>
  <c r="Y230" i="5"/>
  <c r="AC222" i="5"/>
  <c r="Y222" i="5"/>
  <c r="AC214" i="5"/>
  <c r="Y214" i="5"/>
  <c r="AC206" i="5"/>
  <c r="Y206" i="5"/>
  <c r="AC198" i="5"/>
  <c r="Y198" i="5"/>
  <c r="AC190" i="5"/>
  <c r="Y190" i="5"/>
  <c r="AC182" i="5"/>
  <c r="Y182" i="5"/>
  <c r="AC174" i="5"/>
  <c r="Y174" i="5"/>
  <c r="AC166" i="5"/>
  <c r="Y166" i="5"/>
  <c r="AC158" i="5"/>
  <c r="Y158" i="5"/>
  <c r="AC150" i="5"/>
  <c r="Y150" i="5"/>
  <c r="AC142" i="5"/>
  <c r="Y142" i="5"/>
  <c r="AC134" i="5"/>
  <c r="Y134" i="5"/>
  <c r="AC126" i="5"/>
  <c r="Y126" i="5"/>
  <c r="AC118" i="5"/>
  <c r="Y118" i="5"/>
  <c r="AC110" i="5"/>
  <c r="Y110" i="5"/>
  <c r="AC102" i="5"/>
  <c r="Y102" i="5"/>
  <c r="AC94" i="5"/>
  <c r="Y94" i="5"/>
  <c r="AC86" i="5"/>
  <c r="Y86" i="5"/>
  <c r="AC78" i="5"/>
  <c r="Y78" i="5"/>
  <c r="AC70" i="5"/>
  <c r="Y70" i="5"/>
  <c r="AC62" i="5"/>
  <c r="Y62" i="5"/>
  <c r="AC54" i="5"/>
  <c r="Y54" i="5"/>
  <c r="AC46" i="5"/>
  <c r="Y46" i="5"/>
  <c r="AC38" i="5"/>
  <c r="Y38" i="5"/>
  <c r="AC30" i="5"/>
  <c r="Y30" i="5"/>
  <c r="AC22" i="5"/>
  <c r="Y22" i="5"/>
  <c r="AC14" i="5"/>
  <c r="Y14" i="5"/>
  <c r="AC6" i="5"/>
  <c r="Y6" i="5"/>
  <c r="U24" i="5"/>
  <c r="U16" i="5"/>
  <c r="U8" i="5"/>
  <c r="Y316" i="5"/>
  <c r="AC316" i="5"/>
  <c r="Y308" i="5"/>
  <c r="Y300" i="5"/>
  <c r="AC300" i="5"/>
  <c r="Y292" i="5"/>
  <c r="AC292" i="5"/>
  <c r="Y284" i="5"/>
  <c r="AC284" i="5"/>
  <c r="Y276" i="5"/>
  <c r="AC276" i="5"/>
  <c r="Y268" i="5"/>
  <c r="Y260" i="5"/>
  <c r="AC260" i="5"/>
  <c r="Y252" i="5"/>
  <c r="AC252" i="5"/>
  <c r="Y244" i="5"/>
  <c r="AC244" i="5"/>
  <c r="Y236" i="5"/>
  <c r="AC236" i="5"/>
  <c r="Y228" i="5"/>
  <c r="Y220" i="5"/>
  <c r="Y212" i="5"/>
  <c r="AC212" i="5"/>
  <c r="Y204" i="5"/>
  <c r="Y188" i="5"/>
  <c r="AC188" i="5"/>
  <c r="Y180" i="5"/>
  <c r="Y172" i="5"/>
  <c r="AC172" i="5"/>
  <c r="Y164" i="5"/>
  <c r="AC164" i="5"/>
  <c r="Y156" i="5"/>
  <c r="AC156" i="5"/>
  <c r="Y148" i="5"/>
  <c r="Y140" i="5"/>
  <c r="Y132" i="5"/>
  <c r="AC132" i="5"/>
  <c r="Y116" i="5"/>
  <c r="Y108" i="5"/>
  <c r="AC108" i="5"/>
  <c r="Y100" i="5"/>
  <c r="AC100" i="5"/>
  <c r="Y92" i="5"/>
  <c r="AC92" i="5"/>
  <c r="Y84" i="5"/>
  <c r="AC84" i="5"/>
  <c r="Y76" i="5"/>
  <c r="AC76" i="5"/>
  <c r="Y68" i="5"/>
  <c r="Y60" i="5"/>
  <c r="AC60" i="5"/>
  <c r="Y52" i="5"/>
  <c r="Y44" i="5"/>
  <c r="AC44" i="5"/>
  <c r="Y36" i="5"/>
  <c r="AC36" i="5"/>
  <c r="Y28" i="5"/>
  <c r="AC28" i="5"/>
  <c r="Y20" i="5"/>
  <c r="AC20" i="5"/>
  <c r="Y12" i="5"/>
  <c r="AC12" i="5"/>
  <c r="AC4" i="5"/>
  <c r="Y4" i="5"/>
  <c r="AC148" i="5"/>
  <c r="Y315" i="5"/>
  <c r="AC315" i="5"/>
  <c r="Y307" i="5"/>
  <c r="AC307" i="5"/>
  <c r="Y299" i="5"/>
  <c r="AC299" i="5"/>
  <c r="Y291" i="5"/>
  <c r="AC291" i="5"/>
  <c r="Y283" i="5"/>
  <c r="AC283" i="5"/>
  <c r="Y275" i="5"/>
  <c r="AC275" i="5"/>
  <c r="Y267" i="5"/>
  <c r="Y259" i="5"/>
  <c r="AC259" i="5"/>
  <c r="Y251" i="5"/>
  <c r="AC251" i="5"/>
  <c r="Y235" i="5"/>
  <c r="AC235" i="5"/>
  <c r="Y227" i="5"/>
  <c r="Y219" i="5"/>
  <c r="AC219" i="5"/>
  <c r="Y211" i="5"/>
  <c r="AC211" i="5"/>
  <c r="Y203" i="5"/>
  <c r="AC203" i="5"/>
  <c r="Y195" i="5"/>
  <c r="AC195" i="5"/>
  <c r="Y187" i="5"/>
  <c r="AC187" i="5"/>
  <c r="Y179" i="5"/>
  <c r="AC179" i="5"/>
  <c r="Y171" i="5"/>
  <c r="AC171" i="5"/>
  <c r="Y163" i="5"/>
  <c r="AC163" i="5"/>
  <c r="Y155" i="5"/>
  <c r="Y139" i="5"/>
  <c r="AC139" i="5"/>
  <c r="Y131" i="5"/>
  <c r="AC131" i="5"/>
  <c r="Y115" i="5"/>
  <c r="AC115" i="5"/>
  <c r="Y107" i="5"/>
  <c r="AC107" i="5"/>
  <c r="Y99" i="5"/>
  <c r="AC99" i="5"/>
  <c r="Y91" i="5"/>
  <c r="AC91" i="5"/>
  <c r="Y83" i="5"/>
  <c r="AC83" i="5"/>
  <c r="Y75" i="5"/>
  <c r="AC75" i="5"/>
  <c r="Y67" i="5"/>
  <c r="Y59" i="5"/>
  <c r="AC59" i="5"/>
  <c r="Y51" i="5"/>
  <c r="AC51" i="5"/>
  <c r="Y43" i="5"/>
  <c r="AC43" i="5"/>
  <c r="Y35" i="5"/>
  <c r="AC35" i="5"/>
  <c r="Y27" i="5"/>
  <c r="AC27" i="5"/>
  <c r="Y19" i="5"/>
  <c r="AC19" i="5"/>
  <c r="Y11" i="5"/>
  <c r="AC11" i="5"/>
  <c r="AC180" i="5"/>
  <c r="AC68" i="5"/>
  <c r="Y210" i="5"/>
  <c r="AC210" i="5"/>
  <c r="Y202" i="5"/>
  <c r="AC202" i="5"/>
  <c r="Y186" i="5"/>
  <c r="AC186" i="5"/>
  <c r="Y178" i="5"/>
  <c r="AC178" i="5"/>
  <c r="Y170" i="5"/>
  <c r="AC170" i="5"/>
  <c r="Y162" i="5"/>
  <c r="AC162" i="5"/>
  <c r="Y154" i="5"/>
  <c r="AC154" i="5"/>
  <c r="Y146" i="5"/>
  <c r="AC146" i="5"/>
  <c r="Y138" i="5"/>
  <c r="AC138" i="5"/>
  <c r="Y130" i="5"/>
  <c r="AC130" i="5"/>
  <c r="Y122" i="5"/>
  <c r="AC122" i="5"/>
  <c r="Y114" i="5"/>
  <c r="AC114" i="5"/>
  <c r="Y98" i="5"/>
  <c r="AC98" i="5"/>
  <c r="Y90" i="5"/>
  <c r="AC90" i="5"/>
  <c r="Y82" i="5"/>
  <c r="AC82" i="5"/>
  <c r="Y74" i="5"/>
  <c r="AC74" i="5"/>
  <c r="Y66" i="5"/>
  <c r="AC66" i="5"/>
  <c r="Y58" i="5"/>
  <c r="AC58" i="5"/>
  <c r="Y50" i="5"/>
  <c r="AC50" i="5"/>
  <c r="Y42" i="5"/>
  <c r="AC42" i="5"/>
  <c r="Y34" i="5"/>
  <c r="AC34" i="5"/>
  <c r="Y26" i="5"/>
  <c r="AC26" i="5"/>
  <c r="Y18" i="5"/>
  <c r="AC18" i="5"/>
  <c r="Y10" i="5"/>
  <c r="AC10" i="5"/>
  <c r="AC140" i="5"/>
  <c r="AC67" i="5"/>
  <c r="AC313" i="5"/>
  <c r="AC305" i="5"/>
  <c r="Y305" i="5"/>
  <c r="AC297" i="5"/>
  <c r="Y297" i="5"/>
  <c r="AC289" i="5"/>
  <c r="Y289" i="5"/>
  <c r="AC281" i="5"/>
  <c r="Y281" i="5"/>
  <c r="AC273" i="5"/>
  <c r="Y273" i="5"/>
  <c r="AC265" i="5"/>
  <c r="Y265" i="5"/>
  <c r="AC257" i="5"/>
  <c r="Y257" i="5"/>
  <c r="AC249" i="5"/>
  <c r="Y249" i="5"/>
  <c r="AC241" i="5"/>
  <c r="Y241" i="5"/>
  <c r="AC225" i="5"/>
  <c r="Y225" i="5"/>
  <c r="AC217" i="5"/>
  <c r="Y217" i="5"/>
  <c r="AC201" i="5"/>
  <c r="Y201" i="5"/>
  <c r="AC193" i="5"/>
  <c r="Y193" i="5"/>
  <c r="AC185" i="5"/>
  <c r="Y185" i="5"/>
  <c r="AC169" i="5"/>
  <c r="Y169" i="5"/>
  <c r="AC161" i="5"/>
  <c r="Y161" i="5"/>
  <c r="AC153" i="5"/>
  <c r="AC145" i="5"/>
  <c r="Y145" i="5"/>
  <c r="AC137" i="5"/>
  <c r="Y137" i="5"/>
  <c r="AC129" i="5"/>
  <c r="Y129" i="5"/>
  <c r="AC113" i="5"/>
  <c r="Y113" i="5"/>
  <c r="AC105" i="5"/>
  <c r="Y105" i="5"/>
  <c r="AC97" i="5"/>
  <c r="Y97" i="5"/>
  <c r="AC89" i="5"/>
  <c r="Y89" i="5"/>
  <c r="AC81" i="5"/>
  <c r="AC73" i="5"/>
  <c r="Y73" i="5"/>
  <c r="AC65" i="5"/>
  <c r="Y65" i="5"/>
  <c r="AC57" i="5"/>
  <c r="AC49" i="5"/>
  <c r="Y49" i="5"/>
  <c r="AC41" i="5"/>
  <c r="Y41" i="5"/>
  <c r="AC33" i="5"/>
  <c r="Y33" i="5"/>
  <c r="AC25" i="5"/>
  <c r="Y25" i="5"/>
  <c r="AC17" i="5"/>
  <c r="AC9" i="5"/>
  <c r="Y9" i="5"/>
  <c r="Y17" i="5"/>
  <c r="AC52" i="5"/>
  <c r="I235" i="6"/>
  <c r="I227" i="6"/>
  <c r="I219" i="6"/>
  <c r="I211" i="6"/>
  <c r="I203" i="6"/>
  <c r="I195" i="6"/>
  <c r="I187" i="6"/>
  <c r="I179" i="6"/>
  <c r="I171" i="6"/>
  <c r="I163" i="6"/>
  <c r="I155" i="6"/>
  <c r="I147" i="6"/>
  <c r="I139" i="6"/>
  <c r="I131" i="6"/>
  <c r="I115" i="6"/>
  <c r="I107" i="6"/>
  <c r="I99" i="6"/>
  <c r="I91" i="6"/>
  <c r="I75" i="6"/>
  <c r="I67" i="6"/>
  <c r="I59" i="6"/>
  <c r="I51" i="6"/>
  <c r="I43" i="6"/>
  <c r="I35" i="6"/>
  <c r="I27" i="6"/>
  <c r="I19" i="6"/>
  <c r="I11" i="6"/>
  <c r="M236" i="6"/>
  <c r="M228" i="6"/>
  <c r="M204" i="6"/>
  <c r="M196" i="6"/>
  <c r="M188" i="6"/>
  <c r="M180" i="6"/>
  <c r="M172" i="6"/>
  <c r="M164" i="6"/>
  <c r="M156" i="6"/>
  <c r="M148" i="6"/>
  <c r="M140" i="6"/>
  <c r="M132" i="6"/>
  <c r="M116" i="6"/>
  <c r="M108" i="6"/>
  <c r="M100" i="6"/>
  <c r="M92" i="6"/>
  <c r="M84" i="6"/>
  <c r="M76" i="6"/>
  <c r="M68" i="6"/>
  <c r="M60" i="6"/>
  <c r="M52" i="6"/>
  <c r="M44" i="6"/>
  <c r="M36" i="6"/>
  <c r="M28" i="6"/>
  <c r="M20" i="6"/>
  <c r="M12" i="6"/>
  <c r="Q237" i="6"/>
  <c r="Q229" i="6"/>
  <c r="Q221" i="6"/>
  <c r="Q213" i="6"/>
  <c r="Q205" i="6"/>
  <c r="Q197" i="6"/>
  <c r="Q189" i="6"/>
  <c r="Q181" i="6"/>
  <c r="Q173" i="6"/>
  <c r="Q165" i="6"/>
  <c r="Q157" i="6"/>
  <c r="Q149" i="6"/>
  <c r="Q133" i="6"/>
  <c r="Q117" i="6"/>
  <c r="Q109" i="6"/>
  <c r="Q101" i="6"/>
  <c r="Q93" i="6"/>
  <c r="Q85" i="6"/>
  <c r="Q77" i="6"/>
  <c r="Q69" i="6"/>
  <c r="Q61" i="6"/>
  <c r="Q53" i="6"/>
  <c r="Q45" i="6"/>
  <c r="Q37" i="6"/>
  <c r="Q29" i="6"/>
  <c r="Q21" i="6"/>
  <c r="Q13" i="6"/>
  <c r="Q5" i="6"/>
  <c r="U238" i="6"/>
  <c r="U230" i="6"/>
  <c r="U222" i="6"/>
  <c r="U214" i="6"/>
  <c r="U206" i="6"/>
  <c r="U198" i="6"/>
  <c r="U190" i="6"/>
  <c r="U182" i="6"/>
  <c r="U158" i="6"/>
  <c r="U150" i="6"/>
  <c r="U142" i="6"/>
  <c r="U134" i="6"/>
  <c r="U118" i="6"/>
  <c r="U110" i="6"/>
  <c r="U102" i="6"/>
  <c r="U94" i="6"/>
  <c r="U86" i="6"/>
  <c r="U78" i="6"/>
  <c r="U70" i="6"/>
  <c r="U62" i="6"/>
  <c r="U54" i="6"/>
  <c r="U46" i="6"/>
  <c r="U38" i="6"/>
  <c r="U30" i="6"/>
  <c r="U22" i="6"/>
  <c r="U14" i="6"/>
  <c r="U6" i="6"/>
  <c r="AC224" i="6"/>
  <c r="AC96" i="6"/>
  <c r="I234" i="6"/>
  <c r="I218" i="6"/>
  <c r="I210" i="6"/>
  <c r="I194" i="6"/>
  <c r="I186" i="6"/>
  <c r="I170" i="6"/>
  <c r="I162" i="6"/>
  <c r="I154" i="6"/>
  <c r="I146" i="6"/>
  <c r="I138" i="6"/>
  <c r="I130" i="6"/>
  <c r="I122" i="6"/>
  <c r="I114" i="6"/>
  <c r="I106" i="6"/>
  <c r="I98" i="6"/>
  <c r="I90" i="6"/>
  <c r="I82" i="6"/>
  <c r="I74" i="6"/>
  <c r="I66" i="6"/>
  <c r="I58" i="6"/>
  <c r="I50" i="6"/>
  <c r="I42" i="6"/>
  <c r="I34" i="6"/>
  <c r="I26" i="6"/>
  <c r="I18" i="6"/>
  <c r="I10" i="6"/>
  <c r="M235" i="6"/>
  <c r="M227" i="6"/>
  <c r="M219" i="6"/>
  <c r="M211" i="6"/>
  <c r="M203" i="6"/>
  <c r="M195" i="6"/>
  <c r="M187" i="6"/>
  <c r="M179" i="6"/>
  <c r="M171" i="6"/>
  <c r="M163" i="6"/>
  <c r="M155" i="6"/>
  <c r="M147" i="6"/>
  <c r="M139" i="6"/>
  <c r="M131" i="6"/>
  <c r="M115" i="6"/>
  <c r="M107" i="6"/>
  <c r="M99" i="6"/>
  <c r="M91" i="6"/>
  <c r="M75" i="6"/>
  <c r="M67" i="6"/>
  <c r="M59" i="6"/>
  <c r="M51" i="6"/>
  <c r="M43" i="6"/>
  <c r="M35" i="6"/>
  <c r="M19" i="6"/>
  <c r="M11" i="6"/>
  <c r="Q236" i="6"/>
  <c r="Q228" i="6"/>
  <c r="Q204" i="6"/>
  <c r="Q196" i="6"/>
  <c r="Q188" i="6"/>
  <c r="Q180" i="6"/>
  <c r="Q172" i="6"/>
  <c r="Q164" i="6"/>
  <c r="Q156" i="6"/>
  <c r="Q148" i="6"/>
  <c r="Q140" i="6"/>
  <c r="Q132" i="6"/>
  <c r="Q116" i="6"/>
  <c r="Q108" i="6"/>
  <c r="Q100" i="6"/>
  <c r="Q92" i="6"/>
  <c r="Q84" i="6"/>
  <c r="Q76" i="6"/>
  <c r="Q68" i="6"/>
  <c r="Q60" i="6"/>
  <c r="Q52" i="6"/>
  <c r="Q44" i="6"/>
  <c r="Q36" i="6"/>
  <c r="Q28" i="6"/>
  <c r="Q20" i="6"/>
  <c r="Q12" i="6"/>
  <c r="U237" i="6"/>
  <c r="U229" i="6"/>
  <c r="U221" i="6"/>
  <c r="U213" i="6"/>
  <c r="U205" i="6"/>
  <c r="U197" i="6"/>
  <c r="U189" i="6"/>
  <c r="U181" i="6"/>
  <c r="U173" i="6"/>
  <c r="U165" i="6"/>
  <c r="U157" i="6"/>
  <c r="U149" i="6"/>
  <c r="U133" i="6"/>
  <c r="U117" i="6"/>
  <c r="U109" i="6"/>
  <c r="U101" i="6"/>
  <c r="U93" i="6"/>
  <c r="U85" i="6"/>
  <c r="U77" i="6"/>
  <c r="U69" i="6"/>
  <c r="U61" i="6"/>
  <c r="U53" i="6"/>
  <c r="U45" i="6"/>
  <c r="U37" i="6"/>
  <c r="U29" i="6"/>
  <c r="U21" i="6"/>
  <c r="AC214" i="6"/>
  <c r="AC142" i="6"/>
  <c r="AC102" i="6"/>
  <c r="AC62" i="6"/>
  <c r="AC14" i="6"/>
  <c r="AC230" i="6"/>
  <c r="AC190" i="6"/>
  <c r="AC78" i="6"/>
  <c r="AC30" i="6"/>
  <c r="I240" i="6"/>
  <c r="I232" i="6"/>
  <c r="I224" i="6"/>
  <c r="I216" i="6"/>
  <c r="I208" i="6"/>
  <c r="I200" i="6"/>
  <c r="I192" i="6"/>
  <c r="I184" i="6"/>
  <c r="I168" i="6"/>
  <c r="I160" i="6"/>
  <c r="I152" i="6"/>
  <c r="I144" i="6"/>
  <c r="I136" i="6"/>
  <c r="I128" i="6"/>
  <c r="I120" i="6"/>
  <c r="I112" i="6"/>
  <c r="I104" i="6"/>
  <c r="I96" i="6"/>
  <c r="I88" i="6"/>
  <c r="I80" i="6"/>
  <c r="I72" i="6"/>
  <c r="I64" i="6"/>
  <c r="I56" i="6"/>
  <c r="I48" i="6"/>
  <c r="I40" i="6"/>
  <c r="I32" i="6"/>
  <c r="I24" i="6"/>
  <c r="I16" i="6"/>
  <c r="I8" i="6"/>
  <c r="M225" i="6"/>
  <c r="M217" i="6"/>
  <c r="M201" i="6"/>
  <c r="M193" i="6"/>
  <c r="M185" i="6"/>
  <c r="M169" i="6"/>
  <c r="M161" i="6"/>
  <c r="M153" i="6"/>
  <c r="M145" i="6"/>
  <c r="M137" i="6"/>
  <c r="M129" i="6"/>
  <c r="M121" i="6"/>
  <c r="M113" i="6"/>
  <c r="M105" i="6"/>
  <c r="M97" i="6"/>
  <c r="M89" i="6"/>
  <c r="M81" i="6"/>
  <c r="M73" i="6"/>
  <c r="M65" i="6"/>
  <c r="M57" i="6"/>
  <c r="M49" i="6"/>
  <c r="M41" i="6"/>
  <c r="M33" i="6"/>
  <c r="M25" i="6"/>
  <c r="M17" i="6"/>
  <c r="M9" i="6"/>
  <c r="Q234" i="6"/>
  <c r="Q218" i="6"/>
  <c r="Q210" i="6"/>
  <c r="Q194" i="6"/>
  <c r="Q186" i="6"/>
  <c r="Q170" i="6"/>
  <c r="Q162" i="6"/>
  <c r="Q154" i="6"/>
  <c r="Q146" i="6"/>
  <c r="Q138" i="6"/>
  <c r="Q130" i="6"/>
  <c r="Q122" i="6"/>
  <c r="Q114" i="6"/>
  <c r="Q106" i="6"/>
  <c r="Q98" i="6"/>
  <c r="Q90" i="6"/>
  <c r="Q82" i="6"/>
  <c r="Q74" i="6"/>
  <c r="Q66" i="6"/>
  <c r="Q58" i="6"/>
  <c r="Q50" i="6"/>
  <c r="Q42" i="6"/>
  <c r="Q34" i="6"/>
  <c r="Q26" i="6"/>
  <c r="Q18" i="6"/>
  <c r="Q10" i="6"/>
  <c r="U235" i="6"/>
  <c r="U227" i="6"/>
  <c r="U219" i="6"/>
  <c r="U211" i="6"/>
  <c r="U203" i="6"/>
  <c r="U195" i="6"/>
  <c r="U187" i="6"/>
  <c r="U179" i="6"/>
  <c r="U171" i="6"/>
  <c r="U163" i="6"/>
  <c r="U155" i="6"/>
  <c r="U147" i="6"/>
  <c r="U139" i="6"/>
  <c r="U131" i="6"/>
  <c r="U115" i="6"/>
  <c r="U107" i="6"/>
  <c r="U99" i="6"/>
  <c r="U91" i="6"/>
  <c r="U75" i="6"/>
  <c r="U67" i="6"/>
  <c r="U59" i="6"/>
  <c r="U51" i="6"/>
  <c r="U43" i="6"/>
  <c r="U35" i="6"/>
  <c r="U27" i="6"/>
  <c r="U19" i="6"/>
  <c r="U11" i="6"/>
  <c r="AC237" i="6"/>
  <c r="AC229" i="6"/>
  <c r="AC221" i="6"/>
  <c r="AC213" i="6"/>
  <c r="AC205" i="6"/>
  <c r="AC197" i="6"/>
  <c r="AC189" i="6"/>
  <c r="AC181" i="6"/>
  <c r="AC173" i="6"/>
  <c r="AC165" i="6"/>
  <c r="AC157" i="6"/>
  <c r="AC149" i="6"/>
  <c r="AC206" i="6"/>
  <c r="AC150" i="6"/>
  <c r="AC118" i="6"/>
  <c r="AC70" i="6"/>
  <c r="AC38" i="6"/>
  <c r="AC6" i="6"/>
  <c r="I239" i="6"/>
  <c r="I231" i="6"/>
  <c r="I223" i="6"/>
  <c r="I207" i="6"/>
  <c r="I199" i="6"/>
  <c r="I191" i="6"/>
  <c r="I183" i="6"/>
  <c r="I167" i="6"/>
  <c r="I159" i="6"/>
  <c r="I151" i="6"/>
  <c r="I143" i="6"/>
  <c r="I135" i="6"/>
  <c r="I127" i="6"/>
  <c r="I119" i="6"/>
  <c r="I111" i="6"/>
  <c r="I103" i="6"/>
  <c r="I95" i="6"/>
  <c r="I87" i="6"/>
  <c r="I79" i="6"/>
  <c r="I63" i="6"/>
  <c r="I55" i="6"/>
  <c r="I47" i="6"/>
  <c r="I39" i="6"/>
  <c r="I31" i="6"/>
  <c r="I23" i="6"/>
  <c r="I15" i="6"/>
  <c r="I7" i="6"/>
  <c r="M240" i="6"/>
  <c r="M232" i="6"/>
  <c r="M224" i="6"/>
  <c r="M216" i="6"/>
  <c r="M208" i="6"/>
  <c r="M200" i="6"/>
  <c r="M192" i="6"/>
  <c r="M184" i="6"/>
  <c r="M168" i="6"/>
  <c r="M160" i="6"/>
  <c r="M152" i="6"/>
  <c r="M144" i="6"/>
  <c r="M136" i="6"/>
  <c r="M128" i="6"/>
  <c r="M120" i="6"/>
  <c r="M112" i="6"/>
  <c r="M104" i="6"/>
  <c r="M96" i="6"/>
  <c r="M88" i="6"/>
  <c r="M80" i="6"/>
  <c r="M72" i="6"/>
  <c r="M64" i="6"/>
  <c r="M56" i="6"/>
  <c r="M48" i="6"/>
  <c r="M40" i="6"/>
  <c r="M32" i="6"/>
  <c r="M24" i="6"/>
  <c r="M16" i="6"/>
  <c r="M8" i="6"/>
  <c r="Q225" i="6"/>
  <c r="Q217" i="6"/>
  <c r="Q201" i="6"/>
  <c r="Q193" i="6"/>
  <c r="Q185" i="6"/>
  <c r="Q161" i="6"/>
  <c r="Q153" i="6"/>
  <c r="Q145" i="6"/>
  <c r="Q137" i="6"/>
  <c r="Q129" i="6"/>
  <c r="Q121" i="6"/>
  <c r="Q113" i="6"/>
  <c r="Q105" i="6"/>
  <c r="Q97" i="6"/>
  <c r="Q89" i="6"/>
  <c r="Q81" i="6"/>
  <c r="Q73" i="6"/>
  <c r="Q65" i="6"/>
  <c r="Q57" i="6"/>
  <c r="Q49" i="6"/>
  <c r="Q41" i="6"/>
  <c r="Q33" i="6"/>
  <c r="Q25" i="6"/>
  <c r="Q17" i="6"/>
  <c r="Q9" i="6"/>
  <c r="U234" i="6"/>
  <c r="U218" i="6"/>
  <c r="U210" i="6"/>
  <c r="U194" i="6"/>
  <c r="U186" i="6"/>
  <c r="U170" i="6"/>
  <c r="U162" i="6"/>
  <c r="U154" i="6"/>
  <c r="U146" i="6"/>
  <c r="U138" i="6"/>
  <c r="U130" i="6"/>
  <c r="U122" i="6"/>
  <c r="U114" i="6"/>
  <c r="U106" i="6"/>
  <c r="U98" i="6"/>
  <c r="U90" i="6"/>
  <c r="U82" i="6"/>
  <c r="U66" i="6"/>
  <c r="AC222" i="6"/>
  <c r="AC182" i="6"/>
  <c r="AC134" i="6"/>
  <c r="AC94" i="6"/>
  <c r="AC54" i="6"/>
  <c r="AC22" i="6"/>
  <c r="I238" i="6"/>
  <c r="I230" i="6"/>
  <c r="I222" i="6"/>
  <c r="I214" i="6"/>
  <c r="I206" i="6"/>
  <c r="I198" i="6"/>
  <c r="I190" i="6"/>
  <c r="I182" i="6"/>
  <c r="I158" i="6"/>
  <c r="I150" i="6"/>
  <c r="I142" i="6"/>
  <c r="I134" i="6"/>
  <c r="I118" i="6"/>
  <c r="I110" i="6"/>
  <c r="I102" i="6"/>
  <c r="I94" i="6"/>
  <c r="I86" i="6"/>
  <c r="I78" i="6"/>
  <c r="I70" i="6"/>
  <c r="I62" i="6"/>
  <c r="I54" i="6"/>
  <c r="I46" i="6"/>
  <c r="I38" i="6"/>
  <c r="I30" i="6"/>
  <c r="I22" i="6"/>
  <c r="I14" i="6"/>
  <c r="I6" i="6"/>
  <c r="M239" i="6"/>
  <c r="M231" i="6"/>
  <c r="M223" i="6"/>
  <c r="M207" i="6"/>
  <c r="M199" i="6"/>
  <c r="M191" i="6"/>
  <c r="M183" i="6"/>
  <c r="M167" i="6"/>
  <c r="M159" i="6"/>
  <c r="M151" i="6"/>
  <c r="M143" i="6"/>
  <c r="M135" i="6"/>
  <c r="M127" i="6"/>
  <c r="M119" i="6"/>
  <c r="M111" i="6"/>
  <c r="M103" i="6"/>
  <c r="M95" i="6"/>
  <c r="M87" i="6"/>
  <c r="M79" i="6"/>
  <c r="M63" i="6"/>
  <c r="M55" i="6"/>
  <c r="M47" i="6"/>
  <c r="M39" i="6"/>
  <c r="M31" i="6"/>
  <c r="M23" i="6"/>
  <c r="M15" i="6"/>
  <c r="M7" i="6"/>
  <c r="Q240" i="6"/>
  <c r="Q232" i="6"/>
  <c r="AC238" i="6"/>
  <c r="AC198" i="6"/>
  <c r="AC158" i="6"/>
  <c r="AC110" i="6"/>
  <c r="AC86" i="6"/>
  <c r="AC46" i="6"/>
  <c r="I237" i="6"/>
  <c r="I229" i="6"/>
  <c r="I221" i="6"/>
  <c r="I213" i="6"/>
  <c r="I205" i="6"/>
  <c r="I197" i="6"/>
  <c r="I189" i="6"/>
  <c r="I181" i="6"/>
  <c r="I173" i="6"/>
  <c r="I165" i="6"/>
  <c r="I157" i="6"/>
  <c r="I149" i="6"/>
  <c r="I133" i="6"/>
  <c r="I117" i="6"/>
  <c r="I109" i="6"/>
  <c r="I101" i="6"/>
  <c r="I93" i="6"/>
  <c r="I85" i="6"/>
  <c r="I77" i="6"/>
  <c r="I69" i="6"/>
  <c r="I61" i="6"/>
  <c r="I53" i="6"/>
  <c r="I45" i="6"/>
  <c r="I37" i="6"/>
  <c r="I29" i="6"/>
  <c r="I21" i="6"/>
  <c r="I13" i="6"/>
  <c r="I5" i="6"/>
  <c r="M238" i="6"/>
  <c r="M230" i="6"/>
  <c r="M222" i="6"/>
  <c r="M214" i="6"/>
  <c r="M206" i="6"/>
  <c r="M198" i="6"/>
  <c r="M190" i="6"/>
  <c r="M182" i="6"/>
  <c r="M158" i="6"/>
  <c r="M150" i="6"/>
  <c r="M142" i="6"/>
  <c r="M134" i="6"/>
  <c r="M118" i="6"/>
  <c r="M110" i="6"/>
  <c r="M102" i="6"/>
  <c r="M94" i="6"/>
  <c r="M86" i="6"/>
  <c r="M78" i="6"/>
  <c r="M70" i="6"/>
  <c r="M62" i="6"/>
  <c r="M54" i="6"/>
  <c r="M46" i="6"/>
  <c r="M38" i="6"/>
  <c r="M30" i="6"/>
  <c r="M22" i="6"/>
  <c r="M14" i="6"/>
  <c r="M6" i="6"/>
  <c r="Q239" i="6"/>
  <c r="Q231" i="6"/>
  <c r="Q223" i="6"/>
  <c r="Q207" i="6"/>
  <c r="Q199" i="6"/>
  <c r="Q191" i="6"/>
  <c r="Q183" i="6"/>
  <c r="Q167" i="6"/>
  <c r="Q159" i="6"/>
  <c r="Q151" i="6"/>
  <c r="Q143" i="6"/>
  <c r="Q135" i="6"/>
  <c r="Q127" i="6"/>
  <c r="Q119" i="6"/>
  <c r="Q111" i="6"/>
  <c r="Q103" i="6"/>
  <c r="Q95" i="6"/>
  <c r="Q87" i="6"/>
  <c r="Q79" i="6"/>
  <c r="Q63" i="6"/>
  <c r="Q55" i="6"/>
  <c r="AC133" i="6"/>
  <c r="AC117" i="6"/>
  <c r="AC109" i="6"/>
  <c r="AC101" i="6"/>
  <c r="AC93" i="6"/>
  <c r="AC85" i="6"/>
  <c r="AC77" i="6"/>
  <c r="AC69" i="6"/>
  <c r="AC61" i="6"/>
  <c r="AC53" i="6"/>
  <c r="AC45" i="6"/>
  <c r="AC37" i="6"/>
  <c r="AC29" i="6"/>
  <c r="AC21" i="6"/>
  <c r="AC13" i="6"/>
  <c r="AC5" i="6"/>
  <c r="U74" i="6"/>
  <c r="U58" i="6"/>
  <c r="U50" i="6"/>
  <c r="U42" i="6"/>
  <c r="U34" i="6"/>
  <c r="U26" i="6"/>
  <c r="U18" i="6"/>
  <c r="U10" i="6"/>
  <c r="AC236" i="6"/>
  <c r="AC228" i="6"/>
  <c r="AC204" i="6"/>
  <c r="AC196" i="6"/>
  <c r="AC188" i="6"/>
  <c r="AC180" i="6"/>
  <c r="AC172" i="6"/>
  <c r="AC164" i="6"/>
  <c r="AC156" i="6"/>
  <c r="AC148" i="6"/>
  <c r="AC140" i="6"/>
  <c r="AC132" i="6"/>
  <c r="AC116" i="6"/>
  <c r="AC108" i="6"/>
  <c r="AC100" i="6"/>
  <c r="AC92" i="6"/>
  <c r="AC84" i="6"/>
  <c r="AC76" i="6"/>
  <c r="AC68" i="6"/>
  <c r="AC60" i="6"/>
  <c r="AC52" i="6"/>
  <c r="AC44" i="6"/>
  <c r="AC36" i="6"/>
  <c r="AC28" i="6"/>
  <c r="AC20" i="6"/>
  <c r="AC12" i="6"/>
  <c r="Q224" i="6"/>
  <c r="Q216" i="6"/>
  <c r="Q208" i="6"/>
  <c r="Q200" i="6"/>
  <c r="Q192" i="6"/>
  <c r="Q184" i="6"/>
  <c r="Q168" i="6"/>
  <c r="Q160" i="6"/>
  <c r="Q152" i="6"/>
  <c r="Q144" i="6"/>
  <c r="Q136" i="6"/>
  <c r="Q128" i="6"/>
  <c r="Q120" i="6"/>
  <c r="Q112" i="6"/>
  <c r="Q104" i="6"/>
  <c r="Q96" i="6"/>
  <c r="Q88" i="6"/>
  <c r="Q80" i="6"/>
  <c r="Q72" i="6"/>
  <c r="Q64" i="6"/>
  <c r="Q56" i="6"/>
  <c r="Q48" i="6"/>
  <c r="Q40" i="6"/>
  <c r="Q32" i="6"/>
  <c r="Q24" i="6"/>
  <c r="Q16" i="6"/>
  <c r="Q8" i="6"/>
  <c r="U225" i="6"/>
  <c r="U217" i="6"/>
  <c r="U201" i="6"/>
  <c r="U193" i="6"/>
  <c r="U185" i="6"/>
  <c r="U161" i="6"/>
  <c r="U153" i="6"/>
  <c r="U145" i="6"/>
  <c r="U137" i="6"/>
  <c r="U129" i="6"/>
  <c r="U121" i="6"/>
  <c r="U113" i="6"/>
  <c r="U105" i="6"/>
  <c r="U97" i="6"/>
  <c r="U89" i="6"/>
  <c r="U81" i="6"/>
  <c r="U73" i="6"/>
  <c r="U65" i="6"/>
  <c r="U57" i="6"/>
  <c r="U49" i="6"/>
  <c r="U41" i="6"/>
  <c r="U33" i="6"/>
  <c r="U25" i="6"/>
  <c r="U17" i="6"/>
  <c r="U9" i="6"/>
  <c r="AC235" i="6"/>
  <c r="AC227" i="6"/>
  <c r="AC219" i="6"/>
  <c r="AC211" i="6"/>
  <c r="AC203" i="6"/>
  <c r="AC195" i="6"/>
  <c r="AC187" i="6"/>
  <c r="AC179" i="6"/>
  <c r="AC171" i="6"/>
  <c r="AC163" i="6"/>
  <c r="AC155" i="6"/>
  <c r="AC147" i="6"/>
  <c r="AC139" i="6"/>
  <c r="AC131" i="6"/>
  <c r="AC115" i="6"/>
  <c r="AC107" i="6"/>
  <c r="AC99" i="6"/>
  <c r="AC91" i="6"/>
  <c r="AC75" i="6"/>
  <c r="AC67" i="6"/>
  <c r="AC59" i="6"/>
  <c r="AC51" i="6"/>
  <c r="AC43" i="6"/>
  <c r="AC35" i="6"/>
  <c r="AC27" i="6"/>
  <c r="AC19" i="6"/>
  <c r="AC11" i="6"/>
  <c r="Q47" i="6"/>
  <c r="Q39" i="6"/>
  <c r="Q31" i="6"/>
  <c r="Q23" i="6"/>
  <c r="Q15" i="6"/>
  <c r="Q7" i="6"/>
  <c r="U240" i="6"/>
  <c r="U232" i="6"/>
  <c r="U224" i="6"/>
  <c r="U216" i="6"/>
  <c r="U208" i="6"/>
  <c r="U200" i="6"/>
  <c r="U192" i="6"/>
  <c r="U184" i="6"/>
  <c r="U168" i="6"/>
  <c r="U160" i="6"/>
  <c r="U152" i="6"/>
  <c r="U144" i="6"/>
  <c r="U136" i="6"/>
  <c r="U128" i="6"/>
  <c r="U120" i="6"/>
  <c r="U112" i="6"/>
  <c r="U104" i="6"/>
  <c r="U96" i="6"/>
  <c r="U88" i="6"/>
  <c r="U80" i="6"/>
  <c r="U72" i="6"/>
  <c r="U64" i="6"/>
  <c r="U56" i="6"/>
  <c r="U48" i="6"/>
  <c r="U40" i="6"/>
  <c r="U32" i="6"/>
  <c r="U24" i="6"/>
  <c r="U16" i="6"/>
  <c r="U8" i="6"/>
  <c r="AC234" i="6"/>
  <c r="AC218" i="6"/>
  <c r="AC210" i="6"/>
  <c r="AC194" i="6"/>
  <c r="AC186" i="6"/>
  <c r="AC170" i="6"/>
  <c r="AC162" i="6"/>
  <c r="AC154" i="6"/>
  <c r="AC146" i="6"/>
  <c r="AC138" i="6"/>
  <c r="AC130" i="6"/>
  <c r="AC122" i="6"/>
  <c r="AC114" i="6"/>
  <c r="AC106" i="6"/>
  <c r="AC98" i="6"/>
  <c r="AC90" i="6"/>
  <c r="AC82" i="6"/>
  <c r="AC74" i="6"/>
  <c r="AC66" i="6"/>
  <c r="AC58" i="6"/>
  <c r="AC50" i="6"/>
  <c r="AC42" i="6"/>
  <c r="AC34" i="6"/>
  <c r="AC26" i="6"/>
  <c r="AC18" i="6"/>
  <c r="AC10" i="6"/>
  <c r="Q62" i="6"/>
  <c r="Q54" i="6"/>
  <c r="Q46" i="6"/>
  <c r="Q38" i="6"/>
  <c r="Q30" i="6"/>
  <c r="Q22" i="6"/>
  <c r="Q14" i="6"/>
  <c r="Q6" i="6"/>
  <c r="U239" i="6"/>
  <c r="U231" i="6"/>
  <c r="U223" i="6"/>
  <c r="U207" i="6"/>
  <c r="U199" i="6"/>
  <c r="U191" i="6"/>
  <c r="U183" i="6"/>
  <c r="U167" i="6"/>
  <c r="U159" i="6"/>
  <c r="U151" i="6"/>
  <c r="U143" i="6"/>
  <c r="U135" i="6"/>
  <c r="U127" i="6"/>
  <c r="U119" i="6"/>
  <c r="U111" i="6"/>
  <c r="U103" i="6"/>
  <c r="U95" i="6"/>
  <c r="U87" i="6"/>
  <c r="U79" i="6"/>
  <c r="U63" i="6"/>
  <c r="U55" i="6"/>
  <c r="U47" i="6"/>
  <c r="U39" i="6"/>
  <c r="U31" i="6"/>
  <c r="U23" i="6"/>
  <c r="U15" i="6"/>
  <c r="U7" i="6"/>
  <c r="AC225" i="6"/>
  <c r="AC217" i="6"/>
  <c r="AC201" i="6"/>
  <c r="AC193" i="6"/>
  <c r="AC185" i="6"/>
  <c r="AC161" i="6"/>
  <c r="AC153" i="6"/>
  <c r="AC145" i="6"/>
  <c r="AC137" i="6"/>
  <c r="AC129" i="6"/>
  <c r="AC121" i="6"/>
  <c r="AC113" i="6"/>
  <c r="AC105" i="6"/>
  <c r="AC97" i="6"/>
  <c r="AC89" i="6"/>
  <c r="AC81" i="6"/>
  <c r="AC73" i="6"/>
  <c r="AC65" i="6"/>
  <c r="AC57" i="6"/>
  <c r="AC49" i="6"/>
  <c r="AC41" i="6"/>
  <c r="AC33" i="6"/>
  <c r="AC25" i="6"/>
  <c r="AC17" i="6"/>
  <c r="AC9" i="6"/>
  <c r="AC240" i="6"/>
  <c r="AC232" i="6"/>
  <c r="AC216" i="6"/>
  <c r="AC208" i="6"/>
  <c r="AC192" i="6"/>
  <c r="AC184" i="6"/>
  <c r="AC168" i="6"/>
  <c r="AC160" i="6"/>
  <c r="AC152" i="6"/>
  <c r="AC144" i="6"/>
  <c r="AC136" i="6"/>
  <c r="AC120" i="6"/>
  <c r="AC112" i="6"/>
  <c r="AC104" i="6"/>
  <c r="AC88" i="6"/>
  <c r="AC80" i="6"/>
  <c r="AC72" i="6"/>
  <c r="AC64" i="6"/>
  <c r="AC56" i="6"/>
  <c r="AC40" i="6"/>
  <c r="AC32" i="6"/>
  <c r="AC24" i="6"/>
  <c r="AC16" i="6"/>
  <c r="AC8" i="6"/>
  <c r="AC200" i="6"/>
  <c r="U13" i="6"/>
  <c r="U5" i="6"/>
  <c r="AC239" i="6"/>
  <c r="AC231" i="6"/>
  <c r="AC223" i="6"/>
  <c r="AC207" i="6"/>
  <c r="AC199" i="6"/>
  <c r="AC191" i="6"/>
  <c r="AC183" i="6"/>
  <c r="AC167" i="6"/>
  <c r="AC159" i="6"/>
  <c r="AC151" i="6"/>
  <c r="AC143" i="6"/>
  <c r="AC135" i="6"/>
  <c r="AC127" i="6"/>
  <c r="AC119" i="6"/>
  <c r="AC111" i="6"/>
  <c r="AC103" i="6"/>
  <c r="AC95" i="6"/>
  <c r="AC87" i="6"/>
  <c r="AC79" i="6"/>
  <c r="AC63" i="6"/>
  <c r="AC55" i="6"/>
  <c r="AC47" i="6"/>
  <c r="AC39" i="6"/>
  <c r="AC31" i="6"/>
  <c r="AC23" i="6"/>
  <c r="AC15" i="6"/>
  <c r="AC7" i="6"/>
  <c r="AC128" i="6"/>
  <c r="AC48" i="6"/>
  <c r="DY241" i="6"/>
  <c r="DY233" i="6"/>
  <c r="DY225" i="6"/>
  <c r="DY217" i="6"/>
  <c r="DY209" i="6"/>
  <c r="DY201" i="6"/>
  <c r="DY242" i="6"/>
  <c r="DY234" i="6"/>
  <c r="DY226" i="6"/>
  <c r="DY218" i="6"/>
  <c r="DY202" i="6"/>
  <c r="DY194" i="6"/>
  <c r="DY186" i="6"/>
  <c r="DY178" i="6"/>
  <c r="DY170" i="6"/>
  <c r="DY162" i="6"/>
  <c r="DY154" i="6"/>
  <c r="DY146" i="6"/>
  <c r="DY138" i="6"/>
  <c r="DY130" i="6"/>
  <c r="DY122" i="6"/>
  <c r="DY114" i="6"/>
  <c r="DY106" i="6"/>
  <c r="DY98" i="6"/>
  <c r="DY193" i="6"/>
  <c r="DY177" i="6"/>
  <c r="DY169" i="6"/>
  <c r="DY161" i="6"/>
  <c r="DY153" i="6"/>
  <c r="DY145" i="6"/>
  <c r="DY137" i="6"/>
  <c r="DY129" i="6"/>
  <c r="DY121" i="6"/>
  <c r="DY113" i="6"/>
  <c r="DY105" i="6"/>
  <c r="DY97" i="6"/>
  <c r="DY89" i="6"/>
  <c r="DY81" i="6"/>
  <c r="DY73" i="6"/>
  <c r="DY65" i="6"/>
  <c r="DY57" i="6"/>
  <c r="DY49" i="6"/>
  <c r="DY41" i="6"/>
  <c r="DY33" i="6"/>
  <c r="DY17" i="6"/>
  <c r="DY9" i="6"/>
  <c r="EC241" i="6"/>
  <c r="EC233" i="6"/>
  <c r="EC225" i="6"/>
  <c r="EC217" i="6"/>
  <c r="EC209" i="6"/>
  <c r="EC201" i="6"/>
  <c r="EC193" i="6"/>
  <c r="EC177" i="6"/>
  <c r="EC169" i="6"/>
  <c r="EC161" i="6"/>
  <c r="EC153" i="6"/>
  <c r="EC145" i="6"/>
  <c r="EC137" i="6"/>
  <c r="EC129" i="6"/>
  <c r="EC121" i="6"/>
  <c r="EC113" i="6"/>
  <c r="EC105" i="6"/>
  <c r="EC97" i="6"/>
  <c r="EC89" i="6"/>
  <c r="EC81" i="6"/>
  <c r="EC73" i="6"/>
  <c r="EC65" i="6"/>
  <c r="EC57" i="6"/>
  <c r="EC49" i="6"/>
  <c r="EC41" i="6"/>
  <c r="EC33" i="6"/>
  <c r="EC17" i="6"/>
  <c r="EC9" i="6"/>
  <c r="EG242" i="6"/>
  <c r="EG234" i="6"/>
  <c r="EG226" i="6"/>
  <c r="EG218" i="6"/>
  <c r="EG202" i="6"/>
  <c r="EG194" i="6"/>
  <c r="EG186" i="6"/>
  <c r="EG178" i="6"/>
  <c r="EG170" i="6"/>
  <c r="EG162" i="6"/>
  <c r="EG154" i="6"/>
  <c r="EG146" i="6"/>
  <c r="EG138" i="6"/>
  <c r="EG130" i="6"/>
  <c r="EG122" i="6"/>
  <c r="EG114" i="6"/>
  <c r="EG106" i="6"/>
  <c r="EG98" i="6"/>
  <c r="EG90" i="6"/>
  <c r="EG82" i="6"/>
  <c r="EG74" i="6"/>
  <c r="EG66" i="6"/>
  <c r="EG58" i="6"/>
  <c r="EG50" i="6"/>
  <c r="EG42" i="6"/>
  <c r="EG34" i="6"/>
  <c r="EG26" i="6"/>
  <c r="EG18" i="6"/>
  <c r="EG10" i="6"/>
  <c r="EK243" i="6"/>
  <c r="EK235" i="6"/>
  <c r="EK227" i="6"/>
  <c r="EK219" i="6"/>
  <c r="EK211" i="6"/>
  <c r="EK203" i="6"/>
  <c r="DY240" i="6"/>
  <c r="DY232" i="6"/>
  <c r="DY224" i="6"/>
  <c r="DY216" i="6"/>
  <c r="DY208" i="6"/>
  <c r="DY200" i="6"/>
  <c r="DY192" i="6"/>
  <c r="DY184" i="6"/>
  <c r="DY176" i="6"/>
  <c r="DY168" i="6"/>
  <c r="DY160" i="6"/>
  <c r="DY152" i="6"/>
  <c r="DY144" i="6"/>
  <c r="DY136" i="6"/>
  <c r="DY128" i="6"/>
  <c r="DY120" i="6"/>
  <c r="DY112" i="6"/>
  <c r="DY104" i="6"/>
  <c r="DY96" i="6"/>
  <c r="DY88" i="6"/>
  <c r="DY239" i="6"/>
  <c r="DY231" i="6"/>
  <c r="DY223" i="6"/>
  <c r="DY215" i="6"/>
  <c r="DY207" i="6"/>
  <c r="DY199" i="6"/>
  <c r="DY191" i="6"/>
  <c r="DY183" i="6"/>
  <c r="DY175" i="6"/>
  <c r="DY167" i="6"/>
  <c r="DY159" i="6"/>
  <c r="DY151" i="6"/>
  <c r="DY143" i="6"/>
  <c r="DY135" i="6"/>
  <c r="DY127" i="6"/>
  <c r="DY119" i="6"/>
  <c r="DY111" i="6"/>
  <c r="DY103" i="6"/>
  <c r="DY95" i="6"/>
  <c r="DY87" i="6"/>
  <c r="DY238" i="6"/>
  <c r="DY230" i="6"/>
  <c r="DY222" i="6"/>
  <c r="DY214" i="6"/>
  <c r="DY206" i="6"/>
  <c r="DY198" i="6"/>
  <c r="DY190" i="6"/>
  <c r="DY182" i="6"/>
  <c r="DY174" i="6"/>
  <c r="DY166" i="6"/>
  <c r="DY158" i="6"/>
  <c r="DY150" i="6"/>
  <c r="DY142" i="6"/>
  <c r="DY134" i="6"/>
  <c r="DY126" i="6"/>
  <c r="DY118" i="6"/>
  <c r="DY110" i="6"/>
  <c r="DY102" i="6"/>
  <c r="DY94" i="6"/>
  <c r="DY78" i="6"/>
  <c r="DY70" i="6"/>
  <c r="DY62" i="6"/>
  <c r="DY54" i="6"/>
  <c r="DY46" i="6"/>
  <c r="DY38" i="6"/>
  <c r="DY30" i="6"/>
  <c r="DY22" i="6"/>
  <c r="DY14" i="6"/>
  <c r="DY6" i="6"/>
  <c r="EC238" i="6"/>
  <c r="EC230" i="6"/>
  <c r="EC222" i="6"/>
  <c r="EC214" i="6"/>
  <c r="EC206" i="6"/>
  <c r="EC198" i="6"/>
  <c r="EC190" i="6"/>
  <c r="EC182" i="6"/>
  <c r="EC174" i="6"/>
  <c r="EC166" i="6"/>
  <c r="EC158" i="6"/>
  <c r="EC150" i="6"/>
  <c r="EC142" i="6"/>
  <c r="EC134" i="6"/>
  <c r="EC126" i="6"/>
  <c r="EC118" i="6"/>
  <c r="EC110" i="6"/>
  <c r="EC102" i="6"/>
  <c r="EC94" i="6"/>
  <c r="EC78" i="6"/>
  <c r="EC70" i="6"/>
  <c r="EC62" i="6"/>
  <c r="EC54" i="6"/>
  <c r="EC46" i="6"/>
  <c r="EC38" i="6"/>
  <c r="EC30" i="6"/>
  <c r="EC22" i="6"/>
  <c r="EC14" i="6"/>
  <c r="EC6" i="6"/>
  <c r="EG239" i="6"/>
  <c r="EG231" i="6"/>
  <c r="EG223" i="6"/>
  <c r="EG215" i="6"/>
  <c r="EG207" i="6"/>
  <c r="DY236" i="6"/>
  <c r="DY228" i="6"/>
  <c r="DY220" i="6"/>
  <c r="DY212" i="6"/>
  <c r="DY204" i="6"/>
  <c r="DY196" i="6"/>
  <c r="DY188" i="6"/>
  <c r="DY180" i="6"/>
  <c r="DY172" i="6"/>
  <c r="DY164" i="6"/>
  <c r="DY156" i="6"/>
  <c r="DY243" i="6"/>
  <c r="DY235" i="6"/>
  <c r="DY227" i="6"/>
  <c r="DY219" i="6"/>
  <c r="DY211" i="6"/>
  <c r="DY203" i="6"/>
  <c r="DY195" i="6"/>
  <c r="DY187" i="6"/>
  <c r="DY179" i="6"/>
  <c r="DY171" i="6"/>
  <c r="DY163" i="6"/>
  <c r="DY155" i="6"/>
  <c r="DY147" i="6"/>
  <c r="DY139" i="6"/>
  <c r="DY131" i="6"/>
  <c r="DY123" i="6"/>
  <c r="DY115" i="6"/>
  <c r="DY107" i="6"/>
  <c r="DY99" i="6"/>
  <c r="DY91" i="6"/>
  <c r="DY83" i="6"/>
  <c r="DY75" i="6"/>
  <c r="DY67" i="6"/>
  <c r="DY59" i="6"/>
  <c r="DY51" i="6"/>
  <c r="DY43" i="6"/>
  <c r="DY35" i="6"/>
  <c r="DY27" i="6"/>
  <c r="DY19" i="6"/>
  <c r="DY11" i="6"/>
  <c r="EC243" i="6"/>
  <c r="EC235" i="6"/>
  <c r="EC227" i="6"/>
  <c r="EC219" i="6"/>
  <c r="EC211" i="6"/>
  <c r="EC203" i="6"/>
  <c r="EC195" i="6"/>
  <c r="EC187" i="6"/>
  <c r="EC179" i="6"/>
  <c r="EC171" i="6"/>
  <c r="EC163" i="6"/>
  <c r="EC155" i="6"/>
  <c r="EC147" i="6"/>
  <c r="EC139" i="6"/>
  <c r="EC131" i="6"/>
  <c r="EC123" i="6"/>
  <c r="EC115" i="6"/>
  <c r="EC107" i="6"/>
  <c r="EC99" i="6"/>
  <c r="EC91" i="6"/>
  <c r="EC83" i="6"/>
  <c r="EC75" i="6"/>
  <c r="EC67" i="6"/>
  <c r="EC59" i="6"/>
  <c r="EC51" i="6"/>
  <c r="EC43" i="6"/>
  <c r="EC35" i="6"/>
  <c r="EC27" i="6"/>
  <c r="EC19" i="6"/>
  <c r="EC11" i="6"/>
  <c r="EG236" i="6"/>
  <c r="EG228" i="6"/>
  <c r="EG220" i="6"/>
  <c r="EG212" i="6"/>
  <c r="EG204" i="6"/>
  <c r="EG196" i="6"/>
  <c r="EG188" i="6"/>
  <c r="EG180" i="6"/>
  <c r="EK237" i="6"/>
  <c r="EK229" i="6"/>
  <c r="EK221" i="6"/>
  <c r="EK213" i="6"/>
  <c r="EK205" i="6"/>
  <c r="EK197" i="6"/>
  <c r="EK181" i="6"/>
  <c r="EK173" i="6"/>
  <c r="EK165" i="6"/>
  <c r="EK157" i="6"/>
  <c r="EK149" i="6"/>
  <c r="EK141" i="6"/>
  <c r="EK133" i="6"/>
  <c r="EK125" i="6"/>
  <c r="EK117" i="6"/>
  <c r="EK101" i="6"/>
  <c r="EK93" i="6"/>
  <c r="EK85" i="6"/>
  <c r="EK77" i="6"/>
  <c r="EK69" i="6"/>
  <c r="EK61" i="6"/>
  <c r="EK53" i="6"/>
  <c r="EK45" i="6"/>
  <c r="EK37" i="6"/>
  <c r="EK29" i="6"/>
  <c r="EK21" i="6"/>
  <c r="EK13" i="6"/>
  <c r="EK5" i="6"/>
  <c r="DY90" i="6"/>
  <c r="DY82" i="6"/>
  <c r="DY74" i="6"/>
  <c r="DY66" i="6"/>
  <c r="DY58" i="6"/>
  <c r="DY50" i="6"/>
  <c r="DY42" i="6"/>
  <c r="DY34" i="6"/>
  <c r="DY26" i="6"/>
  <c r="DY18" i="6"/>
  <c r="DY10" i="6"/>
  <c r="EC242" i="6"/>
  <c r="EC234" i="6"/>
  <c r="EC226" i="6"/>
  <c r="EC218" i="6"/>
  <c r="EC202" i="6"/>
  <c r="EC194" i="6"/>
  <c r="EC186" i="6"/>
  <c r="EC178" i="6"/>
  <c r="EC170" i="6"/>
  <c r="EC162" i="6"/>
  <c r="EC154" i="6"/>
  <c r="EC146" i="6"/>
  <c r="EC138" i="6"/>
  <c r="EC130" i="6"/>
  <c r="EC122" i="6"/>
  <c r="EC114" i="6"/>
  <c r="EC106" i="6"/>
  <c r="EC98" i="6"/>
  <c r="EC90" i="6"/>
  <c r="EG243" i="6"/>
  <c r="EG235" i="6"/>
  <c r="EG227" i="6"/>
  <c r="EG219" i="6"/>
  <c r="EG211" i="6"/>
  <c r="EG203" i="6"/>
  <c r="EG195" i="6"/>
  <c r="EG187" i="6"/>
  <c r="EG179" i="6"/>
  <c r="EG171" i="6"/>
  <c r="EG163" i="6"/>
  <c r="EG155" i="6"/>
  <c r="EG147" i="6"/>
  <c r="EG139" i="6"/>
  <c r="EG131" i="6"/>
  <c r="EG123" i="6"/>
  <c r="EG115" i="6"/>
  <c r="EG107" i="6"/>
  <c r="EG99" i="6"/>
  <c r="EG91" i="6"/>
  <c r="EG83" i="6"/>
  <c r="EG75" i="6"/>
  <c r="EG67" i="6"/>
  <c r="EG59" i="6"/>
  <c r="EG51" i="6"/>
  <c r="EG43" i="6"/>
  <c r="EG35" i="6"/>
  <c r="EG27" i="6"/>
  <c r="EK236" i="6"/>
  <c r="EK228" i="6"/>
  <c r="EK220" i="6"/>
  <c r="EK212" i="6"/>
  <c r="EK204" i="6"/>
  <c r="EK196" i="6"/>
  <c r="EK188" i="6"/>
  <c r="EK180" i="6"/>
  <c r="EK172" i="6"/>
  <c r="EK164" i="6"/>
  <c r="EK156" i="6"/>
  <c r="EK148" i="6"/>
  <c r="EK140" i="6"/>
  <c r="EK132" i="6"/>
  <c r="EK124" i="6"/>
  <c r="EK116" i="6"/>
  <c r="EK108" i="6"/>
  <c r="EK100" i="6"/>
  <c r="EK92" i="6"/>
  <c r="EK84" i="6"/>
  <c r="EK76" i="6"/>
  <c r="EK68" i="6"/>
  <c r="EK60" i="6"/>
  <c r="EK52" i="6"/>
  <c r="EK44" i="6"/>
  <c r="EK36" i="6"/>
  <c r="EK20" i="6"/>
  <c r="EK12" i="6"/>
  <c r="EK195" i="6"/>
  <c r="EK187" i="6"/>
  <c r="EK179" i="6"/>
  <c r="EK171" i="6"/>
  <c r="EK163" i="6"/>
  <c r="EK155" i="6"/>
  <c r="EK147" i="6"/>
  <c r="EK139" i="6"/>
  <c r="EK131" i="6"/>
  <c r="EK123" i="6"/>
  <c r="EK115" i="6"/>
  <c r="EK107" i="6"/>
  <c r="EK99" i="6"/>
  <c r="EK91" i="6"/>
  <c r="EK83" i="6"/>
  <c r="EK75" i="6"/>
  <c r="EK67" i="6"/>
  <c r="EK59" i="6"/>
  <c r="EK51" i="6"/>
  <c r="EK43" i="6"/>
  <c r="EK35" i="6"/>
  <c r="EK27" i="6"/>
  <c r="EK19" i="6"/>
  <c r="EK11" i="6"/>
  <c r="DY80" i="6"/>
  <c r="DY72" i="6"/>
  <c r="DY64" i="6"/>
  <c r="DY56" i="6"/>
  <c r="DY48" i="6"/>
  <c r="DY40" i="6"/>
  <c r="DY32" i="6"/>
  <c r="DY24" i="6"/>
  <c r="DY16" i="6"/>
  <c r="DY8" i="6"/>
  <c r="EC240" i="6"/>
  <c r="EC232" i="6"/>
  <c r="EC224" i="6"/>
  <c r="EC216" i="6"/>
  <c r="EC208" i="6"/>
  <c r="EC200" i="6"/>
  <c r="EC192" i="6"/>
  <c r="EC184" i="6"/>
  <c r="EC176" i="6"/>
  <c r="EC168" i="6"/>
  <c r="EC160" i="6"/>
  <c r="EC152" i="6"/>
  <c r="EC144" i="6"/>
  <c r="EC136" i="6"/>
  <c r="EC128" i="6"/>
  <c r="EC120" i="6"/>
  <c r="EC112" i="6"/>
  <c r="EC104" i="6"/>
  <c r="EC96" i="6"/>
  <c r="EC88" i="6"/>
  <c r="EC80" i="6"/>
  <c r="EC72" i="6"/>
  <c r="EC64" i="6"/>
  <c r="EC56" i="6"/>
  <c r="EC48" i="6"/>
  <c r="EC40" i="6"/>
  <c r="EC32" i="6"/>
  <c r="EC24" i="6"/>
  <c r="EC16" i="6"/>
  <c r="EC8" i="6"/>
  <c r="EG241" i="6"/>
  <c r="EG233" i="6"/>
  <c r="EG225" i="6"/>
  <c r="EG217" i="6"/>
  <c r="EG209" i="6"/>
  <c r="EG201" i="6"/>
  <c r="EG193" i="6"/>
  <c r="EG177" i="6"/>
  <c r="EG169" i="6"/>
  <c r="EK242" i="6"/>
  <c r="EK234" i="6"/>
  <c r="EK226" i="6"/>
  <c r="EK218" i="6"/>
  <c r="EK202" i="6"/>
  <c r="EK194" i="6"/>
  <c r="EK186" i="6"/>
  <c r="EK178" i="6"/>
  <c r="EK170" i="6"/>
  <c r="EK162" i="6"/>
  <c r="EK154" i="6"/>
  <c r="EK146" i="6"/>
  <c r="EK138" i="6"/>
  <c r="EK130" i="6"/>
  <c r="EK122" i="6"/>
  <c r="EK114" i="6"/>
  <c r="EK106" i="6"/>
  <c r="EK98" i="6"/>
  <c r="EK90" i="6"/>
  <c r="EK82" i="6"/>
  <c r="EK74" i="6"/>
  <c r="EK66" i="6"/>
  <c r="EK58" i="6"/>
  <c r="EK50" i="6"/>
  <c r="EK42" i="6"/>
  <c r="DY79" i="6"/>
  <c r="DY71" i="6"/>
  <c r="DY63" i="6"/>
  <c r="DY55" i="6"/>
  <c r="DY47" i="6"/>
  <c r="DY39" i="6"/>
  <c r="DY31" i="6"/>
  <c r="DY23" i="6"/>
  <c r="DY15" i="6"/>
  <c r="DY7" i="6"/>
  <c r="EC239" i="6"/>
  <c r="EC231" i="6"/>
  <c r="EC223" i="6"/>
  <c r="EC215" i="6"/>
  <c r="EC207" i="6"/>
  <c r="EC199" i="6"/>
  <c r="EC191" i="6"/>
  <c r="EC183" i="6"/>
  <c r="EC175" i="6"/>
  <c r="EC167" i="6"/>
  <c r="EC159" i="6"/>
  <c r="EC151" i="6"/>
  <c r="EC143" i="6"/>
  <c r="EC135" i="6"/>
  <c r="EC127" i="6"/>
  <c r="EC119" i="6"/>
  <c r="EC111" i="6"/>
  <c r="EC103" i="6"/>
  <c r="EC95" i="6"/>
  <c r="EC87" i="6"/>
  <c r="EC79" i="6"/>
  <c r="EG240" i="6"/>
  <c r="EG232" i="6"/>
  <c r="EG224" i="6"/>
  <c r="EG216" i="6"/>
  <c r="EK241" i="6"/>
  <c r="EK233" i="6"/>
  <c r="EK225" i="6"/>
  <c r="EK217" i="6"/>
  <c r="EK209" i="6"/>
  <c r="EK201" i="6"/>
  <c r="EK193" i="6"/>
  <c r="EK177" i="6"/>
  <c r="EK169" i="6"/>
  <c r="EK161" i="6"/>
  <c r="EK153" i="6"/>
  <c r="EK145" i="6"/>
  <c r="EK137" i="6"/>
  <c r="EK129" i="6"/>
  <c r="EK121" i="6"/>
  <c r="EK113" i="6"/>
  <c r="EK105" i="6"/>
  <c r="EK97" i="6"/>
  <c r="EK89" i="6"/>
  <c r="EK81" i="6"/>
  <c r="EK73" i="6"/>
  <c r="EK65" i="6"/>
  <c r="EK57" i="6"/>
  <c r="EK49" i="6"/>
  <c r="EK41" i="6"/>
  <c r="EK33" i="6"/>
  <c r="EK17" i="6"/>
  <c r="EK9" i="6"/>
  <c r="EG199" i="6"/>
  <c r="EG191" i="6"/>
  <c r="EG183" i="6"/>
  <c r="EG175" i="6"/>
  <c r="EG167" i="6"/>
  <c r="EG159" i="6"/>
  <c r="EG151" i="6"/>
  <c r="EG143" i="6"/>
  <c r="EG135" i="6"/>
  <c r="EG127" i="6"/>
  <c r="EG119" i="6"/>
  <c r="EG111" i="6"/>
  <c r="EG103" i="6"/>
  <c r="EG95" i="6"/>
  <c r="EG87" i="6"/>
  <c r="EG79" i="6"/>
  <c r="EG71" i="6"/>
  <c r="EG63" i="6"/>
  <c r="EG55" i="6"/>
  <c r="EG47" i="6"/>
  <c r="EG39" i="6"/>
  <c r="EG31" i="6"/>
  <c r="EG23" i="6"/>
  <c r="EG15" i="6"/>
  <c r="EG7" i="6"/>
  <c r="EK240" i="6"/>
  <c r="EK232" i="6"/>
  <c r="EK224" i="6"/>
  <c r="EK216" i="6"/>
  <c r="EK208" i="6"/>
  <c r="EK200" i="6"/>
  <c r="EK192" i="6"/>
  <c r="EK184" i="6"/>
  <c r="EK176" i="6"/>
  <c r="EK168" i="6"/>
  <c r="EK160" i="6"/>
  <c r="EK152" i="6"/>
  <c r="EK144" i="6"/>
  <c r="EK136" i="6"/>
  <c r="EK128" i="6"/>
  <c r="EK120" i="6"/>
  <c r="EK112" i="6"/>
  <c r="EK104" i="6"/>
  <c r="EK96" i="6"/>
  <c r="EK88" i="6"/>
  <c r="EK80" i="6"/>
  <c r="EK72" i="6"/>
  <c r="EK64" i="6"/>
  <c r="EK56" i="6"/>
  <c r="EK48" i="6"/>
  <c r="EK40" i="6"/>
  <c r="EK32" i="6"/>
  <c r="EK24" i="6"/>
  <c r="EK16" i="6"/>
  <c r="EK8" i="6"/>
  <c r="DY237" i="6"/>
  <c r="DY229" i="6"/>
  <c r="DY221" i="6"/>
  <c r="DY213" i="6"/>
  <c r="DY205" i="6"/>
  <c r="DY197" i="6"/>
  <c r="DY181" i="6"/>
  <c r="DY173" i="6"/>
  <c r="DY165" i="6"/>
  <c r="DY157" i="6"/>
  <c r="DY149" i="6"/>
  <c r="DY141" i="6"/>
  <c r="DY133" i="6"/>
  <c r="DY125" i="6"/>
  <c r="DY117" i="6"/>
  <c r="DY101" i="6"/>
  <c r="DY93" i="6"/>
  <c r="DY85" i="6"/>
  <c r="DY77" i="6"/>
  <c r="DY69" i="6"/>
  <c r="DY61" i="6"/>
  <c r="DY53" i="6"/>
  <c r="DY45" i="6"/>
  <c r="DY37" i="6"/>
  <c r="DY29" i="6"/>
  <c r="DY21" i="6"/>
  <c r="DY13" i="6"/>
  <c r="DY5" i="6"/>
  <c r="EC237" i="6"/>
  <c r="EC229" i="6"/>
  <c r="EC221" i="6"/>
  <c r="EC213" i="6"/>
  <c r="EC205" i="6"/>
  <c r="EC197" i="6"/>
  <c r="EC181" i="6"/>
  <c r="EC173" i="6"/>
  <c r="EC165" i="6"/>
  <c r="EC157" i="6"/>
  <c r="EC149" i="6"/>
  <c r="EC141" i="6"/>
  <c r="EC133" i="6"/>
  <c r="EC125" i="6"/>
  <c r="EC117" i="6"/>
  <c r="EC101" i="6"/>
  <c r="EC93" i="6"/>
  <c r="EC85" i="6"/>
  <c r="EG238" i="6"/>
  <c r="EG230" i="6"/>
  <c r="EG222" i="6"/>
  <c r="EG214" i="6"/>
  <c r="EG206" i="6"/>
  <c r="EG198" i="6"/>
  <c r="EG190" i="6"/>
  <c r="EG182" i="6"/>
  <c r="EG174" i="6"/>
  <c r="EK239" i="6"/>
  <c r="EK231" i="6"/>
  <c r="EK223" i="6"/>
  <c r="EK215" i="6"/>
  <c r="EK207" i="6"/>
  <c r="EK199" i="6"/>
  <c r="EK191" i="6"/>
  <c r="EK183" i="6"/>
  <c r="EK175" i="6"/>
  <c r="EK167" i="6"/>
  <c r="EK159" i="6"/>
  <c r="EK151" i="6"/>
  <c r="EK143" i="6"/>
  <c r="EK135" i="6"/>
  <c r="EK127" i="6"/>
  <c r="EK119" i="6"/>
  <c r="EK111" i="6"/>
  <c r="EK103" i="6"/>
  <c r="EK95" i="6"/>
  <c r="EK87" i="6"/>
  <c r="EK79" i="6"/>
  <c r="EK71" i="6"/>
  <c r="EK63" i="6"/>
  <c r="EK55" i="6"/>
  <c r="EK47" i="6"/>
  <c r="EK39" i="6"/>
  <c r="EK31" i="6"/>
  <c r="EK23" i="6"/>
  <c r="EK15" i="6"/>
  <c r="EK7" i="6"/>
  <c r="DY148" i="6"/>
  <c r="DY140" i="6"/>
  <c r="DY132" i="6"/>
  <c r="DY124" i="6"/>
  <c r="DY116" i="6"/>
  <c r="DY108" i="6"/>
  <c r="DY100" i="6"/>
  <c r="DY92" i="6"/>
  <c r="DY84" i="6"/>
  <c r="DY76" i="6"/>
  <c r="DY68" i="6"/>
  <c r="DY60" i="6"/>
  <c r="DY52" i="6"/>
  <c r="DY44" i="6"/>
  <c r="DY36" i="6"/>
  <c r="DY20" i="6"/>
  <c r="DY12" i="6"/>
  <c r="EC236" i="6"/>
  <c r="EC228" i="6"/>
  <c r="EC220" i="6"/>
  <c r="EC212" i="6"/>
  <c r="EC204" i="6"/>
  <c r="EC196" i="6"/>
  <c r="EC188" i="6"/>
  <c r="EC180" i="6"/>
  <c r="EC172" i="6"/>
  <c r="EC164" i="6"/>
  <c r="EC156" i="6"/>
  <c r="EC148" i="6"/>
  <c r="EC140" i="6"/>
  <c r="EC132" i="6"/>
  <c r="EC124" i="6"/>
  <c r="EC116" i="6"/>
  <c r="EC108" i="6"/>
  <c r="EC100" i="6"/>
  <c r="EC92" i="6"/>
  <c r="EC84" i="6"/>
  <c r="EC76" i="6"/>
  <c r="EC68" i="6"/>
  <c r="EC60" i="6"/>
  <c r="EC52" i="6"/>
  <c r="EC44" i="6"/>
  <c r="EC36" i="6"/>
  <c r="EC20" i="6"/>
  <c r="EC12" i="6"/>
  <c r="EG237" i="6"/>
  <c r="EG229" i="6"/>
  <c r="EG221" i="6"/>
  <c r="EG213" i="6"/>
  <c r="EG205" i="6"/>
  <c r="EG197" i="6"/>
  <c r="EG181" i="6"/>
  <c r="EK238" i="6"/>
  <c r="EK230" i="6"/>
  <c r="EK222" i="6"/>
  <c r="EK214" i="6"/>
  <c r="EK206" i="6"/>
  <c r="EK198" i="6"/>
  <c r="EK190" i="6"/>
  <c r="EK182" i="6"/>
  <c r="EK174" i="6"/>
  <c r="EK166" i="6"/>
  <c r="EK158" i="6"/>
  <c r="EK150" i="6"/>
  <c r="EK142" i="6"/>
  <c r="EK134" i="6"/>
  <c r="EK126" i="6"/>
  <c r="EK118" i="6"/>
  <c r="EK110" i="6"/>
  <c r="EK102" i="6"/>
  <c r="EK94" i="6"/>
  <c r="EK78" i="6"/>
  <c r="EK70" i="6"/>
  <c r="EK62" i="6"/>
  <c r="EK54" i="6"/>
  <c r="EK46" i="6"/>
  <c r="EK38" i="6"/>
  <c r="EK30" i="6"/>
  <c r="EK22" i="6"/>
  <c r="EK14" i="6"/>
  <c r="EK6" i="6"/>
  <c r="EC71" i="6"/>
  <c r="EC63" i="6"/>
  <c r="EC55" i="6"/>
  <c r="EC47" i="6"/>
  <c r="EC39" i="6"/>
  <c r="EC31" i="6"/>
  <c r="EC23" i="6"/>
  <c r="EC15" i="6"/>
  <c r="EC7" i="6"/>
  <c r="EG208" i="6"/>
  <c r="EG200" i="6"/>
  <c r="EG192" i="6"/>
  <c r="EG184" i="6"/>
  <c r="EG176" i="6"/>
  <c r="EG168" i="6"/>
  <c r="EG160" i="6"/>
  <c r="EG152" i="6"/>
  <c r="EG144" i="6"/>
  <c r="EG136" i="6"/>
  <c r="EG128" i="6"/>
  <c r="EG120" i="6"/>
  <c r="EG112" i="6"/>
  <c r="EG104" i="6"/>
  <c r="EG96" i="6"/>
  <c r="EG88" i="6"/>
  <c r="EG80" i="6"/>
  <c r="EG72" i="6"/>
  <c r="EG64" i="6"/>
  <c r="EG56" i="6"/>
  <c r="EG48" i="6"/>
  <c r="EG40" i="6"/>
  <c r="EG32" i="6"/>
  <c r="EG24" i="6"/>
  <c r="EG16" i="6"/>
  <c r="EG8" i="6"/>
  <c r="EC77" i="6"/>
  <c r="EC69" i="6"/>
  <c r="EC61" i="6"/>
  <c r="EC53" i="6"/>
  <c r="EC45" i="6"/>
  <c r="EC37" i="6"/>
  <c r="EC29" i="6"/>
  <c r="EC21" i="6"/>
  <c r="EC13" i="6"/>
  <c r="EC5" i="6"/>
  <c r="EG166" i="6"/>
  <c r="EG158" i="6"/>
  <c r="EG150" i="6"/>
  <c r="EG142" i="6"/>
  <c r="EG134" i="6"/>
  <c r="EG126" i="6"/>
  <c r="EG118" i="6"/>
  <c r="EG110" i="6"/>
  <c r="EG102" i="6"/>
  <c r="EG94" i="6"/>
  <c r="EG78" i="6"/>
  <c r="EG70" i="6"/>
  <c r="EG62" i="6"/>
  <c r="EG54" i="6"/>
  <c r="EG46" i="6"/>
  <c r="EG38" i="6"/>
  <c r="EG30" i="6"/>
  <c r="EG22" i="6"/>
  <c r="EG14" i="6"/>
  <c r="EG6" i="6"/>
  <c r="EG173" i="6"/>
  <c r="EG165" i="6"/>
  <c r="EG157" i="6"/>
  <c r="EG149" i="6"/>
  <c r="EG141" i="6"/>
  <c r="EG133" i="6"/>
  <c r="EG125" i="6"/>
  <c r="EG117" i="6"/>
  <c r="EG101" i="6"/>
  <c r="EG93" i="6"/>
  <c r="EG85" i="6"/>
  <c r="EG77" i="6"/>
  <c r="EG69" i="6"/>
  <c r="EG61" i="6"/>
  <c r="EG53" i="6"/>
  <c r="EG45" i="6"/>
  <c r="EG37" i="6"/>
  <c r="EG29" i="6"/>
  <c r="EG21" i="6"/>
  <c r="EG13" i="6"/>
  <c r="EG5" i="6"/>
  <c r="EG172" i="6"/>
  <c r="EG164" i="6"/>
  <c r="EG156" i="6"/>
  <c r="EG148" i="6"/>
  <c r="EG140" i="6"/>
  <c r="EG132" i="6"/>
  <c r="EG124" i="6"/>
  <c r="EG116" i="6"/>
  <c r="EG108" i="6"/>
  <c r="EG100" i="6"/>
  <c r="EG92" i="6"/>
  <c r="EG84" i="6"/>
  <c r="EG76" i="6"/>
  <c r="EG68" i="6"/>
  <c r="EG60" i="6"/>
  <c r="EG52" i="6"/>
  <c r="EG44" i="6"/>
  <c r="EG36" i="6"/>
  <c r="EG20" i="6"/>
  <c r="EG12" i="6"/>
  <c r="EC82" i="6"/>
  <c r="EC74" i="6"/>
  <c r="EC66" i="6"/>
  <c r="EC58" i="6"/>
  <c r="EC50" i="6"/>
  <c r="EC42" i="6"/>
  <c r="EC34" i="6"/>
  <c r="EC26" i="6"/>
  <c r="EC18" i="6"/>
  <c r="EC10" i="6"/>
  <c r="EG19" i="6"/>
  <c r="EG11" i="6"/>
  <c r="EG161" i="6"/>
  <c r="EG153" i="6"/>
  <c r="EG145" i="6"/>
  <c r="EG137" i="6"/>
  <c r="EG129" i="6"/>
  <c r="EG121" i="6"/>
  <c r="EG113" i="6"/>
  <c r="EG105" i="6"/>
  <c r="EG97" i="6"/>
  <c r="EG89" i="6"/>
  <c r="EG81" i="6"/>
  <c r="EG73" i="6"/>
  <c r="EG65" i="6"/>
  <c r="EG57" i="6"/>
  <c r="EG49" i="6"/>
  <c r="EG41" i="6"/>
  <c r="EG33" i="6"/>
  <c r="EG17" i="6"/>
  <c r="EG9" i="6"/>
  <c r="EO243" i="6"/>
  <c r="EO235" i="6"/>
  <c r="EO227" i="6"/>
  <c r="EO219" i="6"/>
  <c r="EO211" i="6"/>
  <c r="EO203" i="6"/>
  <c r="EO195" i="6"/>
  <c r="EO187" i="6"/>
  <c r="EO179" i="6"/>
  <c r="EO171" i="6"/>
  <c r="EO163" i="6"/>
  <c r="EO155" i="6"/>
  <c r="EO147" i="6"/>
  <c r="EO139" i="6"/>
  <c r="EO131" i="6"/>
  <c r="EO123" i="6"/>
  <c r="EO115" i="6"/>
  <c r="EO107" i="6"/>
  <c r="EO99" i="6"/>
  <c r="EO91" i="6"/>
  <c r="EO83" i="6"/>
  <c r="EO75" i="6"/>
  <c r="EO67" i="6"/>
  <c r="EO59" i="6"/>
  <c r="EO51" i="6"/>
  <c r="EO43" i="6"/>
  <c r="EO35" i="6"/>
  <c r="EO27" i="6"/>
  <c r="EO19" i="6"/>
  <c r="EO11" i="6"/>
  <c r="EO242" i="6"/>
  <c r="EO234" i="6"/>
  <c r="EO226" i="6"/>
  <c r="EO218" i="6"/>
  <c r="EO202" i="6"/>
  <c r="EO194" i="6"/>
  <c r="EO186" i="6"/>
  <c r="EO178" i="6"/>
  <c r="EO170" i="6"/>
  <c r="EO162" i="6"/>
  <c r="EO154" i="6"/>
  <c r="EO146" i="6"/>
  <c r="EO138" i="6"/>
  <c r="EO130" i="6"/>
  <c r="EO122" i="6"/>
  <c r="EO114" i="6"/>
  <c r="EO106" i="6"/>
  <c r="EO98" i="6"/>
  <c r="EO90" i="6"/>
  <c r="EO82" i="6"/>
  <c r="EO74" i="6"/>
  <c r="EO66" i="6"/>
  <c r="EO58" i="6"/>
  <c r="EO50" i="6"/>
  <c r="EO42" i="6"/>
  <c r="EO34" i="6"/>
  <c r="EO26" i="6"/>
  <c r="EO18" i="6"/>
  <c r="EO10" i="6"/>
  <c r="ES243" i="6"/>
  <c r="ES235" i="6"/>
  <c r="ES227" i="6"/>
  <c r="ES219" i="6"/>
  <c r="ES211" i="6"/>
  <c r="ES203" i="6"/>
  <c r="ES195" i="6"/>
  <c r="ES187" i="6"/>
  <c r="ES179" i="6"/>
  <c r="ES171" i="6"/>
  <c r="ES163" i="6"/>
  <c r="ES155" i="6"/>
  <c r="ES147" i="6"/>
  <c r="ES139" i="6"/>
  <c r="ES131" i="6"/>
  <c r="ES123" i="6"/>
  <c r="ES115" i="6"/>
  <c r="ES107" i="6"/>
  <c r="ES99" i="6"/>
  <c r="ES91" i="6"/>
  <c r="ES83" i="6"/>
  <c r="ES75" i="6"/>
  <c r="ES67" i="6"/>
  <c r="ES59" i="6"/>
  <c r="ES51" i="6"/>
  <c r="ES43" i="6"/>
  <c r="ES35" i="6"/>
  <c r="ES27" i="6"/>
  <c r="ES19" i="6"/>
  <c r="ES11" i="6"/>
  <c r="EO241" i="6"/>
  <c r="EO233" i="6"/>
  <c r="EO225" i="6"/>
  <c r="EO217" i="6"/>
  <c r="EO209" i="6"/>
  <c r="EO201" i="6"/>
  <c r="EO193" i="6"/>
  <c r="EO177" i="6"/>
  <c r="EO169" i="6"/>
  <c r="EO161" i="6"/>
  <c r="EO153" i="6"/>
  <c r="EO145" i="6"/>
  <c r="EO137" i="6"/>
  <c r="EO129" i="6"/>
  <c r="EO121" i="6"/>
  <c r="EO113" i="6"/>
  <c r="EO105" i="6"/>
  <c r="EO97" i="6"/>
  <c r="EO89" i="6"/>
  <c r="EO81" i="6"/>
  <c r="EO73" i="6"/>
  <c r="EO65" i="6"/>
  <c r="EO57" i="6"/>
  <c r="EO49" i="6"/>
  <c r="EO41" i="6"/>
  <c r="EO33" i="6"/>
  <c r="EO17" i="6"/>
  <c r="EO9" i="6"/>
  <c r="ES242" i="6"/>
  <c r="ES234" i="6"/>
  <c r="ES226" i="6"/>
  <c r="ES218" i="6"/>
  <c r="ES202" i="6"/>
  <c r="ES194" i="6"/>
  <c r="ES186" i="6"/>
  <c r="ES178" i="6"/>
  <c r="ES170" i="6"/>
  <c r="ES162" i="6"/>
  <c r="ES154" i="6"/>
  <c r="ES146" i="6"/>
  <c r="ES138" i="6"/>
  <c r="ES130" i="6"/>
  <c r="ES122" i="6"/>
  <c r="ES114" i="6"/>
  <c r="ES106" i="6"/>
  <c r="ES98" i="6"/>
  <c r="ES90" i="6"/>
  <c r="ES82" i="6"/>
  <c r="ES74" i="6"/>
  <c r="ES66" i="6"/>
  <c r="ES58" i="6"/>
  <c r="ES50" i="6"/>
  <c r="ES42" i="6"/>
  <c r="ES34" i="6"/>
  <c r="ES26" i="6"/>
  <c r="ES18" i="6"/>
  <c r="ES10" i="6"/>
  <c r="EO240" i="6"/>
  <c r="EO232" i="6"/>
  <c r="EO224" i="6"/>
  <c r="EO216" i="6"/>
  <c r="EO208" i="6"/>
  <c r="EO200" i="6"/>
  <c r="EO192" i="6"/>
  <c r="EO184" i="6"/>
  <c r="EO176" i="6"/>
  <c r="EO168" i="6"/>
  <c r="EO160" i="6"/>
  <c r="EO152" i="6"/>
  <c r="EO144" i="6"/>
  <c r="EO136" i="6"/>
  <c r="EO128" i="6"/>
  <c r="EO120" i="6"/>
  <c r="EO112" i="6"/>
  <c r="EO104" i="6"/>
  <c r="EO96" i="6"/>
  <c r="EO88" i="6"/>
  <c r="EO80" i="6"/>
  <c r="EO72" i="6"/>
  <c r="EO64" i="6"/>
  <c r="EO56" i="6"/>
  <c r="EO48" i="6"/>
  <c r="EO40" i="6"/>
  <c r="EO32" i="6"/>
  <c r="EO24" i="6"/>
  <c r="EO16" i="6"/>
  <c r="EO8" i="6"/>
  <c r="EO239" i="6"/>
  <c r="EO231" i="6"/>
  <c r="EO223" i="6"/>
  <c r="EO215" i="6"/>
  <c r="EO207" i="6"/>
  <c r="EO199" i="6"/>
  <c r="EO191" i="6"/>
  <c r="EO183" i="6"/>
  <c r="EO175" i="6"/>
  <c r="EO167" i="6"/>
  <c r="EO159" i="6"/>
  <c r="EO151" i="6"/>
  <c r="EO143" i="6"/>
  <c r="EO135" i="6"/>
  <c r="EO127" i="6"/>
  <c r="EO119" i="6"/>
  <c r="EO111" i="6"/>
  <c r="EO103" i="6"/>
  <c r="EO95" i="6"/>
  <c r="EO87" i="6"/>
  <c r="EO79" i="6"/>
  <c r="EO71" i="6"/>
  <c r="EO63" i="6"/>
  <c r="EO55" i="6"/>
  <c r="EO47" i="6"/>
  <c r="EO39" i="6"/>
  <c r="EO31" i="6"/>
  <c r="EO23" i="6"/>
  <c r="EO15" i="6"/>
  <c r="EO7" i="6"/>
  <c r="ES240" i="6"/>
  <c r="ES232" i="6"/>
  <c r="ES224" i="6"/>
  <c r="ES216" i="6"/>
  <c r="ES208" i="6"/>
  <c r="ES200" i="6"/>
  <c r="ES192" i="6"/>
  <c r="ES184" i="6"/>
  <c r="ES176" i="6"/>
  <c r="ES168" i="6"/>
  <c r="ES160" i="6"/>
  <c r="ES152" i="6"/>
  <c r="ES144" i="6"/>
  <c r="ES136" i="6"/>
  <c r="ES128" i="6"/>
  <c r="ES120" i="6"/>
  <c r="ES112" i="6"/>
  <c r="ES104" i="6"/>
  <c r="ES96" i="6"/>
  <c r="ES88" i="6"/>
  <c r="ES80" i="6"/>
  <c r="ES72" i="6"/>
  <c r="ES64" i="6"/>
  <c r="ES56" i="6"/>
  <c r="ES48" i="6"/>
  <c r="ES40" i="6"/>
  <c r="ES32" i="6"/>
  <c r="ES24" i="6"/>
  <c r="ES16" i="6"/>
  <c r="ES8" i="6"/>
  <c r="EO238" i="6"/>
  <c r="EO230" i="6"/>
  <c r="EO222" i="6"/>
  <c r="EO214" i="6"/>
  <c r="EO206" i="6"/>
  <c r="EO198" i="6"/>
  <c r="EO190" i="6"/>
  <c r="EO182" i="6"/>
  <c r="EO174" i="6"/>
  <c r="EO166" i="6"/>
  <c r="EO158" i="6"/>
  <c r="EO150" i="6"/>
  <c r="EO142" i="6"/>
  <c r="EO134" i="6"/>
  <c r="EO126" i="6"/>
  <c r="EO118" i="6"/>
  <c r="EO110" i="6"/>
  <c r="EO102" i="6"/>
  <c r="EO94" i="6"/>
  <c r="EO78" i="6"/>
  <c r="EO70" i="6"/>
  <c r="EO62" i="6"/>
  <c r="EO54" i="6"/>
  <c r="EO46" i="6"/>
  <c r="EO38" i="6"/>
  <c r="EO30" i="6"/>
  <c r="EO22" i="6"/>
  <c r="EO14" i="6"/>
  <c r="EO6" i="6"/>
  <c r="ES239" i="6"/>
  <c r="ES231" i="6"/>
  <c r="ES223" i="6"/>
  <c r="ES215" i="6"/>
  <c r="ES207" i="6"/>
  <c r="ES199" i="6"/>
  <c r="ES191" i="6"/>
  <c r="ES183" i="6"/>
  <c r="ES175" i="6"/>
  <c r="ES167" i="6"/>
  <c r="ES159" i="6"/>
  <c r="ES151" i="6"/>
  <c r="ES143" i="6"/>
  <c r="ES135" i="6"/>
  <c r="ES127" i="6"/>
  <c r="ES119" i="6"/>
  <c r="ES111" i="6"/>
  <c r="ES103" i="6"/>
  <c r="ES95" i="6"/>
  <c r="ES87" i="6"/>
  <c r="ES79" i="6"/>
  <c r="ES71" i="6"/>
  <c r="ES63" i="6"/>
  <c r="ES55" i="6"/>
  <c r="ES47" i="6"/>
  <c r="ES39" i="6"/>
  <c r="ES31" i="6"/>
  <c r="ES23" i="6"/>
  <c r="ES15" i="6"/>
  <c r="ES7" i="6"/>
  <c r="EO237" i="6"/>
  <c r="EO229" i="6"/>
  <c r="EO221" i="6"/>
  <c r="EO213" i="6"/>
  <c r="EO205" i="6"/>
  <c r="EO197" i="6"/>
  <c r="EO181" i="6"/>
  <c r="EO173" i="6"/>
  <c r="EO165" i="6"/>
  <c r="EO157" i="6"/>
  <c r="EO149" i="6"/>
  <c r="EO141" i="6"/>
  <c r="EO133" i="6"/>
  <c r="EO125" i="6"/>
  <c r="EO117" i="6"/>
  <c r="EO101" i="6"/>
  <c r="EO93" i="6"/>
  <c r="EO85" i="6"/>
  <c r="EO77" i="6"/>
  <c r="EO69" i="6"/>
  <c r="EO61" i="6"/>
  <c r="EO53" i="6"/>
  <c r="EO45" i="6"/>
  <c r="EO37" i="6"/>
  <c r="EO29" i="6"/>
  <c r="EO21" i="6"/>
  <c r="EO13" i="6"/>
  <c r="EO5" i="6"/>
  <c r="ES238" i="6"/>
  <c r="ES230" i="6"/>
  <c r="ES222" i="6"/>
  <c r="ES214" i="6"/>
  <c r="ES206" i="6"/>
  <c r="ES198" i="6"/>
  <c r="ES190" i="6"/>
  <c r="ES182" i="6"/>
  <c r="ES174" i="6"/>
  <c r="ES166" i="6"/>
  <c r="ES158" i="6"/>
  <c r="ES150" i="6"/>
  <c r="ES142" i="6"/>
  <c r="ES134" i="6"/>
  <c r="ES126" i="6"/>
  <c r="ES118" i="6"/>
  <c r="ES110" i="6"/>
  <c r="ES102" i="6"/>
  <c r="ES94" i="6"/>
  <c r="ES78" i="6"/>
  <c r="ES70" i="6"/>
  <c r="ES62" i="6"/>
  <c r="ES54" i="6"/>
  <c r="ES46" i="6"/>
  <c r="ES38" i="6"/>
  <c r="ES30" i="6"/>
  <c r="ES22" i="6"/>
  <c r="ES14" i="6"/>
  <c r="ES6" i="6"/>
  <c r="ES237" i="6"/>
  <c r="ES229" i="6"/>
  <c r="ES221" i="6"/>
  <c r="ES213" i="6"/>
  <c r="ES205" i="6"/>
  <c r="ES197" i="6"/>
  <c r="ES181" i="6"/>
  <c r="ES173" i="6"/>
  <c r="ES165" i="6"/>
  <c r="ES157" i="6"/>
  <c r="ES149" i="6"/>
  <c r="ES141" i="6"/>
  <c r="ES133" i="6"/>
  <c r="ES125" i="6"/>
  <c r="ES117" i="6"/>
  <c r="ES101" i="6"/>
  <c r="ES93" i="6"/>
  <c r="ES85" i="6"/>
  <c r="ES77" i="6"/>
  <c r="ES69" i="6"/>
  <c r="ES61" i="6"/>
  <c r="ES53" i="6"/>
  <c r="ES45" i="6"/>
  <c r="ES37" i="6"/>
  <c r="ES29" i="6"/>
  <c r="ES21" i="6"/>
  <c r="ES13" i="6"/>
  <c r="ES5" i="6"/>
  <c r="BG185" i="6"/>
  <c r="BG121" i="6"/>
  <c r="AK121" i="6" s="1"/>
  <c r="BG57" i="6"/>
  <c r="AK57" i="6" s="1"/>
  <c r="BG184" i="6"/>
  <c r="AK184" i="6" s="1"/>
  <c r="BG120" i="6"/>
  <c r="AK120" i="6" s="1"/>
  <c r="BG56" i="6"/>
  <c r="AK56" i="6" s="1"/>
  <c r="BG10" i="6"/>
  <c r="AK10" i="6" s="1"/>
  <c r="BG233" i="6"/>
  <c r="BG169" i="6"/>
  <c r="AK169" i="6" s="1"/>
  <c r="BG105" i="6"/>
  <c r="AK105" i="6" s="1"/>
  <c r="BG41" i="6"/>
  <c r="AK41" i="6" s="1"/>
  <c r="BG232" i="6"/>
  <c r="AK232" i="6" s="1"/>
  <c r="BG168" i="6"/>
  <c r="AK168" i="6" s="1"/>
  <c r="BG104" i="6"/>
  <c r="AK104" i="6" s="1"/>
  <c r="BG40" i="6"/>
  <c r="AK40" i="6" s="1"/>
  <c r="BG217" i="6"/>
  <c r="AK217" i="6" s="1"/>
  <c r="BG153" i="6"/>
  <c r="AK153" i="6" s="1"/>
  <c r="BG89" i="6"/>
  <c r="AK89" i="6" s="1"/>
  <c r="BG25" i="6"/>
  <c r="AK25" i="6" s="1"/>
  <c r="BG216" i="6"/>
  <c r="AK216" i="6" s="1"/>
  <c r="BG152" i="6"/>
  <c r="AK152" i="6" s="1"/>
  <c r="BG88" i="6"/>
  <c r="AK88" i="6" s="1"/>
  <c r="BW239" i="6"/>
  <c r="BA239" i="6" s="1"/>
  <c r="BW231" i="6"/>
  <c r="BA231" i="6" s="1"/>
  <c r="BW223" i="6"/>
  <c r="BA223" i="6" s="1"/>
  <c r="BW215" i="6"/>
  <c r="BY215" i="6" s="1"/>
  <c r="BW207" i="6"/>
  <c r="BA207" i="6" s="1"/>
  <c r="BW199" i="6"/>
  <c r="BA199" i="6" s="1"/>
  <c r="BW191" i="6"/>
  <c r="BA191" i="6" s="1"/>
  <c r="BW183" i="6"/>
  <c r="BA183" i="6" s="1"/>
  <c r="BW175" i="6"/>
  <c r="BW167" i="6"/>
  <c r="BA167" i="6" s="1"/>
  <c r="BW159" i="6"/>
  <c r="BA159" i="6" s="1"/>
  <c r="BW151" i="6"/>
  <c r="BA151" i="6" s="1"/>
  <c r="BW143" i="6"/>
  <c r="BA143" i="6" s="1"/>
  <c r="BW135" i="6"/>
  <c r="BA135" i="6" s="1"/>
  <c r="BW127" i="6"/>
  <c r="BA127" i="6" s="1"/>
  <c r="BW119" i="6"/>
  <c r="BA119" i="6" s="1"/>
  <c r="BW111" i="6"/>
  <c r="BA111" i="6" s="1"/>
  <c r="BW103" i="6"/>
  <c r="BA103" i="6" s="1"/>
  <c r="BW95" i="6"/>
  <c r="BA95" i="6" s="1"/>
  <c r="BW87" i="6"/>
  <c r="BA87" i="6" s="1"/>
  <c r="BW79" i="6"/>
  <c r="BA79" i="6" s="1"/>
  <c r="BW71" i="6"/>
  <c r="BW63" i="6"/>
  <c r="BA63" i="6" s="1"/>
  <c r="BW55" i="6"/>
  <c r="BA55" i="6" s="1"/>
  <c r="BW47" i="6"/>
  <c r="BA47" i="6" s="1"/>
  <c r="BW39" i="6"/>
  <c r="BA39" i="6" s="1"/>
  <c r="BW31" i="6"/>
  <c r="BA31" i="6" s="1"/>
  <c r="BW23" i="6"/>
  <c r="BA23" i="6" s="1"/>
  <c r="BW15" i="6"/>
  <c r="BA15" i="6" s="1"/>
  <c r="BW7" i="6"/>
  <c r="BA7" i="6" s="1"/>
  <c r="BW238" i="6"/>
  <c r="BA238" i="6" s="1"/>
  <c r="BW230" i="6"/>
  <c r="BA230" i="6" s="1"/>
  <c r="BW222" i="6"/>
  <c r="BA222" i="6" s="1"/>
  <c r="BW214" i="6"/>
  <c r="BA214" i="6" s="1"/>
  <c r="BW206" i="6"/>
  <c r="BA206" i="6" s="1"/>
  <c r="BW198" i="6"/>
  <c r="BA198" i="6" s="1"/>
  <c r="BW190" i="6"/>
  <c r="BA190" i="6" s="1"/>
  <c r="BW182" i="6"/>
  <c r="BA182" i="6" s="1"/>
  <c r="BW174" i="6"/>
  <c r="BW166" i="6"/>
  <c r="BY166" i="6" s="1"/>
  <c r="BW158" i="6"/>
  <c r="BA158" i="6" s="1"/>
  <c r="BW150" i="6"/>
  <c r="BA150" i="6" s="1"/>
  <c r="BW142" i="6"/>
  <c r="BA142" i="6" s="1"/>
  <c r="BW134" i="6"/>
  <c r="BA134" i="6" s="1"/>
  <c r="BW126" i="6"/>
  <c r="BW118" i="6"/>
  <c r="BA118" i="6" s="1"/>
  <c r="BW110" i="6"/>
  <c r="BA110" i="6" s="1"/>
  <c r="BW102" i="6"/>
  <c r="BA102" i="6" s="1"/>
  <c r="BW94" i="6"/>
  <c r="BA94" i="6" s="1"/>
  <c r="BW86" i="6"/>
  <c r="BA86" i="6" s="1"/>
  <c r="BW78" i="6"/>
  <c r="BA78" i="6" s="1"/>
  <c r="BW70" i="6"/>
  <c r="BA70" i="6" s="1"/>
  <c r="BW62" i="6"/>
  <c r="BA62" i="6" s="1"/>
  <c r="BW54" i="6"/>
  <c r="BA54" i="6" s="1"/>
  <c r="BW46" i="6"/>
  <c r="BA46" i="6" s="1"/>
  <c r="BW38" i="6"/>
  <c r="BA38" i="6" s="1"/>
  <c r="BW30" i="6"/>
  <c r="BA30" i="6" s="1"/>
  <c r="BW22" i="6"/>
  <c r="BA22" i="6" s="1"/>
  <c r="BW14" i="6"/>
  <c r="BA14" i="6" s="1"/>
  <c r="BW6" i="6"/>
  <c r="BA6" i="6" s="1"/>
  <c r="BW237" i="6"/>
  <c r="BA237" i="6" s="1"/>
  <c r="BW229" i="6"/>
  <c r="BA229" i="6" s="1"/>
  <c r="BW221" i="6"/>
  <c r="BA221" i="6" s="1"/>
  <c r="BW213" i="6"/>
  <c r="BA213" i="6" s="1"/>
  <c r="BW205" i="6"/>
  <c r="BA205" i="6" s="1"/>
  <c r="BW197" i="6"/>
  <c r="BA197" i="6" s="1"/>
  <c r="BW189" i="6"/>
  <c r="BA189" i="6" s="1"/>
  <c r="BW181" i="6"/>
  <c r="BA181" i="6" s="1"/>
  <c r="BW173" i="6"/>
  <c r="BA173" i="6" s="1"/>
  <c r="BW165" i="6"/>
  <c r="BA165" i="6" s="1"/>
  <c r="BW157" i="6"/>
  <c r="BA157" i="6" s="1"/>
  <c r="BW149" i="6"/>
  <c r="BA149" i="6" s="1"/>
  <c r="BW141" i="6"/>
  <c r="BA141" i="6" s="1"/>
  <c r="BW133" i="6"/>
  <c r="BA133" i="6" s="1"/>
  <c r="BW125" i="6"/>
  <c r="BW117" i="6"/>
  <c r="BA117" i="6" s="1"/>
  <c r="BW109" i="6"/>
  <c r="BA109" i="6" s="1"/>
  <c r="BW101" i="6"/>
  <c r="BA101" i="6" s="1"/>
  <c r="BW93" i="6"/>
  <c r="BA93" i="6" s="1"/>
  <c r="BW85" i="6"/>
  <c r="BA85" i="6" s="1"/>
  <c r="BW77" i="6"/>
  <c r="BA77" i="6" s="1"/>
  <c r="BW69" i="6"/>
  <c r="BA69" i="6" s="1"/>
  <c r="BW61" i="6"/>
  <c r="BA61" i="6" s="1"/>
  <c r="BW53" i="6"/>
  <c r="BA53" i="6" s="1"/>
  <c r="BW45" i="6"/>
  <c r="BA45" i="6" s="1"/>
  <c r="BW37" i="6"/>
  <c r="BA37" i="6" s="1"/>
  <c r="BW29" i="6"/>
  <c r="BA29" i="6" s="1"/>
  <c r="BW21" i="6"/>
  <c r="BA21" i="6" s="1"/>
  <c r="BW13" i="6"/>
  <c r="BA13" i="6" s="1"/>
  <c r="BW5" i="6"/>
  <c r="BA5" i="6" s="1"/>
  <c r="BW4" i="6"/>
  <c r="BW236" i="6"/>
  <c r="BA236" i="6" s="1"/>
  <c r="BW228" i="6"/>
  <c r="BA228" i="6" s="1"/>
  <c r="BW220" i="6"/>
  <c r="BW212" i="6"/>
  <c r="BW204" i="6"/>
  <c r="BA204" i="6" s="1"/>
  <c r="BW196" i="6"/>
  <c r="BA196" i="6" s="1"/>
  <c r="BW188" i="6"/>
  <c r="BA188" i="6" s="1"/>
  <c r="BW180" i="6"/>
  <c r="BA180" i="6" s="1"/>
  <c r="BW172" i="6"/>
  <c r="BA172" i="6" s="1"/>
  <c r="BW164" i="6"/>
  <c r="BA164" i="6" s="1"/>
  <c r="BW156" i="6"/>
  <c r="BA156" i="6" s="1"/>
  <c r="BW148" i="6"/>
  <c r="BA148" i="6" s="1"/>
  <c r="BW140" i="6"/>
  <c r="BA140" i="6" s="1"/>
  <c r="BW132" i="6"/>
  <c r="BA132" i="6" s="1"/>
  <c r="BW124" i="6"/>
  <c r="BW116" i="6"/>
  <c r="BA116" i="6" s="1"/>
  <c r="BW108" i="6"/>
  <c r="BA108" i="6" s="1"/>
  <c r="BW100" i="6"/>
  <c r="BA100" i="6" s="1"/>
  <c r="BW92" i="6"/>
  <c r="BA92" i="6" s="1"/>
  <c r="BW84" i="6"/>
  <c r="BA84" i="6" s="1"/>
  <c r="BW76" i="6"/>
  <c r="BA76" i="6" s="1"/>
  <c r="BW68" i="6"/>
  <c r="BA68" i="6" s="1"/>
  <c r="BW60" i="6"/>
  <c r="BA60" i="6" s="1"/>
  <c r="BW52" i="6"/>
  <c r="BA52" i="6" s="1"/>
  <c r="BW44" i="6"/>
  <c r="BA44" i="6" s="1"/>
  <c r="BW36" i="6"/>
  <c r="BA36" i="6" s="1"/>
  <c r="BW28" i="6"/>
  <c r="BA28" i="6" s="1"/>
  <c r="BW20" i="6"/>
  <c r="BA20" i="6" s="1"/>
  <c r="BW12" i="6"/>
  <c r="BA12" i="6" s="1"/>
  <c r="BW243" i="6"/>
  <c r="BW235" i="6"/>
  <c r="BA235" i="6" s="1"/>
  <c r="BW227" i="6"/>
  <c r="BA227" i="6" s="1"/>
  <c r="BW219" i="6"/>
  <c r="BA219" i="6" s="1"/>
  <c r="BW211" i="6"/>
  <c r="BA211" i="6" s="1"/>
  <c r="BW203" i="6"/>
  <c r="BA203" i="6" s="1"/>
  <c r="BW195" i="6"/>
  <c r="BA195" i="6" s="1"/>
  <c r="BW187" i="6"/>
  <c r="BA187" i="6" s="1"/>
  <c r="BW179" i="6"/>
  <c r="BA179" i="6" s="1"/>
  <c r="BW171" i="6"/>
  <c r="BA171" i="6" s="1"/>
  <c r="BW163" i="6"/>
  <c r="BA163" i="6" s="1"/>
  <c r="BW155" i="6"/>
  <c r="BA155" i="6" s="1"/>
  <c r="BW147" i="6"/>
  <c r="BA147" i="6" s="1"/>
  <c r="BW139" i="6"/>
  <c r="BA139" i="6" s="1"/>
  <c r="BW131" i="6"/>
  <c r="BA131" i="6" s="1"/>
  <c r="BW123" i="6"/>
  <c r="BW115" i="6"/>
  <c r="BA115" i="6" s="1"/>
  <c r="BW107" i="6"/>
  <c r="BA107" i="6" s="1"/>
  <c r="BW99" i="6"/>
  <c r="BA99" i="6" s="1"/>
  <c r="BW91" i="6"/>
  <c r="BA91" i="6" s="1"/>
  <c r="BW83" i="6"/>
  <c r="BW75" i="6"/>
  <c r="BA75" i="6" s="1"/>
  <c r="BW67" i="6"/>
  <c r="BA67" i="6" s="1"/>
  <c r="BW59" i="6"/>
  <c r="BA59" i="6" s="1"/>
  <c r="BW51" i="6"/>
  <c r="BA51" i="6" s="1"/>
  <c r="BW43" i="6"/>
  <c r="BA43" i="6" s="1"/>
  <c r="BW35" i="6"/>
  <c r="BA35" i="6" s="1"/>
  <c r="BW27" i="6"/>
  <c r="BA27" i="6" s="1"/>
  <c r="BW19" i="6"/>
  <c r="BA19" i="6" s="1"/>
  <c r="BW11" i="6"/>
  <c r="BA11" i="6" s="1"/>
  <c r="BW242" i="6"/>
  <c r="BW234" i="6"/>
  <c r="BA234" i="6" s="1"/>
  <c r="BW226" i="6"/>
  <c r="BW218" i="6"/>
  <c r="BA218" i="6" s="1"/>
  <c r="BW210" i="6"/>
  <c r="BA210" i="6" s="1"/>
  <c r="BW202" i="6"/>
  <c r="BY202" i="6" s="1"/>
  <c r="BW194" i="6"/>
  <c r="BA194" i="6" s="1"/>
  <c r="BW186" i="6"/>
  <c r="BA186" i="6" s="1"/>
  <c r="BW178" i="6"/>
  <c r="BW170" i="6"/>
  <c r="BA170" i="6" s="1"/>
  <c r="BW162" i="6"/>
  <c r="BA162" i="6" s="1"/>
  <c r="BW154" i="6"/>
  <c r="BA154" i="6" s="1"/>
  <c r="BW146" i="6"/>
  <c r="BA146" i="6" s="1"/>
  <c r="BW138" i="6"/>
  <c r="BA138" i="6" s="1"/>
  <c r="BW130" i="6"/>
  <c r="BA130" i="6" s="1"/>
  <c r="BW122" i="6"/>
  <c r="BA122" i="6" s="1"/>
  <c r="BW114" i="6"/>
  <c r="BA114" i="6" s="1"/>
  <c r="BW106" i="6"/>
  <c r="BA106" i="6" s="1"/>
  <c r="BW98" i="6"/>
  <c r="BA98" i="6" s="1"/>
  <c r="BW90" i="6"/>
  <c r="BA90" i="6" s="1"/>
  <c r="BW82" i="6"/>
  <c r="BA82" i="6" s="1"/>
  <c r="BW74" i="6"/>
  <c r="BA74" i="6" s="1"/>
  <c r="BW66" i="6"/>
  <c r="BA66" i="6" s="1"/>
  <c r="BW58" i="6"/>
  <c r="BA58" i="6" s="1"/>
  <c r="BW50" i="6"/>
  <c r="BA50" i="6" s="1"/>
  <c r="BW42" i="6"/>
  <c r="BA42" i="6" s="1"/>
  <c r="BW34" i="6"/>
  <c r="BA34" i="6" s="1"/>
  <c r="BW26" i="6"/>
  <c r="BA26" i="6" s="1"/>
  <c r="BW18" i="6"/>
  <c r="BA18" i="6" s="1"/>
  <c r="BS239" i="6"/>
  <c r="AW239" i="6" s="1"/>
  <c r="BS231" i="6"/>
  <c r="AW231" i="6" s="1"/>
  <c r="BS223" i="6"/>
  <c r="AW223" i="6" s="1"/>
  <c r="BS215" i="6"/>
  <c r="BU215" i="6" s="1"/>
  <c r="BS207" i="6"/>
  <c r="AW207" i="6" s="1"/>
  <c r="BS199" i="6"/>
  <c r="AW199" i="6" s="1"/>
  <c r="BS191" i="6"/>
  <c r="AW191" i="6" s="1"/>
  <c r="BS183" i="6"/>
  <c r="AW183" i="6" s="1"/>
  <c r="BS175" i="6"/>
  <c r="BS167" i="6"/>
  <c r="AW167" i="6" s="1"/>
  <c r="BS159" i="6"/>
  <c r="AW159" i="6" s="1"/>
  <c r="BS151" i="6"/>
  <c r="AW151" i="6" s="1"/>
  <c r="BS143" i="6"/>
  <c r="AW143" i="6" s="1"/>
  <c r="BS135" i="6"/>
  <c r="AW135" i="6" s="1"/>
  <c r="BS127" i="6"/>
  <c r="AW127" i="6" s="1"/>
  <c r="BS119" i="6"/>
  <c r="AW119" i="6" s="1"/>
  <c r="BS111" i="6"/>
  <c r="AW111" i="6" s="1"/>
  <c r="BS103" i="6"/>
  <c r="AW103" i="6" s="1"/>
  <c r="BS95" i="6"/>
  <c r="AW95" i="6" s="1"/>
  <c r="BS87" i="6"/>
  <c r="AW87" i="6" s="1"/>
  <c r="BS79" i="6"/>
  <c r="AW79" i="6" s="1"/>
  <c r="BS71" i="6"/>
  <c r="BS63" i="6"/>
  <c r="AW63" i="6" s="1"/>
  <c r="BS55" i="6"/>
  <c r="AW55" i="6" s="1"/>
  <c r="BS47" i="6"/>
  <c r="AW47" i="6" s="1"/>
  <c r="BS39" i="6"/>
  <c r="AW39" i="6" s="1"/>
  <c r="BS31" i="6"/>
  <c r="AW31" i="6" s="1"/>
  <c r="BS23" i="6"/>
  <c r="AW23" i="6" s="1"/>
  <c r="BS15" i="6"/>
  <c r="AW15" i="6" s="1"/>
  <c r="BS7" i="6"/>
  <c r="AW7" i="6" s="1"/>
  <c r="BS238" i="6"/>
  <c r="AW238" i="6" s="1"/>
  <c r="BS230" i="6"/>
  <c r="AW230" i="6" s="1"/>
  <c r="BS222" i="6"/>
  <c r="AW222" i="6" s="1"/>
  <c r="BS214" i="6"/>
  <c r="AW214" i="6" s="1"/>
  <c r="BS206" i="6"/>
  <c r="AW206" i="6" s="1"/>
  <c r="BS198" i="6"/>
  <c r="AW198" i="6" s="1"/>
  <c r="BS190" i="6"/>
  <c r="AW190" i="6" s="1"/>
  <c r="BS182" i="6"/>
  <c r="AW182" i="6" s="1"/>
  <c r="BS174" i="6"/>
  <c r="BS166" i="6"/>
  <c r="BU166" i="6" s="1"/>
  <c r="BS158" i="6"/>
  <c r="AW158" i="6" s="1"/>
  <c r="BS150" i="6"/>
  <c r="AW150" i="6" s="1"/>
  <c r="BS142" i="6"/>
  <c r="AW142" i="6" s="1"/>
  <c r="BS134" i="6"/>
  <c r="AW134" i="6" s="1"/>
  <c r="BS126" i="6"/>
  <c r="BS118" i="6"/>
  <c r="AW118" i="6" s="1"/>
  <c r="BS110" i="6"/>
  <c r="AW110" i="6" s="1"/>
  <c r="BS102" i="6"/>
  <c r="AW102" i="6" s="1"/>
  <c r="BS94" i="6"/>
  <c r="AW94" i="6" s="1"/>
  <c r="BS86" i="6"/>
  <c r="AW86" i="6" s="1"/>
  <c r="BS78" i="6"/>
  <c r="AW78" i="6" s="1"/>
  <c r="BS70" i="6"/>
  <c r="AW70" i="6" s="1"/>
  <c r="BS62" i="6"/>
  <c r="AW62" i="6" s="1"/>
  <c r="BS54" i="6"/>
  <c r="AW54" i="6" s="1"/>
  <c r="BS46" i="6"/>
  <c r="AW46" i="6" s="1"/>
  <c r="BS38" i="6"/>
  <c r="AW38" i="6" s="1"/>
  <c r="BS30" i="6"/>
  <c r="AW30" i="6" s="1"/>
  <c r="BS22" i="6"/>
  <c r="AW22" i="6" s="1"/>
  <c r="BS14" i="6"/>
  <c r="AW14" i="6" s="1"/>
  <c r="BS6" i="6"/>
  <c r="AW6" i="6" s="1"/>
  <c r="BS237" i="6"/>
  <c r="AW237" i="6" s="1"/>
  <c r="BS229" i="6"/>
  <c r="AW229" i="6" s="1"/>
  <c r="BS221" i="6"/>
  <c r="AW221" i="6" s="1"/>
  <c r="BS213" i="6"/>
  <c r="AW213" i="6" s="1"/>
  <c r="BS205" i="6"/>
  <c r="AW205" i="6" s="1"/>
  <c r="BS197" i="6"/>
  <c r="AW197" i="6" s="1"/>
  <c r="BS189" i="6"/>
  <c r="AW189" i="6" s="1"/>
  <c r="BS181" i="6"/>
  <c r="AW181" i="6" s="1"/>
  <c r="BS173" i="6"/>
  <c r="AW173" i="6" s="1"/>
  <c r="BS165" i="6"/>
  <c r="AW165" i="6" s="1"/>
  <c r="BS157" i="6"/>
  <c r="AW157" i="6" s="1"/>
  <c r="BS149" i="6"/>
  <c r="AW149" i="6" s="1"/>
  <c r="BS141" i="6"/>
  <c r="AW141" i="6" s="1"/>
  <c r="BS133" i="6"/>
  <c r="AW133" i="6" s="1"/>
  <c r="BS125" i="6"/>
  <c r="BS117" i="6"/>
  <c r="AW117" i="6" s="1"/>
  <c r="BS109" i="6"/>
  <c r="AW109" i="6" s="1"/>
  <c r="BS101" i="6"/>
  <c r="AW101" i="6" s="1"/>
  <c r="BS93" i="6"/>
  <c r="AW93" i="6" s="1"/>
  <c r="BS85" i="6"/>
  <c r="AW85" i="6" s="1"/>
  <c r="BS77" i="6"/>
  <c r="AW77" i="6" s="1"/>
  <c r="BS69" i="6"/>
  <c r="AW69" i="6" s="1"/>
  <c r="BS61" i="6"/>
  <c r="AW61" i="6" s="1"/>
  <c r="BS53" i="6"/>
  <c r="AW53" i="6" s="1"/>
  <c r="BS45" i="6"/>
  <c r="AW45" i="6" s="1"/>
  <c r="BS37" i="6"/>
  <c r="AW37" i="6" s="1"/>
  <c r="BS29" i="6"/>
  <c r="AW29" i="6" s="1"/>
  <c r="BS21" i="6"/>
  <c r="AW21" i="6" s="1"/>
  <c r="BS13" i="6"/>
  <c r="AW13" i="6" s="1"/>
  <c r="BS5" i="6"/>
  <c r="AW5" i="6" s="1"/>
  <c r="BS4" i="6"/>
  <c r="BS236" i="6"/>
  <c r="AW236" i="6" s="1"/>
  <c r="BS228" i="6"/>
  <c r="AW228" i="6" s="1"/>
  <c r="BS220" i="6"/>
  <c r="BS212" i="6"/>
  <c r="BS204" i="6"/>
  <c r="AW204" i="6" s="1"/>
  <c r="BS196" i="6"/>
  <c r="AW196" i="6" s="1"/>
  <c r="BS188" i="6"/>
  <c r="AW188" i="6" s="1"/>
  <c r="BS180" i="6"/>
  <c r="AW180" i="6" s="1"/>
  <c r="BS172" i="6"/>
  <c r="AW172" i="6" s="1"/>
  <c r="BS164" i="6"/>
  <c r="AW164" i="6" s="1"/>
  <c r="BS156" i="6"/>
  <c r="AW156" i="6" s="1"/>
  <c r="BS148" i="6"/>
  <c r="AW148" i="6" s="1"/>
  <c r="BS140" i="6"/>
  <c r="AW140" i="6" s="1"/>
  <c r="BS132" i="6"/>
  <c r="AW132" i="6" s="1"/>
  <c r="BS124" i="6"/>
  <c r="BS116" i="6"/>
  <c r="AW116" i="6" s="1"/>
  <c r="BS108" i="6"/>
  <c r="AW108" i="6" s="1"/>
  <c r="BS100" i="6"/>
  <c r="AW100" i="6" s="1"/>
  <c r="BS92" i="6"/>
  <c r="AW92" i="6" s="1"/>
  <c r="BS84" i="6"/>
  <c r="AW84" i="6" s="1"/>
  <c r="BS76" i="6"/>
  <c r="AW76" i="6" s="1"/>
  <c r="BS68" i="6"/>
  <c r="AW68" i="6" s="1"/>
  <c r="BS60" i="6"/>
  <c r="AW60" i="6" s="1"/>
  <c r="BS52" i="6"/>
  <c r="AW52" i="6" s="1"/>
  <c r="BS44" i="6"/>
  <c r="AW44" i="6" s="1"/>
  <c r="BS36" i="6"/>
  <c r="AW36" i="6" s="1"/>
  <c r="BS28" i="6"/>
  <c r="AW28" i="6" s="1"/>
  <c r="BS20" i="6"/>
  <c r="AW20" i="6" s="1"/>
  <c r="BS12" i="6"/>
  <c r="AW12" i="6" s="1"/>
  <c r="BS243" i="6"/>
  <c r="BS235" i="6"/>
  <c r="AW235" i="6" s="1"/>
  <c r="BS227" i="6"/>
  <c r="AW227" i="6" s="1"/>
  <c r="BS219" i="6"/>
  <c r="AW219" i="6" s="1"/>
  <c r="BS211" i="6"/>
  <c r="AW211" i="6" s="1"/>
  <c r="BS203" i="6"/>
  <c r="AW203" i="6" s="1"/>
  <c r="BS195" i="6"/>
  <c r="AW195" i="6" s="1"/>
  <c r="BS187" i="6"/>
  <c r="AW187" i="6" s="1"/>
  <c r="BS179" i="6"/>
  <c r="AW179" i="6" s="1"/>
  <c r="BS171" i="6"/>
  <c r="AW171" i="6" s="1"/>
  <c r="BS163" i="6"/>
  <c r="AW163" i="6" s="1"/>
  <c r="BS155" i="6"/>
  <c r="AW155" i="6" s="1"/>
  <c r="BS147" i="6"/>
  <c r="AW147" i="6" s="1"/>
  <c r="BS139" i="6"/>
  <c r="AW139" i="6" s="1"/>
  <c r="BS131" i="6"/>
  <c r="AW131" i="6" s="1"/>
  <c r="BS123" i="6"/>
  <c r="BS115" i="6"/>
  <c r="AW115" i="6" s="1"/>
  <c r="BS107" i="6"/>
  <c r="AW107" i="6" s="1"/>
  <c r="BS99" i="6"/>
  <c r="AW99" i="6" s="1"/>
  <c r="BS91" i="6"/>
  <c r="AW91" i="6" s="1"/>
  <c r="BS83" i="6"/>
  <c r="BS75" i="6"/>
  <c r="AW75" i="6" s="1"/>
  <c r="BS67" i="6"/>
  <c r="AW67" i="6" s="1"/>
  <c r="BS59" i="6"/>
  <c r="AW59" i="6" s="1"/>
  <c r="BS51" i="6"/>
  <c r="AW51" i="6" s="1"/>
  <c r="BS43" i="6"/>
  <c r="AW43" i="6" s="1"/>
  <c r="BS35" i="6"/>
  <c r="AW35" i="6" s="1"/>
  <c r="BS27" i="6"/>
  <c r="AW27" i="6" s="1"/>
  <c r="BS19" i="6"/>
  <c r="AW19" i="6" s="1"/>
  <c r="BS11" i="6"/>
  <c r="AW11" i="6" s="1"/>
  <c r="BS242" i="6"/>
  <c r="BS234" i="6"/>
  <c r="BS226" i="6"/>
  <c r="BS218" i="6"/>
  <c r="BS210" i="6"/>
  <c r="BS202" i="6"/>
  <c r="BU202" i="6" s="1"/>
  <c r="BS194" i="6"/>
  <c r="BS186" i="6"/>
  <c r="BS178" i="6"/>
  <c r="BS170" i="6"/>
  <c r="BS162" i="6"/>
  <c r="BS154" i="6"/>
  <c r="BS146" i="6"/>
  <c r="BS138" i="6"/>
  <c r="BS130" i="6"/>
  <c r="BS122" i="6"/>
  <c r="BS114" i="6"/>
  <c r="BS106" i="6"/>
  <c r="BS98" i="6"/>
  <c r="BS90" i="6"/>
  <c r="BS82" i="6"/>
  <c r="BS74" i="6"/>
  <c r="BS66" i="6"/>
  <c r="BS58" i="6"/>
  <c r="BS50" i="6"/>
  <c r="BS42" i="6"/>
  <c r="BS34" i="6"/>
  <c r="BS26" i="6"/>
  <c r="BS18" i="6"/>
  <c r="BO238" i="6"/>
  <c r="AS238" i="6" s="1"/>
  <c r="BO230" i="6"/>
  <c r="AS230" i="6" s="1"/>
  <c r="BO222" i="6"/>
  <c r="AS222" i="6" s="1"/>
  <c r="BO214" i="6"/>
  <c r="AS214" i="6" s="1"/>
  <c r="BO206" i="6"/>
  <c r="AS206" i="6" s="1"/>
  <c r="BO198" i="6"/>
  <c r="AS198" i="6" s="1"/>
  <c r="BO190" i="6"/>
  <c r="AS190" i="6" s="1"/>
  <c r="BO182" i="6"/>
  <c r="AS182" i="6" s="1"/>
  <c r="BO174" i="6"/>
  <c r="BO166" i="6"/>
  <c r="BQ166" i="6" s="1"/>
  <c r="BO158" i="6"/>
  <c r="AS158" i="6" s="1"/>
  <c r="BO150" i="6"/>
  <c r="AS150" i="6" s="1"/>
  <c r="BO142" i="6"/>
  <c r="AS142" i="6" s="1"/>
  <c r="BO134" i="6"/>
  <c r="AS134" i="6" s="1"/>
  <c r="BO126" i="6"/>
  <c r="BO118" i="6"/>
  <c r="AS118" i="6" s="1"/>
  <c r="BO110" i="6"/>
  <c r="AS110" i="6" s="1"/>
  <c r="BO102" i="6"/>
  <c r="AS102" i="6" s="1"/>
  <c r="BO94" i="6"/>
  <c r="AS94" i="6" s="1"/>
  <c r="BO86" i="6"/>
  <c r="AS86" i="6" s="1"/>
  <c r="BO78" i="6"/>
  <c r="AS78" i="6" s="1"/>
  <c r="BO70" i="6"/>
  <c r="AS70" i="6" s="1"/>
  <c r="BO62" i="6"/>
  <c r="AS62" i="6" s="1"/>
  <c r="BO54" i="6"/>
  <c r="AS54" i="6" s="1"/>
  <c r="BO46" i="6"/>
  <c r="AS46" i="6" s="1"/>
  <c r="BO38" i="6"/>
  <c r="AS38" i="6" s="1"/>
  <c r="BO30" i="6"/>
  <c r="AS30" i="6" s="1"/>
  <c r="BO22" i="6"/>
  <c r="AS22" i="6" s="1"/>
  <c r="BO14" i="6"/>
  <c r="AS14" i="6" s="1"/>
  <c r="BO6" i="6"/>
  <c r="AS6" i="6" s="1"/>
  <c r="BO237" i="6"/>
  <c r="AS237" i="6" s="1"/>
  <c r="BO229" i="6"/>
  <c r="AS229" i="6" s="1"/>
  <c r="BO221" i="6"/>
  <c r="AS221" i="6" s="1"/>
  <c r="BO213" i="6"/>
  <c r="AS213" i="6" s="1"/>
  <c r="BO205" i="6"/>
  <c r="AS205" i="6" s="1"/>
  <c r="BO197" i="6"/>
  <c r="AS197" i="6" s="1"/>
  <c r="BO189" i="6"/>
  <c r="AS189" i="6" s="1"/>
  <c r="BO181" i="6"/>
  <c r="AS181" i="6" s="1"/>
  <c r="BO173" i="6"/>
  <c r="AS173" i="6" s="1"/>
  <c r="BO165" i="6"/>
  <c r="AS165" i="6" s="1"/>
  <c r="BO157" i="6"/>
  <c r="AS157" i="6" s="1"/>
  <c r="BO149" i="6"/>
  <c r="AS149" i="6" s="1"/>
  <c r="BO141" i="6"/>
  <c r="AS141" i="6" s="1"/>
  <c r="BO133" i="6"/>
  <c r="AS133" i="6" s="1"/>
  <c r="BO125" i="6"/>
  <c r="BO117" i="6"/>
  <c r="AS117" i="6" s="1"/>
  <c r="BO109" i="6"/>
  <c r="AS109" i="6" s="1"/>
  <c r="BO101" i="6"/>
  <c r="AS101" i="6" s="1"/>
  <c r="BO93" i="6"/>
  <c r="AS93" i="6" s="1"/>
  <c r="BO85" i="6"/>
  <c r="AS85" i="6" s="1"/>
  <c r="BO77" i="6"/>
  <c r="AS77" i="6" s="1"/>
  <c r="BO69" i="6"/>
  <c r="AS69" i="6" s="1"/>
  <c r="BO61" i="6"/>
  <c r="AS61" i="6" s="1"/>
  <c r="BO53" i="6"/>
  <c r="AS53" i="6" s="1"/>
  <c r="BO45" i="6"/>
  <c r="AS45" i="6" s="1"/>
  <c r="BO37" i="6"/>
  <c r="AS37" i="6" s="1"/>
  <c r="BO29" i="6"/>
  <c r="AS29" i="6" s="1"/>
  <c r="BO21" i="6"/>
  <c r="AS21" i="6" s="1"/>
  <c r="BO13" i="6"/>
  <c r="AS13" i="6" s="1"/>
  <c r="BO5" i="6"/>
  <c r="AS5" i="6" s="1"/>
  <c r="BO4" i="6"/>
  <c r="BO236" i="6"/>
  <c r="AS236" i="6" s="1"/>
  <c r="BO228" i="6"/>
  <c r="AS228" i="6" s="1"/>
  <c r="BO220" i="6"/>
  <c r="BO212" i="6"/>
  <c r="BO204" i="6"/>
  <c r="AS204" i="6" s="1"/>
  <c r="BO196" i="6"/>
  <c r="AS196" i="6" s="1"/>
  <c r="BO188" i="6"/>
  <c r="AS188" i="6" s="1"/>
  <c r="BO180" i="6"/>
  <c r="AS180" i="6" s="1"/>
  <c r="BO172" i="6"/>
  <c r="AS172" i="6" s="1"/>
  <c r="BO164" i="6"/>
  <c r="AS164" i="6" s="1"/>
  <c r="BO156" i="6"/>
  <c r="AS156" i="6" s="1"/>
  <c r="BO148" i="6"/>
  <c r="AS148" i="6" s="1"/>
  <c r="BO140" i="6"/>
  <c r="AS140" i="6" s="1"/>
  <c r="BO132" i="6"/>
  <c r="AS132" i="6" s="1"/>
  <c r="BO124" i="6"/>
  <c r="BO116" i="6"/>
  <c r="AS116" i="6" s="1"/>
  <c r="BO108" i="6"/>
  <c r="AS108" i="6" s="1"/>
  <c r="BO100" i="6"/>
  <c r="AS100" i="6" s="1"/>
  <c r="BO92" i="6"/>
  <c r="AS92" i="6" s="1"/>
  <c r="BO84" i="6"/>
  <c r="AS84" i="6" s="1"/>
  <c r="BO76" i="6"/>
  <c r="AS76" i="6" s="1"/>
  <c r="BO68" i="6"/>
  <c r="AS68" i="6" s="1"/>
  <c r="BO60" i="6"/>
  <c r="AS60" i="6" s="1"/>
  <c r="BO52" i="6"/>
  <c r="AS52" i="6" s="1"/>
  <c r="BO44" i="6"/>
  <c r="AS44" i="6" s="1"/>
  <c r="BO36" i="6"/>
  <c r="AS36" i="6" s="1"/>
  <c r="BO28" i="6"/>
  <c r="AS28" i="6" s="1"/>
  <c r="BO20" i="6"/>
  <c r="AS20" i="6" s="1"/>
  <c r="BO12" i="6"/>
  <c r="AS12" i="6" s="1"/>
  <c r="BO243" i="6"/>
  <c r="BO235" i="6"/>
  <c r="AS235" i="6" s="1"/>
  <c r="BO227" i="6"/>
  <c r="AS227" i="6" s="1"/>
  <c r="BO219" i="6"/>
  <c r="AS219" i="6" s="1"/>
  <c r="BO211" i="6"/>
  <c r="AS211" i="6" s="1"/>
  <c r="BO203" i="6"/>
  <c r="AS203" i="6" s="1"/>
  <c r="BO195" i="6"/>
  <c r="AS195" i="6" s="1"/>
  <c r="BO187" i="6"/>
  <c r="AS187" i="6" s="1"/>
  <c r="BO179" i="6"/>
  <c r="AS179" i="6" s="1"/>
  <c r="BO171" i="6"/>
  <c r="AS171" i="6" s="1"/>
  <c r="BO163" i="6"/>
  <c r="AS163" i="6" s="1"/>
  <c r="BO155" i="6"/>
  <c r="AS155" i="6" s="1"/>
  <c r="BO147" i="6"/>
  <c r="AS147" i="6" s="1"/>
  <c r="BO139" i="6"/>
  <c r="AS139" i="6" s="1"/>
  <c r="BO131" i="6"/>
  <c r="AS131" i="6" s="1"/>
  <c r="BO123" i="6"/>
  <c r="BO115" i="6"/>
  <c r="AS115" i="6" s="1"/>
  <c r="BO107" i="6"/>
  <c r="AS107" i="6" s="1"/>
  <c r="BO99" i="6"/>
  <c r="AS99" i="6" s="1"/>
  <c r="BO91" i="6"/>
  <c r="AS91" i="6" s="1"/>
  <c r="BO83" i="6"/>
  <c r="BO75" i="6"/>
  <c r="AS75" i="6" s="1"/>
  <c r="BO67" i="6"/>
  <c r="AS67" i="6" s="1"/>
  <c r="BO59" i="6"/>
  <c r="AS59" i="6" s="1"/>
  <c r="BO51" i="6"/>
  <c r="AS51" i="6" s="1"/>
  <c r="BO43" i="6"/>
  <c r="AS43" i="6" s="1"/>
  <c r="BO35" i="6"/>
  <c r="AS35" i="6" s="1"/>
  <c r="BO27" i="6"/>
  <c r="AS27" i="6" s="1"/>
  <c r="BO19" i="6"/>
  <c r="AS19" i="6" s="1"/>
  <c r="BO11" i="6"/>
  <c r="AS11" i="6" s="1"/>
  <c r="BO242" i="6"/>
  <c r="BO234" i="6"/>
  <c r="AS234" i="6" s="1"/>
  <c r="BO226" i="6"/>
  <c r="BO218" i="6"/>
  <c r="AS218" i="6" s="1"/>
  <c r="BO210" i="6"/>
  <c r="AS210" i="6" s="1"/>
  <c r="BO202" i="6"/>
  <c r="BQ202" i="6" s="1"/>
  <c r="BO194" i="6"/>
  <c r="AS194" i="6" s="1"/>
  <c r="BO186" i="6"/>
  <c r="AS186" i="6" s="1"/>
  <c r="BO178" i="6"/>
  <c r="BO170" i="6"/>
  <c r="AS170" i="6" s="1"/>
  <c r="BO162" i="6"/>
  <c r="AS162" i="6" s="1"/>
  <c r="BO154" i="6"/>
  <c r="AS154" i="6" s="1"/>
  <c r="BO146" i="6"/>
  <c r="AS146" i="6" s="1"/>
  <c r="BO138" i="6"/>
  <c r="AS138" i="6" s="1"/>
  <c r="BO130" i="6"/>
  <c r="AS130" i="6" s="1"/>
  <c r="BO122" i="6"/>
  <c r="AS122" i="6" s="1"/>
  <c r="BO114" i="6"/>
  <c r="AS114" i="6" s="1"/>
  <c r="BO106" i="6"/>
  <c r="AS106" i="6" s="1"/>
  <c r="BO98" i="6"/>
  <c r="AS98" i="6" s="1"/>
  <c r="BO90" i="6"/>
  <c r="AS90" i="6" s="1"/>
  <c r="BO82" i="6"/>
  <c r="AS82" i="6" s="1"/>
  <c r="BO74" i="6"/>
  <c r="AS74" i="6" s="1"/>
  <c r="BO66" i="6"/>
  <c r="AS66" i="6" s="1"/>
  <c r="BO58" i="6"/>
  <c r="AS58" i="6" s="1"/>
  <c r="BO50" i="6"/>
  <c r="AS50" i="6" s="1"/>
  <c r="BO42" i="6"/>
  <c r="AS42" i="6" s="1"/>
  <c r="BO34" i="6"/>
  <c r="AS34" i="6" s="1"/>
  <c r="BO26" i="6"/>
  <c r="AS26" i="6" s="1"/>
  <c r="BO18" i="6"/>
  <c r="AS18" i="6" s="1"/>
  <c r="BK239" i="6"/>
  <c r="AO239" i="6" s="1"/>
  <c r="BK231" i="6"/>
  <c r="AO231" i="6" s="1"/>
  <c r="BK223" i="6"/>
  <c r="AO223" i="6" s="1"/>
  <c r="BK215" i="6"/>
  <c r="BM215" i="6" s="1"/>
  <c r="BK207" i="6"/>
  <c r="AO207" i="6" s="1"/>
  <c r="BK199" i="6"/>
  <c r="AO199" i="6" s="1"/>
  <c r="BK191" i="6"/>
  <c r="AO191" i="6" s="1"/>
  <c r="BK183" i="6"/>
  <c r="AO183" i="6" s="1"/>
  <c r="BK175" i="6"/>
  <c r="BK167" i="6"/>
  <c r="AO167" i="6" s="1"/>
  <c r="BK159" i="6"/>
  <c r="AO159" i="6" s="1"/>
  <c r="BK151" i="6"/>
  <c r="AO151" i="6" s="1"/>
  <c r="BK143" i="6"/>
  <c r="AO143" i="6" s="1"/>
  <c r="BK135" i="6"/>
  <c r="AO135" i="6" s="1"/>
  <c r="BK127" i="6"/>
  <c r="AO127" i="6" s="1"/>
  <c r="BK119" i="6"/>
  <c r="AO119" i="6" s="1"/>
  <c r="BK111" i="6"/>
  <c r="AO111" i="6" s="1"/>
  <c r="BK103" i="6"/>
  <c r="AO103" i="6" s="1"/>
  <c r="BK95" i="6"/>
  <c r="AO95" i="6" s="1"/>
  <c r="BK87" i="6"/>
  <c r="AO87" i="6" s="1"/>
  <c r="BK79" i="6"/>
  <c r="AO79" i="6" s="1"/>
  <c r="BK71" i="6"/>
  <c r="BK63" i="6"/>
  <c r="AO63" i="6" s="1"/>
  <c r="BK55" i="6"/>
  <c r="AO55" i="6" s="1"/>
  <c r="BK47" i="6"/>
  <c r="AO47" i="6" s="1"/>
  <c r="BK39" i="6"/>
  <c r="AO39" i="6" s="1"/>
  <c r="BK31" i="6"/>
  <c r="AO31" i="6" s="1"/>
  <c r="BK23" i="6"/>
  <c r="AO23" i="6" s="1"/>
  <c r="BK15" i="6"/>
  <c r="AO15" i="6" s="1"/>
  <c r="BK7" i="6"/>
  <c r="AO7" i="6" s="1"/>
  <c r="BK238" i="6"/>
  <c r="AO238" i="6" s="1"/>
  <c r="BK230" i="6"/>
  <c r="AO230" i="6" s="1"/>
  <c r="BK222" i="6"/>
  <c r="AO222" i="6" s="1"/>
  <c r="BK214" i="6"/>
  <c r="AO214" i="6" s="1"/>
  <c r="BK206" i="6"/>
  <c r="AO206" i="6" s="1"/>
  <c r="BK198" i="6"/>
  <c r="AO198" i="6" s="1"/>
  <c r="BK190" i="6"/>
  <c r="AO190" i="6" s="1"/>
  <c r="BK182" i="6"/>
  <c r="AO182" i="6" s="1"/>
  <c r="BK174" i="6"/>
  <c r="BK166" i="6"/>
  <c r="BM166" i="6" s="1"/>
  <c r="BK158" i="6"/>
  <c r="AO158" i="6" s="1"/>
  <c r="BK150" i="6"/>
  <c r="AO150" i="6" s="1"/>
  <c r="BK142" i="6"/>
  <c r="AO142" i="6" s="1"/>
  <c r="BK134" i="6"/>
  <c r="AO134" i="6" s="1"/>
  <c r="BK126" i="6"/>
  <c r="BK118" i="6"/>
  <c r="AO118" i="6" s="1"/>
  <c r="BK110" i="6"/>
  <c r="AO110" i="6" s="1"/>
  <c r="BK102" i="6"/>
  <c r="AO102" i="6" s="1"/>
  <c r="BK94" i="6"/>
  <c r="AO94" i="6" s="1"/>
  <c r="BK86" i="6"/>
  <c r="AO86" i="6" s="1"/>
  <c r="BK78" i="6"/>
  <c r="AO78" i="6" s="1"/>
  <c r="BK70" i="6"/>
  <c r="AO70" i="6" s="1"/>
  <c r="BK62" i="6"/>
  <c r="AO62" i="6" s="1"/>
  <c r="BK54" i="6"/>
  <c r="AO54" i="6" s="1"/>
  <c r="BK46" i="6"/>
  <c r="AO46" i="6" s="1"/>
  <c r="BK38" i="6"/>
  <c r="AO38" i="6" s="1"/>
  <c r="BK30" i="6"/>
  <c r="AO30" i="6" s="1"/>
  <c r="BK22" i="6"/>
  <c r="AO22" i="6" s="1"/>
  <c r="BK14" i="6"/>
  <c r="AO14" i="6" s="1"/>
  <c r="BK6" i="6"/>
  <c r="AO6" i="6" s="1"/>
  <c r="BK237" i="6"/>
  <c r="AO237" i="6" s="1"/>
  <c r="BK229" i="6"/>
  <c r="AO229" i="6" s="1"/>
  <c r="BK221" i="6"/>
  <c r="AO221" i="6" s="1"/>
  <c r="BK213" i="6"/>
  <c r="AO213" i="6" s="1"/>
  <c r="BK205" i="6"/>
  <c r="AO205" i="6" s="1"/>
  <c r="BK197" i="6"/>
  <c r="AO197" i="6" s="1"/>
  <c r="BK189" i="6"/>
  <c r="AO189" i="6" s="1"/>
  <c r="BK181" i="6"/>
  <c r="AO181" i="6" s="1"/>
  <c r="BK173" i="6"/>
  <c r="AO173" i="6" s="1"/>
  <c r="BK165" i="6"/>
  <c r="AO165" i="6" s="1"/>
  <c r="BK157" i="6"/>
  <c r="AO157" i="6" s="1"/>
  <c r="BK149" i="6"/>
  <c r="AO149" i="6" s="1"/>
  <c r="BK141" i="6"/>
  <c r="AO141" i="6" s="1"/>
  <c r="BK133" i="6"/>
  <c r="AO133" i="6" s="1"/>
  <c r="BK125" i="6"/>
  <c r="BK117" i="6"/>
  <c r="AO117" i="6" s="1"/>
  <c r="BK109" i="6"/>
  <c r="AO109" i="6" s="1"/>
  <c r="BK101" i="6"/>
  <c r="AO101" i="6" s="1"/>
  <c r="BK93" i="6"/>
  <c r="AO93" i="6" s="1"/>
  <c r="BK85" i="6"/>
  <c r="AO85" i="6" s="1"/>
  <c r="BK77" i="6"/>
  <c r="AO77" i="6" s="1"/>
  <c r="BK69" i="6"/>
  <c r="AO69" i="6" s="1"/>
  <c r="BK61" i="6"/>
  <c r="AO61" i="6" s="1"/>
  <c r="BK53" i="6"/>
  <c r="AO53" i="6" s="1"/>
  <c r="BK45" i="6"/>
  <c r="AO45" i="6" s="1"/>
  <c r="BK37" i="6"/>
  <c r="AO37" i="6" s="1"/>
  <c r="BK29" i="6"/>
  <c r="AO29" i="6" s="1"/>
  <c r="BK21" i="6"/>
  <c r="AO21" i="6" s="1"/>
  <c r="BK13" i="6"/>
  <c r="AO13" i="6" s="1"/>
  <c r="BK5" i="6"/>
  <c r="AO5" i="6" s="1"/>
  <c r="BK4" i="6"/>
  <c r="BK236" i="6"/>
  <c r="AO236" i="6" s="1"/>
  <c r="BK228" i="6"/>
  <c r="AO228" i="6" s="1"/>
  <c r="BK220" i="6"/>
  <c r="BK212" i="6"/>
  <c r="BK204" i="6"/>
  <c r="AO204" i="6" s="1"/>
  <c r="BK196" i="6"/>
  <c r="AO196" i="6" s="1"/>
  <c r="BK188" i="6"/>
  <c r="AO188" i="6" s="1"/>
  <c r="BK180" i="6"/>
  <c r="AO180" i="6" s="1"/>
  <c r="BK172" i="6"/>
  <c r="AO172" i="6" s="1"/>
  <c r="BK164" i="6"/>
  <c r="AO164" i="6" s="1"/>
  <c r="BK156" i="6"/>
  <c r="AO156" i="6" s="1"/>
  <c r="BK148" i="6"/>
  <c r="AO148" i="6" s="1"/>
  <c r="BK140" i="6"/>
  <c r="AO140" i="6" s="1"/>
  <c r="BK132" i="6"/>
  <c r="AO132" i="6" s="1"/>
  <c r="BK124" i="6"/>
  <c r="BK116" i="6"/>
  <c r="AO116" i="6" s="1"/>
  <c r="BK108" i="6"/>
  <c r="AO108" i="6" s="1"/>
  <c r="BK100" i="6"/>
  <c r="AO100" i="6" s="1"/>
  <c r="BK92" i="6"/>
  <c r="AO92" i="6" s="1"/>
  <c r="BK84" i="6"/>
  <c r="AO84" i="6" s="1"/>
  <c r="BK76" i="6"/>
  <c r="AO76" i="6" s="1"/>
  <c r="BK68" i="6"/>
  <c r="AO68" i="6" s="1"/>
  <c r="BK60" i="6"/>
  <c r="AO60" i="6" s="1"/>
  <c r="BK52" i="6"/>
  <c r="AO52" i="6" s="1"/>
  <c r="BK44" i="6"/>
  <c r="AO44" i="6" s="1"/>
  <c r="BK36" i="6"/>
  <c r="AO36" i="6" s="1"/>
  <c r="BK28" i="6"/>
  <c r="AO28" i="6" s="1"/>
  <c r="BK20" i="6"/>
  <c r="AO20" i="6" s="1"/>
  <c r="BK12" i="6"/>
  <c r="AO12" i="6" s="1"/>
  <c r="BK243" i="6"/>
  <c r="BK235" i="6"/>
  <c r="AO235" i="6" s="1"/>
  <c r="BK227" i="6"/>
  <c r="AO227" i="6" s="1"/>
  <c r="BK219" i="6"/>
  <c r="AO219" i="6" s="1"/>
  <c r="BK211" i="6"/>
  <c r="AO211" i="6" s="1"/>
  <c r="BK203" i="6"/>
  <c r="AO203" i="6" s="1"/>
  <c r="BK195" i="6"/>
  <c r="AO195" i="6" s="1"/>
  <c r="BK187" i="6"/>
  <c r="AO187" i="6" s="1"/>
  <c r="BK179" i="6"/>
  <c r="AO179" i="6" s="1"/>
  <c r="BK171" i="6"/>
  <c r="AO171" i="6" s="1"/>
  <c r="BK163" i="6"/>
  <c r="AO163" i="6" s="1"/>
  <c r="BK155" i="6"/>
  <c r="AO155" i="6" s="1"/>
  <c r="BK147" i="6"/>
  <c r="AO147" i="6" s="1"/>
  <c r="BK139" i="6"/>
  <c r="AO139" i="6" s="1"/>
  <c r="BK131" i="6"/>
  <c r="AO131" i="6" s="1"/>
  <c r="BK123" i="6"/>
  <c r="BK115" i="6"/>
  <c r="AO115" i="6" s="1"/>
  <c r="BK107" i="6"/>
  <c r="AO107" i="6" s="1"/>
  <c r="BK99" i="6"/>
  <c r="AO99" i="6" s="1"/>
  <c r="BK91" i="6"/>
  <c r="AO91" i="6" s="1"/>
  <c r="BK83" i="6"/>
  <c r="BK75" i="6"/>
  <c r="AO75" i="6" s="1"/>
  <c r="BK67" i="6"/>
  <c r="AO67" i="6" s="1"/>
  <c r="BK59" i="6"/>
  <c r="AO59" i="6" s="1"/>
  <c r="BK51" i="6"/>
  <c r="AO51" i="6" s="1"/>
  <c r="BK43" i="6"/>
  <c r="AO43" i="6" s="1"/>
  <c r="BK35" i="6"/>
  <c r="AO35" i="6" s="1"/>
  <c r="BK27" i="6"/>
  <c r="AO27" i="6" s="1"/>
  <c r="BK19" i="6"/>
  <c r="AO19" i="6" s="1"/>
  <c r="BK11" i="6"/>
  <c r="AO11" i="6" s="1"/>
  <c r="BK242" i="6"/>
  <c r="BK234" i="6"/>
  <c r="AO234" i="6" s="1"/>
  <c r="BK226" i="6"/>
  <c r="BK218" i="6"/>
  <c r="AO218" i="6" s="1"/>
  <c r="BK210" i="6"/>
  <c r="AO210" i="6" s="1"/>
  <c r="BK202" i="6"/>
  <c r="BM202" i="6" s="1"/>
  <c r="BK194" i="6"/>
  <c r="AO194" i="6" s="1"/>
  <c r="BK186" i="6"/>
  <c r="AO186" i="6" s="1"/>
  <c r="BK178" i="6"/>
  <c r="BK170" i="6"/>
  <c r="AO170" i="6" s="1"/>
  <c r="BK162" i="6"/>
  <c r="AO162" i="6" s="1"/>
  <c r="BK154" i="6"/>
  <c r="AO154" i="6" s="1"/>
  <c r="BK146" i="6"/>
  <c r="AO146" i="6" s="1"/>
  <c r="BK138" i="6"/>
  <c r="AO138" i="6" s="1"/>
  <c r="BK130" i="6"/>
  <c r="AO130" i="6" s="1"/>
  <c r="BK122" i="6"/>
  <c r="AO122" i="6" s="1"/>
  <c r="BK114" i="6"/>
  <c r="AO114" i="6" s="1"/>
  <c r="BK106" i="6"/>
  <c r="AO106" i="6" s="1"/>
  <c r="BK98" i="6"/>
  <c r="AO98" i="6" s="1"/>
  <c r="BK90" i="6"/>
  <c r="AO90" i="6" s="1"/>
  <c r="BK82" i="6"/>
  <c r="AO82" i="6" s="1"/>
  <c r="BK74" i="6"/>
  <c r="AO74" i="6" s="1"/>
  <c r="BK66" i="6"/>
  <c r="AO66" i="6" s="1"/>
  <c r="BK58" i="6"/>
  <c r="AO58" i="6" s="1"/>
  <c r="BK50" i="6"/>
  <c r="AO50" i="6" s="1"/>
  <c r="BK42" i="6"/>
  <c r="AO42" i="6" s="1"/>
  <c r="BK34" i="6"/>
  <c r="AO34" i="6" s="1"/>
  <c r="BK26" i="6"/>
  <c r="AO26" i="6" s="1"/>
  <c r="BK18" i="6"/>
  <c r="AO18" i="6" s="1"/>
  <c r="BG231" i="6"/>
  <c r="AK231" i="6" s="1"/>
  <c r="BG215" i="6"/>
  <c r="BI215" i="6" s="1"/>
  <c r="BG199" i="6"/>
  <c r="AK199" i="6" s="1"/>
  <c r="BG183" i="6"/>
  <c r="AK183" i="6" s="1"/>
  <c r="BG167" i="6"/>
  <c r="AK167" i="6" s="1"/>
  <c r="BG151" i="6"/>
  <c r="AK151" i="6" s="1"/>
  <c r="BG135" i="6"/>
  <c r="AK135" i="6" s="1"/>
  <c r="BG119" i="6"/>
  <c r="AK119" i="6" s="1"/>
  <c r="BG103" i="6"/>
  <c r="AK103" i="6" s="1"/>
  <c r="BG87" i="6"/>
  <c r="AK87" i="6" s="1"/>
  <c r="BG71" i="6"/>
  <c r="BG55" i="6"/>
  <c r="AK55" i="6" s="1"/>
  <c r="BG39" i="6"/>
  <c r="AK39" i="6" s="1"/>
  <c r="BG23" i="6"/>
  <c r="AK23" i="6" s="1"/>
  <c r="BG7" i="6"/>
  <c r="AK7" i="6" s="1"/>
  <c r="BG229" i="6"/>
  <c r="AK229" i="6" s="1"/>
  <c r="BG213" i="6"/>
  <c r="AK213" i="6" s="1"/>
  <c r="BG197" i="6"/>
  <c r="AK197" i="6" s="1"/>
  <c r="BG181" i="6"/>
  <c r="AK181" i="6" s="1"/>
  <c r="BG165" i="6"/>
  <c r="AK165" i="6" s="1"/>
  <c r="BG149" i="6"/>
  <c r="AK149" i="6" s="1"/>
  <c r="BG133" i="6"/>
  <c r="AK133" i="6" s="1"/>
  <c r="BG117" i="6"/>
  <c r="AK117" i="6" s="1"/>
  <c r="BG101" i="6"/>
  <c r="AK101" i="6" s="1"/>
  <c r="BG85" i="6"/>
  <c r="AK85" i="6" s="1"/>
  <c r="BG69" i="6"/>
  <c r="AK69" i="6" s="1"/>
  <c r="BG53" i="6"/>
  <c r="AK53" i="6" s="1"/>
  <c r="BG37" i="6"/>
  <c r="AK37" i="6" s="1"/>
  <c r="BG21" i="6"/>
  <c r="AK21" i="6" s="1"/>
  <c r="BG5" i="6"/>
  <c r="AK5" i="6" s="1"/>
  <c r="BG241" i="6"/>
  <c r="BG225" i="6"/>
  <c r="AK225" i="6" s="1"/>
  <c r="BG209" i="6"/>
  <c r="BG193" i="6"/>
  <c r="AK193" i="6" s="1"/>
  <c r="BG177" i="6"/>
  <c r="BG161" i="6"/>
  <c r="AK161" i="6" s="1"/>
  <c r="BG145" i="6"/>
  <c r="AK145" i="6" s="1"/>
  <c r="BG129" i="6"/>
  <c r="AK129" i="6" s="1"/>
  <c r="BG113" i="6"/>
  <c r="AK113" i="6" s="1"/>
  <c r="BG97" i="6"/>
  <c r="AK97" i="6" s="1"/>
  <c r="BG81" i="6"/>
  <c r="AK81" i="6" s="1"/>
  <c r="BG65" i="6"/>
  <c r="AK65" i="6" s="1"/>
  <c r="BG49" i="6"/>
  <c r="AK49" i="6" s="1"/>
  <c r="BG33" i="6"/>
  <c r="AK33" i="6" s="1"/>
  <c r="BG17" i="6"/>
  <c r="AK17" i="6" s="1"/>
  <c r="BG240" i="6"/>
  <c r="AK240" i="6" s="1"/>
  <c r="BG224" i="6"/>
  <c r="AK224" i="6" s="1"/>
  <c r="BG208" i="6"/>
  <c r="AK208" i="6" s="1"/>
  <c r="BG192" i="6"/>
  <c r="AK192" i="6" s="1"/>
  <c r="BG176" i="6"/>
  <c r="BG160" i="6"/>
  <c r="AK160" i="6" s="1"/>
  <c r="BG144" i="6"/>
  <c r="AK144" i="6" s="1"/>
  <c r="BG128" i="6"/>
  <c r="AK128" i="6" s="1"/>
  <c r="BG112" i="6"/>
  <c r="AK112" i="6" s="1"/>
  <c r="BG96" i="6"/>
  <c r="AK96" i="6" s="1"/>
  <c r="BG80" i="6"/>
  <c r="AK80" i="6" s="1"/>
  <c r="BG64" i="6"/>
  <c r="AK64" i="6" s="1"/>
  <c r="BG48" i="6"/>
  <c r="AK48" i="6" s="1"/>
  <c r="BG32" i="6"/>
  <c r="AK32" i="6" s="1"/>
  <c r="BG16" i="6"/>
  <c r="AK16" i="6" s="1"/>
  <c r="BG239" i="6"/>
  <c r="AK239" i="6" s="1"/>
  <c r="BG223" i="6"/>
  <c r="AK223" i="6" s="1"/>
  <c r="BG207" i="6"/>
  <c r="AK207" i="6" s="1"/>
  <c r="BG191" i="6"/>
  <c r="AK191" i="6" s="1"/>
  <c r="BG175" i="6"/>
  <c r="BG159" i="6"/>
  <c r="AK159" i="6" s="1"/>
  <c r="BG143" i="6"/>
  <c r="AK143" i="6" s="1"/>
  <c r="BG127" i="6"/>
  <c r="AK127" i="6" s="1"/>
  <c r="BG111" i="6"/>
  <c r="AK111" i="6" s="1"/>
  <c r="BG95" i="6"/>
  <c r="AK95" i="6" s="1"/>
  <c r="BG79" i="6"/>
  <c r="AK79" i="6" s="1"/>
  <c r="BG63" i="6"/>
  <c r="AK63" i="6" s="1"/>
  <c r="BG47" i="6"/>
  <c r="AK47" i="6" s="1"/>
  <c r="BG31" i="6"/>
  <c r="AK31" i="6" s="1"/>
  <c r="BG15" i="6"/>
  <c r="AK15" i="6" s="1"/>
  <c r="BG237" i="6"/>
  <c r="AK237" i="6" s="1"/>
  <c r="BG221" i="6"/>
  <c r="AK221" i="6" s="1"/>
  <c r="BG205" i="6"/>
  <c r="AK205" i="6" s="1"/>
  <c r="BG189" i="6"/>
  <c r="AK189" i="6" s="1"/>
  <c r="BG173" i="6"/>
  <c r="AK173" i="6" s="1"/>
  <c r="BG157" i="6"/>
  <c r="AK157" i="6" s="1"/>
  <c r="BG141" i="6"/>
  <c r="AK141" i="6" s="1"/>
  <c r="BG125" i="6"/>
  <c r="BG109" i="6"/>
  <c r="AK109" i="6" s="1"/>
  <c r="BG93" i="6"/>
  <c r="AK93" i="6" s="1"/>
  <c r="BG77" i="6"/>
  <c r="AK77" i="6" s="1"/>
  <c r="BG61" i="6"/>
  <c r="AK61" i="6" s="1"/>
  <c r="BG45" i="6"/>
  <c r="AK45" i="6" s="1"/>
  <c r="BG29" i="6"/>
  <c r="AK29" i="6" s="1"/>
  <c r="BG13" i="6"/>
  <c r="AK13" i="6" s="1"/>
  <c r="BG238" i="6"/>
  <c r="AK238" i="6" s="1"/>
  <c r="BG230" i="6"/>
  <c r="AK230" i="6" s="1"/>
  <c r="BG222" i="6"/>
  <c r="AK222" i="6" s="1"/>
  <c r="BG214" i="6"/>
  <c r="AK214" i="6" s="1"/>
  <c r="BG206" i="6"/>
  <c r="AK206" i="6" s="1"/>
  <c r="BG198" i="6"/>
  <c r="AK198" i="6" s="1"/>
  <c r="BG190" i="6"/>
  <c r="AK190" i="6" s="1"/>
  <c r="BG182" i="6"/>
  <c r="AK182" i="6" s="1"/>
  <c r="BG174" i="6"/>
  <c r="BG166" i="6"/>
  <c r="BI166" i="6" s="1"/>
  <c r="BG158" i="6"/>
  <c r="AK158" i="6" s="1"/>
  <c r="BG150" i="6"/>
  <c r="AK150" i="6" s="1"/>
  <c r="BG142" i="6"/>
  <c r="AK142" i="6" s="1"/>
  <c r="BG134" i="6"/>
  <c r="AK134" i="6" s="1"/>
  <c r="BG126" i="6"/>
  <c r="BG118" i="6"/>
  <c r="AK118" i="6" s="1"/>
  <c r="BG110" i="6"/>
  <c r="AK110" i="6" s="1"/>
  <c r="BG102" i="6"/>
  <c r="AK102" i="6" s="1"/>
  <c r="BG94" i="6"/>
  <c r="AK94" i="6" s="1"/>
  <c r="BG86" i="6"/>
  <c r="AK86" i="6" s="1"/>
  <c r="BG78" i="6"/>
  <c r="AK78" i="6" s="1"/>
  <c r="BG70" i="6"/>
  <c r="AK70" i="6" s="1"/>
  <c r="BG62" i="6"/>
  <c r="AK62" i="6" s="1"/>
  <c r="BG54" i="6"/>
  <c r="AK54" i="6" s="1"/>
  <c r="BG46" i="6"/>
  <c r="AK46" i="6" s="1"/>
  <c r="BG38" i="6"/>
  <c r="AK38" i="6" s="1"/>
  <c r="BG30" i="6"/>
  <c r="AK30" i="6" s="1"/>
  <c r="BG22" i="6"/>
  <c r="AK22" i="6" s="1"/>
  <c r="BG14" i="6"/>
  <c r="AK14" i="6" s="1"/>
  <c r="BG6" i="6"/>
  <c r="AK6" i="6" s="1"/>
  <c r="BG4" i="6"/>
  <c r="BG236" i="6"/>
  <c r="AK236" i="6" s="1"/>
  <c r="BG228" i="6"/>
  <c r="AK228" i="6" s="1"/>
  <c r="BG220" i="6"/>
  <c r="BG212" i="6"/>
  <c r="BG204" i="6"/>
  <c r="AK204" i="6" s="1"/>
  <c r="BG196" i="6"/>
  <c r="AK196" i="6" s="1"/>
  <c r="BG188" i="6"/>
  <c r="AK188" i="6" s="1"/>
  <c r="BG180" i="6"/>
  <c r="AK180" i="6" s="1"/>
  <c r="BG172" i="6"/>
  <c r="AK172" i="6" s="1"/>
  <c r="BG164" i="6"/>
  <c r="AK164" i="6" s="1"/>
  <c r="BG156" i="6"/>
  <c r="AK156" i="6" s="1"/>
  <c r="BG148" i="6"/>
  <c r="AK148" i="6" s="1"/>
  <c r="BG140" i="6"/>
  <c r="AK140" i="6" s="1"/>
  <c r="BG132" i="6"/>
  <c r="AK132" i="6" s="1"/>
  <c r="BG124" i="6"/>
  <c r="BG116" i="6"/>
  <c r="AK116" i="6" s="1"/>
  <c r="BG108" i="6"/>
  <c r="AK108" i="6" s="1"/>
  <c r="BG100" i="6"/>
  <c r="AK100" i="6" s="1"/>
  <c r="BG92" i="6"/>
  <c r="AK92" i="6" s="1"/>
  <c r="BG84" i="6"/>
  <c r="AK84" i="6" s="1"/>
  <c r="BG76" i="6"/>
  <c r="AK76" i="6" s="1"/>
  <c r="BG68" i="6"/>
  <c r="AK68" i="6" s="1"/>
  <c r="BG60" i="6"/>
  <c r="AK60" i="6" s="1"/>
  <c r="BG52" i="6"/>
  <c r="AK52" i="6" s="1"/>
  <c r="BG44" i="6"/>
  <c r="AK44" i="6" s="1"/>
  <c r="BG36" i="6"/>
  <c r="AK36" i="6" s="1"/>
  <c r="BG28" i="6"/>
  <c r="AK28" i="6" s="1"/>
  <c r="BG20" i="6"/>
  <c r="AK20" i="6" s="1"/>
  <c r="BG12" i="6"/>
  <c r="AK12" i="6" s="1"/>
  <c r="BG243" i="6"/>
  <c r="BG235" i="6"/>
  <c r="AK235" i="6" s="1"/>
  <c r="BG227" i="6"/>
  <c r="AK227" i="6" s="1"/>
  <c r="BG219" i="6"/>
  <c r="AK219" i="6" s="1"/>
  <c r="BG211" i="6"/>
  <c r="AK211" i="6" s="1"/>
  <c r="BG203" i="6"/>
  <c r="AK203" i="6" s="1"/>
  <c r="BG195" i="6"/>
  <c r="AK195" i="6" s="1"/>
  <c r="BG187" i="6"/>
  <c r="AK187" i="6" s="1"/>
  <c r="BG179" i="6"/>
  <c r="AK179" i="6" s="1"/>
  <c r="BG171" i="6"/>
  <c r="AK171" i="6" s="1"/>
  <c r="BG163" i="6"/>
  <c r="AK163" i="6" s="1"/>
  <c r="BG155" i="6"/>
  <c r="AK155" i="6" s="1"/>
  <c r="BG147" i="6"/>
  <c r="AK147" i="6" s="1"/>
  <c r="BG139" i="6"/>
  <c r="AK139" i="6" s="1"/>
  <c r="BG131" i="6"/>
  <c r="AK131" i="6" s="1"/>
  <c r="BG123" i="6"/>
  <c r="BG115" i="6"/>
  <c r="AK115" i="6" s="1"/>
  <c r="BG107" i="6"/>
  <c r="AK107" i="6" s="1"/>
  <c r="BG99" i="6"/>
  <c r="AK99" i="6" s="1"/>
  <c r="BG91" i="6"/>
  <c r="AK91" i="6" s="1"/>
  <c r="BG83" i="6"/>
  <c r="BG75" i="6"/>
  <c r="AK75" i="6" s="1"/>
  <c r="BG67" i="6"/>
  <c r="AK67" i="6" s="1"/>
  <c r="BG59" i="6"/>
  <c r="AK59" i="6" s="1"/>
  <c r="BG51" i="6"/>
  <c r="AK51" i="6" s="1"/>
  <c r="BG43" i="6"/>
  <c r="AK43" i="6" s="1"/>
  <c r="BG35" i="6"/>
  <c r="AK35" i="6" s="1"/>
  <c r="BG27" i="6"/>
  <c r="BI27" i="6" s="1"/>
  <c r="BG19" i="6"/>
  <c r="AK19" i="6" s="1"/>
  <c r="BG11" i="6"/>
  <c r="AK11" i="6" s="1"/>
  <c r="BG242" i="6"/>
  <c r="BG234" i="6"/>
  <c r="AK234" i="6" s="1"/>
  <c r="BG226" i="6"/>
  <c r="BG218" i="6"/>
  <c r="AK218" i="6" s="1"/>
  <c r="BG210" i="6"/>
  <c r="AK210" i="6" s="1"/>
  <c r="BG202" i="6"/>
  <c r="BI202" i="6" s="1"/>
  <c r="BG194" i="6"/>
  <c r="AK194" i="6" s="1"/>
  <c r="BG186" i="6"/>
  <c r="AK186" i="6" s="1"/>
  <c r="BG178" i="6"/>
  <c r="BG170" i="6"/>
  <c r="AK170" i="6" s="1"/>
  <c r="BG162" i="6"/>
  <c r="AK162" i="6" s="1"/>
  <c r="BG154" i="6"/>
  <c r="AK154" i="6" s="1"/>
  <c r="BG146" i="6"/>
  <c r="AK146" i="6" s="1"/>
  <c r="BG138" i="6"/>
  <c r="AK138" i="6" s="1"/>
  <c r="BG130" i="6"/>
  <c r="AK130" i="6" s="1"/>
  <c r="BG122" i="6"/>
  <c r="AK122" i="6" s="1"/>
  <c r="BG114" i="6"/>
  <c r="AK114" i="6" s="1"/>
  <c r="BG106" i="6"/>
  <c r="AK106" i="6" s="1"/>
  <c r="BG98" i="6"/>
  <c r="AK98" i="6" s="1"/>
  <c r="BG90" i="6"/>
  <c r="AK90" i="6" s="1"/>
  <c r="BG82" i="6"/>
  <c r="AK82" i="6" s="1"/>
  <c r="BG74" i="6"/>
  <c r="AK74" i="6" s="1"/>
  <c r="BG66" i="6"/>
  <c r="AK66" i="6" s="1"/>
  <c r="BG58" i="6"/>
  <c r="AK58" i="6" s="1"/>
  <c r="BG50" i="6"/>
  <c r="AK50" i="6" s="1"/>
  <c r="BG42" i="6"/>
  <c r="AK42" i="6" s="1"/>
  <c r="BG34" i="6"/>
  <c r="AK34" i="6" s="1"/>
  <c r="BG26" i="6"/>
  <c r="AK26" i="6" s="1"/>
  <c r="BG18" i="6"/>
  <c r="AK18" i="6" s="1"/>
  <c r="BG192" i="5"/>
  <c r="BG286" i="5"/>
  <c r="CF275" i="1"/>
  <c r="CF276" i="1"/>
  <c r="CF277" i="1"/>
  <c r="CF278" i="1"/>
  <c r="CF279" i="1"/>
  <c r="CF280" i="1"/>
  <c r="CF281" i="1"/>
  <c r="CF282" i="1"/>
  <c r="CF283" i="1"/>
  <c r="CF284" i="1"/>
  <c r="CF285" i="1"/>
  <c r="CF286" i="1"/>
  <c r="CF287" i="1"/>
  <c r="CF288" i="1"/>
  <c r="CF289" i="1"/>
  <c r="CF290" i="1"/>
  <c r="CF291" i="1"/>
  <c r="CF292" i="1"/>
  <c r="CF293" i="1"/>
  <c r="CF294" i="1"/>
  <c r="CF295" i="1"/>
  <c r="CF296" i="1"/>
  <c r="CF297" i="1"/>
  <c r="CF298" i="1"/>
  <c r="CF299" i="1"/>
  <c r="CF300" i="1"/>
  <c r="CF301" i="1"/>
  <c r="CF302" i="1"/>
  <c r="CF303" i="1"/>
  <c r="CF304" i="1"/>
  <c r="CF305" i="1"/>
  <c r="CF306" i="1"/>
  <c r="CF307" i="1"/>
  <c r="CF308" i="1"/>
  <c r="CF309" i="1"/>
  <c r="CF310" i="1"/>
  <c r="CF311" i="1"/>
  <c r="CF312" i="1"/>
  <c r="CF313" i="1"/>
  <c r="CF314" i="1"/>
  <c r="CF315" i="1"/>
  <c r="CF316" i="1"/>
  <c r="CF317" i="1"/>
  <c r="CF318" i="1"/>
  <c r="CF319" i="1"/>
  <c r="CF320" i="1"/>
  <c r="CF321" i="1"/>
  <c r="CF322" i="1"/>
  <c r="CF323" i="1"/>
  <c r="CF324" i="1"/>
  <c r="CF325" i="1"/>
  <c r="CF326" i="1"/>
  <c r="CF327" i="1"/>
  <c r="CF328" i="1"/>
  <c r="CF329" i="1"/>
  <c r="CF330" i="1"/>
  <c r="CF331" i="1"/>
  <c r="CF332" i="1"/>
  <c r="CF333" i="1"/>
  <c r="CF334" i="1"/>
  <c r="CF335" i="1"/>
  <c r="CF336" i="1"/>
  <c r="CF337" i="1"/>
  <c r="CF338" i="1"/>
  <c r="CF339" i="1"/>
  <c r="CF340" i="1"/>
  <c r="CF341" i="1"/>
  <c r="CF342" i="1"/>
  <c r="CF343" i="1"/>
  <c r="CF344" i="1"/>
  <c r="CF345" i="1"/>
  <c r="CF346" i="1"/>
  <c r="CF347" i="1"/>
  <c r="CF348" i="1"/>
  <c r="CF349" i="1"/>
  <c r="CF350" i="1"/>
  <c r="CF351" i="1"/>
  <c r="CF352" i="1"/>
  <c r="CF353" i="1"/>
  <c r="CF354" i="1"/>
  <c r="CF355" i="1"/>
  <c r="CF356" i="1"/>
  <c r="CF357" i="1"/>
  <c r="CF358" i="1"/>
  <c r="CF359" i="1"/>
  <c r="CF360" i="1"/>
  <c r="CF361" i="1"/>
  <c r="CF362" i="1"/>
  <c r="CF363" i="1"/>
  <c r="CF364" i="1"/>
  <c r="CF365" i="1"/>
  <c r="CF366" i="1"/>
  <c r="CF367" i="1"/>
  <c r="CF368" i="1"/>
  <c r="CF369" i="1"/>
  <c r="CF370" i="1"/>
  <c r="CF371" i="1"/>
  <c r="CF372" i="1"/>
  <c r="CF373" i="1"/>
  <c r="CF374" i="1"/>
  <c r="CF375" i="1"/>
  <c r="CF376" i="1"/>
  <c r="CF377" i="1"/>
  <c r="CF378" i="1"/>
  <c r="CF379" i="1"/>
  <c r="CF380" i="1"/>
  <c r="CF381" i="1"/>
  <c r="CF382" i="1"/>
  <c r="CF383" i="1"/>
  <c r="CF384" i="1"/>
  <c r="CF385" i="1"/>
  <c r="CF386" i="1"/>
  <c r="CF387" i="1"/>
  <c r="CF388" i="1"/>
  <c r="CF389" i="1"/>
  <c r="CF390" i="1"/>
  <c r="CF391" i="1"/>
  <c r="CF392" i="1"/>
  <c r="CF393" i="1"/>
  <c r="CF394" i="1"/>
  <c r="CF395" i="1"/>
  <c r="CF396" i="1"/>
  <c r="CF397" i="1"/>
  <c r="CF398" i="1"/>
  <c r="CF399" i="1"/>
  <c r="CF400" i="1"/>
  <c r="CF401" i="1"/>
  <c r="CF402" i="1"/>
  <c r="CF403" i="1"/>
  <c r="CF404" i="1"/>
  <c r="CF405" i="1"/>
  <c r="CF406" i="1"/>
  <c r="CF407" i="1"/>
  <c r="CF408" i="1"/>
  <c r="CF409" i="1"/>
  <c r="CF410" i="1"/>
  <c r="CF411" i="1"/>
  <c r="CF412" i="1"/>
  <c r="CF413" i="1"/>
  <c r="CF414" i="1"/>
  <c r="CF415" i="1"/>
  <c r="CF416" i="1"/>
  <c r="CF417" i="1"/>
  <c r="CF418" i="1"/>
  <c r="CF419" i="1"/>
  <c r="CF420" i="1"/>
  <c r="CF421" i="1"/>
  <c r="CF422" i="1"/>
  <c r="CF423" i="1"/>
  <c r="CF424" i="1"/>
  <c r="CF425" i="1"/>
  <c r="CF426" i="1"/>
  <c r="CF427" i="1"/>
  <c r="CF428" i="1"/>
  <c r="CF429" i="1"/>
  <c r="CF430" i="1"/>
  <c r="CF431" i="1"/>
  <c r="CF432" i="1"/>
  <c r="CF433" i="1"/>
  <c r="CF434" i="1"/>
  <c r="CF435" i="1"/>
  <c r="CF436" i="1"/>
  <c r="CF437" i="1"/>
  <c r="CF438" i="1"/>
  <c r="CF439" i="1"/>
  <c r="CF440" i="1"/>
  <c r="CF441" i="1"/>
  <c r="CF442" i="1"/>
  <c r="CF443" i="1"/>
  <c r="CF444" i="1"/>
  <c r="CF445" i="1"/>
  <c r="CF446" i="1"/>
  <c r="CF447" i="1"/>
  <c r="CF448" i="1"/>
  <c r="CF449" i="1"/>
  <c r="CF450" i="1"/>
  <c r="CF451" i="1"/>
  <c r="CF452" i="1"/>
  <c r="CF453" i="1"/>
  <c r="CF454" i="1"/>
  <c r="CF455" i="1"/>
  <c r="CF456" i="1"/>
  <c r="CF457" i="1"/>
  <c r="CF458" i="1"/>
  <c r="CF459" i="1"/>
  <c r="CF460" i="1"/>
  <c r="CF461" i="1"/>
  <c r="CF462" i="1"/>
  <c r="CF463" i="1"/>
  <c r="CF464" i="1"/>
  <c r="CF465" i="1"/>
  <c r="CF466" i="1"/>
  <c r="CF467" i="1"/>
  <c r="CF468" i="1"/>
  <c r="CF469" i="1"/>
  <c r="CF470" i="1"/>
  <c r="CF471" i="1"/>
  <c r="CF472" i="1"/>
  <c r="CF473" i="1"/>
  <c r="CF474" i="1"/>
  <c r="CF475" i="1"/>
  <c r="CF476" i="1"/>
  <c r="CF477" i="1"/>
  <c r="CF478" i="1"/>
  <c r="CF479" i="1"/>
  <c r="CF480" i="1"/>
  <c r="CF481" i="1"/>
  <c r="CF482" i="1"/>
  <c r="CF483" i="1"/>
  <c r="CF484" i="1"/>
  <c r="CF485" i="1"/>
  <c r="CF486" i="1"/>
  <c r="CF487" i="1"/>
  <c r="CF488" i="1"/>
  <c r="CF489" i="1"/>
  <c r="CF490" i="1"/>
  <c r="CF491" i="1"/>
  <c r="CF492" i="1"/>
  <c r="CF493" i="1"/>
  <c r="CF494" i="1"/>
  <c r="CF495" i="1"/>
  <c r="CF496" i="1"/>
  <c r="CF497" i="1"/>
  <c r="CF498" i="1"/>
  <c r="CF499" i="1"/>
  <c r="CF500" i="1"/>
  <c r="CF501" i="1"/>
  <c r="CF502" i="1"/>
  <c r="CF503" i="1"/>
  <c r="CF504" i="1"/>
  <c r="CF505" i="1"/>
  <c r="CF506" i="1"/>
  <c r="CF507" i="1"/>
  <c r="CF508" i="1"/>
  <c r="CF509" i="1"/>
  <c r="CF510" i="1"/>
  <c r="CF511" i="1"/>
  <c r="CF512" i="1"/>
  <c r="CF513" i="1"/>
  <c r="CE275" i="1"/>
  <c r="CE276" i="1"/>
  <c r="CE277" i="1"/>
  <c r="CE278" i="1"/>
  <c r="CE279" i="1"/>
  <c r="CE280" i="1"/>
  <c r="CE281" i="1"/>
  <c r="CE282" i="1"/>
  <c r="CE283" i="1"/>
  <c r="CE284" i="1"/>
  <c r="CE285" i="1"/>
  <c r="CE286" i="1"/>
  <c r="CE287" i="1"/>
  <c r="CE288" i="1"/>
  <c r="CE289" i="1"/>
  <c r="CE290" i="1"/>
  <c r="CE291" i="1"/>
  <c r="CE292" i="1"/>
  <c r="CE293" i="1"/>
  <c r="CE294" i="1"/>
  <c r="CE295" i="1"/>
  <c r="CE296" i="1"/>
  <c r="CE297" i="1"/>
  <c r="CE298" i="1"/>
  <c r="CE299" i="1"/>
  <c r="CE300" i="1"/>
  <c r="CE301" i="1"/>
  <c r="CE302" i="1"/>
  <c r="CE303" i="1"/>
  <c r="CE304" i="1"/>
  <c r="CE305" i="1"/>
  <c r="CE306" i="1"/>
  <c r="CE307" i="1"/>
  <c r="CE308" i="1"/>
  <c r="CE309" i="1"/>
  <c r="CE310" i="1"/>
  <c r="CE311" i="1"/>
  <c r="CE312" i="1"/>
  <c r="CE313" i="1"/>
  <c r="CE314" i="1"/>
  <c r="CE315" i="1"/>
  <c r="CE316" i="1"/>
  <c r="CE317" i="1"/>
  <c r="CE318" i="1"/>
  <c r="CE319" i="1"/>
  <c r="CE320" i="1"/>
  <c r="CE321" i="1"/>
  <c r="CE322" i="1"/>
  <c r="CE323" i="1"/>
  <c r="CE324" i="1"/>
  <c r="CE325" i="1"/>
  <c r="CE326" i="1"/>
  <c r="CE327" i="1"/>
  <c r="CE328" i="1"/>
  <c r="CE329" i="1"/>
  <c r="CE330" i="1"/>
  <c r="CE331" i="1"/>
  <c r="CE332" i="1"/>
  <c r="CE333" i="1"/>
  <c r="CE334" i="1"/>
  <c r="CE335" i="1"/>
  <c r="CE336" i="1"/>
  <c r="CE337" i="1"/>
  <c r="CE338" i="1"/>
  <c r="CE339" i="1"/>
  <c r="CE340" i="1"/>
  <c r="CE341" i="1"/>
  <c r="CE342" i="1"/>
  <c r="CE343" i="1"/>
  <c r="CE344" i="1"/>
  <c r="CE345" i="1"/>
  <c r="CE346" i="1"/>
  <c r="CE347" i="1"/>
  <c r="CE348" i="1"/>
  <c r="CE349" i="1"/>
  <c r="CE350" i="1"/>
  <c r="CE351" i="1"/>
  <c r="CE352" i="1"/>
  <c r="CE353" i="1"/>
  <c r="CE354" i="1"/>
  <c r="CE355" i="1"/>
  <c r="CE356" i="1"/>
  <c r="CE357" i="1"/>
  <c r="CE358" i="1"/>
  <c r="CE359" i="1"/>
  <c r="CE360" i="1"/>
  <c r="CE361" i="1"/>
  <c r="CE362" i="1"/>
  <c r="CE363" i="1"/>
  <c r="CE364" i="1"/>
  <c r="CE365" i="1"/>
  <c r="CE366" i="1"/>
  <c r="CE367" i="1"/>
  <c r="CE368" i="1"/>
  <c r="CE369" i="1"/>
  <c r="CE370" i="1"/>
  <c r="CE371" i="1"/>
  <c r="CE372" i="1"/>
  <c r="CE373" i="1"/>
  <c r="CE374" i="1"/>
  <c r="CE375" i="1"/>
  <c r="CE376" i="1"/>
  <c r="CE377" i="1"/>
  <c r="CE378" i="1"/>
  <c r="CE379" i="1"/>
  <c r="CE380" i="1"/>
  <c r="CE381" i="1"/>
  <c r="CE382" i="1"/>
  <c r="CE383" i="1"/>
  <c r="CE384" i="1"/>
  <c r="CE385" i="1"/>
  <c r="CE386" i="1"/>
  <c r="CE387" i="1"/>
  <c r="CE388" i="1"/>
  <c r="CE389" i="1"/>
  <c r="CE390" i="1"/>
  <c r="CE391" i="1"/>
  <c r="CE392" i="1"/>
  <c r="CE393" i="1"/>
  <c r="CE394" i="1"/>
  <c r="CE395" i="1"/>
  <c r="CE396" i="1"/>
  <c r="CE397" i="1"/>
  <c r="CE398" i="1"/>
  <c r="CE399" i="1"/>
  <c r="CE400" i="1"/>
  <c r="CE401" i="1"/>
  <c r="CE402" i="1"/>
  <c r="CE403" i="1"/>
  <c r="CE404" i="1"/>
  <c r="CE405" i="1"/>
  <c r="CE406" i="1"/>
  <c r="CE407" i="1"/>
  <c r="CE408" i="1"/>
  <c r="CE409" i="1"/>
  <c r="CE410" i="1"/>
  <c r="CE411" i="1"/>
  <c r="CE412" i="1"/>
  <c r="CE413" i="1"/>
  <c r="CE414" i="1"/>
  <c r="CE415" i="1"/>
  <c r="CE416" i="1"/>
  <c r="CE417" i="1"/>
  <c r="CE418" i="1"/>
  <c r="CE419" i="1"/>
  <c r="CE420" i="1"/>
  <c r="CE421" i="1"/>
  <c r="CE422" i="1"/>
  <c r="CE423" i="1"/>
  <c r="CE424" i="1"/>
  <c r="CE425" i="1"/>
  <c r="CE426" i="1"/>
  <c r="CE427" i="1"/>
  <c r="CE428" i="1"/>
  <c r="CE429" i="1"/>
  <c r="CE430" i="1"/>
  <c r="CE431" i="1"/>
  <c r="CE432" i="1"/>
  <c r="CE433" i="1"/>
  <c r="CE434" i="1"/>
  <c r="CE435" i="1"/>
  <c r="CE436" i="1"/>
  <c r="CE437" i="1"/>
  <c r="CE438" i="1"/>
  <c r="CE439" i="1"/>
  <c r="CE440" i="1"/>
  <c r="CE441" i="1"/>
  <c r="CE442" i="1"/>
  <c r="CE443" i="1"/>
  <c r="CE444" i="1"/>
  <c r="CE445" i="1"/>
  <c r="CE446" i="1"/>
  <c r="CE447" i="1"/>
  <c r="CE448" i="1"/>
  <c r="CE449" i="1"/>
  <c r="CE450" i="1"/>
  <c r="CE451" i="1"/>
  <c r="CE452" i="1"/>
  <c r="CE453" i="1"/>
  <c r="CE454" i="1"/>
  <c r="CE455" i="1"/>
  <c r="CE456" i="1"/>
  <c r="CE457" i="1"/>
  <c r="CE458" i="1"/>
  <c r="CE459" i="1"/>
  <c r="CE460" i="1"/>
  <c r="CE461" i="1"/>
  <c r="CE462" i="1"/>
  <c r="CE463" i="1"/>
  <c r="CE464" i="1"/>
  <c r="CE465" i="1"/>
  <c r="CE466" i="1"/>
  <c r="CE467" i="1"/>
  <c r="CE468" i="1"/>
  <c r="CE469" i="1"/>
  <c r="CE470" i="1"/>
  <c r="CE471" i="1"/>
  <c r="CE472" i="1"/>
  <c r="CE473" i="1"/>
  <c r="CE474" i="1"/>
  <c r="CE475" i="1"/>
  <c r="CE476" i="1"/>
  <c r="CE477" i="1"/>
  <c r="CE478" i="1"/>
  <c r="CE479" i="1"/>
  <c r="CE480" i="1"/>
  <c r="CE481" i="1"/>
  <c r="CE482" i="1"/>
  <c r="CE483" i="1"/>
  <c r="CE484" i="1"/>
  <c r="CE485" i="1"/>
  <c r="CE486" i="1"/>
  <c r="CE487" i="1"/>
  <c r="CE488" i="1"/>
  <c r="CE489" i="1"/>
  <c r="CE490" i="1"/>
  <c r="CE491" i="1"/>
  <c r="CE492" i="1"/>
  <c r="CE493" i="1"/>
  <c r="CE494" i="1"/>
  <c r="CE495" i="1"/>
  <c r="CE496" i="1"/>
  <c r="CE497" i="1"/>
  <c r="CE498" i="1"/>
  <c r="CE499" i="1"/>
  <c r="CE500" i="1"/>
  <c r="CE501" i="1"/>
  <c r="CE502" i="1"/>
  <c r="CE503" i="1"/>
  <c r="CE504" i="1"/>
  <c r="CE505" i="1"/>
  <c r="CE506" i="1"/>
  <c r="CE507" i="1"/>
  <c r="CE508" i="1"/>
  <c r="CE509" i="1"/>
  <c r="CE510" i="1"/>
  <c r="CE511" i="1"/>
  <c r="CE512" i="1"/>
  <c r="CE513" i="1"/>
  <c r="CD275" i="1"/>
  <c r="CD276" i="1"/>
  <c r="CD277" i="1"/>
  <c r="CD278" i="1"/>
  <c r="CD279" i="1"/>
  <c r="CD280" i="1"/>
  <c r="CD281" i="1"/>
  <c r="CD282" i="1"/>
  <c r="CD283" i="1"/>
  <c r="CD284" i="1"/>
  <c r="CD285" i="1"/>
  <c r="CD286" i="1"/>
  <c r="CD287" i="1"/>
  <c r="CD288" i="1"/>
  <c r="CD289" i="1"/>
  <c r="CD290" i="1"/>
  <c r="CD291" i="1"/>
  <c r="CD292" i="1"/>
  <c r="CD293" i="1"/>
  <c r="CD294" i="1"/>
  <c r="CD295" i="1"/>
  <c r="CD296" i="1"/>
  <c r="CD297" i="1"/>
  <c r="CD298" i="1"/>
  <c r="CD299" i="1"/>
  <c r="CD300" i="1"/>
  <c r="CD301" i="1"/>
  <c r="CD302" i="1"/>
  <c r="CD303" i="1"/>
  <c r="CD304" i="1"/>
  <c r="CD305" i="1"/>
  <c r="CD306" i="1"/>
  <c r="CD307" i="1"/>
  <c r="CD308" i="1"/>
  <c r="CD309" i="1"/>
  <c r="CD310" i="1"/>
  <c r="CD311" i="1"/>
  <c r="CD312" i="1"/>
  <c r="CD313" i="1"/>
  <c r="CD314" i="1"/>
  <c r="CD315" i="1"/>
  <c r="CD316" i="1"/>
  <c r="CD317" i="1"/>
  <c r="CD318" i="1"/>
  <c r="CD319" i="1"/>
  <c r="CD320" i="1"/>
  <c r="CD321" i="1"/>
  <c r="CD322" i="1"/>
  <c r="CD323" i="1"/>
  <c r="CD324" i="1"/>
  <c r="CD325" i="1"/>
  <c r="CD326" i="1"/>
  <c r="CD327" i="1"/>
  <c r="CD328" i="1"/>
  <c r="CD329" i="1"/>
  <c r="CD330" i="1"/>
  <c r="CD331" i="1"/>
  <c r="CD332" i="1"/>
  <c r="CD333" i="1"/>
  <c r="CD334" i="1"/>
  <c r="CD335" i="1"/>
  <c r="CD336" i="1"/>
  <c r="CD337" i="1"/>
  <c r="CD338" i="1"/>
  <c r="CD339" i="1"/>
  <c r="CD340" i="1"/>
  <c r="CD341" i="1"/>
  <c r="CD342" i="1"/>
  <c r="CD343" i="1"/>
  <c r="CD344" i="1"/>
  <c r="CD345" i="1"/>
  <c r="CD346" i="1"/>
  <c r="CD347" i="1"/>
  <c r="CD348" i="1"/>
  <c r="CD349" i="1"/>
  <c r="CD350" i="1"/>
  <c r="CD351" i="1"/>
  <c r="CD352" i="1"/>
  <c r="CD353" i="1"/>
  <c r="CD354" i="1"/>
  <c r="CD355" i="1"/>
  <c r="CD356" i="1"/>
  <c r="CD357" i="1"/>
  <c r="CD358" i="1"/>
  <c r="CD359" i="1"/>
  <c r="CD360" i="1"/>
  <c r="CD361" i="1"/>
  <c r="CD362" i="1"/>
  <c r="CD363" i="1"/>
  <c r="CD364" i="1"/>
  <c r="CD365" i="1"/>
  <c r="CD366" i="1"/>
  <c r="CD367" i="1"/>
  <c r="CD368" i="1"/>
  <c r="CD369" i="1"/>
  <c r="CD370" i="1"/>
  <c r="CD371" i="1"/>
  <c r="CD372" i="1"/>
  <c r="CD373" i="1"/>
  <c r="CD374" i="1"/>
  <c r="CD375" i="1"/>
  <c r="CD376" i="1"/>
  <c r="CD377" i="1"/>
  <c r="CD378" i="1"/>
  <c r="CD379" i="1"/>
  <c r="CD380" i="1"/>
  <c r="CD381" i="1"/>
  <c r="CD382" i="1"/>
  <c r="CD383" i="1"/>
  <c r="CD384" i="1"/>
  <c r="CD385" i="1"/>
  <c r="CD386" i="1"/>
  <c r="CD387" i="1"/>
  <c r="CD388" i="1"/>
  <c r="CD389" i="1"/>
  <c r="CD390" i="1"/>
  <c r="CD391" i="1"/>
  <c r="CD392" i="1"/>
  <c r="CD393" i="1"/>
  <c r="CD394" i="1"/>
  <c r="CD395" i="1"/>
  <c r="CD396" i="1"/>
  <c r="CD397" i="1"/>
  <c r="CD398" i="1"/>
  <c r="CD399" i="1"/>
  <c r="CD400" i="1"/>
  <c r="CD401" i="1"/>
  <c r="CD402" i="1"/>
  <c r="CD403" i="1"/>
  <c r="CD404" i="1"/>
  <c r="CD405" i="1"/>
  <c r="CD406" i="1"/>
  <c r="CD407" i="1"/>
  <c r="CD408" i="1"/>
  <c r="CD409" i="1"/>
  <c r="CD410" i="1"/>
  <c r="CD411" i="1"/>
  <c r="CD412" i="1"/>
  <c r="CD413" i="1"/>
  <c r="CD414" i="1"/>
  <c r="CD415" i="1"/>
  <c r="CD416" i="1"/>
  <c r="CD417" i="1"/>
  <c r="CD418" i="1"/>
  <c r="CD419" i="1"/>
  <c r="CD420" i="1"/>
  <c r="CD421" i="1"/>
  <c r="CD422" i="1"/>
  <c r="CD423" i="1"/>
  <c r="CD424" i="1"/>
  <c r="CD425" i="1"/>
  <c r="CD426" i="1"/>
  <c r="CD427" i="1"/>
  <c r="CD428" i="1"/>
  <c r="CD429" i="1"/>
  <c r="CD430" i="1"/>
  <c r="CD431" i="1"/>
  <c r="CD432" i="1"/>
  <c r="CD433" i="1"/>
  <c r="CD434" i="1"/>
  <c r="CD435" i="1"/>
  <c r="CD436" i="1"/>
  <c r="CD437" i="1"/>
  <c r="CD438" i="1"/>
  <c r="CD439" i="1"/>
  <c r="CD440" i="1"/>
  <c r="CD441" i="1"/>
  <c r="CD442" i="1"/>
  <c r="CD443" i="1"/>
  <c r="CD444" i="1"/>
  <c r="CD445" i="1"/>
  <c r="CD446" i="1"/>
  <c r="CD447" i="1"/>
  <c r="CD448" i="1"/>
  <c r="CD449" i="1"/>
  <c r="CD450" i="1"/>
  <c r="CD451" i="1"/>
  <c r="CD452" i="1"/>
  <c r="CD453" i="1"/>
  <c r="CD454" i="1"/>
  <c r="CD455" i="1"/>
  <c r="CD456" i="1"/>
  <c r="CD457" i="1"/>
  <c r="CD458" i="1"/>
  <c r="CD459" i="1"/>
  <c r="CD460" i="1"/>
  <c r="CD461" i="1"/>
  <c r="CD462" i="1"/>
  <c r="CD463" i="1"/>
  <c r="CD464" i="1"/>
  <c r="CD465" i="1"/>
  <c r="CD466" i="1"/>
  <c r="CD467" i="1"/>
  <c r="CD468" i="1"/>
  <c r="CD469" i="1"/>
  <c r="CD470" i="1"/>
  <c r="CD471" i="1"/>
  <c r="CD472" i="1"/>
  <c r="CD473" i="1"/>
  <c r="CD474" i="1"/>
  <c r="CD475" i="1"/>
  <c r="CD476" i="1"/>
  <c r="CD477" i="1"/>
  <c r="CD478" i="1"/>
  <c r="CD479" i="1"/>
  <c r="CD480" i="1"/>
  <c r="CD481" i="1"/>
  <c r="CD482" i="1"/>
  <c r="CD483" i="1"/>
  <c r="CD484" i="1"/>
  <c r="CD485" i="1"/>
  <c r="CD486" i="1"/>
  <c r="CD487" i="1"/>
  <c r="CD488" i="1"/>
  <c r="CD489" i="1"/>
  <c r="CD490" i="1"/>
  <c r="CD491" i="1"/>
  <c r="CD492" i="1"/>
  <c r="CD493" i="1"/>
  <c r="CD494" i="1"/>
  <c r="CD495" i="1"/>
  <c r="CD496" i="1"/>
  <c r="CD497" i="1"/>
  <c r="CD498" i="1"/>
  <c r="CD499" i="1"/>
  <c r="CD500" i="1"/>
  <c r="CD501" i="1"/>
  <c r="CD502" i="1"/>
  <c r="CD503" i="1"/>
  <c r="CD504" i="1"/>
  <c r="CD505" i="1"/>
  <c r="CD506" i="1"/>
  <c r="CD507" i="1"/>
  <c r="CD508" i="1"/>
  <c r="CD509" i="1"/>
  <c r="CD510" i="1"/>
  <c r="CD511" i="1"/>
  <c r="CD512" i="1"/>
  <c r="CD513" i="1"/>
  <c r="CF274" i="1"/>
  <c r="CE274" i="1"/>
  <c r="CD274" i="1"/>
  <c r="BZ275" i="1"/>
  <c r="BZ276" i="1"/>
  <c r="BZ277" i="1"/>
  <c r="BZ278" i="1"/>
  <c r="BZ279" i="1"/>
  <c r="BZ280" i="1"/>
  <c r="BZ281" i="1"/>
  <c r="BZ282" i="1"/>
  <c r="BZ283" i="1"/>
  <c r="BZ284" i="1"/>
  <c r="BZ285" i="1"/>
  <c r="BZ286" i="1"/>
  <c r="BZ287" i="1"/>
  <c r="BZ288" i="1"/>
  <c r="BZ289" i="1"/>
  <c r="BZ290" i="1"/>
  <c r="BZ291" i="1"/>
  <c r="BZ292" i="1"/>
  <c r="BZ293" i="1"/>
  <c r="BZ294" i="1"/>
  <c r="BZ295" i="1"/>
  <c r="BZ296" i="1"/>
  <c r="BZ297" i="1"/>
  <c r="BZ298" i="1"/>
  <c r="BZ299" i="1"/>
  <c r="BZ300" i="1"/>
  <c r="BZ301" i="1"/>
  <c r="BZ302" i="1"/>
  <c r="BZ303" i="1"/>
  <c r="BZ304" i="1"/>
  <c r="BZ305" i="1"/>
  <c r="BZ306" i="1"/>
  <c r="BZ307" i="1"/>
  <c r="BZ308" i="1"/>
  <c r="BZ309" i="1"/>
  <c r="BZ310" i="1"/>
  <c r="BZ311" i="1"/>
  <c r="BZ312" i="1"/>
  <c r="BZ313" i="1"/>
  <c r="BZ314" i="1"/>
  <c r="BZ315" i="1"/>
  <c r="BZ316" i="1"/>
  <c r="BZ317" i="1"/>
  <c r="BZ318" i="1"/>
  <c r="BZ319" i="1"/>
  <c r="BZ320" i="1"/>
  <c r="BZ321" i="1"/>
  <c r="BZ322" i="1"/>
  <c r="BZ323" i="1"/>
  <c r="BZ324" i="1"/>
  <c r="BZ325" i="1"/>
  <c r="BZ326" i="1"/>
  <c r="BZ327" i="1"/>
  <c r="BZ328" i="1"/>
  <c r="BZ329" i="1"/>
  <c r="BZ330" i="1"/>
  <c r="BZ331" i="1"/>
  <c r="BZ332" i="1"/>
  <c r="BZ333" i="1"/>
  <c r="BZ334" i="1"/>
  <c r="BZ335" i="1"/>
  <c r="BZ336" i="1"/>
  <c r="BZ337" i="1"/>
  <c r="BZ338" i="1"/>
  <c r="BZ339" i="1"/>
  <c r="BZ340" i="1"/>
  <c r="BZ341" i="1"/>
  <c r="BZ342" i="1"/>
  <c r="BZ343" i="1"/>
  <c r="BZ344" i="1"/>
  <c r="BZ345" i="1"/>
  <c r="BZ346" i="1"/>
  <c r="BZ347" i="1"/>
  <c r="BZ348" i="1"/>
  <c r="BZ349" i="1"/>
  <c r="BZ350" i="1"/>
  <c r="BZ351" i="1"/>
  <c r="BZ352" i="1"/>
  <c r="BZ353" i="1"/>
  <c r="BZ354" i="1"/>
  <c r="BZ355" i="1"/>
  <c r="BZ356" i="1"/>
  <c r="BZ357" i="1"/>
  <c r="BZ358" i="1"/>
  <c r="BZ359" i="1"/>
  <c r="BZ360" i="1"/>
  <c r="BZ361" i="1"/>
  <c r="BZ362" i="1"/>
  <c r="BZ363" i="1"/>
  <c r="BZ364" i="1"/>
  <c r="BZ365" i="1"/>
  <c r="BZ366" i="1"/>
  <c r="BZ367" i="1"/>
  <c r="BZ368" i="1"/>
  <c r="BZ369" i="1"/>
  <c r="BZ370" i="1"/>
  <c r="BZ371" i="1"/>
  <c r="BZ372" i="1"/>
  <c r="BZ373" i="1"/>
  <c r="BZ374" i="1"/>
  <c r="BZ375" i="1"/>
  <c r="BZ376" i="1"/>
  <c r="BZ377" i="1"/>
  <c r="BZ378" i="1"/>
  <c r="BZ379" i="1"/>
  <c r="BZ380" i="1"/>
  <c r="BZ381" i="1"/>
  <c r="BZ382" i="1"/>
  <c r="BZ383" i="1"/>
  <c r="BZ384" i="1"/>
  <c r="BZ385" i="1"/>
  <c r="BZ386" i="1"/>
  <c r="BZ387" i="1"/>
  <c r="BZ388" i="1"/>
  <c r="BZ389" i="1"/>
  <c r="BZ390" i="1"/>
  <c r="BZ391" i="1"/>
  <c r="BZ392" i="1"/>
  <c r="BZ393" i="1"/>
  <c r="BZ394" i="1"/>
  <c r="BZ395" i="1"/>
  <c r="BZ396" i="1"/>
  <c r="BZ397" i="1"/>
  <c r="BZ398" i="1"/>
  <c r="BZ399" i="1"/>
  <c r="BZ400" i="1"/>
  <c r="BZ401" i="1"/>
  <c r="BZ402" i="1"/>
  <c r="BZ403" i="1"/>
  <c r="BZ404" i="1"/>
  <c r="BZ405" i="1"/>
  <c r="BZ406" i="1"/>
  <c r="BZ407" i="1"/>
  <c r="BZ408" i="1"/>
  <c r="BZ409" i="1"/>
  <c r="BZ410" i="1"/>
  <c r="BZ411" i="1"/>
  <c r="BZ412" i="1"/>
  <c r="BZ413" i="1"/>
  <c r="BZ414" i="1"/>
  <c r="BZ415" i="1"/>
  <c r="BZ416" i="1"/>
  <c r="BZ417" i="1"/>
  <c r="BZ418" i="1"/>
  <c r="BZ419" i="1"/>
  <c r="BZ420" i="1"/>
  <c r="BZ421" i="1"/>
  <c r="BZ422" i="1"/>
  <c r="BZ423" i="1"/>
  <c r="BZ424" i="1"/>
  <c r="BZ425" i="1"/>
  <c r="BZ426" i="1"/>
  <c r="BZ427" i="1"/>
  <c r="BZ428" i="1"/>
  <c r="BZ429" i="1"/>
  <c r="BZ430" i="1"/>
  <c r="BZ431" i="1"/>
  <c r="BZ432" i="1"/>
  <c r="BZ433" i="1"/>
  <c r="BZ434" i="1"/>
  <c r="BZ435" i="1"/>
  <c r="BZ436" i="1"/>
  <c r="BZ437" i="1"/>
  <c r="BZ438" i="1"/>
  <c r="BZ439" i="1"/>
  <c r="BZ440" i="1"/>
  <c r="BZ441" i="1"/>
  <c r="BZ442" i="1"/>
  <c r="BZ443" i="1"/>
  <c r="BZ444" i="1"/>
  <c r="BZ445" i="1"/>
  <c r="BZ446" i="1"/>
  <c r="BZ447" i="1"/>
  <c r="BZ448" i="1"/>
  <c r="BZ449" i="1"/>
  <c r="BZ450" i="1"/>
  <c r="BZ451" i="1"/>
  <c r="BZ452" i="1"/>
  <c r="BZ453" i="1"/>
  <c r="BZ454" i="1"/>
  <c r="BZ455" i="1"/>
  <c r="BZ456" i="1"/>
  <c r="BZ457" i="1"/>
  <c r="BZ458" i="1"/>
  <c r="BZ459" i="1"/>
  <c r="BZ460" i="1"/>
  <c r="BZ461" i="1"/>
  <c r="BZ462" i="1"/>
  <c r="BZ463" i="1"/>
  <c r="BZ464" i="1"/>
  <c r="BZ465" i="1"/>
  <c r="BZ466" i="1"/>
  <c r="BZ467" i="1"/>
  <c r="BZ468" i="1"/>
  <c r="BZ469" i="1"/>
  <c r="BZ470" i="1"/>
  <c r="BZ471" i="1"/>
  <c r="BZ472" i="1"/>
  <c r="BZ473" i="1"/>
  <c r="BZ474" i="1"/>
  <c r="BZ475" i="1"/>
  <c r="BZ476" i="1"/>
  <c r="BZ477" i="1"/>
  <c r="BZ478" i="1"/>
  <c r="BZ479" i="1"/>
  <c r="BZ480" i="1"/>
  <c r="BZ481" i="1"/>
  <c r="BZ482" i="1"/>
  <c r="BZ483" i="1"/>
  <c r="BZ484" i="1"/>
  <c r="BZ485" i="1"/>
  <c r="BZ486" i="1"/>
  <c r="BZ487" i="1"/>
  <c r="BZ488" i="1"/>
  <c r="BZ489" i="1"/>
  <c r="BZ490" i="1"/>
  <c r="BZ491" i="1"/>
  <c r="BZ492" i="1"/>
  <c r="BZ493" i="1"/>
  <c r="BZ494" i="1"/>
  <c r="BZ495" i="1"/>
  <c r="BZ496" i="1"/>
  <c r="BZ497" i="1"/>
  <c r="BZ498" i="1"/>
  <c r="BZ499" i="1"/>
  <c r="BZ500" i="1"/>
  <c r="BZ501" i="1"/>
  <c r="BZ502" i="1"/>
  <c r="BZ503" i="1"/>
  <c r="BZ504" i="1"/>
  <c r="BZ505" i="1"/>
  <c r="BZ506" i="1"/>
  <c r="BZ507" i="1"/>
  <c r="BZ508" i="1"/>
  <c r="BZ509" i="1"/>
  <c r="BZ510" i="1"/>
  <c r="BZ511" i="1"/>
  <c r="BZ512" i="1"/>
  <c r="BZ513" i="1"/>
  <c r="BY275" i="1"/>
  <c r="BY276" i="1"/>
  <c r="BY277" i="1"/>
  <c r="BY278" i="1"/>
  <c r="BY279" i="1"/>
  <c r="BY280" i="1"/>
  <c r="BY281" i="1"/>
  <c r="BY282" i="1"/>
  <c r="BY283" i="1"/>
  <c r="BY284" i="1"/>
  <c r="BY285" i="1"/>
  <c r="BY286" i="1"/>
  <c r="BY287" i="1"/>
  <c r="BY288" i="1"/>
  <c r="BY289" i="1"/>
  <c r="BY290" i="1"/>
  <c r="BY291" i="1"/>
  <c r="BY292" i="1"/>
  <c r="BY293" i="1"/>
  <c r="BY294" i="1"/>
  <c r="BY295" i="1"/>
  <c r="BY296" i="1"/>
  <c r="BY297" i="1"/>
  <c r="BY298" i="1"/>
  <c r="BY299" i="1"/>
  <c r="BY300" i="1"/>
  <c r="BY301" i="1"/>
  <c r="BY302" i="1"/>
  <c r="BY303" i="1"/>
  <c r="BY304" i="1"/>
  <c r="BY305" i="1"/>
  <c r="BY306" i="1"/>
  <c r="BY307" i="1"/>
  <c r="BY308" i="1"/>
  <c r="BY309" i="1"/>
  <c r="BY310" i="1"/>
  <c r="BY311" i="1"/>
  <c r="BY312" i="1"/>
  <c r="BY313" i="1"/>
  <c r="BY314" i="1"/>
  <c r="BY315" i="1"/>
  <c r="BY316" i="1"/>
  <c r="BY317" i="1"/>
  <c r="BY318" i="1"/>
  <c r="BY319" i="1"/>
  <c r="BY320" i="1"/>
  <c r="BY321" i="1"/>
  <c r="BY322" i="1"/>
  <c r="BY323" i="1"/>
  <c r="BY324" i="1"/>
  <c r="BY325" i="1"/>
  <c r="BY326" i="1"/>
  <c r="BY327" i="1"/>
  <c r="BY328" i="1"/>
  <c r="BY329" i="1"/>
  <c r="BY330" i="1"/>
  <c r="BY331" i="1"/>
  <c r="BY332" i="1"/>
  <c r="BY333" i="1"/>
  <c r="BY334" i="1"/>
  <c r="BY335" i="1"/>
  <c r="BY336" i="1"/>
  <c r="BY337" i="1"/>
  <c r="BY338" i="1"/>
  <c r="BY339" i="1"/>
  <c r="BY340" i="1"/>
  <c r="BY341" i="1"/>
  <c r="BY342" i="1"/>
  <c r="BY343" i="1"/>
  <c r="BY344" i="1"/>
  <c r="BY345" i="1"/>
  <c r="BY346" i="1"/>
  <c r="BY347" i="1"/>
  <c r="BY348" i="1"/>
  <c r="BY349" i="1"/>
  <c r="BY350" i="1"/>
  <c r="BY351" i="1"/>
  <c r="BY352" i="1"/>
  <c r="BY353" i="1"/>
  <c r="BY354" i="1"/>
  <c r="BY355" i="1"/>
  <c r="BY356" i="1"/>
  <c r="BY357" i="1"/>
  <c r="BY358" i="1"/>
  <c r="BY359" i="1"/>
  <c r="BY360" i="1"/>
  <c r="BY361" i="1"/>
  <c r="BY362" i="1"/>
  <c r="BY363" i="1"/>
  <c r="BY364" i="1"/>
  <c r="BY365" i="1"/>
  <c r="BY366" i="1"/>
  <c r="BY367" i="1"/>
  <c r="BY368" i="1"/>
  <c r="BY369" i="1"/>
  <c r="BY370" i="1"/>
  <c r="BY371" i="1"/>
  <c r="BY372" i="1"/>
  <c r="BY373" i="1"/>
  <c r="BY374" i="1"/>
  <c r="BY375" i="1"/>
  <c r="BY376" i="1"/>
  <c r="BY377" i="1"/>
  <c r="BY378" i="1"/>
  <c r="BY379" i="1"/>
  <c r="BY380" i="1"/>
  <c r="BY381" i="1"/>
  <c r="BY382" i="1"/>
  <c r="BY383" i="1"/>
  <c r="BY384" i="1"/>
  <c r="BY385" i="1"/>
  <c r="BY386" i="1"/>
  <c r="BY387" i="1"/>
  <c r="BY388" i="1"/>
  <c r="BY389" i="1"/>
  <c r="BY390" i="1"/>
  <c r="BY391" i="1"/>
  <c r="BY392" i="1"/>
  <c r="BY393" i="1"/>
  <c r="BY394" i="1"/>
  <c r="BY395" i="1"/>
  <c r="BY396" i="1"/>
  <c r="BY397" i="1"/>
  <c r="BY398" i="1"/>
  <c r="BY399" i="1"/>
  <c r="BY400" i="1"/>
  <c r="BY401" i="1"/>
  <c r="BY402" i="1"/>
  <c r="BY403" i="1"/>
  <c r="BY404" i="1"/>
  <c r="BY405" i="1"/>
  <c r="BY406" i="1"/>
  <c r="BY407" i="1"/>
  <c r="BY408" i="1"/>
  <c r="BY409" i="1"/>
  <c r="BY410" i="1"/>
  <c r="BY411" i="1"/>
  <c r="BY412" i="1"/>
  <c r="BY413" i="1"/>
  <c r="BY414" i="1"/>
  <c r="BY415" i="1"/>
  <c r="BY416" i="1"/>
  <c r="BY417" i="1"/>
  <c r="BY418" i="1"/>
  <c r="BY419" i="1"/>
  <c r="BY420" i="1"/>
  <c r="BY421" i="1"/>
  <c r="BY422" i="1"/>
  <c r="BY423" i="1"/>
  <c r="BY424" i="1"/>
  <c r="BY425" i="1"/>
  <c r="BY426" i="1"/>
  <c r="BY427" i="1"/>
  <c r="BY428" i="1"/>
  <c r="BY429" i="1"/>
  <c r="BY430" i="1"/>
  <c r="BY431" i="1"/>
  <c r="BY432" i="1"/>
  <c r="BY433" i="1"/>
  <c r="BY434" i="1"/>
  <c r="BY435" i="1"/>
  <c r="BY436" i="1"/>
  <c r="BY437" i="1"/>
  <c r="BY438" i="1"/>
  <c r="BY439" i="1"/>
  <c r="BY440" i="1"/>
  <c r="BY441" i="1"/>
  <c r="BY442" i="1"/>
  <c r="BY443" i="1"/>
  <c r="BY444" i="1"/>
  <c r="BY445" i="1"/>
  <c r="BY446" i="1"/>
  <c r="BY447" i="1"/>
  <c r="BY448" i="1"/>
  <c r="BY449" i="1"/>
  <c r="BY450" i="1"/>
  <c r="BY451" i="1"/>
  <c r="BY452" i="1"/>
  <c r="BY453" i="1"/>
  <c r="BY454" i="1"/>
  <c r="BY455" i="1"/>
  <c r="BY456" i="1"/>
  <c r="BY457" i="1"/>
  <c r="BY458" i="1"/>
  <c r="BY459" i="1"/>
  <c r="BY460" i="1"/>
  <c r="BY461" i="1"/>
  <c r="BY462" i="1"/>
  <c r="BY463" i="1"/>
  <c r="BY464" i="1"/>
  <c r="BY465" i="1"/>
  <c r="BY466" i="1"/>
  <c r="BY467" i="1"/>
  <c r="BY468" i="1"/>
  <c r="BY469" i="1"/>
  <c r="BY470" i="1"/>
  <c r="BY471" i="1"/>
  <c r="BY472" i="1"/>
  <c r="BY473" i="1"/>
  <c r="BY474" i="1"/>
  <c r="BY475" i="1"/>
  <c r="BY476" i="1"/>
  <c r="BY477" i="1"/>
  <c r="BY478" i="1"/>
  <c r="BY479" i="1"/>
  <c r="BY480" i="1"/>
  <c r="BY481" i="1"/>
  <c r="BY482" i="1"/>
  <c r="BY483" i="1"/>
  <c r="BY484" i="1"/>
  <c r="BY485" i="1"/>
  <c r="BY486" i="1"/>
  <c r="BY487" i="1"/>
  <c r="BY488" i="1"/>
  <c r="BY489" i="1"/>
  <c r="BY490" i="1"/>
  <c r="BY491" i="1"/>
  <c r="BY492" i="1"/>
  <c r="BY493" i="1"/>
  <c r="BY494" i="1"/>
  <c r="BY495" i="1"/>
  <c r="BY496" i="1"/>
  <c r="BY497" i="1"/>
  <c r="BY498" i="1"/>
  <c r="BY499" i="1"/>
  <c r="BY500" i="1"/>
  <c r="BY501" i="1"/>
  <c r="BY502" i="1"/>
  <c r="BY503" i="1"/>
  <c r="BY504" i="1"/>
  <c r="BY505" i="1"/>
  <c r="BY506" i="1"/>
  <c r="BY507" i="1"/>
  <c r="BY508" i="1"/>
  <c r="BY509" i="1"/>
  <c r="BY510" i="1"/>
  <c r="BY511" i="1"/>
  <c r="BY512" i="1"/>
  <c r="BY513" i="1"/>
  <c r="BX275" i="1"/>
  <c r="BX276" i="1"/>
  <c r="BX277" i="1"/>
  <c r="BX278" i="1"/>
  <c r="BX279" i="1"/>
  <c r="BX280" i="1"/>
  <c r="BX281" i="1"/>
  <c r="BX282" i="1"/>
  <c r="BX283" i="1"/>
  <c r="BX284" i="1"/>
  <c r="BX285" i="1"/>
  <c r="BX286" i="1"/>
  <c r="BX287" i="1"/>
  <c r="BX288" i="1"/>
  <c r="BX289" i="1"/>
  <c r="BX290" i="1"/>
  <c r="BX291" i="1"/>
  <c r="BX292" i="1"/>
  <c r="BX293" i="1"/>
  <c r="BX294" i="1"/>
  <c r="BX295" i="1"/>
  <c r="BX296" i="1"/>
  <c r="BX297" i="1"/>
  <c r="BX298" i="1"/>
  <c r="BX299" i="1"/>
  <c r="BX300" i="1"/>
  <c r="BX301" i="1"/>
  <c r="BX302" i="1"/>
  <c r="BX303" i="1"/>
  <c r="BX304" i="1"/>
  <c r="BX305" i="1"/>
  <c r="BX306" i="1"/>
  <c r="BX307" i="1"/>
  <c r="BX308" i="1"/>
  <c r="BX309" i="1"/>
  <c r="BX310" i="1"/>
  <c r="BX311" i="1"/>
  <c r="BX312" i="1"/>
  <c r="BX313" i="1"/>
  <c r="BX314" i="1"/>
  <c r="BX315" i="1"/>
  <c r="BX316" i="1"/>
  <c r="BX317" i="1"/>
  <c r="BX318" i="1"/>
  <c r="BX319" i="1"/>
  <c r="BX320" i="1"/>
  <c r="BX321" i="1"/>
  <c r="BX322" i="1"/>
  <c r="BX323" i="1"/>
  <c r="BX324" i="1"/>
  <c r="BX325" i="1"/>
  <c r="BX326" i="1"/>
  <c r="BX327" i="1"/>
  <c r="BX328" i="1"/>
  <c r="BX329" i="1"/>
  <c r="BX330" i="1"/>
  <c r="BX331" i="1"/>
  <c r="BX332" i="1"/>
  <c r="BX333" i="1"/>
  <c r="BX334" i="1"/>
  <c r="BX335" i="1"/>
  <c r="BX336" i="1"/>
  <c r="BX337" i="1"/>
  <c r="BX338" i="1"/>
  <c r="BX339" i="1"/>
  <c r="BX340" i="1"/>
  <c r="BX341" i="1"/>
  <c r="BX342" i="1"/>
  <c r="BX343" i="1"/>
  <c r="BX344" i="1"/>
  <c r="BX345" i="1"/>
  <c r="BX346" i="1"/>
  <c r="BX347" i="1"/>
  <c r="BX348" i="1"/>
  <c r="BX349" i="1"/>
  <c r="BX350" i="1"/>
  <c r="BX351" i="1"/>
  <c r="BX352" i="1"/>
  <c r="BX353" i="1"/>
  <c r="BX354" i="1"/>
  <c r="BX355" i="1"/>
  <c r="BX356" i="1"/>
  <c r="BX357" i="1"/>
  <c r="BX358" i="1"/>
  <c r="BX359" i="1"/>
  <c r="BX360" i="1"/>
  <c r="BX361" i="1"/>
  <c r="BX362" i="1"/>
  <c r="BX363" i="1"/>
  <c r="BX364" i="1"/>
  <c r="BX365" i="1"/>
  <c r="BX366" i="1"/>
  <c r="BX367" i="1"/>
  <c r="BX368" i="1"/>
  <c r="BX369" i="1"/>
  <c r="BX370" i="1"/>
  <c r="BX371" i="1"/>
  <c r="BX372" i="1"/>
  <c r="BX373" i="1"/>
  <c r="BX374" i="1"/>
  <c r="BX375" i="1"/>
  <c r="BX376" i="1"/>
  <c r="BX377" i="1"/>
  <c r="BX378" i="1"/>
  <c r="BX379" i="1"/>
  <c r="BX380" i="1"/>
  <c r="BX381" i="1"/>
  <c r="BX382" i="1"/>
  <c r="BX383" i="1"/>
  <c r="BX384" i="1"/>
  <c r="BX385" i="1"/>
  <c r="BX386" i="1"/>
  <c r="BX387" i="1"/>
  <c r="BX388" i="1"/>
  <c r="BX389" i="1"/>
  <c r="BX390" i="1"/>
  <c r="BX391" i="1"/>
  <c r="BX392" i="1"/>
  <c r="BX393" i="1"/>
  <c r="BX394" i="1"/>
  <c r="BX395" i="1"/>
  <c r="BX396" i="1"/>
  <c r="BX397" i="1"/>
  <c r="BX398" i="1"/>
  <c r="BX399" i="1"/>
  <c r="BX400" i="1"/>
  <c r="BX401" i="1"/>
  <c r="BX402" i="1"/>
  <c r="BX403" i="1"/>
  <c r="BX404" i="1"/>
  <c r="BX405" i="1"/>
  <c r="BX406" i="1"/>
  <c r="BX407" i="1"/>
  <c r="BX408" i="1"/>
  <c r="BX409" i="1"/>
  <c r="BX410" i="1"/>
  <c r="BX411" i="1"/>
  <c r="BX412" i="1"/>
  <c r="BX413" i="1"/>
  <c r="BX414" i="1"/>
  <c r="BX415" i="1"/>
  <c r="BX416" i="1"/>
  <c r="BX417" i="1"/>
  <c r="BX418" i="1"/>
  <c r="BX419" i="1"/>
  <c r="BX420" i="1"/>
  <c r="BX421" i="1"/>
  <c r="BX422" i="1"/>
  <c r="BX423" i="1"/>
  <c r="BX424" i="1"/>
  <c r="BX425" i="1"/>
  <c r="BX426" i="1"/>
  <c r="BX427" i="1"/>
  <c r="BX428" i="1"/>
  <c r="BX429" i="1"/>
  <c r="BX430" i="1"/>
  <c r="BX431" i="1"/>
  <c r="BX432" i="1"/>
  <c r="BX433" i="1"/>
  <c r="BX434" i="1"/>
  <c r="BX435" i="1"/>
  <c r="BX436" i="1"/>
  <c r="BX437" i="1"/>
  <c r="BX438" i="1"/>
  <c r="BX439" i="1"/>
  <c r="BX440" i="1"/>
  <c r="BX441" i="1"/>
  <c r="BX442" i="1"/>
  <c r="BX443" i="1"/>
  <c r="BX444" i="1"/>
  <c r="BX445" i="1"/>
  <c r="BX446" i="1"/>
  <c r="BX447" i="1"/>
  <c r="BX448" i="1"/>
  <c r="BX449" i="1"/>
  <c r="BX450" i="1"/>
  <c r="BX451" i="1"/>
  <c r="BX452" i="1"/>
  <c r="BX453" i="1"/>
  <c r="BX454" i="1"/>
  <c r="BX455" i="1"/>
  <c r="BX456" i="1"/>
  <c r="BX457" i="1"/>
  <c r="BX458" i="1"/>
  <c r="BX459" i="1"/>
  <c r="BX460" i="1"/>
  <c r="BX461" i="1"/>
  <c r="BX462" i="1"/>
  <c r="BX463" i="1"/>
  <c r="BX464" i="1"/>
  <c r="BX465" i="1"/>
  <c r="BX466" i="1"/>
  <c r="BX467" i="1"/>
  <c r="BX468" i="1"/>
  <c r="BX469" i="1"/>
  <c r="BX470" i="1"/>
  <c r="BX471" i="1"/>
  <c r="BX472" i="1"/>
  <c r="BX473" i="1"/>
  <c r="BX474" i="1"/>
  <c r="BX475" i="1"/>
  <c r="BX476" i="1"/>
  <c r="BX477" i="1"/>
  <c r="BX478" i="1"/>
  <c r="BX479" i="1"/>
  <c r="BX480" i="1"/>
  <c r="BX481" i="1"/>
  <c r="BX482" i="1"/>
  <c r="BX483" i="1"/>
  <c r="BX484" i="1"/>
  <c r="BX485" i="1"/>
  <c r="BX486" i="1"/>
  <c r="BX487" i="1"/>
  <c r="BX488" i="1"/>
  <c r="BX489" i="1"/>
  <c r="BX490" i="1"/>
  <c r="BX491" i="1"/>
  <c r="BX492" i="1"/>
  <c r="BX493" i="1"/>
  <c r="BX494" i="1"/>
  <c r="BX495" i="1"/>
  <c r="BX496" i="1"/>
  <c r="BX497" i="1"/>
  <c r="BX498" i="1"/>
  <c r="BX499" i="1"/>
  <c r="BX500" i="1"/>
  <c r="BX501" i="1"/>
  <c r="BX502" i="1"/>
  <c r="BX503" i="1"/>
  <c r="BX504" i="1"/>
  <c r="BX505" i="1"/>
  <c r="BX506" i="1"/>
  <c r="BX507" i="1"/>
  <c r="BX508" i="1"/>
  <c r="BX509" i="1"/>
  <c r="BX510" i="1"/>
  <c r="BX511" i="1"/>
  <c r="BX512" i="1"/>
  <c r="BX513" i="1"/>
  <c r="BW275" i="1"/>
  <c r="BW276" i="1"/>
  <c r="BW277" i="1"/>
  <c r="BW278" i="1"/>
  <c r="BW279" i="1"/>
  <c r="BW280" i="1"/>
  <c r="BW281" i="1"/>
  <c r="BW282" i="1"/>
  <c r="BW283" i="1"/>
  <c r="BW284" i="1"/>
  <c r="BW285" i="1"/>
  <c r="BW286" i="1"/>
  <c r="BW287" i="1"/>
  <c r="BW288" i="1"/>
  <c r="BW289" i="1"/>
  <c r="BW290" i="1"/>
  <c r="BW291" i="1"/>
  <c r="BW292" i="1"/>
  <c r="BW293" i="1"/>
  <c r="BW294" i="1"/>
  <c r="BW295" i="1"/>
  <c r="BW296" i="1"/>
  <c r="BW297" i="1"/>
  <c r="BW298" i="1"/>
  <c r="BW299" i="1"/>
  <c r="BW300" i="1"/>
  <c r="BW301" i="1"/>
  <c r="BW302" i="1"/>
  <c r="BW303" i="1"/>
  <c r="BW304" i="1"/>
  <c r="BW305" i="1"/>
  <c r="BW306" i="1"/>
  <c r="BW307" i="1"/>
  <c r="BW308" i="1"/>
  <c r="BW309" i="1"/>
  <c r="BW310" i="1"/>
  <c r="BW311" i="1"/>
  <c r="BW312" i="1"/>
  <c r="BW313" i="1"/>
  <c r="BW314" i="1"/>
  <c r="BW315" i="1"/>
  <c r="BW316" i="1"/>
  <c r="BW317" i="1"/>
  <c r="BW318" i="1"/>
  <c r="BW319" i="1"/>
  <c r="BW320" i="1"/>
  <c r="BW321" i="1"/>
  <c r="BW322" i="1"/>
  <c r="BW323" i="1"/>
  <c r="BW324" i="1"/>
  <c r="BW325" i="1"/>
  <c r="BW326" i="1"/>
  <c r="BW327" i="1"/>
  <c r="BW328" i="1"/>
  <c r="BW329" i="1"/>
  <c r="BW330" i="1"/>
  <c r="BW331" i="1"/>
  <c r="BW332" i="1"/>
  <c r="BW333" i="1"/>
  <c r="BW334" i="1"/>
  <c r="BW335" i="1"/>
  <c r="BW336" i="1"/>
  <c r="BW337" i="1"/>
  <c r="BW338" i="1"/>
  <c r="BW339" i="1"/>
  <c r="BW340" i="1"/>
  <c r="BW341" i="1"/>
  <c r="BW342" i="1"/>
  <c r="BW343" i="1"/>
  <c r="BW344" i="1"/>
  <c r="BW345" i="1"/>
  <c r="BW346" i="1"/>
  <c r="BW347" i="1"/>
  <c r="BW348" i="1"/>
  <c r="BW349" i="1"/>
  <c r="BW350" i="1"/>
  <c r="BW351" i="1"/>
  <c r="BW352" i="1"/>
  <c r="BW353" i="1"/>
  <c r="BW354" i="1"/>
  <c r="BW355" i="1"/>
  <c r="BW356" i="1"/>
  <c r="BW357" i="1"/>
  <c r="BW358" i="1"/>
  <c r="BW359" i="1"/>
  <c r="BW360" i="1"/>
  <c r="BW361" i="1"/>
  <c r="BW362" i="1"/>
  <c r="BW363" i="1"/>
  <c r="BW364" i="1"/>
  <c r="BW365" i="1"/>
  <c r="BW366" i="1"/>
  <c r="BW367" i="1"/>
  <c r="BW368" i="1"/>
  <c r="BW369" i="1"/>
  <c r="BW370" i="1"/>
  <c r="BW371" i="1"/>
  <c r="BW372" i="1"/>
  <c r="BW373" i="1"/>
  <c r="BW374" i="1"/>
  <c r="BW375" i="1"/>
  <c r="BW376" i="1"/>
  <c r="BW377" i="1"/>
  <c r="BW378" i="1"/>
  <c r="BW379" i="1"/>
  <c r="BW380" i="1"/>
  <c r="BW381" i="1"/>
  <c r="BW382" i="1"/>
  <c r="BW383" i="1"/>
  <c r="BW384" i="1"/>
  <c r="BW385" i="1"/>
  <c r="BW386" i="1"/>
  <c r="BW387" i="1"/>
  <c r="BW388" i="1"/>
  <c r="BW389" i="1"/>
  <c r="BW390" i="1"/>
  <c r="BW391" i="1"/>
  <c r="BW392" i="1"/>
  <c r="BW393" i="1"/>
  <c r="BW394" i="1"/>
  <c r="BW395" i="1"/>
  <c r="BW396" i="1"/>
  <c r="BW397" i="1"/>
  <c r="BW398" i="1"/>
  <c r="BW399" i="1"/>
  <c r="BW400" i="1"/>
  <c r="BW401" i="1"/>
  <c r="BW402" i="1"/>
  <c r="BW403" i="1"/>
  <c r="BW404" i="1"/>
  <c r="BW405" i="1"/>
  <c r="BW406" i="1"/>
  <c r="BW407" i="1"/>
  <c r="BW408" i="1"/>
  <c r="BW409" i="1"/>
  <c r="BW410" i="1"/>
  <c r="BW411" i="1"/>
  <c r="BW412" i="1"/>
  <c r="BW413" i="1"/>
  <c r="BW414" i="1"/>
  <c r="BW415" i="1"/>
  <c r="BW416" i="1"/>
  <c r="BW417" i="1"/>
  <c r="BW418" i="1"/>
  <c r="BW419" i="1"/>
  <c r="BW420" i="1"/>
  <c r="BW421" i="1"/>
  <c r="BW422" i="1"/>
  <c r="BW423" i="1"/>
  <c r="BW424" i="1"/>
  <c r="BW425" i="1"/>
  <c r="BW426" i="1"/>
  <c r="BW427" i="1"/>
  <c r="BW428" i="1"/>
  <c r="BW429" i="1"/>
  <c r="BW430" i="1"/>
  <c r="BW431" i="1"/>
  <c r="BW432" i="1"/>
  <c r="BW433" i="1"/>
  <c r="BW434" i="1"/>
  <c r="BW435" i="1"/>
  <c r="BW436" i="1"/>
  <c r="BW437" i="1"/>
  <c r="BW438" i="1"/>
  <c r="BW439" i="1"/>
  <c r="BW440" i="1"/>
  <c r="BW441" i="1"/>
  <c r="BW442" i="1"/>
  <c r="BW443" i="1"/>
  <c r="BW444" i="1"/>
  <c r="BW445" i="1"/>
  <c r="BW446" i="1"/>
  <c r="BW447" i="1"/>
  <c r="BW448" i="1"/>
  <c r="BW449" i="1"/>
  <c r="BW450" i="1"/>
  <c r="BW451" i="1"/>
  <c r="BW452" i="1"/>
  <c r="BW453" i="1"/>
  <c r="BW454" i="1"/>
  <c r="BW455" i="1"/>
  <c r="BW456" i="1"/>
  <c r="BW457" i="1"/>
  <c r="BW458" i="1"/>
  <c r="BW459" i="1"/>
  <c r="BW460" i="1"/>
  <c r="BW461" i="1"/>
  <c r="BW462" i="1"/>
  <c r="BW463" i="1"/>
  <c r="BW464" i="1"/>
  <c r="BW465" i="1"/>
  <c r="BW466" i="1"/>
  <c r="BW467" i="1"/>
  <c r="BW468" i="1"/>
  <c r="BW469" i="1"/>
  <c r="BW470" i="1"/>
  <c r="BW471" i="1"/>
  <c r="BW472" i="1"/>
  <c r="BW473" i="1"/>
  <c r="BW474" i="1"/>
  <c r="BW475" i="1"/>
  <c r="BW476" i="1"/>
  <c r="BW477" i="1"/>
  <c r="BW478" i="1"/>
  <c r="BW479" i="1"/>
  <c r="BW480" i="1"/>
  <c r="BW481" i="1"/>
  <c r="BW482" i="1"/>
  <c r="BW483" i="1"/>
  <c r="BW484" i="1"/>
  <c r="BW485" i="1"/>
  <c r="BW486" i="1"/>
  <c r="BW487" i="1"/>
  <c r="BW488" i="1"/>
  <c r="BW489" i="1"/>
  <c r="BW490" i="1"/>
  <c r="BW491" i="1"/>
  <c r="BW492" i="1"/>
  <c r="BW493" i="1"/>
  <c r="BW494" i="1"/>
  <c r="BW495" i="1"/>
  <c r="BW496" i="1"/>
  <c r="BW497" i="1"/>
  <c r="BW498" i="1"/>
  <c r="BW499" i="1"/>
  <c r="BW500" i="1"/>
  <c r="BW501" i="1"/>
  <c r="BW502" i="1"/>
  <c r="BW503" i="1"/>
  <c r="BW504" i="1"/>
  <c r="BW505" i="1"/>
  <c r="BW506" i="1"/>
  <c r="BW507" i="1"/>
  <c r="BW508" i="1"/>
  <c r="BW509" i="1"/>
  <c r="BW510" i="1"/>
  <c r="BW511" i="1"/>
  <c r="BW512" i="1"/>
  <c r="BW513" i="1"/>
  <c r="BV275" i="1"/>
  <c r="BV276" i="1"/>
  <c r="BV277" i="1"/>
  <c r="BV278" i="1"/>
  <c r="BV279" i="1"/>
  <c r="BV280" i="1"/>
  <c r="BV281" i="1"/>
  <c r="BV282" i="1"/>
  <c r="BV283" i="1"/>
  <c r="BV284" i="1"/>
  <c r="BV285" i="1"/>
  <c r="BV286" i="1"/>
  <c r="BV287" i="1"/>
  <c r="BV288" i="1"/>
  <c r="BV289" i="1"/>
  <c r="BV290" i="1"/>
  <c r="BV291" i="1"/>
  <c r="BV292" i="1"/>
  <c r="BV293" i="1"/>
  <c r="BV294" i="1"/>
  <c r="BV295" i="1"/>
  <c r="BV296" i="1"/>
  <c r="BV297" i="1"/>
  <c r="BV298" i="1"/>
  <c r="BV299" i="1"/>
  <c r="BV300" i="1"/>
  <c r="BV301" i="1"/>
  <c r="BV302" i="1"/>
  <c r="BV303" i="1"/>
  <c r="BV304" i="1"/>
  <c r="BV305" i="1"/>
  <c r="BV306" i="1"/>
  <c r="BV307" i="1"/>
  <c r="BV308" i="1"/>
  <c r="BV309" i="1"/>
  <c r="BV310" i="1"/>
  <c r="BV311" i="1"/>
  <c r="BV312" i="1"/>
  <c r="BV313" i="1"/>
  <c r="BV314" i="1"/>
  <c r="BV315" i="1"/>
  <c r="BV316" i="1"/>
  <c r="BV317" i="1"/>
  <c r="BV318" i="1"/>
  <c r="BV319" i="1"/>
  <c r="BV320" i="1"/>
  <c r="BV321" i="1"/>
  <c r="BV322" i="1"/>
  <c r="BV323" i="1"/>
  <c r="BV324" i="1"/>
  <c r="BV325" i="1"/>
  <c r="BV326" i="1"/>
  <c r="BV327" i="1"/>
  <c r="BV328" i="1"/>
  <c r="BV329" i="1"/>
  <c r="BV330" i="1"/>
  <c r="BV331" i="1"/>
  <c r="BV332" i="1"/>
  <c r="BV333" i="1"/>
  <c r="BV334" i="1"/>
  <c r="BV335" i="1"/>
  <c r="BV336" i="1"/>
  <c r="BV337" i="1"/>
  <c r="BV338" i="1"/>
  <c r="BV339" i="1"/>
  <c r="BV340" i="1"/>
  <c r="BV341" i="1"/>
  <c r="BV342" i="1"/>
  <c r="BV343" i="1"/>
  <c r="BV344" i="1"/>
  <c r="BV345" i="1"/>
  <c r="BV346" i="1"/>
  <c r="BV347" i="1"/>
  <c r="BV348" i="1"/>
  <c r="BV349" i="1"/>
  <c r="BV350" i="1"/>
  <c r="BV351" i="1"/>
  <c r="BV352" i="1"/>
  <c r="BV353" i="1"/>
  <c r="BV354" i="1"/>
  <c r="BV355" i="1"/>
  <c r="BV356" i="1"/>
  <c r="BV357" i="1"/>
  <c r="BV358" i="1"/>
  <c r="BV359" i="1"/>
  <c r="BV360" i="1"/>
  <c r="BV361" i="1"/>
  <c r="BV362" i="1"/>
  <c r="BV363" i="1"/>
  <c r="BV364" i="1"/>
  <c r="BV365" i="1"/>
  <c r="BV366" i="1"/>
  <c r="BV367" i="1"/>
  <c r="BV368" i="1"/>
  <c r="BV369" i="1"/>
  <c r="BV370" i="1"/>
  <c r="BV371" i="1"/>
  <c r="BV372" i="1"/>
  <c r="BV373" i="1"/>
  <c r="BV374" i="1"/>
  <c r="BV375" i="1"/>
  <c r="BV376" i="1"/>
  <c r="BV377" i="1"/>
  <c r="BV378" i="1"/>
  <c r="BV379" i="1"/>
  <c r="BV380" i="1"/>
  <c r="BV381" i="1"/>
  <c r="BV382" i="1"/>
  <c r="BV383" i="1"/>
  <c r="BV384" i="1"/>
  <c r="BV385" i="1"/>
  <c r="BV386" i="1"/>
  <c r="BV387" i="1"/>
  <c r="BV388" i="1"/>
  <c r="BV389" i="1"/>
  <c r="BV390" i="1"/>
  <c r="BV391" i="1"/>
  <c r="BV392" i="1"/>
  <c r="BV393" i="1"/>
  <c r="BV394" i="1"/>
  <c r="BV395" i="1"/>
  <c r="BV396" i="1"/>
  <c r="BV397" i="1"/>
  <c r="BV398" i="1"/>
  <c r="BV399" i="1"/>
  <c r="BV400" i="1"/>
  <c r="BV401" i="1"/>
  <c r="BV402" i="1"/>
  <c r="BV403" i="1"/>
  <c r="BV404" i="1"/>
  <c r="BV405" i="1"/>
  <c r="BV406" i="1"/>
  <c r="BV407" i="1"/>
  <c r="BV408" i="1"/>
  <c r="BV409" i="1"/>
  <c r="BV410" i="1"/>
  <c r="BV411" i="1"/>
  <c r="BV412" i="1"/>
  <c r="BV413" i="1"/>
  <c r="BV414" i="1"/>
  <c r="BV415" i="1"/>
  <c r="BV416" i="1"/>
  <c r="BV417" i="1"/>
  <c r="BV418" i="1"/>
  <c r="BV419" i="1"/>
  <c r="BV420" i="1"/>
  <c r="BV421" i="1"/>
  <c r="BV422" i="1"/>
  <c r="BV423" i="1"/>
  <c r="BV424" i="1"/>
  <c r="BV425" i="1"/>
  <c r="BV426" i="1"/>
  <c r="BV427" i="1"/>
  <c r="BV428" i="1"/>
  <c r="BV429" i="1"/>
  <c r="BV430" i="1"/>
  <c r="BV431" i="1"/>
  <c r="BV432" i="1"/>
  <c r="BV433" i="1"/>
  <c r="BV434" i="1"/>
  <c r="BV435" i="1"/>
  <c r="BV436" i="1"/>
  <c r="BV437" i="1"/>
  <c r="BV438" i="1"/>
  <c r="BV439" i="1"/>
  <c r="BV440" i="1"/>
  <c r="BV441" i="1"/>
  <c r="BV442" i="1"/>
  <c r="BV443" i="1"/>
  <c r="BV444" i="1"/>
  <c r="BV445" i="1"/>
  <c r="BV446" i="1"/>
  <c r="BV447" i="1"/>
  <c r="BV448" i="1"/>
  <c r="BV449" i="1"/>
  <c r="BV450" i="1"/>
  <c r="BV451" i="1"/>
  <c r="BV452" i="1"/>
  <c r="BV453" i="1"/>
  <c r="BV454" i="1"/>
  <c r="BV455" i="1"/>
  <c r="BV456" i="1"/>
  <c r="BV457" i="1"/>
  <c r="BV458" i="1"/>
  <c r="BV459" i="1"/>
  <c r="BV460" i="1"/>
  <c r="BV461" i="1"/>
  <c r="BV462" i="1"/>
  <c r="BV463" i="1"/>
  <c r="BV464" i="1"/>
  <c r="BV465" i="1"/>
  <c r="BV466" i="1"/>
  <c r="BV467" i="1"/>
  <c r="BV468" i="1"/>
  <c r="BV469" i="1"/>
  <c r="BV470" i="1"/>
  <c r="BV471" i="1"/>
  <c r="BV472" i="1"/>
  <c r="BV473" i="1"/>
  <c r="BV474" i="1"/>
  <c r="BV475" i="1"/>
  <c r="BV476" i="1"/>
  <c r="BV477" i="1"/>
  <c r="BV478" i="1"/>
  <c r="BV479" i="1"/>
  <c r="BV480" i="1"/>
  <c r="BV481" i="1"/>
  <c r="BV482" i="1"/>
  <c r="BV483" i="1"/>
  <c r="BV484" i="1"/>
  <c r="BV485" i="1"/>
  <c r="BV486" i="1"/>
  <c r="BV487" i="1"/>
  <c r="BV488" i="1"/>
  <c r="BV489" i="1"/>
  <c r="BV490" i="1"/>
  <c r="BV491" i="1"/>
  <c r="BV492" i="1"/>
  <c r="BV493" i="1"/>
  <c r="BV494" i="1"/>
  <c r="BV495" i="1"/>
  <c r="BV496" i="1"/>
  <c r="BV497" i="1"/>
  <c r="BV498" i="1"/>
  <c r="BV499" i="1"/>
  <c r="BV500" i="1"/>
  <c r="BV501" i="1"/>
  <c r="BV502" i="1"/>
  <c r="BV503" i="1"/>
  <c r="BV504" i="1"/>
  <c r="BV505" i="1"/>
  <c r="BV506" i="1"/>
  <c r="BV507" i="1"/>
  <c r="BV508" i="1"/>
  <c r="BV509" i="1"/>
  <c r="BV510" i="1"/>
  <c r="BV511" i="1"/>
  <c r="BV512" i="1"/>
  <c r="BV513" i="1"/>
  <c r="BU275" i="1"/>
  <c r="BU276" i="1"/>
  <c r="BU277" i="1"/>
  <c r="BU278" i="1"/>
  <c r="BU279" i="1"/>
  <c r="BU280" i="1"/>
  <c r="BU281" i="1"/>
  <c r="BU282" i="1"/>
  <c r="BU283" i="1"/>
  <c r="BU284" i="1"/>
  <c r="BU285" i="1"/>
  <c r="BU286" i="1"/>
  <c r="BU287" i="1"/>
  <c r="BU288" i="1"/>
  <c r="BU289" i="1"/>
  <c r="BU290" i="1"/>
  <c r="BU291" i="1"/>
  <c r="BU292" i="1"/>
  <c r="BU293" i="1"/>
  <c r="BU294" i="1"/>
  <c r="BU295" i="1"/>
  <c r="BU296" i="1"/>
  <c r="BU297" i="1"/>
  <c r="BU298" i="1"/>
  <c r="BU299" i="1"/>
  <c r="BU300" i="1"/>
  <c r="BU301" i="1"/>
  <c r="BU302" i="1"/>
  <c r="BU303" i="1"/>
  <c r="BU304" i="1"/>
  <c r="BU305" i="1"/>
  <c r="BU306" i="1"/>
  <c r="BU307" i="1"/>
  <c r="BU308" i="1"/>
  <c r="BU309" i="1"/>
  <c r="BU310" i="1"/>
  <c r="BU311" i="1"/>
  <c r="BU312" i="1"/>
  <c r="BU313" i="1"/>
  <c r="BU314" i="1"/>
  <c r="BU315" i="1"/>
  <c r="BU316" i="1"/>
  <c r="BU317" i="1"/>
  <c r="BU318" i="1"/>
  <c r="BU319" i="1"/>
  <c r="BU320" i="1"/>
  <c r="BU321" i="1"/>
  <c r="BU322" i="1"/>
  <c r="BU323" i="1"/>
  <c r="BU324" i="1"/>
  <c r="BU325" i="1"/>
  <c r="BU326" i="1"/>
  <c r="BU327" i="1"/>
  <c r="BU328" i="1"/>
  <c r="BU329" i="1"/>
  <c r="BU330" i="1"/>
  <c r="BU331" i="1"/>
  <c r="BU332" i="1"/>
  <c r="BU333" i="1"/>
  <c r="BU334" i="1"/>
  <c r="BU335" i="1"/>
  <c r="BU336" i="1"/>
  <c r="BU337" i="1"/>
  <c r="BU338" i="1"/>
  <c r="BU339" i="1"/>
  <c r="BU340" i="1"/>
  <c r="BU341" i="1"/>
  <c r="BU342" i="1"/>
  <c r="BU343" i="1"/>
  <c r="BU344" i="1"/>
  <c r="BU345" i="1"/>
  <c r="BU346" i="1"/>
  <c r="BU347" i="1"/>
  <c r="BU348" i="1"/>
  <c r="BU349" i="1"/>
  <c r="BU350" i="1"/>
  <c r="BU351" i="1"/>
  <c r="BU352" i="1"/>
  <c r="BU353" i="1"/>
  <c r="BU354" i="1"/>
  <c r="BU355" i="1"/>
  <c r="BU356" i="1"/>
  <c r="BU357" i="1"/>
  <c r="BU358" i="1"/>
  <c r="BU359" i="1"/>
  <c r="BU360" i="1"/>
  <c r="BU361" i="1"/>
  <c r="BU362" i="1"/>
  <c r="BU363" i="1"/>
  <c r="BU364" i="1"/>
  <c r="BU365" i="1"/>
  <c r="BU366" i="1"/>
  <c r="BU367" i="1"/>
  <c r="BU368" i="1"/>
  <c r="BU369" i="1"/>
  <c r="BU370" i="1"/>
  <c r="BU371" i="1"/>
  <c r="BU372" i="1"/>
  <c r="BU373" i="1"/>
  <c r="BU374" i="1"/>
  <c r="BU375" i="1"/>
  <c r="BU376" i="1"/>
  <c r="BU377" i="1"/>
  <c r="BU378" i="1"/>
  <c r="BU379" i="1"/>
  <c r="BU380" i="1"/>
  <c r="BU381" i="1"/>
  <c r="BU382" i="1"/>
  <c r="BU383" i="1"/>
  <c r="BU384" i="1"/>
  <c r="BU385" i="1"/>
  <c r="BU386" i="1"/>
  <c r="BU387" i="1"/>
  <c r="BU388" i="1"/>
  <c r="BU389" i="1"/>
  <c r="BU390" i="1"/>
  <c r="BU391" i="1"/>
  <c r="BU392" i="1"/>
  <c r="BU393" i="1"/>
  <c r="BU394" i="1"/>
  <c r="BU395" i="1"/>
  <c r="BU396" i="1"/>
  <c r="BU397" i="1"/>
  <c r="BU398" i="1"/>
  <c r="BU399" i="1"/>
  <c r="BU400" i="1"/>
  <c r="BU401" i="1"/>
  <c r="BU402" i="1"/>
  <c r="BU403" i="1"/>
  <c r="BU404" i="1"/>
  <c r="BU405" i="1"/>
  <c r="BU406" i="1"/>
  <c r="BU407" i="1"/>
  <c r="BU408" i="1"/>
  <c r="BU409" i="1"/>
  <c r="BU410" i="1"/>
  <c r="BU411" i="1"/>
  <c r="BU412" i="1"/>
  <c r="BU413" i="1"/>
  <c r="BU414" i="1"/>
  <c r="BU415" i="1"/>
  <c r="BU416" i="1"/>
  <c r="BU417" i="1"/>
  <c r="BU418" i="1"/>
  <c r="BU419" i="1"/>
  <c r="BU420" i="1"/>
  <c r="BU421" i="1"/>
  <c r="BU422" i="1"/>
  <c r="BU423" i="1"/>
  <c r="BU424" i="1"/>
  <c r="BU425" i="1"/>
  <c r="BU426" i="1"/>
  <c r="BU427" i="1"/>
  <c r="BU428" i="1"/>
  <c r="BU429" i="1"/>
  <c r="BU430" i="1"/>
  <c r="BU431" i="1"/>
  <c r="BU432" i="1"/>
  <c r="BU433" i="1"/>
  <c r="BU434" i="1"/>
  <c r="BU435" i="1"/>
  <c r="BU436" i="1"/>
  <c r="BU437" i="1"/>
  <c r="BU438" i="1"/>
  <c r="BU439" i="1"/>
  <c r="BU440" i="1"/>
  <c r="BU441" i="1"/>
  <c r="BU442" i="1"/>
  <c r="BU443" i="1"/>
  <c r="BU444" i="1"/>
  <c r="BU445" i="1"/>
  <c r="BU446" i="1"/>
  <c r="BU447" i="1"/>
  <c r="BU448" i="1"/>
  <c r="BU449" i="1"/>
  <c r="BU450" i="1"/>
  <c r="BU451" i="1"/>
  <c r="BU452" i="1"/>
  <c r="BU453" i="1"/>
  <c r="BU454" i="1"/>
  <c r="BU455" i="1"/>
  <c r="BU456" i="1"/>
  <c r="BU457" i="1"/>
  <c r="BU458" i="1"/>
  <c r="BU459" i="1"/>
  <c r="BU460" i="1"/>
  <c r="BU461" i="1"/>
  <c r="BU462" i="1"/>
  <c r="BU463" i="1"/>
  <c r="BU464" i="1"/>
  <c r="BU465" i="1"/>
  <c r="BU466" i="1"/>
  <c r="BU467" i="1"/>
  <c r="BU468" i="1"/>
  <c r="BU469" i="1"/>
  <c r="BU470" i="1"/>
  <c r="BU471" i="1"/>
  <c r="BU472" i="1"/>
  <c r="BU473" i="1"/>
  <c r="BU474" i="1"/>
  <c r="BU475" i="1"/>
  <c r="BU476" i="1"/>
  <c r="BU477" i="1"/>
  <c r="BU478" i="1"/>
  <c r="BU479" i="1"/>
  <c r="BU480" i="1"/>
  <c r="BU481" i="1"/>
  <c r="BU482" i="1"/>
  <c r="BU483" i="1"/>
  <c r="BU484" i="1"/>
  <c r="BU485" i="1"/>
  <c r="BU486" i="1"/>
  <c r="BU487" i="1"/>
  <c r="BU488" i="1"/>
  <c r="BU489" i="1"/>
  <c r="BU490" i="1"/>
  <c r="BU491" i="1"/>
  <c r="BU492" i="1"/>
  <c r="BU493" i="1"/>
  <c r="BU494" i="1"/>
  <c r="BU495" i="1"/>
  <c r="BU496" i="1"/>
  <c r="BU497" i="1"/>
  <c r="BU498" i="1"/>
  <c r="BU499" i="1"/>
  <c r="BU500" i="1"/>
  <c r="BU501" i="1"/>
  <c r="BU502" i="1"/>
  <c r="BU503" i="1"/>
  <c r="BU504" i="1"/>
  <c r="BU505" i="1"/>
  <c r="BU506" i="1"/>
  <c r="BU507" i="1"/>
  <c r="BU508" i="1"/>
  <c r="BU509" i="1"/>
  <c r="BU510" i="1"/>
  <c r="BU511" i="1"/>
  <c r="BU512" i="1"/>
  <c r="BU513" i="1"/>
  <c r="BZ274" i="1"/>
  <c r="BY274" i="1"/>
  <c r="BX274" i="1"/>
  <c r="BW274" i="1"/>
  <c r="BV274" i="1"/>
  <c r="BU274" i="1"/>
  <c r="CF558" i="1"/>
  <c r="CF557" i="1"/>
  <c r="CF556" i="1"/>
  <c r="CF555" i="1"/>
  <c r="CF554" i="1"/>
  <c r="CF553" i="1"/>
  <c r="CF552" i="1"/>
  <c r="CF551" i="1"/>
  <c r="CF550" i="1"/>
  <c r="CF549" i="1"/>
  <c r="CF548" i="1"/>
  <c r="CF547" i="1"/>
  <c r="CF546" i="1"/>
  <c r="CF545" i="1"/>
  <c r="CF544" i="1"/>
  <c r="CF543" i="1"/>
  <c r="CF542" i="1"/>
  <c r="CF541" i="1"/>
  <c r="CF540" i="1"/>
  <c r="CF539" i="1"/>
  <c r="CF538" i="1"/>
  <c r="CF537" i="1"/>
  <c r="CF536" i="1"/>
  <c r="CF535" i="1"/>
  <c r="CF534" i="1"/>
  <c r="CF533" i="1"/>
  <c r="CF532" i="1"/>
  <c r="CF531" i="1"/>
  <c r="CF530" i="1"/>
  <c r="CF529" i="1"/>
  <c r="CF528" i="1"/>
  <c r="CF527" i="1"/>
  <c r="CF526" i="1"/>
  <c r="CF525" i="1"/>
  <c r="CF524" i="1"/>
  <c r="CF523" i="1"/>
  <c r="CF522" i="1"/>
  <c r="CF521" i="1"/>
  <c r="CF520" i="1"/>
  <c r="CF519" i="1"/>
  <c r="CF518" i="1"/>
  <c r="CF517" i="1"/>
  <c r="CF516" i="1"/>
  <c r="CF515" i="1"/>
  <c r="CF514" i="1"/>
  <c r="CF273" i="1"/>
  <c r="CF272" i="1"/>
  <c r="CF271" i="1"/>
  <c r="CF270" i="1"/>
  <c r="CF269" i="1"/>
  <c r="CF268" i="1"/>
  <c r="CF267" i="1"/>
  <c r="CF266" i="1"/>
  <c r="CF265" i="1"/>
  <c r="CF264" i="1"/>
  <c r="CF263" i="1"/>
  <c r="CF262" i="1"/>
  <c r="CF261" i="1"/>
  <c r="CF260" i="1"/>
  <c r="CF259" i="1"/>
  <c r="CF258" i="1"/>
  <c r="CF257" i="1"/>
  <c r="CF256" i="1"/>
  <c r="CF255" i="1"/>
  <c r="CF254" i="1"/>
  <c r="CF253" i="1"/>
  <c r="CF252" i="1"/>
  <c r="CF251" i="1"/>
  <c r="CF250" i="1"/>
  <c r="CF249" i="1"/>
  <c r="CF248" i="1"/>
  <c r="CF247" i="1"/>
  <c r="CF246" i="1"/>
  <c r="CF245" i="1"/>
  <c r="CF244" i="1"/>
  <c r="CF243" i="1"/>
  <c r="CF242" i="1"/>
  <c r="CF241" i="1"/>
  <c r="CF240" i="1"/>
  <c r="CF239" i="1"/>
  <c r="CF238" i="1"/>
  <c r="CF237" i="1"/>
  <c r="CF236" i="1"/>
  <c r="CF235" i="1"/>
  <c r="CF234" i="1"/>
  <c r="CF233" i="1"/>
  <c r="CF232" i="1"/>
  <c r="CF231" i="1"/>
  <c r="CF230" i="1"/>
  <c r="CF229" i="1"/>
  <c r="CF228" i="1"/>
  <c r="CF227" i="1"/>
  <c r="CF226" i="1"/>
  <c r="CF225" i="1"/>
  <c r="CF224" i="1"/>
  <c r="CF223" i="1"/>
  <c r="CF222" i="1"/>
  <c r="CF221" i="1"/>
  <c r="CF220" i="1"/>
  <c r="CF219" i="1"/>
  <c r="CF218" i="1"/>
  <c r="CF217" i="1"/>
  <c r="CF216" i="1"/>
  <c r="CF215" i="1"/>
  <c r="CF214" i="1"/>
  <c r="CF213" i="1"/>
  <c r="CF212" i="1"/>
  <c r="CF211" i="1"/>
  <c r="CF210" i="1"/>
  <c r="CF209" i="1"/>
  <c r="CF208" i="1"/>
  <c r="CF207" i="1"/>
  <c r="CF206" i="1"/>
  <c r="CF205" i="1"/>
  <c r="CF204" i="1"/>
  <c r="CF203" i="1"/>
  <c r="CF202" i="1"/>
  <c r="CF201" i="1"/>
  <c r="CF200" i="1"/>
  <c r="CF199" i="1"/>
  <c r="CF198" i="1"/>
  <c r="CF197" i="1"/>
  <c r="CF196" i="1"/>
  <c r="CF195" i="1"/>
  <c r="CF194" i="1"/>
  <c r="CF193" i="1"/>
  <c r="CF192" i="1"/>
  <c r="CF191" i="1"/>
  <c r="CF190" i="1"/>
  <c r="CF189" i="1"/>
  <c r="CF188" i="1"/>
  <c r="CF187" i="1"/>
  <c r="CF186" i="1"/>
  <c r="CF185" i="1"/>
  <c r="CF184" i="1"/>
  <c r="CF183" i="1"/>
  <c r="CF182" i="1"/>
  <c r="CF181" i="1"/>
  <c r="CF180" i="1"/>
  <c r="CF179" i="1"/>
  <c r="CF178" i="1"/>
  <c r="CF177" i="1"/>
  <c r="CF176" i="1"/>
  <c r="CF175" i="1"/>
  <c r="CF174" i="1"/>
  <c r="CF173" i="1"/>
  <c r="CF172" i="1"/>
  <c r="CF171" i="1"/>
  <c r="CF170" i="1"/>
  <c r="CF169" i="1"/>
  <c r="CF168" i="1"/>
  <c r="CF167" i="1"/>
  <c r="CF166" i="1"/>
  <c r="CF165" i="1"/>
  <c r="CF164" i="1"/>
  <c r="CF163" i="1"/>
  <c r="CF162" i="1"/>
  <c r="CF161" i="1"/>
  <c r="CF160" i="1"/>
  <c r="CF159" i="1"/>
  <c r="CF158" i="1"/>
  <c r="CF157" i="1"/>
  <c r="CF156" i="1"/>
  <c r="CF155" i="1"/>
  <c r="CF154" i="1"/>
  <c r="CF153" i="1"/>
  <c r="CF152" i="1"/>
  <c r="CF151" i="1"/>
  <c r="CF150" i="1"/>
  <c r="CF149" i="1"/>
  <c r="CF148" i="1"/>
  <c r="CF147" i="1"/>
  <c r="CF146" i="1"/>
  <c r="CF145" i="1"/>
  <c r="CF144" i="1"/>
  <c r="CF143" i="1"/>
  <c r="CF142" i="1"/>
  <c r="CF141" i="1"/>
  <c r="CF140" i="1"/>
  <c r="CF139" i="1"/>
  <c r="CF138" i="1"/>
  <c r="CF137" i="1"/>
  <c r="CF136" i="1"/>
  <c r="CF135" i="1"/>
  <c r="CF134" i="1"/>
  <c r="CF133" i="1"/>
  <c r="CF132" i="1"/>
  <c r="CF131" i="1"/>
  <c r="CF130" i="1"/>
  <c r="CF129" i="1"/>
  <c r="CF128" i="1"/>
  <c r="CF127" i="1"/>
  <c r="CF126" i="1"/>
  <c r="CF125" i="1"/>
  <c r="CF124" i="1"/>
  <c r="CF123" i="1"/>
  <c r="CF122" i="1"/>
  <c r="CF121" i="1"/>
  <c r="CF120" i="1"/>
  <c r="CF119" i="1"/>
  <c r="CF118" i="1"/>
  <c r="CF117" i="1"/>
  <c r="CF116" i="1"/>
  <c r="CF115" i="1"/>
  <c r="CF114" i="1"/>
  <c r="CF113" i="1"/>
  <c r="CF112" i="1"/>
  <c r="CF111" i="1"/>
  <c r="CF110" i="1"/>
  <c r="CF109" i="1"/>
  <c r="CF108" i="1"/>
  <c r="CF107" i="1"/>
  <c r="CF106" i="1"/>
  <c r="CF105" i="1"/>
  <c r="CF104" i="1"/>
  <c r="CF103" i="1"/>
  <c r="CF102" i="1"/>
  <c r="CF101" i="1"/>
  <c r="CF100" i="1"/>
  <c r="CF99" i="1"/>
  <c r="CF98" i="1"/>
  <c r="CF97" i="1"/>
  <c r="CF96" i="1"/>
  <c r="CF95" i="1"/>
  <c r="CF94" i="1"/>
  <c r="CF93" i="1"/>
  <c r="CF92" i="1"/>
  <c r="CF91" i="1"/>
  <c r="CF90" i="1"/>
  <c r="CF89" i="1"/>
  <c r="CF88" i="1"/>
  <c r="CF87" i="1"/>
  <c r="CF86" i="1"/>
  <c r="CF85" i="1"/>
  <c r="CF84" i="1"/>
  <c r="CF83" i="1"/>
  <c r="CF82" i="1"/>
  <c r="CF81" i="1"/>
  <c r="CF80" i="1"/>
  <c r="CF79" i="1"/>
  <c r="CF78" i="1"/>
  <c r="CF77" i="1"/>
  <c r="CF76" i="1"/>
  <c r="CF75" i="1"/>
  <c r="CF74" i="1"/>
  <c r="CF73" i="1"/>
  <c r="CF72" i="1"/>
  <c r="CF71" i="1"/>
  <c r="CF70" i="1"/>
  <c r="CF69" i="1"/>
  <c r="CF68" i="1"/>
  <c r="CF67" i="1"/>
  <c r="CF66" i="1"/>
  <c r="CF65" i="1"/>
  <c r="CF64" i="1"/>
  <c r="CF63" i="1"/>
  <c r="CF62" i="1"/>
  <c r="CF61" i="1"/>
  <c r="CF60" i="1"/>
  <c r="CF59" i="1"/>
  <c r="CF58" i="1"/>
  <c r="CF57" i="1"/>
  <c r="CF56" i="1"/>
  <c r="CF55" i="1"/>
  <c r="CF54" i="1"/>
  <c r="CF53" i="1"/>
  <c r="CF52" i="1"/>
  <c r="CF51" i="1"/>
  <c r="CF50" i="1"/>
  <c r="CF49" i="1"/>
  <c r="CF48" i="1"/>
  <c r="CF47" i="1"/>
  <c r="CF46" i="1"/>
  <c r="CF45" i="1"/>
  <c r="CF44" i="1"/>
  <c r="CF43" i="1"/>
  <c r="CF42" i="1"/>
  <c r="CF41" i="1"/>
  <c r="CF40" i="1"/>
  <c r="CF39" i="1"/>
  <c r="CF38" i="1"/>
  <c r="CF37" i="1"/>
  <c r="CF36" i="1"/>
  <c r="CF35" i="1"/>
  <c r="CF34" i="1"/>
  <c r="CF33" i="1"/>
  <c r="CF32" i="1"/>
  <c r="CF31" i="1"/>
  <c r="CF30" i="1"/>
  <c r="CF29" i="1"/>
  <c r="CF28" i="1"/>
  <c r="CF27" i="1"/>
  <c r="CF26" i="1"/>
  <c r="CF25" i="1"/>
  <c r="CF24" i="1"/>
  <c r="CF23" i="1"/>
  <c r="CF22" i="1"/>
  <c r="CF21" i="1"/>
  <c r="CF20" i="1"/>
  <c r="CF19" i="1"/>
  <c r="CF18" i="1"/>
  <c r="CF17" i="1"/>
  <c r="CF16" i="1"/>
  <c r="CF15" i="1"/>
  <c r="CF14" i="1"/>
  <c r="CF13" i="1"/>
  <c r="CF12" i="1"/>
  <c r="CF11" i="1"/>
  <c r="CF10" i="1"/>
  <c r="CF9" i="1"/>
  <c r="CF8" i="1"/>
  <c r="CF7" i="1"/>
  <c r="CF6" i="1"/>
  <c r="CF5" i="1"/>
  <c r="CE558" i="1"/>
  <c r="CE557" i="1"/>
  <c r="CE556" i="1"/>
  <c r="CE555" i="1"/>
  <c r="CE554" i="1"/>
  <c r="CE553" i="1"/>
  <c r="CE552" i="1"/>
  <c r="CE551" i="1"/>
  <c r="CE550" i="1"/>
  <c r="CE549" i="1"/>
  <c r="CE548" i="1"/>
  <c r="CE547" i="1"/>
  <c r="CE546" i="1"/>
  <c r="CE545" i="1"/>
  <c r="CE544" i="1"/>
  <c r="CE543" i="1"/>
  <c r="CE542" i="1"/>
  <c r="CE541" i="1"/>
  <c r="CE540" i="1"/>
  <c r="CE539" i="1"/>
  <c r="CE538" i="1"/>
  <c r="CE537" i="1"/>
  <c r="CE536" i="1"/>
  <c r="CE535" i="1"/>
  <c r="CE534" i="1"/>
  <c r="CE533" i="1"/>
  <c r="CE532" i="1"/>
  <c r="CE531" i="1"/>
  <c r="CE530" i="1"/>
  <c r="CE529" i="1"/>
  <c r="CE528" i="1"/>
  <c r="CE527" i="1"/>
  <c r="CE526" i="1"/>
  <c r="CE525" i="1"/>
  <c r="CE524" i="1"/>
  <c r="CE523" i="1"/>
  <c r="CE522" i="1"/>
  <c r="CE521" i="1"/>
  <c r="CE520" i="1"/>
  <c r="CE519" i="1"/>
  <c r="CE518" i="1"/>
  <c r="CE517" i="1"/>
  <c r="CE516" i="1"/>
  <c r="CE515" i="1"/>
  <c r="CE514" i="1"/>
  <c r="CE273" i="1"/>
  <c r="CE272" i="1"/>
  <c r="CE271" i="1"/>
  <c r="CE270" i="1"/>
  <c r="CE269" i="1"/>
  <c r="CE268" i="1"/>
  <c r="CE267" i="1"/>
  <c r="CE266" i="1"/>
  <c r="CE265" i="1"/>
  <c r="CE264" i="1"/>
  <c r="CE263" i="1"/>
  <c r="CE262" i="1"/>
  <c r="CE261" i="1"/>
  <c r="CE260" i="1"/>
  <c r="CE259" i="1"/>
  <c r="CE258" i="1"/>
  <c r="CE257" i="1"/>
  <c r="CE256" i="1"/>
  <c r="CE255" i="1"/>
  <c r="CE254" i="1"/>
  <c r="CE253" i="1"/>
  <c r="CE252" i="1"/>
  <c r="CE251" i="1"/>
  <c r="CE250" i="1"/>
  <c r="CE249" i="1"/>
  <c r="CE248" i="1"/>
  <c r="CE247" i="1"/>
  <c r="CE246" i="1"/>
  <c r="CE245" i="1"/>
  <c r="CE244" i="1"/>
  <c r="CE243" i="1"/>
  <c r="CE242" i="1"/>
  <c r="CE241" i="1"/>
  <c r="CE240" i="1"/>
  <c r="CE239" i="1"/>
  <c r="CE238" i="1"/>
  <c r="CE237" i="1"/>
  <c r="CE236" i="1"/>
  <c r="CE235" i="1"/>
  <c r="CE234" i="1"/>
  <c r="CE233" i="1"/>
  <c r="CE232" i="1"/>
  <c r="CE231" i="1"/>
  <c r="CE230" i="1"/>
  <c r="CE229" i="1"/>
  <c r="CE228" i="1"/>
  <c r="CE227" i="1"/>
  <c r="CE226" i="1"/>
  <c r="CE225" i="1"/>
  <c r="CE224" i="1"/>
  <c r="CE223" i="1"/>
  <c r="CE222" i="1"/>
  <c r="CE221" i="1"/>
  <c r="CE220" i="1"/>
  <c r="CE219" i="1"/>
  <c r="CE218" i="1"/>
  <c r="CE217" i="1"/>
  <c r="CE216" i="1"/>
  <c r="CE215" i="1"/>
  <c r="CE214" i="1"/>
  <c r="CE213" i="1"/>
  <c r="CE212" i="1"/>
  <c r="CE211" i="1"/>
  <c r="CE210" i="1"/>
  <c r="CE209" i="1"/>
  <c r="CE208" i="1"/>
  <c r="CE207" i="1"/>
  <c r="CE206" i="1"/>
  <c r="CE205" i="1"/>
  <c r="CE204" i="1"/>
  <c r="CE203" i="1"/>
  <c r="CE202" i="1"/>
  <c r="CE201" i="1"/>
  <c r="CE200" i="1"/>
  <c r="CE199" i="1"/>
  <c r="CE198" i="1"/>
  <c r="CE197" i="1"/>
  <c r="CE196" i="1"/>
  <c r="CE195" i="1"/>
  <c r="CE194" i="1"/>
  <c r="CE193" i="1"/>
  <c r="CE192" i="1"/>
  <c r="CE191" i="1"/>
  <c r="CE190" i="1"/>
  <c r="CE189" i="1"/>
  <c r="CE188" i="1"/>
  <c r="CE187" i="1"/>
  <c r="CE186" i="1"/>
  <c r="CE185" i="1"/>
  <c r="CE184" i="1"/>
  <c r="CE183" i="1"/>
  <c r="CE182" i="1"/>
  <c r="CE181" i="1"/>
  <c r="CE180" i="1"/>
  <c r="CE179" i="1"/>
  <c r="CE178" i="1"/>
  <c r="CE177" i="1"/>
  <c r="CE176" i="1"/>
  <c r="CE175" i="1"/>
  <c r="CE174" i="1"/>
  <c r="CE173" i="1"/>
  <c r="CE172" i="1"/>
  <c r="CE171" i="1"/>
  <c r="CE170" i="1"/>
  <c r="CE169" i="1"/>
  <c r="CE168" i="1"/>
  <c r="CE167" i="1"/>
  <c r="CE166" i="1"/>
  <c r="CE165" i="1"/>
  <c r="CE164" i="1"/>
  <c r="CE163" i="1"/>
  <c r="CE162" i="1"/>
  <c r="CE161" i="1"/>
  <c r="CE160" i="1"/>
  <c r="CE159" i="1"/>
  <c r="CE158" i="1"/>
  <c r="CE157" i="1"/>
  <c r="CE156" i="1"/>
  <c r="CE155" i="1"/>
  <c r="CE154" i="1"/>
  <c r="CE153" i="1"/>
  <c r="CE152" i="1"/>
  <c r="CE151" i="1"/>
  <c r="CE150" i="1"/>
  <c r="CE149" i="1"/>
  <c r="CE148" i="1"/>
  <c r="CE147" i="1"/>
  <c r="CE146" i="1"/>
  <c r="CE145" i="1"/>
  <c r="CE144" i="1"/>
  <c r="CE143" i="1"/>
  <c r="CE142" i="1"/>
  <c r="CE141" i="1"/>
  <c r="CE140" i="1"/>
  <c r="CE139" i="1"/>
  <c r="CE138" i="1"/>
  <c r="CE137" i="1"/>
  <c r="CE136" i="1"/>
  <c r="CE135" i="1"/>
  <c r="CE134" i="1"/>
  <c r="CE133" i="1"/>
  <c r="CE132" i="1"/>
  <c r="CE131" i="1"/>
  <c r="CE130" i="1"/>
  <c r="CE129" i="1"/>
  <c r="CE128" i="1"/>
  <c r="CE127" i="1"/>
  <c r="CE126" i="1"/>
  <c r="CE125" i="1"/>
  <c r="CE124" i="1"/>
  <c r="CE123" i="1"/>
  <c r="CE122" i="1"/>
  <c r="CE121" i="1"/>
  <c r="CE120" i="1"/>
  <c r="CE119" i="1"/>
  <c r="CE118" i="1"/>
  <c r="CE117" i="1"/>
  <c r="CE116" i="1"/>
  <c r="CE115" i="1"/>
  <c r="CE114" i="1"/>
  <c r="CE113" i="1"/>
  <c r="CE112" i="1"/>
  <c r="CE111" i="1"/>
  <c r="CE110" i="1"/>
  <c r="CE109" i="1"/>
  <c r="CE108" i="1"/>
  <c r="CE107" i="1"/>
  <c r="CE106" i="1"/>
  <c r="CE105" i="1"/>
  <c r="CE104" i="1"/>
  <c r="CE103" i="1"/>
  <c r="CE102" i="1"/>
  <c r="CE101" i="1"/>
  <c r="CE100" i="1"/>
  <c r="CE99" i="1"/>
  <c r="CE98" i="1"/>
  <c r="CE97" i="1"/>
  <c r="CE96" i="1"/>
  <c r="CE95" i="1"/>
  <c r="CE94" i="1"/>
  <c r="CE93" i="1"/>
  <c r="CE92" i="1"/>
  <c r="CE91" i="1"/>
  <c r="CE90" i="1"/>
  <c r="CE89" i="1"/>
  <c r="CE88" i="1"/>
  <c r="CE87" i="1"/>
  <c r="CE86" i="1"/>
  <c r="CE85" i="1"/>
  <c r="CE84" i="1"/>
  <c r="CE83" i="1"/>
  <c r="CE82" i="1"/>
  <c r="CE81" i="1"/>
  <c r="CE80" i="1"/>
  <c r="CE79" i="1"/>
  <c r="CE78" i="1"/>
  <c r="CE77" i="1"/>
  <c r="CE76" i="1"/>
  <c r="CE75" i="1"/>
  <c r="CE74" i="1"/>
  <c r="CE73" i="1"/>
  <c r="CE72" i="1"/>
  <c r="CE71" i="1"/>
  <c r="CE70" i="1"/>
  <c r="CE69" i="1"/>
  <c r="CE68" i="1"/>
  <c r="CE67" i="1"/>
  <c r="CE66" i="1"/>
  <c r="CE65" i="1"/>
  <c r="CE64" i="1"/>
  <c r="CE63" i="1"/>
  <c r="CE62" i="1"/>
  <c r="CE61" i="1"/>
  <c r="CE60" i="1"/>
  <c r="CE59" i="1"/>
  <c r="CE58" i="1"/>
  <c r="CE57" i="1"/>
  <c r="CE56" i="1"/>
  <c r="CE55" i="1"/>
  <c r="CE54" i="1"/>
  <c r="CE53" i="1"/>
  <c r="CE52" i="1"/>
  <c r="CE51" i="1"/>
  <c r="CE50" i="1"/>
  <c r="CE49" i="1"/>
  <c r="CE48" i="1"/>
  <c r="CE47" i="1"/>
  <c r="CE46" i="1"/>
  <c r="CE45" i="1"/>
  <c r="CE44" i="1"/>
  <c r="CE43" i="1"/>
  <c r="CE42" i="1"/>
  <c r="CE41" i="1"/>
  <c r="CE40" i="1"/>
  <c r="CE39" i="1"/>
  <c r="CE38" i="1"/>
  <c r="CE37" i="1"/>
  <c r="CE36" i="1"/>
  <c r="CE35" i="1"/>
  <c r="CE34" i="1"/>
  <c r="CE33" i="1"/>
  <c r="CE32" i="1"/>
  <c r="CE31" i="1"/>
  <c r="CE30" i="1"/>
  <c r="CE29" i="1"/>
  <c r="CE28" i="1"/>
  <c r="CE27" i="1"/>
  <c r="CE26" i="1"/>
  <c r="CE25" i="1"/>
  <c r="CE24" i="1"/>
  <c r="CE23" i="1"/>
  <c r="CE22" i="1"/>
  <c r="CE21" i="1"/>
  <c r="CE20" i="1"/>
  <c r="CE19" i="1"/>
  <c r="CE18" i="1"/>
  <c r="CE17" i="1"/>
  <c r="CE16" i="1"/>
  <c r="CE15" i="1"/>
  <c r="CE14" i="1"/>
  <c r="CE13" i="1"/>
  <c r="CE12" i="1"/>
  <c r="CE11" i="1"/>
  <c r="CE10" i="1"/>
  <c r="CE9" i="1"/>
  <c r="CE8" i="1"/>
  <c r="CE7" i="1"/>
  <c r="CE6" i="1"/>
  <c r="CE5" i="1"/>
  <c r="CD558" i="1"/>
  <c r="CD557" i="1"/>
  <c r="CD556" i="1"/>
  <c r="CD555" i="1"/>
  <c r="CD554" i="1"/>
  <c r="CD553" i="1"/>
  <c r="CD552" i="1"/>
  <c r="CD551" i="1"/>
  <c r="CD550" i="1"/>
  <c r="CD549" i="1"/>
  <c r="CD548" i="1"/>
  <c r="CD547" i="1"/>
  <c r="CD546" i="1"/>
  <c r="CD545" i="1"/>
  <c r="CD544" i="1"/>
  <c r="CD543" i="1"/>
  <c r="CD542" i="1"/>
  <c r="CD541" i="1"/>
  <c r="CD540" i="1"/>
  <c r="CD539" i="1"/>
  <c r="CD538" i="1"/>
  <c r="CD537" i="1"/>
  <c r="CD536" i="1"/>
  <c r="CD535" i="1"/>
  <c r="CD534" i="1"/>
  <c r="CD533" i="1"/>
  <c r="CD532" i="1"/>
  <c r="CD531" i="1"/>
  <c r="CD530" i="1"/>
  <c r="CD529" i="1"/>
  <c r="CD528" i="1"/>
  <c r="CD527" i="1"/>
  <c r="CD526" i="1"/>
  <c r="CD525" i="1"/>
  <c r="CD524" i="1"/>
  <c r="CD523" i="1"/>
  <c r="CD522" i="1"/>
  <c r="CD521" i="1"/>
  <c r="CD520" i="1"/>
  <c r="CD519" i="1"/>
  <c r="CD518" i="1"/>
  <c r="CD517" i="1"/>
  <c r="CD516" i="1"/>
  <c r="CD515" i="1"/>
  <c r="CD514" i="1"/>
  <c r="CD273" i="1"/>
  <c r="CD272" i="1"/>
  <c r="CD271" i="1"/>
  <c r="CD270" i="1"/>
  <c r="CD269" i="1"/>
  <c r="CD268" i="1"/>
  <c r="CD267" i="1"/>
  <c r="CD266" i="1"/>
  <c r="CD265" i="1"/>
  <c r="CD264" i="1"/>
  <c r="CD263" i="1"/>
  <c r="CD262" i="1"/>
  <c r="CD261" i="1"/>
  <c r="CD260" i="1"/>
  <c r="CD259" i="1"/>
  <c r="CD258" i="1"/>
  <c r="CD257" i="1"/>
  <c r="CD256" i="1"/>
  <c r="CD255" i="1"/>
  <c r="CD254" i="1"/>
  <c r="CD253" i="1"/>
  <c r="CD252" i="1"/>
  <c r="CD251" i="1"/>
  <c r="CD250" i="1"/>
  <c r="CD249" i="1"/>
  <c r="CD248" i="1"/>
  <c r="CD247" i="1"/>
  <c r="CD246" i="1"/>
  <c r="CD245" i="1"/>
  <c r="CD244" i="1"/>
  <c r="CD243" i="1"/>
  <c r="CD242" i="1"/>
  <c r="CD241" i="1"/>
  <c r="CD240" i="1"/>
  <c r="CD239" i="1"/>
  <c r="CD238" i="1"/>
  <c r="CD237" i="1"/>
  <c r="CD236" i="1"/>
  <c r="CD235" i="1"/>
  <c r="CD234" i="1"/>
  <c r="CD233" i="1"/>
  <c r="CD232" i="1"/>
  <c r="CD231" i="1"/>
  <c r="CD230" i="1"/>
  <c r="CD229" i="1"/>
  <c r="CD228" i="1"/>
  <c r="CD227" i="1"/>
  <c r="CD226" i="1"/>
  <c r="CD225" i="1"/>
  <c r="CD224" i="1"/>
  <c r="CD223" i="1"/>
  <c r="CD222" i="1"/>
  <c r="CD221" i="1"/>
  <c r="CD220" i="1"/>
  <c r="CD219" i="1"/>
  <c r="CD218" i="1"/>
  <c r="CD217" i="1"/>
  <c r="CD216" i="1"/>
  <c r="CD215" i="1"/>
  <c r="CD214" i="1"/>
  <c r="CD213" i="1"/>
  <c r="CD212" i="1"/>
  <c r="CD211" i="1"/>
  <c r="CD210" i="1"/>
  <c r="CD209" i="1"/>
  <c r="CD208" i="1"/>
  <c r="CD207" i="1"/>
  <c r="CD206" i="1"/>
  <c r="CD205" i="1"/>
  <c r="CD204" i="1"/>
  <c r="CD203" i="1"/>
  <c r="CD202" i="1"/>
  <c r="CD201" i="1"/>
  <c r="CD200" i="1"/>
  <c r="CD199" i="1"/>
  <c r="CD198" i="1"/>
  <c r="CD197" i="1"/>
  <c r="CD196" i="1"/>
  <c r="CD195" i="1"/>
  <c r="CD194" i="1"/>
  <c r="CD193" i="1"/>
  <c r="CD192" i="1"/>
  <c r="CD191" i="1"/>
  <c r="CD190" i="1"/>
  <c r="CD189" i="1"/>
  <c r="CD188" i="1"/>
  <c r="CD187" i="1"/>
  <c r="CD186" i="1"/>
  <c r="CD185" i="1"/>
  <c r="CD184" i="1"/>
  <c r="CD183" i="1"/>
  <c r="CD182" i="1"/>
  <c r="CD181" i="1"/>
  <c r="CD180" i="1"/>
  <c r="CD179" i="1"/>
  <c r="CD178" i="1"/>
  <c r="CD177" i="1"/>
  <c r="CD176" i="1"/>
  <c r="CD175" i="1"/>
  <c r="CD174" i="1"/>
  <c r="CD173" i="1"/>
  <c r="CD172" i="1"/>
  <c r="CD171" i="1"/>
  <c r="CD170" i="1"/>
  <c r="CD169" i="1"/>
  <c r="CD168" i="1"/>
  <c r="CD167" i="1"/>
  <c r="CD166" i="1"/>
  <c r="CD165" i="1"/>
  <c r="CD164" i="1"/>
  <c r="CD163" i="1"/>
  <c r="CD162" i="1"/>
  <c r="CD161" i="1"/>
  <c r="CD160" i="1"/>
  <c r="CD159" i="1"/>
  <c r="CD158" i="1"/>
  <c r="CD157" i="1"/>
  <c r="CD156" i="1"/>
  <c r="CD155" i="1"/>
  <c r="CD154" i="1"/>
  <c r="CD153" i="1"/>
  <c r="CD152" i="1"/>
  <c r="CD151" i="1"/>
  <c r="CD150" i="1"/>
  <c r="CD149" i="1"/>
  <c r="CD148" i="1"/>
  <c r="CD147" i="1"/>
  <c r="CD146" i="1"/>
  <c r="CD145" i="1"/>
  <c r="CD144" i="1"/>
  <c r="CD143" i="1"/>
  <c r="CD142" i="1"/>
  <c r="CD141" i="1"/>
  <c r="CD140" i="1"/>
  <c r="CD139" i="1"/>
  <c r="CD138" i="1"/>
  <c r="CD137" i="1"/>
  <c r="CD136" i="1"/>
  <c r="CD135" i="1"/>
  <c r="CD134" i="1"/>
  <c r="CD133" i="1"/>
  <c r="CD132" i="1"/>
  <c r="CD131" i="1"/>
  <c r="CD130" i="1"/>
  <c r="CD129" i="1"/>
  <c r="CD128" i="1"/>
  <c r="CD127" i="1"/>
  <c r="CD126" i="1"/>
  <c r="CD125" i="1"/>
  <c r="CD124" i="1"/>
  <c r="CD123" i="1"/>
  <c r="CD122" i="1"/>
  <c r="CD121" i="1"/>
  <c r="CD120" i="1"/>
  <c r="CD119" i="1"/>
  <c r="CD118" i="1"/>
  <c r="CD117" i="1"/>
  <c r="CD116" i="1"/>
  <c r="CD115" i="1"/>
  <c r="CD114" i="1"/>
  <c r="CD113" i="1"/>
  <c r="CD112" i="1"/>
  <c r="CD111" i="1"/>
  <c r="CD110" i="1"/>
  <c r="CD109" i="1"/>
  <c r="CD108" i="1"/>
  <c r="CD107" i="1"/>
  <c r="CD106" i="1"/>
  <c r="CD105" i="1"/>
  <c r="CD104" i="1"/>
  <c r="CD103" i="1"/>
  <c r="CD102" i="1"/>
  <c r="CD101" i="1"/>
  <c r="CD100" i="1"/>
  <c r="CD99" i="1"/>
  <c r="CD98" i="1"/>
  <c r="CD97" i="1"/>
  <c r="CD96" i="1"/>
  <c r="CD95" i="1"/>
  <c r="CD94" i="1"/>
  <c r="CD93" i="1"/>
  <c r="CD92" i="1"/>
  <c r="CD91" i="1"/>
  <c r="CD90" i="1"/>
  <c r="CD89" i="1"/>
  <c r="CD88" i="1"/>
  <c r="CD87" i="1"/>
  <c r="CD86" i="1"/>
  <c r="CD85" i="1"/>
  <c r="CD84" i="1"/>
  <c r="CD83" i="1"/>
  <c r="CD82" i="1"/>
  <c r="CD81" i="1"/>
  <c r="CD80" i="1"/>
  <c r="CD79" i="1"/>
  <c r="CD78" i="1"/>
  <c r="CD77" i="1"/>
  <c r="CD76" i="1"/>
  <c r="CD75" i="1"/>
  <c r="CD74" i="1"/>
  <c r="CD73" i="1"/>
  <c r="CD72" i="1"/>
  <c r="CD71" i="1"/>
  <c r="CD70" i="1"/>
  <c r="CD69" i="1"/>
  <c r="CD68" i="1"/>
  <c r="CD67" i="1"/>
  <c r="CD66" i="1"/>
  <c r="CD65" i="1"/>
  <c r="CD64" i="1"/>
  <c r="CD63" i="1"/>
  <c r="CD62" i="1"/>
  <c r="CD61" i="1"/>
  <c r="CD60" i="1"/>
  <c r="CD59" i="1"/>
  <c r="CD58" i="1"/>
  <c r="CD57" i="1"/>
  <c r="CD56" i="1"/>
  <c r="CD55" i="1"/>
  <c r="CD54" i="1"/>
  <c r="CD53" i="1"/>
  <c r="CD52" i="1"/>
  <c r="CD51" i="1"/>
  <c r="CD50" i="1"/>
  <c r="CD49" i="1"/>
  <c r="CD48" i="1"/>
  <c r="CD47" i="1"/>
  <c r="CD46" i="1"/>
  <c r="CD45" i="1"/>
  <c r="CD44" i="1"/>
  <c r="CD43" i="1"/>
  <c r="CD42" i="1"/>
  <c r="CD41" i="1"/>
  <c r="CD40" i="1"/>
  <c r="CD39" i="1"/>
  <c r="CD38" i="1"/>
  <c r="CD37" i="1"/>
  <c r="CD36" i="1"/>
  <c r="CD35" i="1"/>
  <c r="CD34" i="1"/>
  <c r="CD33" i="1"/>
  <c r="CD32" i="1"/>
  <c r="CD31" i="1"/>
  <c r="CD30" i="1"/>
  <c r="CD29" i="1"/>
  <c r="CD28" i="1"/>
  <c r="CD27" i="1"/>
  <c r="CD26" i="1"/>
  <c r="CD25" i="1"/>
  <c r="CD24" i="1"/>
  <c r="CD23" i="1"/>
  <c r="CD22" i="1"/>
  <c r="CD21" i="1"/>
  <c r="CD20" i="1"/>
  <c r="CD19" i="1"/>
  <c r="CD18" i="1"/>
  <c r="CD17" i="1"/>
  <c r="CD16" i="1"/>
  <c r="CD15" i="1"/>
  <c r="CD14" i="1"/>
  <c r="CD13" i="1"/>
  <c r="CD12" i="1"/>
  <c r="CD11" i="1"/>
  <c r="CD10" i="1"/>
  <c r="CD9" i="1"/>
  <c r="CD8" i="1"/>
  <c r="CD7" i="1"/>
  <c r="CD6" i="1"/>
  <c r="CD5" i="1"/>
  <c r="CF4" i="1"/>
  <c r="CE4" i="1"/>
  <c r="CD4" i="1"/>
  <c r="BZ558" i="1"/>
  <c r="BZ557" i="1"/>
  <c r="BZ556" i="1"/>
  <c r="BZ555" i="1"/>
  <c r="BZ554" i="1"/>
  <c r="BZ553" i="1"/>
  <c r="BZ552" i="1"/>
  <c r="BZ551" i="1"/>
  <c r="BZ550" i="1"/>
  <c r="BZ549" i="1"/>
  <c r="BZ548" i="1"/>
  <c r="BZ547" i="1"/>
  <c r="BZ546" i="1"/>
  <c r="BZ545" i="1"/>
  <c r="BZ544" i="1"/>
  <c r="BZ543" i="1"/>
  <c r="BZ542" i="1"/>
  <c r="BZ541" i="1"/>
  <c r="BZ540" i="1"/>
  <c r="BZ539" i="1"/>
  <c r="BZ538" i="1"/>
  <c r="BZ537" i="1"/>
  <c r="BZ536" i="1"/>
  <c r="BZ535" i="1"/>
  <c r="BZ534" i="1"/>
  <c r="BZ533" i="1"/>
  <c r="BZ532" i="1"/>
  <c r="BZ531" i="1"/>
  <c r="BZ530" i="1"/>
  <c r="BZ529" i="1"/>
  <c r="BZ528" i="1"/>
  <c r="BZ527" i="1"/>
  <c r="BZ526" i="1"/>
  <c r="BZ525" i="1"/>
  <c r="BZ524" i="1"/>
  <c r="BZ523" i="1"/>
  <c r="BZ522" i="1"/>
  <c r="BZ521" i="1"/>
  <c r="BZ520" i="1"/>
  <c r="BZ519" i="1"/>
  <c r="BZ518" i="1"/>
  <c r="BZ517" i="1"/>
  <c r="BZ516" i="1"/>
  <c r="BZ515" i="1"/>
  <c r="BZ514" i="1"/>
  <c r="BZ273" i="1"/>
  <c r="BZ272" i="1"/>
  <c r="BZ271" i="1"/>
  <c r="BZ270" i="1"/>
  <c r="BZ269" i="1"/>
  <c r="BZ268" i="1"/>
  <c r="BZ267" i="1"/>
  <c r="BZ266" i="1"/>
  <c r="BZ265" i="1"/>
  <c r="BZ264" i="1"/>
  <c r="BZ263" i="1"/>
  <c r="BZ262" i="1"/>
  <c r="BZ261" i="1"/>
  <c r="BZ260" i="1"/>
  <c r="BZ259" i="1"/>
  <c r="BZ258" i="1"/>
  <c r="BZ257" i="1"/>
  <c r="BZ256" i="1"/>
  <c r="BZ255" i="1"/>
  <c r="BZ254" i="1"/>
  <c r="BZ253" i="1"/>
  <c r="BZ252" i="1"/>
  <c r="BZ251" i="1"/>
  <c r="BZ250" i="1"/>
  <c r="BZ249" i="1"/>
  <c r="BZ248" i="1"/>
  <c r="BZ247" i="1"/>
  <c r="BZ246" i="1"/>
  <c r="BZ245" i="1"/>
  <c r="BZ244" i="1"/>
  <c r="BZ243" i="1"/>
  <c r="BZ242" i="1"/>
  <c r="BZ241" i="1"/>
  <c r="BZ240" i="1"/>
  <c r="BZ239" i="1"/>
  <c r="BZ238" i="1"/>
  <c r="BZ237" i="1"/>
  <c r="BZ236" i="1"/>
  <c r="BZ235" i="1"/>
  <c r="BZ234" i="1"/>
  <c r="BZ233" i="1"/>
  <c r="BZ232" i="1"/>
  <c r="BZ231" i="1"/>
  <c r="BZ230" i="1"/>
  <c r="BZ229" i="1"/>
  <c r="BZ228" i="1"/>
  <c r="BZ227" i="1"/>
  <c r="BZ226" i="1"/>
  <c r="BZ225" i="1"/>
  <c r="BZ224" i="1"/>
  <c r="BZ223" i="1"/>
  <c r="BZ222" i="1"/>
  <c r="BZ221" i="1"/>
  <c r="BZ220" i="1"/>
  <c r="BZ219" i="1"/>
  <c r="BZ218" i="1"/>
  <c r="BZ217" i="1"/>
  <c r="BZ216" i="1"/>
  <c r="BZ215" i="1"/>
  <c r="BZ214" i="1"/>
  <c r="BZ213" i="1"/>
  <c r="BZ212" i="1"/>
  <c r="BZ211" i="1"/>
  <c r="BZ210" i="1"/>
  <c r="BZ209" i="1"/>
  <c r="BZ208" i="1"/>
  <c r="BZ207" i="1"/>
  <c r="BZ206" i="1"/>
  <c r="BZ205" i="1"/>
  <c r="BZ204" i="1"/>
  <c r="BZ203" i="1"/>
  <c r="BZ202" i="1"/>
  <c r="BZ201" i="1"/>
  <c r="BZ200" i="1"/>
  <c r="BZ199" i="1"/>
  <c r="BZ198" i="1"/>
  <c r="BZ197" i="1"/>
  <c r="BZ196" i="1"/>
  <c r="BZ195" i="1"/>
  <c r="BZ194" i="1"/>
  <c r="BZ193" i="1"/>
  <c r="BZ192" i="1"/>
  <c r="BZ191" i="1"/>
  <c r="BZ190" i="1"/>
  <c r="BZ189" i="1"/>
  <c r="BZ188" i="1"/>
  <c r="BZ187" i="1"/>
  <c r="BZ186" i="1"/>
  <c r="BZ185" i="1"/>
  <c r="BZ184" i="1"/>
  <c r="BZ183" i="1"/>
  <c r="BZ182" i="1"/>
  <c r="BZ181" i="1"/>
  <c r="BZ180" i="1"/>
  <c r="BZ179" i="1"/>
  <c r="BZ178" i="1"/>
  <c r="BZ177" i="1"/>
  <c r="BZ176" i="1"/>
  <c r="BZ175" i="1"/>
  <c r="BZ174" i="1"/>
  <c r="BZ173" i="1"/>
  <c r="BZ172" i="1"/>
  <c r="BZ171" i="1"/>
  <c r="BZ170" i="1"/>
  <c r="BZ169" i="1"/>
  <c r="BZ168" i="1"/>
  <c r="BZ167" i="1"/>
  <c r="BZ166" i="1"/>
  <c r="BZ165" i="1"/>
  <c r="BZ164" i="1"/>
  <c r="BZ163" i="1"/>
  <c r="BZ162" i="1"/>
  <c r="BZ161" i="1"/>
  <c r="BZ160" i="1"/>
  <c r="BZ159" i="1"/>
  <c r="BZ158" i="1"/>
  <c r="BZ157" i="1"/>
  <c r="BZ156" i="1"/>
  <c r="BZ155" i="1"/>
  <c r="BZ154" i="1"/>
  <c r="BZ153" i="1"/>
  <c r="BZ152" i="1"/>
  <c r="BZ151" i="1"/>
  <c r="BZ150" i="1"/>
  <c r="BZ149" i="1"/>
  <c r="BZ148" i="1"/>
  <c r="BZ147" i="1"/>
  <c r="BZ146" i="1"/>
  <c r="BZ145" i="1"/>
  <c r="BZ144" i="1"/>
  <c r="BZ143" i="1"/>
  <c r="BZ142" i="1"/>
  <c r="BZ141" i="1"/>
  <c r="BZ140" i="1"/>
  <c r="BZ139" i="1"/>
  <c r="BZ138" i="1"/>
  <c r="BZ137" i="1"/>
  <c r="BZ136" i="1"/>
  <c r="BZ135" i="1"/>
  <c r="BZ134" i="1"/>
  <c r="BZ133" i="1"/>
  <c r="BZ132" i="1"/>
  <c r="BZ131" i="1"/>
  <c r="BZ130" i="1"/>
  <c r="BZ129" i="1"/>
  <c r="BZ128" i="1"/>
  <c r="BZ127" i="1"/>
  <c r="BZ126" i="1"/>
  <c r="BZ125" i="1"/>
  <c r="BZ124" i="1"/>
  <c r="BZ123" i="1"/>
  <c r="BZ122" i="1"/>
  <c r="BZ121" i="1"/>
  <c r="BZ120" i="1"/>
  <c r="BZ119" i="1"/>
  <c r="BZ118" i="1"/>
  <c r="BZ117" i="1"/>
  <c r="BZ116" i="1"/>
  <c r="BZ115" i="1"/>
  <c r="BZ114" i="1"/>
  <c r="BZ113" i="1"/>
  <c r="BZ112" i="1"/>
  <c r="BZ111" i="1"/>
  <c r="BZ110" i="1"/>
  <c r="BZ109" i="1"/>
  <c r="BZ108" i="1"/>
  <c r="BZ107" i="1"/>
  <c r="BZ106" i="1"/>
  <c r="BZ105" i="1"/>
  <c r="BZ104" i="1"/>
  <c r="BZ103" i="1"/>
  <c r="BZ102" i="1"/>
  <c r="BZ101" i="1"/>
  <c r="BZ100" i="1"/>
  <c r="BZ99" i="1"/>
  <c r="BZ98" i="1"/>
  <c r="BZ97" i="1"/>
  <c r="BZ96" i="1"/>
  <c r="BZ95" i="1"/>
  <c r="BZ94" i="1"/>
  <c r="BZ93" i="1"/>
  <c r="BZ92" i="1"/>
  <c r="BZ91" i="1"/>
  <c r="BZ90" i="1"/>
  <c r="BZ89" i="1"/>
  <c r="BZ88" i="1"/>
  <c r="BZ87" i="1"/>
  <c r="BZ86" i="1"/>
  <c r="BZ85" i="1"/>
  <c r="BZ84" i="1"/>
  <c r="BZ83" i="1"/>
  <c r="BZ82" i="1"/>
  <c r="BZ81" i="1"/>
  <c r="BZ80" i="1"/>
  <c r="BZ79" i="1"/>
  <c r="BZ78" i="1"/>
  <c r="BZ77" i="1"/>
  <c r="BZ76" i="1"/>
  <c r="BZ75" i="1"/>
  <c r="BZ74" i="1"/>
  <c r="BZ73" i="1"/>
  <c r="BZ72" i="1"/>
  <c r="BZ71" i="1"/>
  <c r="BZ70" i="1"/>
  <c r="BZ69" i="1"/>
  <c r="BZ68" i="1"/>
  <c r="BZ67" i="1"/>
  <c r="BZ66" i="1"/>
  <c r="BZ65" i="1"/>
  <c r="BZ64" i="1"/>
  <c r="BZ63" i="1"/>
  <c r="BZ62" i="1"/>
  <c r="BZ61" i="1"/>
  <c r="BZ60" i="1"/>
  <c r="BZ59" i="1"/>
  <c r="BZ58" i="1"/>
  <c r="BZ57" i="1"/>
  <c r="BZ56" i="1"/>
  <c r="BZ55" i="1"/>
  <c r="BZ54" i="1"/>
  <c r="BZ53" i="1"/>
  <c r="BZ52" i="1"/>
  <c r="BZ51" i="1"/>
  <c r="BZ50" i="1"/>
  <c r="BZ49" i="1"/>
  <c r="BZ48" i="1"/>
  <c r="BZ47" i="1"/>
  <c r="BZ46" i="1"/>
  <c r="BZ45" i="1"/>
  <c r="BZ44" i="1"/>
  <c r="BZ43" i="1"/>
  <c r="BZ42" i="1"/>
  <c r="BZ41" i="1"/>
  <c r="BZ40" i="1"/>
  <c r="BZ39" i="1"/>
  <c r="BZ38" i="1"/>
  <c r="BZ37" i="1"/>
  <c r="BZ36" i="1"/>
  <c r="BZ35" i="1"/>
  <c r="BZ34" i="1"/>
  <c r="BZ33" i="1"/>
  <c r="BZ32" i="1"/>
  <c r="BZ31" i="1"/>
  <c r="BZ30" i="1"/>
  <c r="BZ29" i="1"/>
  <c r="BZ28" i="1"/>
  <c r="BZ27" i="1"/>
  <c r="BZ26" i="1"/>
  <c r="BZ25" i="1"/>
  <c r="BZ24" i="1"/>
  <c r="BZ23" i="1"/>
  <c r="BZ22" i="1"/>
  <c r="BZ21" i="1"/>
  <c r="BZ20" i="1"/>
  <c r="BZ19" i="1"/>
  <c r="BZ18" i="1"/>
  <c r="BZ17" i="1"/>
  <c r="BZ16" i="1"/>
  <c r="BZ15" i="1"/>
  <c r="BZ14" i="1"/>
  <c r="BZ13" i="1"/>
  <c r="BZ12" i="1"/>
  <c r="BZ11" i="1"/>
  <c r="BZ10" i="1"/>
  <c r="BZ9" i="1"/>
  <c r="BZ8" i="1"/>
  <c r="BZ7" i="1"/>
  <c r="BZ6" i="1"/>
  <c r="BZ5" i="1"/>
  <c r="BY558" i="1"/>
  <c r="BY557" i="1"/>
  <c r="BY556" i="1"/>
  <c r="BY555" i="1"/>
  <c r="BY554" i="1"/>
  <c r="BY553" i="1"/>
  <c r="BY552" i="1"/>
  <c r="BY551" i="1"/>
  <c r="BY550" i="1"/>
  <c r="BY549" i="1"/>
  <c r="BY548" i="1"/>
  <c r="BY547" i="1"/>
  <c r="BY546" i="1"/>
  <c r="BY545" i="1"/>
  <c r="BY544" i="1"/>
  <c r="BY543" i="1"/>
  <c r="BY542" i="1"/>
  <c r="BY541" i="1"/>
  <c r="BY540" i="1"/>
  <c r="BY539" i="1"/>
  <c r="BY538" i="1"/>
  <c r="BY537" i="1"/>
  <c r="BY536" i="1"/>
  <c r="BY535" i="1"/>
  <c r="BY534" i="1"/>
  <c r="BY533" i="1"/>
  <c r="BY532" i="1"/>
  <c r="BY531" i="1"/>
  <c r="BY530" i="1"/>
  <c r="BY529" i="1"/>
  <c r="BY528" i="1"/>
  <c r="BY527" i="1"/>
  <c r="BY526" i="1"/>
  <c r="BY525" i="1"/>
  <c r="BY524" i="1"/>
  <c r="BY523" i="1"/>
  <c r="BY522" i="1"/>
  <c r="BY521" i="1"/>
  <c r="BY520" i="1"/>
  <c r="BY519" i="1"/>
  <c r="BY518" i="1"/>
  <c r="BY517" i="1"/>
  <c r="BY516" i="1"/>
  <c r="BY515" i="1"/>
  <c r="BY514" i="1"/>
  <c r="BY273" i="1"/>
  <c r="BY272" i="1"/>
  <c r="BY271" i="1"/>
  <c r="BY270" i="1"/>
  <c r="BY269" i="1"/>
  <c r="BY268" i="1"/>
  <c r="BY267" i="1"/>
  <c r="BY266" i="1"/>
  <c r="BY265" i="1"/>
  <c r="BY264" i="1"/>
  <c r="BY263" i="1"/>
  <c r="BY262" i="1"/>
  <c r="BY261" i="1"/>
  <c r="BY260" i="1"/>
  <c r="BY259" i="1"/>
  <c r="BY258" i="1"/>
  <c r="BY257" i="1"/>
  <c r="BY256" i="1"/>
  <c r="BY255" i="1"/>
  <c r="BY254" i="1"/>
  <c r="BY253" i="1"/>
  <c r="BY252" i="1"/>
  <c r="BY251" i="1"/>
  <c r="BY250" i="1"/>
  <c r="BY249" i="1"/>
  <c r="BY248" i="1"/>
  <c r="BY247" i="1"/>
  <c r="BY246" i="1"/>
  <c r="BY245" i="1"/>
  <c r="BY244" i="1"/>
  <c r="BY243" i="1"/>
  <c r="BY242" i="1"/>
  <c r="BY241" i="1"/>
  <c r="BY240" i="1"/>
  <c r="BY239" i="1"/>
  <c r="BY238" i="1"/>
  <c r="BY237" i="1"/>
  <c r="BY236" i="1"/>
  <c r="BY235" i="1"/>
  <c r="BY234" i="1"/>
  <c r="BY233" i="1"/>
  <c r="BY232" i="1"/>
  <c r="BY231" i="1"/>
  <c r="BY230" i="1"/>
  <c r="BY229" i="1"/>
  <c r="BY228" i="1"/>
  <c r="BY227" i="1"/>
  <c r="BY226" i="1"/>
  <c r="BY225" i="1"/>
  <c r="BY224" i="1"/>
  <c r="BY223" i="1"/>
  <c r="BY222" i="1"/>
  <c r="BY221" i="1"/>
  <c r="BY220" i="1"/>
  <c r="BY219" i="1"/>
  <c r="BY218" i="1"/>
  <c r="BY217" i="1"/>
  <c r="BY216" i="1"/>
  <c r="BY215" i="1"/>
  <c r="BY214" i="1"/>
  <c r="BY213" i="1"/>
  <c r="BY212" i="1"/>
  <c r="BY211" i="1"/>
  <c r="BY210" i="1"/>
  <c r="BY209" i="1"/>
  <c r="BY208" i="1"/>
  <c r="BY207" i="1"/>
  <c r="BY206" i="1"/>
  <c r="BY205" i="1"/>
  <c r="BY204" i="1"/>
  <c r="BY203" i="1"/>
  <c r="BY202" i="1"/>
  <c r="BY201" i="1"/>
  <c r="BY200" i="1"/>
  <c r="BY199" i="1"/>
  <c r="BY198" i="1"/>
  <c r="BY197" i="1"/>
  <c r="BY196" i="1"/>
  <c r="BY195" i="1"/>
  <c r="BY194" i="1"/>
  <c r="BY193" i="1"/>
  <c r="BY192" i="1"/>
  <c r="BY191" i="1"/>
  <c r="BY190" i="1"/>
  <c r="BY189" i="1"/>
  <c r="BY188" i="1"/>
  <c r="BY187" i="1"/>
  <c r="BY186" i="1"/>
  <c r="BY185" i="1"/>
  <c r="BY184" i="1"/>
  <c r="BY183" i="1"/>
  <c r="BY182" i="1"/>
  <c r="BY181" i="1"/>
  <c r="BY180" i="1"/>
  <c r="BY179" i="1"/>
  <c r="BY178" i="1"/>
  <c r="BY177" i="1"/>
  <c r="BY176" i="1"/>
  <c r="BY175" i="1"/>
  <c r="BY174" i="1"/>
  <c r="BY173" i="1"/>
  <c r="BY172" i="1"/>
  <c r="BY171" i="1"/>
  <c r="BY170" i="1"/>
  <c r="BY169" i="1"/>
  <c r="BY168" i="1"/>
  <c r="BY167" i="1"/>
  <c r="BY166" i="1"/>
  <c r="BY165" i="1"/>
  <c r="BY164" i="1"/>
  <c r="BY163" i="1"/>
  <c r="BY162" i="1"/>
  <c r="BY161" i="1"/>
  <c r="BY160" i="1"/>
  <c r="BY159" i="1"/>
  <c r="BY158" i="1"/>
  <c r="BY157" i="1"/>
  <c r="BY156" i="1"/>
  <c r="BY155" i="1"/>
  <c r="BY154" i="1"/>
  <c r="BY153" i="1"/>
  <c r="BY152" i="1"/>
  <c r="BY151" i="1"/>
  <c r="BY150" i="1"/>
  <c r="BY149" i="1"/>
  <c r="BY148" i="1"/>
  <c r="BY147" i="1"/>
  <c r="BY146" i="1"/>
  <c r="BY145" i="1"/>
  <c r="BY144" i="1"/>
  <c r="BY143" i="1"/>
  <c r="BY142" i="1"/>
  <c r="BY141" i="1"/>
  <c r="BY140" i="1"/>
  <c r="BY139" i="1"/>
  <c r="BY138" i="1"/>
  <c r="BY137" i="1"/>
  <c r="BY136" i="1"/>
  <c r="BY135" i="1"/>
  <c r="BY134" i="1"/>
  <c r="BY133" i="1"/>
  <c r="BY132" i="1"/>
  <c r="BY131" i="1"/>
  <c r="BY130" i="1"/>
  <c r="BY129" i="1"/>
  <c r="BY128" i="1"/>
  <c r="BY127" i="1"/>
  <c r="BY126" i="1"/>
  <c r="BY125" i="1"/>
  <c r="BY124" i="1"/>
  <c r="BY123" i="1"/>
  <c r="BY122" i="1"/>
  <c r="BY121" i="1"/>
  <c r="BY120" i="1"/>
  <c r="BY119" i="1"/>
  <c r="BY118" i="1"/>
  <c r="BY117" i="1"/>
  <c r="BY116" i="1"/>
  <c r="BY115" i="1"/>
  <c r="BY114" i="1"/>
  <c r="BY113" i="1"/>
  <c r="BY112" i="1"/>
  <c r="BY111" i="1"/>
  <c r="BY110" i="1"/>
  <c r="BY109" i="1"/>
  <c r="BY108" i="1"/>
  <c r="BY107" i="1"/>
  <c r="BY106" i="1"/>
  <c r="BY105" i="1"/>
  <c r="BY104" i="1"/>
  <c r="BY103" i="1"/>
  <c r="BY102" i="1"/>
  <c r="BY101" i="1"/>
  <c r="BY100" i="1"/>
  <c r="BY99" i="1"/>
  <c r="BY98" i="1"/>
  <c r="BY97" i="1"/>
  <c r="BY96" i="1"/>
  <c r="BY95" i="1"/>
  <c r="BY94" i="1"/>
  <c r="BY93" i="1"/>
  <c r="BY92" i="1"/>
  <c r="BY91" i="1"/>
  <c r="BY90" i="1"/>
  <c r="BY89" i="1"/>
  <c r="BY88" i="1"/>
  <c r="BY87" i="1"/>
  <c r="BY86" i="1"/>
  <c r="BY85" i="1"/>
  <c r="BY84" i="1"/>
  <c r="BY83" i="1"/>
  <c r="BY82" i="1"/>
  <c r="BY81" i="1"/>
  <c r="BY80" i="1"/>
  <c r="BY79" i="1"/>
  <c r="BY78" i="1"/>
  <c r="BY77" i="1"/>
  <c r="BY76" i="1"/>
  <c r="BY75" i="1"/>
  <c r="BY74" i="1"/>
  <c r="BY73" i="1"/>
  <c r="BY72" i="1"/>
  <c r="BY71" i="1"/>
  <c r="BY70" i="1"/>
  <c r="BY69" i="1"/>
  <c r="BY68" i="1"/>
  <c r="BY67" i="1"/>
  <c r="BY66" i="1"/>
  <c r="BY65" i="1"/>
  <c r="BY64" i="1"/>
  <c r="BY63" i="1"/>
  <c r="BY62" i="1"/>
  <c r="BY61" i="1"/>
  <c r="BY60" i="1"/>
  <c r="BY59" i="1"/>
  <c r="BY58" i="1"/>
  <c r="BY57" i="1"/>
  <c r="BY56" i="1"/>
  <c r="BY55" i="1"/>
  <c r="BY54" i="1"/>
  <c r="BY53" i="1"/>
  <c r="BY52" i="1"/>
  <c r="BY51" i="1"/>
  <c r="BY50" i="1"/>
  <c r="BY49" i="1"/>
  <c r="BY48" i="1"/>
  <c r="BY47" i="1"/>
  <c r="BY46" i="1"/>
  <c r="BY45" i="1"/>
  <c r="BY44" i="1"/>
  <c r="BY43" i="1"/>
  <c r="BY42" i="1"/>
  <c r="BY41" i="1"/>
  <c r="BY40" i="1"/>
  <c r="BY39" i="1"/>
  <c r="BY38" i="1"/>
  <c r="BY37" i="1"/>
  <c r="BY36" i="1"/>
  <c r="BY35" i="1"/>
  <c r="BY34" i="1"/>
  <c r="BY33" i="1"/>
  <c r="BY32" i="1"/>
  <c r="BY31" i="1"/>
  <c r="BY30" i="1"/>
  <c r="BY29" i="1"/>
  <c r="BY28" i="1"/>
  <c r="BY27" i="1"/>
  <c r="BY26" i="1"/>
  <c r="BY25" i="1"/>
  <c r="BY24" i="1"/>
  <c r="BY23" i="1"/>
  <c r="BY22" i="1"/>
  <c r="BY21" i="1"/>
  <c r="BY20" i="1"/>
  <c r="BY19" i="1"/>
  <c r="BY18" i="1"/>
  <c r="BY17" i="1"/>
  <c r="BY16" i="1"/>
  <c r="BY15" i="1"/>
  <c r="BY14" i="1"/>
  <c r="BY13" i="1"/>
  <c r="BY12" i="1"/>
  <c r="BY11" i="1"/>
  <c r="BY10" i="1"/>
  <c r="BY9" i="1"/>
  <c r="BY8" i="1"/>
  <c r="BY7" i="1"/>
  <c r="BY6" i="1"/>
  <c r="BY5" i="1"/>
  <c r="BX558" i="1"/>
  <c r="BX557" i="1"/>
  <c r="BX556" i="1"/>
  <c r="BX555" i="1"/>
  <c r="BX554" i="1"/>
  <c r="BX553" i="1"/>
  <c r="BX552" i="1"/>
  <c r="BX551" i="1"/>
  <c r="BX550" i="1"/>
  <c r="BX549" i="1"/>
  <c r="BX548" i="1"/>
  <c r="BX547" i="1"/>
  <c r="BX546" i="1"/>
  <c r="BX545" i="1"/>
  <c r="BX544" i="1"/>
  <c r="BX543" i="1"/>
  <c r="BX542" i="1"/>
  <c r="BX541" i="1"/>
  <c r="BX540" i="1"/>
  <c r="BX539" i="1"/>
  <c r="BX538" i="1"/>
  <c r="BX537" i="1"/>
  <c r="BX536" i="1"/>
  <c r="BX535" i="1"/>
  <c r="BX534" i="1"/>
  <c r="BX533" i="1"/>
  <c r="BX532" i="1"/>
  <c r="BX531" i="1"/>
  <c r="BX530" i="1"/>
  <c r="BX529" i="1"/>
  <c r="BX528" i="1"/>
  <c r="BX527" i="1"/>
  <c r="BX526" i="1"/>
  <c r="BX525" i="1"/>
  <c r="BX524" i="1"/>
  <c r="BX523" i="1"/>
  <c r="BX522" i="1"/>
  <c r="BX521" i="1"/>
  <c r="BX520" i="1"/>
  <c r="BX519" i="1"/>
  <c r="BX518" i="1"/>
  <c r="BX517" i="1"/>
  <c r="BX516" i="1"/>
  <c r="BX515" i="1"/>
  <c r="BX514" i="1"/>
  <c r="BX273" i="1"/>
  <c r="BX272" i="1"/>
  <c r="BX271" i="1"/>
  <c r="BX270" i="1"/>
  <c r="BX269" i="1"/>
  <c r="BX268" i="1"/>
  <c r="BX267" i="1"/>
  <c r="BX266" i="1"/>
  <c r="BX265" i="1"/>
  <c r="BX264" i="1"/>
  <c r="BX263" i="1"/>
  <c r="BX262" i="1"/>
  <c r="BX261" i="1"/>
  <c r="BX260" i="1"/>
  <c r="BX259" i="1"/>
  <c r="BX258" i="1"/>
  <c r="BX257" i="1"/>
  <c r="BX256" i="1"/>
  <c r="BX255" i="1"/>
  <c r="BX254" i="1"/>
  <c r="BX253" i="1"/>
  <c r="BX252" i="1"/>
  <c r="BX251" i="1"/>
  <c r="BX250" i="1"/>
  <c r="BX249" i="1"/>
  <c r="BX248" i="1"/>
  <c r="BX247" i="1"/>
  <c r="BX246" i="1"/>
  <c r="BX245" i="1"/>
  <c r="BX244" i="1"/>
  <c r="BX243" i="1"/>
  <c r="BX242" i="1"/>
  <c r="BX241" i="1"/>
  <c r="BX240" i="1"/>
  <c r="BX239" i="1"/>
  <c r="BX238" i="1"/>
  <c r="BX237" i="1"/>
  <c r="BX236" i="1"/>
  <c r="BX235" i="1"/>
  <c r="BX234" i="1"/>
  <c r="BX233" i="1"/>
  <c r="BX232" i="1"/>
  <c r="BX231" i="1"/>
  <c r="BX230" i="1"/>
  <c r="BX229" i="1"/>
  <c r="BX228" i="1"/>
  <c r="BX227" i="1"/>
  <c r="BX226" i="1"/>
  <c r="BX225" i="1"/>
  <c r="BX224" i="1"/>
  <c r="BX223" i="1"/>
  <c r="BX222" i="1"/>
  <c r="BX221" i="1"/>
  <c r="BX220" i="1"/>
  <c r="BX219" i="1"/>
  <c r="BX218" i="1"/>
  <c r="BX217" i="1"/>
  <c r="BX216" i="1"/>
  <c r="BX215" i="1"/>
  <c r="BX214" i="1"/>
  <c r="BX213" i="1"/>
  <c r="BX212" i="1"/>
  <c r="BX211" i="1"/>
  <c r="BX210" i="1"/>
  <c r="BX209" i="1"/>
  <c r="BX208" i="1"/>
  <c r="BX207" i="1"/>
  <c r="BX206" i="1"/>
  <c r="BX205" i="1"/>
  <c r="BX204" i="1"/>
  <c r="BX203" i="1"/>
  <c r="BX202" i="1"/>
  <c r="BX201" i="1"/>
  <c r="BX200" i="1"/>
  <c r="BX199" i="1"/>
  <c r="BX198" i="1"/>
  <c r="BX197" i="1"/>
  <c r="BX196" i="1"/>
  <c r="BX195" i="1"/>
  <c r="BX194" i="1"/>
  <c r="BX193" i="1"/>
  <c r="BX192" i="1"/>
  <c r="BX191" i="1"/>
  <c r="BX190" i="1"/>
  <c r="BX189" i="1"/>
  <c r="BX188" i="1"/>
  <c r="BX187" i="1"/>
  <c r="BX186" i="1"/>
  <c r="BX185" i="1"/>
  <c r="BX184" i="1"/>
  <c r="BX183" i="1"/>
  <c r="BX182" i="1"/>
  <c r="BX181" i="1"/>
  <c r="BX180" i="1"/>
  <c r="BX179" i="1"/>
  <c r="BX178" i="1"/>
  <c r="BX177" i="1"/>
  <c r="BX176" i="1"/>
  <c r="BX175" i="1"/>
  <c r="BX174" i="1"/>
  <c r="BX173" i="1"/>
  <c r="BX172" i="1"/>
  <c r="BX171" i="1"/>
  <c r="BX170" i="1"/>
  <c r="BX169" i="1"/>
  <c r="BX168" i="1"/>
  <c r="BX167" i="1"/>
  <c r="BX166" i="1"/>
  <c r="BX165" i="1"/>
  <c r="BX164" i="1"/>
  <c r="BX163" i="1"/>
  <c r="BX162" i="1"/>
  <c r="BX161" i="1"/>
  <c r="BX160" i="1"/>
  <c r="BX159" i="1"/>
  <c r="BX158" i="1"/>
  <c r="BX157" i="1"/>
  <c r="BX156" i="1"/>
  <c r="BX155" i="1"/>
  <c r="BX154" i="1"/>
  <c r="BX153" i="1"/>
  <c r="BX152" i="1"/>
  <c r="BX151" i="1"/>
  <c r="BX150" i="1"/>
  <c r="BX149" i="1"/>
  <c r="BX148" i="1"/>
  <c r="BX147" i="1"/>
  <c r="BX146" i="1"/>
  <c r="BX145" i="1"/>
  <c r="BX144" i="1"/>
  <c r="BX143" i="1"/>
  <c r="BX142" i="1"/>
  <c r="BX141" i="1"/>
  <c r="BX140" i="1"/>
  <c r="BX139" i="1"/>
  <c r="BX138" i="1"/>
  <c r="BX137" i="1"/>
  <c r="BX136" i="1"/>
  <c r="BX135" i="1"/>
  <c r="BX134" i="1"/>
  <c r="BX133" i="1"/>
  <c r="BX132" i="1"/>
  <c r="BX131" i="1"/>
  <c r="BX130" i="1"/>
  <c r="BX129" i="1"/>
  <c r="BX128" i="1"/>
  <c r="BX127" i="1"/>
  <c r="BX126" i="1"/>
  <c r="BX125" i="1"/>
  <c r="BX124" i="1"/>
  <c r="BX123" i="1"/>
  <c r="BX122" i="1"/>
  <c r="BX121" i="1"/>
  <c r="BX120" i="1"/>
  <c r="BX119" i="1"/>
  <c r="BX118" i="1"/>
  <c r="BX117" i="1"/>
  <c r="BX116" i="1"/>
  <c r="BX115" i="1"/>
  <c r="BX114" i="1"/>
  <c r="BX113" i="1"/>
  <c r="BX112" i="1"/>
  <c r="BX111" i="1"/>
  <c r="BX110" i="1"/>
  <c r="BX109" i="1"/>
  <c r="BX108" i="1"/>
  <c r="BX107" i="1"/>
  <c r="BX106" i="1"/>
  <c r="BX105" i="1"/>
  <c r="BX104" i="1"/>
  <c r="BX103" i="1"/>
  <c r="BX102" i="1"/>
  <c r="BX101" i="1"/>
  <c r="BX100" i="1"/>
  <c r="BX99" i="1"/>
  <c r="BX98" i="1"/>
  <c r="BX97" i="1"/>
  <c r="BX96" i="1"/>
  <c r="BX95" i="1"/>
  <c r="BX94" i="1"/>
  <c r="BX93" i="1"/>
  <c r="BX92" i="1"/>
  <c r="BX91" i="1"/>
  <c r="BX90" i="1"/>
  <c r="BX89" i="1"/>
  <c r="BX88" i="1"/>
  <c r="BX87" i="1"/>
  <c r="BX86" i="1"/>
  <c r="BX85" i="1"/>
  <c r="BX84" i="1"/>
  <c r="BX83" i="1"/>
  <c r="BX82" i="1"/>
  <c r="BX81" i="1"/>
  <c r="BX80" i="1"/>
  <c r="BX79" i="1"/>
  <c r="BX78" i="1"/>
  <c r="BX77" i="1"/>
  <c r="BX76" i="1"/>
  <c r="BX75" i="1"/>
  <c r="BX74" i="1"/>
  <c r="BX73" i="1"/>
  <c r="BX72" i="1"/>
  <c r="BX71" i="1"/>
  <c r="BX70" i="1"/>
  <c r="BX69" i="1"/>
  <c r="BX68" i="1"/>
  <c r="BX67" i="1"/>
  <c r="BX66" i="1"/>
  <c r="BX65" i="1"/>
  <c r="BX64" i="1"/>
  <c r="BX63" i="1"/>
  <c r="BX62" i="1"/>
  <c r="BX61" i="1"/>
  <c r="BX60" i="1"/>
  <c r="BX59" i="1"/>
  <c r="BX58" i="1"/>
  <c r="BX57" i="1"/>
  <c r="BX56" i="1"/>
  <c r="BX55" i="1"/>
  <c r="BX54" i="1"/>
  <c r="BX53" i="1"/>
  <c r="BX52" i="1"/>
  <c r="BX51" i="1"/>
  <c r="BX50" i="1"/>
  <c r="BX49" i="1"/>
  <c r="BX48" i="1"/>
  <c r="BX47" i="1"/>
  <c r="BX46" i="1"/>
  <c r="BX45" i="1"/>
  <c r="BX44" i="1"/>
  <c r="BX43" i="1"/>
  <c r="BX42" i="1"/>
  <c r="BX41" i="1"/>
  <c r="BX40" i="1"/>
  <c r="BX39" i="1"/>
  <c r="BX38" i="1"/>
  <c r="BX37" i="1"/>
  <c r="BX36" i="1"/>
  <c r="BX35" i="1"/>
  <c r="BX34" i="1"/>
  <c r="BX33" i="1"/>
  <c r="BX32" i="1"/>
  <c r="BX31" i="1"/>
  <c r="BX30" i="1"/>
  <c r="BX29" i="1"/>
  <c r="BX28" i="1"/>
  <c r="BX27" i="1"/>
  <c r="BX26" i="1"/>
  <c r="BX25" i="1"/>
  <c r="BX24" i="1"/>
  <c r="BX23" i="1"/>
  <c r="BX22" i="1"/>
  <c r="BX21" i="1"/>
  <c r="BX20" i="1"/>
  <c r="BX19" i="1"/>
  <c r="BX18" i="1"/>
  <c r="BX17" i="1"/>
  <c r="BX16" i="1"/>
  <c r="BX15" i="1"/>
  <c r="BX14" i="1"/>
  <c r="BX13" i="1"/>
  <c r="BX12" i="1"/>
  <c r="BX11" i="1"/>
  <c r="BX10" i="1"/>
  <c r="BX9" i="1"/>
  <c r="BX8" i="1"/>
  <c r="BX7" i="1"/>
  <c r="BX6" i="1"/>
  <c r="BX5" i="1"/>
  <c r="BW558" i="1"/>
  <c r="BW557" i="1"/>
  <c r="BW556" i="1"/>
  <c r="BW555" i="1"/>
  <c r="BW554" i="1"/>
  <c r="BW553" i="1"/>
  <c r="BW552" i="1"/>
  <c r="BW551" i="1"/>
  <c r="BW550" i="1"/>
  <c r="BW549" i="1"/>
  <c r="BW548" i="1"/>
  <c r="BW547" i="1"/>
  <c r="BW546" i="1"/>
  <c r="BW545" i="1"/>
  <c r="BW544" i="1"/>
  <c r="BW543" i="1"/>
  <c r="BW542" i="1"/>
  <c r="BW541" i="1"/>
  <c r="BW540" i="1"/>
  <c r="BW539" i="1"/>
  <c r="BW538" i="1"/>
  <c r="BW537" i="1"/>
  <c r="BW536" i="1"/>
  <c r="BW535" i="1"/>
  <c r="BW534" i="1"/>
  <c r="BW533" i="1"/>
  <c r="BW532" i="1"/>
  <c r="BW531" i="1"/>
  <c r="BW530" i="1"/>
  <c r="BW529" i="1"/>
  <c r="BW528" i="1"/>
  <c r="BW527" i="1"/>
  <c r="BW526" i="1"/>
  <c r="BW525" i="1"/>
  <c r="BW524" i="1"/>
  <c r="BW523" i="1"/>
  <c r="BW522" i="1"/>
  <c r="BW521" i="1"/>
  <c r="BW520" i="1"/>
  <c r="BW519" i="1"/>
  <c r="BW518" i="1"/>
  <c r="BW517" i="1"/>
  <c r="BW516" i="1"/>
  <c r="BW515" i="1"/>
  <c r="BW514" i="1"/>
  <c r="BW273" i="1"/>
  <c r="BW272" i="1"/>
  <c r="BW271" i="1"/>
  <c r="BW270" i="1"/>
  <c r="BW269" i="1"/>
  <c r="BW268" i="1"/>
  <c r="BW267" i="1"/>
  <c r="BW266" i="1"/>
  <c r="BW265" i="1"/>
  <c r="BW264" i="1"/>
  <c r="BW263" i="1"/>
  <c r="BW262" i="1"/>
  <c r="BW261" i="1"/>
  <c r="BW260" i="1"/>
  <c r="BW259" i="1"/>
  <c r="BW258" i="1"/>
  <c r="BW257" i="1"/>
  <c r="BW256" i="1"/>
  <c r="BW255" i="1"/>
  <c r="BW254" i="1"/>
  <c r="BW253" i="1"/>
  <c r="BW252" i="1"/>
  <c r="BW251" i="1"/>
  <c r="BW250" i="1"/>
  <c r="BW249" i="1"/>
  <c r="BW248" i="1"/>
  <c r="BW247" i="1"/>
  <c r="BW246" i="1"/>
  <c r="BW245" i="1"/>
  <c r="BW244" i="1"/>
  <c r="BW243" i="1"/>
  <c r="BW242" i="1"/>
  <c r="BW241" i="1"/>
  <c r="BW240" i="1"/>
  <c r="BW239" i="1"/>
  <c r="BW238" i="1"/>
  <c r="BW237" i="1"/>
  <c r="BW236" i="1"/>
  <c r="BW235" i="1"/>
  <c r="BW234" i="1"/>
  <c r="BW233" i="1"/>
  <c r="BW232" i="1"/>
  <c r="BW231" i="1"/>
  <c r="BW230" i="1"/>
  <c r="BW229" i="1"/>
  <c r="BW228" i="1"/>
  <c r="BW227" i="1"/>
  <c r="BW226" i="1"/>
  <c r="BW225" i="1"/>
  <c r="BW224" i="1"/>
  <c r="BW223" i="1"/>
  <c r="BW222" i="1"/>
  <c r="BW221" i="1"/>
  <c r="BW220" i="1"/>
  <c r="BW219" i="1"/>
  <c r="BW218" i="1"/>
  <c r="BW217" i="1"/>
  <c r="BW216" i="1"/>
  <c r="BW215" i="1"/>
  <c r="BW214" i="1"/>
  <c r="BW213" i="1"/>
  <c r="BW212" i="1"/>
  <c r="BW211" i="1"/>
  <c r="BW210" i="1"/>
  <c r="BW209" i="1"/>
  <c r="BW208" i="1"/>
  <c r="BW207" i="1"/>
  <c r="BW206" i="1"/>
  <c r="BW205" i="1"/>
  <c r="BW204" i="1"/>
  <c r="BW203" i="1"/>
  <c r="BW202" i="1"/>
  <c r="BW201" i="1"/>
  <c r="BW200" i="1"/>
  <c r="BW199" i="1"/>
  <c r="BW198" i="1"/>
  <c r="BW197" i="1"/>
  <c r="BW196" i="1"/>
  <c r="BW195" i="1"/>
  <c r="BW194" i="1"/>
  <c r="BW193" i="1"/>
  <c r="BW192" i="1"/>
  <c r="BW191" i="1"/>
  <c r="BW190" i="1"/>
  <c r="BW189" i="1"/>
  <c r="BW188" i="1"/>
  <c r="BW187" i="1"/>
  <c r="BW186" i="1"/>
  <c r="BW185" i="1"/>
  <c r="BW184" i="1"/>
  <c r="BW183" i="1"/>
  <c r="BW182" i="1"/>
  <c r="BW181" i="1"/>
  <c r="BW180" i="1"/>
  <c r="BW179" i="1"/>
  <c r="BW178" i="1"/>
  <c r="BW177" i="1"/>
  <c r="BW176" i="1"/>
  <c r="BW175" i="1"/>
  <c r="BW174" i="1"/>
  <c r="BW173" i="1"/>
  <c r="BW172" i="1"/>
  <c r="BW171" i="1"/>
  <c r="BW170" i="1"/>
  <c r="BW169" i="1"/>
  <c r="BW168" i="1"/>
  <c r="BW167" i="1"/>
  <c r="BW166" i="1"/>
  <c r="BW165" i="1"/>
  <c r="BW164" i="1"/>
  <c r="BW163" i="1"/>
  <c r="BW162" i="1"/>
  <c r="BW161" i="1"/>
  <c r="BW160" i="1"/>
  <c r="BW159" i="1"/>
  <c r="BW158" i="1"/>
  <c r="BW157" i="1"/>
  <c r="BW156" i="1"/>
  <c r="BW155" i="1"/>
  <c r="BW154" i="1"/>
  <c r="BW153" i="1"/>
  <c r="BW152" i="1"/>
  <c r="BW151" i="1"/>
  <c r="BW150" i="1"/>
  <c r="BW149" i="1"/>
  <c r="BW148" i="1"/>
  <c r="BW147" i="1"/>
  <c r="BW146" i="1"/>
  <c r="BW145" i="1"/>
  <c r="BW144" i="1"/>
  <c r="BW143" i="1"/>
  <c r="BW142" i="1"/>
  <c r="BW141" i="1"/>
  <c r="BW140" i="1"/>
  <c r="BW139" i="1"/>
  <c r="BW138" i="1"/>
  <c r="BW137" i="1"/>
  <c r="BW136" i="1"/>
  <c r="BW135" i="1"/>
  <c r="BW134" i="1"/>
  <c r="BW133" i="1"/>
  <c r="BW132" i="1"/>
  <c r="BW131" i="1"/>
  <c r="BW130" i="1"/>
  <c r="BW129" i="1"/>
  <c r="BW128" i="1"/>
  <c r="BW127" i="1"/>
  <c r="BW126" i="1"/>
  <c r="BW125" i="1"/>
  <c r="BW124" i="1"/>
  <c r="BW123" i="1"/>
  <c r="BW122" i="1"/>
  <c r="BW121" i="1"/>
  <c r="BW120" i="1"/>
  <c r="BW119" i="1"/>
  <c r="BW118" i="1"/>
  <c r="BW117" i="1"/>
  <c r="BW116" i="1"/>
  <c r="BW115" i="1"/>
  <c r="BW114" i="1"/>
  <c r="BW113" i="1"/>
  <c r="BW112" i="1"/>
  <c r="BW111" i="1"/>
  <c r="BW110" i="1"/>
  <c r="BW109" i="1"/>
  <c r="BW108" i="1"/>
  <c r="BW107" i="1"/>
  <c r="BW106" i="1"/>
  <c r="BW105" i="1"/>
  <c r="BW104" i="1"/>
  <c r="BW103" i="1"/>
  <c r="BW102" i="1"/>
  <c r="BW101" i="1"/>
  <c r="BW100" i="1"/>
  <c r="BW99" i="1"/>
  <c r="BW98" i="1"/>
  <c r="BW97" i="1"/>
  <c r="BW96" i="1"/>
  <c r="BW95" i="1"/>
  <c r="BW94" i="1"/>
  <c r="BW93" i="1"/>
  <c r="BW92" i="1"/>
  <c r="BW91" i="1"/>
  <c r="BW90" i="1"/>
  <c r="BW89" i="1"/>
  <c r="BW88" i="1"/>
  <c r="BW87" i="1"/>
  <c r="BW86" i="1"/>
  <c r="BW85" i="1"/>
  <c r="BW84" i="1"/>
  <c r="BW83" i="1"/>
  <c r="BW82" i="1"/>
  <c r="BW81" i="1"/>
  <c r="BW80" i="1"/>
  <c r="BW79" i="1"/>
  <c r="BW78" i="1"/>
  <c r="BW77" i="1"/>
  <c r="BW76" i="1"/>
  <c r="BW75" i="1"/>
  <c r="BW74" i="1"/>
  <c r="BW73" i="1"/>
  <c r="BW72" i="1"/>
  <c r="BW71" i="1"/>
  <c r="BW70" i="1"/>
  <c r="BW69" i="1"/>
  <c r="BW68" i="1"/>
  <c r="BW67" i="1"/>
  <c r="BW66" i="1"/>
  <c r="BW65" i="1"/>
  <c r="BW64" i="1"/>
  <c r="BW63" i="1"/>
  <c r="BW62" i="1"/>
  <c r="BW61" i="1"/>
  <c r="BW60" i="1"/>
  <c r="BW59" i="1"/>
  <c r="BW58" i="1"/>
  <c r="BW57" i="1"/>
  <c r="BW56" i="1"/>
  <c r="BW55" i="1"/>
  <c r="BW54" i="1"/>
  <c r="BW53" i="1"/>
  <c r="BW52" i="1"/>
  <c r="BW51" i="1"/>
  <c r="BW50" i="1"/>
  <c r="BW49" i="1"/>
  <c r="BW48" i="1"/>
  <c r="BW47" i="1"/>
  <c r="BW46" i="1"/>
  <c r="BW45" i="1"/>
  <c r="BW44" i="1"/>
  <c r="BW43" i="1"/>
  <c r="BW42" i="1"/>
  <c r="BW41" i="1"/>
  <c r="BW40" i="1"/>
  <c r="BW39" i="1"/>
  <c r="BW38" i="1"/>
  <c r="BW37" i="1"/>
  <c r="BW36" i="1"/>
  <c r="BW35" i="1"/>
  <c r="BW34" i="1"/>
  <c r="BW33" i="1"/>
  <c r="BW32" i="1"/>
  <c r="BW31" i="1"/>
  <c r="BW30" i="1"/>
  <c r="BW29" i="1"/>
  <c r="BW28" i="1"/>
  <c r="BW27" i="1"/>
  <c r="BW26" i="1"/>
  <c r="BW25" i="1"/>
  <c r="BW24" i="1"/>
  <c r="BW23" i="1"/>
  <c r="BW22" i="1"/>
  <c r="BW21" i="1"/>
  <c r="BW20" i="1"/>
  <c r="BW19" i="1"/>
  <c r="BW18" i="1"/>
  <c r="BW17" i="1"/>
  <c r="BW16" i="1"/>
  <c r="BW15" i="1"/>
  <c r="BW14" i="1"/>
  <c r="BW13" i="1"/>
  <c r="BW12" i="1"/>
  <c r="BW11" i="1"/>
  <c r="BW10" i="1"/>
  <c r="BW9" i="1"/>
  <c r="BW8" i="1"/>
  <c r="BW7" i="1"/>
  <c r="BW6" i="1"/>
  <c r="BW5" i="1"/>
  <c r="BV558" i="1"/>
  <c r="BV557" i="1"/>
  <c r="BV556" i="1"/>
  <c r="BV555" i="1"/>
  <c r="BV554" i="1"/>
  <c r="BV553" i="1"/>
  <c r="BV552" i="1"/>
  <c r="BV551" i="1"/>
  <c r="BV550" i="1"/>
  <c r="BV549" i="1"/>
  <c r="BV548" i="1"/>
  <c r="BV547" i="1"/>
  <c r="BV546" i="1"/>
  <c r="BV545" i="1"/>
  <c r="BV544" i="1"/>
  <c r="BV543" i="1"/>
  <c r="BV542" i="1"/>
  <c r="BV541" i="1"/>
  <c r="BV540" i="1"/>
  <c r="BV539" i="1"/>
  <c r="BV538" i="1"/>
  <c r="BV537" i="1"/>
  <c r="BV536" i="1"/>
  <c r="BV535" i="1"/>
  <c r="BV534" i="1"/>
  <c r="BV533" i="1"/>
  <c r="BV532" i="1"/>
  <c r="BV531" i="1"/>
  <c r="BV530" i="1"/>
  <c r="BV529" i="1"/>
  <c r="BV528" i="1"/>
  <c r="BV527" i="1"/>
  <c r="BV526" i="1"/>
  <c r="BV525" i="1"/>
  <c r="BV524" i="1"/>
  <c r="BV523" i="1"/>
  <c r="BV522" i="1"/>
  <c r="BV521" i="1"/>
  <c r="BV520" i="1"/>
  <c r="BV519" i="1"/>
  <c r="BV518" i="1"/>
  <c r="BV517" i="1"/>
  <c r="BV516" i="1"/>
  <c r="BV515" i="1"/>
  <c r="BV514" i="1"/>
  <c r="BV273" i="1"/>
  <c r="BV272" i="1"/>
  <c r="BV271" i="1"/>
  <c r="BV270" i="1"/>
  <c r="BV269" i="1"/>
  <c r="BV268" i="1"/>
  <c r="BV267" i="1"/>
  <c r="BV266" i="1"/>
  <c r="BV265" i="1"/>
  <c r="BV264" i="1"/>
  <c r="BV263" i="1"/>
  <c r="BV262" i="1"/>
  <c r="BV261" i="1"/>
  <c r="BV260" i="1"/>
  <c r="BV259" i="1"/>
  <c r="BV258" i="1"/>
  <c r="BV257" i="1"/>
  <c r="BV256" i="1"/>
  <c r="BV255" i="1"/>
  <c r="BV254" i="1"/>
  <c r="BV253" i="1"/>
  <c r="BV252" i="1"/>
  <c r="BV251" i="1"/>
  <c r="BV250" i="1"/>
  <c r="BV249" i="1"/>
  <c r="BV248" i="1"/>
  <c r="BV247" i="1"/>
  <c r="BV246" i="1"/>
  <c r="BV245" i="1"/>
  <c r="BV244" i="1"/>
  <c r="BV243" i="1"/>
  <c r="BV242" i="1"/>
  <c r="BV241" i="1"/>
  <c r="BV240" i="1"/>
  <c r="BV239" i="1"/>
  <c r="BV238" i="1"/>
  <c r="BV237" i="1"/>
  <c r="BV236" i="1"/>
  <c r="BV235" i="1"/>
  <c r="BV234" i="1"/>
  <c r="BV233" i="1"/>
  <c r="BV232" i="1"/>
  <c r="BV231" i="1"/>
  <c r="BV230" i="1"/>
  <c r="BV229" i="1"/>
  <c r="BV228" i="1"/>
  <c r="BV227" i="1"/>
  <c r="BV226" i="1"/>
  <c r="BV225" i="1"/>
  <c r="BV224" i="1"/>
  <c r="BV223" i="1"/>
  <c r="BV222" i="1"/>
  <c r="BV221" i="1"/>
  <c r="BV220" i="1"/>
  <c r="BV219" i="1"/>
  <c r="BV218" i="1"/>
  <c r="BV217" i="1"/>
  <c r="BV216" i="1"/>
  <c r="BV215" i="1"/>
  <c r="BV214" i="1"/>
  <c r="BV213" i="1"/>
  <c r="BV212" i="1"/>
  <c r="BV211" i="1"/>
  <c r="BV210" i="1"/>
  <c r="BV209" i="1"/>
  <c r="BV208" i="1"/>
  <c r="BV207" i="1"/>
  <c r="BV206" i="1"/>
  <c r="BV205" i="1"/>
  <c r="BV204" i="1"/>
  <c r="BV203" i="1"/>
  <c r="BV202" i="1"/>
  <c r="BV201" i="1"/>
  <c r="BV200" i="1"/>
  <c r="BV199" i="1"/>
  <c r="BV198" i="1"/>
  <c r="BV197" i="1"/>
  <c r="BV196" i="1"/>
  <c r="BV195" i="1"/>
  <c r="BV194" i="1"/>
  <c r="BV193" i="1"/>
  <c r="BV192" i="1"/>
  <c r="BV191" i="1"/>
  <c r="BV190" i="1"/>
  <c r="BV189" i="1"/>
  <c r="BV188" i="1"/>
  <c r="BV187" i="1"/>
  <c r="BV186" i="1"/>
  <c r="BV185" i="1"/>
  <c r="BV184" i="1"/>
  <c r="BV183" i="1"/>
  <c r="BV182" i="1"/>
  <c r="BV181" i="1"/>
  <c r="BV180" i="1"/>
  <c r="BV179" i="1"/>
  <c r="BV178" i="1"/>
  <c r="BV177" i="1"/>
  <c r="BV176" i="1"/>
  <c r="BV175" i="1"/>
  <c r="BV174" i="1"/>
  <c r="BV173" i="1"/>
  <c r="BV172" i="1"/>
  <c r="BV171" i="1"/>
  <c r="BV170" i="1"/>
  <c r="BV169" i="1"/>
  <c r="BV168" i="1"/>
  <c r="BV167" i="1"/>
  <c r="BV166" i="1"/>
  <c r="BV165" i="1"/>
  <c r="BV164" i="1"/>
  <c r="BV163" i="1"/>
  <c r="BV162" i="1"/>
  <c r="BV161" i="1"/>
  <c r="BV160" i="1"/>
  <c r="BV159" i="1"/>
  <c r="BV158" i="1"/>
  <c r="BV157" i="1"/>
  <c r="BV156" i="1"/>
  <c r="BV155" i="1"/>
  <c r="BV154" i="1"/>
  <c r="BV153" i="1"/>
  <c r="BV152" i="1"/>
  <c r="BV151" i="1"/>
  <c r="BV150" i="1"/>
  <c r="BV149" i="1"/>
  <c r="BV148" i="1"/>
  <c r="BV147" i="1"/>
  <c r="BV146" i="1"/>
  <c r="BV145" i="1"/>
  <c r="BV144" i="1"/>
  <c r="BV143" i="1"/>
  <c r="BV142" i="1"/>
  <c r="BV141" i="1"/>
  <c r="BV140" i="1"/>
  <c r="BV139" i="1"/>
  <c r="BV138" i="1"/>
  <c r="BV137" i="1"/>
  <c r="BV136" i="1"/>
  <c r="BV135" i="1"/>
  <c r="BV134" i="1"/>
  <c r="BV133" i="1"/>
  <c r="BV132" i="1"/>
  <c r="BV131" i="1"/>
  <c r="BV130" i="1"/>
  <c r="BV129" i="1"/>
  <c r="BV128" i="1"/>
  <c r="BV127" i="1"/>
  <c r="BV126" i="1"/>
  <c r="BV125" i="1"/>
  <c r="BV124" i="1"/>
  <c r="BV123" i="1"/>
  <c r="BV122" i="1"/>
  <c r="BV121" i="1"/>
  <c r="BV120" i="1"/>
  <c r="BV119" i="1"/>
  <c r="BV118" i="1"/>
  <c r="BV117" i="1"/>
  <c r="BV116" i="1"/>
  <c r="BV115" i="1"/>
  <c r="BV114" i="1"/>
  <c r="BV113" i="1"/>
  <c r="BV112" i="1"/>
  <c r="BV111" i="1"/>
  <c r="BV110" i="1"/>
  <c r="BV109" i="1"/>
  <c r="BV108" i="1"/>
  <c r="BV107" i="1"/>
  <c r="BV106" i="1"/>
  <c r="BV105" i="1"/>
  <c r="BV104" i="1"/>
  <c r="BV103" i="1"/>
  <c r="BV102" i="1"/>
  <c r="BV101" i="1"/>
  <c r="BV100" i="1"/>
  <c r="BV99" i="1"/>
  <c r="BV98" i="1"/>
  <c r="BV97" i="1"/>
  <c r="BV96" i="1"/>
  <c r="BV95" i="1"/>
  <c r="BV94" i="1"/>
  <c r="BV93" i="1"/>
  <c r="BV92" i="1"/>
  <c r="BV91" i="1"/>
  <c r="BV90" i="1"/>
  <c r="BV89" i="1"/>
  <c r="BV88" i="1"/>
  <c r="BV87" i="1"/>
  <c r="BV86" i="1"/>
  <c r="BV85" i="1"/>
  <c r="BV84" i="1"/>
  <c r="BV83" i="1"/>
  <c r="BV82" i="1"/>
  <c r="BV81" i="1"/>
  <c r="BV80" i="1"/>
  <c r="BV79" i="1"/>
  <c r="BV78" i="1"/>
  <c r="BV77" i="1"/>
  <c r="BV76" i="1"/>
  <c r="BV75" i="1"/>
  <c r="BV74" i="1"/>
  <c r="BV73" i="1"/>
  <c r="BV72" i="1"/>
  <c r="BV71" i="1"/>
  <c r="BV70" i="1"/>
  <c r="BV69" i="1"/>
  <c r="BV68" i="1"/>
  <c r="BV67" i="1"/>
  <c r="BV66" i="1"/>
  <c r="BV65" i="1"/>
  <c r="BV64" i="1"/>
  <c r="BV63" i="1"/>
  <c r="BV62" i="1"/>
  <c r="BV61" i="1"/>
  <c r="BV60" i="1"/>
  <c r="BV59" i="1"/>
  <c r="BV58" i="1"/>
  <c r="BV57" i="1"/>
  <c r="BV56" i="1"/>
  <c r="BV55" i="1"/>
  <c r="BV54" i="1"/>
  <c r="BV53" i="1"/>
  <c r="BV52" i="1"/>
  <c r="BV51" i="1"/>
  <c r="BV50" i="1"/>
  <c r="BV49" i="1"/>
  <c r="BV48" i="1"/>
  <c r="BV47" i="1"/>
  <c r="BV46" i="1"/>
  <c r="BV45" i="1"/>
  <c r="BV44" i="1"/>
  <c r="BV43" i="1"/>
  <c r="BV42" i="1"/>
  <c r="BV41" i="1"/>
  <c r="BV40" i="1"/>
  <c r="BV39" i="1"/>
  <c r="BV38" i="1"/>
  <c r="BV37" i="1"/>
  <c r="BV36" i="1"/>
  <c r="BV35" i="1"/>
  <c r="BV34" i="1"/>
  <c r="BV33" i="1"/>
  <c r="BV32" i="1"/>
  <c r="BV31" i="1"/>
  <c r="BV30" i="1"/>
  <c r="BV29" i="1"/>
  <c r="BV28" i="1"/>
  <c r="BV27" i="1"/>
  <c r="BV26" i="1"/>
  <c r="BV25" i="1"/>
  <c r="BV24" i="1"/>
  <c r="BV23" i="1"/>
  <c r="BV22" i="1"/>
  <c r="BV21" i="1"/>
  <c r="BV20" i="1"/>
  <c r="BV19" i="1"/>
  <c r="BV18" i="1"/>
  <c r="BV17" i="1"/>
  <c r="BV16" i="1"/>
  <c r="BV15" i="1"/>
  <c r="BV14" i="1"/>
  <c r="BV13" i="1"/>
  <c r="BV12" i="1"/>
  <c r="BV11" i="1"/>
  <c r="BV10" i="1"/>
  <c r="BV9" i="1"/>
  <c r="BV8" i="1"/>
  <c r="BV7" i="1"/>
  <c r="BV6" i="1"/>
  <c r="BV5" i="1"/>
  <c r="BU558" i="1"/>
  <c r="BU557" i="1"/>
  <c r="BU556" i="1"/>
  <c r="BU555" i="1"/>
  <c r="BU554" i="1"/>
  <c r="BU553" i="1"/>
  <c r="BU552" i="1"/>
  <c r="BU551" i="1"/>
  <c r="BU550" i="1"/>
  <c r="BU549" i="1"/>
  <c r="BU548" i="1"/>
  <c r="BU547" i="1"/>
  <c r="BU546" i="1"/>
  <c r="BU545" i="1"/>
  <c r="BU544" i="1"/>
  <c r="BU543" i="1"/>
  <c r="BU542" i="1"/>
  <c r="BU541" i="1"/>
  <c r="BU540" i="1"/>
  <c r="BU539" i="1"/>
  <c r="BU538" i="1"/>
  <c r="BU537" i="1"/>
  <c r="BU536" i="1"/>
  <c r="BU535" i="1"/>
  <c r="BU534" i="1"/>
  <c r="BU533" i="1"/>
  <c r="BU532" i="1"/>
  <c r="BU531" i="1"/>
  <c r="BU530" i="1"/>
  <c r="BU529" i="1"/>
  <c r="BU528" i="1"/>
  <c r="BU527" i="1"/>
  <c r="BU526" i="1"/>
  <c r="BU525" i="1"/>
  <c r="BU524" i="1"/>
  <c r="BU523" i="1"/>
  <c r="BU522" i="1"/>
  <c r="BU521" i="1"/>
  <c r="BU520" i="1"/>
  <c r="BU519" i="1"/>
  <c r="BU518" i="1"/>
  <c r="BU517" i="1"/>
  <c r="BU516" i="1"/>
  <c r="BU515" i="1"/>
  <c r="BU514" i="1"/>
  <c r="BU273" i="1"/>
  <c r="BU272" i="1"/>
  <c r="BU271" i="1"/>
  <c r="BU270" i="1"/>
  <c r="BU269" i="1"/>
  <c r="BU268" i="1"/>
  <c r="BU267" i="1"/>
  <c r="BU266" i="1"/>
  <c r="BU265" i="1"/>
  <c r="BU264" i="1"/>
  <c r="BU263" i="1"/>
  <c r="BU262" i="1"/>
  <c r="BU261" i="1"/>
  <c r="BU260" i="1"/>
  <c r="BU259" i="1"/>
  <c r="BU258" i="1"/>
  <c r="BU257" i="1"/>
  <c r="BU256" i="1"/>
  <c r="BU255" i="1"/>
  <c r="BU254" i="1"/>
  <c r="BU253" i="1"/>
  <c r="BU252" i="1"/>
  <c r="BU251" i="1"/>
  <c r="BU250" i="1"/>
  <c r="BU249" i="1"/>
  <c r="BU248" i="1"/>
  <c r="BU247" i="1"/>
  <c r="BU246" i="1"/>
  <c r="BU245" i="1"/>
  <c r="BU244" i="1"/>
  <c r="BU243" i="1"/>
  <c r="BU242" i="1"/>
  <c r="BU241" i="1"/>
  <c r="BU240" i="1"/>
  <c r="BU239" i="1"/>
  <c r="BU238" i="1"/>
  <c r="BU237" i="1"/>
  <c r="BU236" i="1"/>
  <c r="BU235" i="1"/>
  <c r="BU234" i="1"/>
  <c r="BU233" i="1"/>
  <c r="BU232" i="1"/>
  <c r="BU231" i="1"/>
  <c r="BU230" i="1"/>
  <c r="BU229" i="1"/>
  <c r="BU228" i="1"/>
  <c r="BU227" i="1"/>
  <c r="BU226" i="1"/>
  <c r="BU225" i="1"/>
  <c r="BU224" i="1"/>
  <c r="BU223" i="1"/>
  <c r="BU222" i="1"/>
  <c r="BU221" i="1"/>
  <c r="BU220" i="1"/>
  <c r="BU219" i="1"/>
  <c r="BU218" i="1"/>
  <c r="BU217" i="1"/>
  <c r="BU216" i="1"/>
  <c r="BU215" i="1"/>
  <c r="BU214" i="1"/>
  <c r="BU213" i="1"/>
  <c r="BU212" i="1"/>
  <c r="BU211" i="1"/>
  <c r="BU210" i="1"/>
  <c r="BU209" i="1"/>
  <c r="BU208" i="1"/>
  <c r="BU207" i="1"/>
  <c r="BU206" i="1"/>
  <c r="BU205" i="1"/>
  <c r="BU204" i="1"/>
  <c r="BU203" i="1"/>
  <c r="BU202" i="1"/>
  <c r="BU201" i="1"/>
  <c r="BU200" i="1"/>
  <c r="BU199" i="1"/>
  <c r="BU198" i="1"/>
  <c r="BU197" i="1"/>
  <c r="BU196" i="1"/>
  <c r="BU195" i="1"/>
  <c r="BU194" i="1"/>
  <c r="BU193" i="1"/>
  <c r="BU192" i="1"/>
  <c r="BU191" i="1"/>
  <c r="BU190" i="1"/>
  <c r="BU189" i="1"/>
  <c r="BU188" i="1"/>
  <c r="BU187" i="1"/>
  <c r="BU186" i="1"/>
  <c r="BU185" i="1"/>
  <c r="BU184" i="1"/>
  <c r="BU183" i="1"/>
  <c r="BU182" i="1"/>
  <c r="BU181" i="1"/>
  <c r="BU180" i="1"/>
  <c r="BU179" i="1"/>
  <c r="BU178" i="1"/>
  <c r="BU177" i="1"/>
  <c r="BU176" i="1"/>
  <c r="BU175" i="1"/>
  <c r="BU174" i="1"/>
  <c r="BU173" i="1"/>
  <c r="BU172" i="1"/>
  <c r="BU171" i="1"/>
  <c r="BU170" i="1"/>
  <c r="BU169" i="1"/>
  <c r="BU168" i="1"/>
  <c r="BU167" i="1"/>
  <c r="BU166" i="1"/>
  <c r="BU165" i="1"/>
  <c r="BU164" i="1"/>
  <c r="BU163" i="1"/>
  <c r="BU162" i="1"/>
  <c r="BU161" i="1"/>
  <c r="BU160" i="1"/>
  <c r="BU159" i="1"/>
  <c r="BU158" i="1"/>
  <c r="BU157" i="1"/>
  <c r="BU156" i="1"/>
  <c r="BU155" i="1"/>
  <c r="BU154" i="1"/>
  <c r="BU153" i="1"/>
  <c r="BU152" i="1"/>
  <c r="BU151" i="1"/>
  <c r="BU150" i="1"/>
  <c r="BU149" i="1"/>
  <c r="BU148" i="1"/>
  <c r="BU147" i="1"/>
  <c r="BU146" i="1"/>
  <c r="BU145" i="1"/>
  <c r="BU144" i="1"/>
  <c r="BU143" i="1"/>
  <c r="BU142" i="1"/>
  <c r="BU141" i="1"/>
  <c r="BU140" i="1"/>
  <c r="BU139" i="1"/>
  <c r="BU138" i="1"/>
  <c r="BU137" i="1"/>
  <c r="BU136" i="1"/>
  <c r="BU135" i="1"/>
  <c r="BU134" i="1"/>
  <c r="BU133" i="1"/>
  <c r="BU132" i="1"/>
  <c r="BU131" i="1"/>
  <c r="BU130" i="1"/>
  <c r="BU129" i="1"/>
  <c r="BU128" i="1"/>
  <c r="BU127" i="1"/>
  <c r="BU126" i="1"/>
  <c r="BU125" i="1"/>
  <c r="BU124" i="1"/>
  <c r="BU123" i="1"/>
  <c r="BU122" i="1"/>
  <c r="BU121" i="1"/>
  <c r="BU120" i="1"/>
  <c r="BU119" i="1"/>
  <c r="BU118" i="1"/>
  <c r="BU117" i="1"/>
  <c r="BU116" i="1"/>
  <c r="BU115" i="1"/>
  <c r="BU114" i="1"/>
  <c r="BU113" i="1"/>
  <c r="BU112" i="1"/>
  <c r="BU111" i="1"/>
  <c r="BU110" i="1"/>
  <c r="BU109" i="1"/>
  <c r="BU108" i="1"/>
  <c r="BU107" i="1"/>
  <c r="BU106" i="1"/>
  <c r="BU105" i="1"/>
  <c r="BU104" i="1"/>
  <c r="BU103" i="1"/>
  <c r="BU102" i="1"/>
  <c r="BU101" i="1"/>
  <c r="BU100" i="1"/>
  <c r="BU99" i="1"/>
  <c r="BU98" i="1"/>
  <c r="BU97" i="1"/>
  <c r="BU96" i="1"/>
  <c r="BU95" i="1"/>
  <c r="BU94" i="1"/>
  <c r="BU93" i="1"/>
  <c r="BU92" i="1"/>
  <c r="BU91" i="1"/>
  <c r="BU90" i="1"/>
  <c r="BU89" i="1"/>
  <c r="BU88" i="1"/>
  <c r="BU87" i="1"/>
  <c r="BU86" i="1"/>
  <c r="BU85" i="1"/>
  <c r="BU84" i="1"/>
  <c r="BU83" i="1"/>
  <c r="BU82" i="1"/>
  <c r="BU81" i="1"/>
  <c r="BU80" i="1"/>
  <c r="BU79" i="1"/>
  <c r="BU78" i="1"/>
  <c r="BU77" i="1"/>
  <c r="BU76" i="1"/>
  <c r="BU75" i="1"/>
  <c r="BU74" i="1"/>
  <c r="BU73" i="1"/>
  <c r="BU72" i="1"/>
  <c r="BU71" i="1"/>
  <c r="BU70" i="1"/>
  <c r="BU69" i="1"/>
  <c r="BU68" i="1"/>
  <c r="BU67" i="1"/>
  <c r="BU66" i="1"/>
  <c r="BU65" i="1"/>
  <c r="BU64" i="1"/>
  <c r="BU63" i="1"/>
  <c r="BU62" i="1"/>
  <c r="BU61" i="1"/>
  <c r="BU60" i="1"/>
  <c r="BU59" i="1"/>
  <c r="BU58" i="1"/>
  <c r="BU57" i="1"/>
  <c r="BU56" i="1"/>
  <c r="BU55" i="1"/>
  <c r="BU54" i="1"/>
  <c r="BU53" i="1"/>
  <c r="BU52" i="1"/>
  <c r="BU51" i="1"/>
  <c r="BU50" i="1"/>
  <c r="BU49" i="1"/>
  <c r="BU48" i="1"/>
  <c r="BU47" i="1"/>
  <c r="BU46" i="1"/>
  <c r="BU45" i="1"/>
  <c r="BU44" i="1"/>
  <c r="BU43" i="1"/>
  <c r="BU42" i="1"/>
  <c r="BU41" i="1"/>
  <c r="BU40" i="1"/>
  <c r="BU39" i="1"/>
  <c r="BU38" i="1"/>
  <c r="BU37" i="1"/>
  <c r="BU36" i="1"/>
  <c r="BU35" i="1"/>
  <c r="BU34" i="1"/>
  <c r="BU33" i="1"/>
  <c r="BU32" i="1"/>
  <c r="BU31" i="1"/>
  <c r="BU30" i="1"/>
  <c r="BU29" i="1"/>
  <c r="BU28" i="1"/>
  <c r="BU27" i="1"/>
  <c r="BU26" i="1"/>
  <c r="BU25" i="1"/>
  <c r="BU24" i="1"/>
  <c r="BU23" i="1"/>
  <c r="BU22" i="1"/>
  <c r="BU21" i="1"/>
  <c r="BU20" i="1"/>
  <c r="BU19" i="1"/>
  <c r="BU18" i="1"/>
  <c r="BU17" i="1"/>
  <c r="BU16" i="1"/>
  <c r="BU15" i="1"/>
  <c r="BU14" i="1"/>
  <c r="BU13" i="1"/>
  <c r="BU12" i="1"/>
  <c r="BU11" i="1"/>
  <c r="BU10" i="1"/>
  <c r="BU9" i="1"/>
  <c r="BU8" i="1"/>
  <c r="BU7" i="1"/>
  <c r="BU6" i="1"/>
  <c r="BU5" i="1"/>
  <c r="BZ4" i="1"/>
  <c r="BY4" i="1"/>
  <c r="BX4" i="1"/>
  <c r="BW4" i="1"/>
  <c r="BV4" i="1"/>
  <c r="BU4" i="1"/>
  <c r="BS4" i="1"/>
  <c r="CC5" i="1"/>
  <c r="CC6" i="1"/>
  <c r="CC7" i="1"/>
  <c r="CC8" i="1"/>
  <c r="CC9" i="1"/>
  <c r="CC10" i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28" i="1"/>
  <c r="CC29" i="1"/>
  <c r="CC30" i="1"/>
  <c r="CC31" i="1"/>
  <c r="CC32" i="1"/>
  <c r="CC33" i="1"/>
  <c r="CC34" i="1"/>
  <c r="CC35" i="1"/>
  <c r="CC36" i="1"/>
  <c r="CC37" i="1"/>
  <c r="CC38" i="1"/>
  <c r="CC39" i="1"/>
  <c r="CC40" i="1"/>
  <c r="CC41" i="1"/>
  <c r="CC42" i="1"/>
  <c r="CC43" i="1"/>
  <c r="CC44" i="1"/>
  <c r="CC45" i="1"/>
  <c r="CC46" i="1"/>
  <c r="CC47" i="1"/>
  <c r="CC48" i="1"/>
  <c r="CC49" i="1"/>
  <c r="CC50" i="1"/>
  <c r="CC51" i="1"/>
  <c r="CC52" i="1"/>
  <c r="CC53" i="1"/>
  <c r="CC54" i="1"/>
  <c r="CC55" i="1"/>
  <c r="CC56" i="1"/>
  <c r="CC57" i="1"/>
  <c r="CC58" i="1"/>
  <c r="CC59" i="1"/>
  <c r="CC60" i="1"/>
  <c r="CC61" i="1"/>
  <c r="CC62" i="1"/>
  <c r="CC63" i="1"/>
  <c r="CC64" i="1"/>
  <c r="CC65" i="1"/>
  <c r="CC66" i="1"/>
  <c r="CC67" i="1"/>
  <c r="CC68" i="1"/>
  <c r="CC69" i="1"/>
  <c r="CC70" i="1"/>
  <c r="CC71" i="1"/>
  <c r="CC72" i="1"/>
  <c r="CC73" i="1"/>
  <c r="CC74" i="1"/>
  <c r="CC75" i="1"/>
  <c r="CC76" i="1"/>
  <c r="CC77" i="1"/>
  <c r="CC78" i="1"/>
  <c r="CC79" i="1"/>
  <c r="CC80" i="1"/>
  <c r="CC81" i="1"/>
  <c r="CC82" i="1"/>
  <c r="CC83" i="1"/>
  <c r="CC84" i="1"/>
  <c r="CC85" i="1"/>
  <c r="CC86" i="1"/>
  <c r="CC87" i="1"/>
  <c r="CC88" i="1"/>
  <c r="CC89" i="1"/>
  <c r="CC90" i="1"/>
  <c r="CC91" i="1"/>
  <c r="CC92" i="1"/>
  <c r="CC93" i="1"/>
  <c r="CC94" i="1"/>
  <c r="CC95" i="1"/>
  <c r="CC96" i="1"/>
  <c r="CC97" i="1"/>
  <c r="CC98" i="1"/>
  <c r="CC99" i="1"/>
  <c r="CC100" i="1"/>
  <c r="CC101" i="1"/>
  <c r="CC102" i="1"/>
  <c r="CC103" i="1"/>
  <c r="CC104" i="1"/>
  <c r="CC105" i="1"/>
  <c r="CC106" i="1"/>
  <c r="CC107" i="1"/>
  <c r="CC108" i="1"/>
  <c r="CC109" i="1"/>
  <c r="CC110" i="1"/>
  <c r="CC111" i="1"/>
  <c r="CC112" i="1"/>
  <c r="CC113" i="1"/>
  <c r="CC114" i="1"/>
  <c r="CC115" i="1"/>
  <c r="CC116" i="1"/>
  <c r="CC117" i="1"/>
  <c r="CC118" i="1"/>
  <c r="CC119" i="1"/>
  <c r="CC120" i="1"/>
  <c r="CC121" i="1"/>
  <c r="CC122" i="1"/>
  <c r="CC123" i="1"/>
  <c r="CC124" i="1"/>
  <c r="CC125" i="1"/>
  <c r="CC126" i="1"/>
  <c r="CC127" i="1"/>
  <c r="CC128" i="1"/>
  <c r="CC129" i="1"/>
  <c r="CC130" i="1"/>
  <c r="CC131" i="1"/>
  <c r="CC132" i="1"/>
  <c r="CC133" i="1"/>
  <c r="CC134" i="1"/>
  <c r="CC135" i="1"/>
  <c r="CC136" i="1"/>
  <c r="CC137" i="1"/>
  <c r="CC138" i="1"/>
  <c r="CC139" i="1"/>
  <c r="CC140" i="1"/>
  <c r="CC141" i="1"/>
  <c r="CC142" i="1"/>
  <c r="CC143" i="1"/>
  <c r="CC144" i="1"/>
  <c r="CC145" i="1"/>
  <c r="CC146" i="1"/>
  <c r="CC147" i="1"/>
  <c r="CC148" i="1"/>
  <c r="CC149" i="1"/>
  <c r="CC150" i="1"/>
  <c r="CC151" i="1"/>
  <c r="CC152" i="1"/>
  <c r="CC153" i="1"/>
  <c r="CC154" i="1"/>
  <c r="CC155" i="1"/>
  <c r="CC156" i="1"/>
  <c r="CC157" i="1"/>
  <c r="CC158" i="1"/>
  <c r="CC159" i="1"/>
  <c r="CC160" i="1"/>
  <c r="CC161" i="1"/>
  <c r="CC162" i="1"/>
  <c r="CC163" i="1"/>
  <c r="CC164" i="1"/>
  <c r="CC165" i="1"/>
  <c r="CC166" i="1"/>
  <c r="CC167" i="1"/>
  <c r="CC168" i="1"/>
  <c r="CC169" i="1"/>
  <c r="CC170" i="1"/>
  <c r="CC171" i="1"/>
  <c r="CC172" i="1"/>
  <c r="CC173" i="1"/>
  <c r="CC174" i="1"/>
  <c r="CC175" i="1"/>
  <c r="CC176" i="1"/>
  <c r="CC177" i="1"/>
  <c r="CC178" i="1"/>
  <c r="CC179" i="1"/>
  <c r="CC180" i="1"/>
  <c r="CC181" i="1"/>
  <c r="CC182" i="1"/>
  <c r="CC183" i="1"/>
  <c r="CC184" i="1"/>
  <c r="CC185" i="1"/>
  <c r="CC186" i="1"/>
  <c r="CC187" i="1"/>
  <c r="CC188" i="1"/>
  <c r="CC189" i="1"/>
  <c r="CC190" i="1"/>
  <c r="CC191" i="1"/>
  <c r="CC192" i="1"/>
  <c r="CC193" i="1"/>
  <c r="CC194" i="1"/>
  <c r="CC195" i="1"/>
  <c r="CC196" i="1"/>
  <c r="CC197" i="1"/>
  <c r="CC198" i="1"/>
  <c r="CC199" i="1"/>
  <c r="CC200" i="1"/>
  <c r="CC201" i="1"/>
  <c r="CC202" i="1"/>
  <c r="CC203" i="1"/>
  <c r="CC204" i="1"/>
  <c r="CC205" i="1"/>
  <c r="CC206" i="1"/>
  <c r="CC207" i="1"/>
  <c r="CC208" i="1"/>
  <c r="CC209" i="1"/>
  <c r="CC210" i="1"/>
  <c r="CC211" i="1"/>
  <c r="CC212" i="1"/>
  <c r="CC213" i="1"/>
  <c r="CC214" i="1"/>
  <c r="CC215" i="1"/>
  <c r="CC216" i="1"/>
  <c r="CC217" i="1"/>
  <c r="CC218" i="1"/>
  <c r="CC219" i="1"/>
  <c r="CC220" i="1"/>
  <c r="CC221" i="1"/>
  <c r="CC222" i="1"/>
  <c r="CC223" i="1"/>
  <c r="CC224" i="1"/>
  <c r="CC225" i="1"/>
  <c r="CC226" i="1"/>
  <c r="CC227" i="1"/>
  <c r="CC228" i="1"/>
  <c r="CC229" i="1"/>
  <c r="CC230" i="1"/>
  <c r="CC231" i="1"/>
  <c r="CC232" i="1"/>
  <c r="CC233" i="1"/>
  <c r="CC234" i="1"/>
  <c r="CC235" i="1"/>
  <c r="CC236" i="1"/>
  <c r="CC237" i="1"/>
  <c r="CC238" i="1"/>
  <c r="CC239" i="1"/>
  <c r="CC240" i="1"/>
  <c r="CC241" i="1"/>
  <c r="CC242" i="1"/>
  <c r="CC243" i="1"/>
  <c r="CC244" i="1"/>
  <c r="CC245" i="1"/>
  <c r="CC246" i="1"/>
  <c r="CC247" i="1"/>
  <c r="CC248" i="1"/>
  <c r="CC249" i="1"/>
  <c r="CC250" i="1"/>
  <c r="CC251" i="1"/>
  <c r="CC252" i="1"/>
  <c r="CC253" i="1"/>
  <c r="CC254" i="1"/>
  <c r="CC255" i="1"/>
  <c r="CC256" i="1"/>
  <c r="CC257" i="1"/>
  <c r="CC258" i="1"/>
  <c r="CC259" i="1"/>
  <c r="CC260" i="1"/>
  <c r="CC261" i="1"/>
  <c r="CC262" i="1"/>
  <c r="CC263" i="1"/>
  <c r="CC264" i="1"/>
  <c r="CC265" i="1"/>
  <c r="CC266" i="1"/>
  <c r="CC267" i="1"/>
  <c r="CC268" i="1"/>
  <c r="CC269" i="1"/>
  <c r="CC270" i="1"/>
  <c r="CC271" i="1"/>
  <c r="CC272" i="1"/>
  <c r="CC273" i="1"/>
  <c r="CC274" i="1"/>
  <c r="CC275" i="1"/>
  <c r="CC276" i="1"/>
  <c r="CC277" i="1"/>
  <c r="CC278" i="1"/>
  <c r="CC279" i="1"/>
  <c r="CC280" i="1"/>
  <c r="CC281" i="1"/>
  <c r="CC282" i="1"/>
  <c r="CC283" i="1"/>
  <c r="CC284" i="1"/>
  <c r="CC285" i="1"/>
  <c r="CC286" i="1"/>
  <c r="CC287" i="1"/>
  <c r="CC288" i="1"/>
  <c r="CC289" i="1"/>
  <c r="CC290" i="1"/>
  <c r="CC291" i="1"/>
  <c r="CC292" i="1"/>
  <c r="CC293" i="1"/>
  <c r="CC294" i="1"/>
  <c r="CC295" i="1"/>
  <c r="CC296" i="1"/>
  <c r="CC297" i="1"/>
  <c r="CC298" i="1"/>
  <c r="CC299" i="1"/>
  <c r="CC300" i="1"/>
  <c r="CC301" i="1"/>
  <c r="CC302" i="1"/>
  <c r="CC303" i="1"/>
  <c r="CC304" i="1"/>
  <c r="CC305" i="1"/>
  <c r="CC306" i="1"/>
  <c r="CC307" i="1"/>
  <c r="CC308" i="1"/>
  <c r="CC309" i="1"/>
  <c r="CC310" i="1"/>
  <c r="CC311" i="1"/>
  <c r="CC312" i="1"/>
  <c r="CC313" i="1"/>
  <c r="CC314" i="1"/>
  <c r="CC315" i="1"/>
  <c r="CC316" i="1"/>
  <c r="CC317" i="1"/>
  <c r="CC318" i="1"/>
  <c r="CC319" i="1"/>
  <c r="CC320" i="1"/>
  <c r="CC321" i="1"/>
  <c r="CC322" i="1"/>
  <c r="CC323" i="1"/>
  <c r="CC324" i="1"/>
  <c r="CC325" i="1"/>
  <c r="CC326" i="1"/>
  <c r="CC327" i="1"/>
  <c r="CC328" i="1"/>
  <c r="CC329" i="1"/>
  <c r="CC330" i="1"/>
  <c r="CC331" i="1"/>
  <c r="CC332" i="1"/>
  <c r="CC333" i="1"/>
  <c r="CC334" i="1"/>
  <c r="CC335" i="1"/>
  <c r="CC336" i="1"/>
  <c r="CC337" i="1"/>
  <c r="CC338" i="1"/>
  <c r="CC339" i="1"/>
  <c r="CC340" i="1"/>
  <c r="CC341" i="1"/>
  <c r="CC342" i="1"/>
  <c r="CC343" i="1"/>
  <c r="CC344" i="1"/>
  <c r="CC345" i="1"/>
  <c r="CC346" i="1"/>
  <c r="CC347" i="1"/>
  <c r="CC348" i="1"/>
  <c r="CC349" i="1"/>
  <c r="CC350" i="1"/>
  <c r="CC351" i="1"/>
  <c r="CC352" i="1"/>
  <c r="CC353" i="1"/>
  <c r="CC354" i="1"/>
  <c r="CC355" i="1"/>
  <c r="CC356" i="1"/>
  <c r="CC357" i="1"/>
  <c r="CC358" i="1"/>
  <c r="CC359" i="1"/>
  <c r="CC360" i="1"/>
  <c r="CC361" i="1"/>
  <c r="CC362" i="1"/>
  <c r="CC363" i="1"/>
  <c r="CC364" i="1"/>
  <c r="CC365" i="1"/>
  <c r="CC366" i="1"/>
  <c r="CC367" i="1"/>
  <c r="CC368" i="1"/>
  <c r="CC369" i="1"/>
  <c r="CC370" i="1"/>
  <c r="CC371" i="1"/>
  <c r="CC372" i="1"/>
  <c r="CC373" i="1"/>
  <c r="CC374" i="1"/>
  <c r="CC375" i="1"/>
  <c r="CC376" i="1"/>
  <c r="CC377" i="1"/>
  <c r="CC378" i="1"/>
  <c r="CC379" i="1"/>
  <c r="CC380" i="1"/>
  <c r="CC381" i="1"/>
  <c r="CC382" i="1"/>
  <c r="CC383" i="1"/>
  <c r="CC384" i="1"/>
  <c r="CC385" i="1"/>
  <c r="CC386" i="1"/>
  <c r="CC387" i="1"/>
  <c r="CC388" i="1"/>
  <c r="CC389" i="1"/>
  <c r="CC390" i="1"/>
  <c r="CC391" i="1"/>
  <c r="CC392" i="1"/>
  <c r="CC393" i="1"/>
  <c r="CC394" i="1"/>
  <c r="CC395" i="1"/>
  <c r="CC396" i="1"/>
  <c r="CC397" i="1"/>
  <c r="CC398" i="1"/>
  <c r="CC399" i="1"/>
  <c r="CC400" i="1"/>
  <c r="CC401" i="1"/>
  <c r="CC402" i="1"/>
  <c r="CC403" i="1"/>
  <c r="CC404" i="1"/>
  <c r="CC405" i="1"/>
  <c r="CC406" i="1"/>
  <c r="CC407" i="1"/>
  <c r="CC408" i="1"/>
  <c r="CC409" i="1"/>
  <c r="CC410" i="1"/>
  <c r="CC411" i="1"/>
  <c r="CC412" i="1"/>
  <c r="CC413" i="1"/>
  <c r="CC414" i="1"/>
  <c r="CC415" i="1"/>
  <c r="CC416" i="1"/>
  <c r="CC417" i="1"/>
  <c r="CC418" i="1"/>
  <c r="CC419" i="1"/>
  <c r="CC420" i="1"/>
  <c r="CC421" i="1"/>
  <c r="CC422" i="1"/>
  <c r="CC423" i="1"/>
  <c r="CC424" i="1"/>
  <c r="CC425" i="1"/>
  <c r="CC426" i="1"/>
  <c r="CC427" i="1"/>
  <c r="CC428" i="1"/>
  <c r="CC429" i="1"/>
  <c r="CC430" i="1"/>
  <c r="CC431" i="1"/>
  <c r="CC432" i="1"/>
  <c r="CC433" i="1"/>
  <c r="CC434" i="1"/>
  <c r="CC435" i="1"/>
  <c r="CC436" i="1"/>
  <c r="CC437" i="1"/>
  <c r="CC438" i="1"/>
  <c r="CC439" i="1"/>
  <c r="CC440" i="1"/>
  <c r="CC441" i="1"/>
  <c r="CC442" i="1"/>
  <c r="CC443" i="1"/>
  <c r="CC444" i="1"/>
  <c r="CC445" i="1"/>
  <c r="CC446" i="1"/>
  <c r="CC447" i="1"/>
  <c r="CC448" i="1"/>
  <c r="CC449" i="1"/>
  <c r="CC450" i="1"/>
  <c r="CC451" i="1"/>
  <c r="CC452" i="1"/>
  <c r="CC453" i="1"/>
  <c r="CC454" i="1"/>
  <c r="CC455" i="1"/>
  <c r="CC456" i="1"/>
  <c r="CC457" i="1"/>
  <c r="CC458" i="1"/>
  <c r="CC459" i="1"/>
  <c r="CC460" i="1"/>
  <c r="CC461" i="1"/>
  <c r="CC462" i="1"/>
  <c r="CC463" i="1"/>
  <c r="CC464" i="1"/>
  <c r="CC465" i="1"/>
  <c r="CC466" i="1"/>
  <c r="CC467" i="1"/>
  <c r="CC468" i="1"/>
  <c r="CC469" i="1"/>
  <c r="CC470" i="1"/>
  <c r="CC471" i="1"/>
  <c r="CC472" i="1"/>
  <c r="CC473" i="1"/>
  <c r="CC474" i="1"/>
  <c r="CC475" i="1"/>
  <c r="CC476" i="1"/>
  <c r="CC477" i="1"/>
  <c r="CC478" i="1"/>
  <c r="CC479" i="1"/>
  <c r="CC480" i="1"/>
  <c r="CC481" i="1"/>
  <c r="CC482" i="1"/>
  <c r="CC483" i="1"/>
  <c r="CC484" i="1"/>
  <c r="CC485" i="1"/>
  <c r="CC486" i="1"/>
  <c r="CC487" i="1"/>
  <c r="CC488" i="1"/>
  <c r="CC489" i="1"/>
  <c r="CC490" i="1"/>
  <c r="CC491" i="1"/>
  <c r="CC492" i="1"/>
  <c r="CC493" i="1"/>
  <c r="CC494" i="1"/>
  <c r="CC495" i="1"/>
  <c r="CC496" i="1"/>
  <c r="CC497" i="1"/>
  <c r="CC498" i="1"/>
  <c r="CC499" i="1"/>
  <c r="CC500" i="1"/>
  <c r="CC501" i="1"/>
  <c r="CC502" i="1"/>
  <c r="CC503" i="1"/>
  <c r="CC504" i="1"/>
  <c r="CC505" i="1"/>
  <c r="CC506" i="1"/>
  <c r="CC507" i="1"/>
  <c r="CC508" i="1"/>
  <c r="CC509" i="1"/>
  <c r="CC510" i="1"/>
  <c r="CC511" i="1"/>
  <c r="CC512" i="1"/>
  <c r="CC513" i="1"/>
  <c r="CC514" i="1"/>
  <c r="CC515" i="1"/>
  <c r="CC516" i="1"/>
  <c r="CC517" i="1"/>
  <c r="CC518" i="1"/>
  <c r="CC519" i="1"/>
  <c r="CC520" i="1"/>
  <c r="CC521" i="1"/>
  <c r="CC522" i="1"/>
  <c r="CC523" i="1"/>
  <c r="CC524" i="1"/>
  <c r="CC525" i="1"/>
  <c r="CC526" i="1"/>
  <c r="CC527" i="1"/>
  <c r="CC528" i="1"/>
  <c r="CC529" i="1"/>
  <c r="CC530" i="1"/>
  <c r="CC531" i="1"/>
  <c r="CC532" i="1"/>
  <c r="CC533" i="1"/>
  <c r="CC534" i="1"/>
  <c r="CC535" i="1"/>
  <c r="CC536" i="1"/>
  <c r="CC537" i="1"/>
  <c r="CC538" i="1"/>
  <c r="CC539" i="1"/>
  <c r="CC540" i="1"/>
  <c r="CC541" i="1"/>
  <c r="CC542" i="1"/>
  <c r="CC543" i="1"/>
  <c r="CC544" i="1"/>
  <c r="CC545" i="1"/>
  <c r="CC546" i="1"/>
  <c r="CC547" i="1"/>
  <c r="CC548" i="1"/>
  <c r="CC549" i="1"/>
  <c r="CC550" i="1"/>
  <c r="CC551" i="1"/>
  <c r="CC552" i="1"/>
  <c r="CC553" i="1"/>
  <c r="CC554" i="1"/>
  <c r="CC555" i="1"/>
  <c r="CC556" i="1"/>
  <c r="CC557" i="1"/>
  <c r="CC558" i="1"/>
  <c r="CB5" i="1"/>
  <c r="CB6" i="1"/>
  <c r="CB7" i="1"/>
  <c r="CB8" i="1"/>
  <c r="CB9" i="1"/>
  <c r="CB10" i="1"/>
  <c r="CB11" i="1"/>
  <c r="CB12" i="1"/>
  <c r="CB13" i="1"/>
  <c r="CB14" i="1"/>
  <c r="CB15" i="1"/>
  <c r="CB16" i="1"/>
  <c r="CB17" i="1"/>
  <c r="CB18" i="1"/>
  <c r="CB19" i="1"/>
  <c r="CB20" i="1"/>
  <c r="CB21" i="1"/>
  <c r="CB22" i="1"/>
  <c r="CB23" i="1"/>
  <c r="CB24" i="1"/>
  <c r="CB25" i="1"/>
  <c r="CB26" i="1"/>
  <c r="CB27" i="1"/>
  <c r="CB28" i="1"/>
  <c r="CB29" i="1"/>
  <c r="CB30" i="1"/>
  <c r="CB31" i="1"/>
  <c r="CB32" i="1"/>
  <c r="CB33" i="1"/>
  <c r="CB34" i="1"/>
  <c r="CB35" i="1"/>
  <c r="CB36" i="1"/>
  <c r="CB37" i="1"/>
  <c r="CB38" i="1"/>
  <c r="CB39" i="1"/>
  <c r="CB40" i="1"/>
  <c r="CB41" i="1"/>
  <c r="CB42" i="1"/>
  <c r="CB43" i="1"/>
  <c r="CB44" i="1"/>
  <c r="CB45" i="1"/>
  <c r="CB46" i="1"/>
  <c r="CB47" i="1"/>
  <c r="CB48" i="1"/>
  <c r="CB49" i="1"/>
  <c r="CB50" i="1"/>
  <c r="CB51" i="1"/>
  <c r="CB52" i="1"/>
  <c r="CB53" i="1"/>
  <c r="CB54" i="1"/>
  <c r="CB55" i="1"/>
  <c r="CB56" i="1"/>
  <c r="CB57" i="1"/>
  <c r="CB58" i="1"/>
  <c r="CB59" i="1"/>
  <c r="CB60" i="1"/>
  <c r="CB61" i="1"/>
  <c r="CB62" i="1"/>
  <c r="CB63" i="1"/>
  <c r="CB64" i="1"/>
  <c r="CB65" i="1"/>
  <c r="CB66" i="1"/>
  <c r="CB67" i="1"/>
  <c r="CB68" i="1"/>
  <c r="CB69" i="1"/>
  <c r="CB70" i="1"/>
  <c r="CB71" i="1"/>
  <c r="CB72" i="1"/>
  <c r="CB73" i="1"/>
  <c r="CB74" i="1"/>
  <c r="CB75" i="1"/>
  <c r="CB76" i="1"/>
  <c r="CB77" i="1"/>
  <c r="CB78" i="1"/>
  <c r="CB79" i="1"/>
  <c r="CB80" i="1"/>
  <c r="CB81" i="1"/>
  <c r="CB82" i="1"/>
  <c r="CB83" i="1"/>
  <c r="CB84" i="1"/>
  <c r="CB85" i="1"/>
  <c r="CB86" i="1"/>
  <c r="CB87" i="1"/>
  <c r="CB88" i="1"/>
  <c r="CB89" i="1"/>
  <c r="CB90" i="1"/>
  <c r="CB91" i="1"/>
  <c r="CB92" i="1"/>
  <c r="CB93" i="1"/>
  <c r="CB94" i="1"/>
  <c r="CB95" i="1"/>
  <c r="CB96" i="1"/>
  <c r="CB97" i="1"/>
  <c r="CB98" i="1"/>
  <c r="CB99" i="1"/>
  <c r="CB100" i="1"/>
  <c r="CB101" i="1"/>
  <c r="CB102" i="1"/>
  <c r="CB103" i="1"/>
  <c r="CB104" i="1"/>
  <c r="CB105" i="1"/>
  <c r="CB106" i="1"/>
  <c r="CB107" i="1"/>
  <c r="CB108" i="1"/>
  <c r="CB109" i="1"/>
  <c r="CB110" i="1"/>
  <c r="CB111" i="1"/>
  <c r="CB112" i="1"/>
  <c r="CB113" i="1"/>
  <c r="CB114" i="1"/>
  <c r="CB115" i="1"/>
  <c r="CB116" i="1"/>
  <c r="CB117" i="1"/>
  <c r="CB118" i="1"/>
  <c r="CB119" i="1"/>
  <c r="CB120" i="1"/>
  <c r="CB121" i="1"/>
  <c r="CB122" i="1"/>
  <c r="CB123" i="1"/>
  <c r="CB124" i="1"/>
  <c r="CB125" i="1"/>
  <c r="CB126" i="1"/>
  <c r="CB127" i="1"/>
  <c r="CB128" i="1"/>
  <c r="CB129" i="1"/>
  <c r="CB130" i="1"/>
  <c r="CB131" i="1"/>
  <c r="CB132" i="1"/>
  <c r="CB133" i="1"/>
  <c r="CB134" i="1"/>
  <c r="CB135" i="1"/>
  <c r="CB136" i="1"/>
  <c r="CB137" i="1"/>
  <c r="CB138" i="1"/>
  <c r="CB139" i="1"/>
  <c r="CB140" i="1"/>
  <c r="CB141" i="1"/>
  <c r="CB142" i="1"/>
  <c r="CB143" i="1"/>
  <c r="CB144" i="1"/>
  <c r="CB145" i="1"/>
  <c r="CB146" i="1"/>
  <c r="CB147" i="1"/>
  <c r="CB148" i="1"/>
  <c r="CB149" i="1"/>
  <c r="CB150" i="1"/>
  <c r="CB151" i="1"/>
  <c r="CB152" i="1"/>
  <c r="CB153" i="1"/>
  <c r="CB154" i="1"/>
  <c r="CB155" i="1"/>
  <c r="CB156" i="1"/>
  <c r="CB157" i="1"/>
  <c r="CB158" i="1"/>
  <c r="CB159" i="1"/>
  <c r="CB160" i="1"/>
  <c r="CB161" i="1"/>
  <c r="CB162" i="1"/>
  <c r="CB163" i="1"/>
  <c r="CB164" i="1"/>
  <c r="CB165" i="1"/>
  <c r="CB166" i="1"/>
  <c r="CB167" i="1"/>
  <c r="CB168" i="1"/>
  <c r="CB169" i="1"/>
  <c r="CB170" i="1"/>
  <c r="CB171" i="1"/>
  <c r="CB172" i="1"/>
  <c r="CB173" i="1"/>
  <c r="CB174" i="1"/>
  <c r="CB175" i="1"/>
  <c r="CB176" i="1"/>
  <c r="CB177" i="1"/>
  <c r="CB178" i="1"/>
  <c r="CB179" i="1"/>
  <c r="CB180" i="1"/>
  <c r="CB181" i="1"/>
  <c r="CB182" i="1"/>
  <c r="CB183" i="1"/>
  <c r="CB184" i="1"/>
  <c r="CB185" i="1"/>
  <c r="CB186" i="1"/>
  <c r="CB187" i="1"/>
  <c r="CB188" i="1"/>
  <c r="CB189" i="1"/>
  <c r="CB190" i="1"/>
  <c r="CB191" i="1"/>
  <c r="CB192" i="1"/>
  <c r="CB193" i="1"/>
  <c r="CB194" i="1"/>
  <c r="CB195" i="1"/>
  <c r="CB196" i="1"/>
  <c r="CB197" i="1"/>
  <c r="CB198" i="1"/>
  <c r="CB199" i="1"/>
  <c r="CB200" i="1"/>
  <c r="CB201" i="1"/>
  <c r="CB202" i="1"/>
  <c r="CB203" i="1"/>
  <c r="CB204" i="1"/>
  <c r="CB205" i="1"/>
  <c r="CB206" i="1"/>
  <c r="CB207" i="1"/>
  <c r="CB208" i="1"/>
  <c r="CB209" i="1"/>
  <c r="CB210" i="1"/>
  <c r="CB211" i="1"/>
  <c r="CB212" i="1"/>
  <c r="CB213" i="1"/>
  <c r="CB214" i="1"/>
  <c r="CB215" i="1"/>
  <c r="CB216" i="1"/>
  <c r="CB217" i="1"/>
  <c r="CB218" i="1"/>
  <c r="CB219" i="1"/>
  <c r="CB220" i="1"/>
  <c r="CB221" i="1"/>
  <c r="CB222" i="1"/>
  <c r="CB223" i="1"/>
  <c r="CB224" i="1"/>
  <c r="CB225" i="1"/>
  <c r="CB226" i="1"/>
  <c r="CB227" i="1"/>
  <c r="CB228" i="1"/>
  <c r="CB229" i="1"/>
  <c r="CB230" i="1"/>
  <c r="CB231" i="1"/>
  <c r="CB232" i="1"/>
  <c r="CB233" i="1"/>
  <c r="CB234" i="1"/>
  <c r="CB235" i="1"/>
  <c r="CB236" i="1"/>
  <c r="CB237" i="1"/>
  <c r="CB238" i="1"/>
  <c r="CB239" i="1"/>
  <c r="CB240" i="1"/>
  <c r="CB241" i="1"/>
  <c r="CB242" i="1"/>
  <c r="CB243" i="1"/>
  <c r="CB244" i="1"/>
  <c r="CB245" i="1"/>
  <c r="CB246" i="1"/>
  <c r="CB247" i="1"/>
  <c r="CB248" i="1"/>
  <c r="CB249" i="1"/>
  <c r="CB250" i="1"/>
  <c r="CB251" i="1"/>
  <c r="CB252" i="1"/>
  <c r="CB253" i="1"/>
  <c r="CB254" i="1"/>
  <c r="CB255" i="1"/>
  <c r="CB256" i="1"/>
  <c r="CB257" i="1"/>
  <c r="CB258" i="1"/>
  <c r="CB259" i="1"/>
  <c r="CB260" i="1"/>
  <c r="CB261" i="1"/>
  <c r="CB262" i="1"/>
  <c r="CB263" i="1"/>
  <c r="CB264" i="1"/>
  <c r="CB265" i="1"/>
  <c r="CB266" i="1"/>
  <c r="CB267" i="1"/>
  <c r="CB268" i="1"/>
  <c r="CB269" i="1"/>
  <c r="CB270" i="1"/>
  <c r="CB271" i="1"/>
  <c r="CB272" i="1"/>
  <c r="CB273" i="1"/>
  <c r="CB274" i="1"/>
  <c r="CB275" i="1"/>
  <c r="CB276" i="1"/>
  <c r="CB277" i="1"/>
  <c r="CB278" i="1"/>
  <c r="CB279" i="1"/>
  <c r="CB280" i="1"/>
  <c r="CB281" i="1"/>
  <c r="CB282" i="1"/>
  <c r="CB283" i="1"/>
  <c r="CB284" i="1"/>
  <c r="CB285" i="1"/>
  <c r="CB286" i="1"/>
  <c r="CB287" i="1"/>
  <c r="CB288" i="1"/>
  <c r="CB289" i="1"/>
  <c r="CB290" i="1"/>
  <c r="CB291" i="1"/>
  <c r="CB292" i="1"/>
  <c r="CB293" i="1"/>
  <c r="CB294" i="1"/>
  <c r="CB295" i="1"/>
  <c r="CB296" i="1"/>
  <c r="CB297" i="1"/>
  <c r="CB298" i="1"/>
  <c r="CB299" i="1"/>
  <c r="CB300" i="1"/>
  <c r="CB301" i="1"/>
  <c r="CB302" i="1"/>
  <c r="CB303" i="1"/>
  <c r="CB304" i="1"/>
  <c r="CB305" i="1"/>
  <c r="CB306" i="1"/>
  <c r="CB307" i="1"/>
  <c r="CB308" i="1"/>
  <c r="CB309" i="1"/>
  <c r="CB310" i="1"/>
  <c r="CB311" i="1"/>
  <c r="CB312" i="1"/>
  <c r="CB313" i="1"/>
  <c r="CB314" i="1"/>
  <c r="CB315" i="1"/>
  <c r="CB316" i="1"/>
  <c r="CB317" i="1"/>
  <c r="CB318" i="1"/>
  <c r="CB319" i="1"/>
  <c r="CB320" i="1"/>
  <c r="CB321" i="1"/>
  <c r="CB322" i="1"/>
  <c r="CB323" i="1"/>
  <c r="CB324" i="1"/>
  <c r="CB325" i="1"/>
  <c r="CB326" i="1"/>
  <c r="CB327" i="1"/>
  <c r="CB328" i="1"/>
  <c r="CB329" i="1"/>
  <c r="CB330" i="1"/>
  <c r="CB331" i="1"/>
  <c r="CB332" i="1"/>
  <c r="CB333" i="1"/>
  <c r="CB334" i="1"/>
  <c r="CB335" i="1"/>
  <c r="CB336" i="1"/>
  <c r="CB337" i="1"/>
  <c r="CB338" i="1"/>
  <c r="CB339" i="1"/>
  <c r="CB340" i="1"/>
  <c r="CB341" i="1"/>
  <c r="CB342" i="1"/>
  <c r="CB343" i="1"/>
  <c r="CB344" i="1"/>
  <c r="CB345" i="1"/>
  <c r="CB346" i="1"/>
  <c r="CB347" i="1"/>
  <c r="CB348" i="1"/>
  <c r="CB349" i="1"/>
  <c r="CB350" i="1"/>
  <c r="CB351" i="1"/>
  <c r="CB352" i="1"/>
  <c r="CB353" i="1"/>
  <c r="CB354" i="1"/>
  <c r="CB355" i="1"/>
  <c r="CB356" i="1"/>
  <c r="CB357" i="1"/>
  <c r="CB358" i="1"/>
  <c r="CB359" i="1"/>
  <c r="CB360" i="1"/>
  <c r="CB361" i="1"/>
  <c r="CB362" i="1"/>
  <c r="CB363" i="1"/>
  <c r="CB364" i="1"/>
  <c r="CB365" i="1"/>
  <c r="CB366" i="1"/>
  <c r="CB367" i="1"/>
  <c r="CB368" i="1"/>
  <c r="CB369" i="1"/>
  <c r="CB370" i="1"/>
  <c r="CB371" i="1"/>
  <c r="CB372" i="1"/>
  <c r="CB373" i="1"/>
  <c r="CB374" i="1"/>
  <c r="CB375" i="1"/>
  <c r="CB376" i="1"/>
  <c r="CB377" i="1"/>
  <c r="CB378" i="1"/>
  <c r="CB379" i="1"/>
  <c r="CB380" i="1"/>
  <c r="CB381" i="1"/>
  <c r="CB382" i="1"/>
  <c r="CB383" i="1"/>
  <c r="CB384" i="1"/>
  <c r="CB385" i="1"/>
  <c r="CB386" i="1"/>
  <c r="CB387" i="1"/>
  <c r="CB388" i="1"/>
  <c r="CB389" i="1"/>
  <c r="CB390" i="1"/>
  <c r="CB391" i="1"/>
  <c r="CB392" i="1"/>
  <c r="CB393" i="1"/>
  <c r="CB394" i="1"/>
  <c r="CB395" i="1"/>
  <c r="CB396" i="1"/>
  <c r="CB397" i="1"/>
  <c r="CB398" i="1"/>
  <c r="CB399" i="1"/>
  <c r="CB400" i="1"/>
  <c r="CB401" i="1"/>
  <c r="CB402" i="1"/>
  <c r="CB403" i="1"/>
  <c r="CB404" i="1"/>
  <c r="CB405" i="1"/>
  <c r="CB406" i="1"/>
  <c r="CB407" i="1"/>
  <c r="CB408" i="1"/>
  <c r="CB409" i="1"/>
  <c r="CB410" i="1"/>
  <c r="CB411" i="1"/>
  <c r="CB412" i="1"/>
  <c r="CB413" i="1"/>
  <c r="CB414" i="1"/>
  <c r="CB415" i="1"/>
  <c r="CB416" i="1"/>
  <c r="CB417" i="1"/>
  <c r="CB418" i="1"/>
  <c r="CB419" i="1"/>
  <c r="CB420" i="1"/>
  <c r="CB421" i="1"/>
  <c r="CB422" i="1"/>
  <c r="CB423" i="1"/>
  <c r="CB424" i="1"/>
  <c r="CB425" i="1"/>
  <c r="CB426" i="1"/>
  <c r="CB427" i="1"/>
  <c r="CB428" i="1"/>
  <c r="CB429" i="1"/>
  <c r="CB430" i="1"/>
  <c r="CB431" i="1"/>
  <c r="CB432" i="1"/>
  <c r="CB433" i="1"/>
  <c r="CB434" i="1"/>
  <c r="CB435" i="1"/>
  <c r="CB436" i="1"/>
  <c r="CB437" i="1"/>
  <c r="CB438" i="1"/>
  <c r="CB439" i="1"/>
  <c r="CB440" i="1"/>
  <c r="CB441" i="1"/>
  <c r="CB442" i="1"/>
  <c r="CB443" i="1"/>
  <c r="CB444" i="1"/>
  <c r="CB445" i="1"/>
  <c r="CB446" i="1"/>
  <c r="CB447" i="1"/>
  <c r="CB448" i="1"/>
  <c r="CB449" i="1"/>
  <c r="CB450" i="1"/>
  <c r="CB451" i="1"/>
  <c r="CB452" i="1"/>
  <c r="CB453" i="1"/>
  <c r="CB454" i="1"/>
  <c r="CB455" i="1"/>
  <c r="CB456" i="1"/>
  <c r="CB457" i="1"/>
  <c r="CB458" i="1"/>
  <c r="CB459" i="1"/>
  <c r="CB460" i="1"/>
  <c r="CB461" i="1"/>
  <c r="CB462" i="1"/>
  <c r="CB463" i="1"/>
  <c r="CB464" i="1"/>
  <c r="CB465" i="1"/>
  <c r="CB466" i="1"/>
  <c r="CB467" i="1"/>
  <c r="CB468" i="1"/>
  <c r="CB469" i="1"/>
  <c r="CB470" i="1"/>
  <c r="CB471" i="1"/>
  <c r="CB472" i="1"/>
  <c r="CB473" i="1"/>
  <c r="CB474" i="1"/>
  <c r="CB475" i="1"/>
  <c r="CB476" i="1"/>
  <c r="CB477" i="1"/>
  <c r="CB478" i="1"/>
  <c r="CB479" i="1"/>
  <c r="CB480" i="1"/>
  <c r="CB481" i="1"/>
  <c r="CB482" i="1"/>
  <c r="CB483" i="1"/>
  <c r="CB484" i="1"/>
  <c r="CB485" i="1"/>
  <c r="CB486" i="1"/>
  <c r="CB487" i="1"/>
  <c r="CB488" i="1"/>
  <c r="CB489" i="1"/>
  <c r="CB490" i="1"/>
  <c r="CB491" i="1"/>
  <c r="CB492" i="1"/>
  <c r="CB493" i="1"/>
  <c r="CB494" i="1"/>
  <c r="CB495" i="1"/>
  <c r="CB496" i="1"/>
  <c r="CB497" i="1"/>
  <c r="CB498" i="1"/>
  <c r="CB499" i="1"/>
  <c r="CB500" i="1"/>
  <c r="CB501" i="1"/>
  <c r="CB502" i="1"/>
  <c r="CB503" i="1"/>
  <c r="CB504" i="1"/>
  <c r="CB505" i="1"/>
  <c r="CB506" i="1"/>
  <c r="CB507" i="1"/>
  <c r="CB508" i="1"/>
  <c r="CB509" i="1"/>
  <c r="CB510" i="1"/>
  <c r="CB511" i="1"/>
  <c r="CB512" i="1"/>
  <c r="CB513" i="1"/>
  <c r="CB514" i="1"/>
  <c r="CB515" i="1"/>
  <c r="CB516" i="1"/>
  <c r="CB517" i="1"/>
  <c r="CB518" i="1"/>
  <c r="CB519" i="1"/>
  <c r="CB520" i="1"/>
  <c r="CB521" i="1"/>
  <c r="CB522" i="1"/>
  <c r="CB523" i="1"/>
  <c r="CB524" i="1"/>
  <c r="CB525" i="1"/>
  <c r="CB526" i="1"/>
  <c r="CB527" i="1"/>
  <c r="CB528" i="1"/>
  <c r="CB529" i="1"/>
  <c r="CB530" i="1"/>
  <c r="CB531" i="1"/>
  <c r="CB532" i="1"/>
  <c r="CB533" i="1"/>
  <c r="CB534" i="1"/>
  <c r="CB535" i="1"/>
  <c r="CB536" i="1"/>
  <c r="CB537" i="1"/>
  <c r="CB538" i="1"/>
  <c r="CB539" i="1"/>
  <c r="CB540" i="1"/>
  <c r="CB541" i="1"/>
  <c r="CB542" i="1"/>
  <c r="CB543" i="1"/>
  <c r="CB544" i="1"/>
  <c r="CB545" i="1"/>
  <c r="CB546" i="1"/>
  <c r="CB547" i="1"/>
  <c r="CB548" i="1"/>
  <c r="CB549" i="1"/>
  <c r="CB550" i="1"/>
  <c r="CB551" i="1"/>
  <c r="CB552" i="1"/>
  <c r="CB553" i="1"/>
  <c r="CB554" i="1"/>
  <c r="CB555" i="1"/>
  <c r="CB556" i="1"/>
  <c r="CB557" i="1"/>
  <c r="CB558" i="1"/>
  <c r="CA5" i="1"/>
  <c r="CA6" i="1"/>
  <c r="CA7" i="1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76" i="1"/>
  <c r="CA77" i="1"/>
  <c r="CA78" i="1"/>
  <c r="CA79" i="1"/>
  <c r="CA80" i="1"/>
  <c r="CA81" i="1"/>
  <c r="CA82" i="1"/>
  <c r="CA83" i="1"/>
  <c r="CA84" i="1"/>
  <c r="CA85" i="1"/>
  <c r="CA86" i="1"/>
  <c r="CA87" i="1"/>
  <c r="CA88" i="1"/>
  <c r="CA89" i="1"/>
  <c r="CA90" i="1"/>
  <c r="CA91" i="1"/>
  <c r="CA92" i="1"/>
  <c r="CA93" i="1"/>
  <c r="CA94" i="1"/>
  <c r="CA95" i="1"/>
  <c r="CA96" i="1"/>
  <c r="CA97" i="1"/>
  <c r="CA98" i="1"/>
  <c r="CA99" i="1"/>
  <c r="CA100" i="1"/>
  <c r="CA101" i="1"/>
  <c r="CA102" i="1"/>
  <c r="CA103" i="1"/>
  <c r="CA104" i="1"/>
  <c r="CA105" i="1"/>
  <c r="CA106" i="1"/>
  <c r="CA107" i="1"/>
  <c r="CA108" i="1"/>
  <c r="CA109" i="1"/>
  <c r="CA110" i="1"/>
  <c r="CA111" i="1"/>
  <c r="CA112" i="1"/>
  <c r="CA113" i="1"/>
  <c r="CA114" i="1"/>
  <c r="CA115" i="1"/>
  <c r="CA116" i="1"/>
  <c r="CA117" i="1"/>
  <c r="CA118" i="1"/>
  <c r="CA119" i="1"/>
  <c r="CA120" i="1"/>
  <c r="CA121" i="1"/>
  <c r="CA122" i="1"/>
  <c r="CA123" i="1"/>
  <c r="CA124" i="1"/>
  <c r="CA125" i="1"/>
  <c r="CA126" i="1"/>
  <c r="CA127" i="1"/>
  <c r="CA128" i="1"/>
  <c r="CA129" i="1"/>
  <c r="CA130" i="1"/>
  <c r="CA131" i="1"/>
  <c r="CA132" i="1"/>
  <c r="CA133" i="1"/>
  <c r="CA134" i="1"/>
  <c r="CA135" i="1"/>
  <c r="CA136" i="1"/>
  <c r="CA137" i="1"/>
  <c r="CA138" i="1"/>
  <c r="CA139" i="1"/>
  <c r="CA140" i="1"/>
  <c r="CA141" i="1"/>
  <c r="CA142" i="1"/>
  <c r="CA143" i="1"/>
  <c r="CA144" i="1"/>
  <c r="CA145" i="1"/>
  <c r="CA146" i="1"/>
  <c r="CA147" i="1"/>
  <c r="CA148" i="1"/>
  <c r="CA149" i="1"/>
  <c r="CA150" i="1"/>
  <c r="CA151" i="1"/>
  <c r="CA152" i="1"/>
  <c r="CA153" i="1"/>
  <c r="CA154" i="1"/>
  <c r="CA155" i="1"/>
  <c r="CA156" i="1"/>
  <c r="CA157" i="1"/>
  <c r="CA158" i="1"/>
  <c r="CA159" i="1"/>
  <c r="CA160" i="1"/>
  <c r="CA161" i="1"/>
  <c r="CA162" i="1"/>
  <c r="CA163" i="1"/>
  <c r="CA164" i="1"/>
  <c r="CA165" i="1"/>
  <c r="CA166" i="1"/>
  <c r="CA167" i="1"/>
  <c r="CA168" i="1"/>
  <c r="CA169" i="1"/>
  <c r="CA170" i="1"/>
  <c r="CA171" i="1"/>
  <c r="CA172" i="1"/>
  <c r="CA173" i="1"/>
  <c r="CA174" i="1"/>
  <c r="CA175" i="1"/>
  <c r="CA176" i="1"/>
  <c r="CA177" i="1"/>
  <c r="CA178" i="1"/>
  <c r="CA179" i="1"/>
  <c r="CA180" i="1"/>
  <c r="CA181" i="1"/>
  <c r="CA182" i="1"/>
  <c r="CA183" i="1"/>
  <c r="CA184" i="1"/>
  <c r="CA185" i="1"/>
  <c r="CA186" i="1"/>
  <c r="CA187" i="1"/>
  <c r="CA188" i="1"/>
  <c r="CA189" i="1"/>
  <c r="CA190" i="1"/>
  <c r="CA191" i="1"/>
  <c r="CA192" i="1"/>
  <c r="CA193" i="1"/>
  <c r="CA194" i="1"/>
  <c r="CA195" i="1"/>
  <c r="CA196" i="1"/>
  <c r="CA197" i="1"/>
  <c r="CA198" i="1"/>
  <c r="CA199" i="1"/>
  <c r="CA200" i="1"/>
  <c r="CA201" i="1"/>
  <c r="CA202" i="1"/>
  <c r="CA203" i="1"/>
  <c r="CA204" i="1"/>
  <c r="CA205" i="1"/>
  <c r="CA206" i="1"/>
  <c r="CA207" i="1"/>
  <c r="CA208" i="1"/>
  <c r="CA209" i="1"/>
  <c r="CA210" i="1"/>
  <c r="CA211" i="1"/>
  <c r="CA212" i="1"/>
  <c r="CA213" i="1"/>
  <c r="CA214" i="1"/>
  <c r="CA215" i="1"/>
  <c r="CA216" i="1"/>
  <c r="CA217" i="1"/>
  <c r="CA218" i="1"/>
  <c r="CA219" i="1"/>
  <c r="CA220" i="1"/>
  <c r="CA221" i="1"/>
  <c r="CA222" i="1"/>
  <c r="CA223" i="1"/>
  <c r="CA224" i="1"/>
  <c r="CA225" i="1"/>
  <c r="CA226" i="1"/>
  <c r="CA227" i="1"/>
  <c r="CA228" i="1"/>
  <c r="CA229" i="1"/>
  <c r="CA230" i="1"/>
  <c r="CA231" i="1"/>
  <c r="CA232" i="1"/>
  <c r="CA233" i="1"/>
  <c r="CA234" i="1"/>
  <c r="CA235" i="1"/>
  <c r="CA236" i="1"/>
  <c r="CA237" i="1"/>
  <c r="CA238" i="1"/>
  <c r="CA239" i="1"/>
  <c r="CA240" i="1"/>
  <c r="CA241" i="1"/>
  <c r="CA242" i="1"/>
  <c r="CA243" i="1"/>
  <c r="CA244" i="1"/>
  <c r="CA245" i="1"/>
  <c r="CA246" i="1"/>
  <c r="CA247" i="1"/>
  <c r="CA248" i="1"/>
  <c r="CA249" i="1"/>
  <c r="CA250" i="1"/>
  <c r="CA251" i="1"/>
  <c r="CA252" i="1"/>
  <c r="CA253" i="1"/>
  <c r="CA254" i="1"/>
  <c r="CA255" i="1"/>
  <c r="CA256" i="1"/>
  <c r="CA257" i="1"/>
  <c r="CA258" i="1"/>
  <c r="CA259" i="1"/>
  <c r="CA260" i="1"/>
  <c r="CA261" i="1"/>
  <c r="CA262" i="1"/>
  <c r="CA263" i="1"/>
  <c r="CA264" i="1"/>
  <c r="CA265" i="1"/>
  <c r="CA266" i="1"/>
  <c r="CA267" i="1"/>
  <c r="CA268" i="1"/>
  <c r="CA269" i="1"/>
  <c r="CA270" i="1"/>
  <c r="CA271" i="1"/>
  <c r="CA272" i="1"/>
  <c r="CA273" i="1"/>
  <c r="CA274" i="1"/>
  <c r="CA275" i="1"/>
  <c r="CA276" i="1"/>
  <c r="CA277" i="1"/>
  <c r="CA278" i="1"/>
  <c r="CA279" i="1"/>
  <c r="CA280" i="1"/>
  <c r="CA281" i="1"/>
  <c r="CA282" i="1"/>
  <c r="CA283" i="1"/>
  <c r="CA284" i="1"/>
  <c r="CA285" i="1"/>
  <c r="CA286" i="1"/>
  <c r="CA287" i="1"/>
  <c r="CA288" i="1"/>
  <c r="CA289" i="1"/>
  <c r="CA290" i="1"/>
  <c r="CA291" i="1"/>
  <c r="CA292" i="1"/>
  <c r="CA293" i="1"/>
  <c r="CA294" i="1"/>
  <c r="CA295" i="1"/>
  <c r="CA296" i="1"/>
  <c r="CA297" i="1"/>
  <c r="CA298" i="1"/>
  <c r="CA299" i="1"/>
  <c r="CA300" i="1"/>
  <c r="CA301" i="1"/>
  <c r="CA302" i="1"/>
  <c r="CA303" i="1"/>
  <c r="CA304" i="1"/>
  <c r="CA305" i="1"/>
  <c r="CA306" i="1"/>
  <c r="CA307" i="1"/>
  <c r="CA308" i="1"/>
  <c r="CA309" i="1"/>
  <c r="CA310" i="1"/>
  <c r="CA311" i="1"/>
  <c r="CA312" i="1"/>
  <c r="CA313" i="1"/>
  <c r="CA314" i="1"/>
  <c r="CA315" i="1"/>
  <c r="CA316" i="1"/>
  <c r="CA317" i="1"/>
  <c r="CA318" i="1"/>
  <c r="CA319" i="1"/>
  <c r="CA320" i="1"/>
  <c r="CA321" i="1"/>
  <c r="CA322" i="1"/>
  <c r="CA323" i="1"/>
  <c r="CA324" i="1"/>
  <c r="CA325" i="1"/>
  <c r="CA326" i="1"/>
  <c r="CA327" i="1"/>
  <c r="CA328" i="1"/>
  <c r="CA329" i="1"/>
  <c r="CA330" i="1"/>
  <c r="CA331" i="1"/>
  <c r="CA332" i="1"/>
  <c r="CA333" i="1"/>
  <c r="CA334" i="1"/>
  <c r="CA335" i="1"/>
  <c r="CA336" i="1"/>
  <c r="CA337" i="1"/>
  <c r="CA338" i="1"/>
  <c r="CA339" i="1"/>
  <c r="CA340" i="1"/>
  <c r="CA341" i="1"/>
  <c r="CA342" i="1"/>
  <c r="CA343" i="1"/>
  <c r="CA344" i="1"/>
  <c r="CA345" i="1"/>
  <c r="CA346" i="1"/>
  <c r="CA347" i="1"/>
  <c r="CA348" i="1"/>
  <c r="CA349" i="1"/>
  <c r="CA350" i="1"/>
  <c r="CA351" i="1"/>
  <c r="CA352" i="1"/>
  <c r="CA353" i="1"/>
  <c r="CA354" i="1"/>
  <c r="CA355" i="1"/>
  <c r="CA356" i="1"/>
  <c r="CA357" i="1"/>
  <c r="CA358" i="1"/>
  <c r="CA359" i="1"/>
  <c r="CA360" i="1"/>
  <c r="CA361" i="1"/>
  <c r="CA362" i="1"/>
  <c r="CA363" i="1"/>
  <c r="CA364" i="1"/>
  <c r="CA365" i="1"/>
  <c r="CA366" i="1"/>
  <c r="CA367" i="1"/>
  <c r="CA368" i="1"/>
  <c r="CA369" i="1"/>
  <c r="CA370" i="1"/>
  <c r="CA371" i="1"/>
  <c r="CA372" i="1"/>
  <c r="CA373" i="1"/>
  <c r="CA374" i="1"/>
  <c r="CA375" i="1"/>
  <c r="CA376" i="1"/>
  <c r="CA377" i="1"/>
  <c r="CA378" i="1"/>
  <c r="CA379" i="1"/>
  <c r="CA380" i="1"/>
  <c r="CA381" i="1"/>
  <c r="CA382" i="1"/>
  <c r="CA383" i="1"/>
  <c r="CA384" i="1"/>
  <c r="CA385" i="1"/>
  <c r="CA386" i="1"/>
  <c r="CA387" i="1"/>
  <c r="CA388" i="1"/>
  <c r="CA389" i="1"/>
  <c r="CA390" i="1"/>
  <c r="CA391" i="1"/>
  <c r="CA392" i="1"/>
  <c r="CA393" i="1"/>
  <c r="CA394" i="1"/>
  <c r="CA395" i="1"/>
  <c r="CA396" i="1"/>
  <c r="CA397" i="1"/>
  <c r="CA398" i="1"/>
  <c r="CA399" i="1"/>
  <c r="CA400" i="1"/>
  <c r="CA401" i="1"/>
  <c r="CA402" i="1"/>
  <c r="CA403" i="1"/>
  <c r="CA404" i="1"/>
  <c r="CA405" i="1"/>
  <c r="CA406" i="1"/>
  <c r="CA407" i="1"/>
  <c r="CA408" i="1"/>
  <c r="CA409" i="1"/>
  <c r="CA410" i="1"/>
  <c r="CA411" i="1"/>
  <c r="CA412" i="1"/>
  <c r="CA413" i="1"/>
  <c r="CA414" i="1"/>
  <c r="CA415" i="1"/>
  <c r="CA416" i="1"/>
  <c r="CA417" i="1"/>
  <c r="CA418" i="1"/>
  <c r="CA419" i="1"/>
  <c r="CA420" i="1"/>
  <c r="CA421" i="1"/>
  <c r="CA422" i="1"/>
  <c r="CA423" i="1"/>
  <c r="CA424" i="1"/>
  <c r="CA425" i="1"/>
  <c r="CA426" i="1"/>
  <c r="CA427" i="1"/>
  <c r="CA428" i="1"/>
  <c r="CA429" i="1"/>
  <c r="CA430" i="1"/>
  <c r="CA431" i="1"/>
  <c r="CA432" i="1"/>
  <c r="CA433" i="1"/>
  <c r="CA434" i="1"/>
  <c r="CA435" i="1"/>
  <c r="CA436" i="1"/>
  <c r="CA437" i="1"/>
  <c r="CA438" i="1"/>
  <c r="CA439" i="1"/>
  <c r="CA440" i="1"/>
  <c r="CA441" i="1"/>
  <c r="CA442" i="1"/>
  <c r="CA443" i="1"/>
  <c r="CA444" i="1"/>
  <c r="CA445" i="1"/>
  <c r="CA446" i="1"/>
  <c r="CA447" i="1"/>
  <c r="CA448" i="1"/>
  <c r="CA449" i="1"/>
  <c r="CA450" i="1"/>
  <c r="CA451" i="1"/>
  <c r="CA452" i="1"/>
  <c r="CA453" i="1"/>
  <c r="CA454" i="1"/>
  <c r="CA455" i="1"/>
  <c r="CA456" i="1"/>
  <c r="CA457" i="1"/>
  <c r="CA458" i="1"/>
  <c r="CA459" i="1"/>
  <c r="CA460" i="1"/>
  <c r="CA461" i="1"/>
  <c r="CA462" i="1"/>
  <c r="CA463" i="1"/>
  <c r="CA464" i="1"/>
  <c r="CA465" i="1"/>
  <c r="CA466" i="1"/>
  <c r="CA467" i="1"/>
  <c r="CA468" i="1"/>
  <c r="CA469" i="1"/>
  <c r="CA470" i="1"/>
  <c r="CA471" i="1"/>
  <c r="CA472" i="1"/>
  <c r="CA473" i="1"/>
  <c r="CA474" i="1"/>
  <c r="CA475" i="1"/>
  <c r="CA476" i="1"/>
  <c r="CA477" i="1"/>
  <c r="CA478" i="1"/>
  <c r="CA479" i="1"/>
  <c r="CA480" i="1"/>
  <c r="CA481" i="1"/>
  <c r="CA482" i="1"/>
  <c r="CA483" i="1"/>
  <c r="CA484" i="1"/>
  <c r="CA485" i="1"/>
  <c r="CA486" i="1"/>
  <c r="CA487" i="1"/>
  <c r="CA488" i="1"/>
  <c r="CA489" i="1"/>
  <c r="CA490" i="1"/>
  <c r="CA491" i="1"/>
  <c r="CA492" i="1"/>
  <c r="CA493" i="1"/>
  <c r="CA494" i="1"/>
  <c r="CA495" i="1"/>
  <c r="CA496" i="1"/>
  <c r="CA497" i="1"/>
  <c r="CA498" i="1"/>
  <c r="CA499" i="1"/>
  <c r="CA500" i="1"/>
  <c r="CA501" i="1"/>
  <c r="CA502" i="1"/>
  <c r="CA503" i="1"/>
  <c r="CA504" i="1"/>
  <c r="CA505" i="1"/>
  <c r="CA506" i="1"/>
  <c r="CA507" i="1"/>
  <c r="CA508" i="1"/>
  <c r="CA509" i="1"/>
  <c r="CA510" i="1"/>
  <c r="CA511" i="1"/>
  <c r="CA512" i="1"/>
  <c r="CA513" i="1"/>
  <c r="CA514" i="1"/>
  <c r="CA515" i="1"/>
  <c r="CA516" i="1"/>
  <c r="CA517" i="1"/>
  <c r="CA518" i="1"/>
  <c r="CA519" i="1"/>
  <c r="CA520" i="1"/>
  <c r="CA521" i="1"/>
  <c r="CA522" i="1"/>
  <c r="CA523" i="1"/>
  <c r="CA524" i="1"/>
  <c r="CA525" i="1"/>
  <c r="CA526" i="1"/>
  <c r="CA527" i="1"/>
  <c r="CA528" i="1"/>
  <c r="CA529" i="1"/>
  <c r="CA530" i="1"/>
  <c r="CA531" i="1"/>
  <c r="CA532" i="1"/>
  <c r="CA533" i="1"/>
  <c r="CA534" i="1"/>
  <c r="CA535" i="1"/>
  <c r="CA536" i="1"/>
  <c r="CA537" i="1"/>
  <c r="CA538" i="1"/>
  <c r="CA539" i="1"/>
  <c r="CA540" i="1"/>
  <c r="CA541" i="1"/>
  <c r="CA542" i="1"/>
  <c r="CA543" i="1"/>
  <c r="CA544" i="1"/>
  <c r="CA545" i="1"/>
  <c r="CA546" i="1"/>
  <c r="CA547" i="1"/>
  <c r="CA548" i="1"/>
  <c r="CA549" i="1"/>
  <c r="CA550" i="1"/>
  <c r="CA551" i="1"/>
  <c r="CA552" i="1"/>
  <c r="CA553" i="1"/>
  <c r="CA554" i="1"/>
  <c r="CA555" i="1"/>
  <c r="CA556" i="1"/>
  <c r="CA557" i="1"/>
  <c r="CA558" i="1"/>
  <c r="CC4" i="1"/>
  <c r="CB4" i="1"/>
  <c r="CA4" i="1"/>
  <c r="BT4" i="1"/>
  <c r="BT5" i="1"/>
  <c r="BT6" i="1"/>
  <c r="BT7" i="1"/>
  <c r="BT8" i="1"/>
  <c r="BT9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0" i="1"/>
  <c r="BT31" i="1"/>
  <c r="BT32" i="1"/>
  <c r="BT33" i="1"/>
  <c r="BT34" i="1"/>
  <c r="BT35" i="1"/>
  <c r="BT36" i="1"/>
  <c r="BT37" i="1"/>
  <c r="BT38" i="1"/>
  <c r="BT39" i="1"/>
  <c r="BT40" i="1"/>
  <c r="BT41" i="1"/>
  <c r="BT42" i="1"/>
  <c r="BT43" i="1"/>
  <c r="BT44" i="1"/>
  <c r="BT45" i="1"/>
  <c r="BT46" i="1"/>
  <c r="BT47" i="1"/>
  <c r="BT48" i="1"/>
  <c r="BT49" i="1"/>
  <c r="BT50" i="1"/>
  <c r="BT51" i="1"/>
  <c r="BT52" i="1"/>
  <c r="BT53" i="1"/>
  <c r="BT54" i="1"/>
  <c r="BT55" i="1"/>
  <c r="BT56" i="1"/>
  <c r="BT57" i="1"/>
  <c r="BT58" i="1"/>
  <c r="BT59" i="1"/>
  <c r="BT60" i="1"/>
  <c r="BT61" i="1"/>
  <c r="BT62" i="1"/>
  <c r="BT63" i="1"/>
  <c r="BT64" i="1"/>
  <c r="BT65" i="1"/>
  <c r="BT66" i="1"/>
  <c r="BT67" i="1"/>
  <c r="BT68" i="1"/>
  <c r="BT69" i="1"/>
  <c r="BT70" i="1"/>
  <c r="BT71" i="1"/>
  <c r="BT72" i="1"/>
  <c r="BT73" i="1"/>
  <c r="BT74" i="1"/>
  <c r="BT75" i="1"/>
  <c r="BT76" i="1"/>
  <c r="BT77" i="1"/>
  <c r="BT78" i="1"/>
  <c r="BT79" i="1"/>
  <c r="BT80" i="1"/>
  <c r="BT81" i="1"/>
  <c r="BT82" i="1"/>
  <c r="BT83" i="1"/>
  <c r="BT84" i="1"/>
  <c r="BT85" i="1"/>
  <c r="BT86" i="1"/>
  <c r="BT87" i="1"/>
  <c r="BT88" i="1"/>
  <c r="BT89" i="1"/>
  <c r="BT90" i="1"/>
  <c r="BT91" i="1"/>
  <c r="BT92" i="1"/>
  <c r="BT93" i="1"/>
  <c r="BT94" i="1"/>
  <c r="BT95" i="1"/>
  <c r="BT96" i="1"/>
  <c r="BT97" i="1"/>
  <c r="BT98" i="1"/>
  <c r="BT99" i="1"/>
  <c r="BT100" i="1"/>
  <c r="BT101" i="1"/>
  <c r="BT102" i="1"/>
  <c r="BT103" i="1"/>
  <c r="BT104" i="1"/>
  <c r="BT105" i="1"/>
  <c r="BT106" i="1"/>
  <c r="BT107" i="1"/>
  <c r="BT108" i="1"/>
  <c r="BT109" i="1"/>
  <c r="BT110" i="1"/>
  <c r="BT111" i="1"/>
  <c r="BT112" i="1"/>
  <c r="BT113" i="1"/>
  <c r="BT114" i="1"/>
  <c r="BT115" i="1"/>
  <c r="BT116" i="1"/>
  <c r="BT117" i="1"/>
  <c r="BT118" i="1"/>
  <c r="BT119" i="1"/>
  <c r="BT120" i="1"/>
  <c r="BT121" i="1"/>
  <c r="BT122" i="1"/>
  <c r="BT123" i="1"/>
  <c r="BT124" i="1"/>
  <c r="BT125" i="1"/>
  <c r="BT126" i="1"/>
  <c r="BT127" i="1"/>
  <c r="BT128" i="1"/>
  <c r="BT129" i="1"/>
  <c r="BT130" i="1"/>
  <c r="BT131" i="1"/>
  <c r="BT132" i="1"/>
  <c r="BT133" i="1"/>
  <c r="BT134" i="1"/>
  <c r="BT135" i="1"/>
  <c r="BT136" i="1"/>
  <c r="BT137" i="1"/>
  <c r="BT138" i="1"/>
  <c r="BT139" i="1"/>
  <c r="BT140" i="1"/>
  <c r="BT141" i="1"/>
  <c r="BT142" i="1"/>
  <c r="BT143" i="1"/>
  <c r="BT144" i="1"/>
  <c r="BT145" i="1"/>
  <c r="BT146" i="1"/>
  <c r="BT147" i="1"/>
  <c r="BT148" i="1"/>
  <c r="BT149" i="1"/>
  <c r="BT150" i="1"/>
  <c r="BT151" i="1"/>
  <c r="BT152" i="1"/>
  <c r="BT153" i="1"/>
  <c r="BT154" i="1"/>
  <c r="BT155" i="1"/>
  <c r="BT156" i="1"/>
  <c r="BT157" i="1"/>
  <c r="BT158" i="1"/>
  <c r="BT159" i="1"/>
  <c r="BT160" i="1"/>
  <c r="BT161" i="1"/>
  <c r="BT162" i="1"/>
  <c r="BT163" i="1"/>
  <c r="BT164" i="1"/>
  <c r="BT165" i="1"/>
  <c r="BT166" i="1"/>
  <c r="BT167" i="1"/>
  <c r="BT168" i="1"/>
  <c r="BT169" i="1"/>
  <c r="BT170" i="1"/>
  <c r="BT171" i="1"/>
  <c r="BT172" i="1"/>
  <c r="BT173" i="1"/>
  <c r="BT174" i="1"/>
  <c r="BT175" i="1"/>
  <c r="BT176" i="1"/>
  <c r="BT177" i="1"/>
  <c r="BT178" i="1"/>
  <c r="BT179" i="1"/>
  <c r="BT180" i="1"/>
  <c r="BT181" i="1"/>
  <c r="BT182" i="1"/>
  <c r="BT183" i="1"/>
  <c r="BT184" i="1"/>
  <c r="BT185" i="1"/>
  <c r="BT186" i="1"/>
  <c r="BT187" i="1"/>
  <c r="BT188" i="1"/>
  <c r="BT189" i="1"/>
  <c r="BT190" i="1"/>
  <c r="BT191" i="1"/>
  <c r="BT192" i="1"/>
  <c r="BT193" i="1"/>
  <c r="BT194" i="1"/>
  <c r="BT195" i="1"/>
  <c r="BT196" i="1"/>
  <c r="BT197" i="1"/>
  <c r="BT198" i="1"/>
  <c r="BT199" i="1"/>
  <c r="BT200" i="1"/>
  <c r="BT201" i="1"/>
  <c r="BT202" i="1"/>
  <c r="BT203" i="1"/>
  <c r="BT204" i="1"/>
  <c r="BT205" i="1"/>
  <c r="BT206" i="1"/>
  <c r="BT207" i="1"/>
  <c r="BT208" i="1"/>
  <c r="BT209" i="1"/>
  <c r="BT210" i="1"/>
  <c r="BT211" i="1"/>
  <c r="BT212" i="1"/>
  <c r="BT213" i="1"/>
  <c r="BT214" i="1"/>
  <c r="BT215" i="1"/>
  <c r="BT216" i="1"/>
  <c r="BT217" i="1"/>
  <c r="BT218" i="1"/>
  <c r="BT219" i="1"/>
  <c r="BT220" i="1"/>
  <c r="BT221" i="1"/>
  <c r="BT222" i="1"/>
  <c r="BT223" i="1"/>
  <c r="BT224" i="1"/>
  <c r="BT225" i="1"/>
  <c r="BT226" i="1"/>
  <c r="BT227" i="1"/>
  <c r="BT228" i="1"/>
  <c r="BT229" i="1"/>
  <c r="BT230" i="1"/>
  <c r="BT231" i="1"/>
  <c r="BT232" i="1"/>
  <c r="BT233" i="1"/>
  <c r="BT234" i="1"/>
  <c r="BT235" i="1"/>
  <c r="BT236" i="1"/>
  <c r="BT237" i="1"/>
  <c r="BT238" i="1"/>
  <c r="BT239" i="1"/>
  <c r="BT240" i="1"/>
  <c r="BT241" i="1"/>
  <c r="BT242" i="1"/>
  <c r="BT243" i="1"/>
  <c r="BT244" i="1"/>
  <c r="BT245" i="1"/>
  <c r="BT246" i="1"/>
  <c r="BT247" i="1"/>
  <c r="BT248" i="1"/>
  <c r="BT249" i="1"/>
  <c r="BT250" i="1"/>
  <c r="BT251" i="1"/>
  <c r="BT252" i="1"/>
  <c r="BT253" i="1"/>
  <c r="BT254" i="1"/>
  <c r="BT255" i="1"/>
  <c r="BT256" i="1"/>
  <c r="BT257" i="1"/>
  <c r="BT258" i="1"/>
  <c r="BT259" i="1"/>
  <c r="BT260" i="1"/>
  <c r="BT261" i="1"/>
  <c r="BT262" i="1"/>
  <c r="BT263" i="1"/>
  <c r="BT264" i="1"/>
  <c r="BT265" i="1"/>
  <c r="BT266" i="1"/>
  <c r="BT267" i="1"/>
  <c r="BT268" i="1"/>
  <c r="BT269" i="1"/>
  <c r="BT270" i="1"/>
  <c r="BT271" i="1"/>
  <c r="BT272" i="1"/>
  <c r="BT273" i="1"/>
  <c r="BT274" i="1"/>
  <c r="BT275" i="1"/>
  <c r="BT276" i="1"/>
  <c r="BT277" i="1"/>
  <c r="BT278" i="1"/>
  <c r="BT279" i="1"/>
  <c r="BT280" i="1"/>
  <c r="BT281" i="1"/>
  <c r="BT282" i="1"/>
  <c r="BT283" i="1"/>
  <c r="BT284" i="1"/>
  <c r="BT285" i="1"/>
  <c r="BT286" i="1"/>
  <c r="BT287" i="1"/>
  <c r="BT288" i="1"/>
  <c r="BT289" i="1"/>
  <c r="BT290" i="1"/>
  <c r="BT291" i="1"/>
  <c r="BT292" i="1"/>
  <c r="BT293" i="1"/>
  <c r="BT294" i="1"/>
  <c r="BT295" i="1"/>
  <c r="BT296" i="1"/>
  <c r="BT297" i="1"/>
  <c r="BT298" i="1"/>
  <c r="BT299" i="1"/>
  <c r="BT300" i="1"/>
  <c r="BT301" i="1"/>
  <c r="BT302" i="1"/>
  <c r="BT303" i="1"/>
  <c r="BT304" i="1"/>
  <c r="BT305" i="1"/>
  <c r="BT306" i="1"/>
  <c r="BT307" i="1"/>
  <c r="BT308" i="1"/>
  <c r="BT309" i="1"/>
  <c r="BT310" i="1"/>
  <c r="BT311" i="1"/>
  <c r="BT312" i="1"/>
  <c r="BT313" i="1"/>
  <c r="BT314" i="1"/>
  <c r="BT315" i="1"/>
  <c r="BT316" i="1"/>
  <c r="BT317" i="1"/>
  <c r="BT318" i="1"/>
  <c r="BT319" i="1"/>
  <c r="BT320" i="1"/>
  <c r="BT321" i="1"/>
  <c r="BT322" i="1"/>
  <c r="BT323" i="1"/>
  <c r="BT324" i="1"/>
  <c r="BT325" i="1"/>
  <c r="BT326" i="1"/>
  <c r="BT327" i="1"/>
  <c r="BT328" i="1"/>
  <c r="BT329" i="1"/>
  <c r="BT330" i="1"/>
  <c r="BT331" i="1"/>
  <c r="BT332" i="1"/>
  <c r="BT333" i="1"/>
  <c r="BT334" i="1"/>
  <c r="BT335" i="1"/>
  <c r="BT336" i="1"/>
  <c r="BT337" i="1"/>
  <c r="BT338" i="1"/>
  <c r="BT339" i="1"/>
  <c r="BT340" i="1"/>
  <c r="BT341" i="1"/>
  <c r="BT342" i="1"/>
  <c r="BT343" i="1"/>
  <c r="BT344" i="1"/>
  <c r="BT345" i="1"/>
  <c r="BT346" i="1"/>
  <c r="BT347" i="1"/>
  <c r="BT348" i="1"/>
  <c r="BT349" i="1"/>
  <c r="BT350" i="1"/>
  <c r="BT351" i="1"/>
  <c r="BT352" i="1"/>
  <c r="BT353" i="1"/>
  <c r="BT354" i="1"/>
  <c r="BT355" i="1"/>
  <c r="BT356" i="1"/>
  <c r="BT357" i="1"/>
  <c r="BT358" i="1"/>
  <c r="BT359" i="1"/>
  <c r="BT360" i="1"/>
  <c r="BT361" i="1"/>
  <c r="BT362" i="1"/>
  <c r="BT363" i="1"/>
  <c r="BT364" i="1"/>
  <c r="BT365" i="1"/>
  <c r="BT366" i="1"/>
  <c r="BT367" i="1"/>
  <c r="BT368" i="1"/>
  <c r="BT369" i="1"/>
  <c r="BT370" i="1"/>
  <c r="BT371" i="1"/>
  <c r="BT372" i="1"/>
  <c r="BT373" i="1"/>
  <c r="BT374" i="1"/>
  <c r="BT375" i="1"/>
  <c r="BT376" i="1"/>
  <c r="BT377" i="1"/>
  <c r="BT378" i="1"/>
  <c r="BT379" i="1"/>
  <c r="BT380" i="1"/>
  <c r="BT381" i="1"/>
  <c r="BT382" i="1"/>
  <c r="BT383" i="1"/>
  <c r="BT384" i="1"/>
  <c r="BT385" i="1"/>
  <c r="BT386" i="1"/>
  <c r="BT387" i="1"/>
  <c r="BT388" i="1"/>
  <c r="BT389" i="1"/>
  <c r="BT390" i="1"/>
  <c r="BT391" i="1"/>
  <c r="BT392" i="1"/>
  <c r="BT393" i="1"/>
  <c r="BT394" i="1"/>
  <c r="BT395" i="1"/>
  <c r="BT396" i="1"/>
  <c r="BT397" i="1"/>
  <c r="BT398" i="1"/>
  <c r="BT399" i="1"/>
  <c r="BT400" i="1"/>
  <c r="BT401" i="1"/>
  <c r="BT402" i="1"/>
  <c r="BT403" i="1"/>
  <c r="BT404" i="1"/>
  <c r="BT405" i="1"/>
  <c r="BT406" i="1"/>
  <c r="BT407" i="1"/>
  <c r="BT408" i="1"/>
  <c r="BT409" i="1"/>
  <c r="BT410" i="1"/>
  <c r="BT411" i="1"/>
  <c r="BT412" i="1"/>
  <c r="BT413" i="1"/>
  <c r="BT414" i="1"/>
  <c r="BT415" i="1"/>
  <c r="BT416" i="1"/>
  <c r="BT417" i="1"/>
  <c r="BT418" i="1"/>
  <c r="BT419" i="1"/>
  <c r="BT420" i="1"/>
  <c r="BT421" i="1"/>
  <c r="BT422" i="1"/>
  <c r="BT423" i="1"/>
  <c r="BT424" i="1"/>
  <c r="BT425" i="1"/>
  <c r="BT426" i="1"/>
  <c r="BT427" i="1"/>
  <c r="BT428" i="1"/>
  <c r="BT429" i="1"/>
  <c r="BT430" i="1"/>
  <c r="BT431" i="1"/>
  <c r="BT432" i="1"/>
  <c r="BT433" i="1"/>
  <c r="BT434" i="1"/>
  <c r="BT435" i="1"/>
  <c r="BT436" i="1"/>
  <c r="BT437" i="1"/>
  <c r="BT438" i="1"/>
  <c r="BT439" i="1"/>
  <c r="BT440" i="1"/>
  <c r="BT441" i="1"/>
  <c r="BT442" i="1"/>
  <c r="BT443" i="1"/>
  <c r="BT444" i="1"/>
  <c r="BT445" i="1"/>
  <c r="BT446" i="1"/>
  <c r="BT447" i="1"/>
  <c r="BT448" i="1"/>
  <c r="BT449" i="1"/>
  <c r="BT450" i="1"/>
  <c r="BT451" i="1"/>
  <c r="BT452" i="1"/>
  <c r="BT453" i="1"/>
  <c r="BT454" i="1"/>
  <c r="BT455" i="1"/>
  <c r="BT456" i="1"/>
  <c r="BT457" i="1"/>
  <c r="BT458" i="1"/>
  <c r="BT459" i="1"/>
  <c r="BT460" i="1"/>
  <c r="BT461" i="1"/>
  <c r="BT462" i="1"/>
  <c r="BT463" i="1"/>
  <c r="BT464" i="1"/>
  <c r="BT465" i="1"/>
  <c r="BT466" i="1"/>
  <c r="BT467" i="1"/>
  <c r="BT468" i="1"/>
  <c r="BT469" i="1"/>
  <c r="BT470" i="1"/>
  <c r="BT471" i="1"/>
  <c r="BT472" i="1"/>
  <c r="BT473" i="1"/>
  <c r="BT474" i="1"/>
  <c r="BT475" i="1"/>
  <c r="BT476" i="1"/>
  <c r="BT477" i="1"/>
  <c r="BT478" i="1"/>
  <c r="BT479" i="1"/>
  <c r="BT480" i="1"/>
  <c r="BT481" i="1"/>
  <c r="BT482" i="1"/>
  <c r="BT483" i="1"/>
  <c r="BT484" i="1"/>
  <c r="BT485" i="1"/>
  <c r="BT486" i="1"/>
  <c r="BT487" i="1"/>
  <c r="BT488" i="1"/>
  <c r="BT489" i="1"/>
  <c r="BT490" i="1"/>
  <c r="BT491" i="1"/>
  <c r="BT492" i="1"/>
  <c r="BT493" i="1"/>
  <c r="BT494" i="1"/>
  <c r="BT495" i="1"/>
  <c r="BT496" i="1"/>
  <c r="BT497" i="1"/>
  <c r="BT498" i="1"/>
  <c r="BT499" i="1"/>
  <c r="BT500" i="1"/>
  <c r="BT501" i="1"/>
  <c r="BT502" i="1"/>
  <c r="BT503" i="1"/>
  <c r="BT504" i="1"/>
  <c r="BT505" i="1"/>
  <c r="BT506" i="1"/>
  <c r="BT507" i="1"/>
  <c r="BT508" i="1"/>
  <c r="BT509" i="1"/>
  <c r="BT510" i="1"/>
  <c r="BT511" i="1"/>
  <c r="BT512" i="1"/>
  <c r="BT513" i="1"/>
  <c r="BT514" i="1"/>
  <c r="BT515" i="1"/>
  <c r="BT516" i="1"/>
  <c r="BT517" i="1"/>
  <c r="BT518" i="1"/>
  <c r="BT519" i="1"/>
  <c r="BT520" i="1"/>
  <c r="BT521" i="1"/>
  <c r="BT522" i="1"/>
  <c r="BT523" i="1"/>
  <c r="BT524" i="1"/>
  <c r="BT525" i="1"/>
  <c r="BT526" i="1"/>
  <c r="BT527" i="1"/>
  <c r="BT528" i="1"/>
  <c r="BT529" i="1"/>
  <c r="BT530" i="1"/>
  <c r="BT531" i="1"/>
  <c r="BT532" i="1"/>
  <c r="BT533" i="1"/>
  <c r="BT534" i="1"/>
  <c r="BT535" i="1"/>
  <c r="BT536" i="1"/>
  <c r="BT537" i="1"/>
  <c r="BT538" i="1"/>
  <c r="BT539" i="1"/>
  <c r="BT540" i="1"/>
  <c r="BT541" i="1"/>
  <c r="BT542" i="1"/>
  <c r="BT543" i="1"/>
  <c r="BT544" i="1"/>
  <c r="BT545" i="1"/>
  <c r="BT546" i="1"/>
  <c r="BT547" i="1"/>
  <c r="BT548" i="1"/>
  <c r="BT549" i="1"/>
  <c r="BT550" i="1"/>
  <c r="BT551" i="1"/>
  <c r="BT552" i="1"/>
  <c r="BT553" i="1"/>
  <c r="BT554" i="1"/>
  <c r="BT555" i="1"/>
  <c r="BT556" i="1"/>
  <c r="BT557" i="1"/>
  <c r="BT558" i="1"/>
  <c r="BS5" i="1"/>
  <c r="BS6" i="1"/>
  <c r="BS7" i="1"/>
  <c r="BS8" i="1"/>
  <c r="BS9" i="1"/>
  <c r="BS10" i="1"/>
  <c r="BS11" i="1"/>
  <c r="BS12" i="1"/>
  <c r="BS13" i="1"/>
  <c r="BS14" i="1"/>
  <c r="BS15" i="1"/>
  <c r="BS16" i="1"/>
  <c r="BS17" i="1"/>
  <c r="BS18" i="1"/>
  <c r="BS19" i="1"/>
  <c r="BS20" i="1"/>
  <c r="BS21" i="1"/>
  <c r="BS22" i="1"/>
  <c r="BS23" i="1"/>
  <c r="BS24" i="1"/>
  <c r="BS25" i="1"/>
  <c r="BS26" i="1"/>
  <c r="BS27" i="1"/>
  <c r="BS28" i="1"/>
  <c r="BS29" i="1"/>
  <c r="BS30" i="1"/>
  <c r="BS31" i="1"/>
  <c r="BS32" i="1"/>
  <c r="BS33" i="1"/>
  <c r="BS34" i="1"/>
  <c r="BS35" i="1"/>
  <c r="BS36" i="1"/>
  <c r="BS37" i="1"/>
  <c r="BS38" i="1"/>
  <c r="BS39" i="1"/>
  <c r="BS40" i="1"/>
  <c r="BS41" i="1"/>
  <c r="BS42" i="1"/>
  <c r="BS43" i="1"/>
  <c r="BS44" i="1"/>
  <c r="BS45" i="1"/>
  <c r="BS46" i="1"/>
  <c r="BS47" i="1"/>
  <c r="BS48" i="1"/>
  <c r="BS49" i="1"/>
  <c r="BS50" i="1"/>
  <c r="BS51" i="1"/>
  <c r="BS52" i="1"/>
  <c r="BS53" i="1"/>
  <c r="BS54" i="1"/>
  <c r="BS55" i="1"/>
  <c r="BS56" i="1"/>
  <c r="BS57" i="1"/>
  <c r="BS58" i="1"/>
  <c r="BS59" i="1"/>
  <c r="BS60" i="1"/>
  <c r="BS61" i="1"/>
  <c r="BS62" i="1"/>
  <c r="BS63" i="1"/>
  <c r="BS64" i="1"/>
  <c r="BS65" i="1"/>
  <c r="BS66" i="1"/>
  <c r="BS67" i="1"/>
  <c r="BS68" i="1"/>
  <c r="BS69" i="1"/>
  <c r="BS70" i="1"/>
  <c r="BS71" i="1"/>
  <c r="BS72" i="1"/>
  <c r="BS73" i="1"/>
  <c r="BS74" i="1"/>
  <c r="BS75" i="1"/>
  <c r="BS76" i="1"/>
  <c r="BS77" i="1"/>
  <c r="BS78" i="1"/>
  <c r="BS79" i="1"/>
  <c r="BS80" i="1"/>
  <c r="BS81" i="1"/>
  <c r="BS82" i="1"/>
  <c r="BS83" i="1"/>
  <c r="BS84" i="1"/>
  <c r="BS85" i="1"/>
  <c r="BS86" i="1"/>
  <c r="BS87" i="1"/>
  <c r="BS88" i="1"/>
  <c r="BS89" i="1"/>
  <c r="BS90" i="1"/>
  <c r="BS91" i="1"/>
  <c r="BS92" i="1"/>
  <c r="BS93" i="1"/>
  <c r="BS94" i="1"/>
  <c r="BS95" i="1"/>
  <c r="BS96" i="1"/>
  <c r="BS97" i="1"/>
  <c r="BS98" i="1"/>
  <c r="BS99" i="1"/>
  <c r="BS100" i="1"/>
  <c r="BS101" i="1"/>
  <c r="BS102" i="1"/>
  <c r="BS103" i="1"/>
  <c r="BS104" i="1"/>
  <c r="BS105" i="1"/>
  <c r="BS106" i="1"/>
  <c r="BS107" i="1"/>
  <c r="BS108" i="1"/>
  <c r="BS109" i="1"/>
  <c r="BS110" i="1"/>
  <c r="BS111" i="1"/>
  <c r="BS112" i="1"/>
  <c r="BS113" i="1"/>
  <c r="BS114" i="1"/>
  <c r="BS115" i="1"/>
  <c r="BS116" i="1"/>
  <c r="BS117" i="1"/>
  <c r="BS118" i="1"/>
  <c r="BS119" i="1"/>
  <c r="BS120" i="1"/>
  <c r="BS121" i="1"/>
  <c r="BS122" i="1"/>
  <c r="BS123" i="1"/>
  <c r="BS124" i="1"/>
  <c r="BS125" i="1"/>
  <c r="BS126" i="1"/>
  <c r="BS127" i="1"/>
  <c r="BS128" i="1"/>
  <c r="BS129" i="1"/>
  <c r="BS130" i="1"/>
  <c r="BS131" i="1"/>
  <c r="BS132" i="1"/>
  <c r="BS133" i="1"/>
  <c r="BS134" i="1"/>
  <c r="BS135" i="1"/>
  <c r="BS136" i="1"/>
  <c r="BS137" i="1"/>
  <c r="BS138" i="1"/>
  <c r="BS139" i="1"/>
  <c r="BS140" i="1"/>
  <c r="BS141" i="1"/>
  <c r="BS142" i="1"/>
  <c r="BS143" i="1"/>
  <c r="BS144" i="1"/>
  <c r="BS145" i="1"/>
  <c r="BS146" i="1"/>
  <c r="BS147" i="1"/>
  <c r="BS148" i="1"/>
  <c r="BS149" i="1"/>
  <c r="BS150" i="1"/>
  <c r="BS151" i="1"/>
  <c r="BS152" i="1"/>
  <c r="BS153" i="1"/>
  <c r="BS154" i="1"/>
  <c r="BS155" i="1"/>
  <c r="BS156" i="1"/>
  <c r="BS157" i="1"/>
  <c r="BS158" i="1"/>
  <c r="BS159" i="1"/>
  <c r="BS160" i="1"/>
  <c r="BS161" i="1"/>
  <c r="BS162" i="1"/>
  <c r="BS163" i="1"/>
  <c r="BS164" i="1"/>
  <c r="BS165" i="1"/>
  <c r="BS166" i="1"/>
  <c r="BS167" i="1"/>
  <c r="BS168" i="1"/>
  <c r="BS169" i="1"/>
  <c r="BS170" i="1"/>
  <c r="BS171" i="1"/>
  <c r="BS172" i="1"/>
  <c r="BS173" i="1"/>
  <c r="BS174" i="1"/>
  <c r="BS175" i="1"/>
  <c r="BS176" i="1"/>
  <c r="BS177" i="1"/>
  <c r="BS178" i="1"/>
  <c r="BS179" i="1"/>
  <c r="BS180" i="1"/>
  <c r="BS181" i="1"/>
  <c r="BS182" i="1"/>
  <c r="BS183" i="1"/>
  <c r="BS184" i="1"/>
  <c r="BS185" i="1"/>
  <c r="BS186" i="1"/>
  <c r="BS187" i="1"/>
  <c r="BS188" i="1"/>
  <c r="BS189" i="1"/>
  <c r="BS190" i="1"/>
  <c r="BS191" i="1"/>
  <c r="BS192" i="1"/>
  <c r="BS193" i="1"/>
  <c r="BS194" i="1"/>
  <c r="BS195" i="1"/>
  <c r="BS196" i="1"/>
  <c r="BS197" i="1"/>
  <c r="BS198" i="1"/>
  <c r="BS199" i="1"/>
  <c r="BS200" i="1"/>
  <c r="BS201" i="1"/>
  <c r="BS202" i="1"/>
  <c r="BS203" i="1"/>
  <c r="BS204" i="1"/>
  <c r="BS205" i="1"/>
  <c r="BS206" i="1"/>
  <c r="BS207" i="1"/>
  <c r="BS208" i="1"/>
  <c r="BS209" i="1"/>
  <c r="BS210" i="1"/>
  <c r="BS211" i="1"/>
  <c r="BS212" i="1"/>
  <c r="BS213" i="1"/>
  <c r="BS214" i="1"/>
  <c r="BS215" i="1"/>
  <c r="BS216" i="1"/>
  <c r="BS217" i="1"/>
  <c r="BS218" i="1"/>
  <c r="BS219" i="1"/>
  <c r="BS220" i="1"/>
  <c r="BS221" i="1"/>
  <c r="BS222" i="1"/>
  <c r="BS223" i="1"/>
  <c r="BS224" i="1"/>
  <c r="BS225" i="1"/>
  <c r="BS226" i="1"/>
  <c r="BS227" i="1"/>
  <c r="BS228" i="1"/>
  <c r="BS229" i="1"/>
  <c r="BS230" i="1"/>
  <c r="BS231" i="1"/>
  <c r="BS232" i="1"/>
  <c r="BS233" i="1"/>
  <c r="BS234" i="1"/>
  <c r="BS235" i="1"/>
  <c r="BS236" i="1"/>
  <c r="BS237" i="1"/>
  <c r="BS238" i="1"/>
  <c r="BS239" i="1"/>
  <c r="BS240" i="1"/>
  <c r="BS241" i="1"/>
  <c r="BS242" i="1"/>
  <c r="BS243" i="1"/>
  <c r="BS244" i="1"/>
  <c r="BS245" i="1"/>
  <c r="BS246" i="1"/>
  <c r="BS247" i="1"/>
  <c r="BS248" i="1"/>
  <c r="BS249" i="1"/>
  <c r="BS250" i="1"/>
  <c r="BS251" i="1"/>
  <c r="BS252" i="1"/>
  <c r="BS253" i="1"/>
  <c r="BS254" i="1"/>
  <c r="BS255" i="1"/>
  <c r="BS256" i="1"/>
  <c r="BS257" i="1"/>
  <c r="BS258" i="1"/>
  <c r="BS259" i="1"/>
  <c r="BS260" i="1"/>
  <c r="BS261" i="1"/>
  <c r="BS262" i="1"/>
  <c r="BS263" i="1"/>
  <c r="BS264" i="1"/>
  <c r="BS265" i="1"/>
  <c r="BS266" i="1"/>
  <c r="BS267" i="1"/>
  <c r="BS268" i="1"/>
  <c r="BS269" i="1"/>
  <c r="BS270" i="1"/>
  <c r="BS271" i="1"/>
  <c r="BS272" i="1"/>
  <c r="BS273" i="1"/>
  <c r="BS274" i="1"/>
  <c r="BS275" i="1"/>
  <c r="BS276" i="1"/>
  <c r="BS277" i="1"/>
  <c r="BS278" i="1"/>
  <c r="BS279" i="1"/>
  <c r="BS280" i="1"/>
  <c r="BS281" i="1"/>
  <c r="BS282" i="1"/>
  <c r="BS283" i="1"/>
  <c r="BS284" i="1"/>
  <c r="BS285" i="1"/>
  <c r="BS286" i="1"/>
  <c r="BS287" i="1"/>
  <c r="BS288" i="1"/>
  <c r="BS289" i="1"/>
  <c r="BS290" i="1"/>
  <c r="BS291" i="1"/>
  <c r="BS292" i="1"/>
  <c r="BS293" i="1"/>
  <c r="BS294" i="1"/>
  <c r="BS295" i="1"/>
  <c r="BS296" i="1"/>
  <c r="BS297" i="1"/>
  <c r="BS298" i="1"/>
  <c r="BS299" i="1"/>
  <c r="BS300" i="1"/>
  <c r="BS301" i="1"/>
  <c r="BS302" i="1"/>
  <c r="BS303" i="1"/>
  <c r="BS304" i="1"/>
  <c r="BS305" i="1"/>
  <c r="BS306" i="1"/>
  <c r="BS307" i="1"/>
  <c r="BS308" i="1"/>
  <c r="BS309" i="1"/>
  <c r="BS310" i="1"/>
  <c r="BS311" i="1"/>
  <c r="BS312" i="1"/>
  <c r="BS313" i="1"/>
  <c r="BS314" i="1"/>
  <c r="BS315" i="1"/>
  <c r="BS316" i="1"/>
  <c r="BS317" i="1"/>
  <c r="BS318" i="1"/>
  <c r="BS319" i="1"/>
  <c r="BS320" i="1"/>
  <c r="BS321" i="1"/>
  <c r="BS322" i="1"/>
  <c r="BS323" i="1"/>
  <c r="BS324" i="1"/>
  <c r="BS325" i="1"/>
  <c r="BS326" i="1"/>
  <c r="BS327" i="1"/>
  <c r="BS328" i="1"/>
  <c r="BS329" i="1"/>
  <c r="BS330" i="1"/>
  <c r="BS331" i="1"/>
  <c r="BS332" i="1"/>
  <c r="BS333" i="1"/>
  <c r="BS334" i="1"/>
  <c r="BS335" i="1"/>
  <c r="BS336" i="1"/>
  <c r="BS337" i="1"/>
  <c r="BS338" i="1"/>
  <c r="BS339" i="1"/>
  <c r="BS340" i="1"/>
  <c r="BS341" i="1"/>
  <c r="BS342" i="1"/>
  <c r="BS343" i="1"/>
  <c r="BS344" i="1"/>
  <c r="BS345" i="1"/>
  <c r="BS346" i="1"/>
  <c r="BS347" i="1"/>
  <c r="BS348" i="1"/>
  <c r="BS349" i="1"/>
  <c r="BS350" i="1"/>
  <c r="BS351" i="1"/>
  <c r="BS352" i="1"/>
  <c r="BS353" i="1"/>
  <c r="BS354" i="1"/>
  <c r="BS355" i="1"/>
  <c r="BS356" i="1"/>
  <c r="BS357" i="1"/>
  <c r="BS358" i="1"/>
  <c r="BS359" i="1"/>
  <c r="BS360" i="1"/>
  <c r="BS361" i="1"/>
  <c r="BS362" i="1"/>
  <c r="BS363" i="1"/>
  <c r="BS364" i="1"/>
  <c r="BS365" i="1"/>
  <c r="BS366" i="1"/>
  <c r="BS367" i="1"/>
  <c r="BS368" i="1"/>
  <c r="BS369" i="1"/>
  <c r="BS370" i="1"/>
  <c r="BS371" i="1"/>
  <c r="BS372" i="1"/>
  <c r="BS373" i="1"/>
  <c r="BS374" i="1"/>
  <c r="BS375" i="1"/>
  <c r="BS376" i="1"/>
  <c r="BS377" i="1"/>
  <c r="BS378" i="1"/>
  <c r="BS379" i="1"/>
  <c r="BS380" i="1"/>
  <c r="BS381" i="1"/>
  <c r="BS382" i="1"/>
  <c r="BS383" i="1"/>
  <c r="BS384" i="1"/>
  <c r="BS385" i="1"/>
  <c r="BS386" i="1"/>
  <c r="BS387" i="1"/>
  <c r="BS388" i="1"/>
  <c r="BS389" i="1"/>
  <c r="BS390" i="1"/>
  <c r="BS391" i="1"/>
  <c r="BS392" i="1"/>
  <c r="BS393" i="1"/>
  <c r="BS394" i="1"/>
  <c r="BS395" i="1"/>
  <c r="BS396" i="1"/>
  <c r="BS397" i="1"/>
  <c r="BS398" i="1"/>
  <c r="BS399" i="1"/>
  <c r="BS400" i="1"/>
  <c r="BS401" i="1"/>
  <c r="BS402" i="1"/>
  <c r="BS403" i="1"/>
  <c r="BS404" i="1"/>
  <c r="BS405" i="1"/>
  <c r="BS406" i="1"/>
  <c r="BS407" i="1"/>
  <c r="BS408" i="1"/>
  <c r="BS409" i="1"/>
  <c r="BS410" i="1"/>
  <c r="BS411" i="1"/>
  <c r="BS412" i="1"/>
  <c r="BS413" i="1"/>
  <c r="BS414" i="1"/>
  <c r="BS415" i="1"/>
  <c r="BS416" i="1"/>
  <c r="BS417" i="1"/>
  <c r="BS418" i="1"/>
  <c r="BS419" i="1"/>
  <c r="BS420" i="1"/>
  <c r="BS421" i="1"/>
  <c r="BS422" i="1"/>
  <c r="BS423" i="1"/>
  <c r="BS424" i="1"/>
  <c r="BS425" i="1"/>
  <c r="BS426" i="1"/>
  <c r="BS427" i="1"/>
  <c r="BS428" i="1"/>
  <c r="BS429" i="1"/>
  <c r="BS430" i="1"/>
  <c r="BS431" i="1"/>
  <c r="BS432" i="1"/>
  <c r="BS433" i="1"/>
  <c r="BS434" i="1"/>
  <c r="BS435" i="1"/>
  <c r="BS436" i="1"/>
  <c r="BS437" i="1"/>
  <c r="BS438" i="1"/>
  <c r="BS439" i="1"/>
  <c r="BS440" i="1"/>
  <c r="BS441" i="1"/>
  <c r="BS442" i="1"/>
  <c r="BS443" i="1"/>
  <c r="BS444" i="1"/>
  <c r="BS445" i="1"/>
  <c r="BS446" i="1"/>
  <c r="BS447" i="1"/>
  <c r="BS448" i="1"/>
  <c r="BS449" i="1"/>
  <c r="BS450" i="1"/>
  <c r="BS451" i="1"/>
  <c r="BS452" i="1"/>
  <c r="BS453" i="1"/>
  <c r="BS454" i="1"/>
  <c r="BS455" i="1"/>
  <c r="BS456" i="1"/>
  <c r="BS457" i="1"/>
  <c r="BS458" i="1"/>
  <c r="BS459" i="1"/>
  <c r="BS460" i="1"/>
  <c r="BS461" i="1"/>
  <c r="BS462" i="1"/>
  <c r="BS463" i="1"/>
  <c r="BS464" i="1"/>
  <c r="BS465" i="1"/>
  <c r="BS466" i="1"/>
  <c r="BS467" i="1"/>
  <c r="BS468" i="1"/>
  <c r="BS469" i="1"/>
  <c r="BS470" i="1"/>
  <c r="BS471" i="1"/>
  <c r="BS472" i="1"/>
  <c r="BS473" i="1"/>
  <c r="BS474" i="1"/>
  <c r="BS475" i="1"/>
  <c r="BS476" i="1"/>
  <c r="BS477" i="1"/>
  <c r="BS478" i="1"/>
  <c r="BS479" i="1"/>
  <c r="BS480" i="1"/>
  <c r="BS481" i="1"/>
  <c r="BS482" i="1"/>
  <c r="BS483" i="1"/>
  <c r="BS484" i="1"/>
  <c r="BS485" i="1"/>
  <c r="BS486" i="1"/>
  <c r="BS487" i="1"/>
  <c r="BS488" i="1"/>
  <c r="BS489" i="1"/>
  <c r="BS490" i="1"/>
  <c r="BS491" i="1"/>
  <c r="BS492" i="1"/>
  <c r="BS493" i="1"/>
  <c r="BS494" i="1"/>
  <c r="BS495" i="1"/>
  <c r="BS496" i="1"/>
  <c r="BS497" i="1"/>
  <c r="BS498" i="1"/>
  <c r="BS499" i="1"/>
  <c r="BS500" i="1"/>
  <c r="BS501" i="1"/>
  <c r="BS502" i="1"/>
  <c r="BS503" i="1"/>
  <c r="BS504" i="1"/>
  <c r="BS505" i="1"/>
  <c r="BS506" i="1"/>
  <c r="BS507" i="1"/>
  <c r="BS508" i="1"/>
  <c r="BS509" i="1"/>
  <c r="BS510" i="1"/>
  <c r="BS511" i="1"/>
  <c r="BS512" i="1"/>
  <c r="BS513" i="1"/>
  <c r="BS514" i="1"/>
  <c r="BS515" i="1"/>
  <c r="BS516" i="1"/>
  <c r="BS517" i="1"/>
  <c r="BS518" i="1"/>
  <c r="BS519" i="1"/>
  <c r="BS520" i="1"/>
  <c r="BS521" i="1"/>
  <c r="BS522" i="1"/>
  <c r="BS523" i="1"/>
  <c r="BS524" i="1"/>
  <c r="BS525" i="1"/>
  <c r="BS526" i="1"/>
  <c r="BS527" i="1"/>
  <c r="BS528" i="1"/>
  <c r="BS529" i="1"/>
  <c r="BS530" i="1"/>
  <c r="BS531" i="1"/>
  <c r="BS532" i="1"/>
  <c r="BS533" i="1"/>
  <c r="BS534" i="1"/>
  <c r="BS535" i="1"/>
  <c r="BS536" i="1"/>
  <c r="BS537" i="1"/>
  <c r="BS538" i="1"/>
  <c r="BS539" i="1"/>
  <c r="BS540" i="1"/>
  <c r="BS541" i="1"/>
  <c r="BS542" i="1"/>
  <c r="BS543" i="1"/>
  <c r="BS544" i="1"/>
  <c r="BS545" i="1"/>
  <c r="BS546" i="1"/>
  <c r="BS547" i="1"/>
  <c r="BS548" i="1"/>
  <c r="BS549" i="1"/>
  <c r="BS550" i="1"/>
  <c r="BS551" i="1"/>
  <c r="BS552" i="1"/>
  <c r="BS553" i="1"/>
  <c r="BS554" i="1"/>
  <c r="BS555" i="1"/>
  <c r="BS556" i="1"/>
  <c r="BS557" i="1"/>
  <c r="BS558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7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7" i="1"/>
  <c r="BR38" i="1"/>
  <c r="BR39" i="1"/>
  <c r="BR40" i="1"/>
  <c r="BR41" i="1"/>
  <c r="BR42" i="1"/>
  <c r="BR43" i="1"/>
  <c r="BR44" i="1"/>
  <c r="BR45" i="1"/>
  <c r="BR46" i="1"/>
  <c r="BR47" i="1"/>
  <c r="BR48" i="1"/>
  <c r="BR49" i="1"/>
  <c r="BR50" i="1"/>
  <c r="BR51" i="1"/>
  <c r="BR52" i="1"/>
  <c r="BR53" i="1"/>
  <c r="BR54" i="1"/>
  <c r="BR55" i="1"/>
  <c r="BR56" i="1"/>
  <c r="BR57" i="1"/>
  <c r="BR58" i="1"/>
  <c r="BR59" i="1"/>
  <c r="BR60" i="1"/>
  <c r="BR61" i="1"/>
  <c r="BR62" i="1"/>
  <c r="BR63" i="1"/>
  <c r="BR64" i="1"/>
  <c r="BR65" i="1"/>
  <c r="BR66" i="1"/>
  <c r="BR67" i="1"/>
  <c r="BR68" i="1"/>
  <c r="BR69" i="1"/>
  <c r="BR70" i="1"/>
  <c r="BR71" i="1"/>
  <c r="BR72" i="1"/>
  <c r="BR73" i="1"/>
  <c r="BR74" i="1"/>
  <c r="BR75" i="1"/>
  <c r="BR76" i="1"/>
  <c r="BR77" i="1"/>
  <c r="BR78" i="1"/>
  <c r="BR79" i="1"/>
  <c r="BR80" i="1"/>
  <c r="BR81" i="1"/>
  <c r="BR82" i="1"/>
  <c r="BR83" i="1"/>
  <c r="BR84" i="1"/>
  <c r="BR85" i="1"/>
  <c r="BR86" i="1"/>
  <c r="BR87" i="1"/>
  <c r="BR88" i="1"/>
  <c r="BR89" i="1"/>
  <c r="BR90" i="1"/>
  <c r="BR91" i="1"/>
  <c r="BR92" i="1"/>
  <c r="BR93" i="1"/>
  <c r="BR94" i="1"/>
  <c r="BR95" i="1"/>
  <c r="BR96" i="1"/>
  <c r="BR97" i="1"/>
  <c r="BR98" i="1"/>
  <c r="BR99" i="1"/>
  <c r="BR100" i="1"/>
  <c r="BR101" i="1"/>
  <c r="BR102" i="1"/>
  <c r="BR103" i="1"/>
  <c r="BR104" i="1"/>
  <c r="BR105" i="1"/>
  <c r="BR106" i="1"/>
  <c r="BR107" i="1"/>
  <c r="BR108" i="1"/>
  <c r="BR109" i="1"/>
  <c r="BR110" i="1"/>
  <c r="BR111" i="1"/>
  <c r="BR112" i="1"/>
  <c r="BR113" i="1"/>
  <c r="BR114" i="1"/>
  <c r="BR115" i="1"/>
  <c r="BR116" i="1"/>
  <c r="BR117" i="1"/>
  <c r="BR118" i="1"/>
  <c r="BR119" i="1"/>
  <c r="BR120" i="1"/>
  <c r="BR121" i="1"/>
  <c r="BR122" i="1"/>
  <c r="BR123" i="1"/>
  <c r="BR124" i="1"/>
  <c r="BR125" i="1"/>
  <c r="BR126" i="1"/>
  <c r="BR127" i="1"/>
  <c r="BR128" i="1"/>
  <c r="BR129" i="1"/>
  <c r="BR130" i="1"/>
  <c r="BR131" i="1"/>
  <c r="BR132" i="1"/>
  <c r="BR133" i="1"/>
  <c r="BR134" i="1"/>
  <c r="BR135" i="1"/>
  <c r="BR136" i="1"/>
  <c r="BR137" i="1"/>
  <c r="BR138" i="1"/>
  <c r="BR139" i="1"/>
  <c r="BR140" i="1"/>
  <c r="BR141" i="1"/>
  <c r="BR142" i="1"/>
  <c r="BR143" i="1"/>
  <c r="BR144" i="1"/>
  <c r="BR145" i="1"/>
  <c r="BR146" i="1"/>
  <c r="BR147" i="1"/>
  <c r="BR148" i="1"/>
  <c r="BR149" i="1"/>
  <c r="BR150" i="1"/>
  <c r="BR151" i="1"/>
  <c r="BR152" i="1"/>
  <c r="BR153" i="1"/>
  <c r="BR154" i="1"/>
  <c r="BR155" i="1"/>
  <c r="BR156" i="1"/>
  <c r="BR157" i="1"/>
  <c r="BR158" i="1"/>
  <c r="BR159" i="1"/>
  <c r="BR160" i="1"/>
  <c r="BR161" i="1"/>
  <c r="BR162" i="1"/>
  <c r="BR163" i="1"/>
  <c r="BR164" i="1"/>
  <c r="BR165" i="1"/>
  <c r="BR166" i="1"/>
  <c r="BR167" i="1"/>
  <c r="BR168" i="1"/>
  <c r="BR169" i="1"/>
  <c r="BR170" i="1"/>
  <c r="BR171" i="1"/>
  <c r="BR172" i="1"/>
  <c r="BR173" i="1"/>
  <c r="BR174" i="1"/>
  <c r="BR175" i="1"/>
  <c r="BR176" i="1"/>
  <c r="BR177" i="1"/>
  <c r="BR178" i="1"/>
  <c r="BR179" i="1"/>
  <c r="BR180" i="1"/>
  <c r="BR181" i="1"/>
  <c r="BR182" i="1"/>
  <c r="BR183" i="1"/>
  <c r="BR184" i="1"/>
  <c r="BR185" i="1"/>
  <c r="BR186" i="1"/>
  <c r="BR187" i="1"/>
  <c r="BR188" i="1"/>
  <c r="BR189" i="1"/>
  <c r="BR190" i="1"/>
  <c r="BR191" i="1"/>
  <c r="BR192" i="1"/>
  <c r="BR193" i="1"/>
  <c r="BR194" i="1"/>
  <c r="BR195" i="1"/>
  <c r="BR196" i="1"/>
  <c r="BR197" i="1"/>
  <c r="BR198" i="1"/>
  <c r="BR199" i="1"/>
  <c r="BR200" i="1"/>
  <c r="BR201" i="1"/>
  <c r="BR202" i="1"/>
  <c r="BR203" i="1"/>
  <c r="BR204" i="1"/>
  <c r="BR205" i="1"/>
  <c r="BR206" i="1"/>
  <c r="BR207" i="1"/>
  <c r="BR208" i="1"/>
  <c r="BR209" i="1"/>
  <c r="BR210" i="1"/>
  <c r="BR211" i="1"/>
  <c r="BR212" i="1"/>
  <c r="BR213" i="1"/>
  <c r="BR214" i="1"/>
  <c r="BR215" i="1"/>
  <c r="BR216" i="1"/>
  <c r="BR217" i="1"/>
  <c r="BR218" i="1"/>
  <c r="BR219" i="1"/>
  <c r="BR220" i="1"/>
  <c r="BR221" i="1"/>
  <c r="BR222" i="1"/>
  <c r="BR223" i="1"/>
  <c r="BR224" i="1"/>
  <c r="BR225" i="1"/>
  <c r="BR226" i="1"/>
  <c r="BR227" i="1"/>
  <c r="BR228" i="1"/>
  <c r="BR229" i="1"/>
  <c r="BR230" i="1"/>
  <c r="BR231" i="1"/>
  <c r="BR232" i="1"/>
  <c r="BR233" i="1"/>
  <c r="BR234" i="1"/>
  <c r="BR235" i="1"/>
  <c r="BR236" i="1"/>
  <c r="BR237" i="1"/>
  <c r="BR238" i="1"/>
  <c r="BR239" i="1"/>
  <c r="BR240" i="1"/>
  <c r="BR241" i="1"/>
  <c r="BR242" i="1"/>
  <c r="BR243" i="1"/>
  <c r="BR244" i="1"/>
  <c r="BR245" i="1"/>
  <c r="BR246" i="1"/>
  <c r="BR247" i="1"/>
  <c r="BR248" i="1"/>
  <c r="BR249" i="1"/>
  <c r="BR250" i="1"/>
  <c r="BR251" i="1"/>
  <c r="BR252" i="1"/>
  <c r="BR253" i="1"/>
  <c r="BR254" i="1"/>
  <c r="BR255" i="1"/>
  <c r="BR256" i="1"/>
  <c r="BR257" i="1"/>
  <c r="BR258" i="1"/>
  <c r="BR259" i="1"/>
  <c r="BR260" i="1"/>
  <c r="BR261" i="1"/>
  <c r="BR262" i="1"/>
  <c r="BR263" i="1"/>
  <c r="BR264" i="1"/>
  <c r="BR265" i="1"/>
  <c r="BR266" i="1"/>
  <c r="BR267" i="1"/>
  <c r="BR268" i="1"/>
  <c r="BR269" i="1"/>
  <c r="BR270" i="1"/>
  <c r="BR271" i="1"/>
  <c r="BR272" i="1"/>
  <c r="BR273" i="1"/>
  <c r="BR274" i="1"/>
  <c r="BR275" i="1"/>
  <c r="BR276" i="1"/>
  <c r="BR277" i="1"/>
  <c r="BR278" i="1"/>
  <c r="BR279" i="1"/>
  <c r="BR280" i="1"/>
  <c r="BR281" i="1"/>
  <c r="BR282" i="1"/>
  <c r="BR283" i="1"/>
  <c r="BR284" i="1"/>
  <c r="BR285" i="1"/>
  <c r="BR286" i="1"/>
  <c r="BR287" i="1"/>
  <c r="BR288" i="1"/>
  <c r="BR289" i="1"/>
  <c r="BR290" i="1"/>
  <c r="BR291" i="1"/>
  <c r="BR292" i="1"/>
  <c r="BR293" i="1"/>
  <c r="BR294" i="1"/>
  <c r="BR295" i="1"/>
  <c r="BR296" i="1"/>
  <c r="BR297" i="1"/>
  <c r="BR298" i="1"/>
  <c r="BR299" i="1"/>
  <c r="BR300" i="1"/>
  <c r="BR301" i="1"/>
  <c r="BR302" i="1"/>
  <c r="BR303" i="1"/>
  <c r="BR304" i="1"/>
  <c r="BR305" i="1"/>
  <c r="BR306" i="1"/>
  <c r="BR307" i="1"/>
  <c r="BR308" i="1"/>
  <c r="BR309" i="1"/>
  <c r="BR310" i="1"/>
  <c r="BR311" i="1"/>
  <c r="BR312" i="1"/>
  <c r="BR313" i="1"/>
  <c r="BR314" i="1"/>
  <c r="BR315" i="1"/>
  <c r="BR316" i="1"/>
  <c r="BR317" i="1"/>
  <c r="BR318" i="1"/>
  <c r="BR319" i="1"/>
  <c r="BR320" i="1"/>
  <c r="BR321" i="1"/>
  <c r="BR322" i="1"/>
  <c r="BR323" i="1"/>
  <c r="BR324" i="1"/>
  <c r="BR325" i="1"/>
  <c r="BR326" i="1"/>
  <c r="BR327" i="1"/>
  <c r="BR328" i="1"/>
  <c r="BR329" i="1"/>
  <c r="BR330" i="1"/>
  <c r="BR331" i="1"/>
  <c r="BR332" i="1"/>
  <c r="BR333" i="1"/>
  <c r="BR334" i="1"/>
  <c r="BR335" i="1"/>
  <c r="BR336" i="1"/>
  <c r="BR337" i="1"/>
  <c r="BR338" i="1"/>
  <c r="BR339" i="1"/>
  <c r="BR340" i="1"/>
  <c r="BR341" i="1"/>
  <c r="BR342" i="1"/>
  <c r="BR343" i="1"/>
  <c r="BR344" i="1"/>
  <c r="BR345" i="1"/>
  <c r="BR346" i="1"/>
  <c r="BR347" i="1"/>
  <c r="BR348" i="1"/>
  <c r="BR349" i="1"/>
  <c r="BR350" i="1"/>
  <c r="BR351" i="1"/>
  <c r="BR352" i="1"/>
  <c r="BR353" i="1"/>
  <c r="BR354" i="1"/>
  <c r="BR355" i="1"/>
  <c r="BR356" i="1"/>
  <c r="BR357" i="1"/>
  <c r="BR358" i="1"/>
  <c r="BR359" i="1"/>
  <c r="BR360" i="1"/>
  <c r="BR361" i="1"/>
  <c r="BR362" i="1"/>
  <c r="BR363" i="1"/>
  <c r="BR364" i="1"/>
  <c r="BR365" i="1"/>
  <c r="BR366" i="1"/>
  <c r="BR367" i="1"/>
  <c r="BR368" i="1"/>
  <c r="BR369" i="1"/>
  <c r="BR370" i="1"/>
  <c r="BR371" i="1"/>
  <c r="BR372" i="1"/>
  <c r="BR373" i="1"/>
  <c r="BR374" i="1"/>
  <c r="BR375" i="1"/>
  <c r="BR376" i="1"/>
  <c r="BR377" i="1"/>
  <c r="BR378" i="1"/>
  <c r="BR379" i="1"/>
  <c r="BR380" i="1"/>
  <c r="BR381" i="1"/>
  <c r="BR382" i="1"/>
  <c r="BR383" i="1"/>
  <c r="BR384" i="1"/>
  <c r="BR385" i="1"/>
  <c r="BR386" i="1"/>
  <c r="BR387" i="1"/>
  <c r="BR388" i="1"/>
  <c r="BR389" i="1"/>
  <c r="BR390" i="1"/>
  <c r="BR391" i="1"/>
  <c r="BR392" i="1"/>
  <c r="BR393" i="1"/>
  <c r="BR394" i="1"/>
  <c r="BR395" i="1"/>
  <c r="BR396" i="1"/>
  <c r="BR397" i="1"/>
  <c r="BR398" i="1"/>
  <c r="BR399" i="1"/>
  <c r="BR400" i="1"/>
  <c r="BR401" i="1"/>
  <c r="BR402" i="1"/>
  <c r="BR403" i="1"/>
  <c r="BR404" i="1"/>
  <c r="BR405" i="1"/>
  <c r="BR406" i="1"/>
  <c r="BR407" i="1"/>
  <c r="BR408" i="1"/>
  <c r="BR409" i="1"/>
  <c r="BR410" i="1"/>
  <c r="BR411" i="1"/>
  <c r="BR412" i="1"/>
  <c r="BR413" i="1"/>
  <c r="BR414" i="1"/>
  <c r="BR415" i="1"/>
  <c r="BR416" i="1"/>
  <c r="BR417" i="1"/>
  <c r="BR418" i="1"/>
  <c r="BR419" i="1"/>
  <c r="BR420" i="1"/>
  <c r="BR421" i="1"/>
  <c r="BR422" i="1"/>
  <c r="BR423" i="1"/>
  <c r="BR424" i="1"/>
  <c r="BR425" i="1"/>
  <c r="BR426" i="1"/>
  <c r="BR427" i="1"/>
  <c r="BR428" i="1"/>
  <c r="BR429" i="1"/>
  <c r="BR430" i="1"/>
  <c r="BR431" i="1"/>
  <c r="BR432" i="1"/>
  <c r="BR433" i="1"/>
  <c r="BR434" i="1"/>
  <c r="BR435" i="1"/>
  <c r="BR436" i="1"/>
  <c r="BR437" i="1"/>
  <c r="BR438" i="1"/>
  <c r="BR439" i="1"/>
  <c r="BR440" i="1"/>
  <c r="BR441" i="1"/>
  <c r="BR442" i="1"/>
  <c r="BR443" i="1"/>
  <c r="BR444" i="1"/>
  <c r="BR445" i="1"/>
  <c r="BR446" i="1"/>
  <c r="BR447" i="1"/>
  <c r="BR448" i="1"/>
  <c r="BR449" i="1"/>
  <c r="BR450" i="1"/>
  <c r="BR451" i="1"/>
  <c r="BR452" i="1"/>
  <c r="BR453" i="1"/>
  <c r="BR454" i="1"/>
  <c r="BR455" i="1"/>
  <c r="BR456" i="1"/>
  <c r="BR457" i="1"/>
  <c r="BR458" i="1"/>
  <c r="BR459" i="1"/>
  <c r="BR460" i="1"/>
  <c r="BR461" i="1"/>
  <c r="BR462" i="1"/>
  <c r="BR463" i="1"/>
  <c r="BR464" i="1"/>
  <c r="BR465" i="1"/>
  <c r="BR466" i="1"/>
  <c r="BR467" i="1"/>
  <c r="BR468" i="1"/>
  <c r="BR469" i="1"/>
  <c r="BR470" i="1"/>
  <c r="BR471" i="1"/>
  <c r="BR472" i="1"/>
  <c r="BR473" i="1"/>
  <c r="BR474" i="1"/>
  <c r="BR475" i="1"/>
  <c r="BR476" i="1"/>
  <c r="BR477" i="1"/>
  <c r="BR478" i="1"/>
  <c r="BR479" i="1"/>
  <c r="BR480" i="1"/>
  <c r="BR481" i="1"/>
  <c r="BR482" i="1"/>
  <c r="BR483" i="1"/>
  <c r="BR484" i="1"/>
  <c r="BR485" i="1"/>
  <c r="BR486" i="1"/>
  <c r="BR487" i="1"/>
  <c r="BR488" i="1"/>
  <c r="BR489" i="1"/>
  <c r="BR490" i="1"/>
  <c r="BR491" i="1"/>
  <c r="BR492" i="1"/>
  <c r="BR493" i="1"/>
  <c r="BR494" i="1"/>
  <c r="BR495" i="1"/>
  <c r="BR496" i="1"/>
  <c r="BR497" i="1"/>
  <c r="BR498" i="1"/>
  <c r="BR499" i="1"/>
  <c r="BR500" i="1"/>
  <c r="BR501" i="1"/>
  <c r="BR502" i="1"/>
  <c r="BR503" i="1"/>
  <c r="BR504" i="1"/>
  <c r="BR505" i="1"/>
  <c r="BR506" i="1"/>
  <c r="BR507" i="1"/>
  <c r="BR508" i="1"/>
  <c r="BR509" i="1"/>
  <c r="BR510" i="1"/>
  <c r="BR511" i="1"/>
  <c r="BR512" i="1"/>
  <c r="BR513" i="1"/>
  <c r="BR514" i="1"/>
  <c r="BR515" i="1"/>
  <c r="BR516" i="1"/>
  <c r="BR517" i="1"/>
  <c r="BR518" i="1"/>
  <c r="BR519" i="1"/>
  <c r="BR520" i="1"/>
  <c r="BR521" i="1"/>
  <c r="BR522" i="1"/>
  <c r="BR523" i="1"/>
  <c r="BR524" i="1"/>
  <c r="BR525" i="1"/>
  <c r="BR526" i="1"/>
  <c r="BR527" i="1"/>
  <c r="BR528" i="1"/>
  <c r="BR529" i="1"/>
  <c r="BR530" i="1"/>
  <c r="BR531" i="1"/>
  <c r="BR532" i="1"/>
  <c r="BR533" i="1"/>
  <c r="BR534" i="1"/>
  <c r="BR535" i="1"/>
  <c r="BR536" i="1"/>
  <c r="BR537" i="1"/>
  <c r="BR538" i="1"/>
  <c r="BR539" i="1"/>
  <c r="BR540" i="1"/>
  <c r="BR541" i="1"/>
  <c r="BR542" i="1"/>
  <c r="BR543" i="1"/>
  <c r="BR544" i="1"/>
  <c r="BR545" i="1"/>
  <c r="BR546" i="1"/>
  <c r="BR547" i="1"/>
  <c r="BR548" i="1"/>
  <c r="BR549" i="1"/>
  <c r="BR550" i="1"/>
  <c r="BR551" i="1"/>
  <c r="BR552" i="1"/>
  <c r="BR553" i="1"/>
  <c r="BR554" i="1"/>
  <c r="BR555" i="1"/>
  <c r="BR556" i="1"/>
  <c r="BR557" i="1"/>
  <c r="BR558" i="1"/>
  <c r="BQ5" i="1"/>
  <c r="BQ6" i="1"/>
  <c r="BQ7" i="1"/>
  <c r="BQ8" i="1"/>
  <c r="BQ9" i="1"/>
  <c r="BQ10" i="1"/>
  <c r="BQ11" i="1"/>
  <c r="BQ12" i="1"/>
  <c r="BQ13" i="1"/>
  <c r="BQ14" i="1"/>
  <c r="BQ15" i="1"/>
  <c r="BQ16" i="1"/>
  <c r="BQ17" i="1"/>
  <c r="BQ18" i="1"/>
  <c r="BQ19" i="1"/>
  <c r="BQ20" i="1"/>
  <c r="BQ21" i="1"/>
  <c r="BQ22" i="1"/>
  <c r="BQ23" i="1"/>
  <c r="BQ24" i="1"/>
  <c r="BQ25" i="1"/>
  <c r="BQ26" i="1"/>
  <c r="BQ27" i="1"/>
  <c r="BQ28" i="1"/>
  <c r="BQ29" i="1"/>
  <c r="BQ30" i="1"/>
  <c r="BQ31" i="1"/>
  <c r="BQ32" i="1"/>
  <c r="BQ33" i="1"/>
  <c r="BQ34" i="1"/>
  <c r="BQ35" i="1"/>
  <c r="BQ36" i="1"/>
  <c r="BQ37" i="1"/>
  <c r="BQ38" i="1"/>
  <c r="BQ39" i="1"/>
  <c r="BQ40" i="1"/>
  <c r="BQ41" i="1"/>
  <c r="BQ42" i="1"/>
  <c r="BQ43" i="1"/>
  <c r="BQ44" i="1"/>
  <c r="BQ45" i="1"/>
  <c r="BQ46" i="1"/>
  <c r="BQ47" i="1"/>
  <c r="BQ48" i="1"/>
  <c r="BQ49" i="1"/>
  <c r="BQ50" i="1"/>
  <c r="BQ51" i="1"/>
  <c r="BQ52" i="1"/>
  <c r="BQ53" i="1"/>
  <c r="BQ54" i="1"/>
  <c r="BQ55" i="1"/>
  <c r="BQ56" i="1"/>
  <c r="BQ57" i="1"/>
  <c r="BQ58" i="1"/>
  <c r="BQ59" i="1"/>
  <c r="BQ60" i="1"/>
  <c r="BQ61" i="1"/>
  <c r="BQ62" i="1"/>
  <c r="BQ63" i="1"/>
  <c r="BQ64" i="1"/>
  <c r="BQ65" i="1"/>
  <c r="BQ66" i="1"/>
  <c r="BQ67" i="1"/>
  <c r="BQ68" i="1"/>
  <c r="BQ69" i="1"/>
  <c r="BQ70" i="1"/>
  <c r="BQ71" i="1"/>
  <c r="BQ72" i="1"/>
  <c r="BQ73" i="1"/>
  <c r="BQ74" i="1"/>
  <c r="BQ75" i="1"/>
  <c r="BQ76" i="1"/>
  <c r="BQ77" i="1"/>
  <c r="BQ78" i="1"/>
  <c r="BQ79" i="1"/>
  <c r="BQ80" i="1"/>
  <c r="BQ81" i="1"/>
  <c r="BQ82" i="1"/>
  <c r="BQ83" i="1"/>
  <c r="BQ84" i="1"/>
  <c r="BQ85" i="1"/>
  <c r="BQ86" i="1"/>
  <c r="BQ87" i="1"/>
  <c r="BQ88" i="1"/>
  <c r="BQ89" i="1"/>
  <c r="BQ90" i="1"/>
  <c r="BQ91" i="1"/>
  <c r="BQ92" i="1"/>
  <c r="BQ93" i="1"/>
  <c r="BQ94" i="1"/>
  <c r="BQ95" i="1"/>
  <c r="BQ96" i="1"/>
  <c r="BQ97" i="1"/>
  <c r="BQ98" i="1"/>
  <c r="BQ99" i="1"/>
  <c r="BQ100" i="1"/>
  <c r="BQ101" i="1"/>
  <c r="BQ102" i="1"/>
  <c r="BQ103" i="1"/>
  <c r="BQ104" i="1"/>
  <c r="BQ105" i="1"/>
  <c r="BQ106" i="1"/>
  <c r="BQ107" i="1"/>
  <c r="BQ108" i="1"/>
  <c r="BQ109" i="1"/>
  <c r="BQ110" i="1"/>
  <c r="BQ111" i="1"/>
  <c r="BQ112" i="1"/>
  <c r="BQ113" i="1"/>
  <c r="BQ114" i="1"/>
  <c r="BQ115" i="1"/>
  <c r="BQ116" i="1"/>
  <c r="BQ117" i="1"/>
  <c r="BQ118" i="1"/>
  <c r="BQ119" i="1"/>
  <c r="BQ120" i="1"/>
  <c r="BQ121" i="1"/>
  <c r="BQ122" i="1"/>
  <c r="BQ123" i="1"/>
  <c r="BQ124" i="1"/>
  <c r="BQ125" i="1"/>
  <c r="BQ126" i="1"/>
  <c r="BQ127" i="1"/>
  <c r="BQ128" i="1"/>
  <c r="BQ129" i="1"/>
  <c r="BQ130" i="1"/>
  <c r="BQ131" i="1"/>
  <c r="BQ132" i="1"/>
  <c r="BQ133" i="1"/>
  <c r="BQ134" i="1"/>
  <c r="BQ135" i="1"/>
  <c r="BQ136" i="1"/>
  <c r="BQ137" i="1"/>
  <c r="BQ138" i="1"/>
  <c r="BQ139" i="1"/>
  <c r="BQ140" i="1"/>
  <c r="BQ141" i="1"/>
  <c r="BQ142" i="1"/>
  <c r="BQ143" i="1"/>
  <c r="BQ144" i="1"/>
  <c r="BQ145" i="1"/>
  <c r="BQ146" i="1"/>
  <c r="BQ147" i="1"/>
  <c r="BQ148" i="1"/>
  <c r="BQ149" i="1"/>
  <c r="BQ150" i="1"/>
  <c r="BQ151" i="1"/>
  <c r="BQ152" i="1"/>
  <c r="BQ153" i="1"/>
  <c r="BQ154" i="1"/>
  <c r="BQ155" i="1"/>
  <c r="BQ156" i="1"/>
  <c r="BQ157" i="1"/>
  <c r="BQ158" i="1"/>
  <c r="BQ159" i="1"/>
  <c r="BQ160" i="1"/>
  <c r="BQ161" i="1"/>
  <c r="BQ162" i="1"/>
  <c r="BQ163" i="1"/>
  <c r="BQ164" i="1"/>
  <c r="BQ165" i="1"/>
  <c r="BQ166" i="1"/>
  <c r="BQ167" i="1"/>
  <c r="BQ168" i="1"/>
  <c r="BQ169" i="1"/>
  <c r="BQ170" i="1"/>
  <c r="BQ171" i="1"/>
  <c r="BQ172" i="1"/>
  <c r="BQ173" i="1"/>
  <c r="BQ174" i="1"/>
  <c r="BQ175" i="1"/>
  <c r="BQ176" i="1"/>
  <c r="BQ177" i="1"/>
  <c r="BQ178" i="1"/>
  <c r="BQ179" i="1"/>
  <c r="BQ180" i="1"/>
  <c r="BQ181" i="1"/>
  <c r="BQ182" i="1"/>
  <c r="BQ183" i="1"/>
  <c r="BQ184" i="1"/>
  <c r="BQ185" i="1"/>
  <c r="BQ186" i="1"/>
  <c r="BQ187" i="1"/>
  <c r="BQ188" i="1"/>
  <c r="BQ189" i="1"/>
  <c r="BQ190" i="1"/>
  <c r="BQ191" i="1"/>
  <c r="BQ192" i="1"/>
  <c r="BQ193" i="1"/>
  <c r="BQ194" i="1"/>
  <c r="BQ195" i="1"/>
  <c r="BQ196" i="1"/>
  <c r="BQ197" i="1"/>
  <c r="BQ198" i="1"/>
  <c r="BQ199" i="1"/>
  <c r="BQ200" i="1"/>
  <c r="BQ201" i="1"/>
  <c r="BQ202" i="1"/>
  <c r="BQ203" i="1"/>
  <c r="BQ204" i="1"/>
  <c r="BQ205" i="1"/>
  <c r="BQ206" i="1"/>
  <c r="BQ207" i="1"/>
  <c r="BQ208" i="1"/>
  <c r="BQ209" i="1"/>
  <c r="BQ210" i="1"/>
  <c r="BQ211" i="1"/>
  <c r="BQ212" i="1"/>
  <c r="BQ213" i="1"/>
  <c r="BQ214" i="1"/>
  <c r="BQ215" i="1"/>
  <c r="BQ216" i="1"/>
  <c r="BQ217" i="1"/>
  <c r="BQ218" i="1"/>
  <c r="BQ219" i="1"/>
  <c r="BQ220" i="1"/>
  <c r="BQ221" i="1"/>
  <c r="BQ222" i="1"/>
  <c r="BQ223" i="1"/>
  <c r="BQ224" i="1"/>
  <c r="BQ225" i="1"/>
  <c r="BQ226" i="1"/>
  <c r="BQ227" i="1"/>
  <c r="BQ228" i="1"/>
  <c r="BQ229" i="1"/>
  <c r="BQ230" i="1"/>
  <c r="BQ231" i="1"/>
  <c r="BQ232" i="1"/>
  <c r="BQ233" i="1"/>
  <c r="BQ234" i="1"/>
  <c r="BQ235" i="1"/>
  <c r="BQ236" i="1"/>
  <c r="BQ237" i="1"/>
  <c r="BQ238" i="1"/>
  <c r="BQ239" i="1"/>
  <c r="BQ240" i="1"/>
  <c r="BQ241" i="1"/>
  <c r="BQ242" i="1"/>
  <c r="BQ243" i="1"/>
  <c r="BQ244" i="1"/>
  <c r="BQ245" i="1"/>
  <c r="BQ246" i="1"/>
  <c r="BQ247" i="1"/>
  <c r="BQ248" i="1"/>
  <c r="BQ249" i="1"/>
  <c r="BQ250" i="1"/>
  <c r="BQ251" i="1"/>
  <c r="BQ252" i="1"/>
  <c r="BQ253" i="1"/>
  <c r="BQ254" i="1"/>
  <c r="BQ255" i="1"/>
  <c r="BQ256" i="1"/>
  <c r="BQ257" i="1"/>
  <c r="BQ258" i="1"/>
  <c r="BQ259" i="1"/>
  <c r="BQ260" i="1"/>
  <c r="BQ261" i="1"/>
  <c r="BQ262" i="1"/>
  <c r="BQ263" i="1"/>
  <c r="BQ264" i="1"/>
  <c r="BQ265" i="1"/>
  <c r="BQ266" i="1"/>
  <c r="BQ267" i="1"/>
  <c r="BQ268" i="1"/>
  <c r="BQ269" i="1"/>
  <c r="BQ270" i="1"/>
  <c r="BQ271" i="1"/>
  <c r="BQ272" i="1"/>
  <c r="BQ273" i="1"/>
  <c r="BQ274" i="1"/>
  <c r="BQ275" i="1"/>
  <c r="BQ276" i="1"/>
  <c r="BQ277" i="1"/>
  <c r="BQ278" i="1"/>
  <c r="BQ279" i="1"/>
  <c r="BQ280" i="1"/>
  <c r="BQ281" i="1"/>
  <c r="BQ282" i="1"/>
  <c r="BQ283" i="1"/>
  <c r="BQ284" i="1"/>
  <c r="BQ285" i="1"/>
  <c r="BQ286" i="1"/>
  <c r="BQ287" i="1"/>
  <c r="BQ288" i="1"/>
  <c r="BQ289" i="1"/>
  <c r="BQ290" i="1"/>
  <c r="BQ291" i="1"/>
  <c r="BQ292" i="1"/>
  <c r="BQ293" i="1"/>
  <c r="BQ294" i="1"/>
  <c r="BQ295" i="1"/>
  <c r="BQ296" i="1"/>
  <c r="BQ297" i="1"/>
  <c r="BQ298" i="1"/>
  <c r="BQ299" i="1"/>
  <c r="BQ300" i="1"/>
  <c r="BQ301" i="1"/>
  <c r="BQ302" i="1"/>
  <c r="BQ303" i="1"/>
  <c r="BQ304" i="1"/>
  <c r="BQ305" i="1"/>
  <c r="BQ306" i="1"/>
  <c r="BQ307" i="1"/>
  <c r="BQ308" i="1"/>
  <c r="BQ309" i="1"/>
  <c r="BQ310" i="1"/>
  <c r="BQ311" i="1"/>
  <c r="BQ312" i="1"/>
  <c r="BQ313" i="1"/>
  <c r="BQ314" i="1"/>
  <c r="BQ315" i="1"/>
  <c r="BQ316" i="1"/>
  <c r="BQ317" i="1"/>
  <c r="BQ318" i="1"/>
  <c r="BQ319" i="1"/>
  <c r="BQ320" i="1"/>
  <c r="BQ321" i="1"/>
  <c r="BQ322" i="1"/>
  <c r="BQ323" i="1"/>
  <c r="BQ324" i="1"/>
  <c r="BQ325" i="1"/>
  <c r="BQ326" i="1"/>
  <c r="BQ327" i="1"/>
  <c r="BQ328" i="1"/>
  <c r="BQ329" i="1"/>
  <c r="BQ330" i="1"/>
  <c r="BQ331" i="1"/>
  <c r="BQ332" i="1"/>
  <c r="BQ333" i="1"/>
  <c r="BQ334" i="1"/>
  <c r="BQ335" i="1"/>
  <c r="BQ336" i="1"/>
  <c r="BQ337" i="1"/>
  <c r="BQ338" i="1"/>
  <c r="BQ339" i="1"/>
  <c r="BQ340" i="1"/>
  <c r="BQ341" i="1"/>
  <c r="BQ342" i="1"/>
  <c r="BQ343" i="1"/>
  <c r="BQ344" i="1"/>
  <c r="BQ345" i="1"/>
  <c r="BQ346" i="1"/>
  <c r="BQ347" i="1"/>
  <c r="BQ348" i="1"/>
  <c r="BQ349" i="1"/>
  <c r="BQ350" i="1"/>
  <c r="BQ351" i="1"/>
  <c r="BQ352" i="1"/>
  <c r="BQ353" i="1"/>
  <c r="BQ354" i="1"/>
  <c r="BQ355" i="1"/>
  <c r="BQ356" i="1"/>
  <c r="BQ357" i="1"/>
  <c r="BQ358" i="1"/>
  <c r="BQ359" i="1"/>
  <c r="BQ360" i="1"/>
  <c r="BQ361" i="1"/>
  <c r="BQ362" i="1"/>
  <c r="BQ363" i="1"/>
  <c r="BQ364" i="1"/>
  <c r="BQ365" i="1"/>
  <c r="BQ366" i="1"/>
  <c r="BQ367" i="1"/>
  <c r="BQ368" i="1"/>
  <c r="BQ369" i="1"/>
  <c r="BQ370" i="1"/>
  <c r="BQ371" i="1"/>
  <c r="BQ372" i="1"/>
  <c r="BQ373" i="1"/>
  <c r="BQ374" i="1"/>
  <c r="BQ375" i="1"/>
  <c r="BQ376" i="1"/>
  <c r="BQ377" i="1"/>
  <c r="BQ378" i="1"/>
  <c r="BQ379" i="1"/>
  <c r="BQ380" i="1"/>
  <c r="BQ381" i="1"/>
  <c r="BQ382" i="1"/>
  <c r="BQ383" i="1"/>
  <c r="BQ384" i="1"/>
  <c r="BQ385" i="1"/>
  <c r="BQ386" i="1"/>
  <c r="BQ387" i="1"/>
  <c r="BQ388" i="1"/>
  <c r="BQ389" i="1"/>
  <c r="BQ390" i="1"/>
  <c r="BQ391" i="1"/>
  <c r="BQ392" i="1"/>
  <c r="BQ393" i="1"/>
  <c r="BQ394" i="1"/>
  <c r="BQ395" i="1"/>
  <c r="BQ396" i="1"/>
  <c r="BQ397" i="1"/>
  <c r="BQ398" i="1"/>
  <c r="BQ399" i="1"/>
  <c r="BQ400" i="1"/>
  <c r="BQ401" i="1"/>
  <c r="BQ402" i="1"/>
  <c r="BQ403" i="1"/>
  <c r="BQ404" i="1"/>
  <c r="BQ405" i="1"/>
  <c r="BQ406" i="1"/>
  <c r="BQ407" i="1"/>
  <c r="BQ408" i="1"/>
  <c r="BQ409" i="1"/>
  <c r="BQ410" i="1"/>
  <c r="BQ411" i="1"/>
  <c r="BQ412" i="1"/>
  <c r="BQ413" i="1"/>
  <c r="BQ414" i="1"/>
  <c r="BQ415" i="1"/>
  <c r="BQ416" i="1"/>
  <c r="BQ417" i="1"/>
  <c r="BQ418" i="1"/>
  <c r="BQ419" i="1"/>
  <c r="BQ420" i="1"/>
  <c r="BQ421" i="1"/>
  <c r="BQ422" i="1"/>
  <c r="BQ423" i="1"/>
  <c r="BQ424" i="1"/>
  <c r="BQ425" i="1"/>
  <c r="BQ426" i="1"/>
  <c r="BQ427" i="1"/>
  <c r="BQ428" i="1"/>
  <c r="BQ429" i="1"/>
  <c r="BQ430" i="1"/>
  <c r="BQ431" i="1"/>
  <c r="BQ432" i="1"/>
  <c r="BQ433" i="1"/>
  <c r="BQ434" i="1"/>
  <c r="BQ435" i="1"/>
  <c r="BQ436" i="1"/>
  <c r="BQ437" i="1"/>
  <c r="BQ438" i="1"/>
  <c r="BQ439" i="1"/>
  <c r="BQ440" i="1"/>
  <c r="BQ441" i="1"/>
  <c r="BQ442" i="1"/>
  <c r="BQ443" i="1"/>
  <c r="BQ444" i="1"/>
  <c r="BQ445" i="1"/>
  <c r="BQ446" i="1"/>
  <c r="BQ447" i="1"/>
  <c r="BQ448" i="1"/>
  <c r="BQ449" i="1"/>
  <c r="BQ450" i="1"/>
  <c r="BQ451" i="1"/>
  <c r="BQ452" i="1"/>
  <c r="BQ453" i="1"/>
  <c r="BQ454" i="1"/>
  <c r="BQ455" i="1"/>
  <c r="BQ456" i="1"/>
  <c r="BQ457" i="1"/>
  <c r="BQ458" i="1"/>
  <c r="BQ459" i="1"/>
  <c r="BQ460" i="1"/>
  <c r="BQ461" i="1"/>
  <c r="BQ462" i="1"/>
  <c r="BQ463" i="1"/>
  <c r="BQ464" i="1"/>
  <c r="BQ465" i="1"/>
  <c r="BQ466" i="1"/>
  <c r="BQ467" i="1"/>
  <c r="BQ468" i="1"/>
  <c r="BQ469" i="1"/>
  <c r="BQ470" i="1"/>
  <c r="BQ471" i="1"/>
  <c r="BQ472" i="1"/>
  <c r="BQ473" i="1"/>
  <c r="BQ474" i="1"/>
  <c r="BQ475" i="1"/>
  <c r="BQ476" i="1"/>
  <c r="BQ477" i="1"/>
  <c r="BQ478" i="1"/>
  <c r="BQ479" i="1"/>
  <c r="BQ480" i="1"/>
  <c r="BQ481" i="1"/>
  <c r="BQ482" i="1"/>
  <c r="BQ483" i="1"/>
  <c r="BQ484" i="1"/>
  <c r="BQ485" i="1"/>
  <c r="BQ486" i="1"/>
  <c r="BQ487" i="1"/>
  <c r="BQ488" i="1"/>
  <c r="BQ489" i="1"/>
  <c r="BQ490" i="1"/>
  <c r="BQ491" i="1"/>
  <c r="BQ492" i="1"/>
  <c r="BQ493" i="1"/>
  <c r="BQ494" i="1"/>
  <c r="BQ495" i="1"/>
  <c r="BQ496" i="1"/>
  <c r="BQ497" i="1"/>
  <c r="BQ498" i="1"/>
  <c r="BQ499" i="1"/>
  <c r="BQ500" i="1"/>
  <c r="BQ501" i="1"/>
  <c r="BQ502" i="1"/>
  <c r="BQ503" i="1"/>
  <c r="BQ504" i="1"/>
  <c r="BQ505" i="1"/>
  <c r="BQ506" i="1"/>
  <c r="BQ507" i="1"/>
  <c r="BQ508" i="1"/>
  <c r="BQ509" i="1"/>
  <c r="BQ510" i="1"/>
  <c r="BQ511" i="1"/>
  <c r="BQ512" i="1"/>
  <c r="BQ513" i="1"/>
  <c r="BQ514" i="1"/>
  <c r="BQ515" i="1"/>
  <c r="BQ516" i="1"/>
  <c r="BQ517" i="1"/>
  <c r="BQ518" i="1"/>
  <c r="BQ519" i="1"/>
  <c r="BQ520" i="1"/>
  <c r="BQ521" i="1"/>
  <c r="BQ522" i="1"/>
  <c r="BQ523" i="1"/>
  <c r="BQ524" i="1"/>
  <c r="BQ525" i="1"/>
  <c r="BQ526" i="1"/>
  <c r="BQ527" i="1"/>
  <c r="BQ528" i="1"/>
  <c r="BQ529" i="1"/>
  <c r="BQ530" i="1"/>
  <c r="BQ531" i="1"/>
  <c r="BQ532" i="1"/>
  <c r="BQ533" i="1"/>
  <c r="BQ534" i="1"/>
  <c r="BQ535" i="1"/>
  <c r="BQ536" i="1"/>
  <c r="BQ537" i="1"/>
  <c r="BQ538" i="1"/>
  <c r="BQ539" i="1"/>
  <c r="BQ540" i="1"/>
  <c r="BQ541" i="1"/>
  <c r="BQ542" i="1"/>
  <c r="BQ543" i="1"/>
  <c r="BQ544" i="1"/>
  <c r="BQ545" i="1"/>
  <c r="BQ546" i="1"/>
  <c r="BQ547" i="1"/>
  <c r="BQ548" i="1"/>
  <c r="BQ549" i="1"/>
  <c r="BQ550" i="1"/>
  <c r="BQ551" i="1"/>
  <c r="BQ552" i="1"/>
  <c r="BQ553" i="1"/>
  <c r="BQ554" i="1"/>
  <c r="BQ555" i="1"/>
  <c r="BQ556" i="1"/>
  <c r="BQ557" i="1"/>
  <c r="BQ558" i="1"/>
  <c r="BP5" i="1"/>
  <c r="BP6" i="1"/>
  <c r="BP7" i="1"/>
  <c r="BP8" i="1"/>
  <c r="BP9" i="1"/>
  <c r="BP10" i="1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450" i="1"/>
  <c r="BP451" i="1"/>
  <c r="BP452" i="1"/>
  <c r="BP453" i="1"/>
  <c r="BP454" i="1"/>
  <c r="BP455" i="1"/>
  <c r="BP456" i="1"/>
  <c r="BP457" i="1"/>
  <c r="BP458" i="1"/>
  <c r="BP459" i="1"/>
  <c r="BP460" i="1"/>
  <c r="BP461" i="1"/>
  <c r="BP462" i="1"/>
  <c r="BP463" i="1"/>
  <c r="BP464" i="1"/>
  <c r="BP465" i="1"/>
  <c r="BP466" i="1"/>
  <c r="BP467" i="1"/>
  <c r="BP468" i="1"/>
  <c r="BP469" i="1"/>
  <c r="BP470" i="1"/>
  <c r="BP471" i="1"/>
  <c r="BP472" i="1"/>
  <c r="BP473" i="1"/>
  <c r="BP474" i="1"/>
  <c r="BP475" i="1"/>
  <c r="BP476" i="1"/>
  <c r="BP477" i="1"/>
  <c r="BP478" i="1"/>
  <c r="BP479" i="1"/>
  <c r="BP480" i="1"/>
  <c r="BP481" i="1"/>
  <c r="BP482" i="1"/>
  <c r="BP483" i="1"/>
  <c r="BP484" i="1"/>
  <c r="BP485" i="1"/>
  <c r="BP486" i="1"/>
  <c r="BP487" i="1"/>
  <c r="BP488" i="1"/>
  <c r="BP489" i="1"/>
  <c r="BP490" i="1"/>
  <c r="BP491" i="1"/>
  <c r="BP492" i="1"/>
  <c r="BP493" i="1"/>
  <c r="BP494" i="1"/>
  <c r="BP495" i="1"/>
  <c r="BP496" i="1"/>
  <c r="BP497" i="1"/>
  <c r="BP498" i="1"/>
  <c r="BP499" i="1"/>
  <c r="BP500" i="1"/>
  <c r="BP501" i="1"/>
  <c r="BP502" i="1"/>
  <c r="BP503" i="1"/>
  <c r="BP504" i="1"/>
  <c r="BP505" i="1"/>
  <c r="BP506" i="1"/>
  <c r="BP507" i="1"/>
  <c r="BP508" i="1"/>
  <c r="BP509" i="1"/>
  <c r="BP510" i="1"/>
  <c r="BP511" i="1"/>
  <c r="BP512" i="1"/>
  <c r="BP513" i="1"/>
  <c r="BP514" i="1"/>
  <c r="BP515" i="1"/>
  <c r="BP516" i="1"/>
  <c r="BP517" i="1"/>
  <c r="BP518" i="1"/>
  <c r="BP519" i="1"/>
  <c r="BP520" i="1"/>
  <c r="BP521" i="1"/>
  <c r="BP522" i="1"/>
  <c r="BP523" i="1"/>
  <c r="BP524" i="1"/>
  <c r="BP525" i="1"/>
  <c r="BP526" i="1"/>
  <c r="BP527" i="1"/>
  <c r="BP528" i="1"/>
  <c r="BP529" i="1"/>
  <c r="BP530" i="1"/>
  <c r="BP531" i="1"/>
  <c r="BP532" i="1"/>
  <c r="BP533" i="1"/>
  <c r="BP534" i="1"/>
  <c r="BP535" i="1"/>
  <c r="BP536" i="1"/>
  <c r="BP537" i="1"/>
  <c r="BP538" i="1"/>
  <c r="BP539" i="1"/>
  <c r="BP540" i="1"/>
  <c r="BP541" i="1"/>
  <c r="BP542" i="1"/>
  <c r="BP543" i="1"/>
  <c r="BP544" i="1"/>
  <c r="BP545" i="1"/>
  <c r="BP546" i="1"/>
  <c r="BP547" i="1"/>
  <c r="BP548" i="1"/>
  <c r="BP549" i="1"/>
  <c r="BP550" i="1"/>
  <c r="BP551" i="1"/>
  <c r="BP552" i="1"/>
  <c r="BP553" i="1"/>
  <c r="BP554" i="1"/>
  <c r="BP555" i="1"/>
  <c r="BP556" i="1"/>
  <c r="BP557" i="1"/>
  <c r="BP558" i="1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O27" i="1"/>
  <c r="BO28" i="1"/>
  <c r="BO29" i="1"/>
  <c r="BO30" i="1"/>
  <c r="BO31" i="1"/>
  <c r="BO32" i="1"/>
  <c r="BO33" i="1"/>
  <c r="BO34" i="1"/>
  <c r="BO35" i="1"/>
  <c r="BO36" i="1"/>
  <c r="BO37" i="1"/>
  <c r="BO38" i="1"/>
  <c r="BO39" i="1"/>
  <c r="BO40" i="1"/>
  <c r="BO41" i="1"/>
  <c r="BO42" i="1"/>
  <c r="BO43" i="1"/>
  <c r="BO44" i="1"/>
  <c r="BO45" i="1"/>
  <c r="BO46" i="1"/>
  <c r="BO47" i="1"/>
  <c r="BO48" i="1"/>
  <c r="BO49" i="1"/>
  <c r="BO50" i="1"/>
  <c r="BO51" i="1"/>
  <c r="BO52" i="1"/>
  <c r="BO53" i="1"/>
  <c r="BO54" i="1"/>
  <c r="BO55" i="1"/>
  <c r="BO56" i="1"/>
  <c r="BO57" i="1"/>
  <c r="BO58" i="1"/>
  <c r="BO59" i="1"/>
  <c r="BO60" i="1"/>
  <c r="BO61" i="1"/>
  <c r="BO62" i="1"/>
  <c r="BO63" i="1"/>
  <c r="BO64" i="1"/>
  <c r="BO65" i="1"/>
  <c r="BO66" i="1"/>
  <c r="BO67" i="1"/>
  <c r="BO68" i="1"/>
  <c r="BO69" i="1"/>
  <c r="BO70" i="1"/>
  <c r="BO71" i="1"/>
  <c r="BO72" i="1"/>
  <c r="BO73" i="1"/>
  <c r="BO74" i="1"/>
  <c r="BO75" i="1"/>
  <c r="BO76" i="1"/>
  <c r="BO77" i="1"/>
  <c r="BO78" i="1"/>
  <c r="BO79" i="1"/>
  <c r="BO80" i="1"/>
  <c r="BO81" i="1"/>
  <c r="BO82" i="1"/>
  <c r="BO83" i="1"/>
  <c r="BO84" i="1"/>
  <c r="BO85" i="1"/>
  <c r="BO86" i="1"/>
  <c r="BO87" i="1"/>
  <c r="BO88" i="1"/>
  <c r="BO89" i="1"/>
  <c r="BO90" i="1"/>
  <c r="BO91" i="1"/>
  <c r="BO92" i="1"/>
  <c r="BO93" i="1"/>
  <c r="BO94" i="1"/>
  <c r="BO95" i="1"/>
  <c r="BO96" i="1"/>
  <c r="BO97" i="1"/>
  <c r="BO98" i="1"/>
  <c r="BO99" i="1"/>
  <c r="BO100" i="1"/>
  <c r="BO101" i="1"/>
  <c r="BO102" i="1"/>
  <c r="BO103" i="1"/>
  <c r="BO104" i="1"/>
  <c r="BO105" i="1"/>
  <c r="BO106" i="1"/>
  <c r="BO107" i="1"/>
  <c r="BO108" i="1"/>
  <c r="BO109" i="1"/>
  <c r="BO110" i="1"/>
  <c r="BO111" i="1"/>
  <c r="BO112" i="1"/>
  <c r="BO113" i="1"/>
  <c r="BO114" i="1"/>
  <c r="BO115" i="1"/>
  <c r="BO116" i="1"/>
  <c r="BO117" i="1"/>
  <c r="BO118" i="1"/>
  <c r="BO119" i="1"/>
  <c r="BO120" i="1"/>
  <c r="BO121" i="1"/>
  <c r="BO122" i="1"/>
  <c r="BO123" i="1"/>
  <c r="BO124" i="1"/>
  <c r="BO125" i="1"/>
  <c r="BO126" i="1"/>
  <c r="BO127" i="1"/>
  <c r="BO128" i="1"/>
  <c r="BO129" i="1"/>
  <c r="BO130" i="1"/>
  <c r="BO131" i="1"/>
  <c r="BO132" i="1"/>
  <c r="BO133" i="1"/>
  <c r="BO134" i="1"/>
  <c r="BO135" i="1"/>
  <c r="BO136" i="1"/>
  <c r="BO137" i="1"/>
  <c r="BO138" i="1"/>
  <c r="BO139" i="1"/>
  <c r="BO140" i="1"/>
  <c r="BO141" i="1"/>
  <c r="BO142" i="1"/>
  <c r="BO143" i="1"/>
  <c r="BO144" i="1"/>
  <c r="BO145" i="1"/>
  <c r="BO146" i="1"/>
  <c r="BO147" i="1"/>
  <c r="BO148" i="1"/>
  <c r="BO149" i="1"/>
  <c r="BO150" i="1"/>
  <c r="BO151" i="1"/>
  <c r="BO152" i="1"/>
  <c r="BO153" i="1"/>
  <c r="BO154" i="1"/>
  <c r="BO155" i="1"/>
  <c r="BO156" i="1"/>
  <c r="BO157" i="1"/>
  <c r="BO158" i="1"/>
  <c r="BO159" i="1"/>
  <c r="BO160" i="1"/>
  <c r="BO161" i="1"/>
  <c r="BO162" i="1"/>
  <c r="BO163" i="1"/>
  <c r="BO164" i="1"/>
  <c r="BO165" i="1"/>
  <c r="BO166" i="1"/>
  <c r="BO167" i="1"/>
  <c r="BO168" i="1"/>
  <c r="BO169" i="1"/>
  <c r="BO170" i="1"/>
  <c r="BO171" i="1"/>
  <c r="BO172" i="1"/>
  <c r="BO173" i="1"/>
  <c r="BO174" i="1"/>
  <c r="BO175" i="1"/>
  <c r="BO176" i="1"/>
  <c r="BO177" i="1"/>
  <c r="BO178" i="1"/>
  <c r="BO179" i="1"/>
  <c r="BO180" i="1"/>
  <c r="BO181" i="1"/>
  <c r="BO182" i="1"/>
  <c r="BO183" i="1"/>
  <c r="BO184" i="1"/>
  <c r="BO185" i="1"/>
  <c r="BO186" i="1"/>
  <c r="BO187" i="1"/>
  <c r="BO188" i="1"/>
  <c r="BO189" i="1"/>
  <c r="BO190" i="1"/>
  <c r="BO191" i="1"/>
  <c r="BO192" i="1"/>
  <c r="BO193" i="1"/>
  <c r="BO194" i="1"/>
  <c r="BO195" i="1"/>
  <c r="BO196" i="1"/>
  <c r="BO197" i="1"/>
  <c r="BO198" i="1"/>
  <c r="BO199" i="1"/>
  <c r="BO200" i="1"/>
  <c r="BO201" i="1"/>
  <c r="BO202" i="1"/>
  <c r="BO203" i="1"/>
  <c r="BO204" i="1"/>
  <c r="BO205" i="1"/>
  <c r="BO206" i="1"/>
  <c r="BO207" i="1"/>
  <c r="BO208" i="1"/>
  <c r="BO209" i="1"/>
  <c r="BO210" i="1"/>
  <c r="BO211" i="1"/>
  <c r="BO212" i="1"/>
  <c r="BO213" i="1"/>
  <c r="BO214" i="1"/>
  <c r="BO215" i="1"/>
  <c r="BO216" i="1"/>
  <c r="BO217" i="1"/>
  <c r="BO218" i="1"/>
  <c r="BO219" i="1"/>
  <c r="BO220" i="1"/>
  <c r="BO221" i="1"/>
  <c r="BO222" i="1"/>
  <c r="BO223" i="1"/>
  <c r="BO224" i="1"/>
  <c r="BO225" i="1"/>
  <c r="BO226" i="1"/>
  <c r="BO227" i="1"/>
  <c r="BO228" i="1"/>
  <c r="BO229" i="1"/>
  <c r="BO230" i="1"/>
  <c r="BO231" i="1"/>
  <c r="BO232" i="1"/>
  <c r="BO233" i="1"/>
  <c r="BO234" i="1"/>
  <c r="BO235" i="1"/>
  <c r="BO236" i="1"/>
  <c r="BO237" i="1"/>
  <c r="BO238" i="1"/>
  <c r="BO239" i="1"/>
  <c r="BO240" i="1"/>
  <c r="BO241" i="1"/>
  <c r="BO242" i="1"/>
  <c r="BO243" i="1"/>
  <c r="BO244" i="1"/>
  <c r="BO245" i="1"/>
  <c r="BO246" i="1"/>
  <c r="BO247" i="1"/>
  <c r="BO248" i="1"/>
  <c r="BO249" i="1"/>
  <c r="BO250" i="1"/>
  <c r="BO251" i="1"/>
  <c r="BO252" i="1"/>
  <c r="BO253" i="1"/>
  <c r="BO254" i="1"/>
  <c r="BO255" i="1"/>
  <c r="BO256" i="1"/>
  <c r="BO257" i="1"/>
  <c r="BO258" i="1"/>
  <c r="BO259" i="1"/>
  <c r="BO260" i="1"/>
  <c r="BO261" i="1"/>
  <c r="BO262" i="1"/>
  <c r="BO263" i="1"/>
  <c r="BO264" i="1"/>
  <c r="BO265" i="1"/>
  <c r="BO266" i="1"/>
  <c r="BO267" i="1"/>
  <c r="BO268" i="1"/>
  <c r="BO269" i="1"/>
  <c r="BO270" i="1"/>
  <c r="BO271" i="1"/>
  <c r="BO272" i="1"/>
  <c r="BO273" i="1"/>
  <c r="BO274" i="1"/>
  <c r="BO275" i="1"/>
  <c r="BO276" i="1"/>
  <c r="BO277" i="1"/>
  <c r="BO278" i="1"/>
  <c r="BO279" i="1"/>
  <c r="BO280" i="1"/>
  <c r="BO281" i="1"/>
  <c r="BO282" i="1"/>
  <c r="BO283" i="1"/>
  <c r="BO284" i="1"/>
  <c r="BO285" i="1"/>
  <c r="BO286" i="1"/>
  <c r="BO287" i="1"/>
  <c r="BO288" i="1"/>
  <c r="BO289" i="1"/>
  <c r="BO290" i="1"/>
  <c r="BO291" i="1"/>
  <c r="BO292" i="1"/>
  <c r="BO293" i="1"/>
  <c r="BO294" i="1"/>
  <c r="BO295" i="1"/>
  <c r="BO296" i="1"/>
  <c r="BO297" i="1"/>
  <c r="BO298" i="1"/>
  <c r="BO299" i="1"/>
  <c r="BO300" i="1"/>
  <c r="BO301" i="1"/>
  <c r="BO302" i="1"/>
  <c r="BO303" i="1"/>
  <c r="BO304" i="1"/>
  <c r="BO305" i="1"/>
  <c r="BO306" i="1"/>
  <c r="BO307" i="1"/>
  <c r="BO308" i="1"/>
  <c r="BO309" i="1"/>
  <c r="BO310" i="1"/>
  <c r="BO311" i="1"/>
  <c r="BO312" i="1"/>
  <c r="BO313" i="1"/>
  <c r="BO314" i="1"/>
  <c r="BO315" i="1"/>
  <c r="BO316" i="1"/>
  <c r="BO317" i="1"/>
  <c r="BO318" i="1"/>
  <c r="BO319" i="1"/>
  <c r="BO320" i="1"/>
  <c r="BO321" i="1"/>
  <c r="BO322" i="1"/>
  <c r="BO323" i="1"/>
  <c r="BO324" i="1"/>
  <c r="BO325" i="1"/>
  <c r="BO326" i="1"/>
  <c r="BO327" i="1"/>
  <c r="BO328" i="1"/>
  <c r="BO329" i="1"/>
  <c r="BO330" i="1"/>
  <c r="BO331" i="1"/>
  <c r="BO332" i="1"/>
  <c r="BO333" i="1"/>
  <c r="BO334" i="1"/>
  <c r="BO335" i="1"/>
  <c r="BO336" i="1"/>
  <c r="BO337" i="1"/>
  <c r="BO338" i="1"/>
  <c r="BO339" i="1"/>
  <c r="BO340" i="1"/>
  <c r="BO341" i="1"/>
  <c r="BO342" i="1"/>
  <c r="BO343" i="1"/>
  <c r="BO344" i="1"/>
  <c r="BO345" i="1"/>
  <c r="BO346" i="1"/>
  <c r="BO347" i="1"/>
  <c r="BO348" i="1"/>
  <c r="BO349" i="1"/>
  <c r="BO350" i="1"/>
  <c r="BO351" i="1"/>
  <c r="BO352" i="1"/>
  <c r="BO353" i="1"/>
  <c r="BO354" i="1"/>
  <c r="BO355" i="1"/>
  <c r="BO356" i="1"/>
  <c r="BO357" i="1"/>
  <c r="BO358" i="1"/>
  <c r="BO359" i="1"/>
  <c r="BO360" i="1"/>
  <c r="BO361" i="1"/>
  <c r="BO362" i="1"/>
  <c r="BO363" i="1"/>
  <c r="BO364" i="1"/>
  <c r="BO365" i="1"/>
  <c r="BO366" i="1"/>
  <c r="BO367" i="1"/>
  <c r="BO368" i="1"/>
  <c r="BO369" i="1"/>
  <c r="BO370" i="1"/>
  <c r="BO371" i="1"/>
  <c r="BO372" i="1"/>
  <c r="BO373" i="1"/>
  <c r="BO374" i="1"/>
  <c r="BO375" i="1"/>
  <c r="BO376" i="1"/>
  <c r="BO377" i="1"/>
  <c r="BO378" i="1"/>
  <c r="BO379" i="1"/>
  <c r="BO380" i="1"/>
  <c r="BO381" i="1"/>
  <c r="BO382" i="1"/>
  <c r="BO383" i="1"/>
  <c r="BO384" i="1"/>
  <c r="BO385" i="1"/>
  <c r="BO386" i="1"/>
  <c r="BO387" i="1"/>
  <c r="BO388" i="1"/>
  <c r="BO389" i="1"/>
  <c r="BO390" i="1"/>
  <c r="BO391" i="1"/>
  <c r="BO392" i="1"/>
  <c r="BO393" i="1"/>
  <c r="BO394" i="1"/>
  <c r="BO395" i="1"/>
  <c r="BO396" i="1"/>
  <c r="BO397" i="1"/>
  <c r="BO398" i="1"/>
  <c r="BO399" i="1"/>
  <c r="BO400" i="1"/>
  <c r="BO401" i="1"/>
  <c r="BO402" i="1"/>
  <c r="BO403" i="1"/>
  <c r="BO404" i="1"/>
  <c r="BO405" i="1"/>
  <c r="BO406" i="1"/>
  <c r="BO407" i="1"/>
  <c r="BO408" i="1"/>
  <c r="BO409" i="1"/>
  <c r="BO410" i="1"/>
  <c r="BO411" i="1"/>
  <c r="BO412" i="1"/>
  <c r="BO413" i="1"/>
  <c r="BO414" i="1"/>
  <c r="BO415" i="1"/>
  <c r="BO416" i="1"/>
  <c r="BO417" i="1"/>
  <c r="BO418" i="1"/>
  <c r="BO419" i="1"/>
  <c r="BO420" i="1"/>
  <c r="BO421" i="1"/>
  <c r="BO422" i="1"/>
  <c r="BO423" i="1"/>
  <c r="BO424" i="1"/>
  <c r="BO425" i="1"/>
  <c r="BO426" i="1"/>
  <c r="BO427" i="1"/>
  <c r="BO428" i="1"/>
  <c r="BO429" i="1"/>
  <c r="BO430" i="1"/>
  <c r="BO431" i="1"/>
  <c r="BO432" i="1"/>
  <c r="BO433" i="1"/>
  <c r="BO434" i="1"/>
  <c r="BO435" i="1"/>
  <c r="BO436" i="1"/>
  <c r="BO437" i="1"/>
  <c r="BO438" i="1"/>
  <c r="BO439" i="1"/>
  <c r="BO440" i="1"/>
  <c r="BO441" i="1"/>
  <c r="BO442" i="1"/>
  <c r="BO443" i="1"/>
  <c r="BO444" i="1"/>
  <c r="BO445" i="1"/>
  <c r="BO446" i="1"/>
  <c r="BO447" i="1"/>
  <c r="BO448" i="1"/>
  <c r="BO449" i="1"/>
  <c r="BO450" i="1"/>
  <c r="BO451" i="1"/>
  <c r="BO452" i="1"/>
  <c r="BO453" i="1"/>
  <c r="BO454" i="1"/>
  <c r="BO455" i="1"/>
  <c r="BO456" i="1"/>
  <c r="BO457" i="1"/>
  <c r="BO458" i="1"/>
  <c r="BO459" i="1"/>
  <c r="BO460" i="1"/>
  <c r="BO461" i="1"/>
  <c r="BO462" i="1"/>
  <c r="BO463" i="1"/>
  <c r="BO464" i="1"/>
  <c r="BO465" i="1"/>
  <c r="BO466" i="1"/>
  <c r="BO467" i="1"/>
  <c r="BO468" i="1"/>
  <c r="BO469" i="1"/>
  <c r="BO470" i="1"/>
  <c r="BO471" i="1"/>
  <c r="BO472" i="1"/>
  <c r="BO473" i="1"/>
  <c r="BO474" i="1"/>
  <c r="BO475" i="1"/>
  <c r="BO476" i="1"/>
  <c r="BO477" i="1"/>
  <c r="BO478" i="1"/>
  <c r="BO479" i="1"/>
  <c r="BO480" i="1"/>
  <c r="BO481" i="1"/>
  <c r="BO482" i="1"/>
  <c r="BO483" i="1"/>
  <c r="BO484" i="1"/>
  <c r="BO485" i="1"/>
  <c r="BO486" i="1"/>
  <c r="BO487" i="1"/>
  <c r="BO488" i="1"/>
  <c r="BO489" i="1"/>
  <c r="BO490" i="1"/>
  <c r="BO491" i="1"/>
  <c r="BO492" i="1"/>
  <c r="BO493" i="1"/>
  <c r="BO494" i="1"/>
  <c r="BO495" i="1"/>
  <c r="BO496" i="1"/>
  <c r="BO497" i="1"/>
  <c r="BO498" i="1"/>
  <c r="BO499" i="1"/>
  <c r="BO500" i="1"/>
  <c r="BO501" i="1"/>
  <c r="BO502" i="1"/>
  <c r="BO503" i="1"/>
  <c r="BO504" i="1"/>
  <c r="BO505" i="1"/>
  <c r="BO506" i="1"/>
  <c r="BO507" i="1"/>
  <c r="BO508" i="1"/>
  <c r="BO509" i="1"/>
  <c r="BO510" i="1"/>
  <c r="BO511" i="1"/>
  <c r="BO512" i="1"/>
  <c r="BO513" i="1"/>
  <c r="BO514" i="1"/>
  <c r="BO515" i="1"/>
  <c r="BO516" i="1"/>
  <c r="BO517" i="1"/>
  <c r="BO518" i="1"/>
  <c r="BO519" i="1"/>
  <c r="BO520" i="1"/>
  <c r="BO521" i="1"/>
  <c r="BO522" i="1"/>
  <c r="BO523" i="1"/>
  <c r="BO524" i="1"/>
  <c r="BO525" i="1"/>
  <c r="BO526" i="1"/>
  <c r="BO527" i="1"/>
  <c r="BO528" i="1"/>
  <c r="BO529" i="1"/>
  <c r="BO530" i="1"/>
  <c r="BO531" i="1"/>
  <c r="BO532" i="1"/>
  <c r="BO533" i="1"/>
  <c r="BO534" i="1"/>
  <c r="BO535" i="1"/>
  <c r="BO536" i="1"/>
  <c r="BO537" i="1"/>
  <c r="BO538" i="1"/>
  <c r="BO539" i="1"/>
  <c r="BO540" i="1"/>
  <c r="BO541" i="1"/>
  <c r="BO542" i="1"/>
  <c r="BO543" i="1"/>
  <c r="BO544" i="1"/>
  <c r="BO545" i="1"/>
  <c r="BO546" i="1"/>
  <c r="BO547" i="1"/>
  <c r="BO548" i="1"/>
  <c r="BO549" i="1"/>
  <c r="BO550" i="1"/>
  <c r="BO551" i="1"/>
  <c r="BO552" i="1"/>
  <c r="BO553" i="1"/>
  <c r="BO554" i="1"/>
  <c r="BO555" i="1"/>
  <c r="BO556" i="1"/>
  <c r="BO557" i="1"/>
  <c r="BO558" i="1"/>
  <c r="BR4" i="1"/>
  <c r="BQ4" i="1"/>
  <c r="BP4" i="1"/>
  <c r="BO4" i="1"/>
  <c r="BN4" i="1"/>
  <c r="BN5" i="1"/>
  <c r="BN6" i="1"/>
  <c r="BN7" i="1"/>
  <c r="BN8" i="1"/>
  <c r="BN9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45" i="1"/>
  <c r="BN46" i="1"/>
  <c r="BN47" i="1"/>
  <c r="BN48" i="1"/>
  <c r="BN49" i="1"/>
  <c r="BN50" i="1"/>
  <c r="BN51" i="1"/>
  <c r="BN52" i="1"/>
  <c r="BN53" i="1"/>
  <c r="BN54" i="1"/>
  <c r="BN55" i="1"/>
  <c r="BN56" i="1"/>
  <c r="BN57" i="1"/>
  <c r="BN58" i="1"/>
  <c r="BN59" i="1"/>
  <c r="BN60" i="1"/>
  <c r="BN61" i="1"/>
  <c r="BN62" i="1"/>
  <c r="BN63" i="1"/>
  <c r="BN64" i="1"/>
  <c r="BN65" i="1"/>
  <c r="BN66" i="1"/>
  <c r="BN67" i="1"/>
  <c r="BN68" i="1"/>
  <c r="BN69" i="1"/>
  <c r="BN70" i="1"/>
  <c r="BN71" i="1"/>
  <c r="BN72" i="1"/>
  <c r="BN73" i="1"/>
  <c r="BN74" i="1"/>
  <c r="BN75" i="1"/>
  <c r="BN76" i="1"/>
  <c r="BN77" i="1"/>
  <c r="BN78" i="1"/>
  <c r="BN79" i="1"/>
  <c r="BN80" i="1"/>
  <c r="BN81" i="1"/>
  <c r="BN82" i="1"/>
  <c r="BN83" i="1"/>
  <c r="BN84" i="1"/>
  <c r="BN85" i="1"/>
  <c r="BN86" i="1"/>
  <c r="BN87" i="1"/>
  <c r="BN88" i="1"/>
  <c r="BN89" i="1"/>
  <c r="BN90" i="1"/>
  <c r="BN91" i="1"/>
  <c r="BN92" i="1"/>
  <c r="BN93" i="1"/>
  <c r="BN94" i="1"/>
  <c r="BN95" i="1"/>
  <c r="BN96" i="1"/>
  <c r="BN97" i="1"/>
  <c r="BN98" i="1"/>
  <c r="BN99" i="1"/>
  <c r="BN100" i="1"/>
  <c r="BN101" i="1"/>
  <c r="BN102" i="1"/>
  <c r="BN103" i="1"/>
  <c r="BN104" i="1"/>
  <c r="BN105" i="1"/>
  <c r="BN106" i="1"/>
  <c r="BN107" i="1"/>
  <c r="BN108" i="1"/>
  <c r="BN109" i="1"/>
  <c r="BN110" i="1"/>
  <c r="BN111" i="1"/>
  <c r="BN112" i="1"/>
  <c r="BN113" i="1"/>
  <c r="BN114" i="1"/>
  <c r="BN115" i="1"/>
  <c r="BN116" i="1"/>
  <c r="BN117" i="1"/>
  <c r="BN118" i="1"/>
  <c r="BN119" i="1"/>
  <c r="BN120" i="1"/>
  <c r="BN121" i="1"/>
  <c r="BN122" i="1"/>
  <c r="BN123" i="1"/>
  <c r="BN124" i="1"/>
  <c r="BN125" i="1"/>
  <c r="BN126" i="1"/>
  <c r="BN127" i="1"/>
  <c r="BN128" i="1"/>
  <c r="BN129" i="1"/>
  <c r="BN130" i="1"/>
  <c r="BN131" i="1"/>
  <c r="BN132" i="1"/>
  <c r="BN133" i="1"/>
  <c r="BN134" i="1"/>
  <c r="BN135" i="1"/>
  <c r="BN136" i="1"/>
  <c r="BN137" i="1"/>
  <c r="BN138" i="1"/>
  <c r="BN139" i="1"/>
  <c r="BN140" i="1"/>
  <c r="BN141" i="1"/>
  <c r="BN142" i="1"/>
  <c r="BN143" i="1"/>
  <c r="BN144" i="1"/>
  <c r="BN145" i="1"/>
  <c r="BN146" i="1"/>
  <c r="BN147" i="1"/>
  <c r="BN148" i="1"/>
  <c r="BN149" i="1"/>
  <c r="BN150" i="1"/>
  <c r="BN151" i="1"/>
  <c r="BN152" i="1"/>
  <c r="BN153" i="1"/>
  <c r="BN154" i="1"/>
  <c r="BN155" i="1"/>
  <c r="BN156" i="1"/>
  <c r="BN157" i="1"/>
  <c r="BN158" i="1"/>
  <c r="BN159" i="1"/>
  <c r="BN160" i="1"/>
  <c r="BN161" i="1"/>
  <c r="BN162" i="1"/>
  <c r="BN163" i="1"/>
  <c r="BN164" i="1"/>
  <c r="BN165" i="1"/>
  <c r="BN166" i="1"/>
  <c r="BN167" i="1"/>
  <c r="BN168" i="1"/>
  <c r="BN169" i="1"/>
  <c r="BN170" i="1"/>
  <c r="BN171" i="1"/>
  <c r="BN172" i="1"/>
  <c r="BN173" i="1"/>
  <c r="BN174" i="1"/>
  <c r="BN175" i="1"/>
  <c r="BN176" i="1"/>
  <c r="BN177" i="1"/>
  <c r="BN178" i="1"/>
  <c r="BN179" i="1"/>
  <c r="BN180" i="1"/>
  <c r="BN181" i="1"/>
  <c r="BN182" i="1"/>
  <c r="BN183" i="1"/>
  <c r="BN184" i="1"/>
  <c r="BN185" i="1"/>
  <c r="BN186" i="1"/>
  <c r="BN187" i="1"/>
  <c r="BN188" i="1"/>
  <c r="BN189" i="1"/>
  <c r="BN190" i="1"/>
  <c r="BN191" i="1"/>
  <c r="BN192" i="1"/>
  <c r="BN193" i="1"/>
  <c r="BN194" i="1"/>
  <c r="BN195" i="1"/>
  <c r="BN196" i="1"/>
  <c r="BN197" i="1"/>
  <c r="BN198" i="1"/>
  <c r="BN199" i="1"/>
  <c r="BN200" i="1"/>
  <c r="BN201" i="1"/>
  <c r="BN202" i="1"/>
  <c r="BN203" i="1"/>
  <c r="BN204" i="1"/>
  <c r="BN205" i="1"/>
  <c r="BN206" i="1"/>
  <c r="BN207" i="1"/>
  <c r="BN208" i="1"/>
  <c r="BN209" i="1"/>
  <c r="BN210" i="1"/>
  <c r="BN211" i="1"/>
  <c r="BN212" i="1"/>
  <c r="BN213" i="1"/>
  <c r="BN214" i="1"/>
  <c r="BN215" i="1"/>
  <c r="BN216" i="1"/>
  <c r="BN217" i="1"/>
  <c r="BN218" i="1"/>
  <c r="BN219" i="1"/>
  <c r="BN220" i="1"/>
  <c r="BN221" i="1"/>
  <c r="BN222" i="1"/>
  <c r="BN223" i="1"/>
  <c r="BN224" i="1"/>
  <c r="BN225" i="1"/>
  <c r="BN226" i="1"/>
  <c r="BN227" i="1"/>
  <c r="BN228" i="1"/>
  <c r="BN229" i="1"/>
  <c r="BN230" i="1"/>
  <c r="BN231" i="1"/>
  <c r="BN232" i="1"/>
  <c r="BN233" i="1"/>
  <c r="BN234" i="1"/>
  <c r="BN235" i="1"/>
  <c r="BN236" i="1"/>
  <c r="BN237" i="1"/>
  <c r="BN238" i="1"/>
  <c r="BN239" i="1"/>
  <c r="BN240" i="1"/>
  <c r="BN241" i="1"/>
  <c r="BN242" i="1"/>
  <c r="BN243" i="1"/>
  <c r="BN244" i="1"/>
  <c r="BN245" i="1"/>
  <c r="BN246" i="1"/>
  <c r="BN247" i="1"/>
  <c r="BN248" i="1"/>
  <c r="BN249" i="1"/>
  <c r="BN250" i="1"/>
  <c r="BN251" i="1"/>
  <c r="BN252" i="1"/>
  <c r="BN253" i="1"/>
  <c r="BN254" i="1"/>
  <c r="BN255" i="1"/>
  <c r="BN256" i="1"/>
  <c r="BN257" i="1"/>
  <c r="BN258" i="1"/>
  <c r="BN259" i="1"/>
  <c r="BN260" i="1"/>
  <c r="BN261" i="1"/>
  <c r="BN262" i="1"/>
  <c r="BN263" i="1"/>
  <c r="BN264" i="1"/>
  <c r="BN265" i="1"/>
  <c r="BN266" i="1"/>
  <c r="BN267" i="1"/>
  <c r="BN268" i="1"/>
  <c r="BN269" i="1"/>
  <c r="BN270" i="1"/>
  <c r="BN271" i="1"/>
  <c r="BN272" i="1"/>
  <c r="BN273" i="1"/>
  <c r="BN274" i="1"/>
  <c r="BN275" i="1"/>
  <c r="BN276" i="1"/>
  <c r="BN277" i="1"/>
  <c r="BN278" i="1"/>
  <c r="BN279" i="1"/>
  <c r="BN280" i="1"/>
  <c r="BN281" i="1"/>
  <c r="BN282" i="1"/>
  <c r="BN283" i="1"/>
  <c r="BN284" i="1"/>
  <c r="BN285" i="1"/>
  <c r="BN286" i="1"/>
  <c r="BN287" i="1"/>
  <c r="BN288" i="1"/>
  <c r="BN289" i="1"/>
  <c r="BN290" i="1"/>
  <c r="BN291" i="1"/>
  <c r="BN292" i="1"/>
  <c r="BN293" i="1"/>
  <c r="BN294" i="1"/>
  <c r="BN295" i="1"/>
  <c r="BN296" i="1"/>
  <c r="BN297" i="1"/>
  <c r="BN298" i="1"/>
  <c r="BN299" i="1"/>
  <c r="BN300" i="1"/>
  <c r="BN301" i="1"/>
  <c r="BN302" i="1"/>
  <c r="BN303" i="1"/>
  <c r="BN304" i="1"/>
  <c r="BN305" i="1"/>
  <c r="BN306" i="1"/>
  <c r="BN307" i="1"/>
  <c r="BN308" i="1"/>
  <c r="BN309" i="1"/>
  <c r="BN310" i="1"/>
  <c r="BN311" i="1"/>
  <c r="BN312" i="1"/>
  <c r="BN313" i="1"/>
  <c r="BN314" i="1"/>
  <c r="BN315" i="1"/>
  <c r="BN316" i="1"/>
  <c r="BN317" i="1"/>
  <c r="BN318" i="1"/>
  <c r="BN319" i="1"/>
  <c r="BN320" i="1"/>
  <c r="BN321" i="1"/>
  <c r="BN322" i="1"/>
  <c r="BN323" i="1"/>
  <c r="BN324" i="1"/>
  <c r="BN325" i="1"/>
  <c r="BN326" i="1"/>
  <c r="BN327" i="1"/>
  <c r="BN328" i="1"/>
  <c r="BN329" i="1"/>
  <c r="BN330" i="1"/>
  <c r="BN331" i="1"/>
  <c r="BN332" i="1"/>
  <c r="BN333" i="1"/>
  <c r="BN334" i="1"/>
  <c r="BN335" i="1"/>
  <c r="BN336" i="1"/>
  <c r="BN337" i="1"/>
  <c r="BN338" i="1"/>
  <c r="BN339" i="1"/>
  <c r="BN340" i="1"/>
  <c r="BN341" i="1"/>
  <c r="BN342" i="1"/>
  <c r="BN343" i="1"/>
  <c r="BN344" i="1"/>
  <c r="BN345" i="1"/>
  <c r="BN346" i="1"/>
  <c r="BN347" i="1"/>
  <c r="BN348" i="1"/>
  <c r="BN349" i="1"/>
  <c r="BN350" i="1"/>
  <c r="BN351" i="1"/>
  <c r="BN352" i="1"/>
  <c r="BN353" i="1"/>
  <c r="BN354" i="1"/>
  <c r="BN355" i="1"/>
  <c r="BN356" i="1"/>
  <c r="BN357" i="1"/>
  <c r="BN358" i="1"/>
  <c r="BN359" i="1"/>
  <c r="BN360" i="1"/>
  <c r="BN361" i="1"/>
  <c r="BN362" i="1"/>
  <c r="BN363" i="1"/>
  <c r="BN364" i="1"/>
  <c r="BN365" i="1"/>
  <c r="BN366" i="1"/>
  <c r="BN367" i="1"/>
  <c r="BN368" i="1"/>
  <c r="BN369" i="1"/>
  <c r="BN370" i="1"/>
  <c r="BN371" i="1"/>
  <c r="BN372" i="1"/>
  <c r="BN373" i="1"/>
  <c r="BN374" i="1"/>
  <c r="BN375" i="1"/>
  <c r="BN376" i="1"/>
  <c r="BN377" i="1"/>
  <c r="BN378" i="1"/>
  <c r="BN379" i="1"/>
  <c r="BN380" i="1"/>
  <c r="BN381" i="1"/>
  <c r="BN382" i="1"/>
  <c r="BN383" i="1"/>
  <c r="BN384" i="1"/>
  <c r="BN385" i="1"/>
  <c r="BN386" i="1"/>
  <c r="BN387" i="1"/>
  <c r="BN388" i="1"/>
  <c r="BN389" i="1"/>
  <c r="BN390" i="1"/>
  <c r="BN391" i="1"/>
  <c r="BN392" i="1"/>
  <c r="BN393" i="1"/>
  <c r="BN394" i="1"/>
  <c r="BN395" i="1"/>
  <c r="BN396" i="1"/>
  <c r="BN397" i="1"/>
  <c r="BN398" i="1"/>
  <c r="BN399" i="1"/>
  <c r="BN400" i="1"/>
  <c r="BN401" i="1"/>
  <c r="BN402" i="1"/>
  <c r="BN403" i="1"/>
  <c r="BN404" i="1"/>
  <c r="BN405" i="1"/>
  <c r="BN406" i="1"/>
  <c r="BN407" i="1"/>
  <c r="BN408" i="1"/>
  <c r="BN409" i="1"/>
  <c r="BN410" i="1"/>
  <c r="BN411" i="1"/>
  <c r="BN412" i="1"/>
  <c r="BN413" i="1"/>
  <c r="BN414" i="1"/>
  <c r="BN415" i="1"/>
  <c r="BN416" i="1"/>
  <c r="BN417" i="1"/>
  <c r="BN418" i="1"/>
  <c r="BN419" i="1"/>
  <c r="BN420" i="1"/>
  <c r="BN421" i="1"/>
  <c r="BN422" i="1"/>
  <c r="BN423" i="1"/>
  <c r="BN424" i="1"/>
  <c r="BN425" i="1"/>
  <c r="BN426" i="1"/>
  <c r="BN427" i="1"/>
  <c r="BN428" i="1"/>
  <c r="BN429" i="1"/>
  <c r="BN430" i="1"/>
  <c r="BN431" i="1"/>
  <c r="BN432" i="1"/>
  <c r="BN433" i="1"/>
  <c r="BN434" i="1"/>
  <c r="BN435" i="1"/>
  <c r="BN436" i="1"/>
  <c r="BN437" i="1"/>
  <c r="BN438" i="1"/>
  <c r="BN439" i="1"/>
  <c r="BN440" i="1"/>
  <c r="BN441" i="1"/>
  <c r="BN442" i="1"/>
  <c r="BN443" i="1"/>
  <c r="BN444" i="1"/>
  <c r="BN445" i="1"/>
  <c r="BN446" i="1"/>
  <c r="BN447" i="1"/>
  <c r="BN448" i="1"/>
  <c r="BN449" i="1"/>
  <c r="BN450" i="1"/>
  <c r="BN451" i="1"/>
  <c r="BN452" i="1"/>
  <c r="BN453" i="1"/>
  <c r="BN454" i="1"/>
  <c r="BN455" i="1"/>
  <c r="BN456" i="1"/>
  <c r="BN457" i="1"/>
  <c r="BN458" i="1"/>
  <c r="BN459" i="1"/>
  <c r="BN460" i="1"/>
  <c r="BN461" i="1"/>
  <c r="BN462" i="1"/>
  <c r="BN463" i="1"/>
  <c r="BN464" i="1"/>
  <c r="BN465" i="1"/>
  <c r="BN466" i="1"/>
  <c r="BN467" i="1"/>
  <c r="BN468" i="1"/>
  <c r="BN469" i="1"/>
  <c r="BN470" i="1"/>
  <c r="BN471" i="1"/>
  <c r="BN472" i="1"/>
  <c r="BN473" i="1"/>
  <c r="BN474" i="1"/>
  <c r="BN475" i="1"/>
  <c r="BN476" i="1"/>
  <c r="BN477" i="1"/>
  <c r="BN478" i="1"/>
  <c r="BN479" i="1"/>
  <c r="BN480" i="1"/>
  <c r="BN481" i="1"/>
  <c r="BN482" i="1"/>
  <c r="BN483" i="1"/>
  <c r="BN484" i="1"/>
  <c r="BN485" i="1"/>
  <c r="BN486" i="1"/>
  <c r="BN487" i="1"/>
  <c r="BN488" i="1"/>
  <c r="BN489" i="1"/>
  <c r="BN490" i="1"/>
  <c r="BN491" i="1"/>
  <c r="BN492" i="1"/>
  <c r="BN493" i="1"/>
  <c r="BN494" i="1"/>
  <c r="BN495" i="1"/>
  <c r="BN496" i="1"/>
  <c r="BN497" i="1"/>
  <c r="BN498" i="1"/>
  <c r="BN499" i="1"/>
  <c r="BN500" i="1"/>
  <c r="BN501" i="1"/>
  <c r="BN502" i="1"/>
  <c r="BN503" i="1"/>
  <c r="BN504" i="1"/>
  <c r="BN505" i="1"/>
  <c r="BN506" i="1"/>
  <c r="BN507" i="1"/>
  <c r="BN508" i="1"/>
  <c r="BN509" i="1"/>
  <c r="BN510" i="1"/>
  <c r="BN511" i="1"/>
  <c r="BN512" i="1"/>
  <c r="BN513" i="1"/>
  <c r="BN514" i="1"/>
  <c r="BN515" i="1"/>
  <c r="BN516" i="1"/>
  <c r="BN517" i="1"/>
  <c r="BN518" i="1"/>
  <c r="BN519" i="1"/>
  <c r="BN520" i="1"/>
  <c r="BN521" i="1"/>
  <c r="BN522" i="1"/>
  <c r="BN523" i="1"/>
  <c r="BN524" i="1"/>
  <c r="BN525" i="1"/>
  <c r="BN526" i="1"/>
  <c r="BN527" i="1"/>
  <c r="BN528" i="1"/>
  <c r="BN529" i="1"/>
  <c r="BN530" i="1"/>
  <c r="BN531" i="1"/>
  <c r="BN532" i="1"/>
  <c r="BN533" i="1"/>
  <c r="BN534" i="1"/>
  <c r="BN535" i="1"/>
  <c r="BN536" i="1"/>
  <c r="BN537" i="1"/>
  <c r="BN538" i="1"/>
  <c r="BN539" i="1"/>
  <c r="BN540" i="1"/>
  <c r="BN541" i="1"/>
  <c r="BN542" i="1"/>
  <c r="BN543" i="1"/>
  <c r="BN544" i="1"/>
  <c r="BN545" i="1"/>
  <c r="BN546" i="1"/>
  <c r="BN547" i="1"/>
  <c r="BN548" i="1"/>
  <c r="BN549" i="1"/>
  <c r="BN550" i="1"/>
  <c r="BN551" i="1"/>
  <c r="BN552" i="1"/>
  <c r="BN553" i="1"/>
  <c r="BN554" i="1"/>
  <c r="BN555" i="1"/>
  <c r="BN556" i="1"/>
  <c r="BN557" i="1"/>
  <c r="BN558" i="1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42" i="1"/>
  <c r="BM43" i="1"/>
  <c r="BM44" i="1"/>
  <c r="BM45" i="1"/>
  <c r="BM46" i="1"/>
  <c r="BM47" i="1"/>
  <c r="BM48" i="1"/>
  <c r="BM49" i="1"/>
  <c r="BM50" i="1"/>
  <c r="BM51" i="1"/>
  <c r="BM52" i="1"/>
  <c r="BM53" i="1"/>
  <c r="BM54" i="1"/>
  <c r="BM55" i="1"/>
  <c r="BM56" i="1"/>
  <c r="BM57" i="1"/>
  <c r="BM58" i="1"/>
  <c r="BM59" i="1"/>
  <c r="BM60" i="1"/>
  <c r="BM61" i="1"/>
  <c r="BM62" i="1"/>
  <c r="BM63" i="1"/>
  <c r="BM64" i="1"/>
  <c r="BM65" i="1"/>
  <c r="BM66" i="1"/>
  <c r="BM67" i="1"/>
  <c r="BM68" i="1"/>
  <c r="BM69" i="1"/>
  <c r="BM70" i="1"/>
  <c r="BM71" i="1"/>
  <c r="BM72" i="1"/>
  <c r="BM73" i="1"/>
  <c r="BM74" i="1"/>
  <c r="BM75" i="1"/>
  <c r="BM76" i="1"/>
  <c r="BM77" i="1"/>
  <c r="BM78" i="1"/>
  <c r="BM79" i="1"/>
  <c r="BM80" i="1"/>
  <c r="BM81" i="1"/>
  <c r="BM82" i="1"/>
  <c r="BM83" i="1"/>
  <c r="BM84" i="1"/>
  <c r="BM85" i="1"/>
  <c r="BM86" i="1"/>
  <c r="BM87" i="1"/>
  <c r="BM88" i="1"/>
  <c r="BM89" i="1"/>
  <c r="BM90" i="1"/>
  <c r="BM91" i="1"/>
  <c r="BM92" i="1"/>
  <c r="BM93" i="1"/>
  <c r="BM94" i="1"/>
  <c r="BM95" i="1"/>
  <c r="BM96" i="1"/>
  <c r="BM97" i="1"/>
  <c r="BM98" i="1"/>
  <c r="BM99" i="1"/>
  <c r="BM100" i="1"/>
  <c r="BM101" i="1"/>
  <c r="BM102" i="1"/>
  <c r="BM103" i="1"/>
  <c r="BM104" i="1"/>
  <c r="BM105" i="1"/>
  <c r="BM106" i="1"/>
  <c r="BM107" i="1"/>
  <c r="BM108" i="1"/>
  <c r="BM109" i="1"/>
  <c r="BM110" i="1"/>
  <c r="BM111" i="1"/>
  <c r="BM112" i="1"/>
  <c r="BM113" i="1"/>
  <c r="BM114" i="1"/>
  <c r="BM115" i="1"/>
  <c r="BM116" i="1"/>
  <c r="BM117" i="1"/>
  <c r="BM118" i="1"/>
  <c r="BM119" i="1"/>
  <c r="BM120" i="1"/>
  <c r="BM121" i="1"/>
  <c r="BM122" i="1"/>
  <c r="BM123" i="1"/>
  <c r="BM124" i="1"/>
  <c r="BM125" i="1"/>
  <c r="BM126" i="1"/>
  <c r="BM127" i="1"/>
  <c r="BM128" i="1"/>
  <c r="BM129" i="1"/>
  <c r="BM130" i="1"/>
  <c r="BM131" i="1"/>
  <c r="BM132" i="1"/>
  <c r="BM133" i="1"/>
  <c r="BM134" i="1"/>
  <c r="BM135" i="1"/>
  <c r="BM136" i="1"/>
  <c r="BM137" i="1"/>
  <c r="BM138" i="1"/>
  <c r="BM139" i="1"/>
  <c r="BM140" i="1"/>
  <c r="BM141" i="1"/>
  <c r="BM142" i="1"/>
  <c r="BM143" i="1"/>
  <c r="BM144" i="1"/>
  <c r="BM145" i="1"/>
  <c r="BM146" i="1"/>
  <c r="BM147" i="1"/>
  <c r="BM148" i="1"/>
  <c r="BM149" i="1"/>
  <c r="BM150" i="1"/>
  <c r="BM151" i="1"/>
  <c r="BM152" i="1"/>
  <c r="BM153" i="1"/>
  <c r="BM154" i="1"/>
  <c r="BM155" i="1"/>
  <c r="BM156" i="1"/>
  <c r="BM157" i="1"/>
  <c r="BM158" i="1"/>
  <c r="BM159" i="1"/>
  <c r="BM160" i="1"/>
  <c r="BM161" i="1"/>
  <c r="BM162" i="1"/>
  <c r="BM163" i="1"/>
  <c r="BM164" i="1"/>
  <c r="BM165" i="1"/>
  <c r="BM166" i="1"/>
  <c r="BM167" i="1"/>
  <c r="BM168" i="1"/>
  <c r="BM169" i="1"/>
  <c r="BM170" i="1"/>
  <c r="BM171" i="1"/>
  <c r="BM172" i="1"/>
  <c r="BM173" i="1"/>
  <c r="BM174" i="1"/>
  <c r="BM175" i="1"/>
  <c r="BM176" i="1"/>
  <c r="BM177" i="1"/>
  <c r="BM178" i="1"/>
  <c r="BM179" i="1"/>
  <c r="BM180" i="1"/>
  <c r="BM181" i="1"/>
  <c r="BM182" i="1"/>
  <c r="BM183" i="1"/>
  <c r="BM184" i="1"/>
  <c r="BM185" i="1"/>
  <c r="BM186" i="1"/>
  <c r="BM187" i="1"/>
  <c r="BM188" i="1"/>
  <c r="BM189" i="1"/>
  <c r="BM190" i="1"/>
  <c r="BM191" i="1"/>
  <c r="BM192" i="1"/>
  <c r="BM193" i="1"/>
  <c r="BM194" i="1"/>
  <c r="BM195" i="1"/>
  <c r="BM196" i="1"/>
  <c r="BM197" i="1"/>
  <c r="BM198" i="1"/>
  <c r="BM199" i="1"/>
  <c r="BM200" i="1"/>
  <c r="BM201" i="1"/>
  <c r="BM202" i="1"/>
  <c r="BM203" i="1"/>
  <c r="BM204" i="1"/>
  <c r="BM205" i="1"/>
  <c r="BM206" i="1"/>
  <c r="BM207" i="1"/>
  <c r="BM208" i="1"/>
  <c r="BM209" i="1"/>
  <c r="BM210" i="1"/>
  <c r="BM211" i="1"/>
  <c r="BM212" i="1"/>
  <c r="BM213" i="1"/>
  <c r="BM214" i="1"/>
  <c r="BM215" i="1"/>
  <c r="BM216" i="1"/>
  <c r="BM217" i="1"/>
  <c r="BM218" i="1"/>
  <c r="BM219" i="1"/>
  <c r="BM220" i="1"/>
  <c r="BM221" i="1"/>
  <c r="BM222" i="1"/>
  <c r="BM223" i="1"/>
  <c r="BM224" i="1"/>
  <c r="BM225" i="1"/>
  <c r="BM226" i="1"/>
  <c r="BM227" i="1"/>
  <c r="BM228" i="1"/>
  <c r="BM229" i="1"/>
  <c r="BM230" i="1"/>
  <c r="BM231" i="1"/>
  <c r="BM232" i="1"/>
  <c r="BM233" i="1"/>
  <c r="BM234" i="1"/>
  <c r="BM235" i="1"/>
  <c r="BM236" i="1"/>
  <c r="BM237" i="1"/>
  <c r="BM238" i="1"/>
  <c r="BM239" i="1"/>
  <c r="BM240" i="1"/>
  <c r="BM241" i="1"/>
  <c r="BM242" i="1"/>
  <c r="BM243" i="1"/>
  <c r="BM244" i="1"/>
  <c r="BM245" i="1"/>
  <c r="BM246" i="1"/>
  <c r="BM247" i="1"/>
  <c r="BM248" i="1"/>
  <c r="BM249" i="1"/>
  <c r="BM250" i="1"/>
  <c r="BM251" i="1"/>
  <c r="BM252" i="1"/>
  <c r="BM253" i="1"/>
  <c r="BM254" i="1"/>
  <c r="BM255" i="1"/>
  <c r="BM256" i="1"/>
  <c r="BM257" i="1"/>
  <c r="BM258" i="1"/>
  <c r="BM259" i="1"/>
  <c r="BM260" i="1"/>
  <c r="BM261" i="1"/>
  <c r="BM262" i="1"/>
  <c r="BM263" i="1"/>
  <c r="BM264" i="1"/>
  <c r="BM265" i="1"/>
  <c r="BM266" i="1"/>
  <c r="BM267" i="1"/>
  <c r="BM268" i="1"/>
  <c r="BM269" i="1"/>
  <c r="BM270" i="1"/>
  <c r="BM271" i="1"/>
  <c r="BM272" i="1"/>
  <c r="BM273" i="1"/>
  <c r="BM274" i="1"/>
  <c r="BM275" i="1"/>
  <c r="BM276" i="1"/>
  <c r="BM277" i="1"/>
  <c r="BM278" i="1"/>
  <c r="BM279" i="1"/>
  <c r="BM280" i="1"/>
  <c r="BM281" i="1"/>
  <c r="BM282" i="1"/>
  <c r="BM283" i="1"/>
  <c r="BM284" i="1"/>
  <c r="BM285" i="1"/>
  <c r="BM286" i="1"/>
  <c r="BM287" i="1"/>
  <c r="BM288" i="1"/>
  <c r="BM289" i="1"/>
  <c r="BM290" i="1"/>
  <c r="BM291" i="1"/>
  <c r="BM292" i="1"/>
  <c r="BM293" i="1"/>
  <c r="BM294" i="1"/>
  <c r="BM295" i="1"/>
  <c r="BM296" i="1"/>
  <c r="BM297" i="1"/>
  <c r="BM298" i="1"/>
  <c r="BM299" i="1"/>
  <c r="BM300" i="1"/>
  <c r="BM301" i="1"/>
  <c r="BM302" i="1"/>
  <c r="BM303" i="1"/>
  <c r="BM304" i="1"/>
  <c r="BM305" i="1"/>
  <c r="BM306" i="1"/>
  <c r="BM307" i="1"/>
  <c r="BM308" i="1"/>
  <c r="BM309" i="1"/>
  <c r="BM310" i="1"/>
  <c r="BM311" i="1"/>
  <c r="BM312" i="1"/>
  <c r="BM313" i="1"/>
  <c r="BM314" i="1"/>
  <c r="BM315" i="1"/>
  <c r="BM316" i="1"/>
  <c r="BM317" i="1"/>
  <c r="BM318" i="1"/>
  <c r="BM319" i="1"/>
  <c r="BM320" i="1"/>
  <c r="BM321" i="1"/>
  <c r="BM322" i="1"/>
  <c r="BM323" i="1"/>
  <c r="BM324" i="1"/>
  <c r="BM325" i="1"/>
  <c r="BM326" i="1"/>
  <c r="BM327" i="1"/>
  <c r="BM328" i="1"/>
  <c r="BM329" i="1"/>
  <c r="BM330" i="1"/>
  <c r="BM331" i="1"/>
  <c r="BM332" i="1"/>
  <c r="BM333" i="1"/>
  <c r="BM334" i="1"/>
  <c r="BM335" i="1"/>
  <c r="BM336" i="1"/>
  <c r="BM337" i="1"/>
  <c r="BM338" i="1"/>
  <c r="BM339" i="1"/>
  <c r="BM340" i="1"/>
  <c r="BM341" i="1"/>
  <c r="BM342" i="1"/>
  <c r="BM343" i="1"/>
  <c r="BM344" i="1"/>
  <c r="BM345" i="1"/>
  <c r="BM346" i="1"/>
  <c r="BM347" i="1"/>
  <c r="BM348" i="1"/>
  <c r="BM349" i="1"/>
  <c r="BM350" i="1"/>
  <c r="BM351" i="1"/>
  <c r="BM352" i="1"/>
  <c r="BM353" i="1"/>
  <c r="BM354" i="1"/>
  <c r="BM355" i="1"/>
  <c r="BM356" i="1"/>
  <c r="BM357" i="1"/>
  <c r="BM358" i="1"/>
  <c r="BM359" i="1"/>
  <c r="BM360" i="1"/>
  <c r="BM361" i="1"/>
  <c r="BM362" i="1"/>
  <c r="BM363" i="1"/>
  <c r="BM364" i="1"/>
  <c r="BM365" i="1"/>
  <c r="BM366" i="1"/>
  <c r="BM367" i="1"/>
  <c r="BM368" i="1"/>
  <c r="BM369" i="1"/>
  <c r="BM370" i="1"/>
  <c r="BM371" i="1"/>
  <c r="BM372" i="1"/>
  <c r="BM373" i="1"/>
  <c r="BM374" i="1"/>
  <c r="BM375" i="1"/>
  <c r="BM376" i="1"/>
  <c r="BM377" i="1"/>
  <c r="BM378" i="1"/>
  <c r="BM379" i="1"/>
  <c r="BM380" i="1"/>
  <c r="BM381" i="1"/>
  <c r="BM382" i="1"/>
  <c r="BM383" i="1"/>
  <c r="BM384" i="1"/>
  <c r="BM385" i="1"/>
  <c r="BM386" i="1"/>
  <c r="BM387" i="1"/>
  <c r="BM388" i="1"/>
  <c r="BM389" i="1"/>
  <c r="BM390" i="1"/>
  <c r="BM391" i="1"/>
  <c r="BM392" i="1"/>
  <c r="BM393" i="1"/>
  <c r="BM394" i="1"/>
  <c r="BM395" i="1"/>
  <c r="BM396" i="1"/>
  <c r="BM397" i="1"/>
  <c r="BM398" i="1"/>
  <c r="BM399" i="1"/>
  <c r="BM400" i="1"/>
  <c r="BM401" i="1"/>
  <c r="BM402" i="1"/>
  <c r="BM403" i="1"/>
  <c r="BM404" i="1"/>
  <c r="BM405" i="1"/>
  <c r="BM406" i="1"/>
  <c r="BM407" i="1"/>
  <c r="BM408" i="1"/>
  <c r="BM409" i="1"/>
  <c r="BM410" i="1"/>
  <c r="BM411" i="1"/>
  <c r="BM412" i="1"/>
  <c r="BM413" i="1"/>
  <c r="BM414" i="1"/>
  <c r="BM415" i="1"/>
  <c r="BM416" i="1"/>
  <c r="BM417" i="1"/>
  <c r="BM418" i="1"/>
  <c r="BM419" i="1"/>
  <c r="BM420" i="1"/>
  <c r="BM421" i="1"/>
  <c r="BM422" i="1"/>
  <c r="BM423" i="1"/>
  <c r="BM424" i="1"/>
  <c r="BM425" i="1"/>
  <c r="BM426" i="1"/>
  <c r="BM427" i="1"/>
  <c r="BM428" i="1"/>
  <c r="BM429" i="1"/>
  <c r="BM430" i="1"/>
  <c r="BM431" i="1"/>
  <c r="BM432" i="1"/>
  <c r="BM433" i="1"/>
  <c r="BM434" i="1"/>
  <c r="BM435" i="1"/>
  <c r="BM436" i="1"/>
  <c r="BM437" i="1"/>
  <c r="BM438" i="1"/>
  <c r="BM439" i="1"/>
  <c r="BM440" i="1"/>
  <c r="BM441" i="1"/>
  <c r="BM442" i="1"/>
  <c r="BM443" i="1"/>
  <c r="BM444" i="1"/>
  <c r="BM445" i="1"/>
  <c r="BM446" i="1"/>
  <c r="BM447" i="1"/>
  <c r="BM448" i="1"/>
  <c r="BM449" i="1"/>
  <c r="BM450" i="1"/>
  <c r="BM451" i="1"/>
  <c r="BM452" i="1"/>
  <c r="BM453" i="1"/>
  <c r="BM454" i="1"/>
  <c r="BM455" i="1"/>
  <c r="BM456" i="1"/>
  <c r="BM457" i="1"/>
  <c r="BM458" i="1"/>
  <c r="BM459" i="1"/>
  <c r="BM460" i="1"/>
  <c r="BM461" i="1"/>
  <c r="BM462" i="1"/>
  <c r="BM463" i="1"/>
  <c r="BM464" i="1"/>
  <c r="BM465" i="1"/>
  <c r="BM466" i="1"/>
  <c r="BM467" i="1"/>
  <c r="BM468" i="1"/>
  <c r="BM469" i="1"/>
  <c r="BM470" i="1"/>
  <c r="BM471" i="1"/>
  <c r="BM472" i="1"/>
  <c r="BM473" i="1"/>
  <c r="BM474" i="1"/>
  <c r="BM475" i="1"/>
  <c r="BM476" i="1"/>
  <c r="BM477" i="1"/>
  <c r="BM478" i="1"/>
  <c r="BM479" i="1"/>
  <c r="BM480" i="1"/>
  <c r="BM481" i="1"/>
  <c r="BM482" i="1"/>
  <c r="BM483" i="1"/>
  <c r="BM484" i="1"/>
  <c r="BM485" i="1"/>
  <c r="BM486" i="1"/>
  <c r="BM487" i="1"/>
  <c r="BM488" i="1"/>
  <c r="BM489" i="1"/>
  <c r="BM490" i="1"/>
  <c r="BM491" i="1"/>
  <c r="BM492" i="1"/>
  <c r="BM493" i="1"/>
  <c r="BM494" i="1"/>
  <c r="BM495" i="1"/>
  <c r="BM496" i="1"/>
  <c r="BM497" i="1"/>
  <c r="BM498" i="1"/>
  <c r="BM499" i="1"/>
  <c r="BM500" i="1"/>
  <c r="BM501" i="1"/>
  <c r="BM502" i="1"/>
  <c r="BM503" i="1"/>
  <c r="BM504" i="1"/>
  <c r="BM505" i="1"/>
  <c r="BM506" i="1"/>
  <c r="BM507" i="1"/>
  <c r="BM508" i="1"/>
  <c r="BM509" i="1"/>
  <c r="BM510" i="1"/>
  <c r="BM511" i="1"/>
  <c r="BM512" i="1"/>
  <c r="BM513" i="1"/>
  <c r="BM514" i="1"/>
  <c r="BM515" i="1"/>
  <c r="BM516" i="1"/>
  <c r="BM517" i="1"/>
  <c r="BM518" i="1"/>
  <c r="BM519" i="1"/>
  <c r="BM520" i="1"/>
  <c r="BM521" i="1"/>
  <c r="BM522" i="1"/>
  <c r="BM523" i="1"/>
  <c r="BM524" i="1"/>
  <c r="BM525" i="1"/>
  <c r="BM526" i="1"/>
  <c r="BM527" i="1"/>
  <c r="BM528" i="1"/>
  <c r="BM529" i="1"/>
  <c r="BM530" i="1"/>
  <c r="BM531" i="1"/>
  <c r="BM532" i="1"/>
  <c r="BM533" i="1"/>
  <c r="BM534" i="1"/>
  <c r="BM535" i="1"/>
  <c r="BM536" i="1"/>
  <c r="BM537" i="1"/>
  <c r="BM538" i="1"/>
  <c r="BM539" i="1"/>
  <c r="BM540" i="1"/>
  <c r="BM541" i="1"/>
  <c r="BM542" i="1"/>
  <c r="BM543" i="1"/>
  <c r="BM544" i="1"/>
  <c r="BM545" i="1"/>
  <c r="BM546" i="1"/>
  <c r="BM547" i="1"/>
  <c r="BM548" i="1"/>
  <c r="BM549" i="1"/>
  <c r="BM550" i="1"/>
  <c r="BM551" i="1"/>
  <c r="BM552" i="1"/>
  <c r="BM553" i="1"/>
  <c r="BM554" i="1"/>
  <c r="BM555" i="1"/>
  <c r="BM556" i="1"/>
  <c r="BM557" i="1"/>
  <c r="BM558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47" i="1"/>
  <c r="BL48" i="1"/>
  <c r="BL49" i="1"/>
  <c r="BL50" i="1"/>
  <c r="BL51" i="1"/>
  <c r="BL52" i="1"/>
  <c r="BL53" i="1"/>
  <c r="BL54" i="1"/>
  <c r="BL55" i="1"/>
  <c r="BL56" i="1"/>
  <c r="BL57" i="1"/>
  <c r="BL58" i="1"/>
  <c r="BL59" i="1"/>
  <c r="BL60" i="1"/>
  <c r="BL61" i="1"/>
  <c r="BL62" i="1"/>
  <c r="BL63" i="1"/>
  <c r="BL64" i="1"/>
  <c r="BL65" i="1"/>
  <c r="BL66" i="1"/>
  <c r="BL67" i="1"/>
  <c r="BL68" i="1"/>
  <c r="BL69" i="1"/>
  <c r="BL70" i="1"/>
  <c r="BL71" i="1"/>
  <c r="BL72" i="1"/>
  <c r="BL73" i="1"/>
  <c r="BL74" i="1"/>
  <c r="BL75" i="1"/>
  <c r="BL76" i="1"/>
  <c r="BL77" i="1"/>
  <c r="BL78" i="1"/>
  <c r="BL79" i="1"/>
  <c r="BL80" i="1"/>
  <c r="BL81" i="1"/>
  <c r="BL82" i="1"/>
  <c r="BL83" i="1"/>
  <c r="BL84" i="1"/>
  <c r="BL85" i="1"/>
  <c r="BL86" i="1"/>
  <c r="BL87" i="1"/>
  <c r="BL88" i="1"/>
  <c r="BL89" i="1"/>
  <c r="BL90" i="1"/>
  <c r="BL91" i="1"/>
  <c r="BL92" i="1"/>
  <c r="BL93" i="1"/>
  <c r="BL94" i="1"/>
  <c r="BL95" i="1"/>
  <c r="BL96" i="1"/>
  <c r="BL97" i="1"/>
  <c r="BL98" i="1"/>
  <c r="BL99" i="1"/>
  <c r="BL100" i="1"/>
  <c r="BL101" i="1"/>
  <c r="BL102" i="1"/>
  <c r="BL103" i="1"/>
  <c r="BL104" i="1"/>
  <c r="BL105" i="1"/>
  <c r="BL106" i="1"/>
  <c r="BL107" i="1"/>
  <c r="BL108" i="1"/>
  <c r="BL109" i="1"/>
  <c r="BL110" i="1"/>
  <c r="BL111" i="1"/>
  <c r="BL112" i="1"/>
  <c r="BL113" i="1"/>
  <c r="BL114" i="1"/>
  <c r="BL115" i="1"/>
  <c r="BL116" i="1"/>
  <c r="BL117" i="1"/>
  <c r="BL118" i="1"/>
  <c r="BL119" i="1"/>
  <c r="BL120" i="1"/>
  <c r="BL121" i="1"/>
  <c r="BL122" i="1"/>
  <c r="BL123" i="1"/>
  <c r="BL124" i="1"/>
  <c r="BL125" i="1"/>
  <c r="BL126" i="1"/>
  <c r="BL127" i="1"/>
  <c r="BL128" i="1"/>
  <c r="BL129" i="1"/>
  <c r="BL130" i="1"/>
  <c r="BL131" i="1"/>
  <c r="BL132" i="1"/>
  <c r="BL133" i="1"/>
  <c r="BL134" i="1"/>
  <c r="BL135" i="1"/>
  <c r="BL136" i="1"/>
  <c r="BL137" i="1"/>
  <c r="BL138" i="1"/>
  <c r="BL139" i="1"/>
  <c r="BL140" i="1"/>
  <c r="BL141" i="1"/>
  <c r="BL142" i="1"/>
  <c r="BL143" i="1"/>
  <c r="BL144" i="1"/>
  <c r="BL145" i="1"/>
  <c r="BL146" i="1"/>
  <c r="BL147" i="1"/>
  <c r="BL148" i="1"/>
  <c r="BL149" i="1"/>
  <c r="BL150" i="1"/>
  <c r="BL151" i="1"/>
  <c r="BL152" i="1"/>
  <c r="BL153" i="1"/>
  <c r="BL154" i="1"/>
  <c r="BL155" i="1"/>
  <c r="BL156" i="1"/>
  <c r="BL157" i="1"/>
  <c r="BL158" i="1"/>
  <c r="BL159" i="1"/>
  <c r="BL160" i="1"/>
  <c r="BL161" i="1"/>
  <c r="BL162" i="1"/>
  <c r="BL163" i="1"/>
  <c r="BL164" i="1"/>
  <c r="BL165" i="1"/>
  <c r="BL166" i="1"/>
  <c r="BL167" i="1"/>
  <c r="BL168" i="1"/>
  <c r="BL169" i="1"/>
  <c r="BL170" i="1"/>
  <c r="BL171" i="1"/>
  <c r="BL172" i="1"/>
  <c r="BL173" i="1"/>
  <c r="BL174" i="1"/>
  <c r="BL175" i="1"/>
  <c r="BL176" i="1"/>
  <c r="BL177" i="1"/>
  <c r="BL178" i="1"/>
  <c r="BL179" i="1"/>
  <c r="BL180" i="1"/>
  <c r="BL181" i="1"/>
  <c r="BL182" i="1"/>
  <c r="BL183" i="1"/>
  <c r="BL184" i="1"/>
  <c r="BL185" i="1"/>
  <c r="BL186" i="1"/>
  <c r="BL187" i="1"/>
  <c r="BL188" i="1"/>
  <c r="BL189" i="1"/>
  <c r="BL190" i="1"/>
  <c r="BL191" i="1"/>
  <c r="BL192" i="1"/>
  <c r="BL193" i="1"/>
  <c r="BL194" i="1"/>
  <c r="BL195" i="1"/>
  <c r="BL196" i="1"/>
  <c r="BL197" i="1"/>
  <c r="BL198" i="1"/>
  <c r="BL199" i="1"/>
  <c r="BL200" i="1"/>
  <c r="BL201" i="1"/>
  <c r="BL202" i="1"/>
  <c r="BL203" i="1"/>
  <c r="BL204" i="1"/>
  <c r="BL205" i="1"/>
  <c r="BL206" i="1"/>
  <c r="BL207" i="1"/>
  <c r="BL208" i="1"/>
  <c r="BL209" i="1"/>
  <c r="BL210" i="1"/>
  <c r="BL211" i="1"/>
  <c r="BL212" i="1"/>
  <c r="BL213" i="1"/>
  <c r="BL214" i="1"/>
  <c r="BL215" i="1"/>
  <c r="BL216" i="1"/>
  <c r="BL217" i="1"/>
  <c r="BL218" i="1"/>
  <c r="BL219" i="1"/>
  <c r="BL220" i="1"/>
  <c r="BL221" i="1"/>
  <c r="BL222" i="1"/>
  <c r="BL223" i="1"/>
  <c r="BL224" i="1"/>
  <c r="BL225" i="1"/>
  <c r="BL226" i="1"/>
  <c r="BL227" i="1"/>
  <c r="BL228" i="1"/>
  <c r="BL229" i="1"/>
  <c r="BL230" i="1"/>
  <c r="BL231" i="1"/>
  <c r="BL232" i="1"/>
  <c r="BL233" i="1"/>
  <c r="BL234" i="1"/>
  <c r="BL235" i="1"/>
  <c r="BL236" i="1"/>
  <c r="BL237" i="1"/>
  <c r="BL238" i="1"/>
  <c r="BL239" i="1"/>
  <c r="BL240" i="1"/>
  <c r="BL241" i="1"/>
  <c r="BL242" i="1"/>
  <c r="BL243" i="1"/>
  <c r="BL244" i="1"/>
  <c r="BL245" i="1"/>
  <c r="BL246" i="1"/>
  <c r="BL247" i="1"/>
  <c r="BL248" i="1"/>
  <c r="BL249" i="1"/>
  <c r="BL250" i="1"/>
  <c r="BL251" i="1"/>
  <c r="BL252" i="1"/>
  <c r="BL253" i="1"/>
  <c r="BL254" i="1"/>
  <c r="BL255" i="1"/>
  <c r="BL256" i="1"/>
  <c r="BL257" i="1"/>
  <c r="BL258" i="1"/>
  <c r="BL259" i="1"/>
  <c r="BL260" i="1"/>
  <c r="BL261" i="1"/>
  <c r="BL262" i="1"/>
  <c r="BL263" i="1"/>
  <c r="BL264" i="1"/>
  <c r="BL265" i="1"/>
  <c r="BL266" i="1"/>
  <c r="BL267" i="1"/>
  <c r="BL268" i="1"/>
  <c r="BL269" i="1"/>
  <c r="BL270" i="1"/>
  <c r="BL271" i="1"/>
  <c r="BL272" i="1"/>
  <c r="BL273" i="1"/>
  <c r="BL274" i="1"/>
  <c r="BL275" i="1"/>
  <c r="BL276" i="1"/>
  <c r="BL277" i="1"/>
  <c r="BL278" i="1"/>
  <c r="BL279" i="1"/>
  <c r="BL280" i="1"/>
  <c r="BL281" i="1"/>
  <c r="BL282" i="1"/>
  <c r="BL283" i="1"/>
  <c r="BL284" i="1"/>
  <c r="BL285" i="1"/>
  <c r="BL286" i="1"/>
  <c r="BL287" i="1"/>
  <c r="BL288" i="1"/>
  <c r="BL289" i="1"/>
  <c r="BL290" i="1"/>
  <c r="BL291" i="1"/>
  <c r="BL292" i="1"/>
  <c r="BL293" i="1"/>
  <c r="BL294" i="1"/>
  <c r="BL295" i="1"/>
  <c r="BL296" i="1"/>
  <c r="BL297" i="1"/>
  <c r="BL298" i="1"/>
  <c r="BL299" i="1"/>
  <c r="BL300" i="1"/>
  <c r="BL301" i="1"/>
  <c r="BL302" i="1"/>
  <c r="BL303" i="1"/>
  <c r="BL304" i="1"/>
  <c r="BL305" i="1"/>
  <c r="BL306" i="1"/>
  <c r="BL307" i="1"/>
  <c r="BL308" i="1"/>
  <c r="BL309" i="1"/>
  <c r="BL310" i="1"/>
  <c r="BL311" i="1"/>
  <c r="BL312" i="1"/>
  <c r="BL313" i="1"/>
  <c r="BL314" i="1"/>
  <c r="BL315" i="1"/>
  <c r="BL316" i="1"/>
  <c r="BL317" i="1"/>
  <c r="BL318" i="1"/>
  <c r="BL319" i="1"/>
  <c r="BL320" i="1"/>
  <c r="BL321" i="1"/>
  <c r="BL322" i="1"/>
  <c r="BL323" i="1"/>
  <c r="BL324" i="1"/>
  <c r="BL325" i="1"/>
  <c r="BL326" i="1"/>
  <c r="BL327" i="1"/>
  <c r="BL328" i="1"/>
  <c r="BL329" i="1"/>
  <c r="BL330" i="1"/>
  <c r="BL331" i="1"/>
  <c r="BL332" i="1"/>
  <c r="BL333" i="1"/>
  <c r="BL334" i="1"/>
  <c r="BL335" i="1"/>
  <c r="BL336" i="1"/>
  <c r="BL337" i="1"/>
  <c r="BL338" i="1"/>
  <c r="BL339" i="1"/>
  <c r="BL340" i="1"/>
  <c r="BL341" i="1"/>
  <c r="BL342" i="1"/>
  <c r="BL343" i="1"/>
  <c r="BL344" i="1"/>
  <c r="BL345" i="1"/>
  <c r="BL346" i="1"/>
  <c r="BL347" i="1"/>
  <c r="BL348" i="1"/>
  <c r="BL349" i="1"/>
  <c r="BL350" i="1"/>
  <c r="BL351" i="1"/>
  <c r="BL352" i="1"/>
  <c r="BL353" i="1"/>
  <c r="BL354" i="1"/>
  <c r="BL355" i="1"/>
  <c r="BL356" i="1"/>
  <c r="BL357" i="1"/>
  <c r="BL358" i="1"/>
  <c r="BL359" i="1"/>
  <c r="BL360" i="1"/>
  <c r="BL361" i="1"/>
  <c r="BL362" i="1"/>
  <c r="BL363" i="1"/>
  <c r="BL364" i="1"/>
  <c r="BL365" i="1"/>
  <c r="BL366" i="1"/>
  <c r="BL367" i="1"/>
  <c r="BL368" i="1"/>
  <c r="BL369" i="1"/>
  <c r="BL370" i="1"/>
  <c r="BL371" i="1"/>
  <c r="BL372" i="1"/>
  <c r="BL373" i="1"/>
  <c r="BL374" i="1"/>
  <c r="BL375" i="1"/>
  <c r="BL376" i="1"/>
  <c r="BL377" i="1"/>
  <c r="BL378" i="1"/>
  <c r="BL379" i="1"/>
  <c r="BL380" i="1"/>
  <c r="BL381" i="1"/>
  <c r="BL382" i="1"/>
  <c r="BL383" i="1"/>
  <c r="BL384" i="1"/>
  <c r="BL385" i="1"/>
  <c r="BL386" i="1"/>
  <c r="BL387" i="1"/>
  <c r="BL388" i="1"/>
  <c r="BL389" i="1"/>
  <c r="BL390" i="1"/>
  <c r="BL391" i="1"/>
  <c r="BL392" i="1"/>
  <c r="BL393" i="1"/>
  <c r="BL394" i="1"/>
  <c r="BL395" i="1"/>
  <c r="BL396" i="1"/>
  <c r="BL397" i="1"/>
  <c r="BL398" i="1"/>
  <c r="BL399" i="1"/>
  <c r="BL400" i="1"/>
  <c r="BL401" i="1"/>
  <c r="BL402" i="1"/>
  <c r="BL403" i="1"/>
  <c r="BL404" i="1"/>
  <c r="BL405" i="1"/>
  <c r="BL406" i="1"/>
  <c r="BL407" i="1"/>
  <c r="BL408" i="1"/>
  <c r="BL409" i="1"/>
  <c r="BL410" i="1"/>
  <c r="BL411" i="1"/>
  <c r="BL412" i="1"/>
  <c r="BL413" i="1"/>
  <c r="BL414" i="1"/>
  <c r="BL415" i="1"/>
  <c r="BL416" i="1"/>
  <c r="BL417" i="1"/>
  <c r="BL418" i="1"/>
  <c r="BL419" i="1"/>
  <c r="BL420" i="1"/>
  <c r="BL421" i="1"/>
  <c r="BL422" i="1"/>
  <c r="BL423" i="1"/>
  <c r="BL424" i="1"/>
  <c r="BL425" i="1"/>
  <c r="BL426" i="1"/>
  <c r="BL427" i="1"/>
  <c r="BL428" i="1"/>
  <c r="BL429" i="1"/>
  <c r="BL430" i="1"/>
  <c r="BL431" i="1"/>
  <c r="BL432" i="1"/>
  <c r="BL433" i="1"/>
  <c r="BL434" i="1"/>
  <c r="BL435" i="1"/>
  <c r="BL436" i="1"/>
  <c r="BL437" i="1"/>
  <c r="BL438" i="1"/>
  <c r="BL439" i="1"/>
  <c r="BL440" i="1"/>
  <c r="BL441" i="1"/>
  <c r="BL442" i="1"/>
  <c r="BL443" i="1"/>
  <c r="BL444" i="1"/>
  <c r="BL445" i="1"/>
  <c r="BL446" i="1"/>
  <c r="BL447" i="1"/>
  <c r="BL448" i="1"/>
  <c r="BL449" i="1"/>
  <c r="BL450" i="1"/>
  <c r="BL451" i="1"/>
  <c r="BL452" i="1"/>
  <c r="BL453" i="1"/>
  <c r="BL454" i="1"/>
  <c r="BL455" i="1"/>
  <c r="BL456" i="1"/>
  <c r="BL457" i="1"/>
  <c r="BL458" i="1"/>
  <c r="BL459" i="1"/>
  <c r="BL460" i="1"/>
  <c r="BL461" i="1"/>
  <c r="BL462" i="1"/>
  <c r="BL463" i="1"/>
  <c r="BL464" i="1"/>
  <c r="BL465" i="1"/>
  <c r="BL466" i="1"/>
  <c r="BL467" i="1"/>
  <c r="BL468" i="1"/>
  <c r="BL469" i="1"/>
  <c r="BL470" i="1"/>
  <c r="BL471" i="1"/>
  <c r="BL472" i="1"/>
  <c r="BL473" i="1"/>
  <c r="BL474" i="1"/>
  <c r="BL475" i="1"/>
  <c r="BL476" i="1"/>
  <c r="BL477" i="1"/>
  <c r="BL478" i="1"/>
  <c r="BL479" i="1"/>
  <c r="BL480" i="1"/>
  <c r="BL481" i="1"/>
  <c r="BL482" i="1"/>
  <c r="BL483" i="1"/>
  <c r="BL484" i="1"/>
  <c r="BL485" i="1"/>
  <c r="BL486" i="1"/>
  <c r="BL487" i="1"/>
  <c r="BL488" i="1"/>
  <c r="BL489" i="1"/>
  <c r="BL490" i="1"/>
  <c r="BL491" i="1"/>
  <c r="BL492" i="1"/>
  <c r="BL493" i="1"/>
  <c r="BL494" i="1"/>
  <c r="BL495" i="1"/>
  <c r="BL496" i="1"/>
  <c r="BL497" i="1"/>
  <c r="BL498" i="1"/>
  <c r="BL499" i="1"/>
  <c r="BL500" i="1"/>
  <c r="BL501" i="1"/>
  <c r="BL502" i="1"/>
  <c r="BL503" i="1"/>
  <c r="BL504" i="1"/>
  <c r="BL505" i="1"/>
  <c r="BL506" i="1"/>
  <c r="BL507" i="1"/>
  <c r="BL508" i="1"/>
  <c r="BL509" i="1"/>
  <c r="BL510" i="1"/>
  <c r="BL511" i="1"/>
  <c r="BL512" i="1"/>
  <c r="BL513" i="1"/>
  <c r="BL514" i="1"/>
  <c r="BL515" i="1"/>
  <c r="BL516" i="1"/>
  <c r="BL517" i="1"/>
  <c r="BL518" i="1"/>
  <c r="BL519" i="1"/>
  <c r="BL520" i="1"/>
  <c r="BL521" i="1"/>
  <c r="BL522" i="1"/>
  <c r="BL523" i="1"/>
  <c r="BL524" i="1"/>
  <c r="BL525" i="1"/>
  <c r="BL526" i="1"/>
  <c r="BL527" i="1"/>
  <c r="BL528" i="1"/>
  <c r="BL529" i="1"/>
  <c r="BL530" i="1"/>
  <c r="BL531" i="1"/>
  <c r="BL532" i="1"/>
  <c r="BL533" i="1"/>
  <c r="BL534" i="1"/>
  <c r="BL535" i="1"/>
  <c r="BL536" i="1"/>
  <c r="BL537" i="1"/>
  <c r="BL538" i="1"/>
  <c r="BL539" i="1"/>
  <c r="BL540" i="1"/>
  <c r="BL541" i="1"/>
  <c r="BL542" i="1"/>
  <c r="BL543" i="1"/>
  <c r="BL544" i="1"/>
  <c r="BL545" i="1"/>
  <c r="BL546" i="1"/>
  <c r="BL547" i="1"/>
  <c r="BL548" i="1"/>
  <c r="BL549" i="1"/>
  <c r="BL550" i="1"/>
  <c r="BL551" i="1"/>
  <c r="BL552" i="1"/>
  <c r="BL553" i="1"/>
  <c r="BL554" i="1"/>
  <c r="BL555" i="1"/>
  <c r="BL556" i="1"/>
  <c r="BL557" i="1"/>
  <c r="BL558" i="1"/>
  <c r="BK5" i="1"/>
  <c r="BK6" i="1"/>
  <c r="BK7" i="1"/>
  <c r="BK8" i="1"/>
  <c r="BK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25" i="1"/>
  <c r="BK26" i="1"/>
  <c r="BK27" i="1"/>
  <c r="BK28" i="1"/>
  <c r="BK29" i="1"/>
  <c r="BK30" i="1"/>
  <c r="BK31" i="1"/>
  <c r="BK32" i="1"/>
  <c r="BK33" i="1"/>
  <c r="BK34" i="1"/>
  <c r="BK35" i="1"/>
  <c r="BK36" i="1"/>
  <c r="BK37" i="1"/>
  <c r="BK38" i="1"/>
  <c r="BK39" i="1"/>
  <c r="BK40" i="1"/>
  <c r="BK41" i="1"/>
  <c r="BK42" i="1"/>
  <c r="BK43" i="1"/>
  <c r="BK44" i="1"/>
  <c r="BK45" i="1"/>
  <c r="BK46" i="1"/>
  <c r="BK47" i="1"/>
  <c r="BK48" i="1"/>
  <c r="BK49" i="1"/>
  <c r="BK50" i="1"/>
  <c r="BK51" i="1"/>
  <c r="BK52" i="1"/>
  <c r="BK53" i="1"/>
  <c r="BK54" i="1"/>
  <c r="BK55" i="1"/>
  <c r="BK56" i="1"/>
  <c r="BK57" i="1"/>
  <c r="BK58" i="1"/>
  <c r="BK59" i="1"/>
  <c r="BK60" i="1"/>
  <c r="BK61" i="1"/>
  <c r="BK62" i="1"/>
  <c r="BK63" i="1"/>
  <c r="BK64" i="1"/>
  <c r="BK65" i="1"/>
  <c r="BK66" i="1"/>
  <c r="BK67" i="1"/>
  <c r="BK68" i="1"/>
  <c r="BK69" i="1"/>
  <c r="BK70" i="1"/>
  <c r="BK71" i="1"/>
  <c r="BK72" i="1"/>
  <c r="BK73" i="1"/>
  <c r="BK74" i="1"/>
  <c r="BK75" i="1"/>
  <c r="BK76" i="1"/>
  <c r="BK77" i="1"/>
  <c r="BK78" i="1"/>
  <c r="BK79" i="1"/>
  <c r="BK80" i="1"/>
  <c r="BK81" i="1"/>
  <c r="BK82" i="1"/>
  <c r="BK83" i="1"/>
  <c r="BK84" i="1"/>
  <c r="BK85" i="1"/>
  <c r="BK86" i="1"/>
  <c r="BK87" i="1"/>
  <c r="BK88" i="1"/>
  <c r="BK89" i="1"/>
  <c r="BK90" i="1"/>
  <c r="BK91" i="1"/>
  <c r="BK92" i="1"/>
  <c r="BK93" i="1"/>
  <c r="BK94" i="1"/>
  <c r="BK95" i="1"/>
  <c r="BK96" i="1"/>
  <c r="BK97" i="1"/>
  <c r="BK98" i="1"/>
  <c r="BK99" i="1"/>
  <c r="BK100" i="1"/>
  <c r="BK101" i="1"/>
  <c r="BK102" i="1"/>
  <c r="BK103" i="1"/>
  <c r="BK104" i="1"/>
  <c r="BK105" i="1"/>
  <c r="BK106" i="1"/>
  <c r="BK107" i="1"/>
  <c r="BK108" i="1"/>
  <c r="BK109" i="1"/>
  <c r="BK110" i="1"/>
  <c r="BK111" i="1"/>
  <c r="BK112" i="1"/>
  <c r="BK113" i="1"/>
  <c r="BK114" i="1"/>
  <c r="BK115" i="1"/>
  <c r="BK116" i="1"/>
  <c r="BK117" i="1"/>
  <c r="BK118" i="1"/>
  <c r="BK119" i="1"/>
  <c r="BK120" i="1"/>
  <c r="BK121" i="1"/>
  <c r="BK122" i="1"/>
  <c r="BK123" i="1"/>
  <c r="BK124" i="1"/>
  <c r="BK125" i="1"/>
  <c r="BK126" i="1"/>
  <c r="BK127" i="1"/>
  <c r="BK128" i="1"/>
  <c r="BK129" i="1"/>
  <c r="BK130" i="1"/>
  <c r="BK131" i="1"/>
  <c r="BK132" i="1"/>
  <c r="BK133" i="1"/>
  <c r="BK134" i="1"/>
  <c r="BK135" i="1"/>
  <c r="BK136" i="1"/>
  <c r="BK137" i="1"/>
  <c r="BK138" i="1"/>
  <c r="BK139" i="1"/>
  <c r="BK140" i="1"/>
  <c r="BK141" i="1"/>
  <c r="BK142" i="1"/>
  <c r="BK143" i="1"/>
  <c r="BK144" i="1"/>
  <c r="BK145" i="1"/>
  <c r="BK146" i="1"/>
  <c r="BK147" i="1"/>
  <c r="BK148" i="1"/>
  <c r="BK149" i="1"/>
  <c r="BK150" i="1"/>
  <c r="BK151" i="1"/>
  <c r="BK152" i="1"/>
  <c r="BK153" i="1"/>
  <c r="BK154" i="1"/>
  <c r="BK155" i="1"/>
  <c r="BK156" i="1"/>
  <c r="BK157" i="1"/>
  <c r="BK158" i="1"/>
  <c r="BK159" i="1"/>
  <c r="BK160" i="1"/>
  <c r="BK161" i="1"/>
  <c r="BK162" i="1"/>
  <c r="BK163" i="1"/>
  <c r="BK164" i="1"/>
  <c r="BK165" i="1"/>
  <c r="BK166" i="1"/>
  <c r="BK167" i="1"/>
  <c r="BK168" i="1"/>
  <c r="BK169" i="1"/>
  <c r="BK170" i="1"/>
  <c r="BK171" i="1"/>
  <c r="BK172" i="1"/>
  <c r="BK173" i="1"/>
  <c r="BK174" i="1"/>
  <c r="BK175" i="1"/>
  <c r="BK176" i="1"/>
  <c r="BK177" i="1"/>
  <c r="BK178" i="1"/>
  <c r="BK179" i="1"/>
  <c r="BK180" i="1"/>
  <c r="BK181" i="1"/>
  <c r="BK182" i="1"/>
  <c r="BK183" i="1"/>
  <c r="BK184" i="1"/>
  <c r="BK185" i="1"/>
  <c r="BK186" i="1"/>
  <c r="BK187" i="1"/>
  <c r="BK188" i="1"/>
  <c r="BK189" i="1"/>
  <c r="BK190" i="1"/>
  <c r="BK191" i="1"/>
  <c r="BK192" i="1"/>
  <c r="BK193" i="1"/>
  <c r="BK194" i="1"/>
  <c r="BK195" i="1"/>
  <c r="BK196" i="1"/>
  <c r="BK197" i="1"/>
  <c r="BK198" i="1"/>
  <c r="BK199" i="1"/>
  <c r="BK200" i="1"/>
  <c r="BK201" i="1"/>
  <c r="BK202" i="1"/>
  <c r="BK203" i="1"/>
  <c r="BK204" i="1"/>
  <c r="BK205" i="1"/>
  <c r="BK206" i="1"/>
  <c r="BK207" i="1"/>
  <c r="BK208" i="1"/>
  <c r="BK209" i="1"/>
  <c r="BK210" i="1"/>
  <c r="BK211" i="1"/>
  <c r="BK212" i="1"/>
  <c r="BK213" i="1"/>
  <c r="BK214" i="1"/>
  <c r="BK215" i="1"/>
  <c r="BK216" i="1"/>
  <c r="BK217" i="1"/>
  <c r="BK218" i="1"/>
  <c r="BK219" i="1"/>
  <c r="BK220" i="1"/>
  <c r="BK221" i="1"/>
  <c r="BK222" i="1"/>
  <c r="BK223" i="1"/>
  <c r="BK224" i="1"/>
  <c r="BK225" i="1"/>
  <c r="BK226" i="1"/>
  <c r="BK227" i="1"/>
  <c r="BK228" i="1"/>
  <c r="BK229" i="1"/>
  <c r="BK230" i="1"/>
  <c r="BK231" i="1"/>
  <c r="BK232" i="1"/>
  <c r="BK233" i="1"/>
  <c r="BK234" i="1"/>
  <c r="BK235" i="1"/>
  <c r="BK236" i="1"/>
  <c r="BK237" i="1"/>
  <c r="BK238" i="1"/>
  <c r="BK239" i="1"/>
  <c r="BK240" i="1"/>
  <c r="BK241" i="1"/>
  <c r="BK242" i="1"/>
  <c r="BK243" i="1"/>
  <c r="BK244" i="1"/>
  <c r="BK245" i="1"/>
  <c r="BK246" i="1"/>
  <c r="BK247" i="1"/>
  <c r="BK248" i="1"/>
  <c r="BK249" i="1"/>
  <c r="BK250" i="1"/>
  <c r="BK251" i="1"/>
  <c r="BK252" i="1"/>
  <c r="BK253" i="1"/>
  <c r="BK254" i="1"/>
  <c r="BK255" i="1"/>
  <c r="BK256" i="1"/>
  <c r="BK257" i="1"/>
  <c r="BK258" i="1"/>
  <c r="BK259" i="1"/>
  <c r="BK260" i="1"/>
  <c r="BK261" i="1"/>
  <c r="BK262" i="1"/>
  <c r="BK263" i="1"/>
  <c r="BK264" i="1"/>
  <c r="BK265" i="1"/>
  <c r="BK266" i="1"/>
  <c r="BK267" i="1"/>
  <c r="BK268" i="1"/>
  <c r="BK269" i="1"/>
  <c r="BK270" i="1"/>
  <c r="BK271" i="1"/>
  <c r="BK272" i="1"/>
  <c r="BK273" i="1"/>
  <c r="BK274" i="1"/>
  <c r="BK275" i="1"/>
  <c r="BK276" i="1"/>
  <c r="BK277" i="1"/>
  <c r="BK278" i="1"/>
  <c r="BK279" i="1"/>
  <c r="BK280" i="1"/>
  <c r="BK281" i="1"/>
  <c r="BK282" i="1"/>
  <c r="BK283" i="1"/>
  <c r="BK284" i="1"/>
  <c r="BK285" i="1"/>
  <c r="BK286" i="1"/>
  <c r="BK287" i="1"/>
  <c r="BK288" i="1"/>
  <c r="BK289" i="1"/>
  <c r="BK290" i="1"/>
  <c r="BK291" i="1"/>
  <c r="BK292" i="1"/>
  <c r="BK293" i="1"/>
  <c r="BK294" i="1"/>
  <c r="BK295" i="1"/>
  <c r="BK296" i="1"/>
  <c r="BK297" i="1"/>
  <c r="BK298" i="1"/>
  <c r="BK299" i="1"/>
  <c r="BK300" i="1"/>
  <c r="BK301" i="1"/>
  <c r="BK302" i="1"/>
  <c r="BK303" i="1"/>
  <c r="BK304" i="1"/>
  <c r="BK305" i="1"/>
  <c r="BK306" i="1"/>
  <c r="BK307" i="1"/>
  <c r="BK308" i="1"/>
  <c r="BK309" i="1"/>
  <c r="BK310" i="1"/>
  <c r="BK311" i="1"/>
  <c r="BK312" i="1"/>
  <c r="BK313" i="1"/>
  <c r="BK314" i="1"/>
  <c r="BK315" i="1"/>
  <c r="BK316" i="1"/>
  <c r="BK317" i="1"/>
  <c r="BK318" i="1"/>
  <c r="BK319" i="1"/>
  <c r="BK320" i="1"/>
  <c r="BK321" i="1"/>
  <c r="BK322" i="1"/>
  <c r="BK323" i="1"/>
  <c r="BK324" i="1"/>
  <c r="BK325" i="1"/>
  <c r="BK326" i="1"/>
  <c r="BK327" i="1"/>
  <c r="BK328" i="1"/>
  <c r="BK329" i="1"/>
  <c r="BK330" i="1"/>
  <c r="BK331" i="1"/>
  <c r="BK332" i="1"/>
  <c r="BK333" i="1"/>
  <c r="BK334" i="1"/>
  <c r="BK335" i="1"/>
  <c r="BK336" i="1"/>
  <c r="BK337" i="1"/>
  <c r="BK338" i="1"/>
  <c r="BK339" i="1"/>
  <c r="BK340" i="1"/>
  <c r="BK341" i="1"/>
  <c r="BK342" i="1"/>
  <c r="BK343" i="1"/>
  <c r="BK344" i="1"/>
  <c r="BK345" i="1"/>
  <c r="BK346" i="1"/>
  <c r="BK347" i="1"/>
  <c r="BK348" i="1"/>
  <c r="BK349" i="1"/>
  <c r="BK350" i="1"/>
  <c r="BK351" i="1"/>
  <c r="BK352" i="1"/>
  <c r="BK353" i="1"/>
  <c r="BK354" i="1"/>
  <c r="BK355" i="1"/>
  <c r="BK356" i="1"/>
  <c r="BK357" i="1"/>
  <c r="BK358" i="1"/>
  <c r="BK359" i="1"/>
  <c r="BK360" i="1"/>
  <c r="BK361" i="1"/>
  <c r="BK362" i="1"/>
  <c r="BK363" i="1"/>
  <c r="BK364" i="1"/>
  <c r="BK365" i="1"/>
  <c r="BK366" i="1"/>
  <c r="BK367" i="1"/>
  <c r="BK368" i="1"/>
  <c r="BK369" i="1"/>
  <c r="BK370" i="1"/>
  <c r="BK371" i="1"/>
  <c r="BK372" i="1"/>
  <c r="BK373" i="1"/>
  <c r="BK374" i="1"/>
  <c r="BK375" i="1"/>
  <c r="BK376" i="1"/>
  <c r="BK377" i="1"/>
  <c r="BK378" i="1"/>
  <c r="BK379" i="1"/>
  <c r="BK380" i="1"/>
  <c r="BK381" i="1"/>
  <c r="BK382" i="1"/>
  <c r="BK383" i="1"/>
  <c r="BK384" i="1"/>
  <c r="BK385" i="1"/>
  <c r="BK386" i="1"/>
  <c r="BK387" i="1"/>
  <c r="BK388" i="1"/>
  <c r="BK389" i="1"/>
  <c r="BK390" i="1"/>
  <c r="BK391" i="1"/>
  <c r="BK392" i="1"/>
  <c r="BK393" i="1"/>
  <c r="BK394" i="1"/>
  <c r="BK395" i="1"/>
  <c r="BK396" i="1"/>
  <c r="BK397" i="1"/>
  <c r="BK398" i="1"/>
  <c r="BK399" i="1"/>
  <c r="BK400" i="1"/>
  <c r="BK401" i="1"/>
  <c r="BK402" i="1"/>
  <c r="BK403" i="1"/>
  <c r="BK404" i="1"/>
  <c r="BK405" i="1"/>
  <c r="BK406" i="1"/>
  <c r="BK407" i="1"/>
  <c r="BK408" i="1"/>
  <c r="BK409" i="1"/>
  <c r="BK410" i="1"/>
  <c r="BK411" i="1"/>
  <c r="BK412" i="1"/>
  <c r="BK413" i="1"/>
  <c r="BK414" i="1"/>
  <c r="BK415" i="1"/>
  <c r="BK416" i="1"/>
  <c r="BK417" i="1"/>
  <c r="BK418" i="1"/>
  <c r="BK419" i="1"/>
  <c r="BK420" i="1"/>
  <c r="BK421" i="1"/>
  <c r="BK422" i="1"/>
  <c r="BK423" i="1"/>
  <c r="BK424" i="1"/>
  <c r="BK425" i="1"/>
  <c r="BK426" i="1"/>
  <c r="BK427" i="1"/>
  <c r="BK428" i="1"/>
  <c r="BK429" i="1"/>
  <c r="BK430" i="1"/>
  <c r="BK431" i="1"/>
  <c r="BK432" i="1"/>
  <c r="BK433" i="1"/>
  <c r="BK434" i="1"/>
  <c r="BK435" i="1"/>
  <c r="BK436" i="1"/>
  <c r="BK437" i="1"/>
  <c r="BK438" i="1"/>
  <c r="BK439" i="1"/>
  <c r="BK440" i="1"/>
  <c r="BK441" i="1"/>
  <c r="BK442" i="1"/>
  <c r="BK443" i="1"/>
  <c r="BK444" i="1"/>
  <c r="BK445" i="1"/>
  <c r="BK446" i="1"/>
  <c r="BK447" i="1"/>
  <c r="BK448" i="1"/>
  <c r="BK449" i="1"/>
  <c r="BK450" i="1"/>
  <c r="BK451" i="1"/>
  <c r="BK452" i="1"/>
  <c r="BK453" i="1"/>
  <c r="BK454" i="1"/>
  <c r="BK455" i="1"/>
  <c r="BK456" i="1"/>
  <c r="BK457" i="1"/>
  <c r="BK458" i="1"/>
  <c r="BK459" i="1"/>
  <c r="BK460" i="1"/>
  <c r="BK461" i="1"/>
  <c r="BK462" i="1"/>
  <c r="BK463" i="1"/>
  <c r="BK464" i="1"/>
  <c r="BK465" i="1"/>
  <c r="BK466" i="1"/>
  <c r="BK467" i="1"/>
  <c r="BK468" i="1"/>
  <c r="BK469" i="1"/>
  <c r="BK470" i="1"/>
  <c r="BK471" i="1"/>
  <c r="BK472" i="1"/>
  <c r="BK473" i="1"/>
  <c r="BK474" i="1"/>
  <c r="BK475" i="1"/>
  <c r="BK476" i="1"/>
  <c r="BK477" i="1"/>
  <c r="BK478" i="1"/>
  <c r="BK479" i="1"/>
  <c r="BK480" i="1"/>
  <c r="BK481" i="1"/>
  <c r="BK482" i="1"/>
  <c r="BK483" i="1"/>
  <c r="BK484" i="1"/>
  <c r="BK485" i="1"/>
  <c r="BK486" i="1"/>
  <c r="BK487" i="1"/>
  <c r="BK488" i="1"/>
  <c r="BK489" i="1"/>
  <c r="BK490" i="1"/>
  <c r="BK491" i="1"/>
  <c r="BK492" i="1"/>
  <c r="BK493" i="1"/>
  <c r="BK494" i="1"/>
  <c r="BK495" i="1"/>
  <c r="BK496" i="1"/>
  <c r="BK497" i="1"/>
  <c r="BK498" i="1"/>
  <c r="BK499" i="1"/>
  <c r="BK500" i="1"/>
  <c r="BK501" i="1"/>
  <c r="BK502" i="1"/>
  <c r="BK503" i="1"/>
  <c r="BK504" i="1"/>
  <c r="BK505" i="1"/>
  <c r="BK506" i="1"/>
  <c r="BK507" i="1"/>
  <c r="BK508" i="1"/>
  <c r="BK509" i="1"/>
  <c r="BK510" i="1"/>
  <c r="BK511" i="1"/>
  <c r="BK512" i="1"/>
  <c r="BK513" i="1"/>
  <c r="BK514" i="1"/>
  <c r="BK515" i="1"/>
  <c r="BK516" i="1"/>
  <c r="BK517" i="1"/>
  <c r="BK518" i="1"/>
  <c r="BK519" i="1"/>
  <c r="BK520" i="1"/>
  <c r="BK521" i="1"/>
  <c r="BK522" i="1"/>
  <c r="BK523" i="1"/>
  <c r="BK524" i="1"/>
  <c r="BK525" i="1"/>
  <c r="BK526" i="1"/>
  <c r="BK527" i="1"/>
  <c r="BK528" i="1"/>
  <c r="BK529" i="1"/>
  <c r="BK530" i="1"/>
  <c r="BK531" i="1"/>
  <c r="BK532" i="1"/>
  <c r="BK533" i="1"/>
  <c r="BK534" i="1"/>
  <c r="BK535" i="1"/>
  <c r="BK536" i="1"/>
  <c r="BK537" i="1"/>
  <c r="BK538" i="1"/>
  <c r="BK539" i="1"/>
  <c r="BK540" i="1"/>
  <c r="BK541" i="1"/>
  <c r="BK542" i="1"/>
  <c r="BK543" i="1"/>
  <c r="BK544" i="1"/>
  <c r="BK545" i="1"/>
  <c r="BK546" i="1"/>
  <c r="BK547" i="1"/>
  <c r="BK548" i="1"/>
  <c r="BK549" i="1"/>
  <c r="BK550" i="1"/>
  <c r="BK551" i="1"/>
  <c r="BK552" i="1"/>
  <c r="BK553" i="1"/>
  <c r="BK554" i="1"/>
  <c r="BK555" i="1"/>
  <c r="BK556" i="1"/>
  <c r="BK557" i="1"/>
  <c r="BK558" i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BJ59" i="1"/>
  <c r="BJ60" i="1"/>
  <c r="BJ61" i="1"/>
  <c r="BJ62" i="1"/>
  <c r="BJ63" i="1"/>
  <c r="BJ64" i="1"/>
  <c r="BJ65" i="1"/>
  <c r="BJ66" i="1"/>
  <c r="BJ67" i="1"/>
  <c r="BJ68" i="1"/>
  <c r="BJ69" i="1"/>
  <c r="BJ70" i="1"/>
  <c r="BJ71" i="1"/>
  <c r="BJ72" i="1"/>
  <c r="BJ73" i="1"/>
  <c r="BJ74" i="1"/>
  <c r="BJ75" i="1"/>
  <c r="BJ76" i="1"/>
  <c r="BJ77" i="1"/>
  <c r="BJ78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100" i="1"/>
  <c r="BJ101" i="1"/>
  <c r="BJ102" i="1"/>
  <c r="BJ103" i="1"/>
  <c r="BJ104" i="1"/>
  <c r="BJ105" i="1"/>
  <c r="BJ106" i="1"/>
  <c r="BJ107" i="1"/>
  <c r="BJ108" i="1"/>
  <c r="BJ109" i="1"/>
  <c r="BJ110" i="1"/>
  <c r="BJ111" i="1"/>
  <c r="BJ112" i="1"/>
  <c r="BJ113" i="1"/>
  <c r="BJ114" i="1"/>
  <c r="BJ115" i="1"/>
  <c r="BJ116" i="1"/>
  <c r="BJ117" i="1"/>
  <c r="BJ118" i="1"/>
  <c r="BJ119" i="1"/>
  <c r="BJ120" i="1"/>
  <c r="BJ121" i="1"/>
  <c r="BJ122" i="1"/>
  <c r="BJ123" i="1"/>
  <c r="BJ124" i="1"/>
  <c r="BJ125" i="1"/>
  <c r="BJ126" i="1"/>
  <c r="BJ127" i="1"/>
  <c r="BJ128" i="1"/>
  <c r="BJ129" i="1"/>
  <c r="BJ130" i="1"/>
  <c r="BJ131" i="1"/>
  <c r="BJ132" i="1"/>
  <c r="BJ133" i="1"/>
  <c r="BJ134" i="1"/>
  <c r="BJ135" i="1"/>
  <c r="BJ136" i="1"/>
  <c r="BJ137" i="1"/>
  <c r="BJ138" i="1"/>
  <c r="BJ139" i="1"/>
  <c r="BJ140" i="1"/>
  <c r="BJ141" i="1"/>
  <c r="BJ142" i="1"/>
  <c r="BJ143" i="1"/>
  <c r="BJ144" i="1"/>
  <c r="BJ145" i="1"/>
  <c r="BJ146" i="1"/>
  <c r="BJ147" i="1"/>
  <c r="BJ148" i="1"/>
  <c r="BJ149" i="1"/>
  <c r="BJ150" i="1"/>
  <c r="BJ151" i="1"/>
  <c r="BJ152" i="1"/>
  <c r="BJ153" i="1"/>
  <c r="BJ154" i="1"/>
  <c r="BJ155" i="1"/>
  <c r="BJ156" i="1"/>
  <c r="BJ157" i="1"/>
  <c r="BJ158" i="1"/>
  <c r="BJ159" i="1"/>
  <c r="BJ160" i="1"/>
  <c r="BJ161" i="1"/>
  <c r="BJ162" i="1"/>
  <c r="BJ163" i="1"/>
  <c r="BJ164" i="1"/>
  <c r="BJ165" i="1"/>
  <c r="BJ166" i="1"/>
  <c r="BJ167" i="1"/>
  <c r="BJ168" i="1"/>
  <c r="BJ169" i="1"/>
  <c r="BJ170" i="1"/>
  <c r="BJ171" i="1"/>
  <c r="BJ172" i="1"/>
  <c r="BJ173" i="1"/>
  <c r="BJ174" i="1"/>
  <c r="BJ175" i="1"/>
  <c r="BJ176" i="1"/>
  <c r="BJ177" i="1"/>
  <c r="BJ178" i="1"/>
  <c r="BJ179" i="1"/>
  <c r="BJ180" i="1"/>
  <c r="BJ181" i="1"/>
  <c r="BJ182" i="1"/>
  <c r="BJ183" i="1"/>
  <c r="BJ184" i="1"/>
  <c r="BJ185" i="1"/>
  <c r="BJ186" i="1"/>
  <c r="BJ187" i="1"/>
  <c r="BJ188" i="1"/>
  <c r="BJ189" i="1"/>
  <c r="BJ190" i="1"/>
  <c r="BJ191" i="1"/>
  <c r="BJ192" i="1"/>
  <c r="BJ193" i="1"/>
  <c r="BJ194" i="1"/>
  <c r="BJ195" i="1"/>
  <c r="BJ196" i="1"/>
  <c r="BJ197" i="1"/>
  <c r="BJ198" i="1"/>
  <c r="BJ199" i="1"/>
  <c r="BJ200" i="1"/>
  <c r="BJ201" i="1"/>
  <c r="BJ202" i="1"/>
  <c r="BJ203" i="1"/>
  <c r="BJ204" i="1"/>
  <c r="BJ205" i="1"/>
  <c r="BJ206" i="1"/>
  <c r="BJ207" i="1"/>
  <c r="BJ208" i="1"/>
  <c r="BJ209" i="1"/>
  <c r="BJ210" i="1"/>
  <c r="BJ211" i="1"/>
  <c r="BJ212" i="1"/>
  <c r="BJ213" i="1"/>
  <c r="BJ214" i="1"/>
  <c r="BJ215" i="1"/>
  <c r="BJ216" i="1"/>
  <c r="BJ217" i="1"/>
  <c r="BJ218" i="1"/>
  <c r="BJ219" i="1"/>
  <c r="BJ220" i="1"/>
  <c r="BJ221" i="1"/>
  <c r="BJ222" i="1"/>
  <c r="BJ223" i="1"/>
  <c r="BJ224" i="1"/>
  <c r="BJ225" i="1"/>
  <c r="BJ226" i="1"/>
  <c r="BJ227" i="1"/>
  <c r="BJ228" i="1"/>
  <c r="BJ229" i="1"/>
  <c r="BJ230" i="1"/>
  <c r="BJ231" i="1"/>
  <c r="BJ232" i="1"/>
  <c r="BJ233" i="1"/>
  <c r="BJ234" i="1"/>
  <c r="BJ235" i="1"/>
  <c r="BJ236" i="1"/>
  <c r="BJ237" i="1"/>
  <c r="BJ238" i="1"/>
  <c r="BJ239" i="1"/>
  <c r="BJ240" i="1"/>
  <c r="BJ241" i="1"/>
  <c r="BJ242" i="1"/>
  <c r="BJ243" i="1"/>
  <c r="BJ244" i="1"/>
  <c r="BJ245" i="1"/>
  <c r="BJ246" i="1"/>
  <c r="BJ247" i="1"/>
  <c r="BJ248" i="1"/>
  <c r="BJ249" i="1"/>
  <c r="BJ250" i="1"/>
  <c r="BJ251" i="1"/>
  <c r="BJ252" i="1"/>
  <c r="BJ253" i="1"/>
  <c r="BJ254" i="1"/>
  <c r="BJ255" i="1"/>
  <c r="BJ256" i="1"/>
  <c r="BJ257" i="1"/>
  <c r="BJ258" i="1"/>
  <c r="BJ259" i="1"/>
  <c r="BJ260" i="1"/>
  <c r="BJ261" i="1"/>
  <c r="BJ262" i="1"/>
  <c r="BJ263" i="1"/>
  <c r="BJ264" i="1"/>
  <c r="BJ265" i="1"/>
  <c r="BJ266" i="1"/>
  <c r="BJ267" i="1"/>
  <c r="BJ268" i="1"/>
  <c r="BJ269" i="1"/>
  <c r="BJ270" i="1"/>
  <c r="BJ271" i="1"/>
  <c r="BJ272" i="1"/>
  <c r="BJ273" i="1"/>
  <c r="BJ274" i="1"/>
  <c r="BJ275" i="1"/>
  <c r="BJ276" i="1"/>
  <c r="BJ277" i="1"/>
  <c r="BJ278" i="1"/>
  <c r="BJ279" i="1"/>
  <c r="BJ280" i="1"/>
  <c r="BJ281" i="1"/>
  <c r="BJ282" i="1"/>
  <c r="BJ283" i="1"/>
  <c r="BJ284" i="1"/>
  <c r="BJ285" i="1"/>
  <c r="BJ286" i="1"/>
  <c r="BJ287" i="1"/>
  <c r="BJ288" i="1"/>
  <c r="BJ289" i="1"/>
  <c r="BJ290" i="1"/>
  <c r="BJ291" i="1"/>
  <c r="BJ292" i="1"/>
  <c r="BJ293" i="1"/>
  <c r="BJ294" i="1"/>
  <c r="BJ295" i="1"/>
  <c r="BJ296" i="1"/>
  <c r="BJ297" i="1"/>
  <c r="BJ298" i="1"/>
  <c r="BJ299" i="1"/>
  <c r="BJ300" i="1"/>
  <c r="BJ301" i="1"/>
  <c r="BJ302" i="1"/>
  <c r="BJ303" i="1"/>
  <c r="BJ304" i="1"/>
  <c r="BJ305" i="1"/>
  <c r="BJ306" i="1"/>
  <c r="BJ307" i="1"/>
  <c r="BJ308" i="1"/>
  <c r="BJ309" i="1"/>
  <c r="BJ310" i="1"/>
  <c r="BJ311" i="1"/>
  <c r="BJ312" i="1"/>
  <c r="BJ313" i="1"/>
  <c r="BJ314" i="1"/>
  <c r="BJ315" i="1"/>
  <c r="BJ316" i="1"/>
  <c r="BJ317" i="1"/>
  <c r="BJ318" i="1"/>
  <c r="BJ319" i="1"/>
  <c r="BJ320" i="1"/>
  <c r="BJ321" i="1"/>
  <c r="BJ322" i="1"/>
  <c r="BJ323" i="1"/>
  <c r="BJ324" i="1"/>
  <c r="BJ325" i="1"/>
  <c r="BJ326" i="1"/>
  <c r="BJ327" i="1"/>
  <c r="BJ328" i="1"/>
  <c r="BJ329" i="1"/>
  <c r="BJ330" i="1"/>
  <c r="BJ331" i="1"/>
  <c r="BJ332" i="1"/>
  <c r="BJ333" i="1"/>
  <c r="BJ334" i="1"/>
  <c r="BJ335" i="1"/>
  <c r="BJ336" i="1"/>
  <c r="BJ337" i="1"/>
  <c r="BJ338" i="1"/>
  <c r="BJ339" i="1"/>
  <c r="BJ340" i="1"/>
  <c r="BJ341" i="1"/>
  <c r="BJ342" i="1"/>
  <c r="BJ343" i="1"/>
  <c r="BJ344" i="1"/>
  <c r="BJ345" i="1"/>
  <c r="BJ346" i="1"/>
  <c r="BJ347" i="1"/>
  <c r="BJ348" i="1"/>
  <c r="BJ349" i="1"/>
  <c r="BJ350" i="1"/>
  <c r="BJ351" i="1"/>
  <c r="BJ352" i="1"/>
  <c r="BJ353" i="1"/>
  <c r="BJ354" i="1"/>
  <c r="BJ355" i="1"/>
  <c r="BJ356" i="1"/>
  <c r="BJ357" i="1"/>
  <c r="BJ358" i="1"/>
  <c r="BJ359" i="1"/>
  <c r="BJ360" i="1"/>
  <c r="BJ361" i="1"/>
  <c r="BJ362" i="1"/>
  <c r="BJ363" i="1"/>
  <c r="BJ364" i="1"/>
  <c r="BJ365" i="1"/>
  <c r="BJ366" i="1"/>
  <c r="BJ367" i="1"/>
  <c r="BJ368" i="1"/>
  <c r="BJ369" i="1"/>
  <c r="BJ370" i="1"/>
  <c r="BJ371" i="1"/>
  <c r="BJ372" i="1"/>
  <c r="BJ373" i="1"/>
  <c r="BJ374" i="1"/>
  <c r="BJ375" i="1"/>
  <c r="BJ376" i="1"/>
  <c r="BJ377" i="1"/>
  <c r="BJ378" i="1"/>
  <c r="BJ379" i="1"/>
  <c r="BJ380" i="1"/>
  <c r="BJ381" i="1"/>
  <c r="BJ382" i="1"/>
  <c r="BJ383" i="1"/>
  <c r="BJ384" i="1"/>
  <c r="BJ385" i="1"/>
  <c r="BJ386" i="1"/>
  <c r="BJ387" i="1"/>
  <c r="BJ388" i="1"/>
  <c r="BJ389" i="1"/>
  <c r="BJ390" i="1"/>
  <c r="BJ391" i="1"/>
  <c r="BJ392" i="1"/>
  <c r="BJ393" i="1"/>
  <c r="BJ394" i="1"/>
  <c r="BJ395" i="1"/>
  <c r="BJ396" i="1"/>
  <c r="BJ397" i="1"/>
  <c r="BJ398" i="1"/>
  <c r="BJ399" i="1"/>
  <c r="BJ400" i="1"/>
  <c r="BJ401" i="1"/>
  <c r="BJ402" i="1"/>
  <c r="BJ403" i="1"/>
  <c r="BJ404" i="1"/>
  <c r="BJ405" i="1"/>
  <c r="BJ406" i="1"/>
  <c r="BJ407" i="1"/>
  <c r="BJ408" i="1"/>
  <c r="BJ409" i="1"/>
  <c r="BJ410" i="1"/>
  <c r="BJ411" i="1"/>
  <c r="BJ412" i="1"/>
  <c r="BJ413" i="1"/>
  <c r="BJ414" i="1"/>
  <c r="BJ415" i="1"/>
  <c r="BJ416" i="1"/>
  <c r="BJ417" i="1"/>
  <c r="BJ418" i="1"/>
  <c r="BJ419" i="1"/>
  <c r="BJ420" i="1"/>
  <c r="BJ421" i="1"/>
  <c r="BJ422" i="1"/>
  <c r="BJ423" i="1"/>
  <c r="BJ424" i="1"/>
  <c r="BJ425" i="1"/>
  <c r="BJ426" i="1"/>
  <c r="BJ427" i="1"/>
  <c r="BJ428" i="1"/>
  <c r="BJ429" i="1"/>
  <c r="BJ430" i="1"/>
  <c r="BJ431" i="1"/>
  <c r="BJ432" i="1"/>
  <c r="BJ433" i="1"/>
  <c r="BJ434" i="1"/>
  <c r="BJ435" i="1"/>
  <c r="BJ436" i="1"/>
  <c r="BJ437" i="1"/>
  <c r="BJ438" i="1"/>
  <c r="BJ439" i="1"/>
  <c r="BJ440" i="1"/>
  <c r="BJ441" i="1"/>
  <c r="BJ442" i="1"/>
  <c r="BJ443" i="1"/>
  <c r="BJ444" i="1"/>
  <c r="BJ445" i="1"/>
  <c r="BJ446" i="1"/>
  <c r="BJ447" i="1"/>
  <c r="BJ448" i="1"/>
  <c r="BJ449" i="1"/>
  <c r="BJ450" i="1"/>
  <c r="BJ451" i="1"/>
  <c r="BJ452" i="1"/>
  <c r="BJ453" i="1"/>
  <c r="BJ454" i="1"/>
  <c r="BJ455" i="1"/>
  <c r="BJ456" i="1"/>
  <c r="BJ457" i="1"/>
  <c r="BJ458" i="1"/>
  <c r="BJ459" i="1"/>
  <c r="BJ460" i="1"/>
  <c r="BJ461" i="1"/>
  <c r="BJ462" i="1"/>
  <c r="BJ463" i="1"/>
  <c r="BJ464" i="1"/>
  <c r="BJ465" i="1"/>
  <c r="BJ466" i="1"/>
  <c r="BJ467" i="1"/>
  <c r="BJ468" i="1"/>
  <c r="BJ469" i="1"/>
  <c r="BJ470" i="1"/>
  <c r="BJ471" i="1"/>
  <c r="BJ472" i="1"/>
  <c r="BJ473" i="1"/>
  <c r="BJ474" i="1"/>
  <c r="BJ475" i="1"/>
  <c r="BJ476" i="1"/>
  <c r="BJ477" i="1"/>
  <c r="BJ478" i="1"/>
  <c r="BJ479" i="1"/>
  <c r="BJ480" i="1"/>
  <c r="BJ481" i="1"/>
  <c r="BJ482" i="1"/>
  <c r="BJ483" i="1"/>
  <c r="BJ484" i="1"/>
  <c r="BJ485" i="1"/>
  <c r="BJ486" i="1"/>
  <c r="BJ487" i="1"/>
  <c r="BJ488" i="1"/>
  <c r="BJ489" i="1"/>
  <c r="BJ490" i="1"/>
  <c r="BJ491" i="1"/>
  <c r="BJ492" i="1"/>
  <c r="BJ493" i="1"/>
  <c r="BJ494" i="1"/>
  <c r="BJ495" i="1"/>
  <c r="BJ496" i="1"/>
  <c r="BJ497" i="1"/>
  <c r="BJ498" i="1"/>
  <c r="BJ499" i="1"/>
  <c r="BJ500" i="1"/>
  <c r="BJ501" i="1"/>
  <c r="BJ502" i="1"/>
  <c r="BJ503" i="1"/>
  <c r="BJ504" i="1"/>
  <c r="BJ505" i="1"/>
  <c r="BJ506" i="1"/>
  <c r="BJ507" i="1"/>
  <c r="BJ508" i="1"/>
  <c r="BJ509" i="1"/>
  <c r="BJ510" i="1"/>
  <c r="BJ511" i="1"/>
  <c r="BJ512" i="1"/>
  <c r="BJ513" i="1"/>
  <c r="BJ514" i="1"/>
  <c r="BJ515" i="1"/>
  <c r="BJ516" i="1"/>
  <c r="BJ517" i="1"/>
  <c r="BJ518" i="1"/>
  <c r="BJ519" i="1"/>
  <c r="BJ520" i="1"/>
  <c r="BJ521" i="1"/>
  <c r="BJ522" i="1"/>
  <c r="BJ523" i="1"/>
  <c r="BJ524" i="1"/>
  <c r="BJ525" i="1"/>
  <c r="BJ526" i="1"/>
  <c r="BJ527" i="1"/>
  <c r="BJ528" i="1"/>
  <c r="BJ529" i="1"/>
  <c r="BJ530" i="1"/>
  <c r="BJ531" i="1"/>
  <c r="BJ532" i="1"/>
  <c r="BJ533" i="1"/>
  <c r="BJ534" i="1"/>
  <c r="BJ535" i="1"/>
  <c r="BJ536" i="1"/>
  <c r="BJ537" i="1"/>
  <c r="BJ538" i="1"/>
  <c r="BJ539" i="1"/>
  <c r="BJ540" i="1"/>
  <c r="BJ541" i="1"/>
  <c r="BJ542" i="1"/>
  <c r="BJ543" i="1"/>
  <c r="BJ544" i="1"/>
  <c r="BJ545" i="1"/>
  <c r="BJ546" i="1"/>
  <c r="BJ547" i="1"/>
  <c r="BJ548" i="1"/>
  <c r="BJ549" i="1"/>
  <c r="BJ550" i="1"/>
  <c r="BJ551" i="1"/>
  <c r="BJ552" i="1"/>
  <c r="BJ553" i="1"/>
  <c r="BJ554" i="1"/>
  <c r="BJ555" i="1"/>
  <c r="BJ556" i="1"/>
  <c r="BJ557" i="1"/>
  <c r="BJ558" i="1"/>
  <c r="BI5" i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3" i="1"/>
  <c r="BI34" i="1"/>
  <c r="BI35" i="1"/>
  <c r="BI36" i="1"/>
  <c r="BI37" i="1"/>
  <c r="BI38" i="1"/>
  <c r="BI39" i="1"/>
  <c r="BI40" i="1"/>
  <c r="BI41" i="1"/>
  <c r="BI42" i="1"/>
  <c r="BI43" i="1"/>
  <c r="BI44" i="1"/>
  <c r="BI45" i="1"/>
  <c r="BI46" i="1"/>
  <c r="BI47" i="1"/>
  <c r="BI48" i="1"/>
  <c r="BI49" i="1"/>
  <c r="BI50" i="1"/>
  <c r="BI51" i="1"/>
  <c r="BI52" i="1"/>
  <c r="BI53" i="1"/>
  <c r="BI54" i="1"/>
  <c r="BI55" i="1"/>
  <c r="BI56" i="1"/>
  <c r="BI57" i="1"/>
  <c r="BI58" i="1"/>
  <c r="BI59" i="1"/>
  <c r="BI60" i="1"/>
  <c r="BI61" i="1"/>
  <c r="BI62" i="1"/>
  <c r="BI63" i="1"/>
  <c r="BI64" i="1"/>
  <c r="BI65" i="1"/>
  <c r="BI66" i="1"/>
  <c r="BI67" i="1"/>
  <c r="BI68" i="1"/>
  <c r="BI69" i="1"/>
  <c r="BI70" i="1"/>
  <c r="BI71" i="1"/>
  <c r="BI72" i="1"/>
  <c r="BI73" i="1"/>
  <c r="BI74" i="1"/>
  <c r="BI75" i="1"/>
  <c r="BI76" i="1"/>
  <c r="BI77" i="1"/>
  <c r="BI78" i="1"/>
  <c r="BI79" i="1"/>
  <c r="BI80" i="1"/>
  <c r="BI81" i="1"/>
  <c r="BI82" i="1"/>
  <c r="BI83" i="1"/>
  <c r="BI84" i="1"/>
  <c r="BI85" i="1"/>
  <c r="BI86" i="1"/>
  <c r="BI87" i="1"/>
  <c r="BI88" i="1"/>
  <c r="BI89" i="1"/>
  <c r="BI90" i="1"/>
  <c r="BI91" i="1"/>
  <c r="BI92" i="1"/>
  <c r="BI93" i="1"/>
  <c r="BI94" i="1"/>
  <c r="BI95" i="1"/>
  <c r="BI96" i="1"/>
  <c r="BI97" i="1"/>
  <c r="BI98" i="1"/>
  <c r="BI99" i="1"/>
  <c r="BI100" i="1"/>
  <c r="BI101" i="1"/>
  <c r="BI102" i="1"/>
  <c r="BI103" i="1"/>
  <c r="BI104" i="1"/>
  <c r="BI105" i="1"/>
  <c r="BI106" i="1"/>
  <c r="BI107" i="1"/>
  <c r="BI108" i="1"/>
  <c r="BI109" i="1"/>
  <c r="BI110" i="1"/>
  <c r="BI111" i="1"/>
  <c r="BI112" i="1"/>
  <c r="BI113" i="1"/>
  <c r="BI114" i="1"/>
  <c r="BI115" i="1"/>
  <c r="BI116" i="1"/>
  <c r="BI117" i="1"/>
  <c r="BI118" i="1"/>
  <c r="BI119" i="1"/>
  <c r="BI120" i="1"/>
  <c r="BI121" i="1"/>
  <c r="BI122" i="1"/>
  <c r="BI123" i="1"/>
  <c r="BI124" i="1"/>
  <c r="BI125" i="1"/>
  <c r="BI126" i="1"/>
  <c r="BI127" i="1"/>
  <c r="BI128" i="1"/>
  <c r="BI129" i="1"/>
  <c r="BI130" i="1"/>
  <c r="BI131" i="1"/>
  <c r="BI132" i="1"/>
  <c r="BI133" i="1"/>
  <c r="BI134" i="1"/>
  <c r="BI135" i="1"/>
  <c r="BI136" i="1"/>
  <c r="BI137" i="1"/>
  <c r="BI138" i="1"/>
  <c r="BI139" i="1"/>
  <c r="BI140" i="1"/>
  <c r="BI141" i="1"/>
  <c r="BI142" i="1"/>
  <c r="BI143" i="1"/>
  <c r="BI144" i="1"/>
  <c r="BI145" i="1"/>
  <c r="BI146" i="1"/>
  <c r="BI147" i="1"/>
  <c r="BI148" i="1"/>
  <c r="BI149" i="1"/>
  <c r="BI150" i="1"/>
  <c r="BI151" i="1"/>
  <c r="BI152" i="1"/>
  <c r="BI153" i="1"/>
  <c r="BI154" i="1"/>
  <c r="BI155" i="1"/>
  <c r="BI156" i="1"/>
  <c r="BI157" i="1"/>
  <c r="BI158" i="1"/>
  <c r="BI159" i="1"/>
  <c r="BI160" i="1"/>
  <c r="BI161" i="1"/>
  <c r="BI162" i="1"/>
  <c r="BI163" i="1"/>
  <c r="BI164" i="1"/>
  <c r="BI165" i="1"/>
  <c r="BI166" i="1"/>
  <c r="BI167" i="1"/>
  <c r="BI168" i="1"/>
  <c r="BI169" i="1"/>
  <c r="BI170" i="1"/>
  <c r="BI171" i="1"/>
  <c r="BI172" i="1"/>
  <c r="BI173" i="1"/>
  <c r="BI174" i="1"/>
  <c r="BI175" i="1"/>
  <c r="BI176" i="1"/>
  <c r="BI177" i="1"/>
  <c r="BI178" i="1"/>
  <c r="BI179" i="1"/>
  <c r="BI180" i="1"/>
  <c r="BI181" i="1"/>
  <c r="BI182" i="1"/>
  <c r="BI183" i="1"/>
  <c r="BI184" i="1"/>
  <c r="BI185" i="1"/>
  <c r="BI186" i="1"/>
  <c r="BI187" i="1"/>
  <c r="BI188" i="1"/>
  <c r="BI189" i="1"/>
  <c r="BI190" i="1"/>
  <c r="BI191" i="1"/>
  <c r="BI192" i="1"/>
  <c r="BI193" i="1"/>
  <c r="BI194" i="1"/>
  <c r="BI195" i="1"/>
  <c r="BI196" i="1"/>
  <c r="BI197" i="1"/>
  <c r="BI198" i="1"/>
  <c r="BI199" i="1"/>
  <c r="BI200" i="1"/>
  <c r="BI201" i="1"/>
  <c r="BI202" i="1"/>
  <c r="BI203" i="1"/>
  <c r="BI204" i="1"/>
  <c r="BI205" i="1"/>
  <c r="BI206" i="1"/>
  <c r="BI207" i="1"/>
  <c r="BI208" i="1"/>
  <c r="BI209" i="1"/>
  <c r="BI210" i="1"/>
  <c r="BI211" i="1"/>
  <c r="BI212" i="1"/>
  <c r="BI213" i="1"/>
  <c r="BI214" i="1"/>
  <c r="BI215" i="1"/>
  <c r="BI216" i="1"/>
  <c r="BI217" i="1"/>
  <c r="BI218" i="1"/>
  <c r="BI219" i="1"/>
  <c r="BI220" i="1"/>
  <c r="BI221" i="1"/>
  <c r="BI222" i="1"/>
  <c r="BI223" i="1"/>
  <c r="BI224" i="1"/>
  <c r="BI225" i="1"/>
  <c r="BI226" i="1"/>
  <c r="BI227" i="1"/>
  <c r="BI228" i="1"/>
  <c r="BI229" i="1"/>
  <c r="BI230" i="1"/>
  <c r="BI231" i="1"/>
  <c r="BI232" i="1"/>
  <c r="BI233" i="1"/>
  <c r="BI234" i="1"/>
  <c r="BI235" i="1"/>
  <c r="BI236" i="1"/>
  <c r="BI237" i="1"/>
  <c r="BI238" i="1"/>
  <c r="BI239" i="1"/>
  <c r="BI240" i="1"/>
  <c r="BI241" i="1"/>
  <c r="BI242" i="1"/>
  <c r="BI243" i="1"/>
  <c r="BI244" i="1"/>
  <c r="BI245" i="1"/>
  <c r="BI246" i="1"/>
  <c r="BI247" i="1"/>
  <c r="BI248" i="1"/>
  <c r="BI249" i="1"/>
  <c r="BI250" i="1"/>
  <c r="BI251" i="1"/>
  <c r="BI252" i="1"/>
  <c r="BI253" i="1"/>
  <c r="BI254" i="1"/>
  <c r="BI255" i="1"/>
  <c r="BI256" i="1"/>
  <c r="BI257" i="1"/>
  <c r="BI258" i="1"/>
  <c r="BI259" i="1"/>
  <c r="BI260" i="1"/>
  <c r="BI261" i="1"/>
  <c r="BI262" i="1"/>
  <c r="BI263" i="1"/>
  <c r="BI264" i="1"/>
  <c r="BI265" i="1"/>
  <c r="BI266" i="1"/>
  <c r="BI267" i="1"/>
  <c r="BI268" i="1"/>
  <c r="BI269" i="1"/>
  <c r="BI270" i="1"/>
  <c r="BI271" i="1"/>
  <c r="BI272" i="1"/>
  <c r="BI273" i="1"/>
  <c r="BI274" i="1"/>
  <c r="BI275" i="1"/>
  <c r="BI276" i="1"/>
  <c r="BI277" i="1"/>
  <c r="BI278" i="1"/>
  <c r="BI279" i="1"/>
  <c r="BI280" i="1"/>
  <c r="BI281" i="1"/>
  <c r="BI282" i="1"/>
  <c r="BI283" i="1"/>
  <c r="BI284" i="1"/>
  <c r="BI285" i="1"/>
  <c r="BI286" i="1"/>
  <c r="BI287" i="1"/>
  <c r="BI288" i="1"/>
  <c r="BI289" i="1"/>
  <c r="BI290" i="1"/>
  <c r="BI291" i="1"/>
  <c r="BI292" i="1"/>
  <c r="BI293" i="1"/>
  <c r="BI294" i="1"/>
  <c r="BI295" i="1"/>
  <c r="BI296" i="1"/>
  <c r="BI297" i="1"/>
  <c r="BI298" i="1"/>
  <c r="BI299" i="1"/>
  <c r="BI300" i="1"/>
  <c r="BI301" i="1"/>
  <c r="BI302" i="1"/>
  <c r="BI303" i="1"/>
  <c r="BI304" i="1"/>
  <c r="BI305" i="1"/>
  <c r="BI306" i="1"/>
  <c r="BI307" i="1"/>
  <c r="BI308" i="1"/>
  <c r="BI309" i="1"/>
  <c r="BI310" i="1"/>
  <c r="BI311" i="1"/>
  <c r="BI312" i="1"/>
  <c r="BI313" i="1"/>
  <c r="BI314" i="1"/>
  <c r="BI315" i="1"/>
  <c r="BI316" i="1"/>
  <c r="BI317" i="1"/>
  <c r="BI318" i="1"/>
  <c r="BI319" i="1"/>
  <c r="BI320" i="1"/>
  <c r="BI321" i="1"/>
  <c r="BI322" i="1"/>
  <c r="BI323" i="1"/>
  <c r="BI324" i="1"/>
  <c r="BI325" i="1"/>
  <c r="BI326" i="1"/>
  <c r="BI327" i="1"/>
  <c r="BI328" i="1"/>
  <c r="BI329" i="1"/>
  <c r="BI330" i="1"/>
  <c r="BI331" i="1"/>
  <c r="BI332" i="1"/>
  <c r="BI333" i="1"/>
  <c r="BI334" i="1"/>
  <c r="BI335" i="1"/>
  <c r="BI336" i="1"/>
  <c r="BI337" i="1"/>
  <c r="BI338" i="1"/>
  <c r="BI339" i="1"/>
  <c r="BI340" i="1"/>
  <c r="BI341" i="1"/>
  <c r="BI342" i="1"/>
  <c r="BI343" i="1"/>
  <c r="BI344" i="1"/>
  <c r="BI345" i="1"/>
  <c r="BI346" i="1"/>
  <c r="BI347" i="1"/>
  <c r="BI348" i="1"/>
  <c r="BI349" i="1"/>
  <c r="BI350" i="1"/>
  <c r="BI351" i="1"/>
  <c r="BI352" i="1"/>
  <c r="BI353" i="1"/>
  <c r="BI354" i="1"/>
  <c r="BI355" i="1"/>
  <c r="BI356" i="1"/>
  <c r="BI357" i="1"/>
  <c r="BI358" i="1"/>
  <c r="BI359" i="1"/>
  <c r="BI360" i="1"/>
  <c r="BI361" i="1"/>
  <c r="BI362" i="1"/>
  <c r="BI363" i="1"/>
  <c r="BI364" i="1"/>
  <c r="BI365" i="1"/>
  <c r="BI366" i="1"/>
  <c r="BI367" i="1"/>
  <c r="BI368" i="1"/>
  <c r="BI369" i="1"/>
  <c r="BI370" i="1"/>
  <c r="BI371" i="1"/>
  <c r="BI372" i="1"/>
  <c r="BI373" i="1"/>
  <c r="BI374" i="1"/>
  <c r="BI375" i="1"/>
  <c r="BI376" i="1"/>
  <c r="BI377" i="1"/>
  <c r="BI378" i="1"/>
  <c r="BI379" i="1"/>
  <c r="BI380" i="1"/>
  <c r="BI381" i="1"/>
  <c r="BI382" i="1"/>
  <c r="BI383" i="1"/>
  <c r="BI384" i="1"/>
  <c r="BI385" i="1"/>
  <c r="BI386" i="1"/>
  <c r="BI387" i="1"/>
  <c r="BI388" i="1"/>
  <c r="BI389" i="1"/>
  <c r="BI390" i="1"/>
  <c r="BI391" i="1"/>
  <c r="BI392" i="1"/>
  <c r="BI393" i="1"/>
  <c r="BI394" i="1"/>
  <c r="BI395" i="1"/>
  <c r="BI396" i="1"/>
  <c r="BI397" i="1"/>
  <c r="BI398" i="1"/>
  <c r="BI399" i="1"/>
  <c r="BI400" i="1"/>
  <c r="BI401" i="1"/>
  <c r="BI402" i="1"/>
  <c r="BI403" i="1"/>
  <c r="BI404" i="1"/>
  <c r="BI405" i="1"/>
  <c r="BI406" i="1"/>
  <c r="BI407" i="1"/>
  <c r="BI408" i="1"/>
  <c r="BI409" i="1"/>
  <c r="BI410" i="1"/>
  <c r="BI411" i="1"/>
  <c r="BI412" i="1"/>
  <c r="BI413" i="1"/>
  <c r="BI414" i="1"/>
  <c r="BI415" i="1"/>
  <c r="BI416" i="1"/>
  <c r="BI417" i="1"/>
  <c r="BI418" i="1"/>
  <c r="BI419" i="1"/>
  <c r="BI420" i="1"/>
  <c r="BI421" i="1"/>
  <c r="BI422" i="1"/>
  <c r="BI423" i="1"/>
  <c r="BI424" i="1"/>
  <c r="BI425" i="1"/>
  <c r="BI426" i="1"/>
  <c r="BI427" i="1"/>
  <c r="BI428" i="1"/>
  <c r="BI429" i="1"/>
  <c r="BI430" i="1"/>
  <c r="BI431" i="1"/>
  <c r="BI432" i="1"/>
  <c r="BI433" i="1"/>
  <c r="BI434" i="1"/>
  <c r="BI435" i="1"/>
  <c r="BI436" i="1"/>
  <c r="BI437" i="1"/>
  <c r="BI438" i="1"/>
  <c r="BI439" i="1"/>
  <c r="BI440" i="1"/>
  <c r="BI441" i="1"/>
  <c r="BI442" i="1"/>
  <c r="BI443" i="1"/>
  <c r="BI444" i="1"/>
  <c r="BI445" i="1"/>
  <c r="BI446" i="1"/>
  <c r="BI447" i="1"/>
  <c r="BI448" i="1"/>
  <c r="BI449" i="1"/>
  <c r="BI450" i="1"/>
  <c r="BI451" i="1"/>
  <c r="BI452" i="1"/>
  <c r="BI453" i="1"/>
  <c r="BI454" i="1"/>
  <c r="BI455" i="1"/>
  <c r="BI456" i="1"/>
  <c r="BI457" i="1"/>
  <c r="BI458" i="1"/>
  <c r="BI459" i="1"/>
  <c r="BI460" i="1"/>
  <c r="BI461" i="1"/>
  <c r="BI462" i="1"/>
  <c r="BI463" i="1"/>
  <c r="BI464" i="1"/>
  <c r="BI465" i="1"/>
  <c r="BI466" i="1"/>
  <c r="BI467" i="1"/>
  <c r="BI468" i="1"/>
  <c r="BI469" i="1"/>
  <c r="BI470" i="1"/>
  <c r="BI471" i="1"/>
  <c r="BI472" i="1"/>
  <c r="BI473" i="1"/>
  <c r="BI474" i="1"/>
  <c r="BI475" i="1"/>
  <c r="BI476" i="1"/>
  <c r="BI477" i="1"/>
  <c r="BI478" i="1"/>
  <c r="BI479" i="1"/>
  <c r="BI480" i="1"/>
  <c r="BI481" i="1"/>
  <c r="BI482" i="1"/>
  <c r="BI483" i="1"/>
  <c r="BI484" i="1"/>
  <c r="BI485" i="1"/>
  <c r="BI486" i="1"/>
  <c r="BI487" i="1"/>
  <c r="BI488" i="1"/>
  <c r="BI489" i="1"/>
  <c r="BI490" i="1"/>
  <c r="BI491" i="1"/>
  <c r="BI492" i="1"/>
  <c r="BI493" i="1"/>
  <c r="BI494" i="1"/>
  <c r="BI495" i="1"/>
  <c r="BI496" i="1"/>
  <c r="BI497" i="1"/>
  <c r="BI498" i="1"/>
  <c r="BI499" i="1"/>
  <c r="BI500" i="1"/>
  <c r="BI501" i="1"/>
  <c r="BI502" i="1"/>
  <c r="BI503" i="1"/>
  <c r="BI504" i="1"/>
  <c r="BI505" i="1"/>
  <c r="BI506" i="1"/>
  <c r="BI507" i="1"/>
  <c r="BI508" i="1"/>
  <c r="BI509" i="1"/>
  <c r="BI510" i="1"/>
  <c r="BI511" i="1"/>
  <c r="BI512" i="1"/>
  <c r="BI513" i="1"/>
  <c r="BI514" i="1"/>
  <c r="BI515" i="1"/>
  <c r="BI516" i="1"/>
  <c r="BI517" i="1"/>
  <c r="BI518" i="1"/>
  <c r="BI519" i="1"/>
  <c r="BI520" i="1"/>
  <c r="BI521" i="1"/>
  <c r="BI522" i="1"/>
  <c r="BI523" i="1"/>
  <c r="BI524" i="1"/>
  <c r="BI525" i="1"/>
  <c r="BI526" i="1"/>
  <c r="BI527" i="1"/>
  <c r="BI528" i="1"/>
  <c r="BI529" i="1"/>
  <c r="BI530" i="1"/>
  <c r="BI531" i="1"/>
  <c r="BI532" i="1"/>
  <c r="BI533" i="1"/>
  <c r="BI534" i="1"/>
  <c r="BI535" i="1"/>
  <c r="BI536" i="1"/>
  <c r="BI537" i="1"/>
  <c r="BI538" i="1"/>
  <c r="BI539" i="1"/>
  <c r="BI540" i="1"/>
  <c r="BI541" i="1"/>
  <c r="BI542" i="1"/>
  <c r="BI543" i="1"/>
  <c r="BI544" i="1"/>
  <c r="BI545" i="1"/>
  <c r="BI546" i="1"/>
  <c r="BI547" i="1"/>
  <c r="BI548" i="1"/>
  <c r="BI549" i="1"/>
  <c r="BI550" i="1"/>
  <c r="BI551" i="1"/>
  <c r="BI552" i="1"/>
  <c r="BI553" i="1"/>
  <c r="BI554" i="1"/>
  <c r="BI555" i="1"/>
  <c r="BI556" i="1"/>
  <c r="BI557" i="1"/>
  <c r="BI558" i="1"/>
  <c r="BH5" i="1"/>
  <c r="BH6" i="1"/>
  <c r="BH7" i="1"/>
  <c r="BH8" i="1"/>
  <c r="BH9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0" i="1"/>
  <c r="BH31" i="1"/>
  <c r="BH32" i="1"/>
  <c r="BH33" i="1"/>
  <c r="BH34" i="1"/>
  <c r="BH35" i="1"/>
  <c r="BH36" i="1"/>
  <c r="BH37" i="1"/>
  <c r="BH38" i="1"/>
  <c r="BH39" i="1"/>
  <c r="BH40" i="1"/>
  <c r="BH41" i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0" i="1"/>
  <c r="BH91" i="1"/>
  <c r="BH92" i="1"/>
  <c r="BH93" i="1"/>
  <c r="BH94" i="1"/>
  <c r="BH95" i="1"/>
  <c r="BH96" i="1"/>
  <c r="BH97" i="1"/>
  <c r="BH98" i="1"/>
  <c r="BH99" i="1"/>
  <c r="BH100" i="1"/>
  <c r="BH101" i="1"/>
  <c r="BH102" i="1"/>
  <c r="BH103" i="1"/>
  <c r="BH104" i="1"/>
  <c r="BH105" i="1"/>
  <c r="BH106" i="1"/>
  <c r="BH107" i="1"/>
  <c r="BH108" i="1"/>
  <c r="BH109" i="1"/>
  <c r="BH110" i="1"/>
  <c r="BH111" i="1"/>
  <c r="BH112" i="1"/>
  <c r="BH113" i="1"/>
  <c r="BH114" i="1"/>
  <c r="BH115" i="1"/>
  <c r="BH116" i="1"/>
  <c r="BH117" i="1"/>
  <c r="BH118" i="1"/>
  <c r="BH119" i="1"/>
  <c r="BH120" i="1"/>
  <c r="BH121" i="1"/>
  <c r="BH122" i="1"/>
  <c r="BH123" i="1"/>
  <c r="BH124" i="1"/>
  <c r="BH125" i="1"/>
  <c r="BH126" i="1"/>
  <c r="BH127" i="1"/>
  <c r="BH128" i="1"/>
  <c r="BH129" i="1"/>
  <c r="BH130" i="1"/>
  <c r="BH131" i="1"/>
  <c r="BH132" i="1"/>
  <c r="BH133" i="1"/>
  <c r="BH134" i="1"/>
  <c r="BH135" i="1"/>
  <c r="BH136" i="1"/>
  <c r="BH137" i="1"/>
  <c r="BH138" i="1"/>
  <c r="BH139" i="1"/>
  <c r="BH140" i="1"/>
  <c r="BH141" i="1"/>
  <c r="BH142" i="1"/>
  <c r="BH143" i="1"/>
  <c r="BH144" i="1"/>
  <c r="BH145" i="1"/>
  <c r="BH146" i="1"/>
  <c r="BH147" i="1"/>
  <c r="BH148" i="1"/>
  <c r="BH149" i="1"/>
  <c r="BH150" i="1"/>
  <c r="BH151" i="1"/>
  <c r="BH152" i="1"/>
  <c r="BH153" i="1"/>
  <c r="BH154" i="1"/>
  <c r="BH155" i="1"/>
  <c r="BH156" i="1"/>
  <c r="BH157" i="1"/>
  <c r="BH158" i="1"/>
  <c r="BH159" i="1"/>
  <c r="BH160" i="1"/>
  <c r="BH161" i="1"/>
  <c r="BH162" i="1"/>
  <c r="BH163" i="1"/>
  <c r="BH164" i="1"/>
  <c r="BH165" i="1"/>
  <c r="BH166" i="1"/>
  <c r="BH167" i="1"/>
  <c r="BH168" i="1"/>
  <c r="BH169" i="1"/>
  <c r="BH170" i="1"/>
  <c r="BH171" i="1"/>
  <c r="BH172" i="1"/>
  <c r="BH173" i="1"/>
  <c r="BH174" i="1"/>
  <c r="BH175" i="1"/>
  <c r="BH176" i="1"/>
  <c r="BH177" i="1"/>
  <c r="BH178" i="1"/>
  <c r="BH179" i="1"/>
  <c r="BH180" i="1"/>
  <c r="BH181" i="1"/>
  <c r="BH182" i="1"/>
  <c r="BH183" i="1"/>
  <c r="BH184" i="1"/>
  <c r="BH185" i="1"/>
  <c r="BH186" i="1"/>
  <c r="BH187" i="1"/>
  <c r="BH188" i="1"/>
  <c r="BH189" i="1"/>
  <c r="BH190" i="1"/>
  <c r="BH191" i="1"/>
  <c r="BH192" i="1"/>
  <c r="BH193" i="1"/>
  <c r="BH194" i="1"/>
  <c r="BH195" i="1"/>
  <c r="BH196" i="1"/>
  <c r="BH197" i="1"/>
  <c r="BH198" i="1"/>
  <c r="BH199" i="1"/>
  <c r="BH200" i="1"/>
  <c r="BH201" i="1"/>
  <c r="BH202" i="1"/>
  <c r="BH203" i="1"/>
  <c r="BH204" i="1"/>
  <c r="BH205" i="1"/>
  <c r="BH206" i="1"/>
  <c r="BH207" i="1"/>
  <c r="BH208" i="1"/>
  <c r="BH209" i="1"/>
  <c r="BH210" i="1"/>
  <c r="BH211" i="1"/>
  <c r="BH212" i="1"/>
  <c r="BH213" i="1"/>
  <c r="BH214" i="1"/>
  <c r="BH215" i="1"/>
  <c r="BH216" i="1"/>
  <c r="BH217" i="1"/>
  <c r="BH218" i="1"/>
  <c r="BH219" i="1"/>
  <c r="BH220" i="1"/>
  <c r="BH221" i="1"/>
  <c r="BH222" i="1"/>
  <c r="BH223" i="1"/>
  <c r="BH224" i="1"/>
  <c r="BH225" i="1"/>
  <c r="BH226" i="1"/>
  <c r="BH227" i="1"/>
  <c r="BH228" i="1"/>
  <c r="BH229" i="1"/>
  <c r="BH230" i="1"/>
  <c r="BH231" i="1"/>
  <c r="BH232" i="1"/>
  <c r="BH233" i="1"/>
  <c r="BH234" i="1"/>
  <c r="BH235" i="1"/>
  <c r="BH236" i="1"/>
  <c r="BH237" i="1"/>
  <c r="BH238" i="1"/>
  <c r="BH239" i="1"/>
  <c r="BH240" i="1"/>
  <c r="BH241" i="1"/>
  <c r="BH242" i="1"/>
  <c r="BH243" i="1"/>
  <c r="BH244" i="1"/>
  <c r="BH245" i="1"/>
  <c r="BH246" i="1"/>
  <c r="BH247" i="1"/>
  <c r="BH248" i="1"/>
  <c r="BH249" i="1"/>
  <c r="BH250" i="1"/>
  <c r="BH251" i="1"/>
  <c r="BH252" i="1"/>
  <c r="BH253" i="1"/>
  <c r="BH254" i="1"/>
  <c r="BH255" i="1"/>
  <c r="BH256" i="1"/>
  <c r="BH257" i="1"/>
  <c r="BH258" i="1"/>
  <c r="BH259" i="1"/>
  <c r="BH260" i="1"/>
  <c r="BH261" i="1"/>
  <c r="BH262" i="1"/>
  <c r="BH263" i="1"/>
  <c r="BH264" i="1"/>
  <c r="BH265" i="1"/>
  <c r="BH266" i="1"/>
  <c r="BH267" i="1"/>
  <c r="BH268" i="1"/>
  <c r="BH269" i="1"/>
  <c r="BH270" i="1"/>
  <c r="BH271" i="1"/>
  <c r="BH272" i="1"/>
  <c r="BH273" i="1"/>
  <c r="BH274" i="1"/>
  <c r="BH275" i="1"/>
  <c r="BH276" i="1"/>
  <c r="BH277" i="1"/>
  <c r="BH278" i="1"/>
  <c r="BH279" i="1"/>
  <c r="BH280" i="1"/>
  <c r="BH281" i="1"/>
  <c r="BH282" i="1"/>
  <c r="BH283" i="1"/>
  <c r="BH284" i="1"/>
  <c r="BH285" i="1"/>
  <c r="BH286" i="1"/>
  <c r="BH287" i="1"/>
  <c r="BH288" i="1"/>
  <c r="BH289" i="1"/>
  <c r="BH290" i="1"/>
  <c r="BH291" i="1"/>
  <c r="BH292" i="1"/>
  <c r="BH293" i="1"/>
  <c r="BH294" i="1"/>
  <c r="BH295" i="1"/>
  <c r="BH296" i="1"/>
  <c r="BH297" i="1"/>
  <c r="BH298" i="1"/>
  <c r="BH299" i="1"/>
  <c r="BH300" i="1"/>
  <c r="BH301" i="1"/>
  <c r="BH302" i="1"/>
  <c r="BH303" i="1"/>
  <c r="BH304" i="1"/>
  <c r="BH305" i="1"/>
  <c r="BH306" i="1"/>
  <c r="BH307" i="1"/>
  <c r="BH308" i="1"/>
  <c r="BH309" i="1"/>
  <c r="BH310" i="1"/>
  <c r="BH311" i="1"/>
  <c r="BH312" i="1"/>
  <c r="BH313" i="1"/>
  <c r="BH314" i="1"/>
  <c r="BH315" i="1"/>
  <c r="BH316" i="1"/>
  <c r="BH317" i="1"/>
  <c r="BH318" i="1"/>
  <c r="BH319" i="1"/>
  <c r="BH320" i="1"/>
  <c r="BH321" i="1"/>
  <c r="BH322" i="1"/>
  <c r="BH323" i="1"/>
  <c r="BH324" i="1"/>
  <c r="BH325" i="1"/>
  <c r="BH326" i="1"/>
  <c r="BH327" i="1"/>
  <c r="BH328" i="1"/>
  <c r="BH329" i="1"/>
  <c r="BH330" i="1"/>
  <c r="BH331" i="1"/>
  <c r="BH332" i="1"/>
  <c r="BH333" i="1"/>
  <c r="BH334" i="1"/>
  <c r="BH335" i="1"/>
  <c r="BH336" i="1"/>
  <c r="BH337" i="1"/>
  <c r="BH338" i="1"/>
  <c r="BH339" i="1"/>
  <c r="BH340" i="1"/>
  <c r="BH341" i="1"/>
  <c r="BH342" i="1"/>
  <c r="BH343" i="1"/>
  <c r="BH344" i="1"/>
  <c r="BH345" i="1"/>
  <c r="BH346" i="1"/>
  <c r="BH347" i="1"/>
  <c r="BH348" i="1"/>
  <c r="BH349" i="1"/>
  <c r="BH350" i="1"/>
  <c r="BH351" i="1"/>
  <c r="BH352" i="1"/>
  <c r="BH353" i="1"/>
  <c r="BH354" i="1"/>
  <c r="BH355" i="1"/>
  <c r="BH356" i="1"/>
  <c r="BH357" i="1"/>
  <c r="BH358" i="1"/>
  <c r="BH359" i="1"/>
  <c r="BH360" i="1"/>
  <c r="BH361" i="1"/>
  <c r="BH362" i="1"/>
  <c r="BH363" i="1"/>
  <c r="BH364" i="1"/>
  <c r="BH365" i="1"/>
  <c r="BH366" i="1"/>
  <c r="BH367" i="1"/>
  <c r="BH368" i="1"/>
  <c r="BH369" i="1"/>
  <c r="BH370" i="1"/>
  <c r="BH371" i="1"/>
  <c r="BH372" i="1"/>
  <c r="BH373" i="1"/>
  <c r="BH374" i="1"/>
  <c r="BH375" i="1"/>
  <c r="BH376" i="1"/>
  <c r="BH377" i="1"/>
  <c r="BH378" i="1"/>
  <c r="BH379" i="1"/>
  <c r="BH380" i="1"/>
  <c r="BH381" i="1"/>
  <c r="BH382" i="1"/>
  <c r="BH383" i="1"/>
  <c r="BH384" i="1"/>
  <c r="BH385" i="1"/>
  <c r="BH386" i="1"/>
  <c r="BH387" i="1"/>
  <c r="BH388" i="1"/>
  <c r="BH389" i="1"/>
  <c r="BH390" i="1"/>
  <c r="BH391" i="1"/>
  <c r="BH392" i="1"/>
  <c r="BH393" i="1"/>
  <c r="BH394" i="1"/>
  <c r="BH395" i="1"/>
  <c r="BH396" i="1"/>
  <c r="BH397" i="1"/>
  <c r="BH398" i="1"/>
  <c r="BH399" i="1"/>
  <c r="BH400" i="1"/>
  <c r="BH401" i="1"/>
  <c r="BH402" i="1"/>
  <c r="BH403" i="1"/>
  <c r="BH404" i="1"/>
  <c r="BH405" i="1"/>
  <c r="BH406" i="1"/>
  <c r="BH407" i="1"/>
  <c r="BH408" i="1"/>
  <c r="BH409" i="1"/>
  <c r="BH410" i="1"/>
  <c r="BH411" i="1"/>
  <c r="BH412" i="1"/>
  <c r="BH413" i="1"/>
  <c r="BH414" i="1"/>
  <c r="BH415" i="1"/>
  <c r="BH416" i="1"/>
  <c r="BH417" i="1"/>
  <c r="BH418" i="1"/>
  <c r="BH419" i="1"/>
  <c r="BH420" i="1"/>
  <c r="BH421" i="1"/>
  <c r="BH422" i="1"/>
  <c r="BH423" i="1"/>
  <c r="BH424" i="1"/>
  <c r="BH425" i="1"/>
  <c r="BH426" i="1"/>
  <c r="BH427" i="1"/>
  <c r="BH428" i="1"/>
  <c r="BH429" i="1"/>
  <c r="BH430" i="1"/>
  <c r="BH431" i="1"/>
  <c r="BH432" i="1"/>
  <c r="BH433" i="1"/>
  <c r="BH434" i="1"/>
  <c r="BH435" i="1"/>
  <c r="BH436" i="1"/>
  <c r="BH437" i="1"/>
  <c r="BH438" i="1"/>
  <c r="BH439" i="1"/>
  <c r="BH440" i="1"/>
  <c r="BH441" i="1"/>
  <c r="BH442" i="1"/>
  <c r="BH443" i="1"/>
  <c r="BH444" i="1"/>
  <c r="BH445" i="1"/>
  <c r="BH446" i="1"/>
  <c r="BH447" i="1"/>
  <c r="BH448" i="1"/>
  <c r="BH449" i="1"/>
  <c r="BH450" i="1"/>
  <c r="BH451" i="1"/>
  <c r="BH452" i="1"/>
  <c r="BH453" i="1"/>
  <c r="BH454" i="1"/>
  <c r="BH455" i="1"/>
  <c r="BH456" i="1"/>
  <c r="BH457" i="1"/>
  <c r="BH458" i="1"/>
  <c r="BH459" i="1"/>
  <c r="BH460" i="1"/>
  <c r="BH461" i="1"/>
  <c r="BH462" i="1"/>
  <c r="BH463" i="1"/>
  <c r="BH464" i="1"/>
  <c r="BH465" i="1"/>
  <c r="BH466" i="1"/>
  <c r="BH467" i="1"/>
  <c r="BH468" i="1"/>
  <c r="BH469" i="1"/>
  <c r="BH470" i="1"/>
  <c r="BH471" i="1"/>
  <c r="BH472" i="1"/>
  <c r="BH473" i="1"/>
  <c r="BH474" i="1"/>
  <c r="BH475" i="1"/>
  <c r="BH476" i="1"/>
  <c r="BH477" i="1"/>
  <c r="BH478" i="1"/>
  <c r="BH479" i="1"/>
  <c r="BH480" i="1"/>
  <c r="BH481" i="1"/>
  <c r="BH482" i="1"/>
  <c r="BH483" i="1"/>
  <c r="BH484" i="1"/>
  <c r="BH485" i="1"/>
  <c r="BH486" i="1"/>
  <c r="BH487" i="1"/>
  <c r="BH488" i="1"/>
  <c r="BH489" i="1"/>
  <c r="BH490" i="1"/>
  <c r="BH491" i="1"/>
  <c r="BH492" i="1"/>
  <c r="BH493" i="1"/>
  <c r="BH494" i="1"/>
  <c r="BH495" i="1"/>
  <c r="BH496" i="1"/>
  <c r="BH497" i="1"/>
  <c r="BH498" i="1"/>
  <c r="BH499" i="1"/>
  <c r="BH500" i="1"/>
  <c r="BH501" i="1"/>
  <c r="BH502" i="1"/>
  <c r="BH503" i="1"/>
  <c r="BH504" i="1"/>
  <c r="BH505" i="1"/>
  <c r="BH506" i="1"/>
  <c r="BH507" i="1"/>
  <c r="BH508" i="1"/>
  <c r="BH509" i="1"/>
  <c r="BH510" i="1"/>
  <c r="BH511" i="1"/>
  <c r="BH512" i="1"/>
  <c r="BH513" i="1"/>
  <c r="BH514" i="1"/>
  <c r="BH515" i="1"/>
  <c r="BH516" i="1"/>
  <c r="BH517" i="1"/>
  <c r="BH518" i="1"/>
  <c r="BH519" i="1"/>
  <c r="BH520" i="1"/>
  <c r="BH521" i="1"/>
  <c r="BH522" i="1"/>
  <c r="BH523" i="1"/>
  <c r="BH524" i="1"/>
  <c r="BH525" i="1"/>
  <c r="BH526" i="1"/>
  <c r="BH527" i="1"/>
  <c r="BH528" i="1"/>
  <c r="BH529" i="1"/>
  <c r="BH530" i="1"/>
  <c r="BH531" i="1"/>
  <c r="BH532" i="1"/>
  <c r="BH533" i="1"/>
  <c r="BH534" i="1"/>
  <c r="BH535" i="1"/>
  <c r="BH536" i="1"/>
  <c r="BH537" i="1"/>
  <c r="BH538" i="1"/>
  <c r="BH539" i="1"/>
  <c r="BH540" i="1"/>
  <c r="BH541" i="1"/>
  <c r="BH542" i="1"/>
  <c r="BH543" i="1"/>
  <c r="BH544" i="1"/>
  <c r="BH545" i="1"/>
  <c r="BH546" i="1"/>
  <c r="BH547" i="1"/>
  <c r="BH548" i="1"/>
  <c r="BH549" i="1"/>
  <c r="BH550" i="1"/>
  <c r="BH551" i="1"/>
  <c r="BH552" i="1"/>
  <c r="BH553" i="1"/>
  <c r="BH554" i="1"/>
  <c r="BH555" i="1"/>
  <c r="BH556" i="1"/>
  <c r="BH557" i="1"/>
  <c r="BH558" i="1"/>
  <c r="BG5" i="1"/>
  <c r="BG6" i="1"/>
  <c r="BG7" i="1"/>
  <c r="BG8" i="1"/>
  <c r="BG9" i="1"/>
  <c r="BG10" i="1"/>
  <c r="BG11" i="1"/>
  <c r="BG12" i="1"/>
  <c r="BG13" i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49" i="1"/>
  <c r="BG50" i="1"/>
  <c r="BG51" i="1"/>
  <c r="BG52" i="1"/>
  <c r="BG53" i="1"/>
  <c r="BG54" i="1"/>
  <c r="BG55" i="1"/>
  <c r="BG56" i="1"/>
  <c r="BG57" i="1"/>
  <c r="BG58" i="1"/>
  <c r="BG59" i="1"/>
  <c r="BG60" i="1"/>
  <c r="BG61" i="1"/>
  <c r="BG62" i="1"/>
  <c r="BG63" i="1"/>
  <c r="BG64" i="1"/>
  <c r="BG65" i="1"/>
  <c r="BG66" i="1"/>
  <c r="BG67" i="1"/>
  <c r="BG68" i="1"/>
  <c r="BG69" i="1"/>
  <c r="BG70" i="1"/>
  <c r="BG71" i="1"/>
  <c r="BG72" i="1"/>
  <c r="BG73" i="1"/>
  <c r="BG74" i="1"/>
  <c r="BG75" i="1"/>
  <c r="BG76" i="1"/>
  <c r="BG77" i="1"/>
  <c r="BG78" i="1"/>
  <c r="BG79" i="1"/>
  <c r="BG80" i="1"/>
  <c r="BG81" i="1"/>
  <c r="BG82" i="1"/>
  <c r="BG83" i="1"/>
  <c r="BG84" i="1"/>
  <c r="BG85" i="1"/>
  <c r="BG86" i="1"/>
  <c r="BG87" i="1"/>
  <c r="BG88" i="1"/>
  <c r="BG89" i="1"/>
  <c r="BG90" i="1"/>
  <c r="BG91" i="1"/>
  <c r="BG92" i="1"/>
  <c r="BG93" i="1"/>
  <c r="BG94" i="1"/>
  <c r="BG95" i="1"/>
  <c r="BG96" i="1"/>
  <c r="BG97" i="1"/>
  <c r="BG98" i="1"/>
  <c r="BG99" i="1"/>
  <c r="BG100" i="1"/>
  <c r="BG101" i="1"/>
  <c r="BG102" i="1"/>
  <c r="BG103" i="1"/>
  <c r="BG104" i="1"/>
  <c r="BG105" i="1"/>
  <c r="BG106" i="1"/>
  <c r="BG107" i="1"/>
  <c r="BG108" i="1"/>
  <c r="BG109" i="1"/>
  <c r="BG110" i="1"/>
  <c r="BG111" i="1"/>
  <c r="BG112" i="1"/>
  <c r="BG113" i="1"/>
  <c r="BG114" i="1"/>
  <c r="BG115" i="1"/>
  <c r="BG116" i="1"/>
  <c r="BG117" i="1"/>
  <c r="BG118" i="1"/>
  <c r="BG119" i="1"/>
  <c r="BG120" i="1"/>
  <c r="BG121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7" i="1"/>
  <c r="BG148" i="1"/>
  <c r="BG149" i="1"/>
  <c r="BG150" i="1"/>
  <c r="BG151" i="1"/>
  <c r="BG152" i="1"/>
  <c r="BG153" i="1"/>
  <c r="BG154" i="1"/>
  <c r="BG155" i="1"/>
  <c r="BG156" i="1"/>
  <c r="BG157" i="1"/>
  <c r="BG158" i="1"/>
  <c r="BG159" i="1"/>
  <c r="BG160" i="1"/>
  <c r="BG161" i="1"/>
  <c r="BG162" i="1"/>
  <c r="BG163" i="1"/>
  <c r="BG164" i="1"/>
  <c r="BG165" i="1"/>
  <c r="BG166" i="1"/>
  <c r="BG167" i="1"/>
  <c r="BG168" i="1"/>
  <c r="BG169" i="1"/>
  <c r="BG170" i="1"/>
  <c r="BG171" i="1"/>
  <c r="BG172" i="1"/>
  <c r="BG173" i="1"/>
  <c r="BG174" i="1"/>
  <c r="BG175" i="1"/>
  <c r="BG176" i="1"/>
  <c r="BG177" i="1"/>
  <c r="BG178" i="1"/>
  <c r="BG179" i="1"/>
  <c r="BG180" i="1"/>
  <c r="BG181" i="1"/>
  <c r="BG182" i="1"/>
  <c r="BG183" i="1"/>
  <c r="BG184" i="1"/>
  <c r="BG185" i="1"/>
  <c r="BG186" i="1"/>
  <c r="BG187" i="1"/>
  <c r="BG188" i="1"/>
  <c r="BG189" i="1"/>
  <c r="BG190" i="1"/>
  <c r="BG191" i="1"/>
  <c r="BG192" i="1"/>
  <c r="BG193" i="1"/>
  <c r="BG194" i="1"/>
  <c r="BG195" i="1"/>
  <c r="BG196" i="1"/>
  <c r="BG197" i="1"/>
  <c r="BG198" i="1"/>
  <c r="BG199" i="1"/>
  <c r="BG200" i="1"/>
  <c r="BG201" i="1"/>
  <c r="BG202" i="1"/>
  <c r="BG203" i="1"/>
  <c r="BG204" i="1"/>
  <c r="BG205" i="1"/>
  <c r="BG206" i="1"/>
  <c r="BG207" i="1"/>
  <c r="BG208" i="1"/>
  <c r="BG209" i="1"/>
  <c r="BG210" i="1"/>
  <c r="BG211" i="1"/>
  <c r="BG212" i="1"/>
  <c r="BG213" i="1"/>
  <c r="BG214" i="1"/>
  <c r="BG215" i="1"/>
  <c r="BG216" i="1"/>
  <c r="BG217" i="1"/>
  <c r="BG218" i="1"/>
  <c r="BG219" i="1"/>
  <c r="BG220" i="1"/>
  <c r="BG221" i="1"/>
  <c r="BG222" i="1"/>
  <c r="BG223" i="1"/>
  <c r="BG224" i="1"/>
  <c r="BG225" i="1"/>
  <c r="BG226" i="1"/>
  <c r="BG227" i="1"/>
  <c r="BG228" i="1"/>
  <c r="BG229" i="1"/>
  <c r="BG230" i="1"/>
  <c r="BG231" i="1"/>
  <c r="BG232" i="1"/>
  <c r="BG233" i="1"/>
  <c r="BG234" i="1"/>
  <c r="BG235" i="1"/>
  <c r="BG236" i="1"/>
  <c r="BG237" i="1"/>
  <c r="BG238" i="1"/>
  <c r="BG239" i="1"/>
  <c r="BG240" i="1"/>
  <c r="BG241" i="1"/>
  <c r="BG242" i="1"/>
  <c r="BG243" i="1"/>
  <c r="BG244" i="1"/>
  <c r="BG245" i="1"/>
  <c r="BG246" i="1"/>
  <c r="BG247" i="1"/>
  <c r="BG248" i="1"/>
  <c r="BG249" i="1"/>
  <c r="BG250" i="1"/>
  <c r="BG251" i="1"/>
  <c r="BG252" i="1"/>
  <c r="BG253" i="1"/>
  <c r="BG254" i="1"/>
  <c r="BG255" i="1"/>
  <c r="BG256" i="1"/>
  <c r="BG257" i="1"/>
  <c r="BG258" i="1"/>
  <c r="BG259" i="1"/>
  <c r="BG260" i="1"/>
  <c r="BG261" i="1"/>
  <c r="BG262" i="1"/>
  <c r="BG263" i="1"/>
  <c r="BG264" i="1"/>
  <c r="BG265" i="1"/>
  <c r="BG266" i="1"/>
  <c r="BG267" i="1"/>
  <c r="BG268" i="1"/>
  <c r="BG269" i="1"/>
  <c r="BG270" i="1"/>
  <c r="BG271" i="1"/>
  <c r="BG272" i="1"/>
  <c r="BG273" i="1"/>
  <c r="BG274" i="1"/>
  <c r="BG275" i="1"/>
  <c r="BG276" i="1"/>
  <c r="BG277" i="1"/>
  <c r="BG278" i="1"/>
  <c r="BG279" i="1"/>
  <c r="BG280" i="1"/>
  <c r="BG281" i="1"/>
  <c r="BG282" i="1"/>
  <c r="BG283" i="1"/>
  <c r="BG284" i="1"/>
  <c r="BG285" i="1"/>
  <c r="BG286" i="1"/>
  <c r="BG287" i="1"/>
  <c r="BG288" i="1"/>
  <c r="BG289" i="1"/>
  <c r="BG290" i="1"/>
  <c r="BG291" i="1"/>
  <c r="BG292" i="1"/>
  <c r="BG293" i="1"/>
  <c r="BG294" i="1"/>
  <c r="BG295" i="1"/>
  <c r="BG296" i="1"/>
  <c r="BG297" i="1"/>
  <c r="BG298" i="1"/>
  <c r="BG299" i="1"/>
  <c r="BG300" i="1"/>
  <c r="BG301" i="1"/>
  <c r="BG302" i="1"/>
  <c r="BG303" i="1"/>
  <c r="BG304" i="1"/>
  <c r="BG305" i="1"/>
  <c r="BG306" i="1"/>
  <c r="BG307" i="1"/>
  <c r="BG308" i="1"/>
  <c r="BG309" i="1"/>
  <c r="BG310" i="1"/>
  <c r="BG311" i="1"/>
  <c r="BG312" i="1"/>
  <c r="BG313" i="1"/>
  <c r="BG314" i="1"/>
  <c r="BG315" i="1"/>
  <c r="BG316" i="1"/>
  <c r="BG317" i="1"/>
  <c r="BG318" i="1"/>
  <c r="BG319" i="1"/>
  <c r="BG320" i="1"/>
  <c r="BG321" i="1"/>
  <c r="BG322" i="1"/>
  <c r="BG323" i="1"/>
  <c r="BG324" i="1"/>
  <c r="BG325" i="1"/>
  <c r="BG326" i="1"/>
  <c r="BG327" i="1"/>
  <c r="BG328" i="1"/>
  <c r="BG329" i="1"/>
  <c r="BG330" i="1"/>
  <c r="BG331" i="1"/>
  <c r="BG332" i="1"/>
  <c r="BG333" i="1"/>
  <c r="BG334" i="1"/>
  <c r="BG335" i="1"/>
  <c r="BG336" i="1"/>
  <c r="BG337" i="1"/>
  <c r="BG338" i="1"/>
  <c r="BG339" i="1"/>
  <c r="BG340" i="1"/>
  <c r="BG341" i="1"/>
  <c r="BG342" i="1"/>
  <c r="BG343" i="1"/>
  <c r="BG344" i="1"/>
  <c r="BG345" i="1"/>
  <c r="BG346" i="1"/>
  <c r="BG347" i="1"/>
  <c r="BG348" i="1"/>
  <c r="BG349" i="1"/>
  <c r="BG350" i="1"/>
  <c r="BG351" i="1"/>
  <c r="BG352" i="1"/>
  <c r="BG353" i="1"/>
  <c r="BG354" i="1"/>
  <c r="BG355" i="1"/>
  <c r="BG356" i="1"/>
  <c r="BG357" i="1"/>
  <c r="BG358" i="1"/>
  <c r="BG359" i="1"/>
  <c r="BG360" i="1"/>
  <c r="BG361" i="1"/>
  <c r="BG362" i="1"/>
  <c r="BG363" i="1"/>
  <c r="BG364" i="1"/>
  <c r="BG365" i="1"/>
  <c r="BG366" i="1"/>
  <c r="BG367" i="1"/>
  <c r="BG368" i="1"/>
  <c r="BG369" i="1"/>
  <c r="BG370" i="1"/>
  <c r="BG371" i="1"/>
  <c r="BG372" i="1"/>
  <c r="BG373" i="1"/>
  <c r="BG374" i="1"/>
  <c r="BG375" i="1"/>
  <c r="BG376" i="1"/>
  <c r="BG377" i="1"/>
  <c r="BG378" i="1"/>
  <c r="BG379" i="1"/>
  <c r="BG380" i="1"/>
  <c r="BG381" i="1"/>
  <c r="BG382" i="1"/>
  <c r="BG383" i="1"/>
  <c r="BG384" i="1"/>
  <c r="BG385" i="1"/>
  <c r="BG386" i="1"/>
  <c r="BG387" i="1"/>
  <c r="BG388" i="1"/>
  <c r="BG389" i="1"/>
  <c r="BG390" i="1"/>
  <c r="BG391" i="1"/>
  <c r="BG392" i="1"/>
  <c r="BG393" i="1"/>
  <c r="BG394" i="1"/>
  <c r="BG395" i="1"/>
  <c r="BG396" i="1"/>
  <c r="BG397" i="1"/>
  <c r="BG398" i="1"/>
  <c r="BG399" i="1"/>
  <c r="BG400" i="1"/>
  <c r="BG401" i="1"/>
  <c r="BG402" i="1"/>
  <c r="BG403" i="1"/>
  <c r="BG404" i="1"/>
  <c r="BG405" i="1"/>
  <c r="BG406" i="1"/>
  <c r="BG407" i="1"/>
  <c r="BG408" i="1"/>
  <c r="BG409" i="1"/>
  <c r="BG410" i="1"/>
  <c r="BG411" i="1"/>
  <c r="BG412" i="1"/>
  <c r="BG413" i="1"/>
  <c r="BG414" i="1"/>
  <c r="BG415" i="1"/>
  <c r="BG416" i="1"/>
  <c r="BG417" i="1"/>
  <c r="BG418" i="1"/>
  <c r="BG419" i="1"/>
  <c r="BG420" i="1"/>
  <c r="BG421" i="1"/>
  <c r="BG422" i="1"/>
  <c r="BG423" i="1"/>
  <c r="BG424" i="1"/>
  <c r="BG425" i="1"/>
  <c r="BG426" i="1"/>
  <c r="BG427" i="1"/>
  <c r="BG428" i="1"/>
  <c r="BG429" i="1"/>
  <c r="BG430" i="1"/>
  <c r="BG431" i="1"/>
  <c r="BG432" i="1"/>
  <c r="BG433" i="1"/>
  <c r="BG434" i="1"/>
  <c r="BG435" i="1"/>
  <c r="BG436" i="1"/>
  <c r="BG437" i="1"/>
  <c r="BG438" i="1"/>
  <c r="BG439" i="1"/>
  <c r="BG440" i="1"/>
  <c r="BG441" i="1"/>
  <c r="BG442" i="1"/>
  <c r="BG443" i="1"/>
  <c r="BG444" i="1"/>
  <c r="BG445" i="1"/>
  <c r="BG446" i="1"/>
  <c r="BG447" i="1"/>
  <c r="BG448" i="1"/>
  <c r="BG449" i="1"/>
  <c r="BG450" i="1"/>
  <c r="BG451" i="1"/>
  <c r="BG452" i="1"/>
  <c r="BG453" i="1"/>
  <c r="BG454" i="1"/>
  <c r="BG455" i="1"/>
  <c r="BG456" i="1"/>
  <c r="BG457" i="1"/>
  <c r="BG458" i="1"/>
  <c r="BG459" i="1"/>
  <c r="BG460" i="1"/>
  <c r="BG461" i="1"/>
  <c r="BG462" i="1"/>
  <c r="BG463" i="1"/>
  <c r="BG464" i="1"/>
  <c r="BG465" i="1"/>
  <c r="BG466" i="1"/>
  <c r="BG467" i="1"/>
  <c r="BG468" i="1"/>
  <c r="BG469" i="1"/>
  <c r="BG470" i="1"/>
  <c r="BG471" i="1"/>
  <c r="BG472" i="1"/>
  <c r="BG473" i="1"/>
  <c r="BG474" i="1"/>
  <c r="BG475" i="1"/>
  <c r="BG476" i="1"/>
  <c r="BG477" i="1"/>
  <c r="BG478" i="1"/>
  <c r="BG479" i="1"/>
  <c r="BG480" i="1"/>
  <c r="BG481" i="1"/>
  <c r="BG482" i="1"/>
  <c r="BG483" i="1"/>
  <c r="BG484" i="1"/>
  <c r="BG485" i="1"/>
  <c r="BG486" i="1"/>
  <c r="BG487" i="1"/>
  <c r="BG488" i="1"/>
  <c r="BG489" i="1"/>
  <c r="BG490" i="1"/>
  <c r="BG491" i="1"/>
  <c r="BG492" i="1"/>
  <c r="BG493" i="1"/>
  <c r="BG494" i="1"/>
  <c r="BG495" i="1"/>
  <c r="BG496" i="1"/>
  <c r="BG497" i="1"/>
  <c r="BG498" i="1"/>
  <c r="BG499" i="1"/>
  <c r="BG500" i="1"/>
  <c r="BG501" i="1"/>
  <c r="BG502" i="1"/>
  <c r="BG503" i="1"/>
  <c r="BG504" i="1"/>
  <c r="BG505" i="1"/>
  <c r="BG506" i="1"/>
  <c r="BG507" i="1"/>
  <c r="BG508" i="1"/>
  <c r="BG509" i="1"/>
  <c r="BG510" i="1"/>
  <c r="BG511" i="1"/>
  <c r="BG512" i="1"/>
  <c r="BG513" i="1"/>
  <c r="BG514" i="1"/>
  <c r="BG515" i="1"/>
  <c r="BG516" i="1"/>
  <c r="BG517" i="1"/>
  <c r="BG518" i="1"/>
  <c r="BG519" i="1"/>
  <c r="BG520" i="1"/>
  <c r="BG521" i="1"/>
  <c r="BG522" i="1"/>
  <c r="BG523" i="1"/>
  <c r="BG524" i="1"/>
  <c r="BG525" i="1"/>
  <c r="BG526" i="1"/>
  <c r="BG527" i="1"/>
  <c r="BG528" i="1"/>
  <c r="BG529" i="1"/>
  <c r="BG530" i="1"/>
  <c r="BG531" i="1"/>
  <c r="BG532" i="1"/>
  <c r="BG533" i="1"/>
  <c r="BG534" i="1"/>
  <c r="BG535" i="1"/>
  <c r="BG536" i="1"/>
  <c r="BG537" i="1"/>
  <c r="BG538" i="1"/>
  <c r="BG539" i="1"/>
  <c r="BG540" i="1"/>
  <c r="BG541" i="1"/>
  <c r="BG542" i="1"/>
  <c r="BG543" i="1"/>
  <c r="BG544" i="1"/>
  <c r="BG545" i="1"/>
  <c r="BG546" i="1"/>
  <c r="BG547" i="1"/>
  <c r="BG548" i="1"/>
  <c r="BG549" i="1"/>
  <c r="BG550" i="1"/>
  <c r="BG551" i="1"/>
  <c r="BG552" i="1"/>
  <c r="BG553" i="1"/>
  <c r="BG554" i="1"/>
  <c r="BG555" i="1"/>
  <c r="BG556" i="1"/>
  <c r="BG557" i="1"/>
  <c r="BG558" i="1"/>
  <c r="BF5" i="1"/>
  <c r="BF6" i="1"/>
  <c r="BF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07" i="1"/>
  <c r="BF108" i="1"/>
  <c r="BF109" i="1"/>
  <c r="BF110" i="1"/>
  <c r="BF111" i="1"/>
  <c r="BF112" i="1"/>
  <c r="BF113" i="1"/>
  <c r="BF114" i="1"/>
  <c r="BF115" i="1"/>
  <c r="BF116" i="1"/>
  <c r="BF117" i="1"/>
  <c r="BF118" i="1"/>
  <c r="BF119" i="1"/>
  <c r="BF120" i="1"/>
  <c r="BF121" i="1"/>
  <c r="BF122" i="1"/>
  <c r="BF123" i="1"/>
  <c r="BF124" i="1"/>
  <c r="BF125" i="1"/>
  <c r="BF126" i="1"/>
  <c r="BF127" i="1"/>
  <c r="BF128" i="1"/>
  <c r="BF129" i="1"/>
  <c r="BF130" i="1"/>
  <c r="BF131" i="1"/>
  <c r="BF132" i="1"/>
  <c r="BF133" i="1"/>
  <c r="BF134" i="1"/>
  <c r="BF135" i="1"/>
  <c r="BF136" i="1"/>
  <c r="BF137" i="1"/>
  <c r="BF138" i="1"/>
  <c r="BF139" i="1"/>
  <c r="BF140" i="1"/>
  <c r="BF141" i="1"/>
  <c r="BF142" i="1"/>
  <c r="BF143" i="1"/>
  <c r="BF144" i="1"/>
  <c r="BF145" i="1"/>
  <c r="BF146" i="1"/>
  <c r="BF147" i="1"/>
  <c r="BF148" i="1"/>
  <c r="BF149" i="1"/>
  <c r="BF150" i="1"/>
  <c r="BF151" i="1"/>
  <c r="BF152" i="1"/>
  <c r="BF153" i="1"/>
  <c r="BF154" i="1"/>
  <c r="BF155" i="1"/>
  <c r="BF156" i="1"/>
  <c r="BF157" i="1"/>
  <c r="BF158" i="1"/>
  <c r="BF159" i="1"/>
  <c r="BF160" i="1"/>
  <c r="BF161" i="1"/>
  <c r="BF162" i="1"/>
  <c r="BF163" i="1"/>
  <c r="BF164" i="1"/>
  <c r="BF165" i="1"/>
  <c r="BF166" i="1"/>
  <c r="BF167" i="1"/>
  <c r="BF168" i="1"/>
  <c r="BF169" i="1"/>
  <c r="BF170" i="1"/>
  <c r="BF171" i="1"/>
  <c r="BF172" i="1"/>
  <c r="BF173" i="1"/>
  <c r="BF174" i="1"/>
  <c r="BF175" i="1"/>
  <c r="BF176" i="1"/>
  <c r="BF177" i="1"/>
  <c r="BF178" i="1"/>
  <c r="BF179" i="1"/>
  <c r="BF180" i="1"/>
  <c r="BF181" i="1"/>
  <c r="BF182" i="1"/>
  <c r="BF183" i="1"/>
  <c r="BF184" i="1"/>
  <c r="BF185" i="1"/>
  <c r="BF186" i="1"/>
  <c r="BF187" i="1"/>
  <c r="BF188" i="1"/>
  <c r="BF189" i="1"/>
  <c r="BF190" i="1"/>
  <c r="BF191" i="1"/>
  <c r="BF192" i="1"/>
  <c r="BF193" i="1"/>
  <c r="BF194" i="1"/>
  <c r="BF195" i="1"/>
  <c r="BF196" i="1"/>
  <c r="BF197" i="1"/>
  <c r="BF198" i="1"/>
  <c r="BF199" i="1"/>
  <c r="BF200" i="1"/>
  <c r="BF201" i="1"/>
  <c r="BF202" i="1"/>
  <c r="BF203" i="1"/>
  <c r="BF204" i="1"/>
  <c r="BF205" i="1"/>
  <c r="BF206" i="1"/>
  <c r="BF207" i="1"/>
  <c r="BF208" i="1"/>
  <c r="BF209" i="1"/>
  <c r="BF210" i="1"/>
  <c r="BF211" i="1"/>
  <c r="BF212" i="1"/>
  <c r="BF213" i="1"/>
  <c r="BF214" i="1"/>
  <c r="BF215" i="1"/>
  <c r="BF216" i="1"/>
  <c r="BF217" i="1"/>
  <c r="BF218" i="1"/>
  <c r="BF219" i="1"/>
  <c r="BF220" i="1"/>
  <c r="BF221" i="1"/>
  <c r="BF222" i="1"/>
  <c r="BF223" i="1"/>
  <c r="BF224" i="1"/>
  <c r="BF225" i="1"/>
  <c r="BF226" i="1"/>
  <c r="BF227" i="1"/>
  <c r="BF228" i="1"/>
  <c r="BF229" i="1"/>
  <c r="BF230" i="1"/>
  <c r="BF231" i="1"/>
  <c r="BF232" i="1"/>
  <c r="BF233" i="1"/>
  <c r="BF234" i="1"/>
  <c r="BF235" i="1"/>
  <c r="BF236" i="1"/>
  <c r="BF237" i="1"/>
  <c r="BF238" i="1"/>
  <c r="BF239" i="1"/>
  <c r="BF240" i="1"/>
  <c r="BF241" i="1"/>
  <c r="BF242" i="1"/>
  <c r="BF243" i="1"/>
  <c r="BF244" i="1"/>
  <c r="BF245" i="1"/>
  <c r="BF246" i="1"/>
  <c r="BF247" i="1"/>
  <c r="BF248" i="1"/>
  <c r="BF249" i="1"/>
  <c r="BF250" i="1"/>
  <c r="BF251" i="1"/>
  <c r="BF252" i="1"/>
  <c r="BF253" i="1"/>
  <c r="BF254" i="1"/>
  <c r="BF255" i="1"/>
  <c r="BF256" i="1"/>
  <c r="BF257" i="1"/>
  <c r="BF258" i="1"/>
  <c r="BF259" i="1"/>
  <c r="BF260" i="1"/>
  <c r="BF261" i="1"/>
  <c r="BF262" i="1"/>
  <c r="BF263" i="1"/>
  <c r="BF264" i="1"/>
  <c r="BF265" i="1"/>
  <c r="BF266" i="1"/>
  <c r="BF267" i="1"/>
  <c r="BF268" i="1"/>
  <c r="BF269" i="1"/>
  <c r="BF270" i="1"/>
  <c r="BF271" i="1"/>
  <c r="BF272" i="1"/>
  <c r="BF273" i="1"/>
  <c r="BF274" i="1"/>
  <c r="BF275" i="1"/>
  <c r="BF276" i="1"/>
  <c r="BF277" i="1"/>
  <c r="BF278" i="1"/>
  <c r="BF279" i="1"/>
  <c r="BF280" i="1"/>
  <c r="BF281" i="1"/>
  <c r="BF282" i="1"/>
  <c r="BF283" i="1"/>
  <c r="BF284" i="1"/>
  <c r="BF285" i="1"/>
  <c r="BF286" i="1"/>
  <c r="BF287" i="1"/>
  <c r="BF288" i="1"/>
  <c r="BF289" i="1"/>
  <c r="BF290" i="1"/>
  <c r="BF291" i="1"/>
  <c r="BF292" i="1"/>
  <c r="BF293" i="1"/>
  <c r="BF294" i="1"/>
  <c r="BF295" i="1"/>
  <c r="BF296" i="1"/>
  <c r="BF297" i="1"/>
  <c r="BF298" i="1"/>
  <c r="BF299" i="1"/>
  <c r="BF300" i="1"/>
  <c r="BF301" i="1"/>
  <c r="BF302" i="1"/>
  <c r="BF303" i="1"/>
  <c r="BF304" i="1"/>
  <c r="BF305" i="1"/>
  <c r="BF306" i="1"/>
  <c r="BF307" i="1"/>
  <c r="BF308" i="1"/>
  <c r="BF309" i="1"/>
  <c r="BF310" i="1"/>
  <c r="BF311" i="1"/>
  <c r="BF312" i="1"/>
  <c r="BF313" i="1"/>
  <c r="BF314" i="1"/>
  <c r="BF315" i="1"/>
  <c r="BF316" i="1"/>
  <c r="BF317" i="1"/>
  <c r="BF318" i="1"/>
  <c r="BF319" i="1"/>
  <c r="BF320" i="1"/>
  <c r="BF321" i="1"/>
  <c r="BF322" i="1"/>
  <c r="BF323" i="1"/>
  <c r="BF324" i="1"/>
  <c r="BF325" i="1"/>
  <c r="BF326" i="1"/>
  <c r="BF327" i="1"/>
  <c r="BF328" i="1"/>
  <c r="BF329" i="1"/>
  <c r="BF330" i="1"/>
  <c r="BF331" i="1"/>
  <c r="BF332" i="1"/>
  <c r="BF333" i="1"/>
  <c r="BF334" i="1"/>
  <c r="BF335" i="1"/>
  <c r="BF336" i="1"/>
  <c r="BF337" i="1"/>
  <c r="BF338" i="1"/>
  <c r="BF339" i="1"/>
  <c r="BF340" i="1"/>
  <c r="BF341" i="1"/>
  <c r="BF342" i="1"/>
  <c r="BF343" i="1"/>
  <c r="BF344" i="1"/>
  <c r="BF345" i="1"/>
  <c r="BF346" i="1"/>
  <c r="BF347" i="1"/>
  <c r="BF348" i="1"/>
  <c r="BF349" i="1"/>
  <c r="BF350" i="1"/>
  <c r="BF351" i="1"/>
  <c r="BF352" i="1"/>
  <c r="BF353" i="1"/>
  <c r="BF354" i="1"/>
  <c r="BF355" i="1"/>
  <c r="BF356" i="1"/>
  <c r="BF357" i="1"/>
  <c r="BF358" i="1"/>
  <c r="BF359" i="1"/>
  <c r="BF360" i="1"/>
  <c r="BF361" i="1"/>
  <c r="BF362" i="1"/>
  <c r="BF363" i="1"/>
  <c r="BF364" i="1"/>
  <c r="BF365" i="1"/>
  <c r="BF366" i="1"/>
  <c r="BF367" i="1"/>
  <c r="BF368" i="1"/>
  <c r="BF369" i="1"/>
  <c r="BF370" i="1"/>
  <c r="BF371" i="1"/>
  <c r="BF372" i="1"/>
  <c r="BF373" i="1"/>
  <c r="BF374" i="1"/>
  <c r="BF375" i="1"/>
  <c r="BF376" i="1"/>
  <c r="BF377" i="1"/>
  <c r="BF378" i="1"/>
  <c r="BF379" i="1"/>
  <c r="BF380" i="1"/>
  <c r="BF381" i="1"/>
  <c r="BF382" i="1"/>
  <c r="BF383" i="1"/>
  <c r="BF384" i="1"/>
  <c r="BF385" i="1"/>
  <c r="BF386" i="1"/>
  <c r="BF387" i="1"/>
  <c r="BF388" i="1"/>
  <c r="BF389" i="1"/>
  <c r="BF390" i="1"/>
  <c r="BF391" i="1"/>
  <c r="BF392" i="1"/>
  <c r="BF393" i="1"/>
  <c r="BF394" i="1"/>
  <c r="BF395" i="1"/>
  <c r="BF396" i="1"/>
  <c r="BF397" i="1"/>
  <c r="BF398" i="1"/>
  <c r="BF399" i="1"/>
  <c r="BF400" i="1"/>
  <c r="BF401" i="1"/>
  <c r="BF402" i="1"/>
  <c r="BF403" i="1"/>
  <c r="BF404" i="1"/>
  <c r="BF405" i="1"/>
  <c r="BF406" i="1"/>
  <c r="BF407" i="1"/>
  <c r="BF408" i="1"/>
  <c r="BF409" i="1"/>
  <c r="BF410" i="1"/>
  <c r="BF411" i="1"/>
  <c r="BF412" i="1"/>
  <c r="BF413" i="1"/>
  <c r="BF414" i="1"/>
  <c r="BF415" i="1"/>
  <c r="BF416" i="1"/>
  <c r="BF417" i="1"/>
  <c r="BF418" i="1"/>
  <c r="BF419" i="1"/>
  <c r="BF420" i="1"/>
  <c r="BF421" i="1"/>
  <c r="BF422" i="1"/>
  <c r="BF423" i="1"/>
  <c r="BF424" i="1"/>
  <c r="BF425" i="1"/>
  <c r="BF426" i="1"/>
  <c r="BF427" i="1"/>
  <c r="BF428" i="1"/>
  <c r="BF429" i="1"/>
  <c r="BF430" i="1"/>
  <c r="BF431" i="1"/>
  <c r="BF432" i="1"/>
  <c r="BF433" i="1"/>
  <c r="BF434" i="1"/>
  <c r="BF435" i="1"/>
  <c r="BF436" i="1"/>
  <c r="BF437" i="1"/>
  <c r="BF438" i="1"/>
  <c r="BF439" i="1"/>
  <c r="BF440" i="1"/>
  <c r="BF441" i="1"/>
  <c r="BF442" i="1"/>
  <c r="BF443" i="1"/>
  <c r="BF444" i="1"/>
  <c r="BF445" i="1"/>
  <c r="BF446" i="1"/>
  <c r="BF447" i="1"/>
  <c r="BF448" i="1"/>
  <c r="BF449" i="1"/>
  <c r="BF450" i="1"/>
  <c r="BF451" i="1"/>
  <c r="BF452" i="1"/>
  <c r="BF453" i="1"/>
  <c r="BF454" i="1"/>
  <c r="BF455" i="1"/>
  <c r="BF456" i="1"/>
  <c r="BF457" i="1"/>
  <c r="BF458" i="1"/>
  <c r="BF459" i="1"/>
  <c r="BF460" i="1"/>
  <c r="BF461" i="1"/>
  <c r="BF462" i="1"/>
  <c r="BF463" i="1"/>
  <c r="BF464" i="1"/>
  <c r="BF465" i="1"/>
  <c r="BF466" i="1"/>
  <c r="BF467" i="1"/>
  <c r="BF468" i="1"/>
  <c r="BF469" i="1"/>
  <c r="BF470" i="1"/>
  <c r="BF471" i="1"/>
  <c r="BF472" i="1"/>
  <c r="BF473" i="1"/>
  <c r="BF474" i="1"/>
  <c r="BF475" i="1"/>
  <c r="BF476" i="1"/>
  <c r="BF477" i="1"/>
  <c r="BF478" i="1"/>
  <c r="BF479" i="1"/>
  <c r="BF480" i="1"/>
  <c r="BF481" i="1"/>
  <c r="BF482" i="1"/>
  <c r="BF483" i="1"/>
  <c r="BF484" i="1"/>
  <c r="BF485" i="1"/>
  <c r="BF486" i="1"/>
  <c r="BF487" i="1"/>
  <c r="BF488" i="1"/>
  <c r="BF489" i="1"/>
  <c r="BF490" i="1"/>
  <c r="BF491" i="1"/>
  <c r="BF492" i="1"/>
  <c r="BF493" i="1"/>
  <c r="BF494" i="1"/>
  <c r="BF495" i="1"/>
  <c r="BF496" i="1"/>
  <c r="BF497" i="1"/>
  <c r="BF498" i="1"/>
  <c r="BF499" i="1"/>
  <c r="BF500" i="1"/>
  <c r="BF501" i="1"/>
  <c r="BF502" i="1"/>
  <c r="BF503" i="1"/>
  <c r="BF504" i="1"/>
  <c r="BF505" i="1"/>
  <c r="BF506" i="1"/>
  <c r="BF507" i="1"/>
  <c r="BF508" i="1"/>
  <c r="BF509" i="1"/>
  <c r="BF510" i="1"/>
  <c r="BF511" i="1"/>
  <c r="BF512" i="1"/>
  <c r="BF513" i="1"/>
  <c r="BF514" i="1"/>
  <c r="BF515" i="1"/>
  <c r="BF516" i="1"/>
  <c r="BF517" i="1"/>
  <c r="BF518" i="1"/>
  <c r="BF519" i="1"/>
  <c r="BF520" i="1"/>
  <c r="BF521" i="1"/>
  <c r="BF522" i="1"/>
  <c r="BF523" i="1"/>
  <c r="BF524" i="1"/>
  <c r="BF525" i="1"/>
  <c r="BF526" i="1"/>
  <c r="BF527" i="1"/>
  <c r="BF528" i="1"/>
  <c r="BF529" i="1"/>
  <c r="BF530" i="1"/>
  <c r="BF531" i="1"/>
  <c r="BF532" i="1"/>
  <c r="BF533" i="1"/>
  <c r="BF534" i="1"/>
  <c r="BF535" i="1"/>
  <c r="BF536" i="1"/>
  <c r="BF537" i="1"/>
  <c r="BF538" i="1"/>
  <c r="BF539" i="1"/>
  <c r="BF540" i="1"/>
  <c r="BF541" i="1"/>
  <c r="BF542" i="1"/>
  <c r="BF543" i="1"/>
  <c r="BF544" i="1"/>
  <c r="BF545" i="1"/>
  <c r="BF546" i="1"/>
  <c r="BF547" i="1"/>
  <c r="BF548" i="1"/>
  <c r="BF549" i="1"/>
  <c r="BF550" i="1"/>
  <c r="BF551" i="1"/>
  <c r="BF552" i="1"/>
  <c r="BF553" i="1"/>
  <c r="BF554" i="1"/>
  <c r="BF555" i="1"/>
  <c r="BF556" i="1"/>
  <c r="BF557" i="1"/>
  <c r="BF558" i="1"/>
  <c r="BE5" i="1"/>
  <c r="BE6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BE107" i="1"/>
  <c r="BE108" i="1"/>
  <c r="BE109" i="1"/>
  <c r="BE110" i="1"/>
  <c r="BE111" i="1"/>
  <c r="BE112" i="1"/>
  <c r="BE113" i="1"/>
  <c r="BE114" i="1"/>
  <c r="BE115" i="1"/>
  <c r="BE116" i="1"/>
  <c r="BE117" i="1"/>
  <c r="BE118" i="1"/>
  <c r="BE119" i="1"/>
  <c r="BE120" i="1"/>
  <c r="BE121" i="1"/>
  <c r="BE122" i="1"/>
  <c r="BE123" i="1"/>
  <c r="BE124" i="1"/>
  <c r="BE125" i="1"/>
  <c r="BE126" i="1"/>
  <c r="BE127" i="1"/>
  <c r="BE128" i="1"/>
  <c r="BE129" i="1"/>
  <c r="BE130" i="1"/>
  <c r="BE131" i="1"/>
  <c r="BE132" i="1"/>
  <c r="BE133" i="1"/>
  <c r="BE134" i="1"/>
  <c r="BE135" i="1"/>
  <c r="BE136" i="1"/>
  <c r="BE137" i="1"/>
  <c r="BE138" i="1"/>
  <c r="BE139" i="1"/>
  <c r="BE140" i="1"/>
  <c r="BE141" i="1"/>
  <c r="BE142" i="1"/>
  <c r="BE143" i="1"/>
  <c r="BE144" i="1"/>
  <c r="BE145" i="1"/>
  <c r="BE146" i="1"/>
  <c r="BE147" i="1"/>
  <c r="BE148" i="1"/>
  <c r="BE149" i="1"/>
  <c r="BE150" i="1"/>
  <c r="BE151" i="1"/>
  <c r="BE152" i="1"/>
  <c r="BE153" i="1"/>
  <c r="BE154" i="1"/>
  <c r="BE155" i="1"/>
  <c r="BE156" i="1"/>
  <c r="BE157" i="1"/>
  <c r="BE158" i="1"/>
  <c r="BE159" i="1"/>
  <c r="BE160" i="1"/>
  <c r="BE161" i="1"/>
  <c r="BE162" i="1"/>
  <c r="BE163" i="1"/>
  <c r="BE164" i="1"/>
  <c r="BE165" i="1"/>
  <c r="BE166" i="1"/>
  <c r="BE167" i="1"/>
  <c r="BE168" i="1"/>
  <c r="BE169" i="1"/>
  <c r="BE170" i="1"/>
  <c r="BE171" i="1"/>
  <c r="BE172" i="1"/>
  <c r="BE173" i="1"/>
  <c r="BE174" i="1"/>
  <c r="BE175" i="1"/>
  <c r="BE176" i="1"/>
  <c r="BE177" i="1"/>
  <c r="BE178" i="1"/>
  <c r="BE179" i="1"/>
  <c r="BE180" i="1"/>
  <c r="BE181" i="1"/>
  <c r="BE182" i="1"/>
  <c r="BE183" i="1"/>
  <c r="BE184" i="1"/>
  <c r="BE185" i="1"/>
  <c r="BE186" i="1"/>
  <c r="BE187" i="1"/>
  <c r="BE188" i="1"/>
  <c r="BE189" i="1"/>
  <c r="BE190" i="1"/>
  <c r="BE191" i="1"/>
  <c r="BE192" i="1"/>
  <c r="BE193" i="1"/>
  <c r="BE194" i="1"/>
  <c r="BE195" i="1"/>
  <c r="BE196" i="1"/>
  <c r="BE197" i="1"/>
  <c r="BE198" i="1"/>
  <c r="BE199" i="1"/>
  <c r="BE200" i="1"/>
  <c r="BE201" i="1"/>
  <c r="BE202" i="1"/>
  <c r="BE203" i="1"/>
  <c r="BE204" i="1"/>
  <c r="BE205" i="1"/>
  <c r="BE206" i="1"/>
  <c r="BE207" i="1"/>
  <c r="BE208" i="1"/>
  <c r="BE209" i="1"/>
  <c r="BE210" i="1"/>
  <c r="BE211" i="1"/>
  <c r="BE212" i="1"/>
  <c r="BE213" i="1"/>
  <c r="BE214" i="1"/>
  <c r="BE215" i="1"/>
  <c r="BE216" i="1"/>
  <c r="BE217" i="1"/>
  <c r="BE218" i="1"/>
  <c r="BE219" i="1"/>
  <c r="BE220" i="1"/>
  <c r="BE221" i="1"/>
  <c r="BE222" i="1"/>
  <c r="BE223" i="1"/>
  <c r="BE224" i="1"/>
  <c r="BE225" i="1"/>
  <c r="BE226" i="1"/>
  <c r="BE227" i="1"/>
  <c r="BE228" i="1"/>
  <c r="BE229" i="1"/>
  <c r="BE230" i="1"/>
  <c r="BE231" i="1"/>
  <c r="BE232" i="1"/>
  <c r="BE233" i="1"/>
  <c r="BE234" i="1"/>
  <c r="BE235" i="1"/>
  <c r="BE236" i="1"/>
  <c r="BE237" i="1"/>
  <c r="BE238" i="1"/>
  <c r="BE239" i="1"/>
  <c r="BE240" i="1"/>
  <c r="BE241" i="1"/>
  <c r="BE242" i="1"/>
  <c r="BE243" i="1"/>
  <c r="BE244" i="1"/>
  <c r="BE245" i="1"/>
  <c r="BE246" i="1"/>
  <c r="BE247" i="1"/>
  <c r="BE248" i="1"/>
  <c r="BE249" i="1"/>
  <c r="BE250" i="1"/>
  <c r="BE251" i="1"/>
  <c r="BE252" i="1"/>
  <c r="BE253" i="1"/>
  <c r="BE254" i="1"/>
  <c r="BE255" i="1"/>
  <c r="BE256" i="1"/>
  <c r="BE257" i="1"/>
  <c r="BE258" i="1"/>
  <c r="BE259" i="1"/>
  <c r="BE260" i="1"/>
  <c r="BE261" i="1"/>
  <c r="BE262" i="1"/>
  <c r="BE263" i="1"/>
  <c r="BE264" i="1"/>
  <c r="BE265" i="1"/>
  <c r="BE266" i="1"/>
  <c r="BE267" i="1"/>
  <c r="BE268" i="1"/>
  <c r="BE269" i="1"/>
  <c r="BE270" i="1"/>
  <c r="BE271" i="1"/>
  <c r="BE272" i="1"/>
  <c r="BE273" i="1"/>
  <c r="BE274" i="1"/>
  <c r="BE275" i="1"/>
  <c r="BE276" i="1"/>
  <c r="BE277" i="1"/>
  <c r="BE278" i="1"/>
  <c r="BE279" i="1"/>
  <c r="BE280" i="1"/>
  <c r="BE281" i="1"/>
  <c r="BE282" i="1"/>
  <c r="BE283" i="1"/>
  <c r="BE284" i="1"/>
  <c r="BE285" i="1"/>
  <c r="BE286" i="1"/>
  <c r="BE287" i="1"/>
  <c r="BE288" i="1"/>
  <c r="BE289" i="1"/>
  <c r="BE290" i="1"/>
  <c r="BE291" i="1"/>
  <c r="BE292" i="1"/>
  <c r="BE293" i="1"/>
  <c r="BE294" i="1"/>
  <c r="BE295" i="1"/>
  <c r="BE296" i="1"/>
  <c r="BE297" i="1"/>
  <c r="BE298" i="1"/>
  <c r="BE299" i="1"/>
  <c r="BE300" i="1"/>
  <c r="BE301" i="1"/>
  <c r="BE302" i="1"/>
  <c r="BE303" i="1"/>
  <c r="BE304" i="1"/>
  <c r="BE305" i="1"/>
  <c r="BE306" i="1"/>
  <c r="BE307" i="1"/>
  <c r="BE308" i="1"/>
  <c r="BE309" i="1"/>
  <c r="BE310" i="1"/>
  <c r="BE311" i="1"/>
  <c r="BE312" i="1"/>
  <c r="BE313" i="1"/>
  <c r="BE314" i="1"/>
  <c r="BE315" i="1"/>
  <c r="BE316" i="1"/>
  <c r="BE317" i="1"/>
  <c r="BE318" i="1"/>
  <c r="BE319" i="1"/>
  <c r="BE320" i="1"/>
  <c r="BE321" i="1"/>
  <c r="BE322" i="1"/>
  <c r="BE323" i="1"/>
  <c r="BE324" i="1"/>
  <c r="BE325" i="1"/>
  <c r="BE326" i="1"/>
  <c r="BE327" i="1"/>
  <c r="BE328" i="1"/>
  <c r="BE329" i="1"/>
  <c r="BE330" i="1"/>
  <c r="BE331" i="1"/>
  <c r="BE332" i="1"/>
  <c r="BE333" i="1"/>
  <c r="BE334" i="1"/>
  <c r="BE335" i="1"/>
  <c r="BE336" i="1"/>
  <c r="BE337" i="1"/>
  <c r="BE338" i="1"/>
  <c r="BE339" i="1"/>
  <c r="BE340" i="1"/>
  <c r="BE341" i="1"/>
  <c r="BE342" i="1"/>
  <c r="BE343" i="1"/>
  <c r="BE344" i="1"/>
  <c r="BE345" i="1"/>
  <c r="BE346" i="1"/>
  <c r="BE347" i="1"/>
  <c r="BE348" i="1"/>
  <c r="BE349" i="1"/>
  <c r="BE350" i="1"/>
  <c r="BE351" i="1"/>
  <c r="BE352" i="1"/>
  <c r="BE353" i="1"/>
  <c r="BE354" i="1"/>
  <c r="BE355" i="1"/>
  <c r="BE356" i="1"/>
  <c r="BE357" i="1"/>
  <c r="BE358" i="1"/>
  <c r="BE359" i="1"/>
  <c r="BE360" i="1"/>
  <c r="BE361" i="1"/>
  <c r="BE362" i="1"/>
  <c r="BE363" i="1"/>
  <c r="BE364" i="1"/>
  <c r="BE365" i="1"/>
  <c r="BE366" i="1"/>
  <c r="BE367" i="1"/>
  <c r="BE368" i="1"/>
  <c r="BE369" i="1"/>
  <c r="BE370" i="1"/>
  <c r="BE371" i="1"/>
  <c r="BE372" i="1"/>
  <c r="BE373" i="1"/>
  <c r="BE374" i="1"/>
  <c r="BE375" i="1"/>
  <c r="BE376" i="1"/>
  <c r="BE377" i="1"/>
  <c r="BE378" i="1"/>
  <c r="BE379" i="1"/>
  <c r="BE380" i="1"/>
  <c r="BE381" i="1"/>
  <c r="BE382" i="1"/>
  <c r="BE383" i="1"/>
  <c r="BE384" i="1"/>
  <c r="BE385" i="1"/>
  <c r="BE386" i="1"/>
  <c r="BE387" i="1"/>
  <c r="BE388" i="1"/>
  <c r="BE389" i="1"/>
  <c r="BE390" i="1"/>
  <c r="BE391" i="1"/>
  <c r="BE392" i="1"/>
  <c r="BE393" i="1"/>
  <c r="BE394" i="1"/>
  <c r="BE395" i="1"/>
  <c r="BE396" i="1"/>
  <c r="BE397" i="1"/>
  <c r="BE398" i="1"/>
  <c r="BE399" i="1"/>
  <c r="BE400" i="1"/>
  <c r="BE401" i="1"/>
  <c r="BE402" i="1"/>
  <c r="BE403" i="1"/>
  <c r="BE404" i="1"/>
  <c r="BE405" i="1"/>
  <c r="BE406" i="1"/>
  <c r="BE407" i="1"/>
  <c r="BE408" i="1"/>
  <c r="BE409" i="1"/>
  <c r="BE410" i="1"/>
  <c r="BE411" i="1"/>
  <c r="BE412" i="1"/>
  <c r="BE413" i="1"/>
  <c r="BE414" i="1"/>
  <c r="BE415" i="1"/>
  <c r="BE416" i="1"/>
  <c r="BE417" i="1"/>
  <c r="BE418" i="1"/>
  <c r="BE419" i="1"/>
  <c r="BE420" i="1"/>
  <c r="BE421" i="1"/>
  <c r="BE422" i="1"/>
  <c r="BE423" i="1"/>
  <c r="BE424" i="1"/>
  <c r="BE425" i="1"/>
  <c r="BE426" i="1"/>
  <c r="BE427" i="1"/>
  <c r="BE428" i="1"/>
  <c r="BE429" i="1"/>
  <c r="BE430" i="1"/>
  <c r="BE431" i="1"/>
  <c r="BE432" i="1"/>
  <c r="BE433" i="1"/>
  <c r="BE434" i="1"/>
  <c r="BE435" i="1"/>
  <c r="BE436" i="1"/>
  <c r="BE437" i="1"/>
  <c r="BE438" i="1"/>
  <c r="BE439" i="1"/>
  <c r="BE440" i="1"/>
  <c r="BE441" i="1"/>
  <c r="BE442" i="1"/>
  <c r="BE443" i="1"/>
  <c r="BE444" i="1"/>
  <c r="BE445" i="1"/>
  <c r="BE446" i="1"/>
  <c r="BE447" i="1"/>
  <c r="BE448" i="1"/>
  <c r="BE449" i="1"/>
  <c r="BE450" i="1"/>
  <c r="BE451" i="1"/>
  <c r="BE452" i="1"/>
  <c r="BE453" i="1"/>
  <c r="BE454" i="1"/>
  <c r="BE455" i="1"/>
  <c r="BE456" i="1"/>
  <c r="BE457" i="1"/>
  <c r="BE458" i="1"/>
  <c r="BE459" i="1"/>
  <c r="BE460" i="1"/>
  <c r="BE461" i="1"/>
  <c r="BE462" i="1"/>
  <c r="BE463" i="1"/>
  <c r="BE464" i="1"/>
  <c r="BE465" i="1"/>
  <c r="BE466" i="1"/>
  <c r="BE467" i="1"/>
  <c r="BE468" i="1"/>
  <c r="BE469" i="1"/>
  <c r="BE470" i="1"/>
  <c r="BE471" i="1"/>
  <c r="BE472" i="1"/>
  <c r="BE473" i="1"/>
  <c r="BE474" i="1"/>
  <c r="BE475" i="1"/>
  <c r="BE476" i="1"/>
  <c r="BE477" i="1"/>
  <c r="BE478" i="1"/>
  <c r="BE479" i="1"/>
  <c r="BE480" i="1"/>
  <c r="BE481" i="1"/>
  <c r="BE482" i="1"/>
  <c r="BE483" i="1"/>
  <c r="BE484" i="1"/>
  <c r="BE485" i="1"/>
  <c r="BE486" i="1"/>
  <c r="BE487" i="1"/>
  <c r="BE488" i="1"/>
  <c r="BE489" i="1"/>
  <c r="BE490" i="1"/>
  <c r="BE491" i="1"/>
  <c r="BE492" i="1"/>
  <c r="BE493" i="1"/>
  <c r="BE494" i="1"/>
  <c r="BE495" i="1"/>
  <c r="BE496" i="1"/>
  <c r="BE497" i="1"/>
  <c r="BE498" i="1"/>
  <c r="BE499" i="1"/>
  <c r="BE500" i="1"/>
  <c r="BE501" i="1"/>
  <c r="BE502" i="1"/>
  <c r="BE503" i="1"/>
  <c r="BE504" i="1"/>
  <c r="BE505" i="1"/>
  <c r="BE506" i="1"/>
  <c r="BE507" i="1"/>
  <c r="BE508" i="1"/>
  <c r="BE509" i="1"/>
  <c r="BE510" i="1"/>
  <c r="BE511" i="1"/>
  <c r="BE512" i="1"/>
  <c r="BE513" i="1"/>
  <c r="BE514" i="1"/>
  <c r="BE515" i="1"/>
  <c r="BE516" i="1"/>
  <c r="BE517" i="1"/>
  <c r="BE518" i="1"/>
  <c r="BE519" i="1"/>
  <c r="BE520" i="1"/>
  <c r="BE521" i="1"/>
  <c r="BE522" i="1"/>
  <c r="BE523" i="1"/>
  <c r="BE524" i="1"/>
  <c r="BE525" i="1"/>
  <c r="BE526" i="1"/>
  <c r="BE527" i="1"/>
  <c r="BE528" i="1"/>
  <c r="BE529" i="1"/>
  <c r="BE530" i="1"/>
  <c r="BE531" i="1"/>
  <c r="BE532" i="1"/>
  <c r="BE533" i="1"/>
  <c r="BE534" i="1"/>
  <c r="BE535" i="1"/>
  <c r="BE536" i="1"/>
  <c r="BE537" i="1"/>
  <c r="BE538" i="1"/>
  <c r="BE539" i="1"/>
  <c r="BE540" i="1"/>
  <c r="BE541" i="1"/>
  <c r="BE542" i="1"/>
  <c r="BE543" i="1"/>
  <c r="BE544" i="1"/>
  <c r="BE545" i="1"/>
  <c r="BE546" i="1"/>
  <c r="BE547" i="1"/>
  <c r="BE548" i="1"/>
  <c r="BE549" i="1"/>
  <c r="BE550" i="1"/>
  <c r="BE551" i="1"/>
  <c r="BE552" i="1"/>
  <c r="BE553" i="1"/>
  <c r="BE554" i="1"/>
  <c r="BE555" i="1"/>
  <c r="BE556" i="1"/>
  <c r="BE557" i="1"/>
  <c r="BE558" i="1"/>
  <c r="BD5" i="1"/>
  <c r="BD6" i="1"/>
  <c r="BD7" i="1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253" i="1"/>
  <c r="BD254" i="1"/>
  <c r="BD255" i="1"/>
  <c r="BD256" i="1"/>
  <c r="BD257" i="1"/>
  <c r="BD258" i="1"/>
  <c r="BD259" i="1"/>
  <c r="BD260" i="1"/>
  <c r="BD261" i="1"/>
  <c r="BD262" i="1"/>
  <c r="BD263" i="1"/>
  <c r="BD264" i="1"/>
  <c r="BD265" i="1"/>
  <c r="BD266" i="1"/>
  <c r="BD267" i="1"/>
  <c r="BD268" i="1"/>
  <c r="BD269" i="1"/>
  <c r="BD270" i="1"/>
  <c r="BD271" i="1"/>
  <c r="BD272" i="1"/>
  <c r="BD273" i="1"/>
  <c r="BD274" i="1"/>
  <c r="BD275" i="1"/>
  <c r="BD276" i="1"/>
  <c r="BD277" i="1"/>
  <c r="BD278" i="1"/>
  <c r="BD279" i="1"/>
  <c r="BD280" i="1"/>
  <c r="BD281" i="1"/>
  <c r="BD282" i="1"/>
  <c r="BD283" i="1"/>
  <c r="BD284" i="1"/>
  <c r="BD285" i="1"/>
  <c r="BD286" i="1"/>
  <c r="BD287" i="1"/>
  <c r="BD288" i="1"/>
  <c r="BD289" i="1"/>
  <c r="BD290" i="1"/>
  <c r="BD291" i="1"/>
  <c r="BD292" i="1"/>
  <c r="BD293" i="1"/>
  <c r="BD294" i="1"/>
  <c r="BD295" i="1"/>
  <c r="BD296" i="1"/>
  <c r="BD297" i="1"/>
  <c r="BD298" i="1"/>
  <c r="BD299" i="1"/>
  <c r="BD300" i="1"/>
  <c r="BD301" i="1"/>
  <c r="BD302" i="1"/>
  <c r="BD303" i="1"/>
  <c r="BD304" i="1"/>
  <c r="BD305" i="1"/>
  <c r="BD306" i="1"/>
  <c r="BD307" i="1"/>
  <c r="BD308" i="1"/>
  <c r="BD309" i="1"/>
  <c r="BD310" i="1"/>
  <c r="BD311" i="1"/>
  <c r="BD312" i="1"/>
  <c r="BD313" i="1"/>
  <c r="BD314" i="1"/>
  <c r="BD315" i="1"/>
  <c r="BD316" i="1"/>
  <c r="BD317" i="1"/>
  <c r="BD318" i="1"/>
  <c r="BD319" i="1"/>
  <c r="BD320" i="1"/>
  <c r="BD321" i="1"/>
  <c r="BD322" i="1"/>
  <c r="BD323" i="1"/>
  <c r="BD324" i="1"/>
  <c r="BD325" i="1"/>
  <c r="BD326" i="1"/>
  <c r="BD327" i="1"/>
  <c r="BD328" i="1"/>
  <c r="BD329" i="1"/>
  <c r="BD330" i="1"/>
  <c r="BD331" i="1"/>
  <c r="BD332" i="1"/>
  <c r="BD333" i="1"/>
  <c r="BD334" i="1"/>
  <c r="BD335" i="1"/>
  <c r="BD336" i="1"/>
  <c r="BD337" i="1"/>
  <c r="BD338" i="1"/>
  <c r="BD339" i="1"/>
  <c r="BD340" i="1"/>
  <c r="BD341" i="1"/>
  <c r="BD342" i="1"/>
  <c r="BD343" i="1"/>
  <c r="BD344" i="1"/>
  <c r="BD345" i="1"/>
  <c r="BD346" i="1"/>
  <c r="BD347" i="1"/>
  <c r="BD348" i="1"/>
  <c r="BD349" i="1"/>
  <c r="BD350" i="1"/>
  <c r="BD351" i="1"/>
  <c r="BD352" i="1"/>
  <c r="BD353" i="1"/>
  <c r="BD354" i="1"/>
  <c r="BD355" i="1"/>
  <c r="BD356" i="1"/>
  <c r="BD357" i="1"/>
  <c r="BD358" i="1"/>
  <c r="BD359" i="1"/>
  <c r="BD360" i="1"/>
  <c r="BD361" i="1"/>
  <c r="BD362" i="1"/>
  <c r="BD363" i="1"/>
  <c r="BD364" i="1"/>
  <c r="BD365" i="1"/>
  <c r="BD366" i="1"/>
  <c r="BD367" i="1"/>
  <c r="BD368" i="1"/>
  <c r="BD369" i="1"/>
  <c r="BD370" i="1"/>
  <c r="BD371" i="1"/>
  <c r="BD372" i="1"/>
  <c r="BD373" i="1"/>
  <c r="BD374" i="1"/>
  <c r="BD375" i="1"/>
  <c r="BD376" i="1"/>
  <c r="BD377" i="1"/>
  <c r="BD378" i="1"/>
  <c r="BD379" i="1"/>
  <c r="BD380" i="1"/>
  <c r="BD381" i="1"/>
  <c r="BD382" i="1"/>
  <c r="BD383" i="1"/>
  <c r="BD384" i="1"/>
  <c r="BD385" i="1"/>
  <c r="BD386" i="1"/>
  <c r="BD387" i="1"/>
  <c r="BD388" i="1"/>
  <c r="BD389" i="1"/>
  <c r="BD390" i="1"/>
  <c r="BD391" i="1"/>
  <c r="BD392" i="1"/>
  <c r="BD393" i="1"/>
  <c r="BD394" i="1"/>
  <c r="BD395" i="1"/>
  <c r="BD396" i="1"/>
  <c r="BD397" i="1"/>
  <c r="BD398" i="1"/>
  <c r="BD399" i="1"/>
  <c r="BD400" i="1"/>
  <c r="BD401" i="1"/>
  <c r="BD402" i="1"/>
  <c r="BD403" i="1"/>
  <c r="BD404" i="1"/>
  <c r="BD405" i="1"/>
  <c r="BD406" i="1"/>
  <c r="BD407" i="1"/>
  <c r="BD408" i="1"/>
  <c r="BD409" i="1"/>
  <c r="BD410" i="1"/>
  <c r="BD411" i="1"/>
  <c r="BD412" i="1"/>
  <c r="BD413" i="1"/>
  <c r="BD414" i="1"/>
  <c r="BD415" i="1"/>
  <c r="BD416" i="1"/>
  <c r="BD417" i="1"/>
  <c r="BD418" i="1"/>
  <c r="BD419" i="1"/>
  <c r="BD420" i="1"/>
  <c r="BD421" i="1"/>
  <c r="BD422" i="1"/>
  <c r="BD423" i="1"/>
  <c r="BD424" i="1"/>
  <c r="BD425" i="1"/>
  <c r="BD426" i="1"/>
  <c r="BD427" i="1"/>
  <c r="BD428" i="1"/>
  <c r="BD429" i="1"/>
  <c r="BD430" i="1"/>
  <c r="BD431" i="1"/>
  <c r="BD432" i="1"/>
  <c r="BD433" i="1"/>
  <c r="BD434" i="1"/>
  <c r="BD435" i="1"/>
  <c r="BD436" i="1"/>
  <c r="BD437" i="1"/>
  <c r="BD438" i="1"/>
  <c r="BD439" i="1"/>
  <c r="BD440" i="1"/>
  <c r="BD441" i="1"/>
  <c r="BD442" i="1"/>
  <c r="BD443" i="1"/>
  <c r="BD444" i="1"/>
  <c r="BD445" i="1"/>
  <c r="BD446" i="1"/>
  <c r="BD447" i="1"/>
  <c r="BD448" i="1"/>
  <c r="BD449" i="1"/>
  <c r="BD450" i="1"/>
  <c r="BD451" i="1"/>
  <c r="BD452" i="1"/>
  <c r="BD453" i="1"/>
  <c r="BD454" i="1"/>
  <c r="BD455" i="1"/>
  <c r="BD456" i="1"/>
  <c r="BD457" i="1"/>
  <c r="BD458" i="1"/>
  <c r="BD459" i="1"/>
  <c r="BD460" i="1"/>
  <c r="BD461" i="1"/>
  <c r="BD462" i="1"/>
  <c r="BD463" i="1"/>
  <c r="BD464" i="1"/>
  <c r="BD465" i="1"/>
  <c r="BD466" i="1"/>
  <c r="BD467" i="1"/>
  <c r="BD468" i="1"/>
  <c r="BD469" i="1"/>
  <c r="BD470" i="1"/>
  <c r="BD471" i="1"/>
  <c r="BD472" i="1"/>
  <c r="BD473" i="1"/>
  <c r="BD474" i="1"/>
  <c r="BD475" i="1"/>
  <c r="BD476" i="1"/>
  <c r="BD477" i="1"/>
  <c r="BD478" i="1"/>
  <c r="BD479" i="1"/>
  <c r="BD480" i="1"/>
  <c r="BD481" i="1"/>
  <c r="BD482" i="1"/>
  <c r="BD483" i="1"/>
  <c r="BD484" i="1"/>
  <c r="BD485" i="1"/>
  <c r="BD486" i="1"/>
  <c r="BD487" i="1"/>
  <c r="BD488" i="1"/>
  <c r="BD489" i="1"/>
  <c r="BD490" i="1"/>
  <c r="BD491" i="1"/>
  <c r="BD492" i="1"/>
  <c r="BD493" i="1"/>
  <c r="BD494" i="1"/>
  <c r="BD495" i="1"/>
  <c r="BD496" i="1"/>
  <c r="BD497" i="1"/>
  <c r="BD498" i="1"/>
  <c r="BD499" i="1"/>
  <c r="BD500" i="1"/>
  <c r="BD501" i="1"/>
  <c r="BD502" i="1"/>
  <c r="BD503" i="1"/>
  <c r="BD504" i="1"/>
  <c r="BD505" i="1"/>
  <c r="BD506" i="1"/>
  <c r="BD507" i="1"/>
  <c r="BD508" i="1"/>
  <c r="BD509" i="1"/>
  <c r="BD510" i="1"/>
  <c r="BD511" i="1"/>
  <c r="BD512" i="1"/>
  <c r="BD513" i="1"/>
  <c r="BD514" i="1"/>
  <c r="BD515" i="1"/>
  <c r="BD516" i="1"/>
  <c r="BD517" i="1"/>
  <c r="BD518" i="1"/>
  <c r="BD519" i="1"/>
  <c r="BD520" i="1"/>
  <c r="BD521" i="1"/>
  <c r="BD522" i="1"/>
  <c r="BD523" i="1"/>
  <c r="BD524" i="1"/>
  <c r="BD525" i="1"/>
  <c r="BD526" i="1"/>
  <c r="BD527" i="1"/>
  <c r="BD528" i="1"/>
  <c r="BD529" i="1"/>
  <c r="BD530" i="1"/>
  <c r="BD531" i="1"/>
  <c r="BD532" i="1"/>
  <c r="BD533" i="1"/>
  <c r="BD534" i="1"/>
  <c r="BD535" i="1"/>
  <c r="BD536" i="1"/>
  <c r="BD537" i="1"/>
  <c r="BD538" i="1"/>
  <c r="BD539" i="1"/>
  <c r="BD540" i="1"/>
  <c r="BD541" i="1"/>
  <c r="BD542" i="1"/>
  <c r="BD543" i="1"/>
  <c r="BD544" i="1"/>
  <c r="BD545" i="1"/>
  <c r="BD546" i="1"/>
  <c r="BD547" i="1"/>
  <c r="BD548" i="1"/>
  <c r="BD549" i="1"/>
  <c r="BD550" i="1"/>
  <c r="BD551" i="1"/>
  <c r="BD552" i="1"/>
  <c r="BD553" i="1"/>
  <c r="BD554" i="1"/>
  <c r="BD555" i="1"/>
  <c r="BD556" i="1"/>
  <c r="BD557" i="1"/>
  <c r="BD558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C100" i="1"/>
  <c r="BC101" i="1"/>
  <c r="BC102" i="1"/>
  <c r="BC103" i="1"/>
  <c r="BC104" i="1"/>
  <c r="BC105" i="1"/>
  <c r="BC106" i="1"/>
  <c r="BC107" i="1"/>
  <c r="BC108" i="1"/>
  <c r="BC109" i="1"/>
  <c r="BC110" i="1"/>
  <c r="BC111" i="1"/>
  <c r="BC112" i="1"/>
  <c r="BC113" i="1"/>
  <c r="BC114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152" i="1"/>
  <c r="BC153" i="1"/>
  <c r="BC154" i="1"/>
  <c r="BC155" i="1"/>
  <c r="BC156" i="1"/>
  <c r="BC157" i="1"/>
  <c r="BC158" i="1"/>
  <c r="BC159" i="1"/>
  <c r="BC160" i="1"/>
  <c r="BC161" i="1"/>
  <c r="BC162" i="1"/>
  <c r="BC163" i="1"/>
  <c r="BC164" i="1"/>
  <c r="BC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84" i="1"/>
  <c r="BC185" i="1"/>
  <c r="BC186" i="1"/>
  <c r="BC187" i="1"/>
  <c r="BC188" i="1"/>
  <c r="BC189" i="1"/>
  <c r="BC190" i="1"/>
  <c r="BC191" i="1"/>
  <c r="BC192" i="1"/>
  <c r="BC193" i="1"/>
  <c r="BC194" i="1"/>
  <c r="BC195" i="1"/>
  <c r="BC196" i="1"/>
  <c r="BC197" i="1"/>
  <c r="BC198" i="1"/>
  <c r="BC199" i="1"/>
  <c r="BC200" i="1"/>
  <c r="BC201" i="1"/>
  <c r="BC202" i="1"/>
  <c r="BC203" i="1"/>
  <c r="BC204" i="1"/>
  <c r="BC205" i="1"/>
  <c r="BC206" i="1"/>
  <c r="BC207" i="1"/>
  <c r="BC208" i="1"/>
  <c r="BC209" i="1"/>
  <c r="BC210" i="1"/>
  <c r="BC211" i="1"/>
  <c r="BC212" i="1"/>
  <c r="BC213" i="1"/>
  <c r="BC214" i="1"/>
  <c r="BC215" i="1"/>
  <c r="BC216" i="1"/>
  <c r="BC217" i="1"/>
  <c r="BC218" i="1"/>
  <c r="BC219" i="1"/>
  <c r="BC220" i="1"/>
  <c r="BC221" i="1"/>
  <c r="BC222" i="1"/>
  <c r="BC223" i="1"/>
  <c r="BC224" i="1"/>
  <c r="BC225" i="1"/>
  <c r="BC226" i="1"/>
  <c r="BC227" i="1"/>
  <c r="BC228" i="1"/>
  <c r="BC229" i="1"/>
  <c r="BC230" i="1"/>
  <c r="BC231" i="1"/>
  <c r="BC232" i="1"/>
  <c r="BC233" i="1"/>
  <c r="BC234" i="1"/>
  <c r="BC235" i="1"/>
  <c r="BC236" i="1"/>
  <c r="BC237" i="1"/>
  <c r="BC238" i="1"/>
  <c r="BC239" i="1"/>
  <c r="BC240" i="1"/>
  <c r="BC241" i="1"/>
  <c r="BC242" i="1"/>
  <c r="BC243" i="1"/>
  <c r="BC244" i="1"/>
  <c r="BC245" i="1"/>
  <c r="BC246" i="1"/>
  <c r="BC247" i="1"/>
  <c r="BC248" i="1"/>
  <c r="BC249" i="1"/>
  <c r="BC250" i="1"/>
  <c r="BC251" i="1"/>
  <c r="BC252" i="1"/>
  <c r="BC253" i="1"/>
  <c r="BC254" i="1"/>
  <c r="BC255" i="1"/>
  <c r="BC256" i="1"/>
  <c r="BC257" i="1"/>
  <c r="BC258" i="1"/>
  <c r="BC259" i="1"/>
  <c r="BC260" i="1"/>
  <c r="BC261" i="1"/>
  <c r="BC262" i="1"/>
  <c r="BC263" i="1"/>
  <c r="BC264" i="1"/>
  <c r="BC265" i="1"/>
  <c r="BC266" i="1"/>
  <c r="BC267" i="1"/>
  <c r="BC268" i="1"/>
  <c r="BC269" i="1"/>
  <c r="BC270" i="1"/>
  <c r="BC271" i="1"/>
  <c r="BC272" i="1"/>
  <c r="BC273" i="1"/>
  <c r="BC274" i="1"/>
  <c r="BC275" i="1"/>
  <c r="BC276" i="1"/>
  <c r="BC277" i="1"/>
  <c r="BC278" i="1"/>
  <c r="BC279" i="1"/>
  <c r="BC280" i="1"/>
  <c r="BC281" i="1"/>
  <c r="BC282" i="1"/>
  <c r="BC283" i="1"/>
  <c r="BC284" i="1"/>
  <c r="BC285" i="1"/>
  <c r="BC286" i="1"/>
  <c r="BC287" i="1"/>
  <c r="BC288" i="1"/>
  <c r="BC289" i="1"/>
  <c r="BC290" i="1"/>
  <c r="BC291" i="1"/>
  <c r="BC292" i="1"/>
  <c r="BC293" i="1"/>
  <c r="BC294" i="1"/>
  <c r="BC295" i="1"/>
  <c r="BC296" i="1"/>
  <c r="BC297" i="1"/>
  <c r="BC298" i="1"/>
  <c r="BC299" i="1"/>
  <c r="BC300" i="1"/>
  <c r="BC301" i="1"/>
  <c r="BC302" i="1"/>
  <c r="BC303" i="1"/>
  <c r="BC304" i="1"/>
  <c r="BC305" i="1"/>
  <c r="BC306" i="1"/>
  <c r="BC307" i="1"/>
  <c r="BC308" i="1"/>
  <c r="BC309" i="1"/>
  <c r="BC310" i="1"/>
  <c r="BC311" i="1"/>
  <c r="BC312" i="1"/>
  <c r="BC313" i="1"/>
  <c r="BC314" i="1"/>
  <c r="BC315" i="1"/>
  <c r="BC316" i="1"/>
  <c r="BC317" i="1"/>
  <c r="BC318" i="1"/>
  <c r="BC319" i="1"/>
  <c r="BC320" i="1"/>
  <c r="BC321" i="1"/>
  <c r="BC322" i="1"/>
  <c r="BC323" i="1"/>
  <c r="BC324" i="1"/>
  <c r="BC325" i="1"/>
  <c r="BC326" i="1"/>
  <c r="BC327" i="1"/>
  <c r="BC328" i="1"/>
  <c r="BC329" i="1"/>
  <c r="BC330" i="1"/>
  <c r="BC331" i="1"/>
  <c r="BC332" i="1"/>
  <c r="BC333" i="1"/>
  <c r="BC334" i="1"/>
  <c r="BC335" i="1"/>
  <c r="BC336" i="1"/>
  <c r="BC337" i="1"/>
  <c r="BC338" i="1"/>
  <c r="BC339" i="1"/>
  <c r="BC340" i="1"/>
  <c r="BC341" i="1"/>
  <c r="BC342" i="1"/>
  <c r="BC343" i="1"/>
  <c r="BC344" i="1"/>
  <c r="BC345" i="1"/>
  <c r="BC346" i="1"/>
  <c r="BC347" i="1"/>
  <c r="BC348" i="1"/>
  <c r="BC349" i="1"/>
  <c r="BC350" i="1"/>
  <c r="BC351" i="1"/>
  <c r="BC352" i="1"/>
  <c r="BC353" i="1"/>
  <c r="BC354" i="1"/>
  <c r="BC355" i="1"/>
  <c r="BC356" i="1"/>
  <c r="BC357" i="1"/>
  <c r="BC358" i="1"/>
  <c r="BC359" i="1"/>
  <c r="BC360" i="1"/>
  <c r="BC361" i="1"/>
  <c r="BC362" i="1"/>
  <c r="BC363" i="1"/>
  <c r="BC364" i="1"/>
  <c r="BC365" i="1"/>
  <c r="BC366" i="1"/>
  <c r="BC367" i="1"/>
  <c r="BC368" i="1"/>
  <c r="BC369" i="1"/>
  <c r="BC370" i="1"/>
  <c r="BC371" i="1"/>
  <c r="BC372" i="1"/>
  <c r="BC373" i="1"/>
  <c r="BC374" i="1"/>
  <c r="BC375" i="1"/>
  <c r="BC376" i="1"/>
  <c r="BC377" i="1"/>
  <c r="BC378" i="1"/>
  <c r="BC379" i="1"/>
  <c r="BC380" i="1"/>
  <c r="BC381" i="1"/>
  <c r="BC382" i="1"/>
  <c r="BC383" i="1"/>
  <c r="BC384" i="1"/>
  <c r="BC385" i="1"/>
  <c r="BC386" i="1"/>
  <c r="BC387" i="1"/>
  <c r="BC388" i="1"/>
  <c r="BC389" i="1"/>
  <c r="BC390" i="1"/>
  <c r="BC391" i="1"/>
  <c r="BC392" i="1"/>
  <c r="BC393" i="1"/>
  <c r="BC394" i="1"/>
  <c r="BC395" i="1"/>
  <c r="BC396" i="1"/>
  <c r="BC397" i="1"/>
  <c r="BC398" i="1"/>
  <c r="BC399" i="1"/>
  <c r="BC400" i="1"/>
  <c r="BC401" i="1"/>
  <c r="BC402" i="1"/>
  <c r="BC403" i="1"/>
  <c r="BC404" i="1"/>
  <c r="BC405" i="1"/>
  <c r="BC406" i="1"/>
  <c r="BC407" i="1"/>
  <c r="BC408" i="1"/>
  <c r="BC409" i="1"/>
  <c r="BC410" i="1"/>
  <c r="BC411" i="1"/>
  <c r="BC412" i="1"/>
  <c r="BC413" i="1"/>
  <c r="BC414" i="1"/>
  <c r="BC415" i="1"/>
  <c r="BC416" i="1"/>
  <c r="BC417" i="1"/>
  <c r="BC418" i="1"/>
  <c r="BC419" i="1"/>
  <c r="BC420" i="1"/>
  <c r="BC421" i="1"/>
  <c r="BC422" i="1"/>
  <c r="BC423" i="1"/>
  <c r="BC424" i="1"/>
  <c r="BC425" i="1"/>
  <c r="BC426" i="1"/>
  <c r="BC427" i="1"/>
  <c r="BC428" i="1"/>
  <c r="BC429" i="1"/>
  <c r="BC430" i="1"/>
  <c r="BC431" i="1"/>
  <c r="BC432" i="1"/>
  <c r="BC433" i="1"/>
  <c r="BC434" i="1"/>
  <c r="BC435" i="1"/>
  <c r="BC436" i="1"/>
  <c r="BC437" i="1"/>
  <c r="BC438" i="1"/>
  <c r="BC439" i="1"/>
  <c r="BC440" i="1"/>
  <c r="BC441" i="1"/>
  <c r="BC442" i="1"/>
  <c r="BC443" i="1"/>
  <c r="BC444" i="1"/>
  <c r="BC445" i="1"/>
  <c r="BC446" i="1"/>
  <c r="BC447" i="1"/>
  <c r="BC448" i="1"/>
  <c r="BC449" i="1"/>
  <c r="BC450" i="1"/>
  <c r="BC451" i="1"/>
  <c r="BC452" i="1"/>
  <c r="BC453" i="1"/>
  <c r="BC454" i="1"/>
  <c r="BC455" i="1"/>
  <c r="BC456" i="1"/>
  <c r="BC457" i="1"/>
  <c r="BC458" i="1"/>
  <c r="BC459" i="1"/>
  <c r="BC460" i="1"/>
  <c r="BC461" i="1"/>
  <c r="BC462" i="1"/>
  <c r="BC463" i="1"/>
  <c r="BC464" i="1"/>
  <c r="BC465" i="1"/>
  <c r="BC466" i="1"/>
  <c r="BC467" i="1"/>
  <c r="BC468" i="1"/>
  <c r="BC469" i="1"/>
  <c r="BC470" i="1"/>
  <c r="BC471" i="1"/>
  <c r="BC472" i="1"/>
  <c r="BC473" i="1"/>
  <c r="BC474" i="1"/>
  <c r="BC475" i="1"/>
  <c r="BC476" i="1"/>
  <c r="BC477" i="1"/>
  <c r="BC478" i="1"/>
  <c r="BC479" i="1"/>
  <c r="BC480" i="1"/>
  <c r="BC481" i="1"/>
  <c r="BC482" i="1"/>
  <c r="BC483" i="1"/>
  <c r="BC484" i="1"/>
  <c r="BC485" i="1"/>
  <c r="BC486" i="1"/>
  <c r="BC487" i="1"/>
  <c r="BC488" i="1"/>
  <c r="BC489" i="1"/>
  <c r="BC490" i="1"/>
  <c r="BC491" i="1"/>
  <c r="BC492" i="1"/>
  <c r="BC493" i="1"/>
  <c r="BC494" i="1"/>
  <c r="BC495" i="1"/>
  <c r="BC496" i="1"/>
  <c r="BC497" i="1"/>
  <c r="BC498" i="1"/>
  <c r="BC499" i="1"/>
  <c r="BC500" i="1"/>
  <c r="BC501" i="1"/>
  <c r="BC502" i="1"/>
  <c r="BC503" i="1"/>
  <c r="BC504" i="1"/>
  <c r="BC505" i="1"/>
  <c r="BC506" i="1"/>
  <c r="BC507" i="1"/>
  <c r="BC508" i="1"/>
  <c r="BC509" i="1"/>
  <c r="BC510" i="1"/>
  <c r="BC511" i="1"/>
  <c r="BC512" i="1"/>
  <c r="BC513" i="1"/>
  <c r="BC514" i="1"/>
  <c r="BC515" i="1"/>
  <c r="BC516" i="1"/>
  <c r="BC517" i="1"/>
  <c r="BC518" i="1"/>
  <c r="BC519" i="1"/>
  <c r="BC520" i="1"/>
  <c r="BC521" i="1"/>
  <c r="BC522" i="1"/>
  <c r="BC523" i="1"/>
  <c r="BC524" i="1"/>
  <c r="BC525" i="1"/>
  <c r="BC526" i="1"/>
  <c r="BC527" i="1"/>
  <c r="BC528" i="1"/>
  <c r="BC529" i="1"/>
  <c r="BC530" i="1"/>
  <c r="BC531" i="1"/>
  <c r="BC532" i="1"/>
  <c r="BC533" i="1"/>
  <c r="BC534" i="1"/>
  <c r="BC535" i="1"/>
  <c r="BC536" i="1"/>
  <c r="BC537" i="1"/>
  <c r="BC538" i="1"/>
  <c r="BC539" i="1"/>
  <c r="BC540" i="1"/>
  <c r="BC541" i="1"/>
  <c r="BC542" i="1"/>
  <c r="BC543" i="1"/>
  <c r="BC544" i="1"/>
  <c r="BC545" i="1"/>
  <c r="BC546" i="1"/>
  <c r="BC547" i="1"/>
  <c r="BC548" i="1"/>
  <c r="BC549" i="1"/>
  <c r="BC550" i="1"/>
  <c r="BC551" i="1"/>
  <c r="BC552" i="1"/>
  <c r="BC553" i="1"/>
  <c r="BC554" i="1"/>
  <c r="BC555" i="1"/>
  <c r="BC556" i="1"/>
  <c r="BC557" i="1"/>
  <c r="BC558" i="1"/>
  <c r="BM4" i="1"/>
  <c r="BL4" i="1"/>
  <c r="BK4" i="1"/>
  <c r="BJ4" i="1"/>
  <c r="BI4" i="1"/>
  <c r="BH4" i="1"/>
  <c r="BG4" i="1"/>
  <c r="BF4" i="1"/>
  <c r="BE4" i="1"/>
  <c r="BD4" i="1"/>
  <c r="BC4" i="1"/>
  <c r="AP4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5" i="1"/>
  <c r="AP296" i="1"/>
  <c r="AP297" i="1"/>
  <c r="AP298" i="1"/>
  <c r="AP299" i="1"/>
  <c r="AP300" i="1"/>
  <c r="AP301" i="1"/>
  <c r="AP302" i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22" i="1"/>
  <c r="AP323" i="1"/>
  <c r="AP324" i="1"/>
  <c r="AP325" i="1"/>
  <c r="AP326" i="1"/>
  <c r="AP327" i="1"/>
  <c r="AP328" i="1"/>
  <c r="AP329" i="1"/>
  <c r="AP330" i="1"/>
  <c r="AP331" i="1"/>
  <c r="AP332" i="1"/>
  <c r="AP333" i="1"/>
  <c r="AP334" i="1"/>
  <c r="AP335" i="1"/>
  <c r="AP336" i="1"/>
  <c r="AP337" i="1"/>
  <c r="AP338" i="1"/>
  <c r="AP339" i="1"/>
  <c r="AP340" i="1"/>
  <c r="AP341" i="1"/>
  <c r="AP342" i="1"/>
  <c r="AP343" i="1"/>
  <c r="AP344" i="1"/>
  <c r="AP345" i="1"/>
  <c r="AP346" i="1"/>
  <c r="AP347" i="1"/>
  <c r="AP348" i="1"/>
  <c r="AP349" i="1"/>
  <c r="AP350" i="1"/>
  <c r="AP351" i="1"/>
  <c r="AP352" i="1"/>
  <c r="AP353" i="1"/>
  <c r="AP354" i="1"/>
  <c r="AP355" i="1"/>
  <c r="AP356" i="1"/>
  <c r="AP357" i="1"/>
  <c r="AP358" i="1"/>
  <c r="AP359" i="1"/>
  <c r="AP360" i="1"/>
  <c r="AP361" i="1"/>
  <c r="AP362" i="1"/>
  <c r="AP363" i="1"/>
  <c r="AP364" i="1"/>
  <c r="AP365" i="1"/>
  <c r="AP366" i="1"/>
  <c r="AP367" i="1"/>
  <c r="AP368" i="1"/>
  <c r="AP369" i="1"/>
  <c r="AP370" i="1"/>
  <c r="AP371" i="1"/>
  <c r="AP372" i="1"/>
  <c r="AP373" i="1"/>
  <c r="AP374" i="1"/>
  <c r="AP375" i="1"/>
  <c r="AP376" i="1"/>
  <c r="AP377" i="1"/>
  <c r="AP378" i="1"/>
  <c r="AP379" i="1"/>
  <c r="AP380" i="1"/>
  <c r="AP381" i="1"/>
  <c r="AP382" i="1"/>
  <c r="AP383" i="1"/>
  <c r="AP384" i="1"/>
  <c r="AP385" i="1"/>
  <c r="AP386" i="1"/>
  <c r="AP387" i="1"/>
  <c r="AP388" i="1"/>
  <c r="AP389" i="1"/>
  <c r="AP390" i="1"/>
  <c r="AP391" i="1"/>
  <c r="AP392" i="1"/>
  <c r="AP393" i="1"/>
  <c r="AP394" i="1"/>
  <c r="AP395" i="1"/>
  <c r="AP396" i="1"/>
  <c r="AP397" i="1"/>
  <c r="AP398" i="1"/>
  <c r="AP399" i="1"/>
  <c r="AP400" i="1"/>
  <c r="AP401" i="1"/>
  <c r="AP402" i="1"/>
  <c r="AP403" i="1"/>
  <c r="AP404" i="1"/>
  <c r="AP405" i="1"/>
  <c r="AP406" i="1"/>
  <c r="AP407" i="1"/>
  <c r="AP408" i="1"/>
  <c r="AP409" i="1"/>
  <c r="AP410" i="1"/>
  <c r="AP411" i="1"/>
  <c r="AP412" i="1"/>
  <c r="AP413" i="1"/>
  <c r="AP414" i="1"/>
  <c r="AP415" i="1"/>
  <c r="AP416" i="1"/>
  <c r="AP417" i="1"/>
  <c r="AP418" i="1"/>
  <c r="AP419" i="1"/>
  <c r="AP420" i="1"/>
  <c r="AP421" i="1"/>
  <c r="AP422" i="1"/>
  <c r="AP423" i="1"/>
  <c r="AP424" i="1"/>
  <c r="AP425" i="1"/>
  <c r="AP426" i="1"/>
  <c r="AP427" i="1"/>
  <c r="AP428" i="1"/>
  <c r="AP429" i="1"/>
  <c r="AP430" i="1"/>
  <c r="AP431" i="1"/>
  <c r="AP432" i="1"/>
  <c r="AP433" i="1"/>
  <c r="AP434" i="1"/>
  <c r="AP435" i="1"/>
  <c r="AP436" i="1"/>
  <c r="AP437" i="1"/>
  <c r="AP438" i="1"/>
  <c r="AP439" i="1"/>
  <c r="AP440" i="1"/>
  <c r="AP441" i="1"/>
  <c r="AP442" i="1"/>
  <c r="AP443" i="1"/>
  <c r="AP444" i="1"/>
  <c r="AP445" i="1"/>
  <c r="AP446" i="1"/>
  <c r="AP447" i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61" i="1"/>
  <c r="AP462" i="1"/>
  <c r="AP463" i="1"/>
  <c r="AP464" i="1"/>
  <c r="AP465" i="1"/>
  <c r="AP466" i="1"/>
  <c r="AP467" i="1"/>
  <c r="AP468" i="1"/>
  <c r="AP469" i="1"/>
  <c r="AP470" i="1"/>
  <c r="AP471" i="1"/>
  <c r="AP472" i="1"/>
  <c r="AP473" i="1"/>
  <c r="AP474" i="1"/>
  <c r="AP475" i="1"/>
  <c r="AP476" i="1"/>
  <c r="AP477" i="1"/>
  <c r="AP478" i="1"/>
  <c r="AP479" i="1"/>
  <c r="AP480" i="1"/>
  <c r="AP481" i="1"/>
  <c r="AP482" i="1"/>
  <c r="AP483" i="1"/>
  <c r="AP484" i="1"/>
  <c r="AP485" i="1"/>
  <c r="AP486" i="1"/>
  <c r="AP487" i="1"/>
  <c r="AP488" i="1"/>
  <c r="AP489" i="1"/>
  <c r="AP490" i="1"/>
  <c r="AP491" i="1"/>
  <c r="AP492" i="1"/>
  <c r="AP493" i="1"/>
  <c r="AP494" i="1"/>
  <c r="AP495" i="1"/>
  <c r="AP496" i="1"/>
  <c r="AP497" i="1"/>
  <c r="AP498" i="1"/>
  <c r="AP499" i="1"/>
  <c r="AP500" i="1"/>
  <c r="AP501" i="1"/>
  <c r="AP502" i="1"/>
  <c r="AP503" i="1"/>
  <c r="AP504" i="1"/>
  <c r="AP505" i="1"/>
  <c r="AP506" i="1"/>
  <c r="AP507" i="1"/>
  <c r="AP508" i="1"/>
  <c r="AP509" i="1"/>
  <c r="AP510" i="1"/>
  <c r="AP511" i="1"/>
  <c r="AP512" i="1"/>
  <c r="AP513" i="1"/>
  <c r="AP514" i="1"/>
  <c r="AP515" i="1"/>
  <c r="AP516" i="1"/>
  <c r="AP517" i="1"/>
  <c r="AP518" i="1"/>
  <c r="AP519" i="1"/>
  <c r="AP520" i="1"/>
  <c r="AP521" i="1"/>
  <c r="AP522" i="1"/>
  <c r="AP523" i="1"/>
  <c r="AP524" i="1"/>
  <c r="AP525" i="1"/>
  <c r="AP526" i="1"/>
  <c r="AP527" i="1"/>
  <c r="AP528" i="1"/>
  <c r="AP529" i="1"/>
  <c r="AP530" i="1"/>
  <c r="AP531" i="1"/>
  <c r="AP532" i="1"/>
  <c r="AP533" i="1"/>
  <c r="AP534" i="1"/>
  <c r="AP535" i="1"/>
  <c r="AP536" i="1"/>
  <c r="AP537" i="1"/>
  <c r="AP538" i="1"/>
  <c r="AP539" i="1"/>
  <c r="AP540" i="1"/>
  <c r="AP541" i="1"/>
  <c r="AP542" i="1"/>
  <c r="AP543" i="1"/>
  <c r="AP544" i="1"/>
  <c r="AP545" i="1"/>
  <c r="AP546" i="1"/>
  <c r="AP547" i="1"/>
  <c r="AP548" i="1"/>
  <c r="AP549" i="1"/>
  <c r="AP550" i="1"/>
  <c r="AP551" i="1"/>
  <c r="AP552" i="1"/>
  <c r="AP553" i="1"/>
  <c r="AP554" i="1"/>
  <c r="AP555" i="1"/>
  <c r="AP556" i="1"/>
  <c r="AP557" i="1"/>
  <c r="AP558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2" i="1"/>
  <c r="AO343" i="1"/>
  <c r="AO344" i="1"/>
  <c r="AO345" i="1"/>
  <c r="AO346" i="1"/>
  <c r="AO347" i="1"/>
  <c r="AO348" i="1"/>
  <c r="AO349" i="1"/>
  <c r="AO350" i="1"/>
  <c r="AO351" i="1"/>
  <c r="AO352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7" i="1"/>
  <c r="AO398" i="1"/>
  <c r="AO399" i="1"/>
  <c r="AO400" i="1"/>
  <c r="AO401" i="1"/>
  <c r="AO402" i="1"/>
  <c r="AO403" i="1"/>
  <c r="AO404" i="1"/>
  <c r="AO405" i="1"/>
  <c r="AO406" i="1"/>
  <c r="AO407" i="1"/>
  <c r="AO408" i="1"/>
  <c r="AO409" i="1"/>
  <c r="AO410" i="1"/>
  <c r="AO411" i="1"/>
  <c r="AO412" i="1"/>
  <c r="AO413" i="1"/>
  <c r="AO414" i="1"/>
  <c r="AO415" i="1"/>
  <c r="AO416" i="1"/>
  <c r="AO417" i="1"/>
  <c r="AO418" i="1"/>
  <c r="AO419" i="1"/>
  <c r="AO420" i="1"/>
  <c r="AO421" i="1"/>
  <c r="AO422" i="1"/>
  <c r="AO423" i="1"/>
  <c r="AO424" i="1"/>
  <c r="AO425" i="1"/>
  <c r="AO426" i="1"/>
  <c r="AO427" i="1"/>
  <c r="AO428" i="1"/>
  <c r="AO429" i="1"/>
  <c r="AO430" i="1"/>
  <c r="AO431" i="1"/>
  <c r="AO432" i="1"/>
  <c r="AO433" i="1"/>
  <c r="AO434" i="1"/>
  <c r="AO435" i="1"/>
  <c r="AO436" i="1"/>
  <c r="AO437" i="1"/>
  <c r="AO438" i="1"/>
  <c r="AO439" i="1"/>
  <c r="AO440" i="1"/>
  <c r="AO441" i="1"/>
  <c r="AO442" i="1"/>
  <c r="AO443" i="1"/>
  <c r="AO449" i="1"/>
  <c r="AO450" i="1"/>
  <c r="AO451" i="1"/>
  <c r="AO452" i="1"/>
  <c r="AO453" i="1"/>
  <c r="AO454" i="1"/>
  <c r="AO455" i="1"/>
  <c r="AO456" i="1"/>
  <c r="AO457" i="1"/>
  <c r="AO458" i="1"/>
  <c r="AO459" i="1"/>
  <c r="AO460" i="1"/>
  <c r="AO461" i="1"/>
  <c r="AO462" i="1"/>
  <c r="AO463" i="1"/>
  <c r="AO464" i="1"/>
  <c r="AO465" i="1"/>
  <c r="AO466" i="1"/>
  <c r="AO467" i="1"/>
  <c r="AO468" i="1"/>
  <c r="AO469" i="1"/>
  <c r="AO470" i="1"/>
  <c r="AO471" i="1"/>
  <c r="AO472" i="1"/>
  <c r="AO473" i="1"/>
  <c r="AO474" i="1"/>
  <c r="AO475" i="1"/>
  <c r="AO476" i="1"/>
  <c r="AO477" i="1"/>
  <c r="AO478" i="1"/>
  <c r="AO480" i="1"/>
  <c r="AO481" i="1"/>
  <c r="AO483" i="1"/>
  <c r="AO484" i="1"/>
  <c r="AO485" i="1"/>
  <c r="AO486" i="1"/>
  <c r="AO487" i="1"/>
  <c r="AO488" i="1"/>
  <c r="AO489" i="1"/>
  <c r="AO491" i="1"/>
  <c r="AO492" i="1"/>
  <c r="AO493" i="1"/>
  <c r="AO494" i="1"/>
  <c r="AO495" i="1"/>
  <c r="AO497" i="1"/>
  <c r="AO498" i="1"/>
  <c r="AO499" i="1"/>
  <c r="AO500" i="1"/>
  <c r="AO501" i="1"/>
  <c r="AO502" i="1"/>
  <c r="AO504" i="1"/>
  <c r="AO505" i="1"/>
  <c r="AO506" i="1"/>
  <c r="AO507" i="1"/>
  <c r="AO508" i="1"/>
  <c r="AO509" i="1"/>
  <c r="AO510" i="1"/>
  <c r="AO514" i="1"/>
  <c r="AO515" i="1"/>
  <c r="AO516" i="1"/>
  <c r="AO517" i="1"/>
  <c r="AO518" i="1"/>
  <c r="AO519" i="1"/>
  <c r="AO520" i="1"/>
  <c r="AO521" i="1"/>
  <c r="AO522" i="1"/>
  <c r="AO523" i="1"/>
  <c r="AO524" i="1"/>
  <c r="AO525" i="1"/>
  <c r="AO526" i="1"/>
  <c r="AO527" i="1"/>
  <c r="AO528" i="1"/>
  <c r="AO529" i="1"/>
  <c r="AO530" i="1"/>
  <c r="AO531" i="1"/>
  <c r="AO532" i="1"/>
  <c r="AO533" i="1"/>
  <c r="AO534" i="1"/>
  <c r="AO535" i="1"/>
  <c r="AO536" i="1"/>
  <c r="AO537" i="1"/>
  <c r="AO538" i="1"/>
  <c r="AO539" i="1"/>
  <c r="AO540" i="1"/>
  <c r="AO541" i="1"/>
  <c r="AO542" i="1"/>
  <c r="AO543" i="1"/>
  <c r="AO544" i="1"/>
  <c r="AO545" i="1"/>
  <c r="AO546" i="1"/>
  <c r="AO547" i="1"/>
  <c r="AO548" i="1"/>
  <c r="AO549" i="1"/>
  <c r="AO550" i="1"/>
  <c r="AO551" i="1"/>
  <c r="AO552" i="1"/>
  <c r="AO553" i="1"/>
  <c r="AO554" i="1"/>
  <c r="AO555" i="1"/>
  <c r="AO556" i="1"/>
  <c r="AO557" i="1"/>
  <c r="AO558" i="1"/>
  <c r="AO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7" i="1"/>
  <c r="AN298" i="1"/>
  <c r="AN299" i="1"/>
  <c r="AN300" i="1"/>
  <c r="AN301" i="1"/>
  <c r="AN302" i="1"/>
  <c r="AN303" i="1"/>
  <c r="AN304" i="1"/>
  <c r="AN305" i="1"/>
  <c r="AN306" i="1"/>
  <c r="AN307" i="1"/>
  <c r="AN308" i="1"/>
  <c r="AN309" i="1"/>
  <c r="AN310" i="1"/>
  <c r="AN311" i="1"/>
  <c r="AN312" i="1"/>
  <c r="AN313" i="1"/>
  <c r="AN314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0" i="1"/>
  <c r="AN351" i="1"/>
  <c r="AN352" i="1"/>
  <c r="AN353" i="1"/>
  <c r="AN354" i="1"/>
  <c r="AN355" i="1"/>
  <c r="AN356" i="1"/>
  <c r="AN357" i="1"/>
  <c r="AN358" i="1"/>
  <c r="AN359" i="1"/>
  <c r="AN360" i="1"/>
  <c r="AN361" i="1"/>
  <c r="AN362" i="1"/>
  <c r="AN363" i="1"/>
  <c r="AN364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382" i="1"/>
  <c r="AN383" i="1"/>
  <c r="AN384" i="1"/>
  <c r="AN385" i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1" i="1"/>
  <c r="AN402" i="1"/>
  <c r="AN403" i="1"/>
  <c r="AN404" i="1"/>
  <c r="AN405" i="1"/>
  <c r="AN406" i="1"/>
  <c r="AN407" i="1"/>
  <c r="AN408" i="1"/>
  <c r="AN409" i="1"/>
  <c r="AN410" i="1"/>
  <c r="AN411" i="1"/>
  <c r="AN412" i="1"/>
  <c r="AN413" i="1"/>
  <c r="AN414" i="1"/>
  <c r="AN415" i="1"/>
  <c r="AN416" i="1"/>
  <c r="AN417" i="1"/>
  <c r="AN418" i="1"/>
  <c r="AN419" i="1"/>
  <c r="AN420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39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3" i="1"/>
  <c r="AN454" i="1"/>
  <c r="AN455" i="1"/>
  <c r="AN456" i="1"/>
  <c r="AN457" i="1"/>
  <c r="AN458" i="1"/>
  <c r="AN459" i="1"/>
  <c r="AN460" i="1"/>
  <c r="AN461" i="1"/>
  <c r="AN462" i="1"/>
  <c r="AN463" i="1"/>
  <c r="AN464" i="1"/>
  <c r="AN465" i="1"/>
  <c r="AN466" i="1"/>
  <c r="AN467" i="1"/>
  <c r="AN468" i="1"/>
  <c r="AN469" i="1"/>
  <c r="AN470" i="1"/>
  <c r="AN471" i="1"/>
  <c r="AN472" i="1"/>
  <c r="AN473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87" i="1"/>
  <c r="AN488" i="1"/>
  <c r="AN489" i="1"/>
  <c r="AN490" i="1"/>
  <c r="AN491" i="1"/>
  <c r="AN492" i="1"/>
  <c r="AN493" i="1"/>
  <c r="AN494" i="1"/>
  <c r="AN495" i="1"/>
  <c r="AN496" i="1"/>
  <c r="AN497" i="1"/>
  <c r="AN498" i="1"/>
  <c r="AN499" i="1"/>
  <c r="AN500" i="1"/>
  <c r="AN501" i="1"/>
  <c r="AN502" i="1"/>
  <c r="AN503" i="1"/>
  <c r="AN504" i="1"/>
  <c r="AN505" i="1"/>
  <c r="AN506" i="1"/>
  <c r="AN507" i="1"/>
  <c r="AN508" i="1"/>
  <c r="AN509" i="1"/>
  <c r="AN510" i="1"/>
  <c r="AN511" i="1"/>
  <c r="AN512" i="1"/>
  <c r="AN513" i="1"/>
  <c r="AN514" i="1"/>
  <c r="AN515" i="1"/>
  <c r="AN516" i="1"/>
  <c r="AN517" i="1"/>
  <c r="AN518" i="1"/>
  <c r="AN519" i="1"/>
  <c r="AN520" i="1"/>
  <c r="AN521" i="1"/>
  <c r="AN522" i="1"/>
  <c r="AN523" i="1"/>
  <c r="AN524" i="1"/>
  <c r="AN525" i="1"/>
  <c r="AN526" i="1"/>
  <c r="AN527" i="1"/>
  <c r="AN528" i="1"/>
  <c r="AN529" i="1"/>
  <c r="AN530" i="1"/>
  <c r="AN531" i="1"/>
  <c r="AN532" i="1"/>
  <c r="AN533" i="1"/>
  <c r="AN534" i="1"/>
  <c r="AN535" i="1"/>
  <c r="AN536" i="1"/>
  <c r="AN537" i="1"/>
  <c r="AN538" i="1"/>
  <c r="AN539" i="1"/>
  <c r="AN540" i="1"/>
  <c r="AN541" i="1"/>
  <c r="AN542" i="1"/>
  <c r="AN543" i="1"/>
  <c r="AN544" i="1"/>
  <c r="AN545" i="1"/>
  <c r="AN546" i="1"/>
  <c r="AN547" i="1"/>
  <c r="AN548" i="1"/>
  <c r="AN549" i="1"/>
  <c r="AN550" i="1"/>
  <c r="AN551" i="1"/>
  <c r="AN552" i="1"/>
  <c r="AN553" i="1"/>
  <c r="AN554" i="1"/>
  <c r="AN555" i="1"/>
  <c r="AN556" i="1"/>
  <c r="AN557" i="1"/>
  <c r="AN558" i="1"/>
  <c r="AN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2" i="1"/>
  <c r="AM343" i="1"/>
  <c r="AM344" i="1"/>
  <c r="AM345" i="1"/>
  <c r="AM346" i="1"/>
  <c r="AM347" i="1"/>
  <c r="AM348" i="1"/>
  <c r="AM349" i="1"/>
  <c r="AM350" i="1"/>
  <c r="AM351" i="1"/>
  <c r="AM352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80" i="1"/>
  <c r="AM481" i="1"/>
  <c r="AM483" i="1"/>
  <c r="AM484" i="1"/>
  <c r="AM485" i="1"/>
  <c r="AM486" i="1"/>
  <c r="AM487" i="1"/>
  <c r="AM488" i="1"/>
  <c r="AM489" i="1"/>
  <c r="AM491" i="1"/>
  <c r="AM492" i="1"/>
  <c r="AM493" i="1"/>
  <c r="AM494" i="1"/>
  <c r="AM495" i="1"/>
  <c r="AM497" i="1"/>
  <c r="AM498" i="1"/>
  <c r="AM499" i="1"/>
  <c r="AM500" i="1"/>
  <c r="AM501" i="1"/>
  <c r="AM502" i="1"/>
  <c r="AM504" i="1"/>
  <c r="AM505" i="1"/>
  <c r="AM506" i="1"/>
  <c r="AM507" i="1"/>
  <c r="AM508" i="1"/>
  <c r="AM509" i="1"/>
  <c r="AM510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4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338" i="1"/>
  <c r="AK339" i="1"/>
  <c r="AK340" i="1"/>
  <c r="AK342" i="1"/>
  <c r="AK343" i="1"/>
  <c r="AK344" i="1"/>
  <c r="AK345" i="1"/>
  <c r="AK346" i="1"/>
  <c r="AK347" i="1"/>
  <c r="AK348" i="1"/>
  <c r="AK349" i="1"/>
  <c r="AK350" i="1"/>
  <c r="AK351" i="1"/>
  <c r="AK352" i="1"/>
  <c r="AK354" i="1"/>
  <c r="AK355" i="1"/>
  <c r="AK356" i="1"/>
  <c r="AK357" i="1"/>
  <c r="AK358" i="1"/>
  <c r="AK359" i="1"/>
  <c r="AK360" i="1"/>
  <c r="AK361" i="1"/>
  <c r="AK362" i="1"/>
  <c r="AK363" i="1"/>
  <c r="AK364" i="1"/>
  <c r="AK365" i="1"/>
  <c r="AK366" i="1"/>
  <c r="AK367" i="1"/>
  <c r="AK368" i="1"/>
  <c r="AK369" i="1"/>
  <c r="AK370" i="1"/>
  <c r="AK371" i="1"/>
  <c r="AK372" i="1"/>
  <c r="AK373" i="1"/>
  <c r="AK374" i="1"/>
  <c r="AK375" i="1"/>
  <c r="AK376" i="1"/>
  <c r="AK377" i="1"/>
  <c r="AK378" i="1"/>
  <c r="AK379" i="1"/>
  <c r="AK380" i="1"/>
  <c r="AK381" i="1"/>
  <c r="AK382" i="1"/>
  <c r="AK383" i="1"/>
  <c r="AK384" i="1"/>
  <c r="AK385" i="1"/>
  <c r="AK386" i="1"/>
  <c r="AK387" i="1"/>
  <c r="AK388" i="1"/>
  <c r="AK389" i="1"/>
  <c r="AK390" i="1"/>
  <c r="AK391" i="1"/>
  <c r="AK392" i="1"/>
  <c r="AK397" i="1"/>
  <c r="AK398" i="1"/>
  <c r="AK399" i="1"/>
  <c r="AK400" i="1"/>
  <c r="AK401" i="1"/>
  <c r="AK402" i="1"/>
  <c r="AK403" i="1"/>
  <c r="AK404" i="1"/>
  <c r="AK405" i="1"/>
  <c r="AK406" i="1"/>
  <c r="AK407" i="1"/>
  <c r="AK408" i="1"/>
  <c r="AK409" i="1"/>
  <c r="AK410" i="1"/>
  <c r="AK411" i="1"/>
  <c r="AK412" i="1"/>
  <c r="AK413" i="1"/>
  <c r="AK414" i="1"/>
  <c r="AK415" i="1"/>
  <c r="AK416" i="1"/>
  <c r="AK417" i="1"/>
  <c r="AK418" i="1"/>
  <c r="AK419" i="1"/>
  <c r="AK420" i="1"/>
  <c r="AK421" i="1"/>
  <c r="AK422" i="1"/>
  <c r="AK423" i="1"/>
  <c r="AK424" i="1"/>
  <c r="AK425" i="1"/>
  <c r="AK426" i="1"/>
  <c r="AK427" i="1"/>
  <c r="AK428" i="1"/>
  <c r="AK429" i="1"/>
  <c r="AK430" i="1"/>
  <c r="AK431" i="1"/>
  <c r="AK432" i="1"/>
  <c r="AK433" i="1"/>
  <c r="AK434" i="1"/>
  <c r="AK435" i="1"/>
  <c r="AK436" i="1"/>
  <c r="AK437" i="1"/>
  <c r="AK438" i="1"/>
  <c r="AK439" i="1"/>
  <c r="AK440" i="1"/>
  <c r="AK441" i="1"/>
  <c r="AK442" i="1"/>
  <c r="AK443" i="1"/>
  <c r="AK449" i="1"/>
  <c r="AK450" i="1"/>
  <c r="AK451" i="1"/>
  <c r="AK452" i="1"/>
  <c r="AK453" i="1"/>
  <c r="AK454" i="1"/>
  <c r="AK455" i="1"/>
  <c r="AK456" i="1"/>
  <c r="AK457" i="1"/>
  <c r="AK458" i="1"/>
  <c r="AK459" i="1"/>
  <c r="AK460" i="1"/>
  <c r="AK461" i="1"/>
  <c r="AK462" i="1"/>
  <c r="AK463" i="1"/>
  <c r="AK464" i="1"/>
  <c r="AK465" i="1"/>
  <c r="AK466" i="1"/>
  <c r="AK467" i="1"/>
  <c r="AK468" i="1"/>
  <c r="AK469" i="1"/>
  <c r="AK470" i="1"/>
  <c r="AK471" i="1"/>
  <c r="AK472" i="1"/>
  <c r="AK473" i="1"/>
  <c r="AK474" i="1"/>
  <c r="AK475" i="1"/>
  <c r="AK476" i="1"/>
  <c r="AK477" i="1"/>
  <c r="AK478" i="1"/>
  <c r="AK480" i="1"/>
  <c r="AK481" i="1"/>
  <c r="AK483" i="1"/>
  <c r="AK484" i="1"/>
  <c r="AK485" i="1"/>
  <c r="AK486" i="1"/>
  <c r="AK487" i="1"/>
  <c r="AK488" i="1"/>
  <c r="AK489" i="1"/>
  <c r="AK491" i="1"/>
  <c r="AK492" i="1"/>
  <c r="AK493" i="1"/>
  <c r="AK494" i="1"/>
  <c r="AK495" i="1"/>
  <c r="AK497" i="1"/>
  <c r="AK498" i="1"/>
  <c r="AK499" i="1"/>
  <c r="AK500" i="1"/>
  <c r="AK501" i="1"/>
  <c r="AK502" i="1"/>
  <c r="AK504" i="1"/>
  <c r="AK505" i="1"/>
  <c r="AK506" i="1"/>
  <c r="AK507" i="1"/>
  <c r="AK508" i="1"/>
  <c r="AK509" i="1"/>
  <c r="AK510" i="1"/>
  <c r="AK514" i="1"/>
  <c r="AK515" i="1"/>
  <c r="AK516" i="1"/>
  <c r="AK517" i="1"/>
  <c r="AK518" i="1"/>
  <c r="AK519" i="1"/>
  <c r="AK520" i="1"/>
  <c r="AK521" i="1"/>
  <c r="AK522" i="1"/>
  <c r="AK523" i="1"/>
  <c r="AK524" i="1"/>
  <c r="AK525" i="1"/>
  <c r="AK526" i="1"/>
  <c r="AK527" i="1"/>
  <c r="AK528" i="1"/>
  <c r="AK529" i="1"/>
  <c r="AK530" i="1"/>
  <c r="AK531" i="1"/>
  <c r="AK532" i="1"/>
  <c r="AK533" i="1"/>
  <c r="AK534" i="1"/>
  <c r="AK535" i="1"/>
  <c r="AK536" i="1"/>
  <c r="AK537" i="1"/>
  <c r="AK538" i="1"/>
  <c r="AK539" i="1"/>
  <c r="AK540" i="1"/>
  <c r="AK541" i="1"/>
  <c r="AK542" i="1"/>
  <c r="AK543" i="1"/>
  <c r="AK544" i="1"/>
  <c r="AK545" i="1"/>
  <c r="AK546" i="1"/>
  <c r="AK547" i="1"/>
  <c r="AK548" i="1"/>
  <c r="AK549" i="1"/>
  <c r="AK550" i="1"/>
  <c r="AK551" i="1"/>
  <c r="AK552" i="1"/>
  <c r="AK553" i="1"/>
  <c r="AK554" i="1"/>
  <c r="AK555" i="1"/>
  <c r="AK556" i="1"/>
  <c r="AK557" i="1"/>
  <c r="AK558" i="1"/>
  <c r="AK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J385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J406" i="1"/>
  <c r="AJ407" i="1"/>
  <c r="AJ408" i="1"/>
  <c r="AJ409" i="1"/>
  <c r="AJ410" i="1"/>
  <c r="AJ411" i="1"/>
  <c r="AJ412" i="1"/>
  <c r="AJ413" i="1"/>
  <c r="AJ414" i="1"/>
  <c r="AJ415" i="1"/>
  <c r="AJ416" i="1"/>
  <c r="AJ417" i="1"/>
  <c r="AJ418" i="1"/>
  <c r="AJ419" i="1"/>
  <c r="AJ420" i="1"/>
  <c r="AJ421" i="1"/>
  <c r="AJ422" i="1"/>
  <c r="AJ423" i="1"/>
  <c r="AJ424" i="1"/>
  <c r="AJ425" i="1"/>
  <c r="AJ426" i="1"/>
  <c r="AJ427" i="1"/>
  <c r="AJ428" i="1"/>
  <c r="AJ429" i="1"/>
  <c r="AJ430" i="1"/>
  <c r="AJ431" i="1"/>
  <c r="AJ432" i="1"/>
  <c r="AJ433" i="1"/>
  <c r="AJ434" i="1"/>
  <c r="AJ435" i="1"/>
  <c r="AJ436" i="1"/>
  <c r="AJ437" i="1"/>
  <c r="AJ438" i="1"/>
  <c r="AJ439" i="1"/>
  <c r="AJ440" i="1"/>
  <c r="AJ441" i="1"/>
  <c r="AJ442" i="1"/>
  <c r="AJ443" i="1"/>
  <c r="AJ444" i="1"/>
  <c r="AJ445" i="1"/>
  <c r="AJ446" i="1"/>
  <c r="AJ447" i="1"/>
  <c r="AJ448" i="1"/>
  <c r="AJ449" i="1"/>
  <c r="AJ450" i="1"/>
  <c r="AJ451" i="1"/>
  <c r="AJ452" i="1"/>
  <c r="AJ453" i="1"/>
  <c r="AJ454" i="1"/>
  <c r="AJ455" i="1"/>
  <c r="AJ456" i="1"/>
  <c r="AJ457" i="1"/>
  <c r="AJ458" i="1"/>
  <c r="AJ459" i="1"/>
  <c r="AJ460" i="1"/>
  <c r="AJ461" i="1"/>
  <c r="AJ462" i="1"/>
  <c r="AJ463" i="1"/>
  <c r="AJ464" i="1"/>
  <c r="AJ465" i="1"/>
  <c r="AJ466" i="1"/>
  <c r="AJ467" i="1"/>
  <c r="AJ468" i="1"/>
  <c r="AJ469" i="1"/>
  <c r="AJ470" i="1"/>
  <c r="AJ471" i="1"/>
  <c r="AJ472" i="1"/>
  <c r="AJ473" i="1"/>
  <c r="AJ474" i="1"/>
  <c r="AJ475" i="1"/>
  <c r="AJ476" i="1"/>
  <c r="AJ477" i="1"/>
  <c r="AJ478" i="1"/>
  <c r="AJ479" i="1"/>
  <c r="AJ480" i="1"/>
  <c r="AJ481" i="1"/>
  <c r="AJ482" i="1"/>
  <c r="AJ483" i="1"/>
  <c r="AJ484" i="1"/>
  <c r="AJ485" i="1"/>
  <c r="AJ486" i="1"/>
  <c r="AJ487" i="1"/>
  <c r="AJ488" i="1"/>
  <c r="AJ489" i="1"/>
  <c r="AJ490" i="1"/>
  <c r="AJ491" i="1"/>
  <c r="AJ492" i="1"/>
  <c r="AJ493" i="1"/>
  <c r="AJ494" i="1"/>
  <c r="AJ495" i="1"/>
  <c r="AJ496" i="1"/>
  <c r="AJ497" i="1"/>
  <c r="AJ498" i="1"/>
  <c r="AJ499" i="1"/>
  <c r="AJ500" i="1"/>
  <c r="AJ501" i="1"/>
  <c r="AJ502" i="1"/>
  <c r="AJ503" i="1"/>
  <c r="AJ504" i="1"/>
  <c r="AJ505" i="1"/>
  <c r="AJ506" i="1"/>
  <c r="AJ507" i="1"/>
  <c r="AJ508" i="1"/>
  <c r="AJ509" i="1"/>
  <c r="AJ510" i="1"/>
  <c r="AJ511" i="1"/>
  <c r="AJ512" i="1"/>
  <c r="AJ513" i="1"/>
  <c r="AJ514" i="1"/>
  <c r="AJ515" i="1"/>
  <c r="AJ516" i="1"/>
  <c r="AJ517" i="1"/>
  <c r="AJ518" i="1"/>
  <c r="AJ519" i="1"/>
  <c r="AJ520" i="1"/>
  <c r="AJ521" i="1"/>
  <c r="AJ522" i="1"/>
  <c r="AJ523" i="1"/>
  <c r="AJ524" i="1"/>
  <c r="AJ525" i="1"/>
  <c r="AJ526" i="1"/>
  <c r="AJ527" i="1"/>
  <c r="AJ528" i="1"/>
  <c r="AJ529" i="1"/>
  <c r="AJ530" i="1"/>
  <c r="AJ531" i="1"/>
  <c r="AJ532" i="1"/>
  <c r="AJ533" i="1"/>
  <c r="AJ534" i="1"/>
  <c r="AJ535" i="1"/>
  <c r="AJ536" i="1"/>
  <c r="AJ537" i="1"/>
  <c r="AJ538" i="1"/>
  <c r="AJ539" i="1"/>
  <c r="AJ540" i="1"/>
  <c r="AJ541" i="1"/>
  <c r="AJ542" i="1"/>
  <c r="AJ543" i="1"/>
  <c r="AJ544" i="1"/>
  <c r="AJ545" i="1"/>
  <c r="AJ546" i="1"/>
  <c r="AJ547" i="1"/>
  <c r="AJ548" i="1"/>
  <c r="AJ549" i="1"/>
  <c r="AJ550" i="1"/>
  <c r="AJ551" i="1"/>
  <c r="AJ552" i="1"/>
  <c r="AJ553" i="1"/>
  <c r="AJ554" i="1"/>
  <c r="AJ555" i="1"/>
  <c r="AJ556" i="1"/>
  <c r="AJ557" i="1"/>
  <c r="AJ558" i="1"/>
  <c r="AJ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I233" i="1"/>
  <c r="AI234" i="1"/>
  <c r="AI235" i="1"/>
  <c r="AI236" i="1"/>
  <c r="AI237" i="1"/>
  <c r="AI238" i="1"/>
  <c r="AI239" i="1"/>
  <c r="AI240" i="1"/>
  <c r="AI241" i="1"/>
  <c r="AI242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6" i="1"/>
  <c r="AI287" i="1"/>
  <c r="AI288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305" i="1"/>
  <c r="AI306" i="1"/>
  <c r="AI307" i="1"/>
  <c r="AI308" i="1"/>
  <c r="AI309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42" i="1"/>
  <c r="AI343" i="1"/>
  <c r="AI344" i="1"/>
  <c r="AI345" i="1"/>
  <c r="AI346" i="1"/>
  <c r="AI347" i="1"/>
  <c r="AI348" i="1"/>
  <c r="AI349" i="1"/>
  <c r="AI350" i="1"/>
  <c r="AI351" i="1"/>
  <c r="AI352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90" i="1"/>
  <c r="AI391" i="1"/>
  <c r="AI392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440" i="1"/>
  <c r="AI441" i="1"/>
  <c r="AI442" i="1"/>
  <c r="AI443" i="1"/>
  <c r="AI449" i="1"/>
  <c r="AI450" i="1"/>
  <c r="AI451" i="1"/>
  <c r="AI452" i="1"/>
  <c r="AI453" i="1"/>
  <c r="AI454" i="1"/>
  <c r="AI455" i="1"/>
  <c r="AI456" i="1"/>
  <c r="AI457" i="1"/>
  <c r="AI458" i="1"/>
  <c r="AI459" i="1"/>
  <c r="AI460" i="1"/>
  <c r="AI461" i="1"/>
  <c r="AI462" i="1"/>
  <c r="AI463" i="1"/>
  <c r="AI464" i="1"/>
  <c r="AI465" i="1"/>
  <c r="AI466" i="1"/>
  <c r="AI467" i="1"/>
  <c r="AI468" i="1"/>
  <c r="AI469" i="1"/>
  <c r="AI470" i="1"/>
  <c r="AI471" i="1"/>
  <c r="AI472" i="1"/>
  <c r="AI473" i="1"/>
  <c r="AI474" i="1"/>
  <c r="AI475" i="1"/>
  <c r="AI476" i="1"/>
  <c r="AI477" i="1"/>
  <c r="AI478" i="1"/>
  <c r="AI480" i="1"/>
  <c r="AI481" i="1"/>
  <c r="AI483" i="1"/>
  <c r="AI484" i="1"/>
  <c r="AI485" i="1"/>
  <c r="AI486" i="1"/>
  <c r="AI487" i="1"/>
  <c r="AI488" i="1"/>
  <c r="AI489" i="1"/>
  <c r="AI491" i="1"/>
  <c r="AI492" i="1"/>
  <c r="AI493" i="1"/>
  <c r="AI494" i="1"/>
  <c r="AI495" i="1"/>
  <c r="AI497" i="1"/>
  <c r="AI498" i="1"/>
  <c r="AI499" i="1"/>
  <c r="AI500" i="1"/>
  <c r="AI501" i="1"/>
  <c r="AI502" i="1"/>
  <c r="AI504" i="1"/>
  <c r="AI505" i="1"/>
  <c r="AI506" i="1"/>
  <c r="AI507" i="1"/>
  <c r="AI508" i="1"/>
  <c r="AI509" i="1"/>
  <c r="AI510" i="1"/>
  <c r="AI514" i="1"/>
  <c r="AI515" i="1"/>
  <c r="AI516" i="1"/>
  <c r="AI517" i="1"/>
  <c r="AI518" i="1"/>
  <c r="AI519" i="1"/>
  <c r="AI520" i="1"/>
  <c r="AI521" i="1"/>
  <c r="AI522" i="1"/>
  <c r="AI523" i="1"/>
  <c r="AI524" i="1"/>
  <c r="AI525" i="1"/>
  <c r="AI526" i="1"/>
  <c r="AI527" i="1"/>
  <c r="AI528" i="1"/>
  <c r="AI529" i="1"/>
  <c r="AI530" i="1"/>
  <c r="AI531" i="1"/>
  <c r="AI532" i="1"/>
  <c r="AI533" i="1"/>
  <c r="AI534" i="1"/>
  <c r="AI535" i="1"/>
  <c r="AI536" i="1"/>
  <c r="AI537" i="1"/>
  <c r="AI538" i="1"/>
  <c r="AI539" i="1"/>
  <c r="AI540" i="1"/>
  <c r="AI541" i="1"/>
  <c r="AI542" i="1"/>
  <c r="AI543" i="1"/>
  <c r="AI544" i="1"/>
  <c r="AI545" i="1"/>
  <c r="AI546" i="1"/>
  <c r="AI547" i="1"/>
  <c r="AI548" i="1"/>
  <c r="AI549" i="1"/>
  <c r="AI550" i="1"/>
  <c r="AI551" i="1"/>
  <c r="AI552" i="1"/>
  <c r="AI553" i="1"/>
  <c r="AI554" i="1"/>
  <c r="AI555" i="1"/>
  <c r="AI556" i="1"/>
  <c r="AI557" i="1"/>
  <c r="AI558" i="1"/>
  <c r="AI4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02" i="1"/>
  <c r="AH503" i="1"/>
  <c r="AH504" i="1"/>
  <c r="AH505" i="1"/>
  <c r="AH506" i="1"/>
  <c r="AH507" i="1"/>
  <c r="AH508" i="1"/>
  <c r="AH509" i="1"/>
  <c r="AH510" i="1"/>
  <c r="AH511" i="1"/>
  <c r="AH512" i="1"/>
  <c r="AH513" i="1"/>
  <c r="AH514" i="1"/>
  <c r="AH515" i="1"/>
  <c r="AH516" i="1"/>
  <c r="AH517" i="1"/>
  <c r="AH518" i="1"/>
  <c r="AH519" i="1"/>
  <c r="AH520" i="1"/>
  <c r="AH521" i="1"/>
  <c r="AH522" i="1"/>
  <c r="AH523" i="1"/>
  <c r="AH524" i="1"/>
  <c r="AH525" i="1"/>
  <c r="AH526" i="1"/>
  <c r="AH527" i="1"/>
  <c r="AH528" i="1"/>
  <c r="AH529" i="1"/>
  <c r="AH530" i="1"/>
  <c r="AH531" i="1"/>
  <c r="AH532" i="1"/>
  <c r="AH533" i="1"/>
  <c r="AH534" i="1"/>
  <c r="AH535" i="1"/>
  <c r="AH536" i="1"/>
  <c r="AH537" i="1"/>
  <c r="AH538" i="1"/>
  <c r="AH539" i="1"/>
  <c r="AH540" i="1"/>
  <c r="AH541" i="1"/>
  <c r="AH542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555" i="1"/>
  <c r="AH556" i="1"/>
  <c r="AH557" i="1"/>
  <c r="AH558" i="1"/>
  <c r="AH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2" i="1"/>
  <c r="AG343" i="1"/>
  <c r="AG344" i="1"/>
  <c r="AG345" i="1"/>
  <c r="AG346" i="1"/>
  <c r="AG347" i="1"/>
  <c r="AG348" i="1"/>
  <c r="AG349" i="1"/>
  <c r="AG350" i="1"/>
  <c r="AG351" i="1"/>
  <c r="AG352" i="1"/>
  <c r="AG354" i="1"/>
  <c r="AG355" i="1"/>
  <c r="AG356" i="1"/>
  <c r="AG357" i="1"/>
  <c r="AG358" i="1"/>
  <c r="AG359" i="1"/>
  <c r="AG360" i="1"/>
  <c r="AG361" i="1"/>
  <c r="AG362" i="1"/>
  <c r="AG363" i="1"/>
  <c r="AG364" i="1"/>
  <c r="AG365" i="1"/>
  <c r="AG366" i="1"/>
  <c r="AG367" i="1"/>
  <c r="AG368" i="1"/>
  <c r="AG369" i="1"/>
  <c r="AG370" i="1"/>
  <c r="AG371" i="1"/>
  <c r="AG372" i="1"/>
  <c r="AG373" i="1"/>
  <c r="AG374" i="1"/>
  <c r="AG375" i="1"/>
  <c r="AG376" i="1"/>
  <c r="AG377" i="1"/>
  <c r="AG378" i="1"/>
  <c r="AG379" i="1"/>
  <c r="AG380" i="1"/>
  <c r="AG381" i="1"/>
  <c r="AG382" i="1"/>
  <c r="AG383" i="1"/>
  <c r="AG384" i="1"/>
  <c r="AG385" i="1"/>
  <c r="AG386" i="1"/>
  <c r="AG387" i="1"/>
  <c r="AG388" i="1"/>
  <c r="AG389" i="1"/>
  <c r="AG390" i="1"/>
  <c r="AG391" i="1"/>
  <c r="AG392" i="1"/>
  <c r="AG397" i="1"/>
  <c r="AG398" i="1"/>
  <c r="AG399" i="1"/>
  <c r="AG400" i="1"/>
  <c r="AG401" i="1"/>
  <c r="AG402" i="1"/>
  <c r="AG403" i="1"/>
  <c r="AG404" i="1"/>
  <c r="AG405" i="1"/>
  <c r="AG406" i="1"/>
  <c r="AG407" i="1"/>
  <c r="AG408" i="1"/>
  <c r="AG409" i="1"/>
  <c r="AG410" i="1"/>
  <c r="AG411" i="1"/>
  <c r="AG412" i="1"/>
  <c r="AG413" i="1"/>
  <c r="AG414" i="1"/>
  <c r="AG415" i="1"/>
  <c r="AG416" i="1"/>
  <c r="AG417" i="1"/>
  <c r="AG418" i="1"/>
  <c r="AG419" i="1"/>
  <c r="AG420" i="1"/>
  <c r="AG421" i="1"/>
  <c r="AG422" i="1"/>
  <c r="AG423" i="1"/>
  <c r="AG424" i="1"/>
  <c r="AG425" i="1"/>
  <c r="AG426" i="1"/>
  <c r="AG427" i="1"/>
  <c r="AG428" i="1"/>
  <c r="AG429" i="1"/>
  <c r="AG430" i="1"/>
  <c r="AG431" i="1"/>
  <c r="AG432" i="1"/>
  <c r="AG433" i="1"/>
  <c r="AG434" i="1"/>
  <c r="AG435" i="1"/>
  <c r="AG436" i="1"/>
  <c r="AG437" i="1"/>
  <c r="AG438" i="1"/>
  <c r="AG439" i="1"/>
  <c r="AG440" i="1"/>
  <c r="AG441" i="1"/>
  <c r="AG442" i="1"/>
  <c r="AG443" i="1"/>
  <c r="AG449" i="1"/>
  <c r="AG450" i="1"/>
  <c r="AG451" i="1"/>
  <c r="AG452" i="1"/>
  <c r="AG453" i="1"/>
  <c r="AG454" i="1"/>
  <c r="AG455" i="1"/>
  <c r="AG456" i="1"/>
  <c r="AG457" i="1"/>
  <c r="AG458" i="1"/>
  <c r="AG459" i="1"/>
  <c r="AG460" i="1"/>
  <c r="AG461" i="1"/>
  <c r="AG462" i="1"/>
  <c r="AG463" i="1"/>
  <c r="AG464" i="1"/>
  <c r="AG465" i="1"/>
  <c r="AG466" i="1"/>
  <c r="AG467" i="1"/>
  <c r="AG468" i="1"/>
  <c r="AG469" i="1"/>
  <c r="AG470" i="1"/>
  <c r="AG471" i="1"/>
  <c r="AG472" i="1"/>
  <c r="AG473" i="1"/>
  <c r="AG474" i="1"/>
  <c r="AG475" i="1"/>
  <c r="AG476" i="1"/>
  <c r="AG477" i="1"/>
  <c r="AG478" i="1"/>
  <c r="AG480" i="1"/>
  <c r="AG481" i="1"/>
  <c r="AG483" i="1"/>
  <c r="AG484" i="1"/>
  <c r="AG485" i="1"/>
  <c r="AG486" i="1"/>
  <c r="AG487" i="1"/>
  <c r="AG488" i="1"/>
  <c r="AG489" i="1"/>
  <c r="AG491" i="1"/>
  <c r="AG492" i="1"/>
  <c r="AG493" i="1"/>
  <c r="AG494" i="1"/>
  <c r="AG495" i="1"/>
  <c r="AG497" i="1"/>
  <c r="AG498" i="1"/>
  <c r="AG499" i="1"/>
  <c r="AG500" i="1"/>
  <c r="AG501" i="1"/>
  <c r="AG502" i="1"/>
  <c r="AG504" i="1"/>
  <c r="AG505" i="1"/>
  <c r="AG506" i="1"/>
  <c r="AG507" i="1"/>
  <c r="AG508" i="1"/>
  <c r="AG509" i="1"/>
  <c r="AG510" i="1"/>
  <c r="AG514" i="1"/>
  <c r="AG515" i="1"/>
  <c r="AG516" i="1"/>
  <c r="AG517" i="1"/>
  <c r="AG518" i="1"/>
  <c r="AG519" i="1"/>
  <c r="AG520" i="1"/>
  <c r="AG521" i="1"/>
  <c r="AG522" i="1"/>
  <c r="AG523" i="1"/>
  <c r="AG524" i="1"/>
  <c r="AG525" i="1"/>
  <c r="AG526" i="1"/>
  <c r="AG527" i="1"/>
  <c r="AG528" i="1"/>
  <c r="AG529" i="1"/>
  <c r="AG530" i="1"/>
  <c r="AG531" i="1"/>
  <c r="AG532" i="1"/>
  <c r="AG533" i="1"/>
  <c r="AG534" i="1"/>
  <c r="AG535" i="1"/>
  <c r="AG536" i="1"/>
  <c r="AG537" i="1"/>
  <c r="AG538" i="1"/>
  <c r="AG539" i="1"/>
  <c r="AG540" i="1"/>
  <c r="AG541" i="1"/>
  <c r="AG542" i="1"/>
  <c r="AG543" i="1"/>
  <c r="AG544" i="1"/>
  <c r="AG545" i="1"/>
  <c r="AG546" i="1"/>
  <c r="AG547" i="1"/>
  <c r="AG548" i="1"/>
  <c r="AG549" i="1"/>
  <c r="AG550" i="1"/>
  <c r="AG551" i="1"/>
  <c r="AG552" i="1"/>
  <c r="AG553" i="1"/>
  <c r="AG554" i="1"/>
  <c r="AG555" i="1"/>
  <c r="AG556" i="1"/>
  <c r="AG557" i="1"/>
  <c r="AG558" i="1"/>
  <c r="AG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AF356" i="1"/>
  <c r="AF357" i="1"/>
  <c r="AF358" i="1"/>
  <c r="AF359" i="1"/>
  <c r="AF360" i="1"/>
  <c r="AF361" i="1"/>
  <c r="AF362" i="1"/>
  <c r="AF363" i="1"/>
  <c r="AF364" i="1"/>
  <c r="AF365" i="1"/>
  <c r="AF366" i="1"/>
  <c r="AF367" i="1"/>
  <c r="AF368" i="1"/>
  <c r="AF369" i="1"/>
  <c r="AF370" i="1"/>
  <c r="AF371" i="1"/>
  <c r="AF372" i="1"/>
  <c r="AF373" i="1"/>
  <c r="AF374" i="1"/>
  <c r="AF375" i="1"/>
  <c r="AF376" i="1"/>
  <c r="AF377" i="1"/>
  <c r="AF378" i="1"/>
  <c r="AF379" i="1"/>
  <c r="AF380" i="1"/>
  <c r="AF381" i="1"/>
  <c r="AF382" i="1"/>
  <c r="AF383" i="1"/>
  <c r="AF384" i="1"/>
  <c r="AF385" i="1"/>
  <c r="AF386" i="1"/>
  <c r="AF387" i="1"/>
  <c r="AF388" i="1"/>
  <c r="AF389" i="1"/>
  <c r="AF390" i="1"/>
  <c r="AF391" i="1"/>
  <c r="AF392" i="1"/>
  <c r="AF393" i="1"/>
  <c r="AF394" i="1"/>
  <c r="AF395" i="1"/>
  <c r="AF396" i="1"/>
  <c r="AF397" i="1"/>
  <c r="AF398" i="1"/>
  <c r="AF399" i="1"/>
  <c r="AF400" i="1"/>
  <c r="AF401" i="1"/>
  <c r="AF402" i="1"/>
  <c r="AF403" i="1"/>
  <c r="AF404" i="1"/>
  <c r="AF405" i="1"/>
  <c r="AF406" i="1"/>
  <c r="AF407" i="1"/>
  <c r="AF408" i="1"/>
  <c r="AF409" i="1"/>
  <c r="AF410" i="1"/>
  <c r="AF411" i="1"/>
  <c r="AF412" i="1"/>
  <c r="AF413" i="1"/>
  <c r="AF414" i="1"/>
  <c r="AF415" i="1"/>
  <c r="AF416" i="1"/>
  <c r="AF417" i="1"/>
  <c r="AF418" i="1"/>
  <c r="AF419" i="1"/>
  <c r="AF420" i="1"/>
  <c r="AF421" i="1"/>
  <c r="AF422" i="1"/>
  <c r="AF423" i="1"/>
  <c r="AF424" i="1"/>
  <c r="AF425" i="1"/>
  <c r="AF426" i="1"/>
  <c r="AF427" i="1"/>
  <c r="AF428" i="1"/>
  <c r="AF429" i="1"/>
  <c r="AF430" i="1"/>
  <c r="AF431" i="1"/>
  <c r="AF432" i="1"/>
  <c r="AF433" i="1"/>
  <c r="AF434" i="1"/>
  <c r="AF435" i="1"/>
  <c r="AF436" i="1"/>
  <c r="AF437" i="1"/>
  <c r="AF438" i="1"/>
  <c r="AF439" i="1"/>
  <c r="AF440" i="1"/>
  <c r="AF441" i="1"/>
  <c r="AF442" i="1"/>
  <c r="AF443" i="1"/>
  <c r="AF444" i="1"/>
  <c r="AF445" i="1"/>
  <c r="AF446" i="1"/>
  <c r="AF447" i="1"/>
  <c r="AF448" i="1"/>
  <c r="AF449" i="1"/>
  <c r="AF450" i="1"/>
  <c r="AF451" i="1"/>
  <c r="AF452" i="1"/>
  <c r="AF453" i="1"/>
  <c r="AF454" i="1"/>
  <c r="AF455" i="1"/>
  <c r="AF456" i="1"/>
  <c r="AF457" i="1"/>
  <c r="AF458" i="1"/>
  <c r="AF459" i="1"/>
  <c r="AF460" i="1"/>
  <c r="AF461" i="1"/>
  <c r="AF462" i="1"/>
  <c r="AF463" i="1"/>
  <c r="AF464" i="1"/>
  <c r="AF465" i="1"/>
  <c r="AF466" i="1"/>
  <c r="AF467" i="1"/>
  <c r="AF468" i="1"/>
  <c r="AF469" i="1"/>
  <c r="AF470" i="1"/>
  <c r="AF471" i="1"/>
  <c r="AF472" i="1"/>
  <c r="AF473" i="1"/>
  <c r="AF474" i="1"/>
  <c r="AF475" i="1"/>
  <c r="AF476" i="1"/>
  <c r="AF477" i="1"/>
  <c r="AF478" i="1"/>
  <c r="AF479" i="1"/>
  <c r="AF480" i="1"/>
  <c r="AF481" i="1"/>
  <c r="AF482" i="1"/>
  <c r="AF483" i="1"/>
  <c r="AF484" i="1"/>
  <c r="AF485" i="1"/>
  <c r="AF486" i="1"/>
  <c r="AF487" i="1"/>
  <c r="AF488" i="1"/>
  <c r="AF489" i="1"/>
  <c r="AF490" i="1"/>
  <c r="AF491" i="1"/>
  <c r="AF492" i="1"/>
  <c r="AF493" i="1"/>
  <c r="AF494" i="1"/>
  <c r="AF495" i="1"/>
  <c r="AF496" i="1"/>
  <c r="AF497" i="1"/>
  <c r="AF498" i="1"/>
  <c r="AF499" i="1"/>
  <c r="AF500" i="1"/>
  <c r="AF501" i="1"/>
  <c r="AF502" i="1"/>
  <c r="AF503" i="1"/>
  <c r="AF504" i="1"/>
  <c r="AF505" i="1"/>
  <c r="AF506" i="1"/>
  <c r="AF507" i="1"/>
  <c r="AF508" i="1"/>
  <c r="AF509" i="1"/>
  <c r="AF510" i="1"/>
  <c r="AF511" i="1"/>
  <c r="AF512" i="1"/>
  <c r="AF513" i="1"/>
  <c r="AF514" i="1"/>
  <c r="AF515" i="1"/>
  <c r="AF516" i="1"/>
  <c r="AF517" i="1"/>
  <c r="AF518" i="1"/>
  <c r="AF519" i="1"/>
  <c r="AF520" i="1"/>
  <c r="AF521" i="1"/>
  <c r="AF522" i="1"/>
  <c r="AF523" i="1"/>
  <c r="AF524" i="1"/>
  <c r="AF525" i="1"/>
  <c r="AF526" i="1"/>
  <c r="AF527" i="1"/>
  <c r="AF528" i="1"/>
  <c r="AF529" i="1"/>
  <c r="AF530" i="1"/>
  <c r="AF531" i="1"/>
  <c r="AF532" i="1"/>
  <c r="AF533" i="1"/>
  <c r="AF534" i="1"/>
  <c r="AF535" i="1"/>
  <c r="AF536" i="1"/>
  <c r="AF537" i="1"/>
  <c r="AF538" i="1"/>
  <c r="AF539" i="1"/>
  <c r="AF540" i="1"/>
  <c r="AF541" i="1"/>
  <c r="AF542" i="1"/>
  <c r="AF543" i="1"/>
  <c r="AF544" i="1"/>
  <c r="AF545" i="1"/>
  <c r="AF546" i="1"/>
  <c r="AF547" i="1"/>
  <c r="AF548" i="1"/>
  <c r="AF549" i="1"/>
  <c r="AF550" i="1"/>
  <c r="AF551" i="1"/>
  <c r="AF552" i="1"/>
  <c r="AF553" i="1"/>
  <c r="AF554" i="1"/>
  <c r="AF555" i="1"/>
  <c r="AF556" i="1"/>
  <c r="AF557" i="1"/>
  <c r="AF558" i="1"/>
  <c r="AF4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2" i="1"/>
  <c r="AE343" i="1"/>
  <c r="AE344" i="1"/>
  <c r="AE345" i="1"/>
  <c r="AE346" i="1"/>
  <c r="AE347" i="1"/>
  <c r="AE348" i="1"/>
  <c r="AE349" i="1"/>
  <c r="AE350" i="1"/>
  <c r="AE351" i="1"/>
  <c r="AE352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80" i="1"/>
  <c r="AE481" i="1"/>
  <c r="AE483" i="1"/>
  <c r="AE484" i="1"/>
  <c r="AE485" i="1"/>
  <c r="AE486" i="1"/>
  <c r="AE487" i="1"/>
  <c r="AE488" i="1"/>
  <c r="AE489" i="1"/>
  <c r="AE491" i="1"/>
  <c r="AE492" i="1"/>
  <c r="AE493" i="1"/>
  <c r="AE494" i="1"/>
  <c r="AE495" i="1"/>
  <c r="AE497" i="1"/>
  <c r="AE498" i="1"/>
  <c r="AE499" i="1"/>
  <c r="AE500" i="1"/>
  <c r="AE501" i="1"/>
  <c r="AE502" i="1"/>
  <c r="AE504" i="1"/>
  <c r="AE505" i="1"/>
  <c r="AE506" i="1"/>
  <c r="AE507" i="1"/>
  <c r="AE508" i="1"/>
  <c r="AE509" i="1"/>
  <c r="AE510" i="1"/>
  <c r="AE514" i="1"/>
  <c r="AE515" i="1"/>
  <c r="AE516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5" i="1"/>
  <c r="AE556" i="1"/>
  <c r="AE557" i="1"/>
  <c r="AE558" i="1"/>
  <c r="AE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7" i="1"/>
  <c r="AD438" i="1"/>
  <c r="AD439" i="1"/>
  <c r="AD440" i="1"/>
  <c r="AD441" i="1"/>
  <c r="AD442" i="1"/>
  <c r="AD443" i="1"/>
  <c r="AD444" i="1"/>
  <c r="AD445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5" i="1"/>
  <c r="AC126" i="1"/>
  <c r="AC127" i="1"/>
  <c r="AC128" i="1"/>
  <c r="AC129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52" i="1"/>
  <c r="AC153" i="1"/>
  <c r="AC154" i="1"/>
  <c r="AC155" i="1"/>
  <c r="AC156" i="1"/>
  <c r="AC157" i="1"/>
  <c r="AC158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4" i="1"/>
  <c r="AC235" i="1"/>
  <c r="AC236" i="1"/>
  <c r="AC237" i="1"/>
  <c r="AC238" i="1"/>
  <c r="AC239" i="1"/>
  <c r="AC240" i="1"/>
  <c r="AC241" i="1"/>
  <c r="AC242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2" i="1"/>
  <c r="AC343" i="1"/>
  <c r="AC344" i="1"/>
  <c r="AC345" i="1"/>
  <c r="AC346" i="1"/>
  <c r="AC347" i="1"/>
  <c r="AC348" i="1"/>
  <c r="AC349" i="1"/>
  <c r="AC350" i="1"/>
  <c r="AC351" i="1"/>
  <c r="AC352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7" i="1"/>
  <c r="AC438" i="1"/>
  <c r="AC439" i="1"/>
  <c r="AC440" i="1"/>
  <c r="AC441" i="1"/>
  <c r="AC442" i="1"/>
  <c r="AC443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80" i="1"/>
  <c r="AC481" i="1"/>
  <c r="AC483" i="1"/>
  <c r="AC484" i="1"/>
  <c r="AC485" i="1"/>
  <c r="AC486" i="1"/>
  <c r="AC487" i="1"/>
  <c r="AC488" i="1"/>
  <c r="AC489" i="1"/>
  <c r="AC491" i="1"/>
  <c r="AC492" i="1"/>
  <c r="AC493" i="1"/>
  <c r="AC494" i="1"/>
  <c r="AC495" i="1"/>
  <c r="AC497" i="1"/>
  <c r="AC498" i="1"/>
  <c r="AC499" i="1"/>
  <c r="AC500" i="1"/>
  <c r="AC501" i="1"/>
  <c r="AC502" i="1"/>
  <c r="AC504" i="1"/>
  <c r="AC505" i="1"/>
  <c r="AC506" i="1"/>
  <c r="AC507" i="1"/>
  <c r="AC508" i="1"/>
  <c r="AC509" i="1"/>
  <c r="AC510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52" i="1"/>
  <c r="AB153" i="1"/>
  <c r="AB154" i="1"/>
  <c r="AB155" i="1"/>
  <c r="AB156" i="1"/>
  <c r="AB157" i="1"/>
  <c r="AB158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4" i="1"/>
  <c r="AB235" i="1"/>
  <c r="AB236" i="1"/>
  <c r="AB237" i="1"/>
  <c r="AB238" i="1"/>
  <c r="AB239" i="1"/>
  <c r="AB240" i="1"/>
  <c r="AB241" i="1"/>
  <c r="AB242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7" i="1"/>
  <c r="AB438" i="1"/>
  <c r="AB439" i="1"/>
  <c r="AB440" i="1"/>
  <c r="AB441" i="1"/>
  <c r="AB442" i="1"/>
  <c r="AB443" i="1"/>
  <c r="AB444" i="1"/>
  <c r="AB445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52" i="1"/>
  <c r="AA153" i="1"/>
  <c r="AA154" i="1"/>
  <c r="AA155" i="1"/>
  <c r="AA156" i="1"/>
  <c r="AA157" i="1"/>
  <c r="AA158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4" i="1"/>
  <c r="AA235" i="1"/>
  <c r="AA236" i="1"/>
  <c r="AA237" i="1"/>
  <c r="AA238" i="1"/>
  <c r="AA239" i="1"/>
  <c r="AA240" i="1"/>
  <c r="AA241" i="1"/>
  <c r="AA242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2" i="1"/>
  <c r="AA343" i="1"/>
  <c r="AA344" i="1"/>
  <c r="AA345" i="1"/>
  <c r="AA346" i="1"/>
  <c r="AA347" i="1"/>
  <c r="AA348" i="1"/>
  <c r="AA349" i="1"/>
  <c r="AA350" i="1"/>
  <c r="AA351" i="1"/>
  <c r="AA352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7" i="1"/>
  <c r="AA438" i="1"/>
  <c r="AA439" i="1"/>
  <c r="AA440" i="1"/>
  <c r="AA441" i="1"/>
  <c r="AA442" i="1"/>
  <c r="AA443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80" i="1"/>
  <c r="AA481" i="1"/>
  <c r="AA483" i="1"/>
  <c r="AA484" i="1"/>
  <c r="AA485" i="1"/>
  <c r="AA486" i="1"/>
  <c r="AA487" i="1"/>
  <c r="AA488" i="1"/>
  <c r="AA489" i="1"/>
  <c r="AA491" i="1"/>
  <c r="AA492" i="1"/>
  <c r="AA493" i="1"/>
  <c r="AA494" i="1"/>
  <c r="AA495" i="1"/>
  <c r="AA497" i="1"/>
  <c r="AA498" i="1"/>
  <c r="AA499" i="1"/>
  <c r="AA500" i="1"/>
  <c r="AA501" i="1"/>
  <c r="AA502" i="1"/>
  <c r="AA504" i="1"/>
  <c r="AA505" i="1"/>
  <c r="AA506" i="1"/>
  <c r="AA507" i="1"/>
  <c r="AA508" i="1"/>
  <c r="AA509" i="1"/>
  <c r="AA510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52" i="1"/>
  <c r="Z153" i="1"/>
  <c r="Z154" i="1"/>
  <c r="Z155" i="1"/>
  <c r="Z156" i="1"/>
  <c r="Z157" i="1"/>
  <c r="Z158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4" i="1"/>
  <c r="Z235" i="1"/>
  <c r="Z236" i="1"/>
  <c r="Z237" i="1"/>
  <c r="Z238" i="1"/>
  <c r="Z239" i="1"/>
  <c r="Z240" i="1"/>
  <c r="Z241" i="1"/>
  <c r="Z242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7" i="1"/>
  <c r="Z438" i="1"/>
  <c r="Z439" i="1"/>
  <c r="Z440" i="1"/>
  <c r="Z441" i="1"/>
  <c r="Z442" i="1"/>
  <c r="Z443" i="1"/>
  <c r="Z444" i="1"/>
  <c r="Z445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52" i="1"/>
  <c r="Y153" i="1"/>
  <c r="Y154" i="1"/>
  <c r="Y155" i="1"/>
  <c r="Y156" i="1"/>
  <c r="Y157" i="1"/>
  <c r="Y158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4" i="1"/>
  <c r="Y235" i="1"/>
  <c r="Y236" i="1"/>
  <c r="Y237" i="1"/>
  <c r="Y238" i="1"/>
  <c r="Y239" i="1"/>
  <c r="Y240" i="1"/>
  <c r="Y241" i="1"/>
  <c r="Y242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2" i="1"/>
  <c r="Y343" i="1"/>
  <c r="Y344" i="1"/>
  <c r="Y345" i="1"/>
  <c r="Y346" i="1"/>
  <c r="Y347" i="1"/>
  <c r="Y348" i="1"/>
  <c r="Y349" i="1"/>
  <c r="Y350" i="1"/>
  <c r="Y351" i="1"/>
  <c r="Y352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7" i="1"/>
  <c r="Y438" i="1"/>
  <c r="Y439" i="1"/>
  <c r="Y440" i="1"/>
  <c r="Y441" i="1"/>
  <c r="Y442" i="1"/>
  <c r="Y443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80" i="1"/>
  <c r="Y481" i="1"/>
  <c r="Y483" i="1"/>
  <c r="Y484" i="1"/>
  <c r="Y485" i="1"/>
  <c r="Y486" i="1"/>
  <c r="Y487" i="1"/>
  <c r="Y488" i="1"/>
  <c r="Y489" i="1"/>
  <c r="Y491" i="1"/>
  <c r="Y492" i="1"/>
  <c r="Y493" i="1"/>
  <c r="Y494" i="1"/>
  <c r="Y495" i="1"/>
  <c r="Y497" i="1"/>
  <c r="Y498" i="1"/>
  <c r="Y499" i="1"/>
  <c r="Y500" i="1"/>
  <c r="Y501" i="1"/>
  <c r="Y502" i="1"/>
  <c r="Y504" i="1"/>
  <c r="Y505" i="1"/>
  <c r="Y506" i="1"/>
  <c r="Y507" i="1"/>
  <c r="Y508" i="1"/>
  <c r="Y509" i="1"/>
  <c r="Y510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52" i="1"/>
  <c r="X153" i="1"/>
  <c r="X154" i="1"/>
  <c r="X155" i="1"/>
  <c r="X156" i="1"/>
  <c r="X157" i="1"/>
  <c r="X158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4" i="1"/>
  <c r="X235" i="1"/>
  <c r="X236" i="1"/>
  <c r="X237" i="1"/>
  <c r="X238" i="1"/>
  <c r="X239" i="1"/>
  <c r="X240" i="1"/>
  <c r="X241" i="1"/>
  <c r="X242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7" i="1"/>
  <c r="X438" i="1"/>
  <c r="X439" i="1"/>
  <c r="X440" i="1"/>
  <c r="X441" i="1"/>
  <c r="X442" i="1"/>
  <c r="X443" i="1"/>
  <c r="X444" i="1"/>
  <c r="X445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52" i="1"/>
  <c r="W153" i="1"/>
  <c r="W154" i="1"/>
  <c r="W155" i="1"/>
  <c r="W156" i="1"/>
  <c r="W157" i="1"/>
  <c r="W158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4" i="1"/>
  <c r="W235" i="1"/>
  <c r="W236" i="1"/>
  <c r="W237" i="1"/>
  <c r="W238" i="1"/>
  <c r="W239" i="1"/>
  <c r="W240" i="1"/>
  <c r="W241" i="1"/>
  <c r="W242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2" i="1"/>
  <c r="W343" i="1"/>
  <c r="W344" i="1"/>
  <c r="W345" i="1"/>
  <c r="W346" i="1"/>
  <c r="W347" i="1"/>
  <c r="W348" i="1"/>
  <c r="W349" i="1"/>
  <c r="W350" i="1"/>
  <c r="W351" i="1"/>
  <c r="W352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7" i="1"/>
  <c r="W438" i="1"/>
  <c r="W439" i="1"/>
  <c r="W440" i="1"/>
  <c r="W441" i="1"/>
  <c r="W442" i="1"/>
  <c r="W443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80" i="1"/>
  <c r="W481" i="1"/>
  <c r="W483" i="1"/>
  <c r="W484" i="1"/>
  <c r="W485" i="1"/>
  <c r="W486" i="1"/>
  <c r="W487" i="1"/>
  <c r="W488" i="1"/>
  <c r="W489" i="1"/>
  <c r="W491" i="1"/>
  <c r="W492" i="1"/>
  <c r="W493" i="1"/>
  <c r="W494" i="1"/>
  <c r="W495" i="1"/>
  <c r="W497" i="1"/>
  <c r="W498" i="1"/>
  <c r="W499" i="1"/>
  <c r="W500" i="1"/>
  <c r="W501" i="1"/>
  <c r="W502" i="1"/>
  <c r="W504" i="1"/>
  <c r="W505" i="1"/>
  <c r="W506" i="1"/>
  <c r="W507" i="1"/>
  <c r="W508" i="1"/>
  <c r="W509" i="1"/>
  <c r="W510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52" i="1"/>
  <c r="V153" i="1"/>
  <c r="V154" i="1"/>
  <c r="V155" i="1"/>
  <c r="V156" i="1"/>
  <c r="V157" i="1"/>
  <c r="V158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4" i="1"/>
  <c r="V235" i="1"/>
  <c r="V236" i="1"/>
  <c r="V237" i="1"/>
  <c r="V238" i="1"/>
  <c r="V239" i="1"/>
  <c r="V240" i="1"/>
  <c r="V241" i="1"/>
  <c r="V242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7" i="1"/>
  <c r="V438" i="1"/>
  <c r="V439" i="1"/>
  <c r="V440" i="1"/>
  <c r="V441" i="1"/>
  <c r="V442" i="1"/>
  <c r="V443" i="1"/>
  <c r="V444" i="1"/>
  <c r="V445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52" i="1"/>
  <c r="U153" i="1"/>
  <c r="U154" i="1"/>
  <c r="U155" i="1"/>
  <c r="U156" i="1"/>
  <c r="U157" i="1"/>
  <c r="U158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4" i="1"/>
  <c r="U235" i="1"/>
  <c r="U236" i="1"/>
  <c r="U237" i="1"/>
  <c r="U238" i="1"/>
  <c r="U239" i="1"/>
  <c r="U240" i="1"/>
  <c r="U241" i="1"/>
  <c r="U242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2" i="1"/>
  <c r="U343" i="1"/>
  <c r="U344" i="1"/>
  <c r="U345" i="1"/>
  <c r="U346" i="1"/>
  <c r="U347" i="1"/>
  <c r="U348" i="1"/>
  <c r="U349" i="1"/>
  <c r="U350" i="1"/>
  <c r="U351" i="1"/>
  <c r="U352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7" i="1"/>
  <c r="U438" i="1"/>
  <c r="U439" i="1"/>
  <c r="U440" i="1"/>
  <c r="U441" i="1"/>
  <c r="U442" i="1"/>
  <c r="U443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80" i="1"/>
  <c r="U481" i="1"/>
  <c r="U483" i="1"/>
  <c r="U484" i="1"/>
  <c r="U485" i="1"/>
  <c r="U486" i="1"/>
  <c r="U487" i="1"/>
  <c r="U488" i="1"/>
  <c r="U489" i="1"/>
  <c r="U491" i="1"/>
  <c r="U492" i="1"/>
  <c r="U493" i="1"/>
  <c r="U494" i="1"/>
  <c r="U495" i="1"/>
  <c r="U497" i="1"/>
  <c r="U498" i="1"/>
  <c r="U499" i="1"/>
  <c r="U500" i="1"/>
  <c r="U501" i="1"/>
  <c r="U502" i="1"/>
  <c r="U504" i="1"/>
  <c r="U505" i="1"/>
  <c r="U506" i="1"/>
  <c r="U507" i="1"/>
  <c r="U508" i="1"/>
  <c r="U509" i="1"/>
  <c r="U510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52" i="1"/>
  <c r="T153" i="1"/>
  <c r="T154" i="1"/>
  <c r="T155" i="1"/>
  <c r="T156" i="1"/>
  <c r="T157" i="1"/>
  <c r="T158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5" i="1"/>
  <c r="T236" i="1"/>
  <c r="T237" i="1"/>
  <c r="T238" i="1"/>
  <c r="T239" i="1"/>
  <c r="T240" i="1"/>
  <c r="T241" i="1"/>
  <c r="T242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7" i="1"/>
  <c r="T438" i="1"/>
  <c r="T439" i="1"/>
  <c r="T440" i="1"/>
  <c r="T441" i="1"/>
  <c r="T442" i="1"/>
  <c r="T443" i="1"/>
  <c r="T444" i="1"/>
  <c r="T445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8" i="1"/>
  <c r="S149" i="1"/>
  <c r="S150" i="1"/>
  <c r="S151" i="1"/>
  <c r="S152" i="1"/>
  <c r="S153" i="1"/>
  <c r="S154" i="1"/>
  <c r="S155" i="1"/>
  <c r="S156" i="1"/>
  <c r="S157" i="1"/>
  <c r="S158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4" i="1"/>
  <c r="S235" i="1"/>
  <c r="S236" i="1"/>
  <c r="S237" i="1"/>
  <c r="S238" i="1"/>
  <c r="S239" i="1"/>
  <c r="S240" i="1"/>
  <c r="S241" i="1"/>
  <c r="S242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2" i="1"/>
  <c r="S343" i="1"/>
  <c r="S344" i="1"/>
  <c r="S345" i="1"/>
  <c r="S346" i="1"/>
  <c r="S347" i="1"/>
  <c r="S348" i="1"/>
  <c r="S349" i="1"/>
  <c r="S350" i="1"/>
  <c r="S351" i="1"/>
  <c r="S352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7" i="1"/>
  <c r="S438" i="1"/>
  <c r="S439" i="1"/>
  <c r="S440" i="1"/>
  <c r="S441" i="1"/>
  <c r="S442" i="1"/>
  <c r="S443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80" i="1"/>
  <c r="S481" i="1"/>
  <c r="S483" i="1"/>
  <c r="S484" i="1"/>
  <c r="S485" i="1"/>
  <c r="S486" i="1"/>
  <c r="S487" i="1"/>
  <c r="S488" i="1"/>
  <c r="S489" i="1"/>
  <c r="S491" i="1"/>
  <c r="S492" i="1"/>
  <c r="S493" i="1"/>
  <c r="S494" i="1"/>
  <c r="S495" i="1"/>
  <c r="S497" i="1"/>
  <c r="S498" i="1"/>
  <c r="S499" i="1"/>
  <c r="S500" i="1"/>
  <c r="S501" i="1"/>
  <c r="S502" i="1"/>
  <c r="S504" i="1"/>
  <c r="S505" i="1"/>
  <c r="S506" i="1"/>
  <c r="S507" i="1"/>
  <c r="S508" i="1"/>
  <c r="S509" i="1"/>
  <c r="S510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AD4" i="1"/>
  <c r="AC4" i="1"/>
  <c r="AB4" i="1"/>
  <c r="AA4" i="1"/>
  <c r="Z4" i="1"/>
  <c r="Y4" i="1"/>
  <c r="X4" i="1"/>
  <c r="W4" i="1"/>
  <c r="V4" i="1"/>
  <c r="U4" i="1"/>
  <c r="T4" i="1"/>
  <c r="S4" i="1"/>
  <c r="BY42" i="6" l="1"/>
  <c r="BY106" i="6"/>
  <c r="BY170" i="6"/>
  <c r="BY19" i="6"/>
  <c r="BY91" i="6"/>
  <c r="BY163" i="6"/>
  <c r="BY227" i="6"/>
  <c r="BY68" i="6"/>
  <c r="BY140" i="6"/>
  <c r="BY204" i="6"/>
  <c r="BY45" i="6"/>
  <c r="BY109" i="6"/>
  <c r="BY181" i="6"/>
  <c r="BY62" i="6"/>
  <c r="BY134" i="6"/>
  <c r="BY206" i="6"/>
  <c r="BY31" i="6"/>
  <c r="BY103" i="6"/>
  <c r="BY183" i="6"/>
  <c r="BY50" i="6"/>
  <c r="BY114" i="6"/>
  <c r="BY186" i="6"/>
  <c r="BY27" i="6"/>
  <c r="BY99" i="6"/>
  <c r="BY171" i="6"/>
  <c r="BY12" i="6"/>
  <c r="BY76" i="6"/>
  <c r="BY148" i="6"/>
  <c r="BY228" i="6"/>
  <c r="BY53" i="6"/>
  <c r="BY117" i="6"/>
  <c r="BY189" i="6"/>
  <c r="BY6" i="6"/>
  <c r="BY70" i="6"/>
  <c r="BY142" i="6"/>
  <c r="BY214" i="6"/>
  <c r="BY39" i="6"/>
  <c r="BY111" i="6"/>
  <c r="BY191" i="6"/>
  <c r="BY58" i="6"/>
  <c r="BY122" i="6"/>
  <c r="BY194" i="6"/>
  <c r="BY35" i="6"/>
  <c r="BY107" i="6"/>
  <c r="BY179" i="6"/>
  <c r="BY20" i="6"/>
  <c r="BY84" i="6"/>
  <c r="BY156" i="6"/>
  <c r="BY236" i="6"/>
  <c r="BY61" i="6"/>
  <c r="BY133" i="6"/>
  <c r="BY197" i="6"/>
  <c r="BY14" i="6"/>
  <c r="BY78" i="6"/>
  <c r="BY150" i="6"/>
  <c r="BY222" i="6"/>
  <c r="BY47" i="6"/>
  <c r="BY119" i="6"/>
  <c r="BY199" i="6"/>
  <c r="BY66" i="6"/>
  <c r="BY130" i="6"/>
  <c r="BY43" i="6"/>
  <c r="BY115" i="6"/>
  <c r="BY187" i="6"/>
  <c r="BY28" i="6"/>
  <c r="BY92" i="6"/>
  <c r="BY164" i="6"/>
  <c r="BY5" i="6"/>
  <c r="BY69" i="6"/>
  <c r="BY141" i="6"/>
  <c r="BY205" i="6"/>
  <c r="BY22" i="6"/>
  <c r="BY86" i="6"/>
  <c r="BY158" i="6"/>
  <c r="BY230" i="6"/>
  <c r="BY55" i="6"/>
  <c r="BY127" i="6"/>
  <c r="BY207" i="6"/>
  <c r="BY74" i="6"/>
  <c r="BY138" i="6"/>
  <c r="BY210" i="6"/>
  <c r="BY51" i="6"/>
  <c r="BY131" i="6"/>
  <c r="BY195" i="6"/>
  <c r="BY36" i="6"/>
  <c r="BY100" i="6"/>
  <c r="BY172" i="6"/>
  <c r="BY13" i="6"/>
  <c r="BY77" i="6"/>
  <c r="BY149" i="6"/>
  <c r="BY213" i="6"/>
  <c r="BY30" i="6"/>
  <c r="BY94" i="6"/>
  <c r="BY238" i="6"/>
  <c r="BY63" i="6"/>
  <c r="BY135" i="6"/>
  <c r="BY18" i="6"/>
  <c r="BY82" i="6"/>
  <c r="BY146" i="6"/>
  <c r="BY218" i="6"/>
  <c r="BY59" i="6"/>
  <c r="BY139" i="6"/>
  <c r="BY203" i="6"/>
  <c r="BY44" i="6"/>
  <c r="BY108" i="6"/>
  <c r="BY180" i="6"/>
  <c r="BY21" i="6"/>
  <c r="BY85" i="6"/>
  <c r="BY157" i="6"/>
  <c r="BY221" i="6"/>
  <c r="BY38" i="6"/>
  <c r="BY102" i="6"/>
  <c r="BY182" i="6"/>
  <c r="BY7" i="6"/>
  <c r="BY79" i="6"/>
  <c r="BY151" i="6"/>
  <c r="BY223" i="6"/>
  <c r="BY26" i="6"/>
  <c r="BY90" i="6"/>
  <c r="BY154" i="6"/>
  <c r="BY234" i="6"/>
  <c r="BY67" i="6"/>
  <c r="BY147" i="6"/>
  <c r="BY211" i="6"/>
  <c r="BY52" i="6"/>
  <c r="BY116" i="6"/>
  <c r="BY188" i="6"/>
  <c r="BY29" i="6"/>
  <c r="BY93" i="6"/>
  <c r="BY165" i="6"/>
  <c r="BY229" i="6"/>
  <c r="BY46" i="6"/>
  <c r="BY110" i="6"/>
  <c r="BY190" i="6"/>
  <c r="BY15" i="6"/>
  <c r="BY87" i="6"/>
  <c r="BY159" i="6"/>
  <c r="BY231" i="6"/>
  <c r="BY34" i="6"/>
  <c r="BY98" i="6"/>
  <c r="BY162" i="6"/>
  <c r="BY11" i="6"/>
  <c r="BY75" i="6"/>
  <c r="BY155" i="6"/>
  <c r="BY219" i="6"/>
  <c r="BY60" i="6"/>
  <c r="BY132" i="6"/>
  <c r="BY196" i="6"/>
  <c r="BY37" i="6"/>
  <c r="BY101" i="6"/>
  <c r="BY173" i="6"/>
  <c r="BY237" i="6"/>
  <c r="BY54" i="6"/>
  <c r="BY118" i="6"/>
  <c r="BY198" i="6"/>
  <c r="BY23" i="6"/>
  <c r="BY95" i="6"/>
  <c r="BY167" i="6"/>
  <c r="BY239" i="6"/>
  <c r="BU76" i="6"/>
  <c r="BU142" i="6"/>
  <c r="BU148" i="6"/>
  <c r="BU214" i="6"/>
  <c r="BU228" i="6"/>
  <c r="BU39" i="6"/>
  <c r="BU45" i="6"/>
  <c r="BU111" i="6"/>
  <c r="BU27" i="6"/>
  <c r="BU109" i="6"/>
  <c r="BU191" i="6"/>
  <c r="BU99" i="6"/>
  <c r="BU181" i="6"/>
  <c r="BU171" i="6"/>
  <c r="BU6" i="6"/>
  <c r="BU12" i="6"/>
  <c r="BU70" i="6"/>
  <c r="AW26" i="6"/>
  <c r="BU26" i="6"/>
  <c r="AW90" i="6"/>
  <c r="BU90" i="6"/>
  <c r="AW154" i="6"/>
  <c r="BU154" i="6"/>
  <c r="AW218" i="6"/>
  <c r="BU218" i="6"/>
  <c r="BU19" i="6"/>
  <c r="BU91" i="6"/>
  <c r="BU163" i="6"/>
  <c r="BU227" i="6"/>
  <c r="BU68" i="6"/>
  <c r="BU140" i="6"/>
  <c r="BU204" i="6"/>
  <c r="BU37" i="6"/>
  <c r="BU101" i="6"/>
  <c r="BU173" i="6"/>
  <c r="BU237" i="6"/>
  <c r="BU62" i="6"/>
  <c r="BU134" i="6"/>
  <c r="BU206" i="6"/>
  <c r="BU31" i="6"/>
  <c r="BU103" i="6"/>
  <c r="BU183" i="6"/>
  <c r="AW34" i="6"/>
  <c r="BU34" i="6"/>
  <c r="BU35" i="6"/>
  <c r="BU107" i="6"/>
  <c r="BU179" i="6"/>
  <c r="BU20" i="6"/>
  <c r="BU84" i="6"/>
  <c r="BU156" i="6"/>
  <c r="BU236" i="6"/>
  <c r="BU53" i="6"/>
  <c r="BU117" i="6"/>
  <c r="BU189" i="6"/>
  <c r="BU14" i="6"/>
  <c r="BU78" i="6"/>
  <c r="BU150" i="6"/>
  <c r="BU222" i="6"/>
  <c r="BU47" i="6"/>
  <c r="BU119" i="6"/>
  <c r="BU199" i="6"/>
  <c r="AW162" i="6"/>
  <c r="BU162" i="6"/>
  <c r="AW170" i="6"/>
  <c r="BU170" i="6"/>
  <c r="AW50" i="6"/>
  <c r="BU50" i="6"/>
  <c r="AW114" i="6"/>
  <c r="BU114" i="6"/>
  <c r="BU43" i="6"/>
  <c r="BU115" i="6"/>
  <c r="BU187" i="6"/>
  <c r="BU28" i="6"/>
  <c r="BU92" i="6"/>
  <c r="BU164" i="6"/>
  <c r="BU61" i="6"/>
  <c r="BU133" i="6"/>
  <c r="BU197" i="6"/>
  <c r="BU22" i="6"/>
  <c r="BU86" i="6"/>
  <c r="BU158" i="6"/>
  <c r="BU230" i="6"/>
  <c r="BU55" i="6"/>
  <c r="BU127" i="6"/>
  <c r="BU207" i="6"/>
  <c r="AW42" i="6"/>
  <c r="BU42" i="6"/>
  <c r="AW234" i="6"/>
  <c r="BU234" i="6"/>
  <c r="AW58" i="6"/>
  <c r="BU58" i="6"/>
  <c r="AW122" i="6"/>
  <c r="BU122" i="6"/>
  <c r="AW186" i="6"/>
  <c r="BU186" i="6"/>
  <c r="BU51" i="6"/>
  <c r="BU131" i="6"/>
  <c r="BU195" i="6"/>
  <c r="BU36" i="6"/>
  <c r="BU100" i="6"/>
  <c r="BU172" i="6"/>
  <c r="BU5" i="6"/>
  <c r="BU69" i="6"/>
  <c r="BU141" i="6"/>
  <c r="BU205" i="6"/>
  <c r="BU30" i="6"/>
  <c r="BU94" i="6"/>
  <c r="BU238" i="6"/>
  <c r="BU63" i="6"/>
  <c r="BU135" i="6"/>
  <c r="AW66" i="6"/>
  <c r="BU66" i="6"/>
  <c r="AW130" i="6"/>
  <c r="BU130" i="6"/>
  <c r="AW194" i="6"/>
  <c r="BU194" i="6"/>
  <c r="BU59" i="6"/>
  <c r="BU139" i="6"/>
  <c r="BU203" i="6"/>
  <c r="BU44" i="6"/>
  <c r="BU108" i="6"/>
  <c r="BU180" i="6"/>
  <c r="BU13" i="6"/>
  <c r="BU77" i="6"/>
  <c r="BU149" i="6"/>
  <c r="BU213" i="6"/>
  <c r="BU38" i="6"/>
  <c r="BU102" i="6"/>
  <c r="BU182" i="6"/>
  <c r="BU7" i="6"/>
  <c r="BU79" i="6"/>
  <c r="BU151" i="6"/>
  <c r="BU223" i="6"/>
  <c r="AW74" i="6"/>
  <c r="BU74" i="6"/>
  <c r="AW138" i="6"/>
  <c r="BU138" i="6"/>
  <c r="BU67" i="6"/>
  <c r="BU147" i="6"/>
  <c r="BU211" i="6"/>
  <c r="BU52" i="6"/>
  <c r="BU116" i="6"/>
  <c r="BU188" i="6"/>
  <c r="BU21" i="6"/>
  <c r="BU85" i="6"/>
  <c r="BU157" i="6"/>
  <c r="BU221" i="6"/>
  <c r="BU46" i="6"/>
  <c r="BU110" i="6"/>
  <c r="BU190" i="6"/>
  <c r="BU15" i="6"/>
  <c r="BU87" i="6"/>
  <c r="BU159" i="6"/>
  <c r="BU231" i="6"/>
  <c r="AW98" i="6"/>
  <c r="BU98" i="6"/>
  <c r="AW106" i="6"/>
  <c r="BU106" i="6"/>
  <c r="AW18" i="6"/>
  <c r="BU18" i="6"/>
  <c r="AW82" i="6"/>
  <c r="BU82" i="6"/>
  <c r="AW146" i="6"/>
  <c r="BU146" i="6"/>
  <c r="AW210" i="6"/>
  <c r="BU210" i="6"/>
  <c r="BU11" i="6"/>
  <c r="BU75" i="6"/>
  <c r="BU155" i="6"/>
  <c r="BU219" i="6"/>
  <c r="BU60" i="6"/>
  <c r="BU132" i="6"/>
  <c r="BU196" i="6"/>
  <c r="BU29" i="6"/>
  <c r="BU93" i="6"/>
  <c r="BU165" i="6"/>
  <c r="BU229" i="6"/>
  <c r="BU54" i="6"/>
  <c r="BU118" i="6"/>
  <c r="BU198" i="6"/>
  <c r="BU23" i="6"/>
  <c r="BU95" i="6"/>
  <c r="BU167" i="6"/>
  <c r="BU239" i="6"/>
  <c r="BQ6" i="6"/>
  <c r="BQ210" i="6"/>
  <c r="BQ70" i="6"/>
  <c r="BQ99" i="6"/>
  <c r="BQ12" i="6"/>
  <c r="BQ142" i="6"/>
  <c r="BQ76" i="6"/>
  <c r="BQ214" i="6"/>
  <c r="BQ228" i="6"/>
  <c r="BQ91" i="6"/>
  <c r="BQ45" i="6"/>
  <c r="BQ227" i="6"/>
  <c r="BQ109" i="6"/>
  <c r="BQ74" i="6"/>
  <c r="BQ181" i="6"/>
  <c r="BQ138" i="6"/>
  <c r="BQ20" i="6"/>
  <c r="BQ84" i="6"/>
  <c r="BQ156" i="6"/>
  <c r="BQ236" i="6"/>
  <c r="BQ53" i="6"/>
  <c r="BQ117" i="6"/>
  <c r="BQ189" i="6"/>
  <c r="BQ14" i="6"/>
  <c r="BQ78" i="6"/>
  <c r="BQ150" i="6"/>
  <c r="BQ222" i="6"/>
  <c r="BQ107" i="6"/>
  <c r="BQ18" i="6"/>
  <c r="BQ82" i="6"/>
  <c r="BQ146" i="6"/>
  <c r="BQ218" i="6"/>
  <c r="BQ115" i="6"/>
  <c r="BQ28" i="6"/>
  <c r="BQ92" i="6"/>
  <c r="BQ164" i="6"/>
  <c r="BQ61" i="6"/>
  <c r="BQ133" i="6"/>
  <c r="BQ197" i="6"/>
  <c r="BQ22" i="6"/>
  <c r="BQ86" i="6"/>
  <c r="BQ158" i="6"/>
  <c r="BQ230" i="6"/>
  <c r="BQ131" i="6"/>
  <c r="BQ26" i="6"/>
  <c r="BQ90" i="6"/>
  <c r="BQ154" i="6"/>
  <c r="BQ234" i="6"/>
  <c r="BQ139" i="6"/>
  <c r="BQ36" i="6"/>
  <c r="BQ100" i="6"/>
  <c r="BQ172" i="6"/>
  <c r="BQ5" i="6"/>
  <c r="BQ69" i="6"/>
  <c r="BQ141" i="6"/>
  <c r="BQ205" i="6"/>
  <c r="BQ30" i="6"/>
  <c r="BQ94" i="6"/>
  <c r="BQ238" i="6"/>
  <c r="BQ147" i="6"/>
  <c r="BQ34" i="6"/>
  <c r="BQ98" i="6"/>
  <c r="BQ162" i="6"/>
  <c r="BQ11" i="6"/>
  <c r="BQ155" i="6"/>
  <c r="BQ44" i="6"/>
  <c r="BQ108" i="6"/>
  <c r="BQ180" i="6"/>
  <c r="BQ13" i="6"/>
  <c r="BQ77" i="6"/>
  <c r="BQ149" i="6"/>
  <c r="BQ213" i="6"/>
  <c r="BQ38" i="6"/>
  <c r="BQ102" i="6"/>
  <c r="BQ182" i="6"/>
  <c r="BQ19" i="6"/>
  <c r="BQ163" i="6"/>
  <c r="BQ42" i="6"/>
  <c r="BQ106" i="6"/>
  <c r="BQ170" i="6"/>
  <c r="BQ27" i="6"/>
  <c r="BQ171" i="6"/>
  <c r="BQ52" i="6"/>
  <c r="BQ116" i="6"/>
  <c r="BQ188" i="6"/>
  <c r="BQ21" i="6"/>
  <c r="BQ85" i="6"/>
  <c r="BQ157" i="6"/>
  <c r="BQ221" i="6"/>
  <c r="BQ46" i="6"/>
  <c r="BQ110" i="6"/>
  <c r="BQ190" i="6"/>
  <c r="BQ35" i="6"/>
  <c r="BQ179" i="6"/>
  <c r="BQ50" i="6"/>
  <c r="BQ114" i="6"/>
  <c r="BQ186" i="6"/>
  <c r="BQ43" i="6"/>
  <c r="BQ187" i="6"/>
  <c r="BQ60" i="6"/>
  <c r="BQ132" i="6"/>
  <c r="BQ196" i="6"/>
  <c r="BQ29" i="6"/>
  <c r="BQ93" i="6"/>
  <c r="BQ165" i="6"/>
  <c r="BQ229" i="6"/>
  <c r="BQ54" i="6"/>
  <c r="BQ118" i="6"/>
  <c r="BQ198" i="6"/>
  <c r="BQ51" i="6"/>
  <c r="BQ195" i="6"/>
  <c r="BQ58" i="6"/>
  <c r="BQ122" i="6"/>
  <c r="BQ194" i="6"/>
  <c r="BQ59" i="6"/>
  <c r="BQ203" i="6"/>
  <c r="BQ148" i="6"/>
  <c r="BQ68" i="6"/>
  <c r="BQ140" i="6"/>
  <c r="BQ204" i="6"/>
  <c r="BQ37" i="6"/>
  <c r="BQ101" i="6"/>
  <c r="BQ173" i="6"/>
  <c r="BQ237" i="6"/>
  <c r="BQ62" i="6"/>
  <c r="BQ134" i="6"/>
  <c r="BQ206" i="6"/>
  <c r="BQ67" i="6"/>
  <c r="BQ211" i="6"/>
  <c r="BQ66" i="6"/>
  <c r="BQ130" i="6"/>
  <c r="BQ75" i="6"/>
  <c r="BQ219" i="6"/>
  <c r="BM30" i="6"/>
  <c r="BM94" i="6"/>
  <c r="BM238" i="6"/>
  <c r="BM63" i="6"/>
  <c r="BM135" i="6"/>
  <c r="BM50" i="6"/>
  <c r="BM114" i="6"/>
  <c r="BM186" i="6"/>
  <c r="BM45" i="6"/>
  <c r="BM229" i="6"/>
  <c r="BM67" i="6"/>
  <c r="BM147" i="6"/>
  <c r="BM211" i="6"/>
  <c r="BM149" i="6"/>
  <c r="BM36" i="6"/>
  <c r="BM100" i="6"/>
  <c r="BM172" i="6"/>
  <c r="BM13" i="6"/>
  <c r="BM38" i="6"/>
  <c r="BM102" i="6"/>
  <c r="BM182" i="6"/>
  <c r="BM7" i="6"/>
  <c r="BM79" i="6"/>
  <c r="BM151" i="6"/>
  <c r="BM223" i="6"/>
  <c r="BM58" i="6"/>
  <c r="BM122" i="6"/>
  <c r="BM194" i="6"/>
  <c r="BM69" i="6"/>
  <c r="BM11" i="6"/>
  <c r="BM75" i="6"/>
  <c r="BM155" i="6"/>
  <c r="BM219" i="6"/>
  <c r="BM165" i="6"/>
  <c r="BM44" i="6"/>
  <c r="BM108" i="6"/>
  <c r="BM180" i="6"/>
  <c r="BM37" i="6"/>
  <c r="BM46" i="6"/>
  <c r="BM110" i="6"/>
  <c r="BM190" i="6"/>
  <c r="BM15" i="6"/>
  <c r="BM87" i="6"/>
  <c r="BM159" i="6"/>
  <c r="BM231" i="6"/>
  <c r="BM66" i="6"/>
  <c r="BM130" i="6"/>
  <c r="BM93" i="6"/>
  <c r="BM19" i="6"/>
  <c r="BM91" i="6"/>
  <c r="BM163" i="6"/>
  <c r="BM227" i="6"/>
  <c r="BM189" i="6"/>
  <c r="BM52" i="6"/>
  <c r="BM116" i="6"/>
  <c r="BM188" i="6"/>
  <c r="BM61" i="6"/>
  <c r="BM54" i="6"/>
  <c r="BM118" i="6"/>
  <c r="BM198" i="6"/>
  <c r="BM23" i="6"/>
  <c r="BM95" i="6"/>
  <c r="BM167" i="6"/>
  <c r="BM239" i="6"/>
  <c r="BM74" i="6"/>
  <c r="BM138" i="6"/>
  <c r="BM210" i="6"/>
  <c r="BM109" i="6"/>
  <c r="BM27" i="6"/>
  <c r="BM99" i="6"/>
  <c r="BM171" i="6"/>
  <c r="BM21" i="6"/>
  <c r="BM213" i="6"/>
  <c r="BM60" i="6"/>
  <c r="BM132" i="6"/>
  <c r="BM196" i="6"/>
  <c r="BM85" i="6"/>
  <c r="BM62" i="6"/>
  <c r="BM134" i="6"/>
  <c r="BM206" i="6"/>
  <c r="BM31" i="6"/>
  <c r="BM103" i="6"/>
  <c r="BM183" i="6"/>
  <c r="BM18" i="6"/>
  <c r="BM82" i="6"/>
  <c r="BM146" i="6"/>
  <c r="BM218" i="6"/>
  <c r="BM141" i="6"/>
  <c r="BM35" i="6"/>
  <c r="BM107" i="6"/>
  <c r="BM179" i="6"/>
  <c r="BM53" i="6"/>
  <c r="BM237" i="6"/>
  <c r="BM68" i="6"/>
  <c r="BM140" i="6"/>
  <c r="BM204" i="6"/>
  <c r="BM133" i="6"/>
  <c r="BM6" i="6"/>
  <c r="BM70" i="6"/>
  <c r="BM142" i="6"/>
  <c r="BM214" i="6"/>
  <c r="BM39" i="6"/>
  <c r="BM111" i="6"/>
  <c r="BM191" i="6"/>
  <c r="BM26" i="6"/>
  <c r="BM90" i="6"/>
  <c r="BM154" i="6"/>
  <c r="BM234" i="6"/>
  <c r="BM157" i="6"/>
  <c r="BM43" i="6"/>
  <c r="BM115" i="6"/>
  <c r="BM187" i="6"/>
  <c r="BM77" i="6"/>
  <c r="BM12" i="6"/>
  <c r="BM76" i="6"/>
  <c r="BM148" i="6"/>
  <c r="BM228" i="6"/>
  <c r="BM173" i="6"/>
  <c r="BM14" i="6"/>
  <c r="BM78" i="6"/>
  <c r="BM150" i="6"/>
  <c r="BM222" i="6"/>
  <c r="BM47" i="6"/>
  <c r="BM119" i="6"/>
  <c r="BM199" i="6"/>
  <c r="BM34" i="6"/>
  <c r="BM98" i="6"/>
  <c r="BM162" i="6"/>
  <c r="BM5" i="6"/>
  <c r="BM181" i="6"/>
  <c r="BM51" i="6"/>
  <c r="BM131" i="6"/>
  <c r="BM195" i="6"/>
  <c r="BM101" i="6"/>
  <c r="BM20" i="6"/>
  <c r="BM84" i="6"/>
  <c r="BM156" i="6"/>
  <c r="BM236" i="6"/>
  <c r="BM197" i="6"/>
  <c r="BM22" i="6"/>
  <c r="BM86" i="6"/>
  <c r="BM158" i="6"/>
  <c r="BM230" i="6"/>
  <c r="BM55" i="6"/>
  <c r="BM127" i="6"/>
  <c r="BM207" i="6"/>
  <c r="BM42" i="6"/>
  <c r="BM106" i="6"/>
  <c r="BM170" i="6"/>
  <c r="BM29" i="6"/>
  <c r="BM205" i="6"/>
  <c r="BM59" i="6"/>
  <c r="BM139" i="6"/>
  <c r="BM203" i="6"/>
  <c r="BM117" i="6"/>
  <c r="BM28" i="6"/>
  <c r="BM92" i="6"/>
  <c r="BM164" i="6"/>
  <c r="BM221" i="6"/>
  <c r="BI80" i="6"/>
  <c r="BI144" i="6"/>
  <c r="BI216" i="6"/>
  <c r="BI49" i="6"/>
  <c r="BI113" i="6"/>
  <c r="BI58" i="6"/>
  <c r="BI122" i="6"/>
  <c r="BI194" i="6"/>
  <c r="BI11" i="6"/>
  <c r="BI75" i="6"/>
  <c r="BI155" i="6"/>
  <c r="BI219" i="6"/>
  <c r="BI36" i="6"/>
  <c r="BI100" i="6"/>
  <c r="BI172" i="6"/>
  <c r="BI39" i="6"/>
  <c r="BI111" i="6"/>
  <c r="BI191" i="6"/>
  <c r="BI121" i="6"/>
  <c r="BI217" i="6"/>
  <c r="BI45" i="6"/>
  <c r="BI109" i="6"/>
  <c r="BI181" i="6"/>
  <c r="BI62" i="6"/>
  <c r="BI134" i="6"/>
  <c r="BI206" i="6"/>
  <c r="BI16" i="6"/>
  <c r="BI88" i="6"/>
  <c r="BI152" i="6"/>
  <c r="BI224" i="6"/>
  <c r="BI57" i="6"/>
  <c r="BI66" i="6"/>
  <c r="BI130" i="6"/>
  <c r="BI19" i="6"/>
  <c r="BI91" i="6"/>
  <c r="BI163" i="6"/>
  <c r="BI227" i="6"/>
  <c r="BI44" i="6"/>
  <c r="BI108" i="6"/>
  <c r="BI180" i="6"/>
  <c r="BI47" i="6"/>
  <c r="BI119" i="6"/>
  <c r="BI199" i="6"/>
  <c r="BI129" i="6"/>
  <c r="BI225" i="6"/>
  <c r="BI53" i="6"/>
  <c r="BI117" i="6"/>
  <c r="BI189" i="6"/>
  <c r="BI6" i="6"/>
  <c r="BI70" i="6"/>
  <c r="BI142" i="6"/>
  <c r="BI214" i="6"/>
  <c r="BI32" i="6"/>
  <c r="BI96" i="6"/>
  <c r="BI160" i="6"/>
  <c r="BI232" i="6"/>
  <c r="BI65" i="6"/>
  <c r="BI10" i="6"/>
  <c r="BI74" i="6"/>
  <c r="BI138" i="6"/>
  <c r="BI210" i="6"/>
  <c r="BI99" i="6"/>
  <c r="BI171" i="6"/>
  <c r="BI52" i="6"/>
  <c r="BI116" i="6"/>
  <c r="BI188" i="6"/>
  <c r="BI55" i="6"/>
  <c r="BI127" i="6"/>
  <c r="BI207" i="6"/>
  <c r="BI61" i="6"/>
  <c r="BI133" i="6"/>
  <c r="BI197" i="6"/>
  <c r="BI14" i="6"/>
  <c r="BI78" i="6"/>
  <c r="BI150" i="6"/>
  <c r="BI222" i="6"/>
  <c r="BI40" i="6"/>
  <c r="BI104" i="6"/>
  <c r="BI168" i="6"/>
  <c r="BI240" i="6"/>
  <c r="BI18" i="6"/>
  <c r="BI82" i="6"/>
  <c r="BI146" i="6"/>
  <c r="BI218" i="6"/>
  <c r="BI35" i="6"/>
  <c r="BI107" i="6"/>
  <c r="BI179" i="6"/>
  <c r="BI60" i="6"/>
  <c r="BI132" i="6"/>
  <c r="BI196" i="6"/>
  <c r="BI63" i="6"/>
  <c r="BI135" i="6"/>
  <c r="BI145" i="6"/>
  <c r="BI5" i="6"/>
  <c r="BI69" i="6"/>
  <c r="BI141" i="6"/>
  <c r="BI205" i="6"/>
  <c r="BI22" i="6"/>
  <c r="BI86" i="6"/>
  <c r="BI158" i="6"/>
  <c r="BI230" i="6"/>
  <c r="BI48" i="6"/>
  <c r="BI112" i="6"/>
  <c r="BI184" i="6"/>
  <c r="BI17" i="6"/>
  <c r="BI81" i="6"/>
  <c r="BI26" i="6"/>
  <c r="BI90" i="6"/>
  <c r="BI154" i="6"/>
  <c r="BI234" i="6"/>
  <c r="BI43" i="6"/>
  <c r="BI115" i="6"/>
  <c r="BI187" i="6"/>
  <c r="BI68" i="6"/>
  <c r="BI140" i="6"/>
  <c r="BI204" i="6"/>
  <c r="BI7" i="6"/>
  <c r="BI79" i="6"/>
  <c r="BI151" i="6"/>
  <c r="BI223" i="6"/>
  <c r="BI153" i="6"/>
  <c r="BI13" i="6"/>
  <c r="BI77" i="6"/>
  <c r="BI149" i="6"/>
  <c r="BI213" i="6"/>
  <c r="BI30" i="6"/>
  <c r="BI94" i="6"/>
  <c r="BI238" i="6"/>
  <c r="BI56" i="6"/>
  <c r="BI120" i="6"/>
  <c r="BI192" i="6"/>
  <c r="BI25" i="6"/>
  <c r="BI89" i="6"/>
  <c r="BI34" i="6"/>
  <c r="BI98" i="6"/>
  <c r="BI162" i="6"/>
  <c r="BI51" i="6"/>
  <c r="BI131" i="6"/>
  <c r="BI195" i="6"/>
  <c r="BI12" i="6"/>
  <c r="BI76" i="6"/>
  <c r="BI148" i="6"/>
  <c r="BI228" i="6"/>
  <c r="BI15" i="6"/>
  <c r="BI87" i="6"/>
  <c r="BI159" i="6"/>
  <c r="BI231" i="6"/>
  <c r="BI161" i="6"/>
  <c r="BI21" i="6"/>
  <c r="BI85" i="6"/>
  <c r="BI157" i="6"/>
  <c r="BI221" i="6"/>
  <c r="BI38" i="6"/>
  <c r="BI102" i="6"/>
  <c r="BI182" i="6"/>
  <c r="BI64" i="6"/>
  <c r="BI128" i="6"/>
  <c r="BI33" i="6"/>
  <c r="BI97" i="6"/>
  <c r="BI42" i="6"/>
  <c r="BI106" i="6"/>
  <c r="BI170" i="6"/>
  <c r="BI59" i="6"/>
  <c r="BI139" i="6"/>
  <c r="BI203" i="6"/>
  <c r="BI20" i="6"/>
  <c r="BI84" i="6"/>
  <c r="BI156" i="6"/>
  <c r="BI236" i="6"/>
  <c r="BI23" i="6"/>
  <c r="BI95" i="6"/>
  <c r="BI167" i="6"/>
  <c r="BI239" i="6"/>
  <c r="BI169" i="6"/>
  <c r="BI29" i="6"/>
  <c r="BI93" i="6"/>
  <c r="BI165" i="6"/>
  <c r="BI229" i="6"/>
  <c r="BI46" i="6"/>
  <c r="BI110" i="6"/>
  <c r="BI190" i="6"/>
  <c r="BI208" i="6"/>
  <c r="BI41" i="6"/>
  <c r="BI105" i="6"/>
  <c r="BI50" i="6"/>
  <c r="BI114" i="6"/>
  <c r="BI186" i="6"/>
  <c r="BI67" i="6"/>
  <c r="BI147" i="6"/>
  <c r="BI211" i="6"/>
  <c r="BI28" i="6"/>
  <c r="BI92" i="6"/>
  <c r="BI164" i="6"/>
  <c r="BI31" i="6"/>
  <c r="BI103" i="6"/>
  <c r="BI183" i="6"/>
  <c r="BI193" i="6"/>
  <c r="BI37" i="6"/>
  <c r="BI101" i="6"/>
  <c r="BI173" i="6"/>
  <c r="BI237" i="6"/>
  <c r="BI54" i="6"/>
  <c r="BI118" i="6"/>
  <c r="BI198" i="6"/>
</calcChain>
</file>

<file path=xl/sharedStrings.xml><?xml version="1.0" encoding="utf-8"?>
<sst xmlns="http://schemas.openxmlformats.org/spreadsheetml/2006/main" count="59138" uniqueCount="1835">
  <si>
    <t>身份证号码</t>
  </si>
  <si>
    <t>学籍号</t>
    <phoneticPr fontId="2" type="noConversion"/>
  </si>
  <si>
    <t>班级</t>
  </si>
  <si>
    <t>科类(理科/文科)</t>
  </si>
  <si>
    <t>姓名</t>
  </si>
  <si>
    <t>总分</t>
  </si>
  <si>
    <t>语文</t>
  </si>
  <si>
    <t>数学</t>
  </si>
  <si>
    <t>英语</t>
  </si>
  <si>
    <t>物理/政治</t>
  </si>
  <si>
    <t>化学/历史</t>
  </si>
  <si>
    <t>生物/地理</t>
  </si>
  <si>
    <t>成绩</t>
  </si>
  <si>
    <t>教师</t>
  </si>
  <si>
    <t>513422200405131121</t>
  </si>
  <si>
    <t>G513422200405131121</t>
  </si>
  <si>
    <t>01</t>
  </si>
  <si>
    <t>理科</t>
  </si>
  <si>
    <t>毛建英</t>
  </si>
  <si>
    <t>龚霞</t>
  </si>
  <si>
    <t>扎拉</t>
  </si>
  <si>
    <t>肖秀秀</t>
  </si>
  <si>
    <t>兰举银</t>
  </si>
  <si>
    <t>任吉洪</t>
  </si>
  <si>
    <t>田友米</t>
  </si>
  <si>
    <t>510922200409165251</t>
  </si>
  <si>
    <t>G510922200409165251</t>
  </si>
  <si>
    <t>孔令发</t>
  </si>
  <si>
    <t>513422200603240310</t>
  </si>
  <si>
    <t>G513422200603240310</t>
  </si>
  <si>
    <t>张爱民</t>
  </si>
  <si>
    <t>513422200410210713</t>
  </si>
  <si>
    <t>G513422200410210713</t>
  </si>
  <si>
    <t>王平</t>
  </si>
  <si>
    <t>513422200704034823</t>
  </si>
  <si>
    <t>G513422200704034823</t>
  </si>
  <si>
    <t>次伦</t>
  </si>
  <si>
    <t>513422200510240012</t>
  </si>
  <si>
    <t>G513422200510240012</t>
  </si>
  <si>
    <t>巴桑泽仁</t>
  </si>
  <si>
    <t>51342220060312001X</t>
  </si>
  <si>
    <t>G51342220060312001X</t>
  </si>
  <si>
    <t>黄祥雲</t>
  </si>
  <si>
    <t>513422200601201326</t>
  </si>
  <si>
    <t>G513422200601201326</t>
  </si>
  <si>
    <t>王群方</t>
  </si>
  <si>
    <t>513422200412142929</t>
  </si>
  <si>
    <t>G513422200412142929</t>
  </si>
  <si>
    <t>严冬梅</t>
  </si>
  <si>
    <t>513422200603051165</t>
  </si>
  <si>
    <t>G513422200603051165</t>
  </si>
  <si>
    <t>马江莉</t>
  </si>
  <si>
    <t>513422200610205839</t>
  </si>
  <si>
    <t>G513422200610205839</t>
  </si>
  <si>
    <t>王耀</t>
  </si>
  <si>
    <t>513422200512206619</t>
  </si>
  <si>
    <t>G513422200512206619</t>
  </si>
  <si>
    <t>党玉林</t>
  </si>
  <si>
    <t>513422200704056627</t>
  </si>
  <si>
    <t>G513422200704056627</t>
  </si>
  <si>
    <t>沈正秀</t>
  </si>
  <si>
    <t>513422200411066020</t>
  </si>
  <si>
    <t>G513422200411066020</t>
  </si>
  <si>
    <t>扎西央宗</t>
  </si>
  <si>
    <t>51342220030807441X</t>
  </si>
  <si>
    <t>G51342220030807441X</t>
  </si>
  <si>
    <t>贾阿合</t>
  </si>
  <si>
    <t>51342220051129002X</t>
  </si>
  <si>
    <t>G51342220051129002X</t>
  </si>
  <si>
    <t>向梦婷</t>
  </si>
  <si>
    <t>513422200608242729</t>
  </si>
  <si>
    <t>G513422200608242729</t>
  </si>
  <si>
    <t>杨建秋</t>
  </si>
  <si>
    <t>513422200603280048</t>
  </si>
  <si>
    <t>G513422200603280048</t>
  </si>
  <si>
    <t>曹顺琼</t>
  </si>
  <si>
    <t>51342220040210382X</t>
  </si>
  <si>
    <t>G51342220040210382X</t>
  </si>
  <si>
    <t>次尔启楚</t>
  </si>
  <si>
    <t>513422200601011928</t>
  </si>
  <si>
    <t>G513422200601011928</t>
  </si>
  <si>
    <t>马清花</t>
  </si>
  <si>
    <t>513422200504293628</t>
  </si>
  <si>
    <t>G513422200504293628</t>
  </si>
  <si>
    <t>李其文</t>
  </si>
  <si>
    <t>513422200408281918</t>
  </si>
  <si>
    <t>G513422200408281918</t>
  </si>
  <si>
    <t>王思宇</t>
  </si>
  <si>
    <t>513422200507192523</t>
  </si>
  <si>
    <t>G513422200507192523</t>
  </si>
  <si>
    <t>张小清</t>
  </si>
  <si>
    <t>513422200506250728</t>
  </si>
  <si>
    <t>G513422200506250728</t>
  </si>
  <si>
    <t>李阿庆</t>
  </si>
  <si>
    <t>513422200611250922</t>
  </si>
  <si>
    <t>G513422200611250922</t>
  </si>
  <si>
    <t>苏拉初</t>
  </si>
  <si>
    <t>513422200407124216</t>
  </si>
  <si>
    <t>G513422200407124216</t>
  </si>
  <si>
    <t>扎拉次尔</t>
  </si>
  <si>
    <t>513422200407252920</t>
  </si>
  <si>
    <t>G513422200407252920</t>
  </si>
  <si>
    <t>王林</t>
  </si>
  <si>
    <t>513422200502171328</t>
  </si>
  <si>
    <t>G513422200502171328</t>
  </si>
  <si>
    <t>李小兰</t>
  </si>
  <si>
    <t>51342220050320382X</t>
  </si>
  <si>
    <t>G51342220050320382X</t>
  </si>
  <si>
    <t>余川燕</t>
  </si>
  <si>
    <t>513422200402174214</t>
  </si>
  <si>
    <t>G513422200402174214</t>
  </si>
  <si>
    <t>苏朗偏初</t>
  </si>
  <si>
    <t>513422200603190026</t>
  </si>
  <si>
    <t>G513422200603190026</t>
  </si>
  <si>
    <t>张光明</t>
  </si>
  <si>
    <t>513422200603062710</t>
  </si>
  <si>
    <t>G513422200603062710</t>
  </si>
  <si>
    <t>陈素华</t>
  </si>
  <si>
    <t>513422200502080047</t>
  </si>
  <si>
    <t>G513422200502080047</t>
  </si>
  <si>
    <t>02</t>
  </si>
  <si>
    <t>刘静妍</t>
  </si>
  <si>
    <t>叶仁芳</t>
  </si>
  <si>
    <t>马磊</t>
  </si>
  <si>
    <t>冷开艳</t>
  </si>
  <si>
    <t>高贵勇</t>
  </si>
  <si>
    <t>刘厚江</t>
  </si>
  <si>
    <t>高琴</t>
  </si>
  <si>
    <t>513422200510026219</t>
  </si>
  <si>
    <t>G513422200510026219</t>
  </si>
  <si>
    <t>朱兆明</t>
  </si>
  <si>
    <t>513422200605071549</t>
  </si>
  <si>
    <t>G513422200605071549</t>
  </si>
  <si>
    <t>邱伍呷</t>
  </si>
  <si>
    <t>51342220050327621X</t>
  </si>
  <si>
    <t>G51342220050327621X</t>
  </si>
  <si>
    <t>杜基偏初</t>
  </si>
  <si>
    <t>513422199906076823</t>
  </si>
  <si>
    <t>G513422199906076823</t>
  </si>
  <si>
    <t>马克各</t>
  </si>
  <si>
    <t>513422200511192913</t>
  </si>
  <si>
    <t>G513422200511192913</t>
  </si>
  <si>
    <t>赵宇</t>
  </si>
  <si>
    <t>513422200605072728</t>
  </si>
  <si>
    <t>G513422200605072728</t>
  </si>
  <si>
    <t>徐勇洁</t>
  </si>
  <si>
    <t>513422200501294828</t>
  </si>
  <si>
    <t>G513422200501294828</t>
  </si>
  <si>
    <t>甲央祝玛</t>
  </si>
  <si>
    <t>513422200511066626</t>
  </si>
  <si>
    <t>G513422200511066626</t>
  </si>
  <si>
    <t>马艳芳</t>
  </si>
  <si>
    <t>513422200509153616</t>
  </si>
  <si>
    <t>G513422200509153616</t>
  </si>
  <si>
    <t>张永强</t>
  </si>
  <si>
    <t>51342220050310272X</t>
  </si>
  <si>
    <t>G51342220050310272X</t>
  </si>
  <si>
    <t>降曲娜姆</t>
  </si>
  <si>
    <t>513422200503195022</t>
  </si>
  <si>
    <t>G513422200503195022</t>
  </si>
  <si>
    <t>晓玲</t>
  </si>
  <si>
    <t>513422200509016646</t>
  </si>
  <si>
    <t>G513422200509016646</t>
  </si>
  <si>
    <t>马沙莉</t>
  </si>
  <si>
    <t>513422200602150022</t>
  </si>
  <si>
    <t>G513422200602150022</t>
  </si>
  <si>
    <t>杨央初</t>
  </si>
  <si>
    <t>51342220070115482X</t>
  </si>
  <si>
    <t>G51342220070115482X</t>
  </si>
  <si>
    <t>改茸央宗</t>
  </si>
  <si>
    <t>513422200205184229</t>
  </si>
  <si>
    <t>G513422200205184229</t>
  </si>
  <si>
    <t>孙根玛</t>
  </si>
  <si>
    <t>513422200310064819</t>
  </si>
  <si>
    <t>G513422200310064819</t>
  </si>
  <si>
    <t>苏朗翁丁</t>
  </si>
  <si>
    <t>513422200508254212</t>
  </si>
  <si>
    <t>G513422200508254212</t>
  </si>
  <si>
    <t>卢章军</t>
  </si>
  <si>
    <t>513422200601156828</t>
  </si>
  <si>
    <t>G513422200601156828</t>
  </si>
  <si>
    <t>王英</t>
  </si>
  <si>
    <t>513422200409186437</t>
  </si>
  <si>
    <t>G513422200409186437</t>
  </si>
  <si>
    <t>杜基次仁</t>
  </si>
  <si>
    <t>513422200509300022</t>
  </si>
  <si>
    <t>G513422200509300022</t>
  </si>
  <si>
    <t>候顺英</t>
  </si>
  <si>
    <t>513422200402054220</t>
  </si>
  <si>
    <t>G513422200402054220</t>
  </si>
  <si>
    <t>朗姆</t>
  </si>
  <si>
    <t>513422200511042720</t>
  </si>
  <si>
    <t>G513422200511042720</t>
  </si>
  <si>
    <t>朱梦雪</t>
  </si>
  <si>
    <t>513422200507012713</t>
  </si>
  <si>
    <t>G513422200507012713</t>
  </si>
  <si>
    <t>沈建军</t>
  </si>
  <si>
    <t>51342220050601002X</t>
  </si>
  <si>
    <t>G51342220050601002X</t>
  </si>
  <si>
    <t>王君瑶</t>
  </si>
  <si>
    <t>513422200507064425</t>
  </si>
  <si>
    <t>G513422200507064425</t>
  </si>
  <si>
    <t>贾阿甲</t>
  </si>
  <si>
    <t>513422200505072712</t>
  </si>
  <si>
    <t>G513422200505072712</t>
  </si>
  <si>
    <t>吉古小龙</t>
  </si>
  <si>
    <t>513422200507010312</t>
  </si>
  <si>
    <t>G513422200507010312</t>
  </si>
  <si>
    <t>格桑次仁</t>
  </si>
  <si>
    <t>51342220030514251X</t>
  </si>
  <si>
    <t>G51342220030514251X</t>
  </si>
  <si>
    <t>扎西达瓦</t>
  </si>
  <si>
    <t>51342220060520441X</t>
  </si>
  <si>
    <t>G51342220060520441X</t>
  </si>
  <si>
    <t>李伍牛</t>
  </si>
  <si>
    <t>513422200601042732</t>
  </si>
  <si>
    <t>G513422200601042732</t>
  </si>
  <si>
    <t>邱建康</t>
  </si>
  <si>
    <t>513422200605232517</t>
  </si>
  <si>
    <t>G513422200605232517</t>
  </si>
  <si>
    <t>陶满云</t>
  </si>
  <si>
    <t>513422200701084833</t>
  </si>
  <si>
    <t>G513422200701084833</t>
  </si>
  <si>
    <t>苏朗降初</t>
  </si>
  <si>
    <t>513422200709215623</t>
  </si>
  <si>
    <t>G513422200709215623</t>
  </si>
  <si>
    <t>杨秋艳</t>
  </si>
  <si>
    <t>510922200511202223</t>
  </si>
  <si>
    <t>G510922200511202223</t>
  </si>
  <si>
    <t>杨欣</t>
  </si>
  <si>
    <t>513422200408134432</t>
  </si>
  <si>
    <t>G513422200408134432</t>
  </si>
  <si>
    <t>马友才</t>
  </si>
  <si>
    <t>513422200309126218</t>
  </si>
  <si>
    <t>G513422200309126218</t>
  </si>
  <si>
    <t>吕小兵</t>
  </si>
  <si>
    <t>513422200005054825</t>
  </si>
  <si>
    <t>G513422200005054825</t>
  </si>
  <si>
    <t>康珠益西</t>
  </si>
  <si>
    <t>513422200403041923</t>
  </si>
  <si>
    <t>G513422200403041923</t>
  </si>
  <si>
    <t>李小英</t>
  </si>
  <si>
    <t>513422200204077026</t>
  </si>
  <si>
    <t>G513422200204077026</t>
  </si>
  <si>
    <t>康珠次姆</t>
  </si>
  <si>
    <t>513422200606190021</t>
  </si>
  <si>
    <t>G513422200606190021</t>
  </si>
  <si>
    <t>胡诗悦</t>
  </si>
  <si>
    <t>513422200604104812</t>
  </si>
  <si>
    <t>G513422200604104812</t>
  </si>
  <si>
    <t>04</t>
  </si>
  <si>
    <t>龙布次尔</t>
  </si>
  <si>
    <t>东梅</t>
  </si>
  <si>
    <t>513422200601040913</t>
  </si>
  <si>
    <t>G513422200601040913</t>
  </si>
  <si>
    <t>毛义超</t>
  </si>
  <si>
    <t>513324200507061010</t>
  </si>
  <si>
    <t>G513324200507061010</t>
  </si>
  <si>
    <t>尼玛扎西</t>
  </si>
  <si>
    <t>513422200605244817</t>
  </si>
  <si>
    <t>G513422200605244817</t>
  </si>
  <si>
    <t>扎西兰布</t>
  </si>
  <si>
    <t>513422200403122117</t>
  </si>
  <si>
    <t>G513422200403122117</t>
  </si>
  <si>
    <t>吕少清</t>
  </si>
  <si>
    <t>513422200512241326</t>
  </si>
  <si>
    <t>G513422200512241326</t>
  </si>
  <si>
    <t>沈小艳</t>
  </si>
  <si>
    <t>513422200510092515</t>
  </si>
  <si>
    <t>G513422200510092515</t>
  </si>
  <si>
    <t>邱约哈</t>
  </si>
  <si>
    <t>513422200603202517</t>
  </si>
  <si>
    <t>G513422200603202517</t>
  </si>
  <si>
    <t>韩梦杰</t>
  </si>
  <si>
    <t>513422200604061912</t>
  </si>
  <si>
    <t>G513422200604061912</t>
  </si>
  <si>
    <t>苏杰</t>
  </si>
  <si>
    <t>513422200803144817</t>
  </si>
  <si>
    <t>G513422200803144817</t>
  </si>
  <si>
    <t>呷绒翁丁</t>
  </si>
  <si>
    <t>51342220040807402X</t>
  </si>
  <si>
    <t>G51342220040807402X</t>
  </si>
  <si>
    <t>扎西祝玛</t>
  </si>
  <si>
    <t>51342220020805231X</t>
  </si>
  <si>
    <t>G51342220020805231X</t>
  </si>
  <si>
    <t>何小康</t>
  </si>
  <si>
    <t>513422200501050911</t>
  </si>
  <si>
    <t>G513422200501050911</t>
  </si>
  <si>
    <t>熊小康</t>
  </si>
  <si>
    <t>513422200311013829</t>
  </si>
  <si>
    <t>G513422200311013829</t>
  </si>
  <si>
    <t>吴伍牛</t>
  </si>
  <si>
    <t>513422200608202321</t>
  </si>
  <si>
    <t>G513422200608202321</t>
  </si>
  <si>
    <t>祝玛拉姆</t>
  </si>
  <si>
    <t>513422200601191914</t>
  </si>
  <si>
    <t>G513422200601191914</t>
  </si>
  <si>
    <t>次仁偏初</t>
  </si>
  <si>
    <t>513422200606060323</t>
  </si>
  <si>
    <t>G513422200606060323</t>
  </si>
  <si>
    <t>卓娜次仁</t>
  </si>
  <si>
    <t>51342220051103232X</t>
  </si>
  <si>
    <t>G51342220051103232X</t>
  </si>
  <si>
    <t>罗琴美</t>
  </si>
  <si>
    <t>513422200605082520</t>
  </si>
  <si>
    <t>G513422200605082520</t>
  </si>
  <si>
    <t>陶佳颖</t>
  </si>
  <si>
    <t>513422200501075043</t>
  </si>
  <si>
    <t>G513422200501075043</t>
  </si>
  <si>
    <t>姜才莉</t>
  </si>
  <si>
    <t>513422200502076427</t>
  </si>
  <si>
    <t>G513422200502076427</t>
  </si>
  <si>
    <t>康珠拥珍</t>
  </si>
  <si>
    <t>513422200408134627</t>
  </si>
  <si>
    <t>G513422200408134627</t>
  </si>
  <si>
    <t>沈雅典</t>
  </si>
  <si>
    <t>513422200412155025</t>
  </si>
  <si>
    <t>G513422200412155025</t>
  </si>
  <si>
    <t>姜才琴</t>
  </si>
  <si>
    <t>513422200609242528</t>
  </si>
  <si>
    <t>G513422200609242528</t>
  </si>
  <si>
    <t>高春梅</t>
  </si>
  <si>
    <t>513422200510200010</t>
  </si>
  <si>
    <t>G513422200510200010</t>
  </si>
  <si>
    <t>扎西龙布</t>
  </si>
  <si>
    <t>513422200508225024</t>
  </si>
  <si>
    <t>G513422200508225024</t>
  </si>
  <si>
    <t>央章拉姆</t>
  </si>
  <si>
    <t>51342220051015291X</t>
  </si>
  <si>
    <t>G51342220051015291X</t>
  </si>
  <si>
    <t>沈建华</t>
  </si>
  <si>
    <t>513422200411121157</t>
  </si>
  <si>
    <t>G513422200411121157</t>
  </si>
  <si>
    <t>沈泽权</t>
  </si>
  <si>
    <t>513422200406084224</t>
  </si>
  <si>
    <t>G513422200406084224</t>
  </si>
  <si>
    <t>阿青</t>
  </si>
  <si>
    <t>513422200609132521</t>
  </si>
  <si>
    <t>G513422200609132521</t>
  </si>
  <si>
    <t>周群</t>
  </si>
  <si>
    <t>51342220051108033X</t>
  </si>
  <si>
    <t>G51342220051108033X</t>
  </si>
  <si>
    <t>杨发粒</t>
  </si>
  <si>
    <t>513422200508121719</t>
  </si>
  <si>
    <t>G513422200508121719</t>
  </si>
  <si>
    <t>张增辉</t>
  </si>
  <si>
    <t>513422200409134223</t>
  </si>
  <si>
    <t>G513422200409134223</t>
  </si>
  <si>
    <t>仁青拉初</t>
  </si>
  <si>
    <t>513422200401014825</t>
  </si>
  <si>
    <t>G513422200401014825</t>
  </si>
  <si>
    <t>鲁绒者姆</t>
  </si>
  <si>
    <t>513422200605010041</t>
  </si>
  <si>
    <t>G513422200605010041</t>
  </si>
  <si>
    <t>马阿花</t>
  </si>
  <si>
    <t>513422200305255020</t>
  </si>
  <si>
    <t>G513422200305255020</t>
  </si>
  <si>
    <t>古学</t>
  </si>
  <si>
    <t>513422200505052316</t>
  </si>
  <si>
    <t>G513422200505052316</t>
  </si>
  <si>
    <t>扎西偏初</t>
  </si>
  <si>
    <t>513422200605181123</t>
  </si>
  <si>
    <t>G513422200605181123</t>
  </si>
  <si>
    <t>罗元琳</t>
  </si>
  <si>
    <t>513422200510151511</t>
  </si>
  <si>
    <t>G513422200510151511</t>
  </si>
  <si>
    <t>刘厚俊</t>
  </si>
  <si>
    <t>51342220041002091X</t>
  </si>
  <si>
    <t>G51342220041002091X</t>
  </si>
  <si>
    <t>马尔林</t>
  </si>
  <si>
    <t>513422200510022314</t>
  </si>
  <si>
    <t>G513422200510022314</t>
  </si>
  <si>
    <t>胡保权</t>
  </si>
  <si>
    <t>513422200503271515</t>
  </si>
  <si>
    <t>G513422200503271515</t>
  </si>
  <si>
    <t>罗颖斌</t>
  </si>
  <si>
    <t>513422200503012759</t>
  </si>
  <si>
    <t>G513422200503012759</t>
  </si>
  <si>
    <t>朱梦全</t>
  </si>
  <si>
    <t>513422200406096225</t>
  </si>
  <si>
    <t>G513422200406096225</t>
  </si>
  <si>
    <t>李子平</t>
  </si>
  <si>
    <t>51342220050909381X</t>
  </si>
  <si>
    <t>G51342220050909381X</t>
  </si>
  <si>
    <t>王自强</t>
  </si>
  <si>
    <t>513422200201184811</t>
  </si>
  <si>
    <t>G513422200201184811</t>
  </si>
  <si>
    <t>仁青偏初</t>
  </si>
  <si>
    <t>513422200606145423</t>
  </si>
  <si>
    <t>G513422200606145423</t>
  </si>
  <si>
    <t>小康珠</t>
  </si>
  <si>
    <t>513422200309156011</t>
  </si>
  <si>
    <t>G513422200309156011</t>
  </si>
  <si>
    <t>杨路林</t>
  </si>
  <si>
    <t>51342220040719541X</t>
  </si>
  <si>
    <t>G51342220040719541X</t>
  </si>
  <si>
    <t>向欣伟</t>
  </si>
  <si>
    <t>缺考</t>
  </si>
  <si>
    <t>513422200612083812</t>
  </si>
  <si>
    <t>G513422200612083812</t>
  </si>
  <si>
    <t>05</t>
  </si>
  <si>
    <t>吴俊林</t>
  </si>
  <si>
    <t>李志友</t>
  </si>
  <si>
    <t>次儿祝玛</t>
  </si>
  <si>
    <t>胡伟杰</t>
  </si>
  <si>
    <t>郑强秋</t>
  </si>
  <si>
    <t>张斯杰</t>
  </si>
  <si>
    <t>513422200510082114</t>
  </si>
  <si>
    <t>G513422200510082114</t>
  </si>
  <si>
    <t>罗发军</t>
  </si>
  <si>
    <t>513422200509070917</t>
  </si>
  <si>
    <t>G513422200509070917</t>
  </si>
  <si>
    <t>沙金辉</t>
  </si>
  <si>
    <t>513422200612076815</t>
  </si>
  <si>
    <t>G513422200612076815</t>
  </si>
  <si>
    <t>邱长保</t>
  </si>
  <si>
    <t>513422200605244227</t>
  </si>
  <si>
    <t>G513422200605244227</t>
  </si>
  <si>
    <t>513422200601020322</t>
  </si>
  <si>
    <t>G513422200601020322</t>
  </si>
  <si>
    <t>朱格桑</t>
  </si>
  <si>
    <t>513422200510017048</t>
  </si>
  <si>
    <t>G513422200510017048</t>
  </si>
  <si>
    <t>苏朗拥宗</t>
  </si>
  <si>
    <t>513422200607080027</t>
  </si>
  <si>
    <t>G513422200607080027</t>
  </si>
  <si>
    <t>罗丹</t>
  </si>
  <si>
    <t>513422200309084820</t>
  </si>
  <si>
    <t>G513422200309084820</t>
  </si>
  <si>
    <t>次尔央清</t>
  </si>
  <si>
    <t>513422200505236027</t>
  </si>
  <si>
    <t>G513422200505236027</t>
  </si>
  <si>
    <t>陈树莲</t>
  </si>
  <si>
    <t>513422200601032729</t>
  </si>
  <si>
    <t>G513422200601032729</t>
  </si>
  <si>
    <t>沈康秀</t>
  </si>
  <si>
    <t>51342220020307152X</t>
  </si>
  <si>
    <t>G51342220020307152X</t>
  </si>
  <si>
    <t>邱燕</t>
  </si>
  <si>
    <t>513422200611120722</t>
  </si>
  <si>
    <t>G513422200611120722</t>
  </si>
  <si>
    <t>沈甲甲</t>
  </si>
  <si>
    <t>51342220050308252X</t>
  </si>
  <si>
    <t>G51342220050308252X</t>
  </si>
  <si>
    <t>邱顺珍</t>
  </si>
  <si>
    <t>513422200503106624</t>
  </si>
  <si>
    <t>G513422200503106624</t>
  </si>
  <si>
    <t>韩车其</t>
  </si>
  <si>
    <t>51342220040704251X</t>
  </si>
  <si>
    <t>G51342220040704251X</t>
  </si>
  <si>
    <t>伍正华</t>
  </si>
  <si>
    <t>513422200605076817</t>
  </si>
  <si>
    <t>G513422200605076817</t>
  </si>
  <si>
    <t>严小华</t>
  </si>
  <si>
    <t>513422200606180712</t>
  </si>
  <si>
    <t>G513422200606180712</t>
  </si>
  <si>
    <t>马辉</t>
  </si>
  <si>
    <t>513422200409285021</t>
  </si>
  <si>
    <t>G513422200409285021</t>
  </si>
  <si>
    <t>祝玛央青</t>
  </si>
  <si>
    <t>513422200605260024</t>
  </si>
  <si>
    <t>G513422200605260024</t>
  </si>
  <si>
    <t>杨东群</t>
  </si>
  <si>
    <t>513422200707012929</t>
  </si>
  <si>
    <t>G513422200707012929</t>
  </si>
  <si>
    <t>胡明亭</t>
  </si>
  <si>
    <t>513422200505293419</t>
  </si>
  <si>
    <t>G513422200505293419</t>
  </si>
  <si>
    <t>鲁茸温珠</t>
  </si>
  <si>
    <t>513422200609100917</t>
  </si>
  <si>
    <t>G513422200609100917</t>
  </si>
  <si>
    <t>马国发</t>
  </si>
  <si>
    <t>513422200407157018</t>
  </si>
  <si>
    <t>G513422200407157018</t>
  </si>
  <si>
    <t>格绒其比</t>
  </si>
  <si>
    <t>513422200701130027</t>
  </si>
  <si>
    <t>G513422200701130027</t>
  </si>
  <si>
    <t>降初祝玛</t>
  </si>
  <si>
    <t>51342220040406502X</t>
  </si>
  <si>
    <t>G51342220040406502X</t>
  </si>
  <si>
    <t>仁青玛</t>
  </si>
  <si>
    <t>51342220070815251X</t>
  </si>
  <si>
    <t>G51342220070815251X</t>
  </si>
  <si>
    <t>周春行</t>
  </si>
  <si>
    <t>513422200710065829</t>
  </si>
  <si>
    <t>G513422200710065829</t>
  </si>
  <si>
    <t>骆微</t>
  </si>
  <si>
    <t>513422200609272524</t>
  </si>
  <si>
    <t>G513422200609272524</t>
  </si>
  <si>
    <t>偏初祝玛</t>
  </si>
  <si>
    <t>513422200408024217</t>
  </si>
  <si>
    <t>G513422200408024217</t>
  </si>
  <si>
    <t>边玛次尔</t>
  </si>
  <si>
    <t>513422200312034226</t>
  </si>
  <si>
    <t>G513422200312034226</t>
  </si>
  <si>
    <t>513422200508260911</t>
  </si>
  <si>
    <t>G513422200508260911</t>
  </si>
  <si>
    <t>杨兵</t>
  </si>
  <si>
    <t>513422200410256017</t>
  </si>
  <si>
    <t>G513422200410256017</t>
  </si>
  <si>
    <t>扎什次尔</t>
  </si>
  <si>
    <t>513422200507310016</t>
  </si>
  <si>
    <t>G513422200507310016</t>
  </si>
  <si>
    <t>贡孙彭措</t>
  </si>
  <si>
    <t>513422200505063824</t>
  </si>
  <si>
    <t>G513422200505063824</t>
  </si>
  <si>
    <t>吴泌春</t>
  </si>
  <si>
    <t>51342220050401502X</t>
  </si>
  <si>
    <t>G51342220050401502X</t>
  </si>
  <si>
    <t>仁青祝玛</t>
  </si>
  <si>
    <t>513422200407182125</t>
  </si>
  <si>
    <t>G513422200407182125</t>
  </si>
  <si>
    <t>古小英</t>
  </si>
  <si>
    <t>51342220020822381X</t>
  </si>
  <si>
    <t>G51342220020822381X</t>
  </si>
  <si>
    <t>马文兵</t>
  </si>
  <si>
    <t>513422200305242713</t>
  </si>
  <si>
    <t>G513422200305242713</t>
  </si>
  <si>
    <t>沈建龙</t>
  </si>
  <si>
    <t>513422200510170026</t>
  </si>
  <si>
    <t>G513422200510170026</t>
  </si>
  <si>
    <t>吴树霜</t>
  </si>
  <si>
    <t>513422200304184814</t>
  </si>
  <si>
    <t>G513422200304184814</t>
  </si>
  <si>
    <t>阿茸</t>
  </si>
  <si>
    <t>513422200503082714</t>
  </si>
  <si>
    <t>G513422200503082714</t>
  </si>
  <si>
    <t>周强恒</t>
  </si>
  <si>
    <t>513422200106245022</t>
  </si>
  <si>
    <t>G513422200106245022</t>
  </si>
  <si>
    <t>机玛</t>
  </si>
  <si>
    <t>513422200208094229</t>
  </si>
  <si>
    <t>G513422200208094229</t>
  </si>
  <si>
    <t>降初玛</t>
  </si>
  <si>
    <t>513422200503185422</t>
  </si>
  <si>
    <t>G513422200503185422</t>
  </si>
  <si>
    <t>汪婷</t>
  </si>
  <si>
    <t>513422200409014416</t>
  </si>
  <si>
    <t>G513422200409014416</t>
  </si>
  <si>
    <t>贾树青</t>
  </si>
  <si>
    <t>513422200310201510</t>
  </si>
  <si>
    <t>G513422200310201510</t>
  </si>
  <si>
    <t>金友坡</t>
  </si>
  <si>
    <t>51342220070305251X</t>
  </si>
  <si>
    <t>G51342220070305251X</t>
  </si>
  <si>
    <t>王建飞</t>
  </si>
  <si>
    <t>513422200303251122</t>
  </si>
  <si>
    <t>G513422200303251122</t>
  </si>
  <si>
    <t>朱小英</t>
  </si>
  <si>
    <t>513422200508194811</t>
  </si>
  <si>
    <t>G513422200508194811</t>
  </si>
  <si>
    <t>丁巴启皮</t>
  </si>
  <si>
    <t>513422200510251520</t>
  </si>
  <si>
    <t>G513422200510251520</t>
  </si>
  <si>
    <t>赵开林</t>
  </si>
  <si>
    <t>513422200607042725</t>
  </si>
  <si>
    <t>G513422200607042725</t>
  </si>
  <si>
    <t>朱梦洁</t>
  </si>
  <si>
    <t>513422199904255027</t>
  </si>
  <si>
    <t>G513422199904255027</t>
  </si>
  <si>
    <t>06</t>
  </si>
  <si>
    <t>瓜姆</t>
  </si>
  <si>
    <t>杨志明</t>
  </si>
  <si>
    <t>51342220000706252X</t>
  </si>
  <si>
    <t>G51342220000706252X</t>
  </si>
  <si>
    <t>伍建珍</t>
  </si>
  <si>
    <t>513422200205066425</t>
  </si>
  <si>
    <t>G513422200205066425</t>
  </si>
  <si>
    <t>钟勇次仁</t>
  </si>
  <si>
    <t>513422200211044425</t>
  </si>
  <si>
    <t>G513422200211044425</t>
  </si>
  <si>
    <t>李友美</t>
  </si>
  <si>
    <t>513422200305045015</t>
  </si>
  <si>
    <t>G513422200305045015</t>
  </si>
  <si>
    <t>边玛</t>
  </si>
  <si>
    <t>513422200401102120</t>
  </si>
  <si>
    <t>G513422200401102120</t>
  </si>
  <si>
    <t>吕燕琳</t>
  </si>
  <si>
    <t>513422200401286222</t>
  </si>
  <si>
    <t>G513422200401286222</t>
  </si>
  <si>
    <t>沈建香</t>
  </si>
  <si>
    <t>51342220040315192X</t>
  </si>
  <si>
    <t>G51342220040315192X</t>
  </si>
  <si>
    <t>马小林</t>
  </si>
  <si>
    <t>513422200403191120</t>
  </si>
  <si>
    <t>G513422200403191120</t>
  </si>
  <si>
    <t>熊小英</t>
  </si>
  <si>
    <t>513422200408161924</t>
  </si>
  <si>
    <t>G513422200408161924</t>
  </si>
  <si>
    <t>马秀春</t>
  </si>
  <si>
    <t>513422200408280026</t>
  </si>
  <si>
    <t>G513422200408280026</t>
  </si>
  <si>
    <t>王兰平</t>
  </si>
  <si>
    <t>51342220040914152X</t>
  </si>
  <si>
    <t>G51342220040914152X</t>
  </si>
  <si>
    <t>邱建美</t>
  </si>
  <si>
    <t>513422200412273419</t>
  </si>
  <si>
    <t>G513422200412273419</t>
  </si>
  <si>
    <t>次能翁丁</t>
  </si>
  <si>
    <t>513422200412285022</t>
  </si>
  <si>
    <t>G513422200412285022</t>
  </si>
  <si>
    <t>卓玛拉姆</t>
  </si>
  <si>
    <t>513422200501056627</t>
  </si>
  <si>
    <t>G513422200501056627</t>
  </si>
  <si>
    <t>马伍妞</t>
  </si>
  <si>
    <t>513422200501075027</t>
  </si>
  <si>
    <t>G513422200501075027</t>
  </si>
  <si>
    <t>李孟东</t>
  </si>
  <si>
    <t>513422200501103825</t>
  </si>
  <si>
    <t>G513422200501103825</t>
  </si>
  <si>
    <t>次尔央青</t>
  </si>
  <si>
    <t>513422200501126410</t>
  </si>
  <si>
    <t>G513422200501126410</t>
  </si>
  <si>
    <t>次真帕保</t>
  </si>
  <si>
    <t>513422200502100749</t>
  </si>
  <si>
    <t>G513422200502100749</t>
  </si>
  <si>
    <t>杨秋云</t>
  </si>
  <si>
    <t>51342220050211231X</t>
  </si>
  <si>
    <t>G51342220050211231X</t>
  </si>
  <si>
    <t>次能扎西</t>
  </si>
  <si>
    <t>513422200503065017</t>
  </si>
  <si>
    <t>G513422200503065017</t>
  </si>
  <si>
    <t>杜基</t>
  </si>
  <si>
    <t>513422200505152923</t>
  </si>
  <si>
    <t>G513422200505152923</t>
  </si>
  <si>
    <t>胡叶平</t>
  </si>
  <si>
    <t>513422200505160720</t>
  </si>
  <si>
    <t>G513422200505160720</t>
  </si>
  <si>
    <t>汪悦</t>
  </si>
  <si>
    <t>513422200505205618</t>
  </si>
  <si>
    <t>G513422200505205618</t>
  </si>
  <si>
    <t>马小全</t>
  </si>
  <si>
    <t>513422200505236043</t>
  </si>
  <si>
    <t>G513422200505236043</t>
  </si>
  <si>
    <t>陈树美</t>
  </si>
  <si>
    <t>513422200507202111</t>
  </si>
  <si>
    <t>G513422200507202111</t>
  </si>
  <si>
    <t>周成友</t>
  </si>
  <si>
    <t>513422200508012918</t>
  </si>
  <si>
    <t>G513422200508012918</t>
  </si>
  <si>
    <t>王永华</t>
  </si>
  <si>
    <t>51342220050806542X</t>
  </si>
  <si>
    <t>G51342220050806542X</t>
  </si>
  <si>
    <t>边玛拉姆</t>
  </si>
  <si>
    <t>513422200509106641</t>
  </si>
  <si>
    <t>G513422200509106641</t>
  </si>
  <si>
    <t>杨建芹</t>
  </si>
  <si>
    <t>513422200509190011</t>
  </si>
  <si>
    <t>G513422200509190011</t>
  </si>
  <si>
    <t>多吉绒布</t>
  </si>
  <si>
    <t>513422200509233843</t>
  </si>
  <si>
    <t>G513422200509233843</t>
  </si>
  <si>
    <t>李永春</t>
  </si>
  <si>
    <t>51342220050925381X</t>
  </si>
  <si>
    <t>G51342220050925381X</t>
  </si>
  <si>
    <t>鲁绒尼玛</t>
  </si>
  <si>
    <t>513422200509293619</t>
  </si>
  <si>
    <t>G513422200509293619</t>
  </si>
  <si>
    <t>王浩宇</t>
  </si>
  <si>
    <t>51342220051126362X</t>
  </si>
  <si>
    <t>G51342220051126362X</t>
  </si>
  <si>
    <t>斯达祝玛</t>
  </si>
  <si>
    <t>513422200512126221</t>
  </si>
  <si>
    <t>G513422200512126221</t>
  </si>
  <si>
    <t>沈菲菲</t>
  </si>
  <si>
    <t>513422200601025625</t>
  </si>
  <si>
    <t>G513422200601025625</t>
  </si>
  <si>
    <t>高仲慧</t>
  </si>
  <si>
    <t>513422200601052519</t>
  </si>
  <si>
    <t>G513422200601052519</t>
  </si>
  <si>
    <t>陈新翼</t>
  </si>
  <si>
    <t>513422200604162713</t>
  </si>
  <si>
    <t>G513422200604162713</t>
  </si>
  <si>
    <t>张小军</t>
  </si>
  <si>
    <t>513422200605250918</t>
  </si>
  <si>
    <t>G513422200605250918</t>
  </si>
  <si>
    <t>杨文勇</t>
  </si>
  <si>
    <t>51342220060608582X</t>
  </si>
  <si>
    <t>G51342220060608582X</t>
  </si>
  <si>
    <t>次巴拉初</t>
  </si>
  <si>
    <t>513422200607070021</t>
  </si>
  <si>
    <t>G513422200607070021</t>
  </si>
  <si>
    <t>马伍呷</t>
  </si>
  <si>
    <t>51342220060908382X</t>
  </si>
  <si>
    <t>G51342220060908382X</t>
  </si>
  <si>
    <t>让姆里</t>
  </si>
  <si>
    <t>513422200609166625</t>
  </si>
  <si>
    <t>G513422200609166625</t>
  </si>
  <si>
    <t>仁青卓玛</t>
  </si>
  <si>
    <t>51342220061019341X</t>
  </si>
  <si>
    <t>G51342220061019341X</t>
  </si>
  <si>
    <t>李旺林</t>
  </si>
  <si>
    <t>513422200612306625</t>
  </si>
  <si>
    <t>G513422200612306625</t>
  </si>
  <si>
    <t>邓启梦</t>
  </si>
  <si>
    <t>.5.5</t>
  </si>
  <si>
    <t>513422200701084411</t>
  </si>
  <si>
    <t>G513422200701084411</t>
  </si>
  <si>
    <t>邱文强</t>
  </si>
  <si>
    <t>51342220070315257X</t>
  </si>
  <si>
    <t>G51342220070315257X</t>
  </si>
  <si>
    <t>杨树林</t>
  </si>
  <si>
    <t>51342220070713482X</t>
  </si>
  <si>
    <t>G51342220070713482X</t>
  </si>
  <si>
    <t>桑朗拉宗</t>
  </si>
  <si>
    <t>513422200710105042</t>
  </si>
  <si>
    <t>G513422200710105042</t>
  </si>
  <si>
    <t>刘云</t>
  </si>
  <si>
    <t>513422200801036820</t>
  </si>
  <si>
    <t>G513422200801036820</t>
  </si>
  <si>
    <t>王明</t>
  </si>
  <si>
    <t>513422200908071124</t>
  </si>
  <si>
    <t>G513422200908071124</t>
  </si>
  <si>
    <t>吕萍</t>
  </si>
  <si>
    <t>51342220010514481X</t>
  </si>
  <si>
    <t>G51342220010514481X</t>
  </si>
  <si>
    <t>降初</t>
  </si>
  <si>
    <t>513422200311091114</t>
  </si>
  <si>
    <t>G513422200311091114</t>
  </si>
  <si>
    <t>吕志高</t>
  </si>
  <si>
    <t>513422200204082327</t>
  </si>
  <si>
    <t>G513422200204082327</t>
  </si>
  <si>
    <t>07</t>
  </si>
  <si>
    <t>吉付建芬</t>
  </si>
  <si>
    <t>邱宗兰</t>
  </si>
  <si>
    <t>513422200303043817</t>
  </si>
  <si>
    <t>G513422200303043817</t>
  </si>
  <si>
    <t>罗军</t>
  </si>
  <si>
    <t>513422200308091914</t>
  </si>
  <si>
    <t>G513422200308091914</t>
  </si>
  <si>
    <t>陈晓强</t>
  </si>
  <si>
    <t>513422200311074621</t>
  </si>
  <si>
    <t>G513422200311074621</t>
  </si>
  <si>
    <t>顺英姆</t>
  </si>
  <si>
    <t>513422200404265021</t>
  </si>
  <si>
    <t>G513422200404265021</t>
  </si>
  <si>
    <t>513422200405233822</t>
  </si>
  <si>
    <t>G513422200405233822</t>
  </si>
  <si>
    <t>杨秀英</t>
  </si>
  <si>
    <t>513422200407217025</t>
  </si>
  <si>
    <t>G513422200407217025</t>
  </si>
  <si>
    <t>苏朗拥青</t>
  </si>
  <si>
    <t>513422200408011926</t>
  </si>
  <si>
    <t>G513422200408011926</t>
  </si>
  <si>
    <t>祝拉米</t>
  </si>
  <si>
    <t>513422200409110723</t>
  </si>
  <si>
    <t>G513422200409110723</t>
  </si>
  <si>
    <t>沈亚甲嫫</t>
  </si>
  <si>
    <t>513422200411280027</t>
  </si>
  <si>
    <t>G513422200411280027</t>
  </si>
  <si>
    <t>马雅玲</t>
  </si>
  <si>
    <t>513422200502102517</t>
  </si>
  <si>
    <t>G513422200502102517</t>
  </si>
  <si>
    <t>李超</t>
  </si>
  <si>
    <t>513422200503076429</t>
  </si>
  <si>
    <t>G513422200503076429</t>
  </si>
  <si>
    <t>布青</t>
  </si>
  <si>
    <t>513422200504024022</t>
  </si>
  <si>
    <t>G513422200504024022</t>
  </si>
  <si>
    <t>次尔准呷</t>
  </si>
  <si>
    <t>513422200504101729</t>
  </si>
  <si>
    <t>G513422200504101729</t>
  </si>
  <si>
    <t>沈阿芝</t>
  </si>
  <si>
    <t>51342220050508481X</t>
  </si>
  <si>
    <t>G51342220050508481X</t>
  </si>
  <si>
    <t>旦珠次尔</t>
  </si>
  <si>
    <t>513422200506014813</t>
  </si>
  <si>
    <t>G513422200506014813</t>
  </si>
  <si>
    <t>次尔偏初</t>
  </si>
  <si>
    <t>513422200506050929</t>
  </si>
  <si>
    <t>G513422200506050929</t>
  </si>
  <si>
    <t>央青拉初</t>
  </si>
  <si>
    <t>513422200506152124</t>
  </si>
  <si>
    <t>G513422200506152124</t>
  </si>
  <si>
    <t>马伍各</t>
  </si>
  <si>
    <t>513422200507080011</t>
  </si>
  <si>
    <t>G513422200507080011</t>
  </si>
  <si>
    <t>什叶尔古</t>
  </si>
  <si>
    <t>51342220050708002X</t>
  </si>
  <si>
    <t>G51342220050708002X</t>
  </si>
  <si>
    <t>马玉芳</t>
  </si>
  <si>
    <t>513422200508172313</t>
  </si>
  <si>
    <t>G513422200508172313</t>
  </si>
  <si>
    <t>宋保华</t>
  </si>
  <si>
    <t>513422200509101525</t>
  </si>
  <si>
    <t>G513422200509101525</t>
  </si>
  <si>
    <t>卢庆萍</t>
  </si>
  <si>
    <t>513422200509164227</t>
  </si>
  <si>
    <t>G513422200509164227</t>
  </si>
  <si>
    <t>次尔祝玛</t>
  </si>
  <si>
    <t>513422200509232912</t>
  </si>
  <si>
    <t>G513422200509232912</t>
  </si>
  <si>
    <t>祁小荣</t>
  </si>
  <si>
    <t>513422200512082310</t>
  </si>
  <si>
    <t>G513422200512082310</t>
  </si>
  <si>
    <t>张荣华</t>
  </si>
  <si>
    <t>513422200512272122</t>
  </si>
  <si>
    <t>G513422200512272122</t>
  </si>
  <si>
    <t>田明美</t>
  </si>
  <si>
    <t>513422200601056624</t>
  </si>
  <si>
    <t>G513422200601056624</t>
  </si>
  <si>
    <t>候剑兰</t>
  </si>
  <si>
    <t>513422200601112518</t>
  </si>
  <si>
    <t>G513422200601112518</t>
  </si>
  <si>
    <t>杨春云</t>
  </si>
  <si>
    <t>513422200602052940</t>
  </si>
  <si>
    <t>G513422200602052940</t>
  </si>
  <si>
    <t>严嘉明</t>
  </si>
  <si>
    <t>51342220060328361X</t>
  </si>
  <si>
    <t>G51342220060328361X</t>
  </si>
  <si>
    <t>次丁品初</t>
  </si>
  <si>
    <t>513422200604060725</t>
  </si>
  <si>
    <t>G513422200604060725</t>
  </si>
  <si>
    <t>杨树萍</t>
  </si>
  <si>
    <t>513422200605285029</t>
  </si>
  <si>
    <t>G513422200605285029</t>
  </si>
  <si>
    <t>英扎吉</t>
  </si>
  <si>
    <t>513422200607314225</t>
  </si>
  <si>
    <t>G513422200607314225</t>
  </si>
  <si>
    <t>仁青拉姆</t>
  </si>
  <si>
    <t>513422200608051316</t>
  </si>
  <si>
    <t>G513422200608051316</t>
  </si>
  <si>
    <t>杨帅康</t>
  </si>
  <si>
    <t>513422200608165022</t>
  </si>
  <si>
    <t>G513422200608165022</t>
  </si>
  <si>
    <t>汪布</t>
  </si>
  <si>
    <t>513422200611124811</t>
  </si>
  <si>
    <t>G513422200611124811</t>
  </si>
  <si>
    <t>偏初次尔</t>
  </si>
  <si>
    <t>513422200612056021</t>
  </si>
  <si>
    <t>G513422200612056021</t>
  </si>
  <si>
    <t>紫梦瑶</t>
  </si>
  <si>
    <t>513422200702105026</t>
  </si>
  <si>
    <t>G513422200702105026</t>
  </si>
  <si>
    <t>甲敏</t>
  </si>
  <si>
    <t>513422200804120024</t>
  </si>
  <si>
    <t>G513422200804120024</t>
  </si>
  <si>
    <t>毛秀英</t>
  </si>
  <si>
    <t>513423200403092719</t>
  </si>
  <si>
    <t>G513423200403092719</t>
  </si>
  <si>
    <t>胡天华</t>
  </si>
  <si>
    <t>513422200305211511</t>
  </si>
  <si>
    <t>G513422200305211511</t>
  </si>
  <si>
    <t>马志明</t>
  </si>
  <si>
    <t>513422200603091511</t>
  </si>
  <si>
    <t>G513422200603091511</t>
  </si>
  <si>
    <t>马俊鑫</t>
  </si>
  <si>
    <t>513422200603294415</t>
  </si>
  <si>
    <t>G513422200603294415</t>
  </si>
  <si>
    <t>苏坤</t>
  </si>
  <si>
    <t>513422200311252125</t>
  </si>
  <si>
    <t>G513422200311252125</t>
  </si>
  <si>
    <t>08</t>
  </si>
  <si>
    <t>文科</t>
  </si>
  <si>
    <t>旦朱拉姆</t>
  </si>
  <si>
    <t>车梦德</t>
  </si>
  <si>
    <t>向雅欣</t>
  </si>
  <si>
    <t>邓琪</t>
  </si>
  <si>
    <t>李树海</t>
  </si>
  <si>
    <t>513422200405081726</t>
  </si>
  <si>
    <t>G513422200405081726</t>
  </si>
  <si>
    <t>沈小美</t>
  </si>
  <si>
    <t>513422200606240922</t>
  </si>
  <si>
    <t>G513422200606240922</t>
  </si>
  <si>
    <t>沈思静</t>
  </si>
  <si>
    <t>513422200212035029</t>
  </si>
  <si>
    <t>G513422200212035029</t>
  </si>
  <si>
    <t>瓦下美</t>
  </si>
  <si>
    <t>513422200608044212</t>
  </si>
  <si>
    <t>G513422200608044212</t>
  </si>
  <si>
    <t>杜基次尔</t>
  </si>
  <si>
    <t>513422200605122924</t>
  </si>
  <si>
    <t>G513422200605122924</t>
  </si>
  <si>
    <t>胡莉</t>
  </si>
  <si>
    <t>51342220050629152X</t>
  </si>
  <si>
    <t>G51342220050629152X</t>
  </si>
  <si>
    <t>毛金燕</t>
  </si>
  <si>
    <t>513422200705102744</t>
  </si>
  <si>
    <t>G513422200705102744</t>
  </si>
  <si>
    <t>马雅洁</t>
  </si>
  <si>
    <t>513422200401144822</t>
  </si>
  <si>
    <t>G513422200401144822</t>
  </si>
  <si>
    <t>格茸央青</t>
  </si>
  <si>
    <t>513422200512062926</t>
  </si>
  <si>
    <t>G513422200512062926</t>
  </si>
  <si>
    <t>胡容</t>
  </si>
  <si>
    <t>513422200603172928</t>
  </si>
  <si>
    <t>G513422200603172928</t>
  </si>
  <si>
    <t>苟春燕</t>
  </si>
  <si>
    <t>513422200609111720</t>
  </si>
  <si>
    <t>G513422200609111720</t>
  </si>
  <si>
    <t>代春梅</t>
  </si>
  <si>
    <t>513422200402010711</t>
  </si>
  <si>
    <t>G513422200402010711</t>
  </si>
  <si>
    <t>邱海峰</t>
  </si>
  <si>
    <t>513422200902202322</t>
  </si>
  <si>
    <t>G513422200902202322</t>
  </si>
  <si>
    <t>张安静</t>
  </si>
  <si>
    <t>513422200601014416</t>
  </si>
  <si>
    <t>G513422200601014416</t>
  </si>
  <si>
    <t>蒋瓦莫</t>
  </si>
  <si>
    <t>513422200303062129</t>
  </si>
  <si>
    <t>G513422200303062129</t>
  </si>
  <si>
    <t>吕小英</t>
  </si>
  <si>
    <t>51342220061202701X</t>
  </si>
  <si>
    <t>G51342220061202701X</t>
  </si>
  <si>
    <t>丁争绒木</t>
  </si>
  <si>
    <t>513422200502121320</t>
  </si>
  <si>
    <t>G513422200502121320</t>
  </si>
  <si>
    <t>513422200411184422</t>
  </si>
  <si>
    <t>G513422200411184422</t>
  </si>
  <si>
    <t>德庆拉姆</t>
  </si>
  <si>
    <t>513422200503156816</t>
  </si>
  <si>
    <t>G513422200503156816</t>
  </si>
  <si>
    <t>邱建辉</t>
  </si>
  <si>
    <t>513422200501146024</t>
  </si>
  <si>
    <t>G513422200501146024</t>
  </si>
  <si>
    <t>七斤里</t>
  </si>
  <si>
    <t>513422200512260025</t>
  </si>
  <si>
    <t>G513422200512260025</t>
  </si>
  <si>
    <t>达瓦央宗</t>
  </si>
  <si>
    <t>513422200702050029</t>
  </si>
  <si>
    <t>G513422200702050029</t>
  </si>
  <si>
    <t>马芸梅</t>
  </si>
  <si>
    <t>513422200406152522</t>
  </si>
  <si>
    <t>G513422200406152522</t>
  </si>
  <si>
    <t>陶咪张</t>
  </si>
  <si>
    <t>513422200609210024</t>
  </si>
  <si>
    <t>G513422200609210024</t>
  </si>
  <si>
    <t>雍西玉珍</t>
  </si>
  <si>
    <t>513422200504222926</t>
  </si>
  <si>
    <t>G513422200504222926</t>
  </si>
  <si>
    <t>王小燕</t>
  </si>
  <si>
    <t>513422200211154229</t>
  </si>
  <si>
    <t>G513422200211154229</t>
  </si>
  <si>
    <t>513422200501171123</t>
  </si>
  <si>
    <t>G513422200501171123</t>
  </si>
  <si>
    <t>金伍甲</t>
  </si>
  <si>
    <t>513422200601144202</t>
  </si>
  <si>
    <t>G513422200601144202</t>
  </si>
  <si>
    <t>鲁小英</t>
  </si>
  <si>
    <t>51342220030320422X</t>
  </si>
  <si>
    <t>G51342220030320422X</t>
  </si>
  <si>
    <t>513422200511282521</t>
  </si>
  <si>
    <t>G513422200511282521</t>
  </si>
  <si>
    <t>何英</t>
  </si>
  <si>
    <t>513422200305174845</t>
  </si>
  <si>
    <t>G513422200305174845</t>
  </si>
  <si>
    <t>仁青拉木</t>
  </si>
  <si>
    <t>513422200601055429</t>
  </si>
  <si>
    <t>G513422200601055429</t>
  </si>
  <si>
    <t>邱比慧</t>
  </si>
  <si>
    <t>513422200404075025</t>
  </si>
  <si>
    <t>G513422200404075025</t>
  </si>
  <si>
    <t>513422200502100722</t>
  </si>
  <si>
    <t>G513422200502100722</t>
  </si>
  <si>
    <t>王小顺</t>
  </si>
  <si>
    <t>51342220050915482X</t>
  </si>
  <si>
    <t>G51342220050915482X</t>
  </si>
  <si>
    <t>苏朗者改</t>
  </si>
  <si>
    <t>513422200110154625</t>
  </si>
  <si>
    <t>G513422200110154625</t>
  </si>
  <si>
    <t>尔地姆</t>
  </si>
  <si>
    <t>513422200508122519</t>
  </si>
  <si>
    <t>G513422200508122519</t>
  </si>
  <si>
    <t>熊小凯</t>
  </si>
  <si>
    <t>513422200303216829</t>
  </si>
  <si>
    <t>G513422200303216829</t>
  </si>
  <si>
    <t>何春连</t>
  </si>
  <si>
    <t>510524200509230066</t>
  </si>
  <si>
    <t>G510524200509230066</t>
  </si>
  <si>
    <t>王静秋</t>
  </si>
  <si>
    <t>513422200312164223</t>
  </si>
  <si>
    <t>G513422200312164223</t>
  </si>
  <si>
    <t>51342220051105342X</t>
  </si>
  <si>
    <t>G51342220051105342X</t>
  </si>
  <si>
    <t>09</t>
  </si>
  <si>
    <t>次尔卓玛</t>
  </si>
  <si>
    <t>刘玲君</t>
  </si>
  <si>
    <t>87</t>
  </si>
  <si>
    <t>杜东洋</t>
  </si>
  <si>
    <t>118</t>
  </si>
  <si>
    <t>尹英娇</t>
  </si>
  <si>
    <t>69</t>
  </si>
  <si>
    <t>沙华莺</t>
  </si>
  <si>
    <t>52.5</t>
  </si>
  <si>
    <t>骆泽群</t>
  </si>
  <si>
    <t>513422200305087047</t>
  </si>
  <si>
    <t>G513422200305087047</t>
  </si>
  <si>
    <t>苏朗其珍</t>
  </si>
  <si>
    <t>85</t>
  </si>
  <si>
    <t>114</t>
  </si>
  <si>
    <t>79</t>
  </si>
  <si>
    <t>41</t>
  </si>
  <si>
    <t>513422200511053446</t>
  </si>
  <si>
    <t>G513422200511053446</t>
  </si>
  <si>
    <t>97</t>
  </si>
  <si>
    <t>109</t>
  </si>
  <si>
    <t>64</t>
  </si>
  <si>
    <t>54</t>
  </si>
  <si>
    <t>513422200501161128</t>
  </si>
  <si>
    <t>G513422200501161128</t>
  </si>
  <si>
    <t>吕秀花</t>
  </si>
  <si>
    <t>106</t>
  </si>
  <si>
    <t>112</t>
  </si>
  <si>
    <t>69.5</t>
  </si>
  <si>
    <t>46</t>
  </si>
  <si>
    <t>513422200503081922</t>
  </si>
  <si>
    <t>G513422200503081922</t>
  </si>
  <si>
    <t>惹乐莫</t>
  </si>
  <si>
    <t>119</t>
  </si>
  <si>
    <t>74.5</t>
  </si>
  <si>
    <t>52</t>
  </si>
  <si>
    <t>51342220060426172X</t>
  </si>
  <si>
    <t>G51342220060426172X</t>
  </si>
  <si>
    <t>兰卡拉姆</t>
  </si>
  <si>
    <t>74</t>
  </si>
  <si>
    <t>126</t>
  </si>
  <si>
    <t>71</t>
  </si>
  <si>
    <t>48</t>
  </si>
  <si>
    <t>513422200611202947</t>
  </si>
  <si>
    <t>G513422200611202947</t>
  </si>
  <si>
    <t>乔美</t>
  </si>
  <si>
    <t>91</t>
  </si>
  <si>
    <t>67</t>
  </si>
  <si>
    <t>49</t>
  </si>
  <si>
    <t>513422200705102760</t>
  </si>
  <si>
    <t>G513422200705102760</t>
  </si>
  <si>
    <t>马雅纯</t>
  </si>
  <si>
    <t>102</t>
  </si>
  <si>
    <t>70</t>
  </si>
  <si>
    <t>65</t>
  </si>
  <si>
    <t>513422200603265024</t>
  </si>
  <si>
    <t>G513422200603265024</t>
  </si>
  <si>
    <t>瓜里</t>
  </si>
  <si>
    <t>107</t>
  </si>
  <si>
    <t>110</t>
  </si>
  <si>
    <t>50</t>
  </si>
  <si>
    <t>513422200604154828</t>
  </si>
  <si>
    <t>G513422200604154828</t>
  </si>
  <si>
    <t>央金拉姆</t>
  </si>
  <si>
    <t>105</t>
  </si>
  <si>
    <t>51</t>
  </si>
  <si>
    <t>513422200302080720</t>
  </si>
  <si>
    <t>G513422200302080720</t>
  </si>
  <si>
    <t>沈文秀</t>
  </si>
  <si>
    <t>77</t>
  </si>
  <si>
    <t>104</t>
  </si>
  <si>
    <t>58</t>
  </si>
  <si>
    <t>513422200510233824</t>
  </si>
  <si>
    <t>G513422200510233824</t>
  </si>
  <si>
    <t>央青祝玛</t>
  </si>
  <si>
    <t>51342220040504292X</t>
  </si>
  <si>
    <t>G51342220040504292X</t>
  </si>
  <si>
    <t>乔燕</t>
  </si>
  <si>
    <t>53</t>
  </si>
  <si>
    <t>513422200511010913</t>
  </si>
  <si>
    <t>G513422200511010913</t>
  </si>
  <si>
    <t>巴桑</t>
  </si>
  <si>
    <t>98</t>
  </si>
  <si>
    <t>43</t>
  </si>
  <si>
    <t>513422200406027027</t>
  </si>
  <si>
    <t>G513422200406027027</t>
  </si>
  <si>
    <t>边玛拥宗</t>
  </si>
  <si>
    <t>123</t>
  </si>
  <si>
    <t>60</t>
  </si>
  <si>
    <t>47</t>
  </si>
  <si>
    <t>513422200304081946</t>
  </si>
  <si>
    <t>G513422200304081946</t>
  </si>
  <si>
    <t>苏春秀</t>
  </si>
  <si>
    <t>90</t>
  </si>
  <si>
    <t>63.5</t>
  </si>
  <si>
    <t>513422200410211126</t>
  </si>
  <si>
    <t>G513422200410211126</t>
  </si>
  <si>
    <t>马建英</t>
  </si>
  <si>
    <t>68.5</t>
  </si>
  <si>
    <t>513422200209104820</t>
  </si>
  <si>
    <t>G513422200209104820</t>
  </si>
  <si>
    <t>68</t>
  </si>
  <si>
    <t>513422200405201329</t>
  </si>
  <si>
    <t>G513422200405201329</t>
  </si>
  <si>
    <t>马小英</t>
  </si>
  <si>
    <t>82</t>
  </si>
  <si>
    <t>57.5</t>
  </si>
  <si>
    <t>513422200507084637</t>
  </si>
  <si>
    <t>G513422200507084637</t>
  </si>
  <si>
    <t>邱阿迪</t>
  </si>
  <si>
    <t>73</t>
  </si>
  <si>
    <t>89</t>
  </si>
  <si>
    <t>56</t>
  </si>
  <si>
    <t>513422200606022925</t>
  </si>
  <si>
    <t>G513422200606022925</t>
  </si>
  <si>
    <t>马小芳</t>
  </si>
  <si>
    <t>80</t>
  </si>
  <si>
    <t>96</t>
  </si>
  <si>
    <t>61</t>
  </si>
  <si>
    <t>46.5</t>
  </si>
  <si>
    <t>513422200512160040</t>
  </si>
  <si>
    <t>G513422200512160040</t>
  </si>
  <si>
    <t>次里拉初</t>
  </si>
  <si>
    <t>61.5</t>
  </si>
  <si>
    <t>45</t>
  </si>
  <si>
    <t>513422200501024828</t>
  </si>
  <si>
    <t>G513422200501024828</t>
  </si>
  <si>
    <t>改绒拉姆</t>
  </si>
  <si>
    <t>117</t>
  </si>
  <si>
    <t>67.5</t>
  </si>
  <si>
    <t>513422200506022733</t>
  </si>
  <si>
    <t>G513422200506022733</t>
  </si>
  <si>
    <t>鲁绒龙甲</t>
  </si>
  <si>
    <t>72.5</t>
  </si>
  <si>
    <t>513422200501014435</t>
  </si>
  <si>
    <t>G513422200501014435</t>
  </si>
  <si>
    <t>罗东学</t>
  </si>
  <si>
    <t>94</t>
  </si>
  <si>
    <t>88</t>
  </si>
  <si>
    <t>66.5</t>
  </si>
  <si>
    <t>513422200304034824</t>
  </si>
  <si>
    <t>G513422200304034824</t>
  </si>
  <si>
    <t>次伦拉姆</t>
  </si>
  <si>
    <t>66</t>
  </si>
  <si>
    <t>47.5</t>
  </si>
  <si>
    <t>40</t>
  </si>
  <si>
    <t>513422200606016023</t>
  </si>
  <si>
    <t>G513422200606016023</t>
  </si>
  <si>
    <t>王固米</t>
  </si>
  <si>
    <t>513422200608142736</t>
  </si>
  <si>
    <t>G513422200608142736</t>
  </si>
  <si>
    <t>张八斤</t>
  </si>
  <si>
    <t>58.5</t>
  </si>
  <si>
    <t>35</t>
  </si>
  <si>
    <t>513422200512171524</t>
  </si>
  <si>
    <t>G513422200512171524</t>
  </si>
  <si>
    <t>鲁艳</t>
  </si>
  <si>
    <t>60.5</t>
  </si>
  <si>
    <t>51342220051125001X</t>
  </si>
  <si>
    <t>G51342220051125001X</t>
  </si>
  <si>
    <t>扎西次尔</t>
  </si>
  <si>
    <t>83</t>
  </si>
  <si>
    <t>513422199910121949</t>
  </si>
  <si>
    <t>G513422199910121949</t>
  </si>
  <si>
    <t>马小琼</t>
  </si>
  <si>
    <t>75</t>
  </si>
  <si>
    <t>513422200704082921</t>
  </si>
  <si>
    <t>G513422200704082921</t>
  </si>
  <si>
    <t>韩小珍</t>
  </si>
  <si>
    <t>103</t>
  </si>
  <si>
    <t>56.5</t>
  </si>
  <si>
    <t>44</t>
  </si>
  <si>
    <t>513422200212171522</t>
  </si>
  <si>
    <t>G513422200212171522</t>
  </si>
  <si>
    <t>向海英</t>
  </si>
  <si>
    <t>51342220020920192X</t>
  </si>
  <si>
    <t>G51342220020920192X</t>
  </si>
  <si>
    <t>马学英</t>
  </si>
  <si>
    <t>76</t>
  </si>
  <si>
    <t>63</t>
  </si>
  <si>
    <t>34</t>
  </si>
  <si>
    <t>513422200407192729</t>
  </si>
  <si>
    <t>G513422200407192729</t>
  </si>
  <si>
    <t>李泽英</t>
  </si>
  <si>
    <t>64.5</t>
  </si>
  <si>
    <t>513422200403290022</t>
  </si>
  <si>
    <t>G513422200403290022</t>
  </si>
  <si>
    <t>马秀珍</t>
  </si>
  <si>
    <t>31</t>
  </si>
  <si>
    <t>513422200606012129</t>
  </si>
  <si>
    <t>G513422200606012129</t>
  </si>
  <si>
    <t>吕伍各</t>
  </si>
  <si>
    <t>86</t>
  </si>
  <si>
    <t>70.5</t>
  </si>
  <si>
    <t>513422200601251921</t>
  </si>
  <si>
    <t>G513422200601251921</t>
  </si>
  <si>
    <t>潘贵丽</t>
  </si>
  <si>
    <t>513422200303216845</t>
  </si>
  <si>
    <t>G513422200303216845</t>
  </si>
  <si>
    <t>棒思</t>
  </si>
  <si>
    <t>51342220050608482X</t>
  </si>
  <si>
    <t>G51342220050608482X</t>
  </si>
  <si>
    <t>28</t>
  </si>
  <si>
    <t>513422200306134829</t>
  </si>
  <si>
    <t>G513422200306134829</t>
  </si>
  <si>
    <t>边玛次珍</t>
  </si>
  <si>
    <t>32</t>
  </si>
  <si>
    <t>513430200102184568</t>
  </si>
  <si>
    <t>G513430200102184568</t>
  </si>
  <si>
    <t>10</t>
  </si>
  <si>
    <t>阿苦木惹各</t>
  </si>
  <si>
    <t>陈虎林</t>
  </si>
  <si>
    <t>姚芳淑</t>
  </si>
  <si>
    <t>沙正芳</t>
  </si>
  <si>
    <t>513422200301180324</t>
  </si>
  <si>
    <t>G513422200301180324</t>
  </si>
  <si>
    <t>海米里</t>
  </si>
  <si>
    <t>513422200302122521</t>
  </si>
  <si>
    <t>G513422200302122521</t>
  </si>
  <si>
    <t>杨建英</t>
  </si>
  <si>
    <t>513422200303153629</t>
  </si>
  <si>
    <t>G513422200303153629</t>
  </si>
  <si>
    <t>徐顺龙</t>
  </si>
  <si>
    <t>513422200309154227</t>
  </si>
  <si>
    <t>G513422200309154227</t>
  </si>
  <si>
    <t>次仁央青</t>
  </si>
  <si>
    <t>513422200310250929</t>
  </si>
  <si>
    <t>G513422200310250929</t>
  </si>
  <si>
    <t>候阿</t>
  </si>
  <si>
    <t>513422200311037011</t>
  </si>
  <si>
    <t>G513422200311037011</t>
  </si>
  <si>
    <t>513422200311204027</t>
  </si>
  <si>
    <t>G513422200311204027</t>
  </si>
  <si>
    <t>撒达央初</t>
  </si>
  <si>
    <t>513422200402156622</t>
  </si>
  <si>
    <t>G513422200402156622</t>
  </si>
  <si>
    <t>韩小燕</t>
  </si>
  <si>
    <t>51342220040409252X</t>
  </si>
  <si>
    <t>G51342220040409252X</t>
  </si>
  <si>
    <t>枯向春</t>
  </si>
  <si>
    <t>513422200404164028</t>
  </si>
  <si>
    <t>G513422200404164028</t>
  </si>
  <si>
    <t>次尔拉姆</t>
  </si>
  <si>
    <t>513422200405122727</t>
  </si>
  <si>
    <t>G513422200405122727</t>
  </si>
  <si>
    <t>张礼霞</t>
  </si>
  <si>
    <t>513422200406084822</t>
  </si>
  <si>
    <t>G513422200406084822</t>
  </si>
  <si>
    <t>呷绒央青</t>
  </si>
  <si>
    <t>513422200407091717</t>
  </si>
  <si>
    <t>G513422200407091717</t>
  </si>
  <si>
    <t>沈巫各</t>
  </si>
  <si>
    <t>513422200412076829</t>
  </si>
  <si>
    <t>G513422200412076829</t>
  </si>
  <si>
    <t>木恩</t>
  </si>
  <si>
    <t>513422200501293825</t>
  </si>
  <si>
    <t>G513422200501293825</t>
  </si>
  <si>
    <t>熊俊芳</t>
  </si>
  <si>
    <t>51342220050212111X</t>
  </si>
  <si>
    <t>G51342220050212111X</t>
  </si>
  <si>
    <t>金贤杰</t>
  </si>
  <si>
    <t>513422200502260021</t>
  </si>
  <si>
    <t>G513422200502260021</t>
  </si>
  <si>
    <t>伍雪银</t>
  </si>
  <si>
    <t>513422200503074028</t>
  </si>
  <si>
    <t>G513422200503074028</t>
  </si>
  <si>
    <t>苏朗央青</t>
  </si>
  <si>
    <t>513422200503131723</t>
  </si>
  <si>
    <t>G513422200503131723</t>
  </si>
  <si>
    <t>陶金琼</t>
  </si>
  <si>
    <t>513422200506281727</t>
  </si>
  <si>
    <t>G513422200506281727</t>
  </si>
  <si>
    <t>王晓丽</t>
  </si>
  <si>
    <t>513422200508046827</t>
  </si>
  <si>
    <t>G513422200508046827</t>
  </si>
  <si>
    <t>51342220050815481X</t>
  </si>
  <si>
    <t>G51342220050815481X</t>
  </si>
  <si>
    <t>公布次尔</t>
  </si>
  <si>
    <t>513422200510151917</t>
  </si>
  <si>
    <t>G513422200510151917</t>
  </si>
  <si>
    <t>吉勒可果</t>
  </si>
  <si>
    <t>51342220051025502X</t>
  </si>
  <si>
    <t>G51342220051025502X</t>
  </si>
  <si>
    <t>优米</t>
  </si>
  <si>
    <t>513422200512141720</t>
  </si>
  <si>
    <t>G513422200512141720</t>
  </si>
  <si>
    <t>李顺洁</t>
  </si>
  <si>
    <t>513422200512156623</t>
  </si>
  <si>
    <t>G513422200512156623</t>
  </si>
  <si>
    <t>郭鑫亚</t>
  </si>
  <si>
    <t>513422200512251348</t>
  </si>
  <si>
    <t>G513422200512251348</t>
  </si>
  <si>
    <t>苏志英</t>
  </si>
  <si>
    <t>513422200602202929</t>
  </si>
  <si>
    <t>G513422200602202929</t>
  </si>
  <si>
    <t>朱雪花</t>
  </si>
  <si>
    <t>513422200604250027</t>
  </si>
  <si>
    <t>G513422200604250027</t>
  </si>
  <si>
    <t>苏菲</t>
  </si>
  <si>
    <t>513422200605074221</t>
  </si>
  <si>
    <t>G513422200605074221</t>
  </si>
  <si>
    <t>513422200606101324</t>
  </si>
  <si>
    <t>G513422200606101324</t>
  </si>
  <si>
    <t>温晓荣</t>
  </si>
  <si>
    <t>513422200609123828</t>
  </si>
  <si>
    <t>G513422200609123828</t>
  </si>
  <si>
    <t>友米</t>
  </si>
  <si>
    <t>513422200610190729</t>
  </si>
  <si>
    <t>G513422200610190729</t>
  </si>
  <si>
    <t>王秀珍</t>
  </si>
  <si>
    <t>51342220061030292X</t>
  </si>
  <si>
    <t>G51342220061030292X</t>
  </si>
  <si>
    <t>陈秋霞</t>
  </si>
  <si>
    <t>513422200611065823</t>
  </si>
  <si>
    <t>G513422200611065823</t>
  </si>
  <si>
    <t>勇珍拉姆</t>
  </si>
  <si>
    <t>513422200702182726</t>
  </si>
  <si>
    <t>G513422200702182726</t>
  </si>
  <si>
    <t>杨慧</t>
  </si>
  <si>
    <t>513422200305191549</t>
  </si>
  <si>
    <t>G513422200305191549</t>
  </si>
  <si>
    <t>马阿牛</t>
  </si>
  <si>
    <t>513422200506122320</t>
  </si>
  <si>
    <t>G513422200506122320</t>
  </si>
  <si>
    <t>张安心</t>
  </si>
  <si>
    <t>513422200605073827</t>
  </si>
  <si>
    <t>G513422200605073827</t>
  </si>
  <si>
    <t>王玉</t>
  </si>
  <si>
    <t>513422200607010926</t>
  </si>
  <si>
    <t>G513422200607010926</t>
  </si>
  <si>
    <t>罗莲</t>
  </si>
  <si>
    <t>513422200105272117</t>
  </si>
  <si>
    <t>G513422200105272117</t>
  </si>
  <si>
    <t>李冬林</t>
  </si>
  <si>
    <t>513422200302022117</t>
  </si>
  <si>
    <t>G513422200302022117</t>
  </si>
  <si>
    <t>513422200303101319</t>
  </si>
  <si>
    <t>G513422200303101319</t>
  </si>
  <si>
    <t>杨小军</t>
  </si>
  <si>
    <t>513422200310182532</t>
  </si>
  <si>
    <t>G513422200310182532</t>
  </si>
  <si>
    <t>马小华</t>
  </si>
  <si>
    <t>51342220040106251X</t>
  </si>
  <si>
    <t>G51342220040106251X</t>
  </si>
  <si>
    <t>513422200501164214</t>
  </si>
  <si>
    <t>G513422200501164214</t>
  </si>
  <si>
    <t>扎拉扎西</t>
  </si>
  <si>
    <t>513422200503182918</t>
  </si>
  <si>
    <t>G513422200503182918</t>
  </si>
  <si>
    <t>次仁昂都</t>
  </si>
  <si>
    <t>513422200504215611</t>
  </si>
  <si>
    <t>G513422200504215611</t>
  </si>
  <si>
    <t>降初次尔</t>
  </si>
  <si>
    <t>513422200506052123</t>
  </si>
  <si>
    <t>G513422200506052123</t>
  </si>
  <si>
    <t>呷宗曲珍</t>
  </si>
  <si>
    <t>513422200507131317</t>
  </si>
  <si>
    <t>G513422200507131317</t>
  </si>
  <si>
    <t>苏云</t>
  </si>
  <si>
    <t>513422200508072937</t>
  </si>
  <si>
    <t>G513422200508072937</t>
  </si>
  <si>
    <t>毛康林</t>
  </si>
  <si>
    <t>513422200509106617</t>
  </si>
  <si>
    <t>G513422200509106617</t>
  </si>
  <si>
    <t>韩子军</t>
  </si>
  <si>
    <t>513422200510102517</t>
  </si>
  <si>
    <t>G513422200510102517</t>
  </si>
  <si>
    <t>苏洪</t>
  </si>
  <si>
    <t>513422200605136816</t>
  </si>
  <si>
    <t>G513422200605136816</t>
  </si>
  <si>
    <t>沈拉布</t>
  </si>
  <si>
    <t>513422200606120015</t>
  </si>
  <si>
    <t>G513422200606120015</t>
  </si>
  <si>
    <t>洛桑丹增</t>
  </si>
  <si>
    <t>513422200509203847</t>
  </si>
  <si>
    <t>G513422200509203847</t>
  </si>
  <si>
    <t>11</t>
  </si>
  <si>
    <t>祝玛</t>
  </si>
  <si>
    <t>甲阿祝玛</t>
  </si>
  <si>
    <t>廖云虹</t>
  </si>
  <si>
    <t>邱君益</t>
  </si>
  <si>
    <t>金贵</t>
  </si>
  <si>
    <t>513422200101202728</t>
  </si>
  <si>
    <t>G513422200101202728</t>
  </si>
  <si>
    <t>苏学风</t>
  </si>
  <si>
    <t>513422200303272118</t>
  </si>
  <si>
    <t>G513422200303272118</t>
  </si>
  <si>
    <t>杨扎西</t>
  </si>
  <si>
    <t>513422200306084446</t>
  </si>
  <si>
    <t>G513422200306084446</t>
  </si>
  <si>
    <t>贾伍各</t>
  </si>
  <si>
    <t>513422200401203829</t>
  </si>
  <si>
    <t>G513422200401203829</t>
  </si>
  <si>
    <t>拉初</t>
  </si>
  <si>
    <t>513422200403106424</t>
  </si>
  <si>
    <t>G513422200403106424</t>
  </si>
  <si>
    <t>拥青拉姆</t>
  </si>
  <si>
    <t>513422200404163826</t>
  </si>
  <si>
    <t>G513422200404163826</t>
  </si>
  <si>
    <t>王清明</t>
  </si>
  <si>
    <t>513422200409016622</t>
  </si>
  <si>
    <t>G513422200409016622</t>
  </si>
  <si>
    <t>王阿体</t>
  </si>
  <si>
    <t>513422200409102942</t>
  </si>
  <si>
    <t>G513422200409102942</t>
  </si>
  <si>
    <t>伍秋霞</t>
  </si>
  <si>
    <t>513422200411082522</t>
  </si>
  <si>
    <t>G513422200411082522</t>
  </si>
  <si>
    <t>陶晓英</t>
  </si>
  <si>
    <t>513422200412080019</t>
  </si>
  <si>
    <t>G513422200412080019</t>
  </si>
  <si>
    <t>黄圣清</t>
  </si>
  <si>
    <t>513422200503064225</t>
  </si>
  <si>
    <t>G513422200503064225</t>
  </si>
  <si>
    <t>513422200505031910</t>
  </si>
  <si>
    <t>G513422200505031910</t>
  </si>
  <si>
    <t>马海卫</t>
  </si>
  <si>
    <t>513422200505044033</t>
  </si>
  <si>
    <t>G513422200505044033</t>
  </si>
  <si>
    <t>格桑</t>
  </si>
  <si>
    <t>513422200507051325</t>
  </si>
  <si>
    <t>G513422200507051325</t>
  </si>
  <si>
    <t>马学珍</t>
  </si>
  <si>
    <t>51342220050711252X</t>
  </si>
  <si>
    <t>G51342220050711252X</t>
  </si>
  <si>
    <t>邱布且</t>
  </si>
  <si>
    <t>513422200507284620</t>
  </si>
  <si>
    <t>G513422200507284620</t>
  </si>
  <si>
    <t>马云芳</t>
  </si>
  <si>
    <t>513422200511032522</t>
  </si>
  <si>
    <t>G513422200511032522</t>
  </si>
  <si>
    <t>邱阿各</t>
  </si>
  <si>
    <t>513422200511200311</t>
  </si>
  <si>
    <t>G513422200511200311</t>
  </si>
  <si>
    <t>张忠诚</t>
  </si>
  <si>
    <t>513422200511231521</t>
  </si>
  <si>
    <t>G513422200511231521</t>
  </si>
  <si>
    <t>鲁娟</t>
  </si>
  <si>
    <t>513422200511271726</t>
  </si>
  <si>
    <t>G513422200511271726</t>
  </si>
  <si>
    <t>桑金祝玛</t>
  </si>
  <si>
    <t>513422200511301913</t>
  </si>
  <si>
    <t>G513422200511301913</t>
  </si>
  <si>
    <t>郭吉全</t>
  </si>
  <si>
    <t>513422200512086418</t>
  </si>
  <si>
    <t>G513422200512086418</t>
  </si>
  <si>
    <t>丁争其皮</t>
  </si>
  <si>
    <t>513422200602104026</t>
  </si>
  <si>
    <t>G513422200602104026</t>
  </si>
  <si>
    <t>晓庆莫</t>
  </si>
  <si>
    <t>513422200603062526</t>
  </si>
  <si>
    <t>G513422200603062526</t>
  </si>
  <si>
    <t>杨晓英</t>
  </si>
  <si>
    <t>513422200604044821</t>
  </si>
  <si>
    <t>G513422200604044821</t>
  </si>
  <si>
    <t>苏朗启珍</t>
  </si>
  <si>
    <t>513422200605086222</t>
  </si>
  <si>
    <t>G513422200605086222</t>
  </si>
  <si>
    <t>陈雪</t>
  </si>
  <si>
    <t>513422200610020025</t>
  </si>
  <si>
    <t>G513422200610020025</t>
  </si>
  <si>
    <t>兰志英</t>
  </si>
  <si>
    <t>513422200612036223</t>
  </si>
  <si>
    <t>G513422200612036223</t>
  </si>
  <si>
    <t>泽仁祝玛</t>
  </si>
  <si>
    <t>513422200704195029</t>
  </si>
  <si>
    <t>G513422200704195029</t>
  </si>
  <si>
    <t>扎西拉姆</t>
  </si>
  <si>
    <t>513422200711171519</t>
  </si>
  <si>
    <t>G513422200711171519</t>
  </si>
  <si>
    <t>杨恩飞</t>
  </si>
  <si>
    <t>513422200806172725</t>
  </si>
  <si>
    <t>G513422200806172725</t>
  </si>
  <si>
    <t>苏小琴</t>
  </si>
  <si>
    <t>51342220031117602X</t>
  </si>
  <si>
    <t>G51342220031117602X</t>
  </si>
  <si>
    <t>南卡祝玛</t>
  </si>
  <si>
    <t>513422200401034842</t>
  </si>
  <si>
    <t>G513422200401034842</t>
  </si>
  <si>
    <t>呷茸祝玛</t>
  </si>
  <si>
    <t>513422200411081327</t>
  </si>
  <si>
    <t>G513422200411081327</t>
  </si>
  <si>
    <t>苏小英</t>
  </si>
  <si>
    <t>513422200506196020</t>
  </si>
  <si>
    <t>G513422200506196020</t>
  </si>
  <si>
    <t>木江初</t>
  </si>
  <si>
    <t>513422200509020020</t>
  </si>
  <si>
    <t>G513422200509020020</t>
  </si>
  <si>
    <t>毛焱</t>
  </si>
  <si>
    <t>513422200201101529</t>
  </si>
  <si>
    <t>G513422200201101529</t>
  </si>
  <si>
    <t>鲁薇</t>
  </si>
  <si>
    <t>513422200209131511</t>
  </si>
  <si>
    <t>G513422200209131511</t>
  </si>
  <si>
    <t>杨你色</t>
  </si>
  <si>
    <t>513422200402156016</t>
  </si>
  <si>
    <t>G513422200402156016</t>
  </si>
  <si>
    <t>柒斤</t>
  </si>
  <si>
    <t>513422200403010721</t>
  </si>
  <si>
    <t>G513422200403010721</t>
  </si>
  <si>
    <t>兰伍只</t>
  </si>
  <si>
    <t>513422200403093811</t>
  </si>
  <si>
    <t>G513422200403093811</t>
  </si>
  <si>
    <t>沈小冬</t>
  </si>
  <si>
    <t>513422200409055015</t>
  </si>
  <si>
    <t>G513422200409055015</t>
  </si>
  <si>
    <t>欧若</t>
  </si>
  <si>
    <t>513422200502100036</t>
  </si>
  <si>
    <t>G513422200502100036</t>
  </si>
  <si>
    <t>苏朗多杰</t>
  </si>
  <si>
    <t>513422200506210013</t>
  </si>
  <si>
    <t>G513422200506210013</t>
  </si>
  <si>
    <t>马云</t>
  </si>
  <si>
    <t>513422200507250017</t>
  </si>
  <si>
    <t>G513422200507250017</t>
  </si>
  <si>
    <t>鲁绒典绒</t>
  </si>
  <si>
    <t>513422200510202948</t>
  </si>
  <si>
    <t>G513422200510202948</t>
  </si>
  <si>
    <t>胡鑫</t>
  </si>
  <si>
    <t>513422200511110316</t>
  </si>
  <si>
    <t>G513422200511110316</t>
  </si>
  <si>
    <t>曲比杰聪</t>
  </si>
  <si>
    <t>513422200601155016</t>
  </si>
  <si>
    <t>G513422200601155016</t>
  </si>
  <si>
    <t>吴林吉</t>
  </si>
  <si>
    <t>513422200610062911</t>
  </si>
  <si>
    <t>G513422200610062911</t>
  </si>
  <si>
    <t>王保华</t>
  </si>
  <si>
    <t>513422200706072719</t>
  </si>
  <si>
    <t>G513422200706072719</t>
  </si>
  <si>
    <t>沈杰</t>
  </si>
  <si>
    <t>51342220060821092X</t>
  </si>
  <si>
    <t>G51342220060821092X</t>
  </si>
  <si>
    <t>12</t>
  </si>
  <si>
    <t>央金娜姆</t>
  </si>
  <si>
    <t>513422200809095024</t>
  </si>
  <si>
    <t>G513422200809095024</t>
  </si>
  <si>
    <t>彭友兰</t>
  </si>
  <si>
    <t>513422200702084616</t>
  </si>
  <si>
    <t>G513422200702084616</t>
  </si>
  <si>
    <t>二车偏初</t>
  </si>
  <si>
    <t>513422200601146021</t>
  </si>
  <si>
    <t>G513422200601146021</t>
  </si>
  <si>
    <t>格桑祝玛</t>
  </si>
  <si>
    <t>513422200506050021</t>
  </si>
  <si>
    <t>G513422200506050021</t>
  </si>
  <si>
    <t>马林梅</t>
  </si>
  <si>
    <t>513422200604260022</t>
  </si>
  <si>
    <t>G513422200604260022</t>
  </si>
  <si>
    <t>李卓玛</t>
  </si>
  <si>
    <t>513422200812052711</t>
  </si>
  <si>
    <t>G513422200812052711</t>
  </si>
  <si>
    <t>陈海</t>
  </si>
  <si>
    <t>513422200606062126</t>
  </si>
  <si>
    <t>G513422200606062126</t>
  </si>
  <si>
    <t>513422200510054228</t>
  </si>
  <si>
    <t>G513422200510054228</t>
  </si>
  <si>
    <t>513422200203102728</t>
  </si>
  <si>
    <t>G513422200203102728</t>
  </si>
  <si>
    <t>沈永珍</t>
  </si>
  <si>
    <t>513422200507255029</t>
  </si>
  <si>
    <t>G513422200507255029</t>
  </si>
  <si>
    <t>杜基娜姆</t>
  </si>
  <si>
    <t>513422200509146213</t>
  </si>
  <si>
    <t>G513422200509146213</t>
  </si>
  <si>
    <t>韩勇富</t>
  </si>
  <si>
    <t>513422200601080923</t>
  </si>
  <si>
    <t>G513422200601080923</t>
  </si>
  <si>
    <t>杨明英</t>
  </si>
  <si>
    <t>513422200401070720</t>
  </si>
  <si>
    <t>G513422200401070720</t>
  </si>
  <si>
    <t>513422200610032528</t>
  </si>
  <si>
    <t>G513422200610032528</t>
  </si>
  <si>
    <t>王小英</t>
  </si>
  <si>
    <t>513422200601060324</t>
  </si>
  <si>
    <t>G513422200601060324</t>
  </si>
  <si>
    <t>马燕兰</t>
  </si>
  <si>
    <t>513422200602223826</t>
  </si>
  <si>
    <t>G513422200602223826</t>
  </si>
  <si>
    <t>易启甜</t>
  </si>
  <si>
    <t>513427200411104818</t>
  </si>
  <si>
    <t>G513427200411104818</t>
  </si>
  <si>
    <t>吉窝色吉</t>
  </si>
  <si>
    <t>513422200406282714</t>
  </si>
  <si>
    <t>G513422200406282714</t>
  </si>
  <si>
    <t>张安顺</t>
  </si>
  <si>
    <t>513422200603011526</t>
  </si>
  <si>
    <t>G513422200603011526</t>
  </si>
  <si>
    <t>文雨</t>
  </si>
  <si>
    <t>513422200502261120</t>
  </si>
  <si>
    <t>G513422200502261120</t>
  </si>
  <si>
    <t>朱洁</t>
  </si>
  <si>
    <t>513422200308201722</t>
  </si>
  <si>
    <t>G513422200308201722</t>
  </si>
  <si>
    <t>达瓦祝玛</t>
  </si>
  <si>
    <t>513422200509032515</t>
  </si>
  <si>
    <t>G513422200509032515</t>
  </si>
  <si>
    <t>伍志勇</t>
  </si>
  <si>
    <t>513422200104134847</t>
  </si>
  <si>
    <t>G513422200104134847</t>
  </si>
  <si>
    <t>513422200704210014</t>
  </si>
  <si>
    <t>G513422200704210014</t>
  </si>
  <si>
    <t>吕发明</t>
  </si>
  <si>
    <t>513422200501202911</t>
  </si>
  <si>
    <t>G513422200501202911</t>
  </si>
  <si>
    <t>乔鑫</t>
  </si>
  <si>
    <t>513422200409120921</t>
  </si>
  <si>
    <t>G513422200409120921</t>
  </si>
  <si>
    <t>熊小元</t>
  </si>
  <si>
    <t>513422200611186828</t>
  </si>
  <si>
    <t>G513422200611186828</t>
  </si>
  <si>
    <t>仁青康珠</t>
  </si>
  <si>
    <t>513422200609163811</t>
  </si>
  <si>
    <t>G513422200609163811</t>
  </si>
  <si>
    <t>513422200308044413</t>
  </si>
  <si>
    <t>G513422200308044413</t>
  </si>
  <si>
    <t>刘尔孜</t>
  </si>
  <si>
    <t>513422200512276422</t>
  </si>
  <si>
    <t>G513422200512276422</t>
  </si>
  <si>
    <t>丁争忠格</t>
  </si>
  <si>
    <t>513422200602091122</t>
  </si>
  <si>
    <t>G513422200602091122</t>
  </si>
  <si>
    <t>杨志丽</t>
  </si>
  <si>
    <t>513422200601200016</t>
  </si>
  <si>
    <t>G513422200601200016</t>
  </si>
  <si>
    <t>柬知尔夫</t>
  </si>
  <si>
    <t>513422200212301526</t>
  </si>
  <si>
    <t>G513422200212301526</t>
  </si>
  <si>
    <t>吕阿牛</t>
  </si>
  <si>
    <t>513422200608090024</t>
  </si>
  <si>
    <t>G513422200608090024</t>
  </si>
  <si>
    <t>马馨</t>
  </si>
  <si>
    <t>51342220050202562X</t>
  </si>
  <si>
    <t>G51342220050202562X</t>
  </si>
  <si>
    <t>仁争娜姆</t>
  </si>
  <si>
    <t>513422200406066018</t>
  </si>
  <si>
    <t>G513422200406066018</t>
  </si>
  <si>
    <t>固祖</t>
  </si>
  <si>
    <t>513422200507084426</t>
  </si>
  <si>
    <t>G513422200507084426</t>
  </si>
  <si>
    <t>瓜姆里</t>
  </si>
  <si>
    <t>513422200305044442</t>
  </si>
  <si>
    <t>G513422200305044442</t>
  </si>
  <si>
    <t>马阿青</t>
  </si>
  <si>
    <t>513422200602221126</t>
  </si>
  <si>
    <t>G513422200602221126</t>
  </si>
  <si>
    <t>吕红</t>
  </si>
  <si>
    <t>513422200210260046</t>
  </si>
  <si>
    <t>G513422200210260046</t>
  </si>
  <si>
    <t>沈冬梅</t>
  </si>
  <si>
    <t>51342220050122642X</t>
  </si>
  <si>
    <t>G51342220050122642X</t>
  </si>
  <si>
    <t>益西祝玛</t>
  </si>
  <si>
    <t>513422200406022912</t>
  </si>
  <si>
    <t>G513422200406022912</t>
  </si>
  <si>
    <t>王小建</t>
  </si>
  <si>
    <t>513422200504194224</t>
  </si>
  <si>
    <t>G513422200504194224</t>
  </si>
  <si>
    <t>513422200410062749</t>
  </si>
  <si>
    <t>G513422200410062749</t>
  </si>
  <si>
    <t>毛顺芳</t>
  </si>
  <si>
    <t>513422200703273830</t>
  </si>
  <si>
    <t>G513422200703273830</t>
  </si>
  <si>
    <t>李成勇</t>
  </si>
  <si>
    <t>513422200510051326</t>
  </si>
  <si>
    <t>G513422200510051326</t>
  </si>
  <si>
    <t>513422200404032914</t>
  </si>
  <si>
    <t>G513422200404032914</t>
  </si>
  <si>
    <t>马进锋</t>
  </si>
  <si>
    <t>513422200605160728</t>
  </si>
  <si>
    <t>G513422200605160728</t>
  </si>
  <si>
    <t>沈招阳</t>
  </si>
  <si>
    <t>513422200604306828</t>
  </si>
  <si>
    <t>G513422200604306828</t>
  </si>
  <si>
    <t>曲珍</t>
  </si>
  <si>
    <t>513422200410040048</t>
  </si>
  <si>
    <t>G513422200410040048</t>
  </si>
  <si>
    <t>陈选慧</t>
  </si>
  <si>
    <t>513422200606280027</t>
  </si>
  <si>
    <t>G513422200606280027</t>
  </si>
  <si>
    <t>13</t>
  </si>
  <si>
    <t>徐畅宇</t>
  </si>
  <si>
    <t>潘勇</t>
  </si>
  <si>
    <t>513422200601100015</t>
  </si>
  <si>
    <t>G513422200601100015</t>
  </si>
  <si>
    <t>03</t>
  </si>
  <si>
    <t>吕旭</t>
  </si>
  <si>
    <t>周菊明</t>
  </si>
  <si>
    <t>513422200705055423</t>
  </si>
  <si>
    <t>G513422200705055423</t>
  </si>
  <si>
    <t>次尔拥宗</t>
  </si>
  <si>
    <t>513422200508042711</t>
  </si>
  <si>
    <t>G513422200508042711</t>
  </si>
  <si>
    <t>周祥岳</t>
  </si>
  <si>
    <t>513422200712016836</t>
  </si>
  <si>
    <t>G513422200712016836</t>
  </si>
  <si>
    <t>沈斌</t>
  </si>
  <si>
    <t>513422200510072725</t>
  </si>
  <si>
    <t>G513422200510072725</t>
  </si>
  <si>
    <t>杨莉</t>
  </si>
  <si>
    <t>513422200511152321</t>
  </si>
  <si>
    <t>G513422200511152321</t>
  </si>
  <si>
    <t>张小燕</t>
  </si>
  <si>
    <t>513422200401113815</t>
  </si>
  <si>
    <t>G513422200401113815</t>
  </si>
  <si>
    <t>马日子</t>
  </si>
  <si>
    <t>513422200609120029</t>
  </si>
  <si>
    <t>G513422200609120029</t>
  </si>
  <si>
    <t>石佳雯</t>
  </si>
  <si>
    <t>513422200512264229</t>
  </si>
  <si>
    <t>G513422200512264229</t>
  </si>
  <si>
    <t>央章娜姆</t>
  </si>
  <si>
    <t>513422200403172114</t>
  </si>
  <si>
    <t>G513422200403172114</t>
  </si>
  <si>
    <t>毛小虎</t>
  </si>
  <si>
    <t>513422200610220027</t>
  </si>
  <si>
    <t>G513422200610220027</t>
  </si>
  <si>
    <t>马学碧</t>
  </si>
  <si>
    <t>513422200409101317</t>
  </si>
  <si>
    <t>G513422200409101317</t>
  </si>
  <si>
    <t>李秀才</t>
  </si>
  <si>
    <t>513422200606087024</t>
  </si>
  <si>
    <t>G513422200606087024</t>
  </si>
  <si>
    <t>513422200606080922</t>
  </si>
  <si>
    <t>G513422200606080922</t>
  </si>
  <si>
    <t>苏阿甲</t>
  </si>
  <si>
    <t>513422200910050023</t>
  </si>
  <si>
    <t>G513422200910050023</t>
  </si>
  <si>
    <t>马芸丽</t>
  </si>
  <si>
    <t>513422200502206228</t>
  </si>
  <si>
    <t>G513422200502206228</t>
  </si>
  <si>
    <t>513422200601250929</t>
  </si>
  <si>
    <t>G513422200601250929</t>
  </si>
  <si>
    <t>毛秀珍</t>
  </si>
  <si>
    <t>513422200503090028</t>
  </si>
  <si>
    <t>G513422200503090028</t>
  </si>
  <si>
    <t>杨学美</t>
  </si>
  <si>
    <t>513422200510276613</t>
  </si>
  <si>
    <t>G513422200510276613</t>
  </si>
  <si>
    <t>鲁乔飞</t>
  </si>
  <si>
    <t>513422200506120712</t>
  </si>
  <si>
    <t>G513422200506120712</t>
  </si>
  <si>
    <t>沈阿志</t>
  </si>
  <si>
    <t>513422200502104619</t>
  </si>
  <si>
    <t>G513422200502104619</t>
  </si>
  <si>
    <t>巴丁杜基</t>
  </si>
  <si>
    <t>513422200609120045</t>
  </si>
  <si>
    <t>G513422200609120045</t>
  </si>
  <si>
    <t>石佳靖</t>
  </si>
  <si>
    <t>513422200511063820</t>
  </si>
  <si>
    <t>G513422200511063820</t>
  </si>
  <si>
    <t>何小燕</t>
  </si>
  <si>
    <t>513422200405087028</t>
  </si>
  <si>
    <t>G513422200405087028</t>
  </si>
  <si>
    <t>次尔罗姆</t>
  </si>
  <si>
    <t>513422200606110925</t>
  </si>
  <si>
    <t>G513422200606110925</t>
  </si>
  <si>
    <t>邱琼</t>
  </si>
  <si>
    <t>513422200511060013</t>
  </si>
  <si>
    <t>G513422200511060013</t>
  </si>
  <si>
    <t>胡振东</t>
  </si>
  <si>
    <t>513422200611212328</t>
  </si>
  <si>
    <t>G513422200611212328</t>
  </si>
  <si>
    <t>降初拉姆</t>
  </si>
  <si>
    <t>513422200608121919</t>
  </si>
  <si>
    <t>G513422200608121919</t>
  </si>
  <si>
    <t>李日伍</t>
  </si>
  <si>
    <t>513422200301126029</t>
  </si>
  <si>
    <t>G513422200301126029</t>
  </si>
  <si>
    <t>三米里</t>
  </si>
  <si>
    <t>513422200504024225</t>
  </si>
  <si>
    <t>G513422200504024225</t>
  </si>
  <si>
    <t>边玛拉初</t>
  </si>
  <si>
    <t>513422200505194226</t>
  </si>
  <si>
    <t>G513422200505194226</t>
  </si>
  <si>
    <t>513422200502245614</t>
  </si>
  <si>
    <t>G513422200502245614</t>
  </si>
  <si>
    <t>兰卡降初</t>
  </si>
  <si>
    <t>513422200602086219</t>
  </si>
  <si>
    <t>G513422200602086219</t>
  </si>
  <si>
    <t>吕晓军</t>
  </si>
  <si>
    <t>513422200602186412</t>
  </si>
  <si>
    <t>G513422200602186412</t>
  </si>
  <si>
    <t>格里降初</t>
  </si>
  <si>
    <t>513422200607305820</t>
  </si>
  <si>
    <t>G513422200607305820</t>
  </si>
  <si>
    <t>骆鑫宇</t>
  </si>
  <si>
    <t>513422200511220013</t>
  </si>
  <si>
    <t>G513422200511220013</t>
  </si>
  <si>
    <t>次里降初</t>
  </si>
  <si>
    <t>513422200308272117</t>
  </si>
  <si>
    <t>G513422200308272117</t>
  </si>
  <si>
    <t>吕阳阳</t>
  </si>
  <si>
    <t>513422200704062517</t>
  </si>
  <si>
    <t>G513422200704062517</t>
  </si>
  <si>
    <t>王春龙</t>
  </si>
  <si>
    <t>513422200706254416</t>
  </si>
  <si>
    <t>G513422200706254416</t>
  </si>
  <si>
    <t>杨文林</t>
  </si>
  <si>
    <t>513422200504290021</t>
  </si>
  <si>
    <t>G513422200504290021</t>
  </si>
  <si>
    <t>巴桑拉初</t>
  </si>
  <si>
    <t>513422200203070041</t>
  </si>
  <si>
    <t>G513422200203070041</t>
  </si>
  <si>
    <t>罗丛英</t>
  </si>
  <si>
    <t>513422200509254425</t>
  </si>
  <si>
    <t>G513422200509254425</t>
  </si>
  <si>
    <t>51342220030105191X</t>
  </si>
  <si>
    <t>G51342220030105191X</t>
  </si>
  <si>
    <t>伍金贵</t>
  </si>
  <si>
    <t>513422200501183829</t>
  </si>
  <si>
    <t>G513422200501183829</t>
  </si>
  <si>
    <t>王春花</t>
  </si>
  <si>
    <t>高考</t>
    <phoneticPr fontId="2" type="noConversion"/>
  </si>
  <si>
    <t>高三上</t>
    <phoneticPr fontId="2" type="noConversion"/>
  </si>
  <si>
    <t>高二下</t>
    <phoneticPr fontId="2" type="noConversion"/>
  </si>
  <si>
    <t>高二上</t>
    <phoneticPr fontId="2" type="noConversion"/>
  </si>
  <si>
    <t>高一下</t>
    <phoneticPr fontId="2" type="noConversion"/>
  </si>
  <si>
    <t>高一上</t>
    <phoneticPr fontId="2" type="noConversion"/>
  </si>
  <si>
    <t>中考</t>
    <phoneticPr fontId="2" type="noConversion"/>
  </si>
  <si>
    <t xml:space="preserve">邱君益 </t>
  </si>
  <si>
    <t>扎拉</t>
    <phoneticPr fontId="2" type="noConversion"/>
  </si>
  <si>
    <t>冷开艳</t>
    <phoneticPr fontId="2" type="noConversion"/>
  </si>
  <si>
    <t>胡伟杰</t>
    <phoneticPr fontId="2" type="noConversion"/>
  </si>
  <si>
    <t>邱宗兰</t>
    <phoneticPr fontId="2" type="noConversion"/>
  </si>
  <si>
    <t>龙志云</t>
  </si>
  <si>
    <t>刘厚江/方帮林</t>
  </si>
  <si>
    <t>陈强</t>
  </si>
  <si>
    <t>梅桂斌</t>
  </si>
  <si>
    <t>黄健均</t>
  </si>
  <si>
    <t>方帮林</t>
  </si>
  <si>
    <t>曹霞</t>
  </si>
  <si>
    <t>刘红</t>
  </si>
  <si>
    <t>黄建均</t>
  </si>
  <si>
    <t>次珍扎保</t>
  </si>
  <si>
    <t>杨建</t>
  </si>
  <si>
    <t>学籍号</t>
  </si>
  <si>
    <t>高考</t>
  </si>
  <si>
    <t>高三上</t>
  </si>
  <si>
    <t>高二下</t>
  </si>
  <si>
    <t>高二上</t>
  </si>
  <si>
    <t>高一下</t>
  </si>
  <si>
    <t>高一上</t>
  </si>
  <si>
    <t>中考</t>
  </si>
  <si>
    <t>李华</t>
  </si>
  <si>
    <t>徐志兵</t>
  </si>
  <si>
    <t xml:space="preserve"> 车梦德</t>
  </si>
  <si>
    <t>排名</t>
  </si>
  <si>
    <t>排名</t>
    <phoneticPr fontId="2" type="noConversion"/>
  </si>
  <si>
    <t>杨彦俊</t>
  </si>
  <si>
    <t>夏雨</t>
  </si>
  <si>
    <t>政治</t>
    <phoneticPr fontId="2" type="noConversion"/>
  </si>
  <si>
    <t>历史</t>
    <phoneticPr fontId="2" type="noConversion"/>
  </si>
  <si>
    <t>教师</t>
    <phoneticPr fontId="2" type="noConversion"/>
  </si>
  <si>
    <t>过程评价分</t>
    <phoneticPr fontId="2" type="noConversion"/>
  </si>
  <si>
    <t>方帮林</t>
    <phoneticPr fontId="2" type="noConversion"/>
  </si>
  <si>
    <t>得分</t>
    <phoneticPr fontId="2" type="noConversion"/>
  </si>
  <si>
    <t>六学期汇总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</si>
</sst>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2"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esktop\2024&#32423;&#36807;&#31243;&#35780;&#20215;\&#22522;&#30784;&#25968;&#25454;(&#23398;&#29983;_&#29677;&#32423;_&#25945;&#24072;_&#25104;&#32489;)&#27169;&#26495;(1).xlsx" TargetMode="External"/><Relationship Id="rId1" Type="http://schemas.openxmlformats.org/officeDocument/2006/relationships/externalLinkPath" Target="file:///G:\desktop\2024&#32423;&#36807;&#31243;&#35780;&#20215;\&#22522;&#30784;&#25968;&#25454;(&#23398;&#29983;_&#29677;&#32423;_&#25945;&#24072;_&#25104;&#32489;)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esktop\2024&#32423;&#36807;&#31243;&#35780;&#20215;\2024&#23626;&#22522;&#30784;&#25968;&#25454;(&#23398;&#29983;_&#29677;&#32423;_&#25945;&#24072;_&#25104;&#32489;)&#27169;&#26495;(1).xlsx" TargetMode="External"/><Relationship Id="rId1" Type="http://schemas.openxmlformats.org/officeDocument/2006/relationships/externalLinkPath" Target="file:///G:\desktop\2024&#32423;&#36807;&#31243;&#35780;&#20215;\2024&#23626;&#22522;&#30784;&#25968;&#25454;(&#23398;&#29983;_&#29677;&#32423;_&#25945;&#24072;_&#25104;&#32489;)&#27169;&#26495;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考"/>
      <sheetName val="高一上"/>
      <sheetName val="高一下"/>
      <sheetName val="高二上"/>
      <sheetName val="高二下"/>
      <sheetName val="高三上"/>
      <sheetName val="高三下(高考)"/>
      <sheetName val="往届生信息"/>
      <sheetName val="转校生、挂学籍信息"/>
      <sheetName val="Sheet1"/>
    </sheetNames>
    <sheetDataSet>
      <sheetData sheetId="0">
        <row r="1">
          <cell r="B1" t="str">
            <v>学籍号</v>
          </cell>
          <cell r="C1" t="str">
            <v>姓名</v>
          </cell>
          <cell r="D1" t="str">
            <v>班级</v>
          </cell>
          <cell r="E1" t="str">
            <v>科类
(理科/文科)</v>
          </cell>
          <cell r="F1" t="str">
            <v>语文</v>
          </cell>
          <cell r="G1" t="str">
            <v>数学</v>
          </cell>
          <cell r="H1" t="str">
            <v>英语</v>
          </cell>
          <cell r="I1" t="str">
            <v>物理</v>
          </cell>
          <cell r="J1" t="str">
            <v>化学</v>
          </cell>
          <cell r="K1" t="str">
            <v>生物</v>
          </cell>
          <cell r="L1" t="str">
            <v>政治</v>
          </cell>
          <cell r="M1" t="str">
            <v>历史</v>
          </cell>
          <cell r="N1" t="str">
            <v>地理</v>
          </cell>
        </row>
        <row r="2">
          <cell r="B2" t="str">
            <v>G513422200405131121</v>
          </cell>
          <cell r="C2" t="str">
            <v>毛建英</v>
          </cell>
          <cell r="D2">
            <v>1</v>
          </cell>
          <cell r="E2" t="str">
            <v>未分科</v>
          </cell>
          <cell r="F2">
            <v>119</v>
          </cell>
          <cell r="G2">
            <v>149</v>
          </cell>
          <cell r="H2">
            <v>148</v>
          </cell>
          <cell r="I2">
            <v>61</v>
          </cell>
          <cell r="J2">
            <v>47</v>
          </cell>
          <cell r="K2">
            <v>49</v>
          </cell>
          <cell r="L2">
            <v>46</v>
          </cell>
          <cell r="M2">
            <v>50</v>
          </cell>
          <cell r="N2">
            <v>50</v>
          </cell>
        </row>
        <row r="3">
          <cell r="B3" t="str">
            <v>G510922200409165251</v>
          </cell>
          <cell r="C3" t="str">
            <v>孔令发</v>
          </cell>
          <cell r="D3">
            <v>1</v>
          </cell>
          <cell r="E3" t="str">
            <v>未分科</v>
          </cell>
          <cell r="F3">
            <v>110</v>
          </cell>
          <cell r="G3">
            <v>133</v>
          </cell>
          <cell r="H3">
            <v>143</v>
          </cell>
          <cell r="I3">
            <v>66</v>
          </cell>
          <cell r="J3">
            <v>48</v>
          </cell>
          <cell r="K3">
            <v>45</v>
          </cell>
          <cell r="L3">
            <v>39</v>
          </cell>
          <cell r="M3">
            <v>41</v>
          </cell>
          <cell r="N3">
            <v>48</v>
          </cell>
        </row>
        <row r="4">
          <cell r="B4" t="str">
            <v>G513422200505194226</v>
          </cell>
          <cell r="C4" t="str">
            <v>降初拉姆</v>
          </cell>
          <cell r="D4">
            <v>1</v>
          </cell>
          <cell r="E4" t="str">
            <v>未分科</v>
          </cell>
          <cell r="F4">
            <v>125</v>
          </cell>
          <cell r="G4">
            <v>131</v>
          </cell>
          <cell r="H4">
            <v>144</v>
          </cell>
          <cell r="I4">
            <v>47</v>
          </cell>
          <cell r="J4">
            <v>39</v>
          </cell>
          <cell r="K4">
            <v>43</v>
          </cell>
          <cell r="L4">
            <v>43</v>
          </cell>
          <cell r="M4">
            <v>44</v>
          </cell>
          <cell r="N4">
            <v>44</v>
          </cell>
        </row>
        <row r="5">
          <cell r="B5" t="str">
            <v>G513422200601011928</v>
          </cell>
          <cell r="C5" t="str">
            <v>马清花</v>
          </cell>
          <cell r="D5">
            <v>1</v>
          </cell>
          <cell r="E5" t="str">
            <v>未分科</v>
          </cell>
          <cell r="F5">
            <v>124</v>
          </cell>
          <cell r="G5">
            <v>120</v>
          </cell>
          <cell r="H5">
            <v>147</v>
          </cell>
          <cell r="I5">
            <v>54</v>
          </cell>
          <cell r="J5">
            <v>36</v>
          </cell>
          <cell r="K5">
            <v>45</v>
          </cell>
          <cell r="L5">
            <v>37</v>
          </cell>
          <cell r="M5">
            <v>35</v>
          </cell>
          <cell r="N5">
            <v>46</v>
          </cell>
        </row>
        <row r="6">
          <cell r="B6" t="str">
            <v>G513422200610205839</v>
          </cell>
          <cell r="C6" t="str">
            <v>王耀</v>
          </cell>
          <cell r="D6">
            <v>1</v>
          </cell>
          <cell r="E6" t="str">
            <v>未分科</v>
          </cell>
          <cell r="F6">
            <v>115</v>
          </cell>
          <cell r="G6">
            <v>135</v>
          </cell>
          <cell r="H6">
            <v>134</v>
          </cell>
          <cell r="I6">
            <v>58</v>
          </cell>
          <cell r="J6">
            <v>37</v>
          </cell>
          <cell r="K6">
            <v>42</v>
          </cell>
          <cell r="L6">
            <v>35</v>
          </cell>
          <cell r="M6">
            <v>28</v>
          </cell>
          <cell r="N6">
            <v>46</v>
          </cell>
        </row>
        <row r="7">
          <cell r="B7" t="str">
            <v>G513422200603051165</v>
          </cell>
          <cell r="C7" t="str">
            <v>马江莉</v>
          </cell>
          <cell r="D7">
            <v>1</v>
          </cell>
          <cell r="E7" t="str">
            <v>未分科</v>
          </cell>
          <cell r="F7">
            <v>107</v>
          </cell>
          <cell r="G7">
            <v>132</v>
          </cell>
          <cell r="H7">
            <v>133</v>
          </cell>
          <cell r="I7">
            <v>64</v>
          </cell>
          <cell r="J7">
            <v>39</v>
          </cell>
          <cell r="K7">
            <v>47</v>
          </cell>
          <cell r="L7">
            <v>42</v>
          </cell>
          <cell r="M7">
            <v>38</v>
          </cell>
          <cell r="N7">
            <v>48</v>
          </cell>
        </row>
        <row r="8">
          <cell r="B8" t="str">
            <v>G513422200601201326</v>
          </cell>
          <cell r="C8" t="str">
            <v>王群方</v>
          </cell>
          <cell r="D8">
            <v>1</v>
          </cell>
          <cell r="E8" t="str">
            <v>未分科</v>
          </cell>
          <cell r="F8">
            <v>112</v>
          </cell>
          <cell r="G8">
            <v>130</v>
          </cell>
          <cell r="H8">
            <v>139</v>
          </cell>
          <cell r="I8">
            <v>49</v>
          </cell>
          <cell r="J8">
            <v>41</v>
          </cell>
          <cell r="K8">
            <v>46</v>
          </cell>
          <cell r="L8">
            <v>40</v>
          </cell>
          <cell r="M8">
            <v>40</v>
          </cell>
          <cell r="N8">
            <v>48</v>
          </cell>
        </row>
        <row r="9">
          <cell r="B9" t="str">
            <v>G513422200510240012</v>
          </cell>
          <cell r="C9" t="str">
            <v>巴桑泽仁</v>
          </cell>
          <cell r="D9">
            <v>1</v>
          </cell>
          <cell r="E9" t="str">
            <v>未分科</v>
          </cell>
          <cell r="F9">
            <v>107</v>
          </cell>
          <cell r="G9">
            <v>111</v>
          </cell>
          <cell r="H9">
            <v>138</v>
          </cell>
          <cell r="I9">
            <v>65</v>
          </cell>
          <cell r="J9">
            <v>47</v>
          </cell>
          <cell r="K9">
            <v>46</v>
          </cell>
          <cell r="L9">
            <v>30</v>
          </cell>
          <cell r="M9">
            <v>37</v>
          </cell>
          <cell r="N9">
            <v>45</v>
          </cell>
        </row>
        <row r="10">
          <cell r="B10" t="str">
            <v>G513422200410210713</v>
          </cell>
          <cell r="C10" t="str">
            <v>王平</v>
          </cell>
          <cell r="D10">
            <v>1</v>
          </cell>
          <cell r="E10" t="str">
            <v>未分科</v>
          </cell>
          <cell r="F10">
            <v>110</v>
          </cell>
          <cell r="G10">
            <v>123</v>
          </cell>
          <cell r="H10">
            <v>120</v>
          </cell>
          <cell r="I10">
            <v>69</v>
          </cell>
          <cell r="J10">
            <v>44</v>
          </cell>
          <cell r="K10">
            <v>46</v>
          </cell>
          <cell r="L10">
            <v>35</v>
          </cell>
          <cell r="M10">
            <v>29</v>
          </cell>
          <cell r="N10">
            <v>49</v>
          </cell>
        </row>
        <row r="11">
          <cell r="B11" t="str">
            <v>G513422200504293628</v>
          </cell>
          <cell r="C11" t="str">
            <v>李其文</v>
          </cell>
          <cell r="D11">
            <v>1</v>
          </cell>
          <cell r="E11" t="str">
            <v>未分科</v>
          </cell>
          <cell r="F11">
            <v>115</v>
          </cell>
          <cell r="G11">
            <v>112</v>
          </cell>
          <cell r="H11">
            <v>141</v>
          </cell>
          <cell r="I11">
            <v>55</v>
          </cell>
          <cell r="J11">
            <v>41</v>
          </cell>
          <cell r="K11">
            <v>47</v>
          </cell>
          <cell r="L11">
            <v>47</v>
          </cell>
          <cell r="M11">
            <v>48</v>
          </cell>
          <cell r="N11">
            <v>48</v>
          </cell>
        </row>
        <row r="12">
          <cell r="B12" t="str">
            <v>G513422200506250728</v>
          </cell>
          <cell r="C12" t="str">
            <v>李阿庆</v>
          </cell>
          <cell r="D12">
            <v>1</v>
          </cell>
          <cell r="E12" t="str">
            <v>未分科</v>
          </cell>
          <cell r="F12">
            <v>125</v>
          </cell>
          <cell r="G12">
            <v>124</v>
          </cell>
          <cell r="H12">
            <v>139</v>
          </cell>
          <cell r="I12">
            <v>43</v>
          </cell>
          <cell r="J12">
            <v>32</v>
          </cell>
          <cell r="K12">
            <v>36</v>
          </cell>
          <cell r="L12">
            <v>36</v>
          </cell>
          <cell r="M12">
            <v>40</v>
          </cell>
          <cell r="N12">
            <v>40</v>
          </cell>
        </row>
        <row r="13">
          <cell r="B13" t="str">
            <v>G513422200704056627</v>
          </cell>
          <cell r="C13" t="str">
            <v>沈正秀</v>
          </cell>
          <cell r="D13">
            <v>1</v>
          </cell>
          <cell r="E13" t="str">
            <v>未分科</v>
          </cell>
          <cell r="F13">
            <v>118</v>
          </cell>
          <cell r="G13">
            <v>108</v>
          </cell>
          <cell r="H13">
            <v>139</v>
          </cell>
          <cell r="I13">
            <v>58</v>
          </cell>
          <cell r="J13">
            <v>39</v>
          </cell>
          <cell r="K13">
            <v>49</v>
          </cell>
          <cell r="L13">
            <v>44</v>
          </cell>
          <cell r="M13">
            <v>34</v>
          </cell>
          <cell r="N13">
            <v>49</v>
          </cell>
        </row>
        <row r="14">
          <cell r="B14" t="str">
            <v>G513422200512062926</v>
          </cell>
          <cell r="C14" t="str">
            <v>胡容</v>
          </cell>
          <cell r="D14">
            <v>8</v>
          </cell>
          <cell r="E14" t="str">
            <v>未分科</v>
          </cell>
          <cell r="F14">
            <v>114</v>
          </cell>
          <cell r="G14">
            <v>126</v>
          </cell>
          <cell r="H14">
            <v>137</v>
          </cell>
          <cell r="I14">
            <v>44</v>
          </cell>
          <cell r="J14">
            <v>37</v>
          </cell>
          <cell r="K14">
            <v>42</v>
          </cell>
          <cell r="L14">
            <v>36</v>
          </cell>
          <cell r="M14">
            <v>41</v>
          </cell>
          <cell r="N14">
            <v>48</v>
          </cell>
        </row>
        <row r="15">
          <cell r="B15" t="str">
            <v>G513422200611250922</v>
          </cell>
          <cell r="C15" t="str">
            <v>苏拉初</v>
          </cell>
          <cell r="D15">
            <v>1</v>
          </cell>
          <cell r="E15" t="str">
            <v>未分科</v>
          </cell>
          <cell r="F15">
            <v>120</v>
          </cell>
          <cell r="G15">
            <v>115</v>
          </cell>
          <cell r="H15">
            <v>143</v>
          </cell>
          <cell r="I15">
            <v>45</v>
          </cell>
          <cell r="J15">
            <v>34</v>
          </cell>
          <cell r="K15">
            <v>47</v>
          </cell>
          <cell r="L15">
            <v>47</v>
          </cell>
          <cell r="M15">
            <v>44</v>
          </cell>
          <cell r="N15">
            <v>48</v>
          </cell>
        </row>
        <row r="16">
          <cell r="B16" t="str">
            <v>G513422200407124216</v>
          </cell>
          <cell r="C16" t="str">
            <v>扎拉次尔</v>
          </cell>
          <cell r="D16">
            <v>1</v>
          </cell>
          <cell r="E16" t="str">
            <v>未分科</v>
          </cell>
          <cell r="F16">
            <v>116</v>
          </cell>
          <cell r="G16">
            <v>115</v>
          </cell>
          <cell r="H16">
            <v>127</v>
          </cell>
          <cell r="I16">
            <v>62</v>
          </cell>
          <cell r="J16">
            <v>36</v>
          </cell>
          <cell r="K16">
            <v>47</v>
          </cell>
          <cell r="L16">
            <v>32</v>
          </cell>
          <cell r="M16">
            <v>41</v>
          </cell>
          <cell r="N16">
            <v>50</v>
          </cell>
        </row>
        <row r="17">
          <cell r="B17" t="str">
            <v>G513422200407252920</v>
          </cell>
          <cell r="C17" t="str">
            <v>王林</v>
          </cell>
          <cell r="D17">
            <v>1</v>
          </cell>
          <cell r="E17" t="str">
            <v>未分科</v>
          </cell>
          <cell r="F17">
            <v>98</v>
          </cell>
          <cell r="G17">
            <v>137</v>
          </cell>
          <cell r="H17">
            <v>133</v>
          </cell>
          <cell r="I17">
            <v>47</v>
          </cell>
          <cell r="J17">
            <v>38</v>
          </cell>
          <cell r="K17">
            <v>36</v>
          </cell>
          <cell r="L17">
            <v>31</v>
          </cell>
          <cell r="M17">
            <v>40</v>
          </cell>
          <cell r="N17">
            <v>45</v>
          </cell>
        </row>
        <row r="18">
          <cell r="B18" t="str">
            <v>G51342220051129002X</v>
          </cell>
          <cell r="C18" t="str">
            <v>向梦婷</v>
          </cell>
          <cell r="D18">
            <v>1</v>
          </cell>
          <cell r="E18" t="str">
            <v>未分科</v>
          </cell>
          <cell r="F18">
            <v>120</v>
          </cell>
          <cell r="G18">
            <v>122</v>
          </cell>
          <cell r="H18">
            <v>122</v>
          </cell>
          <cell r="I18">
            <v>52</v>
          </cell>
          <cell r="J18">
            <v>35</v>
          </cell>
          <cell r="K18">
            <v>41</v>
          </cell>
          <cell r="L18">
            <v>33</v>
          </cell>
          <cell r="M18">
            <v>27</v>
          </cell>
          <cell r="N18">
            <v>42</v>
          </cell>
        </row>
        <row r="19">
          <cell r="B19" t="str">
            <v>G513422200408281918</v>
          </cell>
          <cell r="C19" t="str">
            <v>王思宇</v>
          </cell>
          <cell r="D19">
            <v>1</v>
          </cell>
          <cell r="E19" t="str">
            <v>未分科</v>
          </cell>
          <cell r="F19">
            <v>115</v>
          </cell>
          <cell r="G19">
            <v>123</v>
          </cell>
          <cell r="H19">
            <v>123</v>
          </cell>
          <cell r="I19">
            <v>51</v>
          </cell>
          <cell r="J19">
            <v>38</v>
          </cell>
          <cell r="K19">
            <v>41</v>
          </cell>
          <cell r="L19">
            <v>36</v>
          </cell>
          <cell r="M19">
            <v>37</v>
          </cell>
          <cell r="N19">
            <v>46</v>
          </cell>
        </row>
        <row r="20">
          <cell r="B20" t="str">
            <v>G513422200408134627</v>
          </cell>
          <cell r="C20" t="str">
            <v>沈雅典</v>
          </cell>
          <cell r="D20">
            <v>1</v>
          </cell>
          <cell r="E20" t="str">
            <v>未分科</v>
          </cell>
          <cell r="F20">
            <v>117</v>
          </cell>
          <cell r="G20">
            <v>113</v>
          </cell>
          <cell r="H20">
            <v>127</v>
          </cell>
          <cell r="I20">
            <v>53</v>
          </cell>
          <cell r="J20">
            <v>39</v>
          </cell>
          <cell r="K20">
            <v>46</v>
          </cell>
          <cell r="L20">
            <v>32</v>
          </cell>
          <cell r="M20">
            <v>40</v>
          </cell>
          <cell r="N20">
            <v>47</v>
          </cell>
        </row>
        <row r="21">
          <cell r="B21" t="str">
            <v>G51342220050320382X</v>
          </cell>
          <cell r="C21" t="str">
            <v>余川燕</v>
          </cell>
          <cell r="D21">
            <v>1</v>
          </cell>
          <cell r="E21" t="str">
            <v>未分科</v>
          </cell>
          <cell r="F21">
            <v>115</v>
          </cell>
          <cell r="G21">
            <v>105</v>
          </cell>
          <cell r="H21">
            <v>141</v>
          </cell>
          <cell r="I21">
            <v>51</v>
          </cell>
          <cell r="J21">
            <v>36</v>
          </cell>
          <cell r="K21">
            <v>47</v>
          </cell>
          <cell r="L21">
            <v>42</v>
          </cell>
          <cell r="M21">
            <v>43</v>
          </cell>
          <cell r="N21">
            <v>48</v>
          </cell>
        </row>
        <row r="22">
          <cell r="B22" t="str">
            <v>G513422200502171328</v>
          </cell>
          <cell r="C22" t="str">
            <v>李小兰</v>
          </cell>
          <cell r="D22">
            <v>1</v>
          </cell>
          <cell r="E22" t="str">
            <v>未分科</v>
          </cell>
          <cell r="F22">
            <v>118</v>
          </cell>
          <cell r="G22">
            <v>114</v>
          </cell>
          <cell r="H22">
            <v>133</v>
          </cell>
          <cell r="I22">
            <v>54</v>
          </cell>
          <cell r="J22">
            <v>29</v>
          </cell>
          <cell r="K22">
            <v>44</v>
          </cell>
          <cell r="L22">
            <v>47</v>
          </cell>
          <cell r="M22">
            <v>47</v>
          </cell>
          <cell r="N22">
            <v>48</v>
          </cell>
        </row>
        <row r="23">
          <cell r="B23" t="str">
            <v>G513422200403172114</v>
          </cell>
          <cell r="C23" t="str">
            <v>毛小虎</v>
          </cell>
          <cell r="D23">
            <v>1</v>
          </cell>
          <cell r="E23" t="str">
            <v>未分科</v>
          </cell>
          <cell r="F23">
            <v>117</v>
          </cell>
          <cell r="G23">
            <v>111</v>
          </cell>
          <cell r="H23">
            <v>129</v>
          </cell>
          <cell r="I23">
            <v>56</v>
          </cell>
          <cell r="J23">
            <v>35</v>
          </cell>
          <cell r="K23">
            <v>44</v>
          </cell>
          <cell r="L23">
            <v>33</v>
          </cell>
          <cell r="M23">
            <v>38</v>
          </cell>
          <cell r="N23">
            <v>48</v>
          </cell>
        </row>
        <row r="24">
          <cell r="B24" t="str">
            <v>G513422200608242729</v>
          </cell>
          <cell r="C24" t="str">
            <v>杨建秋</v>
          </cell>
          <cell r="D24">
            <v>1</v>
          </cell>
          <cell r="E24" t="str">
            <v>未分科</v>
          </cell>
          <cell r="F24">
            <v>116</v>
          </cell>
          <cell r="G24">
            <v>112</v>
          </cell>
          <cell r="H24">
            <v>130</v>
          </cell>
          <cell r="I24">
            <v>49</v>
          </cell>
          <cell r="J24">
            <v>40</v>
          </cell>
          <cell r="K24">
            <v>45</v>
          </cell>
          <cell r="L24">
            <v>36</v>
          </cell>
          <cell r="M24">
            <v>40</v>
          </cell>
          <cell r="N24">
            <v>43</v>
          </cell>
        </row>
        <row r="25">
          <cell r="B25" t="str">
            <v>G513422200704034823</v>
          </cell>
          <cell r="C25" t="str">
            <v>次伦</v>
          </cell>
          <cell r="D25">
            <v>1</v>
          </cell>
          <cell r="E25" t="str">
            <v>未分科</v>
          </cell>
          <cell r="F25">
            <v>119</v>
          </cell>
          <cell r="G25">
            <v>107</v>
          </cell>
          <cell r="H25">
            <v>140</v>
          </cell>
          <cell r="I25">
            <v>49</v>
          </cell>
          <cell r="J25">
            <v>31</v>
          </cell>
          <cell r="K25">
            <v>45</v>
          </cell>
          <cell r="L25">
            <v>31</v>
          </cell>
          <cell r="M25">
            <v>35</v>
          </cell>
          <cell r="N25">
            <v>49</v>
          </cell>
        </row>
        <row r="26">
          <cell r="B26" t="str">
            <v>G513422200511053446</v>
          </cell>
          <cell r="C26" t="str">
            <v>次尔央青</v>
          </cell>
          <cell r="D26">
            <v>9</v>
          </cell>
          <cell r="E26" t="str">
            <v>未分科</v>
          </cell>
          <cell r="F26">
            <v>114</v>
          </cell>
          <cell r="G26">
            <v>105</v>
          </cell>
          <cell r="H26">
            <v>141</v>
          </cell>
          <cell r="I26">
            <v>47</v>
          </cell>
          <cell r="J26">
            <v>38</v>
          </cell>
          <cell r="K26">
            <v>48</v>
          </cell>
          <cell r="L26">
            <v>32</v>
          </cell>
          <cell r="M26">
            <v>39</v>
          </cell>
          <cell r="N26">
            <v>48</v>
          </cell>
        </row>
        <row r="27">
          <cell r="B27" t="str">
            <v>G51342220030807441X</v>
          </cell>
          <cell r="C27" t="str">
            <v>贾阿合</v>
          </cell>
          <cell r="D27">
            <v>1</v>
          </cell>
          <cell r="E27" t="str">
            <v>未分科</v>
          </cell>
          <cell r="F27">
            <v>110</v>
          </cell>
          <cell r="G27">
            <v>105</v>
          </cell>
          <cell r="H27">
            <v>134</v>
          </cell>
          <cell r="I27">
            <v>53</v>
          </cell>
          <cell r="J27">
            <v>42</v>
          </cell>
          <cell r="K27">
            <v>48</v>
          </cell>
          <cell r="L27">
            <v>40</v>
          </cell>
          <cell r="M27">
            <v>39</v>
          </cell>
          <cell r="N27">
            <v>49</v>
          </cell>
        </row>
        <row r="28">
          <cell r="B28" t="str">
            <v>G513422200603280048</v>
          </cell>
          <cell r="C28" t="str">
            <v>曹顺琼</v>
          </cell>
          <cell r="D28">
            <v>1</v>
          </cell>
          <cell r="E28" t="str">
            <v>未分科</v>
          </cell>
          <cell r="F28">
            <v>119</v>
          </cell>
          <cell r="G28">
            <v>99</v>
          </cell>
          <cell r="H28">
            <v>138</v>
          </cell>
          <cell r="I28">
            <v>50</v>
          </cell>
          <cell r="J28">
            <v>38</v>
          </cell>
          <cell r="K28">
            <v>47</v>
          </cell>
          <cell r="L28">
            <v>36</v>
          </cell>
          <cell r="M28">
            <v>42</v>
          </cell>
          <cell r="N28">
            <v>49</v>
          </cell>
        </row>
        <row r="29">
          <cell r="B29" t="str">
            <v>G513422200507192523</v>
          </cell>
          <cell r="C29" t="str">
            <v>张小清</v>
          </cell>
          <cell r="D29">
            <v>1</v>
          </cell>
          <cell r="E29" t="str">
            <v>未分科</v>
          </cell>
          <cell r="F29">
            <v>119</v>
          </cell>
          <cell r="G29">
            <v>103</v>
          </cell>
          <cell r="H29">
            <v>130</v>
          </cell>
          <cell r="I29">
            <v>52</v>
          </cell>
          <cell r="J29">
            <v>37</v>
          </cell>
          <cell r="K29">
            <v>42</v>
          </cell>
          <cell r="L29">
            <v>40</v>
          </cell>
          <cell r="M29">
            <v>31</v>
          </cell>
          <cell r="N29">
            <v>43</v>
          </cell>
        </row>
        <row r="30">
          <cell r="B30" t="str">
            <v>G51342220040210382X</v>
          </cell>
          <cell r="C30" t="str">
            <v>次尔启楚</v>
          </cell>
          <cell r="D30">
            <v>1</v>
          </cell>
          <cell r="E30" t="str">
            <v>未分科</v>
          </cell>
          <cell r="F30">
            <v>110</v>
          </cell>
          <cell r="G30">
            <v>108</v>
          </cell>
          <cell r="H30">
            <v>132</v>
          </cell>
          <cell r="I30">
            <v>53</v>
          </cell>
          <cell r="J30">
            <v>37</v>
          </cell>
          <cell r="K30">
            <v>41</v>
          </cell>
          <cell r="L30">
            <v>36</v>
          </cell>
          <cell r="M30">
            <v>33</v>
          </cell>
          <cell r="N30">
            <v>49</v>
          </cell>
        </row>
        <row r="31">
          <cell r="B31" t="str">
            <v>G513422200402174214</v>
          </cell>
          <cell r="C31" t="str">
            <v>苏朗偏初</v>
          </cell>
          <cell r="D31">
            <v>1</v>
          </cell>
          <cell r="E31" t="str">
            <v>未分科</v>
          </cell>
          <cell r="F31">
            <v>113</v>
          </cell>
          <cell r="G31">
            <v>113</v>
          </cell>
          <cell r="H31">
            <v>137</v>
          </cell>
          <cell r="I31">
            <v>48</v>
          </cell>
          <cell r="J31">
            <v>27</v>
          </cell>
          <cell r="K31">
            <v>41</v>
          </cell>
          <cell r="L31">
            <v>38</v>
          </cell>
          <cell r="M31">
            <v>39</v>
          </cell>
          <cell r="N31">
            <v>46</v>
          </cell>
        </row>
        <row r="32">
          <cell r="B32" t="str">
            <v>G513422200412142929</v>
          </cell>
          <cell r="C32" t="str">
            <v>严冬梅</v>
          </cell>
          <cell r="D32">
            <v>1</v>
          </cell>
          <cell r="E32" t="str">
            <v>未分科</v>
          </cell>
          <cell r="F32">
            <v>113</v>
          </cell>
          <cell r="G32">
            <v>120</v>
          </cell>
          <cell r="H32">
            <v>128</v>
          </cell>
          <cell r="I32">
            <v>44</v>
          </cell>
          <cell r="J32">
            <v>33</v>
          </cell>
          <cell r="K32">
            <v>42</v>
          </cell>
          <cell r="L32">
            <v>38</v>
          </cell>
          <cell r="M32">
            <v>45</v>
          </cell>
          <cell r="N32">
            <v>49</v>
          </cell>
        </row>
        <row r="33">
          <cell r="B33" t="str">
            <v>G513422200603240310</v>
          </cell>
          <cell r="C33" t="str">
            <v>张爱民</v>
          </cell>
          <cell r="D33">
            <v>1</v>
          </cell>
          <cell r="E33" t="str">
            <v>未分科</v>
          </cell>
          <cell r="F33">
            <v>102</v>
          </cell>
          <cell r="G33">
            <v>118</v>
          </cell>
          <cell r="H33">
            <v>119</v>
          </cell>
          <cell r="I33">
            <v>55</v>
          </cell>
          <cell r="J33">
            <v>44</v>
          </cell>
          <cell r="K33">
            <v>45</v>
          </cell>
          <cell r="L33">
            <v>29</v>
          </cell>
          <cell r="M33">
            <v>31</v>
          </cell>
          <cell r="N33">
            <v>47</v>
          </cell>
        </row>
        <row r="34">
          <cell r="B34" t="str">
            <v>G513422200411066020</v>
          </cell>
          <cell r="C34" t="str">
            <v>扎西央宗</v>
          </cell>
          <cell r="D34">
            <v>1</v>
          </cell>
          <cell r="E34" t="str">
            <v>未分科</v>
          </cell>
          <cell r="F34">
            <v>112</v>
          </cell>
          <cell r="G34">
            <v>105</v>
          </cell>
          <cell r="H34">
            <v>133</v>
          </cell>
          <cell r="I34">
            <v>52</v>
          </cell>
          <cell r="J34">
            <v>35</v>
          </cell>
          <cell r="K34">
            <v>43</v>
          </cell>
          <cell r="L34">
            <v>42</v>
          </cell>
          <cell r="M34">
            <v>46</v>
          </cell>
          <cell r="N34">
            <v>48</v>
          </cell>
        </row>
        <row r="35">
          <cell r="B35" t="str">
            <v>G513422200603190026</v>
          </cell>
          <cell r="C35" t="str">
            <v>张光明</v>
          </cell>
          <cell r="D35">
            <v>1</v>
          </cell>
          <cell r="E35" t="str">
            <v>未分科</v>
          </cell>
          <cell r="F35">
            <v>107</v>
          </cell>
          <cell r="G35">
            <v>138</v>
          </cell>
          <cell r="H35">
            <v>117</v>
          </cell>
          <cell r="I35">
            <v>47</v>
          </cell>
          <cell r="J35">
            <v>28</v>
          </cell>
          <cell r="K35">
            <v>40</v>
          </cell>
          <cell r="L35">
            <v>34</v>
          </cell>
          <cell r="M35">
            <v>36</v>
          </cell>
          <cell r="N35">
            <v>41</v>
          </cell>
        </row>
        <row r="36">
          <cell r="B36" t="str">
            <v>G513422200603062710</v>
          </cell>
          <cell r="C36" t="str">
            <v>陈素华</v>
          </cell>
          <cell r="D36">
            <v>1</v>
          </cell>
          <cell r="E36" t="str">
            <v>未分科</v>
          </cell>
          <cell r="F36">
            <v>110</v>
          </cell>
          <cell r="G36">
            <v>108</v>
          </cell>
          <cell r="H36">
            <v>126</v>
          </cell>
          <cell r="I36">
            <v>54</v>
          </cell>
          <cell r="J36">
            <v>39</v>
          </cell>
          <cell r="K36">
            <v>40</v>
          </cell>
          <cell r="L36">
            <v>38</v>
          </cell>
          <cell r="M36">
            <v>32</v>
          </cell>
          <cell r="N36">
            <v>46</v>
          </cell>
        </row>
        <row r="37">
          <cell r="B37" t="str">
            <v>G513422199906076823</v>
          </cell>
          <cell r="C37" t="str">
            <v>马克各</v>
          </cell>
          <cell r="D37">
            <v>2</v>
          </cell>
          <cell r="E37" t="str">
            <v>未分科</v>
          </cell>
          <cell r="F37">
            <v>114</v>
          </cell>
          <cell r="G37">
            <v>96</v>
          </cell>
          <cell r="H37">
            <v>129</v>
          </cell>
          <cell r="I37">
            <v>59</v>
          </cell>
          <cell r="J37">
            <v>38</v>
          </cell>
          <cell r="K37">
            <v>48</v>
          </cell>
          <cell r="L37">
            <v>40</v>
          </cell>
          <cell r="M37">
            <v>44</v>
          </cell>
          <cell r="N37">
            <v>48</v>
          </cell>
        </row>
        <row r="38">
          <cell r="B38" t="str">
            <v>G513422200512206619</v>
          </cell>
          <cell r="C38" t="str">
            <v>党玉林</v>
          </cell>
          <cell r="D38">
            <v>1</v>
          </cell>
          <cell r="E38" t="str">
            <v>未分科</v>
          </cell>
          <cell r="F38">
            <v>107</v>
          </cell>
          <cell r="G38">
            <v>106</v>
          </cell>
          <cell r="H38">
            <v>122</v>
          </cell>
          <cell r="I38">
            <v>60</v>
          </cell>
          <cell r="J38">
            <v>41</v>
          </cell>
          <cell r="K38">
            <v>48</v>
          </cell>
          <cell r="L38">
            <v>30</v>
          </cell>
          <cell r="M38">
            <v>39</v>
          </cell>
          <cell r="N38">
            <v>45</v>
          </cell>
        </row>
        <row r="39">
          <cell r="B39" t="str">
            <v>G51342220060312001X</v>
          </cell>
          <cell r="C39" t="str">
            <v>黄祥雲</v>
          </cell>
          <cell r="D39">
            <v>1</v>
          </cell>
          <cell r="E39" t="str">
            <v>未分科</v>
          </cell>
          <cell r="F39">
            <v>102</v>
          </cell>
          <cell r="G39">
            <v>115</v>
          </cell>
          <cell r="H39">
            <v>129</v>
          </cell>
          <cell r="I39">
            <v>53</v>
          </cell>
          <cell r="J39">
            <v>37</v>
          </cell>
          <cell r="K39">
            <v>38</v>
          </cell>
          <cell r="L39">
            <v>31</v>
          </cell>
          <cell r="M39">
            <v>31</v>
          </cell>
          <cell r="N39">
            <v>41</v>
          </cell>
        </row>
        <row r="40">
          <cell r="B40" t="str">
            <v>G513422200609120029</v>
          </cell>
          <cell r="C40" t="str">
            <v>石佳雯</v>
          </cell>
          <cell r="D40">
            <v>3</v>
          </cell>
          <cell r="E40" t="str">
            <v>未分科</v>
          </cell>
          <cell r="F40">
            <v>113</v>
          </cell>
          <cell r="G40">
            <v>111</v>
          </cell>
          <cell r="H40">
            <v>117</v>
          </cell>
          <cell r="I40">
            <v>51</v>
          </cell>
          <cell r="J40">
            <v>43</v>
          </cell>
          <cell r="K40">
            <v>43</v>
          </cell>
          <cell r="L40">
            <v>41</v>
          </cell>
          <cell r="M40">
            <v>44</v>
          </cell>
          <cell r="N40">
            <v>44</v>
          </cell>
        </row>
        <row r="41">
          <cell r="B41" t="str">
            <v>G513422200507064425</v>
          </cell>
          <cell r="C41" t="str">
            <v>贾阿甲</v>
          </cell>
          <cell r="D41">
            <v>2</v>
          </cell>
          <cell r="E41" t="str">
            <v>未分科</v>
          </cell>
          <cell r="F41">
            <v>118</v>
          </cell>
          <cell r="G41">
            <v>103</v>
          </cell>
          <cell r="H41">
            <v>138</v>
          </cell>
          <cell r="I41">
            <v>46</v>
          </cell>
          <cell r="J41">
            <v>28</v>
          </cell>
          <cell r="K41">
            <v>44</v>
          </cell>
          <cell r="L41">
            <v>34</v>
          </cell>
          <cell r="M41">
            <v>39</v>
          </cell>
          <cell r="N41">
            <v>42</v>
          </cell>
        </row>
        <row r="42">
          <cell r="B42" t="str">
            <v>G513422200601100015</v>
          </cell>
          <cell r="C42" t="str">
            <v>吕旭</v>
          </cell>
          <cell r="D42">
            <v>3</v>
          </cell>
          <cell r="E42" t="str">
            <v>未分科</v>
          </cell>
          <cell r="F42">
            <v>96</v>
          </cell>
          <cell r="G42">
            <v>104</v>
          </cell>
          <cell r="H42">
            <v>137</v>
          </cell>
          <cell r="I42">
            <v>57</v>
          </cell>
          <cell r="J42">
            <v>38</v>
          </cell>
          <cell r="K42">
            <v>47</v>
          </cell>
          <cell r="L42">
            <v>32</v>
          </cell>
          <cell r="M42">
            <v>44</v>
          </cell>
          <cell r="N42">
            <v>47</v>
          </cell>
        </row>
        <row r="43">
          <cell r="B43" t="str">
            <v>G513422200606280027</v>
          </cell>
          <cell r="C43" t="str">
            <v>徐畅宇</v>
          </cell>
          <cell r="D43">
            <v>2</v>
          </cell>
          <cell r="E43" t="str">
            <v>未分科</v>
          </cell>
          <cell r="F43">
            <v>114</v>
          </cell>
          <cell r="G43">
            <v>101</v>
          </cell>
          <cell r="H43">
            <v>134</v>
          </cell>
          <cell r="I43">
            <v>42</v>
          </cell>
          <cell r="J43">
            <v>41</v>
          </cell>
          <cell r="K43">
            <v>46</v>
          </cell>
          <cell r="L43">
            <v>32</v>
          </cell>
          <cell r="M43">
            <v>39</v>
          </cell>
          <cell r="N43">
            <v>46</v>
          </cell>
        </row>
        <row r="44">
          <cell r="B44" t="str">
            <v>G513422200511063820</v>
          </cell>
          <cell r="C44" t="str">
            <v>何小燕</v>
          </cell>
          <cell r="D44">
            <v>3</v>
          </cell>
          <cell r="E44" t="str">
            <v>未分科</v>
          </cell>
          <cell r="F44">
            <v>115</v>
          </cell>
          <cell r="G44">
            <v>101</v>
          </cell>
          <cell r="H44">
            <v>135</v>
          </cell>
          <cell r="I44">
            <v>45</v>
          </cell>
          <cell r="J44">
            <v>35</v>
          </cell>
          <cell r="K44">
            <v>42</v>
          </cell>
          <cell r="L44">
            <v>39</v>
          </cell>
          <cell r="M44">
            <v>35</v>
          </cell>
          <cell r="N44">
            <v>49</v>
          </cell>
        </row>
        <row r="45">
          <cell r="B45" t="str">
            <v>G513422200510026219</v>
          </cell>
          <cell r="C45" t="str">
            <v>朱兆明</v>
          </cell>
          <cell r="D45">
            <v>2</v>
          </cell>
          <cell r="E45" t="str">
            <v>未分科</v>
          </cell>
          <cell r="F45">
            <v>121</v>
          </cell>
          <cell r="G45">
            <v>110</v>
          </cell>
          <cell r="H45">
            <v>111</v>
          </cell>
          <cell r="I45">
            <v>50</v>
          </cell>
          <cell r="J45">
            <v>39</v>
          </cell>
          <cell r="K45">
            <v>37</v>
          </cell>
          <cell r="L45">
            <v>22</v>
          </cell>
          <cell r="M45">
            <v>29</v>
          </cell>
          <cell r="N45">
            <v>44</v>
          </cell>
        </row>
        <row r="46">
          <cell r="B46" t="str">
            <v>G513422200409101317</v>
          </cell>
          <cell r="C46" t="str">
            <v>李秀才</v>
          </cell>
          <cell r="D46">
            <v>3</v>
          </cell>
          <cell r="E46" t="str">
            <v>未分科</v>
          </cell>
          <cell r="F46">
            <v>106</v>
          </cell>
          <cell r="G46">
            <v>117</v>
          </cell>
          <cell r="H46">
            <v>120</v>
          </cell>
          <cell r="I46">
            <v>53</v>
          </cell>
          <cell r="J46">
            <v>34</v>
          </cell>
          <cell r="K46">
            <v>39</v>
          </cell>
          <cell r="L46">
            <v>31</v>
          </cell>
          <cell r="M46">
            <v>38</v>
          </cell>
          <cell r="N46">
            <v>47</v>
          </cell>
        </row>
        <row r="47">
          <cell r="B47" t="str">
            <v>G513422200509016646</v>
          </cell>
          <cell r="C47" t="str">
            <v>马沙莉</v>
          </cell>
          <cell r="D47">
            <v>2</v>
          </cell>
          <cell r="E47" t="str">
            <v>未分科</v>
          </cell>
          <cell r="F47">
            <v>113</v>
          </cell>
          <cell r="G47">
            <v>103</v>
          </cell>
          <cell r="H47">
            <v>125</v>
          </cell>
          <cell r="I47">
            <v>52</v>
          </cell>
          <cell r="J47">
            <v>37</v>
          </cell>
          <cell r="K47">
            <v>38</v>
          </cell>
          <cell r="L47">
            <v>40</v>
          </cell>
          <cell r="M47">
            <v>35</v>
          </cell>
          <cell r="N47">
            <v>47</v>
          </cell>
        </row>
        <row r="48">
          <cell r="B48" t="str">
            <v>G513422200503195022</v>
          </cell>
          <cell r="C48" t="str">
            <v>晓玲</v>
          </cell>
          <cell r="D48">
            <v>2</v>
          </cell>
          <cell r="E48" t="str">
            <v>未分科</v>
          </cell>
          <cell r="F48">
            <v>116</v>
          </cell>
          <cell r="G48">
            <v>98</v>
          </cell>
          <cell r="H48">
            <v>137</v>
          </cell>
          <cell r="I48">
            <v>48</v>
          </cell>
          <cell r="J48">
            <v>30</v>
          </cell>
          <cell r="K48">
            <v>41</v>
          </cell>
          <cell r="L48">
            <v>33</v>
          </cell>
          <cell r="M48">
            <v>43</v>
          </cell>
          <cell r="N48">
            <v>48</v>
          </cell>
        </row>
        <row r="49">
          <cell r="B49" t="str">
            <v>G513422200605071549</v>
          </cell>
          <cell r="C49" t="str">
            <v>邱伍呷</v>
          </cell>
          <cell r="D49">
            <v>2</v>
          </cell>
          <cell r="E49" t="str">
            <v>未分科</v>
          </cell>
          <cell r="F49">
            <v>107</v>
          </cell>
          <cell r="G49">
            <v>111</v>
          </cell>
          <cell r="H49">
            <v>133</v>
          </cell>
          <cell r="I49">
            <v>50</v>
          </cell>
          <cell r="J49">
            <v>28</v>
          </cell>
          <cell r="K49">
            <v>42</v>
          </cell>
          <cell r="L49">
            <v>40</v>
          </cell>
          <cell r="M49">
            <v>30</v>
          </cell>
          <cell r="N49">
            <v>41</v>
          </cell>
        </row>
        <row r="50">
          <cell r="B50" t="str">
            <v>G513422200705055423</v>
          </cell>
          <cell r="C50" t="str">
            <v>次尔拥宗</v>
          </cell>
          <cell r="D50">
            <v>3</v>
          </cell>
          <cell r="E50" t="str">
            <v>未分科</v>
          </cell>
          <cell r="F50">
            <v>110</v>
          </cell>
          <cell r="G50">
            <v>96</v>
          </cell>
          <cell r="H50">
            <v>140</v>
          </cell>
          <cell r="I50">
            <v>46</v>
          </cell>
          <cell r="J50">
            <v>35</v>
          </cell>
          <cell r="K50">
            <v>36</v>
          </cell>
          <cell r="L50">
            <v>37</v>
          </cell>
          <cell r="M50">
            <v>36</v>
          </cell>
          <cell r="N50">
            <v>44</v>
          </cell>
        </row>
        <row r="51">
          <cell r="B51" t="str">
            <v>G513422200502080047</v>
          </cell>
          <cell r="C51" t="str">
            <v>刘静妍</v>
          </cell>
          <cell r="D51">
            <v>2</v>
          </cell>
          <cell r="E51" t="str">
            <v>未分科</v>
          </cell>
          <cell r="F51">
            <v>115</v>
          </cell>
          <cell r="G51">
            <v>111</v>
          </cell>
          <cell r="H51">
            <v>107</v>
          </cell>
          <cell r="I51">
            <v>53</v>
          </cell>
          <cell r="J51">
            <v>40</v>
          </cell>
          <cell r="K51">
            <v>37</v>
          </cell>
          <cell r="L51">
            <v>36</v>
          </cell>
          <cell r="M51">
            <v>39</v>
          </cell>
          <cell r="N51">
            <v>40</v>
          </cell>
        </row>
        <row r="52">
          <cell r="B52" t="str">
            <v>G513422200511152321</v>
          </cell>
          <cell r="C52" t="str">
            <v>张小燕</v>
          </cell>
          <cell r="D52">
            <v>3</v>
          </cell>
          <cell r="E52" t="str">
            <v>未分科</v>
          </cell>
          <cell r="F52">
            <v>119</v>
          </cell>
          <cell r="G52">
            <v>97</v>
          </cell>
          <cell r="H52">
            <v>124</v>
          </cell>
          <cell r="I52">
            <v>48</v>
          </cell>
          <cell r="J52">
            <v>37</v>
          </cell>
          <cell r="K52">
            <v>41</v>
          </cell>
          <cell r="L52">
            <v>42</v>
          </cell>
          <cell r="M52">
            <v>37</v>
          </cell>
          <cell r="N52">
            <v>48</v>
          </cell>
        </row>
        <row r="53">
          <cell r="B53" t="str">
            <v>G513422200504024225</v>
          </cell>
          <cell r="C53" t="str">
            <v>边玛拉初</v>
          </cell>
          <cell r="D53">
            <v>3</v>
          </cell>
          <cell r="E53" t="str">
            <v>未分科</v>
          </cell>
          <cell r="F53">
            <v>106</v>
          </cell>
          <cell r="G53">
            <v>124</v>
          </cell>
          <cell r="H53">
            <v>114</v>
          </cell>
          <cell r="I53">
            <v>51</v>
          </cell>
          <cell r="J53">
            <v>30</v>
          </cell>
          <cell r="K53">
            <v>40</v>
          </cell>
          <cell r="L53">
            <v>41</v>
          </cell>
          <cell r="M53">
            <v>28</v>
          </cell>
          <cell r="N53">
            <v>45</v>
          </cell>
        </row>
        <row r="54">
          <cell r="B54" t="str">
            <v>G513422200511080022</v>
          </cell>
          <cell r="C54" t="str">
            <v>严高倩</v>
          </cell>
          <cell r="D54">
            <v>3</v>
          </cell>
          <cell r="E54" t="str">
            <v>未分科</v>
          </cell>
          <cell r="F54">
            <v>106</v>
          </cell>
          <cell r="G54">
            <v>100</v>
          </cell>
          <cell r="H54">
            <v>143</v>
          </cell>
          <cell r="I54">
            <v>42</v>
          </cell>
          <cell r="J54">
            <v>34</v>
          </cell>
          <cell r="K54">
            <v>39</v>
          </cell>
          <cell r="L54">
            <v>26</v>
          </cell>
          <cell r="M54">
            <v>37</v>
          </cell>
          <cell r="N54">
            <v>47</v>
          </cell>
        </row>
        <row r="55">
          <cell r="B55" t="str">
            <v>G513422200511066626</v>
          </cell>
          <cell r="C55" t="str">
            <v>马艳芳</v>
          </cell>
          <cell r="D55">
            <v>2</v>
          </cell>
          <cell r="E55" t="str">
            <v>未分科</v>
          </cell>
          <cell r="F55">
            <v>120</v>
          </cell>
          <cell r="G55">
            <v>101</v>
          </cell>
          <cell r="H55">
            <v>123</v>
          </cell>
          <cell r="I55">
            <v>47</v>
          </cell>
          <cell r="J55">
            <v>34</v>
          </cell>
          <cell r="K55">
            <v>46</v>
          </cell>
          <cell r="L55">
            <v>40</v>
          </cell>
          <cell r="M55">
            <v>29</v>
          </cell>
          <cell r="N55">
            <v>48</v>
          </cell>
        </row>
        <row r="56">
          <cell r="B56" t="str">
            <v>G513422200301126029</v>
          </cell>
          <cell r="C56" t="str">
            <v>三米里</v>
          </cell>
          <cell r="D56">
            <v>3</v>
          </cell>
          <cell r="E56" t="str">
            <v>未分科</v>
          </cell>
          <cell r="F56">
            <v>117</v>
          </cell>
          <cell r="G56">
            <v>105</v>
          </cell>
          <cell r="H56">
            <v>131</v>
          </cell>
          <cell r="I56">
            <v>40</v>
          </cell>
          <cell r="J56">
            <v>32</v>
          </cell>
          <cell r="K56">
            <v>33</v>
          </cell>
          <cell r="L56">
            <v>38</v>
          </cell>
          <cell r="M56">
            <v>31</v>
          </cell>
          <cell r="N56">
            <v>42</v>
          </cell>
        </row>
        <row r="57">
          <cell r="B57" t="str">
            <v>G513422200511122114</v>
          </cell>
          <cell r="C57" t="str">
            <v>洛桑旦珠</v>
          </cell>
          <cell r="D57" t="str">
            <v>流失</v>
          </cell>
          <cell r="E57" t="str">
            <v>未分科</v>
          </cell>
          <cell r="F57">
            <v>93</v>
          </cell>
          <cell r="G57">
            <v>106</v>
          </cell>
          <cell r="H57">
            <v>129</v>
          </cell>
          <cell r="I57">
            <v>53</v>
          </cell>
          <cell r="J57">
            <v>43</v>
          </cell>
          <cell r="K57">
            <v>46</v>
          </cell>
          <cell r="L57">
            <v>30</v>
          </cell>
          <cell r="M57">
            <v>37</v>
          </cell>
          <cell r="N57">
            <v>49</v>
          </cell>
        </row>
        <row r="58">
          <cell r="B58" t="str">
            <v>G513422200910050023</v>
          </cell>
          <cell r="C58" t="str">
            <v>马芸丽</v>
          </cell>
          <cell r="D58">
            <v>3</v>
          </cell>
          <cell r="E58" t="str">
            <v>未分科</v>
          </cell>
          <cell r="F58">
            <v>115</v>
          </cell>
          <cell r="G58">
            <v>98</v>
          </cell>
          <cell r="H58">
            <v>134</v>
          </cell>
          <cell r="I58">
            <v>45</v>
          </cell>
          <cell r="J58">
            <v>32</v>
          </cell>
          <cell r="K58">
            <v>39</v>
          </cell>
          <cell r="L58">
            <v>38</v>
          </cell>
          <cell r="M58">
            <v>39</v>
          </cell>
          <cell r="N58">
            <v>42</v>
          </cell>
        </row>
        <row r="59">
          <cell r="B59" t="str">
            <v>G513422200511192913</v>
          </cell>
          <cell r="C59" t="str">
            <v>赵宇</v>
          </cell>
          <cell r="D59">
            <v>2</v>
          </cell>
          <cell r="E59" t="str">
            <v>未分科</v>
          </cell>
          <cell r="F59">
            <v>103</v>
          </cell>
          <cell r="G59">
            <v>109</v>
          </cell>
          <cell r="H59">
            <v>119</v>
          </cell>
          <cell r="I59">
            <v>58</v>
          </cell>
          <cell r="J59">
            <v>35</v>
          </cell>
          <cell r="K59">
            <v>28</v>
          </cell>
          <cell r="L59">
            <v>27</v>
          </cell>
          <cell r="M59">
            <v>30</v>
          </cell>
          <cell r="N59">
            <v>43</v>
          </cell>
        </row>
        <row r="60">
          <cell r="B60" t="str">
            <v>G513422200510276613</v>
          </cell>
          <cell r="C60" t="str">
            <v>鲁乔飞</v>
          </cell>
          <cell r="D60">
            <v>3</v>
          </cell>
          <cell r="E60" t="str">
            <v>未分科</v>
          </cell>
          <cell r="F60">
            <v>108</v>
          </cell>
          <cell r="G60">
            <v>108</v>
          </cell>
          <cell r="H60">
            <v>128</v>
          </cell>
          <cell r="I60">
            <v>43</v>
          </cell>
          <cell r="J60">
            <v>34</v>
          </cell>
          <cell r="K60">
            <v>42</v>
          </cell>
          <cell r="L60">
            <v>31</v>
          </cell>
          <cell r="M60">
            <v>29</v>
          </cell>
          <cell r="N60">
            <v>45</v>
          </cell>
        </row>
        <row r="61">
          <cell r="B61" t="str">
            <v>G513422200511042720</v>
          </cell>
          <cell r="C61" t="str">
            <v>朱梦雪</v>
          </cell>
          <cell r="D61">
            <v>2</v>
          </cell>
          <cell r="E61" t="str">
            <v>未分科</v>
          </cell>
          <cell r="F61">
            <v>104</v>
          </cell>
          <cell r="G61">
            <v>115</v>
          </cell>
          <cell r="H61">
            <v>118</v>
          </cell>
          <cell r="I61">
            <v>48</v>
          </cell>
          <cell r="J61">
            <v>35</v>
          </cell>
          <cell r="K61">
            <v>41</v>
          </cell>
          <cell r="L61">
            <v>39</v>
          </cell>
          <cell r="M61">
            <v>42</v>
          </cell>
          <cell r="N61">
            <v>49</v>
          </cell>
        </row>
        <row r="62">
          <cell r="B62" t="str">
            <v>G513422200610220027</v>
          </cell>
          <cell r="C62" t="str">
            <v>马学碧</v>
          </cell>
          <cell r="D62">
            <v>3</v>
          </cell>
          <cell r="E62" t="str">
            <v>未分科</v>
          </cell>
          <cell r="F62">
            <v>111</v>
          </cell>
          <cell r="G62">
            <v>101</v>
          </cell>
          <cell r="H62">
            <v>134</v>
          </cell>
          <cell r="I62">
            <v>36</v>
          </cell>
          <cell r="J62">
            <v>37</v>
          </cell>
          <cell r="K62">
            <v>38</v>
          </cell>
          <cell r="L62">
            <v>35</v>
          </cell>
          <cell r="M62">
            <v>42</v>
          </cell>
          <cell r="N62">
            <v>40</v>
          </cell>
        </row>
        <row r="63">
          <cell r="B63" t="str">
            <v>G513422200709215623</v>
          </cell>
          <cell r="C63" t="str">
            <v>杨秋艳</v>
          </cell>
          <cell r="D63">
            <v>2</v>
          </cell>
          <cell r="E63" t="str">
            <v>未分科</v>
          </cell>
          <cell r="F63">
            <v>107</v>
          </cell>
          <cell r="G63">
            <v>103</v>
          </cell>
          <cell r="H63">
            <v>128</v>
          </cell>
          <cell r="I63">
            <v>47</v>
          </cell>
          <cell r="J63">
            <v>33</v>
          </cell>
          <cell r="K63">
            <v>37</v>
          </cell>
          <cell r="L63">
            <v>43</v>
          </cell>
          <cell r="M63">
            <v>22</v>
          </cell>
          <cell r="N63">
            <v>46</v>
          </cell>
        </row>
        <row r="64">
          <cell r="B64" t="str">
            <v>G513422200610085611</v>
          </cell>
          <cell r="C64" t="str">
            <v>翁吉旦珠</v>
          </cell>
          <cell r="D64" t="str">
            <v>流失</v>
          </cell>
          <cell r="E64" t="str">
            <v>未分科</v>
          </cell>
          <cell r="F64">
            <v>112</v>
          </cell>
          <cell r="G64">
            <v>116</v>
          </cell>
          <cell r="H64">
            <v>96</v>
          </cell>
          <cell r="I64">
            <v>54</v>
          </cell>
          <cell r="J64">
            <v>40</v>
          </cell>
          <cell r="K64">
            <v>43</v>
          </cell>
          <cell r="L64">
            <v>33</v>
          </cell>
          <cell r="M64">
            <v>32</v>
          </cell>
          <cell r="N64">
            <v>48</v>
          </cell>
        </row>
        <row r="65">
          <cell r="B65" t="str">
            <v>G51342220030514251X</v>
          </cell>
          <cell r="C65" t="str">
            <v>扎西达瓦</v>
          </cell>
          <cell r="D65">
            <v>2</v>
          </cell>
          <cell r="E65" t="str">
            <v>未分科</v>
          </cell>
          <cell r="F65">
            <v>101</v>
          </cell>
          <cell r="G65">
            <v>117</v>
          </cell>
          <cell r="H65">
            <v>125</v>
          </cell>
          <cell r="I65">
            <v>39</v>
          </cell>
          <cell r="J65">
            <v>35</v>
          </cell>
          <cell r="K65">
            <v>30</v>
          </cell>
          <cell r="L65">
            <v>30</v>
          </cell>
          <cell r="M65">
            <v>27</v>
          </cell>
          <cell r="N65">
            <v>44</v>
          </cell>
        </row>
        <row r="66">
          <cell r="B66" t="str">
            <v>G513422200310064819</v>
          </cell>
          <cell r="C66" t="str">
            <v>苏朗翁丁</v>
          </cell>
          <cell r="D66">
            <v>2</v>
          </cell>
          <cell r="E66" t="str">
            <v>未分科</v>
          </cell>
          <cell r="F66">
            <v>116</v>
          </cell>
          <cell r="G66">
            <v>93</v>
          </cell>
          <cell r="H66">
            <v>128</v>
          </cell>
          <cell r="I66">
            <v>51</v>
          </cell>
          <cell r="J66">
            <v>28</v>
          </cell>
          <cell r="K66">
            <v>43</v>
          </cell>
          <cell r="L66">
            <v>31</v>
          </cell>
          <cell r="M66">
            <v>38</v>
          </cell>
          <cell r="N66">
            <v>48</v>
          </cell>
        </row>
        <row r="67">
          <cell r="B67" t="str">
            <v>G513422200602223826</v>
          </cell>
          <cell r="C67" t="str">
            <v>易启甜</v>
          </cell>
          <cell r="D67">
            <v>2</v>
          </cell>
          <cell r="E67" t="str">
            <v>未分科</v>
          </cell>
          <cell r="F67">
            <v>119</v>
          </cell>
          <cell r="G67">
            <v>101</v>
          </cell>
          <cell r="H67">
            <v>133</v>
          </cell>
          <cell r="I67">
            <v>33</v>
          </cell>
          <cell r="J67">
            <v>30</v>
          </cell>
          <cell r="K67">
            <v>38</v>
          </cell>
          <cell r="L67">
            <v>32</v>
          </cell>
          <cell r="M67">
            <v>39</v>
          </cell>
          <cell r="N67">
            <v>44</v>
          </cell>
        </row>
        <row r="68">
          <cell r="B68" t="str">
            <v>G513422200502206228</v>
          </cell>
          <cell r="C68" t="str">
            <v>仁青拉初</v>
          </cell>
          <cell r="D68">
            <v>3</v>
          </cell>
          <cell r="E68" t="str">
            <v>未分科</v>
          </cell>
          <cell r="F68">
            <v>108</v>
          </cell>
          <cell r="G68">
            <v>106</v>
          </cell>
          <cell r="H68">
            <v>138</v>
          </cell>
          <cell r="I68">
            <v>33</v>
          </cell>
          <cell r="J68">
            <v>31</v>
          </cell>
          <cell r="K68">
            <v>37</v>
          </cell>
          <cell r="L68">
            <v>31</v>
          </cell>
          <cell r="M68">
            <v>39</v>
          </cell>
          <cell r="N68">
            <v>35</v>
          </cell>
        </row>
        <row r="69">
          <cell r="B69" t="str">
            <v>G51342220050601002X</v>
          </cell>
          <cell r="C69" t="str">
            <v>王君瑶</v>
          </cell>
          <cell r="D69">
            <v>2</v>
          </cell>
          <cell r="E69" t="str">
            <v>未分科</v>
          </cell>
          <cell r="F69">
            <v>115</v>
          </cell>
          <cell r="G69">
            <v>100</v>
          </cell>
          <cell r="H69">
            <v>129</v>
          </cell>
          <cell r="I69">
            <v>38</v>
          </cell>
          <cell r="J69">
            <v>34</v>
          </cell>
          <cell r="K69">
            <v>41</v>
          </cell>
          <cell r="L69">
            <v>30</v>
          </cell>
          <cell r="M69">
            <v>30</v>
          </cell>
          <cell r="N69">
            <v>45</v>
          </cell>
        </row>
        <row r="70">
          <cell r="B70" t="str">
            <v>G513422200508042711</v>
          </cell>
          <cell r="C70" t="str">
            <v>周祥岳</v>
          </cell>
          <cell r="D70">
            <v>3</v>
          </cell>
          <cell r="E70" t="str">
            <v>未分科</v>
          </cell>
          <cell r="F70">
            <v>119</v>
          </cell>
          <cell r="G70">
            <v>95</v>
          </cell>
          <cell r="H70">
            <v>95</v>
          </cell>
          <cell r="I70">
            <v>61</v>
          </cell>
          <cell r="J70">
            <v>45</v>
          </cell>
          <cell r="K70">
            <v>47</v>
          </cell>
          <cell r="L70">
            <v>42</v>
          </cell>
          <cell r="M70">
            <v>42</v>
          </cell>
          <cell r="N70">
            <v>47</v>
          </cell>
        </row>
        <row r="71">
          <cell r="B71" t="str">
            <v>G513422200205184229</v>
          </cell>
          <cell r="C71" t="str">
            <v>孙根玛</v>
          </cell>
          <cell r="D71">
            <v>2</v>
          </cell>
          <cell r="E71" t="str">
            <v>未分科</v>
          </cell>
          <cell r="F71">
            <v>107</v>
          </cell>
          <cell r="G71">
            <v>108</v>
          </cell>
          <cell r="H71">
            <v>117</v>
          </cell>
          <cell r="I71">
            <v>50</v>
          </cell>
          <cell r="J71">
            <v>33</v>
          </cell>
          <cell r="K71">
            <v>46</v>
          </cell>
          <cell r="L71">
            <v>36</v>
          </cell>
          <cell r="M71">
            <v>31</v>
          </cell>
          <cell r="N71">
            <v>46</v>
          </cell>
        </row>
        <row r="72">
          <cell r="B72" t="str">
            <v>G513422200601250929</v>
          </cell>
          <cell r="C72" t="str">
            <v>毛秀珍</v>
          </cell>
          <cell r="D72">
            <v>3</v>
          </cell>
          <cell r="E72" t="str">
            <v>未分科</v>
          </cell>
          <cell r="F72">
            <v>112</v>
          </cell>
          <cell r="G72">
            <v>110</v>
          </cell>
          <cell r="H72">
            <v>125</v>
          </cell>
          <cell r="I72">
            <v>40</v>
          </cell>
          <cell r="J72">
            <v>28</v>
          </cell>
          <cell r="K72">
            <v>37</v>
          </cell>
          <cell r="L72">
            <v>37</v>
          </cell>
          <cell r="M72">
            <v>32</v>
          </cell>
          <cell r="N72">
            <v>48</v>
          </cell>
        </row>
        <row r="73">
          <cell r="B73" t="str">
            <v>G513422200601156828</v>
          </cell>
          <cell r="C73" t="str">
            <v>王英</v>
          </cell>
          <cell r="D73">
            <v>2</v>
          </cell>
          <cell r="E73" t="str">
            <v>未分科</v>
          </cell>
          <cell r="F73">
            <v>100</v>
          </cell>
          <cell r="G73">
            <v>104</v>
          </cell>
          <cell r="H73">
            <v>129</v>
          </cell>
          <cell r="I73">
            <v>43</v>
          </cell>
          <cell r="J73">
            <v>39</v>
          </cell>
          <cell r="K73">
            <v>35</v>
          </cell>
          <cell r="L73">
            <v>34</v>
          </cell>
          <cell r="M73">
            <v>31</v>
          </cell>
          <cell r="N73">
            <v>46</v>
          </cell>
        </row>
        <row r="74">
          <cell r="B74" t="str">
            <v>G513422200503090028</v>
          </cell>
          <cell r="C74" t="str">
            <v>杨学美</v>
          </cell>
          <cell r="D74">
            <v>3</v>
          </cell>
          <cell r="E74" t="str">
            <v>未分科</v>
          </cell>
          <cell r="F74">
            <v>110</v>
          </cell>
          <cell r="G74">
            <v>85</v>
          </cell>
          <cell r="H74">
            <v>140</v>
          </cell>
          <cell r="I74">
            <v>44</v>
          </cell>
          <cell r="J74">
            <v>36</v>
          </cell>
          <cell r="K74">
            <v>37</v>
          </cell>
          <cell r="L74">
            <v>31</v>
          </cell>
          <cell r="M74">
            <v>36</v>
          </cell>
          <cell r="N74">
            <v>47</v>
          </cell>
        </row>
        <row r="75">
          <cell r="B75" t="str">
            <v>G513422200509040013</v>
          </cell>
          <cell r="C75" t="str">
            <v>杨仁青</v>
          </cell>
          <cell r="D75" t="str">
            <v>流失</v>
          </cell>
          <cell r="E75" t="str">
            <v>未分科</v>
          </cell>
          <cell r="F75">
            <v>108</v>
          </cell>
          <cell r="G75">
            <v>115</v>
          </cell>
          <cell r="H75">
            <v>114</v>
          </cell>
          <cell r="I75">
            <v>42</v>
          </cell>
          <cell r="J75">
            <v>35</v>
          </cell>
          <cell r="K75">
            <v>38</v>
          </cell>
          <cell r="L75">
            <v>37</v>
          </cell>
          <cell r="M75">
            <v>27</v>
          </cell>
          <cell r="N75">
            <v>43</v>
          </cell>
        </row>
        <row r="76">
          <cell r="B76" t="str">
            <v>G513422200602150022</v>
          </cell>
          <cell r="C76" t="str">
            <v>杨央初</v>
          </cell>
          <cell r="D76">
            <v>2</v>
          </cell>
          <cell r="E76" t="str">
            <v>未分科</v>
          </cell>
          <cell r="F76">
            <v>111</v>
          </cell>
          <cell r="G76">
            <v>92</v>
          </cell>
          <cell r="H76">
            <v>126</v>
          </cell>
          <cell r="I76">
            <v>49</v>
          </cell>
          <cell r="J76">
            <v>36</v>
          </cell>
          <cell r="K76">
            <v>43</v>
          </cell>
          <cell r="L76">
            <v>26</v>
          </cell>
          <cell r="M76">
            <v>26</v>
          </cell>
          <cell r="N76">
            <v>44</v>
          </cell>
        </row>
        <row r="77">
          <cell r="B77" t="str">
            <v>G513422200712016836</v>
          </cell>
          <cell r="C77" t="str">
            <v>沈斌</v>
          </cell>
          <cell r="D77">
            <v>3</v>
          </cell>
          <cell r="E77" t="str">
            <v>未分科</v>
          </cell>
          <cell r="F77">
            <v>110</v>
          </cell>
          <cell r="G77">
            <v>101</v>
          </cell>
          <cell r="H77">
            <v>121</v>
          </cell>
          <cell r="I77">
            <v>46</v>
          </cell>
          <cell r="J77">
            <v>33</v>
          </cell>
          <cell r="K77">
            <v>38</v>
          </cell>
          <cell r="L77">
            <v>39</v>
          </cell>
          <cell r="M77">
            <v>32</v>
          </cell>
          <cell r="N77">
            <v>45</v>
          </cell>
        </row>
        <row r="78">
          <cell r="B78" t="str">
            <v>G51342220050310272X</v>
          </cell>
          <cell r="C78" t="str">
            <v>降曲娜姆</v>
          </cell>
          <cell r="D78">
            <v>2</v>
          </cell>
          <cell r="E78" t="str">
            <v>未分科</v>
          </cell>
          <cell r="F78">
            <v>114</v>
          </cell>
          <cell r="G78">
            <v>95</v>
          </cell>
          <cell r="H78">
            <v>124</v>
          </cell>
          <cell r="I78">
            <v>46</v>
          </cell>
          <cell r="J78">
            <v>32</v>
          </cell>
          <cell r="K78">
            <v>35</v>
          </cell>
          <cell r="L78">
            <v>35</v>
          </cell>
          <cell r="M78">
            <v>26</v>
          </cell>
          <cell r="N78">
            <v>47</v>
          </cell>
        </row>
        <row r="79">
          <cell r="B79" t="str">
            <v>G513422200603202517</v>
          </cell>
          <cell r="C79" t="str">
            <v>韩梦杰</v>
          </cell>
          <cell r="D79">
            <v>5</v>
          </cell>
          <cell r="E79" t="str">
            <v>未分科</v>
          </cell>
          <cell r="F79">
            <v>108</v>
          </cell>
          <cell r="G79">
            <v>93</v>
          </cell>
          <cell r="H79">
            <v>114</v>
          </cell>
          <cell r="I79">
            <v>56</v>
          </cell>
          <cell r="J79">
            <v>40</v>
          </cell>
          <cell r="K79">
            <v>37</v>
          </cell>
          <cell r="L79">
            <v>17</v>
          </cell>
          <cell r="M79">
            <v>29</v>
          </cell>
          <cell r="N79">
            <v>45</v>
          </cell>
        </row>
        <row r="80">
          <cell r="B80" t="str">
            <v>G513422200609120045</v>
          </cell>
          <cell r="C80" t="str">
            <v>石佳靖</v>
          </cell>
          <cell r="D80">
            <v>3</v>
          </cell>
          <cell r="E80" t="str">
            <v>未分科</v>
          </cell>
          <cell r="F80">
            <v>111</v>
          </cell>
          <cell r="G80">
            <v>110</v>
          </cell>
          <cell r="H80">
            <v>108</v>
          </cell>
          <cell r="I80">
            <v>47</v>
          </cell>
          <cell r="J80">
            <v>34</v>
          </cell>
          <cell r="K80">
            <v>44</v>
          </cell>
          <cell r="L80">
            <v>35</v>
          </cell>
          <cell r="M80">
            <v>40</v>
          </cell>
          <cell r="N80">
            <v>45</v>
          </cell>
        </row>
        <row r="81">
          <cell r="B81" t="str">
            <v>G513422200508254212</v>
          </cell>
          <cell r="C81" t="str">
            <v>卢章军</v>
          </cell>
          <cell r="D81">
            <v>2</v>
          </cell>
          <cell r="E81" t="str">
            <v>未分科</v>
          </cell>
          <cell r="F81">
            <v>104</v>
          </cell>
          <cell r="G81">
            <v>99</v>
          </cell>
          <cell r="H81">
            <v>120</v>
          </cell>
          <cell r="I81">
            <v>49</v>
          </cell>
          <cell r="J81">
            <v>37</v>
          </cell>
          <cell r="K81">
            <v>41</v>
          </cell>
          <cell r="L81">
            <v>34</v>
          </cell>
          <cell r="M81">
            <v>29</v>
          </cell>
          <cell r="N81">
            <v>41</v>
          </cell>
        </row>
        <row r="82">
          <cell r="B82" t="str">
            <v>G513422200401113815</v>
          </cell>
          <cell r="C82" t="str">
            <v>马日子</v>
          </cell>
          <cell r="D82">
            <v>3</v>
          </cell>
          <cell r="E82" t="str">
            <v>未分科</v>
          </cell>
          <cell r="F82">
            <v>108</v>
          </cell>
          <cell r="G82">
            <v>102</v>
          </cell>
          <cell r="H82">
            <v>125</v>
          </cell>
          <cell r="I82">
            <v>49</v>
          </cell>
          <cell r="J82">
            <v>25</v>
          </cell>
          <cell r="K82">
            <v>39</v>
          </cell>
          <cell r="L82">
            <v>32</v>
          </cell>
          <cell r="M82">
            <v>19</v>
          </cell>
          <cell r="N82">
            <v>42</v>
          </cell>
        </row>
        <row r="83">
          <cell r="B83" t="str">
            <v>G513422200309126218</v>
          </cell>
          <cell r="C83" t="str">
            <v>吕小兵</v>
          </cell>
          <cell r="D83">
            <v>2</v>
          </cell>
          <cell r="E83" t="str">
            <v>未分科</v>
          </cell>
          <cell r="F83">
            <v>109</v>
          </cell>
          <cell r="G83">
            <v>116</v>
          </cell>
          <cell r="H83">
            <v>100</v>
          </cell>
          <cell r="I83">
            <v>49</v>
          </cell>
          <cell r="J83">
            <v>34</v>
          </cell>
          <cell r="K83">
            <v>45</v>
          </cell>
          <cell r="L83">
            <v>33</v>
          </cell>
          <cell r="M83">
            <v>39</v>
          </cell>
          <cell r="N83">
            <v>48</v>
          </cell>
        </row>
        <row r="84">
          <cell r="B84" t="str">
            <v>G513422200510072725</v>
          </cell>
          <cell r="C84" t="str">
            <v>杨莉</v>
          </cell>
          <cell r="D84">
            <v>3</v>
          </cell>
          <cell r="E84" t="str">
            <v>未分科</v>
          </cell>
          <cell r="F84">
            <v>109</v>
          </cell>
          <cell r="G84">
            <v>102</v>
          </cell>
          <cell r="H84">
            <v>112</v>
          </cell>
          <cell r="I84">
            <v>46</v>
          </cell>
          <cell r="J84">
            <v>38</v>
          </cell>
          <cell r="K84">
            <v>46</v>
          </cell>
          <cell r="L84">
            <v>44</v>
          </cell>
          <cell r="M84">
            <v>39</v>
          </cell>
          <cell r="N84">
            <v>45</v>
          </cell>
        </row>
        <row r="85">
          <cell r="B85" t="str">
            <v>G513324200507061010</v>
          </cell>
          <cell r="C85" t="str">
            <v>尼玛扎西</v>
          </cell>
          <cell r="D85">
            <v>4</v>
          </cell>
          <cell r="E85" t="str">
            <v>未分科</v>
          </cell>
          <cell r="F85">
            <v>102</v>
          </cell>
          <cell r="G85">
            <v>125</v>
          </cell>
          <cell r="H85">
            <v>107</v>
          </cell>
          <cell r="I85">
            <v>44</v>
          </cell>
          <cell r="J85">
            <v>29</v>
          </cell>
          <cell r="K85">
            <v>35</v>
          </cell>
          <cell r="L85">
            <v>25</v>
          </cell>
          <cell r="M85">
            <v>27</v>
          </cell>
          <cell r="N85">
            <v>31</v>
          </cell>
        </row>
        <row r="86">
          <cell r="B86" t="str">
            <v>G513422200509070917</v>
          </cell>
          <cell r="C86" t="str">
            <v>沙金辉</v>
          </cell>
          <cell r="D86">
            <v>9</v>
          </cell>
          <cell r="E86" t="str">
            <v>未分科</v>
          </cell>
          <cell r="F86">
            <v>97</v>
          </cell>
          <cell r="G86">
            <v>103</v>
          </cell>
          <cell r="H86">
            <v>118</v>
          </cell>
          <cell r="I86">
            <v>49</v>
          </cell>
          <cell r="J86">
            <v>40</v>
          </cell>
          <cell r="K86">
            <v>43</v>
          </cell>
          <cell r="L86">
            <v>34</v>
          </cell>
          <cell r="M86">
            <v>39</v>
          </cell>
          <cell r="N86">
            <v>42</v>
          </cell>
        </row>
        <row r="87">
          <cell r="B87" t="str">
            <v>G513422200005054825</v>
          </cell>
          <cell r="C87" t="str">
            <v>康珠益西</v>
          </cell>
          <cell r="D87">
            <v>2</v>
          </cell>
          <cell r="E87" t="str">
            <v>未分科</v>
          </cell>
          <cell r="F87">
            <v>116</v>
          </cell>
          <cell r="G87">
            <v>94</v>
          </cell>
          <cell r="H87">
            <v>120</v>
          </cell>
          <cell r="I87">
            <v>49</v>
          </cell>
          <cell r="J87">
            <v>27</v>
          </cell>
          <cell r="K87">
            <v>39</v>
          </cell>
          <cell r="L87">
            <v>35</v>
          </cell>
          <cell r="M87">
            <v>29</v>
          </cell>
          <cell r="N87">
            <v>49</v>
          </cell>
        </row>
        <row r="88">
          <cell r="B88" t="str">
            <v>G513422200606110925</v>
          </cell>
          <cell r="C88" t="str">
            <v>邱琼</v>
          </cell>
          <cell r="D88">
            <v>3</v>
          </cell>
          <cell r="E88" t="str">
            <v>未分科</v>
          </cell>
          <cell r="F88">
            <v>117</v>
          </cell>
          <cell r="G88">
            <v>85</v>
          </cell>
          <cell r="H88">
            <v>138</v>
          </cell>
          <cell r="I88">
            <v>45</v>
          </cell>
          <cell r="J88">
            <v>21</v>
          </cell>
          <cell r="K88">
            <v>41</v>
          </cell>
          <cell r="L88">
            <v>42</v>
          </cell>
          <cell r="M88">
            <v>36</v>
          </cell>
          <cell r="N88">
            <v>42</v>
          </cell>
        </row>
        <row r="89">
          <cell r="B89" t="str">
            <v>G513422200706084218</v>
          </cell>
          <cell r="C89" t="str">
            <v>杜基泽仁</v>
          </cell>
          <cell r="D89" t="str">
            <v>流失</v>
          </cell>
          <cell r="E89" t="str">
            <v>未分科</v>
          </cell>
          <cell r="F89">
            <v>110</v>
          </cell>
          <cell r="G89">
            <v>104</v>
          </cell>
          <cell r="H89">
            <v>109</v>
          </cell>
          <cell r="I89">
            <v>48</v>
          </cell>
          <cell r="J89">
            <v>34</v>
          </cell>
          <cell r="K89">
            <v>36</v>
          </cell>
          <cell r="L89">
            <v>37</v>
          </cell>
          <cell r="M89">
            <v>31</v>
          </cell>
          <cell r="N89">
            <v>45</v>
          </cell>
        </row>
        <row r="90">
          <cell r="B90" t="str">
            <v>G513422200512264229</v>
          </cell>
          <cell r="C90" t="str">
            <v>央章娜姆</v>
          </cell>
          <cell r="D90">
            <v>3</v>
          </cell>
          <cell r="E90" t="str">
            <v>未分科</v>
          </cell>
          <cell r="F90">
            <v>113</v>
          </cell>
          <cell r="G90">
            <v>95</v>
          </cell>
          <cell r="H90">
            <v>123</v>
          </cell>
          <cell r="I90">
            <v>43</v>
          </cell>
          <cell r="J90">
            <v>31</v>
          </cell>
          <cell r="K90">
            <v>43</v>
          </cell>
          <cell r="L90">
            <v>35</v>
          </cell>
          <cell r="M90">
            <v>29</v>
          </cell>
          <cell r="N90">
            <v>45</v>
          </cell>
        </row>
        <row r="91">
          <cell r="B91" t="str">
            <v>G513422200502121320</v>
          </cell>
          <cell r="C91" t="str">
            <v>仁青拉初</v>
          </cell>
          <cell r="D91">
            <v>4</v>
          </cell>
          <cell r="E91" t="str">
            <v>未分科</v>
          </cell>
          <cell r="F91">
            <v>122</v>
          </cell>
          <cell r="G91">
            <v>94</v>
          </cell>
          <cell r="H91">
            <v>122</v>
          </cell>
          <cell r="I91">
            <v>40</v>
          </cell>
          <cell r="J91">
            <v>27</v>
          </cell>
          <cell r="K91">
            <v>33</v>
          </cell>
          <cell r="L91">
            <v>34</v>
          </cell>
          <cell r="M91">
            <v>26</v>
          </cell>
          <cell r="N91">
            <v>43</v>
          </cell>
        </row>
        <row r="92">
          <cell r="B92" t="str">
            <v>G513422200602186412</v>
          </cell>
          <cell r="C92" t="str">
            <v>格里降初</v>
          </cell>
          <cell r="D92">
            <v>3</v>
          </cell>
          <cell r="E92" t="str">
            <v>未分科</v>
          </cell>
          <cell r="F92">
            <v>107</v>
          </cell>
          <cell r="G92">
            <v>100</v>
          </cell>
          <cell r="H92">
            <v>122</v>
          </cell>
          <cell r="I92">
            <v>44</v>
          </cell>
          <cell r="J92">
            <v>31</v>
          </cell>
          <cell r="K92">
            <v>37</v>
          </cell>
          <cell r="L92">
            <v>36</v>
          </cell>
          <cell r="M92">
            <v>27</v>
          </cell>
          <cell r="N92">
            <v>47</v>
          </cell>
        </row>
        <row r="93">
          <cell r="B93" t="str">
            <v>G513422200308272117</v>
          </cell>
          <cell r="C93" t="str">
            <v>吕阳阳</v>
          </cell>
          <cell r="D93">
            <v>3</v>
          </cell>
          <cell r="E93" t="str">
            <v>未分科</v>
          </cell>
          <cell r="F93">
            <v>108</v>
          </cell>
          <cell r="G93">
            <v>110</v>
          </cell>
          <cell r="H93">
            <v>91</v>
          </cell>
          <cell r="I93">
            <v>55</v>
          </cell>
          <cell r="J93">
            <v>39</v>
          </cell>
          <cell r="K93">
            <v>43</v>
          </cell>
          <cell r="L93">
            <v>35</v>
          </cell>
          <cell r="M93">
            <v>36</v>
          </cell>
          <cell r="N93">
            <v>48</v>
          </cell>
        </row>
        <row r="94">
          <cell r="B94" t="str">
            <v>G51342220070115482X</v>
          </cell>
          <cell r="C94" t="str">
            <v>改茸央宗</v>
          </cell>
          <cell r="D94">
            <v>2</v>
          </cell>
          <cell r="E94" t="str">
            <v>未分科</v>
          </cell>
          <cell r="F94">
            <v>123</v>
          </cell>
          <cell r="G94">
            <v>77</v>
          </cell>
          <cell r="H94">
            <v>129</v>
          </cell>
          <cell r="I94">
            <v>45</v>
          </cell>
          <cell r="J94">
            <v>29</v>
          </cell>
          <cell r="K94">
            <v>42</v>
          </cell>
          <cell r="L94">
            <v>26</v>
          </cell>
          <cell r="M94">
            <v>23</v>
          </cell>
          <cell r="N94">
            <v>45</v>
          </cell>
        </row>
        <row r="95">
          <cell r="B95" t="str">
            <v>G513422200605072728</v>
          </cell>
          <cell r="C95" t="str">
            <v>徐勇洁</v>
          </cell>
          <cell r="D95">
            <v>2</v>
          </cell>
          <cell r="E95" t="str">
            <v>未分科</v>
          </cell>
          <cell r="F95">
            <v>113</v>
          </cell>
          <cell r="G95">
            <v>96</v>
          </cell>
          <cell r="H95">
            <v>117</v>
          </cell>
          <cell r="I95">
            <v>41</v>
          </cell>
          <cell r="J95">
            <v>35</v>
          </cell>
          <cell r="K95">
            <v>40</v>
          </cell>
          <cell r="L95">
            <v>36</v>
          </cell>
          <cell r="M95">
            <v>30</v>
          </cell>
          <cell r="N95">
            <v>49</v>
          </cell>
        </row>
        <row r="96">
          <cell r="B96" t="str">
            <v>G513422200203070041</v>
          </cell>
          <cell r="C96" t="str">
            <v>罗丛英</v>
          </cell>
          <cell r="D96">
            <v>3</v>
          </cell>
          <cell r="E96" t="str">
            <v>未分科</v>
          </cell>
          <cell r="F96">
            <v>108</v>
          </cell>
          <cell r="G96">
            <v>103</v>
          </cell>
          <cell r="H96">
            <v>109</v>
          </cell>
          <cell r="I96">
            <v>45</v>
          </cell>
          <cell r="J96">
            <v>36</v>
          </cell>
          <cell r="K96">
            <v>40</v>
          </cell>
          <cell r="L96">
            <v>35</v>
          </cell>
          <cell r="M96">
            <v>36</v>
          </cell>
          <cell r="N96">
            <v>42</v>
          </cell>
        </row>
        <row r="97">
          <cell r="B97" t="str">
            <v>G513422200601040913</v>
          </cell>
          <cell r="C97" t="str">
            <v>毛义超</v>
          </cell>
          <cell r="D97">
            <v>4</v>
          </cell>
          <cell r="E97" t="str">
            <v>未分科</v>
          </cell>
          <cell r="F97">
            <v>100</v>
          </cell>
          <cell r="G97">
            <v>104</v>
          </cell>
          <cell r="H97">
            <v>124</v>
          </cell>
          <cell r="I97">
            <v>45</v>
          </cell>
          <cell r="J97">
            <v>28</v>
          </cell>
          <cell r="K97">
            <v>28</v>
          </cell>
          <cell r="L97">
            <v>28</v>
          </cell>
          <cell r="M97">
            <v>28</v>
          </cell>
          <cell r="N97">
            <v>39</v>
          </cell>
        </row>
        <row r="98">
          <cell r="B98" t="str">
            <v>G513422200611212328</v>
          </cell>
          <cell r="C98" t="str">
            <v>降初拉姆</v>
          </cell>
          <cell r="D98">
            <v>3</v>
          </cell>
          <cell r="E98" t="str">
            <v>未分科</v>
          </cell>
          <cell r="F98">
            <v>98</v>
          </cell>
          <cell r="G98">
            <v>93</v>
          </cell>
          <cell r="H98">
            <v>129</v>
          </cell>
          <cell r="I98">
            <v>44</v>
          </cell>
          <cell r="J98">
            <v>36</v>
          </cell>
          <cell r="K98">
            <v>38</v>
          </cell>
          <cell r="L98">
            <v>37</v>
          </cell>
          <cell r="M98">
            <v>45</v>
          </cell>
          <cell r="N98">
            <v>39</v>
          </cell>
        </row>
        <row r="99">
          <cell r="B99" t="str">
            <v>G513422200405081726</v>
          </cell>
          <cell r="C99" t="str">
            <v>沈小美</v>
          </cell>
          <cell r="D99">
            <v>8</v>
          </cell>
          <cell r="E99" t="str">
            <v>未分科</v>
          </cell>
          <cell r="F99">
            <v>112</v>
          </cell>
          <cell r="G99">
            <v>91</v>
          </cell>
          <cell r="H99">
            <v>127</v>
          </cell>
          <cell r="I99">
            <v>40</v>
          </cell>
          <cell r="J99">
            <v>28</v>
          </cell>
          <cell r="K99">
            <v>32</v>
          </cell>
          <cell r="L99">
            <v>40</v>
          </cell>
          <cell r="M99">
            <v>36</v>
          </cell>
          <cell r="N99">
            <v>44</v>
          </cell>
        </row>
        <row r="100">
          <cell r="B100" t="str">
            <v>G513422200410126423</v>
          </cell>
          <cell r="C100" t="str">
            <v>崩秋</v>
          </cell>
          <cell r="D100">
            <v>2</v>
          </cell>
          <cell r="E100" t="str">
            <v>未分科</v>
          </cell>
          <cell r="F100">
            <v>107</v>
          </cell>
          <cell r="G100">
            <v>94</v>
          </cell>
          <cell r="H100">
            <v>122</v>
          </cell>
          <cell r="I100">
            <v>39</v>
          </cell>
          <cell r="J100">
            <v>36</v>
          </cell>
          <cell r="K100">
            <v>28</v>
          </cell>
          <cell r="L100">
            <v>38</v>
          </cell>
          <cell r="M100">
            <v>29</v>
          </cell>
          <cell r="N100">
            <v>39</v>
          </cell>
        </row>
        <row r="101">
          <cell r="B101" t="str">
            <v>G51342220030105191X</v>
          </cell>
          <cell r="C101" t="str">
            <v>伍金贵</v>
          </cell>
          <cell r="D101">
            <v>3</v>
          </cell>
          <cell r="E101" t="str">
            <v>未分科</v>
          </cell>
          <cell r="F101">
            <v>121</v>
          </cell>
          <cell r="G101">
            <v>98</v>
          </cell>
          <cell r="H101">
            <v>106</v>
          </cell>
          <cell r="I101">
            <v>43</v>
          </cell>
          <cell r="J101">
            <v>29</v>
          </cell>
          <cell r="K101">
            <v>43</v>
          </cell>
          <cell r="L101">
            <v>36</v>
          </cell>
          <cell r="M101">
            <v>43</v>
          </cell>
          <cell r="N101">
            <v>44</v>
          </cell>
        </row>
        <row r="102">
          <cell r="B102" t="str">
            <v>G513422200510082114</v>
          </cell>
          <cell r="C102" t="str">
            <v>罗发军</v>
          </cell>
          <cell r="D102">
            <v>5</v>
          </cell>
          <cell r="E102" t="str">
            <v>未分科</v>
          </cell>
          <cell r="F102">
            <v>105</v>
          </cell>
          <cell r="G102">
            <v>97</v>
          </cell>
          <cell r="H102">
            <v>113</v>
          </cell>
          <cell r="I102">
            <v>53</v>
          </cell>
          <cell r="J102">
            <v>29</v>
          </cell>
          <cell r="K102">
            <v>37</v>
          </cell>
          <cell r="L102">
            <v>28</v>
          </cell>
          <cell r="M102">
            <v>31</v>
          </cell>
          <cell r="N102">
            <v>44</v>
          </cell>
        </row>
        <row r="103">
          <cell r="B103" t="str">
            <v>G513422200510233824</v>
          </cell>
          <cell r="C103" t="str">
            <v>央青祝玛</v>
          </cell>
          <cell r="D103">
            <v>9</v>
          </cell>
          <cell r="E103" t="str">
            <v>未分科</v>
          </cell>
          <cell r="F103">
            <v>111</v>
          </cell>
          <cell r="G103">
            <v>90</v>
          </cell>
          <cell r="H103">
            <v>121</v>
          </cell>
          <cell r="I103">
            <v>37</v>
          </cell>
          <cell r="J103">
            <v>37</v>
          </cell>
          <cell r="K103">
            <v>39</v>
          </cell>
          <cell r="L103">
            <v>38</v>
          </cell>
          <cell r="M103">
            <v>32</v>
          </cell>
          <cell r="N103">
            <v>45</v>
          </cell>
        </row>
        <row r="104">
          <cell r="B104" t="str">
            <v>G513422200601042732</v>
          </cell>
          <cell r="C104" t="str">
            <v>邱建康</v>
          </cell>
          <cell r="D104">
            <v>2</v>
          </cell>
          <cell r="E104" t="str">
            <v>未分科</v>
          </cell>
          <cell r="F104">
            <v>114</v>
          </cell>
          <cell r="G104">
            <v>76</v>
          </cell>
          <cell r="H104">
            <v>133</v>
          </cell>
          <cell r="I104">
            <v>44</v>
          </cell>
          <cell r="J104">
            <v>28</v>
          </cell>
          <cell r="K104">
            <v>34</v>
          </cell>
          <cell r="L104">
            <v>36</v>
          </cell>
          <cell r="M104">
            <v>49</v>
          </cell>
          <cell r="N104">
            <v>47</v>
          </cell>
        </row>
        <row r="105">
          <cell r="B105" t="str">
            <v>G513422200604061912</v>
          </cell>
          <cell r="C105" t="str">
            <v>苏杰</v>
          </cell>
          <cell r="D105">
            <v>9</v>
          </cell>
          <cell r="E105" t="str">
            <v>未分科</v>
          </cell>
          <cell r="F105">
            <v>109</v>
          </cell>
          <cell r="G105">
            <v>106</v>
          </cell>
          <cell r="H105">
            <v>100</v>
          </cell>
          <cell r="I105">
            <v>48</v>
          </cell>
          <cell r="J105">
            <v>32</v>
          </cell>
          <cell r="K105">
            <v>39</v>
          </cell>
          <cell r="L105">
            <v>33</v>
          </cell>
          <cell r="M105">
            <v>30</v>
          </cell>
          <cell r="N105">
            <v>43</v>
          </cell>
        </row>
        <row r="106">
          <cell r="B106" t="str">
            <v>G51342220050629152X</v>
          </cell>
          <cell r="C106" t="str">
            <v>毛金燕</v>
          </cell>
          <cell r="D106">
            <v>8</v>
          </cell>
          <cell r="E106" t="str">
            <v>未分科</v>
          </cell>
          <cell r="F106">
            <v>110</v>
          </cell>
          <cell r="G106">
            <v>90</v>
          </cell>
          <cell r="H106">
            <v>118</v>
          </cell>
          <cell r="I106">
            <v>42</v>
          </cell>
          <cell r="J106">
            <v>34</v>
          </cell>
          <cell r="K106">
            <v>43</v>
          </cell>
          <cell r="L106">
            <v>38</v>
          </cell>
          <cell r="M106">
            <v>31</v>
          </cell>
          <cell r="N106">
            <v>47</v>
          </cell>
        </row>
        <row r="107">
          <cell r="B107" t="str">
            <v>G51342220051103232X</v>
          </cell>
          <cell r="C107" t="str">
            <v>罗琴美</v>
          </cell>
          <cell r="D107">
            <v>4</v>
          </cell>
          <cell r="E107" t="str">
            <v>未分科</v>
          </cell>
          <cell r="F107">
            <v>109</v>
          </cell>
          <cell r="G107">
            <v>97</v>
          </cell>
          <cell r="H107">
            <v>112</v>
          </cell>
          <cell r="I107">
            <v>45</v>
          </cell>
          <cell r="J107">
            <v>31</v>
          </cell>
          <cell r="K107">
            <v>35</v>
          </cell>
          <cell r="L107">
            <v>31</v>
          </cell>
          <cell r="M107">
            <v>30</v>
          </cell>
          <cell r="N107">
            <v>43</v>
          </cell>
        </row>
        <row r="108">
          <cell r="B108" t="str">
            <v>G513422200505293419</v>
          </cell>
          <cell r="C108" t="str">
            <v>鲁茸温珠</v>
          </cell>
          <cell r="D108">
            <v>9</v>
          </cell>
          <cell r="E108" t="str">
            <v>未分科</v>
          </cell>
          <cell r="F108">
            <v>96</v>
          </cell>
          <cell r="G108">
            <v>103</v>
          </cell>
          <cell r="H108">
            <v>118</v>
          </cell>
          <cell r="I108">
            <v>47</v>
          </cell>
          <cell r="J108">
            <v>29</v>
          </cell>
          <cell r="K108">
            <v>38</v>
          </cell>
          <cell r="L108">
            <v>32</v>
          </cell>
          <cell r="M108">
            <v>34</v>
          </cell>
          <cell r="N108">
            <v>42</v>
          </cell>
        </row>
        <row r="109">
          <cell r="B109" t="str">
            <v>G513422200504222926</v>
          </cell>
          <cell r="C109" t="str">
            <v>王小燕</v>
          </cell>
          <cell r="D109">
            <v>3</v>
          </cell>
          <cell r="E109" t="str">
            <v>未分科</v>
          </cell>
          <cell r="F109">
            <v>103</v>
          </cell>
          <cell r="G109">
            <v>97</v>
          </cell>
          <cell r="H109">
            <v>117</v>
          </cell>
          <cell r="I109">
            <v>40</v>
          </cell>
          <cell r="J109">
            <v>36</v>
          </cell>
          <cell r="K109">
            <v>38</v>
          </cell>
          <cell r="L109">
            <v>43</v>
          </cell>
          <cell r="M109">
            <v>42</v>
          </cell>
          <cell r="N109">
            <v>47</v>
          </cell>
        </row>
        <row r="110">
          <cell r="B110" t="str">
            <v>G513422200505072712</v>
          </cell>
          <cell r="C110" t="str">
            <v>吉古小龙</v>
          </cell>
          <cell r="D110">
            <v>2</v>
          </cell>
          <cell r="E110" t="str">
            <v>未分科</v>
          </cell>
          <cell r="F110">
            <v>107</v>
          </cell>
          <cell r="G110">
            <v>96</v>
          </cell>
          <cell r="H110">
            <v>125</v>
          </cell>
          <cell r="I110">
            <v>38</v>
          </cell>
          <cell r="J110">
            <v>27</v>
          </cell>
          <cell r="K110">
            <v>41</v>
          </cell>
          <cell r="L110">
            <v>43</v>
          </cell>
          <cell r="M110">
            <v>31</v>
          </cell>
          <cell r="N110">
            <v>39</v>
          </cell>
        </row>
        <row r="111">
          <cell r="B111" t="str">
            <v>G51342220050308252X</v>
          </cell>
          <cell r="C111" t="str">
            <v>邱顺珍</v>
          </cell>
          <cell r="D111">
            <v>3</v>
          </cell>
          <cell r="E111" t="str">
            <v>未分科</v>
          </cell>
          <cell r="F111">
            <v>104</v>
          </cell>
          <cell r="G111">
            <v>99</v>
          </cell>
          <cell r="H111">
            <v>117</v>
          </cell>
          <cell r="I111">
            <v>47</v>
          </cell>
          <cell r="J111">
            <v>26</v>
          </cell>
          <cell r="K111">
            <v>32</v>
          </cell>
          <cell r="L111">
            <v>27</v>
          </cell>
          <cell r="M111">
            <v>30</v>
          </cell>
          <cell r="N111">
            <v>42</v>
          </cell>
        </row>
        <row r="112">
          <cell r="B112" t="str">
            <v>G513422200507010312</v>
          </cell>
          <cell r="C112" t="str">
            <v>格桑次仁</v>
          </cell>
          <cell r="D112">
            <v>2</v>
          </cell>
          <cell r="E112" t="str">
            <v>未分科</v>
          </cell>
          <cell r="F112">
            <v>112</v>
          </cell>
          <cell r="G112">
            <v>99</v>
          </cell>
          <cell r="H112">
            <v>107</v>
          </cell>
          <cell r="I112">
            <v>40</v>
          </cell>
          <cell r="J112">
            <v>35</v>
          </cell>
          <cell r="K112">
            <v>37</v>
          </cell>
          <cell r="L112">
            <v>28</v>
          </cell>
          <cell r="M112">
            <v>29</v>
          </cell>
          <cell r="N112">
            <v>39</v>
          </cell>
        </row>
        <row r="113">
          <cell r="B113" t="str">
            <v>G513422200502245614</v>
          </cell>
          <cell r="C113" t="str">
            <v>兰卡降初</v>
          </cell>
          <cell r="D113">
            <v>3</v>
          </cell>
          <cell r="E113" t="str">
            <v>未分科</v>
          </cell>
          <cell r="F113">
            <v>93</v>
          </cell>
          <cell r="G113">
            <v>113</v>
          </cell>
          <cell r="H113">
            <v>101</v>
          </cell>
          <cell r="I113">
            <v>51</v>
          </cell>
          <cell r="J113">
            <v>35</v>
          </cell>
          <cell r="K113">
            <v>41</v>
          </cell>
          <cell r="L113">
            <v>28</v>
          </cell>
          <cell r="M113">
            <v>37</v>
          </cell>
          <cell r="N113">
            <v>40</v>
          </cell>
        </row>
        <row r="114">
          <cell r="B114" t="str">
            <v>G513422200605244227</v>
          </cell>
          <cell r="C114" t="str">
            <v>扎西祝玛</v>
          </cell>
          <cell r="D114">
            <v>5</v>
          </cell>
          <cell r="E114" t="str">
            <v>未分科</v>
          </cell>
          <cell r="F114">
            <v>116</v>
          </cell>
          <cell r="G114">
            <v>86</v>
          </cell>
          <cell r="H114">
            <v>117</v>
          </cell>
          <cell r="I114">
            <v>40</v>
          </cell>
          <cell r="J114">
            <v>34</v>
          </cell>
          <cell r="K114">
            <v>37</v>
          </cell>
          <cell r="L114">
            <v>36</v>
          </cell>
          <cell r="M114">
            <v>31</v>
          </cell>
          <cell r="N114">
            <v>45</v>
          </cell>
        </row>
        <row r="115">
          <cell r="B115" t="str">
            <v>G513422200403122117</v>
          </cell>
          <cell r="C115" t="str">
            <v>吕少清</v>
          </cell>
          <cell r="D115">
            <v>4</v>
          </cell>
          <cell r="E115" t="str">
            <v>未分科</v>
          </cell>
          <cell r="F115">
            <v>102</v>
          </cell>
          <cell r="G115">
            <v>87</v>
          </cell>
          <cell r="H115">
            <v>125</v>
          </cell>
          <cell r="I115">
            <v>42</v>
          </cell>
          <cell r="J115">
            <v>37</v>
          </cell>
          <cell r="K115">
            <v>39</v>
          </cell>
          <cell r="L115">
            <v>32</v>
          </cell>
          <cell r="M115">
            <v>22</v>
          </cell>
          <cell r="N115">
            <v>45</v>
          </cell>
        </row>
        <row r="116">
          <cell r="B116" t="str">
            <v>G513422200412155025</v>
          </cell>
          <cell r="C116" t="str">
            <v>姜才琴</v>
          </cell>
          <cell r="D116">
            <v>6</v>
          </cell>
          <cell r="E116" t="str">
            <v>未分科</v>
          </cell>
          <cell r="F116">
            <v>115</v>
          </cell>
          <cell r="G116">
            <v>97</v>
          </cell>
          <cell r="H116">
            <v>114</v>
          </cell>
          <cell r="I116">
            <v>39</v>
          </cell>
          <cell r="J116">
            <v>28</v>
          </cell>
          <cell r="K116">
            <v>36</v>
          </cell>
          <cell r="L116">
            <v>25</v>
          </cell>
          <cell r="M116">
            <v>17</v>
          </cell>
          <cell r="N116">
            <v>47</v>
          </cell>
        </row>
        <row r="117">
          <cell r="B117" t="str">
            <v>G513422200608202321</v>
          </cell>
          <cell r="C117" t="str">
            <v>祝玛拉姆</v>
          </cell>
          <cell r="D117">
            <v>9</v>
          </cell>
          <cell r="E117" t="str">
            <v>未分科</v>
          </cell>
          <cell r="F117">
            <v>116</v>
          </cell>
          <cell r="G117">
            <v>92</v>
          </cell>
          <cell r="H117">
            <v>129</v>
          </cell>
          <cell r="I117">
            <v>32</v>
          </cell>
          <cell r="J117">
            <v>23</v>
          </cell>
          <cell r="K117">
            <v>39</v>
          </cell>
          <cell r="L117">
            <v>37</v>
          </cell>
          <cell r="M117">
            <v>37</v>
          </cell>
          <cell r="N117">
            <v>38</v>
          </cell>
        </row>
        <row r="118">
          <cell r="B118" t="str">
            <v>G51342220040406502X</v>
          </cell>
          <cell r="C118" t="str">
            <v>仁青玛</v>
          </cell>
          <cell r="D118">
            <v>5</v>
          </cell>
          <cell r="E118" t="str">
            <v>未分科</v>
          </cell>
          <cell r="F118">
            <v>100</v>
          </cell>
          <cell r="G118">
            <v>118</v>
          </cell>
          <cell r="H118">
            <v>107</v>
          </cell>
          <cell r="I118">
            <v>39</v>
          </cell>
          <cell r="J118">
            <v>28</v>
          </cell>
          <cell r="K118">
            <v>35</v>
          </cell>
          <cell r="L118">
            <v>27</v>
          </cell>
          <cell r="M118">
            <v>23</v>
          </cell>
          <cell r="N118">
            <v>38</v>
          </cell>
        </row>
        <row r="119">
          <cell r="B119" t="str">
            <v>G513422200501146024</v>
          </cell>
          <cell r="C119" t="str">
            <v>七斤里</v>
          </cell>
          <cell r="D119">
            <v>5</v>
          </cell>
          <cell r="E119" t="str">
            <v>未分科</v>
          </cell>
          <cell r="F119">
            <v>125</v>
          </cell>
          <cell r="G119">
            <v>72</v>
          </cell>
          <cell r="H119">
            <v>120</v>
          </cell>
          <cell r="I119">
            <v>48</v>
          </cell>
          <cell r="J119">
            <v>27</v>
          </cell>
          <cell r="K119">
            <v>35</v>
          </cell>
          <cell r="L119">
            <v>33</v>
          </cell>
          <cell r="M119">
            <v>25</v>
          </cell>
          <cell r="N119">
            <v>45</v>
          </cell>
        </row>
        <row r="120">
          <cell r="B120" t="str">
            <v>G513422200606080922</v>
          </cell>
          <cell r="C120" t="str">
            <v>苏阿甲</v>
          </cell>
          <cell r="D120">
            <v>8</v>
          </cell>
          <cell r="E120" t="str">
            <v>未分科</v>
          </cell>
          <cell r="F120">
            <v>113</v>
          </cell>
          <cell r="G120">
            <v>88</v>
          </cell>
          <cell r="H120">
            <v>118</v>
          </cell>
          <cell r="I120">
            <v>39</v>
          </cell>
          <cell r="J120">
            <v>33</v>
          </cell>
          <cell r="K120">
            <v>39</v>
          </cell>
          <cell r="L120">
            <v>44</v>
          </cell>
          <cell r="M120">
            <v>33</v>
          </cell>
          <cell r="N120">
            <v>41</v>
          </cell>
        </row>
        <row r="121">
          <cell r="B121" t="str">
            <v>G51342220060520441X</v>
          </cell>
          <cell r="C121" t="str">
            <v>李伍牛</v>
          </cell>
          <cell r="D121">
            <v>9</v>
          </cell>
          <cell r="E121" t="str">
            <v>未分科</v>
          </cell>
          <cell r="F121">
            <v>104</v>
          </cell>
          <cell r="G121">
            <v>82</v>
          </cell>
          <cell r="H121">
            <v>129</v>
          </cell>
          <cell r="I121">
            <v>47</v>
          </cell>
          <cell r="J121">
            <v>29</v>
          </cell>
          <cell r="K121">
            <v>39</v>
          </cell>
          <cell r="L121">
            <v>32</v>
          </cell>
          <cell r="M121">
            <v>36</v>
          </cell>
          <cell r="N121">
            <v>42</v>
          </cell>
        </row>
        <row r="122">
          <cell r="B122" t="str">
            <v>G513422200501075043</v>
          </cell>
          <cell r="C122" t="str">
            <v>姜才莉</v>
          </cell>
          <cell r="D122">
            <v>4</v>
          </cell>
          <cell r="E122" t="str">
            <v>未分科</v>
          </cell>
          <cell r="F122">
            <v>115</v>
          </cell>
          <cell r="G122">
            <v>85</v>
          </cell>
          <cell r="H122">
            <v>118</v>
          </cell>
          <cell r="I122">
            <v>45</v>
          </cell>
          <cell r="J122">
            <v>28</v>
          </cell>
          <cell r="K122">
            <v>41</v>
          </cell>
          <cell r="L122">
            <v>32</v>
          </cell>
          <cell r="M122">
            <v>28</v>
          </cell>
          <cell r="N122">
            <v>44</v>
          </cell>
        </row>
        <row r="123">
          <cell r="B123" t="str">
            <v>G513422200605232517</v>
          </cell>
          <cell r="C123" t="str">
            <v>陶满云</v>
          </cell>
          <cell r="D123">
            <v>2</v>
          </cell>
          <cell r="E123" t="str">
            <v>未分科</v>
          </cell>
          <cell r="F123">
            <v>98</v>
          </cell>
          <cell r="G123">
            <v>108</v>
          </cell>
          <cell r="H123">
            <v>98</v>
          </cell>
          <cell r="I123">
            <v>59</v>
          </cell>
          <cell r="J123">
            <v>27</v>
          </cell>
          <cell r="K123">
            <v>43</v>
          </cell>
          <cell r="L123">
            <v>36</v>
          </cell>
          <cell r="M123">
            <v>35</v>
          </cell>
          <cell r="N123">
            <v>47</v>
          </cell>
        </row>
        <row r="124">
          <cell r="B124" t="str">
            <v>G513422200601055429</v>
          </cell>
          <cell r="C124" t="str">
            <v>邱比慧</v>
          </cell>
          <cell r="D124">
            <v>8</v>
          </cell>
          <cell r="E124" t="str">
            <v>未分科</v>
          </cell>
          <cell r="F124">
            <v>119</v>
          </cell>
          <cell r="G124">
            <v>90</v>
          </cell>
          <cell r="H124">
            <v>126</v>
          </cell>
          <cell r="I124">
            <v>31</v>
          </cell>
          <cell r="J124">
            <v>23</v>
          </cell>
          <cell r="K124">
            <v>44</v>
          </cell>
          <cell r="L124">
            <v>40</v>
          </cell>
          <cell r="M124">
            <v>36</v>
          </cell>
          <cell r="N124">
            <v>35</v>
          </cell>
        </row>
        <row r="125">
          <cell r="B125" t="str">
            <v>G513422200303062129</v>
          </cell>
          <cell r="C125" t="str">
            <v>吕小英</v>
          </cell>
          <cell r="D125">
            <v>8</v>
          </cell>
          <cell r="E125" t="str">
            <v>未分科</v>
          </cell>
          <cell r="F125">
            <v>116</v>
          </cell>
          <cell r="G125">
            <v>81</v>
          </cell>
          <cell r="H125">
            <v>122</v>
          </cell>
          <cell r="I125">
            <v>38</v>
          </cell>
          <cell r="J125">
            <v>32</v>
          </cell>
          <cell r="K125">
            <v>41</v>
          </cell>
          <cell r="L125">
            <v>39</v>
          </cell>
          <cell r="M125">
            <v>37</v>
          </cell>
          <cell r="N125">
            <v>49</v>
          </cell>
        </row>
        <row r="126">
          <cell r="B126" t="str">
            <v>G513422200511114624</v>
          </cell>
          <cell r="C126" t="str">
            <v>祝玛央初</v>
          </cell>
          <cell r="D126">
            <v>8</v>
          </cell>
          <cell r="E126" t="str">
            <v>未分科</v>
          </cell>
          <cell r="F126">
            <v>94</v>
          </cell>
          <cell r="G126">
            <v>101</v>
          </cell>
          <cell r="H126">
            <v>123</v>
          </cell>
          <cell r="I126">
            <v>43</v>
          </cell>
          <cell r="J126">
            <v>28</v>
          </cell>
          <cell r="K126">
            <v>43</v>
          </cell>
          <cell r="L126">
            <v>35</v>
          </cell>
          <cell r="M126">
            <v>39</v>
          </cell>
          <cell r="N126">
            <v>46</v>
          </cell>
        </row>
        <row r="127">
          <cell r="B127" t="str">
            <v>G513422200504152710</v>
          </cell>
          <cell r="C127" t="str">
            <v>沈志华</v>
          </cell>
          <cell r="D127">
            <v>8</v>
          </cell>
          <cell r="E127" t="str">
            <v>未分科</v>
          </cell>
          <cell r="F127">
            <v>101</v>
          </cell>
          <cell r="G127">
            <v>96</v>
          </cell>
          <cell r="H127">
            <v>123</v>
          </cell>
          <cell r="I127">
            <v>39</v>
          </cell>
          <cell r="J127">
            <v>30</v>
          </cell>
          <cell r="K127">
            <v>46</v>
          </cell>
          <cell r="L127">
            <v>40</v>
          </cell>
          <cell r="M127">
            <v>31</v>
          </cell>
          <cell r="N127">
            <v>48</v>
          </cell>
        </row>
        <row r="128">
          <cell r="B128" t="str">
            <v>G513422200612083812</v>
          </cell>
          <cell r="C128" t="str">
            <v>吴俊林</v>
          </cell>
          <cell r="D128">
            <v>5</v>
          </cell>
          <cell r="E128" t="str">
            <v>未分科</v>
          </cell>
          <cell r="F128">
            <v>106</v>
          </cell>
          <cell r="G128">
            <v>119</v>
          </cell>
          <cell r="H128">
            <v>74</v>
          </cell>
          <cell r="I128">
            <v>53</v>
          </cell>
          <cell r="J128">
            <v>37</v>
          </cell>
          <cell r="K128">
            <v>40</v>
          </cell>
          <cell r="L128">
            <v>34</v>
          </cell>
          <cell r="M128">
            <v>31</v>
          </cell>
          <cell r="N128">
            <v>47</v>
          </cell>
        </row>
        <row r="129">
          <cell r="B129" t="str">
            <v>G513422200606016023</v>
          </cell>
          <cell r="C129" t="str">
            <v>王固米</v>
          </cell>
          <cell r="D129">
            <v>9</v>
          </cell>
          <cell r="E129" t="str">
            <v>未分科</v>
          </cell>
          <cell r="F129">
            <v>116</v>
          </cell>
          <cell r="G129">
            <v>97</v>
          </cell>
          <cell r="H129">
            <v>132</v>
          </cell>
          <cell r="I129">
            <v>25</v>
          </cell>
          <cell r="J129">
            <v>18</v>
          </cell>
          <cell r="K129">
            <v>27</v>
          </cell>
          <cell r="L129">
            <v>26</v>
          </cell>
          <cell r="M129">
            <v>30</v>
          </cell>
          <cell r="N129">
            <v>32</v>
          </cell>
        </row>
        <row r="130">
          <cell r="B130" t="str">
            <v>G513422200603172928</v>
          </cell>
          <cell r="C130" t="str">
            <v>苟春燕</v>
          </cell>
          <cell r="D130">
            <v>8</v>
          </cell>
          <cell r="E130" t="str">
            <v>未分科</v>
          </cell>
          <cell r="F130">
            <v>104</v>
          </cell>
          <cell r="G130">
            <v>96</v>
          </cell>
          <cell r="H130">
            <v>136</v>
          </cell>
          <cell r="I130">
            <v>27</v>
          </cell>
          <cell r="J130">
            <v>25</v>
          </cell>
          <cell r="K130">
            <v>29</v>
          </cell>
          <cell r="L130">
            <v>32</v>
          </cell>
          <cell r="M130">
            <v>33</v>
          </cell>
          <cell r="N130">
            <v>34</v>
          </cell>
        </row>
        <row r="131">
          <cell r="B131" t="str">
            <v>G513422200612076815</v>
          </cell>
          <cell r="C131" t="str">
            <v>邱长保</v>
          </cell>
          <cell r="D131">
            <v>8</v>
          </cell>
          <cell r="E131" t="str">
            <v>未分科</v>
          </cell>
          <cell r="F131">
            <v>105</v>
          </cell>
          <cell r="G131">
            <v>107</v>
          </cell>
          <cell r="H131">
            <v>111</v>
          </cell>
          <cell r="I131">
            <v>35</v>
          </cell>
          <cell r="J131">
            <v>30</v>
          </cell>
          <cell r="K131">
            <v>35</v>
          </cell>
          <cell r="L131">
            <v>25</v>
          </cell>
          <cell r="M131">
            <v>30</v>
          </cell>
          <cell r="N131">
            <v>41</v>
          </cell>
        </row>
        <row r="132">
          <cell r="B132" t="str">
            <v>G51342220020920192X</v>
          </cell>
          <cell r="C132" t="str">
            <v>马学英</v>
          </cell>
          <cell r="D132">
            <v>4</v>
          </cell>
          <cell r="E132" t="str">
            <v>未分科</v>
          </cell>
          <cell r="F132">
            <v>111</v>
          </cell>
          <cell r="G132">
            <v>101</v>
          </cell>
          <cell r="H132">
            <v>113</v>
          </cell>
          <cell r="I132">
            <v>37</v>
          </cell>
          <cell r="J132">
            <v>26</v>
          </cell>
          <cell r="K132">
            <v>37</v>
          </cell>
          <cell r="L132">
            <v>41</v>
          </cell>
          <cell r="M132">
            <v>39</v>
          </cell>
          <cell r="N132">
            <v>35</v>
          </cell>
        </row>
        <row r="133">
          <cell r="B133" t="str">
            <v>G513422200607080027</v>
          </cell>
          <cell r="C133" t="str">
            <v>罗丹</v>
          </cell>
          <cell r="D133">
            <v>5</v>
          </cell>
          <cell r="E133" t="str">
            <v>未分科</v>
          </cell>
          <cell r="F133">
            <v>110</v>
          </cell>
          <cell r="G133">
            <v>98</v>
          </cell>
          <cell r="H133">
            <v>108</v>
          </cell>
          <cell r="I133">
            <v>42</v>
          </cell>
          <cell r="J133">
            <v>30</v>
          </cell>
          <cell r="K133">
            <v>39</v>
          </cell>
          <cell r="L133">
            <v>34</v>
          </cell>
          <cell r="M133">
            <v>28</v>
          </cell>
          <cell r="N133">
            <v>37</v>
          </cell>
        </row>
        <row r="134">
          <cell r="B134" t="str">
            <v>G513422200608165022</v>
          </cell>
          <cell r="C134" t="str">
            <v>汪布</v>
          </cell>
          <cell r="D134">
            <v>7</v>
          </cell>
          <cell r="E134" t="str">
            <v>未分科</v>
          </cell>
          <cell r="F134">
            <v>98</v>
          </cell>
          <cell r="G134">
            <v>102</v>
          </cell>
          <cell r="H134">
            <v>114</v>
          </cell>
          <cell r="I134">
            <v>41</v>
          </cell>
          <cell r="J134">
            <v>33</v>
          </cell>
          <cell r="K134">
            <v>30</v>
          </cell>
          <cell r="L134">
            <v>27</v>
          </cell>
          <cell r="M134">
            <v>17</v>
          </cell>
          <cell r="N134">
            <v>42</v>
          </cell>
        </row>
        <row r="135">
          <cell r="B135" t="str">
            <v>G51342220060426172X</v>
          </cell>
          <cell r="C135" t="str">
            <v>兰卡拉姆</v>
          </cell>
          <cell r="D135">
            <v>9</v>
          </cell>
          <cell r="E135" t="str">
            <v>未分科</v>
          </cell>
          <cell r="F135">
            <v>111</v>
          </cell>
          <cell r="G135">
            <v>92</v>
          </cell>
          <cell r="H135">
            <v>129</v>
          </cell>
          <cell r="I135">
            <v>28</v>
          </cell>
          <cell r="J135">
            <v>27</v>
          </cell>
          <cell r="K135">
            <v>28</v>
          </cell>
          <cell r="L135">
            <v>38</v>
          </cell>
          <cell r="M135">
            <v>36</v>
          </cell>
          <cell r="N135">
            <v>40</v>
          </cell>
        </row>
        <row r="136">
          <cell r="B136" t="str">
            <v>G513422200411184422</v>
          </cell>
          <cell r="C136" t="str">
            <v>德庆拉姆</v>
          </cell>
          <cell r="D136">
            <v>8</v>
          </cell>
          <cell r="E136" t="str">
            <v>未分科</v>
          </cell>
          <cell r="F136">
            <v>111</v>
          </cell>
          <cell r="G136">
            <v>102</v>
          </cell>
          <cell r="H136">
            <v>112</v>
          </cell>
          <cell r="I136">
            <v>39</v>
          </cell>
          <cell r="J136">
            <v>23</v>
          </cell>
          <cell r="K136">
            <v>43</v>
          </cell>
          <cell r="L136">
            <v>32</v>
          </cell>
          <cell r="M136">
            <v>48</v>
          </cell>
          <cell r="N136">
            <v>47</v>
          </cell>
        </row>
        <row r="137">
          <cell r="B137" t="str">
            <v>G513422200604260022</v>
          </cell>
          <cell r="C137" t="str">
            <v>李卓玛</v>
          </cell>
          <cell r="D137">
            <v>9</v>
          </cell>
          <cell r="E137" t="str">
            <v>未分科</v>
          </cell>
          <cell r="F137">
            <v>108</v>
          </cell>
          <cell r="G137">
            <v>104</v>
          </cell>
          <cell r="H137">
            <v>117</v>
          </cell>
          <cell r="I137">
            <v>35</v>
          </cell>
          <cell r="J137">
            <v>23</v>
          </cell>
          <cell r="K137">
            <v>37</v>
          </cell>
          <cell r="L137">
            <v>35</v>
          </cell>
          <cell r="M137">
            <v>29</v>
          </cell>
          <cell r="N137">
            <v>40</v>
          </cell>
        </row>
        <row r="138">
          <cell r="B138" t="str">
            <v>G513422200212035029</v>
          </cell>
          <cell r="C138" t="str">
            <v>瓦下美</v>
          </cell>
          <cell r="D138">
            <v>8</v>
          </cell>
          <cell r="E138" t="str">
            <v>未分科</v>
          </cell>
          <cell r="F138">
            <v>112</v>
          </cell>
          <cell r="G138">
            <v>83</v>
          </cell>
          <cell r="H138">
            <v>119</v>
          </cell>
          <cell r="I138">
            <v>40</v>
          </cell>
          <cell r="J138">
            <v>32</v>
          </cell>
          <cell r="K138">
            <v>41</v>
          </cell>
          <cell r="L138">
            <v>45</v>
          </cell>
          <cell r="M138">
            <v>39</v>
          </cell>
          <cell r="N138">
            <v>49</v>
          </cell>
        </row>
        <row r="139">
          <cell r="B139" t="str">
            <v>G513422200405201329</v>
          </cell>
          <cell r="C139" t="str">
            <v>马小英</v>
          </cell>
          <cell r="D139">
            <v>9</v>
          </cell>
          <cell r="E139" t="str">
            <v>未分科</v>
          </cell>
          <cell r="F139">
            <v>107</v>
          </cell>
          <cell r="G139">
            <v>99</v>
          </cell>
          <cell r="H139">
            <v>117</v>
          </cell>
          <cell r="I139">
            <v>42</v>
          </cell>
          <cell r="J139">
            <v>21</v>
          </cell>
          <cell r="K139">
            <v>34</v>
          </cell>
          <cell r="L139">
            <v>36</v>
          </cell>
          <cell r="M139">
            <v>38</v>
          </cell>
          <cell r="N139">
            <v>41</v>
          </cell>
        </row>
        <row r="140">
          <cell r="B140" t="str">
            <v>G513422200212171522</v>
          </cell>
          <cell r="C140" t="str">
            <v>向海英</v>
          </cell>
          <cell r="D140">
            <v>9</v>
          </cell>
          <cell r="E140" t="str">
            <v>未分科</v>
          </cell>
          <cell r="F140">
            <v>113</v>
          </cell>
          <cell r="G140">
            <v>100</v>
          </cell>
          <cell r="H140">
            <v>116</v>
          </cell>
          <cell r="I140">
            <v>33</v>
          </cell>
          <cell r="J140">
            <v>23</v>
          </cell>
          <cell r="K140">
            <v>42</v>
          </cell>
          <cell r="L140">
            <v>35</v>
          </cell>
          <cell r="M140">
            <v>40</v>
          </cell>
          <cell r="N140">
            <v>37</v>
          </cell>
        </row>
        <row r="141">
          <cell r="B141" t="str">
            <v>G513422200512171524</v>
          </cell>
          <cell r="C141" t="str">
            <v>鲁艳</v>
          </cell>
          <cell r="D141">
            <v>9</v>
          </cell>
          <cell r="E141" t="str">
            <v>未分科</v>
          </cell>
          <cell r="F141">
            <v>112</v>
          </cell>
          <cell r="G141">
            <v>87</v>
          </cell>
          <cell r="H141">
            <v>115</v>
          </cell>
          <cell r="I141">
            <v>44</v>
          </cell>
          <cell r="J141">
            <v>27</v>
          </cell>
          <cell r="K141">
            <v>46</v>
          </cell>
          <cell r="L141">
            <v>38</v>
          </cell>
          <cell r="M141">
            <v>40</v>
          </cell>
          <cell r="N141">
            <v>38</v>
          </cell>
        </row>
        <row r="142">
          <cell r="B142" t="str">
            <v>G513422200401144822</v>
          </cell>
          <cell r="C142" t="str">
            <v>格茸央青</v>
          </cell>
          <cell r="D142">
            <v>8</v>
          </cell>
          <cell r="E142" t="str">
            <v>未分科</v>
          </cell>
          <cell r="F142">
            <v>101</v>
          </cell>
          <cell r="G142">
            <v>100</v>
          </cell>
          <cell r="H142">
            <v>125</v>
          </cell>
          <cell r="I142">
            <v>36</v>
          </cell>
          <cell r="J142">
            <v>23</v>
          </cell>
          <cell r="K142">
            <v>39</v>
          </cell>
          <cell r="L142">
            <v>31</v>
          </cell>
          <cell r="M142">
            <v>34</v>
          </cell>
          <cell r="N142">
            <v>47</v>
          </cell>
        </row>
        <row r="143">
          <cell r="B143" t="str">
            <v>G513422200404075025</v>
          </cell>
          <cell r="C143" t="str">
            <v>仁青拉初</v>
          </cell>
          <cell r="D143">
            <v>8</v>
          </cell>
          <cell r="E143" t="str">
            <v>未分科</v>
          </cell>
          <cell r="F143">
            <v>107</v>
          </cell>
          <cell r="G143">
            <v>90</v>
          </cell>
          <cell r="H143">
            <v>128</v>
          </cell>
          <cell r="I143">
            <v>30</v>
          </cell>
          <cell r="J143">
            <v>29</v>
          </cell>
          <cell r="K143">
            <v>35</v>
          </cell>
          <cell r="L143">
            <v>37</v>
          </cell>
          <cell r="M143">
            <v>33</v>
          </cell>
          <cell r="N143">
            <v>37</v>
          </cell>
        </row>
        <row r="144">
          <cell r="B144" t="str">
            <v>G513422200508012918</v>
          </cell>
          <cell r="C144" t="str">
            <v>王永华</v>
          </cell>
          <cell r="D144">
            <v>6</v>
          </cell>
          <cell r="E144" t="str">
            <v>未分科</v>
          </cell>
          <cell r="F144">
            <v>98</v>
          </cell>
          <cell r="G144">
            <v>97</v>
          </cell>
          <cell r="H144">
            <v>118</v>
          </cell>
          <cell r="I144">
            <v>41</v>
          </cell>
          <cell r="J144">
            <v>30</v>
          </cell>
          <cell r="K144">
            <v>32</v>
          </cell>
          <cell r="L144">
            <v>39</v>
          </cell>
          <cell r="M144">
            <v>41</v>
          </cell>
          <cell r="N144">
            <v>44</v>
          </cell>
        </row>
        <row r="145">
          <cell r="B145" t="str">
            <v>G513422200507012713</v>
          </cell>
          <cell r="C145" t="str">
            <v>沈建军</v>
          </cell>
          <cell r="D145">
            <v>9</v>
          </cell>
          <cell r="E145" t="str">
            <v>未分科</v>
          </cell>
          <cell r="F145">
            <v>105</v>
          </cell>
          <cell r="G145">
            <v>103</v>
          </cell>
          <cell r="H145">
            <v>98</v>
          </cell>
          <cell r="I145">
            <v>41</v>
          </cell>
          <cell r="J145">
            <v>36</v>
          </cell>
          <cell r="K145">
            <v>42</v>
          </cell>
          <cell r="L145">
            <v>43</v>
          </cell>
          <cell r="M145">
            <v>43</v>
          </cell>
          <cell r="N145">
            <v>45</v>
          </cell>
        </row>
        <row r="146">
          <cell r="B146" t="str">
            <v>G513422200604154828</v>
          </cell>
          <cell r="C146" t="str">
            <v>央金拉姆</v>
          </cell>
          <cell r="D146">
            <v>9</v>
          </cell>
          <cell r="E146" t="str">
            <v>未分科</v>
          </cell>
          <cell r="F146">
            <v>113</v>
          </cell>
          <cell r="G146">
            <v>91</v>
          </cell>
          <cell r="H146">
            <v>111</v>
          </cell>
          <cell r="I146">
            <v>40</v>
          </cell>
          <cell r="J146">
            <v>28</v>
          </cell>
          <cell r="K146">
            <v>39</v>
          </cell>
          <cell r="L146">
            <v>35</v>
          </cell>
          <cell r="M146">
            <v>35</v>
          </cell>
          <cell r="N146">
            <v>46</v>
          </cell>
        </row>
        <row r="147">
          <cell r="B147" t="str">
            <v>G513422200402010711</v>
          </cell>
          <cell r="C147" t="str">
            <v>邱海峰</v>
          </cell>
          <cell r="D147">
            <v>8</v>
          </cell>
          <cell r="E147" t="str">
            <v>未分科</v>
          </cell>
          <cell r="F147">
            <v>105</v>
          </cell>
          <cell r="G147">
            <v>86</v>
          </cell>
          <cell r="H147">
            <v>103</v>
          </cell>
          <cell r="I147">
            <v>51</v>
          </cell>
          <cell r="J147">
            <v>38</v>
          </cell>
          <cell r="K147">
            <v>40</v>
          </cell>
          <cell r="L147">
            <v>36</v>
          </cell>
          <cell r="M147">
            <v>46</v>
          </cell>
          <cell r="N147">
            <v>49</v>
          </cell>
        </row>
        <row r="148">
          <cell r="B148" t="str">
            <v>G513422200304034824</v>
          </cell>
          <cell r="C148" t="str">
            <v>次伦拉姆</v>
          </cell>
          <cell r="D148">
            <v>9</v>
          </cell>
          <cell r="E148" t="str">
            <v>未分科</v>
          </cell>
          <cell r="F148">
            <v>118</v>
          </cell>
          <cell r="G148">
            <v>72</v>
          </cell>
          <cell r="H148">
            <v>130</v>
          </cell>
          <cell r="I148">
            <v>32</v>
          </cell>
          <cell r="J148">
            <v>30</v>
          </cell>
          <cell r="K148">
            <v>35</v>
          </cell>
          <cell r="L148">
            <v>41</v>
          </cell>
          <cell r="M148">
            <v>38</v>
          </cell>
          <cell r="N148">
            <v>47</v>
          </cell>
        </row>
        <row r="149">
          <cell r="B149" t="str">
            <v>G513422200403041923</v>
          </cell>
          <cell r="C149" t="str">
            <v>李小英</v>
          </cell>
          <cell r="D149">
            <v>8</v>
          </cell>
          <cell r="E149" t="str">
            <v>未分科</v>
          </cell>
          <cell r="F149">
            <v>115</v>
          </cell>
          <cell r="G149">
            <v>96</v>
          </cell>
          <cell r="H149">
            <v>103</v>
          </cell>
          <cell r="I149">
            <v>41</v>
          </cell>
          <cell r="J149">
            <v>27</v>
          </cell>
          <cell r="K149">
            <v>36</v>
          </cell>
          <cell r="L149">
            <v>37</v>
          </cell>
          <cell r="M149">
            <v>41</v>
          </cell>
          <cell r="N149">
            <v>43</v>
          </cell>
        </row>
        <row r="150">
          <cell r="B150" t="str">
            <v>G513422200501161128</v>
          </cell>
          <cell r="C150" t="str">
            <v>吕秀花</v>
          </cell>
          <cell r="D150">
            <v>9</v>
          </cell>
          <cell r="E150" t="str">
            <v>未分科</v>
          </cell>
          <cell r="F150">
            <v>114</v>
          </cell>
          <cell r="G150">
            <v>94</v>
          </cell>
          <cell r="H150">
            <v>106</v>
          </cell>
          <cell r="I150">
            <v>41</v>
          </cell>
          <cell r="J150">
            <v>27</v>
          </cell>
          <cell r="K150">
            <v>43</v>
          </cell>
          <cell r="L150">
            <v>38</v>
          </cell>
          <cell r="M150">
            <v>39</v>
          </cell>
          <cell r="N150">
            <v>45</v>
          </cell>
        </row>
        <row r="151">
          <cell r="B151" t="str">
            <v>G513422200303216829</v>
          </cell>
          <cell r="C151" t="str">
            <v>何春连</v>
          </cell>
          <cell r="D151">
            <v>8</v>
          </cell>
          <cell r="E151" t="str">
            <v>未分科</v>
          </cell>
          <cell r="F151">
            <v>117</v>
          </cell>
          <cell r="G151">
            <v>67</v>
          </cell>
          <cell r="H151">
            <v>131</v>
          </cell>
          <cell r="I151">
            <v>40</v>
          </cell>
          <cell r="J151">
            <v>27</v>
          </cell>
          <cell r="K151">
            <v>39</v>
          </cell>
          <cell r="L151">
            <v>37</v>
          </cell>
          <cell r="M151">
            <v>36</v>
          </cell>
          <cell r="N151">
            <v>46</v>
          </cell>
        </row>
        <row r="152">
          <cell r="B152" t="str">
            <v>G513422200409134223</v>
          </cell>
          <cell r="C152" t="str">
            <v>仁青拉初</v>
          </cell>
          <cell r="D152">
            <v>4</v>
          </cell>
          <cell r="E152" t="str">
            <v>未分科</v>
          </cell>
          <cell r="F152">
            <v>98</v>
          </cell>
          <cell r="G152">
            <v>106</v>
          </cell>
          <cell r="H152">
            <v>111</v>
          </cell>
          <cell r="I152">
            <v>38</v>
          </cell>
          <cell r="J152">
            <v>29</v>
          </cell>
          <cell r="K152">
            <v>35</v>
          </cell>
          <cell r="L152">
            <v>34</v>
          </cell>
          <cell r="M152">
            <v>28</v>
          </cell>
          <cell r="N152">
            <v>36</v>
          </cell>
        </row>
        <row r="153">
          <cell r="B153" t="str">
            <v>G513422200309084820</v>
          </cell>
          <cell r="C153" t="str">
            <v>次尔央清</v>
          </cell>
          <cell r="D153">
            <v>5</v>
          </cell>
          <cell r="E153" t="str">
            <v>未分科</v>
          </cell>
          <cell r="F153">
            <v>94</v>
          </cell>
          <cell r="G153">
            <v>110</v>
          </cell>
          <cell r="H153">
            <v>101</v>
          </cell>
          <cell r="I153">
            <v>42</v>
          </cell>
          <cell r="J153">
            <v>35</v>
          </cell>
          <cell r="K153">
            <v>35</v>
          </cell>
          <cell r="L153">
            <v>34</v>
          </cell>
          <cell r="M153">
            <v>29</v>
          </cell>
          <cell r="N153">
            <v>42</v>
          </cell>
        </row>
        <row r="154">
          <cell r="B154" t="str">
            <v>G513422200211044425</v>
          </cell>
          <cell r="C154" t="str">
            <v>李友美</v>
          </cell>
          <cell r="D154">
            <v>6</v>
          </cell>
          <cell r="E154" t="str">
            <v>未分科</v>
          </cell>
          <cell r="F154">
            <v>111</v>
          </cell>
          <cell r="G154">
            <v>100</v>
          </cell>
          <cell r="H154">
            <v>101</v>
          </cell>
          <cell r="I154">
            <v>41</v>
          </cell>
          <cell r="J154">
            <v>29</v>
          </cell>
          <cell r="K154">
            <v>38</v>
          </cell>
          <cell r="L154">
            <v>41</v>
          </cell>
          <cell r="M154">
            <v>28</v>
          </cell>
          <cell r="N154">
            <v>48</v>
          </cell>
        </row>
        <row r="155">
          <cell r="B155" t="str">
            <v>G513422200405087028</v>
          </cell>
          <cell r="C155" t="str">
            <v>次尔罗姆</v>
          </cell>
          <cell r="D155">
            <v>9</v>
          </cell>
          <cell r="E155" t="str">
            <v>未分科</v>
          </cell>
          <cell r="F155">
            <v>94</v>
          </cell>
          <cell r="G155">
            <v>91</v>
          </cell>
          <cell r="H155">
            <v>122</v>
          </cell>
          <cell r="I155">
            <v>44</v>
          </cell>
          <cell r="J155">
            <v>31</v>
          </cell>
          <cell r="K155">
            <v>32</v>
          </cell>
          <cell r="L155">
            <v>39</v>
          </cell>
          <cell r="M155">
            <v>27</v>
          </cell>
          <cell r="N155">
            <v>33</v>
          </cell>
        </row>
        <row r="156">
          <cell r="B156" t="str">
            <v>G513422200508121719</v>
          </cell>
          <cell r="C156" t="str">
            <v>张增辉</v>
          </cell>
          <cell r="D156">
            <v>4</v>
          </cell>
          <cell r="E156" t="str">
            <v>未分科</v>
          </cell>
          <cell r="F156">
            <v>109</v>
          </cell>
          <cell r="G156">
            <v>87</v>
          </cell>
          <cell r="H156">
            <v>121</v>
          </cell>
          <cell r="I156">
            <v>39</v>
          </cell>
          <cell r="J156">
            <v>25</v>
          </cell>
          <cell r="K156">
            <v>37</v>
          </cell>
          <cell r="L156">
            <v>33</v>
          </cell>
          <cell r="M156">
            <v>36</v>
          </cell>
          <cell r="N156">
            <v>38</v>
          </cell>
        </row>
        <row r="157">
          <cell r="B157" t="str">
            <v>G513422200707012929</v>
          </cell>
          <cell r="C157" t="str">
            <v>胡明亭</v>
          </cell>
          <cell r="D157">
            <v>5</v>
          </cell>
          <cell r="E157" t="str">
            <v>未分科</v>
          </cell>
          <cell r="F157">
            <v>100</v>
          </cell>
          <cell r="G157">
            <v>78</v>
          </cell>
          <cell r="H157">
            <v>143</v>
          </cell>
          <cell r="I157">
            <v>28</v>
          </cell>
          <cell r="J157">
            <v>32</v>
          </cell>
          <cell r="K157">
            <v>28</v>
          </cell>
          <cell r="L157">
            <v>30</v>
          </cell>
          <cell r="M157">
            <v>26</v>
          </cell>
          <cell r="N157">
            <v>40</v>
          </cell>
        </row>
        <row r="158">
          <cell r="B158" t="str">
            <v>G513422200608044212</v>
          </cell>
          <cell r="C158" t="str">
            <v>杜基次尔</v>
          </cell>
          <cell r="D158">
            <v>8</v>
          </cell>
          <cell r="E158" t="str">
            <v>未分科</v>
          </cell>
          <cell r="F158">
            <v>108</v>
          </cell>
          <cell r="G158">
            <v>98</v>
          </cell>
          <cell r="H158">
            <v>108</v>
          </cell>
          <cell r="I158">
            <v>42</v>
          </cell>
          <cell r="J158">
            <v>24</v>
          </cell>
          <cell r="K158">
            <v>43</v>
          </cell>
          <cell r="L158">
            <v>42</v>
          </cell>
          <cell r="M158">
            <v>44</v>
          </cell>
          <cell r="N158">
            <v>48</v>
          </cell>
        </row>
        <row r="159">
          <cell r="B159" t="str">
            <v>G513422200512241326</v>
          </cell>
          <cell r="C159" t="str">
            <v>沈小艳</v>
          </cell>
          <cell r="D159">
            <v>4</v>
          </cell>
          <cell r="E159" t="str">
            <v>未分科</v>
          </cell>
          <cell r="F159">
            <v>105</v>
          </cell>
          <cell r="G159">
            <v>88</v>
          </cell>
          <cell r="H159">
            <v>100</v>
          </cell>
          <cell r="I159">
            <v>49</v>
          </cell>
          <cell r="J159">
            <v>38</v>
          </cell>
          <cell r="K159">
            <v>41</v>
          </cell>
          <cell r="L159">
            <v>38</v>
          </cell>
          <cell r="M159">
            <v>34</v>
          </cell>
          <cell r="N159">
            <v>45</v>
          </cell>
        </row>
        <row r="160">
          <cell r="B160" t="str">
            <v>G513422200601032729</v>
          </cell>
          <cell r="C160" t="str">
            <v>沈康秀</v>
          </cell>
          <cell r="D160">
            <v>5</v>
          </cell>
          <cell r="E160" t="str">
            <v>未分科</v>
          </cell>
          <cell r="F160">
            <v>103</v>
          </cell>
          <cell r="G160">
            <v>106</v>
          </cell>
          <cell r="H160">
            <v>107</v>
          </cell>
          <cell r="I160">
            <v>35</v>
          </cell>
          <cell r="J160">
            <v>29</v>
          </cell>
          <cell r="K160">
            <v>34</v>
          </cell>
          <cell r="L160">
            <v>24</v>
          </cell>
          <cell r="M160">
            <v>40</v>
          </cell>
          <cell r="N160">
            <v>41</v>
          </cell>
        </row>
        <row r="161">
          <cell r="B161" t="str">
            <v>G513422200502104619</v>
          </cell>
          <cell r="C161" t="str">
            <v>巴丁杜基</v>
          </cell>
          <cell r="D161">
            <v>3</v>
          </cell>
          <cell r="E161" t="str">
            <v>未分科</v>
          </cell>
          <cell r="F161">
            <v>106</v>
          </cell>
          <cell r="G161">
            <v>105</v>
          </cell>
          <cell r="H161">
            <v>88</v>
          </cell>
          <cell r="I161">
            <v>44</v>
          </cell>
          <cell r="J161">
            <v>36</v>
          </cell>
          <cell r="K161">
            <v>36</v>
          </cell>
          <cell r="L161">
            <v>30</v>
          </cell>
          <cell r="M161">
            <v>28</v>
          </cell>
          <cell r="N161">
            <v>46</v>
          </cell>
        </row>
        <row r="162">
          <cell r="B162" t="str">
            <v>G513422200509300022</v>
          </cell>
          <cell r="C162" t="str">
            <v>候顺英</v>
          </cell>
          <cell r="D162">
            <v>2</v>
          </cell>
          <cell r="E162" t="str">
            <v>未分科</v>
          </cell>
          <cell r="F162">
            <v>118</v>
          </cell>
          <cell r="G162">
            <v>91</v>
          </cell>
          <cell r="H162">
            <v>110</v>
          </cell>
          <cell r="I162">
            <v>37</v>
          </cell>
          <cell r="J162">
            <v>23</v>
          </cell>
          <cell r="K162">
            <v>31</v>
          </cell>
          <cell r="L162">
            <v>37</v>
          </cell>
          <cell r="M162">
            <v>27</v>
          </cell>
          <cell r="N162">
            <v>44</v>
          </cell>
        </row>
        <row r="163">
          <cell r="B163" t="str">
            <v>G513422200506120712</v>
          </cell>
          <cell r="C163" t="str">
            <v>沈阿志</v>
          </cell>
          <cell r="D163">
            <v>3</v>
          </cell>
          <cell r="E163" t="str">
            <v>未分科</v>
          </cell>
          <cell r="F163">
            <v>93</v>
          </cell>
          <cell r="G163">
            <v>104</v>
          </cell>
          <cell r="H163">
            <v>114</v>
          </cell>
          <cell r="I163">
            <v>39</v>
          </cell>
          <cell r="J163">
            <v>28</v>
          </cell>
          <cell r="K163">
            <v>28</v>
          </cell>
          <cell r="L163">
            <v>29</v>
          </cell>
          <cell r="M163">
            <v>32</v>
          </cell>
          <cell r="N163">
            <v>45</v>
          </cell>
        </row>
        <row r="164">
          <cell r="B164" t="str">
            <v>G513422200510200010</v>
          </cell>
          <cell r="C164" t="str">
            <v>扎西龙布</v>
          </cell>
          <cell r="D164">
            <v>8</v>
          </cell>
          <cell r="E164" t="str">
            <v>未分科</v>
          </cell>
          <cell r="F164">
            <v>104</v>
          </cell>
          <cell r="G164">
            <v>86</v>
          </cell>
          <cell r="H164">
            <v>111</v>
          </cell>
          <cell r="I164">
            <v>48</v>
          </cell>
          <cell r="J164">
            <v>29</v>
          </cell>
          <cell r="K164">
            <v>42</v>
          </cell>
          <cell r="L164">
            <v>35</v>
          </cell>
          <cell r="M164">
            <v>33</v>
          </cell>
          <cell r="N164">
            <v>46</v>
          </cell>
        </row>
        <row r="165">
          <cell r="B165" t="str">
            <v>G51342220061202701X</v>
          </cell>
          <cell r="C165" t="str">
            <v>丁争绒木</v>
          </cell>
          <cell r="D165">
            <v>8</v>
          </cell>
          <cell r="E165" t="str">
            <v>未分科</v>
          </cell>
          <cell r="F165">
            <v>124</v>
          </cell>
          <cell r="G165">
            <v>103</v>
          </cell>
          <cell r="H165">
            <v>70</v>
          </cell>
          <cell r="I165">
            <v>43</v>
          </cell>
          <cell r="J165">
            <v>38</v>
          </cell>
          <cell r="K165">
            <v>45</v>
          </cell>
          <cell r="L165">
            <v>38</v>
          </cell>
          <cell r="M165">
            <v>33</v>
          </cell>
          <cell r="N165">
            <v>48</v>
          </cell>
        </row>
        <row r="166">
          <cell r="B166" t="str">
            <v>G513422200609111720</v>
          </cell>
          <cell r="C166" t="str">
            <v>代春梅</v>
          </cell>
          <cell r="D166">
            <v>8</v>
          </cell>
          <cell r="E166" t="str">
            <v>未分科</v>
          </cell>
          <cell r="F166">
            <v>116</v>
          </cell>
          <cell r="G166">
            <v>78</v>
          </cell>
          <cell r="H166">
            <v>128</v>
          </cell>
          <cell r="I166">
            <v>32</v>
          </cell>
          <cell r="J166">
            <v>23</v>
          </cell>
          <cell r="K166">
            <v>36</v>
          </cell>
          <cell r="L166">
            <v>39</v>
          </cell>
          <cell r="M166">
            <v>42</v>
          </cell>
          <cell r="N166">
            <v>44</v>
          </cell>
        </row>
        <row r="167">
          <cell r="B167" t="str">
            <v>G513422200406027027</v>
          </cell>
          <cell r="C167" t="str">
            <v>边玛拥宗</v>
          </cell>
          <cell r="D167">
            <v>9</v>
          </cell>
          <cell r="E167" t="str">
            <v>未分科</v>
          </cell>
          <cell r="F167">
            <v>109</v>
          </cell>
          <cell r="G167">
            <v>93</v>
          </cell>
          <cell r="H167">
            <v>124</v>
          </cell>
          <cell r="I167">
            <v>35</v>
          </cell>
          <cell r="J167">
            <v>16</v>
          </cell>
          <cell r="K167">
            <v>27</v>
          </cell>
          <cell r="L167">
            <v>32</v>
          </cell>
          <cell r="M167">
            <v>32</v>
          </cell>
          <cell r="N167">
            <v>35</v>
          </cell>
        </row>
        <row r="168">
          <cell r="B168" t="str">
            <v>G513422200209104820</v>
          </cell>
          <cell r="C168" t="str">
            <v>边玛拉姆</v>
          </cell>
          <cell r="D168">
            <v>9</v>
          </cell>
          <cell r="E168" t="str">
            <v>未分科</v>
          </cell>
          <cell r="F168">
            <v>111</v>
          </cell>
          <cell r="G168">
            <v>85</v>
          </cell>
          <cell r="H168">
            <v>114</v>
          </cell>
          <cell r="I168">
            <v>45</v>
          </cell>
          <cell r="J168">
            <v>22</v>
          </cell>
          <cell r="K168">
            <v>42</v>
          </cell>
          <cell r="L168">
            <v>40</v>
          </cell>
          <cell r="M168">
            <v>38</v>
          </cell>
          <cell r="N168">
            <v>49</v>
          </cell>
        </row>
        <row r="169">
          <cell r="B169" t="str">
            <v>G51342220051105342X</v>
          </cell>
          <cell r="C169" t="str">
            <v>次尔卓玛</v>
          </cell>
          <cell r="D169">
            <v>9</v>
          </cell>
          <cell r="E169" t="str">
            <v>未分科</v>
          </cell>
          <cell r="F169">
            <v>111</v>
          </cell>
          <cell r="G169">
            <v>78</v>
          </cell>
          <cell r="H169">
            <v>105</v>
          </cell>
          <cell r="I169">
            <v>51</v>
          </cell>
          <cell r="J169">
            <v>32</v>
          </cell>
          <cell r="K169">
            <v>34</v>
          </cell>
          <cell r="L169">
            <v>41</v>
          </cell>
          <cell r="M169">
            <v>42</v>
          </cell>
          <cell r="N169">
            <v>44</v>
          </cell>
        </row>
        <row r="170">
          <cell r="B170" t="str">
            <v>G513422200609242528</v>
          </cell>
          <cell r="C170" t="str">
            <v>高春梅</v>
          </cell>
          <cell r="D170">
            <v>8</v>
          </cell>
          <cell r="E170" t="str">
            <v>未分科</v>
          </cell>
          <cell r="F170">
            <v>106</v>
          </cell>
          <cell r="G170">
            <v>113</v>
          </cell>
          <cell r="H170">
            <v>79</v>
          </cell>
          <cell r="I170">
            <v>46</v>
          </cell>
          <cell r="J170">
            <v>33</v>
          </cell>
          <cell r="K170">
            <v>39</v>
          </cell>
          <cell r="L170">
            <v>33</v>
          </cell>
          <cell r="M170">
            <v>42</v>
          </cell>
          <cell r="N170">
            <v>41</v>
          </cell>
        </row>
        <row r="171">
          <cell r="B171" t="str">
            <v>G513422200601144202</v>
          </cell>
          <cell r="C171" t="str">
            <v>鲁小英</v>
          </cell>
          <cell r="D171">
            <v>8</v>
          </cell>
          <cell r="E171" t="str">
            <v>未分科</v>
          </cell>
          <cell r="F171">
            <v>103</v>
          </cell>
          <cell r="G171">
            <v>97</v>
          </cell>
          <cell r="H171">
            <v>110</v>
          </cell>
          <cell r="I171">
            <v>33</v>
          </cell>
          <cell r="J171">
            <v>33</v>
          </cell>
          <cell r="K171">
            <v>26</v>
          </cell>
          <cell r="L171">
            <v>30</v>
          </cell>
          <cell r="M171">
            <v>43</v>
          </cell>
          <cell r="N171">
            <v>41</v>
          </cell>
        </row>
        <row r="172">
          <cell r="B172" t="str">
            <v>G513422200311252125</v>
          </cell>
          <cell r="C172" t="str">
            <v>旦朱拉姆</v>
          </cell>
          <cell r="D172">
            <v>8</v>
          </cell>
          <cell r="E172" t="str">
            <v>未分科</v>
          </cell>
          <cell r="F172">
            <v>120</v>
          </cell>
          <cell r="G172">
            <v>71</v>
          </cell>
          <cell r="H172">
            <v>125</v>
          </cell>
          <cell r="I172">
            <v>32</v>
          </cell>
          <cell r="J172">
            <v>28</v>
          </cell>
          <cell r="K172">
            <v>40</v>
          </cell>
          <cell r="L172">
            <v>36</v>
          </cell>
          <cell r="M172">
            <v>27</v>
          </cell>
          <cell r="N172">
            <v>44</v>
          </cell>
        </row>
        <row r="173">
          <cell r="B173" t="str">
            <v>G51342220040504292X</v>
          </cell>
          <cell r="C173" t="str">
            <v>乔燕</v>
          </cell>
          <cell r="D173">
            <v>9</v>
          </cell>
          <cell r="E173" t="str">
            <v>未分科</v>
          </cell>
          <cell r="F173">
            <v>111</v>
          </cell>
          <cell r="G173">
            <v>90</v>
          </cell>
          <cell r="H173">
            <v>122</v>
          </cell>
          <cell r="I173">
            <v>35</v>
          </cell>
          <cell r="J173">
            <v>17</v>
          </cell>
          <cell r="K173">
            <v>25</v>
          </cell>
          <cell r="L173">
            <v>32</v>
          </cell>
          <cell r="M173">
            <v>41</v>
          </cell>
          <cell r="N173">
            <v>46</v>
          </cell>
        </row>
        <row r="174">
          <cell r="B174" t="str">
            <v>G513422200606087024</v>
          </cell>
          <cell r="C174" t="str">
            <v>苏朗拥宗</v>
          </cell>
          <cell r="D174">
            <v>9</v>
          </cell>
          <cell r="E174" t="str">
            <v>未分科</v>
          </cell>
          <cell r="F174">
            <v>110</v>
          </cell>
          <cell r="G174">
            <v>109</v>
          </cell>
          <cell r="H174">
            <v>92</v>
          </cell>
          <cell r="I174">
            <v>35</v>
          </cell>
          <cell r="J174">
            <v>29</v>
          </cell>
          <cell r="K174">
            <v>40</v>
          </cell>
          <cell r="L174">
            <v>31</v>
          </cell>
          <cell r="M174">
            <v>31</v>
          </cell>
          <cell r="N174">
            <v>46</v>
          </cell>
        </row>
        <row r="175">
          <cell r="B175" t="str">
            <v>G513422200312164223</v>
          </cell>
          <cell r="C175" t="str">
            <v>降初祝玛</v>
          </cell>
          <cell r="D175">
            <v>8</v>
          </cell>
          <cell r="E175" t="str">
            <v>未分科</v>
          </cell>
          <cell r="F175">
            <v>114</v>
          </cell>
          <cell r="G175">
            <v>76</v>
          </cell>
          <cell r="H175">
            <v>114</v>
          </cell>
          <cell r="I175">
            <v>40</v>
          </cell>
          <cell r="J175">
            <v>31</v>
          </cell>
          <cell r="K175">
            <v>31</v>
          </cell>
          <cell r="L175">
            <v>36</v>
          </cell>
          <cell r="M175">
            <v>30</v>
          </cell>
          <cell r="N175">
            <v>45</v>
          </cell>
        </row>
        <row r="176">
          <cell r="B176" t="str">
            <v>G51342220040704251X</v>
          </cell>
          <cell r="C176" t="str">
            <v>伍正华</v>
          </cell>
          <cell r="D176">
            <v>8</v>
          </cell>
          <cell r="E176" t="str">
            <v>未分科</v>
          </cell>
          <cell r="F176">
            <v>110</v>
          </cell>
          <cell r="G176">
            <v>105</v>
          </cell>
          <cell r="H176">
            <v>94</v>
          </cell>
          <cell r="I176">
            <v>39</v>
          </cell>
          <cell r="J176">
            <v>26</v>
          </cell>
          <cell r="K176">
            <v>37</v>
          </cell>
          <cell r="L176">
            <v>34</v>
          </cell>
          <cell r="M176">
            <v>39</v>
          </cell>
          <cell r="N176">
            <v>46</v>
          </cell>
        </row>
        <row r="177">
          <cell r="B177" t="str">
            <v>G513422200706254416</v>
          </cell>
          <cell r="C177" t="str">
            <v>杨文林</v>
          </cell>
          <cell r="D177">
            <v>9</v>
          </cell>
          <cell r="E177" t="str">
            <v>未分科</v>
          </cell>
          <cell r="F177">
            <v>95</v>
          </cell>
          <cell r="G177">
            <v>100</v>
          </cell>
          <cell r="H177">
            <v>115</v>
          </cell>
          <cell r="I177">
            <v>38</v>
          </cell>
          <cell r="J177">
            <v>26</v>
          </cell>
          <cell r="K177">
            <v>38</v>
          </cell>
          <cell r="L177">
            <v>34</v>
          </cell>
          <cell r="M177">
            <v>35</v>
          </cell>
          <cell r="N177">
            <v>43</v>
          </cell>
        </row>
        <row r="178">
          <cell r="B178" t="str">
            <v>G513422200505063824</v>
          </cell>
          <cell r="C178" t="str">
            <v>吴泌春</v>
          </cell>
          <cell r="D178">
            <v>5</v>
          </cell>
          <cell r="E178" t="str">
            <v>未分科</v>
          </cell>
          <cell r="F178">
            <v>109</v>
          </cell>
          <cell r="G178">
            <v>86</v>
          </cell>
          <cell r="H178">
            <v>118</v>
          </cell>
          <cell r="I178">
            <v>33</v>
          </cell>
          <cell r="J178">
            <v>28</v>
          </cell>
          <cell r="K178">
            <v>32</v>
          </cell>
          <cell r="L178">
            <v>33</v>
          </cell>
          <cell r="M178">
            <v>29</v>
          </cell>
          <cell r="N178">
            <v>41</v>
          </cell>
        </row>
        <row r="179">
          <cell r="B179" t="str">
            <v>G513422200704082921</v>
          </cell>
          <cell r="C179" t="str">
            <v>韩小珍</v>
          </cell>
          <cell r="D179">
            <v>4</v>
          </cell>
          <cell r="E179" t="str">
            <v>未分科</v>
          </cell>
          <cell r="F179">
            <v>104</v>
          </cell>
          <cell r="G179">
            <v>88</v>
          </cell>
          <cell r="H179">
            <v>126</v>
          </cell>
          <cell r="I179">
            <v>33</v>
          </cell>
          <cell r="J179">
            <v>23</v>
          </cell>
          <cell r="K179">
            <v>33</v>
          </cell>
          <cell r="L179">
            <v>36</v>
          </cell>
          <cell r="M179">
            <v>27</v>
          </cell>
          <cell r="N179">
            <v>30</v>
          </cell>
        </row>
        <row r="180">
          <cell r="B180" t="str">
            <v>G513422200511282521</v>
          </cell>
          <cell r="C180" t="str">
            <v>何英</v>
          </cell>
          <cell r="D180">
            <v>8</v>
          </cell>
          <cell r="E180" t="str">
            <v>未分科</v>
          </cell>
          <cell r="F180">
            <v>101</v>
          </cell>
          <cell r="G180">
            <v>91</v>
          </cell>
          <cell r="H180">
            <v>129</v>
          </cell>
          <cell r="I180">
            <v>29</v>
          </cell>
          <cell r="J180">
            <v>23</v>
          </cell>
          <cell r="K180">
            <v>33</v>
          </cell>
          <cell r="L180">
            <v>32</v>
          </cell>
          <cell r="M180">
            <v>43</v>
          </cell>
          <cell r="N180">
            <v>37</v>
          </cell>
        </row>
        <row r="181">
          <cell r="B181" t="str">
            <v>G513422200512160040</v>
          </cell>
          <cell r="C181" t="str">
            <v>次里拉初</v>
          </cell>
          <cell r="D181">
            <v>9</v>
          </cell>
          <cell r="E181" t="str">
            <v>未分科</v>
          </cell>
          <cell r="F181">
            <v>103</v>
          </cell>
          <cell r="G181">
            <v>81</v>
          </cell>
          <cell r="H181">
            <v>132</v>
          </cell>
          <cell r="I181">
            <v>36</v>
          </cell>
          <cell r="J181">
            <v>21</v>
          </cell>
          <cell r="K181">
            <v>29</v>
          </cell>
          <cell r="L181">
            <v>36</v>
          </cell>
          <cell r="M181">
            <v>29</v>
          </cell>
          <cell r="N181">
            <v>36</v>
          </cell>
        </row>
        <row r="182">
          <cell r="B182" t="str">
            <v>G513422200411082522</v>
          </cell>
          <cell r="C182" t="str">
            <v>陶晓英</v>
          </cell>
          <cell r="D182">
            <v>4</v>
          </cell>
          <cell r="E182" t="str">
            <v>未分科</v>
          </cell>
          <cell r="F182">
            <v>106</v>
          </cell>
          <cell r="G182">
            <v>100</v>
          </cell>
          <cell r="H182">
            <v>95</v>
          </cell>
          <cell r="I182">
            <v>42</v>
          </cell>
          <cell r="J182">
            <v>30</v>
          </cell>
          <cell r="K182">
            <v>39</v>
          </cell>
          <cell r="L182">
            <v>35</v>
          </cell>
          <cell r="M182">
            <v>25</v>
          </cell>
          <cell r="N182">
            <v>43</v>
          </cell>
        </row>
        <row r="183">
          <cell r="B183" t="str">
            <v>G51342220050915482X</v>
          </cell>
          <cell r="C183" t="str">
            <v>苏朗者改</v>
          </cell>
          <cell r="D183">
            <v>8</v>
          </cell>
          <cell r="E183" t="str">
            <v>未分科</v>
          </cell>
          <cell r="F183">
            <v>98</v>
          </cell>
          <cell r="G183">
            <v>104</v>
          </cell>
          <cell r="H183">
            <v>110</v>
          </cell>
          <cell r="I183">
            <v>43</v>
          </cell>
          <cell r="J183">
            <v>18</v>
          </cell>
          <cell r="K183">
            <v>31</v>
          </cell>
          <cell r="L183">
            <v>27</v>
          </cell>
          <cell r="M183">
            <v>33</v>
          </cell>
          <cell r="N183">
            <v>43</v>
          </cell>
        </row>
        <row r="184">
          <cell r="B184" t="str">
            <v>G513422200501294828</v>
          </cell>
          <cell r="C184" t="str">
            <v>甲央祝玛</v>
          </cell>
          <cell r="D184">
            <v>9</v>
          </cell>
          <cell r="E184" t="str">
            <v>未分科</v>
          </cell>
          <cell r="F184">
            <v>104</v>
          </cell>
          <cell r="G184">
            <v>93</v>
          </cell>
          <cell r="H184">
            <v>108</v>
          </cell>
          <cell r="I184">
            <v>38</v>
          </cell>
          <cell r="J184">
            <v>30</v>
          </cell>
          <cell r="K184">
            <v>32</v>
          </cell>
          <cell r="L184">
            <v>34</v>
          </cell>
          <cell r="M184">
            <v>33</v>
          </cell>
          <cell r="N184">
            <v>43</v>
          </cell>
        </row>
        <row r="185">
          <cell r="B185" t="str">
            <v>G513422200606022925</v>
          </cell>
          <cell r="C185" t="str">
            <v>马小芳</v>
          </cell>
          <cell r="D185">
            <v>9</v>
          </cell>
          <cell r="E185" t="str">
            <v>未分科</v>
          </cell>
          <cell r="F185">
            <v>106</v>
          </cell>
          <cell r="G185">
            <v>95</v>
          </cell>
          <cell r="H185">
            <v>121</v>
          </cell>
          <cell r="I185">
            <v>27</v>
          </cell>
          <cell r="J185">
            <v>23</v>
          </cell>
          <cell r="K185">
            <v>32</v>
          </cell>
          <cell r="L185">
            <v>29</v>
          </cell>
          <cell r="M185">
            <v>38</v>
          </cell>
          <cell r="N185">
            <v>46</v>
          </cell>
        </row>
        <row r="186">
          <cell r="B186" t="str">
            <v>G513422200305087047</v>
          </cell>
          <cell r="C186" t="str">
            <v>苏朗其珍</v>
          </cell>
          <cell r="D186">
            <v>9</v>
          </cell>
          <cell r="E186" t="str">
            <v>未分科</v>
          </cell>
          <cell r="F186">
            <v>111</v>
          </cell>
          <cell r="G186">
            <v>109</v>
          </cell>
          <cell r="H186">
            <v>87</v>
          </cell>
          <cell r="I186">
            <v>40</v>
          </cell>
          <cell r="J186">
            <v>25</v>
          </cell>
          <cell r="K186">
            <v>35</v>
          </cell>
          <cell r="L186">
            <v>37</v>
          </cell>
          <cell r="M186">
            <v>40</v>
          </cell>
          <cell r="N186">
            <v>46</v>
          </cell>
        </row>
        <row r="187">
          <cell r="B187" t="str">
            <v>G513422200611202947</v>
          </cell>
          <cell r="C187" t="str">
            <v>乔美</v>
          </cell>
          <cell r="D187">
            <v>9</v>
          </cell>
          <cell r="E187" t="str">
            <v>未分科</v>
          </cell>
          <cell r="F187">
            <v>117</v>
          </cell>
          <cell r="G187">
            <v>75</v>
          </cell>
          <cell r="H187">
            <v>125</v>
          </cell>
          <cell r="I187">
            <v>30</v>
          </cell>
          <cell r="J187">
            <v>25</v>
          </cell>
          <cell r="K187">
            <v>32</v>
          </cell>
          <cell r="L187">
            <v>28</v>
          </cell>
          <cell r="M187">
            <v>33</v>
          </cell>
          <cell r="N187">
            <v>40</v>
          </cell>
        </row>
        <row r="188">
          <cell r="B188" t="str">
            <v>G513422200506040018</v>
          </cell>
          <cell r="C188" t="str">
            <v>张晋晨</v>
          </cell>
          <cell r="D188">
            <v>5</v>
          </cell>
          <cell r="E188" t="str">
            <v>未分科</v>
          </cell>
          <cell r="F188">
            <v>90</v>
          </cell>
          <cell r="G188">
            <v>86</v>
          </cell>
          <cell r="H188">
            <v>125</v>
          </cell>
          <cell r="I188">
            <v>39</v>
          </cell>
          <cell r="J188">
            <v>32</v>
          </cell>
          <cell r="K188">
            <v>37</v>
          </cell>
          <cell r="L188">
            <v>27</v>
          </cell>
          <cell r="M188">
            <v>17</v>
          </cell>
          <cell r="N188">
            <v>41</v>
          </cell>
        </row>
        <row r="189">
          <cell r="B189" t="str">
            <v>G513422200603265024</v>
          </cell>
          <cell r="C189" t="str">
            <v>瓜里</v>
          </cell>
          <cell r="D189">
            <v>9</v>
          </cell>
          <cell r="E189" t="str">
            <v>未分科</v>
          </cell>
          <cell r="F189">
            <v>103</v>
          </cell>
          <cell r="G189">
            <v>90</v>
          </cell>
          <cell r="H189">
            <v>115</v>
          </cell>
          <cell r="I189">
            <v>37</v>
          </cell>
          <cell r="J189">
            <v>26</v>
          </cell>
          <cell r="K189">
            <v>35</v>
          </cell>
          <cell r="L189">
            <v>42</v>
          </cell>
          <cell r="M189">
            <v>36</v>
          </cell>
          <cell r="N189">
            <v>44</v>
          </cell>
        </row>
        <row r="190">
          <cell r="B190" t="str">
            <v>G513422200501014435</v>
          </cell>
          <cell r="C190" t="str">
            <v>罗东学</v>
          </cell>
          <cell r="D190">
            <v>8</v>
          </cell>
          <cell r="E190" t="str">
            <v>未分科</v>
          </cell>
          <cell r="F190">
            <v>105</v>
          </cell>
          <cell r="G190">
            <v>89</v>
          </cell>
          <cell r="H190">
            <v>108</v>
          </cell>
          <cell r="I190">
            <v>42</v>
          </cell>
          <cell r="J190">
            <v>27</v>
          </cell>
          <cell r="K190">
            <v>35</v>
          </cell>
          <cell r="L190">
            <v>35</v>
          </cell>
          <cell r="M190">
            <v>43</v>
          </cell>
          <cell r="N190">
            <v>44</v>
          </cell>
        </row>
        <row r="191">
          <cell r="B191" t="str">
            <v>G513422200601310020</v>
          </cell>
          <cell r="C191" t="str">
            <v>罗璐旭</v>
          </cell>
          <cell r="D191">
            <v>2</v>
          </cell>
          <cell r="E191" t="str">
            <v>未分科</v>
          </cell>
          <cell r="F191">
            <v>106</v>
          </cell>
          <cell r="G191">
            <v>71</v>
          </cell>
          <cell r="H191">
            <v>113</v>
          </cell>
          <cell r="I191">
            <v>43</v>
          </cell>
          <cell r="J191">
            <v>38</v>
          </cell>
          <cell r="K191">
            <v>44</v>
          </cell>
          <cell r="L191">
            <v>29</v>
          </cell>
          <cell r="M191">
            <v>37</v>
          </cell>
          <cell r="N191">
            <v>45</v>
          </cell>
        </row>
        <row r="192">
          <cell r="B192" t="str">
            <v>G513422200407192729</v>
          </cell>
          <cell r="C192" t="str">
            <v>李泽英</v>
          </cell>
          <cell r="D192">
            <v>9</v>
          </cell>
          <cell r="E192" t="str">
            <v>未分科</v>
          </cell>
          <cell r="F192">
            <v>110</v>
          </cell>
          <cell r="G192">
            <v>84</v>
          </cell>
          <cell r="H192">
            <v>112</v>
          </cell>
          <cell r="I192">
            <v>33</v>
          </cell>
          <cell r="J192">
            <v>31</v>
          </cell>
          <cell r="K192">
            <v>38</v>
          </cell>
          <cell r="L192">
            <v>31</v>
          </cell>
          <cell r="M192">
            <v>39</v>
          </cell>
          <cell r="N192">
            <v>39</v>
          </cell>
        </row>
        <row r="193">
          <cell r="B193" t="str">
            <v>G513422200502100722</v>
          </cell>
          <cell r="C193" t="str">
            <v>王小顺</v>
          </cell>
          <cell r="D193">
            <v>8</v>
          </cell>
          <cell r="E193" t="str">
            <v>未分科</v>
          </cell>
          <cell r="F193">
            <v>107</v>
          </cell>
          <cell r="G193">
            <v>104</v>
          </cell>
          <cell r="H193">
            <v>90</v>
          </cell>
          <cell r="I193">
            <v>39</v>
          </cell>
          <cell r="J193">
            <v>30</v>
          </cell>
          <cell r="K193">
            <v>36</v>
          </cell>
          <cell r="L193">
            <v>35</v>
          </cell>
          <cell r="M193">
            <v>36</v>
          </cell>
          <cell r="N193">
            <v>44</v>
          </cell>
        </row>
        <row r="194">
          <cell r="B194" t="str">
            <v>G513422200608121919</v>
          </cell>
          <cell r="C194" t="str">
            <v>李日伍</v>
          </cell>
          <cell r="D194">
            <v>3</v>
          </cell>
          <cell r="E194" t="str">
            <v>未分科</v>
          </cell>
          <cell r="F194">
            <v>103</v>
          </cell>
          <cell r="G194">
            <v>82</v>
          </cell>
          <cell r="H194">
            <v>111</v>
          </cell>
          <cell r="I194">
            <v>32</v>
          </cell>
          <cell r="J194">
            <v>42</v>
          </cell>
          <cell r="K194">
            <v>43</v>
          </cell>
          <cell r="L194">
            <v>32</v>
          </cell>
          <cell r="M194">
            <v>38</v>
          </cell>
          <cell r="N194">
            <v>47</v>
          </cell>
        </row>
        <row r="195">
          <cell r="B195" t="str">
            <v>G513422200506152124</v>
          </cell>
          <cell r="C195" t="str">
            <v>马伍各</v>
          </cell>
          <cell r="D195">
            <v>7</v>
          </cell>
          <cell r="E195" t="str">
            <v>未分科</v>
          </cell>
          <cell r="F195">
            <v>100</v>
          </cell>
          <cell r="G195">
            <v>97</v>
          </cell>
          <cell r="H195">
            <v>118</v>
          </cell>
          <cell r="I195">
            <v>29</v>
          </cell>
          <cell r="J195">
            <v>26</v>
          </cell>
          <cell r="K195">
            <v>30</v>
          </cell>
          <cell r="L195">
            <v>23</v>
          </cell>
          <cell r="M195">
            <v>14</v>
          </cell>
          <cell r="N195">
            <v>35</v>
          </cell>
        </row>
        <row r="196">
          <cell r="B196" t="str">
            <v>G513422200302080720</v>
          </cell>
          <cell r="C196" t="str">
            <v>沈文秀</v>
          </cell>
          <cell r="D196">
            <v>9</v>
          </cell>
          <cell r="E196" t="str">
            <v>未分科</v>
          </cell>
          <cell r="F196">
            <v>97</v>
          </cell>
          <cell r="G196">
            <v>91</v>
          </cell>
          <cell r="H196">
            <v>105</v>
          </cell>
          <cell r="I196">
            <v>42</v>
          </cell>
          <cell r="J196">
            <v>35</v>
          </cell>
          <cell r="K196">
            <v>44</v>
          </cell>
          <cell r="L196">
            <v>42</v>
          </cell>
          <cell r="M196">
            <v>35</v>
          </cell>
          <cell r="N196">
            <v>46</v>
          </cell>
        </row>
        <row r="197">
          <cell r="B197" t="str">
            <v>G513422200501183829</v>
          </cell>
          <cell r="C197" t="str">
            <v>王春花</v>
          </cell>
          <cell r="D197">
            <v>9</v>
          </cell>
          <cell r="E197" t="str">
            <v>未分科</v>
          </cell>
          <cell r="F197">
            <v>107</v>
          </cell>
          <cell r="G197">
            <v>94</v>
          </cell>
          <cell r="H197">
            <v>94</v>
          </cell>
          <cell r="I197">
            <v>46</v>
          </cell>
          <cell r="J197">
            <v>29</v>
          </cell>
          <cell r="K197">
            <v>38</v>
          </cell>
          <cell r="L197">
            <v>37</v>
          </cell>
          <cell r="M197">
            <v>33</v>
          </cell>
          <cell r="N197">
            <v>45</v>
          </cell>
        </row>
        <row r="198">
          <cell r="B198" t="str">
            <v>G513422200410211126</v>
          </cell>
          <cell r="C198" t="str">
            <v>马建英</v>
          </cell>
          <cell r="D198">
            <v>9</v>
          </cell>
          <cell r="E198" t="str">
            <v>未分科</v>
          </cell>
          <cell r="F198">
            <v>122</v>
          </cell>
          <cell r="G198">
            <v>65</v>
          </cell>
          <cell r="H198">
            <v>115</v>
          </cell>
          <cell r="I198">
            <v>37</v>
          </cell>
          <cell r="J198">
            <v>30</v>
          </cell>
          <cell r="K198">
            <v>36</v>
          </cell>
          <cell r="L198">
            <v>40</v>
          </cell>
          <cell r="M198">
            <v>36</v>
          </cell>
          <cell r="N198">
            <v>44</v>
          </cell>
        </row>
        <row r="199">
          <cell r="B199" t="str">
            <v>G510922200511202223</v>
          </cell>
          <cell r="C199" t="str">
            <v>杨欣</v>
          </cell>
          <cell r="D199">
            <v>2</v>
          </cell>
          <cell r="E199" t="str">
            <v>未分科</v>
          </cell>
          <cell r="F199">
            <v>105</v>
          </cell>
          <cell r="G199">
            <v>90</v>
          </cell>
          <cell r="H199">
            <v>103</v>
          </cell>
          <cell r="I199">
            <v>37</v>
          </cell>
          <cell r="J199">
            <v>34</v>
          </cell>
          <cell r="K199">
            <v>40</v>
          </cell>
          <cell r="L199">
            <v>34</v>
          </cell>
          <cell r="M199">
            <v>33</v>
          </cell>
          <cell r="N199">
            <v>47</v>
          </cell>
        </row>
        <row r="200">
          <cell r="B200" t="str">
            <v>G513422200211154229</v>
          </cell>
          <cell r="C200" t="str">
            <v>仁青祝玛</v>
          </cell>
          <cell r="D200">
            <v>8</v>
          </cell>
          <cell r="E200" t="str">
            <v>未分科</v>
          </cell>
          <cell r="F200">
            <v>94</v>
          </cell>
          <cell r="G200">
            <v>86</v>
          </cell>
          <cell r="H200">
            <v>127</v>
          </cell>
          <cell r="I200">
            <v>40</v>
          </cell>
          <cell r="J200">
            <v>22</v>
          </cell>
          <cell r="K200">
            <v>27</v>
          </cell>
          <cell r="L200">
            <v>36</v>
          </cell>
          <cell r="M200">
            <v>28</v>
          </cell>
          <cell r="N200">
            <v>37</v>
          </cell>
        </row>
        <row r="201">
          <cell r="B201" t="str">
            <v>G513422200603294415</v>
          </cell>
          <cell r="C201" t="str">
            <v>苏坤</v>
          </cell>
          <cell r="D201">
            <v>3</v>
          </cell>
          <cell r="E201" t="str">
            <v>未分科</v>
          </cell>
          <cell r="F201">
            <v>106</v>
          </cell>
          <cell r="G201">
            <v>93</v>
          </cell>
          <cell r="H201">
            <v>106</v>
          </cell>
          <cell r="I201">
            <v>36</v>
          </cell>
          <cell r="J201">
            <v>28</v>
          </cell>
          <cell r="K201">
            <v>32</v>
          </cell>
          <cell r="L201">
            <v>33</v>
          </cell>
          <cell r="M201">
            <v>24</v>
          </cell>
          <cell r="N201">
            <v>31</v>
          </cell>
        </row>
        <row r="202">
          <cell r="B202" t="str">
            <v>G513422200312034226</v>
          </cell>
          <cell r="C202" t="str">
            <v>扎西祝玛</v>
          </cell>
          <cell r="D202">
            <v>9</v>
          </cell>
          <cell r="E202" t="str">
            <v>未分科</v>
          </cell>
          <cell r="F202">
            <v>109</v>
          </cell>
          <cell r="G202">
            <v>104</v>
          </cell>
          <cell r="H202">
            <v>95</v>
          </cell>
          <cell r="I202">
            <v>38</v>
          </cell>
          <cell r="J202">
            <v>23</v>
          </cell>
          <cell r="K202">
            <v>33</v>
          </cell>
          <cell r="L202">
            <v>33</v>
          </cell>
          <cell r="M202">
            <v>27</v>
          </cell>
          <cell r="N202">
            <v>42</v>
          </cell>
        </row>
        <row r="203">
          <cell r="B203" t="str">
            <v>G513422200501024828</v>
          </cell>
          <cell r="C203" t="str">
            <v>改绒拉姆</v>
          </cell>
          <cell r="D203">
            <v>9</v>
          </cell>
          <cell r="E203" t="str">
            <v>未分科</v>
          </cell>
          <cell r="F203">
            <v>124</v>
          </cell>
          <cell r="G203">
            <v>57</v>
          </cell>
          <cell r="H203">
            <v>120</v>
          </cell>
          <cell r="I203">
            <v>34</v>
          </cell>
          <cell r="J203">
            <v>33</v>
          </cell>
          <cell r="K203">
            <v>36</v>
          </cell>
          <cell r="L203">
            <v>37</v>
          </cell>
          <cell r="M203">
            <v>42</v>
          </cell>
          <cell r="N203">
            <v>40</v>
          </cell>
        </row>
        <row r="204">
          <cell r="B204" t="str">
            <v>G513422200601020322</v>
          </cell>
          <cell r="C204" t="str">
            <v>朱格桑</v>
          </cell>
          <cell r="D204">
            <v>8</v>
          </cell>
          <cell r="E204" t="str">
            <v>未分科</v>
          </cell>
          <cell r="F204">
            <v>110</v>
          </cell>
          <cell r="G204">
            <v>81</v>
          </cell>
          <cell r="H204">
            <v>106</v>
          </cell>
          <cell r="I204">
            <v>41</v>
          </cell>
          <cell r="J204">
            <v>30</v>
          </cell>
          <cell r="K204">
            <v>42</v>
          </cell>
          <cell r="L204">
            <v>39</v>
          </cell>
          <cell r="M204">
            <v>37</v>
          </cell>
          <cell r="N204">
            <v>45</v>
          </cell>
        </row>
        <row r="205">
          <cell r="B205" t="str">
            <v>G51342220050608482X</v>
          </cell>
          <cell r="C205" t="str">
            <v>格茸央青</v>
          </cell>
          <cell r="D205">
            <v>9</v>
          </cell>
          <cell r="E205" t="str">
            <v>未分科</v>
          </cell>
          <cell r="F205">
            <v>106</v>
          </cell>
          <cell r="G205">
            <v>91</v>
          </cell>
          <cell r="H205">
            <v>121</v>
          </cell>
          <cell r="I205">
            <v>31</v>
          </cell>
          <cell r="J205">
            <v>18</v>
          </cell>
          <cell r="K205">
            <v>29</v>
          </cell>
          <cell r="L205">
            <v>36</v>
          </cell>
          <cell r="M205">
            <v>32</v>
          </cell>
          <cell r="N205">
            <v>35</v>
          </cell>
        </row>
        <row r="206">
          <cell r="B206" t="str">
            <v>G513422200902202322</v>
          </cell>
          <cell r="C206" t="str">
            <v>张安静</v>
          </cell>
          <cell r="D206">
            <v>8</v>
          </cell>
          <cell r="E206" t="str">
            <v>未分科</v>
          </cell>
          <cell r="F206">
            <v>115</v>
          </cell>
          <cell r="G206">
            <v>64</v>
          </cell>
          <cell r="H206">
            <v>132</v>
          </cell>
          <cell r="I206">
            <v>30</v>
          </cell>
          <cell r="J206">
            <v>26</v>
          </cell>
          <cell r="K206">
            <v>35</v>
          </cell>
          <cell r="L206">
            <v>31</v>
          </cell>
          <cell r="M206">
            <v>34</v>
          </cell>
          <cell r="N206">
            <v>44</v>
          </cell>
        </row>
        <row r="207">
          <cell r="B207" t="str">
            <v>G513422200711171519</v>
          </cell>
          <cell r="C207" t="str">
            <v>杨恩飞</v>
          </cell>
          <cell r="D207">
            <v>8</v>
          </cell>
          <cell r="E207" t="str">
            <v>未分科</v>
          </cell>
          <cell r="F207">
            <v>97</v>
          </cell>
          <cell r="G207">
            <v>95</v>
          </cell>
          <cell r="H207">
            <v>111</v>
          </cell>
          <cell r="I207">
            <v>36</v>
          </cell>
          <cell r="J207">
            <v>28</v>
          </cell>
          <cell r="K207">
            <v>31</v>
          </cell>
          <cell r="L207">
            <v>33</v>
          </cell>
          <cell r="M207">
            <v>33</v>
          </cell>
          <cell r="N207">
            <v>40</v>
          </cell>
        </row>
        <row r="208">
          <cell r="B208" t="str">
            <v>G513422200110154625</v>
          </cell>
          <cell r="C208" t="str">
            <v>尔地姆</v>
          </cell>
          <cell r="D208">
            <v>8</v>
          </cell>
          <cell r="E208" t="str">
            <v>未分科</v>
          </cell>
          <cell r="F208">
            <v>110</v>
          </cell>
          <cell r="G208">
            <v>92</v>
          </cell>
          <cell r="H208">
            <v>104</v>
          </cell>
          <cell r="I208">
            <v>33</v>
          </cell>
          <cell r="J208">
            <v>27</v>
          </cell>
          <cell r="K208">
            <v>37</v>
          </cell>
          <cell r="L208">
            <v>40</v>
          </cell>
          <cell r="M208">
            <v>40</v>
          </cell>
          <cell r="N208">
            <v>42</v>
          </cell>
        </row>
        <row r="209">
          <cell r="B209" t="str">
            <v>G513422200605082520</v>
          </cell>
          <cell r="C209" t="str">
            <v>陶佳颖</v>
          </cell>
          <cell r="D209">
            <v>2</v>
          </cell>
          <cell r="E209" t="str">
            <v>未分科</v>
          </cell>
          <cell r="F209">
            <v>109</v>
          </cell>
          <cell r="G209">
            <v>93</v>
          </cell>
          <cell r="H209">
            <v>103</v>
          </cell>
          <cell r="I209">
            <v>32</v>
          </cell>
          <cell r="J209">
            <v>29</v>
          </cell>
          <cell r="K209">
            <v>32</v>
          </cell>
          <cell r="L209">
            <v>30</v>
          </cell>
          <cell r="M209">
            <v>45</v>
          </cell>
          <cell r="N209">
            <v>41</v>
          </cell>
        </row>
        <row r="210">
          <cell r="B210" t="str">
            <v>G513422200508225024</v>
          </cell>
          <cell r="C210" t="str">
            <v>央章拉姆</v>
          </cell>
          <cell r="D210">
            <v>4</v>
          </cell>
          <cell r="E210" t="str">
            <v>未分科</v>
          </cell>
          <cell r="F210">
            <v>103</v>
          </cell>
          <cell r="G210">
            <v>79</v>
          </cell>
          <cell r="H210">
            <v>130</v>
          </cell>
          <cell r="I210">
            <v>33</v>
          </cell>
          <cell r="J210">
            <v>21</v>
          </cell>
          <cell r="K210">
            <v>32</v>
          </cell>
          <cell r="L210">
            <v>33</v>
          </cell>
          <cell r="M210">
            <v>18</v>
          </cell>
          <cell r="N210">
            <v>44</v>
          </cell>
        </row>
        <row r="211">
          <cell r="B211" t="str">
            <v>G513422200602104026</v>
          </cell>
          <cell r="C211" t="str">
            <v>晓庆莫</v>
          </cell>
          <cell r="D211">
            <v>11</v>
          </cell>
          <cell r="E211" t="str">
            <v>未分科</v>
          </cell>
          <cell r="F211">
            <v>96</v>
          </cell>
          <cell r="G211">
            <v>88</v>
          </cell>
          <cell r="H211">
            <v>134</v>
          </cell>
          <cell r="I211">
            <v>27</v>
          </cell>
          <cell r="J211">
            <v>21</v>
          </cell>
          <cell r="K211">
            <v>28</v>
          </cell>
          <cell r="L211">
            <v>26</v>
          </cell>
          <cell r="M211">
            <v>29</v>
          </cell>
          <cell r="N211">
            <v>36</v>
          </cell>
        </row>
        <row r="212">
          <cell r="B212" t="str">
            <v>G513422200705102744</v>
          </cell>
          <cell r="C212" t="str">
            <v>马雅洁</v>
          </cell>
          <cell r="D212">
            <v>8</v>
          </cell>
          <cell r="E212" t="str">
            <v>未分科</v>
          </cell>
          <cell r="F212">
            <v>112</v>
          </cell>
          <cell r="G212">
            <v>79</v>
          </cell>
          <cell r="H212">
            <v>110</v>
          </cell>
          <cell r="I212">
            <v>35</v>
          </cell>
          <cell r="J212">
            <v>29</v>
          </cell>
          <cell r="K212">
            <v>38</v>
          </cell>
          <cell r="L212">
            <v>38</v>
          </cell>
          <cell r="M212">
            <v>33</v>
          </cell>
          <cell r="N212">
            <v>42</v>
          </cell>
        </row>
        <row r="213">
          <cell r="B213" t="str">
            <v>G513422200502182529</v>
          </cell>
          <cell r="C213" t="str">
            <v>李同英</v>
          </cell>
          <cell r="D213">
            <v>3</v>
          </cell>
          <cell r="E213" t="str">
            <v>未分科</v>
          </cell>
          <cell r="F213">
            <v>112</v>
          </cell>
          <cell r="G213">
            <v>91</v>
          </cell>
          <cell r="H213">
            <v>94</v>
          </cell>
          <cell r="I213">
            <v>37</v>
          </cell>
          <cell r="J213">
            <v>31</v>
          </cell>
          <cell r="K213">
            <v>44</v>
          </cell>
          <cell r="L213">
            <v>40</v>
          </cell>
          <cell r="M213">
            <v>26</v>
          </cell>
          <cell r="N213">
            <v>45</v>
          </cell>
        </row>
        <row r="214">
          <cell r="B214" t="str">
            <v>G513422200408134432</v>
          </cell>
          <cell r="C214" t="str">
            <v>马友才</v>
          </cell>
          <cell r="D214">
            <v>2</v>
          </cell>
          <cell r="E214" t="str">
            <v>未分科</v>
          </cell>
          <cell r="F214">
            <v>107</v>
          </cell>
          <cell r="G214">
            <v>93</v>
          </cell>
          <cell r="H214">
            <v>90</v>
          </cell>
          <cell r="I214">
            <v>48</v>
          </cell>
          <cell r="J214">
            <v>27</v>
          </cell>
          <cell r="K214">
            <v>42</v>
          </cell>
          <cell r="L214">
            <v>31</v>
          </cell>
          <cell r="M214">
            <v>38</v>
          </cell>
          <cell r="N214">
            <v>43</v>
          </cell>
        </row>
        <row r="215">
          <cell r="B215" t="str">
            <v>G513422200602086219</v>
          </cell>
          <cell r="C215" t="str">
            <v>吕晓军</v>
          </cell>
          <cell r="D215">
            <v>3</v>
          </cell>
          <cell r="E215" t="str">
            <v>未分科</v>
          </cell>
          <cell r="F215">
            <v>94</v>
          </cell>
          <cell r="G215">
            <v>85</v>
          </cell>
          <cell r="H215">
            <v>115</v>
          </cell>
          <cell r="I215">
            <v>41</v>
          </cell>
          <cell r="J215">
            <v>30</v>
          </cell>
          <cell r="K215">
            <v>43</v>
          </cell>
          <cell r="L215">
            <v>32</v>
          </cell>
          <cell r="M215">
            <v>33</v>
          </cell>
          <cell r="N215">
            <v>49</v>
          </cell>
        </row>
        <row r="216">
          <cell r="B216" t="str">
            <v>G513422200605260024</v>
          </cell>
          <cell r="C216" t="str">
            <v>杨东群</v>
          </cell>
          <cell r="D216">
            <v>5</v>
          </cell>
          <cell r="E216" t="str">
            <v>未分科</v>
          </cell>
          <cell r="F216">
            <v>102</v>
          </cell>
          <cell r="G216">
            <v>82</v>
          </cell>
          <cell r="H216">
            <v>127</v>
          </cell>
          <cell r="I216">
            <v>34</v>
          </cell>
          <cell r="J216">
            <v>20</v>
          </cell>
          <cell r="K216">
            <v>35</v>
          </cell>
          <cell r="L216">
            <v>26</v>
          </cell>
          <cell r="M216">
            <v>21</v>
          </cell>
          <cell r="N216">
            <v>32</v>
          </cell>
        </row>
        <row r="217">
          <cell r="B217" t="str">
            <v>G51342220030320422X</v>
          </cell>
          <cell r="C217" t="str">
            <v>扎西祝玛</v>
          </cell>
          <cell r="D217">
            <v>8</v>
          </cell>
          <cell r="E217" t="str">
            <v>未分科</v>
          </cell>
          <cell r="F217">
            <v>106</v>
          </cell>
          <cell r="G217">
            <v>91</v>
          </cell>
          <cell r="H217">
            <v>110</v>
          </cell>
          <cell r="I217">
            <v>36</v>
          </cell>
          <cell r="J217">
            <v>21</v>
          </cell>
          <cell r="K217">
            <v>32</v>
          </cell>
          <cell r="L217">
            <v>33</v>
          </cell>
          <cell r="M217">
            <v>29</v>
          </cell>
          <cell r="N217">
            <v>40</v>
          </cell>
        </row>
        <row r="218">
          <cell r="B218" t="str">
            <v>G513422200411280027</v>
          </cell>
          <cell r="C218" t="str">
            <v>马雅玲</v>
          </cell>
          <cell r="D218">
            <v>7</v>
          </cell>
          <cell r="E218" t="str">
            <v>未分科</v>
          </cell>
          <cell r="F218">
            <v>102</v>
          </cell>
          <cell r="G218">
            <v>103</v>
          </cell>
          <cell r="H218">
            <v>97</v>
          </cell>
          <cell r="I218">
            <v>33</v>
          </cell>
          <cell r="J218">
            <v>29</v>
          </cell>
          <cell r="K218">
            <v>31</v>
          </cell>
          <cell r="L218">
            <v>28</v>
          </cell>
          <cell r="M218">
            <v>27</v>
          </cell>
          <cell r="N218">
            <v>42</v>
          </cell>
        </row>
        <row r="219">
          <cell r="B219" t="str">
            <v>G51342220000706252X</v>
          </cell>
          <cell r="C219" t="str">
            <v>伍建珍</v>
          </cell>
          <cell r="D219">
            <v>12</v>
          </cell>
          <cell r="E219" t="str">
            <v>未分科</v>
          </cell>
          <cell r="F219">
            <v>106</v>
          </cell>
          <cell r="G219">
            <v>88</v>
          </cell>
          <cell r="H219">
            <v>110</v>
          </cell>
          <cell r="I219">
            <v>33</v>
          </cell>
          <cell r="J219">
            <v>27</v>
          </cell>
          <cell r="K219">
            <v>32</v>
          </cell>
          <cell r="L219">
            <v>34</v>
          </cell>
          <cell r="M219">
            <v>27</v>
          </cell>
          <cell r="N219">
            <v>43</v>
          </cell>
        </row>
        <row r="220">
          <cell r="B220" t="str">
            <v>G513422200407242917</v>
          </cell>
          <cell r="C220" t="str">
            <v>黄吉祥</v>
          </cell>
          <cell r="D220">
            <v>9</v>
          </cell>
          <cell r="E220" t="str">
            <v>未分科</v>
          </cell>
          <cell r="F220">
            <v>115</v>
          </cell>
          <cell r="G220">
            <v>104</v>
          </cell>
          <cell r="H220">
            <v>89</v>
          </cell>
          <cell r="I220">
            <v>36</v>
          </cell>
          <cell r="J220">
            <v>19</v>
          </cell>
          <cell r="K220">
            <v>28</v>
          </cell>
          <cell r="L220">
            <v>33</v>
          </cell>
          <cell r="M220">
            <v>35</v>
          </cell>
          <cell r="N220">
            <v>43</v>
          </cell>
        </row>
        <row r="221">
          <cell r="B221" t="str">
            <v>G513422200402054220</v>
          </cell>
          <cell r="C221" t="str">
            <v>朗姆</v>
          </cell>
          <cell r="D221">
            <v>2</v>
          </cell>
          <cell r="E221" t="str">
            <v>未分科</v>
          </cell>
          <cell r="F221">
            <v>112</v>
          </cell>
          <cell r="G221">
            <v>113</v>
          </cell>
          <cell r="H221">
            <v>79</v>
          </cell>
          <cell r="I221">
            <v>33</v>
          </cell>
          <cell r="J221">
            <v>26</v>
          </cell>
          <cell r="K221">
            <v>43</v>
          </cell>
          <cell r="L221">
            <v>31</v>
          </cell>
          <cell r="M221">
            <v>30</v>
          </cell>
          <cell r="N221">
            <v>41</v>
          </cell>
        </row>
        <row r="222">
          <cell r="B222" t="str">
            <v>G513422200704062517</v>
          </cell>
          <cell r="C222" t="str">
            <v>王春龙</v>
          </cell>
          <cell r="D222">
            <v>3</v>
          </cell>
          <cell r="E222" t="str">
            <v>未分科</v>
          </cell>
          <cell r="F222">
            <v>94</v>
          </cell>
          <cell r="G222">
            <v>95</v>
          </cell>
          <cell r="H222">
            <v>105</v>
          </cell>
          <cell r="I222">
            <v>41</v>
          </cell>
          <cell r="J222">
            <v>28</v>
          </cell>
          <cell r="K222">
            <v>38</v>
          </cell>
          <cell r="L222">
            <v>30</v>
          </cell>
          <cell r="M222">
            <v>37</v>
          </cell>
          <cell r="N222">
            <v>42</v>
          </cell>
        </row>
        <row r="223">
          <cell r="B223" t="str">
            <v>G51342220050327621X</v>
          </cell>
          <cell r="C223" t="str">
            <v>杜基偏初</v>
          </cell>
          <cell r="D223">
            <v>2</v>
          </cell>
          <cell r="E223" t="str">
            <v>未分科</v>
          </cell>
          <cell r="F223">
            <v>102</v>
          </cell>
          <cell r="G223">
            <v>107</v>
          </cell>
          <cell r="H223">
            <v>82</v>
          </cell>
          <cell r="I223">
            <v>43</v>
          </cell>
          <cell r="J223">
            <v>29</v>
          </cell>
          <cell r="K223">
            <v>38</v>
          </cell>
          <cell r="L223">
            <v>32</v>
          </cell>
          <cell r="M223">
            <v>26</v>
          </cell>
          <cell r="N223">
            <v>42</v>
          </cell>
        </row>
        <row r="224">
          <cell r="B224" t="str">
            <v>G513422200601191914</v>
          </cell>
          <cell r="C224" t="str">
            <v>次仁偏初</v>
          </cell>
          <cell r="D224">
            <v>4</v>
          </cell>
          <cell r="E224" t="str">
            <v>未分科</v>
          </cell>
          <cell r="F224">
            <v>107</v>
          </cell>
          <cell r="G224">
            <v>87</v>
          </cell>
          <cell r="H224">
            <v>93</v>
          </cell>
          <cell r="I224">
            <v>52</v>
          </cell>
          <cell r="J224">
            <v>24</v>
          </cell>
          <cell r="K224">
            <v>38</v>
          </cell>
          <cell r="L224">
            <v>29</v>
          </cell>
          <cell r="M224">
            <v>21</v>
          </cell>
          <cell r="N224">
            <v>40</v>
          </cell>
        </row>
        <row r="225">
          <cell r="B225" t="str">
            <v>G513422200606240922</v>
          </cell>
          <cell r="C225" t="str">
            <v>沈思静</v>
          </cell>
          <cell r="D225">
            <v>8</v>
          </cell>
          <cell r="E225" t="str">
            <v>未分科</v>
          </cell>
          <cell r="F225">
            <v>117</v>
          </cell>
          <cell r="G225">
            <v>64</v>
          </cell>
          <cell r="H225">
            <v>106</v>
          </cell>
          <cell r="I225">
            <v>42</v>
          </cell>
          <cell r="J225">
            <v>33</v>
          </cell>
          <cell r="K225">
            <v>49</v>
          </cell>
          <cell r="L225">
            <v>39</v>
          </cell>
          <cell r="M225">
            <v>43</v>
          </cell>
          <cell r="N225">
            <v>49</v>
          </cell>
        </row>
        <row r="226">
          <cell r="B226" t="str">
            <v>G513422200408011926</v>
          </cell>
          <cell r="C226" t="str">
            <v>祝拉米</v>
          </cell>
          <cell r="D226">
            <v>3</v>
          </cell>
          <cell r="E226" t="str">
            <v>未分科</v>
          </cell>
          <cell r="F226">
            <v>106</v>
          </cell>
          <cell r="G226">
            <v>80</v>
          </cell>
          <cell r="H226">
            <v>106</v>
          </cell>
          <cell r="I226">
            <v>41</v>
          </cell>
          <cell r="J226">
            <v>29</v>
          </cell>
          <cell r="K226">
            <v>32</v>
          </cell>
          <cell r="L226">
            <v>35</v>
          </cell>
          <cell r="M226">
            <v>37</v>
          </cell>
          <cell r="N226">
            <v>41</v>
          </cell>
        </row>
        <row r="227">
          <cell r="B227" t="str">
            <v>G513422200506050929</v>
          </cell>
          <cell r="C227" t="str">
            <v>央青拉初</v>
          </cell>
          <cell r="D227">
            <v>2</v>
          </cell>
          <cell r="E227" t="str">
            <v>未分科</v>
          </cell>
          <cell r="F227">
            <v>99</v>
          </cell>
          <cell r="G227">
            <v>81</v>
          </cell>
          <cell r="H227">
            <v>112</v>
          </cell>
          <cell r="I227">
            <v>39</v>
          </cell>
          <cell r="J227">
            <v>31</v>
          </cell>
          <cell r="K227">
            <v>35</v>
          </cell>
          <cell r="L227">
            <v>31</v>
          </cell>
          <cell r="M227">
            <v>32</v>
          </cell>
          <cell r="N227">
            <v>45</v>
          </cell>
        </row>
        <row r="228">
          <cell r="B228" t="str">
            <v>G513422200509020020</v>
          </cell>
          <cell r="C228" t="str">
            <v>毛焱</v>
          </cell>
          <cell r="D228">
            <v>5</v>
          </cell>
          <cell r="E228" t="str">
            <v>未分科</v>
          </cell>
          <cell r="F228">
            <v>116</v>
          </cell>
          <cell r="G228">
            <v>66</v>
          </cell>
          <cell r="H228">
            <v>128</v>
          </cell>
          <cell r="I228">
            <v>29</v>
          </cell>
          <cell r="J228">
            <v>23</v>
          </cell>
          <cell r="K228">
            <v>39</v>
          </cell>
          <cell r="L228">
            <v>30</v>
          </cell>
          <cell r="M228">
            <v>32</v>
          </cell>
          <cell r="N228">
            <v>37</v>
          </cell>
        </row>
        <row r="229">
          <cell r="B229" t="str">
            <v>G513422200608051316</v>
          </cell>
          <cell r="C229" t="str">
            <v>杨帅康</v>
          </cell>
          <cell r="D229">
            <v>3</v>
          </cell>
          <cell r="E229" t="str">
            <v>未分科</v>
          </cell>
          <cell r="F229">
            <v>106</v>
          </cell>
          <cell r="G229">
            <v>105</v>
          </cell>
          <cell r="H229">
            <v>73</v>
          </cell>
          <cell r="I229">
            <v>41</v>
          </cell>
          <cell r="J229">
            <v>37</v>
          </cell>
          <cell r="K229">
            <v>38</v>
          </cell>
          <cell r="L229">
            <v>29</v>
          </cell>
          <cell r="M229">
            <v>30</v>
          </cell>
          <cell r="N229">
            <v>45</v>
          </cell>
        </row>
        <row r="230">
          <cell r="B230" t="str">
            <v>G513422200604104812</v>
          </cell>
          <cell r="C230" t="str">
            <v>龙布次尔</v>
          </cell>
          <cell r="D230">
            <v>4</v>
          </cell>
          <cell r="E230" t="str">
            <v>未分科</v>
          </cell>
          <cell r="F230">
            <v>90</v>
          </cell>
          <cell r="G230">
            <v>108</v>
          </cell>
          <cell r="H230">
            <v>76</v>
          </cell>
          <cell r="I230">
            <v>60</v>
          </cell>
          <cell r="J230">
            <v>28</v>
          </cell>
          <cell r="K230">
            <v>35</v>
          </cell>
          <cell r="L230">
            <v>29</v>
          </cell>
          <cell r="M230">
            <v>19</v>
          </cell>
          <cell r="N230">
            <v>38</v>
          </cell>
        </row>
        <row r="231">
          <cell r="B231" t="str">
            <v>G513422200403290022</v>
          </cell>
          <cell r="C231" t="str">
            <v>马秀珍</v>
          </cell>
          <cell r="D231">
            <v>9</v>
          </cell>
          <cell r="E231" t="str">
            <v>未分科</v>
          </cell>
          <cell r="F231">
            <v>111</v>
          </cell>
          <cell r="G231">
            <v>84</v>
          </cell>
          <cell r="H231">
            <v>115</v>
          </cell>
          <cell r="I231">
            <v>32</v>
          </cell>
          <cell r="J231">
            <v>19</v>
          </cell>
          <cell r="K231">
            <v>33</v>
          </cell>
          <cell r="L231">
            <v>33</v>
          </cell>
          <cell r="M231">
            <v>29</v>
          </cell>
          <cell r="N231">
            <v>33</v>
          </cell>
        </row>
        <row r="232">
          <cell r="B232" t="str">
            <v>G513422200701084833</v>
          </cell>
          <cell r="C232" t="str">
            <v>苏朗降初</v>
          </cell>
          <cell r="D232">
            <v>2</v>
          </cell>
          <cell r="E232" t="str">
            <v>未分科</v>
          </cell>
          <cell r="F232">
            <v>108</v>
          </cell>
          <cell r="G232">
            <v>93</v>
          </cell>
          <cell r="H232">
            <v>79</v>
          </cell>
          <cell r="I232">
            <v>45</v>
          </cell>
          <cell r="J232">
            <v>36</v>
          </cell>
          <cell r="K232">
            <v>40</v>
          </cell>
          <cell r="L232">
            <v>35</v>
          </cell>
          <cell r="M232">
            <v>27</v>
          </cell>
          <cell r="N232">
            <v>43</v>
          </cell>
        </row>
        <row r="233">
          <cell r="B233" t="str">
            <v>G513422199910121949</v>
          </cell>
          <cell r="C233" t="str">
            <v>马小琼</v>
          </cell>
          <cell r="D233">
            <v>3</v>
          </cell>
          <cell r="E233" t="str">
            <v>未分科</v>
          </cell>
          <cell r="F233">
            <v>108</v>
          </cell>
          <cell r="G233">
            <v>96</v>
          </cell>
          <cell r="H233">
            <v>101</v>
          </cell>
          <cell r="I233">
            <v>35</v>
          </cell>
          <cell r="J233">
            <v>21</v>
          </cell>
          <cell r="K233">
            <v>33</v>
          </cell>
          <cell r="L233">
            <v>35</v>
          </cell>
          <cell r="M233">
            <v>30</v>
          </cell>
          <cell r="N233">
            <v>30</v>
          </cell>
        </row>
        <row r="234">
          <cell r="B234" t="str">
            <v>G513422200505211313</v>
          </cell>
          <cell r="C234" t="str">
            <v>马小林</v>
          </cell>
          <cell r="D234">
            <v>2</v>
          </cell>
          <cell r="E234" t="str">
            <v>未分科</v>
          </cell>
          <cell r="F234">
            <v>90</v>
          </cell>
          <cell r="G234">
            <v>106</v>
          </cell>
          <cell r="H234">
            <v>84</v>
          </cell>
          <cell r="I234">
            <v>45</v>
          </cell>
          <cell r="J234">
            <v>36</v>
          </cell>
          <cell r="K234">
            <v>37</v>
          </cell>
          <cell r="L234">
            <v>32</v>
          </cell>
          <cell r="M234">
            <v>40</v>
          </cell>
          <cell r="N234">
            <v>46</v>
          </cell>
        </row>
        <row r="235">
          <cell r="B235" t="str">
            <v>G513422200611120722</v>
          </cell>
          <cell r="C235" t="str">
            <v>沈甲甲</v>
          </cell>
          <cell r="D235">
            <v>5</v>
          </cell>
          <cell r="E235" t="str">
            <v>未分科</v>
          </cell>
          <cell r="F235">
            <v>112</v>
          </cell>
          <cell r="G235">
            <v>81</v>
          </cell>
          <cell r="H235">
            <v>118</v>
          </cell>
          <cell r="I235">
            <v>32</v>
          </cell>
          <cell r="J235">
            <v>18</v>
          </cell>
          <cell r="K235">
            <v>34</v>
          </cell>
          <cell r="L235">
            <v>34</v>
          </cell>
          <cell r="M235">
            <v>31</v>
          </cell>
          <cell r="N235">
            <v>42</v>
          </cell>
        </row>
        <row r="236">
          <cell r="B236" t="str">
            <v>G513422200510052927</v>
          </cell>
          <cell r="C236" t="str">
            <v>苟勇林</v>
          </cell>
          <cell r="D236">
            <v>4</v>
          </cell>
          <cell r="E236" t="str">
            <v>未分科</v>
          </cell>
          <cell r="F236">
            <v>107</v>
          </cell>
          <cell r="G236">
            <v>81</v>
          </cell>
          <cell r="H236">
            <v>120</v>
          </cell>
          <cell r="I236">
            <v>33</v>
          </cell>
          <cell r="J236">
            <v>20</v>
          </cell>
          <cell r="K236">
            <v>37</v>
          </cell>
          <cell r="L236">
            <v>27</v>
          </cell>
          <cell r="M236">
            <v>33</v>
          </cell>
          <cell r="N236">
            <v>36</v>
          </cell>
        </row>
        <row r="237">
          <cell r="B237" t="str">
            <v>G513422200605122924</v>
          </cell>
          <cell r="C237" t="str">
            <v>胡莉</v>
          </cell>
          <cell r="D237">
            <v>8</v>
          </cell>
          <cell r="E237" t="str">
            <v>未分科</v>
          </cell>
          <cell r="F237">
            <v>105</v>
          </cell>
          <cell r="G237">
            <v>80</v>
          </cell>
          <cell r="H237">
            <v>129</v>
          </cell>
          <cell r="I237">
            <v>26</v>
          </cell>
          <cell r="J237">
            <v>20</v>
          </cell>
          <cell r="K237">
            <v>30</v>
          </cell>
          <cell r="L237">
            <v>29</v>
          </cell>
          <cell r="M237">
            <v>38</v>
          </cell>
          <cell r="N237">
            <v>32</v>
          </cell>
        </row>
        <row r="238">
          <cell r="B238" t="str">
            <v>G513422200502076427</v>
          </cell>
          <cell r="C238" t="str">
            <v>康珠拥珍</v>
          </cell>
          <cell r="D238">
            <v>3</v>
          </cell>
          <cell r="E238" t="str">
            <v>未分科</v>
          </cell>
          <cell r="F238">
            <v>97</v>
          </cell>
          <cell r="G238">
            <v>100</v>
          </cell>
          <cell r="H238">
            <v>102</v>
          </cell>
          <cell r="I238">
            <v>29</v>
          </cell>
          <cell r="J238">
            <v>32</v>
          </cell>
          <cell r="K238">
            <v>39</v>
          </cell>
          <cell r="L238">
            <v>35</v>
          </cell>
          <cell r="M238">
            <v>28</v>
          </cell>
          <cell r="N238">
            <v>47</v>
          </cell>
        </row>
        <row r="239">
          <cell r="B239" t="str">
            <v>G513422200611124811</v>
          </cell>
          <cell r="C239" t="str">
            <v>偏初次尔</v>
          </cell>
          <cell r="D239">
            <v>2</v>
          </cell>
          <cell r="E239" t="str">
            <v>未分科</v>
          </cell>
          <cell r="F239">
            <v>96</v>
          </cell>
          <cell r="G239">
            <v>87</v>
          </cell>
          <cell r="H239">
            <v>107</v>
          </cell>
          <cell r="I239">
            <v>43</v>
          </cell>
          <cell r="J239">
            <v>27</v>
          </cell>
          <cell r="K239">
            <v>33</v>
          </cell>
          <cell r="L239">
            <v>31</v>
          </cell>
          <cell r="M239">
            <v>27</v>
          </cell>
          <cell r="N239">
            <v>36</v>
          </cell>
        </row>
        <row r="240">
          <cell r="B240" t="str">
            <v>G51342220051126362X</v>
          </cell>
          <cell r="C240" t="str">
            <v>斯达祝玛</v>
          </cell>
          <cell r="D240">
            <v>6</v>
          </cell>
          <cell r="E240" t="str">
            <v>未分科</v>
          </cell>
          <cell r="F240">
            <v>105</v>
          </cell>
          <cell r="G240">
            <v>110</v>
          </cell>
          <cell r="H240">
            <v>68</v>
          </cell>
          <cell r="I240">
            <v>41</v>
          </cell>
          <cell r="J240">
            <v>36</v>
          </cell>
          <cell r="K240">
            <v>27</v>
          </cell>
          <cell r="L240">
            <v>31</v>
          </cell>
          <cell r="M240">
            <v>31</v>
          </cell>
          <cell r="N240">
            <v>44</v>
          </cell>
        </row>
        <row r="241">
          <cell r="B241" t="str">
            <v>G513422200509146213</v>
          </cell>
          <cell r="C241" t="str">
            <v>韩勇富</v>
          </cell>
          <cell r="D241">
            <v>5</v>
          </cell>
          <cell r="E241" t="str">
            <v>未分科</v>
          </cell>
          <cell r="F241">
            <v>96</v>
          </cell>
          <cell r="G241">
            <v>100</v>
          </cell>
          <cell r="H241">
            <v>71</v>
          </cell>
          <cell r="I241">
            <v>53</v>
          </cell>
          <cell r="J241">
            <v>39</v>
          </cell>
          <cell r="K241">
            <v>42</v>
          </cell>
          <cell r="L241">
            <v>26</v>
          </cell>
          <cell r="M241">
            <v>33</v>
          </cell>
          <cell r="N241">
            <v>45</v>
          </cell>
        </row>
        <row r="242">
          <cell r="B242" t="str">
            <v>G513422200305174845</v>
          </cell>
          <cell r="C242" t="str">
            <v>仁青拉木</v>
          </cell>
          <cell r="D242">
            <v>8</v>
          </cell>
          <cell r="E242" t="str">
            <v>未分科</v>
          </cell>
          <cell r="F242">
            <v>89</v>
          </cell>
          <cell r="G242">
            <v>106</v>
          </cell>
          <cell r="H242">
            <v>115</v>
          </cell>
          <cell r="I242">
            <v>23</v>
          </cell>
          <cell r="J242">
            <v>26</v>
          </cell>
          <cell r="K242">
            <v>33</v>
          </cell>
          <cell r="L242">
            <v>28</v>
          </cell>
          <cell r="M242">
            <v>29</v>
          </cell>
          <cell r="N242">
            <v>35</v>
          </cell>
        </row>
        <row r="243">
          <cell r="B243" t="str">
            <v>G513422200511010913</v>
          </cell>
          <cell r="C243" t="str">
            <v>巴桑</v>
          </cell>
          <cell r="D243">
            <v>9</v>
          </cell>
          <cell r="E243" t="str">
            <v>未分科</v>
          </cell>
          <cell r="F243">
            <v>109</v>
          </cell>
          <cell r="G243">
            <v>99</v>
          </cell>
          <cell r="H243">
            <v>88</v>
          </cell>
          <cell r="I243">
            <v>38</v>
          </cell>
          <cell r="J243">
            <v>25</v>
          </cell>
          <cell r="K243">
            <v>36</v>
          </cell>
          <cell r="L243">
            <v>38</v>
          </cell>
          <cell r="M243">
            <v>32</v>
          </cell>
          <cell r="N243">
            <v>42</v>
          </cell>
        </row>
        <row r="244">
          <cell r="B244" t="str">
            <v>G513422200503156816</v>
          </cell>
          <cell r="C244" t="str">
            <v>邱建辉</v>
          </cell>
          <cell r="D244">
            <v>8</v>
          </cell>
          <cell r="E244" t="str">
            <v>未分科</v>
          </cell>
          <cell r="F244">
            <v>101</v>
          </cell>
          <cell r="G244">
            <v>96</v>
          </cell>
          <cell r="H244">
            <v>117</v>
          </cell>
          <cell r="I244">
            <v>33</v>
          </cell>
          <cell r="J244">
            <v>11</v>
          </cell>
          <cell r="K244">
            <v>34</v>
          </cell>
          <cell r="L244">
            <v>41</v>
          </cell>
          <cell r="M244">
            <v>29</v>
          </cell>
          <cell r="N244">
            <v>35</v>
          </cell>
        </row>
        <row r="245">
          <cell r="B245" t="str">
            <v>G513422200503081922</v>
          </cell>
          <cell r="C245" t="str">
            <v>惹乐莫</v>
          </cell>
          <cell r="D245">
            <v>9</v>
          </cell>
          <cell r="E245" t="str">
            <v>未分科</v>
          </cell>
          <cell r="F245">
            <v>113</v>
          </cell>
          <cell r="G245">
            <v>72</v>
          </cell>
          <cell r="H245">
            <v>121</v>
          </cell>
          <cell r="I245">
            <v>33</v>
          </cell>
          <cell r="J245">
            <v>19</v>
          </cell>
          <cell r="K245">
            <v>35</v>
          </cell>
          <cell r="L245">
            <v>38</v>
          </cell>
          <cell r="M245">
            <v>28</v>
          </cell>
          <cell r="N245">
            <v>36</v>
          </cell>
        </row>
        <row r="246">
          <cell r="B246" t="str">
            <v>G513422200501171123</v>
          </cell>
          <cell r="C246" t="str">
            <v>金伍甲</v>
          </cell>
          <cell r="D246">
            <v>8</v>
          </cell>
          <cell r="E246" t="str">
            <v>未分科</v>
          </cell>
          <cell r="F246">
            <v>103</v>
          </cell>
          <cell r="G246">
            <v>70</v>
          </cell>
          <cell r="H246">
            <v>119</v>
          </cell>
          <cell r="I246">
            <v>35</v>
          </cell>
          <cell r="J246">
            <v>30</v>
          </cell>
          <cell r="K246">
            <v>42</v>
          </cell>
          <cell r="L246">
            <v>41</v>
          </cell>
          <cell r="M246">
            <v>43</v>
          </cell>
          <cell r="N246">
            <v>48</v>
          </cell>
        </row>
        <row r="247">
          <cell r="B247" t="str">
            <v>G513422200512141720</v>
          </cell>
          <cell r="C247" t="str">
            <v>李顺洁</v>
          </cell>
          <cell r="D247">
            <v>10</v>
          </cell>
          <cell r="E247" t="str">
            <v>未分科</v>
          </cell>
          <cell r="F247">
            <v>110</v>
          </cell>
          <cell r="G247">
            <v>71</v>
          </cell>
          <cell r="H247">
            <v>121</v>
          </cell>
          <cell r="I247">
            <v>29</v>
          </cell>
          <cell r="J247">
            <v>26</v>
          </cell>
          <cell r="K247">
            <v>30</v>
          </cell>
          <cell r="L247">
            <v>29</v>
          </cell>
          <cell r="M247">
            <v>35</v>
          </cell>
          <cell r="N247">
            <v>35</v>
          </cell>
        </row>
        <row r="248">
          <cell r="B248" t="str">
            <v>G513422200310201510</v>
          </cell>
          <cell r="C248" t="str">
            <v>金友坡</v>
          </cell>
          <cell r="D248">
            <v>3</v>
          </cell>
          <cell r="E248" t="str">
            <v>未分科</v>
          </cell>
          <cell r="F248">
            <v>118</v>
          </cell>
          <cell r="G248">
            <v>96</v>
          </cell>
          <cell r="H248">
            <v>76</v>
          </cell>
          <cell r="I248">
            <v>25</v>
          </cell>
          <cell r="J248">
            <v>42</v>
          </cell>
          <cell r="K248">
            <v>38</v>
          </cell>
          <cell r="L248">
            <v>36</v>
          </cell>
          <cell r="M248">
            <v>39</v>
          </cell>
          <cell r="N248">
            <v>47</v>
          </cell>
        </row>
        <row r="249">
          <cell r="B249" t="str">
            <v>G513422200511220013</v>
          </cell>
          <cell r="C249" t="str">
            <v>次里降初</v>
          </cell>
          <cell r="D249">
            <v>3</v>
          </cell>
          <cell r="E249" t="str">
            <v>未分科</v>
          </cell>
          <cell r="F249">
            <v>93</v>
          </cell>
          <cell r="G249">
            <v>101</v>
          </cell>
          <cell r="H249">
            <v>66</v>
          </cell>
          <cell r="I249">
            <v>53</v>
          </cell>
          <cell r="J249">
            <v>44</v>
          </cell>
          <cell r="K249">
            <v>41</v>
          </cell>
          <cell r="L249">
            <v>36</v>
          </cell>
          <cell r="M249">
            <v>32</v>
          </cell>
          <cell r="N249">
            <v>42</v>
          </cell>
        </row>
        <row r="250">
          <cell r="B250" t="str">
            <v>G513422200606060323</v>
          </cell>
          <cell r="C250" t="str">
            <v>卓娜次仁</v>
          </cell>
          <cell r="D250">
            <v>12</v>
          </cell>
          <cell r="E250" t="str">
            <v>未分科</v>
          </cell>
          <cell r="F250">
            <v>100</v>
          </cell>
          <cell r="G250">
            <v>94</v>
          </cell>
          <cell r="H250">
            <v>104</v>
          </cell>
          <cell r="I250">
            <v>34</v>
          </cell>
          <cell r="J250">
            <v>25</v>
          </cell>
          <cell r="K250">
            <v>32</v>
          </cell>
          <cell r="L250">
            <v>33</v>
          </cell>
          <cell r="M250">
            <v>30</v>
          </cell>
          <cell r="N250">
            <v>36</v>
          </cell>
        </row>
        <row r="251">
          <cell r="B251" t="str">
            <v>G513422200311204027</v>
          </cell>
          <cell r="C251" t="str">
            <v>撒达央初</v>
          </cell>
          <cell r="D251">
            <v>10</v>
          </cell>
          <cell r="E251" t="str">
            <v>未分科</v>
          </cell>
          <cell r="F251">
            <v>111</v>
          </cell>
          <cell r="G251">
            <v>62</v>
          </cell>
          <cell r="H251">
            <v>117</v>
          </cell>
          <cell r="I251">
            <v>38</v>
          </cell>
          <cell r="J251">
            <v>29</v>
          </cell>
          <cell r="K251">
            <v>30</v>
          </cell>
          <cell r="L251">
            <v>30</v>
          </cell>
          <cell r="M251">
            <v>38</v>
          </cell>
          <cell r="N251">
            <v>44</v>
          </cell>
        </row>
        <row r="252">
          <cell r="B252" t="str">
            <v>G513422200610020025</v>
          </cell>
          <cell r="C252" t="str">
            <v>兰志英</v>
          </cell>
          <cell r="D252">
            <v>11</v>
          </cell>
          <cell r="E252" t="str">
            <v>未分科</v>
          </cell>
          <cell r="F252">
            <v>104</v>
          </cell>
          <cell r="G252">
            <v>94</v>
          </cell>
          <cell r="H252">
            <v>104</v>
          </cell>
          <cell r="I252">
            <v>35</v>
          </cell>
          <cell r="J252">
            <v>20</v>
          </cell>
          <cell r="K252">
            <v>34</v>
          </cell>
          <cell r="L252">
            <v>28</v>
          </cell>
          <cell r="M252">
            <v>30</v>
          </cell>
          <cell r="N252">
            <v>39</v>
          </cell>
        </row>
        <row r="253">
          <cell r="B253" t="str">
            <v>G513422200306134829</v>
          </cell>
          <cell r="C253" t="str">
            <v>边玛次珍</v>
          </cell>
          <cell r="D253">
            <v>9</v>
          </cell>
          <cell r="E253" t="str">
            <v>未分科</v>
          </cell>
          <cell r="F253">
            <v>105</v>
          </cell>
          <cell r="G253">
            <v>79</v>
          </cell>
          <cell r="H253">
            <v>119</v>
          </cell>
          <cell r="I253">
            <v>30</v>
          </cell>
          <cell r="J253">
            <v>23</v>
          </cell>
          <cell r="K253">
            <v>27</v>
          </cell>
          <cell r="L253">
            <v>36</v>
          </cell>
          <cell r="M253">
            <v>37</v>
          </cell>
          <cell r="N253">
            <v>41</v>
          </cell>
        </row>
        <row r="254">
          <cell r="B254" t="str">
            <v>G513422200609166625</v>
          </cell>
          <cell r="C254" t="str">
            <v>仁青卓玛</v>
          </cell>
          <cell r="D254">
            <v>6</v>
          </cell>
          <cell r="E254" t="str">
            <v>未分科</v>
          </cell>
          <cell r="F254">
            <v>104</v>
          </cell>
          <cell r="G254">
            <v>81</v>
          </cell>
          <cell r="H254">
            <v>109</v>
          </cell>
          <cell r="I254">
            <v>29</v>
          </cell>
          <cell r="J254">
            <v>33</v>
          </cell>
          <cell r="K254">
            <v>29</v>
          </cell>
          <cell r="L254">
            <v>36</v>
          </cell>
          <cell r="M254">
            <v>17</v>
          </cell>
          <cell r="N254">
            <v>41</v>
          </cell>
        </row>
        <row r="255">
          <cell r="B255" t="str">
            <v>G513422200505044033</v>
          </cell>
          <cell r="C255" t="str">
            <v>格桑</v>
          </cell>
          <cell r="D255">
            <v>11</v>
          </cell>
          <cell r="E255" t="str">
            <v>未分科</v>
          </cell>
          <cell r="F255">
            <v>95</v>
          </cell>
          <cell r="G255">
            <v>99</v>
          </cell>
          <cell r="H255">
            <v>90</v>
          </cell>
          <cell r="I255">
            <v>44</v>
          </cell>
          <cell r="J255">
            <v>26</v>
          </cell>
          <cell r="K255">
            <v>32</v>
          </cell>
          <cell r="L255">
            <v>37</v>
          </cell>
          <cell r="M255">
            <v>34</v>
          </cell>
          <cell r="N255">
            <v>45</v>
          </cell>
        </row>
        <row r="256">
          <cell r="B256" t="str">
            <v>G513422200406152522</v>
          </cell>
          <cell r="C256" t="str">
            <v>陶咪张</v>
          </cell>
          <cell r="D256">
            <v>8</v>
          </cell>
          <cell r="E256" t="str">
            <v>未分科</v>
          </cell>
          <cell r="F256">
            <v>101</v>
          </cell>
          <cell r="G256">
            <v>79</v>
          </cell>
          <cell r="H256">
            <v>122</v>
          </cell>
          <cell r="I256">
            <v>31</v>
          </cell>
          <cell r="J256">
            <v>21</v>
          </cell>
          <cell r="K256">
            <v>25</v>
          </cell>
          <cell r="L256">
            <v>32</v>
          </cell>
          <cell r="M256">
            <v>36</v>
          </cell>
          <cell r="N256">
            <v>40</v>
          </cell>
        </row>
        <row r="257">
          <cell r="B257" t="str">
            <v>G513422200609100917</v>
          </cell>
          <cell r="C257" t="str">
            <v>马国发</v>
          </cell>
          <cell r="D257">
            <v>10</v>
          </cell>
          <cell r="E257" t="str">
            <v>未分科</v>
          </cell>
          <cell r="F257">
            <v>112</v>
          </cell>
          <cell r="G257">
            <v>72</v>
          </cell>
          <cell r="H257">
            <v>103</v>
          </cell>
          <cell r="I257">
            <v>37</v>
          </cell>
          <cell r="J257">
            <v>30</v>
          </cell>
          <cell r="K257">
            <v>44</v>
          </cell>
          <cell r="L257">
            <v>36</v>
          </cell>
          <cell r="M257">
            <v>36</v>
          </cell>
          <cell r="N257">
            <v>38</v>
          </cell>
        </row>
        <row r="258">
          <cell r="B258" t="str">
            <v>G513422200606012129</v>
          </cell>
          <cell r="C258" t="str">
            <v>吕伍各</v>
          </cell>
          <cell r="D258">
            <v>9</v>
          </cell>
          <cell r="E258" t="str">
            <v>未分科</v>
          </cell>
          <cell r="F258">
            <v>103</v>
          </cell>
          <cell r="G258">
            <v>91</v>
          </cell>
          <cell r="H258">
            <v>97</v>
          </cell>
          <cell r="I258">
            <v>35</v>
          </cell>
          <cell r="J258">
            <v>28</v>
          </cell>
          <cell r="K258">
            <v>26</v>
          </cell>
          <cell r="L258">
            <v>33</v>
          </cell>
          <cell r="M258">
            <v>44</v>
          </cell>
          <cell r="N258">
            <v>37</v>
          </cell>
        </row>
        <row r="259">
          <cell r="B259" t="str">
            <v>G513422200509101525</v>
          </cell>
          <cell r="C259" t="str">
            <v>卢庆萍</v>
          </cell>
          <cell r="D259">
            <v>4</v>
          </cell>
          <cell r="E259" t="str">
            <v>未分科</v>
          </cell>
          <cell r="F259">
            <v>111</v>
          </cell>
          <cell r="G259">
            <v>86</v>
          </cell>
          <cell r="H259">
            <v>95</v>
          </cell>
          <cell r="I259">
            <v>36</v>
          </cell>
          <cell r="J259">
            <v>26</v>
          </cell>
          <cell r="K259">
            <v>40</v>
          </cell>
          <cell r="L259">
            <v>28</v>
          </cell>
          <cell r="M259">
            <v>29</v>
          </cell>
          <cell r="N259">
            <v>43</v>
          </cell>
        </row>
        <row r="260">
          <cell r="B260" t="str">
            <v>G513422200505236027</v>
          </cell>
          <cell r="C260" t="str">
            <v>陈树莲</v>
          </cell>
          <cell r="D260">
            <v>5</v>
          </cell>
          <cell r="E260" t="str">
            <v>未分科</v>
          </cell>
          <cell r="F260">
            <v>104</v>
          </cell>
          <cell r="G260">
            <v>89</v>
          </cell>
          <cell r="H260">
            <v>95</v>
          </cell>
          <cell r="I260">
            <v>38</v>
          </cell>
          <cell r="J260">
            <v>28</v>
          </cell>
          <cell r="K260">
            <v>34</v>
          </cell>
          <cell r="L260">
            <v>30</v>
          </cell>
          <cell r="M260">
            <v>36</v>
          </cell>
          <cell r="N260">
            <v>38</v>
          </cell>
        </row>
        <row r="261">
          <cell r="B261" t="str">
            <v>G51342220060328361X</v>
          </cell>
          <cell r="C261" t="str">
            <v>次丁品初</v>
          </cell>
          <cell r="D261">
            <v>7</v>
          </cell>
          <cell r="E261" t="str">
            <v>未分科</v>
          </cell>
          <cell r="F261">
            <v>102</v>
          </cell>
          <cell r="G261">
            <v>75</v>
          </cell>
          <cell r="H261">
            <v>108</v>
          </cell>
          <cell r="I261">
            <v>42</v>
          </cell>
          <cell r="J261">
            <v>27</v>
          </cell>
          <cell r="K261">
            <v>35</v>
          </cell>
          <cell r="L261">
            <v>33</v>
          </cell>
          <cell r="M261">
            <v>30</v>
          </cell>
          <cell r="N261">
            <v>47</v>
          </cell>
        </row>
        <row r="262">
          <cell r="B262" t="str">
            <v>G513422200605244817</v>
          </cell>
          <cell r="C262" t="str">
            <v>扎西兰布</v>
          </cell>
          <cell r="D262">
            <v>4</v>
          </cell>
          <cell r="E262" t="str">
            <v>未分科</v>
          </cell>
          <cell r="F262">
            <v>97</v>
          </cell>
          <cell r="G262">
            <v>92</v>
          </cell>
          <cell r="H262">
            <v>109</v>
          </cell>
          <cell r="I262">
            <v>42</v>
          </cell>
          <cell r="J262">
            <v>14</v>
          </cell>
          <cell r="K262">
            <v>41</v>
          </cell>
          <cell r="L262">
            <v>33</v>
          </cell>
          <cell r="M262">
            <v>23</v>
          </cell>
          <cell r="N262">
            <v>44</v>
          </cell>
        </row>
        <row r="263">
          <cell r="B263" t="str">
            <v>G513422200501050911</v>
          </cell>
          <cell r="C263" t="str">
            <v>熊小康</v>
          </cell>
          <cell r="D263">
            <v>4</v>
          </cell>
          <cell r="E263" t="str">
            <v>未分科</v>
          </cell>
          <cell r="F263">
            <v>111</v>
          </cell>
          <cell r="G263">
            <v>108</v>
          </cell>
          <cell r="H263">
            <v>56</v>
          </cell>
          <cell r="I263">
            <v>50</v>
          </cell>
          <cell r="J263">
            <v>29</v>
          </cell>
          <cell r="K263">
            <v>40</v>
          </cell>
          <cell r="L263">
            <v>31</v>
          </cell>
          <cell r="M263">
            <v>27</v>
          </cell>
          <cell r="N263">
            <v>43</v>
          </cell>
        </row>
        <row r="264">
          <cell r="B264" t="str">
            <v>G51342220050401502X</v>
          </cell>
          <cell r="C264" t="str">
            <v>仁青祝玛</v>
          </cell>
          <cell r="D264">
            <v>5</v>
          </cell>
          <cell r="E264" t="str">
            <v>未分科</v>
          </cell>
          <cell r="F264">
            <v>101</v>
          </cell>
          <cell r="G264">
            <v>106</v>
          </cell>
          <cell r="H264">
            <v>84</v>
          </cell>
          <cell r="I264">
            <v>39</v>
          </cell>
          <cell r="J264">
            <v>23</v>
          </cell>
          <cell r="K264">
            <v>28</v>
          </cell>
          <cell r="L264">
            <v>24</v>
          </cell>
          <cell r="M264">
            <v>30</v>
          </cell>
          <cell r="N264">
            <v>44</v>
          </cell>
        </row>
        <row r="265">
          <cell r="B265" t="str">
            <v>G513422200310182532</v>
          </cell>
          <cell r="C265" t="str">
            <v>马小华</v>
          </cell>
          <cell r="D265">
            <v>9</v>
          </cell>
          <cell r="E265" t="str">
            <v>未分科</v>
          </cell>
          <cell r="F265">
            <v>91</v>
          </cell>
          <cell r="G265">
            <v>88</v>
          </cell>
          <cell r="H265">
            <v>112</v>
          </cell>
          <cell r="I265">
            <v>34</v>
          </cell>
          <cell r="J265">
            <v>27</v>
          </cell>
          <cell r="K265">
            <v>24</v>
          </cell>
          <cell r="L265">
            <v>37</v>
          </cell>
          <cell r="M265">
            <v>43</v>
          </cell>
          <cell r="N265">
            <v>42</v>
          </cell>
        </row>
        <row r="266">
          <cell r="B266" t="str">
            <v>G51342220060821092X</v>
          </cell>
          <cell r="C266" t="str">
            <v>央金娜姆</v>
          </cell>
          <cell r="D266">
            <v>12</v>
          </cell>
          <cell r="E266" t="str">
            <v>未分科</v>
          </cell>
          <cell r="F266">
            <v>98</v>
          </cell>
          <cell r="G266">
            <v>91</v>
          </cell>
          <cell r="H266">
            <v>102</v>
          </cell>
          <cell r="I266">
            <v>33</v>
          </cell>
          <cell r="J266">
            <v>28</v>
          </cell>
          <cell r="K266">
            <v>34</v>
          </cell>
          <cell r="L266">
            <v>31</v>
          </cell>
          <cell r="M266">
            <v>35</v>
          </cell>
          <cell r="N266">
            <v>42</v>
          </cell>
        </row>
        <row r="267">
          <cell r="B267" t="str">
            <v>G51342220020805231X</v>
          </cell>
          <cell r="C267" t="str">
            <v>何小康</v>
          </cell>
          <cell r="D267">
            <v>4</v>
          </cell>
          <cell r="E267" t="str">
            <v>未分科</v>
          </cell>
          <cell r="F267">
            <v>99</v>
          </cell>
          <cell r="G267">
            <v>109</v>
          </cell>
          <cell r="H267">
            <v>67</v>
          </cell>
          <cell r="I267">
            <v>51</v>
          </cell>
          <cell r="J267">
            <v>26</v>
          </cell>
          <cell r="K267">
            <v>34</v>
          </cell>
          <cell r="L267">
            <v>26</v>
          </cell>
          <cell r="M267">
            <v>37</v>
          </cell>
          <cell r="N267">
            <v>40</v>
          </cell>
        </row>
        <row r="268">
          <cell r="B268" t="str">
            <v>G513422200612036223</v>
          </cell>
          <cell r="C268" t="str">
            <v>泽仁祝玛</v>
          </cell>
          <cell r="D268">
            <v>11</v>
          </cell>
          <cell r="E268" t="str">
            <v>未分科</v>
          </cell>
          <cell r="F268">
            <v>105</v>
          </cell>
          <cell r="G268">
            <v>72</v>
          </cell>
          <cell r="H268">
            <v>116</v>
          </cell>
          <cell r="I268">
            <v>33</v>
          </cell>
          <cell r="J268">
            <v>26</v>
          </cell>
          <cell r="K268">
            <v>29</v>
          </cell>
          <cell r="L268">
            <v>27</v>
          </cell>
          <cell r="M268">
            <v>29</v>
          </cell>
          <cell r="N268">
            <v>32</v>
          </cell>
        </row>
        <row r="269">
          <cell r="B269" t="str">
            <v>G513422200410256017</v>
          </cell>
          <cell r="C269" t="str">
            <v>扎什次尔</v>
          </cell>
          <cell r="D269">
            <v>9</v>
          </cell>
          <cell r="E269" t="str">
            <v>未分科</v>
          </cell>
          <cell r="F269">
            <v>105</v>
          </cell>
          <cell r="G269">
            <v>76</v>
          </cell>
          <cell r="H269">
            <v>114</v>
          </cell>
          <cell r="I269">
            <v>39</v>
          </cell>
          <cell r="J269">
            <v>17</v>
          </cell>
          <cell r="K269">
            <v>43</v>
          </cell>
          <cell r="L269">
            <v>29</v>
          </cell>
          <cell r="M269">
            <v>44</v>
          </cell>
          <cell r="N269">
            <v>35</v>
          </cell>
        </row>
        <row r="270">
          <cell r="B270" t="str">
            <v>G513422200403010721</v>
          </cell>
          <cell r="C270" t="str">
            <v>兰伍只</v>
          </cell>
          <cell r="D270">
            <v>11</v>
          </cell>
          <cell r="E270" t="str">
            <v>未分科</v>
          </cell>
          <cell r="F270">
            <v>103</v>
          </cell>
          <cell r="G270">
            <v>64</v>
          </cell>
          <cell r="H270">
            <v>132</v>
          </cell>
          <cell r="I270">
            <v>32</v>
          </cell>
          <cell r="J270">
            <v>20</v>
          </cell>
          <cell r="K270">
            <v>27</v>
          </cell>
          <cell r="L270">
            <v>24</v>
          </cell>
          <cell r="M270">
            <v>22</v>
          </cell>
          <cell r="N270">
            <v>32</v>
          </cell>
        </row>
        <row r="271">
          <cell r="B271" t="str">
            <v>G513422200305255020</v>
          </cell>
          <cell r="C271" t="str">
            <v>古学</v>
          </cell>
          <cell r="D271">
            <v>9</v>
          </cell>
          <cell r="E271" t="str">
            <v>未分科</v>
          </cell>
          <cell r="F271">
            <v>96</v>
          </cell>
          <cell r="G271">
            <v>91</v>
          </cell>
          <cell r="H271">
            <v>112</v>
          </cell>
          <cell r="I271">
            <v>32</v>
          </cell>
          <cell r="J271">
            <v>19</v>
          </cell>
          <cell r="K271">
            <v>37</v>
          </cell>
          <cell r="L271">
            <v>42</v>
          </cell>
          <cell r="M271">
            <v>29</v>
          </cell>
          <cell r="N271">
            <v>44</v>
          </cell>
        </row>
        <row r="272">
          <cell r="B272" t="str">
            <v>G513422200608142736</v>
          </cell>
          <cell r="C272" t="str">
            <v>张八斤</v>
          </cell>
          <cell r="D272">
            <v>12</v>
          </cell>
          <cell r="E272" t="str">
            <v>未分科</v>
          </cell>
          <cell r="F272">
            <v>103</v>
          </cell>
          <cell r="G272">
            <v>66</v>
          </cell>
          <cell r="H272">
            <v>102</v>
          </cell>
          <cell r="I272">
            <v>44</v>
          </cell>
          <cell r="J272">
            <v>35</v>
          </cell>
          <cell r="K272">
            <v>30</v>
          </cell>
          <cell r="L272">
            <v>38</v>
          </cell>
          <cell r="M272">
            <v>45</v>
          </cell>
          <cell r="N272">
            <v>44</v>
          </cell>
        </row>
        <row r="273">
          <cell r="B273" t="str">
            <v>G513422200702050029</v>
          </cell>
          <cell r="C273" t="str">
            <v>马芸梅</v>
          </cell>
          <cell r="D273">
            <v>8</v>
          </cell>
          <cell r="E273" t="str">
            <v>未分科</v>
          </cell>
          <cell r="F273">
            <v>122</v>
          </cell>
          <cell r="G273">
            <v>54</v>
          </cell>
          <cell r="H273">
            <v>119</v>
          </cell>
          <cell r="I273">
            <v>33</v>
          </cell>
          <cell r="J273">
            <v>22</v>
          </cell>
          <cell r="K273">
            <v>37</v>
          </cell>
          <cell r="L273">
            <v>35</v>
          </cell>
          <cell r="M273">
            <v>38</v>
          </cell>
          <cell r="N273">
            <v>41</v>
          </cell>
        </row>
        <row r="274">
          <cell r="B274" t="str">
            <v>G513422200702084616</v>
          </cell>
          <cell r="C274" t="str">
            <v>二车偏初</v>
          </cell>
          <cell r="D274">
            <v>5</v>
          </cell>
          <cell r="E274" t="str">
            <v>未分科</v>
          </cell>
          <cell r="F274">
            <v>87</v>
          </cell>
          <cell r="G274">
            <v>88</v>
          </cell>
          <cell r="H274">
            <v>105</v>
          </cell>
          <cell r="I274">
            <v>47</v>
          </cell>
          <cell r="J274">
            <v>23</v>
          </cell>
          <cell r="K274">
            <v>29</v>
          </cell>
          <cell r="L274">
            <v>28</v>
          </cell>
          <cell r="M274">
            <v>24</v>
          </cell>
          <cell r="N274">
            <v>40</v>
          </cell>
        </row>
        <row r="275">
          <cell r="B275" t="str">
            <v>G51342220040807402X</v>
          </cell>
          <cell r="C275" t="str">
            <v>扎西祝玛</v>
          </cell>
          <cell r="D275">
            <v>4</v>
          </cell>
          <cell r="E275" t="str">
            <v>未分科</v>
          </cell>
          <cell r="F275">
            <v>109</v>
          </cell>
          <cell r="G275">
            <v>66</v>
          </cell>
          <cell r="H275">
            <v>118</v>
          </cell>
          <cell r="I275">
            <v>36</v>
          </cell>
          <cell r="J275">
            <v>21</v>
          </cell>
          <cell r="K275">
            <v>36</v>
          </cell>
          <cell r="L275">
            <v>35</v>
          </cell>
          <cell r="M275">
            <v>38</v>
          </cell>
          <cell r="N275">
            <v>40</v>
          </cell>
        </row>
        <row r="276">
          <cell r="B276" t="str">
            <v>G513422200607010926</v>
          </cell>
          <cell r="C276" t="str">
            <v>罗莲</v>
          </cell>
          <cell r="D276">
            <v>10</v>
          </cell>
          <cell r="E276" t="str">
            <v>未分科</v>
          </cell>
          <cell r="F276">
            <v>106</v>
          </cell>
          <cell r="G276">
            <v>73</v>
          </cell>
          <cell r="H276">
            <v>112</v>
          </cell>
          <cell r="I276">
            <v>33</v>
          </cell>
          <cell r="J276">
            <v>25</v>
          </cell>
          <cell r="K276">
            <v>41</v>
          </cell>
          <cell r="L276">
            <v>33</v>
          </cell>
          <cell r="M276">
            <v>26</v>
          </cell>
          <cell r="N276">
            <v>41</v>
          </cell>
        </row>
        <row r="277">
          <cell r="B277" t="str">
            <v>G513422200509172120</v>
          </cell>
          <cell r="C277" t="str">
            <v>吕霞</v>
          </cell>
          <cell r="D277">
            <v>8</v>
          </cell>
          <cell r="E277" t="str">
            <v>未分科</v>
          </cell>
          <cell r="F277">
            <v>109</v>
          </cell>
          <cell r="G277">
            <v>87</v>
          </cell>
          <cell r="H277">
            <v>103</v>
          </cell>
          <cell r="I277">
            <v>30</v>
          </cell>
          <cell r="J277">
            <v>20</v>
          </cell>
          <cell r="K277">
            <v>36</v>
          </cell>
          <cell r="L277">
            <v>39</v>
          </cell>
          <cell r="M277">
            <v>28</v>
          </cell>
          <cell r="N277">
            <v>44</v>
          </cell>
        </row>
        <row r="278">
          <cell r="B278" t="str">
            <v>G513422200408234214</v>
          </cell>
          <cell r="C278" t="str">
            <v>仁青杜基</v>
          </cell>
          <cell r="D278">
            <v>5</v>
          </cell>
          <cell r="E278" t="str">
            <v>未分科</v>
          </cell>
          <cell r="F278">
            <v>102</v>
          </cell>
          <cell r="G278">
            <v>87</v>
          </cell>
          <cell r="H278">
            <v>69</v>
          </cell>
          <cell r="I278">
            <v>56</v>
          </cell>
          <cell r="J278">
            <v>35</v>
          </cell>
          <cell r="K278">
            <v>45</v>
          </cell>
          <cell r="L278">
            <v>31</v>
          </cell>
          <cell r="M278">
            <v>29</v>
          </cell>
          <cell r="N278">
            <v>43</v>
          </cell>
        </row>
        <row r="279">
          <cell r="B279" t="str">
            <v>G513422200406096225</v>
          </cell>
          <cell r="C279" t="str">
            <v>李子平</v>
          </cell>
          <cell r="D279">
            <v>4</v>
          </cell>
          <cell r="E279" t="str">
            <v>未分科</v>
          </cell>
          <cell r="F279">
            <v>99</v>
          </cell>
          <cell r="G279">
            <v>80</v>
          </cell>
          <cell r="H279">
            <v>106</v>
          </cell>
          <cell r="I279">
            <v>38</v>
          </cell>
          <cell r="J279">
            <v>26</v>
          </cell>
          <cell r="K279">
            <v>38</v>
          </cell>
          <cell r="L279">
            <v>30</v>
          </cell>
          <cell r="M279">
            <v>23</v>
          </cell>
          <cell r="N279">
            <v>45</v>
          </cell>
        </row>
        <row r="280">
          <cell r="B280" t="str">
            <v>G513422200601060324</v>
          </cell>
          <cell r="C280" t="str">
            <v>马燕兰</v>
          </cell>
          <cell r="D280">
            <v>12</v>
          </cell>
          <cell r="E280" t="str">
            <v>未分科</v>
          </cell>
          <cell r="F280">
            <v>100</v>
          </cell>
          <cell r="G280">
            <v>84</v>
          </cell>
          <cell r="H280">
            <v>111</v>
          </cell>
          <cell r="I280">
            <v>32</v>
          </cell>
          <cell r="J280">
            <v>22</v>
          </cell>
          <cell r="K280">
            <v>38</v>
          </cell>
          <cell r="L280">
            <v>32</v>
          </cell>
          <cell r="M280">
            <v>30</v>
          </cell>
          <cell r="N280">
            <v>41</v>
          </cell>
        </row>
        <row r="281">
          <cell r="B281" t="str">
            <v>G513422200606101324</v>
          </cell>
          <cell r="C281" t="str">
            <v>温晓荣</v>
          </cell>
          <cell r="D281">
            <v>10</v>
          </cell>
          <cell r="E281" t="str">
            <v>未分科</v>
          </cell>
          <cell r="F281">
            <v>104</v>
          </cell>
          <cell r="G281">
            <v>73</v>
          </cell>
          <cell r="H281">
            <v>119</v>
          </cell>
          <cell r="I281">
            <v>36</v>
          </cell>
          <cell r="J281">
            <v>17</v>
          </cell>
          <cell r="K281">
            <v>33</v>
          </cell>
          <cell r="L281">
            <v>32</v>
          </cell>
          <cell r="M281">
            <v>28</v>
          </cell>
          <cell r="N281">
            <v>33</v>
          </cell>
        </row>
        <row r="282">
          <cell r="B282" t="str">
            <v>G513422200606190021</v>
          </cell>
          <cell r="C282" t="str">
            <v>胡诗悦</v>
          </cell>
          <cell r="D282">
            <v>2</v>
          </cell>
          <cell r="E282" t="str">
            <v>未分科</v>
          </cell>
          <cell r="F282">
            <v>100</v>
          </cell>
          <cell r="G282">
            <v>94</v>
          </cell>
          <cell r="H282">
            <v>95</v>
          </cell>
          <cell r="I282">
            <v>36</v>
          </cell>
          <cell r="J282">
            <v>23</v>
          </cell>
          <cell r="K282">
            <v>33</v>
          </cell>
          <cell r="L282">
            <v>35</v>
          </cell>
          <cell r="M282">
            <v>33</v>
          </cell>
          <cell r="N282">
            <v>43</v>
          </cell>
        </row>
        <row r="283">
          <cell r="B283" t="str">
            <v>G513422200510092515</v>
          </cell>
          <cell r="C283" t="str">
            <v>邱约哈</v>
          </cell>
          <cell r="D283">
            <v>4</v>
          </cell>
          <cell r="E283" t="str">
            <v>未分科</v>
          </cell>
          <cell r="F283">
            <v>105</v>
          </cell>
          <cell r="G283">
            <v>95</v>
          </cell>
          <cell r="H283">
            <v>73</v>
          </cell>
          <cell r="I283">
            <v>45</v>
          </cell>
          <cell r="J283">
            <v>30</v>
          </cell>
          <cell r="K283">
            <v>37</v>
          </cell>
          <cell r="L283">
            <v>37</v>
          </cell>
          <cell r="M283">
            <v>25</v>
          </cell>
          <cell r="N283">
            <v>46</v>
          </cell>
        </row>
        <row r="284">
          <cell r="B284" t="str">
            <v>G513422200508122519</v>
          </cell>
          <cell r="C284" t="str">
            <v>熊小凯</v>
          </cell>
          <cell r="D284">
            <v>4</v>
          </cell>
          <cell r="E284" t="str">
            <v>未分科</v>
          </cell>
          <cell r="F284">
            <v>100</v>
          </cell>
          <cell r="G284">
            <v>75</v>
          </cell>
          <cell r="H284">
            <v>112</v>
          </cell>
          <cell r="I284">
            <v>30</v>
          </cell>
          <cell r="J284">
            <v>31</v>
          </cell>
          <cell r="K284">
            <v>27</v>
          </cell>
          <cell r="L284">
            <v>26</v>
          </cell>
          <cell r="M284">
            <v>37</v>
          </cell>
          <cell r="N284">
            <v>41</v>
          </cell>
        </row>
        <row r="285">
          <cell r="B285" t="str">
            <v>G513422200506014813</v>
          </cell>
          <cell r="C285" t="str">
            <v>次尔偏初</v>
          </cell>
          <cell r="D285">
            <v>12</v>
          </cell>
          <cell r="E285" t="str">
            <v>未分科</v>
          </cell>
          <cell r="F285">
            <v>104</v>
          </cell>
          <cell r="G285">
            <v>97</v>
          </cell>
          <cell r="H285">
            <v>89</v>
          </cell>
          <cell r="I285">
            <v>33</v>
          </cell>
          <cell r="J285">
            <v>25</v>
          </cell>
          <cell r="K285">
            <v>30</v>
          </cell>
          <cell r="L285">
            <v>27</v>
          </cell>
          <cell r="M285">
            <v>19</v>
          </cell>
          <cell r="N285">
            <v>36</v>
          </cell>
        </row>
        <row r="286">
          <cell r="B286" t="str">
            <v>G513422199904255027</v>
          </cell>
          <cell r="C286" t="str">
            <v>瓜姆</v>
          </cell>
          <cell r="D286">
            <v>6</v>
          </cell>
          <cell r="E286" t="str">
            <v>未分科</v>
          </cell>
          <cell r="F286">
            <v>94</v>
          </cell>
          <cell r="G286">
            <v>74</v>
          </cell>
          <cell r="H286">
            <v>115</v>
          </cell>
          <cell r="I286">
            <v>40</v>
          </cell>
          <cell r="J286">
            <v>24</v>
          </cell>
          <cell r="K286">
            <v>42</v>
          </cell>
          <cell r="L286">
            <v>35</v>
          </cell>
          <cell r="M286">
            <v>29</v>
          </cell>
          <cell r="N286">
            <v>45</v>
          </cell>
        </row>
        <row r="287">
          <cell r="B287" t="str">
            <v>G513422200504302125</v>
          </cell>
          <cell r="C287" t="str">
            <v>唐静</v>
          </cell>
          <cell r="D287">
            <v>12</v>
          </cell>
          <cell r="E287" t="str">
            <v>未分科</v>
          </cell>
          <cell r="F287">
            <v>99</v>
          </cell>
          <cell r="G287">
            <v>83</v>
          </cell>
          <cell r="H287">
            <v>106</v>
          </cell>
          <cell r="I287">
            <v>35</v>
          </cell>
          <cell r="J287">
            <v>24</v>
          </cell>
          <cell r="K287">
            <v>34</v>
          </cell>
          <cell r="L287">
            <v>29</v>
          </cell>
          <cell r="M287">
            <v>16</v>
          </cell>
          <cell r="N287">
            <v>29</v>
          </cell>
        </row>
        <row r="288">
          <cell r="B288" t="str">
            <v>G51342220060608582X</v>
          </cell>
          <cell r="C288" t="str">
            <v>次巴拉初</v>
          </cell>
          <cell r="D288">
            <v>6</v>
          </cell>
          <cell r="E288" t="str">
            <v>未分科</v>
          </cell>
          <cell r="F288">
            <v>111</v>
          </cell>
          <cell r="G288">
            <v>104</v>
          </cell>
          <cell r="H288">
            <v>64</v>
          </cell>
          <cell r="I288">
            <v>32</v>
          </cell>
          <cell r="J288">
            <v>35</v>
          </cell>
          <cell r="K288">
            <v>36</v>
          </cell>
          <cell r="L288">
            <v>38</v>
          </cell>
          <cell r="M288">
            <v>37</v>
          </cell>
          <cell r="N288">
            <v>43</v>
          </cell>
        </row>
        <row r="289">
          <cell r="B289" t="str">
            <v>G513422200605073827</v>
          </cell>
          <cell r="C289" t="str">
            <v>王玉</v>
          </cell>
          <cell r="D289">
            <v>10</v>
          </cell>
          <cell r="E289" t="str">
            <v>未分科</v>
          </cell>
          <cell r="F289">
            <v>101</v>
          </cell>
          <cell r="G289">
            <v>71</v>
          </cell>
          <cell r="H289">
            <v>125</v>
          </cell>
          <cell r="I289">
            <v>27</v>
          </cell>
          <cell r="J289">
            <v>22</v>
          </cell>
          <cell r="K289">
            <v>28</v>
          </cell>
          <cell r="L289">
            <v>33</v>
          </cell>
          <cell r="M289">
            <v>30</v>
          </cell>
          <cell r="N289">
            <v>21</v>
          </cell>
        </row>
        <row r="290">
          <cell r="B290" t="str">
            <v>G513422200508194811</v>
          </cell>
          <cell r="C290" t="str">
            <v>丁巴启皮</v>
          </cell>
          <cell r="D290">
            <v>11</v>
          </cell>
          <cell r="E290" t="str">
            <v>未分科</v>
          </cell>
          <cell r="F290">
            <v>102</v>
          </cell>
          <cell r="G290">
            <v>79</v>
          </cell>
          <cell r="H290">
            <v>87</v>
          </cell>
          <cell r="I290">
            <v>40</v>
          </cell>
          <cell r="J290">
            <v>37</v>
          </cell>
          <cell r="K290">
            <v>38</v>
          </cell>
          <cell r="L290">
            <v>36</v>
          </cell>
          <cell r="M290">
            <v>42</v>
          </cell>
          <cell r="N290">
            <v>49</v>
          </cell>
        </row>
        <row r="291">
          <cell r="B291" t="str">
            <v>G513422200704195029</v>
          </cell>
          <cell r="C291" t="str">
            <v>扎西拉姆</v>
          </cell>
          <cell r="D291">
            <v>11</v>
          </cell>
          <cell r="E291" t="str">
            <v>未分科</v>
          </cell>
          <cell r="F291">
            <v>112</v>
          </cell>
          <cell r="G291">
            <v>71</v>
          </cell>
          <cell r="H291">
            <v>103</v>
          </cell>
          <cell r="I291">
            <v>37</v>
          </cell>
          <cell r="J291">
            <v>22</v>
          </cell>
          <cell r="K291">
            <v>34</v>
          </cell>
          <cell r="L291">
            <v>36</v>
          </cell>
          <cell r="M291">
            <v>36</v>
          </cell>
          <cell r="N291">
            <v>39</v>
          </cell>
        </row>
        <row r="292">
          <cell r="B292" t="str">
            <v>G513422200503106624</v>
          </cell>
          <cell r="C292" t="str">
            <v>韩车其</v>
          </cell>
          <cell r="D292">
            <v>5</v>
          </cell>
          <cell r="E292" t="str">
            <v>未分科</v>
          </cell>
          <cell r="F292">
            <v>102</v>
          </cell>
          <cell r="G292">
            <v>87</v>
          </cell>
          <cell r="H292">
            <v>94</v>
          </cell>
          <cell r="I292">
            <v>35</v>
          </cell>
          <cell r="J292">
            <v>27</v>
          </cell>
          <cell r="K292">
            <v>40</v>
          </cell>
          <cell r="L292">
            <v>35</v>
          </cell>
          <cell r="M292">
            <v>32</v>
          </cell>
          <cell r="N292">
            <v>43</v>
          </cell>
        </row>
        <row r="293">
          <cell r="B293" t="str">
            <v>G513422200809095024</v>
          </cell>
          <cell r="C293" t="str">
            <v>彭友兰</v>
          </cell>
          <cell r="D293">
            <v>4</v>
          </cell>
          <cell r="E293" t="str">
            <v>未分科</v>
          </cell>
          <cell r="F293">
            <v>109</v>
          </cell>
          <cell r="G293">
            <v>65</v>
          </cell>
          <cell r="H293">
            <v>111</v>
          </cell>
          <cell r="I293">
            <v>34</v>
          </cell>
          <cell r="J293">
            <v>26</v>
          </cell>
          <cell r="K293">
            <v>32</v>
          </cell>
          <cell r="L293">
            <v>35</v>
          </cell>
          <cell r="M293">
            <v>22</v>
          </cell>
          <cell r="N293">
            <v>35</v>
          </cell>
        </row>
        <row r="294">
          <cell r="B294" t="str">
            <v>G513422200208094229</v>
          </cell>
          <cell r="C294" t="str">
            <v>降初玛</v>
          </cell>
          <cell r="D294">
            <v>5</v>
          </cell>
          <cell r="E294" t="str">
            <v>未分科</v>
          </cell>
          <cell r="F294">
            <v>100</v>
          </cell>
          <cell r="G294">
            <v>87</v>
          </cell>
          <cell r="H294">
            <v>92</v>
          </cell>
          <cell r="I294">
            <v>40</v>
          </cell>
          <cell r="J294">
            <v>26</v>
          </cell>
          <cell r="K294">
            <v>35</v>
          </cell>
          <cell r="L294">
            <v>37</v>
          </cell>
          <cell r="M294">
            <v>21</v>
          </cell>
          <cell r="N294">
            <v>43</v>
          </cell>
        </row>
        <row r="295">
          <cell r="B295" t="str">
            <v>G513422200509106617</v>
          </cell>
          <cell r="C295" t="str">
            <v>韩子军</v>
          </cell>
          <cell r="D295">
            <v>7</v>
          </cell>
          <cell r="E295" t="str">
            <v>未分科</v>
          </cell>
          <cell r="F295">
            <v>83</v>
          </cell>
          <cell r="G295">
            <v>101</v>
          </cell>
          <cell r="H295">
            <v>89</v>
          </cell>
          <cell r="I295">
            <v>34</v>
          </cell>
          <cell r="J295">
            <v>38</v>
          </cell>
          <cell r="K295">
            <v>27</v>
          </cell>
          <cell r="L295">
            <v>36</v>
          </cell>
          <cell r="M295">
            <v>24</v>
          </cell>
          <cell r="N295">
            <v>45</v>
          </cell>
        </row>
        <row r="296">
          <cell r="B296" t="str">
            <v>G513422200602052940</v>
          </cell>
          <cell r="C296" t="str">
            <v>严嘉明</v>
          </cell>
          <cell r="D296">
            <v>7</v>
          </cell>
          <cell r="E296" t="str">
            <v>未分科</v>
          </cell>
          <cell r="F296">
            <v>97</v>
          </cell>
          <cell r="G296">
            <v>99</v>
          </cell>
          <cell r="H296">
            <v>75</v>
          </cell>
          <cell r="I296">
            <v>40</v>
          </cell>
          <cell r="J296">
            <v>34</v>
          </cell>
          <cell r="K296">
            <v>31</v>
          </cell>
          <cell r="L296">
            <v>32</v>
          </cell>
          <cell r="M296">
            <v>25</v>
          </cell>
          <cell r="N296">
            <v>34</v>
          </cell>
        </row>
        <row r="297">
          <cell r="B297" t="str">
            <v>G513422200512251348</v>
          </cell>
          <cell r="C297" t="str">
            <v>苏志英</v>
          </cell>
          <cell r="D297">
            <v>10</v>
          </cell>
          <cell r="E297" t="str">
            <v>未分科</v>
          </cell>
          <cell r="F297">
            <v>106</v>
          </cell>
          <cell r="G297">
            <v>85</v>
          </cell>
          <cell r="H297">
            <v>107</v>
          </cell>
          <cell r="I297">
            <v>25</v>
          </cell>
          <cell r="J297">
            <v>22</v>
          </cell>
          <cell r="K297">
            <v>20</v>
          </cell>
          <cell r="L297">
            <v>35</v>
          </cell>
          <cell r="M297">
            <v>24</v>
          </cell>
          <cell r="N297">
            <v>29</v>
          </cell>
        </row>
        <row r="298">
          <cell r="B298" t="str">
            <v>G513422200304081946</v>
          </cell>
          <cell r="C298" t="str">
            <v>苏春秀</v>
          </cell>
          <cell r="D298">
            <v>4</v>
          </cell>
          <cell r="E298" t="str">
            <v>未分科</v>
          </cell>
          <cell r="F298">
            <v>109</v>
          </cell>
          <cell r="G298">
            <v>77</v>
          </cell>
          <cell r="H298">
            <v>86</v>
          </cell>
          <cell r="I298">
            <v>40</v>
          </cell>
          <cell r="J298">
            <v>32</v>
          </cell>
          <cell r="K298">
            <v>37</v>
          </cell>
          <cell r="L298">
            <v>32</v>
          </cell>
          <cell r="M298">
            <v>30</v>
          </cell>
          <cell r="N298">
            <v>41</v>
          </cell>
        </row>
        <row r="299">
          <cell r="B299" t="str">
            <v>G513422200508260911</v>
          </cell>
          <cell r="C299" t="str">
            <v>杨兵</v>
          </cell>
          <cell r="D299">
            <v>5</v>
          </cell>
          <cell r="E299" t="str">
            <v>未分科</v>
          </cell>
          <cell r="F299">
            <v>106</v>
          </cell>
          <cell r="G299">
            <v>87</v>
          </cell>
          <cell r="H299">
            <v>90</v>
          </cell>
          <cell r="I299">
            <v>37</v>
          </cell>
          <cell r="J299">
            <v>24</v>
          </cell>
          <cell r="K299">
            <v>31</v>
          </cell>
          <cell r="L299">
            <v>30</v>
          </cell>
          <cell r="M299">
            <v>31</v>
          </cell>
          <cell r="N299">
            <v>39</v>
          </cell>
        </row>
        <row r="300">
          <cell r="B300" t="str">
            <v>G513422200510151511</v>
          </cell>
          <cell r="C300" t="str">
            <v>刘厚俊</v>
          </cell>
          <cell r="D300">
            <v>4</v>
          </cell>
          <cell r="E300" t="str">
            <v>未分科</v>
          </cell>
          <cell r="F300">
            <v>101</v>
          </cell>
          <cell r="G300">
            <v>99</v>
          </cell>
          <cell r="H300">
            <v>55</v>
          </cell>
          <cell r="I300">
            <v>45</v>
          </cell>
          <cell r="J300">
            <v>43</v>
          </cell>
          <cell r="K300">
            <v>41</v>
          </cell>
          <cell r="L300">
            <v>33</v>
          </cell>
          <cell r="M300">
            <v>30</v>
          </cell>
          <cell r="N300">
            <v>43</v>
          </cell>
        </row>
        <row r="301">
          <cell r="B301" t="str">
            <v>G513422200601251921</v>
          </cell>
          <cell r="C301" t="str">
            <v>潘贵丽</v>
          </cell>
          <cell r="D301">
            <v>5</v>
          </cell>
          <cell r="E301" t="str">
            <v>未分科</v>
          </cell>
          <cell r="F301">
            <v>97</v>
          </cell>
          <cell r="G301">
            <v>88</v>
          </cell>
          <cell r="H301">
            <v>97</v>
          </cell>
          <cell r="I301">
            <v>33</v>
          </cell>
          <cell r="J301">
            <v>28</v>
          </cell>
          <cell r="K301">
            <v>35</v>
          </cell>
          <cell r="L301">
            <v>31</v>
          </cell>
          <cell r="M301">
            <v>29</v>
          </cell>
          <cell r="N301">
            <v>44</v>
          </cell>
        </row>
        <row r="302">
          <cell r="B302" t="str">
            <v>G513422200407182125</v>
          </cell>
          <cell r="C302" t="str">
            <v>古小英</v>
          </cell>
          <cell r="D302">
            <v>5</v>
          </cell>
          <cell r="E302" t="str">
            <v>未分科</v>
          </cell>
          <cell r="F302">
            <v>97</v>
          </cell>
          <cell r="G302">
            <v>88</v>
          </cell>
          <cell r="H302">
            <v>104</v>
          </cell>
          <cell r="I302">
            <v>32</v>
          </cell>
          <cell r="J302">
            <v>22</v>
          </cell>
          <cell r="K302">
            <v>34</v>
          </cell>
          <cell r="L302">
            <v>32</v>
          </cell>
          <cell r="M302">
            <v>25</v>
          </cell>
          <cell r="N302">
            <v>39</v>
          </cell>
        </row>
        <row r="303">
          <cell r="B303" t="str">
            <v>G513422200401151125</v>
          </cell>
          <cell r="C303" t="str">
            <v>熊秀英</v>
          </cell>
          <cell r="D303">
            <v>5</v>
          </cell>
          <cell r="E303" t="str">
            <v>未分科</v>
          </cell>
          <cell r="F303">
            <v>101</v>
          </cell>
          <cell r="G303">
            <v>89</v>
          </cell>
          <cell r="H303">
            <v>80</v>
          </cell>
          <cell r="I303">
            <v>43</v>
          </cell>
          <cell r="J303">
            <v>30</v>
          </cell>
          <cell r="K303">
            <v>36</v>
          </cell>
          <cell r="L303">
            <v>26</v>
          </cell>
          <cell r="M303">
            <v>28</v>
          </cell>
          <cell r="N303">
            <v>42</v>
          </cell>
        </row>
        <row r="304">
          <cell r="B304" t="str">
            <v>G513422200605074221</v>
          </cell>
          <cell r="C304" t="str">
            <v>边玛拉姆</v>
          </cell>
          <cell r="D304">
            <v>10</v>
          </cell>
          <cell r="E304" t="str">
            <v>未分科</v>
          </cell>
          <cell r="F304">
            <v>102</v>
          </cell>
          <cell r="G304">
            <v>91</v>
          </cell>
          <cell r="H304">
            <v>121</v>
          </cell>
          <cell r="I304">
            <v>18</v>
          </cell>
          <cell r="J304">
            <v>11</v>
          </cell>
          <cell r="K304">
            <v>28</v>
          </cell>
          <cell r="L304">
            <v>35</v>
          </cell>
          <cell r="M304">
            <v>29</v>
          </cell>
          <cell r="N304">
            <v>31</v>
          </cell>
        </row>
        <row r="305">
          <cell r="B305" t="str">
            <v>G513422200511231521</v>
          </cell>
          <cell r="C305" t="str">
            <v>鲁娟</v>
          </cell>
          <cell r="D305">
            <v>11</v>
          </cell>
          <cell r="E305" t="str">
            <v>未分科</v>
          </cell>
          <cell r="F305">
            <v>101</v>
          </cell>
          <cell r="G305">
            <v>78</v>
          </cell>
          <cell r="H305">
            <v>116</v>
          </cell>
          <cell r="I305">
            <v>26</v>
          </cell>
          <cell r="J305">
            <v>21</v>
          </cell>
          <cell r="K305">
            <v>39</v>
          </cell>
          <cell r="L305">
            <v>37</v>
          </cell>
          <cell r="M305">
            <v>32</v>
          </cell>
          <cell r="N305">
            <v>37</v>
          </cell>
        </row>
        <row r="306">
          <cell r="B306" t="str">
            <v>G51342220020307152X</v>
          </cell>
          <cell r="C306" t="str">
            <v>邱燕</v>
          </cell>
          <cell r="D306">
            <v>12</v>
          </cell>
          <cell r="E306" t="str">
            <v>未分科</v>
          </cell>
          <cell r="F306">
            <v>96</v>
          </cell>
          <cell r="G306">
            <v>79</v>
          </cell>
          <cell r="H306">
            <v>112</v>
          </cell>
          <cell r="I306">
            <v>33</v>
          </cell>
          <cell r="J306">
            <v>22</v>
          </cell>
          <cell r="K306">
            <v>32</v>
          </cell>
          <cell r="L306">
            <v>33</v>
          </cell>
          <cell r="M306">
            <v>41</v>
          </cell>
          <cell r="N306">
            <v>41</v>
          </cell>
        </row>
        <row r="307">
          <cell r="B307" t="str">
            <v>G513422200705102760</v>
          </cell>
          <cell r="C307" t="str">
            <v>马雅纯</v>
          </cell>
          <cell r="D307">
            <v>6</v>
          </cell>
          <cell r="E307" t="str">
            <v>未分科</v>
          </cell>
          <cell r="F307">
            <v>94</v>
          </cell>
          <cell r="G307">
            <v>70</v>
          </cell>
          <cell r="H307">
            <v>112</v>
          </cell>
          <cell r="I307">
            <v>35</v>
          </cell>
          <cell r="J307">
            <v>31</v>
          </cell>
          <cell r="K307">
            <v>39</v>
          </cell>
          <cell r="L307">
            <v>38</v>
          </cell>
          <cell r="M307">
            <v>40</v>
          </cell>
          <cell r="N307">
            <v>45</v>
          </cell>
        </row>
        <row r="308">
          <cell r="B308" t="str">
            <v>G513422200801036820</v>
          </cell>
          <cell r="C308" t="str">
            <v>王明</v>
          </cell>
          <cell r="D308">
            <v>6</v>
          </cell>
          <cell r="E308" t="str">
            <v>未分科</v>
          </cell>
          <cell r="F308">
            <v>94</v>
          </cell>
          <cell r="G308">
            <v>95</v>
          </cell>
          <cell r="H308">
            <v>100</v>
          </cell>
          <cell r="I308">
            <v>35</v>
          </cell>
          <cell r="J308">
            <v>18</v>
          </cell>
          <cell r="K308">
            <v>31</v>
          </cell>
          <cell r="L308">
            <v>28</v>
          </cell>
          <cell r="M308">
            <v>21</v>
          </cell>
          <cell r="N308">
            <v>36</v>
          </cell>
        </row>
        <row r="309">
          <cell r="B309" t="str">
            <v>G513422200409186437</v>
          </cell>
          <cell r="C309" t="str">
            <v>杜基次仁</v>
          </cell>
          <cell r="D309">
            <v>2</v>
          </cell>
          <cell r="E309" t="str">
            <v>未分科</v>
          </cell>
          <cell r="F309">
            <v>97</v>
          </cell>
          <cell r="G309">
            <v>68</v>
          </cell>
          <cell r="H309">
            <v>93</v>
          </cell>
          <cell r="I309">
            <v>44</v>
          </cell>
          <cell r="J309">
            <v>39</v>
          </cell>
          <cell r="K309">
            <v>37</v>
          </cell>
          <cell r="L309">
            <v>32</v>
          </cell>
          <cell r="M309">
            <v>39</v>
          </cell>
          <cell r="N309">
            <v>45</v>
          </cell>
        </row>
        <row r="310">
          <cell r="B310" t="str">
            <v>G51342220051108033X</v>
          </cell>
          <cell r="C310" t="str">
            <v>杨发粒</v>
          </cell>
          <cell r="D310">
            <v>4</v>
          </cell>
          <cell r="E310" t="str">
            <v>未分科</v>
          </cell>
          <cell r="F310">
            <v>101</v>
          </cell>
          <cell r="G310">
            <v>79</v>
          </cell>
          <cell r="H310">
            <v>85</v>
          </cell>
          <cell r="I310">
            <v>56</v>
          </cell>
          <cell r="J310">
            <v>20</v>
          </cell>
          <cell r="K310">
            <v>35</v>
          </cell>
          <cell r="L310">
            <v>26</v>
          </cell>
          <cell r="M310">
            <v>31</v>
          </cell>
          <cell r="N310">
            <v>41</v>
          </cell>
        </row>
        <row r="311">
          <cell r="B311" t="str">
            <v>G513422200704210014</v>
          </cell>
          <cell r="C311" t="str">
            <v>吕发明</v>
          </cell>
          <cell r="D311">
            <v>7</v>
          </cell>
          <cell r="E311" t="str">
            <v>未分科</v>
          </cell>
          <cell r="F311">
            <v>104</v>
          </cell>
          <cell r="G311">
            <v>73</v>
          </cell>
          <cell r="H311">
            <v>94</v>
          </cell>
          <cell r="I311">
            <v>41</v>
          </cell>
          <cell r="J311">
            <v>29</v>
          </cell>
          <cell r="K311">
            <v>34</v>
          </cell>
          <cell r="L311">
            <v>37</v>
          </cell>
          <cell r="M311">
            <v>34</v>
          </cell>
          <cell r="N311">
            <v>44</v>
          </cell>
        </row>
        <row r="312">
          <cell r="B312" t="str">
            <v>G513422200305242713</v>
          </cell>
          <cell r="C312" t="str">
            <v>沈建龙</v>
          </cell>
          <cell r="D312">
            <v>5</v>
          </cell>
          <cell r="E312" t="str">
            <v>未分科</v>
          </cell>
          <cell r="F312">
            <v>111</v>
          </cell>
          <cell r="G312">
            <v>75</v>
          </cell>
          <cell r="H312">
            <v>99</v>
          </cell>
          <cell r="I312">
            <v>31</v>
          </cell>
          <cell r="J312">
            <v>25</v>
          </cell>
          <cell r="K312">
            <v>38</v>
          </cell>
          <cell r="L312">
            <v>30</v>
          </cell>
          <cell r="M312">
            <v>30</v>
          </cell>
          <cell r="N312">
            <v>46</v>
          </cell>
        </row>
        <row r="313">
          <cell r="B313" t="str">
            <v>G513422200606062126</v>
          </cell>
          <cell r="C313" t="str">
            <v>扎西央宗</v>
          </cell>
          <cell r="D313">
            <v>12</v>
          </cell>
          <cell r="E313" t="str">
            <v>未分科</v>
          </cell>
          <cell r="F313">
            <v>108</v>
          </cell>
          <cell r="G313">
            <v>66</v>
          </cell>
          <cell r="H313">
            <v>114</v>
          </cell>
          <cell r="I313">
            <v>32</v>
          </cell>
          <cell r="J313">
            <v>21</v>
          </cell>
          <cell r="K313">
            <v>33</v>
          </cell>
          <cell r="L313">
            <v>32</v>
          </cell>
          <cell r="M313">
            <v>27</v>
          </cell>
          <cell r="N313">
            <v>36</v>
          </cell>
        </row>
        <row r="314">
          <cell r="B314" t="str">
            <v>G513422200506122320</v>
          </cell>
          <cell r="C314" t="str">
            <v>张安心</v>
          </cell>
          <cell r="D314">
            <v>4</v>
          </cell>
          <cell r="E314" t="str">
            <v>未分科</v>
          </cell>
          <cell r="F314">
            <v>116</v>
          </cell>
          <cell r="G314">
            <v>78</v>
          </cell>
          <cell r="H314">
            <v>92</v>
          </cell>
          <cell r="I314">
            <v>29</v>
          </cell>
          <cell r="J314">
            <v>25</v>
          </cell>
          <cell r="K314">
            <v>36</v>
          </cell>
          <cell r="L314">
            <v>30</v>
          </cell>
          <cell r="M314">
            <v>26</v>
          </cell>
          <cell r="N314">
            <v>37</v>
          </cell>
        </row>
        <row r="315">
          <cell r="B315" t="str">
            <v>G513422200410062749</v>
          </cell>
          <cell r="C315" t="str">
            <v>毛顺芳</v>
          </cell>
          <cell r="D315">
            <v>7</v>
          </cell>
          <cell r="E315" t="str">
            <v>未分科</v>
          </cell>
          <cell r="F315">
            <v>99</v>
          </cell>
          <cell r="G315">
            <v>92</v>
          </cell>
          <cell r="H315">
            <v>104</v>
          </cell>
          <cell r="I315">
            <v>27</v>
          </cell>
          <cell r="J315">
            <v>18</v>
          </cell>
          <cell r="K315">
            <v>24</v>
          </cell>
          <cell r="L315">
            <v>21</v>
          </cell>
          <cell r="M315">
            <v>22</v>
          </cell>
          <cell r="N315">
            <v>34</v>
          </cell>
        </row>
        <row r="316">
          <cell r="B316" t="str">
            <v>G513422200309154227</v>
          </cell>
          <cell r="C316" t="str">
            <v>次仁央青</v>
          </cell>
          <cell r="D316">
            <v>10</v>
          </cell>
          <cell r="E316" t="str">
            <v>未分科</v>
          </cell>
          <cell r="F316">
            <v>120</v>
          </cell>
          <cell r="G316">
            <v>68</v>
          </cell>
          <cell r="H316">
            <v>104</v>
          </cell>
          <cell r="I316">
            <v>30</v>
          </cell>
          <cell r="J316">
            <v>18</v>
          </cell>
          <cell r="K316">
            <v>38</v>
          </cell>
          <cell r="L316">
            <v>33</v>
          </cell>
          <cell r="M316">
            <v>37</v>
          </cell>
          <cell r="N316">
            <v>34</v>
          </cell>
        </row>
        <row r="317">
          <cell r="B317" t="str">
            <v>G513422200306084446</v>
          </cell>
          <cell r="C317" t="str">
            <v>贾伍各</v>
          </cell>
          <cell r="D317">
            <v>11</v>
          </cell>
          <cell r="E317" t="str">
            <v>未分科</v>
          </cell>
          <cell r="F317">
            <v>98</v>
          </cell>
          <cell r="G317">
            <v>65</v>
          </cell>
          <cell r="H317">
            <v>128</v>
          </cell>
          <cell r="I317">
            <v>22</v>
          </cell>
          <cell r="J317">
            <v>27</v>
          </cell>
          <cell r="K317">
            <v>33</v>
          </cell>
          <cell r="L317">
            <v>36</v>
          </cell>
          <cell r="M317">
            <v>25</v>
          </cell>
          <cell r="N317">
            <v>29</v>
          </cell>
        </row>
        <row r="318">
          <cell r="B318" t="str">
            <v>G513422200511301913</v>
          </cell>
          <cell r="C318" t="str">
            <v>郭吉全</v>
          </cell>
          <cell r="D318">
            <v>11</v>
          </cell>
          <cell r="E318" t="str">
            <v>未分科</v>
          </cell>
          <cell r="F318">
            <v>89</v>
          </cell>
          <cell r="G318">
            <v>91</v>
          </cell>
          <cell r="H318">
            <v>98</v>
          </cell>
          <cell r="I318">
            <v>37</v>
          </cell>
          <cell r="J318">
            <v>25</v>
          </cell>
          <cell r="K318">
            <v>33</v>
          </cell>
          <cell r="L318">
            <v>27</v>
          </cell>
          <cell r="M318">
            <v>26</v>
          </cell>
          <cell r="N318">
            <v>31</v>
          </cell>
        </row>
        <row r="319">
          <cell r="B319" t="str">
            <v>G513422200106245022</v>
          </cell>
          <cell r="C319" t="str">
            <v>机玛</v>
          </cell>
          <cell r="D319">
            <v>5</v>
          </cell>
          <cell r="E319" t="str">
            <v>未分科</v>
          </cell>
          <cell r="F319">
            <v>97</v>
          </cell>
          <cell r="G319">
            <v>74</v>
          </cell>
          <cell r="H319">
            <v>114</v>
          </cell>
          <cell r="I319">
            <v>32</v>
          </cell>
          <cell r="J319">
            <v>22</v>
          </cell>
          <cell r="K319">
            <v>35</v>
          </cell>
          <cell r="L319">
            <v>30</v>
          </cell>
          <cell r="M319">
            <v>28</v>
          </cell>
          <cell r="N319">
            <v>34</v>
          </cell>
        </row>
        <row r="320">
          <cell r="B320" t="str">
            <v>G513422200605181123</v>
          </cell>
          <cell r="C320" t="str">
            <v>罗元琳</v>
          </cell>
          <cell r="D320">
            <v>4</v>
          </cell>
          <cell r="E320" t="str">
            <v>未分科</v>
          </cell>
          <cell r="F320">
            <v>112</v>
          </cell>
          <cell r="G320">
            <v>100</v>
          </cell>
          <cell r="H320">
            <v>65</v>
          </cell>
          <cell r="I320">
            <v>41</v>
          </cell>
          <cell r="J320">
            <v>21</v>
          </cell>
          <cell r="K320">
            <v>34</v>
          </cell>
          <cell r="L320">
            <v>25</v>
          </cell>
          <cell r="M320">
            <v>42</v>
          </cell>
          <cell r="N320">
            <v>42</v>
          </cell>
        </row>
        <row r="321">
          <cell r="B321" t="str">
            <v>G51342220070815251X</v>
          </cell>
          <cell r="C321" t="str">
            <v>周春行</v>
          </cell>
          <cell r="D321">
            <v>5</v>
          </cell>
          <cell r="E321" t="str">
            <v>未分科</v>
          </cell>
          <cell r="F321">
            <v>93</v>
          </cell>
          <cell r="G321">
            <v>91</v>
          </cell>
          <cell r="H321">
            <v>92</v>
          </cell>
          <cell r="I321">
            <v>37</v>
          </cell>
          <cell r="J321">
            <v>26</v>
          </cell>
          <cell r="K321">
            <v>34</v>
          </cell>
          <cell r="L321">
            <v>30</v>
          </cell>
          <cell r="M321">
            <v>31</v>
          </cell>
          <cell r="N321">
            <v>37</v>
          </cell>
        </row>
        <row r="322">
          <cell r="B322" t="str">
            <v>G513422200908071124</v>
          </cell>
          <cell r="C322" t="str">
            <v>吕萍</v>
          </cell>
          <cell r="D322">
            <v>6</v>
          </cell>
          <cell r="E322" t="str">
            <v>未分科</v>
          </cell>
          <cell r="F322">
            <v>98</v>
          </cell>
          <cell r="G322">
            <v>96</v>
          </cell>
          <cell r="H322">
            <v>69</v>
          </cell>
          <cell r="I322">
            <v>41</v>
          </cell>
          <cell r="J322">
            <v>35</v>
          </cell>
          <cell r="K322">
            <v>27</v>
          </cell>
          <cell r="L322">
            <v>33</v>
          </cell>
          <cell r="M322">
            <v>28</v>
          </cell>
          <cell r="N322">
            <v>36</v>
          </cell>
        </row>
        <row r="323">
          <cell r="B323" t="str">
            <v>G513422200511271726</v>
          </cell>
          <cell r="C323" t="str">
            <v>桑金祝玛</v>
          </cell>
          <cell r="D323">
            <v>11</v>
          </cell>
          <cell r="E323" t="str">
            <v>未分科</v>
          </cell>
          <cell r="F323">
            <v>114</v>
          </cell>
          <cell r="G323">
            <v>80</v>
          </cell>
          <cell r="H323">
            <v>98</v>
          </cell>
          <cell r="I323">
            <v>27</v>
          </cell>
          <cell r="J323">
            <v>20</v>
          </cell>
          <cell r="K323">
            <v>34</v>
          </cell>
          <cell r="L323">
            <v>33</v>
          </cell>
          <cell r="M323">
            <v>37</v>
          </cell>
          <cell r="N323">
            <v>37</v>
          </cell>
        </row>
        <row r="324">
          <cell r="B324" t="str">
            <v>G513422200512276422</v>
          </cell>
          <cell r="C324" t="str">
            <v>丁争忠格</v>
          </cell>
          <cell r="D324">
            <v>12</v>
          </cell>
          <cell r="E324" t="str">
            <v>未分科</v>
          </cell>
          <cell r="F324">
            <v>92</v>
          </cell>
          <cell r="G324">
            <v>87</v>
          </cell>
          <cell r="H324">
            <v>109</v>
          </cell>
          <cell r="I324">
            <v>29</v>
          </cell>
          <cell r="J324">
            <v>22</v>
          </cell>
          <cell r="K324">
            <v>25</v>
          </cell>
          <cell r="L324">
            <v>37</v>
          </cell>
          <cell r="M324">
            <v>28</v>
          </cell>
          <cell r="N324">
            <v>41</v>
          </cell>
        </row>
        <row r="325">
          <cell r="B325" t="str">
            <v>G513422200510054228</v>
          </cell>
          <cell r="C325" t="str">
            <v>扎西祝玛</v>
          </cell>
          <cell r="D325">
            <v>12</v>
          </cell>
          <cell r="E325" t="str">
            <v>未分科</v>
          </cell>
          <cell r="F325">
            <v>115</v>
          </cell>
          <cell r="G325">
            <v>83</v>
          </cell>
          <cell r="H325">
            <v>94</v>
          </cell>
          <cell r="I325">
            <v>28</v>
          </cell>
          <cell r="J325">
            <v>19</v>
          </cell>
          <cell r="K325">
            <v>26</v>
          </cell>
          <cell r="L325">
            <v>35</v>
          </cell>
          <cell r="M325">
            <v>22</v>
          </cell>
          <cell r="N325">
            <v>34</v>
          </cell>
        </row>
        <row r="326">
          <cell r="B326" t="str">
            <v>G513422200701130027</v>
          </cell>
          <cell r="C326" t="str">
            <v>降初祝玛</v>
          </cell>
          <cell r="D326">
            <v>5</v>
          </cell>
          <cell r="E326" t="str">
            <v>未分科</v>
          </cell>
          <cell r="F326">
            <v>95</v>
          </cell>
          <cell r="G326">
            <v>90</v>
          </cell>
          <cell r="H326">
            <v>88</v>
          </cell>
          <cell r="I326">
            <v>36</v>
          </cell>
          <cell r="J326">
            <v>29</v>
          </cell>
          <cell r="K326">
            <v>32</v>
          </cell>
          <cell r="L326">
            <v>29</v>
          </cell>
          <cell r="M326">
            <v>33</v>
          </cell>
          <cell r="N326">
            <v>41</v>
          </cell>
        </row>
        <row r="327">
          <cell r="B327" t="str">
            <v>G513422200305144224</v>
          </cell>
          <cell r="C327" t="str">
            <v>杜基拉姆</v>
          </cell>
          <cell r="D327">
            <v>4</v>
          </cell>
          <cell r="E327" t="str">
            <v>未分科</v>
          </cell>
          <cell r="F327">
            <v>112</v>
          </cell>
          <cell r="G327">
            <v>75</v>
          </cell>
          <cell r="H327">
            <v>79</v>
          </cell>
          <cell r="I327">
            <v>46</v>
          </cell>
          <cell r="J327">
            <v>26</v>
          </cell>
          <cell r="K327">
            <v>40</v>
          </cell>
          <cell r="L327">
            <v>35</v>
          </cell>
          <cell r="M327">
            <v>22</v>
          </cell>
          <cell r="N327">
            <v>44</v>
          </cell>
        </row>
        <row r="328">
          <cell r="B328" t="str">
            <v>G513422200508046827</v>
          </cell>
          <cell r="C328" t="str">
            <v>木恩</v>
          </cell>
          <cell r="D328">
            <v>10</v>
          </cell>
          <cell r="E328" t="str">
            <v>未分科</v>
          </cell>
          <cell r="F328">
            <v>103</v>
          </cell>
          <cell r="G328">
            <v>67</v>
          </cell>
          <cell r="H328">
            <v>117</v>
          </cell>
          <cell r="I328">
            <v>28</v>
          </cell>
          <cell r="J328">
            <v>23</v>
          </cell>
          <cell r="K328">
            <v>29</v>
          </cell>
          <cell r="L328">
            <v>35</v>
          </cell>
          <cell r="M328">
            <v>21</v>
          </cell>
          <cell r="N328">
            <v>45</v>
          </cell>
        </row>
        <row r="329">
          <cell r="B329" t="str">
            <v>G51342220050202562X</v>
          </cell>
          <cell r="C329" t="str">
            <v>仁争娜姆</v>
          </cell>
          <cell r="D329">
            <v>12</v>
          </cell>
          <cell r="E329" t="str">
            <v>未分科</v>
          </cell>
          <cell r="F329">
            <v>90</v>
          </cell>
          <cell r="G329">
            <v>79</v>
          </cell>
          <cell r="H329">
            <v>101</v>
          </cell>
          <cell r="I329">
            <v>41</v>
          </cell>
          <cell r="J329">
            <v>27</v>
          </cell>
          <cell r="K329">
            <v>28</v>
          </cell>
          <cell r="L329">
            <v>28</v>
          </cell>
          <cell r="M329">
            <v>23</v>
          </cell>
          <cell r="N329">
            <v>41</v>
          </cell>
        </row>
        <row r="330">
          <cell r="B330" t="str">
            <v>G513422200605010041</v>
          </cell>
          <cell r="C330" t="str">
            <v>马阿花</v>
          </cell>
          <cell r="D330">
            <v>4</v>
          </cell>
          <cell r="E330" t="str">
            <v>未分科</v>
          </cell>
          <cell r="F330">
            <v>103</v>
          </cell>
          <cell r="G330">
            <v>99</v>
          </cell>
          <cell r="H330">
            <v>69</v>
          </cell>
          <cell r="I330">
            <v>38</v>
          </cell>
          <cell r="J330">
            <v>28</v>
          </cell>
          <cell r="K330">
            <v>27</v>
          </cell>
          <cell r="L330">
            <v>32</v>
          </cell>
          <cell r="M330">
            <v>38</v>
          </cell>
          <cell r="N330">
            <v>42</v>
          </cell>
        </row>
        <row r="331">
          <cell r="B331" t="str">
            <v>G513422200409285021</v>
          </cell>
          <cell r="C331" t="str">
            <v>祝玛央青</v>
          </cell>
          <cell r="D331">
            <v>5</v>
          </cell>
          <cell r="E331" t="str">
            <v>未分科</v>
          </cell>
          <cell r="F331">
            <v>93</v>
          </cell>
          <cell r="G331">
            <v>89</v>
          </cell>
          <cell r="H331">
            <v>89</v>
          </cell>
          <cell r="I331">
            <v>41</v>
          </cell>
          <cell r="J331">
            <v>25</v>
          </cell>
          <cell r="K331">
            <v>25</v>
          </cell>
          <cell r="L331">
            <v>35</v>
          </cell>
          <cell r="M331">
            <v>37</v>
          </cell>
          <cell r="N331">
            <v>39</v>
          </cell>
        </row>
        <row r="332">
          <cell r="B332" t="str">
            <v>G513422200606180712</v>
          </cell>
          <cell r="C332" t="str">
            <v>马辉</v>
          </cell>
          <cell r="D332">
            <v>5</v>
          </cell>
          <cell r="E332" t="str">
            <v>未分科</v>
          </cell>
          <cell r="F332">
            <v>97</v>
          </cell>
          <cell r="G332">
            <v>108</v>
          </cell>
          <cell r="H332">
            <v>65</v>
          </cell>
          <cell r="I332">
            <v>36</v>
          </cell>
          <cell r="J332">
            <v>31</v>
          </cell>
          <cell r="K332">
            <v>29</v>
          </cell>
          <cell r="L332">
            <v>42</v>
          </cell>
          <cell r="M332">
            <v>35</v>
          </cell>
          <cell r="N332">
            <v>48</v>
          </cell>
        </row>
        <row r="333">
          <cell r="B333" t="str">
            <v>G513422200803144817</v>
          </cell>
          <cell r="C333" t="str">
            <v>呷绒翁丁</v>
          </cell>
          <cell r="D333">
            <v>4</v>
          </cell>
          <cell r="E333" t="str">
            <v>未分科</v>
          </cell>
          <cell r="F333">
            <v>100</v>
          </cell>
          <cell r="G333">
            <v>98</v>
          </cell>
          <cell r="H333">
            <v>53</v>
          </cell>
          <cell r="I333">
            <v>51</v>
          </cell>
          <cell r="J333">
            <v>35</v>
          </cell>
          <cell r="K333">
            <v>38</v>
          </cell>
          <cell r="L333">
            <v>22</v>
          </cell>
          <cell r="M333">
            <v>30</v>
          </cell>
          <cell r="N333">
            <v>43</v>
          </cell>
        </row>
        <row r="334">
          <cell r="B334" t="str">
            <v>G513422200402156622</v>
          </cell>
          <cell r="C334" t="str">
            <v>韩小燕</v>
          </cell>
          <cell r="D334">
            <v>5</v>
          </cell>
          <cell r="E334" t="str">
            <v>未分科</v>
          </cell>
          <cell r="F334">
            <v>106</v>
          </cell>
          <cell r="G334">
            <v>62</v>
          </cell>
          <cell r="H334">
            <v>108</v>
          </cell>
          <cell r="I334">
            <v>37</v>
          </cell>
          <cell r="J334">
            <v>24</v>
          </cell>
          <cell r="K334">
            <v>33</v>
          </cell>
          <cell r="L334">
            <v>30</v>
          </cell>
          <cell r="M334">
            <v>25</v>
          </cell>
          <cell r="N334">
            <v>43</v>
          </cell>
        </row>
        <row r="335">
          <cell r="B335" t="str">
            <v>G513422200608061311</v>
          </cell>
          <cell r="C335" t="str">
            <v>马建东</v>
          </cell>
          <cell r="D335">
            <v>7</v>
          </cell>
          <cell r="E335" t="str">
            <v>未分科</v>
          </cell>
          <cell r="F335">
            <v>104</v>
          </cell>
          <cell r="G335">
            <v>104</v>
          </cell>
          <cell r="H335">
            <v>60</v>
          </cell>
          <cell r="I335">
            <v>42</v>
          </cell>
          <cell r="J335">
            <v>27</v>
          </cell>
          <cell r="K335">
            <v>31</v>
          </cell>
          <cell r="L335">
            <v>26</v>
          </cell>
          <cell r="M335">
            <v>30</v>
          </cell>
          <cell r="N335">
            <v>44</v>
          </cell>
        </row>
        <row r="336">
          <cell r="B336" t="str">
            <v>G513422200612056021</v>
          </cell>
          <cell r="C336" t="str">
            <v>紫梦瑶</v>
          </cell>
          <cell r="D336">
            <v>7</v>
          </cell>
          <cell r="E336" t="str">
            <v>未分科</v>
          </cell>
          <cell r="F336">
            <v>103</v>
          </cell>
          <cell r="G336">
            <v>95</v>
          </cell>
          <cell r="H336">
            <v>51</v>
          </cell>
          <cell r="I336">
            <v>54</v>
          </cell>
          <cell r="J336">
            <v>34</v>
          </cell>
          <cell r="K336">
            <v>35</v>
          </cell>
          <cell r="L336">
            <v>26</v>
          </cell>
          <cell r="M336">
            <v>26</v>
          </cell>
          <cell r="N336">
            <v>42</v>
          </cell>
        </row>
        <row r="337">
          <cell r="B337" t="str">
            <v>G51342220061030292X</v>
          </cell>
          <cell r="C337" t="str">
            <v>陈秋霞</v>
          </cell>
          <cell r="D337">
            <v>10</v>
          </cell>
          <cell r="E337" t="str">
            <v>未分科</v>
          </cell>
          <cell r="F337">
            <v>97</v>
          </cell>
          <cell r="G337">
            <v>56</v>
          </cell>
          <cell r="H337">
            <v>144</v>
          </cell>
          <cell r="I337">
            <v>25</v>
          </cell>
          <cell r="J337">
            <v>15</v>
          </cell>
          <cell r="K337">
            <v>29</v>
          </cell>
          <cell r="L337">
            <v>35</v>
          </cell>
          <cell r="M337">
            <v>32</v>
          </cell>
          <cell r="N337">
            <v>37</v>
          </cell>
        </row>
        <row r="338">
          <cell r="B338" t="str">
            <v>G513422200503131723</v>
          </cell>
          <cell r="C338" t="str">
            <v>陶金琼</v>
          </cell>
          <cell r="D338">
            <v>10</v>
          </cell>
          <cell r="E338" t="str">
            <v>未分科</v>
          </cell>
          <cell r="F338">
            <v>102</v>
          </cell>
          <cell r="G338">
            <v>86</v>
          </cell>
          <cell r="H338">
            <v>98</v>
          </cell>
          <cell r="I338">
            <v>33</v>
          </cell>
          <cell r="J338">
            <v>18</v>
          </cell>
          <cell r="K338">
            <v>32</v>
          </cell>
          <cell r="L338">
            <v>34</v>
          </cell>
          <cell r="M338">
            <v>32</v>
          </cell>
          <cell r="N338">
            <v>41</v>
          </cell>
        </row>
        <row r="339">
          <cell r="B339" t="str">
            <v>G513422200710065829</v>
          </cell>
          <cell r="C339" t="str">
            <v>骆微</v>
          </cell>
          <cell r="D339">
            <v>10</v>
          </cell>
          <cell r="E339" t="str">
            <v>未分科</v>
          </cell>
          <cell r="F339">
            <v>100</v>
          </cell>
          <cell r="G339">
            <v>77</v>
          </cell>
          <cell r="H339">
            <v>97</v>
          </cell>
          <cell r="I339">
            <v>40</v>
          </cell>
          <cell r="J339">
            <v>23</v>
          </cell>
          <cell r="K339">
            <v>33</v>
          </cell>
          <cell r="L339">
            <v>23</v>
          </cell>
          <cell r="M339">
            <v>23</v>
          </cell>
          <cell r="N339">
            <v>43</v>
          </cell>
        </row>
        <row r="340">
          <cell r="B340" t="str">
            <v>G513422200408161924</v>
          </cell>
          <cell r="C340" t="str">
            <v>马秀春</v>
          </cell>
          <cell r="D340">
            <v>11</v>
          </cell>
          <cell r="E340" t="str">
            <v>未分科</v>
          </cell>
          <cell r="F340">
            <v>95</v>
          </cell>
          <cell r="G340">
            <v>98</v>
          </cell>
          <cell r="H340">
            <v>83</v>
          </cell>
          <cell r="I340">
            <v>38</v>
          </cell>
          <cell r="J340">
            <v>23</v>
          </cell>
          <cell r="K340">
            <v>30</v>
          </cell>
          <cell r="L340">
            <v>29</v>
          </cell>
          <cell r="M340">
            <v>25</v>
          </cell>
          <cell r="N340">
            <v>29</v>
          </cell>
        </row>
        <row r="341">
          <cell r="B341" t="str">
            <v>G513422200505152923</v>
          </cell>
          <cell r="C341" t="str">
            <v>胡叶平</v>
          </cell>
          <cell r="D341">
            <v>6</v>
          </cell>
          <cell r="E341" t="str">
            <v>未分科</v>
          </cell>
          <cell r="F341">
            <v>99</v>
          </cell>
          <cell r="G341">
            <v>73</v>
          </cell>
          <cell r="H341">
            <v>93</v>
          </cell>
          <cell r="I341">
            <v>41</v>
          </cell>
          <cell r="J341">
            <v>30</v>
          </cell>
          <cell r="K341">
            <v>35</v>
          </cell>
          <cell r="L341">
            <v>30</v>
          </cell>
          <cell r="M341">
            <v>36</v>
          </cell>
          <cell r="N341">
            <v>48</v>
          </cell>
        </row>
        <row r="342">
          <cell r="B342" t="str">
            <v>G513422200611186828</v>
          </cell>
          <cell r="C342" t="str">
            <v>仁青康珠</v>
          </cell>
          <cell r="D342">
            <v>4</v>
          </cell>
          <cell r="E342" t="str">
            <v>未分科</v>
          </cell>
          <cell r="F342">
            <v>104</v>
          </cell>
          <cell r="G342">
            <v>82</v>
          </cell>
          <cell r="H342">
            <v>93</v>
          </cell>
          <cell r="I342">
            <v>33</v>
          </cell>
          <cell r="J342">
            <v>24</v>
          </cell>
          <cell r="K342">
            <v>33</v>
          </cell>
          <cell r="L342">
            <v>29</v>
          </cell>
          <cell r="M342">
            <v>25</v>
          </cell>
          <cell r="N342">
            <v>33</v>
          </cell>
        </row>
        <row r="343">
          <cell r="B343" t="str">
            <v>G513422200612271522</v>
          </cell>
          <cell r="C343" t="str">
            <v>胡林美</v>
          </cell>
          <cell r="D343">
            <v>5</v>
          </cell>
          <cell r="E343" t="str">
            <v>未分科</v>
          </cell>
          <cell r="F343">
            <v>99</v>
          </cell>
          <cell r="G343">
            <v>109</v>
          </cell>
          <cell r="H343">
            <v>76</v>
          </cell>
          <cell r="I343">
            <v>33</v>
          </cell>
          <cell r="J343">
            <v>19</v>
          </cell>
          <cell r="K343">
            <v>35</v>
          </cell>
          <cell r="L343">
            <v>29</v>
          </cell>
          <cell r="M343">
            <v>32</v>
          </cell>
          <cell r="N343">
            <v>40</v>
          </cell>
        </row>
        <row r="344">
          <cell r="B344" t="str">
            <v>G51342220040315192X</v>
          </cell>
          <cell r="C344" t="str">
            <v>马小林</v>
          </cell>
          <cell r="D344">
            <v>6</v>
          </cell>
          <cell r="E344" t="str">
            <v>未分科</v>
          </cell>
          <cell r="F344">
            <v>90</v>
          </cell>
          <cell r="G344">
            <v>93</v>
          </cell>
          <cell r="H344">
            <v>98</v>
          </cell>
          <cell r="I344">
            <v>34</v>
          </cell>
          <cell r="J344">
            <v>21</v>
          </cell>
          <cell r="K344">
            <v>36</v>
          </cell>
          <cell r="L344">
            <v>23</v>
          </cell>
          <cell r="M344">
            <v>37</v>
          </cell>
          <cell r="N344">
            <v>36</v>
          </cell>
        </row>
        <row r="345">
          <cell r="B345" t="str">
            <v>G51342220050708002X</v>
          </cell>
          <cell r="C345" t="str">
            <v>马玉芳</v>
          </cell>
          <cell r="D345">
            <v>7</v>
          </cell>
          <cell r="E345" t="str">
            <v>未分科</v>
          </cell>
          <cell r="F345">
            <v>99</v>
          </cell>
          <cell r="G345">
            <v>78</v>
          </cell>
          <cell r="H345">
            <v>88</v>
          </cell>
          <cell r="I345">
            <v>42</v>
          </cell>
          <cell r="J345">
            <v>29</v>
          </cell>
          <cell r="K345">
            <v>36</v>
          </cell>
          <cell r="L345">
            <v>26</v>
          </cell>
          <cell r="M345">
            <v>24</v>
          </cell>
          <cell r="N345">
            <v>39</v>
          </cell>
        </row>
        <row r="346">
          <cell r="B346" t="str">
            <v>G513422200203102728</v>
          </cell>
          <cell r="C346" t="str">
            <v>沈永珍</v>
          </cell>
          <cell r="D346">
            <v>12</v>
          </cell>
          <cell r="E346" t="str">
            <v>未分科</v>
          </cell>
          <cell r="F346">
            <v>104</v>
          </cell>
          <cell r="G346">
            <v>85</v>
          </cell>
          <cell r="H346">
            <v>100</v>
          </cell>
          <cell r="I346">
            <v>27</v>
          </cell>
          <cell r="J346">
            <v>19</v>
          </cell>
          <cell r="K346">
            <v>28</v>
          </cell>
          <cell r="L346">
            <v>36</v>
          </cell>
          <cell r="M346">
            <v>41</v>
          </cell>
          <cell r="N346">
            <v>34</v>
          </cell>
        </row>
        <row r="347">
          <cell r="B347" t="str">
            <v>G513422200607305820</v>
          </cell>
          <cell r="C347" t="str">
            <v>骆鑫宇</v>
          </cell>
          <cell r="D347">
            <v>12</v>
          </cell>
          <cell r="E347" t="str">
            <v>未分科</v>
          </cell>
          <cell r="F347">
            <v>115</v>
          </cell>
          <cell r="G347">
            <v>84</v>
          </cell>
          <cell r="H347">
            <v>72</v>
          </cell>
          <cell r="I347">
            <v>29</v>
          </cell>
          <cell r="J347">
            <v>35</v>
          </cell>
          <cell r="K347">
            <v>31</v>
          </cell>
          <cell r="L347">
            <v>27</v>
          </cell>
          <cell r="M347">
            <v>27</v>
          </cell>
          <cell r="N347">
            <v>36</v>
          </cell>
        </row>
        <row r="348">
          <cell r="B348" t="str">
            <v>G513422200404163826</v>
          </cell>
          <cell r="C348" t="str">
            <v>王清明</v>
          </cell>
          <cell r="D348">
            <v>11</v>
          </cell>
          <cell r="E348" t="str">
            <v>未分科</v>
          </cell>
          <cell r="F348">
            <v>109</v>
          </cell>
          <cell r="G348">
            <v>78</v>
          </cell>
          <cell r="H348">
            <v>91</v>
          </cell>
          <cell r="I348">
            <v>30</v>
          </cell>
          <cell r="J348">
            <v>27</v>
          </cell>
          <cell r="K348">
            <v>28</v>
          </cell>
          <cell r="L348">
            <v>31</v>
          </cell>
          <cell r="M348">
            <v>23</v>
          </cell>
          <cell r="N348">
            <v>35</v>
          </cell>
        </row>
        <row r="349">
          <cell r="B349" t="str">
            <v>G513422200609132521</v>
          </cell>
          <cell r="C349" t="str">
            <v>周群</v>
          </cell>
          <cell r="D349">
            <v>4</v>
          </cell>
          <cell r="E349" t="str">
            <v>未分科</v>
          </cell>
          <cell r="F349">
            <v>103</v>
          </cell>
          <cell r="G349">
            <v>81</v>
          </cell>
          <cell r="H349">
            <v>88</v>
          </cell>
          <cell r="I349">
            <v>32</v>
          </cell>
          <cell r="J349">
            <v>30</v>
          </cell>
          <cell r="K349">
            <v>34</v>
          </cell>
          <cell r="L349">
            <v>33</v>
          </cell>
          <cell r="M349">
            <v>40</v>
          </cell>
          <cell r="N349">
            <v>38</v>
          </cell>
        </row>
        <row r="350">
          <cell r="B350" t="str">
            <v>G513422200301180324</v>
          </cell>
          <cell r="C350" t="str">
            <v>海米里</v>
          </cell>
          <cell r="D350">
            <v>4</v>
          </cell>
          <cell r="E350" t="str">
            <v>未分科</v>
          </cell>
          <cell r="F350">
            <v>103</v>
          </cell>
          <cell r="G350">
            <v>74</v>
          </cell>
          <cell r="H350">
            <v>104</v>
          </cell>
          <cell r="I350">
            <v>35</v>
          </cell>
          <cell r="J350">
            <v>18</v>
          </cell>
          <cell r="K350">
            <v>39</v>
          </cell>
          <cell r="L350">
            <v>34</v>
          </cell>
          <cell r="M350">
            <v>33</v>
          </cell>
          <cell r="N350">
            <v>40</v>
          </cell>
        </row>
        <row r="351">
          <cell r="B351" t="str">
            <v>G513422200407157018</v>
          </cell>
          <cell r="C351" t="str">
            <v>格绒其比</v>
          </cell>
          <cell r="D351">
            <v>5</v>
          </cell>
          <cell r="E351" t="str">
            <v>未分科</v>
          </cell>
          <cell r="F351">
            <v>97</v>
          </cell>
          <cell r="G351">
            <v>117</v>
          </cell>
          <cell r="H351">
            <v>35</v>
          </cell>
          <cell r="I351">
            <v>52</v>
          </cell>
          <cell r="J351">
            <v>33</v>
          </cell>
          <cell r="K351">
            <v>34</v>
          </cell>
          <cell r="L351">
            <v>25</v>
          </cell>
          <cell r="M351">
            <v>31</v>
          </cell>
          <cell r="N351">
            <v>45</v>
          </cell>
        </row>
        <row r="352">
          <cell r="B352" t="str">
            <v>G513422200507080011</v>
          </cell>
          <cell r="C352" t="str">
            <v>什叶尔古</v>
          </cell>
          <cell r="D352">
            <v>7</v>
          </cell>
          <cell r="E352" t="str">
            <v>未分科</v>
          </cell>
          <cell r="F352">
            <v>93</v>
          </cell>
          <cell r="G352">
            <v>94</v>
          </cell>
          <cell r="H352">
            <v>69</v>
          </cell>
          <cell r="I352">
            <v>43</v>
          </cell>
          <cell r="J352">
            <v>35</v>
          </cell>
          <cell r="K352">
            <v>35</v>
          </cell>
          <cell r="L352">
            <v>28</v>
          </cell>
          <cell r="M352">
            <v>34</v>
          </cell>
          <cell r="N352">
            <v>42</v>
          </cell>
        </row>
        <row r="353">
          <cell r="B353" t="str">
            <v>G51342220050806542X</v>
          </cell>
          <cell r="C353" t="str">
            <v>边玛拉姆</v>
          </cell>
          <cell r="D353">
            <v>6</v>
          </cell>
          <cell r="E353" t="str">
            <v>未分科</v>
          </cell>
          <cell r="F353">
            <v>90</v>
          </cell>
          <cell r="G353">
            <v>96</v>
          </cell>
          <cell r="H353">
            <v>95</v>
          </cell>
          <cell r="I353">
            <v>32</v>
          </cell>
          <cell r="J353">
            <v>21</v>
          </cell>
          <cell r="K353">
            <v>31</v>
          </cell>
          <cell r="L353">
            <v>24</v>
          </cell>
          <cell r="M353">
            <v>20</v>
          </cell>
          <cell r="N353">
            <v>28</v>
          </cell>
        </row>
        <row r="354">
          <cell r="B354" t="str">
            <v>G513422200506050021</v>
          </cell>
          <cell r="C354" t="str">
            <v>马林梅</v>
          </cell>
          <cell r="D354">
            <v>12</v>
          </cell>
          <cell r="E354" t="str">
            <v>未分科</v>
          </cell>
          <cell r="F354">
            <v>101</v>
          </cell>
          <cell r="G354">
            <v>79</v>
          </cell>
          <cell r="H354">
            <v>102</v>
          </cell>
          <cell r="I354">
            <v>31</v>
          </cell>
          <cell r="J354">
            <v>21</v>
          </cell>
          <cell r="K354">
            <v>40</v>
          </cell>
          <cell r="L354">
            <v>29</v>
          </cell>
          <cell r="M354">
            <v>27</v>
          </cell>
          <cell r="N354">
            <v>34</v>
          </cell>
        </row>
        <row r="355">
          <cell r="B355" t="str">
            <v>G513422200501164214</v>
          </cell>
          <cell r="C355" t="str">
            <v>扎拉扎西</v>
          </cell>
          <cell r="D355">
            <v>10</v>
          </cell>
          <cell r="E355" t="str">
            <v>未分科</v>
          </cell>
          <cell r="F355">
            <v>98</v>
          </cell>
          <cell r="G355">
            <v>97</v>
          </cell>
          <cell r="H355">
            <v>77</v>
          </cell>
          <cell r="I355">
            <v>38</v>
          </cell>
          <cell r="J355">
            <v>24</v>
          </cell>
          <cell r="K355">
            <v>32</v>
          </cell>
          <cell r="L355">
            <v>25</v>
          </cell>
          <cell r="M355">
            <v>30</v>
          </cell>
          <cell r="N355">
            <v>39</v>
          </cell>
        </row>
        <row r="356">
          <cell r="B356" t="str">
            <v>G51342220041002091X</v>
          </cell>
          <cell r="C356" t="str">
            <v>马尔林</v>
          </cell>
          <cell r="D356">
            <v>12</v>
          </cell>
          <cell r="E356" t="str">
            <v>未分科</v>
          </cell>
          <cell r="F356">
            <v>95</v>
          </cell>
          <cell r="G356">
            <v>93</v>
          </cell>
          <cell r="H356">
            <v>85</v>
          </cell>
          <cell r="I356">
            <v>38</v>
          </cell>
          <cell r="J356">
            <v>23</v>
          </cell>
          <cell r="K356">
            <v>30</v>
          </cell>
          <cell r="L356">
            <v>27</v>
          </cell>
          <cell r="M356">
            <v>32</v>
          </cell>
          <cell r="N356">
            <v>32</v>
          </cell>
        </row>
        <row r="357">
          <cell r="B357" t="str">
            <v>G513422200601014416</v>
          </cell>
          <cell r="C357" t="str">
            <v>蒋瓦莫</v>
          </cell>
          <cell r="D357">
            <v>12</v>
          </cell>
          <cell r="E357" t="str">
            <v>未分科</v>
          </cell>
          <cell r="F357">
            <v>110</v>
          </cell>
          <cell r="G357">
            <v>85</v>
          </cell>
          <cell r="H357">
            <v>79</v>
          </cell>
          <cell r="I357">
            <v>38</v>
          </cell>
          <cell r="J357">
            <v>21</v>
          </cell>
          <cell r="K357">
            <v>41</v>
          </cell>
          <cell r="L357">
            <v>37</v>
          </cell>
          <cell r="M357">
            <v>40</v>
          </cell>
          <cell r="N357">
            <v>42</v>
          </cell>
        </row>
        <row r="358">
          <cell r="B358" t="str">
            <v>G513422200411121157</v>
          </cell>
          <cell r="C358" t="str">
            <v>沈泽权</v>
          </cell>
          <cell r="D358">
            <v>4</v>
          </cell>
          <cell r="E358" t="str">
            <v>未分科</v>
          </cell>
          <cell r="F358">
            <v>106</v>
          </cell>
          <cell r="G358">
            <v>82</v>
          </cell>
          <cell r="H358">
            <v>77</v>
          </cell>
          <cell r="I358">
            <v>42</v>
          </cell>
          <cell r="J358">
            <v>26</v>
          </cell>
          <cell r="K358">
            <v>30</v>
          </cell>
          <cell r="L358">
            <v>29</v>
          </cell>
          <cell r="M358">
            <v>25</v>
          </cell>
          <cell r="N358">
            <v>43</v>
          </cell>
        </row>
        <row r="359">
          <cell r="B359" t="str">
            <v>G513422200408024217</v>
          </cell>
          <cell r="C359" t="str">
            <v>边玛次尔</v>
          </cell>
          <cell r="D359">
            <v>5</v>
          </cell>
          <cell r="E359" t="str">
            <v>未分科</v>
          </cell>
          <cell r="F359">
            <v>93</v>
          </cell>
          <cell r="G359">
            <v>91</v>
          </cell>
          <cell r="H359">
            <v>76</v>
          </cell>
          <cell r="I359">
            <v>43</v>
          </cell>
          <cell r="J359">
            <v>30</v>
          </cell>
          <cell r="K359">
            <v>35</v>
          </cell>
          <cell r="L359">
            <v>26</v>
          </cell>
          <cell r="M359">
            <v>31</v>
          </cell>
          <cell r="N359">
            <v>41</v>
          </cell>
        </row>
        <row r="360">
          <cell r="B360" t="str">
            <v>G513422200506052123</v>
          </cell>
          <cell r="C360" t="str">
            <v>呷宗曲珍</v>
          </cell>
          <cell r="D360">
            <v>5</v>
          </cell>
          <cell r="E360" t="str">
            <v>未分科</v>
          </cell>
          <cell r="F360">
            <v>101</v>
          </cell>
          <cell r="G360">
            <v>65</v>
          </cell>
          <cell r="H360">
            <v>110</v>
          </cell>
          <cell r="I360">
            <v>34</v>
          </cell>
          <cell r="J360">
            <v>23</v>
          </cell>
          <cell r="K360">
            <v>28</v>
          </cell>
          <cell r="L360">
            <v>40</v>
          </cell>
          <cell r="M360">
            <v>28</v>
          </cell>
          <cell r="N360">
            <v>28</v>
          </cell>
        </row>
        <row r="361">
          <cell r="B361" t="str">
            <v>G513422200511032522</v>
          </cell>
          <cell r="C361" t="str">
            <v>邱阿各</v>
          </cell>
          <cell r="D361">
            <v>11</v>
          </cell>
          <cell r="E361" t="str">
            <v>未分科</v>
          </cell>
          <cell r="F361">
            <v>99</v>
          </cell>
          <cell r="G361">
            <v>72</v>
          </cell>
          <cell r="H361">
            <v>113</v>
          </cell>
          <cell r="I361">
            <v>35</v>
          </cell>
          <cell r="J361">
            <v>14</v>
          </cell>
          <cell r="K361">
            <v>20</v>
          </cell>
          <cell r="L361">
            <v>29</v>
          </cell>
          <cell r="M361">
            <v>42</v>
          </cell>
          <cell r="N361">
            <v>31</v>
          </cell>
        </row>
        <row r="362">
          <cell r="B362" t="str">
            <v>G51342220050815481X</v>
          </cell>
          <cell r="C362" t="str">
            <v>公布次尔</v>
          </cell>
          <cell r="D362">
            <v>10</v>
          </cell>
          <cell r="E362" t="str">
            <v>未分科</v>
          </cell>
          <cell r="F362">
            <v>101</v>
          </cell>
          <cell r="G362">
            <v>96</v>
          </cell>
          <cell r="H362">
            <v>75</v>
          </cell>
          <cell r="I362">
            <v>38</v>
          </cell>
          <cell r="J362">
            <v>22</v>
          </cell>
          <cell r="K362">
            <v>26</v>
          </cell>
          <cell r="L362">
            <v>37</v>
          </cell>
          <cell r="M362">
            <v>38</v>
          </cell>
          <cell r="N362">
            <v>42</v>
          </cell>
        </row>
        <row r="363">
          <cell r="B363" t="str">
            <v>G513422200601146021</v>
          </cell>
          <cell r="C363" t="str">
            <v>格桑祝玛</v>
          </cell>
          <cell r="D363">
            <v>4</v>
          </cell>
          <cell r="E363" t="str">
            <v>未分科</v>
          </cell>
          <cell r="F363">
            <v>114</v>
          </cell>
          <cell r="G363">
            <v>78</v>
          </cell>
          <cell r="H363">
            <v>87</v>
          </cell>
          <cell r="I363">
            <v>28</v>
          </cell>
          <cell r="J363">
            <v>25</v>
          </cell>
          <cell r="K363">
            <v>36</v>
          </cell>
          <cell r="L363">
            <v>30</v>
          </cell>
          <cell r="M363">
            <v>30</v>
          </cell>
          <cell r="N363">
            <v>36</v>
          </cell>
        </row>
        <row r="364">
          <cell r="B364" t="str">
            <v>G513422200509153616</v>
          </cell>
          <cell r="C364" t="str">
            <v>张永强</v>
          </cell>
          <cell r="D364">
            <v>11</v>
          </cell>
          <cell r="E364" t="str">
            <v>未分科</v>
          </cell>
          <cell r="F364">
            <v>103</v>
          </cell>
          <cell r="G364">
            <v>101</v>
          </cell>
          <cell r="H364">
            <v>49</v>
          </cell>
          <cell r="I364">
            <v>49</v>
          </cell>
          <cell r="J364">
            <v>30</v>
          </cell>
          <cell r="K364">
            <v>41</v>
          </cell>
          <cell r="L364">
            <v>37</v>
          </cell>
          <cell r="M364">
            <v>26</v>
          </cell>
          <cell r="N364">
            <v>46</v>
          </cell>
        </row>
        <row r="365">
          <cell r="B365" t="str">
            <v>G513422200510251520</v>
          </cell>
          <cell r="C365" t="str">
            <v>赵开林</v>
          </cell>
          <cell r="D365">
            <v>5</v>
          </cell>
          <cell r="E365" t="str">
            <v>未分科</v>
          </cell>
          <cell r="F365">
            <v>113</v>
          </cell>
          <cell r="G365">
            <v>87</v>
          </cell>
          <cell r="H365">
            <v>70</v>
          </cell>
          <cell r="I365">
            <v>36</v>
          </cell>
          <cell r="J365">
            <v>25</v>
          </cell>
          <cell r="K365">
            <v>34</v>
          </cell>
          <cell r="L365">
            <v>31</v>
          </cell>
          <cell r="M365">
            <v>44</v>
          </cell>
          <cell r="N365">
            <v>47</v>
          </cell>
        </row>
        <row r="366">
          <cell r="B366" t="str">
            <v>G513422200604044821</v>
          </cell>
          <cell r="C366" t="str">
            <v>苏朗启珍</v>
          </cell>
          <cell r="D366">
            <v>11</v>
          </cell>
          <cell r="E366" t="str">
            <v>未分科</v>
          </cell>
          <cell r="F366">
            <v>100</v>
          </cell>
          <cell r="G366">
            <v>68</v>
          </cell>
          <cell r="H366">
            <v>112</v>
          </cell>
          <cell r="I366">
            <v>29</v>
          </cell>
          <cell r="J366">
            <v>22</v>
          </cell>
          <cell r="K366">
            <v>22</v>
          </cell>
          <cell r="L366">
            <v>33</v>
          </cell>
          <cell r="M366">
            <v>20</v>
          </cell>
          <cell r="N366">
            <v>36</v>
          </cell>
        </row>
        <row r="367">
          <cell r="B367" t="str">
            <v>G51342220050212111X</v>
          </cell>
          <cell r="C367" t="str">
            <v>金贤杰</v>
          </cell>
          <cell r="D367">
            <v>10</v>
          </cell>
          <cell r="E367" t="str">
            <v>未分科</v>
          </cell>
          <cell r="F367">
            <v>97</v>
          </cell>
          <cell r="G367">
            <v>90</v>
          </cell>
          <cell r="H367">
            <v>106</v>
          </cell>
          <cell r="I367">
            <v>20</v>
          </cell>
          <cell r="J367">
            <v>18</v>
          </cell>
          <cell r="K367">
            <v>28</v>
          </cell>
          <cell r="L367">
            <v>32</v>
          </cell>
          <cell r="M367">
            <v>25</v>
          </cell>
          <cell r="N367">
            <v>28</v>
          </cell>
        </row>
        <row r="368">
          <cell r="B368" t="str">
            <v>G513422200602270024</v>
          </cell>
          <cell r="C368" t="str">
            <v>马秀英</v>
          </cell>
          <cell r="D368">
            <v>11</v>
          </cell>
          <cell r="E368" t="str">
            <v>未分科</v>
          </cell>
          <cell r="F368">
            <v>98</v>
          </cell>
          <cell r="G368">
            <v>75</v>
          </cell>
          <cell r="H368">
            <v>117</v>
          </cell>
          <cell r="I368">
            <v>26</v>
          </cell>
          <cell r="J368">
            <v>15</v>
          </cell>
          <cell r="K368">
            <v>24</v>
          </cell>
          <cell r="L368">
            <v>29</v>
          </cell>
          <cell r="M368">
            <v>28</v>
          </cell>
          <cell r="N368">
            <v>28</v>
          </cell>
        </row>
        <row r="369">
          <cell r="B369" t="str">
            <v>G513422200503074028</v>
          </cell>
          <cell r="C369" t="str">
            <v>苏朗央青</v>
          </cell>
          <cell r="D369">
            <v>10</v>
          </cell>
          <cell r="E369" t="str">
            <v>未分科</v>
          </cell>
          <cell r="F369">
            <v>105</v>
          </cell>
          <cell r="G369">
            <v>58</v>
          </cell>
          <cell r="H369">
            <v>115</v>
          </cell>
          <cell r="I369">
            <v>27</v>
          </cell>
          <cell r="J369">
            <v>25</v>
          </cell>
          <cell r="K369">
            <v>28</v>
          </cell>
          <cell r="L369">
            <v>31</v>
          </cell>
          <cell r="M369">
            <v>34</v>
          </cell>
          <cell r="N369">
            <v>41</v>
          </cell>
        </row>
        <row r="370">
          <cell r="B370" t="str">
            <v>G513422200303216845</v>
          </cell>
          <cell r="C370" t="str">
            <v>棒思</v>
          </cell>
          <cell r="D370">
            <v>4</v>
          </cell>
          <cell r="E370" t="str">
            <v>未分科</v>
          </cell>
          <cell r="F370">
            <v>111</v>
          </cell>
          <cell r="G370">
            <v>51</v>
          </cell>
          <cell r="H370">
            <v>111</v>
          </cell>
          <cell r="I370">
            <v>35</v>
          </cell>
          <cell r="J370">
            <v>22</v>
          </cell>
          <cell r="K370">
            <v>38</v>
          </cell>
          <cell r="L370">
            <v>42</v>
          </cell>
          <cell r="M370">
            <v>26</v>
          </cell>
          <cell r="N370">
            <v>44</v>
          </cell>
        </row>
        <row r="371">
          <cell r="B371" t="str">
            <v>G513422200409120921</v>
          </cell>
          <cell r="C371" t="str">
            <v>熊小元</v>
          </cell>
          <cell r="D371">
            <v>5</v>
          </cell>
          <cell r="E371" t="str">
            <v>未分科</v>
          </cell>
          <cell r="F371">
            <v>112</v>
          </cell>
          <cell r="G371">
            <v>78</v>
          </cell>
          <cell r="H371">
            <v>87</v>
          </cell>
          <cell r="I371">
            <v>30</v>
          </cell>
          <cell r="J371">
            <v>23</v>
          </cell>
          <cell r="K371">
            <v>31</v>
          </cell>
          <cell r="L371">
            <v>38</v>
          </cell>
          <cell r="M371">
            <v>27</v>
          </cell>
          <cell r="N371">
            <v>44</v>
          </cell>
        </row>
        <row r="372">
          <cell r="B372" t="str">
            <v>G513422200210260046</v>
          </cell>
          <cell r="C372" t="str">
            <v>沈冬梅</v>
          </cell>
          <cell r="D372">
            <v>4</v>
          </cell>
          <cell r="E372" t="str">
            <v>未分科</v>
          </cell>
          <cell r="F372">
            <v>99</v>
          </cell>
          <cell r="G372">
            <v>83</v>
          </cell>
          <cell r="H372">
            <v>89</v>
          </cell>
          <cell r="I372">
            <v>34</v>
          </cell>
          <cell r="J372">
            <v>25</v>
          </cell>
          <cell r="K372">
            <v>35</v>
          </cell>
          <cell r="L372">
            <v>32</v>
          </cell>
          <cell r="M372">
            <v>29</v>
          </cell>
          <cell r="N372">
            <v>38</v>
          </cell>
        </row>
        <row r="373">
          <cell r="B373" t="str">
            <v>G513422200510017048</v>
          </cell>
          <cell r="C373" t="str">
            <v>苏朗拥宗</v>
          </cell>
          <cell r="D373">
            <v>5</v>
          </cell>
          <cell r="E373" t="str">
            <v>未分科</v>
          </cell>
          <cell r="F373">
            <v>98</v>
          </cell>
          <cell r="G373">
            <v>77</v>
          </cell>
          <cell r="H373">
            <v>104</v>
          </cell>
          <cell r="I373">
            <v>25</v>
          </cell>
          <cell r="J373">
            <v>26</v>
          </cell>
          <cell r="K373">
            <v>36</v>
          </cell>
          <cell r="L373">
            <v>29</v>
          </cell>
          <cell r="M373">
            <v>21</v>
          </cell>
          <cell r="N373">
            <v>44</v>
          </cell>
        </row>
        <row r="374">
          <cell r="B374" t="str">
            <v>G513422200505236043</v>
          </cell>
          <cell r="C374" t="str">
            <v>陈树美</v>
          </cell>
          <cell r="D374">
            <v>6</v>
          </cell>
          <cell r="E374" t="str">
            <v>未分科</v>
          </cell>
          <cell r="F374">
            <v>86</v>
          </cell>
          <cell r="G374">
            <v>92</v>
          </cell>
          <cell r="H374">
            <v>87</v>
          </cell>
          <cell r="I374">
            <v>36</v>
          </cell>
          <cell r="J374">
            <v>29</v>
          </cell>
          <cell r="K374">
            <v>33</v>
          </cell>
          <cell r="L374">
            <v>35</v>
          </cell>
          <cell r="M374">
            <v>35</v>
          </cell>
          <cell r="N374">
            <v>44</v>
          </cell>
        </row>
        <row r="375">
          <cell r="B375" t="str">
            <v>G51342220030923602X</v>
          </cell>
          <cell r="C375" t="str">
            <v>南卡布池</v>
          </cell>
          <cell r="D375">
            <v>7</v>
          </cell>
          <cell r="E375" t="str">
            <v>未分科</v>
          </cell>
          <cell r="F375">
            <v>113</v>
          </cell>
          <cell r="G375">
            <v>84</v>
          </cell>
          <cell r="H375">
            <v>63</v>
          </cell>
          <cell r="I375">
            <v>42</v>
          </cell>
          <cell r="J375">
            <v>28</v>
          </cell>
          <cell r="K375">
            <v>35</v>
          </cell>
          <cell r="L375">
            <v>24</v>
          </cell>
          <cell r="M375">
            <v>27</v>
          </cell>
          <cell r="N375">
            <v>38</v>
          </cell>
        </row>
        <row r="376">
          <cell r="B376" t="str">
            <v>G513422200601112518</v>
          </cell>
          <cell r="C376" t="str">
            <v>杨春云</v>
          </cell>
          <cell r="D376">
            <v>12</v>
          </cell>
          <cell r="E376" t="str">
            <v>未分科</v>
          </cell>
          <cell r="F376">
            <v>92</v>
          </cell>
          <cell r="G376">
            <v>101</v>
          </cell>
          <cell r="H376">
            <v>81</v>
          </cell>
          <cell r="I376">
            <v>30</v>
          </cell>
          <cell r="J376">
            <v>26</v>
          </cell>
          <cell r="K376">
            <v>28</v>
          </cell>
          <cell r="L376">
            <v>29</v>
          </cell>
          <cell r="M376">
            <v>31</v>
          </cell>
          <cell r="N376">
            <v>44</v>
          </cell>
        </row>
        <row r="377">
          <cell r="B377" t="str">
            <v>G513422200310052711</v>
          </cell>
          <cell r="C377" t="str">
            <v>严建东</v>
          </cell>
          <cell r="D377">
            <v>11</v>
          </cell>
          <cell r="E377" t="str">
            <v>未分科</v>
          </cell>
          <cell r="F377">
            <v>93</v>
          </cell>
          <cell r="G377">
            <v>72</v>
          </cell>
          <cell r="H377">
            <v>113</v>
          </cell>
          <cell r="I377">
            <v>33</v>
          </cell>
          <cell r="J377">
            <v>19</v>
          </cell>
          <cell r="K377">
            <v>31</v>
          </cell>
          <cell r="L377">
            <v>39</v>
          </cell>
          <cell r="M377">
            <v>33</v>
          </cell>
          <cell r="N377">
            <v>37</v>
          </cell>
        </row>
        <row r="378">
          <cell r="B378" t="str">
            <v>G513422200609123828</v>
          </cell>
          <cell r="C378" t="str">
            <v>友米</v>
          </cell>
          <cell r="D378">
            <v>10</v>
          </cell>
          <cell r="E378" t="str">
            <v>未分科</v>
          </cell>
          <cell r="F378">
            <v>98</v>
          </cell>
          <cell r="G378">
            <v>71</v>
          </cell>
          <cell r="H378">
            <v>112</v>
          </cell>
          <cell r="I378">
            <v>28</v>
          </cell>
          <cell r="J378">
            <v>21</v>
          </cell>
          <cell r="K378">
            <v>32</v>
          </cell>
          <cell r="L378">
            <v>29</v>
          </cell>
          <cell r="M378">
            <v>20</v>
          </cell>
          <cell r="N378">
            <v>39</v>
          </cell>
        </row>
        <row r="379">
          <cell r="B379" t="str">
            <v>G513422200204082327</v>
          </cell>
          <cell r="C379" t="str">
            <v>吉付建芬</v>
          </cell>
          <cell r="D379">
            <v>7</v>
          </cell>
          <cell r="E379" t="str">
            <v>未分科</v>
          </cell>
          <cell r="F379">
            <v>101</v>
          </cell>
          <cell r="G379">
            <v>72</v>
          </cell>
          <cell r="H379">
            <v>85</v>
          </cell>
          <cell r="I379">
            <v>40</v>
          </cell>
          <cell r="J379">
            <v>31</v>
          </cell>
          <cell r="K379">
            <v>33</v>
          </cell>
          <cell r="L379">
            <v>46</v>
          </cell>
          <cell r="M379">
            <v>38</v>
          </cell>
          <cell r="N379">
            <v>44</v>
          </cell>
        </row>
        <row r="380">
          <cell r="B380" t="str">
            <v>G513422200601080923</v>
          </cell>
          <cell r="C380" t="str">
            <v>杨明英</v>
          </cell>
          <cell r="D380">
            <v>4</v>
          </cell>
          <cell r="E380" t="str">
            <v>未分科</v>
          </cell>
          <cell r="F380">
            <v>113</v>
          </cell>
          <cell r="G380">
            <v>68</v>
          </cell>
          <cell r="H380">
            <v>89</v>
          </cell>
          <cell r="I380">
            <v>33</v>
          </cell>
          <cell r="J380">
            <v>26</v>
          </cell>
          <cell r="K380">
            <v>30</v>
          </cell>
          <cell r="L380">
            <v>35</v>
          </cell>
          <cell r="M380">
            <v>30</v>
          </cell>
          <cell r="N380">
            <v>40</v>
          </cell>
        </row>
        <row r="381">
          <cell r="B381" t="str">
            <v>G51342220070315257X</v>
          </cell>
          <cell r="C381" t="str">
            <v>杨树林</v>
          </cell>
          <cell r="D381">
            <v>6</v>
          </cell>
          <cell r="E381" t="str">
            <v>未分科</v>
          </cell>
          <cell r="F381">
            <v>88</v>
          </cell>
          <cell r="G381">
            <v>99</v>
          </cell>
          <cell r="H381">
            <v>76</v>
          </cell>
          <cell r="I381">
            <v>38</v>
          </cell>
          <cell r="J381">
            <v>28</v>
          </cell>
          <cell r="K381">
            <v>31</v>
          </cell>
          <cell r="L381">
            <v>27</v>
          </cell>
          <cell r="M381">
            <v>31</v>
          </cell>
          <cell r="N381">
            <v>38</v>
          </cell>
        </row>
        <row r="382">
          <cell r="B382" t="str">
            <v>G513422200512272122</v>
          </cell>
          <cell r="C382" t="str">
            <v>田明美</v>
          </cell>
          <cell r="D382">
            <v>7</v>
          </cell>
          <cell r="E382" t="str">
            <v>未分科</v>
          </cell>
          <cell r="F382">
            <v>88</v>
          </cell>
          <cell r="G382">
            <v>104</v>
          </cell>
          <cell r="H382">
            <v>88</v>
          </cell>
          <cell r="I382">
            <v>31</v>
          </cell>
          <cell r="J382">
            <v>18</v>
          </cell>
          <cell r="K382">
            <v>27</v>
          </cell>
          <cell r="L382">
            <v>23</v>
          </cell>
          <cell r="M382">
            <v>24</v>
          </cell>
          <cell r="N382">
            <v>31</v>
          </cell>
        </row>
        <row r="383">
          <cell r="B383" t="str">
            <v>G513422200509140014</v>
          </cell>
          <cell r="C383" t="str">
            <v>伍希</v>
          </cell>
          <cell r="D383">
            <v>6</v>
          </cell>
          <cell r="E383" t="str">
            <v>未分科</v>
          </cell>
          <cell r="F383">
            <v>91</v>
          </cell>
          <cell r="G383">
            <v>94</v>
          </cell>
          <cell r="H383">
            <v>64</v>
          </cell>
          <cell r="I383">
            <v>47</v>
          </cell>
          <cell r="J383">
            <v>33</v>
          </cell>
          <cell r="K383">
            <v>32</v>
          </cell>
          <cell r="L383">
            <v>25</v>
          </cell>
          <cell r="M383">
            <v>24</v>
          </cell>
          <cell r="N383">
            <v>38</v>
          </cell>
        </row>
        <row r="384">
          <cell r="B384" t="str">
            <v>G513422200610032528</v>
          </cell>
          <cell r="C384" t="str">
            <v>王小英</v>
          </cell>
          <cell r="D384">
            <v>12</v>
          </cell>
          <cell r="E384" t="str">
            <v>未分科</v>
          </cell>
          <cell r="F384">
            <v>113</v>
          </cell>
          <cell r="G384">
            <v>68</v>
          </cell>
          <cell r="H384">
            <v>104</v>
          </cell>
          <cell r="I384">
            <v>23</v>
          </cell>
          <cell r="J384">
            <v>21</v>
          </cell>
          <cell r="K384">
            <v>26</v>
          </cell>
          <cell r="L384">
            <v>36</v>
          </cell>
          <cell r="M384">
            <v>24</v>
          </cell>
          <cell r="N384">
            <v>32</v>
          </cell>
        </row>
        <row r="385">
          <cell r="B385" t="str">
            <v>G513422200302122521</v>
          </cell>
          <cell r="C385" t="str">
            <v>杨建英</v>
          </cell>
          <cell r="D385">
            <v>10</v>
          </cell>
          <cell r="E385" t="str">
            <v>未分科</v>
          </cell>
          <cell r="F385">
            <v>100</v>
          </cell>
          <cell r="G385">
            <v>89</v>
          </cell>
          <cell r="H385">
            <v>87</v>
          </cell>
          <cell r="I385">
            <v>29</v>
          </cell>
          <cell r="J385">
            <v>24</v>
          </cell>
          <cell r="K385">
            <v>31</v>
          </cell>
          <cell r="L385">
            <v>30</v>
          </cell>
          <cell r="M385">
            <v>21</v>
          </cell>
          <cell r="N385">
            <v>41</v>
          </cell>
        </row>
        <row r="386">
          <cell r="B386" t="str">
            <v>G513422200603011526</v>
          </cell>
          <cell r="C386" t="str">
            <v>文雨</v>
          </cell>
          <cell r="D386">
            <v>7</v>
          </cell>
          <cell r="E386" t="str">
            <v>未分科</v>
          </cell>
          <cell r="F386">
            <v>106</v>
          </cell>
          <cell r="G386">
            <v>101</v>
          </cell>
          <cell r="H386">
            <v>49</v>
          </cell>
          <cell r="I386">
            <v>35</v>
          </cell>
          <cell r="J386">
            <v>37</v>
          </cell>
          <cell r="K386">
            <v>34</v>
          </cell>
          <cell r="L386">
            <v>37</v>
          </cell>
          <cell r="M386">
            <v>35</v>
          </cell>
          <cell r="N386">
            <v>42</v>
          </cell>
        </row>
        <row r="387">
          <cell r="B387" t="str">
            <v>G513422200509032515</v>
          </cell>
          <cell r="C387" t="str">
            <v>伍志勇</v>
          </cell>
          <cell r="D387">
            <v>12</v>
          </cell>
          <cell r="E387" t="str">
            <v>未分科</v>
          </cell>
          <cell r="F387">
            <v>97</v>
          </cell>
          <cell r="G387">
            <v>53</v>
          </cell>
          <cell r="H387">
            <v>124</v>
          </cell>
          <cell r="I387">
            <v>27</v>
          </cell>
          <cell r="J387">
            <v>27</v>
          </cell>
          <cell r="K387">
            <v>28</v>
          </cell>
          <cell r="L387">
            <v>27</v>
          </cell>
          <cell r="M387">
            <v>44</v>
          </cell>
          <cell r="N387">
            <v>37</v>
          </cell>
        </row>
        <row r="388">
          <cell r="B388" t="str">
            <v>G513422200703273830</v>
          </cell>
          <cell r="C388" t="str">
            <v>李成勇</v>
          </cell>
          <cell r="D388">
            <v>12</v>
          </cell>
          <cell r="E388" t="str">
            <v>未分科</v>
          </cell>
          <cell r="F388">
            <v>100</v>
          </cell>
          <cell r="G388">
            <v>94</v>
          </cell>
          <cell r="H388">
            <v>68</v>
          </cell>
          <cell r="I388">
            <v>35</v>
          </cell>
          <cell r="J388">
            <v>31</v>
          </cell>
          <cell r="K388">
            <v>25</v>
          </cell>
          <cell r="L388">
            <v>28</v>
          </cell>
          <cell r="M388">
            <v>23</v>
          </cell>
          <cell r="N388">
            <v>33</v>
          </cell>
        </row>
        <row r="389">
          <cell r="B389" t="str">
            <v>G513422200601125626</v>
          </cell>
          <cell r="C389" t="str">
            <v>杨小月</v>
          </cell>
          <cell r="D389">
            <v>11</v>
          </cell>
          <cell r="E389" t="str">
            <v>未分科</v>
          </cell>
          <cell r="F389">
            <v>98</v>
          </cell>
          <cell r="G389">
            <v>105</v>
          </cell>
          <cell r="H389">
            <v>58</v>
          </cell>
          <cell r="I389">
            <v>41</v>
          </cell>
          <cell r="J389">
            <v>26</v>
          </cell>
          <cell r="K389">
            <v>30</v>
          </cell>
          <cell r="L389">
            <v>27</v>
          </cell>
          <cell r="M389">
            <v>21</v>
          </cell>
          <cell r="N389">
            <v>29</v>
          </cell>
        </row>
        <row r="390">
          <cell r="B390" t="str">
            <v>G51342220010514481X</v>
          </cell>
          <cell r="C390" t="str">
            <v>降初</v>
          </cell>
          <cell r="D390">
            <v>6</v>
          </cell>
          <cell r="E390" t="str">
            <v>未分科</v>
          </cell>
          <cell r="F390">
            <v>104</v>
          </cell>
          <cell r="G390">
            <v>83</v>
          </cell>
          <cell r="H390">
            <v>70</v>
          </cell>
          <cell r="I390">
            <v>38</v>
          </cell>
          <cell r="J390">
            <v>32</v>
          </cell>
          <cell r="K390">
            <v>37</v>
          </cell>
          <cell r="L390">
            <v>30</v>
          </cell>
          <cell r="M390">
            <v>25</v>
          </cell>
          <cell r="N390">
            <v>46</v>
          </cell>
        </row>
        <row r="391">
          <cell r="B391" t="str">
            <v>G51342220020822381X</v>
          </cell>
          <cell r="C391" t="str">
            <v>马文兵</v>
          </cell>
          <cell r="D391">
            <v>5</v>
          </cell>
          <cell r="E391" t="str">
            <v>未分科</v>
          </cell>
          <cell r="F391">
            <v>98</v>
          </cell>
          <cell r="G391">
            <v>96</v>
          </cell>
          <cell r="H391">
            <v>52</v>
          </cell>
          <cell r="I391">
            <v>45</v>
          </cell>
          <cell r="J391">
            <v>36</v>
          </cell>
          <cell r="K391">
            <v>39</v>
          </cell>
          <cell r="L391">
            <v>37</v>
          </cell>
          <cell r="M391">
            <v>29</v>
          </cell>
          <cell r="N391">
            <v>42</v>
          </cell>
        </row>
        <row r="392">
          <cell r="B392" t="str">
            <v>G51342220051015291X</v>
          </cell>
          <cell r="C392" t="str">
            <v>沈建华</v>
          </cell>
          <cell r="D392">
            <v>4</v>
          </cell>
          <cell r="E392" t="str">
            <v>未分科</v>
          </cell>
          <cell r="F392">
            <v>99</v>
          </cell>
          <cell r="G392">
            <v>74</v>
          </cell>
          <cell r="H392">
            <v>91</v>
          </cell>
          <cell r="I392">
            <v>40</v>
          </cell>
          <cell r="J392">
            <v>23</v>
          </cell>
          <cell r="K392">
            <v>35</v>
          </cell>
          <cell r="L392">
            <v>36</v>
          </cell>
          <cell r="M392">
            <v>34</v>
          </cell>
          <cell r="N392">
            <v>40</v>
          </cell>
        </row>
        <row r="393">
          <cell r="B393" t="str">
            <v>G513422200303251122</v>
          </cell>
          <cell r="C393" t="str">
            <v>朱小英</v>
          </cell>
          <cell r="D393">
            <v>5</v>
          </cell>
          <cell r="E393" t="str">
            <v>未分科</v>
          </cell>
          <cell r="F393">
            <v>102</v>
          </cell>
          <cell r="G393">
            <v>81</v>
          </cell>
          <cell r="H393">
            <v>88</v>
          </cell>
          <cell r="I393">
            <v>30</v>
          </cell>
          <cell r="J393">
            <v>26</v>
          </cell>
          <cell r="K393">
            <v>31</v>
          </cell>
          <cell r="L393">
            <v>32</v>
          </cell>
          <cell r="M393">
            <v>32</v>
          </cell>
          <cell r="N393">
            <v>34</v>
          </cell>
        </row>
        <row r="394">
          <cell r="B394" t="str">
            <v>G51342220050508481X</v>
          </cell>
          <cell r="C394" t="str">
            <v>旦珠次尔</v>
          </cell>
          <cell r="D394">
            <v>7</v>
          </cell>
          <cell r="E394" t="str">
            <v>未分科</v>
          </cell>
          <cell r="F394">
            <v>94</v>
          </cell>
          <cell r="G394">
            <v>77</v>
          </cell>
          <cell r="H394">
            <v>86</v>
          </cell>
          <cell r="I394">
            <v>38</v>
          </cell>
          <cell r="J394">
            <v>32</v>
          </cell>
          <cell r="K394">
            <v>34</v>
          </cell>
          <cell r="L394">
            <v>23</v>
          </cell>
          <cell r="M394">
            <v>32</v>
          </cell>
          <cell r="N394">
            <v>40</v>
          </cell>
        </row>
        <row r="395">
          <cell r="B395" t="str">
            <v>G51342220070813272X</v>
          </cell>
          <cell r="C395" t="str">
            <v>朱奇燕</v>
          </cell>
          <cell r="D395">
            <v>11</v>
          </cell>
          <cell r="E395" t="str">
            <v>未分科</v>
          </cell>
          <cell r="F395">
            <v>97</v>
          </cell>
          <cell r="G395">
            <v>85</v>
          </cell>
          <cell r="H395">
            <v>90</v>
          </cell>
          <cell r="I395">
            <v>31</v>
          </cell>
          <cell r="J395">
            <v>24</v>
          </cell>
          <cell r="K395">
            <v>26</v>
          </cell>
          <cell r="L395">
            <v>30</v>
          </cell>
          <cell r="M395">
            <v>16</v>
          </cell>
          <cell r="N395">
            <v>32</v>
          </cell>
        </row>
        <row r="396">
          <cell r="B396" t="str">
            <v>G513422200504101729</v>
          </cell>
          <cell r="C396" t="str">
            <v>沈阿芝</v>
          </cell>
          <cell r="D396">
            <v>11</v>
          </cell>
          <cell r="E396" t="str">
            <v>未分科</v>
          </cell>
          <cell r="F396">
            <v>93</v>
          </cell>
          <cell r="G396">
            <v>95</v>
          </cell>
          <cell r="H396">
            <v>75</v>
          </cell>
          <cell r="I396">
            <v>37</v>
          </cell>
          <cell r="J396">
            <v>27</v>
          </cell>
          <cell r="K396">
            <v>29</v>
          </cell>
          <cell r="L396">
            <v>36</v>
          </cell>
          <cell r="M396">
            <v>25</v>
          </cell>
          <cell r="N396">
            <v>28</v>
          </cell>
        </row>
        <row r="397">
          <cell r="B397" t="str">
            <v>G513422200101202728</v>
          </cell>
          <cell r="C397" t="str">
            <v>苏学风</v>
          </cell>
          <cell r="D397">
            <v>11</v>
          </cell>
          <cell r="E397" t="str">
            <v>未分科</v>
          </cell>
          <cell r="F397">
            <v>104</v>
          </cell>
          <cell r="G397">
            <v>78</v>
          </cell>
          <cell r="H397">
            <v>100</v>
          </cell>
          <cell r="I397">
            <v>29</v>
          </cell>
          <cell r="J397">
            <v>16</v>
          </cell>
          <cell r="K397">
            <v>29</v>
          </cell>
          <cell r="L397">
            <v>31</v>
          </cell>
          <cell r="M397">
            <v>22</v>
          </cell>
          <cell r="N397">
            <v>38</v>
          </cell>
        </row>
        <row r="398">
          <cell r="B398" t="str">
            <v>G51342220050711252X</v>
          </cell>
          <cell r="C398" t="str">
            <v>邱布且</v>
          </cell>
          <cell r="D398">
            <v>11</v>
          </cell>
          <cell r="E398" t="str">
            <v>未分科</v>
          </cell>
          <cell r="F398">
            <v>93</v>
          </cell>
          <cell r="G398">
            <v>67</v>
          </cell>
          <cell r="H398">
            <v>125</v>
          </cell>
          <cell r="I398">
            <v>22</v>
          </cell>
          <cell r="J398">
            <v>20</v>
          </cell>
          <cell r="K398">
            <v>23</v>
          </cell>
          <cell r="L398">
            <v>21</v>
          </cell>
          <cell r="M398">
            <v>31</v>
          </cell>
          <cell r="N398">
            <v>27</v>
          </cell>
        </row>
        <row r="399">
          <cell r="B399" t="str">
            <v>G513422200406084224</v>
          </cell>
          <cell r="C399" t="str">
            <v>阿青</v>
          </cell>
          <cell r="D399">
            <v>4</v>
          </cell>
          <cell r="E399" t="str">
            <v>未分科</v>
          </cell>
          <cell r="F399">
            <v>105</v>
          </cell>
          <cell r="G399">
            <v>84</v>
          </cell>
          <cell r="H399">
            <v>74</v>
          </cell>
          <cell r="I399">
            <v>35</v>
          </cell>
          <cell r="J399">
            <v>28</v>
          </cell>
          <cell r="K399">
            <v>39</v>
          </cell>
          <cell r="L399">
            <v>38</v>
          </cell>
          <cell r="M399">
            <v>33</v>
          </cell>
          <cell r="N399">
            <v>47</v>
          </cell>
        </row>
        <row r="400">
          <cell r="B400" t="str">
            <v>G513422200503182918</v>
          </cell>
          <cell r="C400" t="str">
            <v>次仁昂都</v>
          </cell>
          <cell r="D400">
            <v>5</v>
          </cell>
          <cell r="E400" t="str">
            <v>未分科</v>
          </cell>
          <cell r="F400">
            <v>95</v>
          </cell>
          <cell r="G400">
            <v>98</v>
          </cell>
          <cell r="H400">
            <v>78</v>
          </cell>
          <cell r="I400">
            <v>31</v>
          </cell>
          <cell r="J400">
            <v>24</v>
          </cell>
          <cell r="K400">
            <v>35</v>
          </cell>
          <cell r="L400">
            <v>32</v>
          </cell>
          <cell r="M400">
            <v>40</v>
          </cell>
          <cell r="N400">
            <v>43</v>
          </cell>
        </row>
        <row r="401">
          <cell r="B401" t="str">
            <v>G513422200601052519</v>
          </cell>
          <cell r="C401" t="str">
            <v>陈新翼</v>
          </cell>
          <cell r="D401">
            <v>6</v>
          </cell>
          <cell r="E401" t="str">
            <v>未分科</v>
          </cell>
          <cell r="F401">
            <v>94</v>
          </cell>
          <cell r="G401">
            <v>90</v>
          </cell>
          <cell r="H401">
            <v>52</v>
          </cell>
          <cell r="I401">
            <v>56</v>
          </cell>
          <cell r="J401">
            <v>34</v>
          </cell>
          <cell r="K401">
            <v>42</v>
          </cell>
          <cell r="L401">
            <v>20</v>
          </cell>
          <cell r="M401">
            <v>23</v>
          </cell>
          <cell r="N401">
            <v>43</v>
          </cell>
        </row>
        <row r="402">
          <cell r="B402" t="str">
            <v>G513422200405233822</v>
          </cell>
          <cell r="C402" t="str">
            <v>杨秀英</v>
          </cell>
          <cell r="D402">
            <v>7</v>
          </cell>
          <cell r="E402" t="str">
            <v>未分科</v>
          </cell>
          <cell r="F402">
            <v>98</v>
          </cell>
          <cell r="G402">
            <v>76</v>
          </cell>
          <cell r="H402">
            <v>84</v>
          </cell>
          <cell r="I402">
            <v>43</v>
          </cell>
          <cell r="J402">
            <v>25</v>
          </cell>
          <cell r="K402">
            <v>30</v>
          </cell>
          <cell r="L402">
            <v>34</v>
          </cell>
          <cell r="M402">
            <v>26</v>
          </cell>
          <cell r="N402">
            <v>35</v>
          </cell>
        </row>
        <row r="403">
          <cell r="B403" t="str">
            <v>G513422200602202929</v>
          </cell>
          <cell r="C403" t="str">
            <v>朱雪花</v>
          </cell>
          <cell r="D403">
            <v>10</v>
          </cell>
          <cell r="E403" t="str">
            <v>未分科</v>
          </cell>
          <cell r="F403">
            <v>100</v>
          </cell>
          <cell r="G403">
            <v>54</v>
          </cell>
          <cell r="H403">
            <v>127</v>
          </cell>
          <cell r="I403">
            <v>30</v>
          </cell>
          <cell r="J403">
            <v>15</v>
          </cell>
          <cell r="K403">
            <v>28</v>
          </cell>
          <cell r="L403">
            <v>30</v>
          </cell>
          <cell r="M403">
            <v>36</v>
          </cell>
          <cell r="N403">
            <v>41</v>
          </cell>
        </row>
        <row r="404">
          <cell r="B404" t="str">
            <v>G513422200311013829</v>
          </cell>
          <cell r="C404" t="str">
            <v>吴伍牛</v>
          </cell>
          <cell r="D404">
            <v>4</v>
          </cell>
          <cell r="E404" t="str">
            <v>未分科</v>
          </cell>
          <cell r="F404">
            <v>98</v>
          </cell>
          <cell r="G404">
            <v>86</v>
          </cell>
          <cell r="H404">
            <v>74</v>
          </cell>
          <cell r="I404">
            <v>38</v>
          </cell>
          <cell r="J404">
            <v>29</v>
          </cell>
          <cell r="K404">
            <v>34</v>
          </cell>
          <cell r="L404">
            <v>36</v>
          </cell>
          <cell r="M404">
            <v>35</v>
          </cell>
          <cell r="N404">
            <v>45</v>
          </cell>
        </row>
        <row r="405">
          <cell r="B405" t="str">
            <v>G51342220040409252X</v>
          </cell>
          <cell r="C405" t="str">
            <v>枯向春</v>
          </cell>
          <cell r="D405">
            <v>10</v>
          </cell>
          <cell r="E405" t="str">
            <v>未分科</v>
          </cell>
          <cell r="F405">
            <v>94</v>
          </cell>
          <cell r="G405">
            <v>84</v>
          </cell>
          <cell r="H405">
            <v>96</v>
          </cell>
          <cell r="I405">
            <v>29</v>
          </cell>
          <cell r="J405">
            <v>22</v>
          </cell>
          <cell r="K405">
            <v>29</v>
          </cell>
          <cell r="L405">
            <v>39</v>
          </cell>
          <cell r="M405">
            <v>33</v>
          </cell>
          <cell r="N405">
            <v>37</v>
          </cell>
        </row>
        <row r="406">
          <cell r="B406" t="str">
            <v>G513422200104134847</v>
          </cell>
          <cell r="C406" t="str">
            <v>扎西祝玛</v>
          </cell>
          <cell r="D406">
            <v>12</v>
          </cell>
          <cell r="E406" t="str">
            <v>未分科</v>
          </cell>
          <cell r="F406">
            <v>102</v>
          </cell>
          <cell r="G406">
            <v>83</v>
          </cell>
          <cell r="H406">
            <v>85</v>
          </cell>
          <cell r="I406">
            <v>27</v>
          </cell>
          <cell r="J406">
            <v>27</v>
          </cell>
          <cell r="K406">
            <v>40</v>
          </cell>
          <cell r="L406">
            <v>35</v>
          </cell>
          <cell r="M406">
            <v>33</v>
          </cell>
          <cell r="N406">
            <v>43</v>
          </cell>
        </row>
        <row r="407">
          <cell r="B407" t="str">
            <v>G513422200609272524</v>
          </cell>
          <cell r="C407" t="str">
            <v>偏初祝玛</v>
          </cell>
          <cell r="D407">
            <v>5</v>
          </cell>
          <cell r="E407" t="str">
            <v>未分科</v>
          </cell>
          <cell r="F407">
            <v>97</v>
          </cell>
          <cell r="G407">
            <v>89</v>
          </cell>
          <cell r="H407">
            <v>78</v>
          </cell>
          <cell r="I407">
            <v>34</v>
          </cell>
          <cell r="J407">
            <v>26</v>
          </cell>
          <cell r="K407">
            <v>31</v>
          </cell>
          <cell r="L407">
            <v>33</v>
          </cell>
          <cell r="M407">
            <v>36</v>
          </cell>
          <cell r="N407">
            <v>42</v>
          </cell>
        </row>
        <row r="408">
          <cell r="B408" t="str">
            <v>G513422200405122727</v>
          </cell>
          <cell r="C408" t="str">
            <v>张礼霞</v>
          </cell>
          <cell r="D408">
            <v>10</v>
          </cell>
          <cell r="E408" t="str">
            <v>未分科</v>
          </cell>
          <cell r="F408">
            <v>107</v>
          </cell>
          <cell r="G408">
            <v>63</v>
          </cell>
          <cell r="H408">
            <v>109</v>
          </cell>
          <cell r="I408">
            <v>24</v>
          </cell>
          <cell r="J408">
            <v>21</v>
          </cell>
          <cell r="K408">
            <v>22</v>
          </cell>
          <cell r="L408">
            <v>31</v>
          </cell>
          <cell r="M408">
            <v>17</v>
          </cell>
          <cell r="N408">
            <v>24</v>
          </cell>
        </row>
        <row r="409">
          <cell r="B409" t="str">
            <v>G513422200502260021</v>
          </cell>
          <cell r="C409" t="str">
            <v>伍雪银</v>
          </cell>
          <cell r="D409">
            <v>10</v>
          </cell>
          <cell r="E409" t="str">
            <v>未分科</v>
          </cell>
          <cell r="F409">
            <v>103</v>
          </cell>
          <cell r="G409">
            <v>57</v>
          </cell>
          <cell r="H409">
            <v>104</v>
          </cell>
          <cell r="I409">
            <v>34</v>
          </cell>
          <cell r="J409">
            <v>25</v>
          </cell>
          <cell r="K409">
            <v>31</v>
          </cell>
          <cell r="L409">
            <v>34</v>
          </cell>
          <cell r="M409">
            <v>26</v>
          </cell>
          <cell r="N409">
            <v>43</v>
          </cell>
        </row>
        <row r="410">
          <cell r="B410" t="str">
            <v>G513422200310066849</v>
          </cell>
          <cell r="C410" t="str">
            <v>沈春梅</v>
          </cell>
          <cell r="D410">
            <v>12</v>
          </cell>
          <cell r="E410" t="str">
            <v>未分科</v>
          </cell>
          <cell r="F410">
            <v>99</v>
          </cell>
          <cell r="G410">
            <v>81</v>
          </cell>
          <cell r="H410">
            <v>94</v>
          </cell>
          <cell r="I410">
            <v>30</v>
          </cell>
          <cell r="J410">
            <v>19</v>
          </cell>
          <cell r="K410">
            <v>25</v>
          </cell>
          <cell r="L410">
            <v>32</v>
          </cell>
          <cell r="M410">
            <v>28</v>
          </cell>
          <cell r="N410">
            <v>42</v>
          </cell>
        </row>
        <row r="411">
          <cell r="B411" t="str">
            <v>G513422200507160011</v>
          </cell>
          <cell r="C411" t="str">
            <v>诺布扎堆</v>
          </cell>
          <cell r="D411" t="str">
            <v>11挂读</v>
          </cell>
          <cell r="E411" t="str">
            <v>未分科</v>
          </cell>
          <cell r="F411">
            <v>99</v>
          </cell>
          <cell r="G411">
            <v>78</v>
          </cell>
          <cell r="H411">
            <v>109</v>
          </cell>
          <cell r="I411">
            <v>27</v>
          </cell>
          <cell r="J411">
            <v>10</v>
          </cell>
          <cell r="K411">
            <v>28</v>
          </cell>
          <cell r="L411">
            <v>21</v>
          </cell>
          <cell r="M411">
            <v>13</v>
          </cell>
          <cell r="N411">
            <v>35</v>
          </cell>
        </row>
        <row r="412">
          <cell r="B412" t="str">
            <v>G513422200606145423</v>
          </cell>
          <cell r="C412" t="str">
            <v>小康珠</v>
          </cell>
          <cell r="D412">
            <v>4</v>
          </cell>
          <cell r="E412" t="str">
            <v>未分科</v>
          </cell>
          <cell r="F412">
            <v>98</v>
          </cell>
          <cell r="G412">
            <v>75</v>
          </cell>
          <cell r="H412">
            <v>104</v>
          </cell>
          <cell r="I412">
            <v>25</v>
          </cell>
          <cell r="J412">
            <v>20</v>
          </cell>
          <cell r="K412">
            <v>34</v>
          </cell>
          <cell r="L412">
            <v>29</v>
          </cell>
          <cell r="M412">
            <v>32</v>
          </cell>
          <cell r="N412">
            <v>43</v>
          </cell>
        </row>
        <row r="413">
          <cell r="B413" t="str">
            <v>G513422200403106424</v>
          </cell>
          <cell r="C413" t="str">
            <v>拥青拉姆</v>
          </cell>
          <cell r="D413">
            <v>5</v>
          </cell>
          <cell r="E413" t="str">
            <v>未分科</v>
          </cell>
          <cell r="F413">
            <v>100</v>
          </cell>
          <cell r="G413">
            <v>80</v>
          </cell>
          <cell r="H413">
            <v>88</v>
          </cell>
          <cell r="I413">
            <v>33</v>
          </cell>
          <cell r="J413">
            <v>21</v>
          </cell>
          <cell r="K413">
            <v>33</v>
          </cell>
          <cell r="L413">
            <v>37</v>
          </cell>
          <cell r="M413">
            <v>33</v>
          </cell>
          <cell r="N413">
            <v>43</v>
          </cell>
        </row>
        <row r="414">
          <cell r="B414" t="str">
            <v>G513422200509254425</v>
          </cell>
          <cell r="C414" t="str">
            <v>次尔拉姆</v>
          </cell>
          <cell r="D414">
            <v>12</v>
          </cell>
          <cell r="E414" t="str">
            <v>未分科</v>
          </cell>
          <cell r="F414">
            <v>97</v>
          </cell>
          <cell r="G414">
            <v>80</v>
          </cell>
          <cell r="H414">
            <v>97</v>
          </cell>
          <cell r="I414">
            <v>31</v>
          </cell>
          <cell r="J414">
            <v>17</v>
          </cell>
          <cell r="K414">
            <v>33</v>
          </cell>
          <cell r="L414">
            <v>28</v>
          </cell>
          <cell r="M414">
            <v>26</v>
          </cell>
          <cell r="N414">
            <v>37</v>
          </cell>
        </row>
        <row r="415">
          <cell r="B415" t="str">
            <v>G513422200507255029</v>
          </cell>
          <cell r="C415" t="str">
            <v>杜基娜姆</v>
          </cell>
          <cell r="D415">
            <v>12</v>
          </cell>
          <cell r="E415" t="str">
            <v>未分科</v>
          </cell>
          <cell r="F415">
            <v>97</v>
          </cell>
          <cell r="G415">
            <v>62</v>
          </cell>
          <cell r="H415">
            <v>119</v>
          </cell>
          <cell r="I415">
            <v>25</v>
          </cell>
          <cell r="J415">
            <v>18</v>
          </cell>
          <cell r="K415">
            <v>37</v>
          </cell>
          <cell r="L415">
            <v>34</v>
          </cell>
          <cell r="M415">
            <v>42</v>
          </cell>
          <cell r="N415">
            <v>41</v>
          </cell>
        </row>
        <row r="416">
          <cell r="B416" t="str">
            <v>G513422200503064225</v>
          </cell>
          <cell r="C416" t="str">
            <v>边玛拉姆</v>
          </cell>
          <cell r="D416">
            <v>11</v>
          </cell>
          <cell r="E416" t="str">
            <v>未分科</v>
          </cell>
          <cell r="F416">
            <v>107</v>
          </cell>
          <cell r="G416">
            <v>75</v>
          </cell>
          <cell r="H416">
            <v>96</v>
          </cell>
          <cell r="I416">
            <v>27</v>
          </cell>
          <cell r="J416">
            <v>16</v>
          </cell>
          <cell r="K416">
            <v>34</v>
          </cell>
          <cell r="L416">
            <v>38</v>
          </cell>
          <cell r="M416">
            <v>28</v>
          </cell>
          <cell r="N416">
            <v>41</v>
          </cell>
        </row>
        <row r="417">
          <cell r="B417" t="str">
            <v>G51342220050925381X</v>
          </cell>
          <cell r="C417" t="str">
            <v>鲁绒尼玛</v>
          </cell>
          <cell r="D417">
            <v>10</v>
          </cell>
          <cell r="E417" t="str">
            <v>未分科</v>
          </cell>
          <cell r="F417">
            <v>109</v>
          </cell>
          <cell r="G417">
            <v>71</v>
          </cell>
          <cell r="H417">
            <v>90</v>
          </cell>
          <cell r="I417">
            <v>34</v>
          </cell>
          <cell r="J417">
            <v>17</v>
          </cell>
          <cell r="K417">
            <v>36</v>
          </cell>
          <cell r="L417">
            <v>35</v>
          </cell>
          <cell r="M417">
            <v>30</v>
          </cell>
          <cell r="N417">
            <v>40</v>
          </cell>
        </row>
        <row r="418">
          <cell r="B418" t="str">
            <v>G513422200507051325</v>
          </cell>
          <cell r="C418" t="str">
            <v>马学珍</v>
          </cell>
          <cell r="D418">
            <v>11</v>
          </cell>
          <cell r="E418" t="str">
            <v>未分科</v>
          </cell>
          <cell r="F418">
            <v>116</v>
          </cell>
          <cell r="G418">
            <v>66</v>
          </cell>
          <cell r="H418">
            <v>96</v>
          </cell>
          <cell r="I418">
            <v>24</v>
          </cell>
          <cell r="J418">
            <v>19</v>
          </cell>
          <cell r="K418">
            <v>30</v>
          </cell>
          <cell r="L418">
            <v>31</v>
          </cell>
          <cell r="M418">
            <v>30</v>
          </cell>
          <cell r="N418">
            <v>38</v>
          </cell>
        </row>
        <row r="419">
          <cell r="B419" t="str">
            <v>G513422200408280026</v>
          </cell>
          <cell r="C419" t="str">
            <v>王兰平</v>
          </cell>
          <cell r="D419">
            <v>12</v>
          </cell>
          <cell r="E419" t="str">
            <v>未分科</v>
          </cell>
          <cell r="F419">
            <v>97</v>
          </cell>
          <cell r="G419">
            <v>78</v>
          </cell>
          <cell r="H419">
            <v>98</v>
          </cell>
          <cell r="I419">
            <v>34</v>
          </cell>
          <cell r="J419">
            <v>14</v>
          </cell>
          <cell r="K419">
            <v>26</v>
          </cell>
          <cell r="L419">
            <v>26</v>
          </cell>
          <cell r="M419">
            <v>18</v>
          </cell>
          <cell r="N419">
            <v>32</v>
          </cell>
        </row>
        <row r="420">
          <cell r="B420" t="str">
            <v>G513422200506196020</v>
          </cell>
          <cell r="C420" t="str">
            <v>木江初</v>
          </cell>
          <cell r="D420">
            <v>11</v>
          </cell>
          <cell r="E420" t="str">
            <v>未分科</v>
          </cell>
          <cell r="F420">
            <v>101</v>
          </cell>
          <cell r="G420">
            <v>58</v>
          </cell>
          <cell r="H420">
            <v>114</v>
          </cell>
          <cell r="I420">
            <v>31</v>
          </cell>
          <cell r="J420">
            <v>16</v>
          </cell>
          <cell r="K420">
            <v>39</v>
          </cell>
          <cell r="L420">
            <v>34</v>
          </cell>
          <cell r="M420">
            <v>24</v>
          </cell>
          <cell r="N420">
            <v>42</v>
          </cell>
        </row>
        <row r="421">
          <cell r="B421" t="str">
            <v>G513422200205066425</v>
          </cell>
          <cell r="C421" t="str">
            <v>钟勇次仁</v>
          </cell>
          <cell r="D421">
            <v>6</v>
          </cell>
          <cell r="E421" t="str">
            <v>未分科</v>
          </cell>
          <cell r="F421">
            <v>101</v>
          </cell>
          <cell r="G421">
            <v>96</v>
          </cell>
          <cell r="H421">
            <v>71</v>
          </cell>
          <cell r="I421">
            <v>27</v>
          </cell>
          <cell r="J421">
            <v>25</v>
          </cell>
          <cell r="K421">
            <v>34</v>
          </cell>
          <cell r="L421">
            <v>29</v>
          </cell>
          <cell r="M421">
            <v>30</v>
          </cell>
          <cell r="N421">
            <v>38</v>
          </cell>
        </row>
        <row r="422">
          <cell r="B422" t="str">
            <v>G513422200804120024</v>
          </cell>
          <cell r="C422" t="str">
            <v>毛秀英</v>
          </cell>
          <cell r="D422">
            <v>7</v>
          </cell>
          <cell r="E422" t="str">
            <v>未分科</v>
          </cell>
          <cell r="F422">
            <v>108</v>
          </cell>
          <cell r="G422">
            <v>74</v>
          </cell>
          <cell r="H422">
            <v>83</v>
          </cell>
          <cell r="I422">
            <v>39</v>
          </cell>
          <cell r="J422">
            <v>16</v>
          </cell>
          <cell r="K422">
            <v>36</v>
          </cell>
          <cell r="L422">
            <v>37</v>
          </cell>
          <cell r="M422">
            <v>32</v>
          </cell>
          <cell r="N422">
            <v>42</v>
          </cell>
        </row>
        <row r="423">
          <cell r="B423" t="str">
            <v>G513422200605250918</v>
          </cell>
          <cell r="C423" t="str">
            <v>杨文勇</v>
          </cell>
          <cell r="D423">
            <v>6</v>
          </cell>
          <cell r="E423" t="str">
            <v>未分科</v>
          </cell>
          <cell r="F423">
            <v>100</v>
          </cell>
          <cell r="G423">
            <v>94</v>
          </cell>
          <cell r="H423">
            <v>54</v>
          </cell>
          <cell r="I423">
            <v>45</v>
          </cell>
          <cell r="J423">
            <v>27</v>
          </cell>
          <cell r="K423">
            <v>34</v>
          </cell>
          <cell r="L423">
            <v>30</v>
          </cell>
          <cell r="M423">
            <v>23</v>
          </cell>
          <cell r="N423">
            <v>46</v>
          </cell>
        </row>
        <row r="424">
          <cell r="B424" t="str">
            <v>G513422200408301325</v>
          </cell>
          <cell r="C424" t="str">
            <v>马志英</v>
          </cell>
          <cell r="D424">
            <v>7</v>
          </cell>
          <cell r="E424" t="str">
            <v>未分科</v>
          </cell>
          <cell r="F424">
            <v>101</v>
          </cell>
          <cell r="G424">
            <v>92</v>
          </cell>
          <cell r="H424">
            <v>65</v>
          </cell>
          <cell r="I424">
            <v>32</v>
          </cell>
          <cell r="J424">
            <v>30</v>
          </cell>
          <cell r="K424">
            <v>37</v>
          </cell>
          <cell r="L424">
            <v>32</v>
          </cell>
          <cell r="M424">
            <v>19</v>
          </cell>
          <cell r="N424">
            <v>36</v>
          </cell>
        </row>
        <row r="425">
          <cell r="B425" t="str">
            <v>G513422200305045015</v>
          </cell>
          <cell r="C425" t="str">
            <v>边玛</v>
          </cell>
          <cell r="D425">
            <v>6</v>
          </cell>
          <cell r="E425" t="str">
            <v>未分科</v>
          </cell>
          <cell r="F425">
            <v>101</v>
          </cell>
          <cell r="G425">
            <v>107</v>
          </cell>
          <cell r="H425">
            <v>46</v>
          </cell>
          <cell r="I425">
            <v>40</v>
          </cell>
          <cell r="J425">
            <v>26</v>
          </cell>
          <cell r="K425">
            <v>32</v>
          </cell>
          <cell r="L425">
            <v>21</v>
          </cell>
          <cell r="M425">
            <v>36</v>
          </cell>
          <cell r="N425">
            <v>47</v>
          </cell>
        </row>
        <row r="426">
          <cell r="B426" t="str">
            <v>G513422200604250027</v>
          </cell>
          <cell r="C426" t="str">
            <v>苏菲</v>
          </cell>
          <cell r="D426">
            <v>10</v>
          </cell>
          <cell r="E426" t="str">
            <v>未分科</v>
          </cell>
          <cell r="F426">
            <v>122</v>
          </cell>
          <cell r="G426">
            <v>47</v>
          </cell>
          <cell r="H426">
            <v>92</v>
          </cell>
          <cell r="I426">
            <v>32</v>
          </cell>
          <cell r="J426">
            <v>27</v>
          </cell>
          <cell r="K426">
            <v>32</v>
          </cell>
          <cell r="L426">
            <v>38</v>
          </cell>
          <cell r="M426">
            <v>33</v>
          </cell>
          <cell r="N426">
            <v>39</v>
          </cell>
        </row>
        <row r="427">
          <cell r="B427" t="str">
            <v>G513422200605076817</v>
          </cell>
          <cell r="C427" t="str">
            <v>严小华</v>
          </cell>
          <cell r="D427">
            <v>10</v>
          </cell>
          <cell r="E427" t="str">
            <v>未分科</v>
          </cell>
          <cell r="F427">
            <v>93</v>
          </cell>
          <cell r="G427">
            <v>70</v>
          </cell>
          <cell r="H427">
            <v>112</v>
          </cell>
          <cell r="I427">
            <v>25</v>
          </cell>
          <cell r="J427">
            <v>20</v>
          </cell>
          <cell r="K427">
            <v>35</v>
          </cell>
          <cell r="L427">
            <v>24</v>
          </cell>
          <cell r="M427">
            <v>17</v>
          </cell>
          <cell r="N427">
            <v>34</v>
          </cell>
        </row>
        <row r="428">
          <cell r="B428" t="str">
            <v>G513422200508172313</v>
          </cell>
          <cell r="C428" t="str">
            <v>宋保华</v>
          </cell>
          <cell r="D428">
            <v>7</v>
          </cell>
          <cell r="E428" t="str">
            <v>未分科</v>
          </cell>
          <cell r="F428">
            <v>111</v>
          </cell>
          <cell r="G428">
            <v>80</v>
          </cell>
          <cell r="H428">
            <v>62</v>
          </cell>
          <cell r="I428">
            <v>43</v>
          </cell>
          <cell r="J428">
            <v>23</v>
          </cell>
          <cell r="K428">
            <v>41</v>
          </cell>
          <cell r="L428">
            <v>31</v>
          </cell>
          <cell r="M428">
            <v>36</v>
          </cell>
          <cell r="N428">
            <v>34</v>
          </cell>
        </row>
        <row r="429">
          <cell r="B429" t="str">
            <v>G513422200401014825</v>
          </cell>
          <cell r="C429" t="str">
            <v>鲁绒者姆</v>
          </cell>
          <cell r="D429">
            <v>4</v>
          </cell>
          <cell r="E429" t="str">
            <v>未分科</v>
          </cell>
          <cell r="F429">
            <v>108</v>
          </cell>
          <cell r="G429">
            <v>80</v>
          </cell>
          <cell r="H429">
            <v>58</v>
          </cell>
          <cell r="I429">
            <v>47</v>
          </cell>
          <cell r="J429">
            <v>26</v>
          </cell>
          <cell r="K429">
            <v>39</v>
          </cell>
          <cell r="L429">
            <v>29</v>
          </cell>
          <cell r="M429">
            <v>31</v>
          </cell>
          <cell r="N429">
            <v>40</v>
          </cell>
        </row>
        <row r="430">
          <cell r="B430" t="str">
            <v>G513422200501056627</v>
          </cell>
          <cell r="C430" t="str">
            <v>马伍妞</v>
          </cell>
          <cell r="D430">
            <v>6</v>
          </cell>
          <cell r="E430" t="str">
            <v>未分科</v>
          </cell>
          <cell r="F430">
            <v>95</v>
          </cell>
          <cell r="G430">
            <v>92</v>
          </cell>
          <cell r="H430">
            <v>79</v>
          </cell>
          <cell r="I430">
            <v>30</v>
          </cell>
          <cell r="J430">
            <v>23</v>
          </cell>
          <cell r="K430">
            <v>34</v>
          </cell>
          <cell r="L430">
            <v>32</v>
          </cell>
          <cell r="M430">
            <v>24</v>
          </cell>
          <cell r="N430">
            <v>45</v>
          </cell>
        </row>
        <row r="431">
          <cell r="B431" t="str">
            <v>G513422200609163811</v>
          </cell>
          <cell r="C431" t="str">
            <v>杜基偏初</v>
          </cell>
          <cell r="D431">
            <v>7</v>
          </cell>
          <cell r="E431" t="str">
            <v>未分科</v>
          </cell>
          <cell r="F431">
            <v>91</v>
          </cell>
          <cell r="G431">
            <v>97</v>
          </cell>
          <cell r="H431">
            <v>60</v>
          </cell>
          <cell r="I431">
            <v>43</v>
          </cell>
          <cell r="J431">
            <v>28</v>
          </cell>
          <cell r="K431">
            <v>35</v>
          </cell>
          <cell r="L431">
            <v>29</v>
          </cell>
          <cell r="M431">
            <v>30</v>
          </cell>
          <cell r="N431">
            <v>42</v>
          </cell>
        </row>
        <row r="432">
          <cell r="B432" t="str">
            <v>G513422200501126410</v>
          </cell>
          <cell r="C432" t="str">
            <v>次真帕保</v>
          </cell>
          <cell r="D432">
            <v>6</v>
          </cell>
          <cell r="E432" t="str">
            <v>未分科</v>
          </cell>
          <cell r="F432">
            <v>89</v>
          </cell>
          <cell r="G432">
            <v>96</v>
          </cell>
          <cell r="H432">
            <v>67</v>
          </cell>
          <cell r="I432">
            <v>37</v>
          </cell>
          <cell r="J432">
            <v>30</v>
          </cell>
          <cell r="K432">
            <v>29</v>
          </cell>
          <cell r="L432">
            <v>22</v>
          </cell>
          <cell r="M432">
            <v>25</v>
          </cell>
          <cell r="N432">
            <v>37</v>
          </cell>
        </row>
        <row r="433">
          <cell r="B433" t="str">
            <v>G513422200702182726</v>
          </cell>
          <cell r="C433" t="str">
            <v>杨慧</v>
          </cell>
          <cell r="D433">
            <v>10</v>
          </cell>
          <cell r="E433" t="str">
            <v>未分科</v>
          </cell>
          <cell r="F433">
            <v>105</v>
          </cell>
          <cell r="G433">
            <v>83</v>
          </cell>
          <cell r="H433">
            <v>87</v>
          </cell>
          <cell r="I433">
            <v>29</v>
          </cell>
          <cell r="J433">
            <v>15</v>
          </cell>
          <cell r="K433">
            <v>29</v>
          </cell>
          <cell r="L433">
            <v>29</v>
          </cell>
          <cell r="M433">
            <v>33</v>
          </cell>
          <cell r="N433">
            <v>31</v>
          </cell>
        </row>
        <row r="434">
          <cell r="B434" t="str">
            <v>G513422200406084822</v>
          </cell>
          <cell r="C434" t="str">
            <v>呷绒央青</v>
          </cell>
          <cell r="D434">
            <v>10</v>
          </cell>
          <cell r="E434" t="str">
            <v>未分科</v>
          </cell>
          <cell r="F434">
            <v>109</v>
          </cell>
          <cell r="G434">
            <v>48</v>
          </cell>
          <cell r="H434">
            <v>108</v>
          </cell>
          <cell r="I434">
            <v>30</v>
          </cell>
          <cell r="J434">
            <v>24</v>
          </cell>
          <cell r="K434">
            <v>29</v>
          </cell>
          <cell r="L434">
            <v>32</v>
          </cell>
          <cell r="M434">
            <v>27</v>
          </cell>
          <cell r="N434">
            <v>34</v>
          </cell>
        </row>
        <row r="435">
          <cell r="B435" t="str">
            <v>G513422200502261120</v>
          </cell>
          <cell r="C435" t="str">
            <v>朱洁</v>
          </cell>
          <cell r="D435">
            <v>12</v>
          </cell>
          <cell r="E435" t="str">
            <v>未分科</v>
          </cell>
          <cell r="F435">
            <v>100</v>
          </cell>
          <cell r="G435">
            <v>82</v>
          </cell>
          <cell r="H435">
            <v>88</v>
          </cell>
          <cell r="I435">
            <v>29</v>
          </cell>
          <cell r="J435">
            <v>20</v>
          </cell>
          <cell r="K435">
            <v>32</v>
          </cell>
          <cell r="L435">
            <v>33</v>
          </cell>
          <cell r="M435">
            <v>26</v>
          </cell>
          <cell r="N435">
            <v>45</v>
          </cell>
        </row>
        <row r="436">
          <cell r="B436" t="str">
            <v>G51342220031117602X</v>
          </cell>
          <cell r="C436" t="str">
            <v>南卡祝玛</v>
          </cell>
          <cell r="D436">
            <v>11</v>
          </cell>
          <cell r="E436" t="str">
            <v>未分科</v>
          </cell>
          <cell r="F436">
            <v>105</v>
          </cell>
          <cell r="G436">
            <v>66</v>
          </cell>
          <cell r="H436">
            <v>103</v>
          </cell>
          <cell r="I436">
            <v>27</v>
          </cell>
          <cell r="J436">
            <v>18</v>
          </cell>
          <cell r="K436">
            <v>30</v>
          </cell>
          <cell r="L436">
            <v>30</v>
          </cell>
          <cell r="M436">
            <v>24</v>
          </cell>
          <cell r="N436">
            <v>23</v>
          </cell>
        </row>
        <row r="437">
          <cell r="B437" t="str">
            <v>G513422200509012717</v>
          </cell>
          <cell r="C437" t="str">
            <v>李征勇</v>
          </cell>
          <cell r="D437">
            <v>10</v>
          </cell>
          <cell r="E437" t="str">
            <v>未分科</v>
          </cell>
          <cell r="F437">
            <v>91</v>
          </cell>
          <cell r="G437">
            <v>99</v>
          </cell>
          <cell r="H437">
            <v>82</v>
          </cell>
          <cell r="I437">
            <v>27</v>
          </cell>
          <cell r="J437">
            <v>20</v>
          </cell>
          <cell r="K437">
            <v>26</v>
          </cell>
          <cell r="L437">
            <v>27</v>
          </cell>
          <cell r="M437">
            <v>16</v>
          </cell>
          <cell r="N437">
            <v>39</v>
          </cell>
        </row>
        <row r="438">
          <cell r="B438" t="str">
            <v>G513422200404164028</v>
          </cell>
          <cell r="C438" t="str">
            <v>次尔拉姆</v>
          </cell>
          <cell r="D438">
            <v>10</v>
          </cell>
          <cell r="E438" t="str">
            <v>未分科</v>
          </cell>
          <cell r="F438">
            <v>92</v>
          </cell>
          <cell r="G438">
            <v>88</v>
          </cell>
          <cell r="H438">
            <v>85</v>
          </cell>
          <cell r="I438">
            <v>28</v>
          </cell>
          <cell r="J438">
            <v>25</v>
          </cell>
          <cell r="K438">
            <v>28</v>
          </cell>
          <cell r="L438">
            <v>32</v>
          </cell>
          <cell r="M438">
            <v>33</v>
          </cell>
          <cell r="N438">
            <v>37</v>
          </cell>
        </row>
        <row r="439">
          <cell r="B439" t="str">
            <v>G513422200605136816</v>
          </cell>
          <cell r="C439" t="str">
            <v>沈拉布</v>
          </cell>
          <cell r="D439">
            <v>10</v>
          </cell>
          <cell r="E439" t="str">
            <v>未分科</v>
          </cell>
          <cell r="F439">
            <v>117</v>
          </cell>
          <cell r="G439">
            <v>77</v>
          </cell>
          <cell r="H439">
            <v>66</v>
          </cell>
          <cell r="I439">
            <v>34</v>
          </cell>
          <cell r="J439">
            <v>24</v>
          </cell>
          <cell r="K439">
            <v>41</v>
          </cell>
          <cell r="L439">
            <v>38</v>
          </cell>
          <cell r="M439">
            <v>37</v>
          </cell>
          <cell r="N439">
            <v>47</v>
          </cell>
        </row>
        <row r="440">
          <cell r="B440" t="str">
            <v>G513422200510102517</v>
          </cell>
          <cell r="C440" t="str">
            <v>苏洪</v>
          </cell>
          <cell r="D440">
            <v>5</v>
          </cell>
          <cell r="E440" t="str">
            <v>未分科</v>
          </cell>
          <cell r="F440">
            <v>111</v>
          </cell>
          <cell r="G440">
            <v>72</v>
          </cell>
          <cell r="H440">
            <v>76</v>
          </cell>
          <cell r="I440">
            <v>32</v>
          </cell>
          <cell r="J440">
            <v>27</v>
          </cell>
          <cell r="K440">
            <v>39</v>
          </cell>
          <cell r="L440">
            <v>33</v>
          </cell>
          <cell r="M440">
            <v>34</v>
          </cell>
          <cell r="N440">
            <v>40</v>
          </cell>
        </row>
        <row r="441">
          <cell r="B441" t="str">
            <v>G513422200509164227</v>
          </cell>
          <cell r="C441" t="str">
            <v>次尔祝玛</v>
          </cell>
          <cell r="D441">
            <v>7</v>
          </cell>
          <cell r="E441" t="str">
            <v>未分科</v>
          </cell>
          <cell r="F441">
            <v>103</v>
          </cell>
          <cell r="G441">
            <v>90</v>
          </cell>
          <cell r="H441">
            <v>72</v>
          </cell>
          <cell r="I441">
            <v>32</v>
          </cell>
          <cell r="J441">
            <v>21</v>
          </cell>
          <cell r="K441">
            <v>29</v>
          </cell>
          <cell r="L441">
            <v>33</v>
          </cell>
          <cell r="M441">
            <v>20</v>
          </cell>
          <cell r="N441">
            <v>37</v>
          </cell>
        </row>
        <row r="442">
          <cell r="B442" t="str">
            <v>G513422200201184811</v>
          </cell>
          <cell r="C442" t="str">
            <v>仁青偏初</v>
          </cell>
          <cell r="D442">
            <v>4</v>
          </cell>
          <cell r="E442" t="str">
            <v>未分科</v>
          </cell>
          <cell r="F442">
            <v>98</v>
          </cell>
          <cell r="G442">
            <v>81</v>
          </cell>
          <cell r="H442">
            <v>82</v>
          </cell>
          <cell r="I442">
            <v>34</v>
          </cell>
          <cell r="J442">
            <v>22</v>
          </cell>
          <cell r="K442">
            <v>38</v>
          </cell>
          <cell r="L442">
            <v>27</v>
          </cell>
          <cell r="M442">
            <v>30</v>
          </cell>
          <cell r="N442">
            <v>37</v>
          </cell>
        </row>
        <row r="443">
          <cell r="B443" t="str">
            <v>G513422200410040048</v>
          </cell>
          <cell r="C443" t="str">
            <v>陈选慧</v>
          </cell>
          <cell r="D443">
            <v>6</v>
          </cell>
          <cell r="E443" t="str">
            <v>未分科</v>
          </cell>
          <cell r="F443">
            <v>87</v>
          </cell>
          <cell r="G443">
            <v>90</v>
          </cell>
          <cell r="H443">
            <v>82</v>
          </cell>
          <cell r="I443">
            <v>38</v>
          </cell>
          <cell r="J443">
            <v>20</v>
          </cell>
          <cell r="K443">
            <v>31</v>
          </cell>
          <cell r="L443">
            <v>28</v>
          </cell>
          <cell r="M443">
            <v>28</v>
          </cell>
          <cell r="N443">
            <v>37</v>
          </cell>
        </row>
        <row r="444">
          <cell r="B444" t="str">
            <v>G513422200409184220</v>
          </cell>
          <cell r="C444" t="str">
            <v>方昌金</v>
          </cell>
          <cell r="D444">
            <v>7</v>
          </cell>
          <cell r="E444" t="str">
            <v>未分科</v>
          </cell>
          <cell r="F444">
            <v>116</v>
          </cell>
          <cell r="G444">
            <v>71</v>
          </cell>
          <cell r="H444">
            <v>80</v>
          </cell>
          <cell r="I444">
            <v>37</v>
          </cell>
          <cell r="J444">
            <v>13</v>
          </cell>
          <cell r="K444">
            <v>33</v>
          </cell>
          <cell r="L444">
            <v>35</v>
          </cell>
          <cell r="M444">
            <v>28</v>
          </cell>
          <cell r="N444">
            <v>33</v>
          </cell>
        </row>
        <row r="445">
          <cell r="B445" t="str">
            <v>G513422200212301526</v>
          </cell>
          <cell r="C445" t="str">
            <v>吕阿牛</v>
          </cell>
          <cell r="D445">
            <v>12</v>
          </cell>
          <cell r="E445" t="str">
            <v>未分科</v>
          </cell>
          <cell r="F445">
            <v>115</v>
          </cell>
          <cell r="G445">
            <v>53</v>
          </cell>
          <cell r="H445">
            <v>99</v>
          </cell>
          <cell r="I445">
            <v>29</v>
          </cell>
          <cell r="J445">
            <v>21</v>
          </cell>
          <cell r="K445">
            <v>28</v>
          </cell>
          <cell r="L445">
            <v>38</v>
          </cell>
          <cell r="M445">
            <v>20</v>
          </cell>
          <cell r="N445">
            <v>37</v>
          </cell>
        </row>
        <row r="446">
          <cell r="B446" t="str">
            <v>G51342220051025502X</v>
          </cell>
          <cell r="C446" t="str">
            <v>优米</v>
          </cell>
          <cell r="D446">
            <v>10</v>
          </cell>
          <cell r="E446" t="str">
            <v>未分科</v>
          </cell>
          <cell r="F446">
            <v>111</v>
          </cell>
          <cell r="G446">
            <v>66</v>
          </cell>
          <cell r="H446">
            <v>92</v>
          </cell>
          <cell r="I446">
            <v>22</v>
          </cell>
          <cell r="J446">
            <v>25</v>
          </cell>
          <cell r="K446">
            <v>30</v>
          </cell>
          <cell r="L446">
            <v>33</v>
          </cell>
          <cell r="M446">
            <v>34</v>
          </cell>
          <cell r="N446">
            <v>35</v>
          </cell>
        </row>
        <row r="447">
          <cell r="B447" t="str">
            <v>G513422200409014416</v>
          </cell>
          <cell r="C447" t="str">
            <v>贾树青</v>
          </cell>
          <cell r="D447">
            <v>5</v>
          </cell>
          <cell r="E447" t="str">
            <v>未分科</v>
          </cell>
          <cell r="F447">
            <v>101</v>
          </cell>
          <cell r="G447">
            <v>71</v>
          </cell>
          <cell r="H447">
            <v>73</v>
          </cell>
          <cell r="I447">
            <v>45</v>
          </cell>
          <cell r="J447">
            <v>26</v>
          </cell>
          <cell r="K447">
            <v>41</v>
          </cell>
          <cell r="L447">
            <v>33</v>
          </cell>
          <cell r="M447">
            <v>37</v>
          </cell>
          <cell r="N447">
            <v>42</v>
          </cell>
        </row>
        <row r="448">
          <cell r="B448" t="str">
            <v>G513422200412285022</v>
          </cell>
          <cell r="C448" t="str">
            <v>卓玛拉姆</v>
          </cell>
          <cell r="D448">
            <v>6</v>
          </cell>
          <cell r="E448" t="str">
            <v>未分科</v>
          </cell>
          <cell r="F448">
            <v>103</v>
          </cell>
          <cell r="G448">
            <v>82</v>
          </cell>
          <cell r="H448">
            <v>79</v>
          </cell>
          <cell r="I448">
            <v>29</v>
          </cell>
          <cell r="J448">
            <v>23</v>
          </cell>
          <cell r="K448">
            <v>40</v>
          </cell>
          <cell r="L448">
            <v>29</v>
          </cell>
          <cell r="M448">
            <v>27</v>
          </cell>
          <cell r="N448">
            <v>37</v>
          </cell>
        </row>
        <row r="449">
          <cell r="B449" t="str">
            <v>G513422200404265021</v>
          </cell>
          <cell r="C449" t="str">
            <v>古学</v>
          </cell>
          <cell r="D449">
            <v>7</v>
          </cell>
          <cell r="E449" t="str">
            <v>未分科</v>
          </cell>
          <cell r="F449">
            <v>104</v>
          </cell>
          <cell r="G449">
            <v>70</v>
          </cell>
          <cell r="H449">
            <v>85</v>
          </cell>
          <cell r="I449">
            <v>32</v>
          </cell>
          <cell r="J449">
            <v>25</v>
          </cell>
          <cell r="K449">
            <v>33</v>
          </cell>
          <cell r="L449">
            <v>24</v>
          </cell>
          <cell r="M449">
            <v>28</v>
          </cell>
          <cell r="N449">
            <v>37</v>
          </cell>
        </row>
        <row r="450">
          <cell r="B450" t="str">
            <v>G513422200602091122</v>
          </cell>
          <cell r="C450" t="str">
            <v>杨志丽</v>
          </cell>
          <cell r="D450">
            <v>6</v>
          </cell>
          <cell r="E450" t="str">
            <v>未分科</v>
          </cell>
          <cell r="F450">
            <v>101</v>
          </cell>
          <cell r="G450">
            <v>65</v>
          </cell>
          <cell r="H450">
            <v>98</v>
          </cell>
          <cell r="I450">
            <v>26</v>
          </cell>
          <cell r="J450">
            <v>26</v>
          </cell>
          <cell r="K450">
            <v>26</v>
          </cell>
          <cell r="L450">
            <v>36</v>
          </cell>
          <cell r="M450">
            <v>24</v>
          </cell>
          <cell r="N450">
            <v>29</v>
          </cell>
        </row>
        <row r="451">
          <cell r="B451" t="str">
            <v>G513422200407254424</v>
          </cell>
          <cell r="C451" t="str">
            <v>杨祝玛</v>
          </cell>
          <cell r="D451">
            <v>12</v>
          </cell>
          <cell r="E451" t="str">
            <v>未分科</v>
          </cell>
          <cell r="F451">
            <v>104</v>
          </cell>
          <cell r="G451">
            <v>62</v>
          </cell>
          <cell r="H451">
            <v>98</v>
          </cell>
          <cell r="I451">
            <v>30</v>
          </cell>
          <cell r="J451">
            <v>22</v>
          </cell>
          <cell r="K451">
            <v>34</v>
          </cell>
          <cell r="L451">
            <v>41</v>
          </cell>
          <cell r="M451">
            <v>26</v>
          </cell>
          <cell r="N451">
            <v>48</v>
          </cell>
        </row>
        <row r="452">
          <cell r="B452" t="str">
            <v>G513422200308044413</v>
          </cell>
          <cell r="C452" t="str">
            <v>刘尔孜</v>
          </cell>
          <cell r="D452">
            <v>12</v>
          </cell>
          <cell r="E452" t="str">
            <v>未分科</v>
          </cell>
          <cell r="F452">
            <v>90</v>
          </cell>
          <cell r="G452">
            <v>79</v>
          </cell>
          <cell r="H452">
            <v>78</v>
          </cell>
          <cell r="I452">
            <v>46</v>
          </cell>
          <cell r="J452">
            <v>22</v>
          </cell>
          <cell r="K452">
            <v>40</v>
          </cell>
          <cell r="L452">
            <v>31</v>
          </cell>
          <cell r="M452">
            <v>38</v>
          </cell>
          <cell r="N452">
            <v>39</v>
          </cell>
        </row>
        <row r="453">
          <cell r="B453" t="str">
            <v>G513422200503076429</v>
          </cell>
          <cell r="C453" t="str">
            <v>布青</v>
          </cell>
          <cell r="D453">
            <v>7</v>
          </cell>
          <cell r="E453" t="str">
            <v>未分科</v>
          </cell>
          <cell r="F453">
            <v>92</v>
          </cell>
          <cell r="G453">
            <v>72</v>
          </cell>
          <cell r="H453">
            <v>107</v>
          </cell>
          <cell r="I453">
            <v>28</v>
          </cell>
          <cell r="J453">
            <v>16</v>
          </cell>
          <cell r="K453">
            <v>39</v>
          </cell>
          <cell r="L453">
            <v>37</v>
          </cell>
          <cell r="M453">
            <v>27</v>
          </cell>
          <cell r="N453">
            <v>41</v>
          </cell>
        </row>
        <row r="454">
          <cell r="B454" t="str">
            <v>G513422200505031910</v>
          </cell>
          <cell r="C454" t="str">
            <v>马海卫</v>
          </cell>
          <cell r="D454">
            <v>11</v>
          </cell>
          <cell r="E454" t="str">
            <v>未分科</v>
          </cell>
          <cell r="F454">
            <v>105</v>
          </cell>
          <cell r="G454">
            <v>98</v>
          </cell>
          <cell r="H454">
            <v>36</v>
          </cell>
          <cell r="I454">
            <v>44</v>
          </cell>
          <cell r="J454">
            <v>31</v>
          </cell>
          <cell r="K454">
            <v>33</v>
          </cell>
          <cell r="L454">
            <v>34</v>
          </cell>
          <cell r="M454">
            <v>37</v>
          </cell>
          <cell r="N454">
            <v>44</v>
          </cell>
        </row>
        <row r="455">
          <cell r="B455" t="str">
            <v>G513422200501293825</v>
          </cell>
          <cell r="C455" t="str">
            <v>熊俊芳</v>
          </cell>
          <cell r="D455">
            <v>4</v>
          </cell>
          <cell r="E455" t="str">
            <v>未分科</v>
          </cell>
          <cell r="F455">
            <v>109</v>
          </cell>
          <cell r="G455">
            <v>57</v>
          </cell>
          <cell r="H455">
            <v>95</v>
          </cell>
          <cell r="I455">
            <v>27</v>
          </cell>
          <cell r="J455">
            <v>26</v>
          </cell>
          <cell r="K455">
            <v>33</v>
          </cell>
          <cell r="L455">
            <v>34</v>
          </cell>
          <cell r="M455">
            <v>33</v>
          </cell>
          <cell r="N455">
            <v>36</v>
          </cell>
        </row>
        <row r="456">
          <cell r="B456" t="str">
            <v>G513422200509233843</v>
          </cell>
          <cell r="C456" t="str">
            <v>李永春</v>
          </cell>
          <cell r="D456">
            <v>6</v>
          </cell>
          <cell r="E456" t="str">
            <v>未分科</v>
          </cell>
          <cell r="F456">
            <v>95</v>
          </cell>
          <cell r="G456">
            <v>65</v>
          </cell>
          <cell r="H456">
            <v>80</v>
          </cell>
          <cell r="I456">
            <v>44</v>
          </cell>
          <cell r="J456">
            <v>30</v>
          </cell>
          <cell r="K456">
            <v>30</v>
          </cell>
          <cell r="L456">
            <v>35</v>
          </cell>
          <cell r="M456">
            <v>30</v>
          </cell>
          <cell r="N456">
            <v>44</v>
          </cell>
        </row>
        <row r="457">
          <cell r="B457" t="str">
            <v>G513422200706072727</v>
          </cell>
          <cell r="C457" t="str">
            <v>杨海俊</v>
          </cell>
          <cell r="D457">
            <v>7</v>
          </cell>
          <cell r="E457" t="str">
            <v>未分科</v>
          </cell>
          <cell r="F457">
            <v>87</v>
          </cell>
          <cell r="G457">
            <v>90</v>
          </cell>
          <cell r="H457">
            <v>91</v>
          </cell>
          <cell r="I457">
            <v>29</v>
          </cell>
          <cell r="J457">
            <v>17</v>
          </cell>
          <cell r="K457">
            <v>34</v>
          </cell>
          <cell r="L457">
            <v>27</v>
          </cell>
          <cell r="M457">
            <v>35</v>
          </cell>
          <cell r="N457">
            <v>40</v>
          </cell>
        </row>
        <row r="458">
          <cell r="B458" t="str">
            <v>G513422200607042725</v>
          </cell>
          <cell r="C458" t="str">
            <v>朱梦洁</v>
          </cell>
          <cell r="D458">
            <v>5</v>
          </cell>
          <cell r="E458" t="str">
            <v>未分科</v>
          </cell>
          <cell r="F458">
            <v>94</v>
          </cell>
          <cell r="G458">
            <v>95</v>
          </cell>
          <cell r="H458">
            <v>69</v>
          </cell>
          <cell r="I458">
            <v>30</v>
          </cell>
          <cell r="J458">
            <v>26</v>
          </cell>
          <cell r="K458">
            <v>30</v>
          </cell>
          <cell r="L458">
            <v>30</v>
          </cell>
          <cell r="M458">
            <v>15</v>
          </cell>
          <cell r="N458">
            <v>37</v>
          </cell>
        </row>
        <row r="459">
          <cell r="B459" t="str">
            <v>G513422200510022314</v>
          </cell>
          <cell r="C459" t="str">
            <v>胡保权</v>
          </cell>
          <cell r="D459">
            <v>4</v>
          </cell>
          <cell r="E459" t="str">
            <v>未分科</v>
          </cell>
          <cell r="F459">
            <v>94</v>
          </cell>
          <cell r="G459">
            <v>82</v>
          </cell>
          <cell r="H459">
            <v>81</v>
          </cell>
          <cell r="I459">
            <v>31</v>
          </cell>
          <cell r="J459">
            <v>25</v>
          </cell>
          <cell r="K459">
            <v>31</v>
          </cell>
          <cell r="L459">
            <v>38</v>
          </cell>
          <cell r="M459">
            <v>39</v>
          </cell>
          <cell r="N459">
            <v>41</v>
          </cell>
        </row>
        <row r="460">
          <cell r="B460" t="str">
            <v>G513422200505205618</v>
          </cell>
          <cell r="C460" t="str">
            <v>马小全</v>
          </cell>
          <cell r="D460">
            <v>6</v>
          </cell>
          <cell r="E460" t="str">
            <v>未分科</v>
          </cell>
          <cell r="F460">
            <v>97</v>
          </cell>
          <cell r="G460">
            <v>67</v>
          </cell>
          <cell r="H460">
            <v>95</v>
          </cell>
          <cell r="I460">
            <v>27</v>
          </cell>
          <cell r="J460">
            <v>27</v>
          </cell>
          <cell r="K460">
            <v>32</v>
          </cell>
          <cell r="L460">
            <v>32</v>
          </cell>
          <cell r="M460">
            <v>23</v>
          </cell>
          <cell r="N460">
            <v>40</v>
          </cell>
        </row>
        <row r="461">
          <cell r="B461" t="str">
            <v>G513422200509203847</v>
          </cell>
          <cell r="C461" t="str">
            <v>祝玛</v>
          </cell>
          <cell r="D461">
            <v>5</v>
          </cell>
          <cell r="E461" t="str">
            <v>未分科</v>
          </cell>
          <cell r="F461">
            <v>107</v>
          </cell>
          <cell r="G461">
            <v>62</v>
          </cell>
          <cell r="H461">
            <v>81</v>
          </cell>
          <cell r="I461">
            <v>39</v>
          </cell>
          <cell r="J461">
            <v>24</v>
          </cell>
          <cell r="K461">
            <v>30</v>
          </cell>
          <cell r="L461">
            <v>31</v>
          </cell>
          <cell r="M461">
            <v>36</v>
          </cell>
          <cell r="N461">
            <v>45</v>
          </cell>
        </row>
        <row r="462">
          <cell r="B462" t="str">
            <v>G513422200609041718</v>
          </cell>
          <cell r="C462" t="str">
            <v>方帮元</v>
          </cell>
          <cell r="D462">
            <v>7</v>
          </cell>
          <cell r="E462" t="str">
            <v>未分科</v>
          </cell>
          <cell r="F462">
            <v>80</v>
          </cell>
          <cell r="G462">
            <v>103</v>
          </cell>
          <cell r="H462">
            <v>52</v>
          </cell>
          <cell r="I462">
            <v>43</v>
          </cell>
          <cell r="J462">
            <v>35</v>
          </cell>
          <cell r="K462">
            <v>33</v>
          </cell>
          <cell r="L462">
            <v>25</v>
          </cell>
          <cell r="M462">
            <v>30</v>
          </cell>
          <cell r="N462">
            <v>39</v>
          </cell>
        </row>
        <row r="463">
          <cell r="B463" t="str">
            <v>G513422200401102120</v>
          </cell>
          <cell r="C463" t="str">
            <v>吕燕琳</v>
          </cell>
          <cell r="D463">
            <v>6</v>
          </cell>
          <cell r="E463" t="str">
            <v>未分科</v>
          </cell>
          <cell r="F463">
            <v>100</v>
          </cell>
          <cell r="G463">
            <v>90</v>
          </cell>
          <cell r="H463">
            <v>70</v>
          </cell>
          <cell r="I463">
            <v>38</v>
          </cell>
          <cell r="J463">
            <v>14</v>
          </cell>
          <cell r="K463">
            <v>37</v>
          </cell>
          <cell r="L463">
            <v>28</v>
          </cell>
          <cell r="M463">
            <v>38</v>
          </cell>
          <cell r="N463">
            <v>42</v>
          </cell>
        </row>
        <row r="464">
          <cell r="B464" t="str">
            <v>G513422200209131511</v>
          </cell>
          <cell r="C464" t="str">
            <v>杨你色</v>
          </cell>
          <cell r="D464">
            <v>11</v>
          </cell>
          <cell r="E464" t="str">
            <v>未分科</v>
          </cell>
          <cell r="F464">
            <v>113</v>
          </cell>
          <cell r="G464">
            <v>106</v>
          </cell>
          <cell r="H464">
            <v>46</v>
          </cell>
          <cell r="I464">
            <v>30</v>
          </cell>
          <cell r="J464">
            <v>16</v>
          </cell>
          <cell r="K464">
            <v>27</v>
          </cell>
          <cell r="L464">
            <v>30</v>
          </cell>
          <cell r="M464">
            <v>41</v>
          </cell>
          <cell r="N464">
            <v>40</v>
          </cell>
        </row>
        <row r="465">
          <cell r="B465" t="str">
            <v>G513422200512082310</v>
          </cell>
          <cell r="C465" t="str">
            <v>张荣华</v>
          </cell>
          <cell r="D465">
            <v>7</v>
          </cell>
          <cell r="E465" t="str">
            <v>未分科</v>
          </cell>
          <cell r="F465">
            <v>75</v>
          </cell>
          <cell r="G465">
            <v>75</v>
          </cell>
          <cell r="H465">
            <v>92</v>
          </cell>
          <cell r="I465">
            <v>42</v>
          </cell>
          <cell r="J465">
            <v>27</v>
          </cell>
          <cell r="K465">
            <v>34</v>
          </cell>
          <cell r="L465">
            <v>31</v>
          </cell>
          <cell r="M465">
            <v>42</v>
          </cell>
          <cell r="N465">
            <v>39</v>
          </cell>
        </row>
        <row r="466">
          <cell r="B466" t="str">
            <v>G513422200503271515</v>
          </cell>
          <cell r="C466" t="str">
            <v>罗颖斌</v>
          </cell>
          <cell r="D466">
            <v>4</v>
          </cell>
          <cell r="E466" t="str">
            <v>未分科</v>
          </cell>
          <cell r="F466">
            <v>101</v>
          </cell>
          <cell r="G466">
            <v>93</v>
          </cell>
          <cell r="H466">
            <v>58</v>
          </cell>
          <cell r="I466">
            <v>36</v>
          </cell>
          <cell r="J466">
            <v>23</v>
          </cell>
          <cell r="K466">
            <v>38</v>
          </cell>
          <cell r="L466">
            <v>35</v>
          </cell>
          <cell r="M466">
            <v>40</v>
          </cell>
          <cell r="N466">
            <v>43</v>
          </cell>
        </row>
        <row r="467">
          <cell r="B467" t="str">
            <v>G513422200509106641</v>
          </cell>
          <cell r="C467" t="str">
            <v>杨建芹</v>
          </cell>
          <cell r="D467">
            <v>6</v>
          </cell>
          <cell r="E467" t="str">
            <v>未分科</v>
          </cell>
          <cell r="F467">
            <v>97</v>
          </cell>
          <cell r="G467">
            <v>89</v>
          </cell>
          <cell r="H467">
            <v>66</v>
          </cell>
          <cell r="I467">
            <v>38</v>
          </cell>
          <cell r="J467">
            <v>21</v>
          </cell>
          <cell r="K467">
            <v>31</v>
          </cell>
          <cell r="L467">
            <v>31</v>
          </cell>
          <cell r="M467">
            <v>29</v>
          </cell>
          <cell r="N467">
            <v>33</v>
          </cell>
        </row>
        <row r="468">
          <cell r="B468" t="str">
            <v>G513422200601056624</v>
          </cell>
          <cell r="C468" t="str">
            <v>候剑兰</v>
          </cell>
          <cell r="D468">
            <v>7</v>
          </cell>
          <cell r="E468" t="str">
            <v>未分科</v>
          </cell>
          <cell r="F468">
            <v>102</v>
          </cell>
          <cell r="G468">
            <v>81</v>
          </cell>
          <cell r="H468">
            <v>67</v>
          </cell>
          <cell r="I468">
            <v>35</v>
          </cell>
          <cell r="J468">
            <v>26</v>
          </cell>
          <cell r="K468">
            <v>32</v>
          </cell>
          <cell r="L468">
            <v>33</v>
          </cell>
          <cell r="M468">
            <v>15</v>
          </cell>
          <cell r="N468">
            <v>40</v>
          </cell>
        </row>
        <row r="469">
          <cell r="B469" t="str">
            <v>G510524200509230066</v>
          </cell>
          <cell r="C469" t="str">
            <v>王静秋</v>
          </cell>
          <cell r="D469">
            <v>4</v>
          </cell>
          <cell r="E469" t="str">
            <v>未分科</v>
          </cell>
          <cell r="F469">
            <v>101</v>
          </cell>
          <cell r="G469">
            <v>71</v>
          </cell>
          <cell r="H469">
            <v>77</v>
          </cell>
          <cell r="I469">
            <v>35</v>
          </cell>
          <cell r="J469">
            <v>27</v>
          </cell>
          <cell r="K469">
            <v>35</v>
          </cell>
          <cell r="L469">
            <v>25</v>
          </cell>
          <cell r="M469">
            <v>30</v>
          </cell>
          <cell r="N469">
            <v>36</v>
          </cell>
        </row>
        <row r="470">
          <cell r="B470" t="str">
            <v>G513422200403152922</v>
          </cell>
          <cell r="C470" t="str">
            <v>苟小芳</v>
          </cell>
          <cell r="D470">
            <v>11</v>
          </cell>
          <cell r="E470" t="str">
            <v>未分科</v>
          </cell>
          <cell r="F470">
            <v>98</v>
          </cell>
          <cell r="G470">
            <v>51</v>
          </cell>
          <cell r="H470">
            <v>121</v>
          </cell>
          <cell r="I470">
            <v>29</v>
          </cell>
          <cell r="J470">
            <v>12</v>
          </cell>
          <cell r="K470">
            <v>28</v>
          </cell>
          <cell r="L470">
            <v>30</v>
          </cell>
          <cell r="M470">
            <v>30</v>
          </cell>
          <cell r="N470">
            <v>40</v>
          </cell>
        </row>
        <row r="471">
          <cell r="B471" t="str">
            <v>G51342220050122642X</v>
          </cell>
          <cell r="C471" t="str">
            <v>益西祝玛</v>
          </cell>
          <cell r="D471">
            <v>12</v>
          </cell>
          <cell r="E471" t="str">
            <v>未分科</v>
          </cell>
          <cell r="F471">
            <v>108</v>
          </cell>
          <cell r="G471">
            <v>59</v>
          </cell>
          <cell r="H471">
            <v>102</v>
          </cell>
          <cell r="I471">
            <v>21</v>
          </cell>
          <cell r="J471">
            <v>20</v>
          </cell>
          <cell r="K471">
            <v>37</v>
          </cell>
          <cell r="L471">
            <v>34</v>
          </cell>
          <cell r="M471">
            <v>28</v>
          </cell>
          <cell r="N471">
            <v>37</v>
          </cell>
        </row>
        <row r="472">
          <cell r="B472" t="str">
            <v>G513422200303272118</v>
          </cell>
          <cell r="C472" t="str">
            <v>杨扎西</v>
          </cell>
          <cell r="D472">
            <v>11</v>
          </cell>
          <cell r="E472" t="str">
            <v>未分科</v>
          </cell>
          <cell r="F472">
            <v>110</v>
          </cell>
          <cell r="G472">
            <v>98</v>
          </cell>
          <cell r="H472">
            <v>43</v>
          </cell>
          <cell r="I472">
            <v>43</v>
          </cell>
          <cell r="J472">
            <v>16</v>
          </cell>
          <cell r="K472">
            <v>39</v>
          </cell>
          <cell r="L472">
            <v>35</v>
          </cell>
          <cell r="M472">
            <v>28</v>
          </cell>
          <cell r="N472">
            <v>43</v>
          </cell>
        </row>
        <row r="473">
          <cell r="B473" t="str">
            <v>G513422200706072719</v>
          </cell>
          <cell r="C473" t="str">
            <v>沈杰</v>
          </cell>
          <cell r="D473">
            <v>11</v>
          </cell>
          <cell r="E473" t="str">
            <v>未分科</v>
          </cell>
          <cell r="F473">
            <v>93</v>
          </cell>
          <cell r="G473">
            <v>91</v>
          </cell>
          <cell r="H473">
            <v>74</v>
          </cell>
          <cell r="I473">
            <v>36</v>
          </cell>
          <cell r="J473">
            <v>16</v>
          </cell>
          <cell r="K473">
            <v>25</v>
          </cell>
          <cell r="L473">
            <v>34</v>
          </cell>
          <cell r="M473">
            <v>43</v>
          </cell>
          <cell r="N473">
            <v>43</v>
          </cell>
        </row>
        <row r="474">
          <cell r="B474" t="str">
            <v>G513422200503012759</v>
          </cell>
          <cell r="C474" t="str">
            <v>朱梦全</v>
          </cell>
          <cell r="D474">
            <v>4</v>
          </cell>
          <cell r="E474" t="str">
            <v>未分科</v>
          </cell>
          <cell r="F474">
            <v>105</v>
          </cell>
          <cell r="G474">
            <v>81</v>
          </cell>
          <cell r="H474">
            <v>47</v>
          </cell>
          <cell r="I474">
            <v>45</v>
          </cell>
          <cell r="J474">
            <v>32</v>
          </cell>
          <cell r="K474">
            <v>48</v>
          </cell>
          <cell r="L474">
            <v>34</v>
          </cell>
          <cell r="M474">
            <v>41</v>
          </cell>
          <cell r="N474">
            <v>47</v>
          </cell>
        </row>
        <row r="475">
          <cell r="B475" t="str">
            <v>G513422200505160720</v>
          </cell>
          <cell r="C475" t="str">
            <v>汪悦</v>
          </cell>
          <cell r="D475">
            <v>6</v>
          </cell>
          <cell r="E475" t="str">
            <v>未分科</v>
          </cell>
          <cell r="F475">
            <v>115</v>
          </cell>
          <cell r="G475">
            <v>52</v>
          </cell>
          <cell r="H475">
            <v>86</v>
          </cell>
          <cell r="I475">
            <v>28</v>
          </cell>
          <cell r="J475">
            <v>29</v>
          </cell>
          <cell r="K475">
            <v>35</v>
          </cell>
          <cell r="L475">
            <v>33</v>
          </cell>
          <cell r="M475">
            <v>24</v>
          </cell>
          <cell r="N475">
            <v>42</v>
          </cell>
        </row>
        <row r="476">
          <cell r="B476" t="str">
            <v>G513422200710105042</v>
          </cell>
          <cell r="C476" t="str">
            <v>刘云</v>
          </cell>
          <cell r="D476">
            <v>7</v>
          </cell>
          <cell r="E476" t="str">
            <v>未分科</v>
          </cell>
          <cell r="F476">
            <v>90</v>
          </cell>
          <cell r="G476">
            <v>73</v>
          </cell>
          <cell r="H476">
            <v>93</v>
          </cell>
          <cell r="I476">
            <v>33</v>
          </cell>
          <cell r="J476">
            <v>21</v>
          </cell>
          <cell r="K476">
            <v>28</v>
          </cell>
          <cell r="L476">
            <v>22</v>
          </cell>
          <cell r="M476">
            <v>29</v>
          </cell>
          <cell r="N476">
            <v>40</v>
          </cell>
        </row>
        <row r="477">
          <cell r="B477" t="str">
            <v>G513422200502100749</v>
          </cell>
          <cell r="C477" t="str">
            <v>杨秋云</v>
          </cell>
          <cell r="D477">
            <v>6</v>
          </cell>
          <cell r="E477" t="str">
            <v>未分科</v>
          </cell>
          <cell r="F477">
            <v>101</v>
          </cell>
          <cell r="G477">
            <v>96</v>
          </cell>
          <cell r="H477">
            <v>59</v>
          </cell>
          <cell r="I477">
            <v>39</v>
          </cell>
          <cell r="J477">
            <v>15</v>
          </cell>
          <cell r="K477">
            <v>35</v>
          </cell>
          <cell r="L477">
            <v>30</v>
          </cell>
          <cell r="M477">
            <v>31</v>
          </cell>
          <cell r="N477">
            <v>37</v>
          </cell>
        </row>
        <row r="478">
          <cell r="B478" t="str">
            <v>G513422200404032914</v>
          </cell>
          <cell r="C478" t="str">
            <v>马进锋</v>
          </cell>
          <cell r="D478">
            <v>5</v>
          </cell>
          <cell r="E478" t="str">
            <v>未分科</v>
          </cell>
          <cell r="F478">
            <v>82</v>
          </cell>
          <cell r="G478">
            <v>92</v>
          </cell>
          <cell r="H478">
            <v>91</v>
          </cell>
          <cell r="I478">
            <v>35</v>
          </cell>
          <cell r="J478">
            <v>10</v>
          </cell>
          <cell r="K478">
            <v>25</v>
          </cell>
          <cell r="L478">
            <v>31</v>
          </cell>
          <cell r="M478">
            <v>27</v>
          </cell>
          <cell r="N478">
            <v>44</v>
          </cell>
        </row>
        <row r="479">
          <cell r="B479" t="str">
            <v>G513422200512126221</v>
          </cell>
          <cell r="C479" t="str">
            <v>沈菲菲</v>
          </cell>
          <cell r="D479">
            <v>12</v>
          </cell>
          <cell r="E479" t="str">
            <v>未分科</v>
          </cell>
          <cell r="F479">
            <v>103</v>
          </cell>
          <cell r="G479">
            <v>73</v>
          </cell>
          <cell r="H479">
            <v>92</v>
          </cell>
          <cell r="I479">
            <v>30</v>
          </cell>
          <cell r="J479">
            <v>12</v>
          </cell>
          <cell r="K479">
            <v>27</v>
          </cell>
          <cell r="L479">
            <v>21</v>
          </cell>
          <cell r="M479">
            <v>18</v>
          </cell>
          <cell r="N479">
            <v>31</v>
          </cell>
        </row>
        <row r="480">
          <cell r="B480" t="str">
            <v>G513422200302022117</v>
          </cell>
          <cell r="C480" t="str">
            <v>扎西次尔</v>
          </cell>
          <cell r="D480">
            <v>10</v>
          </cell>
          <cell r="E480" t="str">
            <v>未分科</v>
          </cell>
          <cell r="F480">
            <v>115</v>
          </cell>
          <cell r="G480">
            <v>66</v>
          </cell>
          <cell r="H480">
            <v>49</v>
          </cell>
          <cell r="I480">
            <v>50</v>
          </cell>
          <cell r="J480">
            <v>29</v>
          </cell>
          <cell r="K480">
            <v>41</v>
          </cell>
          <cell r="L480">
            <v>38</v>
          </cell>
          <cell r="M480">
            <v>28</v>
          </cell>
          <cell r="N480">
            <v>48</v>
          </cell>
        </row>
        <row r="481">
          <cell r="B481" t="str">
            <v>G513422200309156011</v>
          </cell>
          <cell r="C481" t="str">
            <v>杨路林</v>
          </cell>
          <cell r="D481">
            <v>4</v>
          </cell>
          <cell r="E481" t="str">
            <v>未分科</v>
          </cell>
          <cell r="F481">
            <v>102</v>
          </cell>
          <cell r="G481">
            <v>89</v>
          </cell>
          <cell r="H481">
            <v>61</v>
          </cell>
          <cell r="I481">
            <v>33</v>
          </cell>
          <cell r="J481">
            <v>24</v>
          </cell>
          <cell r="K481">
            <v>35</v>
          </cell>
          <cell r="L481">
            <v>34</v>
          </cell>
          <cell r="M481">
            <v>35</v>
          </cell>
          <cell r="N481">
            <v>33</v>
          </cell>
        </row>
        <row r="482">
          <cell r="B482" t="str">
            <v>G513422200506210013</v>
          </cell>
          <cell r="C482" t="str">
            <v>马云</v>
          </cell>
          <cell r="D482">
            <v>7</v>
          </cell>
          <cell r="E482" t="str">
            <v>未分科</v>
          </cell>
          <cell r="F482">
            <v>98</v>
          </cell>
          <cell r="G482">
            <v>92</v>
          </cell>
          <cell r="H482">
            <v>59</v>
          </cell>
          <cell r="I482">
            <v>34</v>
          </cell>
          <cell r="J482">
            <v>26</v>
          </cell>
          <cell r="K482">
            <v>28</v>
          </cell>
          <cell r="L482">
            <v>26</v>
          </cell>
          <cell r="M482">
            <v>19</v>
          </cell>
          <cell r="N482">
            <v>33</v>
          </cell>
        </row>
        <row r="483">
          <cell r="B483" t="str">
            <v>G513422200509190011</v>
          </cell>
          <cell r="C483" t="str">
            <v>多吉绒布</v>
          </cell>
          <cell r="D483">
            <v>6</v>
          </cell>
          <cell r="E483" t="str">
            <v>未分科</v>
          </cell>
          <cell r="F483">
            <v>92</v>
          </cell>
          <cell r="G483">
            <v>92</v>
          </cell>
          <cell r="H483">
            <v>54</v>
          </cell>
          <cell r="I483">
            <v>40</v>
          </cell>
          <cell r="J483">
            <v>30</v>
          </cell>
          <cell r="K483">
            <v>36</v>
          </cell>
          <cell r="L483">
            <v>32</v>
          </cell>
          <cell r="M483">
            <v>26</v>
          </cell>
          <cell r="N483">
            <v>28</v>
          </cell>
        </row>
        <row r="484">
          <cell r="B484" t="str">
            <v>G513422200406022912</v>
          </cell>
          <cell r="C484" t="str">
            <v>王小建</v>
          </cell>
          <cell r="D484">
            <v>7</v>
          </cell>
          <cell r="E484" t="str">
            <v>未分科</v>
          </cell>
          <cell r="F484">
            <v>89</v>
          </cell>
          <cell r="G484">
            <v>69</v>
          </cell>
          <cell r="H484">
            <v>91</v>
          </cell>
          <cell r="I484">
            <v>37</v>
          </cell>
          <cell r="J484">
            <v>21</v>
          </cell>
          <cell r="K484">
            <v>33</v>
          </cell>
          <cell r="L484">
            <v>28</v>
          </cell>
          <cell r="M484">
            <v>34</v>
          </cell>
          <cell r="N484">
            <v>39</v>
          </cell>
        </row>
        <row r="485">
          <cell r="B485" t="str">
            <v>G513422200403191120</v>
          </cell>
          <cell r="C485" t="str">
            <v>熊小英</v>
          </cell>
          <cell r="D485">
            <v>6</v>
          </cell>
          <cell r="E485" t="str">
            <v>未分科</v>
          </cell>
          <cell r="F485">
            <v>101</v>
          </cell>
          <cell r="G485">
            <v>65</v>
          </cell>
          <cell r="H485">
            <v>88</v>
          </cell>
          <cell r="I485">
            <v>35</v>
          </cell>
          <cell r="J485">
            <v>18</v>
          </cell>
          <cell r="K485">
            <v>29</v>
          </cell>
          <cell r="L485">
            <v>35</v>
          </cell>
          <cell r="M485">
            <v>20</v>
          </cell>
          <cell r="N485">
            <v>38</v>
          </cell>
        </row>
        <row r="486">
          <cell r="B486" t="str">
            <v>G513422200612062122</v>
          </cell>
          <cell r="C486" t="str">
            <v>何小春</v>
          </cell>
          <cell r="D486">
            <v>7</v>
          </cell>
          <cell r="E486" t="str">
            <v>未分科</v>
          </cell>
          <cell r="F486">
            <v>106</v>
          </cell>
          <cell r="G486">
            <v>78</v>
          </cell>
          <cell r="H486">
            <v>70</v>
          </cell>
          <cell r="I486">
            <v>29</v>
          </cell>
          <cell r="J486">
            <v>24</v>
          </cell>
          <cell r="K486">
            <v>28</v>
          </cell>
          <cell r="L486">
            <v>36</v>
          </cell>
          <cell r="M486">
            <v>32</v>
          </cell>
          <cell r="N486">
            <v>35</v>
          </cell>
        </row>
        <row r="487">
          <cell r="B487" t="str">
            <v>G513422200305044442</v>
          </cell>
          <cell r="C487" t="str">
            <v>马阿青</v>
          </cell>
          <cell r="D487">
            <v>6</v>
          </cell>
          <cell r="E487" t="str">
            <v>未分科</v>
          </cell>
          <cell r="F487">
            <v>102</v>
          </cell>
          <cell r="G487">
            <v>94</v>
          </cell>
          <cell r="H487">
            <v>72</v>
          </cell>
          <cell r="I487">
            <v>21</v>
          </cell>
          <cell r="J487">
            <v>18</v>
          </cell>
          <cell r="K487">
            <v>27</v>
          </cell>
          <cell r="L487">
            <v>33</v>
          </cell>
          <cell r="M487">
            <v>37</v>
          </cell>
          <cell r="N487">
            <v>33</v>
          </cell>
        </row>
        <row r="488">
          <cell r="B488" t="str">
            <v>G513422200605086222</v>
          </cell>
          <cell r="C488" t="str">
            <v>陈雪</v>
          </cell>
          <cell r="D488">
            <v>11</v>
          </cell>
          <cell r="E488" t="str">
            <v>未分科</v>
          </cell>
          <cell r="F488">
            <v>102</v>
          </cell>
          <cell r="G488">
            <v>82</v>
          </cell>
          <cell r="H488">
            <v>71</v>
          </cell>
          <cell r="I488">
            <v>29</v>
          </cell>
          <cell r="J488">
            <v>23</v>
          </cell>
          <cell r="K488">
            <v>28</v>
          </cell>
          <cell r="L488">
            <v>30</v>
          </cell>
          <cell r="M488">
            <v>18</v>
          </cell>
          <cell r="N488">
            <v>39</v>
          </cell>
        </row>
        <row r="489">
          <cell r="B489" t="str">
            <v>G513422200305211511</v>
          </cell>
          <cell r="C489" t="str">
            <v>马志明</v>
          </cell>
          <cell r="D489">
            <v>12</v>
          </cell>
          <cell r="E489" t="str">
            <v>未分科</v>
          </cell>
          <cell r="F489">
            <v>94</v>
          </cell>
          <cell r="G489">
            <v>85</v>
          </cell>
          <cell r="H489">
            <v>61</v>
          </cell>
          <cell r="I489">
            <v>41</v>
          </cell>
          <cell r="J489">
            <v>25</v>
          </cell>
          <cell r="K489">
            <v>34</v>
          </cell>
          <cell r="L489">
            <v>27</v>
          </cell>
          <cell r="M489">
            <v>42</v>
          </cell>
          <cell r="N489">
            <v>47</v>
          </cell>
        </row>
        <row r="490">
          <cell r="B490" t="str">
            <v>G513422200201101529</v>
          </cell>
          <cell r="C490" t="str">
            <v>鲁薇</v>
          </cell>
          <cell r="D490">
            <v>11</v>
          </cell>
          <cell r="E490" t="str">
            <v>未分科</v>
          </cell>
          <cell r="F490">
            <v>99</v>
          </cell>
          <cell r="G490">
            <v>79</v>
          </cell>
          <cell r="H490">
            <v>86</v>
          </cell>
          <cell r="I490">
            <v>26</v>
          </cell>
          <cell r="J490">
            <v>16</v>
          </cell>
          <cell r="K490">
            <v>36</v>
          </cell>
          <cell r="L490">
            <v>26</v>
          </cell>
          <cell r="M490">
            <v>31</v>
          </cell>
          <cell r="N490">
            <v>41</v>
          </cell>
        </row>
        <row r="491">
          <cell r="B491" t="str">
            <v>G513422200403112517</v>
          </cell>
          <cell r="C491" t="str">
            <v>马海</v>
          </cell>
          <cell r="D491">
            <v>7</v>
          </cell>
          <cell r="E491" t="str">
            <v>未分科</v>
          </cell>
          <cell r="F491">
            <v>105</v>
          </cell>
          <cell r="G491">
            <v>80</v>
          </cell>
          <cell r="H491">
            <v>58</v>
          </cell>
          <cell r="I491">
            <v>35</v>
          </cell>
          <cell r="J491">
            <v>28</v>
          </cell>
          <cell r="K491">
            <v>34</v>
          </cell>
          <cell r="L491">
            <v>24</v>
          </cell>
          <cell r="M491">
            <v>34</v>
          </cell>
          <cell r="N491">
            <v>42</v>
          </cell>
        </row>
        <row r="492">
          <cell r="B492" t="str">
            <v>G513422200601200016</v>
          </cell>
          <cell r="C492" t="str">
            <v>柬知尔夫</v>
          </cell>
          <cell r="D492">
            <v>5</v>
          </cell>
          <cell r="E492" t="str">
            <v>未分科</v>
          </cell>
          <cell r="F492">
            <v>98</v>
          </cell>
          <cell r="G492">
            <v>82</v>
          </cell>
          <cell r="H492">
            <v>70</v>
          </cell>
          <cell r="I492">
            <v>26</v>
          </cell>
          <cell r="J492">
            <v>30</v>
          </cell>
          <cell r="K492">
            <v>29</v>
          </cell>
          <cell r="L492">
            <v>18</v>
          </cell>
          <cell r="M492">
            <v>33</v>
          </cell>
          <cell r="N492">
            <v>40</v>
          </cell>
        </row>
        <row r="493">
          <cell r="B493" t="str">
            <v>G51342220050211231X</v>
          </cell>
          <cell r="C493" t="str">
            <v>次能扎西</v>
          </cell>
          <cell r="D493">
            <v>10</v>
          </cell>
          <cell r="E493" t="str">
            <v>未分科</v>
          </cell>
          <cell r="F493">
            <v>87</v>
          </cell>
          <cell r="G493">
            <v>102</v>
          </cell>
          <cell r="H493">
            <v>44</v>
          </cell>
          <cell r="I493">
            <v>39</v>
          </cell>
          <cell r="J493">
            <v>33</v>
          </cell>
          <cell r="K493">
            <v>39</v>
          </cell>
          <cell r="L493">
            <v>29</v>
          </cell>
          <cell r="M493">
            <v>37</v>
          </cell>
          <cell r="N493">
            <v>47</v>
          </cell>
        </row>
        <row r="494">
          <cell r="B494" t="str">
            <v>G513422200510202948</v>
          </cell>
          <cell r="C494" t="str">
            <v>胡鑫</v>
          </cell>
          <cell r="D494">
            <v>11</v>
          </cell>
          <cell r="E494" t="str">
            <v>未分科</v>
          </cell>
          <cell r="F494">
            <v>95</v>
          </cell>
          <cell r="G494">
            <v>67</v>
          </cell>
          <cell r="H494">
            <v>111</v>
          </cell>
          <cell r="I494">
            <v>19</v>
          </cell>
          <cell r="J494">
            <v>13</v>
          </cell>
          <cell r="K494">
            <v>26</v>
          </cell>
          <cell r="L494">
            <v>27</v>
          </cell>
          <cell r="M494">
            <v>27</v>
          </cell>
          <cell r="N494">
            <v>34</v>
          </cell>
        </row>
        <row r="495">
          <cell r="B495" t="str">
            <v>G513422200206102125</v>
          </cell>
          <cell r="C495" t="str">
            <v>吕燕</v>
          </cell>
          <cell r="D495">
            <v>6</v>
          </cell>
          <cell r="E495" t="str">
            <v>未分科</v>
          </cell>
          <cell r="F495">
            <v>108</v>
          </cell>
          <cell r="G495">
            <v>50</v>
          </cell>
          <cell r="H495">
            <v>86</v>
          </cell>
          <cell r="I495">
            <v>32</v>
          </cell>
          <cell r="J495">
            <v>29</v>
          </cell>
          <cell r="K495">
            <v>37</v>
          </cell>
          <cell r="L495">
            <v>29</v>
          </cell>
          <cell r="M495">
            <v>37</v>
          </cell>
          <cell r="N495">
            <v>43</v>
          </cell>
        </row>
        <row r="496">
          <cell r="B496" t="str">
            <v>G513422200604025620</v>
          </cell>
          <cell r="C496" t="str">
            <v>格绒曲珍</v>
          </cell>
          <cell r="D496">
            <v>7</v>
          </cell>
          <cell r="E496" t="str">
            <v>未分科</v>
          </cell>
          <cell r="F496">
            <v>107</v>
          </cell>
          <cell r="G496">
            <v>82</v>
          </cell>
          <cell r="H496">
            <v>57</v>
          </cell>
          <cell r="I496">
            <v>32</v>
          </cell>
          <cell r="J496">
            <v>27</v>
          </cell>
          <cell r="K496">
            <v>25</v>
          </cell>
          <cell r="L496">
            <v>34</v>
          </cell>
          <cell r="M496">
            <v>20</v>
          </cell>
          <cell r="N496">
            <v>39</v>
          </cell>
        </row>
        <row r="497">
          <cell r="B497" t="str">
            <v>G513422200507084637</v>
          </cell>
          <cell r="C497" t="str">
            <v>邱阿迪</v>
          </cell>
          <cell r="D497">
            <v>12</v>
          </cell>
          <cell r="E497" t="str">
            <v>未分科</v>
          </cell>
          <cell r="F497">
            <v>113</v>
          </cell>
          <cell r="G497">
            <v>80</v>
          </cell>
          <cell r="H497">
            <v>58</v>
          </cell>
          <cell r="I497">
            <v>35</v>
          </cell>
          <cell r="J497">
            <v>18</v>
          </cell>
          <cell r="K497">
            <v>33</v>
          </cell>
          <cell r="L497">
            <v>38</v>
          </cell>
          <cell r="M497">
            <v>27</v>
          </cell>
          <cell r="N497">
            <v>45</v>
          </cell>
        </row>
        <row r="498">
          <cell r="B498" t="str">
            <v>G513422200504215611</v>
          </cell>
          <cell r="C498" t="str">
            <v>降初次尔</v>
          </cell>
          <cell r="D498">
            <v>10</v>
          </cell>
          <cell r="E498" t="str">
            <v>未分科</v>
          </cell>
          <cell r="F498">
            <v>105</v>
          </cell>
          <cell r="G498">
            <v>79</v>
          </cell>
          <cell r="H498">
            <v>61</v>
          </cell>
          <cell r="I498">
            <v>35</v>
          </cell>
          <cell r="J498">
            <v>24</v>
          </cell>
          <cell r="K498">
            <v>35</v>
          </cell>
          <cell r="L498">
            <v>36</v>
          </cell>
          <cell r="M498">
            <v>37</v>
          </cell>
          <cell r="N498">
            <v>46</v>
          </cell>
        </row>
        <row r="499">
          <cell r="B499" t="str">
            <v>G513422200503082714</v>
          </cell>
          <cell r="C499" t="str">
            <v>周强恒</v>
          </cell>
          <cell r="D499">
            <v>12</v>
          </cell>
          <cell r="E499" t="str">
            <v>未分科</v>
          </cell>
          <cell r="F499">
            <v>98</v>
          </cell>
          <cell r="G499">
            <v>95</v>
          </cell>
          <cell r="H499">
            <v>45</v>
          </cell>
          <cell r="I499">
            <v>41</v>
          </cell>
          <cell r="J499">
            <v>25</v>
          </cell>
          <cell r="K499">
            <v>35</v>
          </cell>
          <cell r="L499">
            <v>32</v>
          </cell>
          <cell r="M499">
            <v>44</v>
          </cell>
          <cell r="N499">
            <v>46</v>
          </cell>
        </row>
        <row r="500">
          <cell r="B500" t="str">
            <v>G513422200604162713</v>
          </cell>
          <cell r="C500" t="str">
            <v>张小军</v>
          </cell>
          <cell r="D500">
            <v>6</v>
          </cell>
          <cell r="E500" t="str">
            <v>未分科</v>
          </cell>
          <cell r="F500">
            <v>108</v>
          </cell>
          <cell r="G500">
            <v>83</v>
          </cell>
          <cell r="H500">
            <v>50</v>
          </cell>
          <cell r="I500">
            <v>35</v>
          </cell>
          <cell r="J500">
            <v>28</v>
          </cell>
          <cell r="K500">
            <v>43</v>
          </cell>
          <cell r="L500">
            <v>34</v>
          </cell>
          <cell r="M500">
            <v>44</v>
          </cell>
          <cell r="N500">
            <v>47</v>
          </cell>
        </row>
        <row r="501">
          <cell r="B501" t="str">
            <v>G513422200605285029</v>
          </cell>
          <cell r="C501" t="str">
            <v>英扎吉</v>
          </cell>
          <cell r="D501">
            <v>7</v>
          </cell>
          <cell r="E501" t="str">
            <v>未分科</v>
          </cell>
          <cell r="F501">
            <v>87</v>
          </cell>
          <cell r="G501">
            <v>70</v>
          </cell>
          <cell r="H501">
            <v>88</v>
          </cell>
          <cell r="I501">
            <v>30</v>
          </cell>
          <cell r="J501">
            <v>29</v>
          </cell>
          <cell r="K501">
            <v>37</v>
          </cell>
          <cell r="L501">
            <v>35</v>
          </cell>
          <cell r="M501">
            <v>23</v>
          </cell>
          <cell r="N501">
            <v>40</v>
          </cell>
        </row>
        <row r="502">
          <cell r="B502" t="str">
            <v>G513422200607070021</v>
          </cell>
          <cell r="C502" t="str">
            <v>马伍呷</v>
          </cell>
          <cell r="D502">
            <v>6</v>
          </cell>
          <cell r="E502" t="str">
            <v>未分科</v>
          </cell>
          <cell r="F502">
            <v>102</v>
          </cell>
          <cell r="G502">
            <v>69</v>
          </cell>
          <cell r="H502">
            <v>75</v>
          </cell>
          <cell r="I502">
            <v>32</v>
          </cell>
          <cell r="J502">
            <v>26</v>
          </cell>
          <cell r="K502">
            <v>27</v>
          </cell>
          <cell r="L502">
            <v>31</v>
          </cell>
          <cell r="M502">
            <v>38</v>
          </cell>
          <cell r="N502">
            <v>30</v>
          </cell>
        </row>
        <row r="503">
          <cell r="B503" t="str">
            <v>G51342220061019341X</v>
          </cell>
          <cell r="C503" t="str">
            <v>李旺林</v>
          </cell>
          <cell r="D503">
            <v>12</v>
          </cell>
          <cell r="E503" t="str">
            <v>未分科</v>
          </cell>
          <cell r="F503">
            <v>87</v>
          </cell>
          <cell r="G503">
            <v>72</v>
          </cell>
          <cell r="H503">
            <v>102</v>
          </cell>
          <cell r="I503">
            <v>25</v>
          </cell>
          <cell r="J503">
            <v>18</v>
          </cell>
          <cell r="K503">
            <v>27</v>
          </cell>
          <cell r="L503">
            <v>31</v>
          </cell>
          <cell r="M503">
            <v>30</v>
          </cell>
          <cell r="N503">
            <v>32</v>
          </cell>
        </row>
        <row r="504">
          <cell r="B504" t="str">
            <v>G513422200806172725</v>
          </cell>
          <cell r="C504" t="str">
            <v>苏小琴</v>
          </cell>
          <cell r="D504">
            <v>11</v>
          </cell>
          <cell r="E504" t="str">
            <v>未分科</v>
          </cell>
          <cell r="F504">
            <v>102</v>
          </cell>
          <cell r="G504">
            <v>53</v>
          </cell>
          <cell r="H504">
            <v>106</v>
          </cell>
          <cell r="I504">
            <v>29</v>
          </cell>
          <cell r="J504">
            <v>14</v>
          </cell>
          <cell r="K504">
            <v>26</v>
          </cell>
          <cell r="L504">
            <v>33</v>
          </cell>
          <cell r="M504">
            <v>30</v>
          </cell>
          <cell r="N504">
            <v>35</v>
          </cell>
        </row>
        <row r="505">
          <cell r="B505" t="str">
            <v>G513422200510051326</v>
          </cell>
          <cell r="C505" t="str">
            <v>王小英</v>
          </cell>
          <cell r="D505">
            <v>12</v>
          </cell>
          <cell r="E505" t="str">
            <v>未分科</v>
          </cell>
          <cell r="F505">
            <v>110</v>
          </cell>
          <cell r="G505">
            <v>62</v>
          </cell>
          <cell r="H505">
            <v>80</v>
          </cell>
          <cell r="I505">
            <v>33</v>
          </cell>
          <cell r="J505">
            <v>19</v>
          </cell>
          <cell r="K505">
            <v>30</v>
          </cell>
          <cell r="L505">
            <v>34</v>
          </cell>
          <cell r="M505">
            <v>37</v>
          </cell>
          <cell r="N505">
            <v>32</v>
          </cell>
        </row>
        <row r="506">
          <cell r="B506" t="str">
            <v>G513422200506022733</v>
          </cell>
          <cell r="C506" t="str">
            <v>鲁绒龙甲</v>
          </cell>
          <cell r="D506">
            <v>10</v>
          </cell>
          <cell r="E506" t="str">
            <v>未分科</v>
          </cell>
          <cell r="F506">
            <v>104</v>
          </cell>
          <cell r="G506">
            <v>97</v>
          </cell>
          <cell r="H506">
            <v>38</v>
          </cell>
          <cell r="I506">
            <v>42</v>
          </cell>
          <cell r="J506">
            <v>22</v>
          </cell>
          <cell r="K506">
            <v>32</v>
          </cell>
          <cell r="L506">
            <v>38</v>
          </cell>
          <cell r="M506">
            <v>35</v>
          </cell>
          <cell r="N506">
            <v>43</v>
          </cell>
        </row>
        <row r="507">
          <cell r="B507" t="str">
            <v>G513422200409016622</v>
          </cell>
          <cell r="C507" t="str">
            <v>王阿体</v>
          </cell>
          <cell r="D507">
            <v>7</v>
          </cell>
          <cell r="E507" t="str">
            <v>未分科</v>
          </cell>
          <cell r="F507">
            <v>91</v>
          </cell>
          <cell r="G507">
            <v>58</v>
          </cell>
          <cell r="H507">
            <v>104</v>
          </cell>
          <cell r="I507">
            <v>28</v>
          </cell>
          <cell r="J507">
            <v>22</v>
          </cell>
          <cell r="K507">
            <v>35</v>
          </cell>
          <cell r="L507">
            <v>30</v>
          </cell>
          <cell r="M507">
            <v>34</v>
          </cell>
          <cell r="N507">
            <v>44</v>
          </cell>
        </row>
        <row r="508">
          <cell r="B508" t="str">
            <v>G513422200411081327</v>
          </cell>
          <cell r="C508" t="str">
            <v>苏小英</v>
          </cell>
          <cell r="D508">
            <v>6</v>
          </cell>
          <cell r="E508" t="str">
            <v>未分科</v>
          </cell>
          <cell r="F508">
            <v>106</v>
          </cell>
          <cell r="G508">
            <v>87</v>
          </cell>
          <cell r="H508">
            <v>53</v>
          </cell>
          <cell r="I508">
            <v>32</v>
          </cell>
          <cell r="J508">
            <v>25</v>
          </cell>
          <cell r="K508">
            <v>38</v>
          </cell>
          <cell r="L508">
            <v>28</v>
          </cell>
          <cell r="M508">
            <v>32</v>
          </cell>
          <cell r="N508">
            <v>35</v>
          </cell>
        </row>
        <row r="509">
          <cell r="B509" t="str">
            <v>G513422200607314225</v>
          </cell>
          <cell r="C509" t="str">
            <v>仁青拉姆</v>
          </cell>
          <cell r="D509">
            <v>7</v>
          </cell>
          <cell r="E509" t="str">
            <v>未分科</v>
          </cell>
          <cell r="F509">
            <v>99</v>
          </cell>
          <cell r="G509">
            <v>64</v>
          </cell>
          <cell r="H509">
            <v>83</v>
          </cell>
          <cell r="I509">
            <v>25</v>
          </cell>
          <cell r="J509">
            <v>32</v>
          </cell>
          <cell r="K509">
            <v>35</v>
          </cell>
          <cell r="L509">
            <v>27</v>
          </cell>
          <cell r="M509">
            <v>29</v>
          </cell>
          <cell r="N509">
            <v>36</v>
          </cell>
        </row>
        <row r="510">
          <cell r="B510" t="str">
            <v>G513422200602221126</v>
          </cell>
          <cell r="C510" t="str">
            <v>吕红</v>
          </cell>
          <cell r="D510">
            <v>6</v>
          </cell>
          <cell r="E510" t="str">
            <v>未分科</v>
          </cell>
          <cell r="F510">
            <v>90</v>
          </cell>
          <cell r="G510">
            <v>38</v>
          </cell>
          <cell r="H510">
            <v>117</v>
          </cell>
          <cell r="I510">
            <v>36</v>
          </cell>
          <cell r="J510">
            <v>22</v>
          </cell>
          <cell r="K510">
            <v>33</v>
          </cell>
          <cell r="L510">
            <v>27</v>
          </cell>
          <cell r="M510">
            <v>25</v>
          </cell>
          <cell r="N510">
            <v>30</v>
          </cell>
        </row>
        <row r="511">
          <cell r="B511" t="str">
            <v>G51342220070305251X</v>
          </cell>
          <cell r="C511" t="str">
            <v>王建飞</v>
          </cell>
          <cell r="D511">
            <v>5</v>
          </cell>
          <cell r="E511" t="str">
            <v>未分科</v>
          </cell>
          <cell r="F511">
            <v>106</v>
          </cell>
          <cell r="G511">
            <v>91</v>
          </cell>
          <cell r="H511">
            <v>54</v>
          </cell>
          <cell r="I511">
            <v>36</v>
          </cell>
          <cell r="J511">
            <v>16</v>
          </cell>
          <cell r="K511">
            <v>38</v>
          </cell>
          <cell r="L511">
            <v>23</v>
          </cell>
          <cell r="M511">
            <v>24</v>
          </cell>
          <cell r="N511">
            <v>41</v>
          </cell>
        </row>
        <row r="512">
          <cell r="B512" t="str">
            <v>G513422200610062911</v>
          </cell>
          <cell r="C512" t="str">
            <v>王保华</v>
          </cell>
          <cell r="D512">
            <v>11</v>
          </cell>
          <cell r="E512" t="str">
            <v>未分科</v>
          </cell>
          <cell r="F512">
            <v>93</v>
          </cell>
          <cell r="G512">
            <v>65</v>
          </cell>
          <cell r="H512">
            <v>100</v>
          </cell>
          <cell r="I512">
            <v>22</v>
          </cell>
          <cell r="J512">
            <v>23</v>
          </cell>
          <cell r="K512">
            <v>28</v>
          </cell>
          <cell r="L512">
            <v>33</v>
          </cell>
          <cell r="M512">
            <v>33</v>
          </cell>
          <cell r="N512">
            <v>34</v>
          </cell>
        </row>
        <row r="513">
          <cell r="B513" t="str">
            <v>G513422200608090024</v>
          </cell>
          <cell r="C513" t="str">
            <v>马馨</v>
          </cell>
          <cell r="D513">
            <v>12</v>
          </cell>
          <cell r="E513" t="str">
            <v>未分科</v>
          </cell>
          <cell r="F513">
            <v>101</v>
          </cell>
          <cell r="G513">
            <v>59</v>
          </cell>
          <cell r="H513">
            <v>96</v>
          </cell>
          <cell r="I513">
            <v>25</v>
          </cell>
          <cell r="J513">
            <v>22</v>
          </cell>
          <cell r="K513">
            <v>26</v>
          </cell>
          <cell r="L513">
            <v>31</v>
          </cell>
          <cell r="M513">
            <v>26</v>
          </cell>
          <cell r="N513">
            <v>28</v>
          </cell>
        </row>
        <row r="514">
          <cell r="B514" t="str">
            <v>G513422200508072937</v>
          </cell>
          <cell r="C514" t="str">
            <v>毛康林</v>
          </cell>
          <cell r="D514">
            <v>10</v>
          </cell>
          <cell r="E514" t="str">
            <v>未分科</v>
          </cell>
          <cell r="F514">
            <v>106</v>
          </cell>
          <cell r="G514">
            <v>53</v>
          </cell>
          <cell r="H514">
            <v>85</v>
          </cell>
          <cell r="I514">
            <v>32</v>
          </cell>
          <cell r="J514">
            <v>26</v>
          </cell>
          <cell r="K514">
            <v>37</v>
          </cell>
          <cell r="L514">
            <v>34</v>
          </cell>
          <cell r="M514">
            <v>34</v>
          </cell>
          <cell r="N514">
            <v>43</v>
          </cell>
        </row>
        <row r="515">
          <cell r="B515" t="str">
            <v>G513423200403092719</v>
          </cell>
          <cell r="C515" t="str">
            <v>胡天华</v>
          </cell>
          <cell r="D515">
            <v>11</v>
          </cell>
          <cell r="E515" t="str">
            <v>未分科</v>
          </cell>
          <cell r="F515">
            <v>82</v>
          </cell>
          <cell r="G515">
            <v>75</v>
          </cell>
          <cell r="H515">
            <v>91</v>
          </cell>
          <cell r="I515">
            <v>31</v>
          </cell>
          <cell r="J515">
            <v>23</v>
          </cell>
          <cell r="K515">
            <v>40</v>
          </cell>
          <cell r="L515">
            <v>31</v>
          </cell>
          <cell r="M515">
            <v>39</v>
          </cell>
          <cell r="N515">
            <v>42</v>
          </cell>
        </row>
        <row r="516">
          <cell r="B516" t="str">
            <v>G513422200502102517</v>
          </cell>
          <cell r="C516" t="str">
            <v>李超</v>
          </cell>
          <cell r="D516">
            <v>7</v>
          </cell>
          <cell r="E516" t="str">
            <v>未分科</v>
          </cell>
          <cell r="F516">
            <v>101</v>
          </cell>
          <cell r="G516">
            <v>82</v>
          </cell>
          <cell r="H516">
            <v>58</v>
          </cell>
          <cell r="I516">
            <v>39</v>
          </cell>
          <cell r="J516">
            <v>22</v>
          </cell>
          <cell r="K516">
            <v>32</v>
          </cell>
          <cell r="L516">
            <v>29</v>
          </cell>
          <cell r="M516">
            <v>34</v>
          </cell>
          <cell r="N516">
            <v>39</v>
          </cell>
        </row>
        <row r="517">
          <cell r="B517" t="str">
            <v>G513422200612306625</v>
          </cell>
          <cell r="C517" t="str">
            <v>邓启梦</v>
          </cell>
          <cell r="D517">
            <v>6</v>
          </cell>
          <cell r="E517" t="str">
            <v>未分科</v>
          </cell>
          <cell r="F517">
            <v>102</v>
          </cell>
          <cell r="G517">
            <v>69</v>
          </cell>
          <cell r="H517">
            <v>66</v>
          </cell>
          <cell r="I517">
            <v>40</v>
          </cell>
          <cell r="J517">
            <v>25</v>
          </cell>
          <cell r="K517">
            <v>31</v>
          </cell>
          <cell r="L517">
            <v>37</v>
          </cell>
          <cell r="M517">
            <v>33</v>
          </cell>
          <cell r="N517">
            <v>40</v>
          </cell>
        </row>
        <row r="518">
          <cell r="B518" t="str">
            <v>G513422200501103825</v>
          </cell>
          <cell r="C518" t="str">
            <v>次尔央青</v>
          </cell>
          <cell r="D518">
            <v>12</v>
          </cell>
          <cell r="E518" t="str">
            <v>未分科</v>
          </cell>
          <cell r="F518">
            <v>93</v>
          </cell>
          <cell r="G518">
            <v>65</v>
          </cell>
          <cell r="H518">
            <v>88</v>
          </cell>
          <cell r="I518">
            <v>36</v>
          </cell>
          <cell r="J518">
            <v>19</v>
          </cell>
          <cell r="K518">
            <v>26</v>
          </cell>
          <cell r="L518">
            <v>31</v>
          </cell>
          <cell r="M518">
            <v>25</v>
          </cell>
          <cell r="N518">
            <v>35</v>
          </cell>
        </row>
        <row r="519">
          <cell r="B519" t="str">
            <v>G51342220051125001X</v>
          </cell>
          <cell r="C519" t="str">
            <v>扎西次尔</v>
          </cell>
          <cell r="D519">
            <v>10</v>
          </cell>
          <cell r="E519" t="str">
            <v>未分科</v>
          </cell>
          <cell r="F519">
            <v>104</v>
          </cell>
          <cell r="G519">
            <v>67</v>
          </cell>
          <cell r="H519">
            <v>69</v>
          </cell>
          <cell r="I519">
            <v>38</v>
          </cell>
          <cell r="J519">
            <v>22</v>
          </cell>
          <cell r="K519">
            <v>36</v>
          </cell>
          <cell r="L519">
            <v>35</v>
          </cell>
          <cell r="M519">
            <v>33</v>
          </cell>
          <cell r="N519">
            <v>38</v>
          </cell>
        </row>
        <row r="520">
          <cell r="B520" t="str">
            <v>G513422200604060725</v>
          </cell>
          <cell r="C520" t="str">
            <v>杨树萍</v>
          </cell>
          <cell r="D520">
            <v>7</v>
          </cell>
          <cell r="E520" t="str">
            <v>未分科</v>
          </cell>
          <cell r="F520">
            <v>97</v>
          </cell>
          <cell r="G520">
            <v>91</v>
          </cell>
          <cell r="H520">
            <v>74</v>
          </cell>
          <cell r="I520">
            <v>19</v>
          </cell>
          <cell r="J520">
            <v>19</v>
          </cell>
          <cell r="K520">
            <v>27</v>
          </cell>
          <cell r="L520">
            <v>27</v>
          </cell>
          <cell r="M520">
            <v>30</v>
          </cell>
          <cell r="N520">
            <v>44</v>
          </cell>
        </row>
        <row r="521">
          <cell r="B521" t="str">
            <v>G513422200409055015</v>
          </cell>
          <cell r="C521" t="str">
            <v>欧若</v>
          </cell>
          <cell r="D521">
            <v>11</v>
          </cell>
          <cell r="E521" t="str">
            <v>未分科</v>
          </cell>
          <cell r="F521">
            <v>93</v>
          </cell>
          <cell r="G521">
            <v>80</v>
          </cell>
          <cell r="H521">
            <v>73</v>
          </cell>
          <cell r="I521">
            <v>34</v>
          </cell>
          <cell r="J521">
            <v>20</v>
          </cell>
          <cell r="K521">
            <v>25</v>
          </cell>
          <cell r="L521">
            <v>29</v>
          </cell>
          <cell r="M521">
            <v>32</v>
          </cell>
          <cell r="N521">
            <v>30</v>
          </cell>
        </row>
        <row r="522">
          <cell r="B522" t="str">
            <v>G513422200510142519</v>
          </cell>
          <cell r="C522" t="str">
            <v>杨顺华</v>
          </cell>
          <cell r="D522">
            <v>12</v>
          </cell>
          <cell r="E522" t="str">
            <v>未分科</v>
          </cell>
          <cell r="F522">
            <v>104</v>
          </cell>
          <cell r="G522">
            <v>91</v>
          </cell>
          <cell r="H522">
            <v>54</v>
          </cell>
          <cell r="I522">
            <v>30</v>
          </cell>
          <cell r="J522">
            <v>21</v>
          </cell>
          <cell r="K522">
            <v>35</v>
          </cell>
          <cell r="L522">
            <v>28</v>
          </cell>
          <cell r="M522">
            <v>33</v>
          </cell>
          <cell r="N522">
            <v>45</v>
          </cell>
        </row>
        <row r="523">
          <cell r="B523" t="str">
            <v>G513422200610190729</v>
          </cell>
          <cell r="C523" t="str">
            <v>王秀珍</v>
          </cell>
          <cell r="D523">
            <v>10</v>
          </cell>
          <cell r="E523" t="str">
            <v>未分科</v>
          </cell>
          <cell r="F523">
            <v>108</v>
          </cell>
          <cell r="G523">
            <v>56</v>
          </cell>
          <cell r="H523">
            <v>87</v>
          </cell>
          <cell r="I523">
            <v>33</v>
          </cell>
          <cell r="J523">
            <v>16</v>
          </cell>
          <cell r="K523">
            <v>27</v>
          </cell>
          <cell r="L523">
            <v>36</v>
          </cell>
          <cell r="M523">
            <v>33</v>
          </cell>
          <cell r="N523">
            <v>31</v>
          </cell>
        </row>
        <row r="524">
          <cell r="B524" t="str">
            <v>G513422200305191549</v>
          </cell>
          <cell r="C524" t="str">
            <v>马阿牛</v>
          </cell>
          <cell r="D524">
            <v>10</v>
          </cell>
          <cell r="E524" t="str">
            <v>未分科</v>
          </cell>
          <cell r="F524">
            <v>109</v>
          </cell>
          <cell r="G524">
            <v>77</v>
          </cell>
          <cell r="H524">
            <v>66</v>
          </cell>
          <cell r="I524">
            <v>30</v>
          </cell>
          <cell r="J524">
            <v>18</v>
          </cell>
          <cell r="K524">
            <v>32</v>
          </cell>
          <cell r="L524">
            <v>27</v>
          </cell>
          <cell r="M524">
            <v>30</v>
          </cell>
          <cell r="N524">
            <v>35</v>
          </cell>
        </row>
        <row r="525">
          <cell r="B525" t="str">
            <v>G51342220070713482X</v>
          </cell>
          <cell r="C525" t="str">
            <v>桑朗拉宗</v>
          </cell>
          <cell r="D525">
            <v>6</v>
          </cell>
          <cell r="E525" t="str">
            <v>未分科</v>
          </cell>
          <cell r="F525">
            <v>97</v>
          </cell>
          <cell r="G525">
            <v>77</v>
          </cell>
          <cell r="H525">
            <v>50</v>
          </cell>
          <cell r="I525">
            <v>45</v>
          </cell>
          <cell r="J525">
            <v>30</v>
          </cell>
          <cell r="K525">
            <v>38</v>
          </cell>
          <cell r="L525">
            <v>30</v>
          </cell>
          <cell r="M525">
            <v>30</v>
          </cell>
          <cell r="N525">
            <v>42</v>
          </cell>
        </row>
        <row r="526">
          <cell r="B526" t="str">
            <v>G513422200409110723</v>
          </cell>
          <cell r="C526" t="str">
            <v>沈亚甲嫫</v>
          </cell>
          <cell r="D526">
            <v>7</v>
          </cell>
          <cell r="E526" t="str">
            <v>未分科</v>
          </cell>
          <cell r="F526">
            <v>99</v>
          </cell>
          <cell r="G526">
            <v>88</v>
          </cell>
          <cell r="H526">
            <v>57</v>
          </cell>
          <cell r="I526">
            <v>32</v>
          </cell>
          <cell r="J526">
            <v>23</v>
          </cell>
          <cell r="K526">
            <v>32</v>
          </cell>
          <cell r="L526">
            <v>33</v>
          </cell>
          <cell r="M526">
            <v>27</v>
          </cell>
          <cell r="N526">
            <v>41</v>
          </cell>
        </row>
        <row r="527">
          <cell r="B527" t="str">
            <v>G51342220050909381X</v>
          </cell>
          <cell r="C527" t="str">
            <v>王自强</v>
          </cell>
          <cell r="D527">
            <v>5</v>
          </cell>
          <cell r="E527" t="str">
            <v>未分科</v>
          </cell>
          <cell r="F527">
            <v>101</v>
          </cell>
          <cell r="G527">
            <v>80</v>
          </cell>
          <cell r="H527">
            <v>50</v>
          </cell>
          <cell r="I527">
            <v>43</v>
          </cell>
          <cell r="J527">
            <v>25</v>
          </cell>
          <cell r="K527">
            <v>33</v>
          </cell>
          <cell r="L527">
            <v>29</v>
          </cell>
          <cell r="M527">
            <v>29</v>
          </cell>
          <cell r="N527">
            <v>38</v>
          </cell>
        </row>
        <row r="528">
          <cell r="B528" t="str">
            <v>G513422200606120015</v>
          </cell>
          <cell r="C528" t="str">
            <v>洛桑丹增</v>
          </cell>
          <cell r="D528">
            <v>5</v>
          </cell>
          <cell r="E528" t="str">
            <v>未分科</v>
          </cell>
          <cell r="F528">
            <v>100</v>
          </cell>
          <cell r="G528">
            <v>90</v>
          </cell>
          <cell r="H528">
            <v>50</v>
          </cell>
          <cell r="I528">
            <v>36</v>
          </cell>
          <cell r="J528">
            <v>23</v>
          </cell>
          <cell r="K528">
            <v>26</v>
          </cell>
          <cell r="L528">
            <v>32</v>
          </cell>
          <cell r="M528">
            <v>29</v>
          </cell>
          <cell r="N528">
            <v>36</v>
          </cell>
        </row>
        <row r="529">
          <cell r="B529" t="str">
            <v>G513422200401286222</v>
          </cell>
          <cell r="C529" t="str">
            <v>沈建香</v>
          </cell>
          <cell r="D529">
            <v>6</v>
          </cell>
          <cell r="E529" t="str">
            <v>未分科</v>
          </cell>
          <cell r="F529">
            <v>94</v>
          </cell>
          <cell r="G529">
            <v>55</v>
          </cell>
          <cell r="H529">
            <v>99</v>
          </cell>
          <cell r="I529">
            <v>39</v>
          </cell>
          <cell r="J529">
            <v>11</v>
          </cell>
          <cell r="K529">
            <v>24</v>
          </cell>
          <cell r="L529">
            <v>30</v>
          </cell>
          <cell r="M529">
            <v>30</v>
          </cell>
          <cell r="N529">
            <v>47</v>
          </cell>
        </row>
        <row r="530">
          <cell r="B530" t="str">
            <v>G513422200401203829</v>
          </cell>
          <cell r="C530" t="str">
            <v>拉初</v>
          </cell>
          <cell r="D530">
            <v>7</v>
          </cell>
          <cell r="E530" t="str">
            <v>未分科</v>
          </cell>
          <cell r="F530">
            <v>92</v>
          </cell>
          <cell r="G530">
            <v>68</v>
          </cell>
          <cell r="H530">
            <v>85</v>
          </cell>
          <cell r="I530">
            <v>29</v>
          </cell>
          <cell r="J530">
            <v>24</v>
          </cell>
          <cell r="K530">
            <v>32</v>
          </cell>
          <cell r="L530">
            <v>25</v>
          </cell>
          <cell r="M530">
            <v>27</v>
          </cell>
          <cell r="N530">
            <v>33</v>
          </cell>
        </row>
        <row r="531">
          <cell r="B531" t="str">
            <v>G51342220040106251X</v>
          </cell>
          <cell r="C531" t="str">
            <v>扎西偏初</v>
          </cell>
          <cell r="D531">
            <v>6</v>
          </cell>
          <cell r="E531" t="str">
            <v>未分科</v>
          </cell>
          <cell r="F531">
            <v>91</v>
          </cell>
          <cell r="G531">
            <v>89</v>
          </cell>
          <cell r="H531">
            <v>52</v>
          </cell>
          <cell r="I531">
            <v>40</v>
          </cell>
          <cell r="J531">
            <v>26</v>
          </cell>
          <cell r="K531">
            <v>33</v>
          </cell>
          <cell r="L531">
            <v>30</v>
          </cell>
          <cell r="M531">
            <v>29</v>
          </cell>
          <cell r="N531">
            <v>29</v>
          </cell>
        </row>
        <row r="532">
          <cell r="B532" t="str">
            <v>G513422200512156623</v>
          </cell>
          <cell r="C532" t="str">
            <v>郭鑫亚</v>
          </cell>
          <cell r="D532">
            <v>10</v>
          </cell>
          <cell r="E532" t="str">
            <v>未分科</v>
          </cell>
          <cell r="F532">
            <v>96</v>
          </cell>
          <cell r="G532">
            <v>85</v>
          </cell>
          <cell r="H532">
            <v>72</v>
          </cell>
          <cell r="I532">
            <v>28</v>
          </cell>
          <cell r="J532">
            <v>17</v>
          </cell>
          <cell r="K532">
            <v>32</v>
          </cell>
          <cell r="L532">
            <v>35</v>
          </cell>
          <cell r="M532">
            <v>20</v>
          </cell>
          <cell r="N532">
            <v>34</v>
          </cell>
        </row>
        <row r="533">
          <cell r="B533" t="str">
            <v>G513422200308091914</v>
          </cell>
          <cell r="C533" t="str">
            <v>陈晓强</v>
          </cell>
          <cell r="D533">
            <v>11</v>
          </cell>
          <cell r="E533" t="str">
            <v>未分科</v>
          </cell>
          <cell r="F533">
            <v>79</v>
          </cell>
          <cell r="G533">
            <v>80</v>
          </cell>
          <cell r="H533">
            <v>91</v>
          </cell>
          <cell r="I533">
            <v>32</v>
          </cell>
          <cell r="J533">
            <v>16</v>
          </cell>
          <cell r="K533">
            <v>32</v>
          </cell>
          <cell r="L533">
            <v>34</v>
          </cell>
          <cell r="M533">
            <v>25</v>
          </cell>
          <cell r="N533">
            <v>37</v>
          </cell>
        </row>
        <row r="534">
          <cell r="B534" t="str">
            <v>G513422200506281727</v>
          </cell>
          <cell r="C534" t="str">
            <v>王晓丽</v>
          </cell>
          <cell r="D534">
            <v>10</v>
          </cell>
          <cell r="E534" t="str">
            <v>未分科</v>
          </cell>
          <cell r="F534">
            <v>107</v>
          </cell>
          <cell r="G534">
            <v>85</v>
          </cell>
          <cell r="H534">
            <v>62</v>
          </cell>
          <cell r="I534">
            <v>26</v>
          </cell>
          <cell r="J534">
            <v>17</v>
          </cell>
          <cell r="K534">
            <v>28</v>
          </cell>
          <cell r="L534">
            <v>32</v>
          </cell>
          <cell r="M534">
            <v>30</v>
          </cell>
          <cell r="N534">
            <v>43</v>
          </cell>
        </row>
        <row r="535">
          <cell r="B535" t="str">
            <v>G513422200403093811</v>
          </cell>
          <cell r="C535" t="str">
            <v>沈小冬</v>
          </cell>
          <cell r="D535">
            <v>7</v>
          </cell>
          <cell r="E535" t="str">
            <v>未分科</v>
          </cell>
          <cell r="F535">
            <v>83</v>
          </cell>
          <cell r="G535">
            <v>55</v>
          </cell>
          <cell r="H535">
            <v>109</v>
          </cell>
          <cell r="I535">
            <v>30</v>
          </cell>
          <cell r="J535">
            <v>20</v>
          </cell>
          <cell r="K535">
            <v>27</v>
          </cell>
          <cell r="L535">
            <v>33</v>
          </cell>
          <cell r="M535">
            <v>36</v>
          </cell>
          <cell r="N535">
            <v>27</v>
          </cell>
        </row>
        <row r="536">
          <cell r="B536" t="str">
            <v>G513422200303101319</v>
          </cell>
          <cell r="C536" t="str">
            <v>杨小军</v>
          </cell>
          <cell r="D536">
            <v>6</v>
          </cell>
          <cell r="E536" t="str">
            <v>未分科</v>
          </cell>
          <cell r="F536">
            <v>106</v>
          </cell>
          <cell r="G536">
            <v>83</v>
          </cell>
          <cell r="H536">
            <v>56</v>
          </cell>
          <cell r="I536">
            <v>24</v>
          </cell>
          <cell r="J536">
            <v>28</v>
          </cell>
          <cell r="K536">
            <v>41</v>
          </cell>
          <cell r="L536">
            <v>35</v>
          </cell>
          <cell r="M536">
            <v>28</v>
          </cell>
          <cell r="N536">
            <v>27</v>
          </cell>
        </row>
        <row r="537">
          <cell r="B537" t="str">
            <v>G513422200603062526</v>
          </cell>
          <cell r="C537" t="str">
            <v>杨晓英</v>
          </cell>
          <cell r="D537">
            <v>11</v>
          </cell>
          <cell r="E537" t="str">
            <v>未分科</v>
          </cell>
          <cell r="F537">
            <v>103</v>
          </cell>
          <cell r="G537">
            <v>46</v>
          </cell>
          <cell r="H537">
            <v>108</v>
          </cell>
          <cell r="I537">
            <v>27</v>
          </cell>
          <cell r="J537">
            <v>12</v>
          </cell>
          <cell r="K537">
            <v>29</v>
          </cell>
          <cell r="L537">
            <v>26</v>
          </cell>
          <cell r="M537">
            <v>32</v>
          </cell>
          <cell r="N537">
            <v>32</v>
          </cell>
        </row>
        <row r="538">
          <cell r="B538" t="str">
            <v>G513422200505052316</v>
          </cell>
          <cell r="C538" t="str">
            <v>扎西偏初</v>
          </cell>
          <cell r="D538">
            <v>4</v>
          </cell>
          <cell r="E538" t="str">
            <v>未分科</v>
          </cell>
          <cell r="F538">
            <v>103</v>
          </cell>
          <cell r="G538">
            <v>71</v>
          </cell>
          <cell r="H538">
            <v>43</v>
          </cell>
          <cell r="I538">
            <v>49</v>
          </cell>
          <cell r="J538">
            <v>30</v>
          </cell>
          <cell r="K538">
            <v>43</v>
          </cell>
          <cell r="L538">
            <v>26</v>
          </cell>
          <cell r="M538">
            <v>36</v>
          </cell>
          <cell r="N538">
            <v>46</v>
          </cell>
        </row>
        <row r="539">
          <cell r="B539" t="str">
            <v>G513422200105272117</v>
          </cell>
          <cell r="C539" t="str">
            <v>李冬林</v>
          </cell>
          <cell r="D539">
            <v>10</v>
          </cell>
          <cell r="E539" t="str">
            <v>未分科</v>
          </cell>
          <cell r="F539">
            <v>94</v>
          </cell>
          <cell r="G539">
            <v>72</v>
          </cell>
          <cell r="H539">
            <v>93</v>
          </cell>
          <cell r="I539">
            <v>24</v>
          </cell>
          <cell r="J539">
            <v>13</v>
          </cell>
          <cell r="K539">
            <v>22</v>
          </cell>
          <cell r="L539">
            <v>34</v>
          </cell>
          <cell r="M539">
            <v>33</v>
          </cell>
          <cell r="N539">
            <v>39</v>
          </cell>
        </row>
        <row r="540">
          <cell r="B540" t="str">
            <v>G513422200501202911</v>
          </cell>
          <cell r="C540" t="str">
            <v>乔鑫</v>
          </cell>
          <cell r="D540">
            <v>12</v>
          </cell>
          <cell r="E540" t="str">
            <v>未分科</v>
          </cell>
          <cell r="F540">
            <v>97</v>
          </cell>
          <cell r="G540">
            <v>80</v>
          </cell>
          <cell r="H540">
            <v>74</v>
          </cell>
          <cell r="I540">
            <v>32</v>
          </cell>
          <cell r="J540">
            <v>12</v>
          </cell>
          <cell r="K540">
            <v>29</v>
          </cell>
          <cell r="L540">
            <v>32</v>
          </cell>
          <cell r="M540">
            <v>38</v>
          </cell>
          <cell r="N540">
            <v>40</v>
          </cell>
        </row>
        <row r="541">
          <cell r="B541" t="str">
            <v>G513422200306301914</v>
          </cell>
          <cell r="C541" t="str">
            <v>李比古</v>
          </cell>
          <cell r="D541">
            <v>7</v>
          </cell>
          <cell r="E541" t="str">
            <v>未分科</v>
          </cell>
          <cell r="F541">
            <v>86</v>
          </cell>
          <cell r="G541">
            <v>77</v>
          </cell>
          <cell r="H541">
            <v>65</v>
          </cell>
          <cell r="I541">
            <v>39</v>
          </cell>
          <cell r="J541">
            <v>28</v>
          </cell>
          <cell r="K541">
            <v>43</v>
          </cell>
          <cell r="L541">
            <v>30</v>
          </cell>
          <cell r="M541">
            <v>22</v>
          </cell>
          <cell r="N541">
            <v>40</v>
          </cell>
        </row>
        <row r="542">
          <cell r="B542" t="str">
            <v>G513422200701084411</v>
          </cell>
          <cell r="C542" t="str">
            <v>邱文强</v>
          </cell>
          <cell r="D542">
            <v>11</v>
          </cell>
          <cell r="E542" t="str">
            <v>未分科</v>
          </cell>
          <cell r="F542">
            <v>91</v>
          </cell>
          <cell r="G542">
            <v>102</v>
          </cell>
          <cell r="H542">
            <v>54</v>
          </cell>
          <cell r="I542">
            <v>33</v>
          </cell>
          <cell r="J542">
            <v>15</v>
          </cell>
          <cell r="K542">
            <v>30</v>
          </cell>
          <cell r="L542">
            <v>31</v>
          </cell>
          <cell r="M542">
            <v>35</v>
          </cell>
          <cell r="N542">
            <v>39</v>
          </cell>
        </row>
        <row r="543">
          <cell r="B543" t="str">
            <v>G513422200311037011</v>
          </cell>
          <cell r="C543" t="str">
            <v>次尔偏初</v>
          </cell>
          <cell r="D543">
            <v>10</v>
          </cell>
          <cell r="E543" t="str">
            <v>未分科</v>
          </cell>
          <cell r="F543">
            <v>104</v>
          </cell>
          <cell r="G543">
            <v>89</v>
          </cell>
          <cell r="H543">
            <v>53</v>
          </cell>
          <cell r="I543">
            <v>32</v>
          </cell>
          <cell r="J543">
            <v>16</v>
          </cell>
          <cell r="K543">
            <v>26</v>
          </cell>
          <cell r="L543">
            <v>34</v>
          </cell>
          <cell r="M543">
            <v>39</v>
          </cell>
          <cell r="N543">
            <v>38</v>
          </cell>
        </row>
        <row r="544">
          <cell r="B544" t="str">
            <v>G513422200507250017</v>
          </cell>
          <cell r="C544" t="str">
            <v>鲁绒典绒</v>
          </cell>
          <cell r="D544">
            <v>7</v>
          </cell>
          <cell r="E544" t="str">
            <v>未分科</v>
          </cell>
          <cell r="F544">
            <v>83</v>
          </cell>
          <cell r="G544">
            <v>101</v>
          </cell>
          <cell r="H544">
            <v>52</v>
          </cell>
          <cell r="I544">
            <v>37</v>
          </cell>
          <cell r="J544">
            <v>20</v>
          </cell>
          <cell r="K544">
            <v>27</v>
          </cell>
          <cell r="L544">
            <v>29</v>
          </cell>
          <cell r="M544">
            <v>20</v>
          </cell>
          <cell r="N544">
            <v>33</v>
          </cell>
        </row>
        <row r="545">
          <cell r="B545" t="str">
            <v>G513422200408120022</v>
          </cell>
          <cell r="C545" t="str">
            <v>苏朗拉初</v>
          </cell>
          <cell r="D545">
            <v>7</v>
          </cell>
          <cell r="E545" t="str">
            <v>未分科</v>
          </cell>
          <cell r="F545">
            <v>91</v>
          </cell>
          <cell r="G545">
            <v>88</v>
          </cell>
          <cell r="H545">
            <v>57</v>
          </cell>
          <cell r="I545">
            <v>34</v>
          </cell>
          <cell r="J545">
            <v>23</v>
          </cell>
          <cell r="K545">
            <v>32</v>
          </cell>
          <cell r="L545">
            <v>30</v>
          </cell>
          <cell r="M545">
            <v>28</v>
          </cell>
          <cell r="N545">
            <v>41</v>
          </cell>
        </row>
        <row r="546">
          <cell r="B546" t="str">
            <v>G513422200507202111</v>
          </cell>
          <cell r="C546" t="str">
            <v>周成友</v>
          </cell>
          <cell r="D546">
            <v>6</v>
          </cell>
          <cell r="E546" t="str">
            <v>未分科</v>
          </cell>
          <cell r="F546">
            <v>95</v>
          </cell>
          <cell r="G546">
            <v>93</v>
          </cell>
          <cell r="H546">
            <v>52</v>
          </cell>
          <cell r="I546">
            <v>35</v>
          </cell>
          <cell r="J546">
            <v>18</v>
          </cell>
          <cell r="K546">
            <v>36</v>
          </cell>
          <cell r="L546">
            <v>32</v>
          </cell>
          <cell r="M546">
            <v>23</v>
          </cell>
          <cell r="N546">
            <v>36</v>
          </cell>
        </row>
        <row r="547">
          <cell r="B547" t="str">
            <v>G513422200401034842</v>
          </cell>
          <cell r="C547" t="str">
            <v>呷茸祝玛</v>
          </cell>
          <cell r="D547">
            <v>11</v>
          </cell>
          <cell r="E547" t="str">
            <v>未分科</v>
          </cell>
          <cell r="F547">
            <v>106</v>
          </cell>
          <cell r="G547">
            <v>47</v>
          </cell>
          <cell r="H547">
            <v>98</v>
          </cell>
          <cell r="I547">
            <v>30</v>
          </cell>
          <cell r="J547">
            <v>11</v>
          </cell>
          <cell r="K547">
            <v>23</v>
          </cell>
          <cell r="L547">
            <v>34</v>
          </cell>
          <cell r="M547">
            <v>32</v>
          </cell>
          <cell r="N547">
            <v>45</v>
          </cell>
        </row>
        <row r="548">
          <cell r="B548" t="str">
            <v>G513422200311091114</v>
          </cell>
          <cell r="C548" t="str">
            <v>吕志高</v>
          </cell>
          <cell r="D548">
            <v>6</v>
          </cell>
          <cell r="E548" t="str">
            <v>未分科</v>
          </cell>
          <cell r="F548">
            <v>84</v>
          </cell>
          <cell r="G548">
            <v>97</v>
          </cell>
          <cell r="H548">
            <v>59</v>
          </cell>
          <cell r="I548">
            <v>34</v>
          </cell>
          <cell r="J548">
            <v>18</v>
          </cell>
          <cell r="K548">
            <v>35</v>
          </cell>
          <cell r="L548">
            <v>32</v>
          </cell>
          <cell r="M548">
            <v>24</v>
          </cell>
          <cell r="N548">
            <v>40</v>
          </cell>
        </row>
        <row r="549">
          <cell r="B549" t="str">
            <v>G513422200406282714</v>
          </cell>
          <cell r="C549" t="str">
            <v>张安顺</v>
          </cell>
          <cell r="D549">
            <v>12</v>
          </cell>
          <cell r="E549" t="str">
            <v>未分科</v>
          </cell>
          <cell r="F549">
            <v>97</v>
          </cell>
          <cell r="G549">
            <v>83</v>
          </cell>
          <cell r="H549">
            <v>55</v>
          </cell>
          <cell r="I549">
            <v>38</v>
          </cell>
          <cell r="J549">
            <v>19</v>
          </cell>
          <cell r="K549">
            <v>37</v>
          </cell>
          <cell r="L549">
            <v>41</v>
          </cell>
          <cell r="M549">
            <v>28</v>
          </cell>
          <cell r="N549">
            <v>41</v>
          </cell>
        </row>
        <row r="550">
          <cell r="B550" t="str">
            <v>G513422200303043817</v>
          </cell>
          <cell r="C550" t="str">
            <v>罗军</v>
          </cell>
          <cell r="D550">
            <v>12</v>
          </cell>
          <cell r="E550" t="str">
            <v>未分科</v>
          </cell>
          <cell r="F550">
            <v>90</v>
          </cell>
          <cell r="G550">
            <v>89</v>
          </cell>
          <cell r="H550">
            <v>56</v>
          </cell>
          <cell r="I550">
            <v>38</v>
          </cell>
          <cell r="J550">
            <v>19</v>
          </cell>
          <cell r="K550">
            <v>30</v>
          </cell>
          <cell r="L550">
            <v>34</v>
          </cell>
          <cell r="M550">
            <v>32</v>
          </cell>
          <cell r="N550">
            <v>47</v>
          </cell>
        </row>
        <row r="551">
          <cell r="B551" t="str">
            <v>G513422200308201722</v>
          </cell>
          <cell r="C551" t="str">
            <v>达瓦祝玛</v>
          </cell>
          <cell r="D551">
            <v>7</v>
          </cell>
          <cell r="E551" t="str">
            <v>未分科</v>
          </cell>
          <cell r="F551">
            <v>106</v>
          </cell>
          <cell r="G551">
            <v>64</v>
          </cell>
          <cell r="H551">
            <v>79</v>
          </cell>
          <cell r="I551">
            <v>26</v>
          </cell>
          <cell r="J551">
            <v>16</v>
          </cell>
          <cell r="K551">
            <v>41</v>
          </cell>
          <cell r="L551">
            <v>33</v>
          </cell>
          <cell r="M551">
            <v>25</v>
          </cell>
          <cell r="N551">
            <v>34</v>
          </cell>
        </row>
        <row r="552">
          <cell r="B552" t="str">
            <v>G513422200601025625</v>
          </cell>
          <cell r="C552" t="str">
            <v>高仲慧</v>
          </cell>
          <cell r="D552">
            <v>6</v>
          </cell>
          <cell r="E552" t="str">
            <v>未分科</v>
          </cell>
          <cell r="F552">
            <v>97</v>
          </cell>
          <cell r="G552">
            <v>69</v>
          </cell>
          <cell r="H552">
            <v>65</v>
          </cell>
          <cell r="I552">
            <v>36</v>
          </cell>
          <cell r="J552">
            <v>24</v>
          </cell>
          <cell r="K552">
            <v>33</v>
          </cell>
          <cell r="L552">
            <v>34</v>
          </cell>
          <cell r="M552">
            <v>27</v>
          </cell>
          <cell r="N552">
            <v>38</v>
          </cell>
        </row>
        <row r="553">
          <cell r="B553" t="str">
            <v>G513422200401070720</v>
          </cell>
          <cell r="C553" t="str">
            <v>仁青玛</v>
          </cell>
          <cell r="D553">
            <v>7</v>
          </cell>
          <cell r="E553" t="str">
            <v>未分科</v>
          </cell>
          <cell r="F553">
            <v>112</v>
          </cell>
          <cell r="G553">
            <v>69</v>
          </cell>
          <cell r="H553">
            <v>54</v>
          </cell>
          <cell r="I553">
            <v>34</v>
          </cell>
          <cell r="J553">
            <v>22</v>
          </cell>
          <cell r="K553">
            <v>39</v>
          </cell>
          <cell r="L553">
            <v>40</v>
          </cell>
          <cell r="M553">
            <v>30</v>
          </cell>
          <cell r="N553">
            <v>42</v>
          </cell>
        </row>
        <row r="554">
          <cell r="B554" t="str">
            <v>G513422200412076829</v>
          </cell>
          <cell r="C554" t="str">
            <v>木恩</v>
          </cell>
          <cell r="D554">
            <v>10</v>
          </cell>
          <cell r="E554" t="str">
            <v>未分科</v>
          </cell>
          <cell r="F554">
            <v>95</v>
          </cell>
          <cell r="G554">
            <v>63</v>
          </cell>
          <cell r="H554">
            <v>88</v>
          </cell>
          <cell r="I554">
            <v>21</v>
          </cell>
          <cell r="J554">
            <v>23</v>
          </cell>
          <cell r="K554">
            <v>26</v>
          </cell>
          <cell r="L554">
            <v>32</v>
          </cell>
          <cell r="M554">
            <v>38</v>
          </cell>
          <cell r="N554">
            <v>33</v>
          </cell>
        </row>
        <row r="555">
          <cell r="B555" t="str">
            <v>G513422200412273419</v>
          </cell>
          <cell r="C555" t="str">
            <v>次能翁丁</v>
          </cell>
          <cell r="D555">
            <v>6</v>
          </cell>
          <cell r="E555" t="str">
            <v>未分科</v>
          </cell>
          <cell r="F555">
            <v>90</v>
          </cell>
          <cell r="G555">
            <v>91</v>
          </cell>
          <cell r="H555">
            <v>47</v>
          </cell>
          <cell r="I555">
            <v>37</v>
          </cell>
          <cell r="J555">
            <v>23</v>
          </cell>
          <cell r="K555">
            <v>26</v>
          </cell>
          <cell r="L555">
            <v>29</v>
          </cell>
          <cell r="M555">
            <v>28</v>
          </cell>
          <cell r="N555">
            <v>42</v>
          </cell>
        </row>
        <row r="556">
          <cell r="B556" t="str">
            <v>G513422200409102942</v>
          </cell>
          <cell r="C556" t="str">
            <v>伍秋霞</v>
          </cell>
          <cell r="D556">
            <v>11</v>
          </cell>
          <cell r="E556" t="str">
            <v>未分科</v>
          </cell>
          <cell r="F556">
            <v>101</v>
          </cell>
          <cell r="G556">
            <v>57</v>
          </cell>
          <cell r="H556">
            <v>83</v>
          </cell>
          <cell r="I556">
            <v>31</v>
          </cell>
          <cell r="J556">
            <v>15</v>
          </cell>
          <cell r="K556">
            <v>36</v>
          </cell>
          <cell r="L556">
            <v>34</v>
          </cell>
          <cell r="M556">
            <v>33</v>
          </cell>
          <cell r="N556">
            <v>34</v>
          </cell>
        </row>
        <row r="557">
          <cell r="B557" t="str">
            <v>G513422200604306828</v>
          </cell>
          <cell r="C557" t="str">
            <v>曲珍</v>
          </cell>
          <cell r="D557">
            <v>7</v>
          </cell>
          <cell r="E557" t="str">
            <v>未分科</v>
          </cell>
          <cell r="F557">
            <v>87</v>
          </cell>
          <cell r="G557">
            <v>40</v>
          </cell>
          <cell r="H557">
            <v>103</v>
          </cell>
          <cell r="I557">
            <v>28</v>
          </cell>
          <cell r="J557">
            <v>29</v>
          </cell>
          <cell r="K557">
            <v>29</v>
          </cell>
          <cell r="L557">
            <v>30</v>
          </cell>
          <cell r="M557">
            <v>33</v>
          </cell>
          <cell r="N557">
            <v>39</v>
          </cell>
        </row>
        <row r="558">
          <cell r="B558" t="str">
            <v>G513422200406066018</v>
          </cell>
          <cell r="C558" t="str">
            <v>固祖</v>
          </cell>
          <cell r="D558">
            <v>12</v>
          </cell>
          <cell r="E558" t="str">
            <v>未分科</v>
          </cell>
          <cell r="F558">
            <v>101</v>
          </cell>
          <cell r="G558">
            <v>70</v>
          </cell>
          <cell r="H558">
            <v>64</v>
          </cell>
          <cell r="I558">
            <v>30</v>
          </cell>
          <cell r="J558">
            <v>22</v>
          </cell>
          <cell r="K558">
            <v>30</v>
          </cell>
          <cell r="L558">
            <v>29</v>
          </cell>
          <cell r="M558">
            <v>25</v>
          </cell>
          <cell r="N558">
            <v>43</v>
          </cell>
        </row>
        <row r="559">
          <cell r="B559" t="str">
            <v>G513422200511200311</v>
          </cell>
          <cell r="C559" t="str">
            <v>张忠诚</v>
          </cell>
          <cell r="D559">
            <v>11</v>
          </cell>
          <cell r="E559" t="str">
            <v>未分科</v>
          </cell>
          <cell r="F559">
            <v>105</v>
          </cell>
          <cell r="G559">
            <v>75</v>
          </cell>
          <cell r="H559">
            <v>46</v>
          </cell>
          <cell r="I559">
            <v>32</v>
          </cell>
          <cell r="J559">
            <v>28</v>
          </cell>
          <cell r="K559">
            <v>38</v>
          </cell>
          <cell r="L559">
            <v>32</v>
          </cell>
          <cell r="M559">
            <v>38</v>
          </cell>
          <cell r="N559">
            <v>40</v>
          </cell>
        </row>
        <row r="560">
          <cell r="B560" t="str">
            <v>G513422200405102929</v>
          </cell>
          <cell r="C560" t="str">
            <v>王康英</v>
          </cell>
          <cell r="D560">
            <v>6</v>
          </cell>
          <cell r="E560" t="str">
            <v>未分科</v>
          </cell>
          <cell r="F560">
            <v>104</v>
          </cell>
          <cell r="G560">
            <v>52</v>
          </cell>
          <cell r="H560">
            <v>66</v>
          </cell>
          <cell r="I560">
            <v>38</v>
          </cell>
          <cell r="J560">
            <v>26</v>
          </cell>
          <cell r="K560">
            <v>39</v>
          </cell>
          <cell r="L560">
            <v>38</v>
          </cell>
          <cell r="M560">
            <v>43</v>
          </cell>
          <cell r="N560">
            <v>47</v>
          </cell>
        </row>
        <row r="561">
          <cell r="B561" t="str">
            <v>G513422200404012948</v>
          </cell>
          <cell r="C561" t="str">
            <v>苟鲁英</v>
          </cell>
          <cell r="D561">
            <v>12</v>
          </cell>
          <cell r="E561" t="str">
            <v>未分科</v>
          </cell>
          <cell r="F561">
            <v>108</v>
          </cell>
          <cell r="G561">
            <v>41</v>
          </cell>
          <cell r="H561">
            <v>98</v>
          </cell>
          <cell r="I561">
            <v>28</v>
          </cell>
          <cell r="J561">
            <v>11</v>
          </cell>
          <cell r="K561">
            <v>29</v>
          </cell>
          <cell r="L561">
            <v>35</v>
          </cell>
          <cell r="M561">
            <v>36</v>
          </cell>
          <cell r="N561">
            <v>38</v>
          </cell>
        </row>
        <row r="562">
          <cell r="B562" t="str">
            <v>G513422200602153426</v>
          </cell>
          <cell r="C562" t="str">
            <v>优珍娜姆</v>
          </cell>
          <cell r="D562">
            <v>7</v>
          </cell>
          <cell r="E562" t="str">
            <v>未分科</v>
          </cell>
          <cell r="F562">
            <v>101</v>
          </cell>
          <cell r="G562">
            <v>66</v>
          </cell>
          <cell r="H562">
            <v>58</v>
          </cell>
          <cell r="I562">
            <v>35</v>
          </cell>
          <cell r="J562">
            <v>25</v>
          </cell>
          <cell r="K562">
            <v>40</v>
          </cell>
          <cell r="L562">
            <v>35</v>
          </cell>
          <cell r="M562">
            <v>24</v>
          </cell>
          <cell r="N562">
            <v>38</v>
          </cell>
        </row>
        <row r="563">
          <cell r="B563" t="str">
            <v>G513422200504194224</v>
          </cell>
          <cell r="C563" t="str">
            <v>央章拉姆</v>
          </cell>
          <cell r="D563">
            <v>12</v>
          </cell>
          <cell r="E563" t="str">
            <v>未分科</v>
          </cell>
          <cell r="F563">
            <v>91</v>
          </cell>
          <cell r="G563">
            <v>58</v>
          </cell>
          <cell r="H563">
            <v>88</v>
          </cell>
          <cell r="I563">
            <v>32</v>
          </cell>
          <cell r="J563">
            <v>15</v>
          </cell>
          <cell r="K563">
            <v>31</v>
          </cell>
          <cell r="L563">
            <v>38</v>
          </cell>
          <cell r="M563">
            <v>33</v>
          </cell>
          <cell r="N563">
            <v>37</v>
          </cell>
        </row>
        <row r="564">
          <cell r="B564" t="str">
            <v>G513422200303153629</v>
          </cell>
          <cell r="C564" t="str">
            <v>徐顺龙</v>
          </cell>
          <cell r="D564">
            <v>6</v>
          </cell>
          <cell r="E564" t="str">
            <v>未分科</v>
          </cell>
          <cell r="F564">
            <v>74</v>
          </cell>
          <cell r="G564">
            <v>80</v>
          </cell>
          <cell r="H564">
            <v>71</v>
          </cell>
          <cell r="I564">
            <v>35</v>
          </cell>
          <cell r="J564">
            <v>24</v>
          </cell>
          <cell r="K564">
            <v>35</v>
          </cell>
          <cell r="L564">
            <v>34</v>
          </cell>
          <cell r="M564">
            <v>27</v>
          </cell>
          <cell r="N564">
            <v>39</v>
          </cell>
        </row>
        <row r="565">
          <cell r="B565" t="str">
            <v>G513422200512086418</v>
          </cell>
          <cell r="C565" t="str">
            <v>丁争其皮</v>
          </cell>
          <cell r="D565">
            <v>11</v>
          </cell>
          <cell r="E565" t="str">
            <v>未分科</v>
          </cell>
          <cell r="F565">
            <v>83</v>
          </cell>
          <cell r="G565">
            <v>93</v>
          </cell>
          <cell r="H565">
            <v>60</v>
          </cell>
          <cell r="I565">
            <v>27</v>
          </cell>
          <cell r="J565">
            <v>19</v>
          </cell>
          <cell r="K565">
            <v>33</v>
          </cell>
          <cell r="L565">
            <v>27</v>
          </cell>
          <cell r="M565">
            <v>37</v>
          </cell>
          <cell r="N565">
            <v>37</v>
          </cell>
        </row>
        <row r="566">
          <cell r="B566" t="str">
            <v>G513422200507084426</v>
          </cell>
          <cell r="C566" t="str">
            <v>瓜姆里</v>
          </cell>
          <cell r="D566">
            <v>12</v>
          </cell>
          <cell r="E566" t="str">
            <v>未分科</v>
          </cell>
          <cell r="F566">
            <v>85</v>
          </cell>
          <cell r="G566">
            <v>83</v>
          </cell>
          <cell r="H566">
            <v>74</v>
          </cell>
          <cell r="I566">
            <v>28</v>
          </cell>
          <cell r="J566">
            <v>11</v>
          </cell>
          <cell r="K566">
            <v>26</v>
          </cell>
          <cell r="L566">
            <v>32</v>
          </cell>
          <cell r="M566">
            <v>38</v>
          </cell>
          <cell r="N566">
            <v>37</v>
          </cell>
        </row>
        <row r="567">
          <cell r="B567" t="str">
            <v>G513422200311074621</v>
          </cell>
          <cell r="C567" t="str">
            <v>顺英姆</v>
          </cell>
          <cell r="D567">
            <v>7</v>
          </cell>
          <cell r="E567" t="str">
            <v>未分科</v>
          </cell>
          <cell r="F567">
            <v>95</v>
          </cell>
          <cell r="G567">
            <v>47</v>
          </cell>
          <cell r="H567">
            <v>87</v>
          </cell>
          <cell r="I567">
            <v>32</v>
          </cell>
          <cell r="J567">
            <v>20</v>
          </cell>
          <cell r="K567">
            <v>32</v>
          </cell>
          <cell r="L567">
            <v>36</v>
          </cell>
          <cell r="M567">
            <v>37</v>
          </cell>
          <cell r="N567">
            <v>38</v>
          </cell>
        </row>
        <row r="568">
          <cell r="B568" t="str">
            <v>G513422200812052711</v>
          </cell>
          <cell r="C568" t="str">
            <v>陈海</v>
          </cell>
          <cell r="D568">
            <v>12</v>
          </cell>
          <cell r="E568" t="str">
            <v>未分科</v>
          </cell>
          <cell r="F568">
            <v>107</v>
          </cell>
          <cell r="G568">
            <v>71</v>
          </cell>
          <cell r="H568">
            <v>43</v>
          </cell>
          <cell r="I568">
            <v>37</v>
          </cell>
          <cell r="J568">
            <v>22</v>
          </cell>
          <cell r="K568">
            <v>43</v>
          </cell>
          <cell r="L568">
            <v>35</v>
          </cell>
          <cell r="M568">
            <v>37</v>
          </cell>
          <cell r="N568">
            <v>38</v>
          </cell>
        </row>
        <row r="569">
          <cell r="B569" t="str">
            <v>G513422200501075027</v>
          </cell>
          <cell r="C569" t="str">
            <v>李孟东</v>
          </cell>
          <cell r="D569">
            <v>6</v>
          </cell>
          <cell r="E569" t="str">
            <v>未分科</v>
          </cell>
          <cell r="F569">
            <v>92</v>
          </cell>
          <cell r="G569">
            <v>65</v>
          </cell>
          <cell r="H569">
            <v>67</v>
          </cell>
          <cell r="I569">
            <v>34</v>
          </cell>
          <cell r="J569">
            <v>22</v>
          </cell>
          <cell r="K569">
            <v>32</v>
          </cell>
          <cell r="L569">
            <v>31</v>
          </cell>
          <cell r="M569">
            <v>36</v>
          </cell>
          <cell r="N569">
            <v>38</v>
          </cell>
        </row>
        <row r="570">
          <cell r="B570" t="str">
            <v>G513422200504024022</v>
          </cell>
          <cell r="C570" t="str">
            <v>次尔准呷</v>
          </cell>
          <cell r="D570">
            <v>7</v>
          </cell>
          <cell r="E570" t="str">
            <v>未分科</v>
          </cell>
          <cell r="F570">
            <v>97</v>
          </cell>
          <cell r="G570">
            <v>76</v>
          </cell>
          <cell r="H570">
            <v>45</v>
          </cell>
          <cell r="I570">
            <v>34</v>
          </cell>
          <cell r="J570">
            <v>28</v>
          </cell>
          <cell r="K570">
            <v>29</v>
          </cell>
          <cell r="L570">
            <v>28</v>
          </cell>
          <cell r="M570">
            <v>36</v>
          </cell>
          <cell r="N570">
            <v>42</v>
          </cell>
        </row>
        <row r="571">
          <cell r="B571" t="str">
            <v>G513422200407091717</v>
          </cell>
          <cell r="C571" t="str">
            <v>沈巫各</v>
          </cell>
          <cell r="D571">
            <v>10</v>
          </cell>
          <cell r="E571" t="str">
            <v>未分科</v>
          </cell>
          <cell r="F571">
            <v>87</v>
          </cell>
          <cell r="G571">
            <v>82</v>
          </cell>
          <cell r="H571">
            <v>53</v>
          </cell>
          <cell r="I571">
            <v>37</v>
          </cell>
          <cell r="J571">
            <v>20</v>
          </cell>
          <cell r="K571">
            <v>33</v>
          </cell>
          <cell r="L571">
            <v>43</v>
          </cell>
          <cell r="M571">
            <v>42</v>
          </cell>
          <cell r="N571">
            <v>44</v>
          </cell>
        </row>
        <row r="572">
          <cell r="B572" t="str">
            <v>G513422200304184814</v>
          </cell>
          <cell r="C572" t="str">
            <v>阿茸</v>
          </cell>
          <cell r="D572">
            <v>10</v>
          </cell>
          <cell r="E572" t="str">
            <v>未分科</v>
          </cell>
          <cell r="F572">
            <v>87</v>
          </cell>
          <cell r="G572">
            <v>88</v>
          </cell>
          <cell r="H572">
            <v>58</v>
          </cell>
          <cell r="I572">
            <v>31</v>
          </cell>
          <cell r="J572">
            <v>15</v>
          </cell>
          <cell r="K572">
            <v>30</v>
          </cell>
          <cell r="L572">
            <v>30</v>
          </cell>
          <cell r="M572">
            <v>18</v>
          </cell>
          <cell r="N572">
            <v>38</v>
          </cell>
        </row>
        <row r="573">
          <cell r="B573" t="str">
            <v>G51342220060908382X</v>
          </cell>
          <cell r="C573" t="str">
            <v>让姆里</v>
          </cell>
          <cell r="D573">
            <v>6</v>
          </cell>
          <cell r="E573" t="str">
            <v>未分科</v>
          </cell>
          <cell r="F573">
            <v>93</v>
          </cell>
          <cell r="G573">
            <v>57</v>
          </cell>
          <cell r="H573">
            <v>71</v>
          </cell>
          <cell r="I573">
            <v>36</v>
          </cell>
          <cell r="J573">
            <v>22</v>
          </cell>
          <cell r="K573">
            <v>29</v>
          </cell>
          <cell r="L573">
            <v>36</v>
          </cell>
          <cell r="M573">
            <v>22</v>
          </cell>
          <cell r="N573">
            <v>32</v>
          </cell>
        </row>
        <row r="574">
          <cell r="B574" t="str">
            <v>G513422200601155016</v>
          </cell>
          <cell r="C574" t="str">
            <v>吴林吉</v>
          </cell>
          <cell r="D574">
            <v>11</v>
          </cell>
          <cell r="E574" t="str">
            <v>未分科</v>
          </cell>
          <cell r="F574">
            <v>107</v>
          </cell>
          <cell r="G574">
            <v>57</v>
          </cell>
          <cell r="H574">
            <v>58</v>
          </cell>
          <cell r="I574">
            <v>33</v>
          </cell>
          <cell r="J574">
            <v>23</v>
          </cell>
          <cell r="K574">
            <v>34</v>
          </cell>
          <cell r="L574">
            <v>36</v>
          </cell>
          <cell r="M574">
            <v>30</v>
          </cell>
          <cell r="N574">
            <v>45</v>
          </cell>
        </row>
        <row r="575">
          <cell r="B575" t="str">
            <v>G513422200407217025</v>
          </cell>
          <cell r="C575" t="str">
            <v>苏朗拥青</v>
          </cell>
          <cell r="D575">
            <v>12</v>
          </cell>
          <cell r="E575" t="str">
            <v>未分科</v>
          </cell>
          <cell r="F575">
            <v>93</v>
          </cell>
          <cell r="G575">
            <v>71</v>
          </cell>
          <cell r="H575">
            <v>63</v>
          </cell>
          <cell r="I575">
            <v>31</v>
          </cell>
          <cell r="J575">
            <v>19</v>
          </cell>
          <cell r="K575">
            <v>31</v>
          </cell>
          <cell r="L575">
            <v>21</v>
          </cell>
          <cell r="M575">
            <v>28</v>
          </cell>
          <cell r="N575">
            <v>38</v>
          </cell>
        </row>
        <row r="576">
          <cell r="B576" t="str">
            <v>G513422200702105026</v>
          </cell>
          <cell r="C576" t="str">
            <v>甲敏</v>
          </cell>
          <cell r="D576">
            <v>7</v>
          </cell>
          <cell r="E576" t="str">
            <v>未分科</v>
          </cell>
          <cell r="F576">
            <v>103</v>
          </cell>
          <cell r="G576">
            <v>59</v>
          </cell>
          <cell r="H576">
            <v>49</v>
          </cell>
          <cell r="I576">
            <v>37</v>
          </cell>
          <cell r="J576">
            <v>29</v>
          </cell>
          <cell r="K576">
            <v>43</v>
          </cell>
          <cell r="L576">
            <v>40</v>
          </cell>
          <cell r="M576">
            <v>38</v>
          </cell>
          <cell r="N576">
            <v>40</v>
          </cell>
        </row>
        <row r="577">
          <cell r="B577" t="str">
            <v>G513422200509293619</v>
          </cell>
          <cell r="C577" t="str">
            <v>王浩宇</v>
          </cell>
          <cell r="D577">
            <v>6</v>
          </cell>
          <cell r="E577" t="str">
            <v>未分科</v>
          </cell>
          <cell r="F577">
            <v>102</v>
          </cell>
          <cell r="G577">
            <v>68</v>
          </cell>
          <cell r="H577">
            <v>46</v>
          </cell>
          <cell r="I577">
            <v>35</v>
          </cell>
          <cell r="J577">
            <v>26</v>
          </cell>
          <cell r="K577">
            <v>30</v>
          </cell>
          <cell r="L577">
            <v>31</v>
          </cell>
          <cell r="M577">
            <v>30</v>
          </cell>
          <cell r="N577">
            <v>42</v>
          </cell>
        </row>
        <row r="578">
          <cell r="B578" t="str">
            <v>G513422200402156016</v>
          </cell>
          <cell r="C578" t="str">
            <v>柒斤</v>
          </cell>
          <cell r="D578">
            <v>7</v>
          </cell>
          <cell r="E578" t="str">
            <v>未分科</v>
          </cell>
          <cell r="F578">
            <v>95</v>
          </cell>
          <cell r="G578">
            <v>73</v>
          </cell>
          <cell r="H578">
            <v>46</v>
          </cell>
          <cell r="I578">
            <v>36</v>
          </cell>
          <cell r="J578">
            <v>27</v>
          </cell>
          <cell r="K578">
            <v>31</v>
          </cell>
          <cell r="L578">
            <v>38</v>
          </cell>
          <cell r="M578">
            <v>30</v>
          </cell>
          <cell r="N578">
            <v>36</v>
          </cell>
        </row>
        <row r="579">
          <cell r="B579" t="str">
            <v>G513422200603256822</v>
          </cell>
          <cell r="C579" t="str">
            <v>贾祝玛</v>
          </cell>
          <cell r="D579">
            <v>6</v>
          </cell>
          <cell r="E579" t="str">
            <v>未分科</v>
          </cell>
          <cell r="F579">
            <v>73</v>
          </cell>
          <cell r="G579">
            <v>99</v>
          </cell>
          <cell r="H579">
            <v>48</v>
          </cell>
          <cell r="I579">
            <v>29</v>
          </cell>
          <cell r="J579">
            <v>26</v>
          </cell>
          <cell r="K579">
            <v>30</v>
          </cell>
          <cell r="L579">
            <v>25</v>
          </cell>
          <cell r="M579">
            <v>35</v>
          </cell>
          <cell r="N579">
            <v>40</v>
          </cell>
        </row>
        <row r="580">
          <cell r="B580" t="str">
            <v>G51342220040914152X</v>
          </cell>
          <cell r="C580" t="str">
            <v>邱建美</v>
          </cell>
          <cell r="D580">
            <v>6</v>
          </cell>
          <cell r="E580" t="str">
            <v>未分科</v>
          </cell>
          <cell r="F580">
            <v>87</v>
          </cell>
          <cell r="G580">
            <v>78</v>
          </cell>
          <cell r="H580">
            <v>50</v>
          </cell>
          <cell r="I580">
            <v>31</v>
          </cell>
          <cell r="J580">
            <v>28</v>
          </cell>
          <cell r="K580">
            <v>28</v>
          </cell>
          <cell r="L580">
            <v>30</v>
          </cell>
          <cell r="M580">
            <v>37</v>
          </cell>
          <cell r="N580">
            <v>39</v>
          </cell>
        </row>
        <row r="581">
          <cell r="B581" t="str">
            <v>G513422200605160728</v>
          </cell>
          <cell r="C581" t="str">
            <v>沈招阳</v>
          </cell>
          <cell r="D581">
            <v>7</v>
          </cell>
          <cell r="E581" t="str">
            <v>未分科</v>
          </cell>
          <cell r="F581">
            <v>121</v>
          </cell>
          <cell r="G581">
            <v>47</v>
          </cell>
          <cell r="H581">
            <v>58</v>
          </cell>
          <cell r="I581">
            <v>25</v>
          </cell>
          <cell r="J581">
            <v>23</v>
          </cell>
          <cell r="K581">
            <v>35</v>
          </cell>
          <cell r="L581">
            <v>30</v>
          </cell>
          <cell r="M581">
            <v>43</v>
          </cell>
          <cell r="N581">
            <v>35</v>
          </cell>
        </row>
        <row r="582">
          <cell r="B582" t="str">
            <v>G513422200310250929</v>
          </cell>
          <cell r="C582" t="str">
            <v>候阿</v>
          </cell>
          <cell r="D582">
            <v>10</v>
          </cell>
          <cell r="E582" t="str">
            <v>未分科</v>
          </cell>
          <cell r="F582">
            <v>92</v>
          </cell>
          <cell r="G582">
            <v>52</v>
          </cell>
          <cell r="H582">
            <v>77</v>
          </cell>
          <cell r="I582">
            <v>27</v>
          </cell>
          <cell r="J582">
            <v>24</v>
          </cell>
          <cell r="K582">
            <v>26</v>
          </cell>
          <cell r="L582">
            <v>36</v>
          </cell>
          <cell r="M582">
            <v>34</v>
          </cell>
          <cell r="N582">
            <v>36</v>
          </cell>
        </row>
        <row r="583">
          <cell r="B583" t="str">
            <v>G513422200503065017</v>
          </cell>
          <cell r="C583" t="str">
            <v>杜基</v>
          </cell>
          <cell r="D583">
            <v>6</v>
          </cell>
          <cell r="E583" t="str">
            <v>未分科</v>
          </cell>
          <cell r="F583">
            <v>75</v>
          </cell>
          <cell r="G583">
            <v>76</v>
          </cell>
          <cell r="H583">
            <v>47</v>
          </cell>
          <cell r="I583">
            <v>35</v>
          </cell>
          <cell r="J583">
            <v>36</v>
          </cell>
          <cell r="K583">
            <v>37</v>
          </cell>
          <cell r="L583">
            <v>32</v>
          </cell>
          <cell r="M583">
            <v>32</v>
          </cell>
          <cell r="N583">
            <v>38</v>
          </cell>
        </row>
        <row r="584">
          <cell r="B584" t="str">
            <v>G513422200611065823</v>
          </cell>
          <cell r="C584" t="str">
            <v>勇珍拉姆</v>
          </cell>
          <cell r="D584">
            <v>10</v>
          </cell>
          <cell r="E584" t="str">
            <v>未分科</v>
          </cell>
          <cell r="F584">
            <v>102</v>
          </cell>
          <cell r="G584">
            <v>39</v>
          </cell>
          <cell r="H584">
            <v>85</v>
          </cell>
          <cell r="I584">
            <v>28</v>
          </cell>
          <cell r="J584">
            <v>13</v>
          </cell>
          <cell r="K584">
            <v>30</v>
          </cell>
          <cell r="L584">
            <v>34</v>
          </cell>
          <cell r="M584">
            <v>33</v>
          </cell>
          <cell r="N584">
            <v>39</v>
          </cell>
        </row>
        <row r="585">
          <cell r="B585" t="str">
            <v>G513422200507131317</v>
          </cell>
          <cell r="C585" t="str">
            <v>苏云</v>
          </cell>
          <cell r="D585">
            <v>10</v>
          </cell>
          <cell r="E585" t="str">
            <v>未分科</v>
          </cell>
          <cell r="F585">
            <v>102</v>
          </cell>
          <cell r="G585">
            <v>50</v>
          </cell>
          <cell r="H585">
            <v>55</v>
          </cell>
          <cell r="I585">
            <v>35</v>
          </cell>
          <cell r="J585">
            <v>23</v>
          </cell>
          <cell r="K585">
            <v>42</v>
          </cell>
          <cell r="L585">
            <v>37</v>
          </cell>
          <cell r="M585">
            <v>40</v>
          </cell>
          <cell r="N585">
            <v>45</v>
          </cell>
        </row>
        <row r="586">
          <cell r="B586" t="str">
            <v>G513422200507284620</v>
          </cell>
          <cell r="C586" t="str">
            <v>马云芳</v>
          </cell>
          <cell r="D586">
            <v>11</v>
          </cell>
          <cell r="E586" t="str">
            <v>未分科</v>
          </cell>
          <cell r="F586">
            <v>98</v>
          </cell>
          <cell r="G586">
            <v>37</v>
          </cell>
          <cell r="H586">
            <v>86</v>
          </cell>
          <cell r="I586">
            <v>25</v>
          </cell>
          <cell r="J586">
            <v>19</v>
          </cell>
          <cell r="K586">
            <v>30</v>
          </cell>
          <cell r="L586">
            <v>36</v>
          </cell>
          <cell r="M586">
            <v>34</v>
          </cell>
          <cell r="N586">
            <v>42</v>
          </cell>
        </row>
        <row r="587">
          <cell r="B587" t="str">
            <v>G513422200412080019</v>
          </cell>
          <cell r="C587" t="str">
            <v>黄圣清</v>
          </cell>
          <cell r="D587">
            <v>11</v>
          </cell>
          <cell r="E587" t="str">
            <v>未分科</v>
          </cell>
          <cell r="F587">
            <v>103</v>
          </cell>
          <cell r="G587">
            <v>53</v>
          </cell>
          <cell r="H587">
            <v>37</v>
          </cell>
          <cell r="I587">
            <v>38</v>
          </cell>
          <cell r="J587">
            <v>25</v>
          </cell>
          <cell r="K587">
            <v>35</v>
          </cell>
          <cell r="L587">
            <v>32</v>
          </cell>
          <cell r="M587">
            <v>33</v>
          </cell>
          <cell r="N587">
            <v>46</v>
          </cell>
        </row>
        <row r="588">
          <cell r="B588" t="str">
            <v>G513427200411104818</v>
          </cell>
          <cell r="C588" t="str">
            <v>吉窝色吉</v>
          </cell>
          <cell r="D588">
            <v>12</v>
          </cell>
          <cell r="E588" t="str">
            <v>未分科</v>
          </cell>
          <cell r="F588"/>
          <cell r="G588"/>
          <cell r="H588"/>
          <cell r="I588"/>
          <cell r="J588"/>
          <cell r="K588"/>
          <cell r="L588"/>
          <cell r="M588"/>
          <cell r="N588"/>
        </row>
        <row r="589">
          <cell r="B589" t="str">
            <v>G513422200609210024</v>
          </cell>
          <cell r="C589" t="str">
            <v>雍西玉珍</v>
          </cell>
          <cell r="D589">
            <v>8</v>
          </cell>
          <cell r="E589" t="str">
            <v>未分科</v>
          </cell>
          <cell r="F589"/>
          <cell r="G589"/>
          <cell r="H589"/>
          <cell r="I589"/>
          <cell r="J589"/>
          <cell r="K589"/>
          <cell r="L589"/>
          <cell r="M589"/>
          <cell r="N589"/>
        </row>
        <row r="590">
          <cell r="B590" t="str">
            <v>G513422200512260025</v>
          </cell>
          <cell r="C590" t="str">
            <v>达瓦央宗</v>
          </cell>
          <cell r="D590">
            <v>9</v>
          </cell>
          <cell r="E590" t="str">
            <v>未分科</v>
          </cell>
          <cell r="F590"/>
          <cell r="G590"/>
          <cell r="H590"/>
          <cell r="I590"/>
          <cell r="J590"/>
          <cell r="K590"/>
          <cell r="L590"/>
          <cell r="M590"/>
          <cell r="N590"/>
        </row>
        <row r="591">
          <cell r="B591" t="str">
            <v>G513430200102184568</v>
          </cell>
          <cell r="C591" t="str">
            <v>阿苦木惹各</v>
          </cell>
          <cell r="D591">
            <v>10</v>
          </cell>
          <cell r="E591" t="str">
            <v>未分科</v>
          </cell>
          <cell r="F591"/>
          <cell r="G591"/>
          <cell r="H591"/>
          <cell r="I591"/>
          <cell r="J591"/>
          <cell r="K591"/>
          <cell r="L591"/>
          <cell r="M591"/>
          <cell r="N591"/>
        </row>
        <row r="592">
          <cell r="B592" t="str">
            <v>G513422200507310016</v>
          </cell>
          <cell r="C592" t="str">
            <v>贡孙彭措</v>
          </cell>
          <cell r="D592">
            <v>12</v>
          </cell>
          <cell r="E592" t="str">
            <v>未分科</v>
          </cell>
          <cell r="F592"/>
          <cell r="G592"/>
          <cell r="H592"/>
          <cell r="I592"/>
          <cell r="J592"/>
          <cell r="K592"/>
          <cell r="L592"/>
          <cell r="M592"/>
          <cell r="N592"/>
        </row>
        <row r="593">
          <cell r="B593" t="str">
            <v>G513422200509232912</v>
          </cell>
          <cell r="C593" t="str">
            <v>祁小荣</v>
          </cell>
          <cell r="D593">
            <v>11</v>
          </cell>
          <cell r="E593" t="str">
            <v>未分科</v>
          </cell>
          <cell r="F593"/>
          <cell r="G593"/>
          <cell r="H593"/>
          <cell r="I593"/>
          <cell r="J593"/>
          <cell r="K593"/>
          <cell r="L593"/>
          <cell r="M593"/>
          <cell r="N593"/>
        </row>
        <row r="594">
          <cell r="B594" t="str">
            <v>G513422200506080319</v>
          </cell>
          <cell r="C594" t="str">
            <v>韩宗佑</v>
          </cell>
          <cell r="D594">
            <v>10</v>
          </cell>
          <cell r="E594" t="str">
            <v>未分科</v>
          </cell>
          <cell r="F594"/>
          <cell r="G594"/>
          <cell r="H594"/>
          <cell r="I594"/>
          <cell r="J594"/>
          <cell r="K594"/>
          <cell r="L594"/>
          <cell r="M594"/>
          <cell r="N594"/>
        </row>
        <row r="595">
          <cell r="B595" t="str">
            <v>G513422200601220017</v>
          </cell>
          <cell r="C595" t="str">
            <v>二青偏初</v>
          </cell>
          <cell r="D595" t="str">
            <v>10（挂读）</v>
          </cell>
          <cell r="E595" t="str">
            <v>未分科</v>
          </cell>
          <cell r="F595"/>
          <cell r="G595"/>
          <cell r="H595"/>
          <cell r="I595"/>
          <cell r="J595"/>
          <cell r="K595"/>
          <cell r="L595"/>
          <cell r="M595"/>
          <cell r="N595"/>
        </row>
        <row r="596">
          <cell r="B596" t="str">
            <v>G513422200511110316</v>
          </cell>
          <cell r="C596" t="str">
            <v>曲比杰聪</v>
          </cell>
          <cell r="D596">
            <v>11</v>
          </cell>
          <cell r="E596" t="str">
            <v>未分科</v>
          </cell>
          <cell r="F596"/>
          <cell r="G596"/>
          <cell r="H596"/>
          <cell r="I596"/>
          <cell r="J596"/>
          <cell r="K596"/>
          <cell r="L596"/>
          <cell r="M596"/>
          <cell r="N596"/>
        </row>
        <row r="597">
          <cell r="B597" t="str">
            <v>G513422200510170026</v>
          </cell>
          <cell r="C597" t="str">
            <v>吴树霜</v>
          </cell>
          <cell r="D597">
            <v>5</v>
          </cell>
          <cell r="E597" t="str">
            <v>未分科</v>
          </cell>
          <cell r="F597"/>
          <cell r="G597"/>
          <cell r="H597"/>
          <cell r="I597"/>
          <cell r="J597"/>
          <cell r="K597"/>
          <cell r="L597"/>
          <cell r="M597"/>
          <cell r="N597"/>
        </row>
        <row r="598">
          <cell r="B598" t="str">
            <v>G513427200512284846</v>
          </cell>
          <cell r="C598" t="str">
            <v>日保么子作</v>
          </cell>
          <cell r="D598">
            <v>12</v>
          </cell>
          <cell r="E598" t="str">
            <v>未分科</v>
          </cell>
          <cell r="F598"/>
          <cell r="G598"/>
          <cell r="H598"/>
          <cell r="I598"/>
          <cell r="J598"/>
          <cell r="K598"/>
          <cell r="L598"/>
          <cell r="M598"/>
          <cell r="N598"/>
        </row>
        <row r="599">
          <cell r="B599" t="str">
            <v>G513427200408023021</v>
          </cell>
          <cell r="C599" t="str">
            <v>胡志萍</v>
          </cell>
          <cell r="D599">
            <v>4</v>
          </cell>
          <cell r="E599" t="str">
            <v>未分科</v>
          </cell>
          <cell r="F599"/>
          <cell r="G599"/>
          <cell r="H599"/>
          <cell r="I599"/>
          <cell r="J599"/>
          <cell r="K599"/>
          <cell r="L599"/>
          <cell r="M599"/>
          <cell r="N599"/>
        </row>
        <row r="600">
          <cell r="B600" t="str">
            <v>G513422200603091511</v>
          </cell>
          <cell r="C600" t="str">
            <v>马俊鑫</v>
          </cell>
          <cell r="D600">
            <v>7</v>
          </cell>
          <cell r="E600" t="str">
            <v>未分科</v>
          </cell>
          <cell r="F600"/>
          <cell r="G600"/>
          <cell r="H600"/>
          <cell r="I600"/>
          <cell r="J600"/>
          <cell r="K600"/>
          <cell r="L600"/>
          <cell r="M600"/>
          <cell r="N600"/>
        </row>
      </sheetData>
      <sheetData sheetId="1">
        <row r="1">
          <cell r="B1" t="str">
            <v>学籍号</v>
          </cell>
          <cell r="C1" t="str">
            <v>班级</v>
          </cell>
          <cell r="D1" t="str">
            <v>姓名</v>
          </cell>
          <cell r="E1" t="str">
            <v>总分</v>
          </cell>
          <cell r="F1" t="str">
            <v>语文</v>
          </cell>
          <cell r="G1"/>
          <cell r="H1" t="str">
            <v>数学</v>
          </cell>
          <cell r="I1"/>
          <cell r="J1" t="str">
            <v>英语</v>
          </cell>
          <cell r="K1"/>
          <cell r="L1" t="str">
            <v>物理</v>
          </cell>
          <cell r="M1"/>
          <cell r="N1" t="str">
            <v>化学</v>
          </cell>
          <cell r="O1"/>
          <cell r="P1" t="str">
            <v>生物</v>
          </cell>
          <cell r="Q1"/>
          <cell r="R1" t="str">
            <v>政治</v>
          </cell>
          <cell r="S1"/>
          <cell r="T1" t="str">
            <v>历史</v>
          </cell>
          <cell r="U1"/>
          <cell r="V1" t="str">
            <v>地理</v>
          </cell>
          <cell r="W1"/>
        </row>
        <row r="2">
          <cell r="B2"/>
          <cell r="C2"/>
          <cell r="D2"/>
          <cell r="E2"/>
          <cell r="F2" t="str">
            <v>成绩</v>
          </cell>
          <cell r="G2" t="str">
            <v>教师</v>
          </cell>
          <cell r="H2" t="str">
            <v>成绩</v>
          </cell>
          <cell r="I2" t="str">
            <v>教师</v>
          </cell>
          <cell r="J2" t="str">
            <v>成绩</v>
          </cell>
          <cell r="K2" t="str">
            <v>教师</v>
          </cell>
          <cell r="L2" t="str">
            <v>成绩</v>
          </cell>
          <cell r="M2" t="str">
            <v>教师</v>
          </cell>
          <cell r="N2" t="str">
            <v>成绩</v>
          </cell>
          <cell r="O2" t="str">
            <v>教师</v>
          </cell>
          <cell r="P2" t="str">
            <v>成绩</v>
          </cell>
          <cell r="Q2" t="str">
            <v>教师</v>
          </cell>
          <cell r="R2" t="str">
            <v>成绩</v>
          </cell>
          <cell r="S2" t="str">
            <v>教师</v>
          </cell>
          <cell r="T2" t="str">
            <v>成绩</v>
          </cell>
          <cell r="U2" t="str">
            <v>教师</v>
          </cell>
          <cell r="V2" t="str">
            <v>成绩</v>
          </cell>
          <cell r="W2" t="str">
            <v>教师</v>
          </cell>
        </row>
        <row r="3">
          <cell r="B3" t="str">
            <v>G513422200405131121</v>
          </cell>
          <cell r="C3">
            <v>1</v>
          </cell>
          <cell r="D3" t="str">
            <v>毛建英</v>
          </cell>
          <cell r="E3">
            <v>631</v>
          </cell>
          <cell r="F3">
            <v>101.5</v>
          </cell>
          <cell r="G3" t="str">
            <v>龚霞</v>
          </cell>
          <cell r="H3">
            <v>123</v>
          </cell>
          <cell r="I3" t="str">
            <v>扎拉</v>
          </cell>
          <cell r="J3">
            <v>137</v>
          </cell>
          <cell r="K3" t="str">
            <v>肖秀秀</v>
          </cell>
          <cell r="L3">
            <v>80</v>
          </cell>
          <cell r="M3" t="str">
            <v>兰举银</v>
          </cell>
          <cell r="N3">
            <v>96.5</v>
          </cell>
          <cell r="O3" t="str">
            <v>任吉洪</v>
          </cell>
          <cell r="P3">
            <v>93</v>
          </cell>
          <cell r="Q3" t="str">
            <v>田友米</v>
          </cell>
          <cell r="R3">
            <v>0</v>
          </cell>
          <cell r="S3"/>
          <cell r="T3">
            <v>0</v>
          </cell>
          <cell r="U3"/>
          <cell r="V3">
            <v>0</v>
          </cell>
          <cell r="W3"/>
        </row>
        <row r="4">
          <cell r="B4" t="str">
            <v>G510922200409165251</v>
          </cell>
          <cell r="C4">
            <v>1</v>
          </cell>
          <cell r="D4" t="str">
            <v>孔令发</v>
          </cell>
          <cell r="E4">
            <v>580</v>
          </cell>
          <cell r="F4">
            <v>101</v>
          </cell>
          <cell r="G4" t="str">
            <v>龚霞</v>
          </cell>
          <cell r="H4">
            <v>125</v>
          </cell>
          <cell r="I4" t="str">
            <v>扎拉</v>
          </cell>
          <cell r="J4">
            <v>105</v>
          </cell>
          <cell r="K4" t="str">
            <v>肖秀秀</v>
          </cell>
          <cell r="L4">
            <v>76.5</v>
          </cell>
          <cell r="M4" t="str">
            <v>兰举银</v>
          </cell>
          <cell r="N4">
            <v>88.5</v>
          </cell>
          <cell r="O4" t="str">
            <v>任吉洪</v>
          </cell>
          <cell r="P4">
            <v>84</v>
          </cell>
          <cell r="Q4" t="str">
            <v>田友米</v>
          </cell>
          <cell r="R4">
            <v>0</v>
          </cell>
          <cell r="S4"/>
          <cell r="T4">
            <v>0</v>
          </cell>
          <cell r="U4"/>
          <cell r="V4">
            <v>0</v>
          </cell>
          <cell r="W4"/>
        </row>
        <row r="5">
          <cell r="B5" t="str">
            <v>G513422200505194226</v>
          </cell>
          <cell r="C5">
            <v>1</v>
          </cell>
          <cell r="D5" t="str">
            <v>降初拉姆</v>
          </cell>
          <cell r="E5">
            <v>379</v>
          </cell>
          <cell r="F5">
            <v>82.5</v>
          </cell>
          <cell r="G5" t="str">
            <v>龚霞</v>
          </cell>
          <cell r="H5">
            <v>74</v>
          </cell>
          <cell r="I5" t="str">
            <v>扎拉</v>
          </cell>
          <cell r="J5">
            <v>90</v>
          </cell>
          <cell r="K5" t="str">
            <v>肖秀秀</v>
          </cell>
          <cell r="L5">
            <v>41</v>
          </cell>
          <cell r="M5" t="str">
            <v>兰举银</v>
          </cell>
          <cell r="N5">
            <v>47</v>
          </cell>
          <cell r="O5" t="str">
            <v>任吉洪</v>
          </cell>
          <cell r="P5">
            <v>44.5</v>
          </cell>
          <cell r="Q5" t="str">
            <v>田友米</v>
          </cell>
          <cell r="R5">
            <v>0</v>
          </cell>
          <cell r="S5"/>
          <cell r="T5">
            <v>0</v>
          </cell>
          <cell r="U5"/>
          <cell r="V5">
            <v>0</v>
          </cell>
          <cell r="W5"/>
        </row>
        <row r="6">
          <cell r="B6" t="str">
            <v>G513422200601011928</v>
          </cell>
          <cell r="C6">
            <v>1</v>
          </cell>
          <cell r="D6" t="str">
            <v>马清花</v>
          </cell>
          <cell r="E6">
            <v>486.5</v>
          </cell>
          <cell r="F6">
            <v>95</v>
          </cell>
          <cell r="G6" t="str">
            <v>龚霞</v>
          </cell>
          <cell r="H6">
            <v>82</v>
          </cell>
          <cell r="I6" t="str">
            <v>扎拉</v>
          </cell>
          <cell r="J6">
            <v>113</v>
          </cell>
          <cell r="K6" t="str">
            <v>肖秀秀</v>
          </cell>
          <cell r="L6">
            <v>61.5</v>
          </cell>
          <cell r="M6" t="str">
            <v>兰举银</v>
          </cell>
          <cell r="N6">
            <v>69.5</v>
          </cell>
          <cell r="O6" t="str">
            <v>任吉洪</v>
          </cell>
          <cell r="P6">
            <v>65.5</v>
          </cell>
          <cell r="Q6" t="str">
            <v>田友米</v>
          </cell>
          <cell r="R6">
            <v>0</v>
          </cell>
          <cell r="S6"/>
          <cell r="T6">
            <v>0</v>
          </cell>
          <cell r="U6"/>
          <cell r="V6">
            <v>0</v>
          </cell>
          <cell r="W6"/>
        </row>
        <row r="7">
          <cell r="B7" t="str">
            <v>G513422200610205839</v>
          </cell>
          <cell r="C7">
            <v>1</v>
          </cell>
          <cell r="D7" t="str">
            <v>王耀</v>
          </cell>
          <cell r="E7">
            <v>496.5</v>
          </cell>
          <cell r="F7">
            <v>89</v>
          </cell>
          <cell r="G7" t="str">
            <v>龚霞</v>
          </cell>
          <cell r="H7">
            <v>82</v>
          </cell>
          <cell r="I7" t="str">
            <v>扎拉</v>
          </cell>
          <cell r="J7">
            <v>101</v>
          </cell>
          <cell r="K7" t="str">
            <v>肖秀秀</v>
          </cell>
          <cell r="L7">
            <v>76</v>
          </cell>
          <cell r="M7" t="str">
            <v>兰举银</v>
          </cell>
          <cell r="N7">
            <v>69</v>
          </cell>
          <cell r="O7" t="str">
            <v>任吉洪</v>
          </cell>
          <cell r="P7">
            <v>79.5</v>
          </cell>
          <cell r="Q7" t="str">
            <v>田友米</v>
          </cell>
          <cell r="R7">
            <v>0</v>
          </cell>
          <cell r="S7"/>
          <cell r="T7">
            <v>0</v>
          </cell>
          <cell r="U7"/>
          <cell r="V7">
            <v>0</v>
          </cell>
          <cell r="W7"/>
        </row>
        <row r="8">
          <cell r="B8" t="str">
            <v>G513422200603051165</v>
          </cell>
          <cell r="C8">
            <v>1</v>
          </cell>
          <cell r="D8" t="str">
            <v>马江莉</v>
          </cell>
          <cell r="E8">
            <v>571</v>
          </cell>
          <cell r="F8">
            <v>104</v>
          </cell>
          <cell r="G8" t="str">
            <v>龚霞</v>
          </cell>
          <cell r="H8">
            <v>125.5</v>
          </cell>
          <cell r="I8" t="str">
            <v>扎拉</v>
          </cell>
          <cell r="J8">
            <v>96.5</v>
          </cell>
          <cell r="K8" t="str">
            <v>肖秀秀</v>
          </cell>
          <cell r="L8">
            <v>75</v>
          </cell>
          <cell r="M8" t="str">
            <v>兰举银</v>
          </cell>
          <cell r="N8">
            <v>83.5</v>
          </cell>
          <cell r="O8" t="str">
            <v>任吉洪</v>
          </cell>
          <cell r="P8">
            <v>86.5</v>
          </cell>
          <cell r="Q8" t="str">
            <v>田友米</v>
          </cell>
          <cell r="R8">
            <v>0</v>
          </cell>
          <cell r="S8"/>
          <cell r="T8">
            <v>0</v>
          </cell>
          <cell r="U8"/>
          <cell r="V8">
            <v>0</v>
          </cell>
          <cell r="W8"/>
        </row>
        <row r="9">
          <cell r="B9" t="str">
            <v>G513422200601201326</v>
          </cell>
          <cell r="C9">
            <v>1</v>
          </cell>
          <cell r="D9" t="str">
            <v>王群方</v>
          </cell>
          <cell r="E9">
            <v>541.5</v>
          </cell>
          <cell r="F9">
            <v>96.5</v>
          </cell>
          <cell r="G9" t="str">
            <v>龚霞</v>
          </cell>
          <cell r="H9">
            <v>102</v>
          </cell>
          <cell r="I9" t="str">
            <v>扎拉</v>
          </cell>
          <cell r="J9">
            <v>117</v>
          </cell>
          <cell r="K9" t="str">
            <v>肖秀秀</v>
          </cell>
          <cell r="L9">
            <v>68</v>
          </cell>
          <cell r="M9" t="str">
            <v>兰举银</v>
          </cell>
          <cell r="N9">
            <v>67.5</v>
          </cell>
          <cell r="O9" t="str">
            <v>任吉洪</v>
          </cell>
          <cell r="P9">
            <v>90.5</v>
          </cell>
          <cell r="Q9" t="str">
            <v>田友米</v>
          </cell>
          <cell r="R9">
            <v>0</v>
          </cell>
          <cell r="S9"/>
          <cell r="T9">
            <v>0</v>
          </cell>
          <cell r="U9"/>
          <cell r="V9">
            <v>0</v>
          </cell>
          <cell r="W9"/>
        </row>
        <row r="10">
          <cell r="B10" t="str">
            <v>G513422200510240012</v>
          </cell>
          <cell r="C10">
            <v>1</v>
          </cell>
          <cell r="D10" t="str">
            <v>巴桑泽仁</v>
          </cell>
          <cell r="E10">
            <v>499.5</v>
          </cell>
          <cell r="F10">
            <v>85</v>
          </cell>
          <cell r="G10" t="str">
            <v>龚霞</v>
          </cell>
          <cell r="H10">
            <v>94</v>
          </cell>
          <cell r="I10" t="str">
            <v>扎拉</v>
          </cell>
          <cell r="J10">
            <v>91.5</v>
          </cell>
          <cell r="K10" t="str">
            <v>肖秀秀</v>
          </cell>
          <cell r="L10">
            <v>70</v>
          </cell>
          <cell r="M10" t="str">
            <v>兰举银</v>
          </cell>
          <cell r="N10">
            <v>70</v>
          </cell>
          <cell r="O10" t="str">
            <v>任吉洪</v>
          </cell>
          <cell r="P10">
            <v>89</v>
          </cell>
          <cell r="Q10" t="str">
            <v>田友米</v>
          </cell>
          <cell r="R10">
            <v>0</v>
          </cell>
          <cell r="S10"/>
          <cell r="T10">
            <v>0</v>
          </cell>
          <cell r="U10"/>
          <cell r="V10">
            <v>0</v>
          </cell>
          <cell r="W10"/>
        </row>
        <row r="11">
          <cell r="B11" t="str">
            <v>G513422200410210713</v>
          </cell>
          <cell r="C11">
            <v>1</v>
          </cell>
          <cell r="D11" t="str">
            <v>王平</v>
          </cell>
          <cell r="E11">
            <v>582</v>
          </cell>
          <cell r="F11">
            <v>97</v>
          </cell>
          <cell r="G11" t="str">
            <v>龚霞</v>
          </cell>
          <cell r="H11">
            <v>114</v>
          </cell>
          <cell r="I11" t="str">
            <v>扎拉</v>
          </cell>
          <cell r="J11">
            <v>97</v>
          </cell>
          <cell r="K11" t="str">
            <v>肖秀秀</v>
          </cell>
          <cell r="L11">
            <v>91</v>
          </cell>
          <cell r="M11" t="str">
            <v>兰举银</v>
          </cell>
          <cell r="N11">
            <v>93</v>
          </cell>
          <cell r="O11" t="str">
            <v>任吉洪</v>
          </cell>
          <cell r="P11">
            <v>90</v>
          </cell>
          <cell r="Q11" t="str">
            <v>田友米</v>
          </cell>
          <cell r="R11">
            <v>0</v>
          </cell>
          <cell r="S11"/>
          <cell r="T11">
            <v>0</v>
          </cell>
          <cell r="U11"/>
          <cell r="V11">
            <v>0</v>
          </cell>
          <cell r="W11"/>
        </row>
        <row r="12">
          <cell r="B12" t="str">
            <v>G513422200504293628</v>
          </cell>
          <cell r="C12">
            <v>1</v>
          </cell>
          <cell r="D12" t="str">
            <v>李其文</v>
          </cell>
          <cell r="E12">
            <v>518</v>
          </cell>
          <cell r="F12">
            <v>98</v>
          </cell>
          <cell r="G12" t="str">
            <v>龚霞</v>
          </cell>
          <cell r="H12">
            <v>85</v>
          </cell>
          <cell r="I12" t="str">
            <v>扎拉</v>
          </cell>
          <cell r="J12">
            <v>100</v>
          </cell>
          <cell r="K12" t="str">
            <v>肖秀秀</v>
          </cell>
          <cell r="L12">
            <v>70.5</v>
          </cell>
          <cell r="M12" t="str">
            <v>兰举银</v>
          </cell>
          <cell r="N12">
            <v>81.5</v>
          </cell>
          <cell r="O12" t="str">
            <v>任吉洪</v>
          </cell>
          <cell r="P12">
            <v>83</v>
          </cell>
          <cell r="Q12" t="str">
            <v>田友米</v>
          </cell>
          <cell r="R12">
            <v>0</v>
          </cell>
          <cell r="S12"/>
          <cell r="T12">
            <v>0</v>
          </cell>
          <cell r="U12"/>
          <cell r="V12">
            <v>0</v>
          </cell>
          <cell r="W12"/>
        </row>
        <row r="13">
          <cell r="B13" t="str">
            <v>G513422200506250728</v>
          </cell>
          <cell r="C13">
            <v>1</v>
          </cell>
          <cell r="D13" t="str">
            <v>李阿庆</v>
          </cell>
          <cell r="E13">
            <v>459</v>
          </cell>
          <cell r="F13">
            <v>98</v>
          </cell>
          <cell r="G13" t="str">
            <v>龚霞</v>
          </cell>
          <cell r="H13">
            <v>70</v>
          </cell>
          <cell r="I13" t="str">
            <v>扎拉</v>
          </cell>
          <cell r="J13">
            <v>96.5</v>
          </cell>
          <cell r="K13" t="str">
            <v>肖秀秀</v>
          </cell>
          <cell r="L13">
            <v>52</v>
          </cell>
          <cell r="M13" t="str">
            <v>兰举银</v>
          </cell>
          <cell r="N13">
            <v>63</v>
          </cell>
          <cell r="O13" t="str">
            <v>任吉洪</v>
          </cell>
          <cell r="P13">
            <v>79.5</v>
          </cell>
          <cell r="Q13" t="str">
            <v>田友米</v>
          </cell>
          <cell r="R13">
            <v>0</v>
          </cell>
          <cell r="S13"/>
          <cell r="T13">
            <v>0</v>
          </cell>
          <cell r="U13"/>
          <cell r="V13">
            <v>0</v>
          </cell>
          <cell r="W13"/>
        </row>
        <row r="14">
          <cell r="B14" t="str">
            <v>G513422200704056627</v>
          </cell>
          <cell r="C14">
            <v>1</v>
          </cell>
          <cell r="D14" t="str">
            <v>沈正秀</v>
          </cell>
          <cell r="E14">
            <v>532</v>
          </cell>
          <cell r="F14">
            <v>97.5</v>
          </cell>
          <cell r="G14" t="str">
            <v>龚霞</v>
          </cell>
          <cell r="H14">
            <v>97</v>
          </cell>
          <cell r="I14" t="str">
            <v>扎拉</v>
          </cell>
          <cell r="J14">
            <v>118</v>
          </cell>
          <cell r="K14" t="str">
            <v>肖秀秀</v>
          </cell>
          <cell r="L14">
            <v>56.5</v>
          </cell>
          <cell r="M14" t="str">
            <v>兰举银</v>
          </cell>
          <cell r="N14">
            <v>72</v>
          </cell>
          <cell r="O14" t="str">
            <v>任吉洪</v>
          </cell>
          <cell r="P14">
            <v>91</v>
          </cell>
          <cell r="Q14" t="str">
            <v>田友米</v>
          </cell>
          <cell r="R14">
            <v>0</v>
          </cell>
          <cell r="S14"/>
          <cell r="T14">
            <v>0</v>
          </cell>
          <cell r="U14"/>
          <cell r="V14">
            <v>0</v>
          </cell>
          <cell r="W14"/>
        </row>
        <row r="15">
          <cell r="B15" t="str">
            <v>G513422200512062926</v>
          </cell>
          <cell r="C15">
            <v>8</v>
          </cell>
          <cell r="D15" t="str">
            <v>胡容</v>
          </cell>
          <cell r="E15">
            <v>515</v>
          </cell>
          <cell r="F15">
            <v>100.5</v>
          </cell>
          <cell r="G15" t="str">
            <v>杨志明</v>
          </cell>
          <cell r="H15">
            <v>87</v>
          </cell>
          <cell r="I15" t="str">
            <v>次儿祝玛</v>
          </cell>
          <cell r="J15">
            <v>107.5</v>
          </cell>
          <cell r="K15" t="str">
            <v>车梦德</v>
          </cell>
          <cell r="L15">
            <v>0</v>
          </cell>
          <cell r="M15"/>
          <cell r="N15">
            <v>0</v>
          </cell>
          <cell r="O15"/>
          <cell r="P15">
            <v>0</v>
          </cell>
          <cell r="Q15"/>
          <cell r="R15">
            <v>85</v>
          </cell>
          <cell r="S15" t="str">
            <v>向雅欣</v>
          </cell>
          <cell r="T15">
            <v>73</v>
          </cell>
          <cell r="U15" t="str">
            <v>邓琪</v>
          </cell>
          <cell r="V15">
            <v>73</v>
          </cell>
          <cell r="W15" t="str">
            <v>李树海</v>
          </cell>
        </row>
        <row r="16">
          <cell r="B16" t="str">
            <v>G513422200611250922</v>
          </cell>
          <cell r="C16">
            <v>1</v>
          </cell>
          <cell r="D16" t="str">
            <v>苏拉初</v>
          </cell>
          <cell r="E16">
            <v>507.5</v>
          </cell>
          <cell r="F16">
            <v>97</v>
          </cell>
          <cell r="G16" t="str">
            <v>龚霞</v>
          </cell>
          <cell r="H16">
            <v>91</v>
          </cell>
          <cell r="I16" t="str">
            <v>扎拉</v>
          </cell>
          <cell r="J16">
            <v>110.5</v>
          </cell>
          <cell r="K16" t="str">
            <v>肖秀秀</v>
          </cell>
          <cell r="L16">
            <v>52</v>
          </cell>
          <cell r="M16" t="str">
            <v>兰举银</v>
          </cell>
          <cell r="N16">
            <v>77</v>
          </cell>
          <cell r="O16" t="str">
            <v>任吉洪</v>
          </cell>
          <cell r="P16">
            <v>80</v>
          </cell>
          <cell r="Q16" t="str">
            <v>田友米</v>
          </cell>
          <cell r="R16">
            <v>0</v>
          </cell>
          <cell r="S16"/>
          <cell r="T16">
            <v>0</v>
          </cell>
          <cell r="U16"/>
          <cell r="V16">
            <v>0</v>
          </cell>
          <cell r="W16"/>
        </row>
        <row r="17">
          <cell r="B17" t="str">
            <v>G513422200407124216</v>
          </cell>
          <cell r="C17">
            <v>1</v>
          </cell>
          <cell r="D17" t="str">
            <v>扎拉次尔</v>
          </cell>
          <cell r="E17">
            <v>473.5</v>
          </cell>
          <cell r="F17">
            <v>86.5</v>
          </cell>
          <cell r="G17" t="str">
            <v>龚霞</v>
          </cell>
          <cell r="H17">
            <v>76</v>
          </cell>
          <cell r="I17" t="str">
            <v>扎拉</v>
          </cell>
          <cell r="J17">
            <v>86</v>
          </cell>
          <cell r="K17" t="str">
            <v>肖秀秀</v>
          </cell>
          <cell r="L17">
            <v>67.5</v>
          </cell>
          <cell r="M17" t="str">
            <v>兰举银</v>
          </cell>
          <cell r="N17">
            <v>74</v>
          </cell>
          <cell r="O17" t="str">
            <v>任吉洪</v>
          </cell>
          <cell r="P17">
            <v>83.5</v>
          </cell>
          <cell r="Q17" t="str">
            <v>田友米</v>
          </cell>
          <cell r="R17">
            <v>0</v>
          </cell>
          <cell r="S17"/>
          <cell r="T17">
            <v>0</v>
          </cell>
          <cell r="U17"/>
          <cell r="V17">
            <v>0</v>
          </cell>
          <cell r="W17"/>
        </row>
        <row r="18">
          <cell r="B18" t="str">
            <v>G513422200407252920</v>
          </cell>
          <cell r="C18">
            <v>1</v>
          </cell>
          <cell r="D18" t="str">
            <v>王林</v>
          </cell>
          <cell r="E18">
            <v>472.5</v>
          </cell>
          <cell r="F18">
            <v>94.5</v>
          </cell>
          <cell r="G18" t="str">
            <v>龚霞</v>
          </cell>
          <cell r="H18">
            <v>80</v>
          </cell>
          <cell r="I18" t="str">
            <v>扎拉</v>
          </cell>
          <cell r="J18">
            <v>101</v>
          </cell>
          <cell r="K18" t="str">
            <v>肖秀秀</v>
          </cell>
          <cell r="L18">
            <v>46.5</v>
          </cell>
          <cell r="M18" t="str">
            <v>兰举银</v>
          </cell>
          <cell r="N18">
            <v>70.5</v>
          </cell>
          <cell r="O18" t="str">
            <v>任吉洪</v>
          </cell>
          <cell r="P18">
            <v>80</v>
          </cell>
          <cell r="Q18" t="str">
            <v>田友米</v>
          </cell>
          <cell r="R18">
            <v>0</v>
          </cell>
          <cell r="S18"/>
          <cell r="T18">
            <v>0</v>
          </cell>
          <cell r="U18"/>
          <cell r="V18">
            <v>0</v>
          </cell>
          <cell r="W18"/>
        </row>
        <row r="19">
          <cell r="B19" t="str">
            <v>G51342220051129002X</v>
          </cell>
          <cell r="C19">
            <v>1</v>
          </cell>
          <cell r="D19" t="str">
            <v>向梦婷</v>
          </cell>
          <cell r="E19">
            <v>440.5</v>
          </cell>
          <cell r="F19">
            <v>87.5</v>
          </cell>
          <cell r="G19" t="str">
            <v>龚霞</v>
          </cell>
          <cell r="H19">
            <v>75</v>
          </cell>
          <cell r="I19" t="str">
            <v>扎拉</v>
          </cell>
          <cell r="J19">
            <v>89</v>
          </cell>
          <cell r="K19" t="str">
            <v>肖秀秀</v>
          </cell>
          <cell r="L19">
            <v>48.5</v>
          </cell>
          <cell r="M19" t="str">
            <v>兰举银</v>
          </cell>
          <cell r="N19">
            <v>63</v>
          </cell>
          <cell r="O19" t="str">
            <v>任吉洪</v>
          </cell>
          <cell r="P19">
            <v>77.5</v>
          </cell>
          <cell r="Q19" t="str">
            <v>田友米</v>
          </cell>
          <cell r="R19">
            <v>0</v>
          </cell>
          <cell r="S19"/>
          <cell r="T19">
            <v>0</v>
          </cell>
          <cell r="U19"/>
          <cell r="V19">
            <v>0</v>
          </cell>
          <cell r="W19"/>
        </row>
        <row r="20">
          <cell r="B20" t="str">
            <v>G513422200408281918</v>
          </cell>
          <cell r="C20">
            <v>1</v>
          </cell>
          <cell r="D20" t="str">
            <v>王思宇</v>
          </cell>
          <cell r="E20">
            <v>487</v>
          </cell>
          <cell r="F20">
            <v>94</v>
          </cell>
          <cell r="G20" t="str">
            <v>龚霞</v>
          </cell>
          <cell r="H20">
            <v>90</v>
          </cell>
          <cell r="I20" t="str">
            <v>扎拉</v>
          </cell>
          <cell r="J20">
            <v>96.5</v>
          </cell>
          <cell r="K20" t="str">
            <v>肖秀秀</v>
          </cell>
          <cell r="L20">
            <v>51.5</v>
          </cell>
          <cell r="M20" t="str">
            <v>兰举银</v>
          </cell>
          <cell r="N20">
            <v>71</v>
          </cell>
          <cell r="O20" t="str">
            <v>任吉洪</v>
          </cell>
          <cell r="P20">
            <v>84</v>
          </cell>
          <cell r="Q20" t="str">
            <v>田友米</v>
          </cell>
          <cell r="R20">
            <v>0</v>
          </cell>
          <cell r="S20"/>
          <cell r="T20">
            <v>0</v>
          </cell>
          <cell r="U20"/>
          <cell r="V20">
            <v>0</v>
          </cell>
          <cell r="W20"/>
        </row>
        <row r="21">
          <cell r="B21" t="str">
            <v>G513422200408134627</v>
          </cell>
          <cell r="C21">
            <v>1</v>
          </cell>
          <cell r="D21" t="str">
            <v>沈雅典</v>
          </cell>
          <cell r="E21">
            <v>401</v>
          </cell>
          <cell r="F21">
            <v>88.5</v>
          </cell>
          <cell r="G21" t="str">
            <v>龚霞</v>
          </cell>
          <cell r="H21">
            <v>72</v>
          </cell>
          <cell r="I21" t="str">
            <v>扎拉</v>
          </cell>
          <cell r="J21">
            <v>81.5</v>
          </cell>
          <cell r="K21" t="str">
            <v>肖秀秀</v>
          </cell>
          <cell r="L21">
            <v>45</v>
          </cell>
          <cell r="M21" t="str">
            <v>兰举银</v>
          </cell>
          <cell r="N21">
            <v>53</v>
          </cell>
          <cell r="O21" t="str">
            <v>任吉洪</v>
          </cell>
          <cell r="P21">
            <v>61</v>
          </cell>
          <cell r="Q21" t="str">
            <v>田友米</v>
          </cell>
          <cell r="R21">
            <v>0</v>
          </cell>
          <cell r="S21"/>
          <cell r="T21">
            <v>0</v>
          </cell>
          <cell r="U21"/>
          <cell r="V21">
            <v>0</v>
          </cell>
          <cell r="W21"/>
        </row>
        <row r="22">
          <cell r="B22" t="str">
            <v>G51342220050320382X</v>
          </cell>
          <cell r="C22">
            <v>1</v>
          </cell>
          <cell r="D22" t="str">
            <v>余川燕</v>
          </cell>
          <cell r="E22">
            <v>497.5</v>
          </cell>
          <cell r="F22">
            <v>101.5</v>
          </cell>
          <cell r="G22" t="str">
            <v>龚霞</v>
          </cell>
          <cell r="H22">
            <v>90</v>
          </cell>
          <cell r="I22" t="str">
            <v>扎拉</v>
          </cell>
          <cell r="J22">
            <v>101</v>
          </cell>
          <cell r="K22" t="str">
            <v>肖秀秀</v>
          </cell>
          <cell r="L22">
            <v>53</v>
          </cell>
          <cell r="M22" t="str">
            <v>兰举银</v>
          </cell>
          <cell r="N22">
            <v>75</v>
          </cell>
          <cell r="O22" t="str">
            <v>任吉洪</v>
          </cell>
          <cell r="P22">
            <v>77</v>
          </cell>
          <cell r="Q22" t="str">
            <v>田友米</v>
          </cell>
          <cell r="R22">
            <v>0</v>
          </cell>
          <cell r="S22"/>
          <cell r="T22">
            <v>0</v>
          </cell>
          <cell r="U22"/>
          <cell r="V22">
            <v>0</v>
          </cell>
          <cell r="W22"/>
        </row>
        <row r="23">
          <cell r="B23" t="str">
            <v>G513422200502171328</v>
          </cell>
          <cell r="C23">
            <v>1</v>
          </cell>
          <cell r="D23" t="str">
            <v>李小兰</v>
          </cell>
          <cell r="E23">
            <v>457.5</v>
          </cell>
          <cell r="F23">
            <v>102.5</v>
          </cell>
          <cell r="G23" t="str">
            <v>龚霞</v>
          </cell>
          <cell r="H23">
            <v>75</v>
          </cell>
          <cell r="I23" t="str">
            <v>扎拉</v>
          </cell>
          <cell r="J23">
            <v>74</v>
          </cell>
          <cell r="K23" t="str">
            <v>肖秀秀</v>
          </cell>
          <cell r="L23">
            <v>57.5</v>
          </cell>
          <cell r="M23" t="str">
            <v>兰举银</v>
          </cell>
          <cell r="N23">
            <v>69</v>
          </cell>
          <cell r="O23" t="str">
            <v>任吉洪</v>
          </cell>
          <cell r="P23">
            <v>79.5</v>
          </cell>
          <cell r="Q23" t="str">
            <v>田友米</v>
          </cell>
          <cell r="R23">
            <v>0</v>
          </cell>
          <cell r="S23"/>
          <cell r="T23">
            <v>0</v>
          </cell>
          <cell r="U23"/>
          <cell r="V23">
            <v>0</v>
          </cell>
          <cell r="W23"/>
        </row>
        <row r="24">
          <cell r="B24" t="str">
            <v>G513422200403172114</v>
          </cell>
          <cell r="C24">
            <v>3</v>
          </cell>
          <cell r="D24" t="str">
            <v>毛小虎</v>
          </cell>
          <cell r="E24">
            <v>437</v>
          </cell>
          <cell r="F24">
            <v>84</v>
          </cell>
          <cell r="G24" t="str">
            <v>曹霞</v>
          </cell>
          <cell r="H24">
            <v>90</v>
          </cell>
          <cell r="I24" t="str">
            <v>苏朗偏初</v>
          </cell>
          <cell r="J24">
            <v>79</v>
          </cell>
          <cell r="K24" t="str">
            <v>黄建均</v>
          </cell>
          <cell r="L24">
            <v>58</v>
          </cell>
          <cell r="M24" t="str">
            <v>胡伟杰</v>
          </cell>
          <cell r="N24">
            <v>74</v>
          </cell>
          <cell r="O24" t="str">
            <v>郑强秋</v>
          </cell>
          <cell r="P24">
            <v>52</v>
          </cell>
          <cell r="Q24" t="str">
            <v>龙志云</v>
          </cell>
          <cell r="R24">
            <v>12</v>
          </cell>
          <cell r="S24"/>
          <cell r="T24">
            <v>26</v>
          </cell>
          <cell r="U24"/>
          <cell r="V24">
            <v>26</v>
          </cell>
          <cell r="W24"/>
        </row>
        <row r="25">
          <cell r="B25" t="str">
            <v>G513422200608242729</v>
          </cell>
          <cell r="C25">
            <v>1</v>
          </cell>
          <cell r="D25" t="str">
            <v>杨建秋</v>
          </cell>
          <cell r="E25">
            <v>455</v>
          </cell>
          <cell r="F25">
            <v>92.5</v>
          </cell>
          <cell r="G25" t="str">
            <v>龚霞</v>
          </cell>
          <cell r="H25">
            <v>83</v>
          </cell>
          <cell r="I25" t="str">
            <v>扎拉</v>
          </cell>
          <cell r="J25">
            <v>87</v>
          </cell>
          <cell r="K25" t="str">
            <v>肖秀秀</v>
          </cell>
          <cell r="L25">
            <v>54.5</v>
          </cell>
          <cell r="M25" t="str">
            <v>兰举银</v>
          </cell>
          <cell r="N25">
            <v>57</v>
          </cell>
          <cell r="O25" t="str">
            <v>任吉洪</v>
          </cell>
          <cell r="P25">
            <v>81</v>
          </cell>
          <cell r="Q25" t="str">
            <v>田友米</v>
          </cell>
          <cell r="R25">
            <v>0</v>
          </cell>
          <cell r="S25"/>
          <cell r="T25">
            <v>0</v>
          </cell>
          <cell r="U25"/>
          <cell r="V25">
            <v>0</v>
          </cell>
          <cell r="W25"/>
        </row>
        <row r="26">
          <cell r="B26" t="str">
            <v>G513422200704034823</v>
          </cell>
          <cell r="C26">
            <v>1</v>
          </cell>
          <cell r="D26" t="str">
            <v>次伦</v>
          </cell>
          <cell r="E26">
            <v>517.5</v>
          </cell>
          <cell r="F26">
            <v>92.5</v>
          </cell>
          <cell r="G26" t="str">
            <v>龚霞</v>
          </cell>
          <cell r="H26">
            <v>97</v>
          </cell>
          <cell r="I26" t="str">
            <v>扎拉</v>
          </cell>
          <cell r="J26">
            <v>116</v>
          </cell>
          <cell r="K26" t="str">
            <v>肖秀秀</v>
          </cell>
          <cell r="L26">
            <v>68.5</v>
          </cell>
          <cell r="M26" t="str">
            <v>兰举银</v>
          </cell>
          <cell r="N26">
            <v>66</v>
          </cell>
          <cell r="O26" t="str">
            <v>任吉洪</v>
          </cell>
          <cell r="P26">
            <v>77.5</v>
          </cell>
          <cell r="Q26" t="str">
            <v>田友米</v>
          </cell>
          <cell r="R26">
            <v>0</v>
          </cell>
          <cell r="S26"/>
          <cell r="T26">
            <v>0</v>
          </cell>
          <cell r="U26"/>
          <cell r="V26">
            <v>0</v>
          </cell>
          <cell r="W26"/>
        </row>
        <row r="27">
          <cell r="B27" t="str">
            <v>G513422200511053446</v>
          </cell>
          <cell r="C27">
            <v>9</v>
          </cell>
          <cell r="D27" t="str">
            <v>次尔央青</v>
          </cell>
          <cell r="E27">
            <v>464</v>
          </cell>
          <cell r="F27">
            <v>73.5</v>
          </cell>
          <cell r="G27" t="str">
            <v>刘玲君</v>
          </cell>
          <cell r="H27">
            <v>91</v>
          </cell>
          <cell r="I27" t="str">
            <v>陈强</v>
          </cell>
          <cell r="J27">
            <v>107.5</v>
          </cell>
          <cell r="K27" t="str">
            <v>尹英娇</v>
          </cell>
          <cell r="L27">
            <v>14.5</v>
          </cell>
          <cell r="M27"/>
          <cell r="N27">
            <v>24</v>
          </cell>
          <cell r="O27"/>
          <cell r="P27">
            <v>14</v>
          </cell>
          <cell r="Q27"/>
          <cell r="R27">
            <v>80</v>
          </cell>
          <cell r="S27" t="str">
            <v>李华</v>
          </cell>
          <cell r="T27">
            <v>58</v>
          </cell>
          <cell r="U27" t="str">
            <v>沙华莺</v>
          </cell>
          <cell r="V27">
            <v>58</v>
          </cell>
          <cell r="W27" t="str">
            <v>骆泽群</v>
          </cell>
        </row>
        <row r="28">
          <cell r="B28" t="str">
            <v>G51342220030807441X</v>
          </cell>
          <cell r="C28">
            <v>1</v>
          </cell>
          <cell r="D28" t="str">
            <v>贾阿合</v>
          </cell>
          <cell r="E28">
            <v>489.5</v>
          </cell>
          <cell r="F28">
            <v>95</v>
          </cell>
          <cell r="G28" t="str">
            <v>龚霞</v>
          </cell>
          <cell r="H28">
            <v>86</v>
          </cell>
          <cell r="I28" t="str">
            <v>扎拉</v>
          </cell>
          <cell r="J28">
            <v>94.5</v>
          </cell>
          <cell r="K28" t="str">
            <v>肖秀秀</v>
          </cell>
          <cell r="L28">
            <v>62</v>
          </cell>
          <cell r="M28" t="str">
            <v>兰举银</v>
          </cell>
          <cell r="N28">
            <v>74</v>
          </cell>
          <cell r="O28" t="str">
            <v>任吉洪</v>
          </cell>
          <cell r="P28">
            <v>78</v>
          </cell>
          <cell r="Q28" t="str">
            <v>田友米</v>
          </cell>
          <cell r="R28">
            <v>0</v>
          </cell>
          <cell r="S28"/>
          <cell r="T28">
            <v>0</v>
          </cell>
          <cell r="U28"/>
          <cell r="V28">
            <v>0</v>
          </cell>
          <cell r="W28"/>
        </row>
        <row r="29">
          <cell r="B29" t="str">
            <v>G513422200603280048</v>
          </cell>
          <cell r="C29">
            <v>1</v>
          </cell>
          <cell r="D29" t="str">
            <v>曹顺琼</v>
          </cell>
          <cell r="E29">
            <v>476</v>
          </cell>
          <cell r="F29">
            <v>107</v>
          </cell>
          <cell r="G29" t="str">
            <v>龚霞</v>
          </cell>
          <cell r="H29">
            <v>88</v>
          </cell>
          <cell r="I29" t="str">
            <v>扎拉</v>
          </cell>
          <cell r="J29">
            <v>106.5</v>
          </cell>
          <cell r="K29" t="str">
            <v>肖秀秀</v>
          </cell>
          <cell r="L29">
            <v>42.5</v>
          </cell>
          <cell r="M29" t="str">
            <v>兰举银</v>
          </cell>
          <cell r="N29">
            <v>53</v>
          </cell>
          <cell r="O29" t="str">
            <v>任吉洪</v>
          </cell>
          <cell r="P29">
            <v>79</v>
          </cell>
          <cell r="Q29" t="str">
            <v>田友米</v>
          </cell>
          <cell r="R29">
            <v>0</v>
          </cell>
          <cell r="S29"/>
          <cell r="T29">
            <v>0</v>
          </cell>
          <cell r="U29"/>
          <cell r="V29">
            <v>0</v>
          </cell>
          <cell r="W29"/>
        </row>
        <row r="30">
          <cell r="B30" t="str">
            <v>G513422200507192523</v>
          </cell>
          <cell r="C30">
            <v>1</v>
          </cell>
          <cell r="D30" t="str">
            <v>张小清</v>
          </cell>
          <cell r="E30">
            <v>506</v>
          </cell>
          <cell r="F30">
            <v>86</v>
          </cell>
          <cell r="G30" t="str">
            <v>龚霞</v>
          </cell>
          <cell r="H30">
            <v>104</v>
          </cell>
          <cell r="I30" t="str">
            <v>扎拉</v>
          </cell>
          <cell r="J30">
            <v>107.5</v>
          </cell>
          <cell r="K30" t="str">
            <v>肖秀秀</v>
          </cell>
          <cell r="L30">
            <v>60.5</v>
          </cell>
          <cell r="M30" t="str">
            <v>兰举银</v>
          </cell>
          <cell r="N30">
            <v>69</v>
          </cell>
          <cell r="O30" t="str">
            <v>任吉洪</v>
          </cell>
          <cell r="P30">
            <v>79</v>
          </cell>
          <cell r="Q30" t="str">
            <v>田友米</v>
          </cell>
          <cell r="R30">
            <v>0</v>
          </cell>
          <cell r="S30"/>
          <cell r="T30">
            <v>0</v>
          </cell>
          <cell r="U30"/>
          <cell r="V30">
            <v>0</v>
          </cell>
          <cell r="W30"/>
        </row>
        <row r="31">
          <cell r="B31" t="str">
            <v>G51342220040210382X</v>
          </cell>
          <cell r="C31">
            <v>1</v>
          </cell>
          <cell r="D31" t="str">
            <v>次尔启楚</v>
          </cell>
          <cell r="E31">
            <v>441.5</v>
          </cell>
          <cell r="F31">
            <v>87.5</v>
          </cell>
          <cell r="G31" t="str">
            <v>龚霞</v>
          </cell>
          <cell r="H31">
            <v>82</v>
          </cell>
          <cell r="I31" t="str">
            <v>扎拉</v>
          </cell>
          <cell r="J31">
            <v>90</v>
          </cell>
          <cell r="K31" t="str">
            <v>肖秀秀</v>
          </cell>
          <cell r="L31">
            <v>42</v>
          </cell>
          <cell r="M31" t="str">
            <v>兰举银</v>
          </cell>
          <cell r="N31">
            <v>65</v>
          </cell>
          <cell r="O31" t="str">
            <v>任吉洪</v>
          </cell>
          <cell r="P31">
            <v>75</v>
          </cell>
          <cell r="Q31" t="str">
            <v>田友米</v>
          </cell>
          <cell r="R31">
            <v>0</v>
          </cell>
          <cell r="S31"/>
          <cell r="T31">
            <v>0</v>
          </cell>
          <cell r="U31"/>
          <cell r="V31">
            <v>0</v>
          </cell>
          <cell r="W31"/>
        </row>
        <row r="32">
          <cell r="B32" t="str">
            <v>G513422200402174214</v>
          </cell>
          <cell r="C32">
            <v>1</v>
          </cell>
          <cell r="D32" t="str">
            <v>苏朗偏初</v>
          </cell>
          <cell r="E32">
            <v>436</v>
          </cell>
          <cell r="F32">
            <v>84</v>
          </cell>
          <cell r="G32" t="str">
            <v>龚霞</v>
          </cell>
          <cell r="H32">
            <v>69</v>
          </cell>
          <cell r="I32" t="str">
            <v>扎拉</v>
          </cell>
          <cell r="J32">
            <v>84.5</v>
          </cell>
          <cell r="K32" t="str">
            <v>肖秀秀</v>
          </cell>
          <cell r="L32">
            <v>62.5</v>
          </cell>
          <cell r="M32" t="str">
            <v>兰举银</v>
          </cell>
          <cell r="N32">
            <v>67</v>
          </cell>
          <cell r="O32" t="str">
            <v>任吉洪</v>
          </cell>
          <cell r="P32">
            <v>69</v>
          </cell>
          <cell r="Q32" t="str">
            <v>田友米</v>
          </cell>
          <cell r="R32">
            <v>0</v>
          </cell>
          <cell r="S32"/>
          <cell r="T32">
            <v>0</v>
          </cell>
          <cell r="U32"/>
          <cell r="V32">
            <v>0</v>
          </cell>
          <cell r="W32"/>
        </row>
        <row r="33">
          <cell r="B33" t="str">
            <v>G513422200412142929</v>
          </cell>
          <cell r="C33">
            <v>1</v>
          </cell>
          <cell r="D33" t="str">
            <v>严冬梅</v>
          </cell>
          <cell r="E33">
            <v>494.5</v>
          </cell>
          <cell r="F33">
            <v>103.5</v>
          </cell>
          <cell r="G33" t="str">
            <v>龚霞</v>
          </cell>
          <cell r="H33">
            <v>81</v>
          </cell>
          <cell r="I33" t="str">
            <v>扎拉</v>
          </cell>
          <cell r="J33">
            <v>98</v>
          </cell>
          <cell r="K33" t="str">
            <v>肖秀秀</v>
          </cell>
          <cell r="L33">
            <v>61</v>
          </cell>
          <cell r="M33" t="str">
            <v>兰举银</v>
          </cell>
          <cell r="N33">
            <v>68</v>
          </cell>
          <cell r="O33" t="str">
            <v>任吉洪</v>
          </cell>
          <cell r="P33">
            <v>83</v>
          </cell>
          <cell r="Q33" t="str">
            <v>田友米</v>
          </cell>
          <cell r="R33">
            <v>0</v>
          </cell>
          <cell r="S33"/>
          <cell r="T33">
            <v>0</v>
          </cell>
          <cell r="U33"/>
          <cell r="V33">
            <v>0</v>
          </cell>
          <cell r="W33"/>
        </row>
        <row r="34">
          <cell r="B34" t="str">
            <v>G513422200603240310</v>
          </cell>
          <cell r="C34">
            <v>1</v>
          </cell>
          <cell r="D34" t="str">
            <v>张爱民</v>
          </cell>
          <cell r="E34">
            <v>524.5</v>
          </cell>
          <cell r="F34">
            <v>92</v>
          </cell>
          <cell r="G34" t="str">
            <v>龚霞</v>
          </cell>
          <cell r="H34">
            <v>97</v>
          </cell>
          <cell r="I34" t="str">
            <v>扎拉</v>
          </cell>
          <cell r="J34">
            <v>89.5</v>
          </cell>
          <cell r="K34" t="str">
            <v>肖秀秀</v>
          </cell>
          <cell r="L34">
            <v>77.5</v>
          </cell>
          <cell r="M34" t="str">
            <v>兰举银</v>
          </cell>
          <cell r="N34">
            <v>84.5</v>
          </cell>
          <cell r="O34" t="str">
            <v>任吉洪</v>
          </cell>
          <cell r="P34">
            <v>84</v>
          </cell>
          <cell r="Q34" t="str">
            <v>田友米</v>
          </cell>
          <cell r="R34">
            <v>0</v>
          </cell>
          <cell r="S34"/>
          <cell r="T34">
            <v>0</v>
          </cell>
          <cell r="U34"/>
          <cell r="V34">
            <v>0</v>
          </cell>
          <cell r="W34"/>
        </row>
        <row r="35">
          <cell r="B35" t="str">
            <v>G513422200411066020</v>
          </cell>
          <cell r="C35">
            <v>1</v>
          </cell>
          <cell r="D35" t="str">
            <v>扎西央宗</v>
          </cell>
          <cell r="E35">
            <v>503.5</v>
          </cell>
          <cell r="F35">
            <v>96</v>
          </cell>
          <cell r="G35" t="str">
            <v>龚霞</v>
          </cell>
          <cell r="H35">
            <v>102</v>
          </cell>
          <cell r="I35" t="str">
            <v>扎拉</v>
          </cell>
          <cell r="J35">
            <v>96</v>
          </cell>
          <cell r="K35" t="str">
            <v>肖秀秀</v>
          </cell>
          <cell r="L35">
            <v>55</v>
          </cell>
          <cell r="M35" t="str">
            <v>兰举银</v>
          </cell>
          <cell r="N35">
            <v>70</v>
          </cell>
          <cell r="O35" t="str">
            <v>任吉洪</v>
          </cell>
          <cell r="P35">
            <v>84.5</v>
          </cell>
          <cell r="Q35" t="str">
            <v>田友米</v>
          </cell>
          <cell r="R35">
            <v>0</v>
          </cell>
          <cell r="S35"/>
          <cell r="T35">
            <v>0</v>
          </cell>
          <cell r="U35"/>
          <cell r="V35">
            <v>0</v>
          </cell>
          <cell r="W35"/>
        </row>
        <row r="36">
          <cell r="B36" t="str">
            <v>G513422200603190026</v>
          </cell>
          <cell r="C36">
            <v>1</v>
          </cell>
          <cell r="D36" t="str">
            <v>张光明</v>
          </cell>
          <cell r="E36">
            <v>433</v>
          </cell>
          <cell r="F36">
            <v>85</v>
          </cell>
          <cell r="G36" t="str">
            <v>龚霞</v>
          </cell>
          <cell r="H36">
            <v>71</v>
          </cell>
          <cell r="I36" t="str">
            <v>扎拉</v>
          </cell>
          <cell r="J36">
            <v>87</v>
          </cell>
          <cell r="K36" t="str">
            <v>肖秀秀</v>
          </cell>
          <cell r="L36">
            <v>51.5</v>
          </cell>
          <cell r="M36" t="str">
            <v>兰举银</v>
          </cell>
          <cell r="N36">
            <v>64</v>
          </cell>
          <cell r="O36" t="str">
            <v>任吉洪</v>
          </cell>
          <cell r="P36">
            <v>74.5</v>
          </cell>
          <cell r="Q36" t="str">
            <v>田友米</v>
          </cell>
          <cell r="R36">
            <v>0</v>
          </cell>
          <cell r="S36"/>
          <cell r="T36">
            <v>0</v>
          </cell>
          <cell r="U36"/>
          <cell r="V36">
            <v>0</v>
          </cell>
          <cell r="W36"/>
        </row>
        <row r="37">
          <cell r="B37" t="str">
            <v>G513422200603062710</v>
          </cell>
          <cell r="C37">
            <v>1</v>
          </cell>
          <cell r="D37" t="str">
            <v>陈素华</v>
          </cell>
          <cell r="E37">
            <v>486</v>
          </cell>
          <cell r="F37">
            <v>84.5</v>
          </cell>
          <cell r="G37" t="str">
            <v>龚霞</v>
          </cell>
          <cell r="H37">
            <v>96</v>
          </cell>
          <cell r="I37" t="str">
            <v>扎拉</v>
          </cell>
          <cell r="J37">
            <v>85</v>
          </cell>
          <cell r="K37" t="str">
            <v>肖秀秀</v>
          </cell>
          <cell r="L37">
            <v>64</v>
          </cell>
          <cell r="M37" t="str">
            <v>兰举银</v>
          </cell>
          <cell r="N37">
            <v>78</v>
          </cell>
          <cell r="O37" t="str">
            <v>任吉洪</v>
          </cell>
          <cell r="P37">
            <v>78.5</v>
          </cell>
          <cell r="Q37" t="str">
            <v>田友米</v>
          </cell>
          <cell r="R37">
            <v>0</v>
          </cell>
          <cell r="S37"/>
          <cell r="T37">
            <v>0</v>
          </cell>
          <cell r="U37"/>
          <cell r="V37">
            <v>0</v>
          </cell>
          <cell r="W37"/>
        </row>
        <row r="38">
          <cell r="B38" t="str">
            <v>G513422199906076823</v>
          </cell>
          <cell r="C38">
            <v>2</v>
          </cell>
          <cell r="D38" t="str">
            <v>马克各</v>
          </cell>
          <cell r="E38">
            <v>479.5</v>
          </cell>
          <cell r="F38">
            <v>98.5</v>
          </cell>
          <cell r="G38" t="str">
            <v>叶仁芳</v>
          </cell>
          <cell r="H38">
            <v>92</v>
          </cell>
          <cell r="I38" t="str">
            <v>马磊</v>
          </cell>
          <cell r="J38">
            <v>98.5</v>
          </cell>
          <cell r="K38" t="str">
            <v>冷开艳</v>
          </cell>
          <cell r="L38">
            <v>55.5</v>
          </cell>
          <cell r="M38" t="str">
            <v>高贵勇</v>
          </cell>
          <cell r="N38">
            <v>57</v>
          </cell>
          <cell r="O38" t="str">
            <v>刘厚江/方帮林</v>
          </cell>
          <cell r="P38">
            <v>78</v>
          </cell>
          <cell r="Q38" t="str">
            <v>田友米</v>
          </cell>
          <cell r="R38">
            <v>0</v>
          </cell>
          <cell r="S38"/>
          <cell r="T38">
            <v>0</v>
          </cell>
          <cell r="U38"/>
          <cell r="V38">
            <v>0</v>
          </cell>
          <cell r="W38"/>
        </row>
        <row r="39">
          <cell r="B39" t="str">
            <v>G513422200512206619</v>
          </cell>
          <cell r="C39">
            <v>1</v>
          </cell>
          <cell r="D39" t="str">
            <v>党玉林</v>
          </cell>
          <cell r="E39">
            <v>496.5</v>
          </cell>
          <cell r="F39">
            <v>102</v>
          </cell>
          <cell r="G39" t="str">
            <v>龚霞</v>
          </cell>
          <cell r="H39">
            <v>84.5</v>
          </cell>
          <cell r="I39" t="str">
            <v>扎拉</v>
          </cell>
          <cell r="J39">
            <v>95.5</v>
          </cell>
          <cell r="K39" t="str">
            <v>肖秀秀</v>
          </cell>
          <cell r="L39">
            <v>58</v>
          </cell>
          <cell r="M39" t="str">
            <v>兰举银</v>
          </cell>
          <cell r="N39">
            <v>75.5</v>
          </cell>
          <cell r="O39" t="str">
            <v>任吉洪</v>
          </cell>
          <cell r="P39">
            <v>81</v>
          </cell>
          <cell r="Q39" t="str">
            <v>田友米</v>
          </cell>
          <cell r="R39">
            <v>0</v>
          </cell>
          <cell r="S39"/>
          <cell r="T39">
            <v>0</v>
          </cell>
          <cell r="U39"/>
          <cell r="V39">
            <v>0</v>
          </cell>
          <cell r="W39"/>
        </row>
        <row r="40">
          <cell r="B40" t="str">
            <v>G51342220060312001X</v>
          </cell>
          <cell r="C40">
            <v>1</v>
          </cell>
          <cell r="D40" t="str">
            <v>黄祥雲</v>
          </cell>
          <cell r="E40">
            <v>488</v>
          </cell>
          <cell r="F40">
            <v>86</v>
          </cell>
          <cell r="G40" t="str">
            <v>龚霞</v>
          </cell>
          <cell r="H40">
            <v>102.5</v>
          </cell>
          <cell r="I40" t="str">
            <v>扎拉</v>
          </cell>
          <cell r="J40">
            <v>86</v>
          </cell>
          <cell r="K40" t="str">
            <v>肖秀秀</v>
          </cell>
          <cell r="L40">
            <v>61</v>
          </cell>
          <cell r="M40" t="str">
            <v>兰举银</v>
          </cell>
          <cell r="N40">
            <v>77</v>
          </cell>
          <cell r="O40" t="str">
            <v>任吉洪</v>
          </cell>
          <cell r="P40">
            <v>75.5</v>
          </cell>
          <cell r="Q40" t="str">
            <v>田友米</v>
          </cell>
          <cell r="R40">
            <v>0</v>
          </cell>
          <cell r="S40"/>
          <cell r="T40">
            <v>0</v>
          </cell>
          <cell r="U40"/>
          <cell r="V40">
            <v>0</v>
          </cell>
          <cell r="W40"/>
        </row>
        <row r="41">
          <cell r="B41" t="str">
            <v>G513422200609120029</v>
          </cell>
          <cell r="C41">
            <v>3</v>
          </cell>
          <cell r="D41" t="str">
            <v>石佳雯</v>
          </cell>
          <cell r="E41">
            <v>471</v>
          </cell>
          <cell r="F41">
            <v>96</v>
          </cell>
          <cell r="G41" t="str">
            <v>曹霞</v>
          </cell>
          <cell r="H41">
            <v>88</v>
          </cell>
          <cell r="I41" t="str">
            <v>苏朗偏初</v>
          </cell>
          <cell r="J41">
            <v>93.5</v>
          </cell>
          <cell r="K41" t="str">
            <v>黄建均</v>
          </cell>
          <cell r="L41">
            <v>55.5</v>
          </cell>
          <cell r="M41" t="str">
            <v>胡伟杰</v>
          </cell>
          <cell r="N41">
            <v>67.5</v>
          </cell>
          <cell r="O41" t="str">
            <v>郑强秋</v>
          </cell>
          <cell r="P41">
            <v>70.5</v>
          </cell>
          <cell r="Q41" t="str">
            <v>龙志云</v>
          </cell>
          <cell r="R41">
            <v>61</v>
          </cell>
          <cell r="S41"/>
          <cell r="T41">
            <v>60</v>
          </cell>
          <cell r="U41"/>
          <cell r="V41">
            <v>60</v>
          </cell>
          <cell r="W41"/>
        </row>
        <row r="42">
          <cell r="B42" t="str">
            <v>G513422200507064425</v>
          </cell>
          <cell r="C42">
            <v>2</v>
          </cell>
          <cell r="D42" t="str">
            <v>贾阿甲</v>
          </cell>
          <cell r="E42">
            <v>429.5</v>
          </cell>
          <cell r="F42">
            <v>93</v>
          </cell>
          <cell r="G42" t="str">
            <v>叶仁芳</v>
          </cell>
          <cell r="H42">
            <v>71</v>
          </cell>
          <cell r="I42" t="str">
            <v>马磊</v>
          </cell>
          <cell r="J42">
            <v>97</v>
          </cell>
          <cell r="K42" t="str">
            <v>冷开艳</v>
          </cell>
          <cell r="L42">
            <v>48.5</v>
          </cell>
          <cell r="M42" t="str">
            <v>高贵勇</v>
          </cell>
          <cell r="N42">
            <v>58.5</v>
          </cell>
          <cell r="O42" t="str">
            <v>刘厚江/方帮林</v>
          </cell>
          <cell r="P42">
            <v>61.5</v>
          </cell>
          <cell r="Q42" t="str">
            <v>田友米</v>
          </cell>
          <cell r="R42">
            <v>0</v>
          </cell>
          <cell r="S42"/>
          <cell r="T42">
            <v>0</v>
          </cell>
          <cell r="U42"/>
          <cell r="V42">
            <v>0</v>
          </cell>
          <cell r="W42"/>
        </row>
        <row r="43">
          <cell r="B43" t="str">
            <v>G513422200601100015</v>
          </cell>
          <cell r="C43">
            <v>3</v>
          </cell>
          <cell r="D43" t="str">
            <v>吕旭</v>
          </cell>
          <cell r="E43">
            <v>500</v>
          </cell>
          <cell r="F43">
            <v>92.5</v>
          </cell>
          <cell r="G43" t="str">
            <v>曹霞</v>
          </cell>
          <cell r="H43">
            <v>107</v>
          </cell>
          <cell r="I43" t="str">
            <v>苏朗偏初</v>
          </cell>
          <cell r="J43">
            <v>107.5</v>
          </cell>
          <cell r="K43" t="str">
            <v>黄建均</v>
          </cell>
          <cell r="L43">
            <v>53</v>
          </cell>
          <cell r="M43" t="str">
            <v>胡伟杰</v>
          </cell>
          <cell r="N43">
            <v>72</v>
          </cell>
          <cell r="O43" t="str">
            <v>郑强秋</v>
          </cell>
          <cell r="P43">
            <v>68</v>
          </cell>
          <cell r="Q43" t="str">
            <v>龙志云</v>
          </cell>
          <cell r="R43">
            <v>12</v>
          </cell>
          <cell r="S43"/>
          <cell r="T43">
            <v>20</v>
          </cell>
          <cell r="U43"/>
          <cell r="V43">
            <v>20</v>
          </cell>
          <cell r="W43"/>
        </row>
        <row r="44">
          <cell r="B44" t="str">
            <v>G513422200606280027</v>
          </cell>
          <cell r="C44">
            <v>2</v>
          </cell>
          <cell r="D44" t="str">
            <v>徐畅宇</v>
          </cell>
          <cell r="E44">
            <v>472</v>
          </cell>
          <cell r="F44">
            <v>99.5</v>
          </cell>
          <cell r="G44" t="str">
            <v>叶仁芳</v>
          </cell>
          <cell r="H44">
            <v>92</v>
          </cell>
          <cell r="I44" t="str">
            <v>马磊</v>
          </cell>
          <cell r="J44">
            <v>84</v>
          </cell>
          <cell r="K44" t="str">
            <v>冷开艳</v>
          </cell>
          <cell r="L44">
            <v>55.5</v>
          </cell>
          <cell r="M44" t="str">
            <v>高贵勇</v>
          </cell>
          <cell r="N44">
            <v>70</v>
          </cell>
          <cell r="O44" t="str">
            <v>刘厚江/方帮林</v>
          </cell>
          <cell r="P44">
            <v>71</v>
          </cell>
          <cell r="Q44" t="str">
            <v>田友米</v>
          </cell>
          <cell r="R44">
            <v>0</v>
          </cell>
          <cell r="S44"/>
          <cell r="T44">
            <v>0</v>
          </cell>
          <cell r="U44"/>
          <cell r="V44">
            <v>0</v>
          </cell>
          <cell r="W44"/>
        </row>
        <row r="45">
          <cell r="B45" t="str">
            <v>G513422200511063820</v>
          </cell>
          <cell r="C45">
            <v>3</v>
          </cell>
          <cell r="D45" t="str">
            <v>何小燕</v>
          </cell>
          <cell r="E45">
            <v>413</v>
          </cell>
          <cell r="F45">
            <v>92.5</v>
          </cell>
          <cell r="G45" t="str">
            <v>曹霞</v>
          </cell>
          <cell r="H45">
            <v>69</v>
          </cell>
          <cell r="I45" t="str">
            <v>苏朗偏初</v>
          </cell>
          <cell r="J45">
            <v>94</v>
          </cell>
          <cell r="K45" t="str">
            <v>黄建均</v>
          </cell>
          <cell r="L45">
            <v>46.5</v>
          </cell>
          <cell r="M45" t="str">
            <v>胡伟杰</v>
          </cell>
          <cell r="N45">
            <v>55.5</v>
          </cell>
          <cell r="O45" t="str">
            <v>郑强秋</v>
          </cell>
          <cell r="P45">
            <v>55.5</v>
          </cell>
          <cell r="Q45" t="str">
            <v>龙志云</v>
          </cell>
          <cell r="R45">
            <v>27</v>
          </cell>
          <cell r="S45"/>
          <cell r="T45">
            <v>40</v>
          </cell>
          <cell r="U45"/>
          <cell r="V45">
            <v>40</v>
          </cell>
          <cell r="W45"/>
        </row>
        <row r="46">
          <cell r="B46" t="str">
            <v>G513422200510026219</v>
          </cell>
          <cell r="C46">
            <v>2</v>
          </cell>
          <cell r="D46" t="str">
            <v>朱兆明</v>
          </cell>
          <cell r="E46">
            <v>464</v>
          </cell>
          <cell r="F46">
            <v>84.5</v>
          </cell>
          <cell r="G46" t="str">
            <v>叶仁芳</v>
          </cell>
          <cell r="H46">
            <v>121</v>
          </cell>
          <cell r="I46" t="str">
            <v>马磊</v>
          </cell>
          <cell r="J46">
            <v>65</v>
          </cell>
          <cell r="K46" t="str">
            <v>冷开艳</v>
          </cell>
          <cell r="L46">
            <v>58.5</v>
          </cell>
          <cell r="M46" t="str">
            <v>高贵勇</v>
          </cell>
          <cell r="N46">
            <v>75</v>
          </cell>
          <cell r="O46" t="str">
            <v>刘厚江/方帮林</v>
          </cell>
          <cell r="P46">
            <v>60</v>
          </cell>
          <cell r="Q46" t="str">
            <v>田友米</v>
          </cell>
          <cell r="R46">
            <v>0</v>
          </cell>
          <cell r="S46"/>
          <cell r="T46">
            <v>0</v>
          </cell>
          <cell r="U46"/>
          <cell r="V46">
            <v>0</v>
          </cell>
          <cell r="W46"/>
        </row>
        <row r="47">
          <cell r="B47" t="str">
            <v>G513422200409101317</v>
          </cell>
          <cell r="C47">
            <v>3</v>
          </cell>
          <cell r="D47" t="str">
            <v>李秀才</v>
          </cell>
          <cell r="E47">
            <v>431.5</v>
          </cell>
          <cell r="F47">
            <v>97.5</v>
          </cell>
          <cell r="G47" t="str">
            <v>曹霞</v>
          </cell>
          <cell r="H47">
            <v>80</v>
          </cell>
          <cell r="I47" t="str">
            <v>苏朗偏初</v>
          </cell>
          <cell r="J47">
            <v>82</v>
          </cell>
          <cell r="K47" t="str">
            <v>黄建均</v>
          </cell>
          <cell r="L47">
            <v>57</v>
          </cell>
          <cell r="M47" t="str">
            <v>胡伟杰</v>
          </cell>
          <cell r="N47">
            <v>55.5</v>
          </cell>
          <cell r="O47" t="str">
            <v>郑强秋</v>
          </cell>
          <cell r="P47">
            <v>59.5</v>
          </cell>
          <cell r="Q47" t="str">
            <v>龙志云</v>
          </cell>
          <cell r="R47">
            <v>41</v>
          </cell>
          <cell r="S47"/>
          <cell r="T47">
            <v>45</v>
          </cell>
          <cell r="U47"/>
          <cell r="V47">
            <v>45</v>
          </cell>
          <cell r="W47"/>
        </row>
        <row r="48">
          <cell r="B48" t="str">
            <v>G513422200509016646</v>
          </cell>
          <cell r="C48">
            <v>2</v>
          </cell>
          <cell r="D48" t="str">
            <v>马沙莉</v>
          </cell>
          <cell r="E48">
            <v>478</v>
          </cell>
          <cell r="F48">
            <v>96.5</v>
          </cell>
          <cell r="G48" t="str">
            <v>叶仁芳</v>
          </cell>
          <cell r="H48">
            <v>90</v>
          </cell>
          <cell r="I48" t="str">
            <v>马磊</v>
          </cell>
          <cell r="J48">
            <v>95.5</v>
          </cell>
          <cell r="K48" t="str">
            <v>冷开艳</v>
          </cell>
          <cell r="L48">
            <v>60.5</v>
          </cell>
          <cell r="M48" t="str">
            <v>高贵勇</v>
          </cell>
          <cell r="N48">
            <v>63.5</v>
          </cell>
          <cell r="O48" t="str">
            <v>刘厚江/方帮林</v>
          </cell>
          <cell r="P48">
            <v>72</v>
          </cell>
          <cell r="Q48" t="str">
            <v>田友米</v>
          </cell>
          <cell r="R48">
            <v>0</v>
          </cell>
          <cell r="S48"/>
          <cell r="T48">
            <v>0</v>
          </cell>
          <cell r="U48"/>
          <cell r="V48">
            <v>0</v>
          </cell>
          <cell r="W48"/>
        </row>
        <row r="49">
          <cell r="B49" t="str">
            <v>G513422200503195022</v>
          </cell>
          <cell r="C49">
            <v>2</v>
          </cell>
          <cell r="D49" t="str">
            <v>晓玲</v>
          </cell>
          <cell r="E49">
            <v>466.5</v>
          </cell>
          <cell r="F49">
            <v>96.5</v>
          </cell>
          <cell r="G49" t="str">
            <v>叶仁芳</v>
          </cell>
          <cell r="H49">
            <v>80</v>
          </cell>
          <cell r="I49" t="str">
            <v>马磊</v>
          </cell>
          <cell r="J49">
            <v>89.5</v>
          </cell>
          <cell r="K49" t="str">
            <v>冷开艳</v>
          </cell>
          <cell r="L49">
            <v>53.5</v>
          </cell>
          <cell r="M49" t="str">
            <v>高贵勇</v>
          </cell>
          <cell r="N49">
            <v>67</v>
          </cell>
          <cell r="O49" t="str">
            <v>刘厚江/方帮林</v>
          </cell>
          <cell r="P49">
            <v>80</v>
          </cell>
          <cell r="Q49" t="str">
            <v>田友米</v>
          </cell>
          <cell r="R49">
            <v>0</v>
          </cell>
          <cell r="S49"/>
          <cell r="T49">
            <v>0</v>
          </cell>
          <cell r="U49"/>
          <cell r="V49">
            <v>0</v>
          </cell>
          <cell r="W49"/>
        </row>
        <row r="50">
          <cell r="B50" t="str">
            <v>G513422200605071549</v>
          </cell>
          <cell r="C50">
            <v>2</v>
          </cell>
          <cell r="D50" t="str">
            <v>邱伍呷</v>
          </cell>
          <cell r="E50">
            <v>424</v>
          </cell>
          <cell r="F50">
            <v>86.5</v>
          </cell>
          <cell r="G50" t="str">
            <v>叶仁芳</v>
          </cell>
          <cell r="H50">
            <v>86</v>
          </cell>
          <cell r="I50" t="str">
            <v>马磊</v>
          </cell>
          <cell r="J50">
            <v>78.5</v>
          </cell>
          <cell r="K50" t="str">
            <v>冷开艳</v>
          </cell>
          <cell r="L50">
            <v>48</v>
          </cell>
          <cell r="M50" t="str">
            <v>高贵勇</v>
          </cell>
          <cell r="N50">
            <v>56</v>
          </cell>
          <cell r="O50" t="str">
            <v>刘厚江/方帮林</v>
          </cell>
          <cell r="P50">
            <v>69</v>
          </cell>
          <cell r="Q50" t="str">
            <v>田友米</v>
          </cell>
          <cell r="R50">
            <v>0</v>
          </cell>
          <cell r="S50"/>
          <cell r="T50">
            <v>0</v>
          </cell>
          <cell r="U50"/>
          <cell r="V50">
            <v>0</v>
          </cell>
          <cell r="W50"/>
        </row>
        <row r="51">
          <cell r="B51" t="str">
            <v>G513422200705055423</v>
          </cell>
          <cell r="C51">
            <v>3</v>
          </cell>
          <cell r="D51" t="str">
            <v>次尔拥宗</v>
          </cell>
          <cell r="E51">
            <v>475</v>
          </cell>
          <cell r="F51">
            <v>86</v>
          </cell>
          <cell r="G51" t="str">
            <v>曹霞</v>
          </cell>
          <cell r="H51">
            <v>90</v>
          </cell>
          <cell r="I51" t="str">
            <v>苏朗偏初</v>
          </cell>
          <cell r="J51">
            <v>104</v>
          </cell>
          <cell r="K51" t="str">
            <v>黄建均</v>
          </cell>
          <cell r="L51">
            <v>53</v>
          </cell>
          <cell r="M51" t="str">
            <v>胡伟杰</v>
          </cell>
          <cell r="N51">
            <v>75</v>
          </cell>
          <cell r="O51" t="str">
            <v>郑强秋</v>
          </cell>
          <cell r="P51">
            <v>67</v>
          </cell>
          <cell r="Q51" t="str">
            <v>龙志云</v>
          </cell>
          <cell r="R51">
            <v>30</v>
          </cell>
          <cell r="S51"/>
          <cell r="T51">
            <v>34</v>
          </cell>
          <cell r="U51"/>
          <cell r="V51">
            <v>34</v>
          </cell>
          <cell r="W51"/>
        </row>
        <row r="52">
          <cell r="B52" t="str">
            <v>G513422200502080047</v>
          </cell>
          <cell r="C52">
            <v>2</v>
          </cell>
          <cell r="D52" t="str">
            <v>刘静妍</v>
          </cell>
          <cell r="E52">
            <v>510</v>
          </cell>
          <cell r="F52">
            <v>110</v>
          </cell>
          <cell r="G52" t="str">
            <v>叶仁芳</v>
          </cell>
          <cell r="H52">
            <v>104</v>
          </cell>
          <cell r="I52" t="str">
            <v>马磊</v>
          </cell>
          <cell r="J52">
            <v>80.5</v>
          </cell>
          <cell r="K52" t="str">
            <v>冷开艳</v>
          </cell>
          <cell r="L52">
            <v>66.5</v>
          </cell>
          <cell r="M52" t="str">
            <v>高贵勇</v>
          </cell>
          <cell r="N52">
            <v>64</v>
          </cell>
          <cell r="O52" t="str">
            <v>刘厚江/方帮林</v>
          </cell>
          <cell r="P52">
            <v>85</v>
          </cell>
          <cell r="Q52" t="str">
            <v>田友米</v>
          </cell>
          <cell r="R52">
            <v>0</v>
          </cell>
          <cell r="S52"/>
          <cell r="T52">
            <v>0</v>
          </cell>
          <cell r="U52"/>
          <cell r="V52">
            <v>0</v>
          </cell>
          <cell r="W52"/>
        </row>
        <row r="53">
          <cell r="B53" t="str">
            <v>G513422200511152321</v>
          </cell>
          <cell r="C53">
            <v>3</v>
          </cell>
          <cell r="D53" t="str">
            <v>张小燕</v>
          </cell>
          <cell r="E53">
            <v>479.5</v>
          </cell>
          <cell r="F53">
            <v>96.5</v>
          </cell>
          <cell r="G53" t="str">
            <v>曹霞</v>
          </cell>
          <cell r="H53">
            <v>85</v>
          </cell>
          <cell r="I53" t="str">
            <v>苏朗偏初</v>
          </cell>
          <cell r="J53">
            <v>87.5</v>
          </cell>
          <cell r="K53" t="str">
            <v>黄建均</v>
          </cell>
          <cell r="L53">
            <v>61</v>
          </cell>
          <cell r="M53" t="str">
            <v>胡伟杰</v>
          </cell>
          <cell r="N53">
            <v>72</v>
          </cell>
          <cell r="O53" t="str">
            <v>郑强秋</v>
          </cell>
          <cell r="P53">
            <v>77.5</v>
          </cell>
          <cell r="Q53" t="str">
            <v>龙志云</v>
          </cell>
          <cell r="R53">
            <v>35</v>
          </cell>
          <cell r="S53"/>
          <cell r="T53">
            <v>44</v>
          </cell>
          <cell r="U53"/>
          <cell r="V53">
            <v>44</v>
          </cell>
          <cell r="W53"/>
        </row>
        <row r="54">
          <cell r="B54" t="str">
            <v>G513422200504024225</v>
          </cell>
          <cell r="C54">
            <v>3</v>
          </cell>
          <cell r="D54" t="str">
            <v>边玛拉初</v>
          </cell>
          <cell r="E54">
            <v>419.5</v>
          </cell>
          <cell r="F54">
            <v>86.5</v>
          </cell>
          <cell r="G54" t="str">
            <v>曹霞</v>
          </cell>
          <cell r="H54">
            <v>83</v>
          </cell>
          <cell r="I54" t="str">
            <v>苏朗偏初</v>
          </cell>
          <cell r="J54">
            <v>73</v>
          </cell>
          <cell r="K54" t="str">
            <v>黄建均</v>
          </cell>
          <cell r="L54">
            <v>55</v>
          </cell>
          <cell r="M54" t="str">
            <v>胡伟杰</v>
          </cell>
          <cell r="N54">
            <v>69.5</v>
          </cell>
          <cell r="O54" t="str">
            <v>郑强秋</v>
          </cell>
          <cell r="P54">
            <v>52.5</v>
          </cell>
          <cell r="Q54" t="str">
            <v>龙志云</v>
          </cell>
          <cell r="R54">
            <v>31</v>
          </cell>
          <cell r="S54"/>
          <cell r="T54">
            <v>38</v>
          </cell>
          <cell r="U54"/>
          <cell r="V54">
            <v>38</v>
          </cell>
          <cell r="W54"/>
        </row>
        <row r="55">
          <cell r="B55" t="str">
            <v>G513422200511080022</v>
          </cell>
          <cell r="C55">
            <v>3</v>
          </cell>
          <cell r="D55" t="str">
            <v>严高倩</v>
          </cell>
          <cell r="E55">
            <v>425</v>
          </cell>
          <cell r="F55">
            <v>91.5</v>
          </cell>
          <cell r="G55" t="str">
            <v>曹霞</v>
          </cell>
          <cell r="H55">
            <v>87</v>
          </cell>
          <cell r="I55" t="str">
            <v>苏朗偏初</v>
          </cell>
          <cell r="J55">
            <v>86</v>
          </cell>
          <cell r="K55" t="str">
            <v>黄建均</v>
          </cell>
          <cell r="L55">
            <v>57.5</v>
          </cell>
          <cell r="M55" t="str">
            <v>胡伟杰</v>
          </cell>
          <cell r="N55">
            <v>53</v>
          </cell>
          <cell r="O55" t="str">
            <v>郑强秋</v>
          </cell>
          <cell r="P55">
            <v>50</v>
          </cell>
          <cell r="Q55" t="str">
            <v>龙志云</v>
          </cell>
          <cell r="R55">
            <v>42</v>
          </cell>
          <cell r="S55"/>
          <cell r="T55">
            <v>44</v>
          </cell>
          <cell r="U55"/>
          <cell r="V55">
            <v>44</v>
          </cell>
          <cell r="W55"/>
        </row>
        <row r="56">
          <cell r="B56" t="str">
            <v>G513422200511066626</v>
          </cell>
          <cell r="C56">
            <v>2</v>
          </cell>
          <cell r="D56" t="str">
            <v>马艳芳</v>
          </cell>
          <cell r="E56">
            <v>464</v>
          </cell>
          <cell r="F56">
            <v>95</v>
          </cell>
          <cell r="G56" t="str">
            <v>叶仁芳</v>
          </cell>
          <cell r="H56">
            <v>100</v>
          </cell>
          <cell r="I56" t="str">
            <v>马磊</v>
          </cell>
          <cell r="J56">
            <v>83.5</v>
          </cell>
          <cell r="K56" t="str">
            <v>冷开艳</v>
          </cell>
          <cell r="L56">
            <v>51.5</v>
          </cell>
          <cell r="M56" t="str">
            <v>高贵勇</v>
          </cell>
          <cell r="N56">
            <v>60</v>
          </cell>
          <cell r="O56" t="str">
            <v>刘厚江/方帮林</v>
          </cell>
          <cell r="P56">
            <v>74</v>
          </cell>
          <cell r="Q56" t="str">
            <v>田友米</v>
          </cell>
          <cell r="R56">
            <v>0</v>
          </cell>
          <cell r="S56"/>
          <cell r="T56">
            <v>0</v>
          </cell>
          <cell r="U56"/>
          <cell r="V56">
            <v>0</v>
          </cell>
          <cell r="W56"/>
        </row>
        <row r="57">
          <cell r="B57" t="str">
            <v>G513422200301126029</v>
          </cell>
          <cell r="C57">
            <v>3</v>
          </cell>
          <cell r="D57" t="str">
            <v>三米里</v>
          </cell>
          <cell r="E57">
            <v>421</v>
          </cell>
          <cell r="F57">
            <v>97.5</v>
          </cell>
          <cell r="G57" t="str">
            <v>曹霞</v>
          </cell>
          <cell r="H57">
            <v>78</v>
          </cell>
          <cell r="I57" t="str">
            <v>苏朗偏初</v>
          </cell>
          <cell r="J57">
            <v>93</v>
          </cell>
          <cell r="K57" t="str">
            <v>黄建均</v>
          </cell>
          <cell r="L57">
            <v>48.5</v>
          </cell>
          <cell r="M57" t="str">
            <v>胡伟杰</v>
          </cell>
          <cell r="N57">
            <v>60</v>
          </cell>
          <cell r="O57" t="str">
            <v>郑强秋</v>
          </cell>
          <cell r="P57">
            <v>44</v>
          </cell>
          <cell r="Q57" t="str">
            <v>龙志云</v>
          </cell>
          <cell r="R57">
            <v>41</v>
          </cell>
          <cell r="S57"/>
          <cell r="T57">
            <v>33</v>
          </cell>
          <cell r="U57"/>
          <cell r="V57">
            <v>33</v>
          </cell>
          <cell r="W57"/>
        </row>
        <row r="58">
          <cell r="B58" t="str">
            <v>G513422200511122114</v>
          </cell>
          <cell r="C58" t="e">
            <v>#N/A</v>
          </cell>
          <cell r="D58" t="str">
            <v>洛桑旦珠</v>
          </cell>
          <cell r="E58" t="e">
            <v>#N/A</v>
          </cell>
          <cell r="F58" t="e">
            <v>#N/A</v>
          </cell>
          <cell r="G58"/>
          <cell r="H58" t="e">
            <v>#N/A</v>
          </cell>
          <cell r="I58"/>
          <cell r="J58" t="e">
            <v>#N/A</v>
          </cell>
          <cell r="K58"/>
          <cell r="L58" t="e">
            <v>#N/A</v>
          </cell>
          <cell r="M58"/>
          <cell r="N58" t="e">
            <v>#N/A</v>
          </cell>
          <cell r="O58"/>
          <cell r="P58" t="e">
            <v>#N/A</v>
          </cell>
          <cell r="Q58"/>
          <cell r="R58" t="e">
            <v>#N/A</v>
          </cell>
          <cell r="S58"/>
          <cell r="T58" t="e">
            <v>#N/A</v>
          </cell>
          <cell r="U58"/>
          <cell r="V58" t="e">
            <v>#N/A</v>
          </cell>
          <cell r="W58"/>
        </row>
        <row r="59">
          <cell r="B59" t="str">
            <v>G513422200910050023</v>
          </cell>
          <cell r="C59">
            <v>3</v>
          </cell>
          <cell r="D59" t="str">
            <v>马芸丽</v>
          </cell>
          <cell r="E59">
            <v>427.5</v>
          </cell>
          <cell r="F59">
            <v>93</v>
          </cell>
          <cell r="G59" t="str">
            <v>曹霞</v>
          </cell>
          <cell r="H59">
            <v>64</v>
          </cell>
          <cell r="I59" t="str">
            <v>苏朗偏初</v>
          </cell>
          <cell r="J59">
            <v>108</v>
          </cell>
          <cell r="K59" t="str">
            <v>黄建均</v>
          </cell>
          <cell r="L59">
            <v>39</v>
          </cell>
          <cell r="M59" t="str">
            <v>胡伟杰</v>
          </cell>
          <cell r="N59">
            <v>61.5</v>
          </cell>
          <cell r="O59" t="str">
            <v>郑强秋</v>
          </cell>
          <cell r="P59">
            <v>62</v>
          </cell>
          <cell r="Q59" t="str">
            <v>龙志云</v>
          </cell>
          <cell r="R59">
            <v>51</v>
          </cell>
          <cell r="S59"/>
          <cell r="T59">
            <v>42</v>
          </cell>
          <cell r="U59"/>
          <cell r="V59">
            <v>42</v>
          </cell>
          <cell r="W59"/>
        </row>
        <row r="60">
          <cell r="B60" t="str">
            <v>G513422200511192913</v>
          </cell>
          <cell r="C60">
            <v>2</v>
          </cell>
          <cell r="D60" t="str">
            <v>赵宇</v>
          </cell>
          <cell r="E60">
            <v>451</v>
          </cell>
          <cell r="F60">
            <v>88.5</v>
          </cell>
          <cell r="G60" t="str">
            <v>叶仁芳</v>
          </cell>
          <cell r="H60">
            <v>75</v>
          </cell>
          <cell r="I60" t="str">
            <v>马磊</v>
          </cell>
          <cell r="J60">
            <v>87.5</v>
          </cell>
          <cell r="K60" t="str">
            <v>冷开艳</v>
          </cell>
          <cell r="L60">
            <v>69</v>
          </cell>
          <cell r="M60" t="str">
            <v>高贵勇</v>
          </cell>
          <cell r="N60">
            <v>59.5</v>
          </cell>
          <cell r="O60" t="str">
            <v>刘厚江/方帮林</v>
          </cell>
          <cell r="P60">
            <v>71.5</v>
          </cell>
          <cell r="Q60" t="str">
            <v>田友米</v>
          </cell>
          <cell r="R60">
            <v>0</v>
          </cell>
          <cell r="S60"/>
          <cell r="T60">
            <v>0</v>
          </cell>
          <cell r="U60"/>
          <cell r="V60">
            <v>0</v>
          </cell>
          <cell r="W60"/>
        </row>
        <row r="61">
          <cell r="B61" t="str">
            <v>G513422200510276613</v>
          </cell>
          <cell r="C61">
            <v>3</v>
          </cell>
          <cell r="D61" t="str">
            <v>鲁乔飞</v>
          </cell>
          <cell r="E61">
            <v>384.5</v>
          </cell>
          <cell r="F61">
            <v>71.5</v>
          </cell>
          <cell r="G61" t="str">
            <v>曹霞</v>
          </cell>
          <cell r="H61">
            <v>83</v>
          </cell>
          <cell r="I61" t="str">
            <v>苏朗偏初</v>
          </cell>
          <cell r="J61">
            <v>76.5</v>
          </cell>
          <cell r="K61" t="str">
            <v>黄建均</v>
          </cell>
          <cell r="L61">
            <v>47.5</v>
          </cell>
          <cell r="M61" t="str">
            <v>胡伟杰</v>
          </cell>
          <cell r="N61">
            <v>66.5</v>
          </cell>
          <cell r="O61" t="str">
            <v>郑强秋</v>
          </cell>
          <cell r="P61">
            <v>39.5</v>
          </cell>
          <cell r="Q61" t="str">
            <v>龙志云</v>
          </cell>
          <cell r="R61">
            <v>22</v>
          </cell>
          <cell r="S61"/>
          <cell r="T61">
            <v>30</v>
          </cell>
          <cell r="U61"/>
          <cell r="V61">
            <v>30</v>
          </cell>
          <cell r="W61"/>
        </row>
        <row r="62">
          <cell r="B62" t="str">
            <v>G513422200511042720</v>
          </cell>
          <cell r="C62">
            <v>2</v>
          </cell>
          <cell r="D62" t="str">
            <v>朱梦雪</v>
          </cell>
          <cell r="E62">
            <v>433.5</v>
          </cell>
          <cell r="F62">
            <v>94</v>
          </cell>
          <cell r="G62" t="str">
            <v>叶仁芳</v>
          </cell>
          <cell r="H62">
            <v>87</v>
          </cell>
          <cell r="I62" t="str">
            <v>马磊</v>
          </cell>
          <cell r="J62">
            <v>83</v>
          </cell>
          <cell r="K62" t="str">
            <v>冷开艳</v>
          </cell>
          <cell r="L62">
            <v>47.5</v>
          </cell>
          <cell r="M62" t="str">
            <v>高贵勇</v>
          </cell>
          <cell r="N62">
            <v>61</v>
          </cell>
          <cell r="O62" t="str">
            <v>刘厚江/方帮林</v>
          </cell>
          <cell r="P62">
            <v>61</v>
          </cell>
          <cell r="Q62" t="str">
            <v>田友米</v>
          </cell>
          <cell r="R62">
            <v>0</v>
          </cell>
          <cell r="S62"/>
          <cell r="T62">
            <v>0</v>
          </cell>
          <cell r="U62"/>
          <cell r="V62">
            <v>0</v>
          </cell>
          <cell r="W62"/>
        </row>
        <row r="63">
          <cell r="B63" t="str">
            <v>G513422200610220027</v>
          </cell>
          <cell r="C63">
            <v>3</v>
          </cell>
          <cell r="D63" t="str">
            <v>马学碧</v>
          </cell>
          <cell r="E63">
            <v>431.5</v>
          </cell>
          <cell r="F63">
            <v>91.5</v>
          </cell>
          <cell r="G63" t="str">
            <v>曹霞</v>
          </cell>
          <cell r="H63">
            <v>89.5</v>
          </cell>
          <cell r="I63" t="str">
            <v>苏朗偏初</v>
          </cell>
          <cell r="J63">
            <v>90</v>
          </cell>
          <cell r="K63" t="str">
            <v>黄建均</v>
          </cell>
          <cell r="L63">
            <v>47</v>
          </cell>
          <cell r="M63" t="str">
            <v>胡伟杰</v>
          </cell>
          <cell r="N63">
            <v>60</v>
          </cell>
          <cell r="O63" t="str">
            <v>郑强秋</v>
          </cell>
          <cell r="P63">
            <v>53.5</v>
          </cell>
          <cell r="Q63" t="str">
            <v>龙志云</v>
          </cell>
          <cell r="R63">
            <v>26</v>
          </cell>
          <cell r="S63"/>
          <cell r="T63">
            <v>24</v>
          </cell>
          <cell r="U63"/>
          <cell r="V63">
            <v>24</v>
          </cell>
          <cell r="W63"/>
        </row>
        <row r="64">
          <cell r="B64" t="str">
            <v>G513422200709215623</v>
          </cell>
          <cell r="C64">
            <v>2</v>
          </cell>
          <cell r="D64" t="str">
            <v>杨秋艳</v>
          </cell>
          <cell r="E64">
            <v>387</v>
          </cell>
          <cell r="F64">
            <v>88</v>
          </cell>
          <cell r="G64" t="str">
            <v>叶仁芳</v>
          </cell>
          <cell r="H64">
            <v>61</v>
          </cell>
          <cell r="I64" t="str">
            <v>马磊</v>
          </cell>
          <cell r="J64">
            <v>76.5</v>
          </cell>
          <cell r="K64" t="str">
            <v>冷开艳</v>
          </cell>
          <cell r="L64">
            <v>50</v>
          </cell>
          <cell r="M64" t="str">
            <v>高贵勇</v>
          </cell>
          <cell r="N64">
            <v>53</v>
          </cell>
          <cell r="O64" t="str">
            <v>刘厚江/方帮林</v>
          </cell>
          <cell r="P64">
            <v>58.5</v>
          </cell>
          <cell r="Q64" t="str">
            <v>田友米</v>
          </cell>
          <cell r="R64">
            <v>0</v>
          </cell>
          <cell r="S64"/>
          <cell r="T64">
            <v>0</v>
          </cell>
          <cell r="U64"/>
          <cell r="V64">
            <v>0</v>
          </cell>
          <cell r="W64"/>
        </row>
        <row r="65">
          <cell r="B65" t="str">
            <v>G513422200610085611</v>
          </cell>
          <cell r="C65" t="e">
            <v>#N/A</v>
          </cell>
          <cell r="D65" t="str">
            <v>翁吉旦珠</v>
          </cell>
          <cell r="E65" t="e">
            <v>#N/A</v>
          </cell>
          <cell r="F65" t="e">
            <v>#N/A</v>
          </cell>
          <cell r="G65"/>
          <cell r="H65" t="e">
            <v>#N/A</v>
          </cell>
          <cell r="I65"/>
          <cell r="J65" t="e">
            <v>#N/A</v>
          </cell>
          <cell r="K65"/>
          <cell r="L65" t="e">
            <v>#N/A</v>
          </cell>
          <cell r="M65"/>
          <cell r="N65" t="e">
            <v>#N/A</v>
          </cell>
          <cell r="O65"/>
          <cell r="P65" t="e">
            <v>#N/A</v>
          </cell>
          <cell r="Q65"/>
          <cell r="R65" t="e">
            <v>#N/A</v>
          </cell>
          <cell r="S65"/>
          <cell r="T65" t="e">
            <v>#N/A</v>
          </cell>
          <cell r="U65"/>
          <cell r="V65" t="e">
            <v>#N/A</v>
          </cell>
          <cell r="W65"/>
        </row>
        <row r="66">
          <cell r="B66" t="str">
            <v>G51342220030514251X</v>
          </cell>
          <cell r="C66">
            <v>2</v>
          </cell>
          <cell r="D66" t="str">
            <v>扎西达瓦</v>
          </cell>
          <cell r="E66">
            <v>394.5</v>
          </cell>
          <cell r="F66">
            <v>96.5</v>
          </cell>
          <cell r="G66" t="str">
            <v>叶仁芳</v>
          </cell>
          <cell r="H66">
            <v>74</v>
          </cell>
          <cell r="I66" t="str">
            <v>马磊</v>
          </cell>
          <cell r="J66">
            <v>76</v>
          </cell>
          <cell r="K66" t="str">
            <v>冷开艳</v>
          </cell>
          <cell r="L66">
            <v>42</v>
          </cell>
          <cell r="M66" t="str">
            <v>高贵勇</v>
          </cell>
          <cell r="N66">
            <v>48</v>
          </cell>
          <cell r="O66" t="str">
            <v>刘厚江/方帮林</v>
          </cell>
          <cell r="P66">
            <v>58</v>
          </cell>
          <cell r="Q66" t="str">
            <v>田友米</v>
          </cell>
          <cell r="R66">
            <v>0</v>
          </cell>
          <cell r="S66"/>
          <cell r="T66">
            <v>0</v>
          </cell>
          <cell r="U66"/>
          <cell r="V66">
            <v>0</v>
          </cell>
          <cell r="W66"/>
        </row>
        <row r="67">
          <cell r="B67" t="str">
            <v>G513422200310064819</v>
          </cell>
          <cell r="C67">
            <v>2</v>
          </cell>
          <cell r="D67" t="str">
            <v>苏朗翁丁</v>
          </cell>
          <cell r="E67">
            <v>419</v>
          </cell>
          <cell r="F67">
            <v>97.5</v>
          </cell>
          <cell r="G67" t="str">
            <v>叶仁芳</v>
          </cell>
          <cell r="H67">
            <v>85.5</v>
          </cell>
          <cell r="I67" t="str">
            <v>马磊</v>
          </cell>
          <cell r="J67">
            <v>87.5</v>
          </cell>
          <cell r="K67" t="str">
            <v>冷开艳</v>
          </cell>
          <cell r="L67">
            <v>39</v>
          </cell>
          <cell r="M67" t="str">
            <v>高贵勇</v>
          </cell>
          <cell r="N67">
            <v>56</v>
          </cell>
          <cell r="O67" t="str">
            <v>刘厚江/方帮林</v>
          </cell>
          <cell r="P67">
            <v>53.5</v>
          </cell>
          <cell r="Q67" t="str">
            <v>田友米</v>
          </cell>
          <cell r="R67">
            <v>0</v>
          </cell>
          <cell r="S67"/>
          <cell r="T67">
            <v>0</v>
          </cell>
          <cell r="U67"/>
          <cell r="V67">
            <v>0</v>
          </cell>
          <cell r="W67"/>
        </row>
        <row r="68">
          <cell r="B68" t="str">
            <v>G513422200602223826</v>
          </cell>
          <cell r="C68">
            <v>9</v>
          </cell>
          <cell r="D68" t="str">
            <v>易启甜</v>
          </cell>
          <cell r="E68">
            <v>407</v>
          </cell>
          <cell r="F68">
            <v>96.5</v>
          </cell>
          <cell r="G68" t="str">
            <v>刘玲君</v>
          </cell>
          <cell r="H68">
            <v>45</v>
          </cell>
          <cell r="I68" t="str">
            <v>陈强</v>
          </cell>
          <cell r="J68">
            <v>98.5</v>
          </cell>
          <cell r="K68" t="str">
            <v>尹英娇</v>
          </cell>
          <cell r="L68">
            <v>6</v>
          </cell>
          <cell r="M68"/>
          <cell r="N68">
            <v>20</v>
          </cell>
          <cell r="O68"/>
          <cell r="P68">
            <v>19</v>
          </cell>
          <cell r="Q68"/>
          <cell r="R68">
            <v>64</v>
          </cell>
          <cell r="S68" t="str">
            <v>李华</v>
          </cell>
          <cell r="T68">
            <v>51</v>
          </cell>
          <cell r="U68" t="str">
            <v>沙华莺</v>
          </cell>
          <cell r="V68">
            <v>51</v>
          </cell>
          <cell r="W68" t="str">
            <v>骆泽群</v>
          </cell>
        </row>
        <row r="69">
          <cell r="B69" t="str">
            <v>G513422200502206228</v>
          </cell>
          <cell r="C69">
            <v>3</v>
          </cell>
          <cell r="D69" t="str">
            <v>仁青拉初</v>
          </cell>
          <cell r="E69">
            <v>413.5</v>
          </cell>
          <cell r="F69">
            <v>83</v>
          </cell>
          <cell r="G69" t="str">
            <v>曹霞</v>
          </cell>
          <cell r="H69">
            <v>77</v>
          </cell>
          <cell r="I69" t="str">
            <v>苏朗偏初</v>
          </cell>
          <cell r="J69">
            <v>87.5</v>
          </cell>
          <cell r="K69" t="str">
            <v>黄建均</v>
          </cell>
          <cell r="L69">
            <v>46.5</v>
          </cell>
          <cell r="M69" t="str">
            <v>胡伟杰</v>
          </cell>
          <cell r="N69">
            <v>70</v>
          </cell>
          <cell r="O69" t="str">
            <v>郑强秋</v>
          </cell>
          <cell r="P69">
            <v>49.5</v>
          </cell>
          <cell r="Q69" t="str">
            <v>龙志云</v>
          </cell>
          <cell r="R69">
            <v>25</v>
          </cell>
          <cell r="S69"/>
          <cell r="T69">
            <v>28</v>
          </cell>
          <cell r="U69"/>
          <cell r="V69">
            <v>28</v>
          </cell>
          <cell r="W69"/>
        </row>
        <row r="70">
          <cell r="B70" t="str">
            <v>G51342220050601002X</v>
          </cell>
          <cell r="C70">
            <v>2</v>
          </cell>
          <cell r="D70" t="str">
            <v>王君瑶</v>
          </cell>
          <cell r="E70">
            <v>417.5</v>
          </cell>
          <cell r="F70">
            <v>91</v>
          </cell>
          <cell r="G70" t="str">
            <v>叶仁芳</v>
          </cell>
          <cell r="H70">
            <v>62</v>
          </cell>
          <cell r="I70" t="str">
            <v>马磊</v>
          </cell>
          <cell r="J70">
            <v>106</v>
          </cell>
          <cell r="K70" t="str">
            <v>冷开艳</v>
          </cell>
          <cell r="L70">
            <v>42</v>
          </cell>
          <cell r="M70" t="str">
            <v>高贵勇</v>
          </cell>
          <cell r="N70">
            <v>52.5</v>
          </cell>
          <cell r="O70" t="str">
            <v>刘厚江/方帮林</v>
          </cell>
          <cell r="P70">
            <v>64</v>
          </cell>
          <cell r="Q70" t="str">
            <v>田友米</v>
          </cell>
          <cell r="R70">
            <v>0</v>
          </cell>
          <cell r="S70"/>
          <cell r="T70">
            <v>0</v>
          </cell>
          <cell r="U70"/>
          <cell r="V70">
            <v>0</v>
          </cell>
          <cell r="W70"/>
        </row>
        <row r="71">
          <cell r="B71" t="str">
            <v>G513422200508042711</v>
          </cell>
          <cell r="C71">
            <v>3</v>
          </cell>
          <cell r="D71" t="str">
            <v>周祥岳</v>
          </cell>
          <cell r="E71">
            <v>461.5</v>
          </cell>
          <cell r="F71">
            <v>89</v>
          </cell>
          <cell r="G71" t="str">
            <v>曹霞</v>
          </cell>
          <cell r="H71">
            <v>96</v>
          </cell>
          <cell r="I71" t="str">
            <v>苏朗偏初</v>
          </cell>
          <cell r="J71">
            <v>65.5</v>
          </cell>
          <cell r="K71" t="str">
            <v>黄建均</v>
          </cell>
          <cell r="L71">
            <v>64</v>
          </cell>
          <cell r="M71" t="str">
            <v>胡伟杰</v>
          </cell>
          <cell r="N71">
            <v>73</v>
          </cell>
          <cell r="O71" t="str">
            <v>郑强秋</v>
          </cell>
          <cell r="P71">
            <v>74</v>
          </cell>
          <cell r="Q71" t="str">
            <v>龙志云</v>
          </cell>
          <cell r="R71">
            <v>26</v>
          </cell>
          <cell r="S71"/>
          <cell r="T71">
            <v>22</v>
          </cell>
          <cell r="U71"/>
          <cell r="V71">
            <v>22</v>
          </cell>
          <cell r="W71"/>
        </row>
        <row r="72">
          <cell r="B72" t="str">
            <v>G513422200205184229</v>
          </cell>
          <cell r="C72">
            <v>2</v>
          </cell>
          <cell r="D72" t="str">
            <v>孙根玛</v>
          </cell>
          <cell r="E72">
            <v>413.5</v>
          </cell>
          <cell r="F72">
            <v>79.5</v>
          </cell>
          <cell r="G72" t="str">
            <v>叶仁芳</v>
          </cell>
          <cell r="H72">
            <v>90.5</v>
          </cell>
          <cell r="I72" t="str">
            <v>马磊</v>
          </cell>
          <cell r="J72">
            <v>82.5</v>
          </cell>
          <cell r="K72" t="str">
            <v>冷开艳</v>
          </cell>
          <cell r="L72">
            <v>42.5</v>
          </cell>
          <cell r="M72" t="str">
            <v>高贵勇</v>
          </cell>
          <cell r="N72">
            <v>60</v>
          </cell>
          <cell r="O72" t="str">
            <v>刘厚江/方帮林</v>
          </cell>
          <cell r="P72">
            <v>58.5</v>
          </cell>
          <cell r="Q72" t="str">
            <v>田友米</v>
          </cell>
          <cell r="R72">
            <v>0</v>
          </cell>
          <cell r="S72"/>
          <cell r="T72">
            <v>0</v>
          </cell>
          <cell r="U72"/>
          <cell r="V72">
            <v>0</v>
          </cell>
          <cell r="W72"/>
        </row>
        <row r="73">
          <cell r="B73" t="str">
            <v>G513422200601250929</v>
          </cell>
          <cell r="C73">
            <v>3</v>
          </cell>
          <cell r="D73" t="str">
            <v>毛秀珍</v>
          </cell>
          <cell r="E73">
            <v>433</v>
          </cell>
          <cell r="F73">
            <v>88</v>
          </cell>
          <cell r="G73" t="str">
            <v>曹霞</v>
          </cell>
          <cell r="H73">
            <v>89</v>
          </cell>
          <cell r="I73" t="str">
            <v>苏朗偏初</v>
          </cell>
          <cell r="J73">
            <v>79.5</v>
          </cell>
          <cell r="K73" t="str">
            <v>黄建均</v>
          </cell>
          <cell r="L73">
            <v>51.5</v>
          </cell>
          <cell r="M73" t="str">
            <v>胡伟杰</v>
          </cell>
          <cell r="N73">
            <v>65</v>
          </cell>
          <cell r="O73" t="str">
            <v>郑强秋</v>
          </cell>
          <cell r="P73">
            <v>60</v>
          </cell>
          <cell r="Q73" t="str">
            <v>龙志云</v>
          </cell>
          <cell r="R73">
            <v>43</v>
          </cell>
          <cell r="S73"/>
          <cell r="T73">
            <v>34</v>
          </cell>
          <cell r="U73"/>
          <cell r="V73">
            <v>34</v>
          </cell>
          <cell r="W73"/>
        </row>
        <row r="74">
          <cell r="B74" t="str">
            <v>G513422200601156828</v>
          </cell>
          <cell r="C74">
            <v>2</v>
          </cell>
          <cell r="D74" t="str">
            <v>王英</v>
          </cell>
          <cell r="E74">
            <v>426</v>
          </cell>
          <cell r="F74">
            <v>79</v>
          </cell>
          <cell r="G74" t="str">
            <v>叶仁芳</v>
          </cell>
          <cell r="H74">
            <v>80</v>
          </cell>
          <cell r="I74" t="str">
            <v>马磊</v>
          </cell>
          <cell r="J74">
            <v>87</v>
          </cell>
          <cell r="K74" t="str">
            <v>冷开艳</v>
          </cell>
          <cell r="L74">
            <v>44.5</v>
          </cell>
          <cell r="M74" t="str">
            <v>高贵勇</v>
          </cell>
          <cell r="N74">
            <v>64</v>
          </cell>
          <cell r="O74" t="str">
            <v>刘厚江/方帮林</v>
          </cell>
          <cell r="P74">
            <v>71.5</v>
          </cell>
          <cell r="Q74" t="str">
            <v>田友米</v>
          </cell>
          <cell r="R74">
            <v>0</v>
          </cell>
          <cell r="S74"/>
          <cell r="T74">
            <v>0</v>
          </cell>
          <cell r="U74"/>
          <cell r="V74">
            <v>0</v>
          </cell>
          <cell r="W74"/>
        </row>
        <row r="75">
          <cell r="B75" t="str">
            <v>G513422200503090028</v>
          </cell>
          <cell r="C75">
            <v>3</v>
          </cell>
          <cell r="D75" t="str">
            <v>杨学美</v>
          </cell>
          <cell r="E75">
            <v>444.5</v>
          </cell>
          <cell r="F75">
            <v>92.5</v>
          </cell>
          <cell r="G75" t="str">
            <v>曹霞</v>
          </cell>
          <cell r="H75">
            <v>88</v>
          </cell>
          <cell r="I75" t="str">
            <v>苏朗偏初</v>
          </cell>
          <cell r="J75">
            <v>101</v>
          </cell>
          <cell r="K75" t="str">
            <v>黄建均</v>
          </cell>
          <cell r="L75">
            <v>43.5</v>
          </cell>
          <cell r="M75" t="str">
            <v>胡伟杰</v>
          </cell>
          <cell r="N75">
            <v>65</v>
          </cell>
          <cell r="O75" t="str">
            <v>郑强秋</v>
          </cell>
          <cell r="P75">
            <v>54.5</v>
          </cell>
          <cell r="Q75" t="str">
            <v>龙志云</v>
          </cell>
          <cell r="R75">
            <v>20</v>
          </cell>
          <cell r="S75"/>
          <cell r="T75">
            <v>22</v>
          </cell>
          <cell r="U75"/>
          <cell r="V75">
            <v>22</v>
          </cell>
          <cell r="W75"/>
        </row>
        <row r="76">
          <cell r="B76" t="str">
            <v>G513422200509040013</v>
          </cell>
          <cell r="C76" t="e">
            <v>#N/A</v>
          </cell>
          <cell r="D76" t="str">
            <v>杨仁青</v>
          </cell>
          <cell r="E76" t="e">
            <v>#N/A</v>
          </cell>
          <cell r="F76" t="e">
            <v>#N/A</v>
          </cell>
          <cell r="G76"/>
          <cell r="H76" t="e">
            <v>#N/A</v>
          </cell>
          <cell r="I76"/>
          <cell r="J76" t="e">
            <v>#N/A</v>
          </cell>
          <cell r="K76"/>
          <cell r="L76" t="e">
            <v>#N/A</v>
          </cell>
          <cell r="M76"/>
          <cell r="N76" t="e">
            <v>#N/A</v>
          </cell>
          <cell r="O76"/>
          <cell r="P76" t="e">
            <v>#N/A</v>
          </cell>
          <cell r="Q76"/>
          <cell r="R76" t="e">
            <v>#N/A</v>
          </cell>
          <cell r="S76"/>
          <cell r="T76" t="e">
            <v>#N/A</v>
          </cell>
          <cell r="U76"/>
          <cell r="V76" t="e">
            <v>#N/A</v>
          </cell>
          <cell r="W76"/>
        </row>
        <row r="77">
          <cell r="B77" t="str">
            <v>G513422200602150022</v>
          </cell>
          <cell r="C77">
            <v>2</v>
          </cell>
          <cell r="D77" t="str">
            <v>杨央初</v>
          </cell>
          <cell r="E77">
            <v>392</v>
          </cell>
          <cell r="F77">
            <v>89</v>
          </cell>
          <cell r="G77" t="str">
            <v>叶仁芳</v>
          </cell>
          <cell r="H77">
            <v>73</v>
          </cell>
          <cell r="I77" t="str">
            <v>马磊</v>
          </cell>
          <cell r="J77">
            <v>77.5</v>
          </cell>
          <cell r="K77" t="str">
            <v>冷开艳</v>
          </cell>
          <cell r="L77">
            <v>50</v>
          </cell>
          <cell r="M77" t="str">
            <v>高贵勇</v>
          </cell>
          <cell r="N77">
            <v>48</v>
          </cell>
          <cell r="O77" t="str">
            <v>刘厚江/方帮林</v>
          </cell>
          <cell r="P77">
            <v>54.5</v>
          </cell>
          <cell r="Q77" t="str">
            <v>田友米</v>
          </cell>
          <cell r="R77">
            <v>0</v>
          </cell>
          <cell r="S77"/>
          <cell r="T77">
            <v>0</v>
          </cell>
          <cell r="U77"/>
          <cell r="V77">
            <v>0</v>
          </cell>
          <cell r="W77"/>
        </row>
        <row r="78">
          <cell r="B78" t="str">
            <v>G513422200712016836</v>
          </cell>
          <cell r="C78">
            <v>3</v>
          </cell>
          <cell r="D78" t="str">
            <v>沈斌</v>
          </cell>
          <cell r="E78">
            <v>408</v>
          </cell>
          <cell r="F78">
            <v>87.5</v>
          </cell>
          <cell r="G78" t="str">
            <v>曹霞</v>
          </cell>
          <cell r="H78">
            <v>68</v>
          </cell>
          <cell r="I78" t="str">
            <v>苏朗偏初</v>
          </cell>
          <cell r="J78">
            <v>78</v>
          </cell>
          <cell r="K78" t="str">
            <v>黄建均</v>
          </cell>
          <cell r="L78">
            <v>54</v>
          </cell>
          <cell r="M78" t="str">
            <v>胡伟杰</v>
          </cell>
          <cell r="N78">
            <v>66</v>
          </cell>
          <cell r="O78" t="str">
            <v>郑强秋</v>
          </cell>
          <cell r="P78">
            <v>54.5</v>
          </cell>
          <cell r="Q78" t="str">
            <v>龙志云</v>
          </cell>
          <cell r="R78">
            <v>21</v>
          </cell>
          <cell r="S78"/>
          <cell r="T78">
            <v>36</v>
          </cell>
          <cell r="U78"/>
          <cell r="V78">
            <v>36</v>
          </cell>
          <cell r="W78"/>
        </row>
        <row r="79">
          <cell r="B79" t="str">
            <v>G51342220050310272X</v>
          </cell>
          <cell r="C79">
            <v>2</v>
          </cell>
          <cell r="D79" t="str">
            <v>降曲娜姆</v>
          </cell>
          <cell r="E79">
            <v>384</v>
          </cell>
          <cell r="F79">
            <v>95.5</v>
          </cell>
          <cell r="G79" t="str">
            <v>叶仁芳</v>
          </cell>
          <cell r="H79">
            <v>75</v>
          </cell>
          <cell r="I79" t="str">
            <v>马磊</v>
          </cell>
          <cell r="J79">
            <v>87.5</v>
          </cell>
          <cell r="K79" t="str">
            <v>冷开艳</v>
          </cell>
          <cell r="L79">
            <v>37</v>
          </cell>
          <cell r="M79" t="str">
            <v>高贵勇</v>
          </cell>
          <cell r="N79">
            <v>52</v>
          </cell>
          <cell r="O79" t="str">
            <v>刘厚江/方帮林</v>
          </cell>
          <cell r="P79">
            <v>37</v>
          </cell>
          <cell r="Q79" t="str">
            <v>田友米</v>
          </cell>
          <cell r="R79">
            <v>0</v>
          </cell>
          <cell r="S79"/>
          <cell r="T79">
            <v>0</v>
          </cell>
          <cell r="U79"/>
          <cell r="V79">
            <v>0</v>
          </cell>
          <cell r="W79"/>
        </row>
        <row r="80">
          <cell r="B80" t="str">
            <v>G513422200603202517</v>
          </cell>
          <cell r="C80">
            <v>5</v>
          </cell>
          <cell r="D80" t="str">
            <v>韩梦杰</v>
          </cell>
          <cell r="E80">
            <v>329</v>
          </cell>
          <cell r="F80">
            <v>81.5</v>
          </cell>
          <cell r="G80" t="str">
            <v>曹霞</v>
          </cell>
          <cell r="H80">
            <v>70</v>
          </cell>
          <cell r="I80" t="str">
            <v>次儿祝玛</v>
          </cell>
          <cell r="J80">
            <v>58.5</v>
          </cell>
          <cell r="K80" t="str">
            <v>肖秀秀</v>
          </cell>
          <cell r="L80">
            <v>49.5</v>
          </cell>
          <cell r="M80" t="str">
            <v>胡伟杰</v>
          </cell>
          <cell r="N80">
            <v>40</v>
          </cell>
          <cell r="O80" t="str">
            <v>刘红</v>
          </cell>
          <cell r="P80">
            <v>29.5</v>
          </cell>
          <cell r="Q80" t="str">
            <v>龙志云</v>
          </cell>
          <cell r="R80">
            <v>20</v>
          </cell>
          <cell r="S80"/>
          <cell r="T80">
            <v>36</v>
          </cell>
          <cell r="U80"/>
          <cell r="V80">
            <v>36</v>
          </cell>
          <cell r="W80"/>
        </row>
        <row r="81">
          <cell r="B81" t="str">
            <v>G513422200609120045</v>
          </cell>
          <cell r="C81">
            <v>3</v>
          </cell>
          <cell r="D81" t="str">
            <v>石佳靖</v>
          </cell>
          <cell r="E81">
            <v>448.5</v>
          </cell>
          <cell r="F81">
            <v>98</v>
          </cell>
          <cell r="G81" t="str">
            <v>曹霞</v>
          </cell>
          <cell r="H81">
            <v>77</v>
          </cell>
          <cell r="I81" t="str">
            <v>苏朗偏初</v>
          </cell>
          <cell r="J81">
            <v>84</v>
          </cell>
          <cell r="K81" t="str">
            <v>黄建均</v>
          </cell>
          <cell r="L81">
            <v>54</v>
          </cell>
          <cell r="M81" t="str">
            <v>胡伟杰</v>
          </cell>
          <cell r="N81">
            <v>75</v>
          </cell>
          <cell r="O81" t="str">
            <v>郑强秋</v>
          </cell>
          <cell r="P81">
            <v>60.5</v>
          </cell>
          <cell r="Q81" t="str">
            <v>龙志云</v>
          </cell>
          <cell r="R81">
            <v>48.5</v>
          </cell>
          <cell r="S81"/>
          <cell r="T81">
            <v>46</v>
          </cell>
          <cell r="U81"/>
          <cell r="V81">
            <v>46</v>
          </cell>
          <cell r="W81"/>
        </row>
        <row r="82">
          <cell r="B82" t="str">
            <v>G513422200508254212</v>
          </cell>
          <cell r="C82">
            <v>2</v>
          </cell>
          <cell r="D82" t="str">
            <v>卢章军</v>
          </cell>
          <cell r="E82">
            <v>421.5</v>
          </cell>
          <cell r="F82">
            <v>93</v>
          </cell>
          <cell r="G82" t="str">
            <v>叶仁芳</v>
          </cell>
          <cell r="H82">
            <v>67</v>
          </cell>
          <cell r="I82" t="str">
            <v>马磊</v>
          </cell>
          <cell r="J82">
            <v>89.5</v>
          </cell>
          <cell r="K82" t="str">
            <v>冷开艳</v>
          </cell>
          <cell r="L82">
            <v>49.5</v>
          </cell>
          <cell r="M82" t="str">
            <v>高贵勇</v>
          </cell>
          <cell r="N82">
            <v>56</v>
          </cell>
          <cell r="O82" t="str">
            <v>刘厚江/方帮林</v>
          </cell>
          <cell r="P82">
            <v>66.5</v>
          </cell>
          <cell r="Q82" t="str">
            <v>田友米</v>
          </cell>
          <cell r="R82">
            <v>0</v>
          </cell>
          <cell r="S82"/>
          <cell r="T82">
            <v>0</v>
          </cell>
          <cell r="U82"/>
          <cell r="V82">
            <v>0</v>
          </cell>
          <cell r="W82"/>
        </row>
        <row r="83">
          <cell r="B83" t="str">
            <v>G513422200401113815</v>
          </cell>
          <cell r="C83">
            <v>3</v>
          </cell>
          <cell r="D83" t="str">
            <v>马日子</v>
          </cell>
          <cell r="E83">
            <v>458</v>
          </cell>
          <cell r="F83">
            <v>71.5</v>
          </cell>
          <cell r="G83" t="str">
            <v>曹霞</v>
          </cell>
          <cell r="H83">
            <v>100</v>
          </cell>
          <cell r="I83" t="str">
            <v>苏朗偏初</v>
          </cell>
          <cell r="J83">
            <v>99.5</v>
          </cell>
          <cell r="K83" t="str">
            <v>黄建均</v>
          </cell>
          <cell r="L83">
            <v>56.5</v>
          </cell>
          <cell r="M83" t="str">
            <v>胡伟杰</v>
          </cell>
          <cell r="N83">
            <v>71</v>
          </cell>
          <cell r="O83" t="str">
            <v>郑强秋</v>
          </cell>
          <cell r="P83">
            <v>59.5</v>
          </cell>
          <cell r="Q83" t="str">
            <v>龙志云</v>
          </cell>
          <cell r="R83">
            <v>19</v>
          </cell>
          <cell r="S83"/>
          <cell r="T83">
            <v>38</v>
          </cell>
          <cell r="U83"/>
          <cell r="V83">
            <v>38</v>
          </cell>
          <cell r="W83"/>
        </row>
        <row r="84">
          <cell r="B84" t="str">
            <v>G513422200309126218</v>
          </cell>
          <cell r="C84">
            <v>2</v>
          </cell>
          <cell r="D84" t="str">
            <v>吕小兵</v>
          </cell>
          <cell r="E84">
            <v>423</v>
          </cell>
          <cell r="F84">
            <v>79</v>
          </cell>
          <cell r="G84" t="str">
            <v>叶仁芳</v>
          </cell>
          <cell r="H84">
            <v>89</v>
          </cell>
          <cell r="I84" t="str">
            <v>马磊</v>
          </cell>
          <cell r="J84">
            <v>76.5</v>
          </cell>
          <cell r="K84" t="str">
            <v>冷开艳</v>
          </cell>
          <cell r="L84">
            <v>59.5</v>
          </cell>
          <cell r="M84" t="str">
            <v>高贵勇</v>
          </cell>
          <cell r="N84">
            <v>55</v>
          </cell>
          <cell r="O84" t="str">
            <v>刘厚江/方帮林</v>
          </cell>
          <cell r="P84">
            <v>64</v>
          </cell>
          <cell r="Q84" t="str">
            <v>田友米</v>
          </cell>
          <cell r="R84">
            <v>0</v>
          </cell>
          <cell r="S84"/>
          <cell r="T84">
            <v>0</v>
          </cell>
          <cell r="U84"/>
          <cell r="V84">
            <v>0</v>
          </cell>
          <cell r="W84"/>
        </row>
        <row r="85">
          <cell r="B85" t="str">
            <v>G513422200510072725</v>
          </cell>
          <cell r="C85">
            <v>3</v>
          </cell>
          <cell r="D85" t="str">
            <v>杨莉</v>
          </cell>
          <cell r="E85">
            <v>430.5</v>
          </cell>
          <cell r="F85">
            <v>94.5</v>
          </cell>
          <cell r="G85" t="str">
            <v>曹霞</v>
          </cell>
          <cell r="H85">
            <v>86</v>
          </cell>
          <cell r="I85" t="str">
            <v>苏朗偏初</v>
          </cell>
          <cell r="J85">
            <v>74</v>
          </cell>
          <cell r="K85" t="str">
            <v>黄建均</v>
          </cell>
          <cell r="L85">
            <v>52</v>
          </cell>
          <cell r="M85" t="str">
            <v>胡伟杰</v>
          </cell>
          <cell r="N85">
            <v>59</v>
          </cell>
          <cell r="O85" t="str">
            <v>郑强秋</v>
          </cell>
          <cell r="P85">
            <v>65</v>
          </cell>
          <cell r="Q85" t="str">
            <v>龙志云</v>
          </cell>
          <cell r="R85">
            <v>43</v>
          </cell>
          <cell r="S85"/>
          <cell r="T85">
            <v>55</v>
          </cell>
          <cell r="U85"/>
          <cell r="V85">
            <v>55</v>
          </cell>
          <cell r="W85"/>
        </row>
        <row r="86">
          <cell r="B86" t="str">
            <v>G513324200507061010</v>
          </cell>
          <cell r="C86">
            <v>4</v>
          </cell>
          <cell r="D86" t="str">
            <v>尼玛扎西</v>
          </cell>
          <cell r="E86">
            <v>401</v>
          </cell>
          <cell r="F86">
            <v>84.5</v>
          </cell>
          <cell r="G86" t="str">
            <v>叶仁芳</v>
          </cell>
          <cell r="H86">
            <v>96</v>
          </cell>
          <cell r="I86" t="str">
            <v>苏朗偏初</v>
          </cell>
          <cell r="J86">
            <v>82.5</v>
          </cell>
          <cell r="K86" t="str">
            <v>东梅</v>
          </cell>
          <cell r="L86">
            <v>57.5</v>
          </cell>
          <cell r="M86" t="str">
            <v>兰举银</v>
          </cell>
          <cell r="N86">
            <v>52</v>
          </cell>
          <cell r="O86" t="str">
            <v>方帮林</v>
          </cell>
          <cell r="P86">
            <v>28.5</v>
          </cell>
          <cell r="Q86" t="str">
            <v>田友米</v>
          </cell>
          <cell r="R86">
            <v>27</v>
          </cell>
          <cell r="S86"/>
          <cell r="T86">
            <v>32</v>
          </cell>
          <cell r="U86"/>
          <cell r="V86">
            <v>32</v>
          </cell>
          <cell r="W86"/>
        </row>
        <row r="87">
          <cell r="B87" t="str">
            <v>G513422200509070917</v>
          </cell>
          <cell r="C87">
            <v>9</v>
          </cell>
          <cell r="D87" t="str">
            <v>沙金辉</v>
          </cell>
          <cell r="E87">
            <v>332</v>
          </cell>
          <cell r="F87">
            <v>74</v>
          </cell>
          <cell r="G87" t="str">
            <v>刘玲君</v>
          </cell>
          <cell r="H87">
            <v>74</v>
          </cell>
          <cell r="I87" t="str">
            <v>陈强</v>
          </cell>
          <cell r="J87">
            <v>73.5</v>
          </cell>
          <cell r="K87" t="str">
            <v>尹英娇</v>
          </cell>
          <cell r="L87">
            <v>38</v>
          </cell>
          <cell r="M87"/>
          <cell r="N87">
            <v>38</v>
          </cell>
          <cell r="O87"/>
          <cell r="P87">
            <v>34.5</v>
          </cell>
          <cell r="Q87"/>
          <cell r="R87">
            <v>38</v>
          </cell>
          <cell r="S87" t="str">
            <v>李华</v>
          </cell>
          <cell r="T87">
            <v>30</v>
          </cell>
          <cell r="U87" t="str">
            <v>沙华莺</v>
          </cell>
          <cell r="V87">
            <v>30</v>
          </cell>
          <cell r="W87" t="str">
            <v>骆泽群</v>
          </cell>
        </row>
        <row r="88">
          <cell r="B88" t="str">
            <v>G513422200005054825</v>
          </cell>
          <cell r="C88">
            <v>2</v>
          </cell>
          <cell r="D88" t="str">
            <v>康珠益西</v>
          </cell>
          <cell r="E88">
            <v>361.5</v>
          </cell>
          <cell r="F88">
            <v>94</v>
          </cell>
          <cell r="G88" t="str">
            <v>叶仁芳</v>
          </cell>
          <cell r="H88">
            <v>68</v>
          </cell>
          <cell r="I88" t="str">
            <v>马磊</v>
          </cell>
          <cell r="J88">
            <v>65.5</v>
          </cell>
          <cell r="K88" t="str">
            <v>冷开艳</v>
          </cell>
          <cell r="L88">
            <v>47</v>
          </cell>
          <cell r="M88" t="str">
            <v>高贵勇</v>
          </cell>
          <cell r="N88">
            <v>41</v>
          </cell>
          <cell r="O88" t="str">
            <v>刘厚江/方帮林</v>
          </cell>
          <cell r="P88">
            <v>46</v>
          </cell>
          <cell r="Q88" t="str">
            <v>田友米</v>
          </cell>
          <cell r="R88">
            <v>0</v>
          </cell>
          <cell r="S88"/>
          <cell r="T88">
            <v>0</v>
          </cell>
          <cell r="U88"/>
          <cell r="V88">
            <v>0</v>
          </cell>
          <cell r="W88"/>
        </row>
        <row r="89">
          <cell r="B89" t="str">
            <v>G513422200606110925</v>
          </cell>
          <cell r="C89">
            <v>3</v>
          </cell>
          <cell r="D89" t="str">
            <v>邱琼</v>
          </cell>
          <cell r="E89">
            <v>371</v>
          </cell>
          <cell r="F89">
            <v>84.5</v>
          </cell>
          <cell r="G89" t="str">
            <v>曹霞</v>
          </cell>
          <cell r="H89">
            <v>70</v>
          </cell>
          <cell r="I89" t="str">
            <v>苏朗偏初</v>
          </cell>
          <cell r="J89">
            <v>93.5</v>
          </cell>
          <cell r="K89" t="str">
            <v>黄建均</v>
          </cell>
          <cell r="L89">
            <v>37</v>
          </cell>
          <cell r="M89" t="str">
            <v>胡伟杰</v>
          </cell>
          <cell r="N89">
            <v>49</v>
          </cell>
          <cell r="O89" t="str">
            <v>郑强秋</v>
          </cell>
          <cell r="P89">
            <v>37</v>
          </cell>
          <cell r="Q89" t="str">
            <v>龙志云</v>
          </cell>
          <cell r="R89">
            <v>25</v>
          </cell>
          <cell r="S89"/>
          <cell r="T89">
            <v>38</v>
          </cell>
          <cell r="U89"/>
          <cell r="V89">
            <v>38</v>
          </cell>
          <cell r="W89"/>
        </row>
        <row r="90">
          <cell r="B90" t="str">
            <v>G513422200706084218</v>
          </cell>
          <cell r="C90" t="e">
            <v>#N/A</v>
          </cell>
          <cell r="D90" t="str">
            <v>杜基泽仁</v>
          </cell>
          <cell r="E90" t="e">
            <v>#N/A</v>
          </cell>
          <cell r="F90" t="e">
            <v>#N/A</v>
          </cell>
          <cell r="G90"/>
          <cell r="H90" t="e">
            <v>#N/A</v>
          </cell>
          <cell r="I90"/>
          <cell r="J90" t="e">
            <v>#N/A</v>
          </cell>
          <cell r="K90"/>
          <cell r="L90" t="e">
            <v>#N/A</v>
          </cell>
          <cell r="M90"/>
          <cell r="N90" t="e">
            <v>#N/A</v>
          </cell>
          <cell r="O90"/>
          <cell r="P90" t="e">
            <v>#N/A</v>
          </cell>
          <cell r="Q90"/>
          <cell r="R90" t="e">
            <v>#N/A</v>
          </cell>
          <cell r="S90"/>
          <cell r="T90" t="e">
            <v>#N/A</v>
          </cell>
          <cell r="U90"/>
          <cell r="V90" t="e">
            <v>#N/A</v>
          </cell>
          <cell r="W90"/>
        </row>
        <row r="91">
          <cell r="B91" t="str">
            <v>G513422200512264229</v>
          </cell>
          <cell r="C91">
            <v>3</v>
          </cell>
          <cell r="D91" t="str">
            <v>央章娜姆</v>
          </cell>
          <cell r="E91">
            <v>396</v>
          </cell>
          <cell r="F91">
            <v>75.5</v>
          </cell>
          <cell r="G91" t="str">
            <v>曹霞</v>
          </cell>
          <cell r="H91">
            <v>76</v>
          </cell>
          <cell r="I91" t="str">
            <v>苏朗偏初</v>
          </cell>
          <cell r="J91">
            <v>79.5</v>
          </cell>
          <cell r="K91" t="str">
            <v>黄建均</v>
          </cell>
          <cell r="L91">
            <v>50</v>
          </cell>
          <cell r="M91" t="str">
            <v>胡伟杰</v>
          </cell>
          <cell r="N91">
            <v>66</v>
          </cell>
          <cell r="O91" t="str">
            <v>郑强秋</v>
          </cell>
          <cell r="P91">
            <v>49</v>
          </cell>
          <cell r="Q91" t="str">
            <v>龙志云</v>
          </cell>
          <cell r="R91">
            <v>35</v>
          </cell>
          <cell r="S91"/>
          <cell r="T91">
            <v>20</v>
          </cell>
          <cell r="U91"/>
          <cell r="V91">
            <v>20</v>
          </cell>
          <cell r="W91"/>
        </row>
        <row r="92">
          <cell r="B92" t="str">
            <v>G513422200502121320</v>
          </cell>
          <cell r="C92">
            <v>8</v>
          </cell>
          <cell r="D92" t="str">
            <v>仁青拉初</v>
          </cell>
          <cell r="E92">
            <v>393.5</v>
          </cell>
          <cell r="F92">
            <v>81.5</v>
          </cell>
          <cell r="G92" t="str">
            <v>杨志明</v>
          </cell>
          <cell r="H92">
            <v>54</v>
          </cell>
          <cell r="I92" t="str">
            <v>次儿祝玛</v>
          </cell>
          <cell r="J92">
            <v>96</v>
          </cell>
          <cell r="K92" t="str">
            <v>车梦德</v>
          </cell>
          <cell r="L92">
            <v>0</v>
          </cell>
          <cell r="M92"/>
          <cell r="N92">
            <v>0</v>
          </cell>
          <cell r="O92"/>
          <cell r="P92">
            <v>0</v>
          </cell>
          <cell r="Q92"/>
          <cell r="R92">
            <v>67</v>
          </cell>
          <cell r="S92" t="str">
            <v>向雅欣</v>
          </cell>
          <cell r="T92">
            <v>50</v>
          </cell>
          <cell r="U92" t="str">
            <v>邓琪</v>
          </cell>
          <cell r="V92">
            <v>50</v>
          </cell>
          <cell r="W92" t="str">
            <v>李树海</v>
          </cell>
        </row>
        <row r="93">
          <cell r="B93" t="str">
            <v>G513422200602186412</v>
          </cell>
          <cell r="C93">
            <v>3</v>
          </cell>
          <cell r="D93" t="str">
            <v>格里降初</v>
          </cell>
          <cell r="E93">
            <v>374</v>
          </cell>
          <cell r="F93">
            <v>84.5</v>
          </cell>
          <cell r="G93" t="str">
            <v>曹霞</v>
          </cell>
          <cell r="H93">
            <v>72</v>
          </cell>
          <cell r="I93" t="str">
            <v>苏朗偏初</v>
          </cell>
          <cell r="J93">
            <v>74</v>
          </cell>
          <cell r="K93" t="str">
            <v>黄建均</v>
          </cell>
          <cell r="L93">
            <v>46</v>
          </cell>
          <cell r="M93" t="str">
            <v>胡伟杰</v>
          </cell>
          <cell r="N93">
            <v>54</v>
          </cell>
          <cell r="O93" t="str">
            <v>郑强秋</v>
          </cell>
          <cell r="P93">
            <v>43.5</v>
          </cell>
          <cell r="Q93" t="str">
            <v>龙志云</v>
          </cell>
          <cell r="R93">
            <v>37</v>
          </cell>
          <cell r="S93"/>
          <cell r="T93">
            <v>36</v>
          </cell>
          <cell r="U93"/>
          <cell r="V93">
            <v>36</v>
          </cell>
          <cell r="W93"/>
        </row>
        <row r="94">
          <cell r="B94" t="str">
            <v>G513422200308272117</v>
          </cell>
          <cell r="C94">
            <v>3</v>
          </cell>
          <cell r="D94" t="str">
            <v>吕阳阳</v>
          </cell>
          <cell r="E94">
            <v>425</v>
          </cell>
          <cell r="F94">
            <v>94.5</v>
          </cell>
          <cell r="G94" t="str">
            <v>曹霞</v>
          </cell>
          <cell r="H94">
            <v>91</v>
          </cell>
          <cell r="I94" t="str">
            <v>苏朗偏初</v>
          </cell>
          <cell r="J94">
            <v>54</v>
          </cell>
          <cell r="K94" t="str">
            <v>黄建均</v>
          </cell>
          <cell r="L94">
            <v>69</v>
          </cell>
          <cell r="M94" t="str">
            <v>胡伟杰</v>
          </cell>
          <cell r="N94">
            <v>67</v>
          </cell>
          <cell r="O94" t="str">
            <v>郑强秋</v>
          </cell>
          <cell r="P94">
            <v>49.5</v>
          </cell>
          <cell r="Q94" t="str">
            <v>龙志云</v>
          </cell>
          <cell r="R94">
            <v>38</v>
          </cell>
          <cell r="S94"/>
          <cell r="T94">
            <v>60</v>
          </cell>
          <cell r="U94"/>
          <cell r="V94">
            <v>60</v>
          </cell>
          <cell r="W94"/>
        </row>
        <row r="95">
          <cell r="B95" t="str">
            <v>G51342220070115482X</v>
          </cell>
          <cell r="C95">
            <v>2</v>
          </cell>
          <cell r="D95" t="str">
            <v>改茸央宗</v>
          </cell>
          <cell r="E95">
            <v>450</v>
          </cell>
          <cell r="F95">
            <v>101.5</v>
          </cell>
          <cell r="G95" t="str">
            <v>叶仁芳</v>
          </cell>
          <cell r="H95">
            <v>90</v>
          </cell>
          <cell r="I95" t="str">
            <v>马磊</v>
          </cell>
          <cell r="J95">
            <v>87.5</v>
          </cell>
          <cell r="K95" t="str">
            <v>冷开艳</v>
          </cell>
          <cell r="L95">
            <v>43.5</v>
          </cell>
          <cell r="M95" t="str">
            <v>高贵勇</v>
          </cell>
          <cell r="N95">
            <v>59</v>
          </cell>
          <cell r="O95" t="str">
            <v>刘厚江/方帮林</v>
          </cell>
          <cell r="P95">
            <v>68.5</v>
          </cell>
          <cell r="Q95" t="str">
            <v>田友米</v>
          </cell>
          <cell r="R95">
            <v>0</v>
          </cell>
          <cell r="S95"/>
          <cell r="T95">
            <v>0</v>
          </cell>
          <cell r="U95"/>
          <cell r="V95">
            <v>0</v>
          </cell>
          <cell r="W95"/>
        </row>
        <row r="96">
          <cell r="B96" t="str">
            <v>G513422200605072728</v>
          </cell>
          <cell r="C96">
            <v>2</v>
          </cell>
          <cell r="D96" t="str">
            <v>徐勇洁</v>
          </cell>
          <cell r="E96">
            <v>414.5</v>
          </cell>
          <cell r="F96">
            <v>89.5</v>
          </cell>
          <cell r="G96" t="str">
            <v>叶仁芳</v>
          </cell>
          <cell r="H96">
            <v>75</v>
          </cell>
          <cell r="I96" t="str">
            <v>马磊</v>
          </cell>
          <cell r="J96">
            <v>76.5</v>
          </cell>
          <cell r="K96" t="str">
            <v>冷开艳</v>
          </cell>
          <cell r="L96">
            <v>51</v>
          </cell>
          <cell r="M96" t="str">
            <v>高贵勇</v>
          </cell>
          <cell r="N96">
            <v>53</v>
          </cell>
          <cell r="O96" t="str">
            <v>刘厚江/方帮林</v>
          </cell>
          <cell r="P96">
            <v>69.5</v>
          </cell>
          <cell r="Q96" t="str">
            <v>田友米</v>
          </cell>
          <cell r="R96">
            <v>0</v>
          </cell>
          <cell r="S96"/>
          <cell r="T96">
            <v>0</v>
          </cell>
          <cell r="U96"/>
          <cell r="V96">
            <v>0</v>
          </cell>
          <cell r="W96"/>
        </row>
        <row r="97">
          <cell r="B97" t="str">
            <v>G513422200203070041</v>
          </cell>
          <cell r="C97">
            <v>3</v>
          </cell>
          <cell r="D97" t="str">
            <v>罗丛英</v>
          </cell>
          <cell r="E97">
            <v>376.5</v>
          </cell>
          <cell r="F97">
            <v>77.5</v>
          </cell>
          <cell r="G97" t="str">
            <v>曹霞</v>
          </cell>
          <cell r="H97">
            <v>87</v>
          </cell>
          <cell r="I97" t="str">
            <v>苏朗偏初</v>
          </cell>
          <cell r="J97">
            <v>72</v>
          </cell>
          <cell r="K97" t="str">
            <v>黄建均</v>
          </cell>
          <cell r="L97">
            <v>42.5</v>
          </cell>
          <cell r="M97" t="str">
            <v>胡伟杰</v>
          </cell>
          <cell r="N97">
            <v>54</v>
          </cell>
          <cell r="O97" t="str">
            <v>郑强秋</v>
          </cell>
          <cell r="P97">
            <v>43.5</v>
          </cell>
          <cell r="Q97" t="str">
            <v>龙志云</v>
          </cell>
          <cell r="R97">
            <v>32</v>
          </cell>
          <cell r="S97"/>
          <cell r="T97">
            <v>44</v>
          </cell>
          <cell r="U97"/>
          <cell r="V97">
            <v>44</v>
          </cell>
          <cell r="W97"/>
        </row>
        <row r="98">
          <cell r="B98" t="str">
            <v>G513422200601040913</v>
          </cell>
          <cell r="C98">
            <v>4</v>
          </cell>
          <cell r="D98" t="str">
            <v>毛义超</v>
          </cell>
          <cell r="E98">
            <v>358.5</v>
          </cell>
          <cell r="F98">
            <v>75.5</v>
          </cell>
          <cell r="G98" t="str">
            <v>叶仁芳</v>
          </cell>
          <cell r="H98">
            <v>81</v>
          </cell>
          <cell r="I98" t="str">
            <v>苏朗偏初</v>
          </cell>
          <cell r="J98">
            <v>86.5</v>
          </cell>
          <cell r="K98" t="str">
            <v>东梅</v>
          </cell>
          <cell r="L98">
            <v>47</v>
          </cell>
          <cell r="M98" t="str">
            <v>兰举银</v>
          </cell>
          <cell r="N98">
            <v>50</v>
          </cell>
          <cell r="O98" t="str">
            <v>方帮林</v>
          </cell>
          <cell r="P98">
            <v>18.5</v>
          </cell>
          <cell r="Q98" t="str">
            <v>田友米</v>
          </cell>
          <cell r="R98">
            <v>14</v>
          </cell>
          <cell r="S98"/>
          <cell r="T98">
            <v>14</v>
          </cell>
          <cell r="U98"/>
          <cell r="V98">
            <v>14</v>
          </cell>
          <cell r="W98"/>
        </row>
        <row r="99">
          <cell r="B99" t="str">
            <v>G513422200611212328</v>
          </cell>
          <cell r="C99">
            <v>3</v>
          </cell>
          <cell r="D99" t="str">
            <v>降初拉姆</v>
          </cell>
          <cell r="E99">
            <v>386</v>
          </cell>
          <cell r="F99">
            <v>79</v>
          </cell>
          <cell r="G99" t="str">
            <v>曹霞</v>
          </cell>
          <cell r="H99">
            <v>80</v>
          </cell>
          <cell r="I99" t="str">
            <v>苏朗偏初</v>
          </cell>
          <cell r="J99">
            <v>88.5</v>
          </cell>
          <cell r="K99" t="str">
            <v>黄建均</v>
          </cell>
          <cell r="L99">
            <v>37.5</v>
          </cell>
          <cell r="M99" t="str">
            <v>胡伟杰</v>
          </cell>
          <cell r="N99">
            <v>57.5</v>
          </cell>
          <cell r="O99" t="str">
            <v>郑强秋</v>
          </cell>
          <cell r="P99">
            <v>43.5</v>
          </cell>
          <cell r="Q99" t="str">
            <v>龙志云</v>
          </cell>
          <cell r="R99">
            <v>38</v>
          </cell>
          <cell r="S99"/>
          <cell r="T99">
            <v>36</v>
          </cell>
          <cell r="U99"/>
          <cell r="V99">
            <v>36</v>
          </cell>
          <cell r="W99"/>
        </row>
        <row r="100">
          <cell r="B100" t="str">
            <v>G513422200405081726</v>
          </cell>
          <cell r="C100">
            <v>8</v>
          </cell>
          <cell r="D100" t="str">
            <v>沈小美</v>
          </cell>
          <cell r="E100">
            <v>483.5</v>
          </cell>
          <cell r="F100">
            <v>84</v>
          </cell>
          <cell r="G100" t="str">
            <v>杨志明</v>
          </cell>
          <cell r="H100">
            <v>90</v>
          </cell>
          <cell r="I100" t="str">
            <v>次儿祝玛</v>
          </cell>
          <cell r="J100">
            <v>90.5</v>
          </cell>
          <cell r="K100" t="str">
            <v>车梦德</v>
          </cell>
          <cell r="L100">
            <v>0</v>
          </cell>
          <cell r="M100"/>
          <cell r="N100">
            <v>0</v>
          </cell>
          <cell r="O100"/>
          <cell r="P100">
            <v>0</v>
          </cell>
          <cell r="Q100"/>
          <cell r="R100">
            <v>79</v>
          </cell>
          <cell r="S100" t="str">
            <v>向雅欣</v>
          </cell>
          <cell r="T100">
            <v>69</v>
          </cell>
          <cell r="U100" t="str">
            <v>邓琪</v>
          </cell>
          <cell r="V100">
            <v>69</v>
          </cell>
          <cell r="W100" t="str">
            <v>李树海</v>
          </cell>
        </row>
        <row r="101">
          <cell r="B101" t="str">
            <v>G513422200410126423</v>
          </cell>
          <cell r="C101">
            <v>2</v>
          </cell>
          <cell r="D101" t="str">
            <v>崩秋</v>
          </cell>
          <cell r="E101">
            <v>418</v>
          </cell>
          <cell r="F101">
            <v>87</v>
          </cell>
          <cell r="G101" t="str">
            <v>叶仁芳</v>
          </cell>
          <cell r="H101">
            <v>78</v>
          </cell>
          <cell r="I101" t="str">
            <v>马磊</v>
          </cell>
          <cell r="J101">
            <v>81.5</v>
          </cell>
          <cell r="K101" t="str">
            <v>冷开艳</v>
          </cell>
          <cell r="L101">
            <v>50.5</v>
          </cell>
          <cell r="M101" t="str">
            <v>高贵勇</v>
          </cell>
          <cell r="N101">
            <v>60.5</v>
          </cell>
          <cell r="O101" t="str">
            <v>刘厚江/方帮林</v>
          </cell>
          <cell r="P101">
            <v>60.5</v>
          </cell>
          <cell r="Q101" t="str">
            <v>田友米</v>
          </cell>
          <cell r="R101">
            <v>0</v>
          </cell>
          <cell r="S101"/>
          <cell r="T101">
            <v>0</v>
          </cell>
          <cell r="U101"/>
          <cell r="V101">
            <v>0</v>
          </cell>
          <cell r="W101"/>
        </row>
        <row r="102">
          <cell r="B102" t="str">
            <v>G51342220030105191X</v>
          </cell>
          <cell r="C102">
            <v>3</v>
          </cell>
          <cell r="D102" t="str">
            <v>伍金贵</v>
          </cell>
          <cell r="E102">
            <v>386</v>
          </cell>
          <cell r="F102">
            <v>94</v>
          </cell>
          <cell r="G102" t="str">
            <v>曹霞</v>
          </cell>
          <cell r="H102">
            <v>73</v>
          </cell>
          <cell r="I102" t="str">
            <v>苏朗偏初</v>
          </cell>
          <cell r="J102">
            <v>64.5</v>
          </cell>
          <cell r="K102" t="str">
            <v>黄建均</v>
          </cell>
          <cell r="L102">
            <v>40</v>
          </cell>
          <cell r="M102" t="str">
            <v>胡伟杰</v>
          </cell>
          <cell r="N102">
            <v>61.5</v>
          </cell>
          <cell r="O102" t="str">
            <v>郑强秋</v>
          </cell>
          <cell r="P102">
            <v>53</v>
          </cell>
          <cell r="Q102" t="str">
            <v>龙志云</v>
          </cell>
          <cell r="R102">
            <v>31</v>
          </cell>
          <cell r="S102"/>
          <cell r="T102">
            <v>40</v>
          </cell>
          <cell r="U102"/>
          <cell r="V102">
            <v>40</v>
          </cell>
          <cell r="W102"/>
        </row>
        <row r="103">
          <cell r="B103" t="str">
            <v>G513422200510082114</v>
          </cell>
          <cell r="C103">
            <v>5</v>
          </cell>
          <cell r="D103" t="str">
            <v>罗发军</v>
          </cell>
          <cell r="E103">
            <v>420.5</v>
          </cell>
          <cell r="F103">
            <v>87</v>
          </cell>
          <cell r="G103" t="str">
            <v>曹霞</v>
          </cell>
          <cell r="H103">
            <v>115</v>
          </cell>
          <cell r="I103" t="str">
            <v>次儿祝玛</v>
          </cell>
          <cell r="J103">
            <v>68.5</v>
          </cell>
          <cell r="K103" t="str">
            <v>肖秀秀</v>
          </cell>
          <cell r="L103">
            <v>51.5</v>
          </cell>
          <cell r="M103" t="str">
            <v>胡伟杰</v>
          </cell>
          <cell r="N103">
            <v>56</v>
          </cell>
          <cell r="O103" t="str">
            <v>刘红</v>
          </cell>
          <cell r="P103">
            <v>42.5</v>
          </cell>
          <cell r="Q103" t="str">
            <v>龙志云</v>
          </cell>
          <cell r="R103">
            <v>21</v>
          </cell>
          <cell r="S103"/>
          <cell r="T103">
            <v>20</v>
          </cell>
          <cell r="U103"/>
          <cell r="V103">
            <v>20</v>
          </cell>
          <cell r="W103"/>
        </row>
        <row r="104">
          <cell r="B104" t="str">
            <v>G513422200510233824</v>
          </cell>
          <cell r="C104">
            <v>9</v>
          </cell>
          <cell r="D104" t="str">
            <v>央青祝玛</v>
          </cell>
          <cell r="E104">
            <v>419.5</v>
          </cell>
          <cell r="F104">
            <v>90</v>
          </cell>
          <cell r="G104" t="str">
            <v>刘玲君</v>
          </cell>
          <cell r="H104">
            <v>50</v>
          </cell>
          <cell r="I104" t="str">
            <v>陈强</v>
          </cell>
          <cell r="J104">
            <v>92.5</v>
          </cell>
          <cell r="K104" t="str">
            <v>尹英娇</v>
          </cell>
          <cell r="L104">
            <v>17</v>
          </cell>
          <cell r="M104"/>
          <cell r="N104">
            <v>41</v>
          </cell>
          <cell r="O104"/>
          <cell r="P104">
            <v>25</v>
          </cell>
          <cell r="Q104"/>
          <cell r="R104">
            <v>75</v>
          </cell>
          <cell r="S104" t="str">
            <v>李华</v>
          </cell>
          <cell r="T104">
            <v>54</v>
          </cell>
          <cell r="U104" t="str">
            <v>沙华莺</v>
          </cell>
          <cell r="V104">
            <v>54</v>
          </cell>
          <cell r="W104" t="str">
            <v>骆泽群</v>
          </cell>
        </row>
        <row r="105">
          <cell r="B105" t="str">
            <v>G513422200601042732</v>
          </cell>
          <cell r="C105">
            <v>2</v>
          </cell>
          <cell r="D105" t="str">
            <v>邱建康</v>
          </cell>
          <cell r="E105">
            <v>406</v>
          </cell>
          <cell r="F105">
            <v>88</v>
          </cell>
          <cell r="G105" t="str">
            <v>叶仁芳</v>
          </cell>
          <cell r="H105">
            <v>60</v>
          </cell>
          <cell r="I105" t="str">
            <v>马磊</v>
          </cell>
          <cell r="J105">
            <v>88</v>
          </cell>
          <cell r="K105" t="str">
            <v>冷开艳</v>
          </cell>
          <cell r="L105">
            <v>44</v>
          </cell>
          <cell r="M105" t="str">
            <v>高贵勇</v>
          </cell>
          <cell r="N105">
            <v>51</v>
          </cell>
          <cell r="O105" t="str">
            <v>刘厚江/方帮林</v>
          </cell>
          <cell r="P105">
            <v>75</v>
          </cell>
          <cell r="Q105" t="str">
            <v>田友米</v>
          </cell>
          <cell r="R105">
            <v>0</v>
          </cell>
          <cell r="S105"/>
          <cell r="T105">
            <v>0</v>
          </cell>
          <cell r="U105"/>
          <cell r="V105">
            <v>0</v>
          </cell>
          <cell r="W105"/>
        </row>
        <row r="106">
          <cell r="B106" t="str">
            <v>G513422200604061912</v>
          </cell>
          <cell r="C106">
            <v>9</v>
          </cell>
          <cell r="D106" t="str">
            <v>苏杰</v>
          </cell>
          <cell r="E106">
            <v>323.5</v>
          </cell>
          <cell r="F106">
            <v>83.5</v>
          </cell>
          <cell r="G106" t="str">
            <v>刘玲君</v>
          </cell>
          <cell r="H106">
            <v>70</v>
          </cell>
          <cell r="I106" t="str">
            <v>陈强</v>
          </cell>
          <cell r="J106">
            <v>61</v>
          </cell>
          <cell r="K106" t="str">
            <v>尹英娇</v>
          </cell>
          <cell r="L106">
            <v>41.5</v>
          </cell>
          <cell r="M106"/>
          <cell r="N106">
            <v>37</v>
          </cell>
          <cell r="O106"/>
          <cell r="P106">
            <v>30.5</v>
          </cell>
          <cell r="Q106"/>
          <cell r="R106">
            <v>54</v>
          </cell>
          <cell r="S106" t="str">
            <v>李华</v>
          </cell>
          <cell r="T106">
            <v>38</v>
          </cell>
          <cell r="U106" t="str">
            <v>沙华莺</v>
          </cell>
          <cell r="V106">
            <v>38</v>
          </cell>
          <cell r="W106" t="str">
            <v>骆泽群</v>
          </cell>
        </row>
        <row r="107">
          <cell r="B107" t="str">
            <v>G51342220050629152X</v>
          </cell>
          <cell r="C107">
            <v>8</v>
          </cell>
          <cell r="D107" t="str">
            <v>毛金燕</v>
          </cell>
          <cell r="E107">
            <v>469</v>
          </cell>
          <cell r="F107">
            <v>84</v>
          </cell>
          <cell r="G107" t="str">
            <v>杨志明</v>
          </cell>
          <cell r="H107">
            <v>88</v>
          </cell>
          <cell r="I107" t="str">
            <v>次儿祝玛</v>
          </cell>
          <cell r="J107">
            <v>91</v>
          </cell>
          <cell r="K107" t="str">
            <v>车梦德</v>
          </cell>
          <cell r="L107">
            <v>0</v>
          </cell>
          <cell r="M107"/>
          <cell r="N107">
            <v>0</v>
          </cell>
          <cell r="O107"/>
          <cell r="P107">
            <v>0</v>
          </cell>
          <cell r="Q107"/>
          <cell r="R107">
            <v>73</v>
          </cell>
          <cell r="S107" t="str">
            <v>向雅欣</v>
          </cell>
          <cell r="T107">
            <v>59</v>
          </cell>
          <cell r="U107" t="str">
            <v>邓琪</v>
          </cell>
          <cell r="V107">
            <v>59</v>
          </cell>
          <cell r="W107" t="str">
            <v>李树海</v>
          </cell>
        </row>
        <row r="108">
          <cell r="B108" t="str">
            <v>G51342220051103232X</v>
          </cell>
          <cell r="C108">
            <v>4</v>
          </cell>
          <cell r="D108" t="str">
            <v>罗琴美</v>
          </cell>
          <cell r="E108">
            <v>412.5</v>
          </cell>
          <cell r="F108">
            <v>82.5</v>
          </cell>
          <cell r="G108" t="str">
            <v>叶仁芳</v>
          </cell>
          <cell r="H108">
            <v>90</v>
          </cell>
          <cell r="I108" t="str">
            <v>苏朗偏初</v>
          </cell>
          <cell r="J108">
            <v>88.5</v>
          </cell>
          <cell r="K108" t="str">
            <v>东梅</v>
          </cell>
          <cell r="L108">
            <v>39.5</v>
          </cell>
          <cell r="M108" t="str">
            <v>兰举银</v>
          </cell>
          <cell r="N108">
            <v>53</v>
          </cell>
          <cell r="O108" t="str">
            <v>方帮林</v>
          </cell>
          <cell r="P108">
            <v>59</v>
          </cell>
          <cell r="Q108" t="str">
            <v>田友米</v>
          </cell>
          <cell r="R108">
            <v>20</v>
          </cell>
          <cell r="S108"/>
          <cell r="T108">
            <v>34</v>
          </cell>
          <cell r="U108"/>
          <cell r="V108">
            <v>34</v>
          </cell>
          <cell r="W108"/>
        </row>
        <row r="109">
          <cell r="B109" t="str">
            <v>G513422200505293419</v>
          </cell>
          <cell r="C109">
            <v>9</v>
          </cell>
          <cell r="D109" t="str">
            <v>鲁茸温珠</v>
          </cell>
          <cell r="E109">
            <v>339.5</v>
          </cell>
          <cell r="F109">
            <v>71</v>
          </cell>
          <cell r="G109" t="str">
            <v>刘玲君</v>
          </cell>
          <cell r="H109">
            <v>75</v>
          </cell>
          <cell r="I109" t="str">
            <v>陈强</v>
          </cell>
          <cell r="J109">
            <v>86.5</v>
          </cell>
          <cell r="K109" t="str">
            <v>尹英娇</v>
          </cell>
          <cell r="L109">
            <v>28</v>
          </cell>
          <cell r="M109"/>
          <cell r="N109">
            <v>34</v>
          </cell>
          <cell r="O109"/>
          <cell r="P109">
            <v>45</v>
          </cell>
          <cell r="Q109"/>
          <cell r="R109">
            <v>26</v>
          </cell>
          <cell r="S109" t="str">
            <v>李华</v>
          </cell>
          <cell r="T109">
            <v>34</v>
          </cell>
          <cell r="U109" t="str">
            <v>沙华莺</v>
          </cell>
          <cell r="V109">
            <v>34</v>
          </cell>
          <cell r="W109" t="str">
            <v>骆泽群</v>
          </cell>
        </row>
        <row r="110">
          <cell r="B110" t="str">
            <v>G513422200504222926</v>
          </cell>
          <cell r="C110">
            <v>8</v>
          </cell>
          <cell r="D110" t="str">
            <v>王小燕</v>
          </cell>
          <cell r="E110">
            <v>435</v>
          </cell>
          <cell r="F110">
            <v>84.5</v>
          </cell>
          <cell r="G110" t="str">
            <v>杨志明</v>
          </cell>
          <cell r="H110">
            <v>83</v>
          </cell>
          <cell r="I110" t="str">
            <v>次儿祝玛</v>
          </cell>
          <cell r="J110">
            <v>79.5</v>
          </cell>
          <cell r="K110" t="str">
            <v>车梦德</v>
          </cell>
          <cell r="L110">
            <v>0</v>
          </cell>
          <cell r="M110"/>
          <cell r="N110">
            <v>0</v>
          </cell>
          <cell r="O110"/>
          <cell r="P110">
            <v>0</v>
          </cell>
          <cell r="Q110"/>
          <cell r="R110">
            <v>80</v>
          </cell>
          <cell r="S110" t="str">
            <v>向雅欣</v>
          </cell>
          <cell r="T110">
            <v>60</v>
          </cell>
          <cell r="U110" t="str">
            <v>邓琪</v>
          </cell>
          <cell r="V110">
            <v>60</v>
          </cell>
          <cell r="W110" t="str">
            <v>李树海</v>
          </cell>
        </row>
        <row r="111">
          <cell r="B111" t="str">
            <v>G513422200505072712</v>
          </cell>
          <cell r="C111">
            <v>2</v>
          </cell>
          <cell r="D111" t="str">
            <v>吉古小龙</v>
          </cell>
          <cell r="E111">
            <v>395.5</v>
          </cell>
          <cell r="F111">
            <v>91</v>
          </cell>
          <cell r="G111" t="str">
            <v>叶仁芳</v>
          </cell>
          <cell r="H111">
            <v>72</v>
          </cell>
          <cell r="I111" t="str">
            <v>马磊</v>
          </cell>
          <cell r="J111">
            <v>83.5</v>
          </cell>
          <cell r="K111" t="str">
            <v>冷开艳</v>
          </cell>
          <cell r="L111">
            <v>41</v>
          </cell>
          <cell r="M111" t="str">
            <v>高贵勇</v>
          </cell>
          <cell r="N111">
            <v>48</v>
          </cell>
          <cell r="O111" t="str">
            <v>刘厚江/方帮林</v>
          </cell>
          <cell r="P111">
            <v>60</v>
          </cell>
          <cell r="Q111" t="str">
            <v>田友米</v>
          </cell>
          <cell r="R111">
            <v>0</v>
          </cell>
          <cell r="S111"/>
          <cell r="T111">
            <v>0</v>
          </cell>
          <cell r="U111"/>
          <cell r="V111">
            <v>0</v>
          </cell>
          <cell r="W111"/>
        </row>
        <row r="112">
          <cell r="B112" t="str">
            <v>G51342220050308252X</v>
          </cell>
          <cell r="C112">
            <v>3</v>
          </cell>
          <cell r="D112" t="str">
            <v>邱顺珍</v>
          </cell>
          <cell r="E112">
            <v>392.5</v>
          </cell>
          <cell r="F112">
            <v>90.5</v>
          </cell>
          <cell r="G112" t="str">
            <v>曹霞</v>
          </cell>
          <cell r="H112">
            <v>83</v>
          </cell>
          <cell r="I112" t="str">
            <v>苏朗偏初</v>
          </cell>
          <cell r="J112">
            <v>82</v>
          </cell>
          <cell r="K112" t="str">
            <v>黄建均</v>
          </cell>
          <cell r="L112">
            <v>37</v>
          </cell>
          <cell r="M112" t="str">
            <v>胡伟杰</v>
          </cell>
          <cell r="N112">
            <v>60</v>
          </cell>
          <cell r="O112" t="str">
            <v>郑强秋</v>
          </cell>
          <cell r="P112">
            <v>40</v>
          </cell>
          <cell r="Q112" t="str">
            <v>龙志云</v>
          </cell>
          <cell r="R112">
            <v>36</v>
          </cell>
          <cell r="S112"/>
          <cell r="T112">
            <v>24</v>
          </cell>
          <cell r="U112"/>
          <cell r="V112">
            <v>24</v>
          </cell>
          <cell r="W112"/>
        </row>
        <row r="113">
          <cell r="B113" t="str">
            <v>G513422200507010312</v>
          </cell>
          <cell r="C113">
            <v>2</v>
          </cell>
          <cell r="D113" t="str">
            <v>格桑次仁</v>
          </cell>
          <cell r="E113">
            <v>369</v>
          </cell>
          <cell r="F113">
            <v>96</v>
          </cell>
          <cell r="G113" t="str">
            <v>叶仁芳</v>
          </cell>
          <cell r="H113">
            <v>68</v>
          </cell>
          <cell r="I113" t="str">
            <v>马磊</v>
          </cell>
          <cell r="J113">
            <v>66</v>
          </cell>
          <cell r="K113" t="str">
            <v>冷开艳</v>
          </cell>
          <cell r="L113">
            <v>41.5</v>
          </cell>
          <cell r="M113" t="str">
            <v>高贵勇</v>
          </cell>
          <cell r="N113">
            <v>36</v>
          </cell>
          <cell r="O113" t="str">
            <v>刘厚江/方帮林</v>
          </cell>
          <cell r="P113">
            <v>61.5</v>
          </cell>
          <cell r="Q113" t="str">
            <v>田友米</v>
          </cell>
          <cell r="R113">
            <v>0</v>
          </cell>
          <cell r="S113"/>
          <cell r="T113">
            <v>0</v>
          </cell>
          <cell r="U113"/>
          <cell r="V113">
            <v>0</v>
          </cell>
          <cell r="W113"/>
        </row>
        <row r="114">
          <cell r="B114" t="str">
            <v>G513422200502245614</v>
          </cell>
          <cell r="C114">
            <v>3</v>
          </cell>
          <cell r="D114" t="str">
            <v>兰卡降初</v>
          </cell>
          <cell r="E114">
            <v>414.5</v>
          </cell>
          <cell r="F114">
            <v>83.5</v>
          </cell>
          <cell r="G114" t="str">
            <v>曹霞</v>
          </cell>
          <cell r="H114">
            <v>83</v>
          </cell>
          <cell r="I114" t="str">
            <v>苏朗偏初</v>
          </cell>
          <cell r="J114">
            <v>58</v>
          </cell>
          <cell r="K114" t="str">
            <v>黄建均</v>
          </cell>
          <cell r="L114">
            <v>53.5</v>
          </cell>
          <cell r="M114" t="str">
            <v>胡伟杰</v>
          </cell>
          <cell r="N114">
            <v>67</v>
          </cell>
          <cell r="O114" t="str">
            <v>郑强秋</v>
          </cell>
          <cell r="P114">
            <v>69.5</v>
          </cell>
          <cell r="Q114" t="str">
            <v>龙志云</v>
          </cell>
          <cell r="R114">
            <v>17</v>
          </cell>
          <cell r="S114"/>
          <cell r="T114">
            <v>28</v>
          </cell>
          <cell r="U114"/>
          <cell r="V114">
            <v>28</v>
          </cell>
          <cell r="W114"/>
        </row>
        <row r="115">
          <cell r="B115" t="str">
            <v>G513422200605244227</v>
          </cell>
          <cell r="C115">
            <v>5</v>
          </cell>
          <cell r="D115" t="str">
            <v>扎西祝玛</v>
          </cell>
          <cell r="E115">
            <v>402.5</v>
          </cell>
          <cell r="F115">
            <v>98.5</v>
          </cell>
          <cell r="G115" t="str">
            <v>曹霞</v>
          </cell>
          <cell r="H115">
            <v>78</v>
          </cell>
          <cell r="I115" t="str">
            <v>次儿祝玛</v>
          </cell>
          <cell r="J115">
            <v>81.5</v>
          </cell>
          <cell r="K115" t="str">
            <v>肖秀秀</v>
          </cell>
          <cell r="L115">
            <v>39</v>
          </cell>
          <cell r="M115" t="str">
            <v>胡伟杰</v>
          </cell>
          <cell r="N115">
            <v>52</v>
          </cell>
          <cell r="O115" t="str">
            <v>刘红</v>
          </cell>
          <cell r="P115">
            <v>53.5</v>
          </cell>
          <cell r="Q115" t="str">
            <v>龙志云</v>
          </cell>
          <cell r="R115">
            <v>30</v>
          </cell>
          <cell r="S115"/>
          <cell r="T115">
            <v>36</v>
          </cell>
          <cell r="U115"/>
          <cell r="V115">
            <v>36</v>
          </cell>
          <cell r="W115"/>
        </row>
        <row r="116">
          <cell r="B116" t="str">
            <v>G513422200403122117</v>
          </cell>
          <cell r="C116">
            <v>4</v>
          </cell>
          <cell r="D116" t="str">
            <v>吕少清</v>
          </cell>
          <cell r="E116">
            <v>374</v>
          </cell>
          <cell r="F116">
            <v>89</v>
          </cell>
          <cell r="G116" t="str">
            <v>叶仁芳</v>
          </cell>
          <cell r="H116">
            <v>64</v>
          </cell>
          <cell r="I116" t="str">
            <v>苏朗偏初</v>
          </cell>
          <cell r="J116">
            <v>83.5</v>
          </cell>
          <cell r="K116" t="str">
            <v>东梅</v>
          </cell>
          <cell r="L116">
            <v>41.5</v>
          </cell>
          <cell r="M116" t="str">
            <v>兰举银</v>
          </cell>
          <cell r="N116">
            <v>43</v>
          </cell>
          <cell r="O116" t="str">
            <v>方帮林</v>
          </cell>
          <cell r="P116">
            <v>53</v>
          </cell>
          <cell r="Q116" t="str">
            <v>田友米</v>
          </cell>
          <cell r="R116">
            <v>26</v>
          </cell>
          <cell r="S116"/>
          <cell r="T116">
            <v>26</v>
          </cell>
          <cell r="U116"/>
          <cell r="V116">
            <v>26</v>
          </cell>
          <cell r="W116"/>
        </row>
        <row r="117">
          <cell r="B117" t="str">
            <v>G513422200412155025</v>
          </cell>
          <cell r="C117">
            <v>6</v>
          </cell>
          <cell r="D117" t="str">
            <v>姜才琴</v>
          </cell>
          <cell r="E117">
            <v>320.5</v>
          </cell>
          <cell r="F117">
            <v>79</v>
          </cell>
          <cell r="G117" t="str">
            <v>李志友</v>
          </cell>
          <cell r="H117">
            <v>65</v>
          </cell>
          <cell r="I117" t="str">
            <v>马磊</v>
          </cell>
          <cell r="J117">
            <v>68.5</v>
          </cell>
          <cell r="K117" t="str">
            <v>东梅</v>
          </cell>
          <cell r="L117">
            <v>21.5</v>
          </cell>
          <cell r="M117" t="str">
            <v>次珍扎保</v>
          </cell>
          <cell r="N117">
            <v>45</v>
          </cell>
          <cell r="O117" t="str">
            <v>郑强秋</v>
          </cell>
          <cell r="P117">
            <v>41.5</v>
          </cell>
          <cell r="Q117" t="str">
            <v>龙志云</v>
          </cell>
          <cell r="R117">
            <v>32</v>
          </cell>
          <cell r="S117"/>
          <cell r="T117">
            <v>38</v>
          </cell>
          <cell r="U117"/>
          <cell r="V117">
            <v>38</v>
          </cell>
          <cell r="W117"/>
        </row>
        <row r="118">
          <cell r="B118" t="str">
            <v>G513422200608202321</v>
          </cell>
          <cell r="C118">
            <v>9</v>
          </cell>
          <cell r="D118" t="str">
            <v>祝玛拉姆</v>
          </cell>
          <cell r="E118">
            <v>327.5</v>
          </cell>
          <cell r="F118">
            <v>82</v>
          </cell>
          <cell r="G118" t="str">
            <v>刘玲君</v>
          </cell>
          <cell r="H118">
            <v>53</v>
          </cell>
          <cell r="I118" t="str">
            <v>陈强</v>
          </cell>
          <cell r="J118">
            <v>88</v>
          </cell>
          <cell r="K118" t="str">
            <v>尹英娇</v>
          </cell>
          <cell r="L118">
            <v>32</v>
          </cell>
          <cell r="M118"/>
          <cell r="N118">
            <v>28</v>
          </cell>
          <cell r="O118"/>
          <cell r="P118">
            <v>44.5</v>
          </cell>
          <cell r="Q118"/>
          <cell r="R118">
            <v>53</v>
          </cell>
          <cell r="S118" t="str">
            <v>李华</v>
          </cell>
          <cell r="T118">
            <v>20</v>
          </cell>
          <cell r="U118" t="str">
            <v>沙华莺</v>
          </cell>
          <cell r="V118">
            <v>20</v>
          </cell>
          <cell r="W118" t="str">
            <v>骆泽群</v>
          </cell>
        </row>
        <row r="119">
          <cell r="B119" t="str">
            <v>G51342220040406502X</v>
          </cell>
          <cell r="C119">
            <v>5</v>
          </cell>
          <cell r="D119" t="str">
            <v>仁青玛</v>
          </cell>
          <cell r="E119">
            <v>374.5</v>
          </cell>
          <cell r="F119">
            <v>77</v>
          </cell>
          <cell r="G119" t="str">
            <v>曹霞</v>
          </cell>
          <cell r="H119">
            <v>90</v>
          </cell>
          <cell r="I119" t="str">
            <v>次儿祝玛</v>
          </cell>
          <cell r="J119">
            <v>57</v>
          </cell>
          <cell r="K119" t="str">
            <v>肖秀秀</v>
          </cell>
          <cell r="L119">
            <v>60.5</v>
          </cell>
          <cell r="M119" t="str">
            <v>胡伟杰</v>
          </cell>
          <cell r="N119">
            <v>53</v>
          </cell>
          <cell r="O119" t="str">
            <v>刘红</v>
          </cell>
          <cell r="P119">
            <v>37</v>
          </cell>
          <cell r="Q119" t="str">
            <v>龙志云</v>
          </cell>
          <cell r="R119">
            <v>27</v>
          </cell>
          <cell r="S119"/>
          <cell r="T119">
            <v>40</v>
          </cell>
          <cell r="U119"/>
          <cell r="V119">
            <v>40</v>
          </cell>
          <cell r="W119"/>
        </row>
        <row r="120">
          <cell r="B120" t="str">
            <v>G513422200501146024</v>
          </cell>
          <cell r="C120">
            <v>8</v>
          </cell>
          <cell r="D120" t="str">
            <v>七斤里</v>
          </cell>
          <cell r="E120">
            <v>408.5</v>
          </cell>
          <cell r="F120">
            <v>96</v>
          </cell>
          <cell r="G120" t="str">
            <v>杨志明</v>
          </cell>
          <cell r="H120">
            <v>48</v>
          </cell>
          <cell r="I120" t="str">
            <v>次儿祝玛</v>
          </cell>
          <cell r="J120">
            <v>78.5</v>
          </cell>
          <cell r="K120" t="str">
            <v>车梦德</v>
          </cell>
          <cell r="L120">
            <v>0</v>
          </cell>
          <cell r="M120"/>
          <cell r="N120">
            <v>0</v>
          </cell>
          <cell r="O120"/>
          <cell r="P120">
            <v>0</v>
          </cell>
          <cell r="Q120"/>
          <cell r="R120">
            <v>69</v>
          </cell>
          <cell r="S120" t="str">
            <v>向雅欣</v>
          </cell>
          <cell r="T120">
            <v>59</v>
          </cell>
          <cell r="U120" t="str">
            <v>邓琪</v>
          </cell>
          <cell r="V120">
            <v>59</v>
          </cell>
          <cell r="W120" t="str">
            <v>李树海</v>
          </cell>
        </row>
        <row r="121">
          <cell r="B121" t="str">
            <v>G513422200606080922</v>
          </cell>
          <cell r="C121">
            <v>3</v>
          </cell>
          <cell r="D121" t="str">
            <v>苏阿甲</v>
          </cell>
          <cell r="E121">
            <v>408</v>
          </cell>
          <cell r="F121">
            <v>91</v>
          </cell>
          <cell r="G121" t="str">
            <v>曹霞</v>
          </cell>
          <cell r="H121">
            <v>83</v>
          </cell>
          <cell r="I121" t="str">
            <v>苏朗偏初</v>
          </cell>
          <cell r="J121">
            <v>75</v>
          </cell>
          <cell r="K121" t="str">
            <v>黄建均</v>
          </cell>
          <cell r="L121">
            <v>41</v>
          </cell>
          <cell r="M121" t="str">
            <v>胡伟杰</v>
          </cell>
          <cell r="N121">
            <v>62</v>
          </cell>
          <cell r="O121" t="str">
            <v>郑强秋</v>
          </cell>
          <cell r="P121">
            <v>56</v>
          </cell>
          <cell r="Q121" t="str">
            <v>龙志云</v>
          </cell>
          <cell r="R121">
            <v>33</v>
          </cell>
          <cell r="S121"/>
          <cell r="T121">
            <v>48</v>
          </cell>
          <cell r="U121"/>
          <cell r="V121">
            <v>48</v>
          </cell>
          <cell r="W121"/>
        </row>
        <row r="122">
          <cell r="B122" t="str">
            <v>G51342220060520441X</v>
          </cell>
          <cell r="C122">
            <v>9</v>
          </cell>
          <cell r="D122" t="str">
            <v>李伍牛</v>
          </cell>
          <cell r="E122">
            <v>358</v>
          </cell>
          <cell r="F122">
            <v>85.5</v>
          </cell>
          <cell r="G122" t="str">
            <v>刘玲君</v>
          </cell>
          <cell r="H122">
            <v>73</v>
          </cell>
          <cell r="I122" t="str">
            <v>陈强</v>
          </cell>
          <cell r="J122">
            <v>94.5</v>
          </cell>
          <cell r="K122" t="str">
            <v>尹英娇</v>
          </cell>
          <cell r="L122">
            <v>37</v>
          </cell>
          <cell r="M122"/>
          <cell r="N122">
            <v>41</v>
          </cell>
          <cell r="O122"/>
          <cell r="P122">
            <v>27</v>
          </cell>
          <cell r="Q122"/>
          <cell r="R122">
            <v>14</v>
          </cell>
          <cell r="S122" t="str">
            <v>李华</v>
          </cell>
          <cell r="T122">
            <v>22</v>
          </cell>
          <cell r="U122" t="str">
            <v>沙华莺</v>
          </cell>
          <cell r="V122">
            <v>22</v>
          </cell>
          <cell r="W122" t="str">
            <v>骆泽群</v>
          </cell>
        </row>
        <row r="123">
          <cell r="B123" t="str">
            <v>G513422200501075043</v>
          </cell>
          <cell r="C123">
            <v>4</v>
          </cell>
          <cell r="D123" t="str">
            <v>姜才莉</v>
          </cell>
          <cell r="E123">
            <v>411</v>
          </cell>
          <cell r="F123">
            <v>102</v>
          </cell>
          <cell r="G123" t="str">
            <v>叶仁芳</v>
          </cell>
          <cell r="H123">
            <v>68</v>
          </cell>
          <cell r="I123" t="str">
            <v>苏朗偏初</v>
          </cell>
          <cell r="J123">
            <v>71.5</v>
          </cell>
          <cell r="K123" t="str">
            <v>东梅</v>
          </cell>
          <cell r="L123">
            <v>48</v>
          </cell>
          <cell r="M123" t="str">
            <v>兰举银</v>
          </cell>
          <cell r="N123">
            <v>52</v>
          </cell>
          <cell r="O123" t="str">
            <v>方帮林</v>
          </cell>
          <cell r="P123">
            <v>69.5</v>
          </cell>
          <cell r="Q123" t="str">
            <v>田友米</v>
          </cell>
          <cell r="R123">
            <v>31</v>
          </cell>
          <cell r="S123"/>
          <cell r="T123">
            <v>38</v>
          </cell>
          <cell r="U123"/>
          <cell r="V123">
            <v>38</v>
          </cell>
          <cell r="W123"/>
        </row>
        <row r="124">
          <cell r="B124" t="str">
            <v>G513422200605232517</v>
          </cell>
          <cell r="C124">
            <v>2</v>
          </cell>
          <cell r="D124" t="str">
            <v>陶满云</v>
          </cell>
          <cell r="E124">
            <v>393.5</v>
          </cell>
          <cell r="F124">
            <v>86</v>
          </cell>
          <cell r="G124" t="str">
            <v>叶仁芳</v>
          </cell>
          <cell r="H124">
            <v>90</v>
          </cell>
          <cell r="I124" t="str">
            <v>马磊</v>
          </cell>
          <cell r="J124">
            <v>58.5</v>
          </cell>
          <cell r="K124" t="str">
            <v>冷开艳</v>
          </cell>
          <cell r="L124">
            <v>44.5</v>
          </cell>
          <cell r="M124" t="str">
            <v>高贵勇</v>
          </cell>
          <cell r="N124">
            <v>51</v>
          </cell>
          <cell r="O124" t="str">
            <v>刘厚江/方帮林</v>
          </cell>
          <cell r="P124">
            <v>63.5</v>
          </cell>
          <cell r="Q124" t="str">
            <v>田友米</v>
          </cell>
          <cell r="R124">
            <v>0</v>
          </cell>
          <cell r="S124"/>
          <cell r="T124">
            <v>0</v>
          </cell>
          <cell r="U124"/>
          <cell r="V124">
            <v>0</v>
          </cell>
          <cell r="W124"/>
        </row>
        <row r="125">
          <cell r="B125" t="str">
            <v>G513422200601055429</v>
          </cell>
          <cell r="C125">
            <v>8</v>
          </cell>
          <cell r="D125" t="str">
            <v>邱比慧</v>
          </cell>
          <cell r="E125">
            <v>393</v>
          </cell>
          <cell r="F125">
            <v>90</v>
          </cell>
          <cell r="G125" t="str">
            <v>杨志明</v>
          </cell>
          <cell r="H125">
            <v>63</v>
          </cell>
          <cell r="I125" t="str">
            <v>次儿祝玛</v>
          </cell>
          <cell r="J125">
            <v>78</v>
          </cell>
          <cell r="K125" t="str">
            <v>车梦德</v>
          </cell>
          <cell r="L125">
            <v>0</v>
          </cell>
          <cell r="M125"/>
          <cell r="N125">
            <v>0</v>
          </cell>
          <cell r="O125"/>
          <cell r="P125">
            <v>0</v>
          </cell>
          <cell r="Q125"/>
          <cell r="R125">
            <v>68</v>
          </cell>
          <cell r="S125" t="str">
            <v>向雅欣</v>
          </cell>
          <cell r="T125">
            <v>42</v>
          </cell>
          <cell r="U125" t="str">
            <v>邓琪</v>
          </cell>
          <cell r="V125">
            <v>42</v>
          </cell>
          <cell r="W125" t="str">
            <v>李树海</v>
          </cell>
        </row>
        <row r="126">
          <cell r="B126" t="str">
            <v>G513422200303062129</v>
          </cell>
          <cell r="C126">
            <v>8</v>
          </cell>
          <cell r="D126" t="str">
            <v>吕小英</v>
          </cell>
          <cell r="E126">
            <v>439</v>
          </cell>
          <cell r="F126">
            <v>87</v>
          </cell>
          <cell r="G126" t="str">
            <v>杨志明</v>
          </cell>
          <cell r="H126">
            <v>67</v>
          </cell>
          <cell r="I126" t="str">
            <v>次儿祝玛</v>
          </cell>
          <cell r="J126">
            <v>81</v>
          </cell>
          <cell r="K126" t="str">
            <v>车梦德</v>
          </cell>
          <cell r="L126">
            <v>0</v>
          </cell>
          <cell r="M126"/>
          <cell r="N126">
            <v>0</v>
          </cell>
          <cell r="O126"/>
          <cell r="P126">
            <v>0</v>
          </cell>
          <cell r="Q126"/>
          <cell r="R126">
            <v>82</v>
          </cell>
          <cell r="S126" t="str">
            <v>向雅欣</v>
          </cell>
          <cell r="T126">
            <v>58</v>
          </cell>
          <cell r="U126" t="str">
            <v>邓琪</v>
          </cell>
          <cell r="V126">
            <v>58</v>
          </cell>
          <cell r="W126" t="str">
            <v>李树海</v>
          </cell>
        </row>
        <row r="127">
          <cell r="B127" t="str">
            <v>G513422200511114624</v>
          </cell>
          <cell r="C127">
            <v>8</v>
          </cell>
          <cell r="D127" t="str">
            <v>祝玛央初</v>
          </cell>
          <cell r="E127">
            <v>0</v>
          </cell>
          <cell r="F127">
            <v>0</v>
          </cell>
          <cell r="G127" t="str">
            <v>杨志明</v>
          </cell>
          <cell r="H127">
            <v>0</v>
          </cell>
          <cell r="I127" t="str">
            <v>次儿祝玛</v>
          </cell>
          <cell r="J127">
            <v>0</v>
          </cell>
          <cell r="K127" t="str">
            <v>车梦德</v>
          </cell>
          <cell r="L127">
            <v>0</v>
          </cell>
          <cell r="M127"/>
          <cell r="N127">
            <v>0</v>
          </cell>
          <cell r="O127"/>
          <cell r="P127">
            <v>0</v>
          </cell>
          <cell r="Q127"/>
          <cell r="R127">
            <v>0</v>
          </cell>
          <cell r="S127" t="str">
            <v>向雅欣</v>
          </cell>
          <cell r="T127">
            <v>0</v>
          </cell>
          <cell r="U127" t="str">
            <v>邓琪</v>
          </cell>
          <cell r="V127">
            <v>0</v>
          </cell>
          <cell r="W127" t="str">
            <v>李树海</v>
          </cell>
        </row>
        <row r="128">
          <cell r="B128" t="str">
            <v>G513422200504152710</v>
          </cell>
          <cell r="C128">
            <v>4</v>
          </cell>
          <cell r="D128" t="str">
            <v>沈志华</v>
          </cell>
          <cell r="E128">
            <v>353.5</v>
          </cell>
          <cell r="F128">
            <v>93</v>
          </cell>
          <cell r="G128" t="str">
            <v>叶仁芳</v>
          </cell>
          <cell r="H128">
            <v>55</v>
          </cell>
          <cell r="I128" t="str">
            <v>苏朗偏初</v>
          </cell>
          <cell r="J128">
            <v>90</v>
          </cell>
          <cell r="K128" t="str">
            <v>东梅</v>
          </cell>
          <cell r="L128">
            <v>22.5</v>
          </cell>
          <cell r="M128" t="str">
            <v>兰举银</v>
          </cell>
          <cell r="N128">
            <v>28.5</v>
          </cell>
          <cell r="O128" t="str">
            <v>方帮林</v>
          </cell>
          <cell r="P128">
            <v>64.5</v>
          </cell>
          <cell r="Q128" t="str">
            <v>田友米</v>
          </cell>
          <cell r="R128">
            <v>16</v>
          </cell>
          <cell r="S128"/>
          <cell r="T128">
            <v>18</v>
          </cell>
          <cell r="U128"/>
          <cell r="V128">
            <v>18</v>
          </cell>
          <cell r="W128"/>
        </row>
        <row r="129">
          <cell r="B129" t="str">
            <v>G513422200612083812</v>
          </cell>
          <cell r="C129">
            <v>5</v>
          </cell>
          <cell r="D129" t="str">
            <v>吴俊林</v>
          </cell>
          <cell r="E129">
            <v>478</v>
          </cell>
          <cell r="F129">
            <v>89.5</v>
          </cell>
          <cell r="G129" t="str">
            <v>曹霞</v>
          </cell>
          <cell r="H129">
            <v>112</v>
          </cell>
          <cell r="I129" t="str">
            <v>次儿祝玛</v>
          </cell>
          <cell r="J129">
            <v>58</v>
          </cell>
          <cell r="K129" t="str">
            <v>肖秀秀</v>
          </cell>
          <cell r="L129">
            <v>87</v>
          </cell>
          <cell r="M129" t="str">
            <v>胡伟杰</v>
          </cell>
          <cell r="N129">
            <v>59</v>
          </cell>
          <cell r="O129" t="str">
            <v>刘红</v>
          </cell>
          <cell r="P129">
            <v>72.5</v>
          </cell>
          <cell r="Q129" t="str">
            <v>龙志云</v>
          </cell>
          <cell r="R129">
            <v>24</v>
          </cell>
          <cell r="S129"/>
          <cell r="T129">
            <v>44</v>
          </cell>
          <cell r="U129"/>
          <cell r="V129">
            <v>44</v>
          </cell>
          <cell r="W129"/>
        </row>
        <row r="130">
          <cell r="B130" t="str">
            <v>G513422200606016023</v>
          </cell>
          <cell r="C130">
            <v>9</v>
          </cell>
          <cell r="D130" t="str">
            <v>王固米</v>
          </cell>
          <cell r="E130">
            <v>383.5</v>
          </cell>
          <cell r="F130">
            <v>91</v>
          </cell>
          <cell r="G130" t="str">
            <v>刘玲君</v>
          </cell>
          <cell r="H130">
            <v>67.5</v>
          </cell>
          <cell r="I130" t="str">
            <v>陈强</v>
          </cell>
          <cell r="J130">
            <v>88</v>
          </cell>
          <cell r="K130" t="str">
            <v>尹英娇</v>
          </cell>
          <cell r="L130">
            <v>21</v>
          </cell>
          <cell r="M130"/>
          <cell r="N130">
            <v>23</v>
          </cell>
          <cell r="O130"/>
          <cell r="P130">
            <v>15.5</v>
          </cell>
          <cell r="Q130"/>
          <cell r="R130">
            <v>65</v>
          </cell>
          <cell r="S130" t="str">
            <v>李华</v>
          </cell>
          <cell r="T130">
            <v>31</v>
          </cell>
          <cell r="U130" t="str">
            <v>沙华莺</v>
          </cell>
          <cell r="V130">
            <v>31</v>
          </cell>
          <cell r="W130" t="str">
            <v>骆泽群</v>
          </cell>
        </row>
        <row r="131">
          <cell r="B131" t="str">
            <v>G513422200603172928</v>
          </cell>
          <cell r="C131">
            <v>8</v>
          </cell>
          <cell r="D131" t="str">
            <v>苟春燕</v>
          </cell>
          <cell r="E131">
            <v>412.5</v>
          </cell>
          <cell r="F131">
            <v>85</v>
          </cell>
          <cell r="G131" t="str">
            <v>杨志明</v>
          </cell>
          <cell r="H131">
            <v>70</v>
          </cell>
          <cell r="I131" t="str">
            <v>次儿祝玛</v>
          </cell>
          <cell r="J131">
            <v>91.5</v>
          </cell>
          <cell r="K131" t="str">
            <v>车梦德</v>
          </cell>
          <cell r="L131">
            <v>0</v>
          </cell>
          <cell r="M131"/>
          <cell r="N131">
            <v>0</v>
          </cell>
          <cell r="O131"/>
          <cell r="P131">
            <v>0</v>
          </cell>
          <cell r="Q131"/>
          <cell r="R131">
            <v>63</v>
          </cell>
          <cell r="S131" t="str">
            <v>向雅欣</v>
          </cell>
          <cell r="T131">
            <v>58</v>
          </cell>
          <cell r="U131" t="str">
            <v>邓琪</v>
          </cell>
          <cell r="V131">
            <v>58</v>
          </cell>
          <cell r="W131" t="str">
            <v>李树海</v>
          </cell>
        </row>
        <row r="132">
          <cell r="B132" t="str">
            <v>G513422200612076815</v>
          </cell>
          <cell r="C132">
            <v>5</v>
          </cell>
          <cell r="D132" t="str">
            <v>邱长保</v>
          </cell>
          <cell r="E132">
            <v>384</v>
          </cell>
          <cell r="F132">
            <v>81.5</v>
          </cell>
          <cell r="G132" t="str">
            <v>曹霞</v>
          </cell>
          <cell r="H132">
            <v>99</v>
          </cell>
          <cell r="I132" t="str">
            <v>次儿祝玛</v>
          </cell>
          <cell r="J132">
            <v>71.5</v>
          </cell>
          <cell r="K132" t="str">
            <v>肖秀秀</v>
          </cell>
          <cell r="L132">
            <v>51</v>
          </cell>
          <cell r="M132" t="str">
            <v>胡伟杰</v>
          </cell>
          <cell r="N132">
            <v>47</v>
          </cell>
          <cell r="O132" t="str">
            <v>刘红</v>
          </cell>
          <cell r="P132">
            <v>34</v>
          </cell>
          <cell r="Q132" t="str">
            <v>龙志云</v>
          </cell>
          <cell r="R132">
            <v>14</v>
          </cell>
          <cell r="S132"/>
          <cell r="T132">
            <v>22</v>
          </cell>
          <cell r="U132"/>
          <cell r="V132">
            <v>22</v>
          </cell>
          <cell r="W132"/>
        </row>
        <row r="133">
          <cell r="B133" t="str">
            <v>G51342220020920192X</v>
          </cell>
          <cell r="C133">
            <v>4</v>
          </cell>
          <cell r="D133" t="str">
            <v>马学英</v>
          </cell>
          <cell r="E133">
            <v>358</v>
          </cell>
          <cell r="F133">
            <v>82.5</v>
          </cell>
          <cell r="G133" t="str">
            <v>叶仁芳</v>
          </cell>
          <cell r="H133">
            <v>47</v>
          </cell>
          <cell r="I133" t="str">
            <v>苏朗偏初</v>
          </cell>
          <cell r="J133">
            <v>72.5</v>
          </cell>
          <cell r="K133" t="str">
            <v>东梅</v>
          </cell>
          <cell r="L133">
            <v>26.5</v>
          </cell>
          <cell r="M133" t="str">
            <v>兰举银</v>
          </cell>
          <cell r="N133">
            <v>23</v>
          </cell>
          <cell r="O133" t="str">
            <v>方帮林</v>
          </cell>
          <cell r="P133">
            <v>31</v>
          </cell>
          <cell r="Q133" t="str">
            <v>田友米</v>
          </cell>
          <cell r="R133">
            <v>50</v>
          </cell>
          <cell r="S133"/>
          <cell r="T133">
            <v>55</v>
          </cell>
          <cell r="U133"/>
          <cell r="V133">
            <v>55</v>
          </cell>
          <cell r="W133"/>
        </row>
        <row r="134">
          <cell r="B134" t="str">
            <v>G513422200607080027</v>
          </cell>
          <cell r="C134">
            <v>5</v>
          </cell>
          <cell r="D134" t="str">
            <v>罗丹</v>
          </cell>
          <cell r="E134">
            <v>384.5</v>
          </cell>
          <cell r="F134">
            <v>84.5</v>
          </cell>
          <cell r="G134" t="str">
            <v>曹霞</v>
          </cell>
          <cell r="H134">
            <v>82</v>
          </cell>
          <cell r="I134" t="str">
            <v>次儿祝玛</v>
          </cell>
          <cell r="J134">
            <v>74</v>
          </cell>
          <cell r="K134" t="str">
            <v>肖秀秀</v>
          </cell>
          <cell r="L134">
            <v>52</v>
          </cell>
          <cell r="M134" t="str">
            <v>胡伟杰</v>
          </cell>
          <cell r="N134">
            <v>49</v>
          </cell>
          <cell r="O134" t="str">
            <v>刘红</v>
          </cell>
          <cell r="P134">
            <v>43</v>
          </cell>
          <cell r="Q134" t="str">
            <v>龙志云</v>
          </cell>
          <cell r="R134">
            <v>29</v>
          </cell>
          <cell r="S134"/>
          <cell r="T134">
            <v>50</v>
          </cell>
          <cell r="U134"/>
          <cell r="V134">
            <v>50</v>
          </cell>
          <cell r="W134"/>
        </row>
        <row r="135">
          <cell r="B135" t="str">
            <v>G513422200608165022</v>
          </cell>
          <cell r="C135">
            <v>7</v>
          </cell>
          <cell r="D135" t="str">
            <v>汪布</v>
          </cell>
          <cell r="E135">
            <v>394</v>
          </cell>
          <cell r="F135">
            <v>84.5</v>
          </cell>
          <cell r="G135" t="str">
            <v>龚霞</v>
          </cell>
          <cell r="H135">
            <v>82</v>
          </cell>
          <cell r="I135" t="str">
            <v>扎拉</v>
          </cell>
          <cell r="J135">
            <v>79.5</v>
          </cell>
          <cell r="K135" t="str">
            <v>冷开艳</v>
          </cell>
          <cell r="L135">
            <v>40</v>
          </cell>
          <cell r="M135" t="str">
            <v>次珍扎保</v>
          </cell>
          <cell r="N135">
            <v>52</v>
          </cell>
          <cell r="O135" t="str">
            <v>刘红</v>
          </cell>
          <cell r="P135">
            <v>56</v>
          </cell>
          <cell r="Q135" t="str">
            <v>杨建</v>
          </cell>
          <cell r="R135">
            <v>27</v>
          </cell>
          <cell r="S135"/>
          <cell r="T135">
            <v>42</v>
          </cell>
          <cell r="U135"/>
          <cell r="V135">
            <v>42</v>
          </cell>
          <cell r="W135"/>
        </row>
        <row r="136">
          <cell r="B136" t="str">
            <v>G51342220060426172X</v>
          </cell>
          <cell r="C136">
            <v>9</v>
          </cell>
          <cell r="D136" t="str">
            <v>兰卡拉姆</v>
          </cell>
          <cell r="E136">
            <v>433</v>
          </cell>
          <cell r="F136">
            <v>100</v>
          </cell>
          <cell r="G136" t="str">
            <v>刘玲君</v>
          </cell>
          <cell r="H136">
            <v>58</v>
          </cell>
          <cell r="I136" t="str">
            <v>陈强</v>
          </cell>
          <cell r="J136">
            <v>94</v>
          </cell>
          <cell r="K136" t="str">
            <v>尹英娇</v>
          </cell>
          <cell r="L136">
            <v>16.5</v>
          </cell>
          <cell r="M136"/>
          <cell r="N136">
            <v>24</v>
          </cell>
          <cell r="O136"/>
          <cell r="P136">
            <v>20</v>
          </cell>
          <cell r="Q136"/>
          <cell r="R136">
            <v>72</v>
          </cell>
          <cell r="S136" t="str">
            <v>李华</v>
          </cell>
          <cell r="T136">
            <v>60</v>
          </cell>
          <cell r="U136" t="str">
            <v>沙华莺</v>
          </cell>
          <cell r="V136">
            <v>60</v>
          </cell>
          <cell r="W136" t="str">
            <v>骆泽群</v>
          </cell>
        </row>
        <row r="137">
          <cell r="B137" t="str">
            <v>G513422200411184422</v>
          </cell>
          <cell r="C137">
            <v>8</v>
          </cell>
          <cell r="D137" t="str">
            <v>德庆拉姆</v>
          </cell>
          <cell r="E137">
            <v>414</v>
          </cell>
          <cell r="F137">
            <v>82.5</v>
          </cell>
          <cell r="G137" t="str">
            <v>杨志明</v>
          </cell>
          <cell r="H137">
            <v>93</v>
          </cell>
          <cell r="I137" t="str">
            <v>次儿祝玛</v>
          </cell>
          <cell r="J137">
            <v>60.5</v>
          </cell>
          <cell r="K137" t="str">
            <v>车梦德</v>
          </cell>
          <cell r="L137">
            <v>0</v>
          </cell>
          <cell r="M137"/>
          <cell r="N137">
            <v>0</v>
          </cell>
          <cell r="O137"/>
          <cell r="P137">
            <v>0</v>
          </cell>
          <cell r="Q137"/>
          <cell r="R137">
            <v>68</v>
          </cell>
          <cell r="S137" t="str">
            <v>向雅欣</v>
          </cell>
          <cell r="T137">
            <v>59</v>
          </cell>
          <cell r="U137" t="str">
            <v>邓琪</v>
          </cell>
          <cell r="V137">
            <v>59</v>
          </cell>
          <cell r="W137" t="str">
            <v>李树海</v>
          </cell>
        </row>
        <row r="138">
          <cell r="B138" t="str">
            <v>G513422200604260022</v>
          </cell>
          <cell r="C138">
            <v>9</v>
          </cell>
          <cell r="D138" t="str">
            <v>李卓玛</v>
          </cell>
          <cell r="E138">
            <v>377.5</v>
          </cell>
          <cell r="F138">
            <v>91.5</v>
          </cell>
          <cell r="G138" t="str">
            <v>刘玲君</v>
          </cell>
          <cell r="H138">
            <v>76</v>
          </cell>
          <cell r="I138" t="str">
            <v>陈强</v>
          </cell>
          <cell r="J138">
            <v>69</v>
          </cell>
          <cell r="K138" t="str">
            <v>尹英娇</v>
          </cell>
          <cell r="L138">
            <v>11.5</v>
          </cell>
          <cell r="M138"/>
          <cell r="N138">
            <v>25</v>
          </cell>
          <cell r="O138"/>
          <cell r="P138">
            <v>18.5</v>
          </cell>
          <cell r="Q138"/>
          <cell r="R138">
            <v>63</v>
          </cell>
          <cell r="S138" t="str">
            <v>李华</v>
          </cell>
          <cell r="T138">
            <v>37</v>
          </cell>
          <cell r="U138" t="str">
            <v>沙华莺</v>
          </cell>
          <cell r="V138">
            <v>37</v>
          </cell>
          <cell r="W138" t="str">
            <v>骆泽群</v>
          </cell>
        </row>
        <row r="139">
          <cell r="B139" t="str">
            <v>G513422200212035029</v>
          </cell>
          <cell r="C139">
            <v>8</v>
          </cell>
          <cell r="D139" t="str">
            <v>瓦下美</v>
          </cell>
          <cell r="E139">
            <v>474.5</v>
          </cell>
          <cell r="F139">
            <v>95</v>
          </cell>
          <cell r="G139" t="str">
            <v>杨志明</v>
          </cell>
          <cell r="H139">
            <v>82</v>
          </cell>
          <cell r="I139" t="str">
            <v>次儿祝玛</v>
          </cell>
          <cell r="J139">
            <v>83.5</v>
          </cell>
          <cell r="K139" t="str">
            <v>车梦德</v>
          </cell>
          <cell r="L139">
            <v>0</v>
          </cell>
          <cell r="M139"/>
          <cell r="N139">
            <v>0</v>
          </cell>
          <cell r="O139"/>
          <cell r="P139">
            <v>0</v>
          </cell>
          <cell r="Q139"/>
          <cell r="R139">
            <v>78</v>
          </cell>
          <cell r="S139" t="str">
            <v>向雅欣</v>
          </cell>
          <cell r="T139">
            <v>66</v>
          </cell>
          <cell r="U139" t="str">
            <v>邓琪</v>
          </cell>
          <cell r="V139">
            <v>66</v>
          </cell>
          <cell r="W139" t="str">
            <v>李树海</v>
          </cell>
        </row>
        <row r="140">
          <cell r="B140" t="str">
            <v>G513422200405201329</v>
          </cell>
          <cell r="C140">
            <v>9</v>
          </cell>
          <cell r="D140" t="str">
            <v>马小英</v>
          </cell>
          <cell r="E140">
            <v>412</v>
          </cell>
          <cell r="F140">
            <v>93.5</v>
          </cell>
          <cell r="G140" t="str">
            <v>刘玲君</v>
          </cell>
          <cell r="H140">
            <v>62</v>
          </cell>
          <cell r="I140" t="str">
            <v>陈强</v>
          </cell>
          <cell r="J140">
            <v>85.5</v>
          </cell>
          <cell r="K140" t="str">
            <v>尹英娇</v>
          </cell>
          <cell r="L140">
            <v>19.5</v>
          </cell>
          <cell r="M140"/>
          <cell r="N140">
            <v>8</v>
          </cell>
          <cell r="O140"/>
          <cell r="P140">
            <v>14.5</v>
          </cell>
          <cell r="Q140"/>
          <cell r="R140">
            <v>70</v>
          </cell>
          <cell r="S140" t="str">
            <v>李华</v>
          </cell>
          <cell r="T140">
            <v>51</v>
          </cell>
          <cell r="U140" t="str">
            <v>沙华莺</v>
          </cell>
          <cell r="V140">
            <v>51</v>
          </cell>
          <cell r="W140" t="str">
            <v>骆泽群</v>
          </cell>
        </row>
        <row r="141">
          <cell r="B141" t="str">
            <v>G513422200212171522</v>
          </cell>
          <cell r="C141">
            <v>9</v>
          </cell>
          <cell r="D141" t="str">
            <v>向海英</v>
          </cell>
          <cell r="E141">
            <v>364</v>
          </cell>
          <cell r="F141">
            <v>85.5</v>
          </cell>
          <cell r="G141" t="str">
            <v>刘玲君</v>
          </cell>
          <cell r="H141">
            <v>58</v>
          </cell>
          <cell r="I141" t="str">
            <v>陈强</v>
          </cell>
          <cell r="J141">
            <v>78.5</v>
          </cell>
          <cell r="K141" t="str">
            <v>尹英娇</v>
          </cell>
          <cell r="L141">
            <v>12</v>
          </cell>
          <cell r="M141"/>
          <cell r="N141">
            <v>16</v>
          </cell>
          <cell r="O141"/>
          <cell r="P141">
            <v>22</v>
          </cell>
          <cell r="Q141"/>
          <cell r="R141">
            <v>70</v>
          </cell>
          <cell r="S141" t="str">
            <v>李华</v>
          </cell>
          <cell r="T141">
            <v>30</v>
          </cell>
          <cell r="U141" t="str">
            <v>沙华莺</v>
          </cell>
          <cell r="V141">
            <v>30</v>
          </cell>
          <cell r="W141" t="str">
            <v>骆泽群</v>
          </cell>
        </row>
        <row r="142">
          <cell r="B142" t="str">
            <v>G513422200512171524</v>
          </cell>
          <cell r="C142">
            <v>9</v>
          </cell>
          <cell r="D142" t="str">
            <v>鲁艳</v>
          </cell>
          <cell r="E142">
            <v>410.5</v>
          </cell>
          <cell r="F142">
            <v>95</v>
          </cell>
          <cell r="G142" t="str">
            <v>刘玲君</v>
          </cell>
          <cell r="H142">
            <v>66</v>
          </cell>
          <cell r="I142" t="str">
            <v>陈强</v>
          </cell>
          <cell r="J142">
            <v>80</v>
          </cell>
          <cell r="K142" t="str">
            <v>尹英娇</v>
          </cell>
          <cell r="L142">
            <v>21</v>
          </cell>
          <cell r="M142"/>
          <cell r="N142">
            <v>12</v>
          </cell>
          <cell r="O142"/>
          <cell r="P142">
            <v>24</v>
          </cell>
          <cell r="Q142"/>
          <cell r="R142">
            <v>69.5</v>
          </cell>
          <cell r="S142" t="str">
            <v>李华</v>
          </cell>
          <cell r="T142">
            <v>41</v>
          </cell>
          <cell r="U142" t="str">
            <v>沙华莺</v>
          </cell>
          <cell r="V142">
            <v>41</v>
          </cell>
          <cell r="W142" t="str">
            <v>骆泽群</v>
          </cell>
        </row>
        <row r="143">
          <cell r="B143" t="str">
            <v>G513422200401144822</v>
          </cell>
          <cell r="C143">
            <v>8</v>
          </cell>
          <cell r="D143" t="str">
            <v>格茸央青</v>
          </cell>
          <cell r="E143">
            <v>403.5</v>
          </cell>
          <cell r="F143">
            <v>84.5</v>
          </cell>
          <cell r="G143" t="str">
            <v>杨志明</v>
          </cell>
          <cell r="H143">
            <v>69</v>
          </cell>
          <cell r="I143" t="str">
            <v>次儿祝玛</v>
          </cell>
          <cell r="J143">
            <v>88</v>
          </cell>
          <cell r="K143" t="str">
            <v>车梦德</v>
          </cell>
          <cell r="L143">
            <v>0</v>
          </cell>
          <cell r="M143"/>
          <cell r="N143">
            <v>0</v>
          </cell>
          <cell r="O143"/>
          <cell r="P143">
            <v>0</v>
          </cell>
          <cell r="Q143"/>
          <cell r="R143">
            <v>61</v>
          </cell>
          <cell r="S143" t="str">
            <v>向雅欣</v>
          </cell>
          <cell r="T143">
            <v>61</v>
          </cell>
          <cell r="U143" t="str">
            <v>邓琪</v>
          </cell>
          <cell r="V143">
            <v>61</v>
          </cell>
          <cell r="W143" t="str">
            <v>李树海</v>
          </cell>
        </row>
        <row r="144">
          <cell r="B144" t="str">
            <v>G513422200404075025</v>
          </cell>
          <cell r="C144">
            <v>8</v>
          </cell>
          <cell r="D144" t="str">
            <v>仁青拉初</v>
          </cell>
          <cell r="E144">
            <v>388</v>
          </cell>
          <cell r="F144">
            <v>74.5</v>
          </cell>
          <cell r="G144" t="str">
            <v>杨志明</v>
          </cell>
          <cell r="H144">
            <v>73</v>
          </cell>
          <cell r="I144" t="str">
            <v>次儿祝玛</v>
          </cell>
          <cell r="J144">
            <v>90.5</v>
          </cell>
          <cell r="K144" t="str">
            <v>车梦德</v>
          </cell>
          <cell r="L144">
            <v>0</v>
          </cell>
          <cell r="M144"/>
          <cell r="N144">
            <v>0</v>
          </cell>
          <cell r="O144"/>
          <cell r="P144">
            <v>0</v>
          </cell>
          <cell r="Q144"/>
          <cell r="R144">
            <v>57</v>
          </cell>
          <cell r="S144" t="str">
            <v>向雅欣</v>
          </cell>
          <cell r="T144">
            <v>46</v>
          </cell>
          <cell r="U144" t="str">
            <v>邓琪</v>
          </cell>
          <cell r="V144">
            <v>46</v>
          </cell>
          <cell r="W144" t="str">
            <v>李树海</v>
          </cell>
        </row>
        <row r="145">
          <cell r="B145" t="str">
            <v>G513422200508012918</v>
          </cell>
          <cell r="C145">
            <v>6</v>
          </cell>
          <cell r="D145" t="str">
            <v>王永华</v>
          </cell>
          <cell r="E145">
            <v>425</v>
          </cell>
          <cell r="F145">
            <v>80.5</v>
          </cell>
          <cell r="G145" t="str">
            <v>李志友</v>
          </cell>
          <cell r="H145">
            <v>87</v>
          </cell>
          <cell r="I145" t="str">
            <v>马磊</v>
          </cell>
          <cell r="J145">
            <v>79.5</v>
          </cell>
          <cell r="K145" t="str">
            <v>东梅</v>
          </cell>
          <cell r="L145">
            <v>61</v>
          </cell>
          <cell r="M145" t="str">
            <v>次珍扎保</v>
          </cell>
          <cell r="N145">
            <v>60</v>
          </cell>
          <cell r="O145" t="str">
            <v>郑强秋</v>
          </cell>
          <cell r="P145">
            <v>57</v>
          </cell>
          <cell r="Q145" t="str">
            <v>龙志云</v>
          </cell>
          <cell r="R145">
            <v>26</v>
          </cell>
          <cell r="S145"/>
          <cell r="T145">
            <v>40</v>
          </cell>
          <cell r="U145"/>
          <cell r="V145">
            <v>40</v>
          </cell>
          <cell r="W145"/>
        </row>
        <row r="146">
          <cell r="B146" t="str">
            <v>G513422200507012713</v>
          </cell>
          <cell r="C146">
            <v>9</v>
          </cell>
          <cell r="D146" t="str">
            <v>沈建军</v>
          </cell>
          <cell r="E146">
            <v>362</v>
          </cell>
          <cell r="F146">
            <v>85</v>
          </cell>
          <cell r="G146" t="str">
            <v>刘玲君</v>
          </cell>
          <cell r="H146">
            <v>79</v>
          </cell>
          <cell r="I146" t="str">
            <v>陈强</v>
          </cell>
          <cell r="J146">
            <v>58</v>
          </cell>
          <cell r="K146" t="str">
            <v>尹英娇</v>
          </cell>
          <cell r="L146">
            <v>50</v>
          </cell>
          <cell r="M146"/>
          <cell r="N146">
            <v>44.5</v>
          </cell>
          <cell r="O146"/>
          <cell r="P146">
            <v>45.5</v>
          </cell>
          <cell r="Q146"/>
          <cell r="R146">
            <v>31</v>
          </cell>
          <cell r="S146" t="str">
            <v>李华</v>
          </cell>
          <cell r="T146">
            <v>42</v>
          </cell>
          <cell r="U146" t="str">
            <v>沙华莺</v>
          </cell>
          <cell r="V146">
            <v>42</v>
          </cell>
          <cell r="W146" t="str">
            <v>骆泽群</v>
          </cell>
        </row>
        <row r="147">
          <cell r="B147" t="str">
            <v>G513422200604154828</v>
          </cell>
          <cell r="C147">
            <v>9</v>
          </cell>
          <cell r="D147" t="str">
            <v>央金拉姆</v>
          </cell>
          <cell r="E147">
            <v>381.5</v>
          </cell>
          <cell r="F147">
            <v>90</v>
          </cell>
          <cell r="G147" t="str">
            <v>刘玲君</v>
          </cell>
          <cell r="H147">
            <v>64</v>
          </cell>
          <cell r="I147" t="str">
            <v>陈强</v>
          </cell>
          <cell r="J147">
            <v>80.5</v>
          </cell>
          <cell r="K147" t="str">
            <v>尹英娇</v>
          </cell>
          <cell r="L147">
            <v>19</v>
          </cell>
          <cell r="M147"/>
          <cell r="N147">
            <v>21</v>
          </cell>
          <cell r="O147"/>
          <cell r="P147">
            <v>14</v>
          </cell>
          <cell r="Q147"/>
          <cell r="R147">
            <v>68</v>
          </cell>
          <cell r="S147" t="str">
            <v>李华</v>
          </cell>
          <cell r="T147">
            <v>43</v>
          </cell>
          <cell r="U147" t="str">
            <v>沙华莺</v>
          </cell>
          <cell r="V147">
            <v>43</v>
          </cell>
          <cell r="W147" t="str">
            <v>骆泽群</v>
          </cell>
        </row>
        <row r="148">
          <cell r="B148" t="str">
            <v>G513422200402010711</v>
          </cell>
          <cell r="C148">
            <v>8</v>
          </cell>
          <cell r="D148" t="str">
            <v>邱海峰</v>
          </cell>
          <cell r="E148">
            <v>419</v>
          </cell>
          <cell r="F148">
            <v>87.5</v>
          </cell>
          <cell r="G148" t="str">
            <v>杨志明</v>
          </cell>
          <cell r="H148">
            <v>63</v>
          </cell>
          <cell r="I148" t="str">
            <v>次儿祝玛</v>
          </cell>
          <cell r="J148">
            <v>68.5</v>
          </cell>
          <cell r="K148" t="str">
            <v>车梦德</v>
          </cell>
          <cell r="L148">
            <v>0</v>
          </cell>
          <cell r="M148"/>
          <cell r="N148">
            <v>0</v>
          </cell>
          <cell r="O148"/>
          <cell r="P148">
            <v>0</v>
          </cell>
          <cell r="Q148"/>
          <cell r="R148">
            <v>73</v>
          </cell>
          <cell r="S148" t="str">
            <v>向雅欣</v>
          </cell>
          <cell r="T148">
            <v>69</v>
          </cell>
          <cell r="U148" t="str">
            <v>邓琪</v>
          </cell>
          <cell r="V148">
            <v>69</v>
          </cell>
          <cell r="W148" t="str">
            <v>李树海</v>
          </cell>
        </row>
        <row r="149">
          <cell r="B149" t="str">
            <v>G513422200304034824</v>
          </cell>
          <cell r="C149">
            <v>9</v>
          </cell>
          <cell r="D149" t="str">
            <v>次伦拉姆</v>
          </cell>
          <cell r="E149">
            <v>410.5</v>
          </cell>
          <cell r="F149">
            <v>80</v>
          </cell>
          <cell r="G149" t="str">
            <v>刘玲君</v>
          </cell>
          <cell r="H149">
            <v>45</v>
          </cell>
          <cell r="I149" t="str">
            <v>陈强</v>
          </cell>
          <cell r="J149">
            <v>111.5</v>
          </cell>
          <cell r="K149" t="str">
            <v>尹英娇</v>
          </cell>
          <cell r="L149">
            <v>7.5</v>
          </cell>
          <cell r="M149"/>
          <cell r="N149">
            <v>20</v>
          </cell>
          <cell r="O149"/>
          <cell r="P149">
            <v>7.5</v>
          </cell>
          <cell r="Q149"/>
          <cell r="R149">
            <v>70</v>
          </cell>
          <cell r="S149" t="str">
            <v>李华</v>
          </cell>
          <cell r="T149">
            <v>47</v>
          </cell>
          <cell r="U149" t="str">
            <v>沙华莺</v>
          </cell>
          <cell r="V149">
            <v>47</v>
          </cell>
          <cell r="W149" t="str">
            <v>骆泽群</v>
          </cell>
        </row>
        <row r="150">
          <cell r="B150" t="str">
            <v>G513422200403041923</v>
          </cell>
          <cell r="C150">
            <v>2</v>
          </cell>
          <cell r="D150" t="str">
            <v>李小英</v>
          </cell>
          <cell r="E150">
            <v>353</v>
          </cell>
          <cell r="F150">
            <v>77</v>
          </cell>
          <cell r="G150" t="str">
            <v>叶仁芳</v>
          </cell>
          <cell r="H150">
            <v>72</v>
          </cell>
          <cell r="I150" t="str">
            <v>马磊</v>
          </cell>
          <cell r="J150">
            <v>80.5</v>
          </cell>
          <cell r="K150" t="str">
            <v>冷开艳</v>
          </cell>
          <cell r="L150">
            <v>35.5</v>
          </cell>
          <cell r="M150" t="str">
            <v>高贵勇</v>
          </cell>
          <cell r="N150">
            <v>43</v>
          </cell>
          <cell r="O150" t="str">
            <v>刘厚江/方帮林</v>
          </cell>
          <cell r="P150">
            <v>45</v>
          </cell>
          <cell r="Q150" t="str">
            <v>田友米</v>
          </cell>
          <cell r="R150">
            <v>0</v>
          </cell>
          <cell r="S150"/>
          <cell r="T150">
            <v>0</v>
          </cell>
          <cell r="U150"/>
          <cell r="V150">
            <v>0</v>
          </cell>
          <cell r="W150"/>
        </row>
        <row r="151">
          <cell r="B151" t="str">
            <v>G513422200501161128</v>
          </cell>
          <cell r="C151">
            <v>9</v>
          </cell>
          <cell r="D151" t="str">
            <v>吕秀花</v>
          </cell>
          <cell r="E151">
            <v>405.5</v>
          </cell>
          <cell r="F151">
            <v>84</v>
          </cell>
          <cell r="G151" t="str">
            <v>刘玲君</v>
          </cell>
          <cell r="H151">
            <v>78</v>
          </cell>
          <cell r="I151" t="str">
            <v>陈强</v>
          </cell>
          <cell r="J151">
            <v>72.5</v>
          </cell>
          <cell r="K151" t="str">
            <v>尹英娇</v>
          </cell>
          <cell r="L151">
            <v>23</v>
          </cell>
          <cell r="M151"/>
          <cell r="N151">
            <v>25</v>
          </cell>
          <cell r="O151"/>
          <cell r="P151">
            <v>22</v>
          </cell>
          <cell r="Q151"/>
          <cell r="R151">
            <v>70</v>
          </cell>
          <cell r="S151" t="str">
            <v>李华</v>
          </cell>
          <cell r="T151">
            <v>58</v>
          </cell>
          <cell r="U151" t="str">
            <v>沙华莺</v>
          </cell>
          <cell r="V151">
            <v>58</v>
          </cell>
          <cell r="W151" t="str">
            <v>骆泽群</v>
          </cell>
        </row>
        <row r="152">
          <cell r="B152" t="str">
            <v>G513422200303216829</v>
          </cell>
          <cell r="C152">
            <v>8</v>
          </cell>
          <cell r="D152" t="str">
            <v>何春连</v>
          </cell>
          <cell r="E152">
            <v>405.5</v>
          </cell>
          <cell r="F152">
            <v>83</v>
          </cell>
          <cell r="G152" t="str">
            <v>杨志明</v>
          </cell>
          <cell r="H152">
            <v>43</v>
          </cell>
          <cell r="I152" t="str">
            <v>次儿祝玛</v>
          </cell>
          <cell r="J152">
            <v>79.5</v>
          </cell>
          <cell r="K152" t="str">
            <v>车梦德</v>
          </cell>
          <cell r="L152">
            <v>0</v>
          </cell>
          <cell r="M152"/>
          <cell r="N152">
            <v>0</v>
          </cell>
          <cell r="O152"/>
          <cell r="P152">
            <v>0</v>
          </cell>
          <cell r="Q152"/>
          <cell r="R152">
            <v>81</v>
          </cell>
          <cell r="S152" t="str">
            <v>向雅欣</v>
          </cell>
          <cell r="T152">
            <v>63</v>
          </cell>
          <cell r="U152" t="str">
            <v>邓琪</v>
          </cell>
          <cell r="V152">
            <v>63</v>
          </cell>
          <cell r="W152" t="str">
            <v>李树海</v>
          </cell>
        </row>
        <row r="153">
          <cell r="B153" t="str">
            <v>G513422200409134223</v>
          </cell>
          <cell r="C153">
            <v>4</v>
          </cell>
          <cell r="D153" t="str">
            <v>仁青拉初</v>
          </cell>
          <cell r="E153">
            <v>338.5</v>
          </cell>
          <cell r="F153">
            <v>94.5</v>
          </cell>
          <cell r="G153" t="str">
            <v>叶仁芳</v>
          </cell>
          <cell r="H153">
            <v>67</v>
          </cell>
          <cell r="I153" t="str">
            <v>苏朗偏初</v>
          </cell>
          <cell r="J153">
            <v>65</v>
          </cell>
          <cell r="K153" t="str">
            <v>东梅</v>
          </cell>
          <cell r="L153">
            <v>26</v>
          </cell>
          <cell r="M153" t="str">
            <v>兰举银</v>
          </cell>
          <cell r="N153">
            <v>37</v>
          </cell>
          <cell r="O153" t="str">
            <v>方帮林</v>
          </cell>
          <cell r="P153">
            <v>49</v>
          </cell>
          <cell r="Q153" t="str">
            <v>田友米</v>
          </cell>
          <cell r="R153">
            <v>17</v>
          </cell>
          <cell r="S153"/>
          <cell r="T153">
            <v>41</v>
          </cell>
          <cell r="U153"/>
          <cell r="V153">
            <v>41</v>
          </cell>
          <cell r="W153"/>
        </row>
        <row r="154">
          <cell r="B154" t="str">
            <v>G513422200309084820</v>
          </cell>
          <cell r="C154">
            <v>5</v>
          </cell>
          <cell r="D154" t="str">
            <v>次尔央清</v>
          </cell>
          <cell r="E154">
            <v>379</v>
          </cell>
          <cell r="F154">
            <v>80</v>
          </cell>
          <cell r="G154" t="str">
            <v>曹霞</v>
          </cell>
          <cell r="H154">
            <v>85</v>
          </cell>
          <cell r="I154" t="str">
            <v>次儿祝玛</v>
          </cell>
          <cell r="J154">
            <v>76.5</v>
          </cell>
          <cell r="K154" t="str">
            <v>肖秀秀</v>
          </cell>
          <cell r="L154">
            <v>42.5</v>
          </cell>
          <cell r="M154" t="str">
            <v>胡伟杰</v>
          </cell>
          <cell r="N154">
            <v>47</v>
          </cell>
          <cell r="O154" t="str">
            <v>刘红</v>
          </cell>
          <cell r="P154">
            <v>48</v>
          </cell>
          <cell r="Q154" t="str">
            <v>龙志云</v>
          </cell>
          <cell r="R154">
            <v>27</v>
          </cell>
          <cell r="S154"/>
          <cell r="T154">
            <v>31</v>
          </cell>
          <cell r="U154"/>
          <cell r="V154">
            <v>31</v>
          </cell>
          <cell r="W154"/>
        </row>
        <row r="155">
          <cell r="B155" t="str">
            <v>G513422200211044425</v>
          </cell>
          <cell r="C155">
            <v>6</v>
          </cell>
          <cell r="D155" t="str">
            <v>李友美</v>
          </cell>
          <cell r="E155">
            <v>348</v>
          </cell>
          <cell r="F155">
            <v>79.5</v>
          </cell>
          <cell r="G155" t="str">
            <v>李志友</v>
          </cell>
          <cell r="H155">
            <v>51.5</v>
          </cell>
          <cell r="I155" t="str">
            <v>马磊</v>
          </cell>
          <cell r="J155">
            <v>61</v>
          </cell>
          <cell r="K155" t="str">
            <v>东梅</v>
          </cell>
          <cell r="L155">
            <v>47</v>
          </cell>
          <cell r="M155" t="str">
            <v>次珍扎保</v>
          </cell>
          <cell r="N155">
            <v>55</v>
          </cell>
          <cell r="O155" t="str">
            <v>郑强秋</v>
          </cell>
          <cell r="P155">
            <v>54</v>
          </cell>
          <cell r="Q155" t="str">
            <v>龙志云</v>
          </cell>
          <cell r="R155">
            <v>33</v>
          </cell>
          <cell r="S155"/>
          <cell r="T155">
            <v>55</v>
          </cell>
          <cell r="U155"/>
          <cell r="V155">
            <v>55</v>
          </cell>
          <cell r="W155"/>
        </row>
        <row r="156">
          <cell r="B156" t="str">
            <v>G513422200405087028</v>
          </cell>
          <cell r="C156">
            <v>9</v>
          </cell>
          <cell r="D156" t="str">
            <v>次尔罗姆</v>
          </cell>
          <cell r="E156">
            <v>388.5</v>
          </cell>
          <cell r="F156">
            <v>85.5</v>
          </cell>
          <cell r="G156" t="str">
            <v>刘玲君</v>
          </cell>
          <cell r="H156">
            <v>85</v>
          </cell>
          <cell r="I156" t="str">
            <v>陈强</v>
          </cell>
          <cell r="J156">
            <v>80</v>
          </cell>
          <cell r="K156" t="str">
            <v>尹英娇</v>
          </cell>
          <cell r="L156">
            <v>50</v>
          </cell>
          <cell r="M156"/>
          <cell r="N156">
            <v>43</v>
          </cell>
          <cell r="O156"/>
          <cell r="P156">
            <v>45</v>
          </cell>
          <cell r="Q156"/>
          <cell r="R156">
            <v>51</v>
          </cell>
          <cell r="S156" t="str">
            <v>李华</v>
          </cell>
          <cell r="T156">
            <v>40</v>
          </cell>
          <cell r="U156" t="str">
            <v>沙华莺</v>
          </cell>
          <cell r="V156">
            <v>40</v>
          </cell>
          <cell r="W156" t="str">
            <v>骆泽群</v>
          </cell>
        </row>
        <row r="157">
          <cell r="B157" t="str">
            <v>G513422200508121719</v>
          </cell>
          <cell r="C157">
            <v>4</v>
          </cell>
          <cell r="D157" t="str">
            <v>张增辉</v>
          </cell>
          <cell r="E157">
            <v>381.5</v>
          </cell>
          <cell r="F157">
            <v>84.5</v>
          </cell>
          <cell r="G157" t="str">
            <v>叶仁芳</v>
          </cell>
          <cell r="H157">
            <v>73</v>
          </cell>
          <cell r="I157" t="str">
            <v>苏朗偏初</v>
          </cell>
          <cell r="J157">
            <v>71</v>
          </cell>
          <cell r="K157" t="str">
            <v>东梅</v>
          </cell>
          <cell r="L157">
            <v>40</v>
          </cell>
          <cell r="M157" t="str">
            <v>兰举银</v>
          </cell>
          <cell r="N157">
            <v>53</v>
          </cell>
          <cell r="O157" t="str">
            <v>方帮林</v>
          </cell>
          <cell r="P157">
            <v>60</v>
          </cell>
          <cell r="Q157" t="str">
            <v>田友米</v>
          </cell>
          <cell r="R157">
            <v>24</v>
          </cell>
          <cell r="S157"/>
          <cell r="T157">
            <v>28</v>
          </cell>
          <cell r="U157"/>
          <cell r="V157">
            <v>28</v>
          </cell>
          <cell r="W157"/>
        </row>
        <row r="158">
          <cell r="B158" t="str">
            <v>G513422200707012929</v>
          </cell>
          <cell r="C158">
            <v>5</v>
          </cell>
          <cell r="D158" t="str">
            <v>胡明亭</v>
          </cell>
          <cell r="E158">
            <v>366.5</v>
          </cell>
          <cell r="F158">
            <v>91.5</v>
          </cell>
          <cell r="G158" t="str">
            <v>曹霞</v>
          </cell>
          <cell r="H158">
            <v>58</v>
          </cell>
          <cell r="I158" t="str">
            <v>次儿祝玛</v>
          </cell>
          <cell r="J158">
            <v>103</v>
          </cell>
          <cell r="K158" t="str">
            <v>肖秀秀</v>
          </cell>
          <cell r="L158">
            <v>31</v>
          </cell>
          <cell r="M158" t="str">
            <v>胡伟杰</v>
          </cell>
          <cell r="N158">
            <v>38.5</v>
          </cell>
          <cell r="O158" t="str">
            <v>刘红</v>
          </cell>
          <cell r="P158">
            <v>44.5</v>
          </cell>
          <cell r="Q158" t="str">
            <v>龙志云</v>
          </cell>
          <cell r="R158">
            <v>39</v>
          </cell>
          <cell r="S158"/>
          <cell r="T158">
            <v>44</v>
          </cell>
          <cell r="U158"/>
          <cell r="V158">
            <v>44</v>
          </cell>
          <cell r="W158"/>
        </row>
        <row r="159">
          <cell r="B159" t="str">
            <v>G513422200608044212</v>
          </cell>
          <cell r="C159">
            <v>8</v>
          </cell>
          <cell r="D159" t="str">
            <v>杜基次尔</v>
          </cell>
          <cell r="E159">
            <v>448.5</v>
          </cell>
          <cell r="F159">
            <v>81</v>
          </cell>
          <cell r="G159" t="str">
            <v>杨志明</v>
          </cell>
          <cell r="H159">
            <v>80</v>
          </cell>
          <cell r="I159" t="str">
            <v>次儿祝玛</v>
          </cell>
          <cell r="J159">
            <v>73.5</v>
          </cell>
          <cell r="K159" t="str">
            <v>车梦德</v>
          </cell>
          <cell r="L159">
            <v>0</v>
          </cell>
          <cell r="M159"/>
          <cell r="N159">
            <v>0</v>
          </cell>
          <cell r="O159"/>
          <cell r="P159">
            <v>0</v>
          </cell>
          <cell r="Q159"/>
          <cell r="R159">
            <v>79</v>
          </cell>
          <cell r="S159" t="str">
            <v>向雅欣</v>
          </cell>
          <cell r="T159">
            <v>62</v>
          </cell>
          <cell r="U159" t="str">
            <v>邓琪</v>
          </cell>
          <cell r="V159">
            <v>62</v>
          </cell>
          <cell r="W159" t="str">
            <v>李树海</v>
          </cell>
        </row>
        <row r="160">
          <cell r="B160" t="str">
            <v>G513422200512241326</v>
          </cell>
          <cell r="C160">
            <v>4</v>
          </cell>
          <cell r="D160" t="str">
            <v>沈小艳</v>
          </cell>
          <cell r="E160">
            <v>382</v>
          </cell>
          <cell r="F160">
            <v>95.5</v>
          </cell>
          <cell r="G160" t="str">
            <v>叶仁芳</v>
          </cell>
          <cell r="H160">
            <v>75</v>
          </cell>
          <cell r="I160" t="str">
            <v>苏朗偏初</v>
          </cell>
          <cell r="J160">
            <v>67</v>
          </cell>
          <cell r="K160" t="str">
            <v>东梅</v>
          </cell>
          <cell r="L160">
            <v>43.5</v>
          </cell>
          <cell r="M160" t="str">
            <v>兰举银</v>
          </cell>
          <cell r="N160">
            <v>49</v>
          </cell>
          <cell r="O160" t="str">
            <v>方帮林</v>
          </cell>
          <cell r="P160">
            <v>52</v>
          </cell>
          <cell r="Q160" t="str">
            <v>田友米</v>
          </cell>
          <cell r="R160">
            <v>39</v>
          </cell>
          <cell r="S160"/>
          <cell r="T160">
            <v>45</v>
          </cell>
          <cell r="U160"/>
          <cell r="V160">
            <v>45</v>
          </cell>
          <cell r="W160"/>
        </row>
        <row r="161">
          <cell r="B161" t="str">
            <v>G513422200601032729</v>
          </cell>
          <cell r="C161">
            <v>5</v>
          </cell>
          <cell r="D161" t="str">
            <v>沈康秀</v>
          </cell>
          <cell r="E161">
            <v>389.5</v>
          </cell>
          <cell r="F161">
            <v>90.5</v>
          </cell>
          <cell r="G161" t="str">
            <v>曹霞</v>
          </cell>
          <cell r="H161">
            <v>82</v>
          </cell>
          <cell r="I161" t="str">
            <v>次儿祝玛</v>
          </cell>
          <cell r="J161">
            <v>79</v>
          </cell>
          <cell r="K161" t="str">
            <v>肖秀秀</v>
          </cell>
          <cell r="L161">
            <v>51.5</v>
          </cell>
          <cell r="M161" t="str">
            <v>胡伟杰</v>
          </cell>
          <cell r="N161">
            <v>48</v>
          </cell>
          <cell r="O161" t="str">
            <v>刘红</v>
          </cell>
          <cell r="P161">
            <v>38.5</v>
          </cell>
          <cell r="Q161" t="str">
            <v>龙志云</v>
          </cell>
          <cell r="R161">
            <v>32</v>
          </cell>
          <cell r="S161"/>
          <cell r="T161">
            <v>36</v>
          </cell>
          <cell r="U161"/>
          <cell r="V161">
            <v>36</v>
          </cell>
          <cell r="W161"/>
        </row>
        <row r="162">
          <cell r="B162" t="str">
            <v>G513422200502104619</v>
          </cell>
          <cell r="C162">
            <v>3</v>
          </cell>
          <cell r="D162" t="str">
            <v>巴丁杜基</v>
          </cell>
          <cell r="E162">
            <v>399</v>
          </cell>
          <cell r="F162">
            <v>65</v>
          </cell>
          <cell r="G162" t="str">
            <v>曹霞</v>
          </cell>
          <cell r="H162">
            <v>94</v>
          </cell>
          <cell r="I162" t="str">
            <v>苏朗偏初</v>
          </cell>
          <cell r="J162">
            <v>57.5</v>
          </cell>
          <cell r="K162" t="str">
            <v>黄建均</v>
          </cell>
          <cell r="L162">
            <v>50</v>
          </cell>
          <cell r="M162" t="str">
            <v>胡伟杰</v>
          </cell>
          <cell r="N162">
            <v>65.5</v>
          </cell>
          <cell r="O162" t="str">
            <v>郑强秋</v>
          </cell>
          <cell r="P162">
            <v>67</v>
          </cell>
          <cell r="Q162" t="str">
            <v>龙志云</v>
          </cell>
          <cell r="R162">
            <v>28</v>
          </cell>
          <cell r="S162"/>
          <cell r="T162">
            <v>46</v>
          </cell>
          <cell r="U162"/>
          <cell r="V162">
            <v>46</v>
          </cell>
          <cell r="W162"/>
        </row>
        <row r="163">
          <cell r="B163" t="str">
            <v>G513422200509300022</v>
          </cell>
          <cell r="C163">
            <v>2</v>
          </cell>
          <cell r="D163" t="str">
            <v>候顺英</v>
          </cell>
          <cell r="E163">
            <v>421</v>
          </cell>
          <cell r="F163">
            <v>84.5</v>
          </cell>
          <cell r="G163" t="str">
            <v>叶仁芳</v>
          </cell>
          <cell r="H163">
            <v>85</v>
          </cell>
          <cell r="I163" t="str">
            <v>马磊</v>
          </cell>
          <cell r="J163">
            <v>78</v>
          </cell>
          <cell r="K163" t="str">
            <v>冷开艳</v>
          </cell>
          <cell r="L163">
            <v>53</v>
          </cell>
          <cell r="M163" t="str">
            <v>高贵勇</v>
          </cell>
          <cell r="N163">
            <v>60</v>
          </cell>
          <cell r="O163" t="str">
            <v>刘厚江/方帮林</v>
          </cell>
          <cell r="P163">
            <v>60.5</v>
          </cell>
          <cell r="Q163" t="str">
            <v>田友米</v>
          </cell>
          <cell r="R163">
            <v>0</v>
          </cell>
          <cell r="S163"/>
          <cell r="T163">
            <v>0</v>
          </cell>
          <cell r="U163"/>
          <cell r="V163">
            <v>0</v>
          </cell>
          <cell r="W163"/>
        </row>
        <row r="164">
          <cell r="B164" t="str">
            <v>G513422200506120712</v>
          </cell>
          <cell r="C164">
            <v>3</v>
          </cell>
          <cell r="D164" t="str">
            <v>沈阿志</v>
          </cell>
          <cell r="E164">
            <v>368</v>
          </cell>
          <cell r="F164">
            <v>89.5</v>
          </cell>
          <cell r="G164" t="str">
            <v>曹霞</v>
          </cell>
          <cell r="H164">
            <v>81</v>
          </cell>
          <cell r="I164" t="str">
            <v>苏朗偏初</v>
          </cell>
          <cell r="J164">
            <v>65.5</v>
          </cell>
          <cell r="K164" t="str">
            <v>黄建均</v>
          </cell>
          <cell r="L164">
            <v>40</v>
          </cell>
          <cell r="M164" t="str">
            <v>胡伟杰</v>
          </cell>
          <cell r="N164">
            <v>49</v>
          </cell>
          <cell r="O164" t="str">
            <v>郑强秋</v>
          </cell>
          <cell r="P164">
            <v>43</v>
          </cell>
          <cell r="Q164" t="str">
            <v>龙志云</v>
          </cell>
          <cell r="R164">
            <v>23</v>
          </cell>
          <cell r="S164"/>
          <cell r="T164">
            <v>40</v>
          </cell>
          <cell r="U164"/>
          <cell r="V164">
            <v>40</v>
          </cell>
          <cell r="W164"/>
        </row>
        <row r="165">
          <cell r="B165" t="str">
            <v>G513422200510200010</v>
          </cell>
          <cell r="C165">
            <v>4</v>
          </cell>
          <cell r="D165" t="str">
            <v>扎西龙布</v>
          </cell>
          <cell r="E165">
            <v>334.5</v>
          </cell>
          <cell r="F165">
            <v>81.5</v>
          </cell>
          <cell r="G165" t="str">
            <v>叶仁芳</v>
          </cell>
          <cell r="H165">
            <v>86</v>
          </cell>
          <cell r="I165" t="str">
            <v>苏朗偏初</v>
          </cell>
          <cell r="J165">
            <v>61</v>
          </cell>
          <cell r="K165" t="str">
            <v>东梅</v>
          </cell>
          <cell r="L165">
            <v>31</v>
          </cell>
          <cell r="M165" t="str">
            <v>兰举银</v>
          </cell>
          <cell r="N165">
            <v>38</v>
          </cell>
          <cell r="O165" t="str">
            <v>方帮林</v>
          </cell>
          <cell r="P165">
            <v>37</v>
          </cell>
          <cell r="Q165" t="str">
            <v>田友米</v>
          </cell>
          <cell r="R165">
            <v>18</v>
          </cell>
          <cell r="S165"/>
          <cell r="T165">
            <v>0</v>
          </cell>
          <cell r="U165"/>
          <cell r="V165">
            <v>0</v>
          </cell>
          <cell r="W165"/>
        </row>
        <row r="166">
          <cell r="B166" t="str">
            <v>G51342220061202701X</v>
          </cell>
          <cell r="C166">
            <v>8</v>
          </cell>
          <cell r="D166" t="str">
            <v>丁争绒木</v>
          </cell>
          <cell r="E166">
            <v>470</v>
          </cell>
          <cell r="F166">
            <v>96</v>
          </cell>
          <cell r="G166" t="str">
            <v>杨志明</v>
          </cell>
          <cell r="H166">
            <v>86</v>
          </cell>
          <cell r="I166" t="str">
            <v>次儿祝玛</v>
          </cell>
          <cell r="J166">
            <v>64</v>
          </cell>
          <cell r="K166" t="str">
            <v>车梦德</v>
          </cell>
          <cell r="L166">
            <v>0</v>
          </cell>
          <cell r="M166"/>
          <cell r="N166">
            <v>0</v>
          </cell>
          <cell r="O166"/>
          <cell r="P166">
            <v>0</v>
          </cell>
          <cell r="Q166"/>
          <cell r="R166">
            <v>79</v>
          </cell>
          <cell r="S166" t="str">
            <v>向雅欣</v>
          </cell>
          <cell r="T166">
            <v>82</v>
          </cell>
          <cell r="U166" t="str">
            <v>邓琪</v>
          </cell>
          <cell r="V166">
            <v>82</v>
          </cell>
          <cell r="W166" t="str">
            <v>李树海</v>
          </cell>
        </row>
        <row r="167">
          <cell r="B167" t="str">
            <v>G513422200609111720</v>
          </cell>
          <cell r="C167">
            <v>8</v>
          </cell>
          <cell r="D167" t="str">
            <v>代春梅</v>
          </cell>
          <cell r="E167">
            <v>450</v>
          </cell>
          <cell r="F167">
            <v>93.5</v>
          </cell>
          <cell r="G167" t="str">
            <v>杨志明</v>
          </cell>
          <cell r="H167">
            <v>63</v>
          </cell>
          <cell r="I167" t="str">
            <v>次儿祝玛</v>
          </cell>
          <cell r="J167">
            <v>89.5</v>
          </cell>
          <cell r="K167" t="str">
            <v>车梦德</v>
          </cell>
          <cell r="L167">
            <v>0</v>
          </cell>
          <cell r="M167"/>
          <cell r="N167">
            <v>0</v>
          </cell>
          <cell r="O167"/>
          <cell r="P167">
            <v>0</v>
          </cell>
          <cell r="Q167"/>
          <cell r="R167">
            <v>76</v>
          </cell>
          <cell r="S167" t="str">
            <v>向雅欣</v>
          </cell>
          <cell r="T167">
            <v>71</v>
          </cell>
          <cell r="U167" t="str">
            <v>邓琪</v>
          </cell>
          <cell r="V167">
            <v>71</v>
          </cell>
          <cell r="W167" t="str">
            <v>李树海</v>
          </cell>
        </row>
        <row r="168">
          <cell r="B168" t="str">
            <v>G513422200406027027</v>
          </cell>
          <cell r="C168">
            <v>9</v>
          </cell>
          <cell r="D168" t="str">
            <v>边玛拥宗</v>
          </cell>
          <cell r="E168">
            <v>371</v>
          </cell>
          <cell r="F168">
            <v>86.5</v>
          </cell>
          <cell r="G168" t="str">
            <v>刘玲君</v>
          </cell>
          <cell r="H168">
            <v>34</v>
          </cell>
          <cell r="I168" t="str">
            <v>陈强</v>
          </cell>
          <cell r="J168">
            <v>100.5</v>
          </cell>
          <cell r="K168" t="str">
            <v>尹英娇</v>
          </cell>
          <cell r="L168">
            <v>12</v>
          </cell>
          <cell r="M168"/>
          <cell r="N168">
            <v>22</v>
          </cell>
          <cell r="O168"/>
          <cell r="P168">
            <v>13.5</v>
          </cell>
          <cell r="Q168"/>
          <cell r="R168">
            <v>66</v>
          </cell>
          <cell r="S168" t="str">
            <v>李华</v>
          </cell>
          <cell r="T168">
            <v>42</v>
          </cell>
          <cell r="U168" t="str">
            <v>沙华莺</v>
          </cell>
          <cell r="V168">
            <v>42</v>
          </cell>
          <cell r="W168" t="str">
            <v>骆泽群</v>
          </cell>
        </row>
        <row r="169">
          <cell r="B169" t="str">
            <v>G513422200209104820</v>
          </cell>
          <cell r="C169">
            <v>9</v>
          </cell>
          <cell r="D169" t="str">
            <v>边玛拉姆</v>
          </cell>
          <cell r="E169">
            <v>426.5</v>
          </cell>
          <cell r="F169">
            <v>82</v>
          </cell>
          <cell r="G169" t="str">
            <v>刘玲君</v>
          </cell>
          <cell r="H169">
            <v>62</v>
          </cell>
          <cell r="I169" t="str">
            <v>陈强</v>
          </cell>
          <cell r="J169">
            <v>79.5</v>
          </cell>
          <cell r="K169" t="str">
            <v>尹英娇</v>
          </cell>
          <cell r="L169">
            <v>27</v>
          </cell>
          <cell r="M169"/>
          <cell r="N169">
            <v>17</v>
          </cell>
          <cell r="O169"/>
          <cell r="P169">
            <v>25.5</v>
          </cell>
          <cell r="Q169"/>
          <cell r="R169">
            <v>85</v>
          </cell>
          <cell r="S169" t="str">
            <v>李华</v>
          </cell>
          <cell r="T169">
            <v>52</v>
          </cell>
          <cell r="U169" t="str">
            <v>沙华莺</v>
          </cell>
          <cell r="V169">
            <v>52</v>
          </cell>
          <cell r="W169" t="str">
            <v>骆泽群</v>
          </cell>
        </row>
        <row r="170">
          <cell r="B170" t="str">
            <v>G51342220051105342X</v>
          </cell>
          <cell r="C170">
            <v>9</v>
          </cell>
          <cell r="D170" t="str">
            <v>次尔卓玛</v>
          </cell>
          <cell r="E170">
            <v>424</v>
          </cell>
          <cell r="F170">
            <v>82.5</v>
          </cell>
          <cell r="G170" t="str">
            <v>刘玲君</v>
          </cell>
          <cell r="H170">
            <v>71</v>
          </cell>
          <cell r="I170" t="str">
            <v>陈强</v>
          </cell>
          <cell r="J170">
            <v>88.5</v>
          </cell>
          <cell r="K170" t="str">
            <v>尹英娇</v>
          </cell>
          <cell r="L170">
            <v>12</v>
          </cell>
          <cell r="M170"/>
          <cell r="N170">
            <v>24</v>
          </cell>
          <cell r="O170"/>
          <cell r="P170">
            <v>17.5</v>
          </cell>
          <cell r="Q170"/>
          <cell r="R170">
            <v>74</v>
          </cell>
          <cell r="S170" t="str">
            <v>李华</v>
          </cell>
          <cell r="T170">
            <v>46</v>
          </cell>
          <cell r="U170" t="str">
            <v>沙华莺</v>
          </cell>
          <cell r="V170">
            <v>46</v>
          </cell>
          <cell r="W170" t="str">
            <v>骆泽群</v>
          </cell>
        </row>
        <row r="171">
          <cell r="B171" t="str">
            <v>G513422200609242528</v>
          </cell>
          <cell r="C171">
            <v>4</v>
          </cell>
          <cell r="D171" t="str">
            <v>高春梅</v>
          </cell>
          <cell r="E171">
            <v>333</v>
          </cell>
          <cell r="F171">
            <v>81.5</v>
          </cell>
          <cell r="G171" t="str">
            <v>叶仁芳</v>
          </cell>
          <cell r="H171">
            <v>75</v>
          </cell>
          <cell r="I171" t="str">
            <v>苏朗偏初</v>
          </cell>
          <cell r="J171">
            <v>54.5</v>
          </cell>
          <cell r="K171" t="str">
            <v>东梅</v>
          </cell>
          <cell r="L171">
            <v>39</v>
          </cell>
          <cell r="M171" t="str">
            <v>兰举银</v>
          </cell>
          <cell r="N171">
            <v>39.5</v>
          </cell>
          <cell r="O171" t="str">
            <v>方帮林</v>
          </cell>
          <cell r="P171">
            <v>43.5</v>
          </cell>
          <cell r="Q171" t="str">
            <v>田友米</v>
          </cell>
          <cell r="R171">
            <v>23</v>
          </cell>
          <cell r="S171"/>
          <cell r="T171">
            <v>34</v>
          </cell>
          <cell r="U171"/>
          <cell r="V171">
            <v>34</v>
          </cell>
          <cell r="W171"/>
        </row>
        <row r="172">
          <cell r="B172" t="str">
            <v>G513422200601144202</v>
          </cell>
          <cell r="C172">
            <v>8</v>
          </cell>
          <cell r="D172" t="str">
            <v>鲁小英</v>
          </cell>
          <cell r="E172">
            <v>365</v>
          </cell>
          <cell r="F172">
            <v>87</v>
          </cell>
          <cell r="G172" t="str">
            <v>杨志明</v>
          </cell>
          <cell r="H172">
            <v>55</v>
          </cell>
          <cell r="I172" t="str">
            <v>次儿祝玛</v>
          </cell>
          <cell r="J172">
            <v>68</v>
          </cell>
          <cell r="K172" t="str">
            <v>车梦德</v>
          </cell>
          <cell r="L172">
            <v>0</v>
          </cell>
          <cell r="M172"/>
          <cell r="N172">
            <v>0</v>
          </cell>
          <cell r="O172"/>
          <cell r="P172">
            <v>0</v>
          </cell>
          <cell r="Q172"/>
          <cell r="R172">
            <v>63</v>
          </cell>
          <cell r="S172" t="str">
            <v>向雅欣</v>
          </cell>
          <cell r="T172">
            <v>44</v>
          </cell>
          <cell r="U172" t="str">
            <v>邓琪</v>
          </cell>
          <cell r="V172">
            <v>44</v>
          </cell>
          <cell r="W172" t="str">
            <v>李树海</v>
          </cell>
        </row>
        <row r="173">
          <cell r="B173" t="str">
            <v>G513422200311252125</v>
          </cell>
          <cell r="C173">
            <v>8</v>
          </cell>
          <cell r="D173" t="str">
            <v>旦朱拉姆</v>
          </cell>
          <cell r="E173">
            <v>479</v>
          </cell>
          <cell r="F173">
            <v>93</v>
          </cell>
          <cell r="G173" t="str">
            <v>杨志明</v>
          </cell>
          <cell r="H173">
            <v>72</v>
          </cell>
          <cell r="I173" t="str">
            <v>次儿祝玛</v>
          </cell>
          <cell r="J173">
            <v>93</v>
          </cell>
          <cell r="K173" t="str">
            <v>车梦德</v>
          </cell>
          <cell r="L173">
            <v>0</v>
          </cell>
          <cell r="M173"/>
          <cell r="N173">
            <v>0</v>
          </cell>
          <cell r="O173"/>
          <cell r="P173">
            <v>0</v>
          </cell>
          <cell r="Q173"/>
          <cell r="R173">
            <v>82</v>
          </cell>
          <cell r="S173" t="str">
            <v>向雅欣</v>
          </cell>
          <cell r="T173">
            <v>66</v>
          </cell>
          <cell r="U173" t="str">
            <v>邓琪</v>
          </cell>
          <cell r="V173">
            <v>66</v>
          </cell>
          <cell r="W173" t="str">
            <v>李树海</v>
          </cell>
        </row>
        <row r="174">
          <cell r="B174" t="str">
            <v>G51342220040504292X</v>
          </cell>
          <cell r="C174">
            <v>9</v>
          </cell>
          <cell r="D174" t="str">
            <v>乔燕</v>
          </cell>
          <cell r="E174">
            <v>394</v>
          </cell>
          <cell r="F174">
            <v>76</v>
          </cell>
          <cell r="G174" t="str">
            <v>刘玲君</v>
          </cell>
          <cell r="H174">
            <v>58</v>
          </cell>
          <cell r="I174" t="str">
            <v>陈强</v>
          </cell>
          <cell r="J174">
            <v>86</v>
          </cell>
          <cell r="K174" t="str">
            <v>尹英娇</v>
          </cell>
          <cell r="L174">
            <v>19</v>
          </cell>
          <cell r="M174"/>
          <cell r="N174">
            <v>14.5</v>
          </cell>
          <cell r="O174"/>
          <cell r="P174">
            <v>10</v>
          </cell>
          <cell r="Q174"/>
          <cell r="R174">
            <v>73</v>
          </cell>
          <cell r="S174" t="str">
            <v>李华</v>
          </cell>
          <cell r="T174">
            <v>58</v>
          </cell>
          <cell r="U174" t="str">
            <v>沙华莺</v>
          </cell>
          <cell r="V174">
            <v>58</v>
          </cell>
          <cell r="W174" t="str">
            <v>骆泽群</v>
          </cell>
        </row>
        <row r="175">
          <cell r="B175" t="str">
            <v>G513422200606087024</v>
          </cell>
          <cell r="C175">
            <v>9</v>
          </cell>
          <cell r="D175" t="str">
            <v>苏朗拥宗</v>
          </cell>
          <cell r="E175">
            <v>371</v>
          </cell>
          <cell r="F175">
            <v>82</v>
          </cell>
          <cell r="G175" t="str">
            <v>刘玲君</v>
          </cell>
          <cell r="H175">
            <v>70</v>
          </cell>
          <cell r="I175" t="str">
            <v>陈强</v>
          </cell>
          <cell r="J175">
            <v>81.5</v>
          </cell>
          <cell r="K175" t="str">
            <v>尹英娇</v>
          </cell>
          <cell r="L175">
            <v>38</v>
          </cell>
          <cell r="M175"/>
          <cell r="N175">
            <v>44.5</v>
          </cell>
          <cell r="O175"/>
          <cell r="P175">
            <v>55</v>
          </cell>
          <cell r="Q175"/>
          <cell r="R175">
            <v>64</v>
          </cell>
          <cell r="S175" t="str">
            <v>李华</v>
          </cell>
          <cell r="T175">
            <v>36</v>
          </cell>
          <cell r="U175" t="str">
            <v>沙华莺</v>
          </cell>
          <cell r="V175">
            <v>36</v>
          </cell>
          <cell r="W175" t="str">
            <v>骆泽群</v>
          </cell>
        </row>
        <row r="176">
          <cell r="B176" t="str">
            <v>G513422200312164223</v>
          </cell>
          <cell r="C176">
            <v>8</v>
          </cell>
          <cell r="D176" t="str">
            <v>降初祝玛</v>
          </cell>
          <cell r="E176">
            <v>378</v>
          </cell>
          <cell r="F176">
            <v>81</v>
          </cell>
          <cell r="G176" t="str">
            <v>杨志明</v>
          </cell>
          <cell r="H176">
            <v>54.5</v>
          </cell>
          <cell r="I176" t="str">
            <v>次儿祝玛</v>
          </cell>
          <cell r="J176">
            <v>71.5</v>
          </cell>
          <cell r="K176" t="str">
            <v>车梦德</v>
          </cell>
          <cell r="L176">
            <v>0</v>
          </cell>
          <cell r="M176"/>
          <cell r="N176">
            <v>0</v>
          </cell>
          <cell r="O176"/>
          <cell r="P176">
            <v>0</v>
          </cell>
          <cell r="Q176"/>
          <cell r="R176">
            <v>58</v>
          </cell>
          <cell r="S176" t="str">
            <v>向雅欣</v>
          </cell>
          <cell r="T176">
            <v>66</v>
          </cell>
          <cell r="U176" t="str">
            <v>邓琪</v>
          </cell>
          <cell r="V176">
            <v>66</v>
          </cell>
          <cell r="W176" t="str">
            <v>李树海</v>
          </cell>
        </row>
        <row r="177">
          <cell r="B177" t="str">
            <v>G51342220040704251X</v>
          </cell>
          <cell r="C177">
            <v>5</v>
          </cell>
          <cell r="D177" t="str">
            <v>伍正华</v>
          </cell>
          <cell r="E177">
            <v>390</v>
          </cell>
          <cell r="F177">
            <v>81</v>
          </cell>
          <cell r="G177" t="str">
            <v>曹霞</v>
          </cell>
          <cell r="H177">
            <v>93</v>
          </cell>
          <cell r="I177" t="str">
            <v>次儿祝玛</v>
          </cell>
          <cell r="J177">
            <v>63.5</v>
          </cell>
          <cell r="K177" t="str">
            <v>肖秀秀</v>
          </cell>
          <cell r="L177">
            <v>47.5</v>
          </cell>
          <cell r="M177" t="str">
            <v>胡伟杰</v>
          </cell>
          <cell r="N177">
            <v>53.5</v>
          </cell>
          <cell r="O177" t="str">
            <v>刘红</v>
          </cell>
          <cell r="P177">
            <v>51.5</v>
          </cell>
          <cell r="Q177" t="str">
            <v>龙志云</v>
          </cell>
          <cell r="R177">
            <v>21</v>
          </cell>
          <cell r="S177"/>
          <cell r="T177">
            <v>38</v>
          </cell>
          <cell r="U177"/>
          <cell r="V177">
            <v>38</v>
          </cell>
          <cell r="W177"/>
        </row>
        <row r="178">
          <cell r="B178" t="str">
            <v>G513422200706254416</v>
          </cell>
          <cell r="C178">
            <v>9</v>
          </cell>
          <cell r="D178" t="str">
            <v>杨文林</v>
          </cell>
          <cell r="E178">
            <v>343</v>
          </cell>
          <cell r="F178">
            <v>77</v>
          </cell>
          <cell r="G178" t="str">
            <v>刘玲君</v>
          </cell>
          <cell r="H178">
            <v>75</v>
          </cell>
          <cell r="I178" t="str">
            <v>陈强</v>
          </cell>
          <cell r="J178">
            <v>83.5</v>
          </cell>
          <cell r="K178" t="str">
            <v>尹英娇</v>
          </cell>
          <cell r="L178">
            <v>29.5</v>
          </cell>
          <cell r="M178"/>
          <cell r="N178">
            <v>43</v>
          </cell>
          <cell r="O178"/>
          <cell r="P178">
            <v>35</v>
          </cell>
          <cell r="Q178"/>
          <cell r="R178">
            <v>46.5</v>
          </cell>
          <cell r="S178" t="str">
            <v>李华</v>
          </cell>
          <cell r="T178">
            <v>20</v>
          </cell>
          <cell r="U178" t="str">
            <v>沙华莺</v>
          </cell>
          <cell r="V178">
            <v>20</v>
          </cell>
          <cell r="W178" t="str">
            <v>骆泽群</v>
          </cell>
        </row>
        <row r="179">
          <cell r="B179" t="str">
            <v>G513422200505063824</v>
          </cell>
          <cell r="C179">
            <v>5</v>
          </cell>
          <cell r="D179" t="str">
            <v>吴泌春</v>
          </cell>
          <cell r="E179">
            <v>317.5</v>
          </cell>
          <cell r="F179">
            <v>85.5</v>
          </cell>
          <cell r="G179" t="str">
            <v>曹霞</v>
          </cell>
          <cell r="H179">
            <v>63</v>
          </cell>
          <cell r="I179" t="str">
            <v>次儿祝玛</v>
          </cell>
          <cell r="J179">
            <v>72</v>
          </cell>
          <cell r="K179" t="str">
            <v>肖秀秀</v>
          </cell>
          <cell r="L179">
            <v>22</v>
          </cell>
          <cell r="M179" t="str">
            <v>胡伟杰</v>
          </cell>
          <cell r="N179">
            <v>42.5</v>
          </cell>
          <cell r="O179" t="str">
            <v>刘红</v>
          </cell>
          <cell r="P179">
            <v>32.5</v>
          </cell>
          <cell r="Q179" t="str">
            <v>龙志云</v>
          </cell>
          <cell r="R179">
            <v>32</v>
          </cell>
          <cell r="S179"/>
          <cell r="T179">
            <v>30</v>
          </cell>
          <cell r="U179"/>
          <cell r="V179">
            <v>30</v>
          </cell>
          <cell r="W179"/>
        </row>
        <row r="180">
          <cell r="B180" t="str">
            <v>G513422200704082921</v>
          </cell>
          <cell r="C180">
            <v>4</v>
          </cell>
          <cell r="D180" t="str">
            <v>韩小珍</v>
          </cell>
          <cell r="E180">
            <v>388</v>
          </cell>
          <cell r="F180">
            <v>84.5</v>
          </cell>
          <cell r="G180" t="str">
            <v>叶仁芳</v>
          </cell>
          <cell r="H180">
            <v>73</v>
          </cell>
          <cell r="I180" t="str">
            <v>苏朗偏初</v>
          </cell>
          <cell r="J180">
            <v>75.5</v>
          </cell>
          <cell r="K180" t="str">
            <v>东梅</v>
          </cell>
          <cell r="L180">
            <v>9</v>
          </cell>
          <cell r="M180" t="str">
            <v>兰举银</v>
          </cell>
          <cell r="N180">
            <v>18.5</v>
          </cell>
          <cell r="O180" t="str">
            <v>方帮林</v>
          </cell>
          <cell r="P180">
            <v>30</v>
          </cell>
          <cell r="Q180" t="str">
            <v>田友米</v>
          </cell>
          <cell r="R180">
            <v>58</v>
          </cell>
          <cell r="S180"/>
          <cell r="T180">
            <v>55</v>
          </cell>
          <cell r="U180"/>
          <cell r="V180">
            <v>55</v>
          </cell>
          <cell r="W180"/>
        </row>
        <row r="181">
          <cell r="B181" t="str">
            <v>G513422200511282521</v>
          </cell>
          <cell r="C181">
            <v>8</v>
          </cell>
          <cell r="D181" t="str">
            <v>何英</v>
          </cell>
          <cell r="E181">
            <v>390.5</v>
          </cell>
          <cell r="F181">
            <v>77.5</v>
          </cell>
          <cell r="G181" t="str">
            <v>杨志明</v>
          </cell>
          <cell r="H181">
            <v>79</v>
          </cell>
          <cell r="I181" t="str">
            <v>次儿祝玛</v>
          </cell>
          <cell r="J181">
            <v>83</v>
          </cell>
          <cell r="K181" t="str">
            <v>车梦德</v>
          </cell>
          <cell r="L181">
            <v>0</v>
          </cell>
          <cell r="M181"/>
          <cell r="N181">
            <v>0</v>
          </cell>
          <cell r="O181"/>
          <cell r="P181">
            <v>0</v>
          </cell>
          <cell r="Q181"/>
          <cell r="R181">
            <v>57</v>
          </cell>
          <cell r="S181" t="str">
            <v>向雅欣</v>
          </cell>
          <cell r="T181">
            <v>46</v>
          </cell>
          <cell r="U181" t="str">
            <v>邓琪</v>
          </cell>
          <cell r="V181">
            <v>46</v>
          </cell>
          <cell r="W181" t="str">
            <v>李树海</v>
          </cell>
        </row>
        <row r="182">
          <cell r="B182" t="str">
            <v>G513422200512160040</v>
          </cell>
          <cell r="C182">
            <v>9</v>
          </cell>
          <cell r="D182" t="str">
            <v>次里拉初</v>
          </cell>
          <cell r="E182">
            <v>383.5</v>
          </cell>
          <cell r="F182">
            <v>83</v>
          </cell>
          <cell r="G182" t="str">
            <v>刘玲君</v>
          </cell>
          <cell r="H182">
            <v>44</v>
          </cell>
          <cell r="I182" t="str">
            <v>陈强</v>
          </cell>
          <cell r="J182">
            <v>98.5</v>
          </cell>
          <cell r="K182" t="str">
            <v>尹英娇</v>
          </cell>
          <cell r="L182">
            <v>16.5</v>
          </cell>
          <cell r="M182"/>
          <cell r="N182">
            <v>19</v>
          </cell>
          <cell r="O182"/>
          <cell r="P182">
            <v>10</v>
          </cell>
          <cell r="Q182"/>
          <cell r="R182">
            <v>61</v>
          </cell>
          <cell r="S182" t="str">
            <v>李华</v>
          </cell>
          <cell r="T182">
            <v>58</v>
          </cell>
          <cell r="U182" t="str">
            <v>沙华莺</v>
          </cell>
          <cell r="V182">
            <v>58</v>
          </cell>
          <cell r="W182" t="str">
            <v>骆泽群</v>
          </cell>
        </row>
        <row r="183">
          <cell r="B183" t="str">
            <v>G513422200411082522</v>
          </cell>
          <cell r="C183">
            <v>4</v>
          </cell>
          <cell r="D183" t="str">
            <v>陶晓英</v>
          </cell>
          <cell r="E183">
            <v>330</v>
          </cell>
          <cell r="F183">
            <v>83</v>
          </cell>
          <cell r="G183" t="str">
            <v>叶仁芳</v>
          </cell>
          <cell r="H183">
            <v>67</v>
          </cell>
          <cell r="I183" t="str">
            <v>苏朗偏初</v>
          </cell>
          <cell r="J183">
            <v>43</v>
          </cell>
          <cell r="K183" t="str">
            <v>东梅</v>
          </cell>
          <cell r="L183">
            <v>20.5</v>
          </cell>
          <cell r="M183" t="str">
            <v>兰举银</v>
          </cell>
          <cell r="N183">
            <v>20</v>
          </cell>
          <cell r="O183" t="str">
            <v>方帮林</v>
          </cell>
          <cell r="P183">
            <v>35</v>
          </cell>
          <cell r="Q183" t="str">
            <v>田友米</v>
          </cell>
          <cell r="R183">
            <v>43</v>
          </cell>
          <cell r="S183"/>
          <cell r="T183">
            <v>64</v>
          </cell>
          <cell r="U183"/>
          <cell r="V183">
            <v>64</v>
          </cell>
          <cell r="W183"/>
        </row>
        <row r="184">
          <cell r="B184" t="str">
            <v>G51342220050915482X</v>
          </cell>
          <cell r="C184">
            <v>8</v>
          </cell>
          <cell r="D184" t="str">
            <v>苏朗者改</v>
          </cell>
          <cell r="E184">
            <v>384</v>
          </cell>
          <cell r="F184">
            <v>72.5</v>
          </cell>
          <cell r="G184" t="str">
            <v>杨志明</v>
          </cell>
          <cell r="H184">
            <v>70</v>
          </cell>
          <cell r="I184" t="str">
            <v>次儿祝玛</v>
          </cell>
          <cell r="J184">
            <v>66.5</v>
          </cell>
          <cell r="K184" t="str">
            <v>车梦德</v>
          </cell>
          <cell r="L184">
            <v>0</v>
          </cell>
          <cell r="M184"/>
          <cell r="N184">
            <v>0</v>
          </cell>
          <cell r="O184"/>
          <cell r="P184">
            <v>0</v>
          </cell>
          <cell r="Q184"/>
          <cell r="R184">
            <v>63</v>
          </cell>
          <cell r="S184" t="str">
            <v>向雅欣</v>
          </cell>
          <cell r="T184">
            <v>64</v>
          </cell>
          <cell r="U184" t="str">
            <v>邓琪</v>
          </cell>
          <cell r="V184">
            <v>64</v>
          </cell>
          <cell r="W184" t="str">
            <v>李树海</v>
          </cell>
        </row>
        <row r="185">
          <cell r="B185" t="str">
            <v>G513422200501294828</v>
          </cell>
          <cell r="C185">
            <v>9</v>
          </cell>
          <cell r="D185" t="str">
            <v>甲央祝玛</v>
          </cell>
          <cell r="E185">
            <v>357.5</v>
          </cell>
          <cell r="F185">
            <v>73.5</v>
          </cell>
          <cell r="G185" t="str">
            <v>刘玲君</v>
          </cell>
          <cell r="H185">
            <v>75</v>
          </cell>
          <cell r="I185" t="str">
            <v>陈强</v>
          </cell>
          <cell r="J185">
            <v>86.5</v>
          </cell>
          <cell r="K185" t="str">
            <v>尹英娇</v>
          </cell>
          <cell r="L185">
            <v>41.5</v>
          </cell>
          <cell r="M185"/>
          <cell r="N185">
            <v>40</v>
          </cell>
          <cell r="O185"/>
          <cell r="P185">
            <v>41</v>
          </cell>
          <cell r="Q185"/>
          <cell r="R185">
            <v>53.5</v>
          </cell>
          <cell r="S185" t="str">
            <v>李华</v>
          </cell>
          <cell r="T185">
            <v>34</v>
          </cell>
          <cell r="U185" t="str">
            <v>沙华莺</v>
          </cell>
          <cell r="V185">
            <v>34</v>
          </cell>
          <cell r="W185" t="str">
            <v>骆泽群</v>
          </cell>
        </row>
        <row r="186">
          <cell r="B186" t="str">
            <v>G513422200606022925</v>
          </cell>
          <cell r="C186">
            <v>9</v>
          </cell>
          <cell r="D186" t="str">
            <v>马小芳</v>
          </cell>
          <cell r="E186">
            <v>377</v>
          </cell>
          <cell r="F186">
            <v>71</v>
          </cell>
          <cell r="G186" t="str">
            <v>刘玲君</v>
          </cell>
          <cell r="H186">
            <v>61</v>
          </cell>
          <cell r="I186" t="str">
            <v>陈强</v>
          </cell>
          <cell r="J186">
            <v>91</v>
          </cell>
          <cell r="K186" t="str">
            <v>尹英娇</v>
          </cell>
          <cell r="L186">
            <v>9</v>
          </cell>
          <cell r="M186"/>
          <cell r="N186">
            <v>21</v>
          </cell>
          <cell r="O186"/>
          <cell r="P186">
            <v>15</v>
          </cell>
          <cell r="Q186"/>
          <cell r="R186">
            <v>66</v>
          </cell>
          <cell r="S186" t="str">
            <v>李华</v>
          </cell>
          <cell r="T186">
            <v>38</v>
          </cell>
          <cell r="U186" t="str">
            <v>沙华莺</v>
          </cell>
          <cell r="V186">
            <v>38</v>
          </cell>
          <cell r="W186" t="str">
            <v>骆泽群</v>
          </cell>
        </row>
        <row r="187">
          <cell r="B187" t="str">
            <v>G513422200305087047</v>
          </cell>
          <cell r="C187">
            <v>9</v>
          </cell>
          <cell r="D187" t="str">
            <v>苏朗其珍</v>
          </cell>
          <cell r="E187">
            <v>422</v>
          </cell>
          <cell r="F187">
            <v>78</v>
          </cell>
          <cell r="G187" t="str">
            <v>刘玲君</v>
          </cell>
          <cell r="H187">
            <v>69</v>
          </cell>
          <cell r="I187" t="str">
            <v>陈强</v>
          </cell>
          <cell r="J187">
            <v>76</v>
          </cell>
          <cell r="K187" t="str">
            <v>尹英娇</v>
          </cell>
          <cell r="L187">
            <v>13.5</v>
          </cell>
          <cell r="M187"/>
          <cell r="N187">
            <v>15</v>
          </cell>
          <cell r="O187"/>
          <cell r="P187">
            <v>17.5</v>
          </cell>
          <cell r="Q187"/>
          <cell r="R187">
            <v>84</v>
          </cell>
          <cell r="S187" t="str">
            <v>李华</v>
          </cell>
          <cell r="T187">
            <v>68</v>
          </cell>
          <cell r="U187" t="str">
            <v>沙华莺</v>
          </cell>
          <cell r="V187">
            <v>68</v>
          </cell>
          <cell r="W187" t="str">
            <v>骆泽群</v>
          </cell>
        </row>
        <row r="188">
          <cell r="B188" t="str">
            <v>G513422200611202947</v>
          </cell>
          <cell r="C188">
            <v>9</v>
          </cell>
          <cell r="D188" t="str">
            <v>乔美</v>
          </cell>
          <cell r="E188">
            <v>415.5</v>
          </cell>
          <cell r="F188">
            <v>80</v>
          </cell>
          <cell r="G188" t="str">
            <v>刘玲君</v>
          </cell>
          <cell r="H188">
            <v>63</v>
          </cell>
          <cell r="I188" t="str">
            <v>陈强</v>
          </cell>
          <cell r="J188">
            <v>87.5</v>
          </cell>
          <cell r="K188" t="str">
            <v>尹英娇</v>
          </cell>
          <cell r="L188">
            <v>28.5</v>
          </cell>
          <cell r="M188"/>
          <cell r="N188">
            <v>18</v>
          </cell>
          <cell r="O188"/>
          <cell r="P188">
            <v>16.5</v>
          </cell>
          <cell r="Q188"/>
          <cell r="R188">
            <v>79</v>
          </cell>
          <cell r="S188" t="str">
            <v>李华</v>
          </cell>
          <cell r="T188">
            <v>51</v>
          </cell>
          <cell r="U188" t="str">
            <v>沙华莺</v>
          </cell>
          <cell r="V188">
            <v>51</v>
          </cell>
          <cell r="W188" t="str">
            <v>骆泽群</v>
          </cell>
        </row>
        <row r="189">
          <cell r="B189" t="str">
            <v>G513422200506040018</v>
          </cell>
          <cell r="C189">
            <v>5</v>
          </cell>
          <cell r="D189" t="str">
            <v>张晋晨</v>
          </cell>
          <cell r="E189">
            <v>301</v>
          </cell>
          <cell r="F189">
            <v>66</v>
          </cell>
          <cell r="G189" t="str">
            <v>曹霞</v>
          </cell>
          <cell r="H189">
            <v>63</v>
          </cell>
          <cell r="I189" t="str">
            <v>次儿祝玛</v>
          </cell>
          <cell r="J189">
            <v>84</v>
          </cell>
          <cell r="K189" t="str">
            <v>肖秀秀</v>
          </cell>
          <cell r="L189">
            <v>27.5</v>
          </cell>
          <cell r="M189" t="str">
            <v>胡伟杰</v>
          </cell>
          <cell r="N189">
            <v>31</v>
          </cell>
          <cell r="O189" t="str">
            <v>刘红</v>
          </cell>
          <cell r="P189">
            <v>29.5</v>
          </cell>
          <cell r="Q189" t="str">
            <v>龙志云</v>
          </cell>
          <cell r="R189">
            <v>19</v>
          </cell>
          <cell r="S189"/>
          <cell r="T189">
            <v>38</v>
          </cell>
          <cell r="U189"/>
          <cell r="V189">
            <v>38</v>
          </cell>
          <cell r="W189"/>
        </row>
        <row r="190">
          <cell r="B190" t="str">
            <v>G513422200603265024</v>
          </cell>
          <cell r="C190">
            <v>9</v>
          </cell>
          <cell r="D190" t="str">
            <v>瓜里</v>
          </cell>
          <cell r="E190">
            <v>392</v>
          </cell>
          <cell r="F190">
            <v>85</v>
          </cell>
          <cell r="G190" t="str">
            <v>刘玲君</v>
          </cell>
          <cell r="H190">
            <v>71</v>
          </cell>
          <cell r="I190" t="str">
            <v>陈强</v>
          </cell>
          <cell r="J190">
            <v>83</v>
          </cell>
          <cell r="K190" t="str">
            <v>尹英娇</v>
          </cell>
          <cell r="L190">
            <v>17</v>
          </cell>
          <cell r="M190"/>
          <cell r="N190">
            <v>19</v>
          </cell>
          <cell r="O190"/>
          <cell r="P190">
            <v>17</v>
          </cell>
          <cell r="Q190"/>
          <cell r="R190">
            <v>67</v>
          </cell>
          <cell r="S190" t="str">
            <v>李华</v>
          </cell>
          <cell r="T190">
            <v>40</v>
          </cell>
          <cell r="U190" t="str">
            <v>沙华莺</v>
          </cell>
          <cell r="V190">
            <v>40</v>
          </cell>
          <cell r="W190" t="str">
            <v>骆泽群</v>
          </cell>
        </row>
        <row r="191">
          <cell r="B191" t="str">
            <v>G513422200501014435</v>
          </cell>
          <cell r="C191">
            <v>8</v>
          </cell>
          <cell r="D191" t="str">
            <v>罗东学</v>
          </cell>
          <cell r="E191">
            <v>386.5</v>
          </cell>
          <cell r="F191">
            <v>85.5</v>
          </cell>
          <cell r="G191" t="str">
            <v>杨志明</v>
          </cell>
          <cell r="H191">
            <v>79</v>
          </cell>
          <cell r="I191" t="str">
            <v>次儿祝玛</v>
          </cell>
          <cell r="J191">
            <v>70</v>
          </cell>
          <cell r="K191" t="str">
            <v>车梦德</v>
          </cell>
          <cell r="L191">
            <v>0</v>
          </cell>
          <cell r="M191"/>
          <cell r="N191">
            <v>0</v>
          </cell>
          <cell r="O191"/>
          <cell r="P191">
            <v>0</v>
          </cell>
          <cell r="Q191"/>
          <cell r="R191">
            <v>65</v>
          </cell>
          <cell r="S191" t="str">
            <v>向雅欣</v>
          </cell>
          <cell r="T191">
            <v>40</v>
          </cell>
          <cell r="U191" t="str">
            <v>邓琪</v>
          </cell>
          <cell r="V191">
            <v>40</v>
          </cell>
          <cell r="W191" t="str">
            <v>李树海</v>
          </cell>
        </row>
        <row r="192">
          <cell r="B192" t="str">
            <v>G513422200601310020</v>
          </cell>
          <cell r="C192">
            <v>2</v>
          </cell>
          <cell r="D192" t="str">
            <v>罗璐旭</v>
          </cell>
          <cell r="E192">
            <v>321.5</v>
          </cell>
          <cell r="F192">
            <v>93.5</v>
          </cell>
          <cell r="G192" t="str">
            <v>叶仁芳</v>
          </cell>
          <cell r="H192">
            <v>41</v>
          </cell>
          <cell r="I192" t="str">
            <v>马磊</v>
          </cell>
          <cell r="J192">
            <v>60.5</v>
          </cell>
          <cell r="K192" t="str">
            <v>冷开艳</v>
          </cell>
          <cell r="L192">
            <v>28.5</v>
          </cell>
          <cell r="M192" t="str">
            <v>高贵勇</v>
          </cell>
          <cell r="N192">
            <v>34.5</v>
          </cell>
          <cell r="O192" t="str">
            <v>刘厚江/方帮林</v>
          </cell>
          <cell r="P192">
            <v>63.5</v>
          </cell>
          <cell r="Q192" t="str">
            <v>田友米</v>
          </cell>
          <cell r="R192">
            <v>0</v>
          </cell>
          <cell r="S192"/>
          <cell r="T192">
            <v>0</v>
          </cell>
          <cell r="U192"/>
          <cell r="V192">
            <v>0</v>
          </cell>
          <cell r="W192"/>
        </row>
        <row r="193">
          <cell r="B193" t="str">
            <v>G513422200407192729</v>
          </cell>
          <cell r="C193">
            <v>9</v>
          </cell>
          <cell r="D193" t="str">
            <v>李泽英</v>
          </cell>
          <cell r="E193">
            <v>357.5</v>
          </cell>
          <cell r="F193">
            <v>74</v>
          </cell>
          <cell r="G193" t="str">
            <v>刘玲君</v>
          </cell>
          <cell r="H193">
            <v>44</v>
          </cell>
          <cell r="I193" t="str">
            <v>陈强</v>
          </cell>
          <cell r="J193">
            <v>78.5</v>
          </cell>
          <cell r="K193" t="str">
            <v>尹英娇</v>
          </cell>
          <cell r="L193">
            <v>10.5</v>
          </cell>
          <cell r="M193"/>
          <cell r="N193">
            <v>26</v>
          </cell>
          <cell r="O193"/>
          <cell r="P193">
            <v>19</v>
          </cell>
          <cell r="Q193"/>
          <cell r="R193">
            <v>70</v>
          </cell>
          <cell r="S193" t="str">
            <v>李华</v>
          </cell>
          <cell r="T193">
            <v>50</v>
          </cell>
          <cell r="U193" t="str">
            <v>沙华莺</v>
          </cell>
          <cell r="V193">
            <v>50</v>
          </cell>
          <cell r="W193" t="str">
            <v>骆泽群</v>
          </cell>
        </row>
        <row r="194">
          <cell r="B194" t="str">
            <v>G513422200502100722</v>
          </cell>
          <cell r="C194">
            <v>8</v>
          </cell>
          <cell r="D194" t="str">
            <v>王小顺</v>
          </cell>
          <cell r="E194">
            <v>427.5</v>
          </cell>
          <cell r="F194">
            <v>85.5</v>
          </cell>
          <cell r="G194" t="str">
            <v>杨志明</v>
          </cell>
          <cell r="H194">
            <v>91</v>
          </cell>
          <cell r="I194" t="str">
            <v>次儿祝玛</v>
          </cell>
          <cell r="J194">
            <v>58</v>
          </cell>
          <cell r="K194" t="str">
            <v>车梦德</v>
          </cell>
          <cell r="L194">
            <v>0</v>
          </cell>
          <cell r="M194"/>
          <cell r="N194">
            <v>0</v>
          </cell>
          <cell r="O194"/>
          <cell r="P194">
            <v>0</v>
          </cell>
          <cell r="Q194"/>
          <cell r="R194">
            <v>71</v>
          </cell>
          <cell r="S194" t="str">
            <v>向雅欣</v>
          </cell>
          <cell r="T194">
            <v>69</v>
          </cell>
          <cell r="U194" t="str">
            <v>邓琪</v>
          </cell>
          <cell r="V194">
            <v>69</v>
          </cell>
          <cell r="W194" t="str">
            <v>李树海</v>
          </cell>
        </row>
        <row r="195">
          <cell r="B195" t="str">
            <v>G513422200608121919</v>
          </cell>
          <cell r="C195">
            <v>3</v>
          </cell>
          <cell r="D195" t="str">
            <v>李日伍</v>
          </cell>
          <cell r="E195">
            <v>424</v>
          </cell>
          <cell r="F195">
            <v>94</v>
          </cell>
          <cell r="G195" t="str">
            <v>曹霞</v>
          </cell>
          <cell r="H195">
            <v>82</v>
          </cell>
          <cell r="I195" t="str">
            <v>苏朗偏初</v>
          </cell>
          <cell r="J195">
            <v>73</v>
          </cell>
          <cell r="K195" t="str">
            <v>黄建均</v>
          </cell>
          <cell r="L195">
            <v>46</v>
          </cell>
          <cell r="M195" t="str">
            <v>胡伟杰</v>
          </cell>
          <cell r="N195">
            <v>62</v>
          </cell>
          <cell r="O195" t="str">
            <v>郑强秋</v>
          </cell>
          <cell r="P195">
            <v>67</v>
          </cell>
          <cell r="Q195" t="str">
            <v>龙志云</v>
          </cell>
          <cell r="R195">
            <v>28</v>
          </cell>
          <cell r="S195"/>
          <cell r="T195">
            <v>54</v>
          </cell>
          <cell r="U195"/>
          <cell r="V195">
            <v>54</v>
          </cell>
          <cell r="W195"/>
        </row>
        <row r="196">
          <cell r="B196" t="str">
            <v>G513422200506152124</v>
          </cell>
          <cell r="C196">
            <v>7</v>
          </cell>
          <cell r="D196" t="str">
            <v>马伍各</v>
          </cell>
          <cell r="E196">
            <v>338.5</v>
          </cell>
          <cell r="F196">
            <v>89</v>
          </cell>
          <cell r="G196" t="str">
            <v>龚霞</v>
          </cell>
          <cell r="H196">
            <v>67</v>
          </cell>
          <cell r="I196" t="str">
            <v>扎拉</v>
          </cell>
          <cell r="J196">
            <v>69.5</v>
          </cell>
          <cell r="K196" t="str">
            <v>冷开艳</v>
          </cell>
          <cell r="L196">
            <v>31.5</v>
          </cell>
          <cell r="M196" t="str">
            <v>次珍扎保</v>
          </cell>
          <cell r="N196">
            <v>38</v>
          </cell>
          <cell r="O196" t="str">
            <v>刘红</v>
          </cell>
          <cell r="P196">
            <v>43.5</v>
          </cell>
          <cell r="Q196" t="str">
            <v>杨建</v>
          </cell>
          <cell r="R196">
            <v>20</v>
          </cell>
          <cell r="S196"/>
          <cell r="T196">
            <v>44</v>
          </cell>
          <cell r="U196"/>
          <cell r="V196">
            <v>44</v>
          </cell>
          <cell r="W196"/>
        </row>
        <row r="197">
          <cell r="B197" t="str">
            <v>G513422200302080720</v>
          </cell>
          <cell r="C197">
            <v>9</v>
          </cell>
          <cell r="D197" t="str">
            <v>沈文秀</v>
          </cell>
          <cell r="E197">
            <v>446</v>
          </cell>
          <cell r="F197">
            <v>94.5</v>
          </cell>
          <cell r="G197" t="str">
            <v>刘玲君</v>
          </cell>
          <cell r="H197">
            <v>66</v>
          </cell>
          <cell r="I197" t="str">
            <v>陈强</v>
          </cell>
          <cell r="J197">
            <v>82.5</v>
          </cell>
          <cell r="K197" t="str">
            <v>尹英娇</v>
          </cell>
          <cell r="L197">
            <v>19.5</v>
          </cell>
          <cell r="M197"/>
          <cell r="N197">
            <v>17</v>
          </cell>
          <cell r="O197"/>
          <cell r="P197">
            <v>20.5</v>
          </cell>
          <cell r="Q197"/>
          <cell r="R197">
            <v>76</v>
          </cell>
          <cell r="S197" t="str">
            <v>李华</v>
          </cell>
          <cell r="T197">
            <v>61</v>
          </cell>
          <cell r="U197" t="str">
            <v>沙华莺</v>
          </cell>
          <cell r="V197">
            <v>61</v>
          </cell>
          <cell r="W197" t="str">
            <v>骆泽群</v>
          </cell>
        </row>
        <row r="198">
          <cell r="B198" t="str">
            <v>G513422200501183829</v>
          </cell>
          <cell r="C198">
            <v>9</v>
          </cell>
          <cell r="D198" t="str">
            <v>王春花</v>
          </cell>
          <cell r="E198">
            <v>352.5</v>
          </cell>
          <cell r="F198">
            <v>94.5</v>
          </cell>
          <cell r="G198" t="str">
            <v>刘玲君</v>
          </cell>
          <cell r="H198">
            <v>90</v>
          </cell>
          <cell r="I198" t="str">
            <v>陈强</v>
          </cell>
          <cell r="J198">
            <v>71</v>
          </cell>
          <cell r="K198" t="str">
            <v>尹英娇</v>
          </cell>
          <cell r="L198">
            <v>32</v>
          </cell>
          <cell r="M198"/>
          <cell r="N198">
            <v>34</v>
          </cell>
          <cell r="O198"/>
          <cell r="P198">
            <v>31</v>
          </cell>
          <cell r="Q198"/>
          <cell r="R198">
            <v>57</v>
          </cell>
          <cell r="S198" t="str">
            <v>李华</v>
          </cell>
          <cell r="T198">
            <v>34</v>
          </cell>
          <cell r="U198" t="str">
            <v>沙华莺</v>
          </cell>
          <cell r="V198">
            <v>34</v>
          </cell>
          <cell r="W198" t="str">
            <v>骆泽群</v>
          </cell>
        </row>
        <row r="199">
          <cell r="B199" t="str">
            <v>G513422200410211126</v>
          </cell>
          <cell r="C199">
            <v>9</v>
          </cell>
          <cell r="D199" t="str">
            <v>马建英</v>
          </cell>
          <cell r="E199">
            <v>377.5</v>
          </cell>
          <cell r="F199">
            <v>69.5</v>
          </cell>
          <cell r="G199" t="str">
            <v>刘玲君</v>
          </cell>
          <cell r="H199">
            <v>56</v>
          </cell>
          <cell r="I199" t="str">
            <v>陈强</v>
          </cell>
          <cell r="J199">
            <v>72</v>
          </cell>
          <cell r="K199" t="str">
            <v>尹英娇</v>
          </cell>
          <cell r="L199">
            <v>13.5</v>
          </cell>
          <cell r="M199"/>
          <cell r="N199">
            <v>16</v>
          </cell>
          <cell r="O199"/>
          <cell r="P199">
            <v>27</v>
          </cell>
          <cell r="Q199"/>
          <cell r="R199">
            <v>69</v>
          </cell>
          <cell r="S199" t="str">
            <v>李华</v>
          </cell>
          <cell r="T199">
            <v>60</v>
          </cell>
          <cell r="U199" t="str">
            <v>沙华莺</v>
          </cell>
          <cell r="V199">
            <v>60</v>
          </cell>
          <cell r="W199" t="str">
            <v>骆泽群</v>
          </cell>
        </row>
        <row r="200">
          <cell r="B200" t="str">
            <v>G510922200511202223</v>
          </cell>
          <cell r="C200">
            <v>2</v>
          </cell>
          <cell r="D200" t="str">
            <v>杨欣</v>
          </cell>
          <cell r="E200">
            <v>417.5</v>
          </cell>
          <cell r="F200">
            <v>97.5</v>
          </cell>
          <cell r="G200" t="str">
            <v>叶仁芳</v>
          </cell>
          <cell r="H200">
            <v>77</v>
          </cell>
          <cell r="I200" t="str">
            <v>马磊</v>
          </cell>
          <cell r="J200">
            <v>68</v>
          </cell>
          <cell r="K200" t="str">
            <v>冷开艳</v>
          </cell>
          <cell r="L200">
            <v>57</v>
          </cell>
          <cell r="M200" t="str">
            <v>高贵勇</v>
          </cell>
          <cell r="N200">
            <v>48</v>
          </cell>
          <cell r="O200" t="str">
            <v>刘厚江/方帮林</v>
          </cell>
          <cell r="P200">
            <v>70</v>
          </cell>
          <cell r="Q200" t="str">
            <v>田友米</v>
          </cell>
          <cell r="R200">
            <v>0</v>
          </cell>
          <cell r="S200"/>
          <cell r="T200">
            <v>0</v>
          </cell>
          <cell r="U200"/>
          <cell r="V200">
            <v>0</v>
          </cell>
          <cell r="W200"/>
        </row>
        <row r="201">
          <cell r="B201" t="str">
            <v>G513422200211154229</v>
          </cell>
          <cell r="C201">
            <v>8</v>
          </cell>
          <cell r="D201" t="str">
            <v>仁青祝玛</v>
          </cell>
          <cell r="E201">
            <v>385.5</v>
          </cell>
          <cell r="F201">
            <v>72.5</v>
          </cell>
          <cell r="G201" t="str">
            <v>杨志明</v>
          </cell>
          <cell r="H201">
            <v>53</v>
          </cell>
          <cell r="I201" t="str">
            <v>次儿祝玛</v>
          </cell>
          <cell r="J201">
            <v>101</v>
          </cell>
          <cell r="K201" t="str">
            <v>车梦德</v>
          </cell>
          <cell r="L201">
            <v>0</v>
          </cell>
          <cell r="M201"/>
          <cell r="N201">
            <v>0</v>
          </cell>
          <cell r="O201"/>
          <cell r="P201">
            <v>0</v>
          </cell>
          <cell r="Q201"/>
          <cell r="R201">
            <v>69</v>
          </cell>
          <cell r="S201" t="str">
            <v>向雅欣</v>
          </cell>
          <cell r="T201">
            <v>49</v>
          </cell>
          <cell r="U201" t="str">
            <v>邓琪</v>
          </cell>
          <cell r="V201">
            <v>49</v>
          </cell>
          <cell r="W201" t="str">
            <v>李树海</v>
          </cell>
        </row>
        <row r="202">
          <cell r="B202" t="str">
            <v>G513422200603294415</v>
          </cell>
          <cell r="C202">
            <v>3</v>
          </cell>
          <cell r="D202" t="str">
            <v>苏坤</v>
          </cell>
          <cell r="E202">
            <v>313.5</v>
          </cell>
          <cell r="F202">
            <v>84.5</v>
          </cell>
          <cell r="G202" t="str">
            <v>曹霞</v>
          </cell>
          <cell r="H202">
            <v>64</v>
          </cell>
          <cell r="I202" t="str">
            <v>苏朗偏初</v>
          </cell>
          <cell r="J202">
            <v>64</v>
          </cell>
          <cell r="K202" t="str">
            <v>黄建均</v>
          </cell>
          <cell r="L202">
            <v>25</v>
          </cell>
          <cell r="M202" t="str">
            <v>胡伟杰</v>
          </cell>
          <cell r="N202">
            <v>42</v>
          </cell>
          <cell r="O202" t="str">
            <v>郑强秋</v>
          </cell>
          <cell r="P202">
            <v>34</v>
          </cell>
          <cell r="Q202" t="str">
            <v>龙志云</v>
          </cell>
          <cell r="R202">
            <v>13</v>
          </cell>
          <cell r="S202"/>
          <cell r="T202">
            <v>22</v>
          </cell>
          <cell r="U202"/>
          <cell r="V202">
            <v>22</v>
          </cell>
          <cell r="W202"/>
        </row>
        <row r="203">
          <cell r="B203" t="str">
            <v>G513422200312034226</v>
          </cell>
          <cell r="C203">
            <v>9</v>
          </cell>
          <cell r="D203" t="str">
            <v>扎西祝玛</v>
          </cell>
          <cell r="E203">
            <v>323</v>
          </cell>
          <cell r="F203">
            <v>80.5</v>
          </cell>
          <cell r="G203" t="str">
            <v>刘玲君</v>
          </cell>
          <cell r="H203">
            <v>67</v>
          </cell>
          <cell r="I203" t="str">
            <v>陈强</v>
          </cell>
          <cell r="J203">
            <v>63</v>
          </cell>
          <cell r="K203" t="str">
            <v>尹英娇</v>
          </cell>
          <cell r="L203">
            <v>36</v>
          </cell>
          <cell r="M203"/>
          <cell r="N203">
            <v>36</v>
          </cell>
          <cell r="O203"/>
          <cell r="P203">
            <v>40.5</v>
          </cell>
          <cell r="Q203"/>
          <cell r="R203">
            <v>55</v>
          </cell>
          <cell r="S203" t="str">
            <v>李华</v>
          </cell>
          <cell r="T203">
            <v>42</v>
          </cell>
          <cell r="U203" t="str">
            <v>沙华莺</v>
          </cell>
          <cell r="V203">
            <v>42</v>
          </cell>
          <cell r="W203" t="str">
            <v>骆泽群</v>
          </cell>
        </row>
        <row r="204">
          <cell r="B204" t="str">
            <v>G513422200501024828</v>
          </cell>
          <cell r="C204">
            <v>9</v>
          </cell>
          <cell r="D204" t="str">
            <v>改绒拉姆</v>
          </cell>
          <cell r="E204">
            <v>406.5</v>
          </cell>
          <cell r="F204">
            <v>92</v>
          </cell>
          <cell r="G204" t="str">
            <v>刘玲君</v>
          </cell>
          <cell r="H204">
            <v>41</v>
          </cell>
          <cell r="I204" t="str">
            <v>陈强</v>
          </cell>
          <cell r="J204">
            <v>104.5</v>
          </cell>
          <cell r="K204" t="str">
            <v>尹英娇</v>
          </cell>
          <cell r="L204">
            <v>21</v>
          </cell>
          <cell r="M204"/>
          <cell r="N204">
            <v>24</v>
          </cell>
          <cell r="O204"/>
          <cell r="P204">
            <v>25.5</v>
          </cell>
          <cell r="Q204"/>
          <cell r="R204">
            <v>72</v>
          </cell>
          <cell r="S204" t="str">
            <v>李华</v>
          </cell>
          <cell r="T204">
            <v>44</v>
          </cell>
          <cell r="U204" t="str">
            <v>沙华莺</v>
          </cell>
          <cell r="V204">
            <v>44</v>
          </cell>
          <cell r="W204" t="str">
            <v>骆泽群</v>
          </cell>
        </row>
        <row r="205">
          <cell r="B205" t="str">
            <v>G513422200601020322</v>
          </cell>
          <cell r="C205">
            <v>5</v>
          </cell>
          <cell r="D205" t="str">
            <v>朱格桑</v>
          </cell>
          <cell r="E205">
            <v>418</v>
          </cell>
          <cell r="F205">
            <v>95</v>
          </cell>
          <cell r="G205" t="str">
            <v>曹霞</v>
          </cell>
          <cell r="H205">
            <v>73</v>
          </cell>
          <cell r="I205" t="str">
            <v>次儿祝玛</v>
          </cell>
          <cell r="J205">
            <v>76.5</v>
          </cell>
          <cell r="K205" t="str">
            <v>肖秀秀</v>
          </cell>
          <cell r="L205">
            <v>55</v>
          </cell>
          <cell r="M205" t="str">
            <v>胡伟杰</v>
          </cell>
          <cell r="N205">
            <v>51</v>
          </cell>
          <cell r="O205" t="str">
            <v>刘红</v>
          </cell>
          <cell r="P205">
            <v>67.5</v>
          </cell>
          <cell r="Q205" t="str">
            <v>龙志云</v>
          </cell>
          <cell r="R205">
            <v>24</v>
          </cell>
          <cell r="S205"/>
          <cell r="T205">
            <v>24</v>
          </cell>
          <cell r="U205"/>
          <cell r="V205">
            <v>24</v>
          </cell>
          <cell r="W205"/>
        </row>
        <row r="206">
          <cell r="B206" t="str">
            <v>G51342220050608482X</v>
          </cell>
          <cell r="C206">
            <v>9</v>
          </cell>
          <cell r="D206" t="str">
            <v>格茸央青</v>
          </cell>
          <cell r="E206">
            <v>320.5</v>
          </cell>
          <cell r="F206">
            <v>77</v>
          </cell>
          <cell r="G206" t="str">
            <v>刘玲君</v>
          </cell>
          <cell r="H206">
            <v>36</v>
          </cell>
          <cell r="I206" t="str">
            <v>陈强</v>
          </cell>
          <cell r="J206">
            <v>76</v>
          </cell>
          <cell r="K206" t="str">
            <v>尹英娇</v>
          </cell>
          <cell r="L206">
            <v>7.5</v>
          </cell>
          <cell r="M206"/>
          <cell r="N206">
            <v>14</v>
          </cell>
          <cell r="O206"/>
          <cell r="P206">
            <v>14.5</v>
          </cell>
          <cell r="Q206"/>
          <cell r="R206">
            <v>56.5</v>
          </cell>
          <cell r="S206" t="str">
            <v>李华</v>
          </cell>
          <cell r="T206">
            <v>43</v>
          </cell>
          <cell r="U206" t="str">
            <v>沙华莺</v>
          </cell>
          <cell r="V206">
            <v>43</v>
          </cell>
          <cell r="W206" t="str">
            <v>骆泽群</v>
          </cell>
        </row>
        <row r="207">
          <cell r="B207" t="str">
            <v>G513422200902202322</v>
          </cell>
          <cell r="C207">
            <v>8</v>
          </cell>
          <cell r="D207" t="str">
            <v>张安静</v>
          </cell>
          <cell r="E207">
            <v>435</v>
          </cell>
          <cell r="F207">
            <v>91</v>
          </cell>
          <cell r="G207" t="str">
            <v>杨志明</v>
          </cell>
          <cell r="H207">
            <v>57</v>
          </cell>
          <cell r="I207" t="str">
            <v>次儿祝玛</v>
          </cell>
          <cell r="J207">
            <v>97</v>
          </cell>
          <cell r="K207" t="str">
            <v>车梦德</v>
          </cell>
          <cell r="L207">
            <v>0</v>
          </cell>
          <cell r="M207"/>
          <cell r="N207">
            <v>0</v>
          </cell>
          <cell r="O207"/>
          <cell r="P207">
            <v>0</v>
          </cell>
          <cell r="Q207"/>
          <cell r="R207">
            <v>66</v>
          </cell>
          <cell r="S207" t="str">
            <v>向雅欣</v>
          </cell>
          <cell r="T207">
            <v>59</v>
          </cell>
          <cell r="U207" t="str">
            <v>邓琪</v>
          </cell>
          <cell r="V207">
            <v>59</v>
          </cell>
          <cell r="W207" t="str">
            <v>李树海</v>
          </cell>
        </row>
        <row r="208">
          <cell r="B208" t="str">
            <v>G513422200711171519</v>
          </cell>
          <cell r="C208">
            <v>8</v>
          </cell>
          <cell r="D208" t="str">
            <v>杨恩飞</v>
          </cell>
          <cell r="E208">
            <v>355.5</v>
          </cell>
          <cell r="F208">
            <v>75.5</v>
          </cell>
          <cell r="G208" t="str">
            <v>杨志明</v>
          </cell>
          <cell r="H208">
            <v>64</v>
          </cell>
          <cell r="I208" t="str">
            <v>次儿祝玛</v>
          </cell>
          <cell r="J208">
            <v>66</v>
          </cell>
          <cell r="K208" t="str">
            <v>车梦德</v>
          </cell>
          <cell r="L208">
            <v>0</v>
          </cell>
          <cell r="M208"/>
          <cell r="N208">
            <v>0</v>
          </cell>
          <cell r="O208"/>
          <cell r="P208">
            <v>0</v>
          </cell>
          <cell r="Q208"/>
          <cell r="R208">
            <v>58</v>
          </cell>
          <cell r="S208" t="str">
            <v>向雅欣</v>
          </cell>
          <cell r="T208">
            <v>54</v>
          </cell>
          <cell r="U208" t="str">
            <v>邓琪</v>
          </cell>
          <cell r="V208">
            <v>54</v>
          </cell>
          <cell r="W208" t="str">
            <v>李树海</v>
          </cell>
        </row>
        <row r="209">
          <cell r="B209" t="str">
            <v>G513422200110154625</v>
          </cell>
          <cell r="C209">
            <v>8</v>
          </cell>
          <cell r="D209" t="str">
            <v>尔地姆</v>
          </cell>
          <cell r="E209">
            <v>401</v>
          </cell>
          <cell r="F209">
            <v>80.5</v>
          </cell>
          <cell r="G209" t="str">
            <v>杨志明</v>
          </cell>
          <cell r="H209">
            <v>63</v>
          </cell>
          <cell r="I209" t="str">
            <v>次儿祝玛</v>
          </cell>
          <cell r="J209">
            <v>76.5</v>
          </cell>
          <cell r="K209" t="str">
            <v>车梦德</v>
          </cell>
          <cell r="L209">
            <v>0</v>
          </cell>
          <cell r="M209"/>
          <cell r="N209">
            <v>0</v>
          </cell>
          <cell r="O209"/>
          <cell r="P209">
            <v>0</v>
          </cell>
          <cell r="Q209"/>
          <cell r="R209">
            <v>70</v>
          </cell>
          <cell r="S209" t="str">
            <v>向雅欣</v>
          </cell>
          <cell r="T209">
            <v>58</v>
          </cell>
          <cell r="U209" t="str">
            <v>邓琪</v>
          </cell>
          <cell r="V209">
            <v>58</v>
          </cell>
          <cell r="W209" t="str">
            <v>李树海</v>
          </cell>
        </row>
        <row r="210">
          <cell r="B210" t="str">
            <v>G513422200605082520</v>
          </cell>
          <cell r="C210">
            <v>2</v>
          </cell>
          <cell r="D210" t="str">
            <v>陶佳颖</v>
          </cell>
          <cell r="E210">
            <v>351.5</v>
          </cell>
          <cell r="F210">
            <v>78</v>
          </cell>
          <cell r="G210" t="str">
            <v>叶仁芳</v>
          </cell>
          <cell r="H210">
            <v>68</v>
          </cell>
          <cell r="I210" t="str">
            <v>马磊</v>
          </cell>
          <cell r="J210">
            <v>76</v>
          </cell>
          <cell r="K210" t="str">
            <v>冷开艳</v>
          </cell>
          <cell r="L210">
            <v>31.5</v>
          </cell>
          <cell r="M210" t="str">
            <v>高贵勇</v>
          </cell>
          <cell r="N210">
            <v>45.5</v>
          </cell>
          <cell r="O210" t="str">
            <v>刘厚江/方帮林</v>
          </cell>
          <cell r="P210">
            <v>52.5</v>
          </cell>
          <cell r="Q210" t="str">
            <v>田友米</v>
          </cell>
          <cell r="R210">
            <v>0</v>
          </cell>
          <cell r="S210"/>
          <cell r="T210">
            <v>0</v>
          </cell>
          <cell r="U210"/>
          <cell r="V210">
            <v>0</v>
          </cell>
          <cell r="W210"/>
        </row>
        <row r="211">
          <cell r="B211" t="str">
            <v>G513422200508225024</v>
          </cell>
          <cell r="C211">
            <v>4</v>
          </cell>
          <cell r="D211" t="str">
            <v>央章拉姆</v>
          </cell>
          <cell r="E211">
            <v>326</v>
          </cell>
          <cell r="F211">
            <v>88</v>
          </cell>
          <cell r="G211" t="str">
            <v>叶仁芳</v>
          </cell>
          <cell r="H211">
            <v>69</v>
          </cell>
          <cell r="I211" t="str">
            <v>苏朗偏初</v>
          </cell>
          <cell r="J211">
            <v>79.5</v>
          </cell>
          <cell r="K211" t="str">
            <v>东梅</v>
          </cell>
          <cell r="L211">
            <v>20.5</v>
          </cell>
          <cell r="M211" t="str">
            <v>兰举银</v>
          </cell>
          <cell r="N211">
            <v>33</v>
          </cell>
          <cell r="O211" t="str">
            <v>方帮林</v>
          </cell>
          <cell r="P211">
            <v>36</v>
          </cell>
          <cell r="Q211" t="str">
            <v>田友米</v>
          </cell>
          <cell r="R211">
            <v>27</v>
          </cell>
          <cell r="S211"/>
          <cell r="T211">
            <v>32</v>
          </cell>
          <cell r="U211"/>
          <cell r="V211">
            <v>32</v>
          </cell>
          <cell r="W211"/>
        </row>
        <row r="212">
          <cell r="B212" t="str">
            <v>G513422200602104026</v>
          </cell>
          <cell r="C212">
            <v>11</v>
          </cell>
          <cell r="D212" t="str">
            <v>晓庆莫</v>
          </cell>
          <cell r="E212">
            <v>361</v>
          </cell>
          <cell r="F212">
            <v>84</v>
          </cell>
          <cell r="G212" t="str">
            <v>甲阿祝玛</v>
          </cell>
          <cell r="H212">
            <v>59.5</v>
          </cell>
          <cell r="I212" t="str">
            <v>梅桂斌</v>
          </cell>
          <cell r="J212">
            <v>84.5</v>
          </cell>
          <cell r="K212" t="str">
            <v>黄健均</v>
          </cell>
          <cell r="L212">
            <v>13.5</v>
          </cell>
          <cell r="M212"/>
          <cell r="N212">
            <v>15</v>
          </cell>
          <cell r="O212"/>
          <cell r="P212">
            <v>15</v>
          </cell>
          <cell r="Q212"/>
          <cell r="R212">
            <v>61</v>
          </cell>
          <cell r="S212" t="str">
            <v>向雅欣</v>
          </cell>
          <cell r="T212">
            <v>40</v>
          </cell>
          <cell r="U212" t="str">
            <v>沙华莺</v>
          </cell>
          <cell r="V212">
            <v>40</v>
          </cell>
          <cell r="W212" t="str">
            <v>骆泽群</v>
          </cell>
        </row>
        <row r="213">
          <cell r="B213" t="str">
            <v>G513422200705102744</v>
          </cell>
          <cell r="C213">
            <v>8</v>
          </cell>
          <cell r="D213" t="str">
            <v>马雅洁</v>
          </cell>
          <cell r="E213">
            <v>432.5</v>
          </cell>
          <cell r="F213">
            <v>94</v>
          </cell>
          <cell r="G213" t="str">
            <v>杨志明</v>
          </cell>
          <cell r="H213">
            <v>76</v>
          </cell>
          <cell r="I213" t="str">
            <v>次儿祝玛</v>
          </cell>
          <cell r="J213">
            <v>79.5</v>
          </cell>
          <cell r="K213" t="str">
            <v>车梦德</v>
          </cell>
          <cell r="L213">
            <v>0</v>
          </cell>
          <cell r="M213"/>
          <cell r="N213">
            <v>0</v>
          </cell>
          <cell r="O213"/>
          <cell r="P213">
            <v>0</v>
          </cell>
          <cell r="Q213"/>
          <cell r="R213">
            <v>74</v>
          </cell>
          <cell r="S213" t="str">
            <v>向雅欣</v>
          </cell>
          <cell r="T213">
            <v>54</v>
          </cell>
          <cell r="U213" t="str">
            <v>邓琪</v>
          </cell>
          <cell r="V213">
            <v>54</v>
          </cell>
          <cell r="W213" t="str">
            <v>李树海</v>
          </cell>
        </row>
        <row r="214">
          <cell r="B214" t="str">
            <v>G513422200502182529</v>
          </cell>
          <cell r="C214">
            <v>3</v>
          </cell>
          <cell r="D214" t="str">
            <v>李同英</v>
          </cell>
          <cell r="E214">
            <v>341</v>
          </cell>
          <cell r="F214">
            <v>74</v>
          </cell>
          <cell r="G214" t="str">
            <v>曹霞</v>
          </cell>
          <cell r="H214">
            <v>60</v>
          </cell>
          <cell r="I214" t="str">
            <v>苏朗偏初</v>
          </cell>
          <cell r="J214">
            <v>57</v>
          </cell>
          <cell r="K214" t="str">
            <v>黄建均</v>
          </cell>
          <cell r="L214">
            <v>14</v>
          </cell>
          <cell r="M214" t="str">
            <v>胡伟杰</v>
          </cell>
          <cell r="N214">
            <v>29</v>
          </cell>
          <cell r="O214" t="str">
            <v>郑强秋</v>
          </cell>
          <cell r="P214">
            <v>25.5</v>
          </cell>
          <cell r="Q214" t="str">
            <v>龙志云</v>
          </cell>
          <cell r="R214">
            <v>39</v>
          </cell>
          <cell r="S214"/>
          <cell r="T214">
            <v>73</v>
          </cell>
          <cell r="U214"/>
          <cell r="V214">
            <v>73</v>
          </cell>
          <cell r="W214"/>
        </row>
        <row r="215">
          <cell r="B215" t="str">
            <v>G513422200408134432</v>
          </cell>
          <cell r="C215">
            <v>2</v>
          </cell>
          <cell r="D215" t="str">
            <v>马友才</v>
          </cell>
          <cell r="E215">
            <v>398.5</v>
          </cell>
          <cell r="F215">
            <v>84.5</v>
          </cell>
          <cell r="G215" t="str">
            <v>叶仁芳</v>
          </cell>
          <cell r="H215">
            <v>72</v>
          </cell>
          <cell r="I215" t="str">
            <v>马磊</v>
          </cell>
          <cell r="J215">
            <v>63</v>
          </cell>
          <cell r="K215" t="str">
            <v>冷开艳</v>
          </cell>
          <cell r="L215">
            <v>58.5</v>
          </cell>
          <cell r="M215" t="str">
            <v>高贵勇</v>
          </cell>
          <cell r="N215">
            <v>51</v>
          </cell>
          <cell r="O215" t="str">
            <v>刘厚江/方帮林</v>
          </cell>
          <cell r="P215">
            <v>69.5</v>
          </cell>
          <cell r="Q215" t="str">
            <v>田友米</v>
          </cell>
          <cell r="R215">
            <v>0</v>
          </cell>
          <cell r="S215"/>
          <cell r="T215">
            <v>0</v>
          </cell>
          <cell r="U215"/>
          <cell r="V215">
            <v>0</v>
          </cell>
          <cell r="W215"/>
        </row>
        <row r="216">
          <cell r="B216" t="str">
            <v>G513422200602086219</v>
          </cell>
          <cell r="C216">
            <v>3</v>
          </cell>
          <cell r="D216" t="str">
            <v>吕晓军</v>
          </cell>
          <cell r="E216">
            <v>421</v>
          </cell>
          <cell r="F216">
            <v>87</v>
          </cell>
          <cell r="G216" t="str">
            <v>曹霞</v>
          </cell>
          <cell r="H216">
            <v>87</v>
          </cell>
          <cell r="I216" t="str">
            <v>苏朗偏初</v>
          </cell>
          <cell r="J216">
            <v>85.5</v>
          </cell>
          <cell r="K216" t="str">
            <v>黄建均</v>
          </cell>
          <cell r="L216">
            <v>44</v>
          </cell>
          <cell r="M216" t="str">
            <v>胡伟杰</v>
          </cell>
          <cell r="N216">
            <v>53.5</v>
          </cell>
          <cell r="O216" t="str">
            <v>郑强秋</v>
          </cell>
          <cell r="P216">
            <v>64</v>
          </cell>
          <cell r="Q216" t="str">
            <v>龙志云</v>
          </cell>
          <cell r="R216">
            <v>34</v>
          </cell>
          <cell r="S216"/>
          <cell r="T216">
            <v>46</v>
          </cell>
          <cell r="U216"/>
          <cell r="V216">
            <v>46</v>
          </cell>
          <cell r="W216"/>
        </row>
        <row r="217">
          <cell r="B217" t="str">
            <v>G513422200605260024</v>
          </cell>
          <cell r="C217">
            <v>5</v>
          </cell>
          <cell r="D217" t="str">
            <v>杨东群</v>
          </cell>
          <cell r="E217">
            <v>356.5</v>
          </cell>
          <cell r="F217">
            <v>96</v>
          </cell>
          <cell r="G217" t="str">
            <v>曹霞</v>
          </cell>
          <cell r="H217">
            <v>62</v>
          </cell>
          <cell r="I217" t="str">
            <v>次儿祝玛</v>
          </cell>
          <cell r="J217">
            <v>94</v>
          </cell>
          <cell r="K217" t="str">
            <v>肖秀秀</v>
          </cell>
          <cell r="L217">
            <v>31</v>
          </cell>
          <cell r="M217" t="str">
            <v>胡伟杰</v>
          </cell>
          <cell r="N217">
            <v>39</v>
          </cell>
          <cell r="O217" t="str">
            <v>刘红</v>
          </cell>
          <cell r="P217">
            <v>34.5</v>
          </cell>
          <cell r="Q217" t="str">
            <v>龙志云</v>
          </cell>
          <cell r="R217">
            <v>25</v>
          </cell>
          <cell r="S217"/>
          <cell r="T217">
            <v>48</v>
          </cell>
          <cell r="U217"/>
          <cell r="V217">
            <v>48</v>
          </cell>
          <cell r="W217"/>
        </row>
        <row r="218">
          <cell r="B218" t="str">
            <v>G51342220030320422X</v>
          </cell>
          <cell r="C218">
            <v>8</v>
          </cell>
          <cell r="D218" t="str">
            <v>扎西祝玛</v>
          </cell>
          <cell r="E218">
            <v>380.5</v>
          </cell>
          <cell r="F218">
            <v>79.5</v>
          </cell>
          <cell r="G218" t="str">
            <v>杨志明</v>
          </cell>
          <cell r="H218">
            <v>88</v>
          </cell>
          <cell r="I218" t="str">
            <v>次儿祝玛</v>
          </cell>
          <cell r="J218">
            <v>60</v>
          </cell>
          <cell r="K218" t="str">
            <v>车梦德</v>
          </cell>
          <cell r="L218">
            <v>0</v>
          </cell>
          <cell r="M218"/>
          <cell r="N218">
            <v>0</v>
          </cell>
          <cell r="O218"/>
          <cell r="P218">
            <v>0</v>
          </cell>
          <cell r="Q218"/>
          <cell r="R218">
            <v>61</v>
          </cell>
          <cell r="S218" t="str">
            <v>向雅欣</v>
          </cell>
          <cell r="T218">
            <v>51</v>
          </cell>
          <cell r="U218" t="str">
            <v>邓琪</v>
          </cell>
          <cell r="V218">
            <v>51</v>
          </cell>
          <cell r="W218" t="str">
            <v>李树海</v>
          </cell>
        </row>
        <row r="219">
          <cell r="B219" t="str">
            <v>G513422200411280027</v>
          </cell>
          <cell r="C219">
            <v>7</v>
          </cell>
          <cell r="D219" t="str">
            <v>马雅玲</v>
          </cell>
          <cell r="E219">
            <v>295</v>
          </cell>
          <cell r="F219">
            <v>82.5</v>
          </cell>
          <cell r="G219" t="str">
            <v>龚霞</v>
          </cell>
          <cell r="H219">
            <v>53</v>
          </cell>
          <cell r="I219" t="str">
            <v>扎拉</v>
          </cell>
          <cell r="J219">
            <v>50</v>
          </cell>
          <cell r="K219" t="str">
            <v>冷开艳</v>
          </cell>
          <cell r="L219">
            <v>30</v>
          </cell>
          <cell r="M219" t="str">
            <v>次珍扎保</v>
          </cell>
          <cell r="N219">
            <v>41</v>
          </cell>
          <cell r="O219" t="str">
            <v>刘红</v>
          </cell>
          <cell r="P219">
            <v>38.5</v>
          </cell>
          <cell r="Q219" t="str">
            <v>杨建</v>
          </cell>
          <cell r="R219">
            <v>31</v>
          </cell>
          <cell r="S219"/>
          <cell r="T219">
            <v>34</v>
          </cell>
          <cell r="U219"/>
          <cell r="V219">
            <v>34</v>
          </cell>
          <cell r="W219"/>
        </row>
        <row r="220">
          <cell r="B220" t="str">
            <v>G51342220000706252X</v>
          </cell>
          <cell r="C220">
            <v>12</v>
          </cell>
          <cell r="D220" t="str">
            <v>伍建珍</v>
          </cell>
          <cell r="E220">
            <v>279</v>
          </cell>
          <cell r="F220">
            <v>77.5</v>
          </cell>
          <cell r="G220" t="str">
            <v>李志友</v>
          </cell>
          <cell r="H220">
            <v>37</v>
          </cell>
          <cell r="I220" t="str">
            <v>梅桂斌</v>
          </cell>
          <cell r="J220">
            <v>76.5</v>
          </cell>
          <cell r="K220" t="str">
            <v>尹英娇</v>
          </cell>
          <cell r="L220">
            <v>26</v>
          </cell>
          <cell r="M220"/>
          <cell r="N220">
            <v>35</v>
          </cell>
          <cell r="O220"/>
          <cell r="P220">
            <v>27</v>
          </cell>
          <cell r="Q220"/>
          <cell r="R220">
            <v>44</v>
          </cell>
          <cell r="S220" t="str">
            <v>沙正芳</v>
          </cell>
          <cell r="T220">
            <v>42</v>
          </cell>
          <cell r="U220" t="str">
            <v>邓琪</v>
          </cell>
          <cell r="V220">
            <v>42</v>
          </cell>
          <cell r="W220" t="str">
            <v>李树海</v>
          </cell>
        </row>
        <row r="221">
          <cell r="B221" t="str">
            <v>G513422200407242917</v>
          </cell>
          <cell r="C221">
            <v>9</v>
          </cell>
          <cell r="D221" t="str">
            <v>黄吉祥</v>
          </cell>
          <cell r="E221">
            <v>399.5</v>
          </cell>
          <cell r="F221">
            <v>85.5</v>
          </cell>
          <cell r="G221" t="str">
            <v>刘玲君</v>
          </cell>
          <cell r="H221">
            <v>81</v>
          </cell>
          <cell r="I221" t="str">
            <v>陈强</v>
          </cell>
          <cell r="J221">
            <v>55</v>
          </cell>
          <cell r="K221" t="str">
            <v>尹英娇</v>
          </cell>
          <cell r="L221">
            <v>15</v>
          </cell>
          <cell r="M221"/>
          <cell r="N221">
            <v>10</v>
          </cell>
          <cell r="O221"/>
          <cell r="P221">
            <v>14.5</v>
          </cell>
          <cell r="Q221"/>
          <cell r="R221">
            <v>60</v>
          </cell>
          <cell r="S221" t="str">
            <v>李华</v>
          </cell>
          <cell r="T221">
            <v>56</v>
          </cell>
          <cell r="U221" t="str">
            <v>沙华莺</v>
          </cell>
          <cell r="V221">
            <v>56</v>
          </cell>
          <cell r="W221" t="str">
            <v>骆泽群</v>
          </cell>
        </row>
        <row r="222">
          <cell r="B222" t="str">
            <v>G513422200402054220</v>
          </cell>
          <cell r="C222">
            <v>2</v>
          </cell>
          <cell r="D222" t="str">
            <v>朗姆</v>
          </cell>
          <cell r="E222">
            <v>419</v>
          </cell>
          <cell r="F222">
            <v>92</v>
          </cell>
          <cell r="G222" t="str">
            <v>叶仁芳</v>
          </cell>
          <cell r="H222">
            <v>87</v>
          </cell>
          <cell r="I222" t="str">
            <v>马磊</v>
          </cell>
          <cell r="J222">
            <v>68.5</v>
          </cell>
          <cell r="K222" t="str">
            <v>冷开艳</v>
          </cell>
          <cell r="L222">
            <v>56.5</v>
          </cell>
          <cell r="M222" t="str">
            <v>高贵勇</v>
          </cell>
          <cell r="N222">
            <v>63</v>
          </cell>
          <cell r="O222" t="str">
            <v>刘厚江/方帮林</v>
          </cell>
          <cell r="P222">
            <v>52</v>
          </cell>
          <cell r="Q222" t="str">
            <v>田友米</v>
          </cell>
          <cell r="R222">
            <v>0</v>
          </cell>
          <cell r="S222"/>
          <cell r="T222">
            <v>0</v>
          </cell>
          <cell r="U222"/>
          <cell r="V222">
            <v>0</v>
          </cell>
          <cell r="W222"/>
        </row>
        <row r="223">
          <cell r="B223" t="str">
            <v>G513422200704062517</v>
          </cell>
          <cell r="C223">
            <v>3</v>
          </cell>
          <cell r="D223" t="str">
            <v>王春龙</v>
          </cell>
          <cell r="E223">
            <v>397</v>
          </cell>
          <cell r="F223">
            <v>85.5</v>
          </cell>
          <cell r="G223" t="str">
            <v>曹霞</v>
          </cell>
          <cell r="H223">
            <v>87</v>
          </cell>
          <cell r="I223" t="str">
            <v>苏朗偏初</v>
          </cell>
          <cell r="J223">
            <v>57.5</v>
          </cell>
          <cell r="K223" t="str">
            <v>黄建均</v>
          </cell>
          <cell r="L223">
            <v>55</v>
          </cell>
          <cell r="M223" t="str">
            <v>胡伟杰</v>
          </cell>
          <cell r="N223">
            <v>54.5</v>
          </cell>
          <cell r="O223" t="str">
            <v>郑强秋</v>
          </cell>
          <cell r="P223">
            <v>57.5</v>
          </cell>
          <cell r="Q223" t="str">
            <v>龙志云</v>
          </cell>
          <cell r="R223">
            <v>18</v>
          </cell>
          <cell r="S223"/>
          <cell r="T223">
            <v>38</v>
          </cell>
          <cell r="U223"/>
          <cell r="V223">
            <v>38</v>
          </cell>
          <cell r="W223"/>
        </row>
        <row r="224">
          <cell r="B224" t="str">
            <v>G51342220050327621X</v>
          </cell>
          <cell r="C224">
            <v>2</v>
          </cell>
          <cell r="D224" t="str">
            <v>杜基偏初</v>
          </cell>
          <cell r="E224">
            <v>385.5</v>
          </cell>
          <cell r="F224">
            <v>78.5</v>
          </cell>
          <cell r="G224" t="str">
            <v>叶仁芳</v>
          </cell>
          <cell r="H224">
            <v>89</v>
          </cell>
          <cell r="I224" t="str">
            <v>马磊</v>
          </cell>
          <cell r="J224">
            <v>42.5</v>
          </cell>
          <cell r="K224" t="str">
            <v>冷开艳</v>
          </cell>
          <cell r="L224">
            <v>61.5</v>
          </cell>
          <cell r="M224" t="str">
            <v>高贵勇</v>
          </cell>
          <cell r="N224">
            <v>56</v>
          </cell>
          <cell r="O224" t="str">
            <v>刘厚江/方帮林</v>
          </cell>
          <cell r="P224">
            <v>58</v>
          </cell>
          <cell r="Q224" t="str">
            <v>田友米</v>
          </cell>
          <cell r="R224">
            <v>0</v>
          </cell>
          <cell r="S224"/>
          <cell r="T224">
            <v>0</v>
          </cell>
          <cell r="U224"/>
          <cell r="V224">
            <v>0</v>
          </cell>
          <cell r="W224"/>
        </row>
        <row r="225">
          <cell r="B225" t="str">
            <v>G513422200601191914</v>
          </cell>
          <cell r="C225">
            <v>4</v>
          </cell>
          <cell r="D225" t="str">
            <v>次仁偏初</v>
          </cell>
          <cell r="E225">
            <v>367.5</v>
          </cell>
          <cell r="F225">
            <v>81.5</v>
          </cell>
          <cell r="G225" t="str">
            <v>叶仁芳</v>
          </cell>
          <cell r="H225">
            <v>93</v>
          </cell>
          <cell r="I225" t="str">
            <v>苏朗偏初</v>
          </cell>
          <cell r="J225">
            <v>56</v>
          </cell>
          <cell r="K225" t="str">
            <v>东梅</v>
          </cell>
          <cell r="L225">
            <v>42.5</v>
          </cell>
          <cell r="M225" t="str">
            <v>兰举银</v>
          </cell>
          <cell r="N225">
            <v>51</v>
          </cell>
          <cell r="O225" t="str">
            <v>方帮林</v>
          </cell>
          <cell r="P225">
            <v>43.5</v>
          </cell>
          <cell r="Q225" t="str">
            <v>田友米</v>
          </cell>
          <cell r="R225">
            <v>10</v>
          </cell>
          <cell r="S225"/>
          <cell r="T225">
            <v>28</v>
          </cell>
          <cell r="U225"/>
          <cell r="V225">
            <v>28</v>
          </cell>
          <cell r="W225"/>
        </row>
        <row r="226">
          <cell r="B226" t="str">
            <v>G513422200606240922</v>
          </cell>
          <cell r="C226">
            <v>8</v>
          </cell>
          <cell r="D226" t="str">
            <v>沈思静</v>
          </cell>
          <cell r="E226">
            <v>463.5</v>
          </cell>
          <cell r="F226">
            <v>99.5</v>
          </cell>
          <cell r="G226" t="str">
            <v>杨志明</v>
          </cell>
          <cell r="H226">
            <v>69</v>
          </cell>
          <cell r="I226" t="str">
            <v>次儿祝玛</v>
          </cell>
          <cell r="J226">
            <v>70</v>
          </cell>
          <cell r="K226" t="str">
            <v>车梦德</v>
          </cell>
          <cell r="L226">
            <v>0</v>
          </cell>
          <cell r="M226"/>
          <cell r="N226">
            <v>0</v>
          </cell>
          <cell r="O226"/>
          <cell r="P226">
            <v>0</v>
          </cell>
          <cell r="Q226"/>
          <cell r="R226">
            <v>76</v>
          </cell>
          <cell r="S226" t="str">
            <v>向雅欣</v>
          </cell>
          <cell r="T226">
            <v>73</v>
          </cell>
          <cell r="U226" t="str">
            <v>邓琪</v>
          </cell>
          <cell r="V226">
            <v>73</v>
          </cell>
          <cell r="W226" t="str">
            <v>李树海</v>
          </cell>
        </row>
        <row r="227">
          <cell r="B227" t="str">
            <v>G513422200408011926</v>
          </cell>
          <cell r="C227">
            <v>3</v>
          </cell>
          <cell r="D227" t="str">
            <v>祝拉米</v>
          </cell>
          <cell r="E227">
            <v>328.5</v>
          </cell>
          <cell r="F227">
            <v>71.5</v>
          </cell>
          <cell r="G227" t="str">
            <v>曹霞</v>
          </cell>
          <cell r="H227">
            <v>70</v>
          </cell>
          <cell r="I227" t="str">
            <v>苏朗偏初</v>
          </cell>
          <cell r="J227">
            <v>71</v>
          </cell>
          <cell r="K227" t="str">
            <v>黄建均</v>
          </cell>
          <cell r="L227">
            <v>36</v>
          </cell>
          <cell r="M227" t="str">
            <v>胡伟杰</v>
          </cell>
          <cell r="N227">
            <v>36</v>
          </cell>
          <cell r="O227" t="str">
            <v>郑强秋</v>
          </cell>
          <cell r="P227">
            <v>44</v>
          </cell>
          <cell r="Q227" t="str">
            <v>龙志云</v>
          </cell>
          <cell r="R227">
            <v>34</v>
          </cell>
          <cell r="S227"/>
          <cell r="T227">
            <v>22</v>
          </cell>
          <cell r="U227"/>
          <cell r="V227">
            <v>22</v>
          </cell>
          <cell r="W227"/>
        </row>
        <row r="228">
          <cell r="B228" t="str">
            <v>G513422200506050929</v>
          </cell>
          <cell r="C228">
            <v>2</v>
          </cell>
          <cell r="D228" t="str">
            <v>央青拉初</v>
          </cell>
          <cell r="E228">
            <v>336</v>
          </cell>
          <cell r="F228">
            <v>85.5</v>
          </cell>
          <cell r="G228" t="str">
            <v>叶仁芳</v>
          </cell>
          <cell r="H228">
            <v>33</v>
          </cell>
          <cell r="I228" t="str">
            <v>马磊</v>
          </cell>
          <cell r="J228">
            <v>88.5</v>
          </cell>
          <cell r="K228" t="str">
            <v>冷开艳</v>
          </cell>
          <cell r="L228">
            <v>35.5</v>
          </cell>
          <cell r="M228" t="str">
            <v>高贵勇</v>
          </cell>
          <cell r="N228">
            <v>33</v>
          </cell>
          <cell r="O228" t="str">
            <v>刘厚江/方帮林</v>
          </cell>
          <cell r="P228">
            <v>60.5</v>
          </cell>
          <cell r="Q228" t="str">
            <v>田友米</v>
          </cell>
          <cell r="R228">
            <v>0</v>
          </cell>
          <cell r="S228"/>
          <cell r="T228">
            <v>0</v>
          </cell>
          <cell r="U228"/>
          <cell r="V228">
            <v>0</v>
          </cell>
          <cell r="W228"/>
        </row>
        <row r="229">
          <cell r="B229" t="str">
            <v>G513422200509020020</v>
          </cell>
          <cell r="C229">
            <v>5</v>
          </cell>
          <cell r="D229" t="str">
            <v>毛焱</v>
          </cell>
          <cell r="E229">
            <v>310</v>
          </cell>
          <cell r="F229">
            <v>86.5</v>
          </cell>
          <cell r="G229" t="str">
            <v>曹霞</v>
          </cell>
          <cell r="H229">
            <v>35</v>
          </cell>
          <cell r="I229" t="str">
            <v>次儿祝玛</v>
          </cell>
          <cell r="J229">
            <v>85.5</v>
          </cell>
          <cell r="K229" t="str">
            <v>肖秀秀</v>
          </cell>
          <cell r="L229">
            <v>10</v>
          </cell>
          <cell r="M229" t="str">
            <v>胡伟杰</v>
          </cell>
          <cell r="N229">
            <v>27</v>
          </cell>
          <cell r="O229" t="str">
            <v>刘红</v>
          </cell>
          <cell r="P229">
            <v>31.5</v>
          </cell>
          <cell r="Q229" t="str">
            <v>龙志云</v>
          </cell>
          <cell r="R229">
            <v>37</v>
          </cell>
          <cell r="S229"/>
          <cell r="T229">
            <v>37</v>
          </cell>
          <cell r="U229"/>
          <cell r="V229">
            <v>37</v>
          </cell>
          <cell r="W229"/>
        </row>
        <row r="230">
          <cell r="B230" t="str">
            <v>G513422200608051316</v>
          </cell>
          <cell r="C230">
            <v>3</v>
          </cell>
          <cell r="D230" t="str">
            <v>杨帅康</v>
          </cell>
          <cell r="E230">
            <v>355.5</v>
          </cell>
          <cell r="F230">
            <v>91.5</v>
          </cell>
          <cell r="G230" t="str">
            <v>曹霞</v>
          </cell>
          <cell r="H230">
            <v>67</v>
          </cell>
          <cell r="I230" t="str">
            <v>苏朗偏初</v>
          </cell>
          <cell r="J230">
            <v>48.5</v>
          </cell>
          <cell r="K230" t="str">
            <v>黄建均</v>
          </cell>
          <cell r="L230">
            <v>42.5</v>
          </cell>
          <cell r="M230" t="str">
            <v>胡伟杰</v>
          </cell>
          <cell r="N230">
            <v>52</v>
          </cell>
          <cell r="O230" t="str">
            <v>郑强秋</v>
          </cell>
          <cell r="P230">
            <v>54</v>
          </cell>
          <cell r="Q230" t="str">
            <v>龙志云</v>
          </cell>
          <cell r="R230">
            <v>31</v>
          </cell>
          <cell r="S230"/>
          <cell r="T230">
            <v>48</v>
          </cell>
          <cell r="U230"/>
          <cell r="V230">
            <v>48</v>
          </cell>
          <cell r="W230"/>
        </row>
        <row r="231">
          <cell r="B231" t="str">
            <v>G513422200604104812</v>
          </cell>
          <cell r="C231">
            <v>4</v>
          </cell>
          <cell r="D231" t="str">
            <v>龙布次尔</v>
          </cell>
          <cell r="E231">
            <v>355.5</v>
          </cell>
          <cell r="F231">
            <v>80.5</v>
          </cell>
          <cell r="G231" t="str">
            <v>叶仁芳</v>
          </cell>
          <cell r="H231">
            <v>91</v>
          </cell>
          <cell r="I231" t="str">
            <v>苏朗偏初</v>
          </cell>
          <cell r="J231">
            <v>72</v>
          </cell>
          <cell r="K231" t="str">
            <v>东梅</v>
          </cell>
          <cell r="L231">
            <v>26.5</v>
          </cell>
          <cell r="M231" t="str">
            <v>兰举银</v>
          </cell>
          <cell r="N231">
            <v>47</v>
          </cell>
          <cell r="O231" t="str">
            <v>方帮林</v>
          </cell>
          <cell r="P231">
            <v>38.5</v>
          </cell>
          <cell r="Q231" t="str">
            <v>田友米</v>
          </cell>
          <cell r="R231">
            <v>18</v>
          </cell>
          <cell r="S231"/>
          <cell r="T231">
            <v>42</v>
          </cell>
          <cell r="U231"/>
          <cell r="V231">
            <v>42</v>
          </cell>
          <cell r="W231"/>
        </row>
        <row r="232">
          <cell r="B232" t="str">
            <v>G513422200403290022</v>
          </cell>
          <cell r="C232">
            <v>9</v>
          </cell>
          <cell r="D232" t="str">
            <v>马秀珍</v>
          </cell>
          <cell r="E232">
            <v>349</v>
          </cell>
          <cell r="F232">
            <v>81.5</v>
          </cell>
          <cell r="G232" t="str">
            <v>刘玲君</v>
          </cell>
          <cell r="H232">
            <v>54</v>
          </cell>
          <cell r="I232" t="str">
            <v>陈强</v>
          </cell>
          <cell r="J232">
            <v>79.5</v>
          </cell>
          <cell r="K232" t="str">
            <v>尹英娇</v>
          </cell>
          <cell r="L232">
            <v>21</v>
          </cell>
          <cell r="M232"/>
          <cell r="N232">
            <v>20</v>
          </cell>
          <cell r="O232"/>
          <cell r="P232">
            <v>23</v>
          </cell>
          <cell r="Q232"/>
          <cell r="R232">
            <v>60</v>
          </cell>
          <cell r="S232" t="str">
            <v>李华</v>
          </cell>
          <cell r="T232">
            <v>42</v>
          </cell>
          <cell r="U232" t="str">
            <v>沙华莺</v>
          </cell>
          <cell r="V232">
            <v>42</v>
          </cell>
          <cell r="W232" t="str">
            <v>骆泽群</v>
          </cell>
        </row>
        <row r="233">
          <cell r="B233" t="str">
            <v>G513422200701084833</v>
          </cell>
          <cell r="C233">
            <v>2</v>
          </cell>
          <cell r="D233" t="str">
            <v>苏朗降初</v>
          </cell>
          <cell r="E233">
            <v>354.5</v>
          </cell>
          <cell r="F233">
            <v>85.5</v>
          </cell>
          <cell r="G233" t="str">
            <v>叶仁芳</v>
          </cell>
          <cell r="H233">
            <v>72</v>
          </cell>
          <cell r="I233" t="str">
            <v>马磊</v>
          </cell>
          <cell r="J233">
            <v>42.5</v>
          </cell>
          <cell r="K233" t="str">
            <v>冷开艳</v>
          </cell>
          <cell r="L233">
            <v>40.5</v>
          </cell>
          <cell r="M233" t="str">
            <v>高贵勇</v>
          </cell>
          <cell r="N233">
            <v>50</v>
          </cell>
          <cell r="O233" t="str">
            <v>刘厚江/方帮林</v>
          </cell>
          <cell r="P233">
            <v>64</v>
          </cell>
          <cell r="Q233" t="str">
            <v>田友米</v>
          </cell>
          <cell r="R233">
            <v>0</v>
          </cell>
          <cell r="S233"/>
          <cell r="T233">
            <v>0</v>
          </cell>
          <cell r="U233"/>
          <cell r="V233">
            <v>0</v>
          </cell>
          <cell r="W233"/>
        </row>
        <row r="234">
          <cell r="B234" t="str">
            <v>G513422199910121949</v>
          </cell>
          <cell r="C234">
            <v>3</v>
          </cell>
          <cell r="D234" t="str">
            <v>马小琼</v>
          </cell>
          <cell r="E234">
            <v>356</v>
          </cell>
          <cell r="F234">
            <v>82</v>
          </cell>
          <cell r="G234" t="str">
            <v>曹霞</v>
          </cell>
          <cell r="H234">
            <v>73</v>
          </cell>
          <cell r="I234" t="str">
            <v>苏朗偏初</v>
          </cell>
          <cell r="J234">
            <v>74</v>
          </cell>
          <cell r="K234" t="str">
            <v>黄建均</v>
          </cell>
          <cell r="L234">
            <v>37</v>
          </cell>
          <cell r="M234" t="str">
            <v>胡伟杰</v>
          </cell>
          <cell r="N234">
            <v>31</v>
          </cell>
          <cell r="O234" t="str">
            <v>郑强秋</v>
          </cell>
          <cell r="P234">
            <v>32.5</v>
          </cell>
          <cell r="Q234" t="str">
            <v>龙志云</v>
          </cell>
          <cell r="R234">
            <v>38</v>
          </cell>
          <cell r="S234"/>
          <cell r="T234">
            <v>48</v>
          </cell>
          <cell r="U234"/>
          <cell r="V234">
            <v>48</v>
          </cell>
          <cell r="W234"/>
        </row>
        <row r="235">
          <cell r="B235" t="str">
            <v>G513422200505211313</v>
          </cell>
          <cell r="C235">
            <v>2</v>
          </cell>
          <cell r="D235" t="str">
            <v>马小林</v>
          </cell>
          <cell r="E235">
            <v>371.5</v>
          </cell>
          <cell r="F235">
            <v>88</v>
          </cell>
          <cell r="G235" t="str">
            <v>叶仁芳</v>
          </cell>
          <cell r="H235">
            <v>73</v>
          </cell>
          <cell r="I235" t="str">
            <v>马磊</v>
          </cell>
          <cell r="J235">
            <v>59</v>
          </cell>
          <cell r="K235" t="str">
            <v>冷开艳</v>
          </cell>
          <cell r="L235">
            <v>30.5</v>
          </cell>
          <cell r="M235" t="str">
            <v>高贵勇</v>
          </cell>
          <cell r="N235">
            <v>56</v>
          </cell>
          <cell r="O235" t="str">
            <v>刘厚江/方帮林</v>
          </cell>
          <cell r="P235">
            <v>65</v>
          </cell>
          <cell r="Q235" t="str">
            <v>田友米</v>
          </cell>
          <cell r="R235">
            <v>0</v>
          </cell>
          <cell r="S235"/>
          <cell r="T235">
            <v>0</v>
          </cell>
          <cell r="U235"/>
          <cell r="V235">
            <v>0</v>
          </cell>
          <cell r="W235"/>
        </row>
        <row r="236">
          <cell r="B236" t="str">
            <v>G513422200611120722</v>
          </cell>
          <cell r="C236">
            <v>5</v>
          </cell>
          <cell r="D236" t="str">
            <v>沈甲甲</v>
          </cell>
          <cell r="E236">
            <v>367</v>
          </cell>
          <cell r="F236">
            <v>92.5</v>
          </cell>
          <cell r="G236" t="str">
            <v>曹霞</v>
          </cell>
          <cell r="H236">
            <v>81</v>
          </cell>
          <cell r="I236" t="str">
            <v>次儿祝玛</v>
          </cell>
          <cell r="J236">
            <v>90</v>
          </cell>
          <cell r="K236" t="str">
            <v>肖秀秀</v>
          </cell>
          <cell r="L236">
            <v>28.5</v>
          </cell>
          <cell r="M236" t="str">
            <v>胡伟杰</v>
          </cell>
          <cell r="N236">
            <v>37</v>
          </cell>
          <cell r="O236" t="str">
            <v>刘红</v>
          </cell>
          <cell r="P236">
            <v>38</v>
          </cell>
          <cell r="Q236" t="str">
            <v>龙志云</v>
          </cell>
          <cell r="R236">
            <v>35</v>
          </cell>
          <cell r="S236"/>
          <cell r="T236">
            <v>38</v>
          </cell>
          <cell r="U236"/>
          <cell r="V236">
            <v>38</v>
          </cell>
          <cell r="W236"/>
        </row>
        <row r="237">
          <cell r="B237" t="str">
            <v>G513422200510052927</v>
          </cell>
          <cell r="C237">
            <v>4</v>
          </cell>
          <cell r="D237" t="str">
            <v>苟勇林</v>
          </cell>
          <cell r="E237">
            <v>331.5</v>
          </cell>
          <cell r="F237">
            <v>80.5</v>
          </cell>
          <cell r="G237" t="str">
            <v>叶仁芳</v>
          </cell>
          <cell r="H237">
            <v>52</v>
          </cell>
          <cell r="I237" t="str">
            <v>苏朗偏初</v>
          </cell>
          <cell r="J237">
            <v>77</v>
          </cell>
          <cell r="K237" t="str">
            <v>东梅</v>
          </cell>
          <cell r="L237">
            <v>20</v>
          </cell>
          <cell r="M237" t="str">
            <v>兰举银</v>
          </cell>
          <cell r="N237">
            <v>26</v>
          </cell>
          <cell r="O237" t="str">
            <v>方帮林</v>
          </cell>
          <cell r="P237">
            <v>29</v>
          </cell>
          <cell r="Q237" t="str">
            <v>田友米</v>
          </cell>
          <cell r="R237">
            <v>35</v>
          </cell>
          <cell r="S237"/>
          <cell r="T237">
            <v>42</v>
          </cell>
          <cell r="U237"/>
          <cell r="V237">
            <v>42</v>
          </cell>
          <cell r="W237"/>
        </row>
        <row r="238">
          <cell r="B238" t="str">
            <v>G513422200605122924</v>
          </cell>
          <cell r="C238">
            <v>8</v>
          </cell>
          <cell r="D238" t="str">
            <v>胡莉</v>
          </cell>
          <cell r="E238">
            <v>425</v>
          </cell>
          <cell r="F238">
            <v>86.5</v>
          </cell>
          <cell r="G238" t="str">
            <v>杨志明</v>
          </cell>
          <cell r="H238">
            <v>68</v>
          </cell>
          <cell r="I238" t="str">
            <v>次儿祝玛</v>
          </cell>
          <cell r="J238">
            <v>85.5</v>
          </cell>
          <cell r="K238" t="str">
            <v>车梦德</v>
          </cell>
          <cell r="L238">
            <v>0</v>
          </cell>
          <cell r="M238"/>
          <cell r="N238">
            <v>0</v>
          </cell>
          <cell r="O238"/>
          <cell r="P238">
            <v>0</v>
          </cell>
          <cell r="Q238"/>
          <cell r="R238">
            <v>71</v>
          </cell>
          <cell r="S238" t="str">
            <v>向雅欣</v>
          </cell>
          <cell r="T238">
            <v>64</v>
          </cell>
          <cell r="U238" t="str">
            <v>邓琪</v>
          </cell>
          <cell r="V238">
            <v>64</v>
          </cell>
          <cell r="W238" t="str">
            <v>李树海</v>
          </cell>
        </row>
        <row r="239">
          <cell r="B239" t="str">
            <v>G513422200502076427</v>
          </cell>
          <cell r="C239">
            <v>3</v>
          </cell>
          <cell r="D239" t="str">
            <v>康珠拥珍</v>
          </cell>
          <cell r="E239">
            <v>339</v>
          </cell>
          <cell r="F239">
            <v>77.5</v>
          </cell>
          <cell r="G239" t="str">
            <v>曹霞</v>
          </cell>
          <cell r="H239">
            <v>65</v>
          </cell>
          <cell r="I239" t="str">
            <v>苏朗偏初</v>
          </cell>
          <cell r="J239">
            <v>61.5</v>
          </cell>
          <cell r="K239" t="str">
            <v>黄建均</v>
          </cell>
          <cell r="L239">
            <v>37</v>
          </cell>
          <cell r="M239" t="str">
            <v>胡伟杰</v>
          </cell>
          <cell r="N239">
            <v>47</v>
          </cell>
          <cell r="O239" t="str">
            <v>郑强秋</v>
          </cell>
          <cell r="P239">
            <v>51</v>
          </cell>
          <cell r="Q239" t="str">
            <v>龙志云</v>
          </cell>
          <cell r="R239">
            <v>27</v>
          </cell>
          <cell r="S239"/>
          <cell r="T239">
            <v>40</v>
          </cell>
          <cell r="U239"/>
          <cell r="V239">
            <v>40</v>
          </cell>
          <cell r="W239"/>
        </row>
        <row r="240">
          <cell r="B240" t="str">
            <v>G513422200611124811</v>
          </cell>
          <cell r="C240">
            <v>2</v>
          </cell>
          <cell r="D240" t="str">
            <v>偏初次尔</v>
          </cell>
          <cell r="E240">
            <v>343.5</v>
          </cell>
          <cell r="F240">
            <v>85</v>
          </cell>
          <cell r="G240" t="str">
            <v>叶仁芳</v>
          </cell>
          <cell r="H240">
            <v>81</v>
          </cell>
          <cell r="I240" t="str">
            <v>马磊</v>
          </cell>
          <cell r="J240">
            <v>58.5</v>
          </cell>
          <cell r="K240" t="str">
            <v>冷开艳</v>
          </cell>
          <cell r="L240">
            <v>29.5</v>
          </cell>
          <cell r="M240" t="str">
            <v>高贵勇</v>
          </cell>
          <cell r="N240">
            <v>41</v>
          </cell>
          <cell r="O240" t="str">
            <v>刘厚江/方帮林</v>
          </cell>
          <cell r="P240">
            <v>48.5</v>
          </cell>
          <cell r="Q240" t="str">
            <v>田友米</v>
          </cell>
          <cell r="R240">
            <v>0</v>
          </cell>
          <cell r="S240"/>
          <cell r="T240">
            <v>0</v>
          </cell>
          <cell r="U240"/>
          <cell r="V240">
            <v>0</v>
          </cell>
          <cell r="W240"/>
        </row>
        <row r="241">
          <cell r="B241" t="str">
            <v>G51342220051126362X</v>
          </cell>
          <cell r="C241">
            <v>6</v>
          </cell>
          <cell r="D241" t="str">
            <v>斯达祝玛</v>
          </cell>
          <cell r="E241">
            <v>354.5</v>
          </cell>
          <cell r="F241">
            <v>79.5</v>
          </cell>
          <cell r="G241" t="str">
            <v>李志友</v>
          </cell>
          <cell r="H241">
            <v>83</v>
          </cell>
          <cell r="I241" t="str">
            <v>马磊</v>
          </cell>
          <cell r="J241">
            <v>47</v>
          </cell>
          <cell r="K241" t="str">
            <v>东梅</v>
          </cell>
          <cell r="L241">
            <v>52.5</v>
          </cell>
          <cell r="M241" t="str">
            <v>次珍扎保</v>
          </cell>
          <cell r="N241">
            <v>54.5</v>
          </cell>
          <cell r="O241" t="str">
            <v>郑强秋</v>
          </cell>
          <cell r="P241">
            <v>38</v>
          </cell>
          <cell r="Q241" t="str">
            <v>龙志云</v>
          </cell>
          <cell r="R241">
            <v>19</v>
          </cell>
          <cell r="S241"/>
          <cell r="T241">
            <v>42</v>
          </cell>
          <cell r="U241"/>
          <cell r="V241">
            <v>42</v>
          </cell>
          <cell r="W241"/>
        </row>
        <row r="242">
          <cell r="B242" t="str">
            <v>G513422200509146213</v>
          </cell>
          <cell r="C242">
            <v>5</v>
          </cell>
          <cell r="D242" t="str">
            <v>韩勇富</v>
          </cell>
          <cell r="E242">
            <v>316</v>
          </cell>
          <cell r="F242">
            <v>80.5</v>
          </cell>
          <cell r="G242" t="str">
            <v>曹霞</v>
          </cell>
          <cell r="H242">
            <v>79</v>
          </cell>
          <cell r="I242" t="str">
            <v>次儿祝玛</v>
          </cell>
          <cell r="J242">
            <v>51.5</v>
          </cell>
          <cell r="K242" t="str">
            <v>肖秀秀</v>
          </cell>
          <cell r="L242">
            <v>42</v>
          </cell>
          <cell r="M242" t="str">
            <v>胡伟杰</v>
          </cell>
          <cell r="N242">
            <v>38.5</v>
          </cell>
          <cell r="O242" t="str">
            <v>刘红</v>
          </cell>
          <cell r="P242">
            <v>26.5</v>
          </cell>
          <cell r="Q242" t="str">
            <v>龙志云</v>
          </cell>
          <cell r="R242">
            <v>26</v>
          </cell>
          <cell r="S242"/>
          <cell r="T242">
            <v>53</v>
          </cell>
          <cell r="U242"/>
          <cell r="V242">
            <v>53</v>
          </cell>
          <cell r="W242"/>
        </row>
        <row r="243">
          <cell r="B243" t="str">
            <v>G513422200305174845</v>
          </cell>
          <cell r="C243">
            <v>8</v>
          </cell>
          <cell r="D243" t="str">
            <v>仁青拉木</v>
          </cell>
          <cell r="E243">
            <v>390</v>
          </cell>
          <cell r="F243">
            <v>77.5</v>
          </cell>
          <cell r="G243" t="str">
            <v>杨志明</v>
          </cell>
          <cell r="H243">
            <v>88</v>
          </cell>
          <cell r="I243" t="str">
            <v>次儿祝玛</v>
          </cell>
          <cell r="J243">
            <v>62.5</v>
          </cell>
          <cell r="K243" t="str">
            <v>车梦德</v>
          </cell>
          <cell r="L243">
            <v>0</v>
          </cell>
          <cell r="M243"/>
          <cell r="N243">
            <v>0</v>
          </cell>
          <cell r="O243"/>
          <cell r="P243">
            <v>0</v>
          </cell>
          <cell r="Q243"/>
          <cell r="R243">
            <v>69</v>
          </cell>
          <cell r="S243" t="str">
            <v>向雅欣</v>
          </cell>
          <cell r="T243">
            <v>61</v>
          </cell>
          <cell r="U243" t="str">
            <v>邓琪</v>
          </cell>
          <cell r="V243">
            <v>61</v>
          </cell>
          <cell r="W243" t="str">
            <v>李树海</v>
          </cell>
        </row>
        <row r="244">
          <cell r="B244" t="str">
            <v>G513422200511010913</v>
          </cell>
          <cell r="C244">
            <v>9</v>
          </cell>
          <cell r="D244" t="str">
            <v>巴桑</v>
          </cell>
          <cell r="E244">
            <v>384.5</v>
          </cell>
          <cell r="F244">
            <v>84</v>
          </cell>
          <cell r="G244" t="str">
            <v>刘玲君</v>
          </cell>
          <cell r="H244">
            <v>38</v>
          </cell>
          <cell r="I244" t="str">
            <v>陈强</v>
          </cell>
          <cell r="J244">
            <v>64.5</v>
          </cell>
          <cell r="K244" t="str">
            <v>尹英娇</v>
          </cell>
          <cell r="L244">
            <v>25.5</v>
          </cell>
          <cell r="M244"/>
          <cell r="N244">
            <v>20</v>
          </cell>
          <cell r="O244"/>
          <cell r="P244">
            <v>18.5</v>
          </cell>
          <cell r="Q244"/>
          <cell r="R244">
            <v>84</v>
          </cell>
          <cell r="S244" t="str">
            <v>李华</v>
          </cell>
          <cell r="T244">
            <v>54</v>
          </cell>
          <cell r="U244" t="str">
            <v>沙华莺</v>
          </cell>
          <cell r="V244">
            <v>54</v>
          </cell>
          <cell r="W244" t="str">
            <v>骆泽群</v>
          </cell>
        </row>
        <row r="245">
          <cell r="B245" t="str">
            <v>G513422200503156816</v>
          </cell>
          <cell r="C245">
            <v>8</v>
          </cell>
          <cell r="D245" t="str">
            <v>邱建辉</v>
          </cell>
          <cell r="E245">
            <v>370.5</v>
          </cell>
          <cell r="F245">
            <v>73.5</v>
          </cell>
          <cell r="G245" t="str">
            <v>杨志明</v>
          </cell>
          <cell r="H245">
            <v>73</v>
          </cell>
          <cell r="I245" t="str">
            <v>次儿祝玛</v>
          </cell>
          <cell r="J245">
            <v>67</v>
          </cell>
          <cell r="K245" t="str">
            <v>车梦德</v>
          </cell>
          <cell r="L245">
            <v>0</v>
          </cell>
          <cell r="M245"/>
          <cell r="N245">
            <v>0</v>
          </cell>
          <cell r="O245"/>
          <cell r="P245">
            <v>0</v>
          </cell>
          <cell r="Q245"/>
          <cell r="R245">
            <v>64</v>
          </cell>
          <cell r="S245" t="str">
            <v>向雅欣</v>
          </cell>
          <cell r="T245">
            <v>54</v>
          </cell>
          <cell r="U245" t="str">
            <v>邓琪</v>
          </cell>
          <cell r="V245">
            <v>54</v>
          </cell>
          <cell r="W245" t="str">
            <v>李树海</v>
          </cell>
        </row>
        <row r="246">
          <cell r="B246" t="str">
            <v>G513422200503081922</v>
          </cell>
          <cell r="C246">
            <v>9</v>
          </cell>
          <cell r="D246" t="str">
            <v>惹乐莫</v>
          </cell>
          <cell r="E246">
            <v>418</v>
          </cell>
          <cell r="F246">
            <v>97</v>
          </cell>
          <cell r="G246" t="str">
            <v>刘玲君</v>
          </cell>
          <cell r="H246">
            <v>64</v>
          </cell>
          <cell r="I246" t="str">
            <v>陈强</v>
          </cell>
          <cell r="J246">
            <v>92</v>
          </cell>
          <cell r="K246" t="str">
            <v>尹英娇</v>
          </cell>
          <cell r="L246">
            <v>7.5</v>
          </cell>
          <cell r="M246"/>
          <cell r="N246">
            <v>16</v>
          </cell>
          <cell r="O246"/>
          <cell r="P246">
            <v>20.5</v>
          </cell>
          <cell r="Q246"/>
          <cell r="R246">
            <v>62</v>
          </cell>
          <cell r="S246" t="str">
            <v>李华</v>
          </cell>
          <cell r="T246">
            <v>54</v>
          </cell>
          <cell r="U246" t="str">
            <v>沙华莺</v>
          </cell>
          <cell r="V246">
            <v>54</v>
          </cell>
          <cell r="W246" t="str">
            <v>骆泽群</v>
          </cell>
        </row>
        <row r="247">
          <cell r="B247" t="str">
            <v>G513422200501171123</v>
          </cell>
          <cell r="C247">
            <v>8</v>
          </cell>
          <cell r="D247" t="str">
            <v>金伍甲</v>
          </cell>
          <cell r="E247">
            <v>430</v>
          </cell>
          <cell r="F247">
            <v>91.5</v>
          </cell>
          <cell r="G247" t="str">
            <v>杨志明</v>
          </cell>
          <cell r="H247">
            <v>56.5</v>
          </cell>
          <cell r="I247" t="str">
            <v>次儿祝玛</v>
          </cell>
          <cell r="J247">
            <v>87</v>
          </cell>
          <cell r="K247" t="str">
            <v>车梦德</v>
          </cell>
          <cell r="L247">
            <v>0</v>
          </cell>
          <cell r="M247"/>
          <cell r="N247">
            <v>0</v>
          </cell>
          <cell r="O247"/>
          <cell r="P247">
            <v>0</v>
          </cell>
          <cell r="Q247"/>
          <cell r="R247">
            <v>76</v>
          </cell>
          <cell r="S247" t="str">
            <v>向雅欣</v>
          </cell>
          <cell r="T247">
            <v>65</v>
          </cell>
          <cell r="U247" t="str">
            <v>邓琪</v>
          </cell>
          <cell r="V247">
            <v>65</v>
          </cell>
          <cell r="W247" t="str">
            <v>李树海</v>
          </cell>
        </row>
        <row r="248">
          <cell r="B248" t="str">
            <v>G513422200512141720</v>
          </cell>
          <cell r="C248">
            <v>10</v>
          </cell>
          <cell r="D248" t="str">
            <v>李顺洁</v>
          </cell>
          <cell r="E248">
            <v>379.5</v>
          </cell>
          <cell r="F248">
            <v>79.5</v>
          </cell>
          <cell r="G248" t="str">
            <v>刘玲君</v>
          </cell>
          <cell r="H248">
            <v>77</v>
          </cell>
          <cell r="I248" t="str">
            <v>陈强</v>
          </cell>
          <cell r="J248">
            <v>75</v>
          </cell>
          <cell r="K248" t="str">
            <v>车梦德</v>
          </cell>
          <cell r="L248">
            <v>18</v>
          </cell>
          <cell r="M248"/>
          <cell r="N248">
            <v>13</v>
          </cell>
          <cell r="O248"/>
          <cell r="P248">
            <v>21.5</v>
          </cell>
          <cell r="Q248"/>
          <cell r="R248">
            <v>68</v>
          </cell>
          <cell r="S248" t="str">
            <v>沙正芳</v>
          </cell>
          <cell r="T248">
            <v>38</v>
          </cell>
          <cell r="U248" t="str">
            <v>徐志兵</v>
          </cell>
          <cell r="V248">
            <v>38</v>
          </cell>
          <cell r="W248" t="str">
            <v>骆泽群</v>
          </cell>
        </row>
        <row r="249">
          <cell r="B249" t="str">
            <v>G513422200310201510</v>
          </cell>
          <cell r="C249">
            <v>3</v>
          </cell>
          <cell r="D249" t="str">
            <v>金友坡</v>
          </cell>
          <cell r="E249">
            <v>339</v>
          </cell>
          <cell r="F249">
            <v>102.5</v>
          </cell>
          <cell r="G249" t="str">
            <v>曹霞</v>
          </cell>
          <cell r="H249">
            <v>74</v>
          </cell>
          <cell r="I249" t="str">
            <v>苏朗偏初</v>
          </cell>
          <cell r="J249">
            <v>30.5</v>
          </cell>
          <cell r="K249" t="str">
            <v>黄建均</v>
          </cell>
          <cell r="L249">
            <v>20</v>
          </cell>
          <cell r="M249" t="str">
            <v>胡伟杰</v>
          </cell>
          <cell r="N249">
            <v>62</v>
          </cell>
          <cell r="O249" t="str">
            <v>郑强秋</v>
          </cell>
          <cell r="P249">
            <v>50</v>
          </cell>
          <cell r="Q249" t="str">
            <v>龙志云</v>
          </cell>
          <cell r="R249">
            <v>31</v>
          </cell>
          <cell r="S249"/>
          <cell r="T249">
            <v>42</v>
          </cell>
          <cell r="U249"/>
          <cell r="V249">
            <v>42</v>
          </cell>
          <cell r="W249"/>
        </row>
        <row r="250">
          <cell r="B250" t="str">
            <v>G513422200511220013</v>
          </cell>
          <cell r="C250">
            <v>3</v>
          </cell>
          <cell r="D250" t="str">
            <v>次里降初</v>
          </cell>
          <cell r="E250">
            <v>334.5</v>
          </cell>
          <cell r="F250">
            <v>81.5</v>
          </cell>
          <cell r="G250" t="str">
            <v>曹霞</v>
          </cell>
          <cell r="H250">
            <v>86</v>
          </cell>
          <cell r="I250" t="str">
            <v>苏朗偏初</v>
          </cell>
          <cell r="J250">
            <v>61</v>
          </cell>
          <cell r="K250" t="str">
            <v>黄建均</v>
          </cell>
          <cell r="L250">
            <v>31</v>
          </cell>
          <cell r="M250" t="str">
            <v>胡伟杰</v>
          </cell>
          <cell r="N250">
            <v>38</v>
          </cell>
          <cell r="O250" t="str">
            <v>郑强秋</v>
          </cell>
          <cell r="P250">
            <v>37</v>
          </cell>
          <cell r="Q250" t="str">
            <v>龙志云</v>
          </cell>
          <cell r="R250">
            <v>18</v>
          </cell>
          <cell r="S250"/>
          <cell r="T250">
            <v>0</v>
          </cell>
          <cell r="U250"/>
          <cell r="V250">
            <v>0</v>
          </cell>
          <cell r="W250"/>
        </row>
        <row r="251">
          <cell r="B251" t="str">
            <v>G513422200606060323</v>
          </cell>
          <cell r="C251">
            <v>12</v>
          </cell>
          <cell r="D251" t="str">
            <v>卓娜次仁</v>
          </cell>
          <cell r="E251">
            <v>333.5</v>
          </cell>
          <cell r="F251">
            <v>87</v>
          </cell>
          <cell r="G251" t="str">
            <v>李志友</v>
          </cell>
          <cell r="H251">
            <v>61</v>
          </cell>
          <cell r="I251" t="str">
            <v>梅桂斌</v>
          </cell>
          <cell r="J251">
            <v>88</v>
          </cell>
          <cell r="K251" t="str">
            <v>尹英娇</v>
          </cell>
          <cell r="L251">
            <v>25.5</v>
          </cell>
          <cell r="M251"/>
          <cell r="N251">
            <v>39</v>
          </cell>
          <cell r="O251"/>
          <cell r="P251">
            <v>33</v>
          </cell>
          <cell r="Q251"/>
          <cell r="R251">
            <v>38</v>
          </cell>
          <cell r="S251" t="str">
            <v>沙正芳</v>
          </cell>
          <cell r="T251">
            <v>36</v>
          </cell>
          <cell r="U251" t="str">
            <v>邓琪</v>
          </cell>
          <cell r="V251">
            <v>36</v>
          </cell>
          <cell r="W251" t="str">
            <v>李树海</v>
          </cell>
        </row>
        <row r="252">
          <cell r="B252" t="str">
            <v>G513422200311204027</v>
          </cell>
          <cell r="C252">
            <v>10</v>
          </cell>
          <cell r="D252" t="str">
            <v>撒达央初</v>
          </cell>
          <cell r="E252">
            <v>392</v>
          </cell>
          <cell r="F252">
            <v>83.5</v>
          </cell>
          <cell r="G252" t="str">
            <v>刘玲君</v>
          </cell>
          <cell r="H252">
            <v>59</v>
          </cell>
          <cell r="I252" t="str">
            <v>陈强</v>
          </cell>
          <cell r="J252">
            <v>81.5</v>
          </cell>
          <cell r="K252" t="str">
            <v>车梦德</v>
          </cell>
          <cell r="L252">
            <v>11</v>
          </cell>
          <cell r="M252"/>
          <cell r="N252">
            <v>18</v>
          </cell>
          <cell r="O252"/>
          <cell r="P252">
            <v>19.5</v>
          </cell>
          <cell r="Q252"/>
          <cell r="R252">
            <v>61</v>
          </cell>
          <cell r="S252" t="str">
            <v>沙正芳</v>
          </cell>
          <cell r="T252">
            <v>54</v>
          </cell>
          <cell r="U252" t="str">
            <v>徐志兵</v>
          </cell>
          <cell r="V252">
            <v>54</v>
          </cell>
          <cell r="W252" t="str">
            <v>骆泽群</v>
          </cell>
        </row>
        <row r="253">
          <cell r="B253" t="str">
            <v>G513422200610020025</v>
          </cell>
          <cell r="C253">
            <v>11</v>
          </cell>
          <cell r="D253" t="str">
            <v>兰志英</v>
          </cell>
          <cell r="E253">
            <v>328.5</v>
          </cell>
          <cell r="F253">
            <v>73</v>
          </cell>
          <cell r="G253" t="str">
            <v>甲阿祝玛</v>
          </cell>
          <cell r="H253">
            <v>45</v>
          </cell>
          <cell r="I253" t="str">
            <v>梅桂斌</v>
          </cell>
          <cell r="J253">
            <v>65.5</v>
          </cell>
          <cell r="K253" t="str">
            <v>黄健均</v>
          </cell>
          <cell r="L253">
            <v>12</v>
          </cell>
          <cell r="M253"/>
          <cell r="N253">
            <v>13</v>
          </cell>
          <cell r="O253"/>
          <cell r="P253">
            <v>15</v>
          </cell>
          <cell r="Q253"/>
          <cell r="R253">
            <v>61</v>
          </cell>
          <cell r="S253" t="str">
            <v>向雅欣</v>
          </cell>
          <cell r="T253">
            <v>50</v>
          </cell>
          <cell r="U253" t="str">
            <v>沙华莺</v>
          </cell>
          <cell r="V253">
            <v>50</v>
          </cell>
          <cell r="W253" t="str">
            <v>骆泽群</v>
          </cell>
        </row>
        <row r="254">
          <cell r="B254" t="str">
            <v>G513422200306134829</v>
          </cell>
          <cell r="C254">
            <v>9</v>
          </cell>
          <cell r="D254" t="str">
            <v>边玛次珍</v>
          </cell>
          <cell r="E254">
            <v>343.5</v>
          </cell>
          <cell r="F254">
            <v>77.5</v>
          </cell>
          <cell r="G254" t="str">
            <v>刘玲君</v>
          </cell>
          <cell r="H254">
            <v>29</v>
          </cell>
          <cell r="I254" t="str">
            <v>陈强</v>
          </cell>
          <cell r="J254">
            <v>73</v>
          </cell>
          <cell r="K254" t="str">
            <v>尹英娇</v>
          </cell>
          <cell r="L254">
            <v>9.5</v>
          </cell>
          <cell r="M254"/>
          <cell r="N254">
            <v>23</v>
          </cell>
          <cell r="O254"/>
          <cell r="P254">
            <v>18.5</v>
          </cell>
          <cell r="Q254"/>
          <cell r="R254">
            <v>65</v>
          </cell>
          <cell r="S254" t="str">
            <v>李华</v>
          </cell>
          <cell r="T254">
            <v>54</v>
          </cell>
          <cell r="U254" t="str">
            <v>沙华莺</v>
          </cell>
          <cell r="V254">
            <v>54</v>
          </cell>
          <cell r="W254" t="str">
            <v>骆泽群</v>
          </cell>
        </row>
        <row r="255">
          <cell r="B255" t="str">
            <v>G513422200609166625</v>
          </cell>
          <cell r="C255">
            <v>6</v>
          </cell>
          <cell r="D255" t="str">
            <v>仁青卓玛</v>
          </cell>
          <cell r="E255">
            <v>296.5</v>
          </cell>
          <cell r="F255">
            <v>79.5</v>
          </cell>
          <cell r="G255" t="str">
            <v>李志友</v>
          </cell>
          <cell r="H255">
            <v>45</v>
          </cell>
          <cell r="I255" t="str">
            <v>马磊</v>
          </cell>
          <cell r="J255">
            <v>68.5</v>
          </cell>
          <cell r="K255" t="str">
            <v>东梅</v>
          </cell>
          <cell r="L255">
            <v>19</v>
          </cell>
          <cell r="M255" t="str">
            <v>次珍扎保</v>
          </cell>
          <cell r="N255">
            <v>49</v>
          </cell>
          <cell r="O255" t="str">
            <v>郑强秋</v>
          </cell>
          <cell r="P255">
            <v>35.5</v>
          </cell>
          <cell r="Q255" t="str">
            <v>龙志云</v>
          </cell>
          <cell r="R255">
            <v>31.5</v>
          </cell>
          <cell r="S255"/>
          <cell r="T255">
            <v>42</v>
          </cell>
          <cell r="U255"/>
          <cell r="V255">
            <v>42</v>
          </cell>
          <cell r="W255"/>
        </row>
        <row r="256">
          <cell r="B256" t="str">
            <v>G513422200505044033</v>
          </cell>
          <cell r="C256">
            <v>11</v>
          </cell>
          <cell r="D256" t="str">
            <v>格桑</v>
          </cell>
          <cell r="E256">
            <v>363.5</v>
          </cell>
          <cell r="F256">
            <v>78</v>
          </cell>
          <cell r="G256" t="str">
            <v>甲阿祝玛</v>
          </cell>
          <cell r="H256">
            <v>66</v>
          </cell>
          <cell r="I256" t="str">
            <v>梅桂斌</v>
          </cell>
          <cell r="J256">
            <v>54.5</v>
          </cell>
          <cell r="K256" t="str">
            <v>黄健均</v>
          </cell>
          <cell r="L256">
            <v>20.5</v>
          </cell>
          <cell r="M256"/>
          <cell r="N256">
            <v>23</v>
          </cell>
          <cell r="O256"/>
          <cell r="P256">
            <v>12.5</v>
          </cell>
          <cell r="Q256"/>
          <cell r="R256">
            <v>68</v>
          </cell>
          <cell r="S256" t="str">
            <v>向雅欣</v>
          </cell>
          <cell r="T256">
            <v>57</v>
          </cell>
          <cell r="U256" t="str">
            <v>沙华莺</v>
          </cell>
          <cell r="V256">
            <v>57</v>
          </cell>
          <cell r="W256" t="str">
            <v>骆泽群</v>
          </cell>
        </row>
        <row r="257">
          <cell r="B257" t="str">
            <v>G513422200406152522</v>
          </cell>
          <cell r="C257">
            <v>8</v>
          </cell>
          <cell r="D257" t="str">
            <v>陶咪张</v>
          </cell>
          <cell r="E257">
            <v>358</v>
          </cell>
          <cell r="F257">
            <v>76</v>
          </cell>
          <cell r="G257" t="str">
            <v>杨志明</v>
          </cell>
          <cell r="H257">
            <v>68</v>
          </cell>
          <cell r="I257" t="str">
            <v>次儿祝玛</v>
          </cell>
          <cell r="J257">
            <v>75</v>
          </cell>
          <cell r="K257" t="str">
            <v>车梦德</v>
          </cell>
          <cell r="L257">
            <v>0</v>
          </cell>
          <cell r="M257"/>
          <cell r="N257">
            <v>0</v>
          </cell>
          <cell r="O257"/>
          <cell r="P257">
            <v>0</v>
          </cell>
          <cell r="Q257"/>
          <cell r="R257">
            <v>60</v>
          </cell>
          <cell r="S257" t="str">
            <v>向雅欣</v>
          </cell>
          <cell r="T257">
            <v>42</v>
          </cell>
          <cell r="U257" t="str">
            <v>邓琪</v>
          </cell>
          <cell r="V257">
            <v>42</v>
          </cell>
          <cell r="W257" t="str">
            <v>李树海</v>
          </cell>
        </row>
        <row r="258">
          <cell r="B258" t="str">
            <v>G513422200609100917</v>
          </cell>
          <cell r="C258">
            <v>10</v>
          </cell>
          <cell r="D258" t="str">
            <v>马国发</v>
          </cell>
          <cell r="E258">
            <v>316</v>
          </cell>
          <cell r="F258">
            <v>81</v>
          </cell>
          <cell r="G258" t="str">
            <v>刘玲君</v>
          </cell>
          <cell r="H258">
            <v>65</v>
          </cell>
          <cell r="I258" t="str">
            <v>陈强</v>
          </cell>
          <cell r="J258">
            <v>67.5</v>
          </cell>
          <cell r="K258" t="str">
            <v>车梦德</v>
          </cell>
          <cell r="L258">
            <v>22</v>
          </cell>
          <cell r="M258"/>
          <cell r="N258">
            <v>39.5</v>
          </cell>
          <cell r="O258"/>
          <cell r="P258">
            <v>41</v>
          </cell>
          <cell r="Q258"/>
          <cell r="R258">
            <v>38</v>
          </cell>
          <cell r="S258" t="str">
            <v>沙正芳</v>
          </cell>
          <cell r="T258">
            <v>47</v>
          </cell>
          <cell r="U258" t="str">
            <v>徐志兵</v>
          </cell>
          <cell r="V258">
            <v>47</v>
          </cell>
          <cell r="W258" t="str">
            <v>骆泽群</v>
          </cell>
        </row>
        <row r="259">
          <cell r="B259" t="str">
            <v>G513422200606012129</v>
          </cell>
          <cell r="C259">
            <v>9</v>
          </cell>
          <cell r="D259" t="str">
            <v>吕伍各</v>
          </cell>
          <cell r="E259">
            <v>361.5</v>
          </cell>
          <cell r="F259">
            <v>78</v>
          </cell>
          <cell r="G259" t="str">
            <v>刘玲君</v>
          </cell>
          <cell r="H259">
            <v>51</v>
          </cell>
          <cell r="I259" t="str">
            <v>陈强</v>
          </cell>
          <cell r="J259">
            <v>82.5</v>
          </cell>
          <cell r="K259" t="str">
            <v>尹英娇</v>
          </cell>
          <cell r="L259">
            <v>10.5</v>
          </cell>
          <cell r="M259"/>
          <cell r="N259">
            <v>20</v>
          </cell>
          <cell r="O259"/>
          <cell r="P259">
            <v>9.5</v>
          </cell>
          <cell r="Q259"/>
          <cell r="R259">
            <v>67</v>
          </cell>
          <cell r="S259" t="str">
            <v>李华</v>
          </cell>
          <cell r="T259">
            <v>36</v>
          </cell>
          <cell r="U259" t="str">
            <v>沙华莺</v>
          </cell>
          <cell r="V259">
            <v>36</v>
          </cell>
          <cell r="W259" t="str">
            <v>骆泽群</v>
          </cell>
        </row>
        <row r="260">
          <cell r="B260" t="str">
            <v>G513422200509101525</v>
          </cell>
          <cell r="C260">
            <v>4</v>
          </cell>
          <cell r="D260" t="str">
            <v>卢庆萍</v>
          </cell>
          <cell r="E260">
            <v>287</v>
          </cell>
          <cell r="F260">
            <v>76.5</v>
          </cell>
          <cell r="G260" t="str">
            <v>叶仁芳</v>
          </cell>
          <cell r="H260">
            <v>35</v>
          </cell>
          <cell r="I260" t="str">
            <v>苏朗偏初</v>
          </cell>
          <cell r="J260">
            <v>79.5</v>
          </cell>
          <cell r="K260" t="str">
            <v>东梅</v>
          </cell>
          <cell r="L260">
            <v>21</v>
          </cell>
          <cell r="M260" t="str">
            <v>兰举银</v>
          </cell>
          <cell r="N260">
            <v>39</v>
          </cell>
          <cell r="O260" t="str">
            <v>方帮林</v>
          </cell>
          <cell r="P260">
            <v>36</v>
          </cell>
          <cell r="Q260" t="str">
            <v>田友米</v>
          </cell>
          <cell r="R260">
            <v>38</v>
          </cell>
          <cell r="S260"/>
          <cell r="T260">
            <v>28</v>
          </cell>
          <cell r="U260"/>
          <cell r="V260">
            <v>28</v>
          </cell>
          <cell r="W260"/>
        </row>
        <row r="261">
          <cell r="B261" t="str">
            <v>G513422200505236027</v>
          </cell>
          <cell r="C261">
            <v>5</v>
          </cell>
          <cell r="D261" t="str">
            <v>陈树莲</v>
          </cell>
          <cell r="E261">
            <v>359</v>
          </cell>
          <cell r="F261">
            <v>86</v>
          </cell>
          <cell r="G261" t="str">
            <v>曹霞</v>
          </cell>
          <cell r="H261">
            <v>83</v>
          </cell>
          <cell r="I261" t="str">
            <v>次儿祝玛</v>
          </cell>
          <cell r="J261">
            <v>64</v>
          </cell>
          <cell r="K261" t="str">
            <v>肖秀秀</v>
          </cell>
          <cell r="L261">
            <v>36</v>
          </cell>
          <cell r="M261" t="str">
            <v>胡伟杰</v>
          </cell>
          <cell r="N261">
            <v>54.5</v>
          </cell>
          <cell r="O261" t="str">
            <v>刘红</v>
          </cell>
          <cell r="P261">
            <v>35.5</v>
          </cell>
          <cell r="Q261" t="str">
            <v>龙志云</v>
          </cell>
          <cell r="R261">
            <v>24</v>
          </cell>
          <cell r="S261"/>
          <cell r="T261">
            <v>20</v>
          </cell>
          <cell r="U261"/>
          <cell r="V261">
            <v>20</v>
          </cell>
          <cell r="W261"/>
        </row>
        <row r="262">
          <cell r="B262" t="str">
            <v>G51342220060328361X</v>
          </cell>
          <cell r="C262">
            <v>7</v>
          </cell>
          <cell r="D262" t="str">
            <v>次丁品初</v>
          </cell>
          <cell r="E262">
            <v>307</v>
          </cell>
          <cell r="F262">
            <v>83</v>
          </cell>
          <cell r="G262" t="str">
            <v>龚霞</v>
          </cell>
          <cell r="H262">
            <v>42</v>
          </cell>
          <cell r="I262" t="str">
            <v>扎拉</v>
          </cell>
          <cell r="J262">
            <v>64.5</v>
          </cell>
          <cell r="K262" t="str">
            <v>冷开艳</v>
          </cell>
          <cell r="L262">
            <v>30</v>
          </cell>
          <cell r="M262" t="str">
            <v>次珍扎保</v>
          </cell>
          <cell r="N262">
            <v>41</v>
          </cell>
          <cell r="O262" t="str">
            <v>刘红</v>
          </cell>
          <cell r="P262">
            <v>46.5</v>
          </cell>
          <cell r="Q262" t="str">
            <v>杨建</v>
          </cell>
          <cell r="R262">
            <v>28</v>
          </cell>
          <cell r="S262"/>
          <cell r="T262">
            <v>28</v>
          </cell>
          <cell r="U262"/>
          <cell r="V262">
            <v>28</v>
          </cell>
          <cell r="W262"/>
        </row>
        <row r="263">
          <cell r="B263" t="str">
            <v>G513422200605244817</v>
          </cell>
          <cell r="C263">
            <v>4</v>
          </cell>
          <cell r="D263" t="str">
            <v>扎西兰布</v>
          </cell>
          <cell r="E263">
            <v>427.5</v>
          </cell>
          <cell r="F263">
            <v>82</v>
          </cell>
          <cell r="G263" t="str">
            <v>叶仁芳</v>
          </cell>
          <cell r="H263">
            <v>96</v>
          </cell>
          <cell r="I263" t="str">
            <v>苏朗偏初</v>
          </cell>
          <cell r="J263">
            <v>77.5</v>
          </cell>
          <cell r="K263" t="str">
            <v>东梅</v>
          </cell>
          <cell r="L263">
            <v>45.5</v>
          </cell>
          <cell r="M263" t="str">
            <v>兰举银</v>
          </cell>
          <cell r="N263">
            <v>50</v>
          </cell>
          <cell r="O263" t="str">
            <v>方帮林</v>
          </cell>
          <cell r="P263">
            <v>76.5</v>
          </cell>
          <cell r="Q263" t="str">
            <v>田友米</v>
          </cell>
          <cell r="R263">
            <v>12</v>
          </cell>
          <cell r="S263"/>
          <cell r="T263">
            <v>16</v>
          </cell>
          <cell r="U263"/>
          <cell r="V263">
            <v>16</v>
          </cell>
          <cell r="W263"/>
        </row>
        <row r="264">
          <cell r="B264" t="str">
            <v>G513422200501050911</v>
          </cell>
          <cell r="C264">
            <v>4</v>
          </cell>
          <cell r="D264" t="str">
            <v>熊小康</v>
          </cell>
          <cell r="E264">
            <v>392.5</v>
          </cell>
          <cell r="F264">
            <v>79.5</v>
          </cell>
          <cell r="G264" t="str">
            <v>叶仁芳</v>
          </cell>
          <cell r="H264">
            <v>84</v>
          </cell>
          <cell r="I264" t="str">
            <v>苏朗偏初</v>
          </cell>
          <cell r="J264">
            <v>32.5</v>
          </cell>
          <cell r="K264" t="str">
            <v>东梅</v>
          </cell>
          <cell r="L264">
            <v>63.5</v>
          </cell>
          <cell r="M264" t="str">
            <v>兰举银</v>
          </cell>
          <cell r="N264">
            <v>66</v>
          </cell>
          <cell r="O264" t="str">
            <v>方帮林</v>
          </cell>
          <cell r="P264">
            <v>67</v>
          </cell>
          <cell r="Q264" t="str">
            <v>田友米</v>
          </cell>
          <cell r="R264">
            <v>32</v>
          </cell>
          <cell r="S264"/>
          <cell r="T264">
            <v>22</v>
          </cell>
          <cell r="U264"/>
          <cell r="V264">
            <v>22</v>
          </cell>
          <cell r="W264"/>
        </row>
        <row r="265">
          <cell r="B265" t="str">
            <v>G51342220050401502X</v>
          </cell>
          <cell r="C265">
            <v>5</v>
          </cell>
          <cell r="D265" t="str">
            <v>仁青祝玛</v>
          </cell>
          <cell r="E265">
            <v>335</v>
          </cell>
          <cell r="F265">
            <v>67.5</v>
          </cell>
          <cell r="G265" t="str">
            <v>曹霞</v>
          </cell>
          <cell r="H265">
            <v>87</v>
          </cell>
          <cell r="I265" t="str">
            <v>次儿祝玛</v>
          </cell>
          <cell r="J265">
            <v>61.5</v>
          </cell>
          <cell r="K265" t="str">
            <v>肖秀秀</v>
          </cell>
          <cell r="L265">
            <v>46.5</v>
          </cell>
          <cell r="M265" t="str">
            <v>胡伟杰</v>
          </cell>
          <cell r="N265">
            <v>36</v>
          </cell>
          <cell r="O265" t="str">
            <v>刘红</v>
          </cell>
          <cell r="P265">
            <v>36.5</v>
          </cell>
          <cell r="Q265" t="str">
            <v>龙志云</v>
          </cell>
          <cell r="R265">
            <v>16</v>
          </cell>
          <cell r="S265"/>
          <cell r="T265">
            <v>24</v>
          </cell>
          <cell r="U265"/>
          <cell r="V265">
            <v>24</v>
          </cell>
          <cell r="W265"/>
        </row>
        <row r="266">
          <cell r="B266" t="str">
            <v>G513422200310182532</v>
          </cell>
          <cell r="C266">
            <v>9</v>
          </cell>
          <cell r="D266" t="str">
            <v>马小华</v>
          </cell>
          <cell r="E266">
            <v>317.5</v>
          </cell>
          <cell r="F266">
            <v>68.5</v>
          </cell>
          <cell r="G266" t="str">
            <v>刘玲君</v>
          </cell>
          <cell r="H266">
            <v>54</v>
          </cell>
          <cell r="I266" t="str">
            <v>陈强</v>
          </cell>
          <cell r="J266">
            <v>59</v>
          </cell>
          <cell r="K266" t="str">
            <v>尹英娇</v>
          </cell>
          <cell r="L266">
            <v>7.5</v>
          </cell>
          <cell r="M266"/>
          <cell r="N266">
            <v>14</v>
          </cell>
          <cell r="O266"/>
          <cell r="P266">
            <v>17</v>
          </cell>
          <cell r="Q266"/>
          <cell r="R266">
            <v>62</v>
          </cell>
          <cell r="S266" t="str">
            <v>李华</v>
          </cell>
          <cell r="T266">
            <v>29</v>
          </cell>
          <cell r="U266" t="str">
            <v>沙华莺</v>
          </cell>
          <cell r="V266">
            <v>29</v>
          </cell>
          <cell r="W266" t="str">
            <v>骆泽群</v>
          </cell>
        </row>
        <row r="267">
          <cell r="B267" t="str">
            <v>G51342220060821092X</v>
          </cell>
          <cell r="C267">
            <v>12</v>
          </cell>
          <cell r="D267" t="str">
            <v>央金娜姆</v>
          </cell>
          <cell r="E267">
            <v>334</v>
          </cell>
          <cell r="F267">
            <v>68</v>
          </cell>
          <cell r="G267" t="str">
            <v>李志友</v>
          </cell>
          <cell r="H267">
            <v>50</v>
          </cell>
          <cell r="I267" t="str">
            <v>梅桂斌</v>
          </cell>
          <cell r="J267">
            <v>80</v>
          </cell>
          <cell r="K267" t="str">
            <v>尹英娇</v>
          </cell>
          <cell r="L267">
            <v>13</v>
          </cell>
          <cell r="M267"/>
          <cell r="N267">
            <v>32</v>
          </cell>
          <cell r="O267"/>
          <cell r="P267">
            <v>16.5</v>
          </cell>
          <cell r="Q267"/>
          <cell r="R267">
            <v>34</v>
          </cell>
          <cell r="S267" t="str">
            <v>沙正芳</v>
          </cell>
          <cell r="T267">
            <v>51</v>
          </cell>
          <cell r="U267" t="str">
            <v>邓琪</v>
          </cell>
          <cell r="V267">
            <v>51</v>
          </cell>
          <cell r="W267" t="str">
            <v>李树海</v>
          </cell>
        </row>
        <row r="268">
          <cell r="B268" t="str">
            <v>G51342220020805231X</v>
          </cell>
          <cell r="C268">
            <v>4</v>
          </cell>
          <cell r="D268" t="str">
            <v>何小康</v>
          </cell>
          <cell r="E268">
            <v>364</v>
          </cell>
          <cell r="F268">
            <v>92</v>
          </cell>
          <cell r="G268" t="str">
            <v>叶仁芳</v>
          </cell>
          <cell r="H268">
            <v>94</v>
          </cell>
          <cell r="I268" t="str">
            <v>苏朗偏初</v>
          </cell>
          <cell r="J268">
            <v>48.5</v>
          </cell>
          <cell r="K268" t="str">
            <v>东梅</v>
          </cell>
          <cell r="L268">
            <v>52.5</v>
          </cell>
          <cell r="M268" t="str">
            <v>兰举银</v>
          </cell>
          <cell r="N268">
            <v>37</v>
          </cell>
          <cell r="O268" t="str">
            <v>方帮林</v>
          </cell>
          <cell r="P268">
            <v>40</v>
          </cell>
          <cell r="Q268" t="str">
            <v>田友米</v>
          </cell>
          <cell r="R268">
            <v>17</v>
          </cell>
          <cell r="S268"/>
          <cell r="T268">
            <v>29</v>
          </cell>
          <cell r="U268"/>
          <cell r="V268">
            <v>29</v>
          </cell>
          <cell r="W268"/>
        </row>
        <row r="269">
          <cell r="B269" t="str">
            <v>G513422200612036223</v>
          </cell>
          <cell r="C269">
            <v>11</v>
          </cell>
          <cell r="D269" t="str">
            <v>泽仁祝玛</v>
          </cell>
          <cell r="E269">
            <v>375</v>
          </cell>
          <cell r="F269">
            <v>93.5</v>
          </cell>
          <cell r="G269" t="str">
            <v>甲阿祝玛</v>
          </cell>
          <cell r="H269">
            <v>52</v>
          </cell>
          <cell r="I269" t="str">
            <v>梅桂斌</v>
          </cell>
          <cell r="J269">
            <v>79</v>
          </cell>
          <cell r="K269" t="str">
            <v>黄健均</v>
          </cell>
          <cell r="L269">
            <v>18</v>
          </cell>
          <cell r="M269"/>
          <cell r="N269">
            <v>18</v>
          </cell>
          <cell r="O269"/>
          <cell r="P269">
            <v>17.5</v>
          </cell>
          <cell r="Q269"/>
          <cell r="R269">
            <v>66.5</v>
          </cell>
          <cell r="S269" t="str">
            <v>向雅欣</v>
          </cell>
          <cell r="T269">
            <v>48</v>
          </cell>
          <cell r="U269" t="str">
            <v>沙华莺</v>
          </cell>
          <cell r="V269">
            <v>48</v>
          </cell>
          <cell r="W269" t="str">
            <v>骆泽群</v>
          </cell>
        </row>
        <row r="270">
          <cell r="B270" t="str">
            <v>G513422200410256017</v>
          </cell>
          <cell r="C270">
            <v>9</v>
          </cell>
          <cell r="D270" t="str">
            <v>扎什次尔</v>
          </cell>
          <cell r="E270">
            <v>304.5</v>
          </cell>
          <cell r="F270">
            <v>95</v>
          </cell>
          <cell r="G270" t="str">
            <v>刘玲君</v>
          </cell>
          <cell r="H270">
            <v>55.5</v>
          </cell>
          <cell r="I270" t="str">
            <v>陈强</v>
          </cell>
          <cell r="J270">
            <v>70.5</v>
          </cell>
          <cell r="K270" t="str">
            <v>尹英娇</v>
          </cell>
          <cell r="L270">
            <v>29</v>
          </cell>
          <cell r="M270"/>
          <cell r="N270">
            <v>24</v>
          </cell>
          <cell r="O270"/>
          <cell r="P270">
            <v>30.5</v>
          </cell>
          <cell r="Q270"/>
          <cell r="R270">
            <v>38</v>
          </cell>
          <cell r="S270" t="str">
            <v>李华</v>
          </cell>
          <cell r="T270">
            <v>20</v>
          </cell>
          <cell r="U270" t="str">
            <v>沙华莺</v>
          </cell>
          <cell r="V270">
            <v>20</v>
          </cell>
          <cell r="W270" t="str">
            <v>骆泽群</v>
          </cell>
        </row>
        <row r="271">
          <cell r="B271" t="str">
            <v>G513422200403010721</v>
          </cell>
          <cell r="C271">
            <v>11</v>
          </cell>
          <cell r="D271" t="str">
            <v>兰伍只</v>
          </cell>
          <cell r="E271">
            <v>316.5</v>
          </cell>
          <cell r="F271">
            <v>72.5</v>
          </cell>
          <cell r="G271" t="str">
            <v>甲阿祝玛</v>
          </cell>
          <cell r="H271">
            <v>43</v>
          </cell>
          <cell r="I271" t="str">
            <v>梅桂斌</v>
          </cell>
          <cell r="J271">
            <v>72</v>
          </cell>
          <cell r="K271" t="str">
            <v>黄健均</v>
          </cell>
          <cell r="L271">
            <v>9.5</v>
          </cell>
          <cell r="M271"/>
          <cell r="N271">
            <v>18</v>
          </cell>
          <cell r="O271"/>
          <cell r="P271">
            <v>10.5</v>
          </cell>
          <cell r="Q271"/>
          <cell r="R271">
            <v>57</v>
          </cell>
          <cell r="S271" t="str">
            <v>向雅欣</v>
          </cell>
          <cell r="T271">
            <v>40</v>
          </cell>
          <cell r="U271" t="str">
            <v>沙华莺</v>
          </cell>
          <cell r="V271">
            <v>40</v>
          </cell>
          <cell r="W271" t="str">
            <v>骆泽群</v>
          </cell>
        </row>
        <row r="272">
          <cell r="B272" t="str">
            <v>G513422200305255020</v>
          </cell>
          <cell r="C272">
            <v>9</v>
          </cell>
          <cell r="D272" t="str">
            <v>古学</v>
          </cell>
          <cell r="E272">
            <v>301.5</v>
          </cell>
          <cell r="F272">
            <v>79</v>
          </cell>
          <cell r="G272" t="str">
            <v>刘玲君</v>
          </cell>
          <cell r="H272">
            <v>59</v>
          </cell>
          <cell r="I272" t="str">
            <v>陈强</v>
          </cell>
          <cell r="J272">
            <v>79.5</v>
          </cell>
          <cell r="K272" t="str">
            <v>尹英娇</v>
          </cell>
          <cell r="L272">
            <v>19</v>
          </cell>
          <cell r="M272"/>
          <cell r="N272">
            <v>32</v>
          </cell>
          <cell r="O272"/>
          <cell r="P272">
            <v>33</v>
          </cell>
          <cell r="Q272"/>
          <cell r="R272">
            <v>52</v>
          </cell>
          <cell r="S272" t="str">
            <v>李华</v>
          </cell>
          <cell r="T272">
            <v>26</v>
          </cell>
          <cell r="U272" t="str">
            <v>沙华莺</v>
          </cell>
          <cell r="V272">
            <v>26</v>
          </cell>
          <cell r="W272" t="str">
            <v>骆泽群</v>
          </cell>
        </row>
        <row r="273">
          <cell r="B273" t="str">
            <v>G513422200608142736</v>
          </cell>
          <cell r="C273">
            <v>12</v>
          </cell>
          <cell r="D273" t="str">
            <v>张八斤</v>
          </cell>
          <cell r="E273">
            <v>329</v>
          </cell>
          <cell r="F273">
            <v>82</v>
          </cell>
          <cell r="G273" t="str">
            <v>李志友</v>
          </cell>
          <cell r="H273">
            <v>52</v>
          </cell>
          <cell r="I273" t="str">
            <v>梅桂斌</v>
          </cell>
          <cell r="J273">
            <v>73.5</v>
          </cell>
          <cell r="K273" t="str">
            <v>尹英娇</v>
          </cell>
          <cell r="L273">
            <v>29</v>
          </cell>
          <cell r="M273"/>
          <cell r="N273">
            <v>50</v>
          </cell>
          <cell r="O273"/>
          <cell r="P273">
            <v>42.5</v>
          </cell>
          <cell r="Q273"/>
          <cell r="R273">
            <v>57.5</v>
          </cell>
          <cell r="S273" t="str">
            <v>沙正芳</v>
          </cell>
          <cell r="T273">
            <v>51</v>
          </cell>
          <cell r="U273" t="str">
            <v>邓琪</v>
          </cell>
          <cell r="V273">
            <v>51</v>
          </cell>
          <cell r="W273" t="str">
            <v>李树海</v>
          </cell>
        </row>
        <row r="274">
          <cell r="B274" t="str">
            <v>G513422200702050029</v>
          </cell>
          <cell r="C274">
            <v>8</v>
          </cell>
          <cell r="D274" t="str">
            <v>马芸梅</v>
          </cell>
          <cell r="E274">
            <v>414.5</v>
          </cell>
          <cell r="F274">
            <v>91</v>
          </cell>
          <cell r="G274" t="str">
            <v>杨志明</v>
          </cell>
          <cell r="H274">
            <v>52</v>
          </cell>
          <cell r="I274" t="str">
            <v>次儿祝玛</v>
          </cell>
          <cell r="J274">
            <v>77.5</v>
          </cell>
          <cell r="K274" t="str">
            <v>车梦德</v>
          </cell>
          <cell r="L274">
            <v>0</v>
          </cell>
          <cell r="M274"/>
          <cell r="N274">
            <v>0</v>
          </cell>
          <cell r="O274"/>
          <cell r="P274">
            <v>0</v>
          </cell>
          <cell r="Q274"/>
          <cell r="R274">
            <v>78</v>
          </cell>
          <cell r="S274" t="str">
            <v>向雅欣</v>
          </cell>
          <cell r="T274">
            <v>62</v>
          </cell>
          <cell r="U274" t="str">
            <v>邓琪</v>
          </cell>
          <cell r="V274">
            <v>62</v>
          </cell>
          <cell r="W274" t="str">
            <v>李树海</v>
          </cell>
        </row>
        <row r="275">
          <cell r="B275" t="str">
            <v>G513422200702084616</v>
          </cell>
          <cell r="C275">
            <v>5</v>
          </cell>
          <cell r="D275" t="str">
            <v>二车偏初</v>
          </cell>
          <cell r="E275">
            <v>335</v>
          </cell>
          <cell r="F275">
            <v>90</v>
          </cell>
          <cell r="G275" t="str">
            <v>曹霞</v>
          </cell>
          <cell r="H275">
            <v>74</v>
          </cell>
          <cell r="I275" t="str">
            <v>次儿祝玛</v>
          </cell>
          <cell r="J275">
            <v>55</v>
          </cell>
          <cell r="K275" t="str">
            <v>肖秀秀</v>
          </cell>
          <cell r="L275">
            <v>6</v>
          </cell>
          <cell r="M275" t="str">
            <v>胡伟杰</v>
          </cell>
          <cell r="N275">
            <v>4</v>
          </cell>
          <cell r="O275" t="str">
            <v>刘红</v>
          </cell>
          <cell r="P275">
            <v>3</v>
          </cell>
          <cell r="Q275" t="str">
            <v>龙志云</v>
          </cell>
          <cell r="R275">
            <v>36</v>
          </cell>
          <cell r="S275"/>
          <cell r="T275">
            <v>44</v>
          </cell>
          <cell r="U275"/>
          <cell r="V275">
            <v>44</v>
          </cell>
          <cell r="W275"/>
        </row>
        <row r="276">
          <cell r="B276" t="str">
            <v>G51342220040807402X</v>
          </cell>
          <cell r="C276">
            <v>4</v>
          </cell>
          <cell r="D276" t="str">
            <v>扎西祝玛</v>
          </cell>
          <cell r="E276">
            <v>357</v>
          </cell>
          <cell r="F276">
            <v>91</v>
          </cell>
          <cell r="G276" t="str">
            <v>叶仁芳</v>
          </cell>
          <cell r="H276">
            <v>70.5</v>
          </cell>
          <cell r="I276" t="str">
            <v>苏朗偏初</v>
          </cell>
          <cell r="J276">
            <v>93</v>
          </cell>
          <cell r="K276" t="str">
            <v>东梅</v>
          </cell>
          <cell r="L276">
            <v>18</v>
          </cell>
          <cell r="M276" t="str">
            <v>兰举银</v>
          </cell>
          <cell r="N276">
            <v>42</v>
          </cell>
          <cell r="O276" t="str">
            <v>方帮林</v>
          </cell>
          <cell r="P276">
            <v>42.5</v>
          </cell>
          <cell r="Q276" t="str">
            <v>田友米</v>
          </cell>
          <cell r="R276">
            <v>23</v>
          </cell>
          <cell r="S276"/>
          <cell r="T276">
            <v>30</v>
          </cell>
          <cell r="U276"/>
          <cell r="V276">
            <v>30</v>
          </cell>
          <cell r="W276"/>
        </row>
        <row r="277">
          <cell r="B277" t="str">
            <v>G513422200607010926</v>
          </cell>
          <cell r="C277">
            <v>10</v>
          </cell>
          <cell r="D277" t="str">
            <v>罗莲</v>
          </cell>
          <cell r="E277">
            <v>343.5</v>
          </cell>
          <cell r="F277">
            <v>88.5</v>
          </cell>
          <cell r="G277" t="str">
            <v>刘玲君</v>
          </cell>
          <cell r="H277">
            <v>50</v>
          </cell>
          <cell r="I277" t="str">
            <v>陈强</v>
          </cell>
          <cell r="J277">
            <v>75</v>
          </cell>
          <cell r="K277" t="str">
            <v>车梦德</v>
          </cell>
          <cell r="L277">
            <v>14</v>
          </cell>
          <cell r="M277"/>
          <cell r="N277">
            <v>29</v>
          </cell>
          <cell r="O277"/>
          <cell r="P277">
            <v>27.5</v>
          </cell>
          <cell r="Q277"/>
          <cell r="R277">
            <v>56</v>
          </cell>
          <cell r="S277" t="str">
            <v>沙正芳</v>
          </cell>
          <cell r="T277">
            <v>32</v>
          </cell>
          <cell r="U277" t="str">
            <v>徐志兵</v>
          </cell>
          <cell r="V277">
            <v>32</v>
          </cell>
          <cell r="W277" t="str">
            <v>骆泽群</v>
          </cell>
        </row>
        <row r="278">
          <cell r="B278" t="str">
            <v>G513422200509172120</v>
          </cell>
          <cell r="C278">
            <v>8</v>
          </cell>
          <cell r="D278" t="str">
            <v>吕霞</v>
          </cell>
          <cell r="E278">
            <v>288</v>
          </cell>
          <cell r="F278">
            <v>78.5</v>
          </cell>
          <cell r="G278" t="str">
            <v>杨志明</v>
          </cell>
          <cell r="H278">
            <v>55</v>
          </cell>
          <cell r="I278" t="str">
            <v>次儿祝玛</v>
          </cell>
          <cell r="J278">
            <v>78</v>
          </cell>
          <cell r="K278" t="str">
            <v>车梦德</v>
          </cell>
          <cell r="L278">
            <v>16.5</v>
          </cell>
          <cell r="M278"/>
          <cell r="N278">
            <v>32</v>
          </cell>
          <cell r="O278"/>
          <cell r="P278">
            <v>28</v>
          </cell>
          <cell r="Q278"/>
          <cell r="R278">
            <v>0</v>
          </cell>
          <cell r="S278" t="str">
            <v>向雅欣</v>
          </cell>
          <cell r="T278">
            <v>0</v>
          </cell>
          <cell r="U278" t="str">
            <v>邓琪</v>
          </cell>
          <cell r="V278">
            <v>0</v>
          </cell>
          <cell r="W278" t="str">
            <v>李树海</v>
          </cell>
        </row>
        <row r="279">
          <cell r="B279" t="str">
            <v>G513422200408234214</v>
          </cell>
          <cell r="C279">
            <v>5</v>
          </cell>
          <cell r="D279" t="str">
            <v>仁青杜基</v>
          </cell>
          <cell r="E279">
            <v>327.5</v>
          </cell>
          <cell r="F279">
            <v>82</v>
          </cell>
          <cell r="G279" t="str">
            <v>曹霞</v>
          </cell>
          <cell r="H279">
            <v>67</v>
          </cell>
          <cell r="I279" t="str">
            <v>次儿祝玛</v>
          </cell>
          <cell r="J279">
            <v>43</v>
          </cell>
          <cell r="K279" t="str">
            <v>肖秀秀</v>
          </cell>
          <cell r="L279">
            <v>52</v>
          </cell>
          <cell r="M279" t="str">
            <v>胡伟杰</v>
          </cell>
          <cell r="N279">
            <v>36</v>
          </cell>
          <cell r="O279" t="str">
            <v>刘红</v>
          </cell>
          <cell r="P279">
            <v>47.5</v>
          </cell>
          <cell r="Q279" t="str">
            <v>龙志云</v>
          </cell>
          <cell r="R279">
            <v>35</v>
          </cell>
          <cell r="S279"/>
          <cell r="T279">
            <v>47</v>
          </cell>
          <cell r="U279"/>
          <cell r="V279">
            <v>47</v>
          </cell>
          <cell r="W279"/>
        </row>
        <row r="280">
          <cell r="B280" t="str">
            <v>G513422200406096225</v>
          </cell>
          <cell r="C280">
            <v>4</v>
          </cell>
          <cell r="D280" t="str">
            <v>李子平</v>
          </cell>
          <cell r="E280">
            <v>314</v>
          </cell>
          <cell r="F280">
            <v>79.5</v>
          </cell>
          <cell r="G280" t="str">
            <v>叶仁芳</v>
          </cell>
          <cell r="H280">
            <v>55</v>
          </cell>
          <cell r="I280" t="str">
            <v>苏朗偏初</v>
          </cell>
          <cell r="J280">
            <v>73</v>
          </cell>
          <cell r="K280" t="str">
            <v>东梅</v>
          </cell>
          <cell r="L280">
            <v>25.5</v>
          </cell>
          <cell r="M280" t="str">
            <v>兰举银</v>
          </cell>
          <cell r="N280">
            <v>44.5</v>
          </cell>
          <cell r="O280" t="str">
            <v>方帮林</v>
          </cell>
          <cell r="P280">
            <v>36.5</v>
          </cell>
          <cell r="Q280" t="str">
            <v>田友米</v>
          </cell>
          <cell r="R280">
            <v>27</v>
          </cell>
          <cell r="S280"/>
          <cell r="T280">
            <v>40</v>
          </cell>
          <cell r="U280"/>
          <cell r="V280">
            <v>40</v>
          </cell>
          <cell r="W280"/>
        </row>
        <row r="281">
          <cell r="B281" t="str">
            <v>G513422200601060324</v>
          </cell>
          <cell r="C281">
            <v>12</v>
          </cell>
          <cell r="D281" t="str">
            <v>马燕兰</v>
          </cell>
          <cell r="E281">
            <v>349.5</v>
          </cell>
          <cell r="F281">
            <v>76</v>
          </cell>
          <cell r="G281" t="str">
            <v>李志友</v>
          </cell>
          <cell r="H281">
            <v>36</v>
          </cell>
          <cell r="I281" t="str">
            <v>梅桂斌</v>
          </cell>
          <cell r="J281">
            <v>82.5</v>
          </cell>
          <cell r="K281" t="str">
            <v>尹英娇</v>
          </cell>
          <cell r="L281">
            <v>15</v>
          </cell>
          <cell r="M281"/>
          <cell r="N281">
            <v>18</v>
          </cell>
          <cell r="O281"/>
          <cell r="P281">
            <v>18.5</v>
          </cell>
          <cell r="Q281"/>
          <cell r="R281">
            <v>56</v>
          </cell>
          <cell r="S281" t="str">
            <v>沙正芳</v>
          </cell>
          <cell r="T281">
            <v>62</v>
          </cell>
          <cell r="U281" t="str">
            <v>邓琪</v>
          </cell>
          <cell r="V281">
            <v>62</v>
          </cell>
          <cell r="W281" t="str">
            <v>李树海</v>
          </cell>
        </row>
        <row r="282">
          <cell r="B282" t="str">
            <v>G513422200606101324</v>
          </cell>
          <cell r="C282">
            <v>10</v>
          </cell>
          <cell r="D282" t="str">
            <v>温晓荣</v>
          </cell>
          <cell r="E282">
            <v>353.5</v>
          </cell>
          <cell r="F282">
            <v>78.5</v>
          </cell>
          <cell r="G282" t="str">
            <v>刘玲君</v>
          </cell>
          <cell r="H282">
            <v>47</v>
          </cell>
          <cell r="I282" t="str">
            <v>陈强</v>
          </cell>
          <cell r="J282">
            <v>87</v>
          </cell>
          <cell r="K282" t="str">
            <v>车梦德</v>
          </cell>
          <cell r="L282">
            <v>8.5</v>
          </cell>
          <cell r="M282"/>
          <cell r="N282">
            <v>12</v>
          </cell>
          <cell r="O282"/>
          <cell r="P282">
            <v>13</v>
          </cell>
          <cell r="Q282"/>
          <cell r="R282">
            <v>59</v>
          </cell>
          <cell r="S282" t="str">
            <v>沙正芳</v>
          </cell>
          <cell r="T282">
            <v>42</v>
          </cell>
          <cell r="U282" t="str">
            <v>徐志兵</v>
          </cell>
          <cell r="V282">
            <v>42</v>
          </cell>
          <cell r="W282" t="str">
            <v>骆泽群</v>
          </cell>
        </row>
        <row r="283">
          <cell r="B283" t="str">
            <v>G513422200606190021</v>
          </cell>
          <cell r="C283">
            <v>2</v>
          </cell>
          <cell r="D283" t="str">
            <v>胡诗悦</v>
          </cell>
          <cell r="E283">
            <v>344.5</v>
          </cell>
          <cell r="F283">
            <v>90.5</v>
          </cell>
          <cell r="G283" t="str">
            <v>叶仁芳</v>
          </cell>
          <cell r="H283">
            <v>68</v>
          </cell>
          <cell r="I283" t="str">
            <v>马磊</v>
          </cell>
          <cell r="J283">
            <v>71.5</v>
          </cell>
          <cell r="K283" t="str">
            <v>冷开艳</v>
          </cell>
          <cell r="L283">
            <v>34.5</v>
          </cell>
          <cell r="M283" t="str">
            <v>高贵勇</v>
          </cell>
          <cell r="N283">
            <v>37.5</v>
          </cell>
          <cell r="O283" t="str">
            <v>刘厚江/方帮林</v>
          </cell>
          <cell r="P283">
            <v>42.5</v>
          </cell>
          <cell r="Q283" t="str">
            <v>田友米</v>
          </cell>
          <cell r="R283">
            <v>0</v>
          </cell>
          <cell r="S283"/>
          <cell r="T283">
            <v>0</v>
          </cell>
          <cell r="U283"/>
          <cell r="V283">
            <v>0</v>
          </cell>
          <cell r="W283"/>
        </row>
        <row r="284">
          <cell r="B284" t="str">
            <v>G513422200510092515</v>
          </cell>
          <cell r="C284">
            <v>4</v>
          </cell>
          <cell r="D284" t="str">
            <v>邱约哈</v>
          </cell>
          <cell r="E284">
            <v>375</v>
          </cell>
          <cell r="F284">
            <v>81</v>
          </cell>
          <cell r="G284" t="str">
            <v>叶仁芳</v>
          </cell>
          <cell r="H284">
            <v>82</v>
          </cell>
          <cell r="I284" t="str">
            <v>苏朗偏初</v>
          </cell>
          <cell r="J284">
            <v>54.5</v>
          </cell>
          <cell r="K284" t="str">
            <v>东梅</v>
          </cell>
          <cell r="L284">
            <v>57</v>
          </cell>
          <cell r="M284" t="str">
            <v>兰举银</v>
          </cell>
          <cell r="N284">
            <v>47</v>
          </cell>
          <cell r="O284" t="str">
            <v>方帮林</v>
          </cell>
          <cell r="P284">
            <v>53.5</v>
          </cell>
          <cell r="Q284" t="str">
            <v>田友米</v>
          </cell>
          <cell r="R284">
            <v>23</v>
          </cell>
          <cell r="S284"/>
          <cell r="T284">
            <v>34</v>
          </cell>
          <cell r="U284"/>
          <cell r="V284">
            <v>34</v>
          </cell>
          <cell r="W284"/>
        </row>
        <row r="285">
          <cell r="B285" t="str">
            <v>G513422200508122519</v>
          </cell>
          <cell r="C285">
            <v>8</v>
          </cell>
          <cell r="D285" t="str">
            <v>熊小凯</v>
          </cell>
          <cell r="E285">
            <v>396</v>
          </cell>
          <cell r="F285">
            <v>86.5</v>
          </cell>
          <cell r="G285" t="str">
            <v>杨志明</v>
          </cell>
          <cell r="H285">
            <v>62</v>
          </cell>
          <cell r="I285" t="str">
            <v>次儿祝玛</v>
          </cell>
          <cell r="J285">
            <v>92.5</v>
          </cell>
          <cell r="K285" t="str">
            <v>车梦德</v>
          </cell>
          <cell r="L285">
            <v>0</v>
          </cell>
          <cell r="M285"/>
          <cell r="N285">
            <v>0</v>
          </cell>
          <cell r="O285"/>
          <cell r="P285">
            <v>0</v>
          </cell>
          <cell r="Q285"/>
          <cell r="R285">
            <v>56</v>
          </cell>
          <cell r="S285" t="str">
            <v>向雅欣</v>
          </cell>
          <cell r="T285">
            <v>50</v>
          </cell>
          <cell r="U285" t="str">
            <v>邓琪</v>
          </cell>
          <cell r="V285">
            <v>50</v>
          </cell>
          <cell r="W285" t="str">
            <v>李树海</v>
          </cell>
        </row>
        <row r="286">
          <cell r="B286" t="str">
            <v>G513422200506014813</v>
          </cell>
          <cell r="C286">
            <v>12</v>
          </cell>
          <cell r="D286" t="str">
            <v>次尔偏初</v>
          </cell>
          <cell r="E286">
            <v>288</v>
          </cell>
          <cell r="F286">
            <v>58</v>
          </cell>
          <cell r="G286" t="str">
            <v>李志友</v>
          </cell>
          <cell r="H286">
            <v>74</v>
          </cell>
          <cell r="I286" t="str">
            <v>梅桂斌</v>
          </cell>
          <cell r="J286">
            <v>62.5</v>
          </cell>
          <cell r="K286" t="str">
            <v>尹英娇</v>
          </cell>
          <cell r="L286">
            <v>31</v>
          </cell>
          <cell r="M286"/>
          <cell r="N286">
            <v>28</v>
          </cell>
          <cell r="O286"/>
          <cell r="P286">
            <v>34.5</v>
          </cell>
          <cell r="Q286"/>
          <cell r="R286">
            <v>44</v>
          </cell>
          <cell r="S286" t="str">
            <v>沙正芳</v>
          </cell>
          <cell r="T286">
            <v>48</v>
          </cell>
          <cell r="U286" t="str">
            <v>邓琪</v>
          </cell>
          <cell r="V286">
            <v>48</v>
          </cell>
          <cell r="W286" t="str">
            <v>李树海</v>
          </cell>
        </row>
        <row r="287">
          <cell r="B287" t="str">
            <v>G513422199904255027</v>
          </cell>
          <cell r="C287">
            <v>6</v>
          </cell>
          <cell r="D287" t="str">
            <v>瓜姆</v>
          </cell>
          <cell r="E287">
            <v>250.5</v>
          </cell>
          <cell r="F287">
            <v>73.5</v>
          </cell>
          <cell r="G287" t="str">
            <v>李志友</v>
          </cell>
          <cell r="H287">
            <v>32</v>
          </cell>
          <cell r="I287" t="str">
            <v>马磊</v>
          </cell>
          <cell r="J287">
            <v>53</v>
          </cell>
          <cell r="K287" t="str">
            <v>东梅</v>
          </cell>
          <cell r="L287">
            <v>18</v>
          </cell>
          <cell r="M287" t="str">
            <v>次珍扎保</v>
          </cell>
          <cell r="N287">
            <v>34.5</v>
          </cell>
          <cell r="O287" t="str">
            <v>郑强秋</v>
          </cell>
          <cell r="P287">
            <v>39.5</v>
          </cell>
          <cell r="Q287" t="str">
            <v>龙志云</v>
          </cell>
          <cell r="R287">
            <v>28</v>
          </cell>
          <cell r="S287"/>
          <cell r="T287">
            <v>43</v>
          </cell>
          <cell r="U287"/>
          <cell r="V287">
            <v>43</v>
          </cell>
          <cell r="W287"/>
        </row>
        <row r="288">
          <cell r="B288" t="str">
            <v>G513422200504302125</v>
          </cell>
          <cell r="C288">
            <v>12</v>
          </cell>
          <cell r="D288" t="str">
            <v>唐静</v>
          </cell>
          <cell r="E288">
            <v>270.5</v>
          </cell>
          <cell r="F288">
            <v>69.5</v>
          </cell>
          <cell r="G288" t="str">
            <v>李志友</v>
          </cell>
          <cell r="H288">
            <v>30</v>
          </cell>
          <cell r="I288" t="str">
            <v>梅桂斌</v>
          </cell>
          <cell r="J288">
            <v>78</v>
          </cell>
          <cell r="K288" t="str">
            <v>尹英娇</v>
          </cell>
          <cell r="L288">
            <v>21</v>
          </cell>
          <cell r="M288"/>
          <cell r="N288">
            <v>16</v>
          </cell>
          <cell r="O288"/>
          <cell r="P288">
            <v>22</v>
          </cell>
          <cell r="Q288"/>
          <cell r="R288">
            <v>39</v>
          </cell>
          <cell r="S288" t="str">
            <v>沙正芳</v>
          </cell>
          <cell r="T288">
            <v>28</v>
          </cell>
          <cell r="U288" t="str">
            <v>邓琪</v>
          </cell>
          <cell r="V288">
            <v>28</v>
          </cell>
          <cell r="W288" t="str">
            <v>李树海</v>
          </cell>
        </row>
        <row r="289">
          <cell r="B289" t="str">
            <v>G51342220060608582X</v>
          </cell>
          <cell r="C289">
            <v>6</v>
          </cell>
          <cell r="D289" t="str">
            <v>次巴拉初</v>
          </cell>
          <cell r="E289">
            <v>373.5</v>
          </cell>
          <cell r="F289">
            <v>89.5</v>
          </cell>
          <cell r="G289" t="str">
            <v>李志友</v>
          </cell>
          <cell r="H289">
            <v>76</v>
          </cell>
          <cell r="I289" t="str">
            <v>马磊</v>
          </cell>
          <cell r="J289">
            <v>56</v>
          </cell>
          <cell r="K289" t="str">
            <v>东梅</v>
          </cell>
          <cell r="L289">
            <v>33.5</v>
          </cell>
          <cell r="M289" t="str">
            <v>次珍扎保</v>
          </cell>
          <cell r="N289">
            <v>67</v>
          </cell>
          <cell r="O289" t="str">
            <v>郑强秋</v>
          </cell>
          <cell r="P289">
            <v>51.5</v>
          </cell>
          <cell r="Q289" t="str">
            <v>龙志云</v>
          </cell>
          <cell r="R289">
            <v>37</v>
          </cell>
          <cell r="S289"/>
          <cell r="T289">
            <v>47</v>
          </cell>
          <cell r="U289"/>
          <cell r="V289">
            <v>47</v>
          </cell>
          <cell r="W289"/>
        </row>
        <row r="290">
          <cell r="B290" t="str">
            <v>G513422200605073827</v>
          </cell>
          <cell r="C290">
            <v>10</v>
          </cell>
          <cell r="D290" t="str">
            <v>王玉</v>
          </cell>
          <cell r="E290">
            <v>331</v>
          </cell>
          <cell r="F290">
            <v>89.5</v>
          </cell>
          <cell r="G290" t="str">
            <v>刘玲君</v>
          </cell>
          <cell r="H290">
            <v>39</v>
          </cell>
          <cell r="I290" t="str">
            <v>陈强</v>
          </cell>
          <cell r="J290">
            <v>81.5</v>
          </cell>
          <cell r="K290" t="str">
            <v>车梦德</v>
          </cell>
          <cell r="L290">
            <v>18.5</v>
          </cell>
          <cell r="M290"/>
          <cell r="N290">
            <v>21</v>
          </cell>
          <cell r="O290"/>
          <cell r="P290">
            <v>18.5</v>
          </cell>
          <cell r="Q290"/>
          <cell r="R290">
            <v>54</v>
          </cell>
          <cell r="S290" t="str">
            <v>沙正芳</v>
          </cell>
          <cell r="T290">
            <v>31</v>
          </cell>
          <cell r="U290" t="str">
            <v>徐志兵</v>
          </cell>
          <cell r="V290">
            <v>31</v>
          </cell>
          <cell r="W290" t="str">
            <v>骆泽群</v>
          </cell>
        </row>
        <row r="291">
          <cell r="B291" t="str">
            <v>G513422200508194811</v>
          </cell>
          <cell r="C291">
            <v>11</v>
          </cell>
          <cell r="D291" t="str">
            <v>丁巴启皮</v>
          </cell>
          <cell r="E291">
            <v>324.5</v>
          </cell>
          <cell r="F291">
            <v>75.5</v>
          </cell>
          <cell r="G291" t="str">
            <v>甲阿祝玛</v>
          </cell>
          <cell r="H291">
            <v>79.5</v>
          </cell>
          <cell r="I291" t="str">
            <v>梅桂斌</v>
          </cell>
          <cell r="J291">
            <v>40.5</v>
          </cell>
          <cell r="K291" t="str">
            <v>黄健均</v>
          </cell>
          <cell r="L291">
            <v>51.5</v>
          </cell>
          <cell r="M291"/>
          <cell r="N291">
            <v>39</v>
          </cell>
          <cell r="O291"/>
          <cell r="P291">
            <v>38.5</v>
          </cell>
          <cell r="Q291"/>
          <cell r="R291">
            <v>39</v>
          </cell>
          <cell r="S291" t="str">
            <v>向雅欣</v>
          </cell>
          <cell r="T291">
            <v>36</v>
          </cell>
          <cell r="U291" t="str">
            <v>沙华莺</v>
          </cell>
          <cell r="V291">
            <v>36</v>
          </cell>
          <cell r="W291" t="str">
            <v>骆泽群</v>
          </cell>
        </row>
        <row r="292">
          <cell r="B292" t="str">
            <v>G513422200704195029</v>
          </cell>
          <cell r="C292">
            <v>11</v>
          </cell>
          <cell r="D292" t="str">
            <v>扎西拉姆</v>
          </cell>
          <cell r="E292">
            <v>359.5</v>
          </cell>
          <cell r="F292">
            <v>92</v>
          </cell>
          <cell r="G292" t="str">
            <v>甲阿祝玛</v>
          </cell>
          <cell r="H292">
            <v>38</v>
          </cell>
          <cell r="I292" t="str">
            <v>梅桂斌</v>
          </cell>
          <cell r="J292">
            <v>56.5</v>
          </cell>
          <cell r="K292" t="str">
            <v>黄健均</v>
          </cell>
          <cell r="L292">
            <v>19.5</v>
          </cell>
          <cell r="M292"/>
          <cell r="N292">
            <v>19</v>
          </cell>
          <cell r="O292"/>
          <cell r="P292">
            <v>24.5</v>
          </cell>
          <cell r="Q292"/>
          <cell r="R292">
            <v>70</v>
          </cell>
          <cell r="S292" t="str">
            <v>向雅欣</v>
          </cell>
          <cell r="T292">
            <v>44</v>
          </cell>
          <cell r="U292" t="str">
            <v>沙华莺</v>
          </cell>
          <cell r="V292">
            <v>44</v>
          </cell>
          <cell r="W292" t="str">
            <v>骆泽群</v>
          </cell>
        </row>
        <row r="293">
          <cell r="B293" t="str">
            <v>G513422200503106624</v>
          </cell>
          <cell r="C293">
            <v>5</v>
          </cell>
          <cell r="D293" t="str">
            <v>韩车其</v>
          </cell>
          <cell r="E293">
            <v>350.5</v>
          </cell>
          <cell r="F293">
            <v>91.5</v>
          </cell>
          <cell r="G293" t="str">
            <v>曹霞</v>
          </cell>
          <cell r="H293">
            <v>67</v>
          </cell>
          <cell r="I293" t="str">
            <v>次儿祝玛</v>
          </cell>
          <cell r="J293">
            <v>72</v>
          </cell>
          <cell r="K293" t="str">
            <v>肖秀秀</v>
          </cell>
          <cell r="L293">
            <v>41</v>
          </cell>
          <cell r="M293" t="str">
            <v>胡伟杰</v>
          </cell>
          <cell r="N293">
            <v>35</v>
          </cell>
          <cell r="O293" t="str">
            <v>刘红</v>
          </cell>
          <cell r="P293">
            <v>44</v>
          </cell>
          <cell r="Q293" t="str">
            <v>龙志云</v>
          </cell>
          <cell r="R293">
            <v>34</v>
          </cell>
          <cell r="S293"/>
          <cell r="T293">
            <v>36</v>
          </cell>
          <cell r="U293"/>
          <cell r="V293">
            <v>36</v>
          </cell>
          <cell r="W293"/>
        </row>
        <row r="294">
          <cell r="B294" t="str">
            <v>G513422200809095024</v>
          </cell>
          <cell r="C294">
            <v>4</v>
          </cell>
          <cell r="D294" t="str">
            <v>彭友兰</v>
          </cell>
          <cell r="E294">
            <v>348.5</v>
          </cell>
          <cell r="F294">
            <v>87.5</v>
          </cell>
          <cell r="G294" t="str">
            <v>叶仁芳</v>
          </cell>
          <cell r="H294">
            <v>40</v>
          </cell>
          <cell r="I294" t="str">
            <v>苏朗偏初</v>
          </cell>
          <cell r="J294">
            <v>69</v>
          </cell>
          <cell r="K294" t="str">
            <v>东梅</v>
          </cell>
          <cell r="L294">
            <v>23.5</v>
          </cell>
          <cell r="M294" t="str">
            <v>兰举银</v>
          </cell>
          <cell r="N294">
            <v>24</v>
          </cell>
          <cell r="O294" t="str">
            <v>方帮林</v>
          </cell>
          <cell r="P294">
            <v>19.5</v>
          </cell>
          <cell r="Q294" t="str">
            <v>田友米</v>
          </cell>
          <cell r="R294">
            <v>64</v>
          </cell>
          <cell r="S294"/>
          <cell r="T294">
            <v>53</v>
          </cell>
          <cell r="U294"/>
          <cell r="V294">
            <v>53</v>
          </cell>
          <cell r="W294"/>
        </row>
        <row r="295">
          <cell r="B295" t="str">
            <v>G513422200208094229</v>
          </cell>
          <cell r="C295">
            <v>5</v>
          </cell>
          <cell r="D295" t="str">
            <v>降初玛</v>
          </cell>
          <cell r="E295">
            <v>279</v>
          </cell>
          <cell r="F295">
            <v>75.5</v>
          </cell>
          <cell r="G295" t="str">
            <v>曹霞</v>
          </cell>
          <cell r="H295">
            <v>60</v>
          </cell>
          <cell r="I295" t="str">
            <v>次儿祝玛</v>
          </cell>
          <cell r="J295">
            <v>45</v>
          </cell>
          <cell r="K295" t="str">
            <v>肖秀秀</v>
          </cell>
          <cell r="L295">
            <v>23</v>
          </cell>
          <cell r="M295" t="str">
            <v>胡伟杰</v>
          </cell>
          <cell r="N295">
            <v>38</v>
          </cell>
          <cell r="O295" t="str">
            <v>刘红</v>
          </cell>
          <cell r="P295">
            <v>37.5</v>
          </cell>
          <cell r="Q295" t="str">
            <v>龙志云</v>
          </cell>
          <cell r="R295">
            <v>22</v>
          </cell>
          <cell r="S295"/>
          <cell r="T295">
            <v>38</v>
          </cell>
          <cell r="U295"/>
          <cell r="V295">
            <v>38</v>
          </cell>
          <cell r="W295"/>
        </row>
        <row r="296">
          <cell r="B296" t="str">
            <v>G513422200509106617</v>
          </cell>
          <cell r="C296">
            <v>7</v>
          </cell>
          <cell r="D296" t="str">
            <v>韩子军</v>
          </cell>
          <cell r="E296">
            <v>301.5</v>
          </cell>
          <cell r="F296">
            <v>70</v>
          </cell>
          <cell r="G296" t="str">
            <v>龚霞</v>
          </cell>
          <cell r="H296">
            <v>68</v>
          </cell>
          <cell r="I296" t="str">
            <v>扎拉</v>
          </cell>
          <cell r="J296">
            <v>46.5</v>
          </cell>
          <cell r="K296" t="str">
            <v>冷开艳</v>
          </cell>
          <cell r="L296">
            <v>30</v>
          </cell>
          <cell r="M296" t="str">
            <v>次珍扎保</v>
          </cell>
          <cell r="N296">
            <v>33</v>
          </cell>
          <cell r="O296" t="str">
            <v>刘红</v>
          </cell>
          <cell r="P296">
            <v>19</v>
          </cell>
          <cell r="Q296" t="str">
            <v>杨建</v>
          </cell>
          <cell r="R296">
            <v>38</v>
          </cell>
          <cell r="S296"/>
          <cell r="T296">
            <v>54</v>
          </cell>
          <cell r="U296"/>
          <cell r="V296">
            <v>54</v>
          </cell>
          <cell r="W296"/>
        </row>
        <row r="297">
          <cell r="B297" t="str">
            <v>G513422200602052940</v>
          </cell>
          <cell r="C297">
            <v>7</v>
          </cell>
          <cell r="D297" t="str">
            <v>严嘉明</v>
          </cell>
          <cell r="E297">
            <v>303.5</v>
          </cell>
          <cell r="F297">
            <v>74.5</v>
          </cell>
          <cell r="G297" t="str">
            <v>龚霞</v>
          </cell>
          <cell r="H297">
            <v>70</v>
          </cell>
          <cell r="I297" t="str">
            <v>扎拉</v>
          </cell>
          <cell r="J297">
            <v>57.5</v>
          </cell>
          <cell r="K297" t="str">
            <v>冷开艳</v>
          </cell>
          <cell r="L297">
            <v>26.5</v>
          </cell>
          <cell r="M297" t="str">
            <v>次珍扎保</v>
          </cell>
          <cell r="N297">
            <v>36</v>
          </cell>
          <cell r="O297" t="str">
            <v>刘红</v>
          </cell>
          <cell r="P297">
            <v>39</v>
          </cell>
          <cell r="Q297" t="str">
            <v>杨建</v>
          </cell>
          <cell r="R297">
            <v>26</v>
          </cell>
          <cell r="S297"/>
          <cell r="T297">
            <v>27</v>
          </cell>
          <cell r="U297"/>
          <cell r="V297">
            <v>27</v>
          </cell>
          <cell r="W297"/>
        </row>
        <row r="298">
          <cell r="B298" t="str">
            <v>G513422200512251348</v>
          </cell>
          <cell r="C298">
            <v>10</v>
          </cell>
          <cell r="D298" t="str">
            <v>苏志英</v>
          </cell>
          <cell r="E298">
            <v>328.5</v>
          </cell>
          <cell r="F298">
            <v>74.5</v>
          </cell>
          <cell r="G298" t="str">
            <v>刘玲君</v>
          </cell>
          <cell r="H298">
            <v>66</v>
          </cell>
          <cell r="I298" t="str">
            <v>陈强</v>
          </cell>
          <cell r="J298">
            <v>68</v>
          </cell>
          <cell r="K298" t="str">
            <v>车梦德</v>
          </cell>
          <cell r="L298">
            <v>9</v>
          </cell>
          <cell r="M298"/>
          <cell r="N298">
            <v>21</v>
          </cell>
          <cell r="O298"/>
          <cell r="P298">
            <v>17.5</v>
          </cell>
          <cell r="Q298"/>
          <cell r="R298">
            <v>62</v>
          </cell>
          <cell r="S298" t="str">
            <v>沙正芳</v>
          </cell>
          <cell r="T298">
            <v>26</v>
          </cell>
          <cell r="U298" t="str">
            <v>徐志兵</v>
          </cell>
          <cell r="V298">
            <v>26</v>
          </cell>
          <cell r="W298" t="str">
            <v>骆泽群</v>
          </cell>
        </row>
        <row r="299">
          <cell r="B299" t="str">
            <v>G513422200304081946</v>
          </cell>
          <cell r="C299">
            <v>4</v>
          </cell>
          <cell r="D299" t="str">
            <v>苏春秀</v>
          </cell>
          <cell r="E299">
            <v>348</v>
          </cell>
          <cell r="F299">
            <v>81.5</v>
          </cell>
          <cell r="G299" t="str">
            <v>叶仁芳</v>
          </cell>
          <cell r="H299">
            <v>66</v>
          </cell>
          <cell r="I299" t="str">
            <v>苏朗偏初</v>
          </cell>
          <cell r="J299">
            <v>56.5</v>
          </cell>
          <cell r="K299" t="str">
            <v>东梅</v>
          </cell>
          <cell r="L299">
            <v>23</v>
          </cell>
          <cell r="M299" t="str">
            <v>兰举银</v>
          </cell>
          <cell r="N299">
            <v>36</v>
          </cell>
          <cell r="O299" t="str">
            <v>方帮林</v>
          </cell>
          <cell r="P299">
            <v>26</v>
          </cell>
          <cell r="Q299" t="str">
            <v>田友米</v>
          </cell>
          <cell r="R299">
            <v>62</v>
          </cell>
          <cell r="S299"/>
          <cell r="T299">
            <v>57</v>
          </cell>
          <cell r="U299"/>
          <cell r="V299">
            <v>57</v>
          </cell>
          <cell r="W299"/>
        </row>
        <row r="300">
          <cell r="B300" t="str">
            <v>G513422200508260911</v>
          </cell>
          <cell r="C300">
            <v>5</v>
          </cell>
          <cell r="D300" t="str">
            <v>杨兵</v>
          </cell>
          <cell r="E300">
            <v>279</v>
          </cell>
          <cell r="F300">
            <v>76</v>
          </cell>
          <cell r="G300" t="str">
            <v>曹霞</v>
          </cell>
          <cell r="H300">
            <v>63</v>
          </cell>
          <cell r="I300" t="str">
            <v>次儿祝玛</v>
          </cell>
          <cell r="J300">
            <v>62</v>
          </cell>
          <cell r="K300" t="str">
            <v>肖秀秀</v>
          </cell>
          <cell r="L300">
            <v>26</v>
          </cell>
          <cell r="M300" t="str">
            <v>胡伟杰</v>
          </cell>
          <cell r="N300">
            <v>27.5</v>
          </cell>
          <cell r="O300" t="str">
            <v>刘红</v>
          </cell>
          <cell r="P300">
            <v>24.5</v>
          </cell>
          <cell r="Q300" t="str">
            <v>龙志云</v>
          </cell>
          <cell r="R300">
            <v>22</v>
          </cell>
          <cell r="S300"/>
          <cell r="T300">
            <v>28</v>
          </cell>
          <cell r="U300"/>
          <cell r="V300">
            <v>28</v>
          </cell>
          <cell r="W300"/>
        </row>
        <row r="301">
          <cell r="B301" t="str">
            <v>G513422200510151511</v>
          </cell>
          <cell r="C301">
            <v>4</v>
          </cell>
          <cell r="D301" t="str">
            <v>刘厚俊</v>
          </cell>
          <cell r="E301">
            <v>362.5</v>
          </cell>
          <cell r="F301">
            <v>82</v>
          </cell>
          <cell r="G301" t="str">
            <v>叶仁芳</v>
          </cell>
          <cell r="H301">
            <v>76</v>
          </cell>
          <cell r="I301" t="str">
            <v>苏朗偏初</v>
          </cell>
          <cell r="J301">
            <v>56.5</v>
          </cell>
          <cell r="K301" t="str">
            <v>东梅</v>
          </cell>
          <cell r="L301">
            <v>42.5</v>
          </cell>
          <cell r="M301" t="str">
            <v>兰举银</v>
          </cell>
          <cell r="N301">
            <v>49</v>
          </cell>
          <cell r="O301" t="str">
            <v>方帮林</v>
          </cell>
          <cell r="P301">
            <v>56.5</v>
          </cell>
          <cell r="Q301" t="str">
            <v>田友米</v>
          </cell>
          <cell r="R301">
            <v>33</v>
          </cell>
          <cell r="S301"/>
          <cell r="T301">
            <v>43</v>
          </cell>
          <cell r="U301"/>
          <cell r="V301">
            <v>43</v>
          </cell>
          <cell r="W301"/>
        </row>
        <row r="302">
          <cell r="B302" t="str">
            <v>G513422200601251921</v>
          </cell>
          <cell r="C302">
            <v>5</v>
          </cell>
          <cell r="D302" t="str">
            <v>潘贵丽</v>
          </cell>
          <cell r="E302">
            <v>384.5</v>
          </cell>
          <cell r="F302">
            <v>88.5</v>
          </cell>
          <cell r="G302" t="str">
            <v>曹霞</v>
          </cell>
          <cell r="H302">
            <v>63</v>
          </cell>
          <cell r="I302" t="str">
            <v>次儿祝玛</v>
          </cell>
          <cell r="J302">
            <v>59</v>
          </cell>
          <cell r="K302" t="str">
            <v>肖秀秀</v>
          </cell>
          <cell r="L302">
            <v>29</v>
          </cell>
          <cell r="M302" t="str">
            <v>胡伟杰</v>
          </cell>
          <cell r="N302">
            <v>16</v>
          </cell>
          <cell r="O302" t="str">
            <v>刘红</v>
          </cell>
          <cell r="P302">
            <v>22</v>
          </cell>
          <cell r="Q302" t="str">
            <v>龙志云</v>
          </cell>
          <cell r="R302">
            <v>71</v>
          </cell>
          <cell r="S302"/>
          <cell r="T302">
            <v>54</v>
          </cell>
          <cell r="U302"/>
          <cell r="V302">
            <v>54</v>
          </cell>
          <cell r="W302"/>
        </row>
        <row r="303">
          <cell r="B303" t="str">
            <v>G513422200407182125</v>
          </cell>
          <cell r="C303">
            <v>5</v>
          </cell>
          <cell r="D303" t="str">
            <v>古小英</v>
          </cell>
          <cell r="E303">
            <v>342</v>
          </cell>
          <cell r="F303">
            <v>82</v>
          </cell>
          <cell r="G303" t="str">
            <v>曹霞</v>
          </cell>
          <cell r="H303">
            <v>74</v>
          </cell>
          <cell r="I303" t="str">
            <v>次儿祝玛</v>
          </cell>
          <cell r="J303">
            <v>75.5</v>
          </cell>
          <cell r="K303" t="str">
            <v>肖秀秀</v>
          </cell>
          <cell r="L303">
            <v>32</v>
          </cell>
          <cell r="M303" t="str">
            <v>胡伟杰</v>
          </cell>
          <cell r="N303">
            <v>44</v>
          </cell>
          <cell r="O303" t="str">
            <v>刘红</v>
          </cell>
          <cell r="P303">
            <v>34.5</v>
          </cell>
          <cell r="Q303" t="str">
            <v>龙志云</v>
          </cell>
          <cell r="R303">
            <v>26</v>
          </cell>
          <cell r="S303"/>
          <cell r="T303">
            <v>28</v>
          </cell>
          <cell r="U303"/>
          <cell r="V303">
            <v>28</v>
          </cell>
          <cell r="W303"/>
        </row>
        <row r="304">
          <cell r="B304" t="str">
            <v>G513422200401151125</v>
          </cell>
          <cell r="C304" t="str">
            <v>休学</v>
          </cell>
          <cell r="D304" t="str">
            <v>熊秀英</v>
          </cell>
          <cell r="E304">
            <v>0</v>
          </cell>
          <cell r="F304">
            <v>95</v>
          </cell>
          <cell r="G304"/>
          <cell r="H304">
            <v>66</v>
          </cell>
          <cell r="I304"/>
          <cell r="J304">
            <v>86</v>
          </cell>
          <cell r="K304"/>
          <cell r="L304">
            <v>39</v>
          </cell>
          <cell r="M304"/>
          <cell r="N304">
            <v>51.5</v>
          </cell>
          <cell r="O304"/>
          <cell r="P304">
            <v>65.5</v>
          </cell>
          <cell r="Q304"/>
          <cell r="R304">
            <v>0</v>
          </cell>
          <cell r="S304"/>
          <cell r="T304">
            <v>0</v>
          </cell>
          <cell r="U304"/>
          <cell r="V304">
            <v>0</v>
          </cell>
          <cell r="W304"/>
        </row>
        <row r="305">
          <cell r="B305" t="str">
            <v>G513422200605074221</v>
          </cell>
          <cell r="C305">
            <v>10</v>
          </cell>
          <cell r="D305" t="str">
            <v>边玛拉姆</v>
          </cell>
          <cell r="E305">
            <v>322</v>
          </cell>
          <cell r="F305">
            <v>73</v>
          </cell>
          <cell r="G305" t="str">
            <v>刘玲君</v>
          </cell>
          <cell r="H305">
            <v>63</v>
          </cell>
          <cell r="I305" t="str">
            <v>陈强</v>
          </cell>
          <cell r="J305">
            <v>78</v>
          </cell>
          <cell r="K305" t="str">
            <v>车梦德</v>
          </cell>
          <cell r="L305">
            <v>16.5</v>
          </cell>
          <cell r="M305"/>
          <cell r="N305">
            <v>18</v>
          </cell>
          <cell r="O305"/>
          <cell r="P305">
            <v>16.5</v>
          </cell>
          <cell r="Q305"/>
          <cell r="R305">
            <v>42</v>
          </cell>
          <cell r="S305" t="str">
            <v>沙正芳</v>
          </cell>
          <cell r="T305">
            <v>30</v>
          </cell>
          <cell r="U305" t="str">
            <v>徐志兵</v>
          </cell>
          <cell r="V305">
            <v>30</v>
          </cell>
          <cell r="W305" t="str">
            <v>骆泽群</v>
          </cell>
        </row>
        <row r="306">
          <cell r="B306" t="str">
            <v>G513422200511231521</v>
          </cell>
          <cell r="C306">
            <v>11</v>
          </cell>
          <cell r="D306" t="str">
            <v>鲁娟</v>
          </cell>
          <cell r="E306">
            <v>396.5</v>
          </cell>
          <cell r="F306">
            <v>91.5</v>
          </cell>
          <cell r="G306" t="str">
            <v>甲阿祝玛</v>
          </cell>
          <cell r="H306">
            <v>51</v>
          </cell>
          <cell r="I306" t="str">
            <v>梅桂斌</v>
          </cell>
          <cell r="J306">
            <v>79</v>
          </cell>
          <cell r="K306" t="str">
            <v>黄健均</v>
          </cell>
          <cell r="L306">
            <v>15.5</v>
          </cell>
          <cell r="M306"/>
          <cell r="N306">
            <v>24</v>
          </cell>
          <cell r="O306"/>
          <cell r="P306">
            <v>21.5</v>
          </cell>
          <cell r="Q306"/>
          <cell r="R306">
            <v>68</v>
          </cell>
          <cell r="S306" t="str">
            <v>向雅欣</v>
          </cell>
          <cell r="T306">
            <v>54</v>
          </cell>
          <cell r="U306" t="str">
            <v>沙华莺</v>
          </cell>
          <cell r="V306">
            <v>54</v>
          </cell>
          <cell r="W306" t="str">
            <v>骆泽群</v>
          </cell>
        </row>
        <row r="307">
          <cell r="B307" t="str">
            <v>G51342220020307152X</v>
          </cell>
          <cell r="C307">
            <v>12</v>
          </cell>
          <cell r="D307" t="str">
            <v>邱燕</v>
          </cell>
          <cell r="E307">
            <v>323</v>
          </cell>
          <cell r="F307">
            <v>80</v>
          </cell>
          <cell r="G307" t="str">
            <v>李志友</v>
          </cell>
          <cell r="H307">
            <v>74.5</v>
          </cell>
          <cell r="I307" t="str">
            <v>梅桂斌</v>
          </cell>
          <cell r="J307">
            <v>71</v>
          </cell>
          <cell r="K307" t="str">
            <v>尹英娇</v>
          </cell>
          <cell r="L307">
            <v>22.5</v>
          </cell>
          <cell r="M307"/>
          <cell r="N307">
            <v>29</v>
          </cell>
          <cell r="O307"/>
          <cell r="P307">
            <v>46</v>
          </cell>
          <cell r="Q307"/>
          <cell r="R307">
            <v>33</v>
          </cell>
          <cell r="S307" t="str">
            <v>沙正芳</v>
          </cell>
          <cell r="T307">
            <v>43</v>
          </cell>
          <cell r="U307" t="str">
            <v>邓琪</v>
          </cell>
          <cell r="V307">
            <v>43</v>
          </cell>
          <cell r="W307" t="str">
            <v>李树海</v>
          </cell>
        </row>
        <row r="308">
          <cell r="B308" t="str">
            <v>G513422200705102760</v>
          </cell>
          <cell r="C308">
            <v>6</v>
          </cell>
          <cell r="D308" t="str">
            <v>马雅纯</v>
          </cell>
          <cell r="E308">
            <v>377</v>
          </cell>
          <cell r="F308">
            <v>82</v>
          </cell>
          <cell r="G308" t="str">
            <v>李志友</v>
          </cell>
          <cell r="H308">
            <v>63</v>
          </cell>
          <cell r="I308" t="str">
            <v>马磊</v>
          </cell>
          <cell r="J308">
            <v>68</v>
          </cell>
          <cell r="K308" t="str">
            <v>东梅</v>
          </cell>
          <cell r="L308">
            <v>18</v>
          </cell>
          <cell r="M308" t="str">
            <v>次珍扎保</v>
          </cell>
          <cell r="N308">
            <v>37</v>
          </cell>
          <cell r="O308" t="str">
            <v>郑强秋</v>
          </cell>
          <cell r="P308">
            <v>29.5</v>
          </cell>
          <cell r="Q308" t="str">
            <v>龙志云</v>
          </cell>
          <cell r="R308">
            <v>61</v>
          </cell>
          <cell r="S308"/>
          <cell r="T308">
            <v>49</v>
          </cell>
          <cell r="U308"/>
          <cell r="V308">
            <v>49</v>
          </cell>
          <cell r="W308"/>
        </row>
        <row r="309">
          <cell r="B309" t="str">
            <v>G513422200801036820</v>
          </cell>
          <cell r="C309">
            <v>6</v>
          </cell>
          <cell r="D309" t="str">
            <v>王明</v>
          </cell>
          <cell r="E309">
            <v>378.5</v>
          </cell>
          <cell r="F309">
            <v>79.5</v>
          </cell>
          <cell r="G309" t="str">
            <v>李志友</v>
          </cell>
          <cell r="H309">
            <v>81</v>
          </cell>
          <cell r="I309" t="str">
            <v>马磊</v>
          </cell>
          <cell r="J309">
            <v>80</v>
          </cell>
          <cell r="K309" t="str">
            <v>东梅</v>
          </cell>
          <cell r="L309">
            <v>31</v>
          </cell>
          <cell r="M309" t="str">
            <v>次珍扎保</v>
          </cell>
          <cell r="N309">
            <v>55</v>
          </cell>
          <cell r="O309" t="str">
            <v>郑强秋</v>
          </cell>
          <cell r="P309">
            <v>52</v>
          </cell>
          <cell r="Q309" t="str">
            <v>龙志云</v>
          </cell>
          <cell r="R309">
            <v>21</v>
          </cell>
          <cell r="S309"/>
          <cell r="T309">
            <v>32</v>
          </cell>
          <cell r="U309"/>
          <cell r="V309">
            <v>32</v>
          </cell>
          <cell r="W309"/>
        </row>
        <row r="310">
          <cell r="B310" t="str">
            <v>G513422200409186437</v>
          </cell>
          <cell r="C310">
            <v>2</v>
          </cell>
          <cell r="D310" t="str">
            <v>杜基次仁</v>
          </cell>
          <cell r="E310">
            <v>388</v>
          </cell>
          <cell r="F310">
            <v>89</v>
          </cell>
          <cell r="G310" t="str">
            <v>叶仁芳</v>
          </cell>
          <cell r="H310">
            <v>65</v>
          </cell>
          <cell r="I310" t="str">
            <v>马磊</v>
          </cell>
          <cell r="J310">
            <v>70</v>
          </cell>
          <cell r="K310" t="str">
            <v>冷开艳</v>
          </cell>
          <cell r="L310">
            <v>48.5</v>
          </cell>
          <cell r="M310" t="str">
            <v>高贵勇</v>
          </cell>
          <cell r="N310">
            <v>59</v>
          </cell>
          <cell r="O310" t="str">
            <v>刘厚江/方帮林</v>
          </cell>
          <cell r="P310">
            <v>56.5</v>
          </cell>
          <cell r="Q310" t="str">
            <v>田友米</v>
          </cell>
          <cell r="R310">
            <v>0</v>
          </cell>
          <cell r="S310"/>
          <cell r="T310">
            <v>0</v>
          </cell>
          <cell r="U310"/>
          <cell r="V310">
            <v>0</v>
          </cell>
          <cell r="W310"/>
        </row>
        <row r="311">
          <cell r="B311" t="str">
            <v>G51342220051108033X</v>
          </cell>
          <cell r="C311">
            <v>4</v>
          </cell>
          <cell r="D311" t="str">
            <v>杨发粒</v>
          </cell>
          <cell r="E311">
            <v>285.5</v>
          </cell>
          <cell r="F311">
            <v>65.5</v>
          </cell>
          <cell r="G311" t="str">
            <v>叶仁芳</v>
          </cell>
          <cell r="H311">
            <v>53</v>
          </cell>
          <cell r="I311" t="str">
            <v>苏朗偏初</v>
          </cell>
          <cell r="J311">
            <v>43.5</v>
          </cell>
          <cell r="K311" t="str">
            <v>东梅</v>
          </cell>
          <cell r="L311">
            <v>31</v>
          </cell>
          <cell r="M311" t="str">
            <v>兰举银</v>
          </cell>
          <cell r="N311">
            <v>48.5</v>
          </cell>
          <cell r="O311" t="str">
            <v>方帮林</v>
          </cell>
          <cell r="P311">
            <v>44</v>
          </cell>
          <cell r="Q311" t="str">
            <v>田友米</v>
          </cell>
          <cell r="R311">
            <v>15</v>
          </cell>
          <cell r="S311"/>
          <cell r="T311">
            <v>38</v>
          </cell>
          <cell r="U311"/>
          <cell r="V311">
            <v>38</v>
          </cell>
          <cell r="W311"/>
        </row>
        <row r="312">
          <cell r="B312" t="str">
            <v>G513422200704210014</v>
          </cell>
          <cell r="C312">
            <v>7</v>
          </cell>
          <cell r="D312" t="str">
            <v>吕发明</v>
          </cell>
          <cell r="E312">
            <v>299.5</v>
          </cell>
          <cell r="F312">
            <v>91</v>
          </cell>
          <cell r="G312" t="str">
            <v>龚霞</v>
          </cell>
          <cell r="H312">
            <v>51</v>
          </cell>
          <cell r="I312" t="str">
            <v>扎拉</v>
          </cell>
          <cell r="J312">
            <v>34.5</v>
          </cell>
          <cell r="K312" t="str">
            <v>冷开艳</v>
          </cell>
          <cell r="L312">
            <v>24.5</v>
          </cell>
          <cell r="M312" t="str">
            <v>次珍扎保</v>
          </cell>
          <cell r="N312">
            <v>22.5</v>
          </cell>
          <cell r="O312" t="str">
            <v>刘红</v>
          </cell>
          <cell r="P312">
            <v>14</v>
          </cell>
          <cell r="Q312" t="str">
            <v>杨建</v>
          </cell>
          <cell r="R312">
            <v>37</v>
          </cell>
          <cell r="S312"/>
          <cell r="T312">
            <v>34</v>
          </cell>
          <cell r="U312"/>
          <cell r="V312">
            <v>34</v>
          </cell>
          <cell r="W312"/>
        </row>
        <row r="313">
          <cell r="B313" t="str">
            <v>G513422200305242713</v>
          </cell>
          <cell r="C313">
            <v>5</v>
          </cell>
          <cell r="D313" t="str">
            <v>沈建龙</v>
          </cell>
          <cell r="E313">
            <v>281.5</v>
          </cell>
          <cell r="F313">
            <v>70</v>
          </cell>
          <cell r="G313" t="str">
            <v>曹霞</v>
          </cell>
          <cell r="H313">
            <v>56</v>
          </cell>
          <cell r="I313" t="str">
            <v>次儿祝玛</v>
          </cell>
          <cell r="J313">
            <v>58</v>
          </cell>
          <cell r="K313" t="str">
            <v>肖秀秀</v>
          </cell>
          <cell r="L313">
            <v>34</v>
          </cell>
          <cell r="M313" t="str">
            <v>胡伟杰</v>
          </cell>
          <cell r="N313">
            <v>32</v>
          </cell>
          <cell r="O313" t="str">
            <v>刘红</v>
          </cell>
          <cell r="P313">
            <v>31.5</v>
          </cell>
          <cell r="Q313" t="str">
            <v>龙志云</v>
          </cell>
          <cell r="R313">
            <v>22</v>
          </cell>
          <cell r="S313"/>
          <cell r="T313">
            <v>32</v>
          </cell>
          <cell r="U313"/>
          <cell r="V313">
            <v>32</v>
          </cell>
          <cell r="W313"/>
        </row>
        <row r="314">
          <cell r="B314" t="str">
            <v>G513422200606062126</v>
          </cell>
          <cell r="C314">
            <v>12</v>
          </cell>
          <cell r="D314" t="str">
            <v>扎西央宗</v>
          </cell>
          <cell r="E314">
            <v>263.5</v>
          </cell>
          <cell r="F314">
            <v>72</v>
          </cell>
          <cell r="G314" t="str">
            <v>李志友</v>
          </cell>
          <cell r="H314">
            <v>38</v>
          </cell>
          <cell r="I314" t="str">
            <v>梅桂斌</v>
          </cell>
          <cell r="J314">
            <v>75</v>
          </cell>
          <cell r="K314" t="str">
            <v>尹英娇</v>
          </cell>
          <cell r="L314">
            <v>16.5</v>
          </cell>
          <cell r="M314"/>
          <cell r="N314">
            <v>29</v>
          </cell>
          <cell r="O314"/>
          <cell r="P314">
            <v>33</v>
          </cell>
          <cell r="Q314"/>
          <cell r="R314">
            <v>52</v>
          </cell>
          <cell r="S314" t="str">
            <v>沙正芳</v>
          </cell>
          <cell r="T314">
            <v>44</v>
          </cell>
          <cell r="U314" t="str">
            <v>邓琪</v>
          </cell>
          <cell r="V314">
            <v>44</v>
          </cell>
          <cell r="W314" t="str">
            <v>李树海</v>
          </cell>
        </row>
        <row r="315">
          <cell r="B315" t="str">
            <v>G513422200506122320</v>
          </cell>
          <cell r="C315">
            <v>4</v>
          </cell>
          <cell r="D315" t="str">
            <v>张安心</v>
          </cell>
          <cell r="E315">
            <v>254</v>
          </cell>
          <cell r="F315">
            <v>74.5</v>
          </cell>
          <cell r="G315" t="str">
            <v>叶仁芳</v>
          </cell>
          <cell r="H315">
            <v>38</v>
          </cell>
          <cell r="I315" t="str">
            <v>苏朗偏初</v>
          </cell>
          <cell r="J315">
            <v>41.5</v>
          </cell>
          <cell r="K315" t="str">
            <v>东梅</v>
          </cell>
          <cell r="L315">
            <v>21</v>
          </cell>
          <cell r="M315" t="str">
            <v>兰举银</v>
          </cell>
          <cell r="N315">
            <v>27</v>
          </cell>
          <cell r="O315" t="str">
            <v>方帮林</v>
          </cell>
          <cell r="P315">
            <v>21.5</v>
          </cell>
          <cell r="Q315" t="str">
            <v>田友米</v>
          </cell>
          <cell r="R315">
            <v>27</v>
          </cell>
          <cell r="S315"/>
          <cell r="T315">
            <v>44</v>
          </cell>
          <cell r="U315"/>
          <cell r="V315">
            <v>44</v>
          </cell>
          <cell r="W315"/>
        </row>
        <row r="316">
          <cell r="B316" t="str">
            <v>G513422200410062749</v>
          </cell>
          <cell r="C316">
            <v>7</v>
          </cell>
          <cell r="D316" t="str">
            <v>毛顺芳</v>
          </cell>
          <cell r="E316">
            <v>315.5</v>
          </cell>
          <cell r="F316">
            <v>85.5</v>
          </cell>
          <cell r="G316" t="str">
            <v>龚霞</v>
          </cell>
          <cell r="H316">
            <v>52</v>
          </cell>
          <cell r="I316" t="str">
            <v>扎拉</v>
          </cell>
          <cell r="J316">
            <v>74</v>
          </cell>
          <cell r="K316" t="str">
            <v>冷开艳</v>
          </cell>
          <cell r="L316">
            <v>12.5</v>
          </cell>
          <cell r="M316" t="str">
            <v>次珍扎保</v>
          </cell>
          <cell r="N316">
            <v>12</v>
          </cell>
          <cell r="O316" t="str">
            <v>刘红</v>
          </cell>
          <cell r="P316">
            <v>22.5</v>
          </cell>
          <cell r="Q316" t="str">
            <v>杨建</v>
          </cell>
          <cell r="R316">
            <v>38</v>
          </cell>
          <cell r="S316"/>
          <cell r="T316">
            <v>30</v>
          </cell>
          <cell r="U316"/>
          <cell r="V316">
            <v>30</v>
          </cell>
          <cell r="W316"/>
        </row>
        <row r="317">
          <cell r="B317" t="str">
            <v>G513422200309154227</v>
          </cell>
          <cell r="C317">
            <v>10</v>
          </cell>
          <cell r="D317" t="str">
            <v>次仁央青</v>
          </cell>
          <cell r="E317">
            <v>354</v>
          </cell>
          <cell r="F317">
            <v>76</v>
          </cell>
          <cell r="G317" t="str">
            <v>刘玲君</v>
          </cell>
          <cell r="H317">
            <v>46</v>
          </cell>
          <cell r="I317" t="str">
            <v>陈强</v>
          </cell>
          <cell r="J317">
            <v>80</v>
          </cell>
          <cell r="K317" t="str">
            <v>车梦德</v>
          </cell>
          <cell r="L317">
            <v>13.5</v>
          </cell>
          <cell r="M317"/>
          <cell r="N317">
            <v>22</v>
          </cell>
          <cell r="O317"/>
          <cell r="P317">
            <v>30</v>
          </cell>
          <cell r="Q317"/>
          <cell r="R317">
            <v>73</v>
          </cell>
          <cell r="S317" t="str">
            <v>沙正芳</v>
          </cell>
          <cell r="T317">
            <v>34</v>
          </cell>
          <cell r="U317" t="str">
            <v>徐志兵</v>
          </cell>
          <cell r="V317">
            <v>34</v>
          </cell>
          <cell r="W317" t="str">
            <v>骆泽群</v>
          </cell>
        </row>
        <row r="318">
          <cell r="B318" t="str">
            <v>G513422200306084446</v>
          </cell>
          <cell r="C318">
            <v>11</v>
          </cell>
          <cell r="D318" t="str">
            <v>贾伍各</v>
          </cell>
          <cell r="E318">
            <v>332</v>
          </cell>
          <cell r="F318">
            <v>88</v>
          </cell>
          <cell r="G318" t="str">
            <v>甲阿祝玛</v>
          </cell>
          <cell r="H318">
            <v>28</v>
          </cell>
          <cell r="I318" t="str">
            <v>梅桂斌</v>
          </cell>
          <cell r="J318">
            <v>88</v>
          </cell>
          <cell r="K318" t="str">
            <v>黄健均</v>
          </cell>
          <cell r="L318">
            <v>15</v>
          </cell>
          <cell r="M318"/>
          <cell r="N318">
            <v>16</v>
          </cell>
          <cell r="O318"/>
          <cell r="P318">
            <v>20</v>
          </cell>
          <cell r="Q318"/>
          <cell r="R318">
            <v>61</v>
          </cell>
          <cell r="S318" t="str">
            <v>向雅欣</v>
          </cell>
          <cell r="T318">
            <v>34</v>
          </cell>
          <cell r="U318" t="str">
            <v>沙华莺</v>
          </cell>
          <cell r="V318">
            <v>34</v>
          </cell>
          <cell r="W318" t="str">
            <v>骆泽群</v>
          </cell>
        </row>
        <row r="319">
          <cell r="B319" t="str">
            <v>G513422200511301913</v>
          </cell>
          <cell r="C319">
            <v>11</v>
          </cell>
          <cell r="D319" t="str">
            <v>郭吉全</v>
          </cell>
          <cell r="E319">
            <v>329.5</v>
          </cell>
          <cell r="F319">
            <v>83.5</v>
          </cell>
          <cell r="G319" t="str">
            <v>甲阿祝玛</v>
          </cell>
          <cell r="H319">
            <v>57</v>
          </cell>
          <cell r="I319" t="str">
            <v>梅桂斌</v>
          </cell>
          <cell r="J319">
            <v>41</v>
          </cell>
          <cell r="K319" t="str">
            <v>黄健均</v>
          </cell>
          <cell r="L319">
            <v>13.5</v>
          </cell>
          <cell r="M319"/>
          <cell r="N319">
            <v>22</v>
          </cell>
          <cell r="O319"/>
          <cell r="P319">
            <v>14.5</v>
          </cell>
          <cell r="Q319"/>
          <cell r="R319">
            <v>65</v>
          </cell>
          <cell r="S319" t="str">
            <v>向雅欣</v>
          </cell>
          <cell r="T319">
            <v>42</v>
          </cell>
          <cell r="U319" t="str">
            <v>沙华莺</v>
          </cell>
          <cell r="V319">
            <v>42</v>
          </cell>
          <cell r="W319" t="str">
            <v>骆泽群</v>
          </cell>
        </row>
        <row r="320">
          <cell r="B320" t="str">
            <v>G513422200106245022</v>
          </cell>
          <cell r="C320">
            <v>5</v>
          </cell>
          <cell r="D320" t="str">
            <v>机玛</v>
          </cell>
          <cell r="E320">
            <v>313.5</v>
          </cell>
          <cell r="F320">
            <v>87</v>
          </cell>
          <cell r="G320" t="str">
            <v>曹霞</v>
          </cell>
          <cell r="H320">
            <v>54</v>
          </cell>
          <cell r="I320" t="str">
            <v>次儿祝玛</v>
          </cell>
          <cell r="J320">
            <v>73</v>
          </cell>
          <cell r="K320" t="str">
            <v>肖秀秀</v>
          </cell>
          <cell r="L320">
            <v>26.5</v>
          </cell>
          <cell r="M320" t="str">
            <v>胡伟杰</v>
          </cell>
          <cell r="N320">
            <v>37</v>
          </cell>
          <cell r="O320" t="str">
            <v>刘红</v>
          </cell>
          <cell r="P320">
            <v>36</v>
          </cell>
          <cell r="Q320" t="str">
            <v>龙志云</v>
          </cell>
          <cell r="R320">
            <v>24</v>
          </cell>
          <cell r="S320"/>
          <cell r="T320">
            <v>25</v>
          </cell>
          <cell r="U320"/>
          <cell r="V320">
            <v>25</v>
          </cell>
          <cell r="W320"/>
        </row>
        <row r="321">
          <cell r="B321" t="str">
            <v>G513422200605181123</v>
          </cell>
          <cell r="C321">
            <v>4</v>
          </cell>
          <cell r="D321" t="str">
            <v>罗元琳</v>
          </cell>
          <cell r="E321">
            <v>321.5</v>
          </cell>
          <cell r="F321">
            <v>88.5</v>
          </cell>
          <cell r="G321" t="str">
            <v>叶仁芳</v>
          </cell>
          <cell r="H321">
            <v>64</v>
          </cell>
          <cell r="I321" t="str">
            <v>苏朗偏初</v>
          </cell>
          <cell r="J321">
            <v>65.5</v>
          </cell>
          <cell r="K321" t="str">
            <v>东梅</v>
          </cell>
          <cell r="L321">
            <v>31.5</v>
          </cell>
          <cell r="M321" t="str">
            <v>兰举银</v>
          </cell>
          <cell r="N321">
            <v>32.5</v>
          </cell>
          <cell r="O321" t="str">
            <v>方帮林</v>
          </cell>
          <cell r="P321">
            <v>39.5</v>
          </cell>
          <cell r="Q321" t="str">
            <v>田友米</v>
          </cell>
          <cell r="R321">
            <v>26</v>
          </cell>
          <cell r="S321"/>
          <cell r="T321">
            <v>30</v>
          </cell>
          <cell r="U321"/>
          <cell r="V321">
            <v>30</v>
          </cell>
          <cell r="W321"/>
        </row>
        <row r="322">
          <cell r="B322" t="str">
            <v>G51342220070815251X</v>
          </cell>
          <cell r="C322">
            <v>5</v>
          </cell>
          <cell r="D322" t="str">
            <v>周春行</v>
          </cell>
          <cell r="E322">
            <v>340.5</v>
          </cell>
          <cell r="F322">
            <v>80</v>
          </cell>
          <cell r="G322" t="str">
            <v>曹霞</v>
          </cell>
          <cell r="H322">
            <v>68</v>
          </cell>
          <cell r="I322" t="str">
            <v>次儿祝玛</v>
          </cell>
          <cell r="J322">
            <v>69</v>
          </cell>
          <cell r="K322" t="str">
            <v>肖秀秀</v>
          </cell>
          <cell r="L322">
            <v>36</v>
          </cell>
          <cell r="M322" t="str">
            <v>胡伟杰</v>
          </cell>
          <cell r="N322">
            <v>46</v>
          </cell>
          <cell r="O322" t="str">
            <v>刘红</v>
          </cell>
          <cell r="P322">
            <v>41.5</v>
          </cell>
          <cell r="Q322" t="str">
            <v>龙志云</v>
          </cell>
          <cell r="R322">
            <v>24</v>
          </cell>
          <cell r="S322"/>
          <cell r="T322">
            <v>44</v>
          </cell>
          <cell r="U322"/>
          <cell r="V322">
            <v>44</v>
          </cell>
          <cell r="W322"/>
        </row>
        <row r="323">
          <cell r="B323" t="str">
            <v>G513422200908071124</v>
          </cell>
          <cell r="C323">
            <v>6</v>
          </cell>
          <cell r="D323" t="str">
            <v>吕萍</v>
          </cell>
          <cell r="E323">
            <v>309.5</v>
          </cell>
          <cell r="F323">
            <v>71.5</v>
          </cell>
          <cell r="G323" t="str">
            <v>李志友</v>
          </cell>
          <cell r="H323">
            <v>72</v>
          </cell>
          <cell r="I323" t="str">
            <v>马磊</v>
          </cell>
          <cell r="J323">
            <v>54</v>
          </cell>
          <cell r="K323" t="str">
            <v>东梅</v>
          </cell>
          <cell r="L323">
            <v>20</v>
          </cell>
          <cell r="M323" t="str">
            <v>次珍扎保</v>
          </cell>
          <cell r="N323">
            <v>50</v>
          </cell>
          <cell r="O323" t="str">
            <v>郑强秋</v>
          </cell>
          <cell r="P323">
            <v>42</v>
          </cell>
          <cell r="Q323" t="str">
            <v>龙志云</v>
          </cell>
          <cell r="R323">
            <v>36</v>
          </cell>
          <cell r="S323"/>
          <cell r="T323">
            <v>24</v>
          </cell>
          <cell r="U323"/>
          <cell r="V323">
            <v>24</v>
          </cell>
          <cell r="W323"/>
        </row>
        <row r="324">
          <cell r="B324" t="str">
            <v>G513422200511271726</v>
          </cell>
          <cell r="C324">
            <v>11</v>
          </cell>
          <cell r="D324" t="str">
            <v>桑金祝玛</v>
          </cell>
          <cell r="E324">
            <v>328</v>
          </cell>
          <cell r="F324">
            <v>91.5</v>
          </cell>
          <cell r="G324" t="str">
            <v>甲阿祝玛</v>
          </cell>
          <cell r="H324">
            <v>33</v>
          </cell>
          <cell r="I324" t="str">
            <v>梅桂斌</v>
          </cell>
          <cell r="J324">
            <v>49.5</v>
          </cell>
          <cell r="K324" t="str">
            <v>黄健均</v>
          </cell>
          <cell r="L324">
            <v>9</v>
          </cell>
          <cell r="M324"/>
          <cell r="N324">
            <v>16</v>
          </cell>
          <cell r="O324"/>
          <cell r="P324">
            <v>16</v>
          </cell>
          <cell r="Q324"/>
          <cell r="R324">
            <v>65</v>
          </cell>
          <cell r="S324" t="str">
            <v>向雅欣</v>
          </cell>
          <cell r="T324">
            <v>48</v>
          </cell>
          <cell r="U324" t="str">
            <v>沙华莺</v>
          </cell>
          <cell r="V324">
            <v>48</v>
          </cell>
          <cell r="W324" t="str">
            <v>骆泽群</v>
          </cell>
        </row>
        <row r="325">
          <cell r="B325" t="str">
            <v>G513422200512276422</v>
          </cell>
          <cell r="C325">
            <v>12</v>
          </cell>
          <cell r="D325" t="str">
            <v>丁争忠格</v>
          </cell>
          <cell r="E325">
            <v>288</v>
          </cell>
          <cell r="F325">
            <v>69</v>
          </cell>
          <cell r="G325" t="str">
            <v>李志友</v>
          </cell>
          <cell r="H325">
            <v>38</v>
          </cell>
          <cell r="I325" t="str">
            <v>梅桂斌</v>
          </cell>
          <cell r="J325">
            <v>72</v>
          </cell>
          <cell r="K325" t="str">
            <v>尹英娇</v>
          </cell>
          <cell r="L325">
            <v>24.5</v>
          </cell>
          <cell r="M325"/>
          <cell r="N325">
            <v>24</v>
          </cell>
          <cell r="O325"/>
          <cell r="P325">
            <v>9</v>
          </cell>
          <cell r="Q325"/>
          <cell r="R325">
            <v>41</v>
          </cell>
          <cell r="S325" t="str">
            <v>沙正芳</v>
          </cell>
          <cell r="T325">
            <v>40</v>
          </cell>
          <cell r="U325" t="str">
            <v>邓琪</v>
          </cell>
          <cell r="V325">
            <v>40</v>
          </cell>
          <cell r="W325" t="str">
            <v>李树海</v>
          </cell>
        </row>
        <row r="326">
          <cell r="B326" t="str">
            <v>G513422200510054228</v>
          </cell>
          <cell r="C326">
            <v>12</v>
          </cell>
          <cell r="D326" t="str">
            <v>扎西祝玛</v>
          </cell>
          <cell r="E326">
            <v>333.5</v>
          </cell>
          <cell r="F326">
            <v>84.5</v>
          </cell>
          <cell r="G326" t="str">
            <v>李志友</v>
          </cell>
          <cell r="H326">
            <v>47</v>
          </cell>
          <cell r="I326" t="str">
            <v>梅桂斌</v>
          </cell>
          <cell r="J326">
            <v>73</v>
          </cell>
          <cell r="K326" t="str">
            <v>尹英娇</v>
          </cell>
          <cell r="L326">
            <v>9</v>
          </cell>
          <cell r="M326"/>
          <cell r="N326">
            <v>24</v>
          </cell>
          <cell r="O326"/>
          <cell r="P326">
            <v>20</v>
          </cell>
          <cell r="Q326"/>
          <cell r="R326">
            <v>45</v>
          </cell>
          <cell r="S326" t="str">
            <v>沙正芳</v>
          </cell>
          <cell r="T326">
            <v>50</v>
          </cell>
          <cell r="U326" t="str">
            <v>邓琪</v>
          </cell>
          <cell r="V326">
            <v>50</v>
          </cell>
          <cell r="W326" t="str">
            <v>李树海</v>
          </cell>
        </row>
        <row r="327">
          <cell r="B327" t="str">
            <v>G513422200701130027</v>
          </cell>
          <cell r="C327">
            <v>5</v>
          </cell>
          <cell r="D327" t="str">
            <v>降初祝玛</v>
          </cell>
          <cell r="E327">
            <v>323.5</v>
          </cell>
          <cell r="F327">
            <v>81</v>
          </cell>
          <cell r="G327" t="str">
            <v>曹霞</v>
          </cell>
          <cell r="H327">
            <v>63</v>
          </cell>
          <cell r="I327" t="str">
            <v>次儿祝玛</v>
          </cell>
          <cell r="J327">
            <v>68.5</v>
          </cell>
          <cell r="K327" t="str">
            <v>肖秀秀</v>
          </cell>
          <cell r="L327">
            <v>36</v>
          </cell>
          <cell r="M327" t="str">
            <v>胡伟杰</v>
          </cell>
          <cell r="N327">
            <v>42</v>
          </cell>
          <cell r="O327" t="str">
            <v>刘红</v>
          </cell>
          <cell r="P327">
            <v>33</v>
          </cell>
          <cell r="Q327" t="str">
            <v>龙志云</v>
          </cell>
          <cell r="R327">
            <v>17</v>
          </cell>
          <cell r="S327"/>
          <cell r="T327">
            <v>32</v>
          </cell>
          <cell r="U327"/>
          <cell r="V327">
            <v>32</v>
          </cell>
          <cell r="W327"/>
        </row>
        <row r="328">
          <cell r="B328" t="str">
            <v>G513422200305144224</v>
          </cell>
          <cell r="C328">
            <v>4</v>
          </cell>
          <cell r="D328" t="str">
            <v>杜基拉姆</v>
          </cell>
          <cell r="E328">
            <v>301</v>
          </cell>
          <cell r="F328">
            <v>79.5</v>
          </cell>
          <cell r="G328" t="str">
            <v>叶仁芳</v>
          </cell>
          <cell r="H328">
            <v>52</v>
          </cell>
          <cell r="I328" t="str">
            <v>苏朗偏初</v>
          </cell>
          <cell r="J328">
            <v>52</v>
          </cell>
          <cell r="K328" t="str">
            <v>东梅</v>
          </cell>
          <cell r="L328">
            <v>31.5</v>
          </cell>
          <cell r="M328" t="str">
            <v>兰举银</v>
          </cell>
          <cell r="N328">
            <v>34</v>
          </cell>
          <cell r="O328" t="str">
            <v>方帮林</v>
          </cell>
          <cell r="P328">
            <v>52</v>
          </cell>
          <cell r="Q328" t="str">
            <v>田友米</v>
          </cell>
          <cell r="R328">
            <v>41</v>
          </cell>
          <cell r="S328"/>
          <cell r="T328">
            <v>40</v>
          </cell>
          <cell r="U328"/>
          <cell r="V328">
            <v>40</v>
          </cell>
          <cell r="W328"/>
        </row>
        <row r="329">
          <cell r="B329" t="str">
            <v>G513422200508046827</v>
          </cell>
          <cell r="C329">
            <v>10</v>
          </cell>
          <cell r="D329" t="str">
            <v>木恩</v>
          </cell>
          <cell r="E329">
            <v>337.5</v>
          </cell>
          <cell r="F329">
            <v>78.5</v>
          </cell>
          <cell r="G329" t="str">
            <v>刘玲君</v>
          </cell>
          <cell r="H329">
            <v>22</v>
          </cell>
          <cell r="I329" t="str">
            <v>陈强</v>
          </cell>
          <cell r="J329">
            <v>81</v>
          </cell>
          <cell r="K329" t="str">
            <v>车梦德</v>
          </cell>
          <cell r="L329">
            <v>10.5</v>
          </cell>
          <cell r="M329"/>
          <cell r="N329">
            <v>19.5</v>
          </cell>
          <cell r="O329"/>
          <cell r="P329">
            <v>23.5</v>
          </cell>
          <cell r="Q329"/>
          <cell r="R329">
            <v>62</v>
          </cell>
          <cell r="S329" t="str">
            <v>沙正芳</v>
          </cell>
          <cell r="T329">
            <v>40</v>
          </cell>
          <cell r="U329" t="str">
            <v>徐志兵</v>
          </cell>
          <cell r="V329">
            <v>40</v>
          </cell>
          <cell r="W329" t="str">
            <v>骆泽群</v>
          </cell>
        </row>
        <row r="330">
          <cell r="B330" t="str">
            <v>G51342220050202562X</v>
          </cell>
          <cell r="C330">
            <v>12</v>
          </cell>
          <cell r="D330" t="str">
            <v>仁争娜姆</v>
          </cell>
          <cell r="E330">
            <v>334</v>
          </cell>
          <cell r="F330">
            <v>76</v>
          </cell>
          <cell r="G330" t="str">
            <v>李志友</v>
          </cell>
          <cell r="H330">
            <v>53.5</v>
          </cell>
          <cell r="I330" t="str">
            <v>梅桂斌</v>
          </cell>
          <cell r="J330">
            <v>74.5</v>
          </cell>
          <cell r="K330" t="str">
            <v>尹英娇</v>
          </cell>
          <cell r="L330">
            <v>25</v>
          </cell>
          <cell r="M330"/>
          <cell r="N330">
            <v>22</v>
          </cell>
          <cell r="O330"/>
          <cell r="P330">
            <v>20.5</v>
          </cell>
          <cell r="Q330"/>
          <cell r="R330">
            <v>44</v>
          </cell>
          <cell r="S330" t="str">
            <v>沙正芳</v>
          </cell>
          <cell r="T330">
            <v>56</v>
          </cell>
          <cell r="U330" t="str">
            <v>邓琪</v>
          </cell>
          <cell r="V330">
            <v>56</v>
          </cell>
          <cell r="W330" t="str">
            <v>李树海</v>
          </cell>
        </row>
        <row r="331">
          <cell r="B331" t="str">
            <v>G513422200605010041</v>
          </cell>
          <cell r="C331">
            <v>4</v>
          </cell>
          <cell r="D331" t="str">
            <v>马阿花</v>
          </cell>
          <cell r="E331">
            <v>341</v>
          </cell>
          <cell r="F331">
            <v>85</v>
          </cell>
          <cell r="G331" t="str">
            <v>叶仁芳</v>
          </cell>
          <cell r="H331">
            <v>70</v>
          </cell>
          <cell r="I331" t="str">
            <v>苏朗偏初</v>
          </cell>
          <cell r="J331">
            <v>57</v>
          </cell>
          <cell r="K331" t="str">
            <v>东梅</v>
          </cell>
          <cell r="L331">
            <v>37.5</v>
          </cell>
          <cell r="M331" t="str">
            <v>兰举银</v>
          </cell>
          <cell r="N331">
            <v>49</v>
          </cell>
          <cell r="O331" t="str">
            <v>方帮林</v>
          </cell>
          <cell r="P331">
            <v>42.5</v>
          </cell>
          <cell r="Q331" t="str">
            <v>田友米</v>
          </cell>
          <cell r="R331">
            <v>17</v>
          </cell>
          <cell r="S331"/>
          <cell r="T331">
            <v>38</v>
          </cell>
          <cell r="U331"/>
          <cell r="V331">
            <v>38</v>
          </cell>
          <cell r="W331"/>
        </row>
        <row r="332">
          <cell r="B332" t="str">
            <v>G513422200409285021</v>
          </cell>
          <cell r="C332">
            <v>5</v>
          </cell>
          <cell r="D332" t="str">
            <v>祝玛央青</v>
          </cell>
          <cell r="E332">
            <v>378.5</v>
          </cell>
          <cell r="F332">
            <v>89</v>
          </cell>
          <cell r="G332" t="str">
            <v>曹霞</v>
          </cell>
          <cell r="H332">
            <v>83</v>
          </cell>
          <cell r="I332" t="str">
            <v>次儿祝玛</v>
          </cell>
          <cell r="J332">
            <v>70.5</v>
          </cell>
          <cell r="K332" t="str">
            <v>肖秀秀</v>
          </cell>
          <cell r="L332">
            <v>50</v>
          </cell>
          <cell r="M332" t="str">
            <v>胡伟杰</v>
          </cell>
          <cell r="N332">
            <v>45</v>
          </cell>
          <cell r="O332" t="str">
            <v>刘红</v>
          </cell>
          <cell r="P332">
            <v>41</v>
          </cell>
          <cell r="Q332" t="str">
            <v>龙志云</v>
          </cell>
          <cell r="R332">
            <v>22</v>
          </cell>
          <cell r="S332"/>
          <cell r="T332">
            <v>32</v>
          </cell>
          <cell r="U332"/>
          <cell r="V332">
            <v>32</v>
          </cell>
          <cell r="W332"/>
        </row>
        <row r="333">
          <cell r="B333" t="str">
            <v>G513422200606180712</v>
          </cell>
          <cell r="C333">
            <v>5</v>
          </cell>
          <cell r="D333" t="str">
            <v>马辉</v>
          </cell>
          <cell r="E333">
            <v>404</v>
          </cell>
          <cell r="F333">
            <v>87.5</v>
          </cell>
          <cell r="G333" t="str">
            <v>曹霞</v>
          </cell>
          <cell r="H333">
            <v>106</v>
          </cell>
          <cell r="I333" t="str">
            <v>次儿祝玛</v>
          </cell>
          <cell r="J333">
            <v>56</v>
          </cell>
          <cell r="K333" t="str">
            <v>肖秀秀</v>
          </cell>
          <cell r="L333">
            <v>35</v>
          </cell>
          <cell r="M333" t="str">
            <v>胡伟杰</v>
          </cell>
          <cell r="N333">
            <v>60</v>
          </cell>
          <cell r="O333" t="str">
            <v>刘红</v>
          </cell>
          <cell r="P333">
            <v>59.5</v>
          </cell>
          <cell r="Q333" t="str">
            <v>龙志云</v>
          </cell>
          <cell r="R333">
            <v>34</v>
          </cell>
          <cell r="S333"/>
          <cell r="T333">
            <v>33</v>
          </cell>
          <cell r="U333"/>
          <cell r="V333">
            <v>33</v>
          </cell>
          <cell r="W333"/>
        </row>
        <row r="334">
          <cell r="B334" t="str">
            <v>G513422200803144817</v>
          </cell>
          <cell r="C334">
            <v>4</v>
          </cell>
          <cell r="D334" t="str">
            <v>呷绒翁丁</v>
          </cell>
          <cell r="E334">
            <v>381.5</v>
          </cell>
          <cell r="F334">
            <v>87.5</v>
          </cell>
          <cell r="G334" t="str">
            <v>叶仁芳</v>
          </cell>
          <cell r="H334">
            <v>89</v>
          </cell>
          <cell r="I334" t="str">
            <v>苏朗偏初</v>
          </cell>
          <cell r="J334">
            <v>37</v>
          </cell>
          <cell r="K334" t="str">
            <v>东梅</v>
          </cell>
          <cell r="L334">
            <v>52</v>
          </cell>
          <cell r="M334" t="str">
            <v>兰举银</v>
          </cell>
          <cell r="N334">
            <v>58.5</v>
          </cell>
          <cell r="O334" t="str">
            <v>方帮林</v>
          </cell>
          <cell r="P334">
            <v>57.5</v>
          </cell>
          <cell r="Q334" t="str">
            <v>田友米</v>
          </cell>
          <cell r="R334">
            <v>13</v>
          </cell>
          <cell r="S334"/>
          <cell r="T334">
            <v>32</v>
          </cell>
          <cell r="U334"/>
          <cell r="V334">
            <v>32</v>
          </cell>
          <cell r="W334"/>
        </row>
        <row r="335">
          <cell r="B335" t="str">
            <v>G513422200402156622</v>
          </cell>
          <cell r="C335">
            <v>5</v>
          </cell>
          <cell r="D335" t="str">
            <v>韩小燕</v>
          </cell>
          <cell r="E335">
            <v>347</v>
          </cell>
          <cell r="F335">
            <v>84</v>
          </cell>
          <cell r="G335" t="str">
            <v>曹霞</v>
          </cell>
          <cell r="H335">
            <v>47</v>
          </cell>
          <cell r="I335" t="str">
            <v>次儿祝玛</v>
          </cell>
          <cell r="J335">
            <v>71</v>
          </cell>
          <cell r="K335" t="str">
            <v>肖秀秀</v>
          </cell>
          <cell r="L335">
            <v>20</v>
          </cell>
          <cell r="M335" t="str">
            <v>胡伟杰</v>
          </cell>
          <cell r="N335">
            <v>21</v>
          </cell>
          <cell r="O335" t="str">
            <v>刘红</v>
          </cell>
          <cell r="P335">
            <v>19</v>
          </cell>
          <cell r="Q335" t="str">
            <v>龙志云</v>
          </cell>
          <cell r="R335">
            <v>59</v>
          </cell>
          <cell r="S335"/>
          <cell r="T335">
            <v>48</v>
          </cell>
          <cell r="U335"/>
          <cell r="V335">
            <v>48</v>
          </cell>
          <cell r="W335"/>
        </row>
        <row r="336">
          <cell r="B336" t="str">
            <v>G513422200608061311</v>
          </cell>
          <cell r="C336">
            <v>7</v>
          </cell>
          <cell r="D336" t="str">
            <v>马建东</v>
          </cell>
          <cell r="E336">
            <v>272</v>
          </cell>
          <cell r="F336">
            <v>80.5</v>
          </cell>
          <cell r="G336" t="str">
            <v>龚霞</v>
          </cell>
          <cell r="H336">
            <v>66</v>
          </cell>
          <cell r="I336" t="str">
            <v>扎拉</v>
          </cell>
          <cell r="J336">
            <v>32</v>
          </cell>
          <cell r="K336" t="str">
            <v>冷开艳</v>
          </cell>
          <cell r="L336">
            <v>30</v>
          </cell>
          <cell r="M336" t="str">
            <v>次珍扎保</v>
          </cell>
          <cell r="N336">
            <v>36</v>
          </cell>
          <cell r="O336" t="str">
            <v>刘红</v>
          </cell>
          <cell r="P336">
            <v>27.5</v>
          </cell>
          <cell r="Q336" t="str">
            <v>杨建</v>
          </cell>
          <cell r="R336">
            <v>23</v>
          </cell>
          <cell r="S336"/>
          <cell r="T336">
            <v>41</v>
          </cell>
          <cell r="U336"/>
          <cell r="V336">
            <v>41</v>
          </cell>
          <cell r="W336"/>
        </row>
        <row r="337">
          <cell r="B337" t="str">
            <v>G513422200612056021</v>
          </cell>
          <cell r="C337">
            <v>7</v>
          </cell>
          <cell r="D337" t="str">
            <v>紫梦瑶</v>
          </cell>
          <cell r="E337">
            <v>361.5</v>
          </cell>
          <cell r="F337">
            <v>95.5</v>
          </cell>
          <cell r="G337" t="str">
            <v>龚霞</v>
          </cell>
          <cell r="H337">
            <v>82</v>
          </cell>
          <cell r="I337" t="str">
            <v>扎拉</v>
          </cell>
          <cell r="J337">
            <v>27.5</v>
          </cell>
          <cell r="K337" t="str">
            <v>冷开艳</v>
          </cell>
          <cell r="L337">
            <v>52.5</v>
          </cell>
          <cell r="M337" t="str">
            <v>次珍扎保</v>
          </cell>
          <cell r="N337">
            <v>52</v>
          </cell>
          <cell r="O337" t="str">
            <v>刘红</v>
          </cell>
          <cell r="P337">
            <v>52</v>
          </cell>
          <cell r="Q337" t="str">
            <v>杨建</v>
          </cell>
          <cell r="R337">
            <v>28</v>
          </cell>
          <cell r="S337"/>
          <cell r="T337">
            <v>42</v>
          </cell>
          <cell r="U337"/>
          <cell r="V337">
            <v>42</v>
          </cell>
          <cell r="W337"/>
        </row>
        <row r="338">
          <cell r="B338" t="str">
            <v>G51342220061030292X</v>
          </cell>
          <cell r="C338">
            <v>10</v>
          </cell>
          <cell r="D338" t="str">
            <v>陈秋霞</v>
          </cell>
          <cell r="E338">
            <v>398</v>
          </cell>
          <cell r="F338">
            <v>92.5</v>
          </cell>
          <cell r="G338" t="str">
            <v>刘玲君</v>
          </cell>
          <cell r="H338">
            <v>47</v>
          </cell>
          <cell r="I338" t="str">
            <v>陈强</v>
          </cell>
          <cell r="J338">
            <v>93.5</v>
          </cell>
          <cell r="K338" t="str">
            <v>车梦德</v>
          </cell>
          <cell r="L338">
            <v>16</v>
          </cell>
          <cell r="M338"/>
          <cell r="N338">
            <v>18</v>
          </cell>
          <cell r="O338"/>
          <cell r="P338">
            <v>17.5</v>
          </cell>
          <cell r="Q338"/>
          <cell r="R338">
            <v>71</v>
          </cell>
          <cell r="S338" t="str">
            <v>沙正芳</v>
          </cell>
          <cell r="T338">
            <v>43</v>
          </cell>
          <cell r="U338" t="str">
            <v>徐志兵</v>
          </cell>
          <cell r="V338">
            <v>43</v>
          </cell>
          <cell r="W338" t="str">
            <v>骆泽群</v>
          </cell>
        </row>
        <row r="339">
          <cell r="B339" t="str">
            <v>G513422200503131723</v>
          </cell>
          <cell r="C339">
            <v>10</v>
          </cell>
          <cell r="D339" t="str">
            <v>陶金琼</v>
          </cell>
          <cell r="E339">
            <v>369</v>
          </cell>
          <cell r="F339">
            <v>93</v>
          </cell>
          <cell r="G339" t="str">
            <v>刘玲君</v>
          </cell>
          <cell r="H339">
            <v>60</v>
          </cell>
          <cell r="I339" t="str">
            <v>陈强</v>
          </cell>
          <cell r="J339">
            <v>62</v>
          </cell>
          <cell r="K339" t="str">
            <v>车梦德</v>
          </cell>
          <cell r="L339">
            <v>25.5</v>
          </cell>
          <cell r="M339"/>
          <cell r="N339">
            <v>25</v>
          </cell>
          <cell r="O339"/>
          <cell r="P339">
            <v>24.5</v>
          </cell>
          <cell r="Q339"/>
          <cell r="R339">
            <v>52</v>
          </cell>
          <cell r="S339" t="str">
            <v>沙正芳</v>
          </cell>
          <cell r="T339">
            <v>51</v>
          </cell>
          <cell r="U339" t="str">
            <v>徐志兵</v>
          </cell>
          <cell r="V339">
            <v>51</v>
          </cell>
          <cell r="W339" t="str">
            <v>骆泽群</v>
          </cell>
        </row>
        <row r="340">
          <cell r="B340" t="str">
            <v>G513422200710065829</v>
          </cell>
          <cell r="C340">
            <v>10</v>
          </cell>
          <cell r="D340" t="str">
            <v>骆微</v>
          </cell>
          <cell r="E340">
            <v>337</v>
          </cell>
          <cell r="F340">
            <v>81</v>
          </cell>
          <cell r="G340" t="str">
            <v>刘玲君</v>
          </cell>
          <cell r="H340">
            <v>80</v>
          </cell>
          <cell r="I340" t="str">
            <v>陈强</v>
          </cell>
          <cell r="J340">
            <v>59</v>
          </cell>
          <cell r="K340" t="str">
            <v>车梦德</v>
          </cell>
          <cell r="L340">
            <v>36.5</v>
          </cell>
          <cell r="M340"/>
          <cell r="N340">
            <v>34.5</v>
          </cell>
          <cell r="O340"/>
          <cell r="P340">
            <v>46</v>
          </cell>
          <cell r="Q340"/>
          <cell r="R340">
            <v>24</v>
          </cell>
          <cell r="S340" t="str">
            <v>沙正芳</v>
          </cell>
          <cell r="T340">
            <v>42</v>
          </cell>
          <cell r="U340" t="str">
            <v>徐志兵</v>
          </cell>
          <cell r="V340">
            <v>42</v>
          </cell>
          <cell r="W340" t="str">
            <v>骆泽群</v>
          </cell>
        </row>
        <row r="341">
          <cell r="B341" t="str">
            <v>G513422200408161924</v>
          </cell>
          <cell r="C341">
            <v>11</v>
          </cell>
          <cell r="D341" t="str">
            <v>马秀春</v>
          </cell>
          <cell r="E341">
            <v>284</v>
          </cell>
          <cell r="F341">
            <v>77</v>
          </cell>
          <cell r="G341" t="str">
            <v>甲阿祝玛</v>
          </cell>
          <cell r="H341">
            <v>76</v>
          </cell>
          <cell r="I341" t="str">
            <v>梅桂斌</v>
          </cell>
          <cell r="J341">
            <v>54</v>
          </cell>
          <cell r="K341" t="str">
            <v>黄健均</v>
          </cell>
          <cell r="L341">
            <v>25.5</v>
          </cell>
          <cell r="M341"/>
          <cell r="N341">
            <v>24</v>
          </cell>
          <cell r="O341"/>
          <cell r="P341">
            <v>27.5</v>
          </cell>
          <cell r="Q341"/>
          <cell r="R341">
            <v>43</v>
          </cell>
          <cell r="S341" t="str">
            <v>向雅欣</v>
          </cell>
          <cell r="T341">
            <v>36</v>
          </cell>
          <cell r="U341" t="str">
            <v>沙华莺</v>
          </cell>
          <cell r="V341">
            <v>36</v>
          </cell>
          <cell r="W341" t="str">
            <v>骆泽群</v>
          </cell>
        </row>
        <row r="342">
          <cell r="B342" t="str">
            <v>G513422200505152923</v>
          </cell>
          <cell r="C342">
            <v>6</v>
          </cell>
          <cell r="D342" t="str">
            <v>胡叶平</v>
          </cell>
          <cell r="E342">
            <v>337.5</v>
          </cell>
          <cell r="F342">
            <v>87.5</v>
          </cell>
          <cell r="G342" t="str">
            <v>李志友</v>
          </cell>
          <cell r="H342">
            <v>44</v>
          </cell>
          <cell r="I342" t="str">
            <v>马磊</v>
          </cell>
          <cell r="J342">
            <v>72</v>
          </cell>
          <cell r="K342" t="str">
            <v>东梅</v>
          </cell>
          <cell r="L342">
            <v>26.5</v>
          </cell>
          <cell r="M342" t="str">
            <v>次珍扎保</v>
          </cell>
          <cell r="N342">
            <v>53.5</v>
          </cell>
          <cell r="O342" t="str">
            <v>郑强秋</v>
          </cell>
          <cell r="P342">
            <v>54</v>
          </cell>
          <cell r="Q342" t="str">
            <v>龙志云</v>
          </cell>
          <cell r="R342">
            <v>34</v>
          </cell>
          <cell r="S342"/>
          <cell r="T342">
            <v>53</v>
          </cell>
          <cell r="U342"/>
          <cell r="V342">
            <v>53</v>
          </cell>
          <cell r="W342"/>
        </row>
        <row r="343">
          <cell r="B343" t="str">
            <v>G513422200611186828</v>
          </cell>
          <cell r="C343">
            <v>4</v>
          </cell>
          <cell r="D343" t="str">
            <v>仁青康珠</v>
          </cell>
          <cell r="E343">
            <v>336</v>
          </cell>
          <cell r="F343">
            <v>84</v>
          </cell>
          <cell r="G343" t="str">
            <v>叶仁芳</v>
          </cell>
          <cell r="H343">
            <v>60</v>
          </cell>
          <cell r="I343" t="str">
            <v>苏朗偏初</v>
          </cell>
          <cell r="J343">
            <v>58</v>
          </cell>
          <cell r="K343" t="str">
            <v>东梅</v>
          </cell>
          <cell r="L343">
            <v>13</v>
          </cell>
          <cell r="M343" t="str">
            <v>兰举银</v>
          </cell>
          <cell r="N343">
            <v>28</v>
          </cell>
          <cell r="O343" t="str">
            <v>方帮林</v>
          </cell>
          <cell r="P343">
            <v>18.5</v>
          </cell>
          <cell r="Q343" t="str">
            <v>田友米</v>
          </cell>
          <cell r="R343">
            <v>59</v>
          </cell>
          <cell r="S343"/>
          <cell r="T343">
            <v>44</v>
          </cell>
          <cell r="U343"/>
          <cell r="V343">
            <v>44</v>
          </cell>
          <cell r="W343"/>
        </row>
        <row r="344">
          <cell r="B344" t="str">
            <v>G513422200612271522</v>
          </cell>
          <cell r="C344">
            <v>5</v>
          </cell>
          <cell r="D344" t="str">
            <v>胡林美</v>
          </cell>
          <cell r="E344">
            <v>329.5</v>
          </cell>
          <cell r="F344">
            <v>76</v>
          </cell>
          <cell r="G344" t="str">
            <v>曹霞</v>
          </cell>
          <cell r="H344">
            <v>71</v>
          </cell>
          <cell r="I344" t="str">
            <v>次儿祝玛</v>
          </cell>
          <cell r="J344">
            <v>61.5</v>
          </cell>
          <cell r="K344" t="str">
            <v>肖秀秀</v>
          </cell>
          <cell r="L344">
            <v>38.5</v>
          </cell>
          <cell r="M344" t="str">
            <v>胡伟杰</v>
          </cell>
          <cell r="N344">
            <v>42</v>
          </cell>
          <cell r="O344" t="str">
            <v>刘红</v>
          </cell>
          <cell r="P344">
            <v>40.5</v>
          </cell>
          <cell r="Q344" t="str">
            <v>龙志云</v>
          </cell>
          <cell r="R344">
            <v>48</v>
          </cell>
          <cell r="S344"/>
          <cell r="T344">
            <v>36</v>
          </cell>
          <cell r="U344"/>
          <cell r="V344">
            <v>36</v>
          </cell>
          <cell r="W344"/>
        </row>
        <row r="345">
          <cell r="B345" t="str">
            <v>G51342220040315192X</v>
          </cell>
          <cell r="C345">
            <v>6</v>
          </cell>
          <cell r="D345" t="str">
            <v>马小林</v>
          </cell>
          <cell r="E345">
            <v>362.5</v>
          </cell>
          <cell r="F345">
            <v>79.5</v>
          </cell>
          <cell r="G345" t="str">
            <v>李志友</v>
          </cell>
          <cell r="H345">
            <v>72</v>
          </cell>
          <cell r="I345" t="str">
            <v>马磊</v>
          </cell>
          <cell r="J345">
            <v>69.5</v>
          </cell>
          <cell r="K345" t="str">
            <v>东梅</v>
          </cell>
          <cell r="L345">
            <v>37</v>
          </cell>
          <cell r="M345" t="str">
            <v>次珍扎保</v>
          </cell>
          <cell r="N345">
            <v>48</v>
          </cell>
          <cell r="O345" t="str">
            <v>郑强秋</v>
          </cell>
          <cell r="P345">
            <v>56.5</v>
          </cell>
          <cell r="Q345" t="str">
            <v>龙志云</v>
          </cell>
          <cell r="R345">
            <v>33</v>
          </cell>
          <cell r="S345"/>
          <cell r="T345">
            <v>48</v>
          </cell>
          <cell r="U345"/>
          <cell r="V345">
            <v>48</v>
          </cell>
          <cell r="W345"/>
        </row>
        <row r="346">
          <cell r="B346" t="str">
            <v>G51342220050708002X</v>
          </cell>
          <cell r="C346">
            <v>7</v>
          </cell>
          <cell r="D346" t="str">
            <v>马玉芳</v>
          </cell>
          <cell r="E346">
            <v>271</v>
          </cell>
          <cell r="F346">
            <v>90</v>
          </cell>
          <cell r="G346" t="str">
            <v>龚霞</v>
          </cell>
          <cell r="H346">
            <v>51</v>
          </cell>
          <cell r="I346" t="str">
            <v>扎拉</v>
          </cell>
          <cell r="J346">
            <v>54.5</v>
          </cell>
          <cell r="K346" t="str">
            <v>冷开艳</v>
          </cell>
          <cell r="L346">
            <v>21.5</v>
          </cell>
          <cell r="M346" t="str">
            <v>次珍扎保</v>
          </cell>
          <cell r="N346">
            <v>31</v>
          </cell>
          <cell r="O346" t="str">
            <v>刘红</v>
          </cell>
          <cell r="P346">
            <v>23</v>
          </cell>
          <cell r="Q346" t="str">
            <v>杨建</v>
          </cell>
          <cell r="R346">
            <v>23</v>
          </cell>
          <cell r="S346"/>
          <cell r="T346">
            <v>32</v>
          </cell>
          <cell r="U346"/>
          <cell r="V346">
            <v>32</v>
          </cell>
          <cell r="W346"/>
        </row>
        <row r="347">
          <cell r="B347" t="str">
            <v>G513422200203102728</v>
          </cell>
          <cell r="C347">
            <v>12</v>
          </cell>
          <cell r="D347" t="str">
            <v>沈永珍</v>
          </cell>
          <cell r="E347">
            <v>373.5</v>
          </cell>
          <cell r="F347">
            <v>87.5</v>
          </cell>
          <cell r="G347" t="str">
            <v>李志友</v>
          </cell>
          <cell r="H347">
            <v>66</v>
          </cell>
          <cell r="I347" t="str">
            <v>梅桂斌</v>
          </cell>
          <cell r="J347">
            <v>74</v>
          </cell>
          <cell r="K347" t="str">
            <v>尹英娇</v>
          </cell>
          <cell r="L347">
            <v>15.5</v>
          </cell>
          <cell r="M347"/>
          <cell r="N347">
            <v>20</v>
          </cell>
          <cell r="O347"/>
          <cell r="P347">
            <v>17.5</v>
          </cell>
          <cell r="Q347"/>
          <cell r="R347">
            <v>60</v>
          </cell>
          <cell r="S347" t="str">
            <v>沙正芳</v>
          </cell>
          <cell r="T347">
            <v>53</v>
          </cell>
          <cell r="U347" t="str">
            <v>邓琪</v>
          </cell>
          <cell r="V347">
            <v>53</v>
          </cell>
          <cell r="W347" t="str">
            <v>李树海</v>
          </cell>
        </row>
        <row r="348">
          <cell r="B348" t="str">
            <v>G513422200607305820</v>
          </cell>
          <cell r="C348">
            <v>12</v>
          </cell>
          <cell r="D348" t="str">
            <v>骆鑫宇</v>
          </cell>
          <cell r="E348">
            <v>333</v>
          </cell>
          <cell r="F348">
            <v>73.5</v>
          </cell>
          <cell r="G348" t="str">
            <v>李志友</v>
          </cell>
          <cell r="H348">
            <v>78</v>
          </cell>
          <cell r="I348" t="str">
            <v>梅桂斌</v>
          </cell>
          <cell r="J348">
            <v>61</v>
          </cell>
          <cell r="K348" t="str">
            <v>尹英娇</v>
          </cell>
          <cell r="L348">
            <v>22.5</v>
          </cell>
          <cell r="M348"/>
          <cell r="N348">
            <v>53</v>
          </cell>
          <cell r="O348"/>
          <cell r="P348">
            <v>45</v>
          </cell>
          <cell r="Q348"/>
          <cell r="R348">
            <v>41</v>
          </cell>
          <cell r="S348" t="str">
            <v>沙正芳</v>
          </cell>
          <cell r="T348">
            <v>36</v>
          </cell>
          <cell r="U348" t="str">
            <v>邓琪</v>
          </cell>
          <cell r="V348">
            <v>36</v>
          </cell>
          <cell r="W348" t="str">
            <v>李树海</v>
          </cell>
        </row>
        <row r="349">
          <cell r="B349" t="str">
            <v>G513422200404163826</v>
          </cell>
          <cell r="C349">
            <v>11</v>
          </cell>
          <cell r="D349" t="str">
            <v>王清明</v>
          </cell>
          <cell r="E349">
            <v>381</v>
          </cell>
          <cell r="F349">
            <v>91.5</v>
          </cell>
          <cell r="G349" t="str">
            <v>甲阿祝玛</v>
          </cell>
          <cell r="H349">
            <v>47.5</v>
          </cell>
          <cell r="I349" t="str">
            <v>梅桂斌</v>
          </cell>
          <cell r="J349">
            <v>72</v>
          </cell>
          <cell r="K349" t="str">
            <v>黄健均</v>
          </cell>
          <cell r="L349">
            <v>15.5</v>
          </cell>
          <cell r="M349"/>
          <cell r="N349">
            <v>20</v>
          </cell>
          <cell r="O349"/>
          <cell r="P349">
            <v>21.5</v>
          </cell>
          <cell r="Q349"/>
          <cell r="R349">
            <v>76</v>
          </cell>
          <cell r="S349" t="str">
            <v>向雅欣</v>
          </cell>
          <cell r="T349">
            <v>40</v>
          </cell>
          <cell r="U349" t="str">
            <v>沙华莺</v>
          </cell>
          <cell r="V349">
            <v>40</v>
          </cell>
          <cell r="W349" t="str">
            <v>骆泽群</v>
          </cell>
        </row>
        <row r="350">
          <cell r="B350" t="str">
            <v>G513422200609132521</v>
          </cell>
          <cell r="C350">
            <v>4</v>
          </cell>
          <cell r="D350" t="str">
            <v>周群</v>
          </cell>
          <cell r="E350">
            <v>335.5</v>
          </cell>
          <cell r="F350">
            <v>93</v>
          </cell>
          <cell r="G350" t="str">
            <v>叶仁芳</v>
          </cell>
          <cell r="H350">
            <v>51</v>
          </cell>
          <cell r="I350" t="str">
            <v>苏朗偏初</v>
          </cell>
          <cell r="J350">
            <v>67.5</v>
          </cell>
          <cell r="K350" t="str">
            <v>东梅</v>
          </cell>
          <cell r="L350">
            <v>35.5</v>
          </cell>
          <cell r="M350" t="str">
            <v>兰举银</v>
          </cell>
          <cell r="N350">
            <v>45</v>
          </cell>
          <cell r="O350" t="str">
            <v>方帮林</v>
          </cell>
          <cell r="P350">
            <v>43.5</v>
          </cell>
          <cell r="Q350" t="str">
            <v>田友米</v>
          </cell>
          <cell r="R350">
            <v>31</v>
          </cell>
          <cell r="S350"/>
          <cell r="T350">
            <v>44</v>
          </cell>
          <cell r="U350"/>
          <cell r="V350">
            <v>44</v>
          </cell>
          <cell r="W350"/>
        </row>
        <row r="351">
          <cell r="B351" t="str">
            <v>G513422200301180324</v>
          </cell>
          <cell r="C351">
            <v>4</v>
          </cell>
          <cell r="D351" t="str">
            <v>海米里</v>
          </cell>
          <cell r="E351">
            <v>371.5</v>
          </cell>
          <cell r="F351">
            <v>93</v>
          </cell>
          <cell r="G351" t="str">
            <v>叶仁芳</v>
          </cell>
          <cell r="H351">
            <v>56</v>
          </cell>
          <cell r="I351" t="str">
            <v>苏朗偏初</v>
          </cell>
          <cell r="J351">
            <v>69.5</v>
          </cell>
          <cell r="K351" t="str">
            <v>东梅</v>
          </cell>
          <cell r="L351">
            <v>13.5</v>
          </cell>
          <cell r="M351" t="str">
            <v>兰举银</v>
          </cell>
          <cell r="N351">
            <v>19</v>
          </cell>
          <cell r="O351" t="str">
            <v>方帮林</v>
          </cell>
          <cell r="P351">
            <v>17</v>
          </cell>
          <cell r="Q351" t="str">
            <v>田友米</v>
          </cell>
          <cell r="R351">
            <v>55</v>
          </cell>
          <cell r="S351"/>
          <cell r="T351">
            <v>51</v>
          </cell>
          <cell r="U351"/>
          <cell r="V351">
            <v>51</v>
          </cell>
          <cell r="W351"/>
        </row>
        <row r="352">
          <cell r="B352" t="str">
            <v>G513422200407157018</v>
          </cell>
          <cell r="C352">
            <v>5</v>
          </cell>
          <cell r="D352" t="str">
            <v>格绒其比</v>
          </cell>
          <cell r="E352">
            <v>349</v>
          </cell>
          <cell r="F352">
            <v>68.5</v>
          </cell>
          <cell r="G352" t="str">
            <v>曹霞</v>
          </cell>
          <cell r="H352">
            <v>81</v>
          </cell>
          <cell r="I352" t="str">
            <v>次儿祝玛</v>
          </cell>
          <cell r="J352">
            <v>26</v>
          </cell>
          <cell r="K352" t="str">
            <v>肖秀秀</v>
          </cell>
          <cell r="L352">
            <v>57.5</v>
          </cell>
          <cell r="M352" t="str">
            <v>胡伟杰</v>
          </cell>
          <cell r="N352">
            <v>55</v>
          </cell>
          <cell r="O352" t="str">
            <v>刘红</v>
          </cell>
          <cell r="P352">
            <v>61</v>
          </cell>
          <cell r="Q352" t="str">
            <v>龙志云</v>
          </cell>
          <cell r="R352">
            <v>26</v>
          </cell>
          <cell r="S352"/>
          <cell r="T352">
            <v>45</v>
          </cell>
          <cell r="U352"/>
          <cell r="V352">
            <v>45</v>
          </cell>
          <cell r="W352"/>
        </row>
        <row r="353">
          <cell r="B353" t="str">
            <v>G513422200507080011</v>
          </cell>
          <cell r="C353">
            <v>7</v>
          </cell>
          <cell r="D353" t="str">
            <v>什叶尔古</v>
          </cell>
          <cell r="E353">
            <v>267</v>
          </cell>
          <cell r="F353">
            <v>68.5</v>
          </cell>
          <cell r="G353" t="str">
            <v>龚霞</v>
          </cell>
          <cell r="H353">
            <v>72</v>
          </cell>
          <cell r="I353" t="str">
            <v>扎拉</v>
          </cell>
          <cell r="J353">
            <v>31.5</v>
          </cell>
          <cell r="K353" t="str">
            <v>冷开艳</v>
          </cell>
          <cell r="L353">
            <v>22.5</v>
          </cell>
          <cell r="M353" t="str">
            <v>次珍扎保</v>
          </cell>
          <cell r="N353">
            <v>40</v>
          </cell>
          <cell r="O353" t="str">
            <v>刘红</v>
          </cell>
          <cell r="P353">
            <v>32.5</v>
          </cell>
          <cell r="Q353" t="str">
            <v>杨建</v>
          </cell>
          <cell r="R353">
            <v>17</v>
          </cell>
          <cell r="S353"/>
          <cell r="T353">
            <v>26</v>
          </cell>
          <cell r="U353"/>
          <cell r="V353">
            <v>26</v>
          </cell>
          <cell r="W353"/>
        </row>
        <row r="354">
          <cell r="B354" t="str">
            <v>G51342220050806542X</v>
          </cell>
          <cell r="C354">
            <v>6</v>
          </cell>
          <cell r="D354" t="str">
            <v>边玛拉姆</v>
          </cell>
          <cell r="E354">
            <v>306.5</v>
          </cell>
          <cell r="F354">
            <v>87</v>
          </cell>
          <cell r="G354" t="str">
            <v>李志友</v>
          </cell>
          <cell r="H354">
            <v>72</v>
          </cell>
          <cell r="I354" t="str">
            <v>马磊</v>
          </cell>
          <cell r="J354">
            <v>50.5</v>
          </cell>
          <cell r="K354" t="str">
            <v>东梅</v>
          </cell>
          <cell r="L354">
            <v>20.5</v>
          </cell>
          <cell r="M354" t="str">
            <v>次珍扎保</v>
          </cell>
          <cell r="N354">
            <v>46</v>
          </cell>
          <cell r="O354" t="str">
            <v>郑强秋</v>
          </cell>
          <cell r="P354">
            <v>30.5</v>
          </cell>
          <cell r="Q354" t="str">
            <v>龙志云</v>
          </cell>
          <cell r="R354">
            <v>37</v>
          </cell>
          <cell r="S354"/>
          <cell r="T354">
            <v>32</v>
          </cell>
          <cell r="U354"/>
          <cell r="V354">
            <v>32</v>
          </cell>
          <cell r="W354"/>
        </row>
        <row r="355">
          <cell r="B355" t="str">
            <v>G513422200506050021</v>
          </cell>
          <cell r="C355">
            <v>12</v>
          </cell>
          <cell r="D355" t="str">
            <v>马林梅</v>
          </cell>
          <cell r="E355">
            <v>349</v>
          </cell>
          <cell r="F355">
            <v>74</v>
          </cell>
          <cell r="G355" t="str">
            <v>李志友</v>
          </cell>
          <cell r="H355">
            <v>51</v>
          </cell>
          <cell r="I355" t="str">
            <v>梅桂斌</v>
          </cell>
          <cell r="J355">
            <v>73</v>
          </cell>
          <cell r="K355" t="str">
            <v>尹英娇</v>
          </cell>
          <cell r="L355">
            <v>13.5</v>
          </cell>
          <cell r="M355"/>
          <cell r="N355">
            <v>21.5</v>
          </cell>
          <cell r="O355"/>
          <cell r="P355">
            <v>18</v>
          </cell>
          <cell r="Q355"/>
          <cell r="R355">
            <v>56</v>
          </cell>
          <cell r="S355" t="str">
            <v>沙正芳</v>
          </cell>
          <cell r="T355">
            <v>54</v>
          </cell>
          <cell r="U355" t="str">
            <v>邓琪</v>
          </cell>
          <cell r="V355">
            <v>54</v>
          </cell>
          <cell r="W355" t="str">
            <v>李树海</v>
          </cell>
        </row>
        <row r="356">
          <cell r="B356" t="str">
            <v>G513422200501164214</v>
          </cell>
          <cell r="C356">
            <v>10</v>
          </cell>
          <cell r="D356" t="str">
            <v>扎拉扎西</v>
          </cell>
          <cell r="E356">
            <v>287</v>
          </cell>
          <cell r="F356">
            <v>63</v>
          </cell>
          <cell r="G356" t="str">
            <v>刘玲君</v>
          </cell>
          <cell r="H356">
            <v>64</v>
          </cell>
          <cell r="I356" t="str">
            <v>陈强</v>
          </cell>
          <cell r="J356">
            <v>45</v>
          </cell>
          <cell r="K356" t="str">
            <v>车梦德</v>
          </cell>
          <cell r="L356">
            <v>18</v>
          </cell>
          <cell r="M356"/>
          <cell r="N356">
            <v>32</v>
          </cell>
          <cell r="O356"/>
          <cell r="P356">
            <v>14.5</v>
          </cell>
          <cell r="Q356"/>
          <cell r="R356">
            <v>38</v>
          </cell>
          <cell r="S356" t="str">
            <v>沙正芳</v>
          </cell>
          <cell r="T356">
            <v>38</v>
          </cell>
          <cell r="U356" t="str">
            <v>徐志兵</v>
          </cell>
          <cell r="V356">
            <v>38</v>
          </cell>
          <cell r="W356" t="str">
            <v>骆泽群</v>
          </cell>
        </row>
        <row r="357">
          <cell r="B357" t="str">
            <v>G51342220041002091X</v>
          </cell>
          <cell r="C357">
            <v>12</v>
          </cell>
          <cell r="D357" t="str">
            <v>马尔林</v>
          </cell>
          <cell r="E357">
            <v>305.5</v>
          </cell>
          <cell r="F357">
            <v>80</v>
          </cell>
          <cell r="G357" t="str">
            <v>李志友</v>
          </cell>
          <cell r="H357">
            <v>68</v>
          </cell>
          <cell r="I357" t="str">
            <v>梅桂斌</v>
          </cell>
          <cell r="J357">
            <v>49</v>
          </cell>
          <cell r="K357" t="str">
            <v>尹英娇</v>
          </cell>
          <cell r="L357">
            <v>27.5</v>
          </cell>
          <cell r="M357"/>
          <cell r="N357">
            <v>42</v>
          </cell>
          <cell r="O357"/>
          <cell r="P357">
            <v>39</v>
          </cell>
          <cell r="Q357"/>
          <cell r="R357">
            <v>26</v>
          </cell>
          <cell r="S357" t="str">
            <v>沙正芳</v>
          </cell>
          <cell r="T357">
            <v>37</v>
          </cell>
          <cell r="U357" t="str">
            <v>邓琪</v>
          </cell>
          <cell r="V357">
            <v>37</v>
          </cell>
          <cell r="W357" t="str">
            <v>李树海</v>
          </cell>
        </row>
        <row r="358">
          <cell r="B358" t="str">
            <v>G513422200601014416</v>
          </cell>
          <cell r="C358">
            <v>12</v>
          </cell>
          <cell r="D358" t="str">
            <v>蒋瓦莫</v>
          </cell>
          <cell r="E358">
            <v>409.5</v>
          </cell>
          <cell r="F358">
            <v>85.5</v>
          </cell>
          <cell r="G358" t="str">
            <v>李志友</v>
          </cell>
          <cell r="H358">
            <v>56</v>
          </cell>
          <cell r="I358" t="str">
            <v>梅桂斌</v>
          </cell>
          <cell r="J358">
            <v>55</v>
          </cell>
          <cell r="K358" t="str">
            <v>尹英娇</v>
          </cell>
          <cell r="L358">
            <v>17</v>
          </cell>
          <cell r="M358"/>
          <cell r="N358">
            <v>31</v>
          </cell>
          <cell r="O358"/>
          <cell r="P358">
            <v>34.5</v>
          </cell>
          <cell r="Q358"/>
          <cell r="R358">
            <v>75</v>
          </cell>
          <cell r="S358" t="str">
            <v>沙正芳</v>
          </cell>
          <cell r="T358">
            <v>69</v>
          </cell>
          <cell r="U358" t="str">
            <v>邓琪</v>
          </cell>
          <cell r="V358">
            <v>69</v>
          </cell>
          <cell r="W358" t="str">
            <v>李树海</v>
          </cell>
        </row>
        <row r="359">
          <cell r="B359" t="str">
            <v>G513422200411121157</v>
          </cell>
          <cell r="C359">
            <v>4</v>
          </cell>
          <cell r="D359" t="str">
            <v>沈泽权</v>
          </cell>
          <cell r="E359">
            <v>330</v>
          </cell>
          <cell r="F359">
            <v>90.5</v>
          </cell>
          <cell r="G359" t="str">
            <v>叶仁芳</v>
          </cell>
          <cell r="H359">
            <v>57</v>
          </cell>
          <cell r="I359" t="str">
            <v>苏朗偏初</v>
          </cell>
          <cell r="J359">
            <v>58</v>
          </cell>
          <cell r="K359" t="str">
            <v>东梅</v>
          </cell>
          <cell r="L359">
            <v>39.5</v>
          </cell>
          <cell r="M359" t="str">
            <v>兰举银</v>
          </cell>
          <cell r="N359">
            <v>43</v>
          </cell>
          <cell r="O359" t="str">
            <v>方帮林</v>
          </cell>
          <cell r="P359">
            <v>42</v>
          </cell>
          <cell r="Q359" t="str">
            <v>田友米</v>
          </cell>
          <cell r="R359">
            <v>18</v>
          </cell>
          <cell r="S359"/>
          <cell r="T359">
            <v>36</v>
          </cell>
          <cell r="U359"/>
          <cell r="V359">
            <v>36</v>
          </cell>
          <cell r="W359"/>
        </row>
        <row r="360">
          <cell r="B360" t="str">
            <v>G513422200408024217</v>
          </cell>
          <cell r="C360">
            <v>5</v>
          </cell>
          <cell r="D360" t="str">
            <v>边玛次尔</v>
          </cell>
          <cell r="E360">
            <v>313</v>
          </cell>
          <cell r="F360">
            <v>85.5</v>
          </cell>
          <cell r="G360" t="str">
            <v>曹霞</v>
          </cell>
          <cell r="H360">
            <v>57</v>
          </cell>
          <cell r="I360" t="str">
            <v>次儿祝玛</v>
          </cell>
          <cell r="J360">
            <v>50.5</v>
          </cell>
          <cell r="K360" t="str">
            <v>肖秀秀</v>
          </cell>
          <cell r="L360">
            <v>35</v>
          </cell>
          <cell r="M360" t="str">
            <v>胡伟杰</v>
          </cell>
          <cell r="N360">
            <v>38</v>
          </cell>
          <cell r="O360" t="str">
            <v>刘红</v>
          </cell>
          <cell r="P360">
            <v>47</v>
          </cell>
          <cell r="Q360" t="str">
            <v>龙志云</v>
          </cell>
          <cell r="R360">
            <v>16</v>
          </cell>
          <cell r="S360"/>
          <cell r="T360">
            <v>10</v>
          </cell>
          <cell r="U360"/>
          <cell r="V360">
            <v>10</v>
          </cell>
          <cell r="W360"/>
        </row>
        <row r="361">
          <cell r="B361" t="str">
            <v>G513422200506052123</v>
          </cell>
          <cell r="C361">
            <v>5</v>
          </cell>
          <cell r="D361" t="str">
            <v>呷宗曲珍</v>
          </cell>
          <cell r="E361">
            <v>284.5</v>
          </cell>
          <cell r="F361">
            <v>76.5</v>
          </cell>
          <cell r="G361" t="str">
            <v>曹霞</v>
          </cell>
          <cell r="H361">
            <v>41.5</v>
          </cell>
          <cell r="I361" t="str">
            <v>次儿祝玛</v>
          </cell>
          <cell r="J361">
            <v>60.5</v>
          </cell>
          <cell r="K361" t="str">
            <v>肖秀秀</v>
          </cell>
          <cell r="L361">
            <v>23.5</v>
          </cell>
          <cell r="M361" t="str">
            <v>胡伟杰</v>
          </cell>
          <cell r="N361">
            <v>29</v>
          </cell>
          <cell r="O361" t="str">
            <v>刘红</v>
          </cell>
          <cell r="P361">
            <v>19</v>
          </cell>
          <cell r="Q361" t="str">
            <v>龙志云</v>
          </cell>
          <cell r="R361">
            <v>50</v>
          </cell>
          <cell r="S361"/>
          <cell r="T361">
            <v>28</v>
          </cell>
          <cell r="U361"/>
          <cell r="V361">
            <v>28</v>
          </cell>
          <cell r="W361"/>
        </row>
        <row r="362">
          <cell r="B362" t="str">
            <v>G513422200511032522</v>
          </cell>
          <cell r="C362">
            <v>11</v>
          </cell>
          <cell r="D362" t="str">
            <v>邱阿各</v>
          </cell>
          <cell r="E362">
            <v>316.5</v>
          </cell>
          <cell r="F362">
            <v>69.5</v>
          </cell>
          <cell r="G362" t="str">
            <v>甲阿祝玛</v>
          </cell>
          <cell r="H362">
            <v>39</v>
          </cell>
          <cell r="I362" t="str">
            <v>梅桂斌</v>
          </cell>
          <cell r="J362">
            <v>76</v>
          </cell>
          <cell r="K362" t="str">
            <v>黄健均</v>
          </cell>
          <cell r="L362">
            <v>12</v>
          </cell>
          <cell r="M362"/>
          <cell r="N362">
            <v>16</v>
          </cell>
          <cell r="O362"/>
          <cell r="P362">
            <v>11.5</v>
          </cell>
          <cell r="Q362"/>
          <cell r="R362">
            <v>59</v>
          </cell>
          <cell r="S362" t="str">
            <v>向雅欣</v>
          </cell>
          <cell r="T362">
            <v>39</v>
          </cell>
          <cell r="U362" t="str">
            <v>沙华莺</v>
          </cell>
          <cell r="V362">
            <v>39</v>
          </cell>
          <cell r="W362" t="str">
            <v>骆泽群</v>
          </cell>
        </row>
        <row r="363">
          <cell r="B363" t="str">
            <v>G51342220050815481X</v>
          </cell>
          <cell r="C363">
            <v>10</v>
          </cell>
          <cell r="D363" t="str">
            <v>公布次尔</v>
          </cell>
          <cell r="E363">
            <v>355.5</v>
          </cell>
          <cell r="F363">
            <v>79</v>
          </cell>
          <cell r="G363" t="str">
            <v>刘玲君</v>
          </cell>
          <cell r="H363">
            <v>86</v>
          </cell>
          <cell r="I363" t="str">
            <v>陈强</v>
          </cell>
          <cell r="J363">
            <v>44.5</v>
          </cell>
          <cell r="K363" t="str">
            <v>车梦德</v>
          </cell>
          <cell r="L363">
            <v>31</v>
          </cell>
          <cell r="M363"/>
          <cell r="N363">
            <v>33.5</v>
          </cell>
          <cell r="O363"/>
          <cell r="P363">
            <v>29.5</v>
          </cell>
          <cell r="Q363"/>
          <cell r="R363">
            <v>55</v>
          </cell>
          <cell r="S363" t="str">
            <v>沙正芳</v>
          </cell>
          <cell r="T363">
            <v>47</v>
          </cell>
          <cell r="U363" t="str">
            <v>徐志兵</v>
          </cell>
          <cell r="V363">
            <v>47</v>
          </cell>
          <cell r="W363" t="str">
            <v>骆泽群</v>
          </cell>
        </row>
        <row r="364">
          <cell r="B364" t="str">
            <v>G513422200601146021</v>
          </cell>
          <cell r="C364">
            <v>4</v>
          </cell>
          <cell r="D364" t="str">
            <v>格桑祝玛</v>
          </cell>
          <cell r="E364">
            <v>306</v>
          </cell>
          <cell r="F364">
            <v>82</v>
          </cell>
          <cell r="G364" t="str">
            <v>叶仁芳</v>
          </cell>
          <cell r="H364">
            <v>37</v>
          </cell>
          <cell r="I364" t="str">
            <v>苏朗偏初</v>
          </cell>
          <cell r="J364">
            <v>61</v>
          </cell>
          <cell r="K364" t="str">
            <v>东梅</v>
          </cell>
          <cell r="L364">
            <v>19.5</v>
          </cell>
          <cell r="M364" t="str">
            <v>兰举银</v>
          </cell>
          <cell r="N364">
            <v>21</v>
          </cell>
          <cell r="O364" t="str">
            <v>方帮林</v>
          </cell>
          <cell r="P364">
            <v>16</v>
          </cell>
          <cell r="Q364" t="str">
            <v>田友米</v>
          </cell>
          <cell r="R364">
            <v>43</v>
          </cell>
          <cell r="S364"/>
          <cell r="T364">
            <v>39</v>
          </cell>
          <cell r="U364"/>
          <cell r="V364">
            <v>39</v>
          </cell>
          <cell r="W364"/>
        </row>
        <row r="365">
          <cell r="B365" t="str">
            <v>G513422200509153616</v>
          </cell>
          <cell r="C365">
            <v>11</v>
          </cell>
          <cell r="D365" t="str">
            <v>张永强</v>
          </cell>
          <cell r="E365">
            <v>447.5</v>
          </cell>
          <cell r="F365">
            <v>107</v>
          </cell>
          <cell r="G365" t="str">
            <v>甲阿祝玛</v>
          </cell>
          <cell r="H365">
            <v>109</v>
          </cell>
          <cell r="I365" t="str">
            <v>梅桂斌</v>
          </cell>
          <cell r="J365">
            <v>42</v>
          </cell>
          <cell r="K365" t="str">
            <v>黄健均</v>
          </cell>
          <cell r="L365">
            <v>67.5</v>
          </cell>
          <cell r="M365"/>
          <cell r="N365">
            <v>61</v>
          </cell>
          <cell r="O365"/>
          <cell r="P365">
            <v>61</v>
          </cell>
          <cell r="Q365"/>
          <cell r="R365">
            <v>64</v>
          </cell>
          <cell r="S365" t="str">
            <v>向雅欣</v>
          </cell>
          <cell r="T365">
            <v>56</v>
          </cell>
          <cell r="U365" t="str">
            <v>沙华莺</v>
          </cell>
          <cell r="V365">
            <v>56</v>
          </cell>
          <cell r="W365" t="str">
            <v>骆泽群</v>
          </cell>
        </row>
        <row r="366">
          <cell r="B366" t="str">
            <v>G513422200510251520</v>
          </cell>
          <cell r="C366">
            <v>5</v>
          </cell>
          <cell r="D366" t="str">
            <v>赵开林</v>
          </cell>
          <cell r="E366">
            <v>307.5</v>
          </cell>
          <cell r="F366">
            <v>65.5</v>
          </cell>
          <cell r="G366" t="str">
            <v>曹霞</v>
          </cell>
          <cell r="H366">
            <v>71</v>
          </cell>
          <cell r="I366" t="str">
            <v>次儿祝玛</v>
          </cell>
          <cell r="J366">
            <v>54.5</v>
          </cell>
          <cell r="K366" t="str">
            <v>肖秀秀</v>
          </cell>
          <cell r="L366">
            <v>31.5</v>
          </cell>
          <cell r="M366" t="str">
            <v>胡伟杰</v>
          </cell>
          <cell r="N366">
            <v>33</v>
          </cell>
          <cell r="O366" t="str">
            <v>刘红</v>
          </cell>
          <cell r="P366">
            <v>52</v>
          </cell>
          <cell r="Q366" t="str">
            <v>龙志云</v>
          </cell>
          <cell r="R366">
            <v>33</v>
          </cell>
          <cell r="S366"/>
          <cell r="T366">
            <v>34</v>
          </cell>
          <cell r="U366"/>
          <cell r="V366">
            <v>34</v>
          </cell>
          <cell r="W366"/>
        </row>
        <row r="367">
          <cell r="B367" t="str">
            <v>G513422200604044821</v>
          </cell>
          <cell r="C367">
            <v>11</v>
          </cell>
          <cell r="D367" t="str">
            <v>苏朗启珍</v>
          </cell>
          <cell r="E367">
            <v>368</v>
          </cell>
          <cell r="F367">
            <v>96.5</v>
          </cell>
          <cell r="G367" t="str">
            <v>甲阿祝玛</v>
          </cell>
          <cell r="H367">
            <v>59</v>
          </cell>
          <cell r="I367" t="str">
            <v>梅桂斌</v>
          </cell>
          <cell r="J367">
            <v>61.5</v>
          </cell>
          <cell r="K367" t="str">
            <v>黄健均</v>
          </cell>
          <cell r="L367">
            <v>15</v>
          </cell>
          <cell r="M367"/>
          <cell r="N367">
            <v>17</v>
          </cell>
          <cell r="O367"/>
          <cell r="P367">
            <v>20</v>
          </cell>
          <cell r="Q367"/>
          <cell r="R367">
            <v>61</v>
          </cell>
          <cell r="S367" t="str">
            <v>向雅欣</v>
          </cell>
          <cell r="T367">
            <v>46</v>
          </cell>
          <cell r="U367" t="str">
            <v>沙华莺</v>
          </cell>
          <cell r="V367">
            <v>46</v>
          </cell>
          <cell r="W367" t="str">
            <v>骆泽群</v>
          </cell>
        </row>
        <row r="368">
          <cell r="B368" t="str">
            <v>G51342220050212111X</v>
          </cell>
          <cell r="C368">
            <v>10</v>
          </cell>
          <cell r="D368" t="str">
            <v>金贤杰</v>
          </cell>
          <cell r="E368">
            <v>316</v>
          </cell>
          <cell r="F368">
            <v>71</v>
          </cell>
          <cell r="G368" t="str">
            <v>刘玲君</v>
          </cell>
          <cell r="H368">
            <v>55</v>
          </cell>
          <cell r="I368" t="str">
            <v>陈强</v>
          </cell>
          <cell r="J368">
            <v>68</v>
          </cell>
          <cell r="K368" t="str">
            <v>车梦德</v>
          </cell>
          <cell r="L368">
            <v>13.5</v>
          </cell>
          <cell r="M368"/>
          <cell r="N368">
            <v>13</v>
          </cell>
          <cell r="O368"/>
          <cell r="P368">
            <v>16</v>
          </cell>
          <cell r="Q368"/>
          <cell r="R368">
            <v>47</v>
          </cell>
          <cell r="S368" t="str">
            <v>沙正芳</v>
          </cell>
          <cell r="T368">
            <v>38</v>
          </cell>
          <cell r="U368" t="str">
            <v>徐志兵</v>
          </cell>
          <cell r="V368">
            <v>38</v>
          </cell>
          <cell r="W368" t="str">
            <v>骆泽群</v>
          </cell>
        </row>
        <row r="369">
          <cell r="B369" t="str">
            <v>G513422200602270024</v>
          </cell>
          <cell r="C369">
            <v>11</v>
          </cell>
          <cell r="D369" t="str">
            <v>马秀英</v>
          </cell>
          <cell r="E369">
            <v>332.5</v>
          </cell>
          <cell r="F369">
            <v>76</v>
          </cell>
          <cell r="G369" t="str">
            <v>甲阿祝玛</v>
          </cell>
          <cell r="H369">
            <v>39</v>
          </cell>
          <cell r="I369" t="str">
            <v>梅桂斌</v>
          </cell>
          <cell r="J369">
            <v>78.5</v>
          </cell>
          <cell r="K369" t="str">
            <v>黄健均</v>
          </cell>
          <cell r="L369">
            <v>16</v>
          </cell>
          <cell r="M369"/>
          <cell r="N369">
            <v>23</v>
          </cell>
          <cell r="O369"/>
          <cell r="P369">
            <v>24</v>
          </cell>
          <cell r="Q369"/>
          <cell r="R369">
            <v>63</v>
          </cell>
          <cell r="S369" t="str">
            <v>向雅欣</v>
          </cell>
          <cell r="T369">
            <v>39</v>
          </cell>
          <cell r="U369" t="str">
            <v>沙华莺</v>
          </cell>
          <cell r="V369">
            <v>39</v>
          </cell>
          <cell r="W369" t="str">
            <v>骆泽群</v>
          </cell>
        </row>
        <row r="370">
          <cell r="B370" t="str">
            <v>G513422200503074028</v>
          </cell>
          <cell r="C370">
            <v>10</v>
          </cell>
          <cell r="D370" t="str">
            <v>苏朗央青</v>
          </cell>
          <cell r="E370">
            <v>362.5</v>
          </cell>
          <cell r="F370">
            <v>79.5</v>
          </cell>
          <cell r="G370" t="str">
            <v>刘玲君</v>
          </cell>
          <cell r="H370">
            <v>72</v>
          </cell>
          <cell r="I370" t="str">
            <v>陈强</v>
          </cell>
          <cell r="J370">
            <v>64</v>
          </cell>
          <cell r="K370" t="str">
            <v>车梦德</v>
          </cell>
          <cell r="L370">
            <v>17.5</v>
          </cell>
          <cell r="M370"/>
          <cell r="N370">
            <v>22</v>
          </cell>
          <cell r="O370"/>
          <cell r="P370">
            <v>15.5</v>
          </cell>
          <cell r="Q370"/>
          <cell r="R370">
            <v>63</v>
          </cell>
          <cell r="S370" t="str">
            <v>沙正芳</v>
          </cell>
          <cell r="T370">
            <v>42</v>
          </cell>
          <cell r="U370" t="str">
            <v>徐志兵</v>
          </cell>
          <cell r="V370">
            <v>42</v>
          </cell>
          <cell r="W370" t="str">
            <v>骆泽群</v>
          </cell>
        </row>
        <row r="371">
          <cell r="B371" t="str">
            <v>G513422200303216845</v>
          </cell>
          <cell r="C371">
            <v>4</v>
          </cell>
          <cell r="D371" t="str">
            <v>棒思</v>
          </cell>
          <cell r="E371">
            <v>360.5</v>
          </cell>
          <cell r="F371">
            <v>88.5</v>
          </cell>
          <cell r="G371" t="str">
            <v>叶仁芳</v>
          </cell>
          <cell r="H371">
            <v>31</v>
          </cell>
          <cell r="I371" t="str">
            <v>苏朗偏初</v>
          </cell>
          <cell r="J371">
            <v>80</v>
          </cell>
          <cell r="K371" t="str">
            <v>东梅</v>
          </cell>
          <cell r="L371">
            <v>19</v>
          </cell>
          <cell r="M371" t="str">
            <v>兰举银</v>
          </cell>
          <cell r="N371">
            <v>36</v>
          </cell>
          <cell r="O371" t="str">
            <v>方帮林</v>
          </cell>
          <cell r="P371">
            <v>28.5</v>
          </cell>
          <cell r="Q371" t="str">
            <v>田友米</v>
          </cell>
          <cell r="R371">
            <v>57</v>
          </cell>
          <cell r="S371"/>
          <cell r="T371">
            <v>51</v>
          </cell>
          <cell r="U371"/>
          <cell r="V371">
            <v>51</v>
          </cell>
          <cell r="W371"/>
        </row>
        <row r="372">
          <cell r="B372" t="str">
            <v>G513422200409120921</v>
          </cell>
          <cell r="C372">
            <v>5</v>
          </cell>
          <cell r="D372" t="str">
            <v>熊小元</v>
          </cell>
          <cell r="E372">
            <v>320</v>
          </cell>
          <cell r="F372">
            <v>72.5</v>
          </cell>
          <cell r="G372" t="str">
            <v>曹霞</v>
          </cell>
          <cell r="H372">
            <v>68</v>
          </cell>
          <cell r="I372" t="str">
            <v>次儿祝玛</v>
          </cell>
          <cell r="J372">
            <v>61.5</v>
          </cell>
          <cell r="K372" t="str">
            <v>肖秀秀</v>
          </cell>
          <cell r="L372">
            <v>35</v>
          </cell>
          <cell r="M372" t="str">
            <v>胡伟杰</v>
          </cell>
          <cell r="N372">
            <v>38</v>
          </cell>
          <cell r="O372" t="str">
            <v>刘红</v>
          </cell>
          <cell r="P372">
            <v>16</v>
          </cell>
          <cell r="Q372" t="str">
            <v>龙志云</v>
          </cell>
          <cell r="R372">
            <v>54</v>
          </cell>
          <cell r="S372"/>
          <cell r="T372">
            <v>38</v>
          </cell>
          <cell r="U372"/>
          <cell r="V372">
            <v>38</v>
          </cell>
          <cell r="W372"/>
        </row>
        <row r="373">
          <cell r="B373" t="str">
            <v>G513422200210260046</v>
          </cell>
          <cell r="C373">
            <v>4</v>
          </cell>
          <cell r="D373" t="str">
            <v>沈冬梅</v>
          </cell>
          <cell r="E373">
            <v>309.5</v>
          </cell>
          <cell r="F373">
            <v>87.5</v>
          </cell>
          <cell r="G373" t="str">
            <v>叶仁芳</v>
          </cell>
          <cell r="H373">
            <v>33</v>
          </cell>
          <cell r="I373" t="str">
            <v>苏朗偏初</v>
          </cell>
          <cell r="J373">
            <v>57</v>
          </cell>
          <cell r="K373" t="str">
            <v>东梅</v>
          </cell>
          <cell r="L373">
            <v>17</v>
          </cell>
          <cell r="M373" t="str">
            <v>兰举银</v>
          </cell>
          <cell r="N373">
            <v>30.5</v>
          </cell>
          <cell r="O373" t="str">
            <v>方帮林</v>
          </cell>
          <cell r="P373">
            <v>17.5</v>
          </cell>
          <cell r="Q373" t="str">
            <v>田友米</v>
          </cell>
          <cell r="R373">
            <v>55</v>
          </cell>
          <cell r="S373"/>
          <cell r="T373">
            <v>50</v>
          </cell>
          <cell r="U373"/>
          <cell r="V373">
            <v>50</v>
          </cell>
          <cell r="W373"/>
        </row>
        <row r="374">
          <cell r="B374" t="str">
            <v>G513422200510017048</v>
          </cell>
          <cell r="C374">
            <v>5</v>
          </cell>
          <cell r="D374" t="str">
            <v>苏朗拥宗</v>
          </cell>
          <cell r="E374">
            <v>368.5</v>
          </cell>
          <cell r="F374">
            <v>74.5</v>
          </cell>
          <cell r="G374" t="str">
            <v>曹霞</v>
          </cell>
          <cell r="H374">
            <v>87</v>
          </cell>
          <cell r="I374" t="str">
            <v>次儿祝玛</v>
          </cell>
          <cell r="J374">
            <v>77</v>
          </cell>
          <cell r="K374" t="str">
            <v>肖秀秀</v>
          </cell>
          <cell r="L374">
            <v>34.5</v>
          </cell>
          <cell r="M374" t="str">
            <v>胡伟杰</v>
          </cell>
          <cell r="N374">
            <v>48</v>
          </cell>
          <cell r="O374" t="str">
            <v>刘红</v>
          </cell>
          <cell r="P374">
            <v>47.5</v>
          </cell>
          <cell r="Q374" t="str">
            <v>龙志云</v>
          </cell>
          <cell r="R374">
            <v>36</v>
          </cell>
          <cell r="S374"/>
          <cell r="T374">
            <v>42</v>
          </cell>
          <cell r="U374"/>
          <cell r="V374">
            <v>42</v>
          </cell>
          <cell r="W374"/>
        </row>
        <row r="375">
          <cell r="B375" t="str">
            <v>G513422200505236043</v>
          </cell>
          <cell r="C375">
            <v>6</v>
          </cell>
          <cell r="D375" t="str">
            <v>陈树美</v>
          </cell>
          <cell r="E375">
            <v>360</v>
          </cell>
          <cell r="F375">
            <v>69.5</v>
          </cell>
          <cell r="G375" t="str">
            <v>李志友</v>
          </cell>
          <cell r="H375">
            <v>78</v>
          </cell>
          <cell r="I375" t="str">
            <v>马磊</v>
          </cell>
          <cell r="J375">
            <v>65</v>
          </cell>
          <cell r="K375" t="str">
            <v>东梅</v>
          </cell>
          <cell r="L375">
            <v>34</v>
          </cell>
          <cell r="M375" t="str">
            <v>次珍扎保</v>
          </cell>
          <cell r="N375">
            <v>62</v>
          </cell>
          <cell r="O375" t="str">
            <v>郑强秋</v>
          </cell>
          <cell r="P375">
            <v>51.5</v>
          </cell>
          <cell r="Q375" t="str">
            <v>龙志云</v>
          </cell>
          <cell r="R375">
            <v>41</v>
          </cell>
          <cell r="S375"/>
          <cell r="T375">
            <v>30</v>
          </cell>
          <cell r="U375"/>
          <cell r="V375">
            <v>30</v>
          </cell>
          <cell r="W375"/>
        </row>
        <row r="376">
          <cell r="B376" t="str">
            <v>G51342220030923602X</v>
          </cell>
          <cell r="C376">
            <v>7</v>
          </cell>
          <cell r="D376" t="str">
            <v>南卡布池</v>
          </cell>
          <cell r="E376">
            <v>319</v>
          </cell>
          <cell r="F376">
            <v>87.5</v>
          </cell>
          <cell r="G376" t="str">
            <v>龚霞</v>
          </cell>
          <cell r="H376">
            <v>50</v>
          </cell>
          <cell r="I376" t="str">
            <v>扎拉</v>
          </cell>
          <cell r="J376">
            <v>68.5</v>
          </cell>
          <cell r="K376" t="str">
            <v>冷开艳</v>
          </cell>
          <cell r="L376">
            <v>20.5</v>
          </cell>
          <cell r="M376" t="str">
            <v>次珍扎保</v>
          </cell>
          <cell r="N376">
            <v>22.5</v>
          </cell>
          <cell r="O376" t="str">
            <v>刘红</v>
          </cell>
          <cell r="P376">
            <v>13.5</v>
          </cell>
          <cell r="Q376" t="str">
            <v>杨建</v>
          </cell>
          <cell r="R376">
            <v>40</v>
          </cell>
          <cell r="S376"/>
          <cell r="T376">
            <v>38</v>
          </cell>
          <cell r="U376"/>
          <cell r="V376">
            <v>38</v>
          </cell>
          <cell r="W376"/>
        </row>
        <row r="377">
          <cell r="B377" t="str">
            <v>G513422200601112518</v>
          </cell>
          <cell r="C377">
            <v>12</v>
          </cell>
          <cell r="D377" t="str">
            <v>杨春云</v>
          </cell>
          <cell r="E377">
            <v>292</v>
          </cell>
          <cell r="F377">
            <v>74.5</v>
          </cell>
          <cell r="G377" t="str">
            <v>李志友</v>
          </cell>
          <cell r="H377">
            <v>56</v>
          </cell>
          <cell r="I377" t="str">
            <v>梅桂斌</v>
          </cell>
          <cell r="J377">
            <v>62.5</v>
          </cell>
          <cell r="K377" t="str">
            <v>尹英娇</v>
          </cell>
          <cell r="L377">
            <v>23</v>
          </cell>
          <cell r="M377"/>
          <cell r="N377">
            <v>44.5</v>
          </cell>
          <cell r="O377"/>
          <cell r="P377">
            <v>31.5</v>
          </cell>
          <cell r="Q377"/>
          <cell r="R377">
            <v>48</v>
          </cell>
          <cell r="S377" t="str">
            <v>沙正芳</v>
          </cell>
          <cell r="T377">
            <v>54</v>
          </cell>
          <cell r="U377" t="str">
            <v>邓琪</v>
          </cell>
          <cell r="V377">
            <v>54</v>
          </cell>
          <cell r="W377" t="str">
            <v>李树海</v>
          </cell>
        </row>
        <row r="378">
          <cell r="B378" t="str">
            <v>G513422200310052711</v>
          </cell>
          <cell r="C378">
            <v>11</v>
          </cell>
          <cell r="D378" t="str">
            <v>严建东</v>
          </cell>
          <cell r="E378">
            <v>320</v>
          </cell>
          <cell r="F378">
            <v>74</v>
          </cell>
          <cell r="G378" t="str">
            <v>甲阿祝玛</v>
          </cell>
          <cell r="H378">
            <v>35</v>
          </cell>
          <cell r="I378" t="str">
            <v>梅桂斌</v>
          </cell>
          <cell r="J378">
            <v>65</v>
          </cell>
          <cell r="K378" t="str">
            <v>黄健均</v>
          </cell>
          <cell r="L378">
            <v>16</v>
          </cell>
          <cell r="M378"/>
          <cell r="N378">
            <v>25</v>
          </cell>
          <cell r="O378"/>
          <cell r="P378">
            <v>21</v>
          </cell>
          <cell r="Q378"/>
          <cell r="R378">
            <v>51</v>
          </cell>
          <cell r="S378" t="str">
            <v>向雅欣</v>
          </cell>
          <cell r="T378">
            <v>48</v>
          </cell>
          <cell r="U378" t="str">
            <v>沙华莺</v>
          </cell>
          <cell r="V378">
            <v>48</v>
          </cell>
          <cell r="W378" t="str">
            <v>骆泽群</v>
          </cell>
        </row>
        <row r="379">
          <cell r="B379" t="str">
            <v>G513422200609123828</v>
          </cell>
          <cell r="C379">
            <v>10</v>
          </cell>
          <cell r="D379" t="str">
            <v>友米</v>
          </cell>
          <cell r="E379">
            <v>375</v>
          </cell>
          <cell r="F379">
            <v>73</v>
          </cell>
          <cell r="G379" t="str">
            <v>刘玲君</v>
          </cell>
          <cell r="H379">
            <v>76</v>
          </cell>
          <cell r="I379" t="str">
            <v>陈强</v>
          </cell>
          <cell r="J379">
            <v>74</v>
          </cell>
          <cell r="K379" t="str">
            <v>车梦德</v>
          </cell>
          <cell r="L379">
            <v>20</v>
          </cell>
          <cell r="M379"/>
          <cell r="N379">
            <v>36</v>
          </cell>
          <cell r="O379"/>
          <cell r="P379">
            <v>17.5</v>
          </cell>
          <cell r="Q379"/>
          <cell r="R379">
            <v>60</v>
          </cell>
          <cell r="S379" t="str">
            <v>沙正芳</v>
          </cell>
          <cell r="T379">
            <v>58</v>
          </cell>
          <cell r="U379" t="str">
            <v>徐志兵</v>
          </cell>
          <cell r="V379">
            <v>58</v>
          </cell>
          <cell r="W379" t="str">
            <v>骆泽群</v>
          </cell>
        </row>
        <row r="380">
          <cell r="B380" t="str">
            <v>G513422200204082327</v>
          </cell>
          <cell r="C380">
            <v>7</v>
          </cell>
          <cell r="D380" t="str">
            <v>吉付建芬</v>
          </cell>
          <cell r="E380">
            <v>280.5</v>
          </cell>
          <cell r="F380">
            <v>77</v>
          </cell>
          <cell r="G380" t="str">
            <v>龚霞</v>
          </cell>
          <cell r="H380">
            <v>40.5</v>
          </cell>
          <cell r="I380" t="str">
            <v>扎拉</v>
          </cell>
          <cell r="J380">
            <v>52.5</v>
          </cell>
          <cell r="K380" t="str">
            <v>冷开艳</v>
          </cell>
          <cell r="L380">
            <v>28</v>
          </cell>
          <cell r="M380" t="str">
            <v>次珍扎保</v>
          </cell>
          <cell r="N380">
            <v>40</v>
          </cell>
          <cell r="O380" t="str">
            <v>刘红</v>
          </cell>
          <cell r="P380">
            <v>42.5</v>
          </cell>
          <cell r="Q380" t="str">
            <v>杨建</v>
          </cell>
          <cell r="R380">
            <v>36</v>
          </cell>
          <cell r="S380"/>
          <cell r="T380">
            <v>44</v>
          </cell>
          <cell r="U380"/>
          <cell r="V380">
            <v>44</v>
          </cell>
          <cell r="W380"/>
        </row>
        <row r="381">
          <cell r="B381" t="str">
            <v>G513422200601080923</v>
          </cell>
          <cell r="C381">
            <v>4</v>
          </cell>
          <cell r="D381" t="str">
            <v>杨明英</v>
          </cell>
          <cell r="E381">
            <v>331</v>
          </cell>
          <cell r="F381">
            <v>75</v>
          </cell>
          <cell r="G381" t="str">
            <v>叶仁芳</v>
          </cell>
          <cell r="H381">
            <v>52</v>
          </cell>
          <cell r="I381" t="str">
            <v>苏朗偏初</v>
          </cell>
          <cell r="J381">
            <v>66</v>
          </cell>
          <cell r="K381" t="str">
            <v>东梅</v>
          </cell>
          <cell r="L381">
            <v>31</v>
          </cell>
          <cell r="M381" t="str">
            <v>兰举银</v>
          </cell>
          <cell r="N381">
            <v>20.5</v>
          </cell>
          <cell r="O381" t="str">
            <v>方帮林</v>
          </cell>
          <cell r="P381">
            <v>26.5</v>
          </cell>
          <cell r="Q381" t="str">
            <v>田友米</v>
          </cell>
          <cell r="R381">
            <v>40</v>
          </cell>
          <cell r="S381"/>
          <cell r="T381">
            <v>61</v>
          </cell>
          <cell r="U381"/>
          <cell r="V381">
            <v>61</v>
          </cell>
          <cell r="W381"/>
        </row>
        <row r="382">
          <cell r="B382" t="str">
            <v>G51342220070315257X</v>
          </cell>
          <cell r="C382">
            <v>6</v>
          </cell>
          <cell r="D382" t="str">
            <v>杨树林</v>
          </cell>
          <cell r="E382">
            <v>318.5</v>
          </cell>
          <cell r="F382">
            <v>82.5</v>
          </cell>
          <cell r="G382" t="str">
            <v>李志友</v>
          </cell>
          <cell r="H382">
            <v>73</v>
          </cell>
          <cell r="I382" t="str">
            <v>马磊</v>
          </cell>
          <cell r="J382">
            <v>36.5</v>
          </cell>
          <cell r="K382" t="str">
            <v>东梅</v>
          </cell>
          <cell r="L382">
            <v>31</v>
          </cell>
          <cell r="M382" t="str">
            <v>次珍扎保</v>
          </cell>
          <cell r="N382">
            <v>55.5</v>
          </cell>
          <cell r="O382" t="str">
            <v>郑强秋</v>
          </cell>
          <cell r="P382">
            <v>40</v>
          </cell>
          <cell r="Q382" t="str">
            <v>龙志云</v>
          </cell>
          <cell r="R382">
            <v>32</v>
          </cell>
          <cell r="S382"/>
          <cell r="T382">
            <v>46</v>
          </cell>
          <cell r="U382"/>
          <cell r="V382">
            <v>46</v>
          </cell>
          <cell r="W382"/>
        </row>
        <row r="383">
          <cell r="B383" t="str">
            <v>G513422200512272122</v>
          </cell>
          <cell r="C383">
            <v>7</v>
          </cell>
          <cell r="D383" t="str">
            <v>田明美</v>
          </cell>
          <cell r="E383">
            <v>282.5</v>
          </cell>
          <cell r="F383">
            <v>87.5</v>
          </cell>
          <cell r="G383" t="str">
            <v>龚霞</v>
          </cell>
          <cell r="H383">
            <v>66</v>
          </cell>
          <cell r="I383" t="str">
            <v>扎拉</v>
          </cell>
          <cell r="J383">
            <v>54</v>
          </cell>
          <cell r="K383" t="str">
            <v>冷开艳</v>
          </cell>
          <cell r="L383">
            <v>19</v>
          </cell>
          <cell r="M383" t="str">
            <v>次珍扎保</v>
          </cell>
          <cell r="N383">
            <v>31</v>
          </cell>
          <cell r="O383" t="str">
            <v>刘红</v>
          </cell>
          <cell r="P383">
            <v>25</v>
          </cell>
          <cell r="Q383" t="str">
            <v>杨建</v>
          </cell>
          <cell r="R383">
            <v>30</v>
          </cell>
          <cell r="S383"/>
          <cell r="T383">
            <v>42</v>
          </cell>
          <cell r="U383"/>
          <cell r="V383">
            <v>42</v>
          </cell>
          <cell r="W383"/>
        </row>
        <row r="384">
          <cell r="B384" t="str">
            <v>G513422200509140014</v>
          </cell>
          <cell r="C384" t="str">
            <v>休学</v>
          </cell>
          <cell r="D384" t="str">
            <v>伍希</v>
          </cell>
          <cell r="E384">
            <v>0</v>
          </cell>
          <cell r="F384">
            <v>96.5</v>
          </cell>
          <cell r="G384"/>
          <cell r="H384">
            <v>45</v>
          </cell>
          <cell r="I384"/>
          <cell r="J384">
            <v>98.5</v>
          </cell>
          <cell r="K384"/>
          <cell r="L384">
            <v>6</v>
          </cell>
          <cell r="M384"/>
          <cell r="N384">
            <v>20</v>
          </cell>
          <cell r="O384"/>
          <cell r="P384">
            <v>19</v>
          </cell>
          <cell r="Q384"/>
          <cell r="R384">
            <v>64</v>
          </cell>
          <cell r="S384"/>
          <cell r="T384">
            <v>51</v>
          </cell>
          <cell r="U384"/>
          <cell r="V384">
            <v>51</v>
          </cell>
          <cell r="W384"/>
        </row>
        <row r="385">
          <cell r="B385" t="str">
            <v>G513422200610032528</v>
          </cell>
          <cell r="C385">
            <v>12</v>
          </cell>
          <cell r="D385" t="str">
            <v>王小英</v>
          </cell>
          <cell r="E385">
            <v>283</v>
          </cell>
          <cell r="F385">
            <v>66.5</v>
          </cell>
          <cell r="G385" t="str">
            <v>李志友</v>
          </cell>
          <cell r="H385">
            <v>37</v>
          </cell>
          <cell r="I385" t="str">
            <v>梅桂斌</v>
          </cell>
          <cell r="J385">
            <v>54.5</v>
          </cell>
          <cell r="K385" t="str">
            <v>尹英娇</v>
          </cell>
          <cell r="L385">
            <v>26</v>
          </cell>
          <cell r="M385"/>
          <cell r="N385">
            <v>12.5</v>
          </cell>
          <cell r="O385"/>
          <cell r="P385">
            <v>21</v>
          </cell>
          <cell r="Q385"/>
          <cell r="R385">
            <v>62</v>
          </cell>
          <cell r="S385" t="str">
            <v>沙正芳</v>
          </cell>
          <cell r="T385">
            <v>38</v>
          </cell>
          <cell r="U385" t="str">
            <v>邓琪</v>
          </cell>
          <cell r="V385">
            <v>38</v>
          </cell>
          <cell r="W385" t="str">
            <v>李树海</v>
          </cell>
        </row>
        <row r="386">
          <cell r="B386" t="str">
            <v>G513422200302122521</v>
          </cell>
          <cell r="C386">
            <v>10</v>
          </cell>
          <cell r="D386" t="str">
            <v>杨建英</v>
          </cell>
          <cell r="E386">
            <v>344</v>
          </cell>
          <cell r="F386">
            <v>78</v>
          </cell>
          <cell r="G386" t="str">
            <v>刘玲君</v>
          </cell>
          <cell r="H386">
            <v>68</v>
          </cell>
          <cell r="I386" t="str">
            <v>陈强</v>
          </cell>
          <cell r="J386">
            <v>72</v>
          </cell>
          <cell r="K386" t="str">
            <v>车梦德</v>
          </cell>
          <cell r="L386">
            <v>18.5</v>
          </cell>
          <cell r="M386"/>
          <cell r="N386">
            <v>29</v>
          </cell>
          <cell r="O386"/>
          <cell r="P386">
            <v>28</v>
          </cell>
          <cell r="Q386"/>
          <cell r="R386">
            <v>63</v>
          </cell>
          <cell r="S386" t="str">
            <v>沙正芳</v>
          </cell>
          <cell r="T386">
            <v>34</v>
          </cell>
          <cell r="U386" t="str">
            <v>徐志兵</v>
          </cell>
          <cell r="V386">
            <v>34</v>
          </cell>
          <cell r="W386" t="str">
            <v>骆泽群</v>
          </cell>
        </row>
        <row r="387">
          <cell r="B387" t="str">
            <v>G513422200603011526</v>
          </cell>
          <cell r="C387">
            <v>7</v>
          </cell>
          <cell r="D387" t="str">
            <v>文雨</v>
          </cell>
          <cell r="E387">
            <v>304.5</v>
          </cell>
          <cell r="F387">
            <v>70</v>
          </cell>
          <cell r="G387" t="str">
            <v>龚霞</v>
          </cell>
          <cell r="H387">
            <v>81</v>
          </cell>
          <cell r="I387" t="str">
            <v>扎拉</v>
          </cell>
          <cell r="J387">
            <v>34</v>
          </cell>
          <cell r="K387" t="str">
            <v>冷开艳</v>
          </cell>
          <cell r="L387">
            <v>13.5</v>
          </cell>
          <cell r="M387" t="str">
            <v>次珍扎保</v>
          </cell>
          <cell r="N387">
            <v>48.5</v>
          </cell>
          <cell r="O387" t="str">
            <v>刘红</v>
          </cell>
          <cell r="P387">
            <v>46</v>
          </cell>
          <cell r="Q387" t="str">
            <v>杨建</v>
          </cell>
          <cell r="R387">
            <v>45.5</v>
          </cell>
          <cell r="S387"/>
          <cell r="T387">
            <v>40</v>
          </cell>
          <cell r="U387"/>
          <cell r="V387">
            <v>40</v>
          </cell>
          <cell r="W387"/>
        </row>
        <row r="388">
          <cell r="B388" t="str">
            <v>G513422200509032515</v>
          </cell>
          <cell r="C388">
            <v>12</v>
          </cell>
          <cell r="D388" t="str">
            <v>伍志勇</v>
          </cell>
          <cell r="E388">
            <v>353.5</v>
          </cell>
          <cell r="F388">
            <v>70.5</v>
          </cell>
          <cell r="G388" t="str">
            <v>李志友</v>
          </cell>
          <cell r="H388">
            <v>50</v>
          </cell>
          <cell r="I388" t="str">
            <v>梅桂斌</v>
          </cell>
          <cell r="J388">
            <v>86</v>
          </cell>
          <cell r="K388" t="str">
            <v>尹英娇</v>
          </cell>
          <cell r="L388">
            <v>29</v>
          </cell>
          <cell r="M388"/>
          <cell r="N388">
            <v>19</v>
          </cell>
          <cell r="O388"/>
          <cell r="P388">
            <v>19.5</v>
          </cell>
          <cell r="Q388"/>
          <cell r="R388">
            <v>46</v>
          </cell>
          <cell r="S388" t="str">
            <v>沙正芳</v>
          </cell>
          <cell r="T388">
            <v>58</v>
          </cell>
          <cell r="U388" t="str">
            <v>邓琪</v>
          </cell>
          <cell r="V388">
            <v>58</v>
          </cell>
          <cell r="W388" t="str">
            <v>李树海</v>
          </cell>
        </row>
        <row r="389">
          <cell r="B389" t="str">
            <v>G513422200703273830</v>
          </cell>
          <cell r="C389">
            <v>12</v>
          </cell>
          <cell r="D389" t="str">
            <v>李成勇</v>
          </cell>
          <cell r="E389">
            <v>277</v>
          </cell>
          <cell r="F389">
            <v>66.5</v>
          </cell>
          <cell r="G389" t="str">
            <v>李志友</v>
          </cell>
          <cell r="H389">
            <v>45</v>
          </cell>
          <cell r="I389" t="str">
            <v>梅桂斌</v>
          </cell>
          <cell r="J389">
            <v>57.5</v>
          </cell>
          <cell r="K389" t="str">
            <v>尹英娇</v>
          </cell>
          <cell r="L389">
            <v>15</v>
          </cell>
          <cell r="M389"/>
          <cell r="N389">
            <v>13</v>
          </cell>
          <cell r="O389"/>
          <cell r="P389">
            <v>18</v>
          </cell>
          <cell r="Q389"/>
          <cell r="R389">
            <v>40</v>
          </cell>
          <cell r="S389" t="str">
            <v>沙正芳</v>
          </cell>
          <cell r="T389">
            <v>34</v>
          </cell>
          <cell r="U389" t="str">
            <v>邓琪</v>
          </cell>
          <cell r="V389">
            <v>34</v>
          </cell>
          <cell r="W389" t="str">
            <v>李树海</v>
          </cell>
        </row>
        <row r="390">
          <cell r="B390" t="str">
            <v>G513422200601125626</v>
          </cell>
          <cell r="C390">
            <v>11</v>
          </cell>
          <cell r="D390" t="str">
            <v>杨小月</v>
          </cell>
          <cell r="E390">
            <v>285</v>
          </cell>
          <cell r="F390">
            <v>71.5</v>
          </cell>
          <cell r="G390" t="str">
            <v>甲阿祝玛</v>
          </cell>
          <cell r="H390">
            <v>67</v>
          </cell>
          <cell r="I390" t="str">
            <v>梅桂斌</v>
          </cell>
          <cell r="J390">
            <v>43.5</v>
          </cell>
          <cell r="K390" t="str">
            <v>黄健均</v>
          </cell>
          <cell r="L390">
            <v>31</v>
          </cell>
          <cell r="M390"/>
          <cell r="N390">
            <v>48</v>
          </cell>
          <cell r="O390"/>
          <cell r="P390">
            <v>24</v>
          </cell>
          <cell r="Q390"/>
          <cell r="R390">
            <v>26</v>
          </cell>
          <cell r="S390" t="str">
            <v>向雅欣</v>
          </cell>
          <cell r="T390">
            <v>26</v>
          </cell>
          <cell r="U390" t="str">
            <v>沙华莺</v>
          </cell>
          <cell r="V390">
            <v>26</v>
          </cell>
          <cell r="W390" t="str">
            <v>骆泽群</v>
          </cell>
        </row>
        <row r="391">
          <cell r="B391" t="str">
            <v>G51342220010514481X</v>
          </cell>
          <cell r="C391">
            <v>6</v>
          </cell>
          <cell r="D391" t="str">
            <v>降初</v>
          </cell>
          <cell r="E391">
            <v>249</v>
          </cell>
          <cell r="F391">
            <v>65.5</v>
          </cell>
          <cell r="G391" t="str">
            <v>李志友</v>
          </cell>
          <cell r="H391">
            <v>36</v>
          </cell>
          <cell r="I391" t="str">
            <v>马磊</v>
          </cell>
          <cell r="J391">
            <v>40.5</v>
          </cell>
          <cell r="K391" t="str">
            <v>东梅</v>
          </cell>
          <cell r="L391">
            <v>26.5</v>
          </cell>
          <cell r="M391" t="str">
            <v>次珍扎保</v>
          </cell>
          <cell r="N391">
            <v>47</v>
          </cell>
          <cell r="O391" t="str">
            <v>郑强秋</v>
          </cell>
          <cell r="P391">
            <v>33.5</v>
          </cell>
          <cell r="Q391" t="str">
            <v>龙志云</v>
          </cell>
          <cell r="R391">
            <v>25</v>
          </cell>
          <cell r="S391"/>
          <cell r="T391">
            <v>32</v>
          </cell>
          <cell r="U391"/>
          <cell r="V391">
            <v>32</v>
          </cell>
          <cell r="W391"/>
        </row>
        <row r="392">
          <cell r="B392" t="str">
            <v>G51342220020822381X</v>
          </cell>
          <cell r="C392">
            <v>5</v>
          </cell>
          <cell r="D392" t="str">
            <v>马文兵</v>
          </cell>
          <cell r="E392">
            <v>346</v>
          </cell>
          <cell r="F392">
            <v>81.5</v>
          </cell>
          <cell r="G392" t="str">
            <v>曹霞</v>
          </cell>
          <cell r="H392">
            <v>71</v>
          </cell>
          <cell r="I392" t="str">
            <v>次儿祝玛</v>
          </cell>
          <cell r="J392">
            <v>40</v>
          </cell>
          <cell r="K392" t="str">
            <v>肖秀秀</v>
          </cell>
          <cell r="L392">
            <v>52</v>
          </cell>
          <cell r="M392" t="str">
            <v>胡伟杰</v>
          </cell>
          <cell r="N392">
            <v>43.5</v>
          </cell>
          <cell r="O392" t="str">
            <v>刘红</v>
          </cell>
          <cell r="P392">
            <v>58</v>
          </cell>
          <cell r="Q392" t="str">
            <v>龙志云</v>
          </cell>
          <cell r="R392">
            <v>15</v>
          </cell>
          <cell r="S392"/>
          <cell r="T392">
            <v>30</v>
          </cell>
          <cell r="U392"/>
          <cell r="V392">
            <v>30</v>
          </cell>
          <cell r="W392"/>
        </row>
        <row r="393">
          <cell r="B393" t="str">
            <v>G51342220051015291X</v>
          </cell>
          <cell r="C393">
            <v>4</v>
          </cell>
          <cell r="D393" t="str">
            <v>沈建华</v>
          </cell>
          <cell r="E393">
            <v>374.5</v>
          </cell>
          <cell r="F393">
            <v>95.5</v>
          </cell>
          <cell r="G393" t="str">
            <v>叶仁芳</v>
          </cell>
          <cell r="H393">
            <v>75</v>
          </cell>
          <cell r="I393" t="str">
            <v>苏朗偏初</v>
          </cell>
          <cell r="J393">
            <v>56.5</v>
          </cell>
          <cell r="K393" t="str">
            <v>东梅</v>
          </cell>
          <cell r="L393">
            <v>43</v>
          </cell>
          <cell r="M393" t="str">
            <v>兰举银</v>
          </cell>
          <cell r="N393">
            <v>48</v>
          </cell>
          <cell r="O393" t="str">
            <v>方帮林</v>
          </cell>
          <cell r="P393">
            <v>56.5</v>
          </cell>
          <cell r="Q393" t="str">
            <v>田友米</v>
          </cell>
          <cell r="R393">
            <v>33</v>
          </cell>
          <cell r="S393"/>
          <cell r="T393">
            <v>42</v>
          </cell>
          <cell r="U393"/>
          <cell r="V393">
            <v>42</v>
          </cell>
          <cell r="W393"/>
        </row>
        <row r="394">
          <cell r="B394" t="str">
            <v>G513422200303251122</v>
          </cell>
          <cell r="C394">
            <v>5</v>
          </cell>
          <cell r="D394" t="str">
            <v>朱小英</v>
          </cell>
          <cell r="E394">
            <v>305</v>
          </cell>
          <cell r="F394">
            <v>84</v>
          </cell>
          <cell r="G394" t="str">
            <v>曹霞</v>
          </cell>
          <cell r="H394">
            <v>62</v>
          </cell>
          <cell r="I394" t="str">
            <v>次儿祝玛</v>
          </cell>
          <cell r="J394">
            <v>66</v>
          </cell>
          <cell r="K394" t="str">
            <v>肖秀秀</v>
          </cell>
          <cell r="L394">
            <v>26.5</v>
          </cell>
          <cell r="M394" t="str">
            <v>胡伟杰</v>
          </cell>
          <cell r="N394">
            <v>32</v>
          </cell>
          <cell r="O394" t="str">
            <v>刘红</v>
          </cell>
          <cell r="P394">
            <v>34.5</v>
          </cell>
          <cell r="Q394" t="str">
            <v>龙志云</v>
          </cell>
          <cell r="R394">
            <v>21</v>
          </cell>
          <cell r="S394"/>
          <cell r="T394">
            <v>30</v>
          </cell>
          <cell r="U394"/>
          <cell r="V394">
            <v>30</v>
          </cell>
          <cell r="W394"/>
        </row>
        <row r="395">
          <cell r="B395" t="str">
            <v>G51342220050508481X</v>
          </cell>
          <cell r="C395">
            <v>7</v>
          </cell>
          <cell r="D395" t="str">
            <v>旦珠次尔</v>
          </cell>
          <cell r="E395">
            <v>304.5</v>
          </cell>
          <cell r="F395">
            <v>80</v>
          </cell>
          <cell r="G395" t="str">
            <v>龚霞</v>
          </cell>
          <cell r="H395">
            <v>60</v>
          </cell>
          <cell r="I395" t="str">
            <v>扎拉</v>
          </cell>
          <cell r="J395">
            <v>59.5</v>
          </cell>
          <cell r="K395" t="str">
            <v>冷开艳</v>
          </cell>
          <cell r="L395">
            <v>25.5</v>
          </cell>
          <cell r="M395" t="str">
            <v>次珍扎保</v>
          </cell>
          <cell r="N395">
            <v>39.5</v>
          </cell>
          <cell r="O395" t="str">
            <v>刘红</v>
          </cell>
          <cell r="P395">
            <v>25.5</v>
          </cell>
          <cell r="Q395" t="str">
            <v>杨建</v>
          </cell>
          <cell r="R395">
            <v>39</v>
          </cell>
          <cell r="S395"/>
          <cell r="T395">
            <v>41</v>
          </cell>
          <cell r="U395"/>
          <cell r="V395">
            <v>41</v>
          </cell>
          <cell r="W395"/>
        </row>
        <row r="396">
          <cell r="B396" t="str">
            <v>G51342220070813272X</v>
          </cell>
          <cell r="C396">
            <v>11</v>
          </cell>
          <cell r="D396" t="str">
            <v>朱奇燕</v>
          </cell>
          <cell r="E396">
            <v>323</v>
          </cell>
          <cell r="F396">
            <v>81.5</v>
          </cell>
          <cell r="G396" t="str">
            <v>甲阿祝玛</v>
          </cell>
          <cell r="H396">
            <v>49</v>
          </cell>
          <cell r="I396" t="str">
            <v>梅桂斌</v>
          </cell>
          <cell r="J396">
            <v>79.5</v>
          </cell>
          <cell r="K396" t="str">
            <v>黄健均</v>
          </cell>
          <cell r="L396">
            <v>17</v>
          </cell>
          <cell r="M396"/>
          <cell r="N396">
            <v>11</v>
          </cell>
          <cell r="O396"/>
          <cell r="P396">
            <v>15</v>
          </cell>
          <cell r="Q396"/>
          <cell r="R396">
            <v>51</v>
          </cell>
          <cell r="S396" t="str">
            <v>向雅欣</v>
          </cell>
          <cell r="T396">
            <v>35</v>
          </cell>
          <cell r="U396" t="str">
            <v>沙华莺</v>
          </cell>
          <cell r="V396">
            <v>35</v>
          </cell>
          <cell r="W396" t="str">
            <v>骆泽群</v>
          </cell>
        </row>
        <row r="397">
          <cell r="B397" t="str">
            <v>G513422200504101729</v>
          </cell>
          <cell r="C397">
            <v>11</v>
          </cell>
          <cell r="D397" t="str">
            <v>沈阿芝</v>
          </cell>
          <cell r="E397">
            <v>264</v>
          </cell>
          <cell r="F397">
            <v>81</v>
          </cell>
          <cell r="G397" t="str">
            <v>甲阿祝玛</v>
          </cell>
          <cell r="H397">
            <v>65</v>
          </cell>
          <cell r="I397" t="str">
            <v>梅桂斌</v>
          </cell>
          <cell r="J397">
            <v>35</v>
          </cell>
          <cell r="K397" t="str">
            <v>黄健均</v>
          </cell>
          <cell r="L397">
            <v>20</v>
          </cell>
          <cell r="M397"/>
          <cell r="N397">
            <v>29</v>
          </cell>
          <cell r="O397"/>
          <cell r="P397">
            <v>34</v>
          </cell>
          <cell r="Q397"/>
          <cell r="R397">
            <v>69</v>
          </cell>
          <cell r="S397" t="str">
            <v>向雅欣</v>
          </cell>
          <cell r="T397">
            <v>40</v>
          </cell>
          <cell r="U397" t="str">
            <v>沙华莺</v>
          </cell>
          <cell r="V397">
            <v>40</v>
          </cell>
          <cell r="W397" t="str">
            <v>骆泽群</v>
          </cell>
        </row>
        <row r="398">
          <cell r="B398" t="str">
            <v>G513422200101202728</v>
          </cell>
          <cell r="C398">
            <v>11</v>
          </cell>
          <cell r="D398" t="str">
            <v>苏学风</v>
          </cell>
          <cell r="E398">
            <v>309.5</v>
          </cell>
          <cell r="F398">
            <v>78</v>
          </cell>
          <cell r="G398" t="str">
            <v>甲阿祝玛</v>
          </cell>
          <cell r="H398">
            <v>37</v>
          </cell>
          <cell r="I398" t="str">
            <v>梅桂斌</v>
          </cell>
          <cell r="J398">
            <v>55.5</v>
          </cell>
          <cell r="K398" t="str">
            <v>黄健均</v>
          </cell>
          <cell r="L398">
            <v>12</v>
          </cell>
          <cell r="M398"/>
          <cell r="N398">
            <v>17</v>
          </cell>
          <cell r="O398"/>
          <cell r="P398">
            <v>24.5</v>
          </cell>
          <cell r="Q398"/>
          <cell r="R398">
            <v>63</v>
          </cell>
          <cell r="S398" t="str">
            <v>向雅欣</v>
          </cell>
          <cell r="T398">
            <v>36</v>
          </cell>
          <cell r="U398" t="str">
            <v>沙华莺</v>
          </cell>
          <cell r="V398">
            <v>36</v>
          </cell>
          <cell r="W398" t="str">
            <v>骆泽群</v>
          </cell>
        </row>
        <row r="399">
          <cell r="B399" t="str">
            <v>G51342220050711252X</v>
          </cell>
          <cell r="C399">
            <v>11</v>
          </cell>
          <cell r="D399" t="str">
            <v>邱布且</v>
          </cell>
          <cell r="E399">
            <v>353</v>
          </cell>
          <cell r="F399">
            <v>89.5</v>
          </cell>
          <cell r="G399" t="str">
            <v>甲阿祝玛</v>
          </cell>
          <cell r="H399">
            <v>62</v>
          </cell>
          <cell r="I399" t="str">
            <v>梅桂斌</v>
          </cell>
          <cell r="J399">
            <v>72.5</v>
          </cell>
          <cell r="K399" t="str">
            <v>黄健均</v>
          </cell>
          <cell r="L399">
            <v>13</v>
          </cell>
          <cell r="M399"/>
          <cell r="N399">
            <v>14</v>
          </cell>
          <cell r="O399"/>
          <cell r="P399">
            <v>18.5</v>
          </cell>
          <cell r="Q399"/>
          <cell r="R399">
            <v>58</v>
          </cell>
          <cell r="S399" t="str">
            <v>向雅欣</v>
          </cell>
          <cell r="T399">
            <v>26</v>
          </cell>
          <cell r="U399" t="str">
            <v>沙华莺</v>
          </cell>
          <cell r="V399">
            <v>26</v>
          </cell>
          <cell r="W399" t="str">
            <v>骆泽群</v>
          </cell>
        </row>
        <row r="400">
          <cell r="B400" t="str">
            <v>G513422200406084224</v>
          </cell>
          <cell r="C400">
            <v>4</v>
          </cell>
          <cell r="D400" t="str">
            <v>阿青</v>
          </cell>
          <cell r="E400">
            <v>331.5</v>
          </cell>
          <cell r="F400">
            <v>87.5</v>
          </cell>
          <cell r="G400" t="str">
            <v>叶仁芳</v>
          </cell>
          <cell r="H400">
            <v>67</v>
          </cell>
          <cell r="I400" t="str">
            <v>苏朗偏初</v>
          </cell>
          <cell r="J400">
            <v>52</v>
          </cell>
          <cell r="K400" t="str">
            <v>东梅</v>
          </cell>
          <cell r="L400">
            <v>25.5</v>
          </cell>
          <cell r="M400" t="str">
            <v>兰举银</v>
          </cell>
          <cell r="N400">
            <v>44.5</v>
          </cell>
          <cell r="O400" t="str">
            <v>方帮林</v>
          </cell>
          <cell r="P400">
            <v>55</v>
          </cell>
          <cell r="Q400" t="str">
            <v>田友米</v>
          </cell>
          <cell r="R400">
            <v>31</v>
          </cell>
          <cell r="S400"/>
          <cell r="T400">
            <v>46</v>
          </cell>
          <cell r="U400"/>
          <cell r="V400">
            <v>46</v>
          </cell>
          <cell r="W400"/>
        </row>
        <row r="401">
          <cell r="B401" t="str">
            <v>G513422200503182918</v>
          </cell>
          <cell r="C401">
            <v>5</v>
          </cell>
          <cell r="D401" t="str">
            <v>次仁昂都</v>
          </cell>
          <cell r="E401">
            <v>332.5</v>
          </cell>
          <cell r="F401">
            <v>68.5</v>
          </cell>
          <cell r="G401" t="str">
            <v>曹霞</v>
          </cell>
          <cell r="H401">
            <v>73.5</v>
          </cell>
          <cell r="I401" t="str">
            <v>次儿祝玛</v>
          </cell>
          <cell r="J401">
            <v>66.5</v>
          </cell>
          <cell r="K401" t="str">
            <v>肖秀秀</v>
          </cell>
          <cell r="L401">
            <v>16</v>
          </cell>
          <cell r="M401" t="str">
            <v>胡伟杰</v>
          </cell>
          <cell r="N401">
            <v>24.5</v>
          </cell>
          <cell r="O401" t="str">
            <v>刘红</v>
          </cell>
          <cell r="P401">
            <v>10.5</v>
          </cell>
          <cell r="Q401" t="str">
            <v>龙志云</v>
          </cell>
          <cell r="R401">
            <v>46</v>
          </cell>
          <cell r="S401"/>
          <cell r="T401">
            <v>44</v>
          </cell>
          <cell r="U401"/>
          <cell r="V401">
            <v>44</v>
          </cell>
          <cell r="W401"/>
        </row>
        <row r="402">
          <cell r="B402" t="str">
            <v>G513422200601052519</v>
          </cell>
          <cell r="C402">
            <v>6</v>
          </cell>
          <cell r="D402" t="str">
            <v>陈新翼</v>
          </cell>
          <cell r="E402">
            <v>320.5</v>
          </cell>
          <cell r="F402">
            <v>68.5</v>
          </cell>
          <cell r="G402" t="str">
            <v>李志友</v>
          </cell>
          <cell r="H402">
            <v>56</v>
          </cell>
          <cell r="I402" t="str">
            <v>马磊</v>
          </cell>
          <cell r="J402">
            <v>46</v>
          </cell>
          <cell r="K402" t="str">
            <v>东梅</v>
          </cell>
          <cell r="L402">
            <v>43.5</v>
          </cell>
          <cell r="M402" t="str">
            <v>次珍扎保</v>
          </cell>
          <cell r="N402">
            <v>58</v>
          </cell>
          <cell r="O402" t="str">
            <v>郑强秋</v>
          </cell>
          <cell r="P402">
            <v>48.5</v>
          </cell>
          <cell r="Q402" t="str">
            <v>龙志云</v>
          </cell>
          <cell r="R402">
            <v>15</v>
          </cell>
          <cell r="S402"/>
          <cell r="T402">
            <v>32</v>
          </cell>
          <cell r="U402"/>
          <cell r="V402">
            <v>32</v>
          </cell>
          <cell r="W402"/>
        </row>
        <row r="403">
          <cell r="B403" t="str">
            <v>G513422200405233822</v>
          </cell>
          <cell r="C403">
            <v>7</v>
          </cell>
          <cell r="D403" t="str">
            <v>杨秀英</v>
          </cell>
          <cell r="E403">
            <v>394.5</v>
          </cell>
          <cell r="F403">
            <v>85.5</v>
          </cell>
          <cell r="G403" t="str">
            <v>龚霞</v>
          </cell>
          <cell r="H403">
            <v>104</v>
          </cell>
          <cell r="I403" t="str">
            <v>扎拉</v>
          </cell>
          <cell r="J403">
            <v>68.5</v>
          </cell>
          <cell r="K403" t="str">
            <v>冷开艳</v>
          </cell>
          <cell r="L403">
            <v>37</v>
          </cell>
          <cell r="M403" t="str">
            <v>次珍扎保</v>
          </cell>
          <cell r="N403">
            <v>51</v>
          </cell>
          <cell r="O403" t="str">
            <v>刘红</v>
          </cell>
          <cell r="P403">
            <v>48.5</v>
          </cell>
          <cell r="Q403" t="str">
            <v>杨建</v>
          </cell>
          <cell r="R403">
            <v>24</v>
          </cell>
          <cell r="S403"/>
          <cell r="T403">
            <v>26</v>
          </cell>
          <cell r="U403"/>
          <cell r="V403">
            <v>26</v>
          </cell>
          <cell r="W403"/>
        </row>
        <row r="404">
          <cell r="B404" t="str">
            <v>G513422200602202929</v>
          </cell>
          <cell r="C404">
            <v>10</v>
          </cell>
          <cell r="D404" t="str">
            <v>朱雪花</v>
          </cell>
          <cell r="E404">
            <v>355</v>
          </cell>
          <cell r="F404">
            <v>71</v>
          </cell>
          <cell r="G404" t="str">
            <v>刘玲君</v>
          </cell>
          <cell r="H404">
            <v>34</v>
          </cell>
          <cell r="I404" t="str">
            <v>陈强</v>
          </cell>
          <cell r="J404">
            <v>101</v>
          </cell>
          <cell r="K404" t="str">
            <v>车梦德</v>
          </cell>
          <cell r="L404">
            <v>15</v>
          </cell>
          <cell r="M404"/>
          <cell r="N404">
            <v>15.5</v>
          </cell>
          <cell r="O404"/>
          <cell r="P404">
            <v>12</v>
          </cell>
          <cell r="Q404"/>
          <cell r="R404">
            <v>64</v>
          </cell>
          <cell r="S404" t="str">
            <v>沙正芳</v>
          </cell>
          <cell r="T404">
            <v>38</v>
          </cell>
          <cell r="U404" t="str">
            <v>徐志兵</v>
          </cell>
          <cell r="V404">
            <v>38</v>
          </cell>
          <cell r="W404" t="str">
            <v>骆泽群</v>
          </cell>
        </row>
        <row r="405">
          <cell r="B405" t="str">
            <v>G513422200311013829</v>
          </cell>
          <cell r="C405">
            <v>4</v>
          </cell>
          <cell r="D405" t="str">
            <v>吴伍牛</v>
          </cell>
          <cell r="E405">
            <v>393.5</v>
          </cell>
          <cell r="F405">
            <v>83.5</v>
          </cell>
          <cell r="G405" t="str">
            <v>叶仁芳</v>
          </cell>
          <cell r="H405">
            <v>73</v>
          </cell>
          <cell r="I405" t="str">
            <v>苏朗偏初</v>
          </cell>
          <cell r="J405">
            <v>56</v>
          </cell>
          <cell r="K405" t="str">
            <v>东梅</v>
          </cell>
          <cell r="L405">
            <v>63</v>
          </cell>
          <cell r="M405" t="str">
            <v>兰举银</v>
          </cell>
          <cell r="N405">
            <v>61.5</v>
          </cell>
          <cell r="O405" t="str">
            <v>方帮林</v>
          </cell>
          <cell r="P405">
            <v>56.5</v>
          </cell>
          <cell r="Q405" t="str">
            <v>田友米</v>
          </cell>
          <cell r="R405">
            <v>31</v>
          </cell>
          <cell r="S405"/>
          <cell r="T405">
            <v>36</v>
          </cell>
          <cell r="U405"/>
          <cell r="V405">
            <v>36</v>
          </cell>
          <cell r="W405"/>
        </row>
        <row r="406">
          <cell r="B406" t="str">
            <v>G51342220040409252X</v>
          </cell>
          <cell r="C406">
            <v>10</v>
          </cell>
          <cell r="D406" t="str">
            <v>枯向春</v>
          </cell>
          <cell r="E406">
            <v>347</v>
          </cell>
          <cell r="F406">
            <v>72</v>
          </cell>
          <cell r="G406" t="str">
            <v>刘玲君</v>
          </cell>
          <cell r="H406">
            <v>54</v>
          </cell>
          <cell r="I406" t="str">
            <v>陈强</v>
          </cell>
          <cell r="J406">
            <v>64</v>
          </cell>
          <cell r="K406" t="str">
            <v>车梦德</v>
          </cell>
          <cell r="L406">
            <v>25</v>
          </cell>
          <cell r="M406"/>
          <cell r="N406">
            <v>28</v>
          </cell>
          <cell r="O406"/>
          <cell r="P406">
            <v>19.5</v>
          </cell>
          <cell r="Q406"/>
          <cell r="R406">
            <v>65</v>
          </cell>
          <cell r="S406" t="str">
            <v>沙正芳</v>
          </cell>
          <cell r="T406">
            <v>53</v>
          </cell>
          <cell r="U406" t="str">
            <v>徐志兵</v>
          </cell>
          <cell r="V406">
            <v>53</v>
          </cell>
          <cell r="W406" t="str">
            <v>骆泽群</v>
          </cell>
        </row>
        <row r="407">
          <cell r="B407" t="str">
            <v>G513422200104134847</v>
          </cell>
          <cell r="C407">
            <v>12</v>
          </cell>
          <cell r="D407" t="str">
            <v>扎西祝玛</v>
          </cell>
          <cell r="E407">
            <v>339.5</v>
          </cell>
          <cell r="F407">
            <v>87.5</v>
          </cell>
          <cell r="G407" t="str">
            <v>李志友</v>
          </cell>
          <cell r="H407">
            <v>39</v>
          </cell>
          <cell r="I407" t="str">
            <v>梅桂斌</v>
          </cell>
          <cell r="J407">
            <v>67</v>
          </cell>
          <cell r="K407" t="str">
            <v>尹英娇</v>
          </cell>
          <cell r="L407">
            <v>10</v>
          </cell>
          <cell r="M407"/>
          <cell r="N407">
            <v>32.5</v>
          </cell>
          <cell r="O407"/>
          <cell r="P407">
            <v>23</v>
          </cell>
          <cell r="Q407"/>
          <cell r="R407">
            <v>61</v>
          </cell>
          <cell r="S407" t="str">
            <v>沙正芳</v>
          </cell>
          <cell r="T407">
            <v>42</v>
          </cell>
          <cell r="U407" t="str">
            <v>邓琪</v>
          </cell>
          <cell r="V407">
            <v>42</v>
          </cell>
          <cell r="W407" t="str">
            <v>李树海</v>
          </cell>
        </row>
        <row r="408">
          <cell r="B408" t="str">
            <v>G513422200609272524</v>
          </cell>
          <cell r="C408">
            <v>5</v>
          </cell>
          <cell r="D408" t="str">
            <v>偏初祝玛</v>
          </cell>
          <cell r="E408">
            <v>296.5</v>
          </cell>
          <cell r="F408">
            <v>76</v>
          </cell>
          <cell r="G408" t="str">
            <v>曹霞</v>
          </cell>
          <cell r="H408">
            <v>60.5</v>
          </cell>
          <cell r="I408" t="str">
            <v>次儿祝玛</v>
          </cell>
          <cell r="J408">
            <v>57</v>
          </cell>
          <cell r="K408" t="str">
            <v>肖秀秀</v>
          </cell>
          <cell r="L408">
            <v>32</v>
          </cell>
          <cell r="M408" t="str">
            <v>胡伟杰</v>
          </cell>
          <cell r="N408">
            <v>32</v>
          </cell>
          <cell r="O408" t="str">
            <v>刘红</v>
          </cell>
          <cell r="P408">
            <v>39</v>
          </cell>
          <cell r="Q408" t="str">
            <v>龙志云</v>
          </cell>
          <cell r="R408">
            <v>24</v>
          </cell>
          <cell r="S408"/>
          <cell r="T408">
            <v>32</v>
          </cell>
          <cell r="U408"/>
          <cell r="V408">
            <v>32</v>
          </cell>
          <cell r="W408"/>
        </row>
        <row r="409">
          <cell r="B409" t="str">
            <v>G513422200405122727</v>
          </cell>
          <cell r="C409">
            <v>10</v>
          </cell>
          <cell r="D409" t="str">
            <v>张礼霞</v>
          </cell>
          <cell r="E409">
            <v>313.5</v>
          </cell>
          <cell r="F409">
            <v>60</v>
          </cell>
          <cell r="G409" t="str">
            <v>刘玲君</v>
          </cell>
          <cell r="H409">
            <v>48</v>
          </cell>
          <cell r="I409" t="str">
            <v>陈强</v>
          </cell>
          <cell r="J409">
            <v>72.5</v>
          </cell>
          <cell r="K409" t="str">
            <v>车梦德</v>
          </cell>
          <cell r="L409">
            <v>14</v>
          </cell>
          <cell r="M409"/>
          <cell r="N409">
            <v>20</v>
          </cell>
          <cell r="O409"/>
          <cell r="P409">
            <v>21</v>
          </cell>
          <cell r="Q409"/>
          <cell r="R409">
            <v>68</v>
          </cell>
          <cell r="S409" t="str">
            <v>沙正芳</v>
          </cell>
          <cell r="T409">
            <v>24</v>
          </cell>
          <cell r="U409" t="str">
            <v>徐志兵</v>
          </cell>
          <cell r="V409">
            <v>24</v>
          </cell>
          <cell r="W409" t="str">
            <v>骆泽群</v>
          </cell>
        </row>
        <row r="410">
          <cell r="B410" t="str">
            <v>G513422200502260021</v>
          </cell>
          <cell r="C410">
            <v>10</v>
          </cell>
          <cell r="D410" t="str">
            <v>伍雪银</v>
          </cell>
          <cell r="E410">
            <v>352</v>
          </cell>
          <cell r="F410">
            <v>83</v>
          </cell>
          <cell r="G410" t="str">
            <v>刘玲君</v>
          </cell>
          <cell r="H410">
            <v>47</v>
          </cell>
          <cell r="I410" t="str">
            <v>陈强</v>
          </cell>
          <cell r="J410">
            <v>66</v>
          </cell>
          <cell r="K410" t="str">
            <v>车梦德</v>
          </cell>
          <cell r="L410">
            <v>23.5</v>
          </cell>
          <cell r="M410"/>
          <cell r="N410">
            <v>21</v>
          </cell>
          <cell r="O410"/>
          <cell r="P410">
            <v>27.5</v>
          </cell>
          <cell r="Q410"/>
          <cell r="R410">
            <v>52</v>
          </cell>
          <cell r="S410" t="str">
            <v>沙正芳</v>
          </cell>
          <cell r="T410">
            <v>60</v>
          </cell>
          <cell r="U410" t="str">
            <v>徐志兵</v>
          </cell>
          <cell r="V410">
            <v>60</v>
          </cell>
          <cell r="W410" t="str">
            <v>骆泽群</v>
          </cell>
        </row>
        <row r="411">
          <cell r="B411" t="str">
            <v>G513422200310066849</v>
          </cell>
          <cell r="C411">
            <v>12</v>
          </cell>
          <cell r="D411" t="str">
            <v>沈春梅</v>
          </cell>
          <cell r="E411">
            <v>340</v>
          </cell>
          <cell r="F411">
            <v>75.5</v>
          </cell>
          <cell r="G411" t="str">
            <v>李志友</v>
          </cell>
          <cell r="H411">
            <v>49</v>
          </cell>
          <cell r="I411" t="str">
            <v>梅桂斌</v>
          </cell>
          <cell r="J411">
            <v>74.5</v>
          </cell>
          <cell r="K411" t="str">
            <v>尹英娇</v>
          </cell>
          <cell r="L411">
            <v>14</v>
          </cell>
          <cell r="M411"/>
          <cell r="N411">
            <v>17</v>
          </cell>
          <cell r="O411"/>
          <cell r="P411">
            <v>20.5</v>
          </cell>
          <cell r="Q411"/>
          <cell r="R411">
            <v>64</v>
          </cell>
          <cell r="S411" t="str">
            <v>沙正芳</v>
          </cell>
          <cell r="T411">
            <v>41</v>
          </cell>
          <cell r="U411" t="str">
            <v>邓琪</v>
          </cell>
          <cell r="V411">
            <v>41</v>
          </cell>
          <cell r="W411" t="str">
            <v>李树海</v>
          </cell>
        </row>
        <row r="412">
          <cell r="B412" t="str">
            <v>G513422200507160011</v>
          </cell>
          <cell r="C412" t="str">
            <v>11挂读</v>
          </cell>
          <cell r="D412" t="str">
            <v>诺布扎堆</v>
          </cell>
          <cell r="E412">
            <v>0</v>
          </cell>
          <cell r="F412">
            <v>0</v>
          </cell>
          <cell r="G412"/>
          <cell r="H412">
            <v>0</v>
          </cell>
          <cell r="I412"/>
          <cell r="J412">
            <v>0</v>
          </cell>
          <cell r="K412"/>
          <cell r="L412">
            <v>0</v>
          </cell>
          <cell r="M412"/>
          <cell r="N412">
            <v>0</v>
          </cell>
          <cell r="O412"/>
          <cell r="P412">
            <v>0</v>
          </cell>
          <cell r="Q412"/>
          <cell r="R412">
            <v>0</v>
          </cell>
          <cell r="S412"/>
          <cell r="T412">
            <v>0</v>
          </cell>
          <cell r="U412"/>
          <cell r="V412">
            <v>0</v>
          </cell>
          <cell r="W412"/>
        </row>
        <row r="413">
          <cell r="B413" t="str">
            <v>G513422200606145423</v>
          </cell>
          <cell r="C413">
            <v>4</v>
          </cell>
          <cell r="D413" t="str">
            <v>小康珠</v>
          </cell>
          <cell r="E413">
            <v>278.5</v>
          </cell>
          <cell r="F413">
            <v>77</v>
          </cell>
          <cell r="G413" t="str">
            <v>叶仁芳</v>
          </cell>
          <cell r="H413">
            <v>39</v>
          </cell>
          <cell r="I413" t="str">
            <v>苏朗偏初</v>
          </cell>
          <cell r="J413">
            <v>60</v>
          </cell>
          <cell r="K413" t="str">
            <v>东梅</v>
          </cell>
          <cell r="L413">
            <v>21.5</v>
          </cell>
          <cell r="M413" t="str">
            <v>兰举银</v>
          </cell>
          <cell r="N413">
            <v>43</v>
          </cell>
          <cell r="O413" t="str">
            <v>方帮林</v>
          </cell>
          <cell r="P413">
            <v>38</v>
          </cell>
          <cell r="Q413" t="str">
            <v>田友米</v>
          </cell>
          <cell r="R413">
            <v>21</v>
          </cell>
          <cell r="S413"/>
          <cell r="T413">
            <v>22</v>
          </cell>
          <cell r="U413"/>
          <cell r="V413">
            <v>22</v>
          </cell>
          <cell r="W413"/>
        </row>
        <row r="414">
          <cell r="B414" t="str">
            <v>G513422200403106424</v>
          </cell>
          <cell r="C414">
            <v>5</v>
          </cell>
          <cell r="D414" t="str">
            <v>拥青拉姆</v>
          </cell>
          <cell r="E414">
            <v>291.5</v>
          </cell>
          <cell r="F414">
            <v>71.5</v>
          </cell>
          <cell r="G414" t="str">
            <v>曹霞</v>
          </cell>
          <cell r="H414">
            <v>53</v>
          </cell>
          <cell r="I414" t="str">
            <v>次儿祝玛</v>
          </cell>
          <cell r="J414">
            <v>46.5</v>
          </cell>
          <cell r="K414" t="str">
            <v>肖秀秀</v>
          </cell>
          <cell r="L414">
            <v>24</v>
          </cell>
          <cell r="M414" t="str">
            <v>胡伟杰</v>
          </cell>
          <cell r="N414">
            <v>22</v>
          </cell>
          <cell r="O414" t="str">
            <v>刘红</v>
          </cell>
          <cell r="P414">
            <v>17</v>
          </cell>
          <cell r="Q414" t="str">
            <v>龙志云</v>
          </cell>
          <cell r="R414">
            <v>57.5</v>
          </cell>
          <cell r="S414"/>
          <cell r="T414">
            <v>36</v>
          </cell>
          <cell r="U414"/>
          <cell r="V414">
            <v>36</v>
          </cell>
          <cell r="W414"/>
        </row>
        <row r="415">
          <cell r="B415" t="str">
            <v>G513422200509254425</v>
          </cell>
          <cell r="C415">
            <v>12</v>
          </cell>
          <cell r="D415" t="str">
            <v>次尔拉姆</v>
          </cell>
          <cell r="E415">
            <v>341.5</v>
          </cell>
          <cell r="F415">
            <v>75</v>
          </cell>
          <cell r="G415" t="str">
            <v>李志友</v>
          </cell>
          <cell r="H415">
            <v>75</v>
          </cell>
          <cell r="I415" t="str">
            <v>梅桂斌</v>
          </cell>
          <cell r="J415">
            <v>66</v>
          </cell>
          <cell r="K415" t="str">
            <v>尹英娇</v>
          </cell>
          <cell r="L415">
            <v>51.5</v>
          </cell>
          <cell r="M415"/>
          <cell r="N415">
            <v>34</v>
          </cell>
          <cell r="O415"/>
          <cell r="P415">
            <v>40</v>
          </cell>
          <cell r="Q415"/>
          <cell r="R415">
            <v>34</v>
          </cell>
          <cell r="S415" t="str">
            <v>沙正芳</v>
          </cell>
          <cell r="T415">
            <v>40</v>
          </cell>
          <cell r="U415" t="str">
            <v>邓琪</v>
          </cell>
          <cell r="V415">
            <v>40</v>
          </cell>
          <cell r="W415" t="str">
            <v>李树海</v>
          </cell>
        </row>
        <row r="416">
          <cell r="B416" t="str">
            <v>G513422200507255029</v>
          </cell>
          <cell r="C416">
            <v>12</v>
          </cell>
          <cell r="D416" t="str">
            <v>杜基娜姆</v>
          </cell>
          <cell r="E416">
            <v>368.5</v>
          </cell>
          <cell r="F416">
            <v>81</v>
          </cell>
          <cell r="G416" t="str">
            <v>李志友</v>
          </cell>
          <cell r="H416">
            <v>42</v>
          </cell>
          <cell r="I416" t="str">
            <v>梅桂斌</v>
          </cell>
          <cell r="J416">
            <v>82.5</v>
          </cell>
          <cell r="K416" t="str">
            <v>尹英娇</v>
          </cell>
          <cell r="L416">
            <v>12</v>
          </cell>
          <cell r="M416"/>
          <cell r="N416">
            <v>8</v>
          </cell>
          <cell r="O416"/>
          <cell r="P416">
            <v>25</v>
          </cell>
          <cell r="Q416"/>
          <cell r="R416">
            <v>71</v>
          </cell>
          <cell r="S416" t="str">
            <v>沙正芳</v>
          </cell>
          <cell r="T416">
            <v>54</v>
          </cell>
          <cell r="U416" t="str">
            <v>邓琪</v>
          </cell>
          <cell r="V416">
            <v>54</v>
          </cell>
          <cell r="W416" t="str">
            <v>李树海</v>
          </cell>
        </row>
        <row r="417">
          <cell r="B417" t="str">
            <v>G513422200503064225</v>
          </cell>
          <cell r="C417">
            <v>11</v>
          </cell>
          <cell r="D417" t="str">
            <v>边玛拉姆</v>
          </cell>
          <cell r="E417">
            <v>337</v>
          </cell>
          <cell r="F417">
            <v>90</v>
          </cell>
          <cell r="G417" t="str">
            <v>甲阿祝玛</v>
          </cell>
          <cell r="H417">
            <v>31</v>
          </cell>
          <cell r="I417" t="str">
            <v>梅桂斌</v>
          </cell>
          <cell r="J417">
            <v>65</v>
          </cell>
          <cell r="K417" t="str">
            <v>黄健均</v>
          </cell>
          <cell r="L417">
            <v>16</v>
          </cell>
          <cell r="M417"/>
          <cell r="N417">
            <v>23.5</v>
          </cell>
          <cell r="O417"/>
          <cell r="P417">
            <v>22</v>
          </cell>
          <cell r="Q417"/>
          <cell r="R417">
            <v>64</v>
          </cell>
          <cell r="S417" t="str">
            <v>向雅欣</v>
          </cell>
          <cell r="T417">
            <v>38</v>
          </cell>
          <cell r="U417" t="str">
            <v>沙华莺</v>
          </cell>
          <cell r="V417">
            <v>38</v>
          </cell>
          <cell r="W417" t="str">
            <v>骆泽群</v>
          </cell>
        </row>
        <row r="418">
          <cell r="B418" t="str">
            <v>G51342220050925381X</v>
          </cell>
          <cell r="C418">
            <v>10</v>
          </cell>
          <cell r="D418" t="str">
            <v>鲁绒尼玛</v>
          </cell>
          <cell r="E418">
            <v>240.5</v>
          </cell>
          <cell r="F418">
            <v>81</v>
          </cell>
          <cell r="G418" t="str">
            <v>刘玲君</v>
          </cell>
          <cell r="H418">
            <v>39</v>
          </cell>
          <cell r="I418" t="str">
            <v>陈强</v>
          </cell>
          <cell r="J418">
            <v>52.5</v>
          </cell>
          <cell r="K418" t="str">
            <v>车梦德</v>
          </cell>
          <cell r="L418">
            <v>13.5</v>
          </cell>
          <cell r="M418"/>
          <cell r="N418">
            <v>29</v>
          </cell>
          <cell r="O418"/>
          <cell r="P418">
            <v>25.5</v>
          </cell>
          <cell r="Q418"/>
          <cell r="R418">
            <v>50</v>
          </cell>
          <cell r="S418" t="str">
            <v>沙正芳</v>
          </cell>
          <cell r="T418">
            <v>36</v>
          </cell>
          <cell r="U418" t="str">
            <v>徐志兵</v>
          </cell>
          <cell r="V418">
            <v>36</v>
          </cell>
          <cell r="W418" t="str">
            <v>骆泽群</v>
          </cell>
        </row>
        <row r="419">
          <cell r="B419" t="str">
            <v>G513422200507051325</v>
          </cell>
          <cell r="C419">
            <v>11</v>
          </cell>
          <cell r="D419" t="str">
            <v>马学珍</v>
          </cell>
          <cell r="E419">
            <v>363.5</v>
          </cell>
          <cell r="F419">
            <v>83</v>
          </cell>
          <cell r="G419" t="str">
            <v>甲阿祝玛</v>
          </cell>
          <cell r="H419">
            <v>50</v>
          </cell>
          <cell r="I419" t="str">
            <v>梅桂斌</v>
          </cell>
          <cell r="J419">
            <v>67.5</v>
          </cell>
          <cell r="K419" t="str">
            <v>黄健均</v>
          </cell>
          <cell r="L419">
            <v>4.5</v>
          </cell>
          <cell r="M419"/>
          <cell r="N419">
            <v>22</v>
          </cell>
          <cell r="O419"/>
          <cell r="P419">
            <v>19</v>
          </cell>
          <cell r="Q419"/>
          <cell r="R419">
            <v>71</v>
          </cell>
          <cell r="S419" t="str">
            <v>向雅欣</v>
          </cell>
          <cell r="T419">
            <v>52</v>
          </cell>
          <cell r="U419" t="str">
            <v>沙华莺</v>
          </cell>
          <cell r="V419">
            <v>52</v>
          </cell>
          <cell r="W419" t="str">
            <v>骆泽群</v>
          </cell>
        </row>
        <row r="420">
          <cell r="B420" t="str">
            <v>G513422200408280026</v>
          </cell>
          <cell r="C420">
            <v>12</v>
          </cell>
          <cell r="D420" t="str">
            <v>王兰平</v>
          </cell>
          <cell r="E420">
            <v>226.5</v>
          </cell>
          <cell r="F420">
            <v>74.5</v>
          </cell>
          <cell r="G420" t="str">
            <v>李志友</v>
          </cell>
          <cell r="H420">
            <v>23</v>
          </cell>
          <cell r="I420" t="str">
            <v>梅桂斌</v>
          </cell>
          <cell r="J420">
            <v>63</v>
          </cell>
          <cell r="K420" t="str">
            <v>尹英娇</v>
          </cell>
          <cell r="L420">
            <v>10</v>
          </cell>
          <cell r="M420"/>
          <cell r="N420">
            <v>28</v>
          </cell>
          <cell r="O420"/>
          <cell r="P420">
            <v>28</v>
          </cell>
          <cell r="Q420"/>
          <cell r="R420">
            <v>38</v>
          </cell>
          <cell r="S420" t="str">
            <v>沙正芳</v>
          </cell>
          <cell r="T420">
            <v>40</v>
          </cell>
          <cell r="U420" t="str">
            <v>邓琪</v>
          </cell>
          <cell r="V420">
            <v>40</v>
          </cell>
          <cell r="W420" t="str">
            <v>李树海</v>
          </cell>
        </row>
        <row r="421">
          <cell r="B421" t="str">
            <v>G513422200506196020</v>
          </cell>
          <cell r="C421">
            <v>11</v>
          </cell>
          <cell r="D421" t="str">
            <v>木江初</v>
          </cell>
          <cell r="E421">
            <v>330.5</v>
          </cell>
          <cell r="F421">
            <v>84.5</v>
          </cell>
          <cell r="G421" t="str">
            <v>甲阿祝玛</v>
          </cell>
          <cell r="H421">
            <v>30</v>
          </cell>
          <cell r="I421" t="str">
            <v>梅桂斌</v>
          </cell>
          <cell r="J421">
            <v>69</v>
          </cell>
          <cell r="K421" t="str">
            <v>黄健均</v>
          </cell>
          <cell r="L421">
            <v>18</v>
          </cell>
          <cell r="M421"/>
          <cell r="N421">
            <v>18</v>
          </cell>
          <cell r="O421"/>
          <cell r="P421">
            <v>21</v>
          </cell>
          <cell r="Q421"/>
          <cell r="R421">
            <v>72</v>
          </cell>
          <cell r="S421" t="str">
            <v>向雅欣</v>
          </cell>
          <cell r="T421">
            <v>36</v>
          </cell>
          <cell r="U421" t="str">
            <v>沙华莺</v>
          </cell>
          <cell r="V421">
            <v>36</v>
          </cell>
          <cell r="W421" t="str">
            <v>骆泽群</v>
          </cell>
        </row>
        <row r="422">
          <cell r="B422" t="str">
            <v>G513422200205066425</v>
          </cell>
          <cell r="C422">
            <v>6</v>
          </cell>
          <cell r="D422" t="str">
            <v>钟勇次仁</v>
          </cell>
          <cell r="E422">
            <v>285.5</v>
          </cell>
          <cell r="F422">
            <v>71</v>
          </cell>
          <cell r="G422" t="str">
            <v>李志友</v>
          </cell>
          <cell r="H422">
            <v>51</v>
          </cell>
          <cell r="I422" t="str">
            <v>马磊</v>
          </cell>
          <cell r="J422">
            <v>41</v>
          </cell>
          <cell r="K422" t="str">
            <v>东梅</v>
          </cell>
          <cell r="L422">
            <v>24.5</v>
          </cell>
          <cell r="M422" t="str">
            <v>次珍扎保</v>
          </cell>
          <cell r="N422">
            <v>55</v>
          </cell>
          <cell r="O422" t="str">
            <v>郑强秋</v>
          </cell>
          <cell r="P422">
            <v>43</v>
          </cell>
          <cell r="Q422" t="str">
            <v>龙志云</v>
          </cell>
          <cell r="R422">
            <v>44</v>
          </cell>
          <cell r="S422"/>
          <cell r="T422">
            <v>34</v>
          </cell>
          <cell r="U422"/>
          <cell r="V422">
            <v>34</v>
          </cell>
          <cell r="W422"/>
        </row>
        <row r="423">
          <cell r="B423" t="str">
            <v>G513422200804120024</v>
          </cell>
          <cell r="C423">
            <v>7</v>
          </cell>
          <cell r="D423" t="str">
            <v>毛秀英</v>
          </cell>
          <cell r="E423">
            <v>248</v>
          </cell>
          <cell r="F423">
            <v>73</v>
          </cell>
          <cell r="G423" t="str">
            <v>龚霞</v>
          </cell>
          <cell r="H423">
            <v>52</v>
          </cell>
          <cell r="I423" t="str">
            <v>扎拉</v>
          </cell>
          <cell r="J423">
            <v>56.5</v>
          </cell>
          <cell r="K423" t="str">
            <v>冷开艳</v>
          </cell>
          <cell r="L423">
            <v>11</v>
          </cell>
          <cell r="M423" t="str">
            <v>次珍扎保</v>
          </cell>
          <cell r="N423">
            <v>28</v>
          </cell>
          <cell r="O423" t="str">
            <v>刘红</v>
          </cell>
          <cell r="P423">
            <v>27.5</v>
          </cell>
          <cell r="Q423" t="str">
            <v>杨建</v>
          </cell>
          <cell r="R423">
            <v>17</v>
          </cell>
          <cell r="S423"/>
          <cell r="T423">
            <v>46</v>
          </cell>
          <cell r="U423"/>
          <cell r="V423">
            <v>46</v>
          </cell>
          <cell r="W423"/>
        </row>
        <row r="424">
          <cell r="B424" t="str">
            <v>G513422200605250918</v>
          </cell>
          <cell r="C424">
            <v>6</v>
          </cell>
          <cell r="D424" t="str">
            <v>杨文勇</v>
          </cell>
          <cell r="E424">
            <v>280</v>
          </cell>
          <cell r="F424">
            <v>77.5</v>
          </cell>
          <cell r="G424" t="str">
            <v>李志友</v>
          </cell>
          <cell r="H424">
            <v>62</v>
          </cell>
          <cell r="I424" t="str">
            <v>马磊</v>
          </cell>
          <cell r="J424">
            <v>44</v>
          </cell>
          <cell r="K424" t="str">
            <v>东梅</v>
          </cell>
          <cell r="L424">
            <v>26.5</v>
          </cell>
          <cell r="M424" t="str">
            <v>次珍扎保</v>
          </cell>
          <cell r="N424">
            <v>42</v>
          </cell>
          <cell r="O424" t="str">
            <v>郑强秋</v>
          </cell>
          <cell r="P424">
            <v>28</v>
          </cell>
          <cell r="Q424" t="str">
            <v>龙志云</v>
          </cell>
          <cell r="R424">
            <v>32</v>
          </cell>
          <cell r="S424"/>
          <cell r="T424">
            <v>47</v>
          </cell>
          <cell r="U424"/>
          <cell r="V424">
            <v>47</v>
          </cell>
          <cell r="W424"/>
        </row>
        <row r="425">
          <cell r="B425" t="str">
            <v>G513422200408301325</v>
          </cell>
          <cell r="C425">
            <v>7</v>
          </cell>
          <cell r="D425" t="str">
            <v>马志英</v>
          </cell>
          <cell r="E425">
            <v>299</v>
          </cell>
          <cell r="F425">
            <v>83.5</v>
          </cell>
          <cell r="G425" t="str">
            <v>龚霞</v>
          </cell>
          <cell r="H425">
            <v>66</v>
          </cell>
          <cell r="I425" t="str">
            <v>扎拉</v>
          </cell>
          <cell r="J425">
            <v>66.5</v>
          </cell>
          <cell r="K425" t="str">
            <v>冷开艳</v>
          </cell>
          <cell r="L425">
            <v>19.5</v>
          </cell>
          <cell r="M425" t="str">
            <v>次珍扎保</v>
          </cell>
          <cell r="N425">
            <v>30</v>
          </cell>
          <cell r="O425" t="str">
            <v>刘红</v>
          </cell>
          <cell r="P425">
            <v>33.5</v>
          </cell>
          <cell r="Q425" t="str">
            <v>杨建</v>
          </cell>
          <cell r="R425">
            <v>36</v>
          </cell>
          <cell r="S425"/>
          <cell r="T425">
            <v>38</v>
          </cell>
          <cell r="U425"/>
          <cell r="V425">
            <v>38</v>
          </cell>
          <cell r="W425"/>
        </row>
        <row r="426">
          <cell r="B426" t="str">
            <v>G513422200305045015</v>
          </cell>
          <cell r="C426">
            <v>6</v>
          </cell>
          <cell r="D426" t="str">
            <v>边玛</v>
          </cell>
          <cell r="E426">
            <v>334.5</v>
          </cell>
          <cell r="F426">
            <v>78</v>
          </cell>
          <cell r="G426" t="str">
            <v>李志友</v>
          </cell>
          <cell r="H426">
            <v>72.5</v>
          </cell>
          <cell r="I426" t="str">
            <v>马磊</v>
          </cell>
          <cell r="J426">
            <v>51.5</v>
          </cell>
          <cell r="K426" t="str">
            <v>东梅</v>
          </cell>
          <cell r="L426">
            <v>44.5</v>
          </cell>
          <cell r="M426" t="str">
            <v>次珍扎保</v>
          </cell>
          <cell r="N426">
            <v>45</v>
          </cell>
          <cell r="O426" t="str">
            <v>郑强秋</v>
          </cell>
          <cell r="P426">
            <v>43</v>
          </cell>
          <cell r="Q426" t="str">
            <v>龙志云</v>
          </cell>
          <cell r="R426">
            <v>32</v>
          </cell>
          <cell r="S426"/>
          <cell r="T426">
            <v>40</v>
          </cell>
          <cell r="U426"/>
          <cell r="V426">
            <v>40</v>
          </cell>
          <cell r="W426"/>
        </row>
        <row r="427">
          <cell r="B427" t="str">
            <v>G513422200604250027</v>
          </cell>
          <cell r="C427">
            <v>10</v>
          </cell>
          <cell r="D427" t="str">
            <v>苏菲</v>
          </cell>
          <cell r="E427">
            <v>358.5</v>
          </cell>
          <cell r="F427">
            <v>86.5</v>
          </cell>
          <cell r="G427" t="str">
            <v>刘玲君</v>
          </cell>
          <cell r="H427">
            <v>36</v>
          </cell>
          <cell r="I427" t="str">
            <v>陈强</v>
          </cell>
          <cell r="J427">
            <v>70</v>
          </cell>
          <cell r="K427" t="str">
            <v>车梦德</v>
          </cell>
          <cell r="L427">
            <v>23.5</v>
          </cell>
          <cell r="M427"/>
          <cell r="N427">
            <v>18</v>
          </cell>
          <cell r="O427"/>
          <cell r="P427">
            <v>14.5</v>
          </cell>
          <cell r="Q427"/>
          <cell r="R427">
            <v>69</v>
          </cell>
          <cell r="S427" t="str">
            <v>沙正芳</v>
          </cell>
          <cell r="T427">
            <v>42</v>
          </cell>
          <cell r="U427" t="str">
            <v>徐志兵</v>
          </cell>
          <cell r="V427">
            <v>42</v>
          </cell>
          <cell r="W427" t="str">
            <v>骆泽群</v>
          </cell>
        </row>
        <row r="428">
          <cell r="B428" t="str">
            <v>G513422200605076817</v>
          </cell>
          <cell r="C428">
            <v>10</v>
          </cell>
          <cell r="D428" t="str">
            <v>严小华</v>
          </cell>
          <cell r="E428">
            <v>306</v>
          </cell>
          <cell r="F428">
            <v>81</v>
          </cell>
          <cell r="G428" t="str">
            <v>刘玲君</v>
          </cell>
          <cell r="H428">
            <v>59.5</v>
          </cell>
          <cell r="I428" t="str">
            <v>陈强</v>
          </cell>
          <cell r="J428">
            <v>90.5</v>
          </cell>
          <cell r="K428" t="str">
            <v>车梦德</v>
          </cell>
          <cell r="L428">
            <v>20</v>
          </cell>
          <cell r="M428"/>
          <cell r="N428">
            <v>29</v>
          </cell>
          <cell r="O428"/>
          <cell r="P428">
            <v>26</v>
          </cell>
          <cell r="Q428"/>
          <cell r="R428">
            <v>49</v>
          </cell>
          <cell r="S428" t="str">
            <v>沙正芳</v>
          </cell>
          <cell r="T428">
            <v>60</v>
          </cell>
          <cell r="U428" t="str">
            <v>徐志兵</v>
          </cell>
          <cell r="V428">
            <v>60</v>
          </cell>
          <cell r="W428" t="str">
            <v>骆泽群</v>
          </cell>
        </row>
        <row r="429">
          <cell r="B429" t="str">
            <v>G513422200508172313</v>
          </cell>
          <cell r="C429">
            <v>7</v>
          </cell>
          <cell r="D429" t="str">
            <v>宋保华</v>
          </cell>
          <cell r="E429">
            <v>324.5</v>
          </cell>
          <cell r="F429">
            <v>90.5</v>
          </cell>
          <cell r="G429" t="str">
            <v>龚霞</v>
          </cell>
          <cell r="H429">
            <v>70</v>
          </cell>
          <cell r="I429" t="str">
            <v>扎拉</v>
          </cell>
          <cell r="J429">
            <v>35.5</v>
          </cell>
          <cell r="K429" t="str">
            <v>冷开艳</v>
          </cell>
          <cell r="L429">
            <v>32.5</v>
          </cell>
          <cell r="M429" t="str">
            <v>次珍扎保</v>
          </cell>
          <cell r="N429">
            <v>45.5</v>
          </cell>
          <cell r="O429" t="str">
            <v>刘红</v>
          </cell>
          <cell r="P429">
            <v>50.5</v>
          </cell>
          <cell r="Q429" t="str">
            <v>杨建</v>
          </cell>
          <cell r="R429">
            <v>29</v>
          </cell>
          <cell r="S429"/>
          <cell r="T429">
            <v>32</v>
          </cell>
          <cell r="U429"/>
          <cell r="V429">
            <v>32</v>
          </cell>
          <cell r="W429"/>
        </row>
        <row r="430">
          <cell r="B430" t="str">
            <v>G513422200401014825</v>
          </cell>
          <cell r="C430">
            <v>4</v>
          </cell>
          <cell r="D430" t="str">
            <v>鲁绒者姆</v>
          </cell>
          <cell r="E430">
            <v>379</v>
          </cell>
          <cell r="F430">
            <v>83.5</v>
          </cell>
          <cell r="G430" t="str">
            <v>叶仁芳</v>
          </cell>
          <cell r="H430">
            <v>80</v>
          </cell>
          <cell r="I430" t="str">
            <v>苏朗偏初</v>
          </cell>
          <cell r="J430">
            <v>54</v>
          </cell>
          <cell r="K430" t="str">
            <v>东梅</v>
          </cell>
          <cell r="L430">
            <v>46.5</v>
          </cell>
          <cell r="M430" t="str">
            <v>兰举银</v>
          </cell>
          <cell r="N430">
            <v>49</v>
          </cell>
          <cell r="O430" t="str">
            <v>方帮林</v>
          </cell>
          <cell r="P430">
            <v>66</v>
          </cell>
          <cell r="Q430" t="str">
            <v>田友米</v>
          </cell>
          <cell r="R430">
            <v>31</v>
          </cell>
          <cell r="S430"/>
          <cell r="T430">
            <v>46</v>
          </cell>
          <cell r="U430"/>
          <cell r="V430">
            <v>46</v>
          </cell>
          <cell r="W430"/>
        </row>
        <row r="431">
          <cell r="B431" t="str">
            <v>G513422200501056627</v>
          </cell>
          <cell r="C431">
            <v>6</v>
          </cell>
          <cell r="D431" t="str">
            <v>马伍妞</v>
          </cell>
          <cell r="E431">
            <v>290</v>
          </cell>
          <cell r="F431">
            <v>82</v>
          </cell>
          <cell r="G431" t="str">
            <v>李志友</v>
          </cell>
          <cell r="H431">
            <v>50</v>
          </cell>
          <cell r="I431" t="str">
            <v>马磊</v>
          </cell>
          <cell r="J431">
            <v>55.5</v>
          </cell>
          <cell r="K431" t="str">
            <v>东梅</v>
          </cell>
          <cell r="L431">
            <v>16.5</v>
          </cell>
          <cell r="M431" t="str">
            <v>次珍扎保</v>
          </cell>
          <cell r="N431">
            <v>47</v>
          </cell>
          <cell r="O431" t="str">
            <v>郑强秋</v>
          </cell>
          <cell r="P431">
            <v>39</v>
          </cell>
          <cell r="Q431" t="str">
            <v>龙志云</v>
          </cell>
          <cell r="R431">
            <v>31</v>
          </cell>
          <cell r="S431"/>
          <cell r="T431">
            <v>21</v>
          </cell>
          <cell r="U431"/>
          <cell r="V431">
            <v>21</v>
          </cell>
          <cell r="W431"/>
        </row>
        <row r="432">
          <cell r="B432" t="str">
            <v>G513422200609163811</v>
          </cell>
          <cell r="C432">
            <v>7</v>
          </cell>
          <cell r="D432" t="str">
            <v>杜基偏初</v>
          </cell>
          <cell r="E432">
            <v>282.5</v>
          </cell>
          <cell r="F432">
            <v>76.5</v>
          </cell>
          <cell r="G432" t="str">
            <v>龚霞</v>
          </cell>
          <cell r="H432">
            <v>54</v>
          </cell>
          <cell r="I432" t="str">
            <v>扎拉</v>
          </cell>
          <cell r="J432">
            <v>36</v>
          </cell>
          <cell r="K432" t="str">
            <v>冷开艳</v>
          </cell>
          <cell r="L432">
            <v>25.5</v>
          </cell>
          <cell r="M432" t="str">
            <v>次珍扎保</v>
          </cell>
          <cell r="N432">
            <v>35</v>
          </cell>
          <cell r="O432" t="str">
            <v>刘红</v>
          </cell>
          <cell r="P432">
            <v>22.5</v>
          </cell>
          <cell r="Q432" t="str">
            <v>杨建</v>
          </cell>
          <cell r="R432">
            <v>35</v>
          </cell>
          <cell r="S432"/>
          <cell r="T432">
            <v>50</v>
          </cell>
          <cell r="U432"/>
          <cell r="V432">
            <v>50</v>
          </cell>
          <cell r="W432"/>
        </row>
        <row r="433">
          <cell r="B433" t="str">
            <v>G513422200501126410</v>
          </cell>
          <cell r="C433">
            <v>6</v>
          </cell>
          <cell r="D433" t="str">
            <v>次真帕保</v>
          </cell>
          <cell r="E433">
            <v>288.5</v>
          </cell>
          <cell r="F433">
            <v>73</v>
          </cell>
          <cell r="G433" t="str">
            <v>李志友</v>
          </cell>
          <cell r="H433">
            <v>65</v>
          </cell>
          <cell r="I433" t="str">
            <v>马磊</v>
          </cell>
          <cell r="J433">
            <v>36.5</v>
          </cell>
          <cell r="K433" t="str">
            <v>东梅</v>
          </cell>
          <cell r="L433">
            <v>44.5</v>
          </cell>
          <cell r="M433" t="str">
            <v>次珍扎保</v>
          </cell>
          <cell r="N433">
            <v>38</v>
          </cell>
          <cell r="O433" t="str">
            <v>郑强秋</v>
          </cell>
          <cell r="P433">
            <v>31.5</v>
          </cell>
          <cell r="Q433" t="str">
            <v>龙志云</v>
          </cell>
          <cell r="R433">
            <v>18</v>
          </cell>
          <cell r="S433"/>
          <cell r="T433">
            <v>28</v>
          </cell>
          <cell r="U433"/>
          <cell r="V433">
            <v>28</v>
          </cell>
          <cell r="W433"/>
        </row>
        <row r="434">
          <cell r="B434" t="str">
            <v>G513422200702182726</v>
          </cell>
          <cell r="C434">
            <v>10</v>
          </cell>
          <cell r="D434" t="str">
            <v>杨慧</v>
          </cell>
          <cell r="E434">
            <v>354.5</v>
          </cell>
          <cell r="F434">
            <v>78.5</v>
          </cell>
          <cell r="G434" t="str">
            <v>刘玲君</v>
          </cell>
          <cell r="H434">
            <v>67</v>
          </cell>
          <cell r="I434" t="str">
            <v>陈强</v>
          </cell>
          <cell r="J434">
            <v>64</v>
          </cell>
          <cell r="K434" t="str">
            <v>车梦德</v>
          </cell>
          <cell r="L434">
            <v>25.5</v>
          </cell>
          <cell r="M434"/>
          <cell r="N434">
            <v>14.5</v>
          </cell>
          <cell r="O434"/>
          <cell r="P434">
            <v>10.5</v>
          </cell>
          <cell r="Q434"/>
          <cell r="R434">
            <v>66</v>
          </cell>
          <cell r="S434" t="str">
            <v>沙正芳</v>
          </cell>
          <cell r="T434">
            <v>42</v>
          </cell>
          <cell r="U434" t="str">
            <v>徐志兵</v>
          </cell>
          <cell r="V434">
            <v>42</v>
          </cell>
          <cell r="W434" t="str">
            <v>骆泽群</v>
          </cell>
        </row>
        <row r="435">
          <cell r="B435" t="str">
            <v>G513422200406084822</v>
          </cell>
          <cell r="C435">
            <v>10</v>
          </cell>
          <cell r="D435" t="str">
            <v>呷绒央青</v>
          </cell>
          <cell r="E435">
            <v>304</v>
          </cell>
          <cell r="F435">
            <v>77.5</v>
          </cell>
          <cell r="G435" t="str">
            <v>刘玲君</v>
          </cell>
          <cell r="H435">
            <v>41</v>
          </cell>
          <cell r="I435" t="str">
            <v>陈强</v>
          </cell>
          <cell r="J435">
            <v>59.5</v>
          </cell>
          <cell r="K435" t="str">
            <v>车梦德</v>
          </cell>
          <cell r="L435">
            <v>17.5</v>
          </cell>
          <cell r="M435"/>
          <cell r="N435">
            <v>19</v>
          </cell>
          <cell r="O435"/>
          <cell r="P435">
            <v>24.5</v>
          </cell>
          <cell r="Q435"/>
          <cell r="R435">
            <v>54</v>
          </cell>
          <cell r="S435" t="str">
            <v>沙正芳</v>
          </cell>
          <cell r="T435">
            <v>36</v>
          </cell>
          <cell r="U435" t="str">
            <v>徐志兵</v>
          </cell>
          <cell r="V435">
            <v>36</v>
          </cell>
          <cell r="W435" t="str">
            <v>骆泽群</v>
          </cell>
        </row>
        <row r="436">
          <cell r="B436" t="str">
            <v>G513422200502261120</v>
          </cell>
          <cell r="C436">
            <v>12</v>
          </cell>
          <cell r="D436" t="str">
            <v>朱洁</v>
          </cell>
          <cell r="E436">
            <v>336</v>
          </cell>
          <cell r="F436">
            <v>86.5</v>
          </cell>
          <cell r="G436" t="str">
            <v>李志友</v>
          </cell>
          <cell r="H436">
            <v>60</v>
          </cell>
          <cell r="I436" t="str">
            <v>梅桂斌</v>
          </cell>
          <cell r="J436">
            <v>79.5</v>
          </cell>
          <cell r="K436" t="str">
            <v>尹英娇</v>
          </cell>
          <cell r="L436">
            <v>20.5</v>
          </cell>
          <cell r="M436"/>
          <cell r="N436">
            <v>34.5</v>
          </cell>
          <cell r="O436"/>
          <cell r="P436">
            <v>15</v>
          </cell>
          <cell r="Q436"/>
          <cell r="R436">
            <v>41</v>
          </cell>
          <cell r="S436" t="str">
            <v>沙正芳</v>
          </cell>
          <cell r="T436">
            <v>35</v>
          </cell>
          <cell r="U436" t="str">
            <v>邓琪</v>
          </cell>
          <cell r="V436">
            <v>35</v>
          </cell>
          <cell r="W436" t="str">
            <v>李树海</v>
          </cell>
        </row>
        <row r="437">
          <cell r="B437" t="str">
            <v>G51342220031117602X</v>
          </cell>
          <cell r="C437">
            <v>11</v>
          </cell>
          <cell r="D437" t="str">
            <v>南卡祝玛</v>
          </cell>
          <cell r="E437">
            <v>337</v>
          </cell>
          <cell r="F437">
            <v>83.5</v>
          </cell>
          <cell r="G437" t="str">
            <v>甲阿祝玛</v>
          </cell>
          <cell r="H437">
            <v>52</v>
          </cell>
          <cell r="I437" t="str">
            <v>梅桂斌</v>
          </cell>
          <cell r="J437">
            <v>55.5</v>
          </cell>
          <cell r="K437" t="str">
            <v>黄健均</v>
          </cell>
          <cell r="L437">
            <v>25.5</v>
          </cell>
          <cell r="M437"/>
          <cell r="N437">
            <v>21</v>
          </cell>
          <cell r="O437"/>
          <cell r="P437">
            <v>14</v>
          </cell>
          <cell r="Q437"/>
          <cell r="R437">
            <v>63</v>
          </cell>
          <cell r="S437" t="str">
            <v>向雅欣</v>
          </cell>
          <cell r="T437">
            <v>46</v>
          </cell>
          <cell r="U437" t="str">
            <v>沙华莺</v>
          </cell>
          <cell r="V437">
            <v>46</v>
          </cell>
          <cell r="W437" t="str">
            <v>骆泽群</v>
          </cell>
        </row>
        <row r="438">
          <cell r="B438" t="str">
            <v>G513422200509012717</v>
          </cell>
          <cell r="C438">
            <v>10</v>
          </cell>
          <cell r="D438" t="str">
            <v>李征勇</v>
          </cell>
          <cell r="E438">
            <v>319</v>
          </cell>
          <cell r="F438">
            <v>69.5</v>
          </cell>
          <cell r="G438" t="str">
            <v>刘玲君</v>
          </cell>
          <cell r="H438">
            <v>63</v>
          </cell>
          <cell r="I438" t="str">
            <v>陈强</v>
          </cell>
          <cell r="J438">
            <v>61.5</v>
          </cell>
          <cell r="K438" t="str">
            <v>车梦德</v>
          </cell>
          <cell r="L438">
            <v>10.5</v>
          </cell>
          <cell r="M438"/>
          <cell r="N438">
            <v>19</v>
          </cell>
          <cell r="O438"/>
          <cell r="P438">
            <v>21</v>
          </cell>
          <cell r="Q438"/>
          <cell r="R438">
            <v>49</v>
          </cell>
          <cell r="S438" t="str">
            <v>沙正芳</v>
          </cell>
          <cell r="T438">
            <v>39</v>
          </cell>
          <cell r="U438" t="str">
            <v>徐志兵</v>
          </cell>
          <cell r="V438">
            <v>39</v>
          </cell>
          <cell r="W438" t="str">
            <v>骆泽群</v>
          </cell>
        </row>
        <row r="439">
          <cell r="B439" t="str">
            <v>G513422200404164028</v>
          </cell>
          <cell r="C439">
            <v>10</v>
          </cell>
          <cell r="D439" t="str">
            <v>次尔拉姆</v>
          </cell>
          <cell r="E439">
            <v>294.5</v>
          </cell>
          <cell r="F439">
            <v>72</v>
          </cell>
          <cell r="G439" t="str">
            <v>刘玲君</v>
          </cell>
          <cell r="H439">
            <v>66</v>
          </cell>
          <cell r="I439" t="str">
            <v>陈强</v>
          </cell>
          <cell r="J439">
            <v>49.5</v>
          </cell>
          <cell r="K439" t="str">
            <v>车梦德</v>
          </cell>
          <cell r="L439">
            <v>20</v>
          </cell>
          <cell r="M439"/>
          <cell r="N439">
            <v>22</v>
          </cell>
          <cell r="O439"/>
          <cell r="P439">
            <v>15</v>
          </cell>
          <cell r="Q439"/>
          <cell r="R439">
            <v>46</v>
          </cell>
          <cell r="S439" t="str">
            <v>沙正芳</v>
          </cell>
          <cell r="T439">
            <v>34</v>
          </cell>
          <cell r="U439" t="str">
            <v>徐志兵</v>
          </cell>
          <cell r="V439">
            <v>34</v>
          </cell>
          <cell r="W439" t="str">
            <v>骆泽群</v>
          </cell>
        </row>
        <row r="440">
          <cell r="B440" t="str">
            <v>G513422200605136816</v>
          </cell>
          <cell r="C440">
            <v>10</v>
          </cell>
          <cell r="D440" t="str">
            <v>沈拉布</v>
          </cell>
          <cell r="E440">
            <v>318.5</v>
          </cell>
          <cell r="F440">
            <v>88.5</v>
          </cell>
          <cell r="G440" t="str">
            <v>刘玲君</v>
          </cell>
          <cell r="H440">
            <v>40.5</v>
          </cell>
          <cell r="I440" t="str">
            <v>陈强</v>
          </cell>
          <cell r="J440">
            <v>21</v>
          </cell>
          <cell r="K440" t="str">
            <v>车梦德</v>
          </cell>
          <cell r="L440">
            <v>10.5</v>
          </cell>
          <cell r="M440"/>
          <cell r="N440">
            <v>26</v>
          </cell>
          <cell r="O440"/>
          <cell r="P440">
            <v>11.5</v>
          </cell>
          <cell r="Q440"/>
          <cell r="R440">
            <v>63.5</v>
          </cell>
          <cell r="S440" t="str">
            <v>沙正芳</v>
          </cell>
          <cell r="T440">
            <v>42</v>
          </cell>
          <cell r="U440" t="str">
            <v>徐志兵</v>
          </cell>
          <cell r="V440">
            <v>42</v>
          </cell>
          <cell r="W440" t="str">
            <v>骆泽群</v>
          </cell>
        </row>
        <row r="441">
          <cell r="B441" t="str">
            <v>G513422200510102517</v>
          </cell>
          <cell r="C441">
            <v>5</v>
          </cell>
          <cell r="D441" t="str">
            <v>苏洪</v>
          </cell>
          <cell r="E441">
            <v>296.5</v>
          </cell>
          <cell r="F441">
            <v>80.5</v>
          </cell>
          <cell r="G441" t="str">
            <v>曹霞</v>
          </cell>
          <cell r="H441">
            <v>55</v>
          </cell>
          <cell r="I441" t="str">
            <v>次儿祝玛</v>
          </cell>
          <cell r="J441">
            <v>45</v>
          </cell>
          <cell r="K441" t="str">
            <v>肖秀秀</v>
          </cell>
          <cell r="L441">
            <v>27</v>
          </cell>
          <cell r="M441" t="str">
            <v>胡伟杰</v>
          </cell>
          <cell r="N441">
            <v>26</v>
          </cell>
          <cell r="O441" t="str">
            <v>刘红</v>
          </cell>
          <cell r="P441">
            <v>30.5</v>
          </cell>
          <cell r="Q441" t="str">
            <v>龙志云</v>
          </cell>
          <cell r="R441">
            <v>37</v>
          </cell>
          <cell r="S441"/>
          <cell r="T441">
            <v>43</v>
          </cell>
          <cell r="U441"/>
          <cell r="V441">
            <v>43</v>
          </cell>
          <cell r="W441"/>
        </row>
        <row r="442">
          <cell r="B442" t="str">
            <v>G513422200509164227</v>
          </cell>
          <cell r="C442">
            <v>7</v>
          </cell>
          <cell r="D442" t="str">
            <v>次尔祝玛</v>
          </cell>
          <cell r="E442">
            <v>335</v>
          </cell>
          <cell r="F442">
            <v>91</v>
          </cell>
          <cell r="G442" t="str">
            <v>龚霞</v>
          </cell>
          <cell r="H442">
            <v>76</v>
          </cell>
          <cell r="I442" t="str">
            <v>扎拉</v>
          </cell>
          <cell r="J442">
            <v>58</v>
          </cell>
          <cell r="K442" t="str">
            <v>冷开艳</v>
          </cell>
          <cell r="L442">
            <v>28.5</v>
          </cell>
          <cell r="M442" t="str">
            <v>次珍扎保</v>
          </cell>
          <cell r="N442">
            <v>37</v>
          </cell>
          <cell r="O442" t="str">
            <v>刘红</v>
          </cell>
          <cell r="P442">
            <v>44.5</v>
          </cell>
          <cell r="Q442" t="str">
            <v>杨建</v>
          </cell>
          <cell r="R442">
            <v>23</v>
          </cell>
          <cell r="S442"/>
          <cell r="T442">
            <v>28</v>
          </cell>
          <cell r="U442"/>
          <cell r="V442">
            <v>28</v>
          </cell>
          <cell r="W442"/>
        </row>
        <row r="443">
          <cell r="B443" t="str">
            <v>G513422200201184811</v>
          </cell>
          <cell r="C443">
            <v>4</v>
          </cell>
          <cell r="D443" t="str">
            <v>仁青偏初</v>
          </cell>
          <cell r="E443">
            <v>338.5</v>
          </cell>
          <cell r="F443">
            <v>76</v>
          </cell>
          <cell r="G443" t="str">
            <v>叶仁芳</v>
          </cell>
          <cell r="H443">
            <v>66</v>
          </cell>
          <cell r="I443" t="str">
            <v>苏朗偏初</v>
          </cell>
          <cell r="J443">
            <v>59.5</v>
          </cell>
          <cell r="K443" t="str">
            <v>东梅</v>
          </cell>
          <cell r="L443">
            <v>49.5</v>
          </cell>
          <cell r="M443" t="str">
            <v>兰举银</v>
          </cell>
          <cell r="N443">
            <v>46.5</v>
          </cell>
          <cell r="O443" t="str">
            <v>方帮林</v>
          </cell>
          <cell r="P443">
            <v>41</v>
          </cell>
          <cell r="Q443" t="str">
            <v>田友米</v>
          </cell>
          <cell r="R443">
            <v>17</v>
          </cell>
          <cell r="S443"/>
          <cell r="T443">
            <v>10</v>
          </cell>
          <cell r="U443"/>
          <cell r="V443">
            <v>10</v>
          </cell>
          <cell r="W443"/>
        </row>
        <row r="444">
          <cell r="B444" t="str">
            <v>G513422200410040048</v>
          </cell>
          <cell r="C444">
            <v>6</v>
          </cell>
          <cell r="D444" t="str">
            <v>陈选慧</v>
          </cell>
          <cell r="E444">
            <v>293</v>
          </cell>
          <cell r="F444">
            <v>64</v>
          </cell>
          <cell r="G444" t="str">
            <v>李志友</v>
          </cell>
          <cell r="H444">
            <v>54</v>
          </cell>
          <cell r="I444" t="str">
            <v>马磊</v>
          </cell>
          <cell r="J444">
            <v>52</v>
          </cell>
          <cell r="K444" t="str">
            <v>东梅</v>
          </cell>
          <cell r="L444">
            <v>14</v>
          </cell>
          <cell r="M444" t="str">
            <v>次珍扎保</v>
          </cell>
          <cell r="N444">
            <v>30</v>
          </cell>
          <cell r="O444" t="str">
            <v>郑强秋</v>
          </cell>
          <cell r="P444">
            <v>30.5</v>
          </cell>
          <cell r="Q444" t="str">
            <v>龙志云</v>
          </cell>
          <cell r="R444">
            <v>47</v>
          </cell>
          <cell r="S444"/>
          <cell r="T444">
            <v>38</v>
          </cell>
          <cell r="U444"/>
          <cell r="V444">
            <v>38</v>
          </cell>
          <cell r="W444"/>
        </row>
        <row r="445">
          <cell r="B445" t="str">
            <v>G513422200409184220</v>
          </cell>
          <cell r="C445">
            <v>7</v>
          </cell>
          <cell r="D445" t="str">
            <v>方昌金</v>
          </cell>
          <cell r="E445">
            <v>247</v>
          </cell>
          <cell r="F445">
            <v>90.5</v>
          </cell>
          <cell r="G445" t="str">
            <v>龚霞</v>
          </cell>
          <cell r="H445">
            <v>42</v>
          </cell>
          <cell r="I445" t="str">
            <v>扎拉</v>
          </cell>
          <cell r="J445">
            <v>56</v>
          </cell>
          <cell r="K445" t="str">
            <v>冷开艳</v>
          </cell>
          <cell r="L445">
            <v>20</v>
          </cell>
          <cell r="M445" t="str">
            <v>次珍扎保</v>
          </cell>
          <cell r="N445">
            <v>12</v>
          </cell>
          <cell r="O445" t="str">
            <v>刘红</v>
          </cell>
          <cell r="P445">
            <v>26.5</v>
          </cell>
          <cell r="Q445" t="str">
            <v>杨建</v>
          </cell>
          <cell r="R445">
            <v>34</v>
          </cell>
          <cell r="S445"/>
          <cell r="T445">
            <v>36</v>
          </cell>
          <cell r="U445"/>
          <cell r="V445">
            <v>36</v>
          </cell>
          <cell r="W445"/>
        </row>
        <row r="446">
          <cell r="B446" t="str">
            <v>G513422200212301526</v>
          </cell>
          <cell r="C446">
            <v>12</v>
          </cell>
          <cell r="D446" t="str">
            <v>吕阿牛</v>
          </cell>
          <cell r="E446">
            <v>309.5</v>
          </cell>
          <cell r="F446">
            <v>72</v>
          </cell>
          <cell r="G446" t="str">
            <v>李志友</v>
          </cell>
          <cell r="H446">
            <v>42</v>
          </cell>
          <cell r="I446" t="str">
            <v>梅桂斌</v>
          </cell>
          <cell r="J446">
            <v>72.5</v>
          </cell>
          <cell r="K446" t="str">
            <v>尹英娇</v>
          </cell>
          <cell r="L446">
            <v>16.5</v>
          </cell>
          <cell r="M446"/>
          <cell r="N446">
            <v>12</v>
          </cell>
          <cell r="O446"/>
          <cell r="P446">
            <v>17.5</v>
          </cell>
          <cell r="Q446"/>
          <cell r="R446">
            <v>42</v>
          </cell>
          <cell r="S446" t="str">
            <v>沙正芳</v>
          </cell>
          <cell r="T446">
            <v>46</v>
          </cell>
          <cell r="U446" t="str">
            <v>邓琪</v>
          </cell>
          <cell r="V446">
            <v>46</v>
          </cell>
          <cell r="W446" t="str">
            <v>李树海</v>
          </cell>
        </row>
        <row r="447">
          <cell r="B447" t="str">
            <v>G51342220051025502X</v>
          </cell>
          <cell r="C447">
            <v>10</v>
          </cell>
          <cell r="D447" t="str">
            <v>优米</v>
          </cell>
          <cell r="E447">
            <v>318.5</v>
          </cell>
          <cell r="F447">
            <v>72.5</v>
          </cell>
          <cell r="G447" t="str">
            <v>刘玲君</v>
          </cell>
          <cell r="H447">
            <v>55</v>
          </cell>
          <cell r="I447" t="str">
            <v>陈强</v>
          </cell>
          <cell r="J447">
            <v>59</v>
          </cell>
          <cell r="K447" t="str">
            <v>车梦德</v>
          </cell>
          <cell r="L447">
            <v>24</v>
          </cell>
          <cell r="M447"/>
          <cell r="N447">
            <v>26</v>
          </cell>
          <cell r="O447"/>
          <cell r="P447">
            <v>13.5</v>
          </cell>
          <cell r="Q447"/>
          <cell r="R447">
            <v>62</v>
          </cell>
          <cell r="S447" t="str">
            <v>沙正芳</v>
          </cell>
          <cell r="T447">
            <v>32</v>
          </cell>
          <cell r="U447" t="str">
            <v>徐志兵</v>
          </cell>
          <cell r="V447">
            <v>32</v>
          </cell>
          <cell r="W447" t="str">
            <v>骆泽群</v>
          </cell>
        </row>
        <row r="448">
          <cell r="B448" t="str">
            <v>G513422200409014416</v>
          </cell>
          <cell r="C448">
            <v>5</v>
          </cell>
          <cell r="D448" t="str">
            <v>贾树青</v>
          </cell>
          <cell r="E448">
            <v>245</v>
          </cell>
          <cell r="F448">
            <v>70.5</v>
          </cell>
          <cell r="G448" t="str">
            <v>曹霞</v>
          </cell>
          <cell r="H448">
            <v>48</v>
          </cell>
          <cell r="I448" t="str">
            <v>次儿祝玛</v>
          </cell>
          <cell r="J448">
            <v>53.5</v>
          </cell>
          <cell r="K448" t="str">
            <v>肖秀秀</v>
          </cell>
          <cell r="L448">
            <v>19</v>
          </cell>
          <cell r="M448" t="str">
            <v>胡伟杰</v>
          </cell>
          <cell r="N448">
            <v>31</v>
          </cell>
          <cell r="O448" t="str">
            <v>刘红</v>
          </cell>
          <cell r="P448">
            <v>23</v>
          </cell>
          <cell r="Q448" t="str">
            <v>龙志云</v>
          </cell>
          <cell r="R448">
            <v>30</v>
          </cell>
          <cell r="S448"/>
          <cell r="T448">
            <v>30</v>
          </cell>
          <cell r="U448"/>
          <cell r="V448">
            <v>30</v>
          </cell>
          <cell r="W448"/>
        </row>
        <row r="449">
          <cell r="B449" t="str">
            <v>G513422200412285022</v>
          </cell>
          <cell r="C449">
            <v>6</v>
          </cell>
          <cell r="D449" t="str">
            <v>卓玛拉姆</v>
          </cell>
          <cell r="E449">
            <v>316</v>
          </cell>
          <cell r="F449">
            <v>79</v>
          </cell>
          <cell r="G449" t="str">
            <v>李志友</v>
          </cell>
          <cell r="H449">
            <v>63</v>
          </cell>
          <cell r="I449" t="str">
            <v>马磊</v>
          </cell>
          <cell r="J449">
            <v>62.5</v>
          </cell>
          <cell r="K449" t="str">
            <v>东梅</v>
          </cell>
          <cell r="L449">
            <v>26</v>
          </cell>
          <cell r="M449" t="str">
            <v>次珍扎保</v>
          </cell>
          <cell r="N449">
            <v>46</v>
          </cell>
          <cell r="O449" t="str">
            <v>郑强秋</v>
          </cell>
          <cell r="P449">
            <v>39.5</v>
          </cell>
          <cell r="Q449" t="str">
            <v>龙志云</v>
          </cell>
          <cell r="R449">
            <v>34</v>
          </cell>
          <cell r="S449"/>
          <cell r="T449">
            <v>34</v>
          </cell>
          <cell r="U449"/>
          <cell r="V449">
            <v>34</v>
          </cell>
          <cell r="W449"/>
        </row>
        <row r="450">
          <cell r="B450" t="str">
            <v>G513422200404265021</v>
          </cell>
          <cell r="C450">
            <v>7</v>
          </cell>
          <cell r="D450" t="str">
            <v>古学</v>
          </cell>
          <cell r="E450">
            <v>245.5</v>
          </cell>
          <cell r="F450">
            <v>66</v>
          </cell>
          <cell r="G450" t="str">
            <v>龚霞</v>
          </cell>
          <cell r="H450">
            <v>37</v>
          </cell>
          <cell r="I450" t="str">
            <v>扎拉</v>
          </cell>
          <cell r="J450">
            <v>52.5</v>
          </cell>
          <cell r="K450" t="str">
            <v>冷开艳</v>
          </cell>
          <cell r="L450">
            <v>24</v>
          </cell>
          <cell r="M450" t="str">
            <v>次珍扎保</v>
          </cell>
          <cell r="N450">
            <v>29</v>
          </cell>
          <cell r="O450" t="str">
            <v>刘红</v>
          </cell>
          <cell r="P450">
            <v>37</v>
          </cell>
          <cell r="Q450" t="str">
            <v>杨建</v>
          </cell>
          <cell r="R450">
            <v>17</v>
          </cell>
          <cell r="S450"/>
          <cell r="T450">
            <v>26</v>
          </cell>
          <cell r="U450"/>
          <cell r="V450">
            <v>26</v>
          </cell>
          <cell r="W450"/>
        </row>
        <row r="451">
          <cell r="B451" t="str">
            <v>G513422200602091122</v>
          </cell>
          <cell r="C451">
            <v>6</v>
          </cell>
          <cell r="D451" t="str">
            <v>杨志丽</v>
          </cell>
          <cell r="E451">
            <v>301.5</v>
          </cell>
          <cell r="F451">
            <v>87</v>
          </cell>
          <cell r="G451" t="str">
            <v>李志友</v>
          </cell>
          <cell r="H451">
            <v>47</v>
          </cell>
          <cell r="I451" t="str">
            <v>马磊</v>
          </cell>
          <cell r="J451">
            <v>59.5</v>
          </cell>
          <cell r="K451" t="str">
            <v>东梅</v>
          </cell>
          <cell r="L451">
            <v>17</v>
          </cell>
          <cell r="M451" t="str">
            <v>次珍扎保</v>
          </cell>
          <cell r="N451">
            <v>34</v>
          </cell>
          <cell r="O451" t="str">
            <v>郑强秋</v>
          </cell>
          <cell r="P451">
            <v>26.5</v>
          </cell>
          <cell r="Q451" t="str">
            <v>龙志云</v>
          </cell>
          <cell r="R451">
            <v>41</v>
          </cell>
          <cell r="S451"/>
          <cell r="T451">
            <v>34</v>
          </cell>
          <cell r="U451"/>
          <cell r="V451">
            <v>34</v>
          </cell>
          <cell r="W451"/>
        </row>
        <row r="452">
          <cell r="B452" t="str">
            <v>G513422200407254424</v>
          </cell>
          <cell r="C452">
            <v>12</v>
          </cell>
          <cell r="D452" t="str">
            <v>杨祝玛</v>
          </cell>
          <cell r="E452">
            <v>284</v>
          </cell>
          <cell r="F452">
            <v>77</v>
          </cell>
          <cell r="G452" t="str">
            <v>李志友</v>
          </cell>
          <cell r="H452">
            <v>49</v>
          </cell>
          <cell r="I452" t="str">
            <v>梅桂斌</v>
          </cell>
          <cell r="J452">
            <v>73</v>
          </cell>
          <cell r="K452" t="str">
            <v>尹英娇</v>
          </cell>
          <cell r="L452">
            <v>22.5</v>
          </cell>
          <cell r="M452"/>
          <cell r="N452">
            <v>35</v>
          </cell>
          <cell r="O452"/>
          <cell r="P452">
            <v>27.5</v>
          </cell>
          <cell r="Q452"/>
          <cell r="R452">
            <v>38</v>
          </cell>
          <cell r="S452" t="str">
            <v>沙正芳</v>
          </cell>
          <cell r="T452">
            <v>48</v>
          </cell>
          <cell r="U452" t="str">
            <v>邓琪</v>
          </cell>
          <cell r="V452">
            <v>48</v>
          </cell>
          <cell r="W452" t="str">
            <v>李树海</v>
          </cell>
        </row>
        <row r="453">
          <cell r="B453" t="str">
            <v>G513422200308044413</v>
          </cell>
          <cell r="C453">
            <v>12</v>
          </cell>
          <cell r="D453" t="str">
            <v>刘尔孜</v>
          </cell>
          <cell r="E453">
            <v>371.5</v>
          </cell>
          <cell r="F453">
            <v>79.5</v>
          </cell>
          <cell r="G453" t="str">
            <v>李志友</v>
          </cell>
          <cell r="H453">
            <v>85</v>
          </cell>
          <cell r="I453" t="str">
            <v>梅桂斌</v>
          </cell>
          <cell r="J453">
            <v>50</v>
          </cell>
          <cell r="K453" t="str">
            <v>尹英娇</v>
          </cell>
          <cell r="L453">
            <v>29</v>
          </cell>
          <cell r="M453"/>
          <cell r="N453">
            <v>17</v>
          </cell>
          <cell r="O453"/>
          <cell r="P453">
            <v>19.5</v>
          </cell>
          <cell r="Q453"/>
          <cell r="R453">
            <v>51</v>
          </cell>
          <cell r="S453" t="str">
            <v>沙正芳</v>
          </cell>
          <cell r="T453">
            <v>62</v>
          </cell>
          <cell r="U453" t="str">
            <v>邓琪</v>
          </cell>
          <cell r="V453">
            <v>62</v>
          </cell>
          <cell r="W453" t="str">
            <v>李树海</v>
          </cell>
        </row>
        <row r="454">
          <cell r="B454" t="str">
            <v>G513422200503076429</v>
          </cell>
          <cell r="C454">
            <v>7</v>
          </cell>
          <cell r="D454" t="str">
            <v>布青</v>
          </cell>
          <cell r="E454">
            <v>285</v>
          </cell>
          <cell r="F454">
            <v>84</v>
          </cell>
          <cell r="G454" t="str">
            <v>龚霞</v>
          </cell>
          <cell r="H454">
            <v>30</v>
          </cell>
          <cell r="I454" t="str">
            <v>扎拉</v>
          </cell>
          <cell r="J454">
            <v>72.5</v>
          </cell>
          <cell r="K454" t="str">
            <v>冷开艳</v>
          </cell>
          <cell r="L454">
            <v>28.5</v>
          </cell>
          <cell r="M454" t="str">
            <v>次珍扎保</v>
          </cell>
          <cell r="N454">
            <v>29.5</v>
          </cell>
          <cell r="O454" t="str">
            <v>刘红</v>
          </cell>
          <cell r="P454">
            <v>40.5</v>
          </cell>
          <cell r="Q454" t="str">
            <v>杨建</v>
          </cell>
          <cell r="R454">
            <v>30</v>
          </cell>
          <cell r="S454"/>
          <cell r="T454">
            <v>27</v>
          </cell>
          <cell r="U454"/>
          <cell r="V454">
            <v>27</v>
          </cell>
          <cell r="W454"/>
        </row>
        <row r="455">
          <cell r="B455" t="str">
            <v>G513422200505031910</v>
          </cell>
          <cell r="C455">
            <v>11</v>
          </cell>
          <cell r="D455" t="str">
            <v>马海卫</v>
          </cell>
          <cell r="E455">
            <v>359.5</v>
          </cell>
          <cell r="F455">
            <v>85.5</v>
          </cell>
          <cell r="G455" t="str">
            <v>甲阿祝玛</v>
          </cell>
          <cell r="H455">
            <v>60</v>
          </cell>
          <cell r="I455" t="str">
            <v>梅桂斌</v>
          </cell>
          <cell r="J455">
            <v>41</v>
          </cell>
          <cell r="K455" t="str">
            <v>黄健均</v>
          </cell>
          <cell r="L455">
            <v>26.5</v>
          </cell>
          <cell r="M455"/>
          <cell r="N455">
            <v>14</v>
          </cell>
          <cell r="O455"/>
          <cell r="P455">
            <v>22.5</v>
          </cell>
          <cell r="Q455"/>
          <cell r="R455">
            <v>65</v>
          </cell>
          <cell r="S455" t="str">
            <v>向雅欣</v>
          </cell>
          <cell r="T455">
            <v>40</v>
          </cell>
          <cell r="U455" t="str">
            <v>沙华莺</v>
          </cell>
          <cell r="V455">
            <v>40</v>
          </cell>
          <cell r="W455" t="str">
            <v>骆泽群</v>
          </cell>
        </row>
        <row r="456">
          <cell r="B456" t="str">
            <v>G513422200501293825</v>
          </cell>
          <cell r="C456">
            <v>4</v>
          </cell>
          <cell r="D456" t="str">
            <v>熊俊芳</v>
          </cell>
          <cell r="E456">
            <v>308.5</v>
          </cell>
          <cell r="F456">
            <v>77</v>
          </cell>
          <cell r="G456" t="str">
            <v>叶仁芳</v>
          </cell>
          <cell r="H456">
            <v>35</v>
          </cell>
          <cell r="I456" t="str">
            <v>苏朗偏初</v>
          </cell>
          <cell r="J456">
            <v>72.5</v>
          </cell>
          <cell r="K456" t="str">
            <v>东梅</v>
          </cell>
          <cell r="L456">
            <v>23.5</v>
          </cell>
          <cell r="M456" t="str">
            <v>兰举银</v>
          </cell>
          <cell r="N456">
            <v>20</v>
          </cell>
          <cell r="O456" t="str">
            <v>方帮林</v>
          </cell>
          <cell r="P456">
            <v>17.5</v>
          </cell>
          <cell r="Q456" t="str">
            <v>田友米</v>
          </cell>
          <cell r="R456">
            <v>47</v>
          </cell>
          <cell r="S456"/>
          <cell r="T456">
            <v>39</v>
          </cell>
          <cell r="U456"/>
          <cell r="V456">
            <v>39</v>
          </cell>
          <cell r="W456"/>
        </row>
        <row r="457">
          <cell r="B457" t="str">
            <v>G513422200509233843</v>
          </cell>
          <cell r="C457">
            <v>6</v>
          </cell>
          <cell r="D457" t="str">
            <v>李永春</v>
          </cell>
          <cell r="E457">
            <v>282.5</v>
          </cell>
          <cell r="F457">
            <v>80</v>
          </cell>
          <cell r="G457" t="str">
            <v>李志友</v>
          </cell>
          <cell r="H457">
            <v>67</v>
          </cell>
          <cell r="I457" t="str">
            <v>马磊</v>
          </cell>
          <cell r="J457">
            <v>33</v>
          </cell>
          <cell r="K457" t="str">
            <v>东梅</v>
          </cell>
          <cell r="L457">
            <v>29</v>
          </cell>
          <cell r="M457" t="str">
            <v>次珍扎保</v>
          </cell>
          <cell r="N457">
            <v>37</v>
          </cell>
          <cell r="O457" t="str">
            <v>郑强秋</v>
          </cell>
          <cell r="P457">
            <v>36.5</v>
          </cell>
          <cell r="Q457" t="str">
            <v>龙志云</v>
          </cell>
          <cell r="R457">
            <v>35</v>
          </cell>
          <cell r="S457"/>
          <cell r="T457">
            <v>36</v>
          </cell>
          <cell r="U457"/>
          <cell r="V457">
            <v>36</v>
          </cell>
          <cell r="W457"/>
        </row>
        <row r="458">
          <cell r="B458" t="str">
            <v>G513422200706072727</v>
          </cell>
          <cell r="C458">
            <v>7</v>
          </cell>
          <cell r="D458" t="str">
            <v>杨海俊</v>
          </cell>
          <cell r="E458">
            <v>284.5</v>
          </cell>
          <cell r="F458">
            <v>87</v>
          </cell>
          <cell r="G458" t="str">
            <v>龚霞</v>
          </cell>
          <cell r="H458">
            <v>46</v>
          </cell>
          <cell r="I458" t="str">
            <v>扎拉</v>
          </cell>
          <cell r="J458">
            <v>51</v>
          </cell>
          <cell r="K458" t="str">
            <v>冷开艳</v>
          </cell>
          <cell r="L458">
            <v>19.5</v>
          </cell>
          <cell r="M458" t="str">
            <v>次珍扎保</v>
          </cell>
          <cell r="N458">
            <v>47.5</v>
          </cell>
          <cell r="O458" t="str">
            <v>刘红</v>
          </cell>
          <cell r="P458">
            <v>33.5</v>
          </cell>
          <cell r="Q458" t="str">
            <v>杨建</v>
          </cell>
          <cell r="R458">
            <v>20</v>
          </cell>
          <cell r="S458"/>
          <cell r="T458">
            <v>28</v>
          </cell>
          <cell r="U458"/>
          <cell r="V458">
            <v>28</v>
          </cell>
          <cell r="W458"/>
        </row>
        <row r="459">
          <cell r="B459" t="str">
            <v>G513422200607042725</v>
          </cell>
          <cell r="C459">
            <v>5</v>
          </cell>
          <cell r="D459" t="str">
            <v>朱梦洁</v>
          </cell>
          <cell r="E459">
            <v>294.5</v>
          </cell>
          <cell r="F459">
            <v>82</v>
          </cell>
          <cell r="G459" t="str">
            <v>曹霞</v>
          </cell>
          <cell r="H459">
            <v>54</v>
          </cell>
          <cell r="I459" t="str">
            <v>次儿祝玛</v>
          </cell>
          <cell r="J459">
            <v>60.5</v>
          </cell>
          <cell r="K459" t="str">
            <v>肖秀秀</v>
          </cell>
          <cell r="L459">
            <v>36</v>
          </cell>
          <cell r="M459" t="str">
            <v>胡伟杰</v>
          </cell>
          <cell r="N459">
            <v>31</v>
          </cell>
          <cell r="O459" t="str">
            <v>刘红</v>
          </cell>
          <cell r="P459">
            <v>31</v>
          </cell>
          <cell r="Q459" t="str">
            <v>龙志云</v>
          </cell>
          <cell r="R459">
            <v>24</v>
          </cell>
          <cell r="S459"/>
          <cell r="T459">
            <v>36</v>
          </cell>
          <cell r="U459"/>
          <cell r="V459">
            <v>36</v>
          </cell>
          <cell r="W459"/>
        </row>
        <row r="460">
          <cell r="B460" t="str">
            <v>G513422200510022314</v>
          </cell>
          <cell r="C460">
            <v>4</v>
          </cell>
          <cell r="D460" t="str">
            <v>胡保权</v>
          </cell>
          <cell r="E460">
            <v>290</v>
          </cell>
          <cell r="F460">
            <v>70</v>
          </cell>
          <cell r="G460" t="str">
            <v>叶仁芳</v>
          </cell>
          <cell r="H460">
            <v>61</v>
          </cell>
          <cell r="I460" t="str">
            <v>苏朗偏初</v>
          </cell>
          <cell r="J460">
            <v>43</v>
          </cell>
          <cell r="K460" t="str">
            <v>东梅</v>
          </cell>
          <cell r="L460">
            <v>36.5</v>
          </cell>
          <cell r="M460" t="str">
            <v>兰举银</v>
          </cell>
          <cell r="N460">
            <v>43</v>
          </cell>
          <cell r="O460" t="str">
            <v>方帮林</v>
          </cell>
          <cell r="P460">
            <v>36.5</v>
          </cell>
          <cell r="Q460" t="str">
            <v>田友米</v>
          </cell>
          <cell r="R460">
            <v>18</v>
          </cell>
          <cell r="S460"/>
          <cell r="T460">
            <v>36</v>
          </cell>
          <cell r="U460"/>
          <cell r="V460">
            <v>36</v>
          </cell>
          <cell r="W460"/>
        </row>
        <row r="461">
          <cell r="B461" t="str">
            <v>G513422200505205618</v>
          </cell>
          <cell r="C461">
            <v>6</v>
          </cell>
          <cell r="D461" t="str">
            <v>马小全</v>
          </cell>
          <cell r="E461">
            <v>352.5</v>
          </cell>
          <cell r="F461">
            <v>79</v>
          </cell>
          <cell r="G461" t="str">
            <v>李志友</v>
          </cell>
          <cell r="H461">
            <v>68</v>
          </cell>
          <cell r="I461" t="str">
            <v>马磊</v>
          </cell>
          <cell r="J461">
            <v>62.5</v>
          </cell>
          <cell r="K461" t="str">
            <v>东梅</v>
          </cell>
          <cell r="L461">
            <v>29</v>
          </cell>
          <cell r="M461" t="str">
            <v>次珍扎保</v>
          </cell>
          <cell r="N461">
            <v>55</v>
          </cell>
          <cell r="O461" t="str">
            <v>郑强秋</v>
          </cell>
          <cell r="P461">
            <v>59</v>
          </cell>
          <cell r="Q461" t="str">
            <v>龙志云</v>
          </cell>
          <cell r="R461">
            <v>36</v>
          </cell>
          <cell r="S461"/>
          <cell r="T461">
            <v>22</v>
          </cell>
          <cell r="U461"/>
          <cell r="V461">
            <v>22</v>
          </cell>
          <cell r="W461"/>
        </row>
        <row r="462">
          <cell r="B462" t="str">
            <v>G513422200509203847</v>
          </cell>
          <cell r="C462">
            <v>5</v>
          </cell>
          <cell r="D462" t="str">
            <v>祝玛</v>
          </cell>
          <cell r="E462">
            <v>350.5</v>
          </cell>
          <cell r="F462">
            <v>85</v>
          </cell>
          <cell r="G462" t="str">
            <v>曹霞</v>
          </cell>
          <cell r="H462">
            <v>62</v>
          </cell>
          <cell r="I462" t="str">
            <v>次儿祝玛</v>
          </cell>
          <cell r="J462">
            <v>60.5</v>
          </cell>
          <cell r="K462" t="str">
            <v>肖秀秀</v>
          </cell>
          <cell r="L462">
            <v>19.5</v>
          </cell>
          <cell r="M462" t="str">
            <v>胡伟杰</v>
          </cell>
          <cell r="N462">
            <v>14</v>
          </cell>
          <cell r="O462" t="str">
            <v>刘红</v>
          </cell>
          <cell r="P462">
            <v>9</v>
          </cell>
          <cell r="Q462" t="str">
            <v>龙志云</v>
          </cell>
          <cell r="R462">
            <v>58</v>
          </cell>
          <cell r="S462"/>
          <cell r="T462">
            <v>38</v>
          </cell>
          <cell r="U462"/>
          <cell r="V462">
            <v>38</v>
          </cell>
          <cell r="W462"/>
        </row>
        <row r="463">
          <cell r="B463" t="str">
            <v>G513422200609041718</v>
          </cell>
          <cell r="C463">
            <v>7</v>
          </cell>
          <cell r="D463" t="str">
            <v>方帮元</v>
          </cell>
          <cell r="E463">
            <v>341.5</v>
          </cell>
          <cell r="F463">
            <v>85</v>
          </cell>
          <cell r="G463" t="str">
            <v>龚霞</v>
          </cell>
          <cell r="H463">
            <v>74</v>
          </cell>
          <cell r="I463" t="str">
            <v>扎拉</v>
          </cell>
          <cell r="J463">
            <v>44.5</v>
          </cell>
          <cell r="K463" t="str">
            <v>冷开艳</v>
          </cell>
          <cell r="L463">
            <v>35</v>
          </cell>
          <cell r="M463" t="str">
            <v>次珍扎保</v>
          </cell>
          <cell r="N463">
            <v>48</v>
          </cell>
          <cell r="O463" t="str">
            <v>刘红</v>
          </cell>
          <cell r="P463">
            <v>55</v>
          </cell>
          <cell r="Q463" t="str">
            <v>杨建</v>
          </cell>
          <cell r="R463">
            <v>29</v>
          </cell>
          <cell r="S463"/>
          <cell r="T463">
            <v>48</v>
          </cell>
          <cell r="U463"/>
          <cell r="V463">
            <v>48</v>
          </cell>
          <cell r="W463"/>
        </row>
        <row r="464">
          <cell r="B464" t="str">
            <v>G513422200401102120</v>
          </cell>
          <cell r="C464">
            <v>6</v>
          </cell>
          <cell r="D464" t="str">
            <v>吕燕琳</v>
          </cell>
          <cell r="E464">
            <v>277.5</v>
          </cell>
          <cell r="F464">
            <v>82</v>
          </cell>
          <cell r="G464" t="str">
            <v>李志友</v>
          </cell>
          <cell r="H464">
            <v>35</v>
          </cell>
          <cell r="I464" t="str">
            <v>马磊</v>
          </cell>
          <cell r="J464">
            <v>54.5</v>
          </cell>
          <cell r="K464" t="str">
            <v>东梅</v>
          </cell>
          <cell r="L464">
            <v>39.5</v>
          </cell>
          <cell r="M464" t="str">
            <v>次珍扎保</v>
          </cell>
          <cell r="N464">
            <v>37.5</v>
          </cell>
          <cell r="O464" t="str">
            <v>郑强秋</v>
          </cell>
          <cell r="P464">
            <v>29</v>
          </cell>
          <cell r="Q464" t="str">
            <v>龙志云</v>
          </cell>
          <cell r="R464">
            <v>26</v>
          </cell>
          <cell r="S464"/>
          <cell r="T464">
            <v>28</v>
          </cell>
          <cell r="U464"/>
          <cell r="V464">
            <v>28</v>
          </cell>
          <cell r="W464"/>
        </row>
        <row r="465">
          <cell r="B465" t="str">
            <v>G513422200209131511</v>
          </cell>
          <cell r="C465">
            <v>11</v>
          </cell>
          <cell r="D465" t="str">
            <v>杨你色</v>
          </cell>
          <cell r="E465">
            <v>328</v>
          </cell>
          <cell r="F465">
            <v>91</v>
          </cell>
          <cell r="G465" t="str">
            <v>甲阿祝玛</v>
          </cell>
          <cell r="H465">
            <v>56</v>
          </cell>
          <cell r="I465" t="str">
            <v>梅桂斌</v>
          </cell>
          <cell r="J465">
            <v>34</v>
          </cell>
          <cell r="K465" t="str">
            <v>黄健均</v>
          </cell>
          <cell r="L465">
            <v>19</v>
          </cell>
          <cell r="M465"/>
          <cell r="N465">
            <v>18</v>
          </cell>
          <cell r="O465"/>
          <cell r="P465">
            <v>14.5</v>
          </cell>
          <cell r="Q465"/>
          <cell r="R465">
            <v>66</v>
          </cell>
          <cell r="S465" t="str">
            <v>向雅欣</v>
          </cell>
          <cell r="T465">
            <v>41</v>
          </cell>
          <cell r="U465" t="str">
            <v>沙华莺</v>
          </cell>
          <cell r="V465">
            <v>41</v>
          </cell>
          <cell r="W465" t="str">
            <v>骆泽群</v>
          </cell>
        </row>
        <row r="466">
          <cell r="B466" t="str">
            <v>G513422200512082310</v>
          </cell>
          <cell r="C466">
            <v>7</v>
          </cell>
          <cell r="D466" t="str">
            <v>张荣华</v>
          </cell>
          <cell r="E466">
            <v>307.5</v>
          </cell>
          <cell r="F466">
            <v>65</v>
          </cell>
          <cell r="G466" t="str">
            <v>龚霞</v>
          </cell>
          <cell r="H466">
            <v>72</v>
          </cell>
          <cell r="I466" t="str">
            <v>扎拉</v>
          </cell>
          <cell r="J466">
            <v>64</v>
          </cell>
          <cell r="K466" t="str">
            <v>冷开艳</v>
          </cell>
          <cell r="L466">
            <v>23</v>
          </cell>
          <cell r="M466" t="str">
            <v>次珍扎保</v>
          </cell>
          <cell r="N466">
            <v>49.5</v>
          </cell>
          <cell r="O466" t="str">
            <v>刘红</v>
          </cell>
          <cell r="P466">
            <v>34</v>
          </cell>
          <cell r="Q466" t="str">
            <v>杨建</v>
          </cell>
          <cell r="R466">
            <v>19</v>
          </cell>
          <cell r="S466"/>
          <cell r="T466">
            <v>34</v>
          </cell>
          <cell r="U466"/>
          <cell r="V466">
            <v>34</v>
          </cell>
          <cell r="W466"/>
        </row>
        <row r="467">
          <cell r="B467" t="str">
            <v>G513422200503271515</v>
          </cell>
          <cell r="C467">
            <v>4</v>
          </cell>
          <cell r="D467" t="str">
            <v>罗颖斌</v>
          </cell>
          <cell r="E467">
            <v>294</v>
          </cell>
          <cell r="F467">
            <v>85.5</v>
          </cell>
          <cell r="G467" t="str">
            <v>叶仁芳</v>
          </cell>
          <cell r="H467">
            <v>65</v>
          </cell>
          <cell r="I467" t="str">
            <v>苏朗偏初</v>
          </cell>
          <cell r="J467">
            <v>31</v>
          </cell>
          <cell r="K467" t="str">
            <v>东梅</v>
          </cell>
          <cell r="L467">
            <v>43.5</v>
          </cell>
          <cell r="M467" t="str">
            <v>兰举银</v>
          </cell>
          <cell r="N467">
            <v>27</v>
          </cell>
          <cell r="O467" t="str">
            <v>方帮林</v>
          </cell>
          <cell r="P467">
            <v>42</v>
          </cell>
          <cell r="Q467" t="str">
            <v>田友米</v>
          </cell>
          <cell r="R467">
            <v>19</v>
          </cell>
          <cell r="S467"/>
          <cell r="T467">
            <v>30</v>
          </cell>
          <cell r="U467"/>
          <cell r="V467">
            <v>30</v>
          </cell>
          <cell r="W467"/>
        </row>
        <row r="468">
          <cell r="B468" t="str">
            <v>G513422200509106641</v>
          </cell>
          <cell r="C468">
            <v>6</v>
          </cell>
          <cell r="D468" t="str">
            <v>杨建芹</v>
          </cell>
          <cell r="E468">
            <v>283.5</v>
          </cell>
          <cell r="F468">
            <v>69.5</v>
          </cell>
          <cell r="G468" t="str">
            <v>李志友</v>
          </cell>
          <cell r="H468">
            <v>52</v>
          </cell>
          <cell r="I468" t="str">
            <v>马磊</v>
          </cell>
          <cell r="J468">
            <v>47.5</v>
          </cell>
          <cell r="K468" t="str">
            <v>东梅</v>
          </cell>
          <cell r="L468">
            <v>30</v>
          </cell>
          <cell r="M468" t="str">
            <v>次珍扎保</v>
          </cell>
          <cell r="N468">
            <v>34</v>
          </cell>
          <cell r="O468" t="str">
            <v>郑强秋</v>
          </cell>
          <cell r="P468">
            <v>50.5</v>
          </cell>
          <cell r="Q468" t="str">
            <v>龙志云</v>
          </cell>
          <cell r="R468">
            <v>37</v>
          </cell>
          <cell r="S468"/>
          <cell r="T468">
            <v>40</v>
          </cell>
          <cell r="U468"/>
          <cell r="V468">
            <v>40</v>
          </cell>
          <cell r="W468"/>
        </row>
        <row r="469">
          <cell r="B469" t="str">
            <v>G513422200601056624</v>
          </cell>
          <cell r="C469">
            <v>7</v>
          </cell>
          <cell r="D469" t="str">
            <v>候剑兰</v>
          </cell>
          <cell r="E469">
            <v>274.5</v>
          </cell>
          <cell r="F469">
            <v>78</v>
          </cell>
          <cell r="G469" t="str">
            <v>龚霞</v>
          </cell>
          <cell r="H469">
            <v>43</v>
          </cell>
          <cell r="I469" t="str">
            <v>扎拉</v>
          </cell>
          <cell r="J469">
            <v>48.5</v>
          </cell>
          <cell r="K469" t="str">
            <v>冷开艳</v>
          </cell>
          <cell r="L469">
            <v>20</v>
          </cell>
          <cell r="M469" t="str">
            <v>次珍扎保</v>
          </cell>
          <cell r="N469">
            <v>47</v>
          </cell>
          <cell r="O469" t="str">
            <v>刘红</v>
          </cell>
          <cell r="P469">
            <v>38</v>
          </cell>
          <cell r="Q469" t="str">
            <v>杨建</v>
          </cell>
          <cell r="R469">
            <v>22</v>
          </cell>
          <cell r="S469"/>
          <cell r="T469">
            <v>38</v>
          </cell>
          <cell r="U469"/>
          <cell r="V469">
            <v>38</v>
          </cell>
          <cell r="W469"/>
        </row>
        <row r="470">
          <cell r="B470" t="str">
            <v>G510524200509230066</v>
          </cell>
          <cell r="C470">
            <v>8</v>
          </cell>
          <cell r="D470" t="str">
            <v>王静秋</v>
          </cell>
          <cell r="E470">
            <v>350.5</v>
          </cell>
          <cell r="F470">
            <v>84.5</v>
          </cell>
          <cell r="G470" t="str">
            <v>杨志明</v>
          </cell>
          <cell r="H470">
            <v>36</v>
          </cell>
          <cell r="I470" t="str">
            <v>次儿祝玛</v>
          </cell>
          <cell r="J470">
            <v>56</v>
          </cell>
          <cell r="K470" t="str">
            <v>车梦德</v>
          </cell>
          <cell r="L470">
            <v>0</v>
          </cell>
          <cell r="M470"/>
          <cell r="N470">
            <v>0</v>
          </cell>
          <cell r="O470"/>
          <cell r="P470">
            <v>0</v>
          </cell>
          <cell r="Q470"/>
          <cell r="R470">
            <v>55</v>
          </cell>
          <cell r="S470" t="str">
            <v>向雅欣</v>
          </cell>
          <cell r="T470">
            <v>61</v>
          </cell>
          <cell r="U470" t="str">
            <v>邓琪</v>
          </cell>
          <cell r="V470">
            <v>61</v>
          </cell>
          <cell r="W470" t="str">
            <v>李树海</v>
          </cell>
        </row>
        <row r="471">
          <cell r="B471" t="str">
            <v>G513422200403152922</v>
          </cell>
          <cell r="C471">
            <v>11</v>
          </cell>
          <cell r="D471" t="str">
            <v>苟小芳</v>
          </cell>
          <cell r="E471">
            <v>320.5</v>
          </cell>
          <cell r="F471">
            <v>84</v>
          </cell>
          <cell r="G471" t="str">
            <v>甲阿祝玛</v>
          </cell>
          <cell r="H471">
            <v>26</v>
          </cell>
          <cell r="I471" t="str">
            <v>梅桂斌</v>
          </cell>
          <cell r="J471">
            <v>63.5</v>
          </cell>
          <cell r="K471" t="str">
            <v>黄健均</v>
          </cell>
          <cell r="L471">
            <v>10.5</v>
          </cell>
          <cell r="M471"/>
          <cell r="N471">
            <v>8</v>
          </cell>
          <cell r="O471"/>
          <cell r="P471">
            <v>20</v>
          </cell>
          <cell r="Q471"/>
          <cell r="R471">
            <v>74</v>
          </cell>
          <cell r="S471" t="str">
            <v>向雅欣</v>
          </cell>
          <cell r="T471">
            <v>37</v>
          </cell>
          <cell r="U471" t="str">
            <v>沙华莺</v>
          </cell>
          <cell r="V471">
            <v>37</v>
          </cell>
          <cell r="W471" t="str">
            <v>骆泽群</v>
          </cell>
        </row>
        <row r="472">
          <cell r="B472" t="str">
            <v>G51342220050122642X</v>
          </cell>
          <cell r="C472">
            <v>12</v>
          </cell>
          <cell r="D472" t="str">
            <v>益西祝玛</v>
          </cell>
          <cell r="E472">
            <v>294.5</v>
          </cell>
          <cell r="F472">
            <v>73</v>
          </cell>
          <cell r="G472" t="str">
            <v>李志友</v>
          </cell>
          <cell r="H472">
            <v>23</v>
          </cell>
          <cell r="I472" t="str">
            <v>梅桂斌</v>
          </cell>
          <cell r="J472">
            <v>62</v>
          </cell>
          <cell r="K472" t="str">
            <v>尹英娇</v>
          </cell>
          <cell r="L472">
            <v>18.5</v>
          </cell>
          <cell r="M472"/>
          <cell r="N472">
            <v>20</v>
          </cell>
          <cell r="O472"/>
          <cell r="P472">
            <v>13</v>
          </cell>
          <cell r="Q472"/>
          <cell r="R472">
            <v>48.5</v>
          </cell>
          <cell r="S472" t="str">
            <v>沙正芳</v>
          </cell>
          <cell r="T472">
            <v>51</v>
          </cell>
          <cell r="U472" t="str">
            <v>邓琪</v>
          </cell>
          <cell r="V472">
            <v>51</v>
          </cell>
          <cell r="W472" t="str">
            <v>李树海</v>
          </cell>
        </row>
        <row r="473">
          <cell r="B473" t="str">
            <v>G513422200303272118</v>
          </cell>
          <cell r="C473">
            <v>11</v>
          </cell>
          <cell r="D473" t="str">
            <v>杨扎西</v>
          </cell>
          <cell r="E473">
            <v>280.5</v>
          </cell>
          <cell r="F473">
            <v>76</v>
          </cell>
          <cell r="G473" t="str">
            <v>甲阿祝玛</v>
          </cell>
          <cell r="H473">
            <v>36</v>
          </cell>
          <cell r="I473" t="str">
            <v>梅桂斌</v>
          </cell>
          <cell r="J473">
            <v>23.5</v>
          </cell>
          <cell r="K473" t="str">
            <v>黄健均</v>
          </cell>
          <cell r="L473">
            <v>19.5</v>
          </cell>
          <cell r="M473"/>
          <cell r="N473">
            <v>16</v>
          </cell>
          <cell r="O473"/>
          <cell r="P473">
            <v>22</v>
          </cell>
          <cell r="Q473"/>
          <cell r="R473">
            <v>53</v>
          </cell>
          <cell r="S473" t="str">
            <v>向雅欣</v>
          </cell>
          <cell r="T473">
            <v>47</v>
          </cell>
          <cell r="U473" t="str">
            <v>沙华莺</v>
          </cell>
          <cell r="V473">
            <v>47</v>
          </cell>
          <cell r="W473" t="str">
            <v>骆泽群</v>
          </cell>
        </row>
        <row r="474">
          <cell r="B474" t="str">
            <v>G513422200706072719</v>
          </cell>
          <cell r="C474">
            <v>11</v>
          </cell>
          <cell r="D474" t="str">
            <v>沈杰</v>
          </cell>
          <cell r="E474">
            <v>354.5</v>
          </cell>
          <cell r="F474">
            <v>79.5</v>
          </cell>
          <cell r="G474" t="str">
            <v>甲阿祝玛</v>
          </cell>
          <cell r="H474">
            <v>81</v>
          </cell>
          <cell r="I474" t="str">
            <v>梅桂斌</v>
          </cell>
          <cell r="J474">
            <v>39</v>
          </cell>
          <cell r="K474" t="str">
            <v>黄健均</v>
          </cell>
          <cell r="L474">
            <v>13.5</v>
          </cell>
          <cell r="M474"/>
          <cell r="N474">
            <v>16.5</v>
          </cell>
          <cell r="O474"/>
          <cell r="P474">
            <v>6</v>
          </cell>
          <cell r="Q474"/>
          <cell r="R474">
            <v>60</v>
          </cell>
          <cell r="S474" t="str">
            <v>向雅欣</v>
          </cell>
          <cell r="T474">
            <v>50</v>
          </cell>
          <cell r="U474" t="str">
            <v>沙华莺</v>
          </cell>
          <cell r="V474">
            <v>50</v>
          </cell>
          <cell r="W474" t="str">
            <v>骆泽群</v>
          </cell>
        </row>
        <row r="475">
          <cell r="B475" t="str">
            <v>G513422200503012759</v>
          </cell>
          <cell r="C475">
            <v>4</v>
          </cell>
          <cell r="D475" t="str">
            <v>朱梦全</v>
          </cell>
          <cell r="E475">
            <v>365.5</v>
          </cell>
          <cell r="F475">
            <v>101</v>
          </cell>
          <cell r="G475" t="str">
            <v>叶仁芳</v>
          </cell>
          <cell r="H475">
            <v>42</v>
          </cell>
          <cell r="I475" t="str">
            <v>苏朗偏初</v>
          </cell>
          <cell r="J475">
            <v>47.5</v>
          </cell>
          <cell r="K475" t="str">
            <v>东梅</v>
          </cell>
          <cell r="L475">
            <v>51</v>
          </cell>
          <cell r="M475" t="str">
            <v>兰举银</v>
          </cell>
          <cell r="N475">
            <v>56</v>
          </cell>
          <cell r="O475" t="str">
            <v>方帮林</v>
          </cell>
          <cell r="P475">
            <v>68</v>
          </cell>
          <cell r="Q475" t="str">
            <v>田友米</v>
          </cell>
          <cell r="R475">
            <v>37</v>
          </cell>
          <cell r="S475"/>
          <cell r="T475">
            <v>36</v>
          </cell>
          <cell r="U475"/>
          <cell r="V475">
            <v>36</v>
          </cell>
          <cell r="W475"/>
        </row>
        <row r="476">
          <cell r="B476" t="str">
            <v>G513422200505160720</v>
          </cell>
          <cell r="C476">
            <v>6</v>
          </cell>
          <cell r="D476" t="str">
            <v>汪悦</v>
          </cell>
          <cell r="E476">
            <v>251</v>
          </cell>
          <cell r="F476">
            <v>83</v>
          </cell>
          <cell r="G476" t="str">
            <v>李志友</v>
          </cell>
          <cell r="H476">
            <v>41</v>
          </cell>
          <cell r="I476" t="str">
            <v>马磊</v>
          </cell>
          <cell r="J476">
            <v>58</v>
          </cell>
          <cell r="K476" t="str">
            <v>东梅</v>
          </cell>
          <cell r="L476">
            <v>6.5</v>
          </cell>
          <cell r="M476" t="str">
            <v>次珍扎保</v>
          </cell>
          <cell r="N476">
            <v>32</v>
          </cell>
          <cell r="O476" t="str">
            <v>郑强秋</v>
          </cell>
          <cell r="P476">
            <v>30.5</v>
          </cell>
          <cell r="Q476" t="str">
            <v>龙志云</v>
          </cell>
          <cell r="R476">
            <v>26</v>
          </cell>
          <cell r="S476"/>
          <cell r="T476">
            <v>40</v>
          </cell>
          <cell r="U476"/>
          <cell r="V476">
            <v>40</v>
          </cell>
          <cell r="W476"/>
        </row>
        <row r="477">
          <cell r="B477" t="str">
            <v>G513422200710105042</v>
          </cell>
          <cell r="C477">
            <v>7</v>
          </cell>
          <cell r="D477" t="str">
            <v>刘云</v>
          </cell>
          <cell r="E477">
            <v>300</v>
          </cell>
          <cell r="F477">
            <v>84.5</v>
          </cell>
          <cell r="G477" t="str">
            <v>龚霞</v>
          </cell>
          <cell r="H477">
            <v>60</v>
          </cell>
          <cell r="I477" t="str">
            <v>扎拉</v>
          </cell>
          <cell r="J477">
            <v>77.5</v>
          </cell>
          <cell r="K477" t="str">
            <v>冷开艳</v>
          </cell>
          <cell r="L477">
            <v>14.5</v>
          </cell>
          <cell r="M477" t="str">
            <v>次珍扎保</v>
          </cell>
          <cell r="N477">
            <v>26</v>
          </cell>
          <cell r="O477" t="str">
            <v>刘红</v>
          </cell>
          <cell r="P477">
            <v>37.5</v>
          </cell>
          <cell r="Q477" t="str">
            <v>杨建</v>
          </cell>
          <cell r="R477">
            <v>32</v>
          </cell>
          <cell r="S477"/>
          <cell r="T477">
            <v>32</v>
          </cell>
          <cell r="U477"/>
          <cell r="V477">
            <v>32</v>
          </cell>
          <cell r="W477"/>
        </row>
        <row r="478">
          <cell r="B478" t="str">
            <v>G513422200502100749</v>
          </cell>
          <cell r="C478">
            <v>6</v>
          </cell>
          <cell r="D478" t="str">
            <v>杨秋云</v>
          </cell>
          <cell r="E478">
            <v>325</v>
          </cell>
          <cell r="F478">
            <v>81</v>
          </cell>
          <cell r="G478" t="str">
            <v>李志友</v>
          </cell>
          <cell r="H478">
            <v>66</v>
          </cell>
          <cell r="I478" t="str">
            <v>马磊</v>
          </cell>
          <cell r="J478">
            <v>53</v>
          </cell>
          <cell r="K478" t="str">
            <v>东梅</v>
          </cell>
          <cell r="L478">
            <v>24</v>
          </cell>
          <cell r="M478" t="str">
            <v>次珍扎保</v>
          </cell>
          <cell r="N478">
            <v>50.5</v>
          </cell>
          <cell r="O478" t="str">
            <v>郑强秋</v>
          </cell>
          <cell r="P478">
            <v>50.5</v>
          </cell>
          <cell r="Q478" t="str">
            <v>龙志云</v>
          </cell>
          <cell r="R478">
            <v>19</v>
          </cell>
          <cell r="S478"/>
          <cell r="T478">
            <v>41</v>
          </cell>
          <cell r="U478"/>
          <cell r="V478">
            <v>41</v>
          </cell>
          <cell r="W478"/>
        </row>
        <row r="479">
          <cell r="B479" t="str">
            <v>G513422200404032914</v>
          </cell>
          <cell r="C479">
            <v>5</v>
          </cell>
          <cell r="D479" t="str">
            <v>马进锋</v>
          </cell>
          <cell r="E479">
            <v>258.5</v>
          </cell>
          <cell r="F479">
            <v>73.5</v>
          </cell>
          <cell r="G479" t="str">
            <v>曹霞</v>
          </cell>
          <cell r="H479">
            <v>49</v>
          </cell>
          <cell r="I479" t="str">
            <v>次儿祝玛</v>
          </cell>
          <cell r="J479">
            <v>46</v>
          </cell>
          <cell r="K479" t="str">
            <v>肖秀秀</v>
          </cell>
          <cell r="L479">
            <v>22.5</v>
          </cell>
          <cell r="M479" t="str">
            <v>胡伟杰</v>
          </cell>
          <cell r="N479">
            <v>12</v>
          </cell>
          <cell r="O479" t="str">
            <v>刘红</v>
          </cell>
          <cell r="P479">
            <v>17</v>
          </cell>
          <cell r="Q479" t="str">
            <v>龙志云</v>
          </cell>
          <cell r="R479">
            <v>35</v>
          </cell>
          <cell r="S479"/>
          <cell r="T479">
            <v>36</v>
          </cell>
          <cell r="U479"/>
          <cell r="V479">
            <v>36</v>
          </cell>
          <cell r="W479"/>
        </row>
        <row r="480">
          <cell r="B480" t="str">
            <v>G513422200512126221</v>
          </cell>
          <cell r="C480">
            <v>12</v>
          </cell>
          <cell r="D480" t="str">
            <v>沈菲菲</v>
          </cell>
          <cell r="E480">
            <v>301</v>
          </cell>
          <cell r="F480">
            <v>76</v>
          </cell>
          <cell r="G480" t="str">
            <v>李志友</v>
          </cell>
          <cell r="H480">
            <v>60</v>
          </cell>
          <cell r="I480" t="str">
            <v>梅桂斌</v>
          </cell>
          <cell r="J480">
            <v>86</v>
          </cell>
          <cell r="K480" t="str">
            <v>尹英娇</v>
          </cell>
          <cell r="L480">
            <v>22</v>
          </cell>
          <cell r="M480"/>
          <cell r="N480">
            <v>21</v>
          </cell>
          <cell r="O480"/>
          <cell r="P480">
            <v>36</v>
          </cell>
          <cell r="Q480"/>
          <cell r="R480">
            <v>26</v>
          </cell>
          <cell r="S480" t="str">
            <v>沙正芳</v>
          </cell>
          <cell r="T480">
            <v>32</v>
          </cell>
          <cell r="U480" t="str">
            <v>邓琪</v>
          </cell>
          <cell r="V480">
            <v>32</v>
          </cell>
          <cell r="W480" t="str">
            <v>李树海</v>
          </cell>
        </row>
        <row r="481">
          <cell r="B481" t="str">
            <v>G513422200302022117</v>
          </cell>
          <cell r="C481">
            <v>10</v>
          </cell>
          <cell r="D481" t="str">
            <v>扎西次尔</v>
          </cell>
          <cell r="E481">
            <v>294.5</v>
          </cell>
          <cell r="F481">
            <v>86.5</v>
          </cell>
          <cell r="G481" t="str">
            <v>刘玲君</v>
          </cell>
          <cell r="H481">
            <v>37</v>
          </cell>
          <cell r="I481" t="str">
            <v>陈强</v>
          </cell>
          <cell r="J481">
            <v>25</v>
          </cell>
          <cell r="K481" t="str">
            <v>车梦德</v>
          </cell>
          <cell r="L481">
            <v>13.5</v>
          </cell>
          <cell r="M481"/>
          <cell r="N481">
            <v>19.5</v>
          </cell>
          <cell r="O481"/>
          <cell r="P481">
            <v>21</v>
          </cell>
          <cell r="Q481"/>
          <cell r="R481">
            <v>50</v>
          </cell>
          <cell r="S481" t="str">
            <v>沙正芳</v>
          </cell>
          <cell r="T481">
            <v>44</v>
          </cell>
          <cell r="U481" t="str">
            <v>徐志兵</v>
          </cell>
          <cell r="V481">
            <v>44</v>
          </cell>
          <cell r="W481" t="str">
            <v>骆泽群</v>
          </cell>
        </row>
        <row r="482">
          <cell r="B482" t="str">
            <v>G513422200309156011</v>
          </cell>
          <cell r="C482">
            <v>4</v>
          </cell>
          <cell r="D482" t="str">
            <v>杨路林</v>
          </cell>
          <cell r="E482">
            <v>264.5</v>
          </cell>
          <cell r="F482">
            <v>88.5</v>
          </cell>
          <cell r="G482" t="str">
            <v>叶仁芳</v>
          </cell>
          <cell r="H482">
            <v>46</v>
          </cell>
          <cell r="I482" t="str">
            <v>苏朗偏初</v>
          </cell>
          <cell r="J482">
            <v>36.5</v>
          </cell>
          <cell r="K482" t="str">
            <v>东梅</v>
          </cell>
          <cell r="L482">
            <v>34.5</v>
          </cell>
          <cell r="M482" t="str">
            <v>兰举银</v>
          </cell>
          <cell r="N482">
            <v>32.5</v>
          </cell>
          <cell r="O482" t="str">
            <v>方帮林</v>
          </cell>
          <cell r="P482">
            <v>26.5</v>
          </cell>
          <cell r="Q482" t="str">
            <v>田友米</v>
          </cell>
          <cell r="R482">
            <v>12</v>
          </cell>
          <cell r="S482"/>
          <cell r="T482">
            <v>36</v>
          </cell>
          <cell r="U482"/>
          <cell r="V482">
            <v>36</v>
          </cell>
          <cell r="W482"/>
        </row>
        <row r="483">
          <cell r="B483" t="str">
            <v>G513422200506210013</v>
          </cell>
          <cell r="C483">
            <v>7</v>
          </cell>
          <cell r="D483" t="str">
            <v>马云</v>
          </cell>
          <cell r="E483">
            <v>265.5</v>
          </cell>
          <cell r="F483">
            <v>67.5</v>
          </cell>
          <cell r="G483" t="str">
            <v>龚霞</v>
          </cell>
          <cell r="H483">
            <v>57</v>
          </cell>
          <cell r="I483" t="str">
            <v>扎拉</v>
          </cell>
          <cell r="J483">
            <v>47</v>
          </cell>
          <cell r="K483" t="str">
            <v>冷开艳</v>
          </cell>
          <cell r="L483">
            <v>6</v>
          </cell>
          <cell r="M483" t="str">
            <v>次珍扎保</v>
          </cell>
          <cell r="N483">
            <v>18</v>
          </cell>
          <cell r="O483" t="str">
            <v>刘红</v>
          </cell>
          <cell r="P483">
            <v>11.5</v>
          </cell>
          <cell r="Q483" t="str">
            <v>杨建</v>
          </cell>
          <cell r="R483">
            <v>20</v>
          </cell>
          <cell r="S483"/>
          <cell r="T483">
            <v>46</v>
          </cell>
          <cell r="U483"/>
          <cell r="V483">
            <v>46</v>
          </cell>
          <cell r="W483"/>
        </row>
        <row r="484">
          <cell r="B484" t="str">
            <v>G513422200509190011</v>
          </cell>
          <cell r="C484">
            <v>6</v>
          </cell>
          <cell r="D484" t="str">
            <v>多吉绒布</v>
          </cell>
          <cell r="E484">
            <v>265.5</v>
          </cell>
          <cell r="F484">
            <v>73</v>
          </cell>
          <cell r="G484" t="str">
            <v>李志友</v>
          </cell>
          <cell r="H484">
            <v>73</v>
          </cell>
          <cell r="I484" t="str">
            <v>马磊</v>
          </cell>
          <cell r="J484">
            <v>37</v>
          </cell>
          <cell r="K484" t="str">
            <v>东梅</v>
          </cell>
          <cell r="L484">
            <v>20.5</v>
          </cell>
          <cell r="M484" t="str">
            <v>次珍扎保</v>
          </cell>
          <cell r="N484">
            <v>33</v>
          </cell>
          <cell r="O484" t="str">
            <v>郑强秋</v>
          </cell>
          <cell r="P484">
            <v>29</v>
          </cell>
          <cell r="Q484" t="str">
            <v>龙志云</v>
          </cell>
          <cell r="R484">
            <v>26</v>
          </cell>
          <cell r="S484"/>
          <cell r="T484">
            <v>24</v>
          </cell>
          <cell r="U484"/>
          <cell r="V484">
            <v>24</v>
          </cell>
          <cell r="W484"/>
        </row>
        <row r="485">
          <cell r="B485" t="str">
            <v>G513422200406022912</v>
          </cell>
          <cell r="C485">
            <v>7</v>
          </cell>
          <cell r="D485" t="str">
            <v>王小建</v>
          </cell>
          <cell r="E485">
            <v>289.5</v>
          </cell>
          <cell r="F485">
            <v>65</v>
          </cell>
          <cell r="G485" t="str">
            <v>龚霞</v>
          </cell>
          <cell r="H485">
            <v>44</v>
          </cell>
          <cell r="I485" t="str">
            <v>扎拉</v>
          </cell>
          <cell r="J485">
            <v>62.5</v>
          </cell>
          <cell r="K485" t="str">
            <v>冷开艳</v>
          </cell>
          <cell r="L485">
            <v>13.5</v>
          </cell>
          <cell r="M485" t="str">
            <v>次珍扎保</v>
          </cell>
          <cell r="N485">
            <v>23.5</v>
          </cell>
          <cell r="O485" t="str">
            <v>刘红</v>
          </cell>
          <cell r="P485">
            <v>26.5</v>
          </cell>
          <cell r="Q485" t="str">
            <v>杨建</v>
          </cell>
          <cell r="R485">
            <v>33</v>
          </cell>
          <cell r="S485"/>
          <cell r="T485">
            <v>54</v>
          </cell>
          <cell r="U485"/>
          <cell r="V485">
            <v>54</v>
          </cell>
          <cell r="W485"/>
        </row>
        <row r="486">
          <cell r="B486" t="str">
            <v>G513422200403191120</v>
          </cell>
          <cell r="C486">
            <v>6</v>
          </cell>
          <cell r="D486" t="str">
            <v>熊小英</v>
          </cell>
          <cell r="E486">
            <v>276.5</v>
          </cell>
          <cell r="F486">
            <v>81</v>
          </cell>
          <cell r="G486" t="str">
            <v>李志友</v>
          </cell>
          <cell r="H486">
            <v>52</v>
          </cell>
          <cell r="I486" t="str">
            <v>马磊</v>
          </cell>
          <cell r="J486">
            <v>60</v>
          </cell>
          <cell r="K486" t="str">
            <v>东梅</v>
          </cell>
          <cell r="L486">
            <v>17</v>
          </cell>
          <cell r="M486" t="str">
            <v>次珍扎保</v>
          </cell>
          <cell r="N486">
            <v>40</v>
          </cell>
          <cell r="O486" t="str">
            <v>郑强秋</v>
          </cell>
          <cell r="P486">
            <v>26.5</v>
          </cell>
          <cell r="Q486" t="str">
            <v>龙志云</v>
          </cell>
          <cell r="R486">
            <v>28</v>
          </cell>
          <cell r="S486"/>
          <cell r="T486">
            <v>34</v>
          </cell>
          <cell r="U486"/>
          <cell r="V486">
            <v>34</v>
          </cell>
          <cell r="W486"/>
        </row>
        <row r="487">
          <cell r="B487" t="str">
            <v>G513422200612062122</v>
          </cell>
          <cell r="C487">
            <v>7</v>
          </cell>
          <cell r="D487" t="str">
            <v>何小春</v>
          </cell>
          <cell r="E487">
            <v>242</v>
          </cell>
          <cell r="F487">
            <v>86.5</v>
          </cell>
          <cell r="G487" t="str">
            <v>龚霞</v>
          </cell>
          <cell r="H487">
            <v>40</v>
          </cell>
          <cell r="I487" t="str">
            <v>扎拉</v>
          </cell>
          <cell r="J487">
            <v>52.5</v>
          </cell>
          <cell r="K487" t="str">
            <v>冷开艳</v>
          </cell>
          <cell r="L487">
            <v>13.5</v>
          </cell>
          <cell r="M487" t="str">
            <v>次珍扎保</v>
          </cell>
          <cell r="N487">
            <v>31</v>
          </cell>
          <cell r="O487" t="str">
            <v>刘红</v>
          </cell>
          <cell r="P487">
            <v>18.5</v>
          </cell>
          <cell r="Q487" t="str">
            <v>杨建</v>
          </cell>
          <cell r="R487">
            <v>42</v>
          </cell>
          <cell r="S487"/>
          <cell r="T487">
            <v>38</v>
          </cell>
          <cell r="U487"/>
          <cell r="V487">
            <v>38</v>
          </cell>
          <cell r="W487"/>
        </row>
        <row r="488">
          <cell r="B488" t="str">
            <v>G513422200305044442</v>
          </cell>
          <cell r="C488">
            <v>6</v>
          </cell>
          <cell r="D488" t="str">
            <v>马阿青</v>
          </cell>
          <cell r="E488">
            <v>295</v>
          </cell>
          <cell r="F488">
            <v>70.5</v>
          </cell>
          <cell r="G488" t="str">
            <v>李志友</v>
          </cell>
          <cell r="H488">
            <v>46.5</v>
          </cell>
          <cell r="I488" t="str">
            <v>马磊</v>
          </cell>
          <cell r="J488">
            <v>57</v>
          </cell>
          <cell r="K488" t="str">
            <v>东梅</v>
          </cell>
          <cell r="L488">
            <v>31</v>
          </cell>
          <cell r="M488" t="str">
            <v>次珍扎保</v>
          </cell>
          <cell r="N488">
            <v>34</v>
          </cell>
          <cell r="O488" t="str">
            <v>郑强秋</v>
          </cell>
          <cell r="P488">
            <v>29.5</v>
          </cell>
          <cell r="Q488" t="str">
            <v>龙志云</v>
          </cell>
          <cell r="R488">
            <v>51</v>
          </cell>
          <cell r="S488"/>
          <cell r="T488">
            <v>45</v>
          </cell>
          <cell r="U488"/>
          <cell r="V488">
            <v>45</v>
          </cell>
          <cell r="W488"/>
        </row>
        <row r="489">
          <cell r="B489" t="str">
            <v>G513422200605086222</v>
          </cell>
          <cell r="C489">
            <v>11</v>
          </cell>
          <cell r="D489" t="str">
            <v>陈雪</v>
          </cell>
          <cell r="E489">
            <v>325.5</v>
          </cell>
          <cell r="F489">
            <v>77</v>
          </cell>
          <cell r="G489" t="str">
            <v>甲阿祝玛</v>
          </cell>
          <cell r="H489">
            <v>55</v>
          </cell>
          <cell r="I489" t="str">
            <v>梅桂斌</v>
          </cell>
          <cell r="J489">
            <v>56.5</v>
          </cell>
          <cell r="K489" t="str">
            <v>黄健均</v>
          </cell>
          <cell r="L489">
            <v>23</v>
          </cell>
          <cell r="M489"/>
          <cell r="N489">
            <v>25</v>
          </cell>
          <cell r="O489"/>
          <cell r="P489">
            <v>16.5</v>
          </cell>
          <cell r="Q489"/>
          <cell r="R489">
            <v>43</v>
          </cell>
          <cell r="S489" t="str">
            <v>向雅欣</v>
          </cell>
          <cell r="T489">
            <v>54</v>
          </cell>
          <cell r="U489" t="str">
            <v>沙华莺</v>
          </cell>
          <cell r="V489">
            <v>54</v>
          </cell>
          <cell r="W489" t="str">
            <v>骆泽群</v>
          </cell>
        </row>
        <row r="490">
          <cell r="B490" t="str">
            <v>G513422200305211511</v>
          </cell>
          <cell r="C490">
            <v>12</v>
          </cell>
          <cell r="D490" t="str">
            <v>马志明</v>
          </cell>
          <cell r="E490">
            <v>274.5</v>
          </cell>
          <cell r="F490">
            <v>67</v>
          </cell>
          <cell r="G490" t="str">
            <v>李志友</v>
          </cell>
          <cell r="H490">
            <v>74</v>
          </cell>
          <cell r="I490" t="str">
            <v>梅桂斌</v>
          </cell>
          <cell r="J490">
            <v>32</v>
          </cell>
          <cell r="K490" t="str">
            <v>尹英娇</v>
          </cell>
          <cell r="L490">
            <v>30</v>
          </cell>
          <cell r="M490"/>
          <cell r="N490">
            <v>34</v>
          </cell>
          <cell r="O490"/>
          <cell r="P490">
            <v>37.5</v>
          </cell>
          <cell r="Q490"/>
          <cell r="R490">
            <v>41</v>
          </cell>
          <cell r="S490" t="str">
            <v>沙正芳</v>
          </cell>
          <cell r="T490">
            <v>51</v>
          </cell>
          <cell r="U490" t="str">
            <v>邓琪</v>
          </cell>
          <cell r="V490">
            <v>51</v>
          </cell>
          <cell r="W490" t="str">
            <v>李树海</v>
          </cell>
        </row>
        <row r="491">
          <cell r="B491" t="str">
            <v>G513422200201101529</v>
          </cell>
          <cell r="C491">
            <v>11</v>
          </cell>
          <cell r="D491" t="str">
            <v>鲁薇</v>
          </cell>
          <cell r="E491">
            <v>272.5</v>
          </cell>
          <cell r="F491">
            <v>85.5</v>
          </cell>
          <cell r="G491" t="str">
            <v>甲阿祝玛</v>
          </cell>
          <cell r="H491">
            <v>24</v>
          </cell>
          <cell r="I491" t="str">
            <v>梅桂斌</v>
          </cell>
          <cell r="J491">
            <v>36</v>
          </cell>
          <cell r="K491" t="str">
            <v>黄健均</v>
          </cell>
          <cell r="L491">
            <v>17.5</v>
          </cell>
          <cell r="M491"/>
          <cell r="N491">
            <v>13</v>
          </cell>
          <cell r="O491"/>
          <cell r="P491">
            <v>17.5</v>
          </cell>
          <cell r="Q491"/>
          <cell r="R491">
            <v>55</v>
          </cell>
          <cell r="S491" t="str">
            <v>向雅欣</v>
          </cell>
          <cell r="T491">
            <v>32</v>
          </cell>
          <cell r="U491" t="str">
            <v>沙华莺</v>
          </cell>
          <cell r="V491">
            <v>32</v>
          </cell>
          <cell r="W491" t="str">
            <v>骆泽群</v>
          </cell>
        </row>
        <row r="492">
          <cell r="B492" t="str">
            <v>G513422200403112517</v>
          </cell>
          <cell r="C492">
            <v>7</v>
          </cell>
          <cell r="D492" t="str">
            <v>马海</v>
          </cell>
          <cell r="E492">
            <v>267.5</v>
          </cell>
          <cell r="F492">
            <v>81</v>
          </cell>
          <cell r="G492" t="str">
            <v>龚霞</v>
          </cell>
          <cell r="H492">
            <v>56</v>
          </cell>
          <cell r="I492" t="str">
            <v>扎拉</v>
          </cell>
          <cell r="J492">
            <v>23</v>
          </cell>
          <cell r="K492" t="str">
            <v>冷开艳</v>
          </cell>
          <cell r="L492">
            <v>39.5</v>
          </cell>
          <cell r="M492" t="str">
            <v>次珍扎保</v>
          </cell>
          <cell r="N492">
            <v>30</v>
          </cell>
          <cell r="O492" t="str">
            <v>刘红</v>
          </cell>
          <cell r="P492">
            <v>38</v>
          </cell>
          <cell r="Q492" t="str">
            <v>杨建</v>
          </cell>
          <cell r="R492">
            <v>21</v>
          </cell>
          <cell r="S492"/>
          <cell r="T492">
            <v>32</v>
          </cell>
          <cell r="U492"/>
          <cell r="V492">
            <v>32</v>
          </cell>
          <cell r="W492"/>
        </row>
        <row r="493">
          <cell r="B493" t="str">
            <v>G513422200601200016</v>
          </cell>
          <cell r="C493">
            <v>5</v>
          </cell>
          <cell r="D493" t="str">
            <v>柬知尔夫</v>
          </cell>
          <cell r="E493">
            <v>220.5</v>
          </cell>
          <cell r="F493">
            <v>67</v>
          </cell>
          <cell r="G493" t="str">
            <v>曹霞</v>
          </cell>
          <cell r="H493">
            <v>19</v>
          </cell>
          <cell r="I493" t="str">
            <v>次儿祝玛</v>
          </cell>
          <cell r="J493">
            <v>50.5</v>
          </cell>
          <cell r="K493" t="str">
            <v>肖秀秀</v>
          </cell>
          <cell r="L493">
            <v>22</v>
          </cell>
          <cell r="M493" t="str">
            <v>胡伟杰</v>
          </cell>
          <cell r="N493">
            <v>14</v>
          </cell>
          <cell r="O493" t="str">
            <v>刘红</v>
          </cell>
          <cell r="P493">
            <v>20.5</v>
          </cell>
          <cell r="Q493" t="str">
            <v>龙志云</v>
          </cell>
          <cell r="R493">
            <v>35</v>
          </cell>
          <cell r="S493"/>
          <cell r="T493">
            <v>30</v>
          </cell>
          <cell r="U493"/>
          <cell r="V493">
            <v>30</v>
          </cell>
          <cell r="W493"/>
        </row>
        <row r="494">
          <cell r="B494" t="str">
            <v>G51342220050211231X</v>
          </cell>
          <cell r="C494">
            <v>10</v>
          </cell>
          <cell r="D494" t="str">
            <v>次能扎西</v>
          </cell>
          <cell r="E494">
            <v>287.5</v>
          </cell>
          <cell r="F494">
            <v>71</v>
          </cell>
          <cell r="G494" t="str">
            <v>刘玲君</v>
          </cell>
          <cell r="H494">
            <v>76</v>
          </cell>
          <cell r="I494" t="str">
            <v>陈强</v>
          </cell>
          <cell r="J494">
            <v>38</v>
          </cell>
          <cell r="K494" t="str">
            <v>车梦德</v>
          </cell>
          <cell r="L494">
            <v>26</v>
          </cell>
          <cell r="M494"/>
          <cell r="N494">
            <v>39</v>
          </cell>
          <cell r="O494"/>
          <cell r="P494">
            <v>37.5</v>
          </cell>
          <cell r="Q494"/>
          <cell r="R494">
            <v>36</v>
          </cell>
          <cell r="S494" t="str">
            <v>沙正芳</v>
          </cell>
          <cell r="T494">
            <v>38</v>
          </cell>
          <cell r="U494" t="str">
            <v>徐志兵</v>
          </cell>
          <cell r="V494">
            <v>38</v>
          </cell>
          <cell r="W494" t="str">
            <v>骆泽群</v>
          </cell>
        </row>
        <row r="495">
          <cell r="B495" t="str">
            <v>G513422200510202948</v>
          </cell>
          <cell r="C495">
            <v>11</v>
          </cell>
          <cell r="D495" t="str">
            <v>胡鑫</v>
          </cell>
          <cell r="E495">
            <v>350</v>
          </cell>
          <cell r="F495">
            <v>85.5</v>
          </cell>
          <cell r="G495" t="str">
            <v>甲阿祝玛</v>
          </cell>
          <cell r="H495">
            <v>47</v>
          </cell>
          <cell r="I495" t="str">
            <v>梅桂斌</v>
          </cell>
          <cell r="J495">
            <v>63.5</v>
          </cell>
          <cell r="K495" t="str">
            <v>黄健均</v>
          </cell>
          <cell r="L495">
            <v>18</v>
          </cell>
          <cell r="M495"/>
          <cell r="N495">
            <v>17</v>
          </cell>
          <cell r="O495"/>
          <cell r="P495">
            <v>21.5</v>
          </cell>
          <cell r="Q495"/>
          <cell r="R495">
            <v>68</v>
          </cell>
          <cell r="S495" t="str">
            <v>向雅欣</v>
          </cell>
          <cell r="T495">
            <v>49</v>
          </cell>
          <cell r="U495" t="str">
            <v>沙华莺</v>
          </cell>
          <cell r="V495">
            <v>49</v>
          </cell>
          <cell r="W495" t="str">
            <v>骆泽群</v>
          </cell>
        </row>
        <row r="496">
          <cell r="B496" t="str">
            <v>G513422200206102125</v>
          </cell>
          <cell r="C496">
            <v>6</v>
          </cell>
          <cell r="D496" t="str">
            <v>吕燕</v>
          </cell>
          <cell r="E496">
            <v>281.5</v>
          </cell>
          <cell r="F496">
            <v>87.5</v>
          </cell>
          <cell r="G496" t="str">
            <v>李志友</v>
          </cell>
          <cell r="H496">
            <v>57</v>
          </cell>
          <cell r="I496" t="str">
            <v>马磊</v>
          </cell>
          <cell r="J496">
            <v>45</v>
          </cell>
          <cell r="K496" t="str">
            <v>东梅</v>
          </cell>
          <cell r="L496">
            <v>14</v>
          </cell>
          <cell r="M496" t="str">
            <v>次珍扎保</v>
          </cell>
          <cell r="N496">
            <v>40.5</v>
          </cell>
          <cell r="O496" t="str">
            <v>郑强秋</v>
          </cell>
          <cell r="P496">
            <v>18.5</v>
          </cell>
          <cell r="Q496" t="str">
            <v>龙志云</v>
          </cell>
          <cell r="R496">
            <v>34</v>
          </cell>
          <cell r="S496"/>
          <cell r="T496">
            <v>32</v>
          </cell>
          <cell r="U496"/>
          <cell r="V496">
            <v>32</v>
          </cell>
          <cell r="W496"/>
        </row>
        <row r="497">
          <cell r="B497" t="str">
            <v>G513422200604025620</v>
          </cell>
          <cell r="C497">
            <v>7</v>
          </cell>
          <cell r="D497" t="str">
            <v>格绒曲珍</v>
          </cell>
          <cell r="E497">
            <v>255</v>
          </cell>
          <cell r="F497">
            <v>79.5</v>
          </cell>
          <cell r="G497" t="str">
            <v>龚霞</v>
          </cell>
          <cell r="H497">
            <v>30</v>
          </cell>
          <cell r="I497" t="str">
            <v>扎拉</v>
          </cell>
          <cell r="J497">
            <v>55</v>
          </cell>
          <cell r="K497" t="str">
            <v>冷开艳</v>
          </cell>
          <cell r="L497">
            <v>36.5</v>
          </cell>
          <cell r="M497" t="str">
            <v>次珍扎保</v>
          </cell>
          <cell r="N497">
            <v>20</v>
          </cell>
          <cell r="O497" t="str">
            <v>刘红</v>
          </cell>
          <cell r="P497">
            <v>34</v>
          </cell>
          <cell r="Q497" t="str">
            <v>杨建</v>
          </cell>
          <cell r="R497">
            <v>23</v>
          </cell>
          <cell r="S497"/>
          <cell r="T497">
            <v>32</v>
          </cell>
          <cell r="U497"/>
          <cell r="V497">
            <v>32</v>
          </cell>
          <cell r="W497"/>
        </row>
        <row r="498">
          <cell r="B498" t="str">
            <v>G513422200507084637</v>
          </cell>
          <cell r="C498">
            <v>12</v>
          </cell>
          <cell r="D498" t="str">
            <v>邱阿迪</v>
          </cell>
          <cell r="E498">
            <v>381.5</v>
          </cell>
          <cell r="F498">
            <v>86</v>
          </cell>
          <cell r="G498" t="str">
            <v>李志友</v>
          </cell>
          <cell r="H498">
            <v>46</v>
          </cell>
          <cell r="I498" t="str">
            <v>梅桂斌</v>
          </cell>
          <cell r="J498">
            <v>49.5</v>
          </cell>
          <cell r="K498" t="str">
            <v>尹英娇</v>
          </cell>
          <cell r="L498">
            <v>10</v>
          </cell>
          <cell r="M498"/>
          <cell r="N498">
            <v>26.5</v>
          </cell>
          <cell r="O498"/>
          <cell r="P498">
            <v>38.5</v>
          </cell>
          <cell r="Q498"/>
          <cell r="R498">
            <v>75</v>
          </cell>
          <cell r="S498" t="str">
            <v>沙正芳</v>
          </cell>
          <cell r="T498">
            <v>63</v>
          </cell>
          <cell r="U498" t="str">
            <v>邓琪</v>
          </cell>
          <cell r="V498">
            <v>63</v>
          </cell>
          <cell r="W498" t="str">
            <v>李树海</v>
          </cell>
        </row>
        <row r="499">
          <cell r="B499" t="str">
            <v>G513422200504215611</v>
          </cell>
          <cell r="C499">
            <v>10</v>
          </cell>
          <cell r="D499" t="str">
            <v>降初次尔</v>
          </cell>
          <cell r="E499">
            <v>333.5</v>
          </cell>
          <cell r="F499">
            <v>97</v>
          </cell>
          <cell r="G499" t="str">
            <v>刘玲君</v>
          </cell>
          <cell r="H499">
            <v>54</v>
          </cell>
          <cell r="I499" t="str">
            <v>陈强</v>
          </cell>
          <cell r="J499">
            <v>27.5</v>
          </cell>
          <cell r="K499" t="str">
            <v>车梦德</v>
          </cell>
          <cell r="L499">
            <v>24.5</v>
          </cell>
          <cell r="M499"/>
          <cell r="N499">
            <v>33.5</v>
          </cell>
          <cell r="O499"/>
          <cell r="P499">
            <v>28.5</v>
          </cell>
          <cell r="Q499"/>
          <cell r="R499">
            <v>57</v>
          </cell>
          <cell r="S499" t="str">
            <v>沙正芳</v>
          </cell>
          <cell r="T499">
            <v>42</v>
          </cell>
          <cell r="U499" t="str">
            <v>徐志兵</v>
          </cell>
          <cell r="V499">
            <v>42</v>
          </cell>
          <cell r="W499" t="str">
            <v>骆泽群</v>
          </cell>
        </row>
        <row r="500">
          <cell r="B500" t="str">
            <v>G513422200503082714</v>
          </cell>
          <cell r="C500">
            <v>12</v>
          </cell>
          <cell r="D500" t="str">
            <v>周强恒</v>
          </cell>
          <cell r="E500">
            <v>323</v>
          </cell>
          <cell r="F500">
            <v>80.5</v>
          </cell>
          <cell r="G500" t="str">
            <v>李志友</v>
          </cell>
          <cell r="H500">
            <v>83</v>
          </cell>
          <cell r="I500" t="str">
            <v>梅桂斌</v>
          </cell>
          <cell r="J500">
            <v>59.5</v>
          </cell>
          <cell r="K500" t="str">
            <v>尹英娇</v>
          </cell>
          <cell r="L500">
            <v>29.5</v>
          </cell>
          <cell r="M500"/>
          <cell r="N500">
            <v>31</v>
          </cell>
          <cell r="O500"/>
          <cell r="P500">
            <v>39.5</v>
          </cell>
          <cell r="Q500"/>
          <cell r="R500">
            <v>33</v>
          </cell>
          <cell r="S500" t="str">
            <v>沙正芳</v>
          </cell>
          <cell r="T500">
            <v>67</v>
          </cell>
          <cell r="U500" t="str">
            <v>邓琪</v>
          </cell>
          <cell r="V500">
            <v>67</v>
          </cell>
          <cell r="W500" t="str">
            <v>李树海</v>
          </cell>
        </row>
        <row r="501">
          <cell r="B501" t="str">
            <v>G513422200604162713</v>
          </cell>
          <cell r="C501">
            <v>6</v>
          </cell>
          <cell r="D501" t="str">
            <v>张小军</v>
          </cell>
          <cell r="E501">
            <v>314</v>
          </cell>
          <cell r="F501">
            <v>74.5</v>
          </cell>
          <cell r="G501" t="str">
            <v>李志友</v>
          </cell>
          <cell r="H501">
            <v>71</v>
          </cell>
          <cell r="I501" t="str">
            <v>马磊</v>
          </cell>
          <cell r="J501">
            <v>42.5</v>
          </cell>
          <cell r="K501" t="str">
            <v>东梅</v>
          </cell>
          <cell r="L501">
            <v>28</v>
          </cell>
          <cell r="M501" t="str">
            <v>次珍扎保</v>
          </cell>
          <cell r="N501">
            <v>50</v>
          </cell>
          <cell r="O501" t="str">
            <v>郑强秋</v>
          </cell>
          <cell r="P501">
            <v>48</v>
          </cell>
          <cell r="Q501" t="str">
            <v>龙志云</v>
          </cell>
          <cell r="R501">
            <v>30.5</v>
          </cell>
          <cell r="S501"/>
          <cell r="T501">
            <v>34</v>
          </cell>
          <cell r="U501"/>
          <cell r="V501">
            <v>34</v>
          </cell>
          <cell r="W501"/>
        </row>
        <row r="502">
          <cell r="B502" t="str">
            <v>G513422200605285029</v>
          </cell>
          <cell r="C502">
            <v>7</v>
          </cell>
          <cell r="D502" t="str">
            <v>英扎吉</v>
          </cell>
          <cell r="E502">
            <v>319</v>
          </cell>
          <cell r="F502">
            <v>88.5</v>
          </cell>
          <cell r="G502" t="str">
            <v>龚霞</v>
          </cell>
          <cell r="H502">
            <v>67</v>
          </cell>
          <cell r="I502" t="str">
            <v>扎拉</v>
          </cell>
          <cell r="J502">
            <v>68.5</v>
          </cell>
          <cell r="K502" t="str">
            <v>冷开艳</v>
          </cell>
          <cell r="L502">
            <v>18</v>
          </cell>
          <cell r="M502" t="str">
            <v>次珍扎保</v>
          </cell>
          <cell r="N502">
            <v>47</v>
          </cell>
          <cell r="O502" t="str">
            <v>刘红</v>
          </cell>
          <cell r="P502">
            <v>30</v>
          </cell>
          <cell r="Q502" t="str">
            <v>杨建</v>
          </cell>
          <cell r="R502">
            <v>32</v>
          </cell>
          <cell r="S502"/>
          <cell r="T502">
            <v>48</v>
          </cell>
          <cell r="U502"/>
          <cell r="V502">
            <v>48</v>
          </cell>
          <cell r="W502"/>
        </row>
        <row r="503">
          <cell r="B503" t="str">
            <v>G513422200607070021</v>
          </cell>
          <cell r="C503">
            <v>6</v>
          </cell>
          <cell r="D503" t="str">
            <v>马伍呷</v>
          </cell>
          <cell r="E503">
            <v>305.5</v>
          </cell>
          <cell r="F503">
            <v>75</v>
          </cell>
          <cell r="G503" t="str">
            <v>李志友</v>
          </cell>
          <cell r="H503">
            <v>42.5</v>
          </cell>
          <cell r="I503" t="str">
            <v>马磊</v>
          </cell>
          <cell r="J503">
            <v>63</v>
          </cell>
          <cell r="K503" t="str">
            <v>东梅</v>
          </cell>
          <cell r="L503">
            <v>24</v>
          </cell>
          <cell r="M503" t="str">
            <v>次珍扎保</v>
          </cell>
          <cell r="N503">
            <v>54</v>
          </cell>
          <cell r="O503" t="str">
            <v>郑强秋</v>
          </cell>
          <cell r="P503">
            <v>47</v>
          </cell>
          <cell r="Q503" t="str">
            <v>龙志云</v>
          </cell>
          <cell r="R503">
            <v>25</v>
          </cell>
          <cell r="S503"/>
          <cell r="T503">
            <v>33</v>
          </cell>
          <cell r="U503"/>
          <cell r="V503">
            <v>33</v>
          </cell>
          <cell r="W503"/>
        </row>
        <row r="504">
          <cell r="B504" t="str">
            <v>G51342220061019341X</v>
          </cell>
          <cell r="C504">
            <v>12</v>
          </cell>
          <cell r="D504" t="str">
            <v>李旺林</v>
          </cell>
          <cell r="E504">
            <v>297</v>
          </cell>
          <cell r="F504">
            <v>83</v>
          </cell>
          <cell r="G504" t="str">
            <v>李志友</v>
          </cell>
          <cell r="H504">
            <v>65</v>
          </cell>
          <cell r="I504" t="str">
            <v>梅桂斌</v>
          </cell>
          <cell r="J504">
            <v>67</v>
          </cell>
          <cell r="K504" t="str">
            <v>尹英娇</v>
          </cell>
          <cell r="L504">
            <v>21.5</v>
          </cell>
          <cell r="M504"/>
          <cell r="N504">
            <v>26.5</v>
          </cell>
          <cell r="O504"/>
          <cell r="P504">
            <v>34</v>
          </cell>
          <cell r="Q504"/>
          <cell r="R504">
            <v>29</v>
          </cell>
          <cell r="S504" t="str">
            <v>沙正芳</v>
          </cell>
          <cell r="T504">
            <v>50</v>
          </cell>
          <cell r="U504" t="str">
            <v>邓琪</v>
          </cell>
          <cell r="V504">
            <v>50</v>
          </cell>
          <cell r="W504" t="str">
            <v>李树海</v>
          </cell>
        </row>
        <row r="505">
          <cell r="B505" t="str">
            <v>G513422200806172725</v>
          </cell>
          <cell r="C505">
            <v>11</v>
          </cell>
          <cell r="D505" t="str">
            <v>苏小琴</v>
          </cell>
          <cell r="E505">
            <v>307.5</v>
          </cell>
          <cell r="F505">
            <v>94.5</v>
          </cell>
          <cell r="G505" t="str">
            <v>甲阿祝玛</v>
          </cell>
          <cell r="H505">
            <v>42</v>
          </cell>
          <cell r="I505" t="str">
            <v>梅桂斌</v>
          </cell>
          <cell r="J505">
            <v>34</v>
          </cell>
          <cell r="K505" t="str">
            <v>黄健均</v>
          </cell>
          <cell r="L505">
            <v>19</v>
          </cell>
          <cell r="M505"/>
          <cell r="N505">
            <v>11</v>
          </cell>
          <cell r="O505"/>
          <cell r="P505">
            <v>19</v>
          </cell>
          <cell r="Q505"/>
          <cell r="R505">
            <v>58</v>
          </cell>
          <cell r="S505" t="str">
            <v>向雅欣</v>
          </cell>
          <cell r="T505">
            <v>46</v>
          </cell>
          <cell r="U505" t="str">
            <v>沙华莺</v>
          </cell>
          <cell r="V505">
            <v>46</v>
          </cell>
          <cell r="W505" t="str">
            <v>骆泽群</v>
          </cell>
        </row>
        <row r="506">
          <cell r="B506" t="str">
            <v>G513422200510051326</v>
          </cell>
          <cell r="C506">
            <v>12</v>
          </cell>
          <cell r="D506" t="str">
            <v>王小英</v>
          </cell>
          <cell r="E506">
            <v>336</v>
          </cell>
          <cell r="F506">
            <v>83</v>
          </cell>
          <cell r="G506" t="str">
            <v>李志友</v>
          </cell>
          <cell r="H506">
            <v>47</v>
          </cell>
          <cell r="I506" t="str">
            <v>梅桂斌</v>
          </cell>
          <cell r="J506">
            <v>80</v>
          </cell>
          <cell r="K506" t="str">
            <v>尹英娇</v>
          </cell>
          <cell r="L506">
            <v>6</v>
          </cell>
          <cell r="M506"/>
          <cell r="N506">
            <v>29.5</v>
          </cell>
          <cell r="O506"/>
          <cell r="P506">
            <v>13</v>
          </cell>
          <cell r="Q506"/>
          <cell r="R506">
            <v>45</v>
          </cell>
          <cell r="S506" t="str">
            <v>沙正芳</v>
          </cell>
          <cell r="T506">
            <v>48</v>
          </cell>
          <cell r="U506" t="str">
            <v>邓琪</v>
          </cell>
          <cell r="V506">
            <v>48</v>
          </cell>
          <cell r="W506" t="str">
            <v>李树海</v>
          </cell>
        </row>
        <row r="507">
          <cell r="B507" t="str">
            <v>G513422200506022733</v>
          </cell>
          <cell r="C507">
            <v>10</v>
          </cell>
          <cell r="D507" t="str">
            <v>鲁绒龙甲</v>
          </cell>
          <cell r="E507">
            <v>391</v>
          </cell>
          <cell r="F507">
            <v>77</v>
          </cell>
          <cell r="G507" t="str">
            <v>刘玲君</v>
          </cell>
          <cell r="H507">
            <v>87</v>
          </cell>
          <cell r="I507" t="str">
            <v>陈强</v>
          </cell>
          <cell r="J507">
            <v>44</v>
          </cell>
          <cell r="K507" t="str">
            <v>车梦德</v>
          </cell>
          <cell r="L507">
            <v>17</v>
          </cell>
          <cell r="M507"/>
          <cell r="N507">
            <v>23</v>
          </cell>
          <cell r="O507"/>
          <cell r="P507">
            <v>28</v>
          </cell>
          <cell r="Q507"/>
          <cell r="R507">
            <v>65</v>
          </cell>
          <cell r="S507" t="str">
            <v>沙正芳</v>
          </cell>
          <cell r="T507">
            <v>50</v>
          </cell>
          <cell r="U507" t="str">
            <v>徐志兵</v>
          </cell>
          <cell r="V507">
            <v>50</v>
          </cell>
          <cell r="W507" t="str">
            <v>骆泽群</v>
          </cell>
        </row>
        <row r="508">
          <cell r="B508" t="str">
            <v>G513422200409016622</v>
          </cell>
          <cell r="C508">
            <v>7</v>
          </cell>
          <cell r="D508" t="str">
            <v>王阿体</v>
          </cell>
          <cell r="E508">
            <v>300.5</v>
          </cell>
          <cell r="F508">
            <v>75.5</v>
          </cell>
          <cell r="G508" t="str">
            <v>龚霞</v>
          </cell>
          <cell r="H508">
            <v>26</v>
          </cell>
          <cell r="I508" t="str">
            <v>扎拉</v>
          </cell>
          <cell r="J508">
            <v>73</v>
          </cell>
          <cell r="K508" t="str">
            <v>冷开艳</v>
          </cell>
          <cell r="L508">
            <v>15.5</v>
          </cell>
          <cell r="M508" t="str">
            <v>次珍扎保</v>
          </cell>
          <cell r="N508">
            <v>28</v>
          </cell>
          <cell r="O508" t="str">
            <v>刘红</v>
          </cell>
          <cell r="P508">
            <v>35.5</v>
          </cell>
          <cell r="Q508" t="str">
            <v>杨建</v>
          </cell>
          <cell r="R508">
            <v>56</v>
          </cell>
          <cell r="S508"/>
          <cell r="T508">
            <v>40</v>
          </cell>
          <cell r="U508"/>
          <cell r="V508">
            <v>40</v>
          </cell>
          <cell r="W508"/>
        </row>
        <row r="509">
          <cell r="B509" t="str">
            <v>G513422200411081327</v>
          </cell>
          <cell r="C509">
            <v>6</v>
          </cell>
          <cell r="D509" t="str">
            <v>苏小英</v>
          </cell>
          <cell r="E509">
            <v>284.5</v>
          </cell>
          <cell r="F509">
            <v>88.5</v>
          </cell>
          <cell r="G509" t="str">
            <v>李志友</v>
          </cell>
          <cell r="H509">
            <v>40</v>
          </cell>
          <cell r="I509" t="str">
            <v>马磊</v>
          </cell>
          <cell r="J509">
            <v>46</v>
          </cell>
          <cell r="K509" t="str">
            <v>东梅</v>
          </cell>
          <cell r="L509">
            <v>18</v>
          </cell>
          <cell r="M509" t="str">
            <v>次珍扎保</v>
          </cell>
          <cell r="N509">
            <v>25</v>
          </cell>
          <cell r="O509" t="str">
            <v>郑强秋</v>
          </cell>
          <cell r="P509">
            <v>26</v>
          </cell>
          <cell r="Q509" t="str">
            <v>龙志云</v>
          </cell>
          <cell r="R509">
            <v>34</v>
          </cell>
          <cell r="S509"/>
          <cell r="T509">
            <v>37</v>
          </cell>
          <cell r="U509"/>
          <cell r="V509">
            <v>37</v>
          </cell>
          <cell r="W509"/>
        </row>
        <row r="510">
          <cell r="B510" t="str">
            <v>G513422200607314225</v>
          </cell>
          <cell r="C510">
            <v>7</v>
          </cell>
          <cell r="D510" t="str">
            <v>仁青拉姆</v>
          </cell>
          <cell r="E510">
            <v>289.5</v>
          </cell>
          <cell r="F510">
            <v>70.5</v>
          </cell>
          <cell r="G510" t="str">
            <v>龚霞</v>
          </cell>
          <cell r="H510">
            <v>38</v>
          </cell>
          <cell r="I510" t="str">
            <v>扎拉</v>
          </cell>
          <cell r="J510">
            <v>47.5</v>
          </cell>
          <cell r="K510" t="str">
            <v>冷开艳</v>
          </cell>
          <cell r="L510">
            <v>34</v>
          </cell>
          <cell r="M510" t="str">
            <v>次珍扎保</v>
          </cell>
          <cell r="N510">
            <v>58</v>
          </cell>
          <cell r="O510" t="str">
            <v>刘红</v>
          </cell>
          <cell r="P510">
            <v>41.5</v>
          </cell>
          <cell r="Q510" t="str">
            <v>杨建</v>
          </cell>
          <cell r="R510">
            <v>24</v>
          </cell>
          <cell r="S510"/>
          <cell r="T510">
            <v>16</v>
          </cell>
          <cell r="U510"/>
          <cell r="V510">
            <v>16</v>
          </cell>
          <cell r="W510"/>
        </row>
        <row r="511">
          <cell r="B511" t="str">
            <v>G513422200602221126</v>
          </cell>
          <cell r="C511">
            <v>6</v>
          </cell>
          <cell r="D511" t="str">
            <v>吕红</v>
          </cell>
          <cell r="E511">
            <v>283.5</v>
          </cell>
          <cell r="F511">
            <v>79.5</v>
          </cell>
          <cell r="G511" t="str">
            <v>李志友</v>
          </cell>
          <cell r="H511">
            <v>37</v>
          </cell>
          <cell r="I511" t="str">
            <v>马磊</v>
          </cell>
          <cell r="J511">
            <v>83</v>
          </cell>
          <cell r="K511" t="str">
            <v>东梅</v>
          </cell>
          <cell r="L511">
            <v>16.5</v>
          </cell>
          <cell r="M511" t="str">
            <v>次珍扎保</v>
          </cell>
          <cell r="N511">
            <v>28</v>
          </cell>
          <cell r="O511" t="str">
            <v>郑强秋</v>
          </cell>
          <cell r="P511">
            <v>19.5</v>
          </cell>
          <cell r="Q511" t="str">
            <v>龙志云</v>
          </cell>
          <cell r="R511">
            <v>23</v>
          </cell>
          <cell r="S511"/>
          <cell r="T511">
            <v>36</v>
          </cell>
          <cell r="U511"/>
          <cell r="V511">
            <v>36</v>
          </cell>
          <cell r="W511"/>
        </row>
        <row r="512">
          <cell r="B512" t="str">
            <v>G51342220070305251X</v>
          </cell>
          <cell r="C512">
            <v>5</v>
          </cell>
          <cell r="D512" t="str">
            <v>王建飞</v>
          </cell>
          <cell r="E512">
            <v>277.5</v>
          </cell>
          <cell r="F512">
            <v>85</v>
          </cell>
          <cell r="G512" t="str">
            <v>曹霞</v>
          </cell>
          <cell r="H512">
            <v>64</v>
          </cell>
          <cell r="I512" t="str">
            <v>次儿祝玛</v>
          </cell>
          <cell r="J512">
            <v>47.5</v>
          </cell>
          <cell r="K512" t="str">
            <v>肖秀秀</v>
          </cell>
          <cell r="L512">
            <v>27.5</v>
          </cell>
          <cell r="M512" t="str">
            <v>胡伟杰</v>
          </cell>
          <cell r="N512">
            <v>29.5</v>
          </cell>
          <cell r="O512" t="str">
            <v>刘红</v>
          </cell>
          <cell r="P512">
            <v>24</v>
          </cell>
          <cell r="Q512" t="str">
            <v>龙志云</v>
          </cell>
          <cell r="R512">
            <v>30</v>
          </cell>
          <cell r="S512"/>
          <cell r="T512">
            <v>50</v>
          </cell>
          <cell r="U512"/>
          <cell r="V512">
            <v>50</v>
          </cell>
          <cell r="W512"/>
        </row>
        <row r="513">
          <cell r="B513" t="str">
            <v>G513422200610062911</v>
          </cell>
          <cell r="C513">
            <v>11</v>
          </cell>
          <cell r="D513" t="str">
            <v>王保华</v>
          </cell>
          <cell r="E513">
            <v>320</v>
          </cell>
          <cell r="F513">
            <v>67.5</v>
          </cell>
          <cell r="G513" t="str">
            <v>甲阿祝玛</v>
          </cell>
          <cell r="H513">
            <v>63</v>
          </cell>
          <cell r="I513" t="str">
            <v>梅桂斌</v>
          </cell>
          <cell r="J513">
            <v>71.5</v>
          </cell>
          <cell r="K513" t="str">
            <v>黄健均</v>
          </cell>
          <cell r="L513">
            <v>20.5</v>
          </cell>
          <cell r="M513"/>
          <cell r="N513">
            <v>21</v>
          </cell>
          <cell r="O513"/>
          <cell r="P513">
            <v>8.5</v>
          </cell>
          <cell r="Q513"/>
          <cell r="R513">
            <v>55</v>
          </cell>
          <cell r="S513" t="str">
            <v>向雅欣</v>
          </cell>
          <cell r="T513">
            <v>30</v>
          </cell>
          <cell r="U513" t="str">
            <v>沙华莺</v>
          </cell>
          <cell r="V513">
            <v>30</v>
          </cell>
          <cell r="W513" t="str">
            <v>骆泽群</v>
          </cell>
        </row>
        <row r="514">
          <cell r="B514" t="str">
            <v>G513422200608090024</v>
          </cell>
          <cell r="C514">
            <v>12</v>
          </cell>
          <cell r="D514" t="str">
            <v>马馨</v>
          </cell>
          <cell r="E514">
            <v>353</v>
          </cell>
          <cell r="F514">
            <v>83</v>
          </cell>
          <cell r="G514" t="str">
            <v>李志友</v>
          </cell>
          <cell r="H514">
            <v>39</v>
          </cell>
          <cell r="I514" t="str">
            <v>梅桂斌</v>
          </cell>
          <cell r="J514">
            <v>78</v>
          </cell>
          <cell r="K514" t="str">
            <v>尹英娇</v>
          </cell>
          <cell r="L514">
            <v>15</v>
          </cell>
          <cell r="M514"/>
          <cell r="N514">
            <v>29</v>
          </cell>
          <cell r="O514"/>
          <cell r="P514">
            <v>18</v>
          </cell>
          <cell r="Q514"/>
          <cell r="R514">
            <v>63</v>
          </cell>
          <cell r="S514" t="str">
            <v>沙正芳</v>
          </cell>
          <cell r="T514">
            <v>51</v>
          </cell>
          <cell r="U514" t="str">
            <v>邓琪</v>
          </cell>
          <cell r="V514">
            <v>51</v>
          </cell>
          <cell r="W514" t="str">
            <v>李树海</v>
          </cell>
        </row>
        <row r="515">
          <cell r="B515" t="str">
            <v>G513422200508072937</v>
          </cell>
          <cell r="C515">
            <v>10</v>
          </cell>
          <cell r="D515" t="str">
            <v>毛康林</v>
          </cell>
          <cell r="E515">
            <v>337.5</v>
          </cell>
          <cell r="F515">
            <v>70</v>
          </cell>
          <cell r="G515" t="str">
            <v>刘玲君</v>
          </cell>
          <cell r="H515">
            <v>32</v>
          </cell>
          <cell r="I515" t="str">
            <v>陈强</v>
          </cell>
          <cell r="J515">
            <v>51.5</v>
          </cell>
          <cell r="K515" t="str">
            <v>车梦德</v>
          </cell>
          <cell r="L515">
            <v>14.5</v>
          </cell>
          <cell r="M515"/>
          <cell r="N515">
            <v>19</v>
          </cell>
          <cell r="O515"/>
          <cell r="P515">
            <v>24.5</v>
          </cell>
          <cell r="Q515"/>
          <cell r="R515">
            <v>71</v>
          </cell>
          <cell r="S515" t="str">
            <v>沙正芳</v>
          </cell>
          <cell r="T515">
            <v>56</v>
          </cell>
          <cell r="U515" t="str">
            <v>徐志兵</v>
          </cell>
          <cell r="V515">
            <v>56</v>
          </cell>
          <cell r="W515" t="str">
            <v>骆泽群</v>
          </cell>
        </row>
        <row r="516">
          <cell r="B516" t="str">
            <v>G513423200403092719</v>
          </cell>
          <cell r="C516">
            <v>11</v>
          </cell>
          <cell r="D516" t="str">
            <v>胡天华</v>
          </cell>
          <cell r="E516">
            <v>290</v>
          </cell>
          <cell r="F516">
            <v>76.5</v>
          </cell>
          <cell r="G516" t="str">
            <v>甲阿祝玛</v>
          </cell>
          <cell r="H516">
            <v>60</v>
          </cell>
          <cell r="I516" t="str">
            <v>梅桂斌</v>
          </cell>
          <cell r="J516">
            <v>50.5</v>
          </cell>
          <cell r="K516" t="str">
            <v>黄健均</v>
          </cell>
          <cell r="L516">
            <v>29.5</v>
          </cell>
          <cell r="M516"/>
          <cell r="N516">
            <v>38</v>
          </cell>
          <cell r="O516"/>
          <cell r="P516">
            <v>35.5</v>
          </cell>
          <cell r="Q516"/>
          <cell r="R516">
            <v>57</v>
          </cell>
          <cell r="S516" t="str">
            <v>向雅欣</v>
          </cell>
          <cell r="T516">
            <v>47</v>
          </cell>
          <cell r="U516" t="str">
            <v>沙华莺</v>
          </cell>
          <cell r="V516">
            <v>47</v>
          </cell>
          <cell r="W516" t="str">
            <v>骆泽群</v>
          </cell>
        </row>
        <row r="517">
          <cell r="B517" t="str">
            <v>G513422200502102517</v>
          </cell>
          <cell r="C517">
            <v>7</v>
          </cell>
          <cell r="D517" t="str">
            <v>李超</v>
          </cell>
          <cell r="E517">
            <v>313.5</v>
          </cell>
          <cell r="F517">
            <v>79</v>
          </cell>
          <cell r="G517" t="str">
            <v>龚霞</v>
          </cell>
          <cell r="H517">
            <v>70</v>
          </cell>
          <cell r="I517" t="str">
            <v>扎拉</v>
          </cell>
          <cell r="J517">
            <v>50</v>
          </cell>
          <cell r="K517" t="str">
            <v>冷开艳</v>
          </cell>
          <cell r="L517">
            <v>21.5</v>
          </cell>
          <cell r="M517" t="str">
            <v>次珍扎保</v>
          </cell>
          <cell r="N517">
            <v>42</v>
          </cell>
          <cell r="O517" t="str">
            <v>刘红</v>
          </cell>
          <cell r="P517">
            <v>51</v>
          </cell>
          <cell r="Q517" t="str">
            <v>杨建</v>
          </cell>
          <cell r="R517">
            <v>32</v>
          </cell>
          <cell r="S517"/>
          <cell r="T517">
            <v>54</v>
          </cell>
          <cell r="U517"/>
          <cell r="V517">
            <v>54</v>
          </cell>
          <cell r="W517"/>
        </row>
        <row r="518">
          <cell r="B518" t="str">
            <v>G513422200612306625</v>
          </cell>
          <cell r="C518">
            <v>6</v>
          </cell>
          <cell r="D518" t="str">
            <v>邓启梦</v>
          </cell>
          <cell r="E518">
            <v>275.5</v>
          </cell>
          <cell r="F518">
            <v>78.5</v>
          </cell>
          <cell r="G518" t="str">
            <v>李志友</v>
          </cell>
          <cell r="H518">
            <v>53</v>
          </cell>
          <cell r="I518" t="str">
            <v>马磊</v>
          </cell>
          <cell r="J518">
            <v>53</v>
          </cell>
          <cell r="K518" t="str">
            <v>东梅</v>
          </cell>
          <cell r="L518">
            <v>20.5</v>
          </cell>
          <cell r="M518" t="str">
            <v>次珍扎保</v>
          </cell>
          <cell r="N518">
            <v>43</v>
          </cell>
          <cell r="O518" t="str">
            <v>郑强秋</v>
          </cell>
          <cell r="P518">
            <v>27.5</v>
          </cell>
          <cell r="Q518" t="str">
            <v>龙志云</v>
          </cell>
          <cell r="R518">
            <v>28</v>
          </cell>
          <cell r="S518"/>
          <cell r="T518">
            <v>38</v>
          </cell>
          <cell r="U518"/>
          <cell r="V518">
            <v>38</v>
          </cell>
          <cell r="W518"/>
        </row>
        <row r="519">
          <cell r="B519" t="str">
            <v>G513422200501103825</v>
          </cell>
          <cell r="C519">
            <v>12</v>
          </cell>
          <cell r="D519" t="str">
            <v>次尔央青</v>
          </cell>
          <cell r="E519">
            <v>239.5</v>
          </cell>
          <cell r="F519">
            <v>77</v>
          </cell>
          <cell r="G519" t="str">
            <v>李志友</v>
          </cell>
          <cell r="H519">
            <v>20</v>
          </cell>
          <cell r="I519" t="str">
            <v>梅桂斌</v>
          </cell>
          <cell r="J519">
            <v>76.5</v>
          </cell>
          <cell r="K519" t="str">
            <v>尹英娇</v>
          </cell>
          <cell r="L519">
            <v>20.5</v>
          </cell>
          <cell r="M519"/>
          <cell r="N519">
            <v>21</v>
          </cell>
          <cell r="O519"/>
          <cell r="P519">
            <v>24.5</v>
          </cell>
          <cell r="Q519"/>
          <cell r="R519">
            <v>33</v>
          </cell>
          <cell r="S519" t="str">
            <v>沙正芳</v>
          </cell>
          <cell r="T519">
            <v>26</v>
          </cell>
          <cell r="U519" t="str">
            <v>邓琪</v>
          </cell>
          <cell r="V519">
            <v>26</v>
          </cell>
          <cell r="W519" t="str">
            <v>李树海</v>
          </cell>
        </row>
        <row r="520">
          <cell r="B520" t="str">
            <v>G51342220051125001X</v>
          </cell>
          <cell r="C520">
            <v>10</v>
          </cell>
          <cell r="D520" t="str">
            <v>扎西次尔</v>
          </cell>
          <cell r="E520">
            <v>360.5</v>
          </cell>
          <cell r="F520">
            <v>85</v>
          </cell>
          <cell r="G520" t="str">
            <v>刘玲君</v>
          </cell>
          <cell r="H520">
            <v>56</v>
          </cell>
          <cell r="I520" t="str">
            <v>陈强</v>
          </cell>
          <cell r="J520">
            <v>49.5</v>
          </cell>
          <cell r="K520" t="str">
            <v>车梦德</v>
          </cell>
          <cell r="L520">
            <v>16.5</v>
          </cell>
          <cell r="M520"/>
          <cell r="N520">
            <v>31</v>
          </cell>
          <cell r="O520"/>
          <cell r="P520">
            <v>30.5</v>
          </cell>
          <cell r="Q520"/>
          <cell r="R520">
            <v>61</v>
          </cell>
          <cell r="S520" t="str">
            <v>沙正芳</v>
          </cell>
          <cell r="T520">
            <v>54</v>
          </cell>
          <cell r="U520" t="str">
            <v>徐志兵</v>
          </cell>
          <cell r="V520">
            <v>54</v>
          </cell>
          <cell r="W520" t="str">
            <v>骆泽群</v>
          </cell>
        </row>
        <row r="521">
          <cell r="B521" t="str">
            <v>G513422200604060725</v>
          </cell>
          <cell r="C521">
            <v>7</v>
          </cell>
          <cell r="D521" t="str">
            <v>杨树萍</v>
          </cell>
          <cell r="E521">
            <v>307.5</v>
          </cell>
          <cell r="F521">
            <v>86</v>
          </cell>
          <cell r="G521" t="str">
            <v>龚霞</v>
          </cell>
          <cell r="H521">
            <v>52</v>
          </cell>
          <cell r="I521" t="str">
            <v>扎拉</v>
          </cell>
          <cell r="J521">
            <v>65</v>
          </cell>
          <cell r="K521" t="str">
            <v>冷开艳</v>
          </cell>
          <cell r="L521">
            <v>29.5</v>
          </cell>
          <cell r="M521" t="str">
            <v>次珍扎保</v>
          </cell>
          <cell r="N521">
            <v>45</v>
          </cell>
          <cell r="O521" t="str">
            <v>刘红</v>
          </cell>
          <cell r="P521">
            <v>30</v>
          </cell>
          <cell r="Q521" t="str">
            <v>杨建</v>
          </cell>
          <cell r="R521">
            <v>29</v>
          </cell>
          <cell r="S521"/>
          <cell r="T521">
            <v>30</v>
          </cell>
          <cell r="U521"/>
          <cell r="V521">
            <v>30</v>
          </cell>
          <cell r="W521"/>
        </row>
        <row r="522">
          <cell r="B522" t="str">
            <v>G513422200409055015</v>
          </cell>
          <cell r="C522">
            <v>11</v>
          </cell>
          <cell r="D522" t="str">
            <v>欧若</v>
          </cell>
          <cell r="E522">
            <v>349</v>
          </cell>
          <cell r="F522">
            <v>81</v>
          </cell>
          <cell r="G522" t="str">
            <v>甲阿祝玛</v>
          </cell>
          <cell r="H522">
            <v>70</v>
          </cell>
          <cell r="I522" t="str">
            <v>梅桂斌</v>
          </cell>
          <cell r="J522">
            <v>61</v>
          </cell>
          <cell r="K522" t="str">
            <v>黄健均</v>
          </cell>
          <cell r="L522">
            <v>13.5</v>
          </cell>
          <cell r="M522"/>
          <cell r="N522">
            <v>16.5</v>
          </cell>
          <cell r="O522"/>
          <cell r="P522">
            <v>16.5</v>
          </cell>
          <cell r="Q522"/>
          <cell r="R522">
            <v>55</v>
          </cell>
          <cell r="S522" t="str">
            <v>向雅欣</v>
          </cell>
          <cell r="T522">
            <v>48</v>
          </cell>
          <cell r="U522" t="str">
            <v>沙华莺</v>
          </cell>
          <cell r="V522">
            <v>48</v>
          </cell>
          <cell r="W522" t="str">
            <v>骆泽群</v>
          </cell>
        </row>
        <row r="523">
          <cell r="B523" t="str">
            <v>G513422200510142519</v>
          </cell>
          <cell r="C523">
            <v>12</v>
          </cell>
          <cell r="D523" t="str">
            <v>杨顺华</v>
          </cell>
          <cell r="E523">
            <v>0</v>
          </cell>
          <cell r="F523">
            <v>0</v>
          </cell>
          <cell r="G523" t="str">
            <v>李志友</v>
          </cell>
          <cell r="H523">
            <v>0</v>
          </cell>
          <cell r="I523" t="str">
            <v>梅桂斌</v>
          </cell>
          <cell r="J523">
            <v>0</v>
          </cell>
          <cell r="K523" t="str">
            <v>尹英娇</v>
          </cell>
          <cell r="L523">
            <v>0</v>
          </cell>
          <cell r="M523"/>
          <cell r="N523">
            <v>0</v>
          </cell>
          <cell r="O523"/>
          <cell r="P523">
            <v>0</v>
          </cell>
          <cell r="Q523"/>
          <cell r="R523">
            <v>0</v>
          </cell>
          <cell r="S523" t="str">
            <v>沙正芳</v>
          </cell>
          <cell r="T523">
            <v>0</v>
          </cell>
          <cell r="U523" t="str">
            <v>邓琪</v>
          </cell>
          <cell r="V523">
            <v>0</v>
          </cell>
          <cell r="W523" t="str">
            <v>李树海</v>
          </cell>
        </row>
        <row r="524">
          <cell r="B524" t="str">
            <v>G513422200610190729</v>
          </cell>
          <cell r="C524">
            <v>10</v>
          </cell>
          <cell r="D524" t="str">
            <v>王秀珍</v>
          </cell>
          <cell r="E524">
            <v>331.5</v>
          </cell>
          <cell r="F524">
            <v>86.5</v>
          </cell>
          <cell r="G524" t="str">
            <v>刘玲君</v>
          </cell>
          <cell r="H524">
            <v>27</v>
          </cell>
          <cell r="I524" t="str">
            <v>陈强</v>
          </cell>
          <cell r="J524">
            <v>67</v>
          </cell>
          <cell r="K524" t="str">
            <v>车梦德</v>
          </cell>
          <cell r="L524">
            <v>17.5</v>
          </cell>
          <cell r="M524"/>
          <cell r="N524">
            <v>21</v>
          </cell>
          <cell r="O524"/>
          <cell r="P524">
            <v>17</v>
          </cell>
          <cell r="Q524"/>
          <cell r="R524">
            <v>69</v>
          </cell>
          <cell r="S524" t="str">
            <v>沙正芳</v>
          </cell>
          <cell r="T524">
            <v>42</v>
          </cell>
          <cell r="U524" t="str">
            <v>徐志兵</v>
          </cell>
          <cell r="V524">
            <v>42</v>
          </cell>
          <cell r="W524" t="str">
            <v>骆泽群</v>
          </cell>
        </row>
        <row r="525">
          <cell r="B525" t="str">
            <v>G513422200305191549</v>
          </cell>
          <cell r="C525">
            <v>10</v>
          </cell>
          <cell r="D525" t="str">
            <v>马阿牛</v>
          </cell>
          <cell r="E525">
            <v>275.5</v>
          </cell>
          <cell r="F525">
            <v>69</v>
          </cell>
          <cell r="G525" t="str">
            <v>刘玲君</v>
          </cell>
          <cell r="H525">
            <v>44</v>
          </cell>
          <cell r="I525" t="str">
            <v>陈强</v>
          </cell>
          <cell r="J525">
            <v>37.5</v>
          </cell>
          <cell r="K525" t="str">
            <v>车梦德</v>
          </cell>
          <cell r="L525">
            <v>19.5</v>
          </cell>
          <cell r="M525"/>
          <cell r="N525">
            <v>24</v>
          </cell>
          <cell r="O525"/>
          <cell r="P525">
            <v>17</v>
          </cell>
          <cell r="Q525"/>
          <cell r="R525">
            <v>52</v>
          </cell>
          <cell r="S525" t="str">
            <v>沙正芳</v>
          </cell>
          <cell r="T525">
            <v>34</v>
          </cell>
          <cell r="U525" t="str">
            <v>徐志兵</v>
          </cell>
          <cell r="V525">
            <v>34</v>
          </cell>
          <cell r="W525" t="str">
            <v>骆泽群</v>
          </cell>
        </row>
        <row r="526">
          <cell r="B526" t="str">
            <v>G51342220070713482X</v>
          </cell>
          <cell r="C526">
            <v>6</v>
          </cell>
          <cell r="D526" t="str">
            <v>桑朗拉宗</v>
          </cell>
          <cell r="E526">
            <v>282.5</v>
          </cell>
          <cell r="F526">
            <v>82</v>
          </cell>
          <cell r="G526" t="str">
            <v>李志友</v>
          </cell>
          <cell r="H526">
            <v>49</v>
          </cell>
          <cell r="I526" t="str">
            <v>马磊</v>
          </cell>
          <cell r="J526">
            <v>48</v>
          </cell>
          <cell r="K526" t="str">
            <v>东梅</v>
          </cell>
          <cell r="L526">
            <v>25.5</v>
          </cell>
          <cell r="M526" t="str">
            <v>次珍扎保</v>
          </cell>
          <cell r="N526">
            <v>43</v>
          </cell>
          <cell r="O526" t="str">
            <v>郑强秋</v>
          </cell>
          <cell r="P526">
            <v>35</v>
          </cell>
          <cell r="Q526" t="str">
            <v>龙志云</v>
          </cell>
          <cell r="R526">
            <v>21</v>
          </cell>
          <cell r="S526"/>
          <cell r="T526">
            <v>32</v>
          </cell>
          <cell r="U526"/>
          <cell r="V526">
            <v>32</v>
          </cell>
          <cell r="W526"/>
        </row>
        <row r="527">
          <cell r="B527" t="str">
            <v>G513422200409110723</v>
          </cell>
          <cell r="C527">
            <v>7</v>
          </cell>
          <cell r="D527" t="str">
            <v>沈亚甲嫫</v>
          </cell>
          <cell r="E527">
            <v>223.5</v>
          </cell>
          <cell r="F527">
            <v>73.5</v>
          </cell>
          <cell r="G527" t="str">
            <v>龚霞</v>
          </cell>
          <cell r="H527">
            <v>40</v>
          </cell>
          <cell r="I527" t="str">
            <v>扎拉</v>
          </cell>
          <cell r="J527">
            <v>43.5</v>
          </cell>
          <cell r="K527" t="str">
            <v>冷开艳</v>
          </cell>
          <cell r="L527">
            <v>20.5</v>
          </cell>
          <cell r="M527" t="str">
            <v>次珍扎保</v>
          </cell>
          <cell r="N527">
            <v>27</v>
          </cell>
          <cell r="O527" t="str">
            <v>刘红</v>
          </cell>
          <cell r="P527">
            <v>19</v>
          </cell>
          <cell r="Q527" t="str">
            <v>杨建</v>
          </cell>
          <cell r="R527">
            <v>29</v>
          </cell>
          <cell r="S527"/>
          <cell r="T527">
            <v>36</v>
          </cell>
          <cell r="U527"/>
          <cell r="V527">
            <v>36</v>
          </cell>
          <cell r="W527"/>
        </row>
        <row r="528">
          <cell r="B528" t="str">
            <v>G51342220050909381X</v>
          </cell>
          <cell r="C528">
            <v>4</v>
          </cell>
          <cell r="D528" t="str">
            <v>王自强</v>
          </cell>
          <cell r="E528">
            <v>296</v>
          </cell>
          <cell r="F528">
            <v>77</v>
          </cell>
          <cell r="G528" t="str">
            <v>叶仁芳</v>
          </cell>
          <cell r="H528">
            <v>49.5</v>
          </cell>
          <cell r="I528" t="str">
            <v>苏朗偏初</v>
          </cell>
          <cell r="J528">
            <v>46</v>
          </cell>
          <cell r="K528" t="str">
            <v>东梅</v>
          </cell>
          <cell r="L528">
            <v>32</v>
          </cell>
          <cell r="M528" t="str">
            <v>兰举银</v>
          </cell>
          <cell r="N528">
            <v>49</v>
          </cell>
          <cell r="O528" t="str">
            <v>方帮林</v>
          </cell>
          <cell r="P528">
            <v>42.5</v>
          </cell>
          <cell r="Q528" t="str">
            <v>田友米</v>
          </cell>
          <cell r="R528">
            <v>30</v>
          </cell>
          <cell r="S528"/>
          <cell r="T528">
            <v>46</v>
          </cell>
          <cell r="U528"/>
          <cell r="V528">
            <v>46</v>
          </cell>
          <cell r="W528"/>
        </row>
        <row r="529">
          <cell r="B529" t="str">
            <v>G513422200606120015</v>
          </cell>
          <cell r="C529">
            <v>5</v>
          </cell>
          <cell r="D529" t="str">
            <v>洛桑丹增</v>
          </cell>
          <cell r="E529">
            <v>237.5</v>
          </cell>
          <cell r="F529">
            <v>88.5</v>
          </cell>
          <cell r="G529" t="str">
            <v>曹霞</v>
          </cell>
          <cell r="H529">
            <v>61</v>
          </cell>
          <cell r="I529" t="str">
            <v>次儿祝玛</v>
          </cell>
          <cell r="J529">
            <v>35</v>
          </cell>
          <cell r="K529" t="str">
            <v>肖秀秀</v>
          </cell>
          <cell r="L529">
            <v>28</v>
          </cell>
          <cell r="M529" t="str">
            <v>胡伟杰</v>
          </cell>
          <cell r="N529">
            <v>13.5</v>
          </cell>
          <cell r="O529" t="str">
            <v>刘红</v>
          </cell>
          <cell r="P529">
            <v>11.5</v>
          </cell>
          <cell r="Q529" t="str">
            <v>龙志云</v>
          </cell>
          <cell r="R529">
            <v>22</v>
          </cell>
          <cell r="S529"/>
          <cell r="T529">
            <v>40</v>
          </cell>
          <cell r="U529"/>
          <cell r="V529">
            <v>40</v>
          </cell>
          <cell r="W529"/>
        </row>
        <row r="530">
          <cell r="B530" t="str">
            <v>G513422200401286222</v>
          </cell>
          <cell r="C530">
            <v>6</v>
          </cell>
          <cell r="D530" t="str">
            <v>沈建香</v>
          </cell>
          <cell r="E530">
            <v>320.5</v>
          </cell>
          <cell r="F530">
            <v>79.5</v>
          </cell>
          <cell r="G530" t="str">
            <v>李志友</v>
          </cell>
          <cell r="H530">
            <v>66</v>
          </cell>
          <cell r="I530" t="str">
            <v>马磊</v>
          </cell>
          <cell r="J530">
            <v>65</v>
          </cell>
          <cell r="K530" t="str">
            <v>东梅</v>
          </cell>
          <cell r="L530">
            <v>25</v>
          </cell>
          <cell r="M530" t="str">
            <v>次珍扎保</v>
          </cell>
          <cell r="N530">
            <v>43.5</v>
          </cell>
          <cell r="O530" t="str">
            <v>郑强秋</v>
          </cell>
          <cell r="P530">
            <v>41.5</v>
          </cell>
          <cell r="Q530" t="str">
            <v>龙志云</v>
          </cell>
          <cell r="R530">
            <v>46</v>
          </cell>
          <cell r="S530"/>
          <cell r="T530">
            <v>32</v>
          </cell>
          <cell r="U530"/>
          <cell r="V530">
            <v>32</v>
          </cell>
          <cell r="W530"/>
        </row>
        <row r="531">
          <cell r="B531" t="str">
            <v>G513422200401203829</v>
          </cell>
          <cell r="C531">
            <v>7</v>
          </cell>
          <cell r="D531" t="str">
            <v>拉初</v>
          </cell>
          <cell r="E531">
            <v>312</v>
          </cell>
          <cell r="F531">
            <v>75</v>
          </cell>
          <cell r="G531" t="str">
            <v>龚霞</v>
          </cell>
          <cell r="H531">
            <v>51</v>
          </cell>
          <cell r="I531" t="str">
            <v>扎拉</v>
          </cell>
          <cell r="J531">
            <v>66.5</v>
          </cell>
          <cell r="K531" t="str">
            <v>冷开艳</v>
          </cell>
          <cell r="L531">
            <v>25</v>
          </cell>
          <cell r="M531" t="str">
            <v>次珍扎保</v>
          </cell>
          <cell r="N531">
            <v>22.5</v>
          </cell>
          <cell r="O531" t="str">
            <v>刘红</v>
          </cell>
          <cell r="P531">
            <v>24.5</v>
          </cell>
          <cell r="Q531" t="str">
            <v>杨建</v>
          </cell>
          <cell r="R531">
            <v>42.5</v>
          </cell>
          <cell r="S531"/>
          <cell r="T531">
            <v>48</v>
          </cell>
          <cell r="U531"/>
          <cell r="V531">
            <v>48</v>
          </cell>
          <cell r="W531"/>
        </row>
        <row r="532">
          <cell r="B532" t="str">
            <v>G51342220040106251X</v>
          </cell>
          <cell r="C532">
            <v>6</v>
          </cell>
          <cell r="D532" t="str">
            <v>扎西偏初</v>
          </cell>
          <cell r="E532">
            <v>272.5</v>
          </cell>
          <cell r="F532">
            <v>78.5</v>
          </cell>
          <cell r="G532" t="str">
            <v>李志友</v>
          </cell>
          <cell r="H532">
            <v>58</v>
          </cell>
          <cell r="I532" t="str">
            <v>马磊</v>
          </cell>
          <cell r="J532">
            <v>33</v>
          </cell>
          <cell r="K532" t="str">
            <v>东梅</v>
          </cell>
          <cell r="L532">
            <v>17.5</v>
          </cell>
          <cell r="M532" t="str">
            <v>次珍扎保</v>
          </cell>
          <cell r="N532">
            <v>44</v>
          </cell>
          <cell r="O532" t="str">
            <v>郑强秋</v>
          </cell>
          <cell r="P532">
            <v>23.5</v>
          </cell>
          <cell r="Q532" t="str">
            <v>龙志云</v>
          </cell>
          <cell r="R532">
            <v>44</v>
          </cell>
          <cell r="S532"/>
          <cell r="T532">
            <v>26</v>
          </cell>
          <cell r="U532"/>
          <cell r="V532">
            <v>26</v>
          </cell>
          <cell r="W532"/>
        </row>
        <row r="533">
          <cell r="B533" t="str">
            <v>G513422200512156623</v>
          </cell>
          <cell r="C533">
            <v>10</v>
          </cell>
          <cell r="D533" t="str">
            <v>郭鑫亚</v>
          </cell>
          <cell r="E533">
            <v>314</v>
          </cell>
          <cell r="F533">
            <v>79</v>
          </cell>
          <cell r="G533" t="str">
            <v>刘玲君</v>
          </cell>
          <cell r="H533">
            <v>46</v>
          </cell>
          <cell r="I533" t="str">
            <v>陈强</v>
          </cell>
          <cell r="J533">
            <v>59</v>
          </cell>
          <cell r="K533" t="str">
            <v>车梦德</v>
          </cell>
          <cell r="L533">
            <v>22.5</v>
          </cell>
          <cell r="M533"/>
          <cell r="N533">
            <v>11.5</v>
          </cell>
          <cell r="O533"/>
          <cell r="P533">
            <v>27</v>
          </cell>
          <cell r="Q533"/>
          <cell r="R533">
            <v>65</v>
          </cell>
          <cell r="S533" t="str">
            <v>沙正芳</v>
          </cell>
          <cell r="T533">
            <v>39</v>
          </cell>
          <cell r="U533" t="str">
            <v>徐志兵</v>
          </cell>
          <cell r="V533">
            <v>39</v>
          </cell>
          <cell r="W533" t="str">
            <v>骆泽群</v>
          </cell>
        </row>
        <row r="534">
          <cell r="B534" t="str">
            <v>G513422200308091914</v>
          </cell>
          <cell r="C534">
            <v>11</v>
          </cell>
          <cell r="D534" t="str">
            <v>陈晓强</v>
          </cell>
          <cell r="E534">
            <v>272.5</v>
          </cell>
          <cell r="F534">
            <v>84</v>
          </cell>
          <cell r="G534" t="str">
            <v>甲阿祝玛</v>
          </cell>
          <cell r="H534">
            <v>49</v>
          </cell>
          <cell r="I534" t="str">
            <v>梅桂斌</v>
          </cell>
          <cell r="J534">
            <v>68.5</v>
          </cell>
          <cell r="K534" t="str">
            <v>黄健均</v>
          </cell>
          <cell r="L534">
            <v>21.5</v>
          </cell>
          <cell r="M534"/>
          <cell r="N534">
            <v>26.5</v>
          </cell>
          <cell r="O534"/>
          <cell r="P534">
            <v>23</v>
          </cell>
          <cell r="Q534"/>
          <cell r="R534">
            <v>44</v>
          </cell>
          <cell r="S534" t="str">
            <v>向雅欣</v>
          </cell>
          <cell r="T534">
            <v>26</v>
          </cell>
          <cell r="U534" t="str">
            <v>沙华莺</v>
          </cell>
          <cell r="V534">
            <v>26</v>
          </cell>
          <cell r="W534" t="str">
            <v>骆泽群</v>
          </cell>
        </row>
        <row r="535">
          <cell r="B535" t="str">
            <v>G513422200506281727</v>
          </cell>
          <cell r="C535">
            <v>10</v>
          </cell>
          <cell r="D535" t="str">
            <v>王晓丽</v>
          </cell>
          <cell r="E535">
            <v>287</v>
          </cell>
          <cell r="F535">
            <v>74.5</v>
          </cell>
          <cell r="G535" t="str">
            <v>刘玲君</v>
          </cell>
          <cell r="H535">
            <v>37</v>
          </cell>
          <cell r="I535" t="str">
            <v>陈强</v>
          </cell>
          <cell r="J535">
            <v>51.5</v>
          </cell>
          <cell r="K535" t="str">
            <v>车梦德</v>
          </cell>
          <cell r="L535">
            <v>7</v>
          </cell>
          <cell r="M535"/>
          <cell r="N535">
            <v>26</v>
          </cell>
          <cell r="O535"/>
          <cell r="P535">
            <v>26.5</v>
          </cell>
          <cell r="Q535"/>
          <cell r="R535">
            <v>56</v>
          </cell>
          <cell r="S535" t="str">
            <v>沙正芳</v>
          </cell>
          <cell r="T535">
            <v>33</v>
          </cell>
          <cell r="U535" t="str">
            <v>徐志兵</v>
          </cell>
          <cell r="V535">
            <v>33</v>
          </cell>
          <cell r="W535" t="str">
            <v>骆泽群</v>
          </cell>
        </row>
        <row r="536">
          <cell r="B536" t="str">
            <v>G513422200403093811</v>
          </cell>
          <cell r="C536">
            <v>7</v>
          </cell>
          <cell r="D536" t="str">
            <v>沈小冬</v>
          </cell>
          <cell r="E536">
            <v>263.5</v>
          </cell>
          <cell r="F536">
            <v>72.5</v>
          </cell>
          <cell r="G536" t="str">
            <v>龚霞</v>
          </cell>
          <cell r="H536">
            <v>47</v>
          </cell>
          <cell r="I536" t="str">
            <v>扎拉</v>
          </cell>
          <cell r="J536">
            <v>64</v>
          </cell>
          <cell r="K536" t="str">
            <v>冷开艳</v>
          </cell>
          <cell r="L536">
            <v>26.5</v>
          </cell>
          <cell r="M536" t="str">
            <v>次珍扎保</v>
          </cell>
          <cell r="N536">
            <v>35</v>
          </cell>
          <cell r="O536" t="str">
            <v>刘红</v>
          </cell>
          <cell r="P536">
            <v>18.5</v>
          </cell>
          <cell r="Q536" t="str">
            <v>杨建</v>
          </cell>
          <cell r="R536">
            <v>29</v>
          </cell>
          <cell r="S536"/>
          <cell r="T536">
            <v>36</v>
          </cell>
          <cell r="U536"/>
          <cell r="V536">
            <v>36</v>
          </cell>
          <cell r="W536"/>
        </row>
        <row r="537">
          <cell r="B537" t="str">
            <v>G513422200303101319</v>
          </cell>
          <cell r="C537">
            <v>6</v>
          </cell>
          <cell r="D537" t="str">
            <v>杨小军</v>
          </cell>
          <cell r="E537">
            <v>232</v>
          </cell>
          <cell r="F537">
            <v>80</v>
          </cell>
          <cell r="G537" t="str">
            <v>李志友</v>
          </cell>
          <cell r="H537">
            <v>38</v>
          </cell>
          <cell r="I537" t="str">
            <v>马磊</v>
          </cell>
          <cell r="J537">
            <v>33</v>
          </cell>
          <cell r="K537" t="str">
            <v>东梅</v>
          </cell>
          <cell r="L537">
            <v>19.5</v>
          </cell>
          <cell r="M537" t="str">
            <v>次珍扎保</v>
          </cell>
          <cell r="N537">
            <v>50</v>
          </cell>
          <cell r="O537" t="str">
            <v>郑强秋</v>
          </cell>
          <cell r="P537">
            <v>17.5</v>
          </cell>
          <cell r="Q537" t="str">
            <v>龙志云</v>
          </cell>
          <cell r="R537">
            <v>34</v>
          </cell>
          <cell r="S537"/>
          <cell r="T537">
            <v>28</v>
          </cell>
          <cell r="U537"/>
          <cell r="V537">
            <v>28</v>
          </cell>
          <cell r="W537"/>
        </row>
        <row r="538">
          <cell r="B538" t="str">
            <v>G513422200603062526</v>
          </cell>
          <cell r="C538">
            <v>11</v>
          </cell>
          <cell r="D538" t="str">
            <v>杨晓英</v>
          </cell>
          <cell r="E538">
            <v>299</v>
          </cell>
          <cell r="F538">
            <v>71.5</v>
          </cell>
          <cell r="G538" t="str">
            <v>甲阿祝玛</v>
          </cell>
          <cell r="H538">
            <v>38</v>
          </cell>
          <cell r="I538" t="str">
            <v>梅桂斌</v>
          </cell>
          <cell r="J538">
            <v>54.5</v>
          </cell>
          <cell r="K538" t="str">
            <v>黄健均</v>
          </cell>
          <cell r="L538">
            <v>23</v>
          </cell>
          <cell r="M538"/>
          <cell r="N538">
            <v>19</v>
          </cell>
          <cell r="O538"/>
          <cell r="P538">
            <v>20</v>
          </cell>
          <cell r="Q538"/>
          <cell r="R538">
            <v>63</v>
          </cell>
          <cell r="S538" t="str">
            <v>向雅欣</v>
          </cell>
          <cell r="T538">
            <v>42</v>
          </cell>
          <cell r="U538" t="str">
            <v>沙华莺</v>
          </cell>
          <cell r="V538">
            <v>42</v>
          </cell>
          <cell r="W538" t="str">
            <v>骆泽群</v>
          </cell>
        </row>
        <row r="539">
          <cell r="B539" t="str">
            <v>G513422200505052316</v>
          </cell>
          <cell r="C539">
            <v>4</v>
          </cell>
          <cell r="D539" t="str">
            <v>扎西偏初</v>
          </cell>
          <cell r="E539">
            <v>364</v>
          </cell>
          <cell r="F539">
            <v>94.5</v>
          </cell>
          <cell r="G539" t="str">
            <v>叶仁芳</v>
          </cell>
          <cell r="H539">
            <v>55</v>
          </cell>
          <cell r="I539" t="str">
            <v>苏朗偏初</v>
          </cell>
          <cell r="J539">
            <v>55</v>
          </cell>
          <cell r="K539" t="str">
            <v>东梅</v>
          </cell>
          <cell r="L539">
            <v>54.5</v>
          </cell>
          <cell r="M539" t="str">
            <v>兰举银</v>
          </cell>
          <cell r="N539">
            <v>55</v>
          </cell>
          <cell r="O539" t="str">
            <v>方帮林</v>
          </cell>
          <cell r="P539">
            <v>50</v>
          </cell>
          <cell r="Q539" t="str">
            <v>田友米</v>
          </cell>
          <cell r="R539">
            <v>22</v>
          </cell>
          <cell r="S539"/>
          <cell r="T539">
            <v>42</v>
          </cell>
          <cell r="U539"/>
          <cell r="V539">
            <v>42</v>
          </cell>
          <cell r="W539"/>
        </row>
        <row r="540">
          <cell r="B540" t="str">
            <v>G513422200105272117</v>
          </cell>
          <cell r="C540">
            <v>10</v>
          </cell>
          <cell r="D540" t="str">
            <v>李冬林</v>
          </cell>
          <cell r="E540">
            <v>292.5</v>
          </cell>
          <cell r="F540">
            <v>67</v>
          </cell>
          <cell r="G540" t="str">
            <v>刘玲君</v>
          </cell>
          <cell r="H540">
            <v>38</v>
          </cell>
          <cell r="I540" t="str">
            <v>陈强</v>
          </cell>
          <cell r="J540">
            <v>68.5</v>
          </cell>
          <cell r="K540" t="str">
            <v>车梦德</v>
          </cell>
          <cell r="L540">
            <v>19</v>
          </cell>
          <cell r="M540"/>
          <cell r="N540">
            <v>26</v>
          </cell>
          <cell r="O540"/>
          <cell r="P540">
            <v>25.5</v>
          </cell>
          <cell r="Q540"/>
          <cell r="R540">
            <v>58</v>
          </cell>
          <cell r="S540" t="str">
            <v>沙正芳</v>
          </cell>
          <cell r="T540">
            <v>28</v>
          </cell>
          <cell r="U540" t="str">
            <v>徐志兵</v>
          </cell>
          <cell r="V540">
            <v>28</v>
          </cell>
          <cell r="W540" t="str">
            <v>骆泽群</v>
          </cell>
        </row>
        <row r="541">
          <cell r="B541" t="str">
            <v>G513422200501202911</v>
          </cell>
          <cell r="C541">
            <v>12</v>
          </cell>
          <cell r="D541" t="str">
            <v>乔鑫</v>
          </cell>
          <cell r="E541">
            <v>354.5</v>
          </cell>
          <cell r="F541">
            <v>81</v>
          </cell>
          <cell r="G541" t="str">
            <v>李志友</v>
          </cell>
          <cell r="H541">
            <v>51</v>
          </cell>
          <cell r="I541" t="str">
            <v>梅桂斌</v>
          </cell>
          <cell r="J541">
            <v>55.5</v>
          </cell>
          <cell r="K541" t="str">
            <v>尹英娇</v>
          </cell>
          <cell r="L541">
            <v>17</v>
          </cell>
          <cell r="M541"/>
          <cell r="N541">
            <v>22</v>
          </cell>
          <cell r="O541"/>
          <cell r="P541">
            <v>18.5</v>
          </cell>
          <cell r="Q541"/>
          <cell r="R541">
            <v>60</v>
          </cell>
          <cell r="S541" t="str">
            <v>沙正芳</v>
          </cell>
          <cell r="T541">
            <v>64</v>
          </cell>
          <cell r="U541" t="str">
            <v>邓琪</v>
          </cell>
          <cell r="V541">
            <v>64</v>
          </cell>
          <cell r="W541" t="str">
            <v>李树海</v>
          </cell>
        </row>
        <row r="542">
          <cell r="B542" t="str">
            <v>G513422200306301914</v>
          </cell>
          <cell r="C542">
            <v>7</v>
          </cell>
          <cell r="D542" t="str">
            <v>李比古</v>
          </cell>
          <cell r="E542">
            <v>241</v>
          </cell>
          <cell r="F542">
            <v>73</v>
          </cell>
          <cell r="G542" t="str">
            <v>龚霞</v>
          </cell>
          <cell r="H542">
            <v>39</v>
          </cell>
          <cell r="I542" t="str">
            <v>扎拉</v>
          </cell>
          <cell r="J542">
            <v>29</v>
          </cell>
          <cell r="K542" t="str">
            <v>冷开艳</v>
          </cell>
          <cell r="L542">
            <v>16.5</v>
          </cell>
          <cell r="M542" t="str">
            <v>次珍扎保</v>
          </cell>
          <cell r="N542">
            <v>33</v>
          </cell>
          <cell r="O542" t="str">
            <v>刘红</v>
          </cell>
          <cell r="P542">
            <v>23.5</v>
          </cell>
          <cell r="Q542" t="str">
            <v>杨建</v>
          </cell>
          <cell r="R542">
            <v>30</v>
          </cell>
          <cell r="S542"/>
          <cell r="T542">
            <v>40</v>
          </cell>
          <cell r="U542"/>
          <cell r="V542">
            <v>40</v>
          </cell>
          <cell r="W542"/>
        </row>
        <row r="543">
          <cell r="B543" t="str">
            <v>G513422200701084411</v>
          </cell>
          <cell r="C543">
            <v>11</v>
          </cell>
          <cell r="D543" t="str">
            <v>邱文强</v>
          </cell>
          <cell r="E543">
            <v>265</v>
          </cell>
          <cell r="F543">
            <v>74</v>
          </cell>
          <cell r="G543" t="str">
            <v>甲阿祝玛</v>
          </cell>
          <cell r="H543">
            <v>77</v>
          </cell>
          <cell r="I543" t="str">
            <v>梅桂斌</v>
          </cell>
          <cell r="J543">
            <v>38</v>
          </cell>
          <cell r="K543" t="str">
            <v>黄健均</v>
          </cell>
          <cell r="L543">
            <v>35.5</v>
          </cell>
          <cell r="M543"/>
          <cell r="N543">
            <v>16</v>
          </cell>
          <cell r="O543"/>
          <cell r="P543">
            <v>24.5</v>
          </cell>
          <cell r="Q543"/>
          <cell r="R543">
            <v>29</v>
          </cell>
          <cell r="S543" t="str">
            <v>向雅欣</v>
          </cell>
          <cell r="T543">
            <v>42</v>
          </cell>
          <cell r="U543" t="str">
            <v>沙华莺</v>
          </cell>
          <cell r="V543">
            <v>42</v>
          </cell>
          <cell r="W543" t="str">
            <v>骆泽群</v>
          </cell>
        </row>
        <row r="544">
          <cell r="B544" t="str">
            <v>G513422200311037011</v>
          </cell>
          <cell r="C544">
            <v>10</v>
          </cell>
          <cell r="D544" t="str">
            <v>次尔偏初</v>
          </cell>
          <cell r="E544">
            <v>350</v>
          </cell>
          <cell r="F544">
            <v>70</v>
          </cell>
          <cell r="G544" t="str">
            <v>刘玲君</v>
          </cell>
          <cell r="H544">
            <v>78</v>
          </cell>
          <cell r="I544" t="str">
            <v>陈强</v>
          </cell>
          <cell r="J544">
            <v>33</v>
          </cell>
          <cell r="K544" t="str">
            <v>车梦德</v>
          </cell>
          <cell r="L544">
            <v>19</v>
          </cell>
          <cell r="M544"/>
          <cell r="N544">
            <v>14.5</v>
          </cell>
          <cell r="O544"/>
          <cell r="P544">
            <v>21</v>
          </cell>
          <cell r="Q544"/>
          <cell r="R544">
            <v>55</v>
          </cell>
          <cell r="S544" t="str">
            <v>沙正芳</v>
          </cell>
          <cell r="T544">
            <v>60</v>
          </cell>
          <cell r="U544" t="str">
            <v>徐志兵</v>
          </cell>
          <cell r="V544">
            <v>60</v>
          </cell>
          <cell r="W544" t="str">
            <v>骆泽群</v>
          </cell>
        </row>
        <row r="545">
          <cell r="B545" t="str">
            <v>G513422200507250017</v>
          </cell>
          <cell r="C545">
            <v>7</v>
          </cell>
          <cell r="D545" t="str">
            <v>鲁绒典绒</v>
          </cell>
          <cell r="E545">
            <v>228</v>
          </cell>
          <cell r="F545">
            <v>63</v>
          </cell>
          <cell r="G545" t="str">
            <v>龚霞</v>
          </cell>
          <cell r="H545">
            <v>41</v>
          </cell>
          <cell r="I545" t="str">
            <v>扎拉</v>
          </cell>
          <cell r="J545">
            <v>31</v>
          </cell>
          <cell r="K545" t="str">
            <v>冷开艳</v>
          </cell>
          <cell r="L545">
            <v>6</v>
          </cell>
          <cell r="M545" t="str">
            <v>次珍扎保</v>
          </cell>
          <cell r="N545">
            <v>20</v>
          </cell>
          <cell r="O545" t="str">
            <v>刘红</v>
          </cell>
          <cell r="P545">
            <v>20</v>
          </cell>
          <cell r="Q545" t="str">
            <v>杨建</v>
          </cell>
          <cell r="R545">
            <v>29</v>
          </cell>
          <cell r="S545"/>
          <cell r="T545">
            <v>26</v>
          </cell>
          <cell r="U545"/>
          <cell r="V545">
            <v>26</v>
          </cell>
          <cell r="W545"/>
        </row>
        <row r="546">
          <cell r="B546" t="str">
            <v>G513422200408120022</v>
          </cell>
          <cell r="C546">
            <v>7</v>
          </cell>
          <cell r="D546" t="str">
            <v>苏朗拉初</v>
          </cell>
          <cell r="E546">
            <v>247</v>
          </cell>
          <cell r="F546">
            <v>78.5</v>
          </cell>
          <cell r="G546" t="str">
            <v>龚霞</v>
          </cell>
          <cell r="H546">
            <v>42</v>
          </cell>
          <cell r="I546" t="str">
            <v>扎拉</v>
          </cell>
          <cell r="J546">
            <v>36.5</v>
          </cell>
          <cell r="K546" t="str">
            <v>冷开艳</v>
          </cell>
          <cell r="L546">
            <v>18.5</v>
          </cell>
          <cell r="M546" t="str">
            <v>次珍扎保</v>
          </cell>
          <cell r="N546">
            <v>33</v>
          </cell>
          <cell r="O546" t="str">
            <v>刘红</v>
          </cell>
          <cell r="P546">
            <v>38.5</v>
          </cell>
          <cell r="Q546" t="str">
            <v>杨建</v>
          </cell>
          <cell r="R546">
            <v>31</v>
          </cell>
          <cell r="S546"/>
          <cell r="T546">
            <v>42</v>
          </cell>
          <cell r="U546"/>
          <cell r="V546">
            <v>42</v>
          </cell>
          <cell r="W546"/>
        </row>
        <row r="547">
          <cell r="B547" t="str">
            <v>G513422200507202111</v>
          </cell>
          <cell r="C547">
            <v>6</v>
          </cell>
          <cell r="D547" t="str">
            <v>周成友</v>
          </cell>
          <cell r="E547">
            <v>289</v>
          </cell>
          <cell r="F547">
            <v>71.5</v>
          </cell>
          <cell r="G547" t="str">
            <v>李志友</v>
          </cell>
          <cell r="H547">
            <v>65</v>
          </cell>
          <cell r="I547" t="str">
            <v>马磊</v>
          </cell>
          <cell r="J547">
            <v>44.5</v>
          </cell>
          <cell r="K547" t="str">
            <v>东梅</v>
          </cell>
          <cell r="L547">
            <v>30</v>
          </cell>
          <cell r="M547" t="str">
            <v>次珍扎保</v>
          </cell>
          <cell r="N547">
            <v>36</v>
          </cell>
          <cell r="O547" t="str">
            <v>郑强秋</v>
          </cell>
          <cell r="P547">
            <v>42</v>
          </cell>
          <cell r="Q547" t="str">
            <v>龙志云</v>
          </cell>
          <cell r="R547">
            <v>30</v>
          </cell>
          <cell r="S547"/>
          <cell r="T547">
            <v>34</v>
          </cell>
          <cell r="U547"/>
          <cell r="V547">
            <v>34</v>
          </cell>
          <cell r="W547"/>
        </row>
        <row r="548">
          <cell r="B548" t="str">
            <v>G513422200401034842</v>
          </cell>
          <cell r="C548">
            <v>11</v>
          </cell>
          <cell r="D548" t="str">
            <v>呷茸祝玛</v>
          </cell>
          <cell r="E548">
            <v>360</v>
          </cell>
          <cell r="F548">
            <v>84</v>
          </cell>
          <cell r="G548" t="str">
            <v>甲阿祝玛</v>
          </cell>
          <cell r="H548">
            <v>40</v>
          </cell>
          <cell r="I548" t="str">
            <v>梅桂斌</v>
          </cell>
          <cell r="J548">
            <v>85</v>
          </cell>
          <cell r="K548" t="str">
            <v>黄健均</v>
          </cell>
          <cell r="L548">
            <v>12</v>
          </cell>
          <cell r="M548"/>
          <cell r="N548">
            <v>12.5</v>
          </cell>
          <cell r="O548"/>
          <cell r="P548">
            <v>12.5</v>
          </cell>
          <cell r="Q548"/>
          <cell r="R548">
            <v>64</v>
          </cell>
          <cell r="S548" t="str">
            <v>向雅欣</v>
          </cell>
          <cell r="T548">
            <v>40</v>
          </cell>
          <cell r="U548" t="str">
            <v>沙华莺</v>
          </cell>
          <cell r="V548">
            <v>40</v>
          </cell>
          <cell r="W548" t="str">
            <v>骆泽群</v>
          </cell>
        </row>
        <row r="549">
          <cell r="B549" t="str">
            <v>G513422200311091114</v>
          </cell>
          <cell r="C549">
            <v>6</v>
          </cell>
          <cell r="D549" t="str">
            <v>吕志高</v>
          </cell>
          <cell r="E549">
            <v>248</v>
          </cell>
          <cell r="F549">
            <v>66</v>
          </cell>
          <cell r="G549" t="str">
            <v>李志友</v>
          </cell>
          <cell r="H549">
            <v>57</v>
          </cell>
          <cell r="I549" t="str">
            <v>马磊</v>
          </cell>
          <cell r="J549">
            <v>25</v>
          </cell>
          <cell r="K549" t="str">
            <v>东梅</v>
          </cell>
          <cell r="L549">
            <v>23</v>
          </cell>
          <cell r="M549" t="str">
            <v>次珍扎保</v>
          </cell>
          <cell r="N549">
            <v>42</v>
          </cell>
          <cell r="O549" t="str">
            <v>郑强秋</v>
          </cell>
          <cell r="P549">
            <v>35</v>
          </cell>
          <cell r="Q549" t="str">
            <v>龙志云</v>
          </cell>
          <cell r="R549">
            <v>26</v>
          </cell>
          <cell r="S549"/>
          <cell r="T549">
            <v>36</v>
          </cell>
          <cell r="U549"/>
          <cell r="V549">
            <v>36</v>
          </cell>
          <cell r="W549"/>
        </row>
        <row r="550">
          <cell r="B550" t="str">
            <v>G513422200406282714</v>
          </cell>
          <cell r="C550">
            <v>12</v>
          </cell>
          <cell r="D550" t="str">
            <v>张安顺</v>
          </cell>
          <cell r="E550">
            <v>372</v>
          </cell>
          <cell r="F550">
            <v>89.5</v>
          </cell>
          <cell r="G550" t="str">
            <v>李志友</v>
          </cell>
          <cell r="H550">
            <v>56</v>
          </cell>
          <cell r="I550" t="str">
            <v>梅桂斌</v>
          </cell>
          <cell r="J550">
            <v>38.5</v>
          </cell>
          <cell r="K550" t="str">
            <v>尹英娇</v>
          </cell>
          <cell r="L550">
            <v>21</v>
          </cell>
          <cell r="M550"/>
          <cell r="N550">
            <v>20</v>
          </cell>
          <cell r="O550"/>
          <cell r="P550">
            <v>30</v>
          </cell>
          <cell r="Q550"/>
          <cell r="R550">
            <v>76</v>
          </cell>
          <cell r="S550" t="str">
            <v>沙正芳</v>
          </cell>
          <cell r="T550">
            <v>59</v>
          </cell>
          <cell r="U550" t="str">
            <v>邓琪</v>
          </cell>
          <cell r="V550">
            <v>59</v>
          </cell>
          <cell r="W550" t="str">
            <v>李树海</v>
          </cell>
        </row>
        <row r="551">
          <cell r="B551" t="str">
            <v>G513422200303043817</v>
          </cell>
          <cell r="C551">
            <v>12</v>
          </cell>
          <cell r="D551" t="str">
            <v>罗军</v>
          </cell>
          <cell r="E551">
            <v>259.5</v>
          </cell>
          <cell r="F551">
            <v>82</v>
          </cell>
          <cell r="G551" t="str">
            <v>李志友</v>
          </cell>
          <cell r="H551">
            <v>67</v>
          </cell>
          <cell r="I551" t="str">
            <v>梅桂斌</v>
          </cell>
          <cell r="J551">
            <v>26.5</v>
          </cell>
          <cell r="K551" t="str">
            <v>尹英娇</v>
          </cell>
          <cell r="L551">
            <v>25.5</v>
          </cell>
          <cell r="M551"/>
          <cell r="N551">
            <v>32</v>
          </cell>
          <cell r="O551"/>
          <cell r="P551">
            <v>26.5</v>
          </cell>
          <cell r="Q551"/>
          <cell r="R551">
            <v>33</v>
          </cell>
          <cell r="S551" t="str">
            <v>沙正芳</v>
          </cell>
          <cell r="T551">
            <v>45</v>
          </cell>
          <cell r="U551" t="str">
            <v>邓琪</v>
          </cell>
          <cell r="V551">
            <v>45</v>
          </cell>
          <cell r="W551" t="str">
            <v>李树海</v>
          </cell>
        </row>
        <row r="552">
          <cell r="B552" t="str">
            <v>G513422200308201722</v>
          </cell>
          <cell r="C552">
            <v>7</v>
          </cell>
          <cell r="D552" t="str">
            <v>达瓦祝玛</v>
          </cell>
          <cell r="E552">
            <v>321.5</v>
          </cell>
          <cell r="F552">
            <v>91</v>
          </cell>
          <cell r="G552" t="str">
            <v>龚霞</v>
          </cell>
          <cell r="H552">
            <v>63</v>
          </cell>
          <cell r="I552" t="str">
            <v>扎拉</v>
          </cell>
          <cell r="J552">
            <v>56.5</v>
          </cell>
          <cell r="K552" t="str">
            <v>冷开艳</v>
          </cell>
          <cell r="L552">
            <v>9</v>
          </cell>
          <cell r="M552" t="str">
            <v>次珍扎保</v>
          </cell>
          <cell r="N552">
            <v>17</v>
          </cell>
          <cell r="O552" t="str">
            <v>刘红</v>
          </cell>
          <cell r="P552">
            <v>22</v>
          </cell>
          <cell r="Q552" t="str">
            <v>杨建</v>
          </cell>
          <cell r="R552">
            <v>50</v>
          </cell>
          <cell r="S552"/>
          <cell r="T552">
            <v>32</v>
          </cell>
          <cell r="U552"/>
          <cell r="V552">
            <v>32</v>
          </cell>
          <cell r="W552"/>
        </row>
        <row r="553">
          <cell r="B553" t="str">
            <v>G513422200601025625</v>
          </cell>
          <cell r="C553">
            <v>6</v>
          </cell>
          <cell r="D553" t="str">
            <v>高仲慧</v>
          </cell>
          <cell r="E553">
            <v>308</v>
          </cell>
          <cell r="F553">
            <v>72</v>
          </cell>
          <cell r="G553" t="str">
            <v>李志友</v>
          </cell>
          <cell r="H553">
            <v>53</v>
          </cell>
          <cell r="I553" t="str">
            <v>马磊</v>
          </cell>
          <cell r="J553">
            <v>55.5</v>
          </cell>
          <cell r="K553" t="str">
            <v>东梅</v>
          </cell>
          <cell r="L553">
            <v>31</v>
          </cell>
          <cell r="M553" t="str">
            <v>次珍扎保</v>
          </cell>
          <cell r="N553">
            <v>56</v>
          </cell>
          <cell r="O553" t="str">
            <v>郑强秋</v>
          </cell>
          <cell r="P553">
            <v>40.5</v>
          </cell>
          <cell r="Q553" t="str">
            <v>龙志云</v>
          </cell>
          <cell r="R553">
            <v>34</v>
          </cell>
          <cell r="S553"/>
          <cell r="T553">
            <v>30</v>
          </cell>
          <cell r="U553"/>
          <cell r="V553">
            <v>30</v>
          </cell>
          <cell r="W553"/>
        </row>
        <row r="554">
          <cell r="B554" t="str">
            <v>G513422200401070720</v>
          </cell>
          <cell r="C554">
            <v>7</v>
          </cell>
          <cell r="D554" t="str">
            <v>仁青玛</v>
          </cell>
          <cell r="E554">
            <v>301.5</v>
          </cell>
          <cell r="F554">
            <v>89</v>
          </cell>
          <cell r="G554" t="str">
            <v>龚霞</v>
          </cell>
          <cell r="H554">
            <v>20</v>
          </cell>
          <cell r="I554" t="str">
            <v>扎拉</v>
          </cell>
          <cell r="J554">
            <v>46.5</v>
          </cell>
          <cell r="K554" t="str">
            <v>冷开艳</v>
          </cell>
          <cell r="L554">
            <v>21</v>
          </cell>
          <cell r="M554" t="str">
            <v>次珍扎保</v>
          </cell>
          <cell r="N554">
            <v>15</v>
          </cell>
          <cell r="O554" t="str">
            <v>刘红</v>
          </cell>
          <cell r="P554">
            <v>35</v>
          </cell>
          <cell r="Q554" t="str">
            <v>杨建</v>
          </cell>
          <cell r="R554">
            <v>39</v>
          </cell>
          <cell r="S554"/>
          <cell r="T554">
            <v>46</v>
          </cell>
          <cell r="U554"/>
          <cell r="V554">
            <v>46</v>
          </cell>
          <cell r="W554"/>
        </row>
        <row r="555">
          <cell r="B555" t="str">
            <v>G513422200412076829</v>
          </cell>
          <cell r="C555">
            <v>10</v>
          </cell>
          <cell r="D555" t="str">
            <v>木恩</v>
          </cell>
          <cell r="E555">
            <v>273</v>
          </cell>
          <cell r="F555">
            <v>67.5</v>
          </cell>
          <cell r="G555" t="str">
            <v>刘玲君</v>
          </cell>
          <cell r="H555">
            <v>26</v>
          </cell>
          <cell r="I555" t="str">
            <v>陈强</v>
          </cell>
          <cell r="J555">
            <v>43.5</v>
          </cell>
          <cell r="K555" t="str">
            <v>车梦德</v>
          </cell>
          <cell r="L555">
            <v>15</v>
          </cell>
          <cell r="M555"/>
          <cell r="N555">
            <v>24.5</v>
          </cell>
          <cell r="O555"/>
          <cell r="P555">
            <v>13</v>
          </cell>
          <cell r="Q555"/>
          <cell r="R555">
            <v>58</v>
          </cell>
          <cell r="S555" t="str">
            <v>沙正芳</v>
          </cell>
          <cell r="T555">
            <v>53</v>
          </cell>
          <cell r="U555" t="str">
            <v>徐志兵</v>
          </cell>
          <cell r="V555">
            <v>53</v>
          </cell>
          <cell r="W555" t="str">
            <v>骆泽群</v>
          </cell>
        </row>
        <row r="556">
          <cell r="B556" t="str">
            <v>G513422200412273419</v>
          </cell>
          <cell r="C556">
            <v>6</v>
          </cell>
          <cell r="D556" t="str">
            <v>次能翁丁</v>
          </cell>
          <cell r="E556">
            <v>329.5</v>
          </cell>
          <cell r="F556">
            <v>72.5</v>
          </cell>
          <cell r="G556" t="str">
            <v>李志友</v>
          </cell>
          <cell r="H556">
            <v>77</v>
          </cell>
          <cell r="I556" t="str">
            <v>马磊</v>
          </cell>
          <cell r="J556">
            <v>39</v>
          </cell>
          <cell r="K556" t="str">
            <v>东梅</v>
          </cell>
          <cell r="L556">
            <v>43</v>
          </cell>
          <cell r="M556" t="str">
            <v>次珍扎保</v>
          </cell>
          <cell r="N556">
            <v>39</v>
          </cell>
          <cell r="O556" t="str">
            <v>郑强秋</v>
          </cell>
          <cell r="P556">
            <v>59</v>
          </cell>
          <cell r="Q556" t="str">
            <v>龙志云</v>
          </cell>
          <cell r="R556">
            <v>24</v>
          </cell>
          <cell r="S556"/>
          <cell r="T556">
            <v>42</v>
          </cell>
          <cell r="U556"/>
          <cell r="V556">
            <v>42</v>
          </cell>
          <cell r="W556"/>
        </row>
        <row r="557">
          <cell r="B557" t="str">
            <v>G513422200409102942</v>
          </cell>
          <cell r="C557">
            <v>11</v>
          </cell>
          <cell r="D557" t="str">
            <v>伍秋霞</v>
          </cell>
          <cell r="E557">
            <v>336.5</v>
          </cell>
          <cell r="F557">
            <v>94</v>
          </cell>
          <cell r="G557" t="str">
            <v>甲阿祝玛</v>
          </cell>
          <cell r="H557">
            <v>41.5</v>
          </cell>
          <cell r="I557" t="str">
            <v>梅桂斌</v>
          </cell>
          <cell r="J557">
            <v>51</v>
          </cell>
          <cell r="K557" t="str">
            <v>黄健均</v>
          </cell>
          <cell r="L557">
            <v>19</v>
          </cell>
          <cell r="M557"/>
          <cell r="N557">
            <v>21</v>
          </cell>
          <cell r="O557"/>
          <cell r="P557">
            <v>21</v>
          </cell>
          <cell r="Q557"/>
          <cell r="R557">
            <v>63</v>
          </cell>
          <cell r="S557" t="str">
            <v>向雅欣</v>
          </cell>
          <cell r="T557">
            <v>38</v>
          </cell>
          <cell r="U557" t="str">
            <v>沙华莺</v>
          </cell>
          <cell r="V557">
            <v>38</v>
          </cell>
          <cell r="W557" t="str">
            <v>骆泽群</v>
          </cell>
        </row>
        <row r="558">
          <cell r="B558" t="str">
            <v>G513422200604306828</v>
          </cell>
          <cell r="C558">
            <v>7</v>
          </cell>
          <cell r="D558" t="str">
            <v>曲珍</v>
          </cell>
          <cell r="E558">
            <v>280</v>
          </cell>
          <cell r="F558">
            <v>78</v>
          </cell>
          <cell r="G558" t="str">
            <v>龚霞</v>
          </cell>
          <cell r="H558">
            <v>41</v>
          </cell>
          <cell r="I558" t="str">
            <v>扎拉</v>
          </cell>
          <cell r="J558">
            <v>69</v>
          </cell>
          <cell r="K558" t="str">
            <v>冷开艳</v>
          </cell>
          <cell r="L558">
            <v>9</v>
          </cell>
          <cell r="M558" t="str">
            <v>次珍扎保</v>
          </cell>
          <cell r="N558">
            <v>24</v>
          </cell>
          <cell r="O558" t="str">
            <v>刘红</v>
          </cell>
          <cell r="P558">
            <v>27</v>
          </cell>
          <cell r="Q558" t="str">
            <v>杨建</v>
          </cell>
          <cell r="R558">
            <v>33</v>
          </cell>
          <cell r="S558"/>
          <cell r="T558">
            <v>38</v>
          </cell>
          <cell r="U558"/>
          <cell r="V558">
            <v>38</v>
          </cell>
          <cell r="W558"/>
        </row>
        <row r="559">
          <cell r="B559" t="str">
            <v>G513422200406066018</v>
          </cell>
          <cell r="C559">
            <v>12</v>
          </cell>
          <cell r="D559" t="str">
            <v>固祖</v>
          </cell>
          <cell r="E559">
            <v>297.5</v>
          </cell>
          <cell r="F559">
            <v>69</v>
          </cell>
          <cell r="G559" t="str">
            <v>李志友</v>
          </cell>
          <cell r="H559">
            <v>36</v>
          </cell>
          <cell r="I559" t="str">
            <v>梅桂斌</v>
          </cell>
          <cell r="J559">
            <v>44.5</v>
          </cell>
          <cell r="K559" t="str">
            <v>尹英娇</v>
          </cell>
          <cell r="L559">
            <v>22</v>
          </cell>
          <cell r="M559"/>
          <cell r="N559">
            <v>22</v>
          </cell>
          <cell r="O559"/>
          <cell r="P559">
            <v>16</v>
          </cell>
          <cell r="Q559"/>
          <cell r="R559">
            <v>29</v>
          </cell>
          <cell r="S559" t="str">
            <v>沙正芳</v>
          </cell>
          <cell r="T559">
            <v>67</v>
          </cell>
          <cell r="U559" t="str">
            <v>邓琪</v>
          </cell>
          <cell r="V559">
            <v>67</v>
          </cell>
          <cell r="W559" t="str">
            <v>李树海</v>
          </cell>
        </row>
        <row r="560">
          <cell r="B560" t="str">
            <v>G513422200511200311</v>
          </cell>
          <cell r="C560">
            <v>11</v>
          </cell>
          <cell r="D560" t="str">
            <v>张忠诚</v>
          </cell>
          <cell r="E560">
            <v>295.5</v>
          </cell>
          <cell r="F560">
            <v>73</v>
          </cell>
          <cell r="G560" t="str">
            <v>甲阿祝玛</v>
          </cell>
          <cell r="H560">
            <v>42</v>
          </cell>
          <cell r="I560" t="str">
            <v>梅桂斌</v>
          </cell>
          <cell r="J560">
            <v>37.5</v>
          </cell>
          <cell r="K560" t="str">
            <v>黄健均</v>
          </cell>
          <cell r="L560">
            <v>14</v>
          </cell>
          <cell r="M560"/>
          <cell r="N560">
            <v>24.5</v>
          </cell>
          <cell r="O560"/>
          <cell r="P560">
            <v>23</v>
          </cell>
          <cell r="Q560"/>
          <cell r="R560">
            <v>58</v>
          </cell>
          <cell r="S560" t="str">
            <v>向雅欣</v>
          </cell>
          <cell r="T560">
            <v>40</v>
          </cell>
          <cell r="U560" t="str">
            <v>沙华莺</v>
          </cell>
          <cell r="V560">
            <v>40</v>
          </cell>
          <cell r="W560" t="str">
            <v>骆泽群</v>
          </cell>
        </row>
        <row r="561">
          <cell r="B561" t="str">
            <v>G513422200405102929</v>
          </cell>
          <cell r="C561">
            <v>6</v>
          </cell>
          <cell r="D561" t="str">
            <v>王康英</v>
          </cell>
          <cell r="E561">
            <v>307.5</v>
          </cell>
          <cell r="F561">
            <v>80</v>
          </cell>
          <cell r="G561" t="str">
            <v>李志友</v>
          </cell>
          <cell r="H561">
            <v>40</v>
          </cell>
          <cell r="I561" t="str">
            <v>马磊</v>
          </cell>
          <cell r="J561">
            <v>48.5</v>
          </cell>
          <cell r="K561" t="str">
            <v>东梅</v>
          </cell>
          <cell r="L561">
            <v>8</v>
          </cell>
          <cell r="M561" t="str">
            <v>次珍扎保</v>
          </cell>
          <cell r="N561">
            <v>38</v>
          </cell>
          <cell r="O561" t="str">
            <v>郑强秋</v>
          </cell>
          <cell r="P561">
            <v>38.5</v>
          </cell>
          <cell r="Q561" t="str">
            <v>龙志云</v>
          </cell>
          <cell r="R561">
            <v>48</v>
          </cell>
          <cell r="S561"/>
          <cell r="T561">
            <v>44</v>
          </cell>
          <cell r="U561"/>
          <cell r="V561">
            <v>44</v>
          </cell>
          <cell r="W561"/>
        </row>
        <row r="562">
          <cell r="B562" t="str">
            <v>G513422200404012948</v>
          </cell>
          <cell r="C562">
            <v>12</v>
          </cell>
          <cell r="D562" t="str">
            <v>苟鲁英</v>
          </cell>
          <cell r="E562">
            <v>328.5</v>
          </cell>
          <cell r="F562">
            <v>81.5</v>
          </cell>
          <cell r="G562" t="str">
            <v>李志友</v>
          </cell>
          <cell r="H562">
            <v>21</v>
          </cell>
          <cell r="I562" t="str">
            <v>梅桂斌</v>
          </cell>
          <cell r="J562">
            <v>81</v>
          </cell>
          <cell r="K562" t="str">
            <v>尹英娇</v>
          </cell>
          <cell r="L562">
            <v>11.5</v>
          </cell>
          <cell r="M562"/>
          <cell r="N562">
            <v>23</v>
          </cell>
          <cell r="O562"/>
          <cell r="P562">
            <v>21.5</v>
          </cell>
          <cell r="Q562"/>
          <cell r="R562">
            <v>59</v>
          </cell>
          <cell r="S562" t="str">
            <v>沙正芳</v>
          </cell>
          <cell r="T562">
            <v>50</v>
          </cell>
          <cell r="U562" t="str">
            <v>邓琪</v>
          </cell>
          <cell r="V562">
            <v>50</v>
          </cell>
          <cell r="W562" t="str">
            <v>李树海</v>
          </cell>
        </row>
        <row r="563">
          <cell r="B563" t="str">
            <v>G513422200602153426</v>
          </cell>
          <cell r="C563">
            <v>7</v>
          </cell>
          <cell r="D563" t="str">
            <v>优珍娜姆</v>
          </cell>
          <cell r="E563">
            <v>278</v>
          </cell>
          <cell r="F563">
            <v>83</v>
          </cell>
          <cell r="G563" t="str">
            <v>龚霞</v>
          </cell>
          <cell r="H563">
            <v>24</v>
          </cell>
          <cell r="I563" t="str">
            <v>扎拉</v>
          </cell>
          <cell r="J563">
            <v>43</v>
          </cell>
          <cell r="K563" t="str">
            <v>冷开艳</v>
          </cell>
          <cell r="L563">
            <v>23.5</v>
          </cell>
          <cell r="M563" t="str">
            <v>次珍扎保</v>
          </cell>
          <cell r="N563">
            <v>18</v>
          </cell>
          <cell r="O563" t="str">
            <v>刘红</v>
          </cell>
          <cell r="P563">
            <v>27.5</v>
          </cell>
          <cell r="Q563" t="str">
            <v>杨建</v>
          </cell>
          <cell r="R563">
            <v>35</v>
          </cell>
          <cell r="S563"/>
          <cell r="T563">
            <v>53</v>
          </cell>
          <cell r="U563"/>
          <cell r="V563">
            <v>53</v>
          </cell>
          <cell r="W563"/>
        </row>
        <row r="564">
          <cell r="B564" t="str">
            <v>G513422200504194224</v>
          </cell>
          <cell r="C564">
            <v>12</v>
          </cell>
          <cell r="D564" t="str">
            <v>央章拉姆</v>
          </cell>
          <cell r="E564">
            <v>298.5</v>
          </cell>
          <cell r="F564">
            <v>75.5</v>
          </cell>
          <cell r="G564" t="str">
            <v>李志友</v>
          </cell>
          <cell r="H564">
            <v>19</v>
          </cell>
          <cell r="I564" t="str">
            <v>梅桂斌</v>
          </cell>
          <cell r="J564">
            <v>58</v>
          </cell>
          <cell r="K564" t="str">
            <v>尹英娇</v>
          </cell>
          <cell r="L564">
            <v>15</v>
          </cell>
          <cell r="M564"/>
          <cell r="N564">
            <v>10</v>
          </cell>
          <cell r="O564"/>
          <cell r="P564">
            <v>16</v>
          </cell>
          <cell r="Q564"/>
          <cell r="R564">
            <v>54</v>
          </cell>
          <cell r="S564" t="str">
            <v>沙正芳</v>
          </cell>
          <cell r="T564">
            <v>48</v>
          </cell>
          <cell r="U564" t="str">
            <v>邓琪</v>
          </cell>
          <cell r="V564">
            <v>48</v>
          </cell>
          <cell r="W564" t="str">
            <v>李树海</v>
          </cell>
        </row>
        <row r="565">
          <cell r="B565" t="str">
            <v>G513422200303153629</v>
          </cell>
          <cell r="C565">
            <v>6</v>
          </cell>
          <cell r="D565" t="str">
            <v>徐顺龙</v>
          </cell>
          <cell r="E565">
            <v>271</v>
          </cell>
          <cell r="F565">
            <v>76.5</v>
          </cell>
          <cell r="G565" t="str">
            <v>李志友</v>
          </cell>
          <cell r="H565">
            <v>33</v>
          </cell>
          <cell r="I565" t="str">
            <v>马磊</v>
          </cell>
          <cell r="J565">
            <v>47.5</v>
          </cell>
          <cell r="K565" t="str">
            <v>东梅</v>
          </cell>
          <cell r="L565">
            <v>13.5</v>
          </cell>
          <cell r="M565" t="str">
            <v>次珍扎保</v>
          </cell>
          <cell r="N565">
            <v>29</v>
          </cell>
          <cell r="O565" t="str">
            <v>郑强秋</v>
          </cell>
          <cell r="P565">
            <v>41</v>
          </cell>
          <cell r="Q565" t="str">
            <v>龙志云</v>
          </cell>
          <cell r="R565">
            <v>45</v>
          </cell>
          <cell r="S565"/>
          <cell r="T565">
            <v>36</v>
          </cell>
          <cell r="U565"/>
          <cell r="V565">
            <v>36</v>
          </cell>
          <cell r="W565"/>
        </row>
        <row r="566">
          <cell r="B566" t="str">
            <v>G513422200512086418</v>
          </cell>
          <cell r="C566">
            <v>11</v>
          </cell>
          <cell r="D566" t="str">
            <v>丁争其皮</v>
          </cell>
          <cell r="E566">
            <v>355</v>
          </cell>
          <cell r="F566">
            <v>72</v>
          </cell>
          <cell r="G566" t="str">
            <v>甲阿祝玛</v>
          </cell>
          <cell r="H566">
            <v>67</v>
          </cell>
          <cell r="I566" t="str">
            <v>梅桂斌</v>
          </cell>
          <cell r="J566">
            <v>38.5</v>
          </cell>
          <cell r="K566" t="str">
            <v>黄健均</v>
          </cell>
          <cell r="L566">
            <v>26.5</v>
          </cell>
          <cell r="M566"/>
          <cell r="N566">
            <v>24</v>
          </cell>
          <cell r="O566"/>
          <cell r="P566">
            <v>18</v>
          </cell>
          <cell r="Q566"/>
          <cell r="R566">
            <v>76.5</v>
          </cell>
          <cell r="S566" t="str">
            <v>向雅欣</v>
          </cell>
          <cell r="T566">
            <v>50</v>
          </cell>
          <cell r="U566" t="str">
            <v>沙华莺</v>
          </cell>
          <cell r="V566">
            <v>50</v>
          </cell>
          <cell r="W566" t="str">
            <v>骆泽群</v>
          </cell>
        </row>
        <row r="567">
          <cell r="B567" t="str">
            <v>G513422200507084426</v>
          </cell>
          <cell r="C567">
            <v>12</v>
          </cell>
          <cell r="D567" t="str">
            <v>瓜姆里</v>
          </cell>
          <cell r="E567">
            <v>238</v>
          </cell>
          <cell r="F567">
            <v>76</v>
          </cell>
          <cell r="G567" t="str">
            <v>李志友</v>
          </cell>
          <cell r="H567">
            <v>62</v>
          </cell>
          <cell r="I567" t="str">
            <v>梅桂斌</v>
          </cell>
          <cell r="J567">
            <v>50</v>
          </cell>
          <cell r="K567" t="str">
            <v>尹英娇</v>
          </cell>
          <cell r="L567">
            <v>18.5</v>
          </cell>
          <cell r="M567"/>
          <cell r="N567">
            <v>8</v>
          </cell>
          <cell r="O567"/>
          <cell r="P567">
            <v>23.5</v>
          </cell>
          <cell r="Q567"/>
          <cell r="R567">
            <v>31</v>
          </cell>
          <cell r="S567" t="str">
            <v>沙正芳</v>
          </cell>
          <cell r="T567">
            <v>38</v>
          </cell>
          <cell r="U567" t="str">
            <v>邓琪</v>
          </cell>
          <cell r="V567">
            <v>38</v>
          </cell>
          <cell r="W567" t="str">
            <v>李树海</v>
          </cell>
        </row>
        <row r="568">
          <cell r="B568" t="str">
            <v>G513422200311074621</v>
          </cell>
          <cell r="C568">
            <v>7</v>
          </cell>
          <cell r="D568" t="str">
            <v>顺英姆</v>
          </cell>
          <cell r="E568">
            <v>271.5</v>
          </cell>
          <cell r="F568">
            <v>66.5</v>
          </cell>
          <cell r="G568" t="str">
            <v>龚霞</v>
          </cell>
          <cell r="H568">
            <v>35</v>
          </cell>
          <cell r="I568" t="str">
            <v>扎拉</v>
          </cell>
          <cell r="J568">
            <v>62.5</v>
          </cell>
          <cell r="K568" t="str">
            <v>冷开艳</v>
          </cell>
          <cell r="L568">
            <v>16</v>
          </cell>
          <cell r="M568" t="str">
            <v>次珍扎保</v>
          </cell>
          <cell r="N568">
            <v>48</v>
          </cell>
          <cell r="O568" t="str">
            <v>刘红</v>
          </cell>
          <cell r="P568">
            <v>43.5</v>
          </cell>
          <cell r="Q568" t="str">
            <v>杨建</v>
          </cell>
          <cell r="R568">
            <v>40</v>
          </cell>
          <cell r="S568"/>
          <cell r="T568">
            <v>24</v>
          </cell>
          <cell r="U568"/>
          <cell r="V568">
            <v>24</v>
          </cell>
          <cell r="W568"/>
        </row>
        <row r="569">
          <cell r="B569" t="str">
            <v>G513422200812052711</v>
          </cell>
          <cell r="C569">
            <v>12</v>
          </cell>
          <cell r="D569" t="str">
            <v>陈海</v>
          </cell>
          <cell r="E569">
            <v>321.5</v>
          </cell>
          <cell r="F569">
            <v>77.5</v>
          </cell>
          <cell r="G569" t="str">
            <v>李志友</v>
          </cell>
          <cell r="H569">
            <v>53</v>
          </cell>
          <cell r="I569" t="str">
            <v>梅桂斌</v>
          </cell>
          <cell r="J569">
            <v>23</v>
          </cell>
          <cell r="K569" t="str">
            <v>尹英娇</v>
          </cell>
          <cell r="L569">
            <v>10</v>
          </cell>
          <cell r="M569"/>
          <cell r="N569">
            <v>16</v>
          </cell>
          <cell r="O569"/>
          <cell r="P569">
            <v>29</v>
          </cell>
          <cell r="Q569"/>
          <cell r="R569">
            <v>56</v>
          </cell>
          <cell r="S569" t="str">
            <v>沙正芳</v>
          </cell>
          <cell r="T569">
            <v>61</v>
          </cell>
          <cell r="U569" t="str">
            <v>邓琪</v>
          </cell>
          <cell r="V569">
            <v>61</v>
          </cell>
          <cell r="W569" t="str">
            <v>李树海</v>
          </cell>
        </row>
        <row r="570">
          <cell r="B570" t="str">
            <v>G513422200501075027</v>
          </cell>
          <cell r="C570">
            <v>6</v>
          </cell>
          <cell r="D570" t="str">
            <v>李孟东</v>
          </cell>
          <cell r="E570">
            <v>266.5</v>
          </cell>
          <cell r="F570">
            <v>73</v>
          </cell>
          <cell r="G570" t="str">
            <v>李志友</v>
          </cell>
          <cell r="H570">
            <v>33</v>
          </cell>
          <cell r="I570" t="str">
            <v>马磊</v>
          </cell>
          <cell r="J570">
            <v>53</v>
          </cell>
          <cell r="K570" t="str">
            <v>东梅</v>
          </cell>
          <cell r="L570">
            <v>31.5</v>
          </cell>
          <cell r="M570" t="str">
            <v>次珍扎保</v>
          </cell>
          <cell r="N570">
            <v>34.5</v>
          </cell>
          <cell r="O570" t="str">
            <v>郑强秋</v>
          </cell>
          <cell r="P570">
            <v>41.5</v>
          </cell>
          <cell r="Q570" t="str">
            <v>龙志云</v>
          </cell>
          <cell r="R570">
            <v>26</v>
          </cell>
          <cell r="S570"/>
          <cell r="T570">
            <v>40</v>
          </cell>
          <cell r="U570"/>
          <cell r="V570">
            <v>40</v>
          </cell>
          <cell r="W570"/>
        </row>
        <row r="571">
          <cell r="B571" t="str">
            <v>G513422200504024022</v>
          </cell>
          <cell r="C571">
            <v>7</v>
          </cell>
          <cell r="D571" t="str">
            <v>次尔准呷</v>
          </cell>
          <cell r="E571">
            <v>229.5</v>
          </cell>
          <cell r="F571">
            <v>82.5</v>
          </cell>
          <cell r="G571" t="str">
            <v>龚霞</v>
          </cell>
          <cell r="H571">
            <v>36</v>
          </cell>
          <cell r="I571" t="str">
            <v>扎拉</v>
          </cell>
          <cell r="J571">
            <v>26.5</v>
          </cell>
          <cell r="K571" t="str">
            <v>冷开艳</v>
          </cell>
          <cell r="L571">
            <v>20</v>
          </cell>
          <cell r="M571" t="str">
            <v>次珍扎保</v>
          </cell>
          <cell r="N571">
            <v>33.5</v>
          </cell>
          <cell r="O571" t="str">
            <v>刘红</v>
          </cell>
          <cell r="P571">
            <v>31</v>
          </cell>
          <cell r="Q571" t="str">
            <v>杨建</v>
          </cell>
          <cell r="R571">
            <v>34</v>
          </cell>
          <cell r="S571"/>
          <cell r="T571">
            <v>46</v>
          </cell>
          <cell r="U571"/>
          <cell r="V571">
            <v>46</v>
          </cell>
          <cell r="W571"/>
        </row>
        <row r="572">
          <cell r="B572" t="str">
            <v>G513422200407091717</v>
          </cell>
          <cell r="C572">
            <v>10</v>
          </cell>
          <cell r="D572" t="str">
            <v>沈巫各</v>
          </cell>
          <cell r="E572">
            <v>336</v>
          </cell>
          <cell r="F572">
            <v>73</v>
          </cell>
          <cell r="G572" t="str">
            <v>刘玲君</v>
          </cell>
          <cell r="H572">
            <v>40</v>
          </cell>
          <cell r="I572" t="str">
            <v>陈强</v>
          </cell>
          <cell r="J572">
            <v>37</v>
          </cell>
          <cell r="K572" t="str">
            <v>车梦德</v>
          </cell>
          <cell r="L572">
            <v>19</v>
          </cell>
          <cell r="M572"/>
          <cell r="N572">
            <v>28</v>
          </cell>
          <cell r="O572"/>
          <cell r="P572">
            <v>25.5</v>
          </cell>
          <cell r="Q572"/>
          <cell r="R572">
            <v>69</v>
          </cell>
          <cell r="S572" t="str">
            <v>沙正芳</v>
          </cell>
          <cell r="T572">
            <v>62</v>
          </cell>
          <cell r="U572" t="str">
            <v>徐志兵</v>
          </cell>
          <cell r="V572">
            <v>62</v>
          </cell>
          <cell r="W572" t="str">
            <v>骆泽群</v>
          </cell>
        </row>
        <row r="573">
          <cell r="B573" t="str">
            <v>G513422200304184814</v>
          </cell>
          <cell r="C573">
            <v>10</v>
          </cell>
          <cell r="D573" t="str">
            <v>阿茸</v>
          </cell>
          <cell r="E573">
            <v>306</v>
          </cell>
          <cell r="F573">
            <v>65.5</v>
          </cell>
          <cell r="G573" t="str">
            <v>刘玲君</v>
          </cell>
          <cell r="H573">
            <v>89.5</v>
          </cell>
          <cell r="I573" t="str">
            <v>陈强</v>
          </cell>
          <cell r="J573">
            <v>43</v>
          </cell>
          <cell r="K573" t="str">
            <v>车梦德</v>
          </cell>
          <cell r="L573">
            <v>34.5</v>
          </cell>
          <cell r="M573"/>
          <cell r="N573">
            <v>44</v>
          </cell>
          <cell r="O573"/>
          <cell r="P573">
            <v>29.5</v>
          </cell>
          <cell r="Q573"/>
          <cell r="R573">
            <v>36</v>
          </cell>
          <cell r="S573" t="str">
            <v>沙正芳</v>
          </cell>
          <cell r="T573">
            <v>28</v>
          </cell>
          <cell r="U573" t="str">
            <v>徐志兵</v>
          </cell>
          <cell r="V573">
            <v>28</v>
          </cell>
          <cell r="W573" t="str">
            <v>骆泽群</v>
          </cell>
        </row>
        <row r="574">
          <cell r="B574" t="str">
            <v>G51342220060908382X</v>
          </cell>
          <cell r="C574">
            <v>6</v>
          </cell>
          <cell r="D574" t="str">
            <v>让姆里</v>
          </cell>
          <cell r="E574">
            <v>309</v>
          </cell>
          <cell r="F574">
            <v>73.5</v>
          </cell>
          <cell r="G574" t="str">
            <v>李志友</v>
          </cell>
          <cell r="H574">
            <v>63</v>
          </cell>
          <cell r="I574" t="str">
            <v>马磊</v>
          </cell>
          <cell r="J574">
            <v>73</v>
          </cell>
          <cell r="K574" t="str">
            <v>东梅</v>
          </cell>
          <cell r="L574">
            <v>20</v>
          </cell>
          <cell r="M574" t="str">
            <v>次珍扎保</v>
          </cell>
          <cell r="N574">
            <v>49</v>
          </cell>
          <cell r="O574" t="str">
            <v>郑强秋</v>
          </cell>
          <cell r="P574">
            <v>30.5</v>
          </cell>
          <cell r="Q574" t="str">
            <v>龙志云</v>
          </cell>
          <cell r="R574">
            <v>33</v>
          </cell>
          <cell r="S574"/>
          <cell r="T574">
            <v>28</v>
          </cell>
          <cell r="U574"/>
          <cell r="V574">
            <v>28</v>
          </cell>
          <cell r="W574"/>
        </row>
        <row r="575">
          <cell r="B575" t="str">
            <v>G513422200601155016</v>
          </cell>
          <cell r="C575">
            <v>11</v>
          </cell>
          <cell r="D575" t="str">
            <v>吴林吉</v>
          </cell>
          <cell r="E575">
            <v>306</v>
          </cell>
          <cell r="F575">
            <v>86</v>
          </cell>
          <cell r="G575" t="str">
            <v>甲阿祝玛</v>
          </cell>
          <cell r="H575">
            <v>30</v>
          </cell>
          <cell r="I575" t="str">
            <v>梅桂斌</v>
          </cell>
          <cell r="J575">
            <v>37</v>
          </cell>
          <cell r="K575" t="str">
            <v>黄健均</v>
          </cell>
          <cell r="L575">
            <v>16.5</v>
          </cell>
          <cell r="M575"/>
          <cell r="N575">
            <v>19</v>
          </cell>
          <cell r="O575"/>
          <cell r="P575">
            <v>16.5</v>
          </cell>
          <cell r="Q575"/>
          <cell r="R575">
            <v>60</v>
          </cell>
          <cell r="S575" t="str">
            <v>向雅欣</v>
          </cell>
          <cell r="T575">
            <v>34</v>
          </cell>
          <cell r="U575" t="str">
            <v>沙华莺</v>
          </cell>
          <cell r="V575">
            <v>34</v>
          </cell>
          <cell r="W575" t="str">
            <v>骆泽群</v>
          </cell>
        </row>
        <row r="576">
          <cell r="B576" t="str">
            <v>G513422200407217025</v>
          </cell>
          <cell r="C576">
            <v>12</v>
          </cell>
          <cell r="D576" t="str">
            <v>苏朗拥青</v>
          </cell>
          <cell r="E576">
            <v>297</v>
          </cell>
          <cell r="F576">
            <v>77.5</v>
          </cell>
          <cell r="G576" t="str">
            <v>李志友</v>
          </cell>
          <cell r="H576">
            <v>60</v>
          </cell>
          <cell r="I576" t="str">
            <v>梅桂斌</v>
          </cell>
          <cell r="J576">
            <v>62.5</v>
          </cell>
          <cell r="K576" t="str">
            <v>尹英娇</v>
          </cell>
          <cell r="L576">
            <v>25.5</v>
          </cell>
          <cell r="M576"/>
          <cell r="N576">
            <v>27</v>
          </cell>
          <cell r="O576"/>
          <cell r="P576">
            <v>44.5</v>
          </cell>
          <cell r="Q576"/>
          <cell r="R576">
            <v>44</v>
          </cell>
          <cell r="S576" t="str">
            <v>沙正芳</v>
          </cell>
          <cell r="T576">
            <v>56</v>
          </cell>
          <cell r="U576" t="str">
            <v>邓琪</v>
          </cell>
          <cell r="V576">
            <v>56</v>
          </cell>
          <cell r="W576" t="str">
            <v>李树海</v>
          </cell>
        </row>
        <row r="577">
          <cell r="B577" t="str">
            <v>G513422200702105026</v>
          </cell>
          <cell r="C577">
            <v>7</v>
          </cell>
          <cell r="D577" t="str">
            <v>甲敏</v>
          </cell>
          <cell r="E577">
            <v>293.5</v>
          </cell>
          <cell r="F577">
            <v>91.5</v>
          </cell>
          <cell r="G577" t="str">
            <v>龚霞</v>
          </cell>
          <cell r="H577">
            <v>58</v>
          </cell>
          <cell r="I577" t="str">
            <v>扎拉</v>
          </cell>
          <cell r="J577">
            <v>34</v>
          </cell>
          <cell r="K577" t="str">
            <v>冷开艳</v>
          </cell>
          <cell r="L577">
            <v>24</v>
          </cell>
          <cell r="M577" t="str">
            <v>次珍扎保</v>
          </cell>
          <cell r="N577">
            <v>46</v>
          </cell>
          <cell r="O577" t="str">
            <v>刘红</v>
          </cell>
          <cell r="P577">
            <v>40</v>
          </cell>
          <cell r="Q577" t="str">
            <v>杨建</v>
          </cell>
          <cell r="R577">
            <v>36</v>
          </cell>
          <cell r="S577"/>
          <cell r="T577">
            <v>30</v>
          </cell>
          <cell r="U577"/>
          <cell r="V577">
            <v>30</v>
          </cell>
          <cell r="W577"/>
        </row>
        <row r="578">
          <cell r="B578" t="str">
            <v>G513422200509293619</v>
          </cell>
          <cell r="C578">
            <v>6</v>
          </cell>
          <cell r="D578" t="str">
            <v>王浩宇</v>
          </cell>
          <cell r="E578">
            <v>328</v>
          </cell>
          <cell r="F578">
            <v>85.5</v>
          </cell>
          <cell r="G578" t="str">
            <v>李志友</v>
          </cell>
          <cell r="H578">
            <v>75</v>
          </cell>
          <cell r="I578" t="str">
            <v>马磊</v>
          </cell>
          <cell r="J578">
            <v>34.5</v>
          </cell>
          <cell r="K578" t="str">
            <v>东梅</v>
          </cell>
          <cell r="L578">
            <v>21</v>
          </cell>
          <cell r="M578" t="str">
            <v>次珍扎保</v>
          </cell>
          <cell r="N578">
            <v>39</v>
          </cell>
          <cell r="O578" t="str">
            <v>郑强秋</v>
          </cell>
          <cell r="P578">
            <v>73</v>
          </cell>
          <cell r="Q578" t="str">
            <v>龙志云</v>
          </cell>
          <cell r="R578">
            <v>34</v>
          </cell>
          <cell r="S578"/>
          <cell r="T578">
            <v>31</v>
          </cell>
          <cell r="U578"/>
          <cell r="V578">
            <v>31</v>
          </cell>
          <cell r="W578"/>
        </row>
        <row r="579">
          <cell r="B579" t="str">
            <v>G513422200402156016</v>
          </cell>
          <cell r="C579">
            <v>7</v>
          </cell>
          <cell r="D579" t="str">
            <v>柒斤</v>
          </cell>
          <cell r="E579">
            <v>252.5</v>
          </cell>
          <cell r="F579">
            <v>71.5</v>
          </cell>
          <cell r="G579" t="str">
            <v>龚霞</v>
          </cell>
          <cell r="H579">
            <v>47</v>
          </cell>
          <cell r="I579" t="str">
            <v>扎拉</v>
          </cell>
          <cell r="J579">
            <v>27</v>
          </cell>
          <cell r="K579" t="str">
            <v>冷开艳</v>
          </cell>
          <cell r="L579">
            <v>23.5</v>
          </cell>
          <cell r="M579" t="str">
            <v>次珍扎保</v>
          </cell>
          <cell r="N579">
            <v>17</v>
          </cell>
          <cell r="O579" t="str">
            <v>刘红</v>
          </cell>
          <cell r="P579">
            <v>15</v>
          </cell>
          <cell r="Q579" t="str">
            <v>杨建</v>
          </cell>
          <cell r="R579">
            <v>39</v>
          </cell>
          <cell r="S579"/>
          <cell r="T579">
            <v>42</v>
          </cell>
          <cell r="U579"/>
          <cell r="V579">
            <v>42</v>
          </cell>
          <cell r="W579"/>
        </row>
        <row r="580">
          <cell r="B580" t="str">
            <v>G513422200603256822</v>
          </cell>
          <cell r="C580">
            <v>6</v>
          </cell>
          <cell r="D580" t="str">
            <v>贾祝玛</v>
          </cell>
          <cell r="E580">
            <v>276.5</v>
          </cell>
          <cell r="F580">
            <v>73</v>
          </cell>
          <cell r="G580" t="str">
            <v>李志友</v>
          </cell>
          <cell r="H580">
            <v>57</v>
          </cell>
          <cell r="I580" t="str">
            <v>马磊</v>
          </cell>
          <cell r="J580">
            <v>41.5</v>
          </cell>
          <cell r="K580" t="str">
            <v>东梅</v>
          </cell>
          <cell r="L580">
            <v>25</v>
          </cell>
          <cell r="M580" t="str">
            <v>次珍扎保</v>
          </cell>
          <cell r="N580">
            <v>44</v>
          </cell>
          <cell r="O580" t="str">
            <v>郑强秋</v>
          </cell>
          <cell r="P580">
            <v>36</v>
          </cell>
          <cell r="Q580" t="str">
            <v>龙志云</v>
          </cell>
          <cell r="R580">
            <v>13</v>
          </cell>
          <cell r="S580"/>
          <cell r="T580">
            <v>26</v>
          </cell>
          <cell r="U580"/>
          <cell r="V580">
            <v>26</v>
          </cell>
          <cell r="W580"/>
        </row>
        <row r="581">
          <cell r="B581" t="str">
            <v>G51342220040914152X</v>
          </cell>
          <cell r="C581">
            <v>6</v>
          </cell>
          <cell r="D581" t="str">
            <v>邱建美</v>
          </cell>
          <cell r="E581">
            <v>232</v>
          </cell>
          <cell r="F581">
            <v>67.5</v>
          </cell>
          <cell r="G581" t="str">
            <v>李志友</v>
          </cell>
          <cell r="H581">
            <v>32</v>
          </cell>
          <cell r="I581" t="str">
            <v>马磊</v>
          </cell>
          <cell r="J581">
            <v>49.5</v>
          </cell>
          <cell r="K581" t="str">
            <v>东梅</v>
          </cell>
          <cell r="L581">
            <v>19.5</v>
          </cell>
          <cell r="M581" t="str">
            <v>次珍扎保</v>
          </cell>
          <cell r="N581">
            <v>37</v>
          </cell>
          <cell r="O581" t="str">
            <v>郑强秋</v>
          </cell>
          <cell r="P581">
            <v>26.5</v>
          </cell>
          <cell r="Q581" t="str">
            <v>龙志云</v>
          </cell>
          <cell r="R581">
            <v>16</v>
          </cell>
          <cell r="S581"/>
          <cell r="T581">
            <v>30</v>
          </cell>
          <cell r="U581"/>
          <cell r="V581">
            <v>30</v>
          </cell>
          <cell r="W581"/>
        </row>
        <row r="582">
          <cell r="B582" t="str">
            <v>G513422200605160728</v>
          </cell>
          <cell r="C582">
            <v>7</v>
          </cell>
          <cell r="D582" t="str">
            <v>沈招阳</v>
          </cell>
          <cell r="E582">
            <v>280.5</v>
          </cell>
          <cell r="F582">
            <v>93</v>
          </cell>
          <cell r="G582" t="str">
            <v>龚霞</v>
          </cell>
          <cell r="H582">
            <v>34</v>
          </cell>
          <cell r="I582" t="str">
            <v>扎拉</v>
          </cell>
          <cell r="J582">
            <v>37.5</v>
          </cell>
          <cell r="K582" t="str">
            <v>冷开艳</v>
          </cell>
          <cell r="L582">
            <v>15</v>
          </cell>
          <cell r="M582" t="str">
            <v>次珍扎保</v>
          </cell>
          <cell r="N582">
            <v>24.5</v>
          </cell>
          <cell r="O582" t="str">
            <v>刘红</v>
          </cell>
          <cell r="P582">
            <v>32.5</v>
          </cell>
          <cell r="Q582" t="str">
            <v>杨建</v>
          </cell>
          <cell r="R582">
            <v>35</v>
          </cell>
          <cell r="S582"/>
          <cell r="T582">
            <v>34</v>
          </cell>
          <cell r="U582"/>
          <cell r="V582">
            <v>34</v>
          </cell>
          <cell r="W582"/>
        </row>
        <row r="583">
          <cell r="B583" t="str">
            <v>G513422200310250929</v>
          </cell>
          <cell r="C583">
            <v>10</v>
          </cell>
          <cell r="D583" t="str">
            <v>候阿</v>
          </cell>
          <cell r="E583">
            <v>257</v>
          </cell>
          <cell r="F583">
            <v>76.5</v>
          </cell>
          <cell r="G583" t="str">
            <v>刘玲君</v>
          </cell>
          <cell r="H583">
            <v>40</v>
          </cell>
          <cell r="I583" t="str">
            <v>陈强</v>
          </cell>
          <cell r="J583">
            <v>34.5</v>
          </cell>
          <cell r="K583" t="str">
            <v>车梦德</v>
          </cell>
          <cell r="L583">
            <v>11.5</v>
          </cell>
          <cell r="M583"/>
          <cell r="N583">
            <v>21</v>
          </cell>
          <cell r="O583"/>
          <cell r="P583">
            <v>20.5</v>
          </cell>
          <cell r="Q583"/>
          <cell r="R583">
            <v>49</v>
          </cell>
          <cell r="S583" t="str">
            <v>沙正芳</v>
          </cell>
          <cell r="T583">
            <v>26</v>
          </cell>
          <cell r="U583" t="str">
            <v>徐志兵</v>
          </cell>
          <cell r="V583">
            <v>26</v>
          </cell>
          <cell r="W583" t="str">
            <v>骆泽群</v>
          </cell>
        </row>
        <row r="584">
          <cell r="B584" t="str">
            <v>G513422200503065017</v>
          </cell>
          <cell r="C584">
            <v>6</v>
          </cell>
          <cell r="D584" t="str">
            <v>杜基</v>
          </cell>
          <cell r="E584">
            <v>314.5</v>
          </cell>
          <cell r="F584">
            <v>68</v>
          </cell>
          <cell r="G584" t="str">
            <v>李志友</v>
          </cell>
          <cell r="H584">
            <v>66</v>
          </cell>
          <cell r="I584" t="str">
            <v>马磊</v>
          </cell>
          <cell r="J584">
            <v>36</v>
          </cell>
          <cell r="K584" t="str">
            <v>东梅</v>
          </cell>
          <cell r="L584">
            <v>40.5</v>
          </cell>
          <cell r="M584" t="str">
            <v>次珍扎保</v>
          </cell>
          <cell r="N584">
            <v>46</v>
          </cell>
          <cell r="O584" t="str">
            <v>郑强秋</v>
          </cell>
          <cell r="P584">
            <v>58</v>
          </cell>
          <cell r="Q584" t="str">
            <v>龙志云</v>
          </cell>
          <cell r="R584">
            <v>21</v>
          </cell>
          <cell r="S584"/>
          <cell r="T584">
            <v>20</v>
          </cell>
          <cell r="U584"/>
          <cell r="V584">
            <v>20</v>
          </cell>
          <cell r="W584"/>
        </row>
        <row r="585">
          <cell r="B585" t="str">
            <v>G513422200611065823</v>
          </cell>
          <cell r="C585">
            <v>10</v>
          </cell>
          <cell r="D585" t="str">
            <v>勇珍拉姆</v>
          </cell>
          <cell r="E585">
            <v>337.5</v>
          </cell>
          <cell r="F585">
            <v>87</v>
          </cell>
          <cell r="G585" t="str">
            <v>刘玲君</v>
          </cell>
          <cell r="H585">
            <v>30</v>
          </cell>
          <cell r="I585" t="str">
            <v>陈强</v>
          </cell>
          <cell r="J585">
            <v>72.5</v>
          </cell>
          <cell r="K585" t="str">
            <v>车梦德</v>
          </cell>
          <cell r="L585">
            <v>18.5</v>
          </cell>
          <cell r="M585"/>
          <cell r="N585">
            <v>18</v>
          </cell>
          <cell r="O585"/>
          <cell r="P585">
            <v>10.5</v>
          </cell>
          <cell r="Q585"/>
          <cell r="R585">
            <v>67</v>
          </cell>
          <cell r="S585" t="str">
            <v>沙正芳</v>
          </cell>
          <cell r="T585">
            <v>34</v>
          </cell>
          <cell r="U585" t="str">
            <v>徐志兵</v>
          </cell>
          <cell r="V585">
            <v>34</v>
          </cell>
          <cell r="W585" t="str">
            <v>骆泽群</v>
          </cell>
        </row>
        <row r="586">
          <cell r="B586" t="str">
            <v>G513422200507131317</v>
          </cell>
          <cell r="C586">
            <v>10</v>
          </cell>
          <cell r="D586" t="str">
            <v>苏云</v>
          </cell>
          <cell r="E586">
            <v>310.5</v>
          </cell>
          <cell r="F586">
            <v>85</v>
          </cell>
          <cell r="G586" t="str">
            <v>刘玲君</v>
          </cell>
          <cell r="H586">
            <v>31</v>
          </cell>
          <cell r="I586" t="str">
            <v>陈强</v>
          </cell>
          <cell r="J586">
            <v>46.5</v>
          </cell>
          <cell r="K586" t="str">
            <v>车梦德</v>
          </cell>
          <cell r="L586">
            <v>17.5</v>
          </cell>
          <cell r="M586"/>
          <cell r="N586">
            <v>26</v>
          </cell>
          <cell r="O586"/>
          <cell r="P586">
            <v>23.5</v>
          </cell>
          <cell r="Q586"/>
          <cell r="R586">
            <v>65</v>
          </cell>
          <cell r="S586" t="str">
            <v>沙正芳</v>
          </cell>
          <cell r="T586">
            <v>39</v>
          </cell>
          <cell r="U586" t="str">
            <v>徐志兵</v>
          </cell>
          <cell r="V586">
            <v>39</v>
          </cell>
          <cell r="W586" t="str">
            <v>骆泽群</v>
          </cell>
        </row>
        <row r="587">
          <cell r="B587" t="str">
            <v>G513422200507284620</v>
          </cell>
          <cell r="C587">
            <v>11</v>
          </cell>
          <cell r="D587" t="str">
            <v>马云芳</v>
          </cell>
          <cell r="E587">
            <v>351</v>
          </cell>
          <cell r="F587">
            <v>86.5</v>
          </cell>
          <cell r="G587" t="str">
            <v>甲阿祝玛</v>
          </cell>
          <cell r="H587">
            <v>33</v>
          </cell>
          <cell r="I587" t="str">
            <v>梅桂斌</v>
          </cell>
          <cell r="J587">
            <v>63.5</v>
          </cell>
          <cell r="K587" t="str">
            <v>黄健均</v>
          </cell>
          <cell r="L587">
            <v>15.5</v>
          </cell>
          <cell r="M587"/>
          <cell r="N587">
            <v>16</v>
          </cell>
          <cell r="O587"/>
          <cell r="P587">
            <v>26.5</v>
          </cell>
          <cell r="Q587"/>
          <cell r="R587">
            <v>70</v>
          </cell>
          <cell r="S587" t="str">
            <v>向雅欣</v>
          </cell>
          <cell r="T587">
            <v>54</v>
          </cell>
          <cell r="U587" t="str">
            <v>沙华莺</v>
          </cell>
          <cell r="V587">
            <v>54</v>
          </cell>
          <cell r="W587" t="str">
            <v>骆泽群</v>
          </cell>
        </row>
        <row r="588">
          <cell r="B588" t="str">
            <v>G513422200412080019</v>
          </cell>
          <cell r="C588">
            <v>11</v>
          </cell>
          <cell r="D588" t="str">
            <v>黄圣清</v>
          </cell>
          <cell r="E588">
            <v>304.5</v>
          </cell>
          <cell r="F588">
            <v>85</v>
          </cell>
          <cell r="G588" t="str">
            <v>甲阿祝玛</v>
          </cell>
          <cell r="H588">
            <v>25</v>
          </cell>
          <cell r="I588" t="str">
            <v>梅桂斌</v>
          </cell>
          <cell r="J588">
            <v>24.5</v>
          </cell>
          <cell r="K588" t="str">
            <v>黄健均</v>
          </cell>
          <cell r="L588">
            <v>6</v>
          </cell>
          <cell r="M588"/>
          <cell r="N588">
            <v>21</v>
          </cell>
          <cell r="O588"/>
          <cell r="P588">
            <v>23.5</v>
          </cell>
          <cell r="Q588"/>
          <cell r="R588">
            <v>65</v>
          </cell>
          <cell r="S588" t="str">
            <v>向雅欣</v>
          </cell>
          <cell r="T588">
            <v>46</v>
          </cell>
          <cell r="U588" t="str">
            <v>沙华莺</v>
          </cell>
          <cell r="V588">
            <v>46</v>
          </cell>
          <cell r="W588" t="str">
            <v>骆泽群</v>
          </cell>
        </row>
        <row r="589">
          <cell r="B589" t="str">
            <v>G513427200411104818</v>
          </cell>
          <cell r="C589">
            <v>12</v>
          </cell>
          <cell r="D589" t="str">
            <v>吉窝色吉</v>
          </cell>
          <cell r="E589">
            <v>369</v>
          </cell>
          <cell r="F589">
            <v>75</v>
          </cell>
          <cell r="G589" t="str">
            <v>李志友</v>
          </cell>
          <cell r="H589">
            <v>61</v>
          </cell>
          <cell r="I589" t="str">
            <v>梅桂斌</v>
          </cell>
          <cell r="J589">
            <v>75</v>
          </cell>
          <cell r="K589" t="str">
            <v>尹英娇</v>
          </cell>
          <cell r="L589">
            <v>29.5</v>
          </cell>
          <cell r="M589"/>
          <cell r="N589">
            <v>44</v>
          </cell>
          <cell r="O589"/>
          <cell r="P589">
            <v>39</v>
          </cell>
          <cell r="Q589"/>
          <cell r="R589">
            <v>46</v>
          </cell>
          <cell r="S589" t="str">
            <v>沙正芳</v>
          </cell>
          <cell r="T589">
            <v>71</v>
          </cell>
          <cell r="U589" t="str">
            <v>邓琪</v>
          </cell>
          <cell r="V589">
            <v>71</v>
          </cell>
          <cell r="W589" t="str">
            <v>李树海</v>
          </cell>
        </row>
        <row r="590">
          <cell r="B590" t="str">
            <v>G513422200609210024</v>
          </cell>
          <cell r="C590">
            <v>8</v>
          </cell>
          <cell r="D590" t="str">
            <v>雍西玉珍</v>
          </cell>
          <cell r="E590">
            <v>415</v>
          </cell>
          <cell r="F590">
            <v>96</v>
          </cell>
          <cell r="G590" t="str">
            <v>杨志明</v>
          </cell>
          <cell r="H590">
            <v>82</v>
          </cell>
          <cell r="I590" t="str">
            <v>次儿祝玛</v>
          </cell>
          <cell r="J590">
            <v>58</v>
          </cell>
          <cell r="K590" t="str">
            <v>车梦德</v>
          </cell>
          <cell r="L590">
            <v>0</v>
          </cell>
          <cell r="M590"/>
          <cell r="N590">
            <v>0</v>
          </cell>
          <cell r="O590"/>
          <cell r="P590">
            <v>0</v>
          </cell>
          <cell r="Q590"/>
          <cell r="R590">
            <v>71</v>
          </cell>
          <cell r="S590" t="str">
            <v>向雅欣</v>
          </cell>
          <cell r="T590">
            <v>51</v>
          </cell>
          <cell r="U590" t="str">
            <v>邓琪</v>
          </cell>
          <cell r="V590">
            <v>51</v>
          </cell>
          <cell r="W590" t="str">
            <v>李树海</v>
          </cell>
        </row>
        <row r="591">
          <cell r="B591" t="str">
            <v>G513422200512260025</v>
          </cell>
          <cell r="C591">
            <v>9</v>
          </cell>
          <cell r="D591" t="str">
            <v>达瓦央宗</v>
          </cell>
          <cell r="E591">
            <v>433.5</v>
          </cell>
          <cell r="F591">
            <v>92.5</v>
          </cell>
          <cell r="G591" t="str">
            <v>刘玲君</v>
          </cell>
          <cell r="H591">
            <v>50</v>
          </cell>
          <cell r="I591" t="str">
            <v>陈强</v>
          </cell>
          <cell r="J591">
            <v>99.5</v>
          </cell>
          <cell r="K591" t="str">
            <v>尹英娇</v>
          </cell>
          <cell r="L591">
            <v>12.5</v>
          </cell>
          <cell r="M591"/>
          <cell r="N591">
            <v>22.5</v>
          </cell>
          <cell r="O591"/>
          <cell r="P591">
            <v>22.5</v>
          </cell>
          <cell r="Q591"/>
          <cell r="R591">
            <v>82</v>
          </cell>
          <cell r="S591" t="str">
            <v>李华</v>
          </cell>
          <cell r="T591">
            <v>51.5</v>
          </cell>
          <cell r="U591" t="str">
            <v>沙华莺</v>
          </cell>
          <cell r="V591">
            <v>51.5</v>
          </cell>
          <cell r="W591" t="str">
            <v>骆泽群</v>
          </cell>
        </row>
        <row r="592">
          <cell r="B592" t="str">
            <v>G513430200102184568</v>
          </cell>
          <cell r="C592">
            <v>10</v>
          </cell>
          <cell r="D592" t="str">
            <v>阿苦木惹各</v>
          </cell>
          <cell r="E592">
            <v>358</v>
          </cell>
          <cell r="F592">
            <v>75</v>
          </cell>
          <cell r="G592" t="str">
            <v>刘玲君</v>
          </cell>
          <cell r="H592">
            <v>62</v>
          </cell>
          <cell r="I592" t="str">
            <v>陈强</v>
          </cell>
          <cell r="J592">
            <v>57</v>
          </cell>
          <cell r="K592" t="str">
            <v>车梦德</v>
          </cell>
          <cell r="L592">
            <v>20</v>
          </cell>
          <cell r="M592"/>
          <cell r="N592">
            <v>35.5</v>
          </cell>
          <cell r="O592"/>
          <cell r="P592">
            <v>29</v>
          </cell>
          <cell r="Q592"/>
          <cell r="R592">
            <v>62</v>
          </cell>
          <cell r="S592" t="str">
            <v>沙正芳</v>
          </cell>
          <cell r="T592">
            <v>57</v>
          </cell>
          <cell r="U592" t="str">
            <v>徐志兵</v>
          </cell>
          <cell r="V592">
            <v>57</v>
          </cell>
          <cell r="W592" t="str">
            <v>骆泽群</v>
          </cell>
        </row>
        <row r="593">
          <cell r="B593" t="str">
            <v>G513422200507310016</v>
          </cell>
          <cell r="C593">
            <v>12</v>
          </cell>
          <cell r="D593" t="str">
            <v>贡孙彭措</v>
          </cell>
          <cell r="E593">
            <v>312</v>
          </cell>
          <cell r="F593">
            <v>71.5</v>
          </cell>
          <cell r="G593" t="str">
            <v>李志友</v>
          </cell>
          <cell r="H593">
            <v>49</v>
          </cell>
          <cell r="I593" t="str">
            <v>梅桂斌</v>
          </cell>
          <cell r="J593">
            <v>26</v>
          </cell>
          <cell r="K593" t="str">
            <v>尹英娇</v>
          </cell>
          <cell r="L593">
            <v>62</v>
          </cell>
          <cell r="M593"/>
          <cell r="N593">
            <v>37</v>
          </cell>
          <cell r="O593"/>
          <cell r="P593">
            <v>66.5</v>
          </cell>
          <cell r="Q593"/>
          <cell r="R593">
            <v>34</v>
          </cell>
          <cell r="S593" t="str">
            <v>沙正芳</v>
          </cell>
          <cell r="T593">
            <v>52</v>
          </cell>
          <cell r="U593" t="str">
            <v>邓琪</v>
          </cell>
          <cell r="V593">
            <v>52</v>
          </cell>
          <cell r="W593" t="str">
            <v>李树海</v>
          </cell>
        </row>
        <row r="594">
          <cell r="B594" t="str">
            <v>G513422200509232912</v>
          </cell>
          <cell r="C594">
            <v>11</v>
          </cell>
          <cell r="D594" t="str">
            <v>祁小荣</v>
          </cell>
          <cell r="E594">
            <v>277.5</v>
          </cell>
          <cell r="F594">
            <v>85</v>
          </cell>
          <cell r="G594" t="str">
            <v>甲阿祝玛</v>
          </cell>
          <cell r="H594">
            <v>62</v>
          </cell>
          <cell r="I594" t="str">
            <v>梅桂斌</v>
          </cell>
          <cell r="J594">
            <v>66</v>
          </cell>
          <cell r="K594" t="str">
            <v>黄健均</v>
          </cell>
          <cell r="L594">
            <v>23.5</v>
          </cell>
          <cell r="M594"/>
          <cell r="N594">
            <v>25</v>
          </cell>
          <cell r="O594"/>
          <cell r="P594">
            <v>16</v>
          </cell>
          <cell r="Q594"/>
          <cell r="R594">
            <v>38</v>
          </cell>
          <cell r="S594" t="str">
            <v>向雅欣</v>
          </cell>
          <cell r="T594">
            <v>34</v>
          </cell>
          <cell r="U594" t="str">
            <v>沙华莺</v>
          </cell>
          <cell r="V594">
            <v>34</v>
          </cell>
          <cell r="W594" t="str">
            <v>骆泽群</v>
          </cell>
        </row>
        <row r="595">
          <cell r="B595" t="str">
            <v>G513422200506080319</v>
          </cell>
          <cell r="C595">
            <v>10</v>
          </cell>
          <cell r="D595" t="str">
            <v>韩宗佑</v>
          </cell>
          <cell r="E595">
            <v>0</v>
          </cell>
          <cell r="F595">
            <v>0</v>
          </cell>
          <cell r="G595" t="str">
            <v>刘玲君</v>
          </cell>
          <cell r="H595">
            <v>0</v>
          </cell>
          <cell r="I595" t="str">
            <v>陈强</v>
          </cell>
          <cell r="J595">
            <v>0</v>
          </cell>
          <cell r="K595" t="str">
            <v>车梦德</v>
          </cell>
          <cell r="L595">
            <v>0</v>
          </cell>
          <cell r="M595"/>
          <cell r="N595">
            <v>0</v>
          </cell>
          <cell r="O595"/>
          <cell r="P595">
            <v>0</v>
          </cell>
          <cell r="Q595"/>
          <cell r="R595">
            <v>0</v>
          </cell>
          <cell r="S595" t="str">
            <v>沙正芳</v>
          </cell>
          <cell r="T595">
            <v>0</v>
          </cell>
          <cell r="U595" t="str">
            <v>徐志兵</v>
          </cell>
          <cell r="V595">
            <v>0</v>
          </cell>
          <cell r="W595" t="str">
            <v>骆泽群</v>
          </cell>
        </row>
        <row r="596">
          <cell r="B596" t="str">
            <v>G513422200601220017</v>
          </cell>
          <cell r="C596" t="str">
            <v>10（挂读）</v>
          </cell>
          <cell r="D596" t="str">
            <v>二青偏初</v>
          </cell>
          <cell r="E596">
            <v>0</v>
          </cell>
          <cell r="F596">
            <v>0</v>
          </cell>
          <cell r="G596"/>
          <cell r="H596">
            <v>0</v>
          </cell>
          <cell r="I596"/>
          <cell r="J596">
            <v>0</v>
          </cell>
          <cell r="K596"/>
          <cell r="L596">
            <v>0</v>
          </cell>
          <cell r="M596"/>
          <cell r="N596">
            <v>0</v>
          </cell>
          <cell r="O596"/>
          <cell r="P596">
            <v>0</v>
          </cell>
          <cell r="Q596"/>
          <cell r="R596">
            <v>0</v>
          </cell>
          <cell r="S596"/>
          <cell r="T596">
            <v>0</v>
          </cell>
          <cell r="U596"/>
          <cell r="V596">
            <v>0</v>
          </cell>
          <cell r="W596"/>
        </row>
        <row r="597">
          <cell r="B597" t="str">
            <v>G513422200511110316</v>
          </cell>
          <cell r="C597">
            <v>11</v>
          </cell>
          <cell r="D597" t="str">
            <v>曲比杰聪</v>
          </cell>
          <cell r="E597">
            <v>333</v>
          </cell>
          <cell r="F597">
            <v>86.5</v>
          </cell>
          <cell r="G597" t="str">
            <v>甲阿祝玛</v>
          </cell>
          <cell r="H597">
            <v>48</v>
          </cell>
          <cell r="I597" t="str">
            <v>梅桂斌</v>
          </cell>
          <cell r="J597">
            <v>31.5</v>
          </cell>
          <cell r="K597" t="str">
            <v>黄健均</v>
          </cell>
          <cell r="L597">
            <v>13.5</v>
          </cell>
          <cell r="M597"/>
          <cell r="N597">
            <v>19</v>
          </cell>
          <cell r="O597"/>
          <cell r="P597">
            <v>24</v>
          </cell>
          <cell r="Q597"/>
          <cell r="R597">
            <v>79</v>
          </cell>
          <cell r="S597" t="str">
            <v>向雅欣</v>
          </cell>
          <cell r="T597">
            <v>35</v>
          </cell>
          <cell r="U597" t="str">
            <v>沙华莺</v>
          </cell>
          <cell r="V597">
            <v>35</v>
          </cell>
          <cell r="W597" t="str">
            <v>骆泽群</v>
          </cell>
        </row>
        <row r="598">
          <cell r="B598" t="str">
            <v>G513422200510170026</v>
          </cell>
          <cell r="C598">
            <v>5</v>
          </cell>
          <cell r="D598" t="str">
            <v>吴树霜</v>
          </cell>
          <cell r="E598">
            <v>319</v>
          </cell>
          <cell r="F598">
            <v>81</v>
          </cell>
          <cell r="G598" t="str">
            <v>曹霞</v>
          </cell>
          <cell r="H598">
            <v>69</v>
          </cell>
          <cell r="I598" t="str">
            <v>次儿祝玛</v>
          </cell>
          <cell r="J598">
            <v>50</v>
          </cell>
          <cell r="K598"/>
          <cell r="L598">
            <v>54.5</v>
          </cell>
          <cell r="M598" t="str">
            <v>胡伟杰</v>
          </cell>
          <cell r="N598">
            <v>36.5</v>
          </cell>
          <cell r="O598" t="str">
            <v>刘红</v>
          </cell>
          <cell r="P598">
            <v>28</v>
          </cell>
          <cell r="Q598" t="str">
            <v>龙志云</v>
          </cell>
          <cell r="R598">
            <v>34</v>
          </cell>
          <cell r="S598"/>
          <cell r="T598">
            <v>54</v>
          </cell>
          <cell r="U598"/>
          <cell r="V598">
            <v>54</v>
          </cell>
          <cell r="W598"/>
        </row>
        <row r="599">
          <cell r="B599" t="str">
            <v>G513427200512284846</v>
          </cell>
          <cell r="C599">
            <v>12</v>
          </cell>
          <cell r="D599" t="str">
            <v>日保么子作</v>
          </cell>
          <cell r="E599">
            <v>306.5</v>
          </cell>
          <cell r="F599">
            <v>80.5</v>
          </cell>
          <cell r="G599" t="str">
            <v>李志友</v>
          </cell>
          <cell r="H599">
            <v>40</v>
          </cell>
          <cell r="I599" t="str">
            <v>梅桂斌</v>
          </cell>
          <cell r="J599">
            <v>53</v>
          </cell>
          <cell r="K599" t="str">
            <v>尹英娇</v>
          </cell>
          <cell r="L599">
            <v>16</v>
          </cell>
          <cell r="M599"/>
          <cell r="N599">
            <v>14</v>
          </cell>
          <cell r="O599"/>
          <cell r="P599">
            <v>16</v>
          </cell>
          <cell r="Q599"/>
          <cell r="R599">
            <v>50</v>
          </cell>
          <cell r="S599" t="str">
            <v>沙正芳</v>
          </cell>
          <cell r="T599">
            <v>38</v>
          </cell>
          <cell r="U599" t="str">
            <v>邓琪</v>
          </cell>
          <cell r="V599">
            <v>38</v>
          </cell>
          <cell r="W599" t="str">
            <v>李树海</v>
          </cell>
        </row>
        <row r="600">
          <cell r="B600" t="str">
            <v>G513427200408023021</v>
          </cell>
          <cell r="C600">
            <v>4</v>
          </cell>
          <cell r="D600" t="str">
            <v>胡志萍</v>
          </cell>
          <cell r="E600">
            <v>293</v>
          </cell>
          <cell r="F600">
            <v>90.5</v>
          </cell>
          <cell r="G600" t="str">
            <v>叶仁芳</v>
          </cell>
          <cell r="H600">
            <v>67</v>
          </cell>
          <cell r="I600" t="str">
            <v>苏朗偏初</v>
          </cell>
          <cell r="J600">
            <v>55.5</v>
          </cell>
          <cell r="K600" t="str">
            <v>东梅</v>
          </cell>
          <cell r="L600">
            <v>15.5</v>
          </cell>
          <cell r="M600" t="str">
            <v>兰举银</v>
          </cell>
          <cell r="N600">
            <v>40</v>
          </cell>
          <cell r="O600" t="str">
            <v>方帮林</v>
          </cell>
          <cell r="P600">
            <v>24.5</v>
          </cell>
          <cell r="Q600" t="str">
            <v>田友米</v>
          </cell>
          <cell r="R600">
            <v>26</v>
          </cell>
          <cell r="S600"/>
          <cell r="T600">
            <v>26</v>
          </cell>
          <cell r="U600"/>
          <cell r="V600">
            <v>26</v>
          </cell>
          <cell r="W600"/>
        </row>
        <row r="601">
          <cell r="B601" t="str">
            <v>G513422200603091511</v>
          </cell>
          <cell r="C601">
            <v>7</v>
          </cell>
          <cell r="D601" t="str">
            <v>马俊鑫</v>
          </cell>
          <cell r="E601">
            <v>269.5</v>
          </cell>
          <cell r="F601">
            <v>84.5</v>
          </cell>
          <cell r="G601" t="str">
            <v>龚霞</v>
          </cell>
          <cell r="H601">
            <v>64</v>
          </cell>
          <cell r="I601" t="str">
            <v>扎拉</v>
          </cell>
          <cell r="J601">
            <v>52.5</v>
          </cell>
          <cell r="K601" t="str">
            <v>冷开艳</v>
          </cell>
          <cell r="L601">
            <v>22.5</v>
          </cell>
          <cell r="M601" t="str">
            <v>次珍扎保</v>
          </cell>
          <cell r="N601">
            <v>22</v>
          </cell>
          <cell r="O601" t="str">
            <v>刘红</v>
          </cell>
          <cell r="P601">
            <v>24</v>
          </cell>
          <cell r="Q601" t="str">
            <v>杨建</v>
          </cell>
          <cell r="R601">
            <v>26</v>
          </cell>
          <cell r="S601"/>
          <cell r="T601">
            <v>40</v>
          </cell>
          <cell r="U601"/>
          <cell r="V601">
            <v>40</v>
          </cell>
          <cell r="W601"/>
        </row>
        <row r="602">
          <cell r="B602" t="str">
            <v>G</v>
          </cell>
          <cell r="I602"/>
        </row>
        <row r="603">
          <cell r="B603" t="str">
            <v>G</v>
          </cell>
        </row>
        <row r="604">
          <cell r="B604" t="str">
            <v>G</v>
          </cell>
        </row>
        <row r="605">
          <cell r="B605" t="str">
            <v>G</v>
          </cell>
        </row>
        <row r="606">
          <cell r="B606" t="str">
            <v>G</v>
          </cell>
        </row>
        <row r="607">
          <cell r="B607" t="str">
            <v>G</v>
          </cell>
        </row>
        <row r="608">
          <cell r="B608" t="str">
            <v>G</v>
          </cell>
        </row>
        <row r="609">
          <cell r="B609" t="str">
            <v>G</v>
          </cell>
        </row>
        <row r="610">
          <cell r="B610" t="str">
            <v>G</v>
          </cell>
        </row>
        <row r="611">
          <cell r="B611" t="str">
            <v>G</v>
          </cell>
        </row>
        <row r="612">
          <cell r="B612" t="str">
            <v>G</v>
          </cell>
        </row>
        <row r="613">
          <cell r="B613" t="str">
            <v>G</v>
          </cell>
        </row>
        <row r="614">
          <cell r="B614" t="str">
            <v>G</v>
          </cell>
        </row>
        <row r="615">
          <cell r="B615" t="str">
            <v>G</v>
          </cell>
        </row>
        <row r="616">
          <cell r="B616" t="str">
            <v>G</v>
          </cell>
        </row>
        <row r="617">
          <cell r="B617" t="str">
            <v>G</v>
          </cell>
        </row>
        <row r="618">
          <cell r="B618" t="str">
            <v>G</v>
          </cell>
        </row>
        <row r="619">
          <cell r="B619" t="str">
            <v>G</v>
          </cell>
        </row>
        <row r="620">
          <cell r="B620" t="str">
            <v>G</v>
          </cell>
        </row>
        <row r="621">
          <cell r="B621" t="str">
            <v>G</v>
          </cell>
        </row>
        <row r="622">
          <cell r="B622" t="str">
            <v>G</v>
          </cell>
        </row>
        <row r="623">
          <cell r="B623" t="str">
            <v>G</v>
          </cell>
        </row>
        <row r="624">
          <cell r="B624" t="str">
            <v>G</v>
          </cell>
        </row>
        <row r="625">
          <cell r="B625" t="str">
            <v>G</v>
          </cell>
        </row>
        <row r="626">
          <cell r="B626" t="str">
            <v>G</v>
          </cell>
        </row>
        <row r="627">
          <cell r="B627" t="str">
            <v>G</v>
          </cell>
        </row>
        <row r="628">
          <cell r="B628" t="str">
            <v>G</v>
          </cell>
        </row>
        <row r="629">
          <cell r="B629" t="str">
            <v>G</v>
          </cell>
        </row>
        <row r="630">
          <cell r="B630" t="str">
            <v>G</v>
          </cell>
        </row>
        <row r="631">
          <cell r="B631" t="str">
            <v>G</v>
          </cell>
        </row>
      </sheetData>
      <sheetData sheetId="2">
        <row r="1">
          <cell r="B1" t="str">
            <v>学籍号</v>
          </cell>
          <cell r="C1" t="str">
            <v>班级</v>
          </cell>
          <cell r="D1" t="str">
            <v>科类(理科/文科)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物理/政治</v>
          </cell>
          <cell r="N1"/>
          <cell r="O1" t="str">
            <v>化学/历史</v>
          </cell>
          <cell r="P1"/>
          <cell r="Q1" t="str">
            <v>生物/地理</v>
          </cell>
          <cell r="R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</row>
        <row r="3">
          <cell r="B3" t="str">
            <v>G513422200405131121</v>
          </cell>
          <cell r="C3">
            <v>1</v>
          </cell>
          <cell r="D3">
            <v>142469020229</v>
          </cell>
          <cell r="E3" t="str">
            <v>毛建英</v>
          </cell>
          <cell r="F3"/>
          <cell r="G3">
            <v>115</v>
          </cell>
          <cell r="H3" t="str">
            <v>龚霞</v>
          </cell>
          <cell r="I3">
            <v>135</v>
          </cell>
          <cell r="J3" t="str">
            <v>扎拉</v>
          </cell>
          <cell r="K3">
            <v>130</v>
          </cell>
          <cell r="L3" t="str">
            <v>肖秀秀</v>
          </cell>
          <cell r="M3">
            <v>93</v>
          </cell>
          <cell r="N3" t="str">
            <v>兰举银</v>
          </cell>
          <cell r="O3">
            <v>90</v>
          </cell>
          <cell r="P3" t="str">
            <v>任吉洪</v>
          </cell>
          <cell r="Q3">
            <v>88</v>
          </cell>
          <cell r="R3" t="str">
            <v>田友米</v>
          </cell>
        </row>
        <row r="4">
          <cell r="B4" t="str">
            <v>G510922200409165251</v>
          </cell>
          <cell r="C4">
            <v>1</v>
          </cell>
          <cell r="D4">
            <v>142469050502</v>
          </cell>
          <cell r="E4" t="str">
            <v>孔令发</v>
          </cell>
          <cell r="F4"/>
          <cell r="G4">
            <v>107</v>
          </cell>
          <cell r="H4" t="str">
            <v>龚霞</v>
          </cell>
          <cell r="I4">
            <v>139</v>
          </cell>
          <cell r="J4" t="str">
            <v>扎拉</v>
          </cell>
          <cell r="K4">
            <v>100.5</v>
          </cell>
          <cell r="L4" t="str">
            <v>肖秀秀</v>
          </cell>
          <cell r="M4">
            <v>79</v>
          </cell>
          <cell r="N4" t="str">
            <v>兰举银</v>
          </cell>
          <cell r="O4">
            <v>91</v>
          </cell>
          <cell r="P4" t="str">
            <v>任吉洪</v>
          </cell>
          <cell r="Q4">
            <v>87</v>
          </cell>
          <cell r="R4" t="str">
            <v>田友米</v>
          </cell>
        </row>
        <row r="5">
          <cell r="B5" t="str">
            <v>G513422200601011928</v>
          </cell>
          <cell r="C5">
            <v>1</v>
          </cell>
          <cell r="D5">
            <v>142469030325</v>
          </cell>
          <cell r="E5" t="str">
            <v>马清花</v>
          </cell>
          <cell r="F5"/>
          <cell r="G5">
            <v>125</v>
          </cell>
          <cell r="H5" t="str">
            <v>龚霞</v>
          </cell>
          <cell r="I5">
            <v>116</v>
          </cell>
          <cell r="J5" t="str">
            <v>扎拉</v>
          </cell>
          <cell r="K5">
            <v>120</v>
          </cell>
          <cell r="L5" t="str">
            <v>肖秀秀</v>
          </cell>
          <cell r="M5">
            <v>52</v>
          </cell>
          <cell r="N5" t="str">
            <v>兰举银</v>
          </cell>
          <cell r="O5">
            <v>66</v>
          </cell>
          <cell r="P5" t="str">
            <v>任吉洪</v>
          </cell>
          <cell r="Q5">
            <v>62</v>
          </cell>
          <cell r="R5" t="str">
            <v>田友米</v>
          </cell>
        </row>
        <row r="6">
          <cell r="B6" t="str">
            <v>G513422200610205839</v>
          </cell>
          <cell r="C6">
            <v>1</v>
          </cell>
          <cell r="D6">
            <v>142469020232</v>
          </cell>
          <cell r="E6" t="str">
            <v>王耀</v>
          </cell>
          <cell r="F6"/>
          <cell r="G6">
            <v>103</v>
          </cell>
          <cell r="H6" t="str">
            <v>龚霞</v>
          </cell>
          <cell r="I6">
            <v>129</v>
          </cell>
          <cell r="J6" t="str">
            <v>扎拉</v>
          </cell>
          <cell r="K6">
            <v>106</v>
          </cell>
          <cell r="L6" t="str">
            <v>肖秀秀</v>
          </cell>
          <cell r="M6">
            <v>66</v>
          </cell>
          <cell r="N6" t="str">
            <v>兰举银</v>
          </cell>
          <cell r="O6">
            <v>77</v>
          </cell>
          <cell r="P6" t="str">
            <v>任吉洪</v>
          </cell>
          <cell r="Q6">
            <v>55</v>
          </cell>
          <cell r="R6" t="str">
            <v>田友米</v>
          </cell>
        </row>
        <row r="7">
          <cell r="B7" t="str">
            <v>G513422200603051165</v>
          </cell>
          <cell r="C7">
            <v>1</v>
          </cell>
          <cell r="D7">
            <v>142469090907</v>
          </cell>
          <cell r="E7" t="str">
            <v>马江莉</v>
          </cell>
          <cell r="F7"/>
          <cell r="G7">
            <v>104</v>
          </cell>
          <cell r="H7" t="str">
            <v>龚霞</v>
          </cell>
          <cell r="I7">
            <v>125</v>
          </cell>
          <cell r="J7" t="str">
            <v>扎拉</v>
          </cell>
          <cell r="K7">
            <v>86.5</v>
          </cell>
          <cell r="L7" t="str">
            <v>肖秀秀</v>
          </cell>
          <cell r="M7">
            <v>66</v>
          </cell>
          <cell r="N7" t="str">
            <v>兰举银</v>
          </cell>
          <cell r="O7">
            <v>88</v>
          </cell>
          <cell r="P7" t="str">
            <v>任吉洪</v>
          </cell>
          <cell r="Q7">
            <v>74</v>
          </cell>
          <cell r="R7" t="str">
            <v>田友米</v>
          </cell>
        </row>
        <row r="8">
          <cell r="B8" t="str">
            <v>G513422200601201326</v>
          </cell>
          <cell r="C8">
            <v>1</v>
          </cell>
          <cell r="D8">
            <v>142469020227</v>
          </cell>
          <cell r="E8" t="str">
            <v>王群方</v>
          </cell>
          <cell r="F8"/>
          <cell r="G8">
            <v>100</v>
          </cell>
          <cell r="H8" t="str">
            <v>龚霞</v>
          </cell>
          <cell r="I8">
            <v>113</v>
          </cell>
          <cell r="J8" t="str">
            <v>扎拉</v>
          </cell>
          <cell r="K8">
            <v>120</v>
          </cell>
          <cell r="L8" t="str">
            <v>肖秀秀</v>
          </cell>
          <cell r="M8">
            <v>70</v>
          </cell>
          <cell r="N8" t="str">
            <v>兰举银</v>
          </cell>
          <cell r="O8">
            <v>73</v>
          </cell>
          <cell r="P8" t="str">
            <v>任吉洪</v>
          </cell>
          <cell r="Q8">
            <v>74</v>
          </cell>
          <cell r="R8" t="str">
            <v>田友米</v>
          </cell>
        </row>
        <row r="9">
          <cell r="B9" t="str">
            <v>G513422200510240012</v>
          </cell>
          <cell r="C9">
            <v>1</v>
          </cell>
          <cell r="D9">
            <v>142469030314</v>
          </cell>
          <cell r="E9" t="str">
            <v>巴桑泽仁</v>
          </cell>
          <cell r="F9"/>
          <cell r="G9">
            <v>107</v>
          </cell>
          <cell r="H9" t="str">
            <v>龚霞</v>
          </cell>
          <cell r="I9">
            <v>118</v>
          </cell>
          <cell r="J9" t="str">
            <v>扎拉</v>
          </cell>
          <cell r="K9">
            <v>101.5</v>
          </cell>
          <cell r="L9" t="str">
            <v>肖秀秀</v>
          </cell>
          <cell r="M9">
            <v>71</v>
          </cell>
          <cell r="N9" t="str">
            <v>兰举银</v>
          </cell>
          <cell r="O9">
            <v>75</v>
          </cell>
          <cell r="P9" t="str">
            <v>任吉洪</v>
          </cell>
          <cell r="Q9">
            <v>76</v>
          </cell>
          <cell r="R9" t="str">
            <v>田友米</v>
          </cell>
        </row>
        <row r="10">
          <cell r="B10" t="str">
            <v>G513422200410210713</v>
          </cell>
          <cell r="C10">
            <v>1</v>
          </cell>
          <cell r="D10">
            <v>142469020204</v>
          </cell>
          <cell r="E10" t="str">
            <v>王平</v>
          </cell>
          <cell r="F10"/>
          <cell r="G10">
            <v>106</v>
          </cell>
          <cell r="H10" t="str">
            <v>龚霞</v>
          </cell>
          <cell r="I10">
            <v>135</v>
          </cell>
          <cell r="J10" t="str">
            <v>扎拉</v>
          </cell>
          <cell r="K10">
            <v>93.5</v>
          </cell>
          <cell r="L10" t="str">
            <v>肖秀秀</v>
          </cell>
          <cell r="M10">
            <v>91</v>
          </cell>
          <cell r="N10" t="str">
            <v>兰举银</v>
          </cell>
          <cell r="O10">
            <v>97</v>
          </cell>
          <cell r="P10" t="str">
            <v>任吉洪</v>
          </cell>
          <cell r="Q10">
            <v>75</v>
          </cell>
          <cell r="R10" t="str">
            <v>田友米</v>
          </cell>
        </row>
        <row r="11">
          <cell r="B11" t="str">
            <v>G513422200504293628</v>
          </cell>
          <cell r="C11">
            <v>1</v>
          </cell>
          <cell r="D11">
            <v>142469040439</v>
          </cell>
          <cell r="E11" t="str">
            <v>李其文</v>
          </cell>
          <cell r="F11"/>
          <cell r="G11">
            <v>104</v>
          </cell>
          <cell r="H11" t="str">
            <v>龚霞</v>
          </cell>
          <cell r="I11">
            <v>94</v>
          </cell>
          <cell r="J11" t="str">
            <v>扎拉</v>
          </cell>
          <cell r="K11">
            <v>95</v>
          </cell>
          <cell r="L11" t="str">
            <v>肖秀秀</v>
          </cell>
          <cell r="M11">
            <v>57</v>
          </cell>
          <cell r="N11" t="str">
            <v>兰举银</v>
          </cell>
          <cell r="O11">
            <v>75</v>
          </cell>
          <cell r="P11" t="str">
            <v>任吉洪</v>
          </cell>
          <cell r="Q11">
            <v>60</v>
          </cell>
          <cell r="R11" t="str">
            <v>田友米</v>
          </cell>
        </row>
        <row r="12">
          <cell r="B12" t="str">
            <v>G513422200506250728</v>
          </cell>
          <cell r="C12">
            <v>1</v>
          </cell>
          <cell r="D12">
            <v>142469070716</v>
          </cell>
          <cell r="E12" t="str">
            <v>李阿庆</v>
          </cell>
          <cell r="F12"/>
          <cell r="G12">
            <v>104</v>
          </cell>
          <cell r="H12" t="str">
            <v>龚霞</v>
          </cell>
          <cell r="I12">
            <v>88</v>
          </cell>
          <cell r="J12" t="str">
            <v>扎拉</v>
          </cell>
          <cell r="K12">
            <v>103.5</v>
          </cell>
          <cell r="L12" t="str">
            <v>肖秀秀</v>
          </cell>
          <cell r="M12">
            <v>60</v>
          </cell>
          <cell r="N12" t="str">
            <v>兰举银</v>
          </cell>
          <cell r="O12">
            <v>65</v>
          </cell>
          <cell r="P12" t="str">
            <v>任吉洪</v>
          </cell>
          <cell r="Q12">
            <v>68</v>
          </cell>
          <cell r="R12" t="str">
            <v>田友米</v>
          </cell>
        </row>
        <row r="13">
          <cell r="B13" t="str">
            <v>G513422200704056627</v>
          </cell>
          <cell r="C13">
            <v>1</v>
          </cell>
          <cell r="D13">
            <v>142469010104</v>
          </cell>
          <cell r="E13" t="str">
            <v>沈正秀</v>
          </cell>
          <cell r="F13"/>
          <cell r="G13">
            <v>109</v>
          </cell>
          <cell r="H13" t="str">
            <v>龚霞</v>
          </cell>
          <cell r="I13">
            <v>110</v>
          </cell>
          <cell r="J13" t="str">
            <v>扎拉</v>
          </cell>
          <cell r="K13">
            <v>99.5</v>
          </cell>
          <cell r="L13" t="str">
            <v>肖秀秀</v>
          </cell>
          <cell r="M13">
            <v>64</v>
          </cell>
          <cell r="N13" t="str">
            <v>兰举银</v>
          </cell>
          <cell r="O13">
            <v>83</v>
          </cell>
          <cell r="P13" t="str">
            <v>任吉洪</v>
          </cell>
          <cell r="Q13">
            <v>67</v>
          </cell>
          <cell r="R13" t="str">
            <v>田友米</v>
          </cell>
        </row>
        <row r="14">
          <cell r="B14" t="str">
            <v>G513422200611250922</v>
          </cell>
          <cell r="C14">
            <v>1</v>
          </cell>
          <cell r="D14">
            <v>142469010127</v>
          </cell>
          <cell r="E14" t="str">
            <v>苏拉初</v>
          </cell>
          <cell r="F14"/>
          <cell r="G14">
            <v>101</v>
          </cell>
          <cell r="H14" t="str">
            <v>龚霞</v>
          </cell>
          <cell r="I14">
            <v>108</v>
          </cell>
          <cell r="J14" t="str">
            <v>扎拉</v>
          </cell>
          <cell r="K14">
            <v>127</v>
          </cell>
          <cell r="L14" t="str">
            <v>肖秀秀</v>
          </cell>
          <cell r="M14">
            <v>58</v>
          </cell>
          <cell r="N14" t="str">
            <v>兰举银</v>
          </cell>
          <cell r="O14">
            <v>66</v>
          </cell>
          <cell r="P14" t="str">
            <v>任吉洪</v>
          </cell>
          <cell r="Q14">
            <v>64</v>
          </cell>
          <cell r="R14" t="str">
            <v>田友米</v>
          </cell>
        </row>
        <row r="15">
          <cell r="B15" t="str">
            <v>G513422200407124216</v>
          </cell>
          <cell r="C15">
            <v>1</v>
          </cell>
          <cell r="D15">
            <v>142469010131</v>
          </cell>
          <cell r="E15" t="str">
            <v>扎拉次尔</v>
          </cell>
          <cell r="F15"/>
          <cell r="G15">
            <v>99</v>
          </cell>
          <cell r="H15" t="str">
            <v>龚霞</v>
          </cell>
          <cell r="I15">
            <v>133</v>
          </cell>
          <cell r="J15" t="str">
            <v>扎拉</v>
          </cell>
          <cell r="K15">
            <v>84</v>
          </cell>
          <cell r="L15" t="str">
            <v>肖秀秀</v>
          </cell>
          <cell r="M15">
            <v>59</v>
          </cell>
          <cell r="N15" t="str">
            <v>兰举银</v>
          </cell>
          <cell r="O15">
            <v>65</v>
          </cell>
          <cell r="P15" t="str">
            <v>任吉洪</v>
          </cell>
          <cell r="Q15">
            <v>62</v>
          </cell>
          <cell r="R15" t="str">
            <v>田友米</v>
          </cell>
        </row>
        <row r="16">
          <cell r="B16" t="str">
            <v>G513422200407252920</v>
          </cell>
          <cell r="C16">
            <v>1</v>
          </cell>
          <cell r="D16">
            <v>142469040427</v>
          </cell>
          <cell r="E16" t="str">
            <v>王林</v>
          </cell>
          <cell r="F16"/>
          <cell r="G16">
            <v>94</v>
          </cell>
          <cell r="H16" t="str">
            <v>龚霞</v>
          </cell>
          <cell r="I16">
            <v>93</v>
          </cell>
          <cell r="J16" t="str">
            <v>扎拉</v>
          </cell>
          <cell r="K16">
            <v>104.5</v>
          </cell>
          <cell r="L16" t="str">
            <v>肖秀秀</v>
          </cell>
          <cell r="M16">
            <v>67</v>
          </cell>
          <cell r="N16" t="str">
            <v>兰举银</v>
          </cell>
          <cell r="O16">
            <v>68</v>
          </cell>
          <cell r="P16" t="str">
            <v>任吉洪</v>
          </cell>
          <cell r="Q16">
            <v>67</v>
          </cell>
          <cell r="R16" t="str">
            <v>田友米</v>
          </cell>
        </row>
        <row r="17">
          <cell r="B17" t="str">
            <v>G51342220051129002X</v>
          </cell>
          <cell r="C17">
            <v>1</v>
          </cell>
          <cell r="D17">
            <v>142469010128</v>
          </cell>
          <cell r="E17" t="str">
            <v>向梦婷</v>
          </cell>
          <cell r="F17"/>
          <cell r="G17">
            <v>102</v>
          </cell>
          <cell r="H17" t="str">
            <v>龚霞</v>
          </cell>
          <cell r="I17">
            <v>106</v>
          </cell>
          <cell r="J17" t="str">
            <v>扎拉</v>
          </cell>
          <cell r="K17">
            <v>88.5</v>
          </cell>
          <cell r="L17" t="str">
            <v>肖秀秀</v>
          </cell>
          <cell r="M17">
            <v>34</v>
          </cell>
          <cell r="N17" t="str">
            <v>兰举银</v>
          </cell>
          <cell r="O17">
            <v>61</v>
          </cell>
          <cell r="P17" t="str">
            <v>任吉洪</v>
          </cell>
          <cell r="Q17">
            <v>74</v>
          </cell>
          <cell r="R17" t="str">
            <v>田友米</v>
          </cell>
        </row>
        <row r="18">
          <cell r="B18" t="str">
            <v>G513422200408281918</v>
          </cell>
          <cell r="C18">
            <v>1</v>
          </cell>
          <cell r="D18">
            <v>142469060601</v>
          </cell>
          <cell r="E18" t="str">
            <v>王思宇</v>
          </cell>
          <cell r="F18"/>
          <cell r="G18">
            <v>111</v>
          </cell>
          <cell r="H18" t="str">
            <v>龚霞</v>
          </cell>
          <cell r="I18">
            <v>101</v>
          </cell>
          <cell r="J18" t="str">
            <v>扎拉</v>
          </cell>
          <cell r="K18">
            <v>104.5</v>
          </cell>
          <cell r="L18" t="str">
            <v>肖秀秀</v>
          </cell>
          <cell r="M18">
            <v>59</v>
          </cell>
          <cell r="N18" t="str">
            <v>兰举银</v>
          </cell>
          <cell r="O18">
            <v>73</v>
          </cell>
          <cell r="P18" t="str">
            <v>任吉洪</v>
          </cell>
          <cell r="Q18">
            <v>71</v>
          </cell>
          <cell r="R18" t="str">
            <v>田友米</v>
          </cell>
        </row>
        <row r="19">
          <cell r="B19" t="str">
            <v>G513422200408134627</v>
          </cell>
          <cell r="C19">
            <v>1</v>
          </cell>
          <cell r="D19">
            <v>142469020209</v>
          </cell>
          <cell r="E19" t="str">
            <v>沈雅典</v>
          </cell>
          <cell r="F19"/>
          <cell r="G19">
            <v>99</v>
          </cell>
          <cell r="H19" t="str">
            <v>龚霞</v>
          </cell>
          <cell r="I19">
            <v>69</v>
          </cell>
          <cell r="J19" t="str">
            <v>扎拉</v>
          </cell>
          <cell r="K19">
            <v>77</v>
          </cell>
          <cell r="L19" t="str">
            <v>肖秀秀</v>
          </cell>
          <cell r="M19">
            <v>46</v>
          </cell>
          <cell r="N19" t="str">
            <v>兰举银</v>
          </cell>
          <cell r="O19">
            <v>47</v>
          </cell>
          <cell r="P19" t="str">
            <v>任吉洪</v>
          </cell>
          <cell r="Q19">
            <v>50</v>
          </cell>
          <cell r="R19" t="str">
            <v>田友米</v>
          </cell>
        </row>
        <row r="20">
          <cell r="B20" t="str">
            <v>G51342220050320382X</v>
          </cell>
          <cell r="C20">
            <v>1</v>
          </cell>
          <cell r="D20">
            <v>142469060640</v>
          </cell>
          <cell r="E20" t="str">
            <v>余川燕</v>
          </cell>
          <cell r="F20"/>
          <cell r="G20">
            <v>114</v>
          </cell>
          <cell r="H20" t="str">
            <v>龚霞</v>
          </cell>
          <cell r="I20">
            <v>83</v>
          </cell>
          <cell r="J20" t="str">
            <v>扎拉</v>
          </cell>
          <cell r="K20">
            <v>111</v>
          </cell>
          <cell r="L20" t="str">
            <v>肖秀秀</v>
          </cell>
          <cell r="M20">
            <v>60</v>
          </cell>
          <cell r="N20" t="str">
            <v>兰举银</v>
          </cell>
          <cell r="O20">
            <v>72</v>
          </cell>
          <cell r="P20" t="str">
            <v>任吉洪</v>
          </cell>
          <cell r="Q20">
            <v>67</v>
          </cell>
          <cell r="R20" t="str">
            <v>田友米</v>
          </cell>
        </row>
        <row r="21">
          <cell r="B21" t="str">
            <v>G513422200502171328</v>
          </cell>
          <cell r="C21">
            <v>1</v>
          </cell>
          <cell r="D21">
            <v>142469040433</v>
          </cell>
          <cell r="E21" t="str">
            <v>李小兰</v>
          </cell>
          <cell r="F21"/>
          <cell r="G21">
            <v>101</v>
          </cell>
          <cell r="H21" t="str">
            <v>龚霞</v>
          </cell>
          <cell r="I21">
            <v>93</v>
          </cell>
          <cell r="J21" t="str">
            <v>扎拉</v>
          </cell>
          <cell r="K21">
            <v>85.5</v>
          </cell>
          <cell r="L21" t="str">
            <v>肖秀秀</v>
          </cell>
          <cell r="M21">
            <v>43</v>
          </cell>
          <cell r="N21" t="str">
            <v>兰举银</v>
          </cell>
          <cell r="O21">
            <v>63</v>
          </cell>
          <cell r="P21" t="str">
            <v>任吉洪</v>
          </cell>
          <cell r="Q21">
            <v>71</v>
          </cell>
          <cell r="R21" t="str">
            <v>田友米</v>
          </cell>
        </row>
        <row r="22">
          <cell r="B22" t="str">
            <v>G513422200608242729</v>
          </cell>
          <cell r="C22">
            <v>1</v>
          </cell>
          <cell r="D22">
            <v>142469010105</v>
          </cell>
          <cell r="E22" t="str">
            <v>杨建秋</v>
          </cell>
          <cell r="F22"/>
          <cell r="G22">
            <v>103</v>
          </cell>
          <cell r="H22" t="str">
            <v>龚霞</v>
          </cell>
          <cell r="I22">
            <v>128</v>
          </cell>
          <cell r="J22" t="str">
            <v>扎拉</v>
          </cell>
          <cell r="K22">
            <v>92.5</v>
          </cell>
          <cell r="L22" t="str">
            <v>肖秀秀</v>
          </cell>
          <cell r="M22">
            <v>62</v>
          </cell>
          <cell r="N22" t="str">
            <v>兰举银</v>
          </cell>
          <cell r="O22">
            <v>56</v>
          </cell>
          <cell r="P22" t="str">
            <v>任吉洪</v>
          </cell>
          <cell r="Q22">
            <v>70</v>
          </cell>
          <cell r="R22" t="str">
            <v>田友米</v>
          </cell>
        </row>
        <row r="23">
          <cell r="B23" t="str">
            <v>G513422200704034823</v>
          </cell>
          <cell r="C23">
            <v>1</v>
          </cell>
          <cell r="D23">
            <v>142469030315</v>
          </cell>
          <cell r="E23" t="str">
            <v>次伦</v>
          </cell>
          <cell r="F23"/>
          <cell r="G23">
            <v>108</v>
          </cell>
          <cell r="H23" t="str">
            <v>龚霞</v>
          </cell>
          <cell r="I23">
            <v>117</v>
          </cell>
          <cell r="J23" t="str">
            <v>扎拉</v>
          </cell>
          <cell r="K23">
            <v>118.5</v>
          </cell>
          <cell r="L23" t="str">
            <v>肖秀秀</v>
          </cell>
          <cell r="M23">
            <v>57</v>
          </cell>
          <cell r="N23" t="str">
            <v>兰举银</v>
          </cell>
          <cell r="O23">
            <v>73</v>
          </cell>
          <cell r="P23" t="str">
            <v>任吉洪</v>
          </cell>
          <cell r="Q23">
            <v>64</v>
          </cell>
          <cell r="R23" t="str">
            <v>田友米</v>
          </cell>
        </row>
        <row r="24">
          <cell r="B24" t="str">
            <v>G51342220030807441X</v>
          </cell>
          <cell r="C24">
            <v>1</v>
          </cell>
          <cell r="D24">
            <v>142469060634</v>
          </cell>
          <cell r="E24" t="str">
            <v>贾阿合</v>
          </cell>
          <cell r="F24"/>
          <cell r="G24">
            <v>112</v>
          </cell>
          <cell r="H24" t="str">
            <v>龚霞</v>
          </cell>
          <cell r="I24">
            <v>101</v>
          </cell>
          <cell r="J24" t="str">
            <v>扎拉</v>
          </cell>
          <cell r="K24">
            <v>105</v>
          </cell>
          <cell r="L24" t="str">
            <v>肖秀秀</v>
          </cell>
          <cell r="M24">
            <v>72</v>
          </cell>
          <cell r="N24" t="str">
            <v>兰举银</v>
          </cell>
          <cell r="O24">
            <v>61</v>
          </cell>
          <cell r="P24" t="str">
            <v>任吉洪</v>
          </cell>
          <cell r="Q24">
            <v>62</v>
          </cell>
          <cell r="R24" t="str">
            <v>田友米</v>
          </cell>
        </row>
        <row r="25">
          <cell r="B25" t="str">
            <v>G513422200603280048</v>
          </cell>
          <cell r="C25">
            <v>1</v>
          </cell>
          <cell r="D25">
            <v>142469050521</v>
          </cell>
          <cell r="E25" t="str">
            <v>曹顺琼</v>
          </cell>
          <cell r="F25"/>
          <cell r="G25">
            <v>103</v>
          </cell>
          <cell r="H25" t="str">
            <v>龚霞</v>
          </cell>
          <cell r="I25">
            <v>75</v>
          </cell>
          <cell r="J25" t="str">
            <v>扎拉</v>
          </cell>
          <cell r="K25">
            <v>112</v>
          </cell>
          <cell r="L25" t="str">
            <v>肖秀秀</v>
          </cell>
          <cell r="M25">
            <v>44</v>
          </cell>
          <cell r="N25" t="str">
            <v>兰举银</v>
          </cell>
          <cell r="O25">
            <v>60</v>
          </cell>
          <cell r="P25" t="str">
            <v>任吉洪</v>
          </cell>
          <cell r="Q25">
            <v>63</v>
          </cell>
          <cell r="R25" t="str">
            <v>田友米</v>
          </cell>
        </row>
        <row r="26">
          <cell r="B26" t="str">
            <v>G513422200507192523</v>
          </cell>
          <cell r="C26">
            <v>1</v>
          </cell>
          <cell r="D26">
            <v>142469070730</v>
          </cell>
          <cell r="E26" t="str">
            <v>张小清</v>
          </cell>
          <cell r="F26"/>
          <cell r="G26">
            <v>95</v>
          </cell>
          <cell r="H26" t="str">
            <v>龚霞</v>
          </cell>
          <cell r="I26">
            <v>92</v>
          </cell>
          <cell r="J26" t="str">
            <v>扎拉</v>
          </cell>
          <cell r="K26">
            <v>102.5</v>
          </cell>
          <cell r="L26" t="str">
            <v>肖秀秀</v>
          </cell>
          <cell r="M26">
            <v>52</v>
          </cell>
          <cell r="N26" t="str">
            <v>兰举银</v>
          </cell>
          <cell r="O26">
            <v>70</v>
          </cell>
          <cell r="P26" t="str">
            <v>任吉洪</v>
          </cell>
          <cell r="Q26">
            <v>58</v>
          </cell>
          <cell r="R26" t="str">
            <v>田友米</v>
          </cell>
        </row>
        <row r="27">
          <cell r="B27" t="str">
            <v>G51342220040210382X</v>
          </cell>
          <cell r="C27">
            <v>1</v>
          </cell>
          <cell r="D27">
            <v>142469030322</v>
          </cell>
          <cell r="E27" t="str">
            <v>次尔启楚</v>
          </cell>
          <cell r="F27"/>
          <cell r="G27">
            <v>99</v>
          </cell>
          <cell r="H27" t="str">
            <v>龚霞</v>
          </cell>
          <cell r="I27">
            <v>99</v>
          </cell>
          <cell r="J27" t="str">
            <v>扎拉</v>
          </cell>
          <cell r="K27">
            <v>87</v>
          </cell>
          <cell r="L27" t="str">
            <v>肖秀秀</v>
          </cell>
          <cell r="M27">
            <v>46</v>
          </cell>
          <cell r="N27" t="str">
            <v>兰举银</v>
          </cell>
          <cell r="O27">
            <v>56</v>
          </cell>
          <cell r="P27" t="str">
            <v>任吉洪</v>
          </cell>
          <cell r="Q27">
            <v>65</v>
          </cell>
          <cell r="R27" t="str">
            <v>田友米</v>
          </cell>
        </row>
        <row r="28">
          <cell r="B28" t="str">
            <v>G513422200402174214</v>
          </cell>
          <cell r="C28">
            <v>1</v>
          </cell>
          <cell r="D28">
            <v>142469020220</v>
          </cell>
          <cell r="E28" t="str">
            <v>苏朗偏初</v>
          </cell>
          <cell r="F28"/>
          <cell r="G28">
            <v>98</v>
          </cell>
          <cell r="H28" t="str">
            <v>龚霞</v>
          </cell>
          <cell r="I28">
            <v>83</v>
          </cell>
          <cell r="J28" t="str">
            <v>扎拉</v>
          </cell>
          <cell r="K28">
            <v>106.5</v>
          </cell>
          <cell r="L28" t="str">
            <v>肖秀秀</v>
          </cell>
          <cell r="M28">
            <v>43</v>
          </cell>
          <cell r="N28" t="str">
            <v>兰举银</v>
          </cell>
          <cell r="O28">
            <v>79</v>
          </cell>
          <cell r="P28" t="str">
            <v>任吉洪</v>
          </cell>
          <cell r="Q28">
            <v>63</v>
          </cell>
          <cell r="R28" t="str">
            <v>田友米</v>
          </cell>
        </row>
        <row r="29">
          <cell r="B29" t="str">
            <v>G513422200412142929</v>
          </cell>
          <cell r="C29">
            <v>1</v>
          </cell>
          <cell r="D29">
            <v>142469070737</v>
          </cell>
          <cell r="E29" t="str">
            <v>严冬梅</v>
          </cell>
          <cell r="F29"/>
          <cell r="G29">
            <v>97</v>
          </cell>
          <cell r="H29" t="str">
            <v>龚霞</v>
          </cell>
          <cell r="I29">
            <v>109</v>
          </cell>
          <cell r="J29" t="str">
            <v>扎拉</v>
          </cell>
          <cell r="K29">
            <v>96.5</v>
          </cell>
          <cell r="L29" t="str">
            <v>肖秀秀</v>
          </cell>
          <cell r="M29">
            <v>59</v>
          </cell>
          <cell r="N29" t="str">
            <v>兰举银</v>
          </cell>
          <cell r="O29">
            <v>80</v>
          </cell>
          <cell r="P29" t="str">
            <v>任吉洪</v>
          </cell>
          <cell r="Q29">
            <v>76</v>
          </cell>
          <cell r="R29" t="str">
            <v>田友米</v>
          </cell>
        </row>
        <row r="30">
          <cell r="B30" t="str">
            <v>G513422200603240310</v>
          </cell>
          <cell r="C30">
            <v>1</v>
          </cell>
          <cell r="D30">
            <v>142469060610</v>
          </cell>
          <cell r="E30" t="str">
            <v>张爱民</v>
          </cell>
          <cell r="F30"/>
          <cell r="G30">
            <v>96</v>
          </cell>
          <cell r="H30" t="str">
            <v>龚霞</v>
          </cell>
          <cell r="I30">
            <v>113</v>
          </cell>
          <cell r="J30" t="str">
            <v>扎拉</v>
          </cell>
          <cell r="K30">
            <v>78</v>
          </cell>
          <cell r="L30" t="str">
            <v>肖秀秀</v>
          </cell>
          <cell r="M30">
            <v>69</v>
          </cell>
          <cell r="N30" t="str">
            <v>兰举银</v>
          </cell>
          <cell r="O30">
            <v>82</v>
          </cell>
          <cell r="P30" t="str">
            <v>任吉洪</v>
          </cell>
          <cell r="Q30">
            <v>81</v>
          </cell>
          <cell r="R30" t="str">
            <v>田友米</v>
          </cell>
        </row>
        <row r="31">
          <cell r="B31" t="str">
            <v>G513422200411066020</v>
          </cell>
          <cell r="C31">
            <v>1</v>
          </cell>
          <cell r="D31">
            <v>142469080830</v>
          </cell>
          <cell r="E31" t="str">
            <v>扎西央宗</v>
          </cell>
          <cell r="F31"/>
          <cell r="G31">
            <v>111</v>
          </cell>
          <cell r="H31" t="str">
            <v>龚霞</v>
          </cell>
          <cell r="I31">
            <v>118</v>
          </cell>
          <cell r="J31" t="str">
            <v>扎拉</v>
          </cell>
          <cell r="K31">
            <v>93</v>
          </cell>
          <cell r="L31" t="str">
            <v>肖秀秀</v>
          </cell>
          <cell r="M31">
            <v>57</v>
          </cell>
          <cell r="N31" t="str">
            <v>兰举银</v>
          </cell>
          <cell r="O31">
            <v>85</v>
          </cell>
          <cell r="P31" t="str">
            <v>任吉洪</v>
          </cell>
          <cell r="Q31">
            <v>71</v>
          </cell>
          <cell r="R31" t="str">
            <v>田友米</v>
          </cell>
        </row>
        <row r="32">
          <cell r="B32" t="str">
            <v>G513422200603190026</v>
          </cell>
          <cell r="C32">
            <v>1</v>
          </cell>
          <cell r="D32">
            <v>142469010135</v>
          </cell>
          <cell r="E32" t="str">
            <v>张光明</v>
          </cell>
          <cell r="F32"/>
          <cell r="G32">
            <v>102</v>
          </cell>
          <cell r="H32" t="str">
            <v>龚霞</v>
          </cell>
          <cell r="I32">
            <v>94</v>
          </cell>
          <cell r="J32" t="str">
            <v>扎拉</v>
          </cell>
          <cell r="K32">
            <v>89</v>
          </cell>
          <cell r="L32" t="str">
            <v>肖秀秀</v>
          </cell>
          <cell r="M32">
            <v>54</v>
          </cell>
          <cell r="N32" t="str">
            <v>兰举银</v>
          </cell>
          <cell r="O32">
            <v>61</v>
          </cell>
          <cell r="P32" t="str">
            <v>任吉洪</v>
          </cell>
          <cell r="Q32">
            <v>60</v>
          </cell>
          <cell r="R32" t="str">
            <v>田友米</v>
          </cell>
        </row>
        <row r="33">
          <cell r="B33" t="str">
            <v>G513422200603062710</v>
          </cell>
          <cell r="C33">
            <v>1</v>
          </cell>
          <cell r="D33">
            <v>142469090914</v>
          </cell>
          <cell r="E33" t="str">
            <v>陈素华</v>
          </cell>
          <cell r="F33"/>
          <cell r="G33">
            <v>102</v>
          </cell>
          <cell r="H33" t="str">
            <v>龚霞</v>
          </cell>
          <cell r="I33">
            <v>101</v>
          </cell>
          <cell r="J33" t="str">
            <v>扎拉</v>
          </cell>
          <cell r="K33">
            <v>86</v>
          </cell>
          <cell r="L33" t="str">
            <v>肖秀秀</v>
          </cell>
          <cell r="M33">
            <v>48</v>
          </cell>
          <cell r="N33" t="str">
            <v>兰举银</v>
          </cell>
          <cell r="O33">
            <v>78</v>
          </cell>
          <cell r="P33" t="str">
            <v>任吉洪</v>
          </cell>
          <cell r="Q33">
            <v>67</v>
          </cell>
          <cell r="R33" t="str">
            <v>田友米</v>
          </cell>
        </row>
        <row r="34">
          <cell r="B34" t="str">
            <v>G51342220060312001X</v>
          </cell>
          <cell r="C34">
            <v>1</v>
          </cell>
          <cell r="D34">
            <v>142469030320</v>
          </cell>
          <cell r="E34" t="str">
            <v>黄祥雲</v>
          </cell>
          <cell r="F34"/>
          <cell r="G34">
            <v>95</v>
          </cell>
          <cell r="H34" t="str">
            <v>龚霞</v>
          </cell>
          <cell r="I34">
            <v>116</v>
          </cell>
          <cell r="J34" t="str">
            <v>扎拉</v>
          </cell>
          <cell r="K34">
            <v>102</v>
          </cell>
          <cell r="L34" t="str">
            <v>肖秀秀</v>
          </cell>
          <cell r="M34">
            <v>76</v>
          </cell>
          <cell r="N34" t="str">
            <v>兰举银</v>
          </cell>
          <cell r="O34">
            <v>81</v>
          </cell>
          <cell r="P34" t="str">
            <v>任吉洪</v>
          </cell>
          <cell r="Q34">
            <v>73</v>
          </cell>
          <cell r="R34" t="str">
            <v>田友米</v>
          </cell>
        </row>
        <row r="35">
          <cell r="B35" t="str">
            <v>G513422200512206619</v>
          </cell>
          <cell r="C35">
            <v>1</v>
          </cell>
          <cell r="D35">
            <v>142469020226</v>
          </cell>
          <cell r="E35" t="str">
            <v>党玉林</v>
          </cell>
          <cell r="F35"/>
          <cell r="G35">
            <v>107</v>
          </cell>
          <cell r="H35" t="str">
            <v>龚霞</v>
          </cell>
          <cell r="I35">
            <v>118</v>
          </cell>
          <cell r="J35" t="str">
            <v>扎拉</v>
          </cell>
          <cell r="K35">
            <v>86</v>
          </cell>
          <cell r="L35" t="str">
            <v>肖秀秀</v>
          </cell>
          <cell r="M35">
            <v>71</v>
          </cell>
          <cell r="N35" t="str">
            <v>兰举银</v>
          </cell>
          <cell r="O35">
            <v>78</v>
          </cell>
          <cell r="P35" t="str">
            <v>任吉洪</v>
          </cell>
          <cell r="Q35">
            <v>71</v>
          </cell>
          <cell r="R35" t="str">
            <v>田友米</v>
          </cell>
        </row>
        <row r="36">
          <cell r="B36" t="str">
            <v>G513422199906076823</v>
          </cell>
          <cell r="C36">
            <v>2</v>
          </cell>
          <cell r="D36">
            <v>142469080832</v>
          </cell>
          <cell r="E36" t="str">
            <v>马克各</v>
          </cell>
          <cell r="F36"/>
          <cell r="G36">
            <v>100</v>
          </cell>
          <cell r="H36" t="str">
            <v>叶仁芳</v>
          </cell>
          <cell r="I36">
            <v>103</v>
          </cell>
          <cell r="J36" t="str">
            <v>马磊</v>
          </cell>
          <cell r="K36">
            <v>97</v>
          </cell>
          <cell r="L36" t="str">
            <v>冷开艳</v>
          </cell>
          <cell r="M36">
            <v>52</v>
          </cell>
          <cell r="N36" t="str">
            <v>高贵勇</v>
          </cell>
          <cell r="O36">
            <v>65</v>
          </cell>
          <cell r="P36" t="str">
            <v>刘厚江</v>
          </cell>
          <cell r="Q36">
            <v>60</v>
          </cell>
          <cell r="R36" t="str">
            <v>高琴</v>
          </cell>
        </row>
        <row r="37">
          <cell r="B37" t="str">
            <v>G513422200507064425</v>
          </cell>
          <cell r="C37">
            <v>2</v>
          </cell>
          <cell r="D37">
            <v>142469080823</v>
          </cell>
          <cell r="E37" t="str">
            <v>贾阿甲</v>
          </cell>
          <cell r="F37"/>
          <cell r="G37">
            <v>93</v>
          </cell>
          <cell r="H37" t="str">
            <v>叶仁芳</v>
          </cell>
          <cell r="I37">
            <v>124</v>
          </cell>
          <cell r="J37" t="str">
            <v>马磊</v>
          </cell>
          <cell r="K37">
            <v>101</v>
          </cell>
          <cell r="L37" t="str">
            <v>冷开艳</v>
          </cell>
          <cell r="M37">
            <v>47</v>
          </cell>
          <cell r="N37" t="str">
            <v>高贵勇</v>
          </cell>
          <cell r="O37">
            <v>64</v>
          </cell>
          <cell r="P37" t="str">
            <v>刘厚江</v>
          </cell>
          <cell r="Q37">
            <v>43</v>
          </cell>
          <cell r="R37" t="str">
            <v>高琴</v>
          </cell>
        </row>
        <row r="38">
          <cell r="B38" t="str">
            <v>G513422200606280027</v>
          </cell>
          <cell r="C38">
            <v>2</v>
          </cell>
          <cell r="D38">
            <v>142469030317</v>
          </cell>
          <cell r="E38" t="str">
            <v>徐畅宇</v>
          </cell>
          <cell r="F38"/>
          <cell r="G38">
            <v>98</v>
          </cell>
          <cell r="H38" t="str">
            <v>叶仁芳</v>
          </cell>
          <cell r="I38">
            <v>96</v>
          </cell>
          <cell r="J38" t="str">
            <v>马磊</v>
          </cell>
          <cell r="K38">
            <v>64.5</v>
          </cell>
          <cell r="L38" t="str">
            <v>冷开艳</v>
          </cell>
          <cell r="M38">
            <v>43</v>
          </cell>
          <cell r="N38" t="str">
            <v>高贵勇</v>
          </cell>
          <cell r="O38">
            <v>69</v>
          </cell>
          <cell r="P38" t="str">
            <v>刘厚江</v>
          </cell>
          <cell r="Q38">
            <v>47</v>
          </cell>
          <cell r="R38" t="str">
            <v>高琴</v>
          </cell>
        </row>
        <row r="39">
          <cell r="B39" t="str">
            <v>G513422200510026219</v>
          </cell>
          <cell r="C39">
            <v>2</v>
          </cell>
          <cell r="D39">
            <v>142469010140</v>
          </cell>
          <cell r="E39" t="str">
            <v>朱兆明</v>
          </cell>
          <cell r="F39"/>
          <cell r="G39">
            <v>99</v>
          </cell>
          <cell r="H39" t="str">
            <v>叶仁芳</v>
          </cell>
          <cell r="I39">
            <v>137</v>
          </cell>
          <cell r="J39" t="str">
            <v>马磊</v>
          </cell>
          <cell r="K39">
            <v>80</v>
          </cell>
          <cell r="L39" t="str">
            <v>冷开艳</v>
          </cell>
          <cell r="M39">
            <v>60</v>
          </cell>
          <cell r="N39" t="str">
            <v>高贵勇</v>
          </cell>
          <cell r="O39">
            <v>70</v>
          </cell>
          <cell r="P39" t="str">
            <v>刘厚江</v>
          </cell>
          <cell r="Q39">
            <v>53</v>
          </cell>
          <cell r="R39" t="str">
            <v>高琴</v>
          </cell>
        </row>
        <row r="40">
          <cell r="B40" t="str">
            <v>G513422200509016646</v>
          </cell>
          <cell r="C40">
            <v>2</v>
          </cell>
          <cell r="D40">
            <v>142469070728</v>
          </cell>
          <cell r="E40" t="str">
            <v>马沙莉</v>
          </cell>
          <cell r="F40"/>
          <cell r="G40">
            <v>99</v>
          </cell>
          <cell r="H40" t="str">
            <v>叶仁芳</v>
          </cell>
          <cell r="I40">
            <v>116</v>
          </cell>
          <cell r="J40" t="str">
            <v>马磊</v>
          </cell>
          <cell r="K40">
            <v>99.5</v>
          </cell>
          <cell r="L40" t="str">
            <v>冷开艳</v>
          </cell>
          <cell r="M40">
            <v>53</v>
          </cell>
          <cell r="N40" t="str">
            <v>高贵勇</v>
          </cell>
          <cell r="O40">
            <v>62</v>
          </cell>
          <cell r="P40" t="str">
            <v>刘厚江</v>
          </cell>
          <cell r="Q40">
            <v>60</v>
          </cell>
          <cell r="R40" t="str">
            <v>高琴</v>
          </cell>
        </row>
        <row r="41">
          <cell r="B41" t="str">
            <v>G513422200503195022</v>
          </cell>
          <cell r="C41">
            <v>2</v>
          </cell>
          <cell r="D41">
            <v>142469070729</v>
          </cell>
          <cell r="E41" t="str">
            <v>晓玲</v>
          </cell>
          <cell r="F41"/>
          <cell r="G41">
            <v>84</v>
          </cell>
          <cell r="H41" t="str">
            <v>叶仁芳</v>
          </cell>
          <cell r="I41">
            <v>119</v>
          </cell>
          <cell r="J41" t="str">
            <v>马磊</v>
          </cell>
          <cell r="K41">
            <v>104</v>
          </cell>
          <cell r="L41" t="str">
            <v>冷开艳</v>
          </cell>
          <cell r="M41">
            <v>58</v>
          </cell>
          <cell r="N41" t="str">
            <v>高贵勇</v>
          </cell>
          <cell r="O41">
            <v>55</v>
          </cell>
          <cell r="P41" t="str">
            <v>刘厚江</v>
          </cell>
          <cell r="Q41">
            <v>59</v>
          </cell>
          <cell r="R41" t="str">
            <v>高琴</v>
          </cell>
        </row>
        <row r="42">
          <cell r="B42" t="str">
            <v>G513422200605071549</v>
          </cell>
          <cell r="C42">
            <v>2</v>
          </cell>
          <cell r="D42">
            <v>142469050520</v>
          </cell>
          <cell r="E42" t="str">
            <v>邱伍呷</v>
          </cell>
          <cell r="F42"/>
          <cell r="G42">
            <v>109</v>
          </cell>
          <cell r="H42" t="str">
            <v>叶仁芳</v>
          </cell>
          <cell r="I42">
            <v>120</v>
          </cell>
          <cell r="J42" t="str">
            <v>马磊</v>
          </cell>
          <cell r="K42">
            <v>108</v>
          </cell>
          <cell r="L42" t="str">
            <v>冷开艳</v>
          </cell>
          <cell r="M42">
            <v>53</v>
          </cell>
          <cell r="N42" t="str">
            <v>高贵勇</v>
          </cell>
          <cell r="O42">
            <v>63</v>
          </cell>
          <cell r="P42" t="str">
            <v>刘厚江</v>
          </cell>
          <cell r="Q42">
            <v>55</v>
          </cell>
          <cell r="R42" t="str">
            <v>高琴</v>
          </cell>
        </row>
        <row r="43">
          <cell r="B43" t="str">
            <v>G513422200502080047</v>
          </cell>
          <cell r="C43">
            <v>2</v>
          </cell>
          <cell r="D43">
            <v>142469020210</v>
          </cell>
          <cell r="E43" t="str">
            <v>刘静妍</v>
          </cell>
          <cell r="F43"/>
          <cell r="G43">
            <v>106</v>
          </cell>
          <cell r="H43" t="str">
            <v>叶仁芳</v>
          </cell>
          <cell r="I43">
            <v>132</v>
          </cell>
          <cell r="J43" t="str">
            <v>马磊</v>
          </cell>
          <cell r="K43">
            <v>60</v>
          </cell>
          <cell r="L43" t="str">
            <v>冷开艳</v>
          </cell>
          <cell r="M43">
            <v>76</v>
          </cell>
          <cell r="N43" t="str">
            <v>高贵勇</v>
          </cell>
          <cell r="O43">
            <v>69</v>
          </cell>
          <cell r="P43" t="str">
            <v>刘厚江</v>
          </cell>
          <cell r="Q43">
            <v>72</v>
          </cell>
          <cell r="R43" t="str">
            <v>高琴</v>
          </cell>
        </row>
        <row r="44">
          <cell r="B44" t="str">
            <v>G513422200511066626</v>
          </cell>
          <cell r="C44">
            <v>2</v>
          </cell>
          <cell r="D44">
            <v>142469010109</v>
          </cell>
          <cell r="E44" t="str">
            <v>马艳芳</v>
          </cell>
          <cell r="F44"/>
          <cell r="G44">
            <v>95</v>
          </cell>
          <cell r="H44" t="str">
            <v>叶仁芳</v>
          </cell>
          <cell r="I44">
            <v>109</v>
          </cell>
          <cell r="J44" t="str">
            <v>马磊</v>
          </cell>
          <cell r="K44">
            <v>66.5</v>
          </cell>
          <cell r="L44" t="str">
            <v>冷开艳</v>
          </cell>
          <cell r="M44">
            <v>61</v>
          </cell>
          <cell r="N44" t="str">
            <v>高贵勇</v>
          </cell>
          <cell r="O44">
            <v>70</v>
          </cell>
          <cell r="P44" t="str">
            <v>刘厚江</v>
          </cell>
          <cell r="Q44">
            <v>64</v>
          </cell>
          <cell r="R44" t="str">
            <v>高琴</v>
          </cell>
        </row>
        <row r="45">
          <cell r="B45" t="str">
            <v>G513422200511192913</v>
          </cell>
          <cell r="C45">
            <v>2</v>
          </cell>
          <cell r="D45">
            <v>142469030319</v>
          </cell>
          <cell r="E45" t="str">
            <v>赵宇</v>
          </cell>
          <cell r="F45"/>
          <cell r="G45">
            <v>96</v>
          </cell>
          <cell r="H45" t="str">
            <v>叶仁芳</v>
          </cell>
          <cell r="I45">
            <v>124</v>
          </cell>
          <cell r="J45" t="str">
            <v>马磊</v>
          </cell>
          <cell r="K45">
            <v>69</v>
          </cell>
          <cell r="L45" t="str">
            <v>冷开艳</v>
          </cell>
          <cell r="M45">
            <v>64</v>
          </cell>
          <cell r="N45" t="str">
            <v>高贵勇</v>
          </cell>
          <cell r="O45">
            <v>66</v>
          </cell>
          <cell r="P45" t="str">
            <v>刘厚江</v>
          </cell>
          <cell r="Q45">
            <v>52</v>
          </cell>
          <cell r="R45" t="str">
            <v>高琴</v>
          </cell>
        </row>
        <row r="46">
          <cell r="B46" t="str">
            <v>G513422200511042720</v>
          </cell>
          <cell r="C46">
            <v>2</v>
          </cell>
          <cell r="D46">
            <v>142469020221</v>
          </cell>
          <cell r="E46" t="str">
            <v>朱梦雪</v>
          </cell>
          <cell r="F46"/>
          <cell r="G46">
            <v>102</v>
          </cell>
          <cell r="H46" t="str">
            <v>叶仁芳</v>
          </cell>
          <cell r="I46">
            <v>116</v>
          </cell>
          <cell r="J46" t="str">
            <v>马磊</v>
          </cell>
          <cell r="K46">
            <v>84</v>
          </cell>
          <cell r="L46" t="str">
            <v>冷开艳</v>
          </cell>
          <cell r="M46">
            <v>34</v>
          </cell>
          <cell r="N46" t="str">
            <v>高贵勇</v>
          </cell>
          <cell r="O46">
            <v>72</v>
          </cell>
          <cell r="P46" t="str">
            <v>刘厚江</v>
          </cell>
          <cell r="Q46">
            <v>44</v>
          </cell>
          <cell r="R46" t="str">
            <v>高琴</v>
          </cell>
        </row>
        <row r="47">
          <cell r="B47" t="str">
            <v>G513422200709215623</v>
          </cell>
          <cell r="C47">
            <v>2</v>
          </cell>
          <cell r="D47">
            <v>142469050534</v>
          </cell>
          <cell r="E47" t="str">
            <v>杨秋艳</v>
          </cell>
          <cell r="F47"/>
          <cell r="G47">
            <v>96</v>
          </cell>
          <cell r="H47" t="str">
            <v>叶仁芳</v>
          </cell>
          <cell r="I47">
            <v>100</v>
          </cell>
          <cell r="J47" t="str">
            <v>马磊</v>
          </cell>
          <cell r="K47">
            <v>67</v>
          </cell>
          <cell r="L47" t="str">
            <v>冷开艳</v>
          </cell>
          <cell r="M47">
            <v>37</v>
          </cell>
          <cell r="N47" t="str">
            <v>高贵勇</v>
          </cell>
          <cell r="O47">
            <v>57</v>
          </cell>
          <cell r="P47" t="str">
            <v>刘厚江</v>
          </cell>
          <cell r="Q47">
            <v>48</v>
          </cell>
          <cell r="R47" t="str">
            <v>高琴</v>
          </cell>
        </row>
        <row r="48">
          <cell r="B48" t="str">
            <v>G51342220030514251X</v>
          </cell>
          <cell r="C48">
            <v>2</v>
          </cell>
          <cell r="D48">
            <v>142469060624</v>
          </cell>
          <cell r="E48" t="str">
            <v>扎西达瓦</v>
          </cell>
          <cell r="F48"/>
          <cell r="G48">
            <v>93</v>
          </cell>
          <cell r="H48" t="str">
            <v>叶仁芳</v>
          </cell>
          <cell r="I48">
            <v>107</v>
          </cell>
          <cell r="J48" t="str">
            <v>马磊</v>
          </cell>
          <cell r="K48">
            <v>60</v>
          </cell>
          <cell r="L48" t="str">
            <v>冷开艳</v>
          </cell>
          <cell r="M48">
            <v>64</v>
          </cell>
          <cell r="N48" t="str">
            <v>高贵勇</v>
          </cell>
          <cell r="O48">
            <v>50</v>
          </cell>
          <cell r="P48" t="str">
            <v>刘厚江</v>
          </cell>
          <cell r="Q48">
            <v>44</v>
          </cell>
          <cell r="R48" t="str">
            <v>高琴</v>
          </cell>
        </row>
        <row r="49">
          <cell r="B49" t="str">
            <v>G513422200310064819</v>
          </cell>
          <cell r="C49">
            <v>2</v>
          </cell>
          <cell r="D49">
            <v>142469070719</v>
          </cell>
          <cell r="E49" t="str">
            <v>苏朗翁丁</v>
          </cell>
          <cell r="F49"/>
          <cell r="G49">
            <v>87</v>
          </cell>
          <cell r="H49" t="str">
            <v>叶仁芳</v>
          </cell>
          <cell r="I49">
            <v>101</v>
          </cell>
          <cell r="J49" t="str">
            <v>马磊</v>
          </cell>
          <cell r="K49">
            <v>105.5</v>
          </cell>
          <cell r="L49" t="str">
            <v>冷开艳</v>
          </cell>
          <cell r="M49">
            <v>36</v>
          </cell>
          <cell r="N49" t="str">
            <v>高贵勇</v>
          </cell>
          <cell r="O49">
            <v>49</v>
          </cell>
          <cell r="P49" t="str">
            <v>刘厚江</v>
          </cell>
          <cell r="Q49">
            <v>43</v>
          </cell>
          <cell r="R49" t="str">
            <v>高琴</v>
          </cell>
        </row>
        <row r="50">
          <cell r="B50" t="str">
            <v>G51342220050601002X</v>
          </cell>
          <cell r="C50">
            <v>2</v>
          </cell>
          <cell r="D50">
            <v>142469050504</v>
          </cell>
          <cell r="E50" t="str">
            <v>王君瑶</v>
          </cell>
          <cell r="F50"/>
          <cell r="G50">
            <v>99</v>
          </cell>
          <cell r="H50" t="str">
            <v>叶仁芳</v>
          </cell>
          <cell r="I50">
            <v>104</v>
          </cell>
          <cell r="J50" t="str">
            <v>马磊</v>
          </cell>
          <cell r="K50">
            <v>94</v>
          </cell>
          <cell r="L50" t="str">
            <v>冷开艳</v>
          </cell>
          <cell r="M50">
            <v>30</v>
          </cell>
          <cell r="N50" t="str">
            <v>高贵勇</v>
          </cell>
          <cell r="O50">
            <v>52</v>
          </cell>
          <cell r="P50" t="str">
            <v>刘厚江</v>
          </cell>
          <cell r="Q50">
            <v>55</v>
          </cell>
          <cell r="R50" t="str">
            <v>高琴</v>
          </cell>
        </row>
        <row r="51">
          <cell r="B51" t="str">
            <v>G513422200205184229</v>
          </cell>
          <cell r="C51">
            <v>2</v>
          </cell>
          <cell r="D51">
            <v>142469040408</v>
          </cell>
          <cell r="E51" t="str">
            <v>孙根玛</v>
          </cell>
          <cell r="F51"/>
          <cell r="G51">
            <v>96</v>
          </cell>
          <cell r="H51" t="str">
            <v>叶仁芳</v>
          </cell>
          <cell r="I51">
            <v>123</v>
          </cell>
          <cell r="J51" t="str">
            <v>马磊</v>
          </cell>
          <cell r="K51">
            <v>69</v>
          </cell>
          <cell r="L51" t="str">
            <v>冷开艳</v>
          </cell>
          <cell r="M51">
            <v>49</v>
          </cell>
          <cell r="N51" t="str">
            <v>高贵勇</v>
          </cell>
          <cell r="O51">
            <v>49</v>
          </cell>
          <cell r="P51" t="str">
            <v>刘厚江</v>
          </cell>
          <cell r="Q51">
            <v>47</v>
          </cell>
          <cell r="R51" t="str">
            <v>高琴</v>
          </cell>
        </row>
        <row r="52">
          <cell r="B52" t="str">
            <v>G513422200601156828</v>
          </cell>
          <cell r="C52">
            <v>2</v>
          </cell>
          <cell r="D52">
            <v>142469040414</v>
          </cell>
          <cell r="E52" t="str">
            <v>王英</v>
          </cell>
          <cell r="F52"/>
          <cell r="G52">
            <v>89</v>
          </cell>
          <cell r="H52" t="str">
            <v>叶仁芳</v>
          </cell>
          <cell r="I52">
            <v>116</v>
          </cell>
          <cell r="J52" t="str">
            <v>马磊</v>
          </cell>
          <cell r="K52">
            <v>75.5</v>
          </cell>
          <cell r="L52" t="str">
            <v>冷开艳</v>
          </cell>
          <cell r="M52">
            <v>45</v>
          </cell>
          <cell r="N52" t="str">
            <v>高贵勇</v>
          </cell>
          <cell r="O52">
            <v>62</v>
          </cell>
          <cell r="P52" t="str">
            <v>刘厚江</v>
          </cell>
          <cell r="Q52">
            <v>49</v>
          </cell>
          <cell r="R52" t="str">
            <v>高琴</v>
          </cell>
        </row>
        <row r="53">
          <cell r="B53" t="str">
            <v>G51342220050310272X</v>
          </cell>
          <cell r="C53">
            <v>2</v>
          </cell>
          <cell r="D53">
            <v>142469050519</v>
          </cell>
          <cell r="E53" t="str">
            <v>降曲娜姆</v>
          </cell>
          <cell r="F53"/>
          <cell r="G53">
            <v>94</v>
          </cell>
          <cell r="H53" t="str">
            <v>叶仁芳</v>
          </cell>
          <cell r="I53">
            <v>114</v>
          </cell>
          <cell r="J53" t="str">
            <v>马磊</v>
          </cell>
          <cell r="K53">
            <v>85</v>
          </cell>
          <cell r="L53" t="str">
            <v>冷开艳</v>
          </cell>
          <cell r="M53">
            <v>39</v>
          </cell>
          <cell r="N53" t="str">
            <v>高贵勇</v>
          </cell>
          <cell r="O53">
            <v>59</v>
          </cell>
          <cell r="P53" t="str">
            <v>刘厚江</v>
          </cell>
          <cell r="Q53">
            <v>58</v>
          </cell>
          <cell r="R53" t="str">
            <v>高琴</v>
          </cell>
        </row>
        <row r="54">
          <cell r="B54" t="str">
            <v>G513422200508254212</v>
          </cell>
          <cell r="C54">
            <v>2</v>
          </cell>
          <cell r="D54">
            <v>142469020215</v>
          </cell>
          <cell r="E54" t="str">
            <v>卢章军</v>
          </cell>
          <cell r="F54"/>
          <cell r="G54">
            <v>88</v>
          </cell>
          <cell r="H54" t="str">
            <v>叶仁芳</v>
          </cell>
          <cell r="I54">
            <v>108</v>
          </cell>
          <cell r="J54" t="str">
            <v>马磊</v>
          </cell>
          <cell r="K54">
            <v>70.5</v>
          </cell>
          <cell r="L54" t="str">
            <v>冷开艳</v>
          </cell>
          <cell r="M54">
            <v>43</v>
          </cell>
          <cell r="N54" t="str">
            <v>高贵勇</v>
          </cell>
          <cell r="O54">
            <v>66</v>
          </cell>
          <cell r="P54" t="str">
            <v>刘厚江</v>
          </cell>
          <cell r="Q54">
            <v>61</v>
          </cell>
          <cell r="R54" t="str">
            <v>高琴</v>
          </cell>
        </row>
        <row r="55">
          <cell r="B55" t="str">
            <v>G513422200309126218</v>
          </cell>
          <cell r="C55">
            <v>2</v>
          </cell>
          <cell r="D55">
            <v>142469010118</v>
          </cell>
          <cell r="E55" t="str">
            <v>吕小兵</v>
          </cell>
          <cell r="F55"/>
          <cell r="G55">
            <v>91</v>
          </cell>
          <cell r="H55" t="str">
            <v>叶仁芳</v>
          </cell>
          <cell r="I55">
            <v>116</v>
          </cell>
          <cell r="J55" t="str">
            <v>马磊</v>
          </cell>
          <cell r="K55">
            <v>59</v>
          </cell>
          <cell r="L55" t="str">
            <v>冷开艳</v>
          </cell>
          <cell r="M55">
            <v>55</v>
          </cell>
          <cell r="N55" t="str">
            <v>高贵勇</v>
          </cell>
          <cell r="O55">
            <v>56</v>
          </cell>
          <cell r="P55" t="str">
            <v>刘厚江</v>
          </cell>
          <cell r="Q55">
            <v>46</v>
          </cell>
          <cell r="R55" t="str">
            <v>高琴</v>
          </cell>
        </row>
        <row r="56">
          <cell r="B56" t="str">
            <v>G513422200005054825</v>
          </cell>
          <cell r="C56">
            <v>2</v>
          </cell>
          <cell r="D56">
            <v>142469010126</v>
          </cell>
          <cell r="E56" t="str">
            <v>康珠益西</v>
          </cell>
          <cell r="F56"/>
          <cell r="G56">
            <v>97</v>
          </cell>
          <cell r="H56" t="str">
            <v>叶仁芳</v>
          </cell>
          <cell r="I56">
            <v>98</v>
          </cell>
          <cell r="J56" t="str">
            <v>马磊</v>
          </cell>
          <cell r="K56">
            <v>52</v>
          </cell>
          <cell r="L56" t="str">
            <v>冷开艳</v>
          </cell>
          <cell r="M56">
            <v>45</v>
          </cell>
          <cell r="N56" t="str">
            <v>高贵勇</v>
          </cell>
          <cell r="O56">
            <v>43</v>
          </cell>
          <cell r="P56" t="str">
            <v>刘厚江</v>
          </cell>
          <cell r="Q56">
            <v>43</v>
          </cell>
          <cell r="R56" t="str">
            <v>高琴</v>
          </cell>
        </row>
        <row r="57">
          <cell r="B57" t="str">
            <v>G51342220070115482X</v>
          </cell>
          <cell r="C57">
            <v>2</v>
          </cell>
          <cell r="D57">
            <v>142469070731</v>
          </cell>
          <cell r="E57" t="str">
            <v>改茸央宗</v>
          </cell>
          <cell r="F57"/>
          <cell r="G57">
            <v>97</v>
          </cell>
          <cell r="H57" t="str">
            <v>叶仁芳</v>
          </cell>
          <cell r="I57">
            <v>107</v>
          </cell>
          <cell r="J57" t="str">
            <v>马磊</v>
          </cell>
          <cell r="K57">
            <v>87</v>
          </cell>
          <cell r="L57" t="str">
            <v>冷开艳</v>
          </cell>
          <cell r="M57">
            <v>41</v>
          </cell>
          <cell r="N57" t="str">
            <v>高贵勇</v>
          </cell>
          <cell r="O57">
            <v>62</v>
          </cell>
          <cell r="P57" t="str">
            <v>刘厚江</v>
          </cell>
          <cell r="Q57">
            <v>56</v>
          </cell>
          <cell r="R57" t="str">
            <v>高琴</v>
          </cell>
        </row>
        <row r="58">
          <cell r="B58" t="str">
            <v>G513422200605072728</v>
          </cell>
          <cell r="C58">
            <v>2</v>
          </cell>
          <cell r="D58">
            <v>142469020236</v>
          </cell>
          <cell r="E58" t="str">
            <v>徐勇洁</v>
          </cell>
          <cell r="F58"/>
          <cell r="G58">
            <v>88</v>
          </cell>
          <cell r="H58" t="str">
            <v>叶仁芳</v>
          </cell>
          <cell r="I58">
            <v>108</v>
          </cell>
          <cell r="J58" t="str">
            <v>马磊</v>
          </cell>
          <cell r="K58">
            <v>87</v>
          </cell>
          <cell r="L58" t="str">
            <v>冷开艳</v>
          </cell>
          <cell r="M58">
            <v>74</v>
          </cell>
          <cell r="N58" t="str">
            <v>高贵勇</v>
          </cell>
          <cell r="O58">
            <v>64</v>
          </cell>
          <cell r="P58" t="str">
            <v>刘厚江</v>
          </cell>
          <cell r="Q58">
            <v>61</v>
          </cell>
          <cell r="R58" t="str">
            <v>高琴</v>
          </cell>
        </row>
        <row r="59">
          <cell r="B59" t="str">
            <v>G513422200410126423</v>
          </cell>
          <cell r="C59">
            <v>2</v>
          </cell>
          <cell r="D59">
            <v>142469070734</v>
          </cell>
          <cell r="E59" t="str">
            <v>崩秋</v>
          </cell>
          <cell r="F59"/>
          <cell r="G59">
            <v>0</v>
          </cell>
          <cell r="H59" t="str">
            <v>叶仁芳</v>
          </cell>
          <cell r="I59">
            <v>0</v>
          </cell>
          <cell r="J59" t="str">
            <v>马磊</v>
          </cell>
          <cell r="K59">
            <v>0</v>
          </cell>
          <cell r="L59" t="str">
            <v>冷开艳</v>
          </cell>
          <cell r="M59">
            <v>0</v>
          </cell>
          <cell r="N59" t="str">
            <v>高贵勇</v>
          </cell>
          <cell r="O59">
            <v>0</v>
          </cell>
          <cell r="P59" t="str">
            <v>刘厚江</v>
          </cell>
          <cell r="Q59">
            <v>0</v>
          </cell>
          <cell r="R59" t="str">
            <v>高琴</v>
          </cell>
        </row>
        <row r="60">
          <cell r="B60" t="str">
            <v>G513422200601042732</v>
          </cell>
          <cell r="C60">
            <v>2</v>
          </cell>
          <cell r="D60">
            <v>142469020202</v>
          </cell>
          <cell r="E60" t="str">
            <v>邱建康</v>
          </cell>
          <cell r="F60"/>
          <cell r="G60">
            <v>100</v>
          </cell>
          <cell r="H60" t="str">
            <v>叶仁芳</v>
          </cell>
          <cell r="I60">
            <v>95</v>
          </cell>
          <cell r="J60" t="str">
            <v>马磊</v>
          </cell>
          <cell r="K60">
            <v>81</v>
          </cell>
          <cell r="L60" t="str">
            <v>冷开艳</v>
          </cell>
          <cell r="M60">
            <v>36</v>
          </cell>
          <cell r="N60" t="str">
            <v>高贵勇</v>
          </cell>
          <cell r="O60">
            <v>52</v>
          </cell>
          <cell r="P60" t="str">
            <v>刘厚江</v>
          </cell>
          <cell r="Q60">
            <v>34</v>
          </cell>
          <cell r="R60" t="str">
            <v>高琴</v>
          </cell>
        </row>
        <row r="61">
          <cell r="B61" t="str">
            <v>G513422200505072712</v>
          </cell>
          <cell r="C61">
            <v>2</v>
          </cell>
          <cell r="D61">
            <v>142469060615</v>
          </cell>
          <cell r="E61" t="str">
            <v>吉古小龙</v>
          </cell>
          <cell r="F61"/>
          <cell r="G61">
            <v>95</v>
          </cell>
          <cell r="H61" t="str">
            <v>叶仁芳</v>
          </cell>
          <cell r="I61">
            <v>81</v>
          </cell>
          <cell r="J61" t="str">
            <v>马磊</v>
          </cell>
          <cell r="K61">
            <v>86</v>
          </cell>
          <cell r="L61" t="str">
            <v>冷开艳</v>
          </cell>
          <cell r="M61">
            <v>31</v>
          </cell>
          <cell r="N61" t="str">
            <v>高贵勇</v>
          </cell>
          <cell r="O61">
            <v>54</v>
          </cell>
          <cell r="P61" t="str">
            <v>刘厚江</v>
          </cell>
          <cell r="Q61">
            <v>25</v>
          </cell>
          <cell r="R61" t="str">
            <v>高琴</v>
          </cell>
        </row>
        <row r="62">
          <cell r="B62" t="str">
            <v>G513422200507010312</v>
          </cell>
          <cell r="C62">
            <v>2</v>
          </cell>
          <cell r="D62">
            <v>142469070723</v>
          </cell>
          <cell r="E62" t="str">
            <v>格桑次仁</v>
          </cell>
          <cell r="F62"/>
          <cell r="G62">
            <v>92</v>
          </cell>
          <cell r="H62" t="str">
            <v>叶仁芳</v>
          </cell>
          <cell r="I62">
            <v>103</v>
          </cell>
          <cell r="J62" t="str">
            <v>马磊</v>
          </cell>
          <cell r="K62">
            <v>73</v>
          </cell>
          <cell r="L62" t="str">
            <v>冷开艳</v>
          </cell>
          <cell r="M62">
            <v>34</v>
          </cell>
          <cell r="N62" t="str">
            <v>高贵勇</v>
          </cell>
          <cell r="O62">
            <v>43</v>
          </cell>
          <cell r="P62" t="str">
            <v>刘厚江</v>
          </cell>
          <cell r="Q62">
            <v>51</v>
          </cell>
          <cell r="R62" t="str">
            <v>高琴</v>
          </cell>
        </row>
        <row r="63">
          <cell r="B63" t="str">
            <v>G513422200605232517</v>
          </cell>
          <cell r="C63">
            <v>2</v>
          </cell>
          <cell r="D63">
            <v>142469030307</v>
          </cell>
          <cell r="E63" t="str">
            <v>陶满云</v>
          </cell>
          <cell r="F63"/>
          <cell r="G63">
            <v>88</v>
          </cell>
          <cell r="H63" t="str">
            <v>叶仁芳</v>
          </cell>
          <cell r="I63">
            <v>120</v>
          </cell>
          <cell r="J63" t="str">
            <v>马磊</v>
          </cell>
          <cell r="K63">
            <v>46.5</v>
          </cell>
          <cell r="L63" t="str">
            <v>冷开艳</v>
          </cell>
          <cell r="M63">
            <v>68</v>
          </cell>
          <cell r="N63" t="str">
            <v>高贵勇</v>
          </cell>
          <cell r="O63">
            <v>58</v>
          </cell>
          <cell r="P63" t="str">
            <v>刘厚江</v>
          </cell>
          <cell r="Q63">
            <v>50</v>
          </cell>
          <cell r="R63" t="str">
            <v>高琴</v>
          </cell>
        </row>
        <row r="64">
          <cell r="B64" t="str">
            <v>G513422200509300022</v>
          </cell>
          <cell r="C64">
            <v>2</v>
          </cell>
          <cell r="D64">
            <v>142469090902</v>
          </cell>
          <cell r="E64" t="str">
            <v>候顺英</v>
          </cell>
          <cell r="F64"/>
          <cell r="G64">
            <v>102</v>
          </cell>
          <cell r="H64" t="str">
            <v>叶仁芳</v>
          </cell>
          <cell r="I64">
            <v>88</v>
          </cell>
          <cell r="J64" t="str">
            <v>马磊</v>
          </cell>
          <cell r="K64">
            <v>67.5</v>
          </cell>
          <cell r="L64" t="str">
            <v>冷开艳</v>
          </cell>
          <cell r="M64">
            <v>56</v>
          </cell>
          <cell r="N64" t="str">
            <v>高贵勇</v>
          </cell>
          <cell r="O64">
            <v>61</v>
          </cell>
          <cell r="P64" t="str">
            <v>刘厚江</v>
          </cell>
          <cell r="Q64">
            <v>50</v>
          </cell>
          <cell r="R64" t="str">
            <v>高琴</v>
          </cell>
        </row>
        <row r="65">
          <cell r="B65" t="str">
            <v>G513422200601310020</v>
          </cell>
          <cell r="C65">
            <v>2</v>
          </cell>
          <cell r="D65">
            <v>142469010138</v>
          </cell>
          <cell r="E65" t="str">
            <v>罗璐旭</v>
          </cell>
          <cell r="F65"/>
          <cell r="G65">
            <v>0</v>
          </cell>
          <cell r="H65" t="str">
            <v>叶仁芳</v>
          </cell>
          <cell r="I65">
            <v>0</v>
          </cell>
          <cell r="J65" t="str">
            <v>马磊</v>
          </cell>
          <cell r="K65">
            <v>0</v>
          </cell>
          <cell r="L65" t="str">
            <v>冷开艳</v>
          </cell>
          <cell r="M65">
            <v>0</v>
          </cell>
          <cell r="N65" t="str">
            <v>高贵勇</v>
          </cell>
          <cell r="O65">
            <v>0</v>
          </cell>
          <cell r="P65" t="str">
            <v>刘厚江</v>
          </cell>
          <cell r="Q65">
            <v>0</v>
          </cell>
          <cell r="R65" t="str">
            <v>高琴</v>
          </cell>
        </row>
        <row r="66">
          <cell r="B66" t="str">
            <v>G510922200511202223</v>
          </cell>
          <cell r="C66">
            <v>2</v>
          </cell>
          <cell r="D66">
            <v>142469070705</v>
          </cell>
          <cell r="E66" t="str">
            <v>杨欣</v>
          </cell>
          <cell r="F66"/>
          <cell r="G66">
            <v>91</v>
          </cell>
          <cell r="H66" t="str">
            <v>叶仁芳</v>
          </cell>
          <cell r="I66">
            <v>100</v>
          </cell>
          <cell r="J66" t="str">
            <v>马磊</v>
          </cell>
          <cell r="K66">
            <v>55</v>
          </cell>
          <cell r="L66" t="str">
            <v>冷开艳</v>
          </cell>
          <cell r="M66">
            <v>47</v>
          </cell>
          <cell r="N66" t="str">
            <v>高贵勇</v>
          </cell>
          <cell r="O66">
            <v>55</v>
          </cell>
          <cell r="P66" t="str">
            <v>刘厚江</v>
          </cell>
          <cell r="Q66">
            <v>54</v>
          </cell>
          <cell r="R66" t="str">
            <v>高琴</v>
          </cell>
        </row>
        <row r="67">
          <cell r="B67" t="str">
            <v>G513422200408134432</v>
          </cell>
          <cell r="C67">
            <v>2</v>
          </cell>
          <cell r="D67">
            <v>142469060617</v>
          </cell>
          <cell r="E67" t="str">
            <v>马友才</v>
          </cell>
          <cell r="F67"/>
          <cell r="G67">
            <v>80</v>
          </cell>
          <cell r="H67" t="str">
            <v>叶仁芳</v>
          </cell>
          <cell r="I67">
            <v>108</v>
          </cell>
          <cell r="J67" t="str">
            <v>马磊</v>
          </cell>
          <cell r="K67">
            <v>50</v>
          </cell>
          <cell r="L67" t="str">
            <v>冷开艳</v>
          </cell>
          <cell r="M67">
            <v>72</v>
          </cell>
          <cell r="N67" t="str">
            <v>高贵勇</v>
          </cell>
          <cell r="O67">
            <v>58</v>
          </cell>
          <cell r="P67" t="str">
            <v>刘厚江</v>
          </cell>
          <cell r="Q67">
            <v>52</v>
          </cell>
          <cell r="R67" t="str">
            <v>高琴</v>
          </cell>
        </row>
        <row r="68">
          <cell r="B68" t="str">
            <v>G513422200402054220</v>
          </cell>
          <cell r="C68">
            <v>2</v>
          </cell>
          <cell r="D68">
            <v>142469040415</v>
          </cell>
          <cell r="E68" t="str">
            <v>朗姆</v>
          </cell>
          <cell r="F68"/>
          <cell r="G68">
            <v>94</v>
          </cell>
          <cell r="H68" t="str">
            <v>叶仁芳</v>
          </cell>
          <cell r="I68">
            <v>116</v>
          </cell>
          <cell r="J68" t="str">
            <v>马磊</v>
          </cell>
          <cell r="K68">
            <v>73.5</v>
          </cell>
          <cell r="L68" t="str">
            <v>冷开艳</v>
          </cell>
          <cell r="M68">
            <v>39</v>
          </cell>
          <cell r="N68" t="str">
            <v>高贵勇</v>
          </cell>
          <cell r="O68">
            <v>58</v>
          </cell>
          <cell r="P68" t="str">
            <v>刘厚江</v>
          </cell>
          <cell r="Q68">
            <v>48</v>
          </cell>
          <cell r="R68" t="str">
            <v>高琴</v>
          </cell>
        </row>
        <row r="69">
          <cell r="B69" t="str">
            <v>G51342220050327621X</v>
          </cell>
          <cell r="C69">
            <v>2</v>
          </cell>
          <cell r="D69">
            <v>142469090915</v>
          </cell>
          <cell r="E69" t="str">
            <v>杜基偏初</v>
          </cell>
          <cell r="F69"/>
          <cell r="G69">
            <v>88</v>
          </cell>
          <cell r="H69" t="str">
            <v>叶仁芳</v>
          </cell>
          <cell r="I69">
            <v>115</v>
          </cell>
          <cell r="J69" t="str">
            <v>马磊</v>
          </cell>
          <cell r="K69">
            <v>43</v>
          </cell>
          <cell r="L69" t="str">
            <v>冷开艳</v>
          </cell>
          <cell r="M69">
            <v>58</v>
          </cell>
          <cell r="N69" t="str">
            <v>高贵勇</v>
          </cell>
          <cell r="O69">
            <v>59</v>
          </cell>
          <cell r="P69" t="str">
            <v>刘厚江</v>
          </cell>
          <cell r="Q69">
            <v>48</v>
          </cell>
          <cell r="R69" t="str">
            <v>高琴</v>
          </cell>
        </row>
        <row r="70">
          <cell r="B70" t="str">
            <v>G513422200701084833</v>
          </cell>
          <cell r="C70">
            <v>2</v>
          </cell>
          <cell r="D70">
            <v>142469090911</v>
          </cell>
          <cell r="E70" t="str">
            <v>苏朗降初</v>
          </cell>
          <cell r="F70"/>
          <cell r="G70">
            <v>100</v>
          </cell>
          <cell r="H70" t="str">
            <v>叶仁芳</v>
          </cell>
          <cell r="I70">
            <v>107</v>
          </cell>
          <cell r="J70" t="str">
            <v>马磊</v>
          </cell>
          <cell r="K70">
            <v>36</v>
          </cell>
          <cell r="L70" t="str">
            <v>冷开艳</v>
          </cell>
          <cell r="M70">
            <v>56</v>
          </cell>
          <cell r="N70" t="str">
            <v>高贵勇</v>
          </cell>
          <cell r="O70">
            <v>59</v>
          </cell>
          <cell r="P70" t="str">
            <v>刘厚江</v>
          </cell>
          <cell r="Q70">
            <v>46</v>
          </cell>
          <cell r="R70" t="str">
            <v>高琴</v>
          </cell>
        </row>
        <row r="71">
          <cell r="B71" t="str">
            <v>G513422200505211313</v>
          </cell>
          <cell r="C71">
            <v>2</v>
          </cell>
          <cell r="D71">
            <v>142469060613</v>
          </cell>
          <cell r="E71" t="str">
            <v>马小林</v>
          </cell>
          <cell r="F71"/>
          <cell r="G71">
            <v>0</v>
          </cell>
          <cell r="H71" t="str">
            <v>叶仁芳</v>
          </cell>
          <cell r="I71">
            <v>0</v>
          </cell>
          <cell r="J71" t="str">
            <v>马磊</v>
          </cell>
          <cell r="K71">
            <v>0</v>
          </cell>
          <cell r="L71" t="str">
            <v>冷开艳</v>
          </cell>
          <cell r="M71">
            <v>0</v>
          </cell>
          <cell r="N71" t="str">
            <v>高贵勇</v>
          </cell>
          <cell r="O71">
            <v>0</v>
          </cell>
          <cell r="P71" t="str">
            <v>刘厚江</v>
          </cell>
          <cell r="Q71">
            <v>0</v>
          </cell>
          <cell r="R71" t="str">
            <v>高琴</v>
          </cell>
        </row>
        <row r="72">
          <cell r="B72" t="str">
            <v>G513422200409186437</v>
          </cell>
          <cell r="C72">
            <v>2</v>
          </cell>
          <cell r="D72">
            <v>142469040432</v>
          </cell>
          <cell r="E72" t="str">
            <v>杜基次仁</v>
          </cell>
          <cell r="F72"/>
          <cell r="G72">
            <v>91</v>
          </cell>
          <cell r="H72" t="str">
            <v>叶仁芳</v>
          </cell>
          <cell r="I72">
            <v>89</v>
          </cell>
          <cell r="J72" t="str">
            <v>马磊</v>
          </cell>
          <cell r="K72">
            <v>40</v>
          </cell>
          <cell r="L72" t="str">
            <v>冷开艳</v>
          </cell>
          <cell r="M72">
            <v>28</v>
          </cell>
          <cell r="N72" t="str">
            <v>高贵勇</v>
          </cell>
          <cell r="O72">
            <v>56</v>
          </cell>
          <cell r="P72" t="str">
            <v>刘厚江</v>
          </cell>
          <cell r="Q72">
            <v>36</v>
          </cell>
          <cell r="R72" t="str">
            <v>高琴</v>
          </cell>
        </row>
        <row r="73">
          <cell r="B73" t="str">
            <v>G513422200606190021</v>
          </cell>
          <cell r="C73">
            <v>2</v>
          </cell>
          <cell r="D73">
            <v>142469050517</v>
          </cell>
          <cell r="E73" t="str">
            <v>胡诗悦</v>
          </cell>
          <cell r="F73"/>
          <cell r="G73">
            <v>100</v>
          </cell>
          <cell r="H73" t="str">
            <v>叶仁芳</v>
          </cell>
          <cell r="I73">
            <v>86</v>
          </cell>
          <cell r="J73" t="str">
            <v>马磊</v>
          </cell>
          <cell r="K73">
            <v>65</v>
          </cell>
          <cell r="L73" t="str">
            <v>冷开艳</v>
          </cell>
          <cell r="M73">
            <v>19</v>
          </cell>
          <cell r="N73" t="str">
            <v>高贵勇</v>
          </cell>
          <cell r="O73">
            <v>38</v>
          </cell>
          <cell r="P73" t="str">
            <v>刘厚江</v>
          </cell>
          <cell r="Q73">
            <v>31</v>
          </cell>
          <cell r="R73" t="str">
            <v>高琴</v>
          </cell>
        </row>
        <row r="74">
          <cell r="B74" t="str">
            <v>G513422200204077026</v>
          </cell>
          <cell r="C74">
            <v>2</v>
          </cell>
          <cell r="D74">
            <v>142469080810</v>
          </cell>
          <cell r="E74" t="str">
            <v>康珠次姆</v>
          </cell>
          <cell r="F74"/>
          <cell r="G74">
            <v>96</v>
          </cell>
          <cell r="H74" t="str">
            <v>叶仁芳</v>
          </cell>
          <cell r="I74">
            <v>75</v>
          </cell>
          <cell r="J74" t="str">
            <v>马磊</v>
          </cell>
          <cell r="K74">
            <v>91</v>
          </cell>
          <cell r="L74" t="str">
            <v>冷开艳</v>
          </cell>
          <cell r="M74">
            <v>49</v>
          </cell>
          <cell r="N74" t="str">
            <v>高贵勇</v>
          </cell>
          <cell r="O74">
            <v>58</v>
          </cell>
          <cell r="P74" t="str">
            <v>刘厚江</v>
          </cell>
          <cell r="Q74">
            <v>50</v>
          </cell>
          <cell r="R74" t="str">
            <v>高琴</v>
          </cell>
        </row>
        <row r="75">
          <cell r="B75" t="str">
            <v>G513422200602150022</v>
          </cell>
          <cell r="C75">
            <v>2</v>
          </cell>
          <cell r="D75">
            <v>142469010106</v>
          </cell>
          <cell r="E75" t="str">
            <v>杨央初</v>
          </cell>
          <cell r="F75"/>
          <cell r="G75">
            <v>103</v>
          </cell>
          <cell r="H75" t="str">
            <v>叶仁芳</v>
          </cell>
          <cell r="I75">
            <v>100</v>
          </cell>
          <cell r="J75" t="str">
            <v>马磊</v>
          </cell>
          <cell r="K75">
            <v>80.5</v>
          </cell>
          <cell r="L75" t="str">
            <v>冷开艳</v>
          </cell>
          <cell r="M75">
            <v>33</v>
          </cell>
          <cell r="N75" t="str">
            <v>高贵勇</v>
          </cell>
          <cell r="O75">
            <v>57</v>
          </cell>
          <cell r="P75" t="str">
            <v>刘厚江</v>
          </cell>
          <cell r="Q75">
            <v>55</v>
          </cell>
          <cell r="R75" t="str">
            <v>高琴</v>
          </cell>
        </row>
        <row r="76">
          <cell r="B76" t="str">
            <v>G513422200509153616</v>
          </cell>
          <cell r="C76">
            <v>2</v>
          </cell>
          <cell r="D76">
            <v>142469060614</v>
          </cell>
          <cell r="E76" t="str">
            <v>张永强</v>
          </cell>
          <cell r="F76"/>
          <cell r="G76">
            <v>99</v>
          </cell>
          <cell r="H76" t="str">
            <v>叶仁芳</v>
          </cell>
          <cell r="I76">
            <v>123</v>
          </cell>
          <cell r="J76" t="str">
            <v>马磊</v>
          </cell>
          <cell r="K76">
            <v>28</v>
          </cell>
          <cell r="L76" t="str">
            <v>冷开艳</v>
          </cell>
          <cell r="M76">
            <v>70</v>
          </cell>
          <cell r="N76" t="str">
            <v>高贵勇</v>
          </cell>
          <cell r="O76">
            <v>76</v>
          </cell>
          <cell r="P76" t="str">
            <v>刘厚江</v>
          </cell>
          <cell r="Q76">
            <v>76</v>
          </cell>
          <cell r="R76" t="str">
            <v>高琴</v>
          </cell>
        </row>
        <row r="77">
          <cell r="B77" t="str">
            <v>G513422200507012713</v>
          </cell>
          <cell r="C77">
            <v>2</v>
          </cell>
          <cell r="D77">
            <v>142469030303</v>
          </cell>
          <cell r="E77" t="str">
            <v>沈建军</v>
          </cell>
          <cell r="F77"/>
          <cell r="G77">
            <v>97</v>
          </cell>
          <cell r="H77" t="str">
            <v>叶仁芳</v>
          </cell>
          <cell r="I77">
            <v>128</v>
          </cell>
          <cell r="J77" t="str">
            <v>马磊</v>
          </cell>
          <cell r="K77">
            <v>63</v>
          </cell>
          <cell r="L77" t="str">
            <v>冷开艳</v>
          </cell>
          <cell r="M77">
            <v>47</v>
          </cell>
          <cell r="N77" t="str">
            <v>高贵勇</v>
          </cell>
          <cell r="O77">
            <v>55</v>
          </cell>
          <cell r="P77" t="str">
            <v>刘厚江</v>
          </cell>
          <cell r="Q77">
            <v>47</v>
          </cell>
          <cell r="R77" t="str">
            <v>高琴</v>
          </cell>
        </row>
        <row r="78">
          <cell r="B78" t="str">
            <v>G51342220060520441X</v>
          </cell>
          <cell r="C78">
            <v>2</v>
          </cell>
          <cell r="D78">
            <v>142469020203</v>
          </cell>
          <cell r="E78" t="str">
            <v>李伍牛</v>
          </cell>
          <cell r="F78"/>
          <cell r="G78">
            <v>97</v>
          </cell>
          <cell r="H78" t="str">
            <v>叶仁芳</v>
          </cell>
          <cell r="I78">
            <v>94</v>
          </cell>
          <cell r="J78" t="str">
            <v>马磊</v>
          </cell>
          <cell r="K78">
            <v>102.5</v>
          </cell>
          <cell r="L78" t="str">
            <v>冷开艳</v>
          </cell>
          <cell r="M78">
            <v>32</v>
          </cell>
          <cell r="N78" t="str">
            <v>高贵勇</v>
          </cell>
          <cell r="O78">
            <v>58</v>
          </cell>
          <cell r="P78" t="str">
            <v>刘厚江</v>
          </cell>
          <cell r="Q78">
            <v>36</v>
          </cell>
          <cell r="R78" t="str">
            <v>高琴</v>
          </cell>
        </row>
        <row r="79">
          <cell r="B79" t="str">
            <v>G513422200501294828</v>
          </cell>
          <cell r="C79">
            <v>2</v>
          </cell>
          <cell r="D79">
            <v>142469010122</v>
          </cell>
          <cell r="E79" t="str">
            <v>甲央祝玛</v>
          </cell>
          <cell r="F79"/>
          <cell r="G79">
            <v>93</v>
          </cell>
          <cell r="H79" t="str">
            <v>叶仁芳</v>
          </cell>
          <cell r="I79">
            <v>109</v>
          </cell>
          <cell r="J79" t="str">
            <v>马磊</v>
          </cell>
          <cell r="K79">
            <v>85.5</v>
          </cell>
          <cell r="L79" t="str">
            <v>冷开艳</v>
          </cell>
          <cell r="M79">
            <v>47</v>
          </cell>
          <cell r="N79" t="str">
            <v>高贵勇</v>
          </cell>
          <cell r="O79">
            <v>64</v>
          </cell>
          <cell r="P79" t="str">
            <v>刘厚江</v>
          </cell>
          <cell r="Q79">
            <v>49</v>
          </cell>
          <cell r="R79" t="str">
            <v>高琴</v>
          </cell>
        </row>
        <row r="80">
          <cell r="B80" t="str">
            <v>G513422200403041923</v>
          </cell>
          <cell r="C80">
            <v>2</v>
          </cell>
          <cell r="D80">
            <v>142469080805</v>
          </cell>
          <cell r="E80" t="str">
            <v>李小英</v>
          </cell>
          <cell r="F80"/>
          <cell r="G80">
            <v>97</v>
          </cell>
          <cell r="H80" t="str">
            <v>叶仁芳</v>
          </cell>
          <cell r="I80">
            <v>88</v>
          </cell>
          <cell r="J80" t="str">
            <v>马磊</v>
          </cell>
          <cell r="K80">
            <v>69</v>
          </cell>
          <cell r="L80" t="str">
            <v>冷开艳</v>
          </cell>
          <cell r="M80">
            <v>21</v>
          </cell>
          <cell r="N80" t="str">
            <v>高贵勇</v>
          </cell>
          <cell r="O80">
            <v>44</v>
          </cell>
          <cell r="P80" t="str">
            <v>刘厚江</v>
          </cell>
          <cell r="Q80">
            <v>35</v>
          </cell>
          <cell r="R80" t="str">
            <v>高琴</v>
          </cell>
        </row>
        <row r="81">
          <cell r="B81" t="str">
            <v>G513422200609120029</v>
          </cell>
          <cell r="C81">
            <v>3</v>
          </cell>
          <cell r="D81">
            <v>142469020240</v>
          </cell>
          <cell r="E81" t="str">
            <v>石佳雯</v>
          </cell>
          <cell r="F81"/>
          <cell r="G81">
            <v>94</v>
          </cell>
          <cell r="H81" t="str">
            <v>曹霞</v>
          </cell>
          <cell r="I81">
            <v>111</v>
          </cell>
          <cell r="J81" t="str">
            <v>苏朗偏初</v>
          </cell>
          <cell r="K81">
            <v>86.5</v>
          </cell>
          <cell r="L81" t="str">
            <v>黄建均</v>
          </cell>
          <cell r="M81">
            <v>63</v>
          </cell>
          <cell r="N81" t="str">
            <v>胡伟杰</v>
          </cell>
          <cell r="O81">
            <v>84</v>
          </cell>
          <cell r="P81" t="str">
            <v>郑强秋</v>
          </cell>
          <cell r="Q81">
            <v>72</v>
          </cell>
          <cell r="R81" t="str">
            <v>龙志云</v>
          </cell>
        </row>
        <row r="82">
          <cell r="B82" t="str">
            <v>G513422200601100015</v>
          </cell>
          <cell r="C82">
            <v>3</v>
          </cell>
          <cell r="D82">
            <v>142469010107</v>
          </cell>
          <cell r="E82" t="str">
            <v>吕旭</v>
          </cell>
          <cell r="F82"/>
          <cell r="G82">
            <v>102</v>
          </cell>
          <cell r="H82" t="str">
            <v>曹霞</v>
          </cell>
          <cell r="I82">
            <v>95</v>
          </cell>
          <cell r="J82" t="str">
            <v>苏朗偏初</v>
          </cell>
          <cell r="K82">
            <v>110.5</v>
          </cell>
          <cell r="L82" t="str">
            <v>黄建均</v>
          </cell>
          <cell r="M82">
            <v>64</v>
          </cell>
          <cell r="N82" t="str">
            <v>胡伟杰</v>
          </cell>
          <cell r="O82">
            <v>74</v>
          </cell>
          <cell r="P82" t="str">
            <v>郑强秋</v>
          </cell>
          <cell r="Q82">
            <v>69</v>
          </cell>
          <cell r="R82" t="str">
            <v>龙志云</v>
          </cell>
        </row>
        <row r="83">
          <cell r="B83" t="str">
            <v>G513422200511063820</v>
          </cell>
          <cell r="C83">
            <v>3</v>
          </cell>
          <cell r="D83">
            <v>142469060622</v>
          </cell>
          <cell r="E83" t="str">
            <v>何小燕</v>
          </cell>
          <cell r="F83"/>
          <cell r="G83">
            <v>99</v>
          </cell>
          <cell r="H83" t="str">
            <v>曹霞</v>
          </cell>
          <cell r="I83">
            <v>93</v>
          </cell>
          <cell r="J83" t="str">
            <v>苏朗偏初</v>
          </cell>
          <cell r="K83">
            <v>107</v>
          </cell>
          <cell r="L83" t="str">
            <v>黄建均</v>
          </cell>
          <cell r="M83">
            <v>42</v>
          </cell>
          <cell r="N83" t="str">
            <v>胡伟杰</v>
          </cell>
          <cell r="O83">
            <v>68</v>
          </cell>
          <cell r="P83" t="str">
            <v>郑强秋</v>
          </cell>
          <cell r="Q83">
            <v>55</v>
          </cell>
          <cell r="R83" t="str">
            <v>龙志云</v>
          </cell>
        </row>
        <row r="84">
          <cell r="B84" t="str">
            <v>G513422200409101317</v>
          </cell>
          <cell r="C84">
            <v>3</v>
          </cell>
          <cell r="D84">
            <v>142469050516</v>
          </cell>
          <cell r="E84" t="str">
            <v>李秀才</v>
          </cell>
          <cell r="F84"/>
          <cell r="G84">
            <v>95</v>
          </cell>
          <cell r="H84" t="str">
            <v>曹霞</v>
          </cell>
          <cell r="I84">
            <v>118</v>
          </cell>
          <cell r="J84" t="str">
            <v>苏朗偏初</v>
          </cell>
          <cell r="K84">
            <v>53.5</v>
          </cell>
          <cell r="L84" t="str">
            <v>黄建均</v>
          </cell>
          <cell r="M84">
            <v>52</v>
          </cell>
          <cell r="N84" t="str">
            <v>胡伟杰</v>
          </cell>
          <cell r="O84">
            <v>73</v>
          </cell>
          <cell r="P84" t="str">
            <v>郑强秋</v>
          </cell>
          <cell r="Q84">
            <v>40</v>
          </cell>
          <cell r="R84" t="str">
            <v>龙志云</v>
          </cell>
        </row>
        <row r="85">
          <cell r="B85" t="str">
            <v>G513422200705055423</v>
          </cell>
          <cell r="C85">
            <v>3</v>
          </cell>
          <cell r="D85">
            <v>142469040435</v>
          </cell>
          <cell r="E85" t="str">
            <v>次尔拥宗</v>
          </cell>
          <cell r="F85"/>
          <cell r="G85">
            <v>92</v>
          </cell>
          <cell r="H85" t="str">
            <v>曹霞</v>
          </cell>
          <cell r="I85">
            <v>107</v>
          </cell>
          <cell r="J85" t="str">
            <v>苏朗偏初</v>
          </cell>
          <cell r="K85">
            <v>97.5</v>
          </cell>
          <cell r="L85" t="str">
            <v>黄建均</v>
          </cell>
          <cell r="M85">
            <v>63</v>
          </cell>
          <cell r="N85" t="str">
            <v>胡伟杰</v>
          </cell>
          <cell r="O85">
            <v>71</v>
          </cell>
          <cell r="P85" t="str">
            <v>郑强秋</v>
          </cell>
          <cell r="Q85">
            <v>54</v>
          </cell>
          <cell r="R85" t="str">
            <v>龙志云</v>
          </cell>
        </row>
        <row r="86">
          <cell r="B86" t="str">
            <v>G513422200511152321</v>
          </cell>
          <cell r="C86">
            <v>3</v>
          </cell>
          <cell r="D86">
            <v>142469040423</v>
          </cell>
          <cell r="E86" t="str">
            <v>张小燕</v>
          </cell>
          <cell r="F86"/>
          <cell r="G86">
            <v>111</v>
          </cell>
          <cell r="H86" t="str">
            <v>曹霞</v>
          </cell>
          <cell r="I86">
            <v>111</v>
          </cell>
          <cell r="J86" t="str">
            <v>苏朗偏初</v>
          </cell>
          <cell r="K86">
            <v>71</v>
          </cell>
          <cell r="L86" t="str">
            <v>黄建均</v>
          </cell>
          <cell r="M86">
            <v>54</v>
          </cell>
          <cell r="N86" t="str">
            <v>胡伟杰</v>
          </cell>
          <cell r="O86">
            <v>68</v>
          </cell>
          <cell r="P86" t="str">
            <v>郑强秋</v>
          </cell>
          <cell r="Q86">
            <v>57</v>
          </cell>
          <cell r="R86" t="str">
            <v>龙志云</v>
          </cell>
        </row>
        <row r="87">
          <cell r="B87" t="str">
            <v>G513422200504024225</v>
          </cell>
          <cell r="C87">
            <v>3</v>
          </cell>
          <cell r="D87">
            <v>142469020223</v>
          </cell>
          <cell r="E87" t="str">
            <v>边玛拉初</v>
          </cell>
          <cell r="F87"/>
          <cell r="G87">
            <v>102</v>
          </cell>
          <cell r="H87" t="str">
            <v>曹霞</v>
          </cell>
          <cell r="I87">
            <v>101</v>
          </cell>
          <cell r="J87" t="str">
            <v>苏朗偏初</v>
          </cell>
          <cell r="K87">
            <v>60.5</v>
          </cell>
          <cell r="L87" t="str">
            <v>黄建均</v>
          </cell>
          <cell r="M87">
            <v>54</v>
          </cell>
          <cell r="N87" t="str">
            <v>胡伟杰</v>
          </cell>
          <cell r="O87">
            <v>63</v>
          </cell>
          <cell r="P87" t="str">
            <v>郑强秋</v>
          </cell>
          <cell r="Q87">
            <v>49</v>
          </cell>
          <cell r="R87" t="str">
            <v>龙志云</v>
          </cell>
        </row>
        <row r="88">
          <cell r="B88" t="str">
            <v>G513422200511080022</v>
          </cell>
          <cell r="C88">
            <v>3</v>
          </cell>
          <cell r="D88">
            <v>142469010115</v>
          </cell>
          <cell r="E88" t="str">
            <v>严高倩</v>
          </cell>
          <cell r="F88"/>
          <cell r="G88">
            <v>100</v>
          </cell>
          <cell r="H88" t="str">
            <v>曹霞</v>
          </cell>
          <cell r="I88">
            <v>87</v>
          </cell>
          <cell r="J88" t="str">
            <v>苏朗偏初</v>
          </cell>
          <cell r="K88">
            <v>84</v>
          </cell>
          <cell r="L88" t="str">
            <v>黄建均</v>
          </cell>
          <cell r="M88">
            <v>39</v>
          </cell>
          <cell r="N88" t="str">
            <v>胡伟杰</v>
          </cell>
          <cell r="O88">
            <v>70</v>
          </cell>
          <cell r="P88" t="str">
            <v>郑强秋</v>
          </cell>
          <cell r="Q88">
            <v>41</v>
          </cell>
          <cell r="R88" t="str">
            <v>龙志云</v>
          </cell>
        </row>
        <row r="89">
          <cell r="B89" t="str">
            <v>G513422200301126029</v>
          </cell>
          <cell r="C89">
            <v>3</v>
          </cell>
          <cell r="D89">
            <v>142469030327</v>
          </cell>
          <cell r="E89" t="str">
            <v>三米里</v>
          </cell>
          <cell r="F89"/>
          <cell r="G89">
            <v>95</v>
          </cell>
          <cell r="H89" t="str">
            <v>曹霞</v>
          </cell>
          <cell r="I89">
            <v>112</v>
          </cell>
          <cell r="J89" t="str">
            <v>苏朗偏初</v>
          </cell>
          <cell r="K89">
            <v>75</v>
          </cell>
          <cell r="L89" t="str">
            <v>黄建均</v>
          </cell>
          <cell r="M89">
            <v>40</v>
          </cell>
          <cell r="N89" t="str">
            <v>胡伟杰</v>
          </cell>
          <cell r="O89">
            <v>55</v>
          </cell>
          <cell r="P89" t="str">
            <v>郑强秋</v>
          </cell>
          <cell r="Q89">
            <v>36</v>
          </cell>
          <cell r="R89" t="str">
            <v>龙志云</v>
          </cell>
        </row>
        <row r="90">
          <cell r="B90" t="str">
            <v>G513422200910050023</v>
          </cell>
          <cell r="C90">
            <v>3</v>
          </cell>
          <cell r="D90">
            <v>142469030308</v>
          </cell>
          <cell r="E90" t="str">
            <v>马芸丽</v>
          </cell>
          <cell r="F90"/>
          <cell r="G90">
            <v>97</v>
          </cell>
          <cell r="H90" t="str">
            <v>曹霞</v>
          </cell>
          <cell r="I90">
            <v>103</v>
          </cell>
          <cell r="J90" t="str">
            <v>苏朗偏初</v>
          </cell>
          <cell r="K90">
            <v>115.5</v>
          </cell>
          <cell r="L90" t="str">
            <v>黄建均</v>
          </cell>
          <cell r="M90">
            <v>28</v>
          </cell>
          <cell r="N90" t="str">
            <v>胡伟杰</v>
          </cell>
          <cell r="O90">
            <v>52</v>
          </cell>
          <cell r="P90" t="str">
            <v>郑强秋</v>
          </cell>
          <cell r="Q90">
            <v>39</v>
          </cell>
          <cell r="R90" t="str">
            <v>龙志云</v>
          </cell>
        </row>
        <row r="91">
          <cell r="B91" t="str">
            <v>G513422200510276613</v>
          </cell>
          <cell r="C91">
            <v>3</v>
          </cell>
          <cell r="D91">
            <v>142469090913</v>
          </cell>
          <cell r="E91" t="str">
            <v>鲁乔飞</v>
          </cell>
          <cell r="F91"/>
          <cell r="G91">
            <v>100</v>
          </cell>
          <cell r="H91" t="str">
            <v>曹霞</v>
          </cell>
          <cell r="I91">
            <v>120</v>
          </cell>
          <cell r="J91" t="str">
            <v>苏朗偏初</v>
          </cell>
          <cell r="K91">
            <v>64</v>
          </cell>
          <cell r="L91" t="str">
            <v>黄建均</v>
          </cell>
          <cell r="M91">
            <v>49</v>
          </cell>
          <cell r="N91" t="str">
            <v>胡伟杰</v>
          </cell>
          <cell r="O91">
            <v>54</v>
          </cell>
          <cell r="P91" t="str">
            <v>郑强秋</v>
          </cell>
          <cell r="Q91">
            <v>54</v>
          </cell>
          <cell r="R91" t="str">
            <v>龙志云</v>
          </cell>
        </row>
        <row r="92">
          <cell r="B92" t="str">
            <v>G513422200610220027</v>
          </cell>
          <cell r="C92">
            <v>3</v>
          </cell>
          <cell r="D92">
            <v>142469080807</v>
          </cell>
          <cell r="E92" t="str">
            <v>马学碧</v>
          </cell>
          <cell r="F92"/>
          <cell r="G92">
            <v>104</v>
          </cell>
          <cell r="H92" t="str">
            <v>曹霞</v>
          </cell>
          <cell r="I92">
            <v>109</v>
          </cell>
          <cell r="J92" t="str">
            <v>苏朗偏初</v>
          </cell>
          <cell r="K92">
            <v>83.5</v>
          </cell>
          <cell r="L92" t="str">
            <v>黄建均</v>
          </cell>
          <cell r="M92">
            <v>44</v>
          </cell>
          <cell r="N92" t="str">
            <v>胡伟杰</v>
          </cell>
          <cell r="O92">
            <v>58</v>
          </cell>
          <cell r="P92" t="str">
            <v>郑强秋</v>
          </cell>
          <cell r="Q92">
            <v>47</v>
          </cell>
          <cell r="R92" t="str">
            <v>龙志云</v>
          </cell>
        </row>
        <row r="93">
          <cell r="B93" t="str">
            <v>G513422200502206228</v>
          </cell>
          <cell r="C93">
            <v>3</v>
          </cell>
          <cell r="D93">
            <v>142469030330</v>
          </cell>
          <cell r="E93" t="str">
            <v>仁青拉初</v>
          </cell>
          <cell r="F93"/>
          <cell r="G93">
            <v>95</v>
          </cell>
          <cell r="H93" t="str">
            <v>曹霞</v>
          </cell>
          <cell r="I93">
            <v>109</v>
          </cell>
          <cell r="J93" t="str">
            <v>苏朗偏初</v>
          </cell>
          <cell r="K93">
            <v>100.5</v>
          </cell>
          <cell r="L93" t="str">
            <v>黄建均</v>
          </cell>
          <cell r="M93">
            <v>41</v>
          </cell>
          <cell r="N93" t="str">
            <v>胡伟杰</v>
          </cell>
          <cell r="O93">
            <v>66</v>
          </cell>
          <cell r="P93" t="str">
            <v>郑强秋</v>
          </cell>
          <cell r="Q93">
            <v>36</v>
          </cell>
          <cell r="R93" t="str">
            <v>龙志云</v>
          </cell>
        </row>
        <row r="94">
          <cell r="B94" t="str">
            <v>G513422200508042711</v>
          </cell>
          <cell r="C94">
            <v>3</v>
          </cell>
          <cell r="D94">
            <v>142469070713</v>
          </cell>
          <cell r="E94" t="str">
            <v>周祥岳</v>
          </cell>
          <cell r="F94"/>
          <cell r="G94">
            <v>104</v>
          </cell>
          <cell r="H94" t="str">
            <v>曹霞</v>
          </cell>
          <cell r="I94">
            <v>107</v>
          </cell>
          <cell r="J94" t="str">
            <v>苏朗偏初</v>
          </cell>
          <cell r="K94">
            <v>56.5</v>
          </cell>
          <cell r="L94" t="str">
            <v>黄建均</v>
          </cell>
          <cell r="M94">
            <v>64</v>
          </cell>
          <cell r="N94" t="str">
            <v>胡伟杰</v>
          </cell>
          <cell r="O94">
            <v>79</v>
          </cell>
          <cell r="P94" t="str">
            <v>郑强秋</v>
          </cell>
          <cell r="Q94">
            <v>64</v>
          </cell>
          <cell r="R94" t="str">
            <v>龙志云</v>
          </cell>
        </row>
        <row r="95">
          <cell r="B95" t="str">
            <v>G513422200601250929</v>
          </cell>
          <cell r="C95">
            <v>3</v>
          </cell>
          <cell r="D95">
            <v>142469040429</v>
          </cell>
          <cell r="E95" t="str">
            <v>毛秀珍</v>
          </cell>
          <cell r="F95"/>
          <cell r="G95">
            <v>94</v>
          </cell>
          <cell r="H95" t="str">
            <v>曹霞</v>
          </cell>
          <cell r="I95">
            <v>107</v>
          </cell>
          <cell r="J95" t="str">
            <v>苏朗偏初</v>
          </cell>
          <cell r="K95">
            <v>93.5</v>
          </cell>
          <cell r="L95" t="str">
            <v>黄建均</v>
          </cell>
          <cell r="M95">
            <v>41</v>
          </cell>
          <cell r="N95" t="str">
            <v>胡伟杰</v>
          </cell>
          <cell r="O95">
            <v>67</v>
          </cell>
          <cell r="P95" t="str">
            <v>郑强秋</v>
          </cell>
          <cell r="Q95">
            <v>59</v>
          </cell>
          <cell r="R95" t="str">
            <v>龙志云</v>
          </cell>
        </row>
        <row r="96">
          <cell r="B96" t="str">
            <v>G513422200503090028</v>
          </cell>
          <cell r="C96">
            <v>3</v>
          </cell>
          <cell r="D96">
            <v>142469070708</v>
          </cell>
          <cell r="E96" t="str">
            <v>杨学美</v>
          </cell>
          <cell r="F96"/>
          <cell r="G96">
            <v>91</v>
          </cell>
          <cell r="H96" t="str">
            <v>曹霞</v>
          </cell>
          <cell r="I96">
            <v>80</v>
          </cell>
          <cell r="J96" t="str">
            <v>苏朗偏初</v>
          </cell>
          <cell r="K96">
            <v>95.5</v>
          </cell>
          <cell r="L96" t="str">
            <v>黄建均</v>
          </cell>
          <cell r="M96">
            <v>39</v>
          </cell>
          <cell r="N96" t="str">
            <v>胡伟杰</v>
          </cell>
          <cell r="O96">
            <v>56</v>
          </cell>
          <cell r="P96" t="str">
            <v>郑强秋</v>
          </cell>
          <cell r="Q96">
            <v>38</v>
          </cell>
          <cell r="R96" t="str">
            <v>龙志云</v>
          </cell>
        </row>
        <row r="97">
          <cell r="B97" t="str">
            <v>G513422200712016836</v>
          </cell>
          <cell r="C97">
            <v>3</v>
          </cell>
          <cell r="D97">
            <v>142469060618</v>
          </cell>
          <cell r="E97" t="str">
            <v>沈斌</v>
          </cell>
          <cell r="F97"/>
          <cell r="G97">
            <v>99</v>
          </cell>
          <cell r="H97" t="str">
            <v>曹霞</v>
          </cell>
          <cell r="I97">
            <v>107</v>
          </cell>
          <cell r="J97" t="str">
            <v>苏朗偏初</v>
          </cell>
          <cell r="K97">
            <v>92.5</v>
          </cell>
          <cell r="L97" t="str">
            <v>黄建均</v>
          </cell>
          <cell r="M97">
            <v>47</v>
          </cell>
          <cell r="N97" t="str">
            <v>胡伟杰</v>
          </cell>
          <cell r="O97">
            <v>65</v>
          </cell>
          <cell r="P97" t="str">
            <v>郑强秋</v>
          </cell>
          <cell r="Q97">
            <v>61</v>
          </cell>
          <cell r="R97" t="str">
            <v>龙志云</v>
          </cell>
        </row>
        <row r="98">
          <cell r="B98" t="str">
            <v>G513422200609120045</v>
          </cell>
          <cell r="C98">
            <v>3</v>
          </cell>
          <cell r="D98">
            <v>142469020238</v>
          </cell>
          <cell r="E98" t="str">
            <v>石佳靖</v>
          </cell>
          <cell r="F98"/>
          <cell r="G98">
            <v>115</v>
          </cell>
          <cell r="H98" t="str">
            <v>曹霞</v>
          </cell>
          <cell r="I98">
            <v>117</v>
          </cell>
          <cell r="J98" t="str">
            <v>苏朗偏初</v>
          </cell>
          <cell r="K98">
            <v>68.5</v>
          </cell>
          <cell r="L98" t="str">
            <v>黄建均</v>
          </cell>
          <cell r="M98">
            <v>46</v>
          </cell>
          <cell r="N98" t="str">
            <v>胡伟杰</v>
          </cell>
          <cell r="O98">
            <v>66</v>
          </cell>
          <cell r="P98" t="str">
            <v>郑强秋</v>
          </cell>
          <cell r="Q98">
            <v>64</v>
          </cell>
          <cell r="R98" t="str">
            <v>龙志云</v>
          </cell>
        </row>
        <row r="99">
          <cell r="B99" t="str">
            <v>G513422200401113815</v>
          </cell>
          <cell r="C99">
            <v>3</v>
          </cell>
          <cell r="D99">
            <v>142469010134</v>
          </cell>
          <cell r="E99" t="str">
            <v>马日子</v>
          </cell>
          <cell r="F99"/>
          <cell r="G99">
            <v>97</v>
          </cell>
          <cell r="H99" t="str">
            <v>曹霞</v>
          </cell>
          <cell r="I99">
            <v>108</v>
          </cell>
          <cell r="J99" t="str">
            <v>苏朗偏初</v>
          </cell>
          <cell r="K99">
            <v>87</v>
          </cell>
          <cell r="L99" t="str">
            <v>黄建均</v>
          </cell>
          <cell r="M99">
            <v>59</v>
          </cell>
          <cell r="N99" t="str">
            <v>胡伟杰</v>
          </cell>
          <cell r="O99">
            <v>62</v>
          </cell>
          <cell r="P99" t="str">
            <v>郑强秋</v>
          </cell>
          <cell r="Q99">
            <v>49</v>
          </cell>
          <cell r="R99" t="str">
            <v>龙志云</v>
          </cell>
        </row>
        <row r="100">
          <cell r="B100" t="str">
            <v>G513422200510072725</v>
          </cell>
          <cell r="C100">
            <v>3</v>
          </cell>
          <cell r="D100">
            <v>142469080801</v>
          </cell>
          <cell r="E100" t="str">
            <v>杨莉</v>
          </cell>
          <cell r="F100"/>
          <cell r="G100">
            <v>105</v>
          </cell>
          <cell r="H100" t="str">
            <v>曹霞</v>
          </cell>
          <cell r="I100">
            <v>112</v>
          </cell>
          <cell r="J100" t="str">
            <v>苏朗偏初</v>
          </cell>
          <cell r="K100">
            <v>67.5</v>
          </cell>
          <cell r="L100" t="str">
            <v>黄建均</v>
          </cell>
          <cell r="M100">
            <v>44</v>
          </cell>
          <cell r="N100" t="str">
            <v>胡伟杰</v>
          </cell>
          <cell r="O100">
            <v>75</v>
          </cell>
          <cell r="P100" t="str">
            <v>郑强秋</v>
          </cell>
          <cell r="Q100">
            <v>63</v>
          </cell>
          <cell r="R100" t="str">
            <v>龙志云</v>
          </cell>
        </row>
        <row r="101">
          <cell r="B101" t="str">
            <v>G513422200606110925</v>
          </cell>
          <cell r="C101">
            <v>3</v>
          </cell>
          <cell r="D101">
            <v>142469060603</v>
          </cell>
          <cell r="E101" t="str">
            <v>邱琼</v>
          </cell>
          <cell r="F101"/>
          <cell r="G101">
            <v>106</v>
          </cell>
          <cell r="H101" t="str">
            <v>曹霞</v>
          </cell>
          <cell r="I101">
            <v>84</v>
          </cell>
          <cell r="J101" t="str">
            <v>苏朗偏初</v>
          </cell>
          <cell r="K101">
            <v>96.5</v>
          </cell>
          <cell r="L101" t="str">
            <v>黄建均</v>
          </cell>
          <cell r="M101">
            <v>35</v>
          </cell>
          <cell r="N101" t="str">
            <v>胡伟杰</v>
          </cell>
          <cell r="O101">
            <v>60</v>
          </cell>
          <cell r="P101" t="str">
            <v>郑强秋</v>
          </cell>
          <cell r="Q101">
            <v>34</v>
          </cell>
          <cell r="R101" t="str">
            <v>龙志云</v>
          </cell>
        </row>
        <row r="102">
          <cell r="B102" t="str">
            <v>G513422200512264229</v>
          </cell>
          <cell r="C102">
            <v>3</v>
          </cell>
          <cell r="D102">
            <v>142469050512</v>
          </cell>
          <cell r="E102" t="str">
            <v>央章娜姆</v>
          </cell>
          <cell r="F102"/>
          <cell r="G102">
            <v>104</v>
          </cell>
          <cell r="H102" t="str">
            <v>曹霞</v>
          </cell>
          <cell r="I102">
            <v>92</v>
          </cell>
          <cell r="J102" t="str">
            <v>苏朗偏初</v>
          </cell>
          <cell r="K102">
            <v>71</v>
          </cell>
          <cell r="L102" t="str">
            <v>黄建均</v>
          </cell>
          <cell r="M102">
            <v>54</v>
          </cell>
          <cell r="N102" t="str">
            <v>胡伟杰</v>
          </cell>
          <cell r="O102">
            <v>61</v>
          </cell>
          <cell r="P102" t="str">
            <v>郑强秋</v>
          </cell>
          <cell r="Q102">
            <v>38</v>
          </cell>
          <cell r="R102" t="str">
            <v>龙志云</v>
          </cell>
        </row>
        <row r="103">
          <cell r="B103" t="str">
            <v>G513422200602186412</v>
          </cell>
          <cell r="C103">
            <v>3</v>
          </cell>
          <cell r="D103">
            <v>142469070707</v>
          </cell>
          <cell r="E103" t="str">
            <v>格里降初</v>
          </cell>
          <cell r="F103"/>
          <cell r="G103">
            <v>93</v>
          </cell>
          <cell r="H103" t="str">
            <v>曹霞</v>
          </cell>
          <cell r="I103">
            <v>91</v>
          </cell>
          <cell r="J103" t="str">
            <v>苏朗偏初</v>
          </cell>
          <cell r="K103">
            <v>82</v>
          </cell>
          <cell r="L103" t="str">
            <v>黄建均</v>
          </cell>
          <cell r="M103">
            <v>30</v>
          </cell>
          <cell r="N103" t="str">
            <v>胡伟杰</v>
          </cell>
          <cell r="O103">
            <v>64</v>
          </cell>
          <cell r="P103" t="str">
            <v>郑强秋</v>
          </cell>
          <cell r="Q103">
            <v>31</v>
          </cell>
          <cell r="R103" t="str">
            <v>龙志云</v>
          </cell>
        </row>
        <row r="104">
          <cell r="B104" t="str">
            <v>G513422200308272117</v>
          </cell>
          <cell r="C104">
            <v>3</v>
          </cell>
          <cell r="D104">
            <v>142469040431</v>
          </cell>
          <cell r="E104" t="str">
            <v>吕阳阳</v>
          </cell>
          <cell r="F104"/>
          <cell r="G104">
            <v>85</v>
          </cell>
          <cell r="H104" t="str">
            <v>曹霞</v>
          </cell>
          <cell r="I104">
            <v>101</v>
          </cell>
          <cell r="J104" t="str">
            <v>苏朗偏初</v>
          </cell>
          <cell r="K104">
            <v>48.5</v>
          </cell>
          <cell r="L104" t="str">
            <v>黄建均</v>
          </cell>
          <cell r="M104">
            <v>68</v>
          </cell>
          <cell r="N104" t="str">
            <v>胡伟杰</v>
          </cell>
          <cell r="O104">
            <v>56</v>
          </cell>
          <cell r="P104" t="str">
            <v>郑强秋</v>
          </cell>
          <cell r="Q104">
            <v>45</v>
          </cell>
          <cell r="R104" t="str">
            <v>龙志云</v>
          </cell>
        </row>
        <row r="105">
          <cell r="B105" t="str">
            <v>G513422200203070041</v>
          </cell>
          <cell r="C105">
            <v>3</v>
          </cell>
          <cell r="D105">
            <v>142469010110</v>
          </cell>
          <cell r="E105" t="str">
            <v>罗丛英</v>
          </cell>
          <cell r="F105"/>
          <cell r="G105">
            <v>94</v>
          </cell>
          <cell r="H105" t="str">
            <v>曹霞</v>
          </cell>
          <cell r="I105">
            <v>89</v>
          </cell>
          <cell r="J105" t="str">
            <v>苏朗偏初</v>
          </cell>
          <cell r="K105">
            <v>64.5</v>
          </cell>
          <cell r="L105" t="str">
            <v>黄建均</v>
          </cell>
          <cell r="M105">
            <v>45</v>
          </cell>
          <cell r="N105" t="str">
            <v>胡伟杰</v>
          </cell>
          <cell r="O105">
            <v>49</v>
          </cell>
          <cell r="P105" t="str">
            <v>郑强秋</v>
          </cell>
          <cell r="Q105">
            <v>44</v>
          </cell>
          <cell r="R105" t="str">
            <v>龙志云</v>
          </cell>
        </row>
        <row r="106">
          <cell r="B106" t="str">
            <v>G513422200611212328</v>
          </cell>
          <cell r="C106">
            <v>3</v>
          </cell>
          <cell r="D106">
            <v>142469020228</v>
          </cell>
          <cell r="E106" t="str">
            <v>降初拉姆</v>
          </cell>
          <cell r="F106"/>
          <cell r="G106">
            <v>92</v>
          </cell>
          <cell r="H106" t="str">
            <v>曹霞</v>
          </cell>
          <cell r="I106">
            <v>82</v>
          </cell>
          <cell r="J106" t="str">
            <v>苏朗偏初</v>
          </cell>
          <cell r="K106">
            <v>104.5</v>
          </cell>
          <cell r="L106" t="str">
            <v>黄建均</v>
          </cell>
          <cell r="M106">
            <v>29</v>
          </cell>
          <cell r="N106" t="str">
            <v>胡伟杰</v>
          </cell>
          <cell r="O106">
            <v>55</v>
          </cell>
          <cell r="P106" t="str">
            <v>郑强秋</v>
          </cell>
          <cell r="Q106">
            <v>35</v>
          </cell>
          <cell r="R106" t="str">
            <v>龙志云</v>
          </cell>
        </row>
        <row r="107">
          <cell r="B107" t="str">
            <v>G51342220030105191X</v>
          </cell>
          <cell r="C107">
            <v>3</v>
          </cell>
          <cell r="D107">
            <v>142469030336</v>
          </cell>
          <cell r="E107" t="str">
            <v>伍金贵</v>
          </cell>
          <cell r="F107"/>
          <cell r="G107">
            <v>92</v>
          </cell>
          <cell r="H107" t="str">
            <v>曹霞</v>
          </cell>
          <cell r="I107">
            <v>94</v>
          </cell>
          <cell r="J107" t="str">
            <v>苏朗偏初</v>
          </cell>
          <cell r="K107">
            <v>67</v>
          </cell>
          <cell r="L107" t="str">
            <v>黄建均</v>
          </cell>
          <cell r="M107">
            <v>38</v>
          </cell>
          <cell r="N107" t="str">
            <v>胡伟杰</v>
          </cell>
          <cell r="O107">
            <v>59</v>
          </cell>
          <cell r="P107" t="str">
            <v>郑强秋</v>
          </cell>
          <cell r="Q107">
            <v>39</v>
          </cell>
          <cell r="R107" t="str">
            <v>龙志云</v>
          </cell>
        </row>
        <row r="108">
          <cell r="B108" t="str">
            <v>G51342220050308252X</v>
          </cell>
          <cell r="C108">
            <v>3</v>
          </cell>
          <cell r="D108">
            <v>142469070717</v>
          </cell>
          <cell r="E108" t="str">
            <v>邱顺珍</v>
          </cell>
          <cell r="F108"/>
          <cell r="G108">
            <v>0</v>
          </cell>
          <cell r="H108" t="str">
            <v>曹霞</v>
          </cell>
          <cell r="I108">
            <v>0</v>
          </cell>
          <cell r="J108" t="str">
            <v>苏朗偏初</v>
          </cell>
          <cell r="K108">
            <v>0</v>
          </cell>
          <cell r="L108" t="str">
            <v>黄建均</v>
          </cell>
          <cell r="M108">
            <v>0</v>
          </cell>
          <cell r="N108" t="str">
            <v>胡伟杰</v>
          </cell>
          <cell r="O108">
            <v>0</v>
          </cell>
          <cell r="P108" t="str">
            <v>郑强秋</v>
          </cell>
          <cell r="Q108">
            <v>0</v>
          </cell>
          <cell r="R108" t="str">
            <v>龙志云</v>
          </cell>
        </row>
        <row r="109">
          <cell r="B109" t="str">
            <v>G513422200502245614</v>
          </cell>
          <cell r="C109">
            <v>3</v>
          </cell>
          <cell r="D109">
            <v>142469030302</v>
          </cell>
          <cell r="E109" t="str">
            <v>兰卡降初</v>
          </cell>
          <cell r="F109"/>
          <cell r="G109">
            <v>90</v>
          </cell>
          <cell r="H109" t="str">
            <v>曹霞</v>
          </cell>
          <cell r="I109">
            <v>126</v>
          </cell>
          <cell r="J109" t="str">
            <v>苏朗偏初</v>
          </cell>
          <cell r="K109">
            <v>43.5</v>
          </cell>
          <cell r="L109" t="str">
            <v>黄建均</v>
          </cell>
          <cell r="M109">
            <v>65</v>
          </cell>
          <cell r="N109" t="str">
            <v>胡伟杰</v>
          </cell>
          <cell r="O109">
            <v>63</v>
          </cell>
          <cell r="P109" t="str">
            <v>郑强秋</v>
          </cell>
          <cell r="Q109">
            <v>46</v>
          </cell>
          <cell r="R109" t="str">
            <v>龙志云</v>
          </cell>
        </row>
        <row r="110">
          <cell r="B110" t="str">
            <v>G513422200502104619</v>
          </cell>
          <cell r="C110">
            <v>3</v>
          </cell>
          <cell r="D110">
            <v>142469090908</v>
          </cell>
          <cell r="E110" t="str">
            <v>巴丁杜基</v>
          </cell>
          <cell r="F110"/>
          <cell r="G110">
            <v>85</v>
          </cell>
          <cell r="H110" t="str">
            <v>曹霞</v>
          </cell>
          <cell r="I110">
            <v>121</v>
          </cell>
          <cell r="J110" t="str">
            <v>苏朗偏初</v>
          </cell>
          <cell r="K110">
            <v>52.5</v>
          </cell>
          <cell r="L110" t="str">
            <v>黄建均</v>
          </cell>
          <cell r="M110">
            <v>52</v>
          </cell>
          <cell r="N110" t="str">
            <v>胡伟杰</v>
          </cell>
          <cell r="O110">
            <v>70</v>
          </cell>
          <cell r="P110" t="str">
            <v>郑强秋</v>
          </cell>
          <cell r="Q110">
            <v>52</v>
          </cell>
          <cell r="R110" t="str">
            <v>龙志云</v>
          </cell>
        </row>
        <row r="111">
          <cell r="B111" t="str">
            <v>G513422200506120712</v>
          </cell>
          <cell r="C111">
            <v>3</v>
          </cell>
          <cell r="D111">
            <v>142469080802</v>
          </cell>
          <cell r="E111" t="str">
            <v>沈阿志</v>
          </cell>
          <cell r="F111"/>
          <cell r="G111">
            <v>85</v>
          </cell>
          <cell r="H111" t="str">
            <v>曹霞</v>
          </cell>
          <cell r="I111">
            <v>105</v>
          </cell>
          <cell r="J111" t="str">
            <v>苏朗偏初</v>
          </cell>
          <cell r="K111">
            <v>45.5</v>
          </cell>
          <cell r="L111" t="str">
            <v>黄建均</v>
          </cell>
          <cell r="M111">
            <v>32</v>
          </cell>
          <cell r="N111" t="str">
            <v>胡伟杰</v>
          </cell>
          <cell r="O111">
            <v>52</v>
          </cell>
          <cell r="P111" t="str">
            <v>郑强秋</v>
          </cell>
          <cell r="Q111">
            <v>34</v>
          </cell>
          <cell r="R111" t="str">
            <v>龙志云</v>
          </cell>
        </row>
        <row r="112">
          <cell r="B112" t="str">
            <v>G513422200608121919</v>
          </cell>
          <cell r="C112">
            <v>3</v>
          </cell>
          <cell r="D112">
            <v>142469020217</v>
          </cell>
          <cell r="E112" t="str">
            <v>李日伍</v>
          </cell>
          <cell r="F112"/>
          <cell r="G112">
            <v>100</v>
          </cell>
          <cell r="H112" t="str">
            <v>曹霞</v>
          </cell>
          <cell r="I112">
            <v>64</v>
          </cell>
          <cell r="J112" t="str">
            <v>苏朗偏初</v>
          </cell>
          <cell r="K112">
            <v>65</v>
          </cell>
          <cell r="L112" t="str">
            <v>黄建均</v>
          </cell>
          <cell r="M112">
            <v>67</v>
          </cell>
          <cell r="N112" t="str">
            <v>胡伟杰</v>
          </cell>
          <cell r="O112">
            <v>67</v>
          </cell>
          <cell r="P112" t="str">
            <v>郑强秋</v>
          </cell>
          <cell r="Q112">
            <v>67</v>
          </cell>
          <cell r="R112" t="str">
            <v>龙志云</v>
          </cell>
        </row>
        <row r="113">
          <cell r="B113" t="str">
            <v>G513422200706254416</v>
          </cell>
          <cell r="C113">
            <v>3</v>
          </cell>
          <cell r="D113">
            <v>142469010120</v>
          </cell>
          <cell r="E113" t="str">
            <v>杨文林</v>
          </cell>
          <cell r="F113"/>
          <cell r="G113">
            <v>89</v>
          </cell>
          <cell r="H113" t="str">
            <v>曹霞</v>
          </cell>
          <cell r="I113">
            <v>97</v>
          </cell>
          <cell r="J113" t="str">
            <v>苏朗偏初</v>
          </cell>
          <cell r="K113">
            <v>67</v>
          </cell>
          <cell r="L113" t="str">
            <v>黄建均</v>
          </cell>
          <cell r="M113">
            <v>34</v>
          </cell>
          <cell r="N113" t="str">
            <v>胡伟杰</v>
          </cell>
          <cell r="O113">
            <v>54</v>
          </cell>
          <cell r="P113" t="str">
            <v>郑强秋</v>
          </cell>
          <cell r="Q113">
            <v>32</v>
          </cell>
          <cell r="R113" t="str">
            <v>龙志云</v>
          </cell>
        </row>
        <row r="114">
          <cell r="B114" t="str">
            <v>G513422200405087028</v>
          </cell>
          <cell r="C114">
            <v>3</v>
          </cell>
          <cell r="D114">
            <v>142469050526</v>
          </cell>
          <cell r="E114" t="str">
            <v>次尔罗姆</v>
          </cell>
          <cell r="F114"/>
          <cell r="G114">
            <v>89</v>
          </cell>
          <cell r="H114" t="str">
            <v>曹霞</v>
          </cell>
          <cell r="I114">
            <v>113</v>
          </cell>
          <cell r="J114" t="str">
            <v>苏朗偏初</v>
          </cell>
          <cell r="K114">
            <v>75.5</v>
          </cell>
          <cell r="L114" t="str">
            <v>黄建均</v>
          </cell>
          <cell r="M114">
            <v>49</v>
          </cell>
          <cell r="N114" t="str">
            <v>胡伟杰</v>
          </cell>
          <cell r="O114">
            <v>53</v>
          </cell>
          <cell r="P114" t="str">
            <v>郑强秋</v>
          </cell>
          <cell r="Q114">
            <v>42</v>
          </cell>
          <cell r="R114" t="str">
            <v>龙志云</v>
          </cell>
        </row>
        <row r="115">
          <cell r="B115" t="str">
            <v>G513422200602086219</v>
          </cell>
          <cell r="C115">
            <v>3</v>
          </cell>
          <cell r="D115">
            <v>142469060608</v>
          </cell>
          <cell r="E115" t="str">
            <v>吕晓军</v>
          </cell>
          <cell r="F115"/>
          <cell r="G115">
            <v>106</v>
          </cell>
          <cell r="H115" t="str">
            <v>曹霞</v>
          </cell>
          <cell r="I115">
            <v>84</v>
          </cell>
          <cell r="J115" t="str">
            <v>苏朗偏初</v>
          </cell>
          <cell r="K115">
            <v>73.5</v>
          </cell>
          <cell r="L115" t="str">
            <v>黄建均</v>
          </cell>
          <cell r="M115">
            <v>39</v>
          </cell>
          <cell r="N115" t="str">
            <v>胡伟杰</v>
          </cell>
          <cell r="O115">
            <v>52</v>
          </cell>
          <cell r="P115" t="str">
            <v>郑强秋</v>
          </cell>
          <cell r="Q115">
            <v>48</v>
          </cell>
          <cell r="R115" t="str">
            <v>龙志云</v>
          </cell>
        </row>
        <row r="116">
          <cell r="B116" t="str">
            <v>G513422200704062517</v>
          </cell>
          <cell r="C116">
            <v>3</v>
          </cell>
          <cell r="D116">
            <v>142469090905</v>
          </cell>
          <cell r="E116" t="str">
            <v>王春龙</v>
          </cell>
          <cell r="F116"/>
          <cell r="G116">
            <v>84</v>
          </cell>
          <cell r="H116" t="str">
            <v>曹霞</v>
          </cell>
          <cell r="I116">
            <v>100</v>
          </cell>
          <cell r="J116" t="str">
            <v>苏朗偏初</v>
          </cell>
          <cell r="K116">
            <v>58</v>
          </cell>
          <cell r="L116" t="str">
            <v>黄建均</v>
          </cell>
          <cell r="M116">
            <v>34</v>
          </cell>
          <cell r="N116" t="str">
            <v>胡伟杰</v>
          </cell>
          <cell r="O116">
            <v>61</v>
          </cell>
          <cell r="P116" t="str">
            <v>郑强秋</v>
          </cell>
          <cell r="Q116">
            <v>53</v>
          </cell>
          <cell r="R116" t="str">
            <v>龙志云</v>
          </cell>
        </row>
        <row r="117">
          <cell r="B117" t="str">
            <v>G513422200606087024</v>
          </cell>
          <cell r="C117">
            <v>3</v>
          </cell>
          <cell r="D117">
            <v>142469080836</v>
          </cell>
          <cell r="E117" t="str">
            <v>苏朗拥宗</v>
          </cell>
          <cell r="F117"/>
          <cell r="G117">
            <v>91</v>
          </cell>
          <cell r="H117" t="str">
            <v>曹霞</v>
          </cell>
          <cell r="I117">
            <v>111</v>
          </cell>
          <cell r="J117" t="str">
            <v>苏朗偏初</v>
          </cell>
          <cell r="K117">
            <v>64</v>
          </cell>
          <cell r="L117" t="str">
            <v>黄建均</v>
          </cell>
          <cell r="M117">
            <v>46</v>
          </cell>
          <cell r="N117" t="str">
            <v>胡伟杰</v>
          </cell>
          <cell r="O117">
            <v>71</v>
          </cell>
          <cell r="P117" t="str">
            <v>郑强秋</v>
          </cell>
          <cell r="Q117">
            <v>39</v>
          </cell>
          <cell r="R117" t="str">
            <v>龙志云</v>
          </cell>
        </row>
        <row r="118">
          <cell r="B118" t="str">
            <v>G513422200608051316</v>
          </cell>
          <cell r="C118">
            <v>3</v>
          </cell>
          <cell r="D118">
            <v>142469090906</v>
          </cell>
          <cell r="E118" t="str">
            <v>杨帅康</v>
          </cell>
          <cell r="F118"/>
          <cell r="G118">
            <v>91</v>
          </cell>
          <cell r="H118" t="str">
            <v>曹霞</v>
          </cell>
          <cell r="I118">
            <v>85</v>
          </cell>
          <cell r="J118" t="str">
            <v>苏朗偏初</v>
          </cell>
          <cell r="K118">
            <v>35.5</v>
          </cell>
          <cell r="L118" t="str">
            <v>黄建均</v>
          </cell>
          <cell r="M118">
            <v>29</v>
          </cell>
          <cell r="N118" t="str">
            <v>胡伟杰</v>
          </cell>
          <cell r="O118">
            <v>57</v>
          </cell>
          <cell r="P118" t="str">
            <v>郑强秋</v>
          </cell>
          <cell r="Q118">
            <v>40</v>
          </cell>
          <cell r="R118" t="str">
            <v>龙志云</v>
          </cell>
        </row>
        <row r="119">
          <cell r="B119" t="str">
            <v>G513422200501183829</v>
          </cell>
          <cell r="C119">
            <v>3</v>
          </cell>
          <cell r="D119">
            <v>142469070740</v>
          </cell>
          <cell r="E119" t="str">
            <v>王春花</v>
          </cell>
          <cell r="F119"/>
          <cell r="G119">
            <v>93</v>
          </cell>
          <cell r="H119" t="str">
            <v>曹霞</v>
          </cell>
          <cell r="I119">
            <v>87</v>
          </cell>
          <cell r="J119" t="str">
            <v>苏朗偏初</v>
          </cell>
          <cell r="K119">
            <v>50</v>
          </cell>
          <cell r="L119" t="str">
            <v>黄建均</v>
          </cell>
          <cell r="M119">
            <v>25</v>
          </cell>
          <cell r="N119" t="str">
            <v>胡伟杰</v>
          </cell>
          <cell r="O119">
            <v>46</v>
          </cell>
          <cell r="P119" t="str">
            <v>郑强秋</v>
          </cell>
          <cell r="Q119">
            <v>41</v>
          </cell>
          <cell r="R119" t="str">
            <v>龙志云</v>
          </cell>
        </row>
        <row r="120">
          <cell r="B120" t="str">
            <v>G513422200607305820</v>
          </cell>
          <cell r="C120">
            <v>3</v>
          </cell>
          <cell r="D120">
            <v>142469040406</v>
          </cell>
          <cell r="E120" t="str">
            <v>骆鑫宇</v>
          </cell>
          <cell r="F120"/>
          <cell r="G120">
            <v>94</v>
          </cell>
          <cell r="H120" t="str">
            <v>曹霞</v>
          </cell>
          <cell r="I120">
            <v>83</v>
          </cell>
          <cell r="J120" t="str">
            <v>苏朗偏初</v>
          </cell>
          <cell r="K120">
            <v>58.5</v>
          </cell>
          <cell r="L120" t="str">
            <v>黄建均</v>
          </cell>
          <cell r="M120">
            <v>28</v>
          </cell>
          <cell r="N120" t="str">
            <v>胡伟杰</v>
          </cell>
          <cell r="O120">
            <v>57</v>
          </cell>
          <cell r="P120" t="str">
            <v>郑强秋</v>
          </cell>
          <cell r="Q120">
            <v>29</v>
          </cell>
          <cell r="R120" t="str">
            <v>龙志云</v>
          </cell>
        </row>
        <row r="121">
          <cell r="B121" t="str">
            <v>G513422200509254425</v>
          </cell>
          <cell r="C121">
            <v>3</v>
          </cell>
          <cell r="D121">
            <v>142469040402</v>
          </cell>
          <cell r="E121" t="str">
            <v>次尔拉姆</v>
          </cell>
          <cell r="F121"/>
          <cell r="G121">
            <v>82</v>
          </cell>
          <cell r="H121" t="str">
            <v>曹霞</v>
          </cell>
          <cell r="I121">
            <v>95</v>
          </cell>
          <cell r="J121" t="str">
            <v>苏朗偏初</v>
          </cell>
          <cell r="K121">
            <v>57</v>
          </cell>
          <cell r="L121" t="str">
            <v>黄建均</v>
          </cell>
          <cell r="M121">
            <v>33</v>
          </cell>
          <cell r="N121" t="str">
            <v>胡伟杰</v>
          </cell>
          <cell r="O121">
            <v>47</v>
          </cell>
          <cell r="P121" t="str">
            <v>郑强秋</v>
          </cell>
          <cell r="Q121">
            <v>42</v>
          </cell>
          <cell r="R121" t="str">
            <v>龙志云</v>
          </cell>
        </row>
        <row r="122">
          <cell r="B122" t="str">
            <v>G513422200511220013</v>
          </cell>
          <cell r="C122">
            <v>3</v>
          </cell>
          <cell r="D122">
            <v>142469080837</v>
          </cell>
          <cell r="E122" t="str">
            <v>次里降初</v>
          </cell>
          <cell r="F122"/>
          <cell r="G122">
            <v>71</v>
          </cell>
          <cell r="H122" t="str">
            <v>曹霞</v>
          </cell>
          <cell r="I122">
            <v>95</v>
          </cell>
          <cell r="J122" t="str">
            <v>苏朗偏初</v>
          </cell>
          <cell r="K122">
            <v>40</v>
          </cell>
          <cell r="L122" t="str">
            <v>黄建均</v>
          </cell>
          <cell r="M122">
            <v>68</v>
          </cell>
          <cell r="N122" t="str">
            <v>胡伟杰</v>
          </cell>
          <cell r="O122">
            <v>65</v>
          </cell>
          <cell r="P122" t="str">
            <v>郑强秋</v>
          </cell>
          <cell r="Q122">
            <v>47</v>
          </cell>
          <cell r="R122" t="str">
            <v>龙志云</v>
          </cell>
        </row>
        <row r="123">
          <cell r="B123" t="str">
            <v>G513422200504290021</v>
          </cell>
          <cell r="C123">
            <v>3</v>
          </cell>
          <cell r="D123">
            <v>142469060604</v>
          </cell>
          <cell r="E123" t="str">
            <v>巴桑拉初</v>
          </cell>
          <cell r="F123"/>
          <cell r="G123">
            <v>85</v>
          </cell>
          <cell r="H123" t="str">
            <v>曹霞</v>
          </cell>
          <cell r="I123">
            <v>120</v>
          </cell>
          <cell r="J123" t="str">
            <v>苏朗偏初</v>
          </cell>
          <cell r="K123">
            <v>83</v>
          </cell>
          <cell r="L123" t="str">
            <v>黄建均</v>
          </cell>
          <cell r="M123">
            <v>39</v>
          </cell>
          <cell r="N123" t="str">
            <v>胡伟杰</v>
          </cell>
          <cell r="O123">
            <v>54</v>
          </cell>
          <cell r="P123" t="str">
            <v>郑强秋</v>
          </cell>
          <cell r="Q123">
            <v>47</v>
          </cell>
          <cell r="R123" t="str">
            <v>龙志云</v>
          </cell>
        </row>
        <row r="124">
          <cell r="B124" t="str">
            <v>G513422200505194226</v>
          </cell>
          <cell r="C124">
            <v>3</v>
          </cell>
          <cell r="D124">
            <v>142469070736</v>
          </cell>
          <cell r="E124" t="str">
            <v>降初拉姆</v>
          </cell>
          <cell r="F124"/>
          <cell r="G124">
            <v>102</v>
          </cell>
          <cell r="H124" t="str">
            <v>曹霞</v>
          </cell>
          <cell r="I124">
            <v>92</v>
          </cell>
          <cell r="J124" t="str">
            <v>苏朗偏初</v>
          </cell>
          <cell r="K124">
            <v>81.5</v>
          </cell>
          <cell r="L124" t="str">
            <v>黄建均</v>
          </cell>
          <cell r="M124">
            <v>52</v>
          </cell>
          <cell r="N124" t="str">
            <v>胡伟杰</v>
          </cell>
          <cell r="O124">
            <v>64</v>
          </cell>
          <cell r="P124" t="str">
            <v>郑强秋</v>
          </cell>
          <cell r="Q124">
            <v>48</v>
          </cell>
          <cell r="R124" t="str">
            <v>龙志云</v>
          </cell>
        </row>
        <row r="125">
          <cell r="B125" t="str">
            <v>G513422200403172114</v>
          </cell>
          <cell r="C125">
            <v>3</v>
          </cell>
          <cell r="D125">
            <v>142469060637</v>
          </cell>
          <cell r="E125" t="str">
            <v>毛小虎</v>
          </cell>
          <cell r="F125"/>
          <cell r="G125">
            <v>100</v>
          </cell>
          <cell r="H125" t="str">
            <v>曹霞</v>
          </cell>
          <cell r="I125">
            <v>96</v>
          </cell>
          <cell r="J125" t="str">
            <v>苏朗偏初</v>
          </cell>
          <cell r="K125">
            <v>66</v>
          </cell>
          <cell r="L125" t="str">
            <v>黄建均</v>
          </cell>
          <cell r="M125">
            <v>53</v>
          </cell>
          <cell r="N125" t="str">
            <v>胡伟杰</v>
          </cell>
          <cell r="O125">
            <v>60</v>
          </cell>
          <cell r="P125" t="str">
            <v>郑强秋</v>
          </cell>
          <cell r="Q125">
            <v>50</v>
          </cell>
          <cell r="R125" t="str">
            <v>龙志云</v>
          </cell>
        </row>
        <row r="126">
          <cell r="B126" t="str">
            <v>G513422200606080922</v>
          </cell>
          <cell r="C126">
            <v>3</v>
          </cell>
          <cell r="D126">
            <v>142469010137</v>
          </cell>
          <cell r="E126" t="str">
            <v>苏阿甲</v>
          </cell>
          <cell r="F126"/>
          <cell r="G126">
            <v>94</v>
          </cell>
          <cell r="H126" t="str">
            <v>曹霞</v>
          </cell>
          <cell r="I126">
            <v>90</v>
          </cell>
          <cell r="J126" t="str">
            <v>苏朗偏初</v>
          </cell>
          <cell r="K126">
            <v>57.5</v>
          </cell>
          <cell r="L126" t="str">
            <v>黄建均</v>
          </cell>
          <cell r="M126">
            <v>54</v>
          </cell>
          <cell r="N126" t="str">
            <v>胡伟杰</v>
          </cell>
          <cell r="O126">
            <v>65</v>
          </cell>
          <cell r="P126" t="str">
            <v>郑强秋</v>
          </cell>
          <cell r="Q126">
            <v>51</v>
          </cell>
          <cell r="R126" t="str">
            <v>龙志云</v>
          </cell>
        </row>
        <row r="127">
          <cell r="B127" t="str">
            <v>G513324200507061010</v>
          </cell>
          <cell r="C127">
            <v>4</v>
          </cell>
          <cell r="D127">
            <v>142469080833</v>
          </cell>
          <cell r="E127" t="str">
            <v>尼玛扎西</v>
          </cell>
          <cell r="F127"/>
          <cell r="G127">
            <v>93</v>
          </cell>
          <cell r="H127" t="str">
            <v>叶仁芳</v>
          </cell>
          <cell r="I127">
            <v>122</v>
          </cell>
          <cell r="J127" t="str">
            <v>苏朗偏初</v>
          </cell>
          <cell r="K127">
            <v>75.5</v>
          </cell>
          <cell r="L127" t="str">
            <v>东梅</v>
          </cell>
          <cell r="M127">
            <v>63</v>
          </cell>
          <cell r="N127" t="str">
            <v>兰举银</v>
          </cell>
          <cell r="O127">
            <v>61</v>
          </cell>
          <cell r="P127" t="str">
            <v>方帮林</v>
          </cell>
          <cell r="Q127">
            <v>57</v>
          </cell>
          <cell r="R127" t="str">
            <v>高琴</v>
          </cell>
        </row>
        <row r="128">
          <cell r="B128" t="str">
            <v>G513422200601040913</v>
          </cell>
          <cell r="C128">
            <v>4</v>
          </cell>
          <cell r="D128">
            <v>142469020214</v>
          </cell>
          <cell r="E128" t="str">
            <v>毛义超</v>
          </cell>
          <cell r="F128"/>
          <cell r="G128">
            <v>93</v>
          </cell>
          <cell r="H128" t="str">
            <v>叶仁芳</v>
          </cell>
          <cell r="I128">
            <v>119</v>
          </cell>
          <cell r="J128" t="str">
            <v>苏朗偏初</v>
          </cell>
          <cell r="K128">
            <v>79</v>
          </cell>
          <cell r="L128" t="str">
            <v>东梅</v>
          </cell>
          <cell r="M128">
            <v>69</v>
          </cell>
          <cell r="N128" t="str">
            <v>兰举银</v>
          </cell>
          <cell r="O128">
            <v>36</v>
          </cell>
          <cell r="P128" t="str">
            <v>方帮林</v>
          </cell>
          <cell r="Q128">
            <v>54</v>
          </cell>
          <cell r="R128" t="str">
            <v>高琴</v>
          </cell>
        </row>
        <row r="129">
          <cell r="B129" t="str">
            <v>G51342220051103232X</v>
          </cell>
          <cell r="C129">
            <v>4</v>
          </cell>
          <cell r="D129">
            <v>142469060605</v>
          </cell>
          <cell r="E129" t="str">
            <v>罗琴美</v>
          </cell>
          <cell r="F129"/>
          <cell r="G129">
            <v>87</v>
          </cell>
          <cell r="H129" t="str">
            <v>叶仁芳</v>
          </cell>
          <cell r="I129">
            <v>85</v>
          </cell>
          <cell r="J129" t="str">
            <v>苏朗偏初</v>
          </cell>
          <cell r="K129">
            <v>97</v>
          </cell>
          <cell r="L129" t="str">
            <v>东梅</v>
          </cell>
          <cell r="M129">
            <v>19</v>
          </cell>
          <cell r="N129" t="str">
            <v>兰举银</v>
          </cell>
          <cell r="O129">
            <v>39</v>
          </cell>
          <cell r="P129" t="str">
            <v>方帮林</v>
          </cell>
          <cell r="Q129">
            <v>68</v>
          </cell>
          <cell r="R129" t="str">
            <v>高琴</v>
          </cell>
        </row>
        <row r="130">
          <cell r="B130" t="str">
            <v>G513422200403122117</v>
          </cell>
          <cell r="C130">
            <v>4</v>
          </cell>
          <cell r="D130">
            <v>142469060632</v>
          </cell>
          <cell r="E130" t="str">
            <v>吕少清</v>
          </cell>
          <cell r="F130"/>
          <cell r="G130">
            <v>98</v>
          </cell>
          <cell r="H130" t="str">
            <v>叶仁芳</v>
          </cell>
          <cell r="I130">
            <v>119</v>
          </cell>
          <cell r="J130" t="str">
            <v>苏朗偏初</v>
          </cell>
          <cell r="K130">
            <v>74</v>
          </cell>
          <cell r="L130" t="str">
            <v>东梅</v>
          </cell>
          <cell r="M130">
            <v>42</v>
          </cell>
          <cell r="N130" t="str">
            <v>兰举银</v>
          </cell>
          <cell r="O130">
            <v>41</v>
          </cell>
          <cell r="P130" t="str">
            <v>方帮林</v>
          </cell>
          <cell r="Q130">
            <v>40</v>
          </cell>
          <cell r="R130" t="str">
            <v>高琴</v>
          </cell>
        </row>
        <row r="131">
          <cell r="B131" t="str">
            <v>G513422200501075043</v>
          </cell>
          <cell r="C131">
            <v>4</v>
          </cell>
          <cell r="D131">
            <v>142469020218</v>
          </cell>
          <cell r="E131" t="str">
            <v>姜才莉</v>
          </cell>
          <cell r="F131"/>
          <cell r="G131">
            <v>86</v>
          </cell>
          <cell r="H131" t="str">
            <v>叶仁芳</v>
          </cell>
          <cell r="I131">
            <v>104</v>
          </cell>
          <cell r="J131" t="str">
            <v>苏朗偏初</v>
          </cell>
          <cell r="K131">
            <v>69.5</v>
          </cell>
          <cell r="L131" t="str">
            <v>东梅</v>
          </cell>
          <cell r="M131">
            <v>42</v>
          </cell>
          <cell r="N131" t="str">
            <v>兰举银</v>
          </cell>
          <cell r="O131">
            <v>48</v>
          </cell>
          <cell r="P131" t="str">
            <v>方帮林</v>
          </cell>
          <cell r="Q131">
            <v>58</v>
          </cell>
          <cell r="R131" t="str">
            <v>高琴</v>
          </cell>
        </row>
        <row r="132">
          <cell r="B132" t="str">
            <v>G513422200409134223</v>
          </cell>
          <cell r="C132">
            <v>4</v>
          </cell>
          <cell r="D132">
            <v>142469010130</v>
          </cell>
          <cell r="E132" t="str">
            <v>仁青拉初</v>
          </cell>
          <cell r="F132"/>
          <cell r="G132">
            <v>97</v>
          </cell>
          <cell r="H132" t="str">
            <v>叶仁芳</v>
          </cell>
          <cell r="I132">
            <v>76</v>
          </cell>
          <cell r="J132" t="str">
            <v>苏朗偏初</v>
          </cell>
          <cell r="K132">
            <v>66</v>
          </cell>
          <cell r="L132" t="str">
            <v>东梅</v>
          </cell>
          <cell r="M132">
            <v>27</v>
          </cell>
          <cell r="N132" t="str">
            <v>兰举银</v>
          </cell>
          <cell r="O132">
            <v>38</v>
          </cell>
          <cell r="P132" t="str">
            <v>方帮林</v>
          </cell>
          <cell r="Q132">
            <v>35</v>
          </cell>
          <cell r="R132" t="str">
            <v>高琴</v>
          </cell>
        </row>
        <row r="133">
          <cell r="B133" t="str">
            <v>G513422200508121719</v>
          </cell>
          <cell r="C133">
            <v>4</v>
          </cell>
          <cell r="D133">
            <v>142469020231</v>
          </cell>
          <cell r="E133" t="str">
            <v>张增辉</v>
          </cell>
          <cell r="F133"/>
          <cell r="G133">
            <v>91</v>
          </cell>
          <cell r="H133" t="str">
            <v>叶仁芳</v>
          </cell>
          <cell r="I133">
            <v>104</v>
          </cell>
          <cell r="J133" t="str">
            <v>苏朗偏初</v>
          </cell>
          <cell r="K133">
            <v>68</v>
          </cell>
          <cell r="L133" t="str">
            <v>东梅</v>
          </cell>
          <cell r="M133">
            <v>26</v>
          </cell>
          <cell r="N133" t="str">
            <v>兰举银</v>
          </cell>
          <cell r="O133">
            <v>40</v>
          </cell>
          <cell r="P133" t="str">
            <v>方帮林</v>
          </cell>
          <cell r="Q133">
            <v>56</v>
          </cell>
          <cell r="R133" t="str">
            <v>高琴</v>
          </cell>
        </row>
        <row r="134">
          <cell r="B134" t="str">
            <v>G513422200512241326</v>
          </cell>
          <cell r="C134">
            <v>4</v>
          </cell>
          <cell r="D134">
            <v>142469020230</v>
          </cell>
          <cell r="E134" t="str">
            <v>沈小艳</v>
          </cell>
          <cell r="F134"/>
          <cell r="G134">
            <v>99</v>
          </cell>
          <cell r="H134" t="str">
            <v>叶仁芳</v>
          </cell>
          <cell r="I134">
            <v>89</v>
          </cell>
          <cell r="J134" t="str">
            <v>苏朗偏初</v>
          </cell>
          <cell r="K134">
            <v>47</v>
          </cell>
          <cell r="L134" t="str">
            <v>东梅</v>
          </cell>
          <cell r="M134">
            <v>47</v>
          </cell>
          <cell r="N134" t="str">
            <v>兰举银</v>
          </cell>
          <cell r="O134">
            <v>39</v>
          </cell>
          <cell r="P134" t="str">
            <v>方帮林</v>
          </cell>
          <cell r="Q134">
            <v>68</v>
          </cell>
          <cell r="R134" t="str">
            <v>高琴</v>
          </cell>
        </row>
        <row r="135">
          <cell r="B135" t="str">
            <v>G513422200508225024</v>
          </cell>
          <cell r="C135">
            <v>4</v>
          </cell>
          <cell r="D135">
            <v>142469090904</v>
          </cell>
          <cell r="E135" t="str">
            <v>央章拉姆</v>
          </cell>
          <cell r="F135"/>
          <cell r="G135">
            <v>91</v>
          </cell>
          <cell r="H135" t="str">
            <v>叶仁芳</v>
          </cell>
          <cell r="I135">
            <v>76</v>
          </cell>
          <cell r="J135" t="str">
            <v>苏朗偏初</v>
          </cell>
          <cell r="K135">
            <v>82.5</v>
          </cell>
          <cell r="L135" t="str">
            <v>东梅</v>
          </cell>
          <cell r="M135">
            <v>30</v>
          </cell>
          <cell r="N135" t="str">
            <v>兰举银</v>
          </cell>
          <cell r="O135">
            <v>34</v>
          </cell>
          <cell r="P135" t="str">
            <v>方帮林</v>
          </cell>
          <cell r="Q135">
            <v>35</v>
          </cell>
          <cell r="R135" t="str">
            <v>高琴</v>
          </cell>
        </row>
        <row r="136">
          <cell r="B136" t="str">
            <v>G513422200601191914</v>
          </cell>
          <cell r="C136">
            <v>4</v>
          </cell>
          <cell r="D136">
            <v>142469050531</v>
          </cell>
          <cell r="E136" t="str">
            <v>次仁偏初</v>
          </cell>
          <cell r="F136"/>
          <cell r="G136">
            <v>79</v>
          </cell>
          <cell r="H136" t="str">
            <v>叶仁芳</v>
          </cell>
          <cell r="I136">
            <v>108</v>
          </cell>
          <cell r="J136" t="str">
            <v>苏朗偏初</v>
          </cell>
          <cell r="K136">
            <v>58.5</v>
          </cell>
          <cell r="L136" t="str">
            <v>东梅</v>
          </cell>
          <cell r="M136">
            <v>50</v>
          </cell>
          <cell r="N136" t="str">
            <v>兰举银</v>
          </cell>
          <cell r="O136">
            <v>38</v>
          </cell>
          <cell r="P136" t="str">
            <v>方帮林</v>
          </cell>
          <cell r="Q136">
            <v>65</v>
          </cell>
          <cell r="R136" t="str">
            <v>高琴</v>
          </cell>
        </row>
        <row r="137">
          <cell r="B137" t="str">
            <v>G513422200604104812</v>
          </cell>
          <cell r="C137">
            <v>4</v>
          </cell>
          <cell r="D137">
            <v>142469030335</v>
          </cell>
          <cell r="E137" t="str">
            <v>龙布次尔</v>
          </cell>
          <cell r="F137"/>
          <cell r="G137">
            <v>88</v>
          </cell>
          <cell r="H137" t="str">
            <v>叶仁芳</v>
          </cell>
          <cell r="I137">
            <v>112</v>
          </cell>
          <cell r="J137" t="str">
            <v>苏朗偏初</v>
          </cell>
          <cell r="K137">
            <v>57</v>
          </cell>
          <cell r="L137" t="str">
            <v>东梅</v>
          </cell>
          <cell r="M137">
            <v>72</v>
          </cell>
          <cell r="N137" t="str">
            <v>兰举银</v>
          </cell>
          <cell r="O137">
            <v>55</v>
          </cell>
          <cell r="P137" t="str">
            <v>方帮林</v>
          </cell>
          <cell r="Q137">
            <v>78</v>
          </cell>
          <cell r="R137" t="str">
            <v>高琴</v>
          </cell>
        </row>
        <row r="138">
          <cell r="B138" t="str">
            <v>G513422200605244817</v>
          </cell>
          <cell r="C138">
            <v>4</v>
          </cell>
          <cell r="D138">
            <v>142469060630</v>
          </cell>
          <cell r="E138" t="str">
            <v>扎西兰布</v>
          </cell>
          <cell r="F138"/>
          <cell r="G138">
            <v>102</v>
          </cell>
          <cell r="H138" t="str">
            <v>叶仁芳</v>
          </cell>
          <cell r="I138">
            <v>113</v>
          </cell>
          <cell r="J138" t="str">
            <v>苏朗偏初</v>
          </cell>
          <cell r="K138">
            <v>68</v>
          </cell>
          <cell r="L138" t="str">
            <v>东梅</v>
          </cell>
          <cell r="M138">
            <v>55</v>
          </cell>
          <cell r="N138" t="str">
            <v>兰举银</v>
          </cell>
          <cell r="O138">
            <v>49</v>
          </cell>
          <cell r="P138" t="str">
            <v>方帮林</v>
          </cell>
          <cell r="Q138">
            <v>56</v>
          </cell>
          <cell r="R138" t="str">
            <v>高琴</v>
          </cell>
        </row>
        <row r="139">
          <cell r="B139" t="str">
            <v>G513422200501050911</v>
          </cell>
          <cell r="C139">
            <v>4</v>
          </cell>
          <cell r="D139">
            <v>142469080827</v>
          </cell>
          <cell r="E139" t="str">
            <v>熊小康</v>
          </cell>
          <cell r="F139"/>
          <cell r="G139">
            <v>98</v>
          </cell>
          <cell r="H139" t="str">
            <v>叶仁芳</v>
          </cell>
          <cell r="I139">
            <v>126</v>
          </cell>
          <cell r="J139" t="str">
            <v>苏朗偏初</v>
          </cell>
          <cell r="K139">
            <v>35.5</v>
          </cell>
          <cell r="L139" t="str">
            <v>东梅</v>
          </cell>
          <cell r="M139">
            <v>60</v>
          </cell>
          <cell r="N139" t="str">
            <v>兰举银</v>
          </cell>
          <cell r="O139">
            <v>59</v>
          </cell>
          <cell r="P139" t="str">
            <v>方帮林</v>
          </cell>
          <cell r="Q139">
            <v>72</v>
          </cell>
          <cell r="R139" t="str">
            <v>高琴</v>
          </cell>
        </row>
        <row r="140">
          <cell r="B140" t="str">
            <v>G51342220020805231X</v>
          </cell>
          <cell r="C140">
            <v>4</v>
          </cell>
          <cell r="D140">
            <v>142469080826</v>
          </cell>
          <cell r="E140" t="str">
            <v>何小康</v>
          </cell>
          <cell r="F140"/>
          <cell r="G140">
            <v>95</v>
          </cell>
          <cell r="H140" t="str">
            <v>叶仁芳</v>
          </cell>
          <cell r="I140">
            <v>116</v>
          </cell>
          <cell r="J140" t="str">
            <v>苏朗偏初</v>
          </cell>
          <cell r="K140">
            <v>48.5</v>
          </cell>
          <cell r="L140" t="str">
            <v>东梅</v>
          </cell>
          <cell r="M140">
            <v>56</v>
          </cell>
          <cell r="N140" t="str">
            <v>兰举银</v>
          </cell>
          <cell r="O140">
            <v>49</v>
          </cell>
          <cell r="P140" t="str">
            <v>方帮林</v>
          </cell>
          <cell r="Q140">
            <v>52</v>
          </cell>
          <cell r="R140" t="str">
            <v>高琴</v>
          </cell>
        </row>
        <row r="141">
          <cell r="B141" t="str">
            <v>G51342220040807402X</v>
          </cell>
          <cell r="C141">
            <v>4</v>
          </cell>
          <cell r="D141">
            <v>142469070706</v>
          </cell>
          <cell r="E141" t="str">
            <v>扎西祝玛</v>
          </cell>
          <cell r="F141"/>
          <cell r="G141">
            <v>93</v>
          </cell>
          <cell r="H141" t="str">
            <v>叶仁芳</v>
          </cell>
          <cell r="I141">
            <v>98</v>
          </cell>
          <cell r="J141" t="str">
            <v>苏朗偏初</v>
          </cell>
          <cell r="K141">
            <v>90.5</v>
          </cell>
          <cell r="L141" t="str">
            <v>东梅</v>
          </cell>
          <cell r="M141">
            <v>10</v>
          </cell>
          <cell r="N141" t="str">
            <v>兰举银</v>
          </cell>
          <cell r="O141">
            <v>38</v>
          </cell>
          <cell r="P141" t="str">
            <v>方帮林</v>
          </cell>
          <cell r="Q141">
            <v>41</v>
          </cell>
          <cell r="R141" t="str">
            <v>高琴</v>
          </cell>
        </row>
        <row r="142">
          <cell r="B142" t="str">
            <v>G513422200406096225</v>
          </cell>
          <cell r="C142">
            <v>4</v>
          </cell>
          <cell r="D142">
            <v>142469050511</v>
          </cell>
          <cell r="E142" t="str">
            <v>李子平</v>
          </cell>
          <cell r="F142"/>
          <cell r="G142">
            <v>85</v>
          </cell>
          <cell r="H142" t="str">
            <v>叶仁芳</v>
          </cell>
          <cell r="I142">
            <v>64</v>
          </cell>
          <cell r="J142" t="str">
            <v>苏朗偏初</v>
          </cell>
          <cell r="K142">
            <v>73.5</v>
          </cell>
          <cell r="L142" t="str">
            <v>东梅</v>
          </cell>
          <cell r="M142">
            <v>25</v>
          </cell>
          <cell r="N142" t="str">
            <v>兰举银</v>
          </cell>
          <cell r="O142">
            <v>30</v>
          </cell>
          <cell r="P142" t="str">
            <v>方帮林</v>
          </cell>
          <cell r="Q142">
            <v>40</v>
          </cell>
          <cell r="R142" t="str">
            <v>高琴</v>
          </cell>
        </row>
        <row r="143">
          <cell r="B143" t="str">
            <v>G513422200510151511</v>
          </cell>
          <cell r="C143">
            <v>4</v>
          </cell>
          <cell r="D143">
            <v>142469060609</v>
          </cell>
          <cell r="E143" t="str">
            <v>刘厚俊</v>
          </cell>
          <cell r="F143"/>
          <cell r="G143">
            <v>90</v>
          </cell>
          <cell r="H143" t="str">
            <v>叶仁芳</v>
          </cell>
          <cell r="I143">
            <v>71</v>
          </cell>
          <cell r="J143" t="str">
            <v>苏朗偏初</v>
          </cell>
          <cell r="K143">
            <v>44.5</v>
          </cell>
          <cell r="L143" t="str">
            <v>东梅</v>
          </cell>
          <cell r="M143">
            <v>21</v>
          </cell>
          <cell r="N143" t="str">
            <v>兰举银</v>
          </cell>
          <cell r="O143">
            <v>44</v>
          </cell>
          <cell r="P143" t="str">
            <v>方帮林</v>
          </cell>
          <cell r="Q143">
            <v>38</v>
          </cell>
          <cell r="R143" t="str">
            <v>高琴</v>
          </cell>
        </row>
        <row r="144">
          <cell r="B144" t="str">
            <v>G51342220051108033X</v>
          </cell>
          <cell r="C144">
            <v>4</v>
          </cell>
          <cell r="D144">
            <v>142469050537</v>
          </cell>
          <cell r="E144" t="str">
            <v>杨发粒</v>
          </cell>
          <cell r="F144"/>
          <cell r="G144">
            <v>78</v>
          </cell>
          <cell r="H144" t="str">
            <v>叶仁芳</v>
          </cell>
          <cell r="I144">
            <v>75</v>
          </cell>
          <cell r="J144" t="str">
            <v>苏朗偏初</v>
          </cell>
          <cell r="K144">
            <v>37</v>
          </cell>
          <cell r="L144" t="str">
            <v>东梅</v>
          </cell>
          <cell r="M144">
            <v>44</v>
          </cell>
          <cell r="N144" t="str">
            <v>兰举银</v>
          </cell>
          <cell r="O144">
            <v>37</v>
          </cell>
          <cell r="P144" t="str">
            <v>方帮林</v>
          </cell>
          <cell r="Q144">
            <v>43</v>
          </cell>
          <cell r="R144" t="str">
            <v>高琴</v>
          </cell>
        </row>
        <row r="145">
          <cell r="B145" t="str">
            <v>G513422200605181123</v>
          </cell>
          <cell r="C145">
            <v>4</v>
          </cell>
          <cell r="D145">
            <v>142469030324</v>
          </cell>
          <cell r="E145" t="str">
            <v>罗元琳</v>
          </cell>
          <cell r="F145"/>
          <cell r="G145">
            <v>84</v>
          </cell>
          <cell r="H145" t="str">
            <v>叶仁芳</v>
          </cell>
          <cell r="I145">
            <v>85</v>
          </cell>
          <cell r="J145" t="str">
            <v>苏朗偏初</v>
          </cell>
          <cell r="K145">
            <v>38.5</v>
          </cell>
          <cell r="L145" t="str">
            <v>东梅</v>
          </cell>
          <cell r="M145">
            <v>23</v>
          </cell>
          <cell r="N145" t="str">
            <v>兰举银</v>
          </cell>
          <cell r="O145">
            <v>38</v>
          </cell>
          <cell r="P145" t="str">
            <v>方帮林</v>
          </cell>
          <cell r="Q145">
            <v>43</v>
          </cell>
          <cell r="R145" t="str">
            <v>高琴</v>
          </cell>
        </row>
        <row r="146">
          <cell r="B146" t="str">
            <v>G513422200305144224</v>
          </cell>
          <cell r="C146">
            <v>4</v>
          </cell>
          <cell r="D146">
            <v>142469030313</v>
          </cell>
          <cell r="E146" t="str">
            <v>杜基拉姆</v>
          </cell>
          <cell r="F146"/>
          <cell r="G146">
            <v>101</v>
          </cell>
          <cell r="H146" t="str">
            <v>叶仁芳</v>
          </cell>
          <cell r="I146">
            <v>76</v>
          </cell>
          <cell r="J146" t="str">
            <v>苏朗偏初</v>
          </cell>
          <cell r="K146">
            <v>63</v>
          </cell>
          <cell r="L146" t="str">
            <v>东梅</v>
          </cell>
          <cell r="M146">
            <v>32</v>
          </cell>
          <cell r="N146" t="str">
            <v>兰举银</v>
          </cell>
          <cell r="O146">
            <v>35</v>
          </cell>
          <cell r="P146" t="str">
            <v>方帮林</v>
          </cell>
          <cell r="Q146">
            <v>37</v>
          </cell>
          <cell r="R146" t="str">
            <v>高琴</v>
          </cell>
        </row>
        <row r="147">
          <cell r="B147" t="str">
            <v>G513422200605010041</v>
          </cell>
          <cell r="C147">
            <v>4</v>
          </cell>
          <cell r="D147">
            <v>142469080813</v>
          </cell>
          <cell r="E147" t="str">
            <v>马阿花</v>
          </cell>
          <cell r="F147"/>
          <cell r="G147">
            <v>95</v>
          </cell>
          <cell r="H147" t="str">
            <v>叶仁芳</v>
          </cell>
          <cell r="I147">
            <v>99</v>
          </cell>
          <cell r="J147" t="str">
            <v>苏朗偏初</v>
          </cell>
          <cell r="K147">
            <v>40</v>
          </cell>
          <cell r="L147" t="str">
            <v>东梅</v>
          </cell>
          <cell r="M147">
            <v>27</v>
          </cell>
          <cell r="N147" t="str">
            <v>兰举银</v>
          </cell>
          <cell r="O147">
            <v>35</v>
          </cell>
          <cell r="P147" t="str">
            <v>方帮林</v>
          </cell>
          <cell r="Q147">
            <v>53</v>
          </cell>
          <cell r="R147" t="str">
            <v>高琴</v>
          </cell>
        </row>
        <row r="148">
          <cell r="B148" t="str">
            <v>G513422200803144817</v>
          </cell>
          <cell r="C148">
            <v>4</v>
          </cell>
          <cell r="D148">
            <v>142469070704</v>
          </cell>
          <cell r="E148" t="str">
            <v>呷绒翁丁</v>
          </cell>
          <cell r="F148"/>
          <cell r="G148">
            <v>79</v>
          </cell>
          <cell r="H148" t="str">
            <v>叶仁芳</v>
          </cell>
          <cell r="I148">
            <v>131</v>
          </cell>
          <cell r="J148" t="str">
            <v>苏朗偏初</v>
          </cell>
          <cell r="K148">
            <v>40</v>
          </cell>
          <cell r="L148" t="str">
            <v>东梅</v>
          </cell>
          <cell r="M148">
            <v>68</v>
          </cell>
          <cell r="N148" t="str">
            <v>兰举银</v>
          </cell>
          <cell r="O148">
            <v>67</v>
          </cell>
          <cell r="P148" t="str">
            <v>方帮林</v>
          </cell>
          <cell r="Q148">
            <v>75</v>
          </cell>
          <cell r="R148" t="str">
            <v>高琴</v>
          </cell>
        </row>
        <row r="149">
          <cell r="B149" t="str">
            <v>G513422200411121157</v>
          </cell>
          <cell r="C149">
            <v>4</v>
          </cell>
          <cell r="D149">
            <v>142469080828</v>
          </cell>
          <cell r="E149" t="str">
            <v>沈泽权</v>
          </cell>
          <cell r="F149"/>
          <cell r="G149">
            <v>98</v>
          </cell>
          <cell r="H149" t="str">
            <v>叶仁芳</v>
          </cell>
          <cell r="I149">
            <v>90</v>
          </cell>
          <cell r="J149" t="str">
            <v>苏朗偏初</v>
          </cell>
          <cell r="K149">
            <v>43.5</v>
          </cell>
          <cell r="L149" t="str">
            <v>东梅</v>
          </cell>
          <cell r="M149">
            <v>31</v>
          </cell>
          <cell r="N149" t="str">
            <v>兰举银</v>
          </cell>
          <cell r="O149">
            <v>35</v>
          </cell>
          <cell r="P149" t="str">
            <v>方帮林</v>
          </cell>
          <cell r="Q149">
            <v>50</v>
          </cell>
          <cell r="R149" t="str">
            <v>高琴</v>
          </cell>
        </row>
        <row r="150">
          <cell r="B150" t="str">
            <v>G51342220051015291X</v>
          </cell>
          <cell r="C150">
            <v>4</v>
          </cell>
          <cell r="D150">
            <v>142469040425</v>
          </cell>
          <cell r="E150" t="str">
            <v>沈建华</v>
          </cell>
          <cell r="F150"/>
          <cell r="G150">
            <v>85</v>
          </cell>
          <cell r="H150" t="str">
            <v>叶仁芳</v>
          </cell>
          <cell r="I150">
            <v>89</v>
          </cell>
          <cell r="J150" t="str">
            <v>苏朗偏初</v>
          </cell>
          <cell r="K150">
            <v>44.5</v>
          </cell>
          <cell r="L150" t="str">
            <v>东梅</v>
          </cell>
          <cell r="M150">
            <v>28</v>
          </cell>
          <cell r="N150" t="str">
            <v>兰举银</v>
          </cell>
          <cell r="O150">
            <v>32</v>
          </cell>
          <cell r="P150" t="str">
            <v>方帮林</v>
          </cell>
          <cell r="Q150">
            <v>33</v>
          </cell>
          <cell r="R150" t="str">
            <v>高琴</v>
          </cell>
        </row>
        <row r="151">
          <cell r="B151" t="str">
            <v>G513422200406084224</v>
          </cell>
          <cell r="C151">
            <v>4</v>
          </cell>
          <cell r="D151">
            <v>142469040436</v>
          </cell>
          <cell r="E151" t="str">
            <v>阿青</v>
          </cell>
          <cell r="F151"/>
          <cell r="G151">
            <v>90</v>
          </cell>
          <cell r="H151" t="str">
            <v>叶仁芳</v>
          </cell>
          <cell r="I151">
            <v>49</v>
          </cell>
          <cell r="J151" t="str">
            <v>苏朗偏初</v>
          </cell>
          <cell r="K151">
            <v>26.5</v>
          </cell>
          <cell r="L151" t="str">
            <v>东梅</v>
          </cell>
          <cell r="M151">
            <v>26</v>
          </cell>
          <cell r="N151" t="str">
            <v>兰举银</v>
          </cell>
          <cell r="O151">
            <v>44</v>
          </cell>
          <cell r="P151" t="str">
            <v>方帮林</v>
          </cell>
          <cell r="Q151">
            <v>45</v>
          </cell>
          <cell r="R151" t="str">
            <v>高琴</v>
          </cell>
        </row>
        <row r="152">
          <cell r="B152" t="str">
            <v>G513422200311013829</v>
          </cell>
          <cell r="C152">
            <v>4</v>
          </cell>
          <cell r="D152">
            <v>142469010103</v>
          </cell>
          <cell r="E152" t="str">
            <v>吴伍牛</v>
          </cell>
          <cell r="F152"/>
          <cell r="G152">
            <v>94</v>
          </cell>
          <cell r="H152" t="str">
            <v>叶仁芳</v>
          </cell>
          <cell r="I152">
            <v>126</v>
          </cell>
          <cell r="J152" t="str">
            <v>苏朗偏初</v>
          </cell>
          <cell r="K152">
            <v>43.5</v>
          </cell>
          <cell r="L152" t="str">
            <v>东梅</v>
          </cell>
          <cell r="M152">
            <v>55</v>
          </cell>
          <cell r="N152" t="str">
            <v>兰举银</v>
          </cell>
          <cell r="O152">
            <v>51</v>
          </cell>
          <cell r="P152" t="str">
            <v>方帮林</v>
          </cell>
          <cell r="Q152">
            <v>54</v>
          </cell>
          <cell r="R152" t="str">
            <v>高琴</v>
          </cell>
        </row>
        <row r="153">
          <cell r="B153" t="str">
            <v>G513422200606145423</v>
          </cell>
          <cell r="C153">
            <v>4</v>
          </cell>
          <cell r="D153">
            <v>142469030326</v>
          </cell>
          <cell r="E153" t="str">
            <v>小康珠</v>
          </cell>
          <cell r="F153"/>
          <cell r="G153">
            <v>86</v>
          </cell>
          <cell r="H153" t="str">
            <v>叶仁芳</v>
          </cell>
          <cell r="I153">
            <v>46</v>
          </cell>
          <cell r="J153" t="str">
            <v>苏朗偏初</v>
          </cell>
          <cell r="K153">
            <v>49</v>
          </cell>
          <cell r="L153" t="str">
            <v>东梅</v>
          </cell>
          <cell r="M153">
            <v>31</v>
          </cell>
          <cell r="N153" t="str">
            <v>兰举银</v>
          </cell>
          <cell r="O153">
            <v>40</v>
          </cell>
          <cell r="P153" t="str">
            <v>方帮林</v>
          </cell>
          <cell r="Q153">
            <v>31</v>
          </cell>
          <cell r="R153" t="str">
            <v>高琴</v>
          </cell>
        </row>
        <row r="154">
          <cell r="B154" t="str">
            <v>G513422200401014825</v>
          </cell>
          <cell r="C154">
            <v>4</v>
          </cell>
          <cell r="D154">
            <v>142469050506</v>
          </cell>
          <cell r="E154" t="str">
            <v>鲁绒者姆</v>
          </cell>
          <cell r="F154"/>
          <cell r="G154">
            <v>101</v>
          </cell>
          <cell r="H154" t="str">
            <v>叶仁芳</v>
          </cell>
          <cell r="I154">
            <v>99</v>
          </cell>
          <cell r="J154" t="str">
            <v>苏朗偏初</v>
          </cell>
          <cell r="K154">
            <v>37.5</v>
          </cell>
          <cell r="L154" t="str">
            <v>东梅</v>
          </cell>
          <cell r="M154">
            <v>26</v>
          </cell>
          <cell r="N154" t="str">
            <v>兰举银</v>
          </cell>
          <cell r="O154">
            <v>54</v>
          </cell>
          <cell r="P154" t="str">
            <v>方帮林</v>
          </cell>
          <cell r="Q154">
            <v>50</v>
          </cell>
          <cell r="R154" t="str">
            <v>高琴</v>
          </cell>
        </row>
        <row r="155">
          <cell r="B155" t="str">
            <v>G513422200201184811</v>
          </cell>
          <cell r="C155">
            <v>4</v>
          </cell>
          <cell r="D155">
            <v>142469030340</v>
          </cell>
          <cell r="E155" t="str">
            <v>仁青偏初</v>
          </cell>
          <cell r="F155"/>
          <cell r="G155">
            <v>79</v>
          </cell>
          <cell r="H155" t="str">
            <v>叶仁芳</v>
          </cell>
          <cell r="I155">
            <v>87</v>
          </cell>
          <cell r="J155" t="str">
            <v>苏朗偏初</v>
          </cell>
          <cell r="K155">
            <v>34</v>
          </cell>
          <cell r="L155" t="str">
            <v>东梅</v>
          </cell>
          <cell r="M155">
            <v>38</v>
          </cell>
          <cell r="N155" t="str">
            <v>兰举银</v>
          </cell>
          <cell r="O155">
            <v>41</v>
          </cell>
          <cell r="P155" t="str">
            <v>方帮林</v>
          </cell>
          <cell r="Q155">
            <v>29</v>
          </cell>
          <cell r="R155" t="str">
            <v>高琴</v>
          </cell>
        </row>
        <row r="156">
          <cell r="B156" t="str">
            <v>G513422200510022314</v>
          </cell>
          <cell r="C156">
            <v>4</v>
          </cell>
          <cell r="D156">
            <v>142469010112</v>
          </cell>
          <cell r="E156" t="str">
            <v>胡保权</v>
          </cell>
          <cell r="F156"/>
          <cell r="G156">
            <v>88</v>
          </cell>
          <cell r="H156" t="str">
            <v>叶仁芳</v>
          </cell>
          <cell r="I156">
            <v>82</v>
          </cell>
          <cell r="J156" t="str">
            <v>苏朗偏初</v>
          </cell>
          <cell r="K156">
            <v>36</v>
          </cell>
          <cell r="L156" t="str">
            <v>东梅</v>
          </cell>
          <cell r="M156">
            <v>28</v>
          </cell>
          <cell r="N156" t="str">
            <v>兰举银</v>
          </cell>
          <cell r="O156">
            <v>29</v>
          </cell>
          <cell r="P156" t="str">
            <v>方帮林</v>
          </cell>
          <cell r="Q156">
            <v>29</v>
          </cell>
          <cell r="R156" t="str">
            <v>高琴</v>
          </cell>
        </row>
        <row r="157">
          <cell r="B157" t="str">
            <v>G513422200503271515</v>
          </cell>
          <cell r="C157">
            <v>4</v>
          </cell>
          <cell r="D157">
            <v>142469070726</v>
          </cell>
          <cell r="E157" t="str">
            <v>罗颖斌</v>
          </cell>
          <cell r="F157"/>
          <cell r="G157">
            <v>83</v>
          </cell>
          <cell r="H157" t="str">
            <v>叶仁芳</v>
          </cell>
          <cell r="I157">
            <v>84</v>
          </cell>
          <cell r="J157" t="str">
            <v>苏朗偏初</v>
          </cell>
          <cell r="K157">
            <v>37</v>
          </cell>
          <cell r="L157" t="str">
            <v>东梅</v>
          </cell>
          <cell r="M157">
            <v>22</v>
          </cell>
          <cell r="N157" t="str">
            <v>兰举银</v>
          </cell>
          <cell r="O157">
            <v>31</v>
          </cell>
          <cell r="P157" t="str">
            <v>方帮林</v>
          </cell>
          <cell r="Q157">
            <v>44</v>
          </cell>
          <cell r="R157" t="str">
            <v>高琴</v>
          </cell>
        </row>
        <row r="158">
          <cell r="B158" t="str">
            <v>G513422200503012759</v>
          </cell>
          <cell r="C158">
            <v>4</v>
          </cell>
          <cell r="D158">
            <v>142469030312</v>
          </cell>
          <cell r="E158" t="str">
            <v>朱梦全</v>
          </cell>
          <cell r="F158"/>
          <cell r="G158">
            <v>88</v>
          </cell>
          <cell r="H158" t="str">
            <v>叶仁芳</v>
          </cell>
          <cell r="I158">
            <v>59</v>
          </cell>
          <cell r="J158" t="str">
            <v>苏朗偏初</v>
          </cell>
          <cell r="K158">
            <v>28.5</v>
          </cell>
          <cell r="L158" t="str">
            <v>东梅</v>
          </cell>
          <cell r="M158">
            <v>37</v>
          </cell>
          <cell r="N158" t="str">
            <v>兰举银</v>
          </cell>
          <cell r="O158">
            <v>39</v>
          </cell>
          <cell r="P158" t="str">
            <v>方帮林</v>
          </cell>
          <cell r="Q158">
            <v>54</v>
          </cell>
          <cell r="R158" t="str">
            <v>高琴</v>
          </cell>
        </row>
        <row r="159">
          <cell r="B159" t="str">
            <v>G513422200309156011</v>
          </cell>
          <cell r="C159">
            <v>4</v>
          </cell>
          <cell r="D159">
            <v>142469020206</v>
          </cell>
          <cell r="E159" t="str">
            <v>杨路林</v>
          </cell>
          <cell r="F159"/>
          <cell r="G159">
            <v>81</v>
          </cell>
          <cell r="H159" t="str">
            <v>叶仁芳</v>
          </cell>
          <cell r="I159">
            <v>81</v>
          </cell>
          <cell r="J159" t="str">
            <v>苏朗偏初</v>
          </cell>
          <cell r="K159">
            <v>40.5</v>
          </cell>
          <cell r="L159" t="str">
            <v>东梅</v>
          </cell>
          <cell r="M159">
            <v>18</v>
          </cell>
          <cell r="N159" t="str">
            <v>兰举银</v>
          </cell>
          <cell r="O159">
            <v>29</v>
          </cell>
          <cell r="P159" t="str">
            <v>方帮林</v>
          </cell>
          <cell r="Q159">
            <v>26</v>
          </cell>
          <cell r="R159" t="str">
            <v>高琴</v>
          </cell>
        </row>
        <row r="160">
          <cell r="B160" t="str">
            <v>G513422200609132521</v>
          </cell>
          <cell r="C160">
            <v>4</v>
          </cell>
          <cell r="D160">
            <v>142469040411</v>
          </cell>
          <cell r="E160" t="str">
            <v>周群</v>
          </cell>
          <cell r="F160"/>
          <cell r="G160">
            <v>98</v>
          </cell>
          <cell r="H160" t="str">
            <v>叶仁芳</v>
          </cell>
          <cell r="I160">
            <v>89</v>
          </cell>
          <cell r="J160" t="str">
            <v>苏朗偏初</v>
          </cell>
          <cell r="K160">
            <v>38</v>
          </cell>
          <cell r="L160" t="str">
            <v>东梅</v>
          </cell>
          <cell r="M160">
            <v>29</v>
          </cell>
          <cell r="N160" t="str">
            <v>兰举银</v>
          </cell>
          <cell r="O160">
            <v>51</v>
          </cell>
          <cell r="P160" t="str">
            <v>方帮林</v>
          </cell>
          <cell r="Q160">
            <v>41</v>
          </cell>
          <cell r="R160" t="str">
            <v>高琴</v>
          </cell>
        </row>
        <row r="161">
          <cell r="B161" t="str">
            <v>G513422200505052316</v>
          </cell>
          <cell r="C161">
            <v>4</v>
          </cell>
          <cell r="D161">
            <v>142469080808</v>
          </cell>
          <cell r="E161" t="str">
            <v>扎西偏初</v>
          </cell>
          <cell r="F161"/>
          <cell r="G161">
            <v>79</v>
          </cell>
          <cell r="H161" t="str">
            <v>叶仁芳</v>
          </cell>
          <cell r="I161">
            <v>80</v>
          </cell>
          <cell r="J161" t="str">
            <v>苏朗偏初</v>
          </cell>
          <cell r="K161">
            <v>40.5</v>
          </cell>
          <cell r="L161" t="str">
            <v>东梅</v>
          </cell>
          <cell r="M161">
            <v>42</v>
          </cell>
          <cell r="N161" t="str">
            <v>兰举银</v>
          </cell>
          <cell r="O161">
            <v>30</v>
          </cell>
          <cell r="P161" t="str">
            <v>方帮林</v>
          </cell>
          <cell r="Q161">
            <v>31</v>
          </cell>
          <cell r="R161" t="str">
            <v>高琴</v>
          </cell>
        </row>
        <row r="162">
          <cell r="B162" t="str">
            <v>G513422200407040020</v>
          </cell>
          <cell r="C162">
            <v>4</v>
          </cell>
          <cell r="D162">
            <v>142469080821</v>
          </cell>
          <cell r="E162" t="str">
            <v>宋清莉</v>
          </cell>
          <cell r="F162"/>
          <cell r="G162">
            <v>0</v>
          </cell>
          <cell r="H162" t="str">
            <v>叶仁芳</v>
          </cell>
          <cell r="I162">
            <v>0</v>
          </cell>
          <cell r="J162" t="str">
            <v>苏朗偏初</v>
          </cell>
          <cell r="K162">
            <v>0</v>
          </cell>
          <cell r="L162" t="str">
            <v>东梅</v>
          </cell>
          <cell r="M162">
            <v>0</v>
          </cell>
          <cell r="N162" t="str">
            <v>兰举银</v>
          </cell>
          <cell r="O162">
            <v>0</v>
          </cell>
          <cell r="P162" t="str">
            <v>方帮林</v>
          </cell>
          <cell r="Q162">
            <v>0</v>
          </cell>
          <cell r="R162" t="str">
            <v>高琴</v>
          </cell>
        </row>
        <row r="163">
          <cell r="B163" t="str">
            <v>G51342220050909381X</v>
          </cell>
          <cell r="C163">
            <v>4</v>
          </cell>
          <cell r="D163">
            <v>142469080829</v>
          </cell>
          <cell r="E163" t="str">
            <v>王自强</v>
          </cell>
          <cell r="F163"/>
          <cell r="G163">
            <v>76</v>
          </cell>
          <cell r="H163" t="str">
            <v>叶仁芳</v>
          </cell>
          <cell r="I163">
            <v>67</v>
          </cell>
          <cell r="J163" t="str">
            <v>苏朗偏初</v>
          </cell>
          <cell r="K163">
            <v>35</v>
          </cell>
          <cell r="L163" t="str">
            <v>东梅</v>
          </cell>
          <cell r="M163">
            <v>35</v>
          </cell>
          <cell r="N163" t="str">
            <v>兰举银</v>
          </cell>
          <cell r="O163">
            <v>39</v>
          </cell>
          <cell r="P163" t="str">
            <v>方帮林</v>
          </cell>
          <cell r="Q163">
            <v>29</v>
          </cell>
          <cell r="R163" t="str">
            <v>高琴</v>
          </cell>
        </row>
        <row r="164">
          <cell r="B164" t="str">
            <v>G513422200510092515</v>
          </cell>
          <cell r="C164">
            <v>4</v>
          </cell>
          <cell r="D164">
            <v>142469010136</v>
          </cell>
          <cell r="E164" t="str">
            <v>邱约哈</v>
          </cell>
          <cell r="F164"/>
          <cell r="G164">
            <v>95</v>
          </cell>
          <cell r="H164" t="str">
            <v>叶仁芳</v>
          </cell>
          <cell r="I164">
            <v>114</v>
          </cell>
          <cell r="J164" t="str">
            <v>苏朗偏初</v>
          </cell>
          <cell r="K164">
            <v>37.5</v>
          </cell>
          <cell r="L164" t="str">
            <v>东梅</v>
          </cell>
          <cell r="M164">
            <v>52</v>
          </cell>
          <cell r="N164" t="str">
            <v>兰举银</v>
          </cell>
          <cell r="O164">
            <v>51</v>
          </cell>
          <cell r="P164" t="str">
            <v>方帮林</v>
          </cell>
          <cell r="Q164">
            <v>38</v>
          </cell>
          <cell r="R164" t="str">
            <v>高琴</v>
          </cell>
        </row>
        <row r="165">
          <cell r="B165" t="str">
            <v>G513422200504152710</v>
          </cell>
          <cell r="C165">
            <v>4</v>
          </cell>
          <cell r="D165">
            <v>142469010123</v>
          </cell>
          <cell r="E165" t="str">
            <v>沈志华</v>
          </cell>
          <cell r="F165"/>
          <cell r="G165">
            <v>97</v>
          </cell>
          <cell r="H165" t="str">
            <v>叶仁芳</v>
          </cell>
          <cell r="I165">
            <v>89</v>
          </cell>
          <cell r="J165" t="str">
            <v>苏朗偏初</v>
          </cell>
          <cell r="K165">
            <v>84.5</v>
          </cell>
          <cell r="L165" t="str">
            <v>东梅</v>
          </cell>
          <cell r="M165">
            <v>46</v>
          </cell>
          <cell r="N165" t="str">
            <v>兰举银</v>
          </cell>
          <cell r="O165">
            <v>29</v>
          </cell>
          <cell r="P165" t="str">
            <v>方帮林</v>
          </cell>
          <cell r="Q165">
            <v>47</v>
          </cell>
          <cell r="R165" t="str">
            <v>高琴</v>
          </cell>
        </row>
        <row r="166">
          <cell r="B166" t="str">
            <v>G513422200609242528</v>
          </cell>
          <cell r="C166">
            <v>4</v>
          </cell>
          <cell r="D166">
            <v>142469030334</v>
          </cell>
          <cell r="E166" t="str">
            <v>高春梅</v>
          </cell>
          <cell r="F166"/>
          <cell r="G166">
            <v>92</v>
          </cell>
          <cell r="H166" t="str">
            <v>叶仁芳</v>
          </cell>
          <cell r="I166">
            <v>108</v>
          </cell>
          <cell r="J166" t="str">
            <v>苏朗偏初</v>
          </cell>
          <cell r="K166">
            <v>33</v>
          </cell>
          <cell r="L166" t="str">
            <v>东梅</v>
          </cell>
          <cell r="M166">
            <v>32</v>
          </cell>
          <cell r="N166" t="str">
            <v>兰举银</v>
          </cell>
          <cell r="O166">
            <v>47</v>
          </cell>
          <cell r="P166" t="str">
            <v>方帮林</v>
          </cell>
          <cell r="Q166">
            <v>46</v>
          </cell>
          <cell r="R166" t="str">
            <v>高琴</v>
          </cell>
        </row>
        <row r="167">
          <cell r="B167" t="str">
            <v>G513422200510200010</v>
          </cell>
          <cell r="C167">
            <v>4</v>
          </cell>
          <cell r="D167">
            <v>142469080839</v>
          </cell>
          <cell r="E167" t="str">
            <v>扎西龙布</v>
          </cell>
          <cell r="F167"/>
          <cell r="G167">
            <v>90</v>
          </cell>
          <cell r="H167" t="str">
            <v>叶仁芳</v>
          </cell>
          <cell r="I167">
            <v>86</v>
          </cell>
          <cell r="J167" t="str">
            <v>苏朗偏初</v>
          </cell>
          <cell r="K167">
            <v>50.5</v>
          </cell>
          <cell r="L167" t="str">
            <v>东梅</v>
          </cell>
          <cell r="M167">
            <v>48</v>
          </cell>
          <cell r="N167" t="str">
            <v>兰举银</v>
          </cell>
          <cell r="O167">
            <v>41</v>
          </cell>
          <cell r="P167" t="str">
            <v>方帮林</v>
          </cell>
          <cell r="Q167">
            <v>54</v>
          </cell>
          <cell r="R167" t="str">
            <v>高琴</v>
          </cell>
        </row>
        <row r="168">
          <cell r="B168" t="str">
            <v>G513422200605082520</v>
          </cell>
          <cell r="C168">
            <v>4</v>
          </cell>
          <cell r="D168">
            <v>142469060621</v>
          </cell>
          <cell r="E168" t="str">
            <v>陶佳颖</v>
          </cell>
          <cell r="F168"/>
          <cell r="G168">
            <v>99</v>
          </cell>
          <cell r="H168" t="str">
            <v>叶仁芳</v>
          </cell>
          <cell r="I168">
            <v>89</v>
          </cell>
          <cell r="J168" t="str">
            <v>苏朗偏初</v>
          </cell>
          <cell r="K168">
            <v>71</v>
          </cell>
          <cell r="L168" t="str">
            <v>东梅</v>
          </cell>
          <cell r="M168">
            <v>35</v>
          </cell>
          <cell r="N168" t="str">
            <v>兰举银</v>
          </cell>
          <cell r="O168">
            <v>39</v>
          </cell>
          <cell r="P168" t="str">
            <v>方帮林</v>
          </cell>
          <cell r="Q168">
            <v>42</v>
          </cell>
          <cell r="R168" t="str">
            <v>高琴</v>
          </cell>
        </row>
        <row r="169">
          <cell r="B169" t="str">
            <v>G513422200606060323</v>
          </cell>
          <cell r="C169">
            <v>4</v>
          </cell>
          <cell r="D169">
            <v>142469030304</v>
          </cell>
          <cell r="E169" t="str">
            <v>卓娜次仁</v>
          </cell>
          <cell r="F169"/>
          <cell r="G169">
            <v>96</v>
          </cell>
          <cell r="H169" t="str">
            <v>叶仁芳</v>
          </cell>
          <cell r="I169">
            <v>89</v>
          </cell>
          <cell r="J169" t="str">
            <v>苏朗偏初</v>
          </cell>
          <cell r="K169">
            <v>82.5</v>
          </cell>
          <cell r="L169" t="str">
            <v>东梅</v>
          </cell>
          <cell r="M169">
            <v>32</v>
          </cell>
          <cell r="N169" t="str">
            <v>兰举银</v>
          </cell>
          <cell r="O169">
            <v>28</v>
          </cell>
          <cell r="P169" t="str">
            <v>方帮林</v>
          </cell>
          <cell r="Q169">
            <v>29</v>
          </cell>
          <cell r="R169" t="str">
            <v>高琴</v>
          </cell>
        </row>
        <row r="170">
          <cell r="B170" t="str">
            <v>G51342220041002091X</v>
          </cell>
          <cell r="C170">
            <v>4</v>
          </cell>
          <cell r="D170">
            <v>142469080820</v>
          </cell>
          <cell r="E170" t="str">
            <v>马尔林</v>
          </cell>
          <cell r="F170"/>
          <cell r="G170">
            <v>85</v>
          </cell>
          <cell r="H170" t="str">
            <v>叶仁芳</v>
          </cell>
          <cell r="I170">
            <v>94</v>
          </cell>
          <cell r="J170" t="str">
            <v>苏朗偏初</v>
          </cell>
          <cell r="K170">
            <v>44</v>
          </cell>
          <cell r="L170" t="str">
            <v>东梅</v>
          </cell>
          <cell r="M170">
            <v>52</v>
          </cell>
          <cell r="N170" t="str">
            <v>兰举银</v>
          </cell>
          <cell r="O170">
            <v>36</v>
          </cell>
          <cell r="P170" t="str">
            <v>方帮林</v>
          </cell>
          <cell r="Q170">
            <v>28</v>
          </cell>
          <cell r="R170" t="str">
            <v>高琴</v>
          </cell>
        </row>
        <row r="171">
          <cell r="B171" t="str">
            <v>G513422200608202321</v>
          </cell>
          <cell r="C171">
            <v>4</v>
          </cell>
          <cell r="D171">
            <v>142469020213</v>
          </cell>
          <cell r="E171" t="str">
            <v>祝玛拉姆</v>
          </cell>
          <cell r="F171"/>
          <cell r="G171">
            <v>93</v>
          </cell>
          <cell r="H171" t="str">
            <v>叶仁芳</v>
          </cell>
          <cell r="I171">
            <v>100</v>
          </cell>
          <cell r="J171" t="str">
            <v>苏朗偏初</v>
          </cell>
          <cell r="K171">
            <v>74</v>
          </cell>
          <cell r="L171" t="str">
            <v>东梅</v>
          </cell>
          <cell r="M171">
            <v>42</v>
          </cell>
          <cell r="N171" t="str">
            <v>兰举银</v>
          </cell>
          <cell r="O171">
            <v>49</v>
          </cell>
          <cell r="P171" t="str">
            <v>方帮林</v>
          </cell>
          <cell r="Q171">
            <v>49</v>
          </cell>
          <cell r="R171" t="str">
            <v>高琴</v>
          </cell>
        </row>
        <row r="172">
          <cell r="B172" t="str">
            <v>G513422200604061912</v>
          </cell>
          <cell r="C172">
            <v>4</v>
          </cell>
          <cell r="D172">
            <v>142469020211</v>
          </cell>
          <cell r="E172" t="str">
            <v>苏杰</v>
          </cell>
          <cell r="F172"/>
          <cell r="G172">
            <v>94</v>
          </cell>
          <cell r="H172" t="str">
            <v>叶仁芳</v>
          </cell>
          <cell r="I172">
            <v>106</v>
          </cell>
          <cell r="J172" t="str">
            <v>苏朗偏初</v>
          </cell>
          <cell r="K172">
            <v>69.5</v>
          </cell>
          <cell r="L172" t="str">
            <v>东梅</v>
          </cell>
          <cell r="M172">
            <v>45</v>
          </cell>
          <cell r="N172" t="str">
            <v>兰举银</v>
          </cell>
          <cell r="O172">
            <v>52</v>
          </cell>
          <cell r="P172" t="str">
            <v>方帮林</v>
          </cell>
          <cell r="Q172">
            <v>59</v>
          </cell>
          <cell r="R172" t="str">
            <v>高琴</v>
          </cell>
        </row>
        <row r="173">
          <cell r="B173" t="str">
            <v>G513422200305255020</v>
          </cell>
          <cell r="C173">
            <v>4</v>
          </cell>
          <cell r="D173">
            <v>142469030329</v>
          </cell>
          <cell r="E173" t="str">
            <v>古学</v>
          </cell>
          <cell r="F173"/>
          <cell r="G173">
            <v>89</v>
          </cell>
          <cell r="H173" t="str">
            <v>叶仁芳</v>
          </cell>
          <cell r="I173">
            <v>69</v>
          </cell>
          <cell r="J173" t="str">
            <v>苏朗偏初</v>
          </cell>
          <cell r="K173">
            <v>83</v>
          </cell>
          <cell r="L173" t="str">
            <v>东梅</v>
          </cell>
          <cell r="M173">
            <v>24</v>
          </cell>
          <cell r="N173" t="str">
            <v>兰举银</v>
          </cell>
          <cell r="O173">
            <v>38</v>
          </cell>
          <cell r="P173" t="str">
            <v>方帮林</v>
          </cell>
          <cell r="Q173">
            <v>44</v>
          </cell>
          <cell r="R173" t="str">
            <v>高琴</v>
          </cell>
        </row>
        <row r="174">
          <cell r="B174" t="str">
            <v>G513422200502076427</v>
          </cell>
          <cell r="C174">
            <v>4</v>
          </cell>
          <cell r="D174">
            <v>142469040405</v>
          </cell>
          <cell r="E174" t="str">
            <v>康珠拥珍</v>
          </cell>
          <cell r="F174"/>
          <cell r="G174">
            <v>86</v>
          </cell>
          <cell r="H174" t="str">
            <v>叶仁芳</v>
          </cell>
          <cell r="I174">
            <v>94</v>
          </cell>
          <cell r="J174" t="str">
            <v>苏朗偏初</v>
          </cell>
          <cell r="K174">
            <v>39.5</v>
          </cell>
          <cell r="L174" t="str">
            <v>东梅</v>
          </cell>
          <cell r="M174">
            <v>29</v>
          </cell>
          <cell r="N174" t="str">
            <v>兰举银</v>
          </cell>
          <cell r="O174">
            <v>42</v>
          </cell>
          <cell r="P174" t="str">
            <v>方帮林</v>
          </cell>
          <cell r="Q174">
            <v>48</v>
          </cell>
          <cell r="R174" t="str">
            <v>高琴</v>
          </cell>
        </row>
        <row r="175">
          <cell r="B175" t="str">
            <v>G513422200603202517</v>
          </cell>
          <cell r="C175">
            <v>4</v>
          </cell>
          <cell r="D175">
            <v>142469030339</v>
          </cell>
          <cell r="E175" t="str">
            <v>韩梦杰</v>
          </cell>
          <cell r="F175"/>
          <cell r="G175">
            <v>92</v>
          </cell>
          <cell r="H175" t="str">
            <v>叶仁芳</v>
          </cell>
          <cell r="I175">
            <v>82</v>
          </cell>
          <cell r="J175" t="str">
            <v>苏朗偏初</v>
          </cell>
          <cell r="K175">
            <v>44.5</v>
          </cell>
          <cell r="L175" t="str">
            <v>东梅</v>
          </cell>
          <cell r="M175">
            <v>42</v>
          </cell>
          <cell r="N175" t="str">
            <v>兰举银</v>
          </cell>
          <cell r="O175">
            <v>30</v>
          </cell>
          <cell r="P175" t="str">
            <v>方帮林</v>
          </cell>
          <cell r="Q175">
            <v>44</v>
          </cell>
          <cell r="R175" t="str">
            <v>高琴</v>
          </cell>
        </row>
        <row r="176">
          <cell r="B176" t="str">
            <v>G513422200506040018</v>
          </cell>
          <cell r="C176">
            <v>4</v>
          </cell>
          <cell r="D176">
            <v>142469050532</v>
          </cell>
          <cell r="E176" t="str">
            <v>张晋晨</v>
          </cell>
          <cell r="F176"/>
          <cell r="G176">
            <v>0</v>
          </cell>
          <cell r="H176" t="str">
            <v>叶仁芳</v>
          </cell>
          <cell r="I176">
            <v>0</v>
          </cell>
          <cell r="J176" t="str">
            <v>苏朗偏初</v>
          </cell>
          <cell r="K176">
            <v>0</v>
          </cell>
          <cell r="L176" t="str">
            <v>东梅</v>
          </cell>
          <cell r="M176">
            <v>0</v>
          </cell>
          <cell r="N176" t="str">
            <v>兰举银</v>
          </cell>
          <cell r="O176">
            <v>0</v>
          </cell>
          <cell r="P176" t="str">
            <v>方帮林</v>
          </cell>
          <cell r="Q176">
            <v>0</v>
          </cell>
          <cell r="R176" t="str">
            <v>高琴</v>
          </cell>
        </row>
        <row r="177">
          <cell r="B177" t="str">
            <v>G513422200412155025</v>
          </cell>
          <cell r="C177">
            <v>4</v>
          </cell>
          <cell r="D177">
            <v>142469050539</v>
          </cell>
          <cell r="E177" t="str">
            <v>姜才琴</v>
          </cell>
          <cell r="F177"/>
          <cell r="G177">
            <v>88</v>
          </cell>
          <cell r="H177" t="str">
            <v>叶仁芳</v>
          </cell>
          <cell r="I177">
            <v>74</v>
          </cell>
          <cell r="J177" t="str">
            <v>苏朗偏初</v>
          </cell>
          <cell r="K177">
            <v>66</v>
          </cell>
          <cell r="L177" t="str">
            <v>东梅</v>
          </cell>
          <cell r="M177">
            <v>33</v>
          </cell>
          <cell r="N177" t="str">
            <v>兰举银</v>
          </cell>
          <cell r="O177">
            <v>37</v>
          </cell>
          <cell r="P177" t="str">
            <v>方帮林</v>
          </cell>
          <cell r="Q177">
            <v>36</v>
          </cell>
          <cell r="R177" t="str">
            <v>高琴</v>
          </cell>
        </row>
        <row r="178">
          <cell r="B178" t="str">
            <v>G513422200510082114</v>
          </cell>
          <cell r="C178">
            <v>5</v>
          </cell>
          <cell r="D178">
            <v>142469040437</v>
          </cell>
          <cell r="E178" t="str">
            <v>罗发军</v>
          </cell>
          <cell r="F178"/>
          <cell r="G178">
            <v>83</v>
          </cell>
          <cell r="H178" t="str">
            <v>曹霞</v>
          </cell>
          <cell r="I178">
            <v>129</v>
          </cell>
          <cell r="J178" t="str">
            <v>次儿祝玛</v>
          </cell>
          <cell r="K178">
            <v>83.5</v>
          </cell>
          <cell r="L178" t="str">
            <v>肖秀秀</v>
          </cell>
          <cell r="M178">
            <v>69</v>
          </cell>
          <cell r="N178" t="str">
            <v>胡伟杰</v>
          </cell>
          <cell r="O178">
            <v>27</v>
          </cell>
          <cell r="P178" t="str">
            <v>刘红</v>
          </cell>
          <cell r="Q178">
            <v>52</v>
          </cell>
          <cell r="R178" t="str">
            <v>龙志云</v>
          </cell>
        </row>
        <row r="179">
          <cell r="B179" t="str">
            <v>G513422200605244227</v>
          </cell>
          <cell r="C179">
            <v>5</v>
          </cell>
          <cell r="D179">
            <v>142469010116</v>
          </cell>
          <cell r="E179" t="str">
            <v>扎西祝玛</v>
          </cell>
          <cell r="F179"/>
          <cell r="G179">
            <v>93</v>
          </cell>
          <cell r="H179" t="str">
            <v>曹霞</v>
          </cell>
          <cell r="I179">
            <v>79</v>
          </cell>
          <cell r="J179" t="str">
            <v>次儿祝玛</v>
          </cell>
          <cell r="K179">
            <v>97</v>
          </cell>
          <cell r="L179" t="str">
            <v>肖秀秀</v>
          </cell>
          <cell r="M179">
            <v>44</v>
          </cell>
          <cell r="N179" t="str">
            <v>胡伟杰</v>
          </cell>
          <cell r="O179">
            <v>52</v>
          </cell>
          <cell r="P179" t="str">
            <v>刘红</v>
          </cell>
          <cell r="Q179">
            <v>56</v>
          </cell>
          <cell r="R179" t="str">
            <v>龙志云</v>
          </cell>
        </row>
        <row r="180">
          <cell r="B180" t="str">
            <v>G513422200612083812</v>
          </cell>
          <cell r="C180">
            <v>5</v>
          </cell>
          <cell r="D180">
            <v>142469080809</v>
          </cell>
          <cell r="E180" t="str">
            <v>吴俊林</v>
          </cell>
          <cell r="F180"/>
          <cell r="G180">
            <v>92</v>
          </cell>
          <cell r="H180" t="str">
            <v>曹霞</v>
          </cell>
          <cell r="I180">
            <v>108</v>
          </cell>
          <cell r="J180" t="str">
            <v>次儿祝玛</v>
          </cell>
          <cell r="K180">
            <v>37.5</v>
          </cell>
          <cell r="L180" t="str">
            <v>肖秀秀</v>
          </cell>
          <cell r="M180">
            <v>78</v>
          </cell>
          <cell r="N180" t="str">
            <v>胡伟杰</v>
          </cell>
          <cell r="O180">
            <v>70</v>
          </cell>
          <cell r="P180" t="str">
            <v>刘红</v>
          </cell>
          <cell r="Q180">
            <v>67</v>
          </cell>
          <cell r="R180" t="str">
            <v>龙志云</v>
          </cell>
        </row>
        <row r="181">
          <cell r="B181" t="str">
            <v>G513422200607080027</v>
          </cell>
          <cell r="C181">
            <v>5</v>
          </cell>
          <cell r="D181">
            <v>142469010113</v>
          </cell>
          <cell r="E181" t="str">
            <v>罗丹</v>
          </cell>
          <cell r="F181"/>
          <cell r="G181">
            <v>93</v>
          </cell>
          <cell r="H181" t="str">
            <v>曹霞</v>
          </cell>
          <cell r="I181">
            <v>103</v>
          </cell>
          <cell r="J181" t="str">
            <v>次儿祝玛</v>
          </cell>
          <cell r="K181">
            <v>78.5</v>
          </cell>
          <cell r="L181" t="str">
            <v>肖秀秀</v>
          </cell>
          <cell r="M181">
            <v>43</v>
          </cell>
          <cell r="N181" t="str">
            <v>胡伟杰</v>
          </cell>
          <cell r="O181">
            <v>59</v>
          </cell>
          <cell r="P181" t="str">
            <v>刘红</v>
          </cell>
          <cell r="Q181">
            <v>37</v>
          </cell>
          <cell r="R181" t="str">
            <v>龙志云</v>
          </cell>
        </row>
        <row r="182">
          <cell r="B182" t="str">
            <v>G513422200309084820</v>
          </cell>
          <cell r="C182">
            <v>5</v>
          </cell>
          <cell r="D182">
            <v>142469060616</v>
          </cell>
          <cell r="E182" t="str">
            <v>次尔央清</v>
          </cell>
          <cell r="F182"/>
          <cell r="G182">
            <v>91</v>
          </cell>
          <cell r="H182" t="str">
            <v>曹霞</v>
          </cell>
          <cell r="I182">
            <v>113</v>
          </cell>
          <cell r="J182" t="str">
            <v>次儿祝玛</v>
          </cell>
          <cell r="K182">
            <v>58</v>
          </cell>
          <cell r="L182" t="str">
            <v>肖秀秀</v>
          </cell>
          <cell r="M182">
            <v>44</v>
          </cell>
          <cell r="N182" t="str">
            <v>胡伟杰</v>
          </cell>
          <cell r="O182">
            <v>49</v>
          </cell>
          <cell r="P182" t="str">
            <v>刘红</v>
          </cell>
          <cell r="Q182">
            <v>45</v>
          </cell>
          <cell r="R182" t="str">
            <v>龙志云</v>
          </cell>
        </row>
        <row r="183">
          <cell r="B183" t="str">
            <v>G513422200707012929</v>
          </cell>
          <cell r="C183">
            <v>5</v>
          </cell>
          <cell r="D183">
            <v>142469050515</v>
          </cell>
          <cell r="E183" t="str">
            <v>胡明亭</v>
          </cell>
          <cell r="F183"/>
          <cell r="G183">
            <v>101</v>
          </cell>
          <cell r="H183" t="str">
            <v>曹霞</v>
          </cell>
          <cell r="I183">
            <v>97</v>
          </cell>
          <cell r="J183" t="str">
            <v>次儿祝玛</v>
          </cell>
          <cell r="K183">
            <v>95.5</v>
          </cell>
          <cell r="L183" t="str">
            <v>肖秀秀</v>
          </cell>
          <cell r="M183">
            <v>30</v>
          </cell>
          <cell r="N183" t="str">
            <v>胡伟杰</v>
          </cell>
          <cell r="O183">
            <v>30</v>
          </cell>
          <cell r="P183" t="str">
            <v>刘红</v>
          </cell>
          <cell r="Q183">
            <v>31</v>
          </cell>
          <cell r="R183" t="str">
            <v>龙志云</v>
          </cell>
        </row>
        <row r="184">
          <cell r="B184" t="str">
            <v>G513422200601032729</v>
          </cell>
          <cell r="C184">
            <v>5</v>
          </cell>
          <cell r="D184">
            <v>142469070715</v>
          </cell>
          <cell r="E184" t="str">
            <v>沈康秀</v>
          </cell>
          <cell r="F184"/>
          <cell r="G184">
            <v>83</v>
          </cell>
          <cell r="H184" t="str">
            <v>曹霞</v>
          </cell>
          <cell r="I184">
            <v>103</v>
          </cell>
          <cell r="J184" t="str">
            <v>次儿祝玛</v>
          </cell>
          <cell r="K184">
            <v>78</v>
          </cell>
          <cell r="L184" t="str">
            <v>肖秀秀</v>
          </cell>
          <cell r="M184">
            <v>50</v>
          </cell>
          <cell r="N184" t="str">
            <v>胡伟杰</v>
          </cell>
          <cell r="O184">
            <v>49</v>
          </cell>
          <cell r="P184" t="str">
            <v>刘红</v>
          </cell>
          <cell r="Q184">
            <v>52</v>
          </cell>
          <cell r="R184" t="str">
            <v>龙志云</v>
          </cell>
        </row>
        <row r="185">
          <cell r="B185" t="str">
            <v>G513422200505063824</v>
          </cell>
          <cell r="C185">
            <v>5</v>
          </cell>
          <cell r="D185">
            <v>142469080834</v>
          </cell>
          <cell r="E185" t="str">
            <v>吴泌春</v>
          </cell>
          <cell r="F185"/>
          <cell r="G185">
            <v>95</v>
          </cell>
          <cell r="H185" t="str">
            <v>曹霞</v>
          </cell>
          <cell r="I185">
            <v>88</v>
          </cell>
          <cell r="J185" t="str">
            <v>次儿祝玛</v>
          </cell>
          <cell r="K185">
            <v>96.5</v>
          </cell>
          <cell r="L185" t="str">
            <v>肖秀秀</v>
          </cell>
          <cell r="M185">
            <v>24</v>
          </cell>
          <cell r="N185" t="str">
            <v>胡伟杰</v>
          </cell>
          <cell r="O185">
            <v>36</v>
          </cell>
          <cell r="P185" t="str">
            <v>刘红</v>
          </cell>
          <cell r="Q185">
            <v>42</v>
          </cell>
          <cell r="R185" t="str">
            <v>龙志云</v>
          </cell>
        </row>
        <row r="186">
          <cell r="B186" t="str">
            <v>G513422200605260024</v>
          </cell>
          <cell r="C186">
            <v>5</v>
          </cell>
          <cell r="D186">
            <v>142469020212</v>
          </cell>
          <cell r="E186" t="str">
            <v>杨东群</v>
          </cell>
          <cell r="F186"/>
          <cell r="G186">
            <v>93</v>
          </cell>
          <cell r="H186" t="str">
            <v>曹霞</v>
          </cell>
          <cell r="I186">
            <v>103</v>
          </cell>
          <cell r="J186" t="str">
            <v>次儿祝玛</v>
          </cell>
          <cell r="K186">
            <v>78</v>
          </cell>
          <cell r="L186" t="str">
            <v>肖秀秀</v>
          </cell>
          <cell r="M186">
            <v>25</v>
          </cell>
          <cell r="N186" t="str">
            <v>胡伟杰</v>
          </cell>
          <cell r="O186">
            <v>32</v>
          </cell>
          <cell r="P186" t="str">
            <v>刘红</v>
          </cell>
          <cell r="Q186">
            <v>27</v>
          </cell>
          <cell r="R186" t="str">
            <v>龙志云</v>
          </cell>
        </row>
        <row r="187">
          <cell r="B187" t="str">
            <v>G513422200611120722</v>
          </cell>
          <cell r="C187">
            <v>5</v>
          </cell>
          <cell r="D187">
            <v>142469070714</v>
          </cell>
          <cell r="E187" t="str">
            <v>沈甲甲</v>
          </cell>
          <cell r="F187"/>
          <cell r="G187">
            <v>91</v>
          </cell>
          <cell r="H187" t="str">
            <v>曹霞</v>
          </cell>
          <cell r="I187">
            <v>98</v>
          </cell>
          <cell r="J187" t="str">
            <v>次儿祝玛</v>
          </cell>
          <cell r="K187">
            <v>80.5</v>
          </cell>
          <cell r="L187" t="str">
            <v>肖秀秀</v>
          </cell>
          <cell r="M187">
            <v>41</v>
          </cell>
          <cell r="N187" t="str">
            <v>胡伟杰</v>
          </cell>
          <cell r="O187">
            <v>48</v>
          </cell>
          <cell r="P187" t="str">
            <v>刘红</v>
          </cell>
          <cell r="Q187">
            <v>38</v>
          </cell>
          <cell r="R187" t="str">
            <v>龙志云</v>
          </cell>
        </row>
        <row r="188">
          <cell r="B188" t="str">
            <v>G513422200505236027</v>
          </cell>
          <cell r="C188">
            <v>5</v>
          </cell>
          <cell r="D188">
            <v>142469050525</v>
          </cell>
          <cell r="E188" t="str">
            <v>陈树莲</v>
          </cell>
          <cell r="F188"/>
          <cell r="G188">
            <v>93</v>
          </cell>
          <cell r="H188" t="str">
            <v>曹霞</v>
          </cell>
          <cell r="I188">
            <v>99</v>
          </cell>
          <cell r="J188" t="str">
            <v>次儿祝玛</v>
          </cell>
          <cell r="K188">
            <v>57</v>
          </cell>
          <cell r="L188" t="str">
            <v>肖秀秀</v>
          </cell>
          <cell r="M188">
            <v>38</v>
          </cell>
          <cell r="N188" t="str">
            <v>胡伟杰</v>
          </cell>
          <cell r="O188">
            <v>43</v>
          </cell>
          <cell r="P188" t="str">
            <v>刘红</v>
          </cell>
          <cell r="Q188">
            <v>42</v>
          </cell>
          <cell r="R188" t="str">
            <v>龙志云</v>
          </cell>
        </row>
        <row r="189">
          <cell r="B189" t="str">
            <v>G51342220050401502X</v>
          </cell>
          <cell r="C189">
            <v>5</v>
          </cell>
          <cell r="D189">
            <v>142469040409</v>
          </cell>
          <cell r="E189" t="str">
            <v>仁青祝玛</v>
          </cell>
          <cell r="F189"/>
          <cell r="G189">
            <v>82</v>
          </cell>
          <cell r="H189" t="str">
            <v>曹霞</v>
          </cell>
          <cell r="I189">
            <v>108</v>
          </cell>
          <cell r="J189" t="str">
            <v>次儿祝玛</v>
          </cell>
          <cell r="K189">
            <v>48.5</v>
          </cell>
          <cell r="L189" t="str">
            <v>肖秀秀</v>
          </cell>
          <cell r="M189">
            <v>28</v>
          </cell>
          <cell r="N189" t="str">
            <v>胡伟杰</v>
          </cell>
          <cell r="O189">
            <v>36</v>
          </cell>
          <cell r="P189" t="str">
            <v>刘红</v>
          </cell>
          <cell r="Q189">
            <v>27</v>
          </cell>
          <cell r="R189" t="str">
            <v>龙志云</v>
          </cell>
        </row>
        <row r="190">
          <cell r="B190" t="str">
            <v>G51342220070305251X</v>
          </cell>
          <cell r="C190">
            <v>5</v>
          </cell>
          <cell r="D190">
            <v>142469030306</v>
          </cell>
          <cell r="E190" t="str">
            <v>王建飞</v>
          </cell>
          <cell r="F190"/>
          <cell r="G190">
            <v>95</v>
          </cell>
          <cell r="H190" t="str">
            <v>曹霞</v>
          </cell>
          <cell r="I190">
            <v>72</v>
          </cell>
          <cell r="J190" t="str">
            <v>次儿祝玛</v>
          </cell>
          <cell r="K190">
            <v>34</v>
          </cell>
          <cell r="L190" t="str">
            <v>肖秀秀</v>
          </cell>
          <cell r="M190">
            <v>35</v>
          </cell>
          <cell r="N190" t="str">
            <v>胡伟杰</v>
          </cell>
          <cell r="O190">
            <v>23</v>
          </cell>
          <cell r="P190" t="str">
            <v>刘红</v>
          </cell>
          <cell r="Q190">
            <v>32</v>
          </cell>
          <cell r="R190" t="str">
            <v>龙志云</v>
          </cell>
        </row>
        <row r="191">
          <cell r="B191" t="str">
            <v>G513422200503106624</v>
          </cell>
          <cell r="C191">
            <v>5</v>
          </cell>
          <cell r="D191">
            <v>142469050527</v>
          </cell>
          <cell r="E191" t="str">
            <v>韩车其</v>
          </cell>
          <cell r="F191"/>
          <cell r="G191">
            <v>94</v>
          </cell>
          <cell r="H191" t="str">
            <v>曹霞</v>
          </cell>
          <cell r="I191">
            <v>80</v>
          </cell>
          <cell r="J191" t="str">
            <v>次儿祝玛</v>
          </cell>
          <cell r="K191">
            <v>70.5</v>
          </cell>
          <cell r="L191" t="str">
            <v>肖秀秀</v>
          </cell>
          <cell r="M191">
            <v>39</v>
          </cell>
          <cell r="N191" t="str">
            <v>胡伟杰</v>
          </cell>
          <cell r="O191">
            <v>43</v>
          </cell>
          <cell r="P191" t="str">
            <v>刘红</v>
          </cell>
          <cell r="Q191">
            <v>34</v>
          </cell>
          <cell r="R191" t="str">
            <v>龙志云</v>
          </cell>
        </row>
        <row r="192">
          <cell r="B192" t="str">
            <v>G513422200208094229</v>
          </cell>
          <cell r="C192">
            <v>5</v>
          </cell>
          <cell r="D192">
            <v>142469040434</v>
          </cell>
          <cell r="E192" t="str">
            <v>降初玛</v>
          </cell>
          <cell r="F192"/>
          <cell r="G192">
            <v>83</v>
          </cell>
          <cell r="H192" t="str">
            <v>曹霞</v>
          </cell>
          <cell r="I192">
            <v>74</v>
          </cell>
          <cell r="J192" t="str">
            <v>次儿祝玛</v>
          </cell>
          <cell r="K192">
            <v>46.5</v>
          </cell>
          <cell r="L192" t="str">
            <v>肖秀秀</v>
          </cell>
          <cell r="M192">
            <v>33</v>
          </cell>
          <cell r="N192" t="str">
            <v>胡伟杰</v>
          </cell>
          <cell r="O192">
            <v>44</v>
          </cell>
          <cell r="P192" t="str">
            <v>刘红</v>
          </cell>
          <cell r="Q192">
            <v>33</v>
          </cell>
          <cell r="R192" t="str">
            <v>龙志云</v>
          </cell>
        </row>
        <row r="193">
          <cell r="B193" t="str">
            <v>G513422200508260911</v>
          </cell>
          <cell r="C193">
            <v>5</v>
          </cell>
          <cell r="D193">
            <v>142469080838</v>
          </cell>
          <cell r="E193" t="str">
            <v>杨兵</v>
          </cell>
          <cell r="F193"/>
          <cell r="G193">
            <v>77</v>
          </cell>
          <cell r="H193" t="str">
            <v>曹霞</v>
          </cell>
          <cell r="I193">
            <v>61</v>
          </cell>
          <cell r="J193" t="str">
            <v>次儿祝玛</v>
          </cell>
          <cell r="K193">
            <v>61</v>
          </cell>
          <cell r="L193" t="str">
            <v>肖秀秀</v>
          </cell>
          <cell r="M193">
            <v>40</v>
          </cell>
          <cell r="N193" t="str">
            <v>胡伟杰</v>
          </cell>
          <cell r="O193">
            <v>27</v>
          </cell>
          <cell r="P193" t="str">
            <v>刘红</v>
          </cell>
          <cell r="Q193">
            <v>31</v>
          </cell>
          <cell r="R193" t="str">
            <v>龙志云</v>
          </cell>
        </row>
        <row r="194">
          <cell r="B194" t="str">
            <v>G513422200407182125</v>
          </cell>
          <cell r="C194">
            <v>5</v>
          </cell>
          <cell r="D194">
            <v>142469080819</v>
          </cell>
          <cell r="E194" t="str">
            <v>古小英</v>
          </cell>
          <cell r="F194"/>
          <cell r="G194">
            <v>101</v>
          </cell>
          <cell r="H194" t="str">
            <v>曹霞</v>
          </cell>
          <cell r="I194">
            <v>87</v>
          </cell>
          <cell r="J194" t="str">
            <v>次儿祝玛</v>
          </cell>
          <cell r="K194">
            <v>48</v>
          </cell>
          <cell r="L194" t="str">
            <v>肖秀秀</v>
          </cell>
          <cell r="M194">
            <v>31</v>
          </cell>
          <cell r="N194" t="str">
            <v>胡伟杰</v>
          </cell>
          <cell r="O194">
            <v>34</v>
          </cell>
          <cell r="P194" t="str">
            <v>刘红</v>
          </cell>
          <cell r="Q194">
            <v>24</v>
          </cell>
          <cell r="R194" t="str">
            <v>龙志云</v>
          </cell>
        </row>
        <row r="195">
          <cell r="B195" t="str">
            <v>G513422200305242713</v>
          </cell>
          <cell r="C195">
            <v>5</v>
          </cell>
          <cell r="D195">
            <v>142469060606</v>
          </cell>
          <cell r="E195" t="str">
            <v>沈建龙</v>
          </cell>
          <cell r="F195"/>
          <cell r="G195">
            <v>98</v>
          </cell>
          <cell r="H195" t="str">
            <v>曹霞</v>
          </cell>
          <cell r="I195">
            <v>80</v>
          </cell>
          <cell r="J195" t="str">
            <v>次儿祝玛</v>
          </cell>
          <cell r="K195">
            <v>40.5</v>
          </cell>
          <cell r="L195" t="str">
            <v>肖秀秀</v>
          </cell>
          <cell r="M195">
            <v>42</v>
          </cell>
          <cell r="N195" t="str">
            <v>胡伟杰</v>
          </cell>
          <cell r="O195">
            <v>30</v>
          </cell>
          <cell r="P195" t="str">
            <v>刘红</v>
          </cell>
          <cell r="Q195">
            <v>47</v>
          </cell>
          <cell r="R195" t="str">
            <v>龙志云</v>
          </cell>
        </row>
        <row r="196">
          <cell r="B196" t="str">
            <v>G513422200106245022</v>
          </cell>
          <cell r="C196">
            <v>5</v>
          </cell>
          <cell r="D196">
            <v>142469060623</v>
          </cell>
          <cell r="E196" t="str">
            <v>机玛</v>
          </cell>
          <cell r="F196"/>
          <cell r="G196">
            <v>86</v>
          </cell>
          <cell r="H196" t="str">
            <v>曹霞</v>
          </cell>
          <cell r="I196">
            <v>102</v>
          </cell>
          <cell r="J196" t="str">
            <v>次儿祝玛</v>
          </cell>
          <cell r="K196">
            <v>47</v>
          </cell>
          <cell r="L196" t="str">
            <v>肖秀秀</v>
          </cell>
          <cell r="M196">
            <v>38</v>
          </cell>
          <cell r="N196" t="str">
            <v>胡伟杰</v>
          </cell>
          <cell r="O196">
            <v>43</v>
          </cell>
          <cell r="P196" t="str">
            <v>刘红</v>
          </cell>
          <cell r="Q196">
            <v>26</v>
          </cell>
          <cell r="R196" t="str">
            <v>龙志云</v>
          </cell>
        </row>
        <row r="197">
          <cell r="B197" t="str">
            <v>G513422200701130027</v>
          </cell>
          <cell r="C197">
            <v>5</v>
          </cell>
          <cell r="D197">
            <v>142469040416</v>
          </cell>
          <cell r="E197" t="str">
            <v>降初祝玛</v>
          </cell>
          <cell r="F197"/>
          <cell r="G197">
            <v>81</v>
          </cell>
          <cell r="H197" t="str">
            <v>曹霞</v>
          </cell>
          <cell r="I197">
            <v>92</v>
          </cell>
          <cell r="J197" t="str">
            <v>次儿祝玛</v>
          </cell>
          <cell r="K197">
            <v>55</v>
          </cell>
          <cell r="L197" t="str">
            <v>肖秀秀</v>
          </cell>
          <cell r="M197">
            <v>38</v>
          </cell>
          <cell r="N197" t="str">
            <v>胡伟杰</v>
          </cell>
          <cell r="O197">
            <v>29</v>
          </cell>
          <cell r="P197" t="str">
            <v>刘红</v>
          </cell>
          <cell r="Q197">
            <v>48</v>
          </cell>
          <cell r="R197" t="str">
            <v>龙志云</v>
          </cell>
        </row>
        <row r="198">
          <cell r="B198" t="str">
            <v>G513422200409285021</v>
          </cell>
          <cell r="C198">
            <v>5</v>
          </cell>
          <cell r="D198">
            <v>142469010102</v>
          </cell>
          <cell r="E198" t="str">
            <v>祝玛央青</v>
          </cell>
          <cell r="F198"/>
          <cell r="G198">
            <v>88</v>
          </cell>
          <cell r="H198" t="str">
            <v>曹霞</v>
          </cell>
          <cell r="I198">
            <v>93</v>
          </cell>
          <cell r="J198" t="str">
            <v>次儿祝玛</v>
          </cell>
          <cell r="K198">
            <v>69.5</v>
          </cell>
          <cell r="L198" t="str">
            <v>肖秀秀</v>
          </cell>
          <cell r="M198">
            <v>46</v>
          </cell>
          <cell r="N198" t="str">
            <v>胡伟杰</v>
          </cell>
          <cell r="O198">
            <v>31</v>
          </cell>
          <cell r="P198" t="str">
            <v>刘红</v>
          </cell>
          <cell r="Q198">
            <v>35</v>
          </cell>
          <cell r="R198" t="str">
            <v>龙志云</v>
          </cell>
        </row>
        <row r="199">
          <cell r="B199" t="str">
            <v>G513422200606180712</v>
          </cell>
          <cell r="C199">
            <v>5</v>
          </cell>
          <cell r="D199">
            <v>142469040430</v>
          </cell>
          <cell r="E199" t="str">
            <v>马辉</v>
          </cell>
          <cell r="F199"/>
          <cell r="G199">
            <v>75</v>
          </cell>
          <cell r="H199" t="str">
            <v>曹霞</v>
          </cell>
          <cell r="I199">
            <v>111</v>
          </cell>
          <cell r="J199" t="str">
            <v>次儿祝玛</v>
          </cell>
          <cell r="K199">
            <v>48.5</v>
          </cell>
          <cell r="L199" t="str">
            <v>肖秀秀</v>
          </cell>
          <cell r="M199">
            <v>61</v>
          </cell>
          <cell r="N199" t="str">
            <v>胡伟杰</v>
          </cell>
          <cell r="O199">
            <v>64</v>
          </cell>
          <cell r="P199" t="str">
            <v>刘红</v>
          </cell>
          <cell r="Q199">
            <v>35</v>
          </cell>
          <cell r="R199" t="str">
            <v>龙志云</v>
          </cell>
        </row>
        <row r="200">
          <cell r="B200" t="str">
            <v>G513422200612271522</v>
          </cell>
          <cell r="C200">
            <v>5</v>
          </cell>
          <cell r="D200">
            <v>142469040438</v>
          </cell>
          <cell r="E200" t="str">
            <v>胡林美</v>
          </cell>
          <cell r="F200"/>
          <cell r="G200">
            <v>100</v>
          </cell>
          <cell r="H200" t="str">
            <v>曹霞</v>
          </cell>
          <cell r="I200">
            <v>105</v>
          </cell>
          <cell r="J200" t="str">
            <v>次儿祝玛</v>
          </cell>
          <cell r="K200">
            <v>54.5</v>
          </cell>
          <cell r="L200" t="str">
            <v>肖秀秀</v>
          </cell>
          <cell r="M200">
            <v>35</v>
          </cell>
          <cell r="N200" t="str">
            <v>胡伟杰</v>
          </cell>
          <cell r="O200">
            <v>30</v>
          </cell>
          <cell r="P200" t="str">
            <v>刘红</v>
          </cell>
          <cell r="Q200">
            <v>32</v>
          </cell>
          <cell r="R200" t="str">
            <v>龙志云</v>
          </cell>
        </row>
        <row r="201">
          <cell r="B201" t="str">
            <v>G513422200407157018</v>
          </cell>
          <cell r="C201">
            <v>5</v>
          </cell>
          <cell r="D201">
            <v>142469020208</v>
          </cell>
          <cell r="E201" t="str">
            <v>格绒其比</v>
          </cell>
          <cell r="F201"/>
          <cell r="G201">
            <v>80</v>
          </cell>
          <cell r="H201" t="str">
            <v>曹霞</v>
          </cell>
          <cell r="I201">
            <v>95</v>
          </cell>
          <cell r="J201" t="str">
            <v>次儿祝玛</v>
          </cell>
          <cell r="K201">
            <v>32</v>
          </cell>
          <cell r="L201" t="str">
            <v>肖秀秀</v>
          </cell>
          <cell r="M201">
            <v>57</v>
          </cell>
          <cell r="N201" t="str">
            <v>胡伟杰</v>
          </cell>
          <cell r="O201">
            <v>63</v>
          </cell>
          <cell r="P201" t="str">
            <v>刘红</v>
          </cell>
          <cell r="Q201">
            <v>43</v>
          </cell>
          <cell r="R201" t="str">
            <v>龙志云</v>
          </cell>
        </row>
        <row r="202">
          <cell r="B202" t="str">
            <v>G513422200408024217</v>
          </cell>
          <cell r="C202">
            <v>5</v>
          </cell>
          <cell r="D202">
            <v>142469080814</v>
          </cell>
          <cell r="E202" t="str">
            <v>边玛次尔</v>
          </cell>
          <cell r="F202"/>
          <cell r="G202">
            <v>91</v>
          </cell>
          <cell r="H202" t="str">
            <v>曹霞</v>
          </cell>
          <cell r="I202">
            <v>80</v>
          </cell>
          <cell r="J202" t="str">
            <v>次儿祝玛</v>
          </cell>
          <cell r="K202">
            <v>41</v>
          </cell>
          <cell r="L202" t="str">
            <v>肖秀秀</v>
          </cell>
          <cell r="M202">
            <v>42</v>
          </cell>
          <cell r="N202" t="str">
            <v>胡伟杰</v>
          </cell>
          <cell r="O202">
            <v>36</v>
          </cell>
          <cell r="P202" t="str">
            <v>刘红</v>
          </cell>
          <cell r="Q202">
            <v>40</v>
          </cell>
          <cell r="R202" t="str">
            <v>龙志云</v>
          </cell>
        </row>
        <row r="203">
          <cell r="B203" t="str">
            <v>G513422200510251520</v>
          </cell>
          <cell r="C203">
            <v>5</v>
          </cell>
          <cell r="D203">
            <v>142469070718</v>
          </cell>
          <cell r="E203" t="str">
            <v>赵开林</v>
          </cell>
          <cell r="F203"/>
          <cell r="G203">
            <v>84</v>
          </cell>
          <cell r="H203" t="str">
            <v>曹霞</v>
          </cell>
          <cell r="I203">
            <v>100</v>
          </cell>
          <cell r="J203" t="str">
            <v>次儿祝玛</v>
          </cell>
          <cell r="K203">
            <v>31.5</v>
          </cell>
          <cell r="L203" t="str">
            <v>肖秀秀</v>
          </cell>
          <cell r="M203">
            <v>35</v>
          </cell>
          <cell r="N203" t="str">
            <v>胡伟杰</v>
          </cell>
          <cell r="O203">
            <v>33</v>
          </cell>
          <cell r="P203" t="str">
            <v>刘红</v>
          </cell>
          <cell r="Q203">
            <v>54</v>
          </cell>
          <cell r="R203" t="str">
            <v>龙志云</v>
          </cell>
        </row>
        <row r="204">
          <cell r="B204" t="str">
            <v>G513422200510017048</v>
          </cell>
          <cell r="C204">
            <v>5</v>
          </cell>
          <cell r="D204">
            <v>142469010125</v>
          </cell>
          <cell r="E204" t="str">
            <v>苏朗拥宗</v>
          </cell>
          <cell r="F204"/>
          <cell r="G204">
            <v>90</v>
          </cell>
          <cell r="H204" t="str">
            <v>曹霞</v>
          </cell>
          <cell r="I204">
            <v>93</v>
          </cell>
          <cell r="J204" t="str">
            <v>次儿祝玛</v>
          </cell>
          <cell r="K204">
            <v>76.5</v>
          </cell>
          <cell r="L204" t="str">
            <v>肖秀秀</v>
          </cell>
          <cell r="M204">
            <v>36</v>
          </cell>
          <cell r="N204" t="str">
            <v>胡伟杰</v>
          </cell>
          <cell r="O204">
            <v>57</v>
          </cell>
          <cell r="P204" t="str">
            <v>刘红</v>
          </cell>
          <cell r="Q204">
            <v>64</v>
          </cell>
          <cell r="R204" t="str">
            <v>龙志云</v>
          </cell>
        </row>
        <row r="205">
          <cell r="B205" t="str">
            <v>G51342220020822381X</v>
          </cell>
          <cell r="C205">
            <v>5</v>
          </cell>
          <cell r="D205">
            <v>142469040428</v>
          </cell>
          <cell r="E205" t="str">
            <v>马文兵</v>
          </cell>
          <cell r="F205"/>
          <cell r="G205">
            <v>74</v>
          </cell>
          <cell r="H205" t="str">
            <v>曹霞</v>
          </cell>
          <cell r="I205">
            <v>93</v>
          </cell>
          <cell r="J205" t="str">
            <v>次儿祝玛</v>
          </cell>
          <cell r="K205">
            <v>31.5</v>
          </cell>
          <cell r="L205" t="str">
            <v>肖秀秀</v>
          </cell>
          <cell r="M205">
            <v>49</v>
          </cell>
          <cell r="N205" t="str">
            <v>胡伟杰</v>
          </cell>
          <cell r="O205">
            <v>48</v>
          </cell>
          <cell r="P205" t="str">
            <v>刘红</v>
          </cell>
          <cell r="Q205">
            <v>35</v>
          </cell>
          <cell r="R205" t="str">
            <v>龙志云</v>
          </cell>
        </row>
        <row r="206">
          <cell r="B206" t="str">
            <v>G513422200303251122</v>
          </cell>
          <cell r="C206">
            <v>5</v>
          </cell>
          <cell r="D206">
            <v>142469040417</v>
          </cell>
          <cell r="E206" t="str">
            <v>朱小英</v>
          </cell>
          <cell r="F206"/>
          <cell r="G206">
            <v>89</v>
          </cell>
          <cell r="H206" t="str">
            <v>曹霞</v>
          </cell>
          <cell r="I206">
            <v>88</v>
          </cell>
          <cell r="J206" t="str">
            <v>次儿祝玛</v>
          </cell>
          <cell r="K206">
            <v>62</v>
          </cell>
          <cell r="L206" t="str">
            <v>肖秀秀</v>
          </cell>
          <cell r="M206">
            <v>34</v>
          </cell>
          <cell r="N206" t="str">
            <v>胡伟杰</v>
          </cell>
          <cell r="O206">
            <v>41</v>
          </cell>
          <cell r="P206" t="str">
            <v>刘红</v>
          </cell>
          <cell r="Q206">
            <v>42</v>
          </cell>
          <cell r="R206" t="str">
            <v>龙志云</v>
          </cell>
        </row>
        <row r="207">
          <cell r="B207" t="str">
            <v>G513422200609272524</v>
          </cell>
          <cell r="C207">
            <v>5</v>
          </cell>
          <cell r="D207">
            <v>142469080804</v>
          </cell>
          <cell r="E207" t="str">
            <v>偏初祝玛</v>
          </cell>
          <cell r="F207"/>
          <cell r="G207">
            <v>97</v>
          </cell>
          <cell r="H207" t="str">
            <v>曹霞</v>
          </cell>
          <cell r="I207">
            <v>90</v>
          </cell>
          <cell r="J207" t="str">
            <v>次儿祝玛</v>
          </cell>
          <cell r="K207">
            <v>55</v>
          </cell>
          <cell r="L207" t="str">
            <v>肖秀秀</v>
          </cell>
          <cell r="M207">
            <v>44</v>
          </cell>
          <cell r="N207" t="str">
            <v>胡伟杰</v>
          </cell>
          <cell r="O207">
            <v>52</v>
          </cell>
          <cell r="P207" t="str">
            <v>刘红</v>
          </cell>
          <cell r="Q207">
            <v>32</v>
          </cell>
          <cell r="R207" t="str">
            <v>龙志云</v>
          </cell>
        </row>
        <row r="208">
          <cell r="B208" t="str">
            <v>G513422200409014416</v>
          </cell>
          <cell r="C208">
            <v>5</v>
          </cell>
          <cell r="D208">
            <v>142469040426</v>
          </cell>
          <cell r="E208" t="str">
            <v>贾树青</v>
          </cell>
          <cell r="F208"/>
          <cell r="G208">
            <v>94</v>
          </cell>
          <cell r="H208" t="str">
            <v>曹霞</v>
          </cell>
          <cell r="I208">
            <v>23</v>
          </cell>
          <cell r="J208" t="str">
            <v>次儿祝玛</v>
          </cell>
          <cell r="K208">
            <v>50.5</v>
          </cell>
          <cell r="L208" t="str">
            <v>肖秀秀</v>
          </cell>
          <cell r="M208">
            <v>6</v>
          </cell>
          <cell r="N208" t="str">
            <v>胡伟杰</v>
          </cell>
          <cell r="O208">
            <v>30</v>
          </cell>
          <cell r="P208" t="str">
            <v>刘红</v>
          </cell>
          <cell r="Q208">
            <v>17</v>
          </cell>
          <cell r="R208" t="str">
            <v>龙志云</v>
          </cell>
        </row>
        <row r="209">
          <cell r="B209" t="str">
            <v>G513422200607042725</v>
          </cell>
          <cell r="C209">
            <v>5</v>
          </cell>
          <cell r="D209">
            <v>142469040401</v>
          </cell>
          <cell r="E209" t="str">
            <v>朱梦洁</v>
          </cell>
          <cell r="F209"/>
          <cell r="G209">
            <v>92</v>
          </cell>
          <cell r="H209" t="str">
            <v>曹霞</v>
          </cell>
          <cell r="I209">
            <v>91</v>
          </cell>
          <cell r="J209" t="str">
            <v>次儿祝玛</v>
          </cell>
          <cell r="K209">
            <v>60.5</v>
          </cell>
          <cell r="L209" t="str">
            <v>肖秀秀</v>
          </cell>
          <cell r="M209">
            <v>25</v>
          </cell>
          <cell r="N209" t="str">
            <v>胡伟杰</v>
          </cell>
          <cell r="O209">
            <v>36</v>
          </cell>
          <cell r="P209" t="str">
            <v>刘红</v>
          </cell>
          <cell r="Q209">
            <v>32</v>
          </cell>
          <cell r="R209" t="str">
            <v>龙志云</v>
          </cell>
        </row>
        <row r="210">
          <cell r="B210" t="str">
            <v>G513422200510170026</v>
          </cell>
          <cell r="C210">
            <v>5</v>
          </cell>
          <cell r="D210">
            <v>142469050535</v>
          </cell>
          <cell r="E210" t="str">
            <v>吴树霜</v>
          </cell>
          <cell r="F210"/>
          <cell r="G210">
            <v>95</v>
          </cell>
          <cell r="H210" t="str">
            <v>曹霞</v>
          </cell>
          <cell r="I210">
            <v>112</v>
          </cell>
          <cell r="J210" t="str">
            <v>次儿祝玛</v>
          </cell>
          <cell r="K210">
            <v>37</v>
          </cell>
          <cell r="L210" t="str">
            <v>肖秀秀</v>
          </cell>
          <cell r="M210">
            <v>60</v>
          </cell>
          <cell r="N210" t="str">
            <v>胡伟杰</v>
          </cell>
          <cell r="O210">
            <v>43</v>
          </cell>
          <cell r="P210" t="str">
            <v>刘红</v>
          </cell>
          <cell r="Q210">
            <v>50</v>
          </cell>
          <cell r="R210" t="str">
            <v>龙志云</v>
          </cell>
        </row>
        <row r="211">
          <cell r="B211" t="str">
            <v>G51342220040406502X</v>
          </cell>
          <cell r="C211">
            <v>5</v>
          </cell>
          <cell r="D211">
            <v>142469070735</v>
          </cell>
          <cell r="E211" t="str">
            <v xml:space="preserve">仁青玛 </v>
          </cell>
          <cell r="F211"/>
          <cell r="G211">
            <v>92</v>
          </cell>
          <cell r="H211" t="str">
            <v>曹霞</v>
          </cell>
          <cell r="I211">
            <v>109</v>
          </cell>
          <cell r="J211" t="str">
            <v>次儿祝玛</v>
          </cell>
          <cell r="K211">
            <v>62</v>
          </cell>
          <cell r="L211" t="str">
            <v>肖秀秀</v>
          </cell>
          <cell r="M211">
            <v>30</v>
          </cell>
          <cell r="N211" t="str">
            <v>胡伟杰</v>
          </cell>
          <cell r="O211">
            <v>46</v>
          </cell>
          <cell r="P211" t="str">
            <v>刘红</v>
          </cell>
          <cell r="Q211">
            <v>45</v>
          </cell>
          <cell r="R211" t="str">
            <v>龙志云</v>
          </cell>
        </row>
        <row r="212">
          <cell r="B212" t="str">
            <v>G513422200508194811</v>
          </cell>
          <cell r="C212">
            <v>5</v>
          </cell>
          <cell r="D212">
            <v>142469030331</v>
          </cell>
          <cell r="E212" t="str">
            <v>丁巴启皮</v>
          </cell>
          <cell r="F212"/>
          <cell r="G212">
            <v>79</v>
          </cell>
          <cell r="H212" t="str">
            <v>曹霞</v>
          </cell>
          <cell r="I212">
            <v>68</v>
          </cell>
          <cell r="J212" t="str">
            <v>次儿祝玛</v>
          </cell>
          <cell r="K212">
            <v>40</v>
          </cell>
          <cell r="L212" t="str">
            <v>肖秀秀</v>
          </cell>
          <cell r="M212">
            <v>40</v>
          </cell>
          <cell r="N212" t="str">
            <v>胡伟杰</v>
          </cell>
          <cell r="O212">
            <v>40</v>
          </cell>
          <cell r="P212" t="str">
            <v>刘红</v>
          </cell>
          <cell r="Q212">
            <v>46</v>
          </cell>
          <cell r="R212" t="str">
            <v>龙志云</v>
          </cell>
        </row>
        <row r="213">
          <cell r="B213" t="str">
            <v>G51342220070815251X</v>
          </cell>
          <cell r="C213">
            <v>5</v>
          </cell>
          <cell r="D213">
            <v>142469030323</v>
          </cell>
          <cell r="E213" t="str">
            <v>周春行</v>
          </cell>
          <cell r="F213"/>
          <cell r="G213">
            <v>87</v>
          </cell>
          <cell r="H213" t="str">
            <v>曹霞</v>
          </cell>
          <cell r="I213">
            <v>85</v>
          </cell>
          <cell r="J213" t="str">
            <v>次儿祝玛</v>
          </cell>
          <cell r="K213">
            <v>65</v>
          </cell>
          <cell r="L213" t="str">
            <v>肖秀秀</v>
          </cell>
          <cell r="M213">
            <v>33</v>
          </cell>
          <cell r="N213" t="str">
            <v>胡伟杰</v>
          </cell>
          <cell r="O213">
            <v>46</v>
          </cell>
          <cell r="P213" t="str">
            <v>刘红</v>
          </cell>
          <cell r="Q213">
            <v>39</v>
          </cell>
          <cell r="R213" t="str">
            <v>龙志云</v>
          </cell>
        </row>
        <row r="214">
          <cell r="B214" t="str">
            <v>G513422200609100917</v>
          </cell>
          <cell r="C214">
            <v>5</v>
          </cell>
          <cell r="D214">
            <v>142469060612</v>
          </cell>
          <cell r="E214" t="str">
            <v>马国发</v>
          </cell>
          <cell r="F214"/>
          <cell r="G214">
            <v>96</v>
          </cell>
          <cell r="H214" t="str">
            <v>曹霞</v>
          </cell>
          <cell r="I214">
            <v>85</v>
          </cell>
          <cell r="J214" t="str">
            <v>次儿祝玛</v>
          </cell>
          <cell r="K214">
            <v>44.5</v>
          </cell>
          <cell r="L214" t="str">
            <v>肖秀秀</v>
          </cell>
          <cell r="M214">
            <v>24</v>
          </cell>
          <cell r="N214" t="str">
            <v>胡伟杰</v>
          </cell>
          <cell r="O214">
            <v>30</v>
          </cell>
          <cell r="P214" t="str">
            <v>刘红</v>
          </cell>
          <cell r="Q214">
            <v>38</v>
          </cell>
          <cell r="R214" t="str">
            <v>龙志云</v>
          </cell>
        </row>
        <row r="215">
          <cell r="B215" t="str">
            <v>G513422200710065829</v>
          </cell>
          <cell r="C215">
            <v>5</v>
          </cell>
          <cell r="D215">
            <v>142469050529</v>
          </cell>
          <cell r="E215" t="str">
            <v>骆微</v>
          </cell>
          <cell r="F215"/>
          <cell r="G215">
            <v>89</v>
          </cell>
          <cell r="H215" t="str">
            <v>曹霞</v>
          </cell>
          <cell r="I215">
            <v>82</v>
          </cell>
          <cell r="J215" t="str">
            <v>次儿祝玛</v>
          </cell>
          <cell r="K215">
            <v>72.5</v>
          </cell>
          <cell r="L215" t="str">
            <v>肖秀秀</v>
          </cell>
          <cell r="M215">
            <v>31</v>
          </cell>
          <cell r="N215" t="str">
            <v>胡伟杰</v>
          </cell>
          <cell r="O215">
            <v>42</v>
          </cell>
          <cell r="P215" t="str">
            <v>刘红</v>
          </cell>
          <cell r="Q215">
            <v>45</v>
          </cell>
          <cell r="R215" t="str">
            <v>龙志云</v>
          </cell>
        </row>
        <row r="216">
          <cell r="B216" t="str">
            <v>G513422200605076817</v>
          </cell>
          <cell r="C216">
            <v>5</v>
          </cell>
          <cell r="D216">
            <v>142469050540</v>
          </cell>
          <cell r="E216" t="str">
            <v>严小华</v>
          </cell>
          <cell r="F216"/>
          <cell r="G216">
            <v>89</v>
          </cell>
          <cell r="H216" t="str">
            <v>曹霞</v>
          </cell>
          <cell r="I216">
            <v>86</v>
          </cell>
          <cell r="J216" t="str">
            <v>次儿祝玛</v>
          </cell>
          <cell r="K216">
            <v>91.5</v>
          </cell>
          <cell r="L216" t="str">
            <v>肖秀秀</v>
          </cell>
          <cell r="M216">
            <v>29</v>
          </cell>
          <cell r="N216" t="str">
            <v>胡伟杰</v>
          </cell>
          <cell r="O216">
            <v>39</v>
          </cell>
          <cell r="P216" t="str">
            <v>刘红</v>
          </cell>
          <cell r="Q216">
            <v>36</v>
          </cell>
          <cell r="R216" t="str">
            <v>龙志云</v>
          </cell>
        </row>
        <row r="217">
          <cell r="B217" t="str">
            <v>G513422200304184814</v>
          </cell>
          <cell r="C217">
            <v>5</v>
          </cell>
          <cell r="D217">
            <v>142469070724</v>
          </cell>
          <cell r="E217" t="str">
            <v>阿茸</v>
          </cell>
          <cell r="F217"/>
          <cell r="G217">
            <v>82</v>
          </cell>
          <cell r="H217" t="str">
            <v>曹霞</v>
          </cell>
          <cell r="I217">
            <v>104</v>
          </cell>
          <cell r="J217" t="str">
            <v>次儿祝玛</v>
          </cell>
          <cell r="K217">
            <v>45.5</v>
          </cell>
          <cell r="L217" t="str">
            <v>肖秀秀</v>
          </cell>
          <cell r="M217">
            <v>39</v>
          </cell>
          <cell r="N217" t="str">
            <v>胡伟杰</v>
          </cell>
          <cell r="O217">
            <v>45</v>
          </cell>
          <cell r="P217" t="str">
            <v>刘红</v>
          </cell>
          <cell r="Q217">
            <v>45</v>
          </cell>
          <cell r="R217" t="str">
            <v>龙志云</v>
          </cell>
        </row>
        <row r="218">
          <cell r="B218" t="str">
            <v>G51342220020307152X</v>
          </cell>
          <cell r="C218">
            <v>5</v>
          </cell>
          <cell r="D218">
            <v>142469010101</v>
          </cell>
          <cell r="E218" t="str">
            <v>邱燕</v>
          </cell>
          <cell r="F218"/>
          <cell r="G218">
            <v>83</v>
          </cell>
          <cell r="H218" t="str">
            <v>曹霞</v>
          </cell>
          <cell r="I218">
            <v>82</v>
          </cell>
          <cell r="J218" t="str">
            <v>次儿祝玛</v>
          </cell>
          <cell r="K218">
            <v>82</v>
          </cell>
          <cell r="L218" t="str">
            <v>肖秀秀</v>
          </cell>
          <cell r="M218">
            <v>52</v>
          </cell>
          <cell r="N218" t="str">
            <v>胡伟杰</v>
          </cell>
          <cell r="O218">
            <v>47</v>
          </cell>
          <cell r="P218" t="str">
            <v>刘红</v>
          </cell>
          <cell r="Q218">
            <v>45</v>
          </cell>
          <cell r="R218" t="str">
            <v>龙志云</v>
          </cell>
        </row>
        <row r="219">
          <cell r="B219" t="str">
            <v>G513422200503082714</v>
          </cell>
          <cell r="C219">
            <v>5</v>
          </cell>
          <cell r="D219">
            <v>142469010119</v>
          </cell>
          <cell r="E219" t="str">
            <v>周强恒</v>
          </cell>
          <cell r="F219"/>
          <cell r="G219">
            <v>85</v>
          </cell>
          <cell r="H219" t="str">
            <v>曹霞</v>
          </cell>
          <cell r="I219">
            <v>93</v>
          </cell>
          <cell r="J219" t="str">
            <v>次儿祝玛</v>
          </cell>
          <cell r="K219">
            <v>31.5</v>
          </cell>
          <cell r="L219" t="str">
            <v>肖秀秀</v>
          </cell>
          <cell r="M219">
            <v>48</v>
          </cell>
          <cell r="N219" t="str">
            <v>胡伟杰</v>
          </cell>
          <cell r="O219">
            <v>40</v>
          </cell>
          <cell r="P219" t="str">
            <v>刘红</v>
          </cell>
          <cell r="Q219">
            <v>43</v>
          </cell>
          <cell r="R219" t="str">
            <v>龙志云</v>
          </cell>
        </row>
        <row r="220">
          <cell r="B220" t="str">
            <v>G513422200507310016</v>
          </cell>
          <cell r="C220">
            <v>5</v>
          </cell>
          <cell r="D220">
            <v>142469040418</v>
          </cell>
          <cell r="E220" t="str">
            <v>贡孙彭措</v>
          </cell>
          <cell r="F220"/>
          <cell r="G220">
            <v>86</v>
          </cell>
          <cell r="H220" t="str">
            <v>曹霞</v>
          </cell>
          <cell r="I220">
            <v>101</v>
          </cell>
          <cell r="J220" t="str">
            <v>次儿祝玛</v>
          </cell>
          <cell r="K220">
            <v>24.5</v>
          </cell>
          <cell r="L220" t="str">
            <v>肖秀秀</v>
          </cell>
          <cell r="M220">
            <v>59</v>
          </cell>
          <cell r="N220" t="str">
            <v>胡伟杰</v>
          </cell>
          <cell r="O220">
            <v>38</v>
          </cell>
          <cell r="P220" t="str">
            <v>刘红</v>
          </cell>
          <cell r="Q220">
            <v>58</v>
          </cell>
          <cell r="R220" t="str">
            <v>龙志云</v>
          </cell>
        </row>
        <row r="221">
          <cell r="B221" t="str">
            <v>G513422200509070917</v>
          </cell>
          <cell r="C221">
            <v>5</v>
          </cell>
          <cell r="D221">
            <v>142469050522</v>
          </cell>
          <cell r="E221" t="str">
            <v>沙金辉</v>
          </cell>
          <cell r="F221"/>
          <cell r="G221">
            <v>84</v>
          </cell>
          <cell r="H221" t="str">
            <v>曹霞</v>
          </cell>
          <cell r="I221">
            <v>112</v>
          </cell>
          <cell r="J221" t="str">
            <v>次儿祝玛</v>
          </cell>
          <cell r="K221">
            <v>67</v>
          </cell>
          <cell r="L221" t="str">
            <v>肖秀秀</v>
          </cell>
          <cell r="M221">
            <v>69</v>
          </cell>
          <cell r="N221" t="str">
            <v>胡伟杰</v>
          </cell>
          <cell r="O221">
            <v>46</v>
          </cell>
          <cell r="P221" t="str">
            <v>刘红</v>
          </cell>
          <cell r="Q221">
            <v>32</v>
          </cell>
          <cell r="R221" t="str">
            <v>龙志云</v>
          </cell>
        </row>
        <row r="222">
          <cell r="B222" t="str">
            <v>G513422200505293419</v>
          </cell>
          <cell r="C222">
            <v>5</v>
          </cell>
          <cell r="D222">
            <v>142469050513</v>
          </cell>
          <cell r="E222" t="str">
            <v>鲁茸温珠</v>
          </cell>
          <cell r="F222"/>
          <cell r="G222">
            <v>95</v>
          </cell>
          <cell r="H222" t="str">
            <v>曹霞</v>
          </cell>
          <cell r="I222">
            <v>89</v>
          </cell>
          <cell r="J222" t="str">
            <v>次儿祝玛</v>
          </cell>
          <cell r="K222">
            <v>64</v>
          </cell>
          <cell r="L222" t="str">
            <v>肖秀秀</v>
          </cell>
          <cell r="M222">
            <v>42</v>
          </cell>
          <cell r="N222" t="str">
            <v>胡伟杰</v>
          </cell>
          <cell r="O222">
            <v>30</v>
          </cell>
          <cell r="P222" t="str">
            <v>刘红</v>
          </cell>
          <cell r="Q222">
            <v>48</v>
          </cell>
          <cell r="R222" t="str">
            <v>龙志云</v>
          </cell>
        </row>
        <row r="223">
          <cell r="B223" t="str">
            <v>G513422200312034226</v>
          </cell>
          <cell r="C223">
            <v>5</v>
          </cell>
          <cell r="D223">
            <v>142469030337</v>
          </cell>
          <cell r="E223" t="str">
            <v>扎西祝玛</v>
          </cell>
          <cell r="F223"/>
          <cell r="G223">
            <v>95</v>
          </cell>
          <cell r="H223" t="str">
            <v>曹霞</v>
          </cell>
          <cell r="I223">
            <v>92</v>
          </cell>
          <cell r="J223" t="str">
            <v>次儿祝玛</v>
          </cell>
          <cell r="K223">
            <v>58.5</v>
          </cell>
          <cell r="L223" t="str">
            <v>肖秀秀</v>
          </cell>
          <cell r="M223">
            <v>33</v>
          </cell>
          <cell r="N223" t="str">
            <v>胡伟杰</v>
          </cell>
          <cell r="O223">
            <v>52</v>
          </cell>
          <cell r="P223" t="str">
            <v>刘红</v>
          </cell>
          <cell r="Q223">
            <v>49</v>
          </cell>
          <cell r="R223" t="str">
            <v>龙志云</v>
          </cell>
        </row>
        <row r="224">
          <cell r="B224" t="str">
            <v>G513422200410256017</v>
          </cell>
          <cell r="C224">
            <v>5</v>
          </cell>
          <cell r="D224">
            <v>142469050510</v>
          </cell>
          <cell r="E224" t="str">
            <v>扎什次尔</v>
          </cell>
          <cell r="F224"/>
          <cell r="G224">
            <v>80</v>
          </cell>
          <cell r="H224" t="str">
            <v>曹霞</v>
          </cell>
          <cell r="I224">
            <v>84</v>
          </cell>
          <cell r="J224" t="str">
            <v>次儿祝玛</v>
          </cell>
          <cell r="K224">
            <v>66.5</v>
          </cell>
          <cell r="L224" t="str">
            <v>肖秀秀</v>
          </cell>
          <cell r="M224">
            <v>27</v>
          </cell>
          <cell r="N224" t="str">
            <v>胡伟杰</v>
          </cell>
          <cell r="O224">
            <v>41</v>
          </cell>
          <cell r="P224" t="str">
            <v>刘红</v>
          </cell>
          <cell r="Q224">
            <v>36</v>
          </cell>
          <cell r="R224" t="str">
            <v>龙志云</v>
          </cell>
        </row>
        <row r="225">
          <cell r="B225" t="str">
            <v>G513422200310201510</v>
          </cell>
          <cell r="C225">
            <v>5</v>
          </cell>
          <cell r="D225">
            <v>142469040440</v>
          </cell>
          <cell r="E225" t="str">
            <v>金友坡</v>
          </cell>
          <cell r="F225"/>
          <cell r="G225">
            <v>95</v>
          </cell>
          <cell r="H225" t="str">
            <v>曹霞</v>
          </cell>
          <cell r="I225">
            <v>74</v>
          </cell>
          <cell r="J225" t="str">
            <v>次儿祝玛</v>
          </cell>
          <cell r="K225">
            <v>38</v>
          </cell>
          <cell r="L225" t="str">
            <v>肖秀秀</v>
          </cell>
          <cell r="M225">
            <v>20</v>
          </cell>
          <cell r="N225" t="str">
            <v>胡伟杰</v>
          </cell>
          <cell r="O225">
            <v>53</v>
          </cell>
          <cell r="P225" t="str">
            <v>刘红</v>
          </cell>
          <cell r="Q225">
            <v>41</v>
          </cell>
          <cell r="R225" t="str">
            <v>龙志云</v>
          </cell>
        </row>
        <row r="226">
          <cell r="B226" t="str">
            <v>G51342220040704251X</v>
          </cell>
          <cell r="C226">
            <v>5</v>
          </cell>
          <cell r="D226">
            <v>142469080803</v>
          </cell>
          <cell r="E226" t="str">
            <v>伍正华</v>
          </cell>
          <cell r="F226"/>
          <cell r="G226">
            <v>101</v>
          </cell>
          <cell r="H226" t="str">
            <v>曹霞</v>
          </cell>
          <cell r="I226">
            <v>114</v>
          </cell>
          <cell r="J226" t="str">
            <v>次儿祝玛</v>
          </cell>
          <cell r="K226">
            <v>53</v>
          </cell>
          <cell r="L226" t="str">
            <v>肖秀秀</v>
          </cell>
          <cell r="M226">
            <v>60</v>
          </cell>
          <cell r="N226" t="str">
            <v>胡伟杰</v>
          </cell>
          <cell r="O226">
            <v>50</v>
          </cell>
          <cell r="P226" t="str">
            <v>刘红</v>
          </cell>
          <cell r="Q226">
            <v>52</v>
          </cell>
          <cell r="R226" t="str">
            <v>龙志云</v>
          </cell>
        </row>
        <row r="227">
          <cell r="B227" t="str">
            <v>G513422200612076815</v>
          </cell>
          <cell r="C227">
            <v>5</v>
          </cell>
          <cell r="D227">
            <v>142469040421</v>
          </cell>
          <cell r="E227" t="str">
            <v>邱长保</v>
          </cell>
          <cell r="F227"/>
          <cell r="G227">
            <v>86</v>
          </cell>
          <cell r="H227" t="str">
            <v>曹霞</v>
          </cell>
          <cell r="I227">
            <v>119</v>
          </cell>
          <cell r="J227" t="str">
            <v>次儿祝玛</v>
          </cell>
          <cell r="K227">
            <v>70</v>
          </cell>
          <cell r="L227" t="str">
            <v>肖秀秀</v>
          </cell>
          <cell r="M227">
            <v>62</v>
          </cell>
          <cell r="N227" t="str">
            <v>胡伟杰</v>
          </cell>
          <cell r="O227">
            <v>49</v>
          </cell>
          <cell r="P227" t="str">
            <v>刘红</v>
          </cell>
          <cell r="Q227">
            <v>42</v>
          </cell>
          <cell r="R227" t="str">
            <v>龙志云</v>
          </cell>
        </row>
        <row r="228">
          <cell r="B228" t="str">
            <v>G513422200601020322</v>
          </cell>
          <cell r="C228">
            <v>5</v>
          </cell>
          <cell r="D228">
            <v>142469030332</v>
          </cell>
          <cell r="E228" t="str">
            <v>朱格桑</v>
          </cell>
          <cell r="F228"/>
          <cell r="G228">
            <v>91</v>
          </cell>
          <cell r="H228" t="str">
            <v>曹霞</v>
          </cell>
          <cell r="I228">
            <v>113</v>
          </cell>
          <cell r="J228" t="str">
            <v>次儿祝玛</v>
          </cell>
          <cell r="K228">
            <v>69.5</v>
          </cell>
          <cell r="L228" t="str">
            <v>肖秀秀</v>
          </cell>
          <cell r="M228">
            <v>60</v>
          </cell>
          <cell r="N228" t="str">
            <v>胡伟杰</v>
          </cell>
          <cell r="O228">
            <v>62</v>
          </cell>
          <cell r="P228" t="str">
            <v>刘红</v>
          </cell>
          <cell r="Q228">
            <v>60</v>
          </cell>
          <cell r="R228" t="str">
            <v>龙志云</v>
          </cell>
        </row>
        <row r="229">
          <cell r="B229" t="str">
            <v>G513422200508012918</v>
          </cell>
          <cell r="C229">
            <v>6</v>
          </cell>
          <cell r="D229">
            <v>142469060628</v>
          </cell>
          <cell r="E229" t="str">
            <v>王永华</v>
          </cell>
          <cell r="F229"/>
          <cell r="G229">
            <v>86</v>
          </cell>
          <cell r="H229" t="str">
            <v>杨志明</v>
          </cell>
          <cell r="I229">
            <v>112</v>
          </cell>
          <cell r="J229" t="str">
            <v>马磊</v>
          </cell>
          <cell r="K229">
            <v>83.5</v>
          </cell>
          <cell r="L229" t="str">
            <v>东梅</v>
          </cell>
          <cell r="M229">
            <v>57</v>
          </cell>
          <cell r="N229" t="str">
            <v>次珍扎保</v>
          </cell>
          <cell r="O229">
            <v>63</v>
          </cell>
          <cell r="P229" t="str">
            <v>郑强秋</v>
          </cell>
          <cell r="Q229">
            <v>52</v>
          </cell>
          <cell r="R229" t="str">
            <v>高琴</v>
          </cell>
        </row>
        <row r="230">
          <cell r="B230" t="str">
            <v>G513422200211044425</v>
          </cell>
          <cell r="C230">
            <v>6</v>
          </cell>
          <cell r="D230">
            <v>142469070732</v>
          </cell>
          <cell r="E230" t="str">
            <v>李友美</v>
          </cell>
          <cell r="F230"/>
          <cell r="G230">
            <v>97</v>
          </cell>
          <cell r="H230" t="str">
            <v>杨志明</v>
          </cell>
          <cell r="I230">
            <v>89</v>
          </cell>
          <cell r="J230" t="str">
            <v>马磊</v>
          </cell>
          <cell r="K230">
            <v>58</v>
          </cell>
          <cell r="L230" t="str">
            <v>东梅</v>
          </cell>
          <cell r="M230">
            <v>37</v>
          </cell>
          <cell r="N230" t="str">
            <v>次珍扎保</v>
          </cell>
          <cell r="O230">
            <v>50</v>
          </cell>
          <cell r="P230" t="str">
            <v>郑强秋</v>
          </cell>
          <cell r="Q230">
            <v>43</v>
          </cell>
          <cell r="R230" t="str">
            <v>高琴</v>
          </cell>
        </row>
        <row r="231">
          <cell r="B231" t="str">
            <v>G51342220051126362X</v>
          </cell>
          <cell r="C231">
            <v>6</v>
          </cell>
          <cell r="D231">
            <v>142469080825</v>
          </cell>
          <cell r="E231" t="str">
            <v>斯达祝玛</v>
          </cell>
          <cell r="F231"/>
          <cell r="G231">
            <v>78</v>
          </cell>
          <cell r="H231" t="str">
            <v>杨志明</v>
          </cell>
          <cell r="I231">
            <v>116</v>
          </cell>
          <cell r="J231" t="str">
            <v>马磊</v>
          </cell>
          <cell r="K231">
            <v>30.5</v>
          </cell>
          <cell r="L231" t="str">
            <v>东梅</v>
          </cell>
          <cell r="M231">
            <v>41</v>
          </cell>
          <cell r="N231" t="str">
            <v>次珍扎保</v>
          </cell>
          <cell r="O231">
            <v>51</v>
          </cell>
          <cell r="P231" t="str">
            <v>郑强秋</v>
          </cell>
          <cell r="Q231">
            <v>64</v>
          </cell>
          <cell r="R231" t="str">
            <v>高琴</v>
          </cell>
        </row>
        <row r="232">
          <cell r="B232" t="str">
            <v>G513422200609166625</v>
          </cell>
          <cell r="C232">
            <v>6</v>
          </cell>
          <cell r="D232">
            <v>142469060635</v>
          </cell>
          <cell r="E232" t="str">
            <v>仁青卓玛</v>
          </cell>
          <cell r="F232"/>
          <cell r="G232">
            <v>88</v>
          </cell>
          <cell r="H232" t="str">
            <v>杨志明</v>
          </cell>
          <cell r="I232">
            <v>78</v>
          </cell>
          <cell r="J232" t="str">
            <v>马磊</v>
          </cell>
          <cell r="K232">
            <v>84</v>
          </cell>
          <cell r="L232" t="str">
            <v>东梅</v>
          </cell>
          <cell r="M232">
            <v>20</v>
          </cell>
          <cell r="N232" t="str">
            <v>次珍扎保</v>
          </cell>
          <cell r="O232">
            <v>41</v>
          </cell>
          <cell r="P232" t="str">
            <v>郑强秋</v>
          </cell>
          <cell r="Q232">
            <v>31</v>
          </cell>
          <cell r="R232" t="str">
            <v>高琴</v>
          </cell>
        </row>
        <row r="233">
          <cell r="B233" t="str">
            <v>G513422199904255027</v>
          </cell>
          <cell r="C233">
            <v>6</v>
          </cell>
          <cell r="D233">
            <v>142469080816</v>
          </cell>
          <cell r="E233" t="str">
            <v>瓜姆</v>
          </cell>
          <cell r="F233"/>
          <cell r="G233">
            <v>84</v>
          </cell>
          <cell r="H233" t="str">
            <v>杨志明</v>
          </cell>
          <cell r="I233">
            <v>72</v>
          </cell>
          <cell r="J233" t="str">
            <v>马磊</v>
          </cell>
          <cell r="K233">
            <v>69</v>
          </cell>
          <cell r="L233" t="str">
            <v>东梅</v>
          </cell>
          <cell r="M233">
            <v>25</v>
          </cell>
          <cell r="N233" t="str">
            <v>次珍扎保</v>
          </cell>
          <cell r="O233">
            <v>41</v>
          </cell>
          <cell r="P233" t="str">
            <v>郑强秋</v>
          </cell>
          <cell r="Q233">
            <v>20</v>
          </cell>
          <cell r="R233" t="str">
            <v>高琴</v>
          </cell>
        </row>
        <row r="234">
          <cell r="B234" t="str">
            <v>G51342220060608582X</v>
          </cell>
          <cell r="C234">
            <v>6</v>
          </cell>
          <cell r="D234">
            <v>142469030318</v>
          </cell>
          <cell r="E234" t="str">
            <v>次巴拉初</v>
          </cell>
          <cell r="F234"/>
          <cell r="G234">
            <v>94</v>
          </cell>
          <cell r="H234" t="str">
            <v>杨志明</v>
          </cell>
          <cell r="I234">
            <v>90</v>
          </cell>
          <cell r="J234" t="str">
            <v>马磊</v>
          </cell>
          <cell r="K234">
            <v>46.5</v>
          </cell>
          <cell r="L234" t="str">
            <v>东梅</v>
          </cell>
          <cell r="M234">
            <v>46</v>
          </cell>
          <cell r="N234" t="str">
            <v>次珍扎保</v>
          </cell>
          <cell r="O234">
            <v>50</v>
          </cell>
          <cell r="P234" t="str">
            <v>郑强秋</v>
          </cell>
          <cell r="Q234">
            <v>39</v>
          </cell>
          <cell r="R234" t="str">
            <v>高琴</v>
          </cell>
        </row>
        <row r="235">
          <cell r="B235" t="str">
            <v>G513422200801036820</v>
          </cell>
          <cell r="C235">
            <v>6</v>
          </cell>
          <cell r="D235">
            <v>142469070720</v>
          </cell>
          <cell r="E235" t="str">
            <v>王明</v>
          </cell>
          <cell r="F235"/>
          <cell r="G235">
            <v>78</v>
          </cell>
          <cell r="H235" t="str">
            <v>杨志明</v>
          </cell>
          <cell r="I235">
            <v>95</v>
          </cell>
          <cell r="J235" t="str">
            <v>马磊</v>
          </cell>
          <cell r="K235">
            <v>81</v>
          </cell>
          <cell r="L235" t="str">
            <v>东梅</v>
          </cell>
          <cell r="M235">
            <v>36</v>
          </cell>
          <cell r="N235" t="str">
            <v>次珍扎保</v>
          </cell>
          <cell r="O235">
            <v>63</v>
          </cell>
          <cell r="P235" t="str">
            <v>郑强秋</v>
          </cell>
          <cell r="Q235">
            <v>44</v>
          </cell>
          <cell r="R235" t="str">
            <v>高琴</v>
          </cell>
        </row>
        <row r="236">
          <cell r="B236" t="str">
            <v>G513422200908071124</v>
          </cell>
          <cell r="C236">
            <v>6</v>
          </cell>
          <cell r="D236">
            <v>142469070702</v>
          </cell>
          <cell r="E236" t="str">
            <v>吕萍</v>
          </cell>
          <cell r="F236"/>
          <cell r="G236">
            <v>74</v>
          </cell>
          <cell r="H236" t="str">
            <v>杨志明</v>
          </cell>
          <cell r="I236">
            <v>89</v>
          </cell>
          <cell r="J236" t="str">
            <v>马磊</v>
          </cell>
          <cell r="K236">
            <v>49</v>
          </cell>
          <cell r="L236" t="str">
            <v>东梅</v>
          </cell>
          <cell r="M236">
            <v>22</v>
          </cell>
          <cell r="N236" t="str">
            <v>次珍扎保</v>
          </cell>
          <cell r="O236">
            <v>46</v>
          </cell>
          <cell r="P236" t="str">
            <v>郑强秋</v>
          </cell>
          <cell r="Q236">
            <v>30</v>
          </cell>
          <cell r="R236" t="str">
            <v>高琴</v>
          </cell>
        </row>
        <row r="237">
          <cell r="B237" t="str">
            <v>G513422200505152923</v>
          </cell>
          <cell r="C237">
            <v>6</v>
          </cell>
          <cell r="D237">
            <v>142469080831</v>
          </cell>
          <cell r="E237" t="str">
            <v>胡叶平</v>
          </cell>
          <cell r="F237"/>
          <cell r="G237">
            <v>102</v>
          </cell>
          <cell r="H237" t="str">
            <v>杨志明</v>
          </cell>
          <cell r="I237">
            <v>66</v>
          </cell>
          <cell r="J237" t="str">
            <v>马磊</v>
          </cell>
          <cell r="K237">
            <v>56</v>
          </cell>
          <cell r="L237" t="str">
            <v>东梅</v>
          </cell>
          <cell r="M237">
            <v>39</v>
          </cell>
          <cell r="N237" t="str">
            <v>次珍扎保</v>
          </cell>
          <cell r="O237">
            <v>47</v>
          </cell>
          <cell r="P237" t="str">
            <v>郑强秋</v>
          </cell>
          <cell r="Q237">
            <v>55</v>
          </cell>
          <cell r="R237" t="str">
            <v>高琴</v>
          </cell>
        </row>
        <row r="238">
          <cell r="B238" t="str">
            <v>G51342220040315192X</v>
          </cell>
          <cell r="C238">
            <v>6</v>
          </cell>
          <cell r="D238">
            <v>142469010121</v>
          </cell>
          <cell r="E238" t="str">
            <v>马小林</v>
          </cell>
          <cell r="F238"/>
          <cell r="G238">
            <v>95</v>
          </cell>
          <cell r="H238" t="str">
            <v>杨志明</v>
          </cell>
          <cell r="I238">
            <v>106</v>
          </cell>
          <cell r="J238" t="str">
            <v>马磊</v>
          </cell>
          <cell r="K238">
            <v>68.5</v>
          </cell>
          <cell r="L238" t="str">
            <v>东梅</v>
          </cell>
          <cell r="M238">
            <v>31</v>
          </cell>
          <cell r="N238" t="str">
            <v>次珍扎保</v>
          </cell>
          <cell r="O238">
            <v>61</v>
          </cell>
          <cell r="P238" t="str">
            <v>郑强秋</v>
          </cell>
          <cell r="Q238">
            <v>58</v>
          </cell>
          <cell r="R238" t="str">
            <v>高琴</v>
          </cell>
        </row>
        <row r="239">
          <cell r="B239" t="str">
            <v>G51342220050806542X</v>
          </cell>
          <cell r="C239">
            <v>6</v>
          </cell>
          <cell r="D239">
            <v>142469030311</v>
          </cell>
          <cell r="E239" t="str">
            <v>边玛拉姆</v>
          </cell>
          <cell r="F239"/>
          <cell r="G239">
            <v>87</v>
          </cell>
          <cell r="H239" t="str">
            <v>杨志明</v>
          </cell>
          <cell r="I239">
            <v>95</v>
          </cell>
          <cell r="J239" t="str">
            <v>马磊</v>
          </cell>
          <cell r="K239">
            <v>70</v>
          </cell>
          <cell r="L239" t="str">
            <v>东梅</v>
          </cell>
          <cell r="M239">
            <v>26</v>
          </cell>
          <cell r="N239" t="str">
            <v>次珍扎保</v>
          </cell>
          <cell r="O239">
            <v>49</v>
          </cell>
          <cell r="P239" t="str">
            <v>郑强秋</v>
          </cell>
          <cell r="Q239">
            <v>46</v>
          </cell>
          <cell r="R239" t="str">
            <v>高琴</v>
          </cell>
        </row>
        <row r="240">
          <cell r="B240" t="str">
            <v>G513422200505236043</v>
          </cell>
          <cell r="C240">
            <v>6</v>
          </cell>
          <cell r="D240">
            <v>142469050503</v>
          </cell>
          <cell r="E240" t="str">
            <v>陈树美</v>
          </cell>
          <cell r="F240"/>
          <cell r="G240">
            <v>79</v>
          </cell>
          <cell r="H240" t="str">
            <v>杨志明</v>
          </cell>
          <cell r="I240">
            <v>96</v>
          </cell>
          <cell r="J240" t="str">
            <v>马磊</v>
          </cell>
          <cell r="K240">
            <v>51</v>
          </cell>
          <cell r="L240" t="str">
            <v>东梅</v>
          </cell>
          <cell r="M240">
            <v>42</v>
          </cell>
          <cell r="N240" t="str">
            <v>次珍扎保</v>
          </cell>
          <cell r="O240">
            <v>56</v>
          </cell>
          <cell r="P240" t="str">
            <v>郑强秋</v>
          </cell>
          <cell r="Q240">
            <v>56</v>
          </cell>
          <cell r="R240" t="str">
            <v>高琴</v>
          </cell>
        </row>
        <row r="241">
          <cell r="B241" t="str">
            <v>G51342220070315257X</v>
          </cell>
          <cell r="C241">
            <v>6</v>
          </cell>
          <cell r="D241">
            <v>142469050523</v>
          </cell>
          <cell r="E241" t="str">
            <v>杨树林</v>
          </cell>
          <cell r="F241"/>
          <cell r="G241">
            <v>79</v>
          </cell>
          <cell r="H241" t="str">
            <v>杨志明</v>
          </cell>
          <cell r="I241">
            <v>83</v>
          </cell>
          <cell r="J241" t="str">
            <v>马磊</v>
          </cell>
          <cell r="K241">
            <v>40</v>
          </cell>
          <cell r="L241" t="str">
            <v>东梅</v>
          </cell>
          <cell r="M241">
            <v>26</v>
          </cell>
          <cell r="N241" t="str">
            <v>次珍扎保</v>
          </cell>
          <cell r="O241">
            <v>47</v>
          </cell>
          <cell r="P241" t="str">
            <v>郑强秋</v>
          </cell>
          <cell r="Q241">
            <v>29</v>
          </cell>
          <cell r="R241" t="str">
            <v>高琴</v>
          </cell>
        </row>
        <row r="242">
          <cell r="B242" t="str">
            <v>G51342220010514481X</v>
          </cell>
          <cell r="C242">
            <v>6</v>
          </cell>
          <cell r="D242">
            <v>142469080815</v>
          </cell>
          <cell r="E242" t="str">
            <v>降初</v>
          </cell>
          <cell r="F242"/>
          <cell r="G242">
            <v>83</v>
          </cell>
          <cell r="H242" t="str">
            <v>杨志明</v>
          </cell>
          <cell r="I242">
            <v>59</v>
          </cell>
          <cell r="J242" t="str">
            <v>马磊</v>
          </cell>
          <cell r="K242">
            <v>39</v>
          </cell>
          <cell r="L242" t="str">
            <v>东梅</v>
          </cell>
          <cell r="M242">
            <v>26</v>
          </cell>
          <cell r="N242" t="str">
            <v>次珍扎保</v>
          </cell>
          <cell r="O242">
            <v>42</v>
          </cell>
          <cell r="P242" t="str">
            <v>郑强秋</v>
          </cell>
          <cell r="Q242">
            <v>30</v>
          </cell>
          <cell r="R242" t="str">
            <v>高琴</v>
          </cell>
        </row>
        <row r="243">
          <cell r="B243" t="str">
            <v>G513422200601052519</v>
          </cell>
          <cell r="C243">
            <v>6</v>
          </cell>
          <cell r="D243">
            <v>142469050538</v>
          </cell>
          <cell r="E243" t="str">
            <v>陈新翼</v>
          </cell>
          <cell r="F243"/>
          <cell r="G243">
            <v>77</v>
          </cell>
          <cell r="H243" t="str">
            <v>杨志明</v>
          </cell>
          <cell r="I243">
            <v>88</v>
          </cell>
          <cell r="J243" t="str">
            <v>马磊</v>
          </cell>
          <cell r="K243">
            <v>30.5</v>
          </cell>
          <cell r="L243" t="str">
            <v>东梅</v>
          </cell>
          <cell r="M243">
            <v>45</v>
          </cell>
          <cell r="N243" t="str">
            <v>次珍扎保</v>
          </cell>
          <cell r="O243">
            <v>55</v>
          </cell>
          <cell r="P243" t="str">
            <v>郑强秋</v>
          </cell>
          <cell r="Q243">
            <v>34</v>
          </cell>
          <cell r="R243" t="str">
            <v>高琴</v>
          </cell>
        </row>
        <row r="244">
          <cell r="B244" t="str">
            <v>G513422200205066425</v>
          </cell>
          <cell r="C244">
            <v>6</v>
          </cell>
          <cell r="D244">
            <v>142469030338</v>
          </cell>
          <cell r="E244" t="str">
            <v>钟勇次仁</v>
          </cell>
          <cell r="F244"/>
          <cell r="G244">
            <v>92</v>
          </cell>
          <cell r="H244" t="str">
            <v>杨志明</v>
          </cell>
          <cell r="I244">
            <v>72</v>
          </cell>
          <cell r="J244" t="str">
            <v>马磊</v>
          </cell>
          <cell r="K244">
            <v>50.5</v>
          </cell>
          <cell r="L244" t="str">
            <v>东梅</v>
          </cell>
          <cell r="M244">
            <v>34</v>
          </cell>
          <cell r="N244" t="str">
            <v>次珍扎保</v>
          </cell>
          <cell r="O244">
            <v>34</v>
          </cell>
          <cell r="P244" t="str">
            <v>郑强秋</v>
          </cell>
          <cell r="Q244">
            <v>53</v>
          </cell>
          <cell r="R244" t="str">
            <v>高琴</v>
          </cell>
        </row>
        <row r="245">
          <cell r="B245" t="str">
            <v>G513422200605250918</v>
          </cell>
          <cell r="C245">
            <v>6</v>
          </cell>
          <cell r="D245">
            <v>142469050536</v>
          </cell>
          <cell r="E245" t="str">
            <v>杨文勇</v>
          </cell>
          <cell r="F245"/>
          <cell r="G245">
            <v>69</v>
          </cell>
          <cell r="H245" t="str">
            <v>杨志明</v>
          </cell>
          <cell r="I245">
            <v>100</v>
          </cell>
          <cell r="J245" t="str">
            <v>马磊</v>
          </cell>
          <cell r="K245">
            <v>26.5</v>
          </cell>
          <cell r="L245" t="str">
            <v>东梅</v>
          </cell>
          <cell r="M245">
            <v>35</v>
          </cell>
          <cell r="N245" t="str">
            <v>次珍扎保</v>
          </cell>
          <cell r="O245">
            <v>50</v>
          </cell>
          <cell r="P245" t="str">
            <v>郑强秋</v>
          </cell>
          <cell r="Q245">
            <v>44</v>
          </cell>
          <cell r="R245" t="str">
            <v>高琴</v>
          </cell>
        </row>
        <row r="246">
          <cell r="B246" t="str">
            <v>G513422200305045015</v>
          </cell>
          <cell r="C246">
            <v>6</v>
          </cell>
          <cell r="D246">
            <v>142469020219</v>
          </cell>
          <cell r="E246" t="str">
            <v>边玛</v>
          </cell>
          <cell r="F246"/>
          <cell r="G246">
            <v>76</v>
          </cell>
          <cell r="H246" t="str">
            <v>杨志明</v>
          </cell>
          <cell r="I246">
            <v>112</v>
          </cell>
          <cell r="J246" t="str">
            <v>马磊</v>
          </cell>
          <cell r="K246">
            <v>51</v>
          </cell>
          <cell r="L246" t="str">
            <v>东梅</v>
          </cell>
          <cell r="M246">
            <v>39</v>
          </cell>
          <cell r="N246" t="str">
            <v>次珍扎保</v>
          </cell>
          <cell r="O246">
            <v>42</v>
          </cell>
          <cell r="P246" t="str">
            <v>郑强秋</v>
          </cell>
          <cell r="Q246">
            <v>40</v>
          </cell>
          <cell r="R246" t="str">
            <v>高琴</v>
          </cell>
        </row>
        <row r="247">
          <cell r="B247" t="str">
            <v>G513422200501056627</v>
          </cell>
          <cell r="C247">
            <v>6</v>
          </cell>
          <cell r="D247">
            <v>142469070711</v>
          </cell>
          <cell r="E247" t="str">
            <v>马伍妞</v>
          </cell>
          <cell r="F247"/>
          <cell r="G247">
            <v>79</v>
          </cell>
          <cell r="H247" t="str">
            <v>杨志明</v>
          </cell>
          <cell r="I247">
            <v>85</v>
          </cell>
          <cell r="J247" t="str">
            <v>马磊</v>
          </cell>
          <cell r="K247">
            <v>37</v>
          </cell>
          <cell r="L247" t="str">
            <v>东梅</v>
          </cell>
          <cell r="M247">
            <v>25</v>
          </cell>
          <cell r="N247" t="str">
            <v>次珍扎保</v>
          </cell>
          <cell r="O247">
            <v>34</v>
          </cell>
          <cell r="P247" t="str">
            <v>郑强秋</v>
          </cell>
          <cell r="Q247">
            <v>22</v>
          </cell>
          <cell r="R247" t="str">
            <v>高琴</v>
          </cell>
        </row>
        <row r="248">
          <cell r="B248" t="str">
            <v>G513422200501126410</v>
          </cell>
          <cell r="C248">
            <v>6</v>
          </cell>
          <cell r="D248">
            <v>142469020216</v>
          </cell>
          <cell r="E248" t="str">
            <v>次真帕保</v>
          </cell>
          <cell r="F248"/>
          <cell r="G248">
            <v>78</v>
          </cell>
          <cell r="H248" t="str">
            <v>杨志明</v>
          </cell>
          <cell r="I248">
            <v>112</v>
          </cell>
          <cell r="J248" t="str">
            <v>马磊</v>
          </cell>
          <cell r="K248">
            <v>46</v>
          </cell>
          <cell r="L248" t="str">
            <v>东梅</v>
          </cell>
          <cell r="M248">
            <v>51</v>
          </cell>
          <cell r="N248" t="str">
            <v>次珍扎保</v>
          </cell>
          <cell r="O248">
            <v>41</v>
          </cell>
          <cell r="P248" t="str">
            <v>郑强秋</v>
          </cell>
          <cell r="Q248">
            <v>35</v>
          </cell>
          <cell r="R248" t="str">
            <v>高琴</v>
          </cell>
        </row>
        <row r="249">
          <cell r="B249" t="str">
            <v>G513422200412285022</v>
          </cell>
          <cell r="C249">
            <v>6</v>
          </cell>
          <cell r="D249">
            <v>142469030328</v>
          </cell>
          <cell r="E249" t="str">
            <v>卓玛拉姆</v>
          </cell>
          <cell r="F249"/>
          <cell r="G249">
            <v>87</v>
          </cell>
          <cell r="H249" t="str">
            <v>杨志明</v>
          </cell>
          <cell r="I249">
            <v>78</v>
          </cell>
          <cell r="J249" t="str">
            <v>马磊</v>
          </cell>
          <cell r="K249">
            <v>33</v>
          </cell>
          <cell r="L249" t="str">
            <v>东梅</v>
          </cell>
          <cell r="M249">
            <v>32</v>
          </cell>
          <cell r="N249" t="str">
            <v>次珍扎保</v>
          </cell>
          <cell r="O249">
            <v>34</v>
          </cell>
          <cell r="P249" t="str">
            <v>郑强秋</v>
          </cell>
          <cell r="Q249">
            <v>40</v>
          </cell>
          <cell r="R249" t="str">
            <v>高琴</v>
          </cell>
        </row>
        <row r="250">
          <cell r="B250" t="str">
            <v>G513422200509233843</v>
          </cell>
          <cell r="C250">
            <v>6</v>
          </cell>
          <cell r="D250">
            <v>142469020235</v>
          </cell>
          <cell r="E250" t="str">
            <v>李永春</v>
          </cell>
          <cell r="F250"/>
          <cell r="G250">
            <v>91</v>
          </cell>
          <cell r="H250" t="str">
            <v>杨志明</v>
          </cell>
          <cell r="I250">
            <v>69</v>
          </cell>
          <cell r="J250" t="str">
            <v>马磊</v>
          </cell>
          <cell r="K250">
            <v>43.5</v>
          </cell>
          <cell r="L250" t="str">
            <v>东梅</v>
          </cell>
          <cell r="M250">
            <v>29</v>
          </cell>
          <cell r="N250" t="str">
            <v>次珍扎保</v>
          </cell>
          <cell r="O250">
            <v>46</v>
          </cell>
          <cell r="P250" t="str">
            <v>郑强秋</v>
          </cell>
          <cell r="Q250">
            <v>43</v>
          </cell>
          <cell r="R250" t="str">
            <v>高琴</v>
          </cell>
        </row>
        <row r="251">
          <cell r="B251" t="str">
            <v>G513422200505205618</v>
          </cell>
          <cell r="C251">
            <v>6</v>
          </cell>
          <cell r="D251">
            <v>142469090910</v>
          </cell>
          <cell r="E251" t="str">
            <v>马小全</v>
          </cell>
          <cell r="F251"/>
          <cell r="G251">
            <v>87</v>
          </cell>
          <cell r="H251" t="str">
            <v>杨志明</v>
          </cell>
          <cell r="I251">
            <v>89</v>
          </cell>
          <cell r="J251" t="str">
            <v>马磊</v>
          </cell>
          <cell r="K251">
            <v>65.5</v>
          </cell>
          <cell r="L251" t="str">
            <v>东梅</v>
          </cell>
          <cell r="M251">
            <v>36</v>
          </cell>
          <cell r="N251" t="str">
            <v>次珍扎保</v>
          </cell>
          <cell r="O251">
            <v>58</v>
          </cell>
          <cell r="P251" t="str">
            <v>郑强秋</v>
          </cell>
          <cell r="Q251">
            <v>40</v>
          </cell>
          <cell r="R251" t="str">
            <v>高琴</v>
          </cell>
        </row>
        <row r="252">
          <cell r="B252" t="str">
            <v>G513422200401102120</v>
          </cell>
          <cell r="C252">
            <v>6</v>
          </cell>
          <cell r="D252">
            <v>142469060638</v>
          </cell>
          <cell r="E252" t="str">
            <v>吕燕琳</v>
          </cell>
          <cell r="F252"/>
          <cell r="G252">
            <v>0</v>
          </cell>
          <cell r="H252" t="str">
            <v>杨志明</v>
          </cell>
          <cell r="I252">
            <v>0</v>
          </cell>
          <cell r="J252" t="str">
            <v>马磊</v>
          </cell>
          <cell r="K252">
            <v>0</v>
          </cell>
          <cell r="L252" t="str">
            <v>东梅</v>
          </cell>
          <cell r="M252">
            <v>0</v>
          </cell>
          <cell r="N252" t="str">
            <v>次珍扎保</v>
          </cell>
          <cell r="O252">
            <v>0</v>
          </cell>
          <cell r="P252" t="str">
            <v>郑强秋</v>
          </cell>
          <cell r="Q252">
            <v>0</v>
          </cell>
          <cell r="R252" t="str">
            <v>高琴</v>
          </cell>
        </row>
        <row r="253">
          <cell r="B253" t="str">
            <v>G513422200509106641</v>
          </cell>
          <cell r="C253">
            <v>6</v>
          </cell>
          <cell r="D253">
            <v>142469060633</v>
          </cell>
          <cell r="E253" t="str">
            <v>杨建芹</v>
          </cell>
          <cell r="F253"/>
          <cell r="G253">
            <v>84</v>
          </cell>
          <cell r="H253" t="str">
            <v>杨志明</v>
          </cell>
          <cell r="I253">
            <v>68</v>
          </cell>
          <cell r="J253" t="str">
            <v>马磊</v>
          </cell>
          <cell r="K253">
            <v>54.5</v>
          </cell>
          <cell r="L253" t="str">
            <v>东梅</v>
          </cell>
          <cell r="M253">
            <v>17</v>
          </cell>
          <cell r="N253" t="str">
            <v>次珍扎保</v>
          </cell>
          <cell r="O253">
            <v>32</v>
          </cell>
          <cell r="P253" t="str">
            <v>郑强秋</v>
          </cell>
          <cell r="Q253">
            <v>38</v>
          </cell>
          <cell r="R253" t="str">
            <v>高琴</v>
          </cell>
        </row>
        <row r="254">
          <cell r="B254" t="str">
            <v>G513422200505160720</v>
          </cell>
          <cell r="C254">
            <v>6</v>
          </cell>
          <cell r="D254">
            <v>142469060607</v>
          </cell>
          <cell r="E254" t="str">
            <v>汪悦</v>
          </cell>
          <cell r="F254"/>
          <cell r="G254">
            <v>85</v>
          </cell>
          <cell r="H254" t="str">
            <v>杨志明</v>
          </cell>
          <cell r="I254">
            <v>36</v>
          </cell>
          <cell r="J254" t="str">
            <v>马磊</v>
          </cell>
          <cell r="K254">
            <v>36</v>
          </cell>
          <cell r="L254" t="str">
            <v>东梅</v>
          </cell>
          <cell r="M254">
            <v>20</v>
          </cell>
          <cell r="N254" t="str">
            <v>次珍扎保</v>
          </cell>
          <cell r="O254">
            <v>34</v>
          </cell>
          <cell r="P254" t="str">
            <v>郑强秋</v>
          </cell>
          <cell r="Q254">
            <v>25</v>
          </cell>
          <cell r="R254" t="str">
            <v>高琴</v>
          </cell>
        </row>
        <row r="255">
          <cell r="B255" t="str">
            <v>G513422200502100749</v>
          </cell>
          <cell r="C255">
            <v>6</v>
          </cell>
          <cell r="D255">
            <v>142469070712</v>
          </cell>
          <cell r="E255" t="str">
            <v>杨秋云</v>
          </cell>
          <cell r="F255"/>
          <cell r="G255">
            <v>87</v>
          </cell>
          <cell r="H255" t="str">
            <v>杨志明</v>
          </cell>
          <cell r="I255">
            <v>75</v>
          </cell>
          <cell r="J255" t="str">
            <v>马磊</v>
          </cell>
          <cell r="K255">
            <v>37.5</v>
          </cell>
          <cell r="L255" t="str">
            <v>东梅</v>
          </cell>
          <cell r="M255">
            <v>44</v>
          </cell>
          <cell r="N255" t="str">
            <v>次珍扎保</v>
          </cell>
          <cell r="O255">
            <v>39</v>
          </cell>
          <cell r="P255" t="str">
            <v>郑强秋</v>
          </cell>
          <cell r="Q255">
            <v>37</v>
          </cell>
          <cell r="R255" t="str">
            <v>高琴</v>
          </cell>
        </row>
        <row r="256">
          <cell r="B256" t="str">
            <v>G513422200509190011</v>
          </cell>
          <cell r="C256">
            <v>6</v>
          </cell>
          <cell r="D256">
            <v>142469040424</v>
          </cell>
          <cell r="E256" t="str">
            <v>多吉绒布</v>
          </cell>
          <cell r="F256"/>
          <cell r="G256">
            <v>68</v>
          </cell>
          <cell r="H256" t="str">
            <v>杨志明</v>
          </cell>
          <cell r="I256">
            <v>84</v>
          </cell>
          <cell r="J256" t="str">
            <v>马磊</v>
          </cell>
          <cell r="K256">
            <v>35</v>
          </cell>
          <cell r="L256" t="str">
            <v>东梅</v>
          </cell>
          <cell r="M256">
            <v>14</v>
          </cell>
          <cell r="N256" t="str">
            <v>次珍扎保</v>
          </cell>
          <cell r="O256">
            <v>21</v>
          </cell>
          <cell r="P256" t="str">
            <v>郑强秋</v>
          </cell>
          <cell r="Q256">
            <v>20</v>
          </cell>
          <cell r="R256" t="str">
            <v>高琴</v>
          </cell>
        </row>
        <row r="257">
          <cell r="B257" t="str">
            <v>G513422200403191120</v>
          </cell>
          <cell r="C257">
            <v>6</v>
          </cell>
          <cell r="D257">
            <v>142469070733</v>
          </cell>
          <cell r="E257" t="str">
            <v>熊小英</v>
          </cell>
          <cell r="F257"/>
          <cell r="G257">
            <v>81</v>
          </cell>
          <cell r="H257" t="str">
            <v>杨志明</v>
          </cell>
          <cell r="I257">
            <v>54</v>
          </cell>
          <cell r="J257" t="str">
            <v>马磊</v>
          </cell>
          <cell r="K257">
            <v>57</v>
          </cell>
          <cell r="L257" t="str">
            <v>东梅</v>
          </cell>
          <cell r="M257">
            <v>16</v>
          </cell>
          <cell r="N257" t="str">
            <v>次珍扎保</v>
          </cell>
          <cell r="O257">
            <v>30</v>
          </cell>
          <cell r="P257" t="str">
            <v>郑强秋</v>
          </cell>
          <cell r="Q257">
            <v>32</v>
          </cell>
          <cell r="R257" t="str">
            <v>高琴</v>
          </cell>
        </row>
        <row r="258">
          <cell r="B258" t="str">
            <v>G513422200604162713</v>
          </cell>
          <cell r="C258">
            <v>6</v>
          </cell>
          <cell r="D258">
            <v>142469060639</v>
          </cell>
          <cell r="E258" t="str">
            <v>张小军</v>
          </cell>
          <cell r="F258"/>
          <cell r="G258">
            <v>85</v>
          </cell>
          <cell r="H258" t="str">
            <v>杨志明</v>
          </cell>
          <cell r="I258">
            <v>83</v>
          </cell>
          <cell r="J258" t="str">
            <v>马磊</v>
          </cell>
          <cell r="K258">
            <v>33</v>
          </cell>
          <cell r="L258" t="str">
            <v>东梅</v>
          </cell>
          <cell r="M258">
            <v>46</v>
          </cell>
          <cell r="N258" t="str">
            <v>次珍扎保</v>
          </cell>
          <cell r="O258">
            <v>52</v>
          </cell>
          <cell r="P258" t="str">
            <v>郑强秋</v>
          </cell>
          <cell r="Q258">
            <v>37</v>
          </cell>
          <cell r="R258" t="str">
            <v>高琴</v>
          </cell>
        </row>
        <row r="259">
          <cell r="B259" t="str">
            <v>G513422200607070021</v>
          </cell>
          <cell r="C259">
            <v>6</v>
          </cell>
          <cell r="D259">
            <v>142469080818</v>
          </cell>
          <cell r="E259" t="str">
            <v>马伍呷</v>
          </cell>
          <cell r="F259"/>
          <cell r="G259">
            <v>88</v>
          </cell>
          <cell r="H259" t="str">
            <v>杨志明</v>
          </cell>
          <cell r="I259">
            <v>61</v>
          </cell>
          <cell r="J259" t="str">
            <v>马磊</v>
          </cell>
          <cell r="K259">
            <v>46</v>
          </cell>
          <cell r="L259" t="str">
            <v>东梅</v>
          </cell>
          <cell r="M259">
            <v>19</v>
          </cell>
          <cell r="N259" t="str">
            <v>次珍扎保</v>
          </cell>
          <cell r="O259">
            <v>49</v>
          </cell>
          <cell r="P259" t="str">
            <v>郑强秋</v>
          </cell>
          <cell r="Q259">
            <v>44</v>
          </cell>
          <cell r="R259" t="str">
            <v>高琴</v>
          </cell>
        </row>
        <row r="260">
          <cell r="B260" t="str">
            <v>G513422200612306625</v>
          </cell>
          <cell r="C260">
            <v>6</v>
          </cell>
          <cell r="D260">
            <v>142469040403</v>
          </cell>
          <cell r="E260" t="str">
            <v>邓启梦</v>
          </cell>
          <cell r="F260"/>
          <cell r="G260">
            <v>86</v>
          </cell>
          <cell r="H260" t="str">
            <v>杨志明</v>
          </cell>
          <cell r="I260">
            <v>61</v>
          </cell>
          <cell r="J260" t="str">
            <v>马磊</v>
          </cell>
          <cell r="K260">
            <v>32.5</v>
          </cell>
          <cell r="L260" t="str">
            <v>东梅</v>
          </cell>
          <cell r="M260">
            <v>16</v>
          </cell>
          <cell r="N260" t="str">
            <v>次珍扎保</v>
          </cell>
          <cell r="O260">
            <v>34</v>
          </cell>
          <cell r="P260" t="str">
            <v>郑强秋</v>
          </cell>
          <cell r="Q260">
            <v>25</v>
          </cell>
          <cell r="R260" t="str">
            <v>高琴</v>
          </cell>
        </row>
        <row r="261">
          <cell r="B261" t="str">
            <v>G51342220070713482X</v>
          </cell>
          <cell r="C261">
            <v>6</v>
          </cell>
          <cell r="D261">
            <v>142469070738</v>
          </cell>
          <cell r="E261" t="str">
            <v>桑朗拉宗</v>
          </cell>
          <cell r="F261"/>
          <cell r="G261">
            <v>86</v>
          </cell>
          <cell r="H261" t="str">
            <v>杨志明</v>
          </cell>
          <cell r="I261">
            <v>43</v>
          </cell>
          <cell r="J261" t="str">
            <v>马磊</v>
          </cell>
          <cell r="K261">
            <v>43.5</v>
          </cell>
          <cell r="L261" t="str">
            <v>东梅</v>
          </cell>
          <cell r="M261">
            <v>32</v>
          </cell>
          <cell r="N261" t="str">
            <v>次珍扎保</v>
          </cell>
          <cell r="O261">
            <v>40</v>
          </cell>
          <cell r="P261" t="str">
            <v>郑强秋</v>
          </cell>
          <cell r="Q261">
            <v>38</v>
          </cell>
          <cell r="R261" t="str">
            <v>高琴</v>
          </cell>
        </row>
        <row r="262">
          <cell r="B262" t="str">
            <v>G513422200401286222</v>
          </cell>
          <cell r="C262">
            <v>6</v>
          </cell>
          <cell r="D262">
            <v>142469010111</v>
          </cell>
          <cell r="E262" t="str">
            <v>沈建香</v>
          </cell>
          <cell r="F262"/>
          <cell r="G262">
            <v>85</v>
          </cell>
          <cell r="H262" t="str">
            <v>杨志明</v>
          </cell>
          <cell r="I262">
            <v>66</v>
          </cell>
          <cell r="J262" t="str">
            <v>马磊</v>
          </cell>
          <cell r="K262">
            <v>82</v>
          </cell>
          <cell r="L262" t="str">
            <v>东梅</v>
          </cell>
          <cell r="M262">
            <v>39</v>
          </cell>
          <cell r="N262" t="str">
            <v>次珍扎保</v>
          </cell>
          <cell r="O262">
            <v>49</v>
          </cell>
          <cell r="P262" t="str">
            <v>郑强秋</v>
          </cell>
          <cell r="Q262">
            <v>46</v>
          </cell>
          <cell r="R262" t="str">
            <v>高琴</v>
          </cell>
        </row>
        <row r="263">
          <cell r="B263" t="str">
            <v>G513422200507202111</v>
          </cell>
          <cell r="C263">
            <v>6</v>
          </cell>
          <cell r="D263">
            <v>142469020225</v>
          </cell>
          <cell r="E263" t="str">
            <v>周成友</v>
          </cell>
          <cell r="F263"/>
          <cell r="G263">
            <v>78</v>
          </cell>
          <cell r="H263" t="str">
            <v>杨志明</v>
          </cell>
          <cell r="I263">
            <v>99</v>
          </cell>
          <cell r="J263" t="str">
            <v>马磊</v>
          </cell>
          <cell r="K263">
            <v>38</v>
          </cell>
          <cell r="L263" t="str">
            <v>东梅</v>
          </cell>
          <cell r="M263">
            <v>39</v>
          </cell>
          <cell r="N263" t="str">
            <v>次珍扎保</v>
          </cell>
          <cell r="O263">
            <v>30</v>
          </cell>
          <cell r="P263" t="str">
            <v>郑强秋</v>
          </cell>
          <cell r="Q263">
            <v>32</v>
          </cell>
          <cell r="R263" t="str">
            <v>高琴</v>
          </cell>
        </row>
        <row r="264">
          <cell r="B264" t="str">
            <v>G513422200311091114</v>
          </cell>
          <cell r="C264">
            <v>6</v>
          </cell>
          <cell r="D264">
            <v>142469070721</v>
          </cell>
          <cell r="E264" t="str">
            <v>吕志高</v>
          </cell>
          <cell r="F264"/>
          <cell r="G264">
            <v>84</v>
          </cell>
          <cell r="H264" t="str">
            <v>杨志明</v>
          </cell>
          <cell r="I264">
            <v>96</v>
          </cell>
          <cell r="J264" t="str">
            <v>马磊</v>
          </cell>
          <cell r="K264">
            <v>20.5</v>
          </cell>
          <cell r="L264" t="str">
            <v>东梅</v>
          </cell>
          <cell r="M264">
            <v>36</v>
          </cell>
          <cell r="N264" t="str">
            <v>次珍扎保</v>
          </cell>
          <cell r="O264">
            <v>48</v>
          </cell>
          <cell r="P264" t="str">
            <v>郑强秋</v>
          </cell>
          <cell r="Q264">
            <v>33</v>
          </cell>
          <cell r="R264" t="str">
            <v>高琴</v>
          </cell>
        </row>
        <row r="265">
          <cell r="B265" t="str">
            <v>G513422200601025625</v>
          </cell>
          <cell r="C265">
            <v>6</v>
          </cell>
          <cell r="D265">
            <v>142469090901</v>
          </cell>
          <cell r="E265" t="str">
            <v>高仲慧</v>
          </cell>
          <cell r="F265"/>
          <cell r="G265">
            <v>80</v>
          </cell>
          <cell r="H265" t="str">
            <v>杨志明</v>
          </cell>
          <cell r="I265">
            <v>59</v>
          </cell>
          <cell r="J265" t="str">
            <v>马磊</v>
          </cell>
          <cell r="K265">
            <v>64.5</v>
          </cell>
          <cell r="L265" t="str">
            <v>东梅</v>
          </cell>
          <cell r="M265">
            <v>36</v>
          </cell>
          <cell r="N265" t="str">
            <v>次珍扎保</v>
          </cell>
          <cell r="O265">
            <v>50</v>
          </cell>
          <cell r="P265" t="str">
            <v>郑强秋</v>
          </cell>
          <cell r="Q265">
            <v>32</v>
          </cell>
          <cell r="R265" t="str">
            <v>高琴</v>
          </cell>
        </row>
        <row r="266">
          <cell r="B266" t="str">
            <v>G513422200412273419</v>
          </cell>
          <cell r="C266">
            <v>6</v>
          </cell>
          <cell r="D266">
            <v>142469030316</v>
          </cell>
          <cell r="E266" t="str">
            <v>次能翁丁</v>
          </cell>
          <cell r="F266"/>
          <cell r="G266">
            <v>85</v>
          </cell>
          <cell r="H266" t="str">
            <v>杨志明</v>
          </cell>
          <cell r="I266">
            <v>111</v>
          </cell>
          <cell r="J266" t="str">
            <v>马磊</v>
          </cell>
          <cell r="K266">
            <v>42</v>
          </cell>
          <cell r="L266" t="str">
            <v>东梅</v>
          </cell>
          <cell r="M266">
            <v>44</v>
          </cell>
          <cell r="N266" t="str">
            <v>次珍扎保</v>
          </cell>
          <cell r="O266">
            <v>53</v>
          </cell>
          <cell r="P266" t="str">
            <v>郑强秋</v>
          </cell>
          <cell r="Q266">
            <v>37</v>
          </cell>
          <cell r="R266" t="str">
            <v>高琴</v>
          </cell>
        </row>
        <row r="267">
          <cell r="B267" t="str">
            <v>G513422200501075027</v>
          </cell>
          <cell r="C267">
            <v>6</v>
          </cell>
          <cell r="D267">
            <v>142469070739</v>
          </cell>
          <cell r="E267" t="str">
            <v>李孟东</v>
          </cell>
          <cell r="F267"/>
          <cell r="G267">
            <v>79</v>
          </cell>
          <cell r="H267" t="str">
            <v>杨志明</v>
          </cell>
          <cell r="I267">
            <v>45</v>
          </cell>
          <cell r="J267" t="str">
            <v>马磊</v>
          </cell>
          <cell r="K267">
            <v>51</v>
          </cell>
          <cell r="L267" t="str">
            <v>东梅</v>
          </cell>
          <cell r="M267">
            <v>31</v>
          </cell>
          <cell r="N267" t="str">
            <v>次珍扎保</v>
          </cell>
          <cell r="O267">
            <v>43</v>
          </cell>
          <cell r="P267" t="str">
            <v>郑强秋</v>
          </cell>
          <cell r="Q267">
            <v>40</v>
          </cell>
          <cell r="R267" t="str">
            <v>高琴</v>
          </cell>
        </row>
        <row r="268">
          <cell r="B268" t="str">
            <v>G51342220060908382X</v>
          </cell>
          <cell r="C268">
            <v>6</v>
          </cell>
          <cell r="D268">
            <v>142469050514</v>
          </cell>
          <cell r="E268" t="str">
            <v>让姆里</v>
          </cell>
          <cell r="F268"/>
          <cell r="G268">
            <v>94</v>
          </cell>
          <cell r="H268" t="str">
            <v>杨志明</v>
          </cell>
          <cell r="I268">
            <v>68</v>
          </cell>
          <cell r="J268" t="str">
            <v>马磊</v>
          </cell>
          <cell r="K268">
            <v>44</v>
          </cell>
          <cell r="L268" t="str">
            <v>东梅</v>
          </cell>
          <cell r="M268">
            <v>24</v>
          </cell>
          <cell r="N268" t="str">
            <v>次珍扎保</v>
          </cell>
          <cell r="O268">
            <v>36</v>
          </cell>
          <cell r="P268" t="str">
            <v>郑强秋</v>
          </cell>
          <cell r="Q268">
            <v>44</v>
          </cell>
          <cell r="R268" t="str">
            <v>高琴</v>
          </cell>
        </row>
        <row r="269">
          <cell r="B269" t="str">
            <v>G513422200509293619</v>
          </cell>
          <cell r="C269">
            <v>6</v>
          </cell>
          <cell r="D269">
            <v>142469040413</v>
          </cell>
          <cell r="E269" t="str">
            <v>王浩宇</v>
          </cell>
          <cell r="F269"/>
          <cell r="G269">
            <v>88</v>
          </cell>
          <cell r="H269" t="str">
            <v>杨志明</v>
          </cell>
          <cell r="I269">
            <v>91</v>
          </cell>
          <cell r="J269" t="str">
            <v>马磊</v>
          </cell>
          <cell r="K269">
            <v>33</v>
          </cell>
          <cell r="L269" t="str">
            <v>东梅</v>
          </cell>
          <cell r="M269">
            <v>34</v>
          </cell>
          <cell r="N269" t="str">
            <v>次珍扎保</v>
          </cell>
          <cell r="O269">
            <v>61</v>
          </cell>
          <cell r="P269" t="str">
            <v>郑强秋</v>
          </cell>
          <cell r="Q269">
            <v>39</v>
          </cell>
          <cell r="R269" t="str">
            <v>高琴</v>
          </cell>
        </row>
        <row r="270">
          <cell r="B270" t="str">
            <v>G513422200603256822</v>
          </cell>
          <cell r="C270">
            <v>6</v>
          </cell>
          <cell r="D270">
            <v>142469050501</v>
          </cell>
          <cell r="E270" t="str">
            <v>贾祝玛</v>
          </cell>
          <cell r="F270"/>
          <cell r="G270">
            <v>81</v>
          </cell>
          <cell r="H270" t="str">
            <v>杨志明</v>
          </cell>
          <cell r="I270">
            <v>64</v>
          </cell>
          <cell r="J270" t="str">
            <v>马磊</v>
          </cell>
          <cell r="K270">
            <v>34</v>
          </cell>
          <cell r="L270" t="str">
            <v>东梅</v>
          </cell>
          <cell r="M270">
            <v>28</v>
          </cell>
          <cell r="N270" t="str">
            <v>次珍扎保</v>
          </cell>
          <cell r="O270">
            <v>28</v>
          </cell>
          <cell r="P270" t="str">
            <v>郑强秋</v>
          </cell>
          <cell r="Q270">
            <v>25</v>
          </cell>
          <cell r="R270" t="str">
            <v>高琴</v>
          </cell>
        </row>
        <row r="271">
          <cell r="B271" t="str">
            <v>G51342220040914152X</v>
          </cell>
          <cell r="C271">
            <v>6</v>
          </cell>
          <cell r="D271">
            <v>142469080835</v>
          </cell>
          <cell r="E271" t="str">
            <v>邱建美</v>
          </cell>
          <cell r="F271"/>
          <cell r="G271">
            <v>78</v>
          </cell>
          <cell r="H271" t="str">
            <v>杨志明</v>
          </cell>
          <cell r="I271">
            <v>57</v>
          </cell>
          <cell r="J271" t="str">
            <v>马磊</v>
          </cell>
          <cell r="K271">
            <v>29.5</v>
          </cell>
          <cell r="L271" t="str">
            <v>东梅</v>
          </cell>
          <cell r="M271">
            <v>12</v>
          </cell>
          <cell r="N271" t="str">
            <v>次珍扎保</v>
          </cell>
          <cell r="O271">
            <v>35</v>
          </cell>
          <cell r="P271" t="str">
            <v>郑强秋</v>
          </cell>
          <cell r="Q271">
            <v>41</v>
          </cell>
          <cell r="R271" t="str">
            <v>高琴</v>
          </cell>
        </row>
        <row r="272">
          <cell r="B272" t="str">
            <v>G513422200503065017</v>
          </cell>
          <cell r="C272">
            <v>6</v>
          </cell>
          <cell r="D272">
            <v>142469060602</v>
          </cell>
          <cell r="E272" t="str">
            <v>杜基</v>
          </cell>
          <cell r="F272"/>
          <cell r="G272">
            <v>86</v>
          </cell>
          <cell r="H272" t="str">
            <v>杨志明</v>
          </cell>
          <cell r="I272">
            <v>90</v>
          </cell>
          <cell r="J272" t="str">
            <v>马磊</v>
          </cell>
          <cell r="K272">
            <v>44</v>
          </cell>
          <cell r="L272" t="str">
            <v>东梅</v>
          </cell>
          <cell r="M272">
            <v>58</v>
          </cell>
          <cell r="N272" t="str">
            <v>次珍扎保</v>
          </cell>
          <cell r="O272">
            <v>56</v>
          </cell>
          <cell r="P272" t="str">
            <v>郑强秋</v>
          </cell>
          <cell r="Q272">
            <v>53</v>
          </cell>
          <cell r="R272" t="str">
            <v>高琴</v>
          </cell>
        </row>
        <row r="273">
          <cell r="B273" t="str">
            <v>G513422200408161924</v>
          </cell>
          <cell r="C273">
            <v>6</v>
          </cell>
          <cell r="D273">
            <v>142469060625</v>
          </cell>
          <cell r="E273" t="str">
            <v>马秀春</v>
          </cell>
          <cell r="F273"/>
          <cell r="G273">
            <v>83</v>
          </cell>
          <cell r="H273" t="str">
            <v>杨志明</v>
          </cell>
          <cell r="I273">
            <v>68</v>
          </cell>
          <cell r="J273" t="str">
            <v>马磊</v>
          </cell>
          <cell r="K273">
            <v>45.5</v>
          </cell>
          <cell r="L273" t="str">
            <v>东梅</v>
          </cell>
          <cell r="M273">
            <v>29</v>
          </cell>
          <cell r="N273" t="str">
            <v>次珍扎保</v>
          </cell>
          <cell r="O273">
            <v>40</v>
          </cell>
          <cell r="P273" t="str">
            <v>郑强秋</v>
          </cell>
          <cell r="Q273">
            <v>35</v>
          </cell>
          <cell r="R273" t="str">
            <v>高琴</v>
          </cell>
        </row>
        <row r="274">
          <cell r="B274" t="str">
            <v>G513422200701084411</v>
          </cell>
          <cell r="C274">
            <v>6</v>
          </cell>
          <cell r="D274">
            <v>142469090909</v>
          </cell>
          <cell r="E274" t="str">
            <v>邱文强</v>
          </cell>
          <cell r="F274"/>
          <cell r="G274">
            <v>82</v>
          </cell>
          <cell r="H274" t="str">
            <v>杨志明</v>
          </cell>
          <cell r="I274">
            <v>48</v>
          </cell>
          <cell r="J274" t="str">
            <v>马磊</v>
          </cell>
          <cell r="K274">
            <v>25</v>
          </cell>
          <cell r="L274" t="str">
            <v>东梅</v>
          </cell>
          <cell r="M274">
            <v>26</v>
          </cell>
          <cell r="N274" t="str">
            <v>次珍扎保</v>
          </cell>
          <cell r="O274">
            <v>22</v>
          </cell>
          <cell r="P274" t="str">
            <v>郑强秋</v>
          </cell>
          <cell r="Q274">
            <v>16</v>
          </cell>
          <cell r="R274" t="str">
            <v>高琴</v>
          </cell>
        </row>
        <row r="275">
          <cell r="B275" t="str">
            <v>G513422200512126221</v>
          </cell>
          <cell r="C275">
            <v>6</v>
          </cell>
          <cell r="D275">
            <v>142469030305</v>
          </cell>
          <cell r="E275" t="str">
            <v>沈菲菲</v>
          </cell>
          <cell r="F275"/>
          <cell r="G275">
            <v>86</v>
          </cell>
          <cell r="H275" t="str">
            <v>杨志明</v>
          </cell>
          <cell r="I275">
            <v>77</v>
          </cell>
          <cell r="J275" t="str">
            <v>马磊</v>
          </cell>
          <cell r="K275">
            <v>67.5</v>
          </cell>
          <cell r="L275" t="str">
            <v>东梅</v>
          </cell>
          <cell r="M275">
            <v>19</v>
          </cell>
          <cell r="N275" t="str">
            <v>次珍扎保</v>
          </cell>
          <cell r="O275">
            <v>45</v>
          </cell>
          <cell r="P275" t="str">
            <v>郑强秋</v>
          </cell>
          <cell r="Q275">
            <v>27</v>
          </cell>
          <cell r="R275" t="str">
            <v>高琴</v>
          </cell>
        </row>
        <row r="276">
          <cell r="B276" t="str">
            <v>G51342220061019341X</v>
          </cell>
          <cell r="C276">
            <v>6</v>
          </cell>
          <cell r="D276">
            <v>142469080811</v>
          </cell>
          <cell r="E276" t="str">
            <v>李旺林</v>
          </cell>
          <cell r="F276"/>
          <cell r="G276">
            <v>80</v>
          </cell>
          <cell r="H276" t="str">
            <v>杨志明</v>
          </cell>
          <cell r="I276">
            <v>63</v>
          </cell>
          <cell r="J276" t="str">
            <v>马磊</v>
          </cell>
          <cell r="K276">
            <v>83</v>
          </cell>
          <cell r="L276" t="str">
            <v>东梅</v>
          </cell>
          <cell r="M276">
            <v>35</v>
          </cell>
          <cell r="N276" t="str">
            <v>次珍扎保</v>
          </cell>
          <cell r="O276">
            <v>46</v>
          </cell>
          <cell r="P276" t="str">
            <v>郑强秋</v>
          </cell>
          <cell r="Q276">
            <v>30</v>
          </cell>
          <cell r="R276" t="str">
            <v>高琴</v>
          </cell>
        </row>
        <row r="277">
          <cell r="B277" t="str">
            <v>G51342220000706252X</v>
          </cell>
          <cell r="C277">
            <v>6</v>
          </cell>
          <cell r="D277">
            <v>142469080822</v>
          </cell>
          <cell r="E277" t="str">
            <v>伍建珍</v>
          </cell>
          <cell r="F277"/>
          <cell r="G277">
            <v>90</v>
          </cell>
          <cell r="H277" t="str">
            <v>杨志明</v>
          </cell>
          <cell r="I277">
            <v>60</v>
          </cell>
          <cell r="J277" t="str">
            <v>马磊</v>
          </cell>
          <cell r="K277">
            <v>59</v>
          </cell>
          <cell r="L277" t="str">
            <v>东梅</v>
          </cell>
          <cell r="M277">
            <v>13</v>
          </cell>
          <cell r="N277" t="str">
            <v>次珍扎保</v>
          </cell>
          <cell r="O277">
            <v>34</v>
          </cell>
          <cell r="P277" t="str">
            <v>郑强秋</v>
          </cell>
          <cell r="Q277">
            <v>34</v>
          </cell>
          <cell r="R277" t="str">
            <v>高琴</v>
          </cell>
        </row>
        <row r="278">
          <cell r="B278" t="str">
            <v>G513422200501103825</v>
          </cell>
          <cell r="C278">
            <v>6</v>
          </cell>
          <cell r="D278">
            <v>142469030310</v>
          </cell>
          <cell r="E278" t="str">
            <v>次尔央青</v>
          </cell>
          <cell r="F278"/>
          <cell r="G278">
            <v>98</v>
          </cell>
          <cell r="H278" t="str">
            <v>杨志明</v>
          </cell>
          <cell r="I278">
            <v>64</v>
          </cell>
          <cell r="J278" t="str">
            <v>马磊</v>
          </cell>
          <cell r="K278">
            <v>76</v>
          </cell>
          <cell r="L278" t="str">
            <v>东梅</v>
          </cell>
          <cell r="M278">
            <v>22</v>
          </cell>
          <cell r="N278" t="str">
            <v>次珍扎保</v>
          </cell>
          <cell r="O278">
            <v>40</v>
          </cell>
          <cell r="P278" t="str">
            <v>郑强秋</v>
          </cell>
          <cell r="Q278">
            <v>22</v>
          </cell>
          <cell r="R278" t="str">
            <v>高琴</v>
          </cell>
        </row>
        <row r="279">
          <cell r="B279" t="str">
            <v>G513422200408280026</v>
          </cell>
          <cell r="C279">
            <v>6</v>
          </cell>
          <cell r="D279">
            <v>142469050508</v>
          </cell>
          <cell r="E279" t="str">
            <v>王兰平</v>
          </cell>
          <cell r="F279"/>
          <cell r="G279">
            <v>89</v>
          </cell>
          <cell r="H279" t="str">
            <v>杨志明</v>
          </cell>
          <cell r="I279">
            <v>36</v>
          </cell>
          <cell r="J279" t="str">
            <v>马磊</v>
          </cell>
          <cell r="K279">
            <v>52</v>
          </cell>
          <cell r="L279" t="str">
            <v>东梅</v>
          </cell>
          <cell r="M279">
            <v>13</v>
          </cell>
          <cell r="N279" t="str">
            <v>次珍扎保</v>
          </cell>
          <cell r="O279">
            <v>50</v>
          </cell>
          <cell r="P279" t="str">
            <v>郑强秋</v>
          </cell>
          <cell r="Q279">
            <v>33</v>
          </cell>
          <cell r="R279" t="str">
            <v>高琴</v>
          </cell>
        </row>
        <row r="280">
          <cell r="B280" t="str">
            <v>G51342220050211231X</v>
          </cell>
          <cell r="C280">
            <v>6</v>
          </cell>
          <cell r="D280">
            <v>142469050533</v>
          </cell>
          <cell r="E280" t="str">
            <v>次能扎西</v>
          </cell>
          <cell r="F280"/>
          <cell r="G280">
            <v>74</v>
          </cell>
          <cell r="H280" t="str">
            <v>杨志明</v>
          </cell>
          <cell r="I280">
            <v>102</v>
          </cell>
          <cell r="J280" t="str">
            <v>马磊</v>
          </cell>
          <cell r="K280">
            <v>37</v>
          </cell>
          <cell r="L280" t="str">
            <v>东梅</v>
          </cell>
          <cell r="M280">
            <v>40</v>
          </cell>
          <cell r="N280" t="str">
            <v>次珍扎保</v>
          </cell>
          <cell r="O280">
            <v>48</v>
          </cell>
          <cell r="P280" t="str">
            <v>郑强秋</v>
          </cell>
          <cell r="Q280">
            <v>48</v>
          </cell>
          <cell r="R280" t="str">
            <v>高琴</v>
          </cell>
        </row>
        <row r="281">
          <cell r="B281" t="str">
            <v>G51342220050925381X</v>
          </cell>
          <cell r="C281">
            <v>6</v>
          </cell>
          <cell r="D281">
            <v>142469050530</v>
          </cell>
          <cell r="E281" t="str">
            <v>鲁绒尼玛</v>
          </cell>
          <cell r="F281"/>
          <cell r="G281">
            <v>89</v>
          </cell>
          <cell r="H281" t="str">
            <v>杨志明</v>
          </cell>
          <cell r="I281">
            <v>69</v>
          </cell>
          <cell r="J281" t="str">
            <v>马磊</v>
          </cell>
          <cell r="K281">
            <v>35.5</v>
          </cell>
          <cell r="L281" t="str">
            <v>东梅</v>
          </cell>
          <cell r="M281">
            <v>14</v>
          </cell>
          <cell r="N281" t="str">
            <v>次珍扎保</v>
          </cell>
          <cell r="O281">
            <v>33</v>
          </cell>
          <cell r="P281" t="str">
            <v>郑强秋</v>
          </cell>
          <cell r="Q281">
            <v>23</v>
          </cell>
          <cell r="R281" t="str">
            <v>高琴</v>
          </cell>
        </row>
        <row r="282">
          <cell r="B282" t="str">
            <v>G513422200608165022</v>
          </cell>
          <cell r="C282">
            <v>7</v>
          </cell>
          <cell r="D282">
            <v>142469050528</v>
          </cell>
          <cell r="E282" t="str">
            <v>汪布</v>
          </cell>
          <cell r="F282"/>
          <cell r="G282">
            <v>105</v>
          </cell>
          <cell r="H282" t="str">
            <v>龚霞</v>
          </cell>
          <cell r="I282">
            <v>105</v>
          </cell>
          <cell r="J282" t="str">
            <v>扎拉</v>
          </cell>
          <cell r="K282">
            <v>89</v>
          </cell>
          <cell r="L282" t="str">
            <v>冷开艳</v>
          </cell>
          <cell r="M282">
            <v>54</v>
          </cell>
          <cell r="N282" t="str">
            <v>次珍扎保</v>
          </cell>
          <cell r="O282">
            <v>48</v>
          </cell>
          <cell r="P282" t="str">
            <v>刘红</v>
          </cell>
          <cell r="Q282">
            <v>52</v>
          </cell>
          <cell r="R282" t="str">
            <v>杨建</v>
          </cell>
        </row>
        <row r="283">
          <cell r="B283" t="str">
            <v>G513422200506152124</v>
          </cell>
          <cell r="C283">
            <v>7</v>
          </cell>
          <cell r="D283">
            <v>142469030321</v>
          </cell>
          <cell r="E283" t="str">
            <v>马伍各</v>
          </cell>
          <cell r="F283"/>
          <cell r="G283">
            <v>84</v>
          </cell>
          <cell r="H283" t="str">
            <v>龚霞</v>
          </cell>
          <cell r="I283">
            <v>115</v>
          </cell>
          <cell r="J283" t="str">
            <v>扎拉</v>
          </cell>
          <cell r="K283">
            <v>57.5</v>
          </cell>
          <cell r="L283" t="str">
            <v>冷开艳</v>
          </cell>
          <cell r="M283">
            <v>34</v>
          </cell>
          <cell r="N283" t="str">
            <v>次珍扎保</v>
          </cell>
          <cell r="O283">
            <v>51</v>
          </cell>
          <cell r="P283" t="str">
            <v>刘红</v>
          </cell>
          <cell r="Q283">
            <v>31</v>
          </cell>
          <cell r="R283" t="str">
            <v>杨建</v>
          </cell>
        </row>
        <row r="284">
          <cell r="B284" t="str">
            <v>G513422200411280027</v>
          </cell>
          <cell r="C284">
            <v>7</v>
          </cell>
          <cell r="D284">
            <v>142469010133</v>
          </cell>
          <cell r="E284" t="str">
            <v>马雅玲</v>
          </cell>
          <cell r="F284"/>
          <cell r="G284">
            <v>94</v>
          </cell>
          <cell r="H284" t="str">
            <v>龚霞</v>
          </cell>
          <cell r="I284">
            <v>82</v>
          </cell>
          <cell r="J284" t="str">
            <v>扎拉</v>
          </cell>
          <cell r="K284">
            <v>43.5</v>
          </cell>
          <cell r="L284" t="str">
            <v>冷开艳</v>
          </cell>
          <cell r="M284">
            <v>32</v>
          </cell>
          <cell r="N284" t="str">
            <v>次珍扎保</v>
          </cell>
          <cell r="O284">
            <v>41</v>
          </cell>
          <cell r="P284" t="str">
            <v>刘红</v>
          </cell>
          <cell r="Q284">
            <v>39</v>
          </cell>
          <cell r="R284" t="str">
            <v>杨建</v>
          </cell>
        </row>
        <row r="285">
          <cell r="B285" t="str">
            <v>G51342220060328361X</v>
          </cell>
          <cell r="C285">
            <v>7</v>
          </cell>
          <cell r="D285">
            <v>142469060631</v>
          </cell>
          <cell r="E285" t="str">
            <v>次丁品初</v>
          </cell>
          <cell r="F285"/>
          <cell r="G285">
            <v>89</v>
          </cell>
          <cell r="H285" t="str">
            <v>龚霞</v>
          </cell>
          <cell r="I285">
            <v>69</v>
          </cell>
          <cell r="J285" t="str">
            <v>扎拉</v>
          </cell>
          <cell r="K285">
            <v>59</v>
          </cell>
          <cell r="L285" t="str">
            <v>冷开艳</v>
          </cell>
          <cell r="M285">
            <v>18</v>
          </cell>
          <cell r="N285" t="str">
            <v>次珍扎保</v>
          </cell>
          <cell r="O285">
            <v>37</v>
          </cell>
          <cell r="P285" t="str">
            <v>刘红</v>
          </cell>
          <cell r="Q285">
            <v>23</v>
          </cell>
          <cell r="R285" t="str">
            <v>杨建</v>
          </cell>
        </row>
        <row r="286">
          <cell r="B286" t="str">
            <v>G513422200602052940</v>
          </cell>
          <cell r="C286">
            <v>7</v>
          </cell>
          <cell r="D286">
            <v>142469020237</v>
          </cell>
          <cell r="E286" t="str">
            <v>严嘉明</v>
          </cell>
          <cell r="F286"/>
          <cell r="G286">
            <v>104</v>
          </cell>
          <cell r="H286" t="str">
            <v>龚霞</v>
          </cell>
          <cell r="I286">
            <v>93</v>
          </cell>
          <cell r="J286" t="str">
            <v>扎拉</v>
          </cell>
          <cell r="K286">
            <v>31.5</v>
          </cell>
          <cell r="L286" t="str">
            <v>冷开艳</v>
          </cell>
          <cell r="M286">
            <v>14</v>
          </cell>
          <cell r="N286" t="str">
            <v>次珍扎保</v>
          </cell>
          <cell r="O286">
            <v>36</v>
          </cell>
          <cell r="P286" t="str">
            <v>刘红</v>
          </cell>
          <cell r="Q286">
            <v>44</v>
          </cell>
          <cell r="R286" t="str">
            <v>杨建</v>
          </cell>
        </row>
        <row r="287">
          <cell r="B287" t="str">
            <v>G513422200608061311</v>
          </cell>
          <cell r="C287">
            <v>7</v>
          </cell>
          <cell r="D287">
            <v>142469020205</v>
          </cell>
          <cell r="E287" t="str">
            <v>马建东</v>
          </cell>
          <cell r="F287"/>
          <cell r="G287">
            <v>92</v>
          </cell>
          <cell r="H287" t="str">
            <v>龚霞</v>
          </cell>
          <cell r="I287">
            <v>109</v>
          </cell>
          <cell r="J287" t="str">
            <v>扎拉</v>
          </cell>
          <cell r="K287">
            <v>50</v>
          </cell>
          <cell r="L287" t="str">
            <v>冷开艳</v>
          </cell>
          <cell r="M287">
            <v>45</v>
          </cell>
          <cell r="N287" t="str">
            <v>次珍扎保</v>
          </cell>
          <cell r="O287">
            <v>41</v>
          </cell>
          <cell r="P287" t="str">
            <v>刘红</v>
          </cell>
          <cell r="Q287">
            <v>22</v>
          </cell>
          <cell r="R287" t="str">
            <v>杨建</v>
          </cell>
        </row>
        <row r="288">
          <cell r="B288" t="str">
            <v>G513422200612056021</v>
          </cell>
          <cell r="C288">
            <v>7</v>
          </cell>
          <cell r="D288">
            <v>142469060627</v>
          </cell>
          <cell r="E288" t="str">
            <v>紫梦瑶</v>
          </cell>
          <cell r="F288"/>
          <cell r="G288">
            <v>96</v>
          </cell>
          <cell r="H288" t="str">
            <v>龚霞</v>
          </cell>
          <cell r="I288">
            <v>95</v>
          </cell>
          <cell r="J288" t="str">
            <v>扎拉</v>
          </cell>
          <cell r="K288">
            <v>31</v>
          </cell>
          <cell r="L288" t="str">
            <v>冷开艳</v>
          </cell>
          <cell r="M288">
            <v>47</v>
          </cell>
          <cell r="N288" t="str">
            <v>次珍扎保</v>
          </cell>
          <cell r="O288">
            <v>42</v>
          </cell>
          <cell r="P288" t="str">
            <v>刘红</v>
          </cell>
          <cell r="Q288">
            <v>44</v>
          </cell>
          <cell r="R288" t="str">
            <v>杨建</v>
          </cell>
        </row>
        <row r="289">
          <cell r="B289" t="str">
            <v>G51342220050708002X</v>
          </cell>
          <cell r="C289">
            <v>7</v>
          </cell>
          <cell r="D289">
            <v>142469030301</v>
          </cell>
          <cell r="E289" t="str">
            <v>马玉芳</v>
          </cell>
          <cell r="F289"/>
          <cell r="G289">
            <v>96</v>
          </cell>
          <cell r="H289" t="str">
            <v>龚霞</v>
          </cell>
          <cell r="I289">
            <v>61</v>
          </cell>
          <cell r="J289" t="str">
            <v>扎拉</v>
          </cell>
          <cell r="K289">
            <v>49.5</v>
          </cell>
          <cell r="L289" t="str">
            <v>冷开艳</v>
          </cell>
          <cell r="M289">
            <v>29</v>
          </cell>
          <cell r="N289" t="str">
            <v>次珍扎保</v>
          </cell>
          <cell r="O289">
            <v>22</v>
          </cell>
          <cell r="P289" t="str">
            <v>刘红</v>
          </cell>
          <cell r="Q289">
            <v>24</v>
          </cell>
          <cell r="R289" t="str">
            <v>杨建</v>
          </cell>
        </row>
        <row r="290">
          <cell r="B290" t="str">
            <v>G513422200507080011</v>
          </cell>
          <cell r="C290">
            <v>7</v>
          </cell>
          <cell r="D290">
            <v>142469020207</v>
          </cell>
          <cell r="E290" t="str">
            <v>什叶尔古</v>
          </cell>
          <cell r="F290"/>
          <cell r="G290">
            <v>88</v>
          </cell>
          <cell r="H290" t="str">
            <v>龚霞</v>
          </cell>
          <cell r="I290">
            <v>74</v>
          </cell>
          <cell r="J290" t="str">
            <v>扎拉</v>
          </cell>
          <cell r="K290">
            <v>22.5</v>
          </cell>
          <cell r="L290" t="str">
            <v>冷开艳</v>
          </cell>
          <cell r="M290">
            <v>38</v>
          </cell>
          <cell r="N290" t="str">
            <v>次珍扎保</v>
          </cell>
          <cell r="O290">
            <v>42</v>
          </cell>
          <cell r="P290" t="str">
            <v>刘红</v>
          </cell>
          <cell r="Q290">
            <v>19</v>
          </cell>
          <cell r="R290" t="str">
            <v>杨建</v>
          </cell>
        </row>
        <row r="291">
          <cell r="B291" t="str">
            <v>G51342220030923602X</v>
          </cell>
          <cell r="C291">
            <v>7</v>
          </cell>
          <cell r="D291">
            <v>142469010108</v>
          </cell>
          <cell r="E291" t="str">
            <v>南卡布池</v>
          </cell>
          <cell r="F291"/>
          <cell r="G291">
            <v>83</v>
          </cell>
          <cell r="H291" t="str">
            <v>龚霞</v>
          </cell>
          <cell r="I291">
            <v>42</v>
          </cell>
          <cell r="J291" t="str">
            <v>扎拉</v>
          </cell>
          <cell r="K291">
            <v>40.5</v>
          </cell>
          <cell r="L291" t="str">
            <v>冷开艳</v>
          </cell>
          <cell r="M291">
            <v>26</v>
          </cell>
          <cell r="N291" t="str">
            <v>次珍扎保</v>
          </cell>
          <cell r="O291">
            <v>30</v>
          </cell>
          <cell r="P291" t="str">
            <v>刘红</v>
          </cell>
          <cell r="Q291">
            <v>19</v>
          </cell>
          <cell r="R291" t="str">
            <v>杨建</v>
          </cell>
        </row>
        <row r="292">
          <cell r="B292" t="str">
            <v>G513422200204082327</v>
          </cell>
          <cell r="C292">
            <v>7</v>
          </cell>
          <cell r="D292">
            <v>142469020201</v>
          </cell>
          <cell r="E292" t="str">
            <v>吉付建芬</v>
          </cell>
          <cell r="F292"/>
          <cell r="G292">
            <v>98</v>
          </cell>
          <cell r="H292" t="str">
            <v>龚霞</v>
          </cell>
          <cell r="I292">
            <v>86</v>
          </cell>
          <cell r="J292" t="str">
            <v>扎拉</v>
          </cell>
          <cell r="K292">
            <v>34</v>
          </cell>
          <cell r="L292" t="str">
            <v>冷开艳</v>
          </cell>
          <cell r="M292">
            <v>23</v>
          </cell>
          <cell r="N292" t="str">
            <v>次珍扎保</v>
          </cell>
          <cell r="O292">
            <v>31</v>
          </cell>
          <cell r="P292" t="str">
            <v>刘红</v>
          </cell>
          <cell r="Q292">
            <v>37</v>
          </cell>
          <cell r="R292" t="str">
            <v>杨建</v>
          </cell>
        </row>
        <row r="293">
          <cell r="B293" t="str">
            <v>G513422200512272122</v>
          </cell>
          <cell r="C293">
            <v>7</v>
          </cell>
          <cell r="D293">
            <v>142469010132</v>
          </cell>
          <cell r="E293" t="str">
            <v>田明美</v>
          </cell>
          <cell r="F293"/>
          <cell r="G293">
            <v>95</v>
          </cell>
          <cell r="H293" t="str">
            <v>龚霞</v>
          </cell>
          <cell r="I293">
            <v>113</v>
          </cell>
          <cell r="J293" t="str">
            <v>扎拉</v>
          </cell>
          <cell r="K293">
            <v>45.5</v>
          </cell>
          <cell r="L293" t="str">
            <v>冷开艳</v>
          </cell>
          <cell r="M293">
            <v>43</v>
          </cell>
          <cell r="N293" t="str">
            <v>次珍扎保</v>
          </cell>
          <cell r="O293">
            <v>34</v>
          </cell>
          <cell r="P293" t="str">
            <v>刘红</v>
          </cell>
          <cell r="Q293">
            <v>39</v>
          </cell>
          <cell r="R293" t="str">
            <v>杨建</v>
          </cell>
        </row>
        <row r="294">
          <cell r="B294" t="str">
            <v>G51342220050508481X</v>
          </cell>
          <cell r="C294">
            <v>7</v>
          </cell>
          <cell r="D294">
            <v>142469080840</v>
          </cell>
          <cell r="E294" t="str">
            <v>旦珠次尔</v>
          </cell>
          <cell r="F294"/>
          <cell r="G294">
            <v>82</v>
          </cell>
          <cell r="H294" t="str">
            <v>龚霞</v>
          </cell>
          <cell r="I294">
            <v>67</v>
          </cell>
          <cell r="J294" t="str">
            <v>扎拉</v>
          </cell>
          <cell r="K294">
            <v>45.5</v>
          </cell>
          <cell r="L294" t="str">
            <v>冷开艳</v>
          </cell>
          <cell r="M294">
            <v>13</v>
          </cell>
          <cell r="N294" t="str">
            <v>次珍扎保</v>
          </cell>
          <cell r="O294">
            <v>37</v>
          </cell>
          <cell r="P294" t="str">
            <v>刘红</v>
          </cell>
          <cell r="Q294">
            <v>29</v>
          </cell>
          <cell r="R294" t="str">
            <v>杨建</v>
          </cell>
        </row>
        <row r="295">
          <cell r="B295" t="str">
            <v>G513422200405233822</v>
          </cell>
          <cell r="C295">
            <v>7</v>
          </cell>
          <cell r="D295">
            <v>142469070703</v>
          </cell>
          <cell r="E295" t="str">
            <v>杨秀英</v>
          </cell>
          <cell r="F295"/>
          <cell r="G295">
            <v>106</v>
          </cell>
          <cell r="H295" t="str">
            <v>龚霞</v>
          </cell>
          <cell r="I295">
            <v>111</v>
          </cell>
          <cell r="J295" t="str">
            <v>扎拉</v>
          </cell>
          <cell r="K295">
            <v>37</v>
          </cell>
          <cell r="L295" t="str">
            <v>冷开艳</v>
          </cell>
          <cell r="M295">
            <v>62</v>
          </cell>
          <cell r="N295" t="str">
            <v>次珍扎保</v>
          </cell>
          <cell r="O295">
            <v>31</v>
          </cell>
          <cell r="P295" t="str">
            <v>刘红</v>
          </cell>
          <cell r="Q295">
            <v>28</v>
          </cell>
          <cell r="R295" t="str">
            <v>杨建</v>
          </cell>
        </row>
        <row r="296">
          <cell r="B296" t="str">
            <v>G513422200804120024</v>
          </cell>
          <cell r="C296">
            <v>7</v>
          </cell>
          <cell r="D296">
            <v>142469050505</v>
          </cell>
          <cell r="E296" t="str">
            <v>毛秀英</v>
          </cell>
          <cell r="F296"/>
          <cell r="G296">
            <v>98</v>
          </cell>
          <cell r="H296" t="str">
            <v>龚霞</v>
          </cell>
          <cell r="I296">
            <v>55</v>
          </cell>
          <cell r="J296" t="str">
            <v>扎拉</v>
          </cell>
          <cell r="K296">
            <v>44.5</v>
          </cell>
          <cell r="L296" t="str">
            <v>冷开艳</v>
          </cell>
          <cell r="M296">
            <v>13</v>
          </cell>
          <cell r="N296" t="str">
            <v>次珍扎保</v>
          </cell>
          <cell r="O296">
            <v>44</v>
          </cell>
          <cell r="P296" t="str">
            <v>刘红</v>
          </cell>
          <cell r="Q296">
            <v>30</v>
          </cell>
          <cell r="R296" t="str">
            <v>杨建</v>
          </cell>
        </row>
        <row r="297">
          <cell r="B297" t="str">
            <v>G513422200508172313</v>
          </cell>
          <cell r="C297">
            <v>7</v>
          </cell>
          <cell r="D297">
            <v>142469020222</v>
          </cell>
          <cell r="E297" t="str">
            <v>宋保华</v>
          </cell>
          <cell r="F297"/>
          <cell r="G297">
            <v>95</v>
          </cell>
          <cell r="H297" t="str">
            <v>龚霞</v>
          </cell>
          <cell r="I297">
            <v>95</v>
          </cell>
          <cell r="J297" t="str">
            <v>扎拉</v>
          </cell>
          <cell r="K297">
            <v>34</v>
          </cell>
          <cell r="L297" t="str">
            <v>冷开艳</v>
          </cell>
          <cell r="M297">
            <v>14</v>
          </cell>
          <cell r="N297" t="str">
            <v>次珍扎保</v>
          </cell>
          <cell r="O297">
            <v>26</v>
          </cell>
          <cell r="P297" t="str">
            <v>刘红</v>
          </cell>
          <cell r="Q297">
            <v>29</v>
          </cell>
          <cell r="R297" t="str">
            <v>杨建</v>
          </cell>
        </row>
        <row r="298">
          <cell r="B298" t="str">
            <v>G513422200509164227</v>
          </cell>
          <cell r="C298">
            <v>7</v>
          </cell>
          <cell r="D298">
            <v>142469040420</v>
          </cell>
          <cell r="E298" t="str">
            <v>次尔祝玛</v>
          </cell>
          <cell r="F298"/>
          <cell r="G298">
            <v>95</v>
          </cell>
          <cell r="H298" t="str">
            <v>龚霞</v>
          </cell>
          <cell r="I298">
            <v>77</v>
          </cell>
          <cell r="J298" t="str">
            <v>扎拉</v>
          </cell>
          <cell r="K298">
            <v>51.5</v>
          </cell>
          <cell r="L298" t="str">
            <v>冷开艳</v>
          </cell>
          <cell r="M298">
            <v>26</v>
          </cell>
          <cell r="N298" t="str">
            <v>次珍扎保</v>
          </cell>
          <cell r="O298">
            <v>37</v>
          </cell>
          <cell r="P298" t="str">
            <v>刘红</v>
          </cell>
          <cell r="Q298">
            <v>27</v>
          </cell>
          <cell r="R298" t="str">
            <v>杨建</v>
          </cell>
        </row>
        <row r="299">
          <cell r="B299" t="str">
            <v>G513422200409184220</v>
          </cell>
          <cell r="C299">
            <v>7</v>
          </cell>
          <cell r="D299">
            <v>142469050509</v>
          </cell>
          <cell r="E299" t="str">
            <v>方昌金</v>
          </cell>
          <cell r="F299"/>
          <cell r="G299">
            <v>97</v>
          </cell>
          <cell r="H299" t="str">
            <v>龚霞</v>
          </cell>
          <cell r="I299">
            <v>41</v>
          </cell>
          <cell r="J299" t="str">
            <v>扎拉</v>
          </cell>
          <cell r="K299">
            <v>41</v>
          </cell>
          <cell r="L299" t="str">
            <v>冷开艳</v>
          </cell>
          <cell r="M299">
            <v>29</v>
          </cell>
          <cell r="N299" t="str">
            <v>次珍扎保</v>
          </cell>
          <cell r="O299">
            <v>26</v>
          </cell>
          <cell r="P299" t="str">
            <v>刘红</v>
          </cell>
          <cell r="Q299">
            <v>33</v>
          </cell>
          <cell r="R299" t="str">
            <v>杨建</v>
          </cell>
        </row>
        <row r="300">
          <cell r="B300" t="str">
            <v>G513422200404265021</v>
          </cell>
          <cell r="C300">
            <v>7</v>
          </cell>
          <cell r="D300">
            <v>142469020239</v>
          </cell>
          <cell r="E300" t="str">
            <v>古学</v>
          </cell>
          <cell r="F300"/>
          <cell r="G300">
            <v>92</v>
          </cell>
          <cell r="H300" t="str">
            <v>龚霞</v>
          </cell>
          <cell r="I300">
            <v>62</v>
          </cell>
          <cell r="J300" t="str">
            <v>扎拉</v>
          </cell>
          <cell r="K300">
            <v>43.5</v>
          </cell>
          <cell r="L300" t="str">
            <v>冷开艳</v>
          </cell>
          <cell r="M300">
            <v>14</v>
          </cell>
          <cell r="N300" t="str">
            <v>次珍扎保</v>
          </cell>
          <cell r="O300">
            <v>30</v>
          </cell>
          <cell r="P300" t="str">
            <v>刘红</v>
          </cell>
          <cell r="Q300">
            <v>24</v>
          </cell>
          <cell r="R300" t="str">
            <v>杨建</v>
          </cell>
        </row>
        <row r="301">
          <cell r="B301" t="str">
            <v>G513422200503076429</v>
          </cell>
          <cell r="C301">
            <v>7</v>
          </cell>
          <cell r="D301">
            <v>142469060620</v>
          </cell>
          <cell r="E301" t="str">
            <v>布青</v>
          </cell>
          <cell r="F301"/>
          <cell r="G301">
            <v>95</v>
          </cell>
          <cell r="H301" t="str">
            <v>龚霞</v>
          </cell>
          <cell r="I301">
            <v>74</v>
          </cell>
          <cell r="J301" t="str">
            <v>扎拉</v>
          </cell>
          <cell r="K301">
            <v>66.5</v>
          </cell>
          <cell r="L301" t="str">
            <v>冷开艳</v>
          </cell>
          <cell r="M301">
            <v>29</v>
          </cell>
          <cell r="N301" t="str">
            <v>次珍扎保</v>
          </cell>
          <cell r="O301">
            <v>43</v>
          </cell>
          <cell r="P301" t="str">
            <v>刘红</v>
          </cell>
          <cell r="Q301">
            <v>44</v>
          </cell>
          <cell r="R301" t="str">
            <v>杨建</v>
          </cell>
        </row>
        <row r="302">
          <cell r="B302" t="str">
            <v>G513422200706072727</v>
          </cell>
          <cell r="C302">
            <v>7</v>
          </cell>
          <cell r="D302">
            <v>142469040410</v>
          </cell>
          <cell r="E302" t="str">
            <v>杨海俊</v>
          </cell>
          <cell r="F302"/>
          <cell r="G302">
            <v>90</v>
          </cell>
          <cell r="H302" t="str">
            <v>龚霞</v>
          </cell>
          <cell r="I302">
            <v>69</v>
          </cell>
          <cell r="J302" t="str">
            <v>扎拉</v>
          </cell>
          <cell r="K302">
            <v>54.5</v>
          </cell>
          <cell r="L302" t="str">
            <v>冷开艳</v>
          </cell>
          <cell r="M302">
            <v>16</v>
          </cell>
          <cell r="N302" t="str">
            <v>次珍扎保</v>
          </cell>
          <cell r="O302">
            <v>40</v>
          </cell>
          <cell r="P302" t="str">
            <v>刘红</v>
          </cell>
          <cell r="Q302">
            <v>31</v>
          </cell>
          <cell r="R302" t="str">
            <v>杨建</v>
          </cell>
        </row>
        <row r="303">
          <cell r="B303" t="str">
            <v>G513422200609041718</v>
          </cell>
          <cell r="C303">
            <v>7</v>
          </cell>
          <cell r="D303">
            <v>142469040407</v>
          </cell>
          <cell r="E303" t="str">
            <v>方帮元</v>
          </cell>
          <cell r="F303"/>
          <cell r="G303">
            <v>94</v>
          </cell>
          <cell r="H303" t="str">
            <v>龚霞</v>
          </cell>
          <cell r="I303">
            <v>114</v>
          </cell>
          <cell r="J303" t="str">
            <v>扎拉</v>
          </cell>
          <cell r="K303">
            <v>25.5</v>
          </cell>
          <cell r="L303" t="str">
            <v>冷开艳</v>
          </cell>
          <cell r="M303">
            <v>43</v>
          </cell>
          <cell r="N303" t="str">
            <v>次珍扎保</v>
          </cell>
          <cell r="O303">
            <v>36</v>
          </cell>
          <cell r="P303" t="str">
            <v>刘红</v>
          </cell>
          <cell r="Q303">
            <v>42</v>
          </cell>
          <cell r="R303" t="str">
            <v>杨建</v>
          </cell>
        </row>
        <row r="304">
          <cell r="B304" t="str">
            <v>G513422200512082310</v>
          </cell>
          <cell r="C304">
            <v>7</v>
          </cell>
          <cell r="D304">
            <v>142469050524</v>
          </cell>
          <cell r="E304" t="str">
            <v>张荣华</v>
          </cell>
          <cell r="F304"/>
          <cell r="G304">
            <v>86</v>
          </cell>
          <cell r="H304" t="str">
            <v>龚霞</v>
          </cell>
          <cell r="I304">
            <v>92</v>
          </cell>
          <cell r="J304" t="str">
            <v>扎拉</v>
          </cell>
          <cell r="K304">
            <v>67</v>
          </cell>
          <cell r="L304" t="str">
            <v>冷开艳</v>
          </cell>
          <cell r="M304">
            <v>42</v>
          </cell>
          <cell r="N304" t="str">
            <v>次珍扎保</v>
          </cell>
          <cell r="O304">
            <v>53</v>
          </cell>
          <cell r="P304" t="str">
            <v>刘红</v>
          </cell>
          <cell r="Q304">
            <v>30</v>
          </cell>
          <cell r="R304" t="str">
            <v>杨建</v>
          </cell>
        </row>
        <row r="305">
          <cell r="B305" t="str">
            <v>G513422200601056624</v>
          </cell>
          <cell r="C305">
            <v>7</v>
          </cell>
          <cell r="D305">
            <v>142469070725</v>
          </cell>
          <cell r="E305" t="str">
            <v>候剑兰</v>
          </cell>
          <cell r="F305"/>
          <cell r="G305">
            <v>97</v>
          </cell>
          <cell r="H305" t="str">
            <v>龚霞</v>
          </cell>
          <cell r="I305">
            <v>77</v>
          </cell>
          <cell r="J305" t="str">
            <v>扎拉</v>
          </cell>
          <cell r="K305">
            <v>39</v>
          </cell>
          <cell r="L305" t="str">
            <v>冷开艳</v>
          </cell>
          <cell r="M305">
            <v>30</v>
          </cell>
          <cell r="N305" t="str">
            <v>次珍扎保</v>
          </cell>
          <cell r="O305">
            <v>55</v>
          </cell>
          <cell r="P305" t="str">
            <v>刘红</v>
          </cell>
          <cell r="Q305">
            <v>41</v>
          </cell>
          <cell r="R305" t="str">
            <v>杨建</v>
          </cell>
        </row>
        <row r="306">
          <cell r="B306" t="str">
            <v>G513422200710105042</v>
          </cell>
          <cell r="C306">
            <v>7</v>
          </cell>
          <cell r="D306">
            <v>142469050518</v>
          </cell>
          <cell r="E306" t="str">
            <v>刘云</v>
          </cell>
          <cell r="F306"/>
          <cell r="G306">
            <v>96</v>
          </cell>
          <cell r="H306" t="str">
            <v>龚霞</v>
          </cell>
          <cell r="I306">
            <v>55</v>
          </cell>
          <cell r="J306" t="str">
            <v>扎拉</v>
          </cell>
          <cell r="K306">
            <v>65</v>
          </cell>
          <cell r="L306" t="str">
            <v>冷开艳</v>
          </cell>
          <cell r="M306">
            <v>17</v>
          </cell>
          <cell r="N306" t="str">
            <v>次珍扎保</v>
          </cell>
          <cell r="O306">
            <v>39</v>
          </cell>
          <cell r="P306" t="str">
            <v>刘红</v>
          </cell>
          <cell r="Q306">
            <v>25</v>
          </cell>
          <cell r="R306" t="str">
            <v>杨建</v>
          </cell>
        </row>
        <row r="307">
          <cell r="B307" t="str">
            <v>G513422200612062122</v>
          </cell>
          <cell r="C307">
            <v>7</v>
          </cell>
          <cell r="D307">
            <v>142469050507</v>
          </cell>
          <cell r="E307" t="str">
            <v>何小春</v>
          </cell>
          <cell r="F307"/>
          <cell r="G307">
            <v>100</v>
          </cell>
          <cell r="H307" t="str">
            <v>龚霞</v>
          </cell>
          <cell r="I307">
            <v>49</v>
          </cell>
          <cell r="J307" t="str">
            <v>扎拉</v>
          </cell>
          <cell r="K307">
            <v>28</v>
          </cell>
          <cell r="L307" t="str">
            <v>冷开艳</v>
          </cell>
          <cell r="M307">
            <v>24</v>
          </cell>
          <cell r="N307" t="str">
            <v>次珍扎保</v>
          </cell>
          <cell r="O307">
            <v>37</v>
          </cell>
          <cell r="P307" t="str">
            <v>刘红</v>
          </cell>
          <cell r="Q307">
            <v>26</v>
          </cell>
          <cell r="R307" t="str">
            <v>杨建</v>
          </cell>
        </row>
        <row r="308">
          <cell r="B308" t="str">
            <v>G513422200403112517</v>
          </cell>
          <cell r="C308">
            <v>7</v>
          </cell>
          <cell r="D308">
            <v>142469060629</v>
          </cell>
          <cell r="E308" t="str">
            <v>马海</v>
          </cell>
          <cell r="F308"/>
          <cell r="G308">
            <v>92</v>
          </cell>
          <cell r="H308" t="str">
            <v>龚霞</v>
          </cell>
          <cell r="I308">
            <v>60</v>
          </cell>
          <cell r="J308" t="str">
            <v>扎拉</v>
          </cell>
          <cell r="K308">
            <v>37</v>
          </cell>
          <cell r="L308" t="str">
            <v>冷开艳</v>
          </cell>
          <cell r="M308">
            <v>35</v>
          </cell>
          <cell r="N308" t="str">
            <v>次珍扎保</v>
          </cell>
          <cell r="O308">
            <v>30</v>
          </cell>
          <cell r="P308" t="str">
            <v>刘红</v>
          </cell>
          <cell r="Q308">
            <v>25</v>
          </cell>
          <cell r="R308" t="str">
            <v>杨建</v>
          </cell>
        </row>
        <row r="309">
          <cell r="B309" t="str">
            <v>G513422200604025620</v>
          </cell>
          <cell r="C309">
            <v>7</v>
          </cell>
          <cell r="D309">
            <v>142469060626</v>
          </cell>
          <cell r="E309" t="str">
            <v>格绒曲珍</v>
          </cell>
          <cell r="F309"/>
          <cell r="G309">
            <v>97</v>
          </cell>
          <cell r="H309" t="str">
            <v>龚霞</v>
          </cell>
          <cell r="I309">
            <v>59</v>
          </cell>
          <cell r="J309" t="str">
            <v>扎拉</v>
          </cell>
          <cell r="K309">
            <v>46</v>
          </cell>
          <cell r="L309" t="str">
            <v>冷开艳</v>
          </cell>
          <cell r="M309">
            <v>23</v>
          </cell>
          <cell r="N309" t="str">
            <v>次珍扎保</v>
          </cell>
          <cell r="O309">
            <v>24</v>
          </cell>
          <cell r="P309" t="str">
            <v>刘红</v>
          </cell>
          <cell r="Q309">
            <v>27</v>
          </cell>
          <cell r="R309" t="str">
            <v>杨建</v>
          </cell>
        </row>
        <row r="310">
          <cell r="B310" t="str">
            <v>G513422200605285029</v>
          </cell>
          <cell r="C310">
            <v>7</v>
          </cell>
          <cell r="D310">
            <v>142469090912</v>
          </cell>
          <cell r="E310" t="str">
            <v>英扎吉</v>
          </cell>
          <cell r="F310"/>
          <cell r="G310">
            <v>104</v>
          </cell>
          <cell r="H310" t="str">
            <v>龚霞</v>
          </cell>
          <cell r="I310">
            <v>71</v>
          </cell>
          <cell r="J310" t="str">
            <v>扎拉</v>
          </cell>
          <cell r="K310">
            <v>61.5</v>
          </cell>
          <cell r="L310" t="str">
            <v>冷开艳</v>
          </cell>
          <cell r="M310">
            <v>18</v>
          </cell>
          <cell r="N310" t="str">
            <v>次珍扎保</v>
          </cell>
          <cell r="O310">
            <v>20</v>
          </cell>
          <cell r="P310" t="str">
            <v>刘红</v>
          </cell>
          <cell r="Q310">
            <v>42</v>
          </cell>
          <cell r="R310" t="str">
            <v>杨建</v>
          </cell>
        </row>
        <row r="311">
          <cell r="B311" t="str">
            <v>G513422200607314225</v>
          </cell>
          <cell r="C311">
            <v>7</v>
          </cell>
          <cell r="D311">
            <v>142469070701</v>
          </cell>
          <cell r="E311" t="str">
            <v>仁青拉姆</v>
          </cell>
          <cell r="F311"/>
          <cell r="G311">
            <v>91</v>
          </cell>
          <cell r="H311" t="str">
            <v>龚霞</v>
          </cell>
          <cell r="I311">
            <v>58</v>
          </cell>
          <cell r="J311" t="str">
            <v>扎拉</v>
          </cell>
          <cell r="K311">
            <v>37.5</v>
          </cell>
          <cell r="L311" t="str">
            <v>冷开艳</v>
          </cell>
          <cell r="M311">
            <v>21</v>
          </cell>
          <cell r="N311" t="str">
            <v>次珍扎保</v>
          </cell>
          <cell r="O311">
            <v>38</v>
          </cell>
          <cell r="P311" t="str">
            <v>刘红</v>
          </cell>
          <cell r="Q311">
            <v>32</v>
          </cell>
          <cell r="R311" t="str">
            <v>杨建</v>
          </cell>
        </row>
        <row r="312">
          <cell r="B312" t="str">
            <v>G513422200502102517</v>
          </cell>
          <cell r="C312">
            <v>7</v>
          </cell>
          <cell r="D312">
            <v>142469060636</v>
          </cell>
          <cell r="E312" t="str">
            <v>李超</v>
          </cell>
          <cell r="F312"/>
          <cell r="G312">
            <v>106</v>
          </cell>
          <cell r="H312" t="str">
            <v>龚霞</v>
          </cell>
          <cell r="I312">
            <v>101</v>
          </cell>
          <cell r="J312" t="str">
            <v>扎拉</v>
          </cell>
          <cell r="K312">
            <v>40</v>
          </cell>
          <cell r="L312" t="str">
            <v>冷开艳</v>
          </cell>
          <cell r="M312">
            <v>37</v>
          </cell>
          <cell r="N312" t="str">
            <v>次珍扎保</v>
          </cell>
          <cell r="O312">
            <v>44</v>
          </cell>
          <cell r="P312" t="str">
            <v>刘红</v>
          </cell>
          <cell r="Q312">
            <v>39</v>
          </cell>
          <cell r="R312" t="str">
            <v>杨建</v>
          </cell>
        </row>
        <row r="313">
          <cell r="B313" t="str">
            <v>G513422200604060725</v>
          </cell>
          <cell r="C313">
            <v>7</v>
          </cell>
          <cell r="D313">
            <v>142469070710</v>
          </cell>
          <cell r="E313" t="str">
            <v>杨树萍</v>
          </cell>
          <cell r="F313"/>
          <cell r="G313">
            <v>103</v>
          </cell>
          <cell r="H313" t="str">
            <v>龚霞</v>
          </cell>
          <cell r="I313">
            <v>86</v>
          </cell>
          <cell r="J313" t="str">
            <v>扎拉</v>
          </cell>
          <cell r="K313">
            <v>60.5</v>
          </cell>
          <cell r="L313" t="str">
            <v>冷开艳</v>
          </cell>
          <cell r="M313">
            <v>23</v>
          </cell>
          <cell r="N313" t="str">
            <v>次珍扎保</v>
          </cell>
          <cell r="O313">
            <v>48</v>
          </cell>
          <cell r="P313" t="str">
            <v>刘红</v>
          </cell>
          <cell r="Q313">
            <v>26</v>
          </cell>
          <cell r="R313" t="str">
            <v>杨建</v>
          </cell>
        </row>
        <row r="314">
          <cell r="B314" t="str">
            <v>G513422200409110723</v>
          </cell>
          <cell r="C314">
            <v>7</v>
          </cell>
          <cell r="D314">
            <v>142469070722</v>
          </cell>
          <cell r="E314" t="str">
            <v>沈亚甲嫫</v>
          </cell>
          <cell r="F314"/>
          <cell r="G314">
            <v>83</v>
          </cell>
          <cell r="H314" t="str">
            <v>龚霞</v>
          </cell>
          <cell r="I314">
            <v>84</v>
          </cell>
          <cell r="J314" t="str">
            <v>扎拉</v>
          </cell>
          <cell r="K314">
            <v>26</v>
          </cell>
          <cell r="L314" t="str">
            <v>冷开艳</v>
          </cell>
          <cell r="M314">
            <v>11</v>
          </cell>
          <cell r="N314" t="str">
            <v>次珍扎保</v>
          </cell>
          <cell r="O314">
            <v>28</v>
          </cell>
          <cell r="P314" t="str">
            <v>刘红</v>
          </cell>
          <cell r="Q314">
            <v>23</v>
          </cell>
          <cell r="R314" t="str">
            <v>杨建</v>
          </cell>
        </row>
        <row r="315">
          <cell r="B315" t="str">
            <v>G513422200408120022</v>
          </cell>
          <cell r="C315">
            <v>7</v>
          </cell>
          <cell r="D315">
            <v>142469080817</v>
          </cell>
          <cell r="E315" t="str">
            <v>苏朗拉初</v>
          </cell>
          <cell r="F315"/>
          <cell r="G315">
            <v>91</v>
          </cell>
          <cell r="H315" t="str">
            <v>龚霞</v>
          </cell>
          <cell r="I315">
            <v>46</v>
          </cell>
          <cell r="J315" t="str">
            <v>扎拉</v>
          </cell>
          <cell r="K315">
            <v>35</v>
          </cell>
          <cell r="L315" t="str">
            <v>冷开艳</v>
          </cell>
          <cell r="M315">
            <v>24</v>
          </cell>
          <cell r="N315" t="str">
            <v>次珍扎保</v>
          </cell>
          <cell r="O315">
            <v>28</v>
          </cell>
          <cell r="P315" t="str">
            <v>刘红</v>
          </cell>
          <cell r="Q315">
            <v>24</v>
          </cell>
          <cell r="R315" t="str">
            <v>杨建</v>
          </cell>
        </row>
        <row r="316">
          <cell r="B316" t="str">
            <v>G513422200311074621</v>
          </cell>
          <cell r="C316">
            <v>7</v>
          </cell>
          <cell r="D316">
            <v>142469070727</v>
          </cell>
          <cell r="E316" t="str">
            <v>顺英姆</v>
          </cell>
          <cell r="F316"/>
          <cell r="G316">
            <v>87</v>
          </cell>
          <cell r="H316" t="str">
            <v>龚霞</v>
          </cell>
          <cell r="I316">
            <v>69</v>
          </cell>
          <cell r="J316" t="str">
            <v>扎拉</v>
          </cell>
          <cell r="K316">
            <v>54.5</v>
          </cell>
          <cell r="L316" t="str">
            <v>冷开艳</v>
          </cell>
          <cell r="M316">
            <v>30</v>
          </cell>
          <cell r="N316" t="str">
            <v>次珍扎保</v>
          </cell>
          <cell r="O316">
            <v>51</v>
          </cell>
          <cell r="P316" t="str">
            <v>刘红</v>
          </cell>
          <cell r="Q316">
            <v>30</v>
          </cell>
          <cell r="R316" t="str">
            <v>杨建</v>
          </cell>
        </row>
        <row r="317">
          <cell r="B317" t="str">
            <v>G513422200504024022</v>
          </cell>
          <cell r="C317">
            <v>7</v>
          </cell>
          <cell r="D317">
            <v>142469030309</v>
          </cell>
          <cell r="E317" t="str">
            <v>次尔准呷</v>
          </cell>
          <cell r="F317"/>
          <cell r="G317">
            <v>86</v>
          </cell>
          <cell r="H317" t="str">
            <v>龚霞</v>
          </cell>
          <cell r="I317">
            <v>69</v>
          </cell>
          <cell r="J317" t="str">
            <v>扎拉</v>
          </cell>
          <cell r="K317">
            <v>24.5</v>
          </cell>
          <cell r="L317" t="str">
            <v>冷开艳</v>
          </cell>
          <cell r="M317">
            <v>12</v>
          </cell>
          <cell r="N317" t="str">
            <v>次珍扎保</v>
          </cell>
          <cell r="O317">
            <v>36</v>
          </cell>
          <cell r="P317" t="str">
            <v>刘红</v>
          </cell>
          <cell r="Q317">
            <v>20</v>
          </cell>
          <cell r="R317" t="str">
            <v>杨建</v>
          </cell>
        </row>
        <row r="318">
          <cell r="B318" t="str">
            <v>G513422200702105026</v>
          </cell>
          <cell r="C318">
            <v>7</v>
          </cell>
          <cell r="D318">
            <v>142469010129</v>
          </cell>
          <cell r="E318" t="str">
            <v>甲敏</v>
          </cell>
          <cell r="F318"/>
          <cell r="G318">
            <v>99</v>
          </cell>
          <cell r="H318" t="str">
            <v>龚霞</v>
          </cell>
          <cell r="I318">
            <v>57</v>
          </cell>
          <cell r="J318" t="str">
            <v>扎拉</v>
          </cell>
          <cell r="K318">
            <v>36</v>
          </cell>
          <cell r="L318" t="str">
            <v>冷开艳</v>
          </cell>
          <cell r="M318">
            <v>25</v>
          </cell>
          <cell r="N318" t="str">
            <v>次珍扎保</v>
          </cell>
          <cell r="O318">
            <v>44</v>
          </cell>
          <cell r="P318" t="str">
            <v>刘红</v>
          </cell>
          <cell r="Q318">
            <v>39</v>
          </cell>
          <cell r="R318" t="str">
            <v>杨建</v>
          </cell>
        </row>
        <row r="319">
          <cell r="B319" t="str">
            <v>G513422200603091511</v>
          </cell>
          <cell r="C319">
            <v>7</v>
          </cell>
          <cell r="D319">
            <v>142469010117</v>
          </cell>
          <cell r="E319" t="str">
            <v>马俊鑫</v>
          </cell>
          <cell r="F319"/>
          <cell r="G319">
            <v>109</v>
          </cell>
          <cell r="H319" t="str">
            <v>龚霞</v>
          </cell>
          <cell r="I319">
            <v>62</v>
          </cell>
          <cell r="J319" t="str">
            <v>扎拉</v>
          </cell>
          <cell r="K319">
            <v>45</v>
          </cell>
          <cell r="L319" t="str">
            <v>冷开艳</v>
          </cell>
          <cell r="M319">
            <v>20</v>
          </cell>
          <cell r="N319" t="str">
            <v>次珍扎保</v>
          </cell>
          <cell r="O319">
            <v>19</v>
          </cell>
          <cell r="P319" t="str">
            <v>刘红</v>
          </cell>
          <cell r="Q319">
            <v>27</v>
          </cell>
          <cell r="R319" t="str">
            <v>杨建</v>
          </cell>
        </row>
        <row r="320">
          <cell r="B320" t="str">
            <v>G513422200509172120</v>
          </cell>
          <cell r="C320">
            <v>7</v>
          </cell>
          <cell r="D320">
            <v>142469080824</v>
          </cell>
          <cell r="E320" t="str">
            <v>吕霞</v>
          </cell>
          <cell r="F320"/>
          <cell r="G320">
            <v>0</v>
          </cell>
          <cell r="H320" t="str">
            <v>龚霞</v>
          </cell>
          <cell r="I320">
            <v>0</v>
          </cell>
          <cell r="J320" t="str">
            <v>扎拉</v>
          </cell>
          <cell r="K320">
            <v>0</v>
          </cell>
          <cell r="L320" t="str">
            <v>冷开艳</v>
          </cell>
          <cell r="M320">
            <v>0</v>
          </cell>
          <cell r="N320" t="str">
            <v>次珍扎保</v>
          </cell>
          <cell r="O320">
            <v>0</v>
          </cell>
          <cell r="P320" t="str">
            <v>刘红</v>
          </cell>
          <cell r="Q320">
            <v>0</v>
          </cell>
          <cell r="R320" t="str">
            <v>杨建</v>
          </cell>
        </row>
        <row r="321">
          <cell r="B321" t="str">
            <v>G513422200603294415</v>
          </cell>
          <cell r="C321">
            <v>7</v>
          </cell>
          <cell r="D321">
            <v>142469020233</v>
          </cell>
          <cell r="E321" t="str">
            <v>苏坤</v>
          </cell>
          <cell r="F321"/>
          <cell r="G321">
            <v>85</v>
          </cell>
          <cell r="H321" t="str">
            <v>龚霞</v>
          </cell>
          <cell r="I321">
            <v>72</v>
          </cell>
          <cell r="J321" t="str">
            <v>扎拉</v>
          </cell>
          <cell r="K321">
            <v>61.5</v>
          </cell>
          <cell r="L321" t="str">
            <v>冷开艳</v>
          </cell>
          <cell r="M321">
            <v>26</v>
          </cell>
          <cell r="N321" t="str">
            <v>次珍扎保</v>
          </cell>
          <cell r="O321">
            <v>33</v>
          </cell>
          <cell r="P321" t="str">
            <v>刘红</v>
          </cell>
          <cell r="Q321">
            <v>34</v>
          </cell>
          <cell r="R321" t="str">
            <v>杨建</v>
          </cell>
        </row>
        <row r="322">
          <cell r="B322" t="str">
            <v>G513422200408011926</v>
          </cell>
          <cell r="C322">
            <v>7</v>
          </cell>
          <cell r="D322">
            <v>142469090903</v>
          </cell>
          <cell r="E322" t="str">
            <v>祝拉米</v>
          </cell>
          <cell r="F322"/>
          <cell r="G322">
            <v>101</v>
          </cell>
          <cell r="H322" t="str">
            <v>龚霞</v>
          </cell>
          <cell r="I322">
            <v>59</v>
          </cell>
          <cell r="J322" t="str">
            <v>扎拉</v>
          </cell>
          <cell r="K322">
            <v>60.5</v>
          </cell>
          <cell r="L322" t="str">
            <v>冷开艳</v>
          </cell>
          <cell r="M322">
            <v>28</v>
          </cell>
          <cell r="N322" t="str">
            <v>次珍扎保</v>
          </cell>
          <cell r="O322">
            <v>33</v>
          </cell>
          <cell r="P322" t="str">
            <v>刘红</v>
          </cell>
          <cell r="Q322">
            <v>32</v>
          </cell>
          <cell r="R322" t="str">
            <v>杨建</v>
          </cell>
        </row>
        <row r="323">
          <cell r="B323" t="str">
            <v>G513422200504101729</v>
          </cell>
          <cell r="C323">
            <v>7</v>
          </cell>
          <cell r="D323">
            <v>142469040419</v>
          </cell>
          <cell r="E323" t="str">
            <v>沈阿芝</v>
          </cell>
          <cell r="F323"/>
          <cell r="G323">
            <v>83</v>
          </cell>
          <cell r="H323" t="str">
            <v>龚霞</v>
          </cell>
          <cell r="I323">
            <v>88</v>
          </cell>
          <cell r="J323" t="str">
            <v>扎拉</v>
          </cell>
          <cell r="K323">
            <v>46</v>
          </cell>
          <cell r="L323" t="str">
            <v>冷开艳</v>
          </cell>
          <cell r="M323">
            <v>30</v>
          </cell>
          <cell r="N323" t="str">
            <v>次珍扎保</v>
          </cell>
          <cell r="O323">
            <v>34</v>
          </cell>
          <cell r="P323" t="str">
            <v>刘红</v>
          </cell>
          <cell r="Q323">
            <v>38</v>
          </cell>
          <cell r="R323" t="str">
            <v>杨建</v>
          </cell>
        </row>
        <row r="324">
          <cell r="B324" t="str">
            <v>G513423200403092719</v>
          </cell>
          <cell r="C324">
            <v>7</v>
          </cell>
          <cell r="D324">
            <v>142469070709</v>
          </cell>
          <cell r="E324" t="str">
            <v>胡天华</v>
          </cell>
          <cell r="F324"/>
          <cell r="G324">
            <v>86</v>
          </cell>
          <cell r="H324" t="str">
            <v>龚霞</v>
          </cell>
          <cell r="I324">
            <v>71</v>
          </cell>
          <cell r="J324" t="str">
            <v>扎拉</v>
          </cell>
          <cell r="K324">
            <v>22.5</v>
          </cell>
          <cell r="L324" t="str">
            <v>冷开艳</v>
          </cell>
          <cell r="M324">
            <v>31</v>
          </cell>
          <cell r="N324" t="str">
            <v>次珍扎保</v>
          </cell>
          <cell r="O324">
            <v>38</v>
          </cell>
          <cell r="P324" t="str">
            <v>刘红</v>
          </cell>
          <cell r="Q324">
            <v>42</v>
          </cell>
          <cell r="R324" t="str">
            <v>杨建</v>
          </cell>
        </row>
        <row r="325">
          <cell r="B325" t="str">
            <v>G513422200601125626</v>
          </cell>
          <cell r="C325">
            <v>7</v>
          </cell>
          <cell r="D325">
            <v>142469060611</v>
          </cell>
          <cell r="E325" t="str">
            <v>杨小月</v>
          </cell>
          <cell r="F325"/>
          <cell r="G325">
            <v>87</v>
          </cell>
          <cell r="H325" t="str">
            <v>龚霞</v>
          </cell>
          <cell r="I325">
            <v>85</v>
          </cell>
          <cell r="J325" t="str">
            <v>扎拉</v>
          </cell>
          <cell r="K325">
            <v>42</v>
          </cell>
          <cell r="L325" t="str">
            <v>冷开艳</v>
          </cell>
          <cell r="M325">
            <v>29</v>
          </cell>
          <cell r="N325" t="str">
            <v>次珍扎保</v>
          </cell>
          <cell r="O325">
            <v>23</v>
          </cell>
          <cell r="P325" t="str">
            <v>刘红</v>
          </cell>
          <cell r="Q325">
            <v>19</v>
          </cell>
          <cell r="R325" t="str">
            <v>杨建</v>
          </cell>
        </row>
        <row r="326">
          <cell r="B326" t="str">
            <v>G513422200509232912</v>
          </cell>
          <cell r="C326">
            <v>7</v>
          </cell>
          <cell r="D326">
            <v>142469040404</v>
          </cell>
          <cell r="E326" t="str">
            <v>祁小荣</v>
          </cell>
          <cell r="F326"/>
          <cell r="G326">
            <v>91</v>
          </cell>
          <cell r="H326" t="str">
            <v>龚霞</v>
          </cell>
          <cell r="I326">
            <v>49</v>
          </cell>
          <cell r="J326" t="str">
            <v>扎拉</v>
          </cell>
          <cell r="K326">
            <v>42.5</v>
          </cell>
          <cell r="L326" t="str">
            <v>冷开艳</v>
          </cell>
          <cell r="M326">
            <v>17</v>
          </cell>
          <cell r="N326" t="str">
            <v>次珍扎保</v>
          </cell>
          <cell r="O326">
            <v>20</v>
          </cell>
          <cell r="P326" t="str">
            <v>刘红</v>
          </cell>
          <cell r="Q326">
            <v>23</v>
          </cell>
          <cell r="R326" t="str">
            <v>杨建</v>
          </cell>
        </row>
        <row r="327">
          <cell r="B327" t="str">
            <v>G513422200308091914</v>
          </cell>
          <cell r="C327">
            <v>7</v>
          </cell>
          <cell r="D327">
            <v>142469060619</v>
          </cell>
          <cell r="E327" t="str">
            <v>陈晓强</v>
          </cell>
          <cell r="F327"/>
          <cell r="G327">
            <v>83</v>
          </cell>
          <cell r="H327" t="str">
            <v>龚霞</v>
          </cell>
          <cell r="I327">
            <v>64</v>
          </cell>
          <cell r="J327" t="str">
            <v>扎拉</v>
          </cell>
          <cell r="K327">
            <v>68</v>
          </cell>
          <cell r="L327" t="str">
            <v>冷开艳</v>
          </cell>
          <cell r="M327">
            <v>23</v>
          </cell>
          <cell r="N327" t="str">
            <v>次珍扎保</v>
          </cell>
          <cell r="O327">
            <v>25</v>
          </cell>
          <cell r="P327" t="str">
            <v>刘红</v>
          </cell>
          <cell r="Q327">
            <v>24</v>
          </cell>
          <cell r="R327" t="str">
            <v>杨建</v>
          </cell>
        </row>
        <row r="328">
          <cell r="B328" t="str">
            <v>G513422200303043817</v>
          </cell>
          <cell r="C328">
            <v>7</v>
          </cell>
          <cell r="D328">
            <v>142469030333</v>
          </cell>
          <cell r="E328" t="str">
            <v>罗军</v>
          </cell>
          <cell r="F328"/>
          <cell r="G328">
            <v>79</v>
          </cell>
          <cell r="H328" t="str">
            <v>龚霞</v>
          </cell>
          <cell r="I328">
            <v>69</v>
          </cell>
          <cell r="J328" t="str">
            <v>扎拉</v>
          </cell>
          <cell r="K328">
            <v>34.5</v>
          </cell>
          <cell r="L328" t="str">
            <v>冷开艳</v>
          </cell>
          <cell r="M328">
            <v>15</v>
          </cell>
          <cell r="N328" t="str">
            <v>次珍扎保</v>
          </cell>
          <cell r="O328">
            <v>36</v>
          </cell>
          <cell r="P328" t="str">
            <v>刘红</v>
          </cell>
          <cell r="Q328">
            <v>28</v>
          </cell>
          <cell r="R328" t="str">
            <v>杨建</v>
          </cell>
        </row>
        <row r="329">
          <cell r="B329" t="str">
            <v>G513422200407217025</v>
          </cell>
          <cell r="C329">
            <v>7</v>
          </cell>
          <cell r="D329">
            <v>142469080806</v>
          </cell>
          <cell r="E329" t="str">
            <v>苏朗拥青</v>
          </cell>
          <cell r="F329"/>
          <cell r="G329">
            <v>89</v>
          </cell>
          <cell r="H329" t="str">
            <v>龚霞</v>
          </cell>
          <cell r="I329">
            <v>58</v>
          </cell>
          <cell r="J329" t="str">
            <v>扎拉</v>
          </cell>
          <cell r="K329">
            <v>32</v>
          </cell>
          <cell r="L329" t="str">
            <v>冷开艳</v>
          </cell>
          <cell r="M329">
            <v>23</v>
          </cell>
          <cell r="N329" t="str">
            <v>次珍扎保</v>
          </cell>
          <cell r="O329">
            <v>28</v>
          </cell>
          <cell r="P329" t="str">
            <v>刘红</v>
          </cell>
          <cell r="Q329">
            <v>51</v>
          </cell>
          <cell r="R329" t="str">
            <v>杨建</v>
          </cell>
        </row>
        <row r="330">
          <cell r="B330" t="str">
            <v>G513422200506014813</v>
          </cell>
          <cell r="C330">
            <v>7</v>
          </cell>
          <cell r="D330">
            <v>142469010124</v>
          </cell>
          <cell r="E330" t="str">
            <v>次尔偏初</v>
          </cell>
          <cell r="F330"/>
          <cell r="G330">
            <v>85</v>
          </cell>
          <cell r="H330" t="str">
            <v>龚霞</v>
          </cell>
          <cell r="I330">
            <v>76</v>
          </cell>
          <cell r="J330" t="str">
            <v>扎拉</v>
          </cell>
          <cell r="K330">
            <v>53.5</v>
          </cell>
          <cell r="L330" t="str">
            <v>冷开艳</v>
          </cell>
          <cell r="M330">
            <v>32</v>
          </cell>
          <cell r="N330" t="str">
            <v>次珍扎保</v>
          </cell>
          <cell r="O330">
            <v>35</v>
          </cell>
          <cell r="P330" t="str">
            <v>刘红</v>
          </cell>
          <cell r="Q330">
            <v>29</v>
          </cell>
          <cell r="R330" t="str">
            <v>杨建</v>
          </cell>
        </row>
        <row r="331">
          <cell r="B331" t="str">
            <v>G513422200601112518</v>
          </cell>
          <cell r="C331">
            <v>7</v>
          </cell>
          <cell r="D331">
            <v>142469020234</v>
          </cell>
          <cell r="E331" t="str">
            <v>杨春云</v>
          </cell>
          <cell r="F331"/>
          <cell r="G331">
            <v>86</v>
          </cell>
          <cell r="H331" t="str">
            <v>龚霞</v>
          </cell>
          <cell r="I331">
            <v>96</v>
          </cell>
          <cell r="J331" t="str">
            <v>扎拉</v>
          </cell>
          <cell r="K331">
            <v>51</v>
          </cell>
          <cell r="L331" t="str">
            <v>冷开艳</v>
          </cell>
          <cell r="M331">
            <v>39</v>
          </cell>
          <cell r="N331" t="str">
            <v>次珍扎保</v>
          </cell>
          <cell r="O331">
            <v>41</v>
          </cell>
          <cell r="P331" t="str">
            <v>刘红</v>
          </cell>
          <cell r="Q331">
            <v>47</v>
          </cell>
          <cell r="R331" t="str">
            <v>杨建</v>
          </cell>
        </row>
        <row r="332">
          <cell r="B332" t="str">
            <v>G513422200407254424</v>
          </cell>
          <cell r="C332">
            <v>7</v>
          </cell>
          <cell r="D332">
            <v>142469010139</v>
          </cell>
          <cell r="E332" t="str">
            <v>杨祝玛</v>
          </cell>
          <cell r="F332"/>
          <cell r="G332">
            <v>94</v>
          </cell>
          <cell r="H332" t="str">
            <v>龚霞</v>
          </cell>
          <cell r="I332">
            <v>51</v>
          </cell>
          <cell r="J332" t="str">
            <v>扎拉</v>
          </cell>
          <cell r="K332">
            <v>43.5</v>
          </cell>
          <cell r="L332" t="str">
            <v>冷开艳</v>
          </cell>
          <cell r="M332">
            <v>20</v>
          </cell>
          <cell r="N332" t="str">
            <v>次珍扎保</v>
          </cell>
          <cell r="O332">
            <v>30</v>
          </cell>
          <cell r="P332" t="str">
            <v>刘红</v>
          </cell>
          <cell r="Q332">
            <v>22</v>
          </cell>
          <cell r="R332" t="str">
            <v>杨建</v>
          </cell>
        </row>
        <row r="333">
          <cell r="B333" t="str">
            <v>G513422200305211511</v>
          </cell>
          <cell r="C333">
            <v>7</v>
          </cell>
          <cell r="D333">
            <v>142469010114</v>
          </cell>
          <cell r="E333" t="str">
            <v>马志明</v>
          </cell>
          <cell r="F333"/>
          <cell r="G333">
            <v>89</v>
          </cell>
          <cell r="H333" t="str">
            <v>龚霞</v>
          </cell>
          <cell r="I333">
            <v>79</v>
          </cell>
          <cell r="J333" t="str">
            <v>扎拉</v>
          </cell>
          <cell r="K333">
            <v>27</v>
          </cell>
          <cell r="L333" t="str">
            <v>冷开艳</v>
          </cell>
          <cell r="M333">
            <v>35</v>
          </cell>
          <cell r="N333" t="str">
            <v>次珍扎保</v>
          </cell>
          <cell r="O333">
            <v>49</v>
          </cell>
          <cell r="P333" t="str">
            <v>刘红</v>
          </cell>
          <cell r="Q333">
            <v>22</v>
          </cell>
          <cell r="R333" t="str">
            <v>杨建</v>
          </cell>
        </row>
        <row r="334">
          <cell r="B334" t="str">
            <v>G513422200506050929</v>
          </cell>
          <cell r="C334">
            <v>7</v>
          </cell>
          <cell r="D334">
            <v>142469040422</v>
          </cell>
          <cell r="E334" t="str">
            <v>央青拉初</v>
          </cell>
          <cell r="F334"/>
          <cell r="G334">
            <v>88</v>
          </cell>
          <cell r="H334" t="str">
            <v>龚霞</v>
          </cell>
          <cell r="I334">
            <v>69</v>
          </cell>
          <cell r="J334" t="str">
            <v>扎拉</v>
          </cell>
          <cell r="K334">
            <v>86</v>
          </cell>
          <cell r="L334" t="str">
            <v>冷开艳</v>
          </cell>
          <cell r="M334">
            <v>46</v>
          </cell>
          <cell r="N334" t="str">
            <v>次珍扎保</v>
          </cell>
          <cell r="O334">
            <v>44</v>
          </cell>
          <cell r="P334" t="str">
            <v>刘红</v>
          </cell>
          <cell r="Q334">
            <v>44</v>
          </cell>
          <cell r="R334" t="str">
            <v>杨建</v>
          </cell>
        </row>
        <row r="335">
          <cell r="B335" t="str">
            <v>G513422200611124811</v>
          </cell>
          <cell r="C335" t="str">
            <v>7</v>
          </cell>
          <cell r="D335">
            <v>142469080812</v>
          </cell>
          <cell r="E335" t="str">
            <v>偏初次尔</v>
          </cell>
          <cell r="F335"/>
          <cell r="G335">
            <v>105</v>
          </cell>
          <cell r="H335" t="str">
            <v>龚霞</v>
          </cell>
          <cell r="I335">
            <v>105</v>
          </cell>
          <cell r="J335" t="str">
            <v>扎拉</v>
          </cell>
          <cell r="K335">
            <v>60</v>
          </cell>
          <cell r="L335" t="str">
            <v>冷开艳</v>
          </cell>
          <cell r="M335">
            <v>36</v>
          </cell>
          <cell r="N335" t="str">
            <v>次珍扎保</v>
          </cell>
          <cell r="O335">
            <v>39</v>
          </cell>
          <cell r="P335" t="str">
            <v>刘红</v>
          </cell>
          <cell r="Q335">
            <v>28</v>
          </cell>
          <cell r="R335" t="str">
            <v>杨建</v>
          </cell>
        </row>
        <row r="336">
          <cell r="B336" t="str">
            <v>G513422200509101525</v>
          </cell>
          <cell r="C336" t="str">
            <v>7</v>
          </cell>
          <cell r="D336">
            <v>142469020224</v>
          </cell>
          <cell r="E336" t="str">
            <v>卢庆萍</v>
          </cell>
          <cell r="F336"/>
          <cell r="G336">
            <v>91</v>
          </cell>
          <cell r="H336" t="str">
            <v>龚霞</v>
          </cell>
          <cell r="I336">
            <v>75</v>
          </cell>
          <cell r="J336" t="str">
            <v>扎拉</v>
          </cell>
          <cell r="K336">
            <v>60</v>
          </cell>
          <cell r="L336" t="str">
            <v>冷开艳</v>
          </cell>
          <cell r="M336">
            <v>32</v>
          </cell>
          <cell r="N336" t="str">
            <v>次珍扎保</v>
          </cell>
          <cell r="O336">
            <v>37</v>
          </cell>
          <cell r="P336" t="str">
            <v>刘红</v>
          </cell>
          <cell r="Q336">
            <v>19</v>
          </cell>
          <cell r="R336" t="str">
            <v>杨建</v>
          </cell>
        </row>
        <row r="337">
          <cell r="B337" t="str">
            <v>G51342220060426172X</v>
          </cell>
          <cell r="C337">
            <v>9</v>
          </cell>
          <cell r="D337">
            <v>112469121227</v>
          </cell>
          <cell r="E337" t="str">
            <v>兰卡拉姆</v>
          </cell>
          <cell r="F337"/>
          <cell r="G337">
            <v>104</v>
          </cell>
          <cell r="H337" t="str">
            <v>刘玲君</v>
          </cell>
          <cell r="I337">
            <v>104</v>
          </cell>
          <cell r="J337" t="str">
            <v>陈强</v>
          </cell>
          <cell r="K337">
            <v>106</v>
          </cell>
          <cell r="L337" t="str">
            <v>尹英娇</v>
          </cell>
          <cell r="M337">
            <v>62</v>
          </cell>
          <cell r="N337" t="str">
            <v>李华</v>
          </cell>
          <cell r="O337">
            <v>74</v>
          </cell>
          <cell r="P337" t="str">
            <v>沙华莺</v>
          </cell>
          <cell r="Q337">
            <v>72</v>
          </cell>
          <cell r="R337" t="str">
            <v>骆泽群</v>
          </cell>
        </row>
        <row r="338">
          <cell r="B338" t="str">
            <v>G513422200212171522</v>
          </cell>
          <cell r="C338">
            <v>9</v>
          </cell>
          <cell r="D338">
            <v>112469131333</v>
          </cell>
          <cell r="E338" t="str">
            <v>向海英</v>
          </cell>
          <cell r="F338"/>
          <cell r="G338">
            <v>94</v>
          </cell>
          <cell r="H338" t="str">
            <v>刘玲君</v>
          </cell>
          <cell r="I338">
            <v>93</v>
          </cell>
          <cell r="J338" t="str">
            <v>陈强</v>
          </cell>
          <cell r="K338">
            <v>72</v>
          </cell>
          <cell r="L338" t="str">
            <v>尹英娇</v>
          </cell>
          <cell r="M338">
            <v>54</v>
          </cell>
          <cell r="N338" t="str">
            <v>李华</v>
          </cell>
          <cell r="O338">
            <v>63</v>
          </cell>
          <cell r="P338" t="str">
            <v>沙华莺</v>
          </cell>
          <cell r="Q338">
            <v>62</v>
          </cell>
          <cell r="R338" t="str">
            <v>骆泽群</v>
          </cell>
        </row>
        <row r="339">
          <cell r="B339" t="str">
            <v>G513422200606016023</v>
          </cell>
          <cell r="C339">
            <v>9</v>
          </cell>
          <cell r="D339">
            <v>112469141402</v>
          </cell>
          <cell r="E339" t="str">
            <v>王固米</v>
          </cell>
          <cell r="F339"/>
          <cell r="G339">
            <v>87</v>
          </cell>
          <cell r="H339" t="str">
            <v>刘玲君</v>
          </cell>
          <cell r="I339">
            <v>57</v>
          </cell>
          <cell r="J339" t="str">
            <v>陈强</v>
          </cell>
          <cell r="K339">
            <v>111</v>
          </cell>
          <cell r="L339" t="str">
            <v>尹英娇</v>
          </cell>
          <cell r="M339">
            <v>65</v>
          </cell>
          <cell r="N339" t="str">
            <v>李华</v>
          </cell>
          <cell r="O339">
            <v>58</v>
          </cell>
          <cell r="P339" t="str">
            <v>沙华莺</v>
          </cell>
          <cell r="Q339">
            <v>60</v>
          </cell>
          <cell r="R339" t="str">
            <v>骆泽群</v>
          </cell>
        </row>
        <row r="340">
          <cell r="B340" t="str">
            <v>G513422200304034824</v>
          </cell>
          <cell r="C340">
            <v>9</v>
          </cell>
          <cell r="D340">
            <v>112469111132</v>
          </cell>
          <cell r="E340" t="str">
            <v>次伦拉姆</v>
          </cell>
          <cell r="F340"/>
          <cell r="G340">
            <v>98</v>
          </cell>
          <cell r="H340" t="str">
            <v>刘玲君</v>
          </cell>
          <cell r="I340">
            <v>85</v>
          </cell>
          <cell r="J340" t="str">
            <v>陈强</v>
          </cell>
          <cell r="K340">
            <v>95.5</v>
          </cell>
          <cell r="L340" t="str">
            <v>尹英娇</v>
          </cell>
          <cell r="M340">
            <v>64</v>
          </cell>
          <cell r="N340" t="str">
            <v>李华</v>
          </cell>
          <cell r="O340">
            <v>56</v>
          </cell>
          <cell r="P340" t="str">
            <v>沙华莺</v>
          </cell>
          <cell r="Q340">
            <v>72</v>
          </cell>
          <cell r="R340" t="str">
            <v>骆泽群</v>
          </cell>
        </row>
        <row r="341">
          <cell r="B341" t="str">
            <v>G513422200405201329</v>
          </cell>
          <cell r="C341">
            <v>9</v>
          </cell>
          <cell r="D341">
            <v>112469121226</v>
          </cell>
          <cell r="E341" t="str">
            <v>马小英</v>
          </cell>
          <cell r="F341"/>
          <cell r="G341">
            <v>104</v>
          </cell>
          <cell r="H341" t="str">
            <v>刘玲君</v>
          </cell>
          <cell r="I341">
            <v>114</v>
          </cell>
          <cell r="J341" t="str">
            <v>陈强</v>
          </cell>
          <cell r="K341">
            <v>88</v>
          </cell>
          <cell r="L341" t="str">
            <v>尹英娇</v>
          </cell>
          <cell r="M341">
            <v>71</v>
          </cell>
          <cell r="N341" t="str">
            <v>李华</v>
          </cell>
          <cell r="O341">
            <v>63</v>
          </cell>
          <cell r="P341" t="str">
            <v>沙华莺</v>
          </cell>
          <cell r="Q341">
            <v>78</v>
          </cell>
          <cell r="R341" t="str">
            <v>骆泽群</v>
          </cell>
        </row>
        <row r="342">
          <cell r="B342" t="str">
            <v>G51342220040504292X</v>
          </cell>
          <cell r="C342">
            <v>9</v>
          </cell>
          <cell r="D342">
            <v>112469121221</v>
          </cell>
          <cell r="E342" t="str">
            <v>乔燕</v>
          </cell>
          <cell r="F342"/>
          <cell r="G342">
            <v>87</v>
          </cell>
          <cell r="H342" t="str">
            <v>刘玲君</v>
          </cell>
          <cell r="I342">
            <v>73</v>
          </cell>
          <cell r="J342" t="str">
            <v>陈强</v>
          </cell>
          <cell r="K342">
            <v>78.5</v>
          </cell>
          <cell r="L342" t="str">
            <v>尹英娇</v>
          </cell>
          <cell r="M342">
            <v>64</v>
          </cell>
          <cell r="N342" t="str">
            <v>李华</v>
          </cell>
          <cell r="O342">
            <v>69</v>
          </cell>
          <cell r="P342" t="str">
            <v>沙华莺</v>
          </cell>
          <cell r="Q342">
            <v>73</v>
          </cell>
          <cell r="R342" t="str">
            <v>骆泽群</v>
          </cell>
        </row>
        <row r="343">
          <cell r="B343" t="str">
            <v>G513422200604260022</v>
          </cell>
          <cell r="C343">
            <v>9</v>
          </cell>
          <cell r="D343">
            <v>112469151525</v>
          </cell>
          <cell r="E343" t="str">
            <v>李卓玛</v>
          </cell>
          <cell r="F343"/>
          <cell r="G343">
            <v>93</v>
          </cell>
          <cell r="H343" t="str">
            <v>刘玲君</v>
          </cell>
          <cell r="I343">
            <v>83</v>
          </cell>
          <cell r="J343" t="str">
            <v>陈强</v>
          </cell>
          <cell r="K343">
            <v>79</v>
          </cell>
          <cell r="L343" t="str">
            <v>尹英娇</v>
          </cell>
          <cell r="M343">
            <v>61</v>
          </cell>
          <cell r="N343" t="str">
            <v>李华</v>
          </cell>
          <cell r="O343">
            <v>65</v>
          </cell>
          <cell r="P343" t="str">
            <v>沙华莺</v>
          </cell>
          <cell r="Q343">
            <v>78</v>
          </cell>
          <cell r="R343" t="str">
            <v>骆泽群</v>
          </cell>
        </row>
        <row r="344">
          <cell r="B344" t="str">
            <v>G513422200512171524</v>
          </cell>
          <cell r="C344">
            <v>9</v>
          </cell>
          <cell r="D344">
            <v>112469131339</v>
          </cell>
          <cell r="E344" t="str">
            <v>鲁艳</v>
          </cell>
          <cell r="F344"/>
          <cell r="G344">
            <v>94</v>
          </cell>
          <cell r="H344" t="str">
            <v>刘玲君</v>
          </cell>
          <cell r="I344">
            <v>81</v>
          </cell>
          <cell r="J344" t="str">
            <v>陈强</v>
          </cell>
          <cell r="K344">
            <v>81.5</v>
          </cell>
          <cell r="L344" t="str">
            <v>尹英娇</v>
          </cell>
          <cell r="M344">
            <v>72</v>
          </cell>
          <cell r="N344" t="str">
            <v>李华</v>
          </cell>
          <cell r="O344">
            <v>72</v>
          </cell>
          <cell r="P344" t="str">
            <v>沙华莺</v>
          </cell>
          <cell r="Q344">
            <v>71</v>
          </cell>
          <cell r="R344" t="str">
            <v>骆泽群</v>
          </cell>
        </row>
        <row r="345">
          <cell r="B345" t="str">
            <v>G513422200510233824</v>
          </cell>
          <cell r="C345">
            <v>9</v>
          </cell>
          <cell r="D345">
            <v>112469131311</v>
          </cell>
          <cell r="E345" t="str">
            <v>央青祝玛</v>
          </cell>
          <cell r="F345"/>
          <cell r="G345">
            <v>101</v>
          </cell>
          <cell r="H345" t="str">
            <v>刘玲君</v>
          </cell>
          <cell r="I345">
            <v>69</v>
          </cell>
          <cell r="J345" t="str">
            <v>陈强</v>
          </cell>
          <cell r="K345">
            <v>90.5</v>
          </cell>
          <cell r="L345" t="str">
            <v>尹英娇</v>
          </cell>
          <cell r="M345">
            <v>67</v>
          </cell>
          <cell r="N345" t="str">
            <v>李华</v>
          </cell>
          <cell r="O345">
            <v>72</v>
          </cell>
          <cell r="P345" t="str">
            <v>沙华莺</v>
          </cell>
          <cell r="Q345">
            <v>72</v>
          </cell>
          <cell r="R345" t="str">
            <v>骆泽群</v>
          </cell>
        </row>
        <row r="346">
          <cell r="B346" t="str">
            <v>G513422200501161128</v>
          </cell>
          <cell r="C346">
            <v>9</v>
          </cell>
          <cell r="D346">
            <v>112469161617</v>
          </cell>
          <cell r="E346" t="str">
            <v>吕秀花</v>
          </cell>
          <cell r="F346"/>
          <cell r="G346">
            <v>96</v>
          </cell>
          <cell r="H346" t="str">
            <v>刘玲君</v>
          </cell>
          <cell r="I346">
            <v>98</v>
          </cell>
          <cell r="J346" t="str">
            <v>陈强</v>
          </cell>
          <cell r="K346">
            <v>84</v>
          </cell>
          <cell r="L346" t="str">
            <v>尹英娇</v>
          </cell>
          <cell r="M346">
            <v>60</v>
          </cell>
          <cell r="N346" t="str">
            <v>李华</v>
          </cell>
          <cell r="O346">
            <v>75</v>
          </cell>
          <cell r="P346" t="str">
            <v>沙华莺</v>
          </cell>
          <cell r="Q346">
            <v>76</v>
          </cell>
          <cell r="R346" t="str">
            <v>骆泽群</v>
          </cell>
        </row>
        <row r="347">
          <cell r="B347" t="str">
            <v>G513422200406027027</v>
          </cell>
          <cell r="C347">
            <v>9</v>
          </cell>
          <cell r="D347">
            <v>112469111136</v>
          </cell>
          <cell r="E347" t="str">
            <v>边玛拥宗</v>
          </cell>
          <cell r="F347"/>
          <cell r="G347">
            <v>98</v>
          </cell>
          <cell r="H347" t="str">
            <v>刘玲君</v>
          </cell>
          <cell r="I347">
            <v>58</v>
          </cell>
          <cell r="J347" t="str">
            <v>陈强</v>
          </cell>
          <cell r="K347">
            <v>97.5</v>
          </cell>
          <cell r="L347" t="str">
            <v>尹英娇</v>
          </cell>
          <cell r="M347">
            <v>67</v>
          </cell>
          <cell r="N347" t="str">
            <v>李华</v>
          </cell>
          <cell r="O347">
            <v>67</v>
          </cell>
          <cell r="P347" t="str">
            <v>沙华莺</v>
          </cell>
          <cell r="Q347">
            <v>63</v>
          </cell>
          <cell r="R347" t="str">
            <v>骆泽群</v>
          </cell>
        </row>
        <row r="348">
          <cell r="B348" t="str">
            <v>G513422200606022925</v>
          </cell>
          <cell r="C348">
            <v>9</v>
          </cell>
          <cell r="D348">
            <v>112469111125</v>
          </cell>
          <cell r="E348" t="str">
            <v>马小芳</v>
          </cell>
          <cell r="F348"/>
          <cell r="G348">
            <v>92</v>
          </cell>
          <cell r="H348" t="str">
            <v>刘玲君</v>
          </cell>
          <cell r="I348">
            <v>84</v>
          </cell>
          <cell r="J348" t="str">
            <v>陈强</v>
          </cell>
          <cell r="K348">
            <v>89.5</v>
          </cell>
          <cell r="L348" t="str">
            <v>尹英娇</v>
          </cell>
          <cell r="M348">
            <v>65</v>
          </cell>
          <cell r="N348" t="str">
            <v>李华</v>
          </cell>
          <cell r="O348">
            <v>59</v>
          </cell>
          <cell r="P348" t="str">
            <v>沙华莺</v>
          </cell>
          <cell r="Q348">
            <v>69</v>
          </cell>
          <cell r="R348" t="str">
            <v>骆泽群</v>
          </cell>
        </row>
        <row r="349">
          <cell r="B349" t="str">
            <v>G513422200209104820</v>
          </cell>
          <cell r="C349">
            <v>9</v>
          </cell>
          <cell r="D349">
            <v>112469151521</v>
          </cell>
          <cell r="E349" t="str">
            <v>边玛拉姆</v>
          </cell>
          <cell r="F349"/>
          <cell r="G349">
            <v>103</v>
          </cell>
          <cell r="H349" t="str">
            <v>刘玲君</v>
          </cell>
          <cell r="I349">
            <v>92</v>
          </cell>
          <cell r="J349" t="str">
            <v>陈强</v>
          </cell>
          <cell r="K349">
            <v>81</v>
          </cell>
          <cell r="L349" t="str">
            <v>尹英娇</v>
          </cell>
          <cell r="M349">
            <v>67</v>
          </cell>
          <cell r="N349" t="str">
            <v>李华</v>
          </cell>
          <cell r="O349">
            <v>76</v>
          </cell>
          <cell r="P349" t="str">
            <v>沙华莺</v>
          </cell>
          <cell r="Q349">
            <v>76</v>
          </cell>
          <cell r="R349" t="str">
            <v>骆泽群</v>
          </cell>
        </row>
        <row r="350">
          <cell r="B350" t="str">
            <v>G513422200603265024</v>
          </cell>
          <cell r="C350">
            <v>9</v>
          </cell>
          <cell r="D350">
            <v>112469121220</v>
          </cell>
          <cell r="E350" t="str">
            <v>瓜里</v>
          </cell>
          <cell r="F350"/>
          <cell r="G350">
            <v>91</v>
          </cell>
          <cell r="H350" t="str">
            <v>刘玲君</v>
          </cell>
          <cell r="I350">
            <v>88</v>
          </cell>
          <cell r="J350" t="str">
            <v>陈强</v>
          </cell>
          <cell r="K350">
            <v>82</v>
          </cell>
          <cell r="L350" t="str">
            <v>尹英娇</v>
          </cell>
          <cell r="M350">
            <v>65</v>
          </cell>
          <cell r="N350" t="str">
            <v>李华</v>
          </cell>
          <cell r="O350">
            <v>68</v>
          </cell>
          <cell r="P350" t="str">
            <v>沙华莺</v>
          </cell>
          <cell r="Q350">
            <v>69</v>
          </cell>
          <cell r="R350" t="str">
            <v>骆泽群</v>
          </cell>
        </row>
        <row r="351">
          <cell r="B351" t="str">
            <v>G51342220050608482X</v>
          </cell>
          <cell r="C351">
            <v>9</v>
          </cell>
          <cell r="D351">
            <v>112469141405</v>
          </cell>
          <cell r="E351" t="str">
            <v>格茸央青</v>
          </cell>
          <cell r="F351"/>
          <cell r="G351">
            <v>89</v>
          </cell>
          <cell r="H351" t="str">
            <v>刘玲君</v>
          </cell>
          <cell r="I351">
            <v>77</v>
          </cell>
          <cell r="J351" t="str">
            <v>陈强</v>
          </cell>
          <cell r="K351">
            <v>70</v>
          </cell>
          <cell r="L351" t="str">
            <v>尹英娇</v>
          </cell>
          <cell r="M351">
            <v>59</v>
          </cell>
          <cell r="N351" t="str">
            <v>李华</v>
          </cell>
          <cell r="O351">
            <v>62</v>
          </cell>
          <cell r="P351" t="str">
            <v>沙华莺</v>
          </cell>
          <cell r="Q351">
            <v>56</v>
          </cell>
          <cell r="R351" t="str">
            <v>骆泽群</v>
          </cell>
        </row>
        <row r="352">
          <cell r="B352" t="str">
            <v>G513422200604154828</v>
          </cell>
          <cell r="C352">
            <v>9</v>
          </cell>
          <cell r="D352">
            <v>112469161618</v>
          </cell>
          <cell r="E352" t="str">
            <v>央金拉姆</v>
          </cell>
          <cell r="F352"/>
          <cell r="G352">
            <v>85</v>
          </cell>
          <cell r="H352" t="str">
            <v>刘玲君</v>
          </cell>
          <cell r="I352">
            <v>100</v>
          </cell>
          <cell r="J352" t="str">
            <v>陈强</v>
          </cell>
          <cell r="K352">
            <v>71</v>
          </cell>
          <cell r="L352" t="str">
            <v>尹英娇</v>
          </cell>
          <cell r="M352">
            <v>74</v>
          </cell>
          <cell r="N352" t="str">
            <v>李华</v>
          </cell>
          <cell r="O352">
            <v>60</v>
          </cell>
          <cell r="P352" t="str">
            <v>沙华莺</v>
          </cell>
          <cell r="Q352">
            <v>74</v>
          </cell>
          <cell r="R352" t="str">
            <v>骆泽群</v>
          </cell>
        </row>
        <row r="353">
          <cell r="B353" t="str">
            <v>G513422200305087047</v>
          </cell>
          <cell r="C353">
            <v>9</v>
          </cell>
          <cell r="D353">
            <v>112469101013</v>
          </cell>
          <cell r="E353" t="str">
            <v>苏朗其珍</v>
          </cell>
          <cell r="F353"/>
          <cell r="G353">
            <v>99</v>
          </cell>
          <cell r="H353" t="str">
            <v>刘玲君</v>
          </cell>
          <cell r="I353">
            <v>98</v>
          </cell>
          <cell r="J353" t="str">
            <v>陈强</v>
          </cell>
          <cell r="K353">
            <v>89.5</v>
          </cell>
          <cell r="L353" t="str">
            <v>尹英娇</v>
          </cell>
          <cell r="M353">
            <v>64</v>
          </cell>
          <cell r="N353" t="str">
            <v>李华</v>
          </cell>
          <cell r="O353">
            <v>74</v>
          </cell>
          <cell r="P353" t="str">
            <v>沙华莺</v>
          </cell>
          <cell r="Q353">
            <v>73</v>
          </cell>
          <cell r="R353" t="str">
            <v>骆泽群</v>
          </cell>
        </row>
        <row r="354">
          <cell r="B354" t="str">
            <v>G513422200512160040</v>
          </cell>
          <cell r="C354">
            <v>9</v>
          </cell>
          <cell r="D354">
            <v>112469151515</v>
          </cell>
          <cell r="E354" t="str">
            <v>次里拉初</v>
          </cell>
          <cell r="F354"/>
          <cell r="G354">
            <v>100</v>
          </cell>
          <cell r="H354" t="str">
            <v>刘玲君</v>
          </cell>
          <cell r="I354">
            <v>83</v>
          </cell>
          <cell r="J354" t="str">
            <v>陈强</v>
          </cell>
          <cell r="K354">
            <v>89.5</v>
          </cell>
          <cell r="L354" t="str">
            <v>尹英娇</v>
          </cell>
          <cell r="M354">
            <v>65</v>
          </cell>
          <cell r="N354" t="str">
            <v>李华</v>
          </cell>
          <cell r="O354">
            <v>67</v>
          </cell>
          <cell r="P354" t="str">
            <v>沙华莺</v>
          </cell>
          <cell r="Q354">
            <v>70</v>
          </cell>
          <cell r="R354" t="str">
            <v>骆泽群</v>
          </cell>
        </row>
        <row r="355">
          <cell r="B355" t="str">
            <v>G513422200501024828</v>
          </cell>
          <cell r="C355">
            <v>9</v>
          </cell>
          <cell r="D355">
            <v>112469151536</v>
          </cell>
          <cell r="E355" t="str">
            <v>改绒拉姆</v>
          </cell>
          <cell r="F355"/>
          <cell r="G355">
            <v>102</v>
          </cell>
          <cell r="H355" t="str">
            <v>刘玲君</v>
          </cell>
          <cell r="I355">
            <v>74</v>
          </cell>
          <cell r="J355" t="str">
            <v>陈强</v>
          </cell>
          <cell r="K355">
            <v>94.5</v>
          </cell>
          <cell r="L355" t="str">
            <v>尹英娇</v>
          </cell>
          <cell r="M355">
            <v>70</v>
          </cell>
          <cell r="N355" t="str">
            <v>李华</v>
          </cell>
          <cell r="O355">
            <v>76</v>
          </cell>
          <cell r="P355" t="str">
            <v>沙华莺</v>
          </cell>
          <cell r="Q355">
            <v>65</v>
          </cell>
          <cell r="R355" t="str">
            <v>骆泽群</v>
          </cell>
        </row>
        <row r="356">
          <cell r="B356" t="str">
            <v>G513422200410211126</v>
          </cell>
          <cell r="C356">
            <v>9</v>
          </cell>
          <cell r="D356">
            <v>112469131331</v>
          </cell>
          <cell r="E356" t="str">
            <v>马建英</v>
          </cell>
          <cell r="F356"/>
          <cell r="G356">
            <v>100</v>
          </cell>
          <cell r="H356" t="str">
            <v>刘玲君</v>
          </cell>
          <cell r="I356">
            <v>80</v>
          </cell>
          <cell r="J356" t="str">
            <v>陈强</v>
          </cell>
          <cell r="K356">
            <v>84.5</v>
          </cell>
          <cell r="L356" t="str">
            <v>尹英娇</v>
          </cell>
          <cell r="M356">
            <v>72</v>
          </cell>
          <cell r="N356" t="str">
            <v>李华</v>
          </cell>
          <cell r="O356">
            <v>67</v>
          </cell>
          <cell r="P356" t="str">
            <v>沙华莺</v>
          </cell>
          <cell r="Q356">
            <v>67</v>
          </cell>
          <cell r="R356" t="str">
            <v>骆泽群</v>
          </cell>
        </row>
        <row r="357">
          <cell r="B357" t="str">
            <v>G513422200611202947</v>
          </cell>
          <cell r="C357">
            <v>9</v>
          </cell>
          <cell r="D357">
            <v>112469141401</v>
          </cell>
          <cell r="E357" t="str">
            <v>乔美</v>
          </cell>
          <cell r="F357"/>
          <cell r="G357">
            <v>98</v>
          </cell>
          <cell r="H357" t="str">
            <v>刘玲君</v>
          </cell>
          <cell r="I357">
            <v>106</v>
          </cell>
          <cell r="J357" t="str">
            <v>陈强</v>
          </cell>
          <cell r="K357">
            <v>91</v>
          </cell>
          <cell r="L357" t="str">
            <v>尹英娇</v>
          </cell>
          <cell r="M357">
            <v>72</v>
          </cell>
          <cell r="N357" t="str">
            <v>李华</v>
          </cell>
          <cell r="O357">
            <v>62</v>
          </cell>
          <cell r="P357" t="str">
            <v>沙华莺</v>
          </cell>
          <cell r="Q357">
            <v>66</v>
          </cell>
          <cell r="R357" t="str">
            <v>骆泽群</v>
          </cell>
        </row>
        <row r="358">
          <cell r="B358" t="str">
            <v>G51342220051105342X</v>
          </cell>
          <cell r="C358">
            <v>9</v>
          </cell>
          <cell r="D358">
            <v>112469151529</v>
          </cell>
          <cell r="E358" t="str">
            <v>次尔卓玛</v>
          </cell>
          <cell r="F358"/>
          <cell r="G358">
            <v>94</v>
          </cell>
          <cell r="H358" t="str">
            <v>刘玲君</v>
          </cell>
          <cell r="I358">
            <v>91</v>
          </cell>
          <cell r="J358" t="str">
            <v>陈强</v>
          </cell>
          <cell r="K358">
            <v>89.5</v>
          </cell>
          <cell r="L358" t="str">
            <v>尹英娇</v>
          </cell>
          <cell r="M358">
            <v>64</v>
          </cell>
          <cell r="N358" t="str">
            <v>李华</v>
          </cell>
          <cell r="O358">
            <v>79</v>
          </cell>
          <cell r="P358" t="str">
            <v>沙华莺</v>
          </cell>
          <cell r="Q358">
            <v>71</v>
          </cell>
          <cell r="R358" t="str">
            <v>骆泽群</v>
          </cell>
        </row>
        <row r="359">
          <cell r="B359" t="str">
            <v>G513422200407192729</v>
          </cell>
          <cell r="C359">
            <v>9</v>
          </cell>
          <cell r="D359">
            <v>112469141408</v>
          </cell>
          <cell r="E359" t="str">
            <v>李泽英</v>
          </cell>
          <cell r="F359"/>
          <cell r="G359">
            <v>96</v>
          </cell>
          <cell r="H359" t="str">
            <v>刘玲君</v>
          </cell>
          <cell r="I359">
            <v>81</v>
          </cell>
          <cell r="J359" t="str">
            <v>陈强</v>
          </cell>
          <cell r="K359">
            <v>87</v>
          </cell>
          <cell r="L359" t="str">
            <v>尹英娇</v>
          </cell>
          <cell r="M359">
            <v>58</v>
          </cell>
          <cell r="N359" t="str">
            <v>李华</v>
          </cell>
          <cell r="O359">
            <v>67</v>
          </cell>
          <cell r="P359" t="str">
            <v>沙华莺</v>
          </cell>
          <cell r="Q359">
            <v>65</v>
          </cell>
          <cell r="R359" t="str">
            <v>骆泽群</v>
          </cell>
        </row>
        <row r="360">
          <cell r="B360" t="str">
            <v>G513422200306134829</v>
          </cell>
          <cell r="C360">
            <v>9</v>
          </cell>
          <cell r="D360">
            <v>112469101028</v>
          </cell>
          <cell r="E360" t="str">
            <v>边玛次珍</v>
          </cell>
          <cell r="F360"/>
          <cell r="G360">
            <v>95</v>
          </cell>
          <cell r="H360" t="str">
            <v>刘玲君</v>
          </cell>
          <cell r="I360">
            <v>68</v>
          </cell>
          <cell r="J360" t="str">
            <v>陈强</v>
          </cell>
          <cell r="K360">
            <v>76</v>
          </cell>
          <cell r="L360" t="str">
            <v>尹英娇</v>
          </cell>
          <cell r="M360">
            <v>55</v>
          </cell>
          <cell r="N360" t="str">
            <v>李华</v>
          </cell>
          <cell r="O360">
            <v>67</v>
          </cell>
          <cell r="P360" t="str">
            <v>沙华莺</v>
          </cell>
          <cell r="Q360">
            <v>65</v>
          </cell>
          <cell r="R360" t="str">
            <v>骆泽群</v>
          </cell>
        </row>
        <row r="361">
          <cell r="B361" t="str">
            <v>G513422200503081922</v>
          </cell>
          <cell r="C361">
            <v>9</v>
          </cell>
          <cell r="D361">
            <v>112469141412</v>
          </cell>
          <cell r="E361" t="str">
            <v>惹乐莫</v>
          </cell>
          <cell r="F361"/>
          <cell r="G361">
            <v>93</v>
          </cell>
          <cell r="H361" t="str">
            <v>刘玲君</v>
          </cell>
          <cell r="I361">
            <v>77</v>
          </cell>
          <cell r="J361" t="str">
            <v>陈强</v>
          </cell>
          <cell r="K361">
            <v>94</v>
          </cell>
          <cell r="L361" t="str">
            <v>尹英娇</v>
          </cell>
          <cell r="M361">
            <v>73</v>
          </cell>
          <cell r="N361" t="str">
            <v>李华</v>
          </cell>
          <cell r="O361">
            <v>63</v>
          </cell>
          <cell r="P361" t="str">
            <v>沙华莺</v>
          </cell>
          <cell r="Q361">
            <v>56</v>
          </cell>
          <cell r="R361" t="str">
            <v>骆泽群</v>
          </cell>
        </row>
        <row r="362">
          <cell r="B362" t="str">
            <v>G513422200403290022</v>
          </cell>
          <cell r="C362">
            <v>9</v>
          </cell>
          <cell r="D362">
            <v>112469141409</v>
          </cell>
          <cell r="E362" t="str">
            <v>马秀珍</v>
          </cell>
          <cell r="F362"/>
          <cell r="G362">
            <v>104</v>
          </cell>
          <cell r="H362" t="str">
            <v>刘玲君</v>
          </cell>
          <cell r="I362">
            <v>59</v>
          </cell>
          <cell r="J362" t="str">
            <v>陈强</v>
          </cell>
          <cell r="K362">
            <v>79</v>
          </cell>
          <cell r="L362" t="str">
            <v>尹英娇</v>
          </cell>
          <cell r="M362">
            <v>72</v>
          </cell>
          <cell r="N362" t="str">
            <v>李华</v>
          </cell>
          <cell r="O362">
            <v>60</v>
          </cell>
          <cell r="P362" t="str">
            <v>沙华莺</v>
          </cell>
          <cell r="Q362">
            <v>61</v>
          </cell>
          <cell r="R362" t="str">
            <v>骆泽群</v>
          </cell>
        </row>
        <row r="363">
          <cell r="B363" t="str">
            <v>G513422200302080720</v>
          </cell>
          <cell r="C363">
            <v>9</v>
          </cell>
          <cell r="D363">
            <v>112469161612</v>
          </cell>
          <cell r="E363" t="str">
            <v>沈文秀</v>
          </cell>
          <cell r="F363"/>
          <cell r="G363">
            <v>100</v>
          </cell>
          <cell r="H363" t="str">
            <v>刘玲君</v>
          </cell>
          <cell r="I363">
            <v>78</v>
          </cell>
          <cell r="J363" t="str">
            <v>陈强</v>
          </cell>
          <cell r="K363">
            <v>64.5</v>
          </cell>
          <cell r="L363" t="str">
            <v>尹英娇</v>
          </cell>
          <cell r="M363">
            <v>65</v>
          </cell>
          <cell r="N363" t="str">
            <v>李华</v>
          </cell>
          <cell r="O363">
            <v>74</v>
          </cell>
          <cell r="P363" t="str">
            <v>沙华莺</v>
          </cell>
          <cell r="Q363">
            <v>80</v>
          </cell>
          <cell r="R363" t="str">
            <v>骆泽群</v>
          </cell>
        </row>
        <row r="364">
          <cell r="B364" t="str">
            <v>G513422200606012129</v>
          </cell>
          <cell r="C364">
            <v>9</v>
          </cell>
          <cell r="D364">
            <v>112469131309</v>
          </cell>
          <cell r="E364" t="str">
            <v>吕伍各</v>
          </cell>
          <cell r="F364"/>
          <cell r="G364">
            <v>89</v>
          </cell>
          <cell r="H364" t="str">
            <v>刘玲君</v>
          </cell>
          <cell r="I364">
            <v>65</v>
          </cell>
          <cell r="J364" t="str">
            <v>陈强</v>
          </cell>
          <cell r="K364">
            <v>55</v>
          </cell>
          <cell r="L364" t="str">
            <v>尹英娇</v>
          </cell>
          <cell r="M364">
            <v>50</v>
          </cell>
          <cell r="N364" t="str">
            <v>李华</v>
          </cell>
          <cell r="O364">
            <v>60</v>
          </cell>
          <cell r="P364" t="str">
            <v>沙华莺</v>
          </cell>
          <cell r="Q364">
            <v>64</v>
          </cell>
          <cell r="R364" t="str">
            <v>骆泽群</v>
          </cell>
        </row>
        <row r="365">
          <cell r="B365" t="str">
            <v>G513422200511010913</v>
          </cell>
          <cell r="C365">
            <v>9</v>
          </cell>
          <cell r="D365">
            <v>112469121233</v>
          </cell>
          <cell r="E365" t="str">
            <v>巴桑</v>
          </cell>
          <cell r="F365"/>
          <cell r="G365">
            <v>101</v>
          </cell>
          <cell r="H365" t="str">
            <v>刘玲君</v>
          </cell>
          <cell r="I365">
            <v>103</v>
          </cell>
          <cell r="J365" t="str">
            <v>陈强</v>
          </cell>
          <cell r="K365">
            <v>51.5</v>
          </cell>
          <cell r="L365" t="str">
            <v>尹英娇</v>
          </cell>
          <cell r="M365">
            <v>67</v>
          </cell>
          <cell r="N365" t="str">
            <v>李华</v>
          </cell>
          <cell r="O365">
            <v>67</v>
          </cell>
          <cell r="P365" t="str">
            <v>沙华莺</v>
          </cell>
          <cell r="Q365">
            <v>79</v>
          </cell>
          <cell r="R365" t="str">
            <v>骆泽群</v>
          </cell>
        </row>
        <row r="366">
          <cell r="B366" t="str">
            <v>G513422200511053446</v>
          </cell>
          <cell r="C366">
            <v>9</v>
          </cell>
          <cell r="D366">
            <v>112469141407</v>
          </cell>
          <cell r="E366" t="str">
            <v>次尔央青</v>
          </cell>
          <cell r="F366"/>
          <cell r="G366">
            <v>96</v>
          </cell>
          <cell r="H366" t="str">
            <v>刘玲君</v>
          </cell>
          <cell r="I366">
            <v>106</v>
          </cell>
          <cell r="J366" t="str">
            <v>陈强</v>
          </cell>
          <cell r="K366">
            <v>118.5</v>
          </cell>
          <cell r="L366" t="str">
            <v>尹英娇</v>
          </cell>
          <cell r="M366">
            <v>64</v>
          </cell>
          <cell r="N366" t="str">
            <v>李华</v>
          </cell>
          <cell r="O366">
            <v>77</v>
          </cell>
          <cell r="P366" t="str">
            <v>沙华莺</v>
          </cell>
          <cell r="Q366">
            <v>69</v>
          </cell>
          <cell r="R366" t="str">
            <v>骆泽群</v>
          </cell>
        </row>
        <row r="367">
          <cell r="B367" t="str">
            <v>G513422200302022117</v>
          </cell>
          <cell r="C367">
            <v>9</v>
          </cell>
          <cell r="D367">
            <v>112469101011</v>
          </cell>
          <cell r="E367" t="str">
            <v>扎西次尔</v>
          </cell>
          <cell r="F367"/>
          <cell r="G367">
            <v>91</v>
          </cell>
          <cell r="H367" t="str">
            <v>刘玲君</v>
          </cell>
          <cell r="I367">
            <v>31</v>
          </cell>
          <cell r="J367" t="str">
            <v>陈强</v>
          </cell>
          <cell r="K367">
            <v>35.5</v>
          </cell>
          <cell r="L367" t="str">
            <v>尹英娇</v>
          </cell>
          <cell r="M367">
            <v>61</v>
          </cell>
          <cell r="N367" t="str">
            <v>李华</v>
          </cell>
          <cell r="O367">
            <v>64</v>
          </cell>
          <cell r="P367" t="str">
            <v>沙华莺</v>
          </cell>
          <cell r="Q367">
            <v>62</v>
          </cell>
          <cell r="R367" t="str">
            <v>骆泽群</v>
          </cell>
        </row>
        <row r="368">
          <cell r="B368" t="str">
            <v>G513422200506022733</v>
          </cell>
          <cell r="C368">
            <v>9</v>
          </cell>
          <cell r="D368">
            <v>112469121239</v>
          </cell>
          <cell r="E368" t="str">
            <v>鲁绒龙甲</v>
          </cell>
          <cell r="F368"/>
          <cell r="G368">
            <v>93</v>
          </cell>
          <cell r="H368" t="str">
            <v>刘玲君</v>
          </cell>
          <cell r="I368">
            <v>92</v>
          </cell>
          <cell r="J368" t="str">
            <v>陈强</v>
          </cell>
          <cell r="K368">
            <v>35</v>
          </cell>
          <cell r="L368" t="str">
            <v>尹英娇</v>
          </cell>
          <cell r="M368">
            <v>65</v>
          </cell>
          <cell r="N368" t="str">
            <v>李华</v>
          </cell>
          <cell r="O368">
            <v>75</v>
          </cell>
          <cell r="P368" t="str">
            <v>沙华莺</v>
          </cell>
          <cell r="Q368">
            <v>69</v>
          </cell>
          <cell r="R368" t="str">
            <v>骆泽群</v>
          </cell>
        </row>
        <row r="369">
          <cell r="B369" t="str">
            <v>G513422200608142736</v>
          </cell>
          <cell r="C369">
            <v>9</v>
          </cell>
          <cell r="D369">
            <v>112469151512</v>
          </cell>
          <cell r="E369" t="str">
            <v>张八斤</v>
          </cell>
          <cell r="F369"/>
          <cell r="G369">
            <v>84</v>
          </cell>
          <cell r="H369" t="str">
            <v>刘玲君</v>
          </cell>
          <cell r="I369">
            <v>74</v>
          </cell>
          <cell r="J369" t="str">
            <v>陈强</v>
          </cell>
          <cell r="K369">
            <v>76.5</v>
          </cell>
          <cell r="L369" t="str">
            <v>尹英娇</v>
          </cell>
          <cell r="M369">
            <v>58</v>
          </cell>
          <cell r="N369" t="str">
            <v>李华</v>
          </cell>
          <cell r="O369">
            <v>65</v>
          </cell>
          <cell r="P369" t="str">
            <v>沙华莺</v>
          </cell>
          <cell r="Q369">
            <v>73</v>
          </cell>
          <cell r="R369" t="str">
            <v>骆泽群</v>
          </cell>
        </row>
        <row r="370">
          <cell r="B370" t="str">
            <v>G513422200505031910</v>
          </cell>
          <cell r="C370">
            <v>9</v>
          </cell>
          <cell r="D370">
            <v>112469151507</v>
          </cell>
          <cell r="E370" t="str">
            <v>马海卫</v>
          </cell>
          <cell r="F370"/>
          <cell r="G370">
            <v>100</v>
          </cell>
          <cell r="H370" t="str">
            <v>刘玲君</v>
          </cell>
          <cell r="I370">
            <v>109</v>
          </cell>
          <cell r="J370" t="str">
            <v>陈强</v>
          </cell>
          <cell r="K370">
            <v>40.5</v>
          </cell>
          <cell r="L370" t="str">
            <v>尹英娇</v>
          </cell>
          <cell r="M370">
            <v>62</v>
          </cell>
          <cell r="N370" t="str">
            <v>李华</v>
          </cell>
          <cell r="O370">
            <v>69</v>
          </cell>
          <cell r="P370" t="str">
            <v>沙华莺</v>
          </cell>
          <cell r="Q370">
            <v>72</v>
          </cell>
          <cell r="R370" t="str">
            <v>骆泽群</v>
          </cell>
        </row>
        <row r="371">
          <cell r="B371" t="str">
            <v>G513422199910121949</v>
          </cell>
          <cell r="C371">
            <v>9</v>
          </cell>
          <cell r="D371">
            <v>112469151505</v>
          </cell>
          <cell r="E371" t="str">
            <v>马小琼</v>
          </cell>
          <cell r="F371"/>
          <cell r="G371">
            <v>102</v>
          </cell>
          <cell r="H371" t="str">
            <v>刘玲君</v>
          </cell>
          <cell r="I371">
            <v>64</v>
          </cell>
          <cell r="J371" t="str">
            <v>陈强</v>
          </cell>
          <cell r="K371">
            <v>65.5</v>
          </cell>
          <cell r="L371" t="str">
            <v>尹英娇</v>
          </cell>
          <cell r="M371">
            <v>64</v>
          </cell>
          <cell r="N371" t="str">
            <v>李华</v>
          </cell>
          <cell r="O371">
            <v>57</v>
          </cell>
          <cell r="P371" t="str">
            <v>沙华莺</v>
          </cell>
          <cell r="Q371">
            <v>61</v>
          </cell>
          <cell r="R371" t="str">
            <v>骆泽群</v>
          </cell>
        </row>
        <row r="372">
          <cell r="B372" t="str">
            <v>G513422200704082921</v>
          </cell>
          <cell r="C372">
            <v>9</v>
          </cell>
          <cell r="D372">
            <v>112469141420</v>
          </cell>
          <cell r="E372" t="str">
            <v>韩小珍</v>
          </cell>
          <cell r="F372"/>
          <cell r="G372">
            <v>88</v>
          </cell>
          <cell r="H372" t="str">
            <v>刘玲君</v>
          </cell>
          <cell r="I372">
            <v>84</v>
          </cell>
          <cell r="J372" t="str">
            <v>陈强</v>
          </cell>
          <cell r="K372">
            <v>79</v>
          </cell>
          <cell r="L372" t="str">
            <v>尹英娇</v>
          </cell>
          <cell r="M372">
            <v>64</v>
          </cell>
          <cell r="N372" t="str">
            <v>李华</v>
          </cell>
          <cell r="O372">
            <v>53</v>
          </cell>
          <cell r="P372" t="str">
            <v>沙华莺</v>
          </cell>
          <cell r="Q372">
            <v>59</v>
          </cell>
          <cell r="R372" t="str">
            <v>骆泽群</v>
          </cell>
        </row>
        <row r="373">
          <cell r="B373" t="str">
            <v>G513422200809095024</v>
          </cell>
          <cell r="C373">
            <v>9</v>
          </cell>
          <cell r="D373">
            <v>112469151526</v>
          </cell>
          <cell r="E373" t="str">
            <v>彭友兰</v>
          </cell>
          <cell r="F373"/>
          <cell r="G373">
            <v>83</v>
          </cell>
          <cell r="H373" t="str">
            <v>刘玲君</v>
          </cell>
          <cell r="I373">
            <v>76</v>
          </cell>
          <cell r="J373" t="str">
            <v>陈强</v>
          </cell>
          <cell r="K373">
            <v>63.5</v>
          </cell>
          <cell r="L373" t="str">
            <v>尹英娇</v>
          </cell>
          <cell r="M373">
            <v>56</v>
          </cell>
          <cell r="N373" t="str">
            <v>李华</v>
          </cell>
          <cell r="O373">
            <v>66</v>
          </cell>
          <cell r="P373" t="str">
            <v>沙华莺</v>
          </cell>
          <cell r="Q373">
            <v>72</v>
          </cell>
          <cell r="R373" t="str">
            <v>骆泽群</v>
          </cell>
        </row>
        <row r="374">
          <cell r="B374" t="str">
            <v>G513422200304081946</v>
          </cell>
          <cell r="C374">
            <v>9</v>
          </cell>
          <cell r="D374">
            <v>112469111130</v>
          </cell>
          <cell r="E374" t="str">
            <v>苏春秀</v>
          </cell>
          <cell r="F374"/>
          <cell r="G374">
            <v>75</v>
          </cell>
          <cell r="H374" t="str">
            <v>刘玲君</v>
          </cell>
          <cell r="I374">
            <v>93</v>
          </cell>
          <cell r="J374" t="str">
            <v>陈强</v>
          </cell>
          <cell r="K374">
            <v>64</v>
          </cell>
          <cell r="L374" t="str">
            <v>尹英娇</v>
          </cell>
          <cell r="M374">
            <v>63</v>
          </cell>
          <cell r="N374" t="str">
            <v>李华</v>
          </cell>
          <cell r="O374">
            <v>55</v>
          </cell>
          <cell r="P374" t="str">
            <v>沙华莺</v>
          </cell>
          <cell r="Q374">
            <v>66</v>
          </cell>
          <cell r="R374" t="str">
            <v>骆泽群</v>
          </cell>
        </row>
        <row r="375">
          <cell r="B375" t="str">
            <v>G513422200301180324</v>
          </cell>
          <cell r="C375">
            <v>9</v>
          </cell>
          <cell r="D375">
            <v>112469141438</v>
          </cell>
          <cell r="E375" t="str">
            <v>海米里</v>
          </cell>
          <cell r="F375"/>
          <cell r="G375">
            <v>92</v>
          </cell>
          <cell r="H375" t="str">
            <v>刘玲君</v>
          </cell>
          <cell r="I375">
            <v>73</v>
          </cell>
          <cell r="J375" t="str">
            <v>陈强</v>
          </cell>
          <cell r="K375">
            <v>55.5</v>
          </cell>
          <cell r="L375" t="str">
            <v>尹英娇</v>
          </cell>
          <cell r="M375">
            <v>56</v>
          </cell>
          <cell r="N375" t="str">
            <v>李华</v>
          </cell>
          <cell r="O375">
            <v>64</v>
          </cell>
          <cell r="P375" t="str">
            <v>沙华莺</v>
          </cell>
          <cell r="Q375">
            <v>50</v>
          </cell>
          <cell r="R375" t="str">
            <v>骆泽群</v>
          </cell>
        </row>
        <row r="376">
          <cell r="B376" t="str">
            <v>G513422200303216845</v>
          </cell>
          <cell r="C376">
            <v>9</v>
          </cell>
          <cell r="D376">
            <v>112469101032</v>
          </cell>
          <cell r="E376" t="str">
            <v>棒思</v>
          </cell>
          <cell r="F376"/>
          <cell r="G376">
            <v>89</v>
          </cell>
          <cell r="H376" t="str">
            <v>刘玲君</v>
          </cell>
          <cell r="I376">
            <v>37</v>
          </cell>
          <cell r="J376" t="str">
            <v>陈强</v>
          </cell>
          <cell r="K376">
            <v>86.5</v>
          </cell>
          <cell r="L376" t="str">
            <v>尹英娇</v>
          </cell>
          <cell r="M376">
            <v>64</v>
          </cell>
          <cell r="N376" t="str">
            <v>李华</v>
          </cell>
          <cell r="O376">
            <v>63</v>
          </cell>
          <cell r="P376" t="str">
            <v>沙华莺</v>
          </cell>
          <cell r="Q376">
            <v>59</v>
          </cell>
          <cell r="R376" t="str">
            <v>骆泽群</v>
          </cell>
        </row>
        <row r="377">
          <cell r="B377" t="str">
            <v>G513422200601251921</v>
          </cell>
          <cell r="C377">
            <v>9</v>
          </cell>
          <cell r="D377">
            <v>112469111115</v>
          </cell>
          <cell r="E377" t="str">
            <v>潘贵丽</v>
          </cell>
          <cell r="F377"/>
          <cell r="G377">
            <v>95</v>
          </cell>
          <cell r="H377" t="str">
            <v>刘玲君</v>
          </cell>
          <cell r="I377">
            <v>54</v>
          </cell>
          <cell r="J377" t="str">
            <v>陈强</v>
          </cell>
          <cell r="K377">
            <v>54</v>
          </cell>
          <cell r="L377" t="str">
            <v>尹英娇</v>
          </cell>
          <cell r="M377">
            <v>57</v>
          </cell>
          <cell r="N377" t="str">
            <v>李华</v>
          </cell>
          <cell r="O377">
            <v>64</v>
          </cell>
          <cell r="P377" t="str">
            <v>沙华莺</v>
          </cell>
          <cell r="Q377">
            <v>60</v>
          </cell>
          <cell r="R377" t="str">
            <v>骆泽群</v>
          </cell>
        </row>
        <row r="378">
          <cell r="B378" t="str">
            <v>G513422200509203847</v>
          </cell>
          <cell r="C378">
            <v>9</v>
          </cell>
          <cell r="D378">
            <v>112469141435</v>
          </cell>
          <cell r="E378" t="str">
            <v>祝玛</v>
          </cell>
          <cell r="F378"/>
          <cell r="G378">
            <v>89</v>
          </cell>
          <cell r="H378" t="str">
            <v>刘玲君</v>
          </cell>
          <cell r="I378">
            <v>74</v>
          </cell>
          <cell r="J378" t="str">
            <v>陈强</v>
          </cell>
          <cell r="K378">
            <v>63</v>
          </cell>
          <cell r="L378" t="str">
            <v>尹英娇</v>
          </cell>
          <cell r="M378">
            <v>52</v>
          </cell>
          <cell r="N378" t="str">
            <v>李华</v>
          </cell>
          <cell r="O378">
            <v>67</v>
          </cell>
          <cell r="P378" t="str">
            <v>沙华莺</v>
          </cell>
          <cell r="Q378">
            <v>63</v>
          </cell>
          <cell r="R378" t="str">
            <v>骆泽群</v>
          </cell>
        </row>
        <row r="379">
          <cell r="B379" t="str">
            <v>G513422200705102760</v>
          </cell>
          <cell r="C379">
            <v>9</v>
          </cell>
          <cell r="D379">
            <v>112469141437</v>
          </cell>
          <cell r="E379" t="str">
            <v>马雅纯</v>
          </cell>
          <cell r="F379"/>
          <cell r="G379">
            <v>96</v>
          </cell>
          <cell r="H379" t="str">
            <v>刘玲君</v>
          </cell>
          <cell r="I379">
            <v>93</v>
          </cell>
          <cell r="J379" t="str">
            <v>陈强</v>
          </cell>
          <cell r="K379">
            <v>70</v>
          </cell>
          <cell r="L379" t="str">
            <v>尹英娇</v>
          </cell>
          <cell r="M379">
            <v>72</v>
          </cell>
          <cell r="N379" t="str">
            <v>李华</v>
          </cell>
          <cell r="O379">
            <v>73</v>
          </cell>
          <cell r="P379" t="str">
            <v>沙华莺</v>
          </cell>
          <cell r="Q379">
            <v>58</v>
          </cell>
          <cell r="R379" t="str">
            <v>骆泽群</v>
          </cell>
        </row>
        <row r="380">
          <cell r="B380" t="str">
            <v>G51342220020920192X</v>
          </cell>
          <cell r="C380">
            <v>9</v>
          </cell>
          <cell r="D380">
            <v>112469131335</v>
          </cell>
          <cell r="E380" t="str">
            <v>马学英</v>
          </cell>
          <cell r="F380"/>
          <cell r="G380">
            <v>93</v>
          </cell>
          <cell r="H380" t="str">
            <v>刘玲君</v>
          </cell>
          <cell r="I380">
            <v>81</v>
          </cell>
          <cell r="J380" t="str">
            <v>陈强</v>
          </cell>
          <cell r="K380">
            <v>54.5</v>
          </cell>
          <cell r="L380" t="str">
            <v>尹英娇</v>
          </cell>
          <cell r="M380">
            <v>64</v>
          </cell>
          <cell r="N380" t="str">
            <v>李华</v>
          </cell>
          <cell r="O380">
            <v>64</v>
          </cell>
          <cell r="P380" t="str">
            <v>沙华莺</v>
          </cell>
          <cell r="Q380">
            <v>48</v>
          </cell>
          <cell r="R380" t="str">
            <v>骆泽群</v>
          </cell>
        </row>
        <row r="381">
          <cell r="B381" t="str">
            <v>G513422200507084637</v>
          </cell>
          <cell r="C381">
            <v>9</v>
          </cell>
          <cell r="D381">
            <v>112469151517</v>
          </cell>
          <cell r="E381" t="str">
            <v>邱阿迪</v>
          </cell>
          <cell r="F381"/>
          <cell r="G381">
            <v>95</v>
          </cell>
          <cell r="H381" t="str">
            <v>刘玲君</v>
          </cell>
          <cell r="I381">
            <v>43</v>
          </cell>
          <cell r="J381" t="str">
            <v>陈强</v>
          </cell>
          <cell r="K381">
            <v>66.5</v>
          </cell>
          <cell r="L381" t="str">
            <v>尹英娇</v>
          </cell>
          <cell r="M381">
            <v>67</v>
          </cell>
          <cell r="N381" t="str">
            <v>李华</v>
          </cell>
          <cell r="O381">
            <v>71</v>
          </cell>
          <cell r="P381" t="str">
            <v>沙华莺</v>
          </cell>
          <cell r="Q381">
            <v>77</v>
          </cell>
          <cell r="R381" t="str">
            <v>骆泽群</v>
          </cell>
        </row>
        <row r="382">
          <cell r="B382" t="str">
            <v>G51342220050815481X</v>
          </cell>
          <cell r="C382">
            <v>10</v>
          </cell>
          <cell r="D382">
            <v>112469141416</v>
          </cell>
          <cell r="E382" t="str">
            <v>公布次尔</v>
          </cell>
          <cell r="F382"/>
          <cell r="G382">
            <v>90</v>
          </cell>
          <cell r="H382" t="str">
            <v>刘玲君</v>
          </cell>
          <cell r="I382">
            <v>103</v>
          </cell>
          <cell r="J382" t="str">
            <v>陈强</v>
          </cell>
          <cell r="K382">
            <v>52</v>
          </cell>
          <cell r="L382" t="str">
            <v>车梦德</v>
          </cell>
          <cell r="M382">
            <v>64</v>
          </cell>
          <cell r="N382" t="str">
            <v>李华</v>
          </cell>
          <cell r="O382">
            <v>73</v>
          </cell>
          <cell r="P382" t="str">
            <v>徐志兵</v>
          </cell>
          <cell r="Q382">
            <v>59</v>
          </cell>
          <cell r="R382" t="str">
            <v>骆泽群</v>
          </cell>
        </row>
        <row r="383">
          <cell r="B383" t="str">
            <v>G513422200607010926</v>
          </cell>
          <cell r="C383">
            <v>10</v>
          </cell>
          <cell r="D383">
            <v>112469151538</v>
          </cell>
          <cell r="E383" t="str">
            <v>罗莲</v>
          </cell>
          <cell r="F383"/>
          <cell r="G383">
            <v>85</v>
          </cell>
          <cell r="H383" t="str">
            <v>刘玲君</v>
          </cell>
          <cell r="I383">
            <v>59</v>
          </cell>
          <cell r="J383" t="str">
            <v>陈强</v>
          </cell>
          <cell r="K383">
            <v>78</v>
          </cell>
          <cell r="L383" t="str">
            <v>车梦德</v>
          </cell>
          <cell r="M383">
            <v>68</v>
          </cell>
          <cell r="N383" t="str">
            <v>李华</v>
          </cell>
          <cell r="O383">
            <v>64</v>
          </cell>
          <cell r="P383" t="str">
            <v>徐志兵</v>
          </cell>
          <cell r="Q383">
            <v>55</v>
          </cell>
          <cell r="R383" t="str">
            <v>骆泽群</v>
          </cell>
        </row>
        <row r="384">
          <cell r="B384" t="str">
            <v>G513422200512141720</v>
          </cell>
          <cell r="C384">
            <v>10</v>
          </cell>
          <cell r="D384">
            <v>112469121232</v>
          </cell>
          <cell r="E384" t="str">
            <v>李顺洁</v>
          </cell>
          <cell r="F384"/>
          <cell r="G384">
            <v>98</v>
          </cell>
          <cell r="H384" t="str">
            <v>刘玲君</v>
          </cell>
          <cell r="I384">
            <v>38</v>
          </cell>
          <cell r="J384" t="str">
            <v>陈强</v>
          </cell>
          <cell r="K384">
            <v>61</v>
          </cell>
          <cell r="L384" t="str">
            <v>车梦德</v>
          </cell>
          <cell r="M384">
            <v>52</v>
          </cell>
          <cell r="N384" t="str">
            <v>李华</v>
          </cell>
          <cell r="O384">
            <v>61</v>
          </cell>
          <cell r="P384" t="str">
            <v>徐志兵</v>
          </cell>
          <cell r="Q384">
            <v>69</v>
          </cell>
          <cell r="R384" t="str">
            <v>骆泽群</v>
          </cell>
        </row>
        <row r="385">
          <cell r="B385" t="str">
            <v>G513422200311204027</v>
          </cell>
          <cell r="C385">
            <v>10</v>
          </cell>
          <cell r="D385">
            <v>112469151503</v>
          </cell>
          <cell r="E385" t="str">
            <v>撒达央初</v>
          </cell>
          <cell r="F385"/>
          <cell r="G385">
            <v>84</v>
          </cell>
          <cell r="H385" t="str">
            <v>刘玲君</v>
          </cell>
          <cell r="I385">
            <v>97</v>
          </cell>
          <cell r="J385" t="str">
            <v>陈强</v>
          </cell>
          <cell r="K385">
            <v>86.5</v>
          </cell>
          <cell r="L385" t="str">
            <v>车梦德</v>
          </cell>
          <cell r="M385">
            <v>72</v>
          </cell>
          <cell r="N385" t="str">
            <v>李华</v>
          </cell>
          <cell r="O385">
            <v>68</v>
          </cell>
          <cell r="P385" t="str">
            <v>徐志兵</v>
          </cell>
          <cell r="Q385">
            <v>72</v>
          </cell>
          <cell r="R385" t="str">
            <v>骆泽群</v>
          </cell>
        </row>
        <row r="386">
          <cell r="B386" t="str">
            <v>G513430200102184568</v>
          </cell>
          <cell r="C386">
            <v>10</v>
          </cell>
          <cell r="D386">
            <v>112469101023</v>
          </cell>
          <cell r="E386" t="str">
            <v>阿苦木惹各</v>
          </cell>
          <cell r="F386"/>
          <cell r="G386">
            <v>95</v>
          </cell>
          <cell r="H386" t="str">
            <v>刘玲君</v>
          </cell>
          <cell r="I386">
            <v>54</v>
          </cell>
          <cell r="J386" t="str">
            <v>陈强</v>
          </cell>
          <cell r="K386">
            <v>80</v>
          </cell>
          <cell r="L386" t="str">
            <v>车梦德</v>
          </cell>
          <cell r="M386">
            <v>57</v>
          </cell>
          <cell r="N386" t="str">
            <v>李华</v>
          </cell>
          <cell r="O386">
            <v>80</v>
          </cell>
          <cell r="P386" t="str">
            <v>徐志兵</v>
          </cell>
          <cell r="Q386">
            <v>89</v>
          </cell>
          <cell r="R386" t="str">
            <v>骆泽群</v>
          </cell>
        </row>
        <row r="387">
          <cell r="B387" t="str">
            <v>G513422200503074028</v>
          </cell>
          <cell r="C387">
            <v>10</v>
          </cell>
          <cell r="D387">
            <v>112469111108</v>
          </cell>
          <cell r="E387" t="str">
            <v>苏朗央青</v>
          </cell>
          <cell r="F387"/>
          <cell r="G387">
            <v>89</v>
          </cell>
          <cell r="H387" t="str">
            <v>刘玲君</v>
          </cell>
          <cell r="I387">
            <v>50</v>
          </cell>
          <cell r="J387" t="str">
            <v>陈强</v>
          </cell>
          <cell r="K387">
            <v>77.5</v>
          </cell>
          <cell r="L387" t="str">
            <v>车梦德</v>
          </cell>
          <cell r="M387">
            <v>68</v>
          </cell>
          <cell r="N387" t="str">
            <v>李华</v>
          </cell>
          <cell r="O387">
            <v>59</v>
          </cell>
          <cell r="P387" t="str">
            <v>徐志兵</v>
          </cell>
          <cell r="Q387">
            <v>69</v>
          </cell>
          <cell r="R387" t="str">
            <v>骆泽群</v>
          </cell>
        </row>
        <row r="388">
          <cell r="B388" t="str">
            <v>G513422200309154227</v>
          </cell>
          <cell r="C388">
            <v>10</v>
          </cell>
          <cell r="D388">
            <v>112469131316</v>
          </cell>
          <cell r="E388" t="str">
            <v>次仁央青</v>
          </cell>
          <cell r="F388"/>
          <cell r="G388">
            <v>105</v>
          </cell>
          <cell r="H388" t="str">
            <v>刘玲君</v>
          </cell>
          <cell r="I388">
            <v>69</v>
          </cell>
          <cell r="J388" t="str">
            <v>陈强</v>
          </cell>
          <cell r="K388">
            <v>64.5</v>
          </cell>
          <cell r="L388" t="str">
            <v>车梦德</v>
          </cell>
          <cell r="M388">
            <v>62</v>
          </cell>
          <cell r="N388" t="str">
            <v>李华</v>
          </cell>
          <cell r="O388">
            <v>62</v>
          </cell>
          <cell r="P388" t="str">
            <v>徐志兵</v>
          </cell>
          <cell r="Q388">
            <v>56</v>
          </cell>
          <cell r="R388" t="str">
            <v>骆泽群</v>
          </cell>
        </row>
        <row r="389">
          <cell r="B389" t="str">
            <v>G513422200606101324</v>
          </cell>
          <cell r="C389">
            <v>10</v>
          </cell>
          <cell r="D389">
            <v>112469121208</v>
          </cell>
          <cell r="E389" t="str">
            <v>温晓荣</v>
          </cell>
          <cell r="F389"/>
          <cell r="G389">
            <v>92</v>
          </cell>
          <cell r="H389" t="str">
            <v>刘玲君</v>
          </cell>
          <cell r="I389">
            <v>49</v>
          </cell>
          <cell r="J389" t="str">
            <v>陈强</v>
          </cell>
          <cell r="K389">
            <v>87.5</v>
          </cell>
          <cell r="L389" t="str">
            <v>车梦德</v>
          </cell>
          <cell r="M389">
            <v>67</v>
          </cell>
          <cell r="N389" t="str">
            <v>李华</v>
          </cell>
          <cell r="O389">
            <v>63</v>
          </cell>
          <cell r="P389" t="str">
            <v>徐志兵</v>
          </cell>
          <cell r="Q389">
            <v>72</v>
          </cell>
          <cell r="R389" t="str">
            <v>骆泽群</v>
          </cell>
        </row>
        <row r="390">
          <cell r="B390" t="str">
            <v>G513422200404164028</v>
          </cell>
          <cell r="C390">
            <v>10</v>
          </cell>
          <cell r="D390">
            <v>112469101034</v>
          </cell>
          <cell r="E390" t="str">
            <v>次尔拉姆</v>
          </cell>
          <cell r="F390"/>
          <cell r="G390">
            <v>81</v>
          </cell>
          <cell r="H390" t="str">
            <v>刘玲君</v>
          </cell>
          <cell r="I390">
            <v>64</v>
          </cell>
          <cell r="J390" t="str">
            <v>陈强</v>
          </cell>
          <cell r="K390">
            <v>51.5</v>
          </cell>
          <cell r="L390" t="str">
            <v>车梦德</v>
          </cell>
          <cell r="M390">
            <v>60</v>
          </cell>
          <cell r="N390" t="str">
            <v>李华</v>
          </cell>
          <cell r="O390">
            <v>62</v>
          </cell>
          <cell r="P390" t="str">
            <v>徐志兵</v>
          </cell>
          <cell r="Q390">
            <v>66</v>
          </cell>
          <cell r="R390" t="str">
            <v>骆泽群</v>
          </cell>
        </row>
        <row r="391">
          <cell r="B391" t="str">
            <v>G513422200508046827</v>
          </cell>
          <cell r="C391">
            <v>10</v>
          </cell>
          <cell r="D391">
            <v>112469121235</v>
          </cell>
          <cell r="E391" t="str">
            <v>木恩</v>
          </cell>
          <cell r="F391"/>
          <cell r="G391">
            <v>86</v>
          </cell>
          <cell r="H391" t="str">
            <v>刘玲君</v>
          </cell>
          <cell r="I391">
            <v>26</v>
          </cell>
          <cell r="J391" t="str">
            <v>陈强</v>
          </cell>
          <cell r="K391">
            <v>74.5</v>
          </cell>
          <cell r="L391" t="str">
            <v>车梦德</v>
          </cell>
          <cell r="M391">
            <v>57</v>
          </cell>
          <cell r="N391" t="str">
            <v>李华</v>
          </cell>
          <cell r="O391">
            <v>62</v>
          </cell>
          <cell r="P391" t="str">
            <v>徐志兵</v>
          </cell>
          <cell r="Q391">
            <v>62</v>
          </cell>
          <cell r="R391" t="str">
            <v>骆泽群</v>
          </cell>
        </row>
        <row r="392">
          <cell r="B392" t="str">
            <v>G51342220061030292X</v>
          </cell>
          <cell r="C392">
            <v>10</v>
          </cell>
          <cell r="D392">
            <v>112469101020</v>
          </cell>
          <cell r="E392" t="str">
            <v>陈秋霞</v>
          </cell>
          <cell r="F392"/>
          <cell r="G392">
            <v>86</v>
          </cell>
          <cell r="H392" t="str">
            <v>刘玲君</v>
          </cell>
          <cell r="I392">
            <v>43</v>
          </cell>
          <cell r="J392" t="str">
            <v>陈强</v>
          </cell>
          <cell r="K392">
            <v>105.5</v>
          </cell>
          <cell r="L392" t="str">
            <v>车梦德</v>
          </cell>
          <cell r="M392">
            <v>60</v>
          </cell>
          <cell r="N392" t="str">
            <v>李华</v>
          </cell>
          <cell r="O392">
            <v>53</v>
          </cell>
          <cell r="P392" t="str">
            <v>徐志兵</v>
          </cell>
          <cell r="Q392">
            <v>59</v>
          </cell>
          <cell r="R392" t="str">
            <v>骆泽群</v>
          </cell>
        </row>
        <row r="393">
          <cell r="B393" t="str">
            <v>G513422200503131723</v>
          </cell>
          <cell r="C393">
            <v>10</v>
          </cell>
          <cell r="D393">
            <v>112469101008</v>
          </cell>
          <cell r="E393" t="str">
            <v>陶金琼</v>
          </cell>
          <cell r="F393"/>
          <cell r="G393">
            <v>93</v>
          </cell>
          <cell r="H393" t="str">
            <v>刘玲君</v>
          </cell>
          <cell r="I393">
            <v>53</v>
          </cell>
          <cell r="J393" t="str">
            <v>陈强</v>
          </cell>
          <cell r="K393">
            <v>35.5</v>
          </cell>
          <cell r="L393" t="str">
            <v>车梦德</v>
          </cell>
          <cell r="M393">
            <v>60</v>
          </cell>
          <cell r="N393" t="str">
            <v>李华</v>
          </cell>
          <cell r="O393">
            <v>76</v>
          </cell>
          <cell r="P393" t="str">
            <v>徐志兵</v>
          </cell>
          <cell r="Q393">
            <v>63</v>
          </cell>
          <cell r="R393" t="str">
            <v>骆泽群</v>
          </cell>
        </row>
        <row r="394">
          <cell r="B394" t="str">
            <v>G513422200605074221</v>
          </cell>
          <cell r="C394">
            <v>10</v>
          </cell>
          <cell r="D394">
            <v>112469121211</v>
          </cell>
          <cell r="E394" t="str">
            <v>边玛拉姆</v>
          </cell>
          <cell r="F394"/>
          <cell r="G394">
            <v>99</v>
          </cell>
          <cell r="H394" t="str">
            <v>刘玲君</v>
          </cell>
          <cell r="I394">
            <v>76</v>
          </cell>
          <cell r="J394" t="str">
            <v>陈强</v>
          </cell>
          <cell r="K394">
            <v>65</v>
          </cell>
          <cell r="L394" t="str">
            <v>车梦德</v>
          </cell>
          <cell r="M394">
            <v>49</v>
          </cell>
          <cell r="N394" t="str">
            <v>李华</v>
          </cell>
          <cell r="O394">
            <v>37</v>
          </cell>
          <cell r="P394" t="str">
            <v>徐志兵</v>
          </cell>
          <cell r="Q394">
            <v>47</v>
          </cell>
          <cell r="R394" t="str">
            <v>骆泽群</v>
          </cell>
        </row>
        <row r="395">
          <cell r="B395" t="str">
            <v>G513422200605136816</v>
          </cell>
          <cell r="C395">
            <v>10</v>
          </cell>
          <cell r="D395">
            <v>112469141410</v>
          </cell>
          <cell r="E395" t="str">
            <v>沈拉布</v>
          </cell>
          <cell r="F395"/>
          <cell r="G395">
            <v>93</v>
          </cell>
          <cell r="H395" t="str">
            <v>刘玲君</v>
          </cell>
          <cell r="I395">
            <v>37</v>
          </cell>
          <cell r="J395" t="str">
            <v>陈强</v>
          </cell>
          <cell r="K395">
            <v>27</v>
          </cell>
          <cell r="L395" t="str">
            <v>车梦德</v>
          </cell>
          <cell r="M395">
            <v>61</v>
          </cell>
          <cell r="N395" t="str">
            <v>李华</v>
          </cell>
          <cell r="O395">
            <v>80</v>
          </cell>
          <cell r="P395" t="str">
            <v>徐志兵</v>
          </cell>
          <cell r="Q395">
            <v>77</v>
          </cell>
          <cell r="R395" t="str">
            <v>骆泽群</v>
          </cell>
        </row>
        <row r="396">
          <cell r="B396" t="str">
            <v>G513422200302022117</v>
          </cell>
          <cell r="C396">
            <v>10</v>
          </cell>
          <cell r="D396">
            <v>112469101011</v>
          </cell>
          <cell r="E396" t="str">
            <v>扎西次尔</v>
          </cell>
          <cell r="F396"/>
          <cell r="G396">
            <v>91</v>
          </cell>
          <cell r="H396" t="str">
            <v>刘玲君</v>
          </cell>
          <cell r="I396">
            <v>31</v>
          </cell>
          <cell r="J396" t="str">
            <v>陈强</v>
          </cell>
          <cell r="K396">
            <v>35.5</v>
          </cell>
          <cell r="L396" t="str">
            <v>车梦德</v>
          </cell>
          <cell r="M396">
            <v>61</v>
          </cell>
          <cell r="N396" t="str">
            <v>李华</v>
          </cell>
          <cell r="O396">
            <v>64</v>
          </cell>
          <cell r="P396" t="str">
            <v>徐志兵</v>
          </cell>
          <cell r="Q396">
            <v>62</v>
          </cell>
          <cell r="R396" t="str">
            <v>骆泽群</v>
          </cell>
        </row>
        <row r="397">
          <cell r="B397" t="str">
            <v>G513422200605073827</v>
          </cell>
          <cell r="C397">
            <v>10</v>
          </cell>
          <cell r="D397">
            <v>112469141430</v>
          </cell>
          <cell r="E397" t="str">
            <v>王玉</v>
          </cell>
          <cell r="F397"/>
          <cell r="G397">
            <v>95</v>
          </cell>
          <cell r="H397" t="str">
            <v>刘玲君</v>
          </cell>
          <cell r="I397">
            <v>22</v>
          </cell>
          <cell r="J397" t="str">
            <v>陈强</v>
          </cell>
          <cell r="K397">
            <v>62</v>
          </cell>
          <cell r="L397" t="str">
            <v>车梦德</v>
          </cell>
          <cell r="M397">
            <v>56</v>
          </cell>
          <cell r="N397" t="str">
            <v>李华</v>
          </cell>
          <cell r="O397">
            <v>46</v>
          </cell>
          <cell r="P397" t="str">
            <v>徐志兵</v>
          </cell>
          <cell r="Q397">
            <v>47</v>
          </cell>
          <cell r="R397" t="str">
            <v>骆泽群</v>
          </cell>
        </row>
        <row r="398">
          <cell r="B398" t="str">
            <v>G513422200604250027</v>
          </cell>
          <cell r="C398">
            <v>10</v>
          </cell>
          <cell r="D398">
            <v>112469151524</v>
          </cell>
          <cell r="E398" t="str">
            <v>苏菲</v>
          </cell>
          <cell r="F398"/>
          <cell r="G398">
            <v>94</v>
          </cell>
          <cell r="H398" t="str">
            <v>刘玲君</v>
          </cell>
          <cell r="I398">
            <v>45</v>
          </cell>
          <cell r="J398" t="str">
            <v>陈强</v>
          </cell>
          <cell r="K398">
            <v>54.5</v>
          </cell>
          <cell r="L398" t="str">
            <v>车梦德</v>
          </cell>
          <cell r="M398">
            <v>63</v>
          </cell>
          <cell r="N398" t="str">
            <v>李华</v>
          </cell>
          <cell r="O398">
            <v>73</v>
          </cell>
          <cell r="P398" t="str">
            <v>徐志兵</v>
          </cell>
          <cell r="Q398">
            <v>61</v>
          </cell>
          <cell r="R398" t="str">
            <v>骆泽群</v>
          </cell>
        </row>
        <row r="399">
          <cell r="B399" t="str">
            <v>G513422200504215611</v>
          </cell>
          <cell r="C399">
            <v>10</v>
          </cell>
          <cell r="D399">
            <v>112469111114</v>
          </cell>
          <cell r="E399" t="str">
            <v>降初次尔</v>
          </cell>
          <cell r="F399"/>
          <cell r="G399">
            <v>87</v>
          </cell>
          <cell r="H399" t="str">
            <v>刘玲君</v>
          </cell>
          <cell r="I399">
            <v>53</v>
          </cell>
          <cell r="J399" t="str">
            <v>陈强</v>
          </cell>
          <cell r="K399">
            <v>40</v>
          </cell>
          <cell r="L399" t="str">
            <v>车梦德</v>
          </cell>
          <cell r="M399">
            <v>56</v>
          </cell>
          <cell r="N399" t="str">
            <v>李华</v>
          </cell>
          <cell r="O399">
            <v>64</v>
          </cell>
          <cell r="P399" t="str">
            <v>徐志兵</v>
          </cell>
          <cell r="Q399">
            <v>82</v>
          </cell>
          <cell r="R399" t="str">
            <v>骆泽群</v>
          </cell>
        </row>
        <row r="400">
          <cell r="B400" t="str">
            <v>G513422200501164214</v>
          </cell>
          <cell r="C400">
            <v>10</v>
          </cell>
          <cell r="D400">
            <v>112469121205</v>
          </cell>
          <cell r="E400" t="str">
            <v>扎拉扎西</v>
          </cell>
          <cell r="F400"/>
          <cell r="G400">
            <v>83</v>
          </cell>
          <cell r="H400" t="str">
            <v>刘玲君</v>
          </cell>
          <cell r="I400">
            <v>79</v>
          </cell>
          <cell r="J400" t="str">
            <v>陈强</v>
          </cell>
          <cell r="K400">
            <v>40</v>
          </cell>
          <cell r="L400" t="str">
            <v>车梦德</v>
          </cell>
          <cell r="M400">
            <v>51</v>
          </cell>
          <cell r="N400" t="str">
            <v>李华</v>
          </cell>
          <cell r="O400">
            <v>47</v>
          </cell>
          <cell r="P400" t="str">
            <v>徐志兵</v>
          </cell>
          <cell r="Q400">
            <v>65</v>
          </cell>
          <cell r="R400" t="str">
            <v>骆泽群</v>
          </cell>
        </row>
        <row r="401">
          <cell r="B401" t="str">
            <v>G513422200502260021</v>
          </cell>
          <cell r="C401">
            <v>10</v>
          </cell>
          <cell r="D401">
            <v>112469101040</v>
          </cell>
          <cell r="E401" t="str">
            <v>伍雪银</v>
          </cell>
          <cell r="F401"/>
          <cell r="G401">
            <v>105</v>
          </cell>
          <cell r="H401" t="str">
            <v>刘玲君</v>
          </cell>
          <cell r="I401">
            <v>62</v>
          </cell>
          <cell r="J401" t="str">
            <v>陈强</v>
          </cell>
          <cell r="K401">
            <v>47</v>
          </cell>
          <cell r="L401" t="str">
            <v>车梦德</v>
          </cell>
          <cell r="M401">
            <v>71</v>
          </cell>
          <cell r="N401" t="str">
            <v>李华</v>
          </cell>
          <cell r="O401">
            <v>70</v>
          </cell>
          <cell r="P401" t="str">
            <v>徐志兵</v>
          </cell>
          <cell r="Q401">
            <v>77</v>
          </cell>
          <cell r="R401" t="str">
            <v>骆泽群</v>
          </cell>
        </row>
        <row r="402">
          <cell r="B402" t="str">
            <v>G51342220040409252X</v>
          </cell>
          <cell r="C402">
            <v>10</v>
          </cell>
          <cell r="D402">
            <v>112469101016</v>
          </cell>
          <cell r="E402" t="str">
            <v>枯向春</v>
          </cell>
          <cell r="F402"/>
          <cell r="G402">
            <v>93</v>
          </cell>
          <cell r="H402" t="str">
            <v>刘玲君</v>
          </cell>
          <cell r="I402">
            <v>91</v>
          </cell>
          <cell r="J402" t="str">
            <v>陈强</v>
          </cell>
          <cell r="K402">
            <v>57</v>
          </cell>
          <cell r="L402" t="str">
            <v>车梦德</v>
          </cell>
          <cell r="M402">
            <v>51</v>
          </cell>
          <cell r="N402" t="str">
            <v>李华</v>
          </cell>
          <cell r="O402">
            <v>55</v>
          </cell>
          <cell r="P402" t="str">
            <v>徐志兵</v>
          </cell>
          <cell r="Q402">
            <v>67</v>
          </cell>
          <cell r="R402" t="str">
            <v>骆泽群</v>
          </cell>
        </row>
        <row r="403">
          <cell r="B403" t="str">
            <v>G51342220051025502X</v>
          </cell>
          <cell r="C403">
            <v>10</v>
          </cell>
          <cell r="D403">
            <v>112469121216</v>
          </cell>
          <cell r="E403" t="str">
            <v>优米</v>
          </cell>
          <cell r="F403"/>
          <cell r="G403">
            <v>90</v>
          </cell>
          <cell r="H403" t="str">
            <v>刘玲君</v>
          </cell>
          <cell r="I403">
            <v>37</v>
          </cell>
          <cell r="J403" t="str">
            <v>陈强</v>
          </cell>
          <cell r="K403">
            <v>67</v>
          </cell>
          <cell r="L403" t="str">
            <v>车梦德</v>
          </cell>
          <cell r="M403">
            <v>59</v>
          </cell>
          <cell r="N403" t="str">
            <v>李华</v>
          </cell>
          <cell r="O403">
            <v>52</v>
          </cell>
          <cell r="P403" t="str">
            <v>徐志兵</v>
          </cell>
          <cell r="Q403">
            <v>59</v>
          </cell>
          <cell r="R403" t="str">
            <v>骆泽群</v>
          </cell>
        </row>
        <row r="404">
          <cell r="B404" t="str">
            <v>G513422200302122521</v>
          </cell>
          <cell r="C404">
            <v>10</v>
          </cell>
          <cell r="D404">
            <v>112469121209</v>
          </cell>
          <cell r="E404" t="str">
            <v>杨建英</v>
          </cell>
          <cell r="F404"/>
          <cell r="G404">
            <v>90</v>
          </cell>
          <cell r="H404" t="str">
            <v>刘玲君</v>
          </cell>
          <cell r="I404">
            <v>105</v>
          </cell>
          <cell r="J404" t="str">
            <v>陈强</v>
          </cell>
          <cell r="K404">
            <v>56.5</v>
          </cell>
          <cell r="L404" t="str">
            <v>车梦德</v>
          </cell>
          <cell r="M404">
            <v>66</v>
          </cell>
          <cell r="N404" t="str">
            <v>李华</v>
          </cell>
          <cell r="O404">
            <v>56</v>
          </cell>
          <cell r="P404" t="str">
            <v>徐志兵</v>
          </cell>
          <cell r="Q404">
            <v>59</v>
          </cell>
          <cell r="R404" t="str">
            <v>骆泽群</v>
          </cell>
        </row>
        <row r="405">
          <cell r="B405" t="str">
            <v>G513422200609123828</v>
          </cell>
          <cell r="C405">
            <v>10</v>
          </cell>
          <cell r="D405">
            <v>112469141436</v>
          </cell>
          <cell r="E405" t="str">
            <v>友米</v>
          </cell>
          <cell r="F405"/>
          <cell r="G405">
            <v>92</v>
          </cell>
          <cell r="H405" t="str">
            <v>刘玲君</v>
          </cell>
          <cell r="I405">
            <v>89</v>
          </cell>
          <cell r="J405" t="str">
            <v>陈强</v>
          </cell>
          <cell r="K405">
            <v>65</v>
          </cell>
          <cell r="L405" t="str">
            <v>车梦德</v>
          </cell>
          <cell r="M405">
            <v>59</v>
          </cell>
          <cell r="N405" t="str">
            <v>李华</v>
          </cell>
          <cell r="O405">
            <v>61</v>
          </cell>
          <cell r="P405" t="str">
            <v>徐志兵</v>
          </cell>
          <cell r="Q405">
            <v>62</v>
          </cell>
          <cell r="R405" t="str">
            <v>骆泽群</v>
          </cell>
        </row>
        <row r="406">
          <cell r="B406" t="str">
            <v>G513422200702182726</v>
          </cell>
          <cell r="C406">
            <v>10</v>
          </cell>
          <cell r="D406">
            <v>112469111107</v>
          </cell>
          <cell r="E406" t="str">
            <v>杨慧</v>
          </cell>
          <cell r="F406"/>
          <cell r="G406">
            <v>85</v>
          </cell>
          <cell r="H406" t="str">
            <v>刘玲君</v>
          </cell>
          <cell r="I406">
            <v>95</v>
          </cell>
          <cell r="J406" t="str">
            <v>陈强</v>
          </cell>
          <cell r="K406">
            <v>40.5</v>
          </cell>
          <cell r="L406" t="str">
            <v>车梦德</v>
          </cell>
          <cell r="M406">
            <v>56</v>
          </cell>
          <cell r="N406" t="str">
            <v>李华</v>
          </cell>
          <cell r="O406">
            <v>46</v>
          </cell>
          <cell r="P406" t="str">
            <v>徐志兵</v>
          </cell>
          <cell r="Q406">
            <v>50</v>
          </cell>
          <cell r="R406" t="str">
            <v>骆泽群</v>
          </cell>
        </row>
        <row r="407">
          <cell r="B407" t="str">
            <v>G513422200602202929</v>
          </cell>
          <cell r="C407">
            <v>10</v>
          </cell>
          <cell r="D407">
            <v>112469131340</v>
          </cell>
          <cell r="E407" t="str">
            <v>朱雪花</v>
          </cell>
          <cell r="F407"/>
          <cell r="G407">
            <v>79</v>
          </cell>
          <cell r="H407" t="str">
            <v>刘玲君</v>
          </cell>
          <cell r="I407">
            <v>61</v>
          </cell>
          <cell r="J407" t="str">
            <v>陈强</v>
          </cell>
          <cell r="K407">
            <v>90.5</v>
          </cell>
          <cell r="L407" t="str">
            <v>车梦德</v>
          </cell>
          <cell r="M407">
            <v>56</v>
          </cell>
          <cell r="N407" t="str">
            <v>李华</v>
          </cell>
          <cell r="O407">
            <v>66</v>
          </cell>
          <cell r="P407" t="str">
            <v>徐志兵</v>
          </cell>
          <cell r="Q407">
            <v>43</v>
          </cell>
          <cell r="R407" t="str">
            <v>骆泽群</v>
          </cell>
        </row>
        <row r="408">
          <cell r="B408" t="str">
            <v>G513422200512251348</v>
          </cell>
          <cell r="C408">
            <v>10</v>
          </cell>
          <cell r="D408">
            <v>112469101010</v>
          </cell>
          <cell r="E408" t="str">
            <v>苏志英</v>
          </cell>
          <cell r="F408"/>
          <cell r="G408">
            <v>83</v>
          </cell>
          <cell r="H408" t="str">
            <v>刘玲君</v>
          </cell>
          <cell r="I408">
            <v>86</v>
          </cell>
          <cell r="J408" t="str">
            <v>陈强</v>
          </cell>
          <cell r="K408">
            <v>79</v>
          </cell>
          <cell r="L408" t="str">
            <v>车梦德</v>
          </cell>
          <cell r="M408">
            <v>64</v>
          </cell>
          <cell r="N408" t="str">
            <v>李华</v>
          </cell>
          <cell r="O408">
            <v>55</v>
          </cell>
          <cell r="P408" t="str">
            <v>徐志兵</v>
          </cell>
          <cell r="Q408">
            <v>58</v>
          </cell>
          <cell r="R408" t="str">
            <v>骆泽群</v>
          </cell>
        </row>
        <row r="409">
          <cell r="B409" t="str">
            <v>G513422200508072937</v>
          </cell>
          <cell r="C409">
            <v>10</v>
          </cell>
          <cell r="D409">
            <v>112469141439</v>
          </cell>
          <cell r="E409" t="str">
            <v>毛康林</v>
          </cell>
          <cell r="F409"/>
          <cell r="G409">
            <v>98</v>
          </cell>
          <cell r="H409" t="str">
            <v>刘玲君</v>
          </cell>
          <cell r="I409">
            <v>50</v>
          </cell>
          <cell r="J409" t="str">
            <v>陈强</v>
          </cell>
          <cell r="K409">
            <v>33.5</v>
          </cell>
          <cell r="L409" t="str">
            <v>车梦德</v>
          </cell>
          <cell r="M409">
            <v>65</v>
          </cell>
          <cell r="N409" t="str">
            <v>李华</v>
          </cell>
          <cell r="O409">
            <v>85</v>
          </cell>
          <cell r="P409" t="str">
            <v>徐志兵</v>
          </cell>
          <cell r="Q409">
            <v>79</v>
          </cell>
          <cell r="R409" t="str">
            <v>骆泽群</v>
          </cell>
        </row>
        <row r="410">
          <cell r="B410" t="str">
            <v>G513422200406084822</v>
          </cell>
          <cell r="C410">
            <v>10</v>
          </cell>
          <cell r="D410">
            <v>112469151518</v>
          </cell>
          <cell r="E410" t="str">
            <v>呷绒央青</v>
          </cell>
          <cell r="F410"/>
          <cell r="G410">
            <v>95</v>
          </cell>
          <cell r="H410" t="str">
            <v>刘玲君</v>
          </cell>
          <cell r="I410">
            <v>48</v>
          </cell>
          <cell r="J410" t="str">
            <v>陈强</v>
          </cell>
          <cell r="K410">
            <v>59.5</v>
          </cell>
          <cell r="L410" t="str">
            <v>车梦德</v>
          </cell>
          <cell r="M410">
            <v>63</v>
          </cell>
          <cell r="N410" t="str">
            <v>李华</v>
          </cell>
          <cell r="O410">
            <v>61</v>
          </cell>
          <cell r="P410" t="str">
            <v>徐志兵</v>
          </cell>
          <cell r="Q410">
            <v>49</v>
          </cell>
          <cell r="R410" t="str">
            <v>骆泽群</v>
          </cell>
        </row>
        <row r="411">
          <cell r="B411" t="str">
            <v>G51342220050212111X</v>
          </cell>
          <cell r="C411">
            <v>10</v>
          </cell>
          <cell r="D411">
            <v>112469101035</v>
          </cell>
          <cell r="E411" t="str">
            <v>金贤杰</v>
          </cell>
          <cell r="F411"/>
          <cell r="G411">
            <v>84</v>
          </cell>
          <cell r="H411" t="str">
            <v>刘玲君</v>
          </cell>
          <cell r="I411">
            <v>80</v>
          </cell>
          <cell r="J411" t="str">
            <v>陈强</v>
          </cell>
          <cell r="K411">
            <v>67.5</v>
          </cell>
          <cell r="L411" t="str">
            <v>车梦德</v>
          </cell>
          <cell r="M411">
            <v>47</v>
          </cell>
          <cell r="N411" t="str">
            <v>李华</v>
          </cell>
          <cell r="O411">
            <v>48</v>
          </cell>
          <cell r="P411" t="str">
            <v>徐志兵</v>
          </cell>
          <cell r="Q411">
            <v>46</v>
          </cell>
          <cell r="R411" t="str">
            <v>骆泽群</v>
          </cell>
        </row>
        <row r="412">
          <cell r="B412" t="str">
            <v>G513422200507131317</v>
          </cell>
          <cell r="C412">
            <v>10</v>
          </cell>
          <cell r="D412">
            <v>112469121224</v>
          </cell>
          <cell r="E412" t="str">
            <v>苏云</v>
          </cell>
          <cell r="F412"/>
          <cell r="G412">
            <v>97</v>
          </cell>
          <cell r="H412" t="str">
            <v>刘玲君</v>
          </cell>
          <cell r="I412">
            <v>51</v>
          </cell>
          <cell r="J412" t="str">
            <v>陈强</v>
          </cell>
          <cell r="K412">
            <v>48</v>
          </cell>
          <cell r="L412" t="str">
            <v>车梦德</v>
          </cell>
          <cell r="M412">
            <v>61</v>
          </cell>
          <cell r="N412" t="str">
            <v>李华</v>
          </cell>
          <cell r="O412">
            <v>74</v>
          </cell>
          <cell r="P412" t="str">
            <v>徐志兵</v>
          </cell>
          <cell r="Q412">
            <v>68</v>
          </cell>
          <cell r="R412" t="str">
            <v>骆泽群</v>
          </cell>
        </row>
        <row r="413">
          <cell r="B413" t="str">
            <v>G513422200506281727</v>
          </cell>
          <cell r="C413">
            <v>10</v>
          </cell>
          <cell r="D413">
            <v>112469121206</v>
          </cell>
          <cell r="E413" t="str">
            <v>王晓丽</v>
          </cell>
          <cell r="F413"/>
          <cell r="G413">
            <v>90</v>
          </cell>
          <cell r="H413" t="str">
            <v>刘玲君</v>
          </cell>
          <cell r="I413">
            <v>51</v>
          </cell>
          <cell r="J413" t="str">
            <v>陈强</v>
          </cell>
          <cell r="K413">
            <v>48.5</v>
          </cell>
          <cell r="L413" t="str">
            <v>车梦德</v>
          </cell>
          <cell r="M413">
            <v>50</v>
          </cell>
          <cell r="N413" t="str">
            <v>李华</v>
          </cell>
          <cell r="O413">
            <v>57</v>
          </cell>
          <cell r="P413" t="str">
            <v>徐志兵</v>
          </cell>
          <cell r="Q413">
            <v>58</v>
          </cell>
          <cell r="R413" t="str">
            <v>骆泽群</v>
          </cell>
        </row>
        <row r="414">
          <cell r="B414" t="str">
            <v>G513422200407091717</v>
          </cell>
          <cell r="C414">
            <v>10</v>
          </cell>
          <cell r="D414">
            <v>112469151537</v>
          </cell>
          <cell r="E414" t="str">
            <v>沈巫各</v>
          </cell>
          <cell r="F414"/>
          <cell r="G414">
            <v>84</v>
          </cell>
          <cell r="H414" t="str">
            <v>刘玲君</v>
          </cell>
          <cell r="I414">
            <v>68</v>
          </cell>
          <cell r="J414" t="str">
            <v>陈强</v>
          </cell>
          <cell r="K414">
            <v>48.5</v>
          </cell>
          <cell r="L414" t="str">
            <v>车梦德</v>
          </cell>
          <cell r="M414">
            <v>66</v>
          </cell>
          <cell r="N414" t="str">
            <v>李华</v>
          </cell>
          <cell r="O414">
            <v>68</v>
          </cell>
          <cell r="P414" t="str">
            <v>徐志兵</v>
          </cell>
          <cell r="Q414">
            <v>65</v>
          </cell>
          <cell r="R414" t="str">
            <v>骆泽群</v>
          </cell>
        </row>
        <row r="415">
          <cell r="B415" t="str">
            <v>G513422200509012717</v>
          </cell>
          <cell r="C415">
            <v>10</v>
          </cell>
          <cell r="D415">
            <v>112469141417</v>
          </cell>
          <cell r="E415" t="str">
            <v>李征勇</v>
          </cell>
          <cell r="F415"/>
          <cell r="G415">
            <v>93</v>
          </cell>
          <cell r="H415" t="str">
            <v>刘玲君</v>
          </cell>
          <cell r="I415">
            <v>75</v>
          </cell>
          <cell r="J415" t="str">
            <v>陈强</v>
          </cell>
          <cell r="K415">
            <v>46.5</v>
          </cell>
          <cell r="L415" t="str">
            <v>车梦德</v>
          </cell>
          <cell r="M415">
            <v>52</v>
          </cell>
          <cell r="N415" t="str">
            <v>李华</v>
          </cell>
          <cell r="O415">
            <v>47</v>
          </cell>
          <cell r="P415" t="str">
            <v>徐志兵</v>
          </cell>
          <cell r="Q415">
            <v>55</v>
          </cell>
          <cell r="R415" t="str">
            <v>骆泽群</v>
          </cell>
        </row>
        <row r="416">
          <cell r="B416" t="str">
            <v>G513422200512156623</v>
          </cell>
          <cell r="C416">
            <v>10</v>
          </cell>
          <cell r="D416">
            <v>112469121213</v>
          </cell>
          <cell r="E416" t="str">
            <v>郭鑫亚</v>
          </cell>
          <cell r="F416"/>
          <cell r="G416">
            <v>90</v>
          </cell>
          <cell r="H416" t="str">
            <v>刘玲君</v>
          </cell>
          <cell r="I416">
            <v>41</v>
          </cell>
          <cell r="J416" t="str">
            <v>陈强</v>
          </cell>
          <cell r="K416">
            <v>40.5</v>
          </cell>
          <cell r="L416" t="str">
            <v>车梦德</v>
          </cell>
          <cell r="M416">
            <v>64</v>
          </cell>
          <cell r="N416" t="str">
            <v>李华</v>
          </cell>
          <cell r="O416">
            <v>50</v>
          </cell>
          <cell r="P416" t="str">
            <v>徐志兵</v>
          </cell>
          <cell r="Q416">
            <v>61</v>
          </cell>
          <cell r="R416" t="str">
            <v>骆泽群</v>
          </cell>
        </row>
        <row r="417">
          <cell r="B417" t="str">
            <v>G513422200605076817</v>
          </cell>
          <cell r="C417">
            <v>10</v>
          </cell>
          <cell r="D417">
            <v>142469050540</v>
          </cell>
          <cell r="E417" t="str">
            <v>严小华</v>
          </cell>
          <cell r="F417"/>
          <cell r="G417">
            <v>89</v>
          </cell>
          <cell r="H417" t="str">
            <v>刘玲君</v>
          </cell>
          <cell r="I417">
            <v>86</v>
          </cell>
          <cell r="J417" t="str">
            <v>陈强</v>
          </cell>
          <cell r="K417">
            <v>91.5</v>
          </cell>
          <cell r="L417" t="str">
            <v>车梦德</v>
          </cell>
          <cell r="M417">
            <v>0</v>
          </cell>
          <cell r="N417" t="str">
            <v>李华</v>
          </cell>
          <cell r="O417">
            <v>0</v>
          </cell>
          <cell r="P417" t="str">
            <v>徐志兵</v>
          </cell>
          <cell r="Q417">
            <v>0</v>
          </cell>
          <cell r="R417" t="str">
            <v>骆泽群</v>
          </cell>
        </row>
        <row r="418">
          <cell r="B418" t="str">
            <v>G513422200611065823</v>
          </cell>
          <cell r="C418">
            <v>10</v>
          </cell>
          <cell r="D418">
            <v>112469121210</v>
          </cell>
          <cell r="E418" t="str">
            <v>勇珍拉姆</v>
          </cell>
          <cell r="F418"/>
          <cell r="G418">
            <v>95</v>
          </cell>
          <cell r="H418" t="str">
            <v>刘玲君</v>
          </cell>
          <cell r="I418">
            <v>60</v>
          </cell>
          <cell r="J418" t="str">
            <v>陈强</v>
          </cell>
          <cell r="K418">
            <v>62.5</v>
          </cell>
          <cell r="L418" t="str">
            <v>车梦德</v>
          </cell>
          <cell r="M418">
            <v>67</v>
          </cell>
          <cell r="N418" t="str">
            <v>李华</v>
          </cell>
          <cell r="O418">
            <v>56</v>
          </cell>
          <cell r="P418" t="str">
            <v>徐志兵</v>
          </cell>
          <cell r="Q418">
            <v>70</v>
          </cell>
          <cell r="R418" t="str">
            <v>骆泽群</v>
          </cell>
        </row>
        <row r="419">
          <cell r="B419" t="str">
            <v>G513422200412076829</v>
          </cell>
          <cell r="C419">
            <v>10</v>
          </cell>
          <cell r="D419">
            <v>112469161613</v>
          </cell>
          <cell r="E419" t="str">
            <v>木恩</v>
          </cell>
          <cell r="F419"/>
          <cell r="G419">
            <v>87</v>
          </cell>
          <cell r="H419" t="str">
            <v>刘玲君</v>
          </cell>
          <cell r="I419">
            <v>74</v>
          </cell>
          <cell r="J419" t="str">
            <v>陈强</v>
          </cell>
          <cell r="K419">
            <v>52</v>
          </cell>
          <cell r="L419" t="str">
            <v>车梦德</v>
          </cell>
          <cell r="M419">
            <v>64</v>
          </cell>
          <cell r="N419" t="str">
            <v>李华</v>
          </cell>
          <cell r="O419">
            <v>66</v>
          </cell>
          <cell r="P419" t="str">
            <v>徐志兵</v>
          </cell>
          <cell r="Q419">
            <v>54</v>
          </cell>
          <cell r="R419" t="str">
            <v>骆泽群</v>
          </cell>
        </row>
        <row r="420">
          <cell r="B420" t="str">
            <v>G513422200310250929</v>
          </cell>
          <cell r="C420">
            <v>10</v>
          </cell>
          <cell r="D420">
            <v>112469121240</v>
          </cell>
          <cell r="E420" t="str">
            <v>候阿</v>
          </cell>
          <cell r="F420"/>
          <cell r="G420">
            <v>89</v>
          </cell>
          <cell r="H420" t="str">
            <v>刘玲君</v>
          </cell>
          <cell r="I420">
            <v>41</v>
          </cell>
          <cell r="J420" t="str">
            <v>陈强</v>
          </cell>
          <cell r="K420">
            <v>51.5</v>
          </cell>
          <cell r="L420" t="str">
            <v>车梦德</v>
          </cell>
          <cell r="M420">
            <v>50</v>
          </cell>
          <cell r="N420" t="str">
            <v>李华</v>
          </cell>
          <cell r="O420">
            <v>55</v>
          </cell>
          <cell r="P420" t="str">
            <v>徐志兵</v>
          </cell>
          <cell r="Q420">
            <v>52</v>
          </cell>
          <cell r="R420" t="str">
            <v>骆泽群</v>
          </cell>
        </row>
        <row r="421">
          <cell r="B421" t="str">
            <v>G513422200610190729</v>
          </cell>
          <cell r="C421">
            <v>10</v>
          </cell>
          <cell r="D421">
            <v>112469131326</v>
          </cell>
          <cell r="E421" t="str">
            <v>王秀珍</v>
          </cell>
          <cell r="F421"/>
          <cell r="G421">
            <v>91</v>
          </cell>
          <cell r="H421" t="str">
            <v>刘玲君</v>
          </cell>
          <cell r="I421">
            <v>27</v>
          </cell>
          <cell r="J421" t="str">
            <v>陈强</v>
          </cell>
          <cell r="K421">
            <v>47</v>
          </cell>
          <cell r="L421" t="str">
            <v>车梦德</v>
          </cell>
          <cell r="M421">
            <v>74</v>
          </cell>
          <cell r="N421" t="str">
            <v>李华</v>
          </cell>
          <cell r="O421">
            <v>49</v>
          </cell>
          <cell r="P421" t="str">
            <v>徐志兵</v>
          </cell>
          <cell r="Q421">
            <v>51</v>
          </cell>
          <cell r="R421" t="str">
            <v>骆泽群</v>
          </cell>
        </row>
        <row r="422">
          <cell r="B422" t="str">
            <v>G513422200305191549</v>
          </cell>
          <cell r="C422">
            <v>10</v>
          </cell>
          <cell r="D422">
            <v>112469121204</v>
          </cell>
          <cell r="E422" t="str">
            <v>马阿牛</v>
          </cell>
          <cell r="F422"/>
          <cell r="G422">
            <v>90</v>
          </cell>
          <cell r="H422" t="str">
            <v>刘玲君</v>
          </cell>
          <cell r="I422">
            <v>51</v>
          </cell>
          <cell r="J422" t="str">
            <v>陈强</v>
          </cell>
          <cell r="K422">
            <v>54</v>
          </cell>
          <cell r="L422" t="str">
            <v>车梦德</v>
          </cell>
          <cell r="M422">
            <v>47</v>
          </cell>
          <cell r="N422" t="str">
            <v>李华</v>
          </cell>
          <cell r="O422">
            <v>38</v>
          </cell>
          <cell r="P422" t="str">
            <v>徐志兵</v>
          </cell>
          <cell r="Q422">
            <v>54</v>
          </cell>
          <cell r="R422" t="str">
            <v>骆泽群</v>
          </cell>
        </row>
        <row r="423">
          <cell r="B423" t="str">
            <v>G513422200105272117</v>
          </cell>
          <cell r="C423">
            <v>10</v>
          </cell>
          <cell r="D423">
            <v>112469131304</v>
          </cell>
          <cell r="E423" t="str">
            <v>李冬林</v>
          </cell>
          <cell r="F423"/>
          <cell r="G423">
            <v>72</v>
          </cell>
          <cell r="H423" t="str">
            <v>刘玲君</v>
          </cell>
          <cell r="I423">
            <v>45</v>
          </cell>
          <cell r="J423" t="str">
            <v>陈强</v>
          </cell>
          <cell r="K423">
            <v>61.5</v>
          </cell>
          <cell r="L423" t="str">
            <v>车梦德</v>
          </cell>
          <cell r="M423">
            <v>52</v>
          </cell>
          <cell r="N423" t="str">
            <v>李华</v>
          </cell>
          <cell r="O423">
            <v>53</v>
          </cell>
          <cell r="P423" t="str">
            <v>徐志兵</v>
          </cell>
          <cell r="Q423">
            <v>65</v>
          </cell>
          <cell r="R423" t="str">
            <v>骆泽群</v>
          </cell>
        </row>
        <row r="424">
          <cell r="B424" t="str">
            <v>G513422200311037011</v>
          </cell>
          <cell r="C424">
            <v>10</v>
          </cell>
          <cell r="D424">
            <v>112469151532</v>
          </cell>
          <cell r="E424" t="str">
            <v>次尔偏初</v>
          </cell>
          <cell r="F424"/>
          <cell r="G424">
            <v>92</v>
          </cell>
          <cell r="H424" t="str">
            <v>刘玲君</v>
          </cell>
          <cell r="I424">
            <v>61</v>
          </cell>
          <cell r="J424" t="str">
            <v>陈强</v>
          </cell>
          <cell r="K424">
            <v>39</v>
          </cell>
          <cell r="L424" t="str">
            <v>车梦德</v>
          </cell>
          <cell r="M424">
            <v>50</v>
          </cell>
          <cell r="N424" t="str">
            <v>李华</v>
          </cell>
          <cell r="O424">
            <v>66</v>
          </cell>
          <cell r="P424" t="str">
            <v>徐志兵</v>
          </cell>
          <cell r="Q424">
            <v>70</v>
          </cell>
          <cell r="R424" t="str">
            <v>骆泽群</v>
          </cell>
        </row>
        <row r="425">
          <cell r="B425" t="str">
            <v>G513422200405122727</v>
          </cell>
          <cell r="C425">
            <v>10</v>
          </cell>
          <cell r="D425">
            <v>112469161614</v>
          </cell>
          <cell r="E425" t="str">
            <v>张礼霞</v>
          </cell>
          <cell r="F425"/>
          <cell r="G425">
            <v>88</v>
          </cell>
          <cell r="H425" t="str">
            <v>刘玲君</v>
          </cell>
          <cell r="I425">
            <v>64</v>
          </cell>
          <cell r="J425" t="str">
            <v>陈强</v>
          </cell>
          <cell r="K425">
            <v>71</v>
          </cell>
          <cell r="L425" t="str">
            <v>车梦德</v>
          </cell>
          <cell r="M425">
            <v>60</v>
          </cell>
          <cell r="N425" t="str">
            <v>李华</v>
          </cell>
          <cell r="O425">
            <v>65</v>
          </cell>
          <cell r="P425" t="str">
            <v>徐志兵</v>
          </cell>
          <cell r="Q425">
            <v>55</v>
          </cell>
          <cell r="R425" t="str">
            <v>骆泽群</v>
          </cell>
        </row>
        <row r="426">
          <cell r="B426" t="str">
            <v>G513422200510102517</v>
          </cell>
          <cell r="C426">
            <v>10</v>
          </cell>
          <cell r="D426">
            <v>112469121225</v>
          </cell>
          <cell r="E426" t="str">
            <v>苏洪</v>
          </cell>
          <cell r="F426"/>
          <cell r="G426">
            <v>97</v>
          </cell>
          <cell r="H426" t="str">
            <v>刘玲君</v>
          </cell>
          <cell r="I426">
            <v>82</v>
          </cell>
          <cell r="J426" t="str">
            <v>陈强</v>
          </cell>
          <cell r="K426">
            <v>28</v>
          </cell>
          <cell r="L426" t="str">
            <v>车梦德</v>
          </cell>
          <cell r="M426">
            <v>58</v>
          </cell>
          <cell r="N426" t="str">
            <v>李华</v>
          </cell>
          <cell r="O426">
            <v>62</v>
          </cell>
          <cell r="P426" t="str">
            <v>徐志兵</v>
          </cell>
          <cell r="Q426">
            <v>62</v>
          </cell>
          <cell r="R426" t="str">
            <v>骆泽群</v>
          </cell>
        </row>
        <row r="427">
          <cell r="B427" t="str">
            <v>G513422200303153629</v>
          </cell>
          <cell r="C427">
            <v>10</v>
          </cell>
          <cell r="D427">
            <v>112469101003</v>
          </cell>
          <cell r="E427" t="str">
            <v>徐顺龙</v>
          </cell>
          <cell r="F427"/>
          <cell r="G427">
            <v>77</v>
          </cell>
          <cell r="H427" t="str">
            <v>刘玲君</v>
          </cell>
          <cell r="I427">
            <v>40</v>
          </cell>
          <cell r="J427" t="str">
            <v>陈强</v>
          </cell>
          <cell r="K427">
            <v>35</v>
          </cell>
          <cell r="L427" t="str">
            <v>车梦德</v>
          </cell>
          <cell r="M427">
            <v>61</v>
          </cell>
          <cell r="N427" t="str">
            <v>李华</v>
          </cell>
          <cell r="O427">
            <v>61</v>
          </cell>
          <cell r="P427" t="str">
            <v>徐志兵</v>
          </cell>
          <cell r="Q427">
            <v>52</v>
          </cell>
          <cell r="R427" t="str">
            <v>骆泽群</v>
          </cell>
        </row>
        <row r="428">
          <cell r="B428" t="str">
            <v>G51342220040106251X</v>
          </cell>
          <cell r="C428">
            <v>10</v>
          </cell>
          <cell r="D428">
            <v>112469131314</v>
          </cell>
          <cell r="E428" t="str">
            <v>扎西偏初</v>
          </cell>
          <cell r="F428"/>
          <cell r="G428">
            <v>82</v>
          </cell>
          <cell r="H428" t="str">
            <v>刘玲君</v>
          </cell>
          <cell r="I428">
            <v>65</v>
          </cell>
          <cell r="J428" t="str">
            <v>陈强</v>
          </cell>
          <cell r="K428">
            <v>34</v>
          </cell>
          <cell r="L428" t="str">
            <v>车梦德</v>
          </cell>
          <cell r="M428">
            <v>35</v>
          </cell>
          <cell r="N428" t="str">
            <v>李华</v>
          </cell>
          <cell r="O428">
            <v>53</v>
          </cell>
          <cell r="P428" t="str">
            <v>徐志兵</v>
          </cell>
          <cell r="Q428">
            <v>56</v>
          </cell>
          <cell r="R428" t="str">
            <v>骆泽群</v>
          </cell>
        </row>
        <row r="429">
          <cell r="B429" t="str">
            <v>G513422200303101319</v>
          </cell>
          <cell r="C429">
            <v>10</v>
          </cell>
          <cell r="D429">
            <v>112469111105</v>
          </cell>
          <cell r="E429" t="str">
            <v>杨小军</v>
          </cell>
          <cell r="F429"/>
          <cell r="G429">
            <v>87</v>
          </cell>
          <cell r="H429" t="str">
            <v>刘玲君</v>
          </cell>
          <cell r="I429">
            <v>69</v>
          </cell>
          <cell r="J429" t="str">
            <v>陈强</v>
          </cell>
          <cell r="K429">
            <v>23</v>
          </cell>
          <cell r="L429" t="str">
            <v>车梦德</v>
          </cell>
          <cell r="M429">
            <v>40</v>
          </cell>
          <cell r="N429" t="str">
            <v>李华</v>
          </cell>
          <cell r="O429">
            <v>60</v>
          </cell>
          <cell r="P429" t="str">
            <v>徐志兵</v>
          </cell>
          <cell r="Q429">
            <v>65</v>
          </cell>
          <cell r="R429" t="str">
            <v>骆泽群</v>
          </cell>
        </row>
        <row r="430">
          <cell r="B430" t="str">
            <v>G513422200310182532</v>
          </cell>
          <cell r="C430">
            <v>10</v>
          </cell>
          <cell r="D430">
            <v>112469141429</v>
          </cell>
          <cell r="E430" t="str">
            <v>马小华</v>
          </cell>
          <cell r="F430"/>
          <cell r="G430">
            <v>79</v>
          </cell>
          <cell r="H430" t="str">
            <v>刘玲君</v>
          </cell>
          <cell r="I430">
            <v>90</v>
          </cell>
          <cell r="J430" t="str">
            <v>陈强</v>
          </cell>
          <cell r="K430">
            <v>63</v>
          </cell>
          <cell r="L430" t="str">
            <v>车梦德</v>
          </cell>
          <cell r="M430">
            <v>55</v>
          </cell>
          <cell r="N430" t="str">
            <v>李华</v>
          </cell>
          <cell r="O430">
            <v>46</v>
          </cell>
          <cell r="P430" t="str">
            <v>徐志兵</v>
          </cell>
          <cell r="Q430">
            <v>69</v>
          </cell>
          <cell r="R430" t="str">
            <v>骆泽群</v>
          </cell>
        </row>
        <row r="431">
          <cell r="B431" t="str">
            <v>G513422200506122320</v>
          </cell>
          <cell r="C431">
            <v>10</v>
          </cell>
          <cell r="D431">
            <v>112469141418</v>
          </cell>
          <cell r="E431" t="str">
            <v>张安心</v>
          </cell>
          <cell r="F431"/>
          <cell r="G431">
            <v>98</v>
          </cell>
          <cell r="H431" t="str">
            <v>刘玲君</v>
          </cell>
          <cell r="I431">
            <v>68</v>
          </cell>
          <cell r="J431" t="str">
            <v>陈强</v>
          </cell>
          <cell r="K431">
            <v>36</v>
          </cell>
          <cell r="L431" t="str">
            <v>车梦德</v>
          </cell>
          <cell r="M431">
            <v>60</v>
          </cell>
          <cell r="N431" t="str">
            <v>李华</v>
          </cell>
          <cell r="O431">
            <v>61</v>
          </cell>
          <cell r="P431" t="str">
            <v>徐志兵</v>
          </cell>
          <cell r="Q431">
            <v>76</v>
          </cell>
          <cell r="R431" t="str">
            <v>骆泽群</v>
          </cell>
        </row>
        <row r="432">
          <cell r="B432" t="str">
            <v>G513422200509106617</v>
          </cell>
          <cell r="C432">
            <v>10</v>
          </cell>
          <cell r="D432">
            <v>112469131317</v>
          </cell>
          <cell r="E432" t="str">
            <v>韩子军</v>
          </cell>
          <cell r="F432"/>
          <cell r="G432">
            <v>90</v>
          </cell>
          <cell r="H432" t="str">
            <v>刘玲君</v>
          </cell>
          <cell r="I432">
            <v>71</v>
          </cell>
          <cell r="J432" t="str">
            <v>陈强</v>
          </cell>
          <cell r="K432">
            <v>33</v>
          </cell>
          <cell r="L432" t="str">
            <v>车梦德</v>
          </cell>
          <cell r="M432">
            <v>55</v>
          </cell>
          <cell r="N432" t="str">
            <v>李华</v>
          </cell>
          <cell r="O432">
            <v>56</v>
          </cell>
          <cell r="P432" t="str">
            <v>徐志兵</v>
          </cell>
          <cell r="Q432">
            <v>74</v>
          </cell>
          <cell r="R432" t="str">
            <v>骆泽群</v>
          </cell>
        </row>
        <row r="433">
          <cell r="B433" t="str">
            <v>G513422200402156622</v>
          </cell>
          <cell r="C433">
            <v>10</v>
          </cell>
          <cell r="D433">
            <v>112469121236</v>
          </cell>
          <cell r="E433" t="str">
            <v>韩小燕</v>
          </cell>
          <cell r="F433"/>
          <cell r="G433">
            <v>101</v>
          </cell>
          <cell r="H433" t="str">
            <v>刘玲君</v>
          </cell>
          <cell r="I433">
            <v>86</v>
          </cell>
          <cell r="J433" t="str">
            <v>陈强</v>
          </cell>
          <cell r="K433">
            <v>57.5</v>
          </cell>
          <cell r="L433" t="str">
            <v>车梦德</v>
          </cell>
          <cell r="M433">
            <v>62</v>
          </cell>
          <cell r="N433" t="str">
            <v>李华</v>
          </cell>
          <cell r="O433">
            <v>63</v>
          </cell>
          <cell r="P433" t="str">
            <v>徐志兵</v>
          </cell>
          <cell r="Q433">
            <v>57</v>
          </cell>
          <cell r="R433" t="str">
            <v>骆泽群</v>
          </cell>
        </row>
        <row r="434">
          <cell r="B434" t="str">
            <v>G513422200503182918</v>
          </cell>
          <cell r="C434">
            <v>10</v>
          </cell>
          <cell r="D434">
            <v>112469101006</v>
          </cell>
          <cell r="E434" t="str">
            <v>次仁昂都</v>
          </cell>
          <cell r="F434"/>
          <cell r="G434">
            <v>89</v>
          </cell>
          <cell r="H434" t="str">
            <v>刘玲君</v>
          </cell>
          <cell r="I434">
            <v>92</v>
          </cell>
          <cell r="J434" t="str">
            <v>陈强</v>
          </cell>
          <cell r="K434">
            <v>59.5</v>
          </cell>
          <cell r="L434" t="str">
            <v>车梦德</v>
          </cell>
          <cell r="M434">
            <v>66</v>
          </cell>
          <cell r="N434" t="str">
            <v>李华</v>
          </cell>
          <cell r="O434">
            <v>56</v>
          </cell>
          <cell r="P434" t="str">
            <v>徐志兵</v>
          </cell>
          <cell r="Q434">
            <v>54</v>
          </cell>
          <cell r="R434" t="str">
            <v>骆泽群</v>
          </cell>
        </row>
        <row r="435">
          <cell r="B435" t="str">
            <v>G513422200506052123</v>
          </cell>
          <cell r="C435">
            <v>10</v>
          </cell>
          <cell r="D435">
            <v>112469151523</v>
          </cell>
          <cell r="E435" t="str">
            <v>呷宗曲珍</v>
          </cell>
          <cell r="F435"/>
          <cell r="G435">
            <v>70</v>
          </cell>
          <cell r="H435" t="str">
            <v>刘玲君</v>
          </cell>
          <cell r="I435">
            <v>52</v>
          </cell>
          <cell r="J435" t="str">
            <v>陈强</v>
          </cell>
          <cell r="K435">
            <v>65</v>
          </cell>
          <cell r="L435" t="str">
            <v>车梦德</v>
          </cell>
          <cell r="M435">
            <v>51</v>
          </cell>
          <cell r="N435" t="str">
            <v>李华</v>
          </cell>
          <cell r="O435">
            <v>48</v>
          </cell>
          <cell r="P435" t="str">
            <v>徐志兵</v>
          </cell>
          <cell r="Q435">
            <v>49</v>
          </cell>
          <cell r="R435" t="str">
            <v>骆泽群</v>
          </cell>
        </row>
        <row r="436">
          <cell r="B436" t="str">
            <v>G513422200606120015</v>
          </cell>
          <cell r="C436">
            <v>10</v>
          </cell>
          <cell r="D436">
            <v>112469111137</v>
          </cell>
          <cell r="E436" t="str">
            <v>洛桑丹增</v>
          </cell>
          <cell r="F436"/>
          <cell r="G436">
            <v>78</v>
          </cell>
          <cell r="H436" t="str">
            <v>刘玲君</v>
          </cell>
          <cell r="I436">
            <v>51</v>
          </cell>
          <cell r="J436" t="str">
            <v>陈强</v>
          </cell>
          <cell r="K436">
            <v>37.5</v>
          </cell>
          <cell r="L436" t="str">
            <v>车梦德</v>
          </cell>
          <cell r="M436">
            <v>38</v>
          </cell>
          <cell r="N436" t="str">
            <v>李华</v>
          </cell>
          <cell r="O436">
            <v>53</v>
          </cell>
          <cell r="P436" t="str">
            <v>徐志兵</v>
          </cell>
          <cell r="Q436">
            <v>64</v>
          </cell>
          <cell r="R436" t="str">
            <v>骆泽群</v>
          </cell>
        </row>
        <row r="437">
          <cell r="B437" t="str">
            <v>G513422200408301325</v>
          </cell>
          <cell r="C437">
            <v>10</v>
          </cell>
          <cell r="D437">
            <v>112469141440</v>
          </cell>
          <cell r="E437" t="str">
            <v>马志英</v>
          </cell>
          <cell r="F437"/>
          <cell r="G437">
            <v>90</v>
          </cell>
          <cell r="H437" t="str">
            <v>刘玲君</v>
          </cell>
          <cell r="I437">
            <v>40</v>
          </cell>
          <cell r="J437" t="str">
            <v>陈强</v>
          </cell>
          <cell r="K437">
            <v>42</v>
          </cell>
          <cell r="L437" t="str">
            <v>车梦德</v>
          </cell>
          <cell r="M437">
            <v>49</v>
          </cell>
          <cell r="N437" t="str">
            <v>李华</v>
          </cell>
          <cell r="O437">
            <v>55</v>
          </cell>
          <cell r="P437" t="str">
            <v>徐志兵</v>
          </cell>
          <cell r="Q437">
            <v>55</v>
          </cell>
          <cell r="R437" t="str">
            <v>骆泽群</v>
          </cell>
        </row>
        <row r="438">
          <cell r="B438" t="str">
            <v>G513422200506080319</v>
          </cell>
          <cell r="C438" t="str">
            <v>10</v>
          </cell>
          <cell r="D438">
            <v>112469101029</v>
          </cell>
          <cell r="E438" t="str">
            <v xml:space="preserve">  韩宗佑</v>
          </cell>
          <cell r="F438"/>
          <cell r="G438">
            <v>80</v>
          </cell>
          <cell r="H438" t="str">
            <v>刘玲君</v>
          </cell>
          <cell r="I438">
            <v>86</v>
          </cell>
          <cell r="J438" t="str">
            <v>陈强</v>
          </cell>
          <cell r="K438">
            <v>41.5</v>
          </cell>
          <cell r="L438" t="str">
            <v>车梦德</v>
          </cell>
          <cell r="M438">
            <v>59</v>
          </cell>
          <cell r="N438" t="str">
            <v>李华</v>
          </cell>
          <cell r="O438">
            <v>47</v>
          </cell>
          <cell r="P438" t="str">
            <v>徐志兵</v>
          </cell>
          <cell r="Q438">
            <v>61</v>
          </cell>
          <cell r="R438" t="str">
            <v>骆泽群</v>
          </cell>
        </row>
        <row r="439">
          <cell r="B439" t="str">
            <v>G513422200505044033</v>
          </cell>
          <cell r="C439">
            <v>11</v>
          </cell>
          <cell r="D439">
            <v>112469111109</v>
          </cell>
          <cell r="E439" t="str">
            <v>格桑</v>
          </cell>
          <cell r="F439"/>
          <cell r="G439">
            <v>88</v>
          </cell>
          <cell r="H439" t="str">
            <v>甲阿祝玛</v>
          </cell>
          <cell r="I439">
            <v>85</v>
          </cell>
          <cell r="J439" t="str">
            <v>梅桂斌</v>
          </cell>
          <cell r="K439">
            <v>50.5</v>
          </cell>
          <cell r="L439" t="str">
            <v>黄健均</v>
          </cell>
          <cell r="M439">
            <v>49</v>
          </cell>
          <cell r="N439" t="str">
            <v>向雅欣</v>
          </cell>
          <cell r="O439">
            <v>69</v>
          </cell>
          <cell r="P439" t="str">
            <v>沙华莺</v>
          </cell>
          <cell r="Q439">
            <v>57</v>
          </cell>
          <cell r="R439" t="str">
            <v>骆泽群</v>
          </cell>
        </row>
        <row r="440">
          <cell r="B440" t="str">
            <v>G513422200704195029</v>
          </cell>
          <cell r="C440">
            <v>11</v>
          </cell>
          <cell r="D440">
            <v>112469101001</v>
          </cell>
          <cell r="E440" t="str">
            <v>扎西拉姆</v>
          </cell>
          <cell r="F440"/>
          <cell r="G440">
            <v>93</v>
          </cell>
          <cell r="H440" t="str">
            <v>甲阿祝玛</v>
          </cell>
          <cell r="I440">
            <v>25</v>
          </cell>
          <cell r="J440" t="str">
            <v>梅桂斌</v>
          </cell>
          <cell r="K440">
            <v>53.5</v>
          </cell>
          <cell r="L440" t="str">
            <v>黄健均</v>
          </cell>
          <cell r="M440">
            <v>60</v>
          </cell>
          <cell r="N440" t="str">
            <v>向雅欣</v>
          </cell>
          <cell r="O440">
            <v>71</v>
          </cell>
          <cell r="P440" t="str">
            <v>沙华莺</v>
          </cell>
          <cell r="Q440">
            <v>62</v>
          </cell>
          <cell r="R440" t="str">
            <v>骆泽群</v>
          </cell>
        </row>
        <row r="441">
          <cell r="B441" t="str">
            <v>G513422200511231521</v>
          </cell>
          <cell r="C441">
            <v>11</v>
          </cell>
          <cell r="D441">
            <v>112469111134</v>
          </cell>
          <cell r="E441" t="str">
            <v>鲁娟</v>
          </cell>
          <cell r="F441"/>
          <cell r="G441">
            <v>108</v>
          </cell>
          <cell r="H441" t="str">
            <v>甲阿祝玛</v>
          </cell>
          <cell r="I441">
            <v>77</v>
          </cell>
          <cell r="J441" t="str">
            <v>梅桂斌</v>
          </cell>
          <cell r="K441">
            <v>95</v>
          </cell>
          <cell r="L441" t="str">
            <v>黄健均</v>
          </cell>
          <cell r="M441">
            <v>54</v>
          </cell>
          <cell r="N441" t="str">
            <v>向雅欣</v>
          </cell>
          <cell r="O441">
            <v>71</v>
          </cell>
          <cell r="P441" t="str">
            <v>沙华莺</v>
          </cell>
          <cell r="Q441">
            <v>68</v>
          </cell>
          <cell r="R441" t="str">
            <v>骆泽群</v>
          </cell>
        </row>
        <row r="442">
          <cell r="B442" t="str">
            <v>G513422200602104026</v>
          </cell>
          <cell r="C442">
            <v>11</v>
          </cell>
          <cell r="D442">
            <v>112469151509</v>
          </cell>
          <cell r="E442" t="str">
            <v>晓庆莫</v>
          </cell>
          <cell r="F442"/>
          <cell r="G442">
            <v>95</v>
          </cell>
          <cell r="H442" t="str">
            <v>甲阿祝玛</v>
          </cell>
          <cell r="I442">
            <v>52</v>
          </cell>
          <cell r="J442" t="str">
            <v>梅桂斌</v>
          </cell>
          <cell r="K442">
            <v>67</v>
          </cell>
          <cell r="L442" t="str">
            <v>黄健均</v>
          </cell>
          <cell r="M442">
            <v>53</v>
          </cell>
          <cell r="N442" t="str">
            <v>向雅欣</v>
          </cell>
          <cell r="O442">
            <v>52</v>
          </cell>
          <cell r="P442" t="str">
            <v>沙华莺</v>
          </cell>
          <cell r="Q442">
            <v>49</v>
          </cell>
          <cell r="R442" t="str">
            <v>骆泽群</v>
          </cell>
        </row>
        <row r="443">
          <cell r="B443" t="str">
            <v>G513422200511271726</v>
          </cell>
          <cell r="C443">
            <v>11</v>
          </cell>
          <cell r="D443">
            <v>112469131312</v>
          </cell>
          <cell r="E443" t="str">
            <v>桑金祝玛</v>
          </cell>
          <cell r="F443"/>
          <cell r="G443">
            <v>91</v>
          </cell>
          <cell r="H443" t="str">
            <v>甲阿祝玛</v>
          </cell>
          <cell r="I443">
            <v>56</v>
          </cell>
          <cell r="J443" t="str">
            <v>梅桂斌</v>
          </cell>
          <cell r="K443">
            <v>50.5</v>
          </cell>
          <cell r="L443" t="str">
            <v>黄健均</v>
          </cell>
          <cell r="M443">
            <v>57</v>
          </cell>
          <cell r="N443" t="str">
            <v>向雅欣</v>
          </cell>
          <cell r="O443">
            <v>61</v>
          </cell>
          <cell r="P443" t="str">
            <v>沙华莺</v>
          </cell>
          <cell r="Q443">
            <v>59</v>
          </cell>
          <cell r="R443" t="str">
            <v>骆泽群</v>
          </cell>
        </row>
        <row r="444">
          <cell r="B444" t="str">
            <v>G513422200506196020</v>
          </cell>
          <cell r="C444">
            <v>11</v>
          </cell>
          <cell r="D444">
            <v>112469141434</v>
          </cell>
          <cell r="E444" t="str">
            <v>木江初</v>
          </cell>
          <cell r="F444"/>
          <cell r="G444">
            <v>96</v>
          </cell>
          <cell r="H444" t="str">
            <v>甲阿祝玛</v>
          </cell>
          <cell r="I444">
            <v>35</v>
          </cell>
          <cell r="J444" t="str">
            <v>梅桂斌</v>
          </cell>
          <cell r="K444">
            <v>67.5</v>
          </cell>
          <cell r="L444" t="str">
            <v>黄健均</v>
          </cell>
          <cell r="M444">
            <v>64</v>
          </cell>
          <cell r="N444" t="str">
            <v>向雅欣</v>
          </cell>
          <cell r="O444">
            <v>62</v>
          </cell>
          <cell r="P444" t="str">
            <v>沙华莺</v>
          </cell>
          <cell r="Q444">
            <v>63</v>
          </cell>
          <cell r="R444" t="str">
            <v>骆泽群</v>
          </cell>
        </row>
        <row r="445">
          <cell r="B445" t="str">
            <v>G513422200604044821</v>
          </cell>
          <cell r="C445">
            <v>11</v>
          </cell>
          <cell r="D445">
            <v>112469111113</v>
          </cell>
          <cell r="E445" t="str">
            <v>苏朗启珍</v>
          </cell>
          <cell r="F445"/>
          <cell r="G445">
            <v>87</v>
          </cell>
          <cell r="H445" t="str">
            <v>甲阿祝玛</v>
          </cell>
          <cell r="I445">
            <v>70</v>
          </cell>
          <cell r="J445" t="str">
            <v>梅桂斌</v>
          </cell>
          <cell r="K445">
            <v>47.5</v>
          </cell>
          <cell r="L445" t="str">
            <v>黄健均</v>
          </cell>
          <cell r="M445">
            <v>66</v>
          </cell>
          <cell r="N445" t="str">
            <v>向雅欣</v>
          </cell>
          <cell r="O445">
            <v>55</v>
          </cell>
          <cell r="P445" t="str">
            <v>沙华莺</v>
          </cell>
          <cell r="Q445">
            <v>51</v>
          </cell>
          <cell r="R445" t="str">
            <v>骆泽群</v>
          </cell>
        </row>
        <row r="446">
          <cell r="B446" t="str">
            <v>G513422200403010721</v>
          </cell>
          <cell r="C446">
            <v>11</v>
          </cell>
          <cell r="D446">
            <v>112469141432</v>
          </cell>
          <cell r="E446" t="str">
            <v>兰伍只</v>
          </cell>
          <cell r="F446"/>
          <cell r="G446">
            <v>88</v>
          </cell>
          <cell r="H446" t="str">
            <v>甲阿祝玛</v>
          </cell>
          <cell r="I446">
            <v>83</v>
          </cell>
          <cell r="J446" t="str">
            <v>梅桂斌</v>
          </cell>
          <cell r="K446">
            <v>78</v>
          </cell>
          <cell r="L446" t="str">
            <v>黄健均</v>
          </cell>
          <cell r="M446">
            <v>66</v>
          </cell>
          <cell r="N446" t="str">
            <v>向雅欣</v>
          </cell>
          <cell r="O446">
            <v>49</v>
          </cell>
          <cell r="P446" t="str">
            <v>沙华莺</v>
          </cell>
          <cell r="Q446">
            <v>66</v>
          </cell>
          <cell r="R446" t="str">
            <v>骆泽群</v>
          </cell>
        </row>
        <row r="447">
          <cell r="B447" t="str">
            <v>G513422200503064225</v>
          </cell>
          <cell r="C447">
            <v>11</v>
          </cell>
          <cell r="D447">
            <v>112469111106</v>
          </cell>
          <cell r="E447" t="str">
            <v>边玛拉姆</v>
          </cell>
          <cell r="F447"/>
          <cell r="G447">
            <v>86</v>
          </cell>
          <cell r="H447" t="str">
            <v>甲阿祝玛</v>
          </cell>
          <cell r="I447">
            <v>47</v>
          </cell>
          <cell r="J447" t="str">
            <v>梅桂斌</v>
          </cell>
          <cell r="K447">
            <v>64</v>
          </cell>
          <cell r="L447" t="str">
            <v>黄健均</v>
          </cell>
          <cell r="M447">
            <v>59</v>
          </cell>
          <cell r="N447" t="str">
            <v>向雅欣</v>
          </cell>
          <cell r="O447">
            <v>64</v>
          </cell>
          <cell r="P447" t="str">
            <v>沙华莺</v>
          </cell>
          <cell r="Q447">
            <v>70</v>
          </cell>
          <cell r="R447" t="str">
            <v>骆泽群</v>
          </cell>
        </row>
        <row r="448">
          <cell r="B448" t="str">
            <v>G513422200310052711</v>
          </cell>
          <cell r="C448">
            <v>11</v>
          </cell>
          <cell r="D448">
            <v>112469131334</v>
          </cell>
          <cell r="E448" t="str">
            <v>严建东</v>
          </cell>
          <cell r="F448"/>
          <cell r="G448">
            <v>81</v>
          </cell>
          <cell r="H448" t="str">
            <v>甲阿祝玛</v>
          </cell>
          <cell r="I448">
            <v>38</v>
          </cell>
          <cell r="J448" t="str">
            <v>梅桂斌</v>
          </cell>
          <cell r="K448">
            <v>64</v>
          </cell>
          <cell r="L448" t="str">
            <v>黄健均</v>
          </cell>
          <cell r="M448">
            <v>42</v>
          </cell>
          <cell r="N448" t="str">
            <v>向雅欣</v>
          </cell>
          <cell r="O448">
            <v>54</v>
          </cell>
          <cell r="P448" t="str">
            <v>沙华莺</v>
          </cell>
          <cell r="Q448">
            <v>44</v>
          </cell>
          <cell r="R448" t="str">
            <v>骆泽群</v>
          </cell>
        </row>
        <row r="449">
          <cell r="B449" t="str">
            <v>G513422200306084446</v>
          </cell>
          <cell r="C449">
            <v>11</v>
          </cell>
          <cell r="D449">
            <v>112469111126</v>
          </cell>
          <cell r="E449" t="str">
            <v>贾伍各</v>
          </cell>
          <cell r="F449"/>
          <cell r="G449">
            <v>93</v>
          </cell>
          <cell r="H449" t="str">
            <v>甲阿祝玛</v>
          </cell>
          <cell r="I449">
            <v>36</v>
          </cell>
          <cell r="J449" t="str">
            <v>梅桂斌</v>
          </cell>
          <cell r="K449">
            <v>87</v>
          </cell>
          <cell r="L449" t="str">
            <v>黄健均</v>
          </cell>
          <cell r="M449">
            <v>49</v>
          </cell>
          <cell r="N449" t="str">
            <v>向雅欣</v>
          </cell>
          <cell r="O449">
            <v>61</v>
          </cell>
          <cell r="P449" t="str">
            <v>沙华莺</v>
          </cell>
          <cell r="Q449">
            <v>50</v>
          </cell>
          <cell r="R449" t="str">
            <v>骆泽群</v>
          </cell>
        </row>
        <row r="450">
          <cell r="B450" t="str">
            <v>G513422200404163826</v>
          </cell>
          <cell r="C450">
            <v>11</v>
          </cell>
          <cell r="D450">
            <v>112469131332</v>
          </cell>
          <cell r="E450" t="str">
            <v>王清明</v>
          </cell>
          <cell r="F450"/>
          <cell r="G450">
            <v>97</v>
          </cell>
          <cell r="H450" t="str">
            <v>甲阿祝玛</v>
          </cell>
          <cell r="I450">
            <v>76</v>
          </cell>
          <cell r="J450" t="str">
            <v>梅桂斌</v>
          </cell>
          <cell r="K450">
            <v>61.5</v>
          </cell>
          <cell r="L450" t="str">
            <v>黄健均</v>
          </cell>
          <cell r="M450">
            <v>77</v>
          </cell>
          <cell r="N450" t="str">
            <v>向雅欣</v>
          </cell>
          <cell r="O450">
            <v>77</v>
          </cell>
          <cell r="P450" t="str">
            <v>沙华莺</v>
          </cell>
          <cell r="Q450">
            <v>70</v>
          </cell>
          <cell r="R450" t="str">
            <v>骆泽群</v>
          </cell>
        </row>
        <row r="451">
          <cell r="B451" t="str">
            <v>G513422200511301913</v>
          </cell>
          <cell r="C451">
            <v>11</v>
          </cell>
          <cell r="D451">
            <v>112469141424</v>
          </cell>
          <cell r="E451" t="str">
            <v>郭吉全</v>
          </cell>
          <cell r="F451"/>
          <cell r="G451">
            <v>84</v>
          </cell>
          <cell r="H451" t="str">
            <v>甲阿祝玛</v>
          </cell>
          <cell r="I451">
            <v>67</v>
          </cell>
          <cell r="J451" t="str">
            <v>梅桂斌</v>
          </cell>
          <cell r="K451">
            <v>50.5</v>
          </cell>
          <cell r="L451" t="str">
            <v>黄健均</v>
          </cell>
          <cell r="M451">
            <v>52</v>
          </cell>
          <cell r="N451" t="str">
            <v>向雅欣</v>
          </cell>
          <cell r="O451">
            <v>53</v>
          </cell>
          <cell r="P451" t="str">
            <v>沙华莺</v>
          </cell>
          <cell r="Q451">
            <v>69</v>
          </cell>
          <cell r="R451" t="str">
            <v>骆泽群</v>
          </cell>
        </row>
        <row r="452">
          <cell r="B452" t="str">
            <v>G513422200612036223</v>
          </cell>
          <cell r="C452">
            <v>11</v>
          </cell>
          <cell r="D452">
            <v>112469161605</v>
          </cell>
          <cell r="E452" t="str">
            <v>泽仁祝玛</v>
          </cell>
          <cell r="F452"/>
          <cell r="G452">
            <v>105</v>
          </cell>
          <cell r="H452" t="str">
            <v>甲阿祝玛</v>
          </cell>
          <cell r="I452">
            <v>61</v>
          </cell>
          <cell r="J452" t="str">
            <v>梅桂斌</v>
          </cell>
          <cell r="K452">
            <v>70.5</v>
          </cell>
          <cell r="L452" t="str">
            <v>黄健均</v>
          </cell>
          <cell r="M452">
            <v>62</v>
          </cell>
          <cell r="N452" t="str">
            <v>向雅欣</v>
          </cell>
          <cell r="O452">
            <v>68</v>
          </cell>
          <cell r="P452" t="str">
            <v>沙华莺</v>
          </cell>
          <cell r="Q452">
            <v>69</v>
          </cell>
          <cell r="R452" t="str">
            <v>骆泽群</v>
          </cell>
        </row>
        <row r="453">
          <cell r="B453" t="str">
            <v>G513422200303272118</v>
          </cell>
          <cell r="C453">
            <v>11</v>
          </cell>
          <cell r="D453">
            <v>112469151516</v>
          </cell>
          <cell r="E453" t="str">
            <v>杨扎西</v>
          </cell>
          <cell r="F453"/>
          <cell r="G453">
            <v>82</v>
          </cell>
          <cell r="H453" t="str">
            <v>甲阿祝玛</v>
          </cell>
          <cell r="I453">
            <v>65</v>
          </cell>
          <cell r="J453" t="str">
            <v>梅桂斌</v>
          </cell>
          <cell r="K453">
            <v>36</v>
          </cell>
          <cell r="L453" t="str">
            <v>黄健均</v>
          </cell>
          <cell r="M453">
            <v>56</v>
          </cell>
          <cell r="N453" t="str">
            <v>向雅欣</v>
          </cell>
          <cell r="O453">
            <v>59</v>
          </cell>
          <cell r="P453" t="str">
            <v>沙华莺</v>
          </cell>
          <cell r="Q453">
            <v>59</v>
          </cell>
          <cell r="R453" t="str">
            <v>骆泽群</v>
          </cell>
        </row>
        <row r="454">
          <cell r="B454" t="str">
            <v>G513422200706072719</v>
          </cell>
          <cell r="C454">
            <v>11</v>
          </cell>
          <cell r="D454">
            <v>112469101036</v>
          </cell>
          <cell r="E454" t="str">
            <v>沈杰</v>
          </cell>
          <cell r="F454"/>
          <cell r="G454">
            <v>78</v>
          </cell>
          <cell r="H454" t="str">
            <v>甲阿祝玛</v>
          </cell>
          <cell r="I454">
            <v>60</v>
          </cell>
          <cell r="J454" t="str">
            <v>梅桂斌</v>
          </cell>
          <cell r="K454">
            <v>30.5</v>
          </cell>
          <cell r="L454" t="str">
            <v>黄健均</v>
          </cell>
          <cell r="M454">
            <v>46</v>
          </cell>
          <cell r="N454" t="str">
            <v>向雅欣</v>
          </cell>
          <cell r="O454">
            <v>61</v>
          </cell>
          <cell r="P454" t="str">
            <v>沙华莺</v>
          </cell>
          <cell r="Q454">
            <v>71</v>
          </cell>
          <cell r="R454" t="str">
            <v>骆泽群</v>
          </cell>
        </row>
        <row r="455">
          <cell r="B455" t="str">
            <v>G513422200511200311</v>
          </cell>
          <cell r="C455">
            <v>11</v>
          </cell>
          <cell r="D455">
            <v>112469121217</v>
          </cell>
          <cell r="E455" t="str">
            <v>张忠诚</v>
          </cell>
          <cell r="F455"/>
          <cell r="G455">
            <v>95</v>
          </cell>
          <cell r="H455" t="str">
            <v>甲阿祝玛</v>
          </cell>
          <cell r="I455">
            <v>81</v>
          </cell>
          <cell r="J455" t="str">
            <v>梅桂斌</v>
          </cell>
          <cell r="K455">
            <v>18.5</v>
          </cell>
          <cell r="L455" t="str">
            <v>黄健均</v>
          </cell>
          <cell r="M455">
            <v>67</v>
          </cell>
          <cell r="N455" t="str">
            <v>向雅欣</v>
          </cell>
          <cell r="O455">
            <v>59</v>
          </cell>
          <cell r="P455" t="str">
            <v>沙华莺</v>
          </cell>
          <cell r="Q455">
            <v>69</v>
          </cell>
          <cell r="R455" t="str">
            <v>骆泽群</v>
          </cell>
        </row>
        <row r="456">
          <cell r="B456" t="str">
            <v>G513422200511032522</v>
          </cell>
          <cell r="C456">
            <v>11</v>
          </cell>
          <cell r="D456">
            <v>112469161611</v>
          </cell>
          <cell r="E456" t="str">
            <v>邱阿各</v>
          </cell>
          <cell r="F456"/>
          <cell r="G456">
            <v>82</v>
          </cell>
          <cell r="H456" t="str">
            <v>甲阿祝玛</v>
          </cell>
          <cell r="I456">
            <v>67</v>
          </cell>
          <cell r="J456" t="str">
            <v>梅桂斌</v>
          </cell>
          <cell r="K456">
            <v>56.5</v>
          </cell>
          <cell r="L456" t="str">
            <v>黄健均</v>
          </cell>
          <cell r="M456">
            <v>51</v>
          </cell>
          <cell r="N456" t="str">
            <v>向雅欣</v>
          </cell>
          <cell r="O456">
            <v>53</v>
          </cell>
          <cell r="P456" t="str">
            <v>沙华莺</v>
          </cell>
          <cell r="Q456">
            <v>50</v>
          </cell>
          <cell r="R456" t="str">
            <v>骆泽群</v>
          </cell>
        </row>
        <row r="457">
          <cell r="B457" t="str">
            <v>G513422200209131511</v>
          </cell>
          <cell r="C457">
            <v>11</v>
          </cell>
          <cell r="D457">
            <v>112469131330</v>
          </cell>
          <cell r="E457" t="str">
            <v>杨你色</v>
          </cell>
          <cell r="F457"/>
          <cell r="G457">
            <v>89</v>
          </cell>
          <cell r="H457" t="str">
            <v>甲阿祝玛</v>
          </cell>
          <cell r="I457">
            <v>77</v>
          </cell>
          <cell r="J457" t="str">
            <v>梅桂斌</v>
          </cell>
          <cell r="K457">
            <v>47.5</v>
          </cell>
          <cell r="L457" t="str">
            <v>黄健均</v>
          </cell>
          <cell r="M457">
            <v>31</v>
          </cell>
          <cell r="N457" t="str">
            <v>向雅欣</v>
          </cell>
          <cell r="O457">
            <v>61</v>
          </cell>
          <cell r="P457" t="str">
            <v>沙华莺</v>
          </cell>
          <cell r="Q457">
            <v>68</v>
          </cell>
          <cell r="R457" t="str">
            <v>骆泽群</v>
          </cell>
        </row>
        <row r="458">
          <cell r="B458" t="str">
            <v>G513422200201101529</v>
          </cell>
          <cell r="C458">
            <v>11</v>
          </cell>
          <cell r="D458">
            <v>112469131307</v>
          </cell>
          <cell r="E458" t="str">
            <v>鲁薇</v>
          </cell>
          <cell r="F458"/>
          <cell r="G458">
            <v>99</v>
          </cell>
          <cell r="H458" t="str">
            <v>甲阿祝玛</v>
          </cell>
          <cell r="I458">
            <v>47</v>
          </cell>
          <cell r="J458" t="str">
            <v>梅桂斌</v>
          </cell>
          <cell r="K458">
            <v>41</v>
          </cell>
          <cell r="L458" t="str">
            <v>黄健均</v>
          </cell>
          <cell r="M458">
            <v>52</v>
          </cell>
          <cell r="N458" t="str">
            <v>向雅欣</v>
          </cell>
          <cell r="O458">
            <v>60</v>
          </cell>
          <cell r="P458" t="str">
            <v>沙华莺</v>
          </cell>
          <cell r="Q458">
            <v>61</v>
          </cell>
          <cell r="R458" t="str">
            <v>骆泽群</v>
          </cell>
        </row>
        <row r="459">
          <cell r="B459" t="str">
            <v>G51342220070813272X</v>
          </cell>
          <cell r="C459">
            <v>11</v>
          </cell>
          <cell r="D459">
            <v>112469131320</v>
          </cell>
          <cell r="E459" t="str">
            <v>朱奇燕</v>
          </cell>
          <cell r="F459"/>
          <cell r="G459">
            <v>94</v>
          </cell>
          <cell r="H459" t="str">
            <v>甲阿祝玛</v>
          </cell>
          <cell r="I459">
            <v>76</v>
          </cell>
          <cell r="J459" t="str">
            <v>梅桂斌</v>
          </cell>
          <cell r="K459">
            <v>59</v>
          </cell>
          <cell r="L459" t="str">
            <v>黄健均</v>
          </cell>
          <cell r="M459">
            <v>67</v>
          </cell>
          <cell r="N459" t="str">
            <v>向雅欣</v>
          </cell>
          <cell r="O459">
            <v>55</v>
          </cell>
          <cell r="P459" t="str">
            <v>沙华莺</v>
          </cell>
          <cell r="Q459">
            <v>60</v>
          </cell>
          <cell r="R459" t="str">
            <v>骆泽群</v>
          </cell>
        </row>
        <row r="460">
          <cell r="B460" t="str">
            <v>G513422200101202728</v>
          </cell>
          <cell r="C460">
            <v>11</v>
          </cell>
          <cell r="D460">
            <v>112469121218</v>
          </cell>
          <cell r="E460" t="str">
            <v>苏学风</v>
          </cell>
          <cell r="F460"/>
          <cell r="G460">
            <v>95</v>
          </cell>
          <cell r="H460" t="str">
            <v>甲阿祝玛</v>
          </cell>
          <cell r="I460">
            <v>47</v>
          </cell>
          <cell r="J460" t="str">
            <v>梅桂斌</v>
          </cell>
          <cell r="K460">
            <v>37.5</v>
          </cell>
          <cell r="L460" t="str">
            <v>黄健均</v>
          </cell>
          <cell r="M460">
            <v>57</v>
          </cell>
          <cell r="N460" t="str">
            <v>向雅欣</v>
          </cell>
          <cell r="O460">
            <v>50</v>
          </cell>
          <cell r="P460" t="str">
            <v>沙华莺</v>
          </cell>
          <cell r="Q460">
            <v>53</v>
          </cell>
          <cell r="R460" t="str">
            <v>骆泽群</v>
          </cell>
        </row>
        <row r="461">
          <cell r="B461" t="str">
            <v>G513422200403152922</v>
          </cell>
          <cell r="C461">
            <v>11</v>
          </cell>
          <cell r="D461">
            <v>112469131303</v>
          </cell>
          <cell r="E461" t="str">
            <v>苟小芳</v>
          </cell>
          <cell r="F461"/>
          <cell r="G461">
            <v>91</v>
          </cell>
          <cell r="H461" t="str">
            <v>甲阿祝玛</v>
          </cell>
          <cell r="I461">
            <v>58</v>
          </cell>
          <cell r="J461" t="str">
            <v>梅桂斌</v>
          </cell>
          <cell r="K461">
            <v>79.5</v>
          </cell>
          <cell r="L461" t="str">
            <v>黄健均</v>
          </cell>
          <cell r="M461">
            <v>51</v>
          </cell>
          <cell r="N461" t="str">
            <v>向雅欣</v>
          </cell>
          <cell r="O461">
            <v>56</v>
          </cell>
          <cell r="P461" t="str">
            <v>沙华莺</v>
          </cell>
          <cell r="Q461">
            <v>59</v>
          </cell>
          <cell r="R461" t="str">
            <v>骆泽群</v>
          </cell>
        </row>
        <row r="462">
          <cell r="B462" t="str">
            <v>G513422200507051325</v>
          </cell>
          <cell r="C462">
            <v>11</v>
          </cell>
          <cell r="D462">
            <v>112469131319</v>
          </cell>
          <cell r="E462" t="str">
            <v>马学珍</v>
          </cell>
          <cell r="F462"/>
          <cell r="G462">
            <v>105</v>
          </cell>
          <cell r="H462" t="str">
            <v>甲阿祝玛</v>
          </cell>
          <cell r="I462">
            <v>50</v>
          </cell>
          <cell r="J462" t="str">
            <v>梅桂斌</v>
          </cell>
          <cell r="K462">
            <v>68.5</v>
          </cell>
          <cell r="L462" t="str">
            <v>黄健均</v>
          </cell>
          <cell r="M462">
            <v>72</v>
          </cell>
          <cell r="N462" t="str">
            <v>向雅欣</v>
          </cell>
          <cell r="O462">
            <v>64</v>
          </cell>
          <cell r="P462" t="str">
            <v>沙华莺</v>
          </cell>
          <cell r="Q462">
            <v>76</v>
          </cell>
          <cell r="R462" t="str">
            <v>骆泽群</v>
          </cell>
        </row>
        <row r="463">
          <cell r="B463" t="str">
            <v>G513422200510202948</v>
          </cell>
          <cell r="C463">
            <v>11</v>
          </cell>
          <cell r="D463">
            <v>112469101002</v>
          </cell>
          <cell r="E463" t="str">
            <v>胡鑫</v>
          </cell>
          <cell r="F463"/>
          <cell r="G463">
            <v>103</v>
          </cell>
          <cell r="H463" t="str">
            <v>甲阿祝玛</v>
          </cell>
          <cell r="I463">
            <v>57</v>
          </cell>
          <cell r="J463" t="str">
            <v>梅桂斌</v>
          </cell>
          <cell r="K463">
            <v>61.5</v>
          </cell>
          <cell r="L463" t="str">
            <v>黄健均</v>
          </cell>
          <cell r="M463">
            <v>62</v>
          </cell>
          <cell r="N463" t="str">
            <v>向雅欣</v>
          </cell>
          <cell r="O463">
            <v>65</v>
          </cell>
          <cell r="P463" t="str">
            <v>沙华莺</v>
          </cell>
          <cell r="Q463">
            <v>65</v>
          </cell>
          <cell r="R463" t="str">
            <v>骆泽群</v>
          </cell>
        </row>
        <row r="464">
          <cell r="B464" t="str">
            <v>G513422200401034842</v>
          </cell>
          <cell r="C464">
            <v>11</v>
          </cell>
          <cell r="D464">
            <v>112469151501</v>
          </cell>
          <cell r="E464" t="str">
            <v>呷茸祝玛</v>
          </cell>
          <cell r="F464"/>
          <cell r="G464">
            <v>95</v>
          </cell>
          <cell r="H464" t="str">
            <v>甲阿祝玛</v>
          </cell>
          <cell r="I464">
            <v>25</v>
          </cell>
          <cell r="J464" t="str">
            <v>梅桂斌</v>
          </cell>
          <cell r="K464">
            <v>79.5</v>
          </cell>
          <cell r="L464" t="str">
            <v>黄健均</v>
          </cell>
          <cell r="M464">
            <v>59</v>
          </cell>
          <cell r="N464" t="str">
            <v>向雅欣</v>
          </cell>
          <cell r="O464">
            <v>71</v>
          </cell>
          <cell r="P464" t="str">
            <v>沙华莺</v>
          </cell>
          <cell r="Q464">
            <v>61</v>
          </cell>
          <cell r="R464" t="str">
            <v>骆泽群</v>
          </cell>
        </row>
        <row r="465">
          <cell r="B465" t="str">
            <v>G513422200602270024</v>
          </cell>
          <cell r="C465">
            <v>11</v>
          </cell>
          <cell r="D465">
            <v>112469101022</v>
          </cell>
          <cell r="E465" t="str">
            <v>马秀英</v>
          </cell>
          <cell r="F465"/>
          <cell r="G465">
            <v>84</v>
          </cell>
          <cell r="H465" t="str">
            <v>甲阿祝玛</v>
          </cell>
          <cell r="I465">
            <v>39</v>
          </cell>
          <cell r="J465" t="str">
            <v>梅桂斌</v>
          </cell>
          <cell r="K465">
            <v>72.5</v>
          </cell>
          <cell r="L465" t="str">
            <v>黄健均</v>
          </cell>
          <cell r="M465">
            <v>64</v>
          </cell>
          <cell r="N465" t="str">
            <v>向雅欣</v>
          </cell>
          <cell r="O465">
            <v>49</v>
          </cell>
          <cell r="P465" t="str">
            <v>沙华莺</v>
          </cell>
          <cell r="Q465">
            <v>50</v>
          </cell>
          <cell r="R465" t="str">
            <v>骆泽群</v>
          </cell>
        </row>
        <row r="466">
          <cell r="B466" t="str">
            <v>G513422200601155016</v>
          </cell>
          <cell r="C466">
            <v>11</v>
          </cell>
          <cell r="D466">
            <v>112469101025</v>
          </cell>
          <cell r="E466" t="str">
            <v>吴林吉</v>
          </cell>
          <cell r="F466"/>
          <cell r="G466">
            <v>87</v>
          </cell>
          <cell r="H466" t="str">
            <v>甲阿祝玛</v>
          </cell>
          <cell r="I466">
            <v>46</v>
          </cell>
          <cell r="J466" t="str">
            <v>梅桂斌</v>
          </cell>
          <cell r="K466">
            <v>26</v>
          </cell>
          <cell r="L466" t="str">
            <v>黄健均</v>
          </cell>
          <cell r="M466">
            <v>54</v>
          </cell>
          <cell r="N466" t="str">
            <v>向雅欣</v>
          </cell>
          <cell r="O466">
            <v>69</v>
          </cell>
          <cell r="P466" t="str">
            <v>沙华莺</v>
          </cell>
          <cell r="Q466">
            <v>69</v>
          </cell>
          <cell r="R466" t="str">
            <v>骆泽群</v>
          </cell>
        </row>
        <row r="467">
          <cell r="B467" t="str">
            <v>G51342220031117602X</v>
          </cell>
          <cell r="C467">
            <v>11</v>
          </cell>
          <cell r="D467">
            <v>112469131318</v>
          </cell>
          <cell r="E467" t="str">
            <v>南卡祝玛</v>
          </cell>
          <cell r="F467"/>
          <cell r="G467">
            <v>96</v>
          </cell>
          <cell r="H467" t="str">
            <v>甲阿祝玛</v>
          </cell>
          <cell r="I467">
            <v>16</v>
          </cell>
          <cell r="J467" t="str">
            <v>梅桂斌</v>
          </cell>
          <cell r="K467">
            <v>44.5</v>
          </cell>
          <cell r="L467" t="str">
            <v>黄健均</v>
          </cell>
          <cell r="M467">
            <v>51</v>
          </cell>
          <cell r="N467" t="str">
            <v>向雅欣</v>
          </cell>
          <cell r="O467">
            <v>52</v>
          </cell>
          <cell r="P467" t="str">
            <v>沙华莺</v>
          </cell>
          <cell r="Q467">
            <v>62</v>
          </cell>
          <cell r="R467" t="str">
            <v>骆泽群</v>
          </cell>
        </row>
        <row r="468">
          <cell r="B468" t="str">
            <v>G513422200603062526</v>
          </cell>
          <cell r="C468">
            <v>11</v>
          </cell>
          <cell r="D468">
            <v>112469151527</v>
          </cell>
          <cell r="E468" t="str">
            <v>杨晓英</v>
          </cell>
          <cell r="F468"/>
          <cell r="G468">
            <v>79</v>
          </cell>
          <cell r="H468" t="str">
            <v>甲阿祝玛</v>
          </cell>
          <cell r="I468">
            <v>50</v>
          </cell>
          <cell r="J468" t="str">
            <v>梅桂斌</v>
          </cell>
          <cell r="K468">
            <v>40</v>
          </cell>
          <cell r="L468" t="str">
            <v>黄健均</v>
          </cell>
          <cell r="M468">
            <v>54</v>
          </cell>
          <cell r="N468" t="str">
            <v>向雅欣</v>
          </cell>
          <cell r="O468">
            <v>56</v>
          </cell>
          <cell r="P468" t="str">
            <v>沙华莺</v>
          </cell>
          <cell r="Q468">
            <v>72</v>
          </cell>
          <cell r="R468" t="str">
            <v>骆泽群</v>
          </cell>
        </row>
        <row r="469">
          <cell r="B469" t="str">
            <v>G513422200409055015</v>
          </cell>
          <cell r="C469">
            <v>11</v>
          </cell>
          <cell r="D469">
            <v>112469101009</v>
          </cell>
          <cell r="E469" t="str">
            <v>欧若</v>
          </cell>
          <cell r="F469"/>
          <cell r="G469">
            <v>80</v>
          </cell>
          <cell r="H469" t="str">
            <v>甲阿祝玛</v>
          </cell>
          <cell r="I469">
            <v>79</v>
          </cell>
          <cell r="J469" t="str">
            <v>梅桂斌</v>
          </cell>
          <cell r="K469">
            <v>49.5</v>
          </cell>
          <cell r="L469" t="str">
            <v>黄健均</v>
          </cell>
          <cell r="M469">
            <v>54</v>
          </cell>
          <cell r="N469" t="str">
            <v>向雅欣</v>
          </cell>
          <cell r="O469">
            <v>54</v>
          </cell>
          <cell r="P469" t="str">
            <v>沙华莺</v>
          </cell>
          <cell r="Q469">
            <v>63</v>
          </cell>
          <cell r="R469" t="str">
            <v>骆泽群</v>
          </cell>
        </row>
        <row r="470">
          <cell r="B470" t="str">
            <v>G513422200806172725</v>
          </cell>
          <cell r="C470">
            <v>11</v>
          </cell>
          <cell r="D470">
            <v>112469131327</v>
          </cell>
          <cell r="E470" t="str">
            <v>苏小琴</v>
          </cell>
          <cell r="F470"/>
          <cell r="G470">
            <v>90</v>
          </cell>
          <cell r="H470" t="str">
            <v>甲阿祝玛</v>
          </cell>
          <cell r="I470">
            <v>62</v>
          </cell>
          <cell r="J470" t="str">
            <v>梅桂斌</v>
          </cell>
          <cell r="K470">
            <v>35</v>
          </cell>
          <cell r="L470" t="str">
            <v>黄健均</v>
          </cell>
          <cell r="M470">
            <v>55</v>
          </cell>
          <cell r="N470" t="str">
            <v>向雅欣</v>
          </cell>
          <cell r="O470">
            <v>56</v>
          </cell>
          <cell r="P470" t="str">
            <v>沙华莺</v>
          </cell>
          <cell r="Q470">
            <v>61</v>
          </cell>
          <cell r="R470" t="str">
            <v>骆泽群</v>
          </cell>
        </row>
        <row r="471">
          <cell r="B471" t="str">
            <v>G513422200409102942</v>
          </cell>
          <cell r="C471">
            <v>11</v>
          </cell>
          <cell r="D471">
            <v>112469141414</v>
          </cell>
          <cell r="E471" t="str">
            <v>伍秋霞</v>
          </cell>
          <cell r="F471"/>
          <cell r="G471">
            <v>95</v>
          </cell>
          <cell r="H471" t="str">
            <v>甲阿祝玛</v>
          </cell>
          <cell r="I471">
            <v>47</v>
          </cell>
          <cell r="J471" t="str">
            <v>梅桂斌</v>
          </cell>
          <cell r="K471">
            <v>41.5</v>
          </cell>
          <cell r="L471" t="str">
            <v>黄健均</v>
          </cell>
          <cell r="M471">
            <v>58</v>
          </cell>
          <cell r="N471" t="str">
            <v>向雅欣</v>
          </cell>
          <cell r="O471">
            <v>58</v>
          </cell>
          <cell r="P471" t="str">
            <v>沙华莺</v>
          </cell>
          <cell r="Q471">
            <v>58</v>
          </cell>
          <cell r="R471" t="str">
            <v>骆泽群</v>
          </cell>
        </row>
        <row r="472">
          <cell r="B472" t="str">
            <v>G513422200507284620</v>
          </cell>
          <cell r="C472">
            <v>11</v>
          </cell>
          <cell r="D472">
            <v>112469121222</v>
          </cell>
          <cell r="E472" t="str">
            <v>马云芳</v>
          </cell>
          <cell r="F472"/>
          <cell r="G472">
            <v>87</v>
          </cell>
          <cell r="H472" t="str">
            <v>甲阿祝玛</v>
          </cell>
          <cell r="I472">
            <v>63</v>
          </cell>
          <cell r="J472" t="str">
            <v>梅桂斌</v>
          </cell>
          <cell r="K472">
            <v>58.5</v>
          </cell>
          <cell r="L472" t="str">
            <v>黄健均</v>
          </cell>
          <cell r="M472">
            <v>61</v>
          </cell>
          <cell r="N472" t="str">
            <v>向雅欣</v>
          </cell>
          <cell r="O472">
            <v>72</v>
          </cell>
          <cell r="P472" t="str">
            <v>沙华莺</v>
          </cell>
          <cell r="Q472">
            <v>75</v>
          </cell>
          <cell r="R472" t="str">
            <v>骆泽群</v>
          </cell>
        </row>
        <row r="473">
          <cell r="B473" t="str">
            <v>G513422200507160011</v>
          </cell>
          <cell r="C473">
            <v>11</v>
          </cell>
          <cell r="D473">
            <v>112469111138</v>
          </cell>
          <cell r="E473" t="str">
            <v>诺布扎堆</v>
          </cell>
          <cell r="F473"/>
          <cell r="G473">
            <v>0</v>
          </cell>
          <cell r="H473" t="str">
            <v>甲阿祝玛</v>
          </cell>
          <cell r="I473">
            <v>0</v>
          </cell>
          <cell r="J473" t="str">
            <v>梅桂斌</v>
          </cell>
          <cell r="K473">
            <v>0</v>
          </cell>
          <cell r="L473" t="str">
            <v>黄健均</v>
          </cell>
          <cell r="M473">
            <v>0</v>
          </cell>
          <cell r="N473" t="str">
            <v>向雅欣</v>
          </cell>
          <cell r="O473">
            <v>0</v>
          </cell>
          <cell r="P473" t="str">
            <v>沙华莺</v>
          </cell>
          <cell r="Q473">
            <v>0</v>
          </cell>
          <cell r="R473" t="str">
            <v>骆泽群</v>
          </cell>
        </row>
        <row r="474">
          <cell r="B474" t="str">
            <v>G513422200512086418</v>
          </cell>
          <cell r="C474">
            <v>11</v>
          </cell>
          <cell r="D474">
            <v>112469111112</v>
          </cell>
          <cell r="E474" t="str">
            <v>丁争其皮</v>
          </cell>
          <cell r="F474"/>
          <cell r="G474">
            <v>87</v>
          </cell>
          <cell r="H474" t="str">
            <v>甲阿祝玛</v>
          </cell>
          <cell r="I474">
            <v>73</v>
          </cell>
          <cell r="J474" t="str">
            <v>梅桂斌</v>
          </cell>
          <cell r="K474">
            <v>23.5</v>
          </cell>
          <cell r="L474" t="str">
            <v>黄健均</v>
          </cell>
          <cell r="M474">
            <v>66</v>
          </cell>
          <cell r="N474" t="str">
            <v>向雅欣</v>
          </cell>
          <cell r="O474">
            <v>73</v>
          </cell>
          <cell r="P474" t="str">
            <v>沙华莺</v>
          </cell>
          <cell r="Q474">
            <v>72</v>
          </cell>
          <cell r="R474" t="str">
            <v>骆泽群</v>
          </cell>
        </row>
        <row r="475">
          <cell r="B475" t="str">
            <v>G513422200412080019</v>
          </cell>
          <cell r="C475">
            <v>11</v>
          </cell>
          <cell r="D475">
            <v>112469111103</v>
          </cell>
          <cell r="E475" t="str">
            <v>黄圣清</v>
          </cell>
          <cell r="F475"/>
          <cell r="G475">
            <v>92</v>
          </cell>
          <cell r="H475" t="str">
            <v>甲阿祝玛</v>
          </cell>
          <cell r="I475">
            <v>36</v>
          </cell>
          <cell r="J475" t="str">
            <v>梅桂斌</v>
          </cell>
          <cell r="K475">
            <v>33</v>
          </cell>
          <cell r="L475" t="str">
            <v>黄健均</v>
          </cell>
          <cell r="M475">
            <v>49</v>
          </cell>
          <cell r="N475" t="str">
            <v>向雅欣</v>
          </cell>
          <cell r="O475">
            <v>76</v>
          </cell>
          <cell r="P475" t="str">
            <v>沙华莺</v>
          </cell>
          <cell r="Q475">
            <v>78</v>
          </cell>
          <cell r="R475" t="str">
            <v>骆泽群</v>
          </cell>
        </row>
        <row r="476">
          <cell r="B476" t="str">
            <v>G513422200605086222</v>
          </cell>
          <cell r="C476">
            <v>11</v>
          </cell>
          <cell r="D476">
            <v>112469101019</v>
          </cell>
          <cell r="E476" t="str">
            <v>陈雪</v>
          </cell>
          <cell r="F476"/>
          <cell r="G476">
            <v>90</v>
          </cell>
          <cell r="H476" t="str">
            <v>甲阿祝玛</v>
          </cell>
          <cell r="I476">
            <v>86</v>
          </cell>
          <cell r="J476" t="str">
            <v>梅桂斌</v>
          </cell>
          <cell r="K476">
            <v>37.5</v>
          </cell>
          <cell r="L476" t="str">
            <v>黄健均</v>
          </cell>
          <cell r="M476">
            <v>59</v>
          </cell>
          <cell r="N476" t="str">
            <v>向雅欣</v>
          </cell>
          <cell r="O476">
            <v>67</v>
          </cell>
          <cell r="P476" t="str">
            <v>沙华莺</v>
          </cell>
          <cell r="Q476">
            <v>59</v>
          </cell>
          <cell r="R476" t="str">
            <v>骆泽群</v>
          </cell>
        </row>
        <row r="477">
          <cell r="B477" t="str">
            <v>G513422200511110316</v>
          </cell>
          <cell r="C477">
            <v>11</v>
          </cell>
          <cell r="D477">
            <v>112469131315</v>
          </cell>
          <cell r="E477" t="str">
            <v>曲比杰聪</v>
          </cell>
          <cell r="F477"/>
          <cell r="G477">
            <v>81</v>
          </cell>
          <cell r="H477" t="str">
            <v>甲阿祝玛</v>
          </cell>
          <cell r="I477">
            <v>70</v>
          </cell>
          <cell r="J477" t="str">
            <v>梅桂斌</v>
          </cell>
          <cell r="K477">
            <v>47.5</v>
          </cell>
          <cell r="L477" t="str">
            <v>黄健均</v>
          </cell>
          <cell r="M477">
            <v>65</v>
          </cell>
          <cell r="N477" t="str">
            <v>向雅欣</v>
          </cell>
          <cell r="O477">
            <v>64</v>
          </cell>
          <cell r="P477" t="str">
            <v>沙华莺</v>
          </cell>
          <cell r="Q477">
            <v>61</v>
          </cell>
          <cell r="R477" t="str">
            <v>骆泽群</v>
          </cell>
        </row>
        <row r="478">
          <cell r="B478" t="str">
            <v>G51342220050711252X</v>
          </cell>
          <cell r="C478">
            <v>11</v>
          </cell>
          <cell r="D478">
            <v>112469111122</v>
          </cell>
          <cell r="E478" t="str">
            <v>邱布且</v>
          </cell>
          <cell r="F478"/>
          <cell r="G478">
            <v>88</v>
          </cell>
          <cell r="H478" t="str">
            <v>甲阿祝玛</v>
          </cell>
          <cell r="I478">
            <v>91</v>
          </cell>
          <cell r="J478" t="str">
            <v>梅桂斌</v>
          </cell>
          <cell r="K478">
            <v>71.5</v>
          </cell>
          <cell r="L478" t="str">
            <v>黄健均</v>
          </cell>
          <cell r="M478">
            <v>61</v>
          </cell>
          <cell r="N478" t="str">
            <v>向雅欣</v>
          </cell>
          <cell r="O478">
            <v>50</v>
          </cell>
          <cell r="P478" t="str">
            <v>沙华莺</v>
          </cell>
          <cell r="Q478">
            <v>52</v>
          </cell>
          <cell r="R478" t="str">
            <v>骆泽群</v>
          </cell>
        </row>
        <row r="479">
          <cell r="B479" t="str">
            <v>G513422200610020025</v>
          </cell>
          <cell r="C479">
            <v>11</v>
          </cell>
          <cell r="D479">
            <v>112469161602</v>
          </cell>
          <cell r="E479" t="str">
            <v>兰志英</v>
          </cell>
          <cell r="F479"/>
          <cell r="G479">
            <v>88</v>
          </cell>
          <cell r="H479" t="str">
            <v>甲阿祝玛</v>
          </cell>
          <cell r="I479">
            <v>76</v>
          </cell>
          <cell r="J479" t="str">
            <v>梅桂斌</v>
          </cell>
          <cell r="K479">
            <v>49</v>
          </cell>
          <cell r="L479" t="str">
            <v>黄健均</v>
          </cell>
          <cell r="M479">
            <v>64</v>
          </cell>
          <cell r="N479" t="str">
            <v>向雅欣</v>
          </cell>
          <cell r="O479">
            <v>49</v>
          </cell>
          <cell r="P479" t="str">
            <v>沙华莺</v>
          </cell>
          <cell r="Q479">
            <v>48</v>
          </cell>
          <cell r="R479" t="str">
            <v>骆泽群</v>
          </cell>
        </row>
        <row r="480">
          <cell r="B480" t="str">
            <v>G513422200501300028</v>
          </cell>
          <cell r="C480">
            <v>11</v>
          </cell>
          <cell r="D480">
            <v>112469141427</v>
          </cell>
          <cell r="E480" t="str">
            <v>毛恺雯</v>
          </cell>
          <cell r="F480"/>
          <cell r="G480">
            <v>0</v>
          </cell>
          <cell r="H480" t="str">
            <v>甲阿祝玛</v>
          </cell>
          <cell r="I480">
            <v>0</v>
          </cell>
          <cell r="J480" t="str">
            <v>梅桂斌</v>
          </cell>
          <cell r="K480">
            <v>0</v>
          </cell>
          <cell r="L480" t="str">
            <v>黄健均</v>
          </cell>
          <cell r="M480">
            <v>0</v>
          </cell>
          <cell r="N480" t="str">
            <v>向雅欣</v>
          </cell>
          <cell r="O480">
            <v>0</v>
          </cell>
          <cell r="P480" t="str">
            <v>沙华莺</v>
          </cell>
          <cell r="Q480">
            <v>0</v>
          </cell>
          <cell r="R480" t="str">
            <v>骆泽群</v>
          </cell>
        </row>
        <row r="481">
          <cell r="B481" t="str">
            <v>G513422200506210013</v>
          </cell>
          <cell r="C481">
            <v>11</v>
          </cell>
          <cell r="D481">
            <v>112469111140</v>
          </cell>
          <cell r="E481" t="str">
            <v>马云</v>
          </cell>
          <cell r="F481"/>
          <cell r="G481">
            <v>81</v>
          </cell>
          <cell r="H481" t="str">
            <v>甲阿祝玛</v>
          </cell>
          <cell r="I481">
            <v>97</v>
          </cell>
          <cell r="J481" t="str">
            <v>梅桂斌</v>
          </cell>
          <cell r="K481">
            <v>28.5</v>
          </cell>
          <cell r="L481" t="str">
            <v>黄健均</v>
          </cell>
          <cell r="M481">
            <v>54</v>
          </cell>
          <cell r="N481" t="str">
            <v>向雅欣</v>
          </cell>
          <cell r="O481">
            <v>49</v>
          </cell>
          <cell r="P481" t="str">
            <v>沙华莺</v>
          </cell>
          <cell r="Q481">
            <v>50</v>
          </cell>
          <cell r="R481" t="str">
            <v>骆泽群</v>
          </cell>
        </row>
        <row r="482">
          <cell r="B482" t="str">
            <v>G513422200409016622</v>
          </cell>
          <cell r="C482">
            <v>11</v>
          </cell>
          <cell r="D482">
            <v>112469141421</v>
          </cell>
          <cell r="E482" t="str">
            <v>王阿体</v>
          </cell>
          <cell r="F482"/>
          <cell r="G482">
            <v>89</v>
          </cell>
          <cell r="H482" t="str">
            <v>甲阿祝玛</v>
          </cell>
          <cell r="I482">
            <v>52</v>
          </cell>
          <cell r="J482" t="str">
            <v>梅桂斌</v>
          </cell>
          <cell r="K482">
            <v>66</v>
          </cell>
          <cell r="L482" t="str">
            <v>黄健均</v>
          </cell>
          <cell r="M482">
            <v>55</v>
          </cell>
          <cell r="N482" t="str">
            <v>向雅欣</v>
          </cell>
          <cell r="O482">
            <v>58</v>
          </cell>
          <cell r="P482" t="str">
            <v>沙华莺</v>
          </cell>
          <cell r="Q482">
            <v>52</v>
          </cell>
          <cell r="R482" t="str">
            <v>骆泽群</v>
          </cell>
        </row>
        <row r="483">
          <cell r="B483" t="str">
            <v>G513422200402156016</v>
          </cell>
          <cell r="C483">
            <v>11</v>
          </cell>
          <cell r="D483">
            <v>112469141403</v>
          </cell>
          <cell r="E483" t="str">
            <v>柒斤</v>
          </cell>
          <cell r="F483"/>
          <cell r="G483">
            <v>71</v>
          </cell>
          <cell r="H483" t="str">
            <v>甲阿祝玛</v>
          </cell>
          <cell r="I483">
            <v>62</v>
          </cell>
          <cell r="J483" t="str">
            <v>梅桂斌</v>
          </cell>
          <cell r="K483">
            <v>28.5</v>
          </cell>
          <cell r="L483" t="str">
            <v>黄健均</v>
          </cell>
          <cell r="M483">
            <v>35</v>
          </cell>
          <cell r="N483" t="str">
            <v>向雅欣</v>
          </cell>
          <cell r="O483">
            <v>55</v>
          </cell>
          <cell r="P483" t="str">
            <v>沙华莺</v>
          </cell>
          <cell r="Q483">
            <v>54</v>
          </cell>
          <cell r="R483" t="str">
            <v>骆泽群</v>
          </cell>
        </row>
        <row r="484">
          <cell r="B484" t="str">
            <v>G513422200401203829</v>
          </cell>
          <cell r="C484">
            <v>11</v>
          </cell>
          <cell r="D484">
            <v>112469131328</v>
          </cell>
          <cell r="E484" t="str">
            <v>拉初</v>
          </cell>
          <cell r="F484"/>
          <cell r="G484">
            <v>87</v>
          </cell>
          <cell r="H484" t="str">
            <v>甲阿祝玛</v>
          </cell>
          <cell r="I484">
            <v>57</v>
          </cell>
          <cell r="J484" t="str">
            <v>梅桂斌</v>
          </cell>
          <cell r="K484">
            <v>45.5</v>
          </cell>
          <cell r="L484" t="str">
            <v>黄健均</v>
          </cell>
          <cell r="M484">
            <v>60</v>
          </cell>
          <cell r="N484" t="str">
            <v>向雅欣</v>
          </cell>
          <cell r="O484">
            <v>51</v>
          </cell>
          <cell r="P484" t="str">
            <v>沙华莺</v>
          </cell>
          <cell r="Q484">
            <v>65</v>
          </cell>
          <cell r="R484" t="str">
            <v>骆泽群</v>
          </cell>
        </row>
        <row r="485">
          <cell r="B485" t="str">
            <v>G513422200403093811</v>
          </cell>
          <cell r="C485">
            <v>11</v>
          </cell>
          <cell r="D485">
            <v>112469121229</v>
          </cell>
          <cell r="E485" t="str">
            <v>沈小冬</v>
          </cell>
          <cell r="F485"/>
          <cell r="G485">
            <v>73</v>
          </cell>
          <cell r="H485" t="str">
            <v>甲阿祝玛</v>
          </cell>
          <cell r="I485">
            <v>71</v>
          </cell>
          <cell r="J485" t="str">
            <v>梅桂斌</v>
          </cell>
          <cell r="K485">
            <v>58.5</v>
          </cell>
          <cell r="L485" t="str">
            <v>黄健均</v>
          </cell>
          <cell r="M485">
            <v>52</v>
          </cell>
          <cell r="N485" t="str">
            <v>向雅欣</v>
          </cell>
          <cell r="O485">
            <v>61</v>
          </cell>
          <cell r="P485" t="str">
            <v>沙华莺</v>
          </cell>
          <cell r="Q485">
            <v>55</v>
          </cell>
          <cell r="R485" t="str">
            <v>骆泽群</v>
          </cell>
        </row>
        <row r="486">
          <cell r="B486" t="str">
            <v>G513422200507250017</v>
          </cell>
          <cell r="C486">
            <v>11</v>
          </cell>
          <cell r="D486">
            <v>112469121237</v>
          </cell>
          <cell r="E486" t="str">
            <v>鲁绒典绒</v>
          </cell>
          <cell r="F486"/>
          <cell r="G486">
            <v>78</v>
          </cell>
          <cell r="H486" t="str">
            <v>甲阿祝玛</v>
          </cell>
          <cell r="I486">
            <v>71</v>
          </cell>
          <cell r="J486" t="str">
            <v>梅桂斌</v>
          </cell>
          <cell r="K486">
            <v>33.5</v>
          </cell>
          <cell r="L486" t="str">
            <v>黄健均</v>
          </cell>
          <cell r="M486">
            <v>43</v>
          </cell>
          <cell r="N486" t="str">
            <v>向雅欣</v>
          </cell>
          <cell r="O486">
            <v>54</v>
          </cell>
          <cell r="P486" t="str">
            <v>沙华莺</v>
          </cell>
          <cell r="Q486">
            <v>62</v>
          </cell>
          <cell r="R486" t="str">
            <v>骆泽群</v>
          </cell>
        </row>
        <row r="487">
          <cell r="B487" t="str">
            <v>G513422200407242917</v>
          </cell>
          <cell r="C487">
            <v>11</v>
          </cell>
          <cell r="D487">
            <v>112469111131</v>
          </cell>
          <cell r="E487" t="str">
            <v>黄吉祥</v>
          </cell>
          <cell r="F487"/>
          <cell r="G487">
            <v>94</v>
          </cell>
          <cell r="H487" t="str">
            <v>甲阿祝玛</v>
          </cell>
          <cell r="I487">
            <v>118</v>
          </cell>
          <cell r="J487" t="str">
            <v>梅桂斌</v>
          </cell>
          <cell r="K487">
            <v>42.5</v>
          </cell>
          <cell r="L487" t="str">
            <v>黄健均</v>
          </cell>
          <cell r="M487">
            <v>68</v>
          </cell>
          <cell r="N487" t="str">
            <v>向雅欣</v>
          </cell>
          <cell r="O487">
            <v>67</v>
          </cell>
          <cell r="P487" t="str">
            <v>沙华莺</v>
          </cell>
          <cell r="Q487">
            <v>83</v>
          </cell>
          <cell r="R487" t="str">
            <v>骆泽群</v>
          </cell>
        </row>
        <row r="488">
          <cell r="B488" t="str">
            <v>G513422200403106424</v>
          </cell>
          <cell r="C488">
            <v>11</v>
          </cell>
          <cell r="D488">
            <v>112469111119</v>
          </cell>
          <cell r="E488" t="str">
            <v>拥青拉姆</v>
          </cell>
          <cell r="F488"/>
          <cell r="G488">
            <v>100</v>
          </cell>
          <cell r="H488" t="str">
            <v>甲阿祝玛</v>
          </cell>
          <cell r="I488">
            <v>49</v>
          </cell>
          <cell r="J488" t="str">
            <v>梅桂斌</v>
          </cell>
          <cell r="K488">
            <v>48</v>
          </cell>
          <cell r="L488" t="str">
            <v>黄健均</v>
          </cell>
          <cell r="M488">
            <v>53</v>
          </cell>
          <cell r="N488" t="str">
            <v>向雅欣</v>
          </cell>
          <cell r="O488">
            <v>57</v>
          </cell>
          <cell r="P488" t="str">
            <v>沙华莺</v>
          </cell>
          <cell r="Q488">
            <v>56</v>
          </cell>
          <cell r="R488" t="str">
            <v>骆泽群</v>
          </cell>
        </row>
        <row r="489">
          <cell r="B489" t="str">
            <v>G513422200509020020</v>
          </cell>
          <cell r="C489">
            <v>11</v>
          </cell>
          <cell r="D489">
            <v>112469121215</v>
          </cell>
          <cell r="E489" t="str">
            <v>毛焱</v>
          </cell>
          <cell r="F489"/>
          <cell r="G489">
            <v>107</v>
          </cell>
          <cell r="H489" t="str">
            <v>甲阿祝玛</v>
          </cell>
          <cell r="I489">
            <v>22</v>
          </cell>
          <cell r="J489" t="str">
            <v>梅桂斌</v>
          </cell>
          <cell r="K489">
            <v>80</v>
          </cell>
          <cell r="L489" t="str">
            <v>黄健均</v>
          </cell>
          <cell r="M489">
            <v>47</v>
          </cell>
          <cell r="N489" t="str">
            <v>向雅欣</v>
          </cell>
          <cell r="O489">
            <v>61</v>
          </cell>
          <cell r="P489" t="str">
            <v>沙华莺</v>
          </cell>
          <cell r="Q489">
            <v>71</v>
          </cell>
          <cell r="R489" t="str">
            <v>骆泽群</v>
          </cell>
        </row>
        <row r="490">
          <cell r="B490" t="str">
            <v>G513422200411081327</v>
          </cell>
          <cell r="C490">
            <v>11</v>
          </cell>
          <cell r="D490">
            <v>112469131310</v>
          </cell>
          <cell r="E490" t="str">
            <v>苏小英</v>
          </cell>
          <cell r="F490"/>
          <cell r="G490">
            <v>94</v>
          </cell>
          <cell r="H490" t="str">
            <v>甲阿祝玛</v>
          </cell>
          <cell r="I490">
            <v>36</v>
          </cell>
          <cell r="J490" t="str">
            <v>梅桂斌</v>
          </cell>
          <cell r="K490">
            <v>34</v>
          </cell>
          <cell r="L490" t="str">
            <v>黄健均</v>
          </cell>
          <cell r="M490">
            <v>60</v>
          </cell>
          <cell r="N490" t="str">
            <v>向雅欣</v>
          </cell>
          <cell r="O490">
            <v>52</v>
          </cell>
          <cell r="P490" t="str">
            <v>沙华莺</v>
          </cell>
          <cell r="Q490">
            <v>64</v>
          </cell>
          <cell r="R490" t="str">
            <v>骆泽群</v>
          </cell>
        </row>
        <row r="491">
          <cell r="B491" t="str">
            <v>G513422200206102125</v>
          </cell>
          <cell r="C491">
            <v>11</v>
          </cell>
          <cell r="D491">
            <v>112469151539</v>
          </cell>
          <cell r="E491" t="str">
            <v>吕燕</v>
          </cell>
          <cell r="F491"/>
          <cell r="G491">
            <v>99</v>
          </cell>
          <cell r="H491" t="str">
            <v>甲阿祝玛</v>
          </cell>
          <cell r="I491">
            <v>62</v>
          </cell>
          <cell r="J491" t="str">
            <v>梅桂斌</v>
          </cell>
          <cell r="K491">
            <v>59</v>
          </cell>
          <cell r="L491" t="str">
            <v>黄健均</v>
          </cell>
          <cell r="M491">
            <v>68</v>
          </cell>
          <cell r="N491" t="str">
            <v>向雅欣</v>
          </cell>
          <cell r="O491">
            <v>61</v>
          </cell>
          <cell r="P491" t="str">
            <v>沙华莺</v>
          </cell>
          <cell r="Q491">
            <v>74</v>
          </cell>
          <cell r="R491" t="str">
            <v>骆泽群</v>
          </cell>
        </row>
        <row r="492">
          <cell r="B492" t="str">
            <v>G513422200711171519</v>
          </cell>
          <cell r="C492">
            <v>11</v>
          </cell>
          <cell r="D492">
            <v>112469111127</v>
          </cell>
          <cell r="E492" t="str">
            <v>杨恩飞</v>
          </cell>
          <cell r="F492"/>
          <cell r="G492">
            <v>87</v>
          </cell>
          <cell r="H492" t="str">
            <v>甲阿祝玛</v>
          </cell>
          <cell r="I492">
            <v>91</v>
          </cell>
          <cell r="J492" t="str">
            <v>梅桂斌</v>
          </cell>
          <cell r="K492">
            <v>58</v>
          </cell>
          <cell r="L492" t="str">
            <v>黄健均</v>
          </cell>
          <cell r="M492">
            <v>48</v>
          </cell>
          <cell r="N492" t="str">
            <v>向雅欣</v>
          </cell>
          <cell r="O492">
            <v>67</v>
          </cell>
          <cell r="P492" t="str">
            <v>沙华莺</v>
          </cell>
          <cell r="Q492">
            <v>55</v>
          </cell>
          <cell r="R492" t="str">
            <v>骆泽群</v>
          </cell>
        </row>
        <row r="493">
          <cell r="B493" t="str">
            <v>G513422200602153426</v>
          </cell>
          <cell r="C493">
            <v>11</v>
          </cell>
          <cell r="D493">
            <v>112469111102</v>
          </cell>
          <cell r="E493" t="str">
            <v>优珍娜姆</v>
          </cell>
          <cell r="F493"/>
          <cell r="G493">
            <v>92</v>
          </cell>
          <cell r="H493" t="str">
            <v>甲阿祝玛</v>
          </cell>
          <cell r="I493">
            <v>54</v>
          </cell>
          <cell r="J493" t="str">
            <v>梅桂斌</v>
          </cell>
          <cell r="K493">
            <v>47.5</v>
          </cell>
          <cell r="L493" t="str">
            <v>黄健均</v>
          </cell>
          <cell r="M493">
            <v>61</v>
          </cell>
          <cell r="N493" t="str">
            <v>向雅欣</v>
          </cell>
          <cell r="O493">
            <v>74</v>
          </cell>
          <cell r="P493" t="str">
            <v>沙华莺</v>
          </cell>
          <cell r="Q493">
            <v>68</v>
          </cell>
          <cell r="R493" t="str">
            <v>骆泽群</v>
          </cell>
        </row>
        <row r="494">
          <cell r="B494" t="str">
            <v>G513422200510052927</v>
          </cell>
          <cell r="C494">
            <v>11</v>
          </cell>
          <cell r="D494">
            <v>112469151528</v>
          </cell>
          <cell r="E494" t="str">
            <v>苟勇林</v>
          </cell>
          <cell r="F494"/>
          <cell r="G494">
            <v>91</v>
          </cell>
          <cell r="H494" t="str">
            <v>甲阿祝玛</v>
          </cell>
          <cell r="I494">
            <v>67</v>
          </cell>
          <cell r="J494" t="str">
            <v>梅桂斌</v>
          </cell>
          <cell r="K494">
            <v>65</v>
          </cell>
          <cell r="L494" t="str">
            <v>黄健均</v>
          </cell>
          <cell r="M494">
            <v>57</v>
          </cell>
          <cell r="N494" t="str">
            <v>向雅欣</v>
          </cell>
          <cell r="O494">
            <v>49</v>
          </cell>
          <cell r="P494" t="str">
            <v>沙华莺</v>
          </cell>
          <cell r="Q494">
            <v>58</v>
          </cell>
          <cell r="R494" t="str">
            <v>骆泽群</v>
          </cell>
        </row>
        <row r="495">
          <cell r="B495" t="str">
            <v>G513422200411082522</v>
          </cell>
          <cell r="C495">
            <v>11</v>
          </cell>
          <cell r="D495">
            <v>112469141411</v>
          </cell>
          <cell r="E495" t="str">
            <v>陶晓英</v>
          </cell>
          <cell r="F495"/>
          <cell r="G495">
            <v>108</v>
          </cell>
          <cell r="H495" t="str">
            <v>甲阿祝玛</v>
          </cell>
          <cell r="I495">
            <v>90</v>
          </cell>
          <cell r="J495" t="str">
            <v>梅桂斌</v>
          </cell>
          <cell r="K495">
            <v>56</v>
          </cell>
          <cell r="L495" t="str">
            <v>黄健均</v>
          </cell>
          <cell r="M495">
            <v>65</v>
          </cell>
          <cell r="N495" t="str">
            <v>向雅欣</v>
          </cell>
          <cell r="O495">
            <v>75</v>
          </cell>
          <cell r="P495" t="str">
            <v>沙华莺</v>
          </cell>
          <cell r="Q495">
            <v>78</v>
          </cell>
          <cell r="R495" t="str">
            <v>骆泽群</v>
          </cell>
        </row>
        <row r="496">
          <cell r="B496" t="str">
            <v>G513422200501293825</v>
          </cell>
          <cell r="C496">
            <v>11</v>
          </cell>
          <cell r="D496">
            <v>112469161603</v>
          </cell>
          <cell r="E496" t="str">
            <v>熊俊芳</v>
          </cell>
          <cell r="F496"/>
          <cell r="G496">
            <v>89</v>
          </cell>
          <cell r="H496" t="str">
            <v>甲阿祝玛</v>
          </cell>
          <cell r="I496">
            <v>34</v>
          </cell>
          <cell r="J496" t="str">
            <v>梅桂斌</v>
          </cell>
          <cell r="K496">
            <v>76</v>
          </cell>
          <cell r="L496" t="str">
            <v>黄健均</v>
          </cell>
          <cell r="M496">
            <v>57</v>
          </cell>
          <cell r="N496" t="str">
            <v>向雅欣</v>
          </cell>
          <cell r="O496">
            <v>67</v>
          </cell>
          <cell r="P496" t="str">
            <v>沙华莺</v>
          </cell>
          <cell r="Q496">
            <v>58</v>
          </cell>
          <cell r="R496" t="str">
            <v>骆泽群</v>
          </cell>
        </row>
        <row r="497">
          <cell r="B497" t="str">
            <v>G51342220061006291</v>
          </cell>
          <cell r="C497">
            <v>11</v>
          </cell>
          <cell r="D497">
            <v>112469121223</v>
          </cell>
          <cell r="E497" t="str">
            <v>王保华</v>
          </cell>
          <cell r="F497"/>
          <cell r="G497">
            <v>88</v>
          </cell>
          <cell r="H497" t="str">
            <v>甲阿祝玛</v>
          </cell>
          <cell r="I497">
            <v>65</v>
          </cell>
          <cell r="J497" t="str">
            <v>梅桂斌</v>
          </cell>
          <cell r="K497">
            <v>54</v>
          </cell>
          <cell r="L497" t="str">
            <v>黄健均</v>
          </cell>
          <cell r="M497">
            <v>66</v>
          </cell>
          <cell r="N497" t="str">
            <v>向雅欣</v>
          </cell>
          <cell r="O497">
            <v>60</v>
          </cell>
          <cell r="P497" t="str">
            <v>沙华莺</v>
          </cell>
          <cell r="Q497">
            <v>61</v>
          </cell>
          <cell r="R497" t="str">
            <v>骆泽群</v>
          </cell>
        </row>
        <row r="498">
          <cell r="B498" t="str">
            <v>G513427200411104818</v>
          </cell>
          <cell r="C498">
            <v>12</v>
          </cell>
          <cell r="D498">
            <v>112469131323</v>
          </cell>
          <cell r="E498" t="str">
            <v>吉窝色吉</v>
          </cell>
          <cell r="F498"/>
          <cell r="G498">
            <v>79</v>
          </cell>
          <cell r="H498" t="str">
            <v>李志友</v>
          </cell>
          <cell r="I498">
            <v>75</v>
          </cell>
          <cell r="J498" t="str">
            <v>梅桂斌</v>
          </cell>
          <cell r="K498">
            <v>74.5</v>
          </cell>
          <cell r="L498" t="str">
            <v>尹英娇</v>
          </cell>
          <cell r="M498">
            <v>62</v>
          </cell>
          <cell r="N498" t="str">
            <v>李华</v>
          </cell>
          <cell r="O498">
            <v>64</v>
          </cell>
          <cell r="P498" t="str">
            <v>邓琪</v>
          </cell>
          <cell r="Q498">
            <v>71</v>
          </cell>
          <cell r="R498" t="str">
            <v>李树海</v>
          </cell>
        </row>
        <row r="499">
          <cell r="B499" t="str">
            <v>G513422200104134847</v>
          </cell>
          <cell r="C499">
            <v>12</v>
          </cell>
          <cell r="D499">
            <v>112469161610</v>
          </cell>
          <cell r="E499" t="str">
            <v>扎西祝玛</v>
          </cell>
          <cell r="F499"/>
          <cell r="G499">
            <v>86</v>
          </cell>
          <cell r="H499" t="str">
            <v>李志友</v>
          </cell>
          <cell r="I499">
            <v>94</v>
          </cell>
          <cell r="J499" t="str">
            <v>梅桂斌</v>
          </cell>
          <cell r="K499">
            <v>78</v>
          </cell>
          <cell r="L499" t="str">
            <v>尹英娇</v>
          </cell>
          <cell r="M499">
            <v>58</v>
          </cell>
          <cell r="N499" t="str">
            <v>李华</v>
          </cell>
          <cell r="O499">
            <v>58</v>
          </cell>
          <cell r="P499" t="str">
            <v>邓琪</v>
          </cell>
          <cell r="Q499">
            <v>70</v>
          </cell>
          <cell r="R499" t="str">
            <v>李树海</v>
          </cell>
        </row>
        <row r="500">
          <cell r="B500" t="str">
            <v>G513422200507255029</v>
          </cell>
          <cell r="C500">
            <v>12</v>
          </cell>
          <cell r="D500">
            <v>112469141433</v>
          </cell>
          <cell r="E500" t="str">
            <v>杜基娜姆</v>
          </cell>
          <cell r="F500"/>
          <cell r="G500">
            <v>98</v>
          </cell>
          <cell r="H500" t="str">
            <v>李志友</v>
          </cell>
          <cell r="I500">
            <v>65</v>
          </cell>
          <cell r="J500" t="str">
            <v>梅桂斌</v>
          </cell>
          <cell r="K500">
            <v>90.5</v>
          </cell>
          <cell r="L500" t="str">
            <v>尹英娇</v>
          </cell>
          <cell r="M500">
            <v>65</v>
          </cell>
          <cell r="N500" t="str">
            <v>李华</v>
          </cell>
          <cell r="O500">
            <v>62</v>
          </cell>
          <cell r="P500" t="str">
            <v>邓琪</v>
          </cell>
          <cell r="Q500">
            <v>59</v>
          </cell>
          <cell r="R500" t="str">
            <v>李树海</v>
          </cell>
        </row>
        <row r="501">
          <cell r="B501" t="str">
            <v>G51342220060821092X</v>
          </cell>
          <cell r="C501">
            <v>12</v>
          </cell>
          <cell r="D501">
            <v>112469111128</v>
          </cell>
          <cell r="E501" t="str">
            <v>央金娜姆</v>
          </cell>
          <cell r="F501"/>
          <cell r="G501">
            <v>79</v>
          </cell>
          <cell r="H501" t="str">
            <v>李志友</v>
          </cell>
          <cell r="I501">
            <v>50</v>
          </cell>
          <cell r="J501" t="str">
            <v>梅桂斌</v>
          </cell>
          <cell r="K501">
            <v>84.5</v>
          </cell>
          <cell r="L501" t="str">
            <v>尹英娇</v>
          </cell>
          <cell r="M501">
            <v>66</v>
          </cell>
          <cell r="N501" t="str">
            <v>李华</v>
          </cell>
          <cell r="O501">
            <v>68</v>
          </cell>
          <cell r="P501" t="str">
            <v>邓琪</v>
          </cell>
          <cell r="Q501">
            <v>65</v>
          </cell>
          <cell r="R501" t="str">
            <v>李树海</v>
          </cell>
        </row>
        <row r="502">
          <cell r="B502" t="str">
            <v>G513422200601060324</v>
          </cell>
          <cell r="C502">
            <v>12</v>
          </cell>
          <cell r="D502">
            <v>112469121230</v>
          </cell>
          <cell r="E502" t="str">
            <v>马燕兰</v>
          </cell>
          <cell r="F502"/>
          <cell r="G502">
            <v>85</v>
          </cell>
          <cell r="H502" t="str">
            <v>李志友</v>
          </cell>
          <cell r="I502">
            <v>70</v>
          </cell>
          <cell r="J502" t="str">
            <v>梅桂斌</v>
          </cell>
          <cell r="K502">
            <v>78.5</v>
          </cell>
          <cell r="L502" t="str">
            <v>尹英娇</v>
          </cell>
          <cell r="M502">
            <v>56</v>
          </cell>
          <cell r="N502" t="str">
            <v>李华</v>
          </cell>
          <cell r="O502">
            <v>55</v>
          </cell>
          <cell r="P502" t="str">
            <v>邓琪</v>
          </cell>
          <cell r="Q502">
            <v>76</v>
          </cell>
          <cell r="R502" t="str">
            <v>李树海</v>
          </cell>
        </row>
        <row r="503">
          <cell r="B503" t="str">
            <v>G513422200512276422</v>
          </cell>
          <cell r="C503">
            <v>12</v>
          </cell>
          <cell r="D503">
            <v>112469111118</v>
          </cell>
          <cell r="E503" t="str">
            <v>丁争忠格</v>
          </cell>
          <cell r="F503"/>
          <cell r="G503">
            <v>71</v>
          </cell>
          <cell r="H503" t="str">
            <v>李志友</v>
          </cell>
          <cell r="I503">
            <v>60</v>
          </cell>
          <cell r="J503" t="str">
            <v>梅桂斌</v>
          </cell>
          <cell r="K503">
            <v>69</v>
          </cell>
          <cell r="L503" t="str">
            <v>尹英娇</v>
          </cell>
          <cell r="M503">
            <v>46</v>
          </cell>
          <cell r="N503" t="str">
            <v>李华</v>
          </cell>
          <cell r="O503">
            <v>54</v>
          </cell>
          <cell r="P503" t="str">
            <v>邓琪</v>
          </cell>
          <cell r="Q503">
            <v>49</v>
          </cell>
          <cell r="R503" t="str">
            <v>李树海</v>
          </cell>
        </row>
        <row r="504">
          <cell r="B504" t="str">
            <v>G513422200606062126</v>
          </cell>
          <cell r="C504">
            <v>12</v>
          </cell>
          <cell r="D504">
            <v>112469151511</v>
          </cell>
          <cell r="E504" t="str">
            <v>扎西央宗</v>
          </cell>
          <cell r="F504"/>
          <cell r="G504">
            <v>78</v>
          </cell>
          <cell r="H504" t="str">
            <v>李志友</v>
          </cell>
          <cell r="I504">
            <v>85</v>
          </cell>
          <cell r="J504" t="str">
            <v>梅桂斌</v>
          </cell>
          <cell r="K504">
            <v>82.5</v>
          </cell>
          <cell r="L504" t="str">
            <v>尹英娇</v>
          </cell>
          <cell r="M504">
            <v>52</v>
          </cell>
          <cell r="N504" t="str">
            <v>李华</v>
          </cell>
          <cell r="O504">
            <v>51</v>
          </cell>
          <cell r="P504" t="str">
            <v>邓琪</v>
          </cell>
          <cell r="Q504">
            <v>69</v>
          </cell>
          <cell r="R504" t="str">
            <v>李树海</v>
          </cell>
        </row>
        <row r="505">
          <cell r="B505" t="str">
            <v>G513422200203102728</v>
          </cell>
          <cell r="C505">
            <v>12</v>
          </cell>
          <cell r="D505">
            <v>112469101038</v>
          </cell>
          <cell r="E505" t="str">
            <v>沈永珍</v>
          </cell>
          <cell r="F505"/>
          <cell r="G505">
            <v>80</v>
          </cell>
          <cell r="H505" t="str">
            <v>李志友</v>
          </cell>
          <cell r="I505">
            <v>99</v>
          </cell>
          <cell r="J505" t="str">
            <v>梅桂斌</v>
          </cell>
          <cell r="K505">
            <v>63</v>
          </cell>
          <cell r="L505" t="str">
            <v>尹英娇</v>
          </cell>
          <cell r="M505">
            <v>60</v>
          </cell>
          <cell r="N505" t="str">
            <v>李华</v>
          </cell>
          <cell r="O505">
            <v>56</v>
          </cell>
          <cell r="P505" t="str">
            <v>邓琪</v>
          </cell>
          <cell r="Q505">
            <v>64</v>
          </cell>
          <cell r="R505" t="str">
            <v>李树海</v>
          </cell>
        </row>
        <row r="506">
          <cell r="B506" t="str">
            <v>G513422200510054228</v>
          </cell>
          <cell r="C506">
            <v>12</v>
          </cell>
          <cell r="D506">
            <v>112469101027</v>
          </cell>
          <cell r="E506" t="str">
            <v>扎西祝玛</v>
          </cell>
          <cell r="F506"/>
          <cell r="G506">
            <v>92</v>
          </cell>
          <cell r="H506" t="str">
            <v>李志友</v>
          </cell>
          <cell r="I506">
            <v>53</v>
          </cell>
          <cell r="J506" t="str">
            <v>梅桂斌</v>
          </cell>
          <cell r="K506">
            <v>56</v>
          </cell>
          <cell r="L506" t="str">
            <v>尹英娇</v>
          </cell>
          <cell r="M506">
            <v>63</v>
          </cell>
          <cell r="N506" t="str">
            <v>李华</v>
          </cell>
          <cell r="O506">
            <v>61</v>
          </cell>
          <cell r="P506" t="str">
            <v>邓琪</v>
          </cell>
          <cell r="Q506">
            <v>58</v>
          </cell>
          <cell r="R506" t="str">
            <v>李树海</v>
          </cell>
        </row>
        <row r="507">
          <cell r="B507" t="str">
            <v>G513422200308044413</v>
          </cell>
          <cell r="C507">
            <v>12</v>
          </cell>
          <cell r="D507">
            <v>112469151531</v>
          </cell>
          <cell r="E507" t="str">
            <v>刘尔孜</v>
          </cell>
          <cell r="F507"/>
          <cell r="G507">
            <v>85</v>
          </cell>
          <cell r="H507" t="str">
            <v>李志友</v>
          </cell>
          <cell r="I507">
            <v>65</v>
          </cell>
          <cell r="J507" t="str">
            <v>梅桂斌</v>
          </cell>
          <cell r="K507">
            <v>46</v>
          </cell>
          <cell r="L507" t="str">
            <v>尹英娇</v>
          </cell>
          <cell r="M507">
            <v>53</v>
          </cell>
          <cell r="N507" t="str">
            <v>李华</v>
          </cell>
          <cell r="O507">
            <v>57</v>
          </cell>
          <cell r="P507" t="str">
            <v>邓琪</v>
          </cell>
          <cell r="Q507">
            <v>67</v>
          </cell>
          <cell r="R507" t="str">
            <v>李树海</v>
          </cell>
        </row>
        <row r="508">
          <cell r="B508" t="str">
            <v>G513422200610032528</v>
          </cell>
          <cell r="C508">
            <v>12</v>
          </cell>
          <cell r="D508">
            <v>112469151502</v>
          </cell>
          <cell r="E508" t="str">
            <v>王小英</v>
          </cell>
          <cell r="F508"/>
          <cell r="G508">
            <v>95</v>
          </cell>
          <cell r="H508" t="str">
            <v>李志友</v>
          </cell>
          <cell r="I508">
            <v>47</v>
          </cell>
          <cell r="J508" t="str">
            <v>梅桂斌</v>
          </cell>
          <cell r="K508">
            <v>53.5</v>
          </cell>
          <cell r="L508" t="str">
            <v>尹英娇</v>
          </cell>
          <cell r="M508">
            <v>56</v>
          </cell>
          <cell r="N508" t="str">
            <v>李华</v>
          </cell>
          <cell r="O508">
            <v>51</v>
          </cell>
          <cell r="P508" t="str">
            <v>邓琪</v>
          </cell>
          <cell r="Q508">
            <v>56</v>
          </cell>
          <cell r="R508" t="str">
            <v>李树海</v>
          </cell>
        </row>
        <row r="509">
          <cell r="B509" t="str">
            <v>G51342220050122642X</v>
          </cell>
          <cell r="C509">
            <v>12</v>
          </cell>
          <cell r="D509">
            <v>112469131322</v>
          </cell>
          <cell r="E509" t="str">
            <v>益西祝玛</v>
          </cell>
          <cell r="F509"/>
          <cell r="G509">
            <v>87</v>
          </cell>
          <cell r="H509" t="str">
            <v>李志友</v>
          </cell>
          <cell r="I509">
            <v>41</v>
          </cell>
          <cell r="J509" t="str">
            <v>梅桂斌</v>
          </cell>
          <cell r="K509">
            <v>45.5</v>
          </cell>
          <cell r="L509" t="str">
            <v>尹英娇</v>
          </cell>
          <cell r="M509">
            <v>39</v>
          </cell>
          <cell r="N509" t="str">
            <v>李华</v>
          </cell>
          <cell r="O509">
            <v>53</v>
          </cell>
          <cell r="P509" t="str">
            <v>邓琪</v>
          </cell>
          <cell r="Q509">
            <v>44</v>
          </cell>
          <cell r="R509" t="str">
            <v>李树海</v>
          </cell>
        </row>
        <row r="510">
          <cell r="B510" t="str">
            <v>G513422200506050021</v>
          </cell>
          <cell r="C510">
            <v>12</v>
          </cell>
          <cell r="D510">
            <v>112469141423</v>
          </cell>
          <cell r="E510" t="str">
            <v>马林梅</v>
          </cell>
          <cell r="F510"/>
          <cell r="G510">
            <v>87</v>
          </cell>
          <cell r="H510" t="str">
            <v>李志友</v>
          </cell>
          <cell r="I510">
            <v>66</v>
          </cell>
          <cell r="J510" t="str">
            <v>梅桂斌</v>
          </cell>
          <cell r="K510">
            <v>85</v>
          </cell>
          <cell r="L510" t="str">
            <v>尹英娇</v>
          </cell>
          <cell r="M510">
            <v>59</v>
          </cell>
          <cell r="N510" t="str">
            <v>李华</v>
          </cell>
          <cell r="O510">
            <v>74</v>
          </cell>
          <cell r="P510" t="str">
            <v>邓琪</v>
          </cell>
          <cell r="Q510">
            <v>71</v>
          </cell>
          <cell r="R510" t="str">
            <v>李树海</v>
          </cell>
        </row>
        <row r="511">
          <cell r="B511" t="str">
            <v>G513422200509032515</v>
          </cell>
          <cell r="C511">
            <v>12</v>
          </cell>
          <cell r="D511">
            <v>112469101024</v>
          </cell>
          <cell r="E511" t="str">
            <v>伍志勇</v>
          </cell>
          <cell r="F511"/>
          <cell r="G511">
            <v>79</v>
          </cell>
          <cell r="H511" t="str">
            <v>李志友</v>
          </cell>
          <cell r="I511">
            <v>36</v>
          </cell>
          <cell r="J511" t="str">
            <v>梅桂斌</v>
          </cell>
          <cell r="K511">
            <v>85</v>
          </cell>
          <cell r="L511" t="str">
            <v>尹英娇</v>
          </cell>
          <cell r="M511">
            <v>60</v>
          </cell>
          <cell r="N511" t="str">
            <v>李华</v>
          </cell>
          <cell r="O511">
            <v>61</v>
          </cell>
          <cell r="P511" t="str">
            <v>邓琪</v>
          </cell>
          <cell r="Q511">
            <v>69</v>
          </cell>
          <cell r="R511" t="str">
            <v>李树海</v>
          </cell>
        </row>
        <row r="512">
          <cell r="B512" t="str">
            <v>G513422200504302125</v>
          </cell>
          <cell r="C512">
            <v>12</v>
          </cell>
          <cell r="D512">
            <v>112469101005</v>
          </cell>
          <cell r="E512" t="str">
            <v>唐静</v>
          </cell>
          <cell r="F512"/>
          <cell r="G512">
            <v>85</v>
          </cell>
          <cell r="H512" t="str">
            <v>李志友</v>
          </cell>
          <cell r="I512">
            <v>52</v>
          </cell>
          <cell r="J512" t="str">
            <v>梅桂斌</v>
          </cell>
          <cell r="K512">
            <v>88.5</v>
          </cell>
          <cell r="L512" t="str">
            <v>尹英娇</v>
          </cell>
          <cell r="M512">
            <v>48</v>
          </cell>
          <cell r="N512" t="str">
            <v>李华</v>
          </cell>
          <cell r="O512">
            <v>35</v>
          </cell>
          <cell r="P512" t="str">
            <v>邓琪</v>
          </cell>
          <cell r="Q512">
            <v>48</v>
          </cell>
          <cell r="R512" t="str">
            <v>李树海</v>
          </cell>
        </row>
        <row r="513">
          <cell r="B513" t="str">
            <v>G51342220050202562X</v>
          </cell>
          <cell r="C513">
            <v>12</v>
          </cell>
          <cell r="D513">
            <v>112469101018</v>
          </cell>
          <cell r="E513" t="str">
            <v>仁争娜姆</v>
          </cell>
          <cell r="F513"/>
          <cell r="G513">
            <v>78</v>
          </cell>
          <cell r="H513" t="str">
            <v>李志友</v>
          </cell>
          <cell r="I513">
            <v>51</v>
          </cell>
          <cell r="J513" t="str">
            <v>梅桂斌</v>
          </cell>
          <cell r="K513">
            <v>62</v>
          </cell>
          <cell r="L513" t="str">
            <v>尹英娇</v>
          </cell>
          <cell r="M513">
            <v>41</v>
          </cell>
          <cell r="N513" t="str">
            <v>李华</v>
          </cell>
          <cell r="O513">
            <v>63</v>
          </cell>
          <cell r="P513" t="str">
            <v>邓琪</v>
          </cell>
          <cell r="Q513">
            <v>65</v>
          </cell>
          <cell r="R513" t="str">
            <v>李树海</v>
          </cell>
        </row>
        <row r="514">
          <cell r="B514" t="str">
            <v>G513422200212301526</v>
          </cell>
          <cell r="C514">
            <v>12</v>
          </cell>
          <cell r="D514">
            <v>112469111135</v>
          </cell>
          <cell r="E514" t="str">
            <v>吕阿牛</v>
          </cell>
          <cell r="F514"/>
          <cell r="G514">
            <v>77</v>
          </cell>
          <cell r="H514" t="str">
            <v>李志友</v>
          </cell>
          <cell r="I514">
            <v>58</v>
          </cell>
          <cell r="J514" t="str">
            <v>梅桂斌</v>
          </cell>
          <cell r="K514">
            <v>74</v>
          </cell>
          <cell r="L514" t="str">
            <v>尹英娇</v>
          </cell>
          <cell r="M514">
            <v>50</v>
          </cell>
          <cell r="N514" t="str">
            <v>李华</v>
          </cell>
          <cell r="O514">
            <v>53</v>
          </cell>
          <cell r="P514" t="str">
            <v>邓琪</v>
          </cell>
          <cell r="Q514">
            <v>54</v>
          </cell>
          <cell r="R514" t="str">
            <v>李树海</v>
          </cell>
        </row>
        <row r="515">
          <cell r="B515" t="str">
            <v>G513422200703273830</v>
          </cell>
          <cell r="C515">
            <v>12</v>
          </cell>
          <cell r="D515">
            <v>112469141422</v>
          </cell>
          <cell r="E515" t="str">
            <v>李成勇</v>
          </cell>
          <cell r="F515"/>
          <cell r="G515">
            <v>75</v>
          </cell>
          <cell r="H515" t="str">
            <v>李志友</v>
          </cell>
          <cell r="I515">
            <v>22</v>
          </cell>
          <cell r="J515" t="str">
            <v>梅桂斌</v>
          </cell>
          <cell r="K515">
            <v>44.5</v>
          </cell>
          <cell r="L515" t="str">
            <v>尹英娇</v>
          </cell>
          <cell r="M515">
            <v>36</v>
          </cell>
          <cell r="N515" t="str">
            <v>李华</v>
          </cell>
          <cell r="O515">
            <v>40</v>
          </cell>
          <cell r="P515" t="str">
            <v>邓琪</v>
          </cell>
          <cell r="Q515">
            <v>61</v>
          </cell>
          <cell r="R515" t="str">
            <v>李树海</v>
          </cell>
        </row>
        <row r="516">
          <cell r="B516" t="str">
            <v>G513422200310066849</v>
          </cell>
          <cell r="C516">
            <v>12</v>
          </cell>
          <cell r="D516">
            <v>112469111139</v>
          </cell>
          <cell r="E516" t="str">
            <v>沈春梅</v>
          </cell>
          <cell r="F516"/>
          <cell r="G516">
            <v>90</v>
          </cell>
          <cell r="H516" t="str">
            <v>李志友</v>
          </cell>
          <cell r="I516">
            <v>67</v>
          </cell>
          <cell r="J516" t="str">
            <v>梅桂斌</v>
          </cell>
          <cell r="K516">
            <v>59</v>
          </cell>
          <cell r="L516" t="str">
            <v>尹英娇</v>
          </cell>
          <cell r="M516">
            <v>54</v>
          </cell>
          <cell r="N516" t="str">
            <v>李华</v>
          </cell>
          <cell r="O516">
            <v>54</v>
          </cell>
          <cell r="P516" t="str">
            <v>邓琪</v>
          </cell>
          <cell r="Q516">
            <v>60</v>
          </cell>
          <cell r="R516" t="str">
            <v>李树海</v>
          </cell>
        </row>
        <row r="517">
          <cell r="B517" t="str">
            <v>G513422200502261120</v>
          </cell>
          <cell r="C517">
            <v>12</v>
          </cell>
          <cell r="D517">
            <v>112469131338</v>
          </cell>
          <cell r="E517" t="str">
            <v>朱洁</v>
          </cell>
          <cell r="F517"/>
          <cell r="G517">
            <v>83</v>
          </cell>
          <cell r="H517" t="str">
            <v>李志友</v>
          </cell>
          <cell r="I517">
            <v>63</v>
          </cell>
          <cell r="J517" t="str">
            <v>梅桂斌</v>
          </cell>
          <cell r="K517">
            <v>51</v>
          </cell>
          <cell r="L517" t="str">
            <v>尹英娇</v>
          </cell>
          <cell r="M517">
            <v>50</v>
          </cell>
          <cell r="N517" t="str">
            <v>李华</v>
          </cell>
          <cell r="O517">
            <v>58</v>
          </cell>
          <cell r="P517" t="str">
            <v>邓琪</v>
          </cell>
          <cell r="Q517">
            <v>55</v>
          </cell>
          <cell r="R517" t="str">
            <v>李树海</v>
          </cell>
        </row>
        <row r="518">
          <cell r="B518" t="str">
            <v>G513422200501202911</v>
          </cell>
          <cell r="C518">
            <v>12</v>
          </cell>
          <cell r="D518">
            <v>112469131337</v>
          </cell>
          <cell r="E518" t="str">
            <v>乔鑫</v>
          </cell>
          <cell r="F518"/>
          <cell r="G518">
            <v>79</v>
          </cell>
          <cell r="H518" t="str">
            <v>李志友</v>
          </cell>
          <cell r="I518">
            <v>56</v>
          </cell>
          <cell r="J518" t="str">
            <v>梅桂斌</v>
          </cell>
          <cell r="K518">
            <v>28</v>
          </cell>
          <cell r="L518" t="str">
            <v>尹英娇</v>
          </cell>
          <cell r="M518">
            <v>53</v>
          </cell>
          <cell r="N518" t="str">
            <v>李华</v>
          </cell>
          <cell r="O518">
            <v>52</v>
          </cell>
          <cell r="P518" t="str">
            <v>邓琪</v>
          </cell>
          <cell r="Q518">
            <v>59</v>
          </cell>
          <cell r="R518" t="str">
            <v>李树海</v>
          </cell>
        </row>
        <row r="519">
          <cell r="B519" t="str">
            <v>G513422200812052711</v>
          </cell>
          <cell r="C519">
            <v>12</v>
          </cell>
          <cell r="D519">
            <v>112469161619</v>
          </cell>
          <cell r="E519" t="str">
            <v>陈海</v>
          </cell>
          <cell r="F519"/>
          <cell r="G519">
            <v>92</v>
          </cell>
          <cell r="H519" t="str">
            <v>李志友</v>
          </cell>
          <cell r="I519">
            <v>67</v>
          </cell>
          <cell r="J519" t="str">
            <v>梅桂斌</v>
          </cell>
          <cell r="K519">
            <v>16</v>
          </cell>
          <cell r="L519" t="str">
            <v>尹英娇</v>
          </cell>
          <cell r="M519">
            <v>59</v>
          </cell>
          <cell r="N519" t="str">
            <v>李华</v>
          </cell>
          <cell r="O519">
            <v>72</v>
          </cell>
          <cell r="P519" t="str">
            <v>邓琪</v>
          </cell>
          <cell r="Q519">
            <v>74</v>
          </cell>
          <cell r="R519" t="str">
            <v>李树海</v>
          </cell>
        </row>
        <row r="520">
          <cell r="B520" t="str">
            <v>G513422200510142519</v>
          </cell>
          <cell r="C520">
            <v>12</v>
          </cell>
          <cell r="D520">
            <v>112469111117</v>
          </cell>
          <cell r="E520" t="str">
            <v>杨顺华</v>
          </cell>
          <cell r="F520"/>
          <cell r="G520">
            <v>83</v>
          </cell>
          <cell r="H520" t="str">
            <v>李志友</v>
          </cell>
          <cell r="I520">
            <v>77</v>
          </cell>
          <cell r="J520" t="str">
            <v>梅桂斌</v>
          </cell>
          <cell r="K520">
            <v>50.5</v>
          </cell>
          <cell r="L520" t="str">
            <v>尹英娇</v>
          </cell>
          <cell r="M520">
            <v>46</v>
          </cell>
          <cell r="N520" t="str">
            <v>李华</v>
          </cell>
          <cell r="O520">
            <v>70</v>
          </cell>
          <cell r="P520" t="str">
            <v>邓琪</v>
          </cell>
          <cell r="Q520">
            <v>85</v>
          </cell>
          <cell r="R520" t="str">
            <v>李树海</v>
          </cell>
        </row>
        <row r="521">
          <cell r="B521" t="str">
            <v>G513422200510051326</v>
          </cell>
          <cell r="C521">
            <v>12</v>
          </cell>
          <cell r="D521">
            <v>112469111110</v>
          </cell>
          <cell r="E521" t="str">
            <v>王小英</v>
          </cell>
          <cell r="F521"/>
          <cell r="G521">
            <v>90</v>
          </cell>
          <cell r="H521" t="str">
            <v>李志友</v>
          </cell>
          <cell r="I521">
            <v>72</v>
          </cell>
          <cell r="J521" t="str">
            <v>梅桂斌</v>
          </cell>
          <cell r="K521">
            <v>74.5</v>
          </cell>
          <cell r="L521" t="str">
            <v>尹英娇</v>
          </cell>
          <cell r="M521">
            <v>51</v>
          </cell>
          <cell r="N521" t="str">
            <v>李华</v>
          </cell>
          <cell r="O521">
            <v>63</v>
          </cell>
          <cell r="P521" t="str">
            <v>邓琪</v>
          </cell>
          <cell r="Q521">
            <v>57</v>
          </cell>
          <cell r="R521" t="str">
            <v>李树海</v>
          </cell>
        </row>
        <row r="522">
          <cell r="B522" t="str">
            <v>G513422200504194224</v>
          </cell>
          <cell r="C522">
            <v>12</v>
          </cell>
          <cell r="D522">
            <v>112469151506</v>
          </cell>
          <cell r="E522" t="str">
            <v>央章拉姆</v>
          </cell>
          <cell r="F522"/>
          <cell r="G522">
            <v>78</v>
          </cell>
          <cell r="H522" t="str">
            <v>李志友</v>
          </cell>
          <cell r="I522">
            <v>31</v>
          </cell>
          <cell r="J522" t="str">
            <v>梅桂斌</v>
          </cell>
          <cell r="K522">
            <v>47</v>
          </cell>
          <cell r="L522" t="str">
            <v>尹英娇</v>
          </cell>
          <cell r="M522">
            <v>42</v>
          </cell>
          <cell r="N522" t="str">
            <v>李华</v>
          </cell>
          <cell r="O522">
            <v>50</v>
          </cell>
          <cell r="P522" t="str">
            <v>邓琪</v>
          </cell>
          <cell r="Q522">
            <v>51</v>
          </cell>
          <cell r="R522" t="str">
            <v>李树海</v>
          </cell>
        </row>
        <row r="523">
          <cell r="B523" t="str">
            <v>G513422200406282714</v>
          </cell>
          <cell r="C523">
            <v>12</v>
          </cell>
          <cell r="D523">
            <v>112469101033</v>
          </cell>
          <cell r="E523" t="str">
            <v>张安顺</v>
          </cell>
          <cell r="F523"/>
          <cell r="G523">
            <v>83</v>
          </cell>
          <cell r="H523" t="str">
            <v>李志友</v>
          </cell>
          <cell r="I523">
            <v>78</v>
          </cell>
          <cell r="J523" t="str">
            <v>梅桂斌</v>
          </cell>
          <cell r="K523">
            <v>27.5</v>
          </cell>
          <cell r="L523" t="str">
            <v>尹英娇</v>
          </cell>
          <cell r="M523">
            <v>67</v>
          </cell>
          <cell r="N523" t="str">
            <v>李华</v>
          </cell>
          <cell r="O523">
            <v>67</v>
          </cell>
          <cell r="P523" t="str">
            <v>邓琪</v>
          </cell>
          <cell r="Q523">
            <v>69</v>
          </cell>
          <cell r="R523" t="str">
            <v>李树海</v>
          </cell>
        </row>
        <row r="524">
          <cell r="B524" t="str">
            <v>G513422200608090024</v>
          </cell>
          <cell r="C524">
            <v>12</v>
          </cell>
          <cell r="D524">
            <v>112469101021</v>
          </cell>
          <cell r="E524" t="str">
            <v>马馨</v>
          </cell>
          <cell r="F524"/>
          <cell r="G524">
            <v>81</v>
          </cell>
          <cell r="H524" t="str">
            <v>李志友</v>
          </cell>
          <cell r="I524">
            <v>15</v>
          </cell>
          <cell r="J524" t="str">
            <v>梅桂斌</v>
          </cell>
          <cell r="K524">
            <v>85.5</v>
          </cell>
          <cell r="L524" t="str">
            <v>尹英娇</v>
          </cell>
          <cell r="M524">
            <v>68</v>
          </cell>
          <cell r="N524" t="str">
            <v>李华</v>
          </cell>
          <cell r="O524">
            <v>59</v>
          </cell>
          <cell r="P524" t="str">
            <v>邓琪</v>
          </cell>
          <cell r="Q524">
            <v>70</v>
          </cell>
          <cell r="R524" t="str">
            <v>李树海</v>
          </cell>
        </row>
        <row r="525">
          <cell r="B525" t="str">
            <v>G513422200404012948</v>
          </cell>
          <cell r="C525">
            <v>12</v>
          </cell>
          <cell r="D525">
            <v>112469161607</v>
          </cell>
          <cell r="E525" t="str">
            <v>苟鲁英</v>
          </cell>
          <cell r="F525"/>
          <cell r="G525">
            <v>98</v>
          </cell>
          <cell r="H525" t="str">
            <v>李志友</v>
          </cell>
          <cell r="I525">
            <v>20</v>
          </cell>
          <cell r="J525" t="str">
            <v>梅桂斌</v>
          </cell>
          <cell r="K525">
            <v>76</v>
          </cell>
          <cell r="L525" t="str">
            <v>尹英娇</v>
          </cell>
          <cell r="M525">
            <v>59</v>
          </cell>
          <cell r="N525" t="str">
            <v>李华</v>
          </cell>
          <cell r="O525">
            <v>52</v>
          </cell>
          <cell r="P525" t="str">
            <v>邓琪</v>
          </cell>
          <cell r="Q525">
            <v>63</v>
          </cell>
          <cell r="R525" t="str">
            <v>李树海</v>
          </cell>
        </row>
        <row r="526">
          <cell r="B526" t="str">
            <v>G513422200406066018</v>
          </cell>
          <cell r="C526">
            <v>12</v>
          </cell>
          <cell r="D526">
            <v>112469111121</v>
          </cell>
          <cell r="E526" t="str">
            <v>固祖</v>
          </cell>
          <cell r="F526"/>
          <cell r="G526">
            <v>74</v>
          </cell>
          <cell r="H526" t="str">
            <v>李志友</v>
          </cell>
          <cell r="I526">
            <v>40</v>
          </cell>
          <cell r="J526" t="str">
            <v>梅桂斌</v>
          </cell>
          <cell r="K526">
            <v>60</v>
          </cell>
          <cell r="L526" t="str">
            <v>尹英娇</v>
          </cell>
          <cell r="M526">
            <v>41</v>
          </cell>
          <cell r="N526" t="str">
            <v>李华</v>
          </cell>
          <cell r="O526">
            <v>50</v>
          </cell>
          <cell r="P526" t="str">
            <v>邓琪</v>
          </cell>
          <cell r="Q526">
            <v>75</v>
          </cell>
          <cell r="R526" t="str">
            <v>李树海</v>
          </cell>
        </row>
        <row r="527">
          <cell r="B527" t="str">
            <v>G513427200512284846</v>
          </cell>
          <cell r="C527">
            <v>12</v>
          </cell>
          <cell r="D527">
            <v>112469151510</v>
          </cell>
          <cell r="E527" t="str">
            <v>日保么子作</v>
          </cell>
          <cell r="F527"/>
          <cell r="G527">
            <v>91</v>
          </cell>
          <cell r="H527" t="str">
            <v>李志友</v>
          </cell>
          <cell r="I527">
            <v>41</v>
          </cell>
          <cell r="J527" t="str">
            <v>梅桂斌</v>
          </cell>
          <cell r="K527">
            <v>48.5</v>
          </cell>
          <cell r="L527" t="str">
            <v>尹英娇</v>
          </cell>
          <cell r="M527">
            <v>53</v>
          </cell>
          <cell r="N527" t="str">
            <v>李华</v>
          </cell>
          <cell r="O527">
            <v>63</v>
          </cell>
          <cell r="P527" t="str">
            <v>邓琪</v>
          </cell>
          <cell r="Q527">
            <v>45</v>
          </cell>
          <cell r="R527" t="str">
            <v>李树海</v>
          </cell>
        </row>
        <row r="528">
          <cell r="B528" t="str">
            <v>G513422200611186828</v>
          </cell>
          <cell r="C528">
            <v>12</v>
          </cell>
          <cell r="D528">
            <v>112469121201</v>
          </cell>
          <cell r="E528" t="str">
            <v>仁青康珠</v>
          </cell>
          <cell r="F528"/>
          <cell r="G528">
            <v>93</v>
          </cell>
          <cell r="H528" t="str">
            <v>李志友</v>
          </cell>
          <cell r="I528">
            <v>65</v>
          </cell>
          <cell r="J528" t="str">
            <v>梅桂斌</v>
          </cell>
          <cell r="K528">
            <v>85</v>
          </cell>
          <cell r="L528" t="str">
            <v>尹英娇</v>
          </cell>
          <cell r="M528">
            <v>47</v>
          </cell>
          <cell r="N528" t="str">
            <v>李华</v>
          </cell>
          <cell r="O528">
            <v>59</v>
          </cell>
          <cell r="P528" t="str">
            <v>邓琪</v>
          </cell>
          <cell r="Q528">
            <v>64</v>
          </cell>
          <cell r="R528" t="str">
            <v>李树海</v>
          </cell>
        </row>
        <row r="529">
          <cell r="B529" t="str">
            <v>G513422200210260046</v>
          </cell>
          <cell r="C529">
            <v>12</v>
          </cell>
          <cell r="D529">
            <v>112469101015</v>
          </cell>
          <cell r="E529" t="str">
            <v>沈冬梅</v>
          </cell>
          <cell r="F529"/>
          <cell r="G529">
            <v>95</v>
          </cell>
          <cell r="H529" t="str">
            <v>李志友</v>
          </cell>
          <cell r="I529">
            <v>55</v>
          </cell>
          <cell r="J529" t="str">
            <v>梅桂斌</v>
          </cell>
          <cell r="K529">
            <v>68.5</v>
          </cell>
          <cell r="L529" t="str">
            <v>尹英娇</v>
          </cell>
          <cell r="M529">
            <v>54</v>
          </cell>
          <cell r="N529" t="str">
            <v>李华</v>
          </cell>
          <cell r="O529">
            <v>56</v>
          </cell>
          <cell r="P529" t="str">
            <v>邓琪</v>
          </cell>
          <cell r="Q529">
            <v>64</v>
          </cell>
          <cell r="R529" t="str">
            <v>李树海</v>
          </cell>
        </row>
        <row r="530">
          <cell r="B530" t="str">
            <v>G513422200601146021</v>
          </cell>
          <cell r="C530">
            <v>12</v>
          </cell>
          <cell r="D530">
            <v>112469121203</v>
          </cell>
          <cell r="E530" t="str">
            <v>格桑祝玛</v>
          </cell>
          <cell r="F530"/>
          <cell r="G530">
            <v>104</v>
          </cell>
          <cell r="H530" t="str">
            <v>李志友</v>
          </cell>
          <cell r="I530">
            <v>41</v>
          </cell>
          <cell r="J530" t="str">
            <v>梅桂斌</v>
          </cell>
          <cell r="K530">
            <v>63.5</v>
          </cell>
          <cell r="L530" t="str">
            <v>尹英娇</v>
          </cell>
          <cell r="M530">
            <v>54</v>
          </cell>
          <cell r="N530" t="str">
            <v>李华</v>
          </cell>
          <cell r="O530">
            <v>61</v>
          </cell>
          <cell r="P530" t="str">
            <v>邓琪</v>
          </cell>
          <cell r="Q530">
            <v>64</v>
          </cell>
          <cell r="R530" t="str">
            <v>李树海</v>
          </cell>
        </row>
        <row r="531">
          <cell r="B531" t="str">
            <v>G513422200702084616</v>
          </cell>
          <cell r="C531">
            <v>12</v>
          </cell>
          <cell r="D531">
            <v>112469161604</v>
          </cell>
          <cell r="E531" t="str">
            <v>二车偏初</v>
          </cell>
          <cell r="F531"/>
          <cell r="G531">
            <v>93</v>
          </cell>
          <cell r="H531" t="str">
            <v>李志友</v>
          </cell>
          <cell r="I531">
            <v>100</v>
          </cell>
          <cell r="J531" t="str">
            <v>梅桂斌</v>
          </cell>
          <cell r="K531">
            <v>40</v>
          </cell>
          <cell r="L531" t="str">
            <v>尹英娇</v>
          </cell>
          <cell r="M531">
            <v>56</v>
          </cell>
          <cell r="N531" t="str">
            <v>李华</v>
          </cell>
          <cell r="O531">
            <v>57</v>
          </cell>
          <cell r="P531" t="str">
            <v>邓琪</v>
          </cell>
          <cell r="Q531">
            <v>72</v>
          </cell>
          <cell r="R531" t="str">
            <v>李树海</v>
          </cell>
        </row>
        <row r="532">
          <cell r="B532" t="str">
            <v>G513422200409120921</v>
          </cell>
          <cell r="C532">
            <v>12</v>
          </cell>
          <cell r="D532">
            <v>112469161609</v>
          </cell>
          <cell r="E532" t="str">
            <v>熊小元</v>
          </cell>
          <cell r="F532"/>
          <cell r="G532">
            <v>82</v>
          </cell>
          <cell r="H532" t="str">
            <v>李志友</v>
          </cell>
          <cell r="I532">
            <v>62</v>
          </cell>
          <cell r="J532" t="str">
            <v>梅桂斌</v>
          </cell>
          <cell r="K532">
            <v>58</v>
          </cell>
          <cell r="L532" t="str">
            <v>尹英娇</v>
          </cell>
          <cell r="M532">
            <v>57</v>
          </cell>
          <cell r="N532" t="str">
            <v>李华</v>
          </cell>
          <cell r="O532">
            <v>68</v>
          </cell>
          <cell r="P532" t="str">
            <v>邓琪</v>
          </cell>
          <cell r="Q532">
            <v>65</v>
          </cell>
          <cell r="R532" t="str">
            <v>李树海</v>
          </cell>
        </row>
        <row r="533">
          <cell r="B533" t="str">
            <v>G513422200509146213</v>
          </cell>
          <cell r="C533">
            <v>12</v>
          </cell>
          <cell r="D533">
            <v>112469101012</v>
          </cell>
          <cell r="E533" t="str">
            <v>韩勇富</v>
          </cell>
          <cell r="F533"/>
          <cell r="G533">
            <v>89</v>
          </cell>
          <cell r="H533" t="str">
            <v>李志友</v>
          </cell>
          <cell r="I533">
            <v>91</v>
          </cell>
          <cell r="J533" t="str">
            <v>梅桂斌</v>
          </cell>
          <cell r="K533">
            <v>32.5</v>
          </cell>
          <cell r="L533" t="str">
            <v>尹英娇</v>
          </cell>
          <cell r="M533">
            <v>41</v>
          </cell>
          <cell r="N533" t="str">
            <v>李华</v>
          </cell>
          <cell r="O533">
            <v>57</v>
          </cell>
          <cell r="P533" t="str">
            <v>邓琪</v>
          </cell>
          <cell r="Q533">
            <v>73</v>
          </cell>
          <cell r="R533" t="str">
            <v>李树海</v>
          </cell>
        </row>
        <row r="534">
          <cell r="B534" t="str">
            <v>G513422200601200016</v>
          </cell>
          <cell r="C534">
            <v>12</v>
          </cell>
          <cell r="D534">
            <v>112469151522</v>
          </cell>
          <cell r="E534" t="str">
            <v>柬知尔夫</v>
          </cell>
          <cell r="F534"/>
          <cell r="G534">
            <v>78</v>
          </cell>
          <cell r="H534" t="str">
            <v>李志友</v>
          </cell>
          <cell r="I534">
            <v>57</v>
          </cell>
          <cell r="J534" t="str">
            <v>梅桂斌</v>
          </cell>
          <cell r="K534">
            <v>23.5</v>
          </cell>
          <cell r="L534" t="str">
            <v>尹英娇</v>
          </cell>
          <cell r="M534">
            <v>39</v>
          </cell>
          <cell r="N534" t="str">
            <v>李华</v>
          </cell>
          <cell r="O534">
            <v>53</v>
          </cell>
          <cell r="P534" t="str">
            <v>邓琪</v>
          </cell>
          <cell r="Q534">
            <v>70</v>
          </cell>
          <cell r="R534" t="str">
            <v>李树海</v>
          </cell>
        </row>
        <row r="535">
          <cell r="B535" t="str">
            <v>G513422200404032914</v>
          </cell>
          <cell r="C535">
            <v>12</v>
          </cell>
          <cell r="D535">
            <v>112469141419</v>
          </cell>
          <cell r="E535" t="str">
            <v>马进锋</v>
          </cell>
          <cell r="F535"/>
          <cell r="G535">
            <v>76</v>
          </cell>
          <cell r="H535" t="str">
            <v>李志友</v>
          </cell>
          <cell r="I535">
            <v>61</v>
          </cell>
          <cell r="J535" t="str">
            <v>梅桂斌</v>
          </cell>
          <cell r="K535">
            <v>45</v>
          </cell>
          <cell r="L535" t="str">
            <v>尹英娇</v>
          </cell>
          <cell r="M535">
            <v>42</v>
          </cell>
          <cell r="N535" t="str">
            <v>李华</v>
          </cell>
          <cell r="O535">
            <v>40</v>
          </cell>
          <cell r="P535" t="str">
            <v>邓琪</v>
          </cell>
          <cell r="Q535">
            <v>68</v>
          </cell>
          <cell r="R535" t="str">
            <v>李树海</v>
          </cell>
        </row>
        <row r="536">
          <cell r="B536" t="str">
            <v>G513422200603011526</v>
          </cell>
          <cell r="C536">
            <v>12</v>
          </cell>
          <cell r="D536">
            <v>112469111116</v>
          </cell>
          <cell r="E536" t="str">
            <v>文雨</v>
          </cell>
          <cell r="F536"/>
          <cell r="G536">
            <v>99</v>
          </cell>
          <cell r="H536" t="str">
            <v>李志友</v>
          </cell>
          <cell r="I536">
            <v>75</v>
          </cell>
          <cell r="J536" t="str">
            <v>梅桂斌</v>
          </cell>
          <cell r="K536">
            <v>26</v>
          </cell>
          <cell r="L536" t="str">
            <v>尹英娇</v>
          </cell>
          <cell r="M536">
            <v>52</v>
          </cell>
          <cell r="N536" t="str">
            <v>李华</v>
          </cell>
          <cell r="O536">
            <v>65</v>
          </cell>
          <cell r="P536" t="str">
            <v>邓琪</v>
          </cell>
          <cell r="Q536">
            <v>59</v>
          </cell>
          <cell r="R536" t="str">
            <v>李树海</v>
          </cell>
        </row>
        <row r="537">
          <cell r="B537" t="str">
            <v>G513422200605160728</v>
          </cell>
          <cell r="C537">
            <v>12</v>
          </cell>
          <cell r="D537">
            <v>112469101007</v>
          </cell>
          <cell r="E537" t="str">
            <v>沈招阳</v>
          </cell>
          <cell r="F537"/>
          <cell r="G537">
            <v>90</v>
          </cell>
          <cell r="H537" t="str">
            <v>李志友</v>
          </cell>
          <cell r="I537">
            <v>20</v>
          </cell>
          <cell r="J537" t="str">
            <v>梅桂斌</v>
          </cell>
          <cell r="K537">
            <v>39.5</v>
          </cell>
          <cell r="L537" t="str">
            <v>尹英娇</v>
          </cell>
          <cell r="M537">
            <v>53</v>
          </cell>
          <cell r="N537" t="str">
            <v>李华</v>
          </cell>
          <cell r="O537">
            <v>61</v>
          </cell>
          <cell r="P537" t="str">
            <v>邓琪</v>
          </cell>
          <cell r="Q537">
            <v>61</v>
          </cell>
          <cell r="R537" t="str">
            <v>李树海</v>
          </cell>
        </row>
        <row r="538">
          <cell r="B538" t="str">
            <v>G513422200609163811</v>
          </cell>
          <cell r="C538">
            <v>12</v>
          </cell>
          <cell r="D538">
            <v>112469101039</v>
          </cell>
          <cell r="E538" t="str">
            <v>杜基偏初</v>
          </cell>
          <cell r="F538"/>
          <cell r="G538">
            <v>74</v>
          </cell>
          <cell r="H538" t="str">
            <v>李志友</v>
          </cell>
          <cell r="I538">
            <v>88</v>
          </cell>
          <cell r="J538" t="str">
            <v>梅桂斌</v>
          </cell>
          <cell r="K538">
            <v>45.5</v>
          </cell>
          <cell r="L538" t="str">
            <v>尹英娇</v>
          </cell>
          <cell r="M538">
            <v>48</v>
          </cell>
          <cell r="N538" t="str">
            <v>李华</v>
          </cell>
          <cell r="O538">
            <v>60</v>
          </cell>
          <cell r="P538" t="str">
            <v>邓琪</v>
          </cell>
          <cell r="Q538">
            <v>81</v>
          </cell>
          <cell r="R538" t="str">
            <v>李树海</v>
          </cell>
        </row>
        <row r="539">
          <cell r="B539" t="str">
            <v>G513422200406022912</v>
          </cell>
          <cell r="C539">
            <v>12</v>
          </cell>
          <cell r="D539">
            <v>112469151530</v>
          </cell>
          <cell r="E539" t="str">
            <v>王小建</v>
          </cell>
          <cell r="F539"/>
          <cell r="G539">
            <v>83</v>
          </cell>
          <cell r="H539" t="str">
            <v>李志友</v>
          </cell>
          <cell r="I539">
            <v>77</v>
          </cell>
          <cell r="J539" t="str">
            <v>梅桂斌</v>
          </cell>
          <cell r="K539">
            <v>49.5</v>
          </cell>
          <cell r="L539" t="str">
            <v>尹英娇</v>
          </cell>
          <cell r="M539">
            <v>54</v>
          </cell>
          <cell r="N539" t="str">
            <v>李华</v>
          </cell>
          <cell r="O539">
            <v>54</v>
          </cell>
          <cell r="P539" t="str">
            <v>邓琪</v>
          </cell>
          <cell r="Q539">
            <v>68</v>
          </cell>
          <cell r="R539" t="str">
            <v>李树海</v>
          </cell>
        </row>
        <row r="540">
          <cell r="B540" t="str">
            <v>G513422200306301914</v>
          </cell>
          <cell r="C540">
            <v>12</v>
          </cell>
          <cell r="D540">
            <v>112469101037</v>
          </cell>
          <cell r="E540" t="str">
            <v>李比古</v>
          </cell>
          <cell r="F540"/>
          <cell r="G540">
            <v>81</v>
          </cell>
          <cell r="H540" t="str">
            <v>李志友</v>
          </cell>
          <cell r="I540">
            <v>71</v>
          </cell>
          <cell r="J540" t="str">
            <v>梅桂斌</v>
          </cell>
          <cell r="K540">
            <v>29.5</v>
          </cell>
          <cell r="L540" t="str">
            <v>尹英娇</v>
          </cell>
          <cell r="M540">
            <v>41</v>
          </cell>
          <cell r="N540" t="str">
            <v>李华</v>
          </cell>
          <cell r="O540">
            <v>55</v>
          </cell>
          <cell r="P540" t="str">
            <v>邓琪</v>
          </cell>
          <cell r="Q540">
            <v>51</v>
          </cell>
          <cell r="R540" t="str">
            <v>李树海</v>
          </cell>
        </row>
        <row r="541">
          <cell r="B541" t="str">
            <v>G513422200604306828</v>
          </cell>
          <cell r="C541">
            <v>12</v>
          </cell>
          <cell r="D541">
            <v>112469131313</v>
          </cell>
          <cell r="E541" t="str">
            <v>曲珍</v>
          </cell>
          <cell r="F541"/>
          <cell r="G541">
            <v>88</v>
          </cell>
          <cell r="H541" t="str">
            <v>李志友</v>
          </cell>
          <cell r="I541">
            <v>32</v>
          </cell>
          <cell r="J541" t="str">
            <v>梅桂斌</v>
          </cell>
          <cell r="K541">
            <v>66</v>
          </cell>
          <cell r="L541" t="str">
            <v>尹英娇</v>
          </cell>
          <cell r="M541">
            <v>44</v>
          </cell>
          <cell r="N541" t="str">
            <v>李华</v>
          </cell>
          <cell r="O541">
            <v>62</v>
          </cell>
          <cell r="P541" t="str">
            <v>邓琪</v>
          </cell>
          <cell r="Q541">
            <v>60</v>
          </cell>
          <cell r="R541" t="str">
            <v>李树海</v>
          </cell>
        </row>
        <row r="542">
          <cell r="B542" t="str">
            <v>G513422200401070720</v>
          </cell>
          <cell r="C542">
            <v>12</v>
          </cell>
          <cell r="D542">
            <v>112469141431</v>
          </cell>
          <cell r="E542" t="str">
            <v>仁青玛</v>
          </cell>
          <cell r="F542"/>
          <cell r="G542">
            <v>109</v>
          </cell>
          <cell r="H542" t="str">
            <v>李志友</v>
          </cell>
          <cell r="I542">
            <v>37</v>
          </cell>
          <cell r="J542" t="str">
            <v>梅桂斌</v>
          </cell>
          <cell r="K542">
            <v>43</v>
          </cell>
          <cell r="L542" t="str">
            <v>尹英娇</v>
          </cell>
          <cell r="M542">
            <v>48</v>
          </cell>
          <cell r="N542" t="str">
            <v>李华</v>
          </cell>
          <cell r="O542">
            <v>70</v>
          </cell>
          <cell r="P542" t="str">
            <v>邓琪</v>
          </cell>
          <cell r="Q542">
            <v>72</v>
          </cell>
          <cell r="R542" t="str">
            <v>李树海</v>
          </cell>
        </row>
        <row r="543">
          <cell r="B543" t="str">
            <v>G513422200308201722</v>
          </cell>
          <cell r="C543">
            <v>12</v>
          </cell>
          <cell r="D543">
            <v>112469141404</v>
          </cell>
          <cell r="E543" t="str">
            <v>达瓦祝玛</v>
          </cell>
          <cell r="F543"/>
          <cell r="G543">
            <v>89</v>
          </cell>
          <cell r="H543" t="str">
            <v>李志友</v>
          </cell>
          <cell r="I543">
            <v>20</v>
          </cell>
          <cell r="J543" t="str">
            <v>梅桂斌</v>
          </cell>
          <cell r="K543">
            <v>52</v>
          </cell>
          <cell r="L543" t="str">
            <v>尹英娇</v>
          </cell>
          <cell r="M543">
            <v>44</v>
          </cell>
          <cell r="N543" t="str">
            <v>李华</v>
          </cell>
          <cell r="O543">
            <v>60</v>
          </cell>
          <cell r="P543" t="str">
            <v>邓琪</v>
          </cell>
          <cell r="Q543">
            <v>49</v>
          </cell>
          <cell r="R543" t="str">
            <v>李树海</v>
          </cell>
        </row>
        <row r="544">
          <cell r="B544" t="str">
            <v>G513422200704210014</v>
          </cell>
          <cell r="C544">
            <v>12</v>
          </cell>
          <cell r="D544">
            <v>112469141413</v>
          </cell>
          <cell r="E544" t="str">
            <v>吕发明</v>
          </cell>
          <cell r="F544"/>
          <cell r="G544">
            <v>77</v>
          </cell>
          <cell r="H544" t="str">
            <v>李志友</v>
          </cell>
          <cell r="I544">
            <v>46</v>
          </cell>
          <cell r="J544" t="str">
            <v>梅桂斌</v>
          </cell>
          <cell r="K544">
            <v>35.5</v>
          </cell>
          <cell r="L544" t="str">
            <v>尹英娇</v>
          </cell>
          <cell r="M544">
            <v>48</v>
          </cell>
          <cell r="N544" t="str">
            <v>李华</v>
          </cell>
          <cell r="O544">
            <v>65</v>
          </cell>
          <cell r="P544" t="str">
            <v>邓琪</v>
          </cell>
          <cell r="Q544">
            <v>65</v>
          </cell>
          <cell r="R544" t="str">
            <v>李树海</v>
          </cell>
        </row>
        <row r="545">
          <cell r="B545" t="str">
            <v>G513422200410062749</v>
          </cell>
          <cell r="C545">
            <v>12</v>
          </cell>
          <cell r="D545">
            <v>112469101026</v>
          </cell>
          <cell r="E545" t="str">
            <v>毛顺芳</v>
          </cell>
          <cell r="F545"/>
          <cell r="G545">
            <v>87</v>
          </cell>
          <cell r="H545" t="str">
            <v>李志友</v>
          </cell>
          <cell r="I545">
            <v>79</v>
          </cell>
          <cell r="J545" t="str">
            <v>梅桂斌</v>
          </cell>
          <cell r="K545">
            <v>74.5</v>
          </cell>
          <cell r="L545" t="str">
            <v>尹英娇</v>
          </cell>
          <cell r="M545">
            <v>36</v>
          </cell>
          <cell r="N545" t="str">
            <v>李华</v>
          </cell>
          <cell r="O545">
            <v>46</v>
          </cell>
          <cell r="P545" t="str">
            <v>邓琪</v>
          </cell>
          <cell r="Q545">
            <v>57</v>
          </cell>
          <cell r="R545" t="str">
            <v>李树海</v>
          </cell>
        </row>
        <row r="546">
          <cell r="B546" t="str">
            <v>G513422200405102929</v>
          </cell>
          <cell r="C546">
            <v>12</v>
          </cell>
          <cell r="D546">
            <v>112469131301</v>
          </cell>
          <cell r="E546" t="str">
            <v>王康英</v>
          </cell>
          <cell r="F546"/>
          <cell r="G546">
            <v>97</v>
          </cell>
          <cell r="H546" t="str">
            <v>李志友</v>
          </cell>
          <cell r="I546">
            <v>37</v>
          </cell>
          <cell r="J546" t="str">
            <v>梅桂斌</v>
          </cell>
          <cell r="K546">
            <v>55.5</v>
          </cell>
          <cell r="L546" t="str">
            <v>尹英娇</v>
          </cell>
          <cell r="M546">
            <v>60</v>
          </cell>
          <cell r="N546" t="str">
            <v>李华</v>
          </cell>
          <cell r="O546">
            <v>63</v>
          </cell>
          <cell r="P546" t="str">
            <v>邓琪</v>
          </cell>
          <cell r="Q546">
            <v>72</v>
          </cell>
          <cell r="R546" t="str">
            <v>李树海</v>
          </cell>
        </row>
        <row r="547">
          <cell r="B547" t="str">
            <v>G513422200602221126</v>
          </cell>
          <cell r="C547">
            <v>12</v>
          </cell>
          <cell r="D547">
            <v>112469131305</v>
          </cell>
          <cell r="E547" t="str">
            <v>吕红</v>
          </cell>
          <cell r="F547"/>
          <cell r="G547">
            <v>94</v>
          </cell>
          <cell r="H547" t="str">
            <v>李志友</v>
          </cell>
          <cell r="I547">
            <v>46</v>
          </cell>
          <cell r="J547" t="str">
            <v>梅桂斌</v>
          </cell>
          <cell r="K547">
            <v>89.5</v>
          </cell>
          <cell r="L547" t="str">
            <v>尹英娇</v>
          </cell>
          <cell r="M547">
            <v>47</v>
          </cell>
          <cell r="N547" t="str">
            <v>李华</v>
          </cell>
          <cell r="O547">
            <v>55</v>
          </cell>
          <cell r="P547" t="str">
            <v>邓琪</v>
          </cell>
          <cell r="Q547">
            <v>63</v>
          </cell>
          <cell r="R547" t="str">
            <v>李树海</v>
          </cell>
        </row>
        <row r="548">
          <cell r="B548" t="str">
            <v>G513422200410040048</v>
          </cell>
          <cell r="C548">
            <v>12</v>
          </cell>
          <cell r="D548">
            <v>112469121214</v>
          </cell>
          <cell r="E548" t="str">
            <v>陈选慧</v>
          </cell>
          <cell r="F548"/>
          <cell r="G548">
            <v>81</v>
          </cell>
          <cell r="H548" t="str">
            <v>李志友</v>
          </cell>
          <cell r="I548">
            <v>52</v>
          </cell>
          <cell r="J548" t="str">
            <v>梅桂斌</v>
          </cell>
          <cell r="K548">
            <v>33.5</v>
          </cell>
          <cell r="L548" t="str">
            <v>尹英娇</v>
          </cell>
          <cell r="M548">
            <v>41</v>
          </cell>
          <cell r="N548" t="str">
            <v>李华</v>
          </cell>
          <cell r="O548">
            <v>49</v>
          </cell>
          <cell r="P548" t="str">
            <v>邓琪</v>
          </cell>
          <cell r="Q548">
            <v>65</v>
          </cell>
          <cell r="R548" t="str">
            <v>李树海</v>
          </cell>
        </row>
        <row r="549">
          <cell r="B549" t="str">
            <v>G513422200602091122</v>
          </cell>
          <cell r="C549">
            <v>12</v>
          </cell>
          <cell r="D549">
            <v>112469101030</v>
          </cell>
          <cell r="E549" t="str">
            <v>杨志丽</v>
          </cell>
          <cell r="F549"/>
          <cell r="G549">
            <v>81</v>
          </cell>
          <cell r="H549" t="str">
            <v>李志友</v>
          </cell>
          <cell r="I549">
            <v>47</v>
          </cell>
          <cell r="J549" t="str">
            <v>梅桂斌</v>
          </cell>
          <cell r="K549">
            <v>70</v>
          </cell>
          <cell r="L549" t="str">
            <v>尹英娇</v>
          </cell>
          <cell r="M549">
            <v>54</v>
          </cell>
          <cell r="N549" t="str">
            <v>李华</v>
          </cell>
          <cell r="O549">
            <v>56</v>
          </cell>
          <cell r="P549" t="str">
            <v>邓琪</v>
          </cell>
          <cell r="Q549">
            <v>59</v>
          </cell>
          <cell r="R549" t="str">
            <v>李树海</v>
          </cell>
        </row>
        <row r="550">
          <cell r="B550" t="str">
            <v>G513422200305044442</v>
          </cell>
          <cell r="C550">
            <v>12</v>
          </cell>
          <cell r="D550">
            <v>112469131308</v>
          </cell>
          <cell r="E550" t="str">
            <v>马阿青</v>
          </cell>
          <cell r="F550"/>
          <cell r="G550">
            <v>96</v>
          </cell>
          <cell r="H550" t="str">
            <v>李志友</v>
          </cell>
          <cell r="I550">
            <v>98</v>
          </cell>
          <cell r="J550" t="str">
            <v>梅桂斌</v>
          </cell>
          <cell r="K550">
            <v>47.5</v>
          </cell>
          <cell r="L550" t="str">
            <v>尹英娇</v>
          </cell>
          <cell r="M550">
            <v>58</v>
          </cell>
          <cell r="N550" t="str">
            <v>李华</v>
          </cell>
          <cell r="O550">
            <v>46</v>
          </cell>
          <cell r="P550" t="str">
            <v>邓琪</v>
          </cell>
          <cell r="Q550">
            <v>67</v>
          </cell>
          <cell r="R550" t="str">
            <v>李树海</v>
          </cell>
        </row>
        <row r="551">
          <cell r="B551" t="str">
            <v>G513422200601080923</v>
          </cell>
          <cell r="C551">
            <v>12</v>
          </cell>
          <cell r="D551">
            <v>112469131336</v>
          </cell>
          <cell r="E551" t="str">
            <v>杨明英</v>
          </cell>
          <cell r="F551"/>
          <cell r="G551">
            <v>102</v>
          </cell>
          <cell r="H551" t="str">
            <v>李志友</v>
          </cell>
          <cell r="I551">
            <v>62</v>
          </cell>
          <cell r="J551" t="str">
            <v>梅桂斌</v>
          </cell>
          <cell r="K551">
            <v>71.5</v>
          </cell>
          <cell r="L551" t="str">
            <v>尹英娇</v>
          </cell>
          <cell r="M551">
            <v>68</v>
          </cell>
          <cell r="N551" t="str">
            <v>李华</v>
          </cell>
          <cell r="O551">
            <v>54</v>
          </cell>
          <cell r="P551" t="str">
            <v>邓琪</v>
          </cell>
          <cell r="Q551">
            <v>54</v>
          </cell>
          <cell r="R551" t="str">
            <v>李树海</v>
          </cell>
        </row>
        <row r="552">
          <cell r="B552" t="str">
            <v>G513422200602223826</v>
          </cell>
          <cell r="C552">
            <v>12</v>
          </cell>
          <cell r="D552">
            <v>112469151504</v>
          </cell>
          <cell r="E552" t="str">
            <v>易启甜</v>
          </cell>
          <cell r="F552"/>
          <cell r="G552">
            <v>97</v>
          </cell>
          <cell r="H552" t="str">
            <v>李志友</v>
          </cell>
          <cell r="I552">
            <v>50</v>
          </cell>
          <cell r="J552" t="str">
            <v>梅桂斌</v>
          </cell>
          <cell r="K552">
            <v>89</v>
          </cell>
          <cell r="L552" t="str">
            <v>尹英娇</v>
          </cell>
          <cell r="M552">
            <v>63</v>
          </cell>
          <cell r="N552" t="str">
            <v>李华</v>
          </cell>
          <cell r="O552">
            <v>65</v>
          </cell>
          <cell r="P552" t="str">
            <v>邓琪</v>
          </cell>
          <cell r="Q552">
            <v>68</v>
          </cell>
          <cell r="R552" t="str">
            <v>李树海</v>
          </cell>
        </row>
        <row r="553">
          <cell r="B553" t="str">
            <v>G513422200601055429</v>
          </cell>
          <cell r="C553">
            <v>8</v>
          </cell>
          <cell r="D553">
            <v>112469141425</v>
          </cell>
          <cell r="E553" t="str">
            <v>邱比慧</v>
          </cell>
          <cell r="F553"/>
          <cell r="G553">
            <v>96</v>
          </cell>
          <cell r="H553" t="str">
            <v>杨志明</v>
          </cell>
          <cell r="I553">
            <v>99</v>
          </cell>
          <cell r="J553" t="str">
            <v>次儿祝玛</v>
          </cell>
          <cell r="K553">
            <v>79.5</v>
          </cell>
          <cell r="L553" t="str">
            <v>车梦德</v>
          </cell>
          <cell r="M553">
            <v>69</v>
          </cell>
          <cell r="N553" t="str">
            <v>向雅欣</v>
          </cell>
          <cell r="O553">
            <v>61</v>
          </cell>
          <cell r="P553" t="str">
            <v>邓琪</v>
          </cell>
          <cell r="Q553">
            <v>73</v>
          </cell>
          <cell r="R553" t="str">
            <v>李树海</v>
          </cell>
        </row>
        <row r="554">
          <cell r="B554" t="str">
            <v>G513422200405081726</v>
          </cell>
          <cell r="C554">
            <v>8</v>
          </cell>
          <cell r="D554">
            <v>112469131324</v>
          </cell>
          <cell r="E554" t="str">
            <v>沈小美</v>
          </cell>
          <cell r="F554"/>
          <cell r="G554">
            <v>90</v>
          </cell>
          <cell r="H554" t="str">
            <v>杨志明</v>
          </cell>
          <cell r="I554">
            <v>110</v>
          </cell>
          <cell r="J554" t="str">
            <v>次儿祝玛</v>
          </cell>
          <cell r="K554">
            <v>97.5</v>
          </cell>
          <cell r="L554" t="str">
            <v>车梦德</v>
          </cell>
          <cell r="M554">
            <v>73</v>
          </cell>
          <cell r="N554" t="str">
            <v>向雅欣</v>
          </cell>
          <cell r="O554">
            <v>67</v>
          </cell>
          <cell r="P554" t="str">
            <v>邓琪</v>
          </cell>
          <cell r="Q554">
            <v>75</v>
          </cell>
          <cell r="R554" t="str">
            <v>李树海</v>
          </cell>
        </row>
        <row r="555">
          <cell r="B555" t="str">
            <v>G513422200411184422</v>
          </cell>
          <cell r="C555">
            <v>8</v>
          </cell>
          <cell r="D555">
            <v>112469111124</v>
          </cell>
          <cell r="E555" t="str">
            <v>德庆拉姆</v>
          </cell>
          <cell r="F555"/>
          <cell r="G555">
            <v>106</v>
          </cell>
          <cell r="H555" t="str">
            <v>杨志明</v>
          </cell>
          <cell r="I555">
            <v>112</v>
          </cell>
          <cell r="J555" t="str">
            <v>次儿祝玛</v>
          </cell>
          <cell r="K555">
            <v>71</v>
          </cell>
          <cell r="L555" t="str">
            <v>车梦德</v>
          </cell>
          <cell r="M555">
            <v>65</v>
          </cell>
          <cell r="N555" t="str">
            <v>向雅欣</v>
          </cell>
          <cell r="O555">
            <v>72</v>
          </cell>
          <cell r="P555" t="str">
            <v>邓琪</v>
          </cell>
          <cell r="Q555">
            <v>71</v>
          </cell>
          <cell r="R555" t="str">
            <v>李树海</v>
          </cell>
        </row>
        <row r="556">
          <cell r="B556" t="str">
            <v>G513422200609111720</v>
          </cell>
          <cell r="C556">
            <v>8</v>
          </cell>
          <cell r="D556">
            <v>112469111101</v>
          </cell>
          <cell r="E556" t="str">
            <v>代春梅</v>
          </cell>
          <cell r="F556"/>
          <cell r="G556">
            <v>101</v>
          </cell>
          <cell r="H556" t="str">
            <v>杨志明</v>
          </cell>
          <cell r="I556">
            <v>81</v>
          </cell>
          <cell r="J556" t="str">
            <v>次儿祝玛</v>
          </cell>
          <cell r="K556">
            <v>83</v>
          </cell>
          <cell r="L556" t="str">
            <v>车梦德</v>
          </cell>
          <cell r="M556">
            <v>56</v>
          </cell>
          <cell r="N556" t="str">
            <v>向雅欣</v>
          </cell>
          <cell r="O556">
            <v>77</v>
          </cell>
          <cell r="P556" t="str">
            <v>邓琪</v>
          </cell>
          <cell r="Q556">
            <v>83</v>
          </cell>
          <cell r="R556" t="str">
            <v>李树海</v>
          </cell>
        </row>
        <row r="557">
          <cell r="B557" t="str">
            <v>G513422200603172928</v>
          </cell>
          <cell r="C557">
            <v>8</v>
          </cell>
          <cell r="D557">
            <v>112469161608</v>
          </cell>
          <cell r="E557" t="str">
            <v>苟春燕</v>
          </cell>
          <cell r="F557"/>
          <cell r="G557">
            <v>90</v>
          </cell>
          <cell r="H557" t="str">
            <v>杨志明</v>
          </cell>
          <cell r="I557">
            <v>102</v>
          </cell>
          <cell r="J557" t="str">
            <v>次儿祝玛</v>
          </cell>
          <cell r="K557">
            <v>88.5</v>
          </cell>
          <cell r="L557" t="str">
            <v>车梦德</v>
          </cell>
          <cell r="M557">
            <v>67</v>
          </cell>
          <cell r="N557" t="str">
            <v>向雅欣</v>
          </cell>
          <cell r="O557">
            <v>65</v>
          </cell>
          <cell r="P557" t="str">
            <v>邓琪</v>
          </cell>
          <cell r="Q557">
            <v>76</v>
          </cell>
          <cell r="R557" t="str">
            <v>李树海</v>
          </cell>
        </row>
        <row r="558">
          <cell r="B558" t="str">
            <v>G513422200608044212</v>
          </cell>
          <cell r="C558">
            <v>8</v>
          </cell>
          <cell r="D558">
            <v>112469141406</v>
          </cell>
          <cell r="E558" t="str">
            <v>杜基次尔</v>
          </cell>
          <cell r="F558"/>
          <cell r="G558">
            <v>89</v>
          </cell>
          <cell r="H558" t="str">
            <v>杨志明</v>
          </cell>
          <cell r="I558">
            <v>108</v>
          </cell>
          <cell r="J558" t="str">
            <v>次儿祝玛</v>
          </cell>
          <cell r="K558">
            <v>68.5</v>
          </cell>
          <cell r="L558" t="str">
            <v>车梦德</v>
          </cell>
          <cell r="M558">
            <v>61</v>
          </cell>
          <cell r="N558" t="str">
            <v>向雅欣</v>
          </cell>
          <cell r="O558">
            <v>71</v>
          </cell>
          <cell r="P558" t="str">
            <v>邓琪</v>
          </cell>
          <cell r="Q558">
            <v>80</v>
          </cell>
          <cell r="R558" t="str">
            <v>李树海</v>
          </cell>
        </row>
        <row r="559">
          <cell r="B559" t="str">
            <v>G513422200212035029</v>
          </cell>
          <cell r="C559">
            <v>8</v>
          </cell>
          <cell r="D559">
            <v>112469121231</v>
          </cell>
          <cell r="E559" t="str">
            <v>瓦下美</v>
          </cell>
          <cell r="F559"/>
          <cell r="G559">
            <v>107</v>
          </cell>
          <cell r="H559" t="str">
            <v>杨志明</v>
          </cell>
          <cell r="I559">
            <v>97</v>
          </cell>
          <cell r="J559" t="str">
            <v>次儿祝玛</v>
          </cell>
          <cell r="K559">
            <v>86</v>
          </cell>
          <cell r="L559" t="str">
            <v>车梦德</v>
          </cell>
          <cell r="M559">
            <v>68</v>
          </cell>
          <cell r="N559" t="str">
            <v>向雅欣</v>
          </cell>
          <cell r="O559">
            <v>83</v>
          </cell>
          <cell r="P559" t="str">
            <v>邓琪</v>
          </cell>
          <cell r="Q559">
            <v>72</v>
          </cell>
          <cell r="R559" t="str">
            <v>李树海</v>
          </cell>
        </row>
        <row r="560">
          <cell r="B560" t="str">
            <v>G513422200511282521</v>
          </cell>
          <cell r="C560">
            <v>8</v>
          </cell>
          <cell r="D560">
            <v>112469131306</v>
          </cell>
          <cell r="E560" t="str">
            <v>何英</v>
          </cell>
          <cell r="F560"/>
          <cell r="G560">
            <v>89</v>
          </cell>
          <cell r="H560" t="str">
            <v>杨志明</v>
          </cell>
          <cell r="I560">
            <v>118</v>
          </cell>
          <cell r="J560" t="str">
            <v>次儿祝玛</v>
          </cell>
          <cell r="K560">
            <v>81.5</v>
          </cell>
          <cell r="L560" t="str">
            <v>车梦德</v>
          </cell>
          <cell r="M560">
            <v>55</v>
          </cell>
          <cell r="N560" t="str">
            <v>向雅欣</v>
          </cell>
          <cell r="O560">
            <v>59</v>
          </cell>
          <cell r="P560" t="str">
            <v>邓琪</v>
          </cell>
          <cell r="Q560">
            <v>71</v>
          </cell>
          <cell r="R560" t="str">
            <v>李树海</v>
          </cell>
        </row>
        <row r="561">
          <cell r="B561" t="str">
            <v>G513422200303062129</v>
          </cell>
          <cell r="C561">
            <v>8</v>
          </cell>
          <cell r="D561">
            <v>112469151520</v>
          </cell>
          <cell r="E561" t="str">
            <v>吕小英</v>
          </cell>
          <cell r="F561"/>
          <cell r="G561">
            <v>97</v>
          </cell>
          <cell r="H561" t="str">
            <v>杨志明</v>
          </cell>
          <cell r="I561">
            <v>117</v>
          </cell>
          <cell r="J561" t="str">
            <v>次儿祝玛</v>
          </cell>
          <cell r="K561">
            <v>103</v>
          </cell>
          <cell r="L561" t="str">
            <v>车梦德</v>
          </cell>
          <cell r="M561">
            <v>65</v>
          </cell>
          <cell r="N561" t="str">
            <v>向雅欣</v>
          </cell>
          <cell r="O561">
            <v>80</v>
          </cell>
          <cell r="P561" t="str">
            <v>邓琪</v>
          </cell>
          <cell r="Q561">
            <v>75</v>
          </cell>
          <cell r="R561" t="str">
            <v>李树海</v>
          </cell>
        </row>
        <row r="562">
          <cell r="B562" t="str">
            <v>G513422200404075025</v>
          </cell>
          <cell r="C562">
            <v>8</v>
          </cell>
          <cell r="D562">
            <v>112469121228</v>
          </cell>
          <cell r="E562" t="str">
            <v>仁青拉初</v>
          </cell>
          <cell r="F562"/>
          <cell r="G562">
            <v>90</v>
          </cell>
          <cell r="H562" t="str">
            <v>杨志明</v>
          </cell>
          <cell r="I562">
            <v>77</v>
          </cell>
          <cell r="J562" t="str">
            <v>次儿祝玛</v>
          </cell>
          <cell r="K562">
            <v>99.5</v>
          </cell>
          <cell r="L562" t="str">
            <v>车梦德</v>
          </cell>
          <cell r="M562">
            <v>57</v>
          </cell>
          <cell r="N562" t="str">
            <v>向雅欣</v>
          </cell>
          <cell r="O562">
            <v>73</v>
          </cell>
          <cell r="P562" t="str">
            <v>邓琪</v>
          </cell>
          <cell r="Q562">
            <v>78</v>
          </cell>
          <cell r="R562" t="str">
            <v>李树海</v>
          </cell>
        </row>
        <row r="563">
          <cell r="B563" t="str">
            <v>G513422200401144822</v>
          </cell>
          <cell r="C563">
            <v>8</v>
          </cell>
          <cell r="D563">
            <v>112469151540</v>
          </cell>
          <cell r="E563" t="str">
            <v>格茸央青</v>
          </cell>
          <cell r="F563"/>
          <cell r="G563">
            <v>90</v>
          </cell>
          <cell r="H563" t="str">
            <v>杨志明</v>
          </cell>
          <cell r="I563">
            <v>113</v>
          </cell>
          <cell r="J563" t="str">
            <v>次儿祝玛</v>
          </cell>
          <cell r="K563">
            <v>78.5</v>
          </cell>
          <cell r="L563" t="str">
            <v>车梦德</v>
          </cell>
          <cell r="M563">
            <v>69</v>
          </cell>
          <cell r="N563" t="str">
            <v>向雅欣</v>
          </cell>
          <cell r="O563">
            <v>63</v>
          </cell>
          <cell r="P563" t="str">
            <v>邓琪</v>
          </cell>
          <cell r="Q563">
            <v>78</v>
          </cell>
          <cell r="R563" t="str">
            <v>李树海</v>
          </cell>
        </row>
        <row r="564">
          <cell r="B564" t="str">
            <v>G513422200303216829</v>
          </cell>
          <cell r="C564">
            <v>8</v>
          </cell>
          <cell r="D564">
            <v>112469151513</v>
          </cell>
          <cell r="E564" t="str">
            <v>何春连</v>
          </cell>
          <cell r="F564"/>
          <cell r="G564">
            <v>90</v>
          </cell>
          <cell r="H564" t="str">
            <v>杨志明</v>
          </cell>
          <cell r="I564">
            <v>84</v>
          </cell>
          <cell r="J564" t="str">
            <v>次儿祝玛</v>
          </cell>
          <cell r="K564">
            <v>82.5</v>
          </cell>
          <cell r="L564" t="str">
            <v>车梦德</v>
          </cell>
          <cell r="M564">
            <v>75</v>
          </cell>
          <cell r="N564" t="str">
            <v>向雅欣</v>
          </cell>
          <cell r="O564">
            <v>60</v>
          </cell>
          <cell r="P564" t="str">
            <v>邓琪</v>
          </cell>
          <cell r="Q564">
            <v>74</v>
          </cell>
          <cell r="R564" t="str">
            <v>李树海</v>
          </cell>
        </row>
        <row r="565">
          <cell r="B565" t="str">
            <v>G51342220050629152X</v>
          </cell>
          <cell r="C565">
            <v>8</v>
          </cell>
          <cell r="D565">
            <v>112469111104</v>
          </cell>
          <cell r="E565" t="str">
            <v>毛金燕</v>
          </cell>
          <cell r="F565"/>
          <cell r="G565">
            <v>96</v>
          </cell>
          <cell r="H565" t="str">
            <v>杨志明</v>
          </cell>
          <cell r="I565">
            <v>114</v>
          </cell>
          <cell r="J565" t="str">
            <v>次儿祝玛</v>
          </cell>
          <cell r="K565">
            <v>73</v>
          </cell>
          <cell r="L565" t="str">
            <v>车梦德</v>
          </cell>
          <cell r="M565">
            <v>68</v>
          </cell>
          <cell r="N565" t="str">
            <v>向雅欣</v>
          </cell>
          <cell r="O565">
            <v>67</v>
          </cell>
          <cell r="P565" t="str">
            <v>邓琪</v>
          </cell>
          <cell r="Q565">
            <v>70</v>
          </cell>
          <cell r="R565" t="str">
            <v>李树海</v>
          </cell>
        </row>
        <row r="566">
          <cell r="B566" t="str">
            <v>G513422200110154625</v>
          </cell>
          <cell r="C566">
            <v>8</v>
          </cell>
          <cell r="D566">
            <v>112469121234</v>
          </cell>
          <cell r="E566" t="str">
            <v>尔地姆</v>
          </cell>
          <cell r="F566"/>
          <cell r="G566">
            <v>94</v>
          </cell>
          <cell r="H566" t="str">
            <v>杨志明</v>
          </cell>
          <cell r="I566">
            <v>95</v>
          </cell>
          <cell r="J566" t="str">
            <v>次儿祝玛</v>
          </cell>
          <cell r="K566">
            <v>71</v>
          </cell>
          <cell r="L566" t="str">
            <v>车梦德</v>
          </cell>
          <cell r="M566">
            <v>58</v>
          </cell>
          <cell r="N566" t="str">
            <v>向雅欣</v>
          </cell>
          <cell r="O566">
            <v>58</v>
          </cell>
          <cell r="P566" t="str">
            <v>邓琪</v>
          </cell>
          <cell r="Q566">
            <v>72</v>
          </cell>
          <cell r="R566" t="str">
            <v>李树海</v>
          </cell>
        </row>
        <row r="567">
          <cell r="B567" t="str">
            <v>G513422200503156816</v>
          </cell>
          <cell r="C567">
            <v>8</v>
          </cell>
          <cell r="D567">
            <v>112469151508</v>
          </cell>
          <cell r="E567" t="str">
            <v>邱建辉</v>
          </cell>
          <cell r="F567"/>
          <cell r="G567">
            <v>92</v>
          </cell>
          <cell r="H567" t="str">
            <v>杨志明</v>
          </cell>
          <cell r="I567">
            <v>109</v>
          </cell>
          <cell r="J567" t="str">
            <v>次儿祝玛</v>
          </cell>
          <cell r="K567">
            <v>74.5</v>
          </cell>
          <cell r="L567" t="str">
            <v>车梦德</v>
          </cell>
          <cell r="M567">
            <v>68</v>
          </cell>
          <cell r="N567" t="str">
            <v>向雅欣</v>
          </cell>
          <cell r="O567">
            <v>59</v>
          </cell>
          <cell r="P567" t="str">
            <v>邓琪</v>
          </cell>
          <cell r="Q567">
            <v>66</v>
          </cell>
          <cell r="R567" t="str">
            <v>李树海</v>
          </cell>
        </row>
        <row r="568">
          <cell r="B568" t="str">
            <v>G513422200601144202</v>
          </cell>
          <cell r="C568">
            <v>8</v>
          </cell>
          <cell r="D568">
            <v>112469101031</v>
          </cell>
          <cell r="E568" t="str">
            <v>鲁小英</v>
          </cell>
          <cell r="F568"/>
          <cell r="G568">
            <v>87</v>
          </cell>
          <cell r="H568" t="str">
            <v>杨志明</v>
          </cell>
          <cell r="I568">
            <v>98</v>
          </cell>
          <cell r="J568" t="str">
            <v>次儿祝玛</v>
          </cell>
          <cell r="K568">
            <v>64</v>
          </cell>
          <cell r="L568" t="str">
            <v>车梦德</v>
          </cell>
          <cell r="M568">
            <v>62</v>
          </cell>
          <cell r="N568" t="str">
            <v>向雅欣</v>
          </cell>
          <cell r="O568">
            <v>65</v>
          </cell>
          <cell r="P568" t="str">
            <v>邓琪</v>
          </cell>
          <cell r="Q568">
            <v>55</v>
          </cell>
          <cell r="R568" t="str">
            <v>李树海</v>
          </cell>
        </row>
        <row r="569">
          <cell r="B569" t="str">
            <v>G513422200605122924</v>
          </cell>
          <cell r="C569">
            <v>8</v>
          </cell>
          <cell r="D569">
            <v>112469101004</v>
          </cell>
          <cell r="E569" t="str">
            <v>胡莉</v>
          </cell>
          <cell r="F569"/>
          <cell r="G569">
            <v>103</v>
          </cell>
          <cell r="H569" t="str">
            <v>杨志明</v>
          </cell>
          <cell r="I569">
            <v>79</v>
          </cell>
          <cell r="J569" t="str">
            <v>次儿祝玛</v>
          </cell>
          <cell r="K569">
            <v>90</v>
          </cell>
          <cell r="L569" t="str">
            <v>车梦德</v>
          </cell>
          <cell r="M569">
            <v>70</v>
          </cell>
          <cell r="N569" t="str">
            <v>向雅欣</v>
          </cell>
          <cell r="O569">
            <v>60</v>
          </cell>
          <cell r="P569" t="str">
            <v>邓琪</v>
          </cell>
          <cell r="Q569">
            <v>70</v>
          </cell>
          <cell r="R569" t="str">
            <v>李树海</v>
          </cell>
        </row>
        <row r="570">
          <cell r="B570" t="str">
            <v>G513422200501014435</v>
          </cell>
          <cell r="C570">
            <v>8</v>
          </cell>
          <cell r="D570">
            <v>112469121219</v>
          </cell>
          <cell r="E570" t="str">
            <v>罗东学</v>
          </cell>
          <cell r="F570"/>
          <cell r="G570">
            <v>93</v>
          </cell>
          <cell r="H570" t="str">
            <v>杨志明</v>
          </cell>
          <cell r="I570">
            <v>100</v>
          </cell>
          <cell r="J570" t="str">
            <v>次儿祝玛</v>
          </cell>
          <cell r="K570">
            <v>71</v>
          </cell>
          <cell r="L570" t="str">
            <v>车梦德</v>
          </cell>
          <cell r="M570">
            <v>64</v>
          </cell>
          <cell r="N570" t="str">
            <v>向雅欣</v>
          </cell>
          <cell r="O570">
            <v>56</v>
          </cell>
          <cell r="P570" t="str">
            <v>邓琪</v>
          </cell>
          <cell r="Q570">
            <v>63</v>
          </cell>
          <cell r="R570" t="str">
            <v>李树海</v>
          </cell>
        </row>
        <row r="571">
          <cell r="B571" t="str">
            <v>G513422200311252125</v>
          </cell>
          <cell r="C571">
            <v>8</v>
          </cell>
          <cell r="D571">
            <v>112469111129</v>
          </cell>
          <cell r="E571" t="str">
            <v>旦朱拉姆</v>
          </cell>
          <cell r="F571"/>
          <cell r="G571">
            <v>104</v>
          </cell>
          <cell r="H571" t="str">
            <v>杨志明</v>
          </cell>
          <cell r="I571">
            <v>92</v>
          </cell>
          <cell r="J571" t="str">
            <v>次儿祝玛</v>
          </cell>
          <cell r="K571">
            <v>101</v>
          </cell>
          <cell r="L571" t="str">
            <v>车梦德</v>
          </cell>
          <cell r="M571">
            <v>76</v>
          </cell>
          <cell r="N571" t="str">
            <v>向雅欣</v>
          </cell>
          <cell r="O571">
            <v>79</v>
          </cell>
          <cell r="P571" t="str">
            <v>邓琪</v>
          </cell>
          <cell r="Q571">
            <v>74</v>
          </cell>
          <cell r="R571" t="str">
            <v>李树海</v>
          </cell>
        </row>
        <row r="572">
          <cell r="B572" t="str">
            <v>G513422200402010711</v>
          </cell>
          <cell r="C572">
            <v>8</v>
          </cell>
          <cell r="D572">
            <v>112469111123</v>
          </cell>
          <cell r="E572" t="str">
            <v>邱海峰</v>
          </cell>
          <cell r="F572"/>
          <cell r="G572">
            <v>104</v>
          </cell>
          <cell r="H572" t="str">
            <v>杨志明</v>
          </cell>
          <cell r="I572">
            <v>100</v>
          </cell>
          <cell r="J572" t="str">
            <v>次儿祝玛</v>
          </cell>
          <cell r="K572">
            <v>63</v>
          </cell>
          <cell r="L572" t="str">
            <v>车梦德</v>
          </cell>
          <cell r="M572">
            <v>61</v>
          </cell>
          <cell r="N572" t="str">
            <v>向雅欣</v>
          </cell>
          <cell r="O572">
            <v>69</v>
          </cell>
          <cell r="P572" t="str">
            <v>邓琪</v>
          </cell>
          <cell r="Q572">
            <v>81</v>
          </cell>
          <cell r="R572" t="str">
            <v>李树海</v>
          </cell>
        </row>
        <row r="573">
          <cell r="B573" t="str">
            <v>G513422200501171123</v>
          </cell>
          <cell r="C573">
            <v>8</v>
          </cell>
          <cell r="D573">
            <v>112469101014</v>
          </cell>
          <cell r="E573" t="str">
            <v>金伍甲</v>
          </cell>
          <cell r="F573"/>
          <cell r="G573">
            <v>106</v>
          </cell>
          <cell r="H573" t="str">
            <v>杨志明</v>
          </cell>
          <cell r="I573">
            <v>87</v>
          </cell>
          <cell r="J573" t="str">
            <v>次儿祝玛</v>
          </cell>
          <cell r="K573">
            <v>87</v>
          </cell>
          <cell r="L573" t="str">
            <v>车梦德</v>
          </cell>
          <cell r="M573">
            <v>62</v>
          </cell>
          <cell r="N573" t="str">
            <v>向雅欣</v>
          </cell>
          <cell r="O573">
            <v>69</v>
          </cell>
          <cell r="P573" t="str">
            <v>邓琪</v>
          </cell>
          <cell r="Q573">
            <v>68</v>
          </cell>
          <cell r="R573" t="str">
            <v>李树海</v>
          </cell>
        </row>
        <row r="574">
          <cell r="B574" t="str">
            <v>G513422200902202322</v>
          </cell>
          <cell r="C574">
            <v>8</v>
          </cell>
          <cell r="D574">
            <v>112469111111</v>
          </cell>
          <cell r="E574" t="str">
            <v>张安静</v>
          </cell>
          <cell r="F574"/>
          <cell r="G574">
            <v>87</v>
          </cell>
          <cell r="H574" t="str">
            <v>杨志明</v>
          </cell>
          <cell r="I574">
            <v>77</v>
          </cell>
          <cell r="J574" t="str">
            <v>次儿祝玛</v>
          </cell>
          <cell r="K574">
            <v>100</v>
          </cell>
          <cell r="L574" t="str">
            <v>车梦德</v>
          </cell>
          <cell r="M574">
            <v>66</v>
          </cell>
          <cell r="N574" t="str">
            <v>向雅欣</v>
          </cell>
          <cell r="O574">
            <v>67</v>
          </cell>
          <cell r="P574" t="str">
            <v>邓琪</v>
          </cell>
          <cell r="Q574">
            <v>83</v>
          </cell>
          <cell r="R574" t="str">
            <v>李树海</v>
          </cell>
        </row>
        <row r="575">
          <cell r="B575" t="str">
            <v>G51342220050915482X</v>
          </cell>
          <cell r="C575">
            <v>8</v>
          </cell>
          <cell r="D575">
            <v>112469141426</v>
          </cell>
          <cell r="E575" t="str">
            <v>苏朗者改</v>
          </cell>
          <cell r="F575"/>
          <cell r="G575">
            <v>101</v>
          </cell>
          <cell r="H575" t="str">
            <v>杨志明</v>
          </cell>
          <cell r="I575">
            <v>108</v>
          </cell>
          <cell r="J575" t="str">
            <v>次儿祝玛</v>
          </cell>
          <cell r="K575">
            <v>66</v>
          </cell>
          <cell r="L575" t="str">
            <v>车梦德</v>
          </cell>
          <cell r="M575">
            <v>61</v>
          </cell>
          <cell r="N575" t="str">
            <v>向雅欣</v>
          </cell>
          <cell r="O575">
            <v>59</v>
          </cell>
          <cell r="P575" t="str">
            <v>邓琪</v>
          </cell>
          <cell r="Q575">
            <v>70</v>
          </cell>
          <cell r="R575" t="str">
            <v>李树海</v>
          </cell>
        </row>
        <row r="576">
          <cell r="B576" t="str">
            <v>G513422200502100722</v>
          </cell>
          <cell r="C576">
            <v>8</v>
          </cell>
          <cell r="D576">
            <v>112469151535</v>
          </cell>
          <cell r="E576" t="str">
            <v>王小顺</v>
          </cell>
          <cell r="F576"/>
          <cell r="G576">
            <v>97</v>
          </cell>
          <cell r="H576" t="str">
            <v>杨志明</v>
          </cell>
          <cell r="I576">
            <v>99</v>
          </cell>
          <cell r="J576" t="str">
            <v>次儿祝玛</v>
          </cell>
          <cell r="K576">
            <v>58</v>
          </cell>
          <cell r="L576" t="str">
            <v>车梦德</v>
          </cell>
          <cell r="M576">
            <v>70</v>
          </cell>
          <cell r="N576" t="str">
            <v>向雅欣</v>
          </cell>
          <cell r="O576">
            <v>71</v>
          </cell>
          <cell r="P576" t="str">
            <v>邓琪</v>
          </cell>
          <cell r="Q576">
            <v>76</v>
          </cell>
          <cell r="R576" t="str">
            <v>李树海</v>
          </cell>
        </row>
        <row r="577">
          <cell r="B577" t="str">
            <v>G513422200705102744</v>
          </cell>
          <cell r="C577">
            <v>8</v>
          </cell>
          <cell r="D577">
            <v>112469121212</v>
          </cell>
          <cell r="E577" t="str">
            <v>马雅洁</v>
          </cell>
          <cell r="F577"/>
          <cell r="G577">
            <v>92</v>
          </cell>
          <cell r="H577" t="str">
            <v>杨志明</v>
          </cell>
          <cell r="I577">
            <v>93</v>
          </cell>
          <cell r="J577" t="str">
            <v>次儿祝玛</v>
          </cell>
          <cell r="K577">
            <v>74</v>
          </cell>
          <cell r="L577" t="str">
            <v>车梦德</v>
          </cell>
          <cell r="M577">
            <v>69</v>
          </cell>
          <cell r="N577" t="str">
            <v>向雅欣</v>
          </cell>
          <cell r="O577">
            <v>72</v>
          </cell>
          <cell r="P577" t="str">
            <v>邓琪</v>
          </cell>
          <cell r="Q577">
            <v>75</v>
          </cell>
          <cell r="R577" t="str">
            <v>李树海</v>
          </cell>
        </row>
        <row r="578">
          <cell r="B578" t="str">
            <v>G513422200211154229</v>
          </cell>
          <cell r="C578">
            <v>8</v>
          </cell>
          <cell r="D578">
            <v>112469111133</v>
          </cell>
          <cell r="E578" t="str">
            <v>仁青祝玛</v>
          </cell>
          <cell r="F578"/>
          <cell r="G578">
            <v>95</v>
          </cell>
          <cell r="H578" t="str">
            <v>杨志明</v>
          </cell>
          <cell r="I578">
            <v>80</v>
          </cell>
          <cell r="J578" t="str">
            <v>次儿祝玛</v>
          </cell>
          <cell r="K578">
            <v>92.5</v>
          </cell>
          <cell r="L578" t="str">
            <v>车梦德</v>
          </cell>
          <cell r="M578">
            <v>55</v>
          </cell>
          <cell r="N578" t="str">
            <v>向雅欣</v>
          </cell>
          <cell r="O578">
            <v>63</v>
          </cell>
          <cell r="P578" t="str">
            <v>邓琪</v>
          </cell>
          <cell r="Q578">
            <v>57</v>
          </cell>
          <cell r="R578" t="str">
            <v>李树海</v>
          </cell>
        </row>
        <row r="579">
          <cell r="B579" t="str">
            <v>G513422200312164223</v>
          </cell>
          <cell r="C579">
            <v>8</v>
          </cell>
          <cell r="D579">
            <v>112469101017</v>
          </cell>
          <cell r="E579" t="str">
            <v>降初祝玛</v>
          </cell>
          <cell r="F579"/>
          <cell r="G579">
            <v>104</v>
          </cell>
          <cell r="H579" t="str">
            <v>杨志明</v>
          </cell>
          <cell r="I579">
            <v>83</v>
          </cell>
          <cell r="J579" t="str">
            <v>次儿祝玛</v>
          </cell>
          <cell r="K579">
            <v>57</v>
          </cell>
          <cell r="L579" t="str">
            <v>车梦德</v>
          </cell>
          <cell r="M579">
            <v>50</v>
          </cell>
          <cell r="N579" t="str">
            <v>向雅欣</v>
          </cell>
          <cell r="O579">
            <v>61</v>
          </cell>
          <cell r="P579" t="str">
            <v>邓琪</v>
          </cell>
          <cell r="Q579">
            <v>64</v>
          </cell>
          <cell r="R579" t="str">
            <v>李树海</v>
          </cell>
        </row>
        <row r="580">
          <cell r="B580" t="str">
            <v>G513422200406152522</v>
          </cell>
          <cell r="C580">
            <v>8</v>
          </cell>
          <cell r="D580">
            <v>112469151533</v>
          </cell>
          <cell r="E580" t="str">
            <v>陶咪张</v>
          </cell>
          <cell r="F580"/>
          <cell r="G580">
            <v>98</v>
          </cell>
          <cell r="H580" t="str">
            <v>杨志明</v>
          </cell>
          <cell r="I580">
            <v>82</v>
          </cell>
          <cell r="J580" t="str">
            <v>次儿祝玛</v>
          </cell>
          <cell r="K580">
            <v>81.5</v>
          </cell>
          <cell r="L580" t="str">
            <v>车梦德</v>
          </cell>
          <cell r="M580">
            <v>57</v>
          </cell>
          <cell r="N580" t="str">
            <v>向雅欣</v>
          </cell>
          <cell r="O580">
            <v>67</v>
          </cell>
          <cell r="P580" t="str">
            <v>邓琪</v>
          </cell>
          <cell r="Q580">
            <v>71</v>
          </cell>
          <cell r="R580" t="str">
            <v>李树海</v>
          </cell>
        </row>
        <row r="581">
          <cell r="B581" t="str">
            <v>G513422200606240922</v>
          </cell>
          <cell r="C581">
            <v>8</v>
          </cell>
          <cell r="D581">
            <v>112469111120</v>
          </cell>
          <cell r="E581" t="str">
            <v>沈思静</v>
          </cell>
          <cell r="F581"/>
          <cell r="G581">
            <v>102</v>
          </cell>
          <cell r="H581" t="str">
            <v>杨志明</v>
          </cell>
          <cell r="I581">
            <v>91</v>
          </cell>
          <cell r="J581" t="str">
            <v>次儿祝玛</v>
          </cell>
          <cell r="K581">
            <v>86.5</v>
          </cell>
          <cell r="L581" t="str">
            <v>车梦德</v>
          </cell>
          <cell r="M581">
            <v>76</v>
          </cell>
          <cell r="N581" t="str">
            <v>向雅欣</v>
          </cell>
          <cell r="O581">
            <v>79</v>
          </cell>
          <cell r="P581" t="str">
            <v>邓琪</v>
          </cell>
          <cell r="Q581">
            <v>79</v>
          </cell>
          <cell r="R581" t="str">
            <v>李树海</v>
          </cell>
        </row>
        <row r="582">
          <cell r="B582" t="str">
            <v>G51342220030320422X</v>
          </cell>
          <cell r="C582">
            <v>8</v>
          </cell>
          <cell r="D582">
            <v>112469131329</v>
          </cell>
          <cell r="E582" t="str">
            <v>扎西祝玛</v>
          </cell>
          <cell r="F582"/>
          <cell r="G582">
            <v>85</v>
          </cell>
          <cell r="H582" t="str">
            <v>杨志明</v>
          </cell>
          <cell r="I582">
            <v>100</v>
          </cell>
          <cell r="J582" t="str">
            <v>次儿祝玛</v>
          </cell>
          <cell r="K582">
            <v>53</v>
          </cell>
          <cell r="L582" t="str">
            <v>车梦德</v>
          </cell>
          <cell r="M582">
            <v>68</v>
          </cell>
          <cell r="N582" t="str">
            <v>向雅欣</v>
          </cell>
          <cell r="O582">
            <v>65</v>
          </cell>
          <cell r="P582" t="str">
            <v>邓琪</v>
          </cell>
          <cell r="Q582">
            <v>70</v>
          </cell>
          <cell r="R582" t="str">
            <v>李树海</v>
          </cell>
        </row>
        <row r="583">
          <cell r="B583" t="str">
            <v>G51342220061202701X</v>
          </cell>
          <cell r="C583">
            <v>8</v>
          </cell>
          <cell r="D583">
            <v>112469131325</v>
          </cell>
          <cell r="E583" t="str">
            <v>丁争绒木</v>
          </cell>
          <cell r="F583"/>
          <cell r="G583">
            <v>104</v>
          </cell>
          <cell r="H583" t="str">
            <v>杨志明</v>
          </cell>
          <cell r="I583">
            <v>129</v>
          </cell>
          <cell r="J583" t="str">
            <v>次儿祝玛</v>
          </cell>
          <cell r="K583">
            <v>67</v>
          </cell>
          <cell r="L583" t="str">
            <v>车梦德</v>
          </cell>
          <cell r="M583">
            <v>75</v>
          </cell>
          <cell r="N583" t="str">
            <v>向雅欣</v>
          </cell>
          <cell r="O583">
            <v>71</v>
          </cell>
          <cell r="P583" t="str">
            <v>邓琪</v>
          </cell>
          <cell r="Q583">
            <v>84</v>
          </cell>
          <cell r="R583" t="str">
            <v>李树海</v>
          </cell>
        </row>
        <row r="584">
          <cell r="B584" t="str">
            <v>G513422200702050029</v>
          </cell>
          <cell r="C584">
            <v>8</v>
          </cell>
          <cell r="D584">
            <v>112469121202</v>
          </cell>
          <cell r="E584" t="str">
            <v>马芸梅</v>
          </cell>
          <cell r="F584"/>
          <cell r="G584">
            <v>106</v>
          </cell>
          <cell r="H584" t="str">
            <v>杨志明</v>
          </cell>
          <cell r="I584">
            <v>98</v>
          </cell>
          <cell r="J584" t="str">
            <v>次儿祝玛</v>
          </cell>
          <cell r="K584">
            <v>74</v>
          </cell>
          <cell r="L584" t="str">
            <v>车梦德</v>
          </cell>
          <cell r="M584">
            <v>73</v>
          </cell>
          <cell r="N584" t="str">
            <v>向雅欣</v>
          </cell>
          <cell r="O584">
            <v>67</v>
          </cell>
          <cell r="P584" t="str">
            <v>邓琪</v>
          </cell>
          <cell r="Q584">
            <v>69</v>
          </cell>
          <cell r="R584" t="str">
            <v>李树海</v>
          </cell>
        </row>
        <row r="585">
          <cell r="B585" t="str">
            <v>G513422200305174845</v>
          </cell>
          <cell r="C585">
            <v>8</v>
          </cell>
          <cell r="D585">
            <v>112469141428</v>
          </cell>
          <cell r="E585" t="str">
            <v>仁青拉木</v>
          </cell>
          <cell r="F585"/>
          <cell r="G585">
            <v>83</v>
          </cell>
          <cell r="H585" t="str">
            <v>杨志明</v>
          </cell>
          <cell r="I585">
            <v>112</v>
          </cell>
          <cell r="J585" t="str">
            <v>次儿祝玛</v>
          </cell>
          <cell r="K585">
            <v>67.5</v>
          </cell>
          <cell r="L585" t="str">
            <v>车梦德</v>
          </cell>
          <cell r="M585">
            <v>62</v>
          </cell>
          <cell r="N585" t="str">
            <v>向雅欣</v>
          </cell>
          <cell r="O585">
            <v>63</v>
          </cell>
          <cell r="P585" t="str">
            <v>邓琪</v>
          </cell>
          <cell r="Q585">
            <v>66</v>
          </cell>
          <cell r="R585" t="str">
            <v>李树海</v>
          </cell>
        </row>
        <row r="586">
          <cell r="B586" t="str">
            <v>G513422200609210024</v>
          </cell>
          <cell r="C586">
            <v>8</v>
          </cell>
          <cell r="D586">
            <v>112469161606</v>
          </cell>
          <cell r="E586" t="str">
            <v>雍西玉珍</v>
          </cell>
          <cell r="F586"/>
          <cell r="G586">
            <v>100</v>
          </cell>
          <cell r="H586" t="str">
            <v>杨志明</v>
          </cell>
          <cell r="I586">
            <v>100</v>
          </cell>
          <cell r="J586" t="str">
            <v>次儿祝玛</v>
          </cell>
          <cell r="K586">
            <v>54.5</v>
          </cell>
          <cell r="L586" t="str">
            <v>车梦德</v>
          </cell>
          <cell r="M586">
            <v>69</v>
          </cell>
          <cell r="N586" t="str">
            <v>向雅欣</v>
          </cell>
          <cell r="O586">
            <v>72</v>
          </cell>
          <cell r="P586" t="str">
            <v>邓琪</v>
          </cell>
          <cell r="Q586">
            <v>71</v>
          </cell>
          <cell r="R586" t="str">
            <v>李树海</v>
          </cell>
        </row>
        <row r="587">
          <cell r="B587" t="str">
            <v>G513422200601014416</v>
          </cell>
          <cell r="C587">
            <v>8</v>
          </cell>
          <cell r="D587">
            <v>112469151519</v>
          </cell>
          <cell r="E587" t="str">
            <v>蒋瓦莫</v>
          </cell>
          <cell r="F587"/>
          <cell r="G587">
            <v>102</v>
          </cell>
          <cell r="H587" t="str">
            <v>杨志明</v>
          </cell>
          <cell r="I587">
            <v>102</v>
          </cell>
          <cell r="J587" t="str">
            <v>次儿祝玛</v>
          </cell>
          <cell r="K587">
            <v>53.5</v>
          </cell>
          <cell r="L587" t="str">
            <v>车梦德</v>
          </cell>
          <cell r="M587">
            <v>74</v>
          </cell>
          <cell r="N587" t="str">
            <v>向雅欣</v>
          </cell>
          <cell r="O587">
            <v>72</v>
          </cell>
          <cell r="P587" t="str">
            <v>邓琪</v>
          </cell>
          <cell r="Q587">
            <v>77</v>
          </cell>
          <cell r="R587" t="str">
            <v>李树海</v>
          </cell>
        </row>
        <row r="588">
          <cell r="B588" t="str">
            <v>G513422200504222926</v>
          </cell>
          <cell r="C588">
            <v>8</v>
          </cell>
          <cell r="D588">
            <v>112469121238</v>
          </cell>
          <cell r="E588" t="str">
            <v>王小燕</v>
          </cell>
          <cell r="F588"/>
          <cell r="G588">
            <v>96</v>
          </cell>
          <cell r="H588" t="str">
            <v>杨志明</v>
          </cell>
          <cell r="I588">
            <v>89</v>
          </cell>
          <cell r="J588" t="str">
            <v>次儿祝玛</v>
          </cell>
          <cell r="K588">
            <v>71</v>
          </cell>
          <cell r="L588" t="str">
            <v>车梦德</v>
          </cell>
          <cell r="M588">
            <v>75</v>
          </cell>
          <cell r="N588" t="str">
            <v>向雅欣</v>
          </cell>
          <cell r="O588">
            <v>63</v>
          </cell>
          <cell r="P588" t="str">
            <v>邓琪</v>
          </cell>
          <cell r="Q588">
            <v>75</v>
          </cell>
          <cell r="R588" t="str">
            <v>李树海</v>
          </cell>
        </row>
        <row r="589">
          <cell r="B589" t="str">
            <v>G513422200502121320</v>
          </cell>
          <cell r="C589">
            <v>8</v>
          </cell>
          <cell r="D589">
            <v>112469141415</v>
          </cell>
          <cell r="E589" t="str">
            <v>仁青拉初</v>
          </cell>
          <cell r="F589"/>
          <cell r="G589">
            <v>97</v>
          </cell>
          <cell r="H589" t="str">
            <v>杨志明</v>
          </cell>
          <cell r="I589">
            <v>100</v>
          </cell>
          <cell r="J589" t="str">
            <v>次儿祝玛</v>
          </cell>
          <cell r="K589">
            <v>104.5</v>
          </cell>
          <cell r="L589" t="str">
            <v>车梦德</v>
          </cell>
          <cell r="M589">
            <v>60</v>
          </cell>
          <cell r="N589" t="str">
            <v>向雅欣</v>
          </cell>
          <cell r="O589">
            <v>66</v>
          </cell>
          <cell r="P589" t="str">
            <v>邓琪</v>
          </cell>
          <cell r="Q589">
            <v>81</v>
          </cell>
          <cell r="R589" t="str">
            <v>李树海</v>
          </cell>
        </row>
        <row r="590">
          <cell r="B590" t="str">
            <v>G513422200508122519</v>
          </cell>
          <cell r="C590">
            <v>8</v>
          </cell>
          <cell r="D590">
            <v>112469161615</v>
          </cell>
          <cell r="E590" t="str">
            <v>熊小凯</v>
          </cell>
          <cell r="F590"/>
          <cell r="G590">
            <v>94</v>
          </cell>
          <cell r="H590" t="str">
            <v>杨志明</v>
          </cell>
          <cell r="I590">
            <v>100</v>
          </cell>
          <cell r="J590" t="str">
            <v>次儿祝玛</v>
          </cell>
          <cell r="K590">
            <v>83</v>
          </cell>
          <cell r="L590" t="str">
            <v>车梦德</v>
          </cell>
          <cell r="M590">
            <v>71</v>
          </cell>
          <cell r="N590" t="str">
            <v>向雅欣</v>
          </cell>
          <cell r="O590">
            <v>66</v>
          </cell>
          <cell r="P590" t="str">
            <v>邓琪</v>
          </cell>
          <cell r="Q590">
            <v>62</v>
          </cell>
          <cell r="R590" t="str">
            <v>李树海</v>
          </cell>
        </row>
        <row r="591">
          <cell r="B591" t="str">
            <v>G510524200509230066</v>
          </cell>
          <cell r="C591">
            <v>8</v>
          </cell>
          <cell r="D591">
            <v>112469131321</v>
          </cell>
          <cell r="E591" t="str">
            <v>王静秋</v>
          </cell>
          <cell r="F591"/>
          <cell r="G591">
            <v>99</v>
          </cell>
          <cell r="H591" t="str">
            <v>杨志明</v>
          </cell>
          <cell r="I591">
            <v>55</v>
          </cell>
          <cell r="J591" t="str">
            <v>次儿祝玛</v>
          </cell>
          <cell r="K591">
            <v>57.5</v>
          </cell>
          <cell r="L591" t="str">
            <v>车梦德</v>
          </cell>
          <cell r="M591">
            <v>61</v>
          </cell>
          <cell r="N591" t="str">
            <v>向雅欣</v>
          </cell>
          <cell r="O591">
            <v>72</v>
          </cell>
          <cell r="P591" t="str">
            <v>邓琪</v>
          </cell>
          <cell r="Q591">
            <v>81</v>
          </cell>
          <cell r="R591" t="str">
            <v>李树海</v>
          </cell>
        </row>
        <row r="592">
          <cell r="B592" t="str">
            <v>G513422200501146024</v>
          </cell>
          <cell r="C592">
            <v>8</v>
          </cell>
          <cell r="D592">
            <v>112469151534</v>
          </cell>
          <cell r="E592" t="str">
            <v>七斤里</v>
          </cell>
          <cell r="F592"/>
          <cell r="G592">
            <v>101</v>
          </cell>
          <cell r="H592" t="str">
            <v>杨志明</v>
          </cell>
          <cell r="I592">
            <v>94</v>
          </cell>
          <cell r="J592" t="str">
            <v>次儿祝玛</v>
          </cell>
          <cell r="K592">
            <v>72</v>
          </cell>
          <cell r="L592" t="str">
            <v>车梦德</v>
          </cell>
          <cell r="M592">
            <v>67</v>
          </cell>
          <cell r="N592" t="str">
            <v>向雅欣</v>
          </cell>
          <cell r="O592">
            <v>75</v>
          </cell>
          <cell r="P592" t="str">
            <v>邓琪</v>
          </cell>
          <cell r="Q592">
            <v>82</v>
          </cell>
          <cell r="R592" t="str">
            <v>李树海</v>
          </cell>
        </row>
        <row r="593">
          <cell r="B593" t="str">
            <v>G513422200512260025</v>
          </cell>
          <cell r="C593">
            <v>8</v>
          </cell>
          <cell r="D593">
            <v>112469121207</v>
          </cell>
          <cell r="E593" t="str">
            <v>达瓦央宗</v>
          </cell>
          <cell r="F593"/>
          <cell r="G593">
            <v>98</v>
          </cell>
          <cell r="H593" t="str">
            <v>杨志明</v>
          </cell>
          <cell r="I593">
            <v>77</v>
          </cell>
          <cell r="J593" t="str">
            <v>次儿祝玛</v>
          </cell>
          <cell r="K593">
            <v>113.5</v>
          </cell>
          <cell r="L593" t="str">
            <v>车梦德</v>
          </cell>
          <cell r="M593">
            <v>68</v>
          </cell>
          <cell r="N593" t="str">
            <v>向雅欣</v>
          </cell>
          <cell r="O593">
            <v>72</v>
          </cell>
          <cell r="P593" t="str">
            <v>邓琪</v>
          </cell>
          <cell r="Q593">
            <v>78</v>
          </cell>
          <cell r="R593" t="str">
            <v>李树海</v>
          </cell>
        </row>
        <row r="594">
          <cell r="B594" t="str">
            <v>G513422200512062926</v>
          </cell>
          <cell r="C594">
            <v>8</v>
          </cell>
          <cell r="D594">
            <v>112469161601</v>
          </cell>
          <cell r="E594" t="str">
            <v>胡容</v>
          </cell>
          <cell r="F594"/>
          <cell r="G594">
            <v>97</v>
          </cell>
          <cell r="H594" t="str">
            <v>杨志明</v>
          </cell>
          <cell r="I594">
            <v>115</v>
          </cell>
          <cell r="J594" t="str">
            <v>次儿祝玛</v>
          </cell>
          <cell r="K594">
            <v>112.5</v>
          </cell>
          <cell r="L594" t="str">
            <v>车梦德</v>
          </cell>
          <cell r="M594">
            <v>72</v>
          </cell>
          <cell r="N594" t="str">
            <v>向雅欣</v>
          </cell>
          <cell r="O594">
            <v>75</v>
          </cell>
          <cell r="P594" t="str">
            <v>邓琪</v>
          </cell>
          <cell r="Q594">
            <v>90</v>
          </cell>
          <cell r="R594" t="str">
            <v>李树海</v>
          </cell>
        </row>
        <row r="595">
          <cell r="B595" t="str">
            <v>G513422200601220017</v>
          </cell>
          <cell r="C595">
            <v>10</v>
          </cell>
          <cell r="D595">
            <v>112469151514</v>
          </cell>
          <cell r="E595" t="str">
            <v>二青偏初</v>
          </cell>
          <cell r="F595"/>
          <cell r="G595">
            <v>0</v>
          </cell>
          <cell r="H595" t="str">
            <v>刘玲君</v>
          </cell>
          <cell r="I595">
            <v>0</v>
          </cell>
          <cell r="J595" t="str">
            <v>陈强</v>
          </cell>
          <cell r="K595">
            <v>0</v>
          </cell>
          <cell r="L595" t="str">
            <v>车梦德</v>
          </cell>
          <cell r="M595">
            <v>0</v>
          </cell>
          <cell r="N595" t="str">
            <v>李华</v>
          </cell>
          <cell r="O595">
            <v>0</v>
          </cell>
          <cell r="P595" t="str">
            <v>徐志兵</v>
          </cell>
          <cell r="Q595">
            <v>0</v>
          </cell>
          <cell r="R595" t="str">
            <v>骆泽群</v>
          </cell>
        </row>
        <row r="596">
          <cell r="B596" t="str">
            <v>G</v>
          </cell>
        </row>
        <row r="597">
          <cell r="B597" t="str">
            <v>G</v>
          </cell>
        </row>
        <row r="598">
          <cell r="B598" t="str">
            <v>G</v>
          </cell>
        </row>
        <row r="599">
          <cell r="B599" t="str">
            <v>G</v>
          </cell>
        </row>
        <row r="600">
          <cell r="B600" t="str">
            <v>G</v>
          </cell>
        </row>
        <row r="601">
          <cell r="B601" t="str">
            <v>G</v>
          </cell>
        </row>
        <row r="602">
          <cell r="B602" t="str">
            <v>G</v>
          </cell>
        </row>
        <row r="603">
          <cell r="B603" t="str">
            <v>G</v>
          </cell>
        </row>
        <row r="604">
          <cell r="B604" t="str">
            <v>G</v>
          </cell>
        </row>
        <row r="605">
          <cell r="B605" t="str">
            <v>G</v>
          </cell>
        </row>
        <row r="606">
          <cell r="B606" t="str">
            <v>G</v>
          </cell>
        </row>
        <row r="607">
          <cell r="B607" t="str">
            <v>G</v>
          </cell>
        </row>
        <row r="608">
          <cell r="B608" t="str">
            <v>G</v>
          </cell>
        </row>
        <row r="609">
          <cell r="B609" t="str">
            <v>G</v>
          </cell>
        </row>
        <row r="610">
          <cell r="B610" t="str">
            <v>G</v>
          </cell>
        </row>
        <row r="611">
          <cell r="B611" t="str">
            <v>G</v>
          </cell>
        </row>
        <row r="612">
          <cell r="B612" t="str">
            <v>G</v>
          </cell>
        </row>
        <row r="613">
          <cell r="B613" t="str">
            <v>G</v>
          </cell>
        </row>
        <row r="614">
          <cell r="B614" t="str">
            <v>G</v>
          </cell>
        </row>
        <row r="615">
          <cell r="B615" t="str">
            <v>G</v>
          </cell>
        </row>
        <row r="616">
          <cell r="B616" t="str">
            <v>G</v>
          </cell>
        </row>
        <row r="617">
          <cell r="B617" t="str">
            <v>G</v>
          </cell>
        </row>
        <row r="618">
          <cell r="B618" t="str">
            <v>G</v>
          </cell>
        </row>
        <row r="619">
          <cell r="B619" t="str">
            <v>G</v>
          </cell>
        </row>
        <row r="620">
          <cell r="B620" t="str">
            <v>G</v>
          </cell>
        </row>
        <row r="621">
          <cell r="B621" t="str">
            <v>G</v>
          </cell>
        </row>
        <row r="622">
          <cell r="B622" t="str">
            <v>G</v>
          </cell>
        </row>
        <row r="623">
          <cell r="B623" t="str">
            <v>G</v>
          </cell>
        </row>
        <row r="624">
          <cell r="B624" t="str">
            <v>G</v>
          </cell>
        </row>
        <row r="625">
          <cell r="B625" t="str">
            <v>G</v>
          </cell>
        </row>
        <row r="626">
          <cell r="B626" t="str">
            <v>G</v>
          </cell>
        </row>
        <row r="627">
          <cell r="B627" t="str">
            <v>G</v>
          </cell>
        </row>
        <row r="628">
          <cell r="B628" t="str">
            <v>G</v>
          </cell>
        </row>
        <row r="629">
          <cell r="B629" t="str">
            <v>G</v>
          </cell>
        </row>
        <row r="630">
          <cell r="B630" t="str">
            <v>G</v>
          </cell>
        </row>
        <row r="631">
          <cell r="B631" t="str">
            <v>G</v>
          </cell>
        </row>
      </sheetData>
      <sheetData sheetId="3"/>
      <sheetData sheetId="4">
        <row r="1">
          <cell r="B1" t="str">
            <v>学籍号</v>
          </cell>
          <cell r="C1" t="str">
            <v>班级</v>
          </cell>
          <cell r="D1" t="str">
            <v>科类(理科/文科)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物理/政治</v>
          </cell>
          <cell r="N1"/>
          <cell r="O1" t="str">
            <v>化学/历史</v>
          </cell>
          <cell r="P1"/>
          <cell r="Q1" t="str">
            <v>生物/地理</v>
          </cell>
          <cell r="R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</row>
        <row r="3">
          <cell r="B3" t="str">
            <v>G513422200608121919</v>
          </cell>
          <cell r="C3">
            <v>3</v>
          </cell>
          <cell r="D3" t="str">
            <v>理科</v>
          </cell>
          <cell r="E3" t="str">
            <v>李日伍</v>
          </cell>
          <cell r="F3" t="str">
            <v>429.0</v>
          </cell>
          <cell r="G3" t="str">
            <v>85.0</v>
          </cell>
          <cell r="H3" t="str">
            <v>甲阿祝玛</v>
          </cell>
          <cell r="I3" t="str">
            <v>96.5</v>
          </cell>
          <cell r="J3" t="str">
            <v>杜东洋</v>
          </cell>
          <cell r="K3" t="str">
            <v>25.0</v>
          </cell>
          <cell r="L3" t="str">
            <v>黄健均</v>
          </cell>
          <cell r="M3" t="str">
            <v>53.0</v>
          </cell>
          <cell r="N3" t="str">
            <v>胡伟杰</v>
          </cell>
          <cell r="O3" t="str">
            <v>78.0</v>
          </cell>
          <cell r="P3" t="str">
            <v>郑强秋</v>
          </cell>
          <cell r="Q3" t="str">
            <v>91.0</v>
          </cell>
          <cell r="R3" t="str">
            <v>龙志云</v>
          </cell>
        </row>
        <row r="4">
          <cell r="B4" t="str">
            <v>G513422200709215623</v>
          </cell>
          <cell r="C4">
            <v>2</v>
          </cell>
          <cell r="D4" t="str">
            <v>理科</v>
          </cell>
          <cell r="E4" t="str">
            <v>杨秋艳</v>
          </cell>
          <cell r="F4" t="str">
            <v>429.0</v>
          </cell>
          <cell r="G4" t="str">
            <v>93.0</v>
          </cell>
          <cell r="H4" t="str">
            <v>叶仁芳</v>
          </cell>
          <cell r="I4" t="str">
            <v>82.5</v>
          </cell>
          <cell r="J4" t="str">
            <v>马磊</v>
          </cell>
          <cell r="K4" t="str">
            <v>37.0</v>
          </cell>
          <cell r="L4" t="str">
            <v>冷开艳</v>
          </cell>
          <cell r="M4" t="str">
            <v>42.0</v>
          </cell>
          <cell r="N4" t="str">
            <v>高贵勇</v>
          </cell>
          <cell r="O4" t="str">
            <v>71.0</v>
          </cell>
          <cell r="P4" t="str">
            <v>刘厚江</v>
          </cell>
          <cell r="Q4" t="str">
            <v>103.0</v>
          </cell>
          <cell r="R4" t="str">
            <v>高琴</v>
          </cell>
        </row>
        <row r="5">
          <cell r="B5" t="str">
            <v>G513422200601100015</v>
          </cell>
          <cell r="C5">
            <v>3</v>
          </cell>
          <cell r="D5" t="str">
            <v>理科</v>
          </cell>
          <cell r="E5" t="str">
            <v>吕旭</v>
          </cell>
          <cell r="F5" t="str">
            <v>500.0</v>
          </cell>
          <cell r="G5" t="str">
            <v>101.0</v>
          </cell>
          <cell r="H5" t="str">
            <v>甲阿祝玛</v>
          </cell>
          <cell r="I5" t="str">
            <v>118.5</v>
          </cell>
          <cell r="J5" t="str">
            <v>杜东洋</v>
          </cell>
          <cell r="K5" t="str">
            <v>48.0</v>
          </cell>
          <cell r="L5" t="str">
            <v>黄健均</v>
          </cell>
          <cell r="M5" t="str">
            <v>47.0</v>
          </cell>
          <cell r="N5" t="str">
            <v>胡伟杰</v>
          </cell>
          <cell r="O5" t="str">
            <v>86.0</v>
          </cell>
          <cell r="P5" t="str">
            <v>郑强秋</v>
          </cell>
          <cell r="Q5" t="str">
            <v>99.0</v>
          </cell>
          <cell r="R5" t="str">
            <v>龙志云</v>
          </cell>
        </row>
        <row r="6">
          <cell r="B6" t="str">
            <v>G513422200408281918</v>
          </cell>
          <cell r="C6">
            <v>1</v>
          </cell>
          <cell r="D6" t="str">
            <v>理科</v>
          </cell>
          <cell r="E6" t="str">
            <v>王思宇</v>
          </cell>
          <cell r="F6" t="str">
            <v>499.0</v>
          </cell>
          <cell r="G6" t="str">
            <v>88.0</v>
          </cell>
          <cell r="H6" t="str">
            <v>龚霞</v>
          </cell>
          <cell r="I6" t="str">
            <v>109.5</v>
          </cell>
          <cell r="J6" t="str">
            <v>扎拉</v>
          </cell>
          <cell r="K6" t="str">
            <v>39.0</v>
          </cell>
          <cell r="L6" t="str">
            <v>肖秀秀</v>
          </cell>
          <cell r="M6" t="str">
            <v>56.0</v>
          </cell>
          <cell r="N6" t="str">
            <v>兰举银</v>
          </cell>
          <cell r="O6" t="str">
            <v>88.0</v>
          </cell>
          <cell r="P6" t="str">
            <v>任吉洪</v>
          </cell>
          <cell r="Q6" t="str">
            <v>118.0</v>
          </cell>
          <cell r="R6" t="str">
            <v>田友米</v>
          </cell>
        </row>
        <row r="7">
          <cell r="B7" t="str">
            <v>G513422200401286222</v>
          </cell>
          <cell r="C7">
            <v>6</v>
          </cell>
          <cell r="D7" t="str">
            <v>理科</v>
          </cell>
          <cell r="E7" t="str">
            <v>沈建香</v>
          </cell>
          <cell r="F7" t="str">
            <v>344.0</v>
          </cell>
          <cell r="G7" t="str">
            <v>87.0</v>
          </cell>
          <cell r="H7" t="str">
            <v>杨志明</v>
          </cell>
          <cell r="I7" t="str">
            <v>88.5</v>
          </cell>
          <cell r="J7" t="str">
            <v>马磊</v>
          </cell>
          <cell r="K7" t="str">
            <v>24.0</v>
          </cell>
          <cell r="L7" t="str">
            <v>东梅</v>
          </cell>
          <cell r="M7" t="str">
            <v>29.0</v>
          </cell>
          <cell r="N7" t="str">
            <v>兰举银</v>
          </cell>
          <cell r="O7" t="str">
            <v>51.0</v>
          </cell>
          <cell r="P7" t="str">
            <v>郑强秋</v>
          </cell>
          <cell r="Q7" t="str">
            <v>64.0</v>
          </cell>
          <cell r="R7" t="str">
            <v>张斯杰</v>
          </cell>
        </row>
        <row r="8">
          <cell r="B8" t="str">
            <v>G513422200601042732</v>
          </cell>
          <cell r="C8">
            <v>2</v>
          </cell>
          <cell r="D8" t="str">
            <v>理科</v>
          </cell>
          <cell r="E8" t="str">
            <v>邱建康</v>
          </cell>
          <cell r="F8" t="str">
            <v>440.0</v>
          </cell>
          <cell r="G8" t="str">
            <v>99.0</v>
          </cell>
          <cell r="H8" t="str">
            <v>叶仁芳</v>
          </cell>
          <cell r="I8" t="str">
            <v>113.5</v>
          </cell>
          <cell r="J8" t="str">
            <v>马磊</v>
          </cell>
          <cell r="K8" t="str">
            <v>21.0</v>
          </cell>
          <cell r="L8" t="str">
            <v>冷开艳</v>
          </cell>
          <cell r="M8" t="str">
            <v>35.0</v>
          </cell>
          <cell r="N8" t="str">
            <v>高贵勇</v>
          </cell>
          <cell r="O8" t="str">
            <v>60.0</v>
          </cell>
          <cell r="P8" t="str">
            <v>刘厚江</v>
          </cell>
          <cell r="Q8" t="str">
            <v>111.0</v>
          </cell>
          <cell r="R8" t="str">
            <v>高琴</v>
          </cell>
        </row>
        <row r="9">
          <cell r="B9" t="str">
            <v>G513422200607305820</v>
          </cell>
          <cell r="C9">
            <v>3</v>
          </cell>
          <cell r="D9" t="str">
            <v>理科</v>
          </cell>
          <cell r="E9" t="str">
            <v>骆鑫宇</v>
          </cell>
          <cell r="F9" t="str">
            <v>412.0</v>
          </cell>
          <cell r="G9" t="str">
            <v>89.0</v>
          </cell>
          <cell r="H9" t="str">
            <v>甲阿祝玛</v>
          </cell>
          <cell r="I9" t="str">
            <v>93.5</v>
          </cell>
          <cell r="J9" t="str">
            <v>杜东洋</v>
          </cell>
          <cell r="K9" t="str">
            <v>37.0</v>
          </cell>
          <cell r="L9" t="str">
            <v>黄健均</v>
          </cell>
          <cell r="M9" t="str">
            <v>43.0</v>
          </cell>
          <cell r="N9" t="str">
            <v>胡伟杰</v>
          </cell>
          <cell r="O9" t="str">
            <v>55.0</v>
          </cell>
          <cell r="P9" t="str">
            <v>郑强秋</v>
          </cell>
          <cell r="Q9" t="str">
            <v>94.0</v>
          </cell>
          <cell r="R9" t="str">
            <v>龙志云</v>
          </cell>
        </row>
        <row r="10">
          <cell r="B10" t="str">
            <v>G513422200601032729</v>
          </cell>
          <cell r="C10">
            <v>5</v>
          </cell>
          <cell r="D10" t="str">
            <v>理科</v>
          </cell>
          <cell r="E10" t="str">
            <v>沈康秀</v>
          </cell>
          <cell r="F10" t="str">
            <v>422.0</v>
          </cell>
          <cell r="G10" t="str">
            <v>96.0</v>
          </cell>
          <cell r="H10" t="str">
            <v>李志友</v>
          </cell>
          <cell r="I10" t="str">
            <v>108.0</v>
          </cell>
          <cell r="J10" t="str">
            <v>次儿祝玛</v>
          </cell>
          <cell r="K10" t="str">
            <v>22.0</v>
          </cell>
          <cell r="L10" t="str">
            <v>肖秀秀</v>
          </cell>
          <cell r="M10" t="str">
            <v>43.0</v>
          </cell>
          <cell r="N10" t="str">
            <v>胡伟杰</v>
          </cell>
          <cell r="O10" t="str">
            <v>63.0</v>
          </cell>
          <cell r="P10" t="str">
            <v>邱宗兰</v>
          </cell>
          <cell r="Q10" t="str">
            <v>90.0</v>
          </cell>
          <cell r="R10" t="str">
            <v>龙志云</v>
          </cell>
        </row>
        <row r="11">
          <cell r="B11" t="str">
            <v>G513422200403191120</v>
          </cell>
          <cell r="C11">
            <v>6</v>
          </cell>
          <cell r="D11" t="str">
            <v>理科</v>
          </cell>
          <cell r="E11" t="str">
            <v>熊小英</v>
          </cell>
          <cell r="F11" t="str">
            <v>285.0</v>
          </cell>
          <cell r="G11" t="str">
            <v>81.0</v>
          </cell>
          <cell r="H11" t="str">
            <v>杨志明</v>
          </cell>
          <cell r="I11" t="str">
            <v>65.5</v>
          </cell>
          <cell r="J11" t="str">
            <v>马磊</v>
          </cell>
          <cell r="K11" t="str">
            <v>17.0</v>
          </cell>
          <cell r="L11" t="str">
            <v>东梅</v>
          </cell>
          <cell r="M11" t="str">
            <v>21.0</v>
          </cell>
          <cell r="N11" t="str">
            <v>兰举银</v>
          </cell>
          <cell r="O11" t="str">
            <v>38.0</v>
          </cell>
          <cell r="P11" t="str">
            <v>郑强秋</v>
          </cell>
          <cell r="Q11" t="str">
            <v>62.0</v>
          </cell>
          <cell r="R11" t="str">
            <v>张斯杰</v>
          </cell>
        </row>
        <row r="12">
          <cell r="B12" t="str">
            <v>G513422200203070041</v>
          </cell>
          <cell r="C12">
            <v>3</v>
          </cell>
          <cell r="D12" t="str">
            <v>理科</v>
          </cell>
          <cell r="E12" t="str">
            <v>罗丛英</v>
          </cell>
          <cell r="F12" t="str">
            <v>385.0</v>
          </cell>
          <cell r="G12" t="str">
            <v>96.0</v>
          </cell>
          <cell r="H12" t="str">
            <v>甲阿祝玛</v>
          </cell>
          <cell r="I12" t="str">
            <v>76.5</v>
          </cell>
          <cell r="J12" t="str">
            <v>杜东洋</v>
          </cell>
          <cell r="K12" t="str">
            <v>28.0</v>
          </cell>
          <cell r="L12" t="str">
            <v>黄健均</v>
          </cell>
          <cell r="M12" t="str">
            <v>37.0</v>
          </cell>
          <cell r="N12" t="str">
            <v>胡伟杰</v>
          </cell>
          <cell r="O12" t="str">
            <v>51.0</v>
          </cell>
          <cell r="P12" t="str">
            <v>郑强秋</v>
          </cell>
          <cell r="Q12" t="str">
            <v>96.0</v>
          </cell>
          <cell r="R12" t="str">
            <v>龙志云</v>
          </cell>
        </row>
        <row r="13">
          <cell r="B13" t="str">
            <v>G513422200305242713</v>
          </cell>
          <cell r="C13">
            <v>5</v>
          </cell>
          <cell r="D13" t="str">
            <v>理科</v>
          </cell>
          <cell r="E13" t="str">
            <v>沈建龙</v>
          </cell>
          <cell r="F13" t="str">
            <v>342.0</v>
          </cell>
          <cell r="G13" t="str">
            <v>86.0</v>
          </cell>
          <cell r="H13" t="str">
            <v>李志友</v>
          </cell>
          <cell r="I13" t="str">
            <v>63.0</v>
          </cell>
          <cell r="J13" t="str">
            <v>次儿祝玛</v>
          </cell>
          <cell r="K13" t="str">
            <v>35.0</v>
          </cell>
          <cell r="L13" t="str">
            <v>肖秀秀</v>
          </cell>
          <cell r="M13" t="str">
            <v>30.0</v>
          </cell>
          <cell r="N13" t="str">
            <v>胡伟杰</v>
          </cell>
          <cell r="O13" t="str">
            <v>54.0</v>
          </cell>
          <cell r="P13" t="str">
            <v>邱宗兰</v>
          </cell>
          <cell r="Q13" t="str">
            <v>74.0</v>
          </cell>
          <cell r="R13" t="str">
            <v>龙志云</v>
          </cell>
        </row>
        <row r="14">
          <cell r="B14" t="str">
            <v>G513422200610220027</v>
          </cell>
          <cell r="C14">
            <v>3</v>
          </cell>
          <cell r="D14" t="str">
            <v>理科</v>
          </cell>
          <cell r="E14" t="str">
            <v>马学碧</v>
          </cell>
          <cell r="F14" t="str">
            <v>476.0</v>
          </cell>
          <cell r="G14" t="str">
            <v>95.0</v>
          </cell>
          <cell r="H14" t="str">
            <v>甲阿祝玛</v>
          </cell>
          <cell r="I14" t="str">
            <v>106.0</v>
          </cell>
          <cell r="J14" t="str">
            <v>杜东洋</v>
          </cell>
          <cell r="K14" t="str">
            <v>22.0</v>
          </cell>
          <cell r="L14" t="str">
            <v>黄健均</v>
          </cell>
          <cell r="M14" t="str">
            <v>54.0</v>
          </cell>
          <cell r="N14" t="str">
            <v>胡伟杰</v>
          </cell>
          <cell r="O14" t="str">
            <v>76.0</v>
          </cell>
          <cell r="P14" t="str">
            <v>郑强秋</v>
          </cell>
          <cell r="Q14" t="str">
            <v>123.0</v>
          </cell>
          <cell r="R14" t="str">
            <v>龙志云</v>
          </cell>
        </row>
        <row r="15">
          <cell r="B15" t="str">
            <v>G513422200402174214</v>
          </cell>
          <cell r="C15">
            <v>1</v>
          </cell>
          <cell r="D15" t="str">
            <v>理科</v>
          </cell>
          <cell r="E15" t="str">
            <v>苏朗偏初</v>
          </cell>
          <cell r="F15" t="str">
            <v>437.0</v>
          </cell>
          <cell r="G15" t="str">
            <v>95.0</v>
          </cell>
          <cell r="H15" t="str">
            <v>龚霞</v>
          </cell>
          <cell r="I15" t="str">
            <v>102.5</v>
          </cell>
          <cell r="J15" t="str">
            <v>扎拉</v>
          </cell>
          <cell r="K15" t="str">
            <v>31.0</v>
          </cell>
          <cell r="L15" t="str">
            <v>肖秀秀</v>
          </cell>
          <cell r="M15" t="str">
            <v>55.0</v>
          </cell>
          <cell r="N15" t="str">
            <v>兰举银</v>
          </cell>
          <cell r="O15" t="str">
            <v>72.0</v>
          </cell>
          <cell r="P15" t="str">
            <v>任吉洪</v>
          </cell>
          <cell r="Q15" t="str">
            <v>81.0</v>
          </cell>
          <cell r="R15" t="str">
            <v>田友米</v>
          </cell>
        </row>
        <row r="16">
          <cell r="B16" t="str">
            <v>G513422200509190011</v>
          </cell>
          <cell r="C16">
            <v>6</v>
          </cell>
          <cell r="D16" t="str">
            <v>理科</v>
          </cell>
          <cell r="E16" t="str">
            <v>多吉绒布</v>
          </cell>
          <cell r="F16" t="str">
            <v>255.0</v>
          </cell>
          <cell r="G16" t="str">
            <v>81.0</v>
          </cell>
          <cell r="H16" t="str">
            <v>杨志明</v>
          </cell>
          <cell r="I16" t="str">
            <v>43.0</v>
          </cell>
          <cell r="J16" t="str">
            <v>马磊</v>
          </cell>
          <cell r="K16" t="str">
            <v>14.0</v>
          </cell>
          <cell r="L16" t="str">
            <v>东梅</v>
          </cell>
          <cell r="M16" t="str">
            <v>31.0</v>
          </cell>
          <cell r="N16" t="str">
            <v>兰举银</v>
          </cell>
          <cell r="O16" t="str">
            <v>22.0</v>
          </cell>
          <cell r="P16" t="str">
            <v>郑强秋</v>
          </cell>
          <cell r="Q16" t="str">
            <v>64.0</v>
          </cell>
          <cell r="R16" t="str">
            <v>张斯杰</v>
          </cell>
        </row>
        <row r="17">
          <cell r="B17" t="str">
            <v>G513422200403112517</v>
          </cell>
          <cell r="C17">
            <v>7</v>
          </cell>
          <cell r="D17" t="str">
            <v>理科</v>
          </cell>
          <cell r="E17" t="str">
            <v>马海</v>
          </cell>
          <cell r="F17" t="str">
            <v>270.0</v>
          </cell>
          <cell r="G17" t="str">
            <v>94.0</v>
          </cell>
          <cell r="H17" t="str">
            <v>龚霞</v>
          </cell>
          <cell r="I17" t="str">
            <v>43.5</v>
          </cell>
          <cell r="J17" t="str">
            <v>扎拉</v>
          </cell>
          <cell r="K17" t="str">
            <v>13.0</v>
          </cell>
          <cell r="L17" t="str">
            <v>冷开艳</v>
          </cell>
          <cell r="M17" t="str">
            <v>22.0</v>
          </cell>
          <cell r="N17" t="str">
            <v>胡伟杰</v>
          </cell>
          <cell r="O17" t="str">
            <v>31.0</v>
          </cell>
          <cell r="P17" t="str">
            <v>邱宗兰</v>
          </cell>
          <cell r="Q17" t="str">
            <v>66.0</v>
          </cell>
          <cell r="R17" t="str">
            <v>张斯杰</v>
          </cell>
        </row>
        <row r="18">
          <cell r="B18" t="str">
            <v>G513422200601052519</v>
          </cell>
          <cell r="C18">
            <v>6</v>
          </cell>
          <cell r="D18" t="str">
            <v>理科</v>
          </cell>
          <cell r="E18" t="str">
            <v>陈新翼</v>
          </cell>
          <cell r="F18" t="str">
            <v>385.0</v>
          </cell>
          <cell r="G18" t="str">
            <v>88.0</v>
          </cell>
          <cell r="H18" t="str">
            <v>杨志明</v>
          </cell>
          <cell r="I18" t="str">
            <v>31.0</v>
          </cell>
          <cell r="J18" t="str">
            <v>马磊</v>
          </cell>
          <cell r="K18" t="str">
            <v>46.0</v>
          </cell>
          <cell r="L18" t="str">
            <v>东梅</v>
          </cell>
          <cell r="M18" t="str">
            <v>55.0</v>
          </cell>
          <cell r="N18" t="str">
            <v>兰举银</v>
          </cell>
          <cell r="O18" t="str">
            <v>67.0</v>
          </cell>
          <cell r="P18" t="str">
            <v>郑强秋</v>
          </cell>
          <cell r="Q18" t="str">
            <v>98.0</v>
          </cell>
          <cell r="R18" t="str">
            <v>张斯杰</v>
          </cell>
        </row>
        <row r="19">
          <cell r="B19" t="str">
            <v>G513422200305211511</v>
          </cell>
          <cell r="C19">
            <v>7</v>
          </cell>
          <cell r="D19" t="str">
            <v>理科</v>
          </cell>
          <cell r="E19" t="str">
            <v>马志明</v>
          </cell>
          <cell r="F19" t="str">
            <v>261.0</v>
          </cell>
          <cell r="G19" t="str">
            <v>68.0</v>
          </cell>
          <cell r="H19" t="str">
            <v>龚霞</v>
          </cell>
          <cell r="I19" t="str">
            <v>43.5</v>
          </cell>
          <cell r="J19" t="str">
            <v>扎拉</v>
          </cell>
          <cell r="K19" t="str">
            <v>31.0</v>
          </cell>
          <cell r="L19" t="str">
            <v>冷开艳</v>
          </cell>
          <cell r="M19" t="str">
            <v>23.0</v>
          </cell>
          <cell r="N19" t="str">
            <v>胡伟杰</v>
          </cell>
          <cell r="O19" t="str">
            <v>24.0</v>
          </cell>
          <cell r="P19" t="str">
            <v>邱宗兰</v>
          </cell>
          <cell r="Q19" t="str">
            <v>71.0</v>
          </cell>
          <cell r="R19" t="str">
            <v>张斯杰</v>
          </cell>
        </row>
        <row r="20">
          <cell r="B20" t="str">
            <v>G513422200401014825</v>
          </cell>
          <cell r="C20">
            <v>4</v>
          </cell>
          <cell r="D20" t="str">
            <v>理科</v>
          </cell>
          <cell r="E20" t="str">
            <v>鲁绒者姆</v>
          </cell>
          <cell r="F20" t="str">
            <v>386.0</v>
          </cell>
          <cell r="G20" t="str">
            <v>91.0</v>
          </cell>
          <cell r="H20" t="str">
            <v>叶仁芳</v>
          </cell>
          <cell r="I20" t="str">
            <v>67.0</v>
          </cell>
          <cell r="J20" t="str">
            <v>苏朗偏初</v>
          </cell>
          <cell r="K20" t="str">
            <v>25.0</v>
          </cell>
          <cell r="L20" t="str">
            <v>东梅</v>
          </cell>
          <cell r="M20" t="str">
            <v>36.0</v>
          </cell>
          <cell r="N20" t="str">
            <v>兰举银</v>
          </cell>
          <cell r="O20" t="str">
            <v>61.0</v>
          </cell>
          <cell r="P20" t="str">
            <v>方帮林</v>
          </cell>
          <cell r="Q20" t="str">
            <v>106.0</v>
          </cell>
          <cell r="R20" t="str">
            <v>高琴</v>
          </cell>
        </row>
        <row r="21">
          <cell r="B21" t="str">
            <v>G513422200512272122</v>
          </cell>
          <cell r="C21">
            <v>7</v>
          </cell>
          <cell r="D21" t="str">
            <v>理科</v>
          </cell>
          <cell r="E21" t="str">
            <v>田明美</v>
          </cell>
          <cell r="F21" t="str">
            <v>335.0</v>
          </cell>
          <cell r="G21" t="str">
            <v>90.0</v>
          </cell>
          <cell r="H21" t="str">
            <v>龚霞</v>
          </cell>
          <cell r="I21" t="str">
            <v>55.0</v>
          </cell>
          <cell r="J21" t="str">
            <v>扎拉</v>
          </cell>
          <cell r="K21" t="str">
            <v>38.0</v>
          </cell>
          <cell r="L21" t="str">
            <v>冷开艳</v>
          </cell>
          <cell r="M21" t="str">
            <v>31.0</v>
          </cell>
          <cell r="N21" t="str">
            <v>胡伟杰</v>
          </cell>
          <cell r="O21" t="str">
            <v>27.0</v>
          </cell>
          <cell r="P21" t="str">
            <v>邱宗兰</v>
          </cell>
          <cell r="Q21" t="str">
            <v>94.0</v>
          </cell>
          <cell r="R21" t="str">
            <v>张斯杰</v>
          </cell>
        </row>
        <row r="22">
          <cell r="B22" t="str">
            <v>G513422200509164227</v>
          </cell>
          <cell r="C22">
            <v>7</v>
          </cell>
          <cell r="D22" t="str">
            <v>理科</v>
          </cell>
          <cell r="E22" t="str">
            <v>次尔祝玛</v>
          </cell>
          <cell r="F22" t="str">
            <v>324.0</v>
          </cell>
          <cell r="G22" t="str">
            <v>92.0</v>
          </cell>
          <cell r="H22" t="str">
            <v>龚霞</v>
          </cell>
          <cell r="I22" t="str">
            <v>76.5</v>
          </cell>
          <cell r="J22" t="str">
            <v>扎拉</v>
          </cell>
          <cell r="K22" t="str">
            <v>17.0</v>
          </cell>
          <cell r="L22" t="str">
            <v>冷开艳</v>
          </cell>
          <cell r="M22" t="str">
            <v>20.0</v>
          </cell>
          <cell r="N22" t="str">
            <v>胡伟杰</v>
          </cell>
          <cell r="O22" t="str">
            <v>48.0</v>
          </cell>
          <cell r="P22" t="str">
            <v>邱宗兰</v>
          </cell>
          <cell r="Q22" t="str">
            <v>70.0</v>
          </cell>
          <cell r="R22" t="str">
            <v>张斯杰</v>
          </cell>
        </row>
        <row r="23">
          <cell r="B23" t="str">
            <v>G51342220060608582X</v>
          </cell>
          <cell r="C23">
            <v>6</v>
          </cell>
          <cell r="D23" t="str">
            <v>理科</v>
          </cell>
          <cell r="E23" t="str">
            <v>次巴拉初</v>
          </cell>
          <cell r="F23" t="str">
            <v>386.0</v>
          </cell>
          <cell r="G23" t="str">
            <v>98.0</v>
          </cell>
          <cell r="H23" t="str">
            <v>杨志明</v>
          </cell>
          <cell r="I23" t="str">
            <v>68.5</v>
          </cell>
          <cell r="J23" t="str">
            <v>马磊</v>
          </cell>
          <cell r="K23" t="str">
            <v>37.0</v>
          </cell>
          <cell r="L23" t="str">
            <v>东梅</v>
          </cell>
          <cell r="M23" t="str">
            <v>34.0</v>
          </cell>
          <cell r="N23" t="str">
            <v>兰举银</v>
          </cell>
          <cell r="O23" t="str">
            <v>66.0</v>
          </cell>
          <cell r="P23" t="str">
            <v>郑强秋</v>
          </cell>
          <cell r="Q23" t="str">
            <v>82.0</v>
          </cell>
          <cell r="R23" t="str">
            <v>张斯杰</v>
          </cell>
        </row>
        <row r="24">
          <cell r="B24" t="str">
            <v>G513422200803144817</v>
          </cell>
          <cell r="C24">
            <v>4</v>
          </cell>
          <cell r="D24" t="str">
            <v>理科</v>
          </cell>
          <cell r="E24" t="str">
            <v>呷绒翁丁</v>
          </cell>
          <cell r="F24" t="str">
            <v>480.0</v>
          </cell>
          <cell r="G24" t="str">
            <v>89.0</v>
          </cell>
          <cell r="H24" t="str">
            <v>叶仁芳</v>
          </cell>
          <cell r="I24" t="str">
            <v>44.5</v>
          </cell>
          <cell r="J24" t="str">
            <v>苏朗偏初</v>
          </cell>
          <cell r="K24" t="str">
            <v>77.0</v>
          </cell>
          <cell r="L24" t="str">
            <v>东梅</v>
          </cell>
          <cell r="M24" t="str">
            <v>54.0</v>
          </cell>
          <cell r="N24" t="str">
            <v>兰举银</v>
          </cell>
          <cell r="O24" t="str">
            <v>82.0</v>
          </cell>
          <cell r="P24" t="str">
            <v>方帮林</v>
          </cell>
          <cell r="Q24" t="str">
            <v>133.0</v>
          </cell>
          <cell r="R24" t="str">
            <v>高琴</v>
          </cell>
        </row>
        <row r="25">
          <cell r="B25" t="str">
            <v>G513422200510240012</v>
          </cell>
          <cell r="C25">
            <v>1</v>
          </cell>
          <cell r="D25" t="str">
            <v>理科</v>
          </cell>
          <cell r="E25" t="str">
            <v>巴桑泽仁</v>
          </cell>
          <cell r="F25" t="str">
            <v>551.0</v>
          </cell>
          <cell r="G25" t="str">
            <v>98.0</v>
          </cell>
          <cell r="H25" t="str">
            <v>龚霞</v>
          </cell>
          <cell r="I25" t="str">
            <v>116.0</v>
          </cell>
          <cell r="J25" t="str">
            <v>扎拉</v>
          </cell>
          <cell r="K25" t="str">
            <v>65.0</v>
          </cell>
          <cell r="L25" t="str">
            <v>肖秀秀</v>
          </cell>
          <cell r="M25" t="str">
            <v>67.0</v>
          </cell>
          <cell r="N25" t="str">
            <v>兰举银</v>
          </cell>
          <cell r="O25" t="str">
            <v>85.0</v>
          </cell>
          <cell r="P25" t="str">
            <v>任吉洪</v>
          </cell>
          <cell r="Q25" t="str">
            <v>120.0</v>
          </cell>
          <cell r="R25" t="str">
            <v>田友米</v>
          </cell>
        </row>
        <row r="26">
          <cell r="B26" t="str">
            <v>G513422200406084224</v>
          </cell>
          <cell r="C26">
            <v>4</v>
          </cell>
          <cell r="D26" t="str">
            <v>理科</v>
          </cell>
          <cell r="E26" t="str">
            <v>阿青</v>
          </cell>
          <cell r="F26" t="str">
            <v>291.0</v>
          </cell>
          <cell r="G26" t="str">
            <v>81.0</v>
          </cell>
          <cell r="H26" t="str">
            <v>叶仁芳</v>
          </cell>
          <cell r="I26" t="str">
            <v>45.5</v>
          </cell>
          <cell r="J26" t="str">
            <v>苏朗偏初</v>
          </cell>
          <cell r="K26" t="str">
            <v>11.0</v>
          </cell>
          <cell r="L26" t="str">
            <v>东梅</v>
          </cell>
          <cell r="M26" t="str">
            <v>30.0</v>
          </cell>
          <cell r="N26" t="str">
            <v>兰举银</v>
          </cell>
          <cell r="O26" t="str">
            <v>51.0</v>
          </cell>
          <cell r="P26" t="str">
            <v>方帮林</v>
          </cell>
          <cell r="Q26" t="str">
            <v>72.0</v>
          </cell>
          <cell r="R26" t="str">
            <v>高琴</v>
          </cell>
        </row>
        <row r="27">
          <cell r="B27" t="str">
            <v>G513422200609272524</v>
          </cell>
          <cell r="C27">
            <v>5</v>
          </cell>
          <cell r="D27" t="str">
            <v>理科</v>
          </cell>
          <cell r="E27" t="str">
            <v>偏初祝玛</v>
          </cell>
          <cell r="F27" t="str">
            <v>332.0</v>
          </cell>
          <cell r="G27" t="str">
            <v>82.0</v>
          </cell>
          <cell r="H27" t="str">
            <v>李志友</v>
          </cell>
          <cell r="I27" t="str">
            <v>72.5</v>
          </cell>
          <cell r="J27" t="str">
            <v>次儿祝玛</v>
          </cell>
          <cell r="K27" t="str">
            <v>16.0</v>
          </cell>
          <cell r="L27" t="str">
            <v>肖秀秀</v>
          </cell>
          <cell r="M27" t="str">
            <v>34.0</v>
          </cell>
          <cell r="N27" t="str">
            <v>胡伟杰</v>
          </cell>
          <cell r="O27" t="str">
            <v>50.0</v>
          </cell>
          <cell r="P27" t="str">
            <v>邱宗兰</v>
          </cell>
          <cell r="Q27" t="str">
            <v>77.0</v>
          </cell>
          <cell r="R27" t="str">
            <v>龙志云</v>
          </cell>
        </row>
        <row r="28">
          <cell r="B28" t="str">
            <v>G513422200507202111</v>
          </cell>
          <cell r="C28">
            <v>6</v>
          </cell>
          <cell r="D28" t="str">
            <v>理科</v>
          </cell>
          <cell r="E28" t="str">
            <v>周成友</v>
          </cell>
          <cell r="F28" t="str">
            <v>310.0</v>
          </cell>
          <cell r="G28" t="str">
            <v>87.0</v>
          </cell>
          <cell r="H28" t="str">
            <v>杨志明</v>
          </cell>
          <cell r="I28" t="str">
            <v>55.5</v>
          </cell>
          <cell r="J28" t="str">
            <v>马磊</v>
          </cell>
          <cell r="K28" t="str">
            <v>27.0</v>
          </cell>
          <cell r="L28" t="str">
            <v>东梅</v>
          </cell>
          <cell r="M28" t="str">
            <v>30.0</v>
          </cell>
          <cell r="N28" t="str">
            <v>兰举银</v>
          </cell>
          <cell r="O28" t="str">
            <v>44.0</v>
          </cell>
          <cell r="P28" t="str">
            <v>郑强秋</v>
          </cell>
          <cell r="Q28" t="str">
            <v>66.0</v>
          </cell>
          <cell r="R28" t="str">
            <v>张斯杰</v>
          </cell>
        </row>
        <row r="29">
          <cell r="B29" t="str">
            <v>G51342220040315192X</v>
          </cell>
          <cell r="C29">
            <v>6</v>
          </cell>
          <cell r="D29" t="str">
            <v>理科</v>
          </cell>
          <cell r="E29" t="str">
            <v>马小林</v>
          </cell>
          <cell r="F29" t="str">
            <v>337.0</v>
          </cell>
          <cell r="G29" t="str">
            <v>82.0</v>
          </cell>
          <cell r="H29" t="str">
            <v>杨志明</v>
          </cell>
          <cell r="I29" t="str">
            <v>64.0</v>
          </cell>
          <cell r="J29" t="str">
            <v>马磊</v>
          </cell>
          <cell r="K29" t="str">
            <v>28.0</v>
          </cell>
          <cell r="L29" t="str">
            <v>东梅</v>
          </cell>
          <cell r="M29" t="str">
            <v>36.0</v>
          </cell>
          <cell r="N29" t="str">
            <v>兰举银</v>
          </cell>
          <cell r="O29" t="str">
            <v>45.0</v>
          </cell>
          <cell r="P29" t="str">
            <v>郑强秋</v>
          </cell>
          <cell r="Q29" t="str">
            <v>82.0</v>
          </cell>
          <cell r="R29" t="str">
            <v>张斯杰</v>
          </cell>
        </row>
        <row r="30">
          <cell r="B30" t="str">
            <v>G513422200704034823</v>
          </cell>
          <cell r="C30">
            <v>1</v>
          </cell>
          <cell r="D30" t="str">
            <v>理科</v>
          </cell>
          <cell r="E30" t="str">
            <v>次伦</v>
          </cell>
          <cell r="F30" t="str">
            <v>560.0</v>
          </cell>
          <cell r="G30" t="str">
            <v>101.0</v>
          </cell>
          <cell r="H30" t="str">
            <v>龚霞</v>
          </cell>
          <cell r="I30" t="str">
            <v>131.5</v>
          </cell>
          <cell r="J30" t="str">
            <v>扎拉</v>
          </cell>
          <cell r="K30" t="str">
            <v>41.0</v>
          </cell>
          <cell r="L30" t="str">
            <v>肖秀秀</v>
          </cell>
          <cell r="M30" t="str">
            <v>66.0</v>
          </cell>
          <cell r="N30" t="str">
            <v>兰举银</v>
          </cell>
          <cell r="O30" t="str">
            <v>86.0</v>
          </cell>
          <cell r="P30" t="str">
            <v>任吉洪</v>
          </cell>
          <cell r="Q30" t="str">
            <v>134.0</v>
          </cell>
          <cell r="R30" t="str">
            <v>田友米</v>
          </cell>
        </row>
        <row r="31">
          <cell r="B31" t="str">
            <v>G51342220050320382X</v>
          </cell>
          <cell r="C31">
            <v>1</v>
          </cell>
          <cell r="D31" t="str">
            <v>理科</v>
          </cell>
          <cell r="E31" t="str">
            <v>余川燕</v>
          </cell>
          <cell r="F31" t="str">
            <v>470.0</v>
          </cell>
          <cell r="G31" t="str">
            <v>89.0</v>
          </cell>
          <cell r="H31" t="str">
            <v>龚霞</v>
          </cell>
          <cell r="I31" t="str">
            <v>121.0</v>
          </cell>
          <cell r="J31" t="str">
            <v>扎拉</v>
          </cell>
          <cell r="K31" t="str">
            <v>42.0</v>
          </cell>
          <cell r="L31" t="str">
            <v>肖秀秀</v>
          </cell>
          <cell r="M31" t="str">
            <v>41.0</v>
          </cell>
          <cell r="N31" t="str">
            <v>兰举银</v>
          </cell>
          <cell r="O31" t="str">
            <v>78.0</v>
          </cell>
          <cell r="P31" t="str">
            <v>任吉洪</v>
          </cell>
          <cell r="Q31" t="str">
            <v>99.0</v>
          </cell>
          <cell r="R31" t="str">
            <v>田友米</v>
          </cell>
        </row>
        <row r="32">
          <cell r="B32" t="str">
            <v>G513422200305144224</v>
          </cell>
          <cell r="C32">
            <v>4</v>
          </cell>
          <cell r="D32" t="str">
            <v>理科</v>
          </cell>
          <cell r="E32" t="str">
            <v>杜基拉姆</v>
          </cell>
          <cell r="F32" t="str">
            <v>艺体</v>
          </cell>
          <cell r="G32" t="e">
            <v>#N/A</v>
          </cell>
          <cell r="H32" t="str">
            <v>叶仁芳</v>
          </cell>
          <cell r="I32" t="e">
            <v>#N/A</v>
          </cell>
          <cell r="J32" t="str">
            <v>苏朗偏初</v>
          </cell>
          <cell r="K32" t="e">
            <v>#N/A</v>
          </cell>
          <cell r="L32" t="str">
            <v>东梅</v>
          </cell>
          <cell r="M32" t="e">
            <v>#N/A</v>
          </cell>
          <cell r="N32" t="str">
            <v>兰举银</v>
          </cell>
          <cell r="O32" t="e">
            <v>#N/A</v>
          </cell>
          <cell r="P32" t="str">
            <v>方帮林</v>
          </cell>
          <cell r="Q32" t="e">
            <v>#N/A</v>
          </cell>
          <cell r="R32" t="str">
            <v>高琴</v>
          </cell>
        </row>
        <row r="33">
          <cell r="B33" t="str">
            <v>G51342220040807402X</v>
          </cell>
          <cell r="C33">
            <v>4</v>
          </cell>
          <cell r="D33" t="str">
            <v>理科</v>
          </cell>
          <cell r="E33" t="str">
            <v>扎西祝玛</v>
          </cell>
          <cell r="F33" t="str">
            <v>395.0</v>
          </cell>
          <cell r="G33" t="str">
            <v>97.0</v>
          </cell>
          <cell r="H33" t="str">
            <v>叶仁芳</v>
          </cell>
          <cell r="I33" t="str">
            <v>99.0</v>
          </cell>
          <cell r="J33" t="str">
            <v>苏朗偏初</v>
          </cell>
          <cell r="K33" t="str">
            <v>19.0</v>
          </cell>
          <cell r="L33" t="str">
            <v>东梅</v>
          </cell>
          <cell r="M33" t="str">
            <v>38.0</v>
          </cell>
          <cell r="N33" t="str">
            <v>兰举银</v>
          </cell>
          <cell r="O33" t="str">
            <v>59.0</v>
          </cell>
          <cell r="P33" t="str">
            <v>方帮林</v>
          </cell>
          <cell r="Q33" t="str">
            <v>83.0</v>
          </cell>
          <cell r="R33" t="str">
            <v>高琴</v>
          </cell>
        </row>
        <row r="34">
          <cell r="B34" t="str">
            <v>G513422200908071124</v>
          </cell>
          <cell r="C34">
            <v>6</v>
          </cell>
          <cell r="D34" t="str">
            <v>理科</v>
          </cell>
          <cell r="E34" t="str">
            <v>吕萍</v>
          </cell>
          <cell r="F34" t="str">
            <v>310.0</v>
          </cell>
          <cell r="G34" t="str">
            <v>70.0</v>
          </cell>
          <cell r="H34" t="str">
            <v>杨志明</v>
          </cell>
          <cell r="I34" t="str">
            <v>54.5</v>
          </cell>
          <cell r="J34" t="str">
            <v>马磊</v>
          </cell>
          <cell r="K34" t="str">
            <v>12.0</v>
          </cell>
          <cell r="L34" t="str">
            <v>东梅</v>
          </cell>
          <cell r="M34" t="str">
            <v>38.0</v>
          </cell>
          <cell r="N34" t="str">
            <v>兰举银</v>
          </cell>
          <cell r="O34" t="str">
            <v>47.0</v>
          </cell>
          <cell r="P34" t="str">
            <v>郑强秋</v>
          </cell>
          <cell r="Q34" t="str">
            <v>88.0</v>
          </cell>
          <cell r="R34" t="str">
            <v>张斯杰</v>
          </cell>
        </row>
        <row r="35">
          <cell r="B35" t="str">
            <v>G513422200712016836</v>
          </cell>
          <cell r="C35">
            <v>3</v>
          </cell>
          <cell r="D35" t="str">
            <v>理科</v>
          </cell>
          <cell r="E35" t="str">
            <v>沈斌</v>
          </cell>
          <cell r="F35" t="str">
            <v>480.0</v>
          </cell>
          <cell r="G35" t="str">
            <v>102.0</v>
          </cell>
          <cell r="H35" t="str">
            <v>甲阿祝玛</v>
          </cell>
          <cell r="I35" t="str">
            <v>99.5</v>
          </cell>
          <cell r="J35" t="str">
            <v>杜东洋</v>
          </cell>
          <cell r="K35" t="str">
            <v>42.0</v>
          </cell>
          <cell r="L35" t="str">
            <v>黄健均</v>
          </cell>
          <cell r="M35" t="str">
            <v>48.0</v>
          </cell>
          <cell r="N35" t="str">
            <v>胡伟杰</v>
          </cell>
          <cell r="O35" t="str">
            <v>65.0</v>
          </cell>
          <cell r="P35" t="str">
            <v>郑强秋</v>
          </cell>
          <cell r="Q35" t="str">
            <v>123.0</v>
          </cell>
          <cell r="R35" t="str">
            <v>龙志云</v>
          </cell>
        </row>
        <row r="36">
          <cell r="B36" t="str">
            <v>G51342220040704251X</v>
          </cell>
          <cell r="C36">
            <v>5</v>
          </cell>
          <cell r="D36" t="str">
            <v>理科</v>
          </cell>
          <cell r="E36" t="str">
            <v>伍正华</v>
          </cell>
          <cell r="F36" t="str">
            <v>377.0</v>
          </cell>
          <cell r="G36" t="str">
            <v>76.0</v>
          </cell>
          <cell r="H36" t="str">
            <v>李志友</v>
          </cell>
          <cell r="I36" t="str">
            <v>78.0</v>
          </cell>
          <cell r="J36" t="str">
            <v>次儿祝玛</v>
          </cell>
          <cell r="K36" t="str">
            <v>33.0</v>
          </cell>
          <cell r="L36" t="str">
            <v>肖秀秀</v>
          </cell>
          <cell r="M36" t="str">
            <v>37.0</v>
          </cell>
          <cell r="N36" t="str">
            <v>胡伟杰</v>
          </cell>
          <cell r="O36" t="str">
            <v>52.0</v>
          </cell>
          <cell r="P36" t="str">
            <v>邱宗兰</v>
          </cell>
          <cell r="Q36" t="str">
            <v>101.0</v>
          </cell>
          <cell r="R36" t="str">
            <v>龙志云</v>
          </cell>
        </row>
        <row r="37">
          <cell r="B37" t="str">
            <v>G513422200409186437</v>
          </cell>
          <cell r="C37">
            <v>2</v>
          </cell>
          <cell r="D37" t="str">
            <v>理科</v>
          </cell>
          <cell r="E37" t="str">
            <v>杜基次仁</v>
          </cell>
          <cell r="F37" t="str">
            <v>397.0</v>
          </cell>
          <cell r="G37" t="str">
            <v>92.0</v>
          </cell>
          <cell r="H37" t="str">
            <v>叶仁芳</v>
          </cell>
          <cell r="I37" t="str">
            <v>66.5</v>
          </cell>
          <cell r="J37" t="str">
            <v>马磊</v>
          </cell>
          <cell r="K37" t="str">
            <v>34.0</v>
          </cell>
          <cell r="L37" t="str">
            <v>冷开艳</v>
          </cell>
          <cell r="M37" t="str">
            <v>47.0</v>
          </cell>
          <cell r="N37" t="str">
            <v>高贵勇</v>
          </cell>
          <cell r="O37" t="str">
            <v>62.0</v>
          </cell>
          <cell r="P37" t="str">
            <v>刘厚江</v>
          </cell>
          <cell r="Q37" t="str">
            <v>95.0</v>
          </cell>
          <cell r="R37" t="str">
            <v>高琴</v>
          </cell>
        </row>
        <row r="38">
          <cell r="B38" t="str">
            <v>G513422200602086219</v>
          </cell>
          <cell r="C38">
            <v>3</v>
          </cell>
          <cell r="D38" t="str">
            <v>理科</v>
          </cell>
          <cell r="E38" t="str">
            <v>吕晓军</v>
          </cell>
          <cell r="F38" t="str">
            <v>430.0</v>
          </cell>
          <cell r="G38" t="str">
            <v>103.0</v>
          </cell>
          <cell r="H38" t="str">
            <v>甲阿祝玛</v>
          </cell>
          <cell r="I38" t="str">
            <v>97.0</v>
          </cell>
          <cell r="J38" t="str">
            <v>杜东洋</v>
          </cell>
          <cell r="K38" t="str">
            <v>30.0</v>
          </cell>
          <cell r="L38" t="str">
            <v>黄健均</v>
          </cell>
          <cell r="M38" t="str">
            <v>46.0</v>
          </cell>
          <cell r="N38" t="str">
            <v>胡伟杰</v>
          </cell>
          <cell r="O38" t="str">
            <v>72.0</v>
          </cell>
          <cell r="P38" t="str">
            <v>郑强秋</v>
          </cell>
          <cell r="Q38" t="str">
            <v>82.0</v>
          </cell>
          <cell r="R38" t="str">
            <v>龙志云</v>
          </cell>
        </row>
        <row r="39">
          <cell r="B39" t="str">
            <v>G513422200501183829</v>
          </cell>
          <cell r="C39">
            <v>3</v>
          </cell>
          <cell r="D39" t="str">
            <v>理科</v>
          </cell>
          <cell r="E39" t="str">
            <v>王春花</v>
          </cell>
          <cell r="F39" t="str">
            <v>342.0</v>
          </cell>
          <cell r="G39" t="str">
            <v>85.0</v>
          </cell>
          <cell r="H39" t="str">
            <v>甲阿祝玛</v>
          </cell>
          <cell r="I39" t="str">
            <v>81.0</v>
          </cell>
          <cell r="J39" t="str">
            <v>杜东洋</v>
          </cell>
          <cell r="K39" t="str">
            <v>28.0</v>
          </cell>
          <cell r="L39" t="str">
            <v>黄健均</v>
          </cell>
          <cell r="M39" t="str">
            <v>32.0</v>
          </cell>
          <cell r="N39" t="str">
            <v>胡伟杰</v>
          </cell>
          <cell r="O39" t="str">
            <v>40.0</v>
          </cell>
          <cell r="P39" t="str">
            <v>郑强秋</v>
          </cell>
          <cell r="Q39" t="str">
            <v>76.0</v>
          </cell>
          <cell r="R39" t="str">
            <v>龙志云</v>
          </cell>
        </row>
        <row r="40">
          <cell r="B40" t="str">
            <v>G513422200509300022</v>
          </cell>
          <cell r="C40">
            <v>2</v>
          </cell>
          <cell r="D40" t="str">
            <v>理科</v>
          </cell>
          <cell r="E40" t="str">
            <v>候顺英</v>
          </cell>
          <cell r="F40" t="str">
            <v>431.0</v>
          </cell>
          <cell r="G40" t="str">
            <v>92.0</v>
          </cell>
          <cell r="H40" t="str">
            <v>叶仁芳</v>
          </cell>
          <cell r="I40" t="str">
            <v>85.5</v>
          </cell>
          <cell r="J40" t="str">
            <v>马磊</v>
          </cell>
          <cell r="K40" t="str">
            <v>37.0</v>
          </cell>
          <cell r="L40" t="str">
            <v>冷开艳</v>
          </cell>
          <cell r="M40" t="str">
            <v>41.0</v>
          </cell>
          <cell r="N40" t="str">
            <v>高贵勇</v>
          </cell>
          <cell r="O40" t="str">
            <v>56.0</v>
          </cell>
          <cell r="P40" t="str">
            <v>刘厚江</v>
          </cell>
          <cell r="Q40" t="str">
            <v>119.0</v>
          </cell>
          <cell r="R40" t="str">
            <v>高琴</v>
          </cell>
        </row>
        <row r="41">
          <cell r="B41" t="str">
            <v>G51342220040914152X</v>
          </cell>
          <cell r="C41">
            <v>6</v>
          </cell>
          <cell r="D41" t="str">
            <v>理科</v>
          </cell>
          <cell r="E41" t="str">
            <v>邱建美</v>
          </cell>
          <cell r="F41" t="str">
            <v>249.0</v>
          </cell>
          <cell r="G41" t="str">
            <v>84.0</v>
          </cell>
          <cell r="H41" t="str">
            <v>杨志明</v>
          </cell>
          <cell r="I41" t="str">
            <v>41.0</v>
          </cell>
          <cell r="J41" t="str">
            <v>马磊</v>
          </cell>
          <cell r="K41" t="str">
            <v>20.0</v>
          </cell>
          <cell r="L41" t="str">
            <v>东梅</v>
          </cell>
          <cell r="M41" t="str">
            <v>26.0</v>
          </cell>
          <cell r="N41" t="str">
            <v>兰举银</v>
          </cell>
          <cell r="O41" t="str">
            <v>26.0</v>
          </cell>
          <cell r="P41" t="str">
            <v>郑强秋</v>
          </cell>
          <cell r="Q41" t="str">
            <v>52.0</v>
          </cell>
          <cell r="R41" t="str">
            <v>张斯杰</v>
          </cell>
        </row>
        <row r="42">
          <cell r="B42" t="str">
            <v>G513422200409014416</v>
          </cell>
          <cell r="C42">
            <v>5</v>
          </cell>
          <cell r="D42" t="str">
            <v>理科</v>
          </cell>
          <cell r="E42" t="str">
            <v>贾树青</v>
          </cell>
          <cell r="F42" t="str">
            <v>247.0</v>
          </cell>
          <cell r="G42" t="str">
            <v>79.0</v>
          </cell>
          <cell r="H42" t="str">
            <v>李志友</v>
          </cell>
          <cell r="I42" t="str">
            <v>41.5</v>
          </cell>
          <cell r="J42" t="str">
            <v>次儿祝玛</v>
          </cell>
          <cell r="K42" t="str">
            <v>33.0</v>
          </cell>
          <cell r="L42" t="str">
            <v>肖秀秀</v>
          </cell>
          <cell r="M42" t="str">
            <v>27.0</v>
          </cell>
          <cell r="N42" t="str">
            <v>胡伟杰</v>
          </cell>
          <cell r="O42" t="str">
            <v>32.0</v>
          </cell>
          <cell r="P42" t="str">
            <v>邱宗兰</v>
          </cell>
          <cell r="Q42" t="str">
            <v>34.0</v>
          </cell>
          <cell r="R42" t="str">
            <v>龙志云</v>
          </cell>
        </row>
        <row r="43">
          <cell r="B43" t="str">
            <v>G513422200604104812</v>
          </cell>
          <cell r="C43">
            <v>4</v>
          </cell>
          <cell r="D43" t="str">
            <v>理科</v>
          </cell>
          <cell r="E43" t="str">
            <v>龙布次尔</v>
          </cell>
          <cell r="F43" t="str">
            <v>492.0</v>
          </cell>
          <cell r="G43" t="str">
            <v>84.0</v>
          </cell>
          <cell r="H43" t="str">
            <v>叶仁芳</v>
          </cell>
          <cell r="I43" t="str">
            <v>81.5</v>
          </cell>
          <cell r="J43" t="str">
            <v>苏朗偏初</v>
          </cell>
          <cell r="K43" t="str">
            <v>60.0</v>
          </cell>
          <cell r="L43" t="str">
            <v>东梅</v>
          </cell>
          <cell r="M43" t="str">
            <v>56.0</v>
          </cell>
          <cell r="N43" t="str">
            <v>兰举银</v>
          </cell>
          <cell r="O43" t="str">
            <v>83.0</v>
          </cell>
          <cell r="P43" t="str">
            <v>方帮林</v>
          </cell>
          <cell r="Q43" t="str">
            <v>127.0</v>
          </cell>
          <cell r="R43" t="str">
            <v>高琴</v>
          </cell>
        </row>
        <row r="44">
          <cell r="B44" t="str">
            <v>G513422200408280026</v>
          </cell>
          <cell r="C44">
            <v>6</v>
          </cell>
          <cell r="D44" t="str">
            <v>理科</v>
          </cell>
          <cell r="E44" t="str">
            <v>王兰平</v>
          </cell>
          <cell r="F44" t="str">
            <v>286.0</v>
          </cell>
          <cell r="G44" t="str">
            <v>81.0</v>
          </cell>
          <cell r="H44" t="str">
            <v>杨志明</v>
          </cell>
          <cell r="I44" t="str">
            <v>68.5</v>
          </cell>
          <cell r="J44" t="str">
            <v>马磊</v>
          </cell>
          <cell r="K44" t="str">
            <v>27.0</v>
          </cell>
          <cell r="L44" t="str">
            <v>东梅</v>
          </cell>
          <cell r="M44" t="str">
            <v>18.0</v>
          </cell>
          <cell r="N44" t="str">
            <v>兰举银</v>
          </cell>
          <cell r="O44" t="str">
            <v>40.0</v>
          </cell>
          <cell r="P44" t="str">
            <v>郑强秋</v>
          </cell>
          <cell r="Q44" t="str">
            <v>51.0</v>
          </cell>
          <cell r="R44" t="str">
            <v>张斯杰</v>
          </cell>
        </row>
        <row r="45">
          <cell r="B45" t="str">
            <v>G513422200501294828</v>
          </cell>
          <cell r="C45">
            <v>2</v>
          </cell>
          <cell r="D45" t="str">
            <v>理科</v>
          </cell>
          <cell r="E45" t="str">
            <v>甲央祝玛</v>
          </cell>
          <cell r="F45" t="str">
            <v>429.0</v>
          </cell>
          <cell r="G45" t="str">
            <v>99.0</v>
          </cell>
          <cell r="H45" t="str">
            <v>叶仁芳</v>
          </cell>
          <cell r="I45" t="str">
            <v>89.0</v>
          </cell>
          <cell r="J45" t="str">
            <v>马磊</v>
          </cell>
          <cell r="K45" t="str">
            <v>37.0</v>
          </cell>
          <cell r="L45" t="str">
            <v>冷开艳</v>
          </cell>
          <cell r="M45" t="str">
            <v>40.0</v>
          </cell>
          <cell r="N45" t="str">
            <v>高贵勇</v>
          </cell>
          <cell r="O45" t="str">
            <v>68.0</v>
          </cell>
          <cell r="P45" t="str">
            <v>刘厚江</v>
          </cell>
          <cell r="Q45" t="str">
            <v>96.0</v>
          </cell>
          <cell r="R45" t="str">
            <v>高琴</v>
          </cell>
        </row>
        <row r="46">
          <cell r="B46" t="str">
            <v>G513422200504290021</v>
          </cell>
          <cell r="C46">
            <v>3</v>
          </cell>
          <cell r="D46" t="str">
            <v>理科</v>
          </cell>
          <cell r="E46" t="str">
            <v>巴桑拉初</v>
          </cell>
          <cell r="F46" t="str">
            <v>422.0</v>
          </cell>
          <cell r="G46" t="str">
            <v>86.0</v>
          </cell>
          <cell r="H46" t="str">
            <v>甲阿祝玛</v>
          </cell>
          <cell r="I46" t="str">
            <v>104.5</v>
          </cell>
          <cell r="J46" t="str">
            <v>杜东洋</v>
          </cell>
          <cell r="K46" t="str">
            <v>45.0</v>
          </cell>
          <cell r="L46" t="str">
            <v>黄健均</v>
          </cell>
          <cell r="M46" t="str">
            <v>41.0</v>
          </cell>
          <cell r="N46" t="str">
            <v>胡伟杰</v>
          </cell>
          <cell r="O46" t="str">
            <v>54.0</v>
          </cell>
          <cell r="P46" t="str">
            <v>郑强秋</v>
          </cell>
          <cell r="Q46" t="str">
            <v>91.0</v>
          </cell>
          <cell r="R46" t="str">
            <v>龙志云</v>
          </cell>
        </row>
        <row r="47">
          <cell r="B47" t="str">
            <v>G513422200511220013</v>
          </cell>
          <cell r="C47">
            <v>3</v>
          </cell>
          <cell r="D47" t="str">
            <v>理科</v>
          </cell>
          <cell r="E47" t="str">
            <v>次里降初</v>
          </cell>
          <cell r="F47" t="str">
            <v>406.0</v>
          </cell>
          <cell r="G47" t="str">
            <v>84.0</v>
          </cell>
          <cell r="H47" t="str">
            <v>甲阿祝玛</v>
          </cell>
          <cell r="I47" t="str">
            <v>62.0</v>
          </cell>
          <cell r="J47" t="str">
            <v>杜东洋</v>
          </cell>
          <cell r="K47" t="str">
            <v>48.0</v>
          </cell>
          <cell r="L47" t="str">
            <v>黄健均</v>
          </cell>
          <cell r="M47" t="str">
            <v>52.0</v>
          </cell>
          <cell r="N47" t="str">
            <v>胡伟杰</v>
          </cell>
          <cell r="O47" t="str">
            <v>62.0</v>
          </cell>
          <cell r="P47" t="str">
            <v>郑强秋</v>
          </cell>
          <cell r="Q47" t="str">
            <v>98.0</v>
          </cell>
          <cell r="R47" t="str">
            <v>龙志云</v>
          </cell>
        </row>
        <row r="48">
          <cell r="B48" t="str">
            <v>G513422200403172114</v>
          </cell>
          <cell r="C48">
            <v>3</v>
          </cell>
          <cell r="D48" t="str">
            <v>理科</v>
          </cell>
          <cell r="E48" t="str">
            <v>毛小虎</v>
          </cell>
          <cell r="F48" t="str">
            <v>448.0</v>
          </cell>
          <cell r="G48" t="str">
            <v>91.0</v>
          </cell>
          <cell r="H48" t="str">
            <v>甲阿祝玛</v>
          </cell>
          <cell r="I48" t="str">
            <v>101.5</v>
          </cell>
          <cell r="J48" t="str">
            <v>杜东洋</v>
          </cell>
          <cell r="K48" t="str">
            <v>50.0</v>
          </cell>
          <cell r="L48" t="str">
            <v>黄健均</v>
          </cell>
          <cell r="M48" t="str">
            <v>44.0</v>
          </cell>
          <cell r="N48" t="str">
            <v>胡伟杰</v>
          </cell>
          <cell r="O48" t="str">
            <v>61.0</v>
          </cell>
          <cell r="P48" t="str">
            <v>郑强秋</v>
          </cell>
          <cell r="Q48" t="str">
            <v>100.0</v>
          </cell>
          <cell r="R48" t="str">
            <v>龙志云</v>
          </cell>
        </row>
        <row r="49">
          <cell r="B49" t="str">
            <v>G51342220050925381X</v>
          </cell>
          <cell r="C49">
            <v>6</v>
          </cell>
          <cell r="D49" t="str">
            <v>理科</v>
          </cell>
          <cell r="E49" t="str">
            <v>鲁绒尼玛</v>
          </cell>
          <cell r="F49" t="str">
            <v>306.0</v>
          </cell>
          <cell r="G49" t="str">
            <v>87.0</v>
          </cell>
          <cell r="H49" t="str">
            <v>杨志明</v>
          </cell>
          <cell r="I49" t="str">
            <v>70.5</v>
          </cell>
          <cell r="J49" t="str">
            <v>马磊</v>
          </cell>
          <cell r="K49" t="str">
            <v>20.0</v>
          </cell>
          <cell r="L49" t="str">
            <v>东梅</v>
          </cell>
          <cell r="M49" t="str">
            <v>26.0</v>
          </cell>
          <cell r="N49" t="str">
            <v>兰举银</v>
          </cell>
          <cell r="O49" t="str">
            <v>51.0</v>
          </cell>
          <cell r="P49" t="str">
            <v>郑强秋</v>
          </cell>
          <cell r="Q49" t="str">
            <v>51.0</v>
          </cell>
          <cell r="R49" t="str">
            <v>张斯杰</v>
          </cell>
        </row>
        <row r="50">
          <cell r="B50" t="str">
            <v>G513422200511060013</v>
          </cell>
          <cell r="C50">
            <v>3</v>
          </cell>
          <cell r="D50" t="str">
            <v>理科</v>
          </cell>
          <cell r="E50" t="str">
            <v>胡振东</v>
          </cell>
          <cell r="F50" t="str">
            <v>431.0</v>
          </cell>
          <cell r="G50" t="str">
            <v>86.0</v>
          </cell>
          <cell r="H50" t="str">
            <v>甲阿祝玛</v>
          </cell>
          <cell r="I50" t="str">
            <v>90.0</v>
          </cell>
          <cell r="J50" t="str">
            <v>杜东洋</v>
          </cell>
          <cell r="K50" t="str">
            <v>49.0</v>
          </cell>
          <cell r="L50" t="str">
            <v>黄健均</v>
          </cell>
          <cell r="M50" t="str">
            <v>48.0</v>
          </cell>
          <cell r="N50" t="str">
            <v>胡伟杰</v>
          </cell>
          <cell r="O50" t="str">
            <v>68.0</v>
          </cell>
          <cell r="P50" t="str">
            <v>郑强秋</v>
          </cell>
          <cell r="Q50" t="str">
            <v>90.0</v>
          </cell>
          <cell r="R50" t="str">
            <v>龙志云</v>
          </cell>
        </row>
        <row r="51">
          <cell r="B51" t="str">
            <v>G51342220060520441X</v>
          </cell>
          <cell r="C51">
            <v>2</v>
          </cell>
          <cell r="D51" t="str">
            <v>理科</v>
          </cell>
          <cell r="E51" t="str">
            <v>李伍牛</v>
          </cell>
          <cell r="F51" t="str">
            <v>404.0</v>
          </cell>
          <cell r="G51" t="str">
            <v>90.0</v>
          </cell>
          <cell r="H51" t="str">
            <v>叶仁芳</v>
          </cell>
          <cell r="I51" t="str">
            <v>99.0</v>
          </cell>
          <cell r="J51" t="str">
            <v>马磊</v>
          </cell>
          <cell r="K51" t="str">
            <v>37.0</v>
          </cell>
          <cell r="L51" t="str">
            <v>冷开艳</v>
          </cell>
          <cell r="M51" t="str">
            <v>27.0</v>
          </cell>
          <cell r="N51" t="str">
            <v>高贵勇</v>
          </cell>
          <cell r="O51" t="str">
            <v>52.0</v>
          </cell>
          <cell r="P51" t="str">
            <v>刘厚江</v>
          </cell>
          <cell r="Q51" t="str">
            <v>99.0</v>
          </cell>
          <cell r="R51" t="str">
            <v>高琴</v>
          </cell>
        </row>
        <row r="52">
          <cell r="B52" t="str">
            <v>G513422200610205839</v>
          </cell>
          <cell r="C52">
            <v>1</v>
          </cell>
          <cell r="D52" t="str">
            <v>理科</v>
          </cell>
          <cell r="E52" t="str">
            <v>王耀</v>
          </cell>
          <cell r="F52" t="str">
            <v>539.0</v>
          </cell>
          <cell r="G52" t="str">
            <v>91.0</v>
          </cell>
          <cell r="H52" t="str">
            <v>龚霞</v>
          </cell>
          <cell r="I52" t="str">
            <v>122.5</v>
          </cell>
          <cell r="J52" t="str">
            <v>扎拉</v>
          </cell>
          <cell r="K52" t="str">
            <v>64.0</v>
          </cell>
          <cell r="L52" t="str">
            <v>肖秀秀</v>
          </cell>
          <cell r="M52" t="str">
            <v>60.0</v>
          </cell>
          <cell r="N52" t="str">
            <v>兰举银</v>
          </cell>
          <cell r="O52" t="str">
            <v>85.0</v>
          </cell>
          <cell r="P52" t="str">
            <v>任吉洪</v>
          </cell>
          <cell r="Q52" t="str">
            <v>116.0</v>
          </cell>
          <cell r="R52" t="str">
            <v>田友米</v>
          </cell>
        </row>
        <row r="53">
          <cell r="B53" t="str">
            <v>G513422200502076427</v>
          </cell>
          <cell r="C53">
            <v>4</v>
          </cell>
          <cell r="D53" t="str">
            <v>理科</v>
          </cell>
          <cell r="E53" t="str">
            <v>康珠拥珍</v>
          </cell>
          <cell r="F53" t="str">
            <v>395.0</v>
          </cell>
          <cell r="G53" t="str">
            <v>96.0</v>
          </cell>
          <cell r="H53" t="str">
            <v>叶仁芳</v>
          </cell>
          <cell r="I53" t="str">
            <v>76.5</v>
          </cell>
          <cell r="J53" t="str">
            <v>苏朗偏初</v>
          </cell>
          <cell r="K53" t="str">
            <v>16.0</v>
          </cell>
          <cell r="L53" t="str">
            <v>东梅</v>
          </cell>
          <cell r="M53" t="str">
            <v>51.0</v>
          </cell>
          <cell r="N53" t="str">
            <v>兰举银</v>
          </cell>
          <cell r="O53" t="str">
            <v>54.0</v>
          </cell>
          <cell r="P53" t="str">
            <v>方帮林</v>
          </cell>
          <cell r="Q53" t="str">
            <v>101.0</v>
          </cell>
          <cell r="R53" t="str">
            <v>高琴</v>
          </cell>
        </row>
        <row r="54">
          <cell r="B54" t="str">
            <v>G51342220060328361X</v>
          </cell>
          <cell r="C54">
            <v>7</v>
          </cell>
          <cell r="D54" t="str">
            <v>理科</v>
          </cell>
          <cell r="E54" t="str">
            <v>次丁品初</v>
          </cell>
          <cell r="F54" t="str">
            <v>313.0</v>
          </cell>
          <cell r="G54" t="str">
            <v>82.0</v>
          </cell>
          <cell r="H54" t="str">
            <v>龚霞</v>
          </cell>
          <cell r="I54" t="str">
            <v>80.0</v>
          </cell>
          <cell r="J54" t="str">
            <v>扎拉</v>
          </cell>
          <cell r="K54" t="str">
            <v>26.0</v>
          </cell>
          <cell r="L54" t="str">
            <v>冷开艳</v>
          </cell>
          <cell r="M54" t="str">
            <v>23.0</v>
          </cell>
          <cell r="N54" t="str">
            <v>胡伟杰</v>
          </cell>
          <cell r="O54" t="str">
            <v>32.0</v>
          </cell>
          <cell r="P54" t="str">
            <v>邱宗兰</v>
          </cell>
          <cell r="Q54" t="str">
            <v>70.0</v>
          </cell>
          <cell r="R54" t="str">
            <v>张斯杰</v>
          </cell>
        </row>
        <row r="55">
          <cell r="B55" t="str">
            <v>G51342220050310272X</v>
          </cell>
          <cell r="C55">
            <v>2</v>
          </cell>
          <cell r="D55" t="str">
            <v>理科</v>
          </cell>
          <cell r="E55" t="str">
            <v>降曲娜姆</v>
          </cell>
          <cell r="F55" t="str">
            <v>415.0</v>
          </cell>
          <cell r="G55" t="str">
            <v>93.0</v>
          </cell>
          <cell r="H55" t="str">
            <v>叶仁芳</v>
          </cell>
          <cell r="I55" t="str">
            <v>95.5</v>
          </cell>
          <cell r="J55" t="str">
            <v>马磊</v>
          </cell>
          <cell r="K55" t="str">
            <v>20.0</v>
          </cell>
          <cell r="L55" t="str">
            <v>冷开艳</v>
          </cell>
          <cell r="M55" t="str">
            <v>38.0</v>
          </cell>
          <cell r="N55" t="str">
            <v>高贵勇</v>
          </cell>
          <cell r="O55" t="str">
            <v>67.0</v>
          </cell>
          <cell r="P55" t="str">
            <v>刘厚江</v>
          </cell>
          <cell r="Q55" t="str">
            <v>101.0</v>
          </cell>
          <cell r="R55" t="str">
            <v>高琴</v>
          </cell>
        </row>
        <row r="56">
          <cell r="B56" t="str">
            <v>G513422200506120712</v>
          </cell>
          <cell r="C56">
            <v>3</v>
          </cell>
          <cell r="D56" t="str">
            <v>理科</v>
          </cell>
          <cell r="E56" t="str">
            <v>沈阿志</v>
          </cell>
          <cell r="F56" t="str">
            <v>411.0</v>
          </cell>
          <cell r="G56" t="str">
            <v>75.0</v>
          </cell>
          <cell r="H56" t="str">
            <v>甲阿祝玛</v>
          </cell>
          <cell r="I56" t="str">
            <v>101.0</v>
          </cell>
          <cell r="J56" t="str">
            <v>杜东洋</v>
          </cell>
          <cell r="K56" t="str">
            <v>42.0</v>
          </cell>
          <cell r="L56" t="str">
            <v>黄健均</v>
          </cell>
          <cell r="M56" t="str">
            <v>43.0</v>
          </cell>
          <cell r="N56" t="str">
            <v>胡伟杰</v>
          </cell>
          <cell r="O56" t="str">
            <v>51.0</v>
          </cell>
          <cell r="P56" t="str">
            <v>郑强秋</v>
          </cell>
          <cell r="Q56" t="str">
            <v>99.0</v>
          </cell>
          <cell r="R56" t="str">
            <v>龙志云</v>
          </cell>
        </row>
        <row r="57">
          <cell r="B57" t="str">
            <v>G513422200305045015</v>
          </cell>
          <cell r="C57">
            <v>6</v>
          </cell>
          <cell r="D57" t="str">
            <v>理科</v>
          </cell>
          <cell r="E57" t="str">
            <v>边玛</v>
          </cell>
          <cell r="F57" t="str">
            <v>335.0</v>
          </cell>
          <cell r="G57" t="str">
            <v>79.0</v>
          </cell>
          <cell r="H57" t="str">
            <v>杨志明</v>
          </cell>
          <cell r="I57" t="str">
            <v>42.0</v>
          </cell>
          <cell r="J57" t="str">
            <v>马磊</v>
          </cell>
          <cell r="K57" t="str">
            <v>34.0</v>
          </cell>
          <cell r="L57" t="str">
            <v>东梅</v>
          </cell>
          <cell r="M57" t="str">
            <v>33.0</v>
          </cell>
          <cell r="N57" t="str">
            <v>兰举银</v>
          </cell>
          <cell r="O57" t="str">
            <v>56.0</v>
          </cell>
          <cell r="P57" t="str">
            <v>郑强秋</v>
          </cell>
          <cell r="Q57" t="str">
            <v>91.0</v>
          </cell>
          <cell r="R57" t="str">
            <v>张斯杰</v>
          </cell>
        </row>
        <row r="58">
          <cell r="B58" t="str">
            <v>G513422200503082714</v>
          </cell>
          <cell r="C58">
            <v>5</v>
          </cell>
          <cell r="D58" t="str">
            <v>理科</v>
          </cell>
          <cell r="E58" t="str">
            <v>周强恒</v>
          </cell>
          <cell r="F58" t="str">
            <v>329.0</v>
          </cell>
          <cell r="G58" t="str">
            <v>82.0</v>
          </cell>
          <cell r="H58" t="str">
            <v>李志友</v>
          </cell>
          <cell r="I58" t="str">
            <v>34.5</v>
          </cell>
          <cell r="J58" t="str">
            <v>次儿祝玛</v>
          </cell>
          <cell r="K58" t="str">
            <v>37.0</v>
          </cell>
          <cell r="L58" t="str">
            <v>肖秀秀</v>
          </cell>
          <cell r="M58" t="str">
            <v>21.0</v>
          </cell>
          <cell r="N58" t="str">
            <v>胡伟杰</v>
          </cell>
          <cell r="O58" t="str">
            <v>60.0</v>
          </cell>
          <cell r="P58" t="str">
            <v>邱宗兰</v>
          </cell>
          <cell r="Q58" t="str">
            <v>94.0</v>
          </cell>
          <cell r="R58" t="str">
            <v>龙志云</v>
          </cell>
        </row>
        <row r="59">
          <cell r="B59" t="str">
            <v>G513422200401113815</v>
          </cell>
          <cell r="C59">
            <v>3</v>
          </cell>
          <cell r="D59" t="str">
            <v>理科</v>
          </cell>
          <cell r="E59" t="str">
            <v>马日子</v>
          </cell>
          <cell r="F59" t="str">
            <v>435.0</v>
          </cell>
          <cell r="G59" t="str">
            <v>91.0</v>
          </cell>
          <cell r="H59" t="str">
            <v>甲阿祝玛</v>
          </cell>
          <cell r="I59" t="str">
            <v>99.5</v>
          </cell>
          <cell r="J59" t="str">
            <v>杜东洋</v>
          </cell>
          <cell r="K59" t="str">
            <v>48.0</v>
          </cell>
          <cell r="L59" t="str">
            <v>黄健均</v>
          </cell>
          <cell r="M59" t="str">
            <v>40.0</v>
          </cell>
          <cell r="N59" t="str">
            <v>胡伟杰</v>
          </cell>
          <cell r="O59" t="str">
            <v>48.0</v>
          </cell>
          <cell r="P59" t="str">
            <v>郑强秋</v>
          </cell>
          <cell r="Q59" t="str">
            <v>108.0</v>
          </cell>
          <cell r="R59" t="str">
            <v>龙志云</v>
          </cell>
        </row>
        <row r="60">
          <cell r="B60" t="str">
            <v>G51342220070315257X</v>
          </cell>
          <cell r="C60">
            <v>6</v>
          </cell>
          <cell r="D60" t="str">
            <v>理科</v>
          </cell>
          <cell r="E60" t="str">
            <v>杨树林</v>
          </cell>
          <cell r="F60" t="str">
            <v>356.0</v>
          </cell>
          <cell r="G60" t="str">
            <v>85.0</v>
          </cell>
          <cell r="H60" t="str">
            <v>杨志明</v>
          </cell>
          <cell r="I60" t="str">
            <v>54.0</v>
          </cell>
          <cell r="J60" t="str">
            <v>马磊</v>
          </cell>
          <cell r="K60" t="str">
            <v>37.0</v>
          </cell>
          <cell r="L60" t="str">
            <v>东梅</v>
          </cell>
          <cell r="M60" t="str">
            <v>31.0</v>
          </cell>
          <cell r="N60" t="str">
            <v>兰举银</v>
          </cell>
          <cell r="O60" t="str">
            <v>54.0</v>
          </cell>
          <cell r="P60" t="str">
            <v>郑强秋</v>
          </cell>
          <cell r="Q60" t="str">
            <v>95.0</v>
          </cell>
          <cell r="R60" t="str">
            <v>张斯杰</v>
          </cell>
        </row>
        <row r="61">
          <cell r="B61" t="str">
            <v>G513422200502080047</v>
          </cell>
          <cell r="C61">
            <v>2</v>
          </cell>
          <cell r="D61" t="str">
            <v>理科</v>
          </cell>
          <cell r="E61" t="str">
            <v>刘静妍</v>
          </cell>
          <cell r="F61" t="str">
            <v>520.0</v>
          </cell>
          <cell r="G61" t="str">
            <v>104.0</v>
          </cell>
          <cell r="H61" t="str">
            <v>叶仁芳</v>
          </cell>
          <cell r="I61" t="str">
            <v>101.5</v>
          </cell>
          <cell r="J61" t="str">
            <v>马磊</v>
          </cell>
          <cell r="K61" t="str">
            <v>44.0</v>
          </cell>
          <cell r="L61" t="str">
            <v>冷开艳</v>
          </cell>
          <cell r="M61" t="str">
            <v>64.0</v>
          </cell>
          <cell r="N61" t="str">
            <v>高贵勇</v>
          </cell>
          <cell r="O61" t="str">
            <v>90.0</v>
          </cell>
          <cell r="P61" t="str">
            <v>刘厚江</v>
          </cell>
          <cell r="Q61" t="str">
            <v>116.0</v>
          </cell>
          <cell r="R61" t="str">
            <v>高琴</v>
          </cell>
        </row>
        <row r="62">
          <cell r="B62" t="str">
            <v>G513422200603256822</v>
          </cell>
          <cell r="C62">
            <v>6</v>
          </cell>
          <cell r="D62" t="str">
            <v>理科</v>
          </cell>
          <cell r="E62" t="str">
            <v>贾祝玛</v>
          </cell>
          <cell r="F62" t="str">
            <v>休学</v>
          </cell>
          <cell r="G62" t="e">
            <v>#N/A</v>
          </cell>
          <cell r="H62" t="str">
            <v>杨志明</v>
          </cell>
          <cell r="I62" t="e">
            <v>#N/A</v>
          </cell>
          <cell r="J62" t="str">
            <v>马磊</v>
          </cell>
          <cell r="K62" t="e">
            <v>#N/A</v>
          </cell>
          <cell r="L62" t="str">
            <v>东梅</v>
          </cell>
          <cell r="M62" t="e">
            <v>#N/A</v>
          </cell>
          <cell r="N62" t="str">
            <v>兰举银</v>
          </cell>
          <cell r="O62" t="e">
            <v>#N/A</v>
          </cell>
          <cell r="P62" t="str">
            <v>郑强秋</v>
          </cell>
          <cell r="Q62" t="e">
            <v>#N/A</v>
          </cell>
          <cell r="R62" t="str">
            <v>张斯杰</v>
          </cell>
        </row>
        <row r="63">
          <cell r="B63" t="str">
            <v>G513422200406096225</v>
          </cell>
          <cell r="C63">
            <v>4</v>
          </cell>
          <cell r="D63" t="str">
            <v>理科</v>
          </cell>
          <cell r="E63" t="str">
            <v>李子平</v>
          </cell>
          <cell r="F63" t="str">
            <v>319.0</v>
          </cell>
          <cell r="G63" t="str">
            <v>89.0</v>
          </cell>
          <cell r="H63" t="str">
            <v>叶仁芳</v>
          </cell>
          <cell r="I63" t="str">
            <v>68.5</v>
          </cell>
          <cell r="J63" t="str">
            <v>苏朗偏初</v>
          </cell>
          <cell r="K63" t="str">
            <v>29.0</v>
          </cell>
          <cell r="L63" t="str">
            <v>东梅</v>
          </cell>
          <cell r="M63" t="str">
            <v>27.0</v>
          </cell>
          <cell r="N63" t="str">
            <v>兰举银</v>
          </cell>
          <cell r="O63" t="str">
            <v>44.0</v>
          </cell>
          <cell r="P63" t="str">
            <v>方帮林</v>
          </cell>
          <cell r="Q63" t="str">
            <v>61.0</v>
          </cell>
          <cell r="R63" t="str">
            <v>高琴</v>
          </cell>
        </row>
        <row r="64">
          <cell r="B64" t="str">
            <v>G513422200506250728</v>
          </cell>
          <cell r="C64">
            <v>1</v>
          </cell>
          <cell r="D64" t="str">
            <v>理科</v>
          </cell>
          <cell r="E64" t="str">
            <v>李阿庆</v>
          </cell>
          <cell r="F64" t="str">
            <v>449.0</v>
          </cell>
          <cell r="G64" t="str">
            <v>85.0</v>
          </cell>
          <cell r="H64" t="str">
            <v>龚霞</v>
          </cell>
          <cell r="I64" t="str">
            <v>122.0</v>
          </cell>
          <cell r="J64" t="str">
            <v>扎拉</v>
          </cell>
          <cell r="K64" t="str">
            <v>33.0</v>
          </cell>
          <cell r="L64" t="str">
            <v>肖秀秀</v>
          </cell>
          <cell r="M64" t="str">
            <v>54.0</v>
          </cell>
          <cell r="N64" t="str">
            <v>兰举银</v>
          </cell>
          <cell r="O64" t="str">
            <v>80.0</v>
          </cell>
          <cell r="P64" t="str">
            <v>任吉洪</v>
          </cell>
          <cell r="Q64" t="str">
            <v>75.0</v>
          </cell>
          <cell r="R64" t="str">
            <v>田友米</v>
          </cell>
        </row>
        <row r="65">
          <cell r="B65" t="str">
            <v>G513422200510022314</v>
          </cell>
          <cell r="C65">
            <v>4</v>
          </cell>
          <cell r="D65" t="str">
            <v>理科</v>
          </cell>
          <cell r="E65" t="str">
            <v>胡保权</v>
          </cell>
          <cell r="F65" t="str">
            <v>337.0</v>
          </cell>
          <cell r="G65" t="str">
            <v>87.0</v>
          </cell>
          <cell r="H65" t="str">
            <v>叶仁芳</v>
          </cell>
          <cell r="I65" t="str">
            <v>67.0</v>
          </cell>
          <cell r="J65" t="str">
            <v>苏朗偏初</v>
          </cell>
          <cell r="K65" t="str">
            <v>12.0</v>
          </cell>
          <cell r="L65" t="str">
            <v>东梅</v>
          </cell>
          <cell r="M65" t="str">
            <v>22.0</v>
          </cell>
          <cell r="N65" t="str">
            <v>兰举银</v>
          </cell>
          <cell r="O65" t="str">
            <v>53.0</v>
          </cell>
          <cell r="P65" t="str">
            <v>方帮林</v>
          </cell>
          <cell r="Q65" t="str">
            <v>96.0</v>
          </cell>
          <cell r="R65" t="str">
            <v>高琴</v>
          </cell>
        </row>
        <row r="66">
          <cell r="B66" t="str">
            <v>G513422200609242528</v>
          </cell>
          <cell r="C66">
            <v>4</v>
          </cell>
          <cell r="D66" t="str">
            <v>理科</v>
          </cell>
          <cell r="E66" t="str">
            <v>高春梅</v>
          </cell>
          <cell r="F66" t="str">
            <v>337.0</v>
          </cell>
          <cell r="G66" t="str">
            <v>85.0</v>
          </cell>
          <cell r="H66" t="str">
            <v>叶仁芳</v>
          </cell>
          <cell r="I66" t="str">
            <v>52.5</v>
          </cell>
          <cell r="J66" t="str">
            <v>苏朗偏初</v>
          </cell>
          <cell r="K66" t="str">
            <v>35.0</v>
          </cell>
          <cell r="L66" t="str">
            <v>东梅</v>
          </cell>
          <cell r="M66" t="str">
            <v>32.0</v>
          </cell>
          <cell r="N66" t="str">
            <v>兰举银</v>
          </cell>
          <cell r="O66" t="str">
            <v>45.0</v>
          </cell>
          <cell r="P66" t="str">
            <v>方帮林</v>
          </cell>
          <cell r="Q66" t="str">
            <v>87.0</v>
          </cell>
          <cell r="R66" t="str">
            <v>高琴</v>
          </cell>
        </row>
        <row r="67">
          <cell r="B67" t="str">
            <v>G513422200109172914</v>
          </cell>
          <cell r="C67">
            <v>6</v>
          </cell>
          <cell r="D67" t="str">
            <v>理科</v>
          </cell>
          <cell r="E67" t="str">
            <v>宋东海</v>
          </cell>
          <cell r="F67" t="str">
            <v>休学</v>
          </cell>
          <cell r="G67" t="e">
            <v>#N/A</v>
          </cell>
          <cell r="H67" t="str">
            <v>杨志明</v>
          </cell>
          <cell r="I67" t="e">
            <v>#N/A</v>
          </cell>
          <cell r="J67" t="str">
            <v>马磊</v>
          </cell>
          <cell r="K67" t="e">
            <v>#N/A</v>
          </cell>
          <cell r="L67" t="str">
            <v>东梅</v>
          </cell>
          <cell r="M67" t="e">
            <v>#N/A</v>
          </cell>
          <cell r="N67" t="str">
            <v>兰举银</v>
          </cell>
          <cell r="O67" t="e">
            <v>#N/A</v>
          </cell>
          <cell r="P67" t="str">
            <v>郑强秋</v>
          </cell>
          <cell r="Q67" t="e">
            <v>#N/A</v>
          </cell>
          <cell r="R67" t="str">
            <v>张斯杰</v>
          </cell>
        </row>
        <row r="68">
          <cell r="B68" t="str">
            <v>G513422200507192523</v>
          </cell>
          <cell r="C68">
            <v>1</v>
          </cell>
          <cell r="D68" t="str">
            <v>理科</v>
          </cell>
          <cell r="E68" t="str">
            <v>张小清</v>
          </cell>
          <cell r="F68" t="str">
            <v>480.0</v>
          </cell>
          <cell r="G68" t="str">
            <v>86.0</v>
          </cell>
          <cell r="H68" t="str">
            <v>龚霞</v>
          </cell>
          <cell r="I68" t="str">
            <v>117.5</v>
          </cell>
          <cell r="J68" t="str">
            <v>扎拉</v>
          </cell>
          <cell r="K68" t="str">
            <v>26.0</v>
          </cell>
          <cell r="L68" t="str">
            <v>肖秀秀</v>
          </cell>
          <cell r="M68" t="str">
            <v>49.0</v>
          </cell>
          <cell r="N68" t="str">
            <v>兰举银</v>
          </cell>
          <cell r="O68" t="str">
            <v>81.0</v>
          </cell>
          <cell r="P68" t="str">
            <v>任吉洪</v>
          </cell>
          <cell r="Q68" t="str">
            <v>120.0</v>
          </cell>
          <cell r="R68" t="str">
            <v>田友米</v>
          </cell>
        </row>
        <row r="69">
          <cell r="B69" t="str">
            <v>G513422200503106624</v>
          </cell>
          <cell r="C69">
            <v>5</v>
          </cell>
          <cell r="D69" t="str">
            <v>理科</v>
          </cell>
          <cell r="E69" t="str">
            <v>韩车其</v>
          </cell>
          <cell r="F69" t="str">
            <v>345.0</v>
          </cell>
          <cell r="G69" t="str">
            <v>78.0</v>
          </cell>
          <cell r="H69" t="str">
            <v>李志友</v>
          </cell>
          <cell r="I69" t="str">
            <v>88.5</v>
          </cell>
          <cell r="J69" t="str">
            <v>次儿祝玛</v>
          </cell>
          <cell r="K69" t="str">
            <v>19.0</v>
          </cell>
          <cell r="L69" t="str">
            <v>肖秀秀</v>
          </cell>
          <cell r="M69" t="str">
            <v>25.0</v>
          </cell>
          <cell r="N69" t="str">
            <v>胡伟杰</v>
          </cell>
          <cell r="O69" t="str">
            <v>46.0</v>
          </cell>
          <cell r="P69" t="str">
            <v>邱宗兰</v>
          </cell>
          <cell r="Q69" t="str">
            <v>88.0</v>
          </cell>
          <cell r="R69" t="str">
            <v>龙志云</v>
          </cell>
        </row>
        <row r="70">
          <cell r="B70" t="str">
            <v>G51342220051103232X</v>
          </cell>
          <cell r="C70">
            <v>4</v>
          </cell>
          <cell r="D70" t="str">
            <v>理科</v>
          </cell>
          <cell r="E70" t="str">
            <v>罗琴美</v>
          </cell>
          <cell r="F70" t="str">
            <v>406.0</v>
          </cell>
          <cell r="G70" t="str">
            <v>90.0</v>
          </cell>
          <cell r="H70" t="str">
            <v>叶仁芳</v>
          </cell>
          <cell r="I70" t="str">
            <v>110.0</v>
          </cell>
          <cell r="J70" t="str">
            <v>苏朗偏初</v>
          </cell>
          <cell r="K70" t="str">
            <v>23.0</v>
          </cell>
          <cell r="L70" t="str">
            <v>东梅</v>
          </cell>
          <cell r="M70" t="str">
            <v>36.0</v>
          </cell>
          <cell r="N70" t="str">
            <v>兰举银</v>
          </cell>
          <cell r="O70" t="str">
            <v>58.0</v>
          </cell>
          <cell r="P70" t="str">
            <v>方帮林</v>
          </cell>
          <cell r="Q70" t="str">
            <v>89.0</v>
          </cell>
          <cell r="R70" t="str">
            <v>高琴</v>
          </cell>
        </row>
        <row r="71">
          <cell r="B71" t="str">
            <v>G513422200603190026</v>
          </cell>
          <cell r="C71">
            <v>1</v>
          </cell>
          <cell r="D71" t="str">
            <v>理科</v>
          </cell>
          <cell r="E71" t="str">
            <v>张光明</v>
          </cell>
          <cell r="F71" t="str">
            <v>446.0</v>
          </cell>
          <cell r="G71" t="str">
            <v>99.0</v>
          </cell>
          <cell r="H71" t="str">
            <v>龚霞</v>
          </cell>
          <cell r="I71" t="str">
            <v>90.5</v>
          </cell>
          <cell r="J71" t="str">
            <v>扎拉</v>
          </cell>
          <cell r="K71" t="str">
            <v>30.0</v>
          </cell>
          <cell r="L71" t="str">
            <v>肖秀秀</v>
          </cell>
          <cell r="M71" t="str">
            <v>53.0</v>
          </cell>
          <cell r="N71" t="str">
            <v>兰举银</v>
          </cell>
          <cell r="O71" t="str">
            <v>62.0</v>
          </cell>
          <cell r="P71" t="str">
            <v>任吉洪</v>
          </cell>
          <cell r="Q71" t="str">
            <v>111.0</v>
          </cell>
          <cell r="R71" t="str">
            <v>田友米</v>
          </cell>
        </row>
        <row r="72">
          <cell r="B72" t="str">
            <v>G513422200405131121</v>
          </cell>
          <cell r="C72">
            <v>1</v>
          </cell>
          <cell r="D72" t="str">
            <v>理科</v>
          </cell>
          <cell r="E72" t="str">
            <v>毛建英</v>
          </cell>
          <cell r="F72" t="str">
            <v>656.0</v>
          </cell>
          <cell r="G72" t="str">
            <v>105.0</v>
          </cell>
          <cell r="H72" t="str">
            <v>龚霞</v>
          </cell>
          <cell r="I72" t="str">
            <v>142.0</v>
          </cell>
          <cell r="J72" t="str">
            <v>扎拉</v>
          </cell>
          <cell r="K72" t="str">
            <v>94.0</v>
          </cell>
          <cell r="L72" t="str">
            <v>肖秀秀</v>
          </cell>
          <cell r="M72" t="str">
            <v>87.0</v>
          </cell>
          <cell r="N72" t="str">
            <v>兰举银</v>
          </cell>
          <cell r="O72" t="str">
            <v>91.0</v>
          </cell>
          <cell r="P72" t="str">
            <v>任吉洪</v>
          </cell>
          <cell r="Q72" t="str">
            <v>137.0</v>
          </cell>
          <cell r="R72" t="str">
            <v>田友米</v>
          </cell>
        </row>
        <row r="73">
          <cell r="B73" t="str">
            <v>G513422200510170026</v>
          </cell>
          <cell r="C73">
            <v>5</v>
          </cell>
          <cell r="D73" t="str">
            <v>理科</v>
          </cell>
          <cell r="E73" t="str">
            <v>吴树霜</v>
          </cell>
          <cell r="F73" t="str">
            <v>345.0</v>
          </cell>
          <cell r="G73" t="str">
            <v>73.0</v>
          </cell>
          <cell r="H73" t="str">
            <v>李志友</v>
          </cell>
          <cell r="I73" t="str">
            <v>62.5</v>
          </cell>
          <cell r="J73" t="str">
            <v>次儿祝玛</v>
          </cell>
          <cell r="K73" t="str">
            <v>47.0</v>
          </cell>
          <cell r="L73" t="str">
            <v>肖秀秀</v>
          </cell>
          <cell r="M73" t="str">
            <v>16.0</v>
          </cell>
          <cell r="N73" t="str">
            <v>胡伟杰</v>
          </cell>
          <cell r="O73" t="str">
            <v>39.0</v>
          </cell>
          <cell r="P73" t="str">
            <v>邱宗兰</v>
          </cell>
          <cell r="Q73" t="str">
            <v>107.0</v>
          </cell>
          <cell r="R73" t="str">
            <v>龙志云</v>
          </cell>
        </row>
        <row r="74">
          <cell r="B74" t="str">
            <v>G513422200506152124</v>
          </cell>
          <cell r="C74">
            <v>7</v>
          </cell>
          <cell r="D74" t="str">
            <v>理科</v>
          </cell>
          <cell r="E74" t="str">
            <v>马伍各</v>
          </cell>
          <cell r="F74" t="str">
            <v>417.0</v>
          </cell>
          <cell r="G74" t="str">
            <v>95.0</v>
          </cell>
          <cell r="H74" t="str">
            <v>龚霞</v>
          </cell>
          <cell r="I74" t="str">
            <v>92.5</v>
          </cell>
          <cell r="J74" t="str">
            <v>扎拉</v>
          </cell>
          <cell r="K74" t="str">
            <v>46.0</v>
          </cell>
          <cell r="L74" t="str">
            <v>冷开艳</v>
          </cell>
          <cell r="M74" t="str">
            <v>21.0</v>
          </cell>
          <cell r="N74" t="str">
            <v>胡伟杰</v>
          </cell>
          <cell r="O74" t="str">
            <v>53.0</v>
          </cell>
          <cell r="P74" t="str">
            <v>邱宗兰</v>
          </cell>
          <cell r="Q74" t="str">
            <v>109.0</v>
          </cell>
          <cell r="R74" t="str">
            <v>张斯杰</v>
          </cell>
        </row>
        <row r="75">
          <cell r="B75" t="str">
            <v>G513422200603294415</v>
          </cell>
          <cell r="C75">
            <v>7</v>
          </cell>
          <cell r="D75" t="str">
            <v>理科</v>
          </cell>
          <cell r="E75" t="str">
            <v>苏坤</v>
          </cell>
          <cell r="F75" t="str">
            <v>281.0</v>
          </cell>
          <cell r="G75" t="str">
            <v>77.0</v>
          </cell>
          <cell r="H75" t="str">
            <v>龚霞</v>
          </cell>
          <cell r="I75" t="str">
            <v>58.0</v>
          </cell>
          <cell r="J75" t="str">
            <v>扎拉</v>
          </cell>
          <cell r="K75" t="str">
            <v>20.0</v>
          </cell>
          <cell r="L75" t="str">
            <v>冷开艳</v>
          </cell>
          <cell r="M75" t="str">
            <v>26.0</v>
          </cell>
          <cell r="N75" t="str">
            <v>胡伟杰</v>
          </cell>
          <cell r="O75" t="str">
            <v>30.0</v>
          </cell>
          <cell r="P75" t="str">
            <v>邱宗兰</v>
          </cell>
          <cell r="Q75" t="str">
            <v>70.0</v>
          </cell>
          <cell r="R75" t="str">
            <v>张斯杰</v>
          </cell>
        </row>
        <row r="76">
          <cell r="B76" t="str">
            <v>G513422200512241326</v>
          </cell>
          <cell r="C76">
            <v>4</v>
          </cell>
          <cell r="D76" t="str">
            <v>理科</v>
          </cell>
          <cell r="E76" t="str">
            <v>沈小艳</v>
          </cell>
          <cell r="F76" t="str">
            <v>408.0</v>
          </cell>
          <cell r="G76" t="str">
            <v>81.0</v>
          </cell>
          <cell r="H76" t="str">
            <v>叶仁芳</v>
          </cell>
          <cell r="I76" t="str">
            <v>68.5</v>
          </cell>
          <cell r="J76" t="str">
            <v>苏朗偏初</v>
          </cell>
          <cell r="K76" t="str">
            <v>60.0</v>
          </cell>
          <cell r="L76" t="str">
            <v>东梅</v>
          </cell>
          <cell r="M76" t="str">
            <v>37.0</v>
          </cell>
          <cell r="N76" t="str">
            <v>兰举银</v>
          </cell>
          <cell r="O76" t="str">
            <v>75.0</v>
          </cell>
          <cell r="P76" t="str">
            <v>方帮林</v>
          </cell>
          <cell r="Q76" t="str">
            <v>86.0</v>
          </cell>
          <cell r="R76" t="str">
            <v>高琴</v>
          </cell>
        </row>
        <row r="77">
          <cell r="B77" t="str">
            <v>G513422200508042711</v>
          </cell>
          <cell r="C77">
            <v>3</v>
          </cell>
          <cell r="D77" t="str">
            <v>理科</v>
          </cell>
          <cell r="E77" t="str">
            <v>周祥岳</v>
          </cell>
          <cell r="F77" t="e">
            <v>#N/A</v>
          </cell>
          <cell r="G77" t="e">
            <v>#N/A</v>
          </cell>
          <cell r="H77" t="str">
            <v>甲阿祝玛</v>
          </cell>
          <cell r="I77" t="e">
            <v>#N/A</v>
          </cell>
          <cell r="J77" t="str">
            <v>杜东洋</v>
          </cell>
          <cell r="K77" t="e">
            <v>#N/A</v>
          </cell>
          <cell r="L77" t="str">
            <v>黄健均</v>
          </cell>
          <cell r="M77" t="e">
            <v>#N/A</v>
          </cell>
          <cell r="N77" t="str">
            <v>胡伟杰</v>
          </cell>
          <cell r="O77" t="e">
            <v>#N/A</v>
          </cell>
          <cell r="P77" t="str">
            <v>郑强秋</v>
          </cell>
          <cell r="Q77" t="e">
            <v>#N/A</v>
          </cell>
          <cell r="R77" t="str">
            <v>龙志云</v>
          </cell>
        </row>
        <row r="78">
          <cell r="B78" t="str">
            <v>G513422200507012713</v>
          </cell>
          <cell r="C78">
            <v>2</v>
          </cell>
          <cell r="D78" t="str">
            <v>理科</v>
          </cell>
          <cell r="E78" t="str">
            <v>沈建军</v>
          </cell>
          <cell r="F78" t="str">
            <v>427.0</v>
          </cell>
          <cell r="G78" t="str">
            <v>96.0</v>
          </cell>
          <cell r="H78" t="str">
            <v>叶仁芳</v>
          </cell>
          <cell r="I78" t="str">
            <v>66.5</v>
          </cell>
          <cell r="J78" t="str">
            <v>马磊</v>
          </cell>
          <cell r="K78" t="str">
            <v>35.0</v>
          </cell>
          <cell r="L78" t="str">
            <v>冷开艳</v>
          </cell>
          <cell r="M78" t="str">
            <v>49.0</v>
          </cell>
          <cell r="N78" t="str">
            <v>高贵勇</v>
          </cell>
          <cell r="O78" t="str">
            <v>60.0</v>
          </cell>
          <cell r="P78" t="str">
            <v>刘厚江</v>
          </cell>
          <cell r="Q78" t="str">
            <v>120.0</v>
          </cell>
          <cell r="R78" t="str">
            <v>高琴</v>
          </cell>
        </row>
        <row r="79">
          <cell r="B79" t="str">
            <v>G51342220020805231X</v>
          </cell>
          <cell r="C79">
            <v>4</v>
          </cell>
          <cell r="D79" t="str">
            <v>理科</v>
          </cell>
          <cell r="E79" t="str">
            <v>何小康</v>
          </cell>
          <cell r="F79" t="str">
            <v>387.0</v>
          </cell>
          <cell r="G79" t="str">
            <v>83.0</v>
          </cell>
          <cell r="H79" t="str">
            <v>叶仁芳</v>
          </cell>
          <cell r="I79" t="str">
            <v>56.5</v>
          </cell>
          <cell r="J79" t="str">
            <v>苏朗偏初</v>
          </cell>
          <cell r="K79" t="str">
            <v>47.0</v>
          </cell>
          <cell r="L79" t="str">
            <v>东梅</v>
          </cell>
          <cell r="M79" t="str">
            <v>35.0</v>
          </cell>
          <cell r="N79" t="str">
            <v>兰举银</v>
          </cell>
          <cell r="O79" t="str">
            <v>60.0</v>
          </cell>
          <cell r="P79" t="str">
            <v>方帮林</v>
          </cell>
          <cell r="Q79" t="str">
            <v>105.0</v>
          </cell>
          <cell r="R79" t="str">
            <v>高琴</v>
          </cell>
        </row>
        <row r="80">
          <cell r="B80" t="str">
            <v>G513422200605244817</v>
          </cell>
          <cell r="C80">
            <v>4</v>
          </cell>
          <cell r="D80" t="str">
            <v>理科</v>
          </cell>
          <cell r="E80" t="str">
            <v>扎西兰布</v>
          </cell>
          <cell r="F80" t="str">
            <v>450.0</v>
          </cell>
          <cell r="G80" t="str">
            <v>97.0</v>
          </cell>
          <cell r="H80" t="str">
            <v>叶仁芳</v>
          </cell>
          <cell r="I80" t="str">
            <v>100.0</v>
          </cell>
          <cell r="J80" t="str">
            <v>苏朗偏初</v>
          </cell>
          <cell r="K80" t="str">
            <v>35.0</v>
          </cell>
          <cell r="L80" t="str">
            <v>东梅</v>
          </cell>
          <cell r="M80" t="str">
            <v>38.0</v>
          </cell>
          <cell r="N80" t="str">
            <v>兰举银</v>
          </cell>
          <cell r="O80" t="str">
            <v>70.0</v>
          </cell>
          <cell r="P80" t="str">
            <v>方帮林</v>
          </cell>
          <cell r="Q80" t="str">
            <v>110.0</v>
          </cell>
          <cell r="R80" t="str">
            <v>高琴</v>
          </cell>
        </row>
        <row r="81">
          <cell r="B81" t="str">
            <v>G513422200710065829</v>
          </cell>
          <cell r="C81">
            <v>5</v>
          </cell>
          <cell r="D81" t="str">
            <v>理科</v>
          </cell>
          <cell r="E81" t="str">
            <v>骆微</v>
          </cell>
          <cell r="F81" t="str">
            <v>359.0</v>
          </cell>
          <cell r="G81" t="str">
            <v>91.0</v>
          </cell>
          <cell r="H81" t="str">
            <v>李志友</v>
          </cell>
          <cell r="I81" t="str">
            <v>69.5</v>
          </cell>
          <cell r="J81" t="str">
            <v>次儿祝玛</v>
          </cell>
          <cell r="K81" t="str">
            <v>32.0</v>
          </cell>
          <cell r="L81" t="str">
            <v>肖秀秀</v>
          </cell>
          <cell r="M81" t="str">
            <v>48.0</v>
          </cell>
          <cell r="N81" t="str">
            <v>胡伟杰</v>
          </cell>
          <cell r="O81" t="str">
            <v>57.0</v>
          </cell>
          <cell r="P81" t="str">
            <v>邱宗兰</v>
          </cell>
          <cell r="Q81" t="str">
            <v>61.0</v>
          </cell>
          <cell r="R81" t="str">
            <v>龙志云</v>
          </cell>
        </row>
        <row r="82">
          <cell r="B82" t="str">
            <v>G513422200512264229</v>
          </cell>
          <cell r="C82">
            <v>3</v>
          </cell>
          <cell r="D82" t="str">
            <v>理科</v>
          </cell>
          <cell r="E82" t="str">
            <v>央章娜姆</v>
          </cell>
          <cell r="F82" t="str">
            <v>445.0</v>
          </cell>
          <cell r="G82" t="str">
            <v>97.0</v>
          </cell>
          <cell r="H82" t="str">
            <v>甲阿祝玛</v>
          </cell>
          <cell r="I82" t="str">
            <v>96.0</v>
          </cell>
          <cell r="J82" t="str">
            <v>杜东洋</v>
          </cell>
          <cell r="K82" t="str">
            <v>36.0</v>
          </cell>
          <cell r="L82" t="str">
            <v>黄健均</v>
          </cell>
          <cell r="M82" t="str">
            <v>48.0</v>
          </cell>
          <cell r="N82" t="str">
            <v>胡伟杰</v>
          </cell>
          <cell r="O82" t="str">
            <v>65.0</v>
          </cell>
          <cell r="P82" t="str">
            <v>郑强秋</v>
          </cell>
          <cell r="Q82" t="str">
            <v>103.0</v>
          </cell>
          <cell r="R82" t="str">
            <v>龙志云</v>
          </cell>
        </row>
        <row r="83">
          <cell r="B83" t="str">
            <v>G51342220051015291X</v>
          </cell>
          <cell r="C83">
            <v>4</v>
          </cell>
          <cell r="D83" t="str">
            <v>理科</v>
          </cell>
          <cell r="E83" t="str">
            <v>沈建华</v>
          </cell>
          <cell r="F83" t="str">
            <v>350.0</v>
          </cell>
          <cell r="G83" t="str">
            <v>82.0</v>
          </cell>
          <cell r="H83" t="str">
            <v>叶仁芳</v>
          </cell>
          <cell r="I83" t="str">
            <v>67.0</v>
          </cell>
          <cell r="J83" t="str">
            <v>苏朗偏初</v>
          </cell>
          <cell r="K83" t="str">
            <v>32.0</v>
          </cell>
          <cell r="L83" t="str">
            <v>东梅</v>
          </cell>
          <cell r="M83" t="str">
            <v>28.0</v>
          </cell>
          <cell r="N83" t="str">
            <v>兰举银</v>
          </cell>
          <cell r="O83" t="str">
            <v>45.0</v>
          </cell>
          <cell r="P83" t="str">
            <v>方帮林</v>
          </cell>
          <cell r="Q83" t="str">
            <v>96.0</v>
          </cell>
          <cell r="R83" t="str">
            <v>高琴</v>
          </cell>
        </row>
        <row r="84">
          <cell r="B84" t="str">
            <v>G513422200509233843</v>
          </cell>
          <cell r="C84">
            <v>6</v>
          </cell>
          <cell r="D84" t="str">
            <v>理科</v>
          </cell>
          <cell r="E84" t="str">
            <v>李永春</v>
          </cell>
          <cell r="F84" t="str">
            <v>304.0</v>
          </cell>
          <cell r="G84" t="str">
            <v>90.0</v>
          </cell>
          <cell r="H84" t="str">
            <v>杨志明</v>
          </cell>
          <cell r="I84" t="str">
            <v>63.5</v>
          </cell>
          <cell r="J84" t="str">
            <v>马磊</v>
          </cell>
          <cell r="K84" t="str">
            <v>9.0</v>
          </cell>
          <cell r="L84" t="str">
            <v>东梅</v>
          </cell>
          <cell r="M84" t="str">
            <v>26.0</v>
          </cell>
          <cell r="N84" t="str">
            <v>兰举银</v>
          </cell>
          <cell r="O84" t="str">
            <v>44.0</v>
          </cell>
          <cell r="P84" t="str">
            <v>郑强秋</v>
          </cell>
          <cell r="Q84" t="str">
            <v>71.0</v>
          </cell>
          <cell r="R84" t="str">
            <v>张斯杰</v>
          </cell>
        </row>
        <row r="85">
          <cell r="B85" t="str">
            <v>G513422200408134627</v>
          </cell>
          <cell r="C85">
            <v>4</v>
          </cell>
          <cell r="D85" t="str">
            <v>理科</v>
          </cell>
          <cell r="E85" t="str">
            <v>沈雅典</v>
          </cell>
          <cell r="F85" t="str">
            <v>435.0</v>
          </cell>
          <cell r="G85" t="str">
            <v>89.0</v>
          </cell>
          <cell r="H85" t="str">
            <v>叶仁芳</v>
          </cell>
          <cell r="I85" t="str">
            <v>102.5</v>
          </cell>
          <cell r="J85" t="str">
            <v>苏朗偏初</v>
          </cell>
          <cell r="K85" t="str">
            <v>27.0</v>
          </cell>
          <cell r="L85" t="str">
            <v>东梅</v>
          </cell>
          <cell r="M85" t="str">
            <v>41.0</v>
          </cell>
          <cell r="N85" t="str">
            <v>兰举银</v>
          </cell>
          <cell r="O85" t="str">
            <v>69.0</v>
          </cell>
          <cell r="P85" t="str">
            <v>方帮林</v>
          </cell>
          <cell r="Q85" t="str">
            <v>106.0</v>
          </cell>
          <cell r="R85" t="str">
            <v>高琴</v>
          </cell>
        </row>
        <row r="86">
          <cell r="B86" t="str">
            <v>G51342220010514481X</v>
          </cell>
          <cell r="C86">
            <v>6</v>
          </cell>
          <cell r="D86" t="str">
            <v>理科</v>
          </cell>
          <cell r="E86" t="str">
            <v>降初</v>
          </cell>
          <cell r="F86" t="str">
            <v>296.0</v>
          </cell>
          <cell r="G86" t="str">
            <v>85.0</v>
          </cell>
          <cell r="H86" t="str">
            <v>杨志明</v>
          </cell>
          <cell r="I86" t="str">
            <v>67.5</v>
          </cell>
          <cell r="J86" t="str">
            <v>马磊</v>
          </cell>
          <cell r="K86" t="str">
            <v>15.0</v>
          </cell>
          <cell r="L86" t="str">
            <v>东梅</v>
          </cell>
          <cell r="M86" t="str">
            <v>35.0</v>
          </cell>
          <cell r="N86" t="str">
            <v>兰举银</v>
          </cell>
          <cell r="O86" t="str">
            <v>33.0</v>
          </cell>
          <cell r="P86" t="str">
            <v>郑强秋</v>
          </cell>
          <cell r="Q86" t="str">
            <v>60.0</v>
          </cell>
          <cell r="R86" t="str">
            <v>张斯杰</v>
          </cell>
        </row>
        <row r="87">
          <cell r="B87" t="str">
            <v>G513422200502104619</v>
          </cell>
          <cell r="C87">
            <v>3</v>
          </cell>
          <cell r="D87" t="str">
            <v>理科</v>
          </cell>
          <cell r="E87" t="str">
            <v>巴丁杜基</v>
          </cell>
          <cell r="F87" t="str">
            <v>439.0</v>
          </cell>
          <cell r="G87" t="str">
            <v>98.0</v>
          </cell>
          <cell r="H87" t="str">
            <v>甲阿祝玛</v>
          </cell>
          <cell r="I87" t="str">
            <v>79.5</v>
          </cell>
          <cell r="J87" t="str">
            <v>杜东洋</v>
          </cell>
          <cell r="K87" t="str">
            <v>37.0</v>
          </cell>
          <cell r="L87" t="str">
            <v>黄健均</v>
          </cell>
          <cell r="M87" t="str">
            <v>56.0</v>
          </cell>
          <cell r="N87" t="str">
            <v>胡伟杰</v>
          </cell>
          <cell r="O87" t="str">
            <v>61.0</v>
          </cell>
          <cell r="P87" t="str">
            <v>郑强秋</v>
          </cell>
          <cell r="Q87" t="str">
            <v>107.0</v>
          </cell>
          <cell r="R87" t="str">
            <v>龙志云</v>
          </cell>
        </row>
        <row r="88">
          <cell r="B88" t="str">
            <v>G513422200301126029</v>
          </cell>
          <cell r="C88">
            <v>3</v>
          </cell>
          <cell r="D88" t="str">
            <v>理科</v>
          </cell>
          <cell r="E88" t="str">
            <v>三米里</v>
          </cell>
          <cell r="F88" t="str">
            <v>437.0</v>
          </cell>
          <cell r="G88" t="str">
            <v>95.0</v>
          </cell>
          <cell r="H88" t="str">
            <v>甲阿祝玛</v>
          </cell>
          <cell r="I88" t="str">
            <v>109.0</v>
          </cell>
          <cell r="J88" t="str">
            <v>杜东洋</v>
          </cell>
          <cell r="K88" t="str">
            <v>34.0</v>
          </cell>
          <cell r="L88" t="str">
            <v>黄健均</v>
          </cell>
          <cell r="M88" t="str">
            <v>44.0</v>
          </cell>
          <cell r="N88" t="str">
            <v>胡伟杰</v>
          </cell>
          <cell r="O88" t="str">
            <v>56.0</v>
          </cell>
          <cell r="P88" t="str">
            <v>郑强秋</v>
          </cell>
          <cell r="Q88" t="str">
            <v>99.0</v>
          </cell>
          <cell r="R88" t="str">
            <v>龙志云</v>
          </cell>
        </row>
        <row r="89">
          <cell r="B89" t="str">
            <v>G51342220050909381X</v>
          </cell>
          <cell r="C89">
            <v>4</v>
          </cell>
          <cell r="D89" t="str">
            <v>理科</v>
          </cell>
          <cell r="E89" t="str">
            <v>王自强</v>
          </cell>
          <cell r="F89" t="str">
            <v>355.0</v>
          </cell>
          <cell r="G89" t="str">
            <v>92.0</v>
          </cell>
          <cell r="H89" t="str">
            <v>叶仁芳</v>
          </cell>
          <cell r="I89" t="str">
            <v>69.0</v>
          </cell>
          <cell r="J89" t="str">
            <v>苏朗偏初</v>
          </cell>
          <cell r="K89" t="str">
            <v>35.0</v>
          </cell>
          <cell r="L89" t="str">
            <v>东梅</v>
          </cell>
          <cell r="M89" t="str">
            <v>30.0</v>
          </cell>
          <cell r="N89" t="str">
            <v>兰举银</v>
          </cell>
          <cell r="O89" t="str">
            <v>48.0</v>
          </cell>
          <cell r="P89" t="str">
            <v>方帮林</v>
          </cell>
          <cell r="Q89" t="str">
            <v>81.0</v>
          </cell>
          <cell r="R89" t="str">
            <v>高琴</v>
          </cell>
        </row>
        <row r="90">
          <cell r="B90" t="str">
            <v>G513422200609120029</v>
          </cell>
          <cell r="C90">
            <v>3</v>
          </cell>
          <cell r="D90" t="str">
            <v>理科</v>
          </cell>
          <cell r="E90" t="str">
            <v>石佳雯</v>
          </cell>
          <cell r="F90" t="str">
            <v>505.0</v>
          </cell>
          <cell r="G90" t="str">
            <v>97.0</v>
          </cell>
          <cell r="H90" t="str">
            <v>甲阿祝玛</v>
          </cell>
          <cell r="I90" t="str">
            <v>82.0</v>
          </cell>
          <cell r="J90" t="str">
            <v>杜东洋</v>
          </cell>
          <cell r="K90" t="str">
            <v>59.0</v>
          </cell>
          <cell r="L90" t="str">
            <v>黄健均</v>
          </cell>
          <cell r="M90" t="str">
            <v>57.0</v>
          </cell>
          <cell r="N90" t="str">
            <v>胡伟杰</v>
          </cell>
          <cell r="O90" t="str">
            <v>84.0</v>
          </cell>
          <cell r="P90" t="str">
            <v>郑强秋</v>
          </cell>
          <cell r="Q90" t="str">
            <v>126.0</v>
          </cell>
          <cell r="R90" t="str">
            <v>龙志云</v>
          </cell>
        </row>
        <row r="91">
          <cell r="B91" t="str">
            <v>G513422200510276613</v>
          </cell>
          <cell r="C91">
            <v>3</v>
          </cell>
          <cell r="D91" t="str">
            <v>理科</v>
          </cell>
          <cell r="E91" t="str">
            <v>鲁乔飞</v>
          </cell>
          <cell r="F91" t="str">
            <v>452.0</v>
          </cell>
          <cell r="G91" t="str">
            <v>85.0</v>
          </cell>
          <cell r="H91" t="str">
            <v>甲阿祝玛</v>
          </cell>
          <cell r="I91" t="str">
            <v>97.5</v>
          </cell>
          <cell r="J91" t="str">
            <v>杜东洋</v>
          </cell>
          <cell r="K91" t="str">
            <v>58.0</v>
          </cell>
          <cell r="L91" t="str">
            <v>黄健均</v>
          </cell>
          <cell r="M91" t="str">
            <v>55.0</v>
          </cell>
          <cell r="N91" t="str">
            <v>胡伟杰</v>
          </cell>
          <cell r="O91" t="str">
            <v>48.0</v>
          </cell>
          <cell r="P91" t="str">
            <v>郑强秋</v>
          </cell>
          <cell r="Q91" t="str">
            <v>108.0</v>
          </cell>
          <cell r="R91" t="str">
            <v>龙志云</v>
          </cell>
        </row>
        <row r="92">
          <cell r="B92" t="str">
            <v>G513422200408134432</v>
          </cell>
          <cell r="C92">
            <v>2</v>
          </cell>
          <cell r="D92" t="str">
            <v>理科</v>
          </cell>
          <cell r="E92" t="str">
            <v>马友才</v>
          </cell>
          <cell r="F92" t="str">
            <v>403.0</v>
          </cell>
          <cell r="G92" t="str">
            <v>80.0</v>
          </cell>
          <cell r="H92" t="str">
            <v>叶仁芳</v>
          </cell>
          <cell r="I92" t="str">
            <v>71.0</v>
          </cell>
          <cell r="J92" t="str">
            <v>马磊</v>
          </cell>
          <cell r="K92" t="str">
            <v>42.0</v>
          </cell>
          <cell r="L92" t="str">
            <v>冷开艳</v>
          </cell>
          <cell r="M92" t="str">
            <v>48.0</v>
          </cell>
          <cell r="N92" t="str">
            <v>高贵勇</v>
          </cell>
          <cell r="O92" t="str">
            <v>65.0</v>
          </cell>
          <cell r="P92" t="str">
            <v>刘厚江</v>
          </cell>
          <cell r="Q92" t="str">
            <v>97.0</v>
          </cell>
          <cell r="R92" t="str">
            <v>高琴</v>
          </cell>
        </row>
        <row r="93">
          <cell r="B93" t="str">
            <v>G513422200509016646</v>
          </cell>
          <cell r="C93">
            <v>2</v>
          </cell>
          <cell r="D93" t="str">
            <v>理科</v>
          </cell>
          <cell r="E93" t="str">
            <v>马沙莉</v>
          </cell>
          <cell r="F93" t="str">
            <v>472.0</v>
          </cell>
          <cell r="G93" t="str">
            <v>97.0</v>
          </cell>
          <cell r="H93" t="str">
            <v>叶仁芳</v>
          </cell>
          <cell r="I93" t="str">
            <v>102.5</v>
          </cell>
          <cell r="J93" t="str">
            <v>马磊</v>
          </cell>
          <cell r="K93" t="str">
            <v>27.0</v>
          </cell>
          <cell r="L93" t="str">
            <v>冷开艳</v>
          </cell>
          <cell r="M93" t="str">
            <v>65.0</v>
          </cell>
          <cell r="N93" t="str">
            <v>高贵勇</v>
          </cell>
          <cell r="O93" t="str">
            <v>68.0</v>
          </cell>
          <cell r="P93" t="str">
            <v>刘厚江</v>
          </cell>
          <cell r="Q93" t="str">
            <v>112.0</v>
          </cell>
          <cell r="R93" t="str">
            <v>高琴</v>
          </cell>
        </row>
        <row r="94">
          <cell r="B94" t="str">
            <v>G513422200505052316</v>
          </cell>
          <cell r="C94">
            <v>4</v>
          </cell>
          <cell r="D94" t="str">
            <v>理科</v>
          </cell>
          <cell r="E94" t="str">
            <v>扎西偏初</v>
          </cell>
          <cell r="F94" t="str">
            <v>302.0</v>
          </cell>
          <cell r="G94" t="str">
            <v>84.0</v>
          </cell>
          <cell r="H94" t="str">
            <v>叶仁芳</v>
          </cell>
          <cell r="I94" t="str">
            <v>36.5</v>
          </cell>
          <cell r="J94" t="str">
            <v>苏朗偏初</v>
          </cell>
          <cell r="K94" t="str">
            <v>37.0</v>
          </cell>
          <cell r="L94" t="str">
            <v>东梅</v>
          </cell>
          <cell r="M94" t="str">
            <v>20.0</v>
          </cell>
          <cell r="N94" t="str">
            <v>兰举银</v>
          </cell>
          <cell r="O94" t="str">
            <v>52.0</v>
          </cell>
          <cell r="P94" t="str">
            <v>方帮林</v>
          </cell>
          <cell r="Q94" t="str">
            <v>72.0</v>
          </cell>
          <cell r="R94" t="str">
            <v>高琴</v>
          </cell>
        </row>
        <row r="95">
          <cell r="B95" t="str">
            <v>G513422200407124216</v>
          </cell>
          <cell r="C95">
            <v>1</v>
          </cell>
          <cell r="D95" t="str">
            <v>理科</v>
          </cell>
          <cell r="E95" t="str">
            <v>扎拉次尔</v>
          </cell>
          <cell r="F95" t="str">
            <v>483.0</v>
          </cell>
          <cell r="G95" t="str">
            <v>89.0</v>
          </cell>
          <cell r="H95" t="str">
            <v>龚霞</v>
          </cell>
          <cell r="I95" t="str">
            <v>98.5</v>
          </cell>
          <cell r="J95" t="str">
            <v>扎拉</v>
          </cell>
          <cell r="K95" t="str">
            <v>46.0</v>
          </cell>
          <cell r="L95" t="str">
            <v>肖秀秀</v>
          </cell>
          <cell r="M95" t="str">
            <v>62.0</v>
          </cell>
          <cell r="N95" t="str">
            <v>兰举银</v>
          </cell>
          <cell r="O95" t="str">
            <v>79.0</v>
          </cell>
          <cell r="P95" t="str">
            <v>任吉洪</v>
          </cell>
          <cell r="Q95" t="str">
            <v>108.0</v>
          </cell>
          <cell r="R95" t="str">
            <v>田友米</v>
          </cell>
        </row>
        <row r="96">
          <cell r="B96" t="str">
            <v>G513422200601112518</v>
          </cell>
          <cell r="C96">
            <v>7</v>
          </cell>
          <cell r="D96" t="str">
            <v>理科</v>
          </cell>
          <cell r="E96" t="str">
            <v>杨春云</v>
          </cell>
          <cell r="F96" t="str">
            <v>321.0</v>
          </cell>
          <cell r="G96" t="str">
            <v>76.0</v>
          </cell>
          <cell r="H96" t="str">
            <v>龚霞</v>
          </cell>
          <cell r="I96" t="str">
            <v>60.0</v>
          </cell>
          <cell r="J96" t="str">
            <v>扎拉</v>
          </cell>
          <cell r="K96" t="str">
            <v>16.0</v>
          </cell>
          <cell r="L96" t="str">
            <v>冷开艳</v>
          </cell>
          <cell r="M96" t="str">
            <v>27.0</v>
          </cell>
          <cell r="N96" t="str">
            <v>胡伟杰</v>
          </cell>
          <cell r="O96" t="str">
            <v>46.0</v>
          </cell>
          <cell r="P96" t="str">
            <v>邱宗兰</v>
          </cell>
          <cell r="Q96" t="str">
            <v>96.0</v>
          </cell>
          <cell r="R96" t="str">
            <v>张斯杰</v>
          </cell>
        </row>
        <row r="97">
          <cell r="B97" t="str">
            <v>G513422200505236043</v>
          </cell>
          <cell r="C97">
            <v>6</v>
          </cell>
          <cell r="D97" t="str">
            <v>理科</v>
          </cell>
          <cell r="E97" t="str">
            <v>陈树美</v>
          </cell>
          <cell r="F97" t="str">
            <v>407.0</v>
          </cell>
          <cell r="G97" t="str">
            <v>89.0</v>
          </cell>
          <cell r="H97" t="str">
            <v>杨志明</v>
          </cell>
          <cell r="I97" t="str">
            <v>60.5</v>
          </cell>
          <cell r="J97" t="str">
            <v>马磊</v>
          </cell>
          <cell r="K97" t="str">
            <v>41.0</v>
          </cell>
          <cell r="L97" t="str">
            <v>东梅</v>
          </cell>
          <cell r="M97" t="str">
            <v>41.0</v>
          </cell>
          <cell r="N97" t="str">
            <v>兰举银</v>
          </cell>
          <cell r="O97" t="str">
            <v>59.0</v>
          </cell>
          <cell r="P97" t="str">
            <v>郑强秋</v>
          </cell>
          <cell r="Q97" t="str">
            <v>116.0</v>
          </cell>
          <cell r="R97" t="str">
            <v>张斯杰</v>
          </cell>
        </row>
        <row r="98">
          <cell r="B98" t="str">
            <v>G513422200607314225</v>
          </cell>
          <cell r="C98">
            <v>7</v>
          </cell>
          <cell r="D98" t="str">
            <v>理科</v>
          </cell>
          <cell r="E98" t="str">
            <v>仁青拉姆</v>
          </cell>
          <cell r="F98" t="str">
            <v>345.0</v>
          </cell>
          <cell r="G98" t="str">
            <v>90.0</v>
          </cell>
          <cell r="H98" t="str">
            <v>龚霞</v>
          </cell>
          <cell r="I98" t="str">
            <v>63.5</v>
          </cell>
          <cell r="J98" t="str">
            <v>扎拉</v>
          </cell>
          <cell r="K98" t="str">
            <v>28.0</v>
          </cell>
          <cell r="L98" t="str">
            <v>冷开艳</v>
          </cell>
          <cell r="M98" t="str">
            <v>37.0</v>
          </cell>
          <cell r="N98" t="str">
            <v>胡伟杰</v>
          </cell>
          <cell r="O98" t="str">
            <v>40.0</v>
          </cell>
          <cell r="P98" t="str">
            <v>邱宗兰</v>
          </cell>
          <cell r="Q98" t="str">
            <v>86.0</v>
          </cell>
          <cell r="R98" t="str">
            <v>张斯杰</v>
          </cell>
        </row>
        <row r="99">
          <cell r="B99" t="str">
            <v>G513422200503065017</v>
          </cell>
          <cell r="C99">
            <v>6</v>
          </cell>
          <cell r="D99" t="str">
            <v>理科</v>
          </cell>
          <cell r="E99" t="str">
            <v>杜基</v>
          </cell>
          <cell r="F99" t="str">
            <v>353.0</v>
          </cell>
          <cell r="G99" t="str">
            <v>79.0</v>
          </cell>
          <cell r="H99" t="str">
            <v>杨志明</v>
          </cell>
          <cell r="I99" t="str">
            <v>53.0</v>
          </cell>
          <cell r="J99" t="str">
            <v>马磊</v>
          </cell>
          <cell r="K99" t="str">
            <v>31.0</v>
          </cell>
          <cell r="L99" t="str">
            <v>东梅</v>
          </cell>
          <cell r="M99" t="str">
            <v>38.0</v>
          </cell>
          <cell r="N99" t="str">
            <v>兰举银</v>
          </cell>
          <cell r="O99" t="str">
            <v>59.0</v>
          </cell>
          <cell r="P99" t="str">
            <v>郑强秋</v>
          </cell>
          <cell r="Q99" t="str">
            <v>93.0</v>
          </cell>
          <cell r="R99" t="str">
            <v>张斯杰</v>
          </cell>
        </row>
        <row r="100">
          <cell r="B100" t="str">
            <v>G513422199904255027</v>
          </cell>
          <cell r="C100">
            <v>6</v>
          </cell>
          <cell r="D100" t="str">
            <v>理科</v>
          </cell>
          <cell r="E100" t="str">
            <v>瓜姆</v>
          </cell>
          <cell r="F100" t="str">
            <v>299.0</v>
          </cell>
          <cell r="G100" t="str">
            <v>67.0</v>
          </cell>
          <cell r="H100" t="str">
            <v>杨志明</v>
          </cell>
          <cell r="I100" t="str">
            <v>88.0</v>
          </cell>
          <cell r="J100" t="str">
            <v>马磊</v>
          </cell>
          <cell r="K100" t="str">
            <v>6.0</v>
          </cell>
          <cell r="L100" t="str">
            <v>东梅</v>
          </cell>
          <cell r="M100" t="str">
            <v>32.0</v>
          </cell>
          <cell r="N100" t="str">
            <v>兰举银</v>
          </cell>
          <cell r="O100" t="str">
            <v>37.0</v>
          </cell>
          <cell r="P100" t="str">
            <v>郑强秋</v>
          </cell>
          <cell r="Q100" t="str">
            <v>69.0</v>
          </cell>
          <cell r="R100" t="str">
            <v>张斯杰</v>
          </cell>
        </row>
        <row r="101">
          <cell r="B101" t="str">
            <v>G513422200502245614</v>
          </cell>
          <cell r="C101">
            <v>3</v>
          </cell>
          <cell r="D101" t="str">
            <v>理科</v>
          </cell>
          <cell r="E101" t="str">
            <v>兰卡降初</v>
          </cell>
          <cell r="F101" t="str">
            <v>390.0</v>
          </cell>
          <cell r="G101" t="str">
            <v>81.0</v>
          </cell>
          <cell r="H101" t="str">
            <v>甲阿祝玛</v>
          </cell>
          <cell r="I101" t="str">
            <v>61.0</v>
          </cell>
          <cell r="J101" t="str">
            <v>杜东洋</v>
          </cell>
          <cell r="K101" t="str">
            <v>30.0</v>
          </cell>
          <cell r="L101" t="str">
            <v>黄健均</v>
          </cell>
          <cell r="M101" t="str">
            <v>54.0</v>
          </cell>
          <cell r="N101" t="str">
            <v>胡伟杰</v>
          </cell>
          <cell r="O101" t="str">
            <v>55.0</v>
          </cell>
          <cell r="P101" t="str">
            <v>郑强秋</v>
          </cell>
          <cell r="Q101" t="str">
            <v>109.0</v>
          </cell>
          <cell r="R101" t="str">
            <v>龙志云</v>
          </cell>
        </row>
        <row r="102">
          <cell r="B102" t="str">
            <v>G51342220020822381X</v>
          </cell>
          <cell r="C102">
            <v>5</v>
          </cell>
          <cell r="D102" t="str">
            <v>理科</v>
          </cell>
          <cell r="E102" t="str">
            <v>马文兵</v>
          </cell>
          <cell r="F102" t="str">
            <v>350.0</v>
          </cell>
          <cell r="G102" t="str">
            <v>87.0</v>
          </cell>
          <cell r="H102" t="str">
            <v>李志友</v>
          </cell>
          <cell r="I102" t="str">
            <v>51.5</v>
          </cell>
          <cell r="J102" t="str">
            <v>次儿祝玛</v>
          </cell>
          <cell r="K102" t="str">
            <v>27.0</v>
          </cell>
          <cell r="L102" t="str">
            <v>肖秀秀</v>
          </cell>
          <cell r="M102" t="str">
            <v>27.0</v>
          </cell>
          <cell r="N102" t="str">
            <v>胡伟杰</v>
          </cell>
          <cell r="O102" t="str">
            <v>57.0</v>
          </cell>
          <cell r="P102" t="str">
            <v>邱宗兰</v>
          </cell>
          <cell r="Q102" t="str">
            <v>100.0</v>
          </cell>
          <cell r="R102" t="str">
            <v>龙志云</v>
          </cell>
        </row>
        <row r="103">
          <cell r="B103" t="str">
            <v>G513422200503271515</v>
          </cell>
          <cell r="C103">
            <v>4</v>
          </cell>
          <cell r="D103" t="str">
            <v>理科</v>
          </cell>
          <cell r="E103" t="str">
            <v>罗颖斌</v>
          </cell>
          <cell r="F103" t="str">
            <v>312.0</v>
          </cell>
          <cell r="G103" t="str">
            <v>84.0</v>
          </cell>
          <cell r="H103" t="str">
            <v>叶仁芳</v>
          </cell>
          <cell r="I103" t="str">
            <v>41.0</v>
          </cell>
          <cell r="J103" t="str">
            <v>苏朗偏初</v>
          </cell>
          <cell r="K103" t="str">
            <v>37.0</v>
          </cell>
          <cell r="L103" t="str">
            <v>东梅</v>
          </cell>
          <cell r="M103" t="str">
            <v>18.0</v>
          </cell>
          <cell r="N103" t="str">
            <v>兰举银</v>
          </cell>
          <cell r="O103" t="str">
            <v>42.0</v>
          </cell>
          <cell r="P103" t="str">
            <v>方帮林</v>
          </cell>
          <cell r="Q103" t="str">
            <v>90.0</v>
          </cell>
          <cell r="R103" t="str">
            <v>高琴</v>
          </cell>
        </row>
        <row r="104">
          <cell r="B104" t="str">
            <v>G513422200601020322</v>
          </cell>
          <cell r="C104">
            <v>5</v>
          </cell>
          <cell r="D104" t="str">
            <v>理科</v>
          </cell>
          <cell r="E104" t="str">
            <v>朱格桑</v>
          </cell>
          <cell r="F104" t="str">
            <v>403.0</v>
          </cell>
          <cell r="G104" t="str">
            <v>82.0</v>
          </cell>
          <cell r="H104" t="str">
            <v>李志友</v>
          </cell>
          <cell r="I104" t="str">
            <v>77.0</v>
          </cell>
          <cell r="J104" t="str">
            <v>次儿祝玛</v>
          </cell>
          <cell r="K104" t="str">
            <v>36.0</v>
          </cell>
          <cell r="L104" t="str">
            <v>肖秀秀</v>
          </cell>
          <cell r="M104" t="str">
            <v>49.0</v>
          </cell>
          <cell r="N104" t="str">
            <v>胡伟杰</v>
          </cell>
          <cell r="O104" t="str">
            <v>68.0</v>
          </cell>
          <cell r="P104" t="str">
            <v>邱宗兰</v>
          </cell>
          <cell r="Q104" t="str">
            <v>91.0</v>
          </cell>
          <cell r="R104" t="str">
            <v>龙志云</v>
          </cell>
        </row>
        <row r="105">
          <cell r="B105" t="str">
            <v>G51342220050211231X</v>
          </cell>
          <cell r="C105">
            <v>6</v>
          </cell>
          <cell r="D105" t="str">
            <v>理科</v>
          </cell>
          <cell r="E105" t="str">
            <v>次能扎西</v>
          </cell>
          <cell r="F105" t="str">
            <v>320.0</v>
          </cell>
          <cell r="G105" t="str">
            <v>77.0</v>
          </cell>
          <cell r="H105" t="str">
            <v>杨志明</v>
          </cell>
          <cell r="I105" t="str">
            <v>43.5</v>
          </cell>
          <cell r="J105" t="str">
            <v>马磊</v>
          </cell>
          <cell r="K105" t="str">
            <v>22.0</v>
          </cell>
          <cell r="L105" t="str">
            <v>东梅</v>
          </cell>
          <cell r="M105" t="str">
            <v>37.0</v>
          </cell>
          <cell r="N105" t="str">
            <v>兰举银</v>
          </cell>
          <cell r="O105" t="str">
            <v>59.0</v>
          </cell>
          <cell r="P105" t="str">
            <v>郑强秋</v>
          </cell>
          <cell r="Q105" t="str">
            <v>81.0</v>
          </cell>
          <cell r="R105" t="str">
            <v>张斯杰</v>
          </cell>
        </row>
        <row r="106">
          <cell r="B106" t="str">
            <v>G513422200303043817</v>
          </cell>
          <cell r="C106">
            <v>7</v>
          </cell>
          <cell r="D106" t="str">
            <v>理科</v>
          </cell>
          <cell r="E106" t="str">
            <v>罗军</v>
          </cell>
          <cell r="F106" t="str">
            <v>240.0</v>
          </cell>
          <cell r="G106" t="str">
            <v>65.0</v>
          </cell>
          <cell r="H106" t="str">
            <v>龚霞</v>
          </cell>
          <cell r="I106" t="str">
            <v>33.5</v>
          </cell>
          <cell r="J106" t="str">
            <v>扎拉</v>
          </cell>
          <cell r="K106" t="str">
            <v>31.0</v>
          </cell>
          <cell r="L106" t="str">
            <v>冷开艳</v>
          </cell>
          <cell r="M106" t="str">
            <v>29.0</v>
          </cell>
          <cell r="N106" t="str">
            <v>胡伟杰</v>
          </cell>
          <cell r="O106" t="str">
            <v>27.0</v>
          </cell>
          <cell r="P106" t="str">
            <v>邱宗兰</v>
          </cell>
          <cell r="Q106" t="str">
            <v>54.0</v>
          </cell>
          <cell r="R106" t="str">
            <v>张斯杰</v>
          </cell>
        </row>
        <row r="107">
          <cell r="B107" t="str">
            <v>G513422200211044425</v>
          </cell>
          <cell r="C107">
            <v>6</v>
          </cell>
          <cell r="D107" t="str">
            <v>理科</v>
          </cell>
          <cell r="E107" t="str">
            <v>李友美</v>
          </cell>
          <cell r="F107" t="str">
            <v>379.0</v>
          </cell>
          <cell r="G107" t="str">
            <v>78.0</v>
          </cell>
          <cell r="H107" t="str">
            <v>杨志明</v>
          </cell>
          <cell r="I107" t="str">
            <v>80.5</v>
          </cell>
          <cell r="J107" t="str">
            <v>马磊</v>
          </cell>
          <cell r="K107" t="str">
            <v>33.0</v>
          </cell>
          <cell r="L107" t="str">
            <v>东梅</v>
          </cell>
          <cell r="M107" t="str">
            <v>41.0</v>
          </cell>
          <cell r="N107" t="str">
            <v>兰举银</v>
          </cell>
          <cell r="O107" t="str">
            <v>61.0</v>
          </cell>
          <cell r="P107" t="str">
            <v>郑强秋</v>
          </cell>
          <cell r="Q107" t="str">
            <v>85.0</v>
          </cell>
          <cell r="R107" t="str">
            <v>张斯杰</v>
          </cell>
        </row>
        <row r="108">
          <cell r="B108" t="str">
            <v>G513324200507061010</v>
          </cell>
          <cell r="C108">
            <v>4</v>
          </cell>
          <cell r="D108" t="str">
            <v>理科</v>
          </cell>
          <cell r="E108" t="str">
            <v>尼玛扎西</v>
          </cell>
          <cell r="F108" t="str">
            <v>427.0</v>
          </cell>
          <cell r="G108" t="str">
            <v>81.0</v>
          </cell>
          <cell r="H108" t="str">
            <v>叶仁芳</v>
          </cell>
          <cell r="I108" t="str">
            <v>85.5</v>
          </cell>
          <cell r="J108" t="str">
            <v>苏朗偏初</v>
          </cell>
          <cell r="K108" t="str">
            <v>46.0</v>
          </cell>
          <cell r="L108" t="str">
            <v>东梅</v>
          </cell>
          <cell r="M108" t="str">
            <v>36.0</v>
          </cell>
          <cell r="N108" t="str">
            <v>兰举银</v>
          </cell>
          <cell r="O108" t="str">
            <v>70.0</v>
          </cell>
          <cell r="P108" t="str">
            <v>方帮林</v>
          </cell>
          <cell r="Q108" t="str">
            <v>108.0</v>
          </cell>
          <cell r="R108" t="str">
            <v>高琴</v>
          </cell>
        </row>
        <row r="109">
          <cell r="B109" t="str">
            <v>G513422200409285021</v>
          </cell>
          <cell r="C109">
            <v>5</v>
          </cell>
          <cell r="D109" t="str">
            <v>理科</v>
          </cell>
          <cell r="E109" t="str">
            <v>祝玛央青</v>
          </cell>
          <cell r="F109" t="str">
            <v>372.0</v>
          </cell>
          <cell r="G109" t="str">
            <v>84.0</v>
          </cell>
          <cell r="H109" t="str">
            <v>李志友</v>
          </cell>
          <cell r="I109" t="str">
            <v>87.0</v>
          </cell>
          <cell r="J109" t="str">
            <v>次儿祝玛</v>
          </cell>
          <cell r="K109" t="str">
            <v>30.0</v>
          </cell>
          <cell r="L109" t="str">
            <v>肖秀秀</v>
          </cell>
          <cell r="M109" t="str">
            <v>27.0</v>
          </cell>
          <cell r="N109" t="str">
            <v>胡伟杰</v>
          </cell>
          <cell r="O109" t="str">
            <v>42.0</v>
          </cell>
          <cell r="P109" t="str">
            <v>邱宗兰</v>
          </cell>
          <cell r="Q109" t="str">
            <v>102.0</v>
          </cell>
          <cell r="R109" t="str">
            <v>龙志云</v>
          </cell>
        </row>
        <row r="110">
          <cell r="B110" t="str">
            <v>G513422200804120024</v>
          </cell>
          <cell r="C110">
            <v>7</v>
          </cell>
          <cell r="D110" t="str">
            <v>理科</v>
          </cell>
          <cell r="E110" t="str">
            <v>毛秀英</v>
          </cell>
          <cell r="F110" t="str">
            <v>312.0</v>
          </cell>
          <cell r="G110" t="str">
            <v>86.0</v>
          </cell>
          <cell r="H110" t="str">
            <v>龚霞</v>
          </cell>
          <cell r="I110" t="str">
            <v>74.5</v>
          </cell>
          <cell r="J110" t="str">
            <v>扎拉</v>
          </cell>
          <cell r="K110" t="str">
            <v>15.0</v>
          </cell>
          <cell r="L110" t="str">
            <v>冷开艳</v>
          </cell>
          <cell r="M110" t="str">
            <v>21.0</v>
          </cell>
          <cell r="N110" t="str">
            <v>胡伟杰</v>
          </cell>
          <cell r="O110" t="str">
            <v>51.0</v>
          </cell>
          <cell r="P110" t="str">
            <v>邱宗兰</v>
          </cell>
          <cell r="Q110" t="str">
            <v>64.0</v>
          </cell>
          <cell r="R110" t="str">
            <v>张斯杰</v>
          </cell>
        </row>
        <row r="111">
          <cell r="B111" t="str">
            <v>G513422200601040913</v>
          </cell>
          <cell r="C111">
            <v>4</v>
          </cell>
          <cell r="D111" t="str">
            <v>理科</v>
          </cell>
          <cell r="E111" t="str">
            <v>毛义超</v>
          </cell>
          <cell r="F111" t="str">
            <v>470.0</v>
          </cell>
          <cell r="G111" t="str">
            <v>85.0</v>
          </cell>
          <cell r="H111" t="str">
            <v>叶仁芳</v>
          </cell>
          <cell r="I111" t="str">
            <v>103.5</v>
          </cell>
          <cell r="J111" t="str">
            <v>苏朗偏初</v>
          </cell>
          <cell r="K111" t="str">
            <v>65.0</v>
          </cell>
          <cell r="L111" t="str">
            <v>东梅</v>
          </cell>
          <cell r="M111" t="str">
            <v>35.0</v>
          </cell>
          <cell r="N111" t="str">
            <v>兰举银</v>
          </cell>
          <cell r="O111" t="str">
            <v>67.0</v>
          </cell>
          <cell r="P111" t="str">
            <v>方帮林</v>
          </cell>
          <cell r="Q111" t="str">
            <v>114.0</v>
          </cell>
          <cell r="R111" t="str">
            <v>高琴</v>
          </cell>
        </row>
        <row r="112">
          <cell r="B112" t="str">
            <v>G513422200601125626</v>
          </cell>
          <cell r="C112">
            <v>7</v>
          </cell>
          <cell r="D112" t="str">
            <v>理科</v>
          </cell>
          <cell r="E112" t="str">
            <v>杨小月</v>
          </cell>
          <cell r="F112" t="str">
            <v>283.0</v>
          </cell>
          <cell r="G112" t="str">
            <v>88.0</v>
          </cell>
          <cell r="H112" t="str">
            <v>龚霞</v>
          </cell>
          <cell r="I112" t="str">
            <v>33.0</v>
          </cell>
          <cell r="J112" t="str">
            <v>扎拉</v>
          </cell>
          <cell r="K112" t="str">
            <v>32.0</v>
          </cell>
          <cell r="L112" t="str">
            <v>冷开艳</v>
          </cell>
          <cell r="M112" t="str">
            <v>21.0</v>
          </cell>
          <cell r="N112" t="str">
            <v>胡伟杰</v>
          </cell>
          <cell r="O112" t="str">
            <v>36.0</v>
          </cell>
          <cell r="P112" t="str">
            <v>邱宗兰</v>
          </cell>
          <cell r="Q112" t="str">
            <v>73.0</v>
          </cell>
          <cell r="R112" t="str">
            <v>张斯杰</v>
          </cell>
        </row>
        <row r="113">
          <cell r="B113" t="str">
            <v>G513422200601056624</v>
          </cell>
          <cell r="C113">
            <v>7</v>
          </cell>
          <cell r="D113" t="str">
            <v>理科</v>
          </cell>
          <cell r="E113" t="str">
            <v>候剑兰</v>
          </cell>
          <cell r="F113" t="str">
            <v>329.0</v>
          </cell>
          <cell r="G113" t="str">
            <v>96.0</v>
          </cell>
          <cell r="H113" t="str">
            <v>龚霞</v>
          </cell>
          <cell r="I113" t="str">
            <v>65.0</v>
          </cell>
          <cell r="J113" t="str">
            <v>扎拉</v>
          </cell>
          <cell r="K113" t="str">
            <v>20.0</v>
          </cell>
          <cell r="L113" t="str">
            <v>冷开艳</v>
          </cell>
          <cell r="M113" t="str">
            <v>32.0</v>
          </cell>
          <cell r="N113" t="str">
            <v>胡伟杰</v>
          </cell>
          <cell r="O113" t="str">
            <v>47.0</v>
          </cell>
          <cell r="P113" t="str">
            <v>邱宗兰</v>
          </cell>
          <cell r="Q113" t="str">
            <v>69.0</v>
          </cell>
          <cell r="R113" t="str">
            <v>张斯杰</v>
          </cell>
        </row>
        <row r="114">
          <cell r="B114" t="str">
            <v>G513422200505160720</v>
          </cell>
          <cell r="C114">
            <v>6</v>
          </cell>
          <cell r="D114" t="str">
            <v>理科</v>
          </cell>
          <cell r="E114" t="str">
            <v>汪悦</v>
          </cell>
          <cell r="F114" t="str">
            <v>268.0</v>
          </cell>
          <cell r="G114" t="str">
            <v>87.0</v>
          </cell>
          <cell r="H114" t="str">
            <v>杨志明</v>
          </cell>
          <cell r="I114" t="str">
            <v>45.0</v>
          </cell>
          <cell r="J114" t="str">
            <v>马磊</v>
          </cell>
          <cell r="K114" t="str">
            <v>13.0</v>
          </cell>
          <cell r="L114" t="str">
            <v>东梅</v>
          </cell>
          <cell r="M114" t="str">
            <v>27.0</v>
          </cell>
          <cell r="N114" t="str">
            <v>兰举银</v>
          </cell>
          <cell r="O114" t="str">
            <v>43.0</v>
          </cell>
          <cell r="P114" t="str">
            <v>郑强秋</v>
          </cell>
          <cell r="Q114" t="str">
            <v>53.0</v>
          </cell>
          <cell r="R114" t="str">
            <v>张斯杰</v>
          </cell>
        </row>
        <row r="115">
          <cell r="B115" t="str">
            <v>G513422200201184811</v>
          </cell>
          <cell r="C115">
            <v>4</v>
          </cell>
          <cell r="D115" t="str">
            <v>理科</v>
          </cell>
          <cell r="E115" t="str">
            <v>仁青偏初</v>
          </cell>
          <cell r="F115" t="str">
            <v>335.0</v>
          </cell>
          <cell r="G115" t="str">
            <v>90.0</v>
          </cell>
          <cell r="H115" t="str">
            <v>叶仁芳</v>
          </cell>
          <cell r="I115" t="str">
            <v>40.0</v>
          </cell>
          <cell r="J115" t="str">
            <v>苏朗偏初</v>
          </cell>
          <cell r="K115" t="str">
            <v>22.0</v>
          </cell>
          <cell r="L115" t="str">
            <v>东梅</v>
          </cell>
          <cell r="M115" t="str">
            <v>37.0</v>
          </cell>
          <cell r="N115" t="str">
            <v>兰举银</v>
          </cell>
          <cell r="O115" t="str">
            <v>44.0</v>
          </cell>
          <cell r="P115" t="str">
            <v>方帮林</v>
          </cell>
          <cell r="Q115" t="str">
            <v>102.0</v>
          </cell>
          <cell r="R115" t="str">
            <v>高琴</v>
          </cell>
        </row>
        <row r="116">
          <cell r="B116" t="str">
            <v>G513422200509153616</v>
          </cell>
          <cell r="C116">
            <v>2</v>
          </cell>
          <cell r="D116" t="str">
            <v>理科</v>
          </cell>
          <cell r="E116" t="str">
            <v>张永强</v>
          </cell>
          <cell r="F116" t="str">
            <v>480.0</v>
          </cell>
          <cell r="G116" t="str">
            <v>93.0</v>
          </cell>
          <cell r="H116" t="str">
            <v>叶仁芳</v>
          </cell>
          <cell r="I116" t="str">
            <v>41.0</v>
          </cell>
          <cell r="J116" t="str">
            <v>马磊</v>
          </cell>
          <cell r="K116" t="str">
            <v>80.0</v>
          </cell>
          <cell r="L116" t="str">
            <v>冷开艳</v>
          </cell>
          <cell r="M116" t="str">
            <v>45.0</v>
          </cell>
          <cell r="N116" t="str">
            <v>高贵勇</v>
          </cell>
          <cell r="O116" t="str">
            <v>89.0</v>
          </cell>
          <cell r="P116" t="str">
            <v>刘厚江</v>
          </cell>
          <cell r="Q116" t="str">
            <v>132.0</v>
          </cell>
          <cell r="R116" t="str">
            <v>高琴</v>
          </cell>
        </row>
        <row r="117">
          <cell r="B117" t="str">
            <v>G513422200509070917</v>
          </cell>
          <cell r="C117">
            <v>5</v>
          </cell>
          <cell r="D117" t="str">
            <v>理科</v>
          </cell>
          <cell r="E117" t="str">
            <v>沙金辉</v>
          </cell>
          <cell r="F117" t="str">
            <v>403.0</v>
          </cell>
          <cell r="G117" t="str">
            <v>82.0</v>
          </cell>
          <cell r="H117" t="str">
            <v>李志友</v>
          </cell>
          <cell r="I117" t="str">
            <v>109.0</v>
          </cell>
          <cell r="J117" t="str">
            <v>次儿祝玛</v>
          </cell>
          <cell r="K117" t="str">
            <v>28.0</v>
          </cell>
          <cell r="L117" t="str">
            <v>肖秀秀</v>
          </cell>
          <cell r="M117" t="str">
            <v>38.0</v>
          </cell>
          <cell r="N117" t="str">
            <v>胡伟杰</v>
          </cell>
          <cell r="O117" t="str">
            <v>40.0</v>
          </cell>
          <cell r="P117" t="str">
            <v>邱宗兰</v>
          </cell>
          <cell r="Q117" t="str">
            <v>106.0</v>
          </cell>
          <cell r="R117" t="str">
            <v>龙志云</v>
          </cell>
        </row>
        <row r="118">
          <cell r="B118" t="str">
            <v>G513422200310201510</v>
          </cell>
          <cell r="C118">
            <v>5</v>
          </cell>
          <cell r="D118" t="str">
            <v>理科</v>
          </cell>
          <cell r="E118" t="str">
            <v>金友坡</v>
          </cell>
          <cell r="F118" t="str">
            <v>310.0</v>
          </cell>
          <cell r="G118" t="str">
            <v>94.0</v>
          </cell>
          <cell r="H118" t="str">
            <v>李志友</v>
          </cell>
          <cell r="I118" t="str">
            <v>55.0</v>
          </cell>
          <cell r="J118" t="str">
            <v>次儿祝玛</v>
          </cell>
          <cell r="K118" t="str">
            <v>11.0</v>
          </cell>
          <cell r="L118" t="str">
            <v>肖秀秀</v>
          </cell>
          <cell r="M118" t="str">
            <v>28.0</v>
          </cell>
          <cell r="N118" t="str">
            <v>胡伟杰</v>
          </cell>
          <cell r="O118" t="str">
            <v>53.0</v>
          </cell>
          <cell r="P118" t="str">
            <v>邱宗兰</v>
          </cell>
          <cell r="Q118" t="str">
            <v>69.0</v>
          </cell>
          <cell r="R118" t="str">
            <v>龙志云</v>
          </cell>
        </row>
        <row r="119">
          <cell r="B119" t="str">
            <v>G51342220070115482X</v>
          </cell>
          <cell r="C119">
            <v>2</v>
          </cell>
          <cell r="D119" t="str">
            <v>理科</v>
          </cell>
          <cell r="E119" t="str">
            <v>改茸央宗</v>
          </cell>
          <cell r="F119" t="str">
            <v>463.0</v>
          </cell>
          <cell r="G119" t="str">
            <v>97.0</v>
          </cell>
          <cell r="H119" t="str">
            <v>叶仁芳</v>
          </cell>
          <cell r="I119" t="str">
            <v>88.5</v>
          </cell>
          <cell r="J119" t="str">
            <v>马磊</v>
          </cell>
          <cell r="K119" t="str">
            <v>30.0</v>
          </cell>
          <cell r="L119" t="str">
            <v>冷开艳</v>
          </cell>
          <cell r="M119" t="str">
            <v>57.0</v>
          </cell>
          <cell r="N119" t="str">
            <v>高贵勇</v>
          </cell>
          <cell r="O119" t="str">
            <v>74.0</v>
          </cell>
          <cell r="P119" t="str">
            <v>刘厚江</v>
          </cell>
          <cell r="Q119" t="str">
            <v>116.0</v>
          </cell>
          <cell r="R119" t="str">
            <v>高琴</v>
          </cell>
        </row>
        <row r="120">
          <cell r="B120" t="str">
            <v>G513422200606060323</v>
          </cell>
          <cell r="C120">
            <v>4</v>
          </cell>
          <cell r="D120" t="str">
            <v>理科</v>
          </cell>
          <cell r="E120" t="str">
            <v>卓娜次仁</v>
          </cell>
          <cell r="F120" t="str">
            <v>388.0</v>
          </cell>
          <cell r="G120" t="str">
            <v>91.0</v>
          </cell>
          <cell r="H120" t="str">
            <v>叶仁芳</v>
          </cell>
          <cell r="I120" t="str">
            <v>100.5</v>
          </cell>
          <cell r="J120" t="str">
            <v>苏朗偏初</v>
          </cell>
          <cell r="K120" t="str">
            <v>33.0</v>
          </cell>
          <cell r="L120" t="str">
            <v>东梅</v>
          </cell>
          <cell r="M120" t="str">
            <v>19.0</v>
          </cell>
          <cell r="N120" t="str">
            <v>兰举银</v>
          </cell>
          <cell r="O120" t="str">
            <v>50.0</v>
          </cell>
          <cell r="P120" t="str">
            <v>方帮林</v>
          </cell>
          <cell r="Q120" t="str">
            <v>94.0</v>
          </cell>
          <cell r="R120" t="str">
            <v>高琴</v>
          </cell>
        </row>
        <row r="121">
          <cell r="B121" t="str">
            <v>G513422200310064819</v>
          </cell>
          <cell r="C121">
            <v>2</v>
          </cell>
          <cell r="D121" t="str">
            <v>理科</v>
          </cell>
          <cell r="E121" t="str">
            <v>苏朗翁丁</v>
          </cell>
          <cell r="F121" t="str">
            <v>428.0</v>
          </cell>
          <cell r="G121" t="str">
            <v>84.0</v>
          </cell>
          <cell r="H121" t="str">
            <v>叶仁芳</v>
          </cell>
          <cell r="I121" t="str">
            <v>104.5</v>
          </cell>
          <cell r="J121" t="str">
            <v>马磊</v>
          </cell>
          <cell r="K121" t="str">
            <v>43.0</v>
          </cell>
          <cell r="L121" t="str">
            <v>冷开艳</v>
          </cell>
          <cell r="M121" t="str">
            <v>29.0</v>
          </cell>
          <cell r="N121" t="str">
            <v>高贵勇</v>
          </cell>
          <cell r="O121" t="str">
            <v>62.0</v>
          </cell>
          <cell r="P121" t="str">
            <v>刘厚江</v>
          </cell>
          <cell r="Q121" t="str">
            <v>105.0</v>
          </cell>
          <cell r="R121" t="str">
            <v>高琴</v>
          </cell>
        </row>
        <row r="122">
          <cell r="B122" t="str">
            <v>G513422200405087028</v>
          </cell>
          <cell r="C122">
            <v>3</v>
          </cell>
          <cell r="D122" t="str">
            <v>理科</v>
          </cell>
          <cell r="E122" t="str">
            <v>次尔罗姆</v>
          </cell>
          <cell r="F122" t="str">
            <v>430.0</v>
          </cell>
          <cell r="G122" t="str">
            <v>90.0</v>
          </cell>
          <cell r="H122" t="str">
            <v>甲阿祝玛</v>
          </cell>
          <cell r="I122" t="str">
            <v>83.5</v>
          </cell>
          <cell r="J122" t="str">
            <v>杜东洋</v>
          </cell>
          <cell r="K122" t="str">
            <v>38.0</v>
          </cell>
          <cell r="L122" t="str">
            <v>黄健均</v>
          </cell>
          <cell r="M122" t="str">
            <v>44.0</v>
          </cell>
          <cell r="N122" t="str">
            <v>胡伟杰</v>
          </cell>
          <cell r="O122" t="str">
            <v>74.0</v>
          </cell>
          <cell r="P122" t="str">
            <v>郑强秋</v>
          </cell>
          <cell r="Q122" t="str">
            <v>100.0</v>
          </cell>
          <cell r="R122" t="str">
            <v>龙志云</v>
          </cell>
        </row>
        <row r="123">
          <cell r="B123" t="str">
            <v>G513422200602186412</v>
          </cell>
          <cell r="C123">
            <v>3</v>
          </cell>
          <cell r="D123" t="str">
            <v>理科</v>
          </cell>
          <cell r="E123" t="str">
            <v>格里降初</v>
          </cell>
          <cell r="F123" t="str">
            <v>369.0</v>
          </cell>
          <cell r="G123" t="str">
            <v>96.0</v>
          </cell>
          <cell r="H123" t="str">
            <v>甲阿祝玛</v>
          </cell>
          <cell r="I123" t="str">
            <v>82.0</v>
          </cell>
          <cell r="J123" t="str">
            <v>杜东洋</v>
          </cell>
          <cell r="K123" t="str">
            <v>24.0</v>
          </cell>
          <cell r="L123" t="str">
            <v>黄健均</v>
          </cell>
          <cell r="M123" t="str">
            <v>49.0</v>
          </cell>
          <cell r="N123" t="str">
            <v>胡伟杰</v>
          </cell>
          <cell r="O123" t="str">
            <v>34.0</v>
          </cell>
          <cell r="P123" t="str">
            <v>郑强秋</v>
          </cell>
          <cell r="Q123" t="str">
            <v>84.0</v>
          </cell>
          <cell r="R123" t="str">
            <v>龙志云</v>
          </cell>
        </row>
        <row r="124">
          <cell r="B124" t="str">
            <v>G513422200608061311</v>
          </cell>
          <cell r="C124">
            <v>7</v>
          </cell>
          <cell r="D124" t="str">
            <v>理科</v>
          </cell>
          <cell r="E124" t="str">
            <v>马建东</v>
          </cell>
          <cell r="F124" t="str">
            <v>334.0</v>
          </cell>
          <cell r="G124" t="str">
            <v>89.0</v>
          </cell>
          <cell r="H124" t="str">
            <v>龚霞</v>
          </cell>
          <cell r="I124" t="str">
            <v>57.5</v>
          </cell>
          <cell r="J124" t="str">
            <v>扎拉</v>
          </cell>
          <cell r="K124" t="str">
            <v>33.0</v>
          </cell>
          <cell r="L124" t="str">
            <v>冷开艳</v>
          </cell>
          <cell r="M124" t="str">
            <v>36.0</v>
          </cell>
          <cell r="N124" t="str">
            <v>胡伟杰</v>
          </cell>
          <cell r="O124" t="str">
            <v>42.0</v>
          </cell>
          <cell r="P124" t="str">
            <v>邱宗兰</v>
          </cell>
          <cell r="Q124" t="str">
            <v>76.0</v>
          </cell>
          <cell r="R124" t="str">
            <v>张斯杰</v>
          </cell>
        </row>
        <row r="125">
          <cell r="B125" t="str">
            <v>G513422200410256017</v>
          </cell>
          <cell r="C125">
            <v>5</v>
          </cell>
          <cell r="D125" t="str">
            <v>理科</v>
          </cell>
          <cell r="E125" t="str">
            <v>扎什次尔</v>
          </cell>
          <cell r="F125" t="str">
            <v>312.0</v>
          </cell>
          <cell r="G125" t="str">
            <v>88.0</v>
          </cell>
          <cell r="H125" t="str">
            <v>李志友</v>
          </cell>
          <cell r="I125" t="str">
            <v>76.0</v>
          </cell>
          <cell r="J125" t="str">
            <v>次儿祝玛</v>
          </cell>
          <cell r="K125" t="str">
            <v>24.0</v>
          </cell>
          <cell r="L125" t="str">
            <v>肖秀秀</v>
          </cell>
          <cell r="M125" t="str">
            <v>16.0</v>
          </cell>
          <cell r="N125" t="str">
            <v>胡伟杰</v>
          </cell>
          <cell r="O125" t="str">
            <v>47.0</v>
          </cell>
          <cell r="P125" t="str">
            <v>邱宗兰</v>
          </cell>
          <cell r="Q125" t="str">
            <v>61.0</v>
          </cell>
          <cell r="R125" t="str">
            <v>龙志云</v>
          </cell>
        </row>
        <row r="126">
          <cell r="B126" t="str">
            <v>G513422200208094229</v>
          </cell>
          <cell r="C126">
            <v>5</v>
          </cell>
          <cell r="D126" t="str">
            <v>理科</v>
          </cell>
          <cell r="E126" t="str">
            <v>降初玛</v>
          </cell>
          <cell r="F126" t="str">
            <v>294.0</v>
          </cell>
          <cell r="G126" t="str">
            <v>85.0</v>
          </cell>
          <cell r="H126" t="str">
            <v>李志友</v>
          </cell>
          <cell r="I126" t="str">
            <v>69.5</v>
          </cell>
          <cell r="J126" t="str">
            <v>次儿祝玛</v>
          </cell>
          <cell r="K126" t="str">
            <v>20.0</v>
          </cell>
          <cell r="L126" t="str">
            <v>肖秀秀</v>
          </cell>
          <cell r="M126" t="str">
            <v>16.0</v>
          </cell>
          <cell r="N126" t="str">
            <v>胡伟杰</v>
          </cell>
          <cell r="O126" t="str">
            <v>30.0</v>
          </cell>
          <cell r="P126" t="str">
            <v>邱宗兰</v>
          </cell>
          <cell r="Q126" t="str">
            <v>73.0</v>
          </cell>
          <cell r="R126" t="str">
            <v>龙志云</v>
          </cell>
        </row>
        <row r="127">
          <cell r="B127" t="str">
            <v>G51342220060908382X</v>
          </cell>
          <cell r="C127">
            <v>6</v>
          </cell>
          <cell r="D127" t="str">
            <v>理科</v>
          </cell>
          <cell r="E127" t="str">
            <v>让姆里</v>
          </cell>
          <cell r="F127" t="str">
            <v>340.0</v>
          </cell>
          <cell r="G127" t="str">
            <v>95.0</v>
          </cell>
          <cell r="H127" t="str">
            <v>杨志明</v>
          </cell>
          <cell r="I127" t="str">
            <v>65.5</v>
          </cell>
          <cell r="J127" t="str">
            <v>马磊</v>
          </cell>
          <cell r="K127" t="str">
            <v>34.0</v>
          </cell>
          <cell r="L127" t="str">
            <v>东梅</v>
          </cell>
          <cell r="M127" t="str">
            <v>24.0</v>
          </cell>
          <cell r="N127" t="str">
            <v>兰举银</v>
          </cell>
          <cell r="O127" t="str">
            <v>45.0</v>
          </cell>
          <cell r="P127" t="str">
            <v>郑强秋</v>
          </cell>
          <cell r="Q127" t="str">
            <v>76.0</v>
          </cell>
          <cell r="R127" t="str">
            <v>张斯杰</v>
          </cell>
        </row>
        <row r="128">
          <cell r="B128" t="str">
            <v>G513422200412155025</v>
          </cell>
          <cell r="C128">
            <v>4</v>
          </cell>
          <cell r="D128" t="str">
            <v>理科</v>
          </cell>
          <cell r="E128" t="str">
            <v>姜才琴</v>
          </cell>
          <cell r="F128" t="str">
            <v>379.0</v>
          </cell>
          <cell r="G128" t="str">
            <v>97.0</v>
          </cell>
          <cell r="H128" t="str">
            <v>叶仁芳</v>
          </cell>
          <cell r="I128" t="str">
            <v>92.0</v>
          </cell>
          <cell r="J128" t="str">
            <v>苏朗偏初</v>
          </cell>
          <cell r="K128" t="str">
            <v>33.0</v>
          </cell>
          <cell r="L128" t="str">
            <v>东梅</v>
          </cell>
          <cell r="M128" t="str">
            <v>29.0</v>
          </cell>
          <cell r="N128" t="str">
            <v>兰举银</v>
          </cell>
          <cell r="O128" t="str">
            <v>46.0</v>
          </cell>
          <cell r="P128" t="str">
            <v>方帮林</v>
          </cell>
          <cell r="Q128" t="str">
            <v>82.0</v>
          </cell>
          <cell r="R128" t="str">
            <v>高琴</v>
          </cell>
        </row>
        <row r="129">
          <cell r="B129" t="str">
            <v>G51342220030514251X</v>
          </cell>
          <cell r="C129">
            <v>2</v>
          </cell>
          <cell r="D129" t="str">
            <v>理科</v>
          </cell>
          <cell r="E129" t="str">
            <v>扎西达瓦</v>
          </cell>
          <cell r="F129" t="str">
            <v>393.0</v>
          </cell>
          <cell r="G129" t="str">
            <v>95.0</v>
          </cell>
          <cell r="H129" t="str">
            <v>叶仁芳</v>
          </cell>
          <cell r="I129" t="str">
            <v>81.0</v>
          </cell>
          <cell r="J129" t="str">
            <v>马磊</v>
          </cell>
          <cell r="K129" t="str">
            <v>39.0</v>
          </cell>
          <cell r="L129" t="str">
            <v>冷开艳</v>
          </cell>
          <cell r="M129" t="str">
            <v>42.0</v>
          </cell>
          <cell r="N129" t="str">
            <v>高贵勇</v>
          </cell>
          <cell r="O129" t="str">
            <v>41.0</v>
          </cell>
          <cell r="P129" t="str">
            <v>刘厚江</v>
          </cell>
          <cell r="Q129" t="str">
            <v>95.0</v>
          </cell>
          <cell r="R129" t="str">
            <v>高琴</v>
          </cell>
        </row>
        <row r="130">
          <cell r="B130" t="str">
            <v>G513422200611124811</v>
          </cell>
          <cell r="C130">
            <v>7</v>
          </cell>
          <cell r="D130" t="str">
            <v>理科</v>
          </cell>
          <cell r="E130" t="str">
            <v>偏初次尔</v>
          </cell>
          <cell r="F130" t="str">
            <v>请假</v>
          </cell>
          <cell r="G130" t="e">
            <v>#N/A</v>
          </cell>
          <cell r="H130" t="str">
            <v>龚霞</v>
          </cell>
          <cell r="I130" t="e">
            <v>#N/A</v>
          </cell>
          <cell r="J130" t="str">
            <v>扎拉</v>
          </cell>
          <cell r="K130" t="e">
            <v>#N/A</v>
          </cell>
          <cell r="L130" t="str">
            <v>冷开艳</v>
          </cell>
          <cell r="M130" t="e">
            <v>#N/A</v>
          </cell>
          <cell r="N130" t="str">
            <v>胡伟杰</v>
          </cell>
          <cell r="O130" t="e">
            <v>#N/A</v>
          </cell>
          <cell r="P130" t="str">
            <v>邱宗兰</v>
          </cell>
          <cell r="Q130" t="e">
            <v>#N/A</v>
          </cell>
          <cell r="R130" t="str">
            <v>张斯杰</v>
          </cell>
        </row>
        <row r="131">
          <cell r="B131" t="str">
            <v>G513422200603280048</v>
          </cell>
          <cell r="C131">
            <v>1</v>
          </cell>
          <cell r="D131" t="str">
            <v>理科</v>
          </cell>
          <cell r="E131" t="str">
            <v>曹顺琼</v>
          </cell>
          <cell r="F131" t="str">
            <v>452.0</v>
          </cell>
          <cell r="G131" t="str">
            <v>96.0</v>
          </cell>
          <cell r="H131" t="str">
            <v>龚霞</v>
          </cell>
          <cell r="I131" t="str">
            <v>129.0</v>
          </cell>
          <cell r="J131" t="str">
            <v>扎拉</v>
          </cell>
          <cell r="K131" t="str">
            <v>9.0</v>
          </cell>
          <cell r="L131" t="str">
            <v>肖秀秀</v>
          </cell>
          <cell r="M131" t="str">
            <v>48.0</v>
          </cell>
          <cell r="N131" t="str">
            <v>兰举银</v>
          </cell>
          <cell r="O131" t="str">
            <v>79.0</v>
          </cell>
          <cell r="P131" t="str">
            <v>任吉洪</v>
          </cell>
          <cell r="Q131" t="str">
            <v>91.0</v>
          </cell>
          <cell r="R131" t="str">
            <v>田友米</v>
          </cell>
        </row>
        <row r="132">
          <cell r="B132" t="str">
            <v>G513422200701084411</v>
          </cell>
          <cell r="C132">
            <v>6</v>
          </cell>
          <cell r="D132" t="str">
            <v>理科</v>
          </cell>
          <cell r="E132" t="str">
            <v>邱文强</v>
          </cell>
          <cell r="F132" t="str">
            <v>277.0</v>
          </cell>
          <cell r="G132" t="str">
            <v>78.0</v>
          </cell>
          <cell r="H132" t="str">
            <v>杨志明</v>
          </cell>
          <cell r="I132" t="str">
            <v>52.0</v>
          </cell>
          <cell r="J132" t="str">
            <v>马磊</v>
          </cell>
          <cell r="K132" t="str">
            <v>10.0</v>
          </cell>
          <cell r="L132" t="str">
            <v>东梅</v>
          </cell>
          <cell r="M132" t="str">
            <v>33.0</v>
          </cell>
          <cell r="N132" t="str">
            <v>兰举银</v>
          </cell>
          <cell r="O132" t="str">
            <v>26.0</v>
          </cell>
          <cell r="P132" t="str">
            <v>郑强秋</v>
          </cell>
          <cell r="Q132" t="str">
            <v>78.0</v>
          </cell>
          <cell r="R132" t="str">
            <v>张斯杰</v>
          </cell>
        </row>
        <row r="133">
          <cell r="B133" t="str">
            <v>G513422200601025625</v>
          </cell>
          <cell r="C133">
            <v>6</v>
          </cell>
          <cell r="D133" t="str">
            <v>理科</v>
          </cell>
          <cell r="E133" t="str">
            <v>高仲慧</v>
          </cell>
          <cell r="F133" t="str">
            <v>330.0</v>
          </cell>
          <cell r="G133" t="str">
            <v>91.0</v>
          </cell>
          <cell r="H133" t="str">
            <v>杨志明</v>
          </cell>
          <cell r="I133" t="str">
            <v>72.0</v>
          </cell>
          <cell r="J133" t="str">
            <v>马磊</v>
          </cell>
          <cell r="K133" t="str">
            <v>26.0</v>
          </cell>
          <cell r="L133" t="str">
            <v>东梅</v>
          </cell>
          <cell r="M133" t="str">
            <v>35.0</v>
          </cell>
          <cell r="N133" t="str">
            <v>兰举银</v>
          </cell>
          <cell r="O133" t="str">
            <v>50.0</v>
          </cell>
          <cell r="P133" t="str">
            <v>郑强秋</v>
          </cell>
          <cell r="Q133" t="str">
            <v>56.0</v>
          </cell>
          <cell r="R133" t="str">
            <v>张斯杰</v>
          </cell>
        </row>
        <row r="134">
          <cell r="B134" t="str">
            <v>G513422200704056627</v>
          </cell>
          <cell r="C134">
            <v>1</v>
          </cell>
          <cell r="D134" t="str">
            <v>理科</v>
          </cell>
          <cell r="E134" t="str">
            <v>沈正秀</v>
          </cell>
          <cell r="F134" t="str">
            <v>545.0</v>
          </cell>
          <cell r="G134" t="str">
            <v>96.0</v>
          </cell>
          <cell r="H134" t="str">
            <v>龚霞</v>
          </cell>
          <cell r="I134" t="str">
            <v>132.0</v>
          </cell>
          <cell r="J134" t="str">
            <v>扎拉</v>
          </cell>
          <cell r="K134" t="str">
            <v>56.0</v>
          </cell>
          <cell r="L134" t="str">
            <v>肖秀秀</v>
          </cell>
          <cell r="M134" t="str">
            <v>72.0</v>
          </cell>
          <cell r="N134" t="str">
            <v>兰举银</v>
          </cell>
          <cell r="O134" t="str">
            <v>84.0</v>
          </cell>
          <cell r="P134" t="str">
            <v>任吉洪</v>
          </cell>
          <cell r="Q134" t="str">
            <v>105.0</v>
          </cell>
          <cell r="R134" t="str">
            <v>田友米</v>
          </cell>
        </row>
        <row r="135">
          <cell r="B135" t="str">
            <v>G51342220051108033X</v>
          </cell>
          <cell r="C135">
            <v>4</v>
          </cell>
          <cell r="D135" t="str">
            <v>理科</v>
          </cell>
          <cell r="E135" t="str">
            <v>杨发粒</v>
          </cell>
          <cell r="F135" t="str">
            <v>353.0</v>
          </cell>
          <cell r="G135" t="str">
            <v>79.0</v>
          </cell>
          <cell r="H135" t="str">
            <v>叶仁芳</v>
          </cell>
          <cell r="I135" t="str">
            <v>58.0</v>
          </cell>
          <cell r="J135" t="str">
            <v>苏朗偏初</v>
          </cell>
          <cell r="K135" t="str">
            <v>31.0</v>
          </cell>
          <cell r="L135" t="str">
            <v>东梅</v>
          </cell>
          <cell r="M135" t="str">
            <v>36.0</v>
          </cell>
          <cell r="N135" t="str">
            <v>兰举银</v>
          </cell>
          <cell r="O135" t="str">
            <v>60.0</v>
          </cell>
          <cell r="P135" t="str">
            <v>方帮林</v>
          </cell>
          <cell r="Q135" t="str">
            <v>89.0</v>
          </cell>
          <cell r="R135" t="str">
            <v>高琴</v>
          </cell>
        </row>
        <row r="136">
          <cell r="B136" t="str">
            <v>G513422200705055423</v>
          </cell>
          <cell r="C136">
            <v>3</v>
          </cell>
          <cell r="D136" t="str">
            <v>理科</v>
          </cell>
          <cell r="E136" t="str">
            <v>次尔拥宗</v>
          </cell>
          <cell r="F136" t="str">
            <v>491.0</v>
          </cell>
          <cell r="G136" t="str">
            <v>91.0</v>
          </cell>
          <cell r="H136" t="str">
            <v>甲阿祝玛</v>
          </cell>
          <cell r="I136" t="str">
            <v>129.5</v>
          </cell>
          <cell r="J136" t="str">
            <v>杜东洋</v>
          </cell>
          <cell r="K136" t="str">
            <v>45.0</v>
          </cell>
          <cell r="L136" t="str">
            <v>黄健均</v>
          </cell>
          <cell r="M136" t="str">
            <v>60.0</v>
          </cell>
          <cell r="N136" t="str">
            <v>胡伟杰</v>
          </cell>
          <cell r="O136" t="str">
            <v>68.0</v>
          </cell>
          <cell r="P136" t="str">
            <v>郑强秋</v>
          </cell>
          <cell r="Q136" t="str">
            <v>97.0</v>
          </cell>
          <cell r="R136" t="str">
            <v>龙志云</v>
          </cell>
        </row>
        <row r="137">
          <cell r="B137" t="str">
            <v>G513422200611212328</v>
          </cell>
          <cell r="C137">
            <v>3</v>
          </cell>
          <cell r="D137" t="str">
            <v>理科</v>
          </cell>
          <cell r="E137" t="str">
            <v>降初拉姆</v>
          </cell>
          <cell r="F137" t="str">
            <v>432.0</v>
          </cell>
          <cell r="G137" t="str">
            <v>94.0</v>
          </cell>
          <cell r="H137" t="str">
            <v>甲阿祝玛</v>
          </cell>
          <cell r="I137" t="str">
            <v>90.5</v>
          </cell>
          <cell r="J137" t="str">
            <v>杜东洋</v>
          </cell>
          <cell r="K137" t="str">
            <v>30.0</v>
          </cell>
          <cell r="L137" t="str">
            <v>黄健均</v>
          </cell>
          <cell r="M137" t="str">
            <v>59.0</v>
          </cell>
          <cell r="N137" t="str">
            <v>胡伟杰</v>
          </cell>
          <cell r="O137" t="str">
            <v>58.0</v>
          </cell>
          <cell r="P137" t="str">
            <v>郑强秋</v>
          </cell>
          <cell r="Q137" t="str">
            <v>100.0</v>
          </cell>
          <cell r="R137" t="str">
            <v>龙志云</v>
          </cell>
        </row>
        <row r="138">
          <cell r="B138" t="str">
            <v>G513422200407254424</v>
          </cell>
          <cell r="C138">
            <v>7</v>
          </cell>
          <cell r="D138" t="str">
            <v>理科</v>
          </cell>
          <cell r="E138" t="str">
            <v>杨祝玛</v>
          </cell>
          <cell r="F138" t="str">
            <v>287.0</v>
          </cell>
          <cell r="G138" t="str">
            <v>84.0</v>
          </cell>
          <cell r="H138" t="str">
            <v>龚霞</v>
          </cell>
          <cell r="I138" t="str">
            <v>63.5</v>
          </cell>
          <cell r="J138" t="str">
            <v>扎拉</v>
          </cell>
          <cell r="K138" t="str">
            <v>16.0</v>
          </cell>
          <cell r="L138" t="str">
            <v>冷开艳</v>
          </cell>
          <cell r="M138" t="str">
            <v>18.0</v>
          </cell>
          <cell r="N138" t="str">
            <v>胡伟杰</v>
          </cell>
          <cell r="O138" t="str">
            <v>41.0</v>
          </cell>
          <cell r="P138" t="str">
            <v>邱宗兰</v>
          </cell>
          <cell r="Q138" t="str">
            <v>64.0</v>
          </cell>
          <cell r="R138" t="str">
            <v>张斯杰</v>
          </cell>
        </row>
        <row r="139">
          <cell r="B139" t="str">
            <v>G513422200506050929</v>
          </cell>
          <cell r="C139">
            <v>7</v>
          </cell>
          <cell r="D139" t="str">
            <v>理科</v>
          </cell>
          <cell r="E139" t="str">
            <v>央青拉初</v>
          </cell>
          <cell r="F139" t="str">
            <v>338.0</v>
          </cell>
          <cell r="G139" t="str">
            <v>83.0</v>
          </cell>
          <cell r="H139" t="str">
            <v>龚霞</v>
          </cell>
          <cell r="I139" t="str">
            <v>77.0</v>
          </cell>
          <cell r="J139" t="str">
            <v>扎拉</v>
          </cell>
          <cell r="K139" t="str">
            <v>26.0</v>
          </cell>
          <cell r="L139" t="str">
            <v>冷开艳</v>
          </cell>
          <cell r="M139" t="str">
            <v>32.0</v>
          </cell>
          <cell r="N139" t="str">
            <v>胡伟杰</v>
          </cell>
          <cell r="O139" t="str">
            <v>66.0</v>
          </cell>
          <cell r="P139" t="str">
            <v>邱宗兰</v>
          </cell>
          <cell r="Q139" t="str">
            <v>54.0</v>
          </cell>
          <cell r="R139" t="str">
            <v>张斯杰</v>
          </cell>
        </row>
        <row r="140">
          <cell r="B140" t="str">
            <v>G513422200508260911</v>
          </cell>
          <cell r="C140">
            <v>5</v>
          </cell>
          <cell r="D140" t="str">
            <v>理科</v>
          </cell>
          <cell r="E140" t="str">
            <v>杨兵</v>
          </cell>
          <cell r="F140" t="str">
            <v>338.0</v>
          </cell>
          <cell r="G140" t="str">
            <v>86.0</v>
          </cell>
          <cell r="H140" t="str">
            <v>李志友</v>
          </cell>
          <cell r="I140" t="str">
            <v>86.5</v>
          </cell>
          <cell r="J140" t="str">
            <v>次儿祝玛</v>
          </cell>
          <cell r="K140" t="str">
            <v>17.0</v>
          </cell>
          <cell r="L140" t="str">
            <v>肖秀秀</v>
          </cell>
          <cell r="M140" t="str">
            <v>32.0</v>
          </cell>
          <cell r="N140" t="str">
            <v>胡伟杰</v>
          </cell>
          <cell r="O140" t="str">
            <v>41.0</v>
          </cell>
          <cell r="P140" t="str">
            <v>邱宗兰</v>
          </cell>
          <cell r="Q140" t="str">
            <v>75.0</v>
          </cell>
          <cell r="R140" t="str">
            <v>龙志云</v>
          </cell>
        </row>
        <row r="141">
          <cell r="B141" t="str">
            <v>G513422200311074621</v>
          </cell>
          <cell r="C141">
            <v>7</v>
          </cell>
          <cell r="D141" t="str">
            <v>理科</v>
          </cell>
          <cell r="E141" t="str">
            <v>顺英姆</v>
          </cell>
          <cell r="F141" t="str">
            <v>305.0</v>
          </cell>
          <cell r="G141" t="str">
            <v>89.0</v>
          </cell>
          <cell r="H141" t="str">
            <v>龚霞</v>
          </cell>
          <cell r="I141" t="str">
            <v>73.5</v>
          </cell>
          <cell r="J141" t="str">
            <v>扎拉</v>
          </cell>
          <cell r="K141" t="str">
            <v>11.0</v>
          </cell>
          <cell r="L141" t="str">
            <v>冷开艳</v>
          </cell>
          <cell r="M141" t="str">
            <v>21.0</v>
          </cell>
          <cell r="N141" t="str">
            <v>胡伟杰</v>
          </cell>
          <cell r="O141" t="str">
            <v>44.0</v>
          </cell>
          <cell r="P141" t="str">
            <v>邱宗兰</v>
          </cell>
          <cell r="Q141" t="str">
            <v>66.0</v>
          </cell>
          <cell r="R141" t="str">
            <v>张斯杰</v>
          </cell>
        </row>
        <row r="142">
          <cell r="B142" t="str">
            <v>G513422200502100749</v>
          </cell>
          <cell r="C142">
            <v>6</v>
          </cell>
          <cell r="D142" t="str">
            <v>理科</v>
          </cell>
          <cell r="E142" t="str">
            <v>杨秋云</v>
          </cell>
          <cell r="F142" t="str">
            <v>332.0</v>
          </cell>
          <cell r="G142" t="str">
            <v>88.0</v>
          </cell>
          <cell r="H142" t="str">
            <v>杨志明</v>
          </cell>
          <cell r="I142" t="str">
            <v>60.5</v>
          </cell>
          <cell r="J142" t="str">
            <v>马磊</v>
          </cell>
          <cell r="K142" t="str">
            <v>22.0</v>
          </cell>
          <cell r="L142" t="str">
            <v>东梅</v>
          </cell>
          <cell r="M142" t="str">
            <v>36.0</v>
          </cell>
          <cell r="N142" t="str">
            <v>兰举银</v>
          </cell>
          <cell r="O142" t="str">
            <v>53.0</v>
          </cell>
          <cell r="P142" t="str">
            <v>郑强秋</v>
          </cell>
          <cell r="Q142" t="str">
            <v>72.0</v>
          </cell>
          <cell r="R142" t="str">
            <v>张斯杰</v>
          </cell>
        </row>
        <row r="143">
          <cell r="B143" t="str">
            <v>G513422200608202321</v>
          </cell>
          <cell r="C143">
            <v>4</v>
          </cell>
          <cell r="D143" t="str">
            <v>理科</v>
          </cell>
          <cell r="E143" t="str">
            <v>祝玛拉姆</v>
          </cell>
          <cell r="F143" t="str">
            <v>408.0</v>
          </cell>
          <cell r="G143" t="str">
            <v>100.0</v>
          </cell>
          <cell r="H143" t="str">
            <v>叶仁芳</v>
          </cell>
          <cell r="I143" t="str">
            <v>95.5</v>
          </cell>
          <cell r="J143" t="str">
            <v>苏朗偏初</v>
          </cell>
          <cell r="K143" t="str">
            <v>30.0</v>
          </cell>
          <cell r="L143" t="str">
            <v>东梅</v>
          </cell>
          <cell r="M143" t="str">
            <v>34.0</v>
          </cell>
          <cell r="N143" t="str">
            <v>兰举银</v>
          </cell>
          <cell r="O143" t="str">
            <v>53.0</v>
          </cell>
          <cell r="P143" t="str">
            <v>方帮林</v>
          </cell>
          <cell r="Q143" t="str">
            <v>95.0</v>
          </cell>
          <cell r="R143" t="str">
            <v>高琴</v>
          </cell>
        </row>
        <row r="144">
          <cell r="B144" t="str">
            <v>G513422200505293419</v>
          </cell>
          <cell r="C144">
            <v>5</v>
          </cell>
          <cell r="D144" t="str">
            <v>理科</v>
          </cell>
          <cell r="E144" t="str">
            <v>鲁茸温珠</v>
          </cell>
          <cell r="F144" t="str">
            <v>382.0</v>
          </cell>
          <cell r="G144" t="str">
            <v>77.0</v>
          </cell>
          <cell r="H144" t="str">
            <v>李志友</v>
          </cell>
          <cell r="I144" t="str">
            <v>96.5</v>
          </cell>
          <cell r="J144" t="str">
            <v>次儿祝玛</v>
          </cell>
          <cell r="K144" t="str">
            <v>35.0</v>
          </cell>
          <cell r="L144" t="str">
            <v>肖秀秀</v>
          </cell>
          <cell r="M144" t="str">
            <v>30.0</v>
          </cell>
          <cell r="N144" t="str">
            <v>胡伟杰</v>
          </cell>
          <cell r="O144" t="str">
            <v>45.0</v>
          </cell>
          <cell r="P144" t="str">
            <v>邱宗兰</v>
          </cell>
          <cell r="Q144" t="str">
            <v>98.0</v>
          </cell>
          <cell r="R144" t="str">
            <v>龙志云</v>
          </cell>
        </row>
        <row r="145">
          <cell r="B145" t="str">
            <v>G513422200504024225</v>
          </cell>
          <cell r="C145">
            <v>3</v>
          </cell>
          <cell r="D145" t="str">
            <v>理科</v>
          </cell>
          <cell r="E145" t="str">
            <v>边玛拉初</v>
          </cell>
          <cell r="F145" t="str">
            <v>403.0</v>
          </cell>
          <cell r="G145" t="str">
            <v>87.0</v>
          </cell>
          <cell r="H145" t="str">
            <v>甲阿祝玛</v>
          </cell>
          <cell r="I145" t="str">
            <v>81.5</v>
          </cell>
          <cell r="J145" t="str">
            <v>杜东洋</v>
          </cell>
          <cell r="K145" t="str">
            <v>33.0</v>
          </cell>
          <cell r="L145" t="str">
            <v>黄健均</v>
          </cell>
          <cell r="M145" t="str">
            <v>44.0</v>
          </cell>
          <cell r="N145" t="str">
            <v>胡伟杰</v>
          </cell>
          <cell r="O145" t="str">
            <v>52.0</v>
          </cell>
          <cell r="P145" t="str">
            <v>郑强秋</v>
          </cell>
          <cell r="Q145" t="str">
            <v>105.0</v>
          </cell>
          <cell r="R145" t="str">
            <v>龙志云</v>
          </cell>
        </row>
        <row r="146">
          <cell r="B146" t="str">
            <v>G513422200510200010</v>
          </cell>
          <cell r="C146">
            <v>4</v>
          </cell>
          <cell r="D146" t="str">
            <v>理科</v>
          </cell>
          <cell r="E146" t="str">
            <v>扎西龙布</v>
          </cell>
          <cell r="F146" t="str">
            <v>382.0</v>
          </cell>
          <cell r="G146" t="str">
            <v>89.0</v>
          </cell>
          <cell r="H146" t="str">
            <v>叶仁芳</v>
          </cell>
          <cell r="I146" t="str">
            <v>67.0</v>
          </cell>
          <cell r="J146" t="str">
            <v>苏朗偏初</v>
          </cell>
          <cell r="K146" t="str">
            <v>32.0</v>
          </cell>
          <cell r="L146" t="str">
            <v>东梅</v>
          </cell>
          <cell r="M146" t="str">
            <v>24.0</v>
          </cell>
          <cell r="N146" t="str">
            <v>兰举银</v>
          </cell>
          <cell r="O146" t="str">
            <v>64.0</v>
          </cell>
          <cell r="P146" t="str">
            <v>方帮林</v>
          </cell>
          <cell r="Q146" t="str">
            <v>106.0</v>
          </cell>
          <cell r="R146" t="str">
            <v>高琴</v>
          </cell>
        </row>
        <row r="147">
          <cell r="B147" t="str">
            <v>G51342220030807441X</v>
          </cell>
          <cell r="C147">
            <v>1</v>
          </cell>
          <cell r="D147" t="str">
            <v>理科</v>
          </cell>
          <cell r="E147" t="str">
            <v>贾阿合</v>
          </cell>
          <cell r="F147" t="str">
            <v>487.0</v>
          </cell>
          <cell r="G147" t="str">
            <v>92.0</v>
          </cell>
          <cell r="H147" t="str">
            <v>龚霞</v>
          </cell>
          <cell r="I147" t="str">
            <v>117.0</v>
          </cell>
          <cell r="J147" t="str">
            <v>扎拉</v>
          </cell>
          <cell r="K147" t="str">
            <v>40.0</v>
          </cell>
          <cell r="L147" t="str">
            <v>肖秀秀</v>
          </cell>
          <cell r="M147" t="str">
            <v>59.0</v>
          </cell>
          <cell r="N147" t="str">
            <v>兰举银</v>
          </cell>
          <cell r="O147" t="str">
            <v>73.0</v>
          </cell>
          <cell r="P147" t="str">
            <v>任吉洪</v>
          </cell>
          <cell r="Q147" t="str">
            <v>106.0</v>
          </cell>
          <cell r="R147" t="str">
            <v>田友米</v>
          </cell>
        </row>
        <row r="148">
          <cell r="B148" t="str">
            <v>G513422200505194226</v>
          </cell>
          <cell r="C148">
            <v>3</v>
          </cell>
          <cell r="D148" t="str">
            <v>理科</v>
          </cell>
          <cell r="E148" t="str">
            <v>降初拉姆</v>
          </cell>
          <cell r="F148" t="str">
            <v>395.0</v>
          </cell>
          <cell r="G148" t="str">
            <v>91.0</v>
          </cell>
          <cell r="H148" t="str">
            <v>甲阿祝玛</v>
          </cell>
          <cell r="I148" t="str">
            <v>108.0</v>
          </cell>
          <cell r="J148" t="str">
            <v>杜东洋</v>
          </cell>
          <cell r="K148" t="str">
            <v>31.0</v>
          </cell>
          <cell r="L148" t="str">
            <v>黄健均</v>
          </cell>
          <cell r="M148" t="str">
            <v>40.0</v>
          </cell>
          <cell r="N148" t="str">
            <v>胡伟杰</v>
          </cell>
          <cell r="O148" t="str">
            <v>35.0</v>
          </cell>
          <cell r="P148" t="str">
            <v>郑强秋</v>
          </cell>
          <cell r="Q148" t="str">
            <v>90.0</v>
          </cell>
          <cell r="R148" t="str">
            <v>龙志云</v>
          </cell>
        </row>
        <row r="149">
          <cell r="B149" t="str">
            <v>G513422200511066626</v>
          </cell>
          <cell r="C149">
            <v>2</v>
          </cell>
          <cell r="D149" t="str">
            <v>理科</v>
          </cell>
          <cell r="E149" t="str">
            <v>马艳芳</v>
          </cell>
          <cell r="F149" t="str">
            <v>500.0</v>
          </cell>
          <cell r="G149" t="str">
            <v>102.0</v>
          </cell>
          <cell r="H149" t="str">
            <v>叶仁芳</v>
          </cell>
          <cell r="I149" t="str">
            <v>94.5</v>
          </cell>
          <cell r="J149" t="str">
            <v>马磊</v>
          </cell>
          <cell r="K149" t="str">
            <v>38.0</v>
          </cell>
          <cell r="L149" t="str">
            <v>冷开艳</v>
          </cell>
          <cell r="M149" t="str">
            <v>58.0</v>
          </cell>
          <cell r="N149" t="str">
            <v>高贵勇</v>
          </cell>
          <cell r="O149" t="str">
            <v>81.0</v>
          </cell>
          <cell r="P149" t="str">
            <v>刘厚江</v>
          </cell>
          <cell r="Q149" t="str">
            <v>126.0</v>
          </cell>
          <cell r="R149" t="str">
            <v>高琴</v>
          </cell>
        </row>
        <row r="150">
          <cell r="B150" t="str">
            <v>G513422200303251122</v>
          </cell>
          <cell r="C150">
            <v>5</v>
          </cell>
          <cell r="D150" t="str">
            <v>理科</v>
          </cell>
          <cell r="E150" t="str">
            <v>朱小英</v>
          </cell>
          <cell r="F150" t="str">
            <v>345.0</v>
          </cell>
          <cell r="G150" t="str">
            <v>80.0</v>
          </cell>
          <cell r="H150" t="str">
            <v>李志友</v>
          </cell>
          <cell r="I150" t="str">
            <v>78.0</v>
          </cell>
          <cell r="J150" t="str">
            <v>次儿祝玛</v>
          </cell>
          <cell r="K150" t="str">
            <v>36.0</v>
          </cell>
          <cell r="L150" t="str">
            <v>肖秀秀</v>
          </cell>
          <cell r="M150" t="str">
            <v>25.0</v>
          </cell>
          <cell r="N150" t="str">
            <v>胡伟杰</v>
          </cell>
          <cell r="O150" t="str">
            <v>44.0</v>
          </cell>
          <cell r="P150" t="str">
            <v>邱宗兰</v>
          </cell>
          <cell r="Q150" t="str">
            <v>82.0</v>
          </cell>
          <cell r="R150" t="str">
            <v>龙志云</v>
          </cell>
        </row>
        <row r="151">
          <cell r="B151" t="str">
            <v>G513422200611120722</v>
          </cell>
          <cell r="C151">
            <v>5</v>
          </cell>
          <cell r="D151" t="str">
            <v>理科</v>
          </cell>
          <cell r="E151" t="str">
            <v>沈甲甲</v>
          </cell>
          <cell r="F151" t="str">
            <v>412.0</v>
          </cell>
          <cell r="G151" t="str">
            <v>98.0</v>
          </cell>
          <cell r="H151" t="str">
            <v>李志友</v>
          </cell>
          <cell r="I151" t="str">
            <v>99.0</v>
          </cell>
          <cell r="J151" t="str">
            <v>次儿祝玛</v>
          </cell>
          <cell r="K151" t="str">
            <v>30.0</v>
          </cell>
          <cell r="L151" t="str">
            <v>肖秀秀</v>
          </cell>
          <cell r="M151" t="str">
            <v>26.0</v>
          </cell>
          <cell r="N151" t="str">
            <v>胡伟杰</v>
          </cell>
          <cell r="O151" t="str">
            <v>49.0</v>
          </cell>
          <cell r="P151" t="str">
            <v>邱宗兰</v>
          </cell>
          <cell r="Q151" t="str">
            <v>110.0</v>
          </cell>
          <cell r="R151" t="str">
            <v>龙志云</v>
          </cell>
        </row>
        <row r="152">
          <cell r="B152" t="str">
            <v>G513422200604162713</v>
          </cell>
          <cell r="C152">
            <v>6</v>
          </cell>
          <cell r="D152" t="str">
            <v>理科</v>
          </cell>
          <cell r="E152" t="str">
            <v>张小军</v>
          </cell>
          <cell r="F152" t="str">
            <v>273.0</v>
          </cell>
          <cell r="G152" t="str">
            <v>78.0</v>
          </cell>
          <cell r="H152" t="str">
            <v>杨志明</v>
          </cell>
          <cell r="I152" t="str">
            <v>33.0</v>
          </cell>
          <cell r="J152" t="str">
            <v>马磊</v>
          </cell>
          <cell r="K152" t="str">
            <v>19.0</v>
          </cell>
          <cell r="L152" t="str">
            <v>东梅</v>
          </cell>
          <cell r="M152" t="str">
            <v>19.0</v>
          </cell>
          <cell r="N152" t="str">
            <v>兰举银</v>
          </cell>
          <cell r="O152" t="str">
            <v>49.0</v>
          </cell>
          <cell r="P152" t="str">
            <v>郑强秋</v>
          </cell>
          <cell r="Q152" t="str">
            <v>75.0</v>
          </cell>
          <cell r="R152" t="str">
            <v>张斯杰</v>
          </cell>
        </row>
        <row r="153">
          <cell r="B153" t="str">
            <v>G513422200601156828</v>
          </cell>
          <cell r="C153">
            <v>2</v>
          </cell>
          <cell r="D153" t="str">
            <v>理科</v>
          </cell>
          <cell r="E153" t="str">
            <v>王英</v>
          </cell>
          <cell r="F153" t="str">
            <v>452.0</v>
          </cell>
          <cell r="G153" t="str">
            <v>98.0</v>
          </cell>
          <cell r="H153" t="str">
            <v>叶仁芳</v>
          </cell>
          <cell r="I153" t="str">
            <v>88.5</v>
          </cell>
          <cell r="J153" t="str">
            <v>马磊</v>
          </cell>
          <cell r="K153" t="str">
            <v>20.0</v>
          </cell>
          <cell r="L153" t="str">
            <v>冷开艳</v>
          </cell>
          <cell r="M153" t="str">
            <v>64.0</v>
          </cell>
          <cell r="N153" t="str">
            <v>高贵勇</v>
          </cell>
          <cell r="O153" t="str">
            <v>66.0</v>
          </cell>
          <cell r="P153" t="str">
            <v>刘厚江</v>
          </cell>
          <cell r="Q153" t="str">
            <v>115.0</v>
          </cell>
          <cell r="R153" t="str">
            <v>高琴</v>
          </cell>
        </row>
        <row r="154">
          <cell r="B154" t="str">
            <v>G513422200309084820</v>
          </cell>
          <cell r="C154">
            <v>5</v>
          </cell>
          <cell r="D154" t="str">
            <v>理科</v>
          </cell>
          <cell r="E154" t="str">
            <v>次尔央清</v>
          </cell>
          <cell r="F154" t="str">
            <v>428.0</v>
          </cell>
          <cell r="G154" t="str">
            <v>90.0</v>
          </cell>
          <cell r="H154" t="str">
            <v>李志友</v>
          </cell>
          <cell r="I154" t="str">
            <v>82.5</v>
          </cell>
          <cell r="J154" t="str">
            <v>次儿祝玛</v>
          </cell>
          <cell r="K154" t="str">
            <v>46.0</v>
          </cell>
          <cell r="L154" t="str">
            <v>肖秀秀</v>
          </cell>
          <cell r="M154" t="str">
            <v>42.0</v>
          </cell>
          <cell r="N154" t="str">
            <v>胡伟杰</v>
          </cell>
          <cell r="O154" t="str">
            <v>53.0</v>
          </cell>
          <cell r="P154" t="str">
            <v>邱宗兰</v>
          </cell>
          <cell r="Q154" t="str">
            <v>114.0</v>
          </cell>
          <cell r="R154" t="str">
            <v>龙志云</v>
          </cell>
        </row>
        <row r="155">
          <cell r="B155" t="str">
            <v>G513422200910050023</v>
          </cell>
          <cell r="C155">
            <v>3</v>
          </cell>
          <cell r="D155" t="str">
            <v>理科</v>
          </cell>
          <cell r="E155" t="str">
            <v>马芸丽</v>
          </cell>
          <cell r="F155" t="str">
            <v>434.0</v>
          </cell>
          <cell r="G155" t="str">
            <v>92.0</v>
          </cell>
          <cell r="H155" t="str">
            <v>甲阿祝玛</v>
          </cell>
          <cell r="I155" t="str">
            <v>130.0</v>
          </cell>
          <cell r="J155" t="str">
            <v>杜东洋</v>
          </cell>
          <cell r="K155" t="str">
            <v>19.0</v>
          </cell>
          <cell r="L155" t="str">
            <v>黄健均</v>
          </cell>
          <cell r="M155" t="str">
            <v>45.0</v>
          </cell>
          <cell r="N155" t="str">
            <v>胡伟杰</v>
          </cell>
          <cell r="O155" t="str">
            <v>62.0</v>
          </cell>
          <cell r="P155" t="str">
            <v>郑强秋</v>
          </cell>
          <cell r="Q155" t="str">
            <v>86.0</v>
          </cell>
          <cell r="R155" t="str">
            <v>龙志云</v>
          </cell>
        </row>
        <row r="156">
          <cell r="B156" t="str">
            <v>G513422200508254212</v>
          </cell>
          <cell r="C156">
            <v>2</v>
          </cell>
          <cell r="D156" t="str">
            <v>理科</v>
          </cell>
          <cell r="E156" t="str">
            <v>卢章军</v>
          </cell>
          <cell r="F156" t="str">
            <v>469.0</v>
          </cell>
          <cell r="G156" t="str">
            <v>102.0</v>
          </cell>
          <cell r="H156" t="str">
            <v>叶仁芳</v>
          </cell>
          <cell r="I156" t="str">
            <v>84.5</v>
          </cell>
          <cell r="J156" t="str">
            <v>马磊</v>
          </cell>
          <cell r="K156" t="str">
            <v>41.0</v>
          </cell>
          <cell r="L156" t="str">
            <v>冷开艳</v>
          </cell>
          <cell r="M156" t="str">
            <v>45.0</v>
          </cell>
          <cell r="N156" t="str">
            <v>高贵勇</v>
          </cell>
          <cell r="O156" t="str">
            <v>79.0</v>
          </cell>
          <cell r="P156" t="str">
            <v>刘厚江</v>
          </cell>
          <cell r="Q156" t="str">
            <v>117.0</v>
          </cell>
          <cell r="R156" t="str">
            <v>高琴</v>
          </cell>
        </row>
        <row r="157">
          <cell r="B157" t="str">
            <v>G513422200612076815</v>
          </cell>
          <cell r="C157">
            <v>5</v>
          </cell>
          <cell r="D157" t="str">
            <v>理科</v>
          </cell>
          <cell r="E157" t="str">
            <v>邱长保</v>
          </cell>
          <cell r="F157" t="str">
            <v>404.0</v>
          </cell>
          <cell r="G157" t="str">
            <v>81.0</v>
          </cell>
          <cell r="H157" t="str">
            <v>李志友</v>
          </cell>
          <cell r="I157" t="str">
            <v>85.5</v>
          </cell>
          <cell r="J157" t="str">
            <v>次儿祝玛</v>
          </cell>
          <cell r="K157" t="str">
            <v>42.0</v>
          </cell>
          <cell r="L157" t="str">
            <v>肖秀秀</v>
          </cell>
          <cell r="M157" t="str">
            <v>37.0</v>
          </cell>
          <cell r="N157" t="str">
            <v>胡伟杰</v>
          </cell>
          <cell r="O157" t="str">
            <v>40.0</v>
          </cell>
          <cell r="P157" t="str">
            <v>邱宗兰</v>
          </cell>
          <cell r="Q157" t="str">
            <v>118.0</v>
          </cell>
          <cell r="R157" t="str">
            <v>龙志云</v>
          </cell>
        </row>
        <row r="158">
          <cell r="B158" t="str">
            <v>G513422200411121157</v>
          </cell>
          <cell r="C158">
            <v>4</v>
          </cell>
          <cell r="D158" t="str">
            <v>理科</v>
          </cell>
          <cell r="E158" t="str">
            <v>沈泽权</v>
          </cell>
          <cell r="F158" t="str">
            <v>366.0</v>
          </cell>
          <cell r="G158" t="str">
            <v>95.0</v>
          </cell>
          <cell r="H158" t="str">
            <v>叶仁芳</v>
          </cell>
          <cell r="I158" t="str">
            <v>68.5</v>
          </cell>
          <cell r="J158" t="str">
            <v>苏朗偏初</v>
          </cell>
          <cell r="K158" t="str">
            <v>34.0</v>
          </cell>
          <cell r="L158" t="str">
            <v>东梅</v>
          </cell>
          <cell r="M158" t="str">
            <v>29.0</v>
          </cell>
          <cell r="N158" t="str">
            <v>兰举银</v>
          </cell>
          <cell r="O158" t="str">
            <v>51.0</v>
          </cell>
          <cell r="P158" t="str">
            <v>方帮林</v>
          </cell>
          <cell r="Q158" t="str">
            <v>88.0</v>
          </cell>
          <cell r="R158" t="str">
            <v>高琴</v>
          </cell>
        </row>
        <row r="159">
          <cell r="B159" t="str">
            <v>G513422200606280027</v>
          </cell>
          <cell r="C159">
            <v>2</v>
          </cell>
          <cell r="D159" t="str">
            <v>理科</v>
          </cell>
          <cell r="E159" t="str">
            <v>徐畅宇</v>
          </cell>
          <cell r="F159" t="str">
            <v>444.0</v>
          </cell>
          <cell r="G159" t="str">
            <v>91.0</v>
          </cell>
          <cell r="H159" t="str">
            <v>叶仁芳</v>
          </cell>
          <cell r="I159" t="str">
            <v>93.5</v>
          </cell>
          <cell r="J159" t="str">
            <v>马磊</v>
          </cell>
          <cell r="K159" t="str">
            <v>42.0</v>
          </cell>
          <cell r="L159" t="str">
            <v>冷开艳</v>
          </cell>
          <cell r="M159" t="str">
            <v>62.0</v>
          </cell>
          <cell r="N159" t="str">
            <v>高贵勇</v>
          </cell>
          <cell r="O159" t="str">
            <v>81.0</v>
          </cell>
          <cell r="P159" t="str">
            <v>刘厚江</v>
          </cell>
          <cell r="Q159" t="str">
            <v>74.0</v>
          </cell>
          <cell r="R159" t="str">
            <v>高琴</v>
          </cell>
        </row>
        <row r="160">
          <cell r="B160" t="str">
            <v>G51342220050327621X</v>
          </cell>
          <cell r="C160">
            <v>2</v>
          </cell>
          <cell r="D160" t="str">
            <v>理科</v>
          </cell>
          <cell r="E160" t="str">
            <v>杜基偏初</v>
          </cell>
          <cell r="F160" t="str">
            <v>369.0</v>
          </cell>
          <cell r="G160" t="str">
            <v>93.0</v>
          </cell>
          <cell r="H160" t="str">
            <v>叶仁芳</v>
          </cell>
          <cell r="I160" t="str">
            <v>42.0</v>
          </cell>
          <cell r="J160" t="str">
            <v>马磊</v>
          </cell>
          <cell r="K160" t="str">
            <v>29.0</v>
          </cell>
          <cell r="L160" t="str">
            <v>冷开艳</v>
          </cell>
          <cell r="M160" t="str">
            <v>32.0</v>
          </cell>
          <cell r="N160" t="str">
            <v>高贵勇</v>
          </cell>
          <cell r="O160" t="str">
            <v>56.0</v>
          </cell>
          <cell r="P160" t="str">
            <v>刘厚江</v>
          </cell>
          <cell r="Q160" t="str">
            <v>117.0</v>
          </cell>
          <cell r="R160" t="str">
            <v>高琴</v>
          </cell>
        </row>
        <row r="161">
          <cell r="B161" t="str">
            <v>G513422200604061912</v>
          </cell>
          <cell r="C161">
            <v>4</v>
          </cell>
          <cell r="D161" t="str">
            <v>理科</v>
          </cell>
          <cell r="E161" t="str">
            <v>苏杰</v>
          </cell>
          <cell r="F161" t="str">
            <v>414.0</v>
          </cell>
          <cell r="G161" t="str">
            <v>85.0</v>
          </cell>
          <cell r="H161" t="str">
            <v>叶仁芳</v>
          </cell>
          <cell r="I161" t="str">
            <v>79.5</v>
          </cell>
          <cell r="J161" t="str">
            <v>苏朗偏初</v>
          </cell>
          <cell r="K161" t="str">
            <v>33.0</v>
          </cell>
          <cell r="L161" t="str">
            <v>东梅</v>
          </cell>
          <cell r="M161" t="str">
            <v>35.0</v>
          </cell>
          <cell r="N161" t="str">
            <v>兰举银</v>
          </cell>
          <cell r="O161" t="str">
            <v>65.0</v>
          </cell>
          <cell r="P161" t="str">
            <v>方帮林</v>
          </cell>
          <cell r="Q161" t="str">
            <v>116.0</v>
          </cell>
          <cell r="R161" t="str">
            <v>高琴</v>
          </cell>
        </row>
        <row r="162">
          <cell r="B162" t="str">
            <v>G513422200504101729</v>
          </cell>
          <cell r="C162">
            <v>7</v>
          </cell>
          <cell r="D162" t="str">
            <v>理科</v>
          </cell>
          <cell r="E162" t="str">
            <v>沈阿芝</v>
          </cell>
          <cell r="F162" t="str">
            <v>311.0</v>
          </cell>
          <cell r="G162" t="str">
            <v>92.0</v>
          </cell>
          <cell r="H162" t="str">
            <v>龚霞</v>
          </cell>
          <cell r="I162" t="str">
            <v>54.0</v>
          </cell>
          <cell r="J162" t="str">
            <v>扎拉</v>
          </cell>
          <cell r="K162" t="str">
            <v>27.0</v>
          </cell>
          <cell r="L162" t="str">
            <v>冷开艳</v>
          </cell>
          <cell r="M162" t="str">
            <v>23.0</v>
          </cell>
          <cell r="N162" t="str">
            <v>胡伟杰</v>
          </cell>
          <cell r="O162" t="str">
            <v>42.0</v>
          </cell>
          <cell r="P162" t="str">
            <v>邱宗兰</v>
          </cell>
          <cell r="Q162" t="str">
            <v>73.0</v>
          </cell>
          <cell r="R162" t="str">
            <v>张斯杰</v>
          </cell>
        </row>
        <row r="163">
          <cell r="B163" t="str">
            <v>G513422200607080027</v>
          </cell>
          <cell r="C163">
            <v>5</v>
          </cell>
          <cell r="D163" t="str">
            <v>理科</v>
          </cell>
          <cell r="E163" t="str">
            <v>罗丹</v>
          </cell>
          <cell r="F163" t="str">
            <v>398.0</v>
          </cell>
          <cell r="G163" t="str">
            <v>96.0</v>
          </cell>
          <cell r="H163" t="str">
            <v>李志友</v>
          </cell>
          <cell r="I163" t="str">
            <v>80.0</v>
          </cell>
          <cell r="J163" t="str">
            <v>次儿祝玛</v>
          </cell>
          <cell r="K163" t="str">
            <v>42.0</v>
          </cell>
          <cell r="L163" t="str">
            <v>肖秀秀</v>
          </cell>
          <cell r="M163" t="str">
            <v>31.0</v>
          </cell>
          <cell r="N163" t="str">
            <v>胡伟杰</v>
          </cell>
          <cell r="O163" t="str">
            <v>45.0</v>
          </cell>
          <cell r="P163" t="str">
            <v>邱宗兰</v>
          </cell>
          <cell r="Q163" t="str">
            <v>104.0</v>
          </cell>
          <cell r="R163" t="str">
            <v>龙志云</v>
          </cell>
        </row>
        <row r="164">
          <cell r="B164" t="str">
            <v>G513422200609132521</v>
          </cell>
          <cell r="C164">
            <v>4</v>
          </cell>
          <cell r="D164" t="str">
            <v>理科</v>
          </cell>
          <cell r="E164" t="str">
            <v>周群</v>
          </cell>
          <cell r="F164" t="str">
            <v>387.0</v>
          </cell>
          <cell r="G164" t="str">
            <v>95.0</v>
          </cell>
          <cell r="H164" t="str">
            <v>叶仁芳</v>
          </cell>
          <cell r="I164" t="str">
            <v>71.5</v>
          </cell>
          <cell r="J164" t="str">
            <v>苏朗偏初</v>
          </cell>
          <cell r="K164" t="str">
            <v>26.0</v>
          </cell>
          <cell r="L164" t="str">
            <v>东梅</v>
          </cell>
          <cell r="M164" t="str">
            <v>39.0</v>
          </cell>
          <cell r="N164" t="str">
            <v>兰举银</v>
          </cell>
          <cell r="O164" t="str">
            <v>70.0</v>
          </cell>
          <cell r="P164" t="str">
            <v>方帮林</v>
          </cell>
          <cell r="Q164" t="str">
            <v>85.0</v>
          </cell>
          <cell r="R164" t="str">
            <v>高琴</v>
          </cell>
        </row>
        <row r="165">
          <cell r="B165" t="str">
            <v>G513422200204082327</v>
          </cell>
          <cell r="C165">
            <v>7</v>
          </cell>
          <cell r="D165" t="str">
            <v>理科</v>
          </cell>
          <cell r="E165" t="str">
            <v>吉付建芬</v>
          </cell>
          <cell r="F165" t="str">
            <v>293.0</v>
          </cell>
          <cell r="G165" t="str">
            <v>93.0</v>
          </cell>
          <cell r="H165" t="str">
            <v>龚霞</v>
          </cell>
          <cell r="I165" t="str">
            <v>59.5</v>
          </cell>
          <cell r="J165" t="str">
            <v>扎拉</v>
          </cell>
          <cell r="K165" t="str">
            <v>28.0</v>
          </cell>
          <cell r="L165" t="str">
            <v>冷开艳</v>
          </cell>
          <cell r="M165" t="str">
            <v>12.0</v>
          </cell>
          <cell r="N165" t="str">
            <v>胡伟杰</v>
          </cell>
          <cell r="O165" t="str">
            <v>42.0</v>
          </cell>
          <cell r="P165" t="str">
            <v>邱宗兰</v>
          </cell>
          <cell r="Q165" t="str">
            <v>58.0</v>
          </cell>
          <cell r="R165" t="str">
            <v>张斯杰</v>
          </cell>
        </row>
        <row r="166">
          <cell r="B166" t="str">
            <v>G513422200606180712</v>
          </cell>
          <cell r="C166">
            <v>5</v>
          </cell>
          <cell r="D166" t="str">
            <v>理科</v>
          </cell>
          <cell r="E166" t="str">
            <v>马辉</v>
          </cell>
          <cell r="F166" t="str">
            <v>399.0</v>
          </cell>
          <cell r="G166" t="str">
            <v>81.0</v>
          </cell>
          <cell r="H166" t="str">
            <v>李志友</v>
          </cell>
          <cell r="I166" t="str">
            <v>54.5</v>
          </cell>
          <cell r="J166" t="str">
            <v>次儿祝玛</v>
          </cell>
          <cell r="K166" t="str">
            <v>36.0</v>
          </cell>
          <cell r="L166" t="str">
            <v>肖秀秀</v>
          </cell>
          <cell r="M166" t="str">
            <v>40.0</v>
          </cell>
          <cell r="N166" t="str">
            <v>胡伟杰</v>
          </cell>
          <cell r="O166" t="str">
            <v>59.0</v>
          </cell>
          <cell r="P166" t="str">
            <v>邱宗兰</v>
          </cell>
          <cell r="Q166" t="str">
            <v>128.0</v>
          </cell>
          <cell r="R166" t="str">
            <v>龙志云</v>
          </cell>
        </row>
        <row r="167">
          <cell r="B167" t="str">
            <v>G513422200409134223</v>
          </cell>
          <cell r="C167">
            <v>4</v>
          </cell>
          <cell r="D167" t="str">
            <v>理科</v>
          </cell>
          <cell r="E167" t="str">
            <v>仁青拉初</v>
          </cell>
          <cell r="F167" t="str">
            <v>369.0</v>
          </cell>
          <cell r="G167" t="str">
            <v>86.0</v>
          </cell>
          <cell r="H167" t="str">
            <v>叶仁芳</v>
          </cell>
          <cell r="I167" t="str">
            <v>93.0</v>
          </cell>
          <cell r="J167" t="str">
            <v>苏朗偏初</v>
          </cell>
          <cell r="K167" t="str">
            <v>24.0</v>
          </cell>
          <cell r="L167" t="str">
            <v>东梅</v>
          </cell>
          <cell r="M167" t="str">
            <v>21.0</v>
          </cell>
          <cell r="N167" t="str">
            <v>兰举银</v>
          </cell>
          <cell r="O167" t="str">
            <v>56.0</v>
          </cell>
          <cell r="P167" t="str">
            <v>方帮林</v>
          </cell>
          <cell r="Q167" t="str">
            <v>89.0</v>
          </cell>
          <cell r="R167" t="str">
            <v>高琴</v>
          </cell>
        </row>
        <row r="168">
          <cell r="B168" t="str">
            <v>G513422200605082520</v>
          </cell>
          <cell r="C168">
            <v>4</v>
          </cell>
          <cell r="D168" t="str">
            <v>理科</v>
          </cell>
          <cell r="E168" t="str">
            <v>陶佳颖</v>
          </cell>
          <cell r="F168" t="str">
            <v>372.0</v>
          </cell>
          <cell r="G168" t="str">
            <v>88.0</v>
          </cell>
          <cell r="H168" t="str">
            <v>叶仁芳</v>
          </cell>
          <cell r="I168" t="str">
            <v>87.5</v>
          </cell>
          <cell r="J168" t="str">
            <v>苏朗偏初</v>
          </cell>
          <cell r="K168" t="str">
            <v>23.0</v>
          </cell>
          <cell r="L168" t="str">
            <v>东梅</v>
          </cell>
          <cell r="M168" t="str">
            <v>31.0</v>
          </cell>
          <cell r="N168" t="str">
            <v>兰举银</v>
          </cell>
          <cell r="O168" t="str">
            <v>46.0</v>
          </cell>
          <cell r="P168" t="str">
            <v>方帮林</v>
          </cell>
          <cell r="Q168" t="str">
            <v>96.0</v>
          </cell>
          <cell r="R168" t="str">
            <v>高琴</v>
          </cell>
        </row>
        <row r="169">
          <cell r="B169" t="str">
            <v>G513422200511080022</v>
          </cell>
          <cell r="C169">
            <v>3</v>
          </cell>
          <cell r="D169" t="str">
            <v>理科</v>
          </cell>
          <cell r="E169" t="str">
            <v>严高倩</v>
          </cell>
          <cell r="F169" t="str">
            <v>休学</v>
          </cell>
          <cell r="G169" t="e">
            <v>#N/A</v>
          </cell>
          <cell r="H169" t="str">
            <v>甲阿祝玛</v>
          </cell>
          <cell r="I169" t="e">
            <v>#N/A</v>
          </cell>
          <cell r="J169" t="str">
            <v>杜东洋</v>
          </cell>
          <cell r="K169" t="e">
            <v>#N/A</v>
          </cell>
          <cell r="L169" t="str">
            <v>黄健均</v>
          </cell>
          <cell r="M169" t="e">
            <v>#N/A</v>
          </cell>
          <cell r="N169" t="str">
            <v>胡伟杰</v>
          </cell>
          <cell r="O169" t="e">
            <v>#N/A</v>
          </cell>
          <cell r="P169" t="str">
            <v>郑强秋</v>
          </cell>
          <cell r="Q169" t="e">
            <v>#N/A</v>
          </cell>
          <cell r="R169" t="str">
            <v>龙志云</v>
          </cell>
        </row>
        <row r="170">
          <cell r="B170" t="str">
            <v>G513422200605181123</v>
          </cell>
          <cell r="C170">
            <v>4</v>
          </cell>
          <cell r="D170" t="str">
            <v>理科</v>
          </cell>
          <cell r="E170" t="str">
            <v>罗元琳</v>
          </cell>
          <cell r="F170" t="str">
            <v>337.0</v>
          </cell>
          <cell r="G170" t="str">
            <v>100.0</v>
          </cell>
          <cell r="H170" t="str">
            <v>叶仁芳</v>
          </cell>
          <cell r="I170" t="str">
            <v>60.0</v>
          </cell>
          <cell r="J170" t="str">
            <v>苏朗偏初</v>
          </cell>
          <cell r="K170" t="str">
            <v>33.0</v>
          </cell>
          <cell r="L170" t="str">
            <v>东梅</v>
          </cell>
          <cell r="M170" t="str">
            <v>21.0</v>
          </cell>
          <cell r="N170" t="str">
            <v>兰举银</v>
          </cell>
          <cell r="O170" t="str">
            <v>51.0</v>
          </cell>
          <cell r="P170" t="str">
            <v>方帮林</v>
          </cell>
          <cell r="Q170" t="str">
            <v>72.0</v>
          </cell>
          <cell r="R170" t="str">
            <v>高琴</v>
          </cell>
        </row>
        <row r="171">
          <cell r="B171" t="str">
            <v>G513422200506014813</v>
          </cell>
          <cell r="C171">
            <v>7</v>
          </cell>
          <cell r="D171" t="str">
            <v>理科</v>
          </cell>
          <cell r="E171" t="str">
            <v>次尔偏初</v>
          </cell>
          <cell r="F171" t="str">
            <v>295.0</v>
          </cell>
          <cell r="G171" t="str">
            <v>86.0</v>
          </cell>
          <cell r="H171" t="str">
            <v>龚霞</v>
          </cell>
          <cell r="I171" t="str">
            <v>67.5</v>
          </cell>
          <cell r="J171" t="str">
            <v>扎拉</v>
          </cell>
          <cell r="K171" t="str">
            <v>17.0</v>
          </cell>
          <cell r="L171" t="str">
            <v>冷开艳</v>
          </cell>
          <cell r="M171" t="str">
            <v>16.0</v>
          </cell>
          <cell r="N171" t="str">
            <v>胡伟杰</v>
          </cell>
          <cell r="O171" t="str">
            <v>34.0</v>
          </cell>
          <cell r="P171" t="str">
            <v>邱宗兰</v>
          </cell>
          <cell r="Q171" t="str">
            <v>74.0</v>
          </cell>
          <cell r="R171" t="str">
            <v>张斯杰</v>
          </cell>
        </row>
        <row r="172">
          <cell r="B172" t="str">
            <v>G51342220040210382X</v>
          </cell>
          <cell r="C172">
            <v>1</v>
          </cell>
          <cell r="D172" t="str">
            <v>理科</v>
          </cell>
          <cell r="E172" t="str">
            <v>次尔启楚</v>
          </cell>
          <cell r="F172" t="str">
            <v>470.0</v>
          </cell>
          <cell r="G172" t="str">
            <v>96.0</v>
          </cell>
          <cell r="H172" t="str">
            <v>龚霞</v>
          </cell>
          <cell r="I172" t="str">
            <v>97.0</v>
          </cell>
          <cell r="J172" t="str">
            <v>扎拉</v>
          </cell>
          <cell r="K172" t="str">
            <v>47.0</v>
          </cell>
          <cell r="L172" t="str">
            <v>肖秀秀</v>
          </cell>
          <cell r="M172" t="str">
            <v>59.0</v>
          </cell>
          <cell r="N172" t="str">
            <v>兰举银</v>
          </cell>
          <cell r="O172" t="str">
            <v>74.0</v>
          </cell>
          <cell r="P172" t="str">
            <v>任吉洪</v>
          </cell>
          <cell r="Q172" t="str">
            <v>97.0</v>
          </cell>
          <cell r="R172" t="str">
            <v>田友米</v>
          </cell>
        </row>
        <row r="173">
          <cell r="B173" t="str">
            <v>G513422200408161924</v>
          </cell>
          <cell r="C173">
            <v>6</v>
          </cell>
          <cell r="D173" t="str">
            <v>理科</v>
          </cell>
          <cell r="E173" t="str">
            <v>马秀春</v>
          </cell>
          <cell r="F173" t="str">
            <v>269.0</v>
          </cell>
          <cell r="G173" t="str">
            <v>76.0</v>
          </cell>
          <cell r="H173" t="str">
            <v>杨志明</v>
          </cell>
          <cell r="I173" t="str">
            <v>53.5</v>
          </cell>
          <cell r="J173" t="str">
            <v>马磊</v>
          </cell>
          <cell r="K173" t="str">
            <v>19.0</v>
          </cell>
          <cell r="L173" t="str">
            <v>东梅</v>
          </cell>
          <cell r="M173" t="str">
            <v>18.0</v>
          </cell>
          <cell r="N173" t="str">
            <v>兰举银</v>
          </cell>
          <cell r="O173" t="str">
            <v>40.0</v>
          </cell>
          <cell r="P173" t="str">
            <v>郑强秋</v>
          </cell>
          <cell r="Q173" t="str">
            <v>62.0</v>
          </cell>
          <cell r="R173" t="str">
            <v>张斯杰</v>
          </cell>
        </row>
        <row r="174">
          <cell r="B174" t="str">
            <v>G513422200605076817</v>
          </cell>
          <cell r="C174">
            <v>5</v>
          </cell>
          <cell r="D174" t="str">
            <v>理科</v>
          </cell>
          <cell r="E174" t="str">
            <v>严小华</v>
          </cell>
          <cell r="F174" t="str">
            <v>412.0</v>
          </cell>
          <cell r="G174" t="str">
            <v>92.0</v>
          </cell>
          <cell r="H174" t="str">
            <v>李志友</v>
          </cell>
          <cell r="I174" t="str">
            <v>109.0</v>
          </cell>
          <cell r="J174" t="str">
            <v>次儿祝玛</v>
          </cell>
          <cell r="K174" t="str">
            <v>33.0</v>
          </cell>
          <cell r="L174" t="str">
            <v>肖秀秀</v>
          </cell>
          <cell r="M174" t="str">
            <v>35.0</v>
          </cell>
          <cell r="N174" t="str">
            <v>胡伟杰</v>
          </cell>
          <cell r="O174" t="str">
            <v>54.0</v>
          </cell>
          <cell r="P174" t="str">
            <v>邱宗兰</v>
          </cell>
          <cell r="Q174" t="str">
            <v>89.0</v>
          </cell>
          <cell r="R174" t="str">
            <v>龙志云</v>
          </cell>
        </row>
        <row r="175">
          <cell r="B175" t="str">
            <v>G513422200312034226</v>
          </cell>
          <cell r="C175">
            <v>5</v>
          </cell>
          <cell r="D175" t="str">
            <v>理科</v>
          </cell>
          <cell r="E175" t="str">
            <v>扎西祝玛</v>
          </cell>
          <cell r="F175" t="str">
            <v>433.0</v>
          </cell>
          <cell r="G175" t="str">
            <v>101.0</v>
          </cell>
          <cell r="H175" t="str">
            <v>李志友</v>
          </cell>
          <cell r="I175" t="str">
            <v>97.5</v>
          </cell>
          <cell r="J175" t="str">
            <v>次儿祝玛</v>
          </cell>
          <cell r="K175" t="str">
            <v>31.0</v>
          </cell>
          <cell r="L175" t="str">
            <v>肖秀秀</v>
          </cell>
          <cell r="M175" t="str">
            <v>38.0</v>
          </cell>
          <cell r="N175" t="str">
            <v>胡伟杰</v>
          </cell>
          <cell r="O175" t="str">
            <v>66.0</v>
          </cell>
          <cell r="P175" t="str">
            <v>邱宗兰</v>
          </cell>
          <cell r="Q175" t="str">
            <v>99.0</v>
          </cell>
          <cell r="R175" t="str">
            <v>龙志云</v>
          </cell>
        </row>
        <row r="176">
          <cell r="B176" t="str">
            <v>G513422200508121719</v>
          </cell>
          <cell r="C176">
            <v>4</v>
          </cell>
          <cell r="D176" t="str">
            <v>理科</v>
          </cell>
          <cell r="E176" t="str">
            <v>张增辉</v>
          </cell>
          <cell r="F176" t="str">
            <v>396.0</v>
          </cell>
          <cell r="G176" t="str">
            <v>98.0</v>
          </cell>
          <cell r="H176" t="str">
            <v>叶仁芳</v>
          </cell>
          <cell r="I176" t="str">
            <v>75.5</v>
          </cell>
          <cell r="J176" t="str">
            <v>苏朗偏初</v>
          </cell>
          <cell r="K176" t="str">
            <v>25.0</v>
          </cell>
          <cell r="L176" t="str">
            <v>东梅</v>
          </cell>
          <cell r="M176" t="str">
            <v>32.0</v>
          </cell>
          <cell r="N176" t="str">
            <v>兰举银</v>
          </cell>
          <cell r="O176" t="str">
            <v>62.0</v>
          </cell>
          <cell r="P176" t="str">
            <v>方帮林</v>
          </cell>
          <cell r="Q176" t="str">
            <v>103.0</v>
          </cell>
          <cell r="R176" t="str">
            <v>高琴</v>
          </cell>
        </row>
        <row r="177">
          <cell r="B177" t="str">
            <v>G513422200608242729</v>
          </cell>
          <cell r="C177">
            <v>1</v>
          </cell>
          <cell r="D177" t="str">
            <v>理科</v>
          </cell>
          <cell r="E177" t="str">
            <v>杨建秋</v>
          </cell>
          <cell r="F177" t="str">
            <v>481.0</v>
          </cell>
          <cell r="G177" t="str">
            <v>98.0</v>
          </cell>
          <cell r="H177" t="str">
            <v>龚霞</v>
          </cell>
          <cell r="I177" t="str">
            <v>108.5</v>
          </cell>
          <cell r="J177" t="str">
            <v>扎拉</v>
          </cell>
          <cell r="K177" t="str">
            <v>35.0</v>
          </cell>
          <cell r="L177" t="str">
            <v>肖秀秀</v>
          </cell>
          <cell r="M177" t="str">
            <v>61.0</v>
          </cell>
          <cell r="N177" t="str">
            <v>兰举银</v>
          </cell>
          <cell r="O177" t="str">
            <v>74.0</v>
          </cell>
          <cell r="P177" t="str">
            <v>任吉洪</v>
          </cell>
          <cell r="Q177" t="str">
            <v>104.0</v>
          </cell>
          <cell r="R177" t="str">
            <v>田友米</v>
          </cell>
        </row>
        <row r="178">
          <cell r="B178" t="str">
            <v>G51342220000706252X</v>
          </cell>
          <cell r="C178">
            <v>6</v>
          </cell>
          <cell r="D178" t="str">
            <v>理科</v>
          </cell>
          <cell r="E178" t="str">
            <v>伍建珍</v>
          </cell>
          <cell r="F178" t="str">
            <v>336.0</v>
          </cell>
          <cell r="G178" t="str">
            <v>97.0</v>
          </cell>
          <cell r="H178" t="str">
            <v>杨志明</v>
          </cell>
          <cell r="I178" t="str">
            <v>74.5</v>
          </cell>
          <cell r="J178" t="str">
            <v>马磊</v>
          </cell>
          <cell r="K178" t="str">
            <v>24.0</v>
          </cell>
          <cell r="L178" t="str">
            <v>东梅</v>
          </cell>
          <cell r="M178" t="str">
            <v>35.0</v>
          </cell>
          <cell r="N178" t="str">
            <v>兰举银</v>
          </cell>
          <cell r="O178" t="str">
            <v>48.0</v>
          </cell>
          <cell r="P178" t="str">
            <v>郑强秋</v>
          </cell>
          <cell r="Q178" t="str">
            <v>57.0</v>
          </cell>
          <cell r="R178" t="str">
            <v>张斯杰</v>
          </cell>
        </row>
        <row r="179">
          <cell r="B179" t="str">
            <v>G513422200410210713</v>
          </cell>
          <cell r="C179">
            <v>1</v>
          </cell>
          <cell r="D179" t="str">
            <v>理科</v>
          </cell>
          <cell r="E179" t="str">
            <v>王平</v>
          </cell>
          <cell r="F179" t="str">
            <v>605.0</v>
          </cell>
          <cell r="G179" t="str">
            <v>100.0</v>
          </cell>
          <cell r="H179" t="str">
            <v>龚霞</v>
          </cell>
          <cell r="I179" t="str">
            <v>106.0</v>
          </cell>
          <cell r="J179" t="str">
            <v>扎拉</v>
          </cell>
          <cell r="K179" t="str">
            <v>92.0</v>
          </cell>
          <cell r="L179" t="str">
            <v>肖秀秀</v>
          </cell>
          <cell r="M179" t="str">
            <v>89.0</v>
          </cell>
          <cell r="N179" t="str">
            <v>兰举银</v>
          </cell>
          <cell r="O179" t="str">
            <v>89.0</v>
          </cell>
          <cell r="P179" t="str">
            <v>任吉洪</v>
          </cell>
          <cell r="Q179" t="str">
            <v>129.0</v>
          </cell>
          <cell r="R179" t="str">
            <v>田友米</v>
          </cell>
        </row>
        <row r="180">
          <cell r="B180" t="str">
            <v>G513422200601250929</v>
          </cell>
          <cell r="C180">
            <v>3</v>
          </cell>
          <cell r="D180" t="str">
            <v>理科</v>
          </cell>
          <cell r="E180" t="str">
            <v>毛秀珍</v>
          </cell>
          <cell r="F180" t="str">
            <v>453.0</v>
          </cell>
          <cell r="G180" t="str">
            <v>97.0</v>
          </cell>
          <cell r="H180" t="str">
            <v>甲阿祝玛</v>
          </cell>
          <cell r="I180" t="str">
            <v>97.0</v>
          </cell>
          <cell r="J180" t="str">
            <v>杜东洋</v>
          </cell>
          <cell r="K180" t="str">
            <v>34.0</v>
          </cell>
          <cell r="L180" t="str">
            <v>黄健均</v>
          </cell>
          <cell r="M180" t="str">
            <v>55.0</v>
          </cell>
          <cell r="N180" t="str">
            <v>胡伟杰</v>
          </cell>
          <cell r="O180" t="str">
            <v>61.0</v>
          </cell>
          <cell r="P180" t="str">
            <v>郑强秋</v>
          </cell>
          <cell r="Q180" t="str">
            <v>109.0</v>
          </cell>
          <cell r="R180" t="str">
            <v>龙志云</v>
          </cell>
        </row>
        <row r="181">
          <cell r="B181" t="str">
            <v>G51342220040719541x</v>
          </cell>
          <cell r="C181">
            <v>4</v>
          </cell>
          <cell r="D181" t="str">
            <v>理科</v>
          </cell>
          <cell r="E181" t="str">
            <v>向欣伟</v>
          </cell>
          <cell r="F181" t="str">
            <v>278.0</v>
          </cell>
          <cell r="G181" t="str">
            <v>79.0</v>
          </cell>
          <cell r="H181" t="str">
            <v>叶仁芳</v>
          </cell>
          <cell r="I181" t="str">
            <v>42.0</v>
          </cell>
          <cell r="J181" t="str">
            <v>苏朗偏初</v>
          </cell>
          <cell r="K181" t="str">
            <v>25.0</v>
          </cell>
          <cell r="L181" t="str">
            <v>东梅</v>
          </cell>
          <cell r="M181" t="str">
            <v>31.0</v>
          </cell>
          <cell r="N181" t="str">
            <v>兰举银</v>
          </cell>
          <cell r="O181" t="str">
            <v>33.0</v>
          </cell>
          <cell r="P181" t="str">
            <v>方帮林</v>
          </cell>
          <cell r="Q181" t="str">
            <v>68.0</v>
          </cell>
          <cell r="R181" t="str">
            <v>高琴</v>
          </cell>
        </row>
        <row r="182">
          <cell r="B182" t="str">
            <v>G513422200606190021</v>
          </cell>
          <cell r="C182">
            <v>2</v>
          </cell>
          <cell r="D182" t="str">
            <v>理科</v>
          </cell>
          <cell r="E182" t="str">
            <v>胡诗悦</v>
          </cell>
          <cell r="F182" t="str">
            <v>379.0</v>
          </cell>
          <cell r="G182" t="str">
            <v>88.0</v>
          </cell>
          <cell r="H182" t="str">
            <v>叶仁芳</v>
          </cell>
          <cell r="I182" t="str">
            <v>84.0</v>
          </cell>
          <cell r="J182" t="str">
            <v>马磊</v>
          </cell>
          <cell r="K182" t="str">
            <v>32.0</v>
          </cell>
          <cell r="L182" t="str">
            <v>冷开艳</v>
          </cell>
          <cell r="M182" t="str">
            <v>40.0</v>
          </cell>
          <cell r="N182" t="str">
            <v>高贵勇</v>
          </cell>
          <cell r="O182" t="str">
            <v>42.0</v>
          </cell>
          <cell r="P182" t="str">
            <v>刘厚江</v>
          </cell>
          <cell r="Q182" t="str">
            <v>93.0</v>
          </cell>
          <cell r="R182" t="str">
            <v>高琴</v>
          </cell>
        </row>
        <row r="183">
          <cell r="B183" t="str">
            <v>G513422200501056627</v>
          </cell>
          <cell r="C183">
            <v>6</v>
          </cell>
          <cell r="D183" t="str">
            <v>理科</v>
          </cell>
          <cell r="E183" t="str">
            <v>马伍妞</v>
          </cell>
          <cell r="F183" t="str">
            <v>268.0</v>
          </cell>
          <cell r="G183" t="str">
            <v>74.0</v>
          </cell>
          <cell r="H183" t="str">
            <v>杨志明</v>
          </cell>
          <cell r="I183" t="str">
            <v>57.5</v>
          </cell>
          <cell r="J183" t="str">
            <v>马磊</v>
          </cell>
          <cell r="K183" t="str">
            <v>23.0</v>
          </cell>
          <cell r="L183" t="str">
            <v>东梅</v>
          </cell>
          <cell r="M183" t="str">
            <v>18.0</v>
          </cell>
          <cell r="N183" t="str">
            <v>兰举银</v>
          </cell>
          <cell r="O183" t="str">
            <v>27.0</v>
          </cell>
          <cell r="P183" t="str">
            <v>郑强秋</v>
          </cell>
          <cell r="Q183" t="str">
            <v>68.0</v>
          </cell>
          <cell r="R183" t="str">
            <v>张斯杰</v>
          </cell>
        </row>
        <row r="184">
          <cell r="B184" t="str">
            <v>G513422200412142929</v>
          </cell>
          <cell r="C184">
            <v>1</v>
          </cell>
          <cell r="D184" t="str">
            <v>理科</v>
          </cell>
          <cell r="E184" t="str">
            <v>严冬梅</v>
          </cell>
          <cell r="F184" t="str">
            <v>513.0</v>
          </cell>
          <cell r="G184" t="str">
            <v>108.0</v>
          </cell>
          <cell r="H184" t="str">
            <v>龚霞</v>
          </cell>
          <cell r="I184" t="str">
            <v>121.5</v>
          </cell>
          <cell r="J184" t="str">
            <v>扎拉</v>
          </cell>
          <cell r="K184" t="str">
            <v>35.0</v>
          </cell>
          <cell r="L184" t="str">
            <v>肖秀秀</v>
          </cell>
          <cell r="M184" t="str">
            <v>60.0</v>
          </cell>
          <cell r="N184" t="str">
            <v>兰举银</v>
          </cell>
          <cell r="O184" t="str">
            <v>85.0</v>
          </cell>
          <cell r="P184" t="str">
            <v>任吉洪</v>
          </cell>
          <cell r="Q184" t="str">
            <v>103.0</v>
          </cell>
          <cell r="R184" t="str">
            <v>田友米</v>
          </cell>
        </row>
        <row r="185">
          <cell r="B185" t="str">
            <v>G513422200706072727</v>
          </cell>
          <cell r="C185">
            <v>7</v>
          </cell>
          <cell r="D185" t="str">
            <v>理科</v>
          </cell>
          <cell r="E185" t="str">
            <v>杨海俊</v>
          </cell>
          <cell r="F185" t="str">
            <v>315.0</v>
          </cell>
          <cell r="G185" t="str">
            <v>84.0</v>
          </cell>
          <cell r="H185" t="str">
            <v>龚霞</v>
          </cell>
          <cell r="I185" t="str">
            <v>69.5</v>
          </cell>
          <cell r="J185" t="str">
            <v>扎拉</v>
          </cell>
          <cell r="K185" t="str">
            <v>27.0</v>
          </cell>
          <cell r="L185" t="str">
            <v>冷开艳</v>
          </cell>
          <cell r="M185" t="str">
            <v>27.0</v>
          </cell>
          <cell r="N185" t="str">
            <v>胡伟杰</v>
          </cell>
          <cell r="O185" t="str">
            <v>40.0</v>
          </cell>
          <cell r="P185" t="str">
            <v>邱宗兰</v>
          </cell>
          <cell r="Q185" t="str">
            <v>67.0</v>
          </cell>
          <cell r="R185" t="str">
            <v>张斯杰</v>
          </cell>
        </row>
        <row r="186">
          <cell r="B186" t="str">
            <v>G513422200609166625</v>
          </cell>
          <cell r="C186">
            <v>6</v>
          </cell>
          <cell r="D186" t="str">
            <v>理科</v>
          </cell>
          <cell r="E186" t="str">
            <v>仁青卓玛</v>
          </cell>
          <cell r="F186" t="str">
            <v>334.0</v>
          </cell>
          <cell r="G186" t="str">
            <v>76.0</v>
          </cell>
          <cell r="H186" t="str">
            <v>杨志明</v>
          </cell>
          <cell r="I186" t="str">
            <v>85.5</v>
          </cell>
          <cell r="J186" t="str">
            <v>马磊</v>
          </cell>
          <cell r="K186" t="str">
            <v>18.0</v>
          </cell>
          <cell r="L186" t="str">
            <v>东梅</v>
          </cell>
          <cell r="M186" t="str">
            <v>35.0</v>
          </cell>
          <cell r="N186" t="str">
            <v>兰举银</v>
          </cell>
          <cell r="O186" t="str">
            <v>36.0</v>
          </cell>
          <cell r="P186" t="str">
            <v>郑强秋</v>
          </cell>
          <cell r="Q186" t="str">
            <v>83.0</v>
          </cell>
          <cell r="R186" t="str">
            <v>张斯杰</v>
          </cell>
        </row>
        <row r="187">
          <cell r="B187" t="str">
            <v>G513422200606110925</v>
          </cell>
          <cell r="C187">
            <v>3</v>
          </cell>
          <cell r="D187" t="str">
            <v>理科</v>
          </cell>
          <cell r="E187" t="str">
            <v>邱琼</v>
          </cell>
          <cell r="F187" t="str">
            <v>409.0</v>
          </cell>
          <cell r="G187" t="str">
            <v>94.0</v>
          </cell>
          <cell r="H187" t="str">
            <v>甲阿祝玛</v>
          </cell>
          <cell r="I187" t="str">
            <v>110.5</v>
          </cell>
          <cell r="J187" t="str">
            <v>杜东洋</v>
          </cell>
          <cell r="K187" t="str">
            <v>28.0</v>
          </cell>
          <cell r="L187" t="str">
            <v>黄健均</v>
          </cell>
          <cell r="M187" t="str">
            <v>34.0</v>
          </cell>
          <cell r="N187" t="str">
            <v>胡伟杰</v>
          </cell>
          <cell r="O187" t="str">
            <v>58.0</v>
          </cell>
          <cell r="P187" t="str">
            <v>郑强秋</v>
          </cell>
          <cell r="Q187" t="str">
            <v>84.0</v>
          </cell>
          <cell r="R187" t="str">
            <v>龙志云</v>
          </cell>
        </row>
        <row r="188">
          <cell r="B188" t="str">
            <v>G51342220040406502X</v>
          </cell>
          <cell r="C188">
            <v>5</v>
          </cell>
          <cell r="D188" t="str">
            <v>理科</v>
          </cell>
          <cell r="E188" t="str">
            <v xml:space="preserve">仁青玛 </v>
          </cell>
          <cell r="F188" t="str">
            <v>367.0</v>
          </cell>
          <cell r="G188" t="str">
            <v>82.0</v>
          </cell>
          <cell r="H188" t="str">
            <v>李志友</v>
          </cell>
          <cell r="I188" t="str">
            <v>77.5</v>
          </cell>
          <cell r="J188" t="str">
            <v>次儿祝玛</v>
          </cell>
          <cell r="K188" t="str">
            <v>31.0</v>
          </cell>
          <cell r="L188" t="str">
            <v>肖秀秀</v>
          </cell>
          <cell r="M188" t="str">
            <v>37.0</v>
          </cell>
          <cell r="N188" t="str">
            <v>胡伟杰</v>
          </cell>
          <cell r="O188" t="str">
            <v>40.0</v>
          </cell>
          <cell r="P188" t="str">
            <v>邱宗兰</v>
          </cell>
          <cell r="Q188" t="str">
            <v>99.0</v>
          </cell>
          <cell r="R188" t="str">
            <v>龙志云</v>
          </cell>
        </row>
        <row r="189">
          <cell r="B189" t="str">
            <v>G513422200501075043</v>
          </cell>
          <cell r="C189">
            <v>4</v>
          </cell>
          <cell r="D189" t="str">
            <v>理科</v>
          </cell>
          <cell r="E189" t="str">
            <v>姜才莉</v>
          </cell>
          <cell r="F189" t="str">
            <v>404.0</v>
          </cell>
          <cell r="G189" t="str">
            <v>95.0</v>
          </cell>
          <cell r="H189" t="str">
            <v>叶仁芳</v>
          </cell>
          <cell r="I189" t="str">
            <v>77.5</v>
          </cell>
          <cell r="J189" t="str">
            <v>苏朗偏初</v>
          </cell>
          <cell r="K189" t="str">
            <v>41.0</v>
          </cell>
          <cell r="L189" t="str">
            <v>东梅</v>
          </cell>
          <cell r="M189" t="str">
            <v>40.0</v>
          </cell>
          <cell r="N189" t="str">
            <v>兰举银</v>
          </cell>
          <cell r="O189" t="str">
            <v>68.0</v>
          </cell>
          <cell r="P189" t="str">
            <v>方帮林</v>
          </cell>
          <cell r="Q189" t="str">
            <v>82.0</v>
          </cell>
          <cell r="R189" t="str">
            <v>高琴</v>
          </cell>
        </row>
        <row r="190">
          <cell r="B190" t="str">
            <v>G513422200502102517</v>
          </cell>
          <cell r="C190">
            <v>7</v>
          </cell>
          <cell r="D190" t="str">
            <v>理科</v>
          </cell>
          <cell r="E190" t="str">
            <v>李超</v>
          </cell>
          <cell r="F190" t="str">
            <v>369.0</v>
          </cell>
          <cell r="G190" t="str">
            <v>94.0</v>
          </cell>
          <cell r="H190" t="str">
            <v>龚霞</v>
          </cell>
          <cell r="I190" t="str">
            <v>65.0</v>
          </cell>
          <cell r="J190" t="str">
            <v>扎拉</v>
          </cell>
          <cell r="K190" t="str">
            <v>20.0</v>
          </cell>
          <cell r="L190" t="str">
            <v>冷开艳</v>
          </cell>
          <cell r="M190" t="str">
            <v>36.0</v>
          </cell>
          <cell r="N190" t="str">
            <v>胡伟杰</v>
          </cell>
          <cell r="O190" t="str">
            <v>66.0</v>
          </cell>
          <cell r="P190" t="str">
            <v>邱宗兰</v>
          </cell>
          <cell r="Q190" t="str">
            <v>88.0</v>
          </cell>
          <cell r="R190" t="str">
            <v>张斯杰</v>
          </cell>
        </row>
        <row r="191">
          <cell r="B191" t="str">
            <v>G513422200005054825</v>
          </cell>
          <cell r="C191">
            <v>2</v>
          </cell>
          <cell r="D191" t="str">
            <v>理科</v>
          </cell>
          <cell r="E191" t="str">
            <v>康珠益西</v>
          </cell>
          <cell r="F191" t="str">
            <v>379.0</v>
          </cell>
          <cell r="G191" t="str">
            <v>94.0</v>
          </cell>
          <cell r="H191" t="str">
            <v>叶仁芳</v>
          </cell>
          <cell r="I191" t="str">
            <v>76.5</v>
          </cell>
          <cell r="J191" t="str">
            <v>马磊</v>
          </cell>
          <cell r="K191" t="str">
            <v>34.0</v>
          </cell>
          <cell r="L191" t="str">
            <v>冷开艳</v>
          </cell>
          <cell r="M191" t="str">
            <v>40.0</v>
          </cell>
          <cell r="N191" t="str">
            <v>高贵勇</v>
          </cell>
          <cell r="O191" t="str">
            <v>71.0</v>
          </cell>
          <cell r="P191" t="str">
            <v>刘厚江</v>
          </cell>
          <cell r="Q191" t="str">
            <v>63.0</v>
          </cell>
          <cell r="R191" t="str">
            <v>高琴</v>
          </cell>
        </row>
        <row r="192">
          <cell r="B192" t="str">
            <v>G513422200311091114</v>
          </cell>
          <cell r="C192">
            <v>6</v>
          </cell>
          <cell r="D192" t="str">
            <v>理科</v>
          </cell>
          <cell r="E192" t="str">
            <v>吕志高</v>
          </cell>
          <cell r="F192" t="str">
            <v>285.0</v>
          </cell>
          <cell r="G192" t="str">
            <v>75.0</v>
          </cell>
          <cell r="H192" t="str">
            <v>杨志明</v>
          </cell>
          <cell r="I192" t="str">
            <v>46.0</v>
          </cell>
          <cell r="J192" t="str">
            <v>马磊</v>
          </cell>
          <cell r="K192" t="str">
            <v>23.0</v>
          </cell>
          <cell r="L192" t="str">
            <v>东梅</v>
          </cell>
          <cell r="M192" t="str">
            <v>21.0</v>
          </cell>
          <cell r="N192" t="str">
            <v>兰举银</v>
          </cell>
          <cell r="O192" t="str">
            <v>37.0</v>
          </cell>
          <cell r="P192" t="str">
            <v>郑强秋</v>
          </cell>
          <cell r="Q192" t="str">
            <v>83.0</v>
          </cell>
          <cell r="R192" t="str">
            <v>张斯杰</v>
          </cell>
        </row>
        <row r="193">
          <cell r="B193" t="str">
            <v>G51342220070305251X</v>
          </cell>
          <cell r="C193">
            <v>5</v>
          </cell>
          <cell r="D193" t="str">
            <v>理科</v>
          </cell>
          <cell r="E193" t="str">
            <v>王建飞</v>
          </cell>
          <cell r="F193" t="str">
            <v>324.0</v>
          </cell>
          <cell r="G193" t="str">
            <v>86.0</v>
          </cell>
          <cell r="H193" t="str">
            <v>李志友</v>
          </cell>
          <cell r="I193" t="str">
            <v>67.0</v>
          </cell>
          <cell r="J193" t="str">
            <v>次儿祝玛</v>
          </cell>
          <cell r="K193" t="str">
            <v>28.0</v>
          </cell>
          <cell r="L193" t="str">
            <v>肖秀秀</v>
          </cell>
          <cell r="M193" t="str">
            <v>28.0</v>
          </cell>
          <cell r="N193" t="str">
            <v>胡伟杰</v>
          </cell>
          <cell r="O193" t="str">
            <v>37.0</v>
          </cell>
          <cell r="P193" t="str">
            <v>邱宗兰</v>
          </cell>
          <cell r="Q193" t="str">
            <v>78.0</v>
          </cell>
          <cell r="R193" t="str">
            <v>龙志云</v>
          </cell>
        </row>
        <row r="194">
          <cell r="B194" t="str">
            <v>G513422200511042720</v>
          </cell>
          <cell r="C194">
            <v>2</v>
          </cell>
          <cell r="D194" t="str">
            <v>理科</v>
          </cell>
          <cell r="E194" t="str">
            <v>朱梦雪</v>
          </cell>
          <cell r="F194" t="str">
            <v>399.0</v>
          </cell>
          <cell r="G194" t="str">
            <v>87.0</v>
          </cell>
          <cell r="H194" t="str">
            <v>叶仁芳</v>
          </cell>
          <cell r="I194" t="str">
            <v>86.5</v>
          </cell>
          <cell r="J194" t="str">
            <v>马磊</v>
          </cell>
          <cell r="K194" t="str">
            <v>22.0</v>
          </cell>
          <cell r="L194" t="str">
            <v>冷开艳</v>
          </cell>
          <cell r="M194" t="str">
            <v>47.0</v>
          </cell>
          <cell r="N194" t="str">
            <v>高贵勇</v>
          </cell>
          <cell r="O194" t="str">
            <v>58.0</v>
          </cell>
          <cell r="P194" t="str">
            <v>刘厚江</v>
          </cell>
          <cell r="Q194" t="str">
            <v>98.0</v>
          </cell>
          <cell r="R194" t="str">
            <v>高琴</v>
          </cell>
        </row>
        <row r="195">
          <cell r="B195" t="str">
            <v>G513422200606145423</v>
          </cell>
          <cell r="C195">
            <v>4</v>
          </cell>
          <cell r="D195" t="str">
            <v>理科</v>
          </cell>
          <cell r="E195" t="str">
            <v>小康珠</v>
          </cell>
          <cell r="F195" t="str">
            <v>艺体</v>
          </cell>
          <cell r="G195" t="e">
            <v>#N/A</v>
          </cell>
          <cell r="H195" t="str">
            <v>叶仁芳</v>
          </cell>
          <cell r="I195" t="e">
            <v>#N/A</v>
          </cell>
          <cell r="J195" t="str">
            <v>苏朗偏初</v>
          </cell>
          <cell r="K195" t="e">
            <v>#N/A</v>
          </cell>
          <cell r="L195" t="str">
            <v>东梅</v>
          </cell>
          <cell r="M195" t="e">
            <v>#N/A</v>
          </cell>
          <cell r="N195" t="str">
            <v>兰举银</v>
          </cell>
          <cell r="O195" t="e">
            <v>#N/A</v>
          </cell>
          <cell r="P195" t="str">
            <v>方帮林</v>
          </cell>
          <cell r="Q195" t="e">
            <v>#N/A</v>
          </cell>
          <cell r="R195" t="str">
            <v>高琴</v>
          </cell>
        </row>
        <row r="196">
          <cell r="B196" t="str">
            <v>G513422200508172313</v>
          </cell>
          <cell r="C196">
            <v>7</v>
          </cell>
          <cell r="D196" t="str">
            <v>理科</v>
          </cell>
          <cell r="E196" t="str">
            <v>宋保华</v>
          </cell>
          <cell r="F196" t="str">
            <v>312.0</v>
          </cell>
          <cell r="G196" t="str">
            <v>86.0</v>
          </cell>
          <cell r="H196" t="str">
            <v>龚霞</v>
          </cell>
          <cell r="I196" t="str">
            <v>59.5</v>
          </cell>
          <cell r="J196" t="str">
            <v>扎拉</v>
          </cell>
          <cell r="K196" t="str">
            <v>29.0</v>
          </cell>
          <cell r="L196" t="str">
            <v>冷开艳</v>
          </cell>
          <cell r="M196" t="str">
            <v>22.0</v>
          </cell>
          <cell r="N196" t="str">
            <v>胡伟杰</v>
          </cell>
          <cell r="O196" t="str">
            <v>44.0</v>
          </cell>
          <cell r="P196" t="str">
            <v>邱宗兰</v>
          </cell>
          <cell r="Q196" t="str">
            <v>71.0</v>
          </cell>
          <cell r="R196" t="str">
            <v>张斯杰</v>
          </cell>
        </row>
        <row r="197">
          <cell r="B197" t="str">
            <v>G513422200605010041</v>
          </cell>
          <cell r="C197">
            <v>4</v>
          </cell>
          <cell r="D197" t="str">
            <v>理科</v>
          </cell>
          <cell r="E197" t="str">
            <v>马阿花</v>
          </cell>
          <cell r="F197" t="str">
            <v>342.0</v>
          </cell>
          <cell r="G197" t="str">
            <v>97.0</v>
          </cell>
          <cell r="H197" t="str">
            <v>叶仁芳</v>
          </cell>
          <cell r="I197" t="str">
            <v>66.5</v>
          </cell>
          <cell r="J197" t="str">
            <v>苏朗偏初</v>
          </cell>
          <cell r="K197" t="str">
            <v>9.0</v>
          </cell>
          <cell r="L197" t="str">
            <v>东梅</v>
          </cell>
          <cell r="M197" t="str">
            <v>26.0</v>
          </cell>
          <cell r="N197" t="str">
            <v>兰举银</v>
          </cell>
          <cell r="O197" t="str">
            <v>41.0</v>
          </cell>
          <cell r="P197" t="str">
            <v>方帮林</v>
          </cell>
          <cell r="Q197" t="str">
            <v>102.0</v>
          </cell>
          <cell r="R197" t="str">
            <v>高琴</v>
          </cell>
        </row>
        <row r="198">
          <cell r="B198" t="str">
            <v>G513422200505070020</v>
          </cell>
          <cell r="C198">
            <v>4</v>
          </cell>
          <cell r="D198" t="str">
            <v>理科</v>
          </cell>
          <cell r="E198" t="str">
            <v>德央</v>
          </cell>
          <cell r="F198" t="str">
            <v>389.0</v>
          </cell>
          <cell r="G198" t="str">
            <v>98.0</v>
          </cell>
          <cell r="H198" t="str">
            <v>叶仁芳</v>
          </cell>
          <cell r="I198" t="str">
            <v>96.5</v>
          </cell>
          <cell r="J198" t="str">
            <v>苏朗偏初</v>
          </cell>
          <cell r="K198" t="str">
            <v>8.0</v>
          </cell>
          <cell r="L198" t="str">
            <v>东梅</v>
          </cell>
          <cell r="M198" t="str">
            <v>34.0</v>
          </cell>
          <cell r="N198" t="str">
            <v>兰举银</v>
          </cell>
          <cell r="O198" t="str">
            <v>64.0</v>
          </cell>
          <cell r="P198" t="str">
            <v>方帮林</v>
          </cell>
          <cell r="Q198" t="str">
            <v>88.0</v>
          </cell>
          <cell r="R198" t="str">
            <v>高琴</v>
          </cell>
        </row>
        <row r="199">
          <cell r="B199" t="str">
            <v>G513422200609120045</v>
          </cell>
          <cell r="C199">
            <v>3</v>
          </cell>
          <cell r="D199" t="str">
            <v>理科</v>
          </cell>
          <cell r="E199" t="str">
            <v>石佳靖</v>
          </cell>
          <cell r="F199" t="str">
            <v>451.0</v>
          </cell>
          <cell r="G199" t="str">
            <v>86.0</v>
          </cell>
          <cell r="H199" t="str">
            <v>甲阿祝玛</v>
          </cell>
          <cell r="I199" t="str">
            <v>87.5</v>
          </cell>
          <cell r="J199" t="str">
            <v>杜东洋</v>
          </cell>
          <cell r="K199" t="str">
            <v>49.0</v>
          </cell>
          <cell r="L199" t="str">
            <v>黄健均</v>
          </cell>
          <cell r="M199" t="str">
            <v>43.0</v>
          </cell>
          <cell r="N199" t="str">
            <v>胡伟杰</v>
          </cell>
          <cell r="O199" t="str">
            <v>74.0</v>
          </cell>
          <cell r="P199" t="str">
            <v>郑强秋</v>
          </cell>
          <cell r="Q199" t="str">
            <v>111.0</v>
          </cell>
          <cell r="R199" t="str">
            <v>龙志云</v>
          </cell>
        </row>
        <row r="200">
          <cell r="B200" t="str">
            <v>G513422200412273419</v>
          </cell>
          <cell r="C200">
            <v>6</v>
          </cell>
          <cell r="D200" t="str">
            <v>理科</v>
          </cell>
          <cell r="E200" t="str">
            <v>次能翁丁</v>
          </cell>
          <cell r="F200" t="str">
            <v>323.0</v>
          </cell>
          <cell r="G200" t="str">
            <v>70.0</v>
          </cell>
          <cell r="H200" t="str">
            <v>杨志明</v>
          </cell>
          <cell r="I200" t="str">
            <v>43.0</v>
          </cell>
          <cell r="J200" t="str">
            <v>马磊</v>
          </cell>
          <cell r="K200" t="str">
            <v>44.0</v>
          </cell>
          <cell r="L200" t="str">
            <v>东梅</v>
          </cell>
          <cell r="M200" t="str">
            <v>36.0</v>
          </cell>
          <cell r="N200" t="str">
            <v>兰举银</v>
          </cell>
          <cell r="O200" t="str">
            <v>52.0</v>
          </cell>
          <cell r="P200" t="str">
            <v>郑强秋</v>
          </cell>
          <cell r="Q200" t="str">
            <v>78.0</v>
          </cell>
          <cell r="R200" t="str">
            <v>张斯杰</v>
          </cell>
        </row>
        <row r="201">
          <cell r="B201" t="str">
            <v>G513422200601191914</v>
          </cell>
          <cell r="C201">
            <v>4</v>
          </cell>
          <cell r="D201" t="str">
            <v>理科</v>
          </cell>
          <cell r="E201" t="str">
            <v>次仁偏初</v>
          </cell>
          <cell r="F201" t="str">
            <v>425.0</v>
          </cell>
          <cell r="G201" t="str">
            <v>89.0</v>
          </cell>
          <cell r="H201" t="str">
            <v>叶仁芳</v>
          </cell>
          <cell r="I201" t="str">
            <v>71.5</v>
          </cell>
          <cell r="J201" t="str">
            <v>苏朗偏初</v>
          </cell>
          <cell r="K201" t="str">
            <v>50.0</v>
          </cell>
          <cell r="L201" t="str">
            <v>东梅</v>
          </cell>
          <cell r="M201" t="str">
            <v>35.0</v>
          </cell>
          <cell r="N201" t="str">
            <v>兰举银</v>
          </cell>
          <cell r="O201" t="str">
            <v>70.0</v>
          </cell>
          <cell r="P201" t="str">
            <v>方帮林</v>
          </cell>
          <cell r="Q201" t="str">
            <v>109.0</v>
          </cell>
          <cell r="R201" t="str">
            <v>高琴</v>
          </cell>
        </row>
        <row r="202">
          <cell r="B202" t="str">
            <v>G513422200510251520</v>
          </cell>
          <cell r="C202">
            <v>5</v>
          </cell>
          <cell r="D202" t="str">
            <v>理科</v>
          </cell>
          <cell r="E202" t="str">
            <v>赵开林</v>
          </cell>
          <cell r="F202" t="str">
            <v>334.0</v>
          </cell>
          <cell r="G202" t="str">
            <v>87.0</v>
          </cell>
          <cell r="H202" t="str">
            <v>李志友</v>
          </cell>
          <cell r="I202" t="str">
            <v>53.0</v>
          </cell>
          <cell r="J202" t="str">
            <v>次儿祝玛</v>
          </cell>
          <cell r="K202" t="str">
            <v>20.0</v>
          </cell>
          <cell r="L202" t="str">
            <v>肖秀秀</v>
          </cell>
          <cell r="M202" t="str">
            <v>27.0</v>
          </cell>
          <cell r="N202" t="str">
            <v>胡伟杰</v>
          </cell>
          <cell r="O202" t="str">
            <v>60.0</v>
          </cell>
          <cell r="P202" t="str">
            <v>邱宗兰</v>
          </cell>
          <cell r="Q202" t="str">
            <v>87.0</v>
          </cell>
          <cell r="R202" t="str">
            <v>龙志云</v>
          </cell>
        </row>
        <row r="203">
          <cell r="B203" t="str">
            <v>G513422200504024022</v>
          </cell>
          <cell r="C203">
            <v>7</v>
          </cell>
          <cell r="D203" t="str">
            <v>理科</v>
          </cell>
          <cell r="E203" t="str">
            <v>次尔准呷</v>
          </cell>
          <cell r="F203" t="str">
            <v>273.0</v>
          </cell>
          <cell r="G203" t="str">
            <v>86.0</v>
          </cell>
          <cell r="H203" t="str">
            <v>龚霞</v>
          </cell>
          <cell r="I203" t="str">
            <v>43.5</v>
          </cell>
          <cell r="J203" t="str">
            <v>扎拉</v>
          </cell>
          <cell r="K203" t="str">
            <v>22.0</v>
          </cell>
          <cell r="L203" t="str">
            <v>冷开艳</v>
          </cell>
          <cell r="M203" t="str">
            <v>30.0</v>
          </cell>
          <cell r="N203" t="str">
            <v>胡伟杰</v>
          </cell>
          <cell r="O203" t="str">
            <v>28.0</v>
          </cell>
          <cell r="P203" t="str">
            <v>邱宗兰</v>
          </cell>
          <cell r="Q203" t="str">
            <v>63.0</v>
          </cell>
          <cell r="R203" t="str">
            <v>张斯杰</v>
          </cell>
        </row>
        <row r="204">
          <cell r="B204" t="str">
            <v>G513422200505205618</v>
          </cell>
          <cell r="C204">
            <v>6</v>
          </cell>
          <cell r="D204" t="str">
            <v>理科</v>
          </cell>
          <cell r="E204" t="str">
            <v>马小全</v>
          </cell>
          <cell r="F204" t="str">
            <v>353.0</v>
          </cell>
          <cell r="G204" t="str">
            <v>85.0</v>
          </cell>
          <cell r="H204" t="str">
            <v>杨志明</v>
          </cell>
          <cell r="I204" t="str">
            <v>79.0</v>
          </cell>
          <cell r="J204" t="str">
            <v>马磊</v>
          </cell>
          <cell r="K204" t="str">
            <v>14.0</v>
          </cell>
          <cell r="L204" t="str">
            <v>东梅</v>
          </cell>
          <cell r="M204" t="str">
            <v>28.0</v>
          </cell>
          <cell r="N204" t="str">
            <v>兰举银</v>
          </cell>
          <cell r="O204" t="str">
            <v>61.0</v>
          </cell>
          <cell r="P204" t="str">
            <v>郑强秋</v>
          </cell>
          <cell r="Q204" t="str">
            <v>86.0</v>
          </cell>
          <cell r="R204" t="str">
            <v>张斯杰</v>
          </cell>
        </row>
        <row r="205">
          <cell r="B205" t="str">
            <v>G513422200509254425</v>
          </cell>
          <cell r="C205">
            <v>3</v>
          </cell>
          <cell r="D205" t="str">
            <v>理科</v>
          </cell>
          <cell r="E205" t="str">
            <v>次尔拉姆</v>
          </cell>
          <cell r="F205" t="str">
            <v>364.0</v>
          </cell>
          <cell r="G205" t="str">
            <v>82.0</v>
          </cell>
          <cell r="H205" t="str">
            <v>甲阿祝玛</v>
          </cell>
          <cell r="I205" t="str">
            <v>74.5</v>
          </cell>
          <cell r="J205" t="str">
            <v>杜东洋</v>
          </cell>
          <cell r="K205" t="str">
            <v>35.0</v>
          </cell>
          <cell r="L205" t="str">
            <v>黄健均</v>
          </cell>
          <cell r="M205" t="str">
            <v>39.0</v>
          </cell>
          <cell r="N205" t="str">
            <v>胡伟杰</v>
          </cell>
          <cell r="O205" t="str">
            <v>44.0</v>
          </cell>
          <cell r="P205" t="str">
            <v>郑强秋</v>
          </cell>
          <cell r="Q205" t="str">
            <v>89.0</v>
          </cell>
          <cell r="R205" t="str">
            <v>龙志云</v>
          </cell>
        </row>
        <row r="206">
          <cell r="B206" t="str">
            <v>G51342220050508481X</v>
          </cell>
          <cell r="C206">
            <v>7</v>
          </cell>
          <cell r="D206" t="str">
            <v>理科</v>
          </cell>
          <cell r="E206" t="str">
            <v>旦珠次尔</v>
          </cell>
          <cell r="F206" t="str">
            <v>292.0</v>
          </cell>
          <cell r="G206" t="str">
            <v>86.0</v>
          </cell>
          <cell r="H206" t="str">
            <v>龚霞</v>
          </cell>
          <cell r="I206" t="str">
            <v>47.0</v>
          </cell>
          <cell r="J206" t="str">
            <v>扎拉</v>
          </cell>
          <cell r="K206" t="str">
            <v>29.0</v>
          </cell>
          <cell r="L206" t="str">
            <v>冷开艳</v>
          </cell>
          <cell r="M206" t="str">
            <v>27.0</v>
          </cell>
          <cell r="N206" t="str">
            <v>胡伟杰</v>
          </cell>
          <cell r="O206" t="str">
            <v>21.0</v>
          </cell>
          <cell r="P206" t="str">
            <v>邱宗兰</v>
          </cell>
          <cell r="Q206" t="str">
            <v>82.0</v>
          </cell>
          <cell r="R206" t="str">
            <v>张斯杰</v>
          </cell>
        </row>
        <row r="207">
          <cell r="B207" t="str">
            <v>G513422200612056021</v>
          </cell>
          <cell r="C207">
            <v>7</v>
          </cell>
          <cell r="D207" t="str">
            <v>理科</v>
          </cell>
          <cell r="E207" t="str">
            <v>紫梦瑶</v>
          </cell>
          <cell r="F207" t="str">
            <v>363.0</v>
          </cell>
          <cell r="G207" t="str">
            <v>93.0</v>
          </cell>
          <cell r="H207" t="str">
            <v>龚霞</v>
          </cell>
          <cell r="I207" t="str">
            <v>51.0</v>
          </cell>
          <cell r="J207" t="str">
            <v>扎拉</v>
          </cell>
          <cell r="K207" t="str">
            <v>36.0</v>
          </cell>
          <cell r="L207" t="str">
            <v>冷开艳</v>
          </cell>
          <cell r="M207" t="str">
            <v>32.0</v>
          </cell>
          <cell r="N207" t="str">
            <v>胡伟杰</v>
          </cell>
          <cell r="O207" t="str">
            <v>44.0</v>
          </cell>
          <cell r="P207" t="str">
            <v>邱宗兰</v>
          </cell>
          <cell r="Q207" t="str">
            <v>107.0</v>
          </cell>
          <cell r="R207" t="str">
            <v>张斯杰</v>
          </cell>
        </row>
        <row r="208">
          <cell r="B208" t="str">
            <v>G513422200309156011</v>
          </cell>
          <cell r="C208">
            <v>4</v>
          </cell>
          <cell r="D208" t="str">
            <v>理科</v>
          </cell>
          <cell r="E208" t="str">
            <v>杨路林</v>
          </cell>
          <cell r="F208" t="str">
            <v>艺体</v>
          </cell>
          <cell r="G208" t="e">
            <v>#N/A</v>
          </cell>
          <cell r="H208" t="str">
            <v>叶仁芳</v>
          </cell>
          <cell r="I208" t="e">
            <v>#N/A</v>
          </cell>
          <cell r="J208" t="str">
            <v>苏朗偏初</v>
          </cell>
          <cell r="K208" t="e">
            <v>#N/A</v>
          </cell>
          <cell r="L208" t="str">
            <v>东梅</v>
          </cell>
          <cell r="M208" t="e">
            <v>#N/A</v>
          </cell>
          <cell r="N208" t="str">
            <v>兰举银</v>
          </cell>
          <cell r="O208" t="e">
            <v>#N/A</v>
          </cell>
          <cell r="P208" t="str">
            <v>方帮林</v>
          </cell>
          <cell r="Q208" t="e">
            <v>#N/A</v>
          </cell>
          <cell r="R208" t="str">
            <v>高琴</v>
          </cell>
        </row>
        <row r="209">
          <cell r="B209" t="str">
            <v>G513422200707012929</v>
          </cell>
          <cell r="C209">
            <v>5</v>
          </cell>
          <cell r="D209" t="str">
            <v>理科</v>
          </cell>
          <cell r="E209" t="str">
            <v>胡明亭</v>
          </cell>
          <cell r="F209" t="str">
            <v>369.0</v>
          </cell>
          <cell r="G209" t="str">
            <v>98.0</v>
          </cell>
          <cell r="H209" t="str">
            <v>李志友</v>
          </cell>
          <cell r="I209" t="str">
            <v>103.5</v>
          </cell>
          <cell r="J209" t="str">
            <v>次儿祝玛</v>
          </cell>
          <cell r="K209" t="str">
            <v>22.0</v>
          </cell>
          <cell r="L209" t="str">
            <v>肖秀秀</v>
          </cell>
          <cell r="M209" t="str">
            <v>24.0</v>
          </cell>
          <cell r="N209" t="str">
            <v>胡伟杰</v>
          </cell>
          <cell r="O209" t="str">
            <v>42.0</v>
          </cell>
          <cell r="P209" t="str">
            <v>邱宗兰</v>
          </cell>
          <cell r="Q209" t="str">
            <v>79.0</v>
          </cell>
          <cell r="R209" t="str">
            <v>龙志云</v>
          </cell>
        </row>
        <row r="210">
          <cell r="B210" t="str">
            <v>G513422200409110723</v>
          </cell>
          <cell r="C210">
            <v>7</v>
          </cell>
          <cell r="D210" t="str">
            <v>理科</v>
          </cell>
          <cell r="E210" t="str">
            <v>沈亚甲嫫</v>
          </cell>
          <cell r="F210" t="str">
            <v>304.0</v>
          </cell>
          <cell r="G210" t="str">
            <v>81.0</v>
          </cell>
          <cell r="H210" t="str">
            <v>龚霞</v>
          </cell>
          <cell r="I210" t="str">
            <v>44.0</v>
          </cell>
          <cell r="J210" t="str">
            <v>扎拉</v>
          </cell>
          <cell r="K210" t="str">
            <v>27.0</v>
          </cell>
          <cell r="L210" t="str">
            <v>冷开艳</v>
          </cell>
          <cell r="M210" t="str">
            <v>26.0</v>
          </cell>
          <cell r="N210" t="str">
            <v>胡伟杰</v>
          </cell>
          <cell r="O210" t="str">
            <v>36.0</v>
          </cell>
          <cell r="P210" t="str">
            <v>邱宗兰</v>
          </cell>
          <cell r="Q210" t="str">
            <v>90.0</v>
          </cell>
          <cell r="R210" t="str">
            <v>张斯杰</v>
          </cell>
        </row>
        <row r="211">
          <cell r="B211" t="str">
            <v>G513422200407217025</v>
          </cell>
          <cell r="C211">
            <v>7</v>
          </cell>
          <cell r="D211" t="str">
            <v>理科</v>
          </cell>
          <cell r="E211" t="str">
            <v>苏朗拥青</v>
          </cell>
          <cell r="F211" t="str">
            <v>290.0</v>
          </cell>
          <cell r="G211" t="str">
            <v>92.0</v>
          </cell>
          <cell r="H211" t="str">
            <v>龚霞</v>
          </cell>
          <cell r="I211" t="str">
            <v>65.0</v>
          </cell>
          <cell r="J211" t="str">
            <v>扎拉</v>
          </cell>
          <cell r="K211" t="str">
            <v>23.0</v>
          </cell>
          <cell r="L211" t="str">
            <v>冷开艳</v>
          </cell>
          <cell r="M211" t="str">
            <v>16.0</v>
          </cell>
          <cell r="N211" t="str">
            <v>胡伟杰</v>
          </cell>
          <cell r="O211" t="str">
            <v>40.0</v>
          </cell>
          <cell r="P211" t="str">
            <v>邱宗兰</v>
          </cell>
          <cell r="Q211" t="str">
            <v>54.0</v>
          </cell>
          <cell r="R211" t="str">
            <v>张斯杰</v>
          </cell>
        </row>
        <row r="212">
          <cell r="B212" t="str">
            <v>G513422200604025620</v>
          </cell>
          <cell r="C212">
            <v>7</v>
          </cell>
          <cell r="D212" t="str">
            <v>理科</v>
          </cell>
          <cell r="E212" t="str">
            <v>格绒曲珍</v>
          </cell>
          <cell r="F212" t="str">
            <v>290.0</v>
          </cell>
          <cell r="G212" t="str">
            <v>77.0</v>
          </cell>
          <cell r="H212" t="str">
            <v>龚霞</v>
          </cell>
          <cell r="I212" t="str">
            <v>53.5</v>
          </cell>
          <cell r="J212" t="str">
            <v>扎拉</v>
          </cell>
          <cell r="K212" t="str">
            <v>23.0</v>
          </cell>
          <cell r="L212" t="str">
            <v>冷开艳</v>
          </cell>
          <cell r="M212" t="str">
            <v>34.0</v>
          </cell>
          <cell r="N212" t="str">
            <v>胡伟杰</v>
          </cell>
          <cell r="O212" t="str">
            <v>43.0</v>
          </cell>
          <cell r="P212" t="str">
            <v>邱宗兰</v>
          </cell>
          <cell r="Q212" t="str">
            <v>59.0</v>
          </cell>
          <cell r="R212" t="str">
            <v>张斯杰</v>
          </cell>
        </row>
        <row r="213">
          <cell r="B213" t="str">
            <v>G513422200601201326</v>
          </cell>
          <cell r="C213">
            <v>1</v>
          </cell>
          <cell r="D213" t="str">
            <v>理科</v>
          </cell>
          <cell r="E213" t="str">
            <v>王群方</v>
          </cell>
          <cell r="F213" t="str">
            <v>544.0</v>
          </cell>
          <cell r="G213" t="str">
            <v>103.0</v>
          </cell>
          <cell r="H213" t="str">
            <v>龚霞</v>
          </cell>
          <cell r="I213" t="str">
            <v>116.0</v>
          </cell>
          <cell r="J213" t="str">
            <v>扎拉</v>
          </cell>
          <cell r="K213" t="str">
            <v>52.0</v>
          </cell>
          <cell r="L213" t="str">
            <v>肖秀秀</v>
          </cell>
          <cell r="M213" t="str">
            <v>64.0</v>
          </cell>
          <cell r="N213" t="str">
            <v>兰举银</v>
          </cell>
          <cell r="O213" t="str">
            <v>91.0</v>
          </cell>
          <cell r="P213" t="str">
            <v>任吉洪</v>
          </cell>
          <cell r="Q213" t="str">
            <v>118.0</v>
          </cell>
          <cell r="R213" t="str">
            <v>田友米</v>
          </cell>
        </row>
        <row r="214">
          <cell r="B214" t="str">
            <v>G513422200605250918</v>
          </cell>
          <cell r="C214">
            <v>6</v>
          </cell>
          <cell r="D214" t="str">
            <v>理科</v>
          </cell>
          <cell r="E214" t="str">
            <v>杨文勇</v>
          </cell>
          <cell r="F214" t="str">
            <v>346.0</v>
          </cell>
          <cell r="G214" t="str">
            <v>81.0</v>
          </cell>
          <cell r="H214" t="str">
            <v>杨志明</v>
          </cell>
          <cell r="I214" t="str">
            <v>64.5</v>
          </cell>
          <cell r="J214" t="str">
            <v>马磊</v>
          </cell>
          <cell r="K214" t="str">
            <v>25.0</v>
          </cell>
          <cell r="L214" t="str">
            <v>东梅</v>
          </cell>
          <cell r="M214" t="str">
            <v>32.0</v>
          </cell>
          <cell r="N214" t="str">
            <v>兰举银</v>
          </cell>
          <cell r="O214" t="str">
            <v>41.0</v>
          </cell>
          <cell r="P214" t="str">
            <v>郑强秋</v>
          </cell>
          <cell r="Q214" t="str">
            <v>102.0</v>
          </cell>
          <cell r="R214" t="str">
            <v>张斯杰</v>
          </cell>
        </row>
        <row r="215">
          <cell r="B215" t="str">
            <v>G513422200501075027</v>
          </cell>
          <cell r="C215">
            <v>6</v>
          </cell>
          <cell r="D215" t="str">
            <v>理科</v>
          </cell>
          <cell r="E215" t="str">
            <v>李孟东</v>
          </cell>
          <cell r="F215" t="str">
            <v>280.0</v>
          </cell>
          <cell r="G215" t="str">
            <v>87.0</v>
          </cell>
          <cell r="H215" t="str">
            <v>杨志明</v>
          </cell>
          <cell r="I215" t="str">
            <v>63.5</v>
          </cell>
          <cell r="J215" t="str">
            <v>马磊</v>
          </cell>
          <cell r="K215" t="str">
            <v>19.0</v>
          </cell>
          <cell r="L215" t="str">
            <v>东梅</v>
          </cell>
          <cell r="M215" t="str">
            <v>15.0</v>
          </cell>
          <cell r="N215" t="str">
            <v>兰举银</v>
          </cell>
          <cell r="O215" t="str">
            <v>39.0</v>
          </cell>
          <cell r="P215" t="str">
            <v>郑强秋</v>
          </cell>
          <cell r="Q215" t="str">
            <v>56.0</v>
          </cell>
          <cell r="R215" t="str">
            <v>张斯杰</v>
          </cell>
        </row>
        <row r="216">
          <cell r="B216" t="str">
            <v>G51342220050601002X</v>
          </cell>
          <cell r="C216">
            <v>2</v>
          </cell>
          <cell r="D216" t="str">
            <v>理科</v>
          </cell>
          <cell r="E216" t="str">
            <v>王君瑶</v>
          </cell>
          <cell r="F216" t="str">
            <v>397.0</v>
          </cell>
          <cell r="G216" t="str">
            <v>106.0</v>
          </cell>
          <cell r="H216" t="str">
            <v>叶仁芳</v>
          </cell>
          <cell r="I216" t="str">
            <v>94.5</v>
          </cell>
          <cell r="J216" t="str">
            <v>马磊</v>
          </cell>
          <cell r="K216" t="str">
            <v>15.0</v>
          </cell>
          <cell r="L216" t="str">
            <v>冷开艳</v>
          </cell>
          <cell r="M216" t="str">
            <v>41.0</v>
          </cell>
          <cell r="N216" t="str">
            <v>高贵勇</v>
          </cell>
          <cell r="O216" t="str">
            <v>64.0</v>
          </cell>
          <cell r="P216" t="str">
            <v>刘厚江</v>
          </cell>
          <cell r="Q216" t="str">
            <v>76.0</v>
          </cell>
          <cell r="R216" t="str">
            <v>高琴</v>
          </cell>
        </row>
        <row r="217">
          <cell r="B217" t="str">
            <v>G513422200510151511</v>
          </cell>
          <cell r="C217">
            <v>4</v>
          </cell>
          <cell r="D217" t="str">
            <v>理科</v>
          </cell>
          <cell r="E217" t="str">
            <v>刘厚俊</v>
          </cell>
          <cell r="F217" t="str">
            <v>288.0</v>
          </cell>
          <cell r="G217" t="str">
            <v>75.0</v>
          </cell>
          <cell r="H217" t="str">
            <v>叶仁芳</v>
          </cell>
          <cell r="I217" t="str">
            <v>45.0</v>
          </cell>
          <cell r="J217" t="str">
            <v>苏朗偏初</v>
          </cell>
          <cell r="K217" t="str">
            <v>34.0</v>
          </cell>
          <cell r="L217" t="str">
            <v>东梅</v>
          </cell>
          <cell r="M217" t="str">
            <v>35.0</v>
          </cell>
          <cell r="N217" t="str">
            <v>兰举银</v>
          </cell>
          <cell r="O217" t="str">
            <v>54.0</v>
          </cell>
          <cell r="P217" t="str">
            <v>方帮林</v>
          </cell>
          <cell r="Q217" t="str">
            <v>45.0</v>
          </cell>
          <cell r="R217" t="str">
            <v>高琴</v>
          </cell>
        </row>
        <row r="218">
          <cell r="B218" t="str">
            <v>G513422200510072725</v>
          </cell>
          <cell r="C218">
            <v>3</v>
          </cell>
          <cell r="D218" t="str">
            <v>理科</v>
          </cell>
          <cell r="E218" t="str">
            <v>杨莉</v>
          </cell>
          <cell r="F218" t="str">
            <v>448.0</v>
          </cell>
          <cell r="G218" t="str">
            <v>87.0</v>
          </cell>
          <cell r="H218" t="str">
            <v>甲阿祝玛</v>
          </cell>
          <cell r="I218" t="str">
            <v>83.0</v>
          </cell>
          <cell r="J218" t="str">
            <v>杜东洋</v>
          </cell>
          <cell r="K218" t="str">
            <v>47.0</v>
          </cell>
          <cell r="L218" t="str">
            <v>黄健均</v>
          </cell>
          <cell r="M218" t="str">
            <v>61.0</v>
          </cell>
          <cell r="N218" t="str">
            <v>胡伟杰</v>
          </cell>
          <cell r="O218" t="str">
            <v>78.0</v>
          </cell>
          <cell r="P218" t="str">
            <v>郑强秋</v>
          </cell>
          <cell r="Q218" t="str">
            <v>92.0</v>
          </cell>
          <cell r="R218" t="str">
            <v>龙志云</v>
          </cell>
        </row>
        <row r="219">
          <cell r="B219" t="str">
            <v>G513422200508225024</v>
          </cell>
          <cell r="C219">
            <v>4</v>
          </cell>
          <cell r="D219" t="str">
            <v>理科</v>
          </cell>
          <cell r="E219" t="str">
            <v>央章拉姆</v>
          </cell>
          <cell r="F219" t="str">
            <v>349.0</v>
          </cell>
          <cell r="G219" t="str">
            <v>85.0</v>
          </cell>
          <cell r="H219" t="str">
            <v>叶仁芳</v>
          </cell>
          <cell r="I219" t="str">
            <v>96.5</v>
          </cell>
          <cell r="J219" t="str">
            <v>苏朗偏初</v>
          </cell>
          <cell r="K219" t="str">
            <v>14.0</v>
          </cell>
          <cell r="L219" t="str">
            <v>东梅</v>
          </cell>
          <cell r="M219" t="str">
            <v>23.0</v>
          </cell>
          <cell r="N219" t="str">
            <v>兰举银</v>
          </cell>
          <cell r="O219" t="str">
            <v>44.0</v>
          </cell>
          <cell r="P219" t="str">
            <v>方帮林</v>
          </cell>
          <cell r="Q219" t="str">
            <v>86.0</v>
          </cell>
          <cell r="R219" t="str">
            <v>高琴</v>
          </cell>
        </row>
        <row r="220">
          <cell r="B220" t="str">
            <v>G513422200503195022</v>
          </cell>
          <cell r="C220">
            <v>2</v>
          </cell>
          <cell r="D220" t="str">
            <v>理科</v>
          </cell>
          <cell r="E220" t="str">
            <v>晓玲</v>
          </cell>
          <cell r="F220" t="str">
            <v>494.0</v>
          </cell>
          <cell r="G220" t="str">
            <v>101.0</v>
          </cell>
          <cell r="H220" t="str">
            <v>叶仁芳</v>
          </cell>
          <cell r="I220" t="str">
            <v>90.5</v>
          </cell>
          <cell r="J220" t="str">
            <v>马磊</v>
          </cell>
          <cell r="K220" t="str">
            <v>48.0</v>
          </cell>
          <cell r="L220" t="str">
            <v>冷开艳</v>
          </cell>
          <cell r="M220" t="str">
            <v>55.0</v>
          </cell>
          <cell r="N220" t="str">
            <v>高贵勇</v>
          </cell>
          <cell r="O220" t="str">
            <v>75.0</v>
          </cell>
          <cell r="P220" t="str">
            <v>刘厚江</v>
          </cell>
          <cell r="Q220" t="str">
            <v>124.0</v>
          </cell>
          <cell r="R220" t="str">
            <v>高琴</v>
          </cell>
        </row>
        <row r="221">
          <cell r="B221" t="str">
            <v>G513422200605072728</v>
          </cell>
          <cell r="C221">
            <v>2</v>
          </cell>
          <cell r="D221" t="str">
            <v>理科</v>
          </cell>
          <cell r="E221" t="str">
            <v>徐勇洁</v>
          </cell>
          <cell r="F221" t="str">
            <v>482.0</v>
          </cell>
          <cell r="G221" t="str">
            <v>106.0</v>
          </cell>
          <cell r="H221" t="str">
            <v>叶仁芳</v>
          </cell>
          <cell r="I221" t="str">
            <v>94.0</v>
          </cell>
          <cell r="J221" t="str">
            <v>马磊</v>
          </cell>
          <cell r="K221" t="str">
            <v>46.0</v>
          </cell>
          <cell r="L221" t="str">
            <v>冷开艳</v>
          </cell>
          <cell r="M221" t="str">
            <v>52.0</v>
          </cell>
          <cell r="N221" t="str">
            <v>高贵勇</v>
          </cell>
          <cell r="O221" t="str">
            <v>76.0</v>
          </cell>
          <cell r="P221" t="str">
            <v>刘厚江</v>
          </cell>
          <cell r="Q221" t="str">
            <v>108.0</v>
          </cell>
          <cell r="R221" t="str">
            <v>高琴</v>
          </cell>
        </row>
        <row r="222">
          <cell r="B222" t="str">
            <v>G513422200602150022</v>
          </cell>
          <cell r="C222">
            <v>2</v>
          </cell>
          <cell r="D222" t="str">
            <v>理科</v>
          </cell>
          <cell r="E222" t="str">
            <v>杨央初</v>
          </cell>
          <cell r="F222" t="str">
            <v>404.0</v>
          </cell>
          <cell r="G222" t="str">
            <v>101.0</v>
          </cell>
          <cell r="H222" t="str">
            <v>叶仁芳</v>
          </cell>
          <cell r="I222" t="str">
            <v>96.5</v>
          </cell>
          <cell r="J222" t="str">
            <v>马磊</v>
          </cell>
          <cell r="K222" t="str">
            <v>11.0</v>
          </cell>
          <cell r="L222" t="str">
            <v>冷开艳</v>
          </cell>
          <cell r="M222" t="str">
            <v>38.0</v>
          </cell>
          <cell r="N222" t="str">
            <v>高贵勇</v>
          </cell>
          <cell r="O222" t="str">
            <v>66.0</v>
          </cell>
          <cell r="P222" t="str">
            <v>刘厚江</v>
          </cell>
          <cell r="Q222" t="str">
            <v>91.0</v>
          </cell>
          <cell r="R222" t="str">
            <v>高琴</v>
          </cell>
        </row>
        <row r="223">
          <cell r="B223" t="str">
            <v>G513422200501126410</v>
          </cell>
          <cell r="C223">
            <v>6</v>
          </cell>
          <cell r="D223" t="str">
            <v>理科</v>
          </cell>
          <cell r="E223" t="str">
            <v>次真帕保</v>
          </cell>
          <cell r="F223" t="str">
            <v>317.0</v>
          </cell>
          <cell r="G223" t="str">
            <v>64.0</v>
          </cell>
          <cell r="H223" t="str">
            <v>杨志明</v>
          </cell>
          <cell r="I223" t="str">
            <v>62.0</v>
          </cell>
          <cell r="J223" t="str">
            <v>马磊</v>
          </cell>
          <cell r="K223" t="str">
            <v>38.0</v>
          </cell>
          <cell r="L223" t="str">
            <v>东梅</v>
          </cell>
          <cell r="M223" t="str">
            <v>22.0</v>
          </cell>
          <cell r="N223" t="str">
            <v>兰举银</v>
          </cell>
          <cell r="O223" t="str">
            <v>34.0</v>
          </cell>
          <cell r="P223" t="str">
            <v>郑强秋</v>
          </cell>
          <cell r="Q223" t="str">
            <v>97.0</v>
          </cell>
          <cell r="R223" t="str">
            <v>张斯杰</v>
          </cell>
        </row>
        <row r="224">
          <cell r="B224" t="str">
            <v>G513422200509106641</v>
          </cell>
          <cell r="C224">
            <v>6</v>
          </cell>
          <cell r="D224" t="str">
            <v>理科</v>
          </cell>
          <cell r="E224" t="str">
            <v>杨建芹</v>
          </cell>
          <cell r="F224" t="str">
            <v>308.0</v>
          </cell>
          <cell r="G224" t="str">
            <v>81.0</v>
          </cell>
          <cell r="H224" t="str">
            <v>杨志明</v>
          </cell>
          <cell r="I224" t="str">
            <v>69.0</v>
          </cell>
          <cell r="J224" t="str">
            <v>马磊</v>
          </cell>
          <cell r="K224" t="str">
            <v>38.0</v>
          </cell>
          <cell r="L224" t="str">
            <v>东梅</v>
          </cell>
          <cell r="M224" t="str">
            <v>25.0</v>
          </cell>
          <cell r="N224" t="str">
            <v>兰举银</v>
          </cell>
          <cell r="O224" t="str">
            <v>52.0</v>
          </cell>
          <cell r="P224" t="str">
            <v>郑强秋</v>
          </cell>
          <cell r="Q224" t="str">
            <v>43.0</v>
          </cell>
          <cell r="R224" t="str">
            <v>张斯杰</v>
          </cell>
        </row>
        <row r="225">
          <cell r="B225" t="str">
            <v>G513422200603091511</v>
          </cell>
          <cell r="C225">
            <v>7</v>
          </cell>
          <cell r="D225" t="str">
            <v>理科</v>
          </cell>
          <cell r="E225" t="str">
            <v>马俊鑫</v>
          </cell>
          <cell r="F225" t="str">
            <v>279.0</v>
          </cell>
          <cell r="G225" t="str">
            <v>96.0</v>
          </cell>
          <cell r="H225" t="str">
            <v>龚霞</v>
          </cell>
          <cell r="I225" t="str">
            <v>45.5</v>
          </cell>
          <cell r="J225" t="str">
            <v>扎拉</v>
          </cell>
          <cell r="K225" t="str">
            <v>22.0</v>
          </cell>
          <cell r="L225" t="str">
            <v>冷开艳</v>
          </cell>
          <cell r="M225" t="str">
            <v>23.0</v>
          </cell>
          <cell r="N225" t="str">
            <v>胡伟杰</v>
          </cell>
          <cell r="O225" t="str">
            <v>37.0</v>
          </cell>
          <cell r="P225" t="str">
            <v>邱宗兰</v>
          </cell>
          <cell r="Q225" t="str">
            <v>55.0</v>
          </cell>
          <cell r="R225" t="str">
            <v>张斯杰</v>
          </cell>
        </row>
        <row r="226">
          <cell r="B226" t="str">
            <v>G513422200701084833</v>
          </cell>
          <cell r="C226">
            <v>2</v>
          </cell>
          <cell r="D226" t="str">
            <v>理科</v>
          </cell>
          <cell r="E226" t="str">
            <v>苏朗降初</v>
          </cell>
          <cell r="F226" t="str">
            <v>411.0</v>
          </cell>
          <cell r="G226" t="str">
            <v>95.0</v>
          </cell>
          <cell r="H226" t="str">
            <v>叶仁芳</v>
          </cell>
          <cell r="I226" t="str">
            <v>53.5</v>
          </cell>
          <cell r="J226" t="str">
            <v>马磊</v>
          </cell>
          <cell r="K226" t="str">
            <v>44.0</v>
          </cell>
          <cell r="L226" t="str">
            <v>冷开艳</v>
          </cell>
          <cell r="M226" t="str">
            <v>48.0</v>
          </cell>
          <cell r="N226" t="str">
            <v>高贵勇</v>
          </cell>
          <cell r="O226" t="str">
            <v>74.0</v>
          </cell>
          <cell r="P226" t="str">
            <v>刘厚江</v>
          </cell>
          <cell r="Q226" t="str">
            <v>96.0</v>
          </cell>
          <cell r="R226" t="str">
            <v>高琴</v>
          </cell>
        </row>
        <row r="227">
          <cell r="B227" t="str">
            <v>G513422200411066020</v>
          </cell>
          <cell r="C227">
            <v>1</v>
          </cell>
          <cell r="D227" t="str">
            <v>理科</v>
          </cell>
          <cell r="E227" t="str">
            <v>扎西央宗</v>
          </cell>
          <cell r="F227" t="str">
            <v>524.0</v>
          </cell>
          <cell r="G227" t="str">
            <v>103.0</v>
          </cell>
          <cell r="H227" t="str">
            <v>龚霞</v>
          </cell>
          <cell r="I227" t="str">
            <v>107.5</v>
          </cell>
          <cell r="J227" t="str">
            <v>扎拉</v>
          </cell>
          <cell r="K227" t="str">
            <v>63.0</v>
          </cell>
          <cell r="L227" t="str">
            <v>肖秀秀</v>
          </cell>
          <cell r="M227" t="str">
            <v>69.0</v>
          </cell>
          <cell r="N227" t="str">
            <v>兰举银</v>
          </cell>
          <cell r="O227" t="str">
            <v>86.0</v>
          </cell>
          <cell r="P227" t="str">
            <v>任吉洪</v>
          </cell>
          <cell r="Q227" t="str">
            <v>95.0</v>
          </cell>
          <cell r="R227" t="str">
            <v>田友米</v>
          </cell>
        </row>
        <row r="228">
          <cell r="B228" t="str">
            <v>G513422200605260024</v>
          </cell>
          <cell r="C228">
            <v>5</v>
          </cell>
          <cell r="D228" t="str">
            <v>理科</v>
          </cell>
          <cell r="E228" t="str">
            <v>杨东群</v>
          </cell>
          <cell r="F228" t="str">
            <v>381.0</v>
          </cell>
          <cell r="G228" t="str">
            <v>95.0</v>
          </cell>
          <cell r="H228" t="str">
            <v>李志友</v>
          </cell>
          <cell r="I228" t="str">
            <v>108.5</v>
          </cell>
          <cell r="J228" t="str">
            <v>次儿祝玛</v>
          </cell>
          <cell r="K228" t="str">
            <v>23.0</v>
          </cell>
          <cell r="L228" t="str">
            <v>肖秀秀</v>
          </cell>
          <cell r="M228" t="str">
            <v>24.0</v>
          </cell>
          <cell r="N228" t="str">
            <v>胡伟杰</v>
          </cell>
          <cell r="O228" t="str">
            <v>45.0</v>
          </cell>
          <cell r="P228" t="str">
            <v>邱宗兰</v>
          </cell>
          <cell r="Q228" t="str">
            <v>85.0</v>
          </cell>
          <cell r="R228" t="str">
            <v>龙志云</v>
          </cell>
        </row>
        <row r="229">
          <cell r="B229" t="str">
            <v>G513422200508194811</v>
          </cell>
          <cell r="C229">
            <v>5</v>
          </cell>
          <cell r="D229" t="str">
            <v>理科</v>
          </cell>
          <cell r="E229" t="str">
            <v>丁巴启皮</v>
          </cell>
          <cell r="F229" t="str">
            <v>请假</v>
          </cell>
          <cell r="G229" t="e">
            <v>#N/A</v>
          </cell>
          <cell r="H229" t="str">
            <v>李志友</v>
          </cell>
          <cell r="I229" t="e">
            <v>#N/A</v>
          </cell>
          <cell r="J229" t="str">
            <v>次儿祝玛</v>
          </cell>
          <cell r="K229" t="e">
            <v>#N/A</v>
          </cell>
          <cell r="L229" t="str">
            <v>肖秀秀</v>
          </cell>
          <cell r="M229" t="e">
            <v>#N/A</v>
          </cell>
          <cell r="N229" t="str">
            <v>胡伟杰</v>
          </cell>
          <cell r="O229" t="e">
            <v>#N/A</v>
          </cell>
          <cell r="P229" t="str">
            <v>邱宗兰</v>
          </cell>
          <cell r="Q229" t="e">
            <v>#N/A</v>
          </cell>
          <cell r="R229" t="str">
            <v>龙志云</v>
          </cell>
        </row>
        <row r="230">
          <cell r="B230" t="str">
            <v>G513422200408011926</v>
          </cell>
          <cell r="C230">
            <v>7</v>
          </cell>
          <cell r="D230" t="str">
            <v>理科</v>
          </cell>
          <cell r="E230" t="str">
            <v>祝拉米</v>
          </cell>
          <cell r="F230" t="str">
            <v>305.0</v>
          </cell>
          <cell r="G230" t="str">
            <v>91.0</v>
          </cell>
          <cell r="H230" t="str">
            <v>龚霞</v>
          </cell>
          <cell r="I230" t="str">
            <v>71.0</v>
          </cell>
          <cell r="J230" t="str">
            <v>扎拉</v>
          </cell>
          <cell r="K230" t="str">
            <v>26.0</v>
          </cell>
          <cell r="L230" t="str">
            <v>冷开艳</v>
          </cell>
          <cell r="M230" t="str">
            <v>24.0</v>
          </cell>
          <cell r="N230" t="str">
            <v>胡伟杰</v>
          </cell>
          <cell r="O230" t="str">
            <v>38.0</v>
          </cell>
          <cell r="P230" t="str">
            <v>邱宗兰</v>
          </cell>
          <cell r="Q230" t="str">
            <v>55.0</v>
          </cell>
          <cell r="R230" t="str">
            <v>张斯杰</v>
          </cell>
        </row>
        <row r="231">
          <cell r="B231" t="str">
            <v>G513422200311013829</v>
          </cell>
          <cell r="C231">
            <v>4</v>
          </cell>
          <cell r="D231" t="str">
            <v>理科</v>
          </cell>
          <cell r="E231" t="str">
            <v>吴伍牛</v>
          </cell>
          <cell r="F231" t="str">
            <v>421.0</v>
          </cell>
          <cell r="G231" t="str">
            <v>87.0</v>
          </cell>
          <cell r="H231" t="str">
            <v>叶仁芳</v>
          </cell>
          <cell r="I231" t="str">
            <v>62.5</v>
          </cell>
          <cell r="J231" t="str">
            <v>苏朗偏初</v>
          </cell>
          <cell r="K231" t="str">
            <v>43.0</v>
          </cell>
          <cell r="L231" t="str">
            <v>东梅</v>
          </cell>
          <cell r="M231" t="str">
            <v>53.0</v>
          </cell>
          <cell r="N231" t="str">
            <v>兰举银</v>
          </cell>
          <cell r="O231" t="str">
            <v>56.0</v>
          </cell>
          <cell r="P231" t="str">
            <v>方帮林</v>
          </cell>
          <cell r="Q231" t="str">
            <v>119.0</v>
          </cell>
          <cell r="R231" t="str">
            <v>高琴</v>
          </cell>
        </row>
        <row r="232">
          <cell r="B232" t="str">
            <v>G513422200605285029</v>
          </cell>
          <cell r="C232">
            <v>7</v>
          </cell>
          <cell r="D232" t="str">
            <v>理科</v>
          </cell>
          <cell r="E232" t="str">
            <v>英扎吉</v>
          </cell>
          <cell r="F232" t="str">
            <v>314.0</v>
          </cell>
          <cell r="G232" t="str">
            <v>86.0</v>
          </cell>
          <cell r="H232" t="str">
            <v>龚霞</v>
          </cell>
          <cell r="I232" t="str">
            <v>76.5</v>
          </cell>
          <cell r="J232" t="str">
            <v>扎拉</v>
          </cell>
          <cell r="K232" t="str">
            <v>24.0</v>
          </cell>
          <cell r="L232" t="str">
            <v>冷开艳</v>
          </cell>
          <cell r="M232" t="str">
            <v>22.0</v>
          </cell>
          <cell r="N232" t="str">
            <v>胡伟杰</v>
          </cell>
          <cell r="O232" t="str">
            <v>39.0</v>
          </cell>
          <cell r="P232" t="str">
            <v>邱宗兰</v>
          </cell>
          <cell r="Q232" t="str">
            <v>66.0</v>
          </cell>
          <cell r="R232" t="str">
            <v>张斯杰</v>
          </cell>
        </row>
        <row r="233">
          <cell r="B233" t="str">
            <v>G513422200508012918</v>
          </cell>
          <cell r="C233">
            <v>6</v>
          </cell>
          <cell r="D233" t="str">
            <v>理科</v>
          </cell>
          <cell r="E233" t="str">
            <v>王永华</v>
          </cell>
          <cell r="F233" t="str">
            <v>484.0</v>
          </cell>
          <cell r="G233" t="str">
            <v>93.0</v>
          </cell>
          <cell r="H233" t="str">
            <v>杨志明</v>
          </cell>
          <cell r="I233" t="str">
            <v>94.5</v>
          </cell>
          <cell r="J233" t="str">
            <v>马磊</v>
          </cell>
          <cell r="K233" t="str">
            <v>52.0</v>
          </cell>
          <cell r="L233" t="str">
            <v>东梅</v>
          </cell>
          <cell r="M233" t="str">
            <v>52.0</v>
          </cell>
          <cell r="N233" t="str">
            <v>兰举银</v>
          </cell>
          <cell r="O233" t="str">
            <v>70.0</v>
          </cell>
          <cell r="P233" t="str">
            <v>郑强秋</v>
          </cell>
          <cell r="Q233" t="str">
            <v>122.0</v>
          </cell>
          <cell r="R233" t="str">
            <v>张斯杰</v>
          </cell>
        </row>
        <row r="234">
          <cell r="B234" t="str">
            <v>G513422200407182125</v>
          </cell>
          <cell r="C234">
            <v>5</v>
          </cell>
          <cell r="D234" t="str">
            <v>理科</v>
          </cell>
          <cell r="E234" t="str">
            <v>古小英</v>
          </cell>
          <cell r="F234" t="str">
            <v>304.0</v>
          </cell>
          <cell r="G234" t="str">
            <v>87.0</v>
          </cell>
          <cell r="H234" t="str">
            <v>李志友</v>
          </cell>
          <cell r="I234" t="str">
            <v>62.0</v>
          </cell>
          <cell r="J234" t="str">
            <v>次儿祝玛</v>
          </cell>
          <cell r="K234" t="str">
            <v>21.0</v>
          </cell>
          <cell r="L234" t="str">
            <v>肖秀秀</v>
          </cell>
          <cell r="M234" t="str">
            <v>13.0</v>
          </cell>
          <cell r="N234" t="str">
            <v>胡伟杰</v>
          </cell>
          <cell r="O234" t="str">
            <v>33.0</v>
          </cell>
          <cell r="P234" t="str">
            <v>邱宗兰</v>
          </cell>
          <cell r="Q234" t="str">
            <v>88.0</v>
          </cell>
          <cell r="R234" t="str">
            <v>龙志云</v>
          </cell>
        </row>
        <row r="235">
          <cell r="B235" t="str">
            <v>G513422200607070021</v>
          </cell>
          <cell r="C235">
            <v>6</v>
          </cell>
          <cell r="D235" t="str">
            <v>理科</v>
          </cell>
          <cell r="E235" t="str">
            <v>马伍呷</v>
          </cell>
          <cell r="F235" t="str">
            <v>346.0</v>
          </cell>
          <cell r="G235" t="str">
            <v>82.0</v>
          </cell>
          <cell r="H235" t="str">
            <v>杨志明</v>
          </cell>
          <cell r="I235" t="str">
            <v>70.0</v>
          </cell>
          <cell r="J235" t="str">
            <v>马磊</v>
          </cell>
          <cell r="K235" t="str">
            <v>23.0</v>
          </cell>
          <cell r="L235" t="str">
            <v>东梅</v>
          </cell>
          <cell r="M235" t="str">
            <v>35.0</v>
          </cell>
          <cell r="N235" t="str">
            <v>兰举银</v>
          </cell>
          <cell r="O235" t="str">
            <v>55.0</v>
          </cell>
          <cell r="P235" t="str">
            <v>郑强秋</v>
          </cell>
          <cell r="Q235" t="str">
            <v>81.0</v>
          </cell>
          <cell r="R235" t="str">
            <v>张斯杰</v>
          </cell>
        </row>
        <row r="236">
          <cell r="B236" t="str">
            <v>G513422200603240310</v>
          </cell>
          <cell r="C236">
            <v>1</v>
          </cell>
          <cell r="D236" t="str">
            <v>理科</v>
          </cell>
          <cell r="E236" t="str">
            <v>张爱民</v>
          </cell>
          <cell r="F236" t="str">
            <v>580.0</v>
          </cell>
          <cell r="G236" t="str">
            <v>104.0</v>
          </cell>
          <cell r="H236" t="str">
            <v>龚霞</v>
          </cell>
          <cell r="I236" t="str">
            <v>112.5</v>
          </cell>
          <cell r="J236" t="str">
            <v>扎拉</v>
          </cell>
          <cell r="K236" t="str">
            <v>69.0</v>
          </cell>
          <cell r="L236" t="str">
            <v>肖秀秀</v>
          </cell>
          <cell r="M236" t="str">
            <v>79.0</v>
          </cell>
          <cell r="N236" t="str">
            <v>兰举银</v>
          </cell>
          <cell r="O236" t="str">
            <v>92.0</v>
          </cell>
          <cell r="P236" t="str">
            <v>任吉洪</v>
          </cell>
          <cell r="Q236" t="str">
            <v>123.0</v>
          </cell>
          <cell r="R236" t="str">
            <v>田友米</v>
          </cell>
        </row>
        <row r="237">
          <cell r="B237" t="str">
            <v>G513422200507080011</v>
          </cell>
          <cell r="C237">
            <v>7</v>
          </cell>
          <cell r="D237" t="str">
            <v>理科</v>
          </cell>
          <cell r="E237" t="str">
            <v>什叶尔古</v>
          </cell>
          <cell r="F237" t="str">
            <v>288.0</v>
          </cell>
          <cell r="G237" t="str">
            <v>89.0</v>
          </cell>
          <cell r="H237" t="str">
            <v>龚霞</v>
          </cell>
          <cell r="I237" t="str">
            <v>41.0</v>
          </cell>
          <cell r="J237" t="str">
            <v>扎拉</v>
          </cell>
          <cell r="K237" t="str">
            <v>23.0</v>
          </cell>
          <cell r="L237" t="str">
            <v>冷开艳</v>
          </cell>
          <cell r="M237" t="str">
            <v>16.0</v>
          </cell>
          <cell r="N237" t="str">
            <v>胡伟杰</v>
          </cell>
          <cell r="O237" t="str">
            <v>28.0</v>
          </cell>
          <cell r="P237" t="str">
            <v>邱宗兰</v>
          </cell>
          <cell r="Q237" t="str">
            <v>91.0</v>
          </cell>
          <cell r="R237" t="str">
            <v>张斯杰</v>
          </cell>
        </row>
        <row r="238">
          <cell r="B238" t="str">
            <v>G513422200505063824</v>
          </cell>
          <cell r="C238">
            <v>5</v>
          </cell>
          <cell r="D238" t="str">
            <v>理科</v>
          </cell>
          <cell r="E238" t="str">
            <v>吴泌春</v>
          </cell>
          <cell r="F238" t="str">
            <v>357.0</v>
          </cell>
          <cell r="G238" t="str">
            <v>80.0</v>
          </cell>
          <cell r="H238" t="str">
            <v>李志友</v>
          </cell>
          <cell r="I238" t="str">
            <v>93.0</v>
          </cell>
          <cell r="J238" t="str">
            <v>次儿祝玛</v>
          </cell>
          <cell r="K238" t="str">
            <v>23.0</v>
          </cell>
          <cell r="L238" t="str">
            <v>肖秀秀</v>
          </cell>
          <cell r="M238" t="str">
            <v>28.0</v>
          </cell>
          <cell r="N238" t="str">
            <v>胡伟杰</v>
          </cell>
          <cell r="O238" t="str">
            <v>35.0</v>
          </cell>
          <cell r="P238" t="str">
            <v>邱宗兰</v>
          </cell>
          <cell r="Q238" t="str">
            <v>98.0</v>
          </cell>
          <cell r="R238" t="str">
            <v>龙志云</v>
          </cell>
        </row>
        <row r="239">
          <cell r="B239" t="str">
            <v>G51342220051126362X</v>
          </cell>
          <cell r="C239">
            <v>6</v>
          </cell>
          <cell r="D239" t="str">
            <v>理科</v>
          </cell>
          <cell r="E239" t="str">
            <v>斯达祝玛</v>
          </cell>
          <cell r="F239" t="str">
            <v>337.0</v>
          </cell>
          <cell r="G239" t="str">
            <v>56.0</v>
          </cell>
          <cell r="H239" t="str">
            <v>杨志明</v>
          </cell>
          <cell r="I239" t="str">
            <v>44.0</v>
          </cell>
          <cell r="J239" t="str">
            <v>马磊</v>
          </cell>
          <cell r="K239" t="str">
            <v>35.0</v>
          </cell>
          <cell r="L239" t="str">
            <v>东梅</v>
          </cell>
          <cell r="M239" t="str">
            <v>47.0</v>
          </cell>
          <cell r="N239" t="str">
            <v>兰举银</v>
          </cell>
          <cell r="O239" t="str">
            <v>41.0</v>
          </cell>
          <cell r="P239" t="str">
            <v>郑强秋</v>
          </cell>
          <cell r="Q239" t="str">
            <v>114.0</v>
          </cell>
          <cell r="R239" t="str">
            <v>张斯杰</v>
          </cell>
        </row>
        <row r="240">
          <cell r="B240" t="str">
            <v>G513422200407157018</v>
          </cell>
          <cell r="C240">
            <v>5</v>
          </cell>
          <cell r="D240" t="str">
            <v>理科</v>
          </cell>
          <cell r="E240" t="str">
            <v>格绒其比</v>
          </cell>
          <cell r="F240" t="str">
            <v>409.0</v>
          </cell>
          <cell r="G240" t="str">
            <v>74.0</v>
          </cell>
          <cell r="H240" t="str">
            <v>李志友</v>
          </cell>
          <cell r="I240" t="str">
            <v>29.0</v>
          </cell>
          <cell r="J240" t="str">
            <v>次儿祝玛</v>
          </cell>
          <cell r="K240" t="str">
            <v>53.0</v>
          </cell>
          <cell r="L240" t="str">
            <v>肖秀秀</v>
          </cell>
          <cell r="M240" t="str">
            <v>69.0</v>
          </cell>
          <cell r="N240" t="str">
            <v>胡伟杰</v>
          </cell>
          <cell r="O240" t="str">
            <v>67.0</v>
          </cell>
          <cell r="P240" t="str">
            <v>邱宗兰</v>
          </cell>
          <cell r="Q240" t="str">
            <v>117.0</v>
          </cell>
          <cell r="R240" t="str">
            <v>龙志云</v>
          </cell>
        </row>
        <row r="241">
          <cell r="B241" t="str">
            <v>G513422200205184229</v>
          </cell>
          <cell r="C241">
            <v>2</v>
          </cell>
          <cell r="D241" t="str">
            <v>理科</v>
          </cell>
          <cell r="E241" t="str">
            <v>孙根玛</v>
          </cell>
          <cell r="F241" t="str">
            <v>424.0</v>
          </cell>
          <cell r="G241" t="str">
            <v>90.0</v>
          </cell>
          <cell r="H241" t="str">
            <v>叶仁芳</v>
          </cell>
          <cell r="I241" t="str">
            <v>89.0</v>
          </cell>
          <cell r="J241" t="str">
            <v>马磊</v>
          </cell>
          <cell r="K241" t="str">
            <v>32.0</v>
          </cell>
          <cell r="L241" t="str">
            <v>冷开艳</v>
          </cell>
          <cell r="M241" t="str">
            <v>51.0</v>
          </cell>
          <cell r="N241" t="str">
            <v>高贵勇</v>
          </cell>
          <cell r="O241" t="str">
            <v>61.0</v>
          </cell>
          <cell r="P241" t="str">
            <v>刘厚江</v>
          </cell>
          <cell r="Q241" t="str">
            <v>101.0</v>
          </cell>
          <cell r="R241" t="str">
            <v>高琴</v>
          </cell>
        </row>
        <row r="242">
          <cell r="B242" t="str">
            <v>G513422200606087024</v>
          </cell>
          <cell r="C242">
            <v>3</v>
          </cell>
          <cell r="D242" t="str">
            <v>理科</v>
          </cell>
          <cell r="E242" t="str">
            <v>苏朗拥宗</v>
          </cell>
          <cell r="F242" t="str">
            <v>413.0</v>
          </cell>
          <cell r="G242" t="str">
            <v>94.0</v>
          </cell>
          <cell r="H242" t="str">
            <v>甲阿祝玛</v>
          </cell>
          <cell r="I242" t="str">
            <v>65.5</v>
          </cell>
          <cell r="J242" t="str">
            <v>杜东洋</v>
          </cell>
          <cell r="K242" t="str">
            <v>29.0</v>
          </cell>
          <cell r="L242" t="str">
            <v>黄健均</v>
          </cell>
          <cell r="M242" t="str">
            <v>51.0</v>
          </cell>
          <cell r="N242" t="str">
            <v>胡伟杰</v>
          </cell>
          <cell r="O242" t="str">
            <v>74.0</v>
          </cell>
          <cell r="P242" t="str">
            <v>郑强秋</v>
          </cell>
          <cell r="Q242" t="str">
            <v>99.0</v>
          </cell>
          <cell r="R242" t="str">
            <v>龙志云</v>
          </cell>
        </row>
        <row r="243">
          <cell r="B243" t="str">
            <v>G513422200704062517</v>
          </cell>
          <cell r="C243">
            <v>3</v>
          </cell>
          <cell r="D243" t="str">
            <v>理科</v>
          </cell>
          <cell r="E243" t="str">
            <v>王春龙</v>
          </cell>
          <cell r="F243" t="str">
            <v>357.0</v>
          </cell>
          <cell r="G243" t="str">
            <v>86.0</v>
          </cell>
          <cell r="H243" t="str">
            <v>甲阿祝玛</v>
          </cell>
          <cell r="I243" t="str">
            <v>70.5</v>
          </cell>
          <cell r="J243" t="str">
            <v>杜东洋</v>
          </cell>
          <cell r="K243" t="str">
            <v>26.0</v>
          </cell>
          <cell r="L243" t="str">
            <v>黄健均</v>
          </cell>
          <cell r="M243" t="str">
            <v>55.0</v>
          </cell>
          <cell r="N243" t="str">
            <v>胡伟杰</v>
          </cell>
          <cell r="O243" t="str">
            <v>25.0</v>
          </cell>
          <cell r="P243" t="str">
            <v>郑强秋</v>
          </cell>
          <cell r="Q243" t="str">
            <v>94.0</v>
          </cell>
          <cell r="R243" t="str">
            <v>龙志云</v>
          </cell>
        </row>
        <row r="244">
          <cell r="B244" t="str">
            <v>G513422200503012759</v>
          </cell>
          <cell r="C244">
            <v>4</v>
          </cell>
          <cell r="D244" t="str">
            <v>理科</v>
          </cell>
          <cell r="E244" t="str">
            <v>朱梦全</v>
          </cell>
          <cell r="F244" t="str">
            <v>333.0</v>
          </cell>
          <cell r="G244" t="str">
            <v>81.0</v>
          </cell>
          <cell r="H244" t="str">
            <v>叶仁芳</v>
          </cell>
          <cell r="I244" t="str">
            <v>51.0</v>
          </cell>
          <cell r="J244" t="str">
            <v>苏朗偏初</v>
          </cell>
          <cell r="K244" t="str">
            <v>26.0</v>
          </cell>
          <cell r="L244" t="str">
            <v>东梅</v>
          </cell>
          <cell r="M244" t="str">
            <v>39.0</v>
          </cell>
          <cell r="N244" t="str">
            <v>兰举银</v>
          </cell>
          <cell r="O244" t="str">
            <v>68.0</v>
          </cell>
          <cell r="P244" t="str">
            <v>方帮林</v>
          </cell>
          <cell r="Q244" t="str">
            <v>68.0</v>
          </cell>
          <cell r="R244" t="str">
            <v>高琴</v>
          </cell>
        </row>
        <row r="245">
          <cell r="B245" t="str">
            <v>G513422200701130027</v>
          </cell>
          <cell r="C245">
            <v>5</v>
          </cell>
          <cell r="D245" t="str">
            <v>理科</v>
          </cell>
          <cell r="E245" t="str">
            <v>降初祝玛</v>
          </cell>
          <cell r="F245" t="str">
            <v>353.0</v>
          </cell>
          <cell r="G245" t="str">
            <v>85.0</v>
          </cell>
          <cell r="H245" t="str">
            <v>李志友</v>
          </cell>
          <cell r="I245" t="str">
            <v>74.5</v>
          </cell>
          <cell r="J245" t="str">
            <v>次儿祝玛</v>
          </cell>
          <cell r="K245" t="str">
            <v>17.0</v>
          </cell>
          <cell r="L245" t="str">
            <v>肖秀秀</v>
          </cell>
          <cell r="M245" t="str">
            <v>28.0</v>
          </cell>
          <cell r="N245" t="str">
            <v>胡伟杰</v>
          </cell>
          <cell r="O245" t="str">
            <v>45.0</v>
          </cell>
          <cell r="P245" t="str">
            <v>邱宗兰</v>
          </cell>
          <cell r="Q245" t="str">
            <v>103.0</v>
          </cell>
          <cell r="R245" t="str">
            <v>龙志云</v>
          </cell>
        </row>
        <row r="246">
          <cell r="B246" t="str">
            <v>G513422200504293628</v>
          </cell>
          <cell r="C246">
            <v>1</v>
          </cell>
          <cell r="D246" t="str">
            <v>理科</v>
          </cell>
          <cell r="E246" t="str">
            <v>李其文</v>
          </cell>
          <cell r="F246" t="str">
            <v>516.0</v>
          </cell>
          <cell r="G246" t="str">
            <v>104.0</v>
          </cell>
          <cell r="H246" t="str">
            <v>龚霞</v>
          </cell>
          <cell r="I246" t="str">
            <v>118.5</v>
          </cell>
          <cell r="J246" t="str">
            <v>扎拉</v>
          </cell>
          <cell r="K246" t="str">
            <v>49.0</v>
          </cell>
          <cell r="L246" t="str">
            <v>肖秀秀</v>
          </cell>
          <cell r="M246" t="str">
            <v>56.0</v>
          </cell>
          <cell r="N246" t="str">
            <v>兰举银</v>
          </cell>
          <cell r="O246" t="str">
            <v>80.0</v>
          </cell>
          <cell r="P246" t="str">
            <v>任吉洪</v>
          </cell>
          <cell r="Q246" t="str">
            <v>108.0</v>
          </cell>
          <cell r="R246" t="str">
            <v>田友米</v>
          </cell>
        </row>
        <row r="247">
          <cell r="B247" t="str">
            <v>G51342220051129002X</v>
          </cell>
          <cell r="C247">
            <v>1</v>
          </cell>
          <cell r="D247" t="str">
            <v>理科</v>
          </cell>
          <cell r="E247" t="str">
            <v>向梦婷</v>
          </cell>
          <cell r="F247" t="str">
            <v>457.0</v>
          </cell>
          <cell r="G247" t="str">
            <v>99.0</v>
          </cell>
          <cell r="H247" t="str">
            <v>龚霞</v>
          </cell>
          <cell r="I247" t="str">
            <v>108.5</v>
          </cell>
          <cell r="J247" t="str">
            <v>扎拉</v>
          </cell>
          <cell r="K247" t="str">
            <v>31.0</v>
          </cell>
          <cell r="L247" t="str">
            <v>肖秀秀</v>
          </cell>
          <cell r="M247" t="str">
            <v>41.0</v>
          </cell>
          <cell r="N247" t="str">
            <v>兰举银</v>
          </cell>
          <cell r="O247" t="str">
            <v>70.0</v>
          </cell>
          <cell r="P247" t="str">
            <v>任吉洪</v>
          </cell>
          <cell r="Q247" t="str">
            <v>107.0</v>
          </cell>
          <cell r="R247" t="str">
            <v>田友米</v>
          </cell>
        </row>
        <row r="248">
          <cell r="B248" t="str">
            <v>G513422200710105042</v>
          </cell>
          <cell r="C248">
            <v>6</v>
          </cell>
          <cell r="D248" t="str">
            <v>理科</v>
          </cell>
          <cell r="E248" t="str">
            <v>刘云</v>
          </cell>
          <cell r="F248" t="str">
            <v>260.0</v>
          </cell>
          <cell r="G248" t="str">
            <v>85.0</v>
          </cell>
          <cell r="H248" t="str">
            <v>杨志明</v>
          </cell>
          <cell r="I248" t="str">
            <v>65.5</v>
          </cell>
          <cell r="J248" t="str">
            <v>马磊</v>
          </cell>
          <cell r="K248" t="str">
            <v>17.0</v>
          </cell>
          <cell r="L248" t="str">
            <v>东梅</v>
          </cell>
          <cell r="M248" t="str">
            <v>15.0</v>
          </cell>
          <cell r="N248" t="str">
            <v>兰举银</v>
          </cell>
          <cell r="O248" t="str">
            <v>32.0</v>
          </cell>
          <cell r="P248" t="str">
            <v>郑强秋</v>
          </cell>
          <cell r="Q248" t="str">
            <v>45.0</v>
          </cell>
          <cell r="R248" t="str">
            <v>张斯杰</v>
          </cell>
        </row>
        <row r="249">
          <cell r="B249" t="str">
            <v>G51342220050806542X</v>
          </cell>
          <cell r="C249">
            <v>6</v>
          </cell>
          <cell r="D249" t="str">
            <v>理科</v>
          </cell>
          <cell r="E249" t="str">
            <v>边玛拉姆</v>
          </cell>
          <cell r="F249" t="str">
            <v>353.0</v>
          </cell>
          <cell r="G249" t="str">
            <v>87.0</v>
          </cell>
          <cell r="H249" t="str">
            <v>杨志明</v>
          </cell>
          <cell r="I249" t="str">
            <v>68.5</v>
          </cell>
          <cell r="J249" t="str">
            <v>马磊</v>
          </cell>
          <cell r="K249" t="str">
            <v>27.0</v>
          </cell>
          <cell r="L249" t="str">
            <v>东梅</v>
          </cell>
          <cell r="M249" t="str">
            <v>28.0</v>
          </cell>
          <cell r="N249" t="str">
            <v>兰举银</v>
          </cell>
          <cell r="O249" t="str">
            <v>46.0</v>
          </cell>
          <cell r="P249" t="str">
            <v>郑强秋</v>
          </cell>
          <cell r="Q249" t="str">
            <v>96.0</v>
          </cell>
          <cell r="R249" t="str">
            <v>张斯杰</v>
          </cell>
        </row>
        <row r="250">
          <cell r="B250" t="str">
            <v>G513422200609041718</v>
          </cell>
          <cell r="C250">
            <v>7</v>
          </cell>
          <cell r="D250" t="str">
            <v>理科</v>
          </cell>
          <cell r="E250" t="str">
            <v>方帮元</v>
          </cell>
          <cell r="F250" t="str">
            <v>322.0</v>
          </cell>
          <cell r="G250" t="str">
            <v>92.0</v>
          </cell>
          <cell r="H250" t="str">
            <v>龚霞</v>
          </cell>
          <cell r="I250" t="str">
            <v>28.0</v>
          </cell>
          <cell r="J250" t="str">
            <v>扎拉</v>
          </cell>
          <cell r="K250" t="str">
            <v>21.0</v>
          </cell>
          <cell r="L250" t="str">
            <v>冷开艳</v>
          </cell>
          <cell r="M250" t="str">
            <v>29.0</v>
          </cell>
          <cell r="N250" t="str">
            <v>胡伟杰</v>
          </cell>
          <cell r="O250" t="str">
            <v>57.0</v>
          </cell>
          <cell r="P250" t="str">
            <v>邱宗兰</v>
          </cell>
          <cell r="Q250" t="str">
            <v>95.0</v>
          </cell>
          <cell r="R250" t="str">
            <v>张斯杰</v>
          </cell>
        </row>
        <row r="251">
          <cell r="B251" t="str">
            <v>G513422200510092515</v>
          </cell>
          <cell r="C251">
            <v>4</v>
          </cell>
          <cell r="D251" t="str">
            <v>理科</v>
          </cell>
          <cell r="E251" t="str">
            <v>邱约哈</v>
          </cell>
          <cell r="F251" t="str">
            <v>416.0</v>
          </cell>
          <cell r="G251" t="str">
            <v>78.0</v>
          </cell>
          <cell r="H251" t="str">
            <v>叶仁芳</v>
          </cell>
          <cell r="I251" t="str">
            <v>49.5</v>
          </cell>
          <cell r="J251" t="str">
            <v>苏朗偏初</v>
          </cell>
          <cell r="K251" t="str">
            <v>55.0</v>
          </cell>
          <cell r="L251" t="str">
            <v>东梅</v>
          </cell>
          <cell r="M251" t="str">
            <v>41.0</v>
          </cell>
          <cell r="N251" t="str">
            <v>兰举银</v>
          </cell>
          <cell r="O251" t="str">
            <v>65.0</v>
          </cell>
          <cell r="P251" t="str">
            <v>方帮林</v>
          </cell>
          <cell r="Q251" t="str">
            <v>127.0</v>
          </cell>
          <cell r="R251" t="str">
            <v>高琴</v>
          </cell>
        </row>
        <row r="252">
          <cell r="B252" t="str">
            <v>G51342220050308252X</v>
          </cell>
          <cell r="C252">
            <v>5</v>
          </cell>
          <cell r="D252" t="str">
            <v>理科</v>
          </cell>
          <cell r="E252" t="str">
            <v>邱顺珍</v>
          </cell>
          <cell r="F252" t="str">
            <v>393.0</v>
          </cell>
          <cell r="G252" t="str">
            <v>85.0</v>
          </cell>
          <cell r="H252" t="str">
            <v>李志友</v>
          </cell>
          <cell r="I252" t="str">
            <v>101.5</v>
          </cell>
          <cell r="J252" t="str">
            <v>次儿祝玛</v>
          </cell>
          <cell r="K252" t="str">
            <v>31.0</v>
          </cell>
          <cell r="L252" t="str">
            <v>肖秀秀</v>
          </cell>
          <cell r="M252" t="str">
            <v>38.0</v>
          </cell>
          <cell r="N252" t="str">
            <v>胡伟杰</v>
          </cell>
          <cell r="O252" t="str">
            <v>39.0</v>
          </cell>
          <cell r="P252" t="str">
            <v>邱宗兰</v>
          </cell>
          <cell r="Q252" t="str">
            <v>98.0</v>
          </cell>
          <cell r="R252" t="str">
            <v>龙志云</v>
          </cell>
        </row>
        <row r="253">
          <cell r="B253" t="str">
            <v>G513422200503185422</v>
          </cell>
          <cell r="C253">
            <v>5</v>
          </cell>
          <cell r="D253" t="str">
            <v>理科</v>
          </cell>
          <cell r="E253" t="str">
            <v>汪婷</v>
          </cell>
          <cell r="F253" t="str">
            <v>255.0</v>
          </cell>
          <cell r="G253" t="str">
            <v>81.0</v>
          </cell>
          <cell r="H253" t="str">
            <v>李志友</v>
          </cell>
          <cell r="I253" t="str">
            <v>58.0</v>
          </cell>
          <cell r="J253" t="str">
            <v>次儿祝玛</v>
          </cell>
          <cell r="K253" t="str">
            <v>17.0</v>
          </cell>
          <cell r="L253" t="str">
            <v>肖秀秀</v>
          </cell>
          <cell r="M253" t="str">
            <v>33.0</v>
          </cell>
          <cell r="N253" t="str">
            <v>胡伟杰</v>
          </cell>
          <cell r="O253" t="str">
            <v>31.0</v>
          </cell>
          <cell r="P253" t="str">
            <v>邱宗兰</v>
          </cell>
          <cell r="Q253" t="str">
            <v>35.0</v>
          </cell>
          <cell r="R253" t="str">
            <v>龙志云</v>
          </cell>
        </row>
        <row r="254">
          <cell r="B254" t="str">
            <v>G513422200106245022</v>
          </cell>
          <cell r="C254">
            <v>5</v>
          </cell>
          <cell r="D254" t="str">
            <v>理科</v>
          </cell>
          <cell r="E254" t="str">
            <v>机玛</v>
          </cell>
          <cell r="F254" t="str">
            <v>318.0</v>
          </cell>
          <cell r="G254" t="str">
            <v>67.0</v>
          </cell>
          <cell r="H254" t="str">
            <v>李志友</v>
          </cell>
          <cell r="I254" t="str">
            <v>89.5</v>
          </cell>
          <cell r="J254" t="str">
            <v>次儿祝玛</v>
          </cell>
          <cell r="K254" t="str">
            <v>10.0</v>
          </cell>
          <cell r="L254" t="str">
            <v>肖秀秀</v>
          </cell>
          <cell r="M254" t="str">
            <v>28.0</v>
          </cell>
          <cell r="N254" t="str">
            <v>胡伟杰</v>
          </cell>
          <cell r="O254" t="str">
            <v>41.0</v>
          </cell>
          <cell r="P254" t="str">
            <v>邱宗兰</v>
          </cell>
          <cell r="Q254" t="str">
            <v>82.0</v>
          </cell>
          <cell r="R254" t="str">
            <v>龙志云</v>
          </cell>
        </row>
        <row r="255">
          <cell r="B255" t="str">
            <v>G513422200608165022</v>
          </cell>
          <cell r="C255">
            <v>7</v>
          </cell>
          <cell r="D255" t="str">
            <v>理科</v>
          </cell>
          <cell r="E255" t="str">
            <v>汪布</v>
          </cell>
          <cell r="F255" t="str">
            <v>478.0</v>
          </cell>
          <cell r="G255" t="str">
            <v>88.0</v>
          </cell>
          <cell r="H255" t="str">
            <v>龚霞</v>
          </cell>
          <cell r="I255" t="str">
            <v>110.0</v>
          </cell>
          <cell r="J255" t="str">
            <v>扎拉</v>
          </cell>
          <cell r="K255" t="str">
            <v>48.0</v>
          </cell>
          <cell r="L255" t="str">
            <v>冷开艳</v>
          </cell>
          <cell r="M255" t="str">
            <v>44.0</v>
          </cell>
          <cell r="N255" t="str">
            <v>胡伟杰</v>
          </cell>
          <cell r="O255" t="str">
            <v>74.0</v>
          </cell>
          <cell r="P255" t="str">
            <v>邱宗兰</v>
          </cell>
          <cell r="Q255" t="str">
            <v>114.0</v>
          </cell>
          <cell r="R255" t="str">
            <v>张斯杰</v>
          </cell>
        </row>
        <row r="256">
          <cell r="B256" t="str">
            <v>G513422200512082310</v>
          </cell>
          <cell r="C256">
            <v>7</v>
          </cell>
          <cell r="D256" t="str">
            <v>理科</v>
          </cell>
          <cell r="E256" t="str">
            <v>张荣华</v>
          </cell>
          <cell r="F256" t="str">
            <v>323.0</v>
          </cell>
          <cell r="G256" t="str">
            <v>73.0</v>
          </cell>
          <cell r="H256" t="str">
            <v>龚霞</v>
          </cell>
          <cell r="I256" t="str">
            <v>74.0</v>
          </cell>
          <cell r="J256" t="str">
            <v>扎拉</v>
          </cell>
          <cell r="K256" t="str">
            <v>19.0</v>
          </cell>
          <cell r="L256" t="str">
            <v>冷开艳</v>
          </cell>
          <cell r="M256" t="str">
            <v>30.0</v>
          </cell>
          <cell r="N256" t="str">
            <v>胡伟杰</v>
          </cell>
          <cell r="O256" t="str">
            <v>45.0</v>
          </cell>
          <cell r="P256" t="str">
            <v>邱宗兰</v>
          </cell>
          <cell r="Q256" t="str">
            <v>82.0</v>
          </cell>
          <cell r="R256" t="str">
            <v>张斯杰</v>
          </cell>
        </row>
        <row r="257">
          <cell r="B257" t="str">
            <v>G513422200510082114</v>
          </cell>
          <cell r="C257">
            <v>5</v>
          </cell>
          <cell r="D257" t="str">
            <v>理科</v>
          </cell>
          <cell r="E257" t="str">
            <v>罗发军</v>
          </cell>
          <cell r="F257" t="str">
            <v>450.0</v>
          </cell>
          <cell r="G257" t="str">
            <v>90.0</v>
          </cell>
          <cell r="H257" t="str">
            <v>李志友</v>
          </cell>
          <cell r="I257" t="str">
            <v>98.5</v>
          </cell>
          <cell r="J257" t="str">
            <v>次儿祝玛</v>
          </cell>
          <cell r="K257" t="str">
            <v>43.0</v>
          </cell>
          <cell r="L257" t="str">
            <v>肖秀秀</v>
          </cell>
          <cell r="M257" t="str">
            <v>45.0</v>
          </cell>
          <cell r="N257" t="str">
            <v>胡伟杰</v>
          </cell>
          <cell r="O257" t="str">
            <v>61.0</v>
          </cell>
          <cell r="P257" t="str">
            <v>邱宗兰</v>
          </cell>
          <cell r="Q257" t="str">
            <v>112.0</v>
          </cell>
          <cell r="R257" t="str">
            <v>龙志云</v>
          </cell>
        </row>
        <row r="258">
          <cell r="B258" t="str">
            <v>G513422200402054220</v>
          </cell>
          <cell r="C258">
            <v>2</v>
          </cell>
          <cell r="D258" t="str">
            <v>理科</v>
          </cell>
          <cell r="E258" t="str">
            <v>朗姆</v>
          </cell>
          <cell r="F258" t="str">
            <v>443.0</v>
          </cell>
          <cell r="G258" t="str">
            <v>95.0</v>
          </cell>
          <cell r="H258" t="str">
            <v>叶仁芳</v>
          </cell>
          <cell r="I258" t="str">
            <v>88.0</v>
          </cell>
          <cell r="J258" t="str">
            <v>马磊</v>
          </cell>
          <cell r="K258" t="str">
            <v>38.0</v>
          </cell>
          <cell r="L258" t="str">
            <v>冷开艳</v>
          </cell>
          <cell r="M258" t="str">
            <v>41.0</v>
          </cell>
          <cell r="N258" t="str">
            <v>高贵勇</v>
          </cell>
          <cell r="O258" t="str">
            <v>62.0</v>
          </cell>
          <cell r="P258" t="str">
            <v>刘厚江</v>
          </cell>
          <cell r="Q258" t="str">
            <v>119.0</v>
          </cell>
          <cell r="R258" t="str">
            <v>高琴</v>
          </cell>
        </row>
        <row r="259">
          <cell r="B259" t="str">
            <v>G513422200605232517</v>
          </cell>
          <cell r="C259">
            <v>2</v>
          </cell>
          <cell r="D259" t="str">
            <v>理科</v>
          </cell>
          <cell r="E259" t="str">
            <v>陶满云</v>
          </cell>
          <cell r="F259" t="str">
            <v>442.0</v>
          </cell>
          <cell r="G259" t="str">
            <v>95.0</v>
          </cell>
          <cell r="H259" t="str">
            <v>叶仁芳</v>
          </cell>
          <cell r="I259" t="str">
            <v>61.0</v>
          </cell>
          <cell r="J259" t="str">
            <v>马磊</v>
          </cell>
          <cell r="K259" t="str">
            <v>48.0</v>
          </cell>
          <cell r="L259" t="str">
            <v>冷开艳</v>
          </cell>
          <cell r="M259" t="str">
            <v>41.0</v>
          </cell>
          <cell r="N259" t="str">
            <v>高贵勇</v>
          </cell>
          <cell r="O259" t="str">
            <v>72.0</v>
          </cell>
          <cell r="P259" t="str">
            <v>刘厚江</v>
          </cell>
          <cell r="Q259" t="str">
            <v>125.0</v>
          </cell>
          <cell r="R259" t="str">
            <v>高琴</v>
          </cell>
        </row>
        <row r="260">
          <cell r="B260" t="str">
            <v>G513422200503076429</v>
          </cell>
          <cell r="C260">
            <v>7</v>
          </cell>
          <cell r="D260" t="str">
            <v>理科</v>
          </cell>
          <cell r="E260" t="str">
            <v>布青</v>
          </cell>
          <cell r="F260" t="str">
            <v>326.0</v>
          </cell>
          <cell r="G260" t="str">
            <v>78.0</v>
          </cell>
          <cell r="H260" t="str">
            <v>龚霞</v>
          </cell>
          <cell r="I260" t="str">
            <v>83.5</v>
          </cell>
          <cell r="J260" t="str">
            <v>扎拉</v>
          </cell>
          <cell r="K260" t="str">
            <v>11.0</v>
          </cell>
          <cell r="L260" t="str">
            <v>冷开艳</v>
          </cell>
          <cell r="M260" t="str">
            <v>27.0</v>
          </cell>
          <cell r="N260" t="str">
            <v>胡伟杰</v>
          </cell>
          <cell r="O260" t="str">
            <v>49.0</v>
          </cell>
          <cell r="P260" t="str">
            <v>邱宗兰</v>
          </cell>
          <cell r="Q260" t="str">
            <v>77.0</v>
          </cell>
          <cell r="R260" t="str">
            <v>张斯杰</v>
          </cell>
        </row>
        <row r="261">
          <cell r="B261" t="str">
            <v>G513422200408120022</v>
          </cell>
          <cell r="C261">
            <v>7</v>
          </cell>
          <cell r="D261" t="str">
            <v>理科</v>
          </cell>
          <cell r="E261" t="str">
            <v>苏朗拉初</v>
          </cell>
          <cell r="F261" t="str">
            <v>243.0</v>
          </cell>
          <cell r="G261" t="str">
            <v>84.0</v>
          </cell>
          <cell r="H261" t="str">
            <v>龚霞</v>
          </cell>
          <cell r="I261" t="str">
            <v>44.5</v>
          </cell>
          <cell r="J261" t="str">
            <v>扎拉</v>
          </cell>
          <cell r="K261" t="str">
            <v>23.0</v>
          </cell>
          <cell r="L261" t="str">
            <v>冷开艳</v>
          </cell>
          <cell r="M261" t="str">
            <v>27.0</v>
          </cell>
          <cell r="N261" t="str">
            <v>胡伟杰</v>
          </cell>
          <cell r="O261" t="str">
            <v>30.0</v>
          </cell>
          <cell r="P261" t="str">
            <v>邱宗兰</v>
          </cell>
          <cell r="Q261" t="str">
            <v>34.0</v>
          </cell>
          <cell r="R261" t="str">
            <v>张斯杰</v>
          </cell>
        </row>
        <row r="262">
          <cell r="B262" t="str">
            <v>G513422200608051316</v>
          </cell>
          <cell r="C262">
            <v>7</v>
          </cell>
          <cell r="D262" t="str">
            <v>理科</v>
          </cell>
          <cell r="E262" t="str">
            <v>杨帅康</v>
          </cell>
          <cell r="F262" t="str">
            <v>324.0</v>
          </cell>
          <cell r="G262" t="str">
            <v>97.0</v>
          </cell>
          <cell r="H262" t="str">
            <v>龚霞</v>
          </cell>
          <cell r="I262" t="str">
            <v>42.5</v>
          </cell>
          <cell r="J262" t="str">
            <v>扎拉</v>
          </cell>
          <cell r="K262" t="str">
            <v>29.0</v>
          </cell>
          <cell r="L262" t="str">
            <v>冷开艳</v>
          </cell>
          <cell r="M262" t="str">
            <v>32.0</v>
          </cell>
          <cell r="N262" t="str">
            <v>胡伟杰</v>
          </cell>
          <cell r="O262" t="str">
            <v>40.0</v>
          </cell>
          <cell r="P262" t="str">
            <v>邱宗兰</v>
          </cell>
          <cell r="Q262" t="str">
            <v>83.0</v>
          </cell>
          <cell r="R262" t="str">
            <v>张斯杰</v>
          </cell>
        </row>
        <row r="263">
          <cell r="B263" t="str">
            <v>G513422200609100917</v>
          </cell>
          <cell r="C263">
            <v>5</v>
          </cell>
          <cell r="D263" t="str">
            <v>理科</v>
          </cell>
          <cell r="E263" t="str">
            <v>马国发</v>
          </cell>
          <cell r="F263" t="str">
            <v>357.0</v>
          </cell>
          <cell r="G263" t="str">
            <v>92.0</v>
          </cell>
          <cell r="H263" t="str">
            <v>李志友</v>
          </cell>
          <cell r="I263" t="str">
            <v>92.0</v>
          </cell>
          <cell r="J263" t="str">
            <v>次儿祝玛</v>
          </cell>
          <cell r="K263" t="str">
            <v>21.0</v>
          </cell>
          <cell r="L263" t="str">
            <v>肖秀秀</v>
          </cell>
          <cell r="M263" t="str">
            <v>32.0</v>
          </cell>
          <cell r="N263" t="str">
            <v>胡伟杰</v>
          </cell>
          <cell r="O263" t="str">
            <v>38.0</v>
          </cell>
          <cell r="P263" t="str">
            <v>邱宗兰</v>
          </cell>
          <cell r="Q263" t="str">
            <v>82.0</v>
          </cell>
          <cell r="R263" t="str">
            <v>龙志云</v>
          </cell>
        </row>
        <row r="264">
          <cell r="B264" t="str">
            <v>G51342220041002091X</v>
          </cell>
          <cell r="C264">
            <v>4</v>
          </cell>
          <cell r="D264" t="str">
            <v>理科</v>
          </cell>
          <cell r="E264" t="str">
            <v>马尔林</v>
          </cell>
          <cell r="F264" t="str">
            <v>356.0</v>
          </cell>
          <cell r="G264" t="str">
            <v>87.0</v>
          </cell>
          <cell r="H264" t="str">
            <v>叶仁芳</v>
          </cell>
          <cell r="I264" t="str">
            <v>57.5</v>
          </cell>
          <cell r="J264" t="str">
            <v>苏朗偏初</v>
          </cell>
          <cell r="K264" t="str">
            <v>35.0</v>
          </cell>
          <cell r="L264" t="str">
            <v>东梅</v>
          </cell>
          <cell r="M264" t="str">
            <v>24.0</v>
          </cell>
          <cell r="N264" t="str">
            <v>兰举银</v>
          </cell>
          <cell r="O264" t="str">
            <v>30.0</v>
          </cell>
          <cell r="P264" t="str">
            <v>方帮林</v>
          </cell>
          <cell r="Q264" t="str">
            <v>122.0</v>
          </cell>
          <cell r="R264" t="str">
            <v>高琴</v>
          </cell>
        </row>
        <row r="265">
          <cell r="B265" t="str">
            <v>G513422200502206228</v>
          </cell>
          <cell r="C265">
            <v>3</v>
          </cell>
          <cell r="D265" t="str">
            <v>理科</v>
          </cell>
          <cell r="E265" t="str">
            <v>仁青拉初</v>
          </cell>
          <cell r="F265" t="str">
            <v>431.0</v>
          </cell>
          <cell r="G265" t="str">
            <v>94.0</v>
          </cell>
          <cell r="H265" t="str">
            <v>甲阿祝玛</v>
          </cell>
          <cell r="I265" t="str">
            <v>109.5</v>
          </cell>
          <cell r="J265" t="str">
            <v>杜东洋</v>
          </cell>
          <cell r="K265" t="str">
            <v>28.0</v>
          </cell>
          <cell r="L265" t="str">
            <v>黄健均</v>
          </cell>
          <cell r="M265" t="str">
            <v>53.0</v>
          </cell>
          <cell r="N265" t="str">
            <v>胡伟杰</v>
          </cell>
          <cell r="O265" t="str">
            <v>46.0</v>
          </cell>
          <cell r="P265" t="str">
            <v>郑强秋</v>
          </cell>
          <cell r="Q265" t="str">
            <v>100.0</v>
          </cell>
          <cell r="R265" t="str">
            <v>龙志云</v>
          </cell>
        </row>
        <row r="266">
          <cell r="B266" t="str">
            <v>G513422200603051165</v>
          </cell>
          <cell r="C266">
            <v>1</v>
          </cell>
          <cell r="D266" t="str">
            <v>理科</v>
          </cell>
          <cell r="E266" t="str">
            <v>马江莉</v>
          </cell>
          <cell r="F266" t="str">
            <v>571.0</v>
          </cell>
          <cell r="G266" t="str">
            <v>99.0</v>
          </cell>
          <cell r="H266" t="str">
            <v>龚霞</v>
          </cell>
          <cell r="I266" t="str">
            <v>118.5</v>
          </cell>
          <cell r="J266" t="str">
            <v>扎拉</v>
          </cell>
          <cell r="K266" t="str">
            <v>64.0</v>
          </cell>
          <cell r="L266" t="str">
            <v>肖秀秀</v>
          </cell>
          <cell r="M266" t="str">
            <v>77.0</v>
          </cell>
          <cell r="N266" t="str">
            <v>兰举银</v>
          </cell>
          <cell r="O266" t="str">
            <v>86.0</v>
          </cell>
          <cell r="P266" t="str">
            <v>任吉洪</v>
          </cell>
          <cell r="Q266" t="str">
            <v>126.0</v>
          </cell>
          <cell r="R266" t="str">
            <v>田友米</v>
          </cell>
        </row>
        <row r="267">
          <cell r="B267" t="str">
            <v>G513422200505072712</v>
          </cell>
          <cell r="C267">
            <v>2</v>
          </cell>
          <cell r="D267" t="str">
            <v>理科</v>
          </cell>
          <cell r="E267" t="str">
            <v>吉古小龙</v>
          </cell>
          <cell r="F267" t="str">
            <v>362.0</v>
          </cell>
          <cell r="G267" t="str">
            <v>84.0</v>
          </cell>
          <cell r="H267" t="str">
            <v>叶仁芳</v>
          </cell>
          <cell r="I267" t="str">
            <v>91.0</v>
          </cell>
          <cell r="J267" t="str">
            <v>马磊</v>
          </cell>
          <cell r="K267" t="str">
            <v>17.0</v>
          </cell>
          <cell r="L267" t="str">
            <v>冷开艳</v>
          </cell>
          <cell r="M267" t="str">
            <v>28.0</v>
          </cell>
          <cell r="N267" t="str">
            <v>高贵勇</v>
          </cell>
          <cell r="O267" t="str">
            <v>63.0</v>
          </cell>
          <cell r="P267" t="str">
            <v>刘厚江</v>
          </cell>
          <cell r="Q267" t="str">
            <v>79.0</v>
          </cell>
          <cell r="R267" t="str">
            <v>高琴</v>
          </cell>
        </row>
        <row r="268">
          <cell r="B268" t="str">
            <v>G51342220050708002X</v>
          </cell>
          <cell r="C268">
            <v>7</v>
          </cell>
          <cell r="D268" t="str">
            <v>理科</v>
          </cell>
          <cell r="E268" t="str">
            <v>马玉芳</v>
          </cell>
          <cell r="F268" t="str">
            <v>281.0</v>
          </cell>
          <cell r="G268" t="str">
            <v>85.0</v>
          </cell>
          <cell r="H268" t="str">
            <v>龚霞</v>
          </cell>
          <cell r="I268" t="str">
            <v>67.0</v>
          </cell>
          <cell r="J268" t="str">
            <v>扎拉</v>
          </cell>
          <cell r="K268" t="str">
            <v>31.0</v>
          </cell>
          <cell r="L268" t="str">
            <v>冷开艳</v>
          </cell>
          <cell r="M268" t="str">
            <v>16.0</v>
          </cell>
          <cell r="N268" t="str">
            <v>胡伟杰</v>
          </cell>
          <cell r="O268" t="str">
            <v>28.0</v>
          </cell>
          <cell r="P268" t="str">
            <v>邱宗兰</v>
          </cell>
          <cell r="Q268" t="str">
            <v>54.0</v>
          </cell>
          <cell r="R268" t="str">
            <v>张斯杰</v>
          </cell>
        </row>
        <row r="269">
          <cell r="B269" t="str">
            <v>G513422200702105026</v>
          </cell>
          <cell r="C269">
            <v>7</v>
          </cell>
          <cell r="D269" t="str">
            <v>理科</v>
          </cell>
          <cell r="E269" t="str">
            <v>甲敏</v>
          </cell>
          <cell r="F269" t="str">
            <v>327.0</v>
          </cell>
          <cell r="G269" t="str">
            <v>89.0</v>
          </cell>
          <cell r="H269" t="str">
            <v>龚霞</v>
          </cell>
          <cell r="I269" t="str">
            <v>54.5</v>
          </cell>
          <cell r="J269" t="str">
            <v>扎拉</v>
          </cell>
          <cell r="K269" t="str">
            <v>22.0</v>
          </cell>
          <cell r="L269" t="str">
            <v>冷开艳</v>
          </cell>
          <cell r="M269" t="str">
            <v>34.0</v>
          </cell>
          <cell r="N269" t="str">
            <v>胡伟杰</v>
          </cell>
          <cell r="O269" t="str">
            <v>55.0</v>
          </cell>
          <cell r="P269" t="str">
            <v>邱宗兰</v>
          </cell>
          <cell r="Q269" t="str">
            <v>72.0</v>
          </cell>
          <cell r="R269" t="str">
            <v>张斯杰</v>
          </cell>
        </row>
        <row r="270">
          <cell r="B270" t="str">
            <v>G513422200509101525</v>
          </cell>
          <cell r="C270">
            <v>7</v>
          </cell>
          <cell r="D270" t="str">
            <v>理科</v>
          </cell>
          <cell r="E270" t="str">
            <v>卢庆萍</v>
          </cell>
          <cell r="F270" t="str">
            <v>305.0</v>
          </cell>
          <cell r="G270" t="str">
            <v>87.0</v>
          </cell>
          <cell r="H270" t="str">
            <v>龚霞</v>
          </cell>
          <cell r="I270" t="str">
            <v>61.0</v>
          </cell>
          <cell r="J270" t="str">
            <v>扎拉</v>
          </cell>
          <cell r="K270" t="str">
            <v>22.0</v>
          </cell>
          <cell r="L270" t="str">
            <v>冷开艳</v>
          </cell>
          <cell r="M270" t="str">
            <v>36.0</v>
          </cell>
          <cell r="N270" t="str">
            <v>胡伟杰</v>
          </cell>
          <cell r="O270" t="str">
            <v>31.0</v>
          </cell>
          <cell r="P270" t="str">
            <v>邱宗兰</v>
          </cell>
          <cell r="Q270" t="str">
            <v>68.0</v>
          </cell>
          <cell r="R270" t="str">
            <v>张斯杰</v>
          </cell>
        </row>
        <row r="271">
          <cell r="B271" t="str">
            <v>G513422200403122117</v>
          </cell>
          <cell r="C271">
            <v>4</v>
          </cell>
          <cell r="D271" t="str">
            <v>理科</v>
          </cell>
          <cell r="E271" t="str">
            <v>吕少清</v>
          </cell>
          <cell r="F271" t="str">
            <v>389.0</v>
          </cell>
          <cell r="G271" t="str">
            <v>89.0</v>
          </cell>
          <cell r="H271" t="str">
            <v>叶仁芳</v>
          </cell>
          <cell r="I271" t="str">
            <v>82.5</v>
          </cell>
          <cell r="J271" t="str">
            <v>苏朗偏初</v>
          </cell>
          <cell r="K271" t="str">
            <v>34.0</v>
          </cell>
          <cell r="L271" t="str">
            <v>东梅</v>
          </cell>
          <cell r="M271" t="str">
            <v>24.0</v>
          </cell>
          <cell r="N271" t="str">
            <v>兰举银</v>
          </cell>
          <cell r="O271" t="str">
            <v>56.0</v>
          </cell>
          <cell r="P271" t="str">
            <v>方帮林</v>
          </cell>
          <cell r="Q271" t="str">
            <v>103.0</v>
          </cell>
          <cell r="R271" t="str">
            <v>高琴</v>
          </cell>
        </row>
        <row r="272">
          <cell r="B272" t="str">
            <v>G51342220070815251X</v>
          </cell>
          <cell r="C272">
            <v>5</v>
          </cell>
          <cell r="D272" t="str">
            <v>理科</v>
          </cell>
          <cell r="E272" t="str">
            <v>周春行</v>
          </cell>
          <cell r="F272" t="str">
            <v>342.0</v>
          </cell>
          <cell r="G272" t="str">
            <v>77.0</v>
          </cell>
          <cell r="H272" t="str">
            <v>李志友</v>
          </cell>
          <cell r="I272" t="str">
            <v>89.0</v>
          </cell>
          <cell r="J272" t="str">
            <v>次儿祝玛</v>
          </cell>
          <cell r="K272" t="str">
            <v>34.0</v>
          </cell>
          <cell r="L272" t="str">
            <v>肖秀秀</v>
          </cell>
          <cell r="M272" t="str">
            <v>28.0</v>
          </cell>
          <cell r="N272" t="str">
            <v>胡伟杰</v>
          </cell>
          <cell r="O272" t="str">
            <v>46.0</v>
          </cell>
          <cell r="P272" t="str">
            <v>邱宗兰</v>
          </cell>
          <cell r="Q272" t="str">
            <v>68.0</v>
          </cell>
          <cell r="R272" t="str">
            <v>龙志云</v>
          </cell>
        </row>
        <row r="273">
          <cell r="B273" t="str">
            <v>G513422200512206619</v>
          </cell>
          <cell r="C273">
            <v>1</v>
          </cell>
          <cell r="D273" t="str">
            <v>理科</v>
          </cell>
          <cell r="E273" t="str">
            <v>党玉林</v>
          </cell>
          <cell r="F273" t="str">
            <v>526.0</v>
          </cell>
          <cell r="G273" t="str">
            <v>93.0</v>
          </cell>
          <cell r="H273" t="str">
            <v>龚霞</v>
          </cell>
          <cell r="I273" t="str">
            <v>123.5</v>
          </cell>
          <cell r="J273" t="str">
            <v>扎拉</v>
          </cell>
          <cell r="K273" t="str">
            <v>66.0</v>
          </cell>
          <cell r="L273" t="str">
            <v>肖秀秀</v>
          </cell>
          <cell r="M273" t="str">
            <v>66.0</v>
          </cell>
          <cell r="N273" t="str">
            <v>兰举银</v>
          </cell>
          <cell r="O273" t="str">
            <v>81.0</v>
          </cell>
          <cell r="P273" t="str">
            <v>任吉洪</v>
          </cell>
          <cell r="Q273" t="str">
            <v>96.0</v>
          </cell>
          <cell r="R273" t="str">
            <v>田友米</v>
          </cell>
        </row>
        <row r="274">
          <cell r="B274" t="str">
            <v>G51342220050401502X</v>
          </cell>
          <cell r="C274">
            <v>5</v>
          </cell>
          <cell r="D274" t="str">
            <v>理科</v>
          </cell>
          <cell r="E274" t="str">
            <v>仁青祝玛</v>
          </cell>
          <cell r="F274" t="str">
            <v>335.0</v>
          </cell>
          <cell r="G274" t="str">
            <v>89.0</v>
          </cell>
          <cell r="H274" t="str">
            <v>李志友</v>
          </cell>
          <cell r="I274" t="str">
            <v>72.0</v>
          </cell>
          <cell r="J274" t="str">
            <v>次儿祝玛</v>
          </cell>
          <cell r="K274" t="str">
            <v>14.0</v>
          </cell>
          <cell r="L274" t="str">
            <v>肖秀秀</v>
          </cell>
          <cell r="M274" t="str">
            <v>29.0</v>
          </cell>
          <cell r="N274" t="str">
            <v>胡伟杰</v>
          </cell>
          <cell r="O274" t="str">
            <v>36.0</v>
          </cell>
          <cell r="P274" t="str">
            <v>邱宗兰</v>
          </cell>
          <cell r="Q274" t="str">
            <v>95.0</v>
          </cell>
          <cell r="R274" t="str">
            <v>龙志云</v>
          </cell>
        </row>
        <row r="275">
          <cell r="B275" t="str">
            <v>G513422200505236027</v>
          </cell>
          <cell r="C275">
            <v>5</v>
          </cell>
          <cell r="D275" t="str">
            <v>理科</v>
          </cell>
          <cell r="E275" t="str">
            <v>陈树莲</v>
          </cell>
          <cell r="F275" t="str">
            <v>373.0</v>
          </cell>
          <cell r="G275" t="str">
            <v>82.0</v>
          </cell>
          <cell r="H275" t="str">
            <v>李志友</v>
          </cell>
          <cell r="I275" t="str">
            <v>82.0</v>
          </cell>
          <cell r="J275" t="str">
            <v>次儿祝玛</v>
          </cell>
          <cell r="K275" t="str">
            <v>28.0</v>
          </cell>
          <cell r="L275" t="str">
            <v>肖秀秀</v>
          </cell>
          <cell r="M275" t="str">
            <v>41.0</v>
          </cell>
          <cell r="N275" t="str">
            <v>胡伟杰</v>
          </cell>
          <cell r="O275" t="str">
            <v>43.0</v>
          </cell>
          <cell r="P275" t="str">
            <v>邱宗兰</v>
          </cell>
          <cell r="Q275" t="str">
            <v>97.0</v>
          </cell>
          <cell r="R275" t="str">
            <v>龙志云</v>
          </cell>
        </row>
        <row r="276">
          <cell r="B276" t="str">
            <v>G513422200511063820</v>
          </cell>
          <cell r="C276">
            <v>3</v>
          </cell>
          <cell r="D276" t="str">
            <v>理科</v>
          </cell>
          <cell r="E276" t="str">
            <v>何小燕</v>
          </cell>
          <cell r="F276" t="str">
            <v>440.0</v>
          </cell>
          <cell r="G276" t="str">
            <v>101.0</v>
          </cell>
          <cell r="H276" t="str">
            <v>甲阿祝玛</v>
          </cell>
          <cell r="I276" t="str">
            <v>122.5</v>
          </cell>
          <cell r="J276" t="str">
            <v>杜东洋</v>
          </cell>
          <cell r="K276" t="str">
            <v>34.0</v>
          </cell>
          <cell r="L276" t="str">
            <v>黄健均</v>
          </cell>
          <cell r="M276" t="str">
            <v>48.0</v>
          </cell>
          <cell r="N276" t="str">
            <v>胡伟杰</v>
          </cell>
          <cell r="O276" t="str">
            <v>53.0</v>
          </cell>
          <cell r="P276" t="str">
            <v>郑强秋</v>
          </cell>
          <cell r="Q276" t="str">
            <v>81.0</v>
          </cell>
          <cell r="R276" t="str">
            <v>龙志云</v>
          </cell>
        </row>
        <row r="277">
          <cell r="B277" t="str">
            <v>G513422200611250922</v>
          </cell>
          <cell r="C277">
            <v>1</v>
          </cell>
          <cell r="D277" t="str">
            <v>理科</v>
          </cell>
          <cell r="E277" t="str">
            <v>苏拉初</v>
          </cell>
          <cell r="F277" t="str">
            <v>506.0</v>
          </cell>
          <cell r="G277" t="str">
            <v>95.0</v>
          </cell>
          <cell r="H277" t="str">
            <v>龚霞</v>
          </cell>
          <cell r="I277" t="str">
            <v>132.0</v>
          </cell>
          <cell r="J277" t="str">
            <v>扎拉</v>
          </cell>
          <cell r="K277" t="str">
            <v>45.0</v>
          </cell>
          <cell r="L277" t="str">
            <v>肖秀秀</v>
          </cell>
          <cell r="M277" t="str">
            <v>53.0</v>
          </cell>
          <cell r="N277" t="str">
            <v>兰举银</v>
          </cell>
          <cell r="O277" t="str">
            <v>79.0</v>
          </cell>
          <cell r="P277" t="str">
            <v>任吉洪</v>
          </cell>
          <cell r="Q277" t="str">
            <v>102.0</v>
          </cell>
          <cell r="R277" t="str">
            <v>田友米</v>
          </cell>
        </row>
        <row r="278">
          <cell r="B278" t="str">
            <v>G513422200605244227</v>
          </cell>
          <cell r="C278">
            <v>5</v>
          </cell>
          <cell r="D278" t="str">
            <v>理科</v>
          </cell>
          <cell r="E278" t="str">
            <v>扎西祝玛</v>
          </cell>
          <cell r="F278" t="str">
            <v>335.0</v>
          </cell>
          <cell r="G278" t="str">
            <v>83.0</v>
          </cell>
          <cell r="H278" t="str">
            <v>李志友</v>
          </cell>
          <cell r="I278" t="str">
            <v>67.0</v>
          </cell>
          <cell r="J278" t="str">
            <v>次儿祝玛</v>
          </cell>
          <cell r="K278" t="str">
            <v>23.0</v>
          </cell>
          <cell r="L278" t="str">
            <v>肖秀秀</v>
          </cell>
          <cell r="M278" t="str">
            <v>26.0</v>
          </cell>
          <cell r="N278" t="str">
            <v>胡伟杰</v>
          </cell>
          <cell r="O278" t="str">
            <v>45.0</v>
          </cell>
          <cell r="P278" t="str">
            <v>邱宗兰</v>
          </cell>
          <cell r="Q278" t="str">
            <v>91.0</v>
          </cell>
          <cell r="R278" t="str">
            <v>龙志云</v>
          </cell>
        </row>
        <row r="279">
          <cell r="B279" t="str">
            <v>G513422200409101317</v>
          </cell>
          <cell r="C279">
            <v>3</v>
          </cell>
          <cell r="D279" t="str">
            <v>理科</v>
          </cell>
          <cell r="E279" t="str">
            <v>李秀才</v>
          </cell>
          <cell r="F279" t="str">
            <v>443.0</v>
          </cell>
          <cell r="G279" t="str">
            <v>87.0</v>
          </cell>
          <cell r="H279" t="str">
            <v>甲阿祝玛</v>
          </cell>
          <cell r="I279" t="str">
            <v>87.5</v>
          </cell>
          <cell r="J279" t="str">
            <v>杜东洋</v>
          </cell>
          <cell r="K279" t="str">
            <v>53.0</v>
          </cell>
          <cell r="L279" t="str">
            <v>黄健均</v>
          </cell>
          <cell r="M279" t="str">
            <v>37.0</v>
          </cell>
          <cell r="N279" t="str">
            <v>胡伟杰</v>
          </cell>
          <cell r="O279" t="str">
            <v>70.0</v>
          </cell>
          <cell r="P279" t="str">
            <v>郑强秋</v>
          </cell>
          <cell r="Q279" t="str">
            <v>108.0</v>
          </cell>
          <cell r="R279" t="str">
            <v>龙志云</v>
          </cell>
        </row>
        <row r="280">
          <cell r="B280" t="str">
            <v>G51342220030105191X</v>
          </cell>
          <cell r="C280">
            <v>3</v>
          </cell>
          <cell r="D280" t="str">
            <v>理科</v>
          </cell>
          <cell r="E280" t="str">
            <v>伍金贵</v>
          </cell>
          <cell r="F280" t="str">
            <v>375.0</v>
          </cell>
          <cell r="G280" t="str">
            <v>77.0</v>
          </cell>
          <cell r="H280" t="str">
            <v>甲阿祝玛</v>
          </cell>
          <cell r="I280" t="str">
            <v>65.5</v>
          </cell>
          <cell r="J280" t="str">
            <v>杜东洋</v>
          </cell>
          <cell r="K280" t="str">
            <v>26.0</v>
          </cell>
          <cell r="L280" t="str">
            <v>黄健均</v>
          </cell>
          <cell r="M280" t="str">
            <v>50.0</v>
          </cell>
          <cell r="N280" t="str">
            <v>胡伟杰</v>
          </cell>
          <cell r="O280" t="str">
            <v>57.0</v>
          </cell>
          <cell r="P280" t="str">
            <v>郑强秋</v>
          </cell>
          <cell r="Q280" t="str">
            <v>99.0</v>
          </cell>
          <cell r="R280" t="str">
            <v>龙志云</v>
          </cell>
        </row>
        <row r="281">
          <cell r="B281" t="str">
            <v>G513422200304184814</v>
          </cell>
          <cell r="C281">
            <v>5</v>
          </cell>
          <cell r="D281" t="str">
            <v>理科</v>
          </cell>
          <cell r="E281" t="str">
            <v>阿茸</v>
          </cell>
          <cell r="F281" t="str">
            <v>艺体</v>
          </cell>
          <cell r="G281" t="e">
            <v>#N/A</v>
          </cell>
          <cell r="H281" t="str">
            <v>李志友</v>
          </cell>
          <cell r="I281" t="e">
            <v>#N/A</v>
          </cell>
          <cell r="J281" t="str">
            <v>次儿祝玛</v>
          </cell>
          <cell r="K281" t="e">
            <v>#N/A</v>
          </cell>
          <cell r="L281" t="str">
            <v>肖秀秀</v>
          </cell>
          <cell r="M281" t="e">
            <v>#N/A</v>
          </cell>
          <cell r="N281" t="str">
            <v>胡伟杰</v>
          </cell>
          <cell r="O281" t="e">
            <v>#N/A</v>
          </cell>
          <cell r="P281" t="str">
            <v>邱宗兰</v>
          </cell>
          <cell r="Q281" t="e">
            <v>#N/A</v>
          </cell>
          <cell r="R281" t="str">
            <v>龙志云</v>
          </cell>
        </row>
        <row r="282">
          <cell r="B282" t="str">
            <v>G513422200801036820</v>
          </cell>
          <cell r="C282">
            <v>6</v>
          </cell>
          <cell r="D282" t="str">
            <v>理科</v>
          </cell>
          <cell r="E282" t="str">
            <v>王明</v>
          </cell>
          <cell r="F282" t="str">
            <v>397.0</v>
          </cell>
          <cell r="G282" t="str">
            <v>89.0</v>
          </cell>
          <cell r="H282" t="str">
            <v>杨志明</v>
          </cell>
          <cell r="I282" t="str">
            <v>113.5</v>
          </cell>
          <cell r="J282" t="str">
            <v>马磊</v>
          </cell>
          <cell r="K282" t="str">
            <v>19.0</v>
          </cell>
          <cell r="L282" t="str">
            <v>东梅</v>
          </cell>
          <cell r="M282" t="str">
            <v>40.0</v>
          </cell>
          <cell r="N282" t="str">
            <v>兰举银</v>
          </cell>
          <cell r="O282" t="str">
            <v>50.0</v>
          </cell>
          <cell r="P282" t="str">
            <v>郑强秋</v>
          </cell>
          <cell r="Q282" t="str">
            <v>85.0</v>
          </cell>
          <cell r="R282" t="str">
            <v>张斯杰</v>
          </cell>
        </row>
        <row r="283">
          <cell r="B283" t="str">
            <v>G510922200511202223</v>
          </cell>
          <cell r="C283">
            <v>2</v>
          </cell>
          <cell r="D283" t="str">
            <v>理科</v>
          </cell>
          <cell r="E283" t="str">
            <v>杨欣</v>
          </cell>
          <cell r="F283" t="str">
            <v>396.0</v>
          </cell>
          <cell r="G283" t="str">
            <v>84.0</v>
          </cell>
          <cell r="H283" t="str">
            <v>叶仁芳</v>
          </cell>
          <cell r="I283" t="str">
            <v>70.5</v>
          </cell>
          <cell r="J283" t="str">
            <v>马磊</v>
          </cell>
          <cell r="K283" t="str">
            <v>41.0</v>
          </cell>
          <cell r="L283" t="str">
            <v>冷开艳</v>
          </cell>
          <cell r="M283" t="str">
            <v>47.0</v>
          </cell>
          <cell r="N283" t="str">
            <v>高贵勇</v>
          </cell>
          <cell r="O283" t="str">
            <v>79.0</v>
          </cell>
          <cell r="P283" t="str">
            <v>刘厚江</v>
          </cell>
          <cell r="Q283" t="str">
            <v>74.0</v>
          </cell>
          <cell r="R283" t="str">
            <v>高琴</v>
          </cell>
        </row>
        <row r="284">
          <cell r="B284" t="str">
            <v>G513422200405233822</v>
          </cell>
          <cell r="C284">
            <v>7</v>
          </cell>
          <cell r="D284" t="str">
            <v>理科</v>
          </cell>
          <cell r="E284" t="str">
            <v>杨秀英</v>
          </cell>
          <cell r="F284" t="str">
            <v>384.0</v>
          </cell>
          <cell r="G284" t="str">
            <v>78.0</v>
          </cell>
          <cell r="H284" t="str">
            <v>龚霞</v>
          </cell>
          <cell r="I284" t="str">
            <v>72.0</v>
          </cell>
          <cell r="J284" t="str">
            <v>扎拉</v>
          </cell>
          <cell r="K284" t="str">
            <v>48.0</v>
          </cell>
          <cell r="L284" t="str">
            <v>冷开艳</v>
          </cell>
          <cell r="M284" t="str">
            <v>19.0</v>
          </cell>
          <cell r="N284" t="str">
            <v>胡伟杰</v>
          </cell>
          <cell r="O284" t="str">
            <v>58.0</v>
          </cell>
          <cell r="P284" t="str">
            <v>邱宗兰</v>
          </cell>
          <cell r="Q284" t="str">
            <v>109.0</v>
          </cell>
          <cell r="R284" t="str">
            <v>张斯杰</v>
          </cell>
        </row>
        <row r="285">
          <cell r="B285" t="str">
            <v>G513422200602052940</v>
          </cell>
          <cell r="C285">
            <v>7</v>
          </cell>
          <cell r="D285" t="str">
            <v>理科</v>
          </cell>
          <cell r="E285" t="str">
            <v>严嘉明</v>
          </cell>
          <cell r="F285" t="str">
            <v>370.0</v>
          </cell>
          <cell r="G285" t="str">
            <v>92.0</v>
          </cell>
          <cell r="H285" t="str">
            <v>龚霞</v>
          </cell>
          <cell r="I285" t="str">
            <v>62.0</v>
          </cell>
          <cell r="J285" t="str">
            <v>扎拉</v>
          </cell>
          <cell r="K285" t="str">
            <v>30.0</v>
          </cell>
          <cell r="L285" t="str">
            <v>冷开艳</v>
          </cell>
          <cell r="M285" t="str">
            <v>33.0</v>
          </cell>
          <cell r="N285" t="str">
            <v>胡伟杰</v>
          </cell>
          <cell r="O285" t="str">
            <v>54.0</v>
          </cell>
          <cell r="P285" t="str">
            <v>邱宗兰</v>
          </cell>
          <cell r="Q285" t="str">
            <v>99.0</v>
          </cell>
          <cell r="R285" t="str">
            <v>张斯杰</v>
          </cell>
        </row>
        <row r="286">
          <cell r="B286" t="str">
            <v>G513422200308091914</v>
          </cell>
          <cell r="C286">
            <v>7</v>
          </cell>
          <cell r="D286" t="str">
            <v>理科</v>
          </cell>
          <cell r="E286" t="str">
            <v>陈晓强</v>
          </cell>
          <cell r="F286" t="str">
            <v>243.0</v>
          </cell>
          <cell r="G286" t="str">
            <v>78.0</v>
          </cell>
          <cell r="H286" t="str">
            <v>龚霞</v>
          </cell>
          <cell r="I286" t="str">
            <v>53.5</v>
          </cell>
          <cell r="J286" t="str">
            <v>扎拉</v>
          </cell>
          <cell r="K286" t="str">
            <v>22.0</v>
          </cell>
          <cell r="L286" t="str">
            <v>冷开艳</v>
          </cell>
          <cell r="M286" t="str">
            <v>26.0</v>
          </cell>
          <cell r="N286" t="str">
            <v>胡伟杰</v>
          </cell>
          <cell r="O286" t="str">
            <v>26.0</v>
          </cell>
          <cell r="P286" t="str">
            <v>邱宗兰</v>
          </cell>
          <cell r="Q286" t="str">
            <v>37.0</v>
          </cell>
          <cell r="R286" t="str">
            <v>张斯杰</v>
          </cell>
        </row>
        <row r="287">
          <cell r="B287" t="str">
            <v>G513422200501050911</v>
          </cell>
          <cell r="C287">
            <v>4</v>
          </cell>
          <cell r="D287" t="str">
            <v>理科</v>
          </cell>
          <cell r="E287" t="str">
            <v>熊小康</v>
          </cell>
          <cell r="F287" t="str">
            <v>459.0</v>
          </cell>
          <cell r="G287" t="str">
            <v>102.0</v>
          </cell>
          <cell r="H287" t="str">
            <v>叶仁芳</v>
          </cell>
          <cell r="I287" t="str">
            <v>53.0</v>
          </cell>
          <cell r="J287" t="str">
            <v>苏朗偏初</v>
          </cell>
          <cell r="K287" t="str">
            <v>55.0</v>
          </cell>
          <cell r="L287" t="str">
            <v>东梅</v>
          </cell>
          <cell r="M287" t="str">
            <v>45.0</v>
          </cell>
          <cell r="N287" t="str">
            <v>兰举银</v>
          </cell>
          <cell r="O287" t="str">
            <v>76.0</v>
          </cell>
          <cell r="P287" t="str">
            <v>方帮林</v>
          </cell>
          <cell r="Q287" t="str">
            <v>128.0</v>
          </cell>
          <cell r="R287" t="str">
            <v>高琴</v>
          </cell>
        </row>
        <row r="288">
          <cell r="B288" t="str">
            <v>G513422200404265021</v>
          </cell>
          <cell r="C288">
            <v>7</v>
          </cell>
          <cell r="D288" t="str">
            <v>理科</v>
          </cell>
          <cell r="E288" t="str">
            <v>古学</v>
          </cell>
          <cell r="F288" t="str">
            <v>302.0</v>
          </cell>
          <cell r="G288" t="str">
            <v>89.0</v>
          </cell>
          <cell r="H288" t="str">
            <v>龚霞</v>
          </cell>
          <cell r="I288" t="str">
            <v>64.0</v>
          </cell>
          <cell r="J288" t="str">
            <v>扎拉</v>
          </cell>
          <cell r="K288" t="str">
            <v>10.0</v>
          </cell>
          <cell r="L288" t="str">
            <v>冷开艳</v>
          </cell>
          <cell r="M288" t="str">
            <v>24.0</v>
          </cell>
          <cell r="N288" t="str">
            <v>胡伟杰</v>
          </cell>
          <cell r="O288" t="str">
            <v>46.0</v>
          </cell>
          <cell r="P288" t="str">
            <v>邱宗兰</v>
          </cell>
          <cell r="Q288" t="str">
            <v>69.0</v>
          </cell>
          <cell r="R288" t="str">
            <v>张斯杰</v>
          </cell>
        </row>
        <row r="289">
          <cell r="B289" t="str">
            <v>G513422200408024217</v>
          </cell>
          <cell r="C289">
            <v>5</v>
          </cell>
          <cell r="D289" t="str">
            <v>理科</v>
          </cell>
          <cell r="E289" t="str">
            <v>边玛次尔</v>
          </cell>
          <cell r="F289" t="str">
            <v>346.0</v>
          </cell>
          <cell r="G289" t="str">
            <v>84.0</v>
          </cell>
          <cell r="H289" t="str">
            <v>李志友</v>
          </cell>
          <cell r="I289" t="str">
            <v>54.0</v>
          </cell>
          <cell r="J289" t="str">
            <v>次儿祝玛</v>
          </cell>
          <cell r="K289" t="str">
            <v>27.0</v>
          </cell>
          <cell r="L289" t="str">
            <v>肖秀秀</v>
          </cell>
          <cell r="M289" t="str">
            <v>43.0</v>
          </cell>
          <cell r="N289" t="str">
            <v>胡伟杰</v>
          </cell>
          <cell r="O289" t="str">
            <v>49.0</v>
          </cell>
          <cell r="P289" t="str">
            <v>邱宗兰</v>
          </cell>
          <cell r="Q289" t="str">
            <v>89.0</v>
          </cell>
          <cell r="R289" t="str">
            <v>龙志云</v>
          </cell>
        </row>
        <row r="290">
          <cell r="B290" t="str">
            <v>G513422200505152923</v>
          </cell>
          <cell r="C290">
            <v>6</v>
          </cell>
          <cell r="D290" t="str">
            <v>理科</v>
          </cell>
          <cell r="E290" t="str">
            <v>胡叶平</v>
          </cell>
          <cell r="F290" t="str">
            <v>358.0</v>
          </cell>
          <cell r="G290" t="str">
            <v>86.0</v>
          </cell>
          <cell r="H290" t="str">
            <v>杨志明</v>
          </cell>
          <cell r="I290" t="str">
            <v>73.0</v>
          </cell>
          <cell r="J290" t="str">
            <v>马磊</v>
          </cell>
          <cell r="K290" t="str">
            <v>31.0</v>
          </cell>
          <cell r="L290" t="str">
            <v>东梅</v>
          </cell>
          <cell r="M290" t="str">
            <v>41.0</v>
          </cell>
          <cell r="N290" t="str">
            <v>兰举银</v>
          </cell>
          <cell r="O290" t="str">
            <v>64.0</v>
          </cell>
          <cell r="P290" t="str">
            <v>郑强秋</v>
          </cell>
          <cell r="Q290" t="str">
            <v>63.0</v>
          </cell>
          <cell r="R290" t="str">
            <v>张斯杰</v>
          </cell>
        </row>
        <row r="291">
          <cell r="B291" t="str">
            <v>G513422199906076823</v>
          </cell>
          <cell r="C291">
            <v>2</v>
          </cell>
          <cell r="D291" t="str">
            <v>理科</v>
          </cell>
          <cell r="E291" t="str">
            <v>马克各</v>
          </cell>
          <cell r="F291" t="str">
            <v>468.0</v>
          </cell>
          <cell r="G291" t="str">
            <v>96.0</v>
          </cell>
          <cell r="H291" t="str">
            <v>叶仁芳</v>
          </cell>
          <cell r="I291" t="str">
            <v>104.0</v>
          </cell>
          <cell r="J291" t="str">
            <v>马磊</v>
          </cell>
          <cell r="K291" t="str">
            <v>31.0</v>
          </cell>
          <cell r="L291" t="str">
            <v>冷开艳</v>
          </cell>
          <cell r="M291" t="str">
            <v>47.0</v>
          </cell>
          <cell r="N291" t="str">
            <v>高贵勇</v>
          </cell>
          <cell r="O291" t="str">
            <v>81.0</v>
          </cell>
          <cell r="P291" t="str">
            <v>刘厚江</v>
          </cell>
          <cell r="Q291" t="str">
            <v>109.0</v>
          </cell>
          <cell r="R291" t="str">
            <v>高琴</v>
          </cell>
        </row>
        <row r="292">
          <cell r="B292" t="str">
            <v>G51342220030923602X</v>
          </cell>
          <cell r="C292">
            <v>7</v>
          </cell>
          <cell r="D292" t="str">
            <v>理科</v>
          </cell>
          <cell r="E292" t="str">
            <v>南卡布池</v>
          </cell>
          <cell r="F292" t="str">
            <v>248.0</v>
          </cell>
          <cell r="G292" t="str">
            <v>82.0</v>
          </cell>
          <cell r="H292" t="str">
            <v>龚霞</v>
          </cell>
          <cell r="I292" t="str">
            <v>40.5</v>
          </cell>
          <cell r="J292" t="str">
            <v>扎拉</v>
          </cell>
          <cell r="K292" t="str">
            <v>24.0</v>
          </cell>
          <cell r="L292" t="str">
            <v>冷开艳</v>
          </cell>
          <cell r="M292" t="str">
            <v>19.0</v>
          </cell>
          <cell r="N292" t="str">
            <v>胡伟杰</v>
          </cell>
          <cell r="O292" t="str">
            <v>28.0</v>
          </cell>
          <cell r="P292" t="str">
            <v>邱宗兰</v>
          </cell>
          <cell r="Q292" t="str">
            <v>54.0</v>
          </cell>
          <cell r="R292" t="str">
            <v>张斯杰</v>
          </cell>
        </row>
        <row r="293">
          <cell r="B293" t="str">
            <v>G513422200612062122</v>
          </cell>
          <cell r="C293">
            <v>7</v>
          </cell>
          <cell r="D293" t="str">
            <v>理科</v>
          </cell>
          <cell r="E293" t="str">
            <v>何小春</v>
          </cell>
          <cell r="F293" t="str">
            <v>259.0</v>
          </cell>
          <cell r="G293" t="str">
            <v>80.0</v>
          </cell>
          <cell r="H293" t="str">
            <v>龚霞</v>
          </cell>
          <cell r="I293" t="str">
            <v>42.0</v>
          </cell>
          <cell r="J293" t="str">
            <v>扎拉</v>
          </cell>
          <cell r="K293" t="str">
            <v>14.0</v>
          </cell>
          <cell r="L293" t="str">
            <v>冷开艳</v>
          </cell>
          <cell r="M293" t="str">
            <v>22.0</v>
          </cell>
          <cell r="N293" t="str">
            <v>胡伟杰</v>
          </cell>
          <cell r="O293" t="str">
            <v>42.0</v>
          </cell>
          <cell r="P293" t="str">
            <v>邱宗兰</v>
          </cell>
          <cell r="Q293" t="str">
            <v>59.0</v>
          </cell>
          <cell r="R293" t="str">
            <v>张斯杰</v>
          </cell>
        </row>
        <row r="294">
          <cell r="B294" t="str">
            <v>G513422200507010312</v>
          </cell>
          <cell r="C294">
            <v>2</v>
          </cell>
          <cell r="D294" t="str">
            <v>理科</v>
          </cell>
          <cell r="E294" t="str">
            <v>格桑次仁</v>
          </cell>
          <cell r="F294" t="str">
            <v>404.0</v>
          </cell>
          <cell r="G294" t="str">
            <v>85.0</v>
          </cell>
          <cell r="H294" t="str">
            <v>叶仁芳</v>
          </cell>
          <cell r="I294" t="str">
            <v>75.0</v>
          </cell>
          <cell r="J294" t="str">
            <v>马磊</v>
          </cell>
          <cell r="K294" t="str">
            <v>37.0</v>
          </cell>
          <cell r="L294" t="str">
            <v>冷开艳</v>
          </cell>
          <cell r="M294" t="str">
            <v>26.0</v>
          </cell>
          <cell r="N294" t="str">
            <v>高贵勇</v>
          </cell>
          <cell r="O294" t="str">
            <v>73.0</v>
          </cell>
          <cell r="P294" t="str">
            <v>刘厚江</v>
          </cell>
          <cell r="Q294" t="str">
            <v>108.0</v>
          </cell>
          <cell r="R294" t="str">
            <v>高琴</v>
          </cell>
        </row>
        <row r="295">
          <cell r="B295" t="str">
            <v>G513422200501103825</v>
          </cell>
          <cell r="C295">
            <v>6</v>
          </cell>
          <cell r="D295" t="str">
            <v>理科</v>
          </cell>
          <cell r="E295" t="str">
            <v>次尔央青</v>
          </cell>
          <cell r="F295" t="str">
            <v>289.0</v>
          </cell>
          <cell r="G295" t="str">
            <v>91.0</v>
          </cell>
          <cell r="H295" t="str">
            <v>杨志明</v>
          </cell>
          <cell r="I295" t="str">
            <v>75.0</v>
          </cell>
          <cell r="J295" t="str">
            <v>马磊</v>
          </cell>
          <cell r="K295" t="str">
            <v>21.0</v>
          </cell>
          <cell r="L295" t="str">
            <v>东梅</v>
          </cell>
          <cell r="M295" t="str">
            <v>15.0</v>
          </cell>
          <cell r="N295" t="str">
            <v>兰举银</v>
          </cell>
          <cell r="O295" t="str">
            <v>21.0</v>
          </cell>
          <cell r="P295" t="str">
            <v>郑强秋</v>
          </cell>
          <cell r="Q295" t="str">
            <v>66.0</v>
          </cell>
          <cell r="R295" t="str">
            <v>张斯杰</v>
          </cell>
        </row>
        <row r="296">
          <cell r="B296" t="str">
            <v>G513422200510017048</v>
          </cell>
          <cell r="C296">
            <v>5</v>
          </cell>
          <cell r="D296" t="str">
            <v>理科</v>
          </cell>
          <cell r="E296" t="str">
            <v>苏朗拥宗</v>
          </cell>
          <cell r="F296" t="str">
            <v>435.0</v>
          </cell>
          <cell r="G296" t="str">
            <v>86.0</v>
          </cell>
          <cell r="H296" t="str">
            <v>李志友</v>
          </cell>
          <cell r="I296" t="str">
            <v>106.5</v>
          </cell>
          <cell r="J296" t="str">
            <v>次儿祝玛</v>
          </cell>
          <cell r="K296" t="str">
            <v>25.0</v>
          </cell>
          <cell r="L296" t="str">
            <v>肖秀秀</v>
          </cell>
          <cell r="M296" t="str">
            <v>49.0</v>
          </cell>
          <cell r="N296" t="str">
            <v>胡伟杰</v>
          </cell>
          <cell r="O296" t="str">
            <v>67.0</v>
          </cell>
          <cell r="P296" t="str">
            <v>邱宗兰</v>
          </cell>
          <cell r="Q296" t="str">
            <v>101.0</v>
          </cell>
          <cell r="R296" t="str">
            <v>龙志云</v>
          </cell>
        </row>
        <row r="297">
          <cell r="B297" t="str">
            <v>G513422200308272117</v>
          </cell>
          <cell r="C297">
            <v>3</v>
          </cell>
          <cell r="D297" t="str">
            <v>理科</v>
          </cell>
          <cell r="E297" t="str">
            <v>吕阳阳</v>
          </cell>
          <cell r="F297" t="str">
            <v>386.0</v>
          </cell>
          <cell r="G297" t="str">
            <v>85.0</v>
          </cell>
          <cell r="H297" t="str">
            <v>甲阿祝玛</v>
          </cell>
          <cell r="I297" t="str">
            <v>69.0</v>
          </cell>
          <cell r="J297" t="str">
            <v>杜东洋</v>
          </cell>
          <cell r="K297" t="str">
            <v>35.0</v>
          </cell>
          <cell r="L297" t="str">
            <v>黄健均</v>
          </cell>
          <cell r="M297" t="str">
            <v>55.0</v>
          </cell>
          <cell r="N297" t="str">
            <v>胡伟杰</v>
          </cell>
          <cell r="O297" t="str">
            <v>56.0</v>
          </cell>
          <cell r="P297" t="str">
            <v>郑强秋</v>
          </cell>
          <cell r="Q297" t="str">
            <v>86.0</v>
          </cell>
          <cell r="R297" t="str">
            <v>龙志云</v>
          </cell>
        </row>
        <row r="298">
          <cell r="B298" t="str">
            <v>G513422200205066425</v>
          </cell>
          <cell r="C298">
            <v>6</v>
          </cell>
          <cell r="D298" t="str">
            <v>理科</v>
          </cell>
          <cell r="E298" t="str">
            <v>钟勇次仁</v>
          </cell>
          <cell r="F298" t="str">
            <v>331.0</v>
          </cell>
          <cell r="G298" t="str">
            <v>83.0</v>
          </cell>
          <cell r="H298" t="str">
            <v>杨志明</v>
          </cell>
          <cell r="I298" t="str">
            <v>80.5</v>
          </cell>
          <cell r="J298" t="str">
            <v>马磊</v>
          </cell>
          <cell r="K298" t="str">
            <v>28.0</v>
          </cell>
          <cell r="L298" t="str">
            <v>东梅</v>
          </cell>
          <cell r="M298" t="str">
            <v>32.0</v>
          </cell>
          <cell r="N298" t="str">
            <v>兰举银</v>
          </cell>
          <cell r="O298" t="str">
            <v>40.0</v>
          </cell>
          <cell r="P298" t="str">
            <v>郑强秋</v>
          </cell>
          <cell r="Q298" t="str">
            <v>67.0</v>
          </cell>
          <cell r="R298" t="str">
            <v>张斯杰</v>
          </cell>
        </row>
        <row r="299">
          <cell r="B299" t="str">
            <v>G51342220061019341X</v>
          </cell>
          <cell r="C299">
            <v>6</v>
          </cell>
          <cell r="D299" t="str">
            <v>理科</v>
          </cell>
          <cell r="E299" t="str">
            <v>李旺林</v>
          </cell>
          <cell r="F299" t="str">
            <v>304.0</v>
          </cell>
          <cell r="G299" t="str">
            <v>83.0</v>
          </cell>
          <cell r="H299" t="str">
            <v>杨志明</v>
          </cell>
          <cell r="I299" t="str">
            <v>82.0</v>
          </cell>
          <cell r="J299" t="str">
            <v>马磊</v>
          </cell>
          <cell r="K299" t="str">
            <v>17.0</v>
          </cell>
          <cell r="L299" t="str">
            <v>东梅</v>
          </cell>
          <cell r="M299" t="str">
            <v>30.0</v>
          </cell>
          <cell r="N299" t="str">
            <v>兰举银</v>
          </cell>
          <cell r="O299" t="str">
            <v>35.0</v>
          </cell>
          <cell r="P299" t="str">
            <v>郑强秋</v>
          </cell>
          <cell r="Q299" t="str">
            <v>57.0</v>
          </cell>
          <cell r="R299" t="str">
            <v>张斯杰</v>
          </cell>
        </row>
        <row r="300">
          <cell r="B300" t="str">
            <v>G513422200512126221</v>
          </cell>
          <cell r="C300">
            <v>6</v>
          </cell>
          <cell r="D300" t="str">
            <v>理科</v>
          </cell>
          <cell r="E300" t="str">
            <v>沈菲菲</v>
          </cell>
          <cell r="F300" t="str">
            <v>321.0</v>
          </cell>
          <cell r="G300" t="str">
            <v>86.0</v>
          </cell>
          <cell r="H300" t="str">
            <v>杨志明</v>
          </cell>
          <cell r="I300" t="str">
            <v>91.5</v>
          </cell>
          <cell r="J300" t="str">
            <v>马磊</v>
          </cell>
          <cell r="K300" t="str">
            <v>21.0</v>
          </cell>
          <cell r="L300" t="str">
            <v>东梅</v>
          </cell>
          <cell r="M300" t="str">
            <v>27.0</v>
          </cell>
          <cell r="N300" t="str">
            <v>兰举银</v>
          </cell>
          <cell r="O300" t="str">
            <v>44.0</v>
          </cell>
          <cell r="P300" t="str">
            <v>郑强秋</v>
          </cell>
          <cell r="Q300" t="str">
            <v>51.0</v>
          </cell>
          <cell r="R300" t="str">
            <v>张斯杰</v>
          </cell>
        </row>
        <row r="301">
          <cell r="B301" t="str">
            <v>G513422200502171328</v>
          </cell>
          <cell r="C301">
            <v>1</v>
          </cell>
          <cell r="D301" t="str">
            <v>理科</v>
          </cell>
          <cell r="E301" t="str">
            <v>李小兰</v>
          </cell>
          <cell r="F301" t="str">
            <v>471.0</v>
          </cell>
          <cell r="G301" t="str">
            <v>83.0</v>
          </cell>
          <cell r="H301" t="str">
            <v>龚霞</v>
          </cell>
          <cell r="I301" t="str">
            <v>116.5</v>
          </cell>
          <cell r="J301" t="str">
            <v>扎拉</v>
          </cell>
          <cell r="K301" t="str">
            <v>43.0</v>
          </cell>
          <cell r="L301" t="str">
            <v>肖秀秀</v>
          </cell>
          <cell r="M301" t="str">
            <v>50.0</v>
          </cell>
          <cell r="N301" t="str">
            <v>兰举银</v>
          </cell>
          <cell r="O301" t="str">
            <v>78.0</v>
          </cell>
          <cell r="P301" t="str">
            <v>任吉洪</v>
          </cell>
          <cell r="Q301" t="str">
            <v>100.0</v>
          </cell>
          <cell r="R301" t="str">
            <v>田友米</v>
          </cell>
        </row>
        <row r="302">
          <cell r="B302" t="str">
            <v>G51342220060312001X</v>
          </cell>
          <cell r="C302">
            <v>1</v>
          </cell>
          <cell r="D302" t="str">
            <v>理科</v>
          </cell>
          <cell r="E302" t="str">
            <v>黄祥雲</v>
          </cell>
          <cell r="F302" t="str">
            <v>568.0</v>
          </cell>
          <cell r="G302" t="str">
            <v>96.0</v>
          </cell>
          <cell r="H302" t="str">
            <v>龚霞</v>
          </cell>
          <cell r="I302" t="str">
            <v>118.5</v>
          </cell>
          <cell r="J302" t="str">
            <v>扎拉</v>
          </cell>
          <cell r="K302" t="str">
            <v>70.0</v>
          </cell>
          <cell r="L302" t="str">
            <v>肖秀秀</v>
          </cell>
          <cell r="M302" t="str">
            <v>70.0</v>
          </cell>
          <cell r="N302" t="str">
            <v>兰举银</v>
          </cell>
          <cell r="O302" t="str">
            <v>86.0</v>
          </cell>
          <cell r="P302" t="str">
            <v>任吉洪</v>
          </cell>
          <cell r="Q302" t="str">
            <v>127.0</v>
          </cell>
          <cell r="R302" t="str">
            <v>田友米</v>
          </cell>
        </row>
        <row r="303">
          <cell r="B303" t="str">
            <v>G513422200603202517</v>
          </cell>
          <cell r="C303">
            <v>4</v>
          </cell>
          <cell r="D303" t="str">
            <v>理科</v>
          </cell>
          <cell r="E303" t="str">
            <v>韩梦杰</v>
          </cell>
          <cell r="F303" t="str">
            <v>406.0</v>
          </cell>
          <cell r="G303" t="str">
            <v>99.0</v>
          </cell>
          <cell r="H303" t="str">
            <v>叶仁芳</v>
          </cell>
          <cell r="I303" t="str">
            <v>71.5</v>
          </cell>
          <cell r="J303" t="str">
            <v>苏朗偏初</v>
          </cell>
          <cell r="K303" t="str">
            <v>52.0</v>
          </cell>
          <cell r="L303" t="str">
            <v>东梅</v>
          </cell>
          <cell r="M303" t="str">
            <v>36.0</v>
          </cell>
          <cell r="N303" t="str">
            <v>兰举银</v>
          </cell>
          <cell r="O303" t="str">
            <v>57.0</v>
          </cell>
          <cell r="P303" t="str">
            <v>方帮林</v>
          </cell>
          <cell r="Q303" t="str">
            <v>90.0</v>
          </cell>
          <cell r="R303" t="str">
            <v>高琴</v>
          </cell>
        </row>
        <row r="304">
          <cell r="B304" t="str">
            <v>G513422200603062710</v>
          </cell>
          <cell r="C304">
            <v>1</v>
          </cell>
          <cell r="D304" t="str">
            <v>理科</v>
          </cell>
          <cell r="E304" t="str">
            <v>陈素华</v>
          </cell>
          <cell r="F304" t="str">
            <v>471.0</v>
          </cell>
          <cell r="G304" t="str">
            <v>98.0</v>
          </cell>
          <cell r="H304" t="str">
            <v>龚霞</v>
          </cell>
          <cell r="I304" t="str">
            <v>104.5</v>
          </cell>
          <cell r="J304" t="str">
            <v>扎拉</v>
          </cell>
          <cell r="K304" t="str">
            <v>35.0</v>
          </cell>
          <cell r="L304" t="str">
            <v>肖秀秀</v>
          </cell>
          <cell r="M304" t="str">
            <v>71.0</v>
          </cell>
          <cell r="N304" t="str">
            <v>兰举银</v>
          </cell>
          <cell r="O304" t="str">
            <v>79.0</v>
          </cell>
          <cell r="P304" t="str">
            <v>任吉洪</v>
          </cell>
          <cell r="Q304" t="str">
            <v>83.0</v>
          </cell>
          <cell r="R304" t="str">
            <v>田友米</v>
          </cell>
        </row>
        <row r="305">
          <cell r="B305" t="str">
            <v>G513422200401102120</v>
          </cell>
          <cell r="C305">
            <v>6</v>
          </cell>
          <cell r="D305" t="str">
            <v>理科</v>
          </cell>
          <cell r="E305" t="str">
            <v>吕燕琳</v>
          </cell>
          <cell r="F305" t="str">
            <v>338.0</v>
          </cell>
          <cell r="G305" t="str">
            <v>88.0</v>
          </cell>
          <cell r="H305" t="str">
            <v>杨志明</v>
          </cell>
          <cell r="I305" t="str">
            <v>79.5</v>
          </cell>
          <cell r="J305" t="str">
            <v>马磊</v>
          </cell>
          <cell r="K305" t="str">
            <v>27.0</v>
          </cell>
          <cell r="L305" t="str">
            <v>东梅</v>
          </cell>
          <cell r="M305" t="str">
            <v>23.0</v>
          </cell>
          <cell r="N305" t="str">
            <v>兰举银</v>
          </cell>
          <cell r="O305" t="str">
            <v>53.0</v>
          </cell>
          <cell r="P305" t="str">
            <v>郑强秋</v>
          </cell>
          <cell r="Q305" t="str">
            <v>67.0</v>
          </cell>
          <cell r="R305" t="str">
            <v>张斯杰</v>
          </cell>
        </row>
        <row r="306">
          <cell r="B306" t="str">
            <v>G513422200511152321</v>
          </cell>
          <cell r="C306">
            <v>3</v>
          </cell>
          <cell r="D306" t="str">
            <v>理科</v>
          </cell>
          <cell r="E306" t="str">
            <v>张小燕</v>
          </cell>
          <cell r="F306" t="str">
            <v>493.0</v>
          </cell>
          <cell r="G306" t="str">
            <v>89.0</v>
          </cell>
          <cell r="H306" t="str">
            <v>甲阿祝玛</v>
          </cell>
          <cell r="I306" t="str">
            <v>112.5</v>
          </cell>
          <cell r="J306" t="str">
            <v>杜东洋</v>
          </cell>
          <cell r="K306" t="str">
            <v>53.0</v>
          </cell>
          <cell r="L306" t="str">
            <v>黄健均</v>
          </cell>
          <cell r="M306" t="str">
            <v>56.0</v>
          </cell>
          <cell r="N306" t="str">
            <v>胡伟杰</v>
          </cell>
          <cell r="O306" t="str">
            <v>90.0</v>
          </cell>
          <cell r="P306" t="str">
            <v>郑强秋</v>
          </cell>
          <cell r="Q306" t="str">
            <v>92.0</v>
          </cell>
          <cell r="R306" t="str">
            <v>龙志云</v>
          </cell>
        </row>
        <row r="307">
          <cell r="B307" t="str">
            <v>G513422200511192913</v>
          </cell>
          <cell r="C307">
            <v>2</v>
          </cell>
          <cell r="D307" t="str">
            <v>理科</v>
          </cell>
          <cell r="E307" t="str">
            <v>赵宇</v>
          </cell>
          <cell r="F307" t="str">
            <v>499.0</v>
          </cell>
          <cell r="G307" t="str">
            <v>85.0</v>
          </cell>
          <cell r="H307" t="str">
            <v>叶仁芳</v>
          </cell>
          <cell r="I307" t="str">
            <v>91.5</v>
          </cell>
          <cell r="J307" t="str">
            <v>马磊</v>
          </cell>
          <cell r="K307" t="str">
            <v>62.0</v>
          </cell>
          <cell r="L307" t="str">
            <v>冷开艳</v>
          </cell>
          <cell r="M307" t="str">
            <v>59.0</v>
          </cell>
          <cell r="N307" t="str">
            <v>高贵勇</v>
          </cell>
          <cell r="O307" t="str">
            <v>83.0</v>
          </cell>
          <cell r="P307" t="str">
            <v>刘厚江</v>
          </cell>
          <cell r="Q307" t="str">
            <v>118.0</v>
          </cell>
          <cell r="R307" t="str">
            <v>高琴</v>
          </cell>
        </row>
        <row r="308">
          <cell r="B308" t="str">
            <v>G513422200411280027</v>
          </cell>
          <cell r="C308">
            <v>7</v>
          </cell>
          <cell r="D308" t="str">
            <v>理科</v>
          </cell>
          <cell r="E308" t="str">
            <v>马雅玲</v>
          </cell>
          <cell r="F308" t="str">
            <v>381.0</v>
          </cell>
          <cell r="G308" t="str">
            <v>86.0</v>
          </cell>
          <cell r="H308" t="str">
            <v>龚霞</v>
          </cell>
          <cell r="I308" t="str">
            <v>79.5</v>
          </cell>
          <cell r="J308" t="str">
            <v>扎拉</v>
          </cell>
          <cell r="K308" t="str">
            <v>33.0</v>
          </cell>
          <cell r="L308" t="str">
            <v>冷开艳</v>
          </cell>
          <cell r="M308" t="str">
            <v>25.0</v>
          </cell>
          <cell r="N308" t="str">
            <v>胡伟杰</v>
          </cell>
          <cell r="O308" t="str">
            <v>50.0</v>
          </cell>
          <cell r="P308" t="str">
            <v>邱宗兰</v>
          </cell>
          <cell r="Q308" t="str">
            <v>107.0</v>
          </cell>
          <cell r="R308" t="str">
            <v>张斯杰</v>
          </cell>
        </row>
        <row r="309">
          <cell r="B309" t="str">
            <v>G513422200706254416</v>
          </cell>
          <cell r="C309">
            <v>3</v>
          </cell>
          <cell r="D309" t="str">
            <v>理科</v>
          </cell>
          <cell r="E309" t="str">
            <v>杨文林</v>
          </cell>
          <cell r="F309" t="str">
            <v>361.0</v>
          </cell>
          <cell r="G309" t="str">
            <v>81.0</v>
          </cell>
          <cell r="H309" t="str">
            <v>甲阿祝玛</v>
          </cell>
          <cell r="I309" t="str">
            <v>72.5</v>
          </cell>
          <cell r="J309" t="str">
            <v>杜东洋</v>
          </cell>
          <cell r="K309" t="str">
            <v>25.0</v>
          </cell>
          <cell r="L309" t="str">
            <v>黄健均</v>
          </cell>
          <cell r="M309" t="str">
            <v>30.0</v>
          </cell>
          <cell r="N309" t="str">
            <v>胡伟杰</v>
          </cell>
          <cell r="O309" t="str">
            <v>56.0</v>
          </cell>
          <cell r="P309" t="str">
            <v>郑强秋</v>
          </cell>
          <cell r="Q309" t="str">
            <v>96.0</v>
          </cell>
          <cell r="R309" t="str">
            <v>龙志云</v>
          </cell>
        </row>
        <row r="310">
          <cell r="B310" t="str">
            <v>G513422200604060725</v>
          </cell>
          <cell r="C310">
            <v>7</v>
          </cell>
          <cell r="D310" t="str">
            <v>理科</v>
          </cell>
          <cell r="E310" t="str">
            <v>杨树萍</v>
          </cell>
          <cell r="F310" t="str">
            <v>335.0</v>
          </cell>
          <cell r="G310" t="str">
            <v>95.0</v>
          </cell>
          <cell r="H310" t="str">
            <v>龚霞</v>
          </cell>
          <cell r="I310" t="str">
            <v>69.0</v>
          </cell>
          <cell r="J310" t="str">
            <v>扎拉</v>
          </cell>
          <cell r="K310" t="str">
            <v>27.0</v>
          </cell>
          <cell r="L310" t="str">
            <v>冷开艳</v>
          </cell>
          <cell r="M310" t="str">
            <v>23.0</v>
          </cell>
          <cell r="N310" t="str">
            <v>胡伟杰</v>
          </cell>
          <cell r="O310" t="str">
            <v>50.0</v>
          </cell>
          <cell r="P310" t="str">
            <v>邱宗兰</v>
          </cell>
          <cell r="Q310" t="str">
            <v>71.0</v>
          </cell>
          <cell r="R310" t="str">
            <v>张斯杰</v>
          </cell>
        </row>
        <row r="311">
          <cell r="B311" t="str">
            <v>G513422200509293619</v>
          </cell>
          <cell r="C311">
            <v>6</v>
          </cell>
          <cell r="D311" t="str">
            <v>理科</v>
          </cell>
          <cell r="E311" t="str">
            <v>王浩宇</v>
          </cell>
          <cell r="F311" t="str">
            <v>329.0</v>
          </cell>
          <cell r="G311" t="str">
            <v>91.0</v>
          </cell>
          <cell r="H311" t="str">
            <v>杨志明</v>
          </cell>
          <cell r="I311" t="str">
            <v>28.5</v>
          </cell>
          <cell r="J311" t="str">
            <v>马磊</v>
          </cell>
          <cell r="K311" t="str">
            <v>15.0</v>
          </cell>
          <cell r="L311" t="str">
            <v>东梅</v>
          </cell>
          <cell r="M311" t="str">
            <v>32.0</v>
          </cell>
          <cell r="N311" t="str">
            <v>兰举银</v>
          </cell>
          <cell r="O311" t="str">
            <v>58.0</v>
          </cell>
          <cell r="P311" t="str">
            <v>郑强秋</v>
          </cell>
          <cell r="Q311" t="str">
            <v>104.0</v>
          </cell>
          <cell r="R311" t="str">
            <v>张斯杰</v>
          </cell>
        </row>
        <row r="312">
          <cell r="B312" t="str">
            <v>G510922200409165251</v>
          </cell>
          <cell r="C312">
            <v>1</v>
          </cell>
          <cell r="D312" t="str">
            <v>理科</v>
          </cell>
          <cell r="E312" t="str">
            <v>孔令发</v>
          </cell>
          <cell r="F312" t="str">
            <v>602.0</v>
          </cell>
          <cell r="G312" t="str">
            <v>107.0</v>
          </cell>
          <cell r="H312" t="str">
            <v>龚霞</v>
          </cell>
          <cell r="I312" t="str">
            <v>122.0</v>
          </cell>
          <cell r="J312" t="str">
            <v>扎拉</v>
          </cell>
          <cell r="K312" t="str">
            <v>74.0</v>
          </cell>
          <cell r="L312" t="str">
            <v>肖秀秀</v>
          </cell>
          <cell r="M312" t="str">
            <v>84.0</v>
          </cell>
          <cell r="N312" t="str">
            <v>兰举银</v>
          </cell>
          <cell r="O312" t="str">
            <v>93.0</v>
          </cell>
          <cell r="P312" t="str">
            <v>任吉洪</v>
          </cell>
          <cell r="Q312" t="str">
            <v>122.0</v>
          </cell>
          <cell r="R312" t="str">
            <v>田友米</v>
          </cell>
        </row>
        <row r="313">
          <cell r="B313" t="str">
            <v>G513422200612306625</v>
          </cell>
          <cell r="C313">
            <v>6</v>
          </cell>
          <cell r="D313" t="str">
            <v>理科</v>
          </cell>
          <cell r="E313" t="str">
            <v>邓启梦</v>
          </cell>
          <cell r="F313" t="str">
            <v>280.0</v>
          </cell>
          <cell r="G313" t="str">
            <v>86.0</v>
          </cell>
          <cell r="H313" t="str">
            <v>杨志明</v>
          </cell>
          <cell r="I313" t="str">
            <v>63.5</v>
          </cell>
          <cell r="J313" t="str">
            <v>马磊</v>
          </cell>
          <cell r="K313" t="str">
            <v>16.0</v>
          </cell>
          <cell r="L313" t="str">
            <v>东梅</v>
          </cell>
          <cell r="M313" t="str">
            <v>28.0</v>
          </cell>
          <cell r="N313" t="str">
            <v>兰举银</v>
          </cell>
          <cell r="O313" t="str">
            <v>31.0</v>
          </cell>
          <cell r="P313" t="str">
            <v>郑强秋</v>
          </cell>
          <cell r="Q313" t="str">
            <v>55.0</v>
          </cell>
          <cell r="R313" t="str">
            <v>张斯杰</v>
          </cell>
        </row>
        <row r="314">
          <cell r="B314" t="str">
            <v>G513422200409184220</v>
          </cell>
          <cell r="C314">
            <v>7</v>
          </cell>
          <cell r="D314" t="str">
            <v>理科</v>
          </cell>
          <cell r="E314" t="str">
            <v>方昌金</v>
          </cell>
          <cell r="F314" t="str">
            <v>302.0</v>
          </cell>
          <cell r="G314" t="str">
            <v>96.0</v>
          </cell>
          <cell r="H314" t="str">
            <v>龚霞</v>
          </cell>
          <cell r="I314" t="str">
            <v>63.5</v>
          </cell>
          <cell r="J314" t="str">
            <v>扎拉</v>
          </cell>
          <cell r="K314" t="str">
            <v>20.0</v>
          </cell>
          <cell r="L314" t="str">
            <v>冷开艳</v>
          </cell>
          <cell r="M314" t="str">
            <v>18.0</v>
          </cell>
          <cell r="N314" t="str">
            <v>胡伟杰</v>
          </cell>
          <cell r="O314" t="str">
            <v>36.0</v>
          </cell>
          <cell r="P314" t="str">
            <v>邱宗兰</v>
          </cell>
          <cell r="Q314" t="str">
            <v>68.0</v>
          </cell>
          <cell r="R314" t="str">
            <v>张斯杰</v>
          </cell>
        </row>
        <row r="315">
          <cell r="B315" t="str">
            <v>G513422200305255020</v>
          </cell>
          <cell r="C315">
            <v>4</v>
          </cell>
          <cell r="D315" t="str">
            <v>理科</v>
          </cell>
          <cell r="E315" t="str">
            <v>古学</v>
          </cell>
          <cell r="F315" t="str">
            <v>338.0</v>
          </cell>
          <cell r="G315" t="str">
            <v>86.0</v>
          </cell>
          <cell r="H315" t="str">
            <v>叶仁芳</v>
          </cell>
          <cell r="I315" t="str">
            <v>87.0</v>
          </cell>
          <cell r="J315" t="str">
            <v>苏朗偏初</v>
          </cell>
          <cell r="K315" t="str">
            <v>23.0</v>
          </cell>
          <cell r="L315" t="str">
            <v>东梅</v>
          </cell>
          <cell r="M315" t="str">
            <v>21.0</v>
          </cell>
          <cell r="N315" t="str">
            <v>兰举银</v>
          </cell>
          <cell r="O315" t="str">
            <v>48.0</v>
          </cell>
          <cell r="P315" t="str">
            <v>方帮林</v>
          </cell>
          <cell r="Q315" t="str">
            <v>73.0</v>
          </cell>
          <cell r="R315" t="str">
            <v>高琴</v>
          </cell>
        </row>
        <row r="316">
          <cell r="B316" t="str">
            <v>G513422200503090028</v>
          </cell>
          <cell r="C316">
            <v>3</v>
          </cell>
          <cell r="D316" t="str">
            <v>理科</v>
          </cell>
          <cell r="E316" t="str">
            <v>杨学美</v>
          </cell>
          <cell r="F316" t="str">
            <v>442.0</v>
          </cell>
          <cell r="G316" t="str">
            <v>80.0</v>
          </cell>
          <cell r="H316" t="str">
            <v>甲阿祝玛</v>
          </cell>
          <cell r="I316" t="str">
            <v>114.0</v>
          </cell>
          <cell r="J316" t="str">
            <v>杜东洋</v>
          </cell>
          <cell r="K316" t="str">
            <v>26.0</v>
          </cell>
          <cell r="L316" t="str">
            <v>黄健均</v>
          </cell>
          <cell r="M316" t="str">
            <v>52.0</v>
          </cell>
          <cell r="N316" t="str">
            <v>胡伟杰</v>
          </cell>
          <cell r="O316" t="str">
            <v>58.0</v>
          </cell>
          <cell r="P316" t="str">
            <v>郑强秋</v>
          </cell>
          <cell r="Q316" t="str">
            <v>112.0</v>
          </cell>
          <cell r="R316" t="str">
            <v>龙志云</v>
          </cell>
        </row>
        <row r="317">
          <cell r="B317" t="str">
            <v>G513422200507064425</v>
          </cell>
          <cell r="C317">
            <v>2</v>
          </cell>
          <cell r="D317" t="str">
            <v>理科</v>
          </cell>
          <cell r="E317" t="str">
            <v>贾阿甲</v>
          </cell>
          <cell r="F317" t="str">
            <v>470.0</v>
          </cell>
          <cell r="G317" t="str">
            <v>92.0</v>
          </cell>
          <cell r="H317" t="str">
            <v>叶仁芳</v>
          </cell>
          <cell r="I317" t="str">
            <v>114.0</v>
          </cell>
          <cell r="J317" t="str">
            <v>马磊</v>
          </cell>
          <cell r="K317" t="str">
            <v>42.0</v>
          </cell>
          <cell r="L317" t="str">
            <v>冷开艳</v>
          </cell>
          <cell r="M317" t="str">
            <v>54.0</v>
          </cell>
          <cell r="N317" t="str">
            <v>高贵勇</v>
          </cell>
          <cell r="O317" t="str">
            <v>64.0</v>
          </cell>
          <cell r="P317" t="str">
            <v>刘厚江</v>
          </cell>
          <cell r="Q317" t="str">
            <v>104.0</v>
          </cell>
          <cell r="R317" t="str">
            <v>高琴</v>
          </cell>
        </row>
        <row r="318">
          <cell r="B318" t="str">
            <v>G513422200612083812</v>
          </cell>
          <cell r="C318">
            <v>5</v>
          </cell>
          <cell r="D318" t="str">
            <v>理科</v>
          </cell>
          <cell r="E318" t="str">
            <v>吴俊林</v>
          </cell>
          <cell r="F318" t="str">
            <v>526.0</v>
          </cell>
          <cell r="G318" t="str">
            <v>101.0</v>
          </cell>
          <cell r="H318" t="str">
            <v>李志友</v>
          </cell>
          <cell r="I318" t="str">
            <v>69.0</v>
          </cell>
          <cell r="J318" t="str">
            <v>次儿祝玛</v>
          </cell>
          <cell r="K318" t="str">
            <v>75.0</v>
          </cell>
          <cell r="L318" t="str">
            <v>肖秀秀</v>
          </cell>
          <cell r="M318" t="str">
            <v>63.0</v>
          </cell>
          <cell r="N318" t="str">
            <v>胡伟杰</v>
          </cell>
          <cell r="O318" t="str">
            <v>84.0</v>
          </cell>
          <cell r="P318" t="str">
            <v>邱宗兰</v>
          </cell>
          <cell r="Q318" t="str">
            <v>134.0</v>
          </cell>
          <cell r="R318" t="str">
            <v>龙志云</v>
          </cell>
        </row>
        <row r="319">
          <cell r="B319" t="str">
            <v>G513423200403092719</v>
          </cell>
          <cell r="C319">
            <v>7</v>
          </cell>
          <cell r="D319" t="str">
            <v>理科</v>
          </cell>
          <cell r="E319" t="str">
            <v>胡天华</v>
          </cell>
          <cell r="F319" t="str">
            <v>310.0</v>
          </cell>
          <cell r="G319" t="str">
            <v>75.0</v>
          </cell>
          <cell r="H319" t="str">
            <v>龚霞</v>
          </cell>
          <cell r="I319" t="str">
            <v>41.5</v>
          </cell>
          <cell r="J319" t="str">
            <v>扎拉</v>
          </cell>
          <cell r="K319" t="str">
            <v>25.0</v>
          </cell>
          <cell r="L319" t="str">
            <v>冷开艳</v>
          </cell>
          <cell r="M319" t="str">
            <v>19.0</v>
          </cell>
          <cell r="N319" t="str">
            <v>胡伟杰</v>
          </cell>
          <cell r="O319" t="str">
            <v>64.0</v>
          </cell>
          <cell r="P319" t="str">
            <v>邱宗兰</v>
          </cell>
          <cell r="Q319" t="str">
            <v>85.0</v>
          </cell>
          <cell r="R319" t="str">
            <v>张斯杰</v>
          </cell>
        </row>
        <row r="320">
          <cell r="B320" t="str">
            <v>G513422200606080922</v>
          </cell>
          <cell r="C320">
            <v>3</v>
          </cell>
          <cell r="D320" t="str">
            <v>理科</v>
          </cell>
          <cell r="E320" t="str">
            <v>苏阿甲</v>
          </cell>
          <cell r="F320" t="str">
            <v>449.0</v>
          </cell>
          <cell r="G320" t="str">
            <v>91.0</v>
          </cell>
          <cell r="H320" t="str">
            <v>甲阿祝玛</v>
          </cell>
          <cell r="I320" t="str">
            <v>85.5</v>
          </cell>
          <cell r="J320" t="str">
            <v>杜东洋</v>
          </cell>
          <cell r="K320" t="str">
            <v>47.0</v>
          </cell>
          <cell r="L320" t="str">
            <v>黄健均</v>
          </cell>
          <cell r="M320" t="str">
            <v>49.0</v>
          </cell>
          <cell r="N320" t="str">
            <v>胡伟杰</v>
          </cell>
          <cell r="O320" t="str">
            <v>65.0</v>
          </cell>
          <cell r="P320" t="str">
            <v>郑强秋</v>
          </cell>
          <cell r="Q320" t="str">
            <v>111.0</v>
          </cell>
          <cell r="R320" t="str">
            <v>龙志云</v>
          </cell>
        </row>
        <row r="321">
          <cell r="B321" t="str">
            <v>G513422200605071549</v>
          </cell>
          <cell r="C321">
            <v>2</v>
          </cell>
          <cell r="D321" t="str">
            <v>理科</v>
          </cell>
          <cell r="E321" t="str">
            <v>邱伍呷</v>
          </cell>
          <cell r="F321" t="str">
            <v>456.0</v>
          </cell>
          <cell r="G321" t="str">
            <v>98.0</v>
          </cell>
          <cell r="H321" t="str">
            <v>叶仁芳</v>
          </cell>
          <cell r="I321" t="str">
            <v>107.5</v>
          </cell>
          <cell r="J321" t="str">
            <v>马磊</v>
          </cell>
          <cell r="K321" t="str">
            <v>27.0</v>
          </cell>
          <cell r="L321" t="str">
            <v>冷开艳</v>
          </cell>
          <cell r="M321" t="str">
            <v>48.0</v>
          </cell>
          <cell r="N321" t="str">
            <v>高贵勇</v>
          </cell>
          <cell r="O321" t="str">
            <v>73.0</v>
          </cell>
          <cell r="P321" t="str">
            <v>刘厚江</v>
          </cell>
          <cell r="Q321" t="str">
            <v>102.0</v>
          </cell>
          <cell r="R321" t="str">
            <v>高琴</v>
          </cell>
        </row>
        <row r="322">
          <cell r="B322" t="str">
            <v>G513422200412285022</v>
          </cell>
          <cell r="C322">
            <v>6</v>
          </cell>
          <cell r="D322" t="str">
            <v>理科</v>
          </cell>
          <cell r="E322" t="str">
            <v>卓玛拉姆</v>
          </cell>
          <cell r="F322" t="str">
            <v>297.0</v>
          </cell>
          <cell r="G322" t="str">
            <v>93.0</v>
          </cell>
          <cell r="H322" t="str">
            <v>杨志明</v>
          </cell>
          <cell r="I322" t="str">
            <v>57.0</v>
          </cell>
          <cell r="J322" t="str">
            <v>马磊</v>
          </cell>
          <cell r="K322" t="str">
            <v>21.0</v>
          </cell>
          <cell r="L322" t="str">
            <v>东梅</v>
          </cell>
          <cell r="M322" t="str">
            <v>8.0</v>
          </cell>
          <cell r="N322" t="str">
            <v>兰举银</v>
          </cell>
          <cell r="O322" t="str">
            <v>36.0</v>
          </cell>
          <cell r="P322" t="str">
            <v>郑强秋</v>
          </cell>
          <cell r="Q322" t="str">
            <v>82.0</v>
          </cell>
          <cell r="R322" t="str">
            <v>张斯杰</v>
          </cell>
        </row>
        <row r="323">
          <cell r="B323" t="str">
            <v>G513422200407252920</v>
          </cell>
          <cell r="C323">
            <v>1</v>
          </cell>
          <cell r="D323" t="str">
            <v>理科</v>
          </cell>
          <cell r="E323" t="str">
            <v>王林</v>
          </cell>
          <cell r="F323" t="str">
            <v>488.0</v>
          </cell>
          <cell r="G323" t="str">
            <v>83.0</v>
          </cell>
          <cell r="H323" t="str">
            <v>龚霞</v>
          </cell>
          <cell r="I323" t="str">
            <v>102.0</v>
          </cell>
          <cell r="J323" t="str">
            <v>扎拉</v>
          </cell>
          <cell r="K323" t="str">
            <v>46.0</v>
          </cell>
          <cell r="L323" t="str">
            <v>肖秀秀</v>
          </cell>
          <cell r="M323" t="str">
            <v>53.0</v>
          </cell>
          <cell r="N323" t="str">
            <v>兰举银</v>
          </cell>
          <cell r="O323" t="str">
            <v>87.0</v>
          </cell>
          <cell r="P323" t="str">
            <v>任吉洪</v>
          </cell>
          <cell r="Q323" t="str">
            <v>117.0</v>
          </cell>
          <cell r="R323" t="str">
            <v>田友米</v>
          </cell>
        </row>
        <row r="324">
          <cell r="B324" t="str">
            <v>G51342220020307152X</v>
          </cell>
          <cell r="C324">
            <v>5</v>
          </cell>
          <cell r="D324" t="str">
            <v>理科</v>
          </cell>
          <cell r="E324" t="str">
            <v>邱燕</v>
          </cell>
          <cell r="F324" t="str">
            <v>395.0</v>
          </cell>
          <cell r="G324" t="str">
            <v>85.0</v>
          </cell>
          <cell r="H324" t="str">
            <v>李志友</v>
          </cell>
          <cell r="I324" t="str">
            <v>104.0</v>
          </cell>
          <cell r="J324" t="str">
            <v>次儿祝玛</v>
          </cell>
          <cell r="K324" t="str">
            <v>32.0</v>
          </cell>
          <cell r="L324" t="str">
            <v>肖秀秀</v>
          </cell>
          <cell r="M324" t="str">
            <v>36.0</v>
          </cell>
          <cell r="N324" t="str">
            <v>胡伟杰</v>
          </cell>
          <cell r="O324" t="str">
            <v>57.0</v>
          </cell>
          <cell r="P324" t="str">
            <v>邱宗兰</v>
          </cell>
          <cell r="Q324" t="str">
            <v>81.0</v>
          </cell>
          <cell r="R324" t="str">
            <v>龙志云</v>
          </cell>
        </row>
        <row r="325">
          <cell r="B325" t="str">
            <v>G513422200507310016</v>
          </cell>
          <cell r="C325">
            <v>5</v>
          </cell>
          <cell r="D325" t="str">
            <v>理科</v>
          </cell>
          <cell r="E325" t="str">
            <v>贡孙彭措</v>
          </cell>
          <cell r="F325" t="str">
            <v>338.0</v>
          </cell>
          <cell r="G325" t="str">
            <v>89.0</v>
          </cell>
          <cell r="H325" t="str">
            <v>李志友</v>
          </cell>
          <cell r="I325" t="str">
            <v>39.0</v>
          </cell>
          <cell r="J325" t="str">
            <v>次儿祝玛</v>
          </cell>
          <cell r="K325" t="str">
            <v>41.0</v>
          </cell>
          <cell r="L325" t="str">
            <v>肖秀秀</v>
          </cell>
          <cell r="M325" t="str">
            <v>31.0</v>
          </cell>
          <cell r="N325" t="str">
            <v>胡伟杰</v>
          </cell>
          <cell r="O325" t="str">
            <v>68.0</v>
          </cell>
          <cell r="P325" t="str">
            <v>邱宗兰</v>
          </cell>
          <cell r="Q325" t="str">
            <v>70.0</v>
          </cell>
          <cell r="R325" t="str">
            <v>龙志云</v>
          </cell>
        </row>
        <row r="326">
          <cell r="B326" t="str">
            <v>G513422200509232912</v>
          </cell>
          <cell r="C326">
            <v>7</v>
          </cell>
          <cell r="D326" t="str">
            <v>理科</v>
          </cell>
          <cell r="E326" t="str">
            <v>祁小荣</v>
          </cell>
          <cell r="F326" t="str">
            <v>306.0</v>
          </cell>
          <cell r="G326" t="str">
            <v>95.0</v>
          </cell>
          <cell r="H326" t="str">
            <v>龚霞</v>
          </cell>
          <cell r="I326" t="str">
            <v>53.5</v>
          </cell>
          <cell r="J326" t="str">
            <v>扎拉</v>
          </cell>
          <cell r="K326" t="str">
            <v>32.0</v>
          </cell>
          <cell r="L326" t="str">
            <v>冷开艳</v>
          </cell>
          <cell r="M326" t="str">
            <v>17.0</v>
          </cell>
          <cell r="N326" t="str">
            <v>胡伟杰</v>
          </cell>
          <cell r="O326" t="str">
            <v>28.0</v>
          </cell>
          <cell r="P326" t="str">
            <v>邱宗兰</v>
          </cell>
          <cell r="Q326" t="str">
            <v>80.0</v>
          </cell>
          <cell r="R326" t="str">
            <v>张斯杰</v>
          </cell>
        </row>
        <row r="327">
          <cell r="B327" t="str">
            <v>G513422200204077026</v>
          </cell>
          <cell r="C327">
            <v>2</v>
          </cell>
          <cell r="D327" t="str">
            <v>理科</v>
          </cell>
          <cell r="E327" t="str">
            <v>康珠次姆</v>
          </cell>
          <cell r="F327" t="str">
            <v>397.0</v>
          </cell>
          <cell r="G327" t="str">
            <v>91.0</v>
          </cell>
          <cell r="H327" t="str">
            <v>叶仁芳</v>
          </cell>
          <cell r="I327" t="str">
            <v>96.5</v>
          </cell>
          <cell r="J327" t="str">
            <v>马磊</v>
          </cell>
          <cell r="K327" t="str">
            <v>22.0</v>
          </cell>
          <cell r="L327" t="str">
            <v>冷开艳</v>
          </cell>
          <cell r="M327" t="str">
            <v>36.0</v>
          </cell>
          <cell r="N327" t="str">
            <v>高贵勇</v>
          </cell>
          <cell r="O327" t="str">
            <v>69.0</v>
          </cell>
          <cell r="P327" t="str">
            <v>刘厚江</v>
          </cell>
          <cell r="Q327" t="str">
            <v>82.0</v>
          </cell>
          <cell r="R327" t="str">
            <v>高琴</v>
          </cell>
        </row>
        <row r="328">
          <cell r="B328" t="str">
            <v>G513422200601011928</v>
          </cell>
          <cell r="C328">
            <v>1</v>
          </cell>
          <cell r="D328" t="str">
            <v>理科</v>
          </cell>
          <cell r="E328" t="str">
            <v>马清花</v>
          </cell>
          <cell r="F328" t="str">
            <v>496.0</v>
          </cell>
          <cell r="G328" t="str">
            <v>103.0</v>
          </cell>
          <cell r="H328" t="str">
            <v>龚霞</v>
          </cell>
          <cell r="I328" t="str">
            <v>127.0</v>
          </cell>
          <cell r="J328" t="str">
            <v>扎拉</v>
          </cell>
          <cell r="K328" t="str">
            <v>31.0</v>
          </cell>
          <cell r="L328" t="str">
            <v>肖秀秀</v>
          </cell>
          <cell r="M328" t="str">
            <v>57.0</v>
          </cell>
          <cell r="N328" t="str">
            <v>兰举银</v>
          </cell>
          <cell r="O328" t="str">
            <v>78.0</v>
          </cell>
          <cell r="P328" t="str">
            <v>任吉洪</v>
          </cell>
          <cell r="Q328" t="str">
            <v>100.0</v>
          </cell>
          <cell r="R328" t="str">
            <v>田友米</v>
          </cell>
        </row>
        <row r="329">
          <cell r="B329" t="str">
            <v>G513422200510026219</v>
          </cell>
          <cell r="C329">
            <v>2</v>
          </cell>
          <cell r="D329" t="str">
            <v>理科</v>
          </cell>
          <cell r="E329" t="str">
            <v>朱兆明</v>
          </cell>
          <cell r="F329" t="str">
            <v>507.0</v>
          </cell>
          <cell r="G329" t="str">
            <v>86.0</v>
          </cell>
          <cell r="H329" t="str">
            <v>叶仁芳</v>
          </cell>
          <cell r="I329" t="str">
            <v>86.5</v>
          </cell>
          <cell r="J329" t="str">
            <v>马磊</v>
          </cell>
          <cell r="K329" t="str">
            <v>56.0</v>
          </cell>
          <cell r="L329" t="str">
            <v>冷开艳</v>
          </cell>
          <cell r="M329" t="str">
            <v>73.0</v>
          </cell>
          <cell r="N329" t="str">
            <v>高贵勇</v>
          </cell>
          <cell r="O329" t="str">
            <v>68.0</v>
          </cell>
          <cell r="P329" t="str">
            <v>刘厚江</v>
          </cell>
          <cell r="Q329" t="str">
            <v>137.0</v>
          </cell>
          <cell r="R329" t="str">
            <v>高琴</v>
          </cell>
        </row>
        <row r="330">
          <cell r="B330" t="str">
            <v>G513422200403041923</v>
          </cell>
          <cell r="C330">
            <v>2</v>
          </cell>
          <cell r="D330" t="str">
            <v>理科</v>
          </cell>
          <cell r="E330" t="str">
            <v>李小英</v>
          </cell>
          <cell r="F330" t="str">
            <v>388.0</v>
          </cell>
          <cell r="G330" t="str">
            <v>94.0</v>
          </cell>
          <cell r="H330" t="str">
            <v>叶仁芳</v>
          </cell>
          <cell r="I330" t="str">
            <v>82.0</v>
          </cell>
          <cell r="J330" t="str">
            <v>马磊</v>
          </cell>
          <cell r="K330" t="str">
            <v>22.0</v>
          </cell>
          <cell r="L330" t="str">
            <v>冷开艳</v>
          </cell>
          <cell r="M330" t="str">
            <v>39.0</v>
          </cell>
          <cell r="N330" t="str">
            <v>高贵勇</v>
          </cell>
          <cell r="O330" t="str">
            <v>51.0</v>
          </cell>
          <cell r="P330" t="str">
            <v>刘厚江</v>
          </cell>
          <cell r="Q330" t="str">
            <v>100.0</v>
          </cell>
          <cell r="R330" t="str">
            <v>高琴</v>
          </cell>
        </row>
        <row r="331">
          <cell r="B331" t="str">
            <v>G513422200309126218</v>
          </cell>
          <cell r="C331">
            <v>2</v>
          </cell>
          <cell r="D331" t="str">
            <v>理科</v>
          </cell>
          <cell r="E331" t="str">
            <v>吕小兵</v>
          </cell>
          <cell r="F331" t="str">
            <v>420.0</v>
          </cell>
          <cell r="G331" t="str">
            <v>87.0</v>
          </cell>
          <cell r="H331" t="str">
            <v>叶仁芳</v>
          </cell>
          <cell r="I331" t="str">
            <v>67.0</v>
          </cell>
          <cell r="J331" t="str">
            <v>马磊</v>
          </cell>
          <cell r="K331" t="str">
            <v>42.0</v>
          </cell>
          <cell r="L331" t="str">
            <v>冷开艳</v>
          </cell>
          <cell r="M331" t="str">
            <v>45.0</v>
          </cell>
          <cell r="N331" t="str">
            <v>高贵勇</v>
          </cell>
          <cell r="O331" t="str">
            <v>71.0</v>
          </cell>
          <cell r="P331" t="str">
            <v>刘厚江</v>
          </cell>
          <cell r="Q331" t="str">
            <v>108.0</v>
          </cell>
          <cell r="R331" t="str">
            <v>高琴</v>
          </cell>
        </row>
        <row r="332">
          <cell r="B332" t="str">
            <v>G51342220070713482X</v>
          </cell>
          <cell r="C332">
            <v>6</v>
          </cell>
          <cell r="D332" t="str">
            <v>理科</v>
          </cell>
          <cell r="E332" t="str">
            <v>桑朗拉宗</v>
          </cell>
          <cell r="F332" t="str">
            <v>309.0</v>
          </cell>
          <cell r="G332" t="str">
            <v>87.0</v>
          </cell>
          <cell r="H332" t="str">
            <v>杨志明</v>
          </cell>
          <cell r="I332" t="str">
            <v>50.5</v>
          </cell>
          <cell r="J332" t="str">
            <v>马磊</v>
          </cell>
          <cell r="K332" t="str">
            <v>29.0</v>
          </cell>
          <cell r="L332" t="str">
            <v>东梅</v>
          </cell>
          <cell r="M332" t="str">
            <v>27.0</v>
          </cell>
          <cell r="N332" t="str">
            <v>兰举银</v>
          </cell>
          <cell r="O332" t="str">
            <v>53.0</v>
          </cell>
          <cell r="P332" t="str">
            <v>郑强秋</v>
          </cell>
          <cell r="Q332" t="str">
            <v>62.0</v>
          </cell>
          <cell r="R332" t="str">
            <v>张斯杰</v>
          </cell>
        </row>
        <row r="333">
          <cell r="B333" t="str">
            <v>G513422200607042725</v>
          </cell>
          <cell r="C333">
            <v>5</v>
          </cell>
          <cell r="D333" t="str">
            <v>理科</v>
          </cell>
          <cell r="E333" t="str">
            <v>朱梦洁</v>
          </cell>
          <cell r="F333" t="str">
            <v>305.0</v>
          </cell>
          <cell r="G333" t="str">
            <v>76.0</v>
          </cell>
          <cell r="H333" t="str">
            <v>李志友</v>
          </cell>
          <cell r="I333" t="str">
            <v>63.0</v>
          </cell>
          <cell r="J333" t="str">
            <v>次儿祝玛</v>
          </cell>
          <cell r="K333" t="str">
            <v>23.0</v>
          </cell>
          <cell r="L333" t="str">
            <v>肖秀秀</v>
          </cell>
          <cell r="M333" t="str">
            <v>27.0</v>
          </cell>
          <cell r="N333" t="str">
            <v>胡伟杰</v>
          </cell>
          <cell r="O333" t="str">
            <v>20.0</v>
          </cell>
          <cell r="P333" t="str">
            <v>邱宗兰</v>
          </cell>
          <cell r="Q333" t="str">
            <v>96.0</v>
          </cell>
          <cell r="R333" t="str">
            <v>龙志云</v>
          </cell>
        </row>
        <row r="334">
          <cell r="B334" t="str">
            <v>G513422200611065823</v>
          </cell>
          <cell r="C334">
            <v>10</v>
          </cell>
          <cell r="D334" t="str">
            <v>文科</v>
          </cell>
          <cell r="E334" t="str">
            <v>勇珍拉姆</v>
          </cell>
          <cell r="F334" t="str">
            <v>379.0</v>
          </cell>
          <cell r="G334" t="str">
            <v>79.0</v>
          </cell>
          <cell r="H334" t="str">
            <v>刘玲君</v>
          </cell>
          <cell r="I334" t="str">
            <v>42.0</v>
          </cell>
          <cell r="J334" t="str">
            <v>陈强</v>
          </cell>
          <cell r="K334" t="str">
            <v>71.0</v>
          </cell>
          <cell r="L334" t="str">
            <v xml:space="preserve"> 车梦德</v>
          </cell>
          <cell r="M334" t="str">
            <v>60.0</v>
          </cell>
          <cell r="N334" t="str">
            <v>沙正芳</v>
          </cell>
          <cell r="O334" t="str">
            <v>58.0</v>
          </cell>
          <cell r="P334" t="str">
            <v>沙华莺</v>
          </cell>
          <cell r="Q334" t="str">
            <v>69.0</v>
          </cell>
          <cell r="R334" t="str">
            <v>骆泽群</v>
          </cell>
        </row>
        <row r="335">
          <cell r="B335" t="str">
            <v>G51342220050629152X</v>
          </cell>
          <cell r="C335">
            <v>8</v>
          </cell>
          <cell r="D335" t="str">
            <v>文科</v>
          </cell>
          <cell r="E335" t="str">
            <v>毛金燕</v>
          </cell>
          <cell r="F335" t="str">
            <v>537.0</v>
          </cell>
          <cell r="G335" t="str">
            <v>97.0</v>
          </cell>
          <cell r="H335" t="str">
            <v>杨志明</v>
          </cell>
          <cell r="I335" t="str">
            <v>99.0</v>
          </cell>
          <cell r="J335" t="str">
            <v>次儿祝玛</v>
          </cell>
          <cell r="K335" t="str">
            <v>115.5</v>
          </cell>
          <cell r="L335" t="str">
            <v>车梦德</v>
          </cell>
          <cell r="M335" t="str">
            <v>73.0</v>
          </cell>
          <cell r="N335" t="str">
            <v>向雅欣</v>
          </cell>
          <cell r="O335" t="str">
            <v>77.0</v>
          </cell>
          <cell r="P335" t="str">
            <v>邓琪</v>
          </cell>
          <cell r="Q335" t="str">
            <v>75.0</v>
          </cell>
          <cell r="R335" t="str">
            <v>李树海</v>
          </cell>
        </row>
        <row r="336">
          <cell r="B336" t="str">
            <v>G513422200609123828</v>
          </cell>
          <cell r="C336">
            <v>10</v>
          </cell>
          <cell r="D336" t="str">
            <v>文科</v>
          </cell>
          <cell r="E336" t="str">
            <v>友米</v>
          </cell>
          <cell r="F336" t="str">
            <v>391.0</v>
          </cell>
          <cell r="G336" t="str">
            <v>86.0</v>
          </cell>
          <cell r="H336" t="str">
            <v>刘玲君</v>
          </cell>
          <cell r="I336" t="str">
            <v>63.0</v>
          </cell>
          <cell r="J336" t="str">
            <v>陈强</v>
          </cell>
          <cell r="K336" t="str">
            <v>77.0</v>
          </cell>
          <cell r="L336" t="str">
            <v xml:space="preserve"> 车梦德</v>
          </cell>
          <cell r="M336" t="str">
            <v>67.0</v>
          </cell>
          <cell r="N336" t="str">
            <v>沙正芳</v>
          </cell>
          <cell r="O336" t="str">
            <v>42.0</v>
          </cell>
          <cell r="P336" t="str">
            <v>沙华莺</v>
          </cell>
          <cell r="Q336" t="str">
            <v>56.0</v>
          </cell>
          <cell r="R336" t="str">
            <v>骆泽群</v>
          </cell>
        </row>
        <row r="337">
          <cell r="B337" t="str">
            <v>G513422200604154828</v>
          </cell>
          <cell r="C337">
            <v>9</v>
          </cell>
          <cell r="D337" t="str">
            <v>文科</v>
          </cell>
          <cell r="E337" t="str">
            <v>央金拉姆</v>
          </cell>
          <cell r="F337" t="str">
            <v>495.0</v>
          </cell>
          <cell r="G337" t="str">
            <v>90.0</v>
          </cell>
          <cell r="H337" t="str">
            <v>刘玲君</v>
          </cell>
          <cell r="I337" t="str">
            <v>95.0</v>
          </cell>
          <cell r="J337" t="str">
            <v>杜东洋</v>
          </cell>
          <cell r="K337" t="str">
            <v>92.5</v>
          </cell>
          <cell r="L337" t="str">
            <v>尹英娇</v>
          </cell>
          <cell r="M337" t="str">
            <v>79.0</v>
          </cell>
          <cell r="N337" t="str">
            <v>向雅欣</v>
          </cell>
          <cell r="O337" t="str">
            <v>74.0</v>
          </cell>
          <cell r="P337" t="str">
            <v>沙华莺</v>
          </cell>
          <cell r="Q337" t="str">
            <v>64.0</v>
          </cell>
          <cell r="R337" t="str">
            <v>骆泽群</v>
          </cell>
        </row>
        <row r="338">
          <cell r="B338" t="str">
            <v>G513422200201101529</v>
          </cell>
          <cell r="C338">
            <v>11</v>
          </cell>
          <cell r="D338" t="str">
            <v>文科</v>
          </cell>
          <cell r="E338" t="str">
            <v>鲁薇</v>
          </cell>
          <cell r="F338" t="str">
            <v>330.0</v>
          </cell>
          <cell r="G338" t="str">
            <v>92.0</v>
          </cell>
          <cell r="H338" t="str">
            <v>甲阿祝玛</v>
          </cell>
          <cell r="I338" t="str">
            <v>30.0</v>
          </cell>
          <cell r="J338" t="str">
            <v>陈虎林</v>
          </cell>
          <cell r="K338" t="str">
            <v>34.5</v>
          </cell>
          <cell r="L338" t="str">
            <v>黄健均</v>
          </cell>
          <cell r="M338" t="str">
            <v>65.0</v>
          </cell>
          <cell r="N338" t="str">
            <v>向雅欣</v>
          </cell>
          <cell r="O338" t="str">
            <v>57.0</v>
          </cell>
          <cell r="P338" t="str">
            <v>沙华莺</v>
          </cell>
          <cell r="Q338" t="str">
            <v>51.0</v>
          </cell>
          <cell r="R338" t="str">
            <v>骆泽群</v>
          </cell>
        </row>
        <row r="339">
          <cell r="B339" t="str">
            <v>G513422200706072719</v>
          </cell>
          <cell r="C339">
            <v>11</v>
          </cell>
          <cell r="D339" t="str">
            <v>文科</v>
          </cell>
          <cell r="E339" t="str">
            <v>沈杰</v>
          </cell>
          <cell r="F339" t="str">
            <v>347.0</v>
          </cell>
          <cell r="G339" t="str">
            <v>89.0</v>
          </cell>
          <cell r="H339" t="str">
            <v>甲阿祝玛</v>
          </cell>
          <cell r="I339" t="str">
            <v>54.0</v>
          </cell>
          <cell r="J339" t="str">
            <v>陈虎林</v>
          </cell>
          <cell r="K339" t="str">
            <v>28.5</v>
          </cell>
          <cell r="L339" t="str">
            <v>黄健均</v>
          </cell>
          <cell r="M339" t="str">
            <v>61.0</v>
          </cell>
          <cell r="N339" t="str">
            <v>向雅欣</v>
          </cell>
          <cell r="O339" t="str">
            <v>50.0</v>
          </cell>
          <cell r="P339" t="str">
            <v>沙华莺</v>
          </cell>
          <cell r="Q339" t="str">
            <v>64.0</v>
          </cell>
          <cell r="R339" t="str">
            <v>骆泽群</v>
          </cell>
        </row>
        <row r="340">
          <cell r="B340" t="str">
            <v>G513422200308044413</v>
          </cell>
          <cell r="C340">
            <v>12</v>
          </cell>
          <cell r="D340" t="str">
            <v>文科</v>
          </cell>
          <cell r="E340" t="str">
            <v>刘尔孜</v>
          </cell>
          <cell r="F340" t="str">
            <v>345.0</v>
          </cell>
          <cell r="G340" t="str">
            <v>77.0</v>
          </cell>
          <cell r="H340" t="str">
            <v>李志友</v>
          </cell>
          <cell r="I340" t="str">
            <v>55.0</v>
          </cell>
          <cell r="J340" t="str">
            <v>苏朗偏初</v>
          </cell>
          <cell r="K340" t="str">
            <v>66.0</v>
          </cell>
          <cell r="L340" t="str">
            <v>尹英娇</v>
          </cell>
          <cell r="M340" t="str">
            <v>50.0</v>
          </cell>
          <cell r="N340" t="str">
            <v>沙正芳</v>
          </cell>
          <cell r="O340" t="str">
            <v>35.0</v>
          </cell>
          <cell r="P340" t="str">
            <v>邓琪</v>
          </cell>
          <cell r="Q340" t="str">
            <v>62.0</v>
          </cell>
          <cell r="R340" t="str">
            <v>李树海</v>
          </cell>
        </row>
        <row r="341">
          <cell r="B341" t="str">
            <v>G513422200407192729</v>
          </cell>
          <cell r="C341">
            <v>9</v>
          </cell>
          <cell r="D341" t="str">
            <v>文科</v>
          </cell>
          <cell r="E341" t="str">
            <v>李泽英</v>
          </cell>
          <cell r="F341" t="str">
            <v>433.0</v>
          </cell>
          <cell r="G341" t="str">
            <v>91.0</v>
          </cell>
          <cell r="H341" t="str">
            <v>刘玲君</v>
          </cell>
          <cell r="I341" t="str">
            <v>65.0</v>
          </cell>
          <cell r="J341" t="str">
            <v>杜东洋</v>
          </cell>
          <cell r="K341" t="str">
            <v>99.5</v>
          </cell>
          <cell r="L341" t="str">
            <v>尹英娇</v>
          </cell>
          <cell r="M341" t="str">
            <v>69.0</v>
          </cell>
          <cell r="N341" t="str">
            <v>向雅欣</v>
          </cell>
          <cell r="O341" t="str">
            <v>64.0</v>
          </cell>
          <cell r="P341" t="str">
            <v>沙华莺</v>
          </cell>
          <cell r="Q341" t="str">
            <v>44.0</v>
          </cell>
          <cell r="R341" t="str">
            <v>骆泽群</v>
          </cell>
        </row>
        <row r="342">
          <cell r="B342" t="str">
            <v>G513422200503074028</v>
          </cell>
          <cell r="C342">
            <v>10</v>
          </cell>
          <cell r="D342" t="str">
            <v>文科</v>
          </cell>
          <cell r="E342" t="str">
            <v>苏朗央青</v>
          </cell>
          <cell r="F342" t="str">
            <v>422.0</v>
          </cell>
          <cell r="G342" t="str">
            <v>93.0</v>
          </cell>
          <cell r="H342" t="str">
            <v>刘玲君</v>
          </cell>
          <cell r="I342" t="str">
            <v>66.0</v>
          </cell>
          <cell r="J342" t="str">
            <v>陈强</v>
          </cell>
          <cell r="K342" t="str">
            <v>87.0</v>
          </cell>
          <cell r="L342" t="str">
            <v xml:space="preserve"> 车梦德</v>
          </cell>
          <cell r="M342" t="str">
            <v>64.0</v>
          </cell>
          <cell r="N342" t="str">
            <v>沙正芳</v>
          </cell>
          <cell r="O342" t="str">
            <v>53.0</v>
          </cell>
          <cell r="P342" t="str">
            <v>沙华莺</v>
          </cell>
          <cell r="Q342" t="str">
            <v>59.0</v>
          </cell>
          <cell r="R342" t="str">
            <v>骆泽群</v>
          </cell>
        </row>
        <row r="343">
          <cell r="B343" t="str">
            <v>G51342220061030292X</v>
          </cell>
          <cell r="C343">
            <v>10</v>
          </cell>
          <cell r="D343" t="str">
            <v>文科</v>
          </cell>
          <cell r="E343" t="str">
            <v>陈秋霞</v>
          </cell>
          <cell r="F343" t="str">
            <v>392.0</v>
          </cell>
          <cell r="G343" t="str">
            <v>95.0</v>
          </cell>
          <cell r="H343" t="str">
            <v>刘玲君</v>
          </cell>
          <cell r="I343" t="str">
            <v>40.0</v>
          </cell>
          <cell r="J343" t="str">
            <v>陈强</v>
          </cell>
          <cell r="K343" t="str">
            <v>100.5</v>
          </cell>
          <cell r="L343" t="str">
            <v xml:space="preserve"> 车梦德</v>
          </cell>
          <cell r="M343" t="str">
            <v>63.0</v>
          </cell>
          <cell r="N343" t="str">
            <v>沙正芳</v>
          </cell>
          <cell r="O343" t="str">
            <v>42.0</v>
          </cell>
          <cell r="P343" t="str">
            <v>沙华莺</v>
          </cell>
          <cell r="Q343" t="str">
            <v>51.0</v>
          </cell>
          <cell r="R343" t="str">
            <v>骆泽群</v>
          </cell>
        </row>
        <row r="344">
          <cell r="B344" t="str">
            <v>G513422200507084426</v>
          </cell>
          <cell r="C344">
            <v>12</v>
          </cell>
          <cell r="D344" t="str">
            <v>文科</v>
          </cell>
          <cell r="E344" t="str">
            <v>瓜姆里</v>
          </cell>
          <cell r="F344" t="str">
            <v>373.0</v>
          </cell>
          <cell r="G344" t="str">
            <v>77.0</v>
          </cell>
          <cell r="H344" t="str">
            <v>李志友</v>
          </cell>
          <cell r="I344" t="str">
            <v>63.0</v>
          </cell>
          <cell r="J344" t="str">
            <v>苏朗偏初</v>
          </cell>
          <cell r="K344" t="str">
            <v>55.5</v>
          </cell>
          <cell r="L344" t="str">
            <v>尹英娇</v>
          </cell>
          <cell r="M344" t="str">
            <v>72.0</v>
          </cell>
          <cell r="N344" t="str">
            <v>沙正芳</v>
          </cell>
          <cell r="O344" t="str">
            <v>43.0</v>
          </cell>
          <cell r="P344" t="str">
            <v>邓琪</v>
          </cell>
          <cell r="Q344" t="str">
            <v>62.0</v>
          </cell>
          <cell r="R344" t="str">
            <v>李树海</v>
          </cell>
        </row>
        <row r="345">
          <cell r="B345" t="str">
            <v>G513422200605086222</v>
          </cell>
          <cell r="C345">
            <v>11</v>
          </cell>
          <cell r="D345" t="str">
            <v>文科</v>
          </cell>
          <cell r="E345" t="str">
            <v>陈雪</v>
          </cell>
          <cell r="F345" t="str">
            <v>391.0</v>
          </cell>
          <cell r="G345" t="str">
            <v>79.0</v>
          </cell>
          <cell r="H345" t="str">
            <v>甲阿祝玛</v>
          </cell>
          <cell r="I345" t="str">
            <v>79.0</v>
          </cell>
          <cell r="J345" t="str">
            <v>陈虎林</v>
          </cell>
          <cell r="K345" t="str">
            <v>61.0</v>
          </cell>
          <cell r="L345" t="str">
            <v>黄健均</v>
          </cell>
          <cell r="M345" t="str">
            <v>67.0</v>
          </cell>
          <cell r="N345" t="str">
            <v>向雅欣</v>
          </cell>
          <cell r="O345" t="str">
            <v>52.0</v>
          </cell>
          <cell r="P345" t="str">
            <v>沙华莺</v>
          </cell>
          <cell r="Q345" t="str">
            <v>53.0</v>
          </cell>
          <cell r="R345" t="str">
            <v>骆泽群</v>
          </cell>
        </row>
        <row r="346">
          <cell r="B346" t="str">
            <v>G513422200503131723</v>
          </cell>
          <cell r="C346">
            <v>10</v>
          </cell>
          <cell r="D346" t="str">
            <v>文科</v>
          </cell>
          <cell r="E346" t="str">
            <v>陶金琼</v>
          </cell>
          <cell r="F346" t="str">
            <v>333.0</v>
          </cell>
          <cell r="G346" t="str">
            <v>90.0</v>
          </cell>
          <cell r="H346" t="str">
            <v>刘玲君</v>
          </cell>
          <cell r="I346" t="str">
            <v>30.0</v>
          </cell>
          <cell r="J346" t="str">
            <v>陈强</v>
          </cell>
          <cell r="K346" t="str">
            <v>54.0</v>
          </cell>
          <cell r="L346" t="str">
            <v xml:space="preserve"> 车梦德</v>
          </cell>
          <cell r="M346" t="str">
            <v>56.0</v>
          </cell>
          <cell r="N346" t="str">
            <v>沙正芳</v>
          </cell>
          <cell r="O346" t="str">
            <v>51.0</v>
          </cell>
          <cell r="P346" t="str">
            <v>沙华莺</v>
          </cell>
          <cell r="Q346" t="str">
            <v>52.0</v>
          </cell>
          <cell r="R346" t="str">
            <v>骆泽群</v>
          </cell>
        </row>
        <row r="347">
          <cell r="B347" t="str">
            <v>G513422200605136816</v>
          </cell>
          <cell r="C347">
            <v>10</v>
          </cell>
          <cell r="D347" t="str">
            <v>文科</v>
          </cell>
          <cell r="E347" t="str">
            <v>沈拉布</v>
          </cell>
          <cell r="F347" t="str">
            <v>405.0</v>
          </cell>
          <cell r="G347" t="str">
            <v>87.0</v>
          </cell>
          <cell r="H347" t="str">
            <v>刘玲君</v>
          </cell>
          <cell r="I347" t="str">
            <v>59.0</v>
          </cell>
          <cell r="J347" t="str">
            <v>陈强</v>
          </cell>
          <cell r="K347" t="str">
            <v>54.5</v>
          </cell>
          <cell r="L347" t="str">
            <v xml:space="preserve"> 车梦德</v>
          </cell>
          <cell r="M347" t="str">
            <v>81.0</v>
          </cell>
          <cell r="N347" t="str">
            <v>沙正芳</v>
          </cell>
          <cell r="O347" t="str">
            <v>62.0</v>
          </cell>
          <cell r="P347" t="str">
            <v>沙华莺</v>
          </cell>
          <cell r="Q347" t="str">
            <v>61.0</v>
          </cell>
          <cell r="R347" t="str">
            <v>骆泽群</v>
          </cell>
        </row>
        <row r="348">
          <cell r="B348" t="str">
            <v>G513422200311204027</v>
          </cell>
          <cell r="C348">
            <v>10</v>
          </cell>
          <cell r="D348" t="str">
            <v>文科</v>
          </cell>
          <cell r="E348" t="str">
            <v>撒达央初</v>
          </cell>
          <cell r="F348" t="str">
            <v>484.0</v>
          </cell>
          <cell r="G348" t="str">
            <v>95.0</v>
          </cell>
          <cell r="H348" t="str">
            <v>刘玲君</v>
          </cell>
          <cell r="I348" t="str">
            <v>74.0</v>
          </cell>
          <cell r="J348" t="str">
            <v>陈强</v>
          </cell>
          <cell r="K348" t="str">
            <v>93.0</v>
          </cell>
          <cell r="L348" t="str">
            <v xml:space="preserve"> 车梦德</v>
          </cell>
          <cell r="M348" t="str">
            <v>86.0</v>
          </cell>
          <cell r="N348" t="str">
            <v>沙正芳</v>
          </cell>
          <cell r="O348" t="str">
            <v>64.0</v>
          </cell>
          <cell r="P348" t="str">
            <v>沙华莺</v>
          </cell>
          <cell r="Q348" t="str">
            <v>72.0</v>
          </cell>
          <cell r="R348" t="str">
            <v>骆泽群</v>
          </cell>
        </row>
        <row r="349">
          <cell r="B349" t="str">
            <v>G513422200508122519</v>
          </cell>
          <cell r="C349">
            <v>8</v>
          </cell>
          <cell r="D349" t="str">
            <v>文科</v>
          </cell>
          <cell r="E349" t="str">
            <v>熊小凯</v>
          </cell>
          <cell r="F349" t="str">
            <v>476.0</v>
          </cell>
          <cell r="G349" t="str">
            <v>87.0</v>
          </cell>
          <cell r="H349" t="str">
            <v>杨志明</v>
          </cell>
          <cell r="I349" t="str">
            <v>88.0</v>
          </cell>
          <cell r="J349" t="str">
            <v>次儿祝玛</v>
          </cell>
          <cell r="K349" t="str">
            <v>92.5</v>
          </cell>
          <cell r="L349" t="str">
            <v>车梦德</v>
          </cell>
          <cell r="M349" t="str">
            <v>79.0</v>
          </cell>
          <cell r="N349" t="str">
            <v>向雅欣</v>
          </cell>
          <cell r="O349" t="str">
            <v>66.0</v>
          </cell>
          <cell r="P349" t="str">
            <v>邓琪</v>
          </cell>
          <cell r="Q349" t="str">
            <v>63.0</v>
          </cell>
          <cell r="R349" t="str">
            <v>李树海</v>
          </cell>
        </row>
        <row r="350">
          <cell r="B350" t="str">
            <v>G513422200511053446</v>
          </cell>
          <cell r="C350">
            <v>9</v>
          </cell>
          <cell r="D350" t="str">
            <v>文科</v>
          </cell>
          <cell r="E350" t="str">
            <v>次尔央青</v>
          </cell>
          <cell r="F350" t="str">
            <v>535.0</v>
          </cell>
          <cell r="G350" t="str">
            <v>95.0</v>
          </cell>
          <cell r="H350" t="str">
            <v>刘玲君</v>
          </cell>
          <cell r="I350" t="str">
            <v>107.0</v>
          </cell>
          <cell r="J350" t="str">
            <v>杜东洋</v>
          </cell>
          <cell r="K350" t="str">
            <v>110.5</v>
          </cell>
          <cell r="L350" t="str">
            <v>尹英娇</v>
          </cell>
          <cell r="M350" t="str">
            <v>78.0</v>
          </cell>
          <cell r="N350" t="str">
            <v>向雅欣</v>
          </cell>
          <cell r="O350" t="str">
            <v>76.0</v>
          </cell>
          <cell r="P350" t="str">
            <v>沙华莺</v>
          </cell>
          <cell r="Q350" t="str">
            <v>68.0</v>
          </cell>
          <cell r="R350" t="str">
            <v>骆泽群</v>
          </cell>
        </row>
        <row r="351">
          <cell r="B351" t="str">
            <v>G513422200501164214</v>
          </cell>
          <cell r="C351">
            <v>10</v>
          </cell>
          <cell r="D351" t="str">
            <v>文科</v>
          </cell>
          <cell r="E351" t="str">
            <v>扎拉扎西</v>
          </cell>
          <cell r="F351" t="str">
            <v>391.0</v>
          </cell>
          <cell r="G351" t="str">
            <v>82.0</v>
          </cell>
          <cell r="H351" t="str">
            <v>刘玲君</v>
          </cell>
          <cell r="I351" t="str">
            <v>90.0</v>
          </cell>
          <cell r="J351" t="str">
            <v>陈强</v>
          </cell>
          <cell r="K351" t="str">
            <v>59.0</v>
          </cell>
          <cell r="L351" t="str">
            <v xml:space="preserve"> 车梦德</v>
          </cell>
          <cell r="M351" t="str">
            <v>70.0</v>
          </cell>
          <cell r="N351" t="str">
            <v>沙正芳</v>
          </cell>
          <cell r="O351" t="str">
            <v>39.0</v>
          </cell>
          <cell r="P351" t="str">
            <v>沙华莺</v>
          </cell>
          <cell r="Q351" t="str">
            <v>51.0</v>
          </cell>
          <cell r="R351" t="str">
            <v>骆泽群</v>
          </cell>
        </row>
        <row r="352">
          <cell r="B352" t="str">
            <v>G513422200412080019</v>
          </cell>
          <cell r="C352">
            <v>11</v>
          </cell>
          <cell r="D352" t="str">
            <v>文科</v>
          </cell>
          <cell r="E352" t="str">
            <v>黄圣清</v>
          </cell>
          <cell r="F352" t="str">
            <v>360.0</v>
          </cell>
          <cell r="G352" t="str">
            <v>79.0</v>
          </cell>
          <cell r="H352" t="str">
            <v>甲阿祝玛</v>
          </cell>
          <cell r="I352" t="str">
            <v>34.0</v>
          </cell>
          <cell r="J352" t="str">
            <v>陈虎林</v>
          </cell>
          <cell r="K352" t="str">
            <v>24.5</v>
          </cell>
          <cell r="L352" t="str">
            <v>黄健均</v>
          </cell>
          <cell r="M352" t="str">
            <v>79.0</v>
          </cell>
          <cell r="N352" t="str">
            <v>向雅欣</v>
          </cell>
          <cell r="O352" t="str">
            <v>73.0</v>
          </cell>
          <cell r="P352" t="str">
            <v>沙华莺</v>
          </cell>
          <cell r="Q352" t="str">
            <v>70.0</v>
          </cell>
          <cell r="R352" t="str">
            <v>骆泽群</v>
          </cell>
        </row>
        <row r="353">
          <cell r="B353" t="str">
            <v>G513422200105272117</v>
          </cell>
          <cell r="C353">
            <v>10</v>
          </cell>
          <cell r="D353" t="str">
            <v>文科</v>
          </cell>
          <cell r="E353" t="str">
            <v>李冬林</v>
          </cell>
          <cell r="F353" t="str">
            <v>327.0</v>
          </cell>
          <cell r="G353" t="str">
            <v>82.0</v>
          </cell>
          <cell r="H353" t="str">
            <v>刘玲君</v>
          </cell>
          <cell r="I353" t="str">
            <v>24.0</v>
          </cell>
          <cell r="J353" t="str">
            <v>陈强</v>
          </cell>
          <cell r="K353" t="str">
            <v>66.0</v>
          </cell>
          <cell r="L353" t="str">
            <v xml:space="preserve"> 车梦德</v>
          </cell>
          <cell r="M353" t="str">
            <v>55.0</v>
          </cell>
          <cell r="N353" t="str">
            <v>沙正芳</v>
          </cell>
          <cell r="O353" t="str">
            <v>51.0</v>
          </cell>
          <cell r="P353" t="str">
            <v>沙华莺</v>
          </cell>
          <cell r="Q353" t="str">
            <v>49.0</v>
          </cell>
          <cell r="R353" t="str">
            <v>骆泽群</v>
          </cell>
        </row>
        <row r="354">
          <cell r="B354" t="str">
            <v>G513422200506210013</v>
          </cell>
          <cell r="C354">
            <v>11</v>
          </cell>
          <cell r="D354" t="str">
            <v>文科</v>
          </cell>
          <cell r="E354" t="str">
            <v>马云</v>
          </cell>
          <cell r="F354" t="str">
            <v>313.0</v>
          </cell>
          <cell r="G354" t="str">
            <v>67.0</v>
          </cell>
          <cell r="H354" t="str">
            <v>甲阿祝玛</v>
          </cell>
          <cell r="I354" t="str">
            <v>71.0</v>
          </cell>
          <cell r="J354" t="str">
            <v>陈虎林</v>
          </cell>
          <cell r="K354" t="str">
            <v>40.5</v>
          </cell>
          <cell r="L354" t="str">
            <v>黄健均</v>
          </cell>
          <cell r="M354" t="str">
            <v>46.0</v>
          </cell>
          <cell r="N354" t="str">
            <v>向雅欣</v>
          </cell>
          <cell r="O354" t="str">
            <v>44.0</v>
          </cell>
          <cell r="P354" t="str">
            <v>沙华莺</v>
          </cell>
          <cell r="Q354" t="str">
            <v>44.0</v>
          </cell>
          <cell r="R354" t="str">
            <v>骆泽群</v>
          </cell>
        </row>
        <row r="355">
          <cell r="B355" t="str">
            <v>G513422200303216829</v>
          </cell>
          <cell r="C355">
            <v>8</v>
          </cell>
          <cell r="D355" t="str">
            <v>文科</v>
          </cell>
          <cell r="E355" t="str">
            <v>何春连</v>
          </cell>
          <cell r="F355" t="str">
            <v>496.0</v>
          </cell>
          <cell r="G355" t="str">
            <v>100.0</v>
          </cell>
          <cell r="H355" t="str">
            <v>杨志明</v>
          </cell>
          <cell r="I355" t="str">
            <v>77.0</v>
          </cell>
          <cell r="J355" t="str">
            <v>次儿祝玛</v>
          </cell>
          <cell r="K355" t="str">
            <v>93.0</v>
          </cell>
          <cell r="L355" t="str">
            <v>车梦德</v>
          </cell>
          <cell r="M355" t="str">
            <v>83.0</v>
          </cell>
          <cell r="N355" t="str">
            <v>向雅欣</v>
          </cell>
          <cell r="O355" t="str">
            <v>72.0</v>
          </cell>
          <cell r="P355" t="str">
            <v>邓琪</v>
          </cell>
          <cell r="Q355" t="str">
            <v>71.0</v>
          </cell>
          <cell r="R355" t="str">
            <v>李树海</v>
          </cell>
        </row>
        <row r="356">
          <cell r="B356" t="str">
            <v>G513422200512086418</v>
          </cell>
          <cell r="C356">
            <v>11</v>
          </cell>
          <cell r="D356" t="str">
            <v>文科</v>
          </cell>
          <cell r="E356" t="str">
            <v>丁争其皮</v>
          </cell>
          <cell r="F356" t="str">
            <v>386.0</v>
          </cell>
          <cell r="G356" t="str">
            <v>79.0</v>
          </cell>
          <cell r="H356" t="str">
            <v>甲阿祝玛</v>
          </cell>
          <cell r="I356" t="str">
            <v>80.0</v>
          </cell>
          <cell r="J356" t="str">
            <v>陈虎林</v>
          </cell>
          <cell r="K356" t="str">
            <v>42.0</v>
          </cell>
          <cell r="L356" t="str">
            <v>黄健均</v>
          </cell>
          <cell r="M356" t="str">
            <v>72.0</v>
          </cell>
          <cell r="N356" t="str">
            <v>向雅欣</v>
          </cell>
          <cell r="O356" t="str">
            <v>63.0</v>
          </cell>
          <cell r="P356" t="str">
            <v>沙华莺</v>
          </cell>
          <cell r="Q356" t="str">
            <v>50.0</v>
          </cell>
          <cell r="R356" t="str">
            <v>骆泽群</v>
          </cell>
        </row>
        <row r="357">
          <cell r="B357" t="str">
            <v>G513422200509146213</v>
          </cell>
          <cell r="C357">
            <v>12</v>
          </cell>
          <cell r="D357" t="str">
            <v>文科</v>
          </cell>
          <cell r="E357" t="str">
            <v>韩勇富</v>
          </cell>
          <cell r="F357" t="str">
            <v>393.0</v>
          </cell>
          <cell r="G357" t="str">
            <v>80.0</v>
          </cell>
          <cell r="H357" t="str">
            <v>李志友</v>
          </cell>
          <cell r="I357" t="str">
            <v>76.0</v>
          </cell>
          <cell r="J357" t="str">
            <v>苏朗偏初</v>
          </cell>
          <cell r="K357" t="str">
            <v>48.5</v>
          </cell>
          <cell r="L357" t="str">
            <v>尹英娇</v>
          </cell>
          <cell r="M357" t="str">
            <v>62.0</v>
          </cell>
          <cell r="N357" t="str">
            <v>沙正芳</v>
          </cell>
          <cell r="O357" t="str">
            <v>55.0</v>
          </cell>
          <cell r="P357" t="str">
            <v>邓琪</v>
          </cell>
          <cell r="Q357" t="str">
            <v>71.0</v>
          </cell>
          <cell r="R357" t="str">
            <v>李树海</v>
          </cell>
        </row>
        <row r="358">
          <cell r="B358" t="str">
            <v>G513422200510054228</v>
          </cell>
          <cell r="C358">
            <v>12</v>
          </cell>
          <cell r="D358" t="str">
            <v>文科</v>
          </cell>
          <cell r="E358" t="str">
            <v>扎西祝玛</v>
          </cell>
          <cell r="F358" t="str">
            <v>407.0</v>
          </cell>
          <cell r="G358" t="str">
            <v>79.0</v>
          </cell>
          <cell r="H358" t="str">
            <v>李志友</v>
          </cell>
          <cell r="I358" t="str">
            <v>71.0</v>
          </cell>
          <cell r="J358" t="str">
            <v>苏朗偏初</v>
          </cell>
          <cell r="K358" t="str">
            <v>78.5</v>
          </cell>
          <cell r="L358" t="str">
            <v>尹英娇</v>
          </cell>
          <cell r="M358" t="str">
            <v>66.0</v>
          </cell>
          <cell r="N358" t="str">
            <v>沙正芳</v>
          </cell>
          <cell r="O358" t="str">
            <v>59.0</v>
          </cell>
          <cell r="P358" t="str">
            <v>邓琪</v>
          </cell>
          <cell r="Q358" t="str">
            <v>53.0</v>
          </cell>
          <cell r="R358" t="str">
            <v>李树海</v>
          </cell>
        </row>
        <row r="359">
          <cell r="B359" t="str">
            <v>G513422200509032515</v>
          </cell>
          <cell r="C359">
            <v>12</v>
          </cell>
          <cell r="D359" t="str">
            <v>文科</v>
          </cell>
          <cell r="E359" t="str">
            <v>伍志勇</v>
          </cell>
          <cell r="F359" t="str">
            <v>391.0</v>
          </cell>
          <cell r="G359" t="str">
            <v>88.0</v>
          </cell>
          <cell r="H359" t="str">
            <v>李志友</v>
          </cell>
          <cell r="I359" t="str">
            <v>28.0</v>
          </cell>
          <cell r="J359" t="str">
            <v>苏朗偏初</v>
          </cell>
          <cell r="K359" t="str">
            <v>87.5</v>
          </cell>
          <cell r="L359" t="str">
            <v>尹英娇</v>
          </cell>
          <cell r="M359" t="str">
            <v>66.0</v>
          </cell>
          <cell r="N359" t="str">
            <v>沙正芳</v>
          </cell>
          <cell r="O359" t="str">
            <v>59.0</v>
          </cell>
          <cell r="P359" t="str">
            <v>邓琪</v>
          </cell>
          <cell r="Q359" t="str">
            <v>62.0</v>
          </cell>
          <cell r="R359" t="str">
            <v>李树海</v>
          </cell>
        </row>
        <row r="360">
          <cell r="B360" t="str">
            <v>G513422200312164223</v>
          </cell>
          <cell r="C360">
            <v>8</v>
          </cell>
          <cell r="D360" t="str">
            <v>文科</v>
          </cell>
          <cell r="E360" t="str">
            <v>降初祝玛</v>
          </cell>
          <cell r="F360" t="str">
            <v>451.0</v>
          </cell>
          <cell r="G360" t="str">
            <v>82.0</v>
          </cell>
          <cell r="H360" t="str">
            <v>杨志明</v>
          </cell>
          <cell r="I360" t="str">
            <v>89.0</v>
          </cell>
          <cell r="J360" t="str">
            <v>次儿祝玛</v>
          </cell>
          <cell r="K360" t="str">
            <v>75.5</v>
          </cell>
          <cell r="L360" t="str">
            <v>车梦德</v>
          </cell>
          <cell r="M360" t="str">
            <v>77.0</v>
          </cell>
          <cell r="N360" t="str">
            <v>向雅欣</v>
          </cell>
          <cell r="O360" t="str">
            <v>54.0</v>
          </cell>
          <cell r="P360" t="str">
            <v>邓琪</v>
          </cell>
          <cell r="Q360" t="str">
            <v>73.0</v>
          </cell>
          <cell r="R360" t="str">
            <v>李树海</v>
          </cell>
        </row>
        <row r="361">
          <cell r="B361" t="str">
            <v>G513422200406027027</v>
          </cell>
          <cell r="C361">
            <v>9</v>
          </cell>
          <cell r="D361" t="str">
            <v>文科</v>
          </cell>
          <cell r="E361" t="str">
            <v>边玛拥宗</v>
          </cell>
          <cell r="F361" t="str">
            <v>469.0</v>
          </cell>
          <cell r="G361" t="str">
            <v>81.0</v>
          </cell>
          <cell r="H361" t="str">
            <v>刘玲君</v>
          </cell>
          <cell r="I361" t="str">
            <v>67.0</v>
          </cell>
          <cell r="J361" t="str">
            <v>杜东洋</v>
          </cell>
          <cell r="K361" t="str">
            <v>124.5</v>
          </cell>
          <cell r="L361" t="str">
            <v>尹英娇</v>
          </cell>
          <cell r="M361" t="str">
            <v>74.0</v>
          </cell>
          <cell r="N361" t="str">
            <v>向雅欣</v>
          </cell>
          <cell r="O361" t="str">
            <v>60.0</v>
          </cell>
          <cell r="P361" t="str">
            <v>沙华莺</v>
          </cell>
          <cell r="Q361" t="str">
            <v>62.0</v>
          </cell>
          <cell r="R361" t="str">
            <v>骆泽群</v>
          </cell>
        </row>
        <row r="362">
          <cell r="B362" t="str">
            <v>G51342220060426172X</v>
          </cell>
          <cell r="C362">
            <v>9</v>
          </cell>
          <cell r="D362" t="str">
            <v>文科</v>
          </cell>
          <cell r="E362" t="str">
            <v>兰卡拉姆</v>
          </cell>
          <cell r="F362" t="str">
            <v>525.0</v>
          </cell>
          <cell r="G362" t="str">
            <v>99.0</v>
          </cell>
          <cell r="H362" t="str">
            <v>刘玲君</v>
          </cell>
          <cell r="I362" t="str">
            <v>86.0</v>
          </cell>
          <cell r="J362" t="str">
            <v>杜东洋</v>
          </cell>
          <cell r="K362" t="str">
            <v>121.0</v>
          </cell>
          <cell r="L362" t="str">
            <v>尹英娇</v>
          </cell>
          <cell r="M362" t="str">
            <v>73.0</v>
          </cell>
          <cell r="N362" t="str">
            <v>向雅欣</v>
          </cell>
          <cell r="O362" t="str">
            <v>77.0</v>
          </cell>
          <cell r="P362" t="str">
            <v>沙华莺</v>
          </cell>
          <cell r="Q362" t="str">
            <v>69.0</v>
          </cell>
          <cell r="R362" t="str">
            <v>骆泽群</v>
          </cell>
        </row>
        <row r="363">
          <cell r="B363" t="str">
            <v>G513422200512141720</v>
          </cell>
          <cell r="C363">
            <v>10</v>
          </cell>
          <cell r="D363" t="str">
            <v>文科</v>
          </cell>
          <cell r="E363" t="str">
            <v>李顺洁</v>
          </cell>
          <cell r="F363" t="str">
            <v>385.0</v>
          </cell>
          <cell r="G363" t="str">
            <v>86.0</v>
          </cell>
          <cell r="H363" t="str">
            <v>刘玲君</v>
          </cell>
          <cell r="I363" t="str">
            <v>41.0</v>
          </cell>
          <cell r="J363" t="str">
            <v>陈强</v>
          </cell>
          <cell r="K363" t="str">
            <v>78.0</v>
          </cell>
          <cell r="L363" t="str">
            <v xml:space="preserve"> 车梦德</v>
          </cell>
          <cell r="M363" t="str">
            <v>69.0</v>
          </cell>
          <cell r="N363" t="str">
            <v>沙正芳</v>
          </cell>
          <cell r="O363" t="str">
            <v>45.0</v>
          </cell>
          <cell r="P363" t="str">
            <v>沙华莺</v>
          </cell>
          <cell r="Q363" t="str">
            <v>66.0</v>
          </cell>
          <cell r="R363" t="str">
            <v>骆泽群</v>
          </cell>
        </row>
        <row r="364">
          <cell r="B364" t="str">
            <v>G513422200609163811</v>
          </cell>
          <cell r="C364">
            <v>12</v>
          </cell>
          <cell r="D364" t="str">
            <v>文科</v>
          </cell>
          <cell r="E364" t="str">
            <v>杜基偏初</v>
          </cell>
          <cell r="F364" t="str">
            <v>340.0</v>
          </cell>
          <cell r="G364" t="str">
            <v>81.0</v>
          </cell>
          <cell r="H364" t="str">
            <v>李志友</v>
          </cell>
          <cell r="I364" t="str">
            <v>51.0</v>
          </cell>
          <cell r="J364" t="str">
            <v>苏朗偏初</v>
          </cell>
          <cell r="K364" t="str">
            <v>52.5</v>
          </cell>
          <cell r="L364" t="str">
            <v>尹英娇</v>
          </cell>
          <cell r="M364" t="str">
            <v>43.0</v>
          </cell>
          <cell r="N364" t="str">
            <v>沙正芳</v>
          </cell>
          <cell r="O364" t="str">
            <v>46.0</v>
          </cell>
          <cell r="P364" t="str">
            <v>邓琪</v>
          </cell>
          <cell r="Q364" t="str">
            <v>66.0</v>
          </cell>
          <cell r="R364" t="str">
            <v>李树海</v>
          </cell>
        </row>
        <row r="365">
          <cell r="B365" t="str">
            <v>G513422200305174845</v>
          </cell>
          <cell r="C365">
            <v>8</v>
          </cell>
          <cell r="D365" t="str">
            <v>文科</v>
          </cell>
          <cell r="E365" t="str">
            <v>仁青拉木</v>
          </cell>
          <cell r="F365" t="str">
            <v>453.0</v>
          </cell>
          <cell r="G365" t="str">
            <v>88.0</v>
          </cell>
          <cell r="H365" t="str">
            <v>杨志明</v>
          </cell>
          <cell r="I365" t="str">
            <v>88.0</v>
          </cell>
          <cell r="J365" t="str">
            <v>次儿祝玛</v>
          </cell>
          <cell r="K365" t="str">
            <v>82.0</v>
          </cell>
          <cell r="L365" t="str">
            <v>车梦德</v>
          </cell>
          <cell r="M365" t="str">
            <v>83.0</v>
          </cell>
          <cell r="N365" t="str">
            <v>向雅欣</v>
          </cell>
          <cell r="O365" t="str">
            <v>45.0</v>
          </cell>
          <cell r="P365" t="str">
            <v>邓琪</v>
          </cell>
          <cell r="Q365" t="str">
            <v>67.0</v>
          </cell>
          <cell r="R365" t="str">
            <v>李树海</v>
          </cell>
        </row>
        <row r="366">
          <cell r="B366" t="str">
            <v>G513422200503156816</v>
          </cell>
          <cell r="C366">
            <v>8</v>
          </cell>
          <cell r="D366" t="str">
            <v>文科</v>
          </cell>
          <cell r="E366" t="str">
            <v>邱建辉</v>
          </cell>
          <cell r="F366" t="str">
            <v>460.0</v>
          </cell>
          <cell r="G366" t="str">
            <v>83.0</v>
          </cell>
          <cell r="H366" t="str">
            <v>杨志明</v>
          </cell>
          <cell r="I366" t="str">
            <v>98.0</v>
          </cell>
          <cell r="J366" t="str">
            <v>次儿祝玛</v>
          </cell>
          <cell r="K366" t="str">
            <v>79.5</v>
          </cell>
          <cell r="L366" t="str">
            <v>车梦德</v>
          </cell>
          <cell r="M366" t="str">
            <v>76.0</v>
          </cell>
          <cell r="N366" t="str">
            <v>向雅欣</v>
          </cell>
          <cell r="O366" t="str">
            <v>66.0</v>
          </cell>
          <cell r="P366" t="str">
            <v>邓琪</v>
          </cell>
          <cell r="Q366" t="str">
            <v>57.0</v>
          </cell>
          <cell r="R366" t="str">
            <v>李树海</v>
          </cell>
        </row>
        <row r="367">
          <cell r="B367" t="str">
            <v>G513422200510052927</v>
          </cell>
          <cell r="C367">
            <v>11</v>
          </cell>
          <cell r="D367" t="str">
            <v>文科</v>
          </cell>
          <cell r="E367" t="str">
            <v>苟勇林</v>
          </cell>
          <cell r="F367" t="str">
            <v>367.0</v>
          </cell>
          <cell r="G367" t="str">
            <v>84.0</v>
          </cell>
          <cell r="H367" t="str">
            <v>甲阿祝玛</v>
          </cell>
          <cell r="I367" t="str">
            <v>45.0</v>
          </cell>
          <cell r="J367" t="str">
            <v>陈虎林</v>
          </cell>
          <cell r="K367" t="str">
            <v>69.0</v>
          </cell>
          <cell r="L367" t="str">
            <v>黄健均</v>
          </cell>
          <cell r="M367" t="str">
            <v>71.0</v>
          </cell>
          <cell r="N367" t="str">
            <v>向雅欣</v>
          </cell>
          <cell r="O367" t="str">
            <v>49.0</v>
          </cell>
          <cell r="P367" t="str">
            <v>沙华莺</v>
          </cell>
          <cell r="Q367" t="str">
            <v>49.0</v>
          </cell>
          <cell r="R367" t="str">
            <v>骆泽群</v>
          </cell>
        </row>
        <row r="368">
          <cell r="B368" t="str">
            <v>G513422200508072937</v>
          </cell>
          <cell r="C368">
            <v>10</v>
          </cell>
          <cell r="D368" t="str">
            <v>文科</v>
          </cell>
          <cell r="E368" t="str">
            <v>毛康林</v>
          </cell>
          <cell r="F368" t="str">
            <v>374.0</v>
          </cell>
          <cell r="G368" t="str">
            <v>91.0</v>
          </cell>
          <cell r="H368" t="str">
            <v>刘玲君</v>
          </cell>
          <cell r="I368" t="str">
            <v>26.0</v>
          </cell>
          <cell r="J368" t="str">
            <v>陈强</v>
          </cell>
          <cell r="K368" t="str">
            <v>48.5</v>
          </cell>
          <cell r="L368" t="str">
            <v xml:space="preserve"> 车梦德</v>
          </cell>
          <cell r="M368" t="str">
            <v>64.0</v>
          </cell>
          <cell r="N368" t="str">
            <v>沙正芳</v>
          </cell>
          <cell r="O368" t="str">
            <v>64.0</v>
          </cell>
          <cell r="P368" t="str">
            <v>沙华莺</v>
          </cell>
          <cell r="Q368" t="str">
            <v>80.0</v>
          </cell>
          <cell r="R368" t="str">
            <v>骆泽群</v>
          </cell>
        </row>
        <row r="369">
          <cell r="B369" t="str">
            <v>G513422200606016023</v>
          </cell>
          <cell r="C369">
            <v>9</v>
          </cell>
          <cell r="D369" t="str">
            <v>文科</v>
          </cell>
          <cell r="E369" t="str">
            <v>王固米</v>
          </cell>
          <cell r="F369" t="str">
            <v>艺体</v>
          </cell>
          <cell r="G369" t="e">
            <v>#N/A</v>
          </cell>
          <cell r="H369" t="str">
            <v>刘玲君</v>
          </cell>
          <cell r="I369" t="e">
            <v>#N/A</v>
          </cell>
          <cell r="J369" t="str">
            <v>杜东洋</v>
          </cell>
          <cell r="K369" t="e">
            <v>#N/A</v>
          </cell>
          <cell r="L369" t="str">
            <v>尹英娇</v>
          </cell>
          <cell r="M369" t="e">
            <v>#N/A</v>
          </cell>
          <cell r="N369" t="str">
            <v>向雅欣</v>
          </cell>
          <cell r="O369" t="e">
            <v>#N/A</v>
          </cell>
          <cell r="P369" t="str">
            <v>沙华莺</v>
          </cell>
          <cell r="Q369" t="e">
            <v>#N/A</v>
          </cell>
          <cell r="R369" t="str">
            <v>骆泽群</v>
          </cell>
        </row>
        <row r="370">
          <cell r="B370" t="str">
            <v>G513422200704195029</v>
          </cell>
          <cell r="C370">
            <v>11</v>
          </cell>
          <cell r="D370" t="str">
            <v>文科</v>
          </cell>
          <cell r="E370" t="str">
            <v>扎西拉姆</v>
          </cell>
          <cell r="F370" t="str">
            <v>399.0</v>
          </cell>
          <cell r="G370" t="str">
            <v>91.0</v>
          </cell>
          <cell r="H370" t="str">
            <v>甲阿祝玛</v>
          </cell>
          <cell r="I370" t="str">
            <v>52.0</v>
          </cell>
          <cell r="J370" t="str">
            <v>陈虎林</v>
          </cell>
          <cell r="K370" t="str">
            <v>70.5</v>
          </cell>
          <cell r="L370" t="str">
            <v>黄健均</v>
          </cell>
          <cell r="M370" t="str">
            <v>74.0</v>
          </cell>
          <cell r="N370" t="str">
            <v>向雅欣</v>
          </cell>
          <cell r="O370" t="str">
            <v>54.0</v>
          </cell>
          <cell r="P370" t="str">
            <v>沙华莺</v>
          </cell>
          <cell r="Q370" t="str">
            <v>57.0</v>
          </cell>
          <cell r="R370" t="str">
            <v>骆泽群</v>
          </cell>
        </row>
        <row r="371">
          <cell r="B371" t="str">
            <v>G51342220030320422X</v>
          </cell>
          <cell r="C371">
            <v>8</v>
          </cell>
          <cell r="D371" t="str">
            <v>文科</v>
          </cell>
          <cell r="E371" t="str">
            <v>扎西祝玛</v>
          </cell>
          <cell r="F371" t="str">
            <v>423.0</v>
          </cell>
          <cell r="G371" t="str">
            <v>98.0</v>
          </cell>
          <cell r="H371" t="str">
            <v>杨志明</v>
          </cell>
          <cell r="I371" t="str">
            <v>79.0</v>
          </cell>
          <cell r="J371" t="str">
            <v>次儿祝玛</v>
          </cell>
          <cell r="K371" t="str">
            <v>67.0</v>
          </cell>
          <cell r="L371" t="str">
            <v>车梦德</v>
          </cell>
          <cell r="M371" t="str">
            <v>68.0</v>
          </cell>
          <cell r="N371" t="str">
            <v>向雅欣</v>
          </cell>
          <cell r="O371" t="str">
            <v>62.0</v>
          </cell>
          <cell r="P371" t="str">
            <v>邓琪</v>
          </cell>
          <cell r="Q371" t="str">
            <v>49.0</v>
          </cell>
          <cell r="R371" t="str">
            <v>李树海</v>
          </cell>
        </row>
        <row r="372">
          <cell r="B372" t="str">
            <v>G513422200511032522</v>
          </cell>
          <cell r="C372">
            <v>11</v>
          </cell>
          <cell r="D372" t="str">
            <v>文科</v>
          </cell>
          <cell r="E372" t="str">
            <v>邱阿各</v>
          </cell>
          <cell r="F372" t="str">
            <v>392.0</v>
          </cell>
          <cell r="G372" t="str">
            <v>75.0</v>
          </cell>
          <cell r="H372" t="str">
            <v>甲阿祝玛</v>
          </cell>
          <cell r="I372" t="str">
            <v>58.0</v>
          </cell>
          <cell r="J372" t="str">
            <v>陈虎林</v>
          </cell>
          <cell r="K372" t="str">
            <v>87.0</v>
          </cell>
          <cell r="L372" t="str">
            <v>黄健均</v>
          </cell>
          <cell r="M372" t="str">
            <v>80.0</v>
          </cell>
          <cell r="N372" t="str">
            <v>向雅欣</v>
          </cell>
          <cell r="O372" t="str">
            <v>42.0</v>
          </cell>
          <cell r="P372" t="str">
            <v>沙华莺</v>
          </cell>
          <cell r="Q372" t="str">
            <v>50.0</v>
          </cell>
          <cell r="R372" t="str">
            <v>骆泽群</v>
          </cell>
        </row>
        <row r="373">
          <cell r="B373" t="str">
            <v>G513422200411081327</v>
          </cell>
          <cell r="C373">
            <v>11</v>
          </cell>
          <cell r="D373" t="str">
            <v>文科</v>
          </cell>
          <cell r="E373" t="str">
            <v>苏小英</v>
          </cell>
          <cell r="F373" t="str">
            <v>艺体</v>
          </cell>
          <cell r="G373" t="e">
            <v>#N/A</v>
          </cell>
          <cell r="H373" t="str">
            <v>甲阿祝玛</v>
          </cell>
          <cell r="I373" t="e">
            <v>#N/A</v>
          </cell>
          <cell r="J373" t="str">
            <v>陈虎林</v>
          </cell>
          <cell r="K373" t="e">
            <v>#N/A</v>
          </cell>
          <cell r="L373" t="str">
            <v>黄健均</v>
          </cell>
          <cell r="M373" t="e">
            <v>#N/A</v>
          </cell>
          <cell r="N373" t="str">
            <v>向雅欣</v>
          </cell>
          <cell r="O373" t="e">
            <v>#N/A</v>
          </cell>
          <cell r="P373" t="str">
            <v>沙华莺</v>
          </cell>
          <cell r="Q373" t="e">
            <v>#N/A</v>
          </cell>
          <cell r="R373" t="str">
            <v>骆泽群</v>
          </cell>
        </row>
        <row r="374">
          <cell r="B374" t="str">
            <v>G513422200603062526</v>
          </cell>
          <cell r="C374">
            <v>11</v>
          </cell>
          <cell r="D374" t="str">
            <v>文科</v>
          </cell>
          <cell r="E374" t="str">
            <v>杨晓英</v>
          </cell>
          <cell r="F374" t="str">
            <v>372.0</v>
          </cell>
          <cell r="G374" t="str">
            <v>96.0</v>
          </cell>
          <cell r="H374" t="str">
            <v>甲阿祝玛</v>
          </cell>
          <cell r="I374" t="str">
            <v>21.0</v>
          </cell>
          <cell r="J374" t="str">
            <v>陈虎林</v>
          </cell>
          <cell r="K374" t="str">
            <v>67.5</v>
          </cell>
          <cell r="L374" t="str">
            <v>黄健均</v>
          </cell>
          <cell r="M374" t="str">
            <v>78.0</v>
          </cell>
          <cell r="N374" t="str">
            <v>向雅欣</v>
          </cell>
          <cell r="O374" t="str">
            <v>51.0</v>
          </cell>
          <cell r="P374" t="str">
            <v>沙华莺</v>
          </cell>
          <cell r="Q374" t="str">
            <v>58.0</v>
          </cell>
          <cell r="R374" t="str">
            <v>骆泽群</v>
          </cell>
        </row>
        <row r="375">
          <cell r="B375" t="str">
            <v>G513422200703273830</v>
          </cell>
          <cell r="C375">
            <v>12</v>
          </cell>
          <cell r="D375" t="str">
            <v>文科</v>
          </cell>
          <cell r="E375" t="str">
            <v>李成勇</v>
          </cell>
          <cell r="F375" t="str">
            <v>302.0</v>
          </cell>
          <cell r="G375" t="str">
            <v>65.0</v>
          </cell>
          <cell r="H375" t="str">
            <v>李志友</v>
          </cell>
          <cell r="I375" t="str">
            <v>26.0</v>
          </cell>
          <cell r="J375" t="str">
            <v>苏朗偏初</v>
          </cell>
          <cell r="K375" t="str">
            <v>64.5</v>
          </cell>
          <cell r="L375" t="str">
            <v>尹英娇</v>
          </cell>
          <cell r="M375" t="str">
            <v>49.0</v>
          </cell>
          <cell r="N375" t="str">
            <v>沙正芳</v>
          </cell>
          <cell r="O375" t="str">
            <v>38.0</v>
          </cell>
          <cell r="P375" t="str">
            <v>邓琪</v>
          </cell>
          <cell r="Q375" t="str">
            <v>59.0</v>
          </cell>
          <cell r="R375" t="str">
            <v>李树海</v>
          </cell>
        </row>
        <row r="376">
          <cell r="B376" t="str">
            <v>G513422200406066018</v>
          </cell>
          <cell r="C376">
            <v>12</v>
          </cell>
          <cell r="D376" t="str">
            <v>文科</v>
          </cell>
          <cell r="E376" t="str">
            <v>固祖</v>
          </cell>
          <cell r="F376" t="str">
            <v>358.0</v>
          </cell>
          <cell r="G376" t="str">
            <v>75.0</v>
          </cell>
          <cell r="H376" t="str">
            <v>李志友</v>
          </cell>
          <cell r="I376" t="str">
            <v>69.0</v>
          </cell>
          <cell r="J376" t="str">
            <v>苏朗偏初</v>
          </cell>
          <cell r="K376" t="str">
            <v>50.0</v>
          </cell>
          <cell r="L376" t="str">
            <v>尹英娇</v>
          </cell>
          <cell r="M376" t="str">
            <v>40.0</v>
          </cell>
          <cell r="N376" t="str">
            <v>沙正芳</v>
          </cell>
          <cell r="O376" t="str">
            <v>57.0</v>
          </cell>
          <cell r="P376" t="str">
            <v>邓琪</v>
          </cell>
          <cell r="Q376" t="str">
            <v>67.0</v>
          </cell>
          <cell r="R376" t="str">
            <v>李树海</v>
          </cell>
        </row>
        <row r="377">
          <cell r="B377" t="str">
            <v>G513422200605074221</v>
          </cell>
          <cell r="C377">
            <v>10</v>
          </cell>
          <cell r="D377" t="str">
            <v>文科</v>
          </cell>
          <cell r="E377" t="str">
            <v>边玛拉姆</v>
          </cell>
          <cell r="F377" t="str">
            <v>432.0</v>
          </cell>
          <cell r="G377" t="str">
            <v>86.0</v>
          </cell>
          <cell r="H377" t="str">
            <v>刘玲君</v>
          </cell>
          <cell r="I377" t="str">
            <v>94.0</v>
          </cell>
          <cell r="J377" t="str">
            <v>陈强</v>
          </cell>
          <cell r="K377" t="str">
            <v>75.5</v>
          </cell>
          <cell r="L377" t="str">
            <v xml:space="preserve"> 车梦德</v>
          </cell>
          <cell r="M377" t="str">
            <v>68.0</v>
          </cell>
          <cell r="N377" t="str">
            <v>沙正芳</v>
          </cell>
          <cell r="O377" t="str">
            <v>50.0</v>
          </cell>
          <cell r="P377" t="str">
            <v>沙华莺</v>
          </cell>
          <cell r="Q377" t="str">
            <v>58.0</v>
          </cell>
          <cell r="R377" t="str">
            <v>骆泽群</v>
          </cell>
        </row>
        <row r="378">
          <cell r="B378" t="str">
            <v>G513422200512062926</v>
          </cell>
          <cell r="C378">
            <v>8</v>
          </cell>
          <cell r="D378" t="str">
            <v>文科</v>
          </cell>
          <cell r="E378" t="str">
            <v>胡容</v>
          </cell>
          <cell r="F378" t="str">
            <v>552.0</v>
          </cell>
          <cell r="G378" t="str">
            <v>100.0</v>
          </cell>
          <cell r="H378" t="str">
            <v>杨志明</v>
          </cell>
          <cell r="I378" t="str">
            <v>113.0</v>
          </cell>
          <cell r="J378" t="str">
            <v>次儿祝玛</v>
          </cell>
          <cell r="K378" t="str">
            <v>121.5</v>
          </cell>
          <cell r="L378" t="str">
            <v>车梦德</v>
          </cell>
          <cell r="M378" t="str">
            <v>80.0</v>
          </cell>
          <cell r="N378" t="str">
            <v>向雅欣</v>
          </cell>
          <cell r="O378" t="str">
            <v>66.0</v>
          </cell>
          <cell r="P378" t="str">
            <v>邓琪</v>
          </cell>
          <cell r="Q378" t="str">
            <v>71.0</v>
          </cell>
          <cell r="R378" t="str">
            <v>李树海</v>
          </cell>
        </row>
        <row r="379">
          <cell r="B379" t="str">
            <v>G513422200302022117</v>
          </cell>
          <cell r="C379">
            <v>10</v>
          </cell>
          <cell r="D379" t="str">
            <v>文科</v>
          </cell>
          <cell r="E379" t="str">
            <v>扎西次尔</v>
          </cell>
          <cell r="F379" t="str">
            <v>324.0</v>
          </cell>
          <cell r="G379" t="str">
            <v>74.0</v>
          </cell>
          <cell r="H379" t="str">
            <v>刘玲君</v>
          </cell>
          <cell r="I379" t="str">
            <v>43.0</v>
          </cell>
          <cell r="J379" t="str">
            <v>陈强</v>
          </cell>
          <cell r="K379" t="str">
            <v>19.5</v>
          </cell>
          <cell r="L379" t="str">
            <v xml:space="preserve"> 车梦德</v>
          </cell>
          <cell r="M379" t="str">
            <v>62.0</v>
          </cell>
          <cell r="N379" t="str">
            <v>沙正芳</v>
          </cell>
          <cell r="O379" t="str">
            <v>61.0</v>
          </cell>
          <cell r="P379" t="str">
            <v>沙华莺</v>
          </cell>
          <cell r="Q379" t="str">
            <v>64.0</v>
          </cell>
          <cell r="R379" t="str">
            <v>骆泽群</v>
          </cell>
        </row>
        <row r="380">
          <cell r="B380" t="str">
            <v>G513422200601155016</v>
          </cell>
          <cell r="C380">
            <v>11</v>
          </cell>
          <cell r="D380" t="str">
            <v>文科</v>
          </cell>
          <cell r="E380" t="str">
            <v>吴林吉</v>
          </cell>
          <cell r="F380" t="str">
            <v>400.0</v>
          </cell>
          <cell r="G380" t="str">
            <v>95.0</v>
          </cell>
          <cell r="H380" t="str">
            <v>甲阿祝玛</v>
          </cell>
          <cell r="I380" t="str">
            <v>45.0</v>
          </cell>
          <cell r="J380" t="str">
            <v>陈虎林</v>
          </cell>
          <cell r="K380" t="str">
            <v>40.5</v>
          </cell>
          <cell r="L380" t="str">
            <v>黄健均</v>
          </cell>
          <cell r="M380" t="str">
            <v>81.0</v>
          </cell>
          <cell r="N380" t="str">
            <v>向雅欣</v>
          </cell>
          <cell r="O380" t="str">
            <v>71.0</v>
          </cell>
          <cell r="P380" t="str">
            <v>沙华莺</v>
          </cell>
          <cell r="Q380" t="str">
            <v>67.0</v>
          </cell>
          <cell r="R380" t="str">
            <v>骆泽群</v>
          </cell>
        </row>
        <row r="381">
          <cell r="B381" t="str">
            <v>G513422200404012948</v>
          </cell>
          <cell r="C381">
            <v>12</v>
          </cell>
          <cell r="D381" t="str">
            <v>文科</v>
          </cell>
          <cell r="E381" t="str">
            <v>苟鲁英</v>
          </cell>
          <cell r="F381" t="str">
            <v>390.0</v>
          </cell>
          <cell r="G381" t="str">
            <v>87.0</v>
          </cell>
          <cell r="H381" t="str">
            <v>李志友</v>
          </cell>
          <cell r="I381" t="str">
            <v>10.0</v>
          </cell>
          <cell r="J381" t="str">
            <v>苏朗偏初</v>
          </cell>
          <cell r="K381" t="str">
            <v>107.5</v>
          </cell>
          <cell r="L381" t="str">
            <v>尹英娇</v>
          </cell>
          <cell r="M381" t="str">
            <v>71.0</v>
          </cell>
          <cell r="N381" t="str">
            <v>沙正芳</v>
          </cell>
          <cell r="O381" t="str">
            <v>59.0</v>
          </cell>
          <cell r="P381" t="str">
            <v>邓琪</v>
          </cell>
          <cell r="Q381" t="str">
            <v>55.0</v>
          </cell>
          <cell r="R381" t="str">
            <v>李树海</v>
          </cell>
        </row>
        <row r="382">
          <cell r="B382" t="str">
            <v>G513422200110154625</v>
          </cell>
          <cell r="C382">
            <v>8</v>
          </cell>
          <cell r="D382" t="str">
            <v>文科</v>
          </cell>
          <cell r="E382" t="str">
            <v>尔地姆</v>
          </cell>
          <cell r="F382" t="str">
            <v>461.0</v>
          </cell>
          <cell r="G382" t="str">
            <v>98.0</v>
          </cell>
          <cell r="H382" t="str">
            <v>杨志明</v>
          </cell>
          <cell r="I382" t="str">
            <v>85.0</v>
          </cell>
          <cell r="J382" t="str">
            <v>次儿祝玛</v>
          </cell>
          <cell r="K382" t="str">
            <v>81.0</v>
          </cell>
          <cell r="L382" t="str">
            <v>车梦德</v>
          </cell>
          <cell r="M382" t="str">
            <v>82.0</v>
          </cell>
          <cell r="N382" t="str">
            <v>向雅欣</v>
          </cell>
          <cell r="O382" t="str">
            <v>51.0</v>
          </cell>
          <cell r="P382" t="str">
            <v>邓琪</v>
          </cell>
          <cell r="Q382" t="str">
            <v>64.0</v>
          </cell>
          <cell r="R382" t="str">
            <v>李树海</v>
          </cell>
        </row>
        <row r="383">
          <cell r="B383" t="str">
            <v>G513422200502260021</v>
          </cell>
          <cell r="C383">
            <v>10</v>
          </cell>
          <cell r="D383" t="str">
            <v>文科</v>
          </cell>
          <cell r="E383" t="str">
            <v>伍雪银</v>
          </cell>
          <cell r="F383" t="str">
            <v>425.0</v>
          </cell>
          <cell r="G383" t="str">
            <v>97.0</v>
          </cell>
          <cell r="H383" t="str">
            <v>刘玲君</v>
          </cell>
          <cell r="I383" t="str">
            <v>32.0</v>
          </cell>
          <cell r="J383" t="str">
            <v>陈强</v>
          </cell>
          <cell r="K383" t="str">
            <v>83.5</v>
          </cell>
          <cell r="L383" t="str">
            <v xml:space="preserve"> 车梦德</v>
          </cell>
          <cell r="M383" t="str">
            <v>73.0</v>
          </cell>
          <cell r="N383" t="str">
            <v>沙正芳</v>
          </cell>
          <cell r="O383" t="str">
            <v>70.0</v>
          </cell>
          <cell r="P383" t="str">
            <v>沙华莺</v>
          </cell>
          <cell r="Q383" t="str">
            <v>69.0</v>
          </cell>
          <cell r="R383" t="str">
            <v>骆泽群</v>
          </cell>
        </row>
        <row r="384">
          <cell r="B384" t="str">
            <v>G513422200404032914</v>
          </cell>
          <cell r="C384">
            <v>12</v>
          </cell>
          <cell r="D384" t="str">
            <v>文科</v>
          </cell>
          <cell r="E384" t="str">
            <v>马进锋</v>
          </cell>
          <cell r="F384" t="str">
            <v>320.0</v>
          </cell>
          <cell r="G384" t="str">
            <v>70.0</v>
          </cell>
          <cell r="H384" t="str">
            <v>李志友</v>
          </cell>
          <cell r="I384" t="str">
            <v>56.0</v>
          </cell>
          <cell r="J384" t="str">
            <v>苏朗偏初</v>
          </cell>
          <cell r="K384" t="str">
            <v>47.5</v>
          </cell>
          <cell r="L384" t="str">
            <v>尹英娇</v>
          </cell>
          <cell r="M384" t="str">
            <v>58.0</v>
          </cell>
          <cell r="N384" t="str">
            <v>沙正芳</v>
          </cell>
          <cell r="O384" t="str">
            <v>36.0</v>
          </cell>
          <cell r="P384" t="str">
            <v>邓琪</v>
          </cell>
          <cell r="Q384" t="str">
            <v>52.0</v>
          </cell>
          <cell r="R384" t="str">
            <v>李树海</v>
          </cell>
        </row>
        <row r="385">
          <cell r="B385" t="str">
            <v>G513422200610062911</v>
          </cell>
          <cell r="C385">
            <v>11</v>
          </cell>
          <cell r="D385" t="str">
            <v>文科</v>
          </cell>
          <cell r="E385" t="str">
            <v>王保华</v>
          </cell>
          <cell r="F385" t="str">
            <v>355.0</v>
          </cell>
          <cell r="G385" t="str">
            <v>77.0</v>
          </cell>
          <cell r="H385" t="str">
            <v>甲阿祝玛</v>
          </cell>
          <cell r="I385" t="str">
            <v>66.0</v>
          </cell>
          <cell r="J385" t="str">
            <v>陈虎林</v>
          </cell>
          <cell r="K385" t="str">
            <v>71.5</v>
          </cell>
          <cell r="L385" t="str">
            <v>黄健均</v>
          </cell>
          <cell r="M385" t="str">
            <v>62.0</v>
          </cell>
          <cell r="N385" t="str">
            <v>向雅欣</v>
          </cell>
          <cell r="O385" t="str">
            <v>30.0</v>
          </cell>
          <cell r="P385" t="str">
            <v>沙华莺</v>
          </cell>
          <cell r="Q385" t="str">
            <v>48.0</v>
          </cell>
          <cell r="R385" t="str">
            <v>骆泽群</v>
          </cell>
        </row>
        <row r="386">
          <cell r="B386" t="str">
            <v>G513422200502261120</v>
          </cell>
          <cell r="C386">
            <v>12</v>
          </cell>
          <cell r="D386" t="str">
            <v>文科</v>
          </cell>
          <cell r="E386" t="str">
            <v>朱洁</v>
          </cell>
          <cell r="F386" t="str">
            <v>424.0</v>
          </cell>
          <cell r="G386" t="str">
            <v>72.0</v>
          </cell>
          <cell r="H386" t="str">
            <v>李志友</v>
          </cell>
          <cell r="I386" t="str">
            <v>67.0</v>
          </cell>
          <cell r="J386" t="str">
            <v>苏朗偏初</v>
          </cell>
          <cell r="K386" t="str">
            <v>93.5</v>
          </cell>
          <cell r="L386" t="str">
            <v>尹英娇</v>
          </cell>
          <cell r="M386" t="str">
            <v>71.0</v>
          </cell>
          <cell r="N386" t="str">
            <v>沙正芳</v>
          </cell>
          <cell r="O386" t="str">
            <v>65.0</v>
          </cell>
          <cell r="P386" t="str">
            <v>邓琪</v>
          </cell>
          <cell r="Q386" t="str">
            <v>55.0</v>
          </cell>
          <cell r="R386" t="str">
            <v>李树海</v>
          </cell>
        </row>
        <row r="387">
          <cell r="B387" t="str">
            <v>G513422200505044033</v>
          </cell>
          <cell r="C387">
            <v>11</v>
          </cell>
          <cell r="D387" t="str">
            <v>文科</v>
          </cell>
          <cell r="E387" t="str">
            <v>格桑</v>
          </cell>
          <cell r="F387" t="str">
            <v>456.0</v>
          </cell>
          <cell r="G387" t="str">
            <v>87.0</v>
          </cell>
          <cell r="H387" t="str">
            <v>甲阿祝玛</v>
          </cell>
          <cell r="I387" t="str">
            <v>102.0</v>
          </cell>
          <cell r="J387" t="str">
            <v>陈虎林</v>
          </cell>
          <cell r="K387" t="str">
            <v>68.5</v>
          </cell>
          <cell r="L387" t="str">
            <v>黄健均</v>
          </cell>
          <cell r="M387" t="str">
            <v>73.0</v>
          </cell>
          <cell r="N387" t="str">
            <v>向雅欣</v>
          </cell>
          <cell r="O387" t="str">
            <v>59.0</v>
          </cell>
          <cell r="P387" t="str">
            <v>沙华莺</v>
          </cell>
          <cell r="Q387" t="str">
            <v>66.0</v>
          </cell>
          <cell r="R387" t="str">
            <v>骆泽群</v>
          </cell>
        </row>
        <row r="388">
          <cell r="B388" t="str">
            <v>G513422200507051325</v>
          </cell>
          <cell r="C388">
            <v>11</v>
          </cell>
          <cell r="D388" t="str">
            <v>文科</v>
          </cell>
          <cell r="E388" t="str">
            <v>马学珍</v>
          </cell>
          <cell r="F388" t="str">
            <v>426.0</v>
          </cell>
          <cell r="G388" t="str">
            <v>86.0</v>
          </cell>
          <cell r="H388" t="str">
            <v>甲阿祝玛</v>
          </cell>
          <cell r="I388" t="str">
            <v>51.0</v>
          </cell>
          <cell r="J388" t="str">
            <v>陈虎林</v>
          </cell>
          <cell r="K388" t="str">
            <v>75.0</v>
          </cell>
          <cell r="L388" t="str">
            <v>黄健均</v>
          </cell>
          <cell r="M388" t="str">
            <v>81.0</v>
          </cell>
          <cell r="N388" t="str">
            <v>向雅欣</v>
          </cell>
          <cell r="O388" t="str">
            <v>62.0</v>
          </cell>
          <cell r="P388" t="str">
            <v>沙华莺</v>
          </cell>
          <cell r="Q388" t="str">
            <v>71.0</v>
          </cell>
          <cell r="R388" t="str">
            <v>骆泽群</v>
          </cell>
        </row>
        <row r="389">
          <cell r="B389" t="str">
            <v>G513422200501161128</v>
          </cell>
          <cell r="C389">
            <v>9</v>
          </cell>
          <cell r="D389" t="str">
            <v>文科</v>
          </cell>
          <cell r="E389" t="str">
            <v>吕秀花</v>
          </cell>
          <cell r="F389" t="str">
            <v>480.0</v>
          </cell>
          <cell r="G389" t="str">
            <v>97.0</v>
          </cell>
          <cell r="H389" t="str">
            <v>刘玲君</v>
          </cell>
          <cell r="I389" t="str">
            <v>93.0</v>
          </cell>
          <cell r="J389" t="str">
            <v>杜东洋</v>
          </cell>
          <cell r="K389" t="str">
            <v>84.0</v>
          </cell>
          <cell r="L389" t="str">
            <v>尹英娇</v>
          </cell>
          <cell r="M389" t="str">
            <v>69.0</v>
          </cell>
          <cell r="N389" t="str">
            <v>向雅欣</v>
          </cell>
          <cell r="O389" t="str">
            <v>67.0</v>
          </cell>
          <cell r="P389" t="str">
            <v>沙华莺</v>
          </cell>
          <cell r="Q389" t="str">
            <v>70.0</v>
          </cell>
          <cell r="R389" t="str">
            <v>骆泽群</v>
          </cell>
        </row>
        <row r="390">
          <cell r="B390" t="str">
            <v>G51342220060821092X</v>
          </cell>
          <cell r="C390">
            <v>12</v>
          </cell>
          <cell r="D390" t="str">
            <v>文科</v>
          </cell>
          <cell r="E390" t="str">
            <v>央金娜姆</v>
          </cell>
          <cell r="F390" t="str">
            <v>469.0</v>
          </cell>
          <cell r="G390" t="str">
            <v>89.0</v>
          </cell>
          <cell r="H390" t="str">
            <v>李志友</v>
          </cell>
          <cell r="I390" t="str">
            <v>77.0</v>
          </cell>
          <cell r="J390" t="str">
            <v>苏朗偏初</v>
          </cell>
          <cell r="K390" t="str">
            <v>107.5</v>
          </cell>
          <cell r="L390" t="str">
            <v>尹英娇</v>
          </cell>
          <cell r="M390" t="str">
            <v>60.0</v>
          </cell>
          <cell r="N390" t="str">
            <v>沙正芳</v>
          </cell>
          <cell r="O390" t="str">
            <v>62.0</v>
          </cell>
          <cell r="P390" t="str">
            <v>邓琪</v>
          </cell>
          <cell r="Q390" t="str">
            <v>73.0</v>
          </cell>
          <cell r="R390" t="str">
            <v>李树海</v>
          </cell>
        </row>
        <row r="391">
          <cell r="B391" t="str">
            <v>G51342220020920192X</v>
          </cell>
          <cell r="C391">
            <v>9</v>
          </cell>
          <cell r="D391" t="str">
            <v>文科</v>
          </cell>
          <cell r="E391" t="str">
            <v>马学英</v>
          </cell>
          <cell r="F391" t="str">
            <v>409.0</v>
          </cell>
          <cell r="G391" t="str">
            <v>93.0</v>
          </cell>
          <cell r="H391" t="str">
            <v>刘玲君</v>
          </cell>
          <cell r="I391" t="str">
            <v>58.0</v>
          </cell>
          <cell r="J391" t="str">
            <v>杜东洋</v>
          </cell>
          <cell r="K391" t="str">
            <v>81.5</v>
          </cell>
          <cell r="L391" t="str">
            <v>尹英娇</v>
          </cell>
          <cell r="M391" t="str">
            <v>68.0</v>
          </cell>
          <cell r="N391" t="str">
            <v>向雅欣</v>
          </cell>
          <cell r="O391" t="str">
            <v>57.0</v>
          </cell>
          <cell r="P391" t="str">
            <v>沙华莺</v>
          </cell>
          <cell r="Q391" t="str">
            <v>51.0</v>
          </cell>
          <cell r="R391" t="str">
            <v>骆泽群</v>
          </cell>
        </row>
        <row r="392">
          <cell r="B392" t="str">
            <v>G513422200512276422</v>
          </cell>
          <cell r="C392">
            <v>12</v>
          </cell>
          <cell r="D392" t="str">
            <v>文科</v>
          </cell>
          <cell r="E392" t="str">
            <v>丁争忠格</v>
          </cell>
          <cell r="F392" t="str">
            <v>362.0</v>
          </cell>
          <cell r="G392" t="str">
            <v>67.0</v>
          </cell>
          <cell r="H392" t="str">
            <v>李志友</v>
          </cell>
          <cell r="I392" t="str">
            <v>40.0</v>
          </cell>
          <cell r="J392" t="str">
            <v>苏朗偏初</v>
          </cell>
          <cell r="K392" t="str">
            <v>91.5</v>
          </cell>
          <cell r="L392" t="str">
            <v>尹英娇</v>
          </cell>
          <cell r="M392" t="str">
            <v>57.0</v>
          </cell>
          <cell r="N392" t="str">
            <v>沙正芳</v>
          </cell>
          <cell r="O392" t="str">
            <v>59.0</v>
          </cell>
          <cell r="P392" t="str">
            <v>邓琪</v>
          </cell>
          <cell r="Q392" t="str">
            <v>47.0</v>
          </cell>
          <cell r="R392" t="str">
            <v>李树海</v>
          </cell>
        </row>
        <row r="393">
          <cell r="B393" t="str">
            <v>G513422200510051326</v>
          </cell>
          <cell r="C393">
            <v>12</v>
          </cell>
          <cell r="D393" t="str">
            <v>文科</v>
          </cell>
          <cell r="E393" t="str">
            <v>王小英</v>
          </cell>
          <cell r="F393" t="str">
            <v>366.0</v>
          </cell>
          <cell r="G393" t="str">
            <v>89.0</v>
          </cell>
          <cell r="H393" t="str">
            <v>李志友</v>
          </cell>
          <cell r="I393" t="str">
            <v>38.0</v>
          </cell>
          <cell r="J393" t="str">
            <v>苏朗偏初</v>
          </cell>
          <cell r="K393" t="str">
            <v>74.5</v>
          </cell>
          <cell r="L393" t="str">
            <v>尹英娇</v>
          </cell>
          <cell r="M393" t="str">
            <v>67.0</v>
          </cell>
          <cell r="N393" t="str">
            <v>沙正芳</v>
          </cell>
          <cell r="O393" t="str">
            <v>48.0</v>
          </cell>
          <cell r="P393" t="str">
            <v>邓琪</v>
          </cell>
          <cell r="Q393" t="str">
            <v>49.0</v>
          </cell>
          <cell r="R393" t="str">
            <v>李树海</v>
          </cell>
        </row>
        <row r="394">
          <cell r="B394" t="str">
            <v>G513422200404165020</v>
          </cell>
          <cell r="C394">
            <v>11</v>
          </cell>
          <cell r="D394" t="str">
            <v>文科</v>
          </cell>
          <cell r="E394" t="str">
            <v>边玛布尺</v>
          </cell>
          <cell r="F394" t="str">
            <v>318.0</v>
          </cell>
          <cell r="G394" t="str">
            <v>75.0</v>
          </cell>
          <cell r="H394" t="str">
            <v>甲阿祝玛</v>
          </cell>
          <cell r="I394" t="str">
            <v>24.0</v>
          </cell>
          <cell r="J394" t="str">
            <v>陈虎林</v>
          </cell>
          <cell r="K394" t="str">
            <v>78.5</v>
          </cell>
          <cell r="L394" t="str">
            <v>黄健均</v>
          </cell>
          <cell r="M394" t="str">
            <v>60.0</v>
          </cell>
          <cell r="N394" t="str">
            <v>向雅欣</v>
          </cell>
          <cell r="O394" t="str">
            <v>33.0</v>
          </cell>
          <cell r="P394" t="str">
            <v>沙华莺</v>
          </cell>
          <cell r="Q394" t="str">
            <v>47.0</v>
          </cell>
          <cell r="R394" t="str">
            <v>骆泽群</v>
          </cell>
        </row>
        <row r="395">
          <cell r="B395" t="str">
            <v>G51342220061202701X</v>
          </cell>
          <cell r="C395">
            <v>8</v>
          </cell>
          <cell r="D395" t="str">
            <v>文科</v>
          </cell>
          <cell r="E395" t="str">
            <v>丁争绒木</v>
          </cell>
          <cell r="F395" t="str">
            <v>515.0</v>
          </cell>
          <cell r="G395" t="str">
            <v>97.0</v>
          </cell>
          <cell r="H395" t="str">
            <v>杨志明</v>
          </cell>
          <cell r="I395" t="str">
            <v>109.0</v>
          </cell>
          <cell r="J395" t="str">
            <v>次儿祝玛</v>
          </cell>
          <cell r="K395" t="str">
            <v>78.0</v>
          </cell>
          <cell r="L395" t="str">
            <v>车梦德</v>
          </cell>
          <cell r="M395" t="str">
            <v>83.0</v>
          </cell>
          <cell r="N395" t="str">
            <v>向雅欣</v>
          </cell>
          <cell r="O395" t="str">
            <v>68.0</v>
          </cell>
          <cell r="P395" t="str">
            <v>邓琪</v>
          </cell>
          <cell r="Q395" t="str">
            <v>80.0</v>
          </cell>
          <cell r="R395" t="str">
            <v>李树海</v>
          </cell>
        </row>
        <row r="396">
          <cell r="B396" t="str">
            <v>G513422200401034842</v>
          </cell>
          <cell r="C396">
            <v>11</v>
          </cell>
          <cell r="D396" t="str">
            <v>文科</v>
          </cell>
          <cell r="E396" t="str">
            <v>呷茸祝玛</v>
          </cell>
          <cell r="F396" t="str">
            <v>艺体</v>
          </cell>
          <cell r="G396" t="e">
            <v>#N/A</v>
          </cell>
          <cell r="H396" t="str">
            <v>甲阿祝玛</v>
          </cell>
          <cell r="I396" t="e">
            <v>#N/A</v>
          </cell>
          <cell r="J396" t="str">
            <v>陈虎林</v>
          </cell>
          <cell r="K396" t="e">
            <v>#N/A</v>
          </cell>
          <cell r="L396" t="str">
            <v>黄健均</v>
          </cell>
          <cell r="M396" t="e">
            <v>#N/A</v>
          </cell>
          <cell r="N396" t="str">
            <v>向雅欣</v>
          </cell>
          <cell r="O396" t="e">
            <v>#N/A</v>
          </cell>
          <cell r="P396" t="str">
            <v>沙华莺</v>
          </cell>
          <cell r="Q396" t="e">
            <v>#N/A</v>
          </cell>
          <cell r="R396" t="str">
            <v>骆泽群</v>
          </cell>
        </row>
        <row r="397">
          <cell r="B397" t="str">
            <v>G513422200711171519</v>
          </cell>
          <cell r="C397">
            <v>11</v>
          </cell>
          <cell r="D397" t="str">
            <v>文科</v>
          </cell>
          <cell r="E397" t="str">
            <v>杨恩飞</v>
          </cell>
          <cell r="F397" t="str">
            <v>446.0</v>
          </cell>
          <cell r="G397" t="str">
            <v>91.0</v>
          </cell>
          <cell r="H397" t="str">
            <v>甲阿祝玛</v>
          </cell>
          <cell r="I397" t="str">
            <v>58.0</v>
          </cell>
          <cell r="J397" t="str">
            <v>陈虎林</v>
          </cell>
          <cell r="K397" t="str">
            <v>91.0</v>
          </cell>
          <cell r="L397" t="str">
            <v>黄健均</v>
          </cell>
          <cell r="M397" t="str">
            <v>80.0</v>
          </cell>
          <cell r="N397" t="str">
            <v>向雅欣</v>
          </cell>
          <cell r="O397" t="str">
            <v>64.0</v>
          </cell>
          <cell r="P397" t="str">
            <v>沙华莺</v>
          </cell>
          <cell r="Q397" t="str">
            <v>62.0</v>
          </cell>
          <cell r="R397" t="str">
            <v>骆泽群</v>
          </cell>
        </row>
        <row r="398">
          <cell r="B398" t="str">
            <v>G513422200511110316</v>
          </cell>
          <cell r="C398">
            <v>11</v>
          </cell>
          <cell r="D398" t="str">
            <v>文科</v>
          </cell>
          <cell r="E398" t="str">
            <v>曲比杰聪</v>
          </cell>
          <cell r="F398" t="str">
            <v>387.0</v>
          </cell>
          <cell r="G398" t="str">
            <v>88.0</v>
          </cell>
          <cell r="H398" t="str">
            <v>甲阿祝玛</v>
          </cell>
          <cell r="I398" t="str">
            <v>36.0</v>
          </cell>
          <cell r="J398" t="str">
            <v>陈虎林</v>
          </cell>
          <cell r="K398" t="str">
            <v>50.0</v>
          </cell>
          <cell r="L398" t="str">
            <v>黄健均</v>
          </cell>
          <cell r="M398" t="str">
            <v>79.0</v>
          </cell>
          <cell r="N398" t="str">
            <v>向雅欣</v>
          </cell>
          <cell r="O398" t="str">
            <v>58.0</v>
          </cell>
          <cell r="P398" t="str">
            <v>沙华莺</v>
          </cell>
          <cell r="Q398" t="str">
            <v>76.0</v>
          </cell>
          <cell r="R398" t="str">
            <v>骆泽群</v>
          </cell>
        </row>
        <row r="399">
          <cell r="B399" t="str">
            <v>G513422200704082921</v>
          </cell>
          <cell r="C399">
            <v>9</v>
          </cell>
          <cell r="D399" t="str">
            <v>文科</v>
          </cell>
          <cell r="E399" t="str">
            <v>韩小珍</v>
          </cell>
          <cell r="F399" t="str">
            <v>467.0</v>
          </cell>
          <cell r="G399" t="str">
            <v>82.0</v>
          </cell>
          <cell r="H399" t="str">
            <v>刘玲君</v>
          </cell>
          <cell r="I399" t="str">
            <v>88.0</v>
          </cell>
          <cell r="J399" t="str">
            <v>杜东洋</v>
          </cell>
          <cell r="K399" t="str">
            <v>107.0</v>
          </cell>
          <cell r="L399" t="str">
            <v>尹英娇</v>
          </cell>
          <cell r="M399" t="str">
            <v>76.0</v>
          </cell>
          <cell r="N399" t="str">
            <v>向雅欣</v>
          </cell>
          <cell r="O399" t="str">
            <v>50.0</v>
          </cell>
          <cell r="P399" t="str">
            <v>沙华莺</v>
          </cell>
          <cell r="Q399" t="str">
            <v>64.0</v>
          </cell>
          <cell r="R399" t="str">
            <v>骆泽群</v>
          </cell>
        </row>
        <row r="400">
          <cell r="B400" t="str">
            <v>G513422200610032528</v>
          </cell>
          <cell r="C400">
            <v>12</v>
          </cell>
          <cell r="D400" t="str">
            <v>文科</v>
          </cell>
          <cell r="E400" t="str">
            <v>王小英</v>
          </cell>
          <cell r="F400" t="str">
            <v>386.0</v>
          </cell>
          <cell r="G400" t="str">
            <v>83.0</v>
          </cell>
          <cell r="H400" t="str">
            <v>李志友</v>
          </cell>
          <cell r="I400" t="str">
            <v>49.0</v>
          </cell>
          <cell r="J400" t="str">
            <v>苏朗偏初</v>
          </cell>
          <cell r="K400" t="str">
            <v>80.0</v>
          </cell>
          <cell r="L400" t="str">
            <v>尹英娇</v>
          </cell>
          <cell r="M400" t="str">
            <v>57.0</v>
          </cell>
          <cell r="N400" t="str">
            <v>沙正芳</v>
          </cell>
          <cell r="O400" t="str">
            <v>47.0</v>
          </cell>
          <cell r="P400" t="str">
            <v>邓琪</v>
          </cell>
          <cell r="Q400" t="str">
            <v>70.0</v>
          </cell>
          <cell r="R400" t="str">
            <v>李树海</v>
          </cell>
        </row>
        <row r="401">
          <cell r="B401" t="str">
            <v>G51342220051105342X</v>
          </cell>
          <cell r="C401">
            <v>9</v>
          </cell>
          <cell r="D401" t="str">
            <v>文科</v>
          </cell>
          <cell r="E401" t="str">
            <v>次尔卓玛</v>
          </cell>
          <cell r="F401" t="str">
            <v>493.0</v>
          </cell>
          <cell r="G401" t="str">
            <v>83.0</v>
          </cell>
          <cell r="H401" t="str">
            <v>刘玲君</v>
          </cell>
          <cell r="I401" t="str">
            <v>89.0</v>
          </cell>
          <cell r="J401" t="str">
            <v>杜东洋</v>
          </cell>
          <cell r="K401" t="str">
            <v>110.0</v>
          </cell>
          <cell r="L401" t="str">
            <v>尹英娇</v>
          </cell>
          <cell r="M401" t="str">
            <v>75.0</v>
          </cell>
          <cell r="N401" t="str">
            <v>向雅欣</v>
          </cell>
          <cell r="O401" t="str">
            <v>62.0</v>
          </cell>
          <cell r="P401" t="str">
            <v>沙华莺</v>
          </cell>
          <cell r="Q401" t="str">
            <v>74.0</v>
          </cell>
          <cell r="R401" t="str">
            <v>骆泽群</v>
          </cell>
        </row>
        <row r="402">
          <cell r="B402" t="str">
            <v>G513422200511282521</v>
          </cell>
          <cell r="C402">
            <v>8</v>
          </cell>
          <cell r="D402" t="str">
            <v>文科</v>
          </cell>
          <cell r="E402" t="str">
            <v>何英</v>
          </cell>
          <cell r="F402" t="str">
            <v>452.0</v>
          </cell>
          <cell r="G402" t="str">
            <v>85.0</v>
          </cell>
          <cell r="H402" t="str">
            <v>杨志明</v>
          </cell>
          <cell r="I402" t="str">
            <v>106.0</v>
          </cell>
          <cell r="J402" t="str">
            <v>次儿祝玛</v>
          </cell>
          <cell r="K402" t="str">
            <v>88.0</v>
          </cell>
          <cell r="L402" t="str">
            <v>车梦德</v>
          </cell>
          <cell r="M402" t="str">
            <v>64.0</v>
          </cell>
          <cell r="N402" t="str">
            <v>向雅欣</v>
          </cell>
          <cell r="O402" t="str">
            <v>57.0</v>
          </cell>
          <cell r="P402" t="str">
            <v>邓琪</v>
          </cell>
          <cell r="Q402" t="str">
            <v>52.0</v>
          </cell>
          <cell r="R402" t="str">
            <v>李树海</v>
          </cell>
        </row>
        <row r="403">
          <cell r="B403" t="str">
            <v>G513422200403290022</v>
          </cell>
          <cell r="C403">
            <v>9</v>
          </cell>
          <cell r="D403" t="str">
            <v>文科</v>
          </cell>
          <cell r="E403" t="str">
            <v>马秀珍</v>
          </cell>
          <cell r="F403" t="str">
            <v>440.0</v>
          </cell>
          <cell r="G403" t="str">
            <v>92.0</v>
          </cell>
          <cell r="H403" t="str">
            <v>刘玲君</v>
          </cell>
          <cell r="I403" t="str">
            <v>79.0</v>
          </cell>
          <cell r="J403" t="str">
            <v>杜东洋</v>
          </cell>
          <cell r="K403" t="str">
            <v>107.0</v>
          </cell>
          <cell r="L403" t="str">
            <v>尹英娇</v>
          </cell>
          <cell r="M403" t="str">
            <v>70.0</v>
          </cell>
          <cell r="N403" t="str">
            <v>向雅欣</v>
          </cell>
          <cell r="O403" t="str">
            <v>45.0</v>
          </cell>
          <cell r="P403" t="str">
            <v>沙华莺</v>
          </cell>
          <cell r="Q403" t="str">
            <v>47.0</v>
          </cell>
          <cell r="R403" t="str">
            <v>骆泽群</v>
          </cell>
        </row>
        <row r="404">
          <cell r="B404" t="str">
            <v>G513422200602153426</v>
          </cell>
          <cell r="C404">
            <v>11</v>
          </cell>
          <cell r="D404" t="str">
            <v>文科</v>
          </cell>
          <cell r="E404" t="str">
            <v>优珍娜姆</v>
          </cell>
          <cell r="F404" t="str">
            <v>378.0</v>
          </cell>
          <cell r="G404" t="str">
            <v>95.0</v>
          </cell>
          <cell r="H404" t="str">
            <v>甲阿祝玛</v>
          </cell>
          <cell r="I404" t="str">
            <v>39.0</v>
          </cell>
          <cell r="J404" t="str">
            <v>陈虎林</v>
          </cell>
          <cell r="K404" t="str">
            <v>58.0</v>
          </cell>
          <cell r="L404" t="str">
            <v>黄健均</v>
          </cell>
          <cell r="M404" t="str">
            <v>68.0</v>
          </cell>
          <cell r="N404" t="str">
            <v>向雅欣</v>
          </cell>
          <cell r="O404" t="str">
            <v>57.0</v>
          </cell>
          <cell r="P404" t="str">
            <v>沙华莺</v>
          </cell>
          <cell r="Q404" t="str">
            <v>61.0</v>
          </cell>
          <cell r="R404" t="str">
            <v>骆泽群</v>
          </cell>
        </row>
        <row r="405">
          <cell r="B405" t="str">
            <v>G513422200403106424</v>
          </cell>
          <cell r="C405">
            <v>11</v>
          </cell>
          <cell r="D405" t="str">
            <v>文科</v>
          </cell>
          <cell r="E405" t="str">
            <v>拥青拉姆</v>
          </cell>
          <cell r="F405" t="str">
            <v>389.0</v>
          </cell>
          <cell r="G405" t="str">
            <v>91.0</v>
          </cell>
          <cell r="H405" t="str">
            <v>甲阿祝玛</v>
          </cell>
          <cell r="I405" t="str">
            <v>69.0</v>
          </cell>
          <cell r="J405" t="str">
            <v>陈虎林</v>
          </cell>
          <cell r="K405" t="str">
            <v>69.0</v>
          </cell>
          <cell r="L405" t="str">
            <v>黄健均</v>
          </cell>
          <cell r="M405" t="str">
            <v>59.0</v>
          </cell>
          <cell r="N405" t="str">
            <v>向雅欣</v>
          </cell>
          <cell r="O405" t="str">
            <v>48.0</v>
          </cell>
          <cell r="P405" t="str">
            <v>沙华莺</v>
          </cell>
          <cell r="Q405" t="str">
            <v>53.0</v>
          </cell>
          <cell r="R405" t="str">
            <v>骆泽群</v>
          </cell>
        </row>
        <row r="406">
          <cell r="B406" t="str">
            <v>G513422200310182532</v>
          </cell>
          <cell r="C406">
            <v>10</v>
          </cell>
          <cell r="D406" t="str">
            <v>文科</v>
          </cell>
          <cell r="E406" t="str">
            <v>马小华</v>
          </cell>
          <cell r="F406" t="str">
            <v>396.0</v>
          </cell>
          <cell r="G406" t="str">
            <v>76.0</v>
          </cell>
          <cell r="H406" t="str">
            <v>刘玲君</v>
          </cell>
          <cell r="I406" t="str">
            <v>65.0</v>
          </cell>
          <cell r="J406" t="str">
            <v>陈强</v>
          </cell>
          <cell r="K406" t="str">
            <v>80.0</v>
          </cell>
          <cell r="L406" t="str">
            <v xml:space="preserve"> 车梦德</v>
          </cell>
          <cell r="M406" t="str">
            <v>64.0</v>
          </cell>
          <cell r="N406" t="str">
            <v>沙正芳</v>
          </cell>
          <cell r="O406" t="str">
            <v>59.0</v>
          </cell>
          <cell r="P406" t="str">
            <v>沙华莺</v>
          </cell>
          <cell r="Q406" t="str">
            <v>52.0</v>
          </cell>
          <cell r="R406" t="str">
            <v>骆泽群</v>
          </cell>
        </row>
        <row r="407">
          <cell r="B407" t="str">
            <v>G513422200404164028</v>
          </cell>
          <cell r="C407">
            <v>10</v>
          </cell>
          <cell r="D407" t="str">
            <v>文科</v>
          </cell>
          <cell r="E407" t="str">
            <v>次尔拉姆</v>
          </cell>
          <cell r="F407" t="str">
            <v>406.0</v>
          </cell>
          <cell r="G407" t="str">
            <v>75.0</v>
          </cell>
          <cell r="H407" t="str">
            <v>刘玲君</v>
          </cell>
          <cell r="I407" t="str">
            <v>92.0</v>
          </cell>
          <cell r="J407" t="str">
            <v>陈强</v>
          </cell>
          <cell r="K407" t="str">
            <v>79.0</v>
          </cell>
          <cell r="L407" t="str">
            <v xml:space="preserve"> 车梦德</v>
          </cell>
          <cell r="M407" t="str">
            <v>61.0</v>
          </cell>
          <cell r="N407" t="str">
            <v>沙正芳</v>
          </cell>
          <cell r="O407" t="str">
            <v>45.0</v>
          </cell>
          <cell r="P407" t="str">
            <v>沙华莺</v>
          </cell>
          <cell r="Q407" t="str">
            <v>54.0</v>
          </cell>
          <cell r="R407" t="str">
            <v>骆泽群</v>
          </cell>
        </row>
        <row r="408">
          <cell r="B408" t="str">
            <v>G513422200209104820</v>
          </cell>
          <cell r="C408">
            <v>9</v>
          </cell>
          <cell r="D408" t="str">
            <v>文科</v>
          </cell>
          <cell r="E408" t="str">
            <v>边玛拉姆</v>
          </cell>
          <cell r="F408" t="str">
            <v>493.0</v>
          </cell>
          <cell r="G408" t="str">
            <v>96.0</v>
          </cell>
          <cell r="H408" t="str">
            <v>刘玲君</v>
          </cell>
          <cell r="I408" t="str">
            <v>77.0</v>
          </cell>
          <cell r="J408" t="str">
            <v>杜东洋</v>
          </cell>
          <cell r="K408" t="str">
            <v>106.0</v>
          </cell>
          <cell r="L408" t="str">
            <v>尹英娇</v>
          </cell>
          <cell r="M408" t="str">
            <v>69.0</v>
          </cell>
          <cell r="N408" t="str">
            <v>向雅欣</v>
          </cell>
          <cell r="O408" t="str">
            <v>72.0</v>
          </cell>
          <cell r="P408" t="str">
            <v>沙华莺</v>
          </cell>
          <cell r="Q408" t="str">
            <v>73.0</v>
          </cell>
          <cell r="R408" t="str">
            <v>骆泽群</v>
          </cell>
        </row>
        <row r="409">
          <cell r="B409" t="str">
            <v>G513422200512160040</v>
          </cell>
          <cell r="C409">
            <v>9</v>
          </cell>
          <cell r="D409" t="str">
            <v>文科</v>
          </cell>
          <cell r="E409" t="str">
            <v>次里拉初</v>
          </cell>
          <cell r="F409" t="str">
            <v>458.0</v>
          </cell>
          <cell r="G409" t="str">
            <v>102.0</v>
          </cell>
          <cell r="H409" t="str">
            <v>刘玲君</v>
          </cell>
          <cell r="I409" t="str">
            <v>76.0</v>
          </cell>
          <cell r="J409" t="str">
            <v>杜东洋</v>
          </cell>
          <cell r="K409" t="str">
            <v>112.0</v>
          </cell>
          <cell r="L409" t="str">
            <v>尹英娇</v>
          </cell>
          <cell r="M409" t="str">
            <v>61.0</v>
          </cell>
          <cell r="N409" t="str">
            <v>向雅欣</v>
          </cell>
          <cell r="O409" t="str">
            <v>56.0</v>
          </cell>
          <cell r="P409" t="str">
            <v>沙华莺</v>
          </cell>
          <cell r="Q409" t="str">
            <v>51.0</v>
          </cell>
          <cell r="R409" t="str">
            <v>骆泽群</v>
          </cell>
        </row>
        <row r="410">
          <cell r="B410" t="str">
            <v>G513422200606062126</v>
          </cell>
          <cell r="C410">
            <v>12</v>
          </cell>
          <cell r="D410" t="str">
            <v>文科</v>
          </cell>
          <cell r="E410" t="str">
            <v>扎西央宗</v>
          </cell>
          <cell r="F410" t="str">
            <v>420.0</v>
          </cell>
          <cell r="G410" t="str">
            <v>98.0</v>
          </cell>
          <cell r="H410" t="str">
            <v>李志友</v>
          </cell>
          <cell r="I410" t="str">
            <v>77.0</v>
          </cell>
          <cell r="J410" t="str">
            <v>苏朗偏初</v>
          </cell>
          <cell r="K410" t="str">
            <v>84.0</v>
          </cell>
          <cell r="L410" t="str">
            <v>尹英娇</v>
          </cell>
          <cell r="M410" t="str">
            <v>55.0</v>
          </cell>
          <cell r="N410" t="str">
            <v>沙正芳</v>
          </cell>
          <cell r="O410" t="str">
            <v>57.0</v>
          </cell>
          <cell r="P410" t="str">
            <v>邓琪</v>
          </cell>
          <cell r="Q410" t="str">
            <v>49.0</v>
          </cell>
          <cell r="R410" t="str">
            <v>李树海</v>
          </cell>
        </row>
        <row r="411">
          <cell r="B411" t="str">
            <v>G513422200302122521</v>
          </cell>
          <cell r="C411">
            <v>10</v>
          </cell>
          <cell r="D411" t="str">
            <v>文科</v>
          </cell>
          <cell r="E411" t="str">
            <v>杨建英</v>
          </cell>
          <cell r="F411" t="str">
            <v>408.0</v>
          </cell>
          <cell r="G411" t="str">
            <v>80.0</v>
          </cell>
          <cell r="H411" t="str">
            <v>刘玲君</v>
          </cell>
          <cell r="I411" t="str">
            <v>94.0</v>
          </cell>
          <cell r="J411" t="str">
            <v>陈强</v>
          </cell>
          <cell r="K411" t="str">
            <v>69.5</v>
          </cell>
          <cell r="L411" t="str">
            <v xml:space="preserve"> 车梦德</v>
          </cell>
          <cell r="M411" t="str">
            <v>71.0</v>
          </cell>
          <cell r="N411" t="str">
            <v>沙正芳</v>
          </cell>
          <cell r="O411" t="str">
            <v>49.0</v>
          </cell>
          <cell r="P411" t="str">
            <v>沙华莺</v>
          </cell>
          <cell r="Q411" t="str">
            <v>44.0</v>
          </cell>
          <cell r="R411" t="str">
            <v>骆泽群</v>
          </cell>
        </row>
        <row r="412">
          <cell r="B412" t="str">
            <v>G513427200411104818</v>
          </cell>
          <cell r="C412">
            <v>12</v>
          </cell>
          <cell r="D412" t="str">
            <v>文科</v>
          </cell>
          <cell r="E412" t="str">
            <v>吉窝色吉</v>
          </cell>
          <cell r="F412" t="str">
            <v>455.0</v>
          </cell>
          <cell r="G412" t="str">
            <v>78.0</v>
          </cell>
          <cell r="H412" t="str">
            <v>李志友</v>
          </cell>
          <cell r="I412" t="str">
            <v>80.0</v>
          </cell>
          <cell r="J412" t="str">
            <v>苏朗偏初</v>
          </cell>
          <cell r="K412" t="str">
            <v>94.5</v>
          </cell>
          <cell r="L412" t="str">
            <v>尹英娇</v>
          </cell>
          <cell r="M412" t="str">
            <v>67.0</v>
          </cell>
          <cell r="N412" t="str">
            <v>沙正芳</v>
          </cell>
          <cell r="O412" t="str">
            <v>64.0</v>
          </cell>
          <cell r="P412" t="str">
            <v>邓琪</v>
          </cell>
          <cell r="Q412" t="str">
            <v>71.0</v>
          </cell>
          <cell r="R412" t="str">
            <v>李树海</v>
          </cell>
        </row>
        <row r="413">
          <cell r="B413" t="str">
            <v>G513422200502100722</v>
          </cell>
          <cell r="C413">
            <v>8</v>
          </cell>
          <cell r="D413" t="str">
            <v>文科</v>
          </cell>
          <cell r="E413" t="str">
            <v>王小顺</v>
          </cell>
          <cell r="F413" t="str">
            <v>487.0</v>
          </cell>
          <cell r="G413" t="str">
            <v>101.0</v>
          </cell>
          <cell r="H413" t="str">
            <v>杨志明</v>
          </cell>
          <cell r="I413" t="str">
            <v>105.0</v>
          </cell>
          <cell r="J413" t="str">
            <v>次儿祝玛</v>
          </cell>
          <cell r="K413" t="str">
            <v>84.0</v>
          </cell>
          <cell r="L413" t="str">
            <v>车梦德</v>
          </cell>
          <cell r="M413" t="str">
            <v>78.0</v>
          </cell>
          <cell r="N413" t="str">
            <v>向雅欣</v>
          </cell>
          <cell r="O413" t="str">
            <v>59.0</v>
          </cell>
          <cell r="P413" t="str">
            <v>邓琪</v>
          </cell>
          <cell r="Q413" t="str">
            <v>60.0</v>
          </cell>
          <cell r="R413" t="str">
            <v>李树海</v>
          </cell>
        </row>
        <row r="414">
          <cell r="B414" t="str">
            <v>G513422200601014416</v>
          </cell>
          <cell r="C414">
            <v>8</v>
          </cell>
          <cell r="D414" t="str">
            <v>文科</v>
          </cell>
          <cell r="E414" t="str">
            <v>蒋瓦莫</v>
          </cell>
          <cell r="F414" t="str">
            <v>463.0</v>
          </cell>
          <cell r="G414" t="str">
            <v>93.0</v>
          </cell>
          <cell r="H414" t="str">
            <v>杨志明</v>
          </cell>
          <cell r="I414" t="str">
            <v>77.0</v>
          </cell>
          <cell r="J414" t="str">
            <v>次儿祝玛</v>
          </cell>
          <cell r="K414" t="str">
            <v>78.0</v>
          </cell>
          <cell r="L414" t="str">
            <v>车梦德</v>
          </cell>
          <cell r="M414" t="str">
            <v>75.0</v>
          </cell>
          <cell r="N414" t="str">
            <v>向雅欣</v>
          </cell>
          <cell r="O414" t="str">
            <v>72.0</v>
          </cell>
          <cell r="P414" t="str">
            <v>邓琪</v>
          </cell>
          <cell r="Q414" t="str">
            <v>68.0</v>
          </cell>
          <cell r="R414" t="str">
            <v>李树海</v>
          </cell>
        </row>
        <row r="415">
          <cell r="B415" t="str">
            <v>G51342220050202562X</v>
          </cell>
          <cell r="C415">
            <v>12</v>
          </cell>
          <cell r="D415" t="str">
            <v>文科</v>
          </cell>
          <cell r="E415" t="str">
            <v>仁争娜姆</v>
          </cell>
          <cell r="F415" t="str">
            <v>380.0</v>
          </cell>
          <cell r="G415" t="str">
            <v>80.0</v>
          </cell>
          <cell r="H415" t="str">
            <v>李志友</v>
          </cell>
          <cell r="I415" t="str">
            <v>42.0</v>
          </cell>
          <cell r="J415" t="str">
            <v>苏朗偏初</v>
          </cell>
          <cell r="K415" t="str">
            <v>84.0</v>
          </cell>
          <cell r="L415" t="str">
            <v>尹英娇</v>
          </cell>
          <cell r="M415" t="str">
            <v>59.0</v>
          </cell>
          <cell r="N415" t="str">
            <v>沙正芳</v>
          </cell>
          <cell r="O415" t="str">
            <v>54.0</v>
          </cell>
          <cell r="P415" t="str">
            <v>邓琪</v>
          </cell>
          <cell r="Q415" t="str">
            <v>61.0</v>
          </cell>
          <cell r="R415" t="str">
            <v>李树海</v>
          </cell>
        </row>
        <row r="416">
          <cell r="B416" t="str">
            <v>G513422200509106617</v>
          </cell>
          <cell r="C416">
            <v>10</v>
          </cell>
          <cell r="D416" t="str">
            <v>文科</v>
          </cell>
          <cell r="E416" t="str">
            <v>韩子军</v>
          </cell>
          <cell r="F416" t="str">
            <v>350.0</v>
          </cell>
          <cell r="G416" t="str">
            <v>66.0</v>
          </cell>
          <cell r="H416" t="str">
            <v>刘玲君</v>
          </cell>
          <cell r="I416" t="str">
            <v>66.0</v>
          </cell>
          <cell r="J416" t="str">
            <v>陈强</v>
          </cell>
          <cell r="K416" t="str">
            <v>54.5</v>
          </cell>
          <cell r="L416" t="str">
            <v xml:space="preserve"> 车梦德</v>
          </cell>
          <cell r="M416" t="str">
            <v>64.0</v>
          </cell>
          <cell r="N416" t="str">
            <v>沙正芳</v>
          </cell>
          <cell r="O416" t="str">
            <v>42.0</v>
          </cell>
          <cell r="P416" t="str">
            <v>沙华莺</v>
          </cell>
          <cell r="Q416" t="str">
            <v>57.0</v>
          </cell>
          <cell r="R416" t="str">
            <v>骆泽群</v>
          </cell>
        </row>
        <row r="417">
          <cell r="B417" t="str">
            <v>G51342220031117602X</v>
          </cell>
          <cell r="C417">
            <v>11</v>
          </cell>
          <cell r="D417" t="str">
            <v>文科</v>
          </cell>
          <cell r="E417" t="str">
            <v>南卡祝玛</v>
          </cell>
          <cell r="F417" t="str">
            <v>艺体</v>
          </cell>
          <cell r="G417" t="e">
            <v>#N/A</v>
          </cell>
          <cell r="H417" t="str">
            <v>甲阿祝玛</v>
          </cell>
          <cell r="I417" t="e">
            <v>#N/A</v>
          </cell>
          <cell r="J417" t="str">
            <v>陈虎林</v>
          </cell>
          <cell r="K417" t="e">
            <v>#N/A</v>
          </cell>
          <cell r="L417" t="str">
            <v>黄健均</v>
          </cell>
          <cell r="M417" t="e">
            <v>#N/A</v>
          </cell>
          <cell r="N417" t="str">
            <v>向雅欣</v>
          </cell>
          <cell r="O417" t="e">
            <v>#N/A</v>
          </cell>
          <cell r="P417" t="str">
            <v>沙华莺</v>
          </cell>
          <cell r="Q417" t="e">
            <v>#N/A</v>
          </cell>
          <cell r="R417" t="str">
            <v>骆泽群</v>
          </cell>
        </row>
        <row r="418">
          <cell r="B418" t="str">
            <v>G513422200511231521</v>
          </cell>
          <cell r="C418">
            <v>11</v>
          </cell>
          <cell r="D418" t="str">
            <v>文科</v>
          </cell>
          <cell r="E418" t="str">
            <v>鲁娟</v>
          </cell>
          <cell r="F418" t="str">
            <v>429.0</v>
          </cell>
          <cell r="G418" t="str">
            <v>87.0</v>
          </cell>
          <cell r="H418" t="str">
            <v>甲阿祝玛</v>
          </cell>
          <cell r="I418" t="str">
            <v>46.0</v>
          </cell>
          <cell r="J418" t="str">
            <v>陈虎林</v>
          </cell>
          <cell r="K418" t="str">
            <v>97.0</v>
          </cell>
          <cell r="L418" t="str">
            <v>黄健均</v>
          </cell>
          <cell r="M418" t="str">
            <v>77.0</v>
          </cell>
          <cell r="N418" t="str">
            <v>向雅欣</v>
          </cell>
          <cell r="O418" t="str">
            <v>63.0</v>
          </cell>
          <cell r="P418" t="str">
            <v>沙华莺</v>
          </cell>
          <cell r="Q418" t="str">
            <v>59.0</v>
          </cell>
          <cell r="R418" t="str">
            <v>骆泽群</v>
          </cell>
        </row>
        <row r="419">
          <cell r="B419" t="str">
            <v>G513422200212301526</v>
          </cell>
          <cell r="C419">
            <v>12</v>
          </cell>
          <cell r="D419" t="str">
            <v>文科</v>
          </cell>
          <cell r="E419" t="str">
            <v>吕阿牛</v>
          </cell>
          <cell r="F419" t="str">
            <v>艺体</v>
          </cell>
          <cell r="G419" t="e">
            <v>#N/A</v>
          </cell>
          <cell r="H419" t="str">
            <v>李志友</v>
          </cell>
          <cell r="I419" t="e">
            <v>#N/A</v>
          </cell>
          <cell r="J419" t="str">
            <v>苏朗偏初</v>
          </cell>
          <cell r="K419" t="e">
            <v>#N/A</v>
          </cell>
          <cell r="L419" t="str">
            <v>尹英娇</v>
          </cell>
          <cell r="M419" t="e">
            <v>#N/A</v>
          </cell>
          <cell r="N419" t="str">
            <v>沙正芳</v>
          </cell>
          <cell r="O419" t="e">
            <v>#N/A</v>
          </cell>
          <cell r="P419" t="str">
            <v>邓琪</v>
          </cell>
          <cell r="Q419" t="e">
            <v>#N/A</v>
          </cell>
          <cell r="R419" t="str">
            <v>李树海</v>
          </cell>
        </row>
        <row r="420">
          <cell r="B420" t="str">
            <v>G513422200407242917</v>
          </cell>
          <cell r="C420">
            <v>11</v>
          </cell>
          <cell r="D420" t="str">
            <v>文科</v>
          </cell>
          <cell r="E420" t="str">
            <v>黄吉祥</v>
          </cell>
          <cell r="F420" t="str">
            <v>艺体</v>
          </cell>
          <cell r="G420" t="e">
            <v>#N/A</v>
          </cell>
          <cell r="H420" t="str">
            <v>甲阿祝玛</v>
          </cell>
          <cell r="I420" t="e">
            <v>#N/A</v>
          </cell>
          <cell r="J420" t="str">
            <v>陈虎林</v>
          </cell>
          <cell r="K420" t="e">
            <v>#N/A</v>
          </cell>
          <cell r="L420" t="str">
            <v>黄健均</v>
          </cell>
          <cell r="M420" t="e">
            <v>#N/A</v>
          </cell>
          <cell r="N420" t="str">
            <v>向雅欣</v>
          </cell>
          <cell r="O420" t="e">
            <v>#N/A</v>
          </cell>
          <cell r="P420" t="str">
            <v>沙华莺</v>
          </cell>
          <cell r="Q420" t="e">
            <v>#N/A</v>
          </cell>
          <cell r="R420" t="str">
            <v>骆泽群</v>
          </cell>
        </row>
        <row r="421">
          <cell r="B421" t="str">
            <v>G513422200308201722</v>
          </cell>
          <cell r="C421">
            <v>12</v>
          </cell>
          <cell r="D421" t="str">
            <v>文科</v>
          </cell>
          <cell r="E421" t="str">
            <v>达瓦祝玛</v>
          </cell>
          <cell r="F421" t="str">
            <v>361.0</v>
          </cell>
          <cell r="G421" t="str">
            <v>96.0</v>
          </cell>
          <cell r="H421" t="str">
            <v>李志友</v>
          </cell>
          <cell r="I421" t="str">
            <v>29.0</v>
          </cell>
          <cell r="J421" t="str">
            <v>苏朗偏初</v>
          </cell>
          <cell r="K421" t="str">
            <v>66.0</v>
          </cell>
          <cell r="L421" t="str">
            <v>尹英娇</v>
          </cell>
          <cell r="M421" t="str">
            <v>58.0</v>
          </cell>
          <cell r="N421" t="str">
            <v>沙正芳</v>
          </cell>
          <cell r="O421" t="str">
            <v>53.0</v>
          </cell>
          <cell r="P421" t="str">
            <v>邓琪</v>
          </cell>
          <cell r="Q421" t="str">
            <v>59.0</v>
          </cell>
          <cell r="R421" t="str">
            <v>李树海</v>
          </cell>
        </row>
        <row r="422">
          <cell r="B422" t="str">
            <v>G513422200604260022</v>
          </cell>
          <cell r="C422">
            <v>12</v>
          </cell>
          <cell r="D422" t="str">
            <v>文科</v>
          </cell>
          <cell r="E422" t="str">
            <v>李卓玛</v>
          </cell>
          <cell r="F422" t="str">
            <v>421.0</v>
          </cell>
          <cell r="G422" t="str">
            <v>99.0</v>
          </cell>
          <cell r="H422" t="str">
            <v>李志友</v>
          </cell>
          <cell r="I422" t="str">
            <v>53.0</v>
          </cell>
          <cell r="J422" t="str">
            <v>苏朗偏初</v>
          </cell>
          <cell r="K422" t="str">
            <v>88.0</v>
          </cell>
          <cell r="L422" t="str">
            <v>尹英娇</v>
          </cell>
          <cell r="M422" t="str">
            <v>68.0</v>
          </cell>
          <cell r="N422" t="str">
            <v>沙正芳</v>
          </cell>
          <cell r="O422" t="str">
            <v>47.0</v>
          </cell>
          <cell r="P422" t="str">
            <v>邓琪</v>
          </cell>
          <cell r="Q422" t="str">
            <v>66.0</v>
          </cell>
          <cell r="R422" t="str">
            <v>李树海</v>
          </cell>
        </row>
        <row r="423">
          <cell r="B423" t="str">
            <v>G513422200809095024</v>
          </cell>
          <cell r="C423">
            <v>12</v>
          </cell>
          <cell r="D423" t="str">
            <v>文科</v>
          </cell>
          <cell r="E423" t="str">
            <v>彭友兰</v>
          </cell>
          <cell r="F423" t="str">
            <v>426.0</v>
          </cell>
          <cell r="G423" t="str">
            <v>93.0</v>
          </cell>
          <cell r="H423" t="str">
            <v>李志友</v>
          </cell>
          <cell r="I423" t="str">
            <v>43.0</v>
          </cell>
          <cell r="J423" t="str">
            <v>苏朗偏初</v>
          </cell>
          <cell r="K423" t="str">
            <v>101.5</v>
          </cell>
          <cell r="L423" t="str">
            <v>尹英娇</v>
          </cell>
          <cell r="M423" t="str">
            <v>65.0</v>
          </cell>
          <cell r="N423" t="str">
            <v>沙正芳</v>
          </cell>
          <cell r="O423" t="str">
            <v>55.0</v>
          </cell>
          <cell r="P423" t="str">
            <v>邓琪</v>
          </cell>
          <cell r="Q423" t="str">
            <v>68.0</v>
          </cell>
          <cell r="R423" t="str">
            <v>李树海</v>
          </cell>
        </row>
        <row r="424">
          <cell r="B424" t="str">
            <v>G513422200512156623</v>
          </cell>
          <cell r="C424">
            <v>10</v>
          </cell>
          <cell r="D424" t="str">
            <v>文科</v>
          </cell>
          <cell r="E424" t="str">
            <v>郭鑫亚</v>
          </cell>
          <cell r="F424" t="str">
            <v>366.0</v>
          </cell>
          <cell r="G424" t="str">
            <v>85.0</v>
          </cell>
          <cell r="H424" t="str">
            <v>刘玲君</v>
          </cell>
          <cell r="I424" t="str">
            <v>55.0</v>
          </cell>
          <cell r="J424" t="str">
            <v>陈强</v>
          </cell>
          <cell r="K424" t="str">
            <v>67.5</v>
          </cell>
          <cell r="L424" t="str">
            <v xml:space="preserve"> 车梦德</v>
          </cell>
          <cell r="M424" t="str">
            <v>60.0</v>
          </cell>
          <cell r="N424" t="str">
            <v>沙正芳</v>
          </cell>
          <cell r="O424" t="str">
            <v>47.0</v>
          </cell>
          <cell r="P424" t="str">
            <v>沙华莺</v>
          </cell>
          <cell r="Q424" t="str">
            <v>51.0</v>
          </cell>
          <cell r="R424" t="str">
            <v>骆泽群</v>
          </cell>
        </row>
        <row r="425">
          <cell r="B425" t="str">
            <v>G513422200612036223</v>
          </cell>
          <cell r="C425">
            <v>11</v>
          </cell>
          <cell r="D425" t="str">
            <v>文科</v>
          </cell>
          <cell r="E425" t="str">
            <v>泽仁祝玛</v>
          </cell>
          <cell r="F425" t="str">
            <v>463.0</v>
          </cell>
          <cell r="G425" t="str">
            <v>94.0</v>
          </cell>
          <cell r="H425" t="str">
            <v>甲阿祝玛</v>
          </cell>
          <cell r="I425" t="str">
            <v>66.0</v>
          </cell>
          <cell r="J425" t="str">
            <v>陈虎林</v>
          </cell>
          <cell r="K425" t="str">
            <v>98.0</v>
          </cell>
          <cell r="L425" t="str">
            <v>黄健均</v>
          </cell>
          <cell r="M425" t="str">
            <v>76.0</v>
          </cell>
          <cell r="N425" t="str">
            <v>向雅欣</v>
          </cell>
          <cell r="O425" t="str">
            <v>69.0</v>
          </cell>
          <cell r="P425" t="str">
            <v>沙华莺</v>
          </cell>
          <cell r="Q425" t="str">
            <v>60.0</v>
          </cell>
          <cell r="R425" t="str">
            <v>骆泽群</v>
          </cell>
        </row>
        <row r="426">
          <cell r="B426" t="str">
            <v>G513422200507131317</v>
          </cell>
          <cell r="C426">
            <v>10</v>
          </cell>
          <cell r="D426" t="str">
            <v>文科</v>
          </cell>
          <cell r="E426" t="str">
            <v>苏云</v>
          </cell>
          <cell r="F426" t="str">
            <v>395.0</v>
          </cell>
          <cell r="G426" t="str">
            <v>84.0</v>
          </cell>
          <cell r="H426" t="str">
            <v>刘玲君</v>
          </cell>
          <cell r="I426" t="str">
            <v>45.0</v>
          </cell>
          <cell r="J426" t="str">
            <v>陈强</v>
          </cell>
          <cell r="K426" t="str">
            <v>74.0</v>
          </cell>
          <cell r="L426" t="str">
            <v xml:space="preserve"> 车梦德</v>
          </cell>
          <cell r="M426" t="str">
            <v>79.0</v>
          </cell>
          <cell r="N426" t="str">
            <v>沙正芳</v>
          </cell>
          <cell r="O426" t="str">
            <v>55.0</v>
          </cell>
          <cell r="P426" t="str">
            <v>沙华莺</v>
          </cell>
          <cell r="Q426" t="str">
            <v>58.0</v>
          </cell>
          <cell r="R426" t="str">
            <v>骆泽群</v>
          </cell>
        </row>
        <row r="427">
          <cell r="B427" t="str">
            <v>G513422200609111720</v>
          </cell>
          <cell r="C427">
            <v>8</v>
          </cell>
          <cell r="D427" t="str">
            <v>文科</v>
          </cell>
          <cell r="E427" t="str">
            <v>代春梅</v>
          </cell>
          <cell r="F427" t="str">
            <v>505.0</v>
          </cell>
          <cell r="G427" t="str">
            <v>109.0</v>
          </cell>
          <cell r="H427" t="str">
            <v>杨志明</v>
          </cell>
          <cell r="I427" t="str">
            <v>74.0</v>
          </cell>
          <cell r="J427" t="str">
            <v>次儿祝玛</v>
          </cell>
          <cell r="K427" t="str">
            <v>99.5</v>
          </cell>
          <cell r="L427" t="str">
            <v>车梦德</v>
          </cell>
          <cell r="M427" t="str">
            <v>75.0</v>
          </cell>
          <cell r="N427" t="str">
            <v>向雅欣</v>
          </cell>
          <cell r="O427" t="str">
            <v>73.0</v>
          </cell>
          <cell r="P427" t="str">
            <v>邓琪</v>
          </cell>
          <cell r="Q427" t="str">
            <v>74.0</v>
          </cell>
          <cell r="R427" t="str">
            <v>李树海</v>
          </cell>
        </row>
        <row r="428">
          <cell r="B428" t="str">
            <v>G513422200608142736</v>
          </cell>
          <cell r="C428">
            <v>9</v>
          </cell>
          <cell r="D428" t="str">
            <v>文科</v>
          </cell>
          <cell r="E428" t="str">
            <v>张八斤</v>
          </cell>
          <cell r="F428" t="str">
            <v>483.0</v>
          </cell>
          <cell r="G428" t="str">
            <v>103.0</v>
          </cell>
          <cell r="H428" t="str">
            <v>刘玲君</v>
          </cell>
          <cell r="I428" t="str">
            <v>77.0</v>
          </cell>
          <cell r="J428" t="str">
            <v>杜东洋</v>
          </cell>
          <cell r="K428" t="str">
            <v>101.0</v>
          </cell>
          <cell r="L428" t="str">
            <v>尹英娇</v>
          </cell>
          <cell r="M428" t="str">
            <v>67.0</v>
          </cell>
          <cell r="N428" t="str">
            <v>向雅欣</v>
          </cell>
          <cell r="O428" t="str">
            <v>65.0</v>
          </cell>
          <cell r="P428" t="str">
            <v>沙华莺</v>
          </cell>
          <cell r="Q428" t="str">
            <v>70.0</v>
          </cell>
          <cell r="R428" t="str">
            <v>骆泽群</v>
          </cell>
        </row>
        <row r="429">
          <cell r="B429" t="str">
            <v>G513422200705102760</v>
          </cell>
          <cell r="C429">
            <v>9</v>
          </cell>
          <cell r="D429" t="str">
            <v>文科</v>
          </cell>
          <cell r="E429" t="str">
            <v>马雅纯</v>
          </cell>
          <cell r="F429" t="str">
            <v>451.0</v>
          </cell>
          <cell r="G429" t="str">
            <v>90.0</v>
          </cell>
          <cell r="H429" t="str">
            <v>刘玲君</v>
          </cell>
          <cell r="I429" t="str">
            <v>84.0</v>
          </cell>
          <cell r="J429" t="str">
            <v>杜东洋</v>
          </cell>
          <cell r="K429" t="str">
            <v>84.0</v>
          </cell>
          <cell r="L429" t="str">
            <v>尹英娇</v>
          </cell>
          <cell r="M429" t="str">
            <v>74.0</v>
          </cell>
          <cell r="N429" t="str">
            <v>向雅欣</v>
          </cell>
          <cell r="O429" t="str">
            <v>69.0</v>
          </cell>
          <cell r="P429" t="str">
            <v>沙华莺</v>
          </cell>
          <cell r="Q429" t="str">
            <v>50.0</v>
          </cell>
          <cell r="R429" t="str">
            <v>骆泽群</v>
          </cell>
        </row>
        <row r="430">
          <cell r="B430" t="str">
            <v>G513422200510142519</v>
          </cell>
          <cell r="C430">
            <v>12</v>
          </cell>
          <cell r="D430" t="str">
            <v>文科</v>
          </cell>
          <cell r="E430" t="str">
            <v>杨顺华</v>
          </cell>
          <cell r="F430" t="str">
            <v>371.0</v>
          </cell>
          <cell r="G430" t="str">
            <v>77.0</v>
          </cell>
          <cell r="H430" t="str">
            <v>李志友</v>
          </cell>
          <cell r="I430" t="str">
            <v>43.0</v>
          </cell>
          <cell r="J430" t="str">
            <v>苏朗偏初</v>
          </cell>
          <cell r="K430" t="str">
            <v>54.0</v>
          </cell>
          <cell r="L430" t="str">
            <v>尹英娇</v>
          </cell>
          <cell r="M430" t="str">
            <v>54.0</v>
          </cell>
          <cell r="N430" t="str">
            <v>沙正芳</v>
          </cell>
          <cell r="O430" t="str">
            <v>67.0</v>
          </cell>
          <cell r="P430" t="str">
            <v>邓琪</v>
          </cell>
          <cell r="Q430" t="str">
            <v>76.0</v>
          </cell>
          <cell r="R430" t="str">
            <v>李树海</v>
          </cell>
        </row>
        <row r="431">
          <cell r="B431" t="str">
            <v>G513422200601060324</v>
          </cell>
          <cell r="C431">
            <v>12</v>
          </cell>
          <cell r="D431" t="str">
            <v>文科</v>
          </cell>
          <cell r="E431" t="str">
            <v>马燕兰</v>
          </cell>
          <cell r="F431" t="str">
            <v>437.0</v>
          </cell>
          <cell r="G431" t="str">
            <v>84.0</v>
          </cell>
          <cell r="H431" t="str">
            <v>李志友</v>
          </cell>
          <cell r="I431" t="str">
            <v>58.0</v>
          </cell>
          <cell r="J431" t="str">
            <v>苏朗偏初</v>
          </cell>
          <cell r="K431" t="str">
            <v>102.0</v>
          </cell>
          <cell r="L431" t="str">
            <v>尹英娇</v>
          </cell>
          <cell r="M431" t="str">
            <v>62.0</v>
          </cell>
          <cell r="N431" t="str">
            <v>沙正芳</v>
          </cell>
          <cell r="O431" t="str">
            <v>63.0</v>
          </cell>
          <cell r="P431" t="str">
            <v>邓琪</v>
          </cell>
          <cell r="Q431" t="str">
            <v>68.0</v>
          </cell>
          <cell r="R431" t="str">
            <v>李树海</v>
          </cell>
        </row>
        <row r="432">
          <cell r="B432" t="str">
            <v>G513422200405201329</v>
          </cell>
          <cell r="C432">
            <v>9</v>
          </cell>
          <cell r="D432" t="str">
            <v>文科</v>
          </cell>
          <cell r="E432" t="str">
            <v>马小英</v>
          </cell>
          <cell r="F432" t="str">
            <v>502.0</v>
          </cell>
          <cell r="G432" t="str">
            <v>89.0</v>
          </cell>
          <cell r="H432" t="str">
            <v>刘玲君</v>
          </cell>
          <cell r="I432" t="str">
            <v>110.0</v>
          </cell>
          <cell r="J432" t="str">
            <v>杜东洋</v>
          </cell>
          <cell r="K432" t="str">
            <v>109.5</v>
          </cell>
          <cell r="L432" t="str">
            <v>尹英娇</v>
          </cell>
          <cell r="M432" t="str">
            <v>71.0</v>
          </cell>
          <cell r="N432" t="str">
            <v>向雅欣</v>
          </cell>
          <cell r="O432" t="str">
            <v>60.0</v>
          </cell>
          <cell r="P432" t="str">
            <v>沙华莺</v>
          </cell>
          <cell r="Q432" t="str">
            <v>62.0</v>
          </cell>
          <cell r="R432" t="str">
            <v>骆泽群</v>
          </cell>
        </row>
        <row r="433">
          <cell r="B433" t="str">
            <v>G513422200507255029</v>
          </cell>
          <cell r="C433">
            <v>12</v>
          </cell>
          <cell r="D433" t="str">
            <v>文科</v>
          </cell>
          <cell r="E433" t="str">
            <v>杜基娜姆</v>
          </cell>
          <cell r="F433" t="str">
            <v>459.0</v>
          </cell>
          <cell r="G433" t="str">
            <v>85.0</v>
          </cell>
          <cell r="H433" t="str">
            <v>李志友</v>
          </cell>
          <cell r="I433" t="str">
            <v>76.0</v>
          </cell>
          <cell r="J433" t="str">
            <v>苏朗偏初</v>
          </cell>
          <cell r="K433" t="str">
            <v>107.5</v>
          </cell>
          <cell r="L433" t="str">
            <v>尹英娇</v>
          </cell>
          <cell r="M433" t="str">
            <v>68.0</v>
          </cell>
          <cell r="N433" t="str">
            <v>沙正芳</v>
          </cell>
          <cell r="O433" t="str">
            <v>65.0</v>
          </cell>
          <cell r="P433" t="str">
            <v>邓琪</v>
          </cell>
          <cell r="Q433" t="str">
            <v>57.0</v>
          </cell>
          <cell r="R433" t="str">
            <v>李树海</v>
          </cell>
        </row>
        <row r="434">
          <cell r="B434" t="str">
            <v>G513422200501171123</v>
          </cell>
          <cell r="C434">
            <v>8</v>
          </cell>
          <cell r="D434" t="str">
            <v>文科</v>
          </cell>
          <cell r="E434" t="str">
            <v>金伍甲</v>
          </cell>
          <cell r="F434" t="str">
            <v>483.0</v>
          </cell>
          <cell r="G434" t="str">
            <v>100.0</v>
          </cell>
          <cell r="H434" t="str">
            <v>杨志明</v>
          </cell>
          <cell r="I434" t="str">
            <v>107.0</v>
          </cell>
          <cell r="J434" t="str">
            <v>次儿祝玛</v>
          </cell>
          <cell r="K434" t="str">
            <v>83.0</v>
          </cell>
          <cell r="L434" t="str">
            <v>车梦德</v>
          </cell>
          <cell r="M434" t="str">
            <v>69.0</v>
          </cell>
          <cell r="N434" t="str">
            <v>向雅欣</v>
          </cell>
          <cell r="O434" t="str">
            <v>58.0</v>
          </cell>
          <cell r="P434" t="str">
            <v>邓琪</v>
          </cell>
          <cell r="Q434" t="str">
            <v>66.0</v>
          </cell>
          <cell r="R434" t="str">
            <v>李树海</v>
          </cell>
        </row>
        <row r="435">
          <cell r="B435" t="str">
            <v>G513422200305044442</v>
          </cell>
          <cell r="C435">
            <v>12</v>
          </cell>
          <cell r="D435" t="str">
            <v>文科</v>
          </cell>
          <cell r="E435" t="str">
            <v>马阿青</v>
          </cell>
          <cell r="F435" t="str">
            <v>363.0</v>
          </cell>
          <cell r="G435" t="str">
            <v>83.0</v>
          </cell>
          <cell r="H435" t="str">
            <v>李志友</v>
          </cell>
          <cell r="I435" t="str">
            <v>58.0</v>
          </cell>
          <cell r="J435" t="str">
            <v>苏朗偏初</v>
          </cell>
          <cell r="K435" t="str">
            <v>56.5</v>
          </cell>
          <cell r="L435" t="str">
            <v>尹英娇</v>
          </cell>
          <cell r="M435" t="str">
            <v>62.0</v>
          </cell>
          <cell r="N435" t="str">
            <v>沙正芳</v>
          </cell>
          <cell r="O435" t="str">
            <v>44.0</v>
          </cell>
          <cell r="P435" t="str">
            <v>邓琪</v>
          </cell>
          <cell r="Q435" t="str">
            <v>59.0</v>
          </cell>
          <cell r="R435" t="str">
            <v>李树海</v>
          </cell>
        </row>
        <row r="436">
          <cell r="B436" t="str">
            <v>G513422200602091122</v>
          </cell>
          <cell r="C436">
            <v>12</v>
          </cell>
          <cell r="D436" t="str">
            <v>文科</v>
          </cell>
          <cell r="E436" t="str">
            <v>杨志丽</v>
          </cell>
          <cell r="F436" t="str">
            <v>407.0</v>
          </cell>
          <cell r="G436" t="str">
            <v>85.0</v>
          </cell>
          <cell r="H436" t="str">
            <v>李志友</v>
          </cell>
          <cell r="I436" t="str">
            <v>52.0</v>
          </cell>
          <cell r="J436" t="str">
            <v>苏朗偏初</v>
          </cell>
          <cell r="K436" t="str">
            <v>82.5</v>
          </cell>
          <cell r="L436" t="str">
            <v>尹英娇</v>
          </cell>
          <cell r="M436" t="str">
            <v>64.0</v>
          </cell>
          <cell r="N436" t="str">
            <v>沙正芳</v>
          </cell>
          <cell r="O436" t="str">
            <v>59.0</v>
          </cell>
          <cell r="P436" t="str">
            <v>邓琪</v>
          </cell>
          <cell r="Q436" t="str">
            <v>64.0</v>
          </cell>
          <cell r="R436" t="str">
            <v>李树海</v>
          </cell>
        </row>
        <row r="437">
          <cell r="B437" t="str">
            <v>G51342220040409252X</v>
          </cell>
          <cell r="C437">
            <v>10</v>
          </cell>
          <cell r="D437" t="str">
            <v>文科</v>
          </cell>
          <cell r="E437" t="str">
            <v>枯向春</v>
          </cell>
          <cell r="F437" t="str">
            <v>417.0</v>
          </cell>
          <cell r="G437" t="str">
            <v>86.0</v>
          </cell>
          <cell r="H437" t="str">
            <v>刘玲君</v>
          </cell>
          <cell r="I437" t="str">
            <v>83.0</v>
          </cell>
          <cell r="J437" t="str">
            <v>陈强</v>
          </cell>
          <cell r="K437" t="str">
            <v>73.0</v>
          </cell>
          <cell r="L437" t="str">
            <v xml:space="preserve"> 车梦德</v>
          </cell>
          <cell r="M437" t="str">
            <v>68.0</v>
          </cell>
          <cell r="N437" t="str">
            <v>沙正芳</v>
          </cell>
          <cell r="O437" t="str">
            <v>50.0</v>
          </cell>
          <cell r="P437" t="str">
            <v>沙华莺</v>
          </cell>
          <cell r="Q437" t="str">
            <v>57.0</v>
          </cell>
          <cell r="R437" t="str">
            <v>骆泽群</v>
          </cell>
        </row>
        <row r="438">
          <cell r="B438" t="str">
            <v>G513422200402156016</v>
          </cell>
          <cell r="C438">
            <v>11</v>
          </cell>
          <cell r="D438" t="str">
            <v>文科</v>
          </cell>
          <cell r="E438" t="str">
            <v>柒斤</v>
          </cell>
          <cell r="F438" t="str">
            <v>304.0</v>
          </cell>
          <cell r="G438" t="str">
            <v>83.0</v>
          </cell>
          <cell r="H438" t="str">
            <v>甲阿祝玛</v>
          </cell>
          <cell r="I438" t="str">
            <v>36.0</v>
          </cell>
          <cell r="J438" t="str">
            <v>陈虎林</v>
          </cell>
          <cell r="K438" t="str">
            <v>43.0</v>
          </cell>
          <cell r="L438" t="str">
            <v>黄健均</v>
          </cell>
          <cell r="M438" t="str">
            <v>46.0</v>
          </cell>
          <cell r="N438" t="str">
            <v>向雅欣</v>
          </cell>
          <cell r="O438" t="str">
            <v>43.0</v>
          </cell>
          <cell r="P438" t="str">
            <v>沙华莺</v>
          </cell>
          <cell r="Q438" t="str">
            <v>53.0</v>
          </cell>
          <cell r="R438" t="str">
            <v>骆泽群</v>
          </cell>
        </row>
        <row r="439">
          <cell r="B439" t="str">
            <v>G513422200410211126</v>
          </cell>
          <cell r="C439">
            <v>9</v>
          </cell>
          <cell r="D439" t="str">
            <v>文科</v>
          </cell>
          <cell r="E439" t="str">
            <v>马建英</v>
          </cell>
          <cell r="F439" t="str">
            <v>466.0</v>
          </cell>
          <cell r="G439" t="str">
            <v>93.0</v>
          </cell>
          <cell r="H439" t="str">
            <v>刘玲君</v>
          </cell>
          <cell r="I439" t="str">
            <v>55.0</v>
          </cell>
          <cell r="J439" t="str">
            <v>杜东洋</v>
          </cell>
          <cell r="K439" t="str">
            <v>95.0</v>
          </cell>
          <cell r="L439" t="str">
            <v>尹英娇</v>
          </cell>
          <cell r="M439" t="str">
            <v>81.0</v>
          </cell>
          <cell r="N439" t="str">
            <v>向雅欣</v>
          </cell>
          <cell r="O439" t="str">
            <v>70.0</v>
          </cell>
          <cell r="P439" t="str">
            <v>沙华莺</v>
          </cell>
          <cell r="Q439" t="str">
            <v>72.0</v>
          </cell>
          <cell r="R439" t="str">
            <v>骆泽群</v>
          </cell>
        </row>
        <row r="440">
          <cell r="B440" t="str">
            <v>G513422200303153629</v>
          </cell>
          <cell r="C440">
            <v>10</v>
          </cell>
          <cell r="D440" t="str">
            <v>文科</v>
          </cell>
          <cell r="E440" t="str">
            <v>徐顺龙</v>
          </cell>
          <cell r="F440" t="str">
            <v>357.0</v>
          </cell>
          <cell r="G440" t="str">
            <v>81.0</v>
          </cell>
          <cell r="H440" t="str">
            <v>刘玲君</v>
          </cell>
          <cell r="I440" t="str">
            <v>47.0</v>
          </cell>
          <cell r="J440" t="str">
            <v>陈强</v>
          </cell>
          <cell r="K440" t="str">
            <v>53.5</v>
          </cell>
          <cell r="L440" t="str">
            <v xml:space="preserve"> 车梦德</v>
          </cell>
          <cell r="M440" t="str">
            <v>61.0</v>
          </cell>
          <cell r="N440" t="str">
            <v>沙正芳</v>
          </cell>
          <cell r="O440" t="str">
            <v>52.0</v>
          </cell>
          <cell r="P440" t="str">
            <v>沙华莺</v>
          </cell>
          <cell r="Q440" t="str">
            <v>62.0</v>
          </cell>
          <cell r="R440" t="str">
            <v>骆泽群</v>
          </cell>
        </row>
        <row r="441">
          <cell r="B441" t="str">
            <v>G513422200601200016</v>
          </cell>
          <cell r="C441">
            <v>12</v>
          </cell>
          <cell r="D441" t="str">
            <v>文科</v>
          </cell>
          <cell r="E441" t="str">
            <v>柬知尔夫</v>
          </cell>
          <cell r="F441" t="str">
            <v>338.0</v>
          </cell>
          <cell r="G441" t="str">
            <v>83.0</v>
          </cell>
          <cell r="H441" t="str">
            <v>李志友</v>
          </cell>
          <cell r="I441" t="str">
            <v>45.0</v>
          </cell>
          <cell r="J441" t="str">
            <v>苏朗偏初</v>
          </cell>
          <cell r="K441" t="str">
            <v>47.5</v>
          </cell>
          <cell r="L441" t="str">
            <v>尹英娇</v>
          </cell>
          <cell r="M441" t="str">
            <v>57.0</v>
          </cell>
          <cell r="N441" t="str">
            <v>沙正芳</v>
          </cell>
          <cell r="O441" t="str">
            <v>50.0</v>
          </cell>
          <cell r="P441" t="str">
            <v>邓琪</v>
          </cell>
          <cell r="Q441" t="str">
            <v>55.0</v>
          </cell>
          <cell r="R441" t="str">
            <v>李树海</v>
          </cell>
        </row>
        <row r="442">
          <cell r="B442" t="str">
            <v>G513422200605122924</v>
          </cell>
          <cell r="C442">
            <v>8</v>
          </cell>
          <cell r="D442" t="str">
            <v>文科</v>
          </cell>
          <cell r="E442" t="str">
            <v>胡莉</v>
          </cell>
          <cell r="F442" t="str">
            <v>470.0</v>
          </cell>
          <cell r="G442" t="str">
            <v>90.0</v>
          </cell>
          <cell r="H442" t="str">
            <v>杨志明</v>
          </cell>
          <cell r="I442" t="str">
            <v>94.0</v>
          </cell>
          <cell r="J442" t="str">
            <v>次儿祝玛</v>
          </cell>
          <cell r="K442" t="str">
            <v>91.5</v>
          </cell>
          <cell r="L442" t="str">
            <v>车梦德</v>
          </cell>
          <cell r="M442" t="str">
            <v>54.0</v>
          </cell>
          <cell r="N442" t="str">
            <v>向雅欣</v>
          </cell>
          <cell r="O442" t="str">
            <v>73.0</v>
          </cell>
          <cell r="P442" t="str">
            <v>邓琪</v>
          </cell>
          <cell r="Q442" t="str">
            <v>67.0</v>
          </cell>
          <cell r="R442" t="str">
            <v>李树海</v>
          </cell>
        </row>
        <row r="443">
          <cell r="B443" t="str">
            <v>G513422200405081726</v>
          </cell>
          <cell r="C443">
            <v>8</v>
          </cell>
          <cell r="D443" t="str">
            <v>文科</v>
          </cell>
          <cell r="E443" t="str">
            <v>沈小美</v>
          </cell>
          <cell r="F443" t="str">
            <v>520.0</v>
          </cell>
          <cell r="G443" t="str">
            <v>79.0</v>
          </cell>
          <cell r="H443" t="str">
            <v>杨志明</v>
          </cell>
          <cell r="I443" t="str">
            <v>101.0</v>
          </cell>
          <cell r="J443" t="str">
            <v>次儿祝玛</v>
          </cell>
          <cell r="K443" t="str">
            <v>113.0</v>
          </cell>
          <cell r="L443" t="str">
            <v>车梦德</v>
          </cell>
          <cell r="M443" t="str">
            <v>71.0</v>
          </cell>
          <cell r="N443" t="str">
            <v>向雅欣</v>
          </cell>
          <cell r="O443" t="str">
            <v>74.0</v>
          </cell>
          <cell r="P443" t="str">
            <v>邓琪</v>
          </cell>
          <cell r="Q443" t="str">
            <v>82.0</v>
          </cell>
          <cell r="R443" t="str">
            <v>李树海</v>
          </cell>
        </row>
        <row r="444">
          <cell r="B444" t="str">
            <v>G513422200501202911</v>
          </cell>
          <cell r="C444">
            <v>12</v>
          </cell>
          <cell r="D444" t="str">
            <v>文科</v>
          </cell>
          <cell r="E444" t="str">
            <v>乔鑫</v>
          </cell>
          <cell r="F444" t="str">
            <v>368.0</v>
          </cell>
          <cell r="G444" t="str">
            <v>76.0</v>
          </cell>
          <cell r="H444" t="str">
            <v>李志友</v>
          </cell>
          <cell r="I444" t="str">
            <v>43.0</v>
          </cell>
          <cell r="J444" t="str">
            <v>苏朗偏初</v>
          </cell>
          <cell r="K444" t="str">
            <v>64.0</v>
          </cell>
          <cell r="L444" t="str">
            <v>尹英娇</v>
          </cell>
          <cell r="M444" t="str">
            <v>67.0</v>
          </cell>
          <cell r="N444" t="str">
            <v>沙正芳</v>
          </cell>
          <cell r="O444" t="str">
            <v>49.0</v>
          </cell>
          <cell r="P444" t="str">
            <v>邓琪</v>
          </cell>
          <cell r="Q444" t="str">
            <v>69.0</v>
          </cell>
          <cell r="R444" t="str">
            <v>李树海</v>
          </cell>
        </row>
        <row r="445">
          <cell r="B445" t="str">
            <v>G513422200410062749</v>
          </cell>
          <cell r="C445">
            <v>12</v>
          </cell>
          <cell r="D445" t="str">
            <v>文科</v>
          </cell>
          <cell r="E445" t="str">
            <v>毛顺芳</v>
          </cell>
          <cell r="F445" t="str">
            <v>337.0</v>
          </cell>
          <cell r="G445" t="str">
            <v>74.0</v>
          </cell>
          <cell r="H445" t="str">
            <v>李志友</v>
          </cell>
          <cell r="I445" t="str">
            <v>39.0</v>
          </cell>
          <cell r="J445" t="str">
            <v>苏朗偏初</v>
          </cell>
          <cell r="K445" t="str">
            <v>84.5</v>
          </cell>
          <cell r="L445" t="str">
            <v>尹英娇</v>
          </cell>
          <cell r="M445" t="str">
            <v>45.0</v>
          </cell>
          <cell r="N445" t="str">
            <v>沙正芳</v>
          </cell>
          <cell r="O445" t="str">
            <v>44.0</v>
          </cell>
          <cell r="P445" t="str">
            <v>邓琪</v>
          </cell>
          <cell r="Q445" t="str">
            <v>50.0</v>
          </cell>
          <cell r="R445" t="str">
            <v>李树海</v>
          </cell>
        </row>
        <row r="446">
          <cell r="B446" t="str">
            <v>G513422200303216845</v>
          </cell>
          <cell r="C446">
            <v>9</v>
          </cell>
          <cell r="D446" t="str">
            <v>文科</v>
          </cell>
          <cell r="E446" t="str">
            <v>棒思</v>
          </cell>
          <cell r="F446" t="str">
            <v>艺体</v>
          </cell>
          <cell r="G446" t="e">
            <v>#N/A</v>
          </cell>
          <cell r="H446" t="str">
            <v>刘玲君</v>
          </cell>
          <cell r="I446" t="e">
            <v>#N/A</v>
          </cell>
          <cell r="J446" t="str">
            <v>杜东洋</v>
          </cell>
          <cell r="K446" t="e">
            <v>#N/A</v>
          </cell>
          <cell r="L446" t="str">
            <v>尹英娇</v>
          </cell>
          <cell r="M446" t="e">
            <v>#N/A</v>
          </cell>
          <cell r="N446" t="str">
            <v>向雅欣</v>
          </cell>
          <cell r="O446" t="e">
            <v>#N/A</v>
          </cell>
          <cell r="P446" t="str">
            <v>沙华莺</v>
          </cell>
          <cell r="Q446" t="e">
            <v>#N/A</v>
          </cell>
          <cell r="R446" t="str">
            <v>骆泽群</v>
          </cell>
        </row>
        <row r="447">
          <cell r="B447" t="str">
            <v>G513422200301180324</v>
          </cell>
          <cell r="C447">
            <v>9</v>
          </cell>
          <cell r="D447" t="str">
            <v>文科</v>
          </cell>
          <cell r="E447" t="str">
            <v>海米里</v>
          </cell>
          <cell r="F447" t="str">
            <v>399.0</v>
          </cell>
          <cell r="G447" t="str">
            <v>88.0</v>
          </cell>
          <cell r="H447" t="str">
            <v>刘玲君</v>
          </cell>
          <cell r="I447" t="str">
            <v>45.0</v>
          </cell>
          <cell r="J447" t="str">
            <v>杜东洋</v>
          </cell>
          <cell r="K447" t="str">
            <v>88.5</v>
          </cell>
          <cell r="L447" t="str">
            <v>尹英娇</v>
          </cell>
          <cell r="M447" t="str">
            <v>57.0</v>
          </cell>
          <cell r="N447" t="str">
            <v>向雅欣</v>
          </cell>
          <cell r="O447" t="str">
            <v>55.0</v>
          </cell>
          <cell r="P447" t="str">
            <v>沙华莺</v>
          </cell>
          <cell r="Q447" t="str">
            <v>65.0</v>
          </cell>
          <cell r="R447" t="str">
            <v>骆泽群</v>
          </cell>
        </row>
        <row r="448">
          <cell r="B448" t="str">
            <v>G513422200409055015</v>
          </cell>
          <cell r="C448">
            <v>11</v>
          </cell>
          <cell r="D448" t="str">
            <v>文科</v>
          </cell>
          <cell r="E448" t="str">
            <v>欧若</v>
          </cell>
          <cell r="F448" t="str">
            <v>351.0</v>
          </cell>
          <cell r="G448" t="str">
            <v>80.0</v>
          </cell>
          <cell r="H448" t="str">
            <v>甲阿祝玛</v>
          </cell>
          <cell r="I448" t="str">
            <v>68.0</v>
          </cell>
          <cell r="J448" t="str">
            <v>陈虎林</v>
          </cell>
          <cell r="K448" t="str">
            <v>49.5</v>
          </cell>
          <cell r="L448" t="str">
            <v>黄健均</v>
          </cell>
          <cell r="M448" t="str">
            <v>63.0</v>
          </cell>
          <cell r="N448" t="str">
            <v>向雅欣</v>
          </cell>
          <cell r="O448" t="str">
            <v>47.0</v>
          </cell>
          <cell r="P448" t="str">
            <v>沙华莺</v>
          </cell>
          <cell r="Q448" t="str">
            <v>43.0</v>
          </cell>
          <cell r="R448" t="str">
            <v>骆泽群</v>
          </cell>
        </row>
        <row r="449">
          <cell r="B449" t="str">
            <v>G513422200608090024</v>
          </cell>
          <cell r="C449">
            <v>12</v>
          </cell>
          <cell r="D449" t="str">
            <v>文科</v>
          </cell>
          <cell r="E449" t="str">
            <v>马馨</v>
          </cell>
          <cell r="F449" t="str">
            <v>400.0</v>
          </cell>
          <cell r="G449" t="str">
            <v>87.0</v>
          </cell>
          <cell r="H449" t="str">
            <v>李志友</v>
          </cell>
          <cell r="I449" t="str">
            <v>30.0</v>
          </cell>
          <cell r="J449" t="str">
            <v>苏朗偏初</v>
          </cell>
          <cell r="K449" t="str">
            <v>103.0</v>
          </cell>
          <cell r="L449" t="str">
            <v>尹英娇</v>
          </cell>
          <cell r="M449" t="str">
            <v>73.0</v>
          </cell>
          <cell r="N449" t="str">
            <v>沙正芳</v>
          </cell>
          <cell r="O449" t="str">
            <v>52.0</v>
          </cell>
          <cell r="P449" t="str">
            <v>邓琪</v>
          </cell>
          <cell r="Q449" t="str">
            <v>55.0</v>
          </cell>
          <cell r="R449" t="str">
            <v>李树海</v>
          </cell>
        </row>
        <row r="450">
          <cell r="B450" t="str">
            <v>G513422200510202948</v>
          </cell>
          <cell r="C450">
            <v>11</v>
          </cell>
          <cell r="D450" t="str">
            <v>文科</v>
          </cell>
          <cell r="E450" t="str">
            <v>胡鑫</v>
          </cell>
          <cell r="F450" t="str">
            <v>366.0</v>
          </cell>
          <cell r="G450" t="str">
            <v>88.0</v>
          </cell>
          <cell r="H450" t="str">
            <v>甲阿祝玛</v>
          </cell>
          <cell r="I450" t="str">
            <v>42.0</v>
          </cell>
          <cell r="J450" t="str">
            <v>陈虎林</v>
          </cell>
          <cell r="K450" t="str">
            <v>62.5</v>
          </cell>
          <cell r="L450" t="str">
            <v>黄健均</v>
          </cell>
          <cell r="M450" t="str">
            <v>72.0</v>
          </cell>
          <cell r="N450" t="str">
            <v>向雅欣</v>
          </cell>
          <cell r="O450" t="str">
            <v>55.0</v>
          </cell>
          <cell r="P450" t="str">
            <v>沙华莺</v>
          </cell>
          <cell r="Q450" t="str">
            <v>46.0</v>
          </cell>
          <cell r="R450" t="str">
            <v>骆泽群</v>
          </cell>
        </row>
        <row r="451">
          <cell r="B451" t="str">
            <v>G513422200601055429</v>
          </cell>
          <cell r="C451">
            <v>8</v>
          </cell>
          <cell r="D451" t="str">
            <v>文科</v>
          </cell>
          <cell r="E451" t="str">
            <v>邱比慧</v>
          </cell>
          <cell r="F451" t="str">
            <v>433.0</v>
          </cell>
          <cell r="G451" t="str">
            <v>86.0</v>
          </cell>
          <cell r="H451" t="str">
            <v>杨志明</v>
          </cell>
          <cell r="I451" t="str">
            <v>63.0</v>
          </cell>
          <cell r="J451" t="str">
            <v>次儿祝玛</v>
          </cell>
          <cell r="K451" t="str">
            <v>93.0</v>
          </cell>
          <cell r="L451" t="str">
            <v>车梦德</v>
          </cell>
          <cell r="M451" t="str">
            <v>74.0</v>
          </cell>
          <cell r="N451" t="str">
            <v>向雅欣</v>
          </cell>
          <cell r="O451" t="str">
            <v>54.0</v>
          </cell>
          <cell r="P451" t="str">
            <v>邓琪</v>
          </cell>
          <cell r="Q451" t="str">
            <v>63.0</v>
          </cell>
          <cell r="R451" t="str">
            <v>李树海</v>
          </cell>
        </row>
        <row r="452">
          <cell r="B452" t="str">
            <v>G513422200304081946</v>
          </cell>
          <cell r="C452">
            <v>9</v>
          </cell>
          <cell r="D452" t="str">
            <v>文科</v>
          </cell>
          <cell r="E452" t="str">
            <v>苏春秀</v>
          </cell>
          <cell r="F452" t="str">
            <v>445.0</v>
          </cell>
          <cell r="G452" t="str">
            <v>91.0</v>
          </cell>
          <cell r="H452" t="str">
            <v>刘玲君</v>
          </cell>
          <cell r="I452" t="str">
            <v>76.0</v>
          </cell>
          <cell r="J452" t="str">
            <v>杜东洋</v>
          </cell>
          <cell r="K452" t="str">
            <v>81.5</v>
          </cell>
          <cell r="L452" t="str">
            <v>尹英娇</v>
          </cell>
          <cell r="M452" t="str">
            <v>71.0</v>
          </cell>
          <cell r="N452" t="str">
            <v>向雅欣</v>
          </cell>
          <cell r="O452" t="str">
            <v>58.0</v>
          </cell>
          <cell r="P452" t="str">
            <v>沙华莺</v>
          </cell>
          <cell r="Q452" t="str">
            <v>67.0</v>
          </cell>
          <cell r="R452" t="str">
            <v>骆泽群</v>
          </cell>
        </row>
        <row r="453">
          <cell r="B453" t="str">
            <v>G513422200603172928</v>
          </cell>
          <cell r="C453">
            <v>8</v>
          </cell>
          <cell r="D453" t="str">
            <v>文科</v>
          </cell>
          <cell r="E453" t="str">
            <v>苟春燕</v>
          </cell>
          <cell r="F453" t="str">
            <v>498.0</v>
          </cell>
          <cell r="G453" t="str">
            <v>84.0</v>
          </cell>
          <cell r="H453" t="str">
            <v>杨志明</v>
          </cell>
          <cell r="I453" t="str">
            <v>110.0</v>
          </cell>
          <cell r="J453" t="str">
            <v>次儿祝玛</v>
          </cell>
          <cell r="K453" t="str">
            <v>107.0</v>
          </cell>
          <cell r="L453" t="str">
            <v>车梦德</v>
          </cell>
          <cell r="M453" t="str">
            <v>74.0</v>
          </cell>
          <cell r="N453" t="str">
            <v>向雅欣</v>
          </cell>
          <cell r="O453" t="str">
            <v>58.0</v>
          </cell>
          <cell r="P453" t="str">
            <v>邓琪</v>
          </cell>
          <cell r="Q453" t="str">
            <v>65.0</v>
          </cell>
          <cell r="R453" t="str">
            <v>李树海</v>
          </cell>
        </row>
        <row r="454">
          <cell r="B454" t="str">
            <v>G513422200311252125</v>
          </cell>
          <cell r="C454">
            <v>8</v>
          </cell>
          <cell r="D454" t="str">
            <v>文科</v>
          </cell>
          <cell r="E454" t="str">
            <v>旦朱拉姆</v>
          </cell>
          <cell r="F454" t="str">
            <v>511.0</v>
          </cell>
          <cell r="G454" t="str">
            <v>101.0</v>
          </cell>
          <cell r="H454" t="str">
            <v>杨志明</v>
          </cell>
          <cell r="I454" t="str">
            <v>93.0</v>
          </cell>
          <cell r="J454" t="str">
            <v>次儿祝玛</v>
          </cell>
          <cell r="K454" t="str">
            <v>103.0</v>
          </cell>
          <cell r="L454" t="str">
            <v>车梦德</v>
          </cell>
          <cell r="M454" t="str">
            <v>81.0</v>
          </cell>
          <cell r="N454" t="str">
            <v>向雅欣</v>
          </cell>
          <cell r="O454" t="str">
            <v>71.0</v>
          </cell>
          <cell r="P454" t="str">
            <v>邓琪</v>
          </cell>
          <cell r="Q454" t="str">
            <v>62.0</v>
          </cell>
          <cell r="R454" t="str">
            <v>李树海</v>
          </cell>
        </row>
        <row r="455">
          <cell r="B455" t="str">
            <v>G513422200504215611</v>
          </cell>
          <cell r="C455">
            <v>10</v>
          </cell>
          <cell r="D455" t="str">
            <v>文科</v>
          </cell>
          <cell r="E455" t="str">
            <v>降初次尔</v>
          </cell>
          <cell r="F455" t="str">
            <v>396.0</v>
          </cell>
          <cell r="G455" t="str">
            <v>80.0</v>
          </cell>
          <cell r="H455" t="str">
            <v>刘玲君</v>
          </cell>
          <cell r="I455" t="str">
            <v>51.0</v>
          </cell>
          <cell r="J455" t="str">
            <v>陈强</v>
          </cell>
          <cell r="K455" t="str">
            <v>44.0</v>
          </cell>
          <cell r="L455" t="str">
            <v xml:space="preserve"> 车梦德</v>
          </cell>
          <cell r="M455" t="str">
            <v>77.0</v>
          </cell>
          <cell r="N455" t="str">
            <v>沙正芳</v>
          </cell>
          <cell r="O455" t="str">
            <v>69.0</v>
          </cell>
          <cell r="P455" t="str">
            <v>沙华莺</v>
          </cell>
          <cell r="Q455" t="str">
            <v>75.0</v>
          </cell>
          <cell r="R455" t="str">
            <v>骆泽群</v>
          </cell>
        </row>
        <row r="456">
          <cell r="B456" t="str">
            <v>G513422200506052123</v>
          </cell>
          <cell r="C456">
            <v>10</v>
          </cell>
          <cell r="D456" t="str">
            <v>文科</v>
          </cell>
          <cell r="E456" t="str">
            <v>呷宗曲珍</v>
          </cell>
          <cell r="F456" t="str">
            <v>364.0</v>
          </cell>
          <cell r="G456" t="str">
            <v>79.0</v>
          </cell>
          <cell r="H456" t="str">
            <v>刘玲君</v>
          </cell>
          <cell r="I456" t="str">
            <v>20.0</v>
          </cell>
          <cell r="J456" t="str">
            <v>陈强</v>
          </cell>
          <cell r="K456" t="str">
            <v>78.5</v>
          </cell>
          <cell r="L456" t="str">
            <v xml:space="preserve"> 车梦德</v>
          </cell>
          <cell r="M456" t="str">
            <v>73.0</v>
          </cell>
          <cell r="N456" t="str">
            <v>沙正芳</v>
          </cell>
          <cell r="O456" t="str">
            <v>54.0</v>
          </cell>
          <cell r="P456" t="str">
            <v>沙华莺</v>
          </cell>
          <cell r="Q456" t="str">
            <v>59.0</v>
          </cell>
          <cell r="R456" t="str">
            <v>骆泽群</v>
          </cell>
        </row>
        <row r="457">
          <cell r="B457" t="str">
            <v>G513422200412076829</v>
          </cell>
          <cell r="C457">
            <v>10</v>
          </cell>
          <cell r="D457" t="str">
            <v>文科</v>
          </cell>
          <cell r="E457" t="str">
            <v>木恩</v>
          </cell>
          <cell r="F457" t="str">
            <v>326.0</v>
          </cell>
          <cell r="G457" t="str">
            <v>92.0</v>
          </cell>
          <cell r="H457" t="str">
            <v>刘玲君</v>
          </cell>
          <cell r="I457" t="str">
            <v>25.0</v>
          </cell>
          <cell r="J457" t="str">
            <v>陈强</v>
          </cell>
          <cell r="K457" t="str">
            <v>74.0</v>
          </cell>
          <cell r="L457" t="str">
            <v xml:space="preserve"> 车梦德</v>
          </cell>
          <cell r="M457" t="str">
            <v>40.0</v>
          </cell>
          <cell r="N457" t="str">
            <v>沙正芳</v>
          </cell>
          <cell r="O457" t="str">
            <v>42.0</v>
          </cell>
          <cell r="P457" t="str">
            <v>沙华莺</v>
          </cell>
          <cell r="Q457" t="str">
            <v>53.0</v>
          </cell>
          <cell r="R457" t="str">
            <v>骆泽群</v>
          </cell>
        </row>
        <row r="458">
          <cell r="B458" t="str">
            <v>G513422200604250027</v>
          </cell>
          <cell r="C458">
            <v>10</v>
          </cell>
          <cell r="D458" t="str">
            <v>文科</v>
          </cell>
          <cell r="E458" t="str">
            <v>苏菲</v>
          </cell>
          <cell r="F458" t="str">
            <v>393.0</v>
          </cell>
          <cell r="G458" t="str">
            <v>104.0</v>
          </cell>
          <cell r="H458" t="str">
            <v>刘玲君</v>
          </cell>
          <cell r="I458" t="str">
            <v>30.0</v>
          </cell>
          <cell r="J458" t="str">
            <v>陈强</v>
          </cell>
          <cell r="K458" t="str">
            <v>74.5</v>
          </cell>
          <cell r="L458" t="str">
            <v xml:space="preserve"> 车梦德</v>
          </cell>
          <cell r="M458" t="str">
            <v>69.0</v>
          </cell>
          <cell r="N458" t="str">
            <v>沙正芳</v>
          </cell>
          <cell r="O458" t="str">
            <v>64.0</v>
          </cell>
          <cell r="P458" t="str">
            <v>沙华莺</v>
          </cell>
          <cell r="Q458" t="str">
            <v>51.0</v>
          </cell>
          <cell r="R458" t="str">
            <v>骆泽群</v>
          </cell>
        </row>
        <row r="459">
          <cell r="B459" t="str">
            <v>G513422200503182918</v>
          </cell>
          <cell r="C459">
            <v>10</v>
          </cell>
          <cell r="D459" t="str">
            <v>文科</v>
          </cell>
          <cell r="E459" t="str">
            <v>次仁昂都</v>
          </cell>
          <cell r="F459" t="str">
            <v>372.0</v>
          </cell>
          <cell r="G459" t="str">
            <v>77.0</v>
          </cell>
          <cell r="H459" t="str">
            <v>刘玲君</v>
          </cell>
          <cell r="I459" t="str">
            <v>60.0</v>
          </cell>
          <cell r="J459" t="str">
            <v>陈强</v>
          </cell>
          <cell r="K459" t="str">
            <v>57.5</v>
          </cell>
          <cell r="L459" t="str">
            <v xml:space="preserve"> 车梦德</v>
          </cell>
          <cell r="M459" t="str">
            <v>67.0</v>
          </cell>
          <cell r="N459" t="str">
            <v>沙正芳</v>
          </cell>
          <cell r="O459" t="str">
            <v>56.0</v>
          </cell>
          <cell r="P459" t="str">
            <v>沙华莺</v>
          </cell>
          <cell r="Q459" t="str">
            <v>54.0</v>
          </cell>
          <cell r="R459" t="str">
            <v>骆泽群</v>
          </cell>
        </row>
        <row r="460">
          <cell r="B460" t="str">
            <v>G513422200611202947</v>
          </cell>
          <cell r="C460">
            <v>9</v>
          </cell>
          <cell r="D460" t="str">
            <v>文科</v>
          </cell>
          <cell r="E460" t="str">
            <v>乔美</v>
          </cell>
          <cell r="F460" t="str">
            <v>531.0</v>
          </cell>
          <cell r="G460" t="str">
            <v>91.0</v>
          </cell>
          <cell r="H460" t="str">
            <v>刘玲君</v>
          </cell>
          <cell r="I460" t="str">
            <v>98.0</v>
          </cell>
          <cell r="J460" t="str">
            <v>杜东洋</v>
          </cell>
          <cell r="K460" t="str">
            <v>117.0</v>
          </cell>
          <cell r="L460" t="str">
            <v>尹英娇</v>
          </cell>
          <cell r="M460" t="str">
            <v>87.0</v>
          </cell>
          <cell r="N460" t="str">
            <v>向雅欣</v>
          </cell>
          <cell r="O460" t="str">
            <v>70.0</v>
          </cell>
          <cell r="P460" t="str">
            <v>沙华莺</v>
          </cell>
          <cell r="Q460" t="str">
            <v>68.0</v>
          </cell>
          <cell r="R460" t="str">
            <v>骆泽群</v>
          </cell>
        </row>
        <row r="461">
          <cell r="B461" t="str">
            <v>G513422200405122727</v>
          </cell>
          <cell r="C461">
            <v>10</v>
          </cell>
          <cell r="D461" t="str">
            <v>文科</v>
          </cell>
          <cell r="E461" t="str">
            <v>张礼霞</v>
          </cell>
          <cell r="F461" t="str">
            <v>397.0</v>
          </cell>
          <cell r="G461" t="str">
            <v>80.0</v>
          </cell>
          <cell r="H461" t="str">
            <v>刘玲君</v>
          </cell>
          <cell r="I461" t="str">
            <v>64.0</v>
          </cell>
          <cell r="J461" t="str">
            <v>陈强</v>
          </cell>
          <cell r="K461" t="str">
            <v>86.0</v>
          </cell>
          <cell r="L461" t="str">
            <v xml:space="preserve"> 车梦德</v>
          </cell>
          <cell r="M461" t="str">
            <v>77.0</v>
          </cell>
          <cell r="N461" t="str">
            <v>沙正芳</v>
          </cell>
          <cell r="O461" t="str">
            <v>43.0</v>
          </cell>
          <cell r="P461" t="str">
            <v>沙华莺</v>
          </cell>
          <cell r="Q461" t="str">
            <v>47.0</v>
          </cell>
          <cell r="R461" t="str">
            <v>骆泽群</v>
          </cell>
        </row>
        <row r="462">
          <cell r="B462" t="str">
            <v>G513422200402010711</v>
          </cell>
          <cell r="C462">
            <v>8</v>
          </cell>
          <cell r="D462" t="str">
            <v>文科</v>
          </cell>
          <cell r="E462" t="str">
            <v>邱海峰</v>
          </cell>
          <cell r="F462" t="str">
            <v>455.0</v>
          </cell>
          <cell r="G462" t="str">
            <v>84.0</v>
          </cell>
          <cell r="H462" t="str">
            <v>杨志明</v>
          </cell>
          <cell r="I462" t="str">
            <v>82.0</v>
          </cell>
          <cell r="J462" t="str">
            <v>次儿祝玛</v>
          </cell>
          <cell r="K462" t="str">
            <v>84.0</v>
          </cell>
          <cell r="L462" t="str">
            <v>车梦德</v>
          </cell>
          <cell r="M462" t="str">
            <v>71.0</v>
          </cell>
          <cell r="N462" t="str">
            <v>向雅欣</v>
          </cell>
          <cell r="O462" t="str">
            <v>61.0</v>
          </cell>
          <cell r="P462" t="str">
            <v>邓琪</v>
          </cell>
          <cell r="Q462" t="str">
            <v>73.0</v>
          </cell>
          <cell r="R462" t="str">
            <v>李树海</v>
          </cell>
        </row>
        <row r="463">
          <cell r="B463" t="str">
            <v>G513422200510102517</v>
          </cell>
          <cell r="C463">
            <v>10</v>
          </cell>
          <cell r="D463" t="str">
            <v>文科</v>
          </cell>
          <cell r="E463" t="str">
            <v>苏洪</v>
          </cell>
          <cell r="F463" t="str">
            <v>357.0</v>
          </cell>
          <cell r="G463" t="str">
            <v>88.0</v>
          </cell>
          <cell r="H463" t="str">
            <v>刘玲君</v>
          </cell>
          <cell r="I463" t="str">
            <v>53.0</v>
          </cell>
          <cell r="J463" t="str">
            <v>陈强</v>
          </cell>
          <cell r="K463" t="str">
            <v>47.5</v>
          </cell>
          <cell r="L463" t="str">
            <v xml:space="preserve"> 车梦德</v>
          </cell>
          <cell r="M463" t="str">
            <v>62.0</v>
          </cell>
          <cell r="N463" t="str">
            <v>沙正芳</v>
          </cell>
          <cell r="O463" t="str">
            <v>52.0</v>
          </cell>
          <cell r="P463" t="str">
            <v>沙华莺</v>
          </cell>
          <cell r="Q463" t="str">
            <v>54.0</v>
          </cell>
          <cell r="R463" t="str">
            <v>骆泽群</v>
          </cell>
        </row>
        <row r="464">
          <cell r="B464" t="str">
            <v>G513422200501293825</v>
          </cell>
          <cell r="C464">
            <v>10</v>
          </cell>
          <cell r="D464" t="str">
            <v>文科</v>
          </cell>
          <cell r="E464" t="str">
            <v>熊俊芳</v>
          </cell>
          <cell r="F464" t="str">
            <v>368.0</v>
          </cell>
          <cell r="G464" t="str">
            <v>80.0</v>
          </cell>
          <cell r="H464" t="str">
            <v>刘玲君</v>
          </cell>
          <cell r="I464" t="str">
            <v>35.0</v>
          </cell>
          <cell r="J464" t="str">
            <v>陈强</v>
          </cell>
          <cell r="K464" t="str">
            <v>79.5</v>
          </cell>
          <cell r="L464" t="str">
            <v xml:space="preserve"> 车梦德</v>
          </cell>
          <cell r="M464" t="str">
            <v>65.0</v>
          </cell>
          <cell r="N464" t="str">
            <v>沙正芳</v>
          </cell>
          <cell r="O464" t="str">
            <v>46.0</v>
          </cell>
          <cell r="P464" t="str">
            <v>沙华莺</v>
          </cell>
          <cell r="Q464" t="str">
            <v>62.0</v>
          </cell>
          <cell r="R464" t="str">
            <v>骆泽群</v>
          </cell>
        </row>
        <row r="465">
          <cell r="B465" t="str">
            <v>G513422200409102942</v>
          </cell>
          <cell r="C465">
            <v>11</v>
          </cell>
          <cell r="D465" t="str">
            <v>文科</v>
          </cell>
          <cell r="E465" t="str">
            <v>伍秋霞</v>
          </cell>
          <cell r="F465" t="str">
            <v>363.0</v>
          </cell>
          <cell r="G465" t="str">
            <v>89.0</v>
          </cell>
          <cell r="H465" t="str">
            <v>甲阿祝玛</v>
          </cell>
          <cell r="I465" t="str">
            <v>39.0</v>
          </cell>
          <cell r="J465" t="str">
            <v>陈虎林</v>
          </cell>
          <cell r="K465" t="str">
            <v>63.5</v>
          </cell>
          <cell r="L465" t="str">
            <v>黄健均</v>
          </cell>
          <cell r="M465" t="str">
            <v>69.0</v>
          </cell>
          <cell r="N465" t="str">
            <v>向雅欣</v>
          </cell>
          <cell r="O465" t="str">
            <v>52.0</v>
          </cell>
          <cell r="P465" t="str">
            <v>沙华莺</v>
          </cell>
          <cell r="Q465" t="str">
            <v>50.0</v>
          </cell>
          <cell r="R465" t="str">
            <v>骆泽群</v>
          </cell>
        </row>
        <row r="466">
          <cell r="B466" t="str">
            <v>G513422200512260025</v>
          </cell>
          <cell r="C466">
            <v>8</v>
          </cell>
          <cell r="D466" t="str">
            <v>文科</v>
          </cell>
          <cell r="E466" t="str">
            <v>达瓦央宗</v>
          </cell>
          <cell r="F466" t="str">
            <v>506.0</v>
          </cell>
          <cell r="G466" t="str">
            <v>96.0</v>
          </cell>
          <cell r="H466" t="str">
            <v>杨志明</v>
          </cell>
          <cell r="I466" t="str">
            <v>77.0</v>
          </cell>
          <cell r="J466" t="str">
            <v>次儿祝玛</v>
          </cell>
          <cell r="K466" t="str">
            <v>125.0</v>
          </cell>
          <cell r="L466" t="str">
            <v>车梦德</v>
          </cell>
          <cell r="M466" t="str">
            <v>76.0</v>
          </cell>
          <cell r="N466" t="str">
            <v>向雅欣</v>
          </cell>
          <cell r="O466" t="str">
            <v>64.0</v>
          </cell>
          <cell r="P466" t="str">
            <v>邓琪</v>
          </cell>
          <cell r="Q466" t="str">
            <v>68.0</v>
          </cell>
          <cell r="R466" t="str">
            <v>李树海</v>
          </cell>
        </row>
        <row r="467">
          <cell r="B467" t="str">
            <v>G513422200501014435</v>
          </cell>
          <cell r="C467">
            <v>9</v>
          </cell>
          <cell r="D467" t="str">
            <v>文科</v>
          </cell>
          <cell r="E467" t="str">
            <v>罗东学</v>
          </cell>
          <cell r="F467" t="str">
            <v>405.0</v>
          </cell>
          <cell r="G467" t="str">
            <v>83.0</v>
          </cell>
          <cell r="H467" t="str">
            <v>刘玲君</v>
          </cell>
          <cell r="I467" t="str">
            <v>89.0</v>
          </cell>
          <cell r="J467" t="str">
            <v>杜东洋</v>
          </cell>
          <cell r="K467" t="str">
            <v>68.5</v>
          </cell>
          <cell r="L467" t="str">
            <v>尹英娇</v>
          </cell>
          <cell r="M467" t="str">
            <v>68.0</v>
          </cell>
          <cell r="N467" t="str">
            <v>向雅欣</v>
          </cell>
          <cell r="O467" t="str">
            <v>51.0</v>
          </cell>
          <cell r="P467" t="str">
            <v>沙华莺</v>
          </cell>
          <cell r="Q467" t="str">
            <v>45.0</v>
          </cell>
          <cell r="R467" t="str">
            <v>骆泽群</v>
          </cell>
        </row>
        <row r="468">
          <cell r="B468" t="str">
            <v>G513422200705102744</v>
          </cell>
          <cell r="C468">
            <v>8</v>
          </cell>
          <cell r="D468" t="str">
            <v>文科</v>
          </cell>
          <cell r="E468" t="str">
            <v>马雅洁</v>
          </cell>
          <cell r="F468" t="str">
            <v>493.0</v>
          </cell>
          <cell r="G468" t="str">
            <v>89.0</v>
          </cell>
          <cell r="H468" t="str">
            <v>杨志明</v>
          </cell>
          <cell r="I468" t="str">
            <v>96.0</v>
          </cell>
          <cell r="J468" t="str">
            <v>次儿祝玛</v>
          </cell>
          <cell r="K468" t="str">
            <v>95.5</v>
          </cell>
          <cell r="L468" t="str">
            <v>车梦德</v>
          </cell>
          <cell r="M468" t="str">
            <v>81.0</v>
          </cell>
          <cell r="N468" t="str">
            <v>向雅欣</v>
          </cell>
          <cell r="O468" t="str">
            <v>61.0</v>
          </cell>
          <cell r="P468" t="str">
            <v>邓琪</v>
          </cell>
          <cell r="Q468" t="str">
            <v>70.0</v>
          </cell>
          <cell r="R468" t="str">
            <v>李树海</v>
          </cell>
        </row>
        <row r="469">
          <cell r="B469" t="str">
            <v>G513422200304034824</v>
          </cell>
          <cell r="C469">
            <v>9</v>
          </cell>
          <cell r="D469" t="str">
            <v>文科</v>
          </cell>
          <cell r="E469" t="str">
            <v>次伦拉姆</v>
          </cell>
          <cell r="F469" t="str">
            <v>477.0</v>
          </cell>
          <cell r="G469" t="str">
            <v>96.0</v>
          </cell>
          <cell r="H469" t="str">
            <v>刘玲君</v>
          </cell>
          <cell r="I469" t="str">
            <v>62.0</v>
          </cell>
          <cell r="J469" t="str">
            <v>杜东洋</v>
          </cell>
          <cell r="K469" t="str">
            <v>114.0</v>
          </cell>
          <cell r="L469" t="str">
            <v>尹英娇</v>
          </cell>
          <cell r="M469" t="str">
            <v>75.0</v>
          </cell>
          <cell r="N469" t="str">
            <v>向雅欣</v>
          </cell>
          <cell r="O469" t="str">
            <v>61.0</v>
          </cell>
          <cell r="P469" t="str">
            <v>沙华莺</v>
          </cell>
          <cell r="Q469" t="str">
            <v>69.0</v>
          </cell>
          <cell r="R469" t="str">
            <v>骆泽群</v>
          </cell>
        </row>
        <row r="470">
          <cell r="B470" t="str">
            <v>G513422200503081922</v>
          </cell>
          <cell r="C470">
            <v>9</v>
          </cell>
          <cell r="D470" t="str">
            <v>文科</v>
          </cell>
          <cell r="E470" t="str">
            <v>惹乐莫</v>
          </cell>
          <cell r="F470" t="str">
            <v>474.0</v>
          </cell>
          <cell r="G470" t="str">
            <v>95.0</v>
          </cell>
          <cell r="H470" t="str">
            <v>刘玲君</v>
          </cell>
          <cell r="I470" t="str">
            <v>72.0</v>
          </cell>
          <cell r="J470" t="str">
            <v>杜东洋</v>
          </cell>
          <cell r="K470" t="str">
            <v>111.5</v>
          </cell>
          <cell r="L470" t="str">
            <v>尹英娇</v>
          </cell>
          <cell r="M470" t="str">
            <v>77.0</v>
          </cell>
          <cell r="N470" t="str">
            <v>向雅欣</v>
          </cell>
          <cell r="O470" t="str">
            <v>60.0</v>
          </cell>
          <cell r="P470" t="str">
            <v>沙华莺</v>
          </cell>
          <cell r="Q470" t="str">
            <v>58.0</v>
          </cell>
          <cell r="R470" t="str">
            <v>骆泽群</v>
          </cell>
        </row>
        <row r="471">
          <cell r="B471" t="str">
            <v>G513422200604044821</v>
          </cell>
          <cell r="C471">
            <v>11</v>
          </cell>
          <cell r="D471" t="str">
            <v>文科</v>
          </cell>
          <cell r="E471" t="str">
            <v>苏朗启珍</v>
          </cell>
          <cell r="F471" t="str">
            <v>391.0</v>
          </cell>
          <cell r="G471" t="str">
            <v>71.0</v>
          </cell>
          <cell r="H471" t="str">
            <v>甲阿祝玛</v>
          </cell>
          <cell r="I471" t="str">
            <v>61.0</v>
          </cell>
          <cell r="J471" t="str">
            <v>陈虎林</v>
          </cell>
          <cell r="K471" t="str">
            <v>70.0</v>
          </cell>
          <cell r="L471" t="str">
            <v>黄健均</v>
          </cell>
          <cell r="M471" t="str">
            <v>80.0</v>
          </cell>
          <cell r="N471" t="str">
            <v>向雅欣</v>
          </cell>
          <cell r="O471" t="str">
            <v>56.0</v>
          </cell>
          <cell r="P471" t="str">
            <v>沙华莺</v>
          </cell>
          <cell r="Q471" t="str">
            <v>53.0</v>
          </cell>
          <cell r="R471" t="str">
            <v>骆泽群</v>
          </cell>
        </row>
        <row r="472">
          <cell r="B472" t="str">
            <v>G510524200509230066</v>
          </cell>
          <cell r="C472">
            <v>8</v>
          </cell>
          <cell r="D472" t="str">
            <v>文科</v>
          </cell>
          <cell r="E472" t="str">
            <v>王静秋</v>
          </cell>
          <cell r="F472" t="str">
            <v>411.0</v>
          </cell>
          <cell r="G472" t="str">
            <v>90.0</v>
          </cell>
          <cell r="H472" t="str">
            <v>杨志明</v>
          </cell>
          <cell r="I472" t="str">
            <v>59.0</v>
          </cell>
          <cell r="J472" t="str">
            <v>次儿祝玛</v>
          </cell>
          <cell r="K472" t="str">
            <v>67.0</v>
          </cell>
          <cell r="L472" t="str">
            <v>车梦德</v>
          </cell>
          <cell r="M472" t="str">
            <v>62.0</v>
          </cell>
          <cell r="N472" t="str">
            <v>向雅欣</v>
          </cell>
          <cell r="O472" t="str">
            <v>68.0</v>
          </cell>
          <cell r="P472" t="str">
            <v>邓琪</v>
          </cell>
          <cell r="Q472" t="str">
            <v>65.0</v>
          </cell>
          <cell r="R472" t="str">
            <v>李树海</v>
          </cell>
        </row>
        <row r="473">
          <cell r="B473" t="str">
            <v>G513422200606012129</v>
          </cell>
          <cell r="C473">
            <v>9</v>
          </cell>
          <cell r="D473" t="str">
            <v>文科</v>
          </cell>
          <cell r="E473" t="str">
            <v>吕伍各</v>
          </cell>
          <cell r="F473" t="str">
            <v>408.0</v>
          </cell>
          <cell r="G473" t="str">
            <v>79.0</v>
          </cell>
          <cell r="H473" t="str">
            <v>刘玲君</v>
          </cell>
          <cell r="I473" t="str">
            <v>60.0</v>
          </cell>
          <cell r="J473" t="str">
            <v>杜东洋</v>
          </cell>
          <cell r="K473" t="str">
            <v>84.0</v>
          </cell>
          <cell r="L473" t="str">
            <v>尹英娇</v>
          </cell>
          <cell r="M473" t="str">
            <v>62.0</v>
          </cell>
          <cell r="N473" t="str">
            <v>向雅欣</v>
          </cell>
          <cell r="O473" t="str">
            <v>65.0</v>
          </cell>
          <cell r="P473" t="str">
            <v>沙华莺</v>
          </cell>
          <cell r="Q473" t="str">
            <v>58.0</v>
          </cell>
          <cell r="R473" t="str">
            <v>骆泽群</v>
          </cell>
        </row>
        <row r="474">
          <cell r="B474" t="str">
            <v>G513422200408301325</v>
          </cell>
          <cell r="C474">
            <v>10</v>
          </cell>
          <cell r="D474" t="str">
            <v>文科</v>
          </cell>
          <cell r="E474" t="str">
            <v>马志英</v>
          </cell>
          <cell r="F474" t="str">
            <v>艺体</v>
          </cell>
          <cell r="G474" t="e">
            <v>#N/A</v>
          </cell>
          <cell r="H474" t="str">
            <v>刘玲君</v>
          </cell>
          <cell r="I474" t="e">
            <v>#N/A</v>
          </cell>
          <cell r="J474" t="str">
            <v>陈强</v>
          </cell>
          <cell r="K474" t="e">
            <v>#N/A</v>
          </cell>
          <cell r="L474" t="str">
            <v xml:space="preserve"> 车梦德</v>
          </cell>
          <cell r="M474" t="e">
            <v>#N/A</v>
          </cell>
          <cell r="N474" t="str">
            <v>沙正芳</v>
          </cell>
          <cell r="O474" t="e">
            <v>#N/A</v>
          </cell>
          <cell r="P474" t="str">
            <v>沙华莺</v>
          </cell>
          <cell r="Q474" t="e">
            <v>#N/A</v>
          </cell>
          <cell r="R474" t="str">
            <v>骆泽群</v>
          </cell>
        </row>
        <row r="475">
          <cell r="B475" t="str">
            <v>G513422200411082522</v>
          </cell>
          <cell r="C475">
            <v>11</v>
          </cell>
          <cell r="D475" t="str">
            <v>文科</v>
          </cell>
          <cell r="E475" t="str">
            <v>陶晓英</v>
          </cell>
          <cell r="F475" t="str">
            <v>463.0</v>
          </cell>
          <cell r="G475" t="str">
            <v>91.0</v>
          </cell>
          <cell r="H475" t="str">
            <v>甲阿祝玛</v>
          </cell>
          <cell r="I475" t="str">
            <v>88.0</v>
          </cell>
          <cell r="J475" t="str">
            <v>陈虎林</v>
          </cell>
          <cell r="K475" t="str">
            <v>58.0</v>
          </cell>
          <cell r="L475" t="str">
            <v>黄健均</v>
          </cell>
          <cell r="M475" t="str">
            <v>85.0</v>
          </cell>
          <cell r="N475" t="str">
            <v>向雅欣</v>
          </cell>
          <cell r="O475" t="str">
            <v>71.0</v>
          </cell>
          <cell r="P475" t="str">
            <v>沙华莺</v>
          </cell>
          <cell r="Q475" t="str">
            <v>70.0</v>
          </cell>
          <cell r="R475" t="str">
            <v>骆泽群</v>
          </cell>
        </row>
        <row r="476">
          <cell r="B476" t="str">
            <v>G513422200601144202</v>
          </cell>
          <cell r="C476">
            <v>8</v>
          </cell>
          <cell r="D476" t="str">
            <v>文科</v>
          </cell>
          <cell r="E476" t="str">
            <v>鲁小英</v>
          </cell>
          <cell r="F476" t="str">
            <v>487.0</v>
          </cell>
          <cell r="G476" t="str">
            <v>87.0</v>
          </cell>
          <cell r="H476" t="str">
            <v>杨志明</v>
          </cell>
          <cell r="I476" t="str">
            <v>103.0</v>
          </cell>
          <cell r="J476" t="str">
            <v>次儿祝玛</v>
          </cell>
          <cell r="K476" t="str">
            <v>94.0</v>
          </cell>
          <cell r="L476" t="str">
            <v>车梦德</v>
          </cell>
          <cell r="M476" t="str">
            <v>74.0</v>
          </cell>
          <cell r="N476" t="str">
            <v>向雅欣</v>
          </cell>
          <cell r="O476" t="str">
            <v>64.0</v>
          </cell>
          <cell r="P476" t="str">
            <v>邓琪</v>
          </cell>
          <cell r="Q476" t="str">
            <v>65.0</v>
          </cell>
          <cell r="R476" t="str">
            <v>李树海</v>
          </cell>
        </row>
        <row r="477">
          <cell r="B477" t="str">
            <v>G513422200601251921</v>
          </cell>
          <cell r="C477">
            <v>9</v>
          </cell>
          <cell r="D477" t="str">
            <v>文科</v>
          </cell>
          <cell r="E477" t="str">
            <v>潘贵丽</v>
          </cell>
          <cell r="F477" t="str">
            <v>407.0</v>
          </cell>
          <cell r="G477" t="str">
            <v>87.0</v>
          </cell>
          <cell r="H477" t="str">
            <v>刘玲君</v>
          </cell>
          <cell r="I477" t="str">
            <v>57.0</v>
          </cell>
          <cell r="J477" t="str">
            <v>杜东洋</v>
          </cell>
          <cell r="K477" t="str">
            <v>82.5</v>
          </cell>
          <cell r="L477" t="str">
            <v>尹英娇</v>
          </cell>
          <cell r="M477" t="str">
            <v>60.0</v>
          </cell>
          <cell r="N477" t="str">
            <v>向雅欣</v>
          </cell>
          <cell r="O477" t="str">
            <v>67.0</v>
          </cell>
          <cell r="P477" t="str">
            <v>沙华莺</v>
          </cell>
          <cell r="Q477" t="str">
            <v>53.0</v>
          </cell>
          <cell r="R477" t="str">
            <v>骆泽群</v>
          </cell>
        </row>
        <row r="478">
          <cell r="B478" t="str">
            <v>G51342220070813272X</v>
          </cell>
          <cell r="C478">
            <v>11</v>
          </cell>
          <cell r="D478" t="str">
            <v>文科</v>
          </cell>
          <cell r="E478" t="str">
            <v>朱奇燕</v>
          </cell>
          <cell r="F478" t="str">
            <v>373.0</v>
          </cell>
          <cell r="G478" t="str">
            <v>77.0</v>
          </cell>
          <cell r="H478" t="str">
            <v>甲阿祝玛</v>
          </cell>
          <cell r="I478" t="str">
            <v>53.0</v>
          </cell>
          <cell r="J478" t="str">
            <v>陈虎林</v>
          </cell>
          <cell r="K478" t="str">
            <v>77.0</v>
          </cell>
          <cell r="L478" t="str">
            <v>黄健均</v>
          </cell>
          <cell r="M478" t="str">
            <v>68.0</v>
          </cell>
          <cell r="N478" t="str">
            <v>向雅欣</v>
          </cell>
          <cell r="O478" t="str">
            <v>44.0</v>
          </cell>
          <cell r="P478" t="str">
            <v>沙华莺</v>
          </cell>
          <cell r="Q478" t="str">
            <v>54.0</v>
          </cell>
          <cell r="R478" t="str">
            <v>骆泽群</v>
          </cell>
        </row>
        <row r="479">
          <cell r="B479" t="str">
            <v>G513422200403152922</v>
          </cell>
          <cell r="C479">
            <v>11</v>
          </cell>
          <cell r="D479" t="str">
            <v>文科</v>
          </cell>
          <cell r="E479" t="str">
            <v>苟小芳</v>
          </cell>
          <cell r="F479" t="str">
            <v>349.0</v>
          </cell>
          <cell r="G479" t="str">
            <v>76.0</v>
          </cell>
          <cell r="H479" t="str">
            <v>甲阿祝玛</v>
          </cell>
          <cell r="I479" t="str">
            <v>37.0</v>
          </cell>
          <cell r="J479" t="str">
            <v>陈虎林</v>
          </cell>
          <cell r="K479" t="str">
            <v>59.0</v>
          </cell>
          <cell r="L479" t="str">
            <v>黄健均</v>
          </cell>
          <cell r="M479" t="str">
            <v>77.0</v>
          </cell>
          <cell r="N479" t="str">
            <v>向雅欣</v>
          </cell>
          <cell r="O479" t="str">
            <v>44.0</v>
          </cell>
          <cell r="P479" t="str">
            <v>沙华莺</v>
          </cell>
          <cell r="Q479" t="str">
            <v>56.0</v>
          </cell>
          <cell r="R479" t="str">
            <v>骆泽群</v>
          </cell>
        </row>
        <row r="480">
          <cell r="B480" t="str">
            <v>G513422200507084637</v>
          </cell>
          <cell r="C480">
            <v>9</v>
          </cell>
          <cell r="D480" t="str">
            <v>文科</v>
          </cell>
          <cell r="E480" t="str">
            <v>邱阿迪</v>
          </cell>
          <cell r="F480" t="str">
            <v>444.0</v>
          </cell>
          <cell r="G480" t="str">
            <v>85.0</v>
          </cell>
          <cell r="H480" t="str">
            <v>刘玲君</v>
          </cell>
          <cell r="I480" t="str">
            <v>66.0</v>
          </cell>
          <cell r="J480" t="str">
            <v>杜东洋</v>
          </cell>
          <cell r="K480" t="str">
            <v>76.0</v>
          </cell>
          <cell r="L480" t="str">
            <v>尹英娇</v>
          </cell>
          <cell r="M480" t="str">
            <v>66.0</v>
          </cell>
          <cell r="N480" t="str">
            <v>向雅欣</v>
          </cell>
          <cell r="O480" t="str">
            <v>72.0</v>
          </cell>
          <cell r="P480" t="str">
            <v>沙华莺</v>
          </cell>
          <cell r="Q480" t="str">
            <v>79.0</v>
          </cell>
          <cell r="R480" t="str">
            <v>骆泽群</v>
          </cell>
        </row>
        <row r="481">
          <cell r="B481" t="str">
            <v>G513422200203102728</v>
          </cell>
          <cell r="C481">
            <v>12</v>
          </cell>
          <cell r="D481" t="str">
            <v>文科</v>
          </cell>
          <cell r="E481" t="str">
            <v>沈永珍</v>
          </cell>
          <cell r="F481" t="str">
            <v>409.0</v>
          </cell>
          <cell r="G481" t="str">
            <v>83.0</v>
          </cell>
          <cell r="H481" t="str">
            <v>李志友</v>
          </cell>
          <cell r="I481" t="str">
            <v>74.0</v>
          </cell>
          <cell r="J481" t="str">
            <v>苏朗偏初</v>
          </cell>
          <cell r="K481" t="str">
            <v>82.0</v>
          </cell>
          <cell r="L481" t="str">
            <v>尹英娇</v>
          </cell>
          <cell r="M481" t="str">
            <v>70.0</v>
          </cell>
          <cell r="N481" t="str">
            <v>沙正芳</v>
          </cell>
          <cell r="O481" t="str">
            <v>57.0</v>
          </cell>
          <cell r="P481" t="str">
            <v>邓琪</v>
          </cell>
          <cell r="Q481" t="str">
            <v>43.0</v>
          </cell>
          <cell r="R481" t="str">
            <v>李树海</v>
          </cell>
        </row>
        <row r="482">
          <cell r="B482" t="str">
            <v>G513422200504302125</v>
          </cell>
          <cell r="C482">
            <v>12</v>
          </cell>
          <cell r="D482" t="str">
            <v>文科</v>
          </cell>
          <cell r="E482" t="str">
            <v>唐静</v>
          </cell>
          <cell r="F482" t="str">
            <v>361.0</v>
          </cell>
          <cell r="G482" t="str">
            <v>72.0</v>
          </cell>
          <cell r="H482" t="str">
            <v>李志友</v>
          </cell>
          <cell r="I482" t="str">
            <v>57.0</v>
          </cell>
          <cell r="J482" t="str">
            <v>苏朗偏初</v>
          </cell>
          <cell r="K482" t="str">
            <v>91.0</v>
          </cell>
          <cell r="L482" t="str">
            <v>尹英娇</v>
          </cell>
          <cell r="M482" t="str">
            <v>50.0</v>
          </cell>
          <cell r="N482" t="str">
            <v>沙正芳</v>
          </cell>
          <cell r="O482" t="str">
            <v>40.0</v>
          </cell>
          <cell r="P482" t="str">
            <v>邓琪</v>
          </cell>
          <cell r="Q482" t="str">
            <v>51.0</v>
          </cell>
          <cell r="R482" t="str">
            <v>李树海</v>
          </cell>
        </row>
        <row r="483">
          <cell r="B483" t="str">
            <v>G513422200610020025</v>
          </cell>
          <cell r="C483">
            <v>11</v>
          </cell>
          <cell r="D483" t="str">
            <v>文科</v>
          </cell>
          <cell r="E483" t="str">
            <v>兰志英</v>
          </cell>
          <cell r="F483" t="str">
            <v>382.0</v>
          </cell>
          <cell r="G483" t="str">
            <v>84.0</v>
          </cell>
          <cell r="H483" t="str">
            <v>甲阿祝玛</v>
          </cell>
          <cell r="I483" t="str">
            <v>71.0</v>
          </cell>
          <cell r="J483" t="str">
            <v>陈虎林</v>
          </cell>
          <cell r="K483" t="str">
            <v>57.0</v>
          </cell>
          <cell r="L483" t="str">
            <v>黄健均</v>
          </cell>
          <cell r="M483" t="str">
            <v>72.0</v>
          </cell>
          <cell r="N483" t="str">
            <v>向雅欣</v>
          </cell>
          <cell r="O483" t="str">
            <v>49.0</v>
          </cell>
          <cell r="P483" t="str">
            <v>沙华莺</v>
          </cell>
          <cell r="Q483" t="str">
            <v>49.0</v>
          </cell>
          <cell r="R483" t="str">
            <v>骆泽群</v>
          </cell>
        </row>
        <row r="484">
          <cell r="B484" t="str">
            <v>G513422200404075025</v>
          </cell>
          <cell r="C484">
            <v>8</v>
          </cell>
          <cell r="D484" t="str">
            <v>文科</v>
          </cell>
          <cell r="E484" t="str">
            <v>仁青拉初</v>
          </cell>
          <cell r="F484" t="str">
            <v>512.0</v>
          </cell>
          <cell r="G484" t="str">
            <v>80.0</v>
          </cell>
          <cell r="H484" t="str">
            <v>杨志明</v>
          </cell>
          <cell r="I484" t="str">
            <v>102.0</v>
          </cell>
          <cell r="J484" t="str">
            <v>次儿祝玛</v>
          </cell>
          <cell r="K484" t="str">
            <v>114.0</v>
          </cell>
          <cell r="L484" t="str">
            <v>车梦德</v>
          </cell>
          <cell r="M484" t="str">
            <v>73.0</v>
          </cell>
          <cell r="N484" t="str">
            <v>向雅欣</v>
          </cell>
          <cell r="O484" t="str">
            <v>70.0</v>
          </cell>
          <cell r="P484" t="str">
            <v>邓琪</v>
          </cell>
          <cell r="Q484" t="str">
            <v>73.0</v>
          </cell>
          <cell r="R484" t="str">
            <v>李树海</v>
          </cell>
        </row>
        <row r="485">
          <cell r="B485" t="str">
            <v>G51342220050711252X</v>
          </cell>
          <cell r="C485">
            <v>11</v>
          </cell>
          <cell r="D485" t="str">
            <v>文科</v>
          </cell>
          <cell r="E485" t="str">
            <v>邱布且</v>
          </cell>
          <cell r="F485" t="str">
            <v>442.0</v>
          </cell>
          <cell r="G485" t="str">
            <v>87.0</v>
          </cell>
          <cell r="H485" t="str">
            <v>甲阿祝玛</v>
          </cell>
          <cell r="I485" t="str">
            <v>87.0</v>
          </cell>
          <cell r="J485" t="str">
            <v>陈虎林</v>
          </cell>
          <cell r="K485" t="str">
            <v>93.5</v>
          </cell>
          <cell r="L485" t="str">
            <v>黄健均</v>
          </cell>
          <cell r="M485" t="str">
            <v>73.0</v>
          </cell>
          <cell r="N485" t="str">
            <v>向雅欣</v>
          </cell>
          <cell r="O485" t="str">
            <v>45.0</v>
          </cell>
          <cell r="P485" t="str">
            <v>沙华莺</v>
          </cell>
          <cell r="Q485" t="str">
            <v>56.0</v>
          </cell>
          <cell r="R485" t="str">
            <v>骆泽群</v>
          </cell>
        </row>
        <row r="486">
          <cell r="B486" t="str">
            <v>G513422200512171524</v>
          </cell>
          <cell r="C486">
            <v>9</v>
          </cell>
          <cell r="D486" t="str">
            <v>文科</v>
          </cell>
          <cell r="E486" t="str">
            <v>鲁艳</v>
          </cell>
          <cell r="F486" t="str">
            <v>495.0</v>
          </cell>
          <cell r="G486" t="str">
            <v>96.0</v>
          </cell>
          <cell r="H486" t="str">
            <v>刘玲君</v>
          </cell>
          <cell r="I486" t="str">
            <v>79.0</v>
          </cell>
          <cell r="J486" t="str">
            <v>杜东洋</v>
          </cell>
          <cell r="K486" t="str">
            <v>114.5</v>
          </cell>
          <cell r="L486" t="str">
            <v>尹英娇</v>
          </cell>
          <cell r="M486" t="str">
            <v>70.0</v>
          </cell>
          <cell r="N486" t="str">
            <v>向雅欣</v>
          </cell>
          <cell r="O486" t="str">
            <v>71.0</v>
          </cell>
          <cell r="P486" t="str">
            <v>沙华莺</v>
          </cell>
          <cell r="Q486" t="str">
            <v>64.0</v>
          </cell>
          <cell r="R486" t="str">
            <v>骆泽群</v>
          </cell>
        </row>
        <row r="487">
          <cell r="B487" t="str">
            <v>G51342220050212111X</v>
          </cell>
          <cell r="C487">
            <v>10</v>
          </cell>
          <cell r="D487" t="str">
            <v>文科</v>
          </cell>
          <cell r="E487" t="str">
            <v>金贤杰</v>
          </cell>
          <cell r="F487" t="str">
            <v>399.0</v>
          </cell>
          <cell r="G487" t="str">
            <v>87.0</v>
          </cell>
          <cell r="H487" t="str">
            <v>刘玲君</v>
          </cell>
          <cell r="I487" t="str">
            <v>66.0</v>
          </cell>
          <cell r="J487" t="str">
            <v>陈强</v>
          </cell>
          <cell r="K487" t="str">
            <v>75.0</v>
          </cell>
          <cell r="L487" t="str">
            <v xml:space="preserve"> 车梦德</v>
          </cell>
          <cell r="M487" t="str">
            <v>60.0</v>
          </cell>
          <cell r="N487" t="str">
            <v>沙正芳</v>
          </cell>
          <cell r="O487" t="str">
            <v>62.0</v>
          </cell>
          <cell r="P487" t="str">
            <v>沙华莺</v>
          </cell>
          <cell r="Q487" t="str">
            <v>49.0</v>
          </cell>
          <cell r="R487" t="str">
            <v>骆泽群</v>
          </cell>
        </row>
        <row r="488">
          <cell r="B488" t="str">
            <v>G513422200506281727</v>
          </cell>
          <cell r="C488">
            <v>10</v>
          </cell>
          <cell r="D488" t="str">
            <v>文科</v>
          </cell>
          <cell r="E488" t="str">
            <v>王晓丽</v>
          </cell>
          <cell r="F488" t="str">
            <v>329.0</v>
          </cell>
          <cell r="G488" t="str">
            <v>87.0</v>
          </cell>
          <cell r="H488" t="str">
            <v>刘玲君</v>
          </cell>
          <cell r="I488" t="str">
            <v>35.0</v>
          </cell>
          <cell r="J488" t="str">
            <v>陈强</v>
          </cell>
          <cell r="K488" t="str">
            <v>56.0</v>
          </cell>
          <cell r="L488" t="str">
            <v xml:space="preserve"> 车梦德</v>
          </cell>
          <cell r="M488" t="str">
            <v>65.0</v>
          </cell>
          <cell r="N488" t="str">
            <v>沙正芳</v>
          </cell>
          <cell r="O488" t="str">
            <v>38.0</v>
          </cell>
          <cell r="P488" t="str">
            <v>沙华莺</v>
          </cell>
          <cell r="Q488" t="str">
            <v>48.0</v>
          </cell>
          <cell r="R488" t="str">
            <v>骆泽群</v>
          </cell>
        </row>
        <row r="489">
          <cell r="B489" t="str">
            <v>G513422200606022925</v>
          </cell>
          <cell r="C489">
            <v>9</v>
          </cell>
          <cell r="D489" t="str">
            <v>文科</v>
          </cell>
          <cell r="E489" t="str">
            <v>马小芳</v>
          </cell>
          <cell r="F489" t="str">
            <v>458.0</v>
          </cell>
          <cell r="G489" t="str">
            <v>83.0</v>
          </cell>
          <cell r="H489" t="str">
            <v>刘玲君</v>
          </cell>
          <cell r="I489" t="str">
            <v>83.0</v>
          </cell>
          <cell r="J489" t="str">
            <v>杜东洋</v>
          </cell>
          <cell r="K489" t="str">
            <v>105.5</v>
          </cell>
          <cell r="L489" t="str">
            <v>尹英娇</v>
          </cell>
          <cell r="M489" t="str">
            <v>69.0</v>
          </cell>
          <cell r="N489" t="str">
            <v>向雅欣</v>
          </cell>
          <cell r="O489" t="str">
            <v>59.0</v>
          </cell>
          <cell r="P489" t="str">
            <v>沙华莺</v>
          </cell>
          <cell r="Q489" t="str">
            <v>58.0</v>
          </cell>
          <cell r="R489" t="str">
            <v>骆泽群</v>
          </cell>
        </row>
        <row r="490">
          <cell r="B490" t="str">
            <v>G513422200609055423</v>
          </cell>
          <cell r="C490">
            <v>12</v>
          </cell>
          <cell r="D490" t="str">
            <v>文科</v>
          </cell>
          <cell r="E490" t="str">
            <v>苏萌</v>
          </cell>
          <cell r="F490" t="str">
            <v>237.0</v>
          </cell>
          <cell r="G490" t="str">
            <v>77.0</v>
          </cell>
          <cell r="H490" t="str">
            <v>李志友</v>
          </cell>
          <cell r="I490" t="str">
            <v>14.0</v>
          </cell>
          <cell r="J490" t="str">
            <v>苏朗偏初</v>
          </cell>
          <cell r="K490" t="str">
            <v>28.5</v>
          </cell>
          <cell r="L490" t="str">
            <v>尹英娇</v>
          </cell>
          <cell r="M490" t="str">
            <v>35.0</v>
          </cell>
          <cell r="N490" t="str">
            <v>沙正芳</v>
          </cell>
          <cell r="O490" t="str">
            <v>36.0</v>
          </cell>
          <cell r="P490" t="str">
            <v>邓琪</v>
          </cell>
          <cell r="Q490" t="str">
            <v>46.0</v>
          </cell>
          <cell r="R490" t="str">
            <v>李树海</v>
          </cell>
        </row>
        <row r="491">
          <cell r="B491" t="str">
            <v>G513422200501024828</v>
          </cell>
          <cell r="C491">
            <v>9</v>
          </cell>
          <cell r="D491" t="str">
            <v>文科</v>
          </cell>
          <cell r="E491" t="str">
            <v>改绒拉姆</v>
          </cell>
          <cell r="F491" t="str">
            <v>519.0</v>
          </cell>
          <cell r="G491" t="str">
            <v>109.0</v>
          </cell>
          <cell r="H491" t="str">
            <v>刘玲君</v>
          </cell>
          <cell r="I491" t="str">
            <v>73.0</v>
          </cell>
          <cell r="J491" t="str">
            <v>杜东洋</v>
          </cell>
          <cell r="K491" t="str">
            <v>127.0</v>
          </cell>
          <cell r="L491" t="str">
            <v>尹英娇</v>
          </cell>
          <cell r="M491" t="str">
            <v>83.0</v>
          </cell>
          <cell r="N491" t="str">
            <v>向雅欣</v>
          </cell>
          <cell r="O491" t="str">
            <v>66.0</v>
          </cell>
          <cell r="P491" t="str">
            <v>沙华莺</v>
          </cell>
          <cell r="Q491" t="str">
            <v>61.0</v>
          </cell>
          <cell r="R491" t="str">
            <v>骆泽群</v>
          </cell>
        </row>
        <row r="492">
          <cell r="B492" t="str">
            <v>G51342220050608482X</v>
          </cell>
          <cell r="C492">
            <v>9</v>
          </cell>
          <cell r="D492" t="str">
            <v>文科</v>
          </cell>
          <cell r="E492" t="str">
            <v>格茸央青</v>
          </cell>
          <cell r="F492" t="str">
            <v>401.0</v>
          </cell>
          <cell r="G492" t="str">
            <v>85.0</v>
          </cell>
          <cell r="H492" t="str">
            <v>刘玲君</v>
          </cell>
          <cell r="I492" t="str">
            <v>65.0</v>
          </cell>
          <cell r="J492" t="str">
            <v>杜东洋</v>
          </cell>
          <cell r="K492" t="str">
            <v>82.5</v>
          </cell>
          <cell r="L492" t="str">
            <v>尹英娇</v>
          </cell>
          <cell r="M492" t="str">
            <v>65.0</v>
          </cell>
          <cell r="N492" t="str">
            <v>向雅欣</v>
          </cell>
          <cell r="O492" t="str">
            <v>54.0</v>
          </cell>
          <cell r="P492" t="str">
            <v>沙华莺</v>
          </cell>
          <cell r="Q492" t="str">
            <v>49.0</v>
          </cell>
          <cell r="R492" t="str">
            <v>骆泽群</v>
          </cell>
        </row>
        <row r="493">
          <cell r="B493" t="str">
            <v>G513422200902202322</v>
          </cell>
          <cell r="C493">
            <v>8</v>
          </cell>
          <cell r="D493" t="str">
            <v>文科</v>
          </cell>
          <cell r="E493" t="str">
            <v>张安静</v>
          </cell>
          <cell r="F493" t="str">
            <v>497.0</v>
          </cell>
          <cell r="G493" t="str">
            <v>100.0</v>
          </cell>
          <cell r="H493" t="str">
            <v>杨志明</v>
          </cell>
          <cell r="I493" t="str">
            <v>75.0</v>
          </cell>
          <cell r="J493" t="str">
            <v>次儿祝玛</v>
          </cell>
          <cell r="K493" t="str">
            <v>110.0</v>
          </cell>
          <cell r="L493" t="str">
            <v>车梦德</v>
          </cell>
          <cell r="M493" t="str">
            <v>81.0</v>
          </cell>
          <cell r="N493" t="str">
            <v>向雅欣</v>
          </cell>
          <cell r="O493" t="str">
            <v>53.0</v>
          </cell>
          <cell r="P493" t="str">
            <v>邓琪</v>
          </cell>
          <cell r="Q493" t="str">
            <v>78.0</v>
          </cell>
          <cell r="R493" t="str">
            <v>李树海</v>
          </cell>
        </row>
        <row r="494">
          <cell r="B494" t="str">
            <v>G513422200502121320</v>
          </cell>
          <cell r="C494">
            <v>8</v>
          </cell>
          <cell r="D494" t="str">
            <v>文科</v>
          </cell>
          <cell r="E494" t="str">
            <v>仁青拉初</v>
          </cell>
          <cell r="F494" t="str">
            <v>473.0</v>
          </cell>
          <cell r="G494" t="str">
            <v>81.0</v>
          </cell>
          <cell r="H494" t="str">
            <v>杨志明</v>
          </cell>
          <cell r="I494" t="str">
            <v>91.0</v>
          </cell>
          <cell r="J494" t="str">
            <v>次儿祝玛</v>
          </cell>
          <cell r="K494" t="str">
            <v>114.0</v>
          </cell>
          <cell r="L494" t="str">
            <v>车梦德</v>
          </cell>
          <cell r="M494" t="str">
            <v>74.0</v>
          </cell>
          <cell r="N494" t="str">
            <v>向雅欣</v>
          </cell>
          <cell r="O494" t="str">
            <v>52.0</v>
          </cell>
          <cell r="P494" t="str">
            <v>邓琪</v>
          </cell>
          <cell r="Q494" t="str">
            <v>61.0</v>
          </cell>
          <cell r="R494" t="str">
            <v>李树海</v>
          </cell>
        </row>
        <row r="495">
          <cell r="B495" t="str">
            <v>G513422200511301913</v>
          </cell>
          <cell r="C495">
            <v>11</v>
          </cell>
          <cell r="D495" t="str">
            <v>文科</v>
          </cell>
          <cell r="E495" t="str">
            <v>郭吉全</v>
          </cell>
          <cell r="F495" t="str">
            <v>363.0</v>
          </cell>
          <cell r="G495" t="str">
            <v>92.0</v>
          </cell>
          <cell r="H495" t="str">
            <v>甲阿祝玛</v>
          </cell>
          <cell r="I495" t="str">
            <v>47.0</v>
          </cell>
          <cell r="J495" t="str">
            <v>陈虎林</v>
          </cell>
          <cell r="K495" t="str">
            <v>54.0</v>
          </cell>
          <cell r="L495" t="str">
            <v>黄健均</v>
          </cell>
          <cell r="M495" t="str">
            <v>65.0</v>
          </cell>
          <cell r="N495" t="str">
            <v>向雅欣</v>
          </cell>
          <cell r="O495" t="str">
            <v>41.0</v>
          </cell>
          <cell r="P495" t="str">
            <v>沙华莺</v>
          </cell>
          <cell r="Q495" t="str">
            <v>64.0</v>
          </cell>
          <cell r="R495" t="str">
            <v>骆泽群</v>
          </cell>
        </row>
        <row r="496">
          <cell r="B496" t="str">
            <v>G513422200502100036</v>
          </cell>
          <cell r="C496">
            <v>11</v>
          </cell>
          <cell r="D496" t="str">
            <v>文科</v>
          </cell>
          <cell r="E496" t="str">
            <v>苏朗多杰</v>
          </cell>
          <cell r="F496" t="str">
            <v>艺体</v>
          </cell>
          <cell r="G496" t="e">
            <v>#N/A</v>
          </cell>
          <cell r="H496" t="str">
            <v>甲阿祝玛</v>
          </cell>
          <cell r="I496" t="e">
            <v>#N/A</v>
          </cell>
          <cell r="J496" t="str">
            <v>陈虎林</v>
          </cell>
          <cell r="K496" t="e">
            <v>#N/A</v>
          </cell>
          <cell r="L496" t="str">
            <v>黄健均</v>
          </cell>
          <cell r="M496" t="e">
            <v>#N/A</v>
          </cell>
          <cell r="N496" t="str">
            <v>向雅欣</v>
          </cell>
          <cell r="O496" t="e">
            <v>#N/A</v>
          </cell>
          <cell r="P496" t="str">
            <v>沙华莺</v>
          </cell>
          <cell r="Q496" t="e">
            <v>#N/A</v>
          </cell>
          <cell r="R496" t="str">
            <v>骆泽群</v>
          </cell>
        </row>
        <row r="497">
          <cell r="B497" t="str">
            <v>G513422200511271726</v>
          </cell>
          <cell r="C497">
            <v>11</v>
          </cell>
          <cell r="D497" t="str">
            <v>文科</v>
          </cell>
          <cell r="E497" t="str">
            <v>桑金祝玛</v>
          </cell>
          <cell r="F497" t="str">
            <v>405.0</v>
          </cell>
          <cell r="G497" t="str">
            <v>98.0</v>
          </cell>
          <cell r="H497" t="str">
            <v>甲阿祝玛</v>
          </cell>
          <cell r="I497" t="str">
            <v>53.0</v>
          </cell>
          <cell r="J497" t="str">
            <v>陈虎林</v>
          </cell>
          <cell r="K497" t="str">
            <v>61.5</v>
          </cell>
          <cell r="L497" t="str">
            <v>黄健均</v>
          </cell>
          <cell r="M497" t="str">
            <v>62.0</v>
          </cell>
          <cell r="N497" t="str">
            <v>向雅欣</v>
          </cell>
          <cell r="O497" t="str">
            <v>61.0</v>
          </cell>
          <cell r="P497" t="str">
            <v>沙华莺</v>
          </cell>
          <cell r="Q497" t="str">
            <v>69.0</v>
          </cell>
          <cell r="R497" t="str">
            <v>骆泽群</v>
          </cell>
        </row>
        <row r="498">
          <cell r="B498" t="str">
            <v>G513422200609210024</v>
          </cell>
          <cell r="C498">
            <v>8</v>
          </cell>
          <cell r="D498" t="str">
            <v>文科</v>
          </cell>
          <cell r="E498" t="str">
            <v>雍西玉珍</v>
          </cell>
          <cell r="F498" t="str">
            <v>407.0</v>
          </cell>
          <cell r="G498" t="str">
            <v>85.0</v>
          </cell>
          <cell r="H498" t="str">
            <v>杨志明</v>
          </cell>
          <cell r="I498" t="str">
            <v>66.0</v>
          </cell>
          <cell r="J498" t="str">
            <v>次儿祝玛</v>
          </cell>
          <cell r="K498" t="str">
            <v>65.5</v>
          </cell>
          <cell r="L498" t="str">
            <v>车梦德</v>
          </cell>
          <cell r="M498" t="str">
            <v>63.0</v>
          </cell>
          <cell r="N498" t="str">
            <v>向雅欣</v>
          </cell>
          <cell r="O498" t="str">
            <v>57.0</v>
          </cell>
          <cell r="P498" t="str">
            <v>邓琪</v>
          </cell>
          <cell r="Q498" t="str">
            <v>70.0</v>
          </cell>
          <cell r="R498" t="str">
            <v>李树海</v>
          </cell>
        </row>
        <row r="499">
          <cell r="B499" t="str">
            <v>G513422200409120921</v>
          </cell>
          <cell r="C499">
            <v>12</v>
          </cell>
          <cell r="D499" t="str">
            <v>文科</v>
          </cell>
          <cell r="E499" t="str">
            <v>熊小元</v>
          </cell>
          <cell r="F499" t="str">
            <v>401.0</v>
          </cell>
          <cell r="G499" t="str">
            <v>83.0</v>
          </cell>
          <cell r="H499" t="str">
            <v>李志友</v>
          </cell>
          <cell r="I499" t="str">
            <v>56.0</v>
          </cell>
          <cell r="J499" t="str">
            <v>苏朗偏初</v>
          </cell>
          <cell r="K499" t="str">
            <v>77.0</v>
          </cell>
          <cell r="L499" t="str">
            <v>尹英娇</v>
          </cell>
          <cell r="M499" t="str">
            <v>68.0</v>
          </cell>
          <cell r="N499" t="str">
            <v>沙正芳</v>
          </cell>
          <cell r="O499" t="str">
            <v>58.0</v>
          </cell>
          <cell r="P499" t="str">
            <v>邓琪</v>
          </cell>
          <cell r="Q499" t="str">
            <v>59.0</v>
          </cell>
          <cell r="R499" t="str">
            <v>李树海</v>
          </cell>
        </row>
        <row r="500">
          <cell r="B500" t="str">
            <v>G513422200608044212</v>
          </cell>
          <cell r="C500">
            <v>8</v>
          </cell>
          <cell r="D500" t="str">
            <v>文科</v>
          </cell>
          <cell r="E500" t="str">
            <v>杜基次尔</v>
          </cell>
          <cell r="F500" t="str">
            <v>530.0</v>
          </cell>
          <cell r="G500" t="str">
            <v>100.0</v>
          </cell>
          <cell r="H500" t="str">
            <v>杨志明</v>
          </cell>
          <cell r="I500" t="str">
            <v>105.0</v>
          </cell>
          <cell r="J500" t="str">
            <v>次儿祝玛</v>
          </cell>
          <cell r="K500" t="str">
            <v>115.0</v>
          </cell>
          <cell r="L500" t="str">
            <v>车梦德</v>
          </cell>
          <cell r="M500" t="str">
            <v>78.0</v>
          </cell>
          <cell r="N500" t="str">
            <v>向雅欣</v>
          </cell>
          <cell r="O500" t="str">
            <v>70.0</v>
          </cell>
          <cell r="P500" t="str">
            <v>邓琪</v>
          </cell>
          <cell r="Q500" t="str">
            <v>62.0</v>
          </cell>
          <cell r="R500" t="str">
            <v>李树海</v>
          </cell>
        </row>
        <row r="501">
          <cell r="B501" t="str">
            <v>G513422200606240922</v>
          </cell>
          <cell r="C501">
            <v>8</v>
          </cell>
          <cell r="D501" t="str">
            <v>文科</v>
          </cell>
          <cell r="E501" t="str">
            <v>沈思静</v>
          </cell>
          <cell r="F501" t="str">
            <v>528.0</v>
          </cell>
          <cell r="G501" t="str">
            <v>95.0</v>
          </cell>
          <cell r="H501" t="str">
            <v>杨志明</v>
          </cell>
          <cell r="I501" t="str">
            <v>86.0</v>
          </cell>
          <cell r="J501" t="str">
            <v>次儿祝玛</v>
          </cell>
          <cell r="K501" t="str">
            <v>110.0</v>
          </cell>
          <cell r="L501" t="str">
            <v>车梦德</v>
          </cell>
          <cell r="M501" t="str">
            <v>82.0</v>
          </cell>
          <cell r="N501" t="str">
            <v>向雅欣</v>
          </cell>
          <cell r="O501" t="str">
            <v>73.0</v>
          </cell>
          <cell r="P501" t="str">
            <v>邓琪</v>
          </cell>
          <cell r="Q501" t="str">
            <v>82.0</v>
          </cell>
          <cell r="R501" t="str">
            <v>李树海</v>
          </cell>
        </row>
        <row r="502">
          <cell r="B502" t="str">
            <v>G513422200306301914</v>
          </cell>
          <cell r="C502">
            <v>12</v>
          </cell>
          <cell r="D502" t="str">
            <v>文科</v>
          </cell>
          <cell r="E502" t="str">
            <v>李比古</v>
          </cell>
          <cell r="F502" t="str">
            <v>301.0</v>
          </cell>
          <cell r="G502" t="str">
            <v>75.0</v>
          </cell>
          <cell r="H502" t="str">
            <v>李志友</v>
          </cell>
          <cell r="I502" t="str">
            <v>51.0</v>
          </cell>
          <cell r="J502" t="str">
            <v>苏朗偏初</v>
          </cell>
          <cell r="K502" t="str">
            <v>36.5</v>
          </cell>
          <cell r="L502" t="str">
            <v>尹英娇</v>
          </cell>
          <cell r="M502" t="str">
            <v>37.0</v>
          </cell>
          <cell r="N502" t="str">
            <v>沙正芳</v>
          </cell>
          <cell r="O502" t="str">
            <v>43.0</v>
          </cell>
          <cell r="P502" t="str">
            <v>邓琪</v>
          </cell>
          <cell r="Q502" t="str">
            <v>58.0</v>
          </cell>
          <cell r="R502" t="str">
            <v>李树海</v>
          </cell>
        </row>
        <row r="503">
          <cell r="B503" t="str">
            <v>G513430200102184568</v>
          </cell>
          <cell r="C503">
            <v>10</v>
          </cell>
          <cell r="D503" t="str">
            <v>文科</v>
          </cell>
          <cell r="E503" t="str">
            <v>阿苦木惹各</v>
          </cell>
          <cell r="F503" t="str">
            <v>488.0</v>
          </cell>
          <cell r="G503" t="str">
            <v>94.0</v>
          </cell>
          <cell r="H503" t="str">
            <v>刘玲君</v>
          </cell>
          <cell r="I503" t="str">
            <v>66.0</v>
          </cell>
          <cell r="J503" t="str">
            <v>陈强</v>
          </cell>
          <cell r="K503" t="str">
            <v>97.5</v>
          </cell>
          <cell r="L503" t="str">
            <v xml:space="preserve"> 车梦德</v>
          </cell>
          <cell r="M503" t="str">
            <v>69.0</v>
          </cell>
          <cell r="N503" t="str">
            <v>沙正芳</v>
          </cell>
          <cell r="O503" t="str">
            <v>75.0</v>
          </cell>
          <cell r="P503" t="str">
            <v>沙华莺</v>
          </cell>
          <cell r="Q503" t="str">
            <v>86.0</v>
          </cell>
          <cell r="R503" t="str">
            <v>骆泽群</v>
          </cell>
        </row>
        <row r="504">
          <cell r="B504" t="str">
            <v>G513422200402156622</v>
          </cell>
          <cell r="C504">
            <v>10</v>
          </cell>
          <cell r="D504" t="str">
            <v>文科</v>
          </cell>
          <cell r="E504" t="str">
            <v>韩小燕</v>
          </cell>
          <cell r="F504" t="str">
            <v>387.0</v>
          </cell>
          <cell r="G504" t="str">
            <v>86.0</v>
          </cell>
          <cell r="H504" t="str">
            <v>刘玲君</v>
          </cell>
          <cell r="I504" t="str">
            <v>62.0</v>
          </cell>
          <cell r="J504" t="str">
            <v>陈强</v>
          </cell>
          <cell r="K504" t="str">
            <v>75.0</v>
          </cell>
          <cell r="L504" t="str">
            <v xml:space="preserve"> 车梦德</v>
          </cell>
          <cell r="M504" t="str">
            <v>55.0</v>
          </cell>
          <cell r="N504" t="str">
            <v>沙正芳</v>
          </cell>
          <cell r="O504" t="str">
            <v>56.0</v>
          </cell>
          <cell r="P504" t="str">
            <v>沙华莺</v>
          </cell>
          <cell r="Q504" t="str">
            <v>53.0</v>
          </cell>
          <cell r="R504" t="str">
            <v>骆泽群</v>
          </cell>
        </row>
        <row r="505">
          <cell r="B505" t="str">
            <v>G513422200209131511</v>
          </cell>
          <cell r="C505">
            <v>11</v>
          </cell>
          <cell r="D505" t="str">
            <v>文科</v>
          </cell>
          <cell r="E505" t="str">
            <v>杨你色</v>
          </cell>
          <cell r="F505" t="str">
            <v>335.0</v>
          </cell>
          <cell r="G505" t="str">
            <v>85.0</v>
          </cell>
          <cell r="H505" t="str">
            <v>甲阿祝玛</v>
          </cell>
          <cell r="I505" t="str">
            <v>51.0</v>
          </cell>
          <cell r="J505" t="str">
            <v>陈虎林</v>
          </cell>
          <cell r="K505" t="str">
            <v>39.5</v>
          </cell>
          <cell r="L505" t="str">
            <v>黄健均</v>
          </cell>
          <cell r="M505" t="str">
            <v>50.0</v>
          </cell>
          <cell r="N505" t="str">
            <v>向雅欣</v>
          </cell>
          <cell r="O505" t="str">
            <v>60.0</v>
          </cell>
          <cell r="P505" t="str">
            <v>沙华莺</v>
          </cell>
          <cell r="Q505" t="str">
            <v>49.0</v>
          </cell>
          <cell r="R505" t="str">
            <v>骆泽群</v>
          </cell>
        </row>
        <row r="506">
          <cell r="B506" t="str">
            <v>G513422200303272118</v>
          </cell>
          <cell r="C506">
            <v>11</v>
          </cell>
          <cell r="D506" t="str">
            <v>文科</v>
          </cell>
          <cell r="E506" t="str">
            <v>杨扎西</v>
          </cell>
          <cell r="F506" t="str">
            <v>353.0</v>
          </cell>
          <cell r="G506" t="str">
            <v>98.0</v>
          </cell>
          <cell r="H506" t="str">
            <v>甲阿祝玛</v>
          </cell>
          <cell r="I506" t="str">
            <v>49.0</v>
          </cell>
          <cell r="J506" t="str">
            <v>陈虎林</v>
          </cell>
          <cell r="K506" t="str">
            <v>20.5</v>
          </cell>
          <cell r="L506" t="str">
            <v>黄健均</v>
          </cell>
          <cell r="M506" t="str">
            <v>70.0</v>
          </cell>
          <cell r="N506" t="str">
            <v>向雅欣</v>
          </cell>
          <cell r="O506" t="str">
            <v>46.0</v>
          </cell>
          <cell r="P506" t="str">
            <v>沙华莺</v>
          </cell>
          <cell r="Q506" t="str">
            <v>69.0</v>
          </cell>
          <cell r="R506" t="str">
            <v>骆泽群</v>
          </cell>
        </row>
        <row r="507">
          <cell r="B507" t="str">
            <v>G513422200806172725</v>
          </cell>
          <cell r="C507">
            <v>11</v>
          </cell>
          <cell r="D507" t="str">
            <v>文科</v>
          </cell>
          <cell r="E507" t="str">
            <v>苏小琴</v>
          </cell>
          <cell r="F507" t="str">
            <v>356.0</v>
          </cell>
          <cell r="G507" t="str">
            <v>96.0</v>
          </cell>
          <cell r="H507" t="str">
            <v>甲阿祝玛</v>
          </cell>
          <cell r="I507" t="str">
            <v>29.0</v>
          </cell>
          <cell r="J507" t="str">
            <v>陈虎林</v>
          </cell>
          <cell r="K507" t="str">
            <v>55.5</v>
          </cell>
          <cell r="L507" t="str">
            <v>黄健均</v>
          </cell>
          <cell r="M507" t="str">
            <v>75.0</v>
          </cell>
          <cell r="N507" t="str">
            <v>向雅欣</v>
          </cell>
          <cell r="O507" t="str">
            <v>58.0</v>
          </cell>
          <cell r="P507" t="str">
            <v>沙华莺</v>
          </cell>
          <cell r="Q507" t="str">
            <v>42.0</v>
          </cell>
          <cell r="R507" t="str">
            <v>骆泽群</v>
          </cell>
        </row>
        <row r="508">
          <cell r="B508" t="str">
            <v>G513422200306134829</v>
          </cell>
          <cell r="C508">
            <v>9</v>
          </cell>
          <cell r="D508" t="str">
            <v>文科</v>
          </cell>
          <cell r="E508" t="str">
            <v>边玛次珍</v>
          </cell>
          <cell r="F508" t="str">
            <v>432.0</v>
          </cell>
          <cell r="G508" t="str">
            <v>87.0</v>
          </cell>
          <cell r="H508" t="str">
            <v>刘玲君</v>
          </cell>
          <cell r="I508" t="str">
            <v>57.0</v>
          </cell>
          <cell r="J508" t="str">
            <v>杜东洋</v>
          </cell>
          <cell r="K508" t="str">
            <v>92.5</v>
          </cell>
          <cell r="L508" t="str">
            <v>尹英娇</v>
          </cell>
          <cell r="M508" t="str">
            <v>68.0</v>
          </cell>
          <cell r="N508" t="str">
            <v>向雅欣</v>
          </cell>
          <cell r="O508" t="str">
            <v>65.0</v>
          </cell>
          <cell r="P508" t="str">
            <v>沙华莺</v>
          </cell>
          <cell r="Q508" t="str">
            <v>62.0</v>
          </cell>
          <cell r="R508" t="str">
            <v>骆泽群</v>
          </cell>
        </row>
        <row r="509">
          <cell r="B509" t="str">
            <v>G513422200311037011</v>
          </cell>
          <cell r="C509">
            <v>10</v>
          </cell>
          <cell r="D509" t="str">
            <v>文科</v>
          </cell>
          <cell r="E509" t="str">
            <v>次尔偏初</v>
          </cell>
          <cell r="F509" t="str">
            <v>362.0</v>
          </cell>
          <cell r="G509" t="str">
            <v>80.0</v>
          </cell>
          <cell r="H509" t="str">
            <v>刘玲君</v>
          </cell>
          <cell r="I509" t="str">
            <v>72.0</v>
          </cell>
          <cell r="J509" t="str">
            <v>陈强</v>
          </cell>
          <cell r="K509" t="str">
            <v>43.0</v>
          </cell>
          <cell r="L509" t="str">
            <v xml:space="preserve"> 车梦德</v>
          </cell>
          <cell r="M509" t="str">
            <v>51.0</v>
          </cell>
          <cell r="N509" t="str">
            <v>沙正芳</v>
          </cell>
          <cell r="O509" t="str">
            <v>53.0</v>
          </cell>
          <cell r="P509" t="str">
            <v>沙华莺</v>
          </cell>
          <cell r="Q509" t="str">
            <v>63.0</v>
          </cell>
          <cell r="R509" t="str">
            <v>骆泽群</v>
          </cell>
        </row>
        <row r="510">
          <cell r="B510" t="str">
            <v>G513422200511010913</v>
          </cell>
          <cell r="C510">
            <v>9</v>
          </cell>
          <cell r="D510" t="str">
            <v>文科</v>
          </cell>
          <cell r="E510" t="str">
            <v>巴桑</v>
          </cell>
          <cell r="F510" t="str">
            <v>473.0</v>
          </cell>
          <cell r="G510" t="str">
            <v>96.0</v>
          </cell>
          <cell r="H510" t="str">
            <v>刘玲君</v>
          </cell>
          <cell r="I510" t="str">
            <v>84.0</v>
          </cell>
          <cell r="J510" t="str">
            <v>杜东洋</v>
          </cell>
          <cell r="K510" t="str">
            <v>107.5</v>
          </cell>
          <cell r="L510" t="str">
            <v>尹英娇</v>
          </cell>
          <cell r="M510" t="str">
            <v>58.0</v>
          </cell>
          <cell r="N510" t="str">
            <v>向雅欣</v>
          </cell>
          <cell r="O510" t="str">
            <v>60.0</v>
          </cell>
          <cell r="P510" t="str">
            <v>沙华莺</v>
          </cell>
          <cell r="Q510" t="str">
            <v>67.0</v>
          </cell>
          <cell r="R510" t="str">
            <v>骆泽群</v>
          </cell>
        </row>
        <row r="511">
          <cell r="B511" t="str">
            <v>G513422200211154229</v>
          </cell>
          <cell r="C511">
            <v>8</v>
          </cell>
          <cell r="D511" t="str">
            <v>文科</v>
          </cell>
          <cell r="E511" t="str">
            <v>仁青祝玛</v>
          </cell>
          <cell r="F511" t="str">
            <v>480.0</v>
          </cell>
          <cell r="G511" t="str">
            <v>90.0</v>
          </cell>
          <cell r="H511" t="str">
            <v>杨志明</v>
          </cell>
          <cell r="I511" t="str">
            <v>77.0</v>
          </cell>
          <cell r="J511" t="str">
            <v>次儿祝玛</v>
          </cell>
          <cell r="K511" t="str">
            <v>120.0</v>
          </cell>
          <cell r="L511" t="str">
            <v>车梦德</v>
          </cell>
          <cell r="M511" t="str">
            <v>63.0</v>
          </cell>
          <cell r="N511" t="str">
            <v>向雅欣</v>
          </cell>
          <cell r="O511" t="str">
            <v>67.0</v>
          </cell>
          <cell r="P511" t="str">
            <v>邓琪</v>
          </cell>
          <cell r="Q511" t="str">
            <v>63.0</v>
          </cell>
          <cell r="R511" t="str">
            <v>李树海</v>
          </cell>
        </row>
        <row r="512">
          <cell r="B512" t="str">
            <v>G51342220050915482X</v>
          </cell>
          <cell r="C512">
            <v>8</v>
          </cell>
          <cell r="D512" t="str">
            <v>文科</v>
          </cell>
          <cell r="E512" t="str">
            <v>苏朗者改</v>
          </cell>
          <cell r="F512" t="str">
            <v>481.0</v>
          </cell>
          <cell r="G512" t="str">
            <v>99.0</v>
          </cell>
          <cell r="H512" t="str">
            <v>杨志明</v>
          </cell>
          <cell r="I512" t="str">
            <v>90.0</v>
          </cell>
          <cell r="J512" t="str">
            <v>次儿祝玛</v>
          </cell>
          <cell r="K512" t="str">
            <v>82.5</v>
          </cell>
          <cell r="L512" t="str">
            <v>车梦德</v>
          </cell>
          <cell r="M512" t="str">
            <v>68.0</v>
          </cell>
          <cell r="N512" t="str">
            <v>向雅欣</v>
          </cell>
          <cell r="O512" t="str">
            <v>72.0</v>
          </cell>
          <cell r="P512" t="str">
            <v>邓琪</v>
          </cell>
          <cell r="Q512" t="str">
            <v>69.0</v>
          </cell>
          <cell r="R512" t="str">
            <v>李树海</v>
          </cell>
        </row>
        <row r="513">
          <cell r="B513" t="str">
            <v>G51342220050122642X</v>
          </cell>
          <cell r="C513">
            <v>12</v>
          </cell>
          <cell r="D513" t="str">
            <v>文科</v>
          </cell>
          <cell r="E513" t="str">
            <v>益西祝玛</v>
          </cell>
          <cell r="F513" t="str">
            <v>327.0</v>
          </cell>
          <cell r="G513" t="str">
            <v>80.0</v>
          </cell>
          <cell r="H513" t="str">
            <v>李志友</v>
          </cell>
          <cell r="I513" t="str">
            <v>34.0</v>
          </cell>
          <cell r="J513" t="str">
            <v>苏朗偏初</v>
          </cell>
          <cell r="K513" t="str">
            <v>55.0</v>
          </cell>
          <cell r="L513" t="str">
            <v>尹英娇</v>
          </cell>
          <cell r="M513" t="str">
            <v>56.0</v>
          </cell>
          <cell r="N513" t="str">
            <v>沙正芳</v>
          </cell>
          <cell r="O513" t="str">
            <v>44.0</v>
          </cell>
          <cell r="P513" t="str">
            <v>邓琪</v>
          </cell>
          <cell r="Q513" t="str">
            <v>58.0</v>
          </cell>
          <cell r="R513" t="str">
            <v>李树海</v>
          </cell>
        </row>
        <row r="514">
          <cell r="B514" t="str">
            <v>G51342220040504292X</v>
          </cell>
          <cell r="C514">
            <v>9</v>
          </cell>
          <cell r="D514" t="str">
            <v>文科</v>
          </cell>
          <cell r="E514" t="str">
            <v>乔燕</v>
          </cell>
          <cell r="F514" t="str">
            <v>477.0</v>
          </cell>
          <cell r="G514" t="str">
            <v>87.0</v>
          </cell>
          <cell r="H514" t="str">
            <v>刘玲君</v>
          </cell>
          <cell r="I514" t="str">
            <v>85.0</v>
          </cell>
          <cell r="J514" t="str">
            <v>杜东洋</v>
          </cell>
          <cell r="K514" t="str">
            <v>106.0</v>
          </cell>
          <cell r="L514" t="str">
            <v>尹英娇</v>
          </cell>
          <cell r="M514" t="str">
            <v>66.0</v>
          </cell>
          <cell r="N514" t="str">
            <v>向雅欣</v>
          </cell>
          <cell r="O514" t="str">
            <v>58.0</v>
          </cell>
          <cell r="P514" t="str">
            <v>沙华莺</v>
          </cell>
          <cell r="Q514" t="str">
            <v>75.0</v>
          </cell>
          <cell r="R514" t="str">
            <v>骆泽群</v>
          </cell>
        </row>
        <row r="515">
          <cell r="B515" t="str">
            <v>G513422200407091717</v>
          </cell>
          <cell r="C515">
            <v>10</v>
          </cell>
          <cell r="D515" t="str">
            <v>文科</v>
          </cell>
          <cell r="E515" t="str">
            <v>沈巫各</v>
          </cell>
          <cell r="F515" t="str">
            <v>341.0</v>
          </cell>
          <cell r="G515" t="str">
            <v>79.0</v>
          </cell>
          <cell r="H515" t="str">
            <v>刘玲君</v>
          </cell>
          <cell r="I515" t="str">
            <v>35.0</v>
          </cell>
          <cell r="J515" t="str">
            <v>陈强</v>
          </cell>
          <cell r="K515" t="str">
            <v>45.5</v>
          </cell>
          <cell r="L515" t="str">
            <v xml:space="preserve"> 车梦德</v>
          </cell>
          <cell r="M515" t="str">
            <v>55.0</v>
          </cell>
          <cell r="N515" t="str">
            <v>沙正芳</v>
          </cell>
          <cell r="O515" t="str">
            <v>60.0</v>
          </cell>
          <cell r="P515" t="str">
            <v>沙华莺</v>
          </cell>
          <cell r="Q515" t="str">
            <v>66.0</v>
          </cell>
          <cell r="R515" t="str">
            <v>骆泽群</v>
          </cell>
        </row>
        <row r="516">
          <cell r="B516" t="str">
            <v>G51342220050815481X</v>
          </cell>
          <cell r="C516">
            <v>10</v>
          </cell>
          <cell r="D516" t="str">
            <v>文科</v>
          </cell>
          <cell r="E516" t="str">
            <v>公布次尔</v>
          </cell>
          <cell r="F516" t="str">
            <v>403.0</v>
          </cell>
          <cell r="G516" t="str">
            <v>81.0</v>
          </cell>
          <cell r="H516" t="str">
            <v>刘玲君</v>
          </cell>
          <cell r="I516" t="str">
            <v>79.0</v>
          </cell>
          <cell r="J516" t="str">
            <v>陈强</v>
          </cell>
          <cell r="K516" t="str">
            <v>54.5</v>
          </cell>
          <cell r="L516" t="str">
            <v xml:space="preserve"> 车梦德</v>
          </cell>
          <cell r="M516" t="str">
            <v>62.0</v>
          </cell>
          <cell r="N516" t="str">
            <v>沙正芳</v>
          </cell>
          <cell r="O516" t="str">
            <v>63.0</v>
          </cell>
          <cell r="P516" t="str">
            <v>沙华莺</v>
          </cell>
          <cell r="Q516" t="str">
            <v>63.0</v>
          </cell>
          <cell r="R516" t="str">
            <v>骆泽群</v>
          </cell>
        </row>
        <row r="517">
          <cell r="B517" t="str">
            <v>G513422200405102929</v>
          </cell>
          <cell r="C517">
            <v>12</v>
          </cell>
          <cell r="D517" t="str">
            <v>文科</v>
          </cell>
          <cell r="E517" t="str">
            <v>王康英</v>
          </cell>
          <cell r="F517" t="str">
            <v>398.0</v>
          </cell>
          <cell r="G517" t="str">
            <v>93.0</v>
          </cell>
          <cell r="H517" t="str">
            <v>李志友</v>
          </cell>
          <cell r="I517" t="str">
            <v>43.0</v>
          </cell>
          <cell r="J517" t="str">
            <v>苏朗偏初</v>
          </cell>
          <cell r="K517" t="str">
            <v>47.5</v>
          </cell>
          <cell r="L517" t="str">
            <v>尹英娇</v>
          </cell>
          <cell r="M517" t="str">
            <v>73.0</v>
          </cell>
          <cell r="N517" t="str">
            <v>沙正芳</v>
          </cell>
          <cell r="O517" t="str">
            <v>68.0</v>
          </cell>
          <cell r="P517" t="str">
            <v>邓琪</v>
          </cell>
          <cell r="Q517" t="str">
            <v>73.0</v>
          </cell>
          <cell r="R517" t="str">
            <v>李树海</v>
          </cell>
        </row>
        <row r="518">
          <cell r="B518" t="str">
            <v>G513422200702084616</v>
          </cell>
          <cell r="C518">
            <v>12</v>
          </cell>
          <cell r="D518" t="str">
            <v>文科</v>
          </cell>
          <cell r="E518" t="str">
            <v>二车偏初</v>
          </cell>
          <cell r="F518" t="str">
            <v>425.0</v>
          </cell>
          <cell r="G518" t="str">
            <v>90.0</v>
          </cell>
          <cell r="H518" t="str">
            <v>李志友</v>
          </cell>
          <cell r="I518" t="str">
            <v>84.0</v>
          </cell>
          <cell r="J518" t="str">
            <v>苏朗偏初</v>
          </cell>
          <cell r="K518" t="str">
            <v>66.5</v>
          </cell>
          <cell r="L518" t="str">
            <v>尹英娇</v>
          </cell>
          <cell r="M518" t="str">
            <v>60.0</v>
          </cell>
          <cell r="N518" t="str">
            <v>沙正芳</v>
          </cell>
          <cell r="O518" t="str">
            <v>60.0</v>
          </cell>
          <cell r="P518" t="str">
            <v>邓琪</v>
          </cell>
          <cell r="Q518" t="str">
            <v>64.0</v>
          </cell>
          <cell r="R518" t="str">
            <v>李树海</v>
          </cell>
        </row>
        <row r="519">
          <cell r="B519" t="str">
            <v>G513422200702182726</v>
          </cell>
          <cell r="C519">
            <v>10</v>
          </cell>
          <cell r="D519" t="str">
            <v>文科</v>
          </cell>
          <cell r="E519" t="str">
            <v>杨慧</v>
          </cell>
          <cell r="F519" t="str">
            <v>368.0</v>
          </cell>
          <cell r="G519" t="str">
            <v>77.0</v>
          </cell>
          <cell r="H519" t="str">
            <v>刘玲君</v>
          </cell>
          <cell r="I519" t="str">
            <v>72.0</v>
          </cell>
          <cell r="J519" t="str">
            <v>陈强</v>
          </cell>
          <cell r="K519" t="str">
            <v>70.5</v>
          </cell>
          <cell r="L519" t="str">
            <v xml:space="preserve"> 车梦德</v>
          </cell>
          <cell r="M519" t="str">
            <v>55.0</v>
          </cell>
          <cell r="N519" t="str">
            <v>沙正芳</v>
          </cell>
          <cell r="O519" t="str">
            <v>52.0</v>
          </cell>
          <cell r="P519" t="str">
            <v>沙华莺</v>
          </cell>
          <cell r="Q519" t="str">
            <v>41.0</v>
          </cell>
          <cell r="R519" t="str">
            <v>骆泽群</v>
          </cell>
        </row>
        <row r="520">
          <cell r="B520" t="str">
            <v>G513422200406282714</v>
          </cell>
          <cell r="C520">
            <v>12</v>
          </cell>
          <cell r="D520" t="str">
            <v>文科</v>
          </cell>
          <cell r="E520" t="str">
            <v>张安顺</v>
          </cell>
          <cell r="F520" t="str">
            <v>379.0</v>
          </cell>
          <cell r="G520" t="str">
            <v>75.0</v>
          </cell>
          <cell r="H520" t="str">
            <v>李志友</v>
          </cell>
          <cell r="I520" t="str">
            <v>53.0</v>
          </cell>
          <cell r="J520" t="str">
            <v>苏朗偏初</v>
          </cell>
          <cell r="K520" t="str">
            <v>37.5</v>
          </cell>
          <cell r="L520" t="str">
            <v>尹英娇</v>
          </cell>
          <cell r="M520" t="str">
            <v>84.0</v>
          </cell>
          <cell r="N520" t="str">
            <v>沙正芳</v>
          </cell>
          <cell r="O520" t="str">
            <v>61.0</v>
          </cell>
          <cell r="P520" t="str">
            <v>邓琪</v>
          </cell>
          <cell r="Q520" t="str">
            <v>68.0</v>
          </cell>
          <cell r="R520" t="str">
            <v>李树海</v>
          </cell>
        </row>
        <row r="521">
          <cell r="B521" t="str">
            <v>G513422200409016622</v>
          </cell>
          <cell r="C521">
            <v>11</v>
          </cell>
          <cell r="D521" t="str">
            <v>文科</v>
          </cell>
          <cell r="E521" t="str">
            <v>王阿体</v>
          </cell>
          <cell r="F521" t="str">
            <v>371.0</v>
          </cell>
          <cell r="G521" t="str">
            <v>76.0</v>
          </cell>
          <cell r="H521" t="str">
            <v>甲阿祝玛</v>
          </cell>
          <cell r="I521" t="str">
            <v>32.0</v>
          </cell>
          <cell r="J521" t="str">
            <v>陈虎林</v>
          </cell>
          <cell r="K521" t="str">
            <v>88.5</v>
          </cell>
          <cell r="L521" t="str">
            <v>黄健均</v>
          </cell>
          <cell r="M521" t="str">
            <v>69.0</v>
          </cell>
          <cell r="N521" t="str">
            <v>向雅欣</v>
          </cell>
          <cell r="O521" t="str">
            <v>46.0</v>
          </cell>
          <cell r="P521" t="str">
            <v>沙华莺</v>
          </cell>
          <cell r="Q521" t="str">
            <v>59.0</v>
          </cell>
          <cell r="R521" t="str">
            <v>骆泽群</v>
          </cell>
        </row>
        <row r="522">
          <cell r="B522" t="str">
            <v>G513422200212171522</v>
          </cell>
          <cell r="C522">
            <v>9</v>
          </cell>
          <cell r="D522" t="str">
            <v>文科</v>
          </cell>
          <cell r="E522" t="str">
            <v>向海英</v>
          </cell>
          <cell r="F522" t="str">
            <v>417.0</v>
          </cell>
          <cell r="G522" t="str">
            <v>85.0</v>
          </cell>
          <cell r="H522" t="str">
            <v>刘玲君</v>
          </cell>
          <cell r="I522" t="str">
            <v>60.0</v>
          </cell>
          <cell r="J522" t="str">
            <v>杜东洋</v>
          </cell>
          <cell r="K522" t="str">
            <v>79.0</v>
          </cell>
          <cell r="L522" t="str">
            <v>尹英娇</v>
          </cell>
          <cell r="M522" t="str">
            <v>74.0</v>
          </cell>
          <cell r="N522" t="str">
            <v>向雅欣</v>
          </cell>
          <cell r="O522" t="str">
            <v>65.0</v>
          </cell>
          <cell r="P522" t="str">
            <v>沙华莺</v>
          </cell>
          <cell r="Q522" t="str">
            <v>54.0</v>
          </cell>
          <cell r="R522" t="str">
            <v>骆泽群</v>
          </cell>
        </row>
        <row r="523">
          <cell r="B523" t="str">
            <v>G513422200702050029</v>
          </cell>
          <cell r="C523">
            <v>8</v>
          </cell>
          <cell r="D523" t="str">
            <v>文科</v>
          </cell>
          <cell r="E523" t="str">
            <v>马芸梅</v>
          </cell>
          <cell r="F523" t="str">
            <v>482.0</v>
          </cell>
          <cell r="G523" t="str">
            <v>102.0</v>
          </cell>
          <cell r="H523" t="str">
            <v>杨志明</v>
          </cell>
          <cell r="I523" t="str">
            <v>83.0</v>
          </cell>
          <cell r="J523" t="str">
            <v>次儿祝玛</v>
          </cell>
          <cell r="K523" t="str">
            <v>90.5</v>
          </cell>
          <cell r="L523" t="str">
            <v>车梦德</v>
          </cell>
          <cell r="M523" t="str">
            <v>72.0</v>
          </cell>
          <cell r="N523" t="str">
            <v>向雅欣</v>
          </cell>
          <cell r="O523" t="str">
            <v>64.0</v>
          </cell>
          <cell r="P523" t="str">
            <v>邓琪</v>
          </cell>
          <cell r="Q523" t="str">
            <v>70.0</v>
          </cell>
          <cell r="R523" t="str">
            <v>李树海</v>
          </cell>
        </row>
        <row r="524">
          <cell r="B524" t="str">
            <v>G513422200206102125</v>
          </cell>
          <cell r="C524">
            <v>11</v>
          </cell>
          <cell r="D524" t="str">
            <v>文科</v>
          </cell>
          <cell r="E524" t="str">
            <v>吕燕</v>
          </cell>
          <cell r="F524" t="str">
            <v>357.0</v>
          </cell>
          <cell r="G524" t="str">
            <v>84.0</v>
          </cell>
          <cell r="H524" t="str">
            <v>甲阿祝玛</v>
          </cell>
          <cell r="I524" t="str">
            <v>58.0</v>
          </cell>
          <cell r="J524" t="str">
            <v>陈虎林</v>
          </cell>
          <cell r="K524" t="str">
            <v>48.5</v>
          </cell>
          <cell r="L524" t="str">
            <v>黄健均</v>
          </cell>
          <cell r="M524" t="str">
            <v>60.0</v>
          </cell>
          <cell r="N524" t="str">
            <v>向雅欣</v>
          </cell>
          <cell r="O524" t="str">
            <v>43.0</v>
          </cell>
          <cell r="P524" t="str">
            <v>沙华莺</v>
          </cell>
          <cell r="Q524" t="str">
            <v>63.0</v>
          </cell>
          <cell r="R524" t="str">
            <v>骆泽群</v>
          </cell>
        </row>
        <row r="525">
          <cell r="B525" t="str">
            <v>G513422200406022912</v>
          </cell>
          <cell r="C525">
            <v>12</v>
          </cell>
          <cell r="D525" t="str">
            <v>文科</v>
          </cell>
          <cell r="E525" t="str">
            <v>王小建</v>
          </cell>
          <cell r="F525" t="str">
            <v>360.0</v>
          </cell>
          <cell r="G525" t="str">
            <v>68.0</v>
          </cell>
          <cell r="H525" t="str">
            <v>李志友</v>
          </cell>
          <cell r="I525" t="str">
            <v>70.0</v>
          </cell>
          <cell r="J525" t="str">
            <v>苏朗偏初</v>
          </cell>
          <cell r="K525" t="str">
            <v>56.5</v>
          </cell>
          <cell r="L525" t="str">
            <v>尹英娇</v>
          </cell>
          <cell r="M525" t="str">
            <v>60.0</v>
          </cell>
          <cell r="N525" t="str">
            <v>沙正芳</v>
          </cell>
          <cell r="O525" t="str">
            <v>54.0</v>
          </cell>
          <cell r="P525" t="str">
            <v>邓琪</v>
          </cell>
          <cell r="Q525" t="str">
            <v>51.0</v>
          </cell>
          <cell r="R525" t="str">
            <v>李树海</v>
          </cell>
        </row>
        <row r="526">
          <cell r="B526" t="str">
            <v>G513422200606120015</v>
          </cell>
          <cell r="C526">
            <v>10</v>
          </cell>
          <cell r="D526" t="str">
            <v>文科</v>
          </cell>
          <cell r="E526" t="str">
            <v>洛桑丹增</v>
          </cell>
          <cell r="F526" t="str">
            <v>341.0</v>
          </cell>
          <cell r="G526" t="str">
            <v>90.0</v>
          </cell>
          <cell r="H526" t="str">
            <v>刘玲君</v>
          </cell>
          <cell r="I526" t="str">
            <v>71.0</v>
          </cell>
          <cell r="J526" t="str">
            <v>陈强</v>
          </cell>
          <cell r="K526" t="str">
            <v>46.0</v>
          </cell>
          <cell r="L526" t="str">
            <v xml:space="preserve"> 车梦德</v>
          </cell>
          <cell r="M526" t="str">
            <v>38.0</v>
          </cell>
          <cell r="N526" t="str">
            <v>沙正芳</v>
          </cell>
          <cell r="O526" t="str">
            <v>44.0</v>
          </cell>
          <cell r="P526" t="str">
            <v>沙华莺</v>
          </cell>
          <cell r="Q526" t="str">
            <v>52.0</v>
          </cell>
          <cell r="R526" t="str">
            <v>骆泽群</v>
          </cell>
        </row>
        <row r="527">
          <cell r="B527" t="str">
            <v>G51342220051125001X</v>
          </cell>
          <cell r="C527">
            <v>9</v>
          </cell>
          <cell r="D527" t="str">
            <v>文科</v>
          </cell>
          <cell r="E527" t="str">
            <v>扎西次尔</v>
          </cell>
          <cell r="F527" t="str">
            <v>413.0</v>
          </cell>
          <cell r="G527" t="str">
            <v>77.0</v>
          </cell>
          <cell r="H527" t="str">
            <v>刘玲君</v>
          </cell>
          <cell r="I527" t="str">
            <v>72.0</v>
          </cell>
          <cell r="J527" t="str">
            <v>杜东洋</v>
          </cell>
          <cell r="K527" t="str">
            <v>54.5</v>
          </cell>
          <cell r="L527" t="str">
            <v>尹英娇</v>
          </cell>
          <cell r="M527" t="str">
            <v>69.0</v>
          </cell>
          <cell r="N527" t="str">
            <v>向雅欣</v>
          </cell>
          <cell r="O527" t="str">
            <v>72.0</v>
          </cell>
          <cell r="P527" t="str">
            <v>沙华莺</v>
          </cell>
          <cell r="Q527" t="str">
            <v>68.0</v>
          </cell>
          <cell r="R527" t="str">
            <v>骆泽群</v>
          </cell>
        </row>
        <row r="528">
          <cell r="B528" t="str">
            <v>G51342220040106251X</v>
          </cell>
          <cell r="C528">
            <v>10</v>
          </cell>
          <cell r="D528" t="str">
            <v>文科</v>
          </cell>
          <cell r="E528" t="str">
            <v>扎西偏初</v>
          </cell>
          <cell r="F528" t="str">
            <v>282.0</v>
          </cell>
          <cell r="G528" t="str">
            <v>78.0</v>
          </cell>
          <cell r="H528" t="str">
            <v>刘玲君</v>
          </cell>
          <cell r="I528" t="str">
            <v>42.0</v>
          </cell>
          <cell r="J528" t="str">
            <v>陈强</v>
          </cell>
          <cell r="K528" t="str">
            <v>26.5</v>
          </cell>
          <cell r="L528" t="str">
            <v xml:space="preserve"> 车梦德</v>
          </cell>
          <cell r="M528" t="str">
            <v>47.0</v>
          </cell>
          <cell r="N528" t="str">
            <v>沙正芳</v>
          </cell>
          <cell r="O528" t="str">
            <v>55.0</v>
          </cell>
          <cell r="P528" t="str">
            <v>沙华莺</v>
          </cell>
          <cell r="Q528" t="str">
            <v>33.0</v>
          </cell>
          <cell r="R528" t="str">
            <v>骆泽群</v>
          </cell>
        </row>
        <row r="529">
          <cell r="B529" t="str">
            <v>G513422200404163826</v>
          </cell>
          <cell r="C529">
            <v>11</v>
          </cell>
          <cell r="D529" t="str">
            <v>文科</v>
          </cell>
          <cell r="E529" t="str">
            <v>王清明</v>
          </cell>
          <cell r="F529" t="str">
            <v>490.0</v>
          </cell>
          <cell r="G529" t="str">
            <v>103.0</v>
          </cell>
          <cell r="H529" t="str">
            <v>甲阿祝玛</v>
          </cell>
          <cell r="I529" t="str">
            <v>74.0</v>
          </cell>
          <cell r="J529" t="str">
            <v>陈虎林</v>
          </cell>
          <cell r="K529" t="str">
            <v>89.0</v>
          </cell>
          <cell r="L529" t="str">
            <v>黄健均</v>
          </cell>
          <cell r="M529" t="str">
            <v>79.0</v>
          </cell>
          <cell r="N529" t="str">
            <v>向雅欣</v>
          </cell>
          <cell r="O529" t="str">
            <v>75.0</v>
          </cell>
          <cell r="P529" t="str">
            <v>沙华莺</v>
          </cell>
          <cell r="Q529" t="str">
            <v>70.0</v>
          </cell>
          <cell r="R529" t="str">
            <v>骆泽群</v>
          </cell>
        </row>
        <row r="530">
          <cell r="B530" t="str">
            <v>G513422200601080923</v>
          </cell>
          <cell r="C530">
            <v>12</v>
          </cell>
          <cell r="D530" t="str">
            <v>文科</v>
          </cell>
          <cell r="E530" t="str">
            <v>杨明英</v>
          </cell>
          <cell r="F530" t="str">
            <v>452.0</v>
          </cell>
          <cell r="G530" t="str">
            <v>100.0</v>
          </cell>
          <cell r="H530" t="str">
            <v>李志友</v>
          </cell>
          <cell r="I530" t="str">
            <v>65.0</v>
          </cell>
          <cell r="J530" t="str">
            <v>苏朗偏初</v>
          </cell>
          <cell r="K530" t="str">
            <v>99.0</v>
          </cell>
          <cell r="L530" t="str">
            <v>尹英娇</v>
          </cell>
          <cell r="M530" t="str">
            <v>70.0</v>
          </cell>
          <cell r="N530" t="str">
            <v>沙正芳</v>
          </cell>
          <cell r="O530" t="str">
            <v>52.0</v>
          </cell>
          <cell r="P530" t="str">
            <v>邓琪</v>
          </cell>
          <cell r="Q530" t="str">
            <v>66.0</v>
          </cell>
          <cell r="R530" t="str">
            <v>李树海</v>
          </cell>
        </row>
        <row r="531">
          <cell r="B531" t="str">
            <v>G513422200610190729</v>
          </cell>
          <cell r="C531">
            <v>10</v>
          </cell>
          <cell r="D531" t="str">
            <v>文科</v>
          </cell>
          <cell r="E531" t="str">
            <v>王秀珍</v>
          </cell>
          <cell r="F531" t="str">
            <v>339.0</v>
          </cell>
          <cell r="G531" t="str">
            <v>80.0</v>
          </cell>
          <cell r="H531" t="str">
            <v>刘玲君</v>
          </cell>
          <cell r="I531" t="str">
            <v>13.0</v>
          </cell>
          <cell r="J531" t="str">
            <v>陈强</v>
          </cell>
          <cell r="K531" t="str">
            <v>71.5</v>
          </cell>
          <cell r="L531" t="str">
            <v xml:space="preserve"> 车梦德</v>
          </cell>
          <cell r="M531" t="str">
            <v>77.0</v>
          </cell>
          <cell r="N531" t="str">
            <v>沙正芳</v>
          </cell>
          <cell r="O531" t="str">
            <v>40.0</v>
          </cell>
          <cell r="P531" t="str">
            <v>沙华莺</v>
          </cell>
          <cell r="Q531" t="str">
            <v>57.0</v>
          </cell>
          <cell r="R531" t="str">
            <v>骆泽群</v>
          </cell>
        </row>
        <row r="532">
          <cell r="B532" t="str">
            <v>G513422200401203829</v>
          </cell>
          <cell r="C532">
            <v>11</v>
          </cell>
          <cell r="D532" t="str">
            <v>文科</v>
          </cell>
          <cell r="E532" t="str">
            <v>拉初</v>
          </cell>
          <cell r="F532" t="str">
            <v>339.0</v>
          </cell>
          <cell r="G532" t="str">
            <v>80.0</v>
          </cell>
          <cell r="H532" t="str">
            <v>甲阿祝玛</v>
          </cell>
          <cell r="I532" t="str">
            <v>33.0</v>
          </cell>
          <cell r="J532" t="str">
            <v>陈虎林</v>
          </cell>
          <cell r="K532" t="str">
            <v>68.0</v>
          </cell>
          <cell r="L532" t="str">
            <v>黄健均</v>
          </cell>
          <cell r="M532" t="str">
            <v>67.0</v>
          </cell>
          <cell r="N532" t="str">
            <v>向雅欣</v>
          </cell>
          <cell r="O532" t="str">
            <v>36.0</v>
          </cell>
          <cell r="P532" t="str">
            <v>沙华莺</v>
          </cell>
          <cell r="Q532" t="str">
            <v>55.0</v>
          </cell>
          <cell r="R532" t="str">
            <v>骆泽群</v>
          </cell>
        </row>
        <row r="533">
          <cell r="B533" t="str">
            <v>G513422200504222926</v>
          </cell>
          <cell r="C533">
            <v>8</v>
          </cell>
          <cell r="D533" t="str">
            <v>文科</v>
          </cell>
          <cell r="E533" t="str">
            <v>王小燕</v>
          </cell>
          <cell r="F533" t="str">
            <v>507.0</v>
          </cell>
          <cell r="G533" t="str">
            <v>95.0</v>
          </cell>
          <cell r="H533" t="str">
            <v>杨志明</v>
          </cell>
          <cell r="I533" t="str">
            <v>94.0</v>
          </cell>
          <cell r="J533" t="str">
            <v>次儿祝玛</v>
          </cell>
          <cell r="K533" t="str">
            <v>100.0</v>
          </cell>
          <cell r="L533" t="str">
            <v>车梦德</v>
          </cell>
          <cell r="M533" t="str">
            <v>81.0</v>
          </cell>
          <cell r="N533" t="str">
            <v>向雅欣</v>
          </cell>
          <cell r="O533" t="str">
            <v>61.0</v>
          </cell>
          <cell r="P533" t="str">
            <v>邓琪</v>
          </cell>
          <cell r="Q533" t="str">
            <v>76.0</v>
          </cell>
          <cell r="R533" t="str">
            <v>李树海</v>
          </cell>
        </row>
        <row r="534">
          <cell r="B534" t="str">
            <v>G513422200403280326</v>
          </cell>
          <cell r="C534">
            <v>11</v>
          </cell>
          <cell r="D534" t="str">
            <v>文科</v>
          </cell>
          <cell r="E534" t="str">
            <v>次尔央准</v>
          </cell>
          <cell r="F534" t="str">
            <v>310.0</v>
          </cell>
          <cell r="G534" t="str">
            <v>72.0</v>
          </cell>
          <cell r="H534" t="str">
            <v>甲阿祝玛</v>
          </cell>
          <cell r="I534" t="str">
            <v>37.0</v>
          </cell>
          <cell r="J534" t="str">
            <v>陈虎林</v>
          </cell>
          <cell r="K534" t="str">
            <v>54.0</v>
          </cell>
          <cell r="L534" t="str">
            <v>黄健均</v>
          </cell>
          <cell r="M534" t="str">
            <v>61.0</v>
          </cell>
          <cell r="N534" t="str">
            <v>向雅欣</v>
          </cell>
          <cell r="O534" t="str">
            <v>41.0</v>
          </cell>
          <cell r="P534" t="str">
            <v>沙华莺</v>
          </cell>
          <cell r="Q534" t="str">
            <v>45.0</v>
          </cell>
          <cell r="R534" t="str">
            <v>骆泽群</v>
          </cell>
        </row>
        <row r="535">
          <cell r="B535" t="str">
            <v>G513422200601146021</v>
          </cell>
          <cell r="C535">
            <v>12</v>
          </cell>
          <cell r="D535" t="str">
            <v>文科</v>
          </cell>
          <cell r="E535" t="str">
            <v>格桑祝玛</v>
          </cell>
          <cell r="F535" t="str">
            <v>408.0</v>
          </cell>
          <cell r="G535" t="str">
            <v>89.0</v>
          </cell>
          <cell r="H535" t="str">
            <v>李志友</v>
          </cell>
          <cell r="I535" t="str">
            <v>52.0</v>
          </cell>
          <cell r="J535" t="str">
            <v>苏朗偏初</v>
          </cell>
          <cell r="K535" t="str">
            <v>77.0</v>
          </cell>
          <cell r="L535" t="str">
            <v>尹英娇</v>
          </cell>
          <cell r="M535" t="str">
            <v>55.0</v>
          </cell>
          <cell r="N535" t="str">
            <v>沙正芳</v>
          </cell>
          <cell r="O535" t="str">
            <v>63.0</v>
          </cell>
          <cell r="P535" t="str">
            <v>邓琪</v>
          </cell>
          <cell r="Q535" t="str">
            <v>72.0</v>
          </cell>
          <cell r="R535" t="str">
            <v>李树海</v>
          </cell>
        </row>
        <row r="536">
          <cell r="B536" t="str">
            <v>G513422200401144822</v>
          </cell>
          <cell r="C536">
            <v>8</v>
          </cell>
          <cell r="D536" t="str">
            <v>文科</v>
          </cell>
          <cell r="E536" t="str">
            <v>格茸央青</v>
          </cell>
          <cell r="F536" t="str">
            <v>544.0</v>
          </cell>
          <cell r="G536" t="str">
            <v>89.0</v>
          </cell>
          <cell r="H536" t="str">
            <v>杨志明</v>
          </cell>
          <cell r="I536" t="str">
            <v>122.0</v>
          </cell>
          <cell r="J536" t="str">
            <v>次儿祝玛</v>
          </cell>
          <cell r="K536" t="str">
            <v>112.0</v>
          </cell>
          <cell r="L536" t="str">
            <v>车梦德</v>
          </cell>
          <cell r="M536" t="str">
            <v>82.0</v>
          </cell>
          <cell r="N536" t="str">
            <v>向雅欣</v>
          </cell>
          <cell r="O536" t="str">
            <v>72.0</v>
          </cell>
          <cell r="P536" t="str">
            <v>邓琪</v>
          </cell>
          <cell r="Q536" t="str">
            <v>67.0</v>
          </cell>
          <cell r="R536" t="str">
            <v>李树海</v>
          </cell>
        </row>
        <row r="537">
          <cell r="B537" t="str">
            <v>G513422200602270024</v>
          </cell>
          <cell r="C537">
            <v>11</v>
          </cell>
          <cell r="D537" t="str">
            <v>文科</v>
          </cell>
          <cell r="E537" t="str">
            <v>马秀英</v>
          </cell>
          <cell r="F537" t="str">
            <v>艺体</v>
          </cell>
          <cell r="G537" t="e">
            <v>#N/A</v>
          </cell>
          <cell r="H537" t="str">
            <v>甲阿祝玛</v>
          </cell>
          <cell r="I537" t="e">
            <v>#N/A</v>
          </cell>
          <cell r="J537" t="str">
            <v>陈虎林</v>
          </cell>
          <cell r="K537" t="e">
            <v>#N/A</v>
          </cell>
          <cell r="L537" t="str">
            <v>黄健均</v>
          </cell>
          <cell r="M537" t="e">
            <v>#N/A</v>
          </cell>
          <cell r="N537" t="str">
            <v>向雅欣</v>
          </cell>
          <cell r="O537" t="e">
            <v>#N/A</v>
          </cell>
          <cell r="P537" t="str">
            <v>沙华莺</v>
          </cell>
          <cell r="Q537" t="e">
            <v>#N/A</v>
          </cell>
          <cell r="R537" t="str">
            <v>骆泽群</v>
          </cell>
        </row>
        <row r="538">
          <cell r="B538" t="str">
            <v>G513422200309154227</v>
          </cell>
          <cell r="C538">
            <v>10</v>
          </cell>
          <cell r="D538" t="str">
            <v>文科</v>
          </cell>
          <cell r="E538" t="str">
            <v>次仁央青</v>
          </cell>
          <cell r="F538" t="str">
            <v>423.0</v>
          </cell>
          <cell r="G538" t="str">
            <v>93.0</v>
          </cell>
          <cell r="H538" t="str">
            <v>刘玲君</v>
          </cell>
          <cell r="I538" t="str">
            <v>55.0</v>
          </cell>
          <cell r="J538" t="str">
            <v>陈强</v>
          </cell>
          <cell r="K538" t="str">
            <v>90.0</v>
          </cell>
          <cell r="L538" t="str">
            <v xml:space="preserve"> 车梦德</v>
          </cell>
          <cell r="M538" t="str">
            <v>64.0</v>
          </cell>
          <cell r="N538" t="str">
            <v>沙正芳</v>
          </cell>
          <cell r="O538" t="str">
            <v>60.0</v>
          </cell>
          <cell r="P538" t="str">
            <v>沙华莺</v>
          </cell>
          <cell r="Q538" t="str">
            <v>61.0</v>
          </cell>
          <cell r="R538" t="str">
            <v>骆泽群</v>
          </cell>
        </row>
        <row r="539">
          <cell r="B539" t="str">
            <v>G513422200507284620</v>
          </cell>
          <cell r="C539">
            <v>11</v>
          </cell>
          <cell r="D539" t="str">
            <v>文科</v>
          </cell>
          <cell r="E539" t="str">
            <v>马云芳</v>
          </cell>
          <cell r="F539" t="str">
            <v>420.0</v>
          </cell>
          <cell r="G539" t="str">
            <v>87.0</v>
          </cell>
          <cell r="H539" t="str">
            <v>甲阿祝玛</v>
          </cell>
          <cell r="I539" t="str">
            <v>56.0</v>
          </cell>
          <cell r="J539" t="str">
            <v>陈虎林</v>
          </cell>
          <cell r="K539" t="str">
            <v>63.5</v>
          </cell>
          <cell r="L539" t="str">
            <v>黄健均</v>
          </cell>
          <cell r="M539" t="str">
            <v>77.0</v>
          </cell>
          <cell r="N539" t="str">
            <v>向雅欣</v>
          </cell>
          <cell r="O539" t="str">
            <v>65.0</v>
          </cell>
          <cell r="P539" t="str">
            <v>沙华莺</v>
          </cell>
          <cell r="Q539" t="str">
            <v>71.0</v>
          </cell>
          <cell r="R539" t="str">
            <v>骆泽群</v>
          </cell>
        </row>
        <row r="540">
          <cell r="B540" t="str">
            <v>G513422200512251348</v>
          </cell>
          <cell r="C540">
            <v>10</v>
          </cell>
          <cell r="D540" t="str">
            <v>文科</v>
          </cell>
          <cell r="E540" t="str">
            <v>苏志英</v>
          </cell>
          <cell r="F540" t="str">
            <v>373.0</v>
          </cell>
          <cell r="G540" t="str">
            <v>93.0</v>
          </cell>
          <cell r="H540" t="str">
            <v>刘玲君</v>
          </cell>
          <cell r="I540" t="str">
            <v>51.0</v>
          </cell>
          <cell r="J540" t="str">
            <v>陈强</v>
          </cell>
          <cell r="K540" t="str">
            <v>73.5</v>
          </cell>
          <cell r="L540" t="str">
            <v xml:space="preserve"> 车梦德</v>
          </cell>
          <cell r="M540" t="str">
            <v>62.0</v>
          </cell>
          <cell r="N540" t="str">
            <v>沙正芳</v>
          </cell>
          <cell r="O540" t="str">
            <v>40.0</v>
          </cell>
          <cell r="P540" t="str">
            <v>沙华莺</v>
          </cell>
          <cell r="Q540" t="str">
            <v>53.0</v>
          </cell>
          <cell r="R540" t="str">
            <v>骆泽群</v>
          </cell>
        </row>
        <row r="541">
          <cell r="B541" t="str">
            <v>G513422200602104026</v>
          </cell>
          <cell r="C541">
            <v>11</v>
          </cell>
          <cell r="D541" t="str">
            <v>文科</v>
          </cell>
          <cell r="E541" t="str">
            <v>晓庆莫</v>
          </cell>
          <cell r="F541" t="str">
            <v>419.0</v>
          </cell>
          <cell r="G541" t="str">
            <v>94.0</v>
          </cell>
          <cell r="H541" t="str">
            <v>甲阿祝玛</v>
          </cell>
          <cell r="I541" t="str">
            <v>34.0</v>
          </cell>
          <cell r="J541" t="str">
            <v>陈虎林</v>
          </cell>
          <cell r="K541" t="str">
            <v>93.0</v>
          </cell>
          <cell r="L541" t="str">
            <v>黄健均</v>
          </cell>
          <cell r="M541" t="str">
            <v>84.0</v>
          </cell>
          <cell r="N541" t="str">
            <v>向雅欣</v>
          </cell>
          <cell r="O541" t="str">
            <v>65.0</v>
          </cell>
          <cell r="P541" t="str">
            <v>沙华莺</v>
          </cell>
          <cell r="Q541" t="str">
            <v>49.0</v>
          </cell>
          <cell r="R541" t="str">
            <v>骆泽群</v>
          </cell>
        </row>
        <row r="542">
          <cell r="B542" t="str">
            <v>G513422200507250017</v>
          </cell>
          <cell r="C542">
            <v>11</v>
          </cell>
          <cell r="D542" t="str">
            <v>文科</v>
          </cell>
          <cell r="E542" t="str">
            <v>鲁绒典绒</v>
          </cell>
          <cell r="F542" t="str">
            <v>339.0</v>
          </cell>
          <cell r="G542" t="str">
            <v>76.0</v>
          </cell>
          <cell r="H542" t="str">
            <v>甲阿祝玛</v>
          </cell>
          <cell r="I542" t="str">
            <v>60.0</v>
          </cell>
          <cell r="J542" t="str">
            <v>陈虎林</v>
          </cell>
          <cell r="K542" t="str">
            <v>38.5</v>
          </cell>
          <cell r="L542" t="str">
            <v>黄健均</v>
          </cell>
          <cell r="M542" t="str">
            <v>66.0</v>
          </cell>
          <cell r="N542" t="str">
            <v>向雅欣</v>
          </cell>
          <cell r="O542" t="str">
            <v>43.0</v>
          </cell>
          <cell r="P542" t="str">
            <v>沙华莺</v>
          </cell>
          <cell r="Q542" t="str">
            <v>55.0</v>
          </cell>
          <cell r="R542" t="str">
            <v>骆泽群</v>
          </cell>
        </row>
        <row r="543">
          <cell r="B543" t="str">
            <v>G513422200602221126</v>
          </cell>
          <cell r="C543">
            <v>12</v>
          </cell>
          <cell r="D543" t="str">
            <v>文科</v>
          </cell>
          <cell r="E543" t="str">
            <v>吕红</v>
          </cell>
          <cell r="F543" t="str">
            <v>415.0</v>
          </cell>
          <cell r="G543" t="str">
            <v>90.0</v>
          </cell>
          <cell r="H543" t="str">
            <v>李志友</v>
          </cell>
          <cell r="I543" t="str">
            <v>36.0</v>
          </cell>
          <cell r="J543" t="str">
            <v>苏朗偏初</v>
          </cell>
          <cell r="K543" t="str">
            <v>102.5</v>
          </cell>
          <cell r="L543" t="str">
            <v>尹英娇</v>
          </cell>
          <cell r="M543" t="str">
            <v>65.0</v>
          </cell>
          <cell r="N543" t="str">
            <v>沙正芳</v>
          </cell>
          <cell r="O543" t="str">
            <v>59.0</v>
          </cell>
          <cell r="P543" t="str">
            <v>邓琪</v>
          </cell>
          <cell r="Q543" t="str">
            <v>62.0</v>
          </cell>
          <cell r="R543" t="str">
            <v>李树海</v>
          </cell>
        </row>
        <row r="544">
          <cell r="B544" t="str">
            <v>G513422200505031910</v>
          </cell>
          <cell r="C544">
            <v>9</v>
          </cell>
          <cell r="D544" t="str">
            <v>文科</v>
          </cell>
          <cell r="E544" t="str">
            <v>马海卫</v>
          </cell>
          <cell r="F544" t="str">
            <v>415.0</v>
          </cell>
          <cell r="G544" t="str">
            <v>89.0</v>
          </cell>
          <cell r="H544" t="str">
            <v>刘玲君</v>
          </cell>
          <cell r="I544" t="str">
            <v>76.0</v>
          </cell>
          <cell r="J544" t="str">
            <v>杜东洋</v>
          </cell>
          <cell r="K544" t="str">
            <v>46.0</v>
          </cell>
          <cell r="L544" t="str">
            <v>尹英娇</v>
          </cell>
          <cell r="M544" t="str">
            <v>72.0</v>
          </cell>
          <cell r="N544" t="str">
            <v>向雅欣</v>
          </cell>
          <cell r="O544" t="str">
            <v>70.0</v>
          </cell>
          <cell r="P544" t="str">
            <v>沙华莺</v>
          </cell>
          <cell r="Q544" t="str">
            <v>62.0</v>
          </cell>
          <cell r="R544" t="str">
            <v>骆泽群</v>
          </cell>
        </row>
        <row r="545">
          <cell r="B545" t="str">
            <v>G513422200403010721</v>
          </cell>
          <cell r="C545">
            <v>11</v>
          </cell>
          <cell r="D545" t="str">
            <v>文科</v>
          </cell>
          <cell r="E545" t="str">
            <v>兰伍只</v>
          </cell>
          <cell r="F545" t="str">
            <v>413.0</v>
          </cell>
          <cell r="G545" t="str">
            <v>90.0</v>
          </cell>
          <cell r="H545" t="str">
            <v>甲阿祝玛</v>
          </cell>
          <cell r="I545" t="str">
            <v>36.0</v>
          </cell>
          <cell r="J545" t="str">
            <v>陈虎林</v>
          </cell>
          <cell r="K545" t="str">
            <v>91.0</v>
          </cell>
          <cell r="L545" t="str">
            <v>黄健均</v>
          </cell>
          <cell r="M545" t="str">
            <v>68.0</v>
          </cell>
          <cell r="N545" t="str">
            <v>向雅欣</v>
          </cell>
          <cell r="O545" t="str">
            <v>52.0</v>
          </cell>
          <cell r="P545" t="str">
            <v>沙华莺</v>
          </cell>
          <cell r="Q545" t="str">
            <v>76.0</v>
          </cell>
          <cell r="R545" t="str">
            <v>骆泽群</v>
          </cell>
        </row>
        <row r="546">
          <cell r="B546" t="str">
            <v>G513422200403093811</v>
          </cell>
          <cell r="C546">
            <v>11</v>
          </cell>
          <cell r="D546" t="str">
            <v>文科</v>
          </cell>
          <cell r="E546" t="str">
            <v>沈小冬</v>
          </cell>
          <cell r="F546" t="str">
            <v>405.0</v>
          </cell>
          <cell r="G546" t="str">
            <v>69.0</v>
          </cell>
          <cell r="H546" t="str">
            <v>甲阿祝玛</v>
          </cell>
          <cell r="I546" t="str">
            <v>71.0</v>
          </cell>
          <cell r="J546" t="str">
            <v>陈虎林</v>
          </cell>
          <cell r="K546" t="str">
            <v>97.0</v>
          </cell>
          <cell r="L546" t="str">
            <v>黄健均</v>
          </cell>
          <cell r="M546" t="str">
            <v>61.0</v>
          </cell>
          <cell r="N546" t="str">
            <v>向雅欣</v>
          </cell>
          <cell r="O546" t="str">
            <v>51.0</v>
          </cell>
          <cell r="P546" t="str">
            <v>沙华莺</v>
          </cell>
          <cell r="Q546" t="str">
            <v>56.0</v>
          </cell>
          <cell r="R546" t="str">
            <v>骆泽群</v>
          </cell>
        </row>
        <row r="547">
          <cell r="B547" t="str">
            <v>G513422200504194224</v>
          </cell>
          <cell r="C547">
            <v>12</v>
          </cell>
          <cell r="D547" t="str">
            <v>文科</v>
          </cell>
          <cell r="E547" t="str">
            <v>央章拉姆</v>
          </cell>
          <cell r="F547" t="str">
            <v>356.0</v>
          </cell>
          <cell r="G547" t="str">
            <v>70.0</v>
          </cell>
          <cell r="H547" t="str">
            <v>李志友</v>
          </cell>
          <cell r="I547" t="str">
            <v>43.0</v>
          </cell>
          <cell r="J547" t="str">
            <v>苏朗偏初</v>
          </cell>
          <cell r="K547" t="str">
            <v>76.0</v>
          </cell>
          <cell r="L547" t="str">
            <v>尹英娇</v>
          </cell>
          <cell r="M547" t="str">
            <v>57.0</v>
          </cell>
          <cell r="N547" t="str">
            <v>沙正芳</v>
          </cell>
          <cell r="O547" t="str">
            <v>50.0</v>
          </cell>
          <cell r="P547" t="str">
            <v>邓琪</v>
          </cell>
          <cell r="Q547" t="str">
            <v>60.0</v>
          </cell>
          <cell r="R547" t="str">
            <v>李树海</v>
          </cell>
        </row>
        <row r="548">
          <cell r="B548" t="str">
            <v>G513422200510151917</v>
          </cell>
          <cell r="C548">
            <v>10</v>
          </cell>
          <cell r="D548" t="str">
            <v>文科</v>
          </cell>
          <cell r="E548" t="str">
            <v>吉勒可果</v>
          </cell>
          <cell r="F548" t="str">
            <v>241.0</v>
          </cell>
          <cell r="G548" t="str">
            <v>76.0</v>
          </cell>
          <cell r="H548" t="str">
            <v>刘玲君</v>
          </cell>
          <cell r="I548" t="str">
            <v>32.0</v>
          </cell>
          <cell r="J548" t="str">
            <v>陈强</v>
          </cell>
          <cell r="K548" t="str">
            <v>27.0</v>
          </cell>
          <cell r="L548" t="str">
            <v xml:space="preserve"> 车梦德</v>
          </cell>
          <cell r="M548" t="str">
            <v>29.0</v>
          </cell>
          <cell r="N548" t="str">
            <v>沙正芳</v>
          </cell>
          <cell r="O548" t="str">
            <v>40.0</v>
          </cell>
          <cell r="P548" t="str">
            <v>沙华莺</v>
          </cell>
          <cell r="Q548" t="str">
            <v>37.0</v>
          </cell>
          <cell r="R548" t="str">
            <v>骆泽群</v>
          </cell>
        </row>
        <row r="549">
          <cell r="B549" t="str">
            <v>G513422200603265024</v>
          </cell>
          <cell r="C549">
            <v>9</v>
          </cell>
          <cell r="D549" t="str">
            <v>文科</v>
          </cell>
          <cell r="E549" t="str">
            <v>瓜里</v>
          </cell>
          <cell r="F549" t="str">
            <v>462.0</v>
          </cell>
          <cell r="G549" t="str">
            <v>89.0</v>
          </cell>
          <cell r="H549" t="str">
            <v>刘玲君</v>
          </cell>
          <cell r="I549" t="str">
            <v>94.0</v>
          </cell>
          <cell r="J549" t="str">
            <v>杜东洋</v>
          </cell>
          <cell r="K549" t="str">
            <v>98.5</v>
          </cell>
          <cell r="L549" t="str">
            <v>尹英娇</v>
          </cell>
          <cell r="M549" t="str">
            <v>65.0</v>
          </cell>
          <cell r="N549" t="str">
            <v>向雅欣</v>
          </cell>
          <cell r="O549" t="str">
            <v>51.0</v>
          </cell>
          <cell r="P549" t="str">
            <v>沙华莺</v>
          </cell>
          <cell r="Q549" t="str">
            <v>64.0</v>
          </cell>
          <cell r="R549" t="str">
            <v>骆泽群</v>
          </cell>
        </row>
        <row r="550">
          <cell r="B550" t="str">
            <v>G513422200606101324</v>
          </cell>
          <cell r="C550">
            <v>10</v>
          </cell>
          <cell r="D550" t="str">
            <v>文科</v>
          </cell>
          <cell r="E550" t="str">
            <v>温晓荣</v>
          </cell>
          <cell r="F550" t="str">
            <v>456.0</v>
          </cell>
          <cell r="G550" t="str">
            <v>90.0</v>
          </cell>
          <cell r="H550" t="str">
            <v>刘玲君</v>
          </cell>
          <cell r="I550" t="str">
            <v>57.0</v>
          </cell>
          <cell r="J550" t="str">
            <v>陈强</v>
          </cell>
          <cell r="K550" t="str">
            <v>94.5</v>
          </cell>
          <cell r="L550" t="str">
            <v xml:space="preserve"> 车梦德</v>
          </cell>
          <cell r="M550" t="str">
            <v>80.0</v>
          </cell>
          <cell r="N550" t="str">
            <v>沙正芳</v>
          </cell>
          <cell r="O550" t="str">
            <v>69.0</v>
          </cell>
          <cell r="P550" t="str">
            <v>沙华莺</v>
          </cell>
          <cell r="Q550" t="str">
            <v>65.0</v>
          </cell>
          <cell r="R550" t="str">
            <v>骆泽群</v>
          </cell>
        </row>
        <row r="551">
          <cell r="B551" t="str">
            <v>G513422200303062129</v>
          </cell>
          <cell r="C551">
            <v>8</v>
          </cell>
          <cell r="D551" t="str">
            <v>文科</v>
          </cell>
          <cell r="E551" t="str">
            <v>吕小英</v>
          </cell>
          <cell r="F551" t="str">
            <v>524.0</v>
          </cell>
          <cell r="G551" t="str">
            <v>104.0</v>
          </cell>
          <cell r="H551" t="str">
            <v>杨志明</v>
          </cell>
          <cell r="I551" t="str">
            <v>93.0</v>
          </cell>
          <cell r="J551" t="str">
            <v>次儿祝玛</v>
          </cell>
          <cell r="K551" t="str">
            <v>104.5</v>
          </cell>
          <cell r="L551" t="str">
            <v>车梦德</v>
          </cell>
          <cell r="M551" t="str">
            <v>80.0</v>
          </cell>
          <cell r="N551" t="str">
            <v>向雅欣</v>
          </cell>
          <cell r="O551" t="str">
            <v>67.0</v>
          </cell>
          <cell r="P551" t="str">
            <v>邓琪</v>
          </cell>
          <cell r="Q551" t="str">
            <v>75.0</v>
          </cell>
          <cell r="R551" t="str">
            <v>李树海</v>
          </cell>
        </row>
        <row r="552">
          <cell r="B552" t="str">
            <v>G513422200104134847</v>
          </cell>
          <cell r="C552">
            <v>12</v>
          </cell>
          <cell r="D552" t="str">
            <v>文科</v>
          </cell>
          <cell r="E552" t="str">
            <v>扎西祝玛</v>
          </cell>
          <cell r="F552" t="str">
            <v>427.0</v>
          </cell>
          <cell r="G552" t="str">
            <v>77.0</v>
          </cell>
          <cell r="H552" t="str">
            <v>李志友</v>
          </cell>
          <cell r="I552" t="str">
            <v>62.0</v>
          </cell>
          <cell r="J552" t="str">
            <v>苏朗偏初</v>
          </cell>
          <cell r="K552" t="str">
            <v>95.0</v>
          </cell>
          <cell r="L552" t="str">
            <v>尹英娇</v>
          </cell>
          <cell r="M552" t="str">
            <v>74.0</v>
          </cell>
          <cell r="N552" t="str">
            <v>沙正芳</v>
          </cell>
          <cell r="O552" t="str">
            <v>55.0</v>
          </cell>
          <cell r="P552" t="str">
            <v>邓琪</v>
          </cell>
          <cell r="Q552" t="str">
            <v>64.0</v>
          </cell>
          <cell r="R552" t="str">
            <v>李树海</v>
          </cell>
        </row>
        <row r="553">
          <cell r="B553" t="str">
            <v>G513422200101202728</v>
          </cell>
          <cell r="C553">
            <v>11</v>
          </cell>
          <cell r="D553" t="str">
            <v>文科</v>
          </cell>
          <cell r="E553" t="str">
            <v>苏学风</v>
          </cell>
          <cell r="F553" t="str">
            <v>368.0</v>
          </cell>
          <cell r="G553" t="str">
            <v>91.0</v>
          </cell>
          <cell r="H553" t="str">
            <v>甲阿祝玛</v>
          </cell>
          <cell r="I553" t="str">
            <v>48.0</v>
          </cell>
          <cell r="J553" t="str">
            <v>陈虎林</v>
          </cell>
          <cell r="K553" t="str">
            <v>59.5</v>
          </cell>
          <cell r="L553" t="str">
            <v>黄健均</v>
          </cell>
          <cell r="M553" t="str">
            <v>66.0</v>
          </cell>
          <cell r="N553" t="str">
            <v>向雅欣</v>
          </cell>
          <cell r="O553" t="str">
            <v>47.0</v>
          </cell>
          <cell r="P553" t="str">
            <v>沙华莺</v>
          </cell>
          <cell r="Q553" t="str">
            <v>56.0</v>
          </cell>
          <cell r="R553" t="str">
            <v>骆泽群</v>
          </cell>
        </row>
        <row r="554">
          <cell r="B554" t="str">
            <v>G513422200602202929</v>
          </cell>
          <cell r="C554">
            <v>10</v>
          </cell>
          <cell r="D554" t="str">
            <v>文科</v>
          </cell>
          <cell r="E554" t="str">
            <v>朱雪花</v>
          </cell>
          <cell r="F554" t="str">
            <v>423.0</v>
          </cell>
          <cell r="G554" t="str">
            <v>94.0</v>
          </cell>
          <cell r="H554" t="str">
            <v>刘玲君</v>
          </cell>
          <cell r="I554" t="str">
            <v>60.0</v>
          </cell>
          <cell r="J554" t="str">
            <v>陈强</v>
          </cell>
          <cell r="K554" t="str">
            <v>100.0</v>
          </cell>
          <cell r="L554" t="str">
            <v xml:space="preserve"> 车梦德</v>
          </cell>
          <cell r="M554" t="str">
            <v>67.0</v>
          </cell>
          <cell r="N554" t="str">
            <v>沙正芳</v>
          </cell>
          <cell r="O554" t="str">
            <v>46.0</v>
          </cell>
          <cell r="P554" t="str">
            <v>沙华莺</v>
          </cell>
          <cell r="Q554" t="str">
            <v>56.0</v>
          </cell>
          <cell r="R554" t="str">
            <v>骆泽群</v>
          </cell>
        </row>
        <row r="555">
          <cell r="B555" t="str">
            <v>G513422200704210014</v>
          </cell>
          <cell r="C555">
            <v>12</v>
          </cell>
          <cell r="D555" t="str">
            <v>文科</v>
          </cell>
          <cell r="E555" t="str">
            <v>吕发明</v>
          </cell>
          <cell r="F555" t="str">
            <v>356.0</v>
          </cell>
          <cell r="G555" t="str">
            <v>85.0</v>
          </cell>
          <cell r="H555" t="str">
            <v>李志友</v>
          </cell>
          <cell r="I555" t="str">
            <v>47.0</v>
          </cell>
          <cell r="J555" t="str">
            <v>苏朗偏初</v>
          </cell>
          <cell r="K555" t="str">
            <v>45.0</v>
          </cell>
          <cell r="L555" t="str">
            <v>尹英娇</v>
          </cell>
          <cell r="M555" t="str">
            <v>60.0</v>
          </cell>
          <cell r="N555" t="str">
            <v>沙正芳</v>
          </cell>
          <cell r="O555" t="str">
            <v>62.0</v>
          </cell>
          <cell r="P555" t="str">
            <v>邓琪</v>
          </cell>
          <cell r="Q555" t="str">
            <v>57.0</v>
          </cell>
          <cell r="R555" t="str">
            <v>李树海</v>
          </cell>
        </row>
        <row r="556">
          <cell r="B556" t="str">
            <v>G513422200212035029</v>
          </cell>
          <cell r="C556">
            <v>8</v>
          </cell>
          <cell r="D556" t="str">
            <v>文科</v>
          </cell>
          <cell r="E556" t="str">
            <v>瓦下美</v>
          </cell>
          <cell r="F556" t="str">
            <v>491.0</v>
          </cell>
          <cell r="G556" t="str">
            <v>102.0</v>
          </cell>
          <cell r="H556" t="str">
            <v>杨志明</v>
          </cell>
          <cell r="I556" t="str">
            <v>83.0</v>
          </cell>
          <cell r="J556" t="str">
            <v>次儿祝玛</v>
          </cell>
          <cell r="K556" t="str">
            <v>84.0</v>
          </cell>
          <cell r="L556" t="str">
            <v>车梦德</v>
          </cell>
          <cell r="M556" t="str">
            <v>77.0</v>
          </cell>
          <cell r="N556" t="str">
            <v>向雅欣</v>
          </cell>
          <cell r="O556" t="str">
            <v>65.0</v>
          </cell>
          <cell r="P556" t="str">
            <v>邓琪</v>
          </cell>
          <cell r="Q556" t="str">
            <v>80.0</v>
          </cell>
          <cell r="R556" t="str">
            <v>李树海</v>
          </cell>
        </row>
        <row r="557">
          <cell r="B557" t="str">
            <v>G513422200509203847</v>
          </cell>
          <cell r="C557">
            <v>9</v>
          </cell>
          <cell r="D557" t="str">
            <v>文科</v>
          </cell>
          <cell r="E557" t="str">
            <v>祝玛</v>
          </cell>
          <cell r="F557" t="str">
            <v>419.0</v>
          </cell>
          <cell r="G557" t="str">
            <v>99.0</v>
          </cell>
          <cell r="H557" t="str">
            <v>刘玲君</v>
          </cell>
          <cell r="I557" t="str">
            <v>49.0</v>
          </cell>
          <cell r="J557" t="str">
            <v>杜东洋</v>
          </cell>
          <cell r="K557" t="str">
            <v>85.5</v>
          </cell>
          <cell r="L557" t="str">
            <v>尹英娇</v>
          </cell>
          <cell r="M557" t="str">
            <v>69.0</v>
          </cell>
          <cell r="N557" t="str">
            <v>向雅欣</v>
          </cell>
          <cell r="O557" t="str">
            <v>63.0</v>
          </cell>
          <cell r="P557" t="str">
            <v>沙华莺</v>
          </cell>
          <cell r="Q557" t="str">
            <v>53.0</v>
          </cell>
          <cell r="R557" t="str">
            <v>骆泽群</v>
          </cell>
        </row>
        <row r="558">
          <cell r="B558" t="str">
            <v>G513422200310250929</v>
          </cell>
          <cell r="C558">
            <v>10</v>
          </cell>
          <cell r="D558" t="str">
            <v>文科</v>
          </cell>
          <cell r="E558" t="str">
            <v>候阿</v>
          </cell>
          <cell r="F558" t="str">
            <v>349.0</v>
          </cell>
          <cell r="G558" t="str">
            <v>75.0</v>
          </cell>
          <cell r="H558" t="str">
            <v>刘玲君</v>
          </cell>
          <cell r="I558" t="str">
            <v>51.0</v>
          </cell>
          <cell r="J558" t="str">
            <v>陈强</v>
          </cell>
          <cell r="K558" t="str">
            <v>66.0</v>
          </cell>
          <cell r="L558" t="str">
            <v xml:space="preserve"> 车梦德</v>
          </cell>
          <cell r="M558" t="str">
            <v>65.0</v>
          </cell>
          <cell r="N558" t="str">
            <v>沙正芳</v>
          </cell>
          <cell r="O558" t="str">
            <v>43.0</v>
          </cell>
          <cell r="P558" t="str">
            <v>沙华莺</v>
          </cell>
          <cell r="Q558" t="str">
            <v>49.0</v>
          </cell>
          <cell r="R558" t="str">
            <v>骆泽群</v>
          </cell>
        </row>
        <row r="559">
          <cell r="B559" t="str">
            <v>G513422200510233824</v>
          </cell>
          <cell r="C559">
            <v>9</v>
          </cell>
          <cell r="D559" t="str">
            <v>文科</v>
          </cell>
          <cell r="E559" t="str">
            <v>央青祝玛</v>
          </cell>
          <cell r="F559" t="str">
            <v>482.0</v>
          </cell>
          <cell r="G559" t="str">
            <v>97.0</v>
          </cell>
          <cell r="H559" t="str">
            <v>刘玲君</v>
          </cell>
          <cell r="I559" t="str">
            <v>60.0</v>
          </cell>
          <cell r="J559" t="str">
            <v>杜东洋</v>
          </cell>
          <cell r="K559" t="str">
            <v>108.0</v>
          </cell>
          <cell r="L559" t="str">
            <v>尹英娇</v>
          </cell>
          <cell r="M559" t="str">
            <v>72.0</v>
          </cell>
          <cell r="N559" t="str">
            <v>向雅欣</v>
          </cell>
          <cell r="O559" t="str">
            <v>75.0</v>
          </cell>
          <cell r="P559" t="str">
            <v>沙华莺</v>
          </cell>
          <cell r="Q559" t="str">
            <v>70.0</v>
          </cell>
          <cell r="R559" t="str">
            <v>骆泽群</v>
          </cell>
        </row>
        <row r="560">
          <cell r="B560" t="str">
            <v>G513422200406084822</v>
          </cell>
          <cell r="C560">
            <v>10</v>
          </cell>
          <cell r="D560" t="str">
            <v>文科</v>
          </cell>
          <cell r="E560" t="str">
            <v>呷绒央青</v>
          </cell>
          <cell r="F560" t="str">
            <v>370.0</v>
          </cell>
          <cell r="G560" t="str">
            <v>86.0</v>
          </cell>
          <cell r="H560" t="str">
            <v>刘玲君</v>
          </cell>
          <cell r="I560" t="str">
            <v>28.0</v>
          </cell>
          <cell r="J560" t="str">
            <v>陈强</v>
          </cell>
          <cell r="K560" t="str">
            <v>88.5</v>
          </cell>
          <cell r="L560" t="str">
            <v xml:space="preserve"> 车梦德</v>
          </cell>
          <cell r="M560" t="str">
            <v>70.0</v>
          </cell>
          <cell r="N560" t="str">
            <v>沙正芳</v>
          </cell>
          <cell r="O560" t="str">
            <v>46.0</v>
          </cell>
          <cell r="P560" t="str">
            <v>沙华莺</v>
          </cell>
          <cell r="Q560" t="str">
            <v>51.0</v>
          </cell>
          <cell r="R560" t="str">
            <v>骆泽群</v>
          </cell>
        </row>
        <row r="561">
          <cell r="B561" t="str">
            <v>G513422199910121949</v>
          </cell>
          <cell r="C561">
            <v>9</v>
          </cell>
          <cell r="D561" t="str">
            <v>文科</v>
          </cell>
          <cell r="E561" t="str">
            <v>马小琼</v>
          </cell>
          <cell r="F561" t="str">
            <v>420.0</v>
          </cell>
          <cell r="G561" t="str">
            <v>91.0</v>
          </cell>
          <cell r="H561" t="str">
            <v>刘玲君</v>
          </cell>
          <cell r="I561" t="str">
            <v>66.0</v>
          </cell>
          <cell r="J561" t="str">
            <v>杜东洋</v>
          </cell>
          <cell r="K561" t="str">
            <v>84.0</v>
          </cell>
          <cell r="L561" t="str">
            <v>尹英娇</v>
          </cell>
          <cell r="M561" t="str">
            <v>69.0</v>
          </cell>
          <cell r="N561" t="str">
            <v>向雅欣</v>
          </cell>
          <cell r="O561" t="str">
            <v>56.0</v>
          </cell>
          <cell r="P561" t="str">
            <v>沙华莺</v>
          </cell>
          <cell r="Q561" t="str">
            <v>54.0</v>
          </cell>
          <cell r="R561" t="str">
            <v>骆泽群</v>
          </cell>
        </row>
        <row r="562">
          <cell r="B562" t="str">
            <v>G513422200812052711</v>
          </cell>
          <cell r="C562">
            <v>12</v>
          </cell>
          <cell r="D562" t="str">
            <v>文科</v>
          </cell>
          <cell r="E562" t="str">
            <v>陈海</v>
          </cell>
          <cell r="F562" t="str">
            <v>404.0</v>
          </cell>
          <cell r="G562" t="str">
            <v>90.0</v>
          </cell>
          <cell r="H562" t="str">
            <v>李志友</v>
          </cell>
          <cell r="I562" t="str">
            <v>73.0</v>
          </cell>
          <cell r="J562" t="str">
            <v>苏朗偏初</v>
          </cell>
          <cell r="K562" t="str">
            <v>40.0</v>
          </cell>
          <cell r="L562" t="str">
            <v>尹英娇</v>
          </cell>
          <cell r="M562" t="str">
            <v>60.0</v>
          </cell>
          <cell r="N562" t="str">
            <v>沙正芳</v>
          </cell>
          <cell r="O562" t="str">
            <v>62.0</v>
          </cell>
          <cell r="P562" t="str">
            <v>邓琪</v>
          </cell>
          <cell r="Q562" t="str">
            <v>79.0</v>
          </cell>
          <cell r="R562" t="str">
            <v>李树海</v>
          </cell>
        </row>
        <row r="563">
          <cell r="B563" t="str">
            <v>G513422200306084446</v>
          </cell>
          <cell r="C563">
            <v>11</v>
          </cell>
          <cell r="D563" t="str">
            <v>文科</v>
          </cell>
          <cell r="E563" t="str">
            <v>贾伍各</v>
          </cell>
          <cell r="F563" t="str">
            <v>395.0</v>
          </cell>
          <cell r="G563" t="str">
            <v>87.0</v>
          </cell>
          <cell r="H563" t="str">
            <v>甲阿祝玛</v>
          </cell>
          <cell r="I563" t="str">
            <v>33.0</v>
          </cell>
          <cell r="J563" t="str">
            <v>陈虎林</v>
          </cell>
          <cell r="K563" t="str">
            <v>90.0</v>
          </cell>
          <cell r="L563" t="str">
            <v>黄健均</v>
          </cell>
          <cell r="M563" t="str">
            <v>72.0</v>
          </cell>
          <cell r="N563" t="str">
            <v>向雅欣</v>
          </cell>
          <cell r="O563" t="str">
            <v>60.0</v>
          </cell>
          <cell r="P563" t="str">
            <v>沙华莺</v>
          </cell>
          <cell r="Q563" t="str">
            <v>53.0</v>
          </cell>
          <cell r="R563" t="str">
            <v>骆泽群</v>
          </cell>
        </row>
        <row r="564">
          <cell r="B564" t="str">
            <v>G513422200302080720</v>
          </cell>
          <cell r="C564">
            <v>9</v>
          </cell>
          <cell r="D564" t="str">
            <v>文科</v>
          </cell>
          <cell r="E564" t="str">
            <v>沈文秀</v>
          </cell>
          <cell r="F564" t="str">
            <v>502.0</v>
          </cell>
          <cell r="G564" t="str">
            <v>87.0</v>
          </cell>
          <cell r="H564" t="str">
            <v>刘玲君</v>
          </cell>
          <cell r="I564" t="str">
            <v>91.0</v>
          </cell>
          <cell r="J564" t="str">
            <v>杜东洋</v>
          </cell>
          <cell r="K564" t="str">
            <v>92.5</v>
          </cell>
          <cell r="L564" t="str">
            <v>尹英娇</v>
          </cell>
          <cell r="M564" t="str">
            <v>77.0</v>
          </cell>
          <cell r="N564" t="str">
            <v>向雅欣</v>
          </cell>
          <cell r="O564" t="str">
            <v>82.0</v>
          </cell>
          <cell r="P564" t="str">
            <v>沙华莺</v>
          </cell>
          <cell r="Q564" t="str">
            <v>72.0</v>
          </cell>
          <cell r="R564" t="str">
            <v>骆泽群</v>
          </cell>
        </row>
        <row r="565">
          <cell r="B565" t="str">
            <v>G513422200303101319</v>
          </cell>
          <cell r="C565">
            <v>10</v>
          </cell>
          <cell r="D565" t="str">
            <v>文科</v>
          </cell>
          <cell r="E565" t="str">
            <v>杨小军</v>
          </cell>
          <cell r="F565" t="str">
            <v>334.0</v>
          </cell>
          <cell r="G565" t="str">
            <v>84.0</v>
          </cell>
          <cell r="H565" t="str">
            <v>刘玲君</v>
          </cell>
          <cell r="I565" t="str">
            <v>63.0</v>
          </cell>
          <cell r="J565" t="str">
            <v>陈强</v>
          </cell>
          <cell r="K565" t="str">
            <v>38.0</v>
          </cell>
          <cell r="L565" t="str">
            <v xml:space="preserve"> 车梦德</v>
          </cell>
          <cell r="M565" t="str">
            <v>58.0</v>
          </cell>
          <cell r="N565" t="str">
            <v>沙正芳</v>
          </cell>
          <cell r="O565" t="str">
            <v>48.0</v>
          </cell>
          <cell r="P565" t="str">
            <v>沙华莺</v>
          </cell>
          <cell r="Q565" t="str">
            <v>43.0</v>
          </cell>
          <cell r="R565" t="str">
            <v>骆泽群</v>
          </cell>
        </row>
        <row r="566">
          <cell r="B566" t="str">
            <v>G513422200411184422</v>
          </cell>
          <cell r="C566">
            <v>8</v>
          </cell>
          <cell r="D566" t="str">
            <v>文科</v>
          </cell>
          <cell r="E566" t="str">
            <v>德庆拉姆</v>
          </cell>
          <cell r="F566" t="str">
            <v>489.0</v>
          </cell>
          <cell r="G566" t="str">
            <v>110.0</v>
          </cell>
          <cell r="H566" t="str">
            <v>杨志明</v>
          </cell>
          <cell r="I566" t="str">
            <v>94.0</v>
          </cell>
          <cell r="J566" t="str">
            <v>次儿祝玛</v>
          </cell>
          <cell r="K566" t="str">
            <v>76.5</v>
          </cell>
          <cell r="L566" t="str">
            <v>车梦德</v>
          </cell>
          <cell r="M566" t="str">
            <v>70.0</v>
          </cell>
          <cell r="N566" t="str">
            <v>向雅欣</v>
          </cell>
          <cell r="O566" t="str">
            <v>74.0</v>
          </cell>
          <cell r="P566" t="str">
            <v>邓琪</v>
          </cell>
          <cell r="Q566" t="str">
            <v>64.0</v>
          </cell>
          <cell r="R566" t="str">
            <v>李树海</v>
          </cell>
        </row>
        <row r="567">
          <cell r="B567" t="str">
            <v>G51342220051025502X</v>
          </cell>
          <cell r="C567">
            <v>10</v>
          </cell>
          <cell r="D567" t="str">
            <v>文科</v>
          </cell>
          <cell r="E567" t="str">
            <v>优米</v>
          </cell>
          <cell r="F567" t="str">
            <v>396.0</v>
          </cell>
          <cell r="G567" t="str">
            <v>78.0</v>
          </cell>
          <cell r="H567" t="str">
            <v>刘玲君</v>
          </cell>
          <cell r="I567" t="str">
            <v>69.0</v>
          </cell>
          <cell r="J567" t="str">
            <v>陈强</v>
          </cell>
          <cell r="K567" t="str">
            <v>74.0</v>
          </cell>
          <cell r="L567" t="str">
            <v xml:space="preserve"> 车梦德</v>
          </cell>
          <cell r="M567" t="str">
            <v>74.0</v>
          </cell>
          <cell r="N567" t="str">
            <v>沙正芳</v>
          </cell>
          <cell r="O567" t="str">
            <v>51.0</v>
          </cell>
          <cell r="P567" t="str">
            <v>沙华莺</v>
          </cell>
          <cell r="Q567" t="str">
            <v>50.0</v>
          </cell>
          <cell r="R567" t="str">
            <v>骆泽群</v>
          </cell>
        </row>
        <row r="568">
          <cell r="B568" t="str">
            <v>G513422200305087047</v>
          </cell>
          <cell r="C568">
            <v>9</v>
          </cell>
          <cell r="D568" t="str">
            <v>文科</v>
          </cell>
          <cell r="E568" t="str">
            <v>苏朗其珍</v>
          </cell>
          <cell r="F568" t="str">
            <v>512.0</v>
          </cell>
          <cell r="G568" t="str">
            <v>77.0</v>
          </cell>
          <cell r="H568" t="str">
            <v>刘玲君</v>
          </cell>
          <cell r="I568" t="str">
            <v>103.0</v>
          </cell>
          <cell r="J568" t="str">
            <v>杜东洋</v>
          </cell>
          <cell r="K568" t="str">
            <v>108.5</v>
          </cell>
          <cell r="L568" t="str">
            <v>尹英娇</v>
          </cell>
          <cell r="M568" t="str">
            <v>77.0</v>
          </cell>
          <cell r="N568" t="str">
            <v>向雅欣</v>
          </cell>
          <cell r="O568" t="str">
            <v>74.0</v>
          </cell>
          <cell r="P568" t="str">
            <v>沙华莺</v>
          </cell>
          <cell r="Q568" t="str">
            <v>72.0</v>
          </cell>
          <cell r="R568" t="str">
            <v>骆泽群</v>
          </cell>
        </row>
        <row r="569">
          <cell r="B569" t="str">
            <v>G513422200401070720</v>
          </cell>
          <cell r="C569">
            <v>12</v>
          </cell>
          <cell r="D569" t="str">
            <v>文科</v>
          </cell>
          <cell r="E569" t="str">
            <v>仁青玛</v>
          </cell>
          <cell r="F569" t="str">
            <v>389.0</v>
          </cell>
          <cell r="G569" t="str">
            <v>89.0</v>
          </cell>
          <cell r="H569" t="str">
            <v>李志友</v>
          </cell>
          <cell r="I569" t="str">
            <v>43.0</v>
          </cell>
          <cell r="J569" t="str">
            <v>苏朗偏初</v>
          </cell>
          <cell r="K569" t="str">
            <v>59.0</v>
          </cell>
          <cell r="L569" t="str">
            <v>尹英娇</v>
          </cell>
          <cell r="M569" t="str">
            <v>69.0</v>
          </cell>
          <cell r="N569" t="str">
            <v>沙正芳</v>
          </cell>
          <cell r="O569" t="str">
            <v>65.0</v>
          </cell>
          <cell r="P569" t="str">
            <v>邓琪</v>
          </cell>
          <cell r="Q569" t="str">
            <v>64.0</v>
          </cell>
          <cell r="R569" t="str">
            <v>李树海</v>
          </cell>
        </row>
        <row r="570">
          <cell r="B570" t="str">
            <v>G513422200406152522</v>
          </cell>
          <cell r="C570">
            <v>8</v>
          </cell>
          <cell r="D570" t="str">
            <v>文科</v>
          </cell>
          <cell r="E570" t="str">
            <v>陶咪张</v>
          </cell>
          <cell r="F570" t="str">
            <v>449.0</v>
          </cell>
          <cell r="G570" t="str">
            <v>93.0</v>
          </cell>
          <cell r="H570" t="str">
            <v>杨志明</v>
          </cell>
          <cell r="I570" t="str">
            <v>85.0</v>
          </cell>
          <cell r="J570" t="str">
            <v>次儿祝玛</v>
          </cell>
          <cell r="K570" t="str">
            <v>92.0</v>
          </cell>
          <cell r="L570" t="str">
            <v>车梦德</v>
          </cell>
          <cell r="M570" t="str">
            <v>64.0</v>
          </cell>
          <cell r="N570" t="str">
            <v>向雅欣</v>
          </cell>
          <cell r="O570" t="str">
            <v>44.0</v>
          </cell>
          <cell r="P570" t="str">
            <v>邓琪</v>
          </cell>
          <cell r="Q570" t="str">
            <v>71.0</v>
          </cell>
          <cell r="R570" t="str">
            <v>李树海</v>
          </cell>
        </row>
        <row r="571">
          <cell r="B571" t="str">
            <v>G513422200501146024</v>
          </cell>
          <cell r="C571">
            <v>8</v>
          </cell>
          <cell r="D571" t="str">
            <v>文科</v>
          </cell>
          <cell r="E571" t="str">
            <v>七斤里</v>
          </cell>
          <cell r="F571" t="str">
            <v>506.0</v>
          </cell>
          <cell r="G571" t="str">
            <v>101.0</v>
          </cell>
          <cell r="H571" t="str">
            <v>杨志明</v>
          </cell>
          <cell r="I571" t="str">
            <v>104.0</v>
          </cell>
          <cell r="J571" t="str">
            <v>次儿祝玛</v>
          </cell>
          <cell r="K571" t="str">
            <v>83.0</v>
          </cell>
          <cell r="L571" t="str">
            <v>车梦德</v>
          </cell>
          <cell r="M571" t="str">
            <v>73.0</v>
          </cell>
          <cell r="N571" t="str">
            <v>向雅欣</v>
          </cell>
          <cell r="O571" t="str">
            <v>66.0</v>
          </cell>
          <cell r="P571" t="str">
            <v>邓琪</v>
          </cell>
          <cell r="Q571" t="str">
            <v>79.0</v>
          </cell>
          <cell r="R571" t="str">
            <v>李树海</v>
          </cell>
        </row>
        <row r="572">
          <cell r="B572" t="str">
            <v>G513422200511200311</v>
          </cell>
          <cell r="C572">
            <v>11</v>
          </cell>
          <cell r="D572" t="str">
            <v>文科</v>
          </cell>
          <cell r="E572" t="str">
            <v>张忠诚</v>
          </cell>
          <cell r="F572" t="str">
            <v>385.0</v>
          </cell>
          <cell r="G572" t="str">
            <v>86.0</v>
          </cell>
          <cell r="H572" t="str">
            <v>甲阿祝玛</v>
          </cell>
          <cell r="I572" t="str">
            <v>67.0</v>
          </cell>
          <cell r="J572" t="str">
            <v>陈虎林</v>
          </cell>
          <cell r="K572" t="str">
            <v>37.5</v>
          </cell>
          <cell r="L572" t="str">
            <v>黄健均</v>
          </cell>
          <cell r="M572" t="str">
            <v>72.0</v>
          </cell>
          <cell r="N572" t="str">
            <v>向雅欣</v>
          </cell>
          <cell r="O572" t="str">
            <v>57.0</v>
          </cell>
          <cell r="P572" t="str">
            <v>沙华莺</v>
          </cell>
          <cell r="Q572" t="str">
            <v>65.0</v>
          </cell>
          <cell r="R572" t="str">
            <v>骆泽群</v>
          </cell>
        </row>
        <row r="573">
          <cell r="B573" t="str">
            <v>G513422200506022733</v>
          </cell>
          <cell r="C573">
            <v>9</v>
          </cell>
          <cell r="D573" t="str">
            <v>文科</v>
          </cell>
          <cell r="E573" t="str">
            <v>鲁绒龙甲</v>
          </cell>
          <cell r="F573" t="str">
            <v>446.0</v>
          </cell>
          <cell r="G573" t="str">
            <v>82.0</v>
          </cell>
          <cell r="H573" t="str">
            <v>刘玲君</v>
          </cell>
          <cell r="I573" t="str">
            <v>102.0</v>
          </cell>
          <cell r="J573" t="str">
            <v>杜东洋</v>
          </cell>
          <cell r="K573" t="str">
            <v>55.0</v>
          </cell>
          <cell r="L573" t="str">
            <v>尹英娇</v>
          </cell>
          <cell r="M573" t="str">
            <v>70.0</v>
          </cell>
          <cell r="N573" t="str">
            <v>向雅欣</v>
          </cell>
          <cell r="O573" t="str">
            <v>62.0</v>
          </cell>
          <cell r="P573" t="str">
            <v>沙华莺</v>
          </cell>
          <cell r="Q573" t="str">
            <v>75.0</v>
          </cell>
          <cell r="R573" t="str">
            <v>骆泽群</v>
          </cell>
        </row>
        <row r="574">
          <cell r="B574" t="str">
            <v>G513422200508046827</v>
          </cell>
          <cell r="C574">
            <v>10</v>
          </cell>
          <cell r="D574" t="str">
            <v>文科</v>
          </cell>
          <cell r="E574" t="str">
            <v>木恩</v>
          </cell>
          <cell r="F574" t="str">
            <v>380.0</v>
          </cell>
          <cell r="G574" t="str">
            <v>92.0</v>
          </cell>
          <cell r="H574" t="str">
            <v>刘玲君</v>
          </cell>
          <cell r="I574" t="str">
            <v>59.0</v>
          </cell>
          <cell r="J574" t="str">
            <v>陈强</v>
          </cell>
          <cell r="K574" t="str">
            <v>56.0</v>
          </cell>
          <cell r="L574" t="str">
            <v xml:space="preserve"> 车梦德</v>
          </cell>
          <cell r="M574" t="str">
            <v>73.0</v>
          </cell>
          <cell r="N574" t="str">
            <v>沙正芳</v>
          </cell>
          <cell r="O574" t="str">
            <v>48.0</v>
          </cell>
          <cell r="P574" t="str">
            <v>沙华莺</v>
          </cell>
          <cell r="Q574" t="str">
            <v>52.0</v>
          </cell>
          <cell r="R574" t="str">
            <v>骆泽群</v>
          </cell>
        </row>
        <row r="575">
          <cell r="B575" t="str">
            <v>G513422200506050021</v>
          </cell>
          <cell r="C575">
            <v>12</v>
          </cell>
          <cell r="D575" t="str">
            <v>文科</v>
          </cell>
          <cell r="E575" t="str">
            <v>马林梅</v>
          </cell>
          <cell r="F575" t="str">
            <v>449.0</v>
          </cell>
          <cell r="G575" t="str">
            <v>88.0</v>
          </cell>
          <cell r="H575" t="str">
            <v>李志友</v>
          </cell>
          <cell r="I575" t="str">
            <v>47.0</v>
          </cell>
          <cell r="J575" t="str">
            <v>苏朗偏初</v>
          </cell>
          <cell r="K575" t="str">
            <v>103.5</v>
          </cell>
          <cell r="L575" t="str">
            <v>尹英娇</v>
          </cell>
          <cell r="M575" t="str">
            <v>77.0</v>
          </cell>
          <cell r="N575" t="str">
            <v>沙正芳</v>
          </cell>
          <cell r="O575" t="str">
            <v>64.0</v>
          </cell>
          <cell r="P575" t="str">
            <v>邓琪</v>
          </cell>
          <cell r="Q575" t="str">
            <v>69.0</v>
          </cell>
          <cell r="R575" t="str">
            <v>李树海</v>
          </cell>
        </row>
        <row r="576">
          <cell r="B576" t="str">
            <v>G513422200503064225</v>
          </cell>
          <cell r="C576">
            <v>11</v>
          </cell>
          <cell r="D576" t="str">
            <v>文科</v>
          </cell>
          <cell r="E576" t="str">
            <v>边玛拉姆</v>
          </cell>
          <cell r="F576" t="str">
            <v>418.0</v>
          </cell>
          <cell r="G576" t="str">
            <v>89.0</v>
          </cell>
          <cell r="H576" t="str">
            <v>甲阿祝玛</v>
          </cell>
          <cell r="I576" t="str">
            <v>42.0</v>
          </cell>
          <cell r="J576" t="str">
            <v>陈虎林</v>
          </cell>
          <cell r="K576" t="str">
            <v>73.5</v>
          </cell>
          <cell r="L576" t="str">
            <v>黄健均</v>
          </cell>
          <cell r="M576" t="str">
            <v>77.0</v>
          </cell>
          <cell r="N576" t="str">
            <v>向雅欣</v>
          </cell>
          <cell r="O576" t="str">
            <v>65.0</v>
          </cell>
          <cell r="P576" t="str">
            <v>沙华莺</v>
          </cell>
          <cell r="Q576" t="str">
            <v>71.0</v>
          </cell>
          <cell r="R576" t="str">
            <v>骆泽群</v>
          </cell>
        </row>
        <row r="577">
          <cell r="B577" t="str">
            <v>G513422200509012717</v>
          </cell>
          <cell r="C577">
            <v>10</v>
          </cell>
          <cell r="D577" t="str">
            <v>文科</v>
          </cell>
          <cell r="E577" t="str">
            <v>李征勇</v>
          </cell>
          <cell r="F577" t="str">
            <v>艺体</v>
          </cell>
          <cell r="G577" t="e">
            <v>#N/A</v>
          </cell>
          <cell r="H577" t="str">
            <v>刘玲君</v>
          </cell>
          <cell r="I577" t="e">
            <v>#N/A</v>
          </cell>
          <cell r="J577" t="str">
            <v>陈强</v>
          </cell>
          <cell r="K577" t="e">
            <v>#N/A</v>
          </cell>
          <cell r="L577" t="str">
            <v xml:space="preserve"> 车梦德</v>
          </cell>
          <cell r="M577" t="e">
            <v>#N/A</v>
          </cell>
          <cell r="N577" t="str">
            <v>沙正芳</v>
          </cell>
          <cell r="O577" t="e">
            <v>#N/A</v>
          </cell>
          <cell r="P577" t="str">
            <v>沙华莺</v>
          </cell>
          <cell r="Q577" t="e">
            <v>#N/A</v>
          </cell>
          <cell r="R577" t="str">
            <v>骆泽群</v>
          </cell>
        </row>
        <row r="578">
          <cell r="B578" t="str">
            <v>G513422200607010926</v>
          </cell>
          <cell r="C578">
            <v>10</v>
          </cell>
          <cell r="D578" t="str">
            <v>文科</v>
          </cell>
          <cell r="E578" t="str">
            <v>罗莲</v>
          </cell>
          <cell r="F578" t="str">
            <v>艺体</v>
          </cell>
          <cell r="G578" t="e">
            <v>#N/A</v>
          </cell>
          <cell r="H578" t="str">
            <v>刘玲君</v>
          </cell>
          <cell r="I578" t="e">
            <v>#N/A</v>
          </cell>
          <cell r="J578" t="str">
            <v>陈强</v>
          </cell>
          <cell r="K578" t="e">
            <v>#N/A</v>
          </cell>
          <cell r="L578" t="str">
            <v xml:space="preserve"> 车梦德</v>
          </cell>
          <cell r="M578" t="e">
            <v>#N/A</v>
          </cell>
          <cell r="N578" t="str">
            <v>沙正芳</v>
          </cell>
          <cell r="O578" t="e">
            <v>#N/A</v>
          </cell>
          <cell r="P578" t="str">
            <v>沙华莺</v>
          </cell>
          <cell r="Q578" t="e">
            <v>#N/A</v>
          </cell>
          <cell r="R578" t="str">
            <v>骆泽群</v>
          </cell>
        </row>
        <row r="579">
          <cell r="B579" t="str">
            <v>G513422200605073827</v>
          </cell>
          <cell r="C579">
            <v>10</v>
          </cell>
          <cell r="D579" t="str">
            <v>文科</v>
          </cell>
          <cell r="E579" t="str">
            <v>王玉</v>
          </cell>
          <cell r="F579" t="str">
            <v>艺体</v>
          </cell>
          <cell r="G579" t="e">
            <v>#N/A</v>
          </cell>
          <cell r="H579" t="str">
            <v>刘玲君</v>
          </cell>
          <cell r="I579" t="e">
            <v>#N/A</v>
          </cell>
          <cell r="J579" t="str">
            <v>陈强</v>
          </cell>
          <cell r="K579" t="e">
            <v>#N/A</v>
          </cell>
          <cell r="L579" t="str">
            <v xml:space="preserve"> 车梦德</v>
          </cell>
          <cell r="M579" t="e">
            <v>#N/A</v>
          </cell>
          <cell r="N579" t="str">
            <v>沙正芳</v>
          </cell>
          <cell r="O579" t="e">
            <v>#N/A</v>
          </cell>
          <cell r="P579" t="str">
            <v>沙华莺</v>
          </cell>
          <cell r="Q579" t="e">
            <v>#N/A</v>
          </cell>
          <cell r="R579" t="str">
            <v>骆泽群</v>
          </cell>
        </row>
        <row r="580">
          <cell r="B580" t="str">
            <v>G513422200305191549</v>
          </cell>
          <cell r="C580">
            <v>10</v>
          </cell>
          <cell r="D580" t="str">
            <v>文科</v>
          </cell>
          <cell r="E580" t="str">
            <v>马阿牛</v>
          </cell>
          <cell r="F580" t="str">
            <v>艺体</v>
          </cell>
          <cell r="G580" t="e">
            <v>#N/A</v>
          </cell>
          <cell r="H580" t="str">
            <v>刘玲君</v>
          </cell>
          <cell r="I580" t="e">
            <v>#N/A</v>
          </cell>
          <cell r="J580" t="str">
            <v>陈强</v>
          </cell>
          <cell r="K580" t="e">
            <v>#N/A</v>
          </cell>
          <cell r="L580" t="str">
            <v xml:space="preserve"> 车梦德</v>
          </cell>
          <cell r="M580" t="e">
            <v>#N/A</v>
          </cell>
          <cell r="N580" t="str">
            <v>沙正芳</v>
          </cell>
          <cell r="O580" t="e">
            <v>#N/A</v>
          </cell>
          <cell r="P580" t="str">
            <v>沙华莺</v>
          </cell>
          <cell r="Q580" t="e">
            <v>#N/A</v>
          </cell>
          <cell r="R580" t="str">
            <v>骆泽群</v>
          </cell>
        </row>
        <row r="581">
          <cell r="B581" t="str">
            <v>G513422200506122320</v>
          </cell>
          <cell r="C581">
            <v>10</v>
          </cell>
          <cell r="D581" t="str">
            <v>文科</v>
          </cell>
          <cell r="E581" t="str">
            <v>张安心</v>
          </cell>
          <cell r="F581" t="str">
            <v>艺体</v>
          </cell>
          <cell r="G581" t="e">
            <v>#N/A</v>
          </cell>
          <cell r="H581" t="str">
            <v>刘玲君</v>
          </cell>
          <cell r="I581" t="e">
            <v>#N/A</v>
          </cell>
          <cell r="J581" t="str">
            <v>陈强</v>
          </cell>
          <cell r="K581" t="e">
            <v>#N/A</v>
          </cell>
          <cell r="L581" t="str">
            <v xml:space="preserve"> 车梦德</v>
          </cell>
          <cell r="M581" t="e">
            <v>#N/A</v>
          </cell>
          <cell r="N581" t="str">
            <v>沙正芳</v>
          </cell>
          <cell r="O581" t="e">
            <v>#N/A</v>
          </cell>
          <cell r="P581" t="str">
            <v>沙华莺</v>
          </cell>
          <cell r="Q581" t="e">
            <v>#N/A</v>
          </cell>
          <cell r="R581" t="str">
            <v>骆泽群</v>
          </cell>
        </row>
        <row r="582">
          <cell r="B582" t="str">
            <v>G513422200404153417</v>
          </cell>
          <cell r="C582">
            <v>10</v>
          </cell>
          <cell r="D582" t="str">
            <v>文科</v>
          </cell>
          <cell r="E582" t="str">
            <v>李申贵</v>
          </cell>
          <cell r="F582" t="str">
            <v>艺体</v>
          </cell>
          <cell r="G582" t="e">
            <v>#N/A</v>
          </cell>
          <cell r="H582" t="str">
            <v>刘玲君</v>
          </cell>
          <cell r="I582" t="e">
            <v>#N/A</v>
          </cell>
          <cell r="J582" t="str">
            <v>陈强</v>
          </cell>
          <cell r="K582" t="e">
            <v>#N/A</v>
          </cell>
          <cell r="L582" t="str">
            <v xml:space="preserve"> 车梦德</v>
          </cell>
          <cell r="M582" t="e">
            <v>#N/A</v>
          </cell>
          <cell r="N582" t="str">
            <v>沙正芳</v>
          </cell>
          <cell r="O582" t="e">
            <v>#N/A</v>
          </cell>
          <cell r="P582" t="str">
            <v>沙华莺</v>
          </cell>
          <cell r="Q582" t="e">
            <v>#N/A</v>
          </cell>
          <cell r="R582" t="str">
            <v>骆泽群</v>
          </cell>
        </row>
        <row r="583">
          <cell r="B583" t="str">
            <v>G513422200506196020</v>
          </cell>
          <cell r="C583">
            <v>11</v>
          </cell>
          <cell r="D583" t="str">
            <v>文科</v>
          </cell>
          <cell r="E583" t="str">
            <v>木江初</v>
          </cell>
          <cell r="F583" t="str">
            <v>艺体</v>
          </cell>
          <cell r="G583" t="e">
            <v>#N/A</v>
          </cell>
          <cell r="H583" t="str">
            <v>甲阿祝玛</v>
          </cell>
          <cell r="I583" t="e">
            <v>#N/A</v>
          </cell>
          <cell r="J583" t="str">
            <v>陈虎林</v>
          </cell>
          <cell r="K583" t="e">
            <v>#N/A</v>
          </cell>
          <cell r="L583" t="str">
            <v>黄健均</v>
          </cell>
          <cell r="M583" t="e">
            <v>#N/A</v>
          </cell>
          <cell r="N583" t="str">
            <v>向雅欣</v>
          </cell>
          <cell r="O583" t="e">
            <v>#N/A</v>
          </cell>
          <cell r="P583" t="str">
            <v>沙华莺</v>
          </cell>
          <cell r="Q583" t="e">
            <v>#N/A</v>
          </cell>
          <cell r="R583" t="str">
            <v>骆泽群</v>
          </cell>
        </row>
        <row r="584">
          <cell r="B584" t="str">
            <v>G513422200310052711</v>
          </cell>
          <cell r="C584">
            <v>11</v>
          </cell>
          <cell r="D584" t="str">
            <v>文科</v>
          </cell>
          <cell r="E584" t="str">
            <v>严建东</v>
          </cell>
          <cell r="F584" t="str">
            <v>艺体</v>
          </cell>
          <cell r="G584" t="e">
            <v>#N/A</v>
          </cell>
          <cell r="H584" t="str">
            <v>甲阿祝玛</v>
          </cell>
          <cell r="I584" t="e">
            <v>#N/A</v>
          </cell>
          <cell r="J584" t="str">
            <v>陈虎林</v>
          </cell>
          <cell r="K584" t="e">
            <v>#N/A</v>
          </cell>
          <cell r="L584" t="str">
            <v>黄健均</v>
          </cell>
          <cell r="M584" t="e">
            <v>#N/A</v>
          </cell>
          <cell r="N584" t="str">
            <v>向雅欣</v>
          </cell>
          <cell r="O584" t="e">
            <v>#N/A</v>
          </cell>
          <cell r="P584" t="str">
            <v>沙华莺</v>
          </cell>
          <cell r="Q584" t="e">
            <v>#N/A</v>
          </cell>
          <cell r="R584" t="str">
            <v>骆泽群</v>
          </cell>
        </row>
        <row r="585">
          <cell r="B585" t="str">
            <v>G513422200509020020</v>
          </cell>
          <cell r="C585">
            <v>11</v>
          </cell>
          <cell r="D585" t="str">
            <v>文科</v>
          </cell>
          <cell r="E585" t="str">
            <v>毛焱</v>
          </cell>
          <cell r="F585" t="str">
            <v>艺体</v>
          </cell>
          <cell r="G585" t="e">
            <v>#N/A</v>
          </cell>
          <cell r="H585" t="str">
            <v>甲阿祝玛</v>
          </cell>
          <cell r="I585" t="e">
            <v>#N/A</v>
          </cell>
          <cell r="J585" t="str">
            <v>陈虎林</v>
          </cell>
          <cell r="K585" t="e">
            <v>#N/A</v>
          </cell>
          <cell r="L585" t="str">
            <v>黄健均</v>
          </cell>
          <cell r="M585" t="e">
            <v>#N/A</v>
          </cell>
          <cell r="N585" t="str">
            <v>向雅欣</v>
          </cell>
          <cell r="O585" t="e">
            <v>#N/A</v>
          </cell>
          <cell r="P585" t="str">
            <v>沙华莺</v>
          </cell>
          <cell r="Q585" t="e">
            <v>#N/A</v>
          </cell>
          <cell r="R585" t="str">
            <v>骆泽群</v>
          </cell>
        </row>
        <row r="586">
          <cell r="B586" t="str">
            <v>G513422200410040048</v>
          </cell>
          <cell r="C586">
            <v>12</v>
          </cell>
          <cell r="D586" t="str">
            <v>文科</v>
          </cell>
          <cell r="E586" t="str">
            <v>陈选慧</v>
          </cell>
          <cell r="F586" t="str">
            <v>艺体</v>
          </cell>
          <cell r="G586" t="e">
            <v>#N/A</v>
          </cell>
          <cell r="H586" t="str">
            <v>李志友</v>
          </cell>
          <cell r="I586" t="e">
            <v>#N/A</v>
          </cell>
          <cell r="J586" t="str">
            <v>苏朗偏初</v>
          </cell>
          <cell r="K586" t="e">
            <v>#N/A</v>
          </cell>
          <cell r="L586" t="str">
            <v>尹英娇</v>
          </cell>
          <cell r="M586" t="e">
            <v>#N/A</v>
          </cell>
          <cell r="N586" t="str">
            <v>沙正芳</v>
          </cell>
          <cell r="O586" t="e">
            <v>#N/A</v>
          </cell>
          <cell r="P586" t="str">
            <v>邓琪</v>
          </cell>
          <cell r="Q586" t="e">
            <v>#N/A</v>
          </cell>
          <cell r="R586" t="str">
            <v>李树海</v>
          </cell>
        </row>
        <row r="587">
          <cell r="B587" t="str">
            <v>G513422200604306828</v>
          </cell>
          <cell r="C587">
            <v>12</v>
          </cell>
          <cell r="D587" t="str">
            <v>文科</v>
          </cell>
          <cell r="E587" t="str">
            <v>曲珍</v>
          </cell>
          <cell r="F587" t="str">
            <v>艺体</v>
          </cell>
          <cell r="G587" t="e">
            <v>#N/A</v>
          </cell>
          <cell r="H587" t="str">
            <v>李志友</v>
          </cell>
          <cell r="I587" t="e">
            <v>#N/A</v>
          </cell>
          <cell r="J587" t="str">
            <v>苏朗偏初</v>
          </cell>
          <cell r="K587" t="e">
            <v>#N/A</v>
          </cell>
          <cell r="L587" t="str">
            <v>尹英娇</v>
          </cell>
          <cell r="M587" t="e">
            <v>#N/A</v>
          </cell>
          <cell r="N587" t="str">
            <v>沙正芳</v>
          </cell>
          <cell r="O587" t="e">
            <v>#N/A</v>
          </cell>
          <cell r="P587" t="str">
            <v>邓琪</v>
          </cell>
          <cell r="Q587" t="e">
            <v>#N/A</v>
          </cell>
          <cell r="R587" t="str">
            <v>李树海</v>
          </cell>
        </row>
        <row r="588">
          <cell r="B588" t="str">
            <v>G513422200611186828</v>
          </cell>
          <cell r="C588">
            <v>12</v>
          </cell>
          <cell r="D588" t="str">
            <v>文科</v>
          </cell>
          <cell r="E588" t="str">
            <v>仁青康珠</v>
          </cell>
          <cell r="F588" t="str">
            <v>艺体</v>
          </cell>
          <cell r="G588" t="e">
            <v>#N/A</v>
          </cell>
          <cell r="H588" t="str">
            <v>李志友</v>
          </cell>
          <cell r="I588" t="e">
            <v>#N/A</v>
          </cell>
          <cell r="J588" t="str">
            <v>苏朗偏初</v>
          </cell>
          <cell r="K588" t="e">
            <v>#N/A</v>
          </cell>
          <cell r="L588" t="str">
            <v>尹英娇</v>
          </cell>
          <cell r="M588" t="e">
            <v>#N/A</v>
          </cell>
          <cell r="N588" t="str">
            <v>沙正芳</v>
          </cell>
          <cell r="O588" t="e">
            <v>#N/A</v>
          </cell>
          <cell r="P588" t="str">
            <v>邓琪</v>
          </cell>
          <cell r="Q588" t="e">
            <v>#N/A</v>
          </cell>
          <cell r="R588" t="str">
            <v>李树海</v>
          </cell>
        </row>
        <row r="589">
          <cell r="B589" t="str">
            <v>G513422200310066849</v>
          </cell>
          <cell r="C589">
            <v>12</v>
          </cell>
          <cell r="D589" t="str">
            <v>文科</v>
          </cell>
          <cell r="E589" t="str">
            <v>沈春梅</v>
          </cell>
          <cell r="F589" t="str">
            <v>艺体</v>
          </cell>
          <cell r="G589" t="e">
            <v>#N/A</v>
          </cell>
          <cell r="H589" t="str">
            <v>李志友</v>
          </cell>
          <cell r="I589" t="e">
            <v>#N/A</v>
          </cell>
          <cell r="J589" t="str">
            <v>苏朗偏初</v>
          </cell>
          <cell r="K589" t="e">
            <v>#N/A</v>
          </cell>
          <cell r="L589" t="str">
            <v>尹英娇</v>
          </cell>
          <cell r="M589" t="e">
            <v>#N/A</v>
          </cell>
          <cell r="N589" t="str">
            <v>沙正芳</v>
          </cell>
          <cell r="O589" t="e">
            <v>#N/A</v>
          </cell>
          <cell r="P589" t="str">
            <v>邓琪</v>
          </cell>
          <cell r="Q589" t="e">
            <v>#N/A</v>
          </cell>
          <cell r="R589" t="str">
            <v>李树海</v>
          </cell>
        </row>
        <row r="590">
          <cell r="B590" t="str">
            <v>G513422200210260046</v>
          </cell>
          <cell r="C590">
            <v>12</v>
          </cell>
          <cell r="D590" t="str">
            <v>文科</v>
          </cell>
          <cell r="E590" t="str">
            <v>沈冬梅</v>
          </cell>
          <cell r="F590" t="str">
            <v>艺体</v>
          </cell>
          <cell r="G590" t="e">
            <v>#N/A</v>
          </cell>
          <cell r="H590" t="str">
            <v>李志友</v>
          </cell>
          <cell r="I590" t="e">
            <v>#N/A</v>
          </cell>
          <cell r="J590" t="str">
            <v>苏朗偏初</v>
          </cell>
          <cell r="K590" t="e">
            <v>#N/A</v>
          </cell>
          <cell r="L590" t="str">
            <v>尹英娇</v>
          </cell>
          <cell r="M590" t="e">
            <v>#N/A</v>
          </cell>
          <cell r="N590" t="str">
            <v>沙正芳</v>
          </cell>
          <cell r="O590" t="e">
            <v>#N/A</v>
          </cell>
          <cell r="P590" t="str">
            <v>邓琪</v>
          </cell>
          <cell r="Q590" t="e">
            <v>#N/A</v>
          </cell>
          <cell r="R590" t="str">
            <v>李树海</v>
          </cell>
        </row>
        <row r="591">
          <cell r="B591" t="str">
            <v>G513422200605160728</v>
          </cell>
          <cell r="C591">
            <v>12</v>
          </cell>
          <cell r="D591" t="str">
            <v>文科</v>
          </cell>
          <cell r="E591" t="str">
            <v>沈招阳</v>
          </cell>
          <cell r="F591" t="str">
            <v>艺体</v>
          </cell>
          <cell r="G591" t="e">
            <v>#N/A</v>
          </cell>
          <cell r="H591" t="str">
            <v>李志友</v>
          </cell>
          <cell r="I591" t="e">
            <v>#N/A</v>
          </cell>
          <cell r="J591" t="str">
            <v>苏朗偏初</v>
          </cell>
          <cell r="K591" t="e">
            <v>#N/A</v>
          </cell>
          <cell r="L591" t="str">
            <v>尹英娇</v>
          </cell>
          <cell r="M591" t="e">
            <v>#N/A</v>
          </cell>
          <cell r="N591" t="str">
            <v>沙正芳</v>
          </cell>
          <cell r="O591" t="e">
            <v>#N/A</v>
          </cell>
          <cell r="P591" t="str">
            <v>邓琪</v>
          </cell>
          <cell r="Q591" t="e">
            <v>#N/A</v>
          </cell>
          <cell r="R591" t="str">
            <v>李树海</v>
          </cell>
        </row>
        <row r="592">
          <cell r="B592" t="str">
            <v>G513422200603011526</v>
          </cell>
          <cell r="C592">
            <v>12</v>
          </cell>
          <cell r="D592" t="str">
            <v>文科</v>
          </cell>
          <cell r="E592" t="str">
            <v>文雨</v>
          </cell>
          <cell r="F592" t="str">
            <v>艺体</v>
          </cell>
          <cell r="G592" t="e">
            <v>#N/A</v>
          </cell>
          <cell r="H592" t="str">
            <v>李志友</v>
          </cell>
          <cell r="I592" t="e">
            <v>#N/A</v>
          </cell>
          <cell r="J592" t="str">
            <v>苏朗偏初</v>
          </cell>
          <cell r="K592" t="e">
            <v>#N/A</v>
          </cell>
          <cell r="L592" t="str">
            <v>尹英娇</v>
          </cell>
          <cell r="M592" t="e">
            <v>#N/A</v>
          </cell>
          <cell r="N592" t="str">
            <v>沙正芳</v>
          </cell>
          <cell r="O592" t="e">
            <v>#N/A</v>
          </cell>
          <cell r="P592" t="str">
            <v>邓琪</v>
          </cell>
          <cell r="Q592" t="e">
            <v>#N/A</v>
          </cell>
          <cell r="R592" t="str">
            <v>李树海</v>
          </cell>
        </row>
        <row r="593">
          <cell r="B593" t="str">
            <v>G513422200602223826</v>
          </cell>
          <cell r="C593">
            <v>12</v>
          </cell>
          <cell r="D593" t="str">
            <v>文科</v>
          </cell>
          <cell r="E593" t="str">
            <v>易启甜</v>
          </cell>
          <cell r="F593" t="str">
            <v>艺体</v>
          </cell>
          <cell r="G593" t="e">
            <v>#N/A</v>
          </cell>
          <cell r="H593" t="str">
            <v>李志友</v>
          </cell>
          <cell r="I593" t="e">
            <v>#N/A</v>
          </cell>
          <cell r="J593" t="str">
            <v>苏朗偏初</v>
          </cell>
          <cell r="K593" t="e">
            <v>#N/A</v>
          </cell>
          <cell r="L593" t="str">
            <v>尹英娇</v>
          </cell>
          <cell r="M593" t="e">
            <v>#N/A</v>
          </cell>
          <cell r="N593" t="str">
            <v>沙正芳</v>
          </cell>
          <cell r="O593" t="e">
            <v>#N/A</v>
          </cell>
          <cell r="P593" t="str">
            <v>邓琪</v>
          </cell>
          <cell r="Q593" t="e">
            <v>#N/A</v>
          </cell>
          <cell r="R593" t="str">
            <v>李树海</v>
          </cell>
        </row>
      </sheetData>
      <sheetData sheetId="5">
        <row r="1">
          <cell r="B1" t="str">
            <v>学籍号</v>
          </cell>
          <cell r="C1" t="str">
            <v>班级</v>
          </cell>
          <cell r="D1" t="str">
            <v>科类(理科/文科)</v>
          </cell>
          <cell r="E1" t="str">
            <v>姓名</v>
          </cell>
          <cell r="F1" t="str">
            <v>总分</v>
          </cell>
          <cell r="G1" t="str">
            <v>语文</v>
          </cell>
          <cell r="H1"/>
          <cell r="I1" t="str">
            <v>数学</v>
          </cell>
          <cell r="J1"/>
          <cell r="K1" t="str">
            <v>英语</v>
          </cell>
          <cell r="L1"/>
          <cell r="M1" t="str">
            <v>物理/政治</v>
          </cell>
          <cell r="N1"/>
          <cell r="O1" t="str">
            <v>化学/历史</v>
          </cell>
          <cell r="P1"/>
          <cell r="Q1" t="str">
            <v>生物/地理</v>
          </cell>
          <cell r="R1"/>
        </row>
        <row r="2">
          <cell r="B2"/>
          <cell r="C2"/>
          <cell r="D2"/>
          <cell r="E2"/>
          <cell r="F2"/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</row>
        <row r="3">
          <cell r="B3" t="str">
            <v>G513422200605076817</v>
          </cell>
          <cell r="C3">
            <v>5</v>
          </cell>
          <cell r="D3" t="str">
            <v>理科</v>
          </cell>
          <cell r="E3" t="str">
            <v>严小华</v>
          </cell>
          <cell r="F3">
            <v>278.5</v>
          </cell>
          <cell r="G3">
            <v>101.5</v>
          </cell>
          <cell r="H3" t="str">
            <v>李志友</v>
          </cell>
          <cell r="I3">
            <v>74.5</v>
          </cell>
          <cell r="J3" t="str">
            <v>次儿祝玛</v>
          </cell>
          <cell r="K3">
            <v>102.5</v>
          </cell>
          <cell r="L3" t="str">
            <v>肖秀秀</v>
          </cell>
          <cell r="M3">
            <v>37</v>
          </cell>
          <cell r="N3" t="str">
            <v>胡伟杰</v>
          </cell>
          <cell r="O3">
            <v>46</v>
          </cell>
          <cell r="P3" t="str">
            <v>郑强秋</v>
          </cell>
          <cell r="Q3">
            <v>42</v>
          </cell>
          <cell r="R3" t="str">
            <v>龙志云</v>
          </cell>
        </row>
        <row r="4">
          <cell r="B4" t="str">
            <v>G513422200510072725</v>
          </cell>
          <cell r="C4">
            <v>3</v>
          </cell>
          <cell r="D4" t="str">
            <v>理科</v>
          </cell>
          <cell r="E4" t="str">
            <v>杨莉</v>
          </cell>
          <cell r="F4">
            <v>294</v>
          </cell>
          <cell r="G4">
            <v>104.5</v>
          </cell>
          <cell r="H4" t="str">
            <v>周菊明</v>
          </cell>
          <cell r="I4">
            <v>100</v>
          </cell>
          <cell r="J4" t="str">
            <v>杜东洋</v>
          </cell>
          <cell r="K4">
            <v>89.5</v>
          </cell>
          <cell r="L4" t="str">
            <v>廖云虹</v>
          </cell>
          <cell r="M4">
            <v>42</v>
          </cell>
          <cell r="N4" t="str">
            <v>胡伟杰</v>
          </cell>
          <cell r="O4">
            <v>65</v>
          </cell>
          <cell r="P4" t="str">
            <v>郑强秋</v>
          </cell>
          <cell r="Q4">
            <v>54</v>
          </cell>
          <cell r="R4" t="str">
            <v>龙志云</v>
          </cell>
        </row>
        <row r="5">
          <cell r="B5" t="str">
            <v>G513422200403112517</v>
          </cell>
          <cell r="C5">
            <v>7</v>
          </cell>
          <cell r="D5" t="e">
            <v>#N/A</v>
          </cell>
          <cell r="E5" t="str">
            <v>马海</v>
          </cell>
          <cell r="F5">
            <v>196.5</v>
          </cell>
          <cell r="G5">
            <v>98.5</v>
          </cell>
          <cell r="H5" t="str">
            <v>龚霞</v>
          </cell>
          <cell r="I5">
            <v>62</v>
          </cell>
          <cell r="J5" t="str">
            <v>扎拉</v>
          </cell>
          <cell r="K5">
            <v>36</v>
          </cell>
          <cell r="L5" t="str">
            <v>冷开艳</v>
          </cell>
          <cell r="M5">
            <v>32</v>
          </cell>
          <cell r="N5" t="str">
            <v>胡伟杰</v>
          </cell>
          <cell r="O5">
            <v>18</v>
          </cell>
          <cell r="P5" t="str">
            <v>邱宗兰</v>
          </cell>
          <cell r="Q5">
            <v>22</v>
          </cell>
          <cell r="R5" t="str">
            <v>张斯杰</v>
          </cell>
        </row>
        <row r="6">
          <cell r="B6" t="str">
            <v>G513422200605244227</v>
          </cell>
          <cell r="C6">
            <v>5</v>
          </cell>
          <cell r="D6" t="str">
            <v>理科</v>
          </cell>
          <cell r="E6" t="str">
            <v>扎西祝玛</v>
          </cell>
          <cell r="F6">
            <v>296</v>
          </cell>
          <cell r="G6">
            <v>107.5</v>
          </cell>
          <cell r="H6" t="str">
            <v>李志友</v>
          </cell>
          <cell r="I6">
            <v>92</v>
          </cell>
          <cell r="J6" t="str">
            <v>次儿祝玛</v>
          </cell>
          <cell r="K6">
            <v>96.5</v>
          </cell>
          <cell r="L6" t="str">
            <v>肖秀秀</v>
          </cell>
          <cell r="M6">
            <v>38</v>
          </cell>
          <cell r="N6" t="str">
            <v>胡伟杰</v>
          </cell>
          <cell r="O6">
            <v>58</v>
          </cell>
          <cell r="P6" t="str">
            <v>郑强秋</v>
          </cell>
          <cell r="Q6">
            <v>45</v>
          </cell>
          <cell r="R6" t="str">
            <v>龙志云</v>
          </cell>
        </row>
        <row r="7">
          <cell r="B7" t="str">
            <v>G513422200501126410</v>
          </cell>
          <cell r="C7">
            <v>6</v>
          </cell>
          <cell r="D7" t="str">
            <v>理科</v>
          </cell>
          <cell r="E7" t="str">
            <v>次真帕保</v>
          </cell>
          <cell r="F7">
            <v>232.5</v>
          </cell>
          <cell r="G7">
            <v>85</v>
          </cell>
          <cell r="H7" t="str">
            <v>杨志明</v>
          </cell>
          <cell r="I7">
            <v>90</v>
          </cell>
          <cell r="J7" t="str">
            <v>马磊</v>
          </cell>
          <cell r="K7">
            <v>57.5</v>
          </cell>
          <cell r="L7" t="str">
            <v>东梅</v>
          </cell>
          <cell r="M7">
            <v>29</v>
          </cell>
          <cell r="N7" t="str">
            <v>高贵勇</v>
          </cell>
          <cell r="O7">
            <v>33</v>
          </cell>
          <cell r="P7" t="str">
            <v>郑强秋</v>
          </cell>
          <cell r="Q7">
            <v>23</v>
          </cell>
          <cell r="R7" t="str">
            <v>张斯杰</v>
          </cell>
        </row>
        <row r="8">
          <cell r="B8" t="str">
            <v>G513422200601025625</v>
          </cell>
          <cell r="C8">
            <v>6</v>
          </cell>
          <cell r="D8" t="str">
            <v>理科</v>
          </cell>
          <cell r="E8" t="str">
            <v>高仲慧</v>
          </cell>
          <cell r="F8">
            <v>230</v>
          </cell>
          <cell r="G8">
            <v>97.5</v>
          </cell>
          <cell r="H8" t="str">
            <v>杨志明</v>
          </cell>
          <cell r="I8">
            <v>62</v>
          </cell>
          <cell r="J8" t="str">
            <v>马磊</v>
          </cell>
          <cell r="K8">
            <v>70.5</v>
          </cell>
          <cell r="L8" t="str">
            <v>东梅</v>
          </cell>
          <cell r="M8">
            <v>26</v>
          </cell>
          <cell r="N8" t="str">
            <v>高贵勇</v>
          </cell>
          <cell r="O8">
            <v>32</v>
          </cell>
          <cell r="P8" t="str">
            <v>郑强秋</v>
          </cell>
          <cell r="Q8">
            <v>52</v>
          </cell>
          <cell r="R8" t="str">
            <v>张斯杰</v>
          </cell>
        </row>
        <row r="9">
          <cell r="B9" t="str">
            <v>G513422200404265021</v>
          </cell>
          <cell r="C9">
            <v>7</v>
          </cell>
          <cell r="D9" t="str">
            <v>理科</v>
          </cell>
          <cell r="E9" t="str">
            <v>古学</v>
          </cell>
          <cell r="F9">
            <v>206</v>
          </cell>
          <cell r="G9">
            <v>101.5</v>
          </cell>
          <cell r="H9" t="str">
            <v>龚霞</v>
          </cell>
          <cell r="I9">
            <v>50</v>
          </cell>
          <cell r="J9" t="str">
            <v>扎拉</v>
          </cell>
          <cell r="K9">
            <v>54.5</v>
          </cell>
          <cell r="L9" t="str">
            <v>冷开艳</v>
          </cell>
          <cell r="M9">
            <v>15</v>
          </cell>
          <cell r="N9" t="str">
            <v>胡伟杰</v>
          </cell>
          <cell r="O9">
            <v>26</v>
          </cell>
          <cell r="P9" t="str">
            <v>邱宗兰</v>
          </cell>
          <cell r="Q9">
            <v>27</v>
          </cell>
          <cell r="R9" t="str">
            <v>张斯杰</v>
          </cell>
        </row>
        <row r="10">
          <cell r="B10" t="str">
            <v>G513422200205184229</v>
          </cell>
          <cell r="C10">
            <v>2</v>
          </cell>
          <cell r="D10" t="str">
            <v>理科</v>
          </cell>
          <cell r="E10" t="str">
            <v>孙根玛</v>
          </cell>
          <cell r="F10">
            <v>281</v>
          </cell>
          <cell r="G10">
            <v>100</v>
          </cell>
          <cell r="H10" t="str">
            <v>叶仁芳</v>
          </cell>
          <cell r="I10">
            <v>95.5</v>
          </cell>
          <cell r="J10" t="str">
            <v>马磊</v>
          </cell>
          <cell r="K10">
            <v>85.5</v>
          </cell>
          <cell r="L10" t="str">
            <v>冷开艳</v>
          </cell>
          <cell r="M10">
            <v>38</v>
          </cell>
          <cell r="N10" t="str">
            <v>高贵勇</v>
          </cell>
          <cell r="O10">
            <v>46</v>
          </cell>
          <cell r="P10" t="str">
            <v>刘厚江</v>
          </cell>
          <cell r="Q10">
            <v>46</v>
          </cell>
          <cell r="R10" t="str">
            <v>高琴</v>
          </cell>
        </row>
        <row r="11">
          <cell r="B11" t="str">
            <v>G513423200403092719</v>
          </cell>
          <cell r="C11">
            <v>7</v>
          </cell>
          <cell r="D11" t="str">
            <v>理科</v>
          </cell>
          <cell r="E11" t="str">
            <v>胡天华</v>
          </cell>
          <cell r="F11">
            <v>199.5</v>
          </cell>
          <cell r="G11">
            <v>98.5</v>
          </cell>
          <cell r="H11" t="str">
            <v>龚霞</v>
          </cell>
          <cell r="I11">
            <v>60</v>
          </cell>
          <cell r="J11" t="str">
            <v>扎拉</v>
          </cell>
          <cell r="K11">
            <v>41</v>
          </cell>
          <cell r="L11" t="str">
            <v>冷开艳</v>
          </cell>
          <cell r="M11">
            <v>32</v>
          </cell>
          <cell r="N11" t="str">
            <v>胡伟杰</v>
          </cell>
          <cell r="O11">
            <v>30</v>
          </cell>
          <cell r="P11" t="str">
            <v>邱宗兰</v>
          </cell>
          <cell r="Q11">
            <v>42.5</v>
          </cell>
          <cell r="R11" t="str">
            <v>张斯杰</v>
          </cell>
        </row>
        <row r="12">
          <cell r="B12" t="str">
            <v>G513422200208094229</v>
          </cell>
          <cell r="C12">
            <v>5</v>
          </cell>
          <cell r="D12" t="str">
            <v>理科</v>
          </cell>
          <cell r="E12" t="str">
            <v>降初玛</v>
          </cell>
          <cell r="F12">
            <v>205</v>
          </cell>
          <cell r="G12">
            <v>81</v>
          </cell>
          <cell r="H12" t="str">
            <v>李志友</v>
          </cell>
          <cell r="I12">
            <v>70</v>
          </cell>
          <cell r="J12" t="str">
            <v>次儿祝玛</v>
          </cell>
          <cell r="K12">
            <v>54</v>
          </cell>
          <cell r="L12" t="str">
            <v>肖秀秀</v>
          </cell>
          <cell r="M12">
            <v>34</v>
          </cell>
          <cell r="N12" t="str">
            <v>胡伟杰</v>
          </cell>
          <cell r="O12">
            <v>47</v>
          </cell>
          <cell r="P12" t="str">
            <v>郑强秋</v>
          </cell>
          <cell r="Q12">
            <v>27</v>
          </cell>
          <cell r="R12" t="str">
            <v>龙志云</v>
          </cell>
        </row>
        <row r="13">
          <cell r="B13" t="str">
            <v>G51342220070315257X</v>
          </cell>
          <cell r="C13">
            <v>6</v>
          </cell>
          <cell r="D13" t="str">
            <v>理科</v>
          </cell>
          <cell r="E13" t="str">
            <v>杨树林</v>
          </cell>
          <cell r="F13">
            <v>202</v>
          </cell>
          <cell r="G13">
            <v>89</v>
          </cell>
          <cell r="H13" t="str">
            <v>杨志明</v>
          </cell>
          <cell r="I13">
            <v>74</v>
          </cell>
          <cell r="J13" t="str">
            <v>马磊</v>
          </cell>
          <cell r="K13">
            <v>39</v>
          </cell>
          <cell r="L13" t="str">
            <v>东梅</v>
          </cell>
          <cell r="M13">
            <v>38</v>
          </cell>
          <cell r="N13" t="str">
            <v>高贵勇</v>
          </cell>
          <cell r="O13">
            <v>39</v>
          </cell>
          <cell r="P13" t="str">
            <v>郑强秋</v>
          </cell>
          <cell r="Q13">
            <v>37</v>
          </cell>
          <cell r="R13" t="str">
            <v>张斯杰</v>
          </cell>
        </row>
        <row r="14">
          <cell r="B14" t="str">
            <v>G513422200704034823</v>
          </cell>
          <cell r="C14">
            <v>1</v>
          </cell>
          <cell r="D14" t="str">
            <v>理科</v>
          </cell>
          <cell r="E14" t="str">
            <v>次伦</v>
          </cell>
          <cell r="F14">
            <v>333</v>
          </cell>
          <cell r="G14">
            <v>108.5</v>
          </cell>
          <cell r="H14" t="str">
            <v>龚霞</v>
          </cell>
          <cell r="I14">
            <v>100.5</v>
          </cell>
          <cell r="J14" t="str">
            <v>扎拉</v>
          </cell>
          <cell r="K14">
            <v>124</v>
          </cell>
          <cell r="L14" t="str">
            <v>肖秀秀</v>
          </cell>
          <cell r="M14">
            <v>59</v>
          </cell>
          <cell r="N14" t="str">
            <v>兰举银</v>
          </cell>
          <cell r="O14">
            <v>63</v>
          </cell>
          <cell r="P14" t="str">
            <v>任吉洪</v>
          </cell>
          <cell r="Q14">
            <v>71</v>
          </cell>
          <cell r="R14" t="str">
            <v>田友米</v>
          </cell>
        </row>
        <row r="15">
          <cell r="B15" t="str">
            <v>G513422200702105026</v>
          </cell>
          <cell r="C15">
            <v>7</v>
          </cell>
          <cell r="D15" t="str">
            <v>理科</v>
          </cell>
          <cell r="E15" t="str">
            <v>甲敏</v>
          </cell>
          <cell r="F15">
            <v>197.5</v>
          </cell>
          <cell r="G15">
            <v>98.5</v>
          </cell>
          <cell r="H15" t="str">
            <v>龚霞</v>
          </cell>
          <cell r="I15">
            <v>50</v>
          </cell>
          <cell r="J15" t="str">
            <v>扎拉</v>
          </cell>
          <cell r="K15">
            <v>49</v>
          </cell>
          <cell r="L15" t="str">
            <v>冷开艳</v>
          </cell>
          <cell r="M15">
            <v>34</v>
          </cell>
          <cell r="N15" t="str">
            <v>胡伟杰</v>
          </cell>
          <cell r="O15">
            <v>30</v>
          </cell>
          <cell r="P15" t="str">
            <v>邱宗兰</v>
          </cell>
          <cell r="Q15">
            <v>33</v>
          </cell>
          <cell r="R15" t="str">
            <v>张斯杰</v>
          </cell>
        </row>
        <row r="16">
          <cell r="B16" t="str">
            <v>G513422200608242729</v>
          </cell>
          <cell r="C16">
            <v>1</v>
          </cell>
          <cell r="D16" t="str">
            <v>理科</v>
          </cell>
          <cell r="E16" t="str">
            <v>杨建秋</v>
          </cell>
          <cell r="F16">
            <v>291</v>
          </cell>
          <cell r="G16">
            <v>108.5</v>
          </cell>
          <cell r="H16" t="str">
            <v>龚霞</v>
          </cell>
          <cell r="I16">
            <v>97</v>
          </cell>
          <cell r="J16" t="str">
            <v>扎拉</v>
          </cell>
          <cell r="K16">
            <v>85.5</v>
          </cell>
          <cell r="L16" t="str">
            <v>肖秀秀</v>
          </cell>
          <cell r="M16">
            <v>34</v>
          </cell>
          <cell r="N16" t="str">
            <v>兰举银</v>
          </cell>
          <cell r="O16">
            <v>45</v>
          </cell>
          <cell r="P16" t="str">
            <v>任吉洪</v>
          </cell>
          <cell r="Q16">
            <v>49</v>
          </cell>
          <cell r="R16" t="str">
            <v>田友米</v>
          </cell>
        </row>
        <row r="17">
          <cell r="B17" t="str">
            <v>G513422200508121719</v>
          </cell>
          <cell r="C17">
            <v>4</v>
          </cell>
          <cell r="D17" t="str">
            <v>理科</v>
          </cell>
          <cell r="E17" t="str">
            <v>张增辉</v>
          </cell>
          <cell r="F17">
            <v>247</v>
          </cell>
          <cell r="G17">
            <v>96.5</v>
          </cell>
          <cell r="H17" t="str">
            <v>叶仁芳</v>
          </cell>
          <cell r="I17">
            <v>86</v>
          </cell>
          <cell r="J17" t="str">
            <v>苏朗偏初</v>
          </cell>
          <cell r="K17">
            <v>64.5</v>
          </cell>
          <cell r="L17" t="str">
            <v>东梅</v>
          </cell>
          <cell r="M17">
            <v>50.5</v>
          </cell>
          <cell r="N17" t="str">
            <v>兰举银</v>
          </cell>
          <cell r="O17">
            <v>44</v>
          </cell>
          <cell r="P17" t="str">
            <v>刘厚江</v>
          </cell>
          <cell r="Q17">
            <v>54.5</v>
          </cell>
          <cell r="R17" t="str">
            <v>高琴</v>
          </cell>
        </row>
        <row r="18">
          <cell r="B18" t="str">
            <v>G513422200704062517</v>
          </cell>
          <cell r="C18">
            <v>3</v>
          </cell>
          <cell r="D18" t="str">
            <v>理科</v>
          </cell>
          <cell r="E18" t="str">
            <v>王春龙</v>
          </cell>
          <cell r="F18">
            <v>270.5</v>
          </cell>
          <cell r="G18">
            <v>96</v>
          </cell>
          <cell r="H18" t="str">
            <v>周菊明</v>
          </cell>
          <cell r="I18">
            <v>116</v>
          </cell>
          <cell r="J18" t="str">
            <v>杜东洋</v>
          </cell>
          <cell r="K18">
            <v>58.5</v>
          </cell>
          <cell r="L18" t="str">
            <v>廖云虹</v>
          </cell>
          <cell r="M18">
            <v>32</v>
          </cell>
          <cell r="N18" t="str">
            <v>胡伟杰</v>
          </cell>
          <cell r="O18">
            <v>59</v>
          </cell>
          <cell r="P18" t="str">
            <v>郑强秋</v>
          </cell>
          <cell r="Q18">
            <v>51</v>
          </cell>
          <cell r="R18" t="str">
            <v>龙志云</v>
          </cell>
        </row>
        <row r="19">
          <cell r="B19" t="str">
            <v>G513422200606110925</v>
          </cell>
          <cell r="C19">
            <v>3</v>
          </cell>
          <cell r="D19" t="str">
            <v>理科</v>
          </cell>
          <cell r="E19" t="str">
            <v>邱琼</v>
          </cell>
          <cell r="F19">
            <v>283</v>
          </cell>
          <cell r="G19">
            <v>106.5</v>
          </cell>
          <cell r="H19" t="str">
            <v>周菊明</v>
          </cell>
          <cell r="I19">
            <v>70</v>
          </cell>
          <cell r="J19" t="str">
            <v>杜东洋</v>
          </cell>
          <cell r="K19">
            <v>106.5</v>
          </cell>
          <cell r="L19" t="str">
            <v>廖云虹</v>
          </cell>
          <cell r="M19">
            <v>28</v>
          </cell>
          <cell r="N19" t="str">
            <v>胡伟杰</v>
          </cell>
          <cell r="O19">
            <v>54</v>
          </cell>
          <cell r="P19" t="str">
            <v>郑强秋</v>
          </cell>
          <cell r="Q19">
            <v>59</v>
          </cell>
          <cell r="R19" t="str">
            <v>龙志云</v>
          </cell>
        </row>
        <row r="20">
          <cell r="B20" t="str">
            <v>G513422200512272122</v>
          </cell>
          <cell r="C20">
            <v>7</v>
          </cell>
          <cell r="D20" t="str">
            <v>理科</v>
          </cell>
          <cell r="E20" t="str">
            <v>田明美</v>
          </cell>
          <cell r="F20">
            <v>223</v>
          </cell>
          <cell r="G20">
            <v>93.5</v>
          </cell>
          <cell r="H20" t="str">
            <v>龚霞</v>
          </cell>
          <cell r="I20">
            <v>85</v>
          </cell>
          <cell r="J20" t="str">
            <v>扎拉</v>
          </cell>
          <cell r="K20">
            <v>44.5</v>
          </cell>
          <cell r="L20" t="str">
            <v>冷开艳</v>
          </cell>
          <cell r="M20">
            <v>49</v>
          </cell>
          <cell r="N20" t="str">
            <v>胡伟杰</v>
          </cell>
          <cell r="O20">
            <v>35</v>
          </cell>
          <cell r="P20" t="str">
            <v>邱宗兰</v>
          </cell>
          <cell r="Q20">
            <v>32</v>
          </cell>
          <cell r="R20" t="str">
            <v>张斯杰</v>
          </cell>
        </row>
        <row r="21">
          <cell r="B21" t="str">
            <v>G513422200409285021</v>
          </cell>
          <cell r="C21">
            <v>5</v>
          </cell>
          <cell r="D21" t="str">
            <v>理科</v>
          </cell>
          <cell r="E21" t="str">
            <v>祝玛央青</v>
          </cell>
          <cell r="F21">
            <v>275.5</v>
          </cell>
          <cell r="G21">
            <v>90.5</v>
          </cell>
          <cell r="H21" t="str">
            <v>李志友</v>
          </cell>
          <cell r="I21">
            <v>110</v>
          </cell>
          <cell r="J21" t="str">
            <v>次儿祝玛</v>
          </cell>
          <cell r="K21">
            <v>75</v>
          </cell>
          <cell r="L21" t="str">
            <v>肖秀秀</v>
          </cell>
          <cell r="M21">
            <v>28</v>
          </cell>
          <cell r="N21" t="str">
            <v>胡伟杰</v>
          </cell>
          <cell r="O21">
            <v>53</v>
          </cell>
          <cell r="P21" t="str">
            <v>郑强秋</v>
          </cell>
          <cell r="Q21">
            <v>24</v>
          </cell>
          <cell r="R21" t="str">
            <v>龙志云</v>
          </cell>
        </row>
        <row r="22">
          <cell r="B22" t="str">
            <v>G513422200612076815</v>
          </cell>
          <cell r="C22">
            <v>5</v>
          </cell>
          <cell r="D22" t="str">
            <v>理科</v>
          </cell>
          <cell r="E22" t="str">
            <v>邱长保</v>
          </cell>
          <cell r="F22">
            <v>284</v>
          </cell>
          <cell r="G22">
            <v>95</v>
          </cell>
          <cell r="H22" t="str">
            <v>李志友</v>
          </cell>
          <cell r="I22">
            <v>107</v>
          </cell>
          <cell r="J22" t="str">
            <v>次儿祝玛</v>
          </cell>
          <cell r="K22">
            <v>82</v>
          </cell>
          <cell r="L22" t="str">
            <v>肖秀秀</v>
          </cell>
          <cell r="M22">
            <v>46</v>
          </cell>
          <cell r="N22" t="str">
            <v>胡伟杰</v>
          </cell>
          <cell r="O22">
            <v>44</v>
          </cell>
          <cell r="P22" t="str">
            <v>郑强秋</v>
          </cell>
          <cell r="Q22">
            <v>40</v>
          </cell>
          <cell r="R22" t="str">
            <v>龙志云</v>
          </cell>
        </row>
        <row r="23">
          <cell r="B23" t="str">
            <v>G513422200501056627</v>
          </cell>
          <cell r="C23">
            <v>6</v>
          </cell>
          <cell r="D23" t="str">
            <v>理科</v>
          </cell>
          <cell r="E23" t="str">
            <v>马伍妞</v>
          </cell>
          <cell r="F23">
            <v>235</v>
          </cell>
          <cell r="G23">
            <v>89.5</v>
          </cell>
          <cell r="H23" t="str">
            <v>杨志明</v>
          </cell>
          <cell r="I23">
            <v>80.5</v>
          </cell>
          <cell r="J23" t="str">
            <v>马磊</v>
          </cell>
          <cell r="K23">
            <v>65</v>
          </cell>
          <cell r="L23" t="str">
            <v>东梅</v>
          </cell>
          <cell r="M23">
            <v>13</v>
          </cell>
          <cell r="N23" t="str">
            <v>高贵勇</v>
          </cell>
          <cell r="O23">
            <v>22</v>
          </cell>
          <cell r="P23" t="str">
            <v>郑强秋</v>
          </cell>
          <cell r="Q23">
            <v>31</v>
          </cell>
          <cell r="R23" t="str">
            <v>张斯杰</v>
          </cell>
        </row>
        <row r="24">
          <cell r="B24" t="str">
            <v>G513422200612306625</v>
          </cell>
          <cell r="C24">
            <v>6</v>
          </cell>
          <cell r="D24" t="str">
            <v>理科</v>
          </cell>
          <cell r="E24" t="str">
            <v>邓启梦</v>
          </cell>
          <cell r="F24">
            <v>206.5</v>
          </cell>
          <cell r="G24">
            <v>91</v>
          </cell>
          <cell r="H24" t="str">
            <v>杨志明</v>
          </cell>
          <cell r="I24">
            <v>61.5</v>
          </cell>
          <cell r="J24" t="str">
            <v>马磊</v>
          </cell>
          <cell r="K24">
            <v>54</v>
          </cell>
          <cell r="L24" t="str">
            <v>东梅</v>
          </cell>
          <cell r="M24">
            <v>34</v>
          </cell>
          <cell r="N24" t="str">
            <v>高贵勇</v>
          </cell>
          <cell r="O24">
            <v>37</v>
          </cell>
          <cell r="P24" t="str">
            <v>郑强秋</v>
          </cell>
          <cell r="Q24">
            <v>44</v>
          </cell>
          <cell r="R24" t="str">
            <v>张斯杰</v>
          </cell>
        </row>
        <row r="25">
          <cell r="B25" t="str">
            <v>G513422200502102517</v>
          </cell>
          <cell r="C25">
            <v>7</v>
          </cell>
          <cell r="D25" t="str">
            <v>理科</v>
          </cell>
          <cell r="E25" t="str">
            <v>李超</v>
          </cell>
          <cell r="F25">
            <v>249.5</v>
          </cell>
          <cell r="G25">
            <v>102</v>
          </cell>
          <cell r="H25" t="str">
            <v>龚霞</v>
          </cell>
          <cell r="I25">
            <v>92</v>
          </cell>
          <cell r="J25" t="str">
            <v>扎拉</v>
          </cell>
          <cell r="K25">
            <v>55.5</v>
          </cell>
          <cell r="L25" t="str">
            <v>冷开艳</v>
          </cell>
          <cell r="M25">
            <v>51</v>
          </cell>
          <cell r="N25" t="str">
            <v>胡伟杰</v>
          </cell>
          <cell r="O25">
            <v>20</v>
          </cell>
          <cell r="P25" t="str">
            <v>邱宗兰</v>
          </cell>
          <cell r="Q25">
            <v>48.5</v>
          </cell>
          <cell r="R25" t="str">
            <v>张斯杰</v>
          </cell>
        </row>
        <row r="26">
          <cell r="B26" t="str">
            <v>G513422200510276613</v>
          </cell>
          <cell r="C26">
            <v>3</v>
          </cell>
          <cell r="D26" t="str">
            <v>理科</v>
          </cell>
          <cell r="E26" t="str">
            <v>鲁乔飞</v>
          </cell>
          <cell r="F26">
            <v>296.5</v>
          </cell>
          <cell r="G26">
            <v>103</v>
          </cell>
          <cell r="H26" t="str">
            <v>周菊明</v>
          </cell>
          <cell r="I26">
            <v>107</v>
          </cell>
          <cell r="J26" t="str">
            <v>杜东洋</v>
          </cell>
          <cell r="K26">
            <v>86.5</v>
          </cell>
          <cell r="L26" t="str">
            <v>廖云虹</v>
          </cell>
          <cell r="M26">
            <v>52</v>
          </cell>
          <cell r="N26" t="str">
            <v>胡伟杰</v>
          </cell>
          <cell r="O26">
            <v>65</v>
          </cell>
          <cell r="P26" t="str">
            <v>郑强秋</v>
          </cell>
          <cell r="Q26">
            <v>46</v>
          </cell>
          <cell r="R26" t="str">
            <v>龙志云</v>
          </cell>
        </row>
        <row r="27">
          <cell r="B27" t="str">
            <v>G513422200502245614</v>
          </cell>
          <cell r="C27">
            <v>3</v>
          </cell>
          <cell r="D27" t="str">
            <v>理科</v>
          </cell>
          <cell r="E27" t="str">
            <v>兰卡降初</v>
          </cell>
          <cell r="F27">
            <v>273</v>
          </cell>
          <cell r="G27">
            <v>101.5</v>
          </cell>
          <cell r="H27" t="str">
            <v>周菊明</v>
          </cell>
          <cell r="I27">
            <v>109</v>
          </cell>
          <cell r="J27" t="str">
            <v>杜东洋</v>
          </cell>
          <cell r="K27">
            <v>62.5</v>
          </cell>
          <cell r="L27" t="str">
            <v>廖云虹</v>
          </cell>
          <cell r="M27">
            <v>46</v>
          </cell>
          <cell r="N27" t="str">
            <v>胡伟杰</v>
          </cell>
          <cell r="O27">
            <v>54</v>
          </cell>
          <cell r="P27" t="str">
            <v>郑强秋</v>
          </cell>
          <cell r="Q27">
            <v>44</v>
          </cell>
          <cell r="R27" t="str">
            <v>龙志云</v>
          </cell>
        </row>
        <row r="28">
          <cell r="B28" t="str">
            <v>G51342220050320382X</v>
          </cell>
          <cell r="C28">
            <v>1</v>
          </cell>
          <cell r="D28" t="str">
            <v>理科</v>
          </cell>
          <cell r="E28" t="str">
            <v>余川燕</v>
          </cell>
          <cell r="F28">
            <v>318</v>
          </cell>
          <cell r="G28">
            <v>107.5</v>
          </cell>
          <cell r="H28" t="str">
            <v>龚霞</v>
          </cell>
          <cell r="I28">
            <v>97</v>
          </cell>
          <cell r="J28" t="str">
            <v>扎拉</v>
          </cell>
          <cell r="K28">
            <v>113.5</v>
          </cell>
          <cell r="L28" t="str">
            <v>肖秀秀</v>
          </cell>
          <cell r="M28">
            <v>28</v>
          </cell>
          <cell r="N28" t="str">
            <v>兰举银</v>
          </cell>
          <cell r="O28">
            <v>57</v>
          </cell>
          <cell r="P28" t="str">
            <v>任吉洪</v>
          </cell>
          <cell r="Q28">
            <v>53</v>
          </cell>
          <cell r="R28" t="str">
            <v>田友米</v>
          </cell>
        </row>
        <row r="29">
          <cell r="B29" t="str">
            <v>G513422200509164227</v>
          </cell>
          <cell r="C29">
            <v>7</v>
          </cell>
          <cell r="D29" t="str">
            <v>理科</v>
          </cell>
          <cell r="E29" t="str">
            <v>次尔祝玛</v>
          </cell>
          <cell r="F29">
            <v>234</v>
          </cell>
          <cell r="G29">
            <v>104</v>
          </cell>
          <cell r="H29" t="str">
            <v>龚霞</v>
          </cell>
          <cell r="I29">
            <v>53</v>
          </cell>
          <cell r="J29" t="str">
            <v>扎拉</v>
          </cell>
          <cell r="K29">
            <v>77</v>
          </cell>
          <cell r="L29" t="str">
            <v>冷开艳</v>
          </cell>
          <cell r="M29">
            <v>36</v>
          </cell>
          <cell r="N29" t="str">
            <v>胡伟杰</v>
          </cell>
          <cell r="O29">
            <v>34</v>
          </cell>
          <cell r="P29" t="str">
            <v>邱宗兰</v>
          </cell>
          <cell r="Q29">
            <v>44</v>
          </cell>
          <cell r="R29" t="str">
            <v>张斯杰</v>
          </cell>
        </row>
        <row r="30">
          <cell r="B30" t="str">
            <v>G513422200106245022</v>
          </cell>
          <cell r="C30">
            <v>5</v>
          </cell>
          <cell r="D30" t="str">
            <v>理科</v>
          </cell>
          <cell r="E30" t="str">
            <v>机玛</v>
          </cell>
          <cell r="F30">
            <v>228.5</v>
          </cell>
          <cell r="G30">
            <v>81</v>
          </cell>
          <cell r="H30" t="str">
            <v>李志友</v>
          </cell>
          <cell r="I30">
            <v>66</v>
          </cell>
          <cell r="J30" t="str">
            <v>次儿祝玛</v>
          </cell>
          <cell r="K30">
            <v>81.5</v>
          </cell>
          <cell r="L30" t="str">
            <v>肖秀秀</v>
          </cell>
          <cell r="M30">
            <v>23</v>
          </cell>
          <cell r="N30" t="str">
            <v>胡伟杰</v>
          </cell>
          <cell r="O30">
            <v>33</v>
          </cell>
          <cell r="P30" t="str">
            <v>郑强秋</v>
          </cell>
          <cell r="Q30">
            <v>32</v>
          </cell>
          <cell r="R30" t="str">
            <v>龙志云</v>
          </cell>
        </row>
        <row r="31">
          <cell r="B31" t="str">
            <v>G513422200509106641</v>
          </cell>
          <cell r="C31">
            <v>6</v>
          </cell>
          <cell r="D31" t="str">
            <v>理科</v>
          </cell>
          <cell r="E31" t="str">
            <v>杨建芹</v>
          </cell>
          <cell r="F31">
            <v>209.5</v>
          </cell>
          <cell r="G31">
            <v>95.5</v>
          </cell>
          <cell r="H31" t="str">
            <v>杨志明</v>
          </cell>
          <cell r="I31">
            <v>65</v>
          </cell>
          <cell r="J31" t="str">
            <v>马磊</v>
          </cell>
          <cell r="K31">
            <v>49</v>
          </cell>
          <cell r="L31" t="str">
            <v>东梅</v>
          </cell>
          <cell r="M31">
            <v>43</v>
          </cell>
          <cell r="N31" t="str">
            <v>高贵勇</v>
          </cell>
          <cell r="O31">
            <v>36.5</v>
          </cell>
          <cell r="P31" t="str">
            <v>郑强秋</v>
          </cell>
          <cell r="Q31">
            <v>46</v>
          </cell>
          <cell r="R31" t="str">
            <v>张斯杰</v>
          </cell>
        </row>
        <row r="32">
          <cell r="B32" t="str">
            <v>G513422200312034226</v>
          </cell>
          <cell r="C32">
            <v>5</v>
          </cell>
          <cell r="D32" t="str">
            <v>理科</v>
          </cell>
          <cell r="E32" t="str">
            <v>扎西祝玛</v>
          </cell>
          <cell r="F32">
            <v>249.5</v>
          </cell>
          <cell r="G32">
            <v>90</v>
          </cell>
          <cell r="H32" t="str">
            <v>李志友</v>
          </cell>
          <cell r="I32">
            <v>90</v>
          </cell>
          <cell r="J32" t="str">
            <v>次儿祝玛</v>
          </cell>
          <cell r="K32">
            <v>69.5</v>
          </cell>
          <cell r="L32" t="str">
            <v>肖秀秀</v>
          </cell>
          <cell r="M32">
            <v>20</v>
          </cell>
          <cell r="N32" t="str">
            <v>胡伟杰</v>
          </cell>
          <cell r="O32">
            <v>41</v>
          </cell>
          <cell r="P32" t="str">
            <v>郑强秋</v>
          </cell>
          <cell r="Q32">
            <v>37</v>
          </cell>
          <cell r="R32" t="str">
            <v>龙志云</v>
          </cell>
        </row>
        <row r="33">
          <cell r="B33" t="str">
            <v>G513422200506050929</v>
          </cell>
          <cell r="C33">
            <v>7</v>
          </cell>
          <cell r="D33" t="str">
            <v>理科</v>
          </cell>
          <cell r="E33" t="str">
            <v>央青拉初</v>
          </cell>
          <cell r="F33">
            <v>242.5</v>
          </cell>
          <cell r="G33">
            <v>104</v>
          </cell>
          <cell r="H33" t="str">
            <v>龚霞</v>
          </cell>
          <cell r="I33">
            <v>58</v>
          </cell>
          <cell r="J33" t="str">
            <v>扎拉</v>
          </cell>
          <cell r="K33">
            <v>80.5</v>
          </cell>
          <cell r="L33" t="str">
            <v>冷开艳</v>
          </cell>
          <cell r="M33">
            <v>41</v>
          </cell>
          <cell r="N33" t="str">
            <v>胡伟杰</v>
          </cell>
          <cell r="O33">
            <v>43</v>
          </cell>
          <cell r="P33" t="str">
            <v>邱宗兰</v>
          </cell>
          <cell r="Q33">
            <v>49</v>
          </cell>
          <cell r="R33" t="str">
            <v>张斯杰</v>
          </cell>
        </row>
        <row r="34">
          <cell r="B34" t="str">
            <v>G513422200605181123</v>
          </cell>
          <cell r="C34">
            <v>4</v>
          </cell>
          <cell r="D34" t="str">
            <v>理科</v>
          </cell>
          <cell r="E34" t="str">
            <v>罗元琳</v>
          </cell>
          <cell r="F34">
            <v>275.5</v>
          </cell>
          <cell r="G34">
            <v>103</v>
          </cell>
          <cell r="H34" t="str">
            <v>叶仁芳</v>
          </cell>
          <cell r="I34">
            <v>95</v>
          </cell>
          <cell r="J34" t="str">
            <v>苏朗偏初</v>
          </cell>
          <cell r="K34">
            <v>77.5</v>
          </cell>
          <cell r="L34" t="str">
            <v>东梅</v>
          </cell>
          <cell r="M34">
            <v>27</v>
          </cell>
          <cell r="N34" t="str">
            <v>兰举银</v>
          </cell>
          <cell r="O34">
            <v>49</v>
          </cell>
          <cell r="P34" t="str">
            <v>刘厚江</v>
          </cell>
          <cell r="Q34">
            <v>63</v>
          </cell>
          <cell r="R34" t="str">
            <v>高琴</v>
          </cell>
        </row>
        <row r="35">
          <cell r="B35" t="str">
            <v>G513422200407252920</v>
          </cell>
          <cell r="C35">
            <v>1</v>
          </cell>
          <cell r="D35" t="str">
            <v>理科</v>
          </cell>
          <cell r="E35" t="str">
            <v>王林</v>
          </cell>
          <cell r="F35">
            <v>294</v>
          </cell>
          <cell r="G35">
            <v>102.5</v>
          </cell>
          <cell r="H35" t="str">
            <v>龚霞</v>
          </cell>
          <cell r="I35">
            <v>80</v>
          </cell>
          <cell r="J35" t="str">
            <v>扎拉</v>
          </cell>
          <cell r="K35">
            <v>111.5</v>
          </cell>
          <cell r="L35" t="str">
            <v>肖秀秀</v>
          </cell>
          <cell r="M35">
            <v>43</v>
          </cell>
          <cell r="N35" t="str">
            <v>兰举银</v>
          </cell>
          <cell r="O35">
            <v>49</v>
          </cell>
          <cell r="P35" t="str">
            <v>任吉洪</v>
          </cell>
          <cell r="Q35">
            <v>59</v>
          </cell>
          <cell r="R35" t="str">
            <v>田友米</v>
          </cell>
        </row>
        <row r="36">
          <cell r="B36" t="str">
            <v>G513422200403172114</v>
          </cell>
          <cell r="C36">
            <v>3</v>
          </cell>
          <cell r="D36" t="str">
            <v>理科</v>
          </cell>
          <cell r="E36" t="str">
            <v>毛小虎</v>
          </cell>
          <cell r="F36">
            <v>298</v>
          </cell>
          <cell r="G36">
            <v>101.5</v>
          </cell>
          <cell r="H36" t="str">
            <v>周菊明</v>
          </cell>
          <cell r="I36">
            <v>115</v>
          </cell>
          <cell r="J36" t="str">
            <v>杜东洋</v>
          </cell>
          <cell r="K36">
            <v>81.5</v>
          </cell>
          <cell r="L36" t="str">
            <v>廖云虹</v>
          </cell>
          <cell r="M36">
            <v>55.5</v>
          </cell>
          <cell r="N36" t="str">
            <v>胡伟杰</v>
          </cell>
          <cell r="O36">
            <v>55</v>
          </cell>
          <cell r="P36" t="str">
            <v>郑强秋</v>
          </cell>
          <cell r="Q36">
            <v>53</v>
          </cell>
          <cell r="R36" t="str">
            <v>龙志云</v>
          </cell>
        </row>
        <row r="37">
          <cell r="B37" t="str">
            <v>G513422200502080047</v>
          </cell>
          <cell r="C37">
            <v>2</v>
          </cell>
          <cell r="D37" t="str">
            <v>理科</v>
          </cell>
          <cell r="E37" t="str">
            <v>刘静妍</v>
          </cell>
          <cell r="F37">
            <v>318.5</v>
          </cell>
          <cell r="G37">
            <v>105</v>
          </cell>
          <cell r="H37" t="str">
            <v>叶仁芳</v>
          </cell>
          <cell r="I37">
            <v>115</v>
          </cell>
          <cell r="J37" t="str">
            <v>马磊</v>
          </cell>
          <cell r="K37">
            <v>98.5</v>
          </cell>
          <cell r="L37" t="str">
            <v>冷开艳</v>
          </cell>
          <cell r="M37">
            <v>61</v>
          </cell>
          <cell r="N37" t="str">
            <v>高贵勇</v>
          </cell>
          <cell r="O37">
            <v>73</v>
          </cell>
          <cell r="P37" t="str">
            <v>刘厚江</v>
          </cell>
          <cell r="Q37">
            <v>78</v>
          </cell>
          <cell r="R37" t="str">
            <v>高琴</v>
          </cell>
        </row>
        <row r="38">
          <cell r="B38" t="str">
            <v>G51342220051103232X</v>
          </cell>
          <cell r="C38">
            <v>4</v>
          </cell>
          <cell r="D38" t="str">
            <v>理科</v>
          </cell>
          <cell r="E38" t="str">
            <v>罗琴美</v>
          </cell>
          <cell r="F38">
            <v>297</v>
          </cell>
          <cell r="G38">
            <v>107</v>
          </cell>
          <cell r="H38" t="str">
            <v>叶仁芳</v>
          </cell>
          <cell r="I38">
            <v>89</v>
          </cell>
          <cell r="J38" t="str">
            <v>苏朗偏初</v>
          </cell>
          <cell r="K38">
            <v>101</v>
          </cell>
          <cell r="L38" t="str">
            <v>东梅</v>
          </cell>
          <cell r="M38">
            <v>21</v>
          </cell>
          <cell r="N38" t="str">
            <v>兰举银</v>
          </cell>
          <cell r="O38">
            <v>44</v>
          </cell>
          <cell r="P38" t="str">
            <v>刘厚江</v>
          </cell>
          <cell r="Q38">
            <v>63</v>
          </cell>
          <cell r="R38" t="str">
            <v>高琴</v>
          </cell>
        </row>
        <row r="39">
          <cell r="B39" t="str">
            <v>G513422200601032729</v>
          </cell>
          <cell r="C39">
            <v>5</v>
          </cell>
          <cell r="D39" t="str">
            <v>理科</v>
          </cell>
          <cell r="E39" t="str">
            <v>沈康秀</v>
          </cell>
          <cell r="F39">
            <v>294</v>
          </cell>
          <cell r="G39">
            <v>94.5</v>
          </cell>
          <cell r="H39" t="str">
            <v>李志友</v>
          </cell>
          <cell r="I39">
            <v>103</v>
          </cell>
          <cell r="J39" t="str">
            <v>次儿祝玛</v>
          </cell>
          <cell r="K39">
            <v>96.5</v>
          </cell>
          <cell r="L39" t="str">
            <v>肖秀秀</v>
          </cell>
          <cell r="M39">
            <v>28</v>
          </cell>
          <cell r="N39" t="str">
            <v>胡伟杰</v>
          </cell>
          <cell r="O39">
            <v>38</v>
          </cell>
          <cell r="P39" t="str">
            <v>郑强秋</v>
          </cell>
          <cell r="Q39">
            <v>25</v>
          </cell>
          <cell r="R39" t="str">
            <v>龙志云</v>
          </cell>
        </row>
        <row r="40">
          <cell r="B40" t="str">
            <v>G513422200804120024</v>
          </cell>
          <cell r="C40">
            <v>7</v>
          </cell>
          <cell r="D40" t="str">
            <v>理科</v>
          </cell>
          <cell r="E40" t="str">
            <v>毛秀英</v>
          </cell>
          <cell r="F40">
            <v>218.5</v>
          </cell>
          <cell r="G40">
            <v>89.5</v>
          </cell>
          <cell r="H40" t="str">
            <v>龚霞</v>
          </cell>
          <cell r="I40">
            <v>72</v>
          </cell>
          <cell r="J40" t="str">
            <v>扎拉</v>
          </cell>
          <cell r="K40">
            <v>57</v>
          </cell>
          <cell r="L40" t="str">
            <v>冷开艳</v>
          </cell>
          <cell r="M40">
            <v>21</v>
          </cell>
          <cell r="N40" t="str">
            <v>胡伟杰</v>
          </cell>
          <cell r="O40">
            <v>18</v>
          </cell>
          <cell r="P40" t="str">
            <v>邱宗兰</v>
          </cell>
          <cell r="Q40">
            <v>38</v>
          </cell>
          <cell r="R40" t="str">
            <v>张斯杰</v>
          </cell>
        </row>
        <row r="41">
          <cell r="B41" t="str">
            <v>G513422200507010312</v>
          </cell>
          <cell r="C41">
            <v>2</v>
          </cell>
          <cell r="D41" t="str">
            <v>理科</v>
          </cell>
          <cell r="E41" t="str">
            <v>格桑次仁</v>
          </cell>
          <cell r="F41">
            <v>265.5</v>
          </cell>
          <cell r="G41">
            <v>99.5</v>
          </cell>
          <cell r="H41" t="str">
            <v>叶仁芳</v>
          </cell>
          <cell r="I41">
            <v>102</v>
          </cell>
          <cell r="J41" t="str">
            <v>马磊</v>
          </cell>
          <cell r="K41">
            <v>64</v>
          </cell>
          <cell r="L41" t="str">
            <v>冷开艳</v>
          </cell>
          <cell r="M41">
            <v>33</v>
          </cell>
          <cell r="N41" t="str">
            <v>高贵勇</v>
          </cell>
          <cell r="O41">
            <v>48</v>
          </cell>
          <cell r="P41" t="str">
            <v>刘厚江</v>
          </cell>
          <cell r="Q41">
            <v>56</v>
          </cell>
          <cell r="R41" t="str">
            <v>高琴</v>
          </cell>
        </row>
        <row r="42">
          <cell r="B42" t="str">
            <v>G513422200509153616</v>
          </cell>
          <cell r="C42">
            <v>2</v>
          </cell>
          <cell r="D42" t="str">
            <v>理科</v>
          </cell>
          <cell r="E42" t="str">
            <v>张永强</v>
          </cell>
          <cell r="F42">
            <v>259</v>
          </cell>
          <cell r="G42">
            <v>106.5</v>
          </cell>
          <cell r="H42" t="str">
            <v>叶仁芳</v>
          </cell>
          <cell r="I42">
            <v>117</v>
          </cell>
          <cell r="J42" t="str">
            <v>马磊</v>
          </cell>
          <cell r="K42">
            <v>35.5</v>
          </cell>
          <cell r="L42" t="str">
            <v>冷开艳</v>
          </cell>
          <cell r="M42">
            <v>65.5</v>
          </cell>
          <cell r="N42" t="str">
            <v>高贵勇</v>
          </cell>
          <cell r="O42">
            <v>63</v>
          </cell>
          <cell r="P42" t="str">
            <v>刘厚江</v>
          </cell>
          <cell r="Q42">
            <v>57</v>
          </cell>
          <cell r="R42" t="str">
            <v>高琴</v>
          </cell>
        </row>
        <row r="43">
          <cell r="B43" t="str">
            <v>G513422200405131121</v>
          </cell>
          <cell r="C43">
            <v>1</v>
          </cell>
          <cell r="D43" t="str">
            <v>理科</v>
          </cell>
          <cell r="E43" t="str">
            <v>毛建英</v>
          </cell>
          <cell r="F43">
            <v>384</v>
          </cell>
          <cell r="G43">
            <v>111</v>
          </cell>
          <cell r="H43" t="str">
            <v>龚霞</v>
          </cell>
          <cell r="I43">
            <v>138</v>
          </cell>
          <cell r="J43" t="str">
            <v>扎拉</v>
          </cell>
          <cell r="K43">
            <v>135</v>
          </cell>
          <cell r="L43" t="str">
            <v>肖秀秀</v>
          </cell>
          <cell r="M43">
            <v>81</v>
          </cell>
          <cell r="N43" t="str">
            <v>兰举银</v>
          </cell>
          <cell r="O43">
            <v>66</v>
          </cell>
          <cell r="P43" t="str">
            <v>任吉洪</v>
          </cell>
          <cell r="Q43">
            <v>86</v>
          </cell>
          <cell r="R43" t="str">
            <v>田友米</v>
          </cell>
        </row>
        <row r="44">
          <cell r="B44" t="str">
            <v>G513422200710105042</v>
          </cell>
          <cell r="C44">
            <v>6</v>
          </cell>
          <cell r="D44" t="str">
            <v>理科</v>
          </cell>
          <cell r="E44" t="str">
            <v>刘云</v>
          </cell>
          <cell r="F44" t="str">
            <v>请假</v>
          </cell>
          <cell r="G44">
            <v>0</v>
          </cell>
          <cell r="H44" t="str">
            <v>杨志明</v>
          </cell>
          <cell r="I44">
            <v>0</v>
          </cell>
          <cell r="J44" t="str">
            <v>马磊</v>
          </cell>
          <cell r="K44">
            <v>0</v>
          </cell>
          <cell r="L44" t="str">
            <v>东梅</v>
          </cell>
          <cell r="M44">
            <v>0</v>
          </cell>
          <cell r="N44" t="str">
            <v>高贵勇</v>
          </cell>
          <cell r="O44">
            <v>0</v>
          </cell>
          <cell r="P44" t="str">
            <v>郑强秋</v>
          </cell>
          <cell r="Q44">
            <v>0</v>
          </cell>
          <cell r="R44" t="str">
            <v>张斯杰</v>
          </cell>
        </row>
        <row r="45">
          <cell r="B45" t="str">
            <v>G513422200511063820</v>
          </cell>
          <cell r="C45">
            <v>3</v>
          </cell>
          <cell r="D45" t="str">
            <v>理科</v>
          </cell>
          <cell r="E45" t="str">
            <v>何小燕</v>
          </cell>
          <cell r="F45">
            <v>309</v>
          </cell>
          <cell r="G45">
            <v>111.5</v>
          </cell>
          <cell r="H45" t="str">
            <v>周菊明</v>
          </cell>
          <cell r="I45">
            <v>88</v>
          </cell>
          <cell r="J45" t="str">
            <v>杜东洋</v>
          </cell>
          <cell r="K45">
            <v>109.5</v>
          </cell>
          <cell r="L45" t="str">
            <v>廖云虹</v>
          </cell>
          <cell r="M45">
            <v>24</v>
          </cell>
          <cell r="N45" t="str">
            <v>胡伟杰</v>
          </cell>
          <cell r="O45">
            <v>63</v>
          </cell>
          <cell r="P45" t="str">
            <v>郑强秋</v>
          </cell>
          <cell r="Q45">
            <v>64</v>
          </cell>
          <cell r="R45" t="str">
            <v>龙志云</v>
          </cell>
        </row>
        <row r="46">
          <cell r="B46" t="str">
            <v>G513422200510082114</v>
          </cell>
          <cell r="C46">
            <v>5</v>
          </cell>
          <cell r="D46" t="str">
            <v>理科</v>
          </cell>
          <cell r="E46" t="str">
            <v>罗发军</v>
          </cell>
          <cell r="F46">
            <v>328.5</v>
          </cell>
          <cell r="G46">
            <v>98.5</v>
          </cell>
          <cell r="H46" t="str">
            <v>李志友</v>
          </cell>
          <cell r="I46">
            <v>121</v>
          </cell>
          <cell r="J46" t="str">
            <v>次儿祝玛</v>
          </cell>
          <cell r="K46">
            <v>109</v>
          </cell>
          <cell r="L46" t="str">
            <v>肖秀秀</v>
          </cell>
          <cell r="M46">
            <v>65</v>
          </cell>
          <cell r="N46" t="str">
            <v>胡伟杰</v>
          </cell>
          <cell r="O46">
            <v>55</v>
          </cell>
          <cell r="P46" t="str">
            <v>郑强秋</v>
          </cell>
          <cell r="Q46">
            <v>51</v>
          </cell>
          <cell r="R46" t="str">
            <v>龙志云</v>
          </cell>
        </row>
        <row r="47">
          <cell r="B47" t="str">
            <v>G513422200607070021</v>
          </cell>
          <cell r="C47">
            <v>6</v>
          </cell>
          <cell r="D47" t="str">
            <v>理科</v>
          </cell>
          <cell r="E47" t="str">
            <v>马伍呷</v>
          </cell>
          <cell r="F47" t="str">
            <v>单招</v>
          </cell>
          <cell r="G47">
            <v>0</v>
          </cell>
          <cell r="H47" t="str">
            <v>杨志明</v>
          </cell>
          <cell r="I47">
            <v>0</v>
          </cell>
          <cell r="J47" t="str">
            <v>马磊</v>
          </cell>
          <cell r="K47">
            <v>0</v>
          </cell>
          <cell r="L47" t="str">
            <v>东梅</v>
          </cell>
          <cell r="M47">
            <v>0</v>
          </cell>
          <cell r="N47" t="str">
            <v>高贵勇</v>
          </cell>
          <cell r="O47">
            <v>0</v>
          </cell>
          <cell r="P47" t="str">
            <v>郑强秋</v>
          </cell>
          <cell r="Q47">
            <v>0</v>
          </cell>
          <cell r="R47" t="str">
            <v>张斯杰</v>
          </cell>
        </row>
        <row r="48">
          <cell r="B48" t="str">
            <v>G513422200305255020</v>
          </cell>
          <cell r="C48">
            <v>4</v>
          </cell>
          <cell r="D48" t="str">
            <v>理科</v>
          </cell>
          <cell r="E48" t="str">
            <v>古学</v>
          </cell>
          <cell r="F48">
            <v>265</v>
          </cell>
          <cell r="G48">
            <v>94</v>
          </cell>
          <cell r="H48" t="str">
            <v>叶仁芳</v>
          </cell>
          <cell r="I48">
            <v>88</v>
          </cell>
          <cell r="J48" t="str">
            <v>苏朗偏初</v>
          </cell>
          <cell r="K48">
            <v>83</v>
          </cell>
          <cell r="L48" t="str">
            <v>东梅</v>
          </cell>
          <cell r="M48">
            <v>19</v>
          </cell>
          <cell r="N48" t="str">
            <v>兰举银</v>
          </cell>
          <cell r="O48">
            <v>31</v>
          </cell>
          <cell r="P48" t="str">
            <v>刘厚江</v>
          </cell>
          <cell r="Q48">
            <v>45</v>
          </cell>
          <cell r="R48" t="str">
            <v>高琴</v>
          </cell>
        </row>
        <row r="49">
          <cell r="B49" t="str">
            <v>G51342220020307152X</v>
          </cell>
          <cell r="C49">
            <v>5</v>
          </cell>
          <cell r="D49" t="str">
            <v>理科</v>
          </cell>
          <cell r="E49" t="str">
            <v>邱燕</v>
          </cell>
          <cell r="F49">
            <v>268.5</v>
          </cell>
          <cell r="G49">
            <v>97.5</v>
          </cell>
          <cell r="H49" t="str">
            <v>李志友</v>
          </cell>
          <cell r="I49">
            <v>95</v>
          </cell>
          <cell r="J49" t="str">
            <v>次儿祝玛</v>
          </cell>
          <cell r="K49">
            <v>76</v>
          </cell>
          <cell r="L49" t="str">
            <v>肖秀秀</v>
          </cell>
          <cell r="M49">
            <v>19</v>
          </cell>
          <cell r="N49" t="str">
            <v>胡伟杰</v>
          </cell>
          <cell r="O49">
            <v>34</v>
          </cell>
          <cell r="P49" t="str">
            <v>郑强秋</v>
          </cell>
          <cell r="Q49">
            <v>36</v>
          </cell>
          <cell r="R49" t="str">
            <v>龙志云</v>
          </cell>
        </row>
        <row r="50">
          <cell r="B50" t="str">
            <v>G513422200908071124</v>
          </cell>
          <cell r="C50">
            <v>6</v>
          </cell>
          <cell r="D50" t="str">
            <v>理科</v>
          </cell>
          <cell r="E50" t="str">
            <v>吕萍</v>
          </cell>
          <cell r="F50">
            <v>207</v>
          </cell>
          <cell r="G50">
            <v>91.5</v>
          </cell>
          <cell r="H50" t="str">
            <v>杨志明</v>
          </cell>
          <cell r="I50">
            <v>77</v>
          </cell>
          <cell r="J50" t="str">
            <v>马磊</v>
          </cell>
          <cell r="K50">
            <v>38.5</v>
          </cell>
          <cell r="L50" t="str">
            <v>东梅</v>
          </cell>
          <cell r="M50">
            <v>32.5</v>
          </cell>
          <cell r="N50" t="str">
            <v>高贵勇</v>
          </cell>
          <cell r="O50">
            <v>46</v>
          </cell>
          <cell r="P50" t="str">
            <v>郑强秋</v>
          </cell>
          <cell r="Q50">
            <v>44</v>
          </cell>
          <cell r="R50" t="str">
            <v>张斯杰</v>
          </cell>
        </row>
        <row r="51">
          <cell r="B51" t="str">
            <v>G513422200502171328</v>
          </cell>
          <cell r="C51">
            <v>1</v>
          </cell>
          <cell r="D51" t="str">
            <v>理科</v>
          </cell>
          <cell r="E51" t="str">
            <v>李小兰</v>
          </cell>
          <cell r="F51">
            <v>330.5</v>
          </cell>
          <cell r="G51">
            <v>113.5</v>
          </cell>
          <cell r="H51" t="str">
            <v>龚霞</v>
          </cell>
          <cell r="I51">
            <v>111</v>
          </cell>
          <cell r="J51" t="str">
            <v>扎拉</v>
          </cell>
          <cell r="K51">
            <v>106</v>
          </cell>
          <cell r="L51" t="str">
            <v>肖秀秀</v>
          </cell>
          <cell r="M51">
            <v>34</v>
          </cell>
          <cell r="N51" t="str">
            <v>兰举银</v>
          </cell>
          <cell r="O51">
            <v>56</v>
          </cell>
          <cell r="P51" t="str">
            <v>任吉洪</v>
          </cell>
          <cell r="Q51">
            <v>60.5</v>
          </cell>
          <cell r="R51" t="str">
            <v>田友米</v>
          </cell>
        </row>
        <row r="52">
          <cell r="B52" t="str">
            <v>G513422200508172313</v>
          </cell>
          <cell r="C52">
            <v>7</v>
          </cell>
          <cell r="D52" t="str">
            <v>理科</v>
          </cell>
          <cell r="E52" t="str">
            <v>宋保华</v>
          </cell>
          <cell r="F52">
            <v>223</v>
          </cell>
          <cell r="G52">
            <v>95.5</v>
          </cell>
          <cell r="H52" t="str">
            <v>龚霞</v>
          </cell>
          <cell r="I52">
            <v>82</v>
          </cell>
          <cell r="J52" t="str">
            <v>扎拉</v>
          </cell>
          <cell r="K52">
            <v>45.5</v>
          </cell>
          <cell r="L52" t="str">
            <v>冷开艳</v>
          </cell>
          <cell r="M52">
            <v>32</v>
          </cell>
          <cell r="N52" t="str">
            <v>胡伟杰</v>
          </cell>
          <cell r="O52">
            <v>12</v>
          </cell>
          <cell r="P52" t="str">
            <v>邱宗兰</v>
          </cell>
          <cell r="Q52">
            <v>40</v>
          </cell>
          <cell r="R52" t="str">
            <v>张斯杰</v>
          </cell>
        </row>
        <row r="53">
          <cell r="B53" t="str">
            <v>G513422200408120022</v>
          </cell>
          <cell r="C53">
            <v>7</v>
          </cell>
          <cell r="D53" t="e">
            <v>#N/A</v>
          </cell>
          <cell r="E53" t="str">
            <v>苏朗拉初</v>
          </cell>
          <cell r="F53">
            <v>176.5</v>
          </cell>
          <cell r="G53">
            <v>97.5</v>
          </cell>
          <cell r="H53" t="str">
            <v>龚霞</v>
          </cell>
          <cell r="I53">
            <v>52</v>
          </cell>
          <cell r="J53" t="str">
            <v>扎拉</v>
          </cell>
          <cell r="K53">
            <v>27</v>
          </cell>
          <cell r="L53" t="str">
            <v>冷开艳</v>
          </cell>
          <cell r="M53">
            <v>19</v>
          </cell>
          <cell r="N53" t="str">
            <v>胡伟杰</v>
          </cell>
          <cell r="O53">
            <v>27</v>
          </cell>
          <cell r="P53" t="str">
            <v>邱宗兰</v>
          </cell>
          <cell r="Q53">
            <v>18</v>
          </cell>
          <cell r="R53" t="str">
            <v>张斯杰</v>
          </cell>
        </row>
        <row r="54">
          <cell r="B54" t="str">
            <v>G513422200401286222</v>
          </cell>
          <cell r="C54">
            <v>6</v>
          </cell>
          <cell r="D54" t="str">
            <v>理科</v>
          </cell>
          <cell r="E54" t="str">
            <v>沈建香</v>
          </cell>
          <cell r="F54">
            <v>253.5</v>
          </cell>
          <cell r="G54">
            <v>88.5</v>
          </cell>
          <cell r="H54" t="str">
            <v>杨志明</v>
          </cell>
          <cell r="I54">
            <v>75</v>
          </cell>
          <cell r="J54" t="str">
            <v>马磊</v>
          </cell>
          <cell r="K54">
            <v>90</v>
          </cell>
          <cell r="L54" t="str">
            <v>东梅</v>
          </cell>
          <cell r="M54">
            <v>34</v>
          </cell>
          <cell r="N54" t="str">
            <v>高贵勇</v>
          </cell>
          <cell r="O54">
            <v>42</v>
          </cell>
          <cell r="P54" t="str">
            <v>郑强秋</v>
          </cell>
          <cell r="Q54">
            <v>46</v>
          </cell>
          <cell r="R54" t="str">
            <v>张斯杰</v>
          </cell>
        </row>
        <row r="55">
          <cell r="B55" t="str">
            <v>G513422200506152124</v>
          </cell>
          <cell r="C55">
            <v>7</v>
          </cell>
          <cell r="D55" t="str">
            <v>理科</v>
          </cell>
          <cell r="E55" t="str">
            <v>马伍各</v>
          </cell>
          <cell r="F55">
            <v>264</v>
          </cell>
          <cell r="G55">
            <v>103</v>
          </cell>
          <cell r="H55" t="str">
            <v>龚霞</v>
          </cell>
          <cell r="I55">
            <v>81</v>
          </cell>
          <cell r="J55" t="str">
            <v>扎拉</v>
          </cell>
          <cell r="K55">
            <v>80</v>
          </cell>
          <cell r="L55" t="str">
            <v>冷开艳</v>
          </cell>
          <cell r="M55">
            <v>26</v>
          </cell>
          <cell r="N55" t="str">
            <v>胡伟杰</v>
          </cell>
          <cell r="O55">
            <v>31</v>
          </cell>
          <cell r="P55" t="str">
            <v>邱宗兰</v>
          </cell>
          <cell r="Q55">
            <v>36</v>
          </cell>
          <cell r="R55" t="str">
            <v>张斯杰</v>
          </cell>
        </row>
        <row r="56">
          <cell r="B56" t="str">
            <v>G51342220050211231X</v>
          </cell>
          <cell r="C56">
            <v>6</v>
          </cell>
          <cell r="D56" t="str">
            <v>理科</v>
          </cell>
          <cell r="E56" t="str">
            <v>次能扎西</v>
          </cell>
          <cell r="F56">
            <v>215</v>
          </cell>
          <cell r="G56">
            <v>91</v>
          </cell>
          <cell r="H56" t="str">
            <v>杨志明</v>
          </cell>
          <cell r="I56">
            <v>96</v>
          </cell>
          <cell r="J56" t="str">
            <v>马磊</v>
          </cell>
          <cell r="K56">
            <v>28</v>
          </cell>
          <cell r="L56" t="str">
            <v>东梅</v>
          </cell>
          <cell r="M56">
            <v>38</v>
          </cell>
          <cell r="N56" t="str">
            <v>高贵勇</v>
          </cell>
          <cell r="O56">
            <v>50</v>
          </cell>
          <cell r="P56" t="str">
            <v>郑强秋</v>
          </cell>
          <cell r="Q56">
            <v>56</v>
          </cell>
          <cell r="R56" t="str">
            <v>张斯杰</v>
          </cell>
        </row>
        <row r="57">
          <cell r="B57" t="str">
            <v>G513422200701084833</v>
          </cell>
          <cell r="C57">
            <v>2</v>
          </cell>
          <cell r="D57" t="str">
            <v>理科</v>
          </cell>
          <cell r="E57" t="str">
            <v>苏朗降初</v>
          </cell>
          <cell r="F57">
            <v>240</v>
          </cell>
          <cell r="G57">
            <v>99.5</v>
          </cell>
          <cell r="H57" t="str">
            <v>叶仁芳</v>
          </cell>
          <cell r="I57">
            <v>95</v>
          </cell>
          <cell r="J57" t="str">
            <v>马磊</v>
          </cell>
          <cell r="K57">
            <v>45.5</v>
          </cell>
          <cell r="L57" t="str">
            <v>冷开艳</v>
          </cell>
          <cell r="M57">
            <v>67</v>
          </cell>
          <cell r="N57" t="str">
            <v>高贵勇</v>
          </cell>
          <cell r="O57">
            <v>53</v>
          </cell>
          <cell r="P57" t="str">
            <v>刘厚江</v>
          </cell>
          <cell r="Q57">
            <v>55</v>
          </cell>
          <cell r="R57" t="str">
            <v>高琴</v>
          </cell>
        </row>
        <row r="58">
          <cell r="B58" t="str">
            <v>G513422200510151511</v>
          </cell>
          <cell r="C58">
            <v>4</v>
          </cell>
          <cell r="D58" t="str">
            <v>理科</v>
          </cell>
          <cell r="E58" t="str">
            <v>刘厚俊</v>
          </cell>
          <cell r="F58">
            <v>223.5</v>
          </cell>
          <cell r="G58">
            <v>99.5</v>
          </cell>
          <cell r="H58" t="str">
            <v>叶仁芳</v>
          </cell>
          <cell r="I58">
            <v>74</v>
          </cell>
          <cell r="J58" t="str">
            <v>苏朗偏初</v>
          </cell>
          <cell r="K58">
            <v>50</v>
          </cell>
          <cell r="L58" t="str">
            <v>东梅</v>
          </cell>
          <cell r="M58">
            <v>20</v>
          </cell>
          <cell r="N58" t="str">
            <v>兰举银</v>
          </cell>
          <cell r="O58">
            <v>33</v>
          </cell>
          <cell r="P58" t="str">
            <v>刘厚江</v>
          </cell>
          <cell r="Q58">
            <v>50</v>
          </cell>
          <cell r="R58" t="str">
            <v>高琴</v>
          </cell>
        </row>
        <row r="59">
          <cell r="B59" t="str">
            <v>G513422200602150022</v>
          </cell>
          <cell r="C59">
            <v>2</v>
          </cell>
          <cell r="D59" t="str">
            <v>理科</v>
          </cell>
          <cell r="E59" t="str">
            <v>杨央初</v>
          </cell>
          <cell r="F59">
            <v>275.5</v>
          </cell>
          <cell r="G59">
            <v>82</v>
          </cell>
          <cell r="H59" t="str">
            <v>叶仁芳</v>
          </cell>
          <cell r="I59">
            <v>97</v>
          </cell>
          <cell r="J59" t="str">
            <v>马磊</v>
          </cell>
          <cell r="K59">
            <v>96.5</v>
          </cell>
          <cell r="L59" t="str">
            <v>冷开艳</v>
          </cell>
          <cell r="M59">
            <v>31</v>
          </cell>
          <cell r="N59" t="str">
            <v>高贵勇</v>
          </cell>
          <cell r="O59">
            <v>53</v>
          </cell>
          <cell r="P59" t="str">
            <v>刘厚江</v>
          </cell>
          <cell r="Q59">
            <v>61</v>
          </cell>
          <cell r="R59" t="str">
            <v>高琴</v>
          </cell>
        </row>
        <row r="60">
          <cell r="B60" t="str">
            <v>G513422200601201326</v>
          </cell>
          <cell r="C60">
            <v>1</v>
          </cell>
          <cell r="D60" t="str">
            <v>理科</v>
          </cell>
          <cell r="E60" t="str">
            <v>王群方</v>
          </cell>
          <cell r="F60">
            <v>334.5</v>
          </cell>
          <cell r="G60">
            <v>110.5</v>
          </cell>
          <cell r="H60" t="str">
            <v>龚霞</v>
          </cell>
          <cell r="I60">
            <v>108</v>
          </cell>
          <cell r="J60" t="str">
            <v>扎拉</v>
          </cell>
          <cell r="K60">
            <v>116</v>
          </cell>
          <cell r="L60" t="str">
            <v>肖秀秀</v>
          </cell>
          <cell r="M60">
            <v>59</v>
          </cell>
          <cell r="N60" t="str">
            <v>兰举银</v>
          </cell>
          <cell r="O60">
            <v>73</v>
          </cell>
          <cell r="P60" t="str">
            <v>任吉洪</v>
          </cell>
          <cell r="Q60">
            <v>79</v>
          </cell>
          <cell r="R60" t="str">
            <v>田友米</v>
          </cell>
        </row>
        <row r="61">
          <cell r="B61" t="str">
            <v>G513422200601052519</v>
          </cell>
          <cell r="C61">
            <v>6</v>
          </cell>
          <cell r="D61" t="str">
            <v>理科</v>
          </cell>
          <cell r="E61" t="str">
            <v>陈新翼</v>
          </cell>
          <cell r="F61">
            <v>229</v>
          </cell>
          <cell r="G61">
            <v>105.5</v>
          </cell>
          <cell r="H61" t="str">
            <v>杨志明</v>
          </cell>
          <cell r="I61">
            <v>93</v>
          </cell>
          <cell r="J61" t="str">
            <v>马磊</v>
          </cell>
          <cell r="K61">
            <v>30.5</v>
          </cell>
          <cell r="L61" t="str">
            <v>东梅</v>
          </cell>
          <cell r="M61">
            <v>43</v>
          </cell>
          <cell r="N61" t="str">
            <v>高贵勇</v>
          </cell>
          <cell r="O61">
            <v>44</v>
          </cell>
          <cell r="P61" t="str">
            <v>郑强秋</v>
          </cell>
          <cell r="Q61">
            <v>28</v>
          </cell>
          <cell r="R61" t="str">
            <v>张斯杰</v>
          </cell>
        </row>
        <row r="62">
          <cell r="B62" t="str">
            <v>G513422200512206619</v>
          </cell>
          <cell r="C62">
            <v>1</v>
          </cell>
          <cell r="D62" t="str">
            <v>理科</v>
          </cell>
          <cell r="E62" t="str">
            <v>党玉林</v>
          </cell>
          <cell r="F62">
            <v>289.5</v>
          </cell>
          <cell r="G62">
            <v>101.5</v>
          </cell>
          <cell r="H62" t="str">
            <v>龚霞</v>
          </cell>
          <cell r="I62">
            <v>88</v>
          </cell>
          <cell r="J62" t="str">
            <v>扎拉</v>
          </cell>
          <cell r="K62">
            <v>100</v>
          </cell>
          <cell r="L62" t="str">
            <v>肖秀秀</v>
          </cell>
          <cell r="M62">
            <v>66</v>
          </cell>
          <cell r="N62" t="str">
            <v>兰举银</v>
          </cell>
          <cell r="O62">
            <v>65</v>
          </cell>
          <cell r="P62" t="str">
            <v>任吉洪</v>
          </cell>
          <cell r="Q62">
            <v>61</v>
          </cell>
          <cell r="R62" t="str">
            <v>田友米</v>
          </cell>
        </row>
        <row r="63">
          <cell r="B63" t="str">
            <v>G513422200709215623</v>
          </cell>
          <cell r="C63">
            <v>2</v>
          </cell>
          <cell r="D63" t="str">
            <v>理科</v>
          </cell>
          <cell r="E63" t="str">
            <v>杨秋艳</v>
          </cell>
          <cell r="F63">
            <v>277.5</v>
          </cell>
          <cell r="G63">
            <v>109</v>
          </cell>
          <cell r="H63" t="str">
            <v>叶仁芳</v>
          </cell>
          <cell r="I63">
            <v>93</v>
          </cell>
          <cell r="J63" t="str">
            <v>马磊</v>
          </cell>
          <cell r="K63">
            <v>75.5</v>
          </cell>
          <cell r="L63" t="str">
            <v>冷开艳</v>
          </cell>
          <cell r="M63">
            <v>32</v>
          </cell>
          <cell r="N63" t="str">
            <v>高贵勇</v>
          </cell>
          <cell r="O63">
            <v>32</v>
          </cell>
          <cell r="P63" t="str">
            <v>刘厚江</v>
          </cell>
          <cell r="Q63">
            <v>76.5</v>
          </cell>
          <cell r="R63" t="str">
            <v>高琴</v>
          </cell>
        </row>
        <row r="64">
          <cell r="B64" t="str">
            <v>G513422200605260024</v>
          </cell>
          <cell r="C64">
            <v>5</v>
          </cell>
          <cell r="D64" t="str">
            <v>理科</v>
          </cell>
          <cell r="E64" t="str">
            <v>杨东群</v>
          </cell>
          <cell r="F64">
            <v>326</v>
          </cell>
          <cell r="G64">
            <v>107</v>
          </cell>
          <cell r="H64" t="str">
            <v>李志友</v>
          </cell>
          <cell r="I64">
            <v>114</v>
          </cell>
          <cell r="J64" t="str">
            <v>次儿祝玛</v>
          </cell>
          <cell r="K64">
            <v>105</v>
          </cell>
          <cell r="L64" t="str">
            <v>肖秀秀</v>
          </cell>
          <cell r="M64">
            <v>37</v>
          </cell>
          <cell r="N64" t="str">
            <v>胡伟杰</v>
          </cell>
          <cell r="O64">
            <v>49</v>
          </cell>
          <cell r="P64" t="str">
            <v>郑强秋</v>
          </cell>
          <cell r="Q64">
            <v>55</v>
          </cell>
          <cell r="R64" t="str">
            <v>龙志云</v>
          </cell>
        </row>
        <row r="65">
          <cell r="B65" t="str">
            <v>G513422200505152923</v>
          </cell>
          <cell r="C65">
            <v>6</v>
          </cell>
          <cell r="D65" t="str">
            <v>理科</v>
          </cell>
          <cell r="E65" t="str">
            <v>胡叶平</v>
          </cell>
          <cell r="F65">
            <v>238</v>
          </cell>
          <cell r="G65">
            <v>92.5</v>
          </cell>
          <cell r="H65" t="str">
            <v>杨志明</v>
          </cell>
          <cell r="I65">
            <v>85</v>
          </cell>
          <cell r="J65" t="str">
            <v>马磊</v>
          </cell>
          <cell r="K65">
            <v>60.5</v>
          </cell>
          <cell r="L65" t="str">
            <v>东梅</v>
          </cell>
          <cell r="M65">
            <v>32</v>
          </cell>
          <cell r="N65" t="str">
            <v>高贵勇</v>
          </cell>
          <cell r="O65">
            <v>48</v>
          </cell>
          <cell r="P65" t="str">
            <v>郑强秋</v>
          </cell>
          <cell r="Q65">
            <v>64</v>
          </cell>
          <cell r="R65" t="str">
            <v>张斯杰</v>
          </cell>
        </row>
        <row r="66">
          <cell r="B66" t="str">
            <v>G51342220070815251X</v>
          </cell>
          <cell r="C66">
            <v>5</v>
          </cell>
          <cell r="D66" t="str">
            <v>理科</v>
          </cell>
          <cell r="E66" t="str">
            <v>周春行</v>
          </cell>
          <cell r="F66">
            <v>260.5</v>
          </cell>
          <cell r="G66">
            <v>102.5</v>
          </cell>
          <cell r="H66" t="str">
            <v>李志友</v>
          </cell>
          <cell r="I66">
            <v>81</v>
          </cell>
          <cell r="J66" t="str">
            <v>次儿祝玛</v>
          </cell>
          <cell r="K66">
            <v>77</v>
          </cell>
          <cell r="L66" t="str">
            <v>肖秀秀</v>
          </cell>
          <cell r="M66">
            <v>21</v>
          </cell>
          <cell r="N66" t="str">
            <v>胡伟杰</v>
          </cell>
          <cell r="O66">
            <v>46</v>
          </cell>
          <cell r="P66" t="str">
            <v>郑强秋</v>
          </cell>
          <cell r="Q66">
            <v>26</v>
          </cell>
          <cell r="R66" t="str">
            <v>龙志云</v>
          </cell>
        </row>
        <row r="67">
          <cell r="B67" t="str">
            <v>G51342220060520441X</v>
          </cell>
          <cell r="C67">
            <v>2</v>
          </cell>
          <cell r="D67" t="str">
            <v>理科</v>
          </cell>
          <cell r="E67" t="str">
            <v>李伍牛</v>
          </cell>
          <cell r="F67">
            <v>296</v>
          </cell>
          <cell r="G67">
            <v>108.5</v>
          </cell>
          <cell r="H67" t="str">
            <v>叶仁芳</v>
          </cell>
          <cell r="I67">
            <v>89</v>
          </cell>
          <cell r="J67" t="str">
            <v>马磊</v>
          </cell>
          <cell r="K67">
            <v>98.5</v>
          </cell>
          <cell r="L67" t="str">
            <v>冷开艳</v>
          </cell>
          <cell r="M67">
            <v>35</v>
          </cell>
          <cell r="N67" t="str">
            <v>高贵勇</v>
          </cell>
          <cell r="O67">
            <v>50</v>
          </cell>
          <cell r="P67" t="str">
            <v>刘厚江</v>
          </cell>
          <cell r="Q67">
            <v>54</v>
          </cell>
          <cell r="R67" t="str">
            <v>高琴</v>
          </cell>
        </row>
        <row r="68">
          <cell r="B68" t="str">
            <v>G513422200503012759</v>
          </cell>
          <cell r="C68">
            <v>4</v>
          </cell>
          <cell r="D68" t="str">
            <v>理科</v>
          </cell>
          <cell r="E68" t="str">
            <v>朱梦全</v>
          </cell>
          <cell r="F68">
            <v>180.5</v>
          </cell>
          <cell r="G68">
            <v>88</v>
          </cell>
          <cell r="H68" t="str">
            <v>叶仁芳</v>
          </cell>
          <cell r="I68">
            <v>48</v>
          </cell>
          <cell r="J68" t="str">
            <v>苏朗偏初</v>
          </cell>
          <cell r="K68">
            <v>44.5</v>
          </cell>
          <cell r="L68" t="str">
            <v>东梅</v>
          </cell>
          <cell r="M68">
            <v>44</v>
          </cell>
          <cell r="N68" t="str">
            <v>兰举银</v>
          </cell>
          <cell r="O68">
            <v>33</v>
          </cell>
          <cell r="P68" t="str">
            <v>刘厚江</v>
          </cell>
          <cell r="Q68">
            <v>58</v>
          </cell>
          <cell r="R68" t="str">
            <v>高琴</v>
          </cell>
        </row>
        <row r="69">
          <cell r="B69" t="str">
            <v>G513422200610205839</v>
          </cell>
          <cell r="C69">
            <v>1</v>
          </cell>
          <cell r="D69" t="str">
            <v>理科</v>
          </cell>
          <cell r="E69" t="str">
            <v>王耀</v>
          </cell>
          <cell r="F69">
            <v>316</v>
          </cell>
          <cell r="G69">
            <v>95</v>
          </cell>
          <cell r="H69" t="str">
            <v>龚霞</v>
          </cell>
          <cell r="I69">
            <v>101</v>
          </cell>
          <cell r="J69" t="str">
            <v>扎拉</v>
          </cell>
          <cell r="K69">
            <v>120</v>
          </cell>
          <cell r="L69" t="str">
            <v>肖秀秀</v>
          </cell>
          <cell r="M69">
            <v>56</v>
          </cell>
          <cell r="N69" t="str">
            <v>兰举银</v>
          </cell>
          <cell r="O69">
            <v>46</v>
          </cell>
          <cell r="P69" t="str">
            <v>任吉洪</v>
          </cell>
          <cell r="Q69">
            <v>74</v>
          </cell>
          <cell r="R69" t="str">
            <v>田友米</v>
          </cell>
        </row>
        <row r="70">
          <cell r="B70" t="str">
            <v>G513422200503082714</v>
          </cell>
          <cell r="C70">
            <v>5</v>
          </cell>
          <cell r="D70" t="str">
            <v>理科</v>
          </cell>
          <cell r="E70" t="str">
            <v>周强恒</v>
          </cell>
          <cell r="F70">
            <v>205</v>
          </cell>
          <cell r="G70">
            <v>97.5</v>
          </cell>
          <cell r="H70" t="str">
            <v>李志友</v>
          </cell>
          <cell r="I70">
            <v>67</v>
          </cell>
          <cell r="J70" t="str">
            <v>次儿祝玛</v>
          </cell>
          <cell r="K70">
            <v>40.5</v>
          </cell>
          <cell r="L70" t="str">
            <v>肖秀秀</v>
          </cell>
          <cell r="M70">
            <v>42</v>
          </cell>
          <cell r="N70" t="str">
            <v>胡伟杰</v>
          </cell>
          <cell r="O70">
            <v>47</v>
          </cell>
          <cell r="P70" t="str">
            <v>郑强秋</v>
          </cell>
          <cell r="Q70">
            <v>42</v>
          </cell>
          <cell r="R70" t="str">
            <v>龙志云</v>
          </cell>
        </row>
        <row r="71">
          <cell r="B71" t="str">
            <v>G513422200509070917</v>
          </cell>
          <cell r="C71">
            <v>5</v>
          </cell>
          <cell r="D71" t="str">
            <v>理科</v>
          </cell>
          <cell r="E71" t="str">
            <v>沙金辉</v>
          </cell>
          <cell r="F71">
            <v>281</v>
          </cell>
          <cell r="G71">
            <v>101.5</v>
          </cell>
          <cell r="H71" t="str">
            <v>李志友</v>
          </cell>
          <cell r="I71">
            <v>102</v>
          </cell>
          <cell r="J71" t="str">
            <v>次儿祝玛</v>
          </cell>
          <cell r="K71">
            <v>77.5</v>
          </cell>
          <cell r="L71" t="str">
            <v>肖秀秀</v>
          </cell>
          <cell r="M71">
            <v>37</v>
          </cell>
          <cell r="N71" t="str">
            <v>胡伟杰</v>
          </cell>
          <cell r="O71">
            <v>51</v>
          </cell>
          <cell r="P71" t="str">
            <v>郑强秋</v>
          </cell>
          <cell r="Q71">
            <v>41</v>
          </cell>
          <cell r="R71" t="str">
            <v>龙志云</v>
          </cell>
        </row>
        <row r="72">
          <cell r="B72" t="str">
            <v>G513422200310201510</v>
          </cell>
          <cell r="C72">
            <v>5</v>
          </cell>
          <cell r="D72" t="str">
            <v>理科</v>
          </cell>
          <cell r="E72" t="str">
            <v>金友坡</v>
          </cell>
          <cell r="F72">
            <v>208</v>
          </cell>
          <cell r="G72">
            <v>101.5</v>
          </cell>
          <cell r="H72" t="str">
            <v>李志友</v>
          </cell>
          <cell r="I72">
            <v>63</v>
          </cell>
          <cell r="J72" t="str">
            <v>次儿祝玛</v>
          </cell>
          <cell r="K72">
            <v>43.5</v>
          </cell>
          <cell r="L72" t="str">
            <v>肖秀秀</v>
          </cell>
          <cell r="M72">
            <v>17</v>
          </cell>
          <cell r="N72" t="str">
            <v>胡伟杰</v>
          </cell>
          <cell r="O72">
            <v>61</v>
          </cell>
          <cell r="P72" t="str">
            <v>郑强秋</v>
          </cell>
          <cell r="Q72">
            <v>43.5</v>
          </cell>
          <cell r="R72" t="str">
            <v>龙志云</v>
          </cell>
        </row>
        <row r="73">
          <cell r="B73" t="str">
            <v>G513422200407182125</v>
          </cell>
          <cell r="C73">
            <v>5</v>
          </cell>
          <cell r="D73" t="str">
            <v>理科</v>
          </cell>
          <cell r="E73" t="str">
            <v>古小英</v>
          </cell>
          <cell r="F73">
            <v>233.5</v>
          </cell>
          <cell r="G73">
            <v>99</v>
          </cell>
          <cell r="H73" t="str">
            <v>李志友</v>
          </cell>
          <cell r="I73">
            <v>79</v>
          </cell>
          <cell r="J73" t="str">
            <v>次儿祝玛</v>
          </cell>
          <cell r="K73">
            <v>55.5</v>
          </cell>
          <cell r="L73" t="str">
            <v>肖秀秀</v>
          </cell>
          <cell r="M73">
            <v>24</v>
          </cell>
          <cell r="N73" t="str">
            <v>胡伟杰</v>
          </cell>
          <cell r="O73">
            <v>30</v>
          </cell>
          <cell r="P73" t="str">
            <v>郑强秋</v>
          </cell>
          <cell r="Q73">
            <v>26</v>
          </cell>
          <cell r="R73" t="str">
            <v>龙志云</v>
          </cell>
        </row>
        <row r="74">
          <cell r="B74" t="str">
            <v>G513422200501075027</v>
          </cell>
          <cell r="C74">
            <v>6</v>
          </cell>
          <cell r="D74" t="str">
            <v>理科</v>
          </cell>
          <cell r="E74" t="str">
            <v>李孟东</v>
          </cell>
          <cell r="F74">
            <v>213</v>
          </cell>
          <cell r="G74">
            <v>93</v>
          </cell>
          <cell r="H74" t="str">
            <v>杨志明</v>
          </cell>
          <cell r="I74">
            <v>59</v>
          </cell>
          <cell r="J74" t="str">
            <v>马磊</v>
          </cell>
          <cell r="K74">
            <v>61</v>
          </cell>
          <cell r="L74" t="str">
            <v>东梅</v>
          </cell>
          <cell r="M74">
            <v>31</v>
          </cell>
          <cell r="N74" t="str">
            <v>高贵勇</v>
          </cell>
          <cell r="O74">
            <v>21</v>
          </cell>
          <cell r="P74" t="str">
            <v>郑强秋</v>
          </cell>
          <cell r="Q74">
            <v>42</v>
          </cell>
          <cell r="R74" t="str">
            <v>张斯杰</v>
          </cell>
        </row>
        <row r="75">
          <cell r="B75" t="str">
            <v>G513422200503076429</v>
          </cell>
          <cell r="C75">
            <v>7</v>
          </cell>
          <cell r="D75" t="str">
            <v>理科</v>
          </cell>
          <cell r="E75" t="str">
            <v>布青</v>
          </cell>
          <cell r="F75">
            <v>211.5</v>
          </cell>
          <cell r="G75">
            <v>84</v>
          </cell>
          <cell r="H75" t="str">
            <v>龚霞</v>
          </cell>
          <cell r="I75">
            <v>43</v>
          </cell>
          <cell r="J75" t="str">
            <v>扎拉</v>
          </cell>
          <cell r="K75">
            <v>84.5</v>
          </cell>
          <cell r="L75" t="str">
            <v>冷开艳</v>
          </cell>
          <cell r="M75">
            <v>14</v>
          </cell>
          <cell r="N75" t="str">
            <v>胡伟杰</v>
          </cell>
          <cell r="O75">
            <v>43</v>
          </cell>
          <cell r="P75" t="str">
            <v>邱宗兰</v>
          </cell>
          <cell r="Q75">
            <v>43</v>
          </cell>
          <cell r="R75" t="str">
            <v>张斯杰</v>
          </cell>
        </row>
        <row r="76">
          <cell r="B76" t="str">
            <v>G513422200412155025</v>
          </cell>
          <cell r="C76">
            <v>4</v>
          </cell>
          <cell r="D76" t="str">
            <v>理科</v>
          </cell>
          <cell r="E76" t="str">
            <v>姜才琴</v>
          </cell>
          <cell r="F76">
            <v>264.5</v>
          </cell>
          <cell r="G76">
            <v>102.5</v>
          </cell>
          <cell r="H76" t="str">
            <v>叶仁芳</v>
          </cell>
          <cell r="I76">
            <v>77</v>
          </cell>
          <cell r="J76" t="str">
            <v>苏朗偏初</v>
          </cell>
          <cell r="K76">
            <v>85</v>
          </cell>
          <cell r="L76" t="str">
            <v>东梅</v>
          </cell>
          <cell r="M76">
            <v>21</v>
          </cell>
          <cell r="N76" t="str">
            <v>兰举银</v>
          </cell>
          <cell r="O76">
            <v>34</v>
          </cell>
          <cell r="P76" t="str">
            <v>刘厚江</v>
          </cell>
          <cell r="Q76">
            <v>50</v>
          </cell>
          <cell r="R76" t="str">
            <v>高琴</v>
          </cell>
        </row>
        <row r="77">
          <cell r="B77" t="str">
            <v>G513422200601020322</v>
          </cell>
          <cell r="C77">
            <v>5</v>
          </cell>
          <cell r="D77" t="str">
            <v>理科</v>
          </cell>
          <cell r="E77" t="str">
            <v>朱格桑</v>
          </cell>
          <cell r="F77">
            <v>282.5</v>
          </cell>
          <cell r="G77">
            <v>98</v>
          </cell>
          <cell r="H77" t="str">
            <v>李志友</v>
          </cell>
          <cell r="I77">
            <v>104</v>
          </cell>
          <cell r="J77" t="str">
            <v>次儿祝玛</v>
          </cell>
          <cell r="K77">
            <v>80.5</v>
          </cell>
          <cell r="L77" t="str">
            <v>肖秀秀</v>
          </cell>
          <cell r="M77">
            <v>43</v>
          </cell>
          <cell r="N77" t="str">
            <v>胡伟杰</v>
          </cell>
          <cell r="O77">
            <v>62</v>
          </cell>
          <cell r="P77" t="str">
            <v>郑强秋</v>
          </cell>
          <cell r="Q77">
            <v>33</v>
          </cell>
          <cell r="R77" t="str">
            <v>龙志云</v>
          </cell>
        </row>
        <row r="78">
          <cell r="B78" t="str">
            <v>G513422200507012713</v>
          </cell>
          <cell r="C78">
            <v>2</v>
          </cell>
          <cell r="D78" t="str">
            <v>理科</v>
          </cell>
          <cell r="E78" t="str">
            <v>沈建军</v>
          </cell>
          <cell r="F78">
            <v>268.5</v>
          </cell>
          <cell r="G78">
            <v>100.5</v>
          </cell>
          <cell r="H78" t="str">
            <v>叶仁芳</v>
          </cell>
          <cell r="I78">
            <v>101</v>
          </cell>
          <cell r="J78" t="str">
            <v>马磊</v>
          </cell>
          <cell r="K78">
            <v>67</v>
          </cell>
          <cell r="L78" t="str">
            <v>冷开艳</v>
          </cell>
          <cell r="M78">
            <v>46</v>
          </cell>
          <cell r="N78" t="str">
            <v>高贵勇</v>
          </cell>
          <cell r="O78">
            <v>53</v>
          </cell>
          <cell r="P78" t="str">
            <v>刘厚江</v>
          </cell>
          <cell r="Q78">
            <v>60</v>
          </cell>
          <cell r="R78" t="str">
            <v>高琴</v>
          </cell>
        </row>
        <row r="79">
          <cell r="B79" t="str">
            <v>G513422200505160720</v>
          </cell>
          <cell r="C79">
            <v>6</v>
          </cell>
          <cell r="D79" t="str">
            <v>理科</v>
          </cell>
          <cell r="E79" t="str">
            <v>汪悦</v>
          </cell>
          <cell r="F79">
            <v>201</v>
          </cell>
          <cell r="G79">
            <v>95</v>
          </cell>
          <cell r="H79" t="str">
            <v>杨志明</v>
          </cell>
          <cell r="I79">
            <v>51</v>
          </cell>
          <cell r="J79" t="str">
            <v>马磊</v>
          </cell>
          <cell r="K79">
            <v>55</v>
          </cell>
          <cell r="L79" t="str">
            <v>东梅</v>
          </cell>
          <cell r="M79">
            <v>0</v>
          </cell>
          <cell r="N79" t="str">
            <v>高贵勇</v>
          </cell>
          <cell r="O79">
            <v>0</v>
          </cell>
          <cell r="P79" t="str">
            <v>郑强秋</v>
          </cell>
          <cell r="Q79">
            <v>0</v>
          </cell>
          <cell r="R79" t="str">
            <v>张斯杰</v>
          </cell>
        </row>
        <row r="80">
          <cell r="B80" t="str">
            <v>G513422200507080011</v>
          </cell>
          <cell r="C80">
            <v>7</v>
          </cell>
          <cell r="D80" t="str">
            <v>理科</v>
          </cell>
          <cell r="E80" t="str">
            <v>什叶尔古</v>
          </cell>
          <cell r="F80">
            <v>209.5</v>
          </cell>
          <cell r="G80">
            <v>85.5</v>
          </cell>
          <cell r="H80" t="str">
            <v>龚霞</v>
          </cell>
          <cell r="I80">
            <v>98</v>
          </cell>
          <cell r="J80" t="str">
            <v>扎拉</v>
          </cell>
          <cell r="K80">
            <v>26</v>
          </cell>
          <cell r="L80" t="str">
            <v>冷开艳</v>
          </cell>
          <cell r="M80">
            <v>22</v>
          </cell>
          <cell r="N80" t="str">
            <v>胡伟杰</v>
          </cell>
          <cell r="O80">
            <v>33</v>
          </cell>
          <cell r="P80" t="str">
            <v>邱宗兰</v>
          </cell>
          <cell r="Q80">
            <v>34</v>
          </cell>
          <cell r="R80" t="str">
            <v>张斯杰</v>
          </cell>
        </row>
        <row r="81">
          <cell r="B81" t="str">
            <v>G513422200204077026</v>
          </cell>
          <cell r="C81">
            <v>2</v>
          </cell>
          <cell r="D81" t="str">
            <v>理科</v>
          </cell>
          <cell r="E81" t="str">
            <v>康珠次姆</v>
          </cell>
          <cell r="F81">
            <v>247.5</v>
          </cell>
          <cell r="G81">
            <v>98.5</v>
          </cell>
          <cell r="H81" t="str">
            <v>叶仁芳</v>
          </cell>
          <cell r="I81">
            <v>75</v>
          </cell>
          <cell r="J81" t="str">
            <v>马磊</v>
          </cell>
          <cell r="K81">
            <v>74</v>
          </cell>
          <cell r="L81" t="str">
            <v>冷开艳</v>
          </cell>
          <cell r="M81">
            <v>41</v>
          </cell>
          <cell r="N81" t="str">
            <v>高贵勇</v>
          </cell>
          <cell r="O81">
            <v>48</v>
          </cell>
          <cell r="P81" t="str">
            <v>刘厚江</v>
          </cell>
          <cell r="Q81">
            <v>41</v>
          </cell>
          <cell r="R81" t="str">
            <v>高琴</v>
          </cell>
        </row>
        <row r="82">
          <cell r="B82" t="str">
            <v>G513422200504293628</v>
          </cell>
          <cell r="C82">
            <v>1</v>
          </cell>
          <cell r="D82" t="str">
            <v>理科</v>
          </cell>
          <cell r="E82" t="str">
            <v>李其文</v>
          </cell>
          <cell r="F82">
            <v>317</v>
          </cell>
          <cell r="G82">
            <v>109</v>
          </cell>
          <cell r="H82" t="str">
            <v>龚霞</v>
          </cell>
          <cell r="I82">
            <v>93</v>
          </cell>
          <cell r="J82" t="str">
            <v>扎拉</v>
          </cell>
          <cell r="K82">
            <v>115</v>
          </cell>
          <cell r="L82" t="str">
            <v>肖秀秀</v>
          </cell>
          <cell r="M82">
            <v>52</v>
          </cell>
          <cell r="N82" t="str">
            <v>兰举银</v>
          </cell>
          <cell r="O82">
            <v>62</v>
          </cell>
          <cell r="P82" t="str">
            <v>任吉洪</v>
          </cell>
          <cell r="Q82">
            <v>56</v>
          </cell>
          <cell r="R82" t="str">
            <v>田友米</v>
          </cell>
        </row>
        <row r="83">
          <cell r="B83" t="str">
            <v>G513422200403191120</v>
          </cell>
          <cell r="C83">
            <v>6</v>
          </cell>
          <cell r="D83" t="str">
            <v>理科</v>
          </cell>
          <cell r="E83" t="str">
            <v>熊小英</v>
          </cell>
          <cell r="F83">
            <v>208</v>
          </cell>
          <cell r="G83">
            <v>98</v>
          </cell>
          <cell r="H83" t="str">
            <v>杨志明</v>
          </cell>
          <cell r="I83">
            <v>45</v>
          </cell>
          <cell r="J83" t="str">
            <v>马磊</v>
          </cell>
          <cell r="K83">
            <v>65</v>
          </cell>
          <cell r="L83" t="str">
            <v>东梅</v>
          </cell>
          <cell r="M83">
            <v>29.5</v>
          </cell>
          <cell r="N83" t="str">
            <v>高贵勇</v>
          </cell>
          <cell r="O83">
            <v>37</v>
          </cell>
          <cell r="P83" t="str">
            <v>郑强秋</v>
          </cell>
          <cell r="Q83">
            <v>33</v>
          </cell>
          <cell r="R83" t="str">
            <v>张斯杰</v>
          </cell>
        </row>
        <row r="84">
          <cell r="B84" t="str">
            <v>G513422200501075043</v>
          </cell>
          <cell r="C84">
            <v>4</v>
          </cell>
          <cell r="D84" t="str">
            <v>理科</v>
          </cell>
          <cell r="E84" t="str">
            <v>姜才莉</v>
          </cell>
          <cell r="F84">
            <v>261.5</v>
          </cell>
          <cell r="G84">
            <v>112</v>
          </cell>
          <cell r="H84" t="str">
            <v>叶仁芳</v>
          </cell>
          <cell r="I84">
            <v>85</v>
          </cell>
          <cell r="J84" t="str">
            <v>苏朗偏初</v>
          </cell>
          <cell r="K84">
            <v>64.5</v>
          </cell>
          <cell r="L84" t="str">
            <v>东梅</v>
          </cell>
          <cell r="M84">
            <v>21</v>
          </cell>
          <cell r="N84" t="str">
            <v>兰举银</v>
          </cell>
          <cell r="O84">
            <v>47</v>
          </cell>
          <cell r="P84" t="str">
            <v>刘厚江</v>
          </cell>
          <cell r="Q84">
            <v>46</v>
          </cell>
          <cell r="R84" t="str">
            <v>高琴</v>
          </cell>
        </row>
        <row r="85">
          <cell r="B85" t="str">
            <v>G513422200712016836</v>
          </cell>
          <cell r="C85">
            <v>3</v>
          </cell>
          <cell r="D85" t="str">
            <v>理科</v>
          </cell>
          <cell r="E85" t="str">
            <v>沈斌</v>
          </cell>
          <cell r="F85">
            <v>319.5</v>
          </cell>
          <cell r="G85">
            <v>106</v>
          </cell>
          <cell r="H85" t="str">
            <v>周菊明</v>
          </cell>
          <cell r="I85">
            <v>102</v>
          </cell>
          <cell r="J85" t="str">
            <v>杜东洋</v>
          </cell>
          <cell r="K85">
            <v>111.5</v>
          </cell>
          <cell r="L85" t="str">
            <v>廖云虹</v>
          </cell>
          <cell r="M85">
            <v>41</v>
          </cell>
          <cell r="N85" t="str">
            <v>胡伟杰</v>
          </cell>
          <cell r="O85">
            <v>44</v>
          </cell>
          <cell r="P85" t="str">
            <v>郑强秋</v>
          </cell>
          <cell r="Q85">
            <v>56</v>
          </cell>
          <cell r="R85" t="str">
            <v>龙志云</v>
          </cell>
        </row>
        <row r="86">
          <cell r="B86" t="str">
            <v>G513422200510092515</v>
          </cell>
          <cell r="C86">
            <v>4</v>
          </cell>
          <cell r="D86" t="str">
            <v>理科</v>
          </cell>
          <cell r="E86" t="str">
            <v>邱约哈</v>
          </cell>
          <cell r="F86">
            <v>260.5</v>
          </cell>
          <cell r="G86">
            <v>109.5</v>
          </cell>
          <cell r="H86" t="str">
            <v>叶仁芳</v>
          </cell>
          <cell r="I86">
            <v>101</v>
          </cell>
          <cell r="J86" t="str">
            <v>苏朗偏初</v>
          </cell>
          <cell r="K86">
            <v>50</v>
          </cell>
          <cell r="L86" t="str">
            <v>东梅</v>
          </cell>
          <cell r="M86">
            <v>55</v>
          </cell>
          <cell r="N86" t="str">
            <v>兰举银</v>
          </cell>
          <cell r="O86">
            <v>43</v>
          </cell>
          <cell r="P86" t="str">
            <v>刘厚江</v>
          </cell>
          <cell r="Q86">
            <v>46</v>
          </cell>
          <cell r="R86" t="str">
            <v>高琴</v>
          </cell>
        </row>
        <row r="87">
          <cell r="B87" t="str">
            <v>G513422199906076823</v>
          </cell>
          <cell r="C87">
            <v>2</v>
          </cell>
          <cell r="D87" t="str">
            <v>理科</v>
          </cell>
          <cell r="E87" t="str">
            <v>马克各</v>
          </cell>
          <cell r="F87">
            <v>290</v>
          </cell>
          <cell r="G87">
            <v>102</v>
          </cell>
          <cell r="H87" t="str">
            <v>叶仁芳</v>
          </cell>
          <cell r="I87">
            <v>99</v>
          </cell>
          <cell r="J87" t="str">
            <v>马磊</v>
          </cell>
          <cell r="K87">
            <v>89</v>
          </cell>
          <cell r="L87" t="str">
            <v>冷开艳</v>
          </cell>
          <cell r="M87">
            <v>32</v>
          </cell>
          <cell r="N87" t="str">
            <v>高贵勇</v>
          </cell>
          <cell r="O87">
            <v>54</v>
          </cell>
          <cell r="P87" t="str">
            <v>刘厚江</v>
          </cell>
          <cell r="Q87">
            <v>74</v>
          </cell>
          <cell r="R87" t="str">
            <v>高琴</v>
          </cell>
        </row>
        <row r="88">
          <cell r="B88" t="str">
            <v>G513422200609132521</v>
          </cell>
          <cell r="C88">
            <v>4</v>
          </cell>
          <cell r="D88" t="str">
            <v>理科</v>
          </cell>
          <cell r="E88" t="str">
            <v>周群</v>
          </cell>
          <cell r="F88" t="str">
            <v>单招</v>
          </cell>
          <cell r="G88">
            <v>0</v>
          </cell>
          <cell r="H88" t="str">
            <v>叶仁芳</v>
          </cell>
          <cell r="I88">
            <v>0</v>
          </cell>
          <cell r="J88" t="str">
            <v>苏朗偏初</v>
          </cell>
          <cell r="K88">
            <v>0</v>
          </cell>
          <cell r="L88" t="str">
            <v>东梅</v>
          </cell>
          <cell r="M88">
            <v>0</v>
          </cell>
          <cell r="N88" t="str">
            <v>兰举银</v>
          </cell>
          <cell r="O88">
            <v>0</v>
          </cell>
          <cell r="P88" t="str">
            <v>刘厚江</v>
          </cell>
          <cell r="Q88">
            <v>0</v>
          </cell>
          <cell r="R88" t="str">
            <v>高琴</v>
          </cell>
        </row>
        <row r="89">
          <cell r="B89" t="str">
            <v>G513422200409110723</v>
          </cell>
          <cell r="C89">
            <v>7</v>
          </cell>
          <cell r="D89" t="str">
            <v>理科</v>
          </cell>
          <cell r="E89" t="str">
            <v>沈亚甲嫫</v>
          </cell>
          <cell r="F89">
            <v>196.5</v>
          </cell>
          <cell r="G89">
            <v>99</v>
          </cell>
          <cell r="H89" t="str">
            <v>龚霞</v>
          </cell>
          <cell r="I89">
            <v>58</v>
          </cell>
          <cell r="J89" t="str">
            <v>扎拉</v>
          </cell>
          <cell r="K89">
            <v>39.5</v>
          </cell>
          <cell r="L89" t="str">
            <v>冷开艳</v>
          </cell>
          <cell r="M89">
            <v>24</v>
          </cell>
          <cell r="N89" t="str">
            <v>胡伟杰</v>
          </cell>
          <cell r="O89">
            <v>40</v>
          </cell>
          <cell r="P89" t="str">
            <v>邱宗兰</v>
          </cell>
          <cell r="Q89">
            <v>47</v>
          </cell>
          <cell r="R89" t="str">
            <v>张斯杰</v>
          </cell>
        </row>
        <row r="90">
          <cell r="B90" t="str">
            <v>G513422200604162713</v>
          </cell>
          <cell r="C90">
            <v>6</v>
          </cell>
          <cell r="D90" t="str">
            <v>理科</v>
          </cell>
          <cell r="E90" t="str">
            <v>张小军</v>
          </cell>
          <cell r="F90">
            <v>208</v>
          </cell>
          <cell r="G90">
            <v>103</v>
          </cell>
          <cell r="H90" t="str">
            <v>杨志明</v>
          </cell>
          <cell r="I90">
            <v>69</v>
          </cell>
          <cell r="J90" t="str">
            <v>马磊</v>
          </cell>
          <cell r="K90">
            <v>36</v>
          </cell>
          <cell r="L90" t="str">
            <v>东梅</v>
          </cell>
          <cell r="M90">
            <v>31</v>
          </cell>
          <cell r="N90" t="str">
            <v>高贵勇</v>
          </cell>
          <cell r="O90">
            <v>36</v>
          </cell>
          <cell r="P90" t="str">
            <v>郑强秋</v>
          </cell>
          <cell r="Q90">
            <v>31</v>
          </cell>
          <cell r="R90" t="str">
            <v>张斯杰</v>
          </cell>
        </row>
        <row r="91">
          <cell r="B91" t="str">
            <v>G513422200402054220</v>
          </cell>
          <cell r="C91">
            <v>2</v>
          </cell>
          <cell r="D91" t="str">
            <v>理科</v>
          </cell>
          <cell r="E91" t="str">
            <v>朗姆</v>
          </cell>
          <cell r="F91">
            <v>268.5</v>
          </cell>
          <cell r="G91">
            <v>103</v>
          </cell>
          <cell r="H91" t="str">
            <v>叶仁芳</v>
          </cell>
          <cell r="I91">
            <v>104</v>
          </cell>
          <cell r="J91" t="str">
            <v>马磊</v>
          </cell>
          <cell r="K91">
            <v>61.5</v>
          </cell>
          <cell r="L91" t="str">
            <v>冷开艳</v>
          </cell>
          <cell r="M91">
            <v>31</v>
          </cell>
          <cell r="N91" t="str">
            <v>高贵勇</v>
          </cell>
          <cell r="O91">
            <v>61</v>
          </cell>
          <cell r="P91" t="str">
            <v>刘厚江</v>
          </cell>
          <cell r="Q91">
            <v>61</v>
          </cell>
          <cell r="R91" t="str">
            <v>高琴</v>
          </cell>
        </row>
        <row r="92">
          <cell r="B92" t="str">
            <v>G513422200408011926</v>
          </cell>
          <cell r="C92">
            <v>7</v>
          </cell>
          <cell r="D92" t="str">
            <v>理科</v>
          </cell>
          <cell r="E92" t="str">
            <v>祝拉米</v>
          </cell>
          <cell r="F92">
            <v>234</v>
          </cell>
          <cell r="G92">
            <v>99</v>
          </cell>
          <cell r="H92" t="str">
            <v>龚霞</v>
          </cell>
          <cell r="I92">
            <v>58</v>
          </cell>
          <cell r="J92" t="str">
            <v>扎拉</v>
          </cell>
          <cell r="K92">
            <v>77</v>
          </cell>
          <cell r="L92" t="str">
            <v>冷开艳</v>
          </cell>
          <cell r="M92">
            <v>30</v>
          </cell>
          <cell r="N92" t="str">
            <v>胡伟杰</v>
          </cell>
          <cell r="O92">
            <v>45</v>
          </cell>
          <cell r="P92" t="str">
            <v>邱宗兰</v>
          </cell>
          <cell r="Q92">
            <v>36</v>
          </cell>
          <cell r="R92" t="str">
            <v>张斯杰</v>
          </cell>
        </row>
        <row r="93">
          <cell r="B93" t="str">
            <v>G513422200607314225</v>
          </cell>
          <cell r="C93">
            <v>7</v>
          </cell>
          <cell r="D93" t="str">
            <v>理科</v>
          </cell>
          <cell r="E93" t="str">
            <v>仁青拉姆</v>
          </cell>
          <cell r="F93">
            <v>199</v>
          </cell>
          <cell r="G93">
            <v>101.5</v>
          </cell>
          <cell r="H93" t="str">
            <v>龚霞</v>
          </cell>
          <cell r="I93">
            <v>52</v>
          </cell>
          <cell r="J93" t="str">
            <v>扎拉</v>
          </cell>
          <cell r="K93">
            <v>45.5</v>
          </cell>
          <cell r="L93" t="str">
            <v>冷开艳</v>
          </cell>
          <cell r="M93">
            <v>16</v>
          </cell>
          <cell r="N93" t="str">
            <v>胡伟杰</v>
          </cell>
          <cell r="O93">
            <v>29</v>
          </cell>
          <cell r="P93" t="str">
            <v>邱宗兰</v>
          </cell>
          <cell r="Q93">
            <v>19</v>
          </cell>
          <cell r="R93" t="str">
            <v>张斯杰</v>
          </cell>
        </row>
        <row r="94">
          <cell r="B94" t="str">
            <v>G513422200304184814</v>
          </cell>
          <cell r="C94">
            <v>5</v>
          </cell>
          <cell r="D94" t="str">
            <v>理科</v>
          </cell>
          <cell r="E94" t="str">
            <v>阿茸</v>
          </cell>
          <cell r="F94">
            <v>213.5</v>
          </cell>
          <cell r="G94">
            <v>83</v>
          </cell>
          <cell r="H94" t="str">
            <v>李志友</v>
          </cell>
          <cell r="I94">
            <v>90</v>
          </cell>
          <cell r="J94" t="str">
            <v>次儿祝玛</v>
          </cell>
          <cell r="K94">
            <v>40.5</v>
          </cell>
          <cell r="L94" t="str">
            <v>肖秀秀</v>
          </cell>
          <cell r="M94">
            <v>17</v>
          </cell>
          <cell r="N94" t="str">
            <v>胡伟杰</v>
          </cell>
          <cell r="O94">
            <v>40</v>
          </cell>
          <cell r="P94" t="str">
            <v>郑强秋</v>
          </cell>
          <cell r="Q94">
            <v>31</v>
          </cell>
          <cell r="R94" t="str">
            <v>龙志云</v>
          </cell>
        </row>
        <row r="95">
          <cell r="B95" t="str">
            <v>G513422200607305820</v>
          </cell>
          <cell r="C95">
            <v>3</v>
          </cell>
          <cell r="D95" t="str">
            <v>理科</v>
          </cell>
          <cell r="E95" t="str">
            <v>骆鑫宇</v>
          </cell>
          <cell r="F95">
            <v>273.5</v>
          </cell>
          <cell r="G95">
            <v>96.5</v>
          </cell>
          <cell r="H95" t="str">
            <v>周菊明</v>
          </cell>
          <cell r="I95">
            <v>85</v>
          </cell>
          <cell r="J95" t="str">
            <v>杜东洋</v>
          </cell>
          <cell r="K95">
            <v>92</v>
          </cell>
          <cell r="L95" t="str">
            <v>廖云虹</v>
          </cell>
          <cell r="M95">
            <v>34</v>
          </cell>
          <cell r="N95" t="str">
            <v>胡伟杰</v>
          </cell>
          <cell r="O95">
            <v>45</v>
          </cell>
          <cell r="P95" t="str">
            <v>郑强秋</v>
          </cell>
          <cell r="Q95">
            <v>65</v>
          </cell>
          <cell r="R95" t="str">
            <v>龙志云</v>
          </cell>
        </row>
        <row r="96">
          <cell r="B96" t="str">
            <v>G51342220010514481X</v>
          </cell>
          <cell r="C96">
            <v>6</v>
          </cell>
          <cell r="D96" t="str">
            <v>理科</v>
          </cell>
          <cell r="E96" t="str">
            <v>降初</v>
          </cell>
          <cell r="F96">
            <v>191</v>
          </cell>
          <cell r="G96">
            <v>86</v>
          </cell>
          <cell r="H96" t="str">
            <v>杨志明</v>
          </cell>
          <cell r="I96">
            <v>42</v>
          </cell>
          <cell r="J96" t="str">
            <v>马磊</v>
          </cell>
          <cell r="K96">
            <v>63</v>
          </cell>
          <cell r="L96" t="str">
            <v>东梅</v>
          </cell>
          <cell r="M96">
            <v>32</v>
          </cell>
          <cell r="N96" t="str">
            <v>高贵勇</v>
          </cell>
          <cell r="O96">
            <v>41</v>
          </cell>
          <cell r="P96" t="str">
            <v>郑强秋</v>
          </cell>
          <cell r="Q96">
            <v>29</v>
          </cell>
          <cell r="R96" t="str">
            <v>张斯杰</v>
          </cell>
        </row>
        <row r="97">
          <cell r="B97" t="str">
            <v>G513422200602086219</v>
          </cell>
          <cell r="C97">
            <v>3</v>
          </cell>
          <cell r="D97" t="str">
            <v>理科</v>
          </cell>
          <cell r="E97" t="str">
            <v>吕晓军</v>
          </cell>
          <cell r="F97">
            <v>274</v>
          </cell>
          <cell r="G97">
            <v>103.5</v>
          </cell>
          <cell r="H97" t="str">
            <v>周菊明</v>
          </cell>
          <cell r="I97">
            <v>91</v>
          </cell>
          <cell r="J97" t="str">
            <v>杜东洋</v>
          </cell>
          <cell r="K97">
            <v>79.5</v>
          </cell>
          <cell r="L97" t="str">
            <v>廖云虹</v>
          </cell>
          <cell r="M97">
            <v>30</v>
          </cell>
          <cell r="N97" t="str">
            <v>胡伟杰</v>
          </cell>
          <cell r="O97">
            <v>52</v>
          </cell>
          <cell r="P97" t="str">
            <v>郑强秋</v>
          </cell>
          <cell r="Q97">
            <v>62</v>
          </cell>
          <cell r="R97" t="str">
            <v>龙志云</v>
          </cell>
        </row>
        <row r="98">
          <cell r="B98" t="str">
            <v>G513422200511066626</v>
          </cell>
          <cell r="C98">
            <v>2</v>
          </cell>
          <cell r="D98" t="str">
            <v>理科</v>
          </cell>
          <cell r="E98" t="str">
            <v>马艳芳</v>
          </cell>
          <cell r="F98">
            <v>324</v>
          </cell>
          <cell r="G98">
            <v>115</v>
          </cell>
          <cell r="H98" t="str">
            <v>叶仁芳</v>
          </cell>
          <cell r="I98">
            <v>114</v>
          </cell>
          <cell r="J98" t="str">
            <v>马磊</v>
          </cell>
          <cell r="K98">
            <v>95</v>
          </cell>
          <cell r="L98" t="str">
            <v>冷开艳</v>
          </cell>
          <cell r="M98">
            <v>50</v>
          </cell>
          <cell r="N98" t="str">
            <v>高贵勇</v>
          </cell>
          <cell r="O98">
            <v>60</v>
          </cell>
          <cell r="P98" t="str">
            <v>刘厚江</v>
          </cell>
          <cell r="Q98">
            <v>69</v>
          </cell>
          <cell r="R98" t="str">
            <v>高琴</v>
          </cell>
        </row>
        <row r="99">
          <cell r="B99" t="str">
            <v>G513422200612083812</v>
          </cell>
          <cell r="C99">
            <v>5</v>
          </cell>
          <cell r="D99" t="str">
            <v>理科</v>
          </cell>
          <cell r="E99" t="str">
            <v>吴俊林</v>
          </cell>
          <cell r="F99">
            <v>298</v>
          </cell>
          <cell r="G99">
            <v>100</v>
          </cell>
          <cell r="H99" t="str">
            <v>李志友</v>
          </cell>
          <cell r="I99">
            <v>126</v>
          </cell>
          <cell r="J99" t="str">
            <v>次儿祝玛</v>
          </cell>
          <cell r="K99">
            <v>72</v>
          </cell>
          <cell r="L99" t="str">
            <v>肖秀秀</v>
          </cell>
          <cell r="M99">
            <v>72</v>
          </cell>
          <cell r="N99" t="str">
            <v>胡伟杰</v>
          </cell>
          <cell r="O99">
            <v>56</v>
          </cell>
          <cell r="P99" t="str">
            <v>郑强秋</v>
          </cell>
          <cell r="Q99">
            <v>60</v>
          </cell>
          <cell r="R99" t="str">
            <v>龙志云</v>
          </cell>
        </row>
        <row r="100">
          <cell r="B100" t="str">
            <v>G513422200605082520</v>
          </cell>
          <cell r="C100">
            <v>4</v>
          </cell>
          <cell r="D100" t="str">
            <v>理科</v>
          </cell>
          <cell r="E100" t="str">
            <v>陶佳颖</v>
          </cell>
          <cell r="F100">
            <v>266</v>
          </cell>
          <cell r="G100">
            <v>100</v>
          </cell>
          <cell r="H100" t="str">
            <v>叶仁芳</v>
          </cell>
          <cell r="I100">
            <v>92</v>
          </cell>
          <cell r="J100" t="str">
            <v>苏朗偏初</v>
          </cell>
          <cell r="K100">
            <v>74</v>
          </cell>
          <cell r="L100" t="str">
            <v>东梅</v>
          </cell>
          <cell r="M100">
            <v>26</v>
          </cell>
          <cell r="N100" t="str">
            <v>兰举银</v>
          </cell>
          <cell r="O100">
            <v>40</v>
          </cell>
          <cell r="P100" t="str">
            <v>刘厚江</v>
          </cell>
          <cell r="Q100">
            <v>43</v>
          </cell>
          <cell r="R100" t="str">
            <v>高琴</v>
          </cell>
        </row>
        <row r="101">
          <cell r="B101" t="str">
            <v>G513422200503065017</v>
          </cell>
          <cell r="C101">
            <v>6</v>
          </cell>
          <cell r="D101" t="str">
            <v>理科</v>
          </cell>
          <cell r="E101" t="str">
            <v>杜基</v>
          </cell>
          <cell r="F101">
            <v>191.5</v>
          </cell>
          <cell r="G101">
            <v>88</v>
          </cell>
          <cell r="H101" t="str">
            <v>杨志明</v>
          </cell>
          <cell r="I101">
            <v>71</v>
          </cell>
          <cell r="J101" t="str">
            <v>马磊</v>
          </cell>
          <cell r="K101">
            <v>32.5</v>
          </cell>
          <cell r="L101" t="str">
            <v>东梅</v>
          </cell>
          <cell r="M101">
            <v>27.5</v>
          </cell>
          <cell r="N101" t="str">
            <v>高贵勇</v>
          </cell>
          <cell r="O101">
            <v>43</v>
          </cell>
          <cell r="P101" t="str">
            <v>郑强秋</v>
          </cell>
          <cell r="Q101">
            <v>22</v>
          </cell>
          <cell r="R101" t="str">
            <v>张斯杰</v>
          </cell>
        </row>
        <row r="102">
          <cell r="B102" t="str">
            <v>G513422200408134627</v>
          </cell>
          <cell r="C102">
            <v>4</v>
          </cell>
          <cell r="D102" t="str">
            <v>理科</v>
          </cell>
          <cell r="E102" t="str">
            <v>沈雅典</v>
          </cell>
          <cell r="F102">
            <v>263</v>
          </cell>
          <cell r="G102">
            <v>103.5</v>
          </cell>
          <cell r="H102" t="str">
            <v>叶仁芳</v>
          </cell>
          <cell r="I102">
            <v>82</v>
          </cell>
          <cell r="J102" t="str">
            <v>苏朗偏初</v>
          </cell>
          <cell r="K102">
            <v>77.5</v>
          </cell>
          <cell r="L102" t="str">
            <v>东梅</v>
          </cell>
          <cell r="M102">
            <v>39</v>
          </cell>
          <cell r="N102" t="str">
            <v>兰举银</v>
          </cell>
          <cell r="O102">
            <v>58</v>
          </cell>
          <cell r="P102" t="str">
            <v>刘厚江</v>
          </cell>
          <cell r="Q102">
            <v>54</v>
          </cell>
          <cell r="R102" t="str">
            <v>高琴</v>
          </cell>
        </row>
        <row r="103">
          <cell r="B103" t="str">
            <v>G513422200501294828</v>
          </cell>
          <cell r="C103">
            <v>2</v>
          </cell>
          <cell r="D103" t="str">
            <v>理科</v>
          </cell>
          <cell r="E103" t="str">
            <v>甲央祝玛</v>
          </cell>
          <cell r="F103">
            <v>292.5</v>
          </cell>
          <cell r="G103">
            <v>102.5</v>
          </cell>
          <cell r="H103" t="str">
            <v>叶仁芳</v>
          </cell>
          <cell r="I103">
            <v>111.5</v>
          </cell>
          <cell r="J103" t="str">
            <v>马磊</v>
          </cell>
          <cell r="K103">
            <v>78.5</v>
          </cell>
          <cell r="L103" t="str">
            <v>冷开艳</v>
          </cell>
          <cell r="M103">
            <v>63</v>
          </cell>
          <cell r="N103" t="str">
            <v>高贵勇</v>
          </cell>
          <cell r="O103">
            <v>52</v>
          </cell>
          <cell r="P103" t="str">
            <v>刘厚江</v>
          </cell>
          <cell r="Q103">
            <v>55</v>
          </cell>
          <cell r="R103" t="str">
            <v>高琴</v>
          </cell>
        </row>
        <row r="104">
          <cell r="B104" t="str">
            <v>G513422200409134223</v>
          </cell>
          <cell r="C104">
            <v>4</v>
          </cell>
          <cell r="D104" t="str">
            <v>理科</v>
          </cell>
          <cell r="E104" t="str">
            <v>仁青拉初</v>
          </cell>
          <cell r="F104">
            <v>238</v>
          </cell>
          <cell r="G104">
            <v>105.5</v>
          </cell>
          <cell r="H104" t="str">
            <v>叶仁芳</v>
          </cell>
          <cell r="I104">
            <v>70</v>
          </cell>
          <cell r="J104" t="str">
            <v>苏朗偏初</v>
          </cell>
          <cell r="K104">
            <v>62.5</v>
          </cell>
          <cell r="L104" t="str">
            <v>东梅</v>
          </cell>
          <cell r="M104">
            <v>44</v>
          </cell>
          <cell r="N104" t="str">
            <v>兰举银</v>
          </cell>
          <cell r="O104">
            <v>45</v>
          </cell>
          <cell r="P104" t="str">
            <v>刘厚江</v>
          </cell>
          <cell r="Q104">
            <v>59</v>
          </cell>
          <cell r="R104" t="str">
            <v>高琴</v>
          </cell>
        </row>
        <row r="105">
          <cell r="B105" t="str">
            <v>G513422200612062122</v>
          </cell>
          <cell r="C105">
            <v>7</v>
          </cell>
          <cell r="D105" t="e">
            <v>#N/A</v>
          </cell>
          <cell r="E105" t="str">
            <v>何小春</v>
          </cell>
          <cell r="F105" t="str">
            <v>单招</v>
          </cell>
          <cell r="G105">
            <v>0</v>
          </cell>
          <cell r="H105" t="str">
            <v>龚霞</v>
          </cell>
          <cell r="I105">
            <v>0</v>
          </cell>
          <cell r="J105" t="str">
            <v>扎拉</v>
          </cell>
          <cell r="K105">
            <v>0</v>
          </cell>
          <cell r="L105" t="str">
            <v>冷开艳</v>
          </cell>
          <cell r="M105">
            <v>0</v>
          </cell>
          <cell r="N105" t="str">
            <v>胡伟杰</v>
          </cell>
          <cell r="O105">
            <v>0</v>
          </cell>
          <cell r="P105" t="str">
            <v>邱宗兰</v>
          </cell>
          <cell r="Q105">
            <v>0</v>
          </cell>
          <cell r="R105" t="str">
            <v>张斯杰</v>
          </cell>
        </row>
        <row r="106">
          <cell r="B106" t="str">
            <v>G513422200406084224</v>
          </cell>
          <cell r="C106">
            <v>4</v>
          </cell>
          <cell r="D106" t="str">
            <v>理科</v>
          </cell>
          <cell r="E106" t="str">
            <v>阿青</v>
          </cell>
          <cell r="F106">
            <v>224</v>
          </cell>
          <cell r="G106">
            <v>102</v>
          </cell>
          <cell r="H106" t="str">
            <v>叶仁芳</v>
          </cell>
          <cell r="I106">
            <v>70</v>
          </cell>
          <cell r="J106" t="str">
            <v>苏朗偏初</v>
          </cell>
          <cell r="K106">
            <v>52</v>
          </cell>
          <cell r="L106" t="str">
            <v>东梅</v>
          </cell>
          <cell r="M106">
            <v>30</v>
          </cell>
          <cell r="N106" t="str">
            <v>兰举银</v>
          </cell>
          <cell r="O106">
            <v>39</v>
          </cell>
          <cell r="P106" t="str">
            <v>刘厚江</v>
          </cell>
          <cell r="Q106">
            <v>53</v>
          </cell>
          <cell r="R106" t="str">
            <v>高琴</v>
          </cell>
        </row>
        <row r="107">
          <cell r="B107" t="str">
            <v>G513422200401113815</v>
          </cell>
          <cell r="C107">
            <v>3</v>
          </cell>
          <cell r="D107" t="str">
            <v>理科</v>
          </cell>
          <cell r="E107" t="str">
            <v>马日子</v>
          </cell>
          <cell r="F107">
            <v>300.5</v>
          </cell>
          <cell r="G107">
            <v>97.5</v>
          </cell>
          <cell r="H107" t="str">
            <v>周菊明</v>
          </cell>
          <cell r="I107">
            <v>104</v>
          </cell>
          <cell r="J107" t="str">
            <v>杜东洋</v>
          </cell>
          <cell r="K107">
            <v>99</v>
          </cell>
          <cell r="L107" t="str">
            <v>廖云虹</v>
          </cell>
          <cell r="M107">
            <v>63</v>
          </cell>
          <cell r="N107" t="str">
            <v>胡伟杰</v>
          </cell>
          <cell r="O107">
            <v>67</v>
          </cell>
          <cell r="P107" t="str">
            <v>郑强秋</v>
          </cell>
          <cell r="Q107">
            <v>50</v>
          </cell>
          <cell r="R107" t="str">
            <v>龙志云</v>
          </cell>
        </row>
        <row r="108">
          <cell r="B108" t="str">
            <v>G513422200511192913</v>
          </cell>
          <cell r="C108">
            <v>2</v>
          </cell>
          <cell r="D108" t="str">
            <v>理科</v>
          </cell>
          <cell r="E108" t="str">
            <v>赵宇</v>
          </cell>
          <cell r="F108">
            <v>291.5</v>
          </cell>
          <cell r="G108">
            <v>108</v>
          </cell>
          <cell r="H108" t="str">
            <v>叶仁芳</v>
          </cell>
          <cell r="I108">
            <v>108</v>
          </cell>
          <cell r="J108" t="str">
            <v>马磊</v>
          </cell>
          <cell r="K108">
            <v>75.5</v>
          </cell>
          <cell r="L108" t="str">
            <v>冷开艳</v>
          </cell>
          <cell r="M108">
            <v>49</v>
          </cell>
          <cell r="N108" t="str">
            <v>高贵勇</v>
          </cell>
          <cell r="O108">
            <v>71</v>
          </cell>
          <cell r="P108" t="str">
            <v>刘厚江</v>
          </cell>
          <cell r="Q108">
            <v>73</v>
          </cell>
          <cell r="R108" t="str">
            <v>高琴</v>
          </cell>
        </row>
        <row r="109">
          <cell r="B109" t="str">
            <v>G513422200511152321</v>
          </cell>
          <cell r="C109">
            <v>3</v>
          </cell>
          <cell r="D109" t="str">
            <v>理科</v>
          </cell>
          <cell r="E109" t="str">
            <v>张小燕</v>
          </cell>
          <cell r="F109">
            <v>332.5</v>
          </cell>
          <cell r="G109">
            <v>109</v>
          </cell>
          <cell r="H109" t="str">
            <v>周菊明</v>
          </cell>
          <cell r="I109">
            <v>108</v>
          </cell>
          <cell r="J109" t="str">
            <v>杜东洋</v>
          </cell>
          <cell r="K109">
            <v>115.5</v>
          </cell>
          <cell r="L109" t="str">
            <v>廖云虹</v>
          </cell>
          <cell r="M109">
            <v>63</v>
          </cell>
          <cell r="N109" t="str">
            <v>胡伟杰</v>
          </cell>
          <cell r="O109">
            <v>65</v>
          </cell>
          <cell r="P109" t="str">
            <v>郑强秋</v>
          </cell>
          <cell r="Q109">
            <v>72</v>
          </cell>
          <cell r="R109" t="str">
            <v>龙志云</v>
          </cell>
        </row>
        <row r="110">
          <cell r="B110" t="str">
            <v>G513422200705055423</v>
          </cell>
          <cell r="C110">
            <v>3</v>
          </cell>
          <cell r="D110" t="str">
            <v>理科</v>
          </cell>
          <cell r="E110" t="str">
            <v>次尔拥宗</v>
          </cell>
          <cell r="F110">
            <v>334.5</v>
          </cell>
          <cell r="G110">
            <v>107</v>
          </cell>
          <cell r="H110" t="str">
            <v>周菊明</v>
          </cell>
          <cell r="I110">
            <v>117</v>
          </cell>
          <cell r="J110" t="str">
            <v>杜东洋</v>
          </cell>
          <cell r="K110">
            <v>110.5</v>
          </cell>
          <cell r="L110" t="str">
            <v>廖云虹</v>
          </cell>
          <cell r="M110">
            <v>43</v>
          </cell>
          <cell r="N110" t="str">
            <v>胡伟杰</v>
          </cell>
          <cell r="O110">
            <v>73</v>
          </cell>
          <cell r="P110" t="str">
            <v>郑强秋</v>
          </cell>
          <cell r="Q110">
            <v>66</v>
          </cell>
          <cell r="R110" t="str">
            <v>龙志云</v>
          </cell>
        </row>
        <row r="111">
          <cell r="B111" t="str">
            <v>G513422200408281918</v>
          </cell>
          <cell r="C111">
            <v>1</v>
          </cell>
          <cell r="D111" t="str">
            <v>理科</v>
          </cell>
          <cell r="E111" t="str">
            <v>王思宇</v>
          </cell>
          <cell r="F111">
            <v>299</v>
          </cell>
          <cell r="G111">
            <v>102</v>
          </cell>
          <cell r="H111" t="str">
            <v>龚霞</v>
          </cell>
          <cell r="I111">
            <v>96</v>
          </cell>
          <cell r="J111" t="str">
            <v>扎拉</v>
          </cell>
          <cell r="K111">
            <v>101</v>
          </cell>
          <cell r="L111" t="str">
            <v>肖秀秀</v>
          </cell>
          <cell r="M111">
            <v>67</v>
          </cell>
          <cell r="N111" t="str">
            <v>兰举银</v>
          </cell>
          <cell r="O111">
            <v>53</v>
          </cell>
          <cell r="P111" t="str">
            <v>任吉洪</v>
          </cell>
          <cell r="Q111">
            <v>72</v>
          </cell>
          <cell r="R111" t="str">
            <v>田友米</v>
          </cell>
        </row>
        <row r="112">
          <cell r="B112" t="str">
            <v>G513422200504024225</v>
          </cell>
          <cell r="C112">
            <v>3</v>
          </cell>
          <cell r="D112" t="str">
            <v>理科</v>
          </cell>
          <cell r="E112" t="str">
            <v>边玛拉初</v>
          </cell>
          <cell r="F112">
            <v>263</v>
          </cell>
          <cell r="G112">
            <v>98.5</v>
          </cell>
          <cell r="H112" t="str">
            <v>周菊明</v>
          </cell>
          <cell r="I112">
            <v>98</v>
          </cell>
          <cell r="J112" t="str">
            <v>杜东洋</v>
          </cell>
          <cell r="K112">
            <v>66.5</v>
          </cell>
          <cell r="L112" t="str">
            <v>廖云虹</v>
          </cell>
          <cell r="M112">
            <v>36</v>
          </cell>
          <cell r="N112" t="str">
            <v>胡伟杰</v>
          </cell>
          <cell r="O112">
            <v>56</v>
          </cell>
          <cell r="P112" t="str">
            <v>郑强秋</v>
          </cell>
          <cell r="Q112">
            <v>53</v>
          </cell>
          <cell r="R112" t="str">
            <v>龙志云</v>
          </cell>
        </row>
        <row r="113">
          <cell r="B113" t="str">
            <v>G513422200603062710</v>
          </cell>
          <cell r="C113">
            <v>1</v>
          </cell>
          <cell r="D113" t="str">
            <v>理科</v>
          </cell>
          <cell r="E113" t="str">
            <v>陈素华</v>
          </cell>
          <cell r="F113">
            <v>290.5</v>
          </cell>
          <cell r="G113">
            <v>108.5</v>
          </cell>
          <cell r="H113" t="str">
            <v>龚霞</v>
          </cell>
          <cell r="I113">
            <v>92</v>
          </cell>
          <cell r="J113" t="str">
            <v>扎拉</v>
          </cell>
          <cell r="K113">
            <v>90</v>
          </cell>
          <cell r="L113" t="str">
            <v>肖秀秀</v>
          </cell>
          <cell r="M113">
            <v>35</v>
          </cell>
          <cell r="N113" t="str">
            <v>兰举银</v>
          </cell>
          <cell r="O113">
            <v>68</v>
          </cell>
          <cell r="P113" t="str">
            <v>任吉洪</v>
          </cell>
          <cell r="Q113">
            <v>59</v>
          </cell>
          <cell r="R113" t="str">
            <v>田友米</v>
          </cell>
        </row>
        <row r="114">
          <cell r="B114" t="str">
            <v>G513422200303043817</v>
          </cell>
          <cell r="C114">
            <v>7</v>
          </cell>
          <cell r="D114" t="str">
            <v>理科</v>
          </cell>
          <cell r="E114" t="str">
            <v>罗军</v>
          </cell>
          <cell r="F114">
            <v>160</v>
          </cell>
          <cell r="G114">
            <v>74</v>
          </cell>
          <cell r="H114" t="str">
            <v>龚霞</v>
          </cell>
          <cell r="I114">
            <v>54</v>
          </cell>
          <cell r="J114" t="str">
            <v>扎拉</v>
          </cell>
          <cell r="K114">
            <v>32</v>
          </cell>
          <cell r="L114" t="str">
            <v>冷开艳</v>
          </cell>
          <cell r="M114">
            <v>25</v>
          </cell>
          <cell r="N114" t="str">
            <v>胡伟杰</v>
          </cell>
          <cell r="O114">
            <v>15</v>
          </cell>
          <cell r="P114" t="str">
            <v>邱宗兰</v>
          </cell>
          <cell r="Q114">
            <v>21</v>
          </cell>
          <cell r="R114" t="str">
            <v>张斯杰</v>
          </cell>
        </row>
        <row r="115">
          <cell r="B115" t="str">
            <v>G513422200412285022</v>
          </cell>
          <cell r="C115">
            <v>6</v>
          </cell>
          <cell r="D115" t="str">
            <v>理科</v>
          </cell>
          <cell r="E115" t="str">
            <v>卓玛拉姆</v>
          </cell>
          <cell r="F115">
            <v>239.5</v>
          </cell>
          <cell r="G115">
            <v>101.5</v>
          </cell>
          <cell r="H115" t="str">
            <v>杨志明</v>
          </cell>
          <cell r="I115">
            <v>66</v>
          </cell>
          <cell r="J115" t="str">
            <v>马磊</v>
          </cell>
          <cell r="K115">
            <v>72</v>
          </cell>
          <cell r="L115" t="str">
            <v>东梅</v>
          </cell>
          <cell r="M115">
            <v>26</v>
          </cell>
          <cell r="N115" t="str">
            <v>高贵勇</v>
          </cell>
          <cell r="O115">
            <v>43</v>
          </cell>
          <cell r="P115" t="str">
            <v>郑强秋</v>
          </cell>
          <cell r="Q115">
            <v>43</v>
          </cell>
          <cell r="R115" t="str">
            <v>张斯杰</v>
          </cell>
        </row>
        <row r="116">
          <cell r="B116" t="str">
            <v>G513422200701084411</v>
          </cell>
          <cell r="C116">
            <v>6</v>
          </cell>
          <cell r="D116" t="str">
            <v>理科</v>
          </cell>
          <cell r="E116" t="str">
            <v>邱文强</v>
          </cell>
          <cell r="F116">
            <v>200</v>
          </cell>
          <cell r="G116">
            <v>95</v>
          </cell>
          <cell r="H116" t="str">
            <v>杨志明</v>
          </cell>
          <cell r="I116">
            <v>70</v>
          </cell>
          <cell r="J116" t="str">
            <v>马磊</v>
          </cell>
          <cell r="K116">
            <v>35</v>
          </cell>
          <cell r="L116" t="str">
            <v>东梅</v>
          </cell>
          <cell r="M116">
            <v>20</v>
          </cell>
          <cell r="N116" t="str">
            <v>高贵勇</v>
          </cell>
          <cell r="O116">
            <v>31</v>
          </cell>
          <cell r="P116" t="str">
            <v>郑强秋</v>
          </cell>
          <cell r="Q116">
            <v>23</v>
          </cell>
          <cell r="R116" t="str">
            <v>张斯杰</v>
          </cell>
        </row>
        <row r="117">
          <cell r="B117" t="str">
            <v>G513422200706254416</v>
          </cell>
          <cell r="C117">
            <v>3</v>
          </cell>
          <cell r="D117" t="str">
            <v>理科</v>
          </cell>
          <cell r="E117" t="str">
            <v>杨文林</v>
          </cell>
          <cell r="F117">
            <v>257.5</v>
          </cell>
          <cell r="G117">
            <v>98</v>
          </cell>
          <cell r="H117" t="str">
            <v>周菊明</v>
          </cell>
          <cell r="I117">
            <v>81</v>
          </cell>
          <cell r="J117" t="str">
            <v>杜东洋</v>
          </cell>
          <cell r="K117">
            <v>78.5</v>
          </cell>
          <cell r="L117" t="str">
            <v>廖云虹</v>
          </cell>
          <cell r="M117">
            <v>32</v>
          </cell>
          <cell r="N117" t="str">
            <v>胡伟杰</v>
          </cell>
          <cell r="O117">
            <v>53</v>
          </cell>
          <cell r="P117" t="str">
            <v>郑强秋</v>
          </cell>
          <cell r="Q117">
            <v>46</v>
          </cell>
          <cell r="R117" t="str">
            <v>龙志云</v>
          </cell>
        </row>
        <row r="118">
          <cell r="B118" t="str">
            <v>G513422200605010041</v>
          </cell>
          <cell r="C118">
            <v>4</v>
          </cell>
          <cell r="D118" t="str">
            <v>理科</v>
          </cell>
          <cell r="E118" t="str">
            <v>马阿花</v>
          </cell>
          <cell r="F118">
            <v>244</v>
          </cell>
          <cell r="G118">
            <v>107.5</v>
          </cell>
          <cell r="H118" t="str">
            <v>叶仁芳</v>
          </cell>
          <cell r="I118">
            <v>86</v>
          </cell>
          <cell r="J118" t="str">
            <v>苏朗偏初</v>
          </cell>
          <cell r="K118">
            <v>50.5</v>
          </cell>
          <cell r="L118" t="str">
            <v>东梅</v>
          </cell>
          <cell r="M118">
            <v>34</v>
          </cell>
          <cell r="N118" t="str">
            <v>兰举银</v>
          </cell>
          <cell r="O118">
            <v>44</v>
          </cell>
          <cell r="P118" t="str">
            <v>刘厚江</v>
          </cell>
          <cell r="Q118">
            <v>46</v>
          </cell>
          <cell r="R118" t="str">
            <v>高琴</v>
          </cell>
        </row>
        <row r="119">
          <cell r="B119" t="str">
            <v>G513422200407217025</v>
          </cell>
          <cell r="C119">
            <v>7</v>
          </cell>
          <cell r="D119" t="str">
            <v>理科</v>
          </cell>
          <cell r="E119" t="str">
            <v>苏朗拥青</v>
          </cell>
          <cell r="F119">
            <v>200.5</v>
          </cell>
          <cell r="G119">
            <v>99.5</v>
          </cell>
          <cell r="H119" t="str">
            <v>龚霞</v>
          </cell>
          <cell r="I119">
            <v>52</v>
          </cell>
          <cell r="J119" t="str">
            <v>扎拉</v>
          </cell>
          <cell r="K119">
            <v>49</v>
          </cell>
          <cell r="L119" t="str">
            <v>冷开艳</v>
          </cell>
          <cell r="M119">
            <v>20</v>
          </cell>
          <cell r="N119" t="str">
            <v>胡伟杰</v>
          </cell>
          <cell r="O119">
            <v>25</v>
          </cell>
          <cell r="P119" t="str">
            <v>邱宗兰</v>
          </cell>
          <cell r="Q119">
            <v>25</v>
          </cell>
          <cell r="R119" t="str">
            <v>张斯杰</v>
          </cell>
        </row>
        <row r="120">
          <cell r="B120" t="str">
            <v>G513422200609242528</v>
          </cell>
          <cell r="C120">
            <v>4</v>
          </cell>
          <cell r="D120" t="str">
            <v>理科</v>
          </cell>
          <cell r="E120" t="str">
            <v>高春梅</v>
          </cell>
          <cell r="F120">
            <v>221.5</v>
          </cell>
          <cell r="G120">
            <v>85.5</v>
          </cell>
          <cell r="H120" t="str">
            <v>叶仁芳</v>
          </cell>
          <cell r="I120">
            <v>90</v>
          </cell>
          <cell r="J120" t="str">
            <v>苏朗偏初</v>
          </cell>
          <cell r="K120">
            <v>46</v>
          </cell>
          <cell r="L120" t="str">
            <v>东梅</v>
          </cell>
          <cell r="M120">
            <v>27</v>
          </cell>
          <cell r="N120" t="str">
            <v>兰举银</v>
          </cell>
          <cell r="O120">
            <v>43</v>
          </cell>
          <cell r="P120" t="str">
            <v>刘厚江</v>
          </cell>
          <cell r="Q120">
            <v>52</v>
          </cell>
          <cell r="R120" t="str">
            <v>高琴</v>
          </cell>
        </row>
        <row r="121">
          <cell r="B121" t="str">
            <v>G513422200704056627</v>
          </cell>
          <cell r="C121">
            <v>1</v>
          </cell>
          <cell r="D121" t="str">
            <v>理科</v>
          </cell>
          <cell r="E121" t="str">
            <v>沈正秀</v>
          </cell>
          <cell r="F121">
            <v>316.5</v>
          </cell>
          <cell r="G121">
            <v>111.5</v>
          </cell>
          <cell r="H121" t="str">
            <v>龚霞</v>
          </cell>
          <cell r="I121">
            <v>88</v>
          </cell>
          <cell r="J121" t="str">
            <v>扎拉</v>
          </cell>
          <cell r="K121">
            <v>117</v>
          </cell>
          <cell r="L121" t="str">
            <v>肖秀秀</v>
          </cell>
          <cell r="M121">
            <v>61</v>
          </cell>
          <cell r="N121" t="str">
            <v>兰举银</v>
          </cell>
          <cell r="O121">
            <v>61</v>
          </cell>
          <cell r="P121" t="str">
            <v>任吉洪</v>
          </cell>
          <cell r="Q121">
            <v>78</v>
          </cell>
          <cell r="R121" t="str">
            <v>田友米</v>
          </cell>
        </row>
        <row r="122">
          <cell r="B122" t="str">
            <v>G513422200509232912</v>
          </cell>
          <cell r="C122">
            <v>7</v>
          </cell>
          <cell r="D122" t="str">
            <v>理科</v>
          </cell>
          <cell r="E122" t="str">
            <v>祁小荣</v>
          </cell>
          <cell r="F122">
            <v>203</v>
          </cell>
          <cell r="G122">
            <v>102</v>
          </cell>
          <cell r="H122" t="str">
            <v>龚霞</v>
          </cell>
          <cell r="I122">
            <v>61</v>
          </cell>
          <cell r="J122" t="str">
            <v>扎拉</v>
          </cell>
          <cell r="K122">
            <v>40</v>
          </cell>
          <cell r="L122" t="str">
            <v>冷开艳</v>
          </cell>
          <cell r="M122">
            <v>35</v>
          </cell>
          <cell r="N122" t="str">
            <v>胡伟杰</v>
          </cell>
          <cell r="O122">
            <v>21</v>
          </cell>
          <cell r="P122" t="str">
            <v>邱宗兰</v>
          </cell>
          <cell r="Q122">
            <v>18</v>
          </cell>
          <cell r="R122" t="str">
            <v>张斯杰</v>
          </cell>
        </row>
        <row r="123">
          <cell r="B123" t="str">
            <v>G513422200503090028</v>
          </cell>
          <cell r="C123">
            <v>3</v>
          </cell>
          <cell r="D123" t="str">
            <v>理科</v>
          </cell>
          <cell r="E123" t="str">
            <v>杨学美</v>
          </cell>
          <cell r="F123">
            <v>288</v>
          </cell>
          <cell r="G123">
            <v>103.5</v>
          </cell>
          <cell r="H123" t="str">
            <v>周菊明</v>
          </cell>
          <cell r="I123">
            <v>69</v>
          </cell>
          <cell r="J123" t="str">
            <v>杜东洋</v>
          </cell>
          <cell r="K123">
            <v>115.5</v>
          </cell>
          <cell r="L123" t="str">
            <v>廖云虹</v>
          </cell>
          <cell r="M123">
            <v>38</v>
          </cell>
          <cell r="N123" t="str">
            <v>胡伟杰</v>
          </cell>
          <cell r="O123">
            <v>62</v>
          </cell>
          <cell r="P123" t="str">
            <v>郑强秋</v>
          </cell>
          <cell r="Q123">
            <v>59</v>
          </cell>
          <cell r="R123" t="str">
            <v>龙志云</v>
          </cell>
        </row>
        <row r="124">
          <cell r="B124" t="str">
            <v>G513422200308272117</v>
          </cell>
          <cell r="C124">
            <v>3</v>
          </cell>
          <cell r="D124" t="str">
            <v>理科</v>
          </cell>
          <cell r="E124" t="str">
            <v>吕阳阳</v>
          </cell>
          <cell r="F124">
            <v>257.5</v>
          </cell>
          <cell r="G124">
            <v>106.5</v>
          </cell>
          <cell r="H124" t="str">
            <v>周菊明</v>
          </cell>
          <cell r="I124">
            <v>88</v>
          </cell>
          <cell r="J124" t="str">
            <v>杜东洋</v>
          </cell>
          <cell r="K124">
            <v>63</v>
          </cell>
          <cell r="L124" t="str">
            <v>廖云虹</v>
          </cell>
          <cell r="M124">
            <v>53</v>
          </cell>
          <cell r="N124" t="str">
            <v>胡伟杰</v>
          </cell>
          <cell r="O124">
            <v>52</v>
          </cell>
          <cell r="P124" t="str">
            <v>郑强秋</v>
          </cell>
          <cell r="Q124">
            <v>56</v>
          </cell>
          <cell r="R124" t="str">
            <v>龙志云</v>
          </cell>
        </row>
        <row r="125">
          <cell r="B125" t="str">
            <v>G513422200508012918</v>
          </cell>
          <cell r="C125">
            <v>6</v>
          </cell>
          <cell r="D125" t="str">
            <v>理科</v>
          </cell>
          <cell r="E125" t="str">
            <v>王永华</v>
          </cell>
          <cell r="F125">
            <v>313.5</v>
          </cell>
          <cell r="G125">
            <v>95</v>
          </cell>
          <cell r="H125" t="str">
            <v>杨志明</v>
          </cell>
          <cell r="I125">
            <v>113</v>
          </cell>
          <cell r="J125" t="str">
            <v>马磊</v>
          </cell>
          <cell r="K125">
            <v>105.5</v>
          </cell>
          <cell r="L125" t="str">
            <v>东梅</v>
          </cell>
          <cell r="M125">
            <v>65</v>
          </cell>
          <cell r="N125" t="str">
            <v>高贵勇</v>
          </cell>
          <cell r="O125">
            <v>45</v>
          </cell>
          <cell r="P125" t="str">
            <v>郑强秋</v>
          </cell>
          <cell r="Q125">
            <v>38</v>
          </cell>
          <cell r="R125" t="str">
            <v>张斯杰</v>
          </cell>
        </row>
        <row r="126">
          <cell r="B126" t="str">
            <v>G513422200403122117</v>
          </cell>
          <cell r="C126">
            <v>4</v>
          </cell>
          <cell r="D126" t="str">
            <v>理科</v>
          </cell>
          <cell r="E126" t="str">
            <v>吕少清</v>
          </cell>
          <cell r="F126">
            <v>278</v>
          </cell>
          <cell r="G126">
            <v>105.5</v>
          </cell>
          <cell r="H126" t="str">
            <v>叶仁芳</v>
          </cell>
          <cell r="I126">
            <v>85</v>
          </cell>
          <cell r="J126" t="str">
            <v>苏朗偏初</v>
          </cell>
          <cell r="K126">
            <v>87.5</v>
          </cell>
          <cell r="L126" t="str">
            <v>东梅</v>
          </cell>
          <cell r="M126">
            <v>41</v>
          </cell>
          <cell r="N126" t="str">
            <v>兰举银</v>
          </cell>
          <cell r="O126">
            <v>38</v>
          </cell>
          <cell r="P126" t="str">
            <v>刘厚江</v>
          </cell>
          <cell r="Q126">
            <v>49</v>
          </cell>
          <cell r="R126" t="str">
            <v>高琴</v>
          </cell>
        </row>
        <row r="127">
          <cell r="B127" t="str">
            <v>G513422200608051316</v>
          </cell>
          <cell r="C127">
            <v>7</v>
          </cell>
          <cell r="D127" t="str">
            <v>理科</v>
          </cell>
          <cell r="E127" t="str">
            <v>杨帅康</v>
          </cell>
          <cell r="F127">
            <v>222.5</v>
          </cell>
          <cell r="G127">
            <v>100.5</v>
          </cell>
          <cell r="H127" t="str">
            <v>龚霞</v>
          </cell>
          <cell r="I127">
            <v>67</v>
          </cell>
          <cell r="J127" t="str">
            <v>扎拉</v>
          </cell>
          <cell r="K127">
            <v>55</v>
          </cell>
          <cell r="L127" t="str">
            <v>冷开艳</v>
          </cell>
          <cell r="M127">
            <v>27.5</v>
          </cell>
          <cell r="N127" t="str">
            <v>胡伟杰</v>
          </cell>
          <cell r="O127">
            <v>24</v>
          </cell>
          <cell r="P127" t="str">
            <v>邱宗兰</v>
          </cell>
          <cell r="Q127">
            <v>40</v>
          </cell>
          <cell r="R127" t="str">
            <v>张斯杰</v>
          </cell>
        </row>
        <row r="128">
          <cell r="B128" t="str">
            <v>G513422200602186412</v>
          </cell>
          <cell r="C128">
            <v>3</v>
          </cell>
          <cell r="D128" t="str">
            <v>理科</v>
          </cell>
          <cell r="E128" t="str">
            <v>格里降初</v>
          </cell>
          <cell r="F128">
            <v>241</v>
          </cell>
          <cell r="G128">
            <v>93.5</v>
          </cell>
          <cell r="H128" t="str">
            <v>周菊明</v>
          </cell>
          <cell r="I128">
            <v>79</v>
          </cell>
          <cell r="J128" t="str">
            <v>杜东洋</v>
          </cell>
          <cell r="K128">
            <v>68.5</v>
          </cell>
          <cell r="L128" t="str">
            <v>廖云虹</v>
          </cell>
          <cell r="M128">
            <v>33</v>
          </cell>
          <cell r="N128" t="str">
            <v>胡伟杰</v>
          </cell>
          <cell r="O128">
            <v>46</v>
          </cell>
          <cell r="P128" t="str">
            <v>郑强秋</v>
          </cell>
          <cell r="Q128">
            <v>49</v>
          </cell>
          <cell r="R128" t="str">
            <v>龙志云</v>
          </cell>
        </row>
        <row r="129">
          <cell r="B129" t="str">
            <v>G513422200501103825</v>
          </cell>
          <cell r="C129">
            <v>6</v>
          </cell>
          <cell r="D129" t="str">
            <v>理科</v>
          </cell>
          <cell r="E129" t="str">
            <v>次尔央青</v>
          </cell>
          <cell r="F129" t="str">
            <v>单招</v>
          </cell>
          <cell r="G129">
            <v>0</v>
          </cell>
          <cell r="H129" t="str">
            <v>杨志明</v>
          </cell>
          <cell r="I129">
            <v>0</v>
          </cell>
          <cell r="J129" t="str">
            <v>马磊</v>
          </cell>
          <cell r="K129">
            <v>0</v>
          </cell>
          <cell r="L129" t="str">
            <v>东梅</v>
          </cell>
          <cell r="M129">
            <v>0</v>
          </cell>
          <cell r="N129" t="str">
            <v>高贵勇</v>
          </cell>
          <cell r="O129">
            <v>0</v>
          </cell>
          <cell r="P129" t="str">
            <v>郑强秋</v>
          </cell>
          <cell r="Q129">
            <v>0</v>
          </cell>
          <cell r="R129" t="str">
            <v>张斯杰</v>
          </cell>
        </row>
        <row r="130">
          <cell r="B130" t="str">
            <v>G513422200510251520</v>
          </cell>
          <cell r="C130">
            <v>5</v>
          </cell>
          <cell r="D130" t="str">
            <v>理科</v>
          </cell>
          <cell r="E130" t="str">
            <v>赵开林</v>
          </cell>
          <cell r="F130" t="str">
            <v>单招</v>
          </cell>
          <cell r="G130">
            <v>0</v>
          </cell>
          <cell r="H130" t="str">
            <v>李志友</v>
          </cell>
          <cell r="I130">
            <v>0</v>
          </cell>
          <cell r="J130" t="str">
            <v>次儿祝玛</v>
          </cell>
          <cell r="K130">
            <v>0</v>
          </cell>
          <cell r="L130" t="str">
            <v>肖秀秀</v>
          </cell>
          <cell r="M130">
            <v>0</v>
          </cell>
          <cell r="N130" t="str">
            <v>胡伟杰</v>
          </cell>
          <cell r="O130">
            <v>0</v>
          </cell>
          <cell r="P130" t="str">
            <v>郑强秋</v>
          </cell>
          <cell r="Q130">
            <v>0</v>
          </cell>
          <cell r="R130" t="str">
            <v>龙志云</v>
          </cell>
        </row>
        <row r="131">
          <cell r="B131" t="str">
            <v>G51342220050327621X</v>
          </cell>
          <cell r="C131">
            <v>2</v>
          </cell>
          <cell r="D131" t="str">
            <v>理科</v>
          </cell>
          <cell r="E131" t="str">
            <v>杜基偏初</v>
          </cell>
          <cell r="F131">
            <v>246.5</v>
          </cell>
          <cell r="G131">
            <v>90</v>
          </cell>
          <cell r="H131" t="str">
            <v>叶仁芳</v>
          </cell>
          <cell r="I131">
            <v>103</v>
          </cell>
          <cell r="J131" t="str">
            <v>马磊</v>
          </cell>
          <cell r="K131">
            <v>53.5</v>
          </cell>
          <cell r="L131" t="str">
            <v>冷开艳</v>
          </cell>
          <cell r="M131">
            <v>56</v>
          </cell>
          <cell r="N131" t="str">
            <v>高贵勇</v>
          </cell>
          <cell r="O131">
            <v>56</v>
          </cell>
          <cell r="P131" t="str">
            <v>刘厚江</v>
          </cell>
          <cell r="Q131">
            <v>71</v>
          </cell>
          <cell r="R131" t="str">
            <v>高琴</v>
          </cell>
        </row>
        <row r="132">
          <cell r="B132" t="str">
            <v>G513422200509101525</v>
          </cell>
          <cell r="C132">
            <v>7</v>
          </cell>
          <cell r="D132" t="str">
            <v>理科</v>
          </cell>
          <cell r="E132" t="str">
            <v>卢庆萍</v>
          </cell>
          <cell r="F132">
            <v>230.5</v>
          </cell>
          <cell r="G132">
            <v>95.5</v>
          </cell>
          <cell r="H132" t="str">
            <v>龚霞</v>
          </cell>
          <cell r="I132">
            <v>63</v>
          </cell>
          <cell r="J132" t="str">
            <v>扎拉</v>
          </cell>
          <cell r="K132">
            <v>72</v>
          </cell>
          <cell r="L132" t="str">
            <v>冷开艳</v>
          </cell>
          <cell r="M132">
            <v>28</v>
          </cell>
          <cell r="N132" t="str">
            <v>胡伟杰</v>
          </cell>
          <cell r="O132">
            <v>22</v>
          </cell>
          <cell r="P132" t="str">
            <v>邱宗兰</v>
          </cell>
          <cell r="Q132">
            <v>45.5</v>
          </cell>
          <cell r="R132" t="str">
            <v>张斯杰</v>
          </cell>
        </row>
        <row r="133">
          <cell r="B133" t="str">
            <v>G513422200301126029</v>
          </cell>
          <cell r="C133">
            <v>3</v>
          </cell>
          <cell r="D133" t="str">
            <v>理科</v>
          </cell>
          <cell r="E133" t="str">
            <v>三米里</v>
          </cell>
          <cell r="F133">
            <v>288</v>
          </cell>
          <cell r="G133">
            <v>101</v>
          </cell>
          <cell r="H133" t="str">
            <v>周菊明</v>
          </cell>
          <cell r="I133">
            <v>88</v>
          </cell>
          <cell r="J133" t="str">
            <v>杜东洋</v>
          </cell>
          <cell r="K133">
            <v>99</v>
          </cell>
          <cell r="L133" t="str">
            <v>廖云虹</v>
          </cell>
          <cell r="M133">
            <v>29</v>
          </cell>
          <cell r="N133" t="str">
            <v>胡伟杰</v>
          </cell>
          <cell r="O133">
            <v>49</v>
          </cell>
          <cell r="P133" t="str">
            <v>郑强秋</v>
          </cell>
          <cell r="Q133">
            <v>48</v>
          </cell>
          <cell r="R133" t="str">
            <v>龙志云</v>
          </cell>
        </row>
        <row r="134">
          <cell r="B134" t="str">
            <v>G513422200510017048</v>
          </cell>
          <cell r="C134">
            <v>5</v>
          </cell>
          <cell r="D134" t="str">
            <v>理科</v>
          </cell>
          <cell r="E134" t="str">
            <v>苏朗拥宗</v>
          </cell>
          <cell r="F134">
            <v>300</v>
          </cell>
          <cell r="G134">
            <v>99.5</v>
          </cell>
          <cell r="H134" t="str">
            <v>李志友</v>
          </cell>
          <cell r="I134">
            <v>102</v>
          </cell>
          <cell r="J134" t="str">
            <v>次儿祝玛</v>
          </cell>
          <cell r="K134">
            <v>98.5</v>
          </cell>
          <cell r="L134" t="str">
            <v>肖秀秀</v>
          </cell>
          <cell r="M134">
            <v>42</v>
          </cell>
          <cell r="N134" t="str">
            <v>胡伟杰</v>
          </cell>
          <cell r="O134">
            <v>56</v>
          </cell>
          <cell r="P134" t="str">
            <v>郑强秋</v>
          </cell>
          <cell r="Q134">
            <v>57</v>
          </cell>
          <cell r="R134" t="str">
            <v>龙志云</v>
          </cell>
        </row>
        <row r="135">
          <cell r="B135" t="str">
            <v>G51342220000706252X</v>
          </cell>
          <cell r="C135">
            <v>6</v>
          </cell>
          <cell r="D135" t="str">
            <v>理科</v>
          </cell>
          <cell r="E135" t="str">
            <v>伍建珍</v>
          </cell>
          <cell r="F135">
            <v>234.5</v>
          </cell>
          <cell r="G135">
            <v>98.5</v>
          </cell>
          <cell r="H135" t="str">
            <v>杨志明</v>
          </cell>
          <cell r="I135">
            <v>63</v>
          </cell>
          <cell r="J135" t="str">
            <v>马磊</v>
          </cell>
          <cell r="K135">
            <v>73</v>
          </cell>
          <cell r="L135" t="str">
            <v>东梅</v>
          </cell>
          <cell r="M135">
            <v>28</v>
          </cell>
          <cell r="N135" t="str">
            <v>高贵勇</v>
          </cell>
          <cell r="O135">
            <v>34</v>
          </cell>
          <cell r="P135" t="str">
            <v>郑强秋</v>
          </cell>
          <cell r="Q135">
            <v>49</v>
          </cell>
          <cell r="R135" t="str">
            <v>张斯杰</v>
          </cell>
        </row>
        <row r="136">
          <cell r="B136" t="str">
            <v>G513422200605244817</v>
          </cell>
          <cell r="C136">
            <v>4</v>
          </cell>
          <cell r="D136" t="str">
            <v>理科</v>
          </cell>
          <cell r="E136" t="str">
            <v>扎西兰布</v>
          </cell>
          <cell r="F136">
            <v>303.5</v>
          </cell>
          <cell r="G136">
            <v>108</v>
          </cell>
          <cell r="H136" t="str">
            <v>叶仁芳</v>
          </cell>
          <cell r="I136">
            <v>106</v>
          </cell>
          <cell r="J136" t="str">
            <v>苏朗偏初</v>
          </cell>
          <cell r="K136">
            <v>89.5</v>
          </cell>
          <cell r="L136" t="str">
            <v>东梅</v>
          </cell>
          <cell r="M136">
            <v>63</v>
          </cell>
          <cell r="N136" t="str">
            <v>兰举银</v>
          </cell>
          <cell r="O136">
            <v>53</v>
          </cell>
          <cell r="P136" t="str">
            <v>刘厚江</v>
          </cell>
          <cell r="Q136">
            <v>66</v>
          </cell>
          <cell r="R136" t="str">
            <v>高琴</v>
          </cell>
        </row>
        <row r="137">
          <cell r="B137" t="str">
            <v>G513422200606190021</v>
          </cell>
          <cell r="C137">
            <v>2</v>
          </cell>
          <cell r="D137" t="str">
            <v>理科</v>
          </cell>
          <cell r="E137" t="str">
            <v>胡诗悦</v>
          </cell>
          <cell r="F137">
            <v>239</v>
          </cell>
          <cell r="G137">
            <v>92.5</v>
          </cell>
          <cell r="H137" t="str">
            <v>叶仁芳</v>
          </cell>
          <cell r="I137">
            <v>79</v>
          </cell>
          <cell r="J137" t="str">
            <v>马磊</v>
          </cell>
          <cell r="K137">
            <v>67.5</v>
          </cell>
          <cell r="L137" t="str">
            <v>冷开艳</v>
          </cell>
          <cell r="M137">
            <v>23</v>
          </cell>
          <cell r="N137" t="str">
            <v>高贵勇</v>
          </cell>
          <cell r="O137">
            <v>29</v>
          </cell>
          <cell r="P137" t="str">
            <v>刘厚江</v>
          </cell>
          <cell r="Q137">
            <v>45</v>
          </cell>
          <cell r="R137" t="str">
            <v>高琴</v>
          </cell>
        </row>
        <row r="138">
          <cell r="B138" t="str">
            <v>G513422200612056021</v>
          </cell>
          <cell r="C138">
            <v>7</v>
          </cell>
          <cell r="D138" t="str">
            <v>理科</v>
          </cell>
          <cell r="E138" t="str">
            <v>紫梦瑶</v>
          </cell>
          <cell r="F138">
            <v>243.5</v>
          </cell>
          <cell r="G138">
            <v>104.5</v>
          </cell>
          <cell r="H138" t="str">
            <v>龚霞</v>
          </cell>
          <cell r="I138">
            <v>87</v>
          </cell>
          <cell r="J138" t="str">
            <v>扎拉</v>
          </cell>
          <cell r="K138">
            <v>52</v>
          </cell>
          <cell r="L138" t="str">
            <v>冷开艳</v>
          </cell>
          <cell r="M138">
            <v>34</v>
          </cell>
          <cell r="N138" t="str">
            <v>胡伟杰</v>
          </cell>
          <cell r="O138">
            <v>44</v>
          </cell>
          <cell r="P138" t="str">
            <v>邱宗兰</v>
          </cell>
          <cell r="Q138">
            <v>43</v>
          </cell>
          <cell r="R138" t="str">
            <v>张斯杰</v>
          </cell>
        </row>
        <row r="139">
          <cell r="B139" t="str">
            <v>G513422200604104812</v>
          </cell>
          <cell r="C139">
            <v>4</v>
          </cell>
          <cell r="D139" t="str">
            <v>理科</v>
          </cell>
          <cell r="E139" t="str">
            <v>龙布次尔</v>
          </cell>
          <cell r="F139">
            <v>266</v>
          </cell>
          <cell r="G139">
            <v>89</v>
          </cell>
          <cell r="H139" t="str">
            <v>叶仁芳</v>
          </cell>
          <cell r="I139">
            <v>111</v>
          </cell>
          <cell r="J139" t="str">
            <v>苏朗偏初</v>
          </cell>
          <cell r="K139">
            <v>66</v>
          </cell>
          <cell r="L139" t="str">
            <v>东梅</v>
          </cell>
          <cell r="M139">
            <v>70</v>
          </cell>
          <cell r="N139" t="str">
            <v>兰举银</v>
          </cell>
          <cell r="O139">
            <v>56</v>
          </cell>
          <cell r="P139" t="str">
            <v>刘厚江</v>
          </cell>
          <cell r="Q139">
            <v>64</v>
          </cell>
          <cell r="R139" t="str">
            <v>高琴</v>
          </cell>
        </row>
        <row r="140">
          <cell r="B140" t="str">
            <v>G513422200503195022</v>
          </cell>
          <cell r="C140">
            <v>2</v>
          </cell>
          <cell r="D140" t="str">
            <v>理科</v>
          </cell>
          <cell r="E140" t="str">
            <v>晓玲</v>
          </cell>
          <cell r="F140">
            <v>294.5</v>
          </cell>
          <cell r="G140">
            <v>109</v>
          </cell>
          <cell r="H140" t="str">
            <v>叶仁芳</v>
          </cell>
          <cell r="I140">
            <v>97</v>
          </cell>
          <cell r="J140" t="str">
            <v>马磊</v>
          </cell>
          <cell r="K140">
            <v>88.5</v>
          </cell>
          <cell r="L140" t="str">
            <v>冷开艳</v>
          </cell>
          <cell r="M140">
            <v>64</v>
          </cell>
          <cell r="N140" t="str">
            <v>高贵勇</v>
          </cell>
          <cell r="O140">
            <v>50</v>
          </cell>
          <cell r="P140" t="str">
            <v>刘厚江</v>
          </cell>
          <cell r="Q140">
            <v>61</v>
          </cell>
          <cell r="R140" t="str">
            <v>高琴</v>
          </cell>
        </row>
        <row r="141">
          <cell r="B141" t="str">
            <v>G51342220051126362X</v>
          </cell>
          <cell r="C141">
            <v>6</v>
          </cell>
          <cell r="D141" t="str">
            <v>理科</v>
          </cell>
          <cell r="E141" t="str">
            <v>斯达祝玛</v>
          </cell>
          <cell r="F141">
            <v>251</v>
          </cell>
          <cell r="G141">
            <v>95</v>
          </cell>
          <cell r="H141" t="str">
            <v>杨志明</v>
          </cell>
          <cell r="I141">
            <v>106</v>
          </cell>
          <cell r="J141" t="str">
            <v>马磊</v>
          </cell>
          <cell r="K141">
            <v>50</v>
          </cell>
          <cell r="L141" t="str">
            <v>东梅</v>
          </cell>
          <cell r="M141">
            <v>31</v>
          </cell>
          <cell r="N141" t="str">
            <v>高贵勇</v>
          </cell>
          <cell r="O141">
            <v>42</v>
          </cell>
          <cell r="P141" t="str">
            <v>郑强秋</v>
          </cell>
          <cell r="Q141">
            <v>51</v>
          </cell>
          <cell r="R141" t="str">
            <v>张斯杰</v>
          </cell>
        </row>
        <row r="142">
          <cell r="B142" t="str">
            <v>G513422200412273419</v>
          </cell>
          <cell r="C142">
            <v>6</v>
          </cell>
          <cell r="D142" t="str">
            <v>理科</v>
          </cell>
          <cell r="E142" t="str">
            <v>次能翁丁</v>
          </cell>
          <cell r="F142">
            <v>228</v>
          </cell>
          <cell r="G142">
            <v>92.5</v>
          </cell>
          <cell r="H142" t="str">
            <v>杨志明</v>
          </cell>
          <cell r="I142">
            <v>104</v>
          </cell>
          <cell r="J142" t="str">
            <v>马磊</v>
          </cell>
          <cell r="K142">
            <v>31.5</v>
          </cell>
          <cell r="L142" t="str">
            <v>东梅</v>
          </cell>
          <cell r="M142">
            <v>42.5</v>
          </cell>
          <cell r="N142" t="str">
            <v>高贵勇</v>
          </cell>
          <cell r="O142">
            <v>32.5</v>
          </cell>
          <cell r="P142" t="str">
            <v>郑强秋</v>
          </cell>
          <cell r="Q142">
            <v>52</v>
          </cell>
          <cell r="R142" t="str">
            <v>张斯杰</v>
          </cell>
        </row>
        <row r="143">
          <cell r="B143" t="str">
            <v>G513422200211044425</v>
          </cell>
          <cell r="C143">
            <v>6</v>
          </cell>
          <cell r="D143" t="str">
            <v>理科</v>
          </cell>
          <cell r="E143" t="str">
            <v>李友美</v>
          </cell>
          <cell r="F143">
            <v>230</v>
          </cell>
          <cell r="G143">
            <v>99</v>
          </cell>
          <cell r="H143" t="str">
            <v>杨志明</v>
          </cell>
          <cell r="I143">
            <v>70</v>
          </cell>
          <cell r="J143" t="str">
            <v>马磊</v>
          </cell>
          <cell r="K143">
            <v>61</v>
          </cell>
          <cell r="L143" t="str">
            <v>东梅</v>
          </cell>
          <cell r="M143">
            <v>43</v>
          </cell>
          <cell r="N143" t="str">
            <v>高贵勇</v>
          </cell>
          <cell r="O143">
            <v>52</v>
          </cell>
          <cell r="P143" t="str">
            <v>郑强秋</v>
          </cell>
          <cell r="Q143">
            <v>18</v>
          </cell>
          <cell r="R143" t="str">
            <v>张斯杰</v>
          </cell>
        </row>
        <row r="144">
          <cell r="B144" t="str">
            <v>G513422200601056624</v>
          </cell>
          <cell r="C144">
            <v>7</v>
          </cell>
          <cell r="D144" t="str">
            <v>理科</v>
          </cell>
          <cell r="E144" t="str">
            <v>候剑兰</v>
          </cell>
          <cell r="F144">
            <v>210.5</v>
          </cell>
          <cell r="G144">
            <v>93</v>
          </cell>
          <cell r="H144" t="str">
            <v>龚霞</v>
          </cell>
          <cell r="I144">
            <v>65</v>
          </cell>
          <cell r="J144" t="str">
            <v>扎拉</v>
          </cell>
          <cell r="K144">
            <v>52.5</v>
          </cell>
          <cell r="L144" t="str">
            <v>冷开艳</v>
          </cell>
          <cell r="M144">
            <v>30</v>
          </cell>
          <cell r="N144" t="str">
            <v>胡伟杰</v>
          </cell>
          <cell r="O144">
            <v>40</v>
          </cell>
          <cell r="P144" t="str">
            <v>邱宗兰</v>
          </cell>
          <cell r="Q144">
            <v>41</v>
          </cell>
          <cell r="R144" t="str">
            <v>张斯杰</v>
          </cell>
        </row>
        <row r="145">
          <cell r="B145" t="str">
            <v>G513422200605285029</v>
          </cell>
          <cell r="C145">
            <v>7</v>
          </cell>
          <cell r="D145" t="str">
            <v>理科</v>
          </cell>
          <cell r="E145" t="str">
            <v>英扎吉</v>
          </cell>
          <cell r="F145">
            <v>232.5</v>
          </cell>
          <cell r="G145">
            <v>94</v>
          </cell>
          <cell r="H145" t="str">
            <v>龚霞</v>
          </cell>
          <cell r="I145">
            <v>71</v>
          </cell>
          <cell r="J145" t="str">
            <v>扎拉</v>
          </cell>
          <cell r="K145">
            <v>67.5</v>
          </cell>
          <cell r="L145" t="str">
            <v>冷开艳</v>
          </cell>
          <cell r="M145">
            <v>16</v>
          </cell>
          <cell r="N145" t="str">
            <v>胡伟杰</v>
          </cell>
          <cell r="O145">
            <v>19</v>
          </cell>
          <cell r="P145" t="str">
            <v>邱宗兰</v>
          </cell>
          <cell r="Q145">
            <v>26</v>
          </cell>
          <cell r="R145" t="str">
            <v>张斯杰</v>
          </cell>
        </row>
        <row r="146">
          <cell r="B146" t="str">
            <v>G51342220050601002X</v>
          </cell>
          <cell r="C146">
            <v>2</v>
          </cell>
          <cell r="D146" t="str">
            <v>理科</v>
          </cell>
          <cell r="E146" t="str">
            <v>王君瑶</v>
          </cell>
          <cell r="F146">
            <v>287.5</v>
          </cell>
          <cell r="G146">
            <v>109.5</v>
          </cell>
          <cell r="H146" t="str">
            <v>叶仁芳</v>
          </cell>
          <cell r="I146">
            <v>78</v>
          </cell>
          <cell r="J146" t="str">
            <v>马磊</v>
          </cell>
          <cell r="K146">
            <v>100</v>
          </cell>
          <cell r="L146" t="str">
            <v>冷开艳</v>
          </cell>
          <cell r="M146">
            <v>36</v>
          </cell>
          <cell r="N146" t="str">
            <v>高贵勇</v>
          </cell>
          <cell r="O146">
            <v>51</v>
          </cell>
          <cell r="P146" t="str">
            <v>刘厚江</v>
          </cell>
          <cell r="Q146">
            <v>64</v>
          </cell>
          <cell r="R146" t="str">
            <v>高琴</v>
          </cell>
        </row>
        <row r="147">
          <cell r="B147" t="str">
            <v>G51342220040210382X</v>
          </cell>
          <cell r="C147">
            <v>1</v>
          </cell>
          <cell r="D147" t="str">
            <v>理科</v>
          </cell>
          <cell r="E147" t="str">
            <v>次尔启楚</v>
          </cell>
          <cell r="F147">
            <v>277.5</v>
          </cell>
          <cell r="G147">
            <v>98.5</v>
          </cell>
          <cell r="H147" t="str">
            <v>龚霞</v>
          </cell>
          <cell r="I147">
            <v>88</v>
          </cell>
          <cell r="J147" t="str">
            <v>扎拉</v>
          </cell>
          <cell r="K147">
            <v>91</v>
          </cell>
          <cell r="L147" t="str">
            <v>肖秀秀</v>
          </cell>
          <cell r="M147">
            <v>34</v>
          </cell>
          <cell r="N147" t="str">
            <v>兰举银</v>
          </cell>
          <cell r="O147">
            <v>52</v>
          </cell>
          <cell r="P147" t="str">
            <v>任吉洪</v>
          </cell>
          <cell r="Q147">
            <v>65</v>
          </cell>
          <cell r="R147" t="str">
            <v>田友米</v>
          </cell>
        </row>
        <row r="148">
          <cell r="B148" t="str">
            <v>G513422200605232517</v>
          </cell>
          <cell r="C148">
            <v>2</v>
          </cell>
          <cell r="D148" t="str">
            <v>理科</v>
          </cell>
          <cell r="E148" t="str">
            <v>陶满云</v>
          </cell>
          <cell r="F148">
            <v>253</v>
          </cell>
          <cell r="G148">
            <v>104</v>
          </cell>
          <cell r="H148" t="str">
            <v>叶仁芳</v>
          </cell>
          <cell r="I148">
            <v>104</v>
          </cell>
          <cell r="J148" t="str">
            <v>马磊</v>
          </cell>
          <cell r="K148">
            <v>45</v>
          </cell>
          <cell r="L148" t="str">
            <v>冷开艳</v>
          </cell>
          <cell r="M148">
            <v>42</v>
          </cell>
          <cell r="N148" t="str">
            <v>高贵勇</v>
          </cell>
          <cell r="O148">
            <v>34</v>
          </cell>
          <cell r="P148" t="str">
            <v>刘厚江</v>
          </cell>
          <cell r="Q148">
            <v>75</v>
          </cell>
          <cell r="R148" t="str">
            <v>高琴</v>
          </cell>
        </row>
        <row r="149">
          <cell r="B149" t="str">
            <v>G513422200407124216</v>
          </cell>
          <cell r="C149">
            <v>1</v>
          </cell>
          <cell r="D149" t="str">
            <v>理科</v>
          </cell>
          <cell r="E149" t="str">
            <v>扎拉次尔</v>
          </cell>
          <cell r="F149">
            <v>295</v>
          </cell>
          <cell r="G149">
            <v>91</v>
          </cell>
          <cell r="H149" t="str">
            <v>龚霞</v>
          </cell>
          <cell r="I149">
            <v>106.5</v>
          </cell>
          <cell r="J149" t="str">
            <v>扎拉</v>
          </cell>
          <cell r="K149">
            <v>97.5</v>
          </cell>
          <cell r="L149" t="str">
            <v>肖秀秀</v>
          </cell>
          <cell r="M149">
            <v>65</v>
          </cell>
          <cell r="N149" t="str">
            <v>兰举银</v>
          </cell>
          <cell r="O149">
            <v>64</v>
          </cell>
          <cell r="P149" t="str">
            <v>任吉洪</v>
          </cell>
          <cell r="Q149">
            <v>49</v>
          </cell>
          <cell r="R149" t="str">
            <v>田友米</v>
          </cell>
        </row>
        <row r="150">
          <cell r="B150" t="str">
            <v>G513422200502100749</v>
          </cell>
          <cell r="C150">
            <v>6</v>
          </cell>
          <cell r="D150" t="str">
            <v>理科</v>
          </cell>
          <cell r="E150" t="str">
            <v>杨秋云</v>
          </cell>
          <cell r="F150" t="str">
            <v>单招</v>
          </cell>
          <cell r="G150">
            <v>0</v>
          </cell>
          <cell r="H150" t="str">
            <v>杨志明</v>
          </cell>
          <cell r="I150">
            <v>0</v>
          </cell>
          <cell r="J150" t="str">
            <v>马磊</v>
          </cell>
          <cell r="K150">
            <v>0</v>
          </cell>
          <cell r="L150" t="str">
            <v>东梅</v>
          </cell>
          <cell r="M150">
            <v>0</v>
          </cell>
          <cell r="N150" t="str">
            <v>高贵勇</v>
          </cell>
          <cell r="O150">
            <v>0</v>
          </cell>
          <cell r="P150" t="str">
            <v>郑强秋</v>
          </cell>
          <cell r="Q150">
            <v>0</v>
          </cell>
          <cell r="R150" t="str">
            <v>张斯杰</v>
          </cell>
        </row>
        <row r="151">
          <cell r="B151" t="str">
            <v>G513422200512082310</v>
          </cell>
          <cell r="C151">
            <v>7</v>
          </cell>
          <cell r="D151" t="str">
            <v>理科</v>
          </cell>
          <cell r="E151" t="str">
            <v>张荣华</v>
          </cell>
          <cell r="F151">
            <v>216.5</v>
          </cell>
          <cell r="G151">
            <v>94.5</v>
          </cell>
          <cell r="H151" t="str">
            <v>龚霞</v>
          </cell>
          <cell r="I151">
            <v>79</v>
          </cell>
          <cell r="J151" t="str">
            <v>扎拉</v>
          </cell>
          <cell r="K151">
            <v>43</v>
          </cell>
          <cell r="L151" t="str">
            <v>冷开艳</v>
          </cell>
          <cell r="M151">
            <v>41</v>
          </cell>
          <cell r="N151" t="str">
            <v>胡伟杰</v>
          </cell>
          <cell r="O151">
            <v>26</v>
          </cell>
          <cell r="P151" t="str">
            <v>邱宗兰</v>
          </cell>
          <cell r="Q151">
            <v>29</v>
          </cell>
          <cell r="R151" t="str">
            <v>张斯杰</v>
          </cell>
        </row>
        <row r="152">
          <cell r="B152" t="str">
            <v>G513422200601100015</v>
          </cell>
          <cell r="C152">
            <v>3</v>
          </cell>
          <cell r="D152" t="str">
            <v>理科</v>
          </cell>
          <cell r="E152" t="str">
            <v>吕旭</v>
          </cell>
          <cell r="F152">
            <v>341.5</v>
          </cell>
          <cell r="G152">
            <v>104.5</v>
          </cell>
          <cell r="H152" t="str">
            <v>周菊明</v>
          </cell>
          <cell r="I152">
            <v>109</v>
          </cell>
          <cell r="J152" t="str">
            <v>杜东洋</v>
          </cell>
          <cell r="K152">
            <v>128</v>
          </cell>
          <cell r="L152" t="str">
            <v>廖云虹</v>
          </cell>
          <cell r="M152">
            <v>59</v>
          </cell>
          <cell r="N152" t="str">
            <v>胡伟杰</v>
          </cell>
          <cell r="O152">
            <v>63.5</v>
          </cell>
          <cell r="P152" t="str">
            <v>郑强秋</v>
          </cell>
          <cell r="Q152">
            <v>66</v>
          </cell>
          <cell r="R152" t="str">
            <v>龙志云</v>
          </cell>
        </row>
        <row r="153">
          <cell r="B153" t="str">
            <v>G513422200510240012</v>
          </cell>
          <cell r="C153">
            <v>1</v>
          </cell>
          <cell r="D153" t="str">
            <v>理科</v>
          </cell>
          <cell r="E153" t="str">
            <v>巴桑泽仁</v>
          </cell>
          <cell r="F153">
            <v>327.5</v>
          </cell>
          <cell r="G153">
            <v>97.5</v>
          </cell>
          <cell r="H153" t="str">
            <v>龚霞</v>
          </cell>
          <cell r="I153">
            <v>118</v>
          </cell>
          <cell r="J153" t="str">
            <v>扎拉</v>
          </cell>
          <cell r="K153">
            <v>112</v>
          </cell>
          <cell r="L153" t="str">
            <v>肖秀秀</v>
          </cell>
          <cell r="M153">
            <v>61</v>
          </cell>
          <cell r="N153" t="str">
            <v>兰举银</v>
          </cell>
          <cell r="O153">
            <v>59</v>
          </cell>
          <cell r="P153" t="str">
            <v>任吉洪</v>
          </cell>
          <cell r="Q153">
            <v>63</v>
          </cell>
          <cell r="R153" t="str">
            <v>田友米</v>
          </cell>
        </row>
        <row r="154">
          <cell r="B154" t="str">
            <v>G51342220050508481X</v>
          </cell>
          <cell r="C154">
            <v>7</v>
          </cell>
          <cell r="D154" t="str">
            <v>理科</v>
          </cell>
          <cell r="E154" t="str">
            <v>旦珠次尔</v>
          </cell>
          <cell r="F154">
            <v>198</v>
          </cell>
          <cell r="G154">
            <v>97.5</v>
          </cell>
          <cell r="H154" t="str">
            <v>龚霞</v>
          </cell>
          <cell r="I154">
            <v>50</v>
          </cell>
          <cell r="J154" t="str">
            <v>扎拉</v>
          </cell>
          <cell r="K154">
            <v>50.5</v>
          </cell>
          <cell r="L154" t="str">
            <v>冷开艳</v>
          </cell>
          <cell r="M154">
            <v>21</v>
          </cell>
          <cell r="N154" t="str">
            <v>胡伟杰</v>
          </cell>
          <cell r="O154">
            <v>24</v>
          </cell>
          <cell r="P154" t="str">
            <v>邱宗兰</v>
          </cell>
          <cell r="Q154">
            <v>26</v>
          </cell>
          <cell r="R154" t="str">
            <v>张斯杰</v>
          </cell>
        </row>
        <row r="155">
          <cell r="B155" t="str">
            <v>G51342220070305251X</v>
          </cell>
          <cell r="C155">
            <v>5</v>
          </cell>
          <cell r="D155" t="str">
            <v>理科</v>
          </cell>
          <cell r="E155" t="str">
            <v>王建飞</v>
          </cell>
          <cell r="F155">
            <v>217.5</v>
          </cell>
          <cell r="G155">
            <v>98.5</v>
          </cell>
          <cell r="H155" t="str">
            <v>李志友</v>
          </cell>
          <cell r="I155">
            <v>60</v>
          </cell>
          <cell r="J155" t="str">
            <v>次儿祝玛</v>
          </cell>
          <cell r="K155">
            <v>59</v>
          </cell>
          <cell r="L155" t="str">
            <v>肖秀秀</v>
          </cell>
          <cell r="M155">
            <v>38</v>
          </cell>
          <cell r="N155" t="str">
            <v>胡伟杰</v>
          </cell>
          <cell r="O155">
            <v>51</v>
          </cell>
          <cell r="P155" t="str">
            <v>郑强秋</v>
          </cell>
          <cell r="Q155">
            <v>42</v>
          </cell>
          <cell r="R155" t="str">
            <v>龙志云</v>
          </cell>
        </row>
        <row r="156">
          <cell r="B156" t="str">
            <v>G51342220040406502X</v>
          </cell>
          <cell r="C156">
            <v>5</v>
          </cell>
          <cell r="D156" t="str">
            <v>理科</v>
          </cell>
          <cell r="E156" t="str">
            <v>仁青玛</v>
          </cell>
          <cell r="F156">
            <v>289</v>
          </cell>
          <cell r="G156">
            <v>91.5</v>
          </cell>
          <cell r="H156" t="str">
            <v>李志友</v>
          </cell>
          <cell r="I156">
            <v>116</v>
          </cell>
          <cell r="J156" t="str">
            <v>次儿祝玛</v>
          </cell>
          <cell r="K156">
            <v>81.5</v>
          </cell>
          <cell r="L156" t="str">
            <v>肖秀秀</v>
          </cell>
          <cell r="M156">
            <v>33</v>
          </cell>
          <cell r="N156" t="str">
            <v>胡伟杰</v>
          </cell>
          <cell r="O156">
            <v>54</v>
          </cell>
          <cell r="P156" t="str">
            <v>郑强秋</v>
          </cell>
          <cell r="Q156">
            <v>18</v>
          </cell>
          <cell r="R156" t="str">
            <v>龙志云</v>
          </cell>
        </row>
        <row r="157">
          <cell r="B157" t="str">
            <v>G513422200603294415</v>
          </cell>
          <cell r="C157">
            <v>7</v>
          </cell>
          <cell r="D157" t="str">
            <v>理科</v>
          </cell>
          <cell r="E157" t="str">
            <v>苏坤</v>
          </cell>
          <cell r="F157">
            <v>212.5</v>
          </cell>
          <cell r="G157">
            <v>102</v>
          </cell>
          <cell r="H157" t="str">
            <v>龚霞</v>
          </cell>
          <cell r="I157">
            <v>52</v>
          </cell>
          <cell r="J157" t="str">
            <v>扎拉</v>
          </cell>
          <cell r="K157">
            <v>58.5</v>
          </cell>
          <cell r="L157" t="str">
            <v>冷开艳</v>
          </cell>
          <cell r="M157">
            <v>23</v>
          </cell>
          <cell r="N157" t="str">
            <v>胡伟杰</v>
          </cell>
          <cell r="O157">
            <v>20</v>
          </cell>
          <cell r="P157" t="str">
            <v>邱宗兰</v>
          </cell>
          <cell r="Q157">
            <v>23</v>
          </cell>
          <cell r="R157" t="str">
            <v>张斯杰</v>
          </cell>
        </row>
        <row r="158">
          <cell r="B158" t="str">
            <v>G513422200603240310</v>
          </cell>
          <cell r="C158">
            <v>1</v>
          </cell>
          <cell r="D158" t="str">
            <v>理科</v>
          </cell>
          <cell r="E158" t="str">
            <v>张爱民</v>
          </cell>
          <cell r="F158">
            <v>320</v>
          </cell>
          <cell r="G158">
            <v>102.5</v>
          </cell>
          <cell r="H158" t="str">
            <v>龚霞</v>
          </cell>
          <cell r="I158">
            <v>121</v>
          </cell>
          <cell r="J158" t="str">
            <v>扎拉</v>
          </cell>
          <cell r="K158">
            <v>96.5</v>
          </cell>
          <cell r="L158" t="str">
            <v>肖秀秀</v>
          </cell>
          <cell r="M158">
            <v>84</v>
          </cell>
          <cell r="N158" t="str">
            <v>兰举银</v>
          </cell>
          <cell r="O158">
            <v>71</v>
          </cell>
          <cell r="P158" t="str">
            <v>任吉洪</v>
          </cell>
          <cell r="Q158">
            <v>72</v>
          </cell>
          <cell r="R158" t="str">
            <v>田友米</v>
          </cell>
        </row>
        <row r="159">
          <cell r="B159" t="str">
            <v>G513422200303251122</v>
          </cell>
          <cell r="C159">
            <v>5</v>
          </cell>
          <cell r="D159" t="str">
            <v>理科</v>
          </cell>
          <cell r="E159" t="str">
            <v>朱小英</v>
          </cell>
          <cell r="F159">
            <v>227</v>
          </cell>
          <cell r="G159">
            <v>97.5</v>
          </cell>
          <cell r="H159" t="str">
            <v>李志友</v>
          </cell>
          <cell r="I159">
            <v>61</v>
          </cell>
          <cell r="J159" t="str">
            <v>次儿祝玛</v>
          </cell>
          <cell r="K159">
            <v>68.5</v>
          </cell>
          <cell r="L159" t="str">
            <v>肖秀秀</v>
          </cell>
          <cell r="M159">
            <v>4</v>
          </cell>
          <cell r="N159" t="str">
            <v>胡伟杰</v>
          </cell>
          <cell r="O159">
            <v>38</v>
          </cell>
          <cell r="P159" t="str">
            <v>郑强秋</v>
          </cell>
          <cell r="Q159">
            <v>29</v>
          </cell>
          <cell r="R159" t="str">
            <v>龙志云</v>
          </cell>
        </row>
        <row r="160">
          <cell r="B160" t="str">
            <v>G513422200606060323</v>
          </cell>
          <cell r="C160">
            <v>4</v>
          </cell>
          <cell r="D160" t="str">
            <v>理科</v>
          </cell>
          <cell r="E160" t="str">
            <v>卓娜次仁</v>
          </cell>
          <cell r="F160">
            <v>262.5</v>
          </cell>
          <cell r="G160">
            <v>94.5</v>
          </cell>
          <cell r="H160" t="str">
            <v>叶仁芳</v>
          </cell>
          <cell r="I160">
            <v>81</v>
          </cell>
          <cell r="J160" t="str">
            <v>苏朗偏初</v>
          </cell>
          <cell r="K160">
            <v>87</v>
          </cell>
          <cell r="L160" t="str">
            <v>东梅</v>
          </cell>
          <cell r="M160">
            <v>33</v>
          </cell>
          <cell r="N160" t="str">
            <v>兰举银</v>
          </cell>
          <cell r="O160">
            <v>35</v>
          </cell>
          <cell r="P160" t="str">
            <v>刘厚江</v>
          </cell>
          <cell r="Q160">
            <v>42</v>
          </cell>
          <cell r="R160" t="str">
            <v>高琴</v>
          </cell>
        </row>
        <row r="161">
          <cell r="B161" t="str">
            <v>G513422200511042720</v>
          </cell>
          <cell r="C161">
            <v>2</v>
          </cell>
          <cell r="D161" t="str">
            <v>理科</v>
          </cell>
          <cell r="E161" t="str">
            <v>朱梦雪</v>
          </cell>
          <cell r="F161">
            <v>281</v>
          </cell>
          <cell r="G161">
            <v>105.5</v>
          </cell>
          <cell r="H161" t="str">
            <v>叶仁芳</v>
          </cell>
          <cell r="I161">
            <v>90</v>
          </cell>
          <cell r="J161" t="str">
            <v>马磊</v>
          </cell>
          <cell r="K161">
            <v>85.5</v>
          </cell>
          <cell r="L161" t="str">
            <v>冷开艳</v>
          </cell>
          <cell r="M161">
            <v>34</v>
          </cell>
          <cell r="N161" t="str">
            <v>高贵勇</v>
          </cell>
          <cell r="O161">
            <v>37</v>
          </cell>
          <cell r="P161" t="str">
            <v>刘厚江</v>
          </cell>
          <cell r="Q161">
            <v>43</v>
          </cell>
          <cell r="R161" t="str">
            <v>高琴</v>
          </cell>
        </row>
        <row r="162">
          <cell r="B162" t="str">
            <v>G513422200611124811</v>
          </cell>
          <cell r="C162">
            <v>7</v>
          </cell>
          <cell r="D162" t="str">
            <v>理科</v>
          </cell>
          <cell r="E162" t="str">
            <v>偏初次尔</v>
          </cell>
          <cell r="F162" t="str">
            <v>单招</v>
          </cell>
          <cell r="G162">
            <v>0</v>
          </cell>
          <cell r="H162" t="str">
            <v>龚霞</v>
          </cell>
          <cell r="I162">
            <v>0</v>
          </cell>
          <cell r="J162" t="str">
            <v>扎拉</v>
          </cell>
          <cell r="K162">
            <v>0</v>
          </cell>
          <cell r="L162" t="str">
            <v>冷开艳</v>
          </cell>
          <cell r="M162">
            <v>0</v>
          </cell>
          <cell r="N162" t="str">
            <v>胡伟杰</v>
          </cell>
          <cell r="O162">
            <v>0</v>
          </cell>
          <cell r="P162" t="str">
            <v>邱宗兰</v>
          </cell>
          <cell r="Q162">
            <v>0</v>
          </cell>
          <cell r="R162" t="str">
            <v>张斯杰</v>
          </cell>
        </row>
        <row r="163">
          <cell r="B163" t="str">
            <v>G513422200508225024</v>
          </cell>
          <cell r="C163">
            <v>4</v>
          </cell>
          <cell r="D163" t="str">
            <v>理科</v>
          </cell>
          <cell r="E163" t="str">
            <v>央章拉姆</v>
          </cell>
          <cell r="F163">
            <v>297</v>
          </cell>
          <cell r="G163">
            <v>106</v>
          </cell>
          <cell r="H163" t="str">
            <v>叶仁芳</v>
          </cell>
          <cell r="I163">
            <v>89</v>
          </cell>
          <cell r="J163" t="str">
            <v>苏朗偏初</v>
          </cell>
          <cell r="K163">
            <v>102</v>
          </cell>
          <cell r="L163" t="str">
            <v>东梅</v>
          </cell>
          <cell r="M163">
            <v>32</v>
          </cell>
          <cell r="N163" t="str">
            <v>兰举银</v>
          </cell>
          <cell r="O163">
            <v>32</v>
          </cell>
          <cell r="P163" t="str">
            <v>刘厚江</v>
          </cell>
          <cell r="Q163">
            <v>40</v>
          </cell>
          <cell r="R163" t="str">
            <v>高琴</v>
          </cell>
        </row>
        <row r="164">
          <cell r="B164" t="str">
            <v>G513422200611120722</v>
          </cell>
          <cell r="C164">
            <v>5</v>
          </cell>
          <cell r="D164" t="str">
            <v>理科</v>
          </cell>
          <cell r="E164" t="str">
            <v>沈甲甲</v>
          </cell>
          <cell r="F164">
            <v>311.5</v>
          </cell>
          <cell r="G164">
            <v>106</v>
          </cell>
          <cell r="H164" t="str">
            <v>李志友</v>
          </cell>
          <cell r="I164">
            <v>100</v>
          </cell>
          <cell r="J164" t="str">
            <v>次儿祝玛</v>
          </cell>
          <cell r="K164">
            <v>105.5</v>
          </cell>
          <cell r="L164" t="str">
            <v>肖秀秀</v>
          </cell>
          <cell r="M164">
            <v>19</v>
          </cell>
          <cell r="N164" t="str">
            <v>胡伟杰</v>
          </cell>
          <cell r="O164">
            <v>45</v>
          </cell>
          <cell r="P164" t="str">
            <v>郑强秋</v>
          </cell>
          <cell r="Q164">
            <v>35.5</v>
          </cell>
          <cell r="R164" t="str">
            <v>龙志云</v>
          </cell>
        </row>
        <row r="165">
          <cell r="B165" t="str">
            <v>G513422200408024217</v>
          </cell>
          <cell r="C165">
            <v>5</v>
          </cell>
          <cell r="D165" t="str">
            <v>理科</v>
          </cell>
          <cell r="E165" t="str">
            <v>边玛次尔</v>
          </cell>
          <cell r="F165">
            <v>256.5</v>
          </cell>
          <cell r="G165">
            <v>97.5</v>
          </cell>
          <cell r="H165" t="str">
            <v>李志友</v>
          </cell>
          <cell r="I165">
            <v>94</v>
          </cell>
          <cell r="J165" t="str">
            <v>次儿祝玛</v>
          </cell>
          <cell r="K165">
            <v>65</v>
          </cell>
          <cell r="L165" t="str">
            <v>肖秀秀</v>
          </cell>
          <cell r="M165">
            <v>29</v>
          </cell>
          <cell r="N165" t="str">
            <v>胡伟杰</v>
          </cell>
          <cell r="O165">
            <v>51</v>
          </cell>
          <cell r="P165" t="str">
            <v>郑强秋</v>
          </cell>
          <cell r="Q165">
            <v>46</v>
          </cell>
          <cell r="R165" t="str">
            <v>龙志云</v>
          </cell>
        </row>
        <row r="166">
          <cell r="B166" t="str">
            <v>G51342220070713482X</v>
          </cell>
          <cell r="C166">
            <v>6</v>
          </cell>
          <cell r="D166" t="str">
            <v>理科</v>
          </cell>
          <cell r="E166" t="str">
            <v>桑朗拉宗</v>
          </cell>
          <cell r="F166">
            <v>211</v>
          </cell>
          <cell r="G166">
            <v>98</v>
          </cell>
          <cell r="H166" t="str">
            <v>杨志明</v>
          </cell>
          <cell r="I166">
            <v>60</v>
          </cell>
          <cell r="J166" t="str">
            <v>马磊</v>
          </cell>
          <cell r="K166">
            <v>53</v>
          </cell>
          <cell r="L166" t="str">
            <v>东梅</v>
          </cell>
          <cell r="M166">
            <v>25</v>
          </cell>
          <cell r="N166" t="str">
            <v>高贵勇</v>
          </cell>
          <cell r="O166">
            <v>47</v>
          </cell>
          <cell r="P166" t="str">
            <v>郑强秋</v>
          </cell>
          <cell r="Q166">
            <v>41</v>
          </cell>
          <cell r="R166" t="str">
            <v>张斯杰</v>
          </cell>
        </row>
        <row r="167">
          <cell r="B167" t="str">
            <v>G513422200205066425</v>
          </cell>
          <cell r="C167">
            <v>6</v>
          </cell>
          <cell r="D167" t="str">
            <v>理科</v>
          </cell>
          <cell r="E167" t="str">
            <v>钟勇次仁</v>
          </cell>
          <cell r="F167">
            <v>239</v>
          </cell>
          <cell r="G167">
            <v>98.5</v>
          </cell>
          <cell r="H167" t="str">
            <v>杨志明</v>
          </cell>
          <cell r="I167">
            <v>71</v>
          </cell>
          <cell r="J167" t="str">
            <v>马磊</v>
          </cell>
          <cell r="K167">
            <v>69.5</v>
          </cell>
          <cell r="L167" t="str">
            <v>东梅</v>
          </cell>
          <cell r="M167">
            <v>18</v>
          </cell>
          <cell r="N167" t="str">
            <v>高贵勇</v>
          </cell>
          <cell r="O167">
            <v>41</v>
          </cell>
          <cell r="P167" t="str">
            <v>郑强秋</v>
          </cell>
          <cell r="Q167">
            <v>38</v>
          </cell>
          <cell r="R167" t="str">
            <v>张斯杰</v>
          </cell>
        </row>
        <row r="168">
          <cell r="B168" t="str">
            <v>G513422200707012929</v>
          </cell>
          <cell r="C168">
            <v>5</v>
          </cell>
          <cell r="D168" t="str">
            <v>理科</v>
          </cell>
          <cell r="E168" t="str">
            <v>胡明亭</v>
          </cell>
          <cell r="F168">
            <v>291</v>
          </cell>
          <cell r="G168">
            <v>103</v>
          </cell>
          <cell r="H168" t="str">
            <v>李志友</v>
          </cell>
          <cell r="I168">
            <v>84</v>
          </cell>
          <cell r="J168" t="str">
            <v>次儿祝玛</v>
          </cell>
          <cell r="K168">
            <v>104</v>
          </cell>
          <cell r="L168" t="str">
            <v>肖秀秀</v>
          </cell>
          <cell r="M168">
            <v>18</v>
          </cell>
          <cell r="N168" t="str">
            <v>胡伟杰</v>
          </cell>
          <cell r="O168">
            <v>53</v>
          </cell>
          <cell r="P168" t="str">
            <v>郑强秋</v>
          </cell>
          <cell r="Q168">
            <v>34</v>
          </cell>
          <cell r="R168" t="str">
            <v>龙志云</v>
          </cell>
        </row>
        <row r="169">
          <cell r="B169" t="str">
            <v>G513422200609272524</v>
          </cell>
          <cell r="C169">
            <v>5</v>
          </cell>
          <cell r="D169" t="str">
            <v>理科</v>
          </cell>
          <cell r="E169" t="str">
            <v>偏初祝玛</v>
          </cell>
          <cell r="F169">
            <v>249.5</v>
          </cell>
          <cell r="G169">
            <v>94.5</v>
          </cell>
          <cell r="H169" t="str">
            <v>李志友</v>
          </cell>
          <cell r="I169">
            <v>99</v>
          </cell>
          <cell r="J169" t="str">
            <v>次儿祝玛</v>
          </cell>
          <cell r="K169">
            <v>56</v>
          </cell>
          <cell r="L169" t="str">
            <v>肖秀秀</v>
          </cell>
          <cell r="M169">
            <v>31.5</v>
          </cell>
          <cell r="N169" t="str">
            <v>胡伟杰</v>
          </cell>
          <cell r="O169">
            <v>38</v>
          </cell>
          <cell r="P169" t="str">
            <v>郑强秋</v>
          </cell>
          <cell r="Q169">
            <v>31</v>
          </cell>
          <cell r="R169" t="str">
            <v>龙志云</v>
          </cell>
        </row>
        <row r="170">
          <cell r="B170" t="str">
            <v>G513422200305211511</v>
          </cell>
          <cell r="C170">
            <v>7</v>
          </cell>
          <cell r="D170" t="str">
            <v>理科</v>
          </cell>
          <cell r="E170" t="str">
            <v>马志明</v>
          </cell>
          <cell r="F170">
            <v>192.5</v>
          </cell>
          <cell r="G170">
            <v>90.5</v>
          </cell>
          <cell r="H170" t="str">
            <v>龚霞</v>
          </cell>
          <cell r="I170">
            <v>63</v>
          </cell>
          <cell r="J170" t="str">
            <v>扎拉</v>
          </cell>
          <cell r="K170">
            <v>39</v>
          </cell>
          <cell r="L170" t="str">
            <v>冷开艳</v>
          </cell>
          <cell r="M170">
            <v>34</v>
          </cell>
          <cell r="N170" t="str">
            <v>胡伟杰</v>
          </cell>
          <cell r="O170">
            <v>26</v>
          </cell>
          <cell r="P170" t="str">
            <v>邱宗兰</v>
          </cell>
          <cell r="Q170">
            <v>42</v>
          </cell>
          <cell r="R170" t="str">
            <v>张斯杰</v>
          </cell>
        </row>
        <row r="171">
          <cell r="B171" t="str">
            <v>G513422200509293619</v>
          </cell>
          <cell r="C171">
            <v>6</v>
          </cell>
          <cell r="D171" t="str">
            <v>理科</v>
          </cell>
          <cell r="E171" t="str">
            <v>王浩宇</v>
          </cell>
          <cell r="F171">
            <v>216.5</v>
          </cell>
          <cell r="G171">
            <v>98</v>
          </cell>
          <cell r="H171" t="str">
            <v>杨志明</v>
          </cell>
          <cell r="I171">
            <v>90</v>
          </cell>
          <cell r="J171" t="str">
            <v>马磊</v>
          </cell>
          <cell r="K171">
            <v>28.5</v>
          </cell>
          <cell r="L171" t="str">
            <v>东梅</v>
          </cell>
          <cell r="M171">
            <v>37</v>
          </cell>
          <cell r="N171" t="str">
            <v>高贵勇</v>
          </cell>
          <cell r="O171">
            <v>53</v>
          </cell>
          <cell r="P171" t="str">
            <v>郑强秋</v>
          </cell>
          <cell r="Q171">
            <v>44.5</v>
          </cell>
          <cell r="R171" t="str">
            <v>张斯杰</v>
          </cell>
        </row>
        <row r="172">
          <cell r="B172" t="str">
            <v>G513422200510170026</v>
          </cell>
          <cell r="C172">
            <v>5</v>
          </cell>
          <cell r="D172" t="str">
            <v>理科</v>
          </cell>
          <cell r="E172" t="str">
            <v>吴树霜</v>
          </cell>
          <cell r="F172" t="str">
            <v>单招</v>
          </cell>
          <cell r="G172">
            <v>0</v>
          </cell>
          <cell r="H172" t="str">
            <v>李志友</v>
          </cell>
          <cell r="I172">
            <v>0</v>
          </cell>
          <cell r="J172" t="str">
            <v>次儿祝玛</v>
          </cell>
          <cell r="K172">
            <v>0</v>
          </cell>
          <cell r="L172" t="str">
            <v>肖秀秀</v>
          </cell>
          <cell r="M172">
            <v>0</v>
          </cell>
          <cell r="N172" t="str">
            <v>胡伟杰</v>
          </cell>
          <cell r="O172">
            <v>0</v>
          </cell>
          <cell r="P172" t="str">
            <v>郑强秋</v>
          </cell>
          <cell r="Q172">
            <v>0</v>
          </cell>
          <cell r="R172" t="str">
            <v>龙志云</v>
          </cell>
        </row>
        <row r="173">
          <cell r="B173" t="str">
            <v>G513422200605071549</v>
          </cell>
          <cell r="C173">
            <v>2</v>
          </cell>
          <cell r="D173" t="str">
            <v>理科</v>
          </cell>
          <cell r="E173" t="str">
            <v>邱伍呷</v>
          </cell>
          <cell r="F173">
            <v>308</v>
          </cell>
          <cell r="G173">
            <v>106.5</v>
          </cell>
          <cell r="H173" t="str">
            <v>叶仁芳</v>
          </cell>
          <cell r="I173">
            <v>94</v>
          </cell>
          <cell r="J173" t="str">
            <v>马磊</v>
          </cell>
          <cell r="K173">
            <v>107.5</v>
          </cell>
          <cell r="L173" t="str">
            <v>冷开艳</v>
          </cell>
          <cell r="M173">
            <v>34</v>
          </cell>
          <cell r="N173" t="str">
            <v>高贵勇</v>
          </cell>
          <cell r="O173">
            <v>55</v>
          </cell>
          <cell r="P173" t="str">
            <v>刘厚江</v>
          </cell>
          <cell r="Q173">
            <v>58</v>
          </cell>
          <cell r="R173" t="str">
            <v>高琴</v>
          </cell>
        </row>
        <row r="174">
          <cell r="B174" t="str">
            <v>G513422200309126218</v>
          </cell>
          <cell r="C174">
            <v>2</v>
          </cell>
          <cell r="D174" t="str">
            <v>理科</v>
          </cell>
          <cell r="E174" t="str">
            <v>吕小兵</v>
          </cell>
          <cell r="F174">
            <v>255.5</v>
          </cell>
          <cell r="G174">
            <v>92.5</v>
          </cell>
          <cell r="H174" t="str">
            <v>叶仁芳</v>
          </cell>
          <cell r="I174">
            <v>105</v>
          </cell>
          <cell r="J174" t="str">
            <v>马磊</v>
          </cell>
          <cell r="K174">
            <v>58</v>
          </cell>
          <cell r="L174" t="str">
            <v>冷开艳</v>
          </cell>
          <cell r="M174">
            <v>38</v>
          </cell>
          <cell r="N174" t="str">
            <v>高贵勇</v>
          </cell>
          <cell r="O174">
            <v>43</v>
          </cell>
          <cell r="P174" t="str">
            <v>刘厚江</v>
          </cell>
          <cell r="Q174">
            <v>67</v>
          </cell>
          <cell r="R174" t="str">
            <v>高琴</v>
          </cell>
        </row>
        <row r="175">
          <cell r="B175" t="str">
            <v>G513422200401102120</v>
          </cell>
          <cell r="C175">
            <v>6</v>
          </cell>
          <cell r="D175" t="str">
            <v>理科</v>
          </cell>
          <cell r="E175" t="str">
            <v>吕燕琳</v>
          </cell>
          <cell r="F175">
            <v>242.5</v>
          </cell>
          <cell r="G175">
            <v>102</v>
          </cell>
          <cell r="H175" t="str">
            <v>杨志明</v>
          </cell>
          <cell r="I175">
            <v>69.5</v>
          </cell>
          <cell r="J175" t="str">
            <v>马磊</v>
          </cell>
          <cell r="K175">
            <v>71</v>
          </cell>
          <cell r="L175" t="str">
            <v>东梅</v>
          </cell>
          <cell r="M175">
            <v>21</v>
          </cell>
          <cell r="N175" t="str">
            <v>高贵勇</v>
          </cell>
          <cell r="O175">
            <v>34</v>
          </cell>
          <cell r="P175" t="str">
            <v>郑强秋</v>
          </cell>
          <cell r="Q175">
            <v>61</v>
          </cell>
          <cell r="R175" t="str">
            <v>张斯杰</v>
          </cell>
        </row>
        <row r="176">
          <cell r="B176" t="str">
            <v>G51342220060908382X</v>
          </cell>
          <cell r="C176">
            <v>6</v>
          </cell>
          <cell r="D176" t="str">
            <v>理科</v>
          </cell>
          <cell r="E176" t="str">
            <v>让姆里</v>
          </cell>
          <cell r="F176">
            <v>232.5</v>
          </cell>
          <cell r="G176">
            <v>93.5</v>
          </cell>
          <cell r="H176" t="str">
            <v>杨志明</v>
          </cell>
          <cell r="I176">
            <v>73</v>
          </cell>
          <cell r="J176" t="str">
            <v>马磊</v>
          </cell>
          <cell r="K176">
            <v>66</v>
          </cell>
          <cell r="L176" t="str">
            <v>东梅</v>
          </cell>
          <cell r="M176">
            <v>21</v>
          </cell>
          <cell r="N176" t="str">
            <v>高贵勇</v>
          </cell>
          <cell r="O176">
            <v>31</v>
          </cell>
          <cell r="P176" t="str">
            <v>郑强秋</v>
          </cell>
          <cell r="Q176">
            <v>41.5</v>
          </cell>
          <cell r="R176" t="str">
            <v>张斯杰</v>
          </cell>
        </row>
        <row r="177">
          <cell r="B177" t="str">
            <v>G51342220051108033X</v>
          </cell>
          <cell r="C177">
            <v>4</v>
          </cell>
          <cell r="D177" t="str">
            <v>理科</v>
          </cell>
          <cell r="E177" t="str">
            <v>杨发粒</v>
          </cell>
          <cell r="F177">
            <v>226.5</v>
          </cell>
          <cell r="G177">
            <v>100.5</v>
          </cell>
          <cell r="H177" t="str">
            <v>叶仁芳</v>
          </cell>
          <cell r="I177">
            <v>81</v>
          </cell>
          <cell r="J177" t="str">
            <v>苏朗偏初</v>
          </cell>
          <cell r="K177">
            <v>45</v>
          </cell>
          <cell r="L177" t="str">
            <v>东梅</v>
          </cell>
          <cell r="M177">
            <v>30</v>
          </cell>
          <cell r="N177" t="str">
            <v>兰举银</v>
          </cell>
          <cell r="O177">
            <v>41</v>
          </cell>
          <cell r="P177" t="str">
            <v>刘厚江</v>
          </cell>
          <cell r="Q177">
            <v>68</v>
          </cell>
          <cell r="R177" t="str">
            <v>高琴</v>
          </cell>
        </row>
        <row r="178">
          <cell r="B178" t="str">
            <v>G513422200410210713</v>
          </cell>
          <cell r="C178">
            <v>1</v>
          </cell>
          <cell r="D178" t="str">
            <v>理科</v>
          </cell>
          <cell r="E178" t="str">
            <v>王平</v>
          </cell>
          <cell r="F178">
            <v>318</v>
          </cell>
          <cell r="G178">
            <v>106.5</v>
          </cell>
          <cell r="H178" t="str">
            <v>龚霞</v>
          </cell>
          <cell r="I178">
            <v>104</v>
          </cell>
          <cell r="J178" t="str">
            <v>扎拉</v>
          </cell>
          <cell r="K178">
            <v>107.5</v>
          </cell>
          <cell r="L178" t="str">
            <v>肖秀秀</v>
          </cell>
          <cell r="M178">
            <v>81</v>
          </cell>
          <cell r="N178" t="str">
            <v>兰举银</v>
          </cell>
          <cell r="O178">
            <v>78</v>
          </cell>
          <cell r="P178" t="str">
            <v>任吉洪</v>
          </cell>
          <cell r="Q178">
            <v>67</v>
          </cell>
          <cell r="R178" t="str">
            <v>田友米</v>
          </cell>
        </row>
        <row r="179">
          <cell r="B179" t="str">
            <v>G513422200508260911</v>
          </cell>
          <cell r="C179">
            <v>5</v>
          </cell>
          <cell r="D179" t="str">
            <v>理科</v>
          </cell>
          <cell r="E179" t="str">
            <v>杨兵</v>
          </cell>
          <cell r="F179">
            <v>253</v>
          </cell>
          <cell r="G179">
            <v>96</v>
          </cell>
          <cell r="H179" t="str">
            <v>李志友</v>
          </cell>
          <cell r="I179">
            <v>86</v>
          </cell>
          <cell r="J179" t="str">
            <v>次儿祝玛</v>
          </cell>
          <cell r="K179">
            <v>71</v>
          </cell>
          <cell r="L179" t="str">
            <v>肖秀秀</v>
          </cell>
          <cell r="M179">
            <v>23</v>
          </cell>
          <cell r="N179" t="str">
            <v>胡伟杰</v>
          </cell>
          <cell r="O179">
            <v>26</v>
          </cell>
          <cell r="P179" t="str">
            <v>郑强秋</v>
          </cell>
          <cell r="Q179">
            <v>36</v>
          </cell>
          <cell r="R179" t="str">
            <v>龙志云</v>
          </cell>
        </row>
        <row r="180">
          <cell r="B180" t="str">
            <v>G513422200609120029</v>
          </cell>
          <cell r="C180">
            <v>3</v>
          </cell>
          <cell r="D180" t="str">
            <v>理科</v>
          </cell>
          <cell r="E180" t="str">
            <v>石佳雯</v>
          </cell>
          <cell r="F180">
            <v>269</v>
          </cell>
          <cell r="G180">
            <v>97</v>
          </cell>
          <cell r="H180" t="str">
            <v>周菊明</v>
          </cell>
          <cell r="I180">
            <v>88.5</v>
          </cell>
          <cell r="J180" t="str">
            <v>杜东洋</v>
          </cell>
          <cell r="K180">
            <v>83.5</v>
          </cell>
          <cell r="L180" t="str">
            <v>廖云虹</v>
          </cell>
          <cell r="M180">
            <v>65</v>
          </cell>
          <cell r="N180" t="str">
            <v>胡伟杰</v>
          </cell>
          <cell r="O180">
            <v>59</v>
          </cell>
          <cell r="P180" t="str">
            <v>郑强秋</v>
          </cell>
          <cell r="Q180">
            <v>69</v>
          </cell>
          <cell r="R180" t="str">
            <v>龙志云</v>
          </cell>
        </row>
        <row r="181">
          <cell r="B181" t="str">
            <v>G513422200509300022</v>
          </cell>
          <cell r="C181">
            <v>2</v>
          </cell>
          <cell r="D181" t="str">
            <v>理科</v>
          </cell>
          <cell r="E181" t="str">
            <v>候顺英</v>
          </cell>
          <cell r="F181">
            <v>282.5</v>
          </cell>
          <cell r="G181">
            <v>108</v>
          </cell>
          <cell r="H181" t="str">
            <v>叶仁芳</v>
          </cell>
          <cell r="I181">
            <v>94</v>
          </cell>
          <cell r="J181" t="str">
            <v>马磊</v>
          </cell>
          <cell r="K181">
            <v>80.5</v>
          </cell>
          <cell r="L181" t="str">
            <v>冷开艳</v>
          </cell>
          <cell r="M181">
            <v>39</v>
          </cell>
          <cell r="N181" t="str">
            <v>高贵勇</v>
          </cell>
          <cell r="O181">
            <v>44</v>
          </cell>
          <cell r="P181" t="str">
            <v>刘厚江</v>
          </cell>
          <cell r="Q181">
            <v>53.5</v>
          </cell>
          <cell r="R181" t="str">
            <v>高琴</v>
          </cell>
        </row>
        <row r="182">
          <cell r="B182" t="str">
            <v>G513422200505063824</v>
          </cell>
          <cell r="C182">
            <v>5</v>
          </cell>
          <cell r="D182" t="str">
            <v>理科</v>
          </cell>
          <cell r="E182" t="str">
            <v>吴泌春</v>
          </cell>
          <cell r="F182">
            <v>269.5</v>
          </cell>
          <cell r="G182">
            <v>100</v>
          </cell>
          <cell r="H182" t="str">
            <v>李志友</v>
          </cell>
          <cell r="I182">
            <v>77</v>
          </cell>
          <cell r="J182" t="str">
            <v>次儿祝玛</v>
          </cell>
          <cell r="K182">
            <v>92.5</v>
          </cell>
          <cell r="L182" t="str">
            <v>肖秀秀</v>
          </cell>
          <cell r="M182">
            <v>14</v>
          </cell>
          <cell r="N182" t="str">
            <v>胡伟杰</v>
          </cell>
          <cell r="O182">
            <v>42</v>
          </cell>
          <cell r="P182" t="str">
            <v>郑强秋</v>
          </cell>
          <cell r="Q182">
            <v>29</v>
          </cell>
          <cell r="R182" t="str">
            <v>龙志云</v>
          </cell>
        </row>
        <row r="183">
          <cell r="B183" t="str">
            <v>G513422200406096225</v>
          </cell>
          <cell r="C183">
            <v>4</v>
          </cell>
          <cell r="D183" t="str">
            <v>理科</v>
          </cell>
          <cell r="E183" t="str">
            <v>李子平</v>
          </cell>
          <cell r="F183">
            <v>233</v>
          </cell>
          <cell r="G183">
            <v>91</v>
          </cell>
          <cell r="H183" t="str">
            <v>叶仁芳</v>
          </cell>
          <cell r="I183">
            <v>68</v>
          </cell>
          <cell r="J183" t="str">
            <v>苏朗偏初</v>
          </cell>
          <cell r="K183">
            <v>74</v>
          </cell>
          <cell r="L183" t="str">
            <v>东梅</v>
          </cell>
          <cell r="M183">
            <v>20</v>
          </cell>
          <cell r="N183" t="str">
            <v>兰举银</v>
          </cell>
          <cell r="O183">
            <v>25</v>
          </cell>
          <cell r="P183" t="str">
            <v>刘厚江</v>
          </cell>
          <cell r="Q183">
            <v>39</v>
          </cell>
          <cell r="R183" t="str">
            <v>高琴</v>
          </cell>
        </row>
        <row r="184">
          <cell r="B184" t="str">
            <v>G513422200506250728</v>
          </cell>
          <cell r="C184">
            <v>1</v>
          </cell>
          <cell r="D184" t="str">
            <v>理科</v>
          </cell>
          <cell r="E184" t="str">
            <v>李阿庆</v>
          </cell>
          <cell r="F184">
            <v>289</v>
          </cell>
          <cell r="G184">
            <v>101.5</v>
          </cell>
          <cell r="H184" t="str">
            <v>龚霞</v>
          </cell>
          <cell r="I184">
            <v>85</v>
          </cell>
          <cell r="J184" t="str">
            <v>扎拉</v>
          </cell>
          <cell r="K184">
            <v>102.5</v>
          </cell>
          <cell r="L184" t="str">
            <v>肖秀秀</v>
          </cell>
          <cell r="M184">
            <v>55</v>
          </cell>
          <cell r="N184" t="str">
            <v>兰举银</v>
          </cell>
          <cell r="O184">
            <v>47</v>
          </cell>
          <cell r="P184" t="str">
            <v>任吉洪</v>
          </cell>
          <cell r="Q184">
            <v>46</v>
          </cell>
          <cell r="R184" t="str">
            <v>田友米</v>
          </cell>
        </row>
        <row r="185">
          <cell r="B185" t="str">
            <v>G513422200603091511</v>
          </cell>
          <cell r="C185">
            <v>7</v>
          </cell>
          <cell r="D185" t="str">
            <v>理科</v>
          </cell>
          <cell r="E185" t="str">
            <v>马俊鑫</v>
          </cell>
          <cell r="F185">
            <v>198</v>
          </cell>
          <cell r="G185">
            <v>102.5</v>
          </cell>
          <cell r="H185" t="str">
            <v>龚霞</v>
          </cell>
          <cell r="I185">
            <v>48</v>
          </cell>
          <cell r="J185" t="str">
            <v>扎拉</v>
          </cell>
          <cell r="K185">
            <v>47.5</v>
          </cell>
          <cell r="L185" t="str">
            <v>冷开艳</v>
          </cell>
          <cell r="M185">
            <v>24</v>
          </cell>
          <cell r="N185" t="str">
            <v>胡伟杰</v>
          </cell>
          <cell r="O185">
            <v>11</v>
          </cell>
          <cell r="P185" t="str">
            <v>邱宗兰</v>
          </cell>
          <cell r="Q185">
            <v>39</v>
          </cell>
          <cell r="R185" t="str">
            <v>张斯杰</v>
          </cell>
        </row>
        <row r="186">
          <cell r="B186" t="str">
            <v>G513422200603190026</v>
          </cell>
          <cell r="C186">
            <v>1</v>
          </cell>
          <cell r="D186" t="str">
            <v>理科</v>
          </cell>
          <cell r="E186" t="str">
            <v>张光明</v>
          </cell>
          <cell r="F186">
            <v>305.5</v>
          </cell>
          <cell r="G186">
            <v>111</v>
          </cell>
          <cell r="H186" t="str">
            <v>龚霞</v>
          </cell>
          <cell r="I186">
            <v>90</v>
          </cell>
          <cell r="J186" t="str">
            <v>扎拉</v>
          </cell>
          <cell r="K186">
            <v>104.5</v>
          </cell>
          <cell r="L186" t="str">
            <v>肖秀秀</v>
          </cell>
          <cell r="M186">
            <v>39</v>
          </cell>
          <cell r="N186" t="str">
            <v>兰举银</v>
          </cell>
          <cell r="O186">
            <v>63</v>
          </cell>
          <cell r="P186" t="str">
            <v>任吉洪</v>
          </cell>
          <cell r="Q186">
            <v>64</v>
          </cell>
          <cell r="R186" t="str">
            <v>田友米</v>
          </cell>
        </row>
        <row r="187">
          <cell r="B187" t="str">
            <v>G51342220050401502X</v>
          </cell>
          <cell r="C187">
            <v>5</v>
          </cell>
          <cell r="D187" t="str">
            <v>理科</v>
          </cell>
          <cell r="E187" t="str">
            <v>仁青祝玛</v>
          </cell>
          <cell r="F187">
            <v>257.5</v>
          </cell>
          <cell r="G187">
            <v>95.5</v>
          </cell>
          <cell r="H187" t="str">
            <v>李志友</v>
          </cell>
          <cell r="I187">
            <v>87</v>
          </cell>
          <cell r="J187" t="str">
            <v>次儿祝玛</v>
          </cell>
          <cell r="K187">
            <v>75</v>
          </cell>
          <cell r="L187" t="str">
            <v>肖秀秀</v>
          </cell>
          <cell r="M187">
            <v>15</v>
          </cell>
          <cell r="N187" t="str">
            <v>胡伟杰</v>
          </cell>
          <cell r="O187">
            <v>40</v>
          </cell>
          <cell r="P187" t="str">
            <v>郑强秋</v>
          </cell>
          <cell r="Q187">
            <v>34</v>
          </cell>
          <cell r="R187" t="str">
            <v>龙志云</v>
          </cell>
        </row>
        <row r="188">
          <cell r="B188" t="str">
            <v>G513422200609166625</v>
          </cell>
          <cell r="C188">
            <v>6</v>
          </cell>
          <cell r="D188" t="str">
            <v>理科</v>
          </cell>
          <cell r="E188" t="str">
            <v>仁青卓玛</v>
          </cell>
          <cell r="F188">
            <v>262.5</v>
          </cell>
          <cell r="G188">
            <v>96</v>
          </cell>
          <cell r="H188" t="str">
            <v>杨志明</v>
          </cell>
          <cell r="I188">
            <v>71</v>
          </cell>
          <cell r="J188" t="str">
            <v>马磊</v>
          </cell>
          <cell r="K188">
            <v>95.5</v>
          </cell>
          <cell r="L188" t="str">
            <v>东梅</v>
          </cell>
          <cell r="M188">
            <v>19</v>
          </cell>
          <cell r="N188" t="str">
            <v>高贵勇</v>
          </cell>
          <cell r="O188">
            <v>50</v>
          </cell>
          <cell r="P188" t="str">
            <v>郑强秋</v>
          </cell>
          <cell r="Q188">
            <v>45</v>
          </cell>
          <cell r="R188" t="str">
            <v>张斯杰</v>
          </cell>
        </row>
        <row r="189">
          <cell r="B189" t="str">
            <v>G513422200608202321</v>
          </cell>
          <cell r="C189">
            <v>4</v>
          </cell>
          <cell r="D189" t="str">
            <v>理科</v>
          </cell>
          <cell r="E189" t="str">
            <v>祝玛拉姆</v>
          </cell>
          <cell r="F189">
            <v>270</v>
          </cell>
          <cell r="G189">
            <v>95</v>
          </cell>
          <cell r="H189" t="str">
            <v>叶仁芳</v>
          </cell>
          <cell r="I189">
            <v>83</v>
          </cell>
          <cell r="J189" t="str">
            <v>苏朗偏初</v>
          </cell>
          <cell r="K189">
            <v>92</v>
          </cell>
          <cell r="L189" t="str">
            <v>东梅</v>
          </cell>
          <cell r="M189">
            <v>19</v>
          </cell>
          <cell r="N189" t="str">
            <v>兰举银</v>
          </cell>
          <cell r="O189">
            <v>56</v>
          </cell>
          <cell r="P189" t="str">
            <v>刘厚江</v>
          </cell>
          <cell r="Q189">
            <v>60</v>
          </cell>
          <cell r="R189" t="str">
            <v>高琴</v>
          </cell>
        </row>
        <row r="190">
          <cell r="B190" t="str">
            <v>G51342220050708002X</v>
          </cell>
          <cell r="C190">
            <v>7</v>
          </cell>
          <cell r="D190" t="str">
            <v>理科</v>
          </cell>
          <cell r="E190" t="str">
            <v>马玉芳</v>
          </cell>
          <cell r="F190">
            <v>210.5</v>
          </cell>
          <cell r="G190">
            <v>98</v>
          </cell>
          <cell r="H190" t="str">
            <v>龚霞</v>
          </cell>
          <cell r="I190">
            <v>61</v>
          </cell>
          <cell r="J190" t="str">
            <v>扎拉</v>
          </cell>
          <cell r="K190">
            <v>51.5</v>
          </cell>
          <cell r="L190" t="str">
            <v>冷开艳</v>
          </cell>
          <cell r="M190">
            <v>24</v>
          </cell>
          <cell r="N190" t="str">
            <v>胡伟杰</v>
          </cell>
          <cell r="O190">
            <v>19</v>
          </cell>
          <cell r="P190" t="str">
            <v>邱宗兰</v>
          </cell>
          <cell r="Q190">
            <v>22</v>
          </cell>
          <cell r="R190" t="str">
            <v>张斯杰</v>
          </cell>
        </row>
        <row r="191">
          <cell r="B191" t="str">
            <v>G51342220070115482X</v>
          </cell>
          <cell r="C191">
            <v>2</v>
          </cell>
          <cell r="D191" t="str">
            <v>理科</v>
          </cell>
          <cell r="E191" t="str">
            <v>改茸央宗</v>
          </cell>
          <cell r="F191">
            <v>276.5</v>
          </cell>
          <cell r="G191">
            <v>105</v>
          </cell>
          <cell r="H191" t="str">
            <v>叶仁芳</v>
          </cell>
          <cell r="I191">
            <v>78</v>
          </cell>
          <cell r="J191" t="str">
            <v>马磊</v>
          </cell>
          <cell r="K191">
            <v>93.5</v>
          </cell>
          <cell r="L191" t="str">
            <v>冷开艳</v>
          </cell>
          <cell r="M191">
            <v>30</v>
          </cell>
          <cell r="N191" t="str">
            <v>高贵勇</v>
          </cell>
          <cell r="O191">
            <v>46</v>
          </cell>
          <cell r="P191" t="str">
            <v>刘厚江</v>
          </cell>
          <cell r="Q191">
            <v>64</v>
          </cell>
          <cell r="R191" t="str">
            <v>高琴</v>
          </cell>
        </row>
        <row r="192">
          <cell r="B192" t="str">
            <v>G51342220041002091X</v>
          </cell>
          <cell r="C192">
            <v>4</v>
          </cell>
          <cell r="D192" t="str">
            <v>理科</v>
          </cell>
          <cell r="E192" t="str">
            <v>马尔林</v>
          </cell>
          <cell r="F192">
            <v>229</v>
          </cell>
          <cell r="G192">
            <v>91</v>
          </cell>
          <cell r="H192" t="str">
            <v>叶仁芳</v>
          </cell>
          <cell r="I192">
            <v>95</v>
          </cell>
          <cell r="J192" t="str">
            <v>苏朗偏初</v>
          </cell>
          <cell r="K192">
            <v>43</v>
          </cell>
          <cell r="L192" t="str">
            <v>东梅</v>
          </cell>
          <cell r="M192">
            <v>27</v>
          </cell>
          <cell r="N192" t="str">
            <v>兰举银</v>
          </cell>
          <cell r="O192">
            <v>36</v>
          </cell>
          <cell r="P192" t="str">
            <v>刘厚江</v>
          </cell>
          <cell r="Q192">
            <v>33</v>
          </cell>
          <cell r="R192" t="str">
            <v>高琴</v>
          </cell>
        </row>
        <row r="193">
          <cell r="B193" t="str">
            <v>G513422200408280026</v>
          </cell>
          <cell r="C193">
            <v>6</v>
          </cell>
          <cell r="D193" t="str">
            <v>理科</v>
          </cell>
          <cell r="E193" t="str">
            <v>王兰平</v>
          </cell>
          <cell r="F193">
            <v>205</v>
          </cell>
          <cell r="G193">
            <v>94</v>
          </cell>
          <cell r="H193" t="str">
            <v>杨志明</v>
          </cell>
          <cell r="I193">
            <v>41</v>
          </cell>
          <cell r="J193" t="str">
            <v>马磊</v>
          </cell>
          <cell r="K193">
            <v>70</v>
          </cell>
          <cell r="L193" t="str">
            <v>东梅</v>
          </cell>
          <cell r="M193">
            <v>17</v>
          </cell>
          <cell r="N193" t="str">
            <v>高贵勇</v>
          </cell>
          <cell r="O193">
            <v>13</v>
          </cell>
          <cell r="P193" t="str">
            <v>郑强秋</v>
          </cell>
          <cell r="Q193">
            <v>23</v>
          </cell>
          <cell r="R193" t="str">
            <v>张斯杰</v>
          </cell>
        </row>
        <row r="194">
          <cell r="B194" t="str">
            <v>G513422200501050911</v>
          </cell>
          <cell r="C194">
            <v>4</v>
          </cell>
          <cell r="D194" t="str">
            <v>理科</v>
          </cell>
          <cell r="E194" t="str">
            <v>熊小康</v>
          </cell>
          <cell r="F194">
            <v>252</v>
          </cell>
          <cell r="G194">
            <v>101</v>
          </cell>
          <cell r="H194" t="str">
            <v>叶仁芳</v>
          </cell>
          <cell r="I194">
            <v>108</v>
          </cell>
          <cell r="J194" t="str">
            <v>苏朗偏初</v>
          </cell>
          <cell r="K194">
            <v>43</v>
          </cell>
          <cell r="L194" t="str">
            <v>东梅</v>
          </cell>
          <cell r="M194">
            <v>65</v>
          </cell>
          <cell r="N194" t="str">
            <v>兰举银</v>
          </cell>
          <cell r="O194">
            <v>66</v>
          </cell>
          <cell r="P194" t="str">
            <v>刘厚江</v>
          </cell>
          <cell r="Q194">
            <v>70</v>
          </cell>
          <cell r="R194" t="str">
            <v>高琴</v>
          </cell>
        </row>
        <row r="195">
          <cell r="B195" t="str">
            <v>G513422200507192523</v>
          </cell>
          <cell r="C195">
            <v>1</v>
          </cell>
          <cell r="D195" t="str">
            <v>理科</v>
          </cell>
          <cell r="E195" t="str">
            <v>张小清</v>
          </cell>
          <cell r="F195">
            <v>322.5</v>
          </cell>
          <cell r="G195">
            <v>109.5</v>
          </cell>
          <cell r="H195" t="str">
            <v>龚霞</v>
          </cell>
          <cell r="I195">
            <v>105</v>
          </cell>
          <cell r="J195" t="str">
            <v>扎拉</v>
          </cell>
          <cell r="K195">
            <v>108</v>
          </cell>
          <cell r="L195" t="str">
            <v>肖秀秀</v>
          </cell>
          <cell r="M195">
            <v>40</v>
          </cell>
          <cell r="N195" t="str">
            <v>兰举银</v>
          </cell>
          <cell r="O195">
            <v>59</v>
          </cell>
          <cell r="P195" t="str">
            <v>任吉洪</v>
          </cell>
          <cell r="Q195">
            <v>49</v>
          </cell>
          <cell r="R195" t="str">
            <v>田友米</v>
          </cell>
        </row>
        <row r="196">
          <cell r="B196" t="str">
            <v>G510922200511202223</v>
          </cell>
          <cell r="C196">
            <v>2</v>
          </cell>
          <cell r="D196" t="str">
            <v>理科</v>
          </cell>
          <cell r="E196" t="str">
            <v>杨欣</v>
          </cell>
          <cell r="F196">
            <v>253</v>
          </cell>
          <cell r="G196">
            <v>103</v>
          </cell>
          <cell r="H196" t="str">
            <v>叶仁芳</v>
          </cell>
          <cell r="I196">
            <v>99</v>
          </cell>
          <cell r="J196" t="str">
            <v>马磊</v>
          </cell>
          <cell r="K196">
            <v>51</v>
          </cell>
          <cell r="L196" t="str">
            <v>冷开艳</v>
          </cell>
          <cell r="M196">
            <v>39</v>
          </cell>
          <cell r="N196" t="str">
            <v>高贵勇</v>
          </cell>
          <cell r="O196">
            <v>45</v>
          </cell>
          <cell r="P196" t="str">
            <v>刘厚江</v>
          </cell>
          <cell r="Q196">
            <v>58</v>
          </cell>
          <cell r="R196" t="str">
            <v>高琴</v>
          </cell>
        </row>
        <row r="197">
          <cell r="B197" t="str">
            <v>G513422200606180712</v>
          </cell>
          <cell r="C197">
            <v>5</v>
          </cell>
          <cell r="D197" t="str">
            <v>理科</v>
          </cell>
          <cell r="E197" t="str">
            <v>马辉</v>
          </cell>
          <cell r="F197">
            <v>264.5</v>
          </cell>
          <cell r="G197">
            <v>92</v>
          </cell>
          <cell r="H197" t="str">
            <v>李志友</v>
          </cell>
          <cell r="I197">
            <v>110</v>
          </cell>
          <cell r="J197" t="str">
            <v>次儿祝玛</v>
          </cell>
          <cell r="K197">
            <v>62.5</v>
          </cell>
          <cell r="L197" t="str">
            <v>肖秀秀</v>
          </cell>
          <cell r="M197">
            <v>57</v>
          </cell>
          <cell r="N197" t="str">
            <v>胡伟杰</v>
          </cell>
          <cell r="O197">
            <v>56</v>
          </cell>
          <cell r="P197" t="str">
            <v>郑强秋</v>
          </cell>
          <cell r="Q197">
            <v>44</v>
          </cell>
          <cell r="R197" t="str">
            <v>龙志云</v>
          </cell>
        </row>
        <row r="198">
          <cell r="B198" t="str">
            <v>G513422200505194226</v>
          </cell>
          <cell r="C198">
            <v>3</v>
          </cell>
          <cell r="D198" t="str">
            <v>理科</v>
          </cell>
          <cell r="E198" t="str">
            <v>降初拉姆</v>
          </cell>
          <cell r="F198">
            <v>269</v>
          </cell>
          <cell r="G198">
            <v>99</v>
          </cell>
          <cell r="H198" t="str">
            <v>周菊明</v>
          </cell>
          <cell r="I198">
            <v>84</v>
          </cell>
          <cell r="J198" t="str">
            <v>杜东洋</v>
          </cell>
          <cell r="K198">
            <v>86</v>
          </cell>
          <cell r="L198" t="str">
            <v>廖云虹</v>
          </cell>
          <cell r="M198">
            <v>37</v>
          </cell>
          <cell r="N198" t="str">
            <v>胡伟杰</v>
          </cell>
          <cell r="O198">
            <v>46</v>
          </cell>
          <cell r="P198" t="str">
            <v>郑强秋</v>
          </cell>
          <cell r="Q198">
            <v>50</v>
          </cell>
          <cell r="R198" t="str">
            <v>龙志云</v>
          </cell>
        </row>
        <row r="199">
          <cell r="B199" t="str">
            <v>G51342220050909381X</v>
          </cell>
          <cell r="C199">
            <v>4</v>
          </cell>
          <cell r="D199" t="str">
            <v>理科</v>
          </cell>
          <cell r="E199" t="str">
            <v>王自强</v>
          </cell>
          <cell r="F199" t="str">
            <v>单招</v>
          </cell>
          <cell r="G199">
            <v>0</v>
          </cell>
          <cell r="H199" t="str">
            <v>叶仁芳</v>
          </cell>
          <cell r="I199">
            <v>0</v>
          </cell>
          <cell r="J199" t="str">
            <v>苏朗偏初</v>
          </cell>
          <cell r="K199">
            <v>0</v>
          </cell>
          <cell r="L199" t="str">
            <v>东梅</v>
          </cell>
          <cell r="M199">
            <v>0</v>
          </cell>
          <cell r="N199" t="str">
            <v>兰举银</v>
          </cell>
          <cell r="O199">
            <v>0</v>
          </cell>
          <cell r="P199" t="str">
            <v>刘厚江</v>
          </cell>
          <cell r="Q199">
            <v>0</v>
          </cell>
          <cell r="R199" t="str">
            <v>高琴</v>
          </cell>
        </row>
        <row r="200">
          <cell r="B200" t="str">
            <v>G513422200510026219</v>
          </cell>
          <cell r="C200">
            <v>2</v>
          </cell>
          <cell r="D200" t="str">
            <v>理科</v>
          </cell>
          <cell r="E200" t="str">
            <v>朱兆明</v>
          </cell>
          <cell r="F200">
            <v>308.5</v>
          </cell>
          <cell r="G200">
            <v>105.5</v>
          </cell>
          <cell r="H200" t="str">
            <v>叶仁芳</v>
          </cell>
          <cell r="I200">
            <v>129</v>
          </cell>
          <cell r="J200" t="str">
            <v>马磊</v>
          </cell>
          <cell r="K200">
            <v>74</v>
          </cell>
          <cell r="L200" t="str">
            <v>冷开艳</v>
          </cell>
          <cell r="M200">
            <v>65</v>
          </cell>
          <cell r="N200" t="str">
            <v>高贵勇</v>
          </cell>
          <cell r="O200">
            <v>65</v>
          </cell>
          <cell r="P200" t="str">
            <v>刘厚江</v>
          </cell>
          <cell r="Q200">
            <v>50</v>
          </cell>
          <cell r="R200" t="str">
            <v>高琴</v>
          </cell>
        </row>
        <row r="201">
          <cell r="B201" t="str">
            <v>G513422200005054825</v>
          </cell>
          <cell r="C201">
            <v>2</v>
          </cell>
          <cell r="D201" t="str">
            <v>理科</v>
          </cell>
          <cell r="E201" t="str">
            <v>康珠益西</v>
          </cell>
          <cell r="F201">
            <v>260.5</v>
          </cell>
          <cell r="G201">
            <v>113.5</v>
          </cell>
          <cell r="H201" t="str">
            <v>叶仁芳</v>
          </cell>
          <cell r="I201">
            <v>74</v>
          </cell>
          <cell r="J201" t="str">
            <v>马磊</v>
          </cell>
          <cell r="K201">
            <v>73</v>
          </cell>
          <cell r="L201" t="str">
            <v>冷开艳</v>
          </cell>
          <cell r="M201">
            <v>33</v>
          </cell>
          <cell r="N201" t="str">
            <v>高贵勇</v>
          </cell>
          <cell r="O201">
            <v>41</v>
          </cell>
          <cell r="P201" t="str">
            <v>刘厚江</v>
          </cell>
          <cell r="Q201">
            <v>58</v>
          </cell>
          <cell r="R201" t="str">
            <v>高琴</v>
          </cell>
        </row>
        <row r="202">
          <cell r="B202" t="str">
            <v>G513422200402174214</v>
          </cell>
          <cell r="C202">
            <v>1</v>
          </cell>
          <cell r="D202" t="str">
            <v>理科</v>
          </cell>
          <cell r="E202" t="str">
            <v>苏朗偏初</v>
          </cell>
          <cell r="F202">
            <v>275.5</v>
          </cell>
          <cell r="G202">
            <v>103.5</v>
          </cell>
          <cell r="H202" t="str">
            <v>龚霞</v>
          </cell>
          <cell r="I202">
            <v>86</v>
          </cell>
          <cell r="J202" t="str">
            <v>扎拉</v>
          </cell>
          <cell r="K202">
            <v>86</v>
          </cell>
          <cell r="L202" t="str">
            <v>肖秀秀</v>
          </cell>
          <cell r="M202">
            <v>40</v>
          </cell>
          <cell r="N202" t="str">
            <v>兰举银</v>
          </cell>
          <cell r="O202">
            <v>57</v>
          </cell>
          <cell r="P202" t="str">
            <v>任吉洪</v>
          </cell>
          <cell r="Q202">
            <v>43</v>
          </cell>
          <cell r="R202" t="str">
            <v>田友米</v>
          </cell>
        </row>
        <row r="203">
          <cell r="B203" t="str">
            <v>G513422200502104619</v>
          </cell>
          <cell r="C203">
            <v>3</v>
          </cell>
          <cell r="D203" t="str">
            <v>理科</v>
          </cell>
          <cell r="E203" t="str">
            <v>巴丁杜基</v>
          </cell>
          <cell r="F203">
            <v>240</v>
          </cell>
          <cell r="G203">
            <v>102</v>
          </cell>
          <cell r="H203" t="str">
            <v>周菊明</v>
          </cell>
          <cell r="I203">
            <v>84</v>
          </cell>
          <cell r="J203" t="str">
            <v>杜东洋</v>
          </cell>
          <cell r="K203">
            <v>54</v>
          </cell>
          <cell r="L203" t="str">
            <v>廖云虹</v>
          </cell>
          <cell r="M203">
            <v>57</v>
          </cell>
          <cell r="N203" t="str">
            <v>胡伟杰</v>
          </cell>
          <cell r="O203">
            <v>68</v>
          </cell>
          <cell r="P203" t="str">
            <v>郑强秋</v>
          </cell>
          <cell r="Q203">
            <v>45</v>
          </cell>
          <cell r="R203" t="str">
            <v>龙志云</v>
          </cell>
        </row>
        <row r="204">
          <cell r="B204" t="str">
            <v>G513422200601112518</v>
          </cell>
          <cell r="C204">
            <v>7</v>
          </cell>
          <cell r="D204" t="str">
            <v>理科</v>
          </cell>
          <cell r="E204" t="str">
            <v>杨春云</v>
          </cell>
          <cell r="F204">
            <v>200.5</v>
          </cell>
          <cell r="G204">
            <v>96.5</v>
          </cell>
          <cell r="H204" t="str">
            <v>龚霞</v>
          </cell>
          <cell r="I204">
            <v>60</v>
          </cell>
          <cell r="J204" t="str">
            <v>扎拉</v>
          </cell>
          <cell r="K204">
            <v>44</v>
          </cell>
          <cell r="L204" t="str">
            <v>冷开艳</v>
          </cell>
          <cell r="M204">
            <v>22</v>
          </cell>
          <cell r="N204" t="str">
            <v>胡伟杰</v>
          </cell>
          <cell r="O204">
            <v>31</v>
          </cell>
          <cell r="P204" t="str">
            <v>邱宗兰</v>
          </cell>
          <cell r="Q204">
            <v>25</v>
          </cell>
          <cell r="R204" t="str">
            <v>张斯杰</v>
          </cell>
        </row>
        <row r="205">
          <cell r="B205" t="str">
            <v>G513422200409014416</v>
          </cell>
          <cell r="C205">
            <v>5</v>
          </cell>
          <cell r="D205" t="str">
            <v>理科</v>
          </cell>
          <cell r="E205" t="str">
            <v>贾树青</v>
          </cell>
          <cell r="F205">
            <v>208.5</v>
          </cell>
          <cell r="G205">
            <v>90</v>
          </cell>
          <cell r="H205" t="str">
            <v>李志友</v>
          </cell>
          <cell r="I205">
            <v>67</v>
          </cell>
          <cell r="J205" t="str">
            <v>次儿祝玛</v>
          </cell>
          <cell r="K205">
            <v>51.5</v>
          </cell>
          <cell r="L205" t="str">
            <v>肖秀秀</v>
          </cell>
          <cell r="M205">
            <v>20</v>
          </cell>
          <cell r="N205" t="str">
            <v>胡伟杰</v>
          </cell>
          <cell r="O205">
            <v>27</v>
          </cell>
          <cell r="P205" t="str">
            <v>郑强秋</v>
          </cell>
          <cell r="Q205">
            <v>19</v>
          </cell>
          <cell r="R205" t="str">
            <v>龙志云</v>
          </cell>
        </row>
        <row r="206">
          <cell r="B206" t="str">
            <v>G51342220030807441X</v>
          </cell>
          <cell r="C206">
            <v>1</v>
          </cell>
          <cell r="D206" t="str">
            <v>理科</v>
          </cell>
          <cell r="E206" t="str">
            <v>贾阿合</v>
          </cell>
          <cell r="F206">
            <v>294</v>
          </cell>
          <cell r="G206">
            <v>103</v>
          </cell>
          <cell r="H206" t="str">
            <v>龚霞</v>
          </cell>
          <cell r="I206">
            <v>92</v>
          </cell>
          <cell r="J206" t="str">
            <v>扎拉</v>
          </cell>
          <cell r="K206">
            <v>99</v>
          </cell>
          <cell r="L206" t="str">
            <v>肖秀秀</v>
          </cell>
          <cell r="M206">
            <v>64</v>
          </cell>
          <cell r="N206" t="str">
            <v>兰举银</v>
          </cell>
          <cell r="O206">
            <v>58</v>
          </cell>
          <cell r="P206" t="str">
            <v>任吉洪</v>
          </cell>
          <cell r="Q206">
            <v>55</v>
          </cell>
          <cell r="R206" t="str">
            <v>田友米</v>
          </cell>
        </row>
        <row r="207">
          <cell r="B207" t="str">
            <v>G513422200611212328</v>
          </cell>
          <cell r="C207">
            <v>3</v>
          </cell>
          <cell r="D207" t="str">
            <v>理科</v>
          </cell>
          <cell r="E207" t="str">
            <v>降初拉姆</v>
          </cell>
          <cell r="F207">
            <v>304.5</v>
          </cell>
          <cell r="G207">
            <v>102.5</v>
          </cell>
          <cell r="H207" t="str">
            <v>周菊明</v>
          </cell>
          <cell r="I207">
            <v>97</v>
          </cell>
          <cell r="J207" t="str">
            <v>杜东洋</v>
          </cell>
          <cell r="K207">
            <v>105</v>
          </cell>
          <cell r="L207" t="str">
            <v>廖云虹</v>
          </cell>
          <cell r="M207">
            <v>40</v>
          </cell>
          <cell r="N207" t="str">
            <v>胡伟杰</v>
          </cell>
          <cell r="O207">
            <v>44</v>
          </cell>
          <cell r="P207" t="str">
            <v>郑强秋</v>
          </cell>
          <cell r="Q207">
            <v>36</v>
          </cell>
          <cell r="R207" t="str">
            <v>龙志云</v>
          </cell>
        </row>
        <row r="208">
          <cell r="B208" t="str">
            <v>G513422200603202517</v>
          </cell>
          <cell r="C208">
            <v>4</v>
          </cell>
          <cell r="D208" t="str">
            <v>理科</v>
          </cell>
          <cell r="E208" t="str">
            <v>韩梦杰</v>
          </cell>
          <cell r="F208">
            <v>238.5</v>
          </cell>
          <cell r="G208">
            <v>91.5</v>
          </cell>
          <cell r="H208" t="str">
            <v>叶仁芳</v>
          </cell>
          <cell r="I208">
            <v>72</v>
          </cell>
          <cell r="J208" t="str">
            <v>苏朗偏初</v>
          </cell>
          <cell r="K208">
            <v>75</v>
          </cell>
          <cell r="L208" t="str">
            <v>东梅</v>
          </cell>
          <cell r="M208">
            <v>50</v>
          </cell>
          <cell r="N208" t="str">
            <v>兰举银</v>
          </cell>
          <cell r="O208">
            <v>53</v>
          </cell>
          <cell r="P208" t="str">
            <v>刘厚江</v>
          </cell>
          <cell r="Q208">
            <v>60</v>
          </cell>
          <cell r="R208" t="str">
            <v>高琴</v>
          </cell>
        </row>
        <row r="209">
          <cell r="B209" t="str">
            <v>G510922200409165251</v>
          </cell>
          <cell r="C209">
            <v>1</v>
          </cell>
          <cell r="D209" t="str">
            <v>理科</v>
          </cell>
          <cell r="E209" t="str">
            <v>孔令发</v>
          </cell>
          <cell r="F209">
            <v>345</v>
          </cell>
          <cell r="G209">
            <v>105.5</v>
          </cell>
          <cell r="H209" t="str">
            <v>龚霞</v>
          </cell>
          <cell r="I209">
            <v>122</v>
          </cell>
          <cell r="J209" t="str">
            <v>扎拉</v>
          </cell>
          <cell r="K209">
            <v>117.5</v>
          </cell>
          <cell r="L209" t="str">
            <v>肖秀秀</v>
          </cell>
          <cell r="M209">
            <v>63</v>
          </cell>
          <cell r="N209" t="str">
            <v>兰举银</v>
          </cell>
          <cell r="O209">
            <v>84</v>
          </cell>
          <cell r="P209" t="str">
            <v>任吉洪</v>
          </cell>
          <cell r="Q209">
            <v>74.5</v>
          </cell>
          <cell r="R209" t="str">
            <v>田友米</v>
          </cell>
        </row>
        <row r="210">
          <cell r="B210" t="str">
            <v>G513422200412142929</v>
          </cell>
          <cell r="C210">
            <v>1</v>
          </cell>
          <cell r="D210" t="str">
            <v>理科</v>
          </cell>
          <cell r="E210" t="str">
            <v>严冬梅</v>
          </cell>
          <cell r="F210">
            <v>302.5</v>
          </cell>
          <cell r="G210">
            <v>98</v>
          </cell>
          <cell r="H210" t="str">
            <v>龚霞</v>
          </cell>
          <cell r="I210">
            <v>92</v>
          </cell>
          <cell r="J210" t="str">
            <v>扎拉</v>
          </cell>
          <cell r="K210">
            <v>112.5</v>
          </cell>
          <cell r="L210" t="str">
            <v>肖秀秀</v>
          </cell>
          <cell r="M210">
            <v>35</v>
          </cell>
          <cell r="N210" t="str">
            <v>兰举银</v>
          </cell>
          <cell r="O210">
            <v>65</v>
          </cell>
          <cell r="P210" t="str">
            <v>任吉洪</v>
          </cell>
          <cell r="Q210">
            <v>77</v>
          </cell>
          <cell r="R210" t="str">
            <v>田友米</v>
          </cell>
        </row>
        <row r="211">
          <cell r="B211" t="str">
            <v>G513422200505205618</v>
          </cell>
          <cell r="C211">
            <v>6</v>
          </cell>
          <cell r="D211" t="str">
            <v>理科</v>
          </cell>
          <cell r="E211" t="str">
            <v>马小全</v>
          </cell>
          <cell r="F211">
            <v>250</v>
          </cell>
          <cell r="G211">
            <v>99.5</v>
          </cell>
          <cell r="H211" t="str">
            <v>杨志明</v>
          </cell>
          <cell r="I211">
            <v>70</v>
          </cell>
          <cell r="J211" t="str">
            <v>马磊</v>
          </cell>
          <cell r="K211">
            <v>80.5</v>
          </cell>
          <cell r="L211" t="str">
            <v>东梅</v>
          </cell>
          <cell r="M211">
            <v>29</v>
          </cell>
          <cell r="N211" t="str">
            <v>高贵勇</v>
          </cell>
          <cell r="O211">
            <v>38</v>
          </cell>
          <cell r="P211" t="str">
            <v>郑强秋</v>
          </cell>
          <cell r="Q211">
            <v>32</v>
          </cell>
          <cell r="R211" t="str">
            <v>张斯杰</v>
          </cell>
        </row>
        <row r="212">
          <cell r="B212" t="str">
            <v>G513422200505072712</v>
          </cell>
          <cell r="C212">
            <v>2</v>
          </cell>
          <cell r="D212" t="str">
            <v>理科</v>
          </cell>
          <cell r="E212" t="str">
            <v>吉古小龙</v>
          </cell>
          <cell r="F212">
            <v>264</v>
          </cell>
          <cell r="G212">
            <v>100</v>
          </cell>
          <cell r="H212" t="str">
            <v>叶仁芳</v>
          </cell>
          <cell r="I212">
            <v>67</v>
          </cell>
          <cell r="J212" t="str">
            <v>马磊</v>
          </cell>
          <cell r="K212">
            <v>97</v>
          </cell>
          <cell r="L212" t="str">
            <v>冷开艳</v>
          </cell>
          <cell r="M212">
            <v>37</v>
          </cell>
          <cell r="N212" t="str">
            <v>高贵勇</v>
          </cell>
          <cell r="O212">
            <v>47</v>
          </cell>
          <cell r="P212" t="str">
            <v>刘厚江</v>
          </cell>
          <cell r="Q212">
            <v>52</v>
          </cell>
          <cell r="R212" t="str">
            <v>高琴</v>
          </cell>
        </row>
        <row r="213">
          <cell r="B213" t="str">
            <v>G51342220020822381X</v>
          </cell>
          <cell r="C213">
            <v>5</v>
          </cell>
          <cell r="D213" t="str">
            <v>理科</v>
          </cell>
          <cell r="E213" t="str">
            <v>马文兵</v>
          </cell>
          <cell r="F213">
            <v>207.5</v>
          </cell>
          <cell r="G213">
            <v>85.5</v>
          </cell>
          <cell r="H213" t="str">
            <v>李志友</v>
          </cell>
          <cell r="I213">
            <v>81</v>
          </cell>
          <cell r="J213" t="str">
            <v>次儿祝玛</v>
          </cell>
          <cell r="K213">
            <v>41</v>
          </cell>
          <cell r="L213" t="str">
            <v>肖秀秀</v>
          </cell>
          <cell r="M213">
            <v>27</v>
          </cell>
          <cell r="N213" t="str">
            <v>胡伟杰</v>
          </cell>
          <cell r="O213">
            <v>42</v>
          </cell>
          <cell r="P213" t="str">
            <v>郑强秋</v>
          </cell>
          <cell r="Q213">
            <v>35</v>
          </cell>
          <cell r="R213" t="str">
            <v>龙志云</v>
          </cell>
        </row>
        <row r="214">
          <cell r="B214" t="str">
            <v>G513422200507064425</v>
          </cell>
          <cell r="C214">
            <v>2</v>
          </cell>
          <cell r="D214" t="str">
            <v>理科</v>
          </cell>
          <cell r="E214" t="str">
            <v>贾阿甲</v>
          </cell>
          <cell r="F214">
            <v>300.5</v>
          </cell>
          <cell r="G214">
            <v>105.5</v>
          </cell>
          <cell r="H214" t="str">
            <v>叶仁芳</v>
          </cell>
          <cell r="I214">
            <v>93</v>
          </cell>
          <cell r="J214" t="str">
            <v>马磊</v>
          </cell>
          <cell r="K214">
            <v>102</v>
          </cell>
          <cell r="L214" t="str">
            <v>冷开艳</v>
          </cell>
          <cell r="M214">
            <v>48</v>
          </cell>
          <cell r="N214" t="str">
            <v>高贵勇</v>
          </cell>
          <cell r="O214">
            <v>54</v>
          </cell>
          <cell r="P214" t="str">
            <v>刘厚江</v>
          </cell>
          <cell r="Q214">
            <v>54</v>
          </cell>
          <cell r="R214" t="str">
            <v>高琴</v>
          </cell>
        </row>
        <row r="215">
          <cell r="B215" t="str">
            <v>G513422200509016646</v>
          </cell>
          <cell r="C215">
            <v>2</v>
          </cell>
          <cell r="D215" t="str">
            <v>理科</v>
          </cell>
          <cell r="E215" t="str">
            <v>马沙莉</v>
          </cell>
          <cell r="F215">
            <v>292</v>
          </cell>
          <cell r="G215">
            <v>111</v>
          </cell>
          <cell r="H215" t="str">
            <v>叶仁芳</v>
          </cell>
          <cell r="I215">
            <v>101</v>
          </cell>
          <cell r="J215" t="str">
            <v>马磊</v>
          </cell>
          <cell r="K215">
            <v>80</v>
          </cell>
          <cell r="L215" t="str">
            <v>冷开艳</v>
          </cell>
          <cell r="M215">
            <v>24</v>
          </cell>
          <cell r="N215" t="str">
            <v>高贵勇</v>
          </cell>
          <cell r="O215">
            <v>59</v>
          </cell>
          <cell r="P215" t="str">
            <v>刘厚江</v>
          </cell>
          <cell r="Q215">
            <v>53</v>
          </cell>
          <cell r="R215" t="str">
            <v>高琴</v>
          </cell>
        </row>
        <row r="216">
          <cell r="B216" t="str">
            <v>G513422200502076427</v>
          </cell>
          <cell r="C216">
            <v>4</v>
          </cell>
          <cell r="D216" t="str">
            <v>理科</v>
          </cell>
          <cell r="E216" t="str">
            <v>康珠拥珍</v>
          </cell>
          <cell r="F216">
            <v>265.5</v>
          </cell>
          <cell r="G216">
            <v>101</v>
          </cell>
          <cell r="H216" t="str">
            <v>叶仁芳</v>
          </cell>
          <cell r="I216">
            <v>105</v>
          </cell>
          <cell r="J216" t="str">
            <v>苏朗偏初</v>
          </cell>
          <cell r="K216">
            <v>59.5</v>
          </cell>
          <cell r="L216" t="str">
            <v>东梅</v>
          </cell>
          <cell r="M216">
            <v>23</v>
          </cell>
          <cell r="N216" t="str">
            <v>兰举银</v>
          </cell>
          <cell r="O216">
            <v>52</v>
          </cell>
          <cell r="P216" t="str">
            <v>刘厚江</v>
          </cell>
          <cell r="Q216">
            <v>53</v>
          </cell>
          <cell r="R216" t="str">
            <v>高琴</v>
          </cell>
        </row>
        <row r="217">
          <cell r="B217" t="str">
            <v>G51342220040315192X</v>
          </cell>
          <cell r="C217">
            <v>6</v>
          </cell>
          <cell r="D217" t="str">
            <v>理科</v>
          </cell>
          <cell r="E217" t="str">
            <v>马小林</v>
          </cell>
          <cell r="F217">
            <v>235.5</v>
          </cell>
          <cell r="G217">
            <v>92.5</v>
          </cell>
          <cell r="H217" t="str">
            <v>杨志明</v>
          </cell>
          <cell r="I217">
            <v>77</v>
          </cell>
          <cell r="J217" t="str">
            <v>马磊</v>
          </cell>
          <cell r="K217">
            <v>66</v>
          </cell>
          <cell r="L217" t="str">
            <v>东梅</v>
          </cell>
          <cell r="M217">
            <v>32</v>
          </cell>
          <cell r="N217" t="str">
            <v>高贵勇</v>
          </cell>
          <cell r="O217">
            <v>48</v>
          </cell>
          <cell r="P217" t="str">
            <v>郑强秋</v>
          </cell>
          <cell r="Q217">
            <v>48</v>
          </cell>
          <cell r="R217" t="str">
            <v>张斯杰</v>
          </cell>
        </row>
        <row r="218">
          <cell r="B218" t="str">
            <v>G513422200410256017</v>
          </cell>
          <cell r="C218">
            <v>5</v>
          </cell>
          <cell r="D218" t="str">
            <v>理科</v>
          </cell>
          <cell r="E218" t="str">
            <v>扎什次尔</v>
          </cell>
          <cell r="F218">
            <v>206.5</v>
          </cell>
          <cell r="G218">
            <v>102</v>
          </cell>
          <cell r="H218" t="str">
            <v>李志友</v>
          </cell>
          <cell r="I218">
            <v>58</v>
          </cell>
          <cell r="J218" t="str">
            <v>次儿祝玛</v>
          </cell>
          <cell r="K218">
            <v>46.5</v>
          </cell>
          <cell r="L218" t="str">
            <v>肖秀秀</v>
          </cell>
          <cell r="M218">
            <v>29</v>
          </cell>
          <cell r="N218" t="str">
            <v>胡伟杰</v>
          </cell>
          <cell r="O218">
            <v>41</v>
          </cell>
          <cell r="P218" t="str">
            <v>郑强秋</v>
          </cell>
          <cell r="Q218">
            <v>35</v>
          </cell>
          <cell r="R218" t="str">
            <v>龙志云</v>
          </cell>
        </row>
        <row r="219">
          <cell r="B219" t="str">
            <v>G51342220051129002X</v>
          </cell>
          <cell r="C219">
            <v>1</v>
          </cell>
          <cell r="D219" t="str">
            <v>理科</v>
          </cell>
          <cell r="E219" t="str">
            <v>向梦婷</v>
          </cell>
          <cell r="F219">
            <v>307</v>
          </cell>
          <cell r="G219">
            <v>111.5</v>
          </cell>
          <cell r="H219" t="str">
            <v>龚霞</v>
          </cell>
          <cell r="I219">
            <v>99</v>
          </cell>
          <cell r="J219" t="str">
            <v>扎拉</v>
          </cell>
          <cell r="K219">
            <v>96.5</v>
          </cell>
          <cell r="L219" t="str">
            <v>肖秀秀</v>
          </cell>
          <cell r="M219">
            <v>41</v>
          </cell>
          <cell r="N219" t="str">
            <v>兰举银</v>
          </cell>
          <cell r="O219">
            <v>42</v>
          </cell>
          <cell r="P219" t="str">
            <v>任吉洪</v>
          </cell>
          <cell r="Q219">
            <v>60</v>
          </cell>
          <cell r="R219" t="str">
            <v>田友米</v>
          </cell>
        </row>
        <row r="220">
          <cell r="B220" t="str">
            <v>G51342220050308252X</v>
          </cell>
          <cell r="C220">
            <v>5</v>
          </cell>
          <cell r="D220" t="str">
            <v>理科</v>
          </cell>
          <cell r="E220" t="str">
            <v>邱顺珍</v>
          </cell>
          <cell r="F220">
            <v>296.5</v>
          </cell>
          <cell r="G220">
            <v>102.5</v>
          </cell>
          <cell r="H220" t="str">
            <v>李志友</v>
          </cell>
          <cell r="I220">
            <v>100</v>
          </cell>
          <cell r="J220" t="str">
            <v>次儿祝玛</v>
          </cell>
          <cell r="K220">
            <v>94</v>
          </cell>
          <cell r="L220" t="str">
            <v>肖秀秀</v>
          </cell>
          <cell r="M220">
            <v>22</v>
          </cell>
          <cell r="N220" t="str">
            <v>胡伟杰</v>
          </cell>
          <cell r="O220">
            <v>44</v>
          </cell>
          <cell r="P220" t="str">
            <v>郑强秋</v>
          </cell>
          <cell r="Q220">
            <v>42</v>
          </cell>
          <cell r="R220" t="str">
            <v>龙志云</v>
          </cell>
        </row>
        <row r="221">
          <cell r="B221" t="str">
            <v>G513422200505236043</v>
          </cell>
          <cell r="C221">
            <v>6</v>
          </cell>
          <cell r="D221" t="str">
            <v>理科</v>
          </cell>
          <cell r="E221" t="str">
            <v>陈树美</v>
          </cell>
          <cell r="F221">
            <v>236.5</v>
          </cell>
          <cell r="G221">
            <v>98</v>
          </cell>
          <cell r="H221" t="str">
            <v>杨志明</v>
          </cell>
          <cell r="I221">
            <v>82.5</v>
          </cell>
          <cell r="J221" t="str">
            <v>马磊</v>
          </cell>
          <cell r="K221">
            <v>56</v>
          </cell>
          <cell r="L221" t="str">
            <v>东梅</v>
          </cell>
          <cell r="M221">
            <v>35</v>
          </cell>
          <cell r="N221" t="str">
            <v>高贵勇</v>
          </cell>
          <cell r="O221">
            <v>57</v>
          </cell>
          <cell r="P221" t="str">
            <v>郑强秋</v>
          </cell>
          <cell r="Q221">
            <v>55</v>
          </cell>
          <cell r="R221" t="str">
            <v>张斯杰</v>
          </cell>
        </row>
        <row r="222">
          <cell r="B222" t="str">
            <v>G513422200601191914</v>
          </cell>
          <cell r="C222">
            <v>4</v>
          </cell>
          <cell r="D222" t="str">
            <v>理科</v>
          </cell>
          <cell r="E222" t="str">
            <v>次仁偏初</v>
          </cell>
          <cell r="F222">
            <v>274</v>
          </cell>
          <cell r="G222">
            <v>99</v>
          </cell>
          <cell r="H222" t="str">
            <v>叶仁芳</v>
          </cell>
          <cell r="I222">
            <v>106</v>
          </cell>
          <cell r="J222" t="str">
            <v>苏朗偏初</v>
          </cell>
          <cell r="K222">
            <v>69</v>
          </cell>
          <cell r="L222" t="str">
            <v>东梅</v>
          </cell>
          <cell r="M222">
            <v>42</v>
          </cell>
          <cell r="N222" t="str">
            <v>兰举银</v>
          </cell>
          <cell r="O222">
            <v>44</v>
          </cell>
          <cell r="P222" t="str">
            <v>刘厚江</v>
          </cell>
          <cell r="Q222">
            <v>44</v>
          </cell>
          <cell r="R222" t="str">
            <v>高琴</v>
          </cell>
        </row>
        <row r="223">
          <cell r="B223" t="str">
            <v>G513422200601040913</v>
          </cell>
          <cell r="C223">
            <v>4</v>
          </cell>
          <cell r="D223" t="str">
            <v>理科</v>
          </cell>
          <cell r="E223" t="str">
            <v>毛义超</v>
          </cell>
          <cell r="F223">
            <v>294.5</v>
          </cell>
          <cell r="G223">
            <v>102</v>
          </cell>
          <cell r="H223" t="str">
            <v>叶仁芳</v>
          </cell>
          <cell r="I223">
            <v>101</v>
          </cell>
          <cell r="J223" t="str">
            <v>苏朗偏初</v>
          </cell>
          <cell r="K223">
            <v>91.5</v>
          </cell>
          <cell r="L223" t="str">
            <v>东梅</v>
          </cell>
          <cell r="M223">
            <v>60</v>
          </cell>
          <cell r="N223" t="str">
            <v>兰举银</v>
          </cell>
          <cell r="O223">
            <v>49</v>
          </cell>
          <cell r="P223" t="str">
            <v>刘厚江</v>
          </cell>
          <cell r="Q223">
            <v>39</v>
          </cell>
          <cell r="R223" t="str">
            <v>高琴</v>
          </cell>
        </row>
        <row r="224">
          <cell r="B224" t="str">
            <v>G513422200311091114</v>
          </cell>
          <cell r="C224">
            <v>6</v>
          </cell>
          <cell r="D224" t="str">
            <v>理科</v>
          </cell>
          <cell r="E224" t="str">
            <v>吕志高</v>
          </cell>
          <cell r="F224">
            <v>189.5</v>
          </cell>
          <cell r="G224">
            <v>99.5</v>
          </cell>
          <cell r="H224" t="str">
            <v>杨志明</v>
          </cell>
          <cell r="I224">
            <v>76</v>
          </cell>
          <cell r="J224" t="str">
            <v>马磊</v>
          </cell>
          <cell r="K224">
            <v>14</v>
          </cell>
          <cell r="L224" t="str">
            <v>东梅</v>
          </cell>
          <cell r="M224">
            <v>41</v>
          </cell>
          <cell r="N224" t="str">
            <v>高贵勇</v>
          </cell>
          <cell r="O224">
            <v>35</v>
          </cell>
          <cell r="P224" t="str">
            <v>郑强秋</v>
          </cell>
          <cell r="Q224">
            <v>32</v>
          </cell>
          <cell r="R224" t="str">
            <v>张斯杰</v>
          </cell>
        </row>
        <row r="225">
          <cell r="B225" t="str">
            <v>G51342220050925381X</v>
          </cell>
          <cell r="C225">
            <v>6</v>
          </cell>
          <cell r="D225" t="str">
            <v>理科</v>
          </cell>
          <cell r="E225" t="str">
            <v>鲁绒尼玛</v>
          </cell>
          <cell r="F225">
            <v>195</v>
          </cell>
          <cell r="G225">
            <v>87</v>
          </cell>
          <cell r="H225" t="str">
            <v>杨志明</v>
          </cell>
          <cell r="I225">
            <v>55</v>
          </cell>
          <cell r="J225" t="str">
            <v>马磊</v>
          </cell>
          <cell r="K225">
            <v>53</v>
          </cell>
          <cell r="L225" t="str">
            <v>东梅</v>
          </cell>
          <cell r="M225">
            <v>23</v>
          </cell>
          <cell r="N225" t="str">
            <v>高贵勇</v>
          </cell>
          <cell r="O225">
            <v>41</v>
          </cell>
          <cell r="P225" t="str">
            <v>郑强秋</v>
          </cell>
          <cell r="Q225">
            <v>46</v>
          </cell>
          <cell r="R225" t="str">
            <v>张斯杰</v>
          </cell>
        </row>
        <row r="226">
          <cell r="B226" t="str">
            <v>G513422200512264229</v>
          </cell>
          <cell r="C226">
            <v>3</v>
          </cell>
          <cell r="D226" t="str">
            <v>理科</v>
          </cell>
          <cell r="E226" t="str">
            <v>央章娜姆</v>
          </cell>
          <cell r="F226">
            <v>289.5</v>
          </cell>
          <cell r="G226">
            <v>99.5</v>
          </cell>
          <cell r="H226" t="str">
            <v>周菊明</v>
          </cell>
          <cell r="I226">
            <v>96</v>
          </cell>
          <cell r="J226" t="str">
            <v>杜东洋</v>
          </cell>
          <cell r="K226">
            <v>94</v>
          </cell>
          <cell r="L226" t="str">
            <v>廖云虹</v>
          </cell>
          <cell r="M226">
            <v>40</v>
          </cell>
          <cell r="N226" t="str">
            <v>胡伟杰</v>
          </cell>
          <cell r="O226">
            <v>58</v>
          </cell>
          <cell r="P226" t="str">
            <v>郑强秋</v>
          </cell>
          <cell r="Q226">
            <v>66</v>
          </cell>
          <cell r="R226" t="str">
            <v>龙志云</v>
          </cell>
        </row>
        <row r="227">
          <cell r="B227" t="str">
            <v>G513422200310064819</v>
          </cell>
          <cell r="C227">
            <v>2</v>
          </cell>
          <cell r="D227" t="str">
            <v>理科</v>
          </cell>
          <cell r="E227" t="str">
            <v>苏朗翁丁</v>
          </cell>
          <cell r="F227">
            <v>313.5</v>
          </cell>
          <cell r="G227">
            <v>107</v>
          </cell>
          <cell r="H227" t="str">
            <v>叶仁芳</v>
          </cell>
          <cell r="I227">
            <v>85</v>
          </cell>
          <cell r="J227" t="str">
            <v>马磊</v>
          </cell>
          <cell r="K227">
            <v>121.5</v>
          </cell>
          <cell r="L227" t="str">
            <v>冷开艳</v>
          </cell>
          <cell r="M227">
            <v>40</v>
          </cell>
          <cell r="N227" t="str">
            <v>高贵勇</v>
          </cell>
          <cell r="O227">
            <v>49</v>
          </cell>
          <cell r="P227" t="str">
            <v>刘厚江</v>
          </cell>
          <cell r="Q227">
            <v>64</v>
          </cell>
          <cell r="R227" t="str">
            <v>高琴</v>
          </cell>
        </row>
        <row r="228">
          <cell r="B228" t="str">
            <v>G513422200506120712</v>
          </cell>
          <cell r="C228">
            <v>3</v>
          </cell>
          <cell r="D228" t="str">
            <v>理科</v>
          </cell>
          <cell r="E228" t="str">
            <v>沈阿志</v>
          </cell>
          <cell r="F228">
            <v>271</v>
          </cell>
          <cell r="G228">
            <v>102.5</v>
          </cell>
          <cell r="H228" t="str">
            <v>周菊明</v>
          </cell>
          <cell r="I228">
            <v>94</v>
          </cell>
          <cell r="J228" t="str">
            <v>杜东洋</v>
          </cell>
          <cell r="K228">
            <v>74.5</v>
          </cell>
          <cell r="L228" t="str">
            <v>廖云虹</v>
          </cell>
          <cell r="M228">
            <v>51</v>
          </cell>
          <cell r="N228" t="str">
            <v>胡伟杰</v>
          </cell>
          <cell r="O228">
            <v>57</v>
          </cell>
          <cell r="P228" t="str">
            <v>郑强秋</v>
          </cell>
          <cell r="Q228">
            <v>48</v>
          </cell>
          <cell r="R228" t="str">
            <v>龙志云</v>
          </cell>
        </row>
        <row r="229">
          <cell r="B229" t="str">
            <v>G513422200305242713</v>
          </cell>
          <cell r="C229">
            <v>5</v>
          </cell>
          <cell r="D229" t="str">
            <v>理科</v>
          </cell>
          <cell r="E229" t="str">
            <v>沈建龙</v>
          </cell>
          <cell r="F229">
            <v>209</v>
          </cell>
          <cell r="G229">
            <v>88.5</v>
          </cell>
          <cell r="H229" t="str">
            <v>李志友</v>
          </cell>
          <cell r="I229">
            <v>65</v>
          </cell>
          <cell r="J229" t="str">
            <v>次儿祝玛</v>
          </cell>
          <cell r="K229">
            <v>55.5</v>
          </cell>
          <cell r="L229" t="str">
            <v>肖秀秀</v>
          </cell>
          <cell r="M229">
            <v>11</v>
          </cell>
          <cell r="N229" t="str">
            <v>胡伟杰</v>
          </cell>
          <cell r="O229">
            <v>18</v>
          </cell>
          <cell r="P229" t="str">
            <v>郑强秋</v>
          </cell>
          <cell r="Q229">
            <v>41</v>
          </cell>
          <cell r="R229" t="str">
            <v>龙志云</v>
          </cell>
        </row>
        <row r="230">
          <cell r="B230" t="str">
            <v>G513422200509254425</v>
          </cell>
          <cell r="C230">
            <v>3</v>
          </cell>
          <cell r="D230" t="str">
            <v>理科</v>
          </cell>
          <cell r="E230" t="str">
            <v>次尔拉姆</v>
          </cell>
          <cell r="F230">
            <v>265.5</v>
          </cell>
          <cell r="G230">
            <v>99</v>
          </cell>
          <cell r="H230" t="str">
            <v>周菊明</v>
          </cell>
          <cell r="I230">
            <v>90</v>
          </cell>
          <cell r="J230" t="str">
            <v>杜东洋</v>
          </cell>
          <cell r="K230">
            <v>76.5</v>
          </cell>
          <cell r="L230" t="str">
            <v>廖云虹</v>
          </cell>
          <cell r="M230">
            <v>25</v>
          </cell>
          <cell r="N230" t="str">
            <v>胡伟杰</v>
          </cell>
          <cell r="O230">
            <v>32</v>
          </cell>
          <cell r="P230" t="str">
            <v>郑强秋</v>
          </cell>
          <cell r="Q230">
            <v>41</v>
          </cell>
          <cell r="R230" t="str">
            <v>龙志云</v>
          </cell>
        </row>
        <row r="231">
          <cell r="B231" t="str">
            <v>G513422200511220013</v>
          </cell>
          <cell r="C231">
            <v>3</v>
          </cell>
          <cell r="D231" t="str">
            <v>理科</v>
          </cell>
          <cell r="E231" t="str">
            <v>次里降初</v>
          </cell>
          <cell r="F231">
            <v>250.5</v>
          </cell>
          <cell r="G231">
            <v>102.5</v>
          </cell>
          <cell r="H231" t="str">
            <v>周菊明</v>
          </cell>
          <cell r="I231">
            <v>93</v>
          </cell>
          <cell r="J231" t="str">
            <v>杜东洋</v>
          </cell>
          <cell r="K231">
            <v>55</v>
          </cell>
          <cell r="L231" t="str">
            <v>廖云虹</v>
          </cell>
          <cell r="M231">
            <v>53</v>
          </cell>
          <cell r="N231" t="str">
            <v>胡伟杰</v>
          </cell>
          <cell r="O231">
            <v>54</v>
          </cell>
          <cell r="P231" t="str">
            <v>郑强秋</v>
          </cell>
          <cell r="Q231">
            <v>47.5</v>
          </cell>
          <cell r="R231" t="str">
            <v>龙志云</v>
          </cell>
        </row>
        <row r="232">
          <cell r="B232" t="str">
            <v>G51342220061019341X</v>
          </cell>
          <cell r="C232">
            <v>6</v>
          </cell>
          <cell r="D232" t="str">
            <v>理科</v>
          </cell>
          <cell r="E232" t="str">
            <v>李旺林</v>
          </cell>
          <cell r="F232">
            <v>267</v>
          </cell>
          <cell r="G232">
            <v>99</v>
          </cell>
          <cell r="H232" t="str">
            <v>杨志明</v>
          </cell>
          <cell r="I232">
            <v>78</v>
          </cell>
          <cell r="J232" t="str">
            <v>马磊</v>
          </cell>
          <cell r="K232">
            <v>90</v>
          </cell>
          <cell r="L232" t="str">
            <v>东梅</v>
          </cell>
          <cell r="M232">
            <v>21</v>
          </cell>
          <cell r="N232" t="str">
            <v>高贵勇</v>
          </cell>
          <cell r="O232">
            <v>41</v>
          </cell>
          <cell r="P232" t="str">
            <v>郑强秋</v>
          </cell>
          <cell r="Q232">
            <v>33</v>
          </cell>
          <cell r="R232" t="str">
            <v>张斯杰</v>
          </cell>
        </row>
        <row r="233">
          <cell r="B233" t="str">
            <v>G513422200512241326</v>
          </cell>
          <cell r="C233">
            <v>4</v>
          </cell>
          <cell r="D233" t="str">
            <v>理科</v>
          </cell>
          <cell r="E233" t="str">
            <v>沈小艳</v>
          </cell>
          <cell r="F233">
            <v>247.5</v>
          </cell>
          <cell r="G233">
            <v>96</v>
          </cell>
          <cell r="H233" t="str">
            <v>叶仁芳</v>
          </cell>
          <cell r="I233">
            <v>93</v>
          </cell>
          <cell r="J233" t="str">
            <v>苏朗偏初</v>
          </cell>
          <cell r="K233">
            <v>58.5</v>
          </cell>
          <cell r="L233" t="str">
            <v>东梅</v>
          </cell>
          <cell r="M233">
            <v>53</v>
          </cell>
          <cell r="N233" t="str">
            <v>兰举银</v>
          </cell>
          <cell r="O233">
            <v>40</v>
          </cell>
          <cell r="P233" t="str">
            <v>刘厚江</v>
          </cell>
          <cell r="Q233">
            <v>61</v>
          </cell>
          <cell r="R233" t="str">
            <v>高琴</v>
          </cell>
        </row>
        <row r="234">
          <cell r="B234" t="str">
            <v>G513422200506014813</v>
          </cell>
          <cell r="C234">
            <v>7</v>
          </cell>
          <cell r="D234" t="str">
            <v>理科</v>
          </cell>
          <cell r="E234" t="str">
            <v>次尔偏初</v>
          </cell>
          <cell r="F234">
            <v>219.5</v>
          </cell>
          <cell r="G234">
            <v>95.5</v>
          </cell>
          <cell r="H234" t="str">
            <v>龚霞</v>
          </cell>
          <cell r="I234">
            <v>67</v>
          </cell>
          <cell r="J234" t="str">
            <v>扎拉</v>
          </cell>
          <cell r="K234">
            <v>57</v>
          </cell>
          <cell r="L234" t="str">
            <v>冷开艳</v>
          </cell>
          <cell r="M234">
            <v>36</v>
          </cell>
          <cell r="N234" t="str">
            <v>胡伟杰</v>
          </cell>
          <cell r="O234">
            <v>26</v>
          </cell>
          <cell r="P234" t="str">
            <v>邱宗兰</v>
          </cell>
          <cell r="Q234">
            <v>28</v>
          </cell>
          <cell r="R234" t="str">
            <v>张斯杰</v>
          </cell>
        </row>
        <row r="235">
          <cell r="B235" t="str">
            <v>G513422200601011928</v>
          </cell>
          <cell r="C235">
            <v>1</v>
          </cell>
          <cell r="D235" t="str">
            <v>理科</v>
          </cell>
          <cell r="E235" t="str">
            <v>马清花</v>
          </cell>
          <cell r="F235">
            <v>319</v>
          </cell>
          <cell r="G235">
            <v>96.5</v>
          </cell>
          <cell r="H235" t="str">
            <v>龚霞</v>
          </cell>
          <cell r="I235">
            <v>101</v>
          </cell>
          <cell r="J235" t="str">
            <v>扎拉</v>
          </cell>
          <cell r="K235">
            <v>121.5</v>
          </cell>
          <cell r="L235" t="str">
            <v>肖秀秀</v>
          </cell>
          <cell r="M235">
            <v>41</v>
          </cell>
          <cell r="N235" t="str">
            <v>兰举银</v>
          </cell>
          <cell r="O235">
            <v>67</v>
          </cell>
          <cell r="P235" t="str">
            <v>任吉洪</v>
          </cell>
          <cell r="Q235">
            <v>64</v>
          </cell>
          <cell r="R235" t="str">
            <v>田友米</v>
          </cell>
        </row>
        <row r="236">
          <cell r="B236" t="str">
            <v>G513422200407157018</v>
          </cell>
          <cell r="C236">
            <v>5</v>
          </cell>
          <cell r="D236" t="str">
            <v>理科</v>
          </cell>
          <cell r="E236" t="str">
            <v>格绒其比</v>
          </cell>
          <cell r="F236">
            <v>246</v>
          </cell>
          <cell r="G236">
            <v>96.5</v>
          </cell>
          <cell r="H236" t="str">
            <v>李志友</v>
          </cell>
          <cell r="I236">
            <v>111</v>
          </cell>
          <cell r="J236" t="str">
            <v>次儿祝玛</v>
          </cell>
          <cell r="K236">
            <v>38.5</v>
          </cell>
          <cell r="L236" t="str">
            <v>肖秀秀</v>
          </cell>
          <cell r="M236">
            <v>57.5</v>
          </cell>
          <cell r="N236" t="str">
            <v>胡伟杰</v>
          </cell>
          <cell r="O236">
            <v>58</v>
          </cell>
          <cell r="P236" t="str">
            <v>郑强秋</v>
          </cell>
          <cell r="Q236">
            <v>38</v>
          </cell>
          <cell r="R236" t="str">
            <v>龙志云</v>
          </cell>
        </row>
        <row r="237">
          <cell r="B237" t="str">
            <v>G513422200701130027</v>
          </cell>
          <cell r="C237">
            <v>5</v>
          </cell>
          <cell r="D237" t="str">
            <v>理科</v>
          </cell>
          <cell r="E237" t="str">
            <v>降初祝玛</v>
          </cell>
          <cell r="F237">
            <v>238</v>
          </cell>
          <cell r="G237">
            <v>88.5</v>
          </cell>
          <cell r="H237" t="str">
            <v>李志友</v>
          </cell>
          <cell r="I237">
            <v>85</v>
          </cell>
          <cell r="J237" t="str">
            <v>次儿祝玛</v>
          </cell>
          <cell r="K237">
            <v>64.5</v>
          </cell>
          <cell r="L237" t="str">
            <v>肖秀秀</v>
          </cell>
          <cell r="M237">
            <v>24</v>
          </cell>
          <cell r="N237" t="str">
            <v>胡伟杰</v>
          </cell>
          <cell r="O237">
            <v>43</v>
          </cell>
          <cell r="P237" t="str">
            <v>郑强秋</v>
          </cell>
          <cell r="Q237">
            <v>27</v>
          </cell>
          <cell r="R237" t="str">
            <v>龙志云</v>
          </cell>
        </row>
        <row r="238">
          <cell r="B238" t="str">
            <v>G513422200509233843</v>
          </cell>
          <cell r="C238">
            <v>6</v>
          </cell>
          <cell r="D238" t="str">
            <v>理科</v>
          </cell>
          <cell r="E238" t="str">
            <v>李永春</v>
          </cell>
          <cell r="F238">
            <v>163.5</v>
          </cell>
          <cell r="G238">
            <v>91.5</v>
          </cell>
          <cell r="H238" t="str">
            <v>杨志明</v>
          </cell>
          <cell r="I238">
            <v>72</v>
          </cell>
          <cell r="J238" t="str">
            <v>马磊</v>
          </cell>
          <cell r="K238">
            <v>0</v>
          </cell>
          <cell r="L238" t="str">
            <v>东梅</v>
          </cell>
          <cell r="M238">
            <v>0</v>
          </cell>
          <cell r="N238" t="str">
            <v>高贵勇</v>
          </cell>
          <cell r="O238">
            <v>0</v>
          </cell>
          <cell r="P238" t="str">
            <v>郑强秋</v>
          </cell>
          <cell r="Q238">
            <v>0</v>
          </cell>
          <cell r="R238" t="str">
            <v>张斯杰</v>
          </cell>
        </row>
        <row r="239">
          <cell r="B239" t="str">
            <v>G513422200411280027</v>
          </cell>
          <cell r="C239">
            <v>7</v>
          </cell>
          <cell r="D239" t="str">
            <v>理科</v>
          </cell>
          <cell r="E239" t="str">
            <v>马雅玲</v>
          </cell>
          <cell r="F239">
            <v>251</v>
          </cell>
          <cell r="G239">
            <v>112.5</v>
          </cell>
          <cell r="H239" t="str">
            <v>龚霞</v>
          </cell>
          <cell r="I239">
            <v>76</v>
          </cell>
          <cell r="J239" t="str">
            <v>扎拉</v>
          </cell>
          <cell r="K239">
            <v>62.5</v>
          </cell>
          <cell r="L239" t="str">
            <v>冷开艳</v>
          </cell>
          <cell r="M239">
            <v>32</v>
          </cell>
          <cell r="N239" t="str">
            <v>胡伟杰</v>
          </cell>
          <cell r="O239">
            <v>30</v>
          </cell>
          <cell r="P239" t="str">
            <v>邱宗兰</v>
          </cell>
          <cell r="Q239">
            <v>35</v>
          </cell>
          <cell r="R239" t="str">
            <v>张斯杰</v>
          </cell>
        </row>
        <row r="240">
          <cell r="B240" t="str">
            <v>G513422200602052940</v>
          </cell>
          <cell r="C240">
            <v>7</v>
          </cell>
          <cell r="D240" t="str">
            <v>理科</v>
          </cell>
          <cell r="E240" t="str">
            <v>严嘉明</v>
          </cell>
          <cell r="F240">
            <v>214.5</v>
          </cell>
          <cell r="G240">
            <v>97</v>
          </cell>
          <cell r="H240" t="str">
            <v>龚霞</v>
          </cell>
          <cell r="I240">
            <v>70</v>
          </cell>
          <cell r="J240" t="str">
            <v>扎拉</v>
          </cell>
          <cell r="K240">
            <v>47.5</v>
          </cell>
          <cell r="L240" t="str">
            <v>冷开艳</v>
          </cell>
          <cell r="M240">
            <v>37</v>
          </cell>
          <cell r="N240" t="str">
            <v>胡伟杰</v>
          </cell>
          <cell r="O240">
            <v>20</v>
          </cell>
          <cell r="P240" t="str">
            <v>邱宗兰</v>
          </cell>
          <cell r="Q240">
            <v>11</v>
          </cell>
          <cell r="R240" t="str">
            <v>张斯杰</v>
          </cell>
        </row>
        <row r="241">
          <cell r="B241" t="str">
            <v>G51342220040719541X</v>
          </cell>
          <cell r="C241">
            <v>4</v>
          </cell>
          <cell r="D241" t="str">
            <v>理科</v>
          </cell>
          <cell r="E241" t="str">
            <v>向欣伟</v>
          </cell>
          <cell r="F241" t="str">
            <v>单招</v>
          </cell>
          <cell r="G241">
            <v>0</v>
          </cell>
          <cell r="H241" t="str">
            <v>叶仁芳</v>
          </cell>
          <cell r="I241">
            <v>0</v>
          </cell>
          <cell r="J241" t="str">
            <v>苏朗偏初</v>
          </cell>
          <cell r="K241">
            <v>0</v>
          </cell>
          <cell r="L241" t="str">
            <v>东梅</v>
          </cell>
          <cell r="M241">
            <v>0</v>
          </cell>
          <cell r="N241" t="str">
            <v>兰举银</v>
          </cell>
          <cell r="O241">
            <v>0</v>
          </cell>
          <cell r="P241" t="str">
            <v>刘厚江</v>
          </cell>
          <cell r="Q241">
            <v>0</v>
          </cell>
          <cell r="R241" t="str">
            <v>高琴</v>
          </cell>
        </row>
        <row r="242">
          <cell r="B242" t="str">
            <v>G513422200606145423</v>
          </cell>
          <cell r="C242">
            <v>4</v>
          </cell>
          <cell r="D242" t="str">
            <v>理科</v>
          </cell>
          <cell r="E242" t="str">
            <v>小康珠</v>
          </cell>
          <cell r="F242" t="str">
            <v>艺体</v>
          </cell>
          <cell r="G242" t="e">
            <v>#N/A</v>
          </cell>
          <cell r="H242" t="str">
            <v>叶仁芳</v>
          </cell>
          <cell r="I242" t="e">
            <v>#N/A</v>
          </cell>
          <cell r="J242" t="str">
            <v>苏朗偏初</v>
          </cell>
          <cell r="K242" t="e">
            <v>#N/A</v>
          </cell>
          <cell r="L242" t="str">
            <v>东梅</v>
          </cell>
          <cell r="M242" t="e">
            <v>#N/A</v>
          </cell>
          <cell r="N242" t="str">
            <v>兰举银</v>
          </cell>
          <cell r="O242" t="e">
            <v>#N/A</v>
          </cell>
          <cell r="P242" t="str">
            <v>刘厚江</v>
          </cell>
          <cell r="Q242" t="e">
            <v>#N/A</v>
          </cell>
          <cell r="R242" t="str">
            <v>高琴</v>
          </cell>
        </row>
        <row r="243">
          <cell r="B243" t="str">
            <v>G51342220060328361X</v>
          </cell>
          <cell r="C243">
            <v>7</v>
          </cell>
          <cell r="D243" t="str">
            <v>理科</v>
          </cell>
          <cell r="E243" t="str">
            <v>次丁品初</v>
          </cell>
          <cell r="F243">
            <v>192.5</v>
          </cell>
          <cell r="G243">
            <v>90</v>
          </cell>
          <cell r="H243" t="str">
            <v>龚霞</v>
          </cell>
          <cell r="I243">
            <v>50</v>
          </cell>
          <cell r="J243" t="str">
            <v>扎拉</v>
          </cell>
          <cell r="K243">
            <v>52.5</v>
          </cell>
          <cell r="L243" t="str">
            <v>冷开艳</v>
          </cell>
          <cell r="M243">
            <v>21</v>
          </cell>
          <cell r="N243" t="str">
            <v>胡伟杰</v>
          </cell>
          <cell r="O243">
            <v>24</v>
          </cell>
          <cell r="P243" t="str">
            <v>邱宗兰</v>
          </cell>
          <cell r="Q243">
            <v>34</v>
          </cell>
          <cell r="R243" t="str">
            <v>张斯杰</v>
          </cell>
        </row>
        <row r="244">
          <cell r="B244" t="str">
            <v>G513422200606087024</v>
          </cell>
          <cell r="C244">
            <v>3</v>
          </cell>
          <cell r="D244" t="str">
            <v>理科</v>
          </cell>
          <cell r="E244" t="str">
            <v>苏朗拥宗</v>
          </cell>
          <cell r="F244">
            <v>292.5</v>
          </cell>
          <cell r="G244">
            <v>112.5</v>
          </cell>
          <cell r="H244" t="str">
            <v>周菊明</v>
          </cell>
          <cell r="I244">
            <v>110</v>
          </cell>
          <cell r="J244" t="str">
            <v>杜东洋</v>
          </cell>
          <cell r="K244">
            <v>70</v>
          </cell>
          <cell r="L244" t="str">
            <v>廖云虹</v>
          </cell>
          <cell r="M244">
            <v>38</v>
          </cell>
          <cell r="N244" t="str">
            <v>胡伟杰</v>
          </cell>
          <cell r="O244">
            <v>63</v>
          </cell>
          <cell r="P244" t="str">
            <v>郑强秋</v>
          </cell>
          <cell r="Q244">
            <v>58</v>
          </cell>
          <cell r="R244" t="str">
            <v>龙志云</v>
          </cell>
        </row>
        <row r="245">
          <cell r="B245" t="str">
            <v>G513422200305045015</v>
          </cell>
          <cell r="C245">
            <v>6</v>
          </cell>
          <cell r="D245" t="str">
            <v>理科</v>
          </cell>
          <cell r="E245" t="str">
            <v>边玛</v>
          </cell>
          <cell r="F245">
            <v>216.5</v>
          </cell>
          <cell r="G245">
            <v>87</v>
          </cell>
          <cell r="H245" t="str">
            <v>杨志明</v>
          </cell>
          <cell r="I245">
            <v>88</v>
          </cell>
          <cell r="J245" t="str">
            <v>马磊</v>
          </cell>
          <cell r="K245">
            <v>41.5</v>
          </cell>
          <cell r="L245" t="str">
            <v>东梅</v>
          </cell>
          <cell r="M245">
            <v>43</v>
          </cell>
          <cell r="N245" t="str">
            <v>高贵勇</v>
          </cell>
          <cell r="O245">
            <v>34</v>
          </cell>
          <cell r="P245" t="str">
            <v>郑强秋</v>
          </cell>
          <cell r="Q245">
            <v>37</v>
          </cell>
          <cell r="R245" t="str">
            <v>张斯杰</v>
          </cell>
        </row>
        <row r="246">
          <cell r="B246" t="str">
            <v>G513422200505052316</v>
          </cell>
          <cell r="C246">
            <v>4</v>
          </cell>
          <cell r="D246" t="str">
            <v>理科</v>
          </cell>
          <cell r="E246" t="str">
            <v>扎西偏初</v>
          </cell>
          <cell r="F246">
            <v>197</v>
          </cell>
          <cell r="G246">
            <v>92.5</v>
          </cell>
          <cell r="H246" t="str">
            <v>叶仁芳</v>
          </cell>
          <cell r="I246">
            <v>63</v>
          </cell>
          <cell r="J246" t="str">
            <v>苏朗偏初</v>
          </cell>
          <cell r="K246">
            <v>41.5</v>
          </cell>
          <cell r="L246" t="str">
            <v>东梅</v>
          </cell>
          <cell r="M246">
            <v>36</v>
          </cell>
          <cell r="N246" t="str">
            <v>兰举银</v>
          </cell>
          <cell r="O246">
            <v>48</v>
          </cell>
          <cell r="P246" t="str">
            <v>刘厚江</v>
          </cell>
          <cell r="Q246">
            <v>37</v>
          </cell>
          <cell r="R246" t="str">
            <v>高琴</v>
          </cell>
        </row>
        <row r="247">
          <cell r="B247" t="str">
            <v>G513422200409184220</v>
          </cell>
          <cell r="C247">
            <v>7</v>
          </cell>
          <cell r="D247" t="e">
            <v>#N/A</v>
          </cell>
          <cell r="E247" t="str">
            <v>方昌金</v>
          </cell>
          <cell r="F247" t="str">
            <v>单招</v>
          </cell>
          <cell r="G247">
            <v>0</v>
          </cell>
          <cell r="H247" t="str">
            <v>龚霞</v>
          </cell>
          <cell r="I247">
            <v>0</v>
          </cell>
          <cell r="J247" t="str">
            <v>扎拉</v>
          </cell>
          <cell r="K247">
            <v>0</v>
          </cell>
          <cell r="L247" t="str">
            <v>冷开艳</v>
          </cell>
          <cell r="M247">
            <v>0</v>
          </cell>
          <cell r="N247" t="str">
            <v>胡伟杰</v>
          </cell>
          <cell r="O247">
            <v>0</v>
          </cell>
          <cell r="P247" t="str">
            <v>邱宗兰</v>
          </cell>
          <cell r="Q247">
            <v>0</v>
          </cell>
          <cell r="R247" t="str">
            <v>张斯杰</v>
          </cell>
        </row>
        <row r="248">
          <cell r="B248" t="str">
            <v>G51342220050806542X</v>
          </cell>
          <cell r="C248">
            <v>6</v>
          </cell>
          <cell r="D248" t="str">
            <v>理科</v>
          </cell>
          <cell r="E248" t="str">
            <v>边玛拉姆</v>
          </cell>
          <cell r="F248">
            <v>242</v>
          </cell>
          <cell r="G248">
            <v>101.5</v>
          </cell>
          <cell r="H248" t="str">
            <v>杨志明</v>
          </cell>
          <cell r="I248">
            <v>82</v>
          </cell>
          <cell r="J248" t="str">
            <v>马磊</v>
          </cell>
          <cell r="K248">
            <v>58.5</v>
          </cell>
          <cell r="L248" t="str">
            <v>东梅</v>
          </cell>
          <cell r="M248">
            <v>17</v>
          </cell>
          <cell r="N248" t="str">
            <v>高贵勇</v>
          </cell>
          <cell r="O248">
            <v>38</v>
          </cell>
          <cell r="P248" t="str">
            <v>郑强秋</v>
          </cell>
          <cell r="Q248">
            <v>40</v>
          </cell>
          <cell r="R248" t="str">
            <v>张斯杰</v>
          </cell>
        </row>
        <row r="249">
          <cell r="B249" t="str">
            <v>G513422200601156828</v>
          </cell>
          <cell r="C249">
            <v>2</v>
          </cell>
          <cell r="D249" t="str">
            <v>理科</v>
          </cell>
          <cell r="E249" t="str">
            <v>王英</v>
          </cell>
          <cell r="F249">
            <v>279</v>
          </cell>
          <cell r="G249">
            <v>105</v>
          </cell>
          <cell r="H249" t="str">
            <v>叶仁芳</v>
          </cell>
          <cell r="I249">
            <v>85</v>
          </cell>
          <cell r="J249" t="str">
            <v>马磊</v>
          </cell>
          <cell r="K249">
            <v>89</v>
          </cell>
          <cell r="L249" t="str">
            <v>冷开艳</v>
          </cell>
          <cell r="M249">
            <v>33</v>
          </cell>
          <cell r="N249" t="str">
            <v>高贵勇</v>
          </cell>
          <cell r="O249">
            <v>66</v>
          </cell>
          <cell r="P249" t="str">
            <v>刘厚江</v>
          </cell>
          <cell r="Q249">
            <v>61</v>
          </cell>
          <cell r="R249" t="str">
            <v>高琴</v>
          </cell>
        </row>
        <row r="250">
          <cell r="B250" t="str">
            <v>G513422200504290021</v>
          </cell>
          <cell r="C250">
            <v>3</v>
          </cell>
          <cell r="D250" t="str">
            <v>理科</v>
          </cell>
          <cell r="E250" t="str">
            <v>巴桑拉初</v>
          </cell>
          <cell r="F250">
            <v>308.5</v>
          </cell>
          <cell r="G250">
            <v>102.5</v>
          </cell>
          <cell r="H250" t="str">
            <v>周菊明</v>
          </cell>
          <cell r="I250">
            <v>101</v>
          </cell>
          <cell r="J250" t="str">
            <v>杜东洋</v>
          </cell>
          <cell r="K250">
            <v>105</v>
          </cell>
          <cell r="L250" t="str">
            <v>廖云虹</v>
          </cell>
          <cell r="M250">
            <v>23</v>
          </cell>
          <cell r="N250" t="str">
            <v>胡伟杰</v>
          </cell>
          <cell r="O250">
            <v>62</v>
          </cell>
          <cell r="P250" t="str">
            <v>郑强秋</v>
          </cell>
          <cell r="Q250">
            <v>38</v>
          </cell>
          <cell r="R250" t="str">
            <v>龙志云</v>
          </cell>
        </row>
        <row r="251">
          <cell r="B251" t="str">
            <v>G513422200604025620</v>
          </cell>
          <cell r="C251">
            <v>7</v>
          </cell>
          <cell r="D251" t="e">
            <v>#N/A</v>
          </cell>
          <cell r="E251" t="str">
            <v>格绒曲珍</v>
          </cell>
          <cell r="F251" t="str">
            <v>单招</v>
          </cell>
          <cell r="G251">
            <v>0</v>
          </cell>
          <cell r="H251" t="str">
            <v>龚霞</v>
          </cell>
          <cell r="I251">
            <v>0</v>
          </cell>
          <cell r="J251" t="str">
            <v>扎拉</v>
          </cell>
          <cell r="K251">
            <v>0</v>
          </cell>
          <cell r="L251" t="str">
            <v>冷开艳</v>
          </cell>
          <cell r="M251">
            <v>0</v>
          </cell>
          <cell r="N251" t="str">
            <v>胡伟杰</v>
          </cell>
          <cell r="O251">
            <v>0</v>
          </cell>
          <cell r="P251" t="str">
            <v>邱宗兰</v>
          </cell>
          <cell r="Q251">
            <v>0</v>
          </cell>
          <cell r="R251" t="str">
            <v>张斯杰</v>
          </cell>
        </row>
        <row r="252">
          <cell r="B252" t="str">
            <v>G513422200408134432</v>
          </cell>
          <cell r="C252">
            <v>2</v>
          </cell>
          <cell r="D252" t="str">
            <v>理科</v>
          </cell>
          <cell r="E252" t="str">
            <v>马友才</v>
          </cell>
          <cell r="F252">
            <v>238</v>
          </cell>
          <cell r="G252">
            <v>98</v>
          </cell>
          <cell r="H252" t="str">
            <v>叶仁芳</v>
          </cell>
          <cell r="I252">
            <v>83</v>
          </cell>
          <cell r="J252" t="str">
            <v>马磊</v>
          </cell>
          <cell r="K252">
            <v>57</v>
          </cell>
          <cell r="L252" t="str">
            <v>冷开艳</v>
          </cell>
          <cell r="M252">
            <v>48</v>
          </cell>
          <cell r="N252" t="str">
            <v>高贵勇</v>
          </cell>
          <cell r="O252">
            <v>51</v>
          </cell>
          <cell r="P252" t="str">
            <v>刘厚江</v>
          </cell>
          <cell r="Q252">
            <v>33</v>
          </cell>
          <cell r="R252" t="str">
            <v>高琴</v>
          </cell>
        </row>
        <row r="253">
          <cell r="B253" t="str">
            <v>G513422200504101729</v>
          </cell>
          <cell r="C253">
            <v>7</v>
          </cell>
          <cell r="D253" t="str">
            <v>理科</v>
          </cell>
          <cell r="E253" t="str">
            <v>沈阿芝</v>
          </cell>
          <cell r="F253">
            <v>258.5</v>
          </cell>
          <cell r="G253">
            <v>102.5</v>
          </cell>
          <cell r="H253" t="str">
            <v>龚霞</v>
          </cell>
          <cell r="I253">
            <v>101</v>
          </cell>
          <cell r="J253" t="str">
            <v>扎拉</v>
          </cell>
          <cell r="K253">
            <v>55</v>
          </cell>
          <cell r="L253" t="str">
            <v>冷开艳</v>
          </cell>
          <cell r="M253">
            <v>61</v>
          </cell>
          <cell r="N253" t="str">
            <v>胡伟杰</v>
          </cell>
          <cell r="O253">
            <v>37</v>
          </cell>
          <cell r="P253" t="str">
            <v>邱宗兰</v>
          </cell>
          <cell r="Q253">
            <v>27</v>
          </cell>
          <cell r="R253" t="str">
            <v>张斯杰</v>
          </cell>
        </row>
        <row r="254">
          <cell r="B254" t="str">
            <v>G513422200607042725</v>
          </cell>
          <cell r="C254">
            <v>5</v>
          </cell>
          <cell r="D254" t="str">
            <v>理科</v>
          </cell>
          <cell r="E254" t="str">
            <v>朱梦洁</v>
          </cell>
          <cell r="F254" t="str">
            <v>单招</v>
          </cell>
          <cell r="G254">
            <v>0</v>
          </cell>
          <cell r="H254" t="str">
            <v>李志友</v>
          </cell>
          <cell r="I254">
            <v>0</v>
          </cell>
          <cell r="J254" t="str">
            <v>次儿祝玛</v>
          </cell>
          <cell r="K254">
            <v>0</v>
          </cell>
          <cell r="L254" t="str">
            <v>肖秀秀</v>
          </cell>
          <cell r="M254">
            <v>0</v>
          </cell>
          <cell r="N254" t="str">
            <v>胡伟杰</v>
          </cell>
          <cell r="O254">
            <v>0</v>
          </cell>
          <cell r="P254" t="str">
            <v>郑强秋</v>
          </cell>
          <cell r="Q254">
            <v>0</v>
          </cell>
          <cell r="R254" t="str">
            <v>龙志云</v>
          </cell>
        </row>
        <row r="255">
          <cell r="B255" t="str">
            <v>G513422200505236027</v>
          </cell>
          <cell r="C255">
            <v>5</v>
          </cell>
          <cell r="D255" t="str">
            <v>理科</v>
          </cell>
          <cell r="E255" t="str">
            <v>陈树莲</v>
          </cell>
          <cell r="F255">
            <v>261.5</v>
          </cell>
          <cell r="G255">
            <v>93.5</v>
          </cell>
          <cell r="H255" t="str">
            <v>李志友</v>
          </cell>
          <cell r="I255">
            <v>85</v>
          </cell>
          <cell r="J255" t="str">
            <v>次儿祝玛</v>
          </cell>
          <cell r="K255">
            <v>83</v>
          </cell>
          <cell r="L255" t="str">
            <v>肖秀秀</v>
          </cell>
          <cell r="M255">
            <v>17</v>
          </cell>
          <cell r="N255" t="str">
            <v>胡伟杰</v>
          </cell>
          <cell r="O255">
            <v>56</v>
          </cell>
          <cell r="P255" t="str">
            <v>郑强秋</v>
          </cell>
          <cell r="Q255">
            <v>41</v>
          </cell>
          <cell r="R255" t="str">
            <v>龙志云</v>
          </cell>
        </row>
        <row r="256">
          <cell r="B256" t="str">
            <v>G513422200608165022</v>
          </cell>
          <cell r="C256">
            <v>7</v>
          </cell>
          <cell r="D256" t="str">
            <v>理科</v>
          </cell>
          <cell r="E256" t="str">
            <v>汪布</v>
          </cell>
          <cell r="F256">
            <v>288.5</v>
          </cell>
          <cell r="G256">
            <v>101.5</v>
          </cell>
          <cell r="H256" t="str">
            <v>龚霞</v>
          </cell>
          <cell r="I256">
            <v>96</v>
          </cell>
          <cell r="J256" t="str">
            <v>扎拉</v>
          </cell>
          <cell r="K256">
            <v>91</v>
          </cell>
          <cell r="L256" t="str">
            <v>冷开艳</v>
          </cell>
          <cell r="M256">
            <v>56</v>
          </cell>
          <cell r="N256" t="str">
            <v>胡伟杰</v>
          </cell>
          <cell r="O256">
            <v>35</v>
          </cell>
          <cell r="P256" t="str">
            <v>邱宗兰</v>
          </cell>
          <cell r="Q256">
            <v>45</v>
          </cell>
          <cell r="R256" t="str">
            <v>张斯杰</v>
          </cell>
        </row>
        <row r="257">
          <cell r="B257" t="str">
            <v>G51342220051015291X</v>
          </cell>
          <cell r="C257">
            <v>4</v>
          </cell>
          <cell r="D257" t="str">
            <v>理科</v>
          </cell>
          <cell r="E257" t="str">
            <v>沈建华</v>
          </cell>
          <cell r="F257">
            <v>232.5</v>
          </cell>
          <cell r="G257">
            <v>88.5</v>
          </cell>
          <cell r="H257" t="str">
            <v>叶仁芳</v>
          </cell>
          <cell r="I257">
            <v>84</v>
          </cell>
          <cell r="J257" t="str">
            <v>苏朗偏初</v>
          </cell>
          <cell r="K257">
            <v>60</v>
          </cell>
          <cell r="L257" t="str">
            <v>东梅</v>
          </cell>
          <cell r="M257">
            <v>31</v>
          </cell>
          <cell r="N257" t="str">
            <v>兰举银</v>
          </cell>
          <cell r="O257">
            <v>37</v>
          </cell>
          <cell r="P257" t="str">
            <v>刘厚江</v>
          </cell>
          <cell r="Q257">
            <v>35</v>
          </cell>
          <cell r="R257" t="str">
            <v>高琴</v>
          </cell>
        </row>
        <row r="258">
          <cell r="B258" t="str">
            <v>G513422200604061912</v>
          </cell>
          <cell r="C258">
            <v>4</v>
          </cell>
          <cell r="D258" t="str">
            <v>理科</v>
          </cell>
          <cell r="E258" t="str">
            <v>苏杰</v>
          </cell>
          <cell r="F258">
            <v>265.5</v>
          </cell>
          <cell r="G258">
            <v>103.5</v>
          </cell>
          <cell r="H258" t="str">
            <v>叶仁芳</v>
          </cell>
          <cell r="I258">
            <v>88</v>
          </cell>
          <cell r="J258" t="str">
            <v>苏朗偏初</v>
          </cell>
          <cell r="K258">
            <v>74</v>
          </cell>
          <cell r="L258" t="str">
            <v>东梅</v>
          </cell>
          <cell r="M258">
            <v>52</v>
          </cell>
          <cell r="N258" t="str">
            <v>兰举银</v>
          </cell>
          <cell r="O258">
            <v>44</v>
          </cell>
          <cell r="P258" t="str">
            <v>刘厚江</v>
          </cell>
          <cell r="Q258">
            <v>49</v>
          </cell>
          <cell r="R258" t="str">
            <v>高琴</v>
          </cell>
        </row>
        <row r="259">
          <cell r="B259" t="str">
            <v>G513422200611250922</v>
          </cell>
          <cell r="C259">
            <v>1</v>
          </cell>
          <cell r="D259" t="str">
            <v>理科</v>
          </cell>
          <cell r="E259" t="str">
            <v>苏拉初</v>
          </cell>
          <cell r="F259">
            <v>312.5</v>
          </cell>
          <cell r="G259">
            <v>109.5</v>
          </cell>
          <cell r="H259" t="str">
            <v>龚霞</v>
          </cell>
          <cell r="I259">
            <v>84</v>
          </cell>
          <cell r="J259" t="str">
            <v>扎拉</v>
          </cell>
          <cell r="K259">
            <v>119</v>
          </cell>
          <cell r="L259" t="str">
            <v>肖秀秀</v>
          </cell>
          <cell r="M259">
            <v>33</v>
          </cell>
          <cell r="N259" t="str">
            <v>兰举银</v>
          </cell>
          <cell r="O259">
            <v>58.5</v>
          </cell>
          <cell r="P259" t="str">
            <v>任吉洪</v>
          </cell>
          <cell r="Q259">
            <v>67</v>
          </cell>
          <cell r="R259" t="str">
            <v>田友米</v>
          </cell>
        </row>
        <row r="260">
          <cell r="B260" t="str">
            <v>G513422200509190011</v>
          </cell>
          <cell r="C260">
            <v>6</v>
          </cell>
          <cell r="D260" t="str">
            <v>理科</v>
          </cell>
          <cell r="E260" t="str">
            <v>多吉绒布</v>
          </cell>
          <cell r="F260" t="str">
            <v>单招</v>
          </cell>
          <cell r="G260">
            <v>0</v>
          </cell>
          <cell r="H260" t="str">
            <v>杨志明</v>
          </cell>
          <cell r="I260">
            <v>0</v>
          </cell>
          <cell r="J260" t="str">
            <v>马磊</v>
          </cell>
          <cell r="K260">
            <v>0</v>
          </cell>
          <cell r="L260" t="str">
            <v>东梅</v>
          </cell>
          <cell r="M260">
            <v>0</v>
          </cell>
          <cell r="N260" t="str">
            <v>高贵勇</v>
          </cell>
          <cell r="O260">
            <v>0</v>
          </cell>
          <cell r="P260" t="str">
            <v>郑强秋</v>
          </cell>
          <cell r="Q260">
            <v>0</v>
          </cell>
          <cell r="R260" t="str">
            <v>张斯杰</v>
          </cell>
        </row>
        <row r="261">
          <cell r="B261" t="str">
            <v>G513422200601125626</v>
          </cell>
          <cell r="C261">
            <v>7</v>
          </cell>
          <cell r="D261" t="e">
            <v>#N/A</v>
          </cell>
          <cell r="E261" t="str">
            <v>杨小月</v>
          </cell>
          <cell r="F261" t="str">
            <v>单招</v>
          </cell>
          <cell r="G261">
            <v>0</v>
          </cell>
          <cell r="H261" t="str">
            <v>龚霞</v>
          </cell>
          <cell r="I261">
            <v>0</v>
          </cell>
          <cell r="J261" t="str">
            <v>扎拉</v>
          </cell>
          <cell r="K261">
            <v>0</v>
          </cell>
          <cell r="L261" t="str">
            <v>冷开艳</v>
          </cell>
          <cell r="M261">
            <v>0</v>
          </cell>
          <cell r="N261" t="str">
            <v>胡伟杰</v>
          </cell>
          <cell r="O261">
            <v>0</v>
          </cell>
          <cell r="P261" t="str">
            <v>邱宗兰</v>
          </cell>
          <cell r="Q261">
            <v>0</v>
          </cell>
          <cell r="R261" t="str">
            <v>张斯杰</v>
          </cell>
        </row>
        <row r="262">
          <cell r="B262" t="str">
            <v>G51342220020805231X</v>
          </cell>
          <cell r="C262">
            <v>4</v>
          </cell>
          <cell r="D262" t="str">
            <v>理科</v>
          </cell>
          <cell r="E262" t="str">
            <v>何小康</v>
          </cell>
          <cell r="F262">
            <v>253.5</v>
          </cell>
          <cell r="G262">
            <v>96</v>
          </cell>
          <cell r="H262" t="str">
            <v>叶仁芳</v>
          </cell>
          <cell r="I262">
            <v>102</v>
          </cell>
          <cell r="J262" t="str">
            <v>苏朗偏初</v>
          </cell>
          <cell r="K262">
            <v>55.5</v>
          </cell>
          <cell r="L262" t="str">
            <v>东梅</v>
          </cell>
          <cell r="M262">
            <v>35</v>
          </cell>
          <cell r="N262" t="str">
            <v>兰举银</v>
          </cell>
          <cell r="O262">
            <v>42</v>
          </cell>
          <cell r="P262" t="str">
            <v>刘厚江</v>
          </cell>
          <cell r="Q262">
            <v>53</v>
          </cell>
          <cell r="R262" t="str">
            <v>高琴</v>
          </cell>
        </row>
        <row r="263">
          <cell r="B263" t="str">
            <v>G513422200503271515</v>
          </cell>
          <cell r="C263">
            <v>4</v>
          </cell>
          <cell r="D263" t="str">
            <v>理科</v>
          </cell>
          <cell r="E263" t="str">
            <v>罗颖斌</v>
          </cell>
          <cell r="F263">
            <v>226</v>
          </cell>
          <cell r="G263">
            <v>109.5</v>
          </cell>
          <cell r="H263" t="str">
            <v>叶仁芳</v>
          </cell>
          <cell r="I263">
            <v>64</v>
          </cell>
          <cell r="J263" t="str">
            <v>苏朗偏初</v>
          </cell>
          <cell r="K263">
            <v>52.5</v>
          </cell>
          <cell r="L263" t="str">
            <v>东梅</v>
          </cell>
          <cell r="M263">
            <v>23</v>
          </cell>
          <cell r="N263" t="str">
            <v>兰举银</v>
          </cell>
          <cell r="O263">
            <v>20</v>
          </cell>
          <cell r="P263" t="str">
            <v>刘厚江</v>
          </cell>
          <cell r="Q263">
            <v>39</v>
          </cell>
          <cell r="R263" t="str">
            <v>高琴</v>
          </cell>
        </row>
        <row r="264">
          <cell r="B264" t="str">
            <v>G513422200405233822</v>
          </cell>
          <cell r="C264">
            <v>7</v>
          </cell>
          <cell r="D264" t="str">
            <v>理科</v>
          </cell>
          <cell r="E264" t="str">
            <v>杨秀英</v>
          </cell>
          <cell r="F264">
            <v>234</v>
          </cell>
          <cell r="G264">
            <v>90.5</v>
          </cell>
          <cell r="H264" t="str">
            <v>龚霞</v>
          </cell>
          <cell r="I264">
            <v>87</v>
          </cell>
          <cell r="J264" t="str">
            <v>扎拉</v>
          </cell>
          <cell r="K264">
            <v>56.5</v>
          </cell>
          <cell r="L264" t="str">
            <v>冷开艳</v>
          </cell>
          <cell r="M264">
            <v>38.5</v>
          </cell>
          <cell r="N264" t="str">
            <v>胡伟杰</v>
          </cell>
          <cell r="O264">
            <v>29</v>
          </cell>
          <cell r="P264" t="str">
            <v>邱宗兰</v>
          </cell>
          <cell r="Q264">
            <v>49</v>
          </cell>
          <cell r="R264" t="str">
            <v>张斯杰</v>
          </cell>
        </row>
        <row r="265">
          <cell r="B265" t="str">
            <v>G513422200408161924</v>
          </cell>
          <cell r="C265">
            <v>6</v>
          </cell>
          <cell r="D265" t="str">
            <v>理科</v>
          </cell>
          <cell r="E265" t="str">
            <v>马秀春</v>
          </cell>
          <cell r="F265">
            <v>206.5</v>
          </cell>
          <cell r="G265">
            <v>84.5</v>
          </cell>
          <cell r="H265" t="str">
            <v>杨志明</v>
          </cell>
          <cell r="I265">
            <v>69</v>
          </cell>
          <cell r="J265" t="str">
            <v>马磊</v>
          </cell>
          <cell r="K265">
            <v>53</v>
          </cell>
          <cell r="L265" t="str">
            <v>东梅</v>
          </cell>
          <cell r="M265">
            <v>39</v>
          </cell>
          <cell r="N265" t="str">
            <v>高贵勇</v>
          </cell>
          <cell r="O265">
            <v>31</v>
          </cell>
          <cell r="P265" t="str">
            <v>郑强秋</v>
          </cell>
          <cell r="Q265">
            <v>44</v>
          </cell>
          <cell r="R265" t="str">
            <v>张斯杰</v>
          </cell>
        </row>
        <row r="266">
          <cell r="B266" t="str">
            <v>G513422200511060013</v>
          </cell>
          <cell r="C266">
            <v>3</v>
          </cell>
          <cell r="D266" t="str">
            <v>理科</v>
          </cell>
          <cell r="E266" t="str">
            <v>胡振东</v>
          </cell>
          <cell r="F266">
            <v>225.5</v>
          </cell>
          <cell r="G266">
            <v>89.5</v>
          </cell>
          <cell r="H266" t="str">
            <v>周菊明</v>
          </cell>
          <cell r="I266">
            <v>81</v>
          </cell>
          <cell r="J266" t="str">
            <v>杜东洋</v>
          </cell>
          <cell r="K266">
            <v>55</v>
          </cell>
          <cell r="L266" t="str">
            <v>廖云虹</v>
          </cell>
          <cell r="M266">
            <v>45</v>
          </cell>
          <cell r="N266" t="str">
            <v>胡伟杰</v>
          </cell>
          <cell r="O266">
            <v>56</v>
          </cell>
          <cell r="P266" t="str">
            <v>郑强秋</v>
          </cell>
          <cell r="Q266">
            <v>62</v>
          </cell>
          <cell r="R266" t="str">
            <v>龙志云</v>
          </cell>
        </row>
        <row r="267">
          <cell r="B267" t="str">
            <v>G513422200607080027</v>
          </cell>
          <cell r="C267">
            <v>5</v>
          </cell>
          <cell r="D267" t="str">
            <v>理科</v>
          </cell>
          <cell r="E267" t="str">
            <v>罗丹</v>
          </cell>
          <cell r="F267">
            <v>287</v>
          </cell>
          <cell r="G267">
            <v>100.5</v>
          </cell>
          <cell r="H267" t="str">
            <v>李志友</v>
          </cell>
          <cell r="I267">
            <v>106</v>
          </cell>
          <cell r="J267" t="str">
            <v>次儿祝玛</v>
          </cell>
          <cell r="K267">
            <v>80.5</v>
          </cell>
          <cell r="L267" t="str">
            <v>肖秀秀</v>
          </cell>
          <cell r="M267">
            <v>37</v>
          </cell>
          <cell r="N267" t="str">
            <v>胡伟杰</v>
          </cell>
          <cell r="O267">
            <v>50</v>
          </cell>
          <cell r="P267" t="str">
            <v>郑强秋</v>
          </cell>
          <cell r="Q267">
            <v>39</v>
          </cell>
          <cell r="R267" t="str">
            <v>龙志云</v>
          </cell>
        </row>
        <row r="268">
          <cell r="B268" t="str">
            <v>G51342220030514251X</v>
          </cell>
          <cell r="C268">
            <v>2</v>
          </cell>
          <cell r="D268" t="str">
            <v>理科</v>
          </cell>
          <cell r="E268" t="str">
            <v>扎西达瓦</v>
          </cell>
          <cell r="F268">
            <v>266</v>
          </cell>
          <cell r="G268">
            <v>101</v>
          </cell>
          <cell r="H268" t="str">
            <v>叶仁芳</v>
          </cell>
          <cell r="I268">
            <v>73</v>
          </cell>
          <cell r="J268" t="str">
            <v>马磊</v>
          </cell>
          <cell r="K268">
            <v>92</v>
          </cell>
          <cell r="L268" t="str">
            <v>冷开艳</v>
          </cell>
          <cell r="M268">
            <v>52</v>
          </cell>
          <cell r="N268" t="str">
            <v>高贵勇</v>
          </cell>
          <cell r="O268">
            <v>32</v>
          </cell>
          <cell r="P268" t="str">
            <v>刘厚江</v>
          </cell>
          <cell r="Q268">
            <v>44</v>
          </cell>
          <cell r="R268" t="str">
            <v>高琴</v>
          </cell>
        </row>
        <row r="269">
          <cell r="B269" t="str">
            <v>G51342220040704251X</v>
          </cell>
          <cell r="C269">
            <v>5</v>
          </cell>
          <cell r="D269" t="str">
            <v>理科</v>
          </cell>
          <cell r="E269" t="str">
            <v>伍正华</v>
          </cell>
          <cell r="F269">
            <v>292</v>
          </cell>
          <cell r="G269">
            <v>101</v>
          </cell>
          <cell r="H269" t="str">
            <v>李志友</v>
          </cell>
          <cell r="I269">
            <v>121</v>
          </cell>
          <cell r="J269" t="str">
            <v>次儿祝玛</v>
          </cell>
          <cell r="K269">
            <v>70</v>
          </cell>
          <cell r="L269" t="str">
            <v>肖秀秀</v>
          </cell>
          <cell r="M269">
            <v>47</v>
          </cell>
          <cell r="N269" t="str">
            <v>胡伟杰</v>
          </cell>
          <cell r="O269">
            <v>51</v>
          </cell>
          <cell r="P269" t="str">
            <v>郑强秋</v>
          </cell>
          <cell r="Q269">
            <v>42</v>
          </cell>
          <cell r="R269" t="str">
            <v>龙志云</v>
          </cell>
        </row>
        <row r="270">
          <cell r="B270" t="str">
            <v>G513422200609120045</v>
          </cell>
          <cell r="C270">
            <v>3</v>
          </cell>
          <cell r="D270" t="str">
            <v>理科</v>
          </cell>
          <cell r="E270" t="str">
            <v>石佳靖</v>
          </cell>
          <cell r="F270">
            <v>255</v>
          </cell>
          <cell r="G270">
            <v>108</v>
          </cell>
          <cell r="H270" t="str">
            <v>周菊明</v>
          </cell>
          <cell r="I270">
            <v>78</v>
          </cell>
          <cell r="J270" t="str">
            <v>杜东洋</v>
          </cell>
          <cell r="K270">
            <v>69</v>
          </cell>
          <cell r="L270" t="str">
            <v>廖云虹</v>
          </cell>
          <cell r="M270">
            <v>39</v>
          </cell>
          <cell r="N270" t="str">
            <v>胡伟杰</v>
          </cell>
          <cell r="O270">
            <v>53</v>
          </cell>
          <cell r="P270" t="str">
            <v>郑强秋</v>
          </cell>
          <cell r="Q270">
            <v>63</v>
          </cell>
          <cell r="R270" t="str">
            <v>龙志云</v>
          </cell>
        </row>
        <row r="271">
          <cell r="B271" t="str">
            <v>G51342220060312001X</v>
          </cell>
          <cell r="C271">
            <v>1</v>
          </cell>
          <cell r="D271" t="str">
            <v>理科</v>
          </cell>
          <cell r="E271" t="str">
            <v>黄祥雲</v>
          </cell>
          <cell r="F271">
            <v>332</v>
          </cell>
          <cell r="G271">
            <v>100.5</v>
          </cell>
          <cell r="H271" t="str">
            <v>龚霞</v>
          </cell>
          <cell r="I271">
            <v>115</v>
          </cell>
          <cell r="J271" t="str">
            <v>扎拉</v>
          </cell>
          <cell r="K271">
            <v>116.5</v>
          </cell>
          <cell r="L271" t="str">
            <v>肖秀秀</v>
          </cell>
          <cell r="M271">
            <v>63</v>
          </cell>
          <cell r="N271" t="str">
            <v>兰举银</v>
          </cell>
          <cell r="O271">
            <v>62</v>
          </cell>
          <cell r="P271" t="str">
            <v>任吉洪</v>
          </cell>
          <cell r="Q271">
            <v>61</v>
          </cell>
          <cell r="R271" t="str">
            <v>田友米</v>
          </cell>
        </row>
        <row r="272">
          <cell r="B272" t="str">
            <v>G513422200606280027</v>
          </cell>
          <cell r="C272">
            <v>13</v>
          </cell>
          <cell r="D272" t="str">
            <v>理科</v>
          </cell>
          <cell r="E272" t="str">
            <v>徐畅宇</v>
          </cell>
          <cell r="F272">
            <v>286.5</v>
          </cell>
          <cell r="G272">
            <v>115.5</v>
          </cell>
          <cell r="H272" t="str">
            <v>龚霞</v>
          </cell>
          <cell r="I272">
            <v>83</v>
          </cell>
          <cell r="J272" t="str">
            <v>潘勇</v>
          </cell>
          <cell r="K272">
            <v>88</v>
          </cell>
          <cell r="L272" t="str">
            <v>车梦德</v>
          </cell>
          <cell r="M272">
            <v>25</v>
          </cell>
          <cell r="N272" t="str">
            <v>高贵勇</v>
          </cell>
          <cell r="O272">
            <v>52</v>
          </cell>
          <cell r="P272" t="str">
            <v>任吉洪</v>
          </cell>
          <cell r="Q272">
            <v>67</v>
          </cell>
          <cell r="R272" t="str">
            <v>田友米</v>
          </cell>
        </row>
        <row r="273">
          <cell r="B273" t="str">
            <v>G513422200512126221</v>
          </cell>
          <cell r="C273">
            <v>6</v>
          </cell>
          <cell r="D273" t="str">
            <v>理科</v>
          </cell>
          <cell r="E273" t="str">
            <v>沈菲菲</v>
          </cell>
          <cell r="F273">
            <v>289.5</v>
          </cell>
          <cell r="G273">
            <v>107</v>
          </cell>
          <cell r="H273" t="str">
            <v>杨志明</v>
          </cell>
          <cell r="I273">
            <v>78</v>
          </cell>
          <cell r="J273" t="str">
            <v>马磊</v>
          </cell>
          <cell r="K273">
            <v>104.5</v>
          </cell>
          <cell r="L273" t="str">
            <v>东梅</v>
          </cell>
          <cell r="M273">
            <v>32</v>
          </cell>
          <cell r="N273" t="str">
            <v>高贵勇</v>
          </cell>
          <cell r="O273">
            <v>25</v>
          </cell>
          <cell r="P273" t="str">
            <v>郑强秋</v>
          </cell>
          <cell r="Q273">
            <v>26</v>
          </cell>
          <cell r="R273" t="str">
            <v>张斯杰</v>
          </cell>
        </row>
        <row r="274">
          <cell r="B274" t="str">
            <v>G51342220040807402X</v>
          </cell>
          <cell r="C274">
            <v>4</v>
          </cell>
          <cell r="D274" t="str">
            <v>理科</v>
          </cell>
          <cell r="E274" t="str">
            <v>扎西祝玛</v>
          </cell>
          <cell r="F274">
            <v>296</v>
          </cell>
          <cell r="G274">
            <v>94</v>
          </cell>
          <cell r="H274" t="str">
            <v>叶仁芳</v>
          </cell>
          <cell r="I274">
            <v>84</v>
          </cell>
          <cell r="J274" t="str">
            <v>苏朗偏初</v>
          </cell>
          <cell r="K274">
            <v>118</v>
          </cell>
          <cell r="L274" t="str">
            <v>东梅</v>
          </cell>
          <cell r="M274">
            <v>17</v>
          </cell>
          <cell r="N274" t="str">
            <v>兰举银</v>
          </cell>
          <cell r="O274">
            <v>38</v>
          </cell>
          <cell r="P274" t="str">
            <v>刘厚江</v>
          </cell>
          <cell r="Q274">
            <v>53</v>
          </cell>
          <cell r="R274" t="str">
            <v>高琴</v>
          </cell>
        </row>
        <row r="275">
          <cell r="B275" t="str">
            <v>G513422199904255027</v>
          </cell>
          <cell r="C275">
            <v>6</v>
          </cell>
          <cell r="D275" t="str">
            <v>理科</v>
          </cell>
          <cell r="E275" t="str">
            <v>瓜姆</v>
          </cell>
          <cell r="F275">
            <v>238</v>
          </cell>
          <cell r="G275">
            <v>95.5</v>
          </cell>
          <cell r="H275" t="str">
            <v>杨志明</v>
          </cell>
          <cell r="I275">
            <v>73</v>
          </cell>
          <cell r="J275" t="str">
            <v>马磊</v>
          </cell>
          <cell r="K275">
            <v>69.5</v>
          </cell>
          <cell r="L275" t="str">
            <v>东梅</v>
          </cell>
          <cell r="M275">
            <v>22</v>
          </cell>
          <cell r="N275" t="str">
            <v>高贵勇</v>
          </cell>
          <cell r="O275">
            <v>32</v>
          </cell>
          <cell r="P275" t="str">
            <v>郑强秋</v>
          </cell>
          <cell r="Q275">
            <v>54</v>
          </cell>
          <cell r="R275" t="str">
            <v>张斯杰</v>
          </cell>
        </row>
        <row r="276">
          <cell r="B276" t="str">
            <v>G513422200608121919</v>
          </cell>
          <cell r="C276">
            <v>3</v>
          </cell>
          <cell r="D276" t="str">
            <v>理科</v>
          </cell>
          <cell r="E276" t="str">
            <v>李日伍</v>
          </cell>
          <cell r="F276">
            <v>278</v>
          </cell>
          <cell r="G276">
            <v>104.5</v>
          </cell>
          <cell r="H276" t="str">
            <v>周菊明</v>
          </cell>
          <cell r="I276">
            <v>76</v>
          </cell>
          <cell r="J276" t="str">
            <v>杜东洋</v>
          </cell>
          <cell r="K276">
            <v>97.5</v>
          </cell>
          <cell r="L276" t="str">
            <v>廖云虹</v>
          </cell>
          <cell r="M276">
            <v>48</v>
          </cell>
          <cell r="N276" t="str">
            <v>胡伟杰</v>
          </cell>
          <cell r="O276">
            <v>69</v>
          </cell>
          <cell r="P276" t="str">
            <v>郑强秋</v>
          </cell>
          <cell r="Q276">
            <v>61</v>
          </cell>
          <cell r="R276" t="str">
            <v>龙志云</v>
          </cell>
        </row>
        <row r="277">
          <cell r="B277" t="str">
            <v>G513422200801036820</v>
          </cell>
          <cell r="C277">
            <v>6</v>
          </cell>
          <cell r="D277" t="str">
            <v>理科</v>
          </cell>
          <cell r="E277" t="str">
            <v>王明</v>
          </cell>
          <cell r="F277">
            <v>255</v>
          </cell>
          <cell r="G277">
            <v>102</v>
          </cell>
          <cell r="H277" t="str">
            <v>杨志明</v>
          </cell>
          <cell r="I277">
            <v>68</v>
          </cell>
          <cell r="J277" t="str">
            <v>马磊</v>
          </cell>
          <cell r="K277">
            <v>85</v>
          </cell>
          <cell r="L277" t="str">
            <v>东梅</v>
          </cell>
          <cell r="M277">
            <v>28</v>
          </cell>
          <cell r="N277" t="str">
            <v>高贵勇</v>
          </cell>
          <cell r="O277">
            <v>47</v>
          </cell>
          <cell r="P277" t="str">
            <v>郑强秋</v>
          </cell>
          <cell r="Q277">
            <v>50</v>
          </cell>
          <cell r="R277" t="str">
            <v>张斯杰</v>
          </cell>
        </row>
        <row r="278">
          <cell r="B278" t="str">
            <v>G513422200409186437</v>
          </cell>
          <cell r="C278">
            <v>2</v>
          </cell>
          <cell r="D278" t="str">
            <v>理科</v>
          </cell>
          <cell r="E278" t="str">
            <v>杜基次仁</v>
          </cell>
          <cell r="F278">
            <v>253.5</v>
          </cell>
          <cell r="G278">
            <v>101</v>
          </cell>
          <cell r="H278" t="str">
            <v>叶仁芳</v>
          </cell>
          <cell r="I278">
            <v>82</v>
          </cell>
          <cell r="J278" t="str">
            <v>马磊</v>
          </cell>
          <cell r="K278">
            <v>70.5</v>
          </cell>
          <cell r="L278" t="str">
            <v>冷开艳</v>
          </cell>
          <cell r="M278">
            <v>30</v>
          </cell>
          <cell r="N278" t="str">
            <v>高贵勇</v>
          </cell>
          <cell r="O278">
            <v>50</v>
          </cell>
          <cell r="P278" t="str">
            <v>刘厚江</v>
          </cell>
          <cell r="Q278">
            <v>62</v>
          </cell>
          <cell r="R278" t="str">
            <v>高琴</v>
          </cell>
        </row>
        <row r="279">
          <cell r="B279" t="str">
            <v>G513422200503106624</v>
          </cell>
          <cell r="C279">
            <v>5</v>
          </cell>
          <cell r="D279" t="str">
            <v>理科</v>
          </cell>
          <cell r="E279" t="str">
            <v>韩车其</v>
          </cell>
          <cell r="F279">
            <v>247.5</v>
          </cell>
          <cell r="G279">
            <v>96</v>
          </cell>
          <cell r="H279" t="str">
            <v>李志友</v>
          </cell>
          <cell r="I279">
            <v>71</v>
          </cell>
          <cell r="J279" t="str">
            <v>次儿祝玛</v>
          </cell>
          <cell r="K279">
            <v>80.5</v>
          </cell>
          <cell r="L279" t="str">
            <v>肖秀秀</v>
          </cell>
          <cell r="M279">
            <v>24</v>
          </cell>
          <cell r="N279" t="str">
            <v>胡伟杰</v>
          </cell>
          <cell r="O279">
            <v>44</v>
          </cell>
          <cell r="P279" t="str">
            <v>郑强秋</v>
          </cell>
          <cell r="Q279">
            <v>55</v>
          </cell>
          <cell r="R279" t="str">
            <v>龙志云</v>
          </cell>
        </row>
        <row r="280">
          <cell r="B280" t="str">
            <v>G513422200309084820</v>
          </cell>
          <cell r="C280">
            <v>5</v>
          </cell>
          <cell r="D280" t="str">
            <v>理科</v>
          </cell>
          <cell r="E280" t="str">
            <v>次尔央清</v>
          </cell>
          <cell r="F280">
            <v>275.5</v>
          </cell>
          <cell r="G280">
            <v>97</v>
          </cell>
          <cell r="H280" t="str">
            <v>李志友</v>
          </cell>
          <cell r="I280">
            <v>96</v>
          </cell>
          <cell r="J280" t="str">
            <v>次儿祝玛</v>
          </cell>
          <cell r="K280">
            <v>82.5</v>
          </cell>
          <cell r="L280" t="str">
            <v>肖秀秀</v>
          </cell>
          <cell r="M280">
            <v>29</v>
          </cell>
          <cell r="N280" t="str">
            <v>胡伟杰</v>
          </cell>
          <cell r="O280">
            <v>55</v>
          </cell>
          <cell r="P280" t="str">
            <v>郑强秋</v>
          </cell>
          <cell r="Q280">
            <v>38</v>
          </cell>
          <cell r="R280" t="str">
            <v>龙志云</v>
          </cell>
        </row>
        <row r="281">
          <cell r="B281" t="str">
            <v>G513422200411121157</v>
          </cell>
          <cell r="C281">
            <v>4</v>
          </cell>
          <cell r="D281" t="str">
            <v>理科</v>
          </cell>
          <cell r="E281" t="str">
            <v>沈泽权</v>
          </cell>
          <cell r="F281">
            <v>271.5</v>
          </cell>
          <cell r="G281">
            <v>111</v>
          </cell>
          <cell r="H281" t="str">
            <v>叶仁芳</v>
          </cell>
          <cell r="I281">
            <v>85</v>
          </cell>
          <cell r="J281" t="str">
            <v>苏朗偏初</v>
          </cell>
          <cell r="K281">
            <v>75.5</v>
          </cell>
          <cell r="L281" t="str">
            <v>东梅</v>
          </cell>
          <cell r="M281">
            <v>36.5</v>
          </cell>
          <cell r="N281" t="str">
            <v>兰举银</v>
          </cell>
          <cell r="O281">
            <v>42</v>
          </cell>
          <cell r="P281" t="str">
            <v>刘厚江</v>
          </cell>
          <cell r="Q281">
            <v>36</v>
          </cell>
          <cell r="R281" t="str">
            <v>高琴</v>
          </cell>
        </row>
        <row r="282">
          <cell r="B282" t="str">
            <v>G513422200508042711</v>
          </cell>
          <cell r="C282">
            <v>3</v>
          </cell>
          <cell r="D282" t="str">
            <v>理科</v>
          </cell>
          <cell r="E282" t="str">
            <v>周祥岳</v>
          </cell>
          <cell r="F282">
            <v>292.5</v>
          </cell>
          <cell r="G282">
            <v>100.5</v>
          </cell>
          <cell r="H282" t="str">
            <v>周菊明</v>
          </cell>
          <cell r="I282">
            <v>114</v>
          </cell>
          <cell r="J282" t="str">
            <v>杜东洋</v>
          </cell>
          <cell r="K282">
            <v>78</v>
          </cell>
          <cell r="L282" t="str">
            <v>廖云虹</v>
          </cell>
          <cell r="M282">
            <v>50</v>
          </cell>
          <cell r="N282" t="str">
            <v>胡伟杰</v>
          </cell>
          <cell r="O282">
            <v>75</v>
          </cell>
          <cell r="P282" t="str">
            <v>郑强秋</v>
          </cell>
          <cell r="Q282">
            <v>52</v>
          </cell>
          <cell r="R282" t="str">
            <v>龙志云</v>
          </cell>
        </row>
        <row r="283">
          <cell r="B283" t="str">
            <v>G513422200510022314</v>
          </cell>
          <cell r="C283">
            <v>4</v>
          </cell>
          <cell r="D283" t="str">
            <v>理科</v>
          </cell>
          <cell r="E283" t="str">
            <v>胡保权</v>
          </cell>
          <cell r="F283">
            <v>220.5</v>
          </cell>
          <cell r="G283">
            <v>93</v>
          </cell>
          <cell r="H283" t="str">
            <v>叶仁芳</v>
          </cell>
          <cell r="I283">
            <v>86</v>
          </cell>
          <cell r="J283" t="str">
            <v>苏朗偏初</v>
          </cell>
          <cell r="K283">
            <v>41.5</v>
          </cell>
          <cell r="L283" t="str">
            <v>东梅</v>
          </cell>
          <cell r="M283">
            <v>17</v>
          </cell>
          <cell r="N283" t="str">
            <v>兰举银</v>
          </cell>
          <cell r="O283">
            <v>32</v>
          </cell>
          <cell r="P283" t="str">
            <v>刘厚江</v>
          </cell>
          <cell r="Q283">
            <v>32</v>
          </cell>
          <cell r="R283" t="str">
            <v>高琴</v>
          </cell>
        </row>
        <row r="284">
          <cell r="B284" t="str">
            <v>G513422200201184811</v>
          </cell>
          <cell r="C284">
            <v>4</v>
          </cell>
          <cell r="D284" t="str">
            <v>理科</v>
          </cell>
          <cell r="E284" t="str">
            <v>仁青偏初</v>
          </cell>
          <cell r="F284">
            <v>212.5</v>
          </cell>
          <cell r="G284">
            <v>94.5</v>
          </cell>
          <cell r="H284" t="str">
            <v>叶仁芳</v>
          </cell>
          <cell r="I284">
            <v>82</v>
          </cell>
          <cell r="J284" t="str">
            <v>苏朗偏初</v>
          </cell>
          <cell r="K284">
            <v>36</v>
          </cell>
          <cell r="L284" t="str">
            <v>东梅</v>
          </cell>
          <cell r="M284">
            <v>41</v>
          </cell>
          <cell r="N284" t="str">
            <v>兰举银</v>
          </cell>
          <cell r="O284">
            <v>27</v>
          </cell>
          <cell r="P284" t="str">
            <v>刘厚江</v>
          </cell>
          <cell r="Q284">
            <v>39</v>
          </cell>
          <cell r="R284" t="str">
            <v>高琴</v>
          </cell>
        </row>
        <row r="285">
          <cell r="B285" t="str">
            <v>G513422200311074621</v>
          </cell>
          <cell r="C285">
            <v>7</v>
          </cell>
          <cell r="D285" t="str">
            <v>理科</v>
          </cell>
          <cell r="E285" t="str">
            <v>顺英姆</v>
          </cell>
          <cell r="F285">
            <v>231</v>
          </cell>
          <cell r="G285">
            <v>100.5</v>
          </cell>
          <cell r="H285" t="str">
            <v>龚霞</v>
          </cell>
          <cell r="I285">
            <v>74</v>
          </cell>
          <cell r="J285" t="str">
            <v>扎拉</v>
          </cell>
          <cell r="K285">
            <v>56.5</v>
          </cell>
          <cell r="L285" t="str">
            <v>冷开艳</v>
          </cell>
          <cell r="M285">
            <v>17</v>
          </cell>
          <cell r="N285" t="str">
            <v>胡伟杰</v>
          </cell>
          <cell r="O285">
            <v>24</v>
          </cell>
          <cell r="P285" t="str">
            <v>邱宗兰</v>
          </cell>
          <cell r="Q285">
            <v>41</v>
          </cell>
          <cell r="R285" t="str">
            <v>张斯杰</v>
          </cell>
        </row>
        <row r="286">
          <cell r="B286" t="str">
            <v>G513422200608061311</v>
          </cell>
          <cell r="C286">
            <v>7</v>
          </cell>
          <cell r="D286" t="e">
            <v>#N/A</v>
          </cell>
          <cell r="E286" t="str">
            <v>马建东</v>
          </cell>
          <cell r="F286" t="str">
            <v>单招</v>
          </cell>
          <cell r="G286">
            <v>0</v>
          </cell>
          <cell r="H286" t="str">
            <v>龚霞</v>
          </cell>
          <cell r="I286">
            <v>0</v>
          </cell>
          <cell r="J286" t="str">
            <v>扎拉</v>
          </cell>
          <cell r="K286">
            <v>0</v>
          </cell>
          <cell r="L286" t="str">
            <v>冷开艳</v>
          </cell>
          <cell r="M286">
            <v>0</v>
          </cell>
          <cell r="N286" t="str">
            <v>胡伟杰</v>
          </cell>
          <cell r="O286">
            <v>0</v>
          </cell>
          <cell r="P286" t="str">
            <v>邱宗兰</v>
          </cell>
          <cell r="Q286">
            <v>0</v>
          </cell>
          <cell r="R286" t="str">
            <v>张斯杰</v>
          </cell>
        </row>
        <row r="287">
          <cell r="B287" t="str">
            <v>G513422200409101317</v>
          </cell>
          <cell r="C287">
            <v>3</v>
          </cell>
          <cell r="D287" t="str">
            <v>理科</v>
          </cell>
          <cell r="E287" t="str">
            <v>李秀才</v>
          </cell>
          <cell r="F287">
            <v>280</v>
          </cell>
          <cell r="G287">
            <v>107</v>
          </cell>
          <cell r="H287" t="str">
            <v>周菊明</v>
          </cell>
          <cell r="I287">
            <v>96</v>
          </cell>
          <cell r="J287" t="str">
            <v>杜东洋</v>
          </cell>
          <cell r="K287">
            <v>77</v>
          </cell>
          <cell r="L287" t="str">
            <v>廖云虹</v>
          </cell>
          <cell r="M287">
            <v>50</v>
          </cell>
          <cell r="N287" t="str">
            <v>胡伟杰</v>
          </cell>
          <cell r="O287">
            <v>64</v>
          </cell>
          <cell r="P287" t="str">
            <v>郑强秋</v>
          </cell>
          <cell r="Q287">
            <v>57</v>
          </cell>
          <cell r="R287" t="str">
            <v>龙志云</v>
          </cell>
        </row>
        <row r="288">
          <cell r="B288" t="str">
            <v>G513422200601250929</v>
          </cell>
          <cell r="C288">
            <v>3</v>
          </cell>
          <cell r="D288" t="str">
            <v>理科</v>
          </cell>
          <cell r="E288" t="str">
            <v>毛秀珍</v>
          </cell>
          <cell r="F288">
            <v>293</v>
          </cell>
          <cell r="G288">
            <v>103.5</v>
          </cell>
          <cell r="H288" t="str">
            <v>周菊明</v>
          </cell>
          <cell r="I288">
            <v>96</v>
          </cell>
          <cell r="J288" t="str">
            <v>杜东洋</v>
          </cell>
          <cell r="K288">
            <v>93.5</v>
          </cell>
          <cell r="L288" t="str">
            <v>廖云虹</v>
          </cell>
          <cell r="M288">
            <v>38</v>
          </cell>
          <cell r="N288" t="str">
            <v>胡伟杰</v>
          </cell>
          <cell r="O288">
            <v>60</v>
          </cell>
          <cell r="P288" t="str">
            <v>郑强秋</v>
          </cell>
          <cell r="Q288">
            <v>61</v>
          </cell>
          <cell r="R288" t="str">
            <v>龙志云</v>
          </cell>
        </row>
        <row r="289">
          <cell r="B289" t="str">
            <v>G513422200609100917</v>
          </cell>
          <cell r="C289">
            <v>5</v>
          </cell>
          <cell r="D289" t="str">
            <v>理科</v>
          </cell>
          <cell r="E289" t="str">
            <v>马国发</v>
          </cell>
          <cell r="F289">
            <v>263.5</v>
          </cell>
          <cell r="G289">
            <v>99</v>
          </cell>
          <cell r="H289" t="str">
            <v>李志友</v>
          </cell>
          <cell r="I289">
            <v>77</v>
          </cell>
          <cell r="J289" t="str">
            <v>次儿祝玛</v>
          </cell>
          <cell r="K289">
            <v>87.5</v>
          </cell>
          <cell r="L289" t="str">
            <v>肖秀秀</v>
          </cell>
          <cell r="M289">
            <v>30</v>
          </cell>
          <cell r="N289" t="str">
            <v>胡伟杰</v>
          </cell>
          <cell r="O289">
            <v>36</v>
          </cell>
          <cell r="P289" t="str">
            <v>郑强秋</v>
          </cell>
          <cell r="Q289">
            <v>36</v>
          </cell>
          <cell r="R289" t="str">
            <v>龙志云</v>
          </cell>
        </row>
        <row r="290">
          <cell r="B290" t="str">
            <v>G513422200609041718</v>
          </cell>
          <cell r="C290">
            <v>7</v>
          </cell>
          <cell r="D290" t="e">
            <v>#N/A</v>
          </cell>
          <cell r="E290" t="str">
            <v>方帮元</v>
          </cell>
          <cell r="F290" t="str">
            <v>单招</v>
          </cell>
          <cell r="G290">
            <v>0</v>
          </cell>
          <cell r="H290" t="str">
            <v>龚霞</v>
          </cell>
          <cell r="I290">
            <v>0</v>
          </cell>
          <cell r="J290" t="str">
            <v>扎拉</v>
          </cell>
          <cell r="K290">
            <v>0</v>
          </cell>
          <cell r="L290" t="str">
            <v>冷开艳</v>
          </cell>
          <cell r="M290">
            <v>0</v>
          </cell>
          <cell r="N290" t="str">
            <v>胡伟杰</v>
          </cell>
          <cell r="O290">
            <v>0</v>
          </cell>
          <cell r="P290" t="str">
            <v>邱宗兰</v>
          </cell>
          <cell r="Q290">
            <v>0</v>
          </cell>
          <cell r="R290" t="str">
            <v>张斯杰</v>
          </cell>
        </row>
        <row r="291">
          <cell r="B291" t="str">
            <v>G513422200411066020</v>
          </cell>
          <cell r="C291">
            <v>1</v>
          </cell>
          <cell r="D291" t="str">
            <v>理科</v>
          </cell>
          <cell r="E291" t="str">
            <v>扎西央宗</v>
          </cell>
          <cell r="F291">
            <v>323.5</v>
          </cell>
          <cell r="G291">
            <v>103</v>
          </cell>
          <cell r="H291" t="str">
            <v>龚霞</v>
          </cell>
          <cell r="I291">
            <v>115</v>
          </cell>
          <cell r="J291" t="str">
            <v>扎拉</v>
          </cell>
          <cell r="K291">
            <v>105.5</v>
          </cell>
          <cell r="L291" t="str">
            <v>肖秀秀</v>
          </cell>
          <cell r="M291">
            <v>39</v>
          </cell>
          <cell r="N291" t="str">
            <v>兰举银</v>
          </cell>
          <cell r="O291">
            <v>64</v>
          </cell>
          <cell r="P291" t="str">
            <v>任吉洪</v>
          </cell>
          <cell r="Q291">
            <v>69</v>
          </cell>
          <cell r="R291" t="str">
            <v>田友米</v>
          </cell>
        </row>
        <row r="292">
          <cell r="B292" t="str">
            <v>G513422200204082327</v>
          </cell>
          <cell r="C292">
            <v>7</v>
          </cell>
          <cell r="D292" t="str">
            <v>理科</v>
          </cell>
          <cell r="E292" t="str">
            <v>吉付建芬</v>
          </cell>
          <cell r="F292">
            <v>200.5</v>
          </cell>
          <cell r="G292">
            <v>94</v>
          </cell>
          <cell r="H292" t="str">
            <v>龚霞</v>
          </cell>
          <cell r="I292">
            <v>61</v>
          </cell>
          <cell r="J292" t="str">
            <v>扎拉</v>
          </cell>
          <cell r="K292">
            <v>45.5</v>
          </cell>
          <cell r="L292" t="str">
            <v>冷开艳</v>
          </cell>
          <cell r="M292">
            <v>25</v>
          </cell>
          <cell r="N292" t="str">
            <v>胡伟杰</v>
          </cell>
          <cell r="O292">
            <v>33</v>
          </cell>
          <cell r="P292" t="str">
            <v>邱宗兰</v>
          </cell>
          <cell r="Q292">
            <v>22</v>
          </cell>
          <cell r="R292" t="str">
            <v>张斯杰</v>
          </cell>
        </row>
        <row r="293">
          <cell r="B293" t="str">
            <v>G513422200203070041</v>
          </cell>
          <cell r="C293">
            <v>3</v>
          </cell>
          <cell r="D293" t="str">
            <v>理科</v>
          </cell>
          <cell r="E293" t="str">
            <v>罗丛英</v>
          </cell>
          <cell r="F293">
            <v>245.5</v>
          </cell>
          <cell r="G293">
            <v>104.5</v>
          </cell>
          <cell r="H293" t="str">
            <v>周菊明</v>
          </cell>
          <cell r="I293">
            <v>81</v>
          </cell>
          <cell r="J293" t="str">
            <v>杜东洋</v>
          </cell>
          <cell r="K293">
            <v>60</v>
          </cell>
          <cell r="L293" t="str">
            <v>廖云虹</v>
          </cell>
          <cell r="M293">
            <v>13</v>
          </cell>
          <cell r="N293" t="str">
            <v>胡伟杰</v>
          </cell>
          <cell r="O293">
            <v>48</v>
          </cell>
          <cell r="P293" t="str">
            <v>郑强秋</v>
          </cell>
          <cell r="Q293">
            <v>62</v>
          </cell>
          <cell r="R293" t="str">
            <v>龙志云</v>
          </cell>
        </row>
        <row r="294">
          <cell r="B294" t="str">
            <v>G513422200403041923</v>
          </cell>
          <cell r="C294">
            <v>2</v>
          </cell>
          <cell r="D294" t="str">
            <v>理科</v>
          </cell>
          <cell r="E294" t="str">
            <v>李小英</v>
          </cell>
          <cell r="F294">
            <v>240.5</v>
          </cell>
          <cell r="G294">
            <v>102.5</v>
          </cell>
          <cell r="H294" t="str">
            <v>叶仁芳</v>
          </cell>
          <cell r="I294">
            <v>75</v>
          </cell>
          <cell r="J294" t="str">
            <v>马磊</v>
          </cell>
          <cell r="K294">
            <v>63</v>
          </cell>
          <cell r="L294" t="str">
            <v>冷开艳</v>
          </cell>
          <cell r="M294">
            <v>26</v>
          </cell>
          <cell r="N294" t="str">
            <v>高贵勇</v>
          </cell>
          <cell r="O294">
            <v>56</v>
          </cell>
          <cell r="P294" t="str">
            <v>刘厚江</v>
          </cell>
          <cell r="Q294">
            <v>48</v>
          </cell>
          <cell r="R294" t="str">
            <v>高琴</v>
          </cell>
        </row>
        <row r="295">
          <cell r="B295" t="str">
            <v>G51342220050310272X</v>
          </cell>
          <cell r="C295">
            <v>2</v>
          </cell>
          <cell r="D295" t="str">
            <v>理科</v>
          </cell>
          <cell r="E295" t="str">
            <v>降曲娜姆</v>
          </cell>
          <cell r="F295">
            <v>288.5</v>
          </cell>
          <cell r="G295">
            <v>102.5</v>
          </cell>
          <cell r="H295" t="str">
            <v>叶仁芳</v>
          </cell>
          <cell r="I295">
            <v>100</v>
          </cell>
          <cell r="J295" t="str">
            <v>马磊</v>
          </cell>
          <cell r="K295">
            <v>86</v>
          </cell>
          <cell r="L295" t="str">
            <v>冷开艳</v>
          </cell>
          <cell r="M295">
            <v>30</v>
          </cell>
          <cell r="N295" t="str">
            <v>高贵勇</v>
          </cell>
          <cell r="O295">
            <v>61</v>
          </cell>
          <cell r="P295" t="str">
            <v>刘厚江</v>
          </cell>
          <cell r="Q295">
            <v>54</v>
          </cell>
          <cell r="R295" t="str">
            <v>高琴</v>
          </cell>
        </row>
        <row r="296">
          <cell r="B296" t="str">
            <v>G513422200605250918</v>
          </cell>
          <cell r="C296">
            <v>6</v>
          </cell>
          <cell r="D296" t="str">
            <v>理科</v>
          </cell>
          <cell r="E296" t="str">
            <v>杨文勇</v>
          </cell>
          <cell r="F296">
            <v>209.5</v>
          </cell>
          <cell r="G296">
            <v>90</v>
          </cell>
          <cell r="H296" t="str">
            <v>杨志明</v>
          </cell>
          <cell r="I296">
            <v>79</v>
          </cell>
          <cell r="J296" t="str">
            <v>马磊</v>
          </cell>
          <cell r="K296">
            <v>40.5</v>
          </cell>
          <cell r="L296" t="str">
            <v>东梅</v>
          </cell>
          <cell r="M296">
            <v>42</v>
          </cell>
          <cell r="N296" t="str">
            <v>高贵勇</v>
          </cell>
          <cell r="O296">
            <v>30</v>
          </cell>
          <cell r="P296" t="str">
            <v>郑强秋</v>
          </cell>
          <cell r="Q296">
            <v>40.5</v>
          </cell>
          <cell r="R296" t="str">
            <v>张斯杰</v>
          </cell>
        </row>
        <row r="297">
          <cell r="B297" t="str">
            <v>G51342220040914152X</v>
          </cell>
          <cell r="C297">
            <v>6</v>
          </cell>
          <cell r="D297" t="str">
            <v>理科</v>
          </cell>
          <cell r="E297" t="str">
            <v>邱建美</v>
          </cell>
          <cell r="F297" t="str">
            <v>单招</v>
          </cell>
          <cell r="G297">
            <v>0</v>
          </cell>
          <cell r="H297" t="str">
            <v>杨志明</v>
          </cell>
          <cell r="I297">
            <v>0</v>
          </cell>
          <cell r="J297" t="str">
            <v>马磊</v>
          </cell>
          <cell r="K297">
            <v>0</v>
          </cell>
          <cell r="L297" t="str">
            <v>东梅</v>
          </cell>
          <cell r="M297">
            <v>0</v>
          </cell>
          <cell r="N297" t="str">
            <v>高贵勇</v>
          </cell>
          <cell r="O297">
            <v>0</v>
          </cell>
          <cell r="P297" t="str">
            <v>郑强秋</v>
          </cell>
          <cell r="Q297">
            <v>0</v>
          </cell>
          <cell r="R297" t="str">
            <v>张斯杰</v>
          </cell>
        </row>
        <row r="298">
          <cell r="B298" t="str">
            <v>G513422200401014825</v>
          </cell>
          <cell r="C298">
            <v>4</v>
          </cell>
          <cell r="D298" t="str">
            <v>理科</v>
          </cell>
          <cell r="E298" t="str">
            <v>鲁绒者姆</v>
          </cell>
          <cell r="F298">
            <v>252</v>
          </cell>
          <cell r="G298">
            <v>110.5</v>
          </cell>
          <cell r="H298" t="str">
            <v>叶仁芳</v>
          </cell>
          <cell r="I298">
            <v>88</v>
          </cell>
          <cell r="J298" t="str">
            <v>苏朗偏初</v>
          </cell>
          <cell r="K298">
            <v>53.5</v>
          </cell>
          <cell r="L298" t="str">
            <v>东梅</v>
          </cell>
          <cell r="M298">
            <v>53</v>
          </cell>
          <cell r="N298" t="str">
            <v>兰举银</v>
          </cell>
          <cell r="O298">
            <v>41</v>
          </cell>
          <cell r="P298" t="str">
            <v>刘厚江</v>
          </cell>
          <cell r="Q298">
            <v>63</v>
          </cell>
          <cell r="R298" t="str">
            <v>高琴</v>
          </cell>
        </row>
        <row r="299">
          <cell r="B299" t="str">
            <v>G513422200603051165</v>
          </cell>
          <cell r="C299">
            <v>1</v>
          </cell>
          <cell r="D299" t="str">
            <v>理科</v>
          </cell>
          <cell r="E299" t="str">
            <v>马江莉</v>
          </cell>
          <cell r="F299">
            <v>343.5</v>
          </cell>
          <cell r="G299">
            <v>111</v>
          </cell>
          <cell r="H299" t="str">
            <v>龚霞</v>
          </cell>
          <cell r="I299">
            <v>122</v>
          </cell>
          <cell r="J299" t="str">
            <v>扎拉</v>
          </cell>
          <cell r="K299">
            <v>110.5</v>
          </cell>
          <cell r="L299" t="str">
            <v>肖秀秀</v>
          </cell>
          <cell r="M299">
            <v>71</v>
          </cell>
          <cell r="N299" t="str">
            <v>兰举银</v>
          </cell>
          <cell r="O299">
            <v>74</v>
          </cell>
          <cell r="P299" t="str">
            <v>任吉洪</v>
          </cell>
          <cell r="Q299">
            <v>75</v>
          </cell>
          <cell r="R299" t="str">
            <v>田友米</v>
          </cell>
        </row>
        <row r="300">
          <cell r="B300" t="str">
            <v>G513422200507202111</v>
          </cell>
          <cell r="C300">
            <v>6</v>
          </cell>
          <cell r="D300" t="str">
            <v>理科</v>
          </cell>
          <cell r="E300" t="str">
            <v>周成友</v>
          </cell>
          <cell r="F300">
            <v>230</v>
          </cell>
          <cell r="G300">
            <v>97</v>
          </cell>
          <cell r="H300" t="str">
            <v>杨志明</v>
          </cell>
          <cell r="I300">
            <v>90</v>
          </cell>
          <cell r="J300" t="str">
            <v>马磊</v>
          </cell>
          <cell r="K300">
            <v>43</v>
          </cell>
          <cell r="L300" t="str">
            <v>东梅</v>
          </cell>
          <cell r="M300">
            <v>47</v>
          </cell>
          <cell r="N300" t="str">
            <v>高贵勇</v>
          </cell>
          <cell r="O300">
            <v>29</v>
          </cell>
          <cell r="P300" t="str">
            <v>郑强秋</v>
          </cell>
          <cell r="Q300">
            <v>38</v>
          </cell>
          <cell r="R300" t="str">
            <v>张斯杰</v>
          </cell>
        </row>
        <row r="301">
          <cell r="B301" t="str">
            <v>G513422200803144817</v>
          </cell>
          <cell r="C301">
            <v>4</v>
          </cell>
          <cell r="D301" t="str">
            <v>理科</v>
          </cell>
          <cell r="E301" t="str">
            <v>呷绒翁丁</v>
          </cell>
          <cell r="F301">
            <v>268.5</v>
          </cell>
          <cell r="G301">
            <v>101</v>
          </cell>
          <cell r="H301" t="str">
            <v>叶仁芳</v>
          </cell>
          <cell r="I301">
            <v>128</v>
          </cell>
          <cell r="J301" t="str">
            <v>苏朗偏初</v>
          </cell>
          <cell r="K301">
            <v>39.5</v>
          </cell>
          <cell r="L301" t="str">
            <v>东梅</v>
          </cell>
          <cell r="M301">
            <v>78</v>
          </cell>
          <cell r="N301" t="str">
            <v>兰举银</v>
          </cell>
          <cell r="O301">
            <v>59</v>
          </cell>
          <cell r="P301" t="str">
            <v>刘厚江</v>
          </cell>
          <cell r="Q301">
            <v>65.5</v>
          </cell>
          <cell r="R301" t="str">
            <v>高琴</v>
          </cell>
        </row>
        <row r="302">
          <cell r="B302" t="str">
            <v>G513422200604060725</v>
          </cell>
          <cell r="C302">
            <v>7</v>
          </cell>
          <cell r="D302" t="str">
            <v>理科</v>
          </cell>
          <cell r="E302" t="str">
            <v>杨树萍</v>
          </cell>
          <cell r="F302">
            <v>244.5</v>
          </cell>
          <cell r="G302">
            <v>97.5</v>
          </cell>
          <cell r="H302" t="str">
            <v>龚霞</v>
          </cell>
          <cell r="I302">
            <v>87</v>
          </cell>
          <cell r="J302" t="str">
            <v>扎拉</v>
          </cell>
          <cell r="K302">
            <v>60</v>
          </cell>
          <cell r="L302" t="str">
            <v>冷开艳</v>
          </cell>
          <cell r="M302">
            <v>20</v>
          </cell>
          <cell r="N302" t="str">
            <v>胡伟杰</v>
          </cell>
          <cell r="O302">
            <v>28</v>
          </cell>
          <cell r="P302" t="str">
            <v>邱宗兰</v>
          </cell>
          <cell r="Q302">
            <v>35</v>
          </cell>
          <cell r="R302" t="str">
            <v>张斯杰</v>
          </cell>
        </row>
        <row r="303">
          <cell r="B303" t="str">
            <v>G513422200603280048</v>
          </cell>
          <cell r="C303">
            <v>1</v>
          </cell>
          <cell r="D303" t="str">
            <v>理科</v>
          </cell>
          <cell r="E303" t="str">
            <v>曹顺琼</v>
          </cell>
          <cell r="F303">
            <v>292</v>
          </cell>
          <cell r="G303">
            <v>107</v>
          </cell>
          <cell r="H303" t="str">
            <v>龚霞</v>
          </cell>
          <cell r="I303">
            <v>64</v>
          </cell>
          <cell r="J303" t="str">
            <v>扎拉</v>
          </cell>
          <cell r="K303">
            <v>121</v>
          </cell>
          <cell r="L303" t="str">
            <v>肖秀秀</v>
          </cell>
          <cell r="M303">
            <v>32</v>
          </cell>
          <cell r="N303" t="str">
            <v>兰举银</v>
          </cell>
          <cell r="O303">
            <v>51</v>
          </cell>
          <cell r="P303" t="str">
            <v>任吉洪</v>
          </cell>
          <cell r="Q303">
            <v>59</v>
          </cell>
          <cell r="R303" t="str">
            <v>田友米</v>
          </cell>
        </row>
        <row r="304">
          <cell r="B304" t="str">
            <v>G513422200606080922</v>
          </cell>
          <cell r="C304">
            <v>3</v>
          </cell>
          <cell r="D304" t="str">
            <v>理科</v>
          </cell>
          <cell r="E304" t="str">
            <v>苏阿甲</v>
          </cell>
          <cell r="F304">
            <v>288</v>
          </cell>
          <cell r="G304">
            <v>99</v>
          </cell>
          <cell r="H304" t="str">
            <v>周菊明</v>
          </cell>
          <cell r="I304">
            <v>94</v>
          </cell>
          <cell r="J304" t="str">
            <v>杜东洋</v>
          </cell>
          <cell r="K304">
            <v>95</v>
          </cell>
          <cell r="L304" t="str">
            <v>廖云虹</v>
          </cell>
          <cell r="M304">
            <v>33</v>
          </cell>
          <cell r="N304" t="str">
            <v>胡伟杰</v>
          </cell>
          <cell r="O304">
            <v>60</v>
          </cell>
          <cell r="P304" t="str">
            <v>郑强秋</v>
          </cell>
          <cell r="Q304">
            <v>46</v>
          </cell>
          <cell r="R304" t="str">
            <v>龙志云</v>
          </cell>
        </row>
        <row r="305">
          <cell r="B305" t="str">
            <v>G513422200710065829</v>
          </cell>
          <cell r="C305">
            <v>5</v>
          </cell>
          <cell r="D305" t="str">
            <v>理科</v>
          </cell>
          <cell r="E305" t="str">
            <v>骆微</v>
          </cell>
          <cell r="F305">
            <v>250</v>
          </cell>
          <cell r="G305">
            <v>96.5</v>
          </cell>
          <cell r="H305" t="str">
            <v>李志友</v>
          </cell>
          <cell r="I305">
            <v>93</v>
          </cell>
          <cell r="J305" t="str">
            <v>次儿祝玛</v>
          </cell>
          <cell r="K305">
            <v>60.5</v>
          </cell>
          <cell r="L305" t="str">
            <v>肖秀秀</v>
          </cell>
          <cell r="M305">
            <v>48</v>
          </cell>
          <cell r="N305" t="str">
            <v>胡伟杰</v>
          </cell>
          <cell r="O305">
            <v>55</v>
          </cell>
          <cell r="P305" t="str">
            <v>郑强秋</v>
          </cell>
          <cell r="Q305">
            <v>37</v>
          </cell>
          <cell r="R305" t="str">
            <v>龙志云</v>
          </cell>
        </row>
        <row r="306">
          <cell r="B306" t="str">
            <v>G513422200910050023</v>
          </cell>
          <cell r="C306">
            <v>3</v>
          </cell>
          <cell r="D306" t="str">
            <v>理科</v>
          </cell>
          <cell r="E306" t="str">
            <v>马芸丽</v>
          </cell>
          <cell r="F306">
            <v>302.5</v>
          </cell>
          <cell r="G306">
            <v>104</v>
          </cell>
          <cell r="H306" t="str">
            <v>周菊明</v>
          </cell>
          <cell r="I306">
            <v>81</v>
          </cell>
          <cell r="J306" t="str">
            <v>杜东洋</v>
          </cell>
          <cell r="K306">
            <v>117.5</v>
          </cell>
          <cell r="L306" t="str">
            <v>廖云虹</v>
          </cell>
          <cell r="M306">
            <v>48</v>
          </cell>
          <cell r="N306" t="str">
            <v>胡伟杰</v>
          </cell>
          <cell r="O306">
            <v>48</v>
          </cell>
          <cell r="P306" t="str">
            <v>郑强秋</v>
          </cell>
          <cell r="Q306">
            <v>49</v>
          </cell>
          <cell r="R306" t="str">
            <v>龙志云</v>
          </cell>
        </row>
        <row r="307">
          <cell r="B307" t="str">
            <v>G513422200706072727</v>
          </cell>
          <cell r="C307">
            <v>7</v>
          </cell>
          <cell r="D307" t="e">
            <v>#N/A</v>
          </cell>
          <cell r="E307" t="str">
            <v>杨海俊</v>
          </cell>
          <cell r="F307" t="str">
            <v>单招</v>
          </cell>
          <cell r="G307">
            <v>0</v>
          </cell>
          <cell r="H307" t="str">
            <v>龚霞</v>
          </cell>
          <cell r="I307">
            <v>0</v>
          </cell>
          <cell r="J307" t="str">
            <v>扎拉</v>
          </cell>
          <cell r="K307">
            <v>0</v>
          </cell>
          <cell r="L307" t="str">
            <v>冷开艳</v>
          </cell>
          <cell r="M307">
            <v>0</v>
          </cell>
          <cell r="N307" t="str">
            <v>胡伟杰</v>
          </cell>
          <cell r="O307">
            <v>0</v>
          </cell>
          <cell r="P307" t="str">
            <v>邱宗兰</v>
          </cell>
          <cell r="Q307">
            <v>0</v>
          </cell>
          <cell r="R307" t="str">
            <v>张斯杰</v>
          </cell>
        </row>
        <row r="308">
          <cell r="B308" t="str">
            <v>G513422200503185422</v>
          </cell>
          <cell r="C308">
            <v>5</v>
          </cell>
          <cell r="D308" t="str">
            <v>理科</v>
          </cell>
          <cell r="E308" t="str">
            <v>汪婷</v>
          </cell>
          <cell r="F308">
            <v>197.5</v>
          </cell>
          <cell r="G308">
            <v>94</v>
          </cell>
          <cell r="H308" t="str">
            <v>李志友</v>
          </cell>
          <cell r="I308">
            <v>55</v>
          </cell>
          <cell r="J308" t="str">
            <v>次儿祝玛</v>
          </cell>
          <cell r="K308">
            <v>48.5</v>
          </cell>
          <cell r="L308" t="str">
            <v>肖秀秀</v>
          </cell>
          <cell r="M308">
            <v>25</v>
          </cell>
          <cell r="N308" t="str">
            <v>胡伟杰</v>
          </cell>
          <cell r="O308">
            <v>32</v>
          </cell>
          <cell r="P308" t="str">
            <v>郑强秋</v>
          </cell>
          <cell r="Q308">
            <v>33</v>
          </cell>
          <cell r="R308" t="str">
            <v>龙志云</v>
          </cell>
        </row>
        <row r="309">
          <cell r="B309" t="str">
            <v>G513422200405087028</v>
          </cell>
          <cell r="C309">
            <v>3</v>
          </cell>
          <cell r="D309" t="str">
            <v>理科</v>
          </cell>
          <cell r="E309" t="str">
            <v>次尔罗姆</v>
          </cell>
          <cell r="F309">
            <v>272.5</v>
          </cell>
          <cell r="G309">
            <v>101.5</v>
          </cell>
          <cell r="H309" t="str">
            <v>周菊明</v>
          </cell>
          <cell r="I309">
            <v>98</v>
          </cell>
          <cell r="J309" t="str">
            <v>杜东洋</v>
          </cell>
          <cell r="K309">
            <v>73</v>
          </cell>
          <cell r="L309" t="str">
            <v>廖云虹</v>
          </cell>
          <cell r="M309">
            <v>30</v>
          </cell>
          <cell r="N309" t="str">
            <v>胡伟杰</v>
          </cell>
          <cell r="O309">
            <v>57</v>
          </cell>
          <cell r="P309" t="str">
            <v>郑强秋</v>
          </cell>
          <cell r="Q309">
            <v>48</v>
          </cell>
          <cell r="R309" t="str">
            <v>龙志云</v>
          </cell>
        </row>
        <row r="310">
          <cell r="B310" t="str">
            <v>G513422200510200010</v>
          </cell>
          <cell r="C310">
            <v>4</v>
          </cell>
          <cell r="D310" t="str">
            <v>理科</v>
          </cell>
          <cell r="E310" t="str">
            <v>扎西龙布</v>
          </cell>
          <cell r="F310">
            <v>261.5</v>
          </cell>
          <cell r="G310">
            <v>106.5</v>
          </cell>
          <cell r="H310" t="str">
            <v>叶仁芳</v>
          </cell>
          <cell r="I310">
            <v>75</v>
          </cell>
          <cell r="J310" t="str">
            <v>苏朗偏初</v>
          </cell>
          <cell r="K310">
            <v>80</v>
          </cell>
          <cell r="L310" t="str">
            <v>东梅</v>
          </cell>
          <cell r="M310">
            <v>38</v>
          </cell>
          <cell r="N310" t="str">
            <v>兰举银</v>
          </cell>
          <cell r="O310">
            <v>18</v>
          </cell>
          <cell r="P310" t="str">
            <v>刘厚江</v>
          </cell>
          <cell r="Q310">
            <v>50</v>
          </cell>
          <cell r="R310" t="str">
            <v>高琴</v>
          </cell>
        </row>
        <row r="311">
          <cell r="B311" t="str">
            <v>G51342220030105191X</v>
          </cell>
          <cell r="C311">
            <v>3</v>
          </cell>
          <cell r="D311" t="str">
            <v>理科</v>
          </cell>
          <cell r="E311" t="str">
            <v>伍金贵</v>
          </cell>
          <cell r="F311">
            <v>273</v>
          </cell>
          <cell r="G311">
            <v>108</v>
          </cell>
          <cell r="H311" t="str">
            <v>周菊明</v>
          </cell>
          <cell r="I311">
            <v>92</v>
          </cell>
          <cell r="J311" t="str">
            <v>杜东洋</v>
          </cell>
          <cell r="K311">
            <v>73</v>
          </cell>
          <cell r="L311" t="str">
            <v>廖云虹</v>
          </cell>
          <cell r="M311">
            <v>47</v>
          </cell>
          <cell r="N311" t="str">
            <v>胡伟杰</v>
          </cell>
          <cell r="O311">
            <v>48</v>
          </cell>
          <cell r="P311" t="str">
            <v>郑强秋</v>
          </cell>
          <cell r="Q311">
            <v>57</v>
          </cell>
          <cell r="R311" t="str">
            <v>龙志云</v>
          </cell>
        </row>
        <row r="312">
          <cell r="B312" t="str">
            <v>G513422200508254212</v>
          </cell>
          <cell r="C312">
            <v>2</v>
          </cell>
          <cell r="D312" t="str">
            <v>理科</v>
          </cell>
          <cell r="E312" t="str">
            <v>卢章军</v>
          </cell>
          <cell r="F312">
            <v>304</v>
          </cell>
          <cell r="G312">
            <v>111.5</v>
          </cell>
          <cell r="H312" t="str">
            <v>叶仁芳</v>
          </cell>
          <cell r="I312">
            <v>104</v>
          </cell>
          <cell r="J312" t="str">
            <v>马磊</v>
          </cell>
          <cell r="K312">
            <v>88.5</v>
          </cell>
          <cell r="L312" t="str">
            <v>冷开艳</v>
          </cell>
          <cell r="M312">
            <v>41</v>
          </cell>
          <cell r="N312" t="str">
            <v>高贵勇</v>
          </cell>
          <cell r="O312">
            <v>38</v>
          </cell>
          <cell r="P312" t="str">
            <v>刘厚江</v>
          </cell>
          <cell r="Q312">
            <v>58</v>
          </cell>
          <cell r="R312" t="str">
            <v>高琴</v>
          </cell>
        </row>
        <row r="313">
          <cell r="B313" t="str">
            <v>G513422200610220027</v>
          </cell>
          <cell r="C313">
            <v>3</v>
          </cell>
          <cell r="D313" t="str">
            <v>理科</v>
          </cell>
          <cell r="E313" t="str">
            <v>马学碧</v>
          </cell>
          <cell r="F313">
            <v>310</v>
          </cell>
          <cell r="G313">
            <v>102</v>
          </cell>
          <cell r="H313" t="str">
            <v>周菊明</v>
          </cell>
          <cell r="I313">
            <v>106</v>
          </cell>
          <cell r="J313" t="str">
            <v>杜东洋</v>
          </cell>
          <cell r="K313">
            <v>102</v>
          </cell>
          <cell r="L313" t="str">
            <v>廖云虹</v>
          </cell>
          <cell r="M313">
            <v>46</v>
          </cell>
          <cell r="N313" t="str">
            <v>胡伟杰</v>
          </cell>
          <cell r="O313">
            <v>49</v>
          </cell>
          <cell r="P313" t="str">
            <v>郑强秋</v>
          </cell>
          <cell r="Q313">
            <v>57</v>
          </cell>
          <cell r="R313" t="str">
            <v>龙志云</v>
          </cell>
        </row>
        <row r="314">
          <cell r="B314" t="str">
            <v>G513324200507061010</v>
          </cell>
          <cell r="C314">
            <v>4</v>
          </cell>
          <cell r="D314" t="str">
            <v>理科</v>
          </cell>
          <cell r="E314" t="str">
            <v>尼玛扎西</v>
          </cell>
          <cell r="F314">
            <v>278</v>
          </cell>
          <cell r="G314">
            <v>95.5</v>
          </cell>
          <cell r="H314" t="str">
            <v>叶仁芳</v>
          </cell>
          <cell r="I314">
            <v>113</v>
          </cell>
          <cell r="J314" t="str">
            <v>苏朗偏初</v>
          </cell>
          <cell r="K314">
            <v>69.5</v>
          </cell>
          <cell r="L314" t="str">
            <v>东梅</v>
          </cell>
          <cell r="M314">
            <v>47</v>
          </cell>
          <cell r="N314" t="str">
            <v>兰举银</v>
          </cell>
          <cell r="O314">
            <v>44</v>
          </cell>
          <cell r="P314" t="str">
            <v>刘厚江</v>
          </cell>
          <cell r="Q314">
            <v>54</v>
          </cell>
          <cell r="R314" t="str">
            <v>高琴</v>
          </cell>
        </row>
        <row r="315">
          <cell r="B315" t="str">
            <v>G513422200605072728</v>
          </cell>
          <cell r="C315">
            <v>2</v>
          </cell>
          <cell r="D315" t="str">
            <v>理科</v>
          </cell>
          <cell r="E315" t="str">
            <v>徐勇洁</v>
          </cell>
          <cell r="F315">
            <v>269.5</v>
          </cell>
          <cell r="G315">
            <v>109.5</v>
          </cell>
          <cell r="H315" t="str">
            <v>叶仁芳</v>
          </cell>
          <cell r="I315">
            <v>90</v>
          </cell>
          <cell r="J315" t="str">
            <v>马磊</v>
          </cell>
          <cell r="K315">
            <v>70</v>
          </cell>
          <cell r="L315" t="str">
            <v>冷开艳</v>
          </cell>
          <cell r="M315">
            <v>44</v>
          </cell>
          <cell r="N315" t="str">
            <v>高贵勇</v>
          </cell>
          <cell r="O315">
            <v>60</v>
          </cell>
          <cell r="P315" t="str">
            <v>刘厚江</v>
          </cell>
          <cell r="Q315">
            <v>66</v>
          </cell>
          <cell r="R315" t="str">
            <v>高琴</v>
          </cell>
        </row>
        <row r="316">
          <cell r="B316" t="str">
            <v>G513422200601042732</v>
          </cell>
          <cell r="C316">
            <v>2</v>
          </cell>
          <cell r="D316" t="str">
            <v>理科</v>
          </cell>
          <cell r="E316" t="str">
            <v>邱建康</v>
          </cell>
          <cell r="F316">
            <v>282</v>
          </cell>
          <cell r="G316">
            <v>90</v>
          </cell>
          <cell r="H316" t="str">
            <v>叶仁芳</v>
          </cell>
          <cell r="I316">
            <v>92</v>
          </cell>
          <cell r="J316" t="str">
            <v>马磊</v>
          </cell>
          <cell r="K316">
            <v>100</v>
          </cell>
          <cell r="L316" t="str">
            <v>冷开艳</v>
          </cell>
          <cell r="M316">
            <v>26</v>
          </cell>
          <cell r="N316" t="str">
            <v>高贵勇</v>
          </cell>
          <cell r="O316">
            <v>53</v>
          </cell>
          <cell r="P316" t="str">
            <v>刘厚江</v>
          </cell>
          <cell r="Q316">
            <v>59</v>
          </cell>
          <cell r="R316" t="str">
            <v>高琴</v>
          </cell>
        </row>
        <row r="317">
          <cell r="B317" t="str">
            <v>G513422200311013829</v>
          </cell>
          <cell r="C317">
            <v>4</v>
          </cell>
          <cell r="D317" t="str">
            <v>理科</v>
          </cell>
          <cell r="E317" t="str">
            <v>吴伍牛</v>
          </cell>
          <cell r="F317">
            <v>253</v>
          </cell>
          <cell r="G317">
            <v>102.5</v>
          </cell>
          <cell r="H317" t="str">
            <v>叶仁芳</v>
          </cell>
          <cell r="I317">
            <v>102</v>
          </cell>
          <cell r="J317" t="str">
            <v>苏朗偏初</v>
          </cell>
          <cell r="K317">
            <v>48.5</v>
          </cell>
          <cell r="L317" t="str">
            <v>东梅</v>
          </cell>
          <cell r="M317">
            <v>33</v>
          </cell>
          <cell r="N317" t="str">
            <v>兰举银</v>
          </cell>
          <cell r="O317">
            <v>54</v>
          </cell>
          <cell r="P317" t="str">
            <v>刘厚江</v>
          </cell>
          <cell r="Q317">
            <v>50.5</v>
          </cell>
          <cell r="R317" t="str">
            <v>高琴</v>
          </cell>
        </row>
        <row r="318">
          <cell r="B318" t="str">
            <v>G513422200502206228</v>
          </cell>
          <cell r="C318">
            <v>3</v>
          </cell>
          <cell r="D318" t="str">
            <v>理科</v>
          </cell>
          <cell r="E318" t="str">
            <v>仁青拉初</v>
          </cell>
          <cell r="F318">
            <v>311</v>
          </cell>
          <cell r="G318">
            <v>98</v>
          </cell>
          <cell r="H318" t="str">
            <v>周菊明</v>
          </cell>
          <cell r="I318">
            <v>107.5</v>
          </cell>
          <cell r="J318" t="str">
            <v>杜东洋</v>
          </cell>
          <cell r="K318">
            <v>105.5</v>
          </cell>
          <cell r="L318" t="str">
            <v>廖云虹</v>
          </cell>
          <cell r="M318">
            <v>50</v>
          </cell>
          <cell r="N318" t="str">
            <v>胡伟杰</v>
          </cell>
          <cell r="O318">
            <v>54</v>
          </cell>
          <cell r="P318" t="str">
            <v>郑强秋</v>
          </cell>
          <cell r="Q318">
            <v>52</v>
          </cell>
          <cell r="R318" t="str">
            <v>龙志云</v>
          </cell>
        </row>
        <row r="319">
          <cell r="B319" t="str">
            <v>G51342220060608582X</v>
          </cell>
          <cell r="C319">
            <v>6</v>
          </cell>
          <cell r="D319" t="str">
            <v>理科</v>
          </cell>
          <cell r="E319" t="str">
            <v>次巴拉初</v>
          </cell>
          <cell r="F319">
            <v>263</v>
          </cell>
          <cell r="G319">
            <v>101.5</v>
          </cell>
          <cell r="H319" t="str">
            <v>杨志明</v>
          </cell>
          <cell r="I319">
            <v>94</v>
          </cell>
          <cell r="J319" t="str">
            <v>马磊</v>
          </cell>
          <cell r="K319">
            <v>67.5</v>
          </cell>
          <cell r="L319" t="str">
            <v>东梅</v>
          </cell>
          <cell r="M319">
            <v>24</v>
          </cell>
          <cell r="N319" t="str">
            <v>高贵勇</v>
          </cell>
          <cell r="O319">
            <v>60</v>
          </cell>
          <cell r="P319" t="str">
            <v>郑强秋</v>
          </cell>
          <cell r="Q319">
            <v>52</v>
          </cell>
          <cell r="R319" t="str">
            <v>张斯杰</v>
          </cell>
        </row>
        <row r="320">
          <cell r="B320" t="str">
            <v>G513422200501183829</v>
          </cell>
          <cell r="C320">
            <v>3</v>
          </cell>
          <cell r="D320" t="str">
            <v>理科</v>
          </cell>
          <cell r="E320" t="str">
            <v>王春花</v>
          </cell>
          <cell r="F320">
            <v>237</v>
          </cell>
          <cell r="G320">
            <v>93</v>
          </cell>
          <cell r="H320" t="str">
            <v>周菊明</v>
          </cell>
          <cell r="I320">
            <v>71</v>
          </cell>
          <cell r="J320" t="str">
            <v>杜东洋</v>
          </cell>
          <cell r="K320">
            <v>73</v>
          </cell>
          <cell r="L320" t="str">
            <v>廖云虹</v>
          </cell>
          <cell r="M320">
            <v>24</v>
          </cell>
          <cell r="N320" t="str">
            <v>胡伟杰</v>
          </cell>
          <cell r="O320">
            <v>38</v>
          </cell>
          <cell r="P320" t="str">
            <v>郑强秋</v>
          </cell>
          <cell r="Q320">
            <v>37</v>
          </cell>
          <cell r="R320" t="str">
            <v>龙志云</v>
          </cell>
        </row>
        <row r="321">
          <cell r="B321" t="str">
            <v>G513422200601060324</v>
          </cell>
          <cell r="C321">
            <v>12</v>
          </cell>
          <cell r="D321" t="str">
            <v>文科</v>
          </cell>
          <cell r="E321" t="str">
            <v>马燕兰</v>
          </cell>
          <cell r="F321">
            <v>237</v>
          </cell>
          <cell r="G321">
            <v>96</v>
          </cell>
          <cell r="H321" t="str">
            <v>李志友</v>
          </cell>
          <cell r="I321">
            <v>52</v>
          </cell>
          <cell r="J321" t="str">
            <v>苏朗偏初</v>
          </cell>
          <cell r="K321">
            <v>89</v>
          </cell>
          <cell r="L321" t="str">
            <v>尹英娇</v>
          </cell>
          <cell r="M321">
            <v>54.5</v>
          </cell>
          <cell r="N321" t="str">
            <v>沙正芳</v>
          </cell>
          <cell r="O321">
            <v>59</v>
          </cell>
          <cell r="P321" t="str">
            <v>邓琪</v>
          </cell>
          <cell r="Q321">
            <v>27</v>
          </cell>
          <cell r="R321" t="str">
            <v>金贵</v>
          </cell>
        </row>
        <row r="322">
          <cell r="B322" t="str">
            <v>G513422200212035029</v>
          </cell>
          <cell r="C322">
            <v>8</v>
          </cell>
          <cell r="D322" t="str">
            <v>文科</v>
          </cell>
          <cell r="E322" t="str">
            <v>瓦下美</v>
          </cell>
          <cell r="F322">
            <v>292.5</v>
          </cell>
          <cell r="G322">
            <v>106</v>
          </cell>
          <cell r="H322" t="str">
            <v>杨志明</v>
          </cell>
          <cell r="I322">
            <v>90</v>
          </cell>
          <cell r="J322" t="str">
            <v>次儿祝玛</v>
          </cell>
          <cell r="K322">
            <v>96.5</v>
          </cell>
          <cell r="L322" t="str">
            <v>车梦德</v>
          </cell>
          <cell r="M322">
            <v>66</v>
          </cell>
          <cell r="N322" t="str">
            <v>向雅欣</v>
          </cell>
          <cell r="O322">
            <v>72.5</v>
          </cell>
          <cell r="P322" t="str">
            <v>邓琪</v>
          </cell>
          <cell r="Q322">
            <v>52</v>
          </cell>
          <cell r="R322" t="str">
            <v>李树海</v>
          </cell>
        </row>
        <row r="323">
          <cell r="B323" t="str">
            <v>G513422200404165020</v>
          </cell>
          <cell r="C323">
            <v>11</v>
          </cell>
          <cell r="D323" t="e">
            <v>#N/A</v>
          </cell>
          <cell r="E323" t="str">
            <v>边玛布尺</v>
          </cell>
          <cell r="F323" t="str">
            <v>单招</v>
          </cell>
          <cell r="G323">
            <v>0</v>
          </cell>
          <cell r="H323" t="str">
            <v>甲阿祝玛</v>
          </cell>
          <cell r="I323">
            <v>0</v>
          </cell>
          <cell r="J323" t="str">
            <v>陈虎林</v>
          </cell>
          <cell r="K323">
            <v>0</v>
          </cell>
          <cell r="L323" t="str">
            <v>廖云虹</v>
          </cell>
          <cell r="M323">
            <v>0</v>
          </cell>
          <cell r="N323" t="str">
            <v>向雅欣</v>
          </cell>
          <cell r="O323">
            <v>0</v>
          </cell>
          <cell r="P323" t="str">
            <v xml:space="preserve">邱君益 </v>
          </cell>
          <cell r="Q323">
            <v>0</v>
          </cell>
          <cell r="R323" t="str">
            <v>金贵</v>
          </cell>
        </row>
        <row r="324">
          <cell r="B324" t="str">
            <v>G513422200105272117</v>
          </cell>
          <cell r="C324">
            <v>10</v>
          </cell>
          <cell r="D324" t="str">
            <v>文科</v>
          </cell>
          <cell r="E324" t="str">
            <v>李冬林</v>
          </cell>
          <cell r="F324">
            <v>183.5</v>
          </cell>
          <cell r="G324">
            <v>74.5</v>
          </cell>
          <cell r="H324" t="str">
            <v>刘玲君</v>
          </cell>
          <cell r="I324">
            <v>56</v>
          </cell>
          <cell r="J324" t="str">
            <v>陈虎林</v>
          </cell>
          <cell r="K324">
            <v>53</v>
          </cell>
          <cell r="L324" t="str">
            <v>姚芳淑</v>
          </cell>
          <cell r="M324">
            <v>47.5</v>
          </cell>
          <cell r="N324" t="str">
            <v>沙正芳</v>
          </cell>
          <cell r="O324">
            <v>38.5</v>
          </cell>
          <cell r="P324" t="str">
            <v>沙华莺</v>
          </cell>
          <cell r="Q324">
            <v>14</v>
          </cell>
          <cell r="R324" t="str">
            <v>骆泽群</v>
          </cell>
        </row>
        <row r="325">
          <cell r="B325" t="str">
            <v>G513422200501171123</v>
          </cell>
          <cell r="C325">
            <v>8</v>
          </cell>
          <cell r="D325" t="str">
            <v>文科</v>
          </cell>
          <cell r="E325" t="str">
            <v>金伍甲</v>
          </cell>
          <cell r="F325">
            <v>267.5</v>
          </cell>
          <cell r="G325">
            <v>88.5</v>
          </cell>
          <cell r="H325" t="str">
            <v>杨志明</v>
          </cell>
          <cell r="I325">
            <v>93</v>
          </cell>
          <cell r="J325" t="str">
            <v>次儿祝玛</v>
          </cell>
          <cell r="K325">
            <v>86</v>
          </cell>
          <cell r="L325" t="str">
            <v>车梦德</v>
          </cell>
          <cell r="M325">
            <v>68</v>
          </cell>
          <cell r="N325" t="str">
            <v>向雅欣</v>
          </cell>
          <cell r="O325">
            <v>58</v>
          </cell>
          <cell r="P325" t="str">
            <v>邓琪</v>
          </cell>
          <cell r="Q325">
            <v>54</v>
          </cell>
          <cell r="R325" t="str">
            <v>李树海</v>
          </cell>
        </row>
        <row r="326">
          <cell r="B326" t="str">
            <v>G513422200303216829</v>
          </cell>
          <cell r="C326">
            <v>8</v>
          </cell>
          <cell r="D326" t="str">
            <v>文科</v>
          </cell>
          <cell r="E326" t="str">
            <v>何春连</v>
          </cell>
          <cell r="F326">
            <v>236</v>
          </cell>
          <cell r="G326">
            <v>104.5</v>
          </cell>
          <cell r="H326" t="str">
            <v>杨志明</v>
          </cell>
          <cell r="I326">
            <v>46</v>
          </cell>
          <cell r="J326" t="str">
            <v>次儿祝玛</v>
          </cell>
          <cell r="K326">
            <v>85.5</v>
          </cell>
          <cell r="L326" t="str">
            <v>车梦德</v>
          </cell>
          <cell r="M326">
            <v>66</v>
          </cell>
          <cell r="N326" t="str">
            <v>向雅欣</v>
          </cell>
          <cell r="O326">
            <v>53</v>
          </cell>
          <cell r="P326" t="str">
            <v>邓琪</v>
          </cell>
          <cell r="Q326">
            <v>38</v>
          </cell>
          <cell r="R326" t="str">
            <v>李树海</v>
          </cell>
        </row>
        <row r="327">
          <cell r="B327" t="str">
            <v>G513422200511053446</v>
          </cell>
          <cell r="C327">
            <v>9</v>
          </cell>
          <cell r="D327" t="str">
            <v>文科</v>
          </cell>
          <cell r="E327" t="str">
            <v>次尔央青</v>
          </cell>
          <cell r="F327">
            <v>297.5</v>
          </cell>
          <cell r="G327">
            <v>95.5</v>
          </cell>
          <cell r="H327" t="str">
            <v>刘玲君</v>
          </cell>
          <cell r="I327">
            <v>97</v>
          </cell>
          <cell r="J327" t="str">
            <v>杜东洋</v>
          </cell>
          <cell r="K327">
            <v>105</v>
          </cell>
          <cell r="L327" t="str">
            <v>尹英娇</v>
          </cell>
          <cell r="M327">
            <v>74</v>
          </cell>
          <cell r="N327" t="str">
            <v>向雅欣</v>
          </cell>
          <cell r="O327">
            <v>53</v>
          </cell>
          <cell r="P327" t="str">
            <v>沙华莺</v>
          </cell>
          <cell r="Q327">
            <v>37</v>
          </cell>
          <cell r="R327" t="str">
            <v>骆泽群</v>
          </cell>
        </row>
        <row r="328">
          <cell r="B328" t="str">
            <v>G513422200602202929</v>
          </cell>
          <cell r="C328">
            <v>10</v>
          </cell>
          <cell r="D328" t="str">
            <v>文科</v>
          </cell>
          <cell r="E328" t="str">
            <v>朱雪花</v>
          </cell>
          <cell r="F328">
            <v>225</v>
          </cell>
          <cell r="G328">
            <v>94</v>
          </cell>
          <cell r="H328" t="str">
            <v>刘玲君</v>
          </cell>
          <cell r="I328">
            <v>46</v>
          </cell>
          <cell r="J328" t="str">
            <v>陈虎林</v>
          </cell>
          <cell r="K328">
            <v>85</v>
          </cell>
          <cell r="L328" t="str">
            <v>姚芳淑</v>
          </cell>
          <cell r="M328">
            <v>60</v>
          </cell>
          <cell r="N328" t="str">
            <v>沙正芳</v>
          </cell>
          <cell r="O328">
            <v>46</v>
          </cell>
          <cell r="P328" t="str">
            <v>沙华莺</v>
          </cell>
          <cell r="Q328">
            <v>36</v>
          </cell>
          <cell r="R328" t="str">
            <v>骆泽群</v>
          </cell>
        </row>
        <row r="329">
          <cell r="B329" t="str">
            <v>G513422200504215611</v>
          </cell>
          <cell r="C329">
            <v>10</v>
          </cell>
          <cell r="D329" t="str">
            <v>文科</v>
          </cell>
          <cell r="E329" t="str">
            <v>降初次尔</v>
          </cell>
          <cell r="F329">
            <v>201</v>
          </cell>
          <cell r="G329">
            <v>97.5</v>
          </cell>
          <cell r="H329" t="str">
            <v>刘玲君</v>
          </cell>
          <cell r="I329">
            <v>58</v>
          </cell>
          <cell r="J329" t="str">
            <v>陈虎林</v>
          </cell>
          <cell r="K329">
            <v>45.5</v>
          </cell>
          <cell r="L329" t="str">
            <v>姚芳淑</v>
          </cell>
          <cell r="M329">
            <v>60</v>
          </cell>
          <cell r="N329" t="str">
            <v>沙正芳</v>
          </cell>
          <cell r="O329">
            <v>55</v>
          </cell>
          <cell r="P329" t="str">
            <v>沙华莺</v>
          </cell>
          <cell r="Q329">
            <v>45</v>
          </cell>
          <cell r="R329" t="str">
            <v>骆泽群</v>
          </cell>
        </row>
        <row r="330">
          <cell r="B330" t="str">
            <v>G513422200606016023</v>
          </cell>
          <cell r="C330">
            <v>9</v>
          </cell>
          <cell r="D330" t="str">
            <v>文科</v>
          </cell>
          <cell r="E330" t="str">
            <v>王固米</v>
          </cell>
          <cell r="F330" t="str">
            <v>艺体</v>
          </cell>
          <cell r="G330" t="e">
            <v>#N/A</v>
          </cell>
          <cell r="H330" t="str">
            <v>刘玲君</v>
          </cell>
          <cell r="I330" t="e">
            <v>#N/A</v>
          </cell>
          <cell r="J330" t="str">
            <v>杜东洋</v>
          </cell>
          <cell r="K330" t="e">
            <v>#N/A</v>
          </cell>
          <cell r="L330" t="str">
            <v>尹英娇</v>
          </cell>
          <cell r="M330" t="e">
            <v>#N/A</v>
          </cell>
          <cell r="N330" t="str">
            <v>向雅欣</v>
          </cell>
          <cell r="O330" t="e">
            <v>#N/A</v>
          </cell>
          <cell r="P330" t="str">
            <v>沙华莺</v>
          </cell>
          <cell r="Q330" t="e">
            <v>#N/A</v>
          </cell>
          <cell r="R330" t="str">
            <v>骆泽群</v>
          </cell>
        </row>
        <row r="331">
          <cell r="B331" t="str">
            <v>G513422200507051325</v>
          </cell>
          <cell r="C331">
            <v>11</v>
          </cell>
          <cell r="D331" t="str">
            <v>文科</v>
          </cell>
          <cell r="E331" t="str">
            <v>马学珍</v>
          </cell>
          <cell r="F331">
            <v>238.5</v>
          </cell>
          <cell r="G331">
            <v>109.5</v>
          </cell>
          <cell r="H331" t="str">
            <v>甲阿祝玛</v>
          </cell>
          <cell r="I331">
            <v>50</v>
          </cell>
          <cell r="J331" t="str">
            <v>陈虎林</v>
          </cell>
          <cell r="K331">
            <v>79</v>
          </cell>
          <cell r="L331" t="str">
            <v>廖云虹</v>
          </cell>
          <cell r="M331">
            <v>73</v>
          </cell>
          <cell r="N331" t="str">
            <v>向雅欣</v>
          </cell>
          <cell r="O331">
            <v>62</v>
          </cell>
          <cell r="P331" t="str">
            <v xml:space="preserve">邱君益 </v>
          </cell>
          <cell r="Q331">
            <v>46</v>
          </cell>
          <cell r="R331" t="str">
            <v>金贵</v>
          </cell>
        </row>
        <row r="332">
          <cell r="B332" t="str">
            <v>G513422200405102929</v>
          </cell>
          <cell r="C332">
            <v>12</v>
          </cell>
          <cell r="D332" t="e">
            <v>#N/A</v>
          </cell>
          <cell r="E332" t="str">
            <v>王康英</v>
          </cell>
          <cell r="F332" t="str">
            <v>单招</v>
          </cell>
          <cell r="G332">
            <v>0</v>
          </cell>
          <cell r="H332" t="str">
            <v>李志友</v>
          </cell>
          <cell r="I332">
            <v>0</v>
          </cell>
          <cell r="J332" t="str">
            <v>苏朗偏初</v>
          </cell>
          <cell r="K332">
            <v>0</v>
          </cell>
          <cell r="L332" t="str">
            <v>尹英娇</v>
          </cell>
          <cell r="M332">
            <v>0</v>
          </cell>
          <cell r="N332" t="str">
            <v>沙正芳</v>
          </cell>
          <cell r="O332">
            <v>0</v>
          </cell>
          <cell r="P332" t="str">
            <v>邓琪</v>
          </cell>
          <cell r="Q332">
            <v>0</v>
          </cell>
          <cell r="R332" t="str">
            <v>金贵</v>
          </cell>
        </row>
        <row r="333">
          <cell r="B333" t="str">
            <v>G513422200501146024</v>
          </cell>
          <cell r="C333">
            <v>8</v>
          </cell>
          <cell r="D333" t="str">
            <v>文科</v>
          </cell>
          <cell r="E333" t="str">
            <v>七斤里</v>
          </cell>
          <cell r="F333">
            <v>274.5</v>
          </cell>
          <cell r="G333">
            <v>109.5</v>
          </cell>
          <cell r="H333" t="str">
            <v>杨志明</v>
          </cell>
          <cell r="I333">
            <v>77</v>
          </cell>
          <cell r="J333" t="str">
            <v>次儿祝玛</v>
          </cell>
          <cell r="K333">
            <v>88</v>
          </cell>
          <cell r="L333" t="str">
            <v>车梦德</v>
          </cell>
          <cell r="M333">
            <v>69.5</v>
          </cell>
          <cell r="N333" t="str">
            <v>向雅欣</v>
          </cell>
          <cell r="O333">
            <v>48</v>
          </cell>
          <cell r="P333" t="str">
            <v>邓琪</v>
          </cell>
          <cell r="Q333">
            <v>56</v>
          </cell>
          <cell r="R333" t="str">
            <v>李树海</v>
          </cell>
        </row>
        <row r="334">
          <cell r="B334" t="str">
            <v>G513422200405081726</v>
          </cell>
          <cell r="C334">
            <v>8</v>
          </cell>
          <cell r="D334" t="str">
            <v>文科</v>
          </cell>
          <cell r="E334" t="str">
            <v>沈小美</v>
          </cell>
          <cell r="F334">
            <v>303.5</v>
          </cell>
          <cell r="G334">
            <v>100</v>
          </cell>
          <cell r="H334" t="str">
            <v>杨志明</v>
          </cell>
          <cell r="I334">
            <v>98</v>
          </cell>
          <cell r="J334" t="str">
            <v>次儿祝玛</v>
          </cell>
          <cell r="K334">
            <v>105.5</v>
          </cell>
          <cell r="L334" t="str">
            <v>车梦德</v>
          </cell>
          <cell r="M334">
            <v>76</v>
          </cell>
          <cell r="N334" t="str">
            <v>向雅欣</v>
          </cell>
          <cell r="O334">
            <v>64</v>
          </cell>
          <cell r="P334" t="str">
            <v>邓琪</v>
          </cell>
          <cell r="Q334">
            <v>60</v>
          </cell>
          <cell r="R334" t="str">
            <v>李树海</v>
          </cell>
        </row>
        <row r="335">
          <cell r="B335" t="str">
            <v>G513427200411104818</v>
          </cell>
          <cell r="C335">
            <v>12</v>
          </cell>
          <cell r="D335" t="str">
            <v>文科</v>
          </cell>
          <cell r="E335" t="str">
            <v>吉窝色吉</v>
          </cell>
          <cell r="F335">
            <v>237.5</v>
          </cell>
          <cell r="G335">
            <v>82</v>
          </cell>
          <cell r="H335" t="str">
            <v>李志友</v>
          </cell>
          <cell r="I335">
            <v>73</v>
          </cell>
          <cell r="J335" t="str">
            <v>苏朗偏初</v>
          </cell>
          <cell r="K335">
            <v>82.5</v>
          </cell>
          <cell r="L335" t="str">
            <v>尹英娇</v>
          </cell>
          <cell r="M335">
            <v>59.5</v>
          </cell>
          <cell r="N335" t="str">
            <v>沙正芳</v>
          </cell>
          <cell r="O335">
            <v>60</v>
          </cell>
          <cell r="P335" t="str">
            <v>邓琪</v>
          </cell>
          <cell r="Q335">
            <v>53</v>
          </cell>
          <cell r="R335" t="str">
            <v>金贵</v>
          </cell>
        </row>
        <row r="336">
          <cell r="B336" t="str">
            <v>G513422200212301526</v>
          </cell>
          <cell r="C336">
            <v>12</v>
          </cell>
          <cell r="D336" t="str">
            <v>文科</v>
          </cell>
          <cell r="E336" t="str">
            <v>吕阿牛</v>
          </cell>
          <cell r="F336" t="str">
            <v>艺体</v>
          </cell>
          <cell r="G336" t="e">
            <v>#N/A</v>
          </cell>
          <cell r="H336" t="str">
            <v>李志友</v>
          </cell>
          <cell r="I336" t="e">
            <v>#N/A</v>
          </cell>
          <cell r="J336" t="str">
            <v>苏朗偏初</v>
          </cell>
          <cell r="K336" t="e">
            <v>#N/A</v>
          </cell>
          <cell r="L336" t="str">
            <v>尹英娇</v>
          </cell>
          <cell r="M336" t="e">
            <v>#N/A</v>
          </cell>
          <cell r="N336" t="str">
            <v>沙正芳</v>
          </cell>
          <cell r="O336" t="e">
            <v>#N/A</v>
          </cell>
          <cell r="P336" t="str">
            <v>邓琪</v>
          </cell>
          <cell r="Q336" t="e">
            <v>#N/A</v>
          </cell>
          <cell r="R336" t="str">
            <v>金贵</v>
          </cell>
        </row>
        <row r="337">
          <cell r="B337" t="str">
            <v>G51342220050122642X</v>
          </cell>
          <cell r="C337">
            <v>12</v>
          </cell>
          <cell r="D337" t="str">
            <v>文科</v>
          </cell>
          <cell r="E337" t="str">
            <v>益西祝玛</v>
          </cell>
          <cell r="F337">
            <v>192.5</v>
          </cell>
          <cell r="G337">
            <v>97.5</v>
          </cell>
          <cell r="H337" t="str">
            <v>李志友</v>
          </cell>
          <cell r="I337">
            <v>39</v>
          </cell>
          <cell r="J337" t="str">
            <v>苏朗偏初</v>
          </cell>
          <cell r="K337">
            <v>56</v>
          </cell>
          <cell r="L337" t="str">
            <v>尹英娇</v>
          </cell>
          <cell r="M337">
            <v>58</v>
          </cell>
          <cell r="N337" t="str">
            <v>沙正芳</v>
          </cell>
          <cell r="O337">
            <v>48</v>
          </cell>
          <cell r="P337" t="str">
            <v>邓琪</v>
          </cell>
          <cell r="Q337">
            <v>36</v>
          </cell>
          <cell r="R337" t="str">
            <v>金贵</v>
          </cell>
        </row>
        <row r="338">
          <cell r="B338" t="str">
            <v>G513422200509020020</v>
          </cell>
          <cell r="C338">
            <v>11</v>
          </cell>
          <cell r="D338" t="str">
            <v>文科</v>
          </cell>
          <cell r="E338" t="str">
            <v>毛焱</v>
          </cell>
          <cell r="F338" t="str">
            <v>艺体</v>
          </cell>
          <cell r="G338" t="e">
            <v>#N/A</v>
          </cell>
          <cell r="H338" t="str">
            <v>甲阿祝玛</v>
          </cell>
          <cell r="I338" t="e">
            <v>#N/A</v>
          </cell>
          <cell r="J338" t="str">
            <v>陈虎林</v>
          </cell>
          <cell r="K338" t="e">
            <v>#N/A</v>
          </cell>
          <cell r="L338" t="str">
            <v>廖云虹</v>
          </cell>
          <cell r="M338" t="e">
            <v>#N/A</v>
          </cell>
          <cell r="N338" t="str">
            <v>向雅欣</v>
          </cell>
          <cell r="O338" t="e">
            <v>#N/A</v>
          </cell>
          <cell r="P338" t="str">
            <v xml:space="preserve">邱君益 </v>
          </cell>
          <cell r="Q338" t="e">
            <v>#N/A</v>
          </cell>
          <cell r="R338" t="str">
            <v>金贵</v>
          </cell>
        </row>
        <row r="339">
          <cell r="B339" t="str">
            <v>G513422200510054228</v>
          </cell>
          <cell r="C339">
            <v>12</v>
          </cell>
          <cell r="D339" t="str">
            <v>文科</v>
          </cell>
          <cell r="E339" t="str">
            <v>扎西祝玛</v>
          </cell>
          <cell r="F339">
            <v>237</v>
          </cell>
          <cell r="G339">
            <v>89.5</v>
          </cell>
          <cell r="H339" t="str">
            <v>李志友</v>
          </cell>
          <cell r="I339">
            <v>66</v>
          </cell>
          <cell r="J339" t="str">
            <v>苏朗偏初</v>
          </cell>
          <cell r="K339">
            <v>81.5</v>
          </cell>
          <cell r="L339" t="str">
            <v>尹英娇</v>
          </cell>
          <cell r="M339">
            <v>57.5</v>
          </cell>
          <cell r="N339" t="str">
            <v>沙正芳</v>
          </cell>
          <cell r="O339">
            <v>48.5</v>
          </cell>
          <cell r="P339" t="str">
            <v>邓琪</v>
          </cell>
          <cell r="Q339">
            <v>38</v>
          </cell>
          <cell r="R339" t="str">
            <v>金贵</v>
          </cell>
        </row>
        <row r="340">
          <cell r="B340" t="str">
            <v>G513422200508072937</v>
          </cell>
          <cell r="C340">
            <v>10</v>
          </cell>
          <cell r="D340" t="str">
            <v>文科</v>
          </cell>
          <cell r="E340" t="str">
            <v>毛康林</v>
          </cell>
          <cell r="F340">
            <v>183</v>
          </cell>
          <cell r="G340">
            <v>92.5</v>
          </cell>
          <cell r="H340" t="str">
            <v>刘玲君</v>
          </cell>
          <cell r="I340">
            <v>40</v>
          </cell>
          <cell r="J340" t="str">
            <v>陈虎林</v>
          </cell>
          <cell r="K340">
            <v>50.5</v>
          </cell>
          <cell r="L340" t="str">
            <v>姚芳淑</v>
          </cell>
          <cell r="M340">
            <v>66</v>
          </cell>
          <cell r="N340" t="str">
            <v>沙正芳</v>
          </cell>
          <cell r="O340">
            <v>50</v>
          </cell>
          <cell r="P340" t="str">
            <v>沙华莺</v>
          </cell>
          <cell r="Q340">
            <v>47</v>
          </cell>
          <cell r="R340" t="str">
            <v>骆泽群</v>
          </cell>
        </row>
        <row r="341">
          <cell r="B341" t="str">
            <v>G513422200507084637</v>
          </cell>
          <cell r="C341">
            <v>9</v>
          </cell>
          <cell r="D341" t="str">
            <v>文科</v>
          </cell>
          <cell r="E341" t="str">
            <v>邱阿迪</v>
          </cell>
          <cell r="F341">
            <v>243</v>
          </cell>
          <cell r="G341">
            <v>102.5</v>
          </cell>
          <cell r="H341" t="str">
            <v>刘玲君</v>
          </cell>
          <cell r="I341">
            <v>53</v>
          </cell>
          <cell r="J341" t="str">
            <v>杜东洋</v>
          </cell>
          <cell r="K341">
            <v>87.5</v>
          </cell>
          <cell r="L341" t="str">
            <v>尹英娇</v>
          </cell>
          <cell r="M341">
            <v>70</v>
          </cell>
          <cell r="N341" t="str">
            <v>向雅欣</v>
          </cell>
          <cell r="O341">
            <v>51.5</v>
          </cell>
          <cell r="P341" t="str">
            <v>沙华莺</v>
          </cell>
          <cell r="Q341">
            <v>50</v>
          </cell>
          <cell r="R341" t="str">
            <v>骆泽群</v>
          </cell>
        </row>
        <row r="342">
          <cell r="B342" t="str">
            <v>G51342220061030292X</v>
          </cell>
          <cell r="C342">
            <v>10</v>
          </cell>
          <cell r="D342" t="str">
            <v>文科</v>
          </cell>
          <cell r="E342" t="str">
            <v>陈秋霞</v>
          </cell>
          <cell r="F342">
            <v>251</v>
          </cell>
          <cell r="G342">
            <v>96.5</v>
          </cell>
          <cell r="H342" t="str">
            <v>刘玲君</v>
          </cell>
          <cell r="I342">
            <v>59</v>
          </cell>
          <cell r="J342" t="str">
            <v>陈虎林</v>
          </cell>
          <cell r="K342">
            <v>95.5</v>
          </cell>
          <cell r="L342" t="str">
            <v>姚芳淑</v>
          </cell>
          <cell r="M342">
            <v>59.5</v>
          </cell>
          <cell r="N342" t="str">
            <v>沙正芳</v>
          </cell>
          <cell r="O342">
            <v>64</v>
          </cell>
          <cell r="P342" t="str">
            <v>沙华莺</v>
          </cell>
          <cell r="Q342">
            <v>20</v>
          </cell>
          <cell r="R342" t="str">
            <v>骆泽群</v>
          </cell>
        </row>
        <row r="343">
          <cell r="B343" t="str">
            <v>G513422200601155016</v>
          </cell>
          <cell r="C343">
            <v>11</v>
          </cell>
          <cell r="D343" t="str">
            <v>文科</v>
          </cell>
          <cell r="E343" t="str">
            <v>吴林吉</v>
          </cell>
          <cell r="F343">
            <v>190</v>
          </cell>
          <cell r="G343">
            <v>93.5</v>
          </cell>
          <cell r="H343" t="str">
            <v>甲阿祝玛</v>
          </cell>
          <cell r="I343">
            <v>43</v>
          </cell>
          <cell r="J343" t="str">
            <v>陈虎林</v>
          </cell>
          <cell r="K343">
            <v>53.5</v>
          </cell>
          <cell r="L343" t="str">
            <v>廖云虹</v>
          </cell>
          <cell r="M343">
            <v>60.5</v>
          </cell>
          <cell r="N343" t="str">
            <v>向雅欣</v>
          </cell>
          <cell r="O343">
            <v>63</v>
          </cell>
          <cell r="P343" t="str">
            <v xml:space="preserve">邱君益 </v>
          </cell>
          <cell r="Q343">
            <v>46</v>
          </cell>
          <cell r="R343" t="str">
            <v>金贵</v>
          </cell>
        </row>
        <row r="344">
          <cell r="B344" t="str">
            <v>G513422200610190729</v>
          </cell>
          <cell r="C344">
            <v>10</v>
          </cell>
          <cell r="D344" t="str">
            <v>文科</v>
          </cell>
          <cell r="E344" t="str">
            <v>王秀珍</v>
          </cell>
          <cell r="F344">
            <v>200.5</v>
          </cell>
          <cell r="G344">
            <v>96.5</v>
          </cell>
          <cell r="H344" t="str">
            <v>刘玲君</v>
          </cell>
          <cell r="I344">
            <v>34</v>
          </cell>
          <cell r="J344" t="str">
            <v>陈虎林</v>
          </cell>
          <cell r="K344">
            <v>70</v>
          </cell>
          <cell r="L344" t="str">
            <v>姚芳淑</v>
          </cell>
          <cell r="M344">
            <v>50</v>
          </cell>
          <cell r="N344" t="str">
            <v>沙正芳</v>
          </cell>
          <cell r="O344">
            <v>47</v>
          </cell>
          <cell r="P344" t="str">
            <v>沙华莺</v>
          </cell>
          <cell r="Q344">
            <v>28</v>
          </cell>
          <cell r="R344" t="str">
            <v>骆泽群</v>
          </cell>
        </row>
        <row r="345">
          <cell r="B345" t="str">
            <v>G513422200512062926</v>
          </cell>
          <cell r="C345">
            <v>8</v>
          </cell>
          <cell r="D345" t="str">
            <v>文科</v>
          </cell>
          <cell r="E345" t="str">
            <v>胡容</v>
          </cell>
          <cell r="F345">
            <v>342</v>
          </cell>
          <cell r="G345">
            <v>108</v>
          </cell>
          <cell r="H345" t="str">
            <v>杨志明</v>
          </cell>
          <cell r="I345">
            <v>115</v>
          </cell>
          <cell r="J345" t="str">
            <v>次儿祝玛</v>
          </cell>
          <cell r="K345">
            <v>119</v>
          </cell>
          <cell r="L345" t="str">
            <v>车梦德</v>
          </cell>
          <cell r="M345">
            <v>68</v>
          </cell>
          <cell r="N345" t="str">
            <v>向雅欣</v>
          </cell>
          <cell r="O345">
            <v>66.5</v>
          </cell>
          <cell r="P345" t="str">
            <v>邓琪</v>
          </cell>
          <cell r="Q345">
            <v>54</v>
          </cell>
          <cell r="R345" t="str">
            <v>李树海</v>
          </cell>
        </row>
        <row r="346">
          <cell r="B346" t="str">
            <v>G513422200603265024</v>
          </cell>
          <cell r="C346">
            <v>9</v>
          </cell>
          <cell r="D346" t="str">
            <v>文科</v>
          </cell>
          <cell r="E346" t="str">
            <v>瓜里</v>
          </cell>
          <cell r="F346">
            <v>300</v>
          </cell>
          <cell r="G346">
            <v>101.5</v>
          </cell>
          <cell r="H346" t="str">
            <v>刘玲君</v>
          </cell>
          <cell r="I346">
            <v>90</v>
          </cell>
          <cell r="J346" t="str">
            <v>杜东洋</v>
          </cell>
          <cell r="K346">
            <v>108.5</v>
          </cell>
          <cell r="L346" t="str">
            <v>尹英娇</v>
          </cell>
          <cell r="M346">
            <v>60</v>
          </cell>
          <cell r="N346" t="str">
            <v>向雅欣</v>
          </cell>
          <cell r="O346">
            <v>52.5</v>
          </cell>
          <cell r="P346" t="str">
            <v>沙华莺</v>
          </cell>
          <cell r="Q346">
            <v>40</v>
          </cell>
          <cell r="R346" t="str">
            <v>骆泽群</v>
          </cell>
        </row>
        <row r="347">
          <cell r="B347" t="str">
            <v>G51342220051025502X</v>
          </cell>
          <cell r="C347">
            <v>10</v>
          </cell>
          <cell r="D347" t="str">
            <v>文科</v>
          </cell>
          <cell r="E347" t="str">
            <v>优米</v>
          </cell>
          <cell r="F347">
            <v>229.5</v>
          </cell>
          <cell r="G347">
            <v>99</v>
          </cell>
          <cell r="H347" t="str">
            <v>刘玲君</v>
          </cell>
          <cell r="I347">
            <v>55</v>
          </cell>
          <cell r="J347" t="str">
            <v>陈虎林</v>
          </cell>
          <cell r="K347">
            <v>75.5</v>
          </cell>
          <cell r="L347" t="str">
            <v>姚芳淑</v>
          </cell>
          <cell r="M347">
            <v>54</v>
          </cell>
          <cell r="N347" t="str">
            <v>沙正芳</v>
          </cell>
          <cell r="O347">
            <v>38</v>
          </cell>
          <cell r="P347" t="str">
            <v>沙华莺</v>
          </cell>
          <cell r="Q347">
            <v>36</v>
          </cell>
          <cell r="R347" t="str">
            <v>骆泽群</v>
          </cell>
        </row>
        <row r="348">
          <cell r="B348" t="str">
            <v>G513422200606240922</v>
          </cell>
          <cell r="C348">
            <v>8</v>
          </cell>
          <cell r="D348" t="str">
            <v>文科</v>
          </cell>
          <cell r="E348" t="str">
            <v>沈思静</v>
          </cell>
          <cell r="F348">
            <v>300.5</v>
          </cell>
          <cell r="G348">
            <v>100.5</v>
          </cell>
          <cell r="H348" t="str">
            <v>杨志明</v>
          </cell>
          <cell r="I348">
            <v>98</v>
          </cell>
          <cell r="J348" t="str">
            <v>次儿祝玛</v>
          </cell>
          <cell r="K348">
            <v>102</v>
          </cell>
          <cell r="L348" t="str">
            <v>车梦德</v>
          </cell>
          <cell r="M348">
            <v>65</v>
          </cell>
          <cell r="N348" t="str">
            <v>向雅欣</v>
          </cell>
          <cell r="O348">
            <v>71</v>
          </cell>
          <cell r="P348" t="str">
            <v>邓琪</v>
          </cell>
          <cell r="Q348">
            <v>60</v>
          </cell>
          <cell r="R348" t="str">
            <v>李树海</v>
          </cell>
        </row>
        <row r="349">
          <cell r="B349" t="str">
            <v>G513422200506022733</v>
          </cell>
          <cell r="C349">
            <v>9</v>
          </cell>
          <cell r="D349" t="str">
            <v>文科</v>
          </cell>
          <cell r="E349" t="str">
            <v>鲁绒龙甲</v>
          </cell>
          <cell r="F349">
            <v>246</v>
          </cell>
          <cell r="G349">
            <v>109.5</v>
          </cell>
          <cell r="H349" t="str">
            <v>刘玲君</v>
          </cell>
          <cell r="I349">
            <v>94</v>
          </cell>
          <cell r="J349" t="str">
            <v>杜东洋</v>
          </cell>
          <cell r="K349">
            <v>42.5</v>
          </cell>
          <cell r="L349" t="str">
            <v>尹英娇</v>
          </cell>
          <cell r="M349">
            <v>68</v>
          </cell>
          <cell r="N349" t="str">
            <v>向雅欣</v>
          </cell>
          <cell r="O349">
            <v>74</v>
          </cell>
          <cell r="P349" t="str">
            <v>沙华莺</v>
          </cell>
          <cell r="Q349">
            <v>55</v>
          </cell>
          <cell r="R349" t="str">
            <v>骆泽群</v>
          </cell>
        </row>
        <row r="350">
          <cell r="B350" t="str">
            <v>G513422200510142519</v>
          </cell>
          <cell r="C350">
            <v>12</v>
          </cell>
          <cell r="D350" t="e">
            <v>#N/A</v>
          </cell>
          <cell r="E350" t="str">
            <v>杨顺华</v>
          </cell>
          <cell r="F350">
            <v>198.5</v>
          </cell>
          <cell r="G350">
            <v>74</v>
          </cell>
          <cell r="H350" t="str">
            <v>李志友</v>
          </cell>
          <cell r="I350">
            <v>77</v>
          </cell>
          <cell r="J350" t="str">
            <v>苏朗偏初</v>
          </cell>
          <cell r="K350">
            <v>47.5</v>
          </cell>
          <cell r="L350" t="str">
            <v>尹英娇</v>
          </cell>
          <cell r="M350">
            <v>56.5</v>
          </cell>
          <cell r="N350" t="str">
            <v>沙正芳</v>
          </cell>
          <cell r="O350">
            <v>56</v>
          </cell>
          <cell r="P350" t="str">
            <v>邓琪</v>
          </cell>
          <cell r="Q350">
            <v>43</v>
          </cell>
          <cell r="R350" t="str">
            <v>金贵</v>
          </cell>
        </row>
        <row r="351">
          <cell r="B351" t="str">
            <v>G513422200503131723</v>
          </cell>
          <cell r="C351">
            <v>10</v>
          </cell>
          <cell r="D351" t="str">
            <v>文科</v>
          </cell>
          <cell r="E351" t="str">
            <v>陶金琼</v>
          </cell>
          <cell r="F351">
            <v>229.5</v>
          </cell>
          <cell r="G351">
            <v>106.5</v>
          </cell>
          <cell r="H351" t="str">
            <v>刘玲君</v>
          </cell>
          <cell r="I351">
            <v>54</v>
          </cell>
          <cell r="J351" t="str">
            <v>陈虎林</v>
          </cell>
          <cell r="K351">
            <v>69</v>
          </cell>
          <cell r="L351" t="str">
            <v>姚芳淑</v>
          </cell>
          <cell r="M351">
            <v>54</v>
          </cell>
          <cell r="N351" t="str">
            <v>沙正芳</v>
          </cell>
          <cell r="O351">
            <v>52</v>
          </cell>
          <cell r="P351" t="str">
            <v>沙华莺</v>
          </cell>
          <cell r="Q351">
            <v>51</v>
          </cell>
          <cell r="R351" t="str">
            <v>骆泽群</v>
          </cell>
        </row>
        <row r="352">
          <cell r="B352" t="str">
            <v>G513422200501161128</v>
          </cell>
          <cell r="C352">
            <v>9</v>
          </cell>
          <cell r="D352" t="str">
            <v>文科</v>
          </cell>
          <cell r="E352" t="str">
            <v>吕秀花</v>
          </cell>
          <cell r="F352">
            <v>302</v>
          </cell>
          <cell r="G352">
            <v>113</v>
          </cell>
          <cell r="H352" t="str">
            <v>刘玲君</v>
          </cell>
          <cell r="I352">
            <v>93</v>
          </cell>
          <cell r="J352" t="str">
            <v>杜东洋</v>
          </cell>
          <cell r="K352">
            <v>96</v>
          </cell>
          <cell r="L352" t="str">
            <v>尹英娇</v>
          </cell>
          <cell r="M352">
            <v>66</v>
          </cell>
          <cell r="N352" t="str">
            <v>向雅欣</v>
          </cell>
          <cell r="O352">
            <v>50</v>
          </cell>
          <cell r="P352" t="str">
            <v>沙华莺</v>
          </cell>
          <cell r="Q352">
            <v>50</v>
          </cell>
          <cell r="R352" t="str">
            <v>骆泽群</v>
          </cell>
        </row>
        <row r="353">
          <cell r="B353" t="str">
            <v>G513422200702050029</v>
          </cell>
          <cell r="C353">
            <v>8</v>
          </cell>
          <cell r="D353" t="str">
            <v>文科</v>
          </cell>
          <cell r="E353" t="str">
            <v>马芸梅</v>
          </cell>
          <cell r="F353">
            <v>274.5</v>
          </cell>
          <cell r="G353">
            <v>97.5</v>
          </cell>
          <cell r="H353" t="str">
            <v>杨志明</v>
          </cell>
          <cell r="I353">
            <v>79</v>
          </cell>
          <cell r="J353" t="str">
            <v>次儿祝玛</v>
          </cell>
          <cell r="K353">
            <v>98</v>
          </cell>
          <cell r="L353" t="str">
            <v>车梦德</v>
          </cell>
          <cell r="M353">
            <v>71</v>
          </cell>
          <cell r="N353" t="str">
            <v>向雅欣</v>
          </cell>
          <cell r="O353">
            <v>56</v>
          </cell>
          <cell r="P353" t="str">
            <v>邓琪</v>
          </cell>
          <cell r="Q353">
            <v>35</v>
          </cell>
          <cell r="R353" t="str">
            <v>李树海</v>
          </cell>
        </row>
        <row r="354">
          <cell r="B354" t="str">
            <v>G513422200608142736</v>
          </cell>
          <cell r="C354">
            <v>9</v>
          </cell>
          <cell r="D354" t="str">
            <v>文科</v>
          </cell>
          <cell r="E354" t="str">
            <v>张八斤</v>
          </cell>
          <cell r="F354">
            <v>240</v>
          </cell>
          <cell r="G354">
            <v>88.5</v>
          </cell>
          <cell r="H354" t="str">
            <v>刘玲君</v>
          </cell>
          <cell r="I354">
            <v>51</v>
          </cell>
          <cell r="J354" t="str">
            <v>杜东洋</v>
          </cell>
          <cell r="K354">
            <v>100.5</v>
          </cell>
          <cell r="L354" t="str">
            <v>尹英娇</v>
          </cell>
          <cell r="M354">
            <v>65</v>
          </cell>
          <cell r="N354" t="str">
            <v>向雅欣</v>
          </cell>
          <cell r="O354">
            <v>47.5</v>
          </cell>
          <cell r="P354" t="str">
            <v>沙华莺</v>
          </cell>
          <cell r="Q354">
            <v>55</v>
          </cell>
          <cell r="R354" t="str">
            <v>骆泽群</v>
          </cell>
        </row>
        <row r="355">
          <cell r="B355" t="str">
            <v>G513422200308044413</v>
          </cell>
          <cell r="C355">
            <v>12</v>
          </cell>
          <cell r="D355" t="str">
            <v>文科</v>
          </cell>
          <cell r="E355" t="str">
            <v>刘尔孜</v>
          </cell>
          <cell r="F355">
            <v>238</v>
          </cell>
          <cell r="G355">
            <v>97.5</v>
          </cell>
          <cell r="H355" t="str">
            <v>李志友</v>
          </cell>
          <cell r="I355">
            <v>89</v>
          </cell>
          <cell r="J355" t="str">
            <v>苏朗偏初</v>
          </cell>
          <cell r="K355">
            <v>51.5</v>
          </cell>
          <cell r="L355" t="str">
            <v>尹英娇</v>
          </cell>
          <cell r="M355">
            <v>54</v>
          </cell>
          <cell r="N355" t="str">
            <v>沙正芳</v>
          </cell>
          <cell r="O355">
            <v>59.5</v>
          </cell>
          <cell r="P355" t="str">
            <v>邓琪</v>
          </cell>
          <cell r="Q355">
            <v>38</v>
          </cell>
          <cell r="R355" t="str">
            <v>金贵</v>
          </cell>
        </row>
        <row r="356">
          <cell r="B356" t="str">
            <v>G513422200507250017</v>
          </cell>
          <cell r="C356">
            <v>11</v>
          </cell>
          <cell r="D356" t="str">
            <v>文科</v>
          </cell>
          <cell r="E356" t="str">
            <v>鲁绒典绒</v>
          </cell>
          <cell r="F356">
            <v>152.5</v>
          </cell>
          <cell r="G356">
            <v>56.5</v>
          </cell>
          <cell r="H356" t="str">
            <v>甲阿祝玛</v>
          </cell>
          <cell r="I356">
            <v>70.5</v>
          </cell>
          <cell r="J356" t="str">
            <v>陈虎林</v>
          </cell>
          <cell r="K356">
            <v>25.5</v>
          </cell>
          <cell r="L356" t="str">
            <v>廖云虹</v>
          </cell>
          <cell r="M356">
            <v>62.5</v>
          </cell>
          <cell r="N356" t="str">
            <v>向雅欣</v>
          </cell>
          <cell r="O356">
            <v>25.5</v>
          </cell>
          <cell r="P356" t="str">
            <v xml:space="preserve">邱君益 </v>
          </cell>
          <cell r="Q356">
            <v>35</v>
          </cell>
          <cell r="R356" t="str">
            <v>金贵</v>
          </cell>
        </row>
        <row r="357">
          <cell r="B357" t="str">
            <v>G513422200306084446</v>
          </cell>
          <cell r="C357">
            <v>11</v>
          </cell>
          <cell r="D357" t="str">
            <v>文科</v>
          </cell>
          <cell r="E357" t="str">
            <v>贾伍各</v>
          </cell>
          <cell r="F357">
            <v>236.5</v>
          </cell>
          <cell r="G357">
            <v>93</v>
          </cell>
          <cell r="H357" t="str">
            <v>甲阿祝玛</v>
          </cell>
          <cell r="I357">
            <v>49</v>
          </cell>
          <cell r="J357" t="str">
            <v>陈虎林</v>
          </cell>
          <cell r="K357">
            <v>94.5</v>
          </cell>
          <cell r="L357" t="str">
            <v>廖云虹</v>
          </cell>
          <cell r="M357">
            <v>61.5</v>
          </cell>
          <cell r="N357" t="str">
            <v>向雅欣</v>
          </cell>
          <cell r="O357">
            <v>25.5</v>
          </cell>
          <cell r="P357" t="str">
            <v xml:space="preserve">邱君益 </v>
          </cell>
          <cell r="Q357">
            <v>42</v>
          </cell>
          <cell r="R357" t="str">
            <v>金贵</v>
          </cell>
        </row>
        <row r="358">
          <cell r="B358" t="str">
            <v>G513422200506052123</v>
          </cell>
          <cell r="C358">
            <v>10</v>
          </cell>
          <cell r="D358" t="str">
            <v>文科</v>
          </cell>
          <cell r="E358" t="str">
            <v>呷宗曲珍</v>
          </cell>
          <cell r="F358">
            <v>212</v>
          </cell>
          <cell r="G358">
            <v>94</v>
          </cell>
          <cell r="H358" t="str">
            <v>刘玲君</v>
          </cell>
          <cell r="I358">
            <v>43.5</v>
          </cell>
          <cell r="J358" t="str">
            <v>陈虎林</v>
          </cell>
          <cell r="K358">
            <v>74.5</v>
          </cell>
          <cell r="L358" t="str">
            <v>姚芳淑</v>
          </cell>
          <cell r="M358">
            <v>47</v>
          </cell>
          <cell r="N358" t="str">
            <v>沙正芳</v>
          </cell>
          <cell r="O358">
            <v>26.5</v>
          </cell>
          <cell r="P358" t="str">
            <v>沙华莺</v>
          </cell>
          <cell r="Q358">
            <v>17</v>
          </cell>
          <cell r="R358" t="str">
            <v>骆泽群</v>
          </cell>
        </row>
        <row r="359">
          <cell r="B359" t="str">
            <v>G513422200305174845</v>
          </cell>
          <cell r="C359">
            <v>8</v>
          </cell>
          <cell r="D359" t="str">
            <v>文科</v>
          </cell>
          <cell r="E359" t="str">
            <v>仁青拉木</v>
          </cell>
          <cell r="F359">
            <v>273.5</v>
          </cell>
          <cell r="G359">
            <v>105.5</v>
          </cell>
          <cell r="H359" t="str">
            <v>杨志明</v>
          </cell>
          <cell r="I359">
            <v>98</v>
          </cell>
          <cell r="J359" t="str">
            <v>次儿祝玛</v>
          </cell>
          <cell r="K359">
            <v>70</v>
          </cell>
          <cell r="L359" t="str">
            <v>车梦德</v>
          </cell>
          <cell r="M359">
            <v>62</v>
          </cell>
          <cell r="N359" t="str">
            <v>向雅欣</v>
          </cell>
          <cell r="O359">
            <v>37.5</v>
          </cell>
          <cell r="P359" t="str">
            <v>邓琪</v>
          </cell>
          <cell r="Q359">
            <v>36</v>
          </cell>
          <cell r="R359" t="str">
            <v>李树海</v>
          </cell>
        </row>
        <row r="360">
          <cell r="B360" t="str">
            <v>G513422200406282714</v>
          </cell>
          <cell r="C360">
            <v>12</v>
          </cell>
          <cell r="D360" t="str">
            <v>文科</v>
          </cell>
          <cell r="E360" t="str">
            <v>张安顺</v>
          </cell>
          <cell r="F360">
            <v>225</v>
          </cell>
          <cell r="G360">
            <v>101.5</v>
          </cell>
          <cell r="H360" t="str">
            <v>李志友</v>
          </cell>
          <cell r="I360">
            <v>83</v>
          </cell>
          <cell r="J360" t="str">
            <v>苏朗偏初</v>
          </cell>
          <cell r="K360">
            <v>40.5</v>
          </cell>
          <cell r="L360" t="str">
            <v>尹英娇</v>
          </cell>
          <cell r="M360">
            <v>62.5</v>
          </cell>
          <cell r="N360" t="str">
            <v>沙正芳</v>
          </cell>
          <cell r="O360">
            <v>64</v>
          </cell>
          <cell r="P360" t="str">
            <v>邓琪</v>
          </cell>
          <cell r="Q360">
            <v>41</v>
          </cell>
          <cell r="R360" t="str">
            <v>金贵</v>
          </cell>
        </row>
        <row r="361">
          <cell r="B361" t="str">
            <v>G513422200310250929</v>
          </cell>
          <cell r="C361">
            <v>10</v>
          </cell>
          <cell r="D361" t="str">
            <v>文科</v>
          </cell>
          <cell r="E361" t="str">
            <v>候阿</v>
          </cell>
          <cell r="F361">
            <v>214.5</v>
          </cell>
          <cell r="G361">
            <v>102</v>
          </cell>
          <cell r="H361" t="str">
            <v>刘玲君</v>
          </cell>
          <cell r="I361">
            <v>61</v>
          </cell>
          <cell r="J361" t="str">
            <v>陈虎林</v>
          </cell>
          <cell r="K361">
            <v>51.5</v>
          </cell>
          <cell r="L361" t="str">
            <v>姚芳淑</v>
          </cell>
          <cell r="M361">
            <v>57</v>
          </cell>
          <cell r="N361" t="str">
            <v>沙正芳</v>
          </cell>
          <cell r="O361">
            <v>26</v>
          </cell>
          <cell r="P361" t="str">
            <v>沙华莺</v>
          </cell>
          <cell r="Q361">
            <v>36</v>
          </cell>
          <cell r="R361" t="str">
            <v>骆泽群</v>
          </cell>
        </row>
        <row r="362">
          <cell r="B362" t="str">
            <v>G513422200412080019</v>
          </cell>
          <cell r="C362">
            <v>11</v>
          </cell>
          <cell r="D362" t="str">
            <v>文科</v>
          </cell>
          <cell r="E362" t="str">
            <v>黄圣清</v>
          </cell>
          <cell r="F362">
            <v>134.5</v>
          </cell>
          <cell r="G362">
            <v>90.5</v>
          </cell>
          <cell r="H362" t="str">
            <v>甲阿祝玛</v>
          </cell>
          <cell r="I362">
            <v>21</v>
          </cell>
          <cell r="J362" t="str">
            <v>陈虎林</v>
          </cell>
          <cell r="K362">
            <v>23</v>
          </cell>
          <cell r="L362" t="str">
            <v>廖云虹</v>
          </cell>
          <cell r="M362">
            <v>65.5</v>
          </cell>
          <cell r="N362" t="str">
            <v>向雅欣</v>
          </cell>
          <cell r="O362">
            <v>58</v>
          </cell>
          <cell r="P362" t="str">
            <v xml:space="preserve">邱君益 </v>
          </cell>
          <cell r="Q362">
            <v>38</v>
          </cell>
          <cell r="R362" t="str">
            <v>金贵</v>
          </cell>
        </row>
        <row r="363">
          <cell r="B363" t="str">
            <v>G513422200604044821</v>
          </cell>
          <cell r="C363">
            <v>11</v>
          </cell>
          <cell r="D363" t="str">
            <v>文科</v>
          </cell>
          <cell r="E363" t="str">
            <v>苏朗启珍</v>
          </cell>
          <cell r="F363">
            <v>211.5</v>
          </cell>
          <cell r="G363">
            <v>94</v>
          </cell>
          <cell r="H363" t="str">
            <v>甲阿祝玛</v>
          </cell>
          <cell r="I363">
            <v>65</v>
          </cell>
          <cell r="J363" t="str">
            <v>陈虎林</v>
          </cell>
          <cell r="K363">
            <v>52.5</v>
          </cell>
          <cell r="L363" t="str">
            <v>廖云虹</v>
          </cell>
          <cell r="M363">
            <v>70</v>
          </cell>
          <cell r="N363" t="str">
            <v>向雅欣</v>
          </cell>
          <cell r="O363">
            <v>28</v>
          </cell>
          <cell r="P363" t="str">
            <v xml:space="preserve">邱君益 </v>
          </cell>
          <cell r="Q363">
            <v>29</v>
          </cell>
          <cell r="R363" t="str">
            <v>金贵</v>
          </cell>
        </row>
        <row r="364">
          <cell r="B364" t="str">
            <v>G513422200704210014</v>
          </cell>
          <cell r="C364">
            <v>12</v>
          </cell>
          <cell r="D364" t="str">
            <v>文科</v>
          </cell>
          <cell r="E364" t="str">
            <v>吕发明</v>
          </cell>
          <cell r="F364">
            <v>189.5</v>
          </cell>
          <cell r="G364">
            <v>90.5</v>
          </cell>
          <cell r="H364" t="str">
            <v>李志友</v>
          </cell>
          <cell r="I364">
            <v>47</v>
          </cell>
          <cell r="J364" t="str">
            <v>苏朗偏初</v>
          </cell>
          <cell r="K364">
            <v>52</v>
          </cell>
          <cell r="L364" t="str">
            <v>尹英娇</v>
          </cell>
          <cell r="M364">
            <v>58.5</v>
          </cell>
          <cell r="N364" t="str">
            <v>沙正芳</v>
          </cell>
          <cell r="O364">
            <v>71</v>
          </cell>
          <cell r="P364" t="str">
            <v>邓琪</v>
          </cell>
          <cell r="Q364">
            <v>49</v>
          </cell>
          <cell r="R364" t="str">
            <v>金贵</v>
          </cell>
        </row>
        <row r="365">
          <cell r="B365" t="str">
            <v>G513422200506281727</v>
          </cell>
          <cell r="C365">
            <v>10</v>
          </cell>
          <cell r="D365" t="str">
            <v>文科</v>
          </cell>
          <cell r="E365" t="str">
            <v>王晓丽</v>
          </cell>
          <cell r="F365">
            <v>214</v>
          </cell>
          <cell r="G365">
            <v>99.5</v>
          </cell>
          <cell r="H365" t="str">
            <v>刘玲君</v>
          </cell>
          <cell r="I365">
            <v>58</v>
          </cell>
          <cell r="J365" t="str">
            <v>陈虎林</v>
          </cell>
          <cell r="K365">
            <v>56.5</v>
          </cell>
          <cell r="L365" t="str">
            <v>姚芳淑</v>
          </cell>
          <cell r="M365">
            <v>65</v>
          </cell>
          <cell r="N365" t="str">
            <v>沙正芳</v>
          </cell>
          <cell r="O365">
            <v>40</v>
          </cell>
          <cell r="P365" t="str">
            <v>沙华莺</v>
          </cell>
          <cell r="Q365">
            <v>45</v>
          </cell>
          <cell r="R365" t="str">
            <v>骆泽群</v>
          </cell>
        </row>
        <row r="366">
          <cell r="B366" t="str">
            <v>G513422200507255029</v>
          </cell>
          <cell r="C366">
            <v>12</v>
          </cell>
          <cell r="D366" t="str">
            <v>文科</v>
          </cell>
          <cell r="E366" t="str">
            <v>杜基娜姆</v>
          </cell>
          <cell r="F366">
            <v>265</v>
          </cell>
          <cell r="G366">
            <v>98.5</v>
          </cell>
          <cell r="H366" t="str">
            <v>李志友</v>
          </cell>
          <cell r="I366">
            <v>59</v>
          </cell>
          <cell r="J366" t="str">
            <v>苏朗偏初</v>
          </cell>
          <cell r="K366">
            <v>107.5</v>
          </cell>
          <cell r="L366" t="str">
            <v>尹英娇</v>
          </cell>
          <cell r="M366">
            <v>66.5</v>
          </cell>
          <cell r="N366" t="str">
            <v>沙正芳</v>
          </cell>
          <cell r="O366">
            <v>51.5</v>
          </cell>
          <cell r="P366" t="str">
            <v>邓琪</v>
          </cell>
          <cell r="Q366">
            <v>41</v>
          </cell>
          <cell r="R366" t="str">
            <v>金贵</v>
          </cell>
        </row>
        <row r="367">
          <cell r="B367" t="str">
            <v>G513422199910121949</v>
          </cell>
          <cell r="C367">
            <v>9</v>
          </cell>
          <cell r="D367" t="str">
            <v>文科</v>
          </cell>
          <cell r="E367" t="str">
            <v>马小琼</v>
          </cell>
          <cell r="F367">
            <v>244.5</v>
          </cell>
          <cell r="G367">
            <v>98</v>
          </cell>
          <cell r="H367" t="str">
            <v>刘玲君</v>
          </cell>
          <cell r="I367">
            <v>71.5</v>
          </cell>
          <cell r="J367" t="str">
            <v>杜东洋</v>
          </cell>
          <cell r="K367">
            <v>75</v>
          </cell>
          <cell r="L367" t="str">
            <v>尹英娇</v>
          </cell>
          <cell r="M367">
            <v>62</v>
          </cell>
          <cell r="N367" t="str">
            <v>向雅欣</v>
          </cell>
          <cell r="O367">
            <v>44.5</v>
          </cell>
          <cell r="P367" t="str">
            <v>沙华莺</v>
          </cell>
          <cell r="Q367">
            <v>46</v>
          </cell>
          <cell r="R367" t="str">
            <v>骆泽群</v>
          </cell>
        </row>
        <row r="368">
          <cell r="B368" t="str">
            <v>G513422200602221126</v>
          </cell>
          <cell r="C368">
            <v>12</v>
          </cell>
          <cell r="D368" t="str">
            <v>文科</v>
          </cell>
          <cell r="E368" t="str">
            <v>吕红</v>
          </cell>
          <cell r="F368">
            <v>213.5</v>
          </cell>
          <cell r="G368">
            <v>85.5</v>
          </cell>
          <cell r="H368" t="str">
            <v>李志友</v>
          </cell>
          <cell r="I368">
            <v>30</v>
          </cell>
          <cell r="J368" t="str">
            <v>苏朗偏初</v>
          </cell>
          <cell r="K368">
            <v>98</v>
          </cell>
          <cell r="L368" t="str">
            <v>尹英娇</v>
          </cell>
          <cell r="M368">
            <v>67</v>
          </cell>
          <cell r="N368" t="str">
            <v>沙正芳</v>
          </cell>
          <cell r="O368">
            <v>48</v>
          </cell>
          <cell r="P368" t="str">
            <v>邓琪</v>
          </cell>
          <cell r="Q368">
            <v>47</v>
          </cell>
          <cell r="R368" t="str">
            <v>金贵</v>
          </cell>
        </row>
        <row r="369">
          <cell r="B369" t="str">
            <v>G513422200610020025</v>
          </cell>
          <cell r="C369">
            <v>11</v>
          </cell>
          <cell r="D369" t="str">
            <v>文科</v>
          </cell>
          <cell r="E369" t="str">
            <v>兰志英</v>
          </cell>
          <cell r="F369">
            <v>167</v>
          </cell>
          <cell r="G369">
            <v>92</v>
          </cell>
          <cell r="H369" t="str">
            <v>甲阿祝玛</v>
          </cell>
          <cell r="I369">
            <v>75</v>
          </cell>
          <cell r="J369" t="str">
            <v>陈虎林</v>
          </cell>
          <cell r="K369">
            <v>0</v>
          </cell>
          <cell r="L369" t="str">
            <v>廖云虹</v>
          </cell>
          <cell r="M369">
            <v>0</v>
          </cell>
          <cell r="N369" t="str">
            <v>向雅欣</v>
          </cell>
          <cell r="O369">
            <v>0</v>
          </cell>
          <cell r="P369" t="str">
            <v xml:space="preserve">邱君益 </v>
          </cell>
          <cell r="Q369">
            <v>0</v>
          </cell>
          <cell r="R369" t="str">
            <v>金贵</v>
          </cell>
        </row>
        <row r="370">
          <cell r="B370" t="str">
            <v>G513422200503182918</v>
          </cell>
          <cell r="C370">
            <v>10</v>
          </cell>
          <cell r="D370" t="str">
            <v>文科</v>
          </cell>
          <cell r="E370" t="str">
            <v>次仁昂都</v>
          </cell>
          <cell r="F370">
            <v>228.5</v>
          </cell>
          <cell r="G370">
            <v>95</v>
          </cell>
          <cell r="H370" t="str">
            <v>刘玲君</v>
          </cell>
          <cell r="I370">
            <v>87</v>
          </cell>
          <cell r="J370" t="str">
            <v>陈虎林</v>
          </cell>
          <cell r="K370">
            <v>46.5</v>
          </cell>
          <cell r="L370" t="str">
            <v>姚芳淑</v>
          </cell>
          <cell r="M370">
            <v>52</v>
          </cell>
          <cell r="N370" t="str">
            <v>沙正芳</v>
          </cell>
          <cell r="O370">
            <v>44</v>
          </cell>
          <cell r="P370" t="str">
            <v>沙华莺</v>
          </cell>
          <cell r="Q370">
            <v>38</v>
          </cell>
          <cell r="R370" t="str">
            <v>骆泽群</v>
          </cell>
        </row>
        <row r="371">
          <cell r="B371" t="str">
            <v>G513422200604260022</v>
          </cell>
          <cell r="C371">
            <v>12</v>
          </cell>
          <cell r="D371" t="str">
            <v>文科</v>
          </cell>
          <cell r="E371" t="str">
            <v>李卓玛</v>
          </cell>
          <cell r="F371">
            <v>262</v>
          </cell>
          <cell r="G371">
            <v>99.5</v>
          </cell>
          <cell r="H371" t="str">
            <v>李志友</v>
          </cell>
          <cell r="I371">
            <v>75</v>
          </cell>
          <cell r="J371" t="str">
            <v>苏朗偏初</v>
          </cell>
          <cell r="K371">
            <v>87.5</v>
          </cell>
          <cell r="L371" t="str">
            <v>尹英娇</v>
          </cell>
          <cell r="M371">
            <v>60</v>
          </cell>
          <cell r="N371" t="str">
            <v>沙正芳</v>
          </cell>
          <cell r="O371">
            <v>55</v>
          </cell>
          <cell r="P371" t="str">
            <v>邓琪</v>
          </cell>
          <cell r="Q371">
            <v>35</v>
          </cell>
          <cell r="R371" t="str">
            <v>金贵</v>
          </cell>
        </row>
        <row r="372">
          <cell r="B372" t="str">
            <v>G513422200403010721</v>
          </cell>
          <cell r="C372">
            <v>11</v>
          </cell>
          <cell r="D372" t="str">
            <v>文科</v>
          </cell>
          <cell r="E372" t="str">
            <v>兰伍只</v>
          </cell>
          <cell r="F372">
            <v>250.5</v>
          </cell>
          <cell r="G372">
            <v>101.5</v>
          </cell>
          <cell r="H372" t="str">
            <v>甲阿祝玛</v>
          </cell>
          <cell r="I372">
            <v>55</v>
          </cell>
          <cell r="J372" t="str">
            <v>陈虎林</v>
          </cell>
          <cell r="K372">
            <v>94</v>
          </cell>
          <cell r="L372" t="str">
            <v>廖云虹</v>
          </cell>
          <cell r="M372">
            <v>66</v>
          </cell>
          <cell r="N372" t="str">
            <v>向雅欣</v>
          </cell>
          <cell r="O372">
            <v>28</v>
          </cell>
          <cell r="P372" t="str">
            <v xml:space="preserve">邱君益 </v>
          </cell>
          <cell r="Q372">
            <v>38</v>
          </cell>
          <cell r="R372" t="str">
            <v>金贵</v>
          </cell>
        </row>
        <row r="373">
          <cell r="B373" t="str">
            <v>G513422200303216845</v>
          </cell>
          <cell r="C373">
            <v>9</v>
          </cell>
          <cell r="D373" t="str">
            <v>文科</v>
          </cell>
          <cell r="E373" t="str">
            <v>棒思</v>
          </cell>
          <cell r="F373" t="str">
            <v>艺体</v>
          </cell>
          <cell r="G373" t="e">
            <v>#N/A</v>
          </cell>
          <cell r="H373" t="str">
            <v>刘玲君</v>
          </cell>
          <cell r="I373" t="e">
            <v>#N/A</v>
          </cell>
          <cell r="J373" t="str">
            <v>杜东洋</v>
          </cell>
          <cell r="K373" t="e">
            <v>#N/A</v>
          </cell>
          <cell r="L373" t="str">
            <v>尹英娇</v>
          </cell>
          <cell r="M373" t="e">
            <v>#N/A</v>
          </cell>
          <cell r="N373" t="str">
            <v>向雅欣</v>
          </cell>
          <cell r="O373" t="e">
            <v>#N/A</v>
          </cell>
          <cell r="P373" t="str">
            <v>沙华莺</v>
          </cell>
          <cell r="Q373" t="e">
            <v>#N/A</v>
          </cell>
          <cell r="R373" t="str">
            <v>骆泽群</v>
          </cell>
        </row>
        <row r="374">
          <cell r="B374" t="str">
            <v>G513422200511301913</v>
          </cell>
          <cell r="C374">
            <v>11</v>
          </cell>
          <cell r="D374" t="str">
            <v>文科</v>
          </cell>
          <cell r="E374" t="str">
            <v>郭吉全</v>
          </cell>
          <cell r="F374">
            <v>207.5</v>
          </cell>
          <cell r="G374">
            <v>95</v>
          </cell>
          <cell r="H374" t="str">
            <v>甲阿祝玛</v>
          </cell>
          <cell r="I374">
            <v>68</v>
          </cell>
          <cell r="J374" t="str">
            <v>陈虎林</v>
          </cell>
          <cell r="K374">
            <v>44.5</v>
          </cell>
          <cell r="L374" t="str">
            <v>廖云虹</v>
          </cell>
          <cell r="M374">
            <v>70</v>
          </cell>
          <cell r="N374" t="str">
            <v>向雅欣</v>
          </cell>
          <cell r="O374">
            <v>36</v>
          </cell>
          <cell r="P374" t="str">
            <v xml:space="preserve">邱君益 </v>
          </cell>
          <cell r="Q374">
            <v>44</v>
          </cell>
          <cell r="R374" t="str">
            <v>金贵</v>
          </cell>
        </row>
        <row r="375">
          <cell r="B375" t="str">
            <v>G513422200610062911</v>
          </cell>
          <cell r="C375">
            <v>11</v>
          </cell>
          <cell r="D375" t="str">
            <v>文科</v>
          </cell>
          <cell r="E375" t="str">
            <v>王保华</v>
          </cell>
          <cell r="F375">
            <v>231.5</v>
          </cell>
          <cell r="G375">
            <v>91.5</v>
          </cell>
          <cell r="H375" t="str">
            <v>甲阿祝玛</v>
          </cell>
          <cell r="I375">
            <v>62</v>
          </cell>
          <cell r="J375" t="str">
            <v>陈虎林</v>
          </cell>
          <cell r="K375">
            <v>78</v>
          </cell>
          <cell r="L375" t="str">
            <v>廖云虹</v>
          </cell>
          <cell r="M375">
            <v>57</v>
          </cell>
          <cell r="N375" t="str">
            <v>向雅欣</v>
          </cell>
          <cell r="O375">
            <v>36</v>
          </cell>
          <cell r="P375" t="str">
            <v xml:space="preserve">邱君益 </v>
          </cell>
          <cell r="Q375">
            <v>37</v>
          </cell>
          <cell r="R375" t="str">
            <v>金贵</v>
          </cell>
        </row>
        <row r="376">
          <cell r="B376" t="str">
            <v>G513422200612036223</v>
          </cell>
          <cell r="C376">
            <v>11</v>
          </cell>
          <cell r="D376" t="str">
            <v>文科</v>
          </cell>
          <cell r="E376" t="str">
            <v>泽仁祝玛</v>
          </cell>
          <cell r="F376">
            <v>285</v>
          </cell>
          <cell r="G376">
            <v>99</v>
          </cell>
          <cell r="H376" t="str">
            <v>甲阿祝玛</v>
          </cell>
          <cell r="I376">
            <v>77</v>
          </cell>
          <cell r="J376" t="str">
            <v>陈虎林</v>
          </cell>
          <cell r="K376">
            <v>109</v>
          </cell>
          <cell r="L376" t="str">
            <v>廖云虹</v>
          </cell>
          <cell r="M376">
            <v>64.5</v>
          </cell>
          <cell r="N376" t="str">
            <v>向雅欣</v>
          </cell>
          <cell r="O376">
            <v>57.5</v>
          </cell>
          <cell r="P376" t="str">
            <v xml:space="preserve">邱君益 </v>
          </cell>
          <cell r="Q376">
            <v>54</v>
          </cell>
          <cell r="R376" t="str">
            <v>金贵</v>
          </cell>
        </row>
        <row r="377">
          <cell r="B377" t="str">
            <v>G513422200404164028</v>
          </cell>
          <cell r="C377">
            <v>10</v>
          </cell>
          <cell r="D377" t="str">
            <v>文科</v>
          </cell>
          <cell r="E377" t="str">
            <v>次尔拉姆</v>
          </cell>
          <cell r="F377">
            <v>204.5</v>
          </cell>
          <cell r="G377">
            <v>91</v>
          </cell>
          <cell r="H377" t="str">
            <v>刘玲君</v>
          </cell>
          <cell r="I377">
            <v>58</v>
          </cell>
          <cell r="J377" t="str">
            <v>陈虎林</v>
          </cell>
          <cell r="K377">
            <v>55.5</v>
          </cell>
          <cell r="L377" t="str">
            <v>姚芳淑</v>
          </cell>
          <cell r="M377">
            <v>51</v>
          </cell>
          <cell r="N377" t="str">
            <v>沙正芳</v>
          </cell>
          <cell r="O377">
            <v>49</v>
          </cell>
          <cell r="P377" t="str">
            <v>沙华莺</v>
          </cell>
          <cell r="Q377">
            <v>44</v>
          </cell>
          <cell r="R377" t="str">
            <v>骆泽群</v>
          </cell>
        </row>
        <row r="378">
          <cell r="B378" t="str">
            <v>G513422200609163811</v>
          </cell>
          <cell r="C378">
            <v>12</v>
          </cell>
          <cell r="D378" t="str">
            <v>文科</v>
          </cell>
          <cell r="E378" t="str">
            <v>杜基偏初</v>
          </cell>
          <cell r="F378">
            <v>211</v>
          </cell>
          <cell r="G378">
            <v>88.5</v>
          </cell>
          <cell r="H378" t="str">
            <v>李志友</v>
          </cell>
          <cell r="I378">
            <v>89</v>
          </cell>
          <cell r="J378" t="str">
            <v>苏朗偏初</v>
          </cell>
          <cell r="K378">
            <v>33.5</v>
          </cell>
          <cell r="L378" t="str">
            <v>尹英娇</v>
          </cell>
          <cell r="M378">
            <v>45</v>
          </cell>
          <cell r="N378" t="str">
            <v>沙正芳</v>
          </cell>
          <cell r="O378">
            <v>59</v>
          </cell>
          <cell r="P378" t="str">
            <v>邓琪</v>
          </cell>
          <cell r="Q378">
            <v>53</v>
          </cell>
          <cell r="R378" t="str">
            <v>金贵</v>
          </cell>
        </row>
        <row r="379">
          <cell r="B379" t="str">
            <v>G513422200902202322</v>
          </cell>
          <cell r="C379">
            <v>8</v>
          </cell>
          <cell r="D379" t="str">
            <v>文科</v>
          </cell>
          <cell r="E379" t="str">
            <v>张安静</v>
          </cell>
          <cell r="F379">
            <v>286</v>
          </cell>
          <cell r="G379">
            <v>103.5</v>
          </cell>
          <cell r="H379" t="str">
            <v>杨志明</v>
          </cell>
          <cell r="I379">
            <v>86</v>
          </cell>
          <cell r="J379" t="str">
            <v>次儿祝玛</v>
          </cell>
          <cell r="K379">
            <v>96.5</v>
          </cell>
          <cell r="L379" t="str">
            <v>车梦德</v>
          </cell>
          <cell r="M379">
            <v>64.5</v>
          </cell>
          <cell r="N379" t="str">
            <v>向雅欣</v>
          </cell>
          <cell r="O379">
            <v>70</v>
          </cell>
          <cell r="P379" t="str">
            <v>邓琪</v>
          </cell>
          <cell r="Q379">
            <v>46</v>
          </cell>
          <cell r="R379" t="str">
            <v>李树海</v>
          </cell>
        </row>
        <row r="380">
          <cell r="B380" t="str">
            <v>G513422200610032528</v>
          </cell>
          <cell r="C380">
            <v>12</v>
          </cell>
          <cell r="D380" t="str">
            <v>文科</v>
          </cell>
          <cell r="E380" t="str">
            <v>王小英</v>
          </cell>
          <cell r="F380">
            <v>229.5</v>
          </cell>
          <cell r="G380">
            <v>100.5</v>
          </cell>
          <cell r="H380" t="str">
            <v>李志友</v>
          </cell>
          <cell r="I380">
            <v>50</v>
          </cell>
          <cell r="J380" t="str">
            <v>苏朗偏初</v>
          </cell>
          <cell r="K380">
            <v>79</v>
          </cell>
          <cell r="L380" t="str">
            <v>尹英娇</v>
          </cell>
          <cell r="M380">
            <v>54</v>
          </cell>
          <cell r="N380" t="str">
            <v>沙正芳</v>
          </cell>
          <cell r="O380">
            <v>45</v>
          </cell>
          <cell r="P380" t="str">
            <v>邓琪</v>
          </cell>
          <cell r="Q380">
            <v>44</v>
          </cell>
          <cell r="R380" t="str">
            <v>金贵</v>
          </cell>
        </row>
        <row r="381">
          <cell r="B381" t="str">
            <v>G513422200405122727</v>
          </cell>
          <cell r="C381">
            <v>10</v>
          </cell>
          <cell r="D381" t="str">
            <v>文科</v>
          </cell>
          <cell r="E381" t="str">
            <v>张礼霞</v>
          </cell>
          <cell r="F381">
            <v>227.5</v>
          </cell>
          <cell r="G381">
            <v>95.5</v>
          </cell>
          <cell r="H381" t="str">
            <v>刘玲君</v>
          </cell>
          <cell r="I381">
            <v>49</v>
          </cell>
          <cell r="J381" t="str">
            <v>陈虎林</v>
          </cell>
          <cell r="K381">
            <v>83</v>
          </cell>
          <cell r="L381" t="str">
            <v>姚芳淑</v>
          </cell>
          <cell r="M381">
            <v>63.5</v>
          </cell>
          <cell r="N381" t="str">
            <v>沙正芳</v>
          </cell>
          <cell r="O381">
            <v>37.5</v>
          </cell>
          <cell r="P381" t="str">
            <v>沙华莺</v>
          </cell>
          <cell r="Q381">
            <v>28</v>
          </cell>
          <cell r="R381" t="str">
            <v>骆泽群</v>
          </cell>
        </row>
        <row r="382">
          <cell r="B382" t="str">
            <v>G513422200609210024</v>
          </cell>
          <cell r="C382">
            <v>8</v>
          </cell>
          <cell r="D382" t="str">
            <v>文科</v>
          </cell>
          <cell r="E382" t="str">
            <v>雍西玉珍</v>
          </cell>
          <cell r="F382">
            <v>256</v>
          </cell>
          <cell r="G382">
            <v>108</v>
          </cell>
          <cell r="H382" t="str">
            <v>杨志明</v>
          </cell>
          <cell r="I382">
            <v>81</v>
          </cell>
          <cell r="J382" t="str">
            <v>次儿祝玛</v>
          </cell>
          <cell r="K382">
            <v>67</v>
          </cell>
          <cell r="L382" t="str">
            <v>车梦德</v>
          </cell>
          <cell r="M382">
            <v>62.5</v>
          </cell>
          <cell r="N382" t="str">
            <v>向雅欣</v>
          </cell>
          <cell r="O382">
            <v>63</v>
          </cell>
          <cell r="P382" t="str">
            <v>邓琪</v>
          </cell>
          <cell r="Q382">
            <v>49</v>
          </cell>
          <cell r="R382" t="str">
            <v>李树海</v>
          </cell>
        </row>
        <row r="383">
          <cell r="B383" t="str">
            <v>G513422200511271726</v>
          </cell>
          <cell r="C383">
            <v>11</v>
          </cell>
          <cell r="D383" t="str">
            <v>文科</v>
          </cell>
          <cell r="E383" t="str">
            <v>桑金祝玛</v>
          </cell>
          <cell r="F383">
            <v>221.5</v>
          </cell>
          <cell r="G383">
            <v>100.5</v>
          </cell>
          <cell r="H383" t="str">
            <v>甲阿祝玛</v>
          </cell>
          <cell r="I383">
            <v>57</v>
          </cell>
          <cell r="J383" t="str">
            <v>陈虎林</v>
          </cell>
          <cell r="K383">
            <v>64</v>
          </cell>
          <cell r="L383" t="str">
            <v>廖云虹</v>
          </cell>
          <cell r="M383">
            <v>62</v>
          </cell>
          <cell r="N383" t="str">
            <v>向雅欣</v>
          </cell>
          <cell r="O383">
            <v>55.5</v>
          </cell>
          <cell r="P383" t="str">
            <v xml:space="preserve">邱君益 </v>
          </cell>
          <cell r="Q383">
            <v>54</v>
          </cell>
          <cell r="R383" t="str">
            <v>金贵</v>
          </cell>
        </row>
        <row r="384">
          <cell r="B384" t="str">
            <v>G513422200201101529</v>
          </cell>
          <cell r="C384">
            <v>11</v>
          </cell>
          <cell r="D384" t="str">
            <v>文科</v>
          </cell>
          <cell r="E384" t="str">
            <v>鲁薇</v>
          </cell>
          <cell r="F384">
            <v>215.5</v>
          </cell>
          <cell r="G384">
            <v>102.5</v>
          </cell>
          <cell r="H384" t="str">
            <v>甲阿祝玛</v>
          </cell>
          <cell r="I384">
            <v>60</v>
          </cell>
          <cell r="J384" t="str">
            <v>陈虎林</v>
          </cell>
          <cell r="K384">
            <v>53</v>
          </cell>
          <cell r="L384" t="str">
            <v>廖云虹</v>
          </cell>
          <cell r="M384">
            <v>65.5</v>
          </cell>
          <cell r="N384" t="str">
            <v>向雅欣</v>
          </cell>
          <cell r="O384">
            <v>53</v>
          </cell>
          <cell r="P384" t="str">
            <v xml:space="preserve">邱君益 </v>
          </cell>
          <cell r="Q384">
            <v>50</v>
          </cell>
          <cell r="R384" t="str">
            <v>金贵</v>
          </cell>
        </row>
        <row r="385">
          <cell r="B385" t="str">
            <v>G513422200705102744</v>
          </cell>
          <cell r="C385">
            <v>8</v>
          </cell>
          <cell r="D385" t="str">
            <v>文科</v>
          </cell>
          <cell r="E385" t="str">
            <v>马雅洁</v>
          </cell>
          <cell r="F385">
            <v>310</v>
          </cell>
          <cell r="G385">
            <v>106</v>
          </cell>
          <cell r="H385" t="str">
            <v>杨志明</v>
          </cell>
          <cell r="I385">
            <v>106</v>
          </cell>
          <cell r="J385" t="str">
            <v>次儿祝玛</v>
          </cell>
          <cell r="K385">
            <v>98</v>
          </cell>
          <cell r="L385" t="str">
            <v>车梦德</v>
          </cell>
          <cell r="M385">
            <v>73</v>
          </cell>
          <cell r="N385" t="str">
            <v>向雅欣</v>
          </cell>
          <cell r="O385">
            <v>62</v>
          </cell>
          <cell r="P385" t="str">
            <v>邓琪</v>
          </cell>
          <cell r="Q385">
            <v>48</v>
          </cell>
          <cell r="R385" t="str">
            <v>李树海</v>
          </cell>
        </row>
        <row r="386">
          <cell r="B386" t="str">
            <v>G513422200410040048</v>
          </cell>
          <cell r="C386">
            <v>12</v>
          </cell>
          <cell r="D386" t="str">
            <v>文科</v>
          </cell>
          <cell r="E386" t="str">
            <v>陈选慧</v>
          </cell>
          <cell r="F386" t="str">
            <v>艺体</v>
          </cell>
          <cell r="G386" t="e">
            <v>#N/A</v>
          </cell>
          <cell r="H386" t="str">
            <v>李志友</v>
          </cell>
          <cell r="I386" t="e">
            <v>#N/A</v>
          </cell>
          <cell r="J386" t="str">
            <v>苏朗偏初</v>
          </cell>
          <cell r="K386" t="e">
            <v>#N/A</v>
          </cell>
          <cell r="L386" t="str">
            <v>尹英娇</v>
          </cell>
          <cell r="M386" t="e">
            <v>#N/A</v>
          </cell>
          <cell r="N386" t="str">
            <v>沙正芳</v>
          </cell>
          <cell r="O386" t="e">
            <v>#N/A</v>
          </cell>
          <cell r="P386" t="str">
            <v>邓琪</v>
          </cell>
          <cell r="Q386" t="e">
            <v>#N/A</v>
          </cell>
          <cell r="R386" t="str">
            <v>金贵</v>
          </cell>
        </row>
        <row r="387">
          <cell r="B387" t="str">
            <v>G513422200402156016</v>
          </cell>
          <cell r="C387">
            <v>11</v>
          </cell>
          <cell r="D387" t="str">
            <v>文科</v>
          </cell>
          <cell r="E387" t="str">
            <v>柒斤</v>
          </cell>
          <cell r="F387">
            <v>195.5</v>
          </cell>
          <cell r="G387">
            <v>81</v>
          </cell>
          <cell r="H387" t="str">
            <v>甲阿祝玛</v>
          </cell>
          <cell r="I387">
            <v>46</v>
          </cell>
          <cell r="J387" t="str">
            <v>陈虎林</v>
          </cell>
          <cell r="K387">
            <v>68.5</v>
          </cell>
          <cell r="L387" t="str">
            <v>廖云虹</v>
          </cell>
          <cell r="M387">
            <v>52.5</v>
          </cell>
          <cell r="N387" t="str">
            <v>向雅欣</v>
          </cell>
          <cell r="O387">
            <v>33.5</v>
          </cell>
          <cell r="P387" t="str">
            <v xml:space="preserve">邱君益 </v>
          </cell>
          <cell r="Q387">
            <v>36</v>
          </cell>
          <cell r="R387" t="str">
            <v>金贵</v>
          </cell>
        </row>
        <row r="388">
          <cell r="B388" t="str">
            <v>G513422200311204027</v>
          </cell>
          <cell r="C388">
            <v>10</v>
          </cell>
          <cell r="D388" t="str">
            <v>文科</v>
          </cell>
          <cell r="E388" t="str">
            <v>撒达央初</v>
          </cell>
          <cell r="F388">
            <v>282.5</v>
          </cell>
          <cell r="G388">
            <v>96</v>
          </cell>
          <cell r="H388" t="str">
            <v>刘玲君</v>
          </cell>
          <cell r="I388">
            <v>86</v>
          </cell>
          <cell r="J388" t="str">
            <v>陈虎林</v>
          </cell>
          <cell r="K388">
            <v>100.5</v>
          </cell>
          <cell r="L388" t="str">
            <v>姚芳淑</v>
          </cell>
          <cell r="M388">
            <v>71.5</v>
          </cell>
          <cell r="N388" t="str">
            <v>沙正芳</v>
          </cell>
          <cell r="O388">
            <v>67</v>
          </cell>
          <cell r="P388" t="str">
            <v>沙华莺</v>
          </cell>
          <cell r="Q388">
            <v>61</v>
          </cell>
          <cell r="R388" t="str">
            <v>骆泽群</v>
          </cell>
        </row>
        <row r="389">
          <cell r="B389" t="str">
            <v>G513422200703273830</v>
          </cell>
          <cell r="C389">
            <v>12</v>
          </cell>
          <cell r="D389" t="str">
            <v>文科</v>
          </cell>
          <cell r="E389" t="str">
            <v>李成勇</v>
          </cell>
          <cell r="F389">
            <v>185</v>
          </cell>
          <cell r="G389">
            <v>82.5</v>
          </cell>
          <cell r="H389" t="str">
            <v>李志友</v>
          </cell>
          <cell r="I389">
            <v>46</v>
          </cell>
          <cell r="J389" t="str">
            <v>苏朗偏初</v>
          </cell>
          <cell r="K389">
            <v>56.5</v>
          </cell>
          <cell r="L389" t="str">
            <v>尹英娇</v>
          </cell>
          <cell r="M389">
            <v>39</v>
          </cell>
          <cell r="N389" t="str">
            <v>沙正芳</v>
          </cell>
          <cell r="O389">
            <v>33</v>
          </cell>
          <cell r="P389" t="str">
            <v>邓琪</v>
          </cell>
          <cell r="Q389">
            <v>36</v>
          </cell>
          <cell r="R389" t="str">
            <v>金贵</v>
          </cell>
        </row>
        <row r="390">
          <cell r="B390" t="str">
            <v>G513422200510202948</v>
          </cell>
          <cell r="C390">
            <v>11</v>
          </cell>
          <cell r="D390" t="str">
            <v>文科</v>
          </cell>
          <cell r="E390" t="str">
            <v>胡鑫</v>
          </cell>
          <cell r="F390">
            <v>225.5</v>
          </cell>
          <cell r="G390">
            <v>105.5</v>
          </cell>
          <cell r="H390" t="str">
            <v>甲阿祝玛</v>
          </cell>
          <cell r="I390">
            <v>55</v>
          </cell>
          <cell r="J390" t="str">
            <v>陈虎林</v>
          </cell>
          <cell r="K390">
            <v>65</v>
          </cell>
          <cell r="L390" t="str">
            <v>廖云虹</v>
          </cell>
          <cell r="M390">
            <v>62</v>
          </cell>
          <cell r="N390" t="str">
            <v>向雅欣</v>
          </cell>
          <cell r="O390">
            <v>39</v>
          </cell>
          <cell r="P390" t="str">
            <v xml:space="preserve">邱君益 </v>
          </cell>
          <cell r="Q390">
            <v>43</v>
          </cell>
          <cell r="R390" t="str">
            <v>金贵</v>
          </cell>
        </row>
        <row r="391">
          <cell r="B391" t="str">
            <v>G513422200511110316</v>
          </cell>
          <cell r="C391">
            <v>11</v>
          </cell>
          <cell r="D391" t="str">
            <v>文科</v>
          </cell>
          <cell r="E391" t="str">
            <v>曲比杰聪</v>
          </cell>
          <cell r="F391">
            <v>194</v>
          </cell>
          <cell r="G391">
            <v>99</v>
          </cell>
          <cell r="H391" t="str">
            <v>甲阿祝玛</v>
          </cell>
          <cell r="I391">
            <v>64</v>
          </cell>
          <cell r="J391" t="str">
            <v>陈虎林</v>
          </cell>
          <cell r="K391">
            <v>31</v>
          </cell>
          <cell r="L391" t="str">
            <v>廖云虹</v>
          </cell>
          <cell r="M391">
            <v>72</v>
          </cell>
          <cell r="N391" t="str">
            <v>向雅欣</v>
          </cell>
          <cell r="O391">
            <v>57</v>
          </cell>
          <cell r="P391" t="str">
            <v xml:space="preserve">邱君益 </v>
          </cell>
          <cell r="Q391">
            <v>54</v>
          </cell>
          <cell r="R391" t="str">
            <v>金贵</v>
          </cell>
        </row>
        <row r="392">
          <cell r="B392" t="str">
            <v>G513422200512260025</v>
          </cell>
          <cell r="C392">
            <v>8</v>
          </cell>
          <cell r="D392" t="str">
            <v>文科</v>
          </cell>
          <cell r="E392" t="str">
            <v>达瓦央宗</v>
          </cell>
          <cell r="F392">
            <v>263.5</v>
          </cell>
          <cell r="G392">
            <v>92.5</v>
          </cell>
          <cell r="H392" t="str">
            <v>杨志明</v>
          </cell>
          <cell r="I392">
            <v>59</v>
          </cell>
          <cell r="J392" t="str">
            <v>次儿祝玛</v>
          </cell>
          <cell r="K392">
            <v>112</v>
          </cell>
          <cell r="L392" t="str">
            <v>车梦德</v>
          </cell>
          <cell r="M392">
            <v>63</v>
          </cell>
          <cell r="N392" t="str">
            <v>向雅欣</v>
          </cell>
          <cell r="O392">
            <v>63</v>
          </cell>
          <cell r="P392" t="str">
            <v>邓琪</v>
          </cell>
          <cell r="Q392">
            <v>48</v>
          </cell>
          <cell r="R392" t="str">
            <v>李树海</v>
          </cell>
        </row>
        <row r="393">
          <cell r="B393" t="str">
            <v>G513422200305087047</v>
          </cell>
          <cell r="C393">
            <v>9</v>
          </cell>
          <cell r="D393" t="str">
            <v>文科</v>
          </cell>
          <cell r="E393" t="str">
            <v>苏朗其珍</v>
          </cell>
          <cell r="F393">
            <v>289</v>
          </cell>
          <cell r="G393">
            <v>95.5</v>
          </cell>
          <cell r="H393" t="str">
            <v>刘玲君</v>
          </cell>
          <cell r="I393">
            <v>75</v>
          </cell>
          <cell r="J393" t="str">
            <v>杜东洋</v>
          </cell>
          <cell r="K393">
            <v>118.5</v>
          </cell>
          <cell r="L393" t="str">
            <v>尹英娇</v>
          </cell>
          <cell r="M393">
            <v>67.5</v>
          </cell>
          <cell r="N393" t="str">
            <v>向雅欣</v>
          </cell>
          <cell r="O393">
            <v>65</v>
          </cell>
          <cell r="P393" t="str">
            <v>沙华莺</v>
          </cell>
          <cell r="Q393">
            <v>50</v>
          </cell>
          <cell r="R393" t="str">
            <v>骆泽群</v>
          </cell>
        </row>
        <row r="394">
          <cell r="B394" t="str">
            <v>G513422200809095024</v>
          </cell>
          <cell r="C394">
            <v>12</v>
          </cell>
          <cell r="D394" t="str">
            <v>文科</v>
          </cell>
          <cell r="E394" t="str">
            <v>彭友兰</v>
          </cell>
          <cell r="F394">
            <v>269.5</v>
          </cell>
          <cell r="G394">
            <v>100.5</v>
          </cell>
          <cell r="H394" t="str">
            <v>李志友</v>
          </cell>
          <cell r="I394">
            <v>70</v>
          </cell>
          <cell r="J394" t="str">
            <v>苏朗偏初</v>
          </cell>
          <cell r="K394">
            <v>99</v>
          </cell>
          <cell r="L394" t="str">
            <v>尹英娇</v>
          </cell>
          <cell r="M394">
            <v>70</v>
          </cell>
          <cell r="N394" t="str">
            <v>沙正芳</v>
          </cell>
          <cell r="O394">
            <v>57.5</v>
          </cell>
          <cell r="P394" t="str">
            <v>邓琪</v>
          </cell>
          <cell r="Q394">
            <v>46</v>
          </cell>
          <cell r="R394" t="str">
            <v>金贵</v>
          </cell>
        </row>
        <row r="395">
          <cell r="B395" t="str">
            <v>G51342220031117602X</v>
          </cell>
          <cell r="C395">
            <v>11</v>
          </cell>
          <cell r="D395" t="str">
            <v>文科</v>
          </cell>
          <cell r="E395" t="str">
            <v>南卡祝玛</v>
          </cell>
          <cell r="F395" t="str">
            <v>艺体</v>
          </cell>
          <cell r="G395" t="e">
            <v>#N/A</v>
          </cell>
          <cell r="H395" t="str">
            <v>甲阿祝玛</v>
          </cell>
          <cell r="I395" t="e">
            <v>#N/A</v>
          </cell>
          <cell r="J395" t="str">
            <v>陈虎林</v>
          </cell>
          <cell r="K395" t="e">
            <v>#N/A</v>
          </cell>
          <cell r="L395" t="str">
            <v>廖云虹</v>
          </cell>
          <cell r="M395" t="e">
            <v>#N/A</v>
          </cell>
          <cell r="N395" t="str">
            <v>向雅欣</v>
          </cell>
          <cell r="O395" t="e">
            <v>#N/A</v>
          </cell>
          <cell r="P395" t="str">
            <v xml:space="preserve">邱君益 </v>
          </cell>
          <cell r="Q395" t="e">
            <v>#N/A</v>
          </cell>
          <cell r="R395" t="str">
            <v>金贵</v>
          </cell>
        </row>
        <row r="396">
          <cell r="B396" t="str">
            <v>G513422200409120921</v>
          </cell>
          <cell r="C396">
            <v>12</v>
          </cell>
          <cell r="D396" t="str">
            <v>文科</v>
          </cell>
          <cell r="E396" t="str">
            <v>熊小元</v>
          </cell>
          <cell r="F396">
            <v>235</v>
          </cell>
          <cell r="G396">
            <v>91</v>
          </cell>
          <cell r="H396" t="str">
            <v>李志友</v>
          </cell>
          <cell r="I396">
            <v>63</v>
          </cell>
          <cell r="J396" t="str">
            <v>苏朗偏初</v>
          </cell>
          <cell r="K396">
            <v>81</v>
          </cell>
          <cell r="L396" t="str">
            <v>尹英娇</v>
          </cell>
          <cell r="M396">
            <v>57.5</v>
          </cell>
          <cell r="N396" t="str">
            <v>沙正芳</v>
          </cell>
          <cell r="O396">
            <v>43.5</v>
          </cell>
          <cell r="P396" t="str">
            <v>邓琪</v>
          </cell>
          <cell r="Q396">
            <v>31</v>
          </cell>
          <cell r="R396" t="str">
            <v>金贵</v>
          </cell>
        </row>
        <row r="397">
          <cell r="B397" t="str">
            <v>G513422200308201722</v>
          </cell>
          <cell r="C397">
            <v>12</v>
          </cell>
          <cell r="D397" t="str">
            <v>文科</v>
          </cell>
          <cell r="E397" t="str">
            <v>达瓦祝玛</v>
          </cell>
          <cell r="F397">
            <v>210</v>
          </cell>
          <cell r="G397">
            <v>102</v>
          </cell>
          <cell r="H397" t="str">
            <v>李志友</v>
          </cell>
          <cell r="I397">
            <v>38</v>
          </cell>
          <cell r="J397" t="str">
            <v>苏朗偏初</v>
          </cell>
          <cell r="K397">
            <v>70</v>
          </cell>
          <cell r="L397" t="str">
            <v>尹英娇</v>
          </cell>
          <cell r="M397">
            <v>60</v>
          </cell>
          <cell r="N397" t="str">
            <v>沙正芳</v>
          </cell>
          <cell r="O397">
            <v>43</v>
          </cell>
          <cell r="P397" t="str">
            <v>邓琪</v>
          </cell>
          <cell r="Q397">
            <v>34</v>
          </cell>
          <cell r="R397" t="str">
            <v>金贵</v>
          </cell>
        </row>
        <row r="398">
          <cell r="B398" t="str">
            <v>G513422200508046827</v>
          </cell>
          <cell r="C398">
            <v>10</v>
          </cell>
          <cell r="D398" t="str">
            <v>文科</v>
          </cell>
          <cell r="E398" t="str">
            <v>木恩</v>
          </cell>
          <cell r="F398">
            <v>205</v>
          </cell>
          <cell r="G398">
            <v>92</v>
          </cell>
          <cell r="H398" t="str">
            <v>刘玲君</v>
          </cell>
          <cell r="I398">
            <v>53</v>
          </cell>
          <cell r="J398" t="str">
            <v>陈虎林</v>
          </cell>
          <cell r="K398">
            <v>60</v>
          </cell>
          <cell r="L398" t="str">
            <v>姚芳淑</v>
          </cell>
          <cell r="M398">
            <v>49</v>
          </cell>
          <cell r="N398" t="str">
            <v>沙正芳</v>
          </cell>
          <cell r="O398">
            <v>34</v>
          </cell>
          <cell r="P398" t="str">
            <v>沙华莺</v>
          </cell>
          <cell r="Q398">
            <v>38</v>
          </cell>
          <cell r="R398" t="str">
            <v>骆泽群</v>
          </cell>
        </row>
        <row r="399">
          <cell r="B399" t="str">
            <v>G513422200403093811</v>
          </cell>
          <cell r="C399">
            <v>11</v>
          </cell>
          <cell r="D399" t="str">
            <v>文科</v>
          </cell>
          <cell r="E399" t="str">
            <v>沈小冬</v>
          </cell>
          <cell r="F399">
            <v>256.5</v>
          </cell>
          <cell r="G399">
            <v>91.5</v>
          </cell>
          <cell r="H399" t="str">
            <v>甲阿祝玛</v>
          </cell>
          <cell r="I399">
            <v>68</v>
          </cell>
          <cell r="J399" t="str">
            <v>陈虎林</v>
          </cell>
          <cell r="K399">
            <v>97</v>
          </cell>
          <cell r="L399" t="str">
            <v>廖云虹</v>
          </cell>
          <cell r="M399">
            <v>54</v>
          </cell>
          <cell r="N399" t="str">
            <v>向雅欣</v>
          </cell>
          <cell r="O399">
            <v>41</v>
          </cell>
          <cell r="P399" t="str">
            <v xml:space="preserve">邱君益 </v>
          </cell>
          <cell r="Q399">
            <v>32</v>
          </cell>
          <cell r="R399" t="str">
            <v>金贵</v>
          </cell>
        </row>
        <row r="400">
          <cell r="B400" t="str">
            <v>G51342220050212111X</v>
          </cell>
          <cell r="C400">
            <v>10</v>
          </cell>
          <cell r="D400" t="str">
            <v>文科</v>
          </cell>
          <cell r="E400" t="str">
            <v>金贤杰</v>
          </cell>
          <cell r="F400">
            <v>233.5</v>
          </cell>
          <cell r="G400">
            <v>92.5</v>
          </cell>
          <cell r="H400" t="str">
            <v>刘玲君</v>
          </cell>
          <cell r="I400">
            <v>85</v>
          </cell>
          <cell r="J400" t="str">
            <v>陈虎林</v>
          </cell>
          <cell r="K400">
            <v>56</v>
          </cell>
          <cell r="L400" t="str">
            <v>姚芳淑</v>
          </cell>
          <cell r="M400">
            <v>47.5</v>
          </cell>
          <cell r="N400" t="str">
            <v>沙正芳</v>
          </cell>
          <cell r="O400">
            <v>29</v>
          </cell>
          <cell r="P400" t="str">
            <v>沙华莺</v>
          </cell>
          <cell r="Q400">
            <v>32</v>
          </cell>
          <cell r="R400" t="str">
            <v>骆泽群</v>
          </cell>
        </row>
        <row r="401">
          <cell r="B401" t="str">
            <v>G51342220051105342X</v>
          </cell>
          <cell r="C401">
            <v>9</v>
          </cell>
          <cell r="D401" t="str">
            <v>文科</v>
          </cell>
          <cell r="E401" t="str">
            <v>次尔卓玛</v>
          </cell>
          <cell r="F401">
            <v>313.5</v>
          </cell>
          <cell r="G401">
            <v>102</v>
          </cell>
          <cell r="H401" t="str">
            <v>刘玲君</v>
          </cell>
          <cell r="I401">
            <v>105</v>
          </cell>
          <cell r="J401" t="str">
            <v>杜东洋</v>
          </cell>
          <cell r="K401">
            <v>106.5</v>
          </cell>
          <cell r="L401" t="str">
            <v>尹英娇</v>
          </cell>
          <cell r="M401">
            <v>66</v>
          </cell>
          <cell r="N401" t="str">
            <v>向雅欣</v>
          </cell>
          <cell r="O401">
            <v>66.5</v>
          </cell>
          <cell r="P401" t="str">
            <v>沙华莺</v>
          </cell>
          <cell r="Q401">
            <v>44</v>
          </cell>
          <cell r="R401" t="str">
            <v>骆泽群</v>
          </cell>
        </row>
        <row r="402">
          <cell r="B402" t="str">
            <v>G513422200510233824</v>
          </cell>
          <cell r="C402">
            <v>9</v>
          </cell>
          <cell r="D402" t="str">
            <v>文科</v>
          </cell>
          <cell r="E402" t="str">
            <v>央青祝玛</v>
          </cell>
          <cell r="F402">
            <v>274.5</v>
          </cell>
          <cell r="G402">
            <v>96.5</v>
          </cell>
          <cell r="H402" t="str">
            <v>刘玲君</v>
          </cell>
          <cell r="I402">
            <v>79</v>
          </cell>
          <cell r="J402" t="str">
            <v>杜东洋</v>
          </cell>
          <cell r="K402">
            <v>99</v>
          </cell>
          <cell r="L402" t="str">
            <v>尹英娇</v>
          </cell>
          <cell r="M402">
            <v>67.5</v>
          </cell>
          <cell r="N402" t="str">
            <v>向雅欣</v>
          </cell>
          <cell r="O402">
            <v>70.5</v>
          </cell>
          <cell r="P402" t="str">
            <v>沙华莺</v>
          </cell>
          <cell r="Q402">
            <v>47</v>
          </cell>
          <cell r="R402" t="str">
            <v>骆泽群</v>
          </cell>
        </row>
        <row r="403">
          <cell r="B403" t="str">
            <v>G513422200606012129</v>
          </cell>
          <cell r="C403">
            <v>9</v>
          </cell>
          <cell r="D403" t="str">
            <v>文科</v>
          </cell>
          <cell r="E403" t="str">
            <v>吕伍各</v>
          </cell>
          <cell r="F403">
            <v>253</v>
          </cell>
          <cell r="G403">
            <v>91.5</v>
          </cell>
          <cell r="H403" t="str">
            <v>刘玲君</v>
          </cell>
          <cell r="I403">
            <v>74</v>
          </cell>
          <cell r="J403" t="str">
            <v>杜东洋</v>
          </cell>
          <cell r="K403">
            <v>87.5</v>
          </cell>
          <cell r="L403" t="str">
            <v>尹英娇</v>
          </cell>
          <cell r="M403">
            <v>49.5</v>
          </cell>
          <cell r="N403" t="str">
            <v>向雅欣</v>
          </cell>
          <cell r="O403">
            <v>46</v>
          </cell>
          <cell r="P403" t="str">
            <v>沙华莺</v>
          </cell>
          <cell r="Q403">
            <v>34</v>
          </cell>
          <cell r="R403" t="str">
            <v>骆泽群</v>
          </cell>
        </row>
        <row r="404">
          <cell r="B404" t="str">
            <v>G51342220050711252X</v>
          </cell>
          <cell r="C404">
            <v>11</v>
          </cell>
          <cell r="D404" t="str">
            <v>文科</v>
          </cell>
          <cell r="E404" t="str">
            <v>邱布且</v>
          </cell>
          <cell r="F404">
            <v>289.5</v>
          </cell>
          <cell r="G404">
            <v>106</v>
          </cell>
          <cell r="H404" t="str">
            <v>甲阿祝玛</v>
          </cell>
          <cell r="I404">
            <v>86</v>
          </cell>
          <cell r="J404" t="str">
            <v>陈虎林</v>
          </cell>
          <cell r="K404">
            <v>97.5</v>
          </cell>
          <cell r="L404" t="str">
            <v>廖云虹</v>
          </cell>
          <cell r="M404">
            <v>66.5</v>
          </cell>
          <cell r="N404" t="str">
            <v>向雅欣</v>
          </cell>
          <cell r="O404">
            <v>50</v>
          </cell>
          <cell r="P404" t="str">
            <v xml:space="preserve">邱君益 </v>
          </cell>
          <cell r="Q404">
            <v>46</v>
          </cell>
          <cell r="R404" t="str">
            <v>金贵</v>
          </cell>
        </row>
        <row r="405">
          <cell r="B405" t="str">
            <v>G513422200812052711</v>
          </cell>
          <cell r="C405">
            <v>12</v>
          </cell>
          <cell r="D405" t="str">
            <v>文科</v>
          </cell>
          <cell r="E405" t="str">
            <v>陈海</v>
          </cell>
          <cell r="F405">
            <v>208.5</v>
          </cell>
          <cell r="G405">
            <v>100</v>
          </cell>
          <cell r="H405" t="str">
            <v>李志友</v>
          </cell>
          <cell r="I405">
            <v>71</v>
          </cell>
          <cell r="J405" t="str">
            <v>苏朗偏初</v>
          </cell>
          <cell r="K405">
            <v>37.5</v>
          </cell>
          <cell r="L405" t="str">
            <v>尹英娇</v>
          </cell>
          <cell r="M405">
            <v>67.5</v>
          </cell>
          <cell r="N405" t="str">
            <v>沙正芳</v>
          </cell>
          <cell r="O405">
            <v>75</v>
          </cell>
          <cell r="P405" t="str">
            <v>邓琪</v>
          </cell>
          <cell r="Q405">
            <v>51</v>
          </cell>
          <cell r="R405" t="str">
            <v>金贵</v>
          </cell>
        </row>
        <row r="406">
          <cell r="B406" t="str">
            <v>G513422200501293825</v>
          </cell>
          <cell r="C406">
            <v>10</v>
          </cell>
          <cell r="D406" t="str">
            <v>文科</v>
          </cell>
          <cell r="E406" t="str">
            <v>熊俊芳</v>
          </cell>
          <cell r="F406">
            <v>210.5</v>
          </cell>
          <cell r="G406">
            <v>87</v>
          </cell>
          <cell r="H406" t="str">
            <v>刘玲君</v>
          </cell>
          <cell r="I406">
            <v>53</v>
          </cell>
          <cell r="J406" t="str">
            <v>陈虎林</v>
          </cell>
          <cell r="K406">
            <v>70.5</v>
          </cell>
          <cell r="L406" t="str">
            <v>姚芳淑</v>
          </cell>
          <cell r="M406">
            <v>57</v>
          </cell>
          <cell r="N406" t="str">
            <v>沙正芳</v>
          </cell>
          <cell r="O406">
            <v>33.5</v>
          </cell>
          <cell r="P406" t="str">
            <v>沙华莺</v>
          </cell>
          <cell r="Q406">
            <v>28</v>
          </cell>
          <cell r="R406" t="str">
            <v>骆泽群</v>
          </cell>
        </row>
        <row r="407">
          <cell r="B407" t="str">
            <v>G513422200601200016</v>
          </cell>
          <cell r="C407">
            <v>12</v>
          </cell>
          <cell r="D407" t="str">
            <v>文科</v>
          </cell>
          <cell r="E407" t="str">
            <v>柬知尔夫</v>
          </cell>
          <cell r="F407">
            <v>191.5</v>
          </cell>
          <cell r="G407">
            <v>97</v>
          </cell>
          <cell r="H407" t="str">
            <v>李志友</v>
          </cell>
          <cell r="I407">
            <v>47</v>
          </cell>
          <cell r="J407" t="str">
            <v>苏朗偏初</v>
          </cell>
          <cell r="K407">
            <v>47.5</v>
          </cell>
          <cell r="L407" t="str">
            <v>尹英娇</v>
          </cell>
          <cell r="M407">
            <v>50</v>
          </cell>
          <cell r="N407" t="str">
            <v>沙正芳</v>
          </cell>
          <cell r="O407">
            <v>46</v>
          </cell>
          <cell r="P407" t="str">
            <v>邓琪</v>
          </cell>
          <cell r="Q407">
            <v>33</v>
          </cell>
          <cell r="R407" t="str">
            <v>金贵</v>
          </cell>
        </row>
        <row r="408">
          <cell r="B408" t="str">
            <v>G513422200203102728</v>
          </cell>
          <cell r="C408">
            <v>12</v>
          </cell>
          <cell r="D408" t="str">
            <v>文科</v>
          </cell>
          <cell r="E408" t="str">
            <v>沈永珍</v>
          </cell>
          <cell r="F408" t="str">
            <v>单招</v>
          </cell>
          <cell r="G408">
            <v>0</v>
          </cell>
          <cell r="H408" t="str">
            <v>李志友</v>
          </cell>
          <cell r="I408">
            <v>0</v>
          </cell>
          <cell r="J408" t="str">
            <v>苏朗偏初</v>
          </cell>
          <cell r="K408">
            <v>0</v>
          </cell>
          <cell r="L408" t="str">
            <v>尹英娇</v>
          </cell>
          <cell r="M408">
            <v>0</v>
          </cell>
          <cell r="N408" t="str">
            <v>沙正芳</v>
          </cell>
          <cell r="O408">
            <v>0</v>
          </cell>
          <cell r="P408" t="str">
            <v>邓琪</v>
          </cell>
          <cell r="Q408">
            <v>0</v>
          </cell>
          <cell r="R408" t="str">
            <v>金贵</v>
          </cell>
        </row>
        <row r="409">
          <cell r="B409" t="str">
            <v>G513422200402010711</v>
          </cell>
          <cell r="C409">
            <v>8</v>
          </cell>
          <cell r="D409" t="str">
            <v>文科</v>
          </cell>
          <cell r="E409" t="str">
            <v>邱海峰</v>
          </cell>
          <cell r="F409">
            <v>285</v>
          </cell>
          <cell r="G409">
            <v>103.5</v>
          </cell>
          <cell r="H409" t="str">
            <v>杨志明</v>
          </cell>
          <cell r="I409">
            <v>100</v>
          </cell>
          <cell r="J409" t="str">
            <v>次儿祝玛</v>
          </cell>
          <cell r="K409">
            <v>81.5</v>
          </cell>
          <cell r="L409" t="str">
            <v>车梦德</v>
          </cell>
          <cell r="M409">
            <v>69</v>
          </cell>
          <cell r="N409" t="str">
            <v>向雅欣</v>
          </cell>
          <cell r="O409">
            <v>64</v>
          </cell>
          <cell r="P409" t="str">
            <v>邓琪</v>
          </cell>
          <cell r="Q409">
            <v>54</v>
          </cell>
          <cell r="R409" t="str">
            <v>李树海</v>
          </cell>
        </row>
        <row r="410">
          <cell r="B410" t="str">
            <v>G513422200512171524</v>
          </cell>
          <cell r="C410">
            <v>9</v>
          </cell>
          <cell r="D410" t="str">
            <v>文科</v>
          </cell>
          <cell r="E410" t="str">
            <v>鲁艳</v>
          </cell>
          <cell r="F410">
            <v>293</v>
          </cell>
          <cell r="G410">
            <v>106</v>
          </cell>
          <cell r="H410" t="str">
            <v>刘玲君</v>
          </cell>
          <cell r="I410">
            <v>82</v>
          </cell>
          <cell r="J410" t="str">
            <v>杜东洋</v>
          </cell>
          <cell r="K410">
            <v>105</v>
          </cell>
          <cell r="L410" t="str">
            <v>尹英娇</v>
          </cell>
          <cell r="M410">
            <v>64</v>
          </cell>
          <cell r="N410" t="str">
            <v>向雅欣</v>
          </cell>
          <cell r="O410">
            <v>60</v>
          </cell>
          <cell r="P410" t="str">
            <v>沙华莺</v>
          </cell>
          <cell r="Q410">
            <v>42</v>
          </cell>
          <cell r="R410" t="str">
            <v>骆泽群</v>
          </cell>
        </row>
        <row r="411">
          <cell r="B411" t="str">
            <v>G513422200510151917</v>
          </cell>
          <cell r="C411">
            <v>10</v>
          </cell>
          <cell r="D411" t="str">
            <v>文科</v>
          </cell>
          <cell r="E411" t="str">
            <v>吉勒可果</v>
          </cell>
          <cell r="F411">
            <v>131.5</v>
          </cell>
          <cell r="G411">
            <v>71.5</v>
          </cell>
          <cell r="H411" t="str">
            <v>刘玲君</v>
          </cell>
          <cell r="I411">
            <v>30</v>
          </cell>
          <cell r="J411" t="str">
            <v>陈虎林</v>
          </cell>
          <cell r="K411">
            <v>30</v>
          </cell>
          <cell r="L411" t="str">
            <v>姚芳淑</v>
          </cell>
          <cell r="M411">
            <v>46</v>
          </cell>
          <cell r="N411" t="str">
            <v>沙正芳</v>
          </cell>
          <cell r="O411">
            <v>42</v>
          </cell>
          <cell r="P411" t="str">
            <v>沙华莺</v>
          </cell>
          <cell r="Q411">
            <v>31</v>
          </cell>
          <cell r="R411" t="str">
            <v>骆泽群</v>
          </cell>
        </row>
        <row r="412">
          <cell r="B412" t="str">
            <v>G513422200306134829</v>
          </cell>
          <cell r="C412">
            <v>9</v>
          </cell>
          <cell r="D412" t="str">
            <v>文科</v>
          </cell>
          <cell r="E412" t="str">
            <v>边玛次珍</v>
          </cell>
          <cell r="F412">
            <v>232.5</v>
          </cell>
          <cell r="G412">
            <v>99</v>
          </cell>
          <cell r="H412" t="str">
            <v>刘玲君</v>
          </cell>
          <cell r="I412">
            <v>45</v>
          </cell>
          <cell r="J412" t="str">
            <v>杜东洋</v>
          </cell>
          <cell r="K412">
            <v>88.5</v>
          </cell>
          <cell r="L412" t="str">
            <v>尹英娇</v>
          </cell>
          <cell r="M412">
            <v>66</v>
          </cell>
          <cell r="N412" t="str">
            <v>向雅欣</v>
          </cell>
          <cell r="O412">
            <v>43</v>
          </cell>
          <cell r="P412" t="str">
            <v>沙华莺</v>
          </cell>
          <cell r="Q412">
            <v>33</v>
          </cell>
          <cell r="R412" t="str">
            <v>骆泽群</v>
          </cell>
        </row>
        <row r="413">
          <cell r="B413" t="str">
            <v>G513422200506210013</v>
          </cell>
          <cell r="C413">
            <v>11</v>
          </cell>
          <cell r="D413" t="str">
            <v>文科</v>
          </cell>
          <cell r="E413" t="str">
            <v>马云</v>
          </cell>
          <cell r="F413">
            <v>232.5</v>
          </cell>
          <cell r="G413">
            <v>90</v>
          </cell>
          <cell r="H413" t="str">
            <v>甲阿祝玛</v>
          </cell>
          <cell r="I413">
            <v>92</v>
          </cell>
          <cell r="J413" t="str">
            <v>陈虎林</v>
          </cell>
          <cell r="K413">
            <v>50.5</v>
          </cell>
          <cell r="L413" t="str">
            <v>廖云虹</v>
          </cell>
          <cell r="M413">
            <v>52</v>
          </cell>
          <cell r="N413" t="str">
            <v>向雅欣</v>
          </cell>
          <cell r="O413">
            <v>39.5</v>
          </cell>
          <cell r="P413" t="str">
            <v xml:space="preserve">邱君益 </v>
          </cell>
          <cell r="Q413">
            <v>27</v>
          </cell>
          <cell r="R413" t="str">
            <v>金贵</v>
          </cell>
        </row>
        <row r="414">
          <cell r="B414" t="str">
            <v>G513422200502260021</v>
          </cell>
          <cell r="C414">
            <v>10</v>
          </cell>
          <cell r="D414" t="str">
            <v>文科</v>
          </cell>
          <cell r="E414" t="str">
            <v>伍雪银</v>
          </cell>
          <cell r="F414">
            <v>238</v>
          </cell>
          <cell r="G414">
            <v>93.5</v>
          </cell>
          <cell r="H414" t="str">
            <v>刘玲君</v>
          </cell>
          <cell r="I414">
            <v>64</v>
          </cell>
          <cell r="J414" t="str">
            <v>陈虎林</v>
          </cell>
          <cell r="K414">
            <v>80.5</v>
          </cell>
          <cell r="L414" t="str">
            <v>姚芳淑</v>
          </cell>
          <cell r="M414">
            <v>53</v>
          </cell>
          <cell r="N414" t="str">
            <v>沙正芳</v>
          </cell>
          <cell r="O414">
            <v>55</v>
          </cell>
          <cell r="P414" t="str">
            <v>沙华莺</v>
          </cell>
          <cell r="Q414">
            <v>58</v>
          </cell>
          <cell r="R414" t="str">
            <v>骆泽群</v>
          </cell>
        </row>
        <row r="415">
          <cell r="B415" t="str">
            <v>G513422200505044033</v>
          </cell>
          <cell r="C415">
            <v>11</v>
          </cell>
          <cell r="D415" t="str">
            <v>文科</v>
          </cell>
          <cell r="E415" t="str">
            <v>格桑</v>
          </cell>
          <cell r="F415">
            <v>260.5</v>
          </cell>
          <cell r="G415">
            <v>101.5</v>
          </cell>
          <cell r="H415" t="str">
            <v>甲阿祝玛</v>
          </cell>
          <cell r="I415">
            <v>85</v>
          </cell>
          <cell r="J415" t="str">
            <v>陈虎林</v>
          </cell>
          <cell r="K415">
            <v>74</v>
          </cell>
          <cell r="L415" t="str">
            <v>廖云虹</v>
          </cell>
          <cell r="M415">
            <v>56</v>
          </cell>
          <cell r="N415" t="str">
            <v>向雅欣</v>
          </cell>
          <cell r="O415">
            <v>53</v>
          </cell>
          <cell r="P415" t="str">
            <v xml:space="preserve">邱君益 </v>
          </cell>
          <cell r="Q415">
            <v>44</v>
          </cell>
          <cell r="R415" t="str">
            <v>金贵</v>
          </cell>
        </row>
        <row r="416">
          <cell r="B416" t="str">
            <v>G513422200404012948</v>
          </cell>
          <cell r="C416">
            <v>12</v>
          </cell>
          <cell r="D416" t="e">
            <v>#N/A</v>
          </cell>
          <cell r="E416" t="str">
            <v>苟鲁英</v>
          </cell>
          <cell r="F416" t="str">
            <v>单招</v>
          </cell>
          <cell r="G416">
            <v>0</v>
          </cell>
          <cell r="H416" t="str">
            <v>李志友</v>
          </cell>
          <cell r="I416">
            <v>0</v>
          </cell>
          <cell r="J416" t="str">
            <v>苏朗偏初</v>
          </cell>
          <cell r="K416">
            <v>0</v>
          </cell>
          <cell r="L416" t="str">
            <v>尹英娇</v>
          </cell>
          <cell r="M416">
            <v>0</v>
          </cell>
          <cell r="N416" t="str">
            <v>沙正芳</v>
          </cell>
          <cell r="O416">
            <v>0</v>
          </cell>
          <cell r="P416" t="str">
            <v>邓琪</v>
          </cell>
          <cell r="Q416">
            <v>0</v>
          </cell>
          <cell r="R416" t="str">
            <v>金贵</v>
          </cell>
        </row>
        <row r="417">
          <cell r="B417" t="str">
            <v>G513422200209104820</v>
          </cell>
          <cell r="C417">
            <v>9</v>
          </cell>
          <cell r="D417" t="str">
            <v>文科</v>
          </cell>
          <cell r="E417" t="str">
            <v>边玛拉姆</v>
          </cell>
          <cell r="F417">
            <v>280.5</v>
          </cell>
          <cell r="G417">
            <v>89.5</v>
          </cell>
          <cell r="H417" t="str">
            <v>刘玲君</v>
          </cell>
          <cell r="I417">
            <v>98</v>
          </cell>
          <cell r="J417" t="str">
            <v>杜东洋</v>
          </cell>
          <cell r="K417">
            <v>93</v>
          </cell>
          <cell r="L417" t="str">
            <v>尹英娇</v>
          </cell>
          <cell r="M417">
            <v>73</v>
          </cell>
          <cell r="N417" t="str">
            <v>向雅欣</v>
          </cell>
          <cell r="O417">
            <v>70.5</v>
          </cell>
          <cell r="P417" t="str">
            <v>沙华莺</v>
          </cell>
          <cell r="Q417">
            <v>38</v>
          </cell>
          <cell r="R417" t="str">
            <v>骆泽群</v>
          </cell>
        </row>
        <row r="418">
          <cell r="B418" t="str">
            <v>G513422200507084426</v>
          </cell>
          <cell r="C418">
            <v>12</v>
          </cell>
          <cell r="D418" t="str">
            <v>文科</v>
          </cell>
          <cell r="E418" t="str">
            <v>瓜姆里</v>
          </cell>
          <cell r="F418">
            <v>237</v>
          </cell>
          <cell r="G418">
            <v>88</v>
          </cell>
          <cell r="H418" t="str">
            <v>李志友</v>
          </cell>
          <cell r="I418">
            <v>85</v>
          </cell>
          <cell r="J418" t="str">
            <v>苏朗偏初</v>
          </cell>
          <cell r="K418">
            <v>64</v>
          </cell>
          <cell r="L418" t="str">
            <v>尹英娇</v>
          </cell>
          <cell r="M418">
            <v>61</v>
          </cell>
          <cell r="N418" t="str">
            <v>沙正芳</v>
          </cell>
          <cell r="O418">
            <v>45.5</v>
          </cell>
          <cell r="P418" t="str">
            <v>邓琪</v>
          </cell>
          <cell r="Q418">
            <v>40</v>
          </cell>
          <cell r="R418" t="str">
            <v>金贵</v>
          </cell>
        </row>
        <row r="419">
          <cell r="B419" t="str">
            <v>G513422200705102760</v>
          </cell>
          <cell r="C419">
            <v>9</v>
          </cell>
          <cell r="D419" t="str">
            <v>文科</v>
          </cell>
          <cell r="E419" t="str">
            <v>马雅纯</v>
          </cell>
          <cell r="F419">
            <v>295</v>
          </cell>
          <cell r="G419">
            <v>100.5</v>
          </cell>
          <cell r="H419" t="str">
            <v>刘玲君</v>
          </cell>
          <cell r="I419">
            <v>99</v>
          </cell>
          <cell r="J419" t="str">
            <v>杜东洋</v>
          </cell>
          <cell r="K419">
            <v>95.5</v>
          </cell>
          <cell r="L419" t="str">
            <v>尹英娇</v>
          </cell>
          <cell r="M419">
            <v>72.5</v>
          </cell>
          <cell r="N419" t="str">
            <v>向雅欣</v>
          </cell>
          <cell r="O419">
            <v>65</v>
          </cell>
          <cell r="P419" t="str">
            <v>沙华莺</v>
          </cell>
          <cell r="Q419">
            <v>30</v>
          </cell>
          <cell r="R419" t="str">
            <v>骆泽群</v>
          </cell>
        </row>
        <row r="420">
          <cell r="B420" t="str">
            <v>G513422200602091122</v>
          </cell>
          <cell r="C420">
            <v>12</v>
          </cell>
          <cell r="D420" t="str">
            <v>文科</v>
          </cell>
          <cell r="E420" t="str">
            <v>杨志丽</v>
          </cell>
          <cell r="F420">
            <v>227.5</v>
          </cell>
          <cell r="G420">
            <v>99</v>
          </cell>
          <cell r="H420" t="str">
            <v>李志友</v>
          </cell>
          <cell r="I420">
            <v>37</v>
          </cell>
          <cell r="J420" t="str">
            <v>苏朗偏初</v>
          </cell>
          <cell r="K420">
            <v>91.5</v>
          </cell>
          <cell r="L420" t="str">
            <v>尹英娇</v>
          </cell>
          <cell r="M420">
            <v>43</v>
          </cell>
          <cell r="N420" t="str">
            <v>沙正芳</v>
          </cell>
          <cell r="O420">
            <v>38</v>
          </cell>
          <cell r="P420" t="str">
            <v>邓琪</v>
          </cell>
          <cell r="Q420">
            <v>43</v>
          </cell>
          <cell r="R420" t="str">
            <v>金贵</v>
          </cell>
        </row>
        <row r="421">
          <cell r="B421" t="str">
            <v>G513422200302122521</v>
          </cell>
          <cell r="C421">
            <v>10</v>
          </cell>
          <cell r="D421" t="str">
            <v>文科</v>
          </cell>
          <cell r="E421" t="str">
            <v>杨建英</v>
          </cell>
          <cell r="F421">
            <v>224.5</v>
          </cell>
          <cell r="G421">
            <v>87</v>
          </cell>
          <cell r="H421" t="str">
            <v>刘玲君</v>
          </cell>
          <cell r="I421">
            <v>73</v>
          </cell>
          <cell r="J421" t="str">
            <v>陈虎林</v>
          </cell>
          <cell r="K421">
            <v>64.5</v>
          </cell>
          <cell r="L421" t="str">
            <v>姚芳淑</v>
          </cell>
          <cell r="M421">
            <v>59.5</v>
          </cell>
          <cell r="N421" t="str">
            <v>沙正芳</v>
          </cell>
          <cell r="O421">
            <v>37</v>
          </cell>
          <cell r="P421" t="str">
            <v>沙华莺</v>
          </cell>
          <cell r="Q421">
            <v>35</v>
          </cell>
          <cell r="R421" t="str">
            <v>骆泽群</v>
          </cell>
        </row>
        <row r="422">
          <cell r="B422" t="str">
            <v>G513422200508122519</v>
          </cell>
          <cell r="C422">
            <v>8</v>
          </cell>
          <cell r="D422" t="str">
            <v>文科</v>
          </cell>
          <cell r="E422" t="str">
            <v>熊小凯</v>
          </cell>
          <cell r="F422">
            <v>280</v>
          </cell>
          <cell r="G422">
            <v>108</v>
          </cell>
          <cell r="H422" t="str">
            <v>杨志明</v>
          </cell>
          <cell r="I422">
            <v>100</v>
          </cell>
          <cell r="J422" t="str">
            <v>次儿祝玛</v>
          </cell>
          <cell r="K422">
            <v>72</v>
          </cell>
          <cell r="L422" t="str">
            <v>车梦德</v>
          </cell>
          <cell r="M422">
            <v>69</v>
          </cell>
          <cell r="N422" t="str">
            <v>向雅欣</v>
          </cell>
          <cell r="O422">
            <v>50</v>
          </cell>
          <cell r="P422" t="str">
            <v>邓琪</v>
          </cell>
          <cell r="Q422">
            <v>51</v>
          </cell>
          <cell r="R422" t="str">
            <v>李树海</v>
          </cell>
        </row>
        <row r="423">
          <cell r="B423" t="str">
            <v>G513422200302080720</v>
          </cell>
          <cell r="C423">
            <v>9</v>
          </cell>
          <cell r="D423" t="str">
            <v>文科</v>
          </cell>
          <cell r="E423" t="str">
            <v>沈文秀</v>
          </cell>
          <cell r="F423">
            <v>284</v>
          </cell>
          <cell r="G423">
            <v>104.5</v>
          </cell>
          <cell r="H423" t="str">
            <v>刘玲君</v>
          </cell>
          <cell r="I423">
            <v>94</v>
          </cell>
          <cell r="J423" t="str">
            <v>杜东洋</v>
          </cell>
          <cell r="K423">
            <v>85.5</v>
          </cell>
          <cell r="L423" t="str">
            <v>尹英娇</v>
          </cell>
          <cell r="M423">
            <v>70.5</v>
          </cell>
          <cell r="N423" t="str">
            <v>向雅欣</v>
          </cell>
          <cell r="O423">
            <v>70.5</v>
          </cell>
          <cell r="P423" t="str">
            <v>沙华莺</v>
          </cell>
          <cell r="Q423">
            <v>41</v>
          </cell>
          <cell r="R423" t="str">
            <v>骆泽群</v>
          </cell>
        </row>
        <row r="424">
          <cell r="B424" t="str">
            <v>G51342220070813272X</v>
          </cell>
          <cell r="C424">
            <v>11</v>
          </cell>
          <cell r="D424" t="e">
            <v>#N/A</v>
          </cell>
          <cell r="E424" t="str">
            <v>朱奇燕</v>
          </cell>
          <cell r="F424">
            <v>213</v>
          </cell>
          <cell r="G424">
            <v>102.5</v>
          </cell>
          <cell r="H424" t="str">
            <v>甲阿祝玛</v>
          </cell>
          <cell r="I424">
            <v>43</v>
          </cell>
          <cell r="J424" t="str">
            <v>陈虎林</v>
          </cell>
          <cell r="K424">
            <v>67.5</v>
          </cell>
          <cell r="L424" t="str">
            <v>廖云虹</v>
          </cell>
          <cell r="M424">
            <v>56</v>
          </cell>
          <cell r="N424" t="str">
            <v>向雅欣</v>
          </cell>
          <cell r="O424">
            <v>25</v>
          </cell>
          <cell r="P424" t="str">
            <v xml:space="preserve">邱君益 </v>
          </cell>
          <cell r="Q424">
            <v>40</v>
          </cell>
          <cell r="R424" t="str">
            <v>金贵</v>
          </cell>
        </row>
        <row r="425">
          <cell r="B425" t="str">
            <v>G513422200405201329</v>
          </cell>
          <cell r="C425">
            <v>9</v>
          </cell>
          <cell r="D425" t="str">
            <v>文科</v>
          </cell>
          <cell r="E425" t="str">
            <v>马小英</v>
          </cell>
          <cell r="F425">
            <v>281</v>
          </cell>
          <cell r="G425">
            <v>96.5</v>
          </cell>
          <cell r="H425" t="str">
            <v>刘玲君</v>
          </cell>
          <cell r="I425">
            <v>89</v>
          </cell>
          <cell r="J425" t="str">
            <v>杜东洋</v>
          </cell>
          <cell r="K425">
            <v>95.5</v>
          </cell>
          <cell r="L425" t="str">
            <v>尹英娇</v>
          </cell>
          <cell r="M425">
            <v>74</v>
          </cell>
          <cell r="N425" t="str">
            <v>向雅欣</v>
          </cell>
          <cell r="O425">
            <v>55.5</v>
          </cell>
          <cell r="P425" t="str">
            <v>沙华莺</v>
          </cell>
          <cell r="Q425">
            <v>50</v>
          </cell>
          <cell r="R425" t="str">
            <v>骆泽群</v>
          </cell>
        </row>
        <row r="426">
          <cell r="B426" t="str">
            <v>G513422200310066849</v>
          </cell>
          <cell r="C426">
            <v>12</v>
          </cell>
          <cell r="D426" t="e">
            <v>#N/A</v>
          </cell>
          <cell r="E426" t="str">
            <v>沈春梅</v>
          </cell>
          <cell r="F426" t="str">
            <v>艺体</v>
          </cell>
          <cell r="G426" t="e">
            <v>#N/A</v>
          </cell>
          <cell r="H426" t="str">
            <v>李志友</v>
          </cell>
          <cell r="I426" t="e">
            <v>#N/A</v>
          </cell>
          <cell r="J426" t="str">
            <v>苏朗偏初</v>
          </cell>
          <cell r="K426" t="e">
            <v>#N/A</v>
          </cell>
          <cell r="L426" t="str">
            <v>尹英娇</v>
          </cell>
          <cell r="M426" t="e">
            <v>#N/A</v>
          </cell>
          <cell r="N426" t="str">
            <v>沙正芳</v>
          </cell>
          <cell r="O426" t="e">
            <v>#N/A</v>
          </cell>
          <cell r="P426" t="str">
            <v>邓琪</v>
          </cell>
          <cell r="Q426" t="e">
            <v>#N/A</v>
          </cell>
          <cell r="R426" t="str">
            <v>金贵</v>
          </cell>
        </row>
        <row r="427">
          <cell r="B427" t="str">
            <v>G513422200502121320</v>
          </cell>
          <cell r="C427">
            <v>8</v>
          </cell>
          <cell r="D427" t="str">
            <v>文科</v>
          </cell>
          <cell r="E427" t="str">
            <v>仁青拉初</v>
          </cell>
          <cell r="F427">
            <v>282.5</v>
          </cell>
          <cell r="G427">
            <v>95</v>
          </cell>
          <cell r="H427" t="str">
            <v>杨志明</v>
          </cell>
          <cell r="I427">
            <v>82</v>
          </cell>
          <cell r="J427" t="str">
            <v>次儿祝玛</v>
          </cell>
          <cell r="K427">
            <v>105.5</v>
          </cell>
          <cell r="L427" t="str">
            <v>车梦德</v>
          </cell>
          <cell r="M427">
            <v>73.5</v>
          </cell>
          <cell r="N427" t="str">
            <v>向雅欣</v>
          </cell>
          <cell r="O427">
            <v>73</v>
          </cell>
          <cell r="P427" t="str">
            <v>邓琪</v>
          </cell>
          <cell r="Q427">
            <v>46</v>
          </cell>
          <cell r="R427" t="str">
            <v>李树海</v>
          </cell>
        </row>
        <row r="428">
          <cell r="B428" t="str">
            <v>G513422200503074028</v>
          </cell>
          <cell r="C428">
            <v>10</v>
          </cell>
          <cell r="D428" t="str">
            <v>文科</v>
          </cell>
          <cell r="E428" t="str">
            <v>苏朗央青</v>
          </cell>
          <cell r="F428">
            <v>227</v>
          </cell>
          <cell r="G428">
            <v>103.5</v>
          </cell>
          <cell r="H428" t="str">
            <v>刘玲君</v>
          </cell>
          <cell r="I428">
            <v>58</v>
          </cell>
          <cell r="J428" t="str">
            <v>陈虎林</v>
          </cell>
          <cell r="K428">
            <v>65.5</v>
          </cell>
          <cell r="L428" t="str">
            <v>姚芳淑</v>
          </cell>
          <cell r="M428">
            <v>61</v>
          </cell>
          <cell r="N428" t="str">
            <v>沙正芳</v>
          </cell>
          <cell r="O428">
            <v>49</v>
          </cell>
          <cell r="P428" t="str">
            <v>沙华莺</v>
          </cell>
          <cell r="Q428">
            <v>35</v>
          </cell>
          <cell r="R428" t="str">
            <v>骆泽群</v>
          </cell>
        </row>
        <row r="429">
          <cell r="B429" t="str">
            <v>G513422200504302125</v>
          </cell>
          <cell r="C429">
            <v>12</v>
          </cell>
          <cell r="D429" t="e">
            <v>#N/A</v>
          </cell>
          <cell r="E429" t="str">
            <v>唐静</v>
          </cell>
          <cell r="F429" t="str">
            <v>单招</v>
          </cell>
          <cell r="G429">
            <v>0</v>
          </cell>
          <cell r="H429" t="str">
            <v>李志友</v>
          </cell>
          <cell r="I429">
            <v>0</v>
          </cell>
          <cell r="J429" t="str">
            <v>苏朗偏初</v>
          </cell>
          <cell r="K429">
            <v>0</v>
          </cell>
          <cell r="L429" t="str">
            <v>尹英娇</v>
          </cell>
          <cell r="M429">
            <v>0</v>
          </cell>
          <cell r="N429" t="str">
            <v>沙正芳</v>
          </cell>
          <cell r="O429">
            <v>0</v>
          </cell>
          <cell r="P429" t="str">
            <v>邓琪</v>
          </cell>
          <cell r="Q429">
            <v>0</v>
          </cell>
          <cell r="R429" t="str">
            <v>金贵</v>
          </cell>
        </row>
        <row r="430">
          <cell r="B430" t="str">
            <v>G513422200507131317</v>
          </cell>
          <cell r="C430">
            <v>10</v>
          </cell>
          <cell r="D430" t="str">
            <v>文科</v>
          </cell>
          <cell r="E430" t="str">
            <v>苏云</v>
          </cell>
          <cell r="F430">
            <v>191</v>
          </cell>
          <cell r="G430">
            <v>87</v>
          </cell>
          <cell r="H430" t="str">
            <v>刘玲君</v>
          </cell>
          <cell r="I430">
            <v>47</v>
          </cell>
          <cell r="J430" t="str">
            <v>陈虎林</v>
          </cell>
          <cell r="K430">
            <v>57</v>
          </cell>
          <cell r="L430" t="str">
            <v>姚芳淑</v>
          </cell>
          <cell r="M430">
            <v>62</v>
          </cell>
          <cell r="N430" t="str">
            <v>沙正芳</v>
          </cell>
          <cell r="O430">
            <v>46.5</v>
          </cell>
          <cell r="P430" t="str">
            <v>沙华莺</v>
          </cell>
          <cell r="Q430">
            <v>47</v>
          </cell>
          <cell r="R430" t="str">
            <v>骆泽群</v>
          </cell>
        </row>
        <row r="431">
          <cell r="B431" t="str">
            <v>G510524200509230066</v>
          </cell>
          <cell r="C431">
            <v>8</v>
          </cell>
          <cell r="D431" t="str">
            <v>文科</v>
          </cell>
          <cell r="E431" t="str">
            <v>王静秋</v>
          </cell>
          <cell r="F431">
            <v>221</v>
          </cell>
          <cell r="G431">
            <v>101.5</v>
          </cell>
          <cell r="H431" t="str">
            <v>杨志明</v>
          </cell>
          <cell r="I431">
            <v>78</v>
          </cell>
          <cell r="J431" t="str">
            <v>次儿祝玛</v>
          </cell>
          <cell r="K431">
            <v>41.5</v>
          </cell>
          <cell r="L431" t="str">
            <v>车梦德</v>
          </cell>
          <cell r="M431">
            <v>71</v>
          </cell>
          <cell r="N431" t="str">
            <v>向雅欣</v>
          </cell>
          <cell r="O431">
            <v>63</v>
          </cell>
          <cell r="P431" t="str">
            <v>邓琪</v>
          </cell>
          <cell r="Q431">
            <v>41</v>
          </cell>
          <cell r="R431" t="str">
            <v>李树海</v>
          </cell>
        </row>
        <row r="432">
          <cell r="B432" t="str">
            <v>G513422200602104026</v>
          </cell>
          <cell r="C432">
            <v>11</v>
          </cell>
          <cell r="D432" t="str">
            <v>文科</v>
          </cell>
          <cell r="E432" t="str">
            <v>晓庆莫</v>
          </cell>
          <cell r="F432">
            <v>246</v>
          </cell>
          <cell r="G432">
            <v>93.5</v>
          </cell>
          <cell r="H432" t="str">
            <v>甲阿祝玛</v>
          </cell>
          <cell r="I432">
            <v>56</v>
          </cell>
          <cell r="J432" t="str">
            <v>陈虎林</v>
          </cell>
          <cell r="K432">
            <v>96.5</v>
          </cell>
          <cell r="L432" t="str">
            <v>廖云虹</v>
          </cell>
          <cell r="M432">
            <v>74</v>
          </cell>
          <cell r="N432" t="str">
            <v>向雅欣</v>
          </cell>
          <cell r="O432">
            <v>39</v>
          </cell>
          <cell r="P432" t="str">
            <v xml:space="preserve">邱君益 </v>
          </cell>
          <cell r="Q432">
            <v>33</v>
          </cell>
          <cell r="R432" t="str">
            <v>金贵</v>
          </cell>
        </row>
        <row r="433">
          <cell r="B433" t="str">
            <v>G51342220060426172X</v>
          </cell>
          <cell r="C433">
            <v>9</v>
          </cell>
          <cell r="D433" t="str">
            <v>文科</v>
          </cell>
          <cell r="E433" t="str">
            <v>兰卡拉姆</v>
          </cell>
          <cell r="F433">
            <v>296</v>
          </cell>
          <cell r="G433">
            <v>106</v>
          </cell>
          <cell r="H433" t="str">
            <v>刘玲君</v>
          </cell>
          <cell r="I433">
            <v>80</v>
          </cell>
          <cell r="J433" t="str">
            <v>杜东洋</v>
          </cell>
          <cell r="K433">
            <v>110</v>
          </cell>
          <cell r="L433" t="str">
            <v>尹英娇</v>
          </cell>
          <cell r="M433">
            <v>67.5</v>
          </cell>
          <cell r="N433" t="str">
            <v>向雅欣</v>
          </cell>
          <cell r="O433">
            <v>55</v>
          </cell>
          <cell r="P433" t="str">
            <v>沙华莺</v>
          </cell>
          <cell r="Q433">
            <v>54</v>
          </cell>
          <cell r="R433" t="str">
            <v>骆泽群</v>
          </cell>
        </row>
        <row r="434">
          <cell r="B434" t="str">
            <v>G513422200511200311</v>
          </cell>
          <cell r="C434">
            <v>11</v>
          </cell>
          <cell r="D434" t="str">
            <v>文科</v>
          </cell>
          <cell r="E434" t="str">
            <v>张忠诚</v>
          </cell>
          <cell r="F434">
            <v>202.5</v>
          </cell>
          <cell r="G434">
            <v>102</v>
          </cell>
          <cell r="H434" t="str">
            <v>甲阿祝玛</v>
          </cell>
          <cell r="I434">
            <v>66</v>
          </cell>
          <cell r="J434" t="str">
            <v>陈虎林</v>
          </cell>
          <cell r="K434">
            <v>34.5</v>
          </cell>
          <cell r="L434" t="str">
            <v>廖云虹</v>
          </cell>
          <cell r="M434">
            <v>69</v>
          </cell>
          <cell r="N434" t="str">
            <v>向雅欣</v>
          </cell>
          <cell r="O434">
            <v>34</v>
          </cell>
          <cell r="P434" t="str">
            <v xml:space="preserve">邱君益 </v>
          </cell>
          <cell r="Q434">
            <v>54</v>
          </cell>
          <cell r="R434" t="str">
            <v>金贵</v>
          </cell>
        </row>
        <row r="435">
          <cell r="B435" t="str">
            <v>G513422200312164223</v>
          </cell>
          <cell r="C435">
            <v>8</v>
          </cell>
          <cell r="D435" t="str">
            <v>文科</v>
          </cell>
          <cell r="E435" t="str">
            <v>降初祝玛</v>
          </cell>
          <cell r="F435">
            <v>239</v>
          </cell>
          <cell r="G435">
            <v>96</v>
          </cell>
          <cell r="H435" t="str">
            <v>杨志明</v>
          </cell>
          <cell r="I435">
            <v>72</v>
          </cell>
          <cell r="J435" t="str">
            <v>次儿祝玛</v>
          </cell>
          <cell r="K435">
            <v>71</v>
          </cell>
          <cell r="L435" t="str">
            <v>车梦德</v>
          </cell>
          <cell r="M435">
            <v>64.5</v>
          </cell>
          <cell r="N435" t="str">
            <v>向雅欣</v>
          </cell>
          <cell r="O435">
            <v>41</v>
          </cell>
          <cell r="P435" t="str">
            <v>邓琪</v>
          </cell>
          <cell r="Q435">
            <v>58</v>
          </cell>
          <cell r="R435" t="str">
            <v>李树海</v>
          </cell>
        </row>
        <row r="436">
          <cell r="B436" t="str">
            <v>G513422200706072719</v>
          </cell>
          <cell r="C436">
            <v>11</v>
          </cell>
          <cell r="D436" t="str">
            <v>文科</v>
          </cell>
          <cell r="E436" t="str">
            <v>沈杰</v>
          </cell>
          <cell r="F436">
            <v>198.5</v>
          </cell>
          <cell r="G436">
            <v>93</v>
          </cell>
          <cell r="H436" t="str">
            <v>甲阿祝玛</v>
          </cell>
          <cell r="I436">
            <v>64</v>
          </cell>
          <cell r="J436" t="str">
            <v>陈虎林</v>
          </cell>
          <cell r="K436">
            <v>41.5</v>
          </cell>
          <cell r="L436" t="str">
            <v>廖云虹</v>
          </cell>
          <cell r="M436">
            <v>50</v>
          </cell>
          <cell r="N436" t="str">
            <v>向雅欣</v>
          </cell>
          <cell r="O436">
            <v>37.5</v>
          </cell>
          <cell r="P436" t="str">
            <v xml:space="preserve">邱君益 </v>
          </cell>
          <cell r="Q436">
            <v>46</v>
          </cell>
          <cell r="R436" t="str">
            <v>金贵</v>
          </cell>
        </row>
        <row r="437">
          <cell r="B437" t="str">
            <v>G513422200601251921</v>
          </cell>
          <cell r="C437">
            <v>9</v>
          </cell>
          <cell r="D437" t="str">
            <v>文科</v>
          </cell>
          <cell r="E437" t="str">
            <v>潘贵丽</v>
          </cell>
          <cell r="F437">
            <v>219</v>
          </cell>
          <cell r="G437">
            <v>94</v>
          </cell>
          <cell r="H437" t="str">
            <v>刘玲君</v>
          </cell>
          <cell r="I437">
            <v>57.5</v>
          </cell>
          <cell r="J437" t="str">
            <v>杜东洋</v>
          </cell>
          <cell r="K437">
            <v>67.5</v>
          </cell>
          <cell r="L437" t="str">
            <v>尹英娇</v>
          </cell>
          <cell r="M437">
            <v>63.5</v>
          </cell>
          <cell r="N437" t="str">
            <v>向雅欣</v>
          </cell>
          <cell r="O437">
            <v>45.5</v>
          </cell>
          <cell r="P437" t="str">
            <v>沙华莺</v>
          </cell>
          <cell r="Q437">
            <v>38</v>
          </cell>
          <cell r="R437" t="str">
            <v>骆泽群</v>
          </cell>
        </row>
        <row r="438">
          <cell r="B438" t="str">
            <v>G513422200611065823</v>
          </cell>
          <cell r="C438">
            <v>10</v>
          </cell>
          <cell r="D438" t="str">
            <v>文科</v>
          </cell>
          <cell r="E438" t="str">
            <v>勇珍拉姆</v>
          </cell>
          <cell r="F438">
            <v>202.5</v>
          </cell>
          <cell r="G438">
            <v>96.5</v>
          </cell>
          <cell r="H438" t="str">
            <v>刘玲君</v>
          </cell>
          <cell r="I438">
            <v>40</v>
          </cell>
          <cell r="J438" t="str">
            <v>陈虎林</v>
          </cell>
          <cell r="K438">
            <v>66</v>
          </cell>
          <cell r="L438" t="str">
            <v>姚芳淑</v>
          </cell>
          <cell r="M438">
            <v>66</v>
          </cell>
          <cell r="N438" t="str">
            <v>沙正芳</v>
          </cell>
          <cell r="O438">
            <v>27</v>
          </cell>
          <cell r="P438" t="str">
            <v>沙华莺</v>
          </cell>
          <cell r="Q438">
            <v>45</v>
          </cell>
          <cell r="R438" t="str">
            <v>骆泽群</v>
          </cell>
        </row>
        <row r="439">
          <cell r="B439" t="str">
            <v>G513422200104134847</v>
          </cell>
          <cell r="C439">
            <v>12</v>
          </cell>
          <cell r="D439" t="str">
            <v>文科</v>
          </cell>
          <cell r="E439" t="str">
            <v>扎西祝玛</v>
          </cell>
          <cell r="F439">
            <v>238.5</v>
          </cell>
          <cell r="G439">
            <v>91.5</v>
          </cell>
          <cell r="H439" t="str">
            <v>李志友</v>
          </cell>
          <cell r="I439">
            <v>63</v>
          </cell>
          <cell r="J439" t="str">
            <v>苏朗偏初</v>
          </cell>
          <cell r="K439">
            <v>84</v>
          </cell>
          <cell r="L439" t="str">
            <v>尹英娇</v>
          </cell>
          <cell r="M439">
            <v>61.5</v>
          </cell>
          <cell r="N439" t="str">
            <v>沙正芳</v>
          </cell>
          <cell r="O439">
            <v>44</v>
          </cell>
          <cell r="P439" t="str">
            <v>邓琪</v>
          </cell>
          <cell r="Q439">
            <v>40</v>
          </cell>
          <cell r="R439" t="str">
            <v>金贵</v>
          </cell>
        </row>
        <row r="440">
          <cell r="B440" t="str">
            <v>G513422200702182726</v>
          </cell>
          <cell r="C440">
            <v>10</v>
          </cell>
          <cell r="D440" t="str">
            <v>文科</v>
          </cell>
          <cell r="E440" t="str">
            <v>杨慧</v>
          </cell>
          <cell r="F440">
            <v>201.5</v>
          </cell>
          <cell r="G440">
            <v>96</v>
          </cell>
          <cell r="H440" t="str">
            <v>刘玲君</v>
          </cell>
          <cell r="I440">
            <v>41</v>
          </cell>
          <cell r="J440" t="str">
            <v>陈虎林</v>
          </cell>
          <cell r="K440">
            <v>64.5</v>
          </cell>
          <cell r="L440" t="str">
            <v>姚芳淑</v>
          </cell>
          <cell r="M440">
            <v>59</v>
          </cell>
          <cell r="N440" t="str">
            <v>沙正芳</v>
          </cell>
          <cell r="O440">
            <v>40</v>
          </cell>
          <cell r="P440" t="str">
            <v>沙华莺</v>
          </cell>
          <cell r="Q440">
            <v>25</v>
          </cell>
          <cell r="R440" t="str">
            <v>骆泽群</v>
          </cell>
        </row>
        <row r="441">
          <cell r="B441" t="str">
            <v>G513422200406152522</v>
          </cell>
          <cell r="C441">
            <v>8</v>
          </cell>
          <cell r="D441" t="str">
            <v>文科</v>
          </cell>
          <cell r="E441" t="str">
            <v>陶咪张</v>
          </cell>
          <cell r="F441">
            <v>165.5</v>
          </cell>
          <cell r="G441">
            <v>93</v>
          </cell>
          <cell r="H441" t="str">
            <v>杨志明</v>
          </cell>
          <cell r="I441">
            <v>0</v>
          </cell>
          <cell r="J441" t="str">
            <v>次儿祝玛</v>
          </cell>
          <cell r="K441">
            <v>72.5</v>
          </cell>
          <cell r="L441" t="str">
            <v>车梦德</v>
          </cell>
          <cell r="M441">
            <v>60</v>
          </cell>
          <cell r="N441" t="str">
            <v>向雅欣</v>
          </cell>
          <cell r="O441">
            <v>43.5</v>
          </cell>
          <cell r="P441" t="str">
            <v>邓琪</v>
          </cell>
          <cell r="Q441">
            <v>46</v>
          </cell>
          <cell r="R441" t="str">
            <v>李树海</v>
          </cell>
        </row>
        <row r="442">
          <cell r="B442" t="str">
            <v>G51342220050202562X</v>
          </cell>
          <cell r="C442">
            <v>12</v>
          </cell>
          <cell r="D442" t="str">
            <v>文科</v>
          </cell>
          <cell r="E442" t="str">
            <v>仁争娜姆</v>
          </cell>
          <cell r="F442">
            <v>203.5</v>
          </cell>
          <cell r="G442">
            <v>77.5</v>
          </cell>
          <cell r="H442" t="str">
            <v>李志友</v>
          </cell>
          <cell r="I442">
            <v>48</v>
          </cell>
          <cell r="J442" t="str">
            <v>苏朗偏初</v>
          </cell>
          <cell r="K442">
            <v>78</v>
          </cell>
          <cell r="L442" t="str">
            <v>尹英娇</v>
          </cell>
          <cell r="M442">
            <v>50.5</v>
          </cell>
          <cell r="N442" t="str">
            <v>沙正芳</v>
          </cell>
          <cell r="O442">
            <v>48.5</v>
          </cell>
          <cell r="P442" t="str">
            <v>邓琪</v>
          </cell>
          <cell r="Q442">
            <v>37</v>
          </cell>
          <cell r="R442" t="str">
            <v>金贵</v>
          </cell>
        </row>
        <row r="443">
          <cell r="B443" t="str">
            <v>G513422200411082522</v>
          </cell>
          <cell r="C443">
            <v>11</v>
          </cell>
          <cell r="D443" t="str">
            <v>文科</v>
          </cell>
          <cell r="E443" t="str">
            <v>陶晓英</v>
          </cell>
          <cell r="F443">
            <v>231.5</v>
          </cell>
          <cell r="G443">
            <v>98</v>
          </cell>
          <cell r="H443" t="str">
            <v>甲阿祝玛</v>
          </cell>
          <cell r="I443">
            <v>79</v>
          </cell>
          <cell r="J443" t="str">
            <v>陈虎林</v>
          </cell>
          <cell r="K443">
            <v>54.5</v>
          </cell>
          <cell r="L443" t="str">
            <v>廖云虹</v>
          </cell>
          <cell r="M443">
            <v>77</v>
          </cell>
          <cell r="N443" t="str">
            <v>向雅欣</v>
          </cell>
          <cell r="O443">
            <v>50.5</v>
          </cell>
          <cell r="P443" t="str">
            <v xml:space="preserve">邱君益 </v>
          </cell>
          <cell r="Q443">
            <v>52</v>
          </cell>
          <cell r="R443" t="str">
            <v>金贵</v>
          </cell>
        </row>
        <row r="444">
          <cell r="B444" t="str">
            <v>G513422200101202728</v>
          </cell>
          <cell r="C444">
            <v>11</v>
          </cell>
          <cell r="D444" t="str">
            <v>文科</v>
          </cell>
          <cell r="E444" t="str">
            <v>苏学风</v>
          </cell>
          <cell r="F444">
            <v>216</v>
          </cell>
          <cell r="G444">
            <v>103</v>
          </cell>
          <cell r="H444" t="str">
            <v>甲阿祝玛</v>
          </cell>
          <cell r="I444">
            <v>61</v>
          </cell>
          <cell r="J444" t="str">
            <v>陈虎林</v>
          </cell>
          <cell r="K444">
            <v>52</v>
          </cell>
          <cell r="L444" t="str">
            <v>廖云虹</v>
          </cell>
          <cell r="M444">
            <v>62</v>
          </cell>
          <cell r="N444" t="str">
            <v>向雅欣</v>
          </cell>
          <cell r="O444">
            <v>29</v>
          </cell>
          <cell r="P444" t="str">
            <v xml:space="preserve">邱君益 </v>
          </cell>
          <cell r="Q444">
            <v>34</v>
          </cell>
          <cell r="R444" t="str">
            <v>金贵</v>
          </cell>
        </row>
        <row r="445">
          <cell r="B445" t="str">
            <v>G513422200510102517</v>
          </cell>
          <cell r="C445">
            <v>10</v>
          </cell>
          <cell r="D445" t="str">
            <v>文科</v>
          </cell>
          <cell r="E445" t="str">
            <v>苏洪</v>
          </cell>
          <cell r="F445">
            <v>186.5</v>
          </cell>
          <cell r="G445">
            <v>91</v>
          </cell>
          <cell r="H445" t="str">
            <v>刘玲君</v>
          </cell>
          <cell r="I445">
            <v>52</v>
          </cell>
          <cell r="J445" t="str">
            <v>陈虎林</v>
          </cell>
          <cell r="K445">
            <v>43.5</v>
          </cell>
          <cell r="L445" t="str">
            <v>姚芳淑</v>
          </cell>
          <cell r="M445">
            <v>63</v>
          </cell>
          <cell r="N445" t="str">
            <v>沙正芳</v>
          </cell>
          <cell r="O445">
            <v>61</v>
          </cell>
          <cell r="P445" t="str">
            <v>沙华莺</v>
          </cell>
          <cell r="Q445">
            <v>39</v>
          </cell>
          <cell r="R445" t="str">
            <v>骆泽群</v>
          </cell>
        </row>
        <row r="446">
          <cell r="B446" t="str">
            <v>G513422200605086222</v>
          </cell>
          <cell r="C446">
            <v>11</v>
          </cell>
          <cell r="D446" t="str">
            <v>文科</v>
          </cell>
          <cell r="E446" t="str">
            <v>陈雪</v>
          </cell>
          <cell r="F446">
            <v>248.5</v>
          </cell>
          <cell r="G446">
            <v>100</v>
          </cell>
          <cell r="H446" t="str">
            <v>甲阿祝玛</v>
          </cell>
          <cell r="I446">
            <v>85</v>
          </cell>
          <cell r="J446" t="str">
            <v>陈虎林</v>
          </cell>
          <cell r="K446">
            <v>63.5</v>
          </cell>
          <cell r="L446" t="str">
            <v>廖云虹</v>
          </cell>
          <cell r="M446">
            <v>57.5</v>
          </cell>
          <cell r="N446" t="str">
            <v>向雅欣</v>
          </cell>
          <cell r="O446">
            <v>39</v>
          </cell>
          <cell r="P446" t="str">
            <v xml:space="preserve">邱君益 </v>
          </cell>
          <cell r="Q446">
            <v>48</v>
          </cell>
          <cell r="R446" t="str">
            <v>金贵</v>
          </cell>
        </row>
        <row r="447">
          <cell r="B447" t="str">
            <v>G513422200608044212</v>
          </cell>
          <cell r="C447">
            <v>8</v>
          </cell>
          <cell r="D447" t="str">
            <v>文科</v>
          </cell>
          <cell r="E447" t="str">
            <v>杜基次尔</v>
          </cell>
          <cell r="F447">
            <v>339</v>
          </cell>
          <cell r="G447">
            <v>107</v>
          </cell>
          <cell r="H447" t="str">
            <v>杨志明</v>
          </cell>
          <cell r="I447">
            <v>123</v>
          </cell>
          <cell r="J447" t="str">
            <v>次儿祝玛</v>
          </cell>
          <cell r="K447">
            <v>109</v>
          </cell>
          <cell r="L447" t="str">
            <v>车梦德</v>
          </cell>
          <cell r="M447">
            <v>70.5</v>
          </cell>
          <cell r="N447" t="str">
            <v>向雅欣</v>
          </cell>
          <cell r="O447">
            <v>78.5</v>
          </cell>
          <cell r="P447" t="str">
            <v>邓琪</v>
          </cell>
          <cell r="Q447">
            <v>60</v>
          </cell>
          <cell r="R447" t="str">
            <v>李树海</v>
          </cell>
        </row>
        <row r="448">
          <cell r="B448" t="str">
            <v>G513422200512251348</v>
          </cell>
          <cell r="C448">
            <v>10</v>
          </cell>
          <cell r="D448" t="str">
            <v>文科</v>
          </cell>
          <cell r="E448" t="str">
            <v>苏志英</v>
          </cell>
          <cell r="F448">
            <v>242.5</v>
          </cell>
          <cell r="G448">
            <v>90</v>
          </cell>
          <cell r="H448" t="str">
            <v>刘玲君</v>
          </cell>
          <cell r="I448">
            <v>83</v>
          </cell>
          <cell r="J448" t="str">
            <v>陈虎林</v>
          </cell>
          <cell r="K448">
            <v>69.5</v>
          </cell>
          <cell r="L448" t="str">
            <v>姚芳淑</v>
          </cell>
          <cell r="M448">
            <v>60.5</v>
          </cell>
          <cell r="N448" t="str">
            <v>沙正芳</v>
          </cell>
          <cell r="O448">
            <v>42.5</v>
          </cell>
          <cell r="P448" t="str">
            <v>沙华莺</v>
          </cell>
          <cell r="Q448">
            <v>34</v>
          </cell>
          <cell r="R448" t="str">
            <v>骆泽群</v>
          </cell>
        </row>
        <row r="449">
          <cell r="B449" t="str">
            <v>G51342220051125001X</v>
          </cell>
          <cell r="C449">
            <v>9</v>
          </cell>
          <cell r="D449" t="str">
            <v>文科</v>
          </cell>
          <cell r="E449" t="str">
            <v>扎西次尔</v>
          </cell>
          <cell r="F449">
            <v>232.5</v>
          </cell>
          <cell r="G449">
            <v>90</v>
          </cell>
          <cell r="H449" t="str">
            <v>刘玲君</v>
          </cell>
          <cell r="I449">
            <v>92</v>
          </cell>
          <cell r="J449" t="str">
            <v>杜东洋</v>
          </cell>
          <cell r="K449">
            <v>50.5</v>
          </cell>
          <cell r="L449" t="str">
            <v>尹英娇</v>
          </cell>
          <cell r="M449">
            <v>64.5</v>
          </cell>
          <cell r="N449" t="str">
            <v>向雅欣</v>
          </cell>
          <cell r="O449">
            <v>54.5</v>
          </cell>
          <cell r="P449" t="str">
            <v>沙华莺</v>
          </cell>
          <cell r="Q449">
            <v>34</v>
          </cell>
          <cell r="R449" t="str">
            <v>骆泽群</v>
          </cell>
        </row>
        <row r="450">
          <cell r="B450" t="str">
            <v>G51342220050815481X</v>
          </cell>
          <cell r="C450">
            <v>10</v>
          </cell>
          <cell r="D450" t="str">
            <v>文科</v>
          </cell>
          <cell r="E450" t="str">
            <v>公布次尔</v>
          </cell>
          <cell r="F450">
            <v>237</v>
          </cell>
          <cell r="G450">
            <v>93.5</v>
          </cell>
          <cell r="H450" t="str">
            <v>刘玲君</v>
          </cell>
          <cell r="I450">
            <v>83.5</v>
          </cell>
          <cell r="J450" t="str">
            <v>陈虎林</v>
          </cell>
          <cell r="K450">
            <v>60</v>
          </cell>
          <cell r="L450" t="str">
            <v>姚芳淑</v>
          </cell>
          <cell r="M450">
            <v>57</v>
          </cell>
          <cell r="N450" t="str">
            <v>沙正芳</v>
          </cell>
          <cell r="O450">
            <v>46.5</v>
          </cell>
          <cell r="P450" t="str">
            <v>沙华莺</v>
          </cell>
          <cell r="Q450">
            <v>26</v>
          </cell>
          <cell r="R450" t="str">
            <v>骆泽群</v>
          </cell>
        </row>
        <row r="451">
          <cell r="B451" t="str">
            <v>G513422200605160728</v>
          </cell>
          <cell r="C451">
            <v>12</v>
          </cell>
          <cell r="D451" t="str">
            <v>文科</v>
          </cell>
          <cell r="E451" t="str">
            <v>沈招阳</v>
          </cell>
          <cell r="F451" t="str">
            <v>艺体</v>
          </cell>
          <cell r="G451" t="e">
            <v>#N/A</v>
          </cell>
          <cell r="H451" t="str">
            <v>李志友</v>
          </cell>
          <cell r="I451" t="e">
            <v>#N/A</v>
          </cell>
          <cell r="J451" t="str">
            <v>苏朗偏初</v>
          </cell>
          <cell r="K451" t="e">
            <v>#N/A</v>
          </cell>
          <cell r="L451" t="str">
            <v>尹英娇</v>
          </cell>
          <cell r="M451" t="e">
            <v>#N/A</v>
          </cell>
          <cell r="N451" t="str">
            <v>沙正芳</v>
          </cell>
          <cell r="O451" t="e">
            <v>#N/A</v>
          </cell>
          <cell r="P451" t="str">
            <v>邓琪</v>
          </cell>
          <cell r="Q451" t="e">
            <v>#N/A</v>
          </cell>
          <cell r="R451" t="str">
            <v>金贵</v>
          </cell>
        </row>
        <row r="452">
          <cell r="B452" t="str">
            <v>G513422200310182532</v>
          </cell>
          <cell r="C452">
            <v>10</v>
          </cell>
          <cell r="D452" t="str">
            <v>文科</v>
          </cell>
          <cell r="E452" t="str">
            <v>马小华</v>
          </cell>
          <cell r="F452">
            <v>226</v>
          </cell>
          <cell r="G452">
            <v>95</v>
          </cell>
          <cell r="H452" t="str">
            <v>刘玲君</v>
          </cell>
          <cell r="I452">
            <v>63</v>
          </cell>
          <cell r="J452" t="str">
            <v>陈虎林</v>
          </cell>
          <cell r="K452">
            <v>68</v>
          </cell>
          <cell r="L452" t="str">
            <v>姚芳淑</v>
          </cell>
          <cell r="M452">
            <v>50</v>
          </cell>
          <cell r="N452" t="str">
            <v>沙正芳</v>
          </cell>
          <cell r="O452">
            <v>36</v>
          </cell>
          <cell r="P452" t="str">
            <v>沙华莺</v>
          </cell>
          <cell r="Q452">
            <v>53</v>
          </cell>
          <cell r="R452" t="str">
            <v>骆泽群</v>
          </cell>
        </row>
        <row r="453">
          <cell r="B453" t="str">
            <v>G513422200303153629</v>
          </cell>
          <cell r="C453">
            <v>10</v>
          </cell>
          <cell r="D453" t="str">
            <v>文科</v>
          </cell>
          <cell r="E453" t="str">
            <v>徐顺龙</v>
          </cell>
          <cell r="F453">
            <v>194</v>
          </cell>
          <cell r="G453">
            <v>94</v>
          </cell>
          <cell r="H453" t="str">
            <v>刘玲君</v>
          </cell>
          <cell r="I453">
            <v>55</v>
          </cell>
          <cell r="J453" t="str">
            <v>陈虎林</v>
          </cell>
          <cell r="K453">
            <v>45</v>
          </cell>
          <cell r="L453" t="str">
            <v>姚芳淑</v>
          </cell>
          <cell r="M453">
            <v>50.5</v>
          </cell>
          <cell r="N453" t="str">
            <v>沙正芳</v>
          </cell>
          <cell r="O453">
            <v>34</v>
          </cell>
          <cell r="P453" t="str">
            <v>沙华莺</v>
          </cell>
          <cell r="Q453">
            <v>40</v>
          </cell>
          <cell r="R453" t="str">
            <v>骆泽群</v>
          </cell>
        </row>
        <row r="454">
          <cell r="B454" t="str">
            <v>G513422200605073827</v>
          </cell>
          <cell r="C454">
            <v>10</v>
          </cell>
          <cell r="D454" t="str">
            <v>文科</v>
          </cell>
          <cell r="E454" t="str">
            <v>王玉</v>
          </cell>
          <cell r="F454" t="str">
            <v>艺体</v>
          </cell>
          <cell r="G454" t="e">
            <v>#N/A</v>
          </cell>
          <cell r="H454" t="str">
            <v>刘玲君</v>
          </cell>
          <cell r="I454" t="e">
            <v>#N/A</v>
          </cell>
          <cell r="J454" t="str">
            <v>陈虎林</v>
          </cell>
          <cell r="K454" t="e">
            <v>#N/A</v>
          </cell>
          <cell r="L454" t="str">
            <v>姚芳淑</v>
          </cell>
          <cell r="M454" t="e">
            <v>#N/A</v>
          </cell>
          <cell r="N454" t="str">
            <v>沙正芳</v>
          </cell>
          <cell r="O454" t="e">
            <v>#N/A</v>
          </cell>
          <cell r="P454" t="str">
            <v>沙华莺</v>
          </cell>
          <cell r="Q454" t="e">
            <v>#N/A</v>
          </cell>
          <cell r="R454" t="str">
            <v>骆泽群</v>
          </cell>
        </row>
        <row r="455">
          <cell r="B455" t="str">
            <v>G513422200502261120</v>
          </cell>
          <cell r="C455">
            <v>12</v>
          </cell>
          <cell r="D455" t="str">
            <v>文科</v>
          </cell>
          <cell r="E455" t="str">
            <v>朱洁</v>
          </cell>
          <cell r="F455">
            <v>218.5</v>
          </cell>
          <cell r="G455">
            <v>83.5</v>
          </cell>
          <cell r="H455" t="str">
            <v>李志友</v>
          </cell>
          <cell r="I455">
            <v>63</v>
          </cell>
          <cell r="J455" t="str">
            <v>苏朗偏初</v>
          </cell>
          <cell r="K455">
            <v>72</v>
          </cell>
          <cell r="L455" t="str">
            <v>尹英娇</v>
          </cell>
          <cell r="M455">
            <v>53.5</v>
          </cell>
          <cell r="N455" t="str">
            <v>沙正芳</v>
          </cell>
          <cell r="O455">
            <v>61</v>
          </cell>
          <cell r="P455" t="str">
            <v>邓琪</v>
          </cell>
          <cell r="Q455">
            <v>38</v>
          </cell>
          <cell r="R455" t="str">
            <v>金贵</v>
          </cell>
        </row>
        <row r="456">
          <cell r="B456" t="str">
            <v>G513422200407192729</v>
          </cell>
          <cell r="C456">
            <v>9</v>
          </cell>
          <cell r="D456" t="str">
            <v>文科</v>
          </cell>
          <cell r="E456" t="str">
            <v>李泽英</v>
          </cell>
          <cell r="F456">
            <v>267</v>
          </cell>
          <cell r="G456">
            <v>95</v>
          </cell>
          <cell r="H456" t="str">
            <v>刘玲君</v>
          </cell>
          <cell r="I456">
            <v>75</v>
          </cell>
          <cell r="J456" t="str">
            <v>杜东洋</v>
          </cell>
          <cell r="K456">
            <v>97</v>
          </cell>
          <cell r="L456" t="str">
            <v>尹英娇</v>
          </cell>
          <cell r="M456">
            <v>66</v>
          </cell>
          <cell r="N456" t="str">
            <v>向雅欣</v>
          </cell>
          <cell r="O456">
            <v>39.5</v>
          </cell>
          <cell r="P456" t="str">
            <v>沙华莺</v>
          </cell>
          <cell r="Q456">
            <v>26</v>
          </cell>
          <cell r="R456" t="str">
            <v>骆泽群</v>
          </cell>
        </row>
        <row r="457">
          <cell r="B457" t="str">
            <v>G513422200611202947</v>
          </cell>
          <cell r="C457">
            <v>9</v>
          </cell>
          <cell r="D457" t="str">
            <v>文科</v>
          </cell>
          <cell r="E457" t="str">
            <v>乔美</v>
          </cell>
          <cell r="F457">
            <v>284.5</v>
          </cell>
          <cell r="G457">
            <v>104</v>
          </cell>
          <cell r="H457" t="str">
            <v>刘玲君</v>
          </cell>
          <cell r="I457">
            <v>65</v>
          </cell>
          <cell r="J457" t="str">
            <v>杜东洋</v>
          </cell>
          <cell r="K457">
            <v>115.5</v>
          </cell>
          <cell r="L457" t="str">
            <v>尹英娇</v>
          </cell>
          <cell r="M457">
            <v>73</v>
          </cell>
          <cell r="N457" t="str">
            <v>向雅欣</v>
          </cell>
          <cell r="O457">
            <v>40</v>
          </cell>
          <cell r="P457" t="str">
            <v>沙华莺</v>
          </cell>
          <cell r="Q457">
            <v>30</v>
          </cell>
          <cell r="R457" t="str">
            <v>骆泽群</v>
          </cell>
        </row>
        <row r="458">
          <cell r="B458" t="str">
            <v>G513422200509203847</v>
          </cell>
          <cell r="C458">
            <v>9</v>
          </cell>
          <cell r="D458" t="str">
            <v>文科</v>
          </cell>
          <cell r="E458" t="str">
            <v>祝玛</v>
          </cell>
          <cell r="F458">
            <v>181</v>
          </cell>
          <cell r="G458">
            <v>89.5</v>
          </cell>
          <cell r="H458" t="str">
            <v>刘玲君</v>
          </cell>
          <cell r="I458">
            <v>41</v>
          </cell>
          <cell r="J458" t="str">
            <v>杜东洋</v>
          </cell>
          <cell r="K458">
            <v>50.5</v>
          </cell>
          <cell r="L458" t="str">
            <v>尹英娇</v>
          </cell>
          <cell r="M458">
            <v>67</v>
          </cell>
          <cell r="N458" t="str">
            <v>向雅欣</v>
          </cell>
          <cell r="O458">
            <v>25.5</v>
          </cell>
          <cell r="P458" t="str">
            <v>沙华莺</v>
          </cell>
          <cell r="Q458">
            <v>32</v>
          </cell>
          <cell r="R458" t="str">
            <v>骆泽群</v>
          </cell>
        </row>
        <row r="459">
          <cell r="B459" t="str">
            <v>G513422200605074221</v>
          </cell>
          <cell r="C459">
            <v>10</v>
          </cell>
          <cell r="D459" t="str">
            <v>文科</v>
          </cell>
          <cell r="E459" t="str">
            <v>边玛拉姆</v>
          </cell>
          <cell r="F459">
            <v>240</v>
          </cell>
          <cell r="G459">
            <v>89</v>
          </cell>
          <cell r="H459" t="str">
            <v>刘玲君</v>
          </cell>
          <cell r="I459">
            <v>80</v>
          </cell>
          <cell r="J459" t="str">
            <v>陈虎林</v>
          </cell>
          <cell r="K459">
            <v>71</v>
          </cell>
          <cell r="L459" t="str">
            <v>姚芳淑</v>
          </cell>
          <cell r="M459">
            <v>62</v>
          </cell>
          <cell r="N459" t="str">
            <v>沙正芳</v>
          </cell>
          <cell r="O459">
            <v>38</v>
          </cell>
          <cell r="P459" t="str">
            <v>沙华莺</v>
          </cell>
          <cell r="Q459">
            <v>33</v>
          </cell>
          <cell r="R459" t="str">
            <v>骆泽群</v>
          </cell>
        </row>
        <row r="460">
          <cell r="B460" t="str">
            <v>G513422200604250027</v>
          </cell>
          <cell r="C460">
            <v>10</v>
          </cell>
          <cell r="D460" t="str">
            <v>文科</v>
          </cell>
          <cell r="E460" t="str">
            <v>苏菲</v>
          </cell>
          <cell r="F460">
            <v>205.5</v>
          </cell>
          <cell r="G460">
            <v>96.5</v>
          </cell>
          <cell r="H460" t="str">
            <v>刘玲君</v>
          </cell>
          <cell r="I460">
            <v>55</v>
          </cell>
          <cell r="J460" t="str">
            <v>陈虎林</v>
          </cell>
          <cell r="K460">
            <v>54</v>
          </cell>
          <cell r="L460" t="str">
            <v>姚芳淑</v>
          </cell>
          <cell r="M460">
            <v>65</v>
          </cell>
          <cell r="N460" t="str">
            <v>沙正芳</v>
          </cell>
          <cell r="O460">
            <v>68.5</v>
          </cell>
          <cell r="P460" t="str">
            <v>沙华莺</v>
          </cell>
          <cell r="Q460">
            <v>40</v>
          </cell>
          <cell r="R460" t="str">
            <v>骆泽群</v>
          </cell>
        </row>
        <row r="461">
          <cell r="B461" t="str">
            <v>G513422200609123828</v>
          </cell>
          <cell r="C461">
            <v>10</v>
          </cell>
          <cell r="D461" t="str">
            <v>文科</v>
          </cell>
          <cell r="E461" t="str">
            <v>友米</v>
          </cell>
          <cell r="F461">
            <v>208</v>
          </cell>
          <cell r="G461">
            <v>83.5</v>
          </cell>
          <cell r="H461" t="str">
            <v>刘玲君</v>
          </cell>
          <cell r="I461">
            <v>58.5</v>
          </cell>
          <cell r="J461" t="str">
            <v>陈虎林</v>
          </cell>
          <cell r="K461">
            <v>66</v>
          </cell>
          <cell r="L461" t="str">
            <v>姚芳淑</v>
          </cell>
          <cell r="M461">
            <v>62</v>
          </cell>
          <cell r="N461" t="str">
            <v>沙正芳</v>
          </cell>
          <cell r="O461">
            <v>31.5</v>
          </cell>
          <cell r="P461" t="str">
            <v>沙华莺</v>
          </cell>
          <cell r="Q461">
            <v>25</v>
          </cell>
          <cell r="R461" t="str">
            <v>骆泽群</v>
          </cell>
        </row>
        <row r="462">
          <cell r="B462" t="str">
            <v>G513422200711171519</v>
          </cell>
          <cell r="C462">
            <v>11</v>
          </cell>
          <cell r="D462" t="str">
            <v>文科</v>
          </cell>
          <cell r="E462" t="str">
            <v>杨恩飞</v>
          </cell>
          <cell r="F462">
            <v>234.5</v>
          </cell>
          <cell r="G462">
            <v>96</v>
          </cell>
          <cell r="H462" t="str">
            <v>甲阿祝玛</v>
          </cell>
          <cell r="I462">
            <v>64</v>
          </cell>
          <cell r="J462" t="str">
            <v>陈虎林</v>
          </cell>
          <cell r="K462">
            <v>74.5</v>
          </cell>
          <cell r="L462" t="str">
            <v>廖云虹</v>
          </cell>
          <cell r="M462">
            <v>70</v>
          </cell>
          <cell r="N462" t="str">
            <v>向雅欣</v>
          </cell>
          <cell r="O462">
            <v>51</v>
          </cell>
          <cell r="P462" t="str">
            <v xml:space="preserve">邱君益 </v>
          </cell>
          <cell r="Q462">
            <v>38</v>
          </cell>
          <cell r="R462" t="str">
            <v>金贵</v>
          </cell>
        </row>
        <row r="463">
          <cell r="B463" t="str">
            <v>G513422200206102125</v>
          </cell>
          <cell r="C463">
            <v>11</v>
          </cell>
          <cell r="D463" t="e">
            <v>#N/A</v>
          </cell>
          <cell r="E463" t="str">
            <v>吕燕</v>
          </cell>
          <cell r="F463" t="str">
            <v>单招</v>
          </cell>
          <cell r="G463">
            <v>0</v>
          </cell>
          <cell r="H463" t="str">
            <v>甲阿祝玛</v>
          </cell>
          <cell r="I463">
            <v>0</v>
          </cell>
          <cell r="J463" t="str">
            <v>陈虎林</v>
          </cell>
          <cell r="K463">
            <v>0</v>
          </cell>
          <cell r="L463" t="str">
            <v>廖云虹</v>
          </cell>
          <cell r="M463">
            <v>0</v>
          </cell>
          <cell r="N463" t="str">
            <v>向雅欣</v>
          </cell>
          <cell r="O463">
            <v>0</v>
          </cell>
          <cell r="P463" t="str">
            <v xml:space="preserve">邱君益 </v>
          </cell>
          <cell r="Q463">
            <v>0</v>
          </cell>
          <cell r="R463" t="str">
            <v>金贵</v>
          </cell>
        </row>
        <row r="464">
          <cell r="B464" t="str">
            <v>G513422200510052927</v>
          </cell>
          <cell r="C464">
            <v>11</v>
          </cell>
          <cell r="D464" t="e">
            <v>#N/A</v>
          </cell>
          <cell r="E464" t="str">
            <v>苟勇林</v>
          </cell>
          <cell r="F464" t="str">
            <v>单招</v>
          </cell>
          <cell r="G464">
            <v>0</v>
          </cell>
          <cell r="H464" t="str">
            <v>甲阿祝玛</v>
          </cell>
          <cell r="I464">
            <v>0</v>
          </cell>
          <cell r="J464" t="str">
            <v>陈虎林</v>
          </cell>
          <cell r="K464">
            <v>0</v>
          </cell>
          <cell r="L464" t="str">
            <v>廖云虹</v>
          </cell>
          <cell r="M464">
            <v>0</v>
          </cell>
          <cell r="N464" t="str">
            <v>向雅欣</v>
          </cell>
          <cell r="O464">
            <v>0</v>
          </cell>
          <cell r="P464" t="str">
            <v xml:space="preserve">邱君益 </v>
          </cell>
          <cell r="Q464">
            <v>0</v>
          </cell>
          <cell r="R464" t="str">
            <v>金贵</v>
          </cell>
        </row>
        <row r="465">
          <cell r="B465" t="str">
            <v>G513422200506122320</v>
          </cell>
          <cell r="C465">
            <v>10</v>
          </cell>
          <cell r="D465" t="str">
            <v>文科</v>
          </cell>
          <cell r="E465" t="str">
            <v>张安心</v>
          </cell>
          <cell r="F465" t="str">
            <v>艺体</v>
          </cell>
          <cell r="G465" t="e">
            <v>#N/A</v>
          </cell>
          <cell r="H465" t="str">
            <v>刘玲君</v>
          </cell>
          <cell r="I465" t="e">
            <v>#N/A</v>
          </cell>
          <cell r="J465" t="str">
            <v>陈虎林</v>
          </cell>
          <cell r="K465" t="e">
            <v>#N/A</v>
          </cell>
          <cell r="L465" t="str">
            <v>姚芳淑</v>
          </cell>
          <cell r="M465" t="e">
            <v>#N/A</v>
          </cell>
          <cell r="N465" t="str">
            <v>沙正芳</v>
          </cell>
          <cell r="O465" t="e">
            <v>#N/A</v>
          </cell>
          <cell r="P465" t="str">
            <v>沙华莺</v>
          </cell>
          <cell r="Q465" t="e">
            <v>#N/A</v>
          </cell>
          <cell r="R465" t="str">
            <v>骆泽群</v>
          </cell>
        </row>
        <row r="466">
          <cell r="B466" t="str">
            <v>G513422200501014435</v>
          </cell>
          <cell r="C466">
            <v>9</v>
          </cell>
          <cell r="D466" t="str">
            <v>文科</v>
          </cell>
          <cell r="E466" t="str">
            <v>罗东学</v>
          </cell>
          <cell r="F466">
            <v>287.5</v>
          </cell>
          <cell r="G466">
            <v>93</v>
          </cell>
          <cell r="H466" t="str">
            <v>刘玲君</v>
          </cell>
          <cell r="I466">
            <v>94</v>
          </cell>
          <cell r="J466" t="str">
            <v>杜东洋</v>
          </cell>
          <cell r="K466">
            <v>100.5</v>
          </cell>
          <cell r="L466" t="str">
            <v>尹英娇</v>
          </cell>
          <cell r="M466">
            <v>68</v>
          </cell>
          <cell r="N466" t="str">
            <v>向雅欣</v>
          </cell>
          <cell r="O466">
            <v>54.5</v>
          </cell>
          <cell r="P466" t="str">
            <v>沙华莺</v>
          </cell>
          <cell r="Q466">
            <v>47</v>
          </cell>
          <cell r="R466" t="str">
            <v>骆泽群</v>
          </cell>
        </row>
        <row r="467">
          <cell r="B467" t="str">
            <v>G513422200704082921</v>
          </cell>
          <cell r="C467">
            <v>9</v>
          </cell>
          <cell r="D467" t="str">
            <v>文科</v>
          </cell>
          <cell r="E467" t="str">
            <v>韩小珍</v>
          </cell>
          <cell r="F467">
            <v>271.5</v>
          </cell>
          <cell r="G467">
            <v>84.5</v>
          </cell>
          <cell r="H467" t="str">
            <v>刘玲君</v>
          </cell>
          <cell r="I467">
            <v>87</v>
          </cell>
          <cell r="J467" t="str">
            <v>杜东洋</v>
          </cell>
          <cell r="K467">
            <v>100</v>
          </cell>
          <cell r="L467" t="str">
            <v>尹英娇</v>
          </cell>
          <cell r="M467">
            <v>72</v>
          </cell>
          <cell r="N467" t="str">
            <v>向雅欣</v>
          </cell>
          <cell r="O467">
            <v>48.5</v>
          </cell>
          <cell r="P467" t="str">
            <v>沙华莺</v>
          </cell>
          <cell r="Q467">
            <v>35</v>
          </cell>
          <cell r="R467" t="str">
            <v>骆泽群</v>
          </cell>
        </row>
        <row r="468">
          <cell r="B468" t="str">
            <v>G513422200409055015</v>
          </cell>
          <cell r="C468">
            <v>11</v>
          </cell>
          <cell r="D468" t="str">
            <v>文科</v>
          </cell>
          <cell r="E468" t="str">
            <v>欧若</v>
          </cell>
          <cell r="F468">
            <v>237.5</v>
          </cell>
          <cell r="G468">
            <v>95</v>
          </cell>
          <cell r="H468" t="str">
            <v>甲阿祝玛</v>
          </cell>
          <cell r="I468">
            <v>76</v>
          </cell>
          <cell r="J468" t="str">
            <v>陈虎林</v>
          </cell>
          <cell r="K468">
            <v>66.5</v>
          </cell>
          <cell r="L468" t="str">
            <v>廖云虹</v>
          </cell>
          <cell r="M468">
            <v>58</v>
          </cell>
          <cell r="N468" t="str">
            <v>向雅欣</v>
          </cell>
          <cell r="O468">
            <v>49.5</v>
          </cell>
          <cell r="P468" t="str">
            <v xml:space="preserve">邱君益 </v>
          </cell>
          <cell r="Q468">
            <v>24</v>
          </cell>
          <cell r="R468" t="str">
            <v>金贵</v>
          </cell>
        </row>
        <row r="469">
          <cell r="B469" t="str">
            <v>G513422200601144202</v>
          </cell>
          <cell r="C469">
            <v>8</v>
          </cell>
          <cell r="D469" t="str">
            <v>文科</v>
          </cell>
          <cell r="E469" t="str">
            <v>鲁小英</v>
          </cell>
          <cell r="F469">
            <v>268.5</v>
          </cell>
          <cell r="G469">
            <v>102</v>
          </cell>
          <cell r="H469" t="str">
            <v>杨志明</v>
          </cell>
          <cell r="I469">
            <v>86</v>
          </cell>
          <cell r="J469" t="str">
            <v>次儿祝玛</v>
          </cell>
          <cell r="K469">
            <v>80.5</v>
          </cell>
          <cell r="L469" t="str">
            <v>车梦德</v>
          </cell>
          <cell r="M469">
            <v>71</v>
          </cell>
          <cell r="N469" t="str">
            <v>向雅欣</v>
          </cell>
          <cell r="O469">
            <v>60.5</v>
          </cell>
          <cell r="P469" t="str">
            <v>邓琪</v>
          </cell>
          <cell r="Q469">
            <v>46</v>
          </cell>
          <cell r="R469" t="str">
            <v>李树海</v>
          </cell>
        </row>
        <row r="470">
          <cell r="B470" t="str">
            <v>G513422200412076829</v>
          </cell>
          <cell r="C470">
            <v>10</v>
          </cell>
          <cell r="D470" t="str">
            <v>文科</v>
          </cell>
          <cell r="E470" t="str">
            <v>木恩</v>
          </cell>
          <cell r="F470">
            <v>210.5</v>
          </cell>
          <cell r="G470">
            <v>96.5</v>
          </cell>
          <cell r="H470" t="str">
            <v>刘玲君</v>
          </cell>
          <cell r="I470">
            <v>58</v>
          </cell>
          <cell r="J470" t="str">
            <v>陈虎林</v>
          </cell>
          <cell r="K470">
            <v>56</v>
          </cell>
          <cell r="L470" t="str">
            <v>姚芳淑</v>
          </cell>
          <cell r="M470">
            <v>57</v>
          </cell>
          <cell r="N470" t="str">
            <v>沙正芳</v>
          </cell>
          <cell r="O470">
            <v>37.5</v>
          </cell>
          <cell r="P470" t="str">
            <v>沙华莺</v>
          </cell>
          <cell r="Q470">
            <v>33</v>
          </cell>
          <cell r="R470" t="str">
            <v>骆泽群</v>
          </cell>
        </row>
        <row r="471">
          <cell r="B471" t="str">
            <v>G513422200311252125</v>
          </cell>
          <cell r="C471">
            <v>8</v>
          </cell>
          <cell r="D471" t="str">
            <v>文科</v>
          </cell>
          <cell r="E471" t="str">
            <v>旦朱拉姆</v>
          </cell>
          <cell r="F471">
            <v>284.5</v>
          </cell>
          <cell r="G471">
            <v>109</v>
          </cell>
          <cell r="H471" t="str">
            <v>杨志明</v>
          </cell>
          <cell r="I471">
            <v>83</v>
          </cell>
          <cell r="J471" t="str">
            <v>次儿祝玛</v>
          </cell>
          <cell r="K471">
            <v>92.5</v>
          </cell>
          <cell r="L471" t="str">
            <v>车梦德</v>
          </cell>
          <cell r="M471">
            <v>74.5</v>
          </cell>
          <cell r="N471" t="str">
            <v>向雅欣</v>
          </cell>
          <cell r="O471">
            <v>81</v>
          </cell>
          <cell r="P471" t="str">
            <v>邓琪</v>
          </cell>
          <cell r="Q471">
            <v>32</v>
          </cell>
          <cell r="R471" t="str">
            <v>李树海</v>
          </cell>
        </row>
        <row r="472">
          <cell r="B472" t="str">
            <v>G513422200704195029</v>
          </cell>
          <cell r="C472">
            <v>11</v>
          </cell>
          <cell r="D472" t="str">
            <v>文科</v>
          </cell>
          <cell r="E472" t="str">
            <v>扎西拉姆</v>
          </cell>
          <cell r="F472">
            <v>246</v>
          </cell>
          <cell r="G472">
            <v>108</v>
          </cell>
          <cell r="H472" t="str">
            <v>甲阿祝玛</v>
          </cell>
          <cell r="I472">
            <v>59</v>
          </cell>
          <cell r="J472" t="str">
            <v>陈虎林</v>
          </cell>
          <cell r="K472">
            <v>79</v>
          </cell>
          <cell r="L472" t="str">
            <v>廖云虹</v>
          </cell>
          <cell r="M472">
            <v>73.5</v>
          </cell>
          <cell r="N472" t="str">
            <v>向雅欣</v>
          </cell>
          <cell r="O472">
            <v>47</v>
          </cell>
          <cell r="P472" t="str">
            <v xml:space="preserve">邱君益 </v>
          </cell>
          <cell r="Q472">
            <v>42</v>
          </cell>
          <cell r="R472" t="str">
            <v>金贵</v>
          </cell>
        </row>
        <row r="473">
          <cell r="B473" t="str">
            <v>G513422200401144822</v>
          </cell>
          <cell r="C473">
            <v>8</v>
          </cell>
          <cell r="D473" t="str">
            <v>文科</v>
          </cell>
          <cell r="E473" t="str">
            <v>格茸央青</v>
          </cell>
          <cell r="F473">
            <v>284</v>
          </cell>
          <cell r="G473">
            <v>104</v>
          </cell>
          <cell r="H473" t="str">
            <v>杨志明</v>
          </cell>
          <cell r="I473">
            <v>93</v>
          </cell>
          <cell r="J473" t="str">
            <v>次儿祝玛</v>
          </cell>
          <cell r="K473">
            <v>87</v>
          </cell>
          <cell r="L473" t="str">
            <v>车梦德</v>
          </cell>
          <cell r="M473">
            <v>69.5</v>
          </cell>
          <cell r="N473" t="str">
            <v>向雅欣</v>
          </cell>
          <cell r="O473">
            <v>51.5</v>
          </cell>
          <cell r="P473" t="str">
            <v>邓琪</v>
          </cell>
          <cell r="Q473">
            <v>57</v>
          </cell>
          <cell r="R473" t="str">
            <v>李树海</v>
          </cell>
        </row>
        <row r="474">
          <cell r="B474" t="str">
            <v>G513422200511231521</v>
          </cell>
          <cell r="C474">
            <v>11</v>
          </cell>
          <cell r="D474" t="str">
            <v>文科</v>
          </cell>
          <cell r="E474" t="str">
            <v>鲁娟</v>
          </cell>
          <cell r="F474">
            <v>243</v>
          </cell>
          <cell r="G474">
            <v>99.5</v>
          </cell>
          <cell r="H474" t="str">
            <v>甲阿祝玛</v>
          </cell>
          <cell r="I474">
            <v>64</v>
          </cell>
          <cell r="J474" t="str">
            <v>陈虎林</v>
          </cell>
          <cell r="K474">
            <v>79.5</v>
          </cell>
          <cell r="L474" t="str">
            <v>廖云虹</v>
          </cell>
          <cell r="M474">
            <v>77</v>
          </cell>
          <cell r="N474" t="str">
            <v>向雅欣</v>
          </cell>
          <cell r="O474">
            <v>46</v>
          </cell>
          <cell r="P474" t="str">
            <v xml:space="preserve">邱君益 </v>
          </cell>
          <cell r="Q474">
            <v>42</v>
          </cell>
          <cell r="R474" t="str">
            <v>金贵</v>
          </cell>
        </row>
        <row r="475">
          <cell r="B475" t="str">
            <v>G513422200506196020</v>
          </cell>
          <cell r="C475">
            <v>11</v>
          </cell>
          <cell r="D475" t="str">
            <v>文科</v>
          </cell>
          <cell r="E475" t="str">
            <v>木江初</v>
          </cell>
          <cell r="F475" t="str">
            <v>艺体</v>
          </cell>
          <cell r="G475" t="e">
            <v>#N/A</v>
          </cell>
          <cell r="H475" t="str">
            <v>甲阿祝玛</v>
          </cell>
          <cell r="I475" t="e">
            <v>#N/A</v>
          </cell>
          <cell r="J475" t="str">
            <v>陈虎林</v>
          </cell>
          <cell r="K475" t="e">
            <v>#N/A</v>
          </cell>
          <cell r="L475" t="str">
            <v>廖云虹</v>
          </cell>
          <cell r="M475" t="e">
            <v>#N/A</v>
          </cell>
          <cell r="N475" t="str">
            <v>向雅欣</v>
          </cell>
          <cell r="O475" t="e">
            <v>#N/A</v>
          </cell>
          <cell r="P475" t="str">
            <v xml:space="preserve">邱君益 </v>
          </cell>
          <cell r="Q475" t="e">
            <v>#N/A</v>
          </cell>
          <cell r="R475" t="str">
            <v>金贵</v>
          </cell>
        </row>
        <row r="476">
          <cell r="B476" t="str">
            <v>G513422200403106424</v>
          </cell>
          <cell r="C476">
            <v>11</v>
          </cell>
          <cell r="D476" t="str">
            <v>文科</v>
          </cell>
          <cell r="E476" t="str">
            <v>拥青拉姆</v>
          </cell>
          <cell r="F476">
            <v>206.5</v>
          </cell>
          <cell r="G476">
            <v>96</v>
          </cell>
          <cell r="H476" t="str">
            <v>甲阿祝玛</v>
          </cell>
          <cell r="I476">
            <v>54</v>
          </cell>
          <cell r="J476" t="str">
            <v>陈虎林</v>
          </cell>
          <cell r="K476">
            <v>56.5</v>
          </cell>
          <cell r="L476" t="str">
            <v>廖云虹</v>
          </cell>
          <cell r="M476">
            <v>62</v>
          </cell>
          <cell r="N476" t="str">
            <v>向雅欣</v>
          </cell>
          <cell r="O476">
            <v>41</v>
          </cell>
          <cell r="P476" t="str">
            <v xml:space="preserve">邱君益 </v>
          </cell>
          <cell r="Q476">
            <v>48</v>
          </cell>
          <cell r="R476" t="str">
            <v>金贵</v>
          </cell>
        </row>
        <row r="477">
          <cell r="B477" t="str">
            <v>G513422200411184422</v>
          </cell>
          <cell r="C477">
            <v>8</v>
          </cell>
          <cell r="D477" t="str">
            <v>文科</v>
          </cell>
          <cell r="E477" t="str">
            <v>德庆拉姆</v>
          </cell>
          <cell r="F477">
            <v>277</v>
          </cell>
          <cell r="G477">
            <v>103.5</v>
          </cell>
          <cell r="H477" t="str">
            <v>杨志明</v>
          </cell>
          <cell r="I477">
            <v>79</v>
          </cell>
          <cell r="J477" t="str">
            <v>次儿祝玛</v>
          </cell>
          <cell r="K477">
            <v>94.5</v>
          </cell>
          <cell r="L477" t="str">
            <v>车梦德</v>
          </cell>
          <cell r="M477">
            <v>66</v>
          </cell>
          <cell r="N477" t="str">
            <v>向雅欣</v>
          </cell>
          <cell r="O477">
            <v>62</v>
          </cell>
          <cell r="P477" t="str">
            <v>邓琪</v>
          </cell>
          <cell r="Q477">
            <v>56</v>
          </cell>
          <cell r="R477" t="str">
            <v>李树海</v>
          </cell>
        </row>
        <row r="478">
          <cell r="B478" t="str">
            <v>G513422200403290022</v>
          </cell>
          <cell r="C478">
            <v>9</v>
          </cell>
          <cell r="D478" t="str">
            <v>文科</v>
          </cell>
          <cell r="E478" t="str">
            <v>马秀珍</v>
          </cell>
          <cell r="F478">
            <v>269.5</v>
          </cell>
          <cell r="G478">
            <v>99.5</v>
          </cell>
          <cell r="H478" t="str">
            <v>刘玲君</v>
          </cell>
          <cell r="I478">
            <v>67</v>
          </cell>
          <cell r="J478" t="str">
            <v>杜东洋</v>
          </cell>
          <cell r="K478">
            <v>103</v>
          </cell>
          <cell r="L478" t="str">
            <v>尹英娇</v>
          </cell>
          <cell r="M478">
            <v>68</v>
          </cell>
          <cell r="N478" t="str">
            <v>向雅欣</v>
          </cell>
          <cell r="O478">
            <v>48</v>
          </cell>
          <cell r="P478" t="str">
            <v>沙华莺</v>
          </cell>
          <cell r="Q478">
            <v>50</v>
          </cell>
          <cell r="R478" t="str">
            <v>骆泽群</v>
          </cell>
        </row>
        <row r="479">
          <cell r="B479" t="str">
            <v>G513422200403152922</v>
          </cell>
          <cell r="C479">
            <v>11</v>
          </cell>
          <cell r="D479" t="e">
            <v>#N/A</v>
          </cell>
          <cell r="E479" t="str">
            <v>苟小芳</v>
          </cell>
          <cell r="F479" t="str">
            <v>单招</v>
          </cell>
          <cell r="G479">
            <v>0</v>
          </cell>
          <cell r="H479" t="str">
            <v>甲阿祝玛</v>
          </cell>
          <cell r="I479">
            <v>0</v>
          </cell>
          <cell r="J479" t="str">
            <v>陈虎林</v>
          </cell>
          <cell r="K479">
            <v>0</v>
          </cell>
          <cell r="L479" t="str">
            <v>廖云虹</v>
          </cell>
          <cell r="M479">
            <v>0</v>
          </cell>
          <cell r="N479" t="str">
            <v>向雅欣</v>
          </cell>
          <cell r="O479">
            <v>0</v>
          </cell>
          <cell r="P479" t="str">
            <v xml:space="preserve">邱君益 </v>
          </cell>
          <cell r="Q479">
            <v>0</v>
          </cell>
          <cell r="R479" t="str">
            <v>金贵</v>
          </cell>
        </row>
        <row r="480">
          <cell r="B480" t="str">
            <v>G51342220040504292X</v>
          </cell>
          <cell r="C480">
            <v>9</v>
          </cell>
          <cell r="D480" t="str">
            <v>文科</v>
          </cell>
          <cell r="E480" t="str">
            <v>乔燕</v>
          </cell>
          <cell r="F480">
            <v>293.5</v>
          </cell>
          <cell r="G480">
            <v>100.5</v>
          </cell>
          <cell r="H480" t="str">
            <v>刘玲君</v>
          </cell>
          <cell r="I480">
            <v>96.5</v>
          </cell>
          <cell r="J480" t="str">
            <v>杜东洋</v>
          </cell>
          <cell r="K480">
            <v>96.5</v>
          </cell>
          <cell r="L480" t="str">
            <v>尹英娇</v>
          </cell>
          <cell r="M480">
            <v>68</v>
          </cell>
          <cell r="N480" t="str">
            <v>向雅欣</v>
          </cell>
          <cell r="O480">
            <v>60</v>
          </cell>
          <cell r="P480" t="str">
            <v>沙华莺</v>
          </cell>
          <cell r="Q480">
            <v>45</v>
          </cell>
          <cell r="R480" t="str">
            <v>骆泽群</v>
          </cell>
        </row>
        <row r="481">
          <cell r="B481" t="str">
            <v>G513422200606101324</v>
          </cell>
          <cell r="C481">
            <v>10</v>
          </cell>
          <cell r="D481" t="str">
            <v>文科</v>
          </cell>
          <cell r="E481" t="str">
            <v>温晓荣</v>
          </cell>
          <cell r="F481">
            <v>243</v>
          </cell>
          <cell r="G481">
            <v>100</v>
          </cell>
          <cell r="H481" t="str">
            <v>刘玲君</v>
          </cell>
          <cell r="I481">
            <v>57</v>
          </cell>
          <cell r="J481" t="str">
            <v>陈虎林</v>
          </cell>
          <cell r="K481">
            <v>86</v>
          </cell>
          <cell r="L481" t="str">
            <v>姚芳淑</v>
          </cell>
          <cell r="M481">
            <v>60</v>
          </cell>
          <cell r="N481" t="str">
            <v>沙正芳</v>
          </cell>
          <cell r="O481">
            <v>48</v>
          </cell>
          <cell r="P481" t="str">
            <v>沙华莺</v>
          </cell>
          <cell r="Q481">
            <v>33</v>
          </cell>
          <cell r="R481" t="str">
            <v>骆泽群</v>
          </cell>
        </row>
        <row r="482">
          <cell r="B482" t="str">
            <v>G513422200509032515</v>
          </cell>
          <cell r="C482">
            <v>12</v>
          </cell>
          <cell r="D482" t="str">
            <v>文科</v>
          </cell>
          <cell r="E482" t="str">
            <v>伍志勇</v>
          </cell>
          <cell r="F482" t="str">
            <v>单招</v>
          </cell>
          <cell r="G482">
            <v>0</v>
          </cell>
          <cell r="H482" t="str">
            <v>李志友</v>
          </cell>
          <cell r="I482">
            <v>0</v>
          </cell>
          <cell r="J482" t="str">
            <v>苏朗偏初</v>
          </cell>
          <cell r="K482">
            <v>0</v>
          </cell>
          <cell r="L482" t="str">
            <v>尹英娇</v>
          </cell>
          <cell r="M482">
            <v>0</v>
          </cell>
          <cell r="N482" t="str">
            <v>沙正芳</v>
          </cell>
          <cell r="O482">
            <v>0</v>
          </cell>
          <cell r="P482" t="str">
            <v>邓琪</v>
          </cell>
          <cell r="Q482">
            <v>0</v>
          </cell>
          <cell r="R482" t="str">
            <v>金贵</v>
          </cell>
        </row>
        <row r="483">
          <cell r="B483" t="str">
            <v>G513422200504222926</v>
          </cell>
          <cell r="C483">
            <v>8</v>
          </cell>
          <cell r="D483" t="str">
            <v>文科</v>
          </cell>
          <cell r="E483" t="str">
            <v>王小燕</v>
          </cell>
          <cell r="F483">
            <v>267.5</v>
          </cell>
          <cell r="G483">
            <v>97</v>
          </cell>
          <cell r="H483" t="str">
            <v>杨志明</v>
          </cell>
          <cell r="I483">
            <v>93</v>
          </cell>
          <cell r="J483" t="str">
            <v>次儿祝玛</v>
          </cell>
          <cell r="K483">
            <v>77.5</v>
          </cell>
          <cell r="L483" t="str">
            <v>车梦德</v>
          </cell>
          <cell r="M483">
            <v>67</v>
          </cell>
          <cell r="N483" t="str">
            <v>向雅欣</v>
          </cell>
          <cell r="O483">
            <v>35.5</v>
          </cell>
          <cell r="P483" t="str">
            <v>邓琪</v>
          </cell>
          <cell r="Q483">
            <v>34</v>
          </cell>
          <cell r="R483" t="str">
            <v>李树海</v>
          </cell>
        </row>
        <row r="484">
          <cell r="B484" t="str">
            <v>G513422200607010926</v>
          </cell>
          <cell r="C484">
            <v>10</v>
          </cell>
          <cell r="D484" t="str">
            <v>文科</v>
          </cell>
          <cell r="E484" t="str">
            <v>罗莲</v>
          </cell>
          <cell r="F484" t="str">
            <v>艺体</v>
          </cell>
          <cell r="G484" t="e">
            <v>#N/A</v>
          </cell>
          <cell r="H484" t="str">
            <v>刘玲君</v>
          </cell>
          <cell r="I484" t="e">
            <v>#N/A</v>
          </cell>
          <cell r="J484" t="str">
            <v>陈虎林</v>
          </cell>
          <cell r="K484" t="e">
            <v>#N/A</v>
          </cell>
          <cell r="L484" t="str">
            <v>姚芳淑</v>
          </cell>
          <cell r="M484" t="e">
            <v>#N/A</v>
          </cell>
          <cell r="N484" t="str">
            <v>沙正芳</v>
          </cell>
          <cell r="O484" t="e">
            <v>#N/A</v>
          </cell>
          <cell r="P484" t="str">
            <v>沙华莺</v>
          </cell>
          <cell r="Q484" t="e">
            <v>#N/A</v>
          </cell>
          <cell r="R484" t="str">
            <v>骆泽群</v>
          </cell>
        </row>
        <row r="485">
          <cell r="B485" t="str">
            <v>G513422200505031910</v>
          </cell>
          <cell r="C485">
            <v>11</v>
          </cell>
          <cell r="D485" t="str">
            <v>文科</v>
          </cell>
          <cell r="E485" t="str">
            <v>马海卫</v>
          </cell>
          <cell r="F485">
            <v>202.5</v>
          </cell>
          <cell r="G485">
            <v>88</v>
          </cell>
          <cell r="H485" t="str">
            <v>甲阿祝玛</v>
          </cell>
          <cell r="I485">
            <v>80</v>
          </cell>
          <cell r="J485" t="str">
            <v>陈虎林</v>
          </cell>
          <cell r="K485">
            <v>34.5</v>
          </cell>
          <cell r="L485" t="str">
            <v>廖云虹</v>
          </cell>
          <cell r="M485">
            <v>73</v>
          </cell>
          <cell r="N485" t="str">
            <v>向雅欣</v>
          </cell>
          <cell r="O485">
            <v>65</v>
          </cell>
          <cell r="P485" t="str">
            <v xml:space="preserve">邱君益 </v>
          </cell>
          <cell r="Q485">
            <v>48</v>
          </cell>
          <cell r="R485" t="str">
            <v>金贵</v>
          </cell>
        </row>
        <row r="486">
          <cell r="B486" t="str">
            <v>G513422200601146021</v>
          </cell>
          <cell r="C486">
            <v>12</v>
          </cell>
          <cell r="D486" t="str">
            <v>文科</v>
          </cell>
          <cell r="E486" t="str">
            <v>格桑祝玛</v>
          </cell>
          <cell r="F486">
            <v>245</v>
          </cell>
          <cell r="G486">
            <v>101.5</v>
          </cell>
          <cell r="H486" t="str">
            <v>李志友</v>
          </cell>
          <cell r="I486">
            <v>62</v>
          </cell>
          <cell r="J486" t="str">
            <v>苏朗偏初</v>
          </cell>
          <cell r="K486">
            <v>81.5</v>
          </cell>
          <cell r="L486" t="str">
            <v>尹英娇</v>
          </cell>
          <cell r="M486">
            <v>68</v>
          </cell>
          <cell r="N486" t="str">
            <v>沙正芳</v>
          </cell>
          <cell r="O486">
            <v>63</v>
          </cell>
          <cell r="P486" t="str">
            <v>邓琪</v>
          </cell>
          <cell r="Q486">
            <v>50</v>
          </cell>
          <cell r="R486" t="str">
            <v>金贵</v>
          </cell>
        </row>
        <row r="487">
          <cell r="B487" t="str">
            <v>G513422200406066018</v>
          </cell>
          <cell r="C487">
            <v>12</v>
          </cell>
          <cell r="D487" t="str">
            <v>文科</v>
          </cell>
          <cell r="E487" t="str">
            <v>固祖</v>
          </cell>
          <cell r="F487">
            <v>209.5</v>
          </cell>
          <cell r="G487">
            <v>96.5</v>
          </cell>
          <cell r="H487" t="str">
            <v>李志友</v>
          </cell>
          <cell r="I487">
            <v>43</v>
          </cell>
          <cell r="J487" t="str">
            <v>苏朗偏初</v>
          </cell>
          <cell r="K487">
            <v>70</v>
          </cell>
          <cell r="L487" t="str">
            <v>尹英娇</v>
          </cell>
          <cell r="M487">
            <v>48.5</v>
          </cell>
          <cell r="N487" t="str">
            <v>沙正芳</v>
          </cell>
          <cell r="O487">
            <v>48</v>
          </cell>
          <cell r="P487" t="str">
            <v>邓琪</v>
          </cell>
          <cell r="Q487">
            <v>31</v>
          </cell>
          <cell r="R487" t="str">
            <v>金贵</v>
          </cell>
        </row>
        <row r="488">
          <cell r="B488" t="str">
            <v>G513422200507284620</v>
          </cell>
          <cell r="C488">
            <v>11</v>
          </cell>
          <cell r="D488" t="str">
            <v>文科</v>
          </cell>
          <cell r="E488" t="str">
            <v>马云芳</v>
          </cell>
          <cell r="F488">
            <v>236</v>
          </cell>
          <cell r="G488">
            <v>109.5</v>
          </cell>
          <cell r="H488" t="str">
            <v>甲阿祝玛</v>
          </cell>
          <cell r="I488">
            <v>55</v>
          </cell>
          <cell r="J488" t="str">
            <v>陈虎林</v>
          </cell>
          <cell r="K488">
            <v>71.5</v>
          </cell>
          <cell r="L488" t="str">
            <v>廖云虹</v>
          </cell>
          <cell r="M488">
            <v>57</v>
          </cell>
          <cell r="N488" t="str">
            <v>向雅欣</v>
          </cell>
          <cell r="O488">
            <v>66</v>
          </cell>
          <cell r="P488" t="str">
            <v xml:space="preserve">邱君益 </v>
          </cell>
          <cell r="Q488">
            <v>44</v>
          </cell>
          <cell r="R488" t="str">
            <v>金贵</v>
          </cell>
        </row>
        <row r="489">
          <cell r="B489" t="str">
            <v>G513422200512141720</v>
          </cell>
          <cell r="C489">
            <v>10</v>
          </cell>
          <cell r="D489" t="str">
            <v>文科</v>
          </cell>
          <cell r="E489" t="str">
            <v>李顺洁</v>
          </cell>
          <cell r="F489">
            <v>221</v>
          </cell>
          <cell r="G489">
            <v>94.5</v>
          </cell>
          <cell r="H489" t="str">
            <v>刘玲君</v>
          </cell>
          <cell r="I489">
            <v>58</v>
          </cell>
          <cell r="J489" t="str">
            <v>陈虎林</v>
          </cell>
          <cell r="K489">
            <v>68.5</v>
          </cell>
          <cell r="L489" t="str">
            <v>姚芳淑</v>
          </cell>
          <cell r="M489">
            <v>66</v>
          </cell>
          <cell r="N489" t="str">
            <v>沙正芳</v>
          </cell>
          <cell r="O489">
            <v>33.5</v>
          </cell>
          <cell r="P489" t="str">
            <v>沙华莺</v>
          </cell>
          <cell r="Q489">
            <v>27</v>
          </cell>
          <cell r="R489" t="str">
            <v>骆泽群</v>
          </cell>
        </row>
        <row r="490">
          <cell r="B490" t="str">
            <v>G513422200406022912</v>
          </cell>
          <cell r="C490">
            <v>12</v>
          </cell>
          <cell r="D490" t="str">
            <v>文科</v>
          </cell>
          <cell r="E490" t="str">
            <v>王小建</v>
          </cell>
          <cell r="F490">
            <v>222</v>
          </cell>
          <cell r="G490">
            <v>80</v>
          </cell>
          <cell r="H490" t="str">
            <v>李志友</v>
          </cell>
          <cell r="I490">
            <v>71</v>
          </cell>
          <cell r="J490" t="str">
            <v>苏朗偏初</v>
          </cell>
          <cell r="K490">
            <v>71</v>
          </cell>
          <cell r="L490" t="str">
            <v>尹英娇</v>
          </cell>
          <cell r="M490">
            <v>41</v>
          </cell>
          <cell r="N490" t="str">
            <v>沙正芳</v>
          </cell>
          <cell r="O490">
            <v>33</v>
          </cell>
          <cell r="P490" t="str">
            <v>邓琪</v>
          </cell>
          <cell r="Q490">
            <v>25</v>
          </cell>
          <cell r="R490" t="str">
            <v>金贵</v>
          </cell>
        </row>
        <row r="491">
          <cell r="B491" t="str">
            <v>G513422200512160040</v>
          </cell>
          <cell r="C491">
            <v>9</v>
          </cell>
          <cell r="D491" t="str">
            <v>文科</v>
          </cell>
          <cell r="E491" t="str">
            <v>次里拉初</v>
          </cell>
          <cell r="F491">
            <v>285.5</v>
          </cell>
          <cell r="G491">
            <v>112.5</v>
          </cell>
          <cell r="H491" t="str">
            <v>刘玲君</v>
          </cell>
          <cell r="I491">
            <v>71</v>
          </cell>
          <cell r="J491" t="str">
            <v>杜东洋</v>
          </cell>
          <cell r="K491">
            <v>102</v>
          </cell>
          <cell r="L491" t="str">
            <v>尹英娇</v>
          </cell>
          <cell r="M491">
            <v>64.5</v>
          </cell>
          <cell r="N491" t="str">
            <v>向雅欣</v>
          </cell>
          <cell r="O491">
            <v>47</v>
          </cell>
          <cell r="P491" t="str">
            <v>沙华莺</v>
          </cell>
          <cell r="Q491">
            <v>38</v>
          </cell>
          <cell r="R491" t="str">
            <v>骆泽群</v>
          </cell>
        </row>
        <row r="492">
          <cell r="B492" t="str">
            <v>G513422200301180324</v>
          </cell>
          <cell r="C492">
            <v>10</v>
          </cell>
          <cell r="D492" t="str">
            <v>文科</v>
          </cell>
          <cell r="E492" t="str">
            <v>海米里</v>
          </cell>
          <cell r="F492">
            <v>226</v>
          </cell>
          <cell r="G492">
            <v>102</v>
          </cell>
          <cell r="H492" t="str">
            <v>刘玲君</v>
          </cell>
          <cell r="I492">
            <v>57.5</v>
          </cell>
          <cell r="J492" t="str">
            <v>陈虎林</v>
          </cell>
          <cell r="K492">
            <v>66.5</v>
          </cell>
          <cell r="L492" t="str">
            <v>姚芳淑</v>
          </cell>
          <cell r="M492">
            <v>51</v>
          </cell>
          <cell r="N492" t="str">
            <v>沙正芳</v>
          </cell>
          <cell r="O492">
            <v>34.5</v>
          </cell>
          <cell r="P492" t="str">
            <v>沙华莺</v>
          </cell>
          <cell r="Q492">
            <v>44</v>
          </cell>
          <cell r="R492" t="str">
            <v>骆泽群</v>
          </cell>
        </row>
        <row r="493">
          <cell r="B493" t="str">
            <v>G513422200603011526</v>
          </cell>
          <cell r="C493">
            <v>12</v>
          </cell>
          <cell r="D493" t="str">
            <v>文科</v>
          </cell>
          <cell r="E493" t="str">
            <v>文雨</v>
          </cell>
          <cell r="F493" t="str">
            <v>艺体</v>
          </cell>
          <cell r="G493" t="e">
            <v>#N/A</v>
          </cell>
          <cell r="H493" t="str">
            <v>李志友</v>
          </cell>
          <cell r="I493" t="e">
            <v>#N/A</v>
          </cell>
          <cell r="J493" t="str">
            <v>苏朗偏初</v>
          </cell>
          <cell r="K493" t="e">
            <v>#N/A</v>
          </cell>
          <cell r="L493" t="str">
            <v>尹英娇</v>
          </cell>
          <cell r="M493" t="e">
            <v>#N/A</v>
          </cell>
          <cell r="N493" t="str">
            <v>沙正芳</v>
          </cell>
          <cell r="O493" t="e">
            <v>#N/A</v>
          </cell>
          <cell r="P493" t="str">
            <v>邓琪</v>
          </cell>
          <cell r="Q493" t="e">
            <v>#N/A</v>
          </cell>
          <cell r="R493" t="str">
            <v>金贵</v>
          </cell>
        </row>
        <row r="494">
          <cell r="B494" t="str">
            <v>G513422200309154227</v>
          </cell>
          <cell r="C494">
            <v>10</v>
          </cell>
          <cell r="D494" t="str">
            <v>文科</v>
          </cell>
          <cell r="E494" t="str">
            <v>次仁央青</v>
          </cell>
          <cell r="F494">
            <v>241</v>
          </cell>
          <cell r="G494">
            <v>96.5</v>
          </cell>
          <cell r="H494" t="str">
            <v>刘玲君</v>
          </cell>
          <cell r="I494">
            <v>52</v>
          </cell>
          <cell r="J494" t="str">
            <v>陈虎林</v>
          </cell>
          <cell r="K494">
            <v>92.5</v>
          </cell>
          <cell r="L494" t="str">
            <v>姚芳淑</v>
          </cell>
          <cell r="M494">
            <v>61</v>
          </cell>
          <cell r="N494" t="str">
            <v>沙正芳</v>
          </cell>
          <cell r="O494">
            <v>43.5</v>
          </cell>
          <cell r="P494" t="str">
            <v>沙华莺</v>
          </cell>
          <cell r="Q494">
            <v>34</v>
          </cell>
          <cell r="R494" t="str">
            <v>骆泽群</v>
          </cell>
        </row>
        <row r="495">
          <cell r="B495" t="str">
            <v>G513422200512276422</v>
          </cell>
          <cell r="C495">
            <v>12</v>
          </cell>
          <cell r="D495" t="str">
            <v>文科</v>
          </cell>
          <cell r="E495" t="str">
            <v>丁争忠格</v>
          </cell>
          <cell r="F495">
            <v>229.5</v>
          </cell>
          <cell r="G495">
            <v>81.5</v>
          </cell>
          <cell r="H495" t="str">
            <v>李志友</v>
          </cell>
          <cell r="I495">
            <v>60</v>
          </cell>
          <cell r="J495" t="str">
            <v>苏朗偏初</v>
          </cell>
          <cell r="K495">
            <v>88</v>
          </cell>
          <cell r="L495" t="str">
            <v>尹英娇</v>
          </cell>
          <cell r="M495">
            <v>71</v>
          </cell>
          <cell r="N495" t="str">
            <v>沙正芳</v>
          </cell>
          <cell r="O495">
            <v>48.5</v>
          </cell>
          <cell r="P495" t="str">
            <v>邓琪</v>
          </cell>
          <cell r="Q495">
            <v>30</v>
          </cell>
          <cell r="R495" t="str">
            <v>金贵</v>
          </cell>
        </row>
        <row r="496">
          <cell r="B496" t="str">
            <v>G513422200806172725</v>
          </cell>
          <cell r="C496">
            <v>11</v>
          </cell>
          <cell r="D496" t="str">
            <v>文科</v>
          </cell>
          <cell r="E496" t="str">
            <v>苏小琴</v>
          </cell>
          <cell r="F496">
            <v>199.5</v>
          </cell>
          <cell r="G496">
            <v>95.5</v>
          </cell>
          <cell r="H496" t="str">
            <v>甲阿祝玛</v>
          </cell>
          <cell r="I496">
            <v>59</v>
          </cell>
          <cell r="J496" t="str">
            <v>陈虎林</v>
          </cell>
          <cell r="K496">
            <v>45</v>
          </cell>
          <cell r="L496" t="str">
            <v>廖云虹</v>
          </cell>
          <cell r="M496">
            <v>69</v>
          </cell>
          <cell r="N496" t="str">
            <v>向雅欣</v>
          </cell>
          <cell r="O496">
            <v>30</v>
          </cell>
          <cell r="P496" t="str">
            <v xml:space="preserve">邱君益 </v>
          </cell>
          <cell r="Q496">
            <v>35</v>
          </cell>
          <cell r="R496" t="str">
            <v>金贵</v>
          </cell>
        </row>
        <row r="497">
          <cell r="B497" t="str">
            <v>G513422200509106617</v>
          </cell>
          <cell r="C497">
            <v>10</v>
          </cell>
          <cell r="D497" t="str">
            <v>文科</v>
          </cell>
          <cell r="E497" t="str">
            <v>韩子军</v>
          </cell>
          <cell r="F497">
            <v>189</v>
          </cell>
          <cell r="G497">
            <v>75.5</v>
          </cell>
          <cell r="H497" t="str">
            <v>刘玲君</v>
          </cell>
          <cell r="I497">
            <v>76</v>
          </cell>
          <cell r="J497" t="str">
            <v>陈虎林</v>
          </cell>
          <cell r="K497">
            <v>37.5</v>
          </cell>
          <cell r="L497" t="str">
            <v>姚芳淑</v>
          </cell>
          <cell r="M497">
            <v>57.5</v>
          </cell>
          <cell r="N497" t="str">
            <v>沙正芳</v>
          </cell>
          <cell r="O497">
            <v>35</v>
          </cell>
          <cell r="P497" t="str">
            <v>沙华莺</v>
          </cell>
          <cell r="Q497">
            <v>44</v>
          </cell>
          <cell r="R497" t="str">
            <v>骆泽群</v>
          </cell>
        </row>
        <row r="498">
          <cell r="B498" t="str">
            <v>G513422200501202911</v>
          </cell>
          <cell r="C498">
            <v>12</v>
          </cell>
          <cell r="D498" t="str">
            <v>文科</v>
          </cell>
          <cell r="E498" t="str">
            <v>乔鑫</v>
          </cell>
          <cell r="F498">
            <v>217</v>
          </cell>
          <cell r="G498">
            <v>93.5</v>
          </cell>
          <cell r="H498" t="str">
            <v>李志友</v>
          </cell>
          <cell r="I498">
            <v>62</v>
          </cell>
          <cell r="J498" t="str">
            <v>苏朗偏初</v>
          </cell>
          <cell r="K498">
            <v>61.5</v>
          </cell>
          <cell r="L498" t="str">
            <v>尹英娇</v>
          </cell>
          <cell r="M498">
            <v>65</v>
          </cell>
          <cell r="N498" t="str">
            <v>沙正芳</v>
          </cell>
          <cell r="O498">
            <v>62</v>
          </cell>
          <cell r="P498" t="str">
            <v>邓琪</v>
          </cell>
          <cell r="Q498">
            <v>45</v>
          </cell>
          <cell r="R498" t="str">
            <v>金贵</v>
          </cell>
        </row>
        <row r="499">
          <cell r="B499" t="str">
            <v>G51342220040409252X</v>
          </cell>
          <cell r="C499">
            <v>10</v>
          </cell>
          <cell r="D499" t="str">
            <v>文科</v>
          </cell>
          <cell r="E499" t="str">
            <v>枯向春</v>
          </cell>
          <cell r="F499">
            <v>248</v>
          </cell>
          <cell r="G499">
            <v>98.5</v>
          </cell>
          <cell r="H499" t="str">
            <v>刘玲君</v>
          </cell>
          <cell r="I499">
            <v>78</v>
          </cell>
          <cell r="J499" t="str">
            <v>陈虎林</v>
          </cell>
          <cell r="K499">
            <v>71.5</v>
          </cell>
          <cell r="L499" t="str">
            <v>姚芳淑</v>
          </cell>
          <cell r="M499">
            <v>50</v>
          </cell>
          <cell r="N499" t="str">
            <v>沙正芳</v>
          </cell>
          <cell r="O499">
            <v>27.5</v>
          </cell>
          <cell r="P499" t="str">
            <v>沙华莺</v>
          </cell>
          <cell r="Q499">
            <v>34</v>
          </cell>
          <cell r="R499" t="str">
            <v>骆泽群</v>
          </cell>
        </row>
        <row r="500">
          <cell r="B500" t="str">
            <v>G513422200503081922</v>
          </cell>
          <cell r="C500">
            <v>9</v>
          </cell>
          <cell r="D500" t="str">
            <v>文科</v>
          </cell>
          <cell r="E500" t="str">
            <v>惹乐莫</v>
          </cell>
          <cell r="F500">
            <v>293</v>
          </cell>
          <cell r="G500">
            <v>101</v>
          </cell>
          <cell r="H500" t="str">
            <v>刘玲君</v>
          </cell>
          <cell r="I500">
            <v>80</v>
          </cell>
          <cell r="J500" t="str">
            <v>杜东洋</v>
          </cell>
          <cell r="K500">
            <v>112</v>
          </cell>
          <cell r="L500" t="str">
            <v>尹英娇</v>
          </cell>
          <cell r="M500">
            <v>71</v>
          </cell>
          <cell r="N500" t="str">
            <v>向雅欣</v>
          </cell>
          <cell r="O500">
            <v>48</v>
          </cell>
          <cell r="P500" t="str">
            <v>沙华莺</v>
          </cell>
          <cell r="Q500">
            <v>39</v>
          </cell>
          <cell r="R500" t="str">
            <v>骆泽群</v>
          </cell>
        </row>
        <row r="501">
          <cell r="B501" t="str">
            <v>G513430200102184568</v>
          </cell>
          <cell r="C501">
            <v>10</v>
          </cell>
          <cell r="D501" t="str">
            <v>文科</v>
          </cell>
          <cell r="E501" t="str">
            <v>阿苦木惹各</v>
          </cell>
          <cell r="F501">
            <v>230</v>
          </cell>
          <cell r="G501">
            <v>99.5</v>
          </cell>
          <cell r="H501" t="str">
            <v>刘玲君</v>
          </cell>
          <cell r="I501">
            <v>58</v>
          </cell>
          <cell r="J501" t="str">
            <v>陈虎林</v>
          </cell>
          <cell r="K501">
            <v>72.5</v>
          </cell>
          <cell r="L501" t="str">
            <v>姚芳淑</v>
          </cell>
          <cell r="M501">
            <v>56</v>
          </cell>
          <cell r="N501" t="str">
            <v>沙正芳</v>
          </cell>
          <cell r="O501">
            <v>65.5</v>
          </cell>
          <cell r="P501" t="str">
            <v>沙华莺</v>
          </cell>
          <cell r="Q501">
            <v>66</v>
          </cell>
          <cell r="R501" t="str">
            <v>骆泽群</v>
          </cell>
        </row>
        <row r="502">
          <cell r="B502" t="str">
            <v>G513422200506050021</v>
          </cell>
          <cell r="C502">
            <v>12</v>
          </cell>
          <cell r="D502" t="str">
            <v>文科</v>
          </cell>
          <cell r="E502" t="str">
            <v>马林梅</v>
          </cell>
          <cell r="F502">
            <v>225.5</v>
          </cell>
          <cell r="G502">
            <v>105</v>
          </cell>
          <cell r="H502" t="str">
            <v>李志友</v>
          </cell>
          <cell r="I502">
            <v>38.5</v>
          </cell>
          <cell r="J502" t="str">
            <v>苏朗偏初</v>
          </cell>
          <cell r="K502">
            <v>82</v>
          </cell>
          <cell r="L502" t="str">
            <v>尹英娇</v>
          </cell>
          <cell r="M502">
            <v>61</v>
          </cell>
          <cell r="N502" t="str">
            <v>沙正芳</v>
          </cell>
          <cell r="O502">
            <v>47</v>
          </cell>
          <cell r="P502" t="str">
            <v>邓琪</v>
          </cell>
          <cell r="Q502">
            <v>41</v>
          </cell>
          <cell r="R502" t="str">
            <v>金贵</v>
          </cell>
        </row>
        <row r="503">
          <cell r="B503" t="str">
            <v>G51342220050608482X</v>
          </cell>
          <cell r="C503">
            <v>9</v>
          </cell>
          <cell r="D503" t="str">
            <v>文科</v>
          </cell>
          <cell r="E503" t="str">
            <v>格茸央青</v>
          </cell>
          <cell r="F503">
            <v>245.5</v>
          </cell>
          <cell r="G503">
            <v>81.5</v>
          </cell>
          <cell r="H503" t="str">
            <v>刘玲君</v>
          </cell>
          <cell r="I503">
            <v>76</v>
          </cell>
          <cell r="J503" t="str">
            <v>杜东洋</v>
          </cell>
          <cell r="K503">
            <v>88</v>
          </cell>
          <cell r="L503" t="str">
            <v>尹英娇</v>
          </cell>
          <cell r="M503">
            <v>72</v>
          </cell>
          <cell r="N503" t="str">
            <v>向雅欣</v>
          </cell>
          <cell r="O503">
            <v>36</v>
          </cell>
          <cell r="P503" t="str">
            <v>沙华莺</v>
          </cell>
          <cell r="Q503">
            <v>41</v>
          </cell>
          <cell r="R503" t="str">
            <v>骆泽群</v>
          </cell>
        </row>
        <row r="504">
          <cell r="B504" t="str">
            <v>G513422200609111720</v>
          </cell>
          <cell r="C504">
            <v>8</v>
          </cell>
          <cell r="D504" t="str">
            <v>文科</v>
          </cell>
          <cell r="E504" t="str">
            <v>代春梅</v>
          </cell>
          <cell r="F504">
            <v>246.5</v>
          </cell>
          <cell r="G504">
            <v>104</v>
          </cell>
          <cell r="H504" t="str">
            <v>杨志明</v>
          </cell>
          <cell r="I504">
            <v>52</v>
          </cell>
          <cell r="J504" t="str">
            <v>次儿祝玛</v>
          </cell>
          <cell r="K504">
            <v>90.5</v>
          </cell>
          <cell r="L504" t="str">
            <v>车梦德</v>
          </cell>
          <cell r="M504">
            <v>64</v>
          </cell>
          <cell r="N504" t="str">
            <v>向雅欣</v>
          </cell>
          <cell r="O504">
            <v>61</v>
          </cell>
          <cell r="P504" t="str">
            <v>邓琪</v>
          </cell>
          <cell r="Q504">
            <v>57</v>
          </cell>
          <cell r="R504" t="str">
            <v>李树海</v>
          </cell>
        </row>
        <row r="505">
          <cell r="B505" t="str">
            <v>G513422200601080923</v>
          </cell>
          <cell r="C505">
            <v>12</v>
          </cell>
          <cell r="D505" t="str">
            <v>文科</v>
          </cell>
          <cell r="E505" t="str">
            <v>杨明英</v>
          </cell>
          <cell r="F505">
            <v>238.5</v>
          </cell>
          <cell r="G505">
            <v>101.5</v>
          </cell>
          <cell r="H505" t="str">
            <v>李志友</v>
          </cell>
          <cell r="I505">
            <v>45</v>
          </cell>
          <cell r="J505" t="str">
            <v>苏朗偏初</v>
          </cell>
          <cell r="K505">
            <v>92</v>
          </cell>
          <cell r="L505" t="str">
            <v>尹英娇</v>
          </cell>
          <cell r="M505">
            <v>56</v>
          </cell>
          <cell r="N505" t="str">
            <v>沙正芳</v>
          </cell>
          <cell r="O505">
            <v>48</v>
          </cell>
          <cell r="P505" t="str">
            <v>邓琪</v>
          </cell>
          <cell r="Q505">
            <v>31</v>
          </cell>
          <cell r="R505" t="str">
            <v>金贵</v>
          </cell>
        </row>
        <row r="506">
          <cell r="B506" t="str">
            <v>G513422200502100036</v>
          </cell>
          <cell r="C506">
            <v>11</v>
          </cell>
          <cell r="D506" t="str">
            <v>文科</v>
          </cell>
          <cell r="E506" t="str">
            <v>苏朗多杰</v>
          </cell>
          <cell r="F506">
            <v>185.5</v>
          </cell>
          <cell r="G506">
            <v>90.5</v>
          </cell>
          <cell r="H506" t="str">
            <v>甲阿祝玛</v>
          </cell>
          <cell r="I506">
            <v>48</v>
          </cell>
          <cell r="J506" t="str">
            <v>陈虎林</v>
          </cell>
          <cell r="K506">
            <v>47</v>
          </cell>
          <cell r="L506" t="str">
            <v>廖云虹</v>
          </cell>
          <cell r="M506">
            <v>39.5</v>
          </cell>
          <cell r="N506" t="str">
            <v>向雅欣</v>
          </cell>
          <cell r="O506">
            <v>22</v>
          </cell>
          <cell r="P506" t="str">
            <v xml:space="preserve">邱君益 </v>
          </cell>
          <cell r="Q506">
            <v>35</v>
          </cell>
          <cell r="R506" t="str">
            <v>金贵</v>
          </cell>
        </row>
        <row r="507">
          <cell r="B507" t="str">
            <v>G513422200601055429</v>
          </cell>
          <cell r="C507">
            <v>8</v>
          </cell>
          <cell r="D507" t="str">
            <v>文科</v>
          </cell>
          <cell r="E507" t="str">
            <v>邱比慧</v>
          </cell>
          <cell r="F507">
            <v>276.5</v>
          </cell>
          <cell r="G507">
            <v>106</v>
          </cell>
          <cell r="H507" t="str">
            <v>杨志明</v>
          </cell>
          <cell r="I507">
            <v>83</v>
          </cell>
          <cell r="J507" t="str">
            <v>次儿祝玛</v>
          </cell>
          <cell r="K507">
            <v>87.5</v>
          </cell>
          <cell r="L507" t="str">
            <v>车梦德</v>
          </cell>
          <cell r="M507">
            <v>73</v>
          </cell>
          <cell r="N507" t="str">
            <v>向雅欣</v>
          </cell>
          <cell r="O507">
            <v>65</v>
          </cell>
          <cell r="P507" t="str">
            <v>邓琪</v>
          </cell>
          <cell r="Q507">
            <v>50</v>
          </cell>
          <cell r="R507" t="str">
            <v>李树海</v>
          </cell>
        </row>
        <row r="508">
          <cell r="B508" t="str">
            <v>G51342220050915482X</v>
          </cell>
          <cell r="C508">
            <v>8</v>
          </cell>
          <cell r="D508" t="str">
            <v>文科</v>
          </cell>
          <cell r="E508" t="str">
            <v>苏朗者改</v>
          </cell>
          <cell r="F508">
            <v>264.5</v>
          </cell>
          <cell r="G508">
            <v>94.5</v>
          </cell>
          <cell r="H508" t="str">
            <v>杨志明</v>
          </cell>
          <cell r="I508">
            <v>99</v>
          </cell>
          <cell r="J508" t="str">
            <v>次儿祝玛</v>
          </cell>
          <cell r="K508">
            <v>71</v>
          </cell>
          <cell r="L508" t="str">
            <v>车梦德</v>
          </cell>
          <cell r="M508">
            <v>63</v>
          </cell>
          <cell r="N508" t="str">
            <v>向雅欣</v>
          </cell>
          <cell r="O508">
            <v>33.5</v>
          </cell>
          <cell r="P508" t="str">
            <v>邓琪</v>
          </cell>
          <cell r="Q508">
            <v>42</v>
          </cell>
          <cell r="R508" t="str">
            <v>李树海</v>
          </cell>
        </row>
        <row r="509">
          <cell r="B509" t="str">
            <v>G513422200209131511</v>
          </cell>
          <cell r="C509">
            <v>11</v>
          </cell>
          <cell r="D509" t="str">
            <v>文科</v>
          </cell>
          <cell r="E509" t="str">
            <v>杨你色</v>
          </cell>
          <cell r="F509">
            <v>212</v>
          </cell>
          <cell r="G509">
            <v>96.5</v>
          </cell>
          <cell r="H509" t="str">
            <v>甲阿祝玛</v>
          </cell>
          <cell r="I509">
            <v>67</v>
          </cell>
          <cell r="J509" t="str">
            <v>陈虎林</v>
          </cell>
          <cell r="K509">
            <v>48.5</v>
          </cell>
          <cell r="L509" t="str">
            <v>廖云虹</v>
          </cell>
          <cell r="M509">
            <v>61</v>
          </cell>
          <cell r="N509" t="str">
            <v>向雅欣</v>
          </cell>
          <cell r="O509">
            <v>38</v>
          </cell>
          <cell r="P509" t="str">
            <v xml:space="preserve">邱君益 </v>
          </cell>
          <cell r="Q509">
            <v>39</v>
          </cell>
          <cell r="R509" t="str">
            <v>金贵</v>
          </cell>
        </row>
        <row r="510">
          <cell r="B510" t="str">
            <v>G513422200608090024</v>
          </cell>
          <cell r="C510">
            <v>12</v>
          </cell>
          <cell r="D510" t="str">
            <v>文科</v>
          </cell>
          <cell r="E510" t="str">
            <v>马馨</v>
          </cell>
          <cell r="F510">
            <v>236.5</v>
          </cell>
          <cell r="G510">
            <v>97.5</v>
          </cell>
          <cell r="H510" t="str">
            <v>李志友</v>
          </cell>
          <cell r="I510">
            <v>30</v>
          </cell>
          <cell r="J510" t="str">
            <v>苏朗偏初</v>
          </cell>
          <cell r="K510">
            <v>109</v>
          </cell>
          <cell r="L510" t="str">
            <v>尹英娇</v>
          </cell>
          <cell r="M510">
            <v>75</v>
          </cell>
          <cell r="N510" t="str">
            <v>沙正芳</v>
          </cell>
          <cell r="O510">
            <v>57.5</v>
          </cell>
          <cell r="P510" t="str">
            <v>邓琪</v>
          </cell>
          <cell r="Q510">
            <v>44</v>
          </cell>
          <cell r="R510" t="str">
            <v>金贵</v>
          </cell>
        </row>
        <row r="511">
          <cell r="B511" t="str">
            <v>G513422200501164214</v>
          </cell>
          <cell r="C511">
            <v>10</v>
          </cell>
          <cell r="D511" t="str">
            <v>文科</v>
          </cell>
          <cell r="E511" t="str">
            <v>扎拉扎西</v>
          </cell>
          <cell r="F511">
            <v>209.5</v>
          </cell>
          <cell r="G511">
            <v>87</v>
          </cell>
          <cell r="H511" t="str">
            <v>刘玲君</v>
          </cell>
          <cell r="I511">
            <v>73</v>
          </cell>
          <cell r="J511" t="str">
            <v>陈虎林</v>
          </cell>
          <cell r="K511">
            <v>49.5</v>
          </cell>
          <cell r="L511" t="str">
            <v>姚芳淑</v>
          </cell>
          <cell r="M511">
            <v>62</v>
          </cell>
          <cell r="N511" t="str">
            <v>沙正芳</v>
          </cell>
          <cell r="O511">
            <v>45.5</v>
          </cell>
          <cell r="P511" t="str">
            <v>沙华莺</v>
          </cell>
          <cell r="Q511">
            <v>43</v>
          </cell>
          <cell r="R511" t="str">
            <v>骆泽群</v>
          </cell>
        </row>
        <row r="512">
          <cell r="B512" t="str">
            <v>G51342220040106251X</v>
          </cell>
          <cell r="C512">
            <v>10</v>
          </cell>
          <cell r="D512" t="str">
            <v>文科</v>
          </cell>
          <cell r="E512" t="str">
            <v>扎西偏初</v>
          </cell>
          <cell r="F512">
            <v>204.5</v>
          </cell>
          <cell r="G512">
            <v>96</v>
          </cell>
          <cell r="H512" t="str">
            <v>刘玲君</v>
          </cell>
          <cell r="I512">
            <v>61</v>
          </cell>
          <cell r="J512" t="str">
            <v>陈虎林</v>
          </cell>
          <cell r="K512">
            <v>47.5</v>
          </cell>
          <cell r="L512" t="str">
            <v>姚芳淑</v>
          </cell>
          <cell r="M512">
            <v>48.5</v>
          </cell>
          <cell r="N512" t="str">
            <v>沙正芳</v>
          </cell>
          <cell r="O512">
            <v>37</v>
          </cell>
          <cell r="P512" t="str">
            <v>沙华莺</v>
          </cell>
          <cell r="Q512">
            <v>35</v>
          </cell>
          <cell r="R512" t="str">
            <v>骆泽群</v>
          </cell>
        </row>
        <row r="513">
          <cell r="B513" t="str">
            <v>G513422200410062749</v>
          </cell>
          <cell r="C513">
            <v>12</v>
          </cell>
          <cell r="D513" t="str">
            <v>文科</v>
          </cell>
          <cell r="E513" t="str">
            <v>毛顺芳</v>
          </cell>
          <cell r="F513">
            <v>209.5</v>
          </cell>
          <cell r="G513">
            <v>87.5</v>
          </cell>
          <cell r="H513" t="str">
            <v>李志友</v>
          </cell>
          <cell r="I513">
            <v>53</v>
          </cell>
          <cell r="J513" t="str">
            <v>苏朗偏初</v>
          </cell>
          <cell r="K513">
            <v>69</v>
          </cell>
          <cell r="L513" t="str">
            <v>尹英娇</v>
          </cell>
          <cell r="M513">
            <v>43</v>
          </cell>
          <cell r="N513" t="str">
            <v>沙正芳</v>
          </cell>
          <cell r="O513">
            <v>27</v>
          </cell>
          <cell r="P513" t="str">
            <v>邓琪</v>
          </cell>
          <cell r="Q513">
            <v>27</v>
          </cell>
          <cell r="R513" t="str">
            <v>金贵</v>
          </cell>
        </row>
        <row r="514">
          <cell r="B514" t="str">
            <v>G513422200504194224</v>
          </cell>
          <cell r="C514">
            <v>12</v>
          </cell>
          <cell r="D514" t="str">
            <v>文科</v>
          </cell>
          <cell r="E514" t="str">
            <v>央章拉姆</v>
          </cell>
          <cell r="F514">
            <v>205</v>
          </cell>
          <cell r="G514">
            <v>94.5</v>
          </cell>
          <cell r="H514" t="str">
            <v>李志友</v>
          </cell>
          <cell r="I514">
            <v>45</v>
          </cell>
          <cell r="J514" t="str">
            <v>苏朗偏初</v>
          </cell>
          <cell r="K514">
            <v>65.5</v>
          </cell>
          <cell r="L514" t="str">
            <v>尹英娇</v>
          </cell>
          <cell r="M514">
            <v>57</v>
          </cell>
          <cell r="N514" t="str">
            <v>沙正芳</v>
          </cell>
          <cell r="O514">
            <v>43.5</v>
          </cell>
          <cell r="P514" t="str">
            <v>邓琪</v>
          </cell>
          <cell r="Q514">
            <v>37</v>
          </cell>
          <cell r="R514" t="str">
            <v>金贵</v>
          </cell>
        </row>
        <row r="515">
          <cell r="B515" t="str">
            <v>G513422200401203829</v>
          </cell>
          <cell r="C515">
            <v>11</v>
          </cell>
          <cell r="D515" t="str">
            <v>文科</v>
          </cell>
          <cell r="E515" t="str">
            <v>拉初</v>
          </cell>
          <cell r="F515">
            <v>225</v>
          </cell>
          <cell r="G515">
            <v>105</v>
          </cell>
          <cell r="H515" t="str">
            <v>甲阿祝玛</v>
          </cell>
          <cell r="I515">
            <v>64</v>
          </cell>
          <cell r="J515" t="str">
            <v>陈虎林</v>
          </cell>
          <cell r="K515">
            <v>56</v>
          </cell>
          <cell r="L515" t="str">
            <v>廖云虹</v>
          </cell>
          <cell r="M515">
            <v>65</v>
          </cell>
          <cell r="N515" t="str">
            <v>向雅欣</v>
          </cell>
          <cell r="O515">
            <v>35</v>
          </cell>
          <cell r="P515" t="str">
            <v xml:space="preserve">邱君益 </v>
          </cell>
          <cell r="Q515">
            <v>47</v>
          </cell>
          <cell r="R515" t="str">
            <v>金贵</v>
          </cell>
        </row>
        <row r="516">
          <cell r="B516" t="str">
            <v>G513422200404163826</v>
          </cell>
          <cell r="C516">
            <v>11</v>
          </cell>
          <cell r="D516" t="str">
            <v>文科</v>
          </cell>
          <cell r="E516" t="str">
            <v>王清明</v>
          </cell>
          <cell r="F516">
            <v>254</v>
          </cell>
          <cell r="G516">
            <v>95.5</v>
          </cell>
          <cell r="H516" t="str">
            <v>甲阿祝玛</v>
          </cell>
          <cell r="I516">
            <v>67</v>
          </cell>
          <cell r="J516" t="str">
            <v>陈虎林</v>
          </cell>
          <cell r="K516">
            <v>91.5</v>
          </cell>
          <cell r="L516" t="str">
            <v>廖云虹</v>
          </cell>
          <cell r="M516">
            <v>67</v>
          </cell>
          <cell r="N516" t="str">
            <v>向雅欣</v>
          </cell>
          <cell r="O516">
            <v>58</v>
          </cell>
          <cell r="P516" t="str">
            <v xml:space="preserve">邱君益 </v>
          </cell>
          <cell r="Q516">
            <v>36</v>
          </cell>
          <cell r="R516" t="str">
            <v>金贵</v>
          </cell>
        </row>
        <row r="517">
          <cell r="B517" t="str">
            <v>G513422200501024828</v>
          </cell>
          <cell r="C517">
            <v>9</v>
          </cell>
          <cell r="D517" t="str">
            <v>文科</v>
          </cell>
          <cell r="E517" t="str">
            <v>改绒拉姆</v>
          </cell>
          <cell r="F517">
            <v>283</v>
          </cell>
          <cell r="G517">
            <v>114.5</v>
          </cell>
          <cell r="H517" t="str">
            <v>刘玲君</v>
          </cell>
          <cell r="I517">
            <v>57</v>
          </cell>
          <cell r="J517" t="str">
            <v>杜东洋</v>
          </cell>
          <cell r="K517">
            <v>111.5</v>
          </cell>
          <cell r="L517" t="str">
            <v>尹英娇</v>
          </cell>
          <cell r="M517">
            <v>74.5</v>
          </cell>
          <cell r="N517" t="str">
            <v>向雅欣</v>
          </cell>
          <cell r="O517">
            <v>64</v>
          </cell>
          <cell r="P517" t="str">
            <v>沙华莺</v>
          </cell>
          <cell r="Q517">
            <v>47</v>
          </cell>
          <cell r="R517" t="str">
            <v>骆泽群</v>
          </cell>
        </row>
        <row r="518">
          <cell r="B518" t="str">
            <v>G513422200605122924</v>
          </cell>
          <cell r="C518">
            <v>8</v>
          </cell>
          <cell r="D518" t="str">
            <v>文科</v>
          </cell>
          <cell r="E518" t="str">
            <v>胡莉</v>
          </cell>
          <cell r="F518">
            <v>281.5</v>
          </cell>
          <cell r="G518">
            <v>102.5</v>
          </cell>
          <cell r="H518" t="str">
            <v>杨志明</v>
          </cell>
          <cell r="I518">
            <v>75.5</v>
          </cell>
          <cell r="J518" t="str">
            <v>次儿祝玛</v>
          </cell>
          <cell r="K518">
            <v>103.5</v>
          </cell>
          <cell r="L518" t="str">
            <v>车梦德</v>
          </cell>
          <cell r="M518">
            <v>69.5</v>
          </cell>
          <cell r="N518" t="str">
            <v>向雅欣</v>
          </cell>
          <cell r="O518">
            <v>47</v>
          </cell>
          <cell r="P518" t="str">
            <v>邓琪</v>
          </cell>
          <cell r="Q518">
            <v>48</v>
          </cell>
          <cell r="R518" t="str">
            <v>李树海</v>
          </cell>
        </row>
        <row r="519">
          <cell r="B519" t="str">
            <v>G513422200503156816</v>
          </cell>
          <cell r="C519">
            <v>8</v>
          </cell>
          <cell r="D519" t="str">
            <v>文科</v>
          </cell>
          <cell r="E519" t="str">
            <v>邱建辉</v>
          </cell>
          <cell r="F519">
            <v>271.5</v>
          </cell>
          <cell r="G519">
            <v>100.5</v>
          </cell>
          <cell r="H519" t="str">
            <v>杨志明</v>
          </cell>
          <cell r="I519">
            <v>85</v>
          </cell>
          <cell r="J519" t="str">
            <v>次儿祝玛</v>
          </cell>
          <cell r="K519">
            <v>86</v>
          </cell>
          <cell r="L519" t="str">
            <v>车梦德</v>
          </cell>
          <cell r="M519">
            <v>69.5</v>
          </cell>
          <cell r="N519" t="str">
            <v>向雅欣</v>
          </cell>
          <cell r="O519">
            <v>45</v>
          </cell>
          <cell r="P519" t="str">
            <v>邓琪</v>
          </cell>
          <cell r="Q519">
            <v>46</v>
          </cell>
          <cell r="R519" t="str">
            <v>李树海</v>
          </cell>
        </row>
        <row r="520">
          <cell r="B520" t="str">
            <v>G513422200606120015</v>
          </cell>
          <cell r="C520">
            <v>10</v>
          </cell>
          <cell r="D520" t="str">
            <v>文科</v>
          </cell>
          <cell r="E520" t="str">
            <v>洛桑丹增</v>
          </cell>
          <cell r="F520">
            <v>205.5</v>
          </cell>
          <cell r="G520">
            <v>96</v>
          </cell>
          <cell r="H520" t="str">
            <v>刘玲君</v>
          </cell>
          <cell r="I520">
            <v>71</v>
          </cell>
          <cell r="J520" t="str">
            <v>陈虎林</v>
          </cell>
          <cell r="K520">
            <v>38.5</v>
          </cell>
          <cell r="L520" t="str">
            <v>姚芳淑</v>
          </cell>
          <cell r="M520">
            <v>58</v>
          </cell>
          <cell r="N520" t="str">
            <v>沙正芳</v>
          </cell>
          <cell r="O520">
            <v>38</v>
          </cell>
          <cell r="P520" t="str">
            <v>沙华莺</v>
          </cell>
          <cell r="Q520">
            <v>26</v>
          </cell>
          <cell r="R520" t="str">
            <v>骆泽群</v>
          </cell>
        </row>
        <row r="521">
          <cell r="B521" t="str">
            <v>G513422200305044442</v>
          </cell>
          <cell r="C521">
            <v>12</v>
          </cell>
          <cell r="D521" t="str">
            <v>文科</v>
          </cell>
          <cell r="E521" t="str">
            <v>马阿青</v>
          </cell>
          <cell r="F521">
            <v>247.5</v>
          </cell>
          <cell r="G521">
            <v>95</v>
          </cell>
          <cell r="H521" t="str">
            <v>李志友</v>
          </cell>
          <cell r="I521">
            <v>75</v>
          </cell>
          <cell r="J521" t="str">
            <v>苏朗偏初</v>
          </cell>
          <cell r="K521">
            <v>77.5</v>
          </cell>
          <cell r="L521" t="str">
            <v>尹英娇</v>
          </cell>
          <cell r="M521">
            <v>56</v>
          </cell>
          <cell r="N521" t="str">
            <v>沙正芳</v>
          </cell>
          <cell r="O521">
            <v>53</v>
          </cell>
          <cell r="P521" t="str">
            <v>邓琪</v>
          </cell>
          <cell r="Q521">
            <v>32</v>
          </cell>
          <cell r="R521" t="str">
            <v>金贵</v>
          </cell>
        </row>
        <row r="522">
          <cell r="B522" t="str">
            <v>G51342220020920192X</v>
          </cell>
          <cell r="C522">
            <v>9</v>
          </cell>
          <cell r="D522" t="str">
            <v>文科</v>
          </cell>
          <cell r="E522" t="str">
            <v>马学英</v>
          </cell>
          <cell r="F522">
            <v>278</v>
          </cell>
          <cell r="G522">
            <v>105</v>
          </cell>
          <cell r="H522" t="str">
            <v>刘玲君</v>
          </cell>
          <cell r="I522">
            <v>81</v>
          </cell>
          <cell r="J522" t="str">
            <v>杜东洋</v>
          </cell>
          <cell r="K522">
            <v>92</v>
          </cell>
          <cell r="L522" t="str">
            <v>尹英娇</v>
          </cell>
          <cell r="M522">
            <v>70</v>
          </cell>
          <cell r="N522" t="str">
            <v>向雅欣</v>
          </cell>
          <cell r="O522">
            <v>30</v>
          </cell>
          <cell r="P522" t="str">
            <v>沙华莺</v>
          </cell>
          <cell r="Q522">
            <v>32</v>
          </cell>
          <cell r="R522" t="str">
            <v>骆泽群</v>
          </cell>
        </row>
        <row r="523">
          <cell r="B523" t="str">
            <v>G513422200303101319</v>
          </cell>
          <cell r="C523">
            <v>10</v>
          </cell>
          <cell r="D523" t="str">
            <v>文科</v>
          </cell>
          <cell r="E523" t="str">
            <v>杨小军</v>
          </cell>
          <cell r="F523">
            <v>191</v>
          </cell>
          <cell r="G523">
            <v>93</v>
          </cell>
          <cell r="H523" t="str">
            <v>刘玲君</v>
          </cell>
          <cell r="I523">
            <v>64</v>
          </cell>
          <cell r="J523" t="str">
            <v>陈虎林</v>
          </cell>
          <cell r="K523">
            <v>34</v>
          </cell>
          <cell r="L523" t="str">
            <v>姚芳淑</v>
          </cell>
          <cell r="M523">
            <v>55</v>
          </cell>
          <cell r="N523" t="str">
            <v>沙正芳</v>
          </cell>
          <cell r="O523">
            <v>24</v>
          </cell>
          <cell r="P523" t="str">
            <v>沙华莺</v>
          </cell>
          <cell r="Q523">
            <v>34</v>
          </cell>
          <cell r="R523" t="str">
            <v>骆泽群</v>
          </cell>
        </row>
        <row r="524">
          <cell r="B524" t="str">
            <v>G513422200401034842</v>
          </cell>
          <cell r="C524">
            <v>11</v>
          </cell>
          <cell r="D524" t="str">
            <v>文科</v>
          </cell>
          <cell r="E524" t="str">
            <v>呷茸祝玛</v>
          </cell>
          <cell r="F524" t="str">
            <v>艺体</v>
          </cell>
          <cell r="G524" t="e">
            <v>#N/A</v>
          </cell>
          <cell r="H524" t="str">
            <v>甲阿祝玛</v>
          </cell>
          <cell r="I524" t="e">
            <v>#N/A</v>
          </cell>
          <cell r="J524" t="str">
            <v>陈虎林</v>
          </cell>
          <cell r="K524" t="e">
            <v>#N/A</v>
          </cell>
          <cell r="L524" t="str">
            <v>廖云虹</v>
          </cell>
          <cell r="M524" t="e">
            <v>#N/A</v>
          </cell>
          <cell r="N524" t="str">
            <v>向雅欣</v>
          </cell>
          <cell r="O524" t="e">
            <v>#N/A</v>
          </cell>
          <cell r="P524" t="str">
            <v xml:space="preserve">邱君益 </v>
          </cell>
          <cell r="Q524" t="e">
            <v>#N/A</v>
          </cell>
          <cell r="R524" t="str">
            <v>金贵</v>
          </cell>
        </row>
        <row r="525">
          <cell r="B525" t="str">
            <v>G513422200603172928</v>
          </cell>
          <cell r="C525">
            <v>8</v>
          </cell>
          <cell r="D525" t="str">
            <v>文科</v>
          </cell>
          <cell r="E525" t="str">
            <v>苟春燕</v>
          </cell>
          <cell r="F525">
            <v>299</v>
          </cell>
          <cell r="G525">
            <v>100.5</v>
          </cell>
          <cell r="H525" t="str">
            <v>杨志明</v>
          </cell>
          <cell r="I525">
            <v>92</v>
          </cell>
          <cell r="J525" t="str">
            <v>次儿祝玛</v>
          </cell>
          <cell r="K525">
            <v>106.5</v>
          </cell>
          <cell r="L525" t="str">
            <v>车梦德</v>
          </cell>
          <cell r="M525">
            <v>64.5</v>
          </cell>
          <cell r="N525" t="str">
            <v>向雅欣</v>
          </cell>
          <cell r="O525">
            <v>58</v>
          </cell>
          <cell r="P525" t="str">
            <v>邓琪</v>
          </cell>
          <cell r="Q525">
            <v>37</v>
          </cell>
          <cell r="R525" t="str">
            <v>李树海</v>
          </cell>
        </row>
        <row r="526">
          <cell r="B526" t="str">
            <v>G513422200503064225</v>
          </cell>
          <cell r="C526">
            <v>11</v>
          </cell>
          <cell r="D526" t="str">
            <v>文科</v>
          </cell>
          <cell r="E526" t="str">
            <v>边玛拉姆</v>
          </cell>
          <cell r="F526">
            <v>253</v>
          </cell>
          <cell r="G526">
            <v>109</v>
          </cell>
          <cell r="H526" t="str">
            <v>甲阿祝玛</v>
          </cell>
          <cell r="I526">
            <v>58</v>
          </cell>
          <cell r="J526" t="str">
            <v>陈虎林</v>
          </cell>
          <cell r="K526">
            <v>86</v>
          </cell>
          <cell r="L526" t="str">
            <v>廖云虹</v>
          </cell>
          <cell r="M526">
            <v>75</v>
          </cell>
          <cell r="N526" t="str">
            <v>向雅欣</v>
          </cell>
          <cell r="O526">
            <v>41.5</v>
          </cell>
          <cell r="P526" t="str">
            <v xml:space="preserve">邱君益 </v>
          </cell>
          <cell r="Q526">
            <v>46</v>
          </cell>
          <cell r="R526" t="str">
            <v>金贵</v>
          </cell>
        </row>
        <row r="527">
          <cell r="B527" t="str">
            <v>G513422200601014416</v>
          </cell>
          <cell r="C527">
            <v>8</v>
          </cell>
          <cell r="D527" t="str">
            <v>文科</v>
          </cell>
          <cell r="E527" t="str">
            <v>蒋瓦莫</v>
          </cell>
          <cell r="F527">
            <v>263.5</v>
          </cell>
          <cell r="G527">
            <v>101.5</v>
          </cell>
          <cell r="H527" t="str">
            <v>杨志明</v>
          </cell>
          <cell r="I527">
            <v>91</v>
          </cell>
          <cell r="J527" t="str">
            <v>次儿祝玛</v>
          </cell>
          <cell r="K527">
            <v>71</v>
          </cell>
          <cell r="L527" t="str">
            <v>车梦德</v>
          </cell>
          <cell r="M527">
            <v>65</v>
          </cell>
          <cell r="N527" t="str">
            <v>向雅欣</v>
          </cell>
          <cell r="O527">
            <v>61</v>
          </cell>
          <cell r="P527" t="str">
            <v>邓琪</v>
          </cell>
          <cell r="Q527">
            <v>47</v>
          </cell>
          <cell r="R527" t="str">
            <v>李树海</v>
          </cell>
        </row>
        <row r="528">
          <cell r="B528" t="str">
            <v>G513422200404075025</v>
          </cell>
          <cell r="C528">
            <v>8</v>
          </cell>
          <cell r="D528" t="str">
            <v>文科</v>
          </cell>
          <cell r="E528" t="str">
            <v>仁青拉初</v>
          </cell>
          <cell r="F528">
            <v>277.5</v>
          </cell>
          <cell r="G528">
            <v>92.5</v>
          </cell>
          <cell r="H528" t="str">
            <v>杨志明</v>
          </cell>
          <cell r="I528">
            <v>92</v>
          </cell>
          <cell r="J528" t="str">
            <v>次儿祝玛</v>
          </cell>
          <cell r="K528">
            <v>93</v>
          </cell>
          <cell r="L528" t="str">
            <v>车梦德</v>
          </cell>
          <cell r="M528">
            <v>67</v>
          </cell>
          <cell r="N528" t="str">
            <v>向雅欣</v>
          </cell>
          <cell r="O528">
            <v>50</v>
          </cell>
          <cell r="P528" t="str">
            <v>邓琪</v>
          </cell>
          <cell r="Q528">
            <v>46</v>
          </cell>
          <cell r="R528" t="str">
            <v>李树海</v>
          </cell>
        </row>
        <row r="529">
          <cell r="B529" t="str">
            <v>G513422200407091717</v>
          </cell>
          <cell r="C529">
            <v>10</v>
          </cell>
          <cell r="D529" t="str">
            <v>文科</v>
          </cell>
          <cell r="E529" t="str">
            <v>沈巫各</v>
          </cell>
          <cell r="F529">
            <v>201.5</v>
          </cell>
          <cell r="G529">
            <v>97.5</v>
          </cell>
          <cell r="H529" t="str">
            <v>刘玲君</v>
          </cell>
          <cell r="I529">
            <v>60</v>
          </cell>
          <cell r="J529" t="str">
            <v>陈虎林</v>
          </cell>
          <cell r="K529">
            <v>44</v>
          </cell>
          <cell r="L529" t="str">
            <v>姚芳淑</v>
          </cell>
          <cell r="M529">
            <v>57.5</v>
          </cell>
          <cell r="N529" t="str">
            <v>沙正芳</v>
          </cell>
          <cell r="O529">
            <v>63.5</v>
          </cell>
          <cell r="P529" t="str">
            <v>沙华莺</v>
          </cell>
          <cell r="Q529">
            <v>36</v>
          </cell>
          <cell r="R529" t="str">
            <v>骆泽群</v>
          </cell>
        </row>
        <row r="530">
          <cell r="B530" t="str">
            <v>G513422200404032914</v>
          </cell>
          <cell r="C530">
            <v>12</v>
          </cell>
          <cell r="D530" t="str">
            <v>文科</v>
          </cell>
          <cell r="E530" t="str">
            <v>马进锋</v>
          </cell>
          <cell r="F530">
            <v>183</v>
          </cell>
          <cell r="G530">
            <v>78.5</v>
          </cell>
          <cell r="H530" t="str">
            <v>李志友</v>
          </cell>
          <cell r="I530">
            <v>60</v>
          </cell>
          <cell r="J530" t="str">
            <v>苏朗偏初</v>
          </cell>
          <cell r="K530">
            <v>44.5</v>
          </cell>
          <cell r="L530" t="str">
            <v>尹英娇</v>
          </cell>
          <cell r="M530">
            <v>57</v>
          </cell>
          <cell r="N530" t="str">
            <v>沙正芳</v>
          </cell>
          <cell r="O530">
            <v>54.5</v>
          </cell>
          <cell r="P530" t="str">
            <v>邓琪</v>
          </cell>
          <cell r="Q530">
            <v>33</v>
          </cell>
          <cell r="R530" t="str">
            <v>金贵</v>
          </cell>
        </row>
        <row r="531">
          <cell r="B531" t="str">
            <v>G513422200511010913</v>
          </cell>
          <cell r="C531">
            <v>9</v>
          </cell>
          <cell r="D531" t="str">
            <v>文科</v>
          </cell>
          <cell r="E531" t="str">
            <v>巴桑</v>
          </cell>
          <cell r="F531">
            <v>272.5</v>
          </cell>
          <cell r="G531">
            <v>105</v>
          </cell>
          <cell r="H531" t="str">
            <v>刘玲君</v>
          </cell>
          <cell r="I531">
            <v>80</v>
          </cell>
          <cell r="J531" t="str">
            <v>杜东洋</v>
          </cell>
          <cell r="K531">
            <v>87.5</v>
          </cell>
          <cell r="L531" t="str">
            <v>尹英娇</v>
          </cell>
          <cell r="M531">
            <v>69</v>
          </cell>
          <cell r="N531" t="str">
            <v>向雅欣</v>
          </cell>
          <cell r="O531">
            <v>65</v>
          </cell>
          <cell r="P531" t="str">
            <v>沙华莺</v>
          </cell>
          <cell r="Q531">
            <v>38</v>
          </cell>
          <cell r="R531" t="str">
            <v>骆泽群</v>
          </cell>
        </row>
        <row r="532">
          <cell r="B532" t="str">
            <v>G513422200302022117</v>
          </cell>
          <cell r="C532">
            <v>10</v>
          </cell>
          <cell r="D532" t="str">
            <v>文科</v>
          </cell>
          <cell r="E532" t="str">
            <v>扎西次尔</v>
          </cell>
          <cell r="F532">
            <v>188.5</v>
          </cell>
          <cell r="G532">
            <v>105.5</v>
          </cell>
          <cell r="H532" t="str">
            <v>刘玲君</v>
          </cell>
          <cell r="I532">
            <v>49</v>
          </cell>
          <cell r="J532" t="str">
            <v>陈虎林</v>
          </cell>
          <cell r="K532">
            <v>34</v>
          </cell>
          <cell r="L532" t="str">
            <v>姚芳淑</v>
          </cell>
          <cell r="M532">
            <v>62</v>
          </cell>
          <cell r="N532" t="str">
            <v>沙正芳</v>
          </cell>
          <cell r="O532">
            <v>67.5</v>
          </cell>
          <cell r="P532" t="str">
            <v>沙华莺</v>
          </cell>
          <cell r="Q532">
            <v>34</v>
          </cell>
          <cell r="R532" t="str">
            <v>骆泽群</v>
          </cell>
        </row>
        <row r="533">
          <cell r="B533" t="str">
            <v>G513422200606062126</v>
          </cell>
          <cell r="C533">
            <v>12</v>
          </cell>
          <cell r="D533" t="str">
            <v>文科</v>
          </cell>
          <cell r="E533" t="str">
            <v>扎西央宗</v>
          </cell>
          <cell r="F533">
            <v>259</v>
          </cell>
          <cell r="G533">
            <v>97.5</v>
          </cell>
          <cell r="H533" t="str">
            <v>李志友</v>
          </cell>
          <cell r="I533">
            <v>65</v>
          </cell>
          <cell r="J533" t="str">
            <v>苏朗偏初</v>
          </cell>
          <cell r="K533">
            <v>96.5</v>
          </cell>
          <cell r="L533" t="str">
            <v>尹英娇</v>
          </cell>
          <cell r="M533">
            <v>61.5</v>
          </cell>
          <cell r="N533" t="str">
            <v>沙正芳</v>
          </cell>
          <cell r="O533">
            <v>57</v>
          </cell>
          <cell r="P533" t="str">
            <v>邓琪</v>
          </cell>
          <cell r="Q533">
            <v>33</v>
          </cell>
          <cell r="R533" t="str">
            <v>金贵</v>
          </cell>
        </row>
        <row r="534">
          <cell r="B534" t="str">
            <v>G513422200402156622</v>
          </cell>
          <cell r="C534">
            <v>10</v>
          </cell>
          <cell r="D534" t="str">
            <v>文科</v>
          </cell>
          <cell r="E534" t="str">
            <v>韩小燕</v>
          </cell>
          <cell r="F534">
            <v>206.5</v>
          </cell>
          <cell r="G534">
            <v>91.5</v>
          </cell>
          <cell r="H534" t="str">
            <v>刘玲君</v>
          </cell>
          <cell r="I534">
            <v>55</v>
          </cell>
          <cell r="J534" t="str">
            <v>陈虎林</v>
          </cell>
          <cell r="K534">
            <v>60</v>
          </cell>
          <cell r="L534" t="str">
            <v>姚芳淑</v>
          </cell>
          <cell r="M534">
            <v>57</v>
          </cell>
          <cell r="N534" t="str">
            <v>沙正芳</v>
          </cell>
          <cell r="O534">
            <v>54.5</v>
          </cell>
          <cell r="P534" t="str">
            <v>沙华莺</v>
          </cell>
          <cell r="Q534">
            <v>51</v>
          </cell>
          <cell r="R534" t="str">
            <v>骆泽群</v>
          </cell>
        </row>
        <row r="535">
          <cell r="B535" t="str">
            <v>G513422200512086418</v>
          </cell>
          <cell r="C535">
            <v>11</v>
          </cell>
          <cell r="D535" t="str">
            <v>文科</v>
          </cell>
          <cell r="E535" t="str">
            <v>丁争其皮</v>
          </cell>
          <cell r="F535">
            <v>205</v>
          </cell>
          <cell r="G535">
            <v>86.5</v>
          </cell>
          <cell r="H535" t="str">
            <v>甲阿祝玛</v>
          </cell>
          <cell r="I535">
            <v>83</v>
          </cell>
          <cell r="J535" t="str">
            <v>陈虎林</v>
          </cell>
          <cell r="K535">
            <v>35.5</v>
          </cell>
          <cell r="L535" t="str">
            <v>廖云虹</v>
          </cell>
          <cell r="M535">
            <v>58</v>
          </cell>
          <cell r="N535" t="str">
            <v>向雅欣</v>
          </cell>
          <cell r="O535">
            <v>55</v>
          </cell>
          <cell r="P535" t="str">
            <v xml:space="preserve">邱君益 </v>
          </cell>
          <cell r="Q535">
            <v>50</v>
          </cell>
          <cell r="R535" t="str">
            <v>金贵</v>
          </cell>
        </row>
        <row r="536">
          <cell r="B536" t="str">
            <v>G513422200210260046</v>
          </cell>
          <cell r="C536">
            <v>12</v>
          </cell>
          <cell r="D536" t="str">
            <v>文科</v>
          </cell>
          <cell r="E536" t="str">
            <v>沈冬梅</v>
          </cell>
          <cell r="F536" t="str">
            <v>艺体</v>
          </cell>
          <cell r="G536" t="e">
            <v>#N/A</v>
          </cell>
          <cell r="H536" t="str">
            <v>李志友</v>
          </cell>
          <cell r="I536" t="e">
            <v>#N/A</v>
          </cell>
          <cell r="J536" t="str">
            <v>苏朗偏初</v>
          </cell>
          <cell r="K536" t="e">
            <v>#N/A</v>
          </cell>
          <cell r="L536" t="str">
            <v>尹英娇</v>
          </cell>
          <cell r="M536" t="e">
            <v>#N/A</v>
          </cell>
          <cell r="N536" t="str">
            <v>沙正芳</v>
          </cell>
          <cell r="O536" t="e">
            <v>#N/A</v>
          </cell>
          <cell r="P536" t="str">
            <v>邓琪</v>
          </cell>
          <cell r="Q536" t="e">
            <v>#N/A</v>
          </cell>
          <cell r="R536" t="str">
            <v>金贵</v>
          </cell>
        </row>
        <row r="537">
          <cell r="B537" t="str">
            <v>G513422200605136816</v>
          </cell>
          <cell r="C537">
            <v>10</v>
          </cell>
          <cell r="D537" t="str">
            <v>文科</v>
          </cell>
          <cell r="E537" t="str">
            <v>沈拉布</v>
          </cell>
          <cell r="F537">
            <v>209.5</v>
          </cell>
          <cell r="G537">
            <v>105.5</v>
          </cell>
          <cell r="H537" t="str">
            <v>刘玲君</v>
          </cell>
          <cell r="I537">
            <v>66</v>
          </cell>
          <cell r="J537" t="str">
            <v>陈虎林</v>
          </cell>
          <cell r="K537">
            <v>38</v>
          </cell>
          <cell r="L537" t="str">
            <v>姚芳淑</v>
          </cell>
          <cell r="M537">
            <v>64.5</v>
          </cell>
          <cell r="N537" t="str">
            <v>沙正芳</v>
          </cell>
          <cell r="O537">
            <v>73</v>
          </cell>
          <cell r="P537" t="str">
            <v>沙华莺</v>
          </cell>
          <cell r="Q537">
            <v>42</v>
          </cell>
          <cell r="R537" t="str">
            <v>骆泽群</v>
          </cell>
        </row>
        <row r="538">
          <cell r="B538" t="str">
            <v>G513422200304034824</v>
          </cell>
          <cell r="C538">
            <v>9</v>
          </cell>
          <cell r="D538" t="str">
            <v>文科</v>
          </cell>
          <cell r="E538" t="str">
            <v>次伦拉姆</v>
          </cell>
          <cell r="F538">
            <v>254.5</v>
          </cell>
          <cell r="G538">
            <v>91.5</v>
          </cell>
          <cell r="H538" t="str">
            <v>刘玲君</v>
          </cell>
          <cell r="I538">
            <v>54</v>
          </cell>
          <cell r="J538" t="str">
            <v>杜东洋</v>
          </cell>
          <cell r="K538">
            <v>109</v>
          </cell>
          <cell r="L538" t="str">
            <v>尹英娇</v>
          </cell>
          <cell r="M538">
            <v>66</v>
          </cell>
          <cell r="N538" t="str">
            <v>向雅欣</v>
          </cell>
          <cell r="O538">
            <v>43</v>
          </cell>
          <cell r="P538" t="str">
            <v>沙华莺</v>
          </cell>
          <cell r="Q538">
            <v>47</v>
          </cell>
          <cell r="R538" t="str">
            <v>骆泽群</v>
          </cell>
        </row>
        <row r="539">
          <cell r="B539" t="str">
            <v>G513422200511282521</v>
          </cell>
          <cell r="C539">
            <v>8</v>
          </cell>
          <cell r="D539" t="str">
            <v>文科</v>
          </cell>
          <cell r="E539" t="str">
            <v>何英</v>
          </cell>
          <cell r="F539">
            <v>278.5</v>
          </cell>
          <cell r="G539">
            <v>97</v>
          </cell>
          <cell r="H539" t="str">
            <v>杨志明</v>
          </cell>
          <cell r="I539">
            <v>95</v>
          </cell>
          <cell r="J539" t="str">
            <v>次儿祝玛</v>
          </cell>
          <cell r="K539">
            <v>86.5</v>
          </cell>
          <cell r="L539" t="str">
            <v>车梦德</v>
          </cell>
          <cell r="M539">
            <v>62</v>
          </cell>
          <cell r="N539" t="str">
            <v>向雅欣</v>
          </cell>
          <cell r="O539">
            <v>51.5</v>
          </cell>
          <cell r="P539" t="str">
            <v>邓琪</v>
          </cell>
          <cell r="Q539">
            <v>31</v>
          </cell>
          <cell r="R539" t="str">
            <v>李树海</v>
          </cell>
        </row>
        <row r="540">
          <cell r="B540" t="str">
            <v>G513422200512156623</v>
          </cell>
          <cell r="C540">
            <v>10</v>
          </cell>
          <cell r="D540" t="str">
            <v>文科</v>
          </cell>
          <cell r="E540" t="str">
            <v>郭鑫亚</v>
          </cell>
          <cell r="F540">
            <v>207</v>
          </cell>
          <cell r="G540">
            <v>91.5</v>
          </cell>
          <cell r="H540" t="str">
            <v>刘玲君</v>
          </cell>
          <cell r="I540">
            <v>59</v>
          </cell>
          <cell r="J540" t="str">
            <v>陈虎林</v>
          </cell>
          <cell r="K540">
            <v>56.5</v>
          </cell>
          <cell r="L540" t="str">
            <v>姚芳淑</v>
          </cell>
          <cell r="M540">
            <v>66</v>
          </cell>
          <cell r="N540" t="str">
            <v>沙正芳</v>
          </cell>
          <cell r="O540">
            <v>33</v>
          </cell>
          <cell r="P540" t="str">
            <v>沙华莺</v>
          </cell>
          <cell r="Q540">
            <v>33</v>
          </cell>
          <cell r="R540" t="str">
            <v>骆泽群</v>
          </cell>
        </row>
        <row r="541">
          <cell r="B541" t="str">
            <v>G51342220060821092X</v>
          </cell>
          <cell r="C541">
            <v>12</v>
          </cell>
          <cell r="D541" t="str">
            <v>文科</v>
          </cell>
          <cell r="E541" t="str">
            <v>央金娜姆</v>
          </cell>
          <cell r="F541">
            <v>268.5</v>
          </cell>
          <cell r="G541">
            <v>93</v>
          </cell>
          <cell r="H541" t="str">
            <v>李志友</v>
          </cell>
          <cell r="I541">
            <v>85</v>
          </cell>
          <cell r="J541" t="str">
            <v>苏朗偏初</v>
          </cell>
          <cell r="K541">
            <v>90.5</v>
          </cell>
          <cell r="L541" t="str">
            <v>尹英娇</v>
          </cell>
          <cell r="M541">
            <v>68</v>
          </cell>
          <cell r="N541" t="str">
            <v>沙正芳</v>
          </cell>
          <cell r="O541">
            <v>44</v>
          </cell>
          <cell r="P541" t="str">
            <v>邓琪</v>
          </cell>
          <cell r="Q541">
            <v>29</v>
          </cell>
          <cell r="R541" t="str">
            <v>金贵</v>
          </cell>
        </row>
        <row r="542">
          <cell r="B542" t="str">
            <v>G513422200306301914</v>
          </cell>
          <cell r="C542">
            <v>12</v>
          </cell>
          <cell r="D542" t="e">
            <v>#N/A</v>
          </cell>
          <cell r="E542" t="str">
            <v>李比古</v>
          </cell>
          <cell r="F542">
            <v>179</v>
          </cell>
          <cell r="G542">
            <v>75</v>
          </cell>
          <cell r="H542" t="str">
            <v>李志友</v>
          </cell>
          <cell r="I542">
            <v>68</v>
          </cell>
          <cell r="J542" t="str">
            <v>苏朗偏初</v>
          </cell>
          <cell r="K542">
            <v>36</v>
          </cell>
          <cell r="L542" t="str">
            <v>尹英娇</v>
          </cell>
          <cell r="M542">
            <v>46</v>
          </cell>
          <cell r="N542" t="str">
            <v>沙正芳</v>
          </cell>
          <cell r="O542">
            <v>33</v>
          </cell>
          <cell r="P542" t="str">
            <v>邓琪</v>
          </cell>
          <cell r="Q542">
            <v>44</v>
          </cell>
          <cell r="R542" t="str">
            <v>金贵</v>
          </cell>
        </row>
        <row r="543">
          <cell r="B543" t="str">
            <v>G513422200311037011</v>
          </cell>
          <cell r="C543">
            <v>10</v>
          </cell>
          <cell r="D543" t="str">
            <v>文科</v>
          </cell>
          <cell r="E543" t="str">
            <v>次尔偏初</v>
          </cell>
          <cell r="F543">
            <v>194.5</v>
          </cell>
          <cell r="G543">
            <v>87</v>
          </cell>
          <cell r="H543" t="str">
            <v>刘玲君</v>
          </cell>
          <cell r="I543">
            <v>65</v>
          </cell>
          <cell r="J543" t="str">
            <v>陈虎林</v>
          </cell>
          <cell r="K543">
            <v>42.5</v>
          </cell>
          <cell r="L543" t="str">
            <v>姚芳淑</v>
          </cell>
          <cell r="M543">
            <v>62</v>
          </cell>
          <cell r="N543" t="str">
            <v>沙正芳</v>
          </cell>
          <cell r="O543">
            <v>46.5</v>
          </cell>
          <cell r="P543" t="str">
            <v>沙华莺</v>
          </cell>
          <cell r="Q543">
            <v>40</v>
          </cell>
          <cell r="R543" t="str">
            <v>骆泽群</v>
          </cell>
        </row>
        <row r="544">
          <cell r="B544" t="str">
            <v>G513422200303272118</v>
          </cell>
          <cell r="C544">
            <v>11</v>
          </cell>
          <cell r="D544" t="str">
            <v>文科</v>
          </cell>
          <cell r="E544" t="str">
            <v>杨扎西</v>
          </cell>
          <cell r="F544">
            <v>223</v>
          </cell>
          <cell r="G544">
            <v>109</v>
          </cell>
          <cell r="H544" t="str">
            <v>甲阿祝玛</v>
          </cell>
          <cell r="I544">
            <v>63</v>
          </cell>
          <cell r="J544" t="str">
            <v>陈虎林</v>
          </cell>
          <cell r="K544">
            <v>51</v>
          </cell>
          <cell r="L544" t="str">
            <v>廖云虹</v>
          </cell>
          <cell r="M544">
            <v>63.5</v>
          </cell>
          <cell r="N544" t="str">
            <v>向雅欣</v>
          </cell>
          <cell r="O544">
            <v>46</v>
          </cell>
          <cell r="P544" t="str">
            <v xml:space="preserve">邱君益 </v>
          </cell>
          <cell r="Q544">
            <v>52</v>
          </cell>
          <cell r="R544" t="str">
            <v>金贵</v>
          </cell>
        </row>
        <row r="545">
          <cell r="B545" t="str">
            <v>G513422200212171522</v>
          </cell>
          <cell r="C545">
            <v>9</v>
          </cell>
          <cell r="D545" t="str">
            <v>文科</v>
          </cell>
          <cell r="E545" t="str">
            <v>向海英</v>
          </cell>
          <cell r="F545">
            <v>259</v>
          </cell>
          <cell r="G545">
            <v>100.5</v>
          </cell>
          <cell r="H545" t="str">
            <v>刘玲君</v>
          </cell>
          <cell r="I545">
            <v>72</v>
          </cell>
          <cell r="J545" t="str">
            <v>杜东洋</v>
          </cell>
          <cell r="K545">
            <v>86.5</v>
          </cell>
          <cell r="L545" t="str">
            <v>尹英娇</v>
          </cell>
          <cell r="M545">
            <v>61.5</v>
          </cell>
          <cell r="N545" t="str">
            <v>向雅欣</v>
          </cell>
          <cell r="O545">
            <v>31</v>
          </cell>
          <cell r="P545" t="str">
            <v>沙华莺</v>
          </cell>
          <cell r="Q545">
            <v>39</v>
          </cell>
          <cell r="R545" t="str">
            <v>骆泽群</v>
          </cell>
        </row>
        <row r="546">
          <cell r="B546" t="str">
            <v>G513422200702084616</v>
          </cell>
          <cell r="C546">
            <v>12</v>
          </cell>
          <cell r="D546" t="str">
            <v>文科</v>
          </cell>
          <cell r="E546" t="str">
            <v>二车偏初</v>
          </cell>
          <cell r="F546">
            <v>245.5</v>
          </cell>
          <cell r="G546">
            <v>94</v>
          </cell>
          <cell r="H546" t="str">
            <v>李志友</v>
          </cell>
          <cell r="I546">
            <v>79</v>
          </cell>
          <cell r="J546" t="str">
            <v>苏朗偏初</v>
          </cell>
          <cell r="K546">
            <v>72.5</v>
          </cell>
          <cell r="L546" t="str">
            <v>尹英娇</v>
          </cell>
          <cell r="M546">
            <v>56.5</v>
          </cell>
          <cell r="N546" t="str">
            <v>沙正芳</v>
          </cell>
          <cell r="O546">
            <v>42</v>
          </cell>
          <cell r="P546" t="str">
            <v>邓琪</v>
          </cell>
          <cell r="Q546">
            <v>39</v>
          </cell>
          <cell r="R546" t="str">
            <v>金贵</v>
          </cell>
        </row>
        <row r="547">
          <cell r="B547" t="str">
            <v>G513422220030419211</v>
          </cell>
          <cell r="C547">
            <v>9</v>
          </cell>
          <cell r="D547" t="e">
            <v>#N/A</v>
          </cell>
          <cell r="E547" t="str">
            <v>吕神清</v>
          </cell>
          <cell r="F547" t="str">
            <v>艺体</v>
          </cell>
          <cell r="G547" t="e">
            <v>#N/A</v>
          </cell>
          <cell r="H547" t="str">
            <v>刘玲君</v>
          </cell>
          <cell r="I547" t="e">
            <v>#N/A</v>
          </cell>
          <cell r="J547" t="str">
            <v>杜东洋</v>
          </cell>
          <cell r="K547" t="e">
            <v>#N/A</v>
          </cell>
          <cell r="L547" t="str">
            <v>尹英娇</v>
          </cell>
          <cell r="M547" t="e">
            <v>#N/A</v>
          </cell>
          <cell r="N547" t="str">
            <v>向雅欣</v>
          </cell>
          <cell r="O547" t="e">
            <v>#N/A</v>
          </cell>
          <cell r="P547" t="str">
            <v>沙华莺</v>
          </cell>
          <cell r="Q547" t="e">
            <v>#N/A</v>
          </cell>
          <cell r="R547" t="str">
            <v>骆泽群</v>
          </cell>
        </row>
        <row r="548">
          <cell r="B548" t="str">
            <v>G513422200303062129</v>
          </cell>
          <cell r="C548">
            <v>8</v>
          </cell>
          <cell r="D548" t="str">
            <v>文科</v>
          </cell>
          <cell r="E548" t="str">
            <v>吕小英</v>
          </cell>
          <cell r="F548">
            <v>295</v>
          </cell>
          <cell r="G548">
            <v>104</v>
          </cell>
          <cell r="H548" t="str">
            <v>杨志明</v>
          </cell>
          <cell r="I548">
            <v>86</v>
          </cell>
          <cell r="J548" t="str">
            <v>次儿祝玛</v>
          </cell>
          <cell r="K548">
            <v>105</v>
          </cell>
          <cell r="L548" t="str">
            <v>车梦德</v>
          </cell>
          <cell r="M548">
            <v>78</v>
          </cell>
          <cell r="N548" t="str">
            <v>向雅欣</v>
          </cell>
          <cell r="O548">
            <v>68.5</v>
          </cell>
          <cell r="P548" t="str">
            <v>邓琪</v>
          </cell>
          <cell r="Q548">
            <v>52</v>
          </cell>
          <cell r="R548" t="str">
            <v>李树海</v>
          </cell>
        </row>
        <row r="549">
          <cell r="B549" t="str">
            <v>G513422200110154625</v>
          </cell>
          <cell r="C549">
            <v>8</v>
          </cell>
          <cell r="D549" t="str">
            <v>文科</v>
          </cell>
          <cell r="E549" t="str">
            <v>尔地姆</v>
          </cell>
          <cell r="F549">
            <v>258</v>
          </cell>
          <cell r="G549">
            <v>93.5</v>
          </cell>
          <cell r="H549" t="str">
            <v>杨志明</v>
          </cell>
          <cell r="I549">
            <v>72</v>
          </cell>
          <cell r="J549" t="str">
            <v>次儿祝玛</v>
          </cell>
          <cell r="K549">
            <v>92.5</v>
          </cell>
          <cell r="L549" t="str">
            <v>车梦德</v>
          </cell>
          <cell r="M549">
            <v>68</v>
          </cell>
          <cell r="N549" t="str">
            <v>向雅欣</v>
          </cell>
          <cell r="O549">
            <v>48.5</v>
          </cell>
          <cell r="P549" t="str">
            <v>邓琪</v>
          </cell>
          <cell r="Q549">
            <v>44</v>
          </cell>
          <cell r="R549" t="str">
            <v>李树海</v>
          </cell>
        </row>
        <row r="550">
          <cell r="B550" t="str">
            <v>G51342220061202701X</v>
          </cell>
          <cell r="C550">
            <v>8</v>
          </cell>
          <cell r="D550" t="str">
            <v>文科</v>
          </cell>
          <cell r="E550" t="str">
            <v>丁争绒木</v>
          </cell>
          <cell r="F550">
            <v>304</v>
          </cell>
          <cell r="G550">
            <v>104</v>
          </cell>
          <cell r="H550" t="str">
            <v>杨志明</v>
          </cell>
          <cell r="I550">
            <v>113</v>
          </cell>
          <cell r="J550" t="str">
            <v>次儿祝玛</v>
          </cell>
          <cell r="K550">
            <v>87</v>
          </cell>
          <cell r="L550" t="str">
            <v>车梦德</v>
          </cell>
          <cell r="M550">
            <v>68.5</v>
          </cell>
          <cell r="N550" t="str">
            <v>向雅欣</v>
          </cell>
          <cell r="O550">
            <v>63</v>
          </cell>
          <cell r="P550" t="str">
            <v>邓琪</v>
          </cell>
          <cell r="Q550">
            <v>49</v>
          </cell>
          <cell r="R550" t="str">
            <v>李树海</v>
          </cell>
        </row>
        <row r="551">
          <cell r="B551" t="str">
            <v>G513422200403280326</v>
          </cell>
          <cell r="C551">
            <v>11</v>
          </cell>
          <cell r="D551" t="str">
            <v>文科</v>
          </cell>
          <cell r="E551" t="str">
            <v>次尔央准</v>
          </cell>
          <cell r="F551" t="str">
            <v>艺体</v>
          </cell>
          <cell r="G551" t="e">
            <v>#N/A</v>
          </cell>
          <cell r="H551" t="str">
            <v>甲阿祝玛</v>
          </cell>
          <cell r="I551" t="e">
            <v>#N/A</v>
          </cell>
          <cell r="J551" t="str">
            <v>陈虎林</v>
          </cell>
          <cell r="K551" t="e">
            <v>#N/A</v>
          </cell>
          <cell r="L551" t="str">
            <v>廖云虹</v>
          </cell>
          <cell r="M551" t="e">
            <v>#N/A</v>
          </cell>
          <cell r="N551" t="str">
            <v>向雅欣</v>
          </cell>
          <cell r="O551" t="e">
            <v>#N/A</v>
          </cell>
          <cell r="P551" t="str">
            <v xml:space="preserve">邱君益 </v>
          </cell>
          <cell r="Q551" t="e">
            <v>#N/A</v>
          </cell>
          <cell r="R551" t="str">
            <v>金贵</v>
          </cell>
        </row>
        <row r="552">
          <cell r="B552" t="str">
            <v>G513422200509146213</v>
          </cell>
          <cell r="C552">
            <v>12</v>
          </cell>
          <cell r="D552" t="str">
            <v>文科</v>
          </cell>
          <cell r="E552" t="str">
            <v>韩勇富</v>
          </cell>
          <cell r="F552">
            <v>234</v>
          </cell>
          <cell r="G552">
            <v>89.5</v>
          </cell>
          <cell r="H552" t="str">
            <v>李志友</v>
          </cell>
          <cell r="I552">
            <v>83</v>
          </cell>
          <cell r="J552" t="str">
            <v>苏朗偏初</v>
          </cell>
          <cell r="K552">
            <v>61.5</v>
          </cell>
          <cell r="L552" t="str">
            <v>尹英娇</v>
          </cell>
          <cell r="M552">
            <v>57</v>
          </cell>
          <cell r="N552" t="str">
            <v>沙正芳</v>
          </cell>
          <cell r="O552">
            <v>44.5</v>
          </cell>
          <cell r="P552" t="str">
            <v>邓琪</v>
          </cell>
          <cell r="Q552">
            <v>50</v>
          </cell>
          <cell r="R552" t="str">
            <v>金贵</v>
          </cell>
        </row>
        <row r="553">
          <cell r="B553" t="str">
            <v>G513422200406027027</v>
          </cell>
          <cell r="C553">
            <v>9</v>
          </cell>
          <cell r="D553" t="str">
            <v>文科</v>
          </cell>
          <cell r="E553" t="str">
            <v>边玛拥宗</v>
          </cell>
          <cell r="F553">
            <v>284.5</v>
          </cell>
          <cell r="G553">
            <v>100</v>
          </cell>
          <cell r="H553" t="str">
            <v>刘玲君</v>
          </cell>
          <cell r="I553">
            <v>75</v>
          </cell>
          <cell r="J553" t="str">
            <v>杜东洋</v>
          </cell>
          <cell r="K553">
            <v>109.5</v>
          </cell>
          <cell r="L553" t="str">
            <v>尹英娇</v>
          </cell>
          <cell r="M553">
            <v>70</v>
          </cell>
          <cell r="N553" t="str">
            <v>向雅欣</v>
          </cell>
          <cell r="O553">
            <v>47.5</v>
          </cell>
          <cell r="P553" t="str">
            <v>沙华莺</v>
          </cell>
          <cell r="Q553">
            <v>51</v>
          </cell>
          <cell r="R553" t="str">
            <v>骆泽群</v>
          </cell>
        </row>
        <row r="554">
          <cell r="B554" t="str">
            <v>G513422200510051326</v>
          </cell>
          <cell r="C554">
            <v>12</v>
          </cell>
          <cell r="D554" t="str">
            <v>文科</v>
          </cell>
          <cell r="E554" t="str">
            <v>王小英</v>
          </cell>
          <cell r="F554">
            <v>216.5</v>
          </cell>
          <cell r="G554">
            <v>97.5</v>
          </cell>
          <cell r="H554" t="str">
            <v>李志友</v>
          </cell>
          <cell r="I554">
            <v>48</v>
          </cell>
          <cell r="J554" t="str">
            <v>苏朗偏初</v>
          </cell>
          <cell r="K554">
            <v>71</v>
          </cell>
          <cell r="L554" t="str">
            <v>尹英娇</v>
          </cell>
          <cell r="M554">
            <v>51</v>
          </cell>
          <cell r="N554" t="str">
            <v>沙正芳</v>
          </cell>
          <cell r="O554">
            <v>29</v>
          </cell>
          <cell r="P554" t="str">
            <v>邓琪</v>
          </cell>
          <cell r="Q554">
            <v>34</v>
          </cell>
          <cell r="R554" t="str">
            <v>金贵</v>
          </cell>
        </row>
        <row r="555">
          <cell r="B555" t="str">
            <v>G513422200410211126</v>
          </cell>
          <cell r="C555">
            <v>9</v>
          </cell>
          <cell r="D555" t="str">
            <v>文科</v>
          </cell>
          <cell r="E555" t="str">
            <v>马建英</v>
          </cell>
          <cell r="F555">
            <v>260.5</v>
          </cell>
          <cell r="G555">
            <v>85</v>
          </cell>
          <cell r="H555" t="str">
            <v>刘玲君</v>
          </cell>
          <cell r="I555">
            <v>79</v>
          </cell>
          <cell r="J555" t="str">
            <v>杜东洋</v>
          </cell>
          <cell r="K555">
            <v>96.5</v>
          </cell>
          <cell r="L555" t="str">
            <v>尹英娇</v>
          </cell>
          <cell r="M555">
            <v>55</v>
          </cell>
          <cell r="N555" t="str">
            <v>向雅欣</v>
          </cell>
          <cell r="O555">
            <v>41</v>
          </cell>
          <cell r="P555" t="str">
            <v>沙华莺</v>
          </cell>
          <cell r="Q555">
            <v>30</v>
          </cell>
          <cell r="R555" t="str">
            <v>骆泽群</v>
          </cell>
        </row>
        <row r="556">
          <cell r="B556" t="str">
            <v>G513422200211154229</v>
          </cell>
          <cell r="C556">
            <v>8</v>
          </cell>
          <cell r="D556" t="str">
            <v>文科</v>
          </cell>
          <cell r="E556" t="str">
            <v>仁青祝玛</v>
          </cell>
          <cell r="F556">
            <v>283</v>
          </cell>
          <cell r="G556">
            <v>94</v>
          </cell>
          <cell r="H556" t="str">
            <v>杨志明</v>
          </cell>
          <cell r="I556">
            <v>91</v>
          </cell>
          <cell r="J556" t="str">
            <v>次儿祝玛</v>
          </cell>
          <cell r="K556">
            <v>98</v>
          </cell>
          <cell r="L556" t="str">
            <v>车梦德</v>
          </cell>
          <cell r="M556">
            <v>72</v>
          </cell>
          <cell r="N556" t="str">
            <v>向雅欣</v>
          </cell>
          <cell r="O556">
            <v>43</v>
          </cell>
          <cell r="P556" t="str">
            <v>邓琪</v>
          </cell>
          <cell r="Q556">
            <v>34</v>
          </cell>
          <cell r="R556" t="str">
            <v>李树海</v>
          </cell>
        </row>
        <row r="557">
          <cell r="B557" t="str">
            <v>G513422200609055423</v>
          </cell>
          <cell r="C557">
            <v>12</v>
          </cell>
          <cell r="D557" t="e">
            <v>#N/A</v>
          </cell>
          <cell r="E557" t="str">
            <v>苏萌</v>
          </cell>
          <cell r="F557" t="str">
            <v>单招</v>
          </cell>
          <cell r="G557">
            <v>0</v>
          </cell>
          <cell r="H557" t="str">
            <v>李志友</v>
          </cell>
          <cell r="I557">
            <v>0</v>
          </cell>
          <cell r="J557" t="str">
            <v>苏朗偏初</v>
          </cell>
          <cell r="K557">
            <v>0</v>
          </cell>
          <cell r="L557" t="str">
            <v>尹英娇</v>
          </cell>
          <cell r="M557">
            <v>0</v>
          </cell>
          <cell r="N557" t="str">
            <v>沙正芳</v>
          </cell>
          <cell r="O557">
            <v>0</v>
          </cell>
          <cell r="P557" t="str">
            <v>邓琪</v>
          </cell>
          <cell r="Q557">
            <v>0</v>
          </cell>
          <cell r="R557" t="str">
            <v>金贵</v>
          </cell>
        </row>
        <row r="558">
          <cell r="B558" t="str">
            <v>G513422200511032522</v>
          </cell>
          <cell r="C558">
            <v>11</v>
          </cell>
          <cell r="D558" t="str">
            <v>文科</v>
          </cell>
          <cell r="E558" t="str">
            <v>邱阿各</v>
          </cell>
          <cell r="F558">
            <v>205.5</v>
          </cell>
          <cell r="G558">
            <v>86.5</v>
          </cell>
          <cell r="H558" t="str">
            <v>甲阿祝玛</v>
          </cell>
          <cell r="I558">
            <v>47</v>
          </cell>
          <cell r="J558" t="str">
            <v>陈虎林</v>
          </cell>
          <cell r="K558">
            <v>72</v>
          </cell>
          <cell r="L558" t="str">
            <v>廖云虹</v>
          </cell>
          <cell r="M558">
            <v>62</v>
          </cell>
          <cell r="N558" t="str">
            <v>向雅欣</v>
          </cell>
          <cell r="O558">
            <v>32.5</v>
          </cell>
          <cell r="P558" t="str">
            <v xml:space="preserve">邱君益 </v>
          </cell>
          <cell r="Q558">
            <v>34</v>
          </cell>
          <cell r="R558" t="str">
            <v>金贵</v>
          </cell>
        </row>
        <row r="559">
          <cell r="B559" t="str">
            <v>G513422200409016622</v>
          </cell>
          <cell r="C559">
            <v>11</v>
          </cell>
          <cell r="D559" t="str">
            <v>文科</v>
          </cell>
          <cell r="E559" t="str">
            <v>王阿体</v>
          </cell>
          <cell r="F559">
            <v>204.5</v>
          </cell>
          <cell r="G559">
            <v>100</v>
          </cell>
          <cell r="H559" t="str">
            <v>甲阿祝玛</v>
          </cell>
          <cell r="I559">
            <v>47</v>
          </cell>
          <cell r="J559" t="str">
            <v>陈虎林</v>
          </cell>
          <cell r="K559">
            <v>57.5</v>
          </cell>
          <cell r="L559" t="str">
            <v>廖云虹</v>
          </cell>
          <cell r="M559">
            <v>62.5</v>
          </cell>
          <cell r="N559" t="str">
            <v>向雅欣</v>
          </cell>
          <cell r="O559">
            <v>41</v>
          </cell>
          <cell r="P559" t="str">
            <v xml:space="preserve">邱君益 </v>
          </cell>
          <cell r="Q559">
            <v>32</v>
          </cell>
          <cell r="R559" t="str">
            <v>金贵</v>
          </cell>
        </row>
        <row r="560">
          <cell r="B560" t="str">
            <v>G513422200401070720</v>
          </cell>
          <cell r="C560">
            <v>12</v>
          </cell>
          <cell r="D560" t="str">
            <v>文科</v>
          </cell>
          <cell r="E560" t="str">
            <v>仁青玛</v>
          </cell>
          <cell r="F560">
            <v>195.5</v>
          </cell>
          <cell r="G560">
            <v>90.5</v>
          </cell>
          <cell r="H560" t="str">
            <v>李志友</v>
          </cell>
          <cell r="I560">
            <v>54.5</v>
          </cell>
          <cell r="J560" t="str">
            <v>苏朗偏初</v>
          </cell>
          <cell r="K560">
            <v>50.5</v>
          </cell>
          <cell r="L560" t="str">
            <v>尹英娇</v>
          </cell>
          <cell r="M560">
            <v>59</v>
          </cell>
          <cell r="N560" t="str">
            <v>沙正芳</v>
          </cell>
          <cell r="O560">
            <v>62</v>
          </cell>
          <cell r="P560" t="str">
            <v>邓琪</v>
          </cell>
          <cell r="Q560">
            <v>38</v>
          </cell>
          <cell r="R560" t="str">
            <v>金贵</v>
          </cell>
        </row>
        <row r="561">
          <cell r="B561" t="str">
            <v>G513422200304081946</v>
          </cell>
          <cell r="C561">
            <v>9</v>
          </cell>
          <cell r="D561" t="str">
            <v>文科</v>
          </cell>
          <cell r="E561" t="str">
            <v>苏春秀</v>
          </cell>
          <cell r="F561">
            <v>268.5</v>
          </cell>
          <cell r="G561">
            <v>93.5</v>
          </cell>
          <cell r="H561" t="str">
            <v>刘玲君</v>
          </cell>
          <cell r="I561">
            <v>87</v>
          </cell>
          <cell r="J561" t="str">
            <v>杜东洋</v>
          </cell>
          <cell r="K561">
            <v>88</v>
          </cell>
          <cell r="L561" t="str">
            <v>尹英娇</v>
          </cell>
          <cell r="M561">
            <v>68.5</v>
          </cell>
          <cell r="N561" t="str">
            <v>向雅欣</v>
          </cell>
          <cell r="O561">
            <v>56.5</v>
          </cell>
          <cell r="P561" t="str">
            <v>沙华莺</v>
          </cell>
          <cell r="Q561">
            <v>47</v>
          </cell>
          <cell r="R561" t="str">
            <v>骆泽群</v>
          </cell>
        </row>
        <row r="562">
          <cell r="B562" t="str">
            <v>G51342220050629152X</v>
          </cell>
          <cell r="C562">
            <v>8</v>
          </cell>
          <cell r="D562" t="str">
            <v>文科</v>
          </cell>
          <cell r="E562" t="str">
            <v>毛金燕</v>
          </cell>
          <cell r="F562">
            <v>323.5</v>
          </cell>
          <cell r="G562">
            <v>101.5</v>
          </cell>
          <cell r="H562" t="str">
            <v>杨志明</v>
          </cell>
          <cell r="I562">
            <v>117</v>
          </cell>
          <cell r="J562" t="str">
            <v>次儿祝玛</v>
          </cell>
          <cell r="K562">
            <v>105</v>
          </cell>
          <cell r="L562" t="str">
            <v>车梦德</v>
          </cell>
          <cell r="M562">
            <v>73</v>
          </cell>
          <cell r="N562" t="str">
            <v>向雅欣</v>
          </cell>
          <cell r="O562">
            <v>61</v>
          </cell>
          <cell r="P562" t="str">
            <v>邓琪</v>
          </cell>
          <cell r="Q562">
            <v>60</v>
          </cell>
          <cell r="R562" t="str">
            <v>李树海</v>
          </cell>
        </row>
        <row r="563">
          <cell r="B563" t="str">
            <v>G513422200409102942</v>
          </cell>
          <cell r="C563">
            <v>11</v>
          </cell>
          <cell r="D563" t="str">
            <v>文科</v>
          </cell>
          <cell r="E563" t="str">
            <v>伍秋霞</v>
          </cell>
          <cell r="F563">
            <v>197</v>
          </cell>
          <cell r="G563">
            <v>97.5</v>
          </cell>
          <cell r="H563" t="str">
            <v>甲阿祝玛</v>
          </cell>
          <cell r="I563">
            <v>26</v>
          </cell>
          <cell r="J563" t="str">
            <v>陈虎林</v>
          </cell>
          <cell r="K563">
            <v>73.5</v>
          </cell>
          <cell r="L563" t="str">
            <v>廖云虹</v>
          </cell>
          <cell r="M563">
            <v>56</v>
          </cell>
          <cell r="N563" t="str">
            <v>向雅欣</v>
          </cell>
          <cell r="O563">
            <v>50.5</v>
          </cell>
          <cell r="P563" t="str">
            <v xml:space="preserve">邱君益 </v>
          </cell>
          <cell r="Q563">
            <v>40</v>
          </cell>
          <cell r="R563" t="str">
            <v>金贵</v>
          </cell>
        </row>
        <row r="564">
          <cell r="B564" t="str">
            <v>G513422200604154828</v>
          </cell>
          <cell r="C564">
            <v>9</v>
          </cell>
          <cell r="D564" t="str">
            <v>文科</v>
          </cell>
          <cell r="E564" t="str">
            <v>央金拉姆</v>
          </cell>
          <cell r="F564">
            <v>289.5</v>
          </cell>
          <cell r="G564">
            <v>97</v>
          </cell>
          <cell r="H564" t="str">
            <v>刘玲君</v>
          </cell>
          <cell r="I564">
            <v>97</v>
          </cell>
          <cell r="J564" t="str">
            <v>杜东洋</v>
          </cell>
          <cell r="K564">
            <v>95.5</v>
          </cell>
          <cell r="L564" t="str">
            <v>尹英娇</v>
          </cell>
          <cell r="M564">
            <v>74</v>
          </cell>
          <cell r="N564" t="str">
            <v>向雅欣</v>
          </cell>
          <cell r="O564">
            <v>54.5</v>
          </cell>
          <cell r="P564" t="str">
            <v>沙华莺</v>
          </cell>
          <cell r="Q564">
            <v>56</v>
          </cell>
          <cell r="R564" t="str">
            <v>骆泽群</v>
          </cell>
        </row>
        <row r="565">
          <cell r="B565" t="str">
            <v>G513422200502100722</v>
          </cell>
          <cell r="C565">
            <v>8</v>
          </cell>
          <cell r="D565" t="str">
            <v>文科</v>
          </cell>
          <cell r="E565" t="str">
            <v>王小顺</v>
          </cell>
          <cell r="F565">
            <v>279</v>
          </cell>
          <cell r="G565">
            <v>100.5</v>
          </cell>
          <cell r="H565" t="str">
            <v>杨志明</v>
          </cell>
          <cell r="I565">
            <v>96</v>
          </cell>
          <cell r="J565" t="str">
            <v>次儿祝玛</v>
          </cell>
          <cell r="K565">
            <v>82.5</v>
          </cell>
          <cell r="L565" t="str">
            <v>车梦德</v>
          </cell>
          <cell r="M565">
            <v>72.5</v>
          </cell>
          <cell r="N565" t="str">
            <v>向雅欣</v>
          </cell>
          <cell r="O565">
            <v>57</v>
          </cell>
          <cell r="P565" t="str">
            <v>邓琪</v>
          </cell>
          <cell r="Q565">
            <v>33</v>
          </cell>
          <cell r="R565" t="str">
            <v>李树海</v>
          </cell>
        </row>
        <row r="566">
          <cell r="B566" t="str">
            <v>G513422200305191549</v>
          </cell>
          <cell r="C566">
            <v>10</v>
          </cell>
          <cell r="D566" t="str">
            <v>文科</v>
          </cell>
          <cell r="E566" t="str">
            <v>马阿牛</v>
          </cell>
          <cell r="F566" t="str">
            <v>艺体</v>
          </cell>
          <cell r="G566" t="e">
            <v>#N/A</v>
          </cell>
          <cell r="H566" t="str">
            <v>刘玲君</v>
          </cell>
          <cell r="I566" t="e">
            <v>#N/A</v>
          </cell>
          <cell r="J566" t="str">
            <v>陈虎林</v>
          </cell>
          <cell r="K566" t="e">
            <v>#N/A</v>
          </cell>
          <cell r="L566" t="str">
            <v>姚芳淑</v>
          </cell>
          <cell r="M566" t="e">
            <v>#N/A</v>
          </cell>
          <cell r="N566" t="str">
            <v>沙正芳</v>
          </cell>
          <cell r="O566" t="e">
            <v>#N/A</v>
          </cell>
          <cell r="P566" t="str">
            <v>沙华莺</v>
          </cell>
          <cell r="Q566" t="e">
            <v>#N/A</v>
          </cell>
          <cell r="R566" t="str">
            <v>骆泽群</v>
          </cell>
        </row>
        <row r="567">
          <cell r="B567" t="str">
            <v>G513422200606022925</v>
          </cell>
          <cell r="C567">
            <v>9</v>
          </cell>
          <cell r="D567" t="str">
            <v>文科</v>
          </cell>
          <cell r="E567" t="str">
            <v>马小芳</v>
          </cell>
          <cell r="F567">
            <v>254.5</v>
          </cell>
          <cell r="G567">
            <v>93.5</v>
          </cell>
          <cell r="H567" t="str">
            <v>刘玲君</v>
          </cell>
          <cell r="I567">
            <v>64</v>
          </cell>
          <cell r="J567" t="str">
            <v>杜东洋</v>
          </cell>
          <cell r="K567">
            <v>97</v>
          </cell>
          <cell r="L567" t="str">
            <v>尹英娇</v>
          </cell>
          <cell r="M567">
            <v>66</v>
          </cell>
          <cell r="N567" t="str">
            <v>向雅欣</v>
          </cell>
          <cell r="O567">
            <v>56</v>
          </cell>
          <cell r="P567" t="str">
            <v>沙华莺</v>
          </cell>
          <cell r="Q567">
            <v>36</v>
          </cell>
          <cell r="R567" t="str">
            <v>骆泽群</v>
          </cell>
        </row>
        <row r="568">
          <cell r="B568" t="str">
            <v>G513422200406084822</v>
          </cell>
          <cell r="C568">
            <v>10</v>
          </cell>
          <cell r="D568" t="str">
            <v>文科</v>
          </cell>
          <cell r="E568" t="str">
            <v>呷绒央青</v>
          </cell>
          <cell r="F568">
            <v>212.5</v>
          </cell>
          <cell r="G568">
            <v>97.5</v>
          </cell>
          <cell r="H568" t="str">
            <v>刘玲君</v>
          </cell>
          <cell r="I568">
            <v>50.5</v>
          </cell>
          <cell r="J568" t="str">
            <v>陈虎林</v>
          </cell>
          <cell r="K568">
            <v>64.5</v>
          </cell>
          <cell r="L568" t="str">
            <v>姚芳淑</v>
          </cell>
          <cell r="M568">
            <v>67</v>
          </cell>
          <cell r="N568" t="str">
            <v>沙正芳</v>
          </cell>
          <cell r="O568">
            <v>40</v>
          </cell>
          <cell r="P568" t="str">
            <v>沙华莺</v>
          </cell>
          <cell r="Q568">
            <v>32</v>
          </cell>
          <cell r="R568" t="str">
            <v>骆泽群</v>
          </cell>
        </row>
        <row r="569">
          <cell r="B569" t="str">
            <v>G51342220030320422X</v>
          </cell>
          <cell r="C569">
            <v>8</v>
          </cell>
          <cell r="D569" t="str">
            <v>文科</v>
          </cell>
          <cell r="E569" t="str">
            <v>扎西祝玛</v>
          </cell>
          <cell r="F569">
            <v>258</v>
          </cell>
          <cell r="G569">
            <v>97</v>
          </cell>
          <cell r="H569" t="str">
            <v>杨志明</v>
          </cell>
          <cell r="I569">
            <v>96</v>
          </cell>
          <cell r="J569" t="str">
            <v>次儿祝玛</v>
          </cell>
          <cell r="K569">
            <v>65</v>
          </cell>
          <cell r="L569" t="str">
            <v>车梦德</v>
          </cell>
          <cell r="M569">
            <v>69.5</v>
          </cell>
          <cell r="N569" t="str">
            <v>向雅欣</v>
          </cell>
          <cell r="O569">
            <v>55</v>
          </cell>
          <cell r="P569" t="str">
            <v>邓琪</v>
          </cell>
          <cell r="Q569">
            <v>52</v>
          </cell>
          <cell r="R569" t="str">
            <v>李树海</v>
          </cell>
        </row>
        <row r="570">
          <cell r="B570" t="str">
            <v>G513422200611186828</v>
          </cell>
          <cell r="C570">
            <v>12</v>
          </cell>
          <cell r="D570" t="str">
            <v>文科</v>
          </cell>
          <cell r="E570" t="str">
            <v>仁青康珠</v>
          </cell>
          <cell r="F570" t="str">
            <v>艺体</v>
          </cell>
          <cell r="G570" t="e">
            <v>#N/A</v>
          </cell>
          <cell r="H570" t="str">
            <v>李志友</v>
          </cell>
          <cell r="I570" t="e">
            <v>#N/A</v>
          </cell>
          <cell r="J570" t="str">
            <v>苏朗偏初</v>
          </cell>
          <cell r="K570" t="e">
            <v>#N/A</v>
          </cell>
          <cell r="L570" t="str">
            <v>尹英娇</v>
          </cell>
          <cell r="M570" t="e">
            <v>#N/A</v>
          </cell>
          <cell r="N570" t="str">
            <v>沙正芳</v>
          </cell>
          <cell r="O570" t="e">
            <v>#N/A</v>
          </cell>
          <cell r="P570" t="str">
            <v>邓琪</v>
          </cell>
          <cell r="Q570" t="e">
            <v>#N/A</v>
          </cell>
          <cell r="R570" t="str">
            <v>金贵</v>
          </cell>
        </row>
        <row r="571">
          <cell r="B571"/>
        </row>
        <row r="572">
          <cell r="B572"/>
        </row>
        <row r="573">
          <cell r="B573"/>
        </row>
        <row r="574">
          <cell r="B574"/>
        </row>
        <row r="575">
          <cell r="B575"/>
        </row>
        <row r="576">
          <cell r="B576"/>
        </row>
        <row r="577">
          <cell r="B577"/>
        </row>
        <row r="578">
          <cell r="B578"/>
        </row>
        <row r="579">
          <cell r="B579"/>
        </row>
        <row r="580">
          <cell r="B580"/>
        </row>
        <row r="581">
          <cell r="B581"/>
        </row>
        <row r="582">
          <cell r="B582"/>
        </row>
        <row r="583">
          <cell r="B583"/>
        </row>
        <row r="584">
          <cell r="B584"/>
        </row>
        <row r="585">
          <cell r="B585"/>
        </row>
        <row r="586">
          <cell r="B586"/>
        </row>
        <row r="587">
          <cell r="B587"/>
        </row>
        <row r="588">
          <cell r="B588"/>
        </row>
        <row r="589">
          <cell r="B589"/>
        </row>
        <row r="590">
          <cell r="B590"/>
        </row>
        <row r="591">
          <cell r="B591"/>
        </row>
        <row r="592">
          <cell r="B592"/>
        </row>
        <row r="593">
          <cell r="B593"/>
        </row>
        <row r="594">
          <cell r="B594"/>
        </row>
        <row r="595">
          <cell r="B595"/>
        </row>
        <row r="596">
          <cell r="B596"/>
        </row>
        <row r="597">
          <cell r="B597"/>
        </row>
        <row r="598">
          <cell r="B598"/>
        </row>
        <row r="599">
          <cell r="B599"/>
        </row>
        <row r="600">
          <cell r="B600"/>
        </row>
        <row r="601">
          <cell r="B601"/>
        </row>
        <row r="602">
          <cell r="B602"/>
        </row>
        <row r="603">
          <cell r="B603"/>
        </row>
        <row r="604">
          <cell r="B604"/>
        </row>
        <row r="605">
          <cell r="B605"/>
        </row>
        <row r="606">
          <cell r="B606"/>
        </row>
        <row r="607">
          <cell r="B607"/>
        </row>
        <row r="608">
          <cell r="B608"/>
        </row>
        <row r="609">
          <cell r="B609"/>
        </row>
        <row r="610">
          <cell r="B610"/>
        </row>
        <row r="611">
          <cell r="B611"/>
        </row>
        <row r="612">
          <cell r="B612"/>
        </row>
        <row r="613">
          <cell r="B613"/>
        </row>
        <row r="614">
          <cell r="B614"/>
        </row>
        <row r="615">
          <cell r="B615"/>
        </row>
        <row r="616">
          <cell r="B616"/>
        </row>
        <row r="617">
          <cell r="B617"/>
        </row>
        <row r="618">
          <cell r="B618"/>
        </row>
        <row r="619">
          <cell r="B619"/>
        </row>
        <row r="620">
          <cell r="B620"/>
        </row>
        <row r="621">
          <cell r="B621"/>
        </row>
        <row r="622">
          <cell r="B622"/>
        </row>
        <row r="623">
          <cell r="B623"/>
        </row>
        <row r="624">
          <cell r="B624"/>
        </row>
        <row r="625">
          <cell r="B625"/>
        </row>
        <row r="626">
          <cell r="B626"/>
        </row>
        <row r="627">
          <cell r="B627"/>
        </row>
        <row r="628">
          <cell r="B628"/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考"/>
      <sheetName val="高一上"/>
      <sheetName val="高一下"/>
      <sheetName val="高二上"/>
      <sheetName val="高二下"/>
      <sheetName val="高三上"/>
      <sheetName val="高三下(高考)"/>
      <sheetName val="往届生信息"/>
      <sheetName val="转校生、挂学籍信息"/>
      <sheetName val="Sheet1"/>
    </sheetNames>
    <sheetDataSet>
      <sheetData sheetId="0"/>
      <sheetData sheetId="1"/>
      <sheetData sheetId="2"/>
      <sheetData sheetId="3">
        <row r="1">
          <cell r="B1" t="str">
            <v>班级</v>
          </cell>
          <cell r="C1" t="str">
            <v>科类(理科/文科)</v>
          </cell>
          <cell r="D1" t="str">
            <v>姓名</v>
          </cell>
          <cell r="E1" t="str">
            <v>总分</v>
          </cell>
          <cell r="F1" t="str">
            <v>语文</v>
          </cell>
          <cell r="G1"/>
          <cell r="H1" t="str">
            <v>数学</v>
          </cell>
          <cell r="I1"/>
          <cell r="J1" t="str">
            <v>英语</v>
          </cell>
          <cell r="K1"/>
          <cell r="L1" t="str">
            <v>物理/政治</v>
          </cell>
          <cell r="M1"/>
          <cell r="N1" t="str">
            <v>化学/历史</v>
          </cell>
          <cell r="O1"/>
          <cell r="P1" t="str">
            <v>生物/地理</v>
          </cell>
          <cell r="Q1"/>
          <cell r="R1" t="str">
            <v>科类</v>
          </cell>
        </row>
        <row r="2">
          <cell r="B2"/>
          <cell r="C2"/>
          <cell r="D2"/>
          <cell r="E2"/>
          <cell r="F2" t="str">
            <v>成绩</v>
          </cell>
          <cell r="G2" t="str">
            <v>教师</v>
          </cell>
          <cell r="H2" t="str">
            <v>成绩</v>
          </cell>
          <cell r="I2" t="str">
            <v>教师</v>
          </cell>
          <cell r="J2" t="str">
            <v>成绩</v>
          </cell>
          <cell r="K2" t="str">
            <v>教师</v>
          </cell>
          <cell r="L2" t="str">
            <v>成绩</v>
          </cell>
          <cell r="M2" t="str">
            <v>教师</v>
          </cell>
          <cell r="N2" t="str">
            <v>成绩</v>
          </cell>
          <cell r="O2" t="str">
            <v>教师</v>
          </cell>
          <cell r="P2" t="str">
            <v>成绩</v>
          </cell>
          <cell r="Q2" t="str">
            <v>教师</v>
          </cell>
          <cell r="R2"/>
        </row>
        <row r="3">
          <cell r="B3">
            <v>4</v>
          </cell>
          <cell r="C3" t="str">
            <v>理科</v>
          </cell>
          <cell r="D3" t="str">
            <v>刘厚俊</v>
          </cell>
          <cell r="E3">
            <v>304</v>
          </cell>
          <cell r="F3">
            <v>88</v>
          </cell>
          <cell r="G3" t="str">
            <v>叶仁芳</v>
          </cell>
          <cell r="H3">
            <v>65</v>
          </cell>
          <cell r="I3" t="str">
            <v>苏朗偏初</v>
          </cell>
          <cell r="J3">
            <v>49</v>
          </cell>
          <cell r="K3" t="str">
            <v>东梅</v>
          </cell>
          <cell r="L3">
            <v>13</v>
          </cell>
          <cell r="M3" t="str">
            <v>兰举银</v>
          </cell>
          <cell r="N3">
            <v>34</v>
          </cell>
          <cell r="O3" t="str">
            <v>方帮林</v>
          </cell>
          <cell r="P3">
            <v>55</v>
          </cell>
          <cell r="Q3" t="str">
            <v>高琴</v>
          </cell>
          <cell r="R3"/>
        </row>
        <row r="4">
          <cell r="B4">
            <v>1</v>
          </cell>
          <cell r="C4" t="str">
            <v>理科</v>
          </cell>
          <cell r="D4" t="str">
            <v>向梦婷</v>
          </cell>
          <cell r="E4">
            <v>404</v>
          </cell>
          <cell r="F4">
            <v>104</v>
          </cell>
          <cell r="G4" t="str">
            <v>龚霞</v>
          </cell>
          <cell r="H4">
            <v>107</v>
          </cell>
          <cell r="I4" t="str">
            <v>扎拉</v>
          </cell>
          <cell r="J4">
            <v>70</v>
          </cell>
          <cell r="K4" t="str">
            <v>肖秀秀</v>
          </cell>
          <cell r="L4">
            <v>31</v>
          </cell>
          <cell r="M4" t="str">
            <v>兰举银</v>
          </cell>
          <cell r="N4">
            <v>29</v>
          </cell>
          <cell r="O4" t="str">
            <v>任吉洪</v>
          </cell>
          <cell r="P4">
            <v>63</v>
          </cell>
          <cell r="Q4" t="str">
            <v>田友米</v>
          </cell>
          <cell r="R4"/>
        </row>
        <row r="5">
          <cell r="B5">
            <v>7</v>
          </cell>
          <cell r="C5" t="str">
            <v>理科</v>
          </cell>
          <cell r="D5" t="str">
            <v>沈阿芝</v>
          </cell>
          <cell r="E5">
            <v>297.5</v>
          </cell>
          <cell r="F5">
            <v>98</v>
          </cell>
          <cell r="G5" t="str">
            <v>龚霞</v>
          </cell>
          <cell r="H5">
            <v>75</v>
          </cell>
          <cell r="I5" t="str">
            <v>扎拉</v>
          </cell>
          <cell r="J5">
            <v>36.5</v>
          </cell>
          <cell r="K5" t="str">
            <v>冷开艳</v>
          </cell>
          <cell r="L5">
            <v>19</v>
          </cell>
          <cell r="M5" t="str">
            <v>胡伟杰</v>
          </cell>
          <cell r="N5">
            <v>25</v>
          </cell>
          <cell r="O5" t="str">
            <v>邱宗兰</v>
          </cell>
          <cell r="P5">
            <v>44</v>
          </cell>
          <cell r="Q5" t="str">
            <v>张斯杰</v>
          </cell>
          <cell r="R5"/>
        </row>
        <row r="6">
          <cell r="B6">
            <v>4</v>
          </cell>
          <cell r="C6" t="str">
            <v>理科</v>
          </cell>
          <cell r="D6" t="str">
            <v>吴伍牛</v>
          </cell>
          <cell r="E6">
            <v>376</v>
          </cell>
          <cell r="F6">
            <v>75</v>
          </cell>
          <cell r="G6" t="str">
            <v>叶仁芳</v>
          </cell>
          <cell r="H6">
            <v>114</v>
          </cell>
          <cell r="I6" t="str">
            <v>苏朗偏初</v>
          </cell>
          <cell r="J6">
            <v>52</v>
          </cell>
          <cell r="K6" t="str">
            <v>东梅</v>
          </cell>
          <cell r="L6">
            <v>54</v>
          </cell>
          <cell r="M6" t="str">
            <v>兰举银</v>
          </cell>
          <cell r="N6">
            <v>32</v>
          </cell>
          <cell r="O6" t="str">
            <v>方帮林</v>
          </cell>
          <cell r="P6">
            <v>49</v>
          </cell>
          <cell r="Q6" t="str">
            <v>高琴</v>
          </cell>
          <cell r="R6"/>
        </row>
        <row r="7">
          <cell r="B7">
            <v>5</v>
          </cell>
          <cell r="C7" t="str">
            <v>理科</v>
          </cell>
          <cell r="D7" t="str">
            <v>苏朗拥宗</v>
          </cell>
          <cell r="E7">
            <v>393</v>
          </cell>
          <cell r="F7">
            <v>80</v>
          </cell>
          <cell r="G7" t="str">
            <v>李志友</v>
          </cell>
          <cell r="H7">
            <v>109</v>
          </cell>
          <cell r="I7" t="str">
            <v>次儿祝玛</v>
          </cell>
          <cell r="J7">
            <v>60</v>
          </cell>
          <cell r="K7" t="str">
            <v>肖秀秀</v>
          </cell>
          <cell r="L7">
            <v>29</v>
          </cell>
          <cell r="M7" t="str">
            <v>胡伟杰</v>
          </cell>
          <cell r="N7">
            <v>45</v>
          </cell>
          <cell r="O7" t="str">
            <v>邱宗兰</v>
          </cell>
          <cell r="P7">
            <v>70</v>
          </cell>
          <cell r="Q7" t="str">
            <v>龙志云</v>
          </cell>
          <cell r="R7"/>
        </row>
        <row r="8">
          <cell r="B8">
            <v>5</v>
          </cell>
          <cell r="C8" t="str">
            <v>理科</v>
          </cell>
          <cell r="D8" t="str">
            <v>骆微</v>
          </cell>
          <cell r="E8">
            <v>361</v>
          </cell>
          <cell r="F8">
            <v>87</v>
          </cell>
          <cell r="G8" t="str">
            <v>李志友</v>
          </cell>
          <cell r="H8">
            <v>105</v>
          </cell>
          <cell r="I8" t="str">
            <v>次儿祝玛</v>
          </cell>
          <cell r="J8">
            <v>64</v>
          </cell>
          <cell r="K8" t="str">
            <v>肖秀秀</v>
          </cell>
          <cell r="L8">
            <v>25</v>
          </cell>
          <cell r="M8" t="str">
            <v>胡伟杰</v>
          </cell>
          <cell r="N8">
            <v>27</v>
          </cell>
          <cell r="O8" t="str">
            <v>邱宗兰</v>
          </cell>
          <cell r="P8">
            <v>53</v>
          </cell>
          <cell r="Q8" t="str">
            <v>龙志云</v>
          </cell>
          <cell r="R8"/>
        </row>
        <row r="9">
          <cell r="B9">
            <v>6</v>
          </cell>
          <cell r="C9" t="str">
            <v>理科</v>
          </cell>
          <cell r="D9" t="str">
            <v>卓玛拉姆</v>
          </cell>
          <cell r="E9">
            <v>265.5</v>
          </cell>
          <cell r="F9">
            <v>91</v>
          </cell>
          <cell r="G9" t="str">
            <v>杨志明</v>
          </cell>
          <cell r="H9">
            <v>50</v>
          </cell>
          <cell r="I9" t="str">
            <v>马磊</v>
          </cell>
          <cell r="J9">
            <v>44.5</v>
          </cell>
          <cell r="K9" t="str">
            <v>东梅</v>
          </cell>
          <cell r="L9">
            <v>22</v>
          </cell>
          <cell r="M9" t="str">
            <v>次珍扎保</v>
          </cell>
          <cell r="N9">
            <v>16</v>
          </cell>
          <cell r="O9" t="str">
            <v>郑强秋</v>
          </cell>
          <cell r="P9">
            <v>42</v>
          </cell>
          <cell r="Q9" t="str">
            <v>张斯杰</v>
          </cell>
          <cell r="R9"/>
        </row>
        <row r="10">
          <cell r="B10">
            <v>7</v>
          </cell>
          <cell r="C10" t="str">
            <v>理科</v>
          </cell>
          <cell r="D10" t="str">
            <v>方昌金</v>
          </cell>
          <cell r="E10">
            <v>259.5</v>
          </cell>
          <cell r="F10">
            <v>96</v>
          </cell>
          <cell r="G10" t="str">
            <v>龚霞</v>
          </cell>
          <cell r="H10">
            <v>51</v>
          </cell>
          <cell r="I10" t="str">
            <v>扎拉</v>
          </cell>
          <cell r="J10">
            <v>46.5</v>
          </cell>
          <cell r="K10" t="str">
            <v>冷开艳</v>
          </cell>
          <cell r="L10">
            <v>17</v>
          </cell>
          <cell r="M10" t="str">
            <v>胡伟杰</v>
          </cell>
          <cell r="N10">
            <v>15</v>
          </cell>
          <cell r="O10" t="str">
            <v>邱宗兰</v>
          </cell>
          <cell r="P10">
            <v>34</v>
          </cell>
          <cell r="Q10" t="str">
            <v>张斯杰</v>
          </cell>
          <cell r="R10"/>
        </row>
        <row r="11">
          <cell r="B11">
            <v>3</v>
          </cell>
          <cell r="C11" t="str">
            <v>理科</v>
          </cell>
          <cell r="D11" t="str">
            <v>马日子</v>
          </cell>
          <cell r="E11">
            <v>334</v>
          </cell>
          <cell r="F11">
            <v>74</v>
          </cell>
          <cell r="G11" t="str">
            <v>甲阿祝玛</v>
          </cell>
          <cell r="H11">
            <v>87</v>
          </cell>
          <cell r="I11" t="str">
            <v>杜东洋</v>
          </cell>
          <cell r="J11">
            <v>63</v>
          </cell>
          <cell r="K11" t="str">
            <v>黄建均</v>
          </cell>
          <cell r="L11">
            <v>27</v>
          </cell>
          <cell r="M11" t="str">
            <v>胡伟杰</v>
          </cell>
          <cell r="N11">
            <v>40</v>
          </cell>
          <cell r="O11" t="str">
            <v>郑强秋</v>
          </cell>
          <cell r="P11">
            <v>43</v>
          </cell>
          <cell r="Q11" t="str">
            <v>龙志云</v>
          </cell>
          <cell r="R11"/>
        </row>
        <row r="12">
          <cell r="B12">
            <v>3</v>
          </cell>
          <cell r="C12" t="str">
            <v>理科</v>
          </cell>
          <cell r="D12" t="str">
            <v>骆鑫宇</v>
          </cell>
          <cell r="E12">
            <v>349</v>
          </cell>
          <cell r="F12">
            <v>89</v>
          </cell>
          <cell r="G12" t="str">
            <v>甲阿祝玛</v>
          </cell>
          <cell r="H12">
            <v>91</v>
          </cell>
          <cell r="I12" t="str">
            <v>杜东洋</v>
          </cell>
          <cell r="J12">
            <v>49</v>
          </cell>
          <cell r="K12" t="str">
            <v>黄建均</v>
          </cell>
          <cell r="L12">
            <v>25</v>
          </cell>
          <cell r="M12" t="str">
            <v>胡伟杰</v>
          </cell>
          <cell r="N12">
            <v>39</v>
          </cell>
          <cell r="O12" t="str">
            <v>郑强秋</v>
          </cell>
          <cell r="P12">
            <v>56</v>
          </cell>
          <cell r="Q12" t="str">
            <v>龙志云</v>
          </cell>
          <cell r="R12"/>
        </row>
        <row r="13">
          <cell r="B13">
            <v>4</v>
          </cell>
          <cell r="C13" t="str">
            <v>理科</v>
          </cell>
          <cell r="D13" t="str">
            <v>鲁绒者姆</v>
          </cell>
          <cell r="E13">
            <v>320</v>
          </cell>
          <cell r="F13">
            <v>89</v>
          </cell>
          <cell r="G13" t="str">
            <v>叶仁芳</v>
          </cell>
          <cell r="H13">
            <v>82</v>
          </cell>
          <cell r="I13" t="str">
            <v>苏朗偏初</v>
          </cell>
          <cell r="J13">
            <v>39</v>
          </cell>
          <cell r="K13" t="str">
            <v>东梅</v>
          </cell>
          <cell r="L13">
            <v>25</v>
          </cell>
          <cell r="M13" t="str">
            <v>兰举银</v>
          </cell>
          <cell r="N13">
            <v>26</v>
          </cell>
          <cell r="O13" t="str">
            <v>方帮林</v>
          </cell>
          <cell r="P13">
            <v>59</v>
          </cell>
          <cell r="Q13" t="str">
            <v>高琴</v>
          </cell>
          <cell r="R13"/>
        </row>
        <row r="14">
          <cell r="B14">
            <v>7</v>
          </cell>
          <cell r="C14" t="str">
            <v>理科</v>
          </cell>
          <cell r="D14" t="str">
            <v>严嘉明</v>
          </cell>
          <cell r="E14">
            <v>272.5</v>
          </cell>
          <cell r="F14">
            <v>90</v>
          </cell>
          <cell r="G14" t="str">
            <v>龚霞</v>
          </cell>
          <cell r="H14">
            <v>62</v>
          </cell>
          <cell r="I14" t="str">
            <v>扎拉</v>
          </cell>
          <cell r="J14">
            <v>50.5</v>
          </cell>
          <cell r="K14" t="str">
            <v>冷开艳</v>
          </cell>
          <cell r="L14">
            <v>16</v>
          </cell>
          <cell r="M14" t="str">
            <v>胡伟杰</v>
          </cell>
          <cell r="N14">
            <v>21</v>
          </cell>
          <cell r="O14" t="str">
            <v>邱宗兰</v>
          </cell>
          <cell r="P14">
            <v>33</v>
          </cell>
          <cell r="Q14" t="str">
            <v>张斯杰</v>
          </cell>
          <cell r="R14"/>
        </row>
        <row r="15">
          <cell r="B15">
            <v>5</v>
          </cell>
          <cell r="C15" t="str">
            <v>理科</v>
          </cell>
          <cell r="D15" t="str">
            <v>格绒其比</v>
          </cell>
          <cell r="E15">
            <v>360</v>
          </cell>
          <cell r="F15">
            <v>75</v>
          </cell>
          <cell r="G15" t="str">
            <v>李志友</v>
          </cell>
          <cell r="H15">
            <v>104</v>
          </cell>
          <cell r="I15" t="str">
            <v>次儿祝玛</v>
          </cell>
          <cell r="J15">
            <v>16</v>
          </cell>
          <cell r="K15" t="str">
            <v>肖秀秀</v>
          </cell>
          <cell r="L15">
            <v>56</v>
          </cell>
          <cell r="M15" t="str">
            <v>胡伟杰</v>
          </cell>
          <cell r="N15">
            <v>44</v>
          </cell>
          <cell r="O15" t="str">
            <v>邱宗兰</v>
          </cell>
          <cell r="P15">
            <v>65</v>
          </cell>
          <cell r="Q15" t="str">
            <v>龙志云</v>
          </cell>
          <cell r="R15"/>
        </row>
        <row r="16">
          <cell r="B16">
            <v>3</v>
          </cell>
          <cell r="C16" t="str">
            <v>理科</v>
          </cell>
          <cell r="D16" t="str">
            <v>鲁乔飞</v>
          </cell>
          <cell r="E16">
            <v>403.5</v>
          </cell>
          <cell r="F16">
            <v>88</v>
          </cell>
          <cell r="G16" t="str">
            <v>甲阿祝玛</v>
          </cell>
          <cell r="H16">
            <v>117</v>
          </cell>
          <cell r="I16" t="str">
            <v>杜东洋</v>
          </cell>
          <cell r="J16">
            <v>54.5</v>
          </cell>
          <cell r="K16" t="str">
            <v>黄建均</v>
          </cell>
          <cell r="L16">
            <v>41</v>
          </cell>
          <cell r="M16" t="str">
            <v>胡伟杰</v>
          </cell>
          <cell r="N16">
            <v>51</v>
          </cell>
          <cell r="O16" t="str">
            <v>郑强秋</v>
          </cell>
          <cell r="P16">
            <v>52</v>
          </cell>
          <cell r="Q16" t="str">
            <v>龙志云</v>
          </cell>
          <cell r="R16"/>
        </row>
        <row r="17">
          <cell r="B17">
            <v>6</v>
          </cell>
          <cell r="C17" t="str">
            <v>理科</v>
          </cell>
          <cell r="D17" t="str">
            <v>马秀春</v>
          </cell>
          <cell r="E17">
            <v>265</v>
          </cell>
          <cell r="F17">
            <v>81</v>
          </cell>
          <cell r="G17" t="str">
            <v>杨志明</v>
          </cell>
          <cell r="H17">
            <v>45</v>
          </cell>
          <cell r="I17" t="str">
            <v>马磊</v>
          </cell>
          <cell r="J17">
            <v>47</v>
          </cell>
          <cell r="K17" t="str">
            <v>东梅</v>
          </cell>
          <cell r="L17">
            <v>19</v>
          </cell>
          <cell r="M17" t="str">
            <v>次珍扎保</v>
          </cell>
          <cell r="N17">
            <v>38</v>
          </cell>
          <cell r="O17" t="str">
            <v>郑强秋</v>
          </cell>
          <cell r="P17">
            <v>35</v>
          </cell>
          <cell r="Q17" t="str">
            <v>张斯杰</v>
          </cell>
          <cell r="R17"/>
        </row>
        <row r="18">
          <cell r="B18">
            <v>2</v>
          </cell>
          <cell r="C18" t="str">
            <v>理科</v>
          </cell>
          <cell r="D18" t="str">
            <v>沈建军</v>
          </cell>
          <cell r="E18">
            <v>395</v>
          </cell>
          <cell r="F18">
            <v>99</v>
          </cell>
          <cell r="G18" t="str">
            <v>叶仁芳</v>
          </cell>
          <cell r="H18">
            <v>96</v>
          </cell>
          <cell r="I18" t="str">
            <v>马磊</v>
          </cell>
          <cell r="J18">
            <v>53</v>
          </cell>
          <cell r="K18" t="str">
            <v>冷开艳</v>
          </cell>
          <cell r="L18">
            <v>42</v>
          </cell>
          <cell r="M18" t="str">
            <v>高贵勇</v>
          </cell>
          <cell r="N18">
            <v>45</v>
          </cell>
          <cell r="O18" t="str">
            <v>刘厚江</v>
          </cell>
          <cell r="P18">
            <v>60</v>
          </cell>
          <cell r="Q18" t="str">
            <v>高琴</v>
          </cell>
          <cell r="R18"/>
        </row>
        <row r="19">
          <cell r="B19">
            <v>1</v>
          </cell>
          <cell r="C19" t="str">
            <v>理科</v>
          </cell>
          <cell r="D19" t="str">
            <v>王林</v>
          </cell>
          <cell r="E19">
            <v>455</v>
          </cell>
          <cell r="F19">
            <v>104</v>
          </cell>
          <cell r="G19" t="str">
            <v>龚霞</v>
          </cell>
          <cell r="H19">
            <v>88</v>
          </cell>
          <cell r="I19" t="str">
            <v>扎拉</v>
          </cell>
          <cell r="J19">
            <v>66</v>
          </cell>
          <cell r="K19" t="str">
            <v>肖秀秀</v>
          </cell>
          <cell r="L19">
            <v>52</v>
          </cell>
          <cell r="M19" t="str">
            <v>兰举银</v>
          </cell>
          <cell r="N19">
            <v>73</v>
          </cell>
          <cell r="O19" t="str">
            <v>任吉洪</v>
          </cell>
          <cell r="P19">
            <v>72</v>
          </cell>
          <cell r="Q19" t="str">
            <v>田友米</v>
          </cell>
          <cell r="R19"/>
        </row>
        <row r="20">
          <cell r="B20">
            <v>7</v>
          </cell>
          <cell r="C20" t="str">
            <v>理科</v>
          </cell>
          <cell r="D20" t="str">
            <v>张荣华</v>
          </cell>
          <cell r="E20">
            <v>322</v>
          </cell>
          <cell r="F20">
            <v>85</v>
          </cell>
          <cell r="G20" t="str">
            <v>龚霞</v>
          </cell>
          <cell r="H20">
            <v>82</v>
          </cell>
          <cell r="I20" t="str">
            <v>扎拉</v>
          </cell>
          <cell r="J20">
            <v>50</v>
          </cell>
          <cell r="K20" t="str">
            <v>冷开艳</v>
          </cell>
          <cell r="L20">
            <v>31</v>
          </cell>
          <cell r="M20" t="str">
            <v>胡伟杰</v>
          </cell>
          <cell r="N20">
            <v>33</v>
          </cell>
          <cell r="O20" t="str">
            <v>邱宗兰</v>
          </cell>
          <cell r="P20">
            <v>41</v>
          </cell>
          <cell r="Q20" t="str">
            <v>张斯杰</v>
          </cell>
          <cell r="R20"/>
        </row>
        <row r="21">
          <cell r="B21">
            <v>7</v>
          </cell>
          <cell r="C21" t="str">
            <v>理科</v>
          </cell>
          <cell r="D21" t="str">
            <v>陈晓强</v>
          </cell>
          <cell r="E21">
            <v>0</v>
          </cell>
          <cell r="F21"/>
          <cell r="G21" t="str">
            <v>龚霞</v>
          </cell>
          <cell r="H21"/>
          <cell r="I21" t="str">
            <v>扎拉</v>
          </cell>
          <cell r="J21"/>
          <cell r="K21" t="str">
            <v>冷开艳</v>
          </cell>
          <cell r="L21"/>
          <cell r="M21" t="str">
            <v>胡伟杰</v>
          </cell>
          <cell r="N21"/>
          <cell r="O21" t="str">
            <v>邱宗兰</v>
          </cell>
          <cell r="P21"/>
          <cell r="Q21" t="str">
            <v>张斯杰</v>
          </cell>
          <cell r="R21"/>
        </row>
        <row r="22">
          <cell r="B22">
            <v>3</v>
          </cell>
          <cell r="C22" t="str">
            <v>理科</v>
          </cell>
          <cell r="D22" t="str">
            <v>央章娜姆</v>
          </cell>
          <cell r="E22">
            <v>409</v>
          </cell>
          <cell r="F22">
            <v>100</v>
          </cell>
          <cell r="G22" t="str">
            <v>甲阿祝玛</v>
          </cell>
          <cell r="H22">
            <v>112</v>
          </cell>
          <cell r="I22" t="str">
            <v>杜东洋</v>
          </cell>
          <cell r="J22">
            <v>63</v>
          </cell>
          <cell r="K22" t="str">
            <v>黄建均</v>
          </cell>
          <cell r="L22">
            <v>22</v>
          </cell>
          <cell r="M22" t="str">
            <v>胡伟杰</v>
          </cell>
          <cell r="N22">
            <v>57</v>
          </cell>
          <cell r="O22" t="str">
            <v>郑强秋</v>
          </cell>
          <cell r="P22">
            <v>55</v>
          </cell>
          <cell r="Q22" t="str">
            <v>龙志云</v>
          </cell>
          <cell r="R22"/>
        </row>
        <row r="23">
          <cell r="B23">
            <v>5</v>
          </cell>
          <cell r="C23" t="str">
            <v>理科</v>
          </cell>
          <cell r="D23" t="str">
            <v>贾树青</v>
          </cell>
          <cell r="E23">
            <v>256</v>
          </cell>
          <cell r="F23">
            <v>78</v>
          </cell>
          <cell r="G23" t="str">
            <v>李志友</v>
          </cell>
          <cell r="H23">
            <v>54</v>
          </cell>
          <cell r="I23" t="str">
            <v>次儿祝玛</v>
          </cell>
          <cell r="J23">
            <v>45</v>
          </cell>
          <cell r="K23" t="str">
            <v>肖秀秀</v>
          </cell>
          <cell r="L23">
            <v>12</v>
          </cell>
          <cell r="M23" t="str">
            <v>胡伟杰</v>
          </cell>
          <cell r="N23">
            <v>34</v>
          </cell>
          <cell r="O23" t="str">
            <v>邱宗兰</v>
          </cell>
          <cell r="P23">
            <v>33</v>
          </cell>
          <cell r="Q23" t="str">
            <v>龙志云</v>
          </cell>
          <cell r="R23"/>
        </row>
        <row r="24">
          <cell r="B24">
            <v>3</v>
          </cell>
          <cell r="C24" t="str">
            <v>理科</v>
          </cell>
          <cell r="D24" t="str">
            <v>沈阿志</v>
          </cell>
          <cell r="E24">
            <v>375.5</v>
          </cell>
          <cell r="F24">
            <v>88</v>
          </cell>
          <cell r="G24" t="str">
            <v>甲阿祝玛</v>
          </cell>
          <cell r="H24">
            <v>111</v>
          </cell>
          <cell r="I24" t="str">
            <v>杜东洋</v>
          </cell>
          <cell r="J24">
            <v>56.5</v>
          </cell>
          <cell r="K24" t="str">
            <v>黄建均</v>
          </cell>
          <cell r="L24">
            <v>24</v>
          </cell>
          <cell r="M24" t="str">
            <v>胡伟杰</v>
          </cell>
          <cell r="N24">
            <v>44</v>
          </cell>
          <cell r="O24" t="str">
            <v>郑强秋</v>
          </cell>
          <cell r="P24">
            <v>52</v>
          </cell>
          <cell r="Q24" t="str">
            <v>龙志云</v>
          </cell>
          <cell r="R24"/>
        </row>
        <row r="25">
          <cell r="B25">
            <v>2</v>
          </cell>
          <cell r="C25" t="str">
            <v>理科</v>
          </cell>
          <cell r="D25" t="str">
            <v>晓玲</v>
          </cell>
          <cell r="E25">
            <v>421.5</v>
          </cell>
          <cell r="F25">
            <v>91</v>
          </cell>
          <cell r="G25" t="str">
            <v>叶仁芳</v>
          </cell>
          <cell r="H25">
            <v>90</v>
          </cell>
          <cell r="I25" t="str">
            <v>马磊</v>
          </cell>
          <cell r="J25">
            <v>73.5</v>
          </cell>
          <cell r="K25" t="str">
            <v>冷开艳</v>
          </cell>
          <cell r="L25">
            <v>51</v>
          </cell>
          <cell r="M25" t="str">
            <v>高贵勇</v>
          </cell>
          <cell r="N25">
            <v>52</v>
          </cell>
          <cell r="O25" t="str">
            <v>刘厚江</v>
          </cell>
          <cell r="P25">
            <v>64</v>
          </cell>
          <cell r="Q25" t="str">
            <v>高琴</v>
          </cell>
          <cell r="R25"/>
        </row>
        <row r="26">
          <cell r="B26">
            <v>2</v>
          </cell>
          <cell r="C26" t="str">
            <v>理科</v>
          </cell>
          <cell r="D26" t="str">
            <v>胡诗悦</v>
          </cell>
          <cell r="E26">
            <v>377</v>
          </cell>
          <cell r="F26">
            <v>93</v>
          </cell>
          <cell r="G26" t="str">
            <v>叶仁芳</v>
          </cell>
          <cell r="H26">
            <v>89</v>
          </cell>
          <cell r="I26" t="str">
            <v>马磊</v>
          </cell>
          <cell r="J26">
            <v>64</v>
          </cell>
          <cell r="K26" t="str">
            <v>冷开艳</v>
          </cell>
          <cell r="L26">
            <v>36</v>
          </cell>
          <cell r="M26" t="str">
            <v>高贵勇</v>
          </cell>
          <cell r="N26">
            <v>45</v>
          </cell>
          <cell r="O26" t="str">
            <v>刘厚江</v>
          </cell>
          <cell r="P26">
            <v>50</v>
          </cell>
          <cell r="Q26" t="str">
            <v>高琴</v>
          </cell>
          <cell r="R26"/>
        </row>
        <row r="27">
          <cell r="B27">
            <v>4</v>
          </cell>
          <cell r="C27" t="str">
            <v>理科</v>
          </cell>
          <cell r="D27" t="str">
            <v>仁青偏初</v>
          </cell>
          <cell r="E27">
            <v>317.5</v>
          </cell>
          <cell r="F27">
            <v>81</v>
          </cell>
          <cell r="G27" t="str">
            <v>叶仁芳</v>
          </cell>
          <cell r="H27">
            <v>92</v>
          </cell>
          <cell r="I27" t="str">
            <v>苏朗偏初</v>
          </cell>
          <cell r="J27">
            <v>43.5</v>
          </cell>
          <cell r="K27" t="str">
            <v>东梅</v>
          </cell>
          <cell r="L27">
            <v>26</v>
          </cell>
          <cell r="M27" t="str">
            <v>兰举银</v>
          </cell>
          <cell r="N27">
            <v>28</v>
          </cell>
          <cell r="O27" t="str">
            <v>方帮林</v>
          </cell>
          <cell r="P27">
            <v>47</v>
          </cell>
          <cell r="Q27" t="str">
            <v>高琴</v>
          </cell>
          <cell r="R27"/>
        </row>
        <row r="28">
          <cell r="B28">
            <v>1</v>
          </cell>
          <cell r="C28" t="str">
            <v>理科</v>
          </cell>
          <cell r="D28" t="str">
            <v>扎西央宗</v>
          </cell>
          <cell r="E28">
            <v>518.5</v>
          </cell>
          <cell r="F28">
            <v>119</v>
          </cell>
          <cell r="G28" t="str">
            <v>龚霞</v>
          </cell>
          <cell r="H28">
            <v>120</v>
          </cell>
          <cell r="I28" t="str">
            <v>扎拉</v>
          </cell>
          <cell r="J28">
            <v>85.5</v>
          </cell>
          <cell r="K28" t="str">
            <v>肖秀秀</v>
          </cell>
          <cell r="L28">
            <v>58</v>
          </cell>
          <cell r="M28" t="str">
            <v>兰举银</v>
          </cell>
          <cell r="N28">
            <v>57</v>
          </cell>
          <cell r="O28" t="str">
            <v>任吉洪</v>
          </cell>
          <cell r="P28">
            <v>79</v>
          </cell>
          <cell r="Q28" t="str">
            <v>田友米</v>
          </cell>
          <cell r="R28"/>
        </row>
        <row r="29">
          <cell r="B29">
            <v>7</v>
          </cell>
          <cell r="C29" t="str">
            <v>理科</v>
          </cell>
          <cell r="D29" t="str">
            <v>马俊鑫</v>
          </cell>
          <cell r="E29">
            <v>279</v>
          </cell>
          <cell r="F29">
            <v>95</v>
          </cell>
          <cell r="G29" t="str">
            <v>龚霞</v>
          </cell>
          <cell r="H29">
            <v>50</v>
          </cell>
          <cell r="I29" t="str">
            <v>扎拉</v>
          </cell>
          <cell r="J29">
            <v>40</v>
          </cell>
          <cell r="K29" t="str">
            <v>冷开艳</v>
          </cell>
          <cell r="L29">
            <v>24</v>
          </cell>
          <cell r="M29" t="str">
            <v>胡伟杰</v>
          </cell>
          <cell r="N29">
            <v>22</v>
          </cell>
          <cell r="O29" t="str">
            <v>邱宗兰</v>
          </cell>
          <cell r="P29">
            <v>48</v>
          </cell>
          <cell r="Q29" t="str">
            <v>张斯杰</v>
          </cell>
          <cell r="R29"/>
        </row>
        <row r="30">
          <cell r="B30">
            <v>5</v>
          </cell>
          <cell r="C30" t="str">
            <v>理科</v>
          </cell>
          <cell r="D30" t="str">
            <v>周春行</v>
          </cell>
          <cell r="E30">
            <v>346</v>
          </cell>
          <cell r="F30">
            <v>82</v>
          </cell>
          <cell r="G30" t="str">
            <v>李志友</v>
          </cell>
          <cell r="H30">
            <v>87</v>
          </cell>
          <cell r="I30" t="str">
            <v>次儿祝玛</v>
          </cell>
          <cell r="J30">
            <v>66</v>
          </cell>
          <cell r="K30" t="str">
            <v>肖秀秀</v>
          </cell>
          <cell r="L30">
            <v>23</v>
          </cell>
          <cell r="M30" t="str">
            <v>胡伟杰</v>
          </cell>
          <cell r="N30">
            <v>37</v>
          </cell>
          <cell r="O30" t="str">
            <v>邱宗兰</v>
          </cell>
          <cell r="P30">
            <v>51</v>
          </cell>
          <cell r="Q30" t="str">
            <v>龙志云</v>
          </cell>
          <cell r="R30"/>
        </row>
        <row r="31">
          <cell r="B31">
            <v>4</v>
          </cell>
          <cell r="C31" t="str">
            <v>理科</v>
          </cell>
          <cell r="D31" t="str">
            <v>吕少清</v>
          </cell>
          <cell r="E31">
            <v>325</v>
          </cell>
          <cell r="F31">
            <v>82</v>
          </cell>
          <cell r="G31" t="str">
            <v>叶仁芳</v>
          </cell>
          <cell r="H31">
            <v>85</v>
          </cell>
          <cell r="I31" t="str">
            <v>苏朗偏初</v>
          </cell>
          <cell r="J31">
            <v>64</v>
          </cell>
          <cell r="K31" t="str">
            <v>东梅</v>
          </cell>
          <cell r="L31">
            <v>29</v>
          </cell>
          <cell r="M31" t="str">
            <v>兰举银</v>
          </cell>
          <cell r="N31">
            <v>20</v>
          </cell>
          <cell r="O31" t="str">
            <v>方帮林</v>
          </cell>
          <cell r="P31">
            <v>45</v>
          </cell>
          <cell r="Q31" t="str">
            <v>高琴</v>
          </cell>
          <cell r="R31"/>
        </row>
        <row r="32">
          <cell r="B32">
            <v>3</v>
          </cell>
          <cell r="C32" t="str">
            <v>理科</v>
          </cell>
          <cell r="D32" t="str">
            <v>苏朗拥宗</v>
          </cell>
          <cell r="E32">
            <v>378</v>
          </cell>
          <cell r="F32">
            <v>89</v>
          </cell>
          <cell r="G32" t="str">
            <v>甲阿祝玛</v>
          </cell>
          <cell r="H32">
            <v>91</v>
          </cell>
          <cell r="I32" t="str">
            <v>杜东洋</v>
          </cell>
          <cell r="J32">
            <v>61</v>
          </cell>
          <cell r="K32" t="str">
            <v>黄建均</v>
          </cell>
          <cell r="L32">
            <v>20</v>
          </cell>
          <cell r="M32" t="str">
            <v>胡伟杰</v>
          </cell>
          <cell r="N32">
            <v>53</v>
          </cell>
          <cell r="O32" t="str">
            <v>郑强秋</v>
          </cell>
          <cell r="P32">
            <v>64</v>
          </cell>
          <cell r="Q32" t="str">
            <v>龙志云</v>
          </cell>
          <cell r="R32"/>
        </row>
        <row r="33">
          <cell r="B33">
            <v>6</v>
          </cell>
          <cell r="C33" t="str">
            <v>理科</v>
          </cell>
          <cell r="D33" t="str">
            <v>伍建珍</v>
          </cell>
          <cell r="E33">
            <v>300</v>
          </cell>
          <cell r="F33">
            <v>91</v>
          </cell>
          <cell r="G33" t="str">
            <v>杨志明</v>
          </cell>
          <cell r="H33">
            <v>63</v>
          </cell>
          <cell r="I33" t="str">
            <v>马磊</v>
          </cell>
          <cell r="J33">
            <v>57</v>
          </cell>
          <cell r="K33" t="str">
            <v>东梅</v>
          </cell>
          <cell r="L33">
            <v>16</v>
          </cell>
          <cell r="M33" t="str">
            <v>次珍扎保</v>
          </cell>
          <cell r="N33">
            <v>21</v>
          </cell>
          <cell r="O33" t="str">
            <v>郑强秋</v>
          </cell>
          <cell r="P33">
            <v>52</v>
          </cell>
          <cell r="Q33" t="str">
            <v>张斯杰</v>
          </cell>
          <cell r="R33"/>
        </row>
        <row r="34">
          <cell r="B34">
            <v>1</v>
          </cell>
          <cell r="C34" t="str">
            <v>理科</v>
          </cell>
          <cell r="D34" t="str">
            <v>苏朗偏初</v>
          </cell>
          <cell r="E34">
            <v>436.5</v>
          </cell>
          <cell r="F34">
            <v>104</v>
          </cell>
          <cell r="G34" t="str">
            <v>龚霞</v>
          </cell>
          <cell r="H34">
            <v>102</v>
          </cell>
          <cell r="I34" t="str">
            <v>扎拉</v>
          </cell>
          <cell r="J34">
            <v>81.5</v>
          </cell>
          <cell r="K34" t="str">
            <v>肖秀秀</v>
          </cell>
          <cell r="L34">
            <v>37</v>
          </cell>
          <cell r="M34" t="str">
            <v>兰举银</v>
          </cell>
          <cell r="N34">
            <v>42</v>
          </cell>
          <cell r="O34" t="str">
            <v>任吉洪</v>
          </cell>
          <cell r="P34">
            <v>70</v>
          </cell>
          <cell r="Q34" t="str">
            <v>田友米</v>
          </cell>
          <cell r="R34"/>
        </row>
        <row r="35">
          <cell r="B35">
            <v>5</v>
          </cell>
          <cell r="C35" t="str">
            <v>理科</v>
          </cell>
          <cell r="D35" t="str">
            <v>韩车其</v>
          </cell>
          <cell r="E35">
            <v>343.5</v>
          </cell>
          <cell r="F35">
            <v>97</v>
          </cell>
          <cell r="G35" t="str">
            <v>李志友</v>
          </cell>
          <cell r="H35">
            <v>78</v>
          </cell>
          <cell r="I35" t="str">
            <v>次儿祝玛</v>
          </cell>
          <cell r="J35">
            <v>51.5</v>
          </cell>
          <cell r="K35" t="str">
            <v>肖秀秀</v>
          </cell>
          <cell r="L35">
            <v>29</v>
          </cell>
          <cell r="M35" t="str">
            <v>胡伟杰</v>
          </cell>
          <cell r="N35">
            <v>32</v>
          </cell>
          <cell r="O35" t="str">
            <v>邱宗兰</v>
          </cell>
          <cell r="P35">
            <v>56</v>
          </cell>
          <cell r="Q35" t="str">
            <v>龙志云</v>
          </cell>
          <cell r="R35"/>
        </row>
        <row r="36">
          <cell r="B36">
            <v>6</v>
          </cell>
          <cell r="C36" t="str">
            <v>理科</v>
          </cell>
          <cell r="D36" t="str">
            <v>瓜姆</v>
          </cell>
          <cell r="E36">
            <v>253.5</v>
          </cell>
          <cell r="F36">
            <v>75</v>
          </cell>
          <cell r="G36" t="str">
            <v>杨志明</v>
          </cell>
          <cell r="H36">
            <v>44</v>
          </cell>
          <cell r="I36" t="str">
            <v>马磊</v>
          </cell>
          <cell r="J36">
            <v>51.5</v>
          </cell>
          <cell r="K36" t="str">
            <v>东梅</v>
          </cell>
          <cell r="L36">
            <v>25</v>
          </cell>
          <cell r="M36" t="str">
            <v>次珍扎保</v>
          </cell>
          <cell r="N36">
            <v>20</v>
          </cell>
          <cell r="O36" t="str">
            <v>郑强秋</v>
          </cell>
          <cell r="P36">
            <v>38</v>
          </cell>
          <cell r="Q36" t="str">
            <v>张斯杰</v>
          </cell>
          <cell r="R36"/>
        </row>
        <row r="37">
          <cell r="B37">
            <v>2</v>
          </cell>
          <cell r="C37" t="str">
            <v>理科</v>
          </cell>
          <cell r="D37" t="str">
            <v>王君瑶</v>
          </cell>
          <cell r="E37">
            <v>320.5</v>
          </cell>
          <cell r="F37">
            <v>92</v>
          </cell>
          <cell r="G37" t="str">
            <v>叶仁芳</v>
          </cell>
          <cell r="H37">
            <v>58</v>
          </cell>
          <cell r="I37" t="str">
            <v>马磊</v>
          </cell>
          <cell r="J37">
            <v>78.5</v>
          </cell>
          <cell r="K37" t="str">
            <v>冷开艳</v>
          </cell>
          <cell r="L37">
            <v>7</v>
          </cell>
          <cell r="M37" t="str">
            <v>高贵勇</v>
          </cell>
          <cell r="N37">
            <v>35</v>
          </cell>
          <cell r="O37" t="str">
            <v>刘厚江</v>
          </cell>
          <cell r="P37">
            <v>50</v>
          </cell>
          <cell r="Q37" t="str">
            <v>高琴</v>
          </cell>
          <cell r="R37"/>
        </row>
        <row r="38">
          <cell r="B38">
            <v>6</v>
          </cell>
          <cell r="C38" t="str">
            <v>理科</v>
          </cell>
          <cell r="D38" t="str">
            <v>陈树美</v>
          </cell>
          <cell r="E38">
            <v>356.5</v>
          </cell>
          <cell r="F38">
            <v>92</v>
          </cell>
          <cell r="G38" t="str">
            <v>杨志明</v>
          </cell>
          <cell r="H38">
            <v>101</v>
          </cell>
          <cell r="I38" t="str">
            <v>马磊</v>
          </cell>
          <cell r="J38">
            <v>36.5</v>
          </cell>
          <cell r="K38" t="str">
            <v>东梅</v>
          </cell>
          <cell r="L38">
            <v>33</v>
          </cell>
          <cell r="M38" t="str">
            <v>次珍扎保</v>
          </cell>
          <cell r="N38">
            <v>36</v>
          </cell>
          <cell r="O38" t="str">
            <v>郑强秋</v>
          </cell>
          <cell r="P38">
            <v>58</v>
          </cell>
          <cell r="Q38" t="str">
            <v>张斯杰</v>
          </cell>
          <cell r="R38"/>
        </row>
        <row r="39">
          <cell r="B39">
            <v>3</v>
          </cell>
          <cell r="C39" t="str">
            <v>理科</v>
          </cell>
          <cell r="D39" t="str">
            <v>降初拉姆</v>
          </cell>
          <cell r="E39">
            <v>385.5</v>
          </cell>
          <cell r="F39">
            <v>96</v>
          </cell>
          <cell r="G39" t="str">
            <v>甲阿祝玛</v>
          </cell>
          <cell r="H39">
            <v>98</v>
          </cell>
          <cell r="I39" t="str">
            <v>杜东洋</v>
          </cell>
          <cell r="J39">
            <v>85.5</v>
          </cell>
          <cell r="K39" t="str">
            <v>黄建均</v>
          </cell>
          <cell r="L39">
            <v>37</v>
          </cell>
          <cell r="M39" t="str">
            <v>胡伟杰</v>
          </cell>
          <cell r="N39">
            <v>30</v>
          </cell>
          <cell r="O39" t="str">
            <v>郑强秋</v>
          </cell>
          <cell r="P39">
            <v>39</v>
          </cell>
          <cell r="Q39" t="str">
            <v>龙志云</v>
          </cell>
          <cell r="R39"/>
        </row>
        <row r="40">
          <cell r="B40">
            <v>4</v>
          </cell>
          <cell r="C40" t="str">
            <v>理科</v>
          </cell>
          <cell r="D40" t="str">
            <v>德央</v>
          </cell>
          <cell r="E40">
            <v>157.5</v>
          </cell>
          <cell r="F40">
            <v>0</v>
          </cell>
          <cell r="G40" t="str">
            <v>叶仁芳</v>
          </cell>
          <cell r="H40">
            <v>37</v>
          </cell>
          <cell r="I40" t="str">
            <v>苏朗偏初</v>
          </cell>
          <cell r="J40">
            <v>70.5</v>
          </cell>
          <cell r="K40" t="str">
            <v>东梅</v>
          </cell>
          <cell r="L40">
            <v>0</v>
          </cell>
          <cell r="M40" t="str">
            <v>兰举银</v>
          </cell>
          <cell r="N40">
            <v>0</v>
          </cell>
          <cell r="O40" t="str">
            <v>方帮林</v>
          </cell>
          <cell r="P40">
            <v>50</v>
          </cell>
          <cell r="Q40" t="str">
            <v>高琴</v>
          </cell>
          <cell r="R40"/>
        </row>
        <row r="41">
          <cell r="B41">
            <v>2</v>
          </cell>
          <cell r="C41" t="str">
            <v>理科</v>
          </cell>
          <cell r="D41" t="str">
            <v>陶满云</v>
          </cell>
          <cell r="E41">
            <v>404.5</v>
          </cell>
          <cell r="F41">
            <v>91</v>
          </cell>
          <cell r="G41" t="str">
            <v>叶仁芳</v>
          </cell>
          <cell r="H41">
            <v>98</v>
          </cell>
          <cell r="I41" t="str">
            <v>马磊</v>
          </cell>
          <cell r="J41">
            <v>43.5</v>
          </cell>
          <cell r="K41" t="str">
            <v>冷开艳</v>
          </cell>
          <cell r="L41">
            <v>54</v>
          </cell>
          <cell r="M41" t="str">
            <v>高贵勇</v>
          </cell>
          <cell r="N41">
            <v>46</v>
          </cell>
          <cell r="O41" t="str">
            <v>刘厚江</v>
          </cell>
          <cell r="P41">
            <v>72</v>
          </cell>
          <cell r="Q41" t="str">
            <v>高琴</v>
          </cell>
          <cell r="R41"/>
        </row>
        <row r="42">
          <cell r="B42">
            <v>5</v>
          </cell>
          <cell r="C42" t="str">
            <v>理科</v>
          </cell>
          <cell r="D42" t="str">
            <v>罗发军</v>
          </cell>
          <cell r="E42">
            <v>422</v>
          </cell>
          <cell r="F42">
            <v>87</v>
          </cell>
          <cell r="G42" t="str">
            <v>李志友</v>
          </cell>
          <cell r="H42">
            <v>109</v>
          </cell>
          <cell r="I42" t="str">
            <v>次儿祝玛</v>
          </cell>
          <cell r="J42">
            <v>71</v>
          </cell>
          <cell r="K42" t="str">
            <v>肖秀秀</v>
          </cell>
          <cell r="L42">
            <v>50</v>
          </cell>
          <cell r="M42" t="str">
            <v>胡伟杰</v>
          </cell>
          <cell r="N42">
            <v>40</v>
          </cell>
          <cell r="O42" t="str">
            <v>邱宗兰</v>
          </cell>
          <cell r="P42">
            <v>65</v>
          </cell>
          <cell r="Q42" t="str">
            <v>龙志云</v>
          </cell>
          <cell r="R42"/>
        </row>
        <row r="43">
          <cell r="B43">
            <v>2</v>
          </cell>
          <cell r="C43" t="str">
            <v>理科</v>
          </cell>
          <cell r="D43" t="str">
            <v>杨秋艳</v>
          </cell>
          <cell r="E43">
            <v>348</v>
          </cell>
          <cell r="F43">
            <v>96</v>
          </cell>
          <cell r="G43" t="str">
            <v>叶仁芳</v>
          </cell>
          <cell r="H43">
            <v>76</v>
          </cell>
          <cell r="I43" t="str">
            <v>马磊</v>
          </cell>
          <cell r="J43">
            <v>60</v>
          </cell>
          <cell r="K43" t="str">
            <v>冷开艳</v>
          </cell>
          <cell r="L43">
            <v>23</v>
          </cell>
          <cell r="M43" t="str">
            <v>高贵勇</v>
          </cell>
          <cell r="N43">
            <v>40</v>
          </cell>
          <cell r="O43" t="str">
            <v>刘厚江</v>
          </cell>
          <cell r="P43">
            <v>53</v>
          </cell>
          <cell r="Q43" t="str">
            <v>高琴</v>
          </cell>
          <cell r="R43"/>
        </row>
        <row r="44">
          <cell r="B44">
            <v>1</v>
          </cell>
          <cell r="C44" t="str">
            <v>理科</v>
          </cell>
          <cell r="D44" t="str">
            <v>次尔启楚</v>
          </cell>
          <cell r="E44">
            <v>414.5</v>
          </cell>
          <cell r="F44">
            <v>96</v>
          </cell>
          <cell r="G44" t="str">
            <v>龚霞</v>
          </cell>
          <cell r="H44">
            <v>102</v>
          </cell>
          <cell r="I44" t="str">
            <v>扎拉</v>
          </cell>
          <cell r="J44">
            <v>79.5</v>
          </cell>
          <cell r="K44" t="str">
            <v>肖秀秀</v>
          </cell>
          <cell r="L44">
            <v>22</v>
          </cell>
          <cell r="M44" t="str">
            <v>兰举银</v>
          </cell>
          <cell r="N44">
            <v>45</v>
          </cell>
          <cell r="O44" t="str">
            <v>任吉洪</v>
          </cell>
          <cell r="P44">
            <v>70</v>
          </cell>
          <cell r="Q44" t="str">
            <v>田友米</v>
          </cell>
          <cell r="R44"/>
        </row>
        <row r="45">
          <cell r="B45">
            <v>5</v>
          </cell>
          <cell r="C45" t="str">
            <v>理科</v>
          </cell>
          <cell r="D45" t="str">
            <v>古小英</v>
          </cell>
          <cell r="E45">
            <v>284</v>
          </cell>
          <cell r="F45">
            <v>80</v>
          </cell>
          <cell r="G45" t="str">
            <v>李志友</v>
          </cell>
          <cell r="H45">
            <v>73</v>
          </cell>
          <cell r="I45" t="str">
            <v>次儿祝玛</v>
          </cell>
          <cell r="J45">
            <v>58</v>
          </cell>
          <cell r="K45" t="str">
            <v>肖秀秀</v>
          </cell>
          <cell r="L45">
            <v>20</v>
          </cell>
          <cell r="M45" t="str">
            <v>胡伟杰</v>
          </cell>
          <cell r="N45">
            <v>25</v>
          </cell>
          <cell r="O45" t="str">
            <v>邱宗兰</v>
          </cell>
          <cell r="P45">
            <v>28</v>
          </cell>
          <cell r="Q45" t="str">
            <v>龙志云</v>
          </cell>
          <cell r="R45"/>
        </row>
        <row r="46">
          <cell r="B46">
            <v>7</v>
          </cell>
          <cell r="C46" t="str">
            <v>理科</v>
          </cell>
          <cell r="D46" t="str">
            <v>旦珠次尔</v>
          </cell>
          <cell r="E46">
            <v>309.5</v>
          </cell>
          <cell r="F46">
            <v>100</v>
          </cell>
          <cell r="G46" t="str">
            <v>龚霞</v>
          </cell>
          <cell r="H46">
            <v>83</v>
          </cell>
          <cell r="I46" t="str">
            <v>扎拉</v>
          </cell>
          <cell r="J46">
            <v>49.5</v>
          </cell>
          <cell r="K46" t="str">
            <v>冷开艳</v>
          </cell>
          <cell r="L46">
            <v>17</v>
          </cell>
          <cell r="M46" t="str">
            <v>胡伟杰</v>
          </cell>
          <cell r="N46">
            <v>29</v>
          </cell>
          <cell r="O46" t="str">
            <v>邱宗兰</v>
          </cell>
          <cell r="P46">
            <v>31</v>
          </cell>
          <cell r="Q46" t="str">
            <v>张斯杰</v>
          </cell>
          <cell r="R46"/>
        </row>
        <row r="47">
          <cell r="B47">
            <v>4</v>
          </cell>
          <cell r="C47" t="str">
            <v>理科</v>
          </cell>
          <cell r="D47" t="str">
            <v>央章拉姆</v>
          </cell>
          <cell r="E47">
            <v>352.5</v>
          </cell>
          <cell r="F47">
            <v>106</v>
          </cell>
          <cell r="G47" t="str">
            <v>叶仁芳</v>
          </cell>
          <cell r="H47">
            <v>80</v>
          </cell>
          <cell r="I47" t="str">
            <v>苏朗偏初</v>
          </cell>
          <cell r="J47">
            <v>74.5</v>
          </cell>
          <cell r="K47" t="str">
            <v>东梅</v>
          </cell>
          <cell r="L47">
            <v>21</v>
          </cell>
          <cell r="M47" t="str">
            <v>兰举银</v>
          </cell>
          <cell r="N47">
            <v>27</v>
          </cell>
          <cell r="O47" t="str">
            <v>方帮林</v>
          </cell>
          <cell r="P47">
            <v>44</v>
          </cell>
          <cell r="Q47" t="str">
            <v>高琴</v>
          </cell>
          <cell r="R47"/>
        </row>
        <row r="48">
          <cell r="B48">
            <v>4</v>
          </cell>
          <cell r="C48" t="str">
            <v>理科</v>
          </cell>
          <cell r="D48" t="str">
            <v>沈泽权</v>
          </cell>
          <cell r="E48">
            <v>327</v>
          </cell>
          <cell r="F48">
            <v>90</v>
          </cell>
          <cell r="G48" t="str">
            <v>叶仁芳</v>
          </cell>
          <cell r="H48">
            <v>85</v>
          </cell>
          <cell r="I48" t="str">
            <v>苏朗偏初</v>
          </cell>
          <cell r="J48">
            <v>49</v>
          </cell>
          <cell r="K48" t="str">
            <v>东梅</v>
          </cell>
          <cell r="L48">
            <v>36</v>
          </cell>
          <cell r="M48" t="str">
            <v>兰举银</v>
          </cell>
          <cell r="N48">
            <v>18</v>
          </cell>
          <cell r="O48" t="str">
            <v>方帮林</v>
          </cell>
          <cell r="P48">
            <v>49</v>
          </cell>
          <cell r="Q48" t="str">
            <v>高琴</v>
          </cell>
          <cell r="R48"/>
        </row>
        <row r="49">
          <cell r="B49">
            <v>2</v>
          </cell>
          <cell r="C49" t="str">
            <v>理科</v>
          </cell>
          <cell r="D49" t="str">
            <v>李伍牛</v>
          </cell>
          <cell r="E49">
            <v>376.5</v>
          </cell>
          <cell r="F49">
            <v>96</v>
          </cell>
          <cell r="G49" t="str">
            <v>叶仁芳</v>
          </cell>
          <cell r="H49">
            <v>94</v>
          </cell>
          <cell r="I49" t="str">
            <v>马磊</v>
          </cell>
          <cell r="J49">
            <v>82.5</v>
          </cell>
          <cell r="K49" t="str">
            <v>冷开艳</v>
          </cell>
          <cell r="L49">
            <v>20</v>
          </cell>
          <cell r="M49" t="str">
            <v>高贵勇</v>
          </cell>
          <cell r="N49">
            <v>29</v>
          </cell>
          <cell r="O49" t="str">
            <v>刘厚江</v>
          </cell>
          <cell r="P49">
            <v>55</v>
          </cell>
          <cell r="Q49" t="str">
            <v>高琴</v>
          </cell>
          <cell r="R49"/>
        </row>
        <row r="50">
          <cell r="B50">
            <v>4</v>
          </cell>
          <cell r="C50" t="str">
            <v>理科</v>
          </cell>
          <cell r="D50" t="str">
            <v>韩梦杰</v>
          </cell>
          <cell r="E50">
            <v>376</v>
          </cell>
          <cell r="F50">
            <v>87</v>
          </cell>
          <cell r="G50" t="str">
            <v>叶仁芳</v>
          </cell>
          <cell r="H50">
            <v>98</v>
          </cell>
          <cell r="I50" t="str">
            <v>苏朗偏初</v>
          </cell>
          <cell r="J50">
            <v>63</v>
          </cell>
          <cell r="K50" t="str">
            <v>东梅</v>
          </cell>
          <cell r="L50">
            <v>32</v>
          </cell>
          <cell r="M50" t="str">
            <v>兰举银</v>
          </cell>
          <cell r="N50">
            <v>37</v>
          </cell>
          <cell r="O50" t="str">
            <v>方帮林</v>
          </cell>
          <cell r="P50">
            <v>59</v>
          </cell>
          <cell r="Q50" t="str">
            <v>高琴</v>
          </cell>
          <cell r="R50"/>
        </row>
        <row r="51">
          <cell r="B51">
            <v>7</v>
          </cell>
          <cell r="C51" t="str">
            <v>理科</v>
          </cell>
          <cell r="D51" t="str">
            <v>宋保华</v>
          </cell>
          <cell r="E51">
            <v>285</v>
          </cell>
          <cell r="F51">
            <v>102</v>
          </cell>
          <cell r="G51" t="str">
            <v>龚霞</v>
          </cell>
          <cell r="H51">
            <v>78</v>
          </cell>
          <cell r="I51" t="str">
            <v>扎拉</v>
          </cell>
          <cell r="J51">
            <v>30</v>
          </cell>
          <cell r="K51" t="str">
            <v>冷开艳</v>
          </cell>
          <cell r="L51">
            <v>17</v>
          </cell>
          <cell r="M51" t="str">
            <v>胡伟杰</v>
          </cell>
          <cell r="N51">
            <v>18</v>
          </cell>
          <cell r="O51" t="str">
            <v>邱宗兰</v>
          </cell>
          <cell r="P51">
            <v>40</v>
          </cell>
          <cell r="Q51" t="str">
            <v>张斯杰</v>
          </cell>
          <cell r="R51"/>
        </row>
        <row r="52">
          <cell r="B52">
            <v>4</v>
          </cell>
          <cell r="C52" t="str">
            <v>理科</v>
          </cell>
          <cell r="D52" t="str">
            <v>罗颖斌</v>
          </cell>
          <cell r="E52">
            <v>259.5</v>
          </cell>
          <cell r="F52">
            <v>74</v>
          </cell>
          <cell r="G52" t="str">
            <v>叶仁芳</v>
          </cell>
          <cell r="H52">
            <v>70</v>
          </cell>
          <cell r="I52" t="str">
            <v>苏朗偏初</v>
          </cell>
          <cell r="J52">
            <v>38.5</v>
          </cell>
          <cell r="K52" t="str">
            <v>东梅</v>
          </cell>
          <cell r="L52">
            <v>16</v>
          </cell>
          <cell r="M52" t="str">
            <v>兰举银</v>
          </cell>
          <cell r="N52">
            <v>28</v>
          </cell>
          <cell r="O52" t="str">
            <v>方帮林</v>
          </cell>
          <cell r="P52">
            <v>33</v>
          </cell>
          <cell r="Q52" t="str">
            <v>高琴</v>
          </cell>
          <cell r="R52"/>
        </row>
        <row r="53">
          <cell r="B53">
            <v>6</v>
          </cell>
          <cell r="C53" t="str">
            <v>理科</v>
          </cell>
          <cell r="D53" t="str">
            <v>次能扎西</v>
          </cell>
          <cell r="E53">
            <v>284</v>
          </cell>
          <cell r="F53">
            <v>76</v>
          </cell>
          <cell r="G53" t="str">
            <v>杨志明</v>
          </cell>
          <cell r="H53">
            <v>71</v>
          </cell>
          <cell r="I53" t="str">
            <v>马磊</v>
          </cell>
          <cell r="J53">
            <v>37</v>
          </cell>
          <cell r="K53" t="str">
            <v>东梅</v>
          </cell>
          <cell r="L53">
            <v>25</v>
          </cell>
          <cell r="M53" t="str">
            <v>次珍扎保</v>
          </cell>
          <cell r="N53">
            <v>21</v>
          </cell>
          <cell r="O53" t="str">
            <v>郑强秋</v>
          </cell>
          <cell r="P53">
            <v>54</v>
          </cell>
          <cell r="Q53" t="str">
            <v>张斯杰</v>
          </cell>
          <cell r="R53"/>
        </row>
        <row r="54">
          <cell r="B54">
            <v>1</v>
          </cell>
          <cell r="C54" t="str">
            <v>理科</v>
          </cell>
          <cell r="D54" t="str">
            <v>李小兰</v>
          </cell>
          <cell r="E54">
            <v>451</v>
          </cell>
          <cell r="F54">
            <v>106</v>
          </cell>
          <cell r="G54" t="str">
            <v>龚霞</v>
          </cell>
          <cell r="H54">
            <v>107</v>
          </cell>
          <cell r="I54" t="str">
            <v>扎拉</v>
          </cell>
          <cell r="J54">
            <v>79</v>
          </cell>
          <cell r="K54" t="str">
            <v>肖秀秀</v>
          </cell>
          <cell r="L54">
            <v>43</v>
          </cell>
          <cell r="M54" t="str">
            <v>兰举银</v>
          </cell>
          <cell r="N54">
            <v>46</v>
          </cell>
          <cell r="O54" t="str">
            <v>任吉洪</v>
          </cell>
          <cell r="P54">
            <v>70</v>
          </cell>
          <cell r="Q54" t="str">
            <v>田友米</v>
          </cell>
          <cell r="R54"/>
        </row>
        <row r="55">
          <cell r="B55">
            <v>6</v>
          </cell>
          <cell r="C55" t="str">
            <v>理科</v>
          </cell>
          <cell r="D55" t="str">
            <v>边玛拉姆</v>
          </cell>
          <cell r="E55">
            <v>296.5</v>
          </cell>
          <cell r="F55">
            <v>80</v>
          </cell>
          <cell r="G55" t="str">
            <v>杨志明</v>
          </cell>
          <cell r="H55">
            <v>82</v>
          </cell>
          <cell r="I55" t="str">
            <v>马磊</v>
          </cell>
          <cell r="J55">
            <v>58.5</v>
          </cell>
          <cell r="K55" t="str">
            <v>东梅</v>
          </cell>
          <cell r="L55">
            <v>19</v>
          </cell>
          <cell r="M55" t="str">
            <v>次珍扎保</v>
          </cell>
          <cell r="N55">
            <v>17</v>
          </cell>
          <cell r="O55" t="str">
            <v>郑强秋</v>
          </cell>
          <cell r="P55">
            <v>40</v>
          </cell>
          <cell r="Q55" t="str">
            <v>张斯杰</v>
          </cell>
          <cell r="R55"/>
        </row>
        <row r="56">
          <cell r="B56">
            <v>6</v>
          </cell>
          <cell r="C56" t="str">
            <v>理科</v>
          </cell>
          <cell r="D56" t="str">
            <v>王明</v>
          </cell>
          <cell r="E56">
            <v>351</v>
          </cell>
          <cell r="F56">
            <v>78</v>
          </cell>
          <cell r="G56" t="str">
            <v>杨志明</v>
          </cell>
          <cell r="H56">
            <v>90</v>
          </cell>
          <cell r="I56" t="str">
            <v>马磊</v>
          </cell>
          <cell r="J56">
            <v>80</v>
          </cell>
          <cell r="K56" t="str">
            <v>东梅</v>
          </cell>
          <cell r="L56">
            <v>14</v>
          </cell>
          <cell r="M56" t="str">
            <v>次珍扎保</v>
          </cell>
          <cell r="N56">
            <v>33</v>
          </cell>
          <cell r="O56" t="str">
            <v>郑强秋</v>
          </cell>
          <cell r="P56">
            <v>56</v>
          </cell>
          <cell r="Q56" t="str">
            <v>张斯杰</v>
          </cell>
          <cell r="R56"/>
        </row>
        <row r="57">
          <cell r="B57">
            <v>7</v>
          </cell>
          <cell r="C57" t="str">
            <v>理科</v>
          </cell>
          <cell r="D57" t="str">
            <v>苏坤</v>
          </cell>
          <cell r="E57">
            <v>0</v>
          </cell>
          <cell r="F57"/>
          <cell r="G57" t="str">
            <v>龚霞</v>
          </cell>
          <cell r="H57"/>
          <cell r="I57" t="str">
            <v>扎拉</v>
          </cell>
          <cell r="J57"/>
          <cell r="K57" t="str">
            <v>冷开艳</v>
          </cell>
          <cell r="L57"/>
          <cell r="M57" t="str">
            <v>胡伟杰</v>
          </cell>
          <cell r="N57"/>
          <cell r="O57" t="str">
            <v>邱宗兰</v>
          </cell>
          <cell r="P57"/>
          <cell r="Q57" t="str">
            <v>张斯杰</v>
          </cell>
          <cell r="R57"/>
        </row>
        <row r="58">
          <cell r="B58">
            <v>4</v>
          </cell>
          <cell r="C58" t="str">
            <v>理科</v>
          </cell>
          <cell r="D58" t="str">
            <v>张增辉</v>
          </cell>
          <cell r="E58">
            <v>385</v>
          </cell>
          <cell r="F58">
            <v>85</v>
          </cell>
          <cell r="G58" t="str">
            <v>叶仁芳</v>
          </cell>
          <cell r="H58">
            <v>105</v>
          </cell>
          <cell r="I58" t="str">
            <v>苏朗偏初</v>
          </cell>
          <cell r="J58">
            <v>61</v>
          </cell>
          <cell r="K58" t="str">
            <v>东梅</v>
          </cell>
          <cell r="L58">
            <v>31</v>
          </cell>
          <cell r="M58" t="str">
            <v>兰举银</v>
          </cell>
          <cell r="N58">
            <v>49</v>
          </cell>
          <cell r="O58" t="str">
            <v>方帮林</v>
          </cell>
          <cell r="P58">
            <v>54</v>
          </cell>
          <cell r="Q58" t="str">
            <v>高琴</v>
          </cell>
          <cell r="R58"/>
        </row>
        <row r="59">
          <cell r="B59">
            <v>2</v>
          </cell>
          <cell r="C59" t="str">
            <v>理科</v>
          </cell>
          <cell r="D59" t="str">
            <v>康珠益西</v>
          </cell>
          <cell r="E59">
            <v>339.5</v>
          </cell>
          <cell r="F59">
            <v>91</v>
          </cell>
          <cell r="G59" t="str">
            <v>叶仁芳</v>
          </cell>
          <cell r="H59">
            <v>59</v>
          </cell>
          <cell r="I59" t="str">
            <v>马磊</v>
          </cell>
          <cell r="J59">
            <v>66.5</v>
          </cell>
          <cell r="K59" t="str">
            <v>冷开艳</v>
          </cell>
          <cell r="L59">
            <v>22</v>
          </cell>
          <cell r="M59" t="str">
            <v>高贵勇</v>
          </cell>
          <cell r="N59">
            <v>35</v>
          </cell>
          <cell r="O59" t="str">
            <v>刘厚江</v>
          </cell>
          <cell r="P59">
            <v>66</v>
          </cell>
          <cell r="Q59" t="str">
            <v>高琴</v>
          </cell>
          <cell r="R59"/>
        </row>
        <row r="60">
          <cell r="B60">
            <v>5</v>
          </cell>
          <cell r="C60" t="str">
            <v>理科</v>
          </cell>
          <cell r="D60" t="str">
            <v>次尔央清</v>
          </cell>
          <cell r="E60">
            <v>369</v>
          </cell>
          <cell r="F60">
            <v>89</v>
          </cell>
          <cell r="G60" t="str">
            <v>李志友</v>
          </cell>
          <cell r="H60">
            <v>112</v>
          </cell>
          <cell r="I60" t="str">
            <v>次儿祝玛</v>
          </cell>
          <cell r="J60">
            <v>61</v>
          </cell>
          <cell r="K60" t="str">
            <v>肖秀秀</v>
          </cell>
          <cell r="L60">
            <v>30</v>
          </cell>
          <cell r="M60" t="str">
            <v>胡伟杰</v>
          </cell>
          <cell r="N60">
            <v>31</v>
          </cell>
          <cell r="O60" t="str">
            <v>邱宗兰</v>
          </cell>
          <cell r="P60">
            <v>46</v>
          </cell>
          <cell r="Q60" t="str">
            <v>龙志云</v>
          </cell>
          <cell r="R60"/>
        </row>
        <row r="61">
          <cell r="B61">
            <v>4</v>
          </cell>
          <cell r="C61" t="str">
            <v>理科</v>
          </cell>
          <cell r="D61" t="str">
            <v>呷绒翁丁</v>
          </cell>
          <cell r="E61">
            <v>438.5</v>
          </cell>
          <cell r="F61">
            <v>80</v>
          </cell>
          <cell r="G61" t="str">
            <v>叶仁芳</v>
          </cell>
          <cell r="H61">
            <v>137</v>
          </cell>
          <cell r="I61" t="str">
            <v>苏朗偏初</v>
          </cell>
          <cell r="J61">
            <v>28.5</v>
          </cell>
          <cell r="K61" t="str">
            <v>东梅</v>
          </cell>
          <cell r="L61">
            <v>67</v>
          </cell>
          <cell r="M61" t="str">
            <v>兰举银</v>
          </cell>
          <cell r="N61">
            <v>56</v>
          </cell>
          <cell r="O61" t="str">
            <v>方帮林</v>
          </cell>
          <cell r="P61">
            <v>70</v>
          </cell>
          <cell r="Q61" t="str">
            <v>高琴</v>
          </cell>
          <cell r="R61"/>
        </row>
        <row r="62">
          <cell r="B62">
            <v>2</v>
          </cell>
          <cell r="C62" t="str">
            <v>理科</v>
          </cell>
          <cell r="D62" t="str">
            <v>苏朗降初</v>
          </cell>
          <cell r="E62">
            <v>376</v>
          </cell>
          <cell r="F62">
            <v>103</v>
          </cell>
          <cell r="G62" t="str">
            <v>叶仁芳</v>
          </cell>
          <cell r="H62">
            <v>79</v>
          </cell>
          <cell r="I62" t="str">
            <v>马磊</v>
          </cell>
          <cell r="J62">
            <v>45</v>
          </cell>
          <cell r="K62" t="str">
            <v>冷开艳</v>
          </cell>
          <cell r="L62">
            <v>39</v>
          </cell>
          <cell r="M62" t="str">
            <v>高贵勇</v>
          </cell>
          <cell r="N62">
            <v>46</v>
          </cell>
          <cell r="O62" t="str">
            <v>刘厚江</v>
          </cell>
          <cell r="P62">
            <v>64</v>
          </cell>
          <cell r="Q62" t="str">
            <v>高琴</v>
          </cell>
          <cell r="R62"/>
        </row>
        <row r="63">
          <cell r="B63">
            <v>4</v>
          </cell>
          <cell r="C63" t="str">
            <v>理科</v>
          </cell>
          <cell r="D63" t="str">
            <v>沈雅典</v>
          </cell>
          <cell r="E63">
            <v>351</v>
          </cell>
          <cell r="F63">
            <v>92</v>
          </cell>
          <cell r="G63" t="str">
            <v>叶仁芳</v>
          </cell>
          <cell r="H63">
            <v>84</v>
          </cell>
          <cell r="I63" t="str">
            <v>苏朗偏初</v>
          </cell>
          <cell r="J63">
            <v>64</v>
          </cell>
          <cell r="K63" t="str">
            <v>东梅</v>
          </cell>
          <cell r="L63">
            <v>21</v>
          </cell>
          <cell r="M63" t="str">
            <v>兰举银</v>
          </cell>
          <cell r="N63">
            <v>32</v>
          </cell>
          <cell r="O63" t="str">
            <v>方帮林</v>
          </cell>
          <cell r="P63">
            <v>58</v>
          </cell>
          <cell r="Q63" t="str">
            <v>高琴</v>
          </cell>
          <cell r="R63"/>
        </row>
        <row r="64">
          <cell r="B64">
            <v>3</v>
          </cell>
          <cell r="C64" t="str">
            <v>理科</v>
          </cell>
          <cell r="D64" t="str">
            <v>李秀才</v>
          </cell>
          <cell r="E64">
            <v>0</v>
          </cell>
          <cell r="F64"/>
          <cell r="G64" t="str">
            <v>甲阿祝玛</v>
          </cell>
          <cell r="H64"/>
          <cell r="I64" t="str">
            <v>杜东洋</v>
          </cell>
          <cell r="J64"/>
          <cell r="K64" t="str">
            <v>黄建均</v>
          </cell>
          <cell r="L64"/>
          <cell r="M64" t="str">
            <v>胡伟杰</v>
          </cell>
          <cell r="N64"/>
          <cell r="O64" t="str">
            <v>郑强秋</v>
          </cell>
          <cell r="P64"/>
          <cell r="Q64" t="str">
            <v>龙志云</v>
          </cell>
          <cell r="R64"/>
        </row>
        <row r="65">
          <cell r="B65">
            <v>2</v>
          </cell>
          <cell r="C65" t="str">
            <v>理科</v>
          </cell>
          <cell r="D65" t="str">
            <v>杨央初</v>
          </cell>
          <cell r="E65">
            <v>388</v>
          </cell>
          <cell r="F65">
            <v>104</v>
          </cell>
          <cell r="G65" t="str">
            <v>叶仁芳</v>
          </cell>
          <cell r="H65">
            <v>86</v>
          </cell>
          <cell r="I65" t="str">
            <v>马磊</v>
          </cell>
          <cell r="J65">
            <v>71</v>
          </cell>
          <cell r="K65" t="str">
            <v>冷开艳</v>
          </cell>
          <cell r="L65">
            <v>21</v>
          </cell>
          <cell r="M65" t="str">
            <v>高贵勇</v>
          </cell>
          <cell r="N65">
            <v>41</v>
          </cell>
          <cell r="O65" t="str">
            <v>刘厚江</v>
          </cell>
          <cell r="P65">
            <v>65</v>
          </cell>
          <cell r="Q65" t="str">
            <v>高琴</v>
          </cell>
          <cell r="R65"/>
        </row>
        <row r="66">
          <cell r="B66">
            <v>5</v>
          </cell>
          <cell r="C66" t="str">
            <v>理科</v>
          </cell>
          <cell r="D66" t="str">
            <v>王建飞</v>
          </cell>
          <cell r="E66">
            <v>287.5</v>
          </cell>
          <cell r="F66">
            <v>78</v>
          </cell>
          <cell r="G66" t="str">
            <v>李志友</v>
          </cell>
          <cell r="H66">
            <v>86</v>
          </cell>
          <cell r="I66" t="str">
            <v>次儿祝玛</v>
          </cell>
          <cell r="J66">
            <v>39.5</v>
          </cell>
          <cell r="K66" t="str">
            <v>肖秀秀</v>
          </cell>
          <cell r="L66">
            <v>18</v>
          </cell>
          <cell r="M66" t="str">
            <v>胡伟杰</v>
          </cell>
          <cell r="N66">
            <v>21</v>
          </cell>
          <cell r="O66" t="str">
            <v>邱宗兰</v>
          </cell>
          <cell r="P66">
            <v>45</v>
          </cell>
          <cell r="Q66" t="str">
            <v>龙志云</v>
          </cell>
          <cell r="R66"/>
        </row>
        <row r="67">
          <cell r="B67">
            <v>6</v>
          </cell>
          <cell r="C67" t="str">
            <v>理科</v>
          </cell>
          <cell r="D67" t="str">
            <v>李友美</v>
          </cell>
          <cell r="E67">
            <v>346</v>
          </cell>
          <cell r="F67">
            <v>94</v>
          </cell>
          <cell r="G67" t="str">
            <v>杨志明</v>
          </cell>
          <cell r="H67">
            <v>74</v>
          </cell>
          <cell r="I67" t="str">
            <v>马磊</v>
          </cell>
          <cell r="J67">
            <v>46</v>
          </cell>
          <cell r="K67" t="str">
            <v>东梅</v>
          </cell>
          <cell r="L67">
            <v>39</v>
          </cell>
          <cell r="M67" t="str">
            <v>次珍扎保</v>
          </cell>
          <cell r="N67">
            <v>36</v>
          </cell>
          <cell r="O67" t="str">
            <v>郑强秋</v>
          </cell>
          <cell r="P67">
            <v>57</v>
          </cell>
          <cell r="Q67" t="str">
            <v>张斯杰</v>
          </cell>
          <cell r="R67"/>
        </row>
        <row r="68">
          <cell r="B68">
            <v>6</v>
          </cell>
          <cell r="C68" t="str">
            <v>理科</v>
          </cell>
          <cell r="D68" t="str">
            <v>陈新翼</v>
          </cell>
          <cell r="E68">
            <v>338.5</v>
          </cell>
          <cell r="F68">
            <v>81</v>
          </cell>
          <cell r="G68" t="str">
            <v>杨志明</v>
          </cell>
          <cell r="H68">
            <v>69</v>
          </cell>
          <cell r="I68" t="str">
            <v>马磊</v>
          </cell>
          <cell r="J68">
            <v>36.5</v>
          </cell>
          <cell r="K68" t="str">
            <v>东梅</v>
          </cell>
          <cell r="L68">
            <v>46</v>
          </cell>
          <cell r="M68" t="str">
            <v>次珍扎保</v>
          </cell>
          <cell r="N68">
            <v>48</v>
          </cell>
          <cell r="O68" t="str">
            <v>郑强秋</v>
          </cell>
          <cell r="P68">
            <v>58</v>
          </cell>
          <cell r="Q68" t="str">
            <v>张斯杰</v>
          </cell>
          <cell r="R68"/>
        </row>
        <row r="69">
          <cell r="B69">
            <v>6</v>
          </cell>
          <cell r="C69" t="str">
            <v>理科</v>
          </cell>
          <cell r="D69" t="str">
            <v>周成友</v>
          </cell>
          <cell r="E69">
            <v>309.5</v>
          </cell>
          <cell r="F69">
            <v>87</v>
          </cell>
          <cell r="G69" t="str">
            <v>杨志明</v>
          </cell>
          <cell r="H69">
            <v>70</v>
          </cell>
          <cell r="I69" t="str">
            <v>马磊</v>
          </cell>
          <cell r="J69">
            <v>37.5</v>
          </cell>
          <cell r="K69" t="str">
            <v>东梅</v>
          </cell>
          <cell r="L69">
            <v>25</v>
          </cell>
          <cell r="M69" t="str">
            <v>次珍扎保</v>
          </cell>
          <cell r="N69">
            <v>34</v>
          </cell>
          <cell r="O69" t="str">
            <v>郑强秋</v>
          </cell>
          <cell r="P69">
            <v>56</v>
          </cell>
          <cell r="Q69" t="str">
            <v>张斯杰</v>
          </cell>
          <cell r="R69"/>
        </row>
        <row r="70">
          <cell r="B70">
            <v>7</v>
          </cell>
          <cell r="C70" t="str">
            <v>理科</v>
          </cell>
          <cell r="D70" t="str">
            <v>卢庆萍</v>
          </cell>
          <cell r="E70">
            <v>286.5</v>
          </cell>
          <cell r="F70">
            <v>96</v>
          </cell>
          <cell r="G70" t="str">
            <v>龚霞</v>
          </cell>
          <cell r="H70">
            <v>60</v>
          </cell>
          <cell r="I70" t="str">
            <v>扎拉</v>
          </cell>
          <cell r="J70">
            <v>44.5</v>
          </cell>
          <cell r="K70" t="str">
            <v>冷开艳</v>
          </cell>
          <cell r="L70">
            <v>18</v>
          </cell>
          <cell r="M70" t="str">
            <v>胡伟杰</v>
          </cell>
          <cell r="N70">
            <v>24</v>
          </cell>
          <cell r="O70" t="str">
            <v>邱宗兰</v>
          </cell>
          <cell r="P70">
            <v>44</v>
          </cell>
          <cell r="Q70" t="str">
            <v>张斯杰</v>
          </cell>
          <cell r="R70"/>
        </row>
        <row r="71">
          <cell r="B71">
            <v>6</v>
          </cell>
          <cell r="C71" t="str">
            <v>理科</v>
          </cell>
          <cell r="D71" t="str">
            <v>吕萍</v>
          </cell>
          <cell r="E71">
            <v>296</v>
          </cell>
          <cell r="F71">
            <v>82</v>
          </cell>
          <cell r="G71" t="str">
            <v>杨志明</v>
          </cell>
          <cell r="H71">
            <v>75</v>
          </cell>
          <cell r="I71" t="str">
            <v>马磊</v>
          </cell>
          <cell r="J71">
            <v>44</v>
          </cell>
          <cell r="K71" t="str">
            <v>东梅</v>
          </cell>
          <cell r="L71">
            <v>17</v>
          </cell>
          <cell r="M71" t="str">
            <v>次珍扎保</v>
          </cell>
          <cell r="N71">
            <v>37</v>
          </cell>
          <cell r="O71" t="str">
            <v>郑强秋</v>
          </cell>
          <cell r="P71">
            <v>41</v>
          </cell>
          <cell r="Q71" t="str">
            <v>张斯杰</v>
          </cell>
          <cell r="R71"/>
        </row>
        <row r="72">
          <cell r="B72">
            <v>1</v>
          </cell>
          <cell r="C72" t="str">
            <v>理科</v>
          </cell>
          <cell r="D72" t="str">
            <v>孔令发</v>
          </cell>
          <cell r="E72">
            <v>587.5</v>
          </cell>
          <cell r="F72">
            <v>114</v>
          </cell>
          <cell r="G72" t="str">
            <v>龚霞</v>
          </cell>
          <cell r="H72">
            <v>132</v>
          </cell>
          <cell r="I72" t="str">
            <v>扎拉</v>
          </cell>
          <cell r="J72">
            <v>103.5</v>
          </cell>
          <cell r="K72" t="str">
            <v>肖秀秀</v>
          </cell>
          <cell r="L72">
            <v>80</v>
          </cell>
          <cell r="M72" t="str">
            <v>兰举银</v>
          </cell>
          <cell r="N72">
            <v>72</v>
          </cell>
          <cell r="O72" t="str">
            <v>任吉洪</v>
          </cell>
          <cell r="P72">
            <v>86</v>
          </cell>
          <cell r="Q72" t="str">
            <v>田友米</v>
          </cell>
          <cell r="R72"/>
        </row>
        <row r="73">
          <cell r="B73">
            <v>5</v>
          </cell>
          <cell r="C73" t="str">
            <v>理科</v>
          </cell>
          <cell r="D73" t="str">
            <v>仁青祝玛</v>
          </cell>
          <cell r="E73">
            <v>335</v>
          </cell>
          <cell r="F73">
            <v>87</v>
          </cell>
          <cell r="G73" t="str">
            <v>李志友</v>
          </cell>
          <cell r="H73">
            <v>102</v>
          </cell>
          <cell r="I73" t="str">
            <v>次儿祝玛</v>
          </cell>
          <cell r="J73">
            <v>47</v>
          </cell>
          <cell r="K73" t="str">
            <v>肖秀秀</v>
          </cell>
          <cell r="L73">
            <v>24</v>
          </cell>
          <cell r="M73" t="str">
            <v>胡伟杰</v>
          </cell>
          <cell r="N73">
            <v>38</v>
          </cell>
          <cell r="O73" t="str">
            <v>邱宗兰</v>
          </cell>
          <cell r="P73">
            <v>37</v>
          </cell>
          <cell r="Q73" t="str">
            <v>龙志云</v>
          </cell>
          <cell r="R73"/>
        </row>
        <row r="74">
          <cell r="B74">
            <v>5</v>
          </cell>
          <cell r="C74" t="str">
            <v>理科</v>
          </cell>
          <cell r="D74" t="str">
            <v>贡孙彭措</v>
          </cell>
          <cell r="E74">
            <v>338</v>
          </cell>
          <cell r="F74">
            <v>89</v>
          </cell>
          <cell r="G74" t="str">
            <v>李志友</v>
          </cell>
          <cell r="H74">
            <v>82</v>
          </cell>
          <cell r="I74" t="str">
            <v>次儿祝玛</v>
          </cell>
          <cell r="J74">
            <v>31</v>
          </cell>
          <cell r="K74" t="str">
            <v>肖秀秀</v>
          </cell>
          <cell r="L74">
            <v>27</v>
          </cell>
          <cell r="M74" t="str">
            <v>胡伟杰</v>
          </cell>
          <cell r="N74">
            <v>39</v>
          </cell>
          <cell r="O74" t="str">
            <v>邱宗兰</v>
          </cell>
          <cell r="P74">
            <v>70</v>
          </cell>
          <cell r="Q74" t="str">
            <v>龙志云</v>
          </cell>
          <cell r="R74"/>
        </row>
        <row r="75">
          <cell r="B75">
            <v>4</v>
          </cell>
          <cell r="C75" t="str">
            <v>理科</v>
          </cell>
          <cell r="D75" t="str">
            <v>龙布次尔</v>
          </cell>
          <cell r="E75">
            <v>419</v>
          </cell>
          <cell r="F75">
            <v>82</v>
          </cell>
          <cell r="G75" t="str">
            <v>叶仁芳</v>
          </cell>
          <cell r="H75">
            <v>115</v>
          </cell>
          <cell r="I75" t="str">
            <v>苏朗偏初</v>
          </cell>
          <cell r="J75">
            <v>43</v>
          </cell>
          <cell r="K75" t="str">
            <v>东梅</v>
          </cell>
          <cell r="L75">
            <v>64</v>
          </cell>
          <cell r="M75" t="str">
            <v>兰举银</v>
          </cell>
          <cell r="N75">
            <v>48</v>
          </cell>
          <cell r="O75" t="str">
            <v>方帮林</v>
          </cell>
          <cell r="P75">
            <v>67</v>
          </cell>
          <cell r="Q75" t="str">
            <v>高琴</v>
          </cell>
          <cell r="R75"/>
        </row>
        <row r="76">
          <cell r="B76">
            <v>4</v>
          </cell>
          <cell r="C76" t="str">
            <v>理科</v>
          </cell>
          <cell r="D76" t="str">
            <v>罗琴美</v>
          </cell>
          <cell r="E76">
            <v>376.5</v>
          </cell>
          <cell r="F76">
            <v>101</v>
          </cell>
          <cell r="G76" t="str">
            <v>叶仁芳</v>
          </cell>
          <cell r="H76">
            <v>89</v>
          </cell>
          <cell r="I76" t="str">
            <v>苏朗偏初</v>
          </cell>
          <cell r="J76">
            <v>67.5</v>
          </cell>
          <cell r="K76" t="str">
            <v>东梅</v>
          </cell>
          <cell r="L76">
            <v>26</v>
          </cell>
          <cell r="M76" t="str">
            <v>兰举银</v>
          </cell>
          <cell r="N76">
            <v>43</v>
          </cell>
          <cell r="O76" t="str">
            <v>方帮林</v>
          </cell>
          <cell r="P76">
            <v>50</v>
          </cell>
          <cell r="Q76" t="str">
            <v>高琴</v>
          </cell>
          <cell r="R76"/>
        </row>
        <row r="77">
          <cell r="B77">
            <v>4</v>
          </cell>
          <cell r="C77" t="str">
            <v>理科</v>
          </cell>
          <cell r="D77" t="str">
            <v>沈志华</v>
          </cell>
          <cell r="E77">
            <v>0</v>
          </cell>
          <cell r="F77"/>
          <cell r="G77" t="str">
            <v>叶仁芳</v>
          </cell>
          <cell r="H77"/>
          <cell r="I77" t="str">
            <v>苏朗偏初</v>
          </cell>
          <cell r="J77"/>
          <cell r="K77" t="str">
            <v>东梅</v>
          </cell>
          <cell r="L77"/>
          <cell r="M77" t="str">
            <v>兰举银</v>
          </cell>
          <cell r="N77"/>
          <cell r="O77" t="str">
            <v>方帮林</v>
          </cell>
          <cell r="P77"/>
          <cell r="Q77" t="str">
            <v>高琴</v>
          </cell>
          <cell r="R77"/>
        </row>
        <row r="78">
          <cell r="B78">
            <v>5</v>
          </cell>
          <cell r="C78" t="str">
            <v>理科</v>
          </cell>
          <cell r="D78" t="str">
            <v>沈甲甲</v>
          </cell>
          <cell r="E78">
            <v>379.5</v>
          </cell>
          <cell r="F78">
            <v>97</v>
          </cell>
          <cell r="G78" t="str">
            <v>李志友</v>
          </cell>
          <cell r="H78">
            <v>98</v>
          </cell>
          <cell r="I78" t="str">
            <v>次儿祝玛</v>
          </cell>
          <cell r="J78">
            <v>75.5</v>
          </cell>
          <cell r="K78" t="str">
            <v>肖秀秀</v>
          </cell>
          <cell r="L78">
            <v>19</v>
          </cell>
          <cell r="M78" t="str">
            <v>胡伟杰</v>
          </cell>
          <cell r="N78">
            <v>36</v>
          </cell>
          <cell r="O78" t="str">
            <v>邱宗兰</v>
          </cell>
          <cell r="P78">
            <v>54</v>
          </cell>
          <cell r="Q78" t="str">
            <v>龙志云</v>
          </cell>
          <cell r="R78"/>
        </row>
        <row r="79">
          <cell r="B79">
            <v>2</v>
          </cell>
          <cell r="C79" t="str">
            <v>理科</v>
          </cell>
          <cell r="D79" t="str">
            <v>杜基偏初</v>
          </cell>
          <cell r="E79">
            <v>410</v>
          </cell>
          <cell r="F79">
            <v>99</v>
          </cell>
          <cell r="G79" t="str">
            <v>叶仁芳</v>
          </cell>
          <cell r="H79">
            <v>95</v>
          </cell>
          <cell r="I79" t="str">
            <v>马磊</v>
          </cell>
          <cell r="J79">
            <v>48</v>
          </cell>
          <cell r="K79" t="str">
            <v>冷开艳</v>
          </cell>
          <cell r="L79">
            <v>51</v>
          </cell>
          <cell r="M79" t="str">
            <v>高贵勇</v>
          </cell>
          <cell r="N79">
            <v>53</v>
          </cell>
          <cell r="O79" t="str">
            <v>刘厚江</v>
          </cell>
          <cell r="P79">
            <v>64</v>
          </cell>
          <cell r="Q79" t="str">
            <v>高琴</v>
          </cell>
          <cell r="R79"/>
        </row>
        <row r="80">
          <cell r="B80">
            <v>4</v>
          </cell>
          <cell r="C80" t="str">
            <v>理科</v>
          </cell>
          <cell r="D80" t="str">
            <v>沈小艳</v>
          </cell>
          <cell r="E80">
            <v>377.5</v>
          </cell>
          <cell r="F80">
            <v>99</v>
          </cell>
          <cell r="G80" t="str">
            <v>叶仁芳</v>
          </cell>
          <cell r="H80">
            <v>85</v>
          </cell>
          <cell r="I80" t="str">
            <v>苏朗偏初</v>
          </cell>
          <cell r="J80">
            <v>50.5</v>
          </cell>
          <cell r="K80" t="str">
            <v>东梅</v>
          </cell>
          <cell r="L80">
            <v>44</v>
          </cell>
          <cell r="M80" t="str">
            <v>兰举银</v>
          </cell>
          <cell r="N80">
            <v>45</v>
          </cell>
          <cell r="O80" t="str">
            <v>方帮林</v>
          </cell>
          <cell r="P80">
            <v>54</v>
          </cell>
          <cell r="Q80" t="str">
            <v>高琴</v>
          </cell>
          <cell r="R80"/>
        </row>
        <row r="81">
          <cell r="B81">
            <v>2</v>
          </cell>
          <cell r="C81" t="str">
            <v>理科</v>
          </cell>
          <cell r="D81" t="str">
            <v>徐畅宇</v>
          </cell>
          <cell r="E81">
            <v>382</v>
          </cell>
          <cell r="F81">
            <v>96</v>
          </cell>
          <cell r="G81" t="str">
            <v>叶仁芳</v>
          </cell>
          <cell r="H81">
            <v>71</v>
          </cell>
          <cell r="I81" t="str">
            <v>马磊</v>
          </cell>
          <cell r="J81">
            <v>76</v>
          </cell>
          <cell r="K81" t="str">
            <v>冷开艳</v>
          </cell>
          <cell r="L81">
            <v>20</v>
          </cell>
          <cell r="M81" t="str">
            <v>高贵勇</v>
          </cell>
          <cell r="N81">
            <v>46</v>
          </cell>
          <cell r="O81" t="str">
            <v>刘厚江</v>
          </cell>
          <cell r="P81">
            <v>73</v>
          </cell>
          <cell r="Q81" t="str">
            <v>高琴</v>
          </cell>
          <cell r="R81"/>
        </row>
        <row r="82">
          <cell r="B82">
            <v>5</v>
          </cell>
          <cell r="C82" t="str">
            <v>理科</v>
          </cell>
          <cell r="D82" t="str">
            <v>周强恒</v>
          </cell>
          <cell r="E82">
            <v>320.5</v>
          </cell>
          <cell r="F82">
            <v>82</v>
          </cell>
          <cell r="G82" t="str">
            <v>李志友</v>
          </cell>
          <cell r="H82">
            <v>97</v>
          </cell>
          <cell r="I82" t="str">
            <v>次儿祝玛</v>
          </cell>
          <cell r="J82">
            <v>46.5</v>
          </cell>
          <cell r="K82" t="str">
            <v>肖秀秀</v>
          </cell>
          <cell r="L82">
            <v>22</v>
          </cell>
          <cell r="M82" t="str">
            <v>胡伟杰</v>
          </cell>
          <cell r="N82">
            <v>27</v>
          </cell>
          <cell r="O82" t="str">
            <v>邱宗兰</v>
          </cell>
          <cell r="P82">
            <v>46</v>
          </cell>
          <cell r="Q82" t="str">
            <v>龙志云</v>
          </cell>
          <cell r="R82"/>
        </row>
        <row r="83">
          <cell r="B83">
            <v>1</v>
          </cell>
          <cell r="C83" t="str">
            <v>理科</v>
          </cell>
          <cell r="D83" t="str">
            <v>苏拉初</v>
          </cell>
          <cell r="E83">
            <v>491.5</v>
          </cell>
          <cell r="F83">
            <v>107</v>
          </cell>
          <cell r="G83" t="str">
            <v>龚霞</v>
          </cell>
          <cell r="H83">
            <v>82</v>
          </cell>
          <cell r="I83" t="str">
            <v>扎拉</v>
          </cell>
          <cell r="J83">
            <v>120.5</v>
          </cell>
          <cell r="K83" t="str">
            <v>肖秀秀</v>
          </cell>
          <cell r="L83">
            <v>59</v>
          </cell>
          <cell r="M83" t="str">
            <v>兰举银</v>
          </cell>
          <cell r="N83">
            <v>52</v>
          </cell>
          <cell r="O83" t="str">
            <v>任吉洪</v>
          </cell>
          <cell r="P83">
            <v>71</v>
          </cell>
          <cell r="Q83" t="str">
            <v>田友米</v>
          </cell>
          <cell r="R83"/>
        </row>
        <row r="84">
          <cell r="B84">
            <v>1</v>
          </cell>
          <cell r="C84" t="str">
            <v>理科</v>
          </cell>
          <cell r="D84" t="str">
            <v>黄祥雲</v>
          </cell>
          <cell r="E84">
            <v>521.5</v>
          </cell>
          <cell r="F84">
            <v>108</v>
          </cell>
          <cell r="G84" t="str">
            <v>龚霞</v>
          </cell>
          <cell r="H84">
            <v>119</v>
          </cell>
          <cell r="I84" t="str">
            <v>扎拉</v>
          </cell>
          <cell r="J84">
            <v>90.5</v>
          </cell>
          <cell r="K84" t="str">
            <v>肖秀秀</v>
          </cell>
          <cell r="L84">
            <v>68</v>
          </cell>
          <cell r="M84" t="str">
            <v>兰举银</v>
          </cell>
          <cell r="N84">
            <v>61</v>
          </cell>
          <cell r="O84" t="str">
            <v>任吉洪</v>
          </cell>
          <cell r="P84">
            <v>75</v>
          </cell>
          <cell r="Q84" t="str">
            <v>田友米</v>
          </cell>
          <cell r="R84"/>
        </row>
        <row r="85">
          <cell r="B85">
            <v>1</v>
          </cell>
          <cell r="C85" t="str">
            <v>理科</v>
          </cell>
          <cell r="D85" t="str">
            <v>李阿庆</v>
          </cell>
          <cell r="E85">
            <v>412.5</v>
          </cell>
          <cell r="F85">
            <v>104</v>
          </cell>
          <cell r="G85" t="str">
            <v>龚霞</v>
          </cell>
          <cell r="H85">
            <v>71</v>
          </cell>
          <cell r="I85" t="str">
            <v>扎拉</v>
          </cell>
          <cell r="J85">
            <v>89.5</v>
          </cell>
          <cell r="K85" t="str">
            <v>肖秀秀</v>
          </cell>
          <cell r="L85">
            <v>37</v>
          </cell>
          <cell r="M85" t="str">
            <v>兰举银</v>
          </cell>
          <cell r="N85">
            <v>43</v>
          </cell>
          <cell r="O85" t="str">
            <v>任吉洪</v>
          </cell>
          <cell r="P85">
            <v>68</v>
          </cell>
          <cell r="Q85" t="str">
            <v>田友米</v>
          </cell>
          <cell r="R85"/>
        </row>
        <row r="86">
          <cell r="B86">
            <v>7</v>
          </cell>
          <cell r="C86" t="str">
            <v>理科</v>
          </cell>
          <cell r="D86" t="str">
            <v>杨祝玛</v>
          </cell>
          <cell r="E86">
            <v>293</v>
          </cell>
          <cell r="F86">
            <v>101</v>
          </cell>
          <cell r="G86" t="str">
            <v>龚霞</v>
          </cell>
          <cell r="H86">
            <v>57</v>
          </cell>
          <cell r="I86" t="str">
            <v>扎拉</v>
          </cell>
          <cell r="J86">
            <v>57</v>
          </cell>
          <cell r="K86" t="str">
            <v>冷开艳</v>
          </cell>
          <cell r="L86">
            <v>20</v>
          </cell>
          <cell r="M86" t="str">
            <v>胡伟杰</v>
          </cell>
          <cell r="N86">
            <v>26</v>
          </cell>
          <cell r="O86" t="str">
            <v>邱宗兰</v>
          </cell>
          <cell r="P86">
            <v>32</v>
          </cell>
          <cell r="Q86" t="str">
            <v>张斯杰</v>
          </cell>
          <cell r="R86"/>
        </row>
        <row r="87">
          <cell r="B87">
            <v>7</v>
          </cell>
          <cell r="C87" t="str">
            <v>理科</v>
          </cell>
          <cell r="D87" t="str">
            <v>仁青拉姆</v>
          </cell>
          <cell r="E87">
            <v>299</v>
          </cell>
          <cell r="F87">
            <v>98</v>
          </cell>
          <cell r="G87" t="str">
            <v>龚霞</v>
          </cell>
          <cell r="H87">
            <v>62</v>
          </cell>
          <cell r="I87" t="str">
            <v>扎拉</v>
          </cell>
          <cell r="J87">
            <v>44</v>
          </cell>
          <cell r="K87" t="str">
            <v>冷开艳</v>
          </cell>
          <cell r="L87">
            <v>11</v>
          </cell>
          <cell r="M87" t="str">
            <v>胡伟杰</v>
          </cell>
          <cell r="N87">
            <v>32</v>
          </cell>
          <cell r="O87" t="str">
            <v>邱宗兰</v>
          </cell>
          <cell r="P87">
            <v>52</v>
          </cell>
          <cell r="Q87" t="str">
            <v>张斯杰</v>
          </cell>
          <cell r="R87"/>
        </row>
        <row r="88">
          <cell r="B88">
            <v>7</v>
          </cell>
          <cell r="C88" t="str">
            <v>理科</v>
          </cell>
          <cell r="D88" t="str">
            <v>紫梦瑶</v>
          </cell>
          <cell r="E88">
            <v>342.5</v>
          </cell>
          <cell r="F88">
            <v>95</v>
          </cell>
          <cell r="G88" t="str">
            <v>龚霞</v>
          </cell>
          <cell r="H88">
            <v>83</v>
          </cell>
          <cell r="I88" t="str">
            <v>扎拉</v>
          </cell>
          <cell r="J88">
            <v>38.5</v>
          </cell>
          <cell r="K88" t="str">
            <v>冷开艳</v>
          </cell>
          <cell r="L88">
            <v>35</v>
          </cell>
          <cell r="M88" t="str">
            <v>胡伟杰</v>
          </cell>
          <cell r="N88">
            <v>40</v>
          </cell>
          <cell r="O88" t="str">
            <v>邱宗兰</v>
          </cell>
          <cell r="P88">
            <v>51</v>
          </cell>
          <cell r="Q88" t="str">
            <v>张斯杰</v>
          </cell>
          <cell r="R88"/>
        </row>
        <row r="89">
          <cell r="B89">
            <v>1</v>
          </cell>
          <cell r="C89" t="str">
            <v>理科</v>
          </cell>
          <cell r="D89" t="str">
            <v>沈正秀</v>
          </cell>
          <cell r="E89">
            <v>544.5</v>
          </cell>
          <cell r="F89">
            <v>112</v>
          </cell>
          <cell r="G89" t="str">
            <v>龚霞</v>
          </cell>
          <cell r="H89">
            <v>112</v>
          </cell>
          <cell r="I89" t="str">
            <v>扎拉</v>
          </cell>
          <cell r="J89">
            <v>113.5</v>
          </cell>
          <cell r="K89" t="str">
            <v>肖秀秀</v>
          </cell>
          <cell r="L89">
            <v>59</v>
          </cell>
          <cell r="M89" t="str">
            <v>兰举银</v>
          </cell>
          <cell r="N89">
            <v>65</v>
          </cell>
          <cell r="O89" t="str">
            <v>任吉洪</v>
          </cell>
          <cell r="P89">
            <v>83</v>
          </cell>
          <cell r="Q89" t="str">
            <v>田友米</v>
          </cell>
          <cell r="R89"/>
        </row>
        <row r="90">
          <cell r="B90">
            <v>5</v>
          </cell>
          <cell r="C90" t="str">
            <v>理科</v>
          </cell>
          <cell r="D90" t="str">
            <v>伍正华</v>
          </cell>
          <cell r="E90">
            <v>371</v>
          </cell>
          <cell r="F90">
            <v>76</v>
          </cell>
          <cell r="G90" t="str">
            <v>李志友</v>
          </cell>
          <cell r="H90">
            <v>102</v>
          </cell>
          <cell r="I90" t="str">
            <v>次儿祝玛</v>
          </cell>
          <cell r="J90">
            <v>53</v>
          </cell>
          <cell r="K90" t="str">
            <v>肖秀秀</v>
          </cell>
          <cell r="L90">
            <v>39</v>
          </cell>
          <cell r="M90" t="str">
            <v>胡伟杰</v>
          </cell>
          <cell r="N90">
            <v>43</v>
          </cell>
          <cell r="O90" t="str">
            <v>邱宗兰</v>
          </cell>
          <cell r="P90">
            <v>58</v>
          </cell>
          <cell r="Q90" t="str">
            <v>龙志云</v>
          </cell>
          <cell r="R90"/>
        </row>
        <row r="91">
          <cell r="B91">
            <v>5</v>
          </cell>
          <cell r="C91" t="str">
            <v>理科</v>
          </cell>
          <cell r="D91" t="str">
            <v>邱长保</v>
          </cell>
          <cell r="E91">
            <v>369.5</v>
          </cell>
          <cell r="F91">
            <v>80</v>
          </cell>
          <cell r="G91" t="str">
            <v>李志友</v>
          </cell>
          <cell r="H91">
            <v>117</v>
          </cell>
          <cell r="I91" t="str">
            <v>次儿祝玛</v>
          </cell>
          <cell r="J91">
            <v>50.5</v>
          </cell>
          <cell r="K91" t="str">
            <v>肖秀秀</v>
          </cell>
          <cell r="L91">
            <v>46</v>
          </cell>
          <cell r="M91" t="str">
            <v>胡伟杰</v>
          </cell>
          <cell r="N91">
            <v>36</v>
          </cell>
          <cell r="O91" t="str">
            <v>邱宗兰</v>
          </cell>
          <cell r="P91">
            <v>40</v>
          </cell>
          <cell r="Q91" t="str">
            <v>龙志云</v>
          </cell>
          <cell r="R91"/>
        </row>
        <row r="92">
          <cell r="B92">
            <v>4</v>
          </cell>
          <cell r="C92" t="str">
            <v>理科</v>
          </cell>
          <cell r="D92" t="str">
            <v>小康珠</v>
          </cell>
          <cell r="E92">
            <v>225.5</v>
          </cell>
          <cell r="F92">
            <v>68</v>
          </cell>
          <cell r="G92" t="str">
            <v>叶仁芳</v>
          </cell>
          <cell r="H92">
            <v>48</v>
          </cell>
          <cell r="I92" t="str">
            <v>苏朗偏初</v>
          </cell>
          <cell r="J92">
            <v>50.5</v>
          </cell>
          <cell r="K92" t="str">
            <v>东梅</v>
          </cell>
          <cell r="L92">
            <v>18</v>
          </cell>
          <cell r="M92" t="str">
            <v>兰举银</v>
          </cell>
          <cell r="N92">
            <v>13</v>
          </cell>
          <cell r="O92" t="str">
            <v>方帮林</v>
          </cell>
          <cell r="P92">
            <v>28</v>
          </cell>
          <cell r="Q92" t="str">
            <v>高琴</v>
          </cell>
          <cell r="R92"/>
        </row>
        <row r="93">
          <cell r="B93">
            <v>1</v>
          </cell>
          <cell r="C93" t="str">
            <v>理科</v>
          </cell>
          <cell r="D93" t="str">
            <v>扎拉次尔</v>
          </cell>
          <cell r="E93">
            <v>442</v>
          </cell>
          <cell r="F93">
            <v>101</v>
          </cell>
          <cell r="G93" t="str">
            <v>龚霞</v>
          </cell>
          <cell r="H93">
            <v>92</v>
          </cell>
          <cell r="I93" t="str">
            <v>扎拉</v>
          </cell>
          <cell r="J93">
            <v>79</v>
          </cell>
          <cell r="K93" t="str">
            <v>肖秀秀</v>
          </cell>
          <cell r="L93">
            <v>56</v>
          </cell>
          <cell r="M93" t="str">
            <v>兰举银</v>
          </cell>
          <cell r="N93">
            <v>41</v>
          </cell>
          <cell r="O93" t="str">
            <v>任吉洪</v>
          </cell>
          <cell r="P93">
            <v>73</v>
          </cell>
          <cell r="Q93" t="str">
            <v>田友米</v>
          </cell>
          <cell r="R93"/>
        </row>
        <row r="94">
          <cell r="B94">
            <v>6</v>
          </cell>
          <cell r="C94" t="str">
            <v>理科</v>
          </cell>
          <cell r="D94" t="str">
            <v>汪悦</v>
          </cell>
          <cell r="E94">
            <v>231.5</v>
          </cell>
          <cell r="F94">
            <v>76</v>
          </cell>
          <cell r="G94" t="str">
            <v>杨志明</v>
          </cell>
          <cell r="H94">
            <v>41</v>
          </cell>
          <cell r="I94" t="str">
            <v>马磊</v>
          </cell>
          <cell r="J94">
            <v>31.5</v>
          </cell>
          <cell r="K94" t="str">
            <v>东梅</v>
          </cell>
          <cell r="L94">
            <v>13</v>
          </cell>
          <cell r="M94" t="str">
            <v>次珍扎保</v>
          </cell>
          <cell r="N94">
            <v>24</v>
          </cell>
          <cell r="O94" t="str">
            <v>郑强秋</v>
          </cell>
          <cell r="P94">
            <v>46</v>
          </cell>
          <cell r="Q94" t="str">
            <v>张斯杰</v>
          </cell>
          <cell r="R94"/>
        </row>
        <row r="95">
          <cell r="B95">
            <v>4</v>
          </cell>
          <cell r="C95" t="str">
            <v>理科</v>
          </cell>
          <cell r="D95" t="str">
            <v>宋清莉</v>
          </cell>
          <cell r="E95">
            <v>0</v>
          </cell>
          <cell r="F95"/>
          <cell r="G95" t="str">
            <v>叶仁芳</v>
          </cell>
          <cell r="H95"/>
          <cell r="I95" t="str">
            <v>苏朗偏初</v>
          </cell>
          <cell r="J95"/>
          <cell r="K95" t="str">
            <v>东梅</v>
          </cell>
          <cell r="L95"/>
          <cell r="M95" t="str">
            <v>兰举银</v>
          </cell>
          <cell r="N95"/>
          <cell r="O95" t="str">
            <v>方帮林</v>
          </cell>
          <cell r="P95"/>
          <cell r="Q95" t="str">
            <v>高琴</v>
          </cell>
          <cell r="R95"/>
        </row>
        <row r="96">
          <cell r="B96">
            <v>1</v>
          </cell>
          <cell r="C96" t="str">
            <v>理科</v>
          </cell>
          <cell r="D96" t="str">
            <v>杨建秋</v>
          </cell>
          <cell r="E96">
            <v>435.5</v>
          </cell>
          <cell r="F96">
            <v>102</v>
          </cell>
          <cell r="G96" t="str">
            <v>龚霞</v>
          </cell>
          <cell r="H96">
            <v>102</v>
          </cell>
          <cell r="I96" t="str">
            <v>扎拉</v>
          </cell>
          <cell r="J96">
            <v>72.5</v>
          </cell>
          <cell r="K96" t="str">
            <v>肖秀秀</v>
          </cell>
          <cell r="L96">
            <v>34</v>
          </cell>
          <cell r="M96" t="str">
            <v>兰举银</v>
          </cell>
          <cell r="N96">
            <v>52</v>
          </cell>
          <cell r="O96" t="str">
            <v>任吉洪</v>
          </cell>
          <cell r="P96">
            <v>73</v>
          </cell>
          <cell r="Q96" t="str">
            <v>田友米</v>
          </cell>
          <cell r="R96"/>
        </row>
        <row r="97">
          <cell r="B97">
            <v>6</v>
          </cell>
          <cell r="C97" t="str">
            <v>理科</v>
          </cell>
          <cell r="D97" t="str">
            <v>桑朗拉宗</v>
          </cell>
          <cell r="E97">
            <v>263.5</v>
          </cell>
          <cell r="F97">
            <v>80</v>
          </cell>
          <cell r="G97" t="str">
            <v>杨志明</v>
          </cell>
          <cell r="H97">
            <v>65</v>
          </cell>
          <cell r="I97" t="str">
            <v>马磊</v>
          </cell>
          <cell r="J97">
            <v>38.5</v>
          </cell>
          <cell r="K97" t="str">
            <v>东梅</v>
          </cell>
          <cell r="L97">
            <v>14</v>
          </cell>
          <cell r="M97" t="str">
            <v>次珍扎保</v>
          </cell>
          <cell r="N97">
            <v>23</v>
          </cell>
          <cell r="O97" t="str">
            <v>郑强秋</v>
          </cell>
          <cell r="P97">
            <v>43</v>
          </cell>
          <cell r="Q97" t="str">
            <v>张斯杰</v>
          </cell>
          <cell r="R97"/>
        </row>
        <row r="98">
          <cell r="B98">
            <v>2</v>
          </cell>
          <cell r="C98" t="str">
            <v>理科</v>
          </cell>
          <cell r="D98" t="str">
            <v>降曲娜姆</v>
          </cell>
          <cell r="E98">
            <v>403.5</v>
          </cell>
          <cell r="F98">
            <v>99</v>
          </cell>
          <cell r="G98" t="str">
            <v>叶仁芳</v>
          </cell>
          <cell r="H98">
            <v>80</v>
          </cell>
          <cell r="I98" t="str">
            <v>马磊</v>
          </cell>
          <cell r="J98">
            <v>66.5</v>
          </cell>
          <cell r="K98" t="str">
            <v>冷开艳</v>
          </cell>
          <cell r="L98">
            <v>40</v>
          </cell>
          <cell r="M98" t="str">
            <v>高贵勇</v>
          </cell>
          <cell r="N98">
            <v>51</v>
          </cell>
          <cell r="O98" t="str">
            <v>刘厚江</v>
          </cell>
          <cell r="P98">
            <v>67</v>
          </cell>
          <cell r="Q98" t="str">
            <v>高琴</v>
          </cell>
          <cell r="R98"/>
        </row>
        <row r="99">
          <cell r="B99">
            <v>7</v>
          </cell>
          <cell r="C99" t="str">
            <v>理科</v>
          </cell>
          <cell r="D99" t="str">
            <v>吉付建芬</v>
          </cell>
          <cell r="E99">
            <v>294.5</v>
          </cell>
          <cell r="F99">
            <v>89</v>
          </cell>
          <cell r="G99" t="str">
            <v>龚霞</v>
          </cell>
          <cell r="H99">
            <v>63</v>
          </cell>
          <cell r="I99" t="str">
            <v>扎拉</v>
          </cell>
          <cell r="J99">
            <v>43.5</v>
          </cell>
          <cell r="K99" t="str">
            <v>冷开艳</v>
          </cell>
          <cell r="L99">
            <v>21</v>
          </cell>
          <cell r="M99" t="str">
            <v>胡伟杰</v>
          </cell>
          <cell r="N99">
            <v>25</v>
          </cell>
          <cell r="O99" t="str">
            <v>邱宗兰</v>
          </cell>
          <cell r="P99">
            <v>53</v>
          </cell>
          <cell r="Q99" t="str">
            <v>张斯杰</v>
          </cell>
          <cell r="R99"/>
        </row>
        <row r="100">
          <cell r="B100">
            <v>7</v>
          </cell>
          <cell r="C100" t="str">
            <v>理科</v>
          </cell>
          <cell r="D100" t="str">
            <v>苏朗拥青</v>
          </cell>
          <cell r="E100">
            <v>310.5</v>
          </cell>
          <cell r="F100">
            <v>105</v>
          </cell>
          <cell r="G100" t="str">
            <v>龚霞</v>
          </cell>
          <cell r="H100">
            <v>46</v>
          </cell>
          <cell r="I100" t="str">
            <v>扎拉</v>
          </cell>
          <cell r="J100">
            <v>50.5</v>
          </cell>
          <cell r="K100" t="str">
            <v>冷开艳</v>
          </cell>
          <cell r="L100">
            <v>23</v>
          </cell>
          <cell r="M100" t="str">
            <v>胡伟杰</v>
          </cell>
          <cell r="N100">
            <v>30</v>
          </cell>
          <cell r="O100" t="str">
            <v>邱宗兰</v>
          </cell>
          <cell r="P100">
            <v>56</v>
          </cell>
          <cell r="Q100" t="str">
            <v>张斯杰</v>
          </cell>
          <cell r="R100"/>
        </row>
        <row r="101">
          <cell r="B101">
            <v>5</v>
          </cell>
          <cell r="C101" t="str">
            <v>理科</v>
          </cell>
          <cell r="D101" t="str">
            <v>吴泌春</v>
          </cell>
          <cell r="E101">
            <v>365</v>
          </cell>
          <cell r="F101">
            <v>94</v>
          </cell>
          <cell r="G101" t="str">
            <v>李志友</v>
          </cell>
          <cell r="H101">
            <v>88</v>
          </cell>
          <cell r="I101" t="str">
            <v>次儿祝玛</v>
          </cell>
          <cell r="J101">
            <v>74</v>
          </cell>
          <cell r="K101" t="str">
            <v>肖秀秀</v>
          </cell>
          <cell r="L101">
            <v>18</v>
          </cell>
          <cell r="M101" t="str">
            <v>胡伟杰</v>
          </cell>
          <cell r="N101">
            <v>36</v>
          </cell>
          <cell r="O101" t="str">
            <v>邱宗兰</v>
          </cell>
          <cell r="P101">
            <v>55</v>
          </cell>
          <cell r="Q101" t="str">
            <v>龙志云</v>
          </cell>
          <cell r="R101"/>
        </row>
        <row r="102">
          <cell r="B102">
            <v>6</v>
          </cell>
          <cell r="C102" t="str">
            <v>理科</v>
          </cell>
          <cell r="D102" t="str">
            <v>次巴拉初</v>
          </cell>
          <cell r="E102">
            <v>343.5</v>
          </cell>
          <cell r="F102">
            <v>92</v>
          </cell>
          <cell r="G102" t="str">
            <v>杨志明</v>
          </cell>
          <cell r="H102">
            <v>93</v>
          </cell>
          <cell r="I102" t="str">
            <v>马磊</v>
          </cell>
          <cell r="J102">
            <v>31.5</v>
          </cell>
          <cell r="K102" t="str">
            <v>东梅</v>
          </cell>
          <cell r="L102">
            <v>28</v>
          </cell>
          <cell r="M102" t="str">
            <v>次珍扎保</v>
          </cell>
          <cell r="N102">
            <v>41</v>
          </cell>
          <cell r="O102" t="str">
            <v>郑强秋</v>
          </cell>
          <cell r="P102">
            <v>58</v>
          </cell>
          <cell r="Q102" t="str">
            <v>张斯杰</v>
          </cell>
          <cell r="R102"/>
        </row>
        <row r="103">
          <cell r="B103">
            <v>4</v>
          </cell>
          <cell r="C103" t="str">
            <v>理科</v>
          </cell>
          <cell r="D103" t="str">
            <v>苏杰</v>
          </cell>
          <cell r="E103">
            <v>370.5</v>
          </cell>
          <cell r="F103">
            <v>83</v>
          </cell>
          <cell r="G103" t="str">
            <v>叶仁芳</v>
          </cell>
          <cell r="H103">
            <v>105</v>
          </cell>
          <cell r="I103" t="str">
            <v>苏朗偏初</v>
          </cell>
          <cell r="J103">
            <v>44.5</v>
          </cell>
          <cell r="K103" t="str">
            <v>东梅</v>
          </cell>
          <cell r="L103">
            <v>50</v>
          </cell>
          <cell r="M103" t="str">
            <v>兰举银</v>
          </cell>
          <cell r="N103">
            <v>25</v>
          </cell>
          <cell r="O103" t="str">
            <v>方帮林</v>
          </cell>
          <cell r="P103">
            <v>63</v>
          </cell>
          <cell r="Q103" t="str">
            <v>高琴</v>
          </cell>
          <cell r="R103"/>
        </row>
        <row r="104">
          <cell r="B104">
            <v>6</v>
          </cell>
          <cell r="C104" t="str">
            <v>理科</v>
          </cell>
          <cell r="D104" t="str">
            <v>高仲慧</v>
          </cell>
          <cell r="E104">
            <v>294</v>
          </cell>
          <cell r="F104">
            <v>88</v>
          </cell>
          <cell r="G104" t="str">
            <v>杨志明</v>
          </cell>
          <cell r="H104">
            <v>65</v>
          </cell>
          <cell r="I104" t="str">
            <v>马磊</v>
          </cell>
          <cell r="J104">
            <v>53</v>
          </cell>
          <cell r="K104" t="str">
            <v>东梅</v>
          </cell>
          <cell r="L104">
            <v>16</v>
          </cell>
          <cell r="M104" t="str">
            <v>次珍扎保</v>
          </cell>
          <cell r="N104">
            <v>26</v>
          </cell>
          <cell r="O104" t="str">
            <v>郑强秋</v>
          </cell>
          <cell r="P104">
            <v>46</v>
          </cell>
          <cell r="Q104" t="str">
            <v>张斯杰</v>
          </cell>
          <cell r="R104"/>
        </row>
        <row r="105">
          <cell r="B105">
            <v>4</v>
          </cell>
          <cell r="C105" t="str">
            <v>理科</v>
          </cell>
          <cell r="D105" t="str">
            <v>扎西兰布</v>
          </cell>
          <cell r="E105">
            <v>364</v>
          </cell>
          <cell r="F105">
            <v>95</v>
          </cell>
          <cell r="G105" t="str">
            <v>叶仁芳</v>
          </cell>
          <cell r="H105">
            <v>97</v>
          </cell>
          <cell r="I105" t="str">
            <v>苏朗偏初</v>
          </cell>
          <cell r="J105">
            <v>64</v>
          </cell>
          <cell r="K105" t="str">
            <v>东梅</v>
          </cell>
          <cell r="L105">
            <v>20</v>
          </cell>
          <cell r="M105" t="str">
            <v>兰举银</v>
          </cell>
          <cell r="N105">
            <v>39</v>
          </cell>
          <cell r="O105" t="str">
            <v>方帮林</v>
          </cell>
          <cell r="P105">
            <v>49</v>
          </cell>
          <cell r="Q105" t="str">
            <v>高琴</v>
          </cell>
          <cell r="R105"/>
        </row>
        <row r="106">
          <cell r="B106">
            <v>3</v>
          </cell>
          <cell r="C106" t="str">
            <v>理科</v>
          </cell>
          <cell r="D106" t="str">
            <v>格里降初</v>
          </cell>
          <cell r="E106">
            <v>315.5</v>
          </cell>
          <cell r="F106">
            <v>80</v>
          </cell>
          <cell r="G106" t="str">
            <v>甲阿祝玛</v>
          </cell>
          <cell r="H106">
            <v>99</v>
          </cell>
          <cell r="I106" t="str">
            <v>杜东洋</v>
          </cell>
          <cell r="J106">
            <v>49.5</v>
          </cell>
          <cell r="K106" t="str">
            <v>黄建均</v>
          </cell>
          <cell r="L106">
            <v>15</v>
          </cell>
          <cell r="M106" t="str">
            <v>胡伟杰</v>
          </cell>
          <cell r="N106">
            <v>28</v>
          </cell>
          <cell r="O106" t="str">
            <v>郑强秋</v>
          </cell>
          <cell r="P106">
            <v>44</v>
          </cell>
          <cell r="Q106" t="str">
            <v>龙志云</v>
          </cell>
          <cell r="R106"/>
        </row>
        <row r="107">
          <cell r="B107">
            <v>2</v>
          </cell>
          <cell r="C107" t="str">
            <v>理科</v>
          </cell>
          <cell r="D107" t="str">
            <v>马沙莉</v>
          </cell>
          <cell r="E107">
            <v>393</v>
          </cell>
          <cell r="F107">
            <v>110</v>
          </cell>
          <cell r="G107" t="str">
            <v>叶仁芳</v>
          </cell>
          <cell r="H107">
            <v>74</v>
          </cell>
          <cell r="I107" t="str">
            <v>马磊</v>
          </cell>
          <cell r="J107">
            <v>70</v>
          </cell>
          <cell r="K107" t="str">
            <v>冷开艳</v>
          </cell>
          <cell r="L107">
            <v>27</v>
          </cell>
          <cell r="M107" t="str">
            <v>高贵勇</v>
          </cell>
          <cell r="N107">
            <v>55</v>
          </cell>
          <cell r="O107" t="str">
            <v>刘厚江</v>
          </cell>
          <cell r="P107">
            <v>57</v>
          </cell>
          <cell r="Q107" t="str">
            <v>高琴</v>
          </cell>
          <cell r="R107"/>
        </row>
        <row r="108">
          <cell r="B108">
            <v>3</v>
          </cell>
          <cell r="C108" t="str">
            <v>理科</v>
          </cell>
          <cell r="D108" t="str">
            <v>吕旭</v>
          </cell>
          <cell r="E108">
            <v>518.5</v>
          </cell>
          <cell r="F108">
            <v>100</v>
          </cell>
          <cell r="G108" t="str">
            <v>甲阿祝玛</v>
          </cell>
          <cell r="H108">
            <v>122</v>
          </cell>
          <cell r="I108" t="str">
            <v>杜东洋</v>
          </cell>
          <cell r="J108">
            <v>111.5</v>
          </cell>
          <cell r="K108" t="str">
            <v>黄建均</v>
          </cell>
          <cell r="L108">
            <v>65</v>
          </cell>
          <cell r="M108" t="str">
            <v>胡伟杰</v>
          </cell>
          <cell r="N108">
            <v>51</v>
          </cell>
          <cell r="O108" t="str">
            <v>郑强秋</v>
          </cell>
          <cell r="P108">
            <v>69</v>
          </cell>
          <cell r="Q108" t="str">
            <v>龙志云</v>
          </cell>
          <cell r="R108"/>
        </row>
        <row r="109">
          <cell r="B109">
            <v>5</v>
          </cell>
          <cell r="C109" t="str">
            <v>理科</v>
          </cell>
          <cell r="D109" t="str">
            <v>沈康秀</v>
          </cell>
          <cell r="E109">
            <v>358</v>
          </cell>
          <cell r="F109">
            <v>87</v>
          </cell>
          <cell r="G109" t="str">
            <v>李志友</v>
          </cell>
          <cell r="H109">
            <v>86</v>
          </cell>
          <cell r="I109" t="str">
            <v>次儿祝玛</v>
          </cell>
          <cell r="J109">
            <v>75</v>
          </cell>
          <cell r="K109" t="str">
            <v>肖秀秀</v>
          </cell>
          <cell r="L109">
            <v>20</v>
          </cell>
          <cell r="M109" t="str">
            <v>胡伟杰</v>
          </cell>
          <cell r="N109">
            <v>25</v>
          </cell>
          <cell r="O109" t="str">
            <v>邱宗兰</v>
          </cell>
          <cell r="P109">
            <v>65</v>
          </cell>
          <cell r="Q109" t="str">
            <v>龙志云</v>
          </cell>
          <cell r="R109"/>
        </row>
        <row r="110">
          <cell r="B110">
            <v>7</v>
          </cell>
          <cell r="C110" t="str">
            <v>理科</v>
          </cell>
          <cell r="D110" t="str">
            <v>布青</v>
          </cell>
          <cell r="E110">
            <v>296.5</v>
          </cell>
          <cell r="F110">
            <v>94</v>
          </cell>
          <cell r="G110" t="str">
            <v>龚霞</v>
          </cell>
          <cell r="H110">
            <v>56</v>
          </cell>
          <cell r="I110" t="str">
            <v>扎拉</v>
          </cell>
          <cell r="J110">
            <v>62.5</v>
          </cell>
          <cell r="K110" t="str">
            <v>冷开艳</v>
          </cell>
          <cell r="L110">
            <v>14</v>
          </cell>
          <cell r="M110" t="str">
            <v>胡伟杰</v>
          </cell>
          <cell r="N110">
            <v>29</v>
          </cell>
          <cell r="O110" t="str">
            <v>邱宗兰</v>
          </cell>
          <cell r="P110">
            <v>41</v>
          </cell>
          <cell r="Q110" t="str">
            <v>张斯杰</v>
          </cell>
          <cell r="R110"/>
        </row>
        <row r="111">
          <cell r="B111">
            <v>3</v>
          </cell>
          <cell r="C111" t="str">
            <v>理科</v>
          </cell>
          <cell r="D111" t="str">
            <v>张小燕</v>
          </cell>
          <cell r="E111">
            <v>463.5</v>
          </cell>
          <cell r="F111">
            <v>102</v>
          </cell>
          <cell r="G111" t="str">
            <v>甲阿祝玛</v>
          </cell>
          <cell r="H111">
            <v>103</v>
          </cell>
          <cell r="I111" t="str">
            <v>杜东洋</v>
          </cell>
          <cell r="J111">
            <v>71.5</v>
          </cell>
          <cell r="K111" t="str">
            <v>黄建均</v>
          </cell>
          <cell r="L111">
            <v>40</v>
          </cell>
          <cell r="M111" t="str">
            <v>胡伟杰</v>
          </cell>
          <cell r="N111">
            <v>63</v>
          </cell>
          <cell r="O111" t="str">
            <v>郑强秋</v>
          </cell>
          <cell r="P111">
            <v>84</v>
          </cell>
          <cell r="Q111" t="str">
            <v>龙志云</v>
          </cell>
          <cell r="R111"/>
        </row>
        <row r="112">
          <cell r="B112">
            <v>1</v>
          </cell>
          <cell r="C112" t="str">
            <v>理科</v>
          </cell>
          <cell r="D112" t="str">
            <v>巴桑泽仁</v>
          </cell>
          <cell r="E112">
            <v>552</v>
          </cell>
          <cell r="F112">
            <v>110</v>
          </cell>
          <cell r="G112" t="str">
            <v>龚霞</v>
          </cell>
          <cell r="H112">
            <v>106</v>
          </cell>
          <cell r="I112" t="str">
            <v>扎拉</v>
          </cell>
          <cell r="J112">
            <v>97</v>
          </cell>
          <cell r="K112" t="str">
            <v>肖秀秀</v>
          </cell>
          <cell r="L112">
            <v>84</v>
          </cell>
          <cell r="M112" t="str">
            <v>兰举银</v>
          </cell>
          <cell r="N112">
            <v>71</v>
          </cell>
          <cell r="O112" t="str">
            <v>任吉洪</v>
          </cell>
          <cell r="P112">
            <v>84</v>
          </cell>
          <cell r="Q112" t="str">
            <v>田友米</v>
          </cell>
          <cell r="R112"/>
        </row>
        <row r="113">
          <cell r="B113">
            <v>3</v>
          </cell>
          <cell r="C113" t="str">
            <v>理科</v>
          </cell>
          <cell r="D113" t="str">
            <v>何小燕</v>
          </cell>
          <cell r="E113">
            <v>431.5</v>
          </cell>
          <cell r="F113">
            <v>101</v>
          </cell>
          <cell r="G113" t="str">
            <v>甲阿祝玛</v>
          </cell>
          <cell r="H113">
            <v>97</v>
          </cell>
          <cell r="I113" t="str">
            <v>杜东洋</v>
          </cell>
          <cell r="J113">
            <v>94.5</v>
          </cell>
          <cell r="K113" t="str">
            <v>黄建均</v>
          </cell>
          <cell r="L113">
            <v>35</v>
          </cell>
          <cell r="M113" t="str">
            <v>胡伟杰</v>
          </cell>
          <cell r="N113">
            <v>41</v>
          </cell>
          <cell r="O113" t="str">
            <v>郑强秋</v>
          </cell>
          <cell r="P113">
            <v>63</v>
          </cell>
          <cell r="Q113" t="str">
            <v>龙志云</v>
          </cell>
          <cell r="R113"/>
        </row>
        <row r="114">
          <cell r="B114">
            <v>3</v>
          </cell>
          <cell r="C114" t="str">
            <v>理科</v>
          </cell>
          <cell r="D114" t="str">
            <v>巴丁杜基</v>
          </cell>
          <cell r="E114">
            <v>378</v>
          </cell>
          <cell r="F114">
            <v>82</v>
          </cell>
          <cell r="G114" t="str">
            <v>甲阿祝玛</v>
          </cell>
          <cell r="H114">
            <v>99</v>
          </cell>
          <cell r="I114" t="str">
            <v>杜东洋</v>
          </cell>
          <cell r="J114">
            <v>56</v>
          </cell>
          <cell r="K114" t="str">
            <v>黄建均</v>
          </cell>
          <cell r="L114">
            <v>46</v>
          </cell>
          <cell r="M114" t="str">
            <v>胡伟杰</v>
          </cell>
          <cell r="N114">
            <v>41</v>
          </cell>
          <cell r="O114" t="str">
            <v>郑强秋</v>
          </cell>
          <cell r="P114">
            <v>54</v>
          </cell>
          <cell r="Q114" t="str">
            <v>龙志云</v>
          </cell>
          <cell r="R114"/>
        </row>
        <row r="115">
          <cell r="B115">
            <v>6</v>
          </cell>
          <cell r="C115" t="str">
            <v>理科</v>
          </cell>
          <cell r="D115" t="str">
            <v>钟勇次仁</v>
          </cell>
          <cell r="E115">
            <v>305.5</v>
          </cell>
          <cell r="F115">
            <v>89</v>
          </cell>
          <cell r="G115" t="str">
            <v>杨志明</v>
          </cell>
          <cell r="H115">
            <v>74</v>
          </cell>
          <cell r="I115" t="str">
            <v>马磊</v>
          </cell>
          <cell r="J115">
            <v>39.5</v>
          </cell>
          <cell r="K115" t="str">
            <v>东梅</v>
          </cell>
          <cell r="L115">
            <v>20</v>
          </cell>
          <cell r="M115" t="str">
            <v>次珍扎保</v>
          </cell>
          <cell r="N115">
            <v>40</v>
          </cell>
          <cell r="O115" t="str">
            <v>郑强秋</v>
          </cell>
          <cell r="P115">
            <v>43</v>
          </cell>
          <cell r="Q115" t="str">
            <v>张斯杰</v>
          </cell>
          <cell r="R115"/>
        </row>
        <row r="116">
          <cell r="B116">
            <v>7</v>
          </cell>
          <cell r="C116" t="str">
            <v>理科</v>
          </cell>
          <cell r="D116" t="str">
            <v>什叶尔古</v>
          </cell>
          <cell r="E116">
            <v>264</v>
          </cell>
          <cell r="F116">
            <v>78</v>
          </cell>
          <cell r="G116" t="str">
            <v>龚霞</v>
          </cell>
          <cell r="H116">
            <v>61</v>
          </cell>
          <cell r="I116" t="str">
            <v>扎拉</v>
          </cell>
          <cell r="J116">
            <v>31</v>
          </cell>
          <cell r="K116" t="str">
            <v>冷开艳</v>
          </cell>
          <cell r="L116">
            <v>26</v>
          </cell>
          <cell r="M116" t="str">
            <v>胡伟杰</v>
          </cell>
          <cell r="N116">
            <v>31</v>
          </cell>
          <cell r="O116" t="str">
            <v>邱宗兰</v>
          </cell>
          <cell r="P116">
            <v>37</v>
          </cell>
          <cell r="Q116" t="str">
            <v>张斯杰</v>
          </cell>
          <cell r="R116"/>
        </row>
        <row r="117">
          <cell r="B117">
            <v>5</v>
          </cell>
          <cell r="C117" t="str">
            <v>理科</v>
          </cell>
          <cell r="D117" t="str">
            <v>吴俊林</v>
          </cell>
          <cell r="E117">
            <v>415</v>
          </cell>
          <cell r="F117">
            <v>97</v>
          </cell>
          <cell r="G117" t="str">
            <v>李志友</v>
          </cell>
          <cell r="H117">
            <v>105</v>
          </cell>
          <cell r="I117" t="str">
            <v>次儿祝玛</v>
          </cell>
          <cell r="J117">
            <v>35</v>
          </cell>
          <cell r="K117" t="str">
            <v>肖秀秀</v>
          </cell>
          <cell r="L117">
            <v>63</v>
          </cell>
          <cell r="M117" t="str">
            <v>胡伟杰</v>
          </cell>
          <cell r="N117">
            <v>53</v>
          </cell>
          <cell r="O117" t="str">
            <v>邱宗兰</v>
          </cell>
          <cell r="P117">
            <v>62</v>
          </cell>
          <cell r="Q117" t="str">
            <v>龙志云</v>
          </cell>
          <cell r="R117"/>
        </row>
        <row r="118">
          <cell r="B118">
            <v>2</v>
          </cell>
          <cell r="C118" t="str">
            <v>理科</v>
          </cell>
          <cell r="D118" t="str">
            <v>朗姆</v>
          </cell>
          <cell r="E118">
            <v>382.5</v>
          </cell>
          <cell r="F118">
            <v>94</v>
          </cell>
          <cell r="G118" t="str">
            <v>叶仁芳</v>
          </cell>
          <cell r="H118">
            <v>92</v>
          </cell>
          <cell r="I118" t="str">
            <v>马磊</v>
          </cell>
          <cell r="J118">
            <v>62.5</v>
          </cell>
          <cell r="K118" t="str">
            <v>冷开艳</v>
          </cell>
          <cell r="L118">
            <v>32</v>
          </cell>
          <cell r="M118" t="str">
            <v>高贵勇</v>
          </cell>
          <cell r="N118">
            <v>41</v>
          </cell>
          <cell r="O118" t="str">
            <v>刘厚江</v>
          </cell>
          <cell r="P118">
            <v>61</v>
          </cell>
          <cell r="Q118" t="str">
            <v>高琴</v>
          </cell>
          <cell r="R118"/>
        </row>
        <row r="119">
          <cell r="B119">
            <v>7</v>
          </cell>
          <cell r="C119" t="str">
            <v>理科</v>
          </cell>
          <cell r="D119" t="str">
            <v>甲敏</v>
          </cell>
          <cell r="E119">
            <v>317</v>
          </cell>
          <cell r="F119">
            <v>110</v>
          </cell>
          <cell r="G119" t="str">
            <v>龚霞</v>
          </cell>
          <cell r="H119">
            <v>65</v>
          </cell>
          <cell r="I119" t="str">
            <v>扎拉</v>
          </cell>
          <cell r="J119">
            <v>44</v>
          </cell>
          <cell r="K119" t="str">
            <v>冷开艳</v>
          </cell>
          <cell r="L119">
            <v>15</v>
          </cell>
          <cell r="M119" t="str">
            <v>胡伟杰</v>
          </cell>
          <cell r="N119">
            <v>26</v>
          </cell>
          <cell r="O119" t="str">
            <v>邱宗兰</v>
          </cell>
          <cell r="P119">
            <v>57</v>
          </cell>
          <cell r="Q119" t="str">
            <v>张斯杰</v>
          </cell>
          <cell r="R119"/>
        </row>
        <row r="120">
          <cell r="B120">
            <v>6</v>
          </cell>
          <cell r="C120" t="str">
            <v>理科</v>
          </cell>
          <cell r="D120" t="str">
            <v>次尔央青</v>
          </cell>
          <cell r="E120">
            <v>236.5</v>
          </cell>
          <cell r="F120">
            <v>67</v>
          </cell>
          <cell r="G120" t="str">
            <v>杨志明</v>
          </cell>
          <cell r="H120">
            <v>65</v>
          </cell>
          <cell r="I120" t="str">
            <v>马磊</v>
          </cell>
          <cell r="J120">
            <v>57.5</v>
          </cell>
          <cell r="K120" t="str">
            <v>东梅</v>
          </cell>
          <cell r="L120">
            <v>7</v>
          </cell>
          <cell r="M120" t="str">
            <v>次珍扎保</v>
          </cell>
          <cell r="N120">
            <v>18</v>
          </cell>
          <cell r="O120" t="str">
            <v>郑强秋</v>
          </cell>
          <cell r="P120">
            <v>22</v>
          </cell>
          <cell r="Q120" t="str">
            <v>张斯杰</v>
          </cell>
          <cell r="R120"/>
        </row>
        <row r="121">
          <cell r="B121">
            <v>2</v>
          </cell>
          <cell r="C121" t="str">
            <v>理科</v>
          </cell>
          <cell r="D121" t="str">
            <v>邱伍呷</v>
          </cell>
          <cell r="E121">
            <v>429</v>
          </cell>
          <cell r="F121">
            <v>104</v>
          </cell>
          <cell r="G121" t="str">
            <v>叶仁芳</v>
          </cell>
          <cell r="H121">
            <v>96</v>
          </cell>
          <cell r="I121" t="str">
            <v>马磊</v>
          </cell>
          <cell r="J121">
            <v>84</v>
          </cell>
          <cell r="K121" t="str">
            <v>冷开艳</v>
          </cell>
          <cell r="L121">
            <v>26</v>
          </cell>
          <cell r="M121" t="str">
            <v>高贵勇</v>
          </cell>
          <cell r="N121">
            <v>48</v>
          </cell>
          <cell r="O121" t="str">
            <v>刘厚江</v>
          </cell>
          <cell r="P121">
            <v>71</v>
          </cell>
          <cell r="Q121" t="str">
            <v>高琴</v>
          </cell>
          <cell r="R121"/>
        </row>
        <row r="122">
          <cell r="B122">
            <v>1</v>
          </cell>
          <cell r="C122" t="str">
            <v>理科</v>
          </cell>
          <cell r="D122" t="str">
            <v>王思宇</v>
          </cell>
          <cell r="E122">
            <v>462</v>
          </cell>
          <cell r="F122">
            <v>112</v>
          </cell>
          <cell r="G122" t="str">
            <v>龚霞</v>
          </cell>
          <cell r="H122">
            <v>115</v>
          </cell>
          <cell r="I122" t="str">
            <v>扎拉</v>
          </cell>
          <cell r="J122">
            <v>86</v>
          </cell>
          <cell r="K122" t="str">
            <v>肖秀秀</v>
          </cell>
          <cell r="L122">
            <v>39</v>
          </cell>
          <cell r="M122" t="str">
            <v>兰举银</v>
          </cell>
          <cell r="N122">
            <v>43</v>
          </cell>
          <cell r="O122" t="str">
            <v>任吉洪</v>
          </cell>
          <cell r="P122">
            <v>67</v>
          </cell>
          <cell r="Q122" t="str">
            <v>田友米</v>
          </cell>
          <cell r="R122"/>
        </row>
        <row r="123">
          <cell r="B123">
            <v>1</v>
          </cell>
          <cell r="C123" t="str">
            <v>理科</v>
          </cell>
          <cell r="D123" t="str">
            <v>曹顺琼</v>
          </cell>
          <cell r="E123">
            <v>445.5</v>
          </cell>
          <cell r="F123">
            <v>110</v>
          </cell>
          <cell r="G123" t="str">
            <v>龚霞</v>
          </cell>
          <cell r="H123">
            <v>94</v>
          </cell>
          <cell r="I123" t="str">
            <v>扎拉</v>
          </cell>
          <cell r="J123">
            <v>104.5</v>
          </cell>
          <cell r="K123" t="str">
            <v>肖秀秀</v>
          </cell>
          <cell r="L123">
            <v>23</v>
          </cell>
          <cell r="M123" t="str">
            <v>兰举银</v>
          </cell>
          <cell r="N123">
            <v>43</v>
          </cell>
          <cell r="O123" t="str">
            <v>任吉洪</v>
          </cell>
          <cell r="P123">
            <v>71</v>
          </cell>
          <cell r="Q123" t="str">
            <v>田友米</v>
          </cell>
          <cell r="R123"/>
        </row>
        <row r="124">
          <cell r="B124">
            <v>6</v>
          </cell>
          <cell r="C124" t="str">
            <v>理科</v>
          </cell>
          <cell r="D124" t="str">
            <v>鲁绒尼玛</v>
          </cell>
          <cell r="E124">
            <v>273.5</v>
          </cell>
          <cell r="F124">
            <v>92</v>
          </cell>
          <cell r="G124" t="str">
            <v>杨志明</v>
          </cell>
          <cell r="H124">
            <v>43</v>
          </cell>
          <cell r="I124" t="str">
            <v>马磊</v>
          </cell>
          <cell r="J124">
            <v>51.5</v>
          </cell>
          <cell r="K124" t="str">
            <v>东梅</v>
          </cell>
          <cell r="L124">
            <v>20</v>
          </cell>
          <cell r="M124" t="str">
            <v>次珍扎保</v>
          </cell>
          <cell r="N124">
            <v>24</v>
          </cell>
          <cell r="O124" t="str">
            <v>郑强秋</v>
          </cell>
          <cell r="P124">
            <v>43</v>
          </cell>
          <cell r="Q124" t="str">
            <v>张斯杰</v>
          </cell>
          <cell r="R124"/>
        </row>
        <row r="125">
          <cell r="B125">
            <v>6</v>
          </cell>
          <cell r="C125" t="str">
            <v>理科</v>
          </cell>
          <cell r="D125" t="str">
            <v>马小全</v>
          </cell>
          <cell r="E125">
            <v>339.5</v>
          </cell>
          <cell r="F125">
            <v>91</v>
          </cell>
          <cell r="G125" t="str">
            <v>杨志明</v>
          </cell>
          <cell r="H125">
            <v>81</v>
          </cell>
          <cell r="I125" t="str">
            <v>马磊</v>
          </cell>
          <cell r="J125">
            <v>56.5</v>
          </cell>
          <cell r="K125" t="str">
            <v>东梅</v>
          </cell>
          <cell r="L125">
            <v>31</v>
          </cell>
          <cell r="M125" t="str">
            <v>次珍扎保</v>
          </cell>
          <cell r="N125">
            <v>28</v>
          </cell>
          <cell r="O125" t="str">
            <v>郑强秋</v>
          </cell>
          <cell r="P125">
            <v>52</v>
          </cell>
          <cell r="Q125" t="str">
            <v>张斯杰</v>
          </cell>
          <cell r="R125"/>
        </row>
        <row r="126">
          <cell r="B126">
            <v>6</v>
          </cell>
          <cell r="C126" t="str">
            <v>理科</v>
          </cell>
          <cell r="D126" t="str">
            <v>杨建芹</v>
          </cell>
          <cell r="E126">
            <v>289</v>
          </cell>
          <cell r="F126">
            <v>87</v>
          </cell>
          <cell r="G126" t="str">
            <v>杨志明</v>
          </cell>
          <cell r="H126">
            <v>57</v>
          </cell>
          <cell r="I126" t="str">
            <v>马磊</v>
          </cell>
          <cell r="J126">
            <v>61</v>
          </cell>
          <cell r="K126" t="str">
            <v>东梅</v>
          </cell>
          <cell r="L126">
            <v>17</v>
          </cell>
          <cell r="M126" t="str">
            <v>次珍扎保</v>
          </cell>
          <cell r="N126">
            <v>25</v>
          </cell>
          <cell r="O126" t="str">
            <v>郑强秋</v>
          </cell>
          <cell r="P126">
            <v>42</v>
          </cell>
          <cell r="Q126" t="str">
            <v>张斯杰</v>
          </cell>
          <cell r="R126"/>
        </row>
        <row r="127">
          <cell r="B127">
            <v>3</v>
          </cell>
          <cell r="C127" t="str">
            <v>理科</v>
          </cell>
          <cell r="D127" t="str">
            <v>沈斌</v>
          </cell>
          <cell r="E127">
            <v>404.5</v>
          </cell>
          <cell r="F127">
            <v>97</v>
          </cell>
          <cell r="G127" t="str">
            <v>甲阿祝玛</v>
          </cell>
          <cell r="H127">
            <v>109</v>
          </cell>
          <cell r="I127" t="str">
            <v>杜东洋</v>
          </cell>
          <cell r="J127">
            <v>69.5</v>
          </cell>
          <cell r="K127" t="str">
            <v>黄建均</v>
          </cell>
          <cell r="L127">
            <v>28</v>
          </cell>
          <cell r="M127" t="str">
            <v>胡伟杰</v>
          </cell>
          <cell r="N127">
            <v>46</v>
          </cell>
          <cell r="O127" t="str">
            <v>郑强秋</v>
          </cell>
          <cell r="P127">
            <v>55</v>
          </cell>
          <cell r="Q127" t="str">
            <v>龙志云</v>
          </cell>
          <cell r="R127"/>
        </row>
        <row r="128">
          <cell r="B128">
            <v>7</v>
          </cell>
          <cell r="C128" t="str">
            <v>理科</v>
          </cell>
          <cell r="D128" t="str">
            <v>次丁品初</v>
          </cell>
          <cell r="E128">
            <v>294.5</v>
          </cell>
          <cell r="F128">
            <v>97</v>
          </cell>
          <cell r="G128" t="str">
            <v>龚霞</v>
          </cell>
          <cell r="H128">
            <v>55</v>
          </cell>
          <cell r="I128" t="str">
            <v>扎拉</v>
          </cell>
          <cell r="J128">
            <v>51.5</v>
          </cell>
          <cell r="K128" t="str">
            <v>冷开艳</v>
          </cell>
          <cell r="L128">
            <v>29</v>
          </cell>
          <cell r="M128" t="str">
            <v>胡伟杰</v>
          </cell>
          <cell r="N128">
            <v>27</v>
          </cell>
          <cell r="O128" t="str">
            <v>邱宗兰</v>
          </cell>
          <cell r="P128">
            <v>35</v>
          </cell>
          <cell r="Q128" t="str">
            <v>张斯杰</v>
          </cell>
          <cell r="R128"/>
        </row>
        <row r="129">
          <cell r="B129">
            <v>6</v>
          </cell>
          <cell r="C129" t="str">
            <v>理科</v>
          </cell>
          <cell r="D129" t="str">
            <v>降初</v>
          </cell>
          <cell r="E129">
            <v>223</v>
          </cell>
          <cell r="F129">
            <v>67</v>
          </cell>
          <cell r="G129" t="str">
            <v>杨志明</v>
          </cell>
          <cell r="H129">
            <v>52</v>
          </cell>
          <cell r="I129" t="str">
            <v>马磊</v>
          </cell>
          <cell r="J129">
            <v>39</v>
          </cell>
          <cell r="K129" t="str">
            <v>东梅</v>
          </cell>
          <cell r="L129">
            <v>12</v>
          </cell>
          <cell r="M129" t="str">
            <v>次珍扎保</v>
          </cell>
          <cell r="N129">
            <v>22</v>
          </cell>
          <cell r="O129" t="str">
            <v>郑强秋</v>
          </cell>
          <cell r="P129">
            <v>31</v>
          </cell>
          <cell r="Q129" t="str">
            <v>张斯杰</v>
          </cell>
          <cell r="R129"/>
        </row>
        <row r="130">
          <cell r="B130">
            <v>1</v>
          </cell>
          <cell r="C130" t="str">
            <v>理科</v>
          </cell>
          <cell r="D130" t="str">
            <v>王群方</v>
          </cell>
          <cell r="E130">
            <v>524.5</v>
          </cell>
          <cell r="F130">
            <v>123</v>
          </cell>
          <cell r="G130" t="str">
            <v>龚霞</v>
          </cell>
          <cell r="H130">
            <v>110</v>
          </cell>
          <cell r="I130" t="str">
            <v>扎拉</v>
          </cell>
          <cell r="J130">
            <v>101.5</v>
          </cell>
          <cell r="K130" t="str">
            <v>肖秀秀</v>
          </cell>
          <cell r="L130">
            <v>51</v>
          </cell>
          <cell r="M130" t="str">
            <v>兰举银</v>
          </cell>
          <cell r="N130">
            <v>63</v>
          </cell>
          <cell r="O130" t="str">
            <v>任吉洪</v>
          </cell>
          <cell r="P130">
            <v>76</v>
          </cell>
          <cell r="Q130" t="str">
            <v>田友米</v>
          </cell>
          <cell r="R130"/>
        </row>
        <row r="131">
          <cell r="B131">
            <v>5</v>
          </cell>
          <cell r="C131" t="str">
            <v>理科</v>
          </cell>
          <cell r="D131" t="str">
            <v>丁巴启皮</v>
          </cell>
          <cell r="E131">
            <v>322.5</v>
          </cell>
          <cell r="F131">
            <v>82</v>
          </cell>
          <cell r="G131" t="str">
            <v>李志友</v>
          </cell>
          <cell r="H131">
            <v>75</v>
          </cell>
          <cell r="I131" t="str">
            <v>次儿祝玛</v>
          </cell>
          <cell r="J131">
            <v>50.5</v>
          </cell>
          <cell r="K131" t="str">
            <v>肖秀秀</v>
          </cell>
          <cell r="L131">
            <v>30</v>
          </cell>
          <cell r="M131" t="str">
            <v>胡伟杰</v>
          </cell>
          <cell r="N131">
            <v>32</v>
          </cell>
          <cell r="O131" t="str">
            <v>邱宗兰</v>
          </cell>
          <cell r="P131">
            <v>53</v>
          </cell>
          <cell r="Q131" t="str">
            <v>龙志云</v>
          </cell>
          <cell r="R131"/>
        </row>
        <row r="132">
          <cell r="B132">
            <v>6</v>
          </cell>
          <cell r="C132" t="str">
            <v>理科</v>
          </cell>
          <cell r="D132" t="str">
            <v>贾祝玛</v>
          </cell>
          <cell r="E132">
            <v>0</v>
          </cell>
          <cell r="F132"/>
          <cell r="G132" t="str">
            <v>杨志明</v>
          </cell>
          <cell r="H132"/>
          <cell r="I132" t="str">
            <v>马磊</v>
          </cell>
          <cell r="J132"/>
          <cell r="K132" t="str">
            <v>东梅</v>
          </cell>
          <cell r="L132"/>
          <cell r="M132" t="str">
            <v>次珍扎保</v>
          </cell>
          <cell r="N132"/>
          <cell r="O132" t="str">
            <v>郑强秋</v>
          </cell>
          <cell r="P132"/>
          <cell r="Q132" t="str">
            <v>张斯杰</v>
          </cell>
          <cell r="R132"/>
        </row>
        <row r="133">
          <cell r="B133">
            <v>6</v>
          </cell>
          <cell r="C133" t="str">
            <v>理科</v>
          </cell>
          <cell r="D133" t="str">
            <v>邱文强</v>
          </cell>
          <cell r="E133">
            <v>263</v>
          </cell>
          <cell r="F133">
            <v>78</v>
          </cell>
          <cell r="G133" t="str">
            <v>杨志明</v>
          </cell>
          <cell r="H133">
            <v>58</v>
          </cell>
          <cell r="I133" t="str">
            <v>马磊</v>
          </cell>
          <cell r="J133">
            <v>35</v>
          </cell>
          <cell r="K133" t="str">
            <v>东梅</v>
          </cell>
          <cell r="L133">
            <v>23</v>
          </cell>
          <cell r="M133" t="str">
            <v>次珍扎保</v>
          </cell>
          <cell r="N133">
            <v>24</v>
          </cell>
          <cell r="O133" t="str">
            <v>郑强秋</v>
          </cell>
          <cell r="P133">
            <v>45</v>
          </cell>
          <cell r="Q133" t="str">
            <v>张斯杰</v>
          </cell>
          <cell r="R133"/>
        </row>
        <row r="134">
          <cell r="B134">
            <v>6</v>
          </cell>
          <cell r="C134" t="str">
            <v>理科</v>
          </cell>
          <cell r="D134" t="str">
            <v>宋东海</v>
          </cell>
          <cell r="E134">
            <v>0</v>
          </cell>
          <cell r="F134"/>
          <cell r="G134" t="str">
            <v>杨志明</v>
          </cell>
          <cell r="H134"/>
          <cell r="I134" t="str">
            <v>马磊</v>
          </cell>
          <cell r="J134"/>
          <cell r="K134" t="str">
            <v>东梅</v>
          </cell>
          <cell r="L134"/>
          <cell r="M134" t="str">
            <v>次珍扎保</v>
          </cell>
          <cell r="N134"/>
          <cell r="O134" t="str">
            <v>郑强秋</v>
          </cell>
          <cell r="P134"/>
          <cell r="Q134" t="str">
            <v>张斯杰</v>
          </cell>
          <cell r="R134"/>
        </row>
        <row r="135">
          <cell r="B135">
            <v>3</v>
          </cell>
          <cell r="C135" t="str">
            <v>理科</v>
          </cell>
          <cell r="D135" t="str">
            <v>吕晓军</v>
          </cell>
          <cell r="E135">
            <v>367.5</v>
          </cell>
          <cell r="F135">
            <v>95</v>
          </cell>
          <cell r="G135" t="str">
            <v>甲阿祝玛</v>
          </cell>
          <cell r="H135">
            <v>92</v>
          </cell>
          <cell r="I135" t="str">
            <v>杜东洋</v>
          </cell>
          <cell r="J135">
            <v>55.5</v>
          </cell>
          <cell r="K135" t="str">
            <v>黄建均</v>
          </cell>
          <cell r="L135">
            <v>21</v>
          </cell>
          <cell r="M135" t="str">
            <v>胡伟杰</v>
          </cell>
          <cell r="N135">
            <v>41</v>
          </cell>
          <cell r="O135" t="str">
            <v>郑强秋</v>
          </cell>
          <cell r="P135">
            <v>63</v>
          </cell>
          <cell r="Q135" t="str">
            <v>龙志云</v>
          </cell>
          <cell r="R135"/>
        </row>
        <row r="136">
          <cell r="B136">
            <v>7</v>
          </cell>
          <cell r="C136" t="str">
            <v>理科</v>
          </cell>
          <cell r="D136" t="str">
            <v>顺英姆</v>
          </cell>
          <cell r="E136">
            <v>296</v>
          </cell>
          <cell r="F136">
            <v>103</v>
          </cell>
          <cell r="G136" t="str">
            <v>龚霞</v>
          </cell>
          <cell r="H136">
            <v>61</v>
          </cell>
          <cell r="I136" t="str">
            <v>扎拉</v>
          </cell>
          <cell r="J136">
            <v>52</v>
          </cell>
          <cell r="K136" t="str">
            <v>冷开艳</v>
          </cell>
          <cell r="L136">
            <v>14</v>
          </cell>
          <cell r="M136" t="str">
            <v>胡伟杰</v>
          </cell>
          <cell r="N136">
            <v>33</v>
          </cell>
          <cell r="O136" t="str">
            <v>邱宗兰</v>
          </cell>
          <cell r="P136">
            <v>33</v>
          </cell>
          <cell r="Q136" t="str">
            <v>张斯杰</v>
          </cell>
          <cell r="R136"/>
        </row>
        <row r="137">
          <cell r="B137">
            <v>2</v>
          </cell>
          <cell r="C137" t="str">
            <v>理科</v>
          </cell>
          <cell r="D137" t="str">
            <v>改茸央宗</v>
          </cell>
          <cell r="E137">
            <v>411</v>
          </cell>
          <cell r="F137">
            <v>110</v>
          </cell>
          <cell r="G137" t="str">
            <v>叶仁芳</v>
          </cell>
          <cell r="H137">
            <v>85</v>
          </cell>
          <cell r="I137" t="str">
            <v>马磊</v>
          </cell>
          <cell r="J137">
            <v>80</v>
          </cell>
          <cell r="K137" t="str">
            <v>冷开艳</v>
          </cell>
          <cell r="L137">
            <v>16</v>
          </cell>
          <cell r="M137" t="str">
            <v>高贵勇</v>
          </cell>
          <cell r="N137">
            <v>44</v>
          </cell>
          <cell r="O137" t="str">
            <v>刘厚江</v>
          </cell>
          <cell r="P137">
            <v>76</v>
          </cell>
          <cell r="Q137" t="str">
            <v>高琴</v>
          </cell>
          <cell r="R137"/>
        </row>
        <row r="138">
          <cell r="B138">
            <v>7</v>
          </cell>
          <cell r="C138" t="str">
            <v>理科</v>
          </cell>
          <cell r="D138" t="str">
            <v>格绒曲珍</v>
          </cell>
          <cell r="E138">
            <v>291</v>
          </cell>
          <cell r="F138">
            <v>91</v>
          </cell>
          <cell r="G138" t="str">
            <v>龚霞</v>
          </cell>
          <cell r="H138">
            <v>69</v>
          </cell>
          <cell r="I138" t="str">
            <v>扎拉</v>
          </cell>
          <cell r="J138">
            <v>52</v>
          </cell>
          <cell r="K138" t="str">
            <v>冷开艳</v>
          </cell>
          <cell r="L138">
            <v>20</v>
          </cell>
          <cell r="M138" t="str">
            <v>胡伟杰</v>
          </cell>
          <cell r="N138">
            <v>18</v>
          </cell>
          <cell r="O138" t="str">
            <v>邱宗兰</v>
          </cell>
          <cell r="P138">
            <v>41</v>
          </cell>
          <cell r="Q138" t="str">
            <v>张斯杰</v>
          </cell>
          <cell r="R138"/>
        </row>
        <row r="139">
          <cell r="B139">
            <v>3</v>
          </cell>
          <cell r="C139" t="str">
            <v>理科</v>
          </cell>
          <cell r="D139" t="str">
            <v>周祥岳</v>
          </cell>
          <cell r="E139">
            <v>487.5</v>
          </cell>
          <cell r="F139">
            <v>95</v>
          </cell>
          <cell r="G139" t="str">
            <v>甲阿祝玛</v>
          </cell>
          <cell r="H139">
            <v>132</v>
          </cell>
          <cell r="I139" t="str">
            <v>杜东洋</v>
          </cell>
          <cell r="J139">
            <v>56.5</v>
          </cell>
          <cell r="K139" t="str">
            <v>黄建均</v>
          </cell>
          <cell r="L139">
            <v>61</v>
          </cell>
          <cell r="M139" t="str">
            <v>胡伟杰</v>
          </cell>
          <cell r="N139">
            <v>64</v>
          </cell>
          <cell r="O139" t="str">
            <v>郑强秋</v>
          </cell>
          <cell r="P139">
            <v>79</v>
          </cell>
          <cell r="Q139" t="str">
            <v>龙志云</v>
          </cell>
          <cell r="R139"/>
        </row>
        <row r="140">
          <cell r="B140">
            <v>7</v>
          </cell>
          <cell r="C140" t="str">
            <v>理科</v>
          </cell>
          <cell r="D140" t="str">
            <v>沈亚甲嫫</v>
          </cell>
          <cell r="E140">
            <v>266.5</v>
          </cell>
          <cell r="F140">
            <v>85</v>
          </cell>
          <cell r="G140" t="str">
            <v>龚霞</v>
          </cell>
          <cell r="H140">
            <v>68</v>
          </cell>
          <cell r="I140" t="str">
            <v>扎拉</v>
          </cell>
          <cell r="J140">
            <v>31.5</v>
          </cell>
          <cell r="K140" t="str">
            <v>冷开艳</v>
          </cell>
          <cell r="L140">
            <v>17</v>
          </cell>
          <cell r="M140" t="str">
            <v>胡伟杰</v>
          </cell>
          <cell r="N140">
            <v>33</v>
          </cell>
          <cell r="O140" t="str">
            <v>邱宗兰</v>
          </cell>
          <cell r="P140">
            <v>32</v>
          </cell>
          <cell r="Q140" t="str">
            <v>张斯杰</v>
          </cell>
          <cell r="R140"/>
        </row>
        <row r="141">
          <cell r="B141">
            <v>3</v>
          </cell>
          <cell r="C141" t="str">
            <v>理科</v>
          </cell>
          <cell r="D141" t="str">
            <v>邱琼</v>
          </cell>
          <cell r="E141">
            <v>336</v>
          </cell>
          <cell r="F141">
            <v>87</v>
          </cell>
          <cell r="G141" t="str">
            <v>甲阿祝玛</v>
          </cell>
          <cell r="H141">
            <v>81</v>
          </cell>
          <cell r="I141" t="str">
            <v>杜东洋</v>
          </cell>
          <cell r="J141">
            <v>78</v>
          </cell>
          <cell r="K141" t="str">
            <v>黄建均</v>
          </cell>
          <cell r="L141">
            <v>17</v>
          </cell>
          <cell r="M141" t="str">
            <v>胡伟杰</v>
          </cell>
          <cell r="N141">
            <v>33</v>
          </cell>
          <cell r="O141" t="str">
            <v>郑强秋</v>
          </cell>
          <cell r="P141">
            <v>40</v>
          </cell>
          <cell r="Q141" t="str">
            <v>龙志云</v>
          </cell>
          <cell r="R141"/>
        </row>
        <row r="142">
          <cell r="B142">
            <v>7</v>
          </cell>
          <cell r="C142" t="str">
            <v>理科</v>
          </cell>
          <cell r="D142" t="str">
            <v>祁小荣</v>
          </cell>
          <cell r="E142">
            <v>319</v>
          </cell>
          <cell r="F142">
            <v>100</v>
          </cell>
          <cell r="G142" t="str">
            <v>龚霞</v>
          </cell>
          <cell r="H142">
            <v>67</v>
          </cell>
          <cell r="I142" t="str">
            <v>扎拉</v>
          </cell>
          <cell r="J142">
            <v>55</v>
          </cell>
          <cell r="K142" t="str">
            <v>冷开艳</v>
          </cell>
          <cell r="L142">
            <v>25</v>
          </cell>
          <cell r="M142" t="str">
            <v>胡伟杰</v>
          </cell>
          <cell r="N142">
            <v>26</v>
          </cell>
          <cell r="O142" t="str">
            <v>邱宗兰</v>
          </cell>
          <cell r="P142">
            <v>46</v>
          </cell>
          <cell r="Q142" t="str">
            <v>张斯杰</v>
          </cell>
          <cell r="R142"/>
        </row>
        <row r="143">
          <cell r="B143">
            <v>2</v>
          </cell>
          <cell r="C143" t="str">
            <v>理科</v>
          </cell>
          <cell r="D143" t="str">
            <v>格桑次仁</v>
          </cell>
          <cell r="E143">
            <v>386.5</v>
          </cell>
          <cell r="F143">
            <v>90</v>
          </cell>
          <cell r="G143" t="str">
            <v>叶仁芳</v>
          </cell>
          <cell r="H143">
            <v>99</v>
          </cell>
          <cell r="I143" t="str">
            <v>马磊</v>
          </cell>
          <cell r="J143">
            <v>57.5</v>
          </cell>
          <cell r="K143" t="str">
            <v>冷开艳</v>
          </cell>
          <cell r="L143">
            <v>40</v>
          </cell>
          <cell r="M143" t="str">
            <v>高贵勇</v>
          </cell>
          <cell r="N143">
            <v>39</v>
          </cell>
          <cell r="O143" t="str">
            <v>刘厚江</v>
          </cell>
          <cell r="P143">
            <v>61</v>
          </cell>
          <cell r="Q143" t="str">
            <v>高琴</v>
          </cell>
          <cell r="R143"/>
        </row>
        <row r="144">
          <cell r="B144">
            <v>7</v>
          </cell>
          <cell r="C144" t="str">
            <v>理科</v>
          </cell>
          <cell r="D144" t="str">
            <v>次尔准呷</v>
          </cell>
          <cell r="E144">
            <v>235</v>
          </cell>
          <cell r="F144">
            <v>89</v>
          </cell>
          <cell r="G144" t="str">
            <v>龚霞</v>
          </cell>
          <cell r="H144">
            <v>48</v>
          </cell>
          <cell r="I144" t="str">
            <v>扎拉</v>
          </cell>
          <cell r="J144">
            <v>20</v>
          </cell>
          <cell r="K144" t="str">
            <v>冷开艳</v>
          </cell>
          <cell r="L144">
            <v>12</v>
          </cell>
          <cell r="M144" t="str">
            <v>胡伟杰</v>
          </cell>
          <cell r="N144">
            <v>19</v>
          </cell>
          <cell r="O144" t="str">
            <v>邱宗兰</v>
          </cell>
          <cell r="P144">
            <v>47</v>
          </cell>
          <cell r="Q144" t="str">
            <v>张斯杰</v>
          </cell>
          <cell r="R144"/>
        </row>
        <row r="145">
          <cell r="B145">
            <v>2</v>
          </cell>
          <cell r="C145" t="str">
            <v>理科</v>
          </cell>
          <cell r="D145" t="str">
            <v>徐勇洁</v>
          </cell>
          <cell r="E145">
            <v>423</v>
          </cell>
          <cell r="F145">
            <v>104</v>
          </cell>
          <cell r="G145" t="str">
            <v>叶仁芳</v>
          </cell>
          <cell r="H145">
            <v>90</v>
          </cell>
          <cell r="I145" t="str">
            <v>马磊</v>
          </cell>
          <cell r="J145">
            <v>73</v>
          </cell>
          <cell r="K145" t="str">
            <v>冷开艳</v>
          </cell>
          <cell r="L145">
            <v>33</v>
          </cell>
          <cell r="M145" t="str">
            <v>高贵勇</v>
          </cell>
          <cell r="N145">
            <v>50</v>
          </cell>
          <cell r="O145" t="str">
            <v>刘厚江</v>
          </cell>
          <cell r="P145">
            <v>73</v>
          </cell>
          <cell r="Q145" t="str">
            <v>高琴</v>
          </cell>
          <cell r="R145"/>
        </row>
        <row r="146">
          <cell r="B146">
            <v>6</v>
          </cell>
          <cell r="C146" t="str">
            <v>理科</v>
          </cell>
          <cell r="D146" t="str">
            <v>次能翁丁</v>
          </cell>
          <cell r="E146">
            <v>286</v>
          </cell>
          <cell r="F146">
            <v>67</v>
          </cell>
          <cell r="G146" t="str">
            <v>杨志明</v>
          </cell>
          <cell r="H146">
            <v>94</v>
          </cell>
          <cell r="I146" t="str">
            <v>马磊</v>
          </cell>
          <cell r="J146">
            <v>35</v>
          </cell>
          <cell r="K146" t="str">
            <v>东梅</v>
          </cell>
          <cell r="L146">
            <v>27</v>
          </cell>
          <cell r="M146" t="str">
            <v>次珍扎保</v>
          </cell>
          <cell r="N146">
            <v>25</v>
          </cell>
          <cell r="O146" t="str">
            <v>郑强秋</v>
          </cell>
          <cell r="P146">
            <v>38</v>
          </cell>
          <cell r="Q146" t="str">
            <v>张斯杰</v>
          </cell>
          <cell r="R146"/>
        </row>
        <row r="147">
          <cell r="B147">
            <v>5</v>
          </cell>
          <cell r="C147" t="str">
            <v>理科</v>
          </cell>
          <cell r="D147" t="str">
            <v>扎西祝玛</v>
          </cell>
          <cell r="E147">
            <v>398</v>
          </cell>
          <cell r="F147">
            <v>101</v>
          </cell>
          <cell r="G147" t="str">
            <v>李志友</v>
          </cell>
          <cell r="H147">
            <v>91</v>
          </cell>
          <cell r="I147" t="str">
            <v>次儿祝玛</v>
          </cell>
          <cell r="J147">
            <v>75</v>
          </cell>
          <cell r="K147" t="str">
            <v>肖秀秀</v>
          </cell>
          <cell r="L147">
            <v>29</v>
          </cell>
          <cell r="M147" t="str">
            <v>胡伟杰</v>
          </cell>
          <cell r="N147">
            <v>42</v>
          </cell>
          <cell r="O147" t="str">
            <v>邱宗兰</v>
          </cell>
          <cell r="P147">
            <v>60</v>
          </cell>
          <cell r="Q147" t="str">
            <v>龙志云</v>
          </cell>
          <cell r="R147"/>
        </row>
        <row r="148">
          <cell r="B148">
            <v>6</v>
          </cell>
          <cell r="C148" t="str">
            <v>理科</v>
          </cell>
          <cell r="D148" t="str">
            <v>杜基</v>
          </cell>
          <cell r="E148">
            <v>271</v>
          </cell>
          <cell r="F148">
            <v>67</v>
          </cell>
          <cell r="G148" t="str">
            <v>杨志明</v>
          </cell>
          <cell r="H148">
            <v>77</v>
          </cell>
          <cell r="I148" t="str">
            <v>马磊</v>
          </cell>
          <cell r="J148">
            <v>25</v>
          </cell>
          <cell r="K148" t="str">
            <v>东梅</v>
          </cell>
          <cell r="L148">
            <v>26</v>
          </cell>
          <cell r="M148" t="str">
            <v>次珍扎保</v>
          </cell>
          <cell r="N148">
            <v>32</v>
          </cell>
          <cell r="O148" t="str">
            <v>郑强秋</v>
          </cell>
          <cell r="P148">
            <v>44</v>
          </cell>
          <cell r="Q148" t="str">
            <v>张斯杰</v>
          </cell>
          <cell r="R148"/>
        </row>
        <row r="149">
          <cell r="B149">
            <v>5</v>
          </cell>
          <cell r="C149" t="str">
            <v>理科</v>
          </cell>
          <cell r="D149" t="str">
            <v>降初玛</v>
          </cell>
          <cell r="E149">
            <v>277.5</v>
          </cell>
          <cell r="F149">
            <v>79</v>
          </cell>
          <cell r="G149" t="str">
            <v>李志友</v>
          </cell>
          <cell r="H149">
            <v>81</v>
          </cell>
          <cell r="I149" t="str">
            <v>次儿祝玛</v>
          </cell>
          <cell r="J149">
            <v>51.5</v>
          </cell>
          <cell r="K149" t="str">
            <v>肖秀秀</v>
          </cell>
          <cell r="L149">
            <v>14</v>
          </cell>
          <cell r="M149" t="str">
            <v>胡伟杰</v>
          </cell>
          <cell r="N149">
            <v>29</v>
          </cell>
          <cell r="O149" t="str">
            <v>邱宗兰</v>
          </cell>
          <cell r="P149">
            <v>23</v>
          </cell>
          <cell r="Q149" t="str">
            <v>龙志云</v>
          </cell>
          <cell r="R149"/>
        </row>
        <row r="150">
          <cell r="B150">
            <v>6</v>
          </cell>
          <cell r="C150" t="str">
            <v>理科</v>
          </cell>
          <cell r="D150" t="str">
            <v>张小军</v>
          </cell>
          <cell r="E150">
            <v>309</v>
          </cell>
          <cell r="F150">
            <v>88</v>
          </cell>
          <cell r="G150" t="str">
            <v>杨志明</v>
          </cell>
          <cell r="H150">
            <v>94</v>
          </cell>
          <cell r="I150" t="str">
            <v>马磊</v>
          </cell>
          <cell r="J150">
            <v>43</v>
          </cell>
          <cell r="K150" t="str">
            <v>东梅</v>
          </cell>
          <cell r="L150">
            <v>18</v>
          </cell>
          <cell r="M150" t="str">
            <v>次珍扎保</v>
          </cell>
          <cell r="N150">
            <v>14</v>
          </cell>
          <cell r="O150" t="str">
            <v>郑强秋</v>
          </cell>
          <cell r="P150">
            <v>52</v>
          </cell>
          <cell r="Q150" t="str">
            <v>张斯杰</v>
          </cell>
          <cell r="R150"/>
        </row>
        <row r="151">
          <cell r="B151">
            <v>7</v>
          </cell>
          <cell r="C151" t="str">
            <v>理科</v>
          </cell>
          <cell r="D151" t="str">
            <v>杨帅康</v>
          </cell>
          <cell r="E151">
            <v>325.5</v>
          </cell>
          <cell r="F151">
            <v>107</v>
          </cell>
          <cell r="G151" t="str">
            <v>龚霞</v>
          </cell>
          <cell r="H151">
            <v>91</v>
          </cell>
          <cell r="I151" t="str">
            <v>扎拉</v>
          </cell>
          <cell r="J151">
            <v>35.5</v>
          </cell>
          <cell r="K151" t="str">
            <v>冷开艳</v>
          </cell>
          <cell r="L151">
            <v>18</v>
          </cell>
          <cell r="M151" t="str">
            <v>胡伟杰</v>
          </cell>
          <cell r="N151">
            <v>28</v>
          </cell>
          <cell r="O151" t="str">
            <v>邱宗兰</v>
          </cell>
          <cell r="P151">
            <v>46</v>
          </cell>
          <cell r="Q151" t="str">
            <v>张斯杰</v>
          </cell>
          <cell r="R151"/>
        </row>
        <row r="152">
          <cell r="B152">
            <v>7</v>
          </cell>
          <cell r="C152" t="str">
            <v>理科</v>
          </cell>
          <cell r="D152" t="str">
            <v>古学</v>
          </cell>
          <cell r="E152">
            <v>276</v>
          </cell>
          <cell r="F152">
            <v>92</v>
          </cell>
          <cell r="G152" t="str">
            <v>龚霞</v>
          </cell>
          <cell r="H152">
            <v>58</v>
          </cell>
          <cell r="I152" t="str">
            <v>扎拉</v>
          </cell>
          <cell r="J152">
            <v>45</v>
          </cell>
          <cell r="K152" t="str">
            <v>冷开艳</v>
          </cell>
          <cell r="L152">
            <v>10</v>
          </cell>
          <cell r="M152" t="str">
            <v>胡伟杰</v>
          </cell>
          <cell r="N152">
            <v>30</v>
          </cell>
          <cell r="O152" t="str">
            <v>邱宗兰</v>
          </cell>
          <cell r="P152">
            <v>41</v>
          </cell>
          <cell r="Q152" t="str">
            <v>张斯杰</v>
          </cell>
          <cell r="R152"/>
        </row>
        <row r="153">
          <cell r="B153">
            <v>1</v>
          </cell>
          <cell r="C153" t="str">
            <v>理科</v>
          </cell>
          <cell r="D153" t="str">
            <v>王平</v>
          </cell>
          <cell r="E153">
            <v>559</v>
          </cell>
          <cell r="F153">
            <v>113</v>
          </cell>
          <cell r="G153" t="str">
            <v>龚霞</v>
          </cell>
          <cell r="H153">
            <v>132</v>
          </cell>
          <cell r="I153" t="str">
            <v>扎拉</v>
          </cell>
          <cell r="J153">
            <v>85</v>
          </cell>
          <cell r="K153" t="str">
            <v>肖秀秀</v>
          </cell>
          <cell r="L153">
            <v>73</v>
          </cell>
          <cell r="M153" t="str">
            <v>兰举银</v>
          </cell>
          <cell r="N153">
            <v>80</v>
          </cell>
          <cell r="O153" t="str">
            <v>任吉洪</v>
          </cell>
          <cell r="P153">
            <v>76</v>
          </cell>
          <cell r="Q153" t="str">
            <v>田友米</v>
          </cell>
          <cell r="R153"/>
        </row>
        <row r="154">
          <cell r="B154">
            <v>4</v>
          </cell>
          <cell r="C154" t="str">
            <v>理科</v>
          </cell>
          <cell r="D154" t="str">
            <v>周群</v>
          </cell>
          <cell r="E154">
            <v>338.5</v>
          </cell>
          <cell r="F154">
            <v>93</v>
          </cell>
          <cell r="G154" t="str">
            <v>叶仁芳</v>
          </cell>
          <cell r="H154">
            <v>94</v>
          </cell>
          <cell r="I154" t="str">
            <v>苏朗偏初</v>
          </cell>
          <cell r="J154">
            <v>42.5</v>
          </cell>
          <cell r="K154" t="str">
            <v>东梅</v>
          </cell>
          <cell r="L154">
            <v>25</v>
          </cell>
          <cell r="M154" t="str">
            <v>兰举银</v>
          </cell>
          <cell r="N154">
            <v>30</v>
          </cell>
          <cell r="O154" t="str">
            <v>方帮林</v>
          </cell>
          <cell r="P154">
            <v>54</v>
          </cell>
          <cell r="Q154" t="str">
            <v>高琴</v>
          </cell>
          <cell r="R154"/>
        </row>
        <row r="155">
          <cell r="B155">
            <v>3</v>
          </cell>
          <cell r="C155" t="str">
            <v>理科</v>
          </cell>
          <cell r="D155" t="str">
            <v>兰卡降初</v>
          </cell>
          <cell r="E155">
            <v>393.5</v>
          </cell>
          <cell r="F155">
            <v>88</v>
          </cell>
          <cell r="G155" t="str">
            <v>甲阿祝玛</v>
          </cell>
          <cell r="H155">
            <v>117</v>
          </cell>
          <cell r="I155" t="str">
            <v>杜东洋</v>
          </cell>
          <cell r="J155">
            <v>32.5</v>
          </cell>
          <cell r="K155" t="str">
            <v>黄建均</v>
          </cell>
          <cell r="L155">
            <v>46</v>
          </cell>
          <cell r="M155" t="str">
            <v>胡伟杰</v>
          </cell>
          <cell r="N155">
            <v>50</v>
          </cell>
          <cell r="O155" t="str">
            <v>郑强秋</v>
          </cell>
          <cell r="P155">
            <v>60</v>
          </cell>
          <cell r="Q155" t="str">
            <v>龙志云</v>
          </cell>
          <cell r="R155"/>
        </row>
        <row r="156">
          <cell r="B156">
            <v>7</v>
          </cell>
          <cell r="C156" t="str">
            <v>理科</v>
          </cell>
          <cell r="D156" t="str">
            <v>候剑兰</v>
          </cell>
          <cell r="E156">
            <v>318</v>
          </cell>
          <cell r="F156">
            <v>103</v>
          </cell>
          <cell r="G156" t="str">
            <v>龚霞</v>
          </cell>
          <cell r="H156">
            <v>71</v>
          </cell>
          <cell r="I156" t="str">
            <v>扎拉</v>
          </cell>
          <cell r="J156">
            <v>36</v>
          </cell>
          <cell r="K156" t="str">
            <v>冷开艳</v>
          </cell>
          <cell r="L156">
            <v>26</v>
          </cell>
          <cell r="M156" t="str">
            <v>胡伟杰</v>
          </cell>
          <cell r="N156">
            <v>30</v>
          </cell>
          <cell r="O156" t="str">
            <v>邱宗兰</v>
          </cell>
          <cell r="P156">
            <v>52</v>
          </cell>
          <cell r="Q156" t="str">
            <v>张斯杰</v>
          </cell>
          <cell r="R156"/>
        </row>
        <row r="157">
          <cell r="B157">
            <v>7</v>
          </cell>
          <cell r="C157" t="str">
            <v>理科</v>
          </cell>
          <cell r="D157" t="str">
            <v>英扎吉</v>
          </cell>
          <cell r="E157">
            <v>276.5</v>
          </cell>
          <cell r="F157">
            <v>93</v>
          </cell>
          <cell r="G157" t="str">
            <v>龚霞</v>
          </cell>
          <cell r="H157">
            <v>55</v>
          </cell>
          <cell r="I157" t="str">
            <v>扎拉</v>
          </cell>
          <cell r="J157">
            <v>51.5</v>
          </cell>
          <cell r="K157" t="str">
            <v>冷开艳</v>
          </cell>
          <cell r="L157">
            <v>11</v>
          </cell>
          <cell r="M157" t="str">
            <v>胡伟杰</v>
          </cell>
          <cell r="N157">
            <v>27</v>
          </cell>
          <cell r="O157" t="str">
            <v>邱宗兰</v>
          </cell>
          <cell r="P157">
            <v>39</v>
          </cell>
          <cell r="Q157" t="str">
            <v>张斯杰</v>
          </cell>
          <cell r="R157"/>
        </row>
        <row r="158">
          <cell r="B158">
            <v>6</v>
          </cell>
          <cell r="C158" t="str">
            <v>理科</v>
          </cell>
          <cell r="D158" t="str">
            <v>次真帕保</v>
          </cell>
          <cell r="E158">
            <v>269.5</v>
          </cell>
          <cell r="F158">
            <v>73</v>
          </cell>
          <cell r="G158" t="str">
            <v>杨志明</v>
          </cell>
          <cell r="H158">
            <v>75</v>
          </cell>
          <cell r="I158" t="str">
            <v>马磊</v>
          </cell>
          <cell r="J158">
            <v>35.5</v>
          </cell>
          <cell r="K158" t="str">
            <v>东梅</v>
          </cell>
          <cell r="L158">
            <v>20</v>
          </cell>
          <cell r="M158" t="str">
            <v>次珍扎保</v>
          </cell>
          <cell r="N158">
            <v>34</v>
          </cell>
          <cell r="O158" t="str">
            <v>郑强秋</v>
          </cell>
          <cell r="P158">
            <v>32</v>
          </cell>
          <cell r="Q158" t="str">
            <v>张斯杰</v>
          </cell>
          <cell r="R158"/>
        </row>
        <row r="159">
          <cell r="B159">
            <v>5</v>
          </cell>
          <cell r="C159" t="str">
            <v>理科</v>
          </cell>
          <cell r="D159" t="str">
            <v>降初祝玛</v>
          </cell>
          <cell r="E159">
            <v>315.5</v>
          </cell>
          <cell r="F159">
            <v>77</v>
          </cell>
          <cell r="G159" t="str">
            <v>李志友</v>
          </cell>
          <cell r="H159">
            <v>80</v>
          </cell>
          <cell r="I159" t="str">
            <v>次儿祝玛</v>
          </cell>
          <cell r="J159">
            <v>51.5</v>
          </cell>
          <cell r="K159" t="str">
            <v>肖秀秀</v>
          </cell>
          <cell r="L159">
            <v>16</v>
          </cell>
          <cell r="M159" t="str">
            <v>胡伟杰</v>
          </cell>
          <cell r="N159">
            <v>31</v>
          </cell>
          <cell r="O159" t="str">
            <v>邱宗兰</v>
          </cell>
          <cell r="P159">
            <v>60</v>
          </cell>
          <cell r="Q159" t="str">
            <v>龙志云</v>
          </cell>
          <cell r="R159"/>
        </row>
        <row r="160">
          <cell r="B160">
            <v>6</v>
          </cell>
          <cell r="C160" t="str">
            <v>理科</v>
          </cell>
          <cell r="D160" t="str">
            <v>吕燕琳</v>
          </cell>
          <cell r="E160">
            <v>305</v>
          </cell>
          <cell r="F160">
            <v>96</v>
          </cell>
          <cell r="G160" t="str">
            <v>杨志明</v>
          </cell>
          <cell r="H160">
            <v>65</v>
          </cell>
          <cell r="I160" t="str">
            <v>马磊</v>
          </cell>
          <cell r="J160">
            <v>56</v>
          </cell>
          <cell r="K160" t="str">
            <v>东梅</v>
          </cell>
          <cell r="L160">
            <v>14</v>
          </cell>
          <cell r="M160" t="str">
            <v>次珍扎保</v>
          </cell>
          <cell r="N160">
            <v>26</v>
          </cell>
          <cell r="O160" t="str">
            <v>郑强秋</v>
          </cell>
          <cell r="P160">
            <v>48</v>
          </cell>
          <cell r="Q160" t="str">
            <v>张斯杰</v>
          </cell>
          <cell r="R160"/>
        </row>
        <row r="161">
          <cell r="B161">
            <v>7</v>
          </cell>
          <cell r="C161" t="str">
            <v>理科</v>
          </cell>
          <cell r="D161" t="str">
            <v>毛秀英</v>
          </cell>
          <cell r="E161">
            <v>299</v>
          </cell>
          <cell r="F161">
            <v>91</v>
          </cell>
          <cell r="G161" t="str">
            <v>龚霞</v>
          </cell>
          <cell r="H161">
            <v>56</v>
          </cell>
          <cell r="I161" t="str">
            <v>扎拉</v>
          </cell>
          <cell r="J161">
            <v>51</v>
          </cell>
          <cell r="K161" t="str">
            <v>冷开艳</v>
          </cell>
          <cell r="L161">
            <v>29</v>
          </cell>
          <cell r="M161" t="str">
            <v>胡伟杰</v>
          </cell>
          <cell r="N161">
            <v>27</v>
          </cell>
          <cell r="O161" t="str">
            <v>邱宗兰</v>
          </cell>
          <cell r="P161">
            <v>45</v>
          </cell>
          <cell r="Q161" t="str">
            <v>张斯杰</v>
          </cell>
          <cell r="R161"/>
        </row>
        <row r="162">
          <cell r="B162">
            <v>2</v>
          </cell>
          <cell r="C162" t="str">
            <v>理科</v>
          </cell>
          <cell r="D162" t="str">
            <v>马艳芳</v>
          </cell>
          <cell r="E162">
            <v>433</v>
          </cell>
          <cell r="F162">
            <v>118</v>
          </cell>
          <cell r="G162" t="str">
            <v>叶仁芳</v>
          </cell>
          <cell r="H162">
            <v>83</v>
          </cell>
          <cell r="I162" t="str">
            <v>马磊</v>
          </cell>
          <cell r="J162">
            <v>60</v>
          </cell>
          <cell r="K162" t="str">
            <v>冷开艳</v>
          </cell>
          <cell r="L162">
            <v>48</v>
          </cell>
          <cell r="M162" t="str">
            <v>高贵勇</v>
          </cell>
          <cell r="N162">
            <v>60</v>
          </cell>
          <cell r="O162" t="str">
            <v>刘厚江</v>
          </cell>
          <cell r="P162">
            <v>64</v>
          </cell>
          <cell r="Q162" t="str">
            <v>高琴</v>
          </cell>
          <cell r="R162"/>
        </row>
        <row r="163">
          <cell r="B163">
            <v>4</v>
          </cell>
          <cell r="C163" t="str">
            <v>理科</v>
          </cell>
          <cell r="D163" t="str">
            <v>次仁偏初</v>
          </cell>
          <cell r="E163">
            <v>403</v>
          </cell>
          <cell r="F163">
            <v>95</v>
          </cell>
          <cell r="G163" t="str">
            <v>叶仁芳</v>
          </cell>
          <cell r="H163">
            <v>111</v>
          </cell>
          <cell r="I163" t="str">
            <v>苏朗偏初</v>
          </cell>
          <cell r="J163">
            <v>48</v>
          </cell>
          <cell r="K163" t="str">
            <v>东梅</v>
          </cell>
          <cell r="L163">
            <v>44</v>
          </cell>
          <cell r="M163" t="str">
            <v>兰举银</v>
          </cell>
          <cell r="N163">
            <v>38</v>
          </cell>
          <cell r="O163" t="str">
            <v>方帮林</v>
          </cell>
          <cell r="P163">
            <v>67</v>
          </cell>
          <cell r="Q163" t="str">
            <v>高琴</v>
          </cell>
          <cell r="R163"/>
        </row>
        <row r="164">
          <cell r="B164">
            <v>3</v>
          </cell>
          <cell r="C164" t="str">
            <v>理科</v>
          </cell>
          <cell r="D164" t="str">
            <v>石佳靖</v>
          </cell>
          <cell r="E164">
            <v>419.5</v>
          </cell>
          <cell r="F164">
            <v>94</v>
          </cell>
          <cell r="G164" t="str">
            <v>甲阿祝玛</v>
          </cell>
          <cell r="H164">
            <v>100</v>
          </cell>
          <cell r="I164" t="str">
            <v>杜东洋</v>
          </cell>
          <cell r="J164">
            <v>56.5</v>
          </cell>
          <cell r="K164" t="str">
            <v>黄建均</v>
          </cell>
          <cell r="L164">
            <v>51</v>
          </cell>
          <cell r="M164" t="str">
            <v>胡伟杰</v>
          </cell>
          <cell r="N164">
            <v>53</v>
          </cell>
          <cell r="O164" t="str">
            <v>郑强秋</v>
          </cell>
          <cell r="P164">
            <v>65</v>
          </cell>
          <cell r="Q164" t="str">
            <v>龙志云</v>
          </cell>
          <cell r="R164"/>
        </row>
        <row r="165">
          <cell r="B165">
            <v>7</v>
          </cell>
          <cell r="C165" t="str">
            <v>理科</v>
          </cell>
          <cell r="D165" t="str">
            <v>罗军</v>
          </cell>
          <cell r="E165">
            <v>276.5</v>
          </cell>
          <cell r="F165">
            <v>77</v>
          </cell>
          <cell r="G165" t="str">
            <v>龚霞</v>
          </cell>
          <cell r="H165">
            <v>78</v>
          </cell>
          <cell r="I165" t="str">
            <v>扎拉</v>
          </cell>
          <cell r="J165">
            <v>40.5</v>
          </cell>
          <cell r="K165" t="str">
            <v>冷开艳</v>
          </cell>
          <cell r="L165">
            <v>26</v>
          </cell>
          <cell r="M165" t="str">
            <v>胡伟杰</v>
          </cell>
          <cell r="N165">
            <v>21</v>
          </cell>
          <cell r="O165" t="str">
            <v>邱宗兰</v>
          </cell>
          <cell r="P165">
            <v>34</v>
          </cell>
          <cell r="Q165" t="str">
            <v>张斯杰</v>
          </cell>
          <cell r="R165"/>
        </row>
        <row r="166">
          <cell r="B166">
            <v>4</v>
          </cell>
          <cell r="C166" t="str">
            <v>理科</v>
          </cell>
          <cell r="D166" t="str">
            <v>扎西龙布</v>
          </cell>
          <cell r="E166">
            <v>356</v>
          </cell>
          <cell r="F166">
            <v>85</v>
          </cell>
          <cell r="G166" t="str">
            <v>叶仁芳</v>
          </cell>
          <cell r="H166">
            <v>88</v>
          </cell>
          <cell r="I166" t="str">
            <v>苏朗偏初</v>
          </cell>
          <cell r="J166">
            <v>61</v>
          </cell>
          <cell r="K166" t="str">
            <v>东梅</v>
          </cell>
          <cell r="L166">
            <v>28</v>
          </cell>
          <cell r="M166" t="str">
            <v>兰举银</v>
          </cell>
          <cell r="N166">
            <v>28</v>
          </cell>
          <cell r="O166" t="str">
            <v>方帮林</v>
          </cell>
          <cell r="P166">
            <v>66</v>
          </cell>
          <cell r="Q166" t="str">
            <v>高琴</v>
          </cell>
          <cell r="R166"/>
        </row>
        <row r="167">
          <cell r="B167">
            <v>5</v>
          </cell>
          <cell r="C167" t="str">
            <v>理科</v>
          </cell>
          <cell r="D167" t="str">
            <v>阿茸</v>
          </cell>
          <cell r="E167">
            <v>297</v>
          </cell>
          <cell r="F167">
            <v>75</v>
          </cell>
          <cell r="G167" t="str">
            <v>李志友</v>
          </cell>
          <cell r="H167">
            <v>89</v>
          </cell>
          <cell r="I167" t="str">
            <v>次儿祝玛</v>
          </cell>
          <cell r="J167">
            <v>40</v>
          </cell>
          <cell r="K167" t="str">
            <v>肖秀秀</v>
          </cell>
          <cell r="L167">
            <v>23</v>
          </cell>
          <cell r="M167" t="str">
            <v>胡伟杰</v>
          </cell>
          <cell r="N167">
            <v>33</v>
          </cell>
          <cell r="O167" t="str">
            <v>邱宗兰</v>
          </cell>
          <cell r="P167">
            <v>37</v>
          </cell>
          <cell r="Q167" t="str">
            <v>龙志云</v>
          </cell>
          <cell r="R167"/>
        </row>
        <row r="168">
          <cell r="B168">
            <v>6</v>
          </cell>
          <cell r="C168" t="str">
            <v>理科</v>
          </cell>
          <cell r="D168" t="str">
            <v>王浩宇</v>
          </cell>
          <cell r="E168">
            <v>315.5</v>
          </cell>
          <cell r="F168">
            <v>91</v>
          </cell>
          <cell r="G168" t="str">
            <v>杨志明</v>
          </cell>
          <cell r="H168">
            <v>95</v>
          </cell>
          <cell r="I168" t="str">
            <v>马磊</v>
          </cell>
          <cell r="J168">
            <v>36.5</v>
          </cell>
          <cell r="K168" t="str">
            <v>东梅</v>
          </cell>
          <cell r="L168">
            <v>12</v>
          </cell>
          <cell r="M168" t="str">
            <v>次珍扎保</v>
          </cell>
          <cell r="N168">
            <v>34</v>
          </cell>
          <cell r="O168" t="str">
            <v>郑强秋</v>
          </cell>
          <cell r="P168">
            <v>47</v>
          </cell>
          <cell r="Q168" t="str">
            <v>张斯杰</v>
          </cell>
          <cell r="R168"/>
        </row>
        <row r="169">
          <cell r="B169">
            <v>5</v>
          </cell>
          <cell r="C169" t="str">
            <v>理科</v>
          </cell>
          <cell r="D169" t="str">
            <v>仁青玛</v>
          </cell>
          <cell r="E169">
            <v>367.5</v>
          </cell>
          <cell r="F169">
            <v>90</v>
          </cell>
          <cell r="G169" t="str">
            <v>李志友</v>
          </cell>
          <cell r="H169">
            <v>118</v>
          </cell>
          <cell r="I169" t="str">
            <v>次儿祝玛</v>
          </cell>
          <cell r="J169">
            <v>54.5</v>
          </cell>
          <cell r="K169" t="str">
            <v>肖秀秀</v>
          </cell>
          <cell r="L169">
            <v>22</v>
          </cell>
          <cell r="M169" t="str">
            <v>胡伟杰</v>
          </cell>
          <cell r="N169">
            <v>39</v>
          </cell>
          <cell r="O169" t="str">
            <v>邱宗兰</v>
          </cell>
          <cell r="P169">
            <v>44</v>
          </cell>
          <cell r="Q169" t="str">
            <v>龙志云</v>
          </cell>
          <cell r="R169"/>
        </row>
        <row r="170">
          <cell r="B170">
            <v>7</v>
          </cell>
          <cell r="C170" t="str">
            <v>理科</v>
          </cell>
          <cell r="D170" t="str">
            <v>胡天华</v>
          </cell>
          <cell r="E170">
            <v>310.5</v>
          </cell>
          <cell r="F170">
            <v>100</v>
          </cell>
          <cell r="G170" t="str">
            <v>龚霞</v>
          </cell>
          <cell r="H170">
            <v>81</v>
          </cell>
          <cell r="I170" t="str">
            <v>扎拉</v>
          </cell>
          <cell r="J170">
            <v>35.5</v>
          </cell>
          <cell r="K170" t="str">
            <v>冷开艳</v>
          </cell>
          <cell r="L170">
            <v>18</v>
          </cell>
          <cell r="M170" t="str">
            <v>胡伟杰</v>
          </cell>
          <cell r="N170">
            <v>18</v>
          </cell>
          <cell r="O170" t="str">
            <v>邱宗兰</v>
          </cell>
          <cell r="P170">
            <v>58</v>
          </cell>
          <cell r="Q170" t="str">
            <v>张斯杰</v>
          </cell>
          <cell r="R170"/>
        </row>
        <row r="171">
          <cell r="B171">
            <v>2</v>
          </cell>
          <cell r="C171" t="str">
            <v>理科</v>
          </cell>
          <cell r="D171" t="str">
            <v>邱建康</v>
          </cell>
          <cell r="E171">
            <v>392.5</v>
          </cell>
          <cell r="F171">
            <v>100</v>
          </cell>
          <cell r="G171" t="str">
            <v>叶仁芳</v>
          </cell>
          <cell r="H171">
            <v>83</v>
          </cell>
          <cell r="I171" t="str">
            <v>马磊</v>
          </cell>
          <cell r="J171">
            <v>61.5</v>
          </cell>
          <cell r="K171" t="str">
            <v>冷开艳</v>
          </cell>
          <cell r="L171">
            <v>30</v>
          </cell>
          <cell r="M171" t="str">
            <v>高贵勇</v>
          </cell>
          <cell r="N171">
            <v>45</v>
          </cell>
          <cell r="O171" t="str">
            <v>刘厚江</v>
          </cell>
          <cell r="P171">
            <v>73</v>
          </cell>
          <cell r="Q171" t="str">
            <v>高琴</v>
          </cell>
          <cell r="R171"/>
        </row>
        <row r="172">
          <cell r="B172">
            <v>5</v>
          </cell>
          <cell r="C172" t="str">
            <v>理科</v>
          </cell>
          <cell r="D172" t="str">
            <v>严小华</v>
          </cell>
          <cell r="E172">
            <v>335.5</v>
          </cell>
          <cell r="F172">
            <v>91</v>
          </cell>
          <cell r="G172" t="str">
            <v>李志友</v>
          </cell>
          <cell r="H172">
            <v>79</v>
          </cell>
          <cell r="I172" t="str">
            <v>次儿祝玛</v>
          </cell>
          <cell r="J172">
            <v>81.5</v>
          </cell>
          <cell r="K172" t="str">
            <v>肖秀秀</v>
          </cell>
          <cell r="L172">
            <v>24</v>
          </cell>
          <cell r="M172" t="str">
            <v>胡伟杰</v>
          </cell>
          <cell r="N172">
            <v>24</v>
          </cell>
          <cell r="O172" t="str">
            <v>邱宗兰</v>
          </cell>
          <cell r="P172">
            <v>36</v>
          </cell>
          <cell r="Q172" t="str">
            <v>龙志云</v>
          </cell>
          <cell r="R172"/>
        </row>
        <row r="173">
          <cell r="B173">
            <v>7</v>
          </cell>
          <cell r="C173" t="str">
            <v>理科</v>
          </cell>
          <cell r="D173" t="str">
            <v>次尔祝玛</v>
          </cell>
          <cell r="E173">
            <v>318</v>
          </cell>
          <cell r="F173">
            <v>96</v>
          </cell>
          <cell r="G173" t="str">
            <v>龚霞</v>
          </cell>
          <cell r="H173">
            <v>75</v>
          </cell>
          <cell r="I173" t="str">
            <v>扎拉</v>
          </cell>
          <cell r="J173">
            <v>49</v>
          </cell>
          <cell r="K173" t="str">
            <v>冷开艳</v>
          </cell>
          <cell r="L173">
            <v>15</v>
          </cell>
          <cell r="M173" t="str">
            <v>胡伟杰</v>
          </cell>
          <cell r="N173">
            <v>35</v>
          </cell>
          <cell r="O173" t="str">
            <v>邱宗兰</v>
          </cell>
          <cell r="P173">
            <v>48</v>
          </cell>
          <cell r="Q173" t="str">
            <v>张斯杰</v>
          </cell>
          <cell r="R173"/>
        </row>
        <row r="174">
          <cell r="B174">
            <v>5</v>
          </cell>
          <cell r="C174" t="str">
            <v>理科</v>
          </cell>
          <cell r="D174" t="str">
            <v>吴树霜</v>
          </cell>
          <cell r="E174">
            <v>296</v>
          </cell>
          <cell r="F174">
            <v>76</v>
          </cell>
          <cell r="G174" t="str">
            <v>李志友</v>
          </cell>
          <cell r="H174">
            <v>91</v>
          </cell>
          <cell r="I174" t="str">
            <v>次儿祝玛</v>
          </cell>
          <cell r="J174">
            <v>39</v>
          </cell>
          <cell r="K174" t="str">
            <v>肖秀秀</v>
          </cell>
          <cell r="L174">
            <v>24</v>
          </cell>
          <cell r="M174" t="str">
            <v>胡伟杰</v>
          </cell>
          <cell r="N174">
            <v>26</v>
          </cell>
          <cell r="O174" t="str">
            <v>邱宗兰</v>
          </cell>
          <cell r="P174">
            <v>40</v>
          </cell>
          <cell r="Q174" t="str">
            <v>龙志云</v>
          </cell>
          <cell r="R174"/>
        </row>
        <row r="175">
          <cell r="B175">
            <v>7</v>
          </cell>
          <cell r="C175" t="str">
            <v>理科</v>
          </cell>
          <cell r="D175" t="str">
            <v>杨春云</v>
          </cell>
          <cell r="E175">
            <v>335</v>
          </cell>
          <cell r="F175">
            <v>95</v>
          </cell>
          <cell r="G175" t="str">
            <v>龚霞</v>
          </cell>
          <cell r="H175">
            <v>85</v>
          </cell>
          <cell r="I175" t="str">
            <v>扎拉</v>
          </cell>
          <cell r="J175">
            <v>52</v>
          </cell>
          <cell r="K175" t="str">
            <v>冷开艳</v>
          </cell>
          <cell r="L175">
            <v>28</v>
          </cell>
          <cell r="M175" t="str">
            <v>胡伟杰</v>
          </cell>
          <cell r="N175">
            <v>29</v>
          </cell>
          <cell r="O175" t="str">
            <v>邱宗兰</v>
          </cell>
          <cell r="P175">
            <v>46</v>
          </cell>
          <cell r="Q175" t="str">
            <v>张斯杰</v>
          </cell>
          <cell r="R175"/>
        </row>
        <row r="176">
          <cell r="B176">
            <v>7</v>
          </cell>
          <cell r="C176" t="str">
            <v>理科</v>
          </cell>
          <cell r="D176" t="str">
            <v>马建东</v>
          </cell>
          <cell r="E176">
            <v>267</v>
          </cell>
          <cell r="F176">
            <v>92</v>
          </cell>
          <cell r="G176" t="str">
            <v>龚霞</v>
          </cell>
          <cell r="H176">
            <v>79</v>
          </cell>
          <cell r="I176" t="str">
            <v>扎拉</v>
          </cell>
          <cell r="J176">
            <v>36</v>
          </cell>
          <cell r="K176" t="str">
            <v>冷开艳</v>
          </cell>
          <cell r="L176">
            <v>15</v>
          </cell>
          <cell r="M176" t="str">
            <v>胡伟杰</v>
          </cell>
          <cell r="N176">
            <v>20</v>
          </cell>
          <cell r="O176" t="str">
            <v>邱宗兰</v>
          </cell>
          <cell r="P176">
            <v>25</v>
          </cell>
          <cell r="Q176" t="str">
            <v>张斯杰</v>
          </cell>
          <cell r="R176"/>
        </row>
        <row r="177">
          <cell r="B177">
            <v>5</v>
          </cell>
          <cell r="C177" t="str">
            <v>理科</v>
          </cell>
          <cell r="D177" t="str">
            <v>马辉</v>
          </cell>
          <cell r="E177">
            <v>356</v>
          </cell>
          <cell r="F177">
            <v>76</v>
          </cell>
          <cell r="G177" t="str">
            <v>李志友</v>
          </cell>
          <cell r="H177">
            <v>112</v>
          </cell>
          <cell r="I177" t="str">
            <v>次儿祝玛</v>
          </cell>
          <cell r="J177">
            <v>41</v>
          </cell>
          <cell r="K177" t="str">
            <v>肖秀秀</v>
          </cell>
          <cell r="L177">
            <v>44</v>
          </cell>
          <cell r="M177" t="str">
            <v>胡伟杰</v>
          </cell>
          <cell r="N177">
            <v>32</v>
          </cell>
          <cell r="O177" t="str">
            <v>邱宗兰</v>
          </cell>
          <cell r="P177">
            <v>51</v>
          </cell>
          <cell r="Q177" t="str">
            <v>龙志云</v>
          </cell>
          <cell r="R177"/>
        </row>
        <row r="178">
          <cell r="B178">
            <v>6</v>
          </cell>
          <cell r="C178" t="str">
            <v>理科</v>
          </cell>
          <cell r="D178" t="str">
            <v>杨树林</v>
          </cell>
          <cell r="E178">
            <v>266</v>
          </cell>
          <cell r="F178">
            <v>73</v>
          </cell>
          <cell r="G178" t="str">
            <v>杨志明</v>
          </cell>
          <cell r="H178">
            <v>64</v>
          </cell>
          <cell r="I178" t="str">
            <v>马磊</v>
          </cell>
          <cell r="J178">
            <v>33</v>
          </cell>
          <cell r="K178" t="str">
            <v>东梅</v>
          </cell>
          <cell r="L178">
            <v>23</v>
          </cell>
          <cell r="M178" t="str">
            <v>次珍扎保</v>
          </cell>
          <cell r="N178">
            <v>25</v>
          </cell>
          <cell r="O178" t="str">
            <v>郑强秋</v>
          </cell>
          <cell r="P178">
            <v>48</v>
          </cell>
          <cell r="Q178" t="str">
            <v>张斯杰</v>
          </cell>
          <cell r="R178"/>
        </row>
        <row r="179">
          <cell r="B179">
            <v>6</v>
          </cell>
          <cell r="C179" t="str">
            <v>理科</v>
          </cell>
          <cell r="D179" t="str">
            <v>李旺林</v>
          </cell>
          <cell r="E179">
            <v>301</v>
          </cell>
          <cell r="F179">
            <v>78</v>
          </cell>
          <cell r="G179" t="str">
            <v>杨志明</v>
          </cell>
          <cell r="H179">
            <v>74</v>
          </cell>
          <cell r="I179" t="str">
            <v>马磊</v>
          </cell>
          <cell r="J179">
            <v>61</v>
          </cell>
          <cell r="K179" t="str">
            <v>东梅</v>
          </cell>
          <cell r="L179">
            <v>26</v>
          </cell>
          <cell r="M179" t="str">
            <v>次珍扎保</v>
          </cell>
          <cell r="N179">
            <v>31</v>
          </cell>
          <cell r="O179" t="str">
            <v>郑强秋</v>
          </cell>
          <cell r="P179">
            <v>31</v>
          </cell>
          <cell r="Q179" t="str">
            <v>张斯杰</v>
          </cell>
          <cell r="R179"/>
        </row>
        <row r="180">
          <cell r="B180">
            <v>3</v>
          </cell>
          <cell r="C180" t="str">
            <v>理科</v>
          </cell>
          <cell r="D180" t="str">
            <v>降初拉姆</v>
          </cell>
          <cell r="E180">
            <v>382</v>
          </cell>
          <cell r="F180">
            <v>111</v>
          </cell>
          <cell r="G180" t="str">
            <v>甲阿祝玛</v>
          </cell>
          <cell r="H180">
            <v>82</v>
          </cell>
          <cell r="I180" t="str">
            <v>杜东洋</v>
          </cell>
          <cell r="J180">
            <v>59</v>
          </cell>
          <cell r="K180" t="str">
            <v>黄建均</v>
          </cell>
          <cell r="L180">
            <v>31</v>
          </cell>
          <cell r="M180" t="str">
            <v>胡伟杰</v>
          </cell>
          <cell r="N180">
            <v>42</v>
          </cell>
          <cell r="O180" t="str">
            <v>郑强秋</v>
          </cell>
          <cell r="P180">
            <v>57</v>
          </cell>
          <cell r="Q180" t="str">
            <v>龙志云</v>
          </cell>
          <cell r="R180"/>
        </row>
        <row r="181">
          <cell r="B181">
            <v>2</v>
          </cell>
          <cell r="C181" t="str">
            <v>理科</v>
          </cell>
          <cell r="D181" t="str">
            <v>张永强</v>
          </cell>
          <cell r="E181">
            <v>454.5</v>
          </cell>
          <cell r="F181">
            <v>93</v>
          </cell>
          <cell r="G181" t="str">
            <v>叶仁芳</v>
          </cell>
          <cell r="H181">
            <v>119</v>
          </cell>
          <cell r="I181" t="str">
            <v>马磊</v>
          </cell>
          <cell r="J181">
            <v>43.5</v>
          </cell>
          <cell r="K181" t="str">
            <v>冷开艳</v>
          </cell>
          <cell r="L181">
            <v>73</v>
          </cell>
          <cell r="M181" t="str">
            <v>高贵勇</v>
          </cell>
          <cell r="N181">
            <v>52</v>
          </cell>
          <cell r="O181" t="str">
            <v>刘厚江</v>
          </cell>
          <cell r="P181">
            <v>74</v>
          </cell>
          <cell r="Q181" t="str">
            <v>高琴</v>
          </cell>
          <cell r="R181"/>
        </row>
        <row r="182">
          <cell r="B182">
            <v>6</v>
          </cell>
          <cell r="C182" t="str">
            <v>理科</v>
          </cell>
          <cell r="D182" t="str">
            <v>沈菲菲</v>
          </cell>
          <cell r="E182">
            <v>264</v>
          </cell>
          <cell r="F182">
            <v>81</v>
          </cell>
          <cell r="G182" t="str">
            <v>杨志明</v>
          </cell>
          <cell r="H182">
            <v>53</v>
          </cell>
          <cell r="I182" t="str">
            <v>马磊</v>
          </cell>
          <cell r="J182">
            <v>54</v>
          </cell>
          <cell r="K182" t="str">
            <v>东梅</v>
          </cell>
          <cell r="L182">
            <v>13</v>
          </cell>
          <cell r="M182" t="str">
            <v>次珍扎保</v>
          </cell>
          <cell r="N182">
            <v>31</v>
          </cell>
          <cell r="O182" t="str">
            <v>郑强秋</v>
          </cell>
          <cell r="P182">
            <v>32</v>
          </cell>
          <cell r="Q182" t="str">
            <v>张斯杰</v>
          </cell>
          <cell r="R182"/>
        </row>
        <row r="183">
          <cell r="B183">
            <v>1</v>
          </cell>
          <cell r="C183" t="str">
            <v>理科</v>
          </cell>
          <cell r="D183" t="str">
            <v>张光明</v>
          </cell>
          <cell r="E183">
            <v>137</v>
          </cell>
          <cell r="F183">
            <v>107</v>
          </cell>
          <cell r="G183" t="str">
            <v>龚霞</v>
          </cell>
          <cell r="H183">
            <v>0</v>
          </cell>
          <cell r="I183" t="str">
            <v>扎拉</v>
          </cell>
          <cell r="J183">
            <v>0</v>
          </cell>
          <cell r="K183" t="str">
            <v>肖秀秀</v>
          </cell>
          <cell r="L183">
            <v>0</v>
          </cell>
          <cell r="M183" t="str">
            <v>兰举银</v>
          </cell>
          <cell r="N183">
            <v>30</v>
          </cell>
          <cell r="O183" t="str">
            <v>任吉洪</v>
          </cell>
          <cell r="P183">
            <v>0</v>
          </cell>
          <cell r="Q183" t="str">
            <v>田友米</v>
          </cell>
          <cell r="R183"/>
        </row>
        <row r="184">
          <cell r="B184">
            <v>2</v>
          </cell>
          <cell r="C184" t="str">
            <v>理科</v>
          </cell>
          <cell r="D184" t="str">
            <v>孙根玛</v>
          </cell>
          <cell r="E184">
            <v>372</v>
          </cell>
          <cell r="F184">
            <v>96</v>
          </cell>
          <cell r="G184" t="str">
            <v>叶仁芳</v>
          </cell>
          <cell r="H184">
            <v>100</v>
          </cell>
          <cell r="I184" t="str">
            <v>马磊</v>
          </cell>
          <cell r="J184">
            <v>53</v>
          </cell>
          <cell r="K184" t="str">
            <v>冷开艳</v>
          </cell>
          <cell r="L184">
            <v>23</v>
          </cell>
          <cell r="M184" t="str">
            <v>高贵勇</v>
          </cell>
          <cell r="N184">
            <v>38</v>
          </cell>
          <cell r="O184" t="str">
            <v>刘厚江</v>
          </cell>
          <cell r="P184">
            <v>62</v>
          </cell>
          <cell r="Q184" t="str">
            <v>高琴</v>
          </cell>
          <cell r="R184"/>
        </row>
        <row r="185">
          <cell r="B185">
            <v>5</v>
          </cell>
          <cell r="C185" t="str">
            <v>理科</v>
          </cell>
          <cell r="D185" t="str">
            <v>赵开林</v>
          </cell>
          <cell r="E185">
            <v>305.5</v>
          </cell>
          <cell r="F185">
            <v>77</v>
          </cell>
          <cell r="G185" t="str">
            <v>李志友</v>
          </cell>
          <cell r="H185">
            <v>79</v>
          </cell>
          <cell r="I185" t="str">
            <v>次儿祝玛</v>
          </cell>
          <cell r="J185">
            <v>33.5</v>
          </cell>
          <cell r="K185" t="str">
            <v>肖秀秀</v>
          </cell>
          <cell r="L185">
            <v>26</v>
          </cell>
          <cell r="M185" t="str">
            <v>胡伟杰</v>
          </cell>
          <cell r="N185">
            <v>31</v>
          </cell>
          <cell r="O185" t="str">
            <v>邱宗兰</v>
          </cell>
          <cell r="P185">
            <v>59</v>
          </cell>
          <cell r="Q185" t="str">
            <v>龙志云</v>
          </cell>
          <cell r="R185"/>
        </row>
        <row r="186">
          <cell r="B186">
            <v>3</v>
          </cell>
          <cell r="C186" t="str">
            <v>理科</v>
          </cell>
          <cell r="D186" t="str">
            <v>毛小虎</v>
          </cell>
          <cell r="E186">
            <v>395.5</v>
          </cell>
          <cell r="F186">
            <v>78</v>
          </cell>
          <cell r="G186" t="str">
            <v>甲阿祝玛</v>
          </cell>
          <cell r="H186">
            <v>97</v>
          </cell>
          <cell r="I186" t="str">
            <v>杜东洋</v>
          </cell>
          <cell r="J186">
            <v>52.5</v>
          </cell>
          <cell r="K186" t="str">
            <v>黄建均</v>
          </cell>
          <cell r="L186">
            <v>54</v>
          </cell>
          <cell r="M186" t="str">
            <v>胡伟杰</v>
          </cell>
          <cell r="N186">
            <v>55</v>
          </cell>
          <cell r="O186" t="str">
            <v>郑强秋</v>
          </cell>
          <cell r="P186">
            <v>59</v>
          </cell>
          <cell r="Q186" t="str">
            <v>龙志云</v>
          </cell>
          <cell r="R186"/>
        </row>
        <row r="187">
          <cell r="B187">
            <v>6</v>
          </cell>
          <cell r="C187" t="str">
            <v>理科</v>
          </cell>
          <cell r="D187" t="str">
            <v>王永华</v>
          </cell>
          <cell r="E187">
            <v>397.5</v>
          </cell>
          <cell r="F187">
            <v>83</v>
          </cell>
          <cell r="G187" t="str">
            <v>杨志明</v>
          </cell>
          <cell r="H187">
            <v>98</v>
          </cell>
          <cell r="I187" t="str">
            <v>马磊</v>
          </cell>
          <cell r="J187">
            <v>75.5</v>
          </cell>
          <cell r="K187" t="str">
            <v>东梅</v>
          </cell>
          <cell r="L187">
            <v>43</v>
          </cell>
          <cell r="M187" t="str">
            <v>次珍扎保</v>
          </cell>
          <cell r="N187">
            <v>36</v>
          </cell>
          <cell r="O187" t="str">
            <v>郑强秋</v>
          </cell>
          <cell r="P187">
            <v>62</v>
          </cell>
          <cell r="Q187" t="str">
            <v>张斯杰</v>
          </cell>
          <cell r="R187"/>
        </row>
        <row r="188">
          <cell r="B188">
            <v>7</v>
          </cell>
          <cell r="C188" t="str">
            <v>理科</v>
          </cell>
          <cell r="D188" t="str">
            <v>马雅玲</v>
          </cell>
          <cell r="E188">
            <v>310.5</v>
          </cell>
          <cell r="F188">
            <v>98</v>
          </cell>
          <cell r="G188" t="str">
            <v>龚霞</v>
          </cell>
          <cell r="H188">
            <v>78</v>
          </cell>
          <cell r="I188" t="str">
            <v>扎拉</v>
          </cell>
          <cell r="J188">
            <v>46.5</v>
          </cell>
          <cell r="K188" t="str">
            <v>冷开艳</v>
          </cell>
          <cell r="L188">
            <v>18</v>
          </cell>
          <cell r="M188" t="str">
            <v>胡伟杰</v>
          </cell>
          <cell r="N188">
            <v>25</v>
          </cell>
          <cell r="O188" t="str">
            <v>邱宗兰</v>
          </cell>
          <cell r="P188">
            <v>45</v>
          </cell>
          <cell r="Q188" t="str">
            <v>张斯杰</v>
          </cell>
          <cell r="R188"/>
        </row>
        <row r="189">
          <cell r="B189">
            <v>7</v>
          </cell>
          <cell r="C189" t="str">
            <v>理科</v>
          </cell>
          <cell r="D189" t="str">
            <v>汪布</v>
          </cell>
          <cell r="E189">
            <v>431.5</v>
          </cell>
          <cell r="F189">
            <v>100</v>
          </cell>
          <cell r="G189" t="str">
            <v>龚霞</v>
          </cell>
          <cell r="H189">
            <v>113</v>
          </cell>
          <cell r="I189" t="str">
            <v>扎拉</v>
          </cell>
          <cell r="J189">
            <v>71.5</v>
          </cell>
          <cell r="K189" t="str">
            <v>冷开艳</v>
          </cell>
          <cell r="L189">
            <v>52</v>
          </cell>
          <cell r="M189" t="str">
            <v>胡伟杰</v>
          </cell>
          <cell r="N189">
            <v>43</v>
          </cell>
          <cell r="O189" t="str">
            <v>邱宗兰</v>
          </cell>
          <cell r="P189">
            <v>52</v>
          </cell>
          <cell r="Q189" t="str">
            <v>张斯杰</v>
          </cell>
          <cell r="R189"/>
        </row>
        <row r="190">
          <cell r="B190">
            <v>6</v>
          </cell>
          <cell r="C190" t="str">
            <v>理科</v>
          </cell>
          <cell r="D190" t="str">
            <v>马小林</v>
          </cell>
          <cell r="E190">
            <v>338.5</v>
          </cell>
          <cell r="F190">
            <v>82</v>
          </cell>
          <cell r="G190" t="str">
            <v>杨志明</v>
          </cell>
          <cell r="H190">
            <v>73</v>
          </cell>
          <cell r="I190" t="str">
            <v>马磊</v>
          </cell>
          <cell r="J190">
            <v>62.5</v>
          </cell>
          <cell r="K190" t="str">
            <v>东梅</v>
          </cell>
          <cell r="L190">
            <v>24</v>
          </cell>
          <cell r="M190" t="str">
            <v>次珍扎保</v>
          </cell>
          <cell r="N190">
            <v>39</v>
          </cell>
          <cell r="O190" t="str">
            <v>郑强秋</v>
          </cell>
          <cell r="P190">
            <v>58</v>
          </cell>
          <cell r="Q190" t="str">
            <v>张斯杰</v>
          </cell>
          <cell r="R190"/>
        </row>
        <row r="191">
          <cell r="B191">
            <v>5</v>
          </cell>
          <cell r="C191" t="str">
            <v>理科</v>
          </cell>
          <cell r="D191" t="str">
            <v>沙金辉</v>
          </cell>
          <cell r="E191">
            <v>389</v>
          </cell>
          <cell r="F191">
            <v>76</v>
          </cell>
          <cell r="G191" t="str">
            <v>李志友</v>
          </cell>
          <cell r="H191">
            <v>116</v>
          </cell>
          <cell r="I191" t="str">
            <v>次儿祝玛</v>
          </cell>
          <cell r="J191">
            <v>66</v>
          </cell>
          <cell r="K191" t="str">
            <v>肖秀秀</v>
          </cell>
          <cell r="L191">
            <v>41</v>
          </cell>
          <cell r="M191" t="str">
            <v>胡伟杰</v>
          </cell>
          <cell r="N191">
            <v>38</v>
          </cell>
          <cell r="O191" t="str">
            <v>邱宗兰</v>
          </cell>
          <cell r="P191">
            <v>52</v>
          </cell>
          <cell r="Q191" t="str">
            <v>龙志云</v>
          </cell>
          <cell r="R191"/>
        </row>
        <row r="192">
          <cell r="B192">
            <v>1</v>
          </cell>
          <cell r="C192" t="str">
            <v>理科</v>
          </cell>
          <cell r="D192" t="str">
            <v>余川燕</v>
          </cell>
          <cell r="E192">
            <v>440</v>
          </cell>
          <cell r="F192">
            <v>102</v>
          </cell>
          <cell r="G192" t="str">
            <v>龚霞</v>
          </cell>
          <cell r="H192">
            <v>107</v>
          </cell>
          <cell r="I192" t="str">
            <v>扎拉</v>
          </cell>
          <cell r="J192">
            <v>85</v>
          </cell>
          <cell r="K192" t="str">
            <v>肖秀秀</v>
          </cell>
          <cell r="L192">
            <v>37</v>
          </cell>
          <cell r="M192" t="str">
            <v>兰举银</v>
          </cell>
          <cell r="N192">
            <v>44</v>
          </cell>
          <cell r="O192" t="str">
            <v>任吉洪</v>
          </cell>
          <cell r="P192">
            <v>65</v>
          </cell>
          <cell r="Q192" t="str">
            <v>田友米</v>
          </cell>
          <cell r="R192"/>
        </row>
        <row r="193">
          <cell r="B193">
            <v>1</v>
          </cell>
          <cell r="C193" t="str">
            <v>理科</v>
          </cell>
          <cell r="D193" t="str">
            <v>王耀</v>
          </cell>
          <cell r="E193">
            <v>506.5</v>
          </cell>
          <cell r="F193">
            <v>106</v>
          </cell>
          <cell r="G193" t="str">
            <v>龚霞</v>
          </cell>
          <cell r="H193">
            <v>123</v>
          </cell>
          <cell r="I193" t="str">
            <v>扎拉</v>
          </cell>
          <cell r="J193">
            <v>92.5</v>
          </cell>
          <cell r="K193" t="str">
            <v>肖秀秀</v>
          </cell>
          <cell r="L193">
            <v>66</v>
          </cell>
          <cell r="M193" t="str">
            <v>兰举银</v>
          </cell>
          <cell r="N193">
            <v>53</v>
          </cell>
          <cell r="O193" t="str">
            <v>任吉洪</v>
          </cell>
          <cell r="P193">
            <v>66</v>
          </cell>
          <cell r="Q193" t="str">
            <v>田友米</v>
          </cell>
          <cell r="R193"/>
        </row>
        <row r="194">
          <cell r="B194">
            <v>5</v>
          </cell>
          <cell r="C194" t="str">
            <v>理科</v>
          </cell>
          <cell r="D194" t="str">
            <v>朱梦洁</v>
          </cell>
          <cell r="E194">
            <v>298.5</v>
          </cell>
          <cell r="F194">
            <v>85</v>
          </cell>
          <cell r="G194" t="str">
            <v>李志友</v>
          </cell>
          <cell r="H194">
            <v>83</v>
          </cell>
          <cell r="I194" t="str">
            <v>次儿祝玛</v>
          </cell>
          <cell r="J194">
            <v>51.5</v>
          </cell>
          <cell r="K194" t="str">
            <v>肖秀秀</v>
          </cell>
          <cell r="L194">
            <v>17</v>
          </cell>
          <cell r="M194" t="str">
            <v>胡伟杰</v>
          </cell>
          <cell r="N194">
            <v>28</v>
          </cell>
          <cell r="O194" t="str">
            <v>邱宗兰</v>
          </cell>
          <cell r="P194">
            <v>34</v>
          </cell>
          <cell r="Q194" t="str">
            <v>龙志云</v>
          </cell>
          <cell r="R194"/>
        </row>
        <row r="195">
          <cell r="B195">
            <v>4</v>
          </cell>
          <cell r="C195" t="str">
            <v>理科</v>
          </cell>
          <cell r="D195" t="str">
            <v>李子平</v>
          </cell>
          <cell r="E195">
            <v>283</v>
          </cell>
          <cell r="F195">
            <v>87</v>
          </cell>
          <cell r="G195" t="str">
            <v>叶仁芳</v>
          </cell>
          <cell r="H195">
            <v>67</v>
          </cell>
          <cell r="I195" t="str">
            <v>苏朗偏初</v>
          </cell>
          <cell r="J195">
            <v>49</v>
          </cell>
          <cell r="K195" t="str">
            <v>东梅</v>
          </cell>
          <cell r="L195">
            <v>22</v>
          </cell>
          <cell r="M195" t="str">
            <v>兰举银</v>
          </cell>
          <cell r="N195">
            <v>20</v>
          </cell>
          <cell r="O195" t="str">
            <v>方帮林</v>
          </cell>
          <cell r="P195">
            <v>38</v>
          </cell>
          <cell r="Q195" t="str">
            <v>高琴</v>
          </cell>
          <cell r="R195"/>
        </row>
        <row r="196">
          <cell r="B196">
            <v>2</v>
          </cell>
          <cell r="C196" t="str">
            <v>理科</v>
          </cell>
          <cell r="D196" t="str">
            <v>扎西达瓦</v>
          </cell>
          <cell r="E196">
            <v>352</v>
          </cell>
          <cell r="F196">
            <v>104</v>
          </cell>
          <cell r="G196" t="str">
            <v>叶仁芳</v>
          </cell>
          <cell r="H196">
            <v>81</v>
          </cell>
          <cell r="I196" t="str">
            <v>马磊</v>
          </cell>
          <cell r="J196">
            <v>55</v>
          </cell>
          <cell r="K196" t="str">
            <v>冷开艳</v>
          </cell>
          <cell r="L196">
            <v>23</v>
          </cell>
          <cell r="M196" t="str">
            <v>高贵勇</v>
          </cell>
          <cell r="N196">
            <v>37</v>
          </cell>
          <cell r="O196" t="str">
            <v>刘厚江</v>
          </cell>
          <cell r="P196">
            <v>52</v>
          </cell>
          <cell r="Q196" t="str">
            <v>高琴</v>
          </cell>
          <cell r="R196"/>
        </row>
        <row r="197">
          <cell r="B197">
            <v>2</v>
          </cell>
          <cell r="C197" t="str">
            <v>理科</v>
          </cell>
          <cell r="D197" t="str">
            <v>朱兆明</v>
          </cell>
          <cell r="E197">
            <v>468</v>
          </cell>
          <cell r="F197">
            <v>96</v>
          </cell>
          <cell r="G197" t="str">
            <v>叶仁芳</v>
          </cell>
          <cell r="H197">
            <v>120</v>
          </cell>
          <cell r="I197" t="str">
            <v>马磊</v>
          </cell>
          <cell r="J197">
            <v>62</v>
          </cell>
          <cell r="K197" t="str">
            <v>冷开艳</v>
          </cell>
          <cell r="L197">
            <v>68</v>
          </cell>
          <cell r="M197" t="str">
            <v>高贵勇</v>
          </cell>
          <cell r="N197">
            <v>56</v>
          </cell>
          <cell r="O197" t="str">
            <v>刘厚江</v>
          </cell>
          <cell r="P197">
            <v>66</v>
          </cell>
          <cell r="Q197" t="str">
            <v>高琴</v>
          </cell>
          <cell r="R197"/>
        </row>
        <row r="198">
          <cell r="B198">
            <v>1</v>
          </cell>
          <cell r="C198" t="str">
            <v>理科</v>
          </cell>
          <cell r="D198" t="str">
            <v>次伦</v>
          </cell>
          <cell r="E198">
            <v>519</v>
          </cell>
          <cell r="F198">
            <v>116</v>
          </cell>
          <cell r="G198" t="str">
            <v>龚霞</v>
          </cell>
          <cell r="H198">
            <v>113</v>
          </cell>
          <cell r="I198" t="str">
            <v>扎拉</v>
          </cell>
          <cell r="J198">
            <v>104</v>
          </cell>
          <cell r="K198" t="str">
            <v>肖秀秀</v>
          </cell>
          <cell r="L198">
            <v>55</v>
          </cell>
          <cell r="M198" t="str">
            <v>兰举银</v>
          </cell>
          <cell r="N198">
            <v>62</v>
          </cell>
          <cell r="O198" t="str">
            <v>任吉洪</v>
          </cell>
          <cell r="P198">
            <v>69</v>
          </cell>
          <cell r="Q198" t="str">
            <v>田友米</v>
          </cell>
          <cell r="R198"/>
        </row>
        <row r="199">
          <cell r="B199">
            <v>7</v>
          </cell>
          <cell r="C199" t="str">
            <v>理科</v>
          </cell>
          <cell r="D199" t="str">
            <v>田明美</v>
          </cell>
          <cell r="E199">
            <v>308.5</v>
          </cell>
          <cell r="F199">
            <v>92</v>
          </cell>
          <cell r="G199" t="str">
            <v>龚霞</v>
          </cell>
          <cell r="H199">
            <v>68</v>
          </cell>
          <cell r="I199" t="str">
            <v>扎拉</v>
          </cell>
          <cell r="J199">
            <v>47.5</v>
          </cell>
          <cell r="K199" t="str">
            <v>冷开艳</v>
          </cell>
          <cell r="L199">
            <v>21</v>
          </cell>
          <cell r="M199" t="str">
            <v>胡伟杰</v>
          </cell>
          <cell r="N199">
            <v>37</v>
          </cell>
          <cell r="O199" t="str">
            <v>邱宗兰</v>
          </cell>
          <cell r="P199">
            <v>43</v>
          </cell>
          <cell r="Q199" t="str">
            <v>张斯杰</v>
          </cell>
          <cell r="R199"/>
        </row>
        <row r="200">
          <cell r="B200">
            <v>6</v>
          </cell>
          <cell r="C200" t="str">
            <v>理科</v>
          </cell>
          <cell r="D200" t="str">
            <v>李永春</v>
          </cell>
          <cell r="E200">
            <v>300</v>
          </cell>
          <cell r="F200">
            <v>94</v>
          </cell>
          <cell r="G200" t="str">
            <v>杨志明</v>
          </cell>
          <cell r="H200">
            <v>68</v>
          </cell>
          <cell r="I200" t="str">
            <v>马磊</v>
          </cell>
          <cell r="J200">
            <v>35</v>
          </cell>
          <cell r="K200" t="str">
            <v>东梅</v>
          </cell>
          <cell r="L200">
            <v>24</v>
          </cell>
          <cell r="M200" t="str">
            <v>次珍扎保</v>
          </cell>
          <cell r="N200">
            <v>22</v>
          </cell>
          <cell r="O200" t="str">
            <v>郑强秋</v>
          </cell>
          <cell r="P200">
            <v>57</v>
          </cell>
          <cell r="Q200" t="str">
            <v>张斯杰</v>
          </cell>
          <cell r="R200"/>
        </row>
        <row r="201">
          <cell r="B201">
            <v>5</v>
          </cell>
          <cell r="C201" t="str">
            <v>理科</v>
          </cell>
          <cell r="D201" t="str">
            <v>邱顺珍</v>
          </cell>
          <cell r="E201">
            <v>359</v>
          </cell>
          <cell r="F201">
            <v>90</v>
          </cell>
          <cell r="G201" t="str">
            <v>李志友</v>
          </cell>
          <cell r="H201">
            <v>93</v>
          </cell>
          <cell r="I201" t="str">
            <v>次儿祝玛</v>
          </cell>
          <cell r="J201">
            <v>62</v>
          </cell>
          <cell r="K201" t="str">
            <v>肖秀秀</v>
          </cell>
          <cell r="L201">
            <v>31</v>
          </cell>
          <cell r="M201" t="str">
            <v>胡伟杰</v>
          </cell>
          <cell r="N201">
            <v>32</v>
          </cell>
          <cell r="O201" t="str">
            <v>邱宗兰</v>
          </cell>
          <cell r="P201">
            <v>51</v>
          </cell>
          <cell r="Q201" t="str">
            <v>龙志云</v>
          </cell>
          <cell r="R201"/>
        </row>
        <row r="202">
          <cell r="B202">
            <v>2</v>
          </cell>
          <cell r="C202" t="str">
            <v>理科</v>
          </cell>
          <cell r="D202" t="str">
            <v>朱梦雪</v>
          </cell>
          <cell r="E202">
            <v>386.5</v>
          </cell>
          <cell r="F202">
            <v>91</v>
          </cell>
          <cell r="G202" t="str">
            <v>叶仁芳</v>
          </cell>
          <cell r="H202">
            <v>83</v>
          </cell>
          <cell r="I202" t="str">
            <v>马磊</v>
          </cell>
          <cell r="J202">
            <v>65.5</v>
          </cell>
          <cell r="K202" t="str">
            <v>冷开艳</v>
          </cell>
          <cell r="L202">
            <v>28</v>
          </cell>
          <cell r="M202" t="str">
            <v>高贵勇</v>
          </cell>
          <cell r="N202">
            <v>53</v>
          </cell>
          <cell r="O202" t="str">
            <v>刘厚江</v>
          </cell>
          <cell r="P202">
            <v>66</v>
          </cell>
          <cell r="Q202" t="str">
            <v>高琴</v>
          </cell>
          <cell r="R202"/>
        </row>
        <row r="203">
          <cell r="B203">
            <v>1</v>
          </cell>
          <cell r="C203" t="str">
            <v>理科</v>
          </cell>
          <cell r="D203" t="str">
            <v>毛建英</v>
          </cell>
          <cell r="E203">
            <v>653.5</v>
          </cell>
          <cell r="F203">
            <v>120</v>
          </cell>
          <cell r="G203" t="str">
            <v>龚霞</v>
          </cell>
          <cell r="H203">
            <v>139</v>
          </cell>
          <cell r="I203" t="str">
            <v>扎拉</v>
          </cell>
          <cell r="J203">
            <v>133.5</v>
          </cell>
          <cell r="K203" t="str">
            <v>肖秀秀</v>
          </cell>
          <cell r="L203">
            <v>83</v>
          </cell>
          <cell r="M203" t="str">
            <v>兰举银</v>
          </cell>
          <cell r="N203">
            <v>90</v>
          </cell>
          <cell r="O203" t="str">
            <v>任吉洪</v>
          </cell>
          <cell r="P203">
            <v>88</v>
          </cell>
          <cell r="Q203" t="str">
            <v>田友米</v>
          </cell>
          <cell r="R203"/>
        </row>
        <row r="204">
          <cell r="B204">
            <v>2</v>
          </cell>
          <cell r="C204" t="str">
            <v>理科</v>
          </cell>
          <cell r="D204" t="str">
            <v>马克各</v>
          </cell>
          <cell r="E204">
            <v>420.5</v>
          </cell>
          <cell r="F204">
            <v>110</v>
          </cell>
          <cell r="G204" t="str">
            <v>叶仁芳</v>
          </cell>
          <cell r="H204">
            <v>94</v>
          </cell>
          <cell r="I204" t="str">
            <v>马磊</v>
          </cell>
          <cell r="J204">
            <v>76.5</v>
          </cell>
          <cell r="K204" t="str">
            <v>冷开艳</v>
          </cell>
          <cell r="L204">
            <v>27</v>
          </cell>
          <cell r="M204" t="str">
            <v>高贵勇</v>
          </cell>
          <cell r="N204">
            <v>42</v>
          </cell>
          <cell r="O204" t="str">
            <v>刘厚江</v>
          </cell>
          <cell r="P204">
            <v>71</v>
          </cell>
          <cell r="Q204" t="str">
            <v>高琴</v>
          </cell>
          <cell r="R204"/>
        </row>
        <row r="205">
          <cell r="B205">
            <v>6</v>
          </cell>
          <cell r="C205" t="str">
            <v>理科</v>
          </cell>
          <cell r="D205" t="str">
            <v>李孟东</v>
          </cell>
          <cell r="E205">
            <v>258</v>
          </cell>
          <cell r="F205">
            <v>81</v>
          </cell>
          <cell r="G205" t="str">
            <v>杨志明</v>
          </cell>
          <cell r="H205">
            <v>46</v>
          </cell>
          <cell r="I205" t="str">
            <v>马磊</v>
          </cell>
          <cell r="J205">
            <v>47</v>
          </cell>
          <cell r="K205" t="str">
            <v>东梅</v>
          </cell>
          <cell r="L205">
            <v>12</v>
          </cell>
          <cell r="M205" t="str">
            <v>次珍扎保</v>
          </cell>
          <cell r="N205">
            <v>27</v>
          </cell>
          <cell r="O205" t="str">
            <v>郑强秋</v>
          </cell>
          <cell r="P205">
            <v>45</v>
          </cell>
          <cell r="Q205" t="str">
            <v>张斯杰</v>
          </cell>
          <cell r="R205"/>
        </row>
        <row r="206">
          <cell r="B206">
            <v>6</v>
          </cell>
          <cell r="C206" t="str">
            <v>理科</v>
          </cell>
          <cell r="D206" t="str">
            <v>斯达祝玛</v>
          </cell>
          <cell r="E206">
            <v>325.5</v>
          </cell>
          <cell r="F206">
            <v>79</v>
          </cell>
          <cell r="G206" t="str">
            <v>杨志明</v>
          </cell>
          <cell r="H206">
            <v>85</v>
          </cell>
          <cell r="I206" t="str">
            <v>马磊</v>
          </cell>
          <cell r="J206">
            <v>50.5</v>
          </cell>
          <cell r="K206" t="str">
            <v>东梅</v>
          </cell>
          <cell r="L206">
            <v>23</v>
          </cell>
          <cell r="M206" t="str">
            <v>次珍扎保</v>
          </cell>
          <cell r="N206">
            <v>35</v>
          </cell>
          <cell r="O206" t="str">
            <v>郑强秋</v>
          </cell>
          <cell r="P206">
            <v>53</v>
          </cell>
          <cell r="Q206" t="str">
            <v>张斯杰</v>
          </cell>
          <cell r="R206"/>
        </row>
        <row r="207">
          <cell r="B207">
            <v>5</v>
          </cell>
          <cell r="C207" t="str">
            <v>理科</v>
          </cell>
          <cell r="D207" t="str">
            <v>沈建龙</v>
          </cell>
          <cell r="E207">
            <v>304</v>
          </cell>
          <cell r="F207">
            <v>77</v>
          </cell>
          <cell r="G207" t="str">
            <v>李志友</v>
          </cell>
          <cell r="H207">
            <v>84</v>
          </cell>
          <cell r="I207" t="str">
            <v>次儿祝玛</v>
          </cell>
          <cell r="J207">
            <v>50</v>
          </cell>
          <cell r="K207" t="str">
            <v>肖秀秀</v>
          </cell>
          <cell r="L207">
            <v>21</v>
          </cell>
          <cell r="M207" t="str">
            <v>胡伟杰</v>
          </cell>
          <cell r="N207">
            <v>27</v>
          </cell>
          <cell r="O207" t="str">
            <v>邱宗兰</v>
          </cell>
          <cell r="P207">
            <v>45</v>
          </cell>
          <cell r="Q207" t="str">
            <v>龙志云</v>
          </cell>
          <cell r="R207"/>
        </row>
        <row r="208">
          <cell r="B208">
            <v>4</v>
          </cell>
          <cell r="C208" t="str">
            <v>理科</v>
          </cell>
          <cell r="D208" t="str">
            <v>马阿花</v>
          </cell>
          <cell r="E208">
            <v>291</v>
          </cell>
          <cell r="F208">
            <v>95</v>
          </cell>
          <cell r="G208" t="str">
            <v>叶仁芳</v>
          </cell>
          <cell r="H208">
            <v>71</v>
          </cell>
          <cell r="I208" t="str">
            <v>苏朗偏初</v>
          </cell>
          <cell r="J208">
            <v>38</v>
          </cell>
          <cell r="K208" t="str">
            <v>东梅</v>
          </cell>
          <cell r="L208">
            <v>24</v>
          </cell>
          <cell r="M208" t="str">
            <v>兰举银</v>
          </cell>
          <cell r="N208">
            <v>24</v>
          </cell>
          <cell r="O208" t="str">
            <v>方帮林</v>
          </cell>
          <cell r="P208">
            <v>39</v>
          </cell>
          <cell r="Q208" t="str">
            <v>高琴</v>
          </cell>
          <cell r="R208"/>
        </row>
        <row r="209">
          <cell r="B209">
            <v>7</v>
          </cell>
          <cell r="C209" t="str">
            <v>理科</v>
          </cell>
          <cell r="D209" t="str">
            <v>方帮元</v>
          </cell>
          <cell r="E209">
            <v>314.5</v>
          </cell>
          <cell r="F209">
            <v>103</v>
          </cell>
          <cell r="G209" t="str">
            <v>龚霞</v>
          </cell>
          <cell r="H209">
            <v>80</v>
          </cell>
          <cell r="I209" t="str">
            <v>扎拉</v>
          </cell>
          <cell r="J209">
            <v>29.5</v>
          </cell>
          <cell r="K209" t="str">
            <v>冷开艳</v>
          </cell>
          <cell r="L209">
            <v>15</v>
          </cell>
          <cell r="M209" t="str">
            <v>胡伟杰</v>
          </cell>
          <cell r="N209">
            <v>32</v>
          </cell>
          <cell r="O209" t="str">
            <v>邱宗兰</v>
          </cell>
          <cell r="P209">
            <v>55</v>
          </cell>
          <cell r="Q209" t="str">
            <v>张斯杰</v>
          </cell>
          <cell r="R209"/>
        </row>
        <row r="210">
          <cell r="B210">
            <v>7</v>
          </cell>
          <cell r="C210" t="str">
            <v>理科</v>
          </cell>
          <cell r="D210" t="str">
            <v>刘云</v>
          </cell>
          <cell r="E210">
            <v>0</v>
          </cell>
          <cell r="F210"/>
          <cell r="G210" t="str">
            <v>龚霞</v>
          </cell>
          <cell r="H210"/>
          <cell r="I210" t="str">
            <v>扎拉</v>
          </cell>
          <cell r="J210"/>
          <cell r="K210" t="str">
            <v>冷开艳</v>
          </cell>
          <cell r="L210"/>
          <cell r="M210" t="str">
            <v>胡伟杰</v>
          </cell>
          <cell r="N210"/>
          <cell r="O210" t="str">
            <v>邱宗兰</v>
          </cell>
          <cell r="P210"/>
          <cell r="Q210" t="str">
            <v>张斯杰</v>
          </cell>
          <cell r="R210"/>
        </row>
        <row r="211">
          <cell r="B211">
            <v>5</v>
          </cell>
          <cell r="C211" t="str">
            <v>理科</v>
          </cell>
          <cell r="D211" t="str">
            <v>马文兵</v>
          </cell>
          <cell r="E211">
            <v>284.5</v>
          </cell>
          <cell r="F211">
            <v>72</v>
          </cell>
          <cell r="G211" t="str">
            <v>李志友</v>
          </cell>
          <cell r="H211">
            <v>81</v>
          </cell>
          <cell r="I211" t="str">
            <v>次儿祝玛</v>
          </cell>
          <cell r="J211">
            <v>30.5</v>
          </cell>
          <cell r="K211" t="str">
            <v>肖秀秀</v>
          </cell>
          <cell r="L211">
            <v>30</v>
          </cell>
          <cell r="M211" t="str">
            <v>胡伟杰</v>
          </cell>
          <cell r="N211">
            <v>25</v>
          </cell>
          <cell r="O211" t="str">
            <v>邱宗兰</v>
          </cell>
          <cell r="P211">
            <v>46</v>
          </cell>
          <cell r="Q211" t="str">
            <v>龙志云</v>
          </cell>
          <cell r="R211"/>
        </row>
        <row r="212">
          <cell r="B212">
            <v>1</v>
          </cell>
          <cell r="C212" t="str">
            <v>理科</v>
          </cell>
          <cell r="D212" t="str">
            <v>马清花</v>
          </cell>
          <cell r="E212">
            <v>503</v>
          </cell>
          <cell r="F212">
            <v>116</v>
          </cell>
          <cell r="G212" t="str">
            <v>龚霞</v>
          </cell>
          <cell r="H212">
            <v>122</v>
          </cell>
          <cell r="I212" t="str">
            <v>扎拉</v>
          </cell>
          <cell r="J212">
            <v>104</v>
          </cell>
          <cell r="K212" t="str">
            <v>肖秀秀</v>
          </cell>
          <cell r="L212">
            <v>30</v>
          </cell>
          <cell r="M212" t="str">
            <v>兰举银</v>
          </cell>
          <cell r="N212">
            <v>57</v>
          </cell>
          <cell r="O212" t="str">
            <v>任吉洪</v>
          </cell>
          <cell r="P212">
            <v>74</v>
          </cell>
          <cell r="Q212" t="str">
            <v>田友米</v>
          </cell>
          <cell r="R212"/>
        </row>
        <row r="213">
          <cell r="B213">
            <v>3</v>
          </cell>
          <cell r="C213" t="str">
            <v>理科</v>
          </cell>
          <cell r="D213" t="str">
            <v>毛秀珍</v>
          </cell>
          <cell r="E213">
            <v>406</v>
          </cell>
          <cell r="F213">
            <v>101</v>
          </cell>
          <cell r="G213" t="str">
            <v>甲阿祝玛</v>
          </cell>
          <cell r="H213">
            <v>96</v>
          </cell>
          <cell r="I213" t="str">
            <v>杜东洋</v>
          </cell>
          <cell r="J213">
            <v>71</v>
          </cell>
          <cell r="K213" t="str">
            <v>黄建均</v>
          </cell>
          <cell r="L213">
            <v>34</v>
          </cell>
          <cell r="M213" t="str">
            <v>胡伟杰</v>
          </cell>
          <cell r="N213">
            <v>48</v>
          </cell>
          <cell r="O213" t="str">
            <v>郑强秋</v>
          </cell>
          <cell r="P213">
            <v>56</v>
          </cell>
          <cell r="Q213" t="str">
            <v>龙志云</v>
          </cell>
          <cell r="R213"/>
        </row>
        <row r="214">
          <cell r="B214">
            <v>1</v>
          </cell>
          <cell r="C214" t="str">
            <v>理科</v>
          </cell>
          <cell r="D214" t="str">
            <v>严冬梅</v>
          </cell>
          <cell r="E214">
            <v>500.5</v>
          </cell>
          <cell r="F214">
            <v>116</v>
          </cell>
          <cell r="G214" t="str">
            <v>龚霞</v>
          </cell>
          <cell r="H214">
            <v>107</v>
          </cell>
          <cell r="I214" t="str">
            <v>扎拉</v>
          </cell>
          <cell r="J214">
            <v>92.5</v>
          </cell>
          <cell r="K214" t="str">
            <v>肖秀秀</v>
          </cell>
          <cell r="L214">
            <v>47</v>
          </cell>
          <cell r="M214" t="str">
            <v>兰举银</v>
          </cell>
          <cell r="N214">
            <v>50</v>
          </cell>
          <cell r="O214" t="str">
            <v>任吉洪</v>
          </cell>
          <cell r="P214">
            <v>88</v>
          </cell>
          <cell r="Q214" t="str">
            <v>田友米</v>
          </cell>
          <cell r="R214"/>
        </row>
        <row r="215">
          <cell r="B215">
            <v>3</v>
          </cell>
          <cell r="C215" t="str">
            <v>理科</v>
          </cell>
          <cell r="D215" t="str">
            <v>石佳雯</v>
          </cell>
          <cell r="E215">
            <v>506.5</v>
          </cell>
          <cell r="F215">
            <v>100</v>
          </cell>
          <cell r="G215" t="str">
            <v>甲阿祝玛</v>
          </cell>
          <cell r="H215">
            <v>123</v>
          </cell>
          <cell r="I215" t="str">
            <v>杜东洋</v>
          </cell>
          <cell r="J215">
            <v>75.5</v>
          </cell>
          <cell r="K215" t="str">
            <v>黄建均</v>
          </cell>
          <cell r="L215">
            <v>60</v>
          </cell>
          <cell r="M215" t="str">
            <v>胡伟杰</v>
          </cell>
          <cell r="N215">
            <v>64</v>
          </cell>
          <cell r="O215" t="str">
            <v>郑强秋</v>
          </cell>
          <cell r="P215">
            <v>84</v>
          </cell>
          <cell r="Q215" t="str">
            <v>龙志云</v>
          </cell>
          <cell r="R215"/>
        </row>
        <row r="216">
          <cell r="B216">
            <v>2</v>
          </cell>
          <cell r="C216" t="str">
            <v>理科</v>
          </cell>
          <cell r="D216" t="str">
            <v>苏朗翁丁</v>
          </cell>
          <cell r="E216">
            <v>409.5</v>
          </cell>
          <cell r="F216">
            <v>101</v>
          </cell>
          <cell r="G216" t="str">
            <v>叶仁芳</v>
          </cell>
          <cell r="H216">
            <v>95</v>
          </cell>
          <cell r="I216" t="str">
            <v>马磊</v>
          </cell>
          <cell r="J216">
            <v>78.5</v>
          </cell>
          <cell r="K216" t="str">
            <v>冷开艳</v>
          </cell>
          <cell r="L216">
            <v>31</v>
          </cell>
          <cell r="M216" t="str">
            <v>高贵勇</v>
          </cell>
          <cell r="N216">
            <v>40</v>
          </cell>
          <cell r="O216" t="str">
            <v>刘厚江</v>
          </cell>
          <cell r="P216">
            <v>64</v>
          </cell>
          <cell r="Q216" t="str">
            <v>高琴</v>
          </cell>
          <cell r="R216"/>
        </row>
        <row r="217">
          <cell r="B217">
            <v>5</v>
          </cell>
          <cell r="C217" t="str">
            <v>理科</v>
          </cell>
          <cell r="D217" t="str">
            <v>边玛次尔</v>
          </cell>
          <cell r="E217">
            <v>314.5</v>
          </cell>
          <cell r="F217">
            <v>63</v>
          </cell>
          <cell r="G217" t="str">
            <v>李志友</v>
          </cell>
          <cell r="H217">
            <v>84</v>
          </cell>
          <cell r="I217" t="str">
            <v>次儿祝玛</v>
          </cell>
          <cell r="J217">
            <v>46.5</v>
          </cell>
          <cell r="K217" t="str">
            <v>肖秀秀</v>
          </cell>
          <cell r="L217">
            <v>26</v>
          </cell>
          <cell r="M217" t="str">
            <v>胡伟杰</v>
          </cell>
          <cell r="N217">
            <v>44</v>
          </cell>
          <cell r="O217" t="str">
            <v>邱宗兰</v>
          </cell>
          <cell r="P217">
            <v>51</v>
          </cell>
          <cell r="Q217" t="str">
            <v>龙志云</v>
          </cell>
          <cell r="R217"/>
        </row>
        <row r="218">
          <cell r="B218">
            <v>4</v>
          </cell>
          <cell r="C218" t="str">
            <v>理科</v>
          </cell>
          <cell r="D218" t="str">
            <v>杜基拉姆</v>
          </cell>
          <cell r="E218">
            <v>0</v>
          </cell>
          <cell r="F218"/>
          <cell r="G218" t="str">
            <v>叶仁芳</v>
          </cell>
          <cell r="H218"/>
          <cell r="I218" t="str">
            <v>苏朗偏初</v>
          </cell>
          <cell r="J218"/>
          <cell r="K218" t="str">
            <v>东梅</v>
          </cell>
          <cell r="L218"/>
          <cell r="M218" t="str">
            <v>兰举银</v>
          </cell>
          <cell r="N218"/>
          <cell r="O218" t="str">
            <v>方帮林</v>
          </cell>
          <cell r="P218"/>
          <cell r="Q218" t="str">
            <v>高琴</v>
          </cell>
          <cell r="R218"/>
        </row>
        <row r="219">
          <cell r="B219">
            <v>4</v>
          </cell>
          <cell r="C219" t="str">
            <v>理科</v>
          </cell>
          <cell r="D219" t="str">
            <v>姜才琴</v>
          </cell>
          <cell r="E219">
            <v>385.5</v>
          </cell>
          <cell r="F219">
            <v>96</v>
          </cell>
          <cell r="G219" t="str">
            <v>叶仁芳</v>
          </cell>
          <cell r="H219">
            <v>99</v>
          </cell>
          <cell r="I219" t="str">
            <v>苏朗偏初</v>
          </cell>
          <cell r="J219">
            <v>71.5</v>
          </cell>
          <cell r="K219" t="str">
            <v>东梅</v>
          </cell>
          <cell r="L219">
            <v>33</v>
          </cell>
          <cell r="M219" t="str">
            <v>兰举银</v>
          </cell>
          <cell r="N219">
            <v>33</v>
          </cell>
          <cell r="O219" t="str">
            <v>方帮林</v>
          </cell>
          <cell r="P219">
            <v>53</v>
          </cell>
          <cell r="Q219" t="str">
            <v>高琴</v>
          </cell>
          <cell r="R219"/>
        </row>
        <row r="220">
          <cell r="B220">
            <v>2</v>
          </cell>
          <cell r="C220" t="str">
            <v>理科</v>
          </cell>
          <cell r="D220" t="str">
            <v>吉古小龙</v>
          </cell>
          <cell r="E220">
            <v>408.5</v>
          </cell>
          <cell r="F220">
            <v>99</v>
          </cell>
          <cell r="G220" t="str">
            <v>叶仁芳</v>
          </cell>
          <cell r="H220">
            <v>86</v>
          </cell>
          <cell r="I220" t="str">
            <v>马磊</v>
          </cell>
          <cell r="J220">
            <v>79.5</v>
          </cell>
          <cell r="K220" t="str">
            <v>冷开艳</v>
          </cell>
          <cell r="L220">
            <v>46</v>
          </cell>
          <cell r="M220" t="str">
            <v>高贵勇</v>
          </cell>
          <cell r="N220">
            <v>31</v>
          </cell>
          <cell r="O220" t="str">
            <v>刘厚江</v>
          </cell>
          <cell r="P220">
            <v>67</v>
          </cell>
          <cell r="Q220" t="str">
            <v>高琴</v>
          </cell>
          <cell r="R220"/>
        </row>
        <row r="221">
          <cell r="B221">
            <v>7</v>
          </cell>
          <cell r="C221" t="str">
            <v>理科</v>
          </cell>
          <cell r="D221" t="str">
            <v>马玉芳</v>
          </cell>
          <cell r="E221">
            <v>255.5</v>
          </cell>
          <cell r="F221">
            <v>90</v>
          </cell>
          <cell r="G221" t="str">
            <v>龚霞</v>
          </cell>
          <cell r="H221">
            <v>42</v>
          </cell>
          <cell r="I221" t="str">
            <v>扎拉</v>
          </cell>
          <cell r="J221">
            <v>49.5</v>
          </cell>
          <cell r="K221" t="str">
            <v>冷开艳</v>
          </cell>
          <cell r="L221">
            <v>16</v>
          </cell>
          <cell r="M221" t="str">
            <v>胡伟杰</v>
          </cell>
          <cell r="N221">
            <v>25</v>
          </cell>
          <cell r="O221" t="str">
            <v>邱宗兰</v>
          </cell>
          <cell r="P221">
            <v>33</v>
          </cell>
          <cell r="Q221" t="str">
            <v>张斯杰</v>
          </cell>
          <cell r="R221"/>
        </row>
        <row r="222">
          <cell r="B222">
            <v>5</v>
          </cell>
          <cell r="C222" t="str">
            <v>理科</v>
          </cell>
          <cell r="D222" t="str">
            <v>杨东群</v>
          </cell>
          <cell r="E222">
            <v>355</v>
          </cell>
          <cell r="F222">
            <v>87</v>
          </cell>
          <cell r="G222" t="str">
            <v>李志友</v>
          </cell>
          <cell r="H222">
            <v>93</v>
          </cell>
          <cell r="I222" t="str">
            <v>次儿祝玛</v>
          </cell>
          <cell r="J222">
            <v>77</v>
          </cell>
          <cell r="K222" t="str">
            <v>肖秀秀</v>
          </cell>
          <cell r="L222">
            <v>22</v>
          </cell>
          <cell r="M222" t="str">
            <v>胡伟杰</v>
          </cell>
          <cell r="N222">
            <v>24</v>
          </cell>
          <cell r="O222" t="str">
            <v>邱宗兰</v>
          </cell>
          <cell r="P222">
            <v>52</v>
          </cell>
          <cell r="Q222" t="str">
            <v>龙志云</v>
          </cell>
          <cell r="R222"/>
        </row>
        <row r="223">
          <cell r="B223">
            <v>7</v>
          </cell>
          <cell r="C223" t="str">
            <v>理科</v>
          </cell>
          <cell r="D223" t="str">
            <v>杨海俊</v>
          </cell>
          <cell r="E223">
            <v>311</v>
          </cell>
          <cell r="F223">
            <v>108</v>
          </cell>
          <cell r="G223" t="str">
            <v>龚霞</v>
          </cell>
          <cell r="H223">
            <v>69</v>
          </cell>
          <cell r="I223" t="str">
            <v>扎拉</v>
          </cell>
          <cell r="J223">
            <v>44</v>
          </cell>
          <cell r="K223" t="str">
            <v>冷开艳</v>
          </cell>
          <cell r="L223">
            <v>24</v>
          </cell>
          <cell r="M223" t="str">
            <v>胡伟杰</v>
          </cell>
          <cell r="N223">
            <v>19</v>
          </cell>
          <cell r="O223" t="str">
            <v>邱宗兰</v>
          </cell>
          <cell r="P223">
            <v>47</v>
          </cell>
          <cell r="Q223" t="str">
            <v>张斯杰</v>
          </cell>
          <cell r="R223"/>
        </row>
        <row r="224">
          <cell r="B224">
            <v>6</v>
          </cell>
          <cell r="C224" t="str">
            <v>理科</v>
          </cell>
          <cell r="D224" t="str">
            <v>杨秋云</v>
          </cell>
          <cell r="E224">
            <v>288</v>
          </cell>
          <cell r="F224">
            <v>89</v>
          </cell>
          <cell r="G224" t="str">
            <v>杨志明</v>
          </cell>
          <cell r="H224">
            <v>76</v>
          </cell>
          <cell r="I224" t="str">
            <v>马磊</v>
          </cell>
          <cell r="J224">
            <v>40</v>
          </cell>
          <cell r="K224" t="str">
            <v>东梅</v>
          </cell>
          <cell r="L224">
            <v>15</v>
          </cell>
          <cell r="M224" t="str">
            <v>次珍扎保</v>
          </cell>
          <cell r="N224">
            <v>26</v>
          </cell>
          <cell r="O224" t="str">
            <v>郑强秋</v>
          </cell>
          <cell r="P224">
            <v>42</v>
          </cell>
          <cell r="Q224" t="str">
            <v>张斯杰</v>
          </cell>
          <cell r="R224"/>
        </row>
        <row r="225">
          <cell r="B225">
            <v>7</v>
          </cell>
          <cell r="C225" t="str">
            <v>理科</v>
          </cell>
          <cell r="D225" t="str">
            <v>苏朗拉初</v>
          </cell>
          <cell r="E225">
            <v>258.5</v>
          </cell>
          <cell r="F225">
            <v>81</v>
          </cell>
          <cell r="G225" t="str">
            <v>龚霞</v>
          </cell>
          <cell r="H225">
            <v>63</v>
          </cell>
          <cell r="I225" t="str">
            <v>扎拉</v>
          </cell>
          <cell r="J225">
            <v>20.5</v>
          </cell>
          <cell r="K225" t="str">
            <v>冷开艳</v>
          </cell>
          <cell r="L225">
            <v>20</v>
          </cell>
          <cell r="M225" t="str">
            <v>胡伟杰</v>
          </cell>
          <cell r="N225">
            <v>39</v>
          </cell>
          <cell r="O225" t="str">
            <v>邱宗兰</v>
          </cell>
          <cell r="P225">
            <v>35</v>
          </cell>
          <cell r="Q225" t="str">
            <v>张斯杰</v>
          </cell>
          <cell r="R225"/>
        </row>
        <row r="226">
          <cell r="B226">
            <v>2</v>
          </cell>
          <cell r="C226" t="str">
            <v>理科</v>
          </cell>
          <cell r="D226" t="str">
            <v>卢章军</v>
          </cell>
          <cell r="E226">
            <v>398</v>
          </cell>
          <cell r="F226">
            <v>108</v>
          </cell>
          <cell r="G226" t="str">
            <v>叶仁芳</v>
          </cell>
          <cell r="H226">
            <v>54</v>
          </cell>
          <cell r="I226" t="str">
            <v>马磊</v>
          </cell>
          <cell r="J226">
            <v>67</v>
          </cell>
          <cell r="K226" t="str">
            <v>冷开艳</v>
          </cell>
          <cell r="L226">
            <v>58</v>
          </cell>
          <cell r="M226" t="str">
            <v>高贵勇</v>
          </cell>
          <cell r="N226">
            <v>44</v>
          </cell>
          <cell r="O226" t="str">
            <v>刘厚江</v>
          </cell>
          <cell r="P226">
            <v>67</v>
          </cell>
          <cell r="Q226" t="str">
            <v>高琴</v>
          </cell>
          <cell r="R226"/>
        </row>
        <row r="227">
          <cell r="B227">
            <v>7</v>
          </cell>
          <cell r="C227" t="str">
            <v>理科</v>
          </cell>
          <cell r="D227" t="str">
            <v>南卡布池</v>
          </cell>
          <cell r="E227">
            <v>342</v>
          </cell>
          <cell r="F227">
            <v>94</v>
          </cell>
          <cell r="G227" t="str">
            <v>龚霞</v>
          </cell>
          <cell r="H227">
            <v>91</v>
          </cell>
          <cell r="I227" t="str">
            <v>扎拉</v>
          </cell>
          <cell r="J227">
            <v>60</v>
          </cell>
          <cell r="K227" t="str">
            <v>冷开艳</v>
          </cell>
          <cell r="L227">
            <v>19</v>
          </cell>
          <cell r="M227" t="str">
            <v>胡伟杰</v>
          </cell>
          <cell r="N227">
            <v>31</v>
          </cell>
          <cell r="O227" t="str">
            <v>邱宗兰</v>
          </cell>
          <cell r="P227">
            <v>47</v>
          </cell>
          <cell r="Q227" t="str">
            <v>张斯杰</v>
          </cell>
          <cell r="R227"/>
        </row>
        <row r="228">
          <cell r="B228">
            <v>4</v>
          </cell>
          <cell r="C228" t="str">
            <v>理科</v>
          </cell>
          <cell r="D228" t="str">
            <v>马尔林</v>
          </cell>
          <cell r="E228">
            <v>296</v>
          </cell>
          <cell r="F228">
            <v>77</v>
          </cell>
          <cell r="G228" t="str">
            <v>叶仁芳</v>
          </cell>
          <cell r="H228">
            <v>91</v>
          </cell>
          <cell r="I228" t="str">
            <v>苏朗偏初</v>
          </cell>
          <cell r="J228">
            <v>42</v>
          </cell>
          <cell r="K228" t="str">
            <v>东梅</v>
          </cell>
          <cell r="L228">
            <v>21</v>
          </cell>
          <cell r="M228" t="str">
            <v>兰举银</v>
          </cell>
          <cell r="N228">
            <v>27</v>
          </cell>
          <cell r="O228" t="str">
            <v>方帮林</v>
          </cell>
          <cell r="P228">
            <v>38</v>
          </cell>
          <cell r="Q228" t="str">
            <v>高琴</v>
          </cell>
          <cell r="R228"/>
        </row>
        <row r="229">
          <cell r="B229">
            <v>6</v>
          </cell>
          <cell r="C229" t="str">
            <v>理科</v>
          </cell>
          <cell r="D229" t="str">
            <v>吕志高</v>
          </cell>
          <cell r="E229">
            <v>270</v>
          </cell>
          <cell r="F229">
            <v>77</v>
          </cell>
          <cell r="G229" t="str">
            <v>杨志明</v>
          </cell>
          <cell r="H229">
            <v>79</v>
          </cell>
          <cell r="I229" t="str">
            <v>马磊</v>
          </cell>
          <cell r="J229">
            <v>25</v>
          </cell>
          <cell r="K229" t="str">
            <v>东梅</v>
          </cell>
          <cell r="L229">
            <v>25</v>
          </cell>
          <cell r="M229" t="str">
            <v>次珍扎保</v>
          </cell>
          <cell r="N229">
            <v>24</v>
          </cell>
          <cell r="O229" t="str">
            <v>郑强秋</v>
          </cell>
          <cell r="P229">
            <v>40</v>
          </cell>
          <cell r="Q229" t="str">
            <v>张斯杰</v>
          </cell>
          <cell r="R229"/>
        </row>
        <row r="230">
          <cell r="B230">
            <v>3</v>
          </cell>
          <cell r="C230" t="str">
            <v>理科</v>
          </cell>
          <cell r="D230" t="str">
            <v>次尔拉姆</v>
          </cell>
          <cell r="E230">
            <v>330</v>
          </cell>
          <cell r="F230">
            <v>87</v>
          </cell>
          <cell r="G230" t="str">
            <v>甲阿祝玛</v>
          </cell>
          <cell r="H230">
            <v>87</v>
          </cell>
          <cell r="I230" t="str">
            <v>杜东洋</v>
          </cell>
          <cell r="J230">
            <v>52</v>
          </cell>
          <cell r="K230" t="str">
            <v>黄建均</v>
          </cell>
          <cell r="L230">
            <v>19</v>
          </cell>
          <cell r="M230" t="str">
            <v>胡伟杰</v>
          </cell>
          <cell r="N230">
            <v>31</v>
          </cell>
          <cell r="O230" t="str">
            <v>郑强秋</v>
          </cell>
          <cell r="P230">
            <v>54</v>
          </cell>
          <cell r="Q230" t="str">
            <v>龙志云</v>
          </cell>
          <cell r="R230"/>
        </row>
        <row r="231">
          <cell r="B231">
            <v>4</v>
          </cell>
          <cell r="C231" t="str">
            <v>理科</v>
          </cell>
          <cell r="D231" t="str">
            <v>何小康</v>
          </cell>
          <cell r="E231">
            <v>373.5</v>
          </cell>
          <cell r="F231">
            <v>93</v>
          </cell>
          <cell r="G231" t="str">
            <v>叶仁芳</v>
          </cell>
          <cell r="H231">
            <v>109</v>
          </cell>
          <cell r="I231" t="str">
            <v>苏朗偏初</v>
          </cell>
          <cell r="J231">
            <v>40.5</v>
          </cell>
          <cell r="K231" t="str">
            <v>东梅</v>
          </cell>
          <cell r="L231">
            <v>42</v>
          </cell>
          <cell r="M231" t="str">
            <v>兰举银</v>
          </cell>
          <cell r="N231">
            <v>35</v>
          </cell>
          <cell r="O231" t="str">
            <v>方帮林</v>
          </cell>
          <cell r="P231">
            <v>54</v>
          </cell>
          <cell r="Q231" t="str">
            <v>高琴</v>
          </cell>
          <cell r="R231"/>
        </row>
        <row r="232">
          <cell r="B232">
            <v>6</v>
          </cell>
          <cell r="C232" t="str">
            <v>理科</v>
          </cell>
          <cell r="D232" t="str">
            <v>邱建美</v>
          </cell>
          <cell r="E232">
            <v>219.5</v>
          </cell>
          <cell r="F232">
            <v>72</v>
          </cell>
          <cell r="G232" t="str">
            <v>杨志明</v>
          </cell>
          <cell r="H232">
            <v>45</v>
          </cell>
          <cell r="I232" t="str">
            <v>马磊</v>
          </cell>
          <cell r="J232">
            <v>33.5</v>
          </cell>
          <cell r="K232" t="str">
            <v>东梅</v>
          </cell>
          <cell r="L232">
            <v>11</v>
          </cell>
          <cell r="M232" t="str">
            <v>次珍扎保</v>
          </cell>
          <cell r="N232">
            <v>27</v>
          </cell>
          <cell r="O232" t="str">
            <v>郑强秋</v>
          </cell>
          <cell r="P232">
            <v>31</v>
          </cell>
          <cell r="Q232" t="str">
            <v>张斯杰</v>
          </cell>
          <cell r="R232"/>
        </row>
        <row r="233">
          <cell r="B233">
            <v>7</v>
          </cell>
          <cell r="C233" t="str">
            <v>理科</v>
          </cell>
          <cell r="D233" t="str">
            <v>李超</v>
          </cell>
          <cell r="E233">
            <v>331</v>
          </cell>
          <cell r="F233">
            <v>95</v>
          </cell>
          <cell r="G233" t="str">
            <v>龚霞</v>
          </cell>
          <cell r="H233">
            <v>91</v>
          </cell>
          <cell r="I233" t="str">
            <v>扎拉</v>
          </cell>
          <cell r="J233">
            <v>33</v>
          </cell>
          <cell r="K233" t="str">
            <v>冷开艳</v>
          </cell>
          <cell r="L233">
            <v>22</v>
          </cell>
          <cell r="M233" t="str">
            <v>胡伟杰</v>
          </cell>
          <cell r="N233">
            <v>28</v>
          </cell>
          <cell r="O233" t="str">
            <v>邱宗兰</v>
          </cell>
          <cell r="P233">
            <v>62</v>
          </cell>
          <cell r="Q233" t="str">
            <v>张斯杰</v>
          </cell>
          <cell r="R233"/>
        </row>
        <row r="234">
          <cell r="B234">
            <v>3</v>
          </cell>
          <cell r="C234" t="str">
            <v>理科</v>
          </cell>
          <cell r="D234" t="str">
            <v>次尔罗姆</v>
          </cell>
          <cell r="E234">
            <v>398.5</v>
          </cell>
          <cell r="F234">
            <v>91</v>
          </cell>
          <cell r="G234" t="str">
            <v>甲阿祝玛</v>
          </cell>
          <cell r="H234">
            <v>105</v>
          </cell>
          <cell r="I234" t="str">
            <v>杜东洋</v>
          </cell>
          <cell r="J234">
            <v>61.5</v>
          </cell>
          <cell r="K234" t="str">
            <v>黄建均</v>
          </cell>
          <cell r="L234">
            <v>40</v>
          </cell>
          <cell r="M234" t="str">
            <v>胡伟杰</v>
          </cell>
          <cell r="N234">
            <v>47</v>
          </cell>
          <cell r="O234" t="str">
            <v>郑强秋</v>
          </cell>
          <cell r="P234">
            <v>54</v>
          </cell>
          <cell r="Q234" t="str">
            <v>龙志云</v>
          </cell>
          <cell r="R234"/>
        </row>
        <row r="235">
          <cell r="B235">
            <v>7</v>
          </cell>
          <cell r="C235" t="str">
            <v>理科</v>
          </cell>
          <cell r="D235" t="str">
            <v>偏初次尔</v>
          </cell>
          <cell r="E235">
            <v>350</v>
          </cell>
          <cell r="F235">
            <v>98</v>
          </cell>
          <cell r="G235" t="str">
            <v>龚霞</v>
          </cell>
          <cell r="H235">
            <v>88</v>
          </cell>
          <cell r="I235" t="str">
            <v>扎拉</v>
          </cell>
          <cell r="J235">
            <v>61</v>
          </cell>
          <cell r="K235" t="str">
            <v>冷开艳</v>
          </cell>
          <cell r="L235">
            <v>31</v>
          </cell>
          <cell r="M235" t="str">
            <v>胡伟杰</v>
          </cell>
          <cell r="N235">
            <v>26</v>
          </cell>
          <cell r="O235" t="str">
            <v>邱宗兰</v>
          </cell>
          <cell r="P235">
            <v>46</v>
          </cell>
          <cell r="Q235" t="str">
            <v>张斯杰</v>
          </cell>
          <cell r="R235"/>
        </row>
        <row r="236">
          <cell r="B236">
            <v>5</v>
          </cell>
          <cell r="C236" t="str">
            <v>理科</v>
          </cell>
          <cell r="D236" t="str">
            <v>马国发</v>
          </cell>
          <cell r="E236">
            <v>306</v>
          </cell>
          <cell r="F236">
            <v>86</v>
          </cell>
          <cell r="G236" t="str">
            <v>李志友</v>
          </cell>
          <cell r="H236">
            <v>74</v>
          </cell>
          <cell r="I236" t="str">
            <v>次儿祝玛</v>
          </cell>
          <cell r="J236">
            <v>57</v>
          </cell>
          <cell r="K236" t="str">
            <v>肖秀秀</v>
          </cell>
          <cell r="L236">
            <v>15</v>
          </cell>
          <cell r="M236" t="str">
            <v>胡伟杰</v>
          </cell>
          <cell r="N236">
            <v>25</v>
          </cell>
          <cell r="O236" t="str">
            <v>邱宗兰</v>
          </cell>
          <cell r="P236">
            <v>49</v>
          </cell>
          <cell r="Q236" t="str">
            <v>龙志云</v>
          </cell>
          <cell r="R236"/>
        </row>
        <row r="237">
          <cell r="B237">
            <v>6</v>
          </cell>
          <cell r="C237" t="str">
            <v>理科</v>
          </cell>
          <cell r="D237" t="str">
            <v>杨文勇</v>
          </cell>
          <cell r="E237">
            <v>297</v>
          </cell>
          <cell r="F237">
            <v>80</v>
          </cell>
          <cell r="G237" t="str">
            <v>杨志明</v>
          </cell>
          <cell r="H237">
            <v>86</v>
          </cell>
          <cell r="I237" t="str">
            <v>马磊</v>
          </cell>
          <cell r="J237">
            <v>36</v>
          </cell>
          <cell r="K237" t="str">
            <v>东梅</v>
          </cell>
          <cell r="L237">
            <v>28</v>
          </cell>
          <cell r="M237" t="str">
            <v>次珍扎保</v>
          </cell>
          <cell r="N237">
            <v>28</v>
          </cell>
          <cell r="O237" t="str">
            <v>郑强秋</v>
          </cell>
          <cell r="P237">
            <v>39</v>
          </cell>
          <cell r="Q237" t="str">
            <v>张斯杰</v>
          </cell>
          <cell r="R237"/>
        </row>
        <row r="238">
          <cell r="B238">
            <v>2</v>
          </cell>
          <cell r="C238" t="str">
            <v>理科</v>
          </cell>
          <cell r="D238" t="str">
            <v>康珠次姆</v>
          </cell>
          <cell r="E238">
            <v>352</v>
          </cell>
          <cell r="F238">
            <v>94</v>
          </cell>
          <cell r="G238" t="str">
            <v>叶仁芳</v>
          </cell>
          <cell r="H238">
            <v>83</v>
          </cell>
          <cell r="I238" t="str">
            <v>马磊</v>
          </cell>
          <cell r="J238">
            <v>66</v>
          </cell>
          <cell r="K238" t="str">
            <v>冷开艳</v>
          </cell>
          <cell r="L238">
            <v>18</v>
          </cell>
          <cell r="M238" t="str">
            <v>高贵勇</v>
          </cell>
          <cell r="N238">
            <v>35</v>
          </cell>
          <cell r="O238" t="str">
            <v>刘厚江</v>
          </cell>
          <cell r="P238">
            <v>56</v>
          </cell>
          <cell r="Q238" t="str">
            <v>高琴</v>
          </cell>
          <cell r="R238"/>
        </row>
        <row r="239">
          <cell r="B239">
            <v>3</v>
          </cell>
          <cell r="C239" t="str">
            <v>理科</v>
          </cell>
          <cell r="D239" t="str">
            <v>伍金贵</v>
          </cell>
          <cell r="E239">
            <v>373.5</v>
          </cell>
          <cell r="F239">
            <v>98</v>
          </cell>
          <cell r="G239" t="str">
            <v>甲阿祝玛</v>
          </cell>
          <cell r="H239">
            <v>105</v>
          </cell>
          <cell r="I239" t="str">
            <v>杜东洋</v>
          </cell>
          <cell r="J239">
            <v>57.5</v>
          </cell>
          <cell r="K239" t="str">
            <v>黄建均</v>
          </cell>
          <cell r="L239">
            <v>19</v>
          </cell>
          <cell r="M239" t="str">
            <v>胡伟杰</v>
          </cell>
          <cell r="N239">
            <v>34</v>
          </cell>
          <cell r="O239" t="str">
            <v>郑强秋</v>
          </cell>
          <cell r="P239">
            <v>60</v>
          </cell>
          <cell r="Q239" t="str">
            <v>龙志云</v>
          </cell>
          <cell r="R239"/>
        </row>
        <row r="240">
          <cell r="B240">
            <v>3</v>
          </cell>
          <cell r="C240" t="str">
            <v>理科</v>
          </cell>
          <cell r="D240" t="str">
            <v>马学碧</v>
          </cell>
          <cell r="E240">
            <v>421</v>
          </cell>
          <cell r="F240">
            <v>99</v>
          </cell>
          <cell r="G240" t="str">
            <v>甲阿祝玛</v>
          </cell>
          <cell r="H240">
            <v>103</v>
          </cell>
          <cell r="I240" t="str">
            <v>杜东洋</v>
          </cell>
          <cell r="J240">
            <v>82</v>
          </cell>
          <cell r="K240" t="str">
            <v>黄建均</v>
          </cell>
          <cell r="L240">
            <v>39</v>
          </cell>
          <cell r="M240" t="str">
            <v>胡伟杰</v>
          </cell>
          <cell r="N240">
            <v>39</v>
          </cell>
          <cell r="O240" t="str">
            <v>郑强秋</v>
          </cell>
          <cell r="P240">
            <v>59</v>
          </cell>
          <cell r="Q240" t="str">
            <v>龙志云</v>
          </cell>
          <cell r="R240"/>
        </row>
        <row r="241">
          <cell r="B241">
            <v>2</v>
          </cell>
          <cell r="C241" t="str">
            <v>理科</v>
          </cell>
          <cell r="D241" t="str">
            <v>贾阿甲</v>
          </cell>
          <cell r="E241">
            <v>415</v>
          </cell>
          <cell r="F241">
            <v>101</v>
          </cell>
          <cell r="G241" t="str">
            <v>叶仁芳</v>
          </cell>
          <cell r="H241">
            <v>91</v>
          </cell>
          <cell r="I241" t="str">
            <v>马磊</v>
          </cell>
          <cell r="J241">
            <v>73</v>
          </cell>
          <cell r="K241" t="str">
            <v>冷开艳</v>
          </cell>
          <cell r="L241">
            <v>36</v>
          </cell>
          <cell r="M241" t="str">
            <v>高贵勇</v>
          </cell>
          <cell r="N241">
            <v>52</v>
          </cell>
          <cell r="O241" t="str">
            <v>刘厚江</v>
          </cell>
          <cell r="P241">
            <v>62</v>
          </cell>
          <cell r="Q241" t="str">
            <v>高琴</v>
          </cell>
          <cell r="R241"/>
        </row>
        <row r="242">
          <cell r="B242">
            <v>4</v>
          </cell>
          <cell r="C242" t="str">
            <v>理科</v>
          </cell>
          <cell r="D242" t="str">
            <v>康珠拥珍</v>
          </cell>
          <cell r="E242">
            <v>358</v>
          </cell>
          <cell r="F242">
            <v>93</v>
          </cell>
          <cell r="G242" t="str">
            <v>叶仁芳</v>
          </cell>
          <cell r="H242">
            <v>100</v>
          </cell>
          <cell r="I242" t="str">
            <v>苏朗偏初</v>
          </cell>
          <cell r="J242">
            <v>50</v>
          </cell>
          <cell r="K242" t="str">
            <v>东梅</v>
          </cell>
          <cell r="L242">
            <v>25</v>
          </cell>
          <cell r="M242" t="str">
            <v>兰举银</v>
          </cell>
          <cell r="N242">
            <v>36</v>
          </cell>
          <cell r="O242" t="str">
            <v>方帮林</v>
          </cell>
          <cell r="P242">
            <v>54</v>
          </cell>
          <cell r="Q242" t="str">
            <v>高琴</v>
          </cell>
          <cell r="R242"/>
        </row>
        <row r="243">
          <cell r="B243">
            <v>4</v>
          </cell>
          <cell r="C243" t="str">
            <v>理科</v>
          </cell>
          <cell r="D243" t="str">
            <v>卓娜次仁</v>
          </cell>
          <cell r="E243">
            <v>357.5</v>
          </cell>
          <cell r="F243">
            <v>98</v>
          </cell>
          <cell r="G243" t="str">
            <v>叶仁芳</v>
          </cell>
          <cell r="H243">
            <v>99</v>
          </cell>
          <cell r="I243" t="str">
            <v>苏朗偏初</v>
          </cell>
          <cell r="J243">
            <v>72.5</v>
          </cell>
          <cell r="K243" t="str">
            <v>东梅</v>
          </cell>
          <cell r="L243">
            <v>25</v>
          </cell>
          <cell r="M243" t="str">
            <v>兰举银</v>
          </cell>
          <cell r="N243">
            <v>25</v>
          </cell>
          <cell r="O243" t="str">
            <v>方帮林</v>
          </cell>
          <cell r="P243">
            <v>38</v>
          </cell>
          <cell r="Q243" t="str">
            <v>高琴</v>
          </cell>
          <cell r="R243"/>
        </row>
        <row r="244">
          <cell r="B244">
            <v>1</v>
          </cell>
          <cell r="C244" t="str">
            <v>理科</v>
          </cell>
          <cell r="D244" t="str">
            <v>李其文</v>
          </cell>
          <cell r="E244">
            <v>488</v>
          </cell>
          <cell r="F244">
            <v>108</v>
          </cell>
          <cell r="G244" t="str">
            <v>龚霞</v>
          </cell>
          <cell r="H244">
            <v>103</v>
          </cell>
          <cell r="I244" t="str">
            <v>扎拉</v>
          </cell>
          <cell r="J244">
            <v>90</v>
          </cell>
          <cell r="K244" t="str">
            <v>肖秀秀</v>
          </cell>
          <cell r="L244">
            <v>62</v>
          </cell>
          <cell r="M244" t="str">
            <v>兰举银</v>
          </cell>
          <cell r="N244">
            <v>51</v>
          </cell>
          <cell r="O244" t="str">
            <v>任吉洪</v>
          </cell>
          <cell r="P244">
            <v>74</v>
          </cell>
          <cell r="Q244" t="str">
            <v>田友米</v>
          </cell>
          <cell r="R244"/>
        </row>
        <row r="245">
          <cell r="B245">
            <v>4</v>
          </cell>
          <cell r="C245" t="str">
            <v>理科</v>
          </cell>
          <cell r="D245" t="str">
            <v>朱梦全</v>
          </cell>
          <cell r="E245">
            <v>313.5</v>
          </cell>
          <cell r="F245">
            <v>95</v>
          </cell>
          <cell r="G245" t="str">
            <v>叶仁芳</v>
          </cell>
          <cell r="H245">
            <v>60</v>
          </cell>
          <cell r="I245" t="str">
            <v>苏朗偏初</v>
          </cell>
          <cell r="J245">
            <v>35.5</v>
          </cell>
          <cell r="K245" t="str">
            <v>东梅</v>
          </cell>
          <cell r="L245">
            <v>20</v>
          </cell>
          <cell r="M245" t="str">
            <v>兰举银</v>
          </cell>
          <cell r="N245">
            <v>36</v>
          </cell>
          <cell r="O245" t="str">
            <v>方帮林</v>
          </cell>
          <cell r="P245">
            <v>67</v>
          </cell>
          <cell r="Q245" t="str">
            <v>高琴</v>
          </cell>
          <cell r="R245"/>
        </row>
        <row r="246">
          <cell r="B246">
            <v>3</v>
          </cell>
          <cell r="C246" t="str">
            <v>理科</v>
          </cell>
          <cell r="D246" t="str">
            <v>严高倩</v>
          </cell>
          <cell r="E246">
            <v>0</v>
          </cell>
          <cell r="F246"/>
          <cell r="G246" t="str">
            <v>甲阿祝玛</v>
          </cell>
          <cell r="H246"/>
          <cell r="I246" t="str">
            <v>杜东洋</v>
          </cell>
          <cell r="J246"/>
          <cell r="K246" t="str">
            <v>黄建均</v>
          </cell>
          <cell r="L246"/>
          <cell r="M246" t="str">
            <v>胡伟杰</v>
          </cell>
          <cell r="N246"/>
          <cell r="O246" t="str">
            <v>郑强秋</v>
          </cell>
          <cell r="P246"/>
          <cell r="Q246" t="str">
            <v>龙志云</v>
          </cell>
          <cell r="R246"/>
        </row>
        <row r="247">
          <cell r="B247">
            <v>7</v>
          </cell>
          <cell r="C247" t="str">
            <v>理科</v>
          </cell>
          <cell r="D247" t="str">
            <v>马海</v>
          </cell>
          <cell r="E247">
            <v>258.5</v>
          </cell>
          <cell r="F247">
            <v>96</v>
          </cell>
          <cell r="G247" t="str">
            <v>龚霞</v>
          </cell>
          <cell r="H247">
            <v>58</v>
          </cell>
          <cell r="I247" t="str">
            <v>扎拉</v>
          </cell>
          <cell r="J247">
            <v>29.5</v>
          </cell>
          <cell r="K247" t="str">
            <v>冷开艳</v>
          </cell>
          <cell r="L247">
            <v>20</v>
          </cell>
          <cell r="M247" t="str">
            <v>胡伟杰</v>
          </cell>
          <cell r="N247">
            <v>25</v>
          </cell>
          <cell r="O247" t="str">
            <v>邱宗兰</v>
          </cell>
          <cell r="P247">
            <v>30</v>
          </cell>
          <cell r="Q247" t="str">
            <v>张斯杰</v>
          </cell>
          <cell r="R247"/>
        </row>
        <row r="248">
          <cell r="B248">
            <v>4</v>
          </cell>
          <cell r="C248" t="str">
            <v>理科</v>
          </cell>
          <cell r="D248" t="str">
            <v>祝玛拉姆</v>
          </cell>
          <cell r="E248">
            <v>376</v>
          </cell>
          <cell r="F248">
            <v>99</v>
          </cell>
          <cell r="G248" t="str">
            <v>叶仁芳</v>
          </cell>
          <cell r="H248">
            <v>97</v>
          </cell>
          <cell r="I248" t="str">
            <v>苏朗偏初</v>
          </cell>
          <cell r="J248">
            <v>78</v>
          </cell>
          <cell r="K248" t="str">
            <v>东梅</v>
          </cell>
          <cell r="L248">
            <v>16</v>
          </cell>
          <cell r="M248" t="str">
            <v>兰举银</v>
          </cell>
          <cell r="N248">
            <v>32</v>
          </cell>
          <cell r="O248" t="str">
            <v>方帮林</v>
          </cell>
          <cell r="P248">
            <v>54</v>
          </cell>
          <cell r="Q248" t="str">
            <v>高琴</v>
          </cell>
          <cell r="R248"/>
        </row>
        <row r="249">
          <cell r="B249">
            <v>3</v>
          </cell>
          <cell r="C249" t="str">
            <v>理科</v>
          </cell>
          <cell r="D249" t="str">
            <v>杨文林</v>
          </cell>
          <cell r="E249">
            <v>349.5</v>
          </cell>
          <cell r="F249">
            <v>81</v>
          </cell>
          <cell r="G249" t="str">
            <v>甲阿祝玛</v>
          </cell>
          <cell r="H249">
            <v>109</v>
          </cell>
          <cell r="I249" t="str">
            <v>杜东洋</v>
          </cell>
          <cell r="J249">
            <v>55.5</v>
          </cell>
          <cell r="K249" t="str">
            <v>黄建均</v>
          </cell>
          <cell r="L249">
            <v>24</v>
          </cell>
          <cell r="M249" t="str">
            <v>胡伟杰</v>
          </cell>
          <cell r="N249">
            <v>29</v>
          </cell>
          <cell r="O249" t="str">
            <v>郑强秋</v>
          </cell>
          <cell r="P249">
            <v>51</v>
          </cell>
          <cell r="Q249" t="str">
            <v>龙志云</v>
          </cell>
          <cell r="R249"/>
        </row>
        <row r="250">
          <cell r="B250">
            <v>7</v>
          </cell>
          <cell r="C250" t="str">
            <v>理科</v>
          </cell>
          <cell r="D250" t="str">
            <v>马伍各</v>
          </cell>
          <cell r="E250">
            <v>368</v>
          </cell>
          <cell r="F250">
            <v>110</v>
          </cell>
          <cell r="G250" t="str">
            <v>龚霞</v>
          </cell>
          <cell r="H250">
            <v>103</v>
          </cell>
          <cell r="I250" t="str">
            <v>扎拉</v>
          </cell>
          <cell r="J250">
            <v>62</v>
          </cell>
          <cell r="K250" t="str">
            <v>冷开艳</v>
          </cell>
          <cell r="L250">
            <v>13</v>
          </cell>
          <cell r="M250" t="str">
            <v>胡伟杰</v>
          </cell>
          <cell r="N250">
            <v>39</v>
          </cell>
          <cell r="O250" t="str">
            <v>邱宗兰</v>
          </cell>
          <cell r="P250">
            <v>41</v>
          </cell>
          <cell r="Q250" t="str">
            <v>张斯杰</v>
          </cell>
          <cell r="R250"/>
        </row>
        <row r="251">
          <cell r="B251">
            <v>3</v>
          </cell>
          <cell r="C251" t="str">
            <v>理科</v>
          </cell>
          <cell r="D251" t="str">
            <v>苏阿甲</v>
          </cell>
          <cell r="E251">
            <v>437</v>
          </cell>
          <cell r="F251">
            <v>106</v>
          </cell>
          <cell r="G251" t="str">
            <v>甲阿祝玛</v>
          </cell>
          <cell r="H251">
            <v>117</v>
          </cell>
          <cell r="I251" t="str">
            <v>杜东洋</v>
          </cell>
          <cell r="J251">
            <v>66</v>
          </cell>
          <cell r="K251" t="str">
            <v>黄建均</v>
          </cell>
          <cell r="L251">
            <v>23</v>
          </cell>
          <cell r="M251" t="str">
            <v>胡伟杰</v>
          </cell>
          <cell r="N251">
            <v>55</v>
          </cell>
          <cell r="O251" t="str">
            <v>郑强秋</v>
          </cell>
          <cell r="P251">
            <v>70</v>
          </cell>
          <cell r="Q251" t="str">
            <v>龙志云</v>
          </cell>
          <cell r="R251"/>
        </row>
        <row r="252">
          <cell r="B252">
            <v>5</v>
          </cell>
          <cell r="C252" t="str">
            <v>理科</v>
          </cell>
          <cell r="D252" t="str">
            <v>朱格桑</v>
          </cell>
          <cell r="E252">
            <v>386</v>
          </cell>
          <cell r="F252">
            <v>91</v>
          </cell>
          <cell r="G252" t="str">
            <v>李志友</v>
          </cell>
          <cell r="H252">
            <v>98</v>
          </cell>
          <cell r="I252" t="str">
            <v>次儿祝玛</v>
          </cell>
          <cell r="J252">
            <v>56</v>
          </cell>
          <cell r="K252" t="str">
            <v>肖秀秀</v>
          </cell>
          <cell r="L252">
            <v>43</v>
          </cell>
          <cell r="M252" t="str">
            <v>胡伟杰</v>
          </cell>
          <cell r="N252">
            <v>36</v>
          </cell>
          <cell r="O252" t="str">
            <v>邱宗兰</v>
          </cell>
          <cell r="P252">
            <v>62</v>
          </cell>
          <cell r="Q252" t="str">
            <v>龙志云</v>
          </cell>
          <cell r="R252"/>
        </row>
        <row r="253">
          <cell r="B253">
            <v>4</v>
          </cell>
          <cell r="C253" t="str">
            <v>理科</v>
          </cell>
          <cell r="D253" t="str">
            <v>仁青拉初</v>
          </cell>
          <cell r="E253">
            <v>316.5</v>
          </cell>
          <cell r="F253">
            <v>80</v>
          </cell>
          <cell r="G253" t="str">
            <v>叶仁芳</v>
          </cell>
          <cell r="H253">
            <v>79</v>
          </cell>
          <cell r="I253" t="str">
            <v>苏朗偏初</v>
          </cell>
          <cell r="J253">
            <v>53.5</v>
          </cell>
          <cell r="K253" t="str">
            <v>东梅</v>
          </cell>
          <cell r="L253">
            <v>30</v>
          </cell>
          <cell r="M253" t="str">
            <v>兰举银</v>
          </cell>
          <cell r="N253">
            <v>22</v>
          </cell>
          <cell r="O253" t="str">
            <v>方帮林</v>
          </cell>
          <cell r="P253">
            <v>52</v>
          </cell>
          <cell r="Q253" t="str">
            <v>高琴</v>
          </cell>
          <cell r="R253"/>
        </row>
        <row r="254">
          <cell r="B254">
            <v>1</v>
          </cell>
          <cell r="C254" t="str">
            <v>理科</v>
          </cell>
          <cell r="D254" t="str">
            <v>马江莉</v>
          </cell>
          <cell r="E254">
            <v>529</v>
          </cell>
          <cell r="F254">
            <v>122</v>
          </cell>
          <cell r="G254" t="str">
            <v>龚霞</v>
          </cell>
          <cell r="H254">
            <v>110</v>
          </cell>
          <cell r="I254" t="str">
            <v>扎拉</v>
          </cell>
          <cell r="J254">
            <v>91</v>
          </cell>
          <cell r="K254" t="str">
            <v>肖秀秀</v>
          </cell>
          <cell r="L254">
            <v>64</v>
          </cell>
          <cell r="M254" t="str">
            <v>兰举银</v>
          </cell>
          <cell r="N254">
            <v>70</v>
          </cell>
          <cell r="O254" t="str">
            <v>任吉洪</v>
          </cell>
          <cell r="P254">
            <v>72</v>
          </cell>
          <cell r="Q254" t="str">
            <v>田友米</v>
          </cell>
          <cell r="R254"/>
        </row>
        <row r="255">
          <cell r="B255">
            <v>4</v>
          </cell>
          <cell r="C255" t="str">
            <v>理科</v>
          </cell>
          <cell r="D255" t="str">
            <v>杨发粒</v>
          </cell>
          <cell r="E255">
            <v>292.5</v>
          </cell>
          <cell r="F255">
            <v>74</v>
          </cell>
          <cell r="G255" t="str">
            <v>叶仁芳</v>
          </cell>
          <cell r="H255">
            <v>70</v>
          </cell>
          <cell r="I255" t="str">
            <v>苏朗偏初</v>
          </cell>
          <cell r="J255">
            <v>40.5</v>
          </cell>
          <cell r="K255" t="str">
            <v>东梅</v>
          </cell>
          <cell r="L255">
            <v>38</v>
          </cell>
          <cell r="M255" t="str">
            <v>兰举银</v>
          </cell>
          <cell r="N255">
            <v>27</v>
          </cell>
          <cell r="O255" t="str">
            <v>方帮林</v>
          </cell>
          <cell r="P255">
            <v>43</v>
          </cell>
          <cell r="Q255" t="str">
            <v>高琴</v>
          </cell>
          <cell r="R255"/>
        </row>
        <row r="256">
          <cell r="B256">
            <v>5</v>
          </cell>
          <cell r="C256" t="str">
            <v>理科</v>
          </cell>
          <cell r="D256" t="str">
            <v>罗丹</v>
          </cell>
          <cell r="E256">
            <v>353.5</v>
          </cell>
          <cell r="F256">
            <v>82</v>
          </cell>
          <cell r="G256" t="str">
            <v>李志友</v>
          </cell>
          <cell r="H256">
            <v>102</v>
          </cell>
          <cell r="I256" t="str">
            <v>次儿祝玛</v>
          </cell>
          <cell r="J256">
            <v>53.5</v>
          </cell>
          <cell r="K256" t="str">
            <v>肖秀秀</v>
          </cell>
          <cell r="L256">
            <v>22</v>
          </cell>
          <cell r="M256" t="str">
            <v>胡伟杰</v>
          </cell>
          <cell r="N256">
            <v>43</v>
          </cell>
          <cell r="O256" t="str">
            <v>邱宗兰</v>
          </cell>
          <cell r="P256">
            <v>51</v>
          </cell>
          <cell r="Q256" t="str">
            <v>龙志云</v>
          </cell>
          <cell r="R256"/>
        </row>
        <row r="257">
          <cell r="B257">
            <v>3</v>
          </cell>
          <cell r="C257" t="str">
            <v>理科</v>
          </cell>
          <cell r="D257" t="str">
            <v>王春花</v>
          </cell>
          <cell r="E257">
            <v>330.5</v>
          </cell>
          <cell r="F257">
            <v>91</v>
          </cell>
          <cell r="G257" t="str">
            <v>甲阿祝玛</v>
          </cell>
          <cell r="H257">
            <v>74</v>
          </cell>
          <cell r="I257" t="str">
            <v>杜东洋</v>
          </cell>
          <cell r="J257">
            <v>46.5</v>
          </cell>
          <cell r="K257" t="str">
            <v>黄建均</v>
          </cell>
          <cell r="L257">
            <v>22</v>
          </cell>
          <cell r="M257" t="str">
            <v>胡伟杰</v>
          </cell>
          <cell r="N257">
            <v>30</v>
          </cell>
          <cell r="O257" t="str">
            <v>郑强秋</v>
          </cell>
          <cell r="P257">
            <v>67</v>
          </cell>
          <cell r="Q257" t="str">
            <v>龙志云</v>
          </cell>
          <cell r="R257"/>
        </row>
        <row r="258">
          <cell r="B258">
            <v>5</v>
          </cell>
          <cell r="C258" t="str">
            <v>理科</v>
          </cell>
          <cell r="D258" t="str">
            <v>朱小英</v>
          </cell>
          <cell r="E258">
            <v>295.5</v>
          </cell>
          <cell r="F258">
            <v>86</v>
          </cell>
          <cell r="G258" t="str">
            <v>李志友</v>
          </cell>
          <cell r="H258">
            <v>86</v>
          </cell>
          <cell r="I258" t="str">
            <v>次儿祝玛</v>
          </cell>
          <cell r="J258">
            <v>55.5</v>
          </cell>
          <cell r="K258" t="str">
            <v>肖秀秀</v>
          </cell>
          <cell r="L258">
            <v>9</v>
          </cell>
          <cell r="M258" t="str">
            <v>胡伟杰</v>
          </cell>
          <cell r="N258">
            <v>25</v>
          </cell>
          <cell r="O258" t="str">
            <v>邱宗兰</v>
          </cell>
          <cell r="P258">
            <v>34</v>
          </cell>
          <cell r="Q258" t="str">
            <v>龙志云</v>
          </cell>
          <cell r="R258"/>
        </row>
        <row r="259">
          <cell r="B259">
            <v>6</v>
          </cell>
          <cell r="C259" t="str">
            <v>理科</v>
          </cell>
          <cell r="D259" t="str">
            <v>马伍呷</v>
          </cell>
          <cell r="E259">
            <v>270.5</v>
          </cell>
          <cell r="F259">
            <v>74</v>
          </cell>
          <cell r="G259" t="str">
            <v>杨志明</v>
          </cell>
          <cell r="H259">
            <v>63</v>
          </cell>
          <cell r="I259" t="str">
            <v>马磊</v>
          </cell>
          <cell r="J259">
            <v>46.5</v>
          </cell>
          <cell r="K259" t="str">
            <v>东梅</v>
          </cell>
          <cell r="L259">
            <v>20</v>
          </cell>
          <cell r="M259" t="str">
            <v>次珍扎保</v>
          </cell>
          <cell r="N259">
            <v>24</v>
          </cell>
          <cell r="O259" t="str">
            <v>郑强秋</v>
          </cell>
          <cell r="P259">
            <v>43</v>
          </cell>
          <cell r="Q259" t="str">
            <v>张斯杰</v>
          </cell>
          <cell r="R259"/>
        </row>
        <row r="260">
          <cell r="B260">
            <v>3</v>
          </cell>
          <cell r="C260" t="str">
            <v>理科</v>
          </cell>
          <cell r="D260" t="str">
            <v>三米里</v>
          </cell>
          <cell r="E260">
            <v>428.5</v>
          </cell>
          <cell r="F260">
            <v>106</v>
          </cell>
          <cell r="G260" t="str">
            <v>甲阿祝玛</v>
          </cell>
          <cell r="H260">
            <v>98</v>
          </cell>
          <cell r="I260" t="str">
            <v>杜东洋</v>
          </cell>
          <cell r="J260">
            <v>87.5</v>
          </cell>
          <cell r="K260" t="str">
            <v>黄建均</v>
          </cell>
          <cell r="L260">
            <v>34</v>
          </cell>
          <cell r="M260" t="str">
            <v>胡伟杰</v>
          </cell>
          <cell r="N260">
            <v>50</v>
          </cell>
          <cell r="O260" t="str">
            <v>郑强秋</v>
          </cell>
          <cell r="P260">
            <v>53</v>
          </cell>
          <cell r="Q260" t="str">
            <v>龙志云</v>
          </cell>
          <cell r="R260"/>
        </row>
        <row r="261">
          <cell r="B261">
            <v>7</v>
          </cell>
          <cell r="C261" t="str">
            <v>理科</v>
          </cell>
          <cell r="D261" t="str">
            <v>杨树萍</v>
          </cell>
          <cell r="E261">
            <v>314</v>
          </cell>
          <cell r="F261">
            <v>101</v>
          </cell>
          <cell r="G261" t="str">
            <v>龚霞</v>
          </cell>
          <cell r="H261">
            <v>75</v>
          </cell>
          <cell r="I261" t="str">
            <v>扎拉</v>
          </cell>
          <cell r="J261">
            <v>51</v>
          </cell>
          <cell r="K261" t="str">
            <v>冷开艳</v>
          </cell>
          <cell r="L261">
            <v>12</v>
          </cell>
          <cell r="M261" t="str">
            <v>胡伟杰</v>
          </cell>
          <cell r="N261">
            <v>27</v>
          </cell>
          <cell r="O261" t="str">
            <v>邱宗兰</v>
          </cell>
          <cell r="P261">
            <v>48</v>
          </cell>
          <cell r="Q261" t="str">
            <v>张斯杰</v>
          </cell>
          <cell r="R261"/>
        </row>
        <row r="262">
          <cell r="B262">
            <v>3</v>
          </cell>
          <cell r="C262" t="str">
            <v>理科</v>
          </cell>
          <cell r="D262" t="str">
            <v>杨莉</v>
          </cell>
          <cell r="E262">
            <v>440</v>
          </cell>
          <cell r="F262">
            <v>106</v>
          </cell>
          <cell r="G262" t="str">
            <v>甲阿祝玛</v>
          </cell>
          <cell r="H262">
            <v>99</v>
          </cell>
          <cell r="I262" t="str">
            <v>杜东洋</v>
          </cell>
          <cell r="J262">
            <v>62</v>
          </cell>
          <cell r="K262" t="str">
            <v>黄建均</v>
          </cell>
          <cell r="L262">
            <v>47</v>
          </cell>
          <cell r="M262" t="str">
            <v>胡伟杰</v>
          </cell>
          <cell r="N262">
            <v>54</v>
          </cell>
          <cell r="O262" t="str">
            <v>郑强秋</v>
          </cell>
          <cell r="P262">
            <v>72</v>
          </cell>
          <cell r="Q262" t="str">
            <v>龙志云</v>
          </cell>
          <cell r="R262"/>
        </row>
        <row r="263">
          <cell r="B263">
            <v>1</v>
          </cell>
          <cell r="C263" t="str">
            <v>理科</v>
          </cell>
          <cell r="D263" t="str">
            <v>党玉林</v>
          </cell>
          <cell r="E263">
            <v>509</v>
          </cell>
          <cell r="F263">
            <v>121</v>
          </cell>
          <cell r="G263" t="str">
            <v>龚霞</v>
          </cell>
          <cell r="H263">
            <v>108</v>
          </cell>
          <cell r="I263" t="str">
            <v>扎拉</v>
          </cell>
          <cell r="J263">
            <v>80</v>
          </cell>
          <cell r="K263" t="str">
            <v>肖秀秀</v>
          </cell>
          <cell r="L263">
            <v>67</v>
          </cell>
          <cell r="M263" t="str">
            <v>兰举银</v>
          </cell>
          <cell r="N263">
            <v>57</v>
          </cell>
          <cell r="O263" t="str">
            <v>任吉洪</v>
          </cell>
          <cell r="P263">
            <v>76</v>
          </cell>
          <cell r="Q263" t="str">
            <v>田友米</v>
          </cell>
          <cell r="R263"/>
        </row>
        <row r="264">
          <cell r="B264">
            <v>1</v>
          </cell>
          <cell r="C264" t="str">
            <v>理科</v>
          </cell>
          <cell r="D264" t="str">
            <v>张爱民</v>
          </cell>
          <cell r="E264">
            <v>515.5</v>
          </cell>
          <cell r="F264">
            <v>108</v>
          </cell>
          <cell r="G264" t="str">
            <v>龚霞</v>
          </cell>
          <cell r="H264">
            <v>99</v>
          </cell>
          <cell r="I264" t="str">
            <v>扎拉</v>
          </cell>
          <cell r="J264">
            <v>74.5</v>
          </cell>
          <cell r="K264" t="str">
            <v>肖秀秀</v>
          </cell>
          <cell r="L264">
            <v>71</v>
          </cell>
          <cell r="M264" t="str">
            <v>兰举银</v>
          </cell>
          <cell r="N264">
            <v>83</v>
          </cell>
          <cell r="O264" t="str">
            <v>任吉洪</v>
          </cell>
          <cell r="P264">
            <v>80</v>
          </cell>
          <cell r="Q264" t="str">
            <v>田友米</v>
          </cell>
          <cell r="R264"/>
        </row>
        <row r="265">
          <cell r="B265">
            <v>2</v>
          </cell>
          <cell r="C265" t="str">
            <v>理科</v>
          </cell>
          <cell r="D265" t="str">
            <v>李小英</v>
          </cell>
          <cell r="E265">
            <v>341</v>
          </cell>
          <cell r="F265">
            <v>99</v>
          </cell>
          <cell r="G265" t="str">
            <v>叶仁芳</v>
          </cell>
          <cell r="H265">
            <v>76</v>
          </cell>
          <cell r="I265" t="str">
            <v>马磊</v>
          </cell>
          <cell r="J265">
            <v>54</v>
          </cell>
          <cell r="K265" t="str">
            <v>冷开艳</v>
          </cell>
          <cell r="L265">
            <v>16</v>
          </cell>
          <cell r="M265" t="str">
            <v>高贵勇</v>
          </cell>
          <cell r="N265">
            <v>36</v>
          </cell>
          <cell r="O265" t="str">
            <v>刘厚江</v>
          </cell>
          <cell r="P265">
            <v>60</v>
          </cell>
          <cell r="Q265" t="str">
            <v>高琴</v>
          </cell>
          <cell r="R265"/>
        </row>
        <row r="266">
          <cell r="B266">
            <v>6</v>
          </cell>
          <cell r="C266" t="str">
            <v>理科</v>
          </cell>
          <cell r="D266" t="str">
            <v>马伍妞</v>
          </cell>
          <cell r="E266">
            <v>251</v>
          </cell>
          <cell r="F266">
            <v>71</v>
          </cell>
          <cell r="G266" t="str">
            <v>杨志明</v>
          </cell>
          <cell r="H266">
            <v>61</v>
          </cell>
          <cell r="I266" t="str">
            <v>马磊</v>
          </cell>
          <cell r="J266">
            <v>40</v>
          </cell>
          <cell r="K266" t="str">
            <v>东梅</v>
          </cell>
          <cell r="L266">
            <v>19</v>
          </cell>
          <cell r="M266" t="str">
            <v>次珍扎保</v>
          </cell>
          <cell r="N266">
            <v>28</v>
          </cell>
          <cell r="O266" t="str">
            <v>郑强秋</v>
          </cell>
          <cell r="P266">
            <v>32</v>
          </cell>
          <cell r="Q266" t="str">
            <v>张斯杰</v>
          </cell>
          <cell r="R266"/>
        </row>
        <row r="267">
          <cell r="B267">
            <v>2</v>
          </cell>
          <cell r="C267" t="str">
            <v>理科</v>
          </cell>
          <cell r="D267" t="str">
            <v>马友才</v>
          </cell>
          <cell r="E267">
            <v>364</v>
          </cell>
          <cell r="F267">
            <v>85</v>
          </cell>
          <cell r="G267" t="str">
            <v>叶仁芳</v>
          </cell>
          <cell r="H267">
            <v>83</v>
          </cell>
          <cell r="I267" t="str">
            <v>马磊</v>
          </cell>
          <cell r="J267">
            <v>45</v>
          </cell>
          <cell r="K267" t="str">
            <v>冷开艳</v>
          </cell>
          <cell r="L267">
            <v>54</v>
          </cell>
          <cell r="M267" t="str">
            <v>高贵勇</v>
          </cell>
          <cell r="N267">
            <v>32</v>
          </cell>
          <cell r="O267" t="str">
            <v>刘厚江</v>
          </cell>
          <cell r="P267">
            <v>65</v>
          </cell>
          <cell r="Q267" t="str">
            <v>高琴</v>
          </cell>
          <cell r="R267"/>
        </row>
        <row r="268">
          <cell r="B268">
            <v>4</v>
          </cell>
          <cell r="C268" t="str">
            <v>理科</v>
          </cell>
          <cell r="D268" t="str">
            <v>姜才莉</v>
          </cell>
          <cell r="E268">
            <v>373.5</v>
          </cell>
          <cell r="F268">
            <v>107</v>
          </cell>
          <cell r="G268" t="str">
            <v>叶仁芳</v>
          </cell>
          <cell r="H268">
            <v>87</v>
          </cell>
          <cell r="I268" t="str">
            <v>苏朗偏初</v>
          </cell>
          <cell r="J268">
            <v>60.5</v>
          </cell>
          <cell r="K268" t="str">
            <v>东梅</v>
          </cell>
          <cell r="L268">
            <v>28</v>
          </cell>
          <cell r="M268" t="str">
            <v>兰举银</v>
          </cell>
          <cell r="N268">
            <v>26</v>
          </cell>
          <cell r="O268" t="str">
            <v>方帮林</v>
          </cell>
          <cell r="P268">
            <v>65</v>
          </cell>
          <cell r="Q268" t="str">
            <v>高琴</v>
          </cell>
          <cell r="R268"/>
        </row>
        <row r="269">
          <cell r="B269">
            <v>3</v>
          </cell>
          <cell r="C269" t="str">
            <v>理科</v>
          </cell>
          <cell r="D269" t="str">
            <v>马芸丽</v>
          </cell>
          <cell r="E269">
            <v>391</v>
          </cell>
          <cell r="F269">
            <v>105</v>
          </cell>
          <cell r="G269" t="str">
            <v>甲阿祝玛</v>
          </cell>
          <cell r="H269">
            <v>70</v>
          </cell>
          <cell r="I269" t="str">
            <v>杜东洋</v>
          </cell>
          <cell r="J269">
            <v>97</v>
          </cell>
          <cell r="K269" t="str">
            <v>黄建均</v>
          </cell>
          <cell r="L269">
            <v>25</v>
          </cell>
          <cell r="M269" t="str">
            <v>胡伟杰</v>
          </cell>
          <cell r="N269">
            <v>36</v>
          </cell>
          <cell r="O269" t="str">
            <v>郑强秋</v>
          </cell>
          <cell r="P269">
            <v>58</v>
          </cell>
          <cell r="Q269" t="str">
            <v>龙志云</v>
          </cell>
          <cell r="R269"/>
        </row>
        <row r="270">
          <cell r="B270">
            <v>1</v>
          </cell>
          <cell r="C270" t="str">
            <v>理科</v>
          </cell>
          <cell r="D270" t="str">
            <v>陈素华</v>
          </cell>
          <cell r="E270">
            <v>432</v>
          </cell>
          <cell r="F270">
            <v>90</v>
          </cell>
          <cell r="G270" t="str">
            <v>龚霞</v>
          </cell>
          <cell r="H270">
            <v>82</v>
          </cell>
          <cell r="I270" t="str">
            <v>扎拉</v>
          </cell>
          <cell r="J270">
            <v>85</v>
          </cell>
          <cell r="K270" t="str">
            <v>肖秀秀</v>
          </cell>
          <cell r="L270">
            <v>46</v>
          </cell>
          <cell r="M270" t="str">
            <v>兰举银</v>
          </cell>
          <cell r="N270">
            <v>59</v>
          </cell>
          <cell r="O270" t="str">
            <v>任吉洪</v>
          </cell>
          <cell r="P270">
            <v>70</v>
          </cell>
          <cell r="Q270" t="str">
            <v>田友米</v>
          </cell>
          <cell r="R270"/>
        </row>
        <row r="271">
          <cell r="B271">
            <v>6</v>
          </cell>
          <cell r="C271" t="str">
            <v>理科</v>
          </cell>
          <cell r="D271" t="str">
            <v>让姆里</v>
          </cell>
          <cell r="E271">
            <v>293.5</v>
          </cell>
          <cell r="F271">
            <v>83</v>
          </cell>
          <cell r="G271" t="str">
            <v>杨志明</v>
          </cell>
          <cell r="H271">
            <v>65</v>
          </cell>
          <cell r="I271" t="str">
            <v>马磊</v>
          </cell>
          <cell r="J271">
            <v>42.5</v>
          </cell>
          <cell r="K271" t="str">
            <v>东梅</v>
          </cell>
          <cell r="L271">
            <v>30</v>
          </cell>
          <cell r="M271" t="str">
            <v>次珍扎保</v>
          </cell>
          <cell r="N271">
            <v>32</v>
          </cell>
          <cell r="O271" t="str">
            <v>郑强秋</v>
          </cell>
          <cell r="P271">
            <v>41</v>
          </cell>
          <cell r="Q271" t="str">
            <v>张斯杰</v>
          </cell>
          <cell r="R271"/>
        </row>
        <row r="272">
          <cell r="B272">
            <v>2</v>
          </cell>
          <cell r="C272" t="str">
            <v>理科</v>
          </cell>
          <cell r="D272" t="str">
            <v>杜基次仁</v>
          </cell>
          <cell r="E272">
            <v>364</v>
          </cell>
          <cell r="F272">
            <v>97</v>
          </cell>
          <cell r="G272" t="str">
            <v>叶仁芳</v>
          </cell>
          <cell r="H272">
            <v>77</v>
          </cell>
          <cell r="I272" t="str">
            <v>马磊</v>
          </cell>
          <cell r="J272">
            <v>49</v>
          </cell>
          <cell r="K272" t="str">
            <v>冷开艳</v>
          </cell>
          <cell r="L272">
            <v>34</v>
          </cell>
          <cell r="M272" t="str">
            <v>高贵勇</v>
          </cell>
          <cell r="N272">
            <v>43</v>
          </cell>
          <cell r="O272" t="str">
            <v>刘厚江</v>
          </cell>
          <cell r="P272">
            <v>64</v>
          </cell>
          <cell r="Q272" t="str">
            <v>高琴</v>
          </cell>
          <cell r="R272"/>
        </row>
        <row r="273">
          <cell r="B273">
            <v>4</v>
          </cell>
          <cell r="C273" t="str">
            <v>理科</v>
          </cell>
          <cell r="D273" t="str">
            <v>沈建华</v>
          </cell>
          <cell r="E273">
            <v>295</v>
          </cell>
          <cell r="F273">
            <v>73</v>
          </cell>
          <cell r="G273" t="str">
            <v>叶仁芳</v>
          </cell>
          <cell r="H273">
            <v>78</v>
          </cell>
          <cell r="I273" t="str">
            <v>苏朗偏初</v>
          </cell>
          <cell r="J273">
            <v>39</v>
          </cell>
          <cell r="K273" t="str">
            <v>东梅</v>
          </cell>
          <cell r="L273">
            <v>17</v>
          </cell>
          <cell r="M273" t="str">
            <v>兰举银</v>
          </cell>
          <cell r="N273">
            <v>41</v>
          </cell>
          <cell r="O273" t="str">
            <v>方帮林</v>
          </cell>
          <cell r="P273">
            <v>47</v>
          </cell>
          <cell r="Q273" t="str">
            <v>高琴</v>
          </cell>
          <cell r="R273"/>
        </row>
        <row r="274">
          <cell r="B274">
            <v>6</v>
          </cell>
          <cell r="C274" t="str">
            <v>理科</v>
          </cell>
          <cell r="D274" t="str">
            <v>边玛</v>
          </cell>
          <cell r="E274">
            <v>298</v>
          </cell>
          <cell r="F274">
            <v>80</v>
          </cell>
          <cell r="G274" t="str">
            <v>杨志明</v>
          </cell>
          <cell r="H274">
            <v>104</v>
          </cell>
          <cell r="I274" t="str">
            <v>马磊</v>
          </cell>
          <cell r="J274">
            <v>38</v>
          </cell>
          <cell r="K274" t="str">
            <v>东梅</v>
          </cell>
          <cell r="L274">
            <v>18</v>
          </cell>
          <cell r="M274" t="str">
            <v>次珍扎保</v>
          </cell>
          <cell r="N274">
            <v>27</v>
          </cell>
          <cell r="O274" t="str">
            <v>郑强秋</v>
          </cell>
          <cell r="P274">
            <v>31</v>
          </cell>
          <cell r="Q274" t="str">
            <v>张斯杰</v>
          </cell>
          <cell r="R274"/>
        </row>
        <row r="275">
          <cell r="B275">
            <v>1</v>
          </cell>
          <cell r="C275" t="str">
            <v>理科</v>
          </cell>
          <cell r="D275" t="str">
            <v>贾阿合</v>
          </cell>
          <cell r="E275">
            <v>477.5</v>
          </cell>
          <cell r="F275">
            <v>112</v>
          </cell>
          <cell r="G275" t="str">
            <v>龚霞</v>
          </cell>
          <cell r="H275">
            <v>98</v>
          </cell>
          <cell r="I275" t="str">
            <v>扎拉</v>
          </cell>
          <cell r="J275">
            <v>77.5</v>
          </cell>
          <cell r="K275" t="str">
            <v>肖秀秀</v>
          </cell>
          <cell r="L275">
            <v>60</v>
          </cell>
          <cell r="M275" t="str">
            <v>兰举银</v>
          </cell>
          <cell r="N275">
            <v>54</v>
          </cell>
          <cell r="O275" t="str">
            <v>任吉洪</v>
          </cell>
          <cell r="P275">
            <v>76</v>
          </cell>
          <cell r="Q275" t="str">
            <v>田友米</v>
          </cell>
          <cell r="R275"/>
        </row>
        <row r="276">
          <cell r="B276">
            <v>5</v>
          </cell>
          <cell r="C276" t="str">
            <v>理科</v>
          </cell>
          <cell r="D276" t="str">
            <v>鲁茸温珠</v>
          </cell>
          <cell r="E276">
            <v>368.5</v>
          </cell>
          <cell r="F276">
            <v>92</v>
          </cell>
          <cell r="G276" t="str">
            <v>李志友</v>
          </cell>
          <cell r="H276">
            <v>96</v>
          </cell>
          <cell r="I276" t="str">
            <v>次儿祝玛</v>
          </cell>
          <cell r="J276">
            <v>77.5</v>
          </cell>
          <cell r="K276" t="str">
            <v>肖秀秀</v>
          </cell>
          <cell r="L276">
            <v>16</v>
          </cell>
          <cell r="M276" t="str">
            <v>胡伟杰</v>
          </cell>
          <cell r="N276">
            <v>32</v>
          </cell>
          <cell r="O276" t="str">
            <v>邱宗兰</v>
          </cell>
          <cell r="P276">
            <v>55</v>
          </cell>
          <cell r="Q276" t="str">
            <v>龙志云</v>
          </cell>
          <cell r="R276"/>
        </row>
        <row r="277">
          <cell r="B277">
            <v>5</v>
          </cell>
          <cell r="C277" t="str">
            <v>理科</v>
          </cell>
          <cell r="D277" t="str">
            <v>邱燕</v>
          </cell>
          <cell r="E277">
            <v>340.5</v>
          </cell>
          <cell r="F277">
            <v>87</v>
          </cell>
          <cell r="G277" t="str">
            <v>李志友</v>
          </cell>
          <cell r="H277">
            <v>88</v>
          </cell>
          <cell r="I277" t="str">
            <v>次儿祝玛</v>
          </cell>
          <cell r="J277">
            <v>56.5</v>
          </cell>
          <cell r="K277" t="str">
            <v>肖秀秀</v>
          </cell>
          <cell r="L277">
            <v>18</v>
          </cell>
          <cell r="M277" t="str">
            <v>胡伟杰</v>
          </cell>
          <cell r="N277">
            <v>30</v>
          </cell>
          <cell r="O277" t="str">
            <v>邱宗兰</v>
          </cell>
          <cell r="P277">
            <v>61</v>
          </cell>
          <cell r="Q277" t="str">
            <v>龙志云</v>
          </cell>
          <cell r="R277"/>
        </row>
        <row r="278">
          <cell r="B278">
            <v>5</v>
          </cell>
          <cell r="C278" t="str">
            <v>理科</v>
          </cell>
          <cell r="D278" t="str">
            <v>汪婷</v>
          </cell>
          <cell r="E278">
            <v>263.5</v>
          </cell>
          <cell r="F278">
            <v>78</v>
          </cell>
          <cell r="G278" t="str">
            <v>李志友</v>
          </cell>
          <cell r="H278">
            <v>59</v>
          </cell>
          <cell r="I278" t="str">
            <v>次儿祝玛</v>
          </cell>
          <cell r="J278">
            <v>41.5</v>
          </cell>
          <cell r="K278" t="str">
            <v>肖秀秀</v>
          </cell>
          <cell r="L278">
            <v>16</v>
          </cell>
          <cell r="M278" t="str">
            <v>胡伟杰</v>
          </cell>
          <cell r="N278">
            <v>26</v>
          </cell>
          <cell r="O278" t="str">
            <v>邱宗兰</v>
          </cell>
          <cell r="P278">
            <v>43</v>
          </cell>
          <cell r="Q278" t="str">
            <v>龙志云</v>
          </cell>
          <cell r="R278"/>
        </row>
        <row r="279">
          <cell r="B279">
            <v>4</v>
          </cell>
          <cell r="C279" t="str">
            <v>理科</v>
          </cell>
          <cell r="D279" t="str">
            <v>扎西祝玛</v>
          </cell>
          <cell r="E279">
            <v>386.5</v>
          </cell>
          <cell r="F279">
            <v>100</v>
          </cell>
          <cell r="G279" t="str">
            <v>叶仁芳</v>
          </cell>
          <cell r="H279">
            <v>100</v>
          </cell>
          <cell r="I279" t="str">
            <v>苏朗偏初</v>
          </cell>
          <cell r="J279">
            <v>78.5</v>
          </cell>
          <cell r="K279" t="str">
            <v>东梅</v>
          </cell>
          <cell r="L279">
            <v>17</v>
          </cell>
          <cell r="M279" t="str">
            <v>兰举银</v>
          </cell>
          <cell r="N279">
            <v>35</v>
          </cell>
          <cell r="O279" t="str">
            <v>方帮林</v>
          </cell>
          <cell r="P279">
            <v>56</v>
          </cell>
          <cell r="Q279" t="str">
            <v>高琴</v>
          </cell>
          <cell r="R279"/>
        </row>
        <row r="280">
          <cell r="B280">
            <v>4</v>
          </cell>
          <cell r="C280" t="str">
            <v>理科</v>
          </cell>
          <cell r="D280" t="str">
            <v>扎西偏初</v>
          </cell>
          <cell r="E280">
            <v>256</v>
          </cell>
          <cell r="F280">
            <v>79</v>
          </cell>
          <cell r="G280" t="str">
            <v>叶仁芳</v>
          </cell>
          <cell r="H280">
            <v>52</v>
          </cell>
          <cell r="I280" t="str">
            <v>苏朗偏初</v>
          </cell>
          <cell r="J280">
            <v>32</v>
          </cell>
          <cell r="K280" t="str">
            <v>东梅</v>
          </cell>
          <cell r="L280">
            <v>20</v>
          </cell>
          <cell r="M280" t="str">
            <v>兰举银</v>
          </cell>
          <cell r="N280">
            <v>25</v>
          </cell>
          <cell r="O280" t="str">
            <v>方帮林</v>
          </cell>
          <cell r="P280">
            <v>48</v>
          </cell>
          <cell r="Q280" t="str">
            <v>高琴</v>
          </cell>
          <cell r="R280"/>
        </row>
        <row r="281">
          <cell r="B281">
            <v>5</v>
          </cell>
          <cell r="C281" t="str">
            <v>理科</v>
          </cell>
          <cell r="D281" t="str">
            <v>偏初祝玛</v>
          </cell>
          <cell r="E281">
            <v>317.5</v>
          </cell>
          <cell r="F281">
            <v>85</v>
          </cell>
          <cell r="G281" t="str">
            <v>李志友</v>
          </cell>
          <cell r="H281">
            <v>90</v>
          </cell>
          <cell r="I281" t="str">
            <v>次儿祝玛</v>
          </cell>
          <cell r="J281">
            <v>49.5</v>
          </cell>
          <cell r="K281" t="str">
            <v>肖秀秀</v>
          </cell>
          <cell r="L281">
            <v>23</v>
          </cell>
          <cell r="M281" t="str">
            <v>胡伟杰</v>
          </cell>
          <cell r="N281">
            <v>31</v>
          </cell>
          <cell r="O281" t="str">
            <v>邱宗兰</v>
          </cell>
          <cell r="P281">
            <v>39</v>
          </cell>
          <cell r="Q281" t="str">
            <v>龙志云</v>
          </cell>
          <cell r="R281"/>
        </row>
        <row r="282">
          <cell r="B282">
            <v>4</v>
          </cell>
          <cell r="C282" t="str">
            <v>理科</v>
          </cell>
          <cell r="D282" t="str">
            <v>熊小康</v>
          </cell>
          <cell r="E282">
            <v>410</v>
          </cell>
          <cell r="F282">
            <v>98</v>
          </cell>
          <cell r="G282" t="str">
            <v>叶仁芳</v>
          </cell>
          <cell r="H282">
            <v>106</v>
          </cell>
          <cell r="I282" t="str">
            <v>苏朗偏初</v>
          </cell>
          <cell r="J282">
            <v>31</v>
          </cell>
          <cell r="K282" t="str">
            <v>东梅</v>
          </cell>
          <cell r="L282">
            <v>65</v>
          </cell>
          <cell r="M282" t="str">
            <v>兰举银</v>
          </cell>
          <cell r="N282">
            <v>43</v>
          </cell>
          <cell r="O282" t="str">
            <v>方帮林</v>
          </cell>
          <cell r="P282">
            <v>67</v>
          </cell>
          <cell r="Q282" t="str">
            <v>高琴</v>
          </cell>
          <cell r="R282"/>
        </row>
        <row r="283">
          <cell r="B283">
            <v>4</v>
          </cell>
          <cell r="C283" t="str">
            <v>理科</v>
          </cell>
          <cell r="D283" t="str">
            <v>高春梅</v>
          </cell>
          <cell r="E283">
            <v>330.5</v>
          </cell>
          <cell r="F283">
            <v>92</v>
          </cell>
          <cell r="G283" t="str">
            <v>叶仁芳</v>
          </cell>
          <cell r="H283">
            <v>95</v>
          </cell>
          <cell r="I283" t="str">
            <v>苏朗偏初</v>
          </cell>
          <cell r="J283">
            <v>34.5</v>
          </cell>
          <cell r="K283" t="str">
            <v>东梅</v>
          </cell>
          <cell r="L283">
            <v>23</v>
          </cell>
          <cell r="M283" t="str">
            <v>兰举银</v>
          </cell>
          <cell r="N283">
            <v>27</v>
          </cell>
          <cell r="O283" t="str">
            <v>方帮林</v>
          </cell>
          <cell r="P283">
            <v>59</v>
          </cell>
          <cell r="Q283" t="str">
            <v>高琴</v>
          </cell>
          <cell r="R283"/>
        </row>
        <row r="284">
          <cell r="B284">
            <v>3</v>
          </cell>
          <cell r="C284" t="str">
            <v>理科</v>
          </cell>
          <cell r="D284" t="str">
            <v>罗丛英</v>
          </cell>
          <cell r="E284">
            <v>331</v>
          </cell>
          <cell r="F284">
            <v>95</v>
          </cell>
          <cell r="G284" t="str">
            <v>甲阿祝玛</v>
          </cell>
          <cell r="H284">
            <v>72</v>
          </cell>
          <cell r="I284" t="str">
            <v>杜东洋</v>
          </cell>
          <cell r="J284">
            <v>58</v>
          </cell>
          <cell r="K284" t="str">
            <v>黄建均</v>
          </cell>
          <cell r="L284">
            <v>28</v>
          </cell>
          <cell r="M284" t="str">
            <v>胡伟杰</v>
          </cell>
          <cell r="N284">
            <v>29</v>
          </cell>
          <cell r="O284" t="str">
            <v>郑强秋</v>
          </cell>
          <cell r="P284">
            <v>49</v>
          </cell>
          <cell r="Q284" t="str">
            <v>龙志云</v>
          </cell>
          <cell r="R284"/>
        </row>
        <row r="285">
          <cell r="B285">
            <v>3</v>
          </cell>
          <cell r="C285" t="str">
            <v>理科</v>
          </cell>
          <cell r="D285" t="str">
            <v>杨学美</v>
          </cell>
          <cell r="E285">
            <v>405.5</v>
          </cell>
          <cell r="F285">
            <v>108</v>
          </cell>
          <cell r="G285" t="str">
            <v>甲阿祝玛</v>
          </cell>
          <cell r="H285">
            <v>90</v>
          </cell>
          <cell r="I285" t="str">
            <v>杜东洋</v>
          </cell>
          <cell r="J285">
            <v>77.5</v>
          </cell>
          <cell r="K285" t="str">
            <v>黄建均</v>
          </cell>
          <cell r="L285">
            <v>23</v>
          </cell>
          <cell r="M285" t="str">
            <v>胡伟杰</v>
          </cell>
          <cell r="N285">
            <v>52</v>
          </cell>
          <cell r="O285" t="str">
            <v>郑强秋</v>
          </cell>
          <cell r="P285">
            <v>55</v>
          </cell>
          <cell r="Q285" t="str">
            <v>龙志云</v>
          </cell>
          <cell r="R285"/>
        </row>
        <row r="286">
          <cell r="B286">
            <v>3</v>
          </cell>
          <cell r="C286" t="str">
            <v>理科</v>
          </cell>
          <cell r="D286" t="str">
            <v>次尔拥宗</v>
          </cell>
          <cell r="E286">
            <v>464.5</v>
          </cell>
          <cell r="F286">
            <v>98</v>
          </cell>
          <cell r="G286" t="str">
            <v>甲阿祝玛</v>
          </cell>
          <cell r="H286">
            <v>99</v>
          </cell>
          <cell r="I286" t="str">
            <v>杜东洋</v>
          </cell>
          <cell r="J286">
            <v>98.5</v>
          </cell>
          <cell r="K286" t="str">
            <v>黄建均</v>
          </cell>
          <cell r="L286">
            <v>53</v>
          </cell>
          <cell r="M286" t="str">
            <v>胡伟杰</v>
          </cell>
          <cell r="N286">
            <v>56</v>
          </cell>
          <cell r="O286" t="str">
            <v>郑强秋</v>
          </cell>
          <cell r="P286">
            <v>60</v>
          </cell>
          <cell r="Q286" t="str">
            <v>龙志云</v>
          </cell>
          <cell r="R286"/>
        </row>
        <row r="287">
          <cell r="B287">
            <v>6</v>
          </cell>
          <cell r="C287" t="str">
            <v>理科</v>
          </cell>
          <cell r="D287" t="str">
            <v>王兰平</v>
          </cell>
          <cell r="E287">
            <v>273</v>
          </cell>
          <cell r="F287">
            <v>87</v>
          </cell>
          <cell r="G287" t="str">
            <v>杨志明</v>
          </cell>
          <cell r="H287">
            <v>56</v>
          </cell>
          <cell r="I287" t="str">
            <v>马磊</v>
          </cell>
          <cell r="J287">
            <v>66</v>
          </cell>
          <cell r="K287" t="str">
            <v>东梅</v>
          </cell>
          <cell r="L287">
            <v>9</v>
          </cell>
          <cell r="M287" t="str">
            <v>次珍扎保</v>
          </cell>
          <cell r="N287">
            <v>20</v>
          </cell>
          <cell r="O287" t="str">
            <v>郑强秋</v>
          </cell>
          <cell r="P287">
            <v>35</v>
          </cell>
          <cell r="Q287" t="str">
            <v>张斯杰</v>
          </cell>
          <cell r="R287"/>
        </row>
        <row r="288">
          <cell r="B288">
            <v>2</v>
          </cell>
          <cell r="C288" t="str">
            <v>理科</v>
          </cell>
          <cell r="D288" t="str">
            <v>赵宇</v>
          </cell>
          <cell r="E288">
            <v>440</v>
          </cell>
          <cell r="F288">
            <v>95</v>
          </cell>
          <cell r="G288" t="str">
            <v>叶仁芳</v>
          </cell>
          <cell r="H288">
            <v>107</v>
          </cell>
          <cell r="I288" t="str">
            <v>马磊</v>
          </cell>
          <cell r="J288">
            <v>51</v>
          </cell>
          <cell r="K288" t="str">
            <v>冷开艳</v>
          </cell>
          <cell r="L288">
            <v>49</v>
          </cell>
          <cell r="M288" t="str">
            <v>高贵勇</v>
          </cell>
          <cell r="N288">
            <v>62</v>
          </cell>
          <cell r="O288" t="str">
            <v>刘厚江</v>
          </cell>
          <cell r="P288">
            <v>76</v>
          </cell>
          <cell r="Q288" t="str">
            <v>高琴</v>
          </cell>
          <cell r="R288"/>
        </row>
        <row r="289">
          <cell r="B289">
            <v>6</v>
          </cell>
          <cell r="C289" t="str">
            <v>理科</v>
          </cell>
          <cell r="D289" t="str">
            <v>邓启梦</v>
          </cell>
          <cell r="E289">
            <v>252.5</v>
          </cell>
          <cell r="F289">
            <v>83</v>
          </cell>
          <cell r="G289" t="str">
            <v>杨志明</v>
          </cell>
          <cell r="H289">
            <v>49</v>
          </cell>
          <cell r="I289" t="str">
            <v>马磊</v>
          </cell>
          <cell r="J289">
            <v>40.5</v>
          </cell>
          <cell r="K289" t="str">
            <v>东梅</v>
          </cell>
          <cell r="L289">
            <v>5</v>
          </cell>
          <cell r="M289" t="str">
            <v>次珍扎保</v>
          </cell>
          <cell r="N289">
            <v>37</v>
          </cell>
          <cell r="O289" t="str">
            <v>郑强秋</v>
          </cell>
          <cell r="P289">
            <v>38</v>
          </cell>
          <cell r="Q289" t="str">
            <v>张斯杰</v>
          </cell>
          <cell r="R289"/>
        </row>
        <row r="290">
          <cell r="B290">
            <v>7</v>
          </cell>
          <cell r="C290" t="str">
            <v>理科</v>
          </cell>
          <cell r="D290" t="str">
            <v>杨小月</v>
          </cell>
          <cell r="E290">
            <v>232.5</v>
          </cell>
          <cell r="F290">
            <v>71</v>
          </cell>
          <cell r="G290" t="str">
            <v>龚霞</v>
          </cell>
          <cell r="H290">
            <v>54</v>
          </cell>
          <cell r="I290" t="str">
            <v>扎拉</v>
          </cell>
          <cell r="J290">
            <v>38.5</v>
          </cell>
          <cell r="K290" t="str">
            <v>冷开艳</v>
          </cell>
          <cell r="L290">
            <v>32</v>
          </cell>
          <cell r="M290" t="str">
            <v>胡伟杰</v>
          </cell>
          <cell r="N290">
            <v>20</v>
          </cell>
          <cell r="O290" t="str">
            <v>邱宗兰</v>
          </cell>
          <cell r="P290">
            <v>17</v>
          </cell>
          <cell r="Q290" t="str">
            <v>张斯杰</v>
          </cell>
          <cell r="R290"/>
        </row>
        <row r="291">
          <cell r="B291">
            <v>3</v>
          </cell>
          <cell r="C291" t="str">
            <v>理科</v>
          </cell>
          <cell r="D291" t="str">
            <v>李日伍</v>
          </cell>
          <cell r="E291">
            <v>396</v>
          </cell>
          <cell r="F291">
            <v>85</v>
          </cell>
          <cell r="G291" t="str">
            <v>甲阿祝玛</v>
          </cell>
          <cell r="H291">
            <v>90</v>
          </cell>
          <cell r="I291" t="str">
            <v>杜东洋</v>
          </cell>
          <cell r="J291">
            <v>59</v>
          </cell>
          <cell r="K291" t="str">
            <v>黄建均</v>
          </cell>
          <cell r="L291">
            <v>41</v>
          </cell>
          <cell r="M291" t="str">
            <v>胡伟杰</v>
          </cell>
          <cell r="N291">
            <v>49</v>
          </cell>
          <cell r="O291" t="str">
            <v>郑强秋</v>
          </cell>
          <cell r="P291">
            <v>72</v>
          </cell>
          <cell r="Q291" t="str">
            <v>龙志云</v>
          </cell>
          <cell r="R291"/>
        </row>
        <row r="292">
          <cell r="B292">
            <v>3</v>
          </cell>
          <cell r="C292" t="str">
            <v>理科</v>
          </cell>
          <cell r="D292" t="str">
            <v>仁青拉初</v>
          </cell>
          <cell r="E292">
            <v>394</v>
          </cell>
          <cell r="F292">
            <v>99</v>
          </cell>
          <cell r="G292" t="str">
            <v>甲阿祝玛</v>
          </cell>
          <cell r="H292">
            <v>94</v>
          </cell>
          <cell r="I292" t="str">
            <v>杜东洋</v>
          </cell>
          <cell r="J292">
            <v>76</v>
          </cell>
          <cell r="K292" t="str">
            <v>黄建均</v>
          </cell>
          <cell r="L292">
            <v>32</v>
          </cell>
          <cell r="M292" t="str">
            <v>胡伟杰</v>
          </cell>
          <cell r="N292">
            <v>45</v>
          </cell>
          <cell r="O292" t="str">
            <v>郑强秋</v>
          </cell>
          <cell r="P292">
            <v>48</v>
          </cell>
          <cell r="Q292" t="str">
            <v>龙志云</v>
          </cell>
          <cell r="R292"/>
        </row>
        <row r="293">
          <cell r="B293">
            <v>7</v>
          </cell>
          <cell r="C293" t="str">
            <v>理科</v>
          </cell>
          <cell r="D293" t="str">
            <v>马志明</v>
          </cell>
          <cell r="E293">
            <v>277.5</v>
          </cell>
          <cell r="F293">
            <v>96</v>
          </cell>
          <cell r="G293" t="str">
            <v>龚霞</v>
          </cell>
          <cell r="H293">
            <v>54</v>
          </cell>
          <cell r="I293" t="str">
            <v>扎拉</v>
          </cell>
          <cell r="J293">
            <v>35.5</v>
          </cell>
          <cell r="K293" t="str">
            <v>冷开艳</v>
          </cell>
          <cell r="L293">
            <v>20</v>
          </cell>
          <cell r="M293" t="str">
            <v>胡伟杰</v>
          </cell>
          <cell r="N293">
            <v>24</v>
          </cell>
          <cell r="O293" t="str">
            <v>邱宗兰</v>
          </cell>
          <cell r="P293">
            <v>48</v>
          </cell>
          <cell r="Q293" t="str">
            <v>张斯杰</v>
          </cell>
          <cell r="R293"/>
        </row>
        <row r="294">
          <cell r="B294">
            <v>7</v>
          </cell>
          <cell r="C294" t="str">
            <v>理科</v>
          </cell>
          <cell r="D294" t="str">
            <v>何小春</v>
          </cell>
          <cell r="E294">
            <v>259</v>
          </cell>
          <cell r="F294">
            <v>90</v>
          </cell>
          <cell r="G294" t="str">
            <v>龚霞</v>
          </cell>
          <cell r="H294">
            <v>50</v>
          </cell>
          <cell r="I294" t="str">
            <v>扎拉</v>
          </cell>
          <cell r="J294">
            <v>38</v>
          </cell>
          <cell r="K294" t="str">
            <v>冷开艳</v>
          </cell>
          <cell r="L294">
            <v>13</v>
          </cell>
          <cell r="M294" t="str">
            <v>胡伟杰</v>
          </cell>
          <cell r="N294">
            <v>30</v>
          </cell>
          <cell r="O294" t="str">
            <v>邱宗兰</v>
          </cell>
          <cell r="P294">
            <v>38</v>
          </cell>
          <cell r="Q294" t="str">
            <v>张斯杰</v>
          </cell>
          <cell r="R294"/>
        </row>
        <row r="295">
          <cell r="B295">
            <v>2</v>
          </cell>
          <cell r="C295" t="str">
            <v>理科</v>
          </cell>
          <cell r="D295" t="str">
            <v>刘静妍</v>
          </cell>
          <cell r="E295">
            <v>0</v>
          </cell>
          <cell r="F295"/>
          <cell r="G295" t="str">
            <v>叶仁芳</v>
          </cell>
          <cell r="H295"/>
          <cell r="I295" t="str">
            <v>马磊</v>
          </cell>
          <cell r="J295"/>
          <cell r="K295" t="str">
            <v>冷开艳</v>
          </cell>
          <cell r="L295"/>
          <cell r="M295" t="str">
            <v>高贵勇</v>
          </cell>
          <cell r="N295"/>
          <cell r="O295" t="str">
            <v>刘厚江</v>
          </cell>
          <cell r="P295"/>
          <cell r="Q295" t="str">
            <v>高琴</v>
          </cell>
          <cell r="R295"/>
        </row>
        <row r="296">
          <cell r="B296">
            <v>6</v>
          </cell>
          <cell r="C296" t="str">
            <v>理科</v>
          </cell>
          <cell r="D296" t="str">
            <v>胡叶平</v>
          </cell>
          <cell r="E296">
            <v>320</v>
          </cell>
          <cell r="F296">
            <v>88</v>
          </cell>
          <cell r="G296" t="str">
            <v>杨志明</v>
          </cell>
          <cell r="H296">
            <v>47</v>
          </cell>
          <cell r="I296" t="str">
            <v>马磊</v>
          </cell>
          <cell r="J296">
            <v>54</v>
          </cell>
          <cell r="K296" t="str">
            <v>东梅</v>
          </cell>
          <cell r="L296">
            <v>17</v>
          </cell>
          <cell r="M296" t="str">
            <v>次珍扎保</v>
          </cell>
          <cell r="N296">
            <v>41</v>
          </cell>
          <cell r="O296" t="str">
            <v>郑强秋</v>
          </cell>
          <cell r="P296">
            <v>73</v>
          </cell>
          <cell r="Q296" t="str">
            <v>张斯杰</v>
          </cell>
          <cell r="R296"/>
        </row>
        <row r="297">
          <cell r="B297">
            <v>7</v>
          </cell>
          <cell r="C297" t="str">
            <v>理科</v>
          </cell>
          <cell r="D297" t="str">
            <v>次尔偏初</v>
          </cell>
          <cell r="E297">
            <v>307</v>
          </cell>
          <cell r="F297">
            <v>101</v>
          </cell>
          <cell r="G297" t="str">
            <v>龚霞</v>
          </cell>
          <cell r="H297">
            <v>79</v>
          </cell>
          <cell r="I297" t="str">
            <v>扎拉</v>
          </cell>
          <cell r="J297">
            <v>48</v>
          </cell>
          <cell r="K297" t="str">
            <v>冷开艳</v>
          </cell>
          <cell r="L297">
            <v>14</v>
          </cell>
          <cell r="M297" t="str">
            <v>胡伟杰</v>
          </cell>
          <cell r="N297">
            <v>27</v>
          </cell>
          <cell r="O297" t="str">
            <v>邱宗兰</v>
          </cell>
          <cell r="P297">
            <v>38</v>
          </cell>
          <cell r="Q297" t="str">
            <v>张斯杰</v>
          </cell>
          <cell r="R297"/>
        </row>
        <row r="298">
          <cell r="B298">
            <v>3</v>
          </cell>
          <cell r="C298" t="str">
            <v>理科</v>
          </cell>
          <cell r="D298" t="str">
            <v>次里降初</v>
          </cell>
          <cell r="E298">
            <v>380.5</v>
          </cell>
          <cell r="F298">
            <v>85</v>
          </cell>
          <cell r="G298" t="str">
            <v>甲阿祝玛</v>
          </cell>
          <cell r="H298">
            <v>98</v>
          </cell>
          <cell r="I298" t="str">
            <v>杜东洋</v>
          </cell>
          <cell r="J298">
            <v>35.5</v>
          </cell>
          <cell r="K298" t="str">
            <v>黄建均</v>
          </cell>
          <cell r="L298">
            <v>50</v>
          </cell>
          <cell r="M298" t="str">
            <v>胡伟杰</v>
          </cell>
          <cell r="N298">
            <v>49</v>
          </cell>
          <cell r="O298" t="str">
            <v>郑强秋</v>
          </cell>
          <cell r="P298">
            <v>63</v>
          </cell>
          <cell r="Q298" t="str">
            <v>龙志云</v>
          </cell>
          <cell r="R298"/>
        </row>
        <row r="299">
          <cell r="B299">
            <v>5</v>
          </cell>
          <cell r="C299" t="str">
            <v>理科</v>
          </cell>
          <cell r="D299" t="str">
            <v>金友坡</v>
          </cell>
          <cell r="E299">
            <v>321</v>
          </cell>
          <cell r="F299">
            <v>101</v>
          </cell>
          <cell r="G299" t="str">
            <v>李志友</v>
          </cell>
          <cell r="H299">
            <v>71</v>
          </cell>
          <cell r="I299" t="str">
            <v>次儿祝玛</v>
          </cell>
          <cell r="J299">
            <v>39</v>
          </cell>
          <cell r="K299" t="str">
            <v>肖秀秀</v>
          </cell>
          <cell r="L299">
            <v>22</v>
          </cell>
          <cell r="M299" t="str">
            <v>胡伟杰</v>
          </cell>
          <cell r="N299">
            <v>19</v>
          </cell>
          <cell r="O299" t="str">
            <v>邱宗兰</v>
          </cell>
          <cell r="P299">
            <v>69</v>
          </cell>
          <cell r="Q299" t="str">
            <v>龙志云</v>
          </cell>
          <cell r="R299"/>
        </row>
        <row r="300">
          <cell r="B300">
            <v>4</v>
          </cell>
          <cell r="C300" t="str">
            <v>理科</v>
          </cell>
          <cell r="D300" t="str">
            <v>毛义超</v>
          </cell>
          <cell r="E300">
            <v>375</v>
          </cell>
          <cell r="F300">
            <v>86</v>
          </cell>
          <cell r="G300" t="str">
            <v>叶仁芳</v>
          </cell>
          <cell r="H300">
            <v>113</v>
          </cell>
          <cell r="I300" t="str">
            <v>苏朗偏初</v>
          </cell>
          <cell r="J300">
            <v>55</v>
          </cell>
          <cell r="K300" t="str">
            <v>东梅</v>
          </cell>
          <cell r="L300">
            <v>45</v>
          </cell>
          <cell r="M300" t="str">
            <v>兰举银</v>
          </cell>
          <cell r="N300">
            <v>34</v>
          </cell>
          <cell r="O300" t="str">
            <v>方帮林</v>
          </cell>
          <cell r="P300">
            <v>42</v>
          </cell>
          <cell r="Q300" t="str">
            <v>高琴</v>
          </cell>
          <cell r="R300"/>
        </row>
        <row r="301">
          <cell r="B301">
            <v>6</v>
          </cell>
          <cell r="C301" t="str">
            <v>理科</v>
          </cell>
          <cell r="D301" t="str">
            <v>多吉绒布</v>
          </cell>
          <cell r="E301">
            <v>236.5</v>
          </cell>
          <cell r="F301">
            <v>73</v>
          </cell>
          <cell r="G301" t="str">
            <v>杨志明</v>
          </cell>
          <cell r="H301">
            <v>62</v>
          </cell>
          <cell r="I301" t="str">
            <v>马磊</v>
          </cell>
          <cell r="J301">
            <v>28.5</v>
          </cell>
          <cell r="K301" t="str">
            <v>东梅</v>
          </cell>
          <cell r="L301">
            <v>18</v>
          </cell>
          <cell r="M301" t="str">
            <v>次珍扎保</v>
          </cell>
          <cell r="N301">
            <v>26</v>
          </cell>
          <cell r="O301" t="str">
            <v>郑强秋</v>
          </cell>
          <cell r="P301">
            <v>29</v>
          </cell>
          <cell r="Q301" t="str">
            <v>张斯杰</v>
          </cell>
          <cell r="R301"/>
        </row>
        <row r="302">
          <cell r="B302">
            <v>2</v>
          </cell>
          <cell r="C302" t="str">
            <v>理科</v>
          </cell>
          <cell r="D302" t="str">
            <v>王英</v>
          </cell>
          <cell r="E302">
            <v>405</v>
          </cell>
          <cell r="F302">
            <v>93</v>
          </cell>
          <cell r="G302" t="str">
            <v>叶仁芳</v>
          </cell>
          <cell r="H302">
            <v>90</v>
          </cell>
          <cell r="I302" t="str">
            <v>马磊</v>
          </cell>
          <cell r="J302">
            <v>64</v>
          </cell>
          <cell r="K302" t="str">
            <v>冷开艳</v>
          </cell>
          <cell r="L302">
            <v>39</v>
          </cell>
          <cell r="M302" t="str">
            <v>高贵勇</v>
          </cell>
          <cell r="N302">
            <v>54</v>
          </cell>
          <cell r="O302" t="str">
            <v>刘厚江</v>
          </cell>
          <cell r="P302">
            <v>65</v>
          </cell>
          <cell r="Q302" t="str">
            <v>高琴</v>
          </cell>
          <cell r="R302"/>
        </row>
        <row r="303">
          <cell r="B303">
            <v>6</v>
          </cell>
          <cell r="C303" t="str">
            <v>理科</v>
          </cell>
          <cell r="D303" t="str">
            <v>沈建香</v>
          </cell>
          <cell r="E303">
            <v>316.5</v>
          </cell>
          <cell r="F303">
            <v>88</v>
          </cell>
          <cell r="G303" t="str">
            <v>杨志明</v>
          </cell>
          <cell r="H303">
            <v>71</v>
          </cell>
          <cell r="I303" t="str">
            <v>马磊</v>
          </cell>
          <cell r="J303">
            <v>62.5</v>
          </cell>
          <cell r="K303" t="str">
            <v>东梅</v>
          </cell>
          <cell r="L303">
            <v>21</v>
          </cell>
          <cell r="M303" t="str">
            <v>次珍扎保</v>
          </cell>
          <cell r="N303">
            <v>30</v>
          </cell>
          <cell r="O303" t="str">
            <v>郑强秋</v>
          </cell>
          <cell r="P303">
            <v>44</v>
          </cell>
          <cell r="Q303" t="str">
            <v>张斯杰</v>
          </cell>
          <cell r="R303"/>
        </row>
        <row r="304">
          <cell r="B304">
            <v>2</v>
          </cell>
          <cell r="C304" t="str">
            <v>理科</v>
          </cell>
          <cell r="D304" t="str">
            <v>吕小兵</v>
          </cell>
          <cell r="E304">
            <v>365</v>
          </cell>
          <cell r="F304">
            <v>94</v>
          </cell>
          <cell r="G304" t="str">
            <v>叶仁芳</v>
          </cell>
          <cell r="H304">
            <v>70</v>
          </cell>
          <cell r="I304" t="str">
            <v>马磊</v>
          </cell>
          <cell r="J304">
            <v>48</v>
          </cell>
          <cell r="K304" t="str">
            <v>冷开艳</v>
          </cell>
          <cell r="L304">
            <v>47</v>
          </cell>
          <cell r="M304" t="str">
            <v>高贵勇</v>
          </cell>
          <cell r="N304">
            <v>43</v>
          </cell>
          <cell r="O304" t="str">
            <v>刘厚江</v>
          </cell>
          <cell r="P304">
            <v>63</v>
          </cell>
          <cell r="Q304" t="str">
            <v>高琴</v>
          </cell>
          <cell r="R304"/>
        </row>
        <row r="305">
          <cell r="B305">
            <v>4</v>
          </cell>
          <cell r="C305" t="str">
            <v>理科</v>
          </cell>
          <cell r="D305" t="str">
            <v>王自强</v>
          </cell>
          <cell r="E305">
            <v>294.5</v>
          </cell>
          <cell r="F305">
            <v>76</v>
          </cell>
          <cell r="G305" t="str">
            <v>叶仁芳</v>
          </cell>
          <cell r="H305">
            <v>79</v>
          </cell>
          <cell r="I305" t="str">
            <v>苏朗偏初</v>
          </cell>
          <cell r="J305">
            <v>38.5</v>
          </cell>
          <cell r="K305" t="str">
            <v>东梅</v>
          </cell>
          <cell r="L305">
            <v>22</v>
          </cell>
          <cell r="M305" t="str">
            <v>兰举银</v>
          </cell>
          <cell r="N305">
            <v>27</v>
          </cell>
          <cell r="O305" t="str">
            <v>方帮林</v>
          </cell>
          <cell r="P305">
            <v>52</v>
          </cell>
          <cell r="Q305" t="str">
            <v>高琴</v>
          </cell>
          <cell r="R305"/>
        </row>
        <row r="306">
          <cell r="B306">
            <v>3</v>
          </cell>
          <cell r="C306" t="str">
            <v>理科</v>
          </cell>
          <cell r="D306" t="str">
            <v>王春龙</v>
          </cell>
          <cell r="E306">
            <v>396.5</v>
          </cell>
          <cell r="F306">
            <v>88</v>
          </cell>
          <cell r="G306" t="str">
            <v>甲阿祝玛</v>
          </cell>
          <cell r="H306">
            <v>118</v>
          </cell>
          <cell r="I306" t="str">
            <v>杜东洋</v>
          </cell>
          <cell r="J306">
            <v>54.5</v>
          </cell>
          <cell r="K306" t="str">
            <v>黄建均</v>
          </cell>
          <cell r="L306">
            <v>28</v>
          </cell>
          <cell r="M306" t="str">
            <v>胡伟杰</v>
          </cell>
          <cell r="N306">
            <v>54</v>
          </cell>
          <cell r="O306" t="str">
            <v>郑强秋</v>
          </cell>
          <cell r="P306">
            <v>54</v>
          </cell>
          <cell r="Q306" t="str">
            <v>龙志云</v>
          </cell>
          <cell r="R306"/>
        </row>
        <row r="307">
          <cell r="B307">
            <v>3</v>
          </cell>
          <cell r="C307" t="str">
            <v>理科</v>
          </cell>
          <cell r="D307" t="str">
            <v>边玛拉初</v>
          </cell>
          <cell r="E307">
            <v>374.5</v>
          </cell>
          <cell r="F307">
            <v>93</v>
          </cell>
          <cell r="G307" t="str">
            <v>甲阿祝玛</v>
          </cell>
          <cell r="H307">
            <v>99</v>
          </cell>
          <cell r="I307" t="str">
            <v>杜东洋</v>
          </cell>
          <cell r="J307">
            <v>50.5</v>
          </cell>
          <cell r="K307" t="str">
            <v>黄建均</v>
          </cell>
          <cell r="L307">
            <v>29</v>
          </cell>
          <cell r="M307" t="str">
            <v>胡伟杰</v>
          </cell>
          <cell r="N307">
            <v>52</v>
          </cell>
          <cell r="O307" t="str">
            <v>郑强秋</v>
          </cell>
          <cell r="P307">
            <v>51</v>
          </cell>
          <cell r="Q307" t="str">
            <v>龙志云</v>
          </cell>
          <cell r="R307"/>
        </row>
        <row r="308">
          <cell r="B308">
            <v>4</v>
          </cell>
          <cell r="C308" t="str">
            <v>理科</v>
          </cell>
          <cell r="D308" t="str">
            <v>陶佳颖</v>
          </cell>
          <cell r="E308">
            <v>349</v>
          </cell>
          <cell r="F308">
            <v>90</v>
          </cell>
          <cell r="G308" t="str">
            <v>叶仁芳</v>
          </cell>
          <cell r="H308">
            <v>106</v>
          </cell>
          <cell r="I308" t="str">
            <v>苏朗偏初</v>
          </cell>
          <cell r="J308">
            <v>57</v>
          </cell>
          <cell r="K308" t="str">
            <v>东梅</v>
          </cell>
          <cell r="L308">
            <v>20</v>
          </cell>
          <cell r="M308" t="str">
            <v>兰举银</v>
          </cell>
          <cell r="N308">
            <v>32</v>
          </cell>
          <cell r="O308" t="str">
            <v>方帮林</v>
          </cell>
          <cell r="P308">
            <v>44</v>
          </cell>
          <cell r="Q308" t="str">
            <v>高琴</v>
          </cell>
          <cell r="R308"/>
        </row>
        <row r="309">
          <cell r="B309">
            <v>4</v>
          </cell>
          <cell r="C309" t="str">
            <v>理科</v>
          </cell>
          <cell r="D309" t="str">
            <v>胡保权</v>
          </cell>
          <cell r="E309">
            <v>280</v>
          </cell>
          <cell r="F309">
            <v>68</v>
          </cell>
          <cell r="G309" t="str">
            <v>叶仁芳</v>
          </cell>
          <cell r="H309">
            <v>84</v>
          </cell>
          <cell r="I309" t="str">
            <v>苏朗偏初</v>
          </cell>
          <cell r="J309">
            <v>46</v>
          </cell>
          <cell r="K309" t="str">
            <v>东梅</v>
          </cell>
          <cell r="L309">
            <v>18</v>
          </cell>
          <cell r="M309" t="str">
            <v>兰举银</v>
          </cell>
          <cell r="N309">
            <v>24</v>
          </cell>
          <cell r="O309" t="str">
            <v>方帮林</v>
          </cell>
          <cell r="P309">
            <v>40</v>
          </cell>
          <cell r="Q309" t="str">
            <v>高琴</v>
          </cell>
          <cell r="R309"/>
        </row>
        <row r="310">
          <cell r="B310">
            <v>7</v>
          </cell>
          <cell r="C310" t="str">
            <v>理科</v>
          </cell>
          <cell r="D310" t="str">
            <v>央青拉初</v>
          </cell>
          <cell r="E310">
            <v>370.5</v>
          </cell>
          <cell r="F310">
            <v>104</v>
          </cell>
          <cell r="G310" t="str">
            <v>龚霞</v>
          </cell>
          <cell r="H310">
            <v>81</v>
          </cell>
          <cell r="I310" t="str">
            <v>扎拉</v>
          </cell>
          <cell r="J310">
            <v>66.5</v>
          </cell>
          <cell r="K310" t="str">
            <v>冷开艳</v>
          </cell>
          <cell r="L310">
            <v>29</v>
          </cell>
          <cell r="M310" t="str">
            <v>胡伟杰</v>
          </cell>
          <cell r="N310">
            <v>34</v>
          </cell>
          <cell r="O310" t="str">
            <v>邱宗兰</v>
          </cell>
          <cell r="P310">
            <v>56</v>
          </cell>
          <cell r="Q310" t="str">
            <v>张斯杰</v>
          </cell>
          <cell r="R310"/>
        </row>
        <row r="311">
          <cell r="B311">
            <v>4</v>
          </cell>
          <cell r="C311" t="str">
            <v>理科</v>
          </cell>
          <cell r="D311" t="str">
            <v>向欣伟</v>
          </cell>
          <cell r="E311">
            <v>241.5</v>
          </cell>
          <cell r="F311">
            <v>82</v>
          </cell>
          <cell r="G311" t="str">
            <v>叶仁芳</v>
          </cell>
          <cell r="H311">
            <v>52</v>
          </cell>
          <cell r="I311" t="str">
            <v>苏朗偏初</v>
          </cell>
          <cell r="J311">
            <v>37.5</v>
          </cell>
          <cell r="K311" t="str">
            <v>东梅</v>
          </cell>
          <cell r="L311">
            <v>15</v>
          </cell>
          <cell r="M311" t="str">
            <v>兰举银</v>
          </cell>
          <cell r="N311">
            <v>19</v>
          </cell>
          <cell r="O311" t="str">
            <v>方帮林</v>
          </cell>
          <cell r="P311">
            <v>36</v>
          </cell>
          <cell r="Q311" t="str">
            <v>高琴</v>
          </cell>
          <cell r="R311"/>
        </row>
        <row r="312">
          <cell r="B312">
            <v>3</v>
          </cell>
          <cell r="C312" t="str">
            <v>理科</v>
          </cell>
          <cell r="D312" t="str">
            <v>吕阳阳</v>
          </cell>
          <cell r="E312">
            <v>352.5</v>
          </cell>
          <cell r="F312">
            <v>99</v>
          </cell>
          <cell r="G312" t="str">
            <v>甲阿祝玛</v>
          </cell>
          <cell r="H312">
            <v>82</v>
          </cell>
          <cell r="I312" t="str">
            <v>杜东洋</v>
          </cell>
          <cell r="J312">
            <v>50.5</v>
          </cell>
          <cell r="K312" t="str">
            <v>黄建均</v>
          </cell>
          <cell r="L312">
            <v>24</v>
          </cell>
          <cell r="M312" t="str">
            <v>胡伟杰</v>
          </cell>
          <cell r="N312">
            <v>42</v>
          </cell>
          <cell r="O312" t="str">
            <v>郑强秋</v>
          </cell>
          <cell r="P312">
            <v>55</v>
          </cell>
          <cell r="Q312" t="str">
            <v>龙志云</v>
          </cell>
          <cell r="R312"/>
        </row>
        <row r="313">
          <cell r="B313">
            <v>3</v>
          </cell>
          <cell r="C313" t="str">
            <v>理科</v>
          </cell>
          <cell r="D313" t="str">
            <v>巴桑拉初</v>
          </cell>
          <cell r="E313">
            <v>398.5</v>
          </cell>
          <cell r="F313">
            <v>83</v>
          </cell>
          <cell r="G313" t="str">
            <v>甲阿祝玛</v>
          </cell>
          <cell r="H313">
            <v>105</v>
          </cell>
          <cell r="I313" t="str">
            <v>杜东洋</v>
          </cell>
          <cell r="J313">
            <v>71.5</v>
          </cell>
          <cell r="K313" t="str">
            <v>黄建均</v>
          </cell>
          <cell r="L313">
            <v>39</v>
          </cell>
          <cell r="M313" t="str">
            <v>胡伟杰</v>
          </cell>
          <cell r="N313">
            <v>48</v>
          </cell>
          <cell r="O313" t="str">
            <v>郑强秋</v>
          </cell>
          <cell r="P313">
            <v>52</v>
          </cell>
          <cell r="Q313" t="str">
            <v>龙志云</v>
          </cell>
          <cell r="R313"/>
        </row>
        <row r="314">
          <cell r="B314">
            <v>7</v>
          </cell>
          <cell r="C314" t="str">
            <v>理科</v>
          </cell>
          <cell r="D314" t="str">
            <v>杨秀英</v>
          </cell>
          <cell r="E314">
            <v>369.5</v>
          </cell>
          <cell r="F314">
            <v>111</v>
          </cell>
          <cell r="G314" t="str">
            <v>龚霞</v>
          </cell>
          <cell r="H314">
            <v>103</v>
          </cell>
          <cell r="I314" t="str">
            <v>扎拉</v>
          </cell>
          <cell r="J314">
            <v>43.5</v>
          </cell>
          <cell r="K314" t="str">
            <v>冷开艳</v>
          </cell>
          <cell r="L314">
            <v>33</v>
          </cell>
          <cell r="M314" t="str">
            <v>胡伟杰</v>
          </cell>
          <cell r="N314">
            <v>32</v>
          </cell>
          <cell r="O314" t="str">
            <v>邱宗兰</v>
          </cell>
          <cell r="P314">
            <v>47</v>
          </cell>
          <cell r="Q314" t="str">
            <v>张斯杰</v>
          </cell>
          <cell r="R314"/>
        </row>
        <row r="315">
          <cell r="B315">
            <v>2</v>
          </cell>
          <cell r="C315" t="str">
            <v>理科</v>
          </cell>
          <cell r="D315" t="str">
            <v>甲央祝玛</v>
          </cell>
          <cell r="E315">
            <v>409</v>
          </cell>
          <cell r="F315">
            <v>105</v>
          </cell>
          <cell r="G315" t="str">
            <v>叶仁芳</v>
          </cell>
          <cell r="H315">
            <v>79</v>
          </cell>
          <cell r="I315" t="str">
            <v>马磊</v>
          </cell>
          <cell r="J315">
            <v>73</v>
          </cell>
          <cell r="K315" t="str">
            <v>冷开艳</v>
          </cell>
          <cell r="L315">
            <v>34</v>
          </cell>
          <cell r="M315" t="str">
            <v>高贵勇</v>
          </cell>
          <cell r="N315">
            <v>51</v>
          </cell>
          <cell r="O315" t="str">
            <v>刘厚江</v>
          </cell>
          <cell r="P315">
            <v>67</v>
          </cell>
          <cell r="Q315" t="str">
            <v>高琴</v>
          </cell>
          <cell r="R315"/>
        </row>
        <row r="316">
          <cell r="B316">
            <v>1</v>
          </cell>
          <cell r="C316" t="str">
            <v>理科</v>
          </cell>
          <cell r="D316" t="str">
            <v>张小清</v>
          </cell>
          <cell r="E316">
            <v>431</v>
          </cell>
          <cell r="F316">
            <v>105</v>
          </cell>
          <cell r="G316" t="str">
            <v>龚霞</v>
          </cell>
          <cell r="H316">
            <v>89</v>
          </cell>
          <cell r="I316" t="str">
            <v>扎拉</v>
          </cell>
          <cell r="J316">
            <v>87</v>
          </cell>
          <cell r="K316" t="str">
            <v>肖秀秀</v>
          </cell>
          <cell r="L316">
            <v>30</v>
          </cell>
          <cell r="M316" t="str">
            <v>兰举银</v>
          </cell>
          <cell r="N316">
            <v>51</v>
          </cell>
          <cell r="O316" t="str">
            <v>任吉洪</v>
          </cell>
          <cell r="P316">
            <v>69</v>
          </cell>
          <cell r="Q316" t="str">
            <v>田友米</v>
          </cell>
          <cell r="R316"/>
        </row>
        <row r="317">
          <cell r="B317">
            <v>2</v>
          </cell>
          <cell r="C317" t="str">
            <v>理科</v>
          </cell>
          <cell r="D317" t="str">
            <v>杨欣</v>
          </cell>
          <cell r="E317">
            <v>381</v>
          </cell>
          <cell r="F317">
            <v>95</v>
          </cell>
          <cell r="G317" t="str">
            <v>叶仁芳</v>
          </cell>
          <cell r="H317">
            <v>64</v>
          </cell>
          <cell r="I317" t="str">
            <v>马磊</v>
          </cell>
          <cell r="J317">
            <v>63</v>
          </cell>
          <cell r="K317" t="str">
            <v>冷开艳</v>
          </cell>
          <cell r="L317">
            <v>45</v>
          </cell>
          <cell r="M317" t="str">
            <v>高贵勇</v>
          </cell>
          <cell r="N317">
            <v>44</v>
          </cell>
          <cell r="O317" t="str">
            <v>刘厚江</v>
          </cell>
          <cell r="P317">
            <v>70</v>
          </cell>
          <cell r="Q317" t="str">
            <v>高琴</v>
          </cell>
          <cell r="R317"/>
        </row>
        <row r="318">
          <cell r="B318">
            <v>5</v>
          </cell>
          <cell r="C318" t="str">
            <v>理科</v>
          </cell>
          <cell r="D318" t="str">
            <v>扎西祝玛</v>
          </cell>
          <cell r="E318">
            <v>335</v>
          </cell>
          <cell r="F318">
            <v>82</v>
          </cell>
          <cell r="G318" t="str">
            <v>李志友</v>
          </cell>
          <cell r="H318">
            <v>99</v>
          </cell>
          <cell r="I318" t="str">
            <v>次儿祝玛</v>
          </cell>
          <cell r="J318">
            <v>42</v>
          </cell>
          <cell r="K318" t="str">
            <v>肖秀秀</v>
          </cell>
          <cell r="L318">
            <v>23</v>
          </cell>
          <cell r="M318" t="str">
            <v>胡伟杰</v>
          </cell>
          <cell r="N318">
            <v>33</v>
          </cell>
          <cell r="O318" t="str">
            <v>邱宗兰</v>
          </cell>
          <cell r="P318">
            <v>56</v>
          </cell>
          <cell r="Q318" t="str">
            <v>龙志云</v>
          </cell>
          <cell r="R318"/>
        </row>
        <row r="319">
          <cell r="B319">
            <v>2</v>
          </cell>
          <cell r="C319" t="str">
            <v>理科</v>
          </cell>
          <cell r="D319" t="str">
            <v>候顺英</v>
          </cell>
          <cell r="E319">
            <v>383</v>
          </cell>
          <cell r="F319">
            <v>107</v>
          </cell>
          <cell r="G319" t="str">
            <v>叶仁芳</v>
          </cell>
          <cell r="H319">
            <v>95</v>
          </cell>
          <cell r="I319" t="str">
            <v>马磊</v>
          </cell>
          <cell r="J319">
            <v>60</v>
          </cell>
          <cell r="K319" t="str">
            <v>冷开艳</v>
          </cell>
          <cell r="L319">
            <v>22</v>
          </cell>
          <cell r="M319" t="str">
            <v>高贵勇</v>
          </cell>
          <cell r="N319">
            <v>43</v>
          </cell>
          <cell r="O319" t="str">
            <v>刘厚江</v>
          </cell>
          <cell r="P319">
            <v>56</v>
          </cell>
          <cell r="Q319" t="str">
            <v>高琴</v>
          </cell>
          <cell r="R319"/>
        </row>
        <row r="320">
          <cell r="B320">
            <v>5</v>
          </cell>
          <cell r="C320" t="str">
            <v>理科</v>
          </cell>
          <cell r="D320" t="str">
            <v>陈树莲</v>
          </cell>
          <cell r="E320">
            <v>321.5</v>
          </cell>
          <cell r="F320">
            <v>86</v>
          </cell>
          <cell r="G320" t="str">
            <v>李志友</v>
          </cell>
          <cell r="H320">
            <v>90</v>
          </cell>
          <cell r="I320" t="str">
            <v>次儿祝玛</v>
          </cell>
          <cell r="J320">
            <v>62.5</v>
          </cell>
          <cell r="K320" t="str">
            <v>肖秀秀</v>
          </cell>
          <cell r="L320">
            <v>11</v>
          </cell>
          <cell r="M320" t="str">
            <v>胡伟杰</v>
          </cell>
          <cell r="N320">
            <v>38</v>
          </cell>
          <cell r="O320" t="str">
            <v>邱宗兰</v>
          </cell>
          <cell r="P320">
            <v>34</v>
          </cell>
          <cell r="Q320" t="str">
            <v>龙志云</v>
          </cell>
          <cell r="R320"/>
        </row>
        <row r="321">
          <cell r="B321">
            <v>4</v>
          </cell>
          <cell r="C321" t="str">
            <v>理科</v>
          </cell>
          <cell r="D321" t="str">
            <v>邱约哈</v>
          </cell>
          <cell r="E321">
            <v>358</v>
          </cell>
          <cell r="F321">
            <v>82</v>
          </cell>
          <cell r="G321" t="str">
            <v>叶仁芳</v>
          </cell>
          <cell r="H321">
            <v>109</v>
          </cell>
          <cell r="I321" t="str">
            <v>苏朗偏初</v>
          </cell>
          <cell r="J321">
            <v>31</v>
          </cell>
          <cell r="K321" t="str">
            <v>东梅</v>
          </cell>
          <cell r="L321">
            <v>44</v>
          </cell>
          <cell r="M321" t="str">
            <v>兰举银</v>
          </cell>
          <cell r="N321">
            <v>35</v>
          </cell>
          <cell r="O321" t="str">
            <v>方帮林</v>
          </cell>
          <cell r="P321">
            <v>57</v>
          </cell>
          <cell r="Q321" t="str">
            <v>高琴</v>
          </cell>
          <cell r="R321"/>
        </row>
        <row r="322">
          <cell r="B322">
            <v>5</v>
          </cell>
          <cell r="C322" t="str">
            <v>理科</v>
          </cell>
          <cell r="D322" t="str">
            <v>机玛</v>
          </cell>
          <cell r="E322">
            <v>288</v>
          </cell>
          <cell r="F322">
            <v>72</v>
          </cell>
          <cell r="G322" t="str">
            <v>李志友</v>
          </cell>
          <cell r="H322">
            <v>88</v>
          </cell>
          <cell r="I322" t="str">
            <v>次儿祝玛</v>
          </cell>
          <cell r="J322">
            <v>51</v>
          </cell>
          <cell r="K322" t="str">
            <v>肖秀秀</v>
          </cell>
          <cell r="L322">
            <v>23</v>
          </cell>
          <cell r="M322" t="str">
            <v>胡伟杰</v>
          </cell>
          <cell r="N322">
            <v>24</v>
          </cell>
          <cell r="O322" t="str">
            <v>邱宗兰</v>
          </cell>
          <cell r="P322">
            <v>30</v>
          </cell>
          <cell r="Q322" t="str">
            <v>龙志云</v>
          </cell>
          <cell r="R322"/>
        </row>
        <row r="323">
          <cell r="B323">
            <v>4</v>
          </cell>
          <cell r="C323" t="str">
            <v>理科</v>
          </cell>
          <cell r="D323" t="str">
            <v>古学</v>
          </cell>
          <cell r="E323">
            <v>336</v>
          </cell>
          <cell r="F323">
            <v>93</v>
          </cell>
          <cell r="G323" t="str">
            <v>叶仁芳</v>
          </cell>
          <cell r="H323">
            <v>82</v>
          </cell>
          <cell r="I323" t="str">
            <v>苏朗偏初</v>
          </cell>
          <cell r="J323">
            <v>69</v>
          </cell>
          <cell r="K323" t="str">
            <v>东梅</v>
          </cell>
          <cell r="L323">
            <v>10</v>
          </cell>
          <cell r="M323" t="str">
            <v>兰举银</v>
          </cell>
          <cell r="N323">
            <v>26</v>
          </cell>
          <cell r="O323" t="str">
            <v>方帮林</v>
          </cell>
          <cell r="P323">
            <v>56</v>
          </cell>
          <cell r="Q323" t="str">
            <v>高琴</v>
          </cell>
          <cell r="R323"/>
        </row>
        <row r="324">
          <cell r="B324">
            <v>5</v>
          </cell>
          <cell r="C324" t="str">
            <v>理科</v>
          </cell>
          <cell r="D324" t="str">
            <v>祝玛央青</v>
          </cell>
          <cell r="E324">
            <v>352</v>
          </cell>
          <cell r="F324">
            <v>81</v>
          </cell>
          <cell r="G324" t="str">
            <v>李志友</v>
          </cell>
          <cell r="H324">
            <v>106</v>
          </cell>
          <cell r="I324" t="str">
            <v>次儿祝玛</v>
          </cell>
          <cell r="J324">
            <v>59</v>
          </cell>
          <cell r="K324" t="str">
            <v>肖秀秀</v>
          </cell>
          <cell r="L324">
            <v>34</v>
          </cell>
          <cell r="M324" t="str">
            <v>胡伟杰</v>
          </cell>
          <cell r="N324">
            <v>30</v>
          </cell>
          <cell r="O324" t="str">
            <v>邱宗兰</v>
          </cell>
          <cell r="P324">
            <v>42</v>
          </cell>
          <cell r="Q324" t="str">
            <v>龙志云</v>
          </cell>
          <cell r="R324"/>
        </row>
        <row r="325">
          <cell r="B325">
            <v>6</v>
          </cell>
          <cell r="C325" t="str">
            <v>理科</v>
          </cell>
          <cell r="D325" t="str">
            <v>熊小英</v>
          </cell>
          <cell r="E325">
            <v>232</v>
          </cell>
          <cell r="F325">
            <v>85</v>
          </cell>
          <cell r="G325" t="str">
            <v>杨志明</v>
          </cell>
          <cell r="H325">
            <v>44</v>
          </cell>
          <cell r="I325" t="str">
            <v>马磊</v>
          </cell>
          <cell r="J325">
            <v>44</v>
          </cell>
          <cell r="K325" t="str">
            <v>东梅</v>
          </cell>
          <cell r="L325">
            <v>13</v>
          </cell>
          <cell r="M325" t="str">
            <v>次珍扎保</v>
          </cell>
          <cell r="N325">
            <v>17</v>
          </cell>
          <cell r="O325" t="str">
            <v>郑强秋</v>
          </cell>
          <cell r="P325">
            <v>29</v>
          </cell>
          <cell r="Q325" t="str">
            <v>张斯杰</v>
          </cell>
          <cell r="R325"/>
        </row>
        <row r="326">
          <cell r="B326">
            <v>5</v>
          </cell>
          <cell r="C326" t="str">
            <v>理科</v>
          </cell>
          <cell r="D326" t="str">
            <v>扎什次尔</v>
          </cell>
          <cell r="E326">
            <v>338</v>
          </cell>
          <cell r="F326">
            <v>90</v>
          </cell>
          <cell r="G326" t="str">
            <v>李志友</v>
          </cell>
          <cell r="H326">
            <v>90</v>
          </cell>
          <cell r="I326" t="str">
            <v>次儿祝玛</v>
          </cell>
          <cell r="J326">
            <v>62</v>
          </cell>
          <cell r="K326" t="str">
            <v>肖秀秀</v>
          </cell>
          <cell r="L326">
            <v>25</v>
          </cell>
          <cell r="M326" t="str">
            <v>胡伟杰</v>
          </cell>
          <cell r="N326">
            <v>24</v>
          </cell>
          <cell r="O326" t="str">
            <v>邱宗兰</v>
          </cell>
          <cell r="P326">
            <v>47</v>
          </cell>
          <cell r="Q326" t="str">
            <v>龙志云</v>
          </cell>
          <cell r="R326"/>
        </row>
        <row r="327">
          <cell r="B327">
            <v>4</v>
          </cell>
          <cell r="C327" t="str">
            <v>理科</v>
          </cell>
          <cell r="D327" t="str">
            <v>阿青</v>
          </cell>
          <cell r="E327">
            <v>282</v>
          </cell>
          <cell r="F327">
            <v>78</v>
          </cell>
          <cell r="G327" t="str">
            <v>叶仁芳</v>
          </cell>
          <cell r="H327">
            <v>61</v>
          </cell>
          <cell r="I327" t="str">
            <v>苏朗偏初</v>
          </cell>
          <cell r="J327">
            <v>51</v>
          </cell>
          <cell r="K327" t="str">
            <v>东梅</v>
          </cell>
          <cell r="L327">
            <v>18</v>
          </cell>
          <cell r="M327" t="str">
            <v>兰举银</v>
          </cell>
          <cell r="N327">
            <v>37</v>
          </cell>
          <cell r="O327" t="str">
            <v>方帮林</v>
          </cell>
          <cell r="P327">
            <v>37</v>
          </cell>
          <cell r="Q327" t="str">
            <v>高琴</v>
          </cell>
          <cell r="R327"/>
        </row>
        <row r="328">
          <cell r="B328">
            <v>7</v>
          </cell>
          <cell r="C328" t="str">
            <v>理科</v>
          </cell>
          <cell r="D328" t="str">
            <v>祝拉米</v>
          </cell>
          <cell r="E328">
            <v>334</v>
          </cell>
          <cell r="F328">
            <v>100</v>
          </cell>
          <cell r="G328" t="str">
            <v>龚霞</v>
          </cell>
          <cell r="H328">
            <v>80</v>
          </cell>
          <cell r="I328" t="str">
            <v>扎拉</v>
          </cell>
          <cell r="J328">
            <v>56</v>
          </cell>
          <cell r="K328" t="str">
            <v>冷开艳</v>
          </cell>
          <cell r="L328">
            <v>18</v>
          </cell>
          <cell r="M328" t="str">
            <v>胡伟杰</v>
          </cell>
          <cell r="N328">
            <v>35</v>
          </cell>
          <cell r="O328" t="str">
            <v>邱宗兰</v>
          </cell>
          <cell r="P328">
            <v>45</v>
          </cell>
          <cell r="Q328" t="str">
            <v>张斯杰</v>
          </cell>
          <cell r="R328"/>
        </row>
        <row r="329">
          <cell r="B329">
            <v>6</v>
          </cell>
          <cell r="C329" t="str">
            <v>理科</v>
          </cell>
          <cell r="D329" t="str">
            <v>仁青卓玛</v>
          </cell>
          <cell r="E329">
            <v>307.5</v>
          </cell>
          <cell r="F329">
            <v>85</v>
          </cell>
          <cell r="G329" t="str">
            <v>杨志明</v>
          </cell>
          <cell r="H329">
            <v>70</v>
          </cell>
          <cell r="I329" t="str">
            <v>马磊</v>
          </cell>
          <cell r="J329">
            <v>70.5</v>
          </cell>
          <cell r="K329" t="str">
            <v>东梅</v>
          </cell>
          <cell r="L329">
            <v>22</v>
          </cell>
          <cell r="M329" t="str">
            <v>次珍扎保</v>
          </cell>
          <cell r="N329">
            <v>24</v>
          </cell>
          <cell r="O329" t="str">
            <v>郑强秋</v>
          </cell>
          <cell r="P329">
            <v>36</v>
          </cell>
          <cell r="Q329" t="str">
            <v>张斯杰</v>
          </cell>
          <cell r="R329"/>
        </row>
        <row r="330">
          <cell r="B330">
            <v>4</v>
          </cell>
          <cell r="C330" t="str">
            <v>理科</v>
          </cell>
          <cell r="D330" t="str">
            <v>尼玛扎西</v>
          </cell>
          <cell r="E330">
            <v>393.5</v>
          </cell>
          <cell r="F330">
            <v>86</v>
          </cell>
          <cell r="G330" t="str">
            <v>叶仁芳</v>
          </cell>
          <cell r="H330">
            <v>106</v>
          </cell>
          <cell r="I330" t="str">
            <v>苏朗偏初</v>
          </cell>
          <cell r="J330">
            <v>49.5</v>
          </cell>
          <cell r="K330" t="str">
            <v>东梅</v>
          </cell>
          <cell r="L330">
            <v>45</v>
          </cell>
          <cell r="M330" t="str">
            <v>兰举银</v>
          </cell>
          <cell r="N330">
            <v>45</v>
          </cell>
          <cell r="O330" t="str">
            <v>方帮林</v>
          </cell>
          <cell r="P330">
            <v>62</v>
          </cell>
          <cell r="Q330" t="str">
            <v>高琴</v>
          </cell>
          <cell r="R330"/>
        </row>
        <row r="331">
          <cell r="B331">
            <v>5</v>
          </cell>
          <cell r="C331" t="str">
            <v>理科</v>
          </cell>
          <cell r="D331" t="str">
            <v>杨兵</v>
          </cell>
          <cell r="E331">
            <v>318.5</v>
          </cell>
          <cell r="F331">
            <v>83</v>
          </cell>
          <cell r="G331" t="str">
            <v>李志友</v>
          </cell>
          <cell r="H331">
            <v>80</v>
          </cell>
          <cell r="I331" t="str">
            <v>次儿祝玛</v>
          </cell>
          <cell r="J331">
            <v>62.5</v>
          </cell>
          <cell r="K331" t="str">
            <v>肖秀秀</v>
          </cell>
          <cell r="L331">
            <v>25</v>
          </cell>
          <cell r="M331" t="str">
            <v>胡伟杰</v>
          </cell>
          <cell r="N331">
            <v>24</v>
          </cell>
          <cell r="O331" t="str">
            <v>邱宗兰</v>
          </cell>
          <cell r="P331">
            <v>44</v>
          </cell>
          <cell r="Q331" t="str">
            <v>龙志云</v>
          </cell>
          <cell r="R331"/>
        </row>
        <row r="332">
          <cell r="B332">
            <v>4</v>
          </cell>
          <cell r="C332" t="str">
            <v>理科</v>
          </cell>
          <cell r="D332" t="str">
            <v>罗元琳</v>
          </cell>
          <cell r="E332">
            <v>294.5</v>
          </cell>
          <cell r="F332">
            <v>93</v>
          </cell>
          <cell r="G332" t="str">
            <v>叶仁芳</v>
          </cell>
          <cell r="H332">
            <v>77</v>
          </cell>
          <cell r="I332" t="str">
            <v>苏朗偏初</v>
          </cell>
          <cell r="J332">
            <v>32.5</v>
          </cell>
          <cell r="K332" t="str">
            <v>东梅</v>
          </cell>
          <cell r="L332">
            <v>14</v>
          </cell>
          <cell r="M332" t="str">
            <v>兰举银</v>
          </cell>
          <cell r="N332">
            <v>29</v>
          </cell>
          <cell r="O332" t="str">
            <v>方帮林</v>
          </cell>
          <cell r="P332">
            <v>49</v>
          </cell>
          <cell r="Q332" t="str">
            <v>高琴</v>
          </cell>
          <cell r="R332"/>
        </row>
        <row r="333">
          <cell r="B333">
            <v>4</v>
          </cell>
          <cell r="C333" t="str">
            <v>理科</v>
          </cell>
          <cell r="D333" t="str">
            <v>杨路林</v>
          </cell>
          <cell r="E333">
            <v>252</v>
          </cell>
          <cell r="F333">
            <v>78</v>
          </cell>
          <cell r="G333" t="str">
            <v>叶仁芳</v>
          </cell>
          <cell r="H333">
            <v>75</v>
          </cell>
          <cell r="I333" t="str">
            <v>苏朗偏初</v>
          </cell>
          <cell r="J333">
            <v>26</v>
          </cell>
          <cell r="K333" t="str">
            <v>东梅</v>
          </cell>
          <cell r="L333">
            <v>14</v>
          </cell>
          <cell r="M333" t="str">
            <v>兰举银</v>
          </cell>
          <cell r="N333">
            <v>23</v>
          </cell>
          <cell r="O333" t="str">
            <v>方帮林</v>
          </cell>
          <cell r="P333">
            <v>36</v>
          </cell>
          <cell r="Q333" t="str">
            <v>高琴</v>
          </cell>
          <cell r="R333"/>
        </row>
        <row r="334">
          <cell r="B334">
            <v>5</v>
          </cell>
          <cell r="C334" t="str">
            <v>理科</v>
          </cell>
          <cell r="D334" t="str">
            <v>胡明亭</v>
          </cell>
          <cell r="E334">
            <v>346.5</v>
          </cell>
          <cell r="F334">
            <v>92</v>
          </cell>
          <cell r="G334" t="str">
            <v>李志友</v>
          </cell>
          <cell r="H334">
            <v>80</v>
          </cell>
          <cell r="I334" t="str">
            <v>次儿祝玛</v>
          </cell>
          <cell r="J334">
            <v>77.5</v>
          </cell>
          <cell r="K334"/>
          <cell r="L334">
            <v>28</v>
          </cell>
          <cell r="M334" t="str">
            <v>胡伟杰</v>
          </cell>
          <cell r="N334">
            <v>29</v>
          </cell>
          <cell r="O334" t="str">
            <v>邱宗兰</v>
          </cell>
          <cell r="P334">
            <v>40</v>
          </cell>
          <cell r="Q334" t="str">
            <v>龙志云</v>
          </cell>
          <cell r="R334"/>
        </row>
        <row r="335">
          <cell r="B335">
            <v>10</v>
          </cell>
          <cell r="C335" t="str">
            <v>文科</v>
          </cell>
          <cell r="D335" t="str">
            <v>温晓荣</v>
          </cell>
          <cell r="E335">
            <v>408.5</v>
          </cell>
          <cell r="F335">
            <v>91</v>
          </cell>
          <cell r="G335" t="str">
            <v>刘玲君</v>
          </cell>
          <cell r="H335">
            <v>56</v>
          </cell>
          <cell r="I335" t="str">
            <v>陈强</v>
          </cell>
          <cell r="J335">
            <v>85.5</v>
          </cell>
          <cell r="K335" t="str">
            <v>车梦德</v>
          </cell>
          <cell r="L335">
            <v>69</v>
          </cell>
          <cell r="M335" t="str">
            <v>沙正芳</v>
          </cell>
          <cell r="N335">
            <v>61</v>
          </cell>
          <cell r="O335" t="str">
            <v>沙华莺</v>
          </cell>
          <cell r="P335">
            <v>46</v>
          </cell>
          <cell r="Q335" t="str">
            <v>骆泽群</v>
          </cell>
          <cell r="R335"/>
        </row>
        <row r="336">
          <cell r="B336">
            <v>10</v>
          </cell>
          <cell r="C336" t="str">
            <v>文科</v>
          </cell>
          <cell r="D336" t="str">
            <v>杨建英</v>
          </cell>
          <cell r="E336">
            <v>377.5</v>
          </cell>
          <cell r="F336">
            <v>95</v>
          </cell>
          <cell r="G336" t="str">
            <v>刘玲君</v>
          </cell>
          <cell r="H336">
            <v>103</v>
          </cell>
          <cell r="I336" t="str">
            <v>陈强</v>
          </cell>
          <cell r="J336">
            <v>44.5</v>
          </cell>
          <cell r="K336" t="str">
            <v>车梦德</v>
          </cell>
          <cell r="L336">
            <v>53</v>
          </cell>
          <cell r="M336" t="str">
            <v>沙正芳</v>
          </cell>
          <cell r="N336">
            <v>41</v>
          </cell>
          <cell r="O336" t="str">
            <v>沙华莺</v>
          </cell>
          <cell r="P336">
            <v>41</v>
          </cell>
          <cell r="Q336" t="str">
            <v>骆泽群</v>
          </cell>
          <cell r="R336"/>
        </row>
        <row r="337">
          <cell r="B337">
            <v>12</v>
          </cell>
          <cell r="C337" t="str">
            <v>文科</v>
          </cell>
          <cell r="D337" t="str">
            <v>李成勇</v>
          </cell>
          <cell r="E337">
            <v>248</v>
          </cell>
          <cell r="F337">
            <v>70</v>
          </cell>
          <cell r="G337" t="str">
            <v>李志友</v>
          </cell>
          <cell r="H337">
            <v>34</v>
          </cell>
          <cell r="I337" t="str">
            <v>苏朗偏初</v>
          </cell>
          <cell r="J337">
            <v>40</v>
          </cell>
          <cell r="K337" t="str">
            <v>尹英娇</v>
          </cell>
          <cell r="L337">
            <v>36</v>
          </cell>
          <cell r="M337" t="str">
            <v>沙正芳</v>
          </cell>
          <cell r="N337">
            <v>28</v>
          </cell>
          <cell r="O337" t="str">
            <v>邓琪</v>
          </cell>
          <cell r="P337">
            <v>40</v>
          </cell>
          <cell r="Q337" t="str">
            <v>李树海</v>
          </cell>
          <cell r="R337"/>
        </row>
        <row r="338">
          <cell r="B338">
            <v>9</v>
          </cell>
          <cell r="C338" t="str">
            <v>文科</v>
          </cell>
          <cell r="D338" t="str">
            <v>棒思</v>
          </cell>
          <cell r="E338">
            <v>377</v>
          </cell>
          <cell r="F338">
            <v>86</v>
          </cell>
          <cell r="G338" t="str">
            <v>刘玲君</v>
          </cell>
          <cell r="H338">
            <v>48</v>
          </cell>
          <cell r="I338" t="str">
            <v>陈强</v>
          </cell>
          <cell r="J338">
            <v>81</v>
          </cell>
          <cell r="K338" t="str">
            <v>尹英娇</v>
          </cell>
          <cell r="L338">
            <v>67</v>
          </cell>
          <cell r="M338" t="str">
            <v>向雅欣</v>
          </cell>
          <cell r="N338">
            <v>53</v>
          </cell>
          <cell r="O338" t="str">
            <v>沙华莺</v>
          </cell>
          <cell r="P338">
            <v>42</v>
          </cell>
          <cell r="Q338" t="str">
            <v>骆泽群</v>
          </cell>
          <cell r="R338"/>
        </row>
        <row r="339">
          <cell r="B339">
            <v>10</v>
          </cell>
          <cell r="C339" t="str">
            <v>文科</v>
          </cell>
          <cell r="D339" t="str">
            <v>吉勒可果</v>
          </cell>
          <cell r="E339">
            <v>208</v>
          </cell>
          <cell r="F339">
            <v>66</v>
          </cell>
          <cell r="G339" t="str">
            <v>刘玲君</v>
          </cell>
          <cell r="H339">
            <v>31</v>
          </cell>
          <cell r="I339" t="str">
            <v>陈强</v>
          </cell>
          <cell r="J339">
            <v>30</v>
          </cell>
          <cell r="K339" t="str">
            <v>车梦德</v>
          </cell>
          <cell r="L339">
            <v>25</v>
          </cell>
          <cell r="M339" t="str">
            <v>沙正芳</v>
          </cell>
          <cell r="N339">
            <v>28</v>
          </cell>
          <cell r="O339" t="str">
            <v>沙华莺</v>
          </cell>
          <cell r="P339">
            <v>28</v>
          </cell>
          <cell r="Q339" t="str">
            <v>骆泽群</v>
          </cell>
          <cell r="R339"/>
        </row>
        <row r="340">
          <cell r="B340">
            <v>11</v>
          </cell>
          <cell r="C340" t="str">
            <v>文科</v>
          </cell>
          <cell r="D340" t="str">
            <v>苏朗多杰</v>
          </cell>
          <cell r="E340">
            <v>211.5</v>
          </cell>
          <cell r="F340">
            <v>66</v>
          </cell>
          <cell r="G340" t="str">
            <v>甲阿祝玛</v>
          </cell>
          <cell r="H340">
            <v>47</v>
          </cell>
          <cell r="I340" t="str">
            <v>陈虎林</v>
          </cell>
          <cell r="J340">
            <v>37.5</v>
          </cell>
          <cell r="K340" t="str">
            <v>黄健均</v>
          </cell>
          <cell r="L340">
            <v>27</v>
          </cell>
          <cell r="M340" t="str">
            <v>向雅欣</v>
          </cell>
          <cell r="N340">
            <v>18</v>
          </cell>
          <cell r="O340" t="str">
            <v>沙华莺</v>
          </cell>
          <cell r="P340">
            <v>16</v>
          </cell>
          <cell r="Q340" t="str">
            <v>骆泽群</v>
          </cell>
          <cell r="R340"/>
        </row>
        <row r="341">
          <cell r="B341">
            <v>9</v>
          </cell>
          <cell r="C341" t="str">
            <v>文科</v>
          </cell>
          <cell r="D341" t="str">
            <v>央金拉姆</v>
          </cell>
          <cell r="E341">
            <v>405</v>
          </cell>
          <cell r="F341">
            <v>92</v>
          </cell>
          <cell r="G341" t="str">
            <v>刘玲君</v>
          </cell>
          <cell r="H341">
            <v>88</v>
          </cell>
          <cell r="I341" t="str">
            <v>陈强</v>
          </cell>
          <cell r="J341">
            <v>65</v>
          </cell>
          <cell r="K341" t="str">
            <v>尹英娇</v>
          </cell>
          <cell r="L341">
            <v>70</v>
          </cell>
          <cell r="M341" t="str">
            <v>向雅欣</v>
          </cell>
          <cell r="N341">
            <v>38</v>
          </cell>
          <cell r="O341" t="str">
            <v>沙华莺</v>
          </cell>
          <cell r="P341">
            <v>52</v>
          </cell>
          <cell r="Q341" t="str">
            <v>骆泽群</v>
          </cell>
          <cell r="R341"/>
        </row>
        <row r="342">
          <cell r="B342">
            <v>8</v>
          </cell>
          <cell r="C342" t="str">
            <v>文科</v>
          </cell>
          <cell r="D342" t="str">
            <v>仁青拉木</v>
          </cell>
          <cell r="E342">
            <v>400</v>
          </cell>
          <cell r="F342">
            <v>95</v>
          </cell>
          <cell r="G342" t="str">
            <v>杨志明</v>
          </cell>
          <cell r="H342">
            <v>110</v>
          </cell>
          <cell r="I342" t="str">
            <v>次儿祝玛</v>
          </cell>
          <cell r="J342">
            <v>57</v>
          </cell>
          <cell r="K342" t="str">
            <v>车梦德</v>
          </cell>
          <cell r="L342">
            <v>65</v>
          </cell>
          <cell r="M342" t="str">
            <v>向雅欣</v>
          </cell>
          <cell r="N342">
            <v>38</v>
          </cell>
          <cell r="O342" t="str">
            <v>邓琪</v>
          </cell>
          <cell r="P342">
            <v>35</v>
          </cell>
          <cell r="Q342" t="str">
            <v>李树海</v>
          </cell>
          <cell r="R342"/>
        </row>
        <row r="343">
          <cell r="B343">
            <v>10</v>
          </cell>
          <cell r="C343" t="str">
            <v>文科</v>
          </cell>
          <cell r="D343" t="str">
            <v>王秀珍</v>
          </cell>
          <cell r="E343">
            <v>296</v>
          </cell>
          <cell r="F343">
            <v>86</v>
          </cell>
          <cell r="G343" t="str">
            <v>刘玲君</v>
          </cell>
          <cell r="H343">
            <v>38</v>
          </cell>
          <cell r="I343" t="str">
            <v>陈强</v>
          </cell>
          <cell r="J343">
            <v>47</v>
          </cell>
          <cell r="K343" t="str">
            <v>车梦德</v>
          </cell>
          <cell r="L343">
            <v>53</v>
          </cell>
          <cell r="M343" t="str">
            <v>沙正芳</v>
          </cell>
          <cell r="N343">
            <v>32</v>
          </cell>
          <cell r="O343" t="str">
            <v>沙华莺</v>
          </cell>
          <cell r="P343">
            <v>40</v>
          </cell>
          <cell r="Q343" t="str">
            <v>骆泽群</v>
          </cell>
          <cell r="R343"/>
        </row>
        <row r="344">
          <cell r="B344">
            <v>10</v>
          </cell>
          <cell r="C344" t="str">
            <v>文科</v>
          </cell>
          <cell r="D344" t="str">
            <v>降初次尔</v>
          </cell>
          <cell r="E344">
            <v>360.5</v>
          </cell>
          <cell r="F344">
            <v>81</v>
          </cell>
          <cell r="G344" t="str">
            <v>刘玲君</v>
          </cell>
          <cell r="H344">
            <v>69</v>
          </cell>
          <cell r="I344" t="str">
            <v>陈强</v>
          </cell>
          <cell r="J344">
            <v>46.5</v>
          </cell>
          <cell r="K344" t="str">
            <v>车梦德</v>
          </cell>
          <cell r="L344">
            <v>58</v>
          </cell>
          <cell r="M344" t="str">
            <v>沙正芳</v>
          </cell>
          <cell r="N344">
            <v>49</v>
          </cell>
          <cell r="O344" t="str">
            <v>沙华莺</v>
          </cell>
          <cell r="P344">
            <v>57</v>
          </cell>
          <cell r="Q344" t="str">
            <v>骆泽群</v>
          </cell>
          <cell r="R344"/>
        </row>
        <row r="345">
          <cell r="B345">
            <v>11</v>
          </cell>
          <cell r="C345" t="str">
            <v>文科</v>
          </cell>
          <cell r="D345" t="str">
            <v>沈小冬</v>
          </cell>
          <cell r="E345">
            <v>344</v>
          </cell>
          <cell r="F345">
            <v>72</v>
          </cell>
          <cell r="G345" t="str">
            <v>甲阿祝玛</v>
          </cell>
          <cell r="H345">
            <v>81</v>
          </cell>
          <cell r="I345" t="str">
            <v>陈虎林</v>
          </cell>
          <cell r="J345">
            <v>71</v>
          </cell>
          <cell r="K345" t="str">
            <v>黄健均</v>
          </cell>
          <cell r="L345">
            <v>46</v>
          </cell>
          <cell r="M345" t="str">
            <v>向雅欣</v>
          </cell>
          <cell r="N345">
            <v>37</v>
          </cell>
          <cell r="O345" t="str">
            <v>沙华莺</v>
          </cell>
          <cell r="P345">
            <v>37</v>
          </cell>
          <cell r="Q345" t="str">
            <v>骆泽群</v>
          </cell>
          <cell r="R345"/>
        </row>
        <row r="346">
          <cell r="B346">
            <v>12</v>
          </cell>
          <cell r="C346" t="str">
            <v>文科</v>
          </cell>
          <cell r="D346" t="str">
            <v>仁青玛</v>
          </cell>
          <cell r="E346">
            <v>359.5</v>
          </cell>
          <cell r="F346">
            <v>100</v>
          </cell>
          <cell r="G346" t="str">
            <v>李志友</v>
          </cell>
          <cell r="H346">
            <v>48</v>
          </cell>
          <cell r="I346" t="str">
            <v>苏朗偏初</v>
          </cell>
          <cell r="J346">
            <v>37.5</v>
          </cell>
          <cell r="K346" t="str">
            <v>尹英娇</v>
          </cell>
          <cell r="L346">
            <v>55</v>
          </cell>
          <cell r="M346" t="str">
            <v>沙正芳</v>
          </cell>
          <cell r="N346">
            <v>57</v>
          </cell>
          <cell r="O346" t="str">
            <v>邓琪</v>
          </cell>
          <cell r="P346">
            <v>62</v>
          </cell>
          <cell r="Q346" t="str">
            <v>李树海</v>
          </cell>
          <cell r="R346"/>
        </row>
        <row r="347">
          <cell r="B347">
            <v>8</v>
          </cell>
          <cell r="C347" t="str">
            <v>文科</v>
          </cell>
          <cell r="D347" t="str">
            <v>旦朱拉姆</v>
          </cell>
          <cell r="E347">
            <v>493</v>
          </cell>
          <cell r="F347">
            <v>107</v>
          </cell>
          <cell r="G347" t="str">
            <v>杨志明</v>
          </cell>
          <cell r="H347">
            <v>113</v>
          </cell>
          <cell r="I347" t="str">
            <v>次儿祝玛</v>
          </cell>
          <cell r="J347">
            <v>69</v>
          </cell>
          <cell r="K347" t="str">
            <v>车梦德</v>
          </cell>
          <cell r="L347">
            <v>79</v>
          </cell>
          <cell r="M347" t="str">
            <v>向雅欣</v>
          </cell>
          <cell r="N347">
            <v>62</v>
          </cell>
          <cell r="O347" t="str">
            <v>邓琪</v>
          </cell>
          <cell r="P347">
            <v>63</v>
          </cell>
          <cell r="Q347" t="str">
            <v>李树海</v>
          </cell>
          <cell r="R347"/>
        </row>
        <row r="348">
          <cell r="B348">
            <v>11</v>
          </cell>
          <cell r="C348" t="str">
            <v>文科</v>
          </cell>
          <cell r="D348" t="str">
            <v>鲁娟</v>
          </cell>
          <cell r="E348">
            <v>418</v>
          </cell>
          <cell r="F348">
            <v>98</v>
          </cell>
          <cell r="G348" t="str">
            <v>甲阿祝玛</v>
          </cell>
          <cell r="H348">
            <v>81</v>
          </cell>
          <cell r="I348" t="str">
            <v>陈虎林</v>
          </cell>
          <cell r="J348">
            <v>73</v>
          </cell>
          <cell r="K348" t="str">
            <v>黄健均</v>
          </cell>
          <cell r="L348">
            <v>64</v>
          </cell>
          <cell r="M348" t="str">
            <v>向雅欣</v>
          </cell>
          <cell r="N348">
            <v>45</v>
          </cell>
          <cell r="O348" t="str">
            <v>沙华莺</v>
          </cell>
          <cell r="P348">
            <v>57</v>
          </cell>
          <cell r="Q348" t="str">
            <v>骆泽群</v>
          </cell>
          <cell r="R348"/>
        </row>
        <row r="349">
          <cell r="B349">
            <v>8</v>
          </cell>
          <cell r="C349" t="str">
            <v>文科</v>
          </cell>
          <cell r="D349" t="str">
            <v>仁青拉初</v>
          </cell>
          <cell r="E349">
            <v>480.5</v>
          </cell>
          <cell r="F349">
            <v>93</v>
          </cell>
          <cell r="G349" t="str">
            <v>杨志明</v>
          </cell>
          <cell r="H349">
            <v>114</v>
          </cell>
          <cell r="I349" t="str">
            <v>次儿祝玛</v>
          </cell>
          <cell r="J349">
            <v>95.5</v>
          </cell>
          <cell r="K349" t="str">
            <v>车梦德</v>
          </cell>
          <cell r="L349">
            <v>59</v>
          </cell>
          <cell r="M349" t="str">
            <v>向雅欣</v>
          </cell>
          <cell r="N349">
            <v>57</v>
          </cell>
          <cell r="O349" t="str">
            <v>邓琪</v>
          </cell>
          <cell r="P349">
            <v>62</v>
          </cell>
          <cell r="Q349" t="str">
            <v>李树海</v>
          </cell>
          <cell r="R349"/>
        </row>
        <row r="350">
          <cell r="B350">
            <v>11</v>
          </cell>
          <cell r="C350" t="str">
            <v>文科</v>
          </cell>
          <cell r="D350" t="str">
            <v>拥青拉姆</v>
          </cell>
          <cell r="E350">
            <v>355.5</v>
          </cell>
          <cell r="F350">
            <v>89</v>
          </cell>
          <cell r="G350" t="str">
            <v>甲阿祝玛</v>
          </cell>
          <cell r="H350">
            <v>87</v>
          </cell>
          <cell r="I350" t="str">
            <v>陈虎林</v>
          </cell>
          <cell r="J350">
            <v>45.5</v>
          </cell>
          <cell r="K350" t="str">
            <v>黄健均</v>
          </cell>
          <cell r="L350">
            <v>59</v>
          </cell>
          <cell r="M350" t="str">
            <v>向雅欣</v>
          </cell>
          <cell r="N350">
            <v>33</v>
          </cell>
          <cell r="O350" t="str">
            <v>沙华莺</v>
          </cell>
          <cell r="P350">
            <v>42</v>
          </cell>
          <cell r="Q350" t="str">
            <v>骆泽群</v>
          </cell>
          <cell r="R350"/>
        </row>
        <row r="351">
          <cell r="B351">
            <v>10</v>
          </cell>
          <cell r="C351" t="str">
            <v>文科</v>
          </cell>
          <cell r="D351" t="str">
            <v>韩子军</v>
          </cell>
          <cell r="E351">
            <v>289</v>
          </cell>
          <cell r="F351">
            <v>69</v>
          </cell>
          <cell r="G351" t="str">
            <v>刘玲君</v>
          </cell>
          <cell r="H351">
            <v>75</v>
          </cell>
          <cell r="I351" t="str">
            <v>陈强</v>
          </cell>
          <cell r="J351">
            <v>31</v>
          </cell>
          <cell r="K351" t="str">
            <v>车梦德</v>
          </cell>
          <cell r="L351">
            <v>40</v>
          </cell>
          <cell r="M351" t="str">
            <v>沙正芳</v>
          </cell>
          <cell r="N351">
            <v>24</v>
          </cell>
          <cell r="O351" t="str">
            <v>沙华莺</v>
          </cell>
          <cell r="P351">
            <v>50</v>
          </cell>
          <cell r="Q351" t="str">
            <v>骆泽群</v>
          </cell>
          <cell r="R351"/>
        </row>
        <row r="352">
          <cell r="B352">
            <v>12</v>
          </cell>
          <cell r="C352" t="str">
            <v>文科</v>
          </cell>
          <cell r="D352" t="str">
            <v>扎西祝玛</v>
          </cell>
          <cell r="E352">
            <v>387</v>
          </cell>
          <cell r="F352">
            <v>90</v>
          </cell>
          <cell r="G352" t="str">
            <v>李志友</v>
          </cell>
          <cell r="H352">
            <v>89</v>
          </cell>
          <cell r="I352" t="str">
            <v>苏朗偏初</v>
          </cell>
          <cell r="J352">
            <v>46</v>
          </cell>
          <cell r="K352" t="str">
            <v>尹英娇</v>
          </cell>
          <cell r="L352">
            <v>58</v>
          </cell>
          <cell r="M352" t="str">
            <v>沙正芳</v>
          </cell>
          <cell r="N352">
            <v>47</v>
          </cell>
          <cell r="O352" t="str">
            <v>邓琪</v>
          </cell>
          <cell r="P352">
            <v>57</v>
          </cell>
          <cell r="Q352" t="str">
            <v>李树海</v>
          </cell>
          <cell r="R352"/>
        </row>
        <row r="353">
          <cell r="B353">
            <v>11</v>
          </cell>
          <cell r="C353" t="str">
            <v>文科</v>
          </cell>
          <cell r="D353" t="str">
            <v>严建东</v>
          </cell>
          <cell r="E353">
            <v>269.5</v>
          </cell>
          <cell r="F353">
            <v>82</v>
          </cell>
          <cell r="G353" t="str">
            <v>甲阿祝玛</v>
          </cell>
          <cell r="H353">
            <v>35</v>
          </cell>
          <cell r="I353" t="str">
            <v>陈虎林</v>
          </cell>
          <cell r="J353">
            <v>45.5</v>
          </cell>
          <cell r="K353" t="str">
            <v>黄健均</v>
          </cell>
          <cell r="L353">
            <v>37</v>
          </cell>
          <cell r="M353" t="str">
            <v>向雅欣</v>
          </cell>
          <cell r="N353">
            <v>37</v>
          </cell>
          <cell r="O353" t="str">
            <v>沙华莺</v>
          </cell>
          <cell r="P353">
            <v>33</v>
          </cell>
          <cell r="Q353" t="str">
            <v>骆泽群</v>
          </cell>
          <cell r="R353"/>
        </row>
        <row r="354">
          <cell r="B354">
            <v>8</v>
          </cell>
          <cell r="C354" t="str">
            <v>文科</v>
          </cell>
          <cell r="D354" t="str">
            <v>苟春燕</v>
          </cell>
          <cell r="E354">
            <v>414.5</v>
          </cell>
          <cell r="F354">
            <v>87</v>
          </cell>
          <cell r="G354" t="str">
            <v>杨志明</v>
          </cell>
          <cell r="H354">
            <v>98</v>
          </cell>
          <cell r="I354" t="str">
            <v>次儿祝玛</v>
          </cell>
          <cell r="J354">
            <v>81.5</v>
          </cell>
          <cell r="K354" t="str">
            <v>车梦德</v>
          </cell>
          <cell r="L354">
            <v>56</v>
          </cell>
          <cell r="M354" t="str">
            <v>向雅欣</v>
          </cell>
          <cell r="N354">
            <v>46</v>
          </cell>
          <cell r="O354" t="str">
            <v>邓琪</v>
          </cell>
          <cell r="P354">
            <v>46</v>
          </cell>
          <cell r="Q354" t="str">
            <v>李树海</v>
          </cell>
          <cell r="R354"/>
        </row>
        <row r="355">
          <cell r="B355">
            <v>12</v>
          </cell>
          <cell r="C355" t="str">
            <v>文科</v>
          </cell>
          <cell r="D355" t="str">
            <v>熊小元</v>
          </cell>
          <cell r="E355">
            <v>358</v>
          </cell>
          <cell r="F355">
            <v>78</v>
          </cell>
          <cell r="G355" t="str">
            <v>李志友</v>
          </cell>
          <cell r="H355">
            <v>78</v>
          </cell>
          <cell r="I355" t="str">
            <v>苏朗偏初</v>
          </cell>
          <cell r="J355">
            <v>53</v>
          </cell>
          <cell r="K355" t="str">
            <v>尹英娇</v>
          </cell>
          <cell r="L355">
            <v>52</v>
          </cell>
          <cell r="M355" t="str">
            <v>沙正芳</v>
          </cell>
          <cell r="N355">
            <v>55</v>
          </cell>
          <cell r="O355" t="str">
            <v>邓琪</v>
          </cell>
          <cell r="P355">
            <v>42</v>
          </cell>
          <cell r="Q355" t="str">
            <v>李树海</v>
          </cell>
          <cell r="R355"/>
        </row>
        <row r="356">
          <cell r="B356">
            <v>12</v>
          </cell>
          <cell r="C356" t="str">
            <v>文科</v>
          </cell>
          <cell r="D356" t="str">
            <v>李卓玛</v>
          </cell>
          <cell r="E356">
            <v>388.5</v>
          </cell>
          <cell r="F356">
            <v>82</v>
          </cell>
          <cell r="G356" t="str">
            <v>李志友</v>
          </cell>
          <cell r="H356">
            <v>95</v>
          </cell>
          <cell r="I356" t="str">
            <v>苏朗偏初</v>
          </cell>
          <cell r="J356">
            <v>66.5</v>
          </cell>
          <cell r="K356" t="str">
            <v>尹英娇</v>
          </cell>
          <cell r="L356">
            <v>48</v>
          </cell>
          <cell r="M356" t="str">
            <v>沙正芳</v>
          </cell>
          <cell r="N356">
            <v>56</v>
          </cell>
          <cell r="O356" t="str">
            <v>邓琪</v>
          </cell>
          <cell r="P356">
            <v>41</v>
          </cell>
          <cell r="Q356" t="str">
            <v>李树海</v>
          </cell>
          <cell r="R356"/>
        </row>
        <row r="357">
          <cell r="B357">
            <v>12</v>
          </cell>
          <cell r="C357" t="str">
            <v>文科</v>
          </cell>
          <cell r="D357" t="str">
            <v>沈永珍</v>
          </cell>
          <cell r="E357">
            <v>382.5</v>
          </cell>
          <cell r="F357">
            <v>79</v>
          </cell>
          <cell r="G357" t="str">
            <v>李志友</v>
          </cell>
          <cell r="H357">
            <v>82</v>
          </cell>
          <cell r="I357" t="str">
            <v>苏朗偏初</v>
          </cell>
          <cell r="J357">
            <v>75.5</v>
          </cell>
          <cell r="K357" t="str">
            <v>尹英娇</v>
          </cell>
          <cell r="L357">
            <v>59</v>
          </cell>
          <cell r="M357" t="str">
            <v>沙正芳</v>
          </cell>
          <cell r="N357">
            <v>47</v>
          </cell>
          <cell r="O357" t="str">
            <v>邓琪</v>
          </cell>
          <cell r="P357">
            <v>40</v>
          </cell>
          <cell r="Q357" t="str">
            <v>李树海</v>
          </cell>
          <cell r="R357"/>
        </row>
        <row r="358">
          <cell r="B358">
            <v>11</v>
          </cell>
          <cell r="C358" t="str">
            <v>文科</v>
          </cell>
          <cell r="D358" t="str">
            <v>鲁绒典绒</v>
          </cell>
          <cell r="E358">
            <v>317.5</v>
          </cell>
          <cell r="F358">
            <v>66</v>
          </cell>
          <cell r="G358" t="str">
            <v>甲阿祝玛</v>
          </cell>
          <cell r="H358">
            <v>102</v>
          </cell>
          <cell r="I358" t="str">
            <v>陈虎林</v>
          </cell>
          <cell r="J358">
            <v>35.5</v>
          </cell>
          <cell r="K358" t="str">
            <v>黄健均</v>
          </cell>
          <cell r="L358">
            <v>49</v>
          </cell>
          <cell r="M358" t="str">
            <v>向雅欣</v>
          </cell>
          <cell r="N358">
            <v>31</v>
          </cell>
          <cell r="O358" t="str">
            <v>沙华莺</v>
          </cell>
          <cell r="P358">
            <v>34</v>
          </cell>
          <cell r="Q358" t="str">
            <v>骆泽群</v>
          </cell>
          <cell r="R358"/>
        </row>
        <row r="359">
          <cell r="B359">
            <v>8</v>
          </cell>
          <cell r="C359" t="str">
            <v>文科</v>
          </cell>
          <cell r="D359" t="str">
            <v>邱海峰</v>
          </cell>
          <cell r="E359">
            <v>431.5</v>
          </cell>
          <cell r="F359">
            <v>92</v>
          </cell>
          <cell r="G359" t="str">
            <v>杨志明</v>
          </cell>
          <cell r="H359">
            <v>103</v>
          </cell>
          <cell r="I359" t="str">
            <v>次儿祝玛</v>
          </cell>
          <cell r="J359">
            <v>55.5</v>
          </cell>
          <cell r="K359" t="str">
            <v>车梦德</v>
          </cell>
          <cell r="L359">
            <v>70</v>
          </cell>
          <cell r="M359" t="str">
            <v>向雅欣</v>
          </cell>
          <cell r="N359">
            <v>49</v>
          </cell>
          <cell r="O359" t="str">
            <v>邓琪</v>
          </cell>
          <cell r="P359">
            <v>62</v>
          </cell>
          <cell r="Q359" t="str">
            <v>李树海</v>
          </cell>
          <cell r="R359"/>
        </row>
        <row r="360">
          <cell r="B360">
            <v>11</v>
          </cell>
          <cell r="C360" t="str">
            <v>文科</v>
          </cell>
          <cell r="D360" t="str">
            <v>邱阿各</v>
          </cell>
          <cell r="E360">
            <v>326.5</v>
          </cell>
          <cell r="F360">
            <v>73</v>
          </cell>
          <cell r="G360" t="str">
            <v>甲阿祝玛</v>
          </cell>
          <cell r="H360">
            <v>67</v>
          </cell>
          <cell r="I360" t="str">
            <v>陈虎林</v>
          </cell>
          <cell r="J360">
            <v>60.5</v>
          </cell>
          <cell r="K360" t="str">
            <v>黄健均</v>
          </cell>
          <cell r="L360">
            <v>58</v>
          </cell>
          <cell r="M360" t="str">
            <v>向雅欣</v>
          </cell>
          <cell r="N360">
            <v>33</v>
          </cell>
          <cell r="O360" t="str">
            <v>沙华莺</v>
          </cell>
          <cell r="P360">
            <v>35</v>
          </cell>
          <cell r="Q360" t="str">
            <v>骆泽群</v>
          </cell>
          <cell r="R360"/>
        </row>
        <row r="361">
          <cell r="B361">
            <v>10</v>
          </cell>
          <cell r="C361" t="str">
            <v>文科</v>
          </cell>
          <cell r="D361" t="str">
            <v>马阿牛</v>
          </cell>
          <cell r="E361">
            <v>274</v>
          </cell>
          <cell r="F361">
            <v>69</v>
          </cell>
          <cell r="G361" t="str">
            <v>刘玲君</v>
          </cell>
          <cell r="H361">
            <v>66</v>
          </cell>
          <cell r="I361" t="str">
            <v>陈强</v>
          </cell>
          <cell r="J361">
            <v>34</v>
          </cell>
          <cell r="K361" t="str">
            <v>车梦德</v>
          </cell>
          <cell r="L361">
            <v>45</v>
          </cell>
          <cell r="M361" t="str">
            <v>沙正芳</v>
          </cell>
          <cell r="N361">
            <v>32</v>
          </cell>
          <cell r="O361" t="str">
            <v>沙华莺</v>
          </cell>
          <cell r="P361">
            <v>28</v>
          </cell>
          <cell r="Q361" t="str">
            <v>骆泽群</v>
          </cell>
          <cell r="R361"/>
        </row>
        <row r="362">
          <cell r="B362">
            <v>9</v>
          </cell>
          <cell r="C362" t="str">
            <v>文科</v>
          </cell>
          <cell r="D362" t="str">
            <v>罗东学</v>
          </cell>
          <cell r="E362">
            <v>438.5</v>
          </cell>
          <cell r="F362">
            <v>85</v>
          </cell>
          <cell r="G362" t="str">
            <v>刘玲君</v>
          </cell>
          <cell r="H362">
            <v>118</v>
          </cell>
          <cell r="I362" t="str">
            <v>陈强</v>
          </cell>
          <cell r="J362">
            <v>55.5</v>
          </cell>
          <cell r="K362" t="str">
            <v>尹英娇</v>
          </cell>
          <cell r="L362">
            <v>72</v>
          </cell>
          <cell r="M362" t="str">
            <v>向雅欣</v>
          </cell>
          <cell r="N362">
            <v>58</v>
          </cell>
          <cell r="O362" t="str">
            <v>沙华莺</v>
          </cell>
          <cell r="P362">
            <v>50</v>
          </cell>
          <cell r="Q362" t="str">
            <v>骆泽群</v>
          </cell>
          <cell r="R362"/>
        </row>
        <row r="363">
          <cell r="B363">
            <v>12</v>
          </cell>
          <cell r="C363" t="str">
            <v>文科</v>
          </cell>
          <cell r="D363" t="str">
            <v>朱洁</v>
          </cell>
          <cell r="E363">
            <v>346.5</v>
          </cell>
          <cell r="F363">
            <v>72</v>
          </cell>
          <cell r="G363" t="str">
            <v>李志友</v>
          </cell>
          <cell r="H363">
            <v>109</v>
          </cell>
          <cell r="I363" t="str">
            <v>苏朗偏初</v>
          </cell>
          <cell r="J363">
            <v>54.5</v>
          </cell>
          <cell r="K363" t="str">
            <v>尹英娇</v>
          </cell>
          <cell r="L363">
            <v>36</v>
          </cell>
          <cell r="M363" t="str">
            <v>沙正芳</v>
          </cell>
          <cell r="N363">
            <v>39</v>
          </cell>
          <cell r="O363" t="str">
            <v>邓琪</v>
          </cell>
          <cell r="P363">
            <v>36</v>
          </cell>
          <cell r="Q363" t="str">
            <v>李树海</v>
          </cell>
          <cell r="R363"/>
        </row>
        <row r="364">
          <cell r="B364">
            <v>9</v>
          </cell>
          <cell r="C364" t="str">
            <v>文科</v>
          </cell>
          <cell r="D364" t="str">
            <v>潘贵丽</v>
          </cell>
          <cell r="E364">
            <v>325.5</v>
          </cell>
          <cell r="F364">
            <v>83</v>
          </cell>
          <cell r="G364" t="str">
            <v>刘玲君</v>
          </cell>
          <cell r="H364">
            <v>62</v>
          </cell>
          <cell r="I364" t="str">
            <v>陈强</v>
          </cell>
          <cell r="J364">
            <v>52.5</v>
          </cell>
          <cell r="K364" t="str">
            <v>尹英娇</v>
          </cell>
          <cell r="L364">
            <v>43</v>
          </cell>
          <cell r="M364" t="str">
            <v>向雅欣</v>
          </cell>
          <cell r="N364">
            <v>42</v>
          </cell>
          <cell r="O364" t="str">
            <v>沙华莺</v>
          </cell>
          <cell r="P364">
            <v>43</v>
          </cell>
          <cell r="Q364" t="str">
            <v>骆泽群</v>
          </cell>
          <cell r="R364"/>
        </row>
        <row r="365">
          <cell r="B365">
            <v>8</v>
          </cell>
          <cell r="C365" t="str">
            <v>文科</v>
          </cell>
          <cell r="D365" t="str">
            <v>苏朗者改</v>
          </cell>
          <cell r="E365">
            <v>429.5</v>
          </cell>
          <cell r="F365">
            <v>97</v>
          </cell>
          <cell r="G365" t="str">
            <v>杨志明</v>
          </cell>
          <cell r="H365">
            <v>111</v>
          </cell>
          <cell r="I365" t="str">
            <v>次儿祝玛</v>
          </cell>
          <cell r="J365">
            <v>65.5</v>
          </cell>
          <cell r="K365" t="str">
            <v>车梦德</v>
          </cell>
          <cell r="L365">
            <v>51</v>
          </cell>
          <cell r="M365" t="str">
            <v>向雅欣</v>
          </cell>
          <cell r="N365">
            <v>51</v>
          </cell>
          <cell r="O365" t="str">
            <v>邓琪</v>
          </cell>
          <cell r="P365">
            <v>54</v>
          </cell>
          <cell r="Q365" t="str">
            <v>李树海</v>
          </cell>
          <cell r="R365"/>
        </row>
        <row r="366">
          <cell r="B366">
            <v>11</v>
          </cell>
          <cell r="C366" t="str">
            <v>文科</v>
          </cell>
          <cell r="D366" t="str">
            <v>马云芳</v>
          </cell>
          <cell r="E366">
            <v>349</v>
          </cell>
          <cell r="F366">
            <v>79</v>
          </cell>
          <cell r="G366" t="str">
            <v>甲阿祝玛</v>
          </cell>
          <cell r="H366">
            <v>64</v>
          </cell>
          <cell r="I366" t="str">
            <v>陈虎林</v>
          </cell>
          <cell r="J366">
            <v>46</v>
          </cell>
          <cell r="K366" t="str">
            <v>黄健均</v>
          </cell>
          <cell r="L366">
            <v>64</v>
          </cell>
          <cell r="M366" t="str">
            <v>向雅欣</v>
          </cell>
          <cell r="N366">
            <v>47</v>
          </cell>
          <cell r="O366" t="str">
            <v>沙华莺</v>
          </cell>
          <cell r="P366">
            <v>49</v>
          </cell>
          <cell r="Q366" t="str">
            <v>骆泽群</v>
          </cell>
          <cell r="R366"/>
        </row>
        <row r="367">
          <cell r="B367">
            <v>8</v>
          </cell>
          <cell r="C367" t="str">
            <v>文科</v>
          </cell>
          <cell r="D367" t="str">
            <v>仁青拉初</v>
          </cell>
          <cell r="E367">
            <v>438</v>
          </cell>
          <cell r="F367">
            <v>97</v>
          </cell>
          <cell r="G367" t="str">
            <v>杨志明</v>
          </cell>
          <cell r="H367">
            <v>113</v>
          </cell>
          <cell r="I367" t="str">
            <v>次儿祝玛</v>
          </cell>
          <cell r="J367">
            <v>85</v>
          </cell>
          <cell r="K367" t="str">
            <v>车梦德</v>
          </cell>
          <cell r="L367">
            <v>62</v>
          </cell>
          <cell r="M367" t="str">
            <v>向雅欣</v>
          </cell>
          <cell r="N367">
            <v>44</v>
          </cell>
          <cell r="O367" t="str">
            <v>邓琪</v>
          </cell>
          <cell r="P367">
            <v>37</v>
          </cell>
          <cell r="Q367" t="str">
            <v>李树海</v>
          </cell>
          <cell r="R367"/>
        </row>
        <row r="368">
          <cell r="B368">
            <v>12</v>
          </cell>
          <cell r="C368" t="str">
            <v>文科</v>
          </cell>
          <cell r="D368" t="str">
            <v>杨志丽</v>
          </cell>
          <cell r="E368">
            <v>342.5</v>
          </cell>
          <cell r="F368">
            <v>82</v>
          </cell>
          <cell r="G368" t="str">
            <v>李志友</v>
          </cell>
          <cell r="H368">
            <v>75</v>
          </cell>
          <cell r="I368" t="str">
            <v>苏朗偏初</v>
          </cell>
          <cell r="J368">
            <v>61.5</v>
          </cell>
          <cell r="K368" t="str">
            <v>尹英娇</v>
          </cell>
          <cell r="L368">
            <v>37</v>
          </cell>
          <cell r="M368" t="str">
            <v>沙正芳</v>
          </cell>
          <cell r="N368">
            <v>51</v>
          </cell>
          <cell r="O368" t="str">
            <v>邓琪</v>
          </cell>
          <cell r="P368">
            <v>36</v>
          </cell>
          <cell r="Q368" t="str">
            <v>李树海</v>
          </cell>
          <cell r="R368"/>
        </row>
        <row r="369">
          <cell r="B369">
            <v>8</v>
          </cell>
          <cell r="C369" t="str">
            <v>文科</v>
          </cell>
          <cell r="D369" t="str">
            <v>熊小凯</v>
          </cell>
          <cell r="E369">
            <v>451</v>
          </cell>
          <cell r="F369">
            <v>100</v>
          </cell>
          <cell r="G369" t="str">
            <v>杨志明</v>
          </cell>
          <cell r="H369">
            <v>114</v>
          </cell>
          <cell r="I369" t="str">
            <v>次儿祝玛</v>
          </cell>
          <cell r="J369">
            <v>72</v>
          </cell>
          <cell r="K369" t="str">
            <v>车梦德</v>
          </cell>
          <cell r="L369">
            <v>68</v>
          </cell>
          <cell r="M369" t="str">
            <v>向雅欣</v>
          </cell>
          <cell r="N369">
            <v>37</v>
          </cell>
          <cell r="O369" t="str">
            <v>邓琪</v>
          </cell>
          <cell r="P369">
            <v>60</v>
          </cell>
          <cell r="Q369" t="str">
            <v>李树海</v>
          </cell>
          <cell r="R369"/>
        </row>
        <row r="370">
          <cell r="B370">
            <v>10</v>
          </cell>
          <cell r="C370" t="str">
            <v>文科</v>
          </cell>
          <cell r="D370" t="str">
            <v>郭鑫亚</v>
          </cell>
          <cell r="E370">
            <v>311</v>
          </cell>
          <cell r="F370">
            <v>80</v>
          </cell>
          <cell r="G370" t="str">
            <v>刘玲君</v>
          </cell>
          <cell r="H370">
            <v>74</v>
          </cell>
          <cell r="I370" t="str">
            <v>陈强</v>
          </cell>
          <cell r="J370">
            <v>40</v>
          </cell>
          <cell r="K370" t="str">
            <v>车梦德</v>
          </cell>
          <cell r="L370">
            <v>45</v>
          </cell>
          <cell r="M370" t="str">
            <v>沙正芳</v>
          </cell>
          <cell r="N370">
            <v>47</v>
          </cell>
          <cell r="O370" t="str">
            <v>沙华莺</v>
          </cell>
          <cell r="P370">
            <v>25</v>
          </cell>
          <cell r="Q370" t="str">
            <v>骆泽群</v>
          </cell>
          <cell r="R370"/>
        </row>
        <row r="371">
          <cell r="B371">
            <v>11</v>
          </cell>
          <cell r="C371" t="str">
            <v>文科</v>
          </cell>
          <cell r="D371" t="str">
            <v>兰伍只</v>
          </cell>
          <cell r="E371">
            <v>315.5</v>
          </cell>
          <cell r="F371">
            <v>75</v>
          </cell>
          <cell r="G371" t="str">
            <v>甲阿祝玛</v>
          </cell>
          <cell r="H371">
            <v>74</v>
          </cell>
          <cell r="I371" t="str">
            <v>陈虎林</v>
          </cell>
          <cell r="J371">
            <v>54.5</v>
          </cell>
          <cell r="K371" t="str">
            <v>黄健均</v>
          </cell>
          <cell r="L371">
            <v>54</v>
          </cell>
          <cell r="M371" t="str">
            <v>向雅欣</v>
          </cell>
          <cell r="N371">
            <v>28</v>
          </cell>
          <cell r="O371" t="str">
            <v>沙华莺</v>
          </cell>
          <cell r="P371">
            <v>30</v>
          </cell>
          <cell r="Q371" t="str">
            <v>骆泽群</v>
          </cell>
          <cell r="R371"/>
        </row>
        <row r="372">
          <cell r="B372">
            <v>10</v>
          </cell>
          <cell r="C372" t="str">
            <v>文科</v>
          </cell>
          <cell r="D372" t="str">
            <v>次尔偏初</v>
          </cell>
          <cell r="E372">
            <v>343</v>
          </cell>
          <cell r="F372">
            <v>81</v>
          </cell>
          <cell r="G372" t="str">
            <v>刘玲君</v>
          </cell>
          <cell r="H372">
            <v>89</v>
          </cell>
          <cell r="I372" t="str">
            <v>陈强</v>
          </cell>
          <cell r="J372">
            <v>29</v>
          </cell>
          <cell r="K372" t="str">
            <v>车梦德</v>
          </cell>
          <cell r="L372">
            <v>57</v>
          </cell>
          <cell r="M372" t="str">
            <v>沙正芳</v>
          </cell>
          <cell r="N372">
            <v>37</v>
          </cell>
          <cell r="O372" t="str">
            <v>沙华莺</v>
          </cell>
          <cell r="P372">
            <v>50</v>
          </cell>
          <cell r="Q372" t="str">
            <v>骆泽群</v>
          </cell>
          <cell r="R372"/>
        </row>
        <row r="373">
          <cell r="B373">
            <v>8</v>
          </cell>
          <cell r="C373" t="str">
            <v>文科</v>
          </cell>
          <cell r="D373" t="str">
            <v>德庆拉姆</v>
          </cell>
          <cell r="E373">
            <v>444</v>
          </cell>
          <cell r="F373">
            <v>100</v>
          </cell>
          <cell r="G373" t="str">
            <v>杨志明</v>
          </cell>
          <cell r="H373">
            <v>114</v>
          </cell>
          <cell r="I373" t="str">
            <v>次儿祝玛</v>
          </cell>
          <cell r="J373">
            <v>57</v>
          </cell>
          <cell r="K373" t="str">
            <v>车梦德</v>
          </cell>
          <cell r="L373">
            <v>60</v>
          </cell>
          <cell r="M373" t="str">
            <v>向雅欣</v>
          </cell>
          <cell r="N373">
            <v>44</v>
          </cell>
          <cell r="O373" t="str">
            <v>邓琪</v>
          </cell>
          <cell r="P373">
            <v>69</v>
          </cell>
          <cell r="Q373" t="str">
            <v>李树海</v>
          </cell>
          <cell r="R373"/>
        </row>
        <row r="374">
          <cell r="B374">
            <v>8</v>
          </cell>
          <cell r="C374" t="str">
            <v>文科</v>
          </cell>
          <cell r="D374" t="str">
            <v>雍西玉珍</v>
          </cell>
          <cell r="E374">
            <v>437.5</v>
          </cell>
          <cell r="F374">
            <v>97</v>
          </cell>
          <cell r="G374" t="str">
            <v>杨志明</v>
          </cell>
          <cell r="H374">
            <v>130</v>
          </cell>
          <cell r="I374" t="str">
            <v>次儿祝玛</v>
          </cell>
          <cell r="J374">
            <v>51.5</v>
          </cell>
          <cell r="K374" t="str">
            <v>车梦德</v>
          </cell>
          <cell r="L374">
            <v>57</v>
          </cell>
          <cell r="M374" t="str">
            <v>向雅欣</v>
          </cell>
          <cell r="N374">
            <v>52</v>
          </cell>
          <cell r="O374" t="str">
            <v>邓琪</v>
          </cell>
          <cell r="P374">
            <v>50</v>
          </cell>
          <cell r="Q374" t="str">
            <v>李树海</v>
          </cell>
          <cell r="R374"/>
        </row>
        <row r="375">
          <cell r="B375">
            <v>10</v>
          </cell>
          <cell r="C375" t="str">
            <v>文科</v>
          </cell>
          <cell r="D375" t="str">
            <v>马小华</v>
          </cell>
          <cell r="E375">
            <v>252.5</v>
          </cell>
          <cell r="F375">
            <v>63</v>
          </cell>
          <cell r="G375" t="str">
            <v>刘玲君</v>
          </cell>
          <cell r="H375">
            <v>76</v>
          </cell>
          <cell r="I375" t="str">
            <v>陈强</v>
          </cell>
          <cell r="J375">
            <v>36.5</v>
          </cell>
          <cell r="K375" t="str">
            <v>车梦德</v>
          </cell>
          <cell r="L375">
            <v>24</v>
          </cell>
          <cell r="M375" t="str">
            <v>沙正芳</v>
          </cell>
          <cell r="N375">
            <v>21</v>
          </cell>
          <cell r="O375" t="str">
            <v>沙华莺</v>
          </cell>
          <cell r="P375">
            <v>32</v>
          </cell>
          <cell r="Q375" t="str">
            <v>骆泽群</v>
          </cell>
          <cell r="R375"/>
        </row>
        <row r="376">
          <cell r="B376">
            <v>12</v>
          </cell>
          <cell r="C376" t="str">
            <v>文科</v>
          </cell>
          <cell r="D376" t="str">
            <v>仁青康珠</v>
          </cell>
          <cell r="E376">
            <v>363</v>
          </cell>
          <cell r="F376">
            <v>89</v>
          </cell>
          <cell r="G376" t="str">
            <v>李志友</v>
          </cell>
          <cell r="H376">
            <v>72</v>
          </cell>
          <cell r="I376" t="str">
            <v>苏朗偏初</v>
          </cell>
          <cell r="J376">
            <v>74</v>
          </cell>
          <cell r="K376" t="str">
            <v>尹英娇</v>
          </cell>
          <cell r="L376">
            <v>51</v>
          </cell>
          <cell r="M376" t="str">
            <v>沙正芳</v>
          </cell>
          <cell r="N376">
            <v>39</v>
          </cell>
          <cell r="O376" t="str">
            <v>邓琪</v>
          </cell>
          <cell r="P376">
            <v>38</v>
          </cell>
          <cell r="Q376" t="str">
            <v>李树海</v>
          </cell>
          <cell r="R376"/>
        </row>
        <row r="377">
          <cell r="B377">
            <v>12</v>
          </cell>
          <cell r="C377" t="str">
            <v>文科</v>
          </cell>
          <cell r="D377" t="str">
            <v>张安顺</v>
          </cell>
          <cell r="E377">
            <v>382</v>
          </cell>
          <cell r="F377">
            <v>89</v>
          </cell>
          <cell r="G377" t="str">
            <v>李志友</v>
          </cell>
          <cell r="H377">
            <v>84</v>
          </cell>
          <cell r="I377" t="str">
            <v>苏朗偏初</v>
          </cell>
          <cell r="J377">
            <v>37</v>
          </cell>
          <cell r="K377" t="str">
            <v>尹英娇</v>
          </cell>
          <cell r="L377">
            <v>63</v>
          </cell>
          <cell r="M377" t="str">
            <v>沙正芳</v>
          </cell>
          <cell r="N377">
            <v>60</v>
          </cell>
          <cell r="O377" t="str">
            <v>邓琪</v>
          </cell>
          <cell r="P377">
            <v>49</v>
          </cell>
          <cell r="Q377" t="str">
            <v>李树海</v>
          </cell>
          <cell r="R377"/>
        </row>
        <row r="378">
          <cell r="B378">
            <v>10</v>
          </cell>
          <cell r="C378" t="str">
            <v>文科</v>
          </cell>
          <cell r="D378" t="str">
            <v>木恩</v>
          </cell>
          <cell r="E378">
            <v>294.5</v>
          </cell>
          <cell r="F378">
            <v>84</v>
          </cell>
          <cell r="G378" t="str">
            <v>刘玲君</v>
          </cell>
          <cell r="H378">
            <v>44</v>
          </cell>
          <cell r="I378" t="str">
            <v>陈强</v>
          </cell>
          <cell r="J378">
            <v>43.5</v>
          </cell>
          <cell r="K378" t="str">
            <v>车梦德</v>
          </cell>
          <cell r="L378">
            <v>53</v>
          </cell>
          <cell r="M378" t="str">
            <v>沙正芳</v>
          </cell>
          <cell r="N378">
            <v>20</v>
          </cell>
          <cell r="O378" t="str">
            <v>沙华莺</v>
          </cell>
          <cell r="P378">
            <v>50</v>
          </cell>
          <cell r="Q378" t="str">
            <v>骆泽群</v>
          </cell>
          <cell r="R378"/>
        </row>
        <row r="379">
          <cell r="B379">
            <v>9</v>
          </cell>
          <cell r="C379" t="str">
            <v>文科</v>
          </cell>
          <cell r="D379" t="str">
            <v>改绒拉姆</v>
          </cell>
          <cell r="E379">
            <v>434.5</v>
          </cell>
          <cell r="F379">
            <v>114</v>
          </cell>
          <cell r="G379" t="str">
            <v>刘玲君</v>
          </cell>
          <cell r="H379">
            <v>73</v>
          </cell>
          <cell r="I379" t="str">
            <v>陈强</v>
          </cell>
          <cell r="J379">
            <v>73.5</v>
          </cell>
          <cell r="K379" t="str">
            <v>尹英娇</v>
          </cell>
          <cell r="L379">
            <v>72</v>
          </cell>
          <cell r="M379" t="str">
            <v>向雅欣</v>
          </cell>
          <cell r="N379">
            <v>54</v>
          </cell>
          <cell r="O379" t="str">
            <v>沙华莺</v>
          </cell>
          <cell r="P379">
            <v>48</v>
          </cell>
          <cell r="Q379" t="str">
            <v>骆泽群</v>
          </cell>
          <cell r="R379"/>
        </row>
        <row r="380">
          <cell r="B380">
            <v>9</v>
          </cell>
          <cell r="C380" t="str">
            <v>文科</v>
          </cell>
          <cell r="D380" t="str">
            <v>海米里</v>
          </cell>
          <cell r="E380">
            <v>361.5</v>
          </cell>
          <cell r="F380">
            <v>83</v>
          </cell>
          <cell r="G380" t="str">
            <v>刘玲君</v>
          </cell>
          <cell r="H380">
            <v>64</v>
          </cell>
          <cell r="I380" t="str">
            <v>陈强</v>
          </cell>
          <cell r="J380">
            <v>68.5</v>
          </cell>
          <cell r="K380" t="str">
            <v>尹英娇</v>
          </cell>
          <cell r="L380">
            <v>61</v>
          </cell>
          <cell r="M380" t="str">
            <v>向雅欣</v>
          </cell>
          <cell r="N380">
            <v>33</v>
          </cell>
          <cell r="O380" t="str">
            <v>沙华莺</v>
          </cell>
          <cell r="P380">
            <v>52</v>
          </cell>
          <cell r="Q380" t="str">
            <v>骆泽群</v>
          </cell>
          <cell r="R380"/>
        </row>
        <row r="381">
          <cell r="B381">
            <v>8</v>
          </cell>
          <cell r="C381" t="str">
            <v>文科</v>
          </cell>
          <cell r="D381" t="str">
            <v>何英</v>
          </cell>
          <cell r="E381">
            <v>414</v>
          </cell>
          <cell r="F381">
            <v>93</v>
          </cell>
          <cell r="G381" t="str">
            <v>杨志明</v>
          </cell>
          <cell r="H381">
            <v>115</v>
          </cell>
          <cell r="I381" t="str">
            <v>次儿祝玛</v>
          </cell>
          <cell r="J381">
            <v>73</v>
          </cell>
          <cell r="K381" t="str">
            <v>车梦德</v>
          </cell>
          <cell r="L381">
            <v>53</v>
          </cell>
          <cell r="M381" t="str">
            <v>向雅欣</v>
          </cell>
          <cell r="N381">
            <v>45</v>
          </cell>
          <cell r="O381" t="str">
            <v>邓琪</v>
          </cell>
          <cell r="P381">
            <v>35</v>
          </cell>
          <cell r="Q381" t="str">
            <v>李树海</v>
          </cell>
          <cell r="R381"/>
        </row>
        <row r="382">
          <cell r="B382">
            <v>11</v>
          </cell>
          <cell r="C382" t="str">
            <v>文科</v>
          </cell>
          <cell r="D382" t="str">
            <v>陈雪</v>
          </cell>
          <cell r="E382">
            <v>341</v>
          </cell>
          <cell r="F382">
            <v>85</v>
          </cell>
          <cell r="G382" t="str">
            <v>甲阿祝玛</v>
          </cell>
          <cell r="H382">
            <v>81</v>
          </cell>
          <cell r="I382" t="str">
            <v>陈虎林</v>
          </cell>
          <cell r="J382">
            <v>46</v>
          </cell>
          <cell r="K382" t="str">
            <v>黄健均</v>
          </cell>
          <cell r="L382">
            <v>54</v>
          </cell>
          <cell r="M382" t="str">
            <v>向雅欣</v>
          </cell>
          <cell r="N382">
            <v>34</v>
          </cell>
          <cell r="O382" t="str">
            <v>沙华莺</v>
          </cell>
          <cell r="P382">
            <v>41</v>
          </cell>
          <cell r="Q382" t="str">
            <v>骆泽群</v>
          </cell>
          <cell r="R382"/>
        </row>
        <row r="383">
          <cell r="B383">
            <v>10</v>
          </cell>
          <cell r="C383" t="str">
            <v>文科</v>
          </cell>
          <cell r="D383" t="str">
            <v>苏志英</v>
          </cell>
          <cell r="E383">
            <v>265.5</v>
          </cell>
          <cell r="F383">
            <v>77</v>
          </cell>
          <cell r="G383" t="str">
            <v>刘玲君</v>
          </cell>
          <cell r="H383">
            <v>39</v>
          </cell>
          <cell r="I383" t="str">
            <v>陈强</v>
          </cell>
          <cell r="J383">
            <v>48.5</v>
          </cell>
          <cell r="K383" t="str">
            <v>车梦德</v>
          </cell>
          <cell r="L383">
            <v>46</v>
          </cell>
          <cell r="M383" t="str">
            <v>沙正芳</v>
          </cell>
          <cell r="N383">
            <v>32</v>
          </cell>
          <cell r="O383" t="str">
            <v>沙华莺</v>
          </cell>
          <cell r="P383">
            <v>23</v>
          </cell>
          <cell r="Q383" t="str">
            <v>骆泽群</v>
          </cell>
          <cell r="R383"/>
        </row>
        <row r="384">
          <cell r="B384">
            <v>10</v>
          </cell>
          <cell r="C384" t="str">
            <v>文科</v>
          </cell>
          <cell r="D384" t="str">
            <v>王晓丽</v>
          </cell>
          <cell r="E384">
            <v>326</v>
          </cell>
          <cell r="F384">
            <v>84</v>
          </cell>
          <cell r="G384" t="str">
            <v>刘玲君</v>
          </cell>
          <cell r="H384">
            <v>53</v>
          </cell>
          <cell r="I384" t="str">
            <v>陈强</v>
          </cell>
          <cell r="J384">
            <v>51</v>
          </cell>
          <cell r="K384" t="str">
            <v>车梦德</v>
          </cell>
          <cell r="L384">
            <v>57</v>
          </cell>
          <cell r="M384" t="str">
            <v>沙正芳</v>
          </cell>
          <cell r="N384">
            <v>33</v>
          </cell>
          <cell r="O384" t="str">
            <v>沙华莺</v>
          </cell>
          <cell r="P384">
            <v>48</v>
          </cell>
          <cell r="Q384" t="str">
            <v>骆泽群</v>
          </cell>
          <cell r="R384"/>
        </row>
        <row r="385">
          <cell r="B385">
            <v>12</v>
          </cell>
          <cell r="C385" t="str">
            <v>文科</v>
          </cell>
          <cell r="D385" t="str">
            <v>彭友兰</v>
          </cell>
          <cell r="E385">
            <v>399</v>
          </cell>
          <cell r="F385">
            <v>79</v>
          </cell>
          <cell r="G385" t="str">
            <v>李志友</v>
          </cell>
          <cell r="H385">
            <v>99</v>
          </cell>
          <cell r="I385" t="str">
            <v>苏朗偏初</v>
          </cell>
          <cell r="J385">
            <v>62</v>
          </cell>
          <cell r="K385" t="str">
            <v>尹英娇</v>
          </cell>
          <cell r="L385">
            <v>61</v>
          </cell>
          <cell r="M385" t="str">
            <v>沙正芳</v>
          </cell>
          <cell r="N385">
            <v>48</v>
          </cell>
          <cell r="O385" t="str">
            <v>邓琪</v>
          </cell>
          <cell r="P385">
            <v>50</v>
          </cell>
          <cell r="Q385" t="str">
            <v>李树海</v>
          </cell>
          <cell r="R385"/>
        </row>
        <row r="386">
          <cell r="B386">
            <v>8</v>
          </cell>
          <cell r="C386" t="str">
            <v>文科</v>
          </cell>
          <cell r="D386" t="str">
            <v>扎西祝玛</v>
          </cell>
          <cell r="E386">
            <v>422</v>
          </cell>
          <cell r="F386">
            <v>93</v>
          </cell>
          <cell r="G386" t="str">
            <v>杨志明</v>
          </cell>
          <cell r="H386">
            <v>99</v>
          </cell>
          <cell r="I386" t="str">
            <v>次儿祝玛</v>
          </cell>
          <cell r="J386">
            <v>58</v>
          </cell>
          <cell r="K386" t="str">
            <v>车梦德</v>
          </cell>
          <cell r="L386">
            <v>73</v>
          </cell>
          <cell r="M386" t="str">
            <v>向雅欣</v>
          </cell>
          <cell r="N386">
            <v>63</v>
          </cell>
          <cell r="O386" t="str">
            <v>邓琪</v>
          </cell>
          <cell r="P386">
            <v>36</v>
          </cell>
          <cell r="Q386" t="str">
            <v>李树海</v>
          </cell>
          <cell r="R386"/>
        </row>
        <row r="387">
          <cell r="B387">
            <v>11</v>
          </cell>
          <cell r="C387" t="str">
            <v>文科</v>
          </cell>
          <cell r="D387" t="str">
            <v>格桑</v>
          </cell>
          <cell r="E387">
            <v>389.5</v>
          </cell>
          <cell r="F387">
            <v>82</v>
          </cell>
          <cell r="G387" t="str">
            <v>甲阿祝玛</v>
          </cell>
          <cell r="H387">
            <v>98</v>
          </cell>
          <cell r="I387" t="str">
            <v>陈虎林</v>
          </cell>
          <cell r="J387">
            <v>54.5</v>
          </cell>
          <cell r="K387" t="str">
            <v>黄健均</v>
          </cell>
          <cell r="L387">
            <v>60</v>
          </cell>
          <cell r="M387" t="str">
            <v>向雅欣</v>
          </cell>
          <cell r="N387">
            <v>39</v>
          </cell>
          <cell r="O387" t="str">
            <v>沙华莺</v>
          </cell>
          <cell r="P387">
            <v>56</v>
          </cell>
          <cell r="Q387" t="str">
            <v>骆泽群</v>
          </cell>
          <cell r="R387"/>
        </row>
        <row r="388">
          <cell r="B388">
            <v>10</v>
          </cell>
          <cell r="C388" t="str">
            <v>文科</v>
          </cell>
          <cell r="D388" t="str">
            <v>优米</v>
          </cell>
          <cell r="E388">
            <v>331.5</v>
          </cell>
          <cell r="F388">
            <v>89</v>
          </cell>
          <cell r="G388" t="str">
            <v>刘玲君</v>
          </cell>
          <cell r="H388">
            <v>61</v>
          </cell>
          <cell r="I388" t="str">
            <v>陈强</v>
          </cell>
          <cell r="J388">
            <v>58.5</v>
          </cell>
          <cell r="K388" t="str">
            <v>车梦德</v>
          </cell>
          <cell r="L388">
            <v>54</v>
          </cell>
          <cell r="M388" t="str">
            <v>沙正芳</v>
          </cell>
          <cell r="N388">
            <v>39</v>
          </cell>
          <cell r="O388" t="str">
            <v>沙华莺</v>
          </cell>
          <cell r="P388">
            <v>30</v>
          </cell>
          <cell r="Q388" t="str">
            <v>骆泽群</v>
          </cell>
          <cell r="R388"/>
        </row>
        <row r="389">
          <cell r="B389">
            <v>11</v>
          </cell>
          <cell r="C389" t="str">
            <v>文科</v>
          </cell>
          <cell r="D389" t="str">
            <v>张忠诚</v>
          </cell>
          <cell r="E389">
            <v>325</v>
          </cell>
          <cell r="F389">
            <v>82</v>
          </cell>
          <cell r="G389" t="str">
            <v>甲阿祝玛</v>
          </cell>
          <cell r="H389">
            <v>66</v>
          </cell>
          <cell r="I389" t="str">
            <v>陈虎林</v>
          </cell>
          <cell r="J389">
            <v>31</v>
          </cell>
          <cell r="K389" t="str">
            <v>黄健均</v>
          </cell>
          <cell r="L389">
            <v>41</v>
          </cell>
          <cell r="M389" t="str">
            <v>向雅欣</v>
          </cell>
          <cell r="N389">
            <v>47</v>
          </cell>
          <cell r="O389" t="str">
            <v>沙华莺</v>
          </cell>
          <cell r="P389">
            <v>58</v>
          </cell>
          <cell r="Q389" t="str">
            <v>骆泽群</v>
          </cell>
          <cell r="R389"/>
        </row>
        <row r="390">
          <cell r="B390">
            <v>12</v>
          </cell>
          <cell r="C390" t="str">
            <v>文科</v>
          </cell>
          <cell r="D390" t="str">
            <v>吕阿牛</v>
          </cell>
          <cell r="E390">
            <v>355.5</v>
          </cell>
          <cell r="F390">
            <v>94</v>
          </cell>
          <cell r="G390" t="str">
            <v>李志友</v>
          </cell>
          <cell r="H390">
            <v>68</v>
          </cell>
          <cell r="I390" t="str">
            <v>苏朗偏初</v>
          </cell>
          <cell r="J390">
            <v>61.5</v>
          </cell>
          <cell r="K390" t="str">
            <v>尹英娇</v>
          </cell>
          <cell r="L390">
            <v>44</v>
          </cell>
          <cell r="M390" t="str">
            <v>沙正芳</v>
          </cell>
          <cell r="N390">
            <v>41</v>
          </cell>
          <cell r="O390" t="str">
            <v>邓琪</v>
          </cell>
          <cell r="P390">
            <v>47</v>
          </cell>
          <cell r="Q390" t="str">
            <v>李树海</v>
          </cell>
          <cell r="R390"/>
        </row>
        <row r="391">
          <cell r="B391">
            <v>9</v>
          </cell>
          <cell r="C391" t="str">
            <v>文科</v>
          </cell>
          <cell r="D391" t="str">
            <v>苏朗其珍</v>
          </cell>
          <cell r="E391">
            <v>441</v>
          </cell>
          <cell r="F391">
            <v>93</v>
          </cell>
          <cell r="G391" t="str">
            <v>刘玲君</v>
          </cell>
          <cell r="H391">
            <v>98</v>
          </cell>
          <cell r="I391" t="str">
            <v>陈强</v>
          </cell>
          <cell r="J391">
            <v>75</v>
          </cell>
          <cell r="K391" t="str">
            <v>尹英娇</v>
          </cell>
          <cell r="L391">
            <v>71</v>
          </cell>
          <cell r="M391" t="str">
            <v>向雅欣</v>
          </cell>
          <cell r="N391">
            <v>50</v>
          </cell>
          <cell r="O391" t="str">
            <v>沙华莺</v>
          </cell>
          <cell r="P391">
            <v>54</v>
          </cell>
          <cell r="Q391" t="str">
            <v>骆泽群</v>
          </cell>
          <cell r="R391"/>
        </row>
        <row r="392">
          <cell r="B392">
            <v>9</v>
          </cell>
          <cell r="C392" t="str">
            <v>文科</v>
          </cell>
          <cell r="D392" t="str">
            <v>吕伍各</v>
          </cell>
          <cell r="E392">
            <v>310.5</v>
          </cell>
          <cell r="F392">
            <v>73</v>
          </cell>
          <cell r="G392" t="str">
            <v>刘玲君</v>
          </cell>
          <cell r="H392">
            <v>60</v>
          </cell>
          <cell r="I392" t="str">
            <v>陈强</v>
          </cell>
          <cell r="J392">
            <v>56.5</v>
          </cell>
          <cell r="K392" t="str">
            <v>尹英娇</v>
          </cell>
          <cell r="L392">
            <v>50</v>
          </cell>
          <cell r="M392" t="str">
            <v>向雅欣</v>
          </cell>
          <cell r="N392">
            <v>36</v>
          </cell>
          <cell r="O392" t="str">
            <v>沙华莺</v>
          </cell>
          <cell r="P392">
            <v>35</v>
          </cell>
          <cell r="Q392" t="str">
            <v>骆泽群</v>
          </cell>
          <cell r="R392"/>
        </row>
        <row r="393">
          <cell r="B393">
            <v>9</v>
          </cell>
          <cell r="C393" t="str">
            <v>文科</v>
          </cell>
          <cell r="D393" t="str">
            <v>扎西次尔</v>
          </cell>
          <cell r="E393">
            <v>380</v>
          </cell>
          <cell r="F393">
            <v>95</v>
          </cell>
          <cell r="G393" t="str">
            <v>刘玲君</v>
          </cell>
          <cell r="H393">
            <v>81</v>
          </cell>
          <cell r="I393" t="str">
            <v>陈强</v>
          </cell>
          <cell r="J393">
            <v>41</v>
          </cell>
          <cell r="K393" t="str">
            <v>尹英娇</v>
          </cell>
          <cell r="L393">
            <v>54</v>
          </cell>
          <cell r="M393" t="str">
            <v>向雅欣</v>
          </cell>
          <cell r="N393">
            <v>50</v>
          </cell>
          <cell r="O393" t="str">
            <v>沙华莺</v>
          </cell>
          <cell r="P393">
            <v>59</v>
          </cell>
          <cell r="Q393" t="str">
            <v>骆泽群</v>
          </cell>
          <cell r="R393"/>
        </row>
        <row r="394">
          <cell r="B394">
            <v>8</v>
          </cell>
          <cell r="C394" t="str">
            <v>文科</v>
          </cell>
          <cell r="D394" t="str">
            <v>丁争绒木</v>
          </cell>
          <cell r="E394">
            <v>497</v>
          </cell>
          <cell r="F394">
            <v>106</v>
          </cell>
          <cell r="G394" t="str">
            <v>杨志明</v>
          </cell>
          <cell r="H394">
            <v>137</v>
          </cell>
          <cell r="I394" t="str">
            <v>次儿祝玛</v>
          </cell>
          <cell r="J394">
            <v>60</v>
          </cell>
          <cell r="K394" t="str">
            <v>车梦德</v>
          </cell>
          <cell r="L394">
            <v>72</v>
          </cell>
          <cell r="M394" t="str">
            <v>向雅欣</v>
          </cell>
          <cell r="N394">
            <v>63</v>
          </cell>
          <cell r="O394" t="str">
            <v>邓琪</v>
          </cell>
          <cell r="P394">
            <v>59</v>
          </cell>
          <cell r="Q394" t="str">
            <v>李树海</v>
          </cell>
          <cell r="R394"/>
        </row>
        <row r="395">
          <cell r="B395">
            <v>11</v>
          </cell>
          <cell r="C395" t="str">
            <v>文科</v>
          </cell>
          <cell r="D395" t="str">
            <v>杨扎西</v>
          </cell>
          <cell r="E395">
            <v>349</v>
          </cell>
          <cell r="F395">
            <v>68</v>
          </cell>
          <cell r="G395" t="str">
            <v>甲阿祝玛</v>
          </cell>
          <cell r="H395">
            <v>89</v>
          </cell>
          <cell r="I395" t="str">
            <v>陈虎林</v>
          </cell>
          <cell r="J395">
            <v>51</v>
          </cell>
          <cell r="K395" t="str">
            <v>黄健均</v>
          </cell>
          <cell r="L395">
            <v>39</v>
          </cell>
          <cell r="M395" t="str">
            <v>向雅欣</v>
          </cell>
          <cell r="N395">
            <v>56</v>
          </cell>
          <cell r="O395" t="str">
            <v>沙华莺</v>
          </cell>
          <cell r="P395">
            <v>46</v>
          </cell>
          <cell r="Q395" t="str">
            <v>骆泽群</v>
          </cell>
          <cell r="R395"/>
        </row>
        <row r="396">
          <cell r="B396">
            <v>11</v>
          </cell>
          <cell r="C396" t="str">
            <v>文科</v>
          </cell>
          <cell r="D396" t="str">
            <v>苟小芳</v>
          </cell>
          <cell r="E396">
            <v>296</v>
          </cell>
          <cell r="F396">
            <v>77</v>
          </cell>
          <cell r="G396" t="str">
            <v>甲阿祝玛</v>
          </cell>
          <cell r="H396">
            <v>42</v>
          </cell>
          <cell r="I396" t="str">
            <v>陈虎林</v>
          </cell>
          <cell r="J396">
            <v>52</v>
          </cell>
          <cell r="K396" t="str">
            <v>黄健均</v>
          </cell>
          <cell r="L396">
            <v>64</v>
          </cell>
          <cell r="M396" t="str">
            <v>向雅欣</v>
          </cell>
          <cell r="N396">
            <v>22</v>
          </cell>
          <cell r="O396" t="str">
            <v>沙华莺</v>
          </cell>
          <cell r="P396">
            <v>39</v>
          </cell>
          <cell r="Q396" t="str">
            <v>骆泽群</v>
          </cell>
          <cell r="R396"/>
        </row>
        <row r="397">
          <cell r="B397">
            <v>12</v>
          </cell>
          <cell r="C397" t="str">
            <v>文科</v>
          </cell>
          <cell r="D397" t="str">
            <v>马林梅</v>
          </cell>
          <cell r="E397">
            <v>379.5</v>
          </cell>
          <cell r="F397">
            <v>80</v>
          </cell>
          <cell r="G397" t="str">
            <v>李志友</v>
          </cell>
          <cell r="H397">
            <v>76</v>
          </cell>
          <cell r="I397" t="str">
            <v>苏朗偏初</v>
          </cell>
          <cell r="J397">
            <v>60.5</v>
          </cell>
          <cell r="K397" t="str">
            <v>尹英娇</v>
          </cell>
          <cell r="L397">
            <v>59</v>
          </cell>
          <cell r="M397" t="str">
            <v>沙正芳</v>
          </cell>
          <cell r="N397">
            <v>47</v>
          </cell>
          <cell r="O397" t="str">
            <v>邓琪</v>
          </cell>
          <cell r="P397">
            <v>57</v>
          </cell>
          <cell r="Q397" t="str">
            <v>李树海</v>
          </cell>
          <cell r="R397"/>
        </row>
        <row r="398">
          <cell r="B398">
            <v>8</v>
          </cell>
          <cell r="C398" t="str">
            <v>文科</v>
          </cell>
          <cell r="D398" t="str">
            <v>王小燕</v>
          </cell>
          <cell r="E398">
            <v>436</v>
          </cell>
          <cell r="F398">
            <v>93</v>
          </cell>
          <cell r="G398" t="str">
            <v>杨志明</v>
          </cell>
          <cell r="H398">
            <v>109</v>
          </cell>
          <cell r="I398" t="str">
            <v>次儿祝玛</v>
          </cell>
          <cell r="J398">
            <v>61</v>
          </cell>
          <cell r="K398" t="str">
            <v>车梦德</v>
          </cell>
          <cell r="L398">
            <v>63</v>
          </cell>
          <cell r="M398" t="str">
            <v>向雅欣</v>
          </cell>
          <cell r="N398">
            <v>52</v>
          </cell>
          <cell r="O398" t="str">
            <v>邓琪</v>
          </cell>
          <cell r="P398">
            <v>58</v>
          </cell>
          <cell r="Q398" t="str">
            <v>李树海</v>
          </cell>
          <cell r="R398"/>
        </row>
        <row r="399">
          <cell r="B399">
            <v>12</v>
          </cell>
          <cell r="C399" t="str">
            <v>文科</v>
          </cell>
          <cell r="D399" t="str">
            <v>王康英</v>
          </cell>
          <cell r="E399">
            <v>313.5</v>
          </cell>
          <cell r="F399">
            <v>85</v>
          </cell>
          <cell r="G399" t="str">
            <v>李志友</v>
          </cell>
          <cell r="H399">
            <v>46</v>
          </cell>
          <cell r="I399" t="str">
            <v>苏朗偏初</v>
          </cell>
          <cell r="J399">
            <v>44.5</v>
          </cell>
          <cell r="K399" t="str">
            <v>尹英娇</v>
          </cell>
          <cell r="L399">
            <v>53</v>
          </cell>
          <cell r="M399" t="str">
            <v>沙正芳</v>
          </cell>
          <cell r="N399">
            <v>36</v>
          </cell>
          <cell r="O399" t="str">
            <v>邓琪</v>
          </cell>
          <cell r="P399">
            <v>49</v>
          </cell>
          <cell r="Q399" t="str">
            <v>李树海</v>
          </cell>
          <cell r="R399"/>
        </row>
        <row r="400">
          <cell r="B400">
            <v>9</v>
          </cell>
          <cell r="C400" t="str">
            <v>文科</v>
          </cell>
          <cell r="D400" t="str">
            <v>张八斤</v>
          </cell>
          <cell r="E400">
            <v>388</v>
          </cell>
          <cell r="F400">
            <v>75</v>
          </cell>
          <cell r="G400" t="str">
            <v>刘玲君</v>
          </cell>
          <cell r="H400">
            <v>94</v>
          </cell>
          <cell r="I400" t="str">
            <v>陈强</v>
          </cell>
          <cell r="J400">
            <v>61</v>
          </cell>
          <cell r="K400" t="str">
            <v>尹英娇</v>
          </cell>
          <cell r="L400">
            <v>60</v>
          </cell>
          <cell r="M400" t="str">
            <v>向雅欣</v>
          </cell>
          <cell r="N400">
            <v>36</v>
          </cell>
          <cell r="O400" t="str">
            <v>沙华莺</v>
          </cell>
          <cell r="P400">
            <v>62</v>
          </cell>
          <cell r="Q400" t="str">
            <v>骆泽群</v>
          </cell>
          <cell r="R400"/>
        </row>
        <row r="401">
          <cell r="B401">
            <v>9</v>
          </cell>
          <cell r="C401" t="str">
            <v>文科</v>
          </cell>
          <cell r="D401" t="str">
            <v>边玛布尺</v>
          </cell>
          <cell r="E401">
            <v>282</v>
          </cell>
          <cell r="F401">
            <v>81</v>
          </cell>
          <cell r="G401" t="str">
            <v>刘玲君</v>
          </cell>
          <cell r="H401">
            <v>49</v>
          </cell>
          <cell r="I401" t="str">
            <v>陈强</v>
          </cell>
          <cell r="J401">
            <v>63</v>
          </cell>
          <cell r="K401" t="str">
            <v>尹英娇</v>
          </cell>
          <cell r="L401">
            <v>41</v>
          </cell>
          <cell r="M401" t="str">
            <v>向雅欣</v>
          </cell>
          <cell r="N401">
            <v>17</v>
          </cell>
          <cell r="O401" t="str">
            <v>沙华莺</v>
          </cell>
          <cell r="P401">
            <v>31</v>
          </cell>
          <cell r="Q401" t="str">
            <v>骆泽群</v>
          </cell>
          <cell r="R401"/>
        </row>
        <row r="402">
          <cell r="B402">
            <v>12</v>
          </cell>
          <cell r="C402" t="str">
            <v>文科</v>
          </cell>
          <cell r="D402" t="str">
            <v>李比古</v>
          </cell>
          <cell r="E402">
            <v>277.5</v>
          </cell>
          <cell r="F402">
            <v>61</v>
          </cell>
          <cell r="G402" t="str">
            <v>李志友</v>
          </cell>
          <cell r="H402">
            <v>58</v>
          </cell>
          <cell r="I402" t="str">
            <v>苏朗偏初</v>
          </cell>
          <cell r="J402">
            <v>37.5</v>
          </cell>
          <cell r="K402" t="str">
            <v>尹英娇</v>
          </cell>
          <cell r="L402">
            <v>42</v>
          </cell>
          <cell r="M402" t="str">
            <v>沙正芳</v>
          </cell>
          <cell r="N402">
            <v>37</v>
          </cell>
          <cell r="O402" t="str">
            <v>邓琪</v>
          </cell>
          <cell r="P402">
            <v>42</v>
          </cell>
          <cell r="Q402" t="str">
            <v>李树海</v>
          </cell>
          <cell r="R402"/>
        </row>
        <row r="403">
          <cell r="B403">
            <v>9</v>
          </cell>
          <cell r="C403" t="str">
            <v>文科</v>
          </cell>
          <cell r="D403" t="str">
            <v>马雅纯</v>
          </cell>
          <cell r="E403">
            <v>405</v>
          </cell>
          <cell r="F403">
            <v>102</v>
          </cell>
          <cell r="G403" t="str">
            <v>刘玲君</v>
          </cell>
          <cell r="H403">
            <v>102</v>
          </cell>
          <cell r="I403" t="str">
            <v>陈强</v>
          </cell>
          <cell r="J403">
            <v>61</v>
          </cell>
          <cell r="K403" t="str">
            <v>尹英娇</v>
          </cell>
          <cell r="L403">
            <v>60</v>
          </cell>
          <cell r="M403" t="str">
            <v>向雅欣</v>
          </cell>
          <cell r="N403">
            <v>42</v>
          </cell>
          <cell r="O403" t="str">
            <v>沙华莺</v>
          </cell>
          <cell r="P403">
            <v>38</v>
          </cell>
          <cell r="Q403" t="str">
            <v>骆泽群</v>
          </cell>
          <cell r="R403"/>
        </row>
        <row r="404">
          <cell r="B404">
            <v>10</v>
          </cell>
          <cell r="C404" t="str">
            <v>文科</v>
          </cell>
          <cell r="D404" t="str">
            <v>苏朗央青</v>
          </cell>
          <cell r="E404">
            <v>401</v>
          </cell>
          <cell r="F404">
            <v>73</v>
          </cell>
          <cell r="G404" t="str">
            <v>刘玲君</v>
          </cell>
          <cell r="H404">
            <v>92</v>
          </cell>
          <cell r="I404" t="str">
            <v>陈强</v>
          </cell>
          <cell r="J404">
            <v>65</v>
          </cell>
          <cell r="K404" t="str">
            <v>车梦德</v>
          </cell>
          <cell r="L404">
            <v>67</v>
          </cell>
          <cell r="M404" t="str">
            <v>沙正芳</v>
          </cell>
          <cell r="N404">
            <v>53</v>
          </cell>
          <cell r="O404" t="str">
            <v>沙华莺</v>
          </cell>
          <cell r="P404">
            <v>51</v>
          </cell>
          <cell r="Q404" t="str">
            <v>骆泽群</v>
          </cell>
          <cell r="R404"/>
        </row>
        <row r="405">
          <cell r="B405">
            <v>12</v>
          </cell>
          <cell r="C405" t="str">
            <v>文科</v>
          </cell>
          <cell r="D405" t="str">
            <v>刘尔孜</v>
          </cell>
          <cell r="E405">
            <v>351</v>
          </cell>
          <cell r="F405">
            <v>82</v>
          </cell>
          <cell r="G405" t="str">
            <v>李志友</v>
          </cell>
          <cell r="H405">
            <v>88</v>
          </cell>
          <cell r="I405" t="str">
            <v>苏朗偏初</v>
          </cell>
          <cell r="J405">
            <v>51</v>
          </cell>
          <cell r="K405" t="str">
            <v>尹英娇</v>
          </cell>
          <cell r="L405">
            <v>44</v>
          </cell>
          <cell r="M405" t="str">
            <v>沙正芳</v>
          </cell>
          <cell r="N405">
            <v>28</v>
          </cell>
          <cell r="O405" t="str">
            <v>邓琪</v>
          </cell>
          <cell r="P405">
            <v>58</v>
          </cell>
          <cell r="Q405" t="str">
            <v>李树海</v>
          </cell>
          <cell r="R405"/>
        </row>
        <row r="406">
          <cell r="B406">
            <v>11</v>
          </cell>
          <cell r="C406" t="str">
            <v>文科</v>
          </cell>
          <cell r="D406" t="str">
            <v>王清明</v>
          </cell>
          <cell r="E406">
            <v>423</v>
          </cell>
          <cell r="F406">
            <v>90</v>
          </cell>
          <cell r="G406" t="str">
            <v>甲阿祝玛</v>
          </cell>
          <cell r="H406">
            <v>95</v>
          </cell>
          <cell r="I406" t="str">
            <v>陈虎林</v>
          </cell>
          <cell r="J406">
            <v>64</v>
          </cell>
          <cell r="K406" t="str">
            <v>黄健均</v>
          </cell>
          <cell r="L406">
            <v>70</v>
          </cell>
          <cell r="M406" t="str">
            <v>向雅欣</v>
          </cell>
          <cell r="N406">
            <v>51</v>
          </cell>
          <cell r="O406" t="str">
            <v>沙华莺</v>
          </cell>
          <cell r="P406">
            <v>53</v>
          </cell>
          <cell r="Q406" t="str">
            <v>骆泽群</v>
          </cell>
          <cell r="R406"/>
        </row>
        <row r="407">
          <cell r="B407">
            <v>10</v>
          </cell>
          <cell r="C407" t="str">
            <v>文科</v>
          </cell>
          <cell r="D407" t="str">
            <v>熊俊芳</v>
          </cell>
          <cell r="E407">
            <v>277</v>
          </cell>
          <cell r="F407">
            <v>79</v>
          </cell>
          <cell r="G407" t="str">
            <v>刘玲君</v>
          </cell>
          <cell r="H407">
            <v>56</v>
          </cell>
          <cell r="I407" t="str">
            <v>陈强</v>
          </cell>
          <cell r="J407">
            <v>36</v>
          </cell>
          <cell r="K407" t="str">
            <v>车梦德</v>
          </cell>
          <cell r="L407">
            <v>46</v>
          </cell>
          <cell r="M407" t="str">
            <v>沙正芳</v>
          </cell>
          <cell r="N407">
            <v>30</v>
          </cell>
          <cell r="O407" t="str">
            <v>沙华莺</v>
          </cell>
          <cell r="P407">
            <v>30</v>
          </cell>
          <cell r="Q407" t="str">
            <v>骆泽群</v>
          </cell>
          <cell r="R407"/>
        </row>
        <row r="408">
          <cell r="B408">
            <v>8</v>
          </cell>
          <cell r="C408" t="str">
            <v>文科</v>
          </cell>
          <cell r="D408" t="str">
            <v>马雅洁</v>
          </cell>
          <cell r="E408">
            <v>477.5</v>
          </cell>
          <cell r="F408">
            <v>106</v>
          </cell>
          <cell r="G408" t="str">
            <v>杨志明</v>
          </cell>
          <cell r="H408">
            <v>103</v>
          </cell>
          <cell r="I408" t="str">
            <v>次儿祝玛</v>
          </cell>
          <cell r="J408">
            <v>77.5</v>
          </cell>
          <cell r="K408" t="str">
            <v>车梦德</v>
          </cell>
          <cell r="L408">
            <v>69</v>
          </cell>
          <cell r="M408" t="str">
            <v>向雅欣</v>
          </cell>
          <cell r="N408">
            <v>64</v>
          </cell>
          <cell r="O408" t="str">
            <v>邓琪</v>
          </cell>
          <cell r="P408">
            <v>58</v>
          </cell>
          <cell r="Q408" t="str">
            <v>李树海</v>
          </cell>
          <cell r="R408"/>
        </row>
        <row r="409">
          <cell r="B409">
            <v>9</v>
          </cell>
          <cell r="C409" t="str">
            <v>文科</v>
          </cell>
          <cell r="D409" t="str">
            <v>格茸央青</v>
          </cell>
          <cell r="E409">
            <v>460.5</v>
          </cell>
          <cell r="F409">
            <v>95</v>
          </cell>
          <cell r="G409" t="str">
            <v>刘玲君</v>
          </cell>
          <cell r="H409">
            <v>127</v>
          </cell>
          <cell r="I409" t="str">
            <v>陈强</v>
          </cell>
          <cell r="J409">
            <v>68.5</v>
          </cell>
          <cell r="K409" t="str">
            <v>尹英娇</v>
          </cell>
          <cell r="L409">
            <v>57</v>
          </cell>
          <cell r="M409" t="str">
            <v>向雅欣</v>
          </cell>
          <cell r="N409">
            <v>49</v>
          </cell>
          <cell r="O409" t="str">
            <v>沙华莺</v>
          </cell>
          <cell r="P409">
            <v>64</v>
          </cell>
          <cell r="Q409" t="str">
            <v>骆泽群</v>
          </cell>
          <cell r="R409"/>
        </row>
        <row r="410">
          <cell r="B410">
            <v>11</v>
          </cell>
          <cell r="C410" t="str">
            <v>文科</v>
          </cell>
          <cell r="D410" t="str">
            <v>贾伍各</v>
          </cell>
          <cell r="E410">
            <v>320.5</v>
          </cell>
          <cell r="F410">
            <v>80</v>
          </cell>
          <cell r="G410" t="str">
            <v>甲阿祝玛</v>
          </cell>
          <cell r="H410">
            <v>63</v>
          </cell>
          <cell r="I410" t="str">
            <v>陈虎林</v>
          </cell>
          <cell r="J410">
            <v>70.5</v>
          </cell>
          <cell r="K410" t="str">
            <v>黄健均</v>
          </cell>
          <cell r="L410">
            <v>53</v>
          </cell>
          <cell r="M410" t="str">
            <v>向雅欣</v>
          </cell>
          <cell r="N410">
            <v>35</v>
          </cell>
          <cell r="O410" t="str">
            <v>沙华莺</v>
          </cell>
          <cell r="P410">
            <v>19</v>
          </cell>
          <cell r="Q410" t="str">
            <v>骆泽群</v>
          </cell>
          <cell r="R410"/>
        </row>
        <row r="411">
          <cell r="B411">
            <v>10</v>
          </cell>
          <cell r="C411" t="str">
            <v>文科</v>
          </cell>
          <cell r="D411" t="str">
            <v>次尔拉姆</v>
          </cell>
          <cell r="E411">
            <v>320.5</v>
          </cell>
          <cell r="F411">
            <v>77</v>
          </cell>
          <cell r="G411" t="str">
            <v>刘玲君</v>
          </cell>
          <cell r="H411">
            <v>75</v>
          </cell>
          <cell r="I411" t="str">
            <v>陈强</v>
          </cell>
          <cell r="J411">
            <v>48.5</v>
          </cell>
          <cell r="K411" t="str">
            <v>车梦德</v>
          </cell>
          <cell r="L411">
            <v>43</v>
          </cell>
          <cell r="M411" t="str">
            <v>沙正芳</v>
          </cell>
          <cell r="N411">
            <v>38</v>
          </cell>
          <cell r="O411" t="str">
            <v>沙华莺</v>
          </cell>
          <cell r="P411">
            <v>39</v>
          </cell>
          <cell r="Q411" t="str">
            <v>骆泽群</v>
          </cell>
          <cell r="R411"/>
        </row>
        <row r="412">
          <cell r="B412">
            <v>9</v>
          </cell>
          <cell r="C412" t="str">
            <v>文科</v>
          </cell>
          <cell r="D412" t="str">
            <v>沈文秀</v>
          </cell>
          <cell r="E412">
            <v>406.5</v>
          </cell>
          <cell r="F412">
            <v>95</v>
          </cell>
          <cell r="G412" t="str">
            <v>刘玲君</v>
          </cell>
          <cell r="H412">
            <v>67</v>
          </cell>
          <cell r="I412" t="str">
            <v>陈强</v>
          </cell>
          <cell r="J412">
            <v>57.5</v>
          </cell>
          <cell r="K412" t="str">
            <v>尹英娇</v>
          </cell>
          <cell r="L412">
            <v>67</v>
          </cell>
          <cell r="M412" t="str">
            <v>向雅欣</v>
          </cell>
          <cell r="N412">
            <v>64</v>
          </cell>
          <cell r="O412" t="str">
            <v>沙华莺</v>
          </cell>
          <cell r="P412">
            <v>56</v>
          </cell>
          <cell r="Q412" t="str">
            <v>骆泽群</v>
          </cell>
          <cell r="R412"/>
        </row>
        <row r="413">
          <cell r="B413">
            <v>11</v>
          </cell>
          <cell r="C413" t="str">
            <v>文科</v>
          </cell>
          <cell r="D413" t="str">
            <v>苏朗启珍</v>
          </cell>
          <cell r="E413">
            <v>347.5</v>
          </cell>
          <cell r="F413">
            <v>87</v>
          </cell>
          <cell r="G413" t="str">
            <v>甲阿祝玛</v>
          </cell>
          <cell r="H413">
            <v>79</v>
          </cell>
          <cell r="I413" t="str">
            <v>陈虎林</v>
          </cell>
          <cell r="J413">
            <v>50.5</v>
          </cell>
          <cell r="K413" t="str">
            <v>黄健均</v>
          </cell>
          <cell r="L413">
            <v>57</v>
          </cell>
          <cell r="M413" t="str">
            <v>向雅欣</v>
          </cell>
          <cell r="N413">
            <v>42</v>
          </cell>
          <cell r="O413" t="str">
            <v>沙华莺</v>
          </cell>
          <cell r="P413">
            <v>32</v>
          </cell>
          <cell r="Q413" t="str">
            <v>骆泽群</v>
          </cell>
          <cell r="R413"/>
        </row>
        <row r="414">
          <cell r="B414">
            <v>10</v>
          </cell>
          <cell r="C414" t="str">
            <v>文科</v>
          </cell>
          <cell r="D414" t="str">
            <v>马志英</v>
          </cell>
          <cell r="E414">
            <v>292.5</v>
          </cell>
          <cell r="F414">
            <v>84</v>
          </cell>
          <cell r="G414" t="str">
            <v>刘玲君</v>
          </cell>
          <cell r="H414">
            <v>53</v>
          </cell>
          <cell r="I414" t="str">
            <v>陈强</v>
          </cell>
          <cell r="J414">
            <v>37.5</v>
          </cell>
          <cell r="K414" t="str">
            <v>车梦德</v>
          </cell>
          <cell r="L414">
            <v>43</v>
          </cell>
          <cell r="M414" t="str">
            <v>沙正芳</v>
          </cell>
          <cell r="N414">
            <v>42</v>
          </cell>
          <cell r="O414" t="str">
            <v>沙华莺</v>
          </cell>
          <cell r="P414">
            <v>33</v>
          </cell>
          <cell r="Q414" t="str">
            <v>骆泽群</v>
          </cell>
          <cell r="R414"/>
        </row>
        <row r="415">
          <cell r="B415">
            <v>11</v>
          </cell>
          <cell r="C415" t="str">
            <v>文科</v>
          </cell>
          <cell r="D415" t="str">
            <v>鲁薇</v>
          </cell>
          <cell r="E415">
            <v>285</v>
          </cell>
          <cell r="F415">
            <v>94</v>
          </cell>
          <cell r="G415" t="str">
            <v>甲阿祝玛</v>
          </cell>
          <cell r="H415">
            <v>30</v>
          </cell>
          <cell r="I415" t="str">
            <v>陈虎林</v>
          </cell>
          <cell r="J415">
            <v>39</v>
          </cell>
          <cell r="K415" t="str">
            <v>黄健均</v>
          </cell>
          <cell r="L415">
            <v>62</v>
          </cell>
          <cell r="M415" t="str">
            <v>向雅欣</v>
          </cell>
          <cell r="N415">
            <v>36</v>
          </cell>
          <cell r="O415" t="str">
            <v>沙华莺</v>
          </cell>
          <cell r="P415">
            <v>24</v>
          </cell>
          <cell r="Q415" t="str">
            <v>骆泽群</v>
          </cell>
          <cell r="R415"/>
        </row>
        <row r="416">
          <cell r="B416">
            <v>10</v>
          </cell>
          <cell r="C416" t="str">
            <v>文科</v>
          </cell>
          <cell r="D416" t="str">
            <v>苏洪</v>
          </cell>
          <cell r="E416">
            <v>299.5</v>
          </cell>
          <cell r="F416">
            <v>90</v>
          </cell>
          <cell r="G416" t="str">
            <v>刘玲君</v>
          </cell>
          <cell r="H416">
            <v>44</v>
          </cell>
          <cell r="I416" t="str">
            <v>陈强</v>
          </cell>
          <cell r="J416">
            <v>38.5</v>
          </cell>
          <cell r="K416" t="str">
            <v>车梦德</v>
          </cell>
          <cell r="L416">
            <v>46</v>
          </cell>
          <cell r="M416" t="str">
            <v>沙正芳</v>
          </cell>
          <cell r="N416">
            <v>39</v>
          </cell>
          <cell r="O416" t="str">
            <v>沙华莺</v>
          </cell>
          <cell r="P416">
            <v>42</v>
          </cell>
          <cell r="Q416" t="str">
            <v>骆泽群</v>
          </cell>
          <cell r="R416"/>
        </row>
        <row r="417">
          <cell r="B417">
            <v>8</v>
          </cell>
          <cell r="C417" t="str">
            <v>文科</v>
          </cell>
          <cell r="D417" t="str">
            <v>蒋瓦莫</v>
          </cell>
          <cell r="E417">
            <v>457</v>
          </cell>
          <cell r="F417">
            <v>106</v>
          </cell>
          <cell r="G417" t="str">
            <v>杨志明</v>
          </cell>
          <cell r="H417">
            <v>103</v>
          </cell>
          <cell r="I417" t="str">
            <v>次儿祝玛</v>
          </cell>
          <cell r="J417">
            <v>53</v>
          </cell>
          <cell r="K417" t="str">
            <v>车梦德</v>
          </cell>
          <cell r="L417">
            <v>75</v>
          </cell>
          <cell r="M417" t="str">
            <v>向雅欣</v>
          </cell>
          <cell r="N417">
            <v>65</v>
          </cell>
          <cell r="O417" t="str">
            <v>邓琪</v>
          </cell>
          <cell r="P417">
            <v>55</v>
          </cell>
          <cell r="Q417" t="str">
            <v>李树海</v>
          </cell>
          <cell r="R417"/>
        </row>
        <row r="418">
          <cell r="B418">
            <v>9</v>
          </cell>
          <cell r="C418" t="str">
            <v>文科</v>
          </cell>
          <cell r="D418" t="str">
            <v>边玛次珍</v>
          </cell>
          <cell r="E418">
            <v>378</v>
          </cell>
          <cell r="F418">
            <v>87</v>
          </cell>
          <cell r="G418" t="str">
            <v>刘玲君</v>
          </cell>
          <cell r="H418">
            <v>66</v>
          </cell>
          <cell r="I418" t="str">
            <v>陈强</v>
          </cell>
          <cell r="J418">
            <v>64</v>
          </cell>
          <cell r="K418" t="str">
            <v>尹英娇</v>
          </cell>
          <cell r="L418">
            <v>65</v>
          </cell>
          <cell r="M418" t="str">
            <v>向雅欣</v>
          </cell>
          <cell r="N418">
            <v>41</v>
          </cell>
          <cell r="O418" t="str">
            <v>沙华莺</v>
          </cell>
          <cell r="P418">
            <v>55</v>
          </cell>
          <cell r="Q418" t="str">
            <v>骆泽群</v>
          </cell>
          <cell r="R418"/>
        </row>
        <row r="419">
          <cell r="B419">
            <v>11</v>
          </cell>
          <cell r="C419" t="str">
            <v>文科</v>
          </cell>
          <cell r="D419" t="str">
            <v>吴林吉</v>
          </cell>
          <cell r="E419">
            <v>336</v>
          </cell>
          <cell r="F419">
            <v>78</v>
          </cell>
          <cell r="G419" t="str">
            <v>甲阿祝玛</v>
          </cell>
          <cell r="H419">
            <v>74</v>
          </cell>
          <cell r="I419" t="str">
            <v>陈虎林</v>
          </cell>
          <cell r="J419">
            <v>27</v>
          </cell>
          <cell r="K419" t="str">
            <v>黄健均</v>
          </cell>
          <cell r="L419">
            <v>61</v>
          </cell>
          <cell r="M419" t="str">
            <v>向雅欣</v>
          </cell>
          <cell r="N419">
            <v>51</v>
          </cell>
          <cell r="O419" t="str">
            <v>沙华莺</v>
          </cell>
          <cell r="P419">
            <v>45</v>
          </cell>
          <cell r="Q419" t="str">
            <v>骆泽群</v>
          </cell>
          <cell r="R419"/>
        </row>
        <row r="420">
          <cell r="B420">
            <v>12</v>
          </cell>
          <cell r="C420" t="str">
            <v>文科</v>
          </cell>
          <cell r="D420" t="str">
            <v>陈选慧</v>
          </cell>
          <cell r="E420">
            <v>249.5</v>
          </cell>
          <cell r="F420">
            <v>68</v>
          </cell>
          <cell r="G420" t="str">
            <v>李志友</v>
          </cell>
          <cell r="H420">
            <v>38</v>
          </cell>
          <cell r="I420" t="str">
            <v>苏朗偏初</v>
          </cell>
          <cell r="J420">
            <v>37.5</v>
          </cell>
          <cell r="K420" t="str">
            <v>尹英娇</v>
          </cell>
          <cell r="L420">
            <v>39</v>
          </cell>
          <cell r="M420" t="str">
            <v>沙正芳</v>
          </cell>
          <cell r="N420">
            <v>33</v>
          </cell>
          <cell r="O420" t="str">
            <v>邓琪</v>
          </cell>
          <cell r="P420">
            <v>34</v>
          </cell>
          <cell r="Q420" t="str">
            <v>李树海</v>
          </cell>
          <cell r="R420"/>
        </row>
        <row r="421">
          <cell r="B421">
            <v>10</v>
          </cell>
          <cell r="C421" t="str">
            <v>文科</v>
          </cell>
          <cell r="D421" t="str">
            <v>公布次尔</v>
          </cell>
          <cell r="E421">
            <v>352.5</v>
          </cell>
          <cell r="F421">
            <v>74</v>
          </cell>
          <cell r="G421" t="str">
            <v>刘玲君</v>
          </cell>
          <cell r="H421">
            <v>99</v>
          </cell>
          <cell r="I421" t="str">
            <v>陈强</v>
          </cell>
          <cell r="J421">
            <v>36.5</v>
          </cell>
          <cell r="K421" t="str">
            <v>车梦德</v>
          </cell>
          <cell r="L421">
            <v>58</v>
          </cell>
          <cell r="M421" t="str">
            <v>沙正芳</v>
          </cell>
          <cell r="N421">
            <v>42</v>
          </cell>
          <cell r="O421" t="str">
            <v>沙华莺</v>
          </cell>
          <cell r="P421">
            <v>43</v>
          </cell>
          <cell r="Q421" t="str">
            <v>骆泽群</v>
          </cell>
          <cell r="R421"/>
        </row>
        <row r="422">
          <cell r="B422">
            <v>12</v>
          </cell>
          <cell r="C422" t="str">
            <v>文科</v>
          </cell>
          <cell r="D422" t="str">
            <v>杨顺华</v>
          </cell>
          <cell r="E422">
            <v>326.5</v>
          </cell>
          <cell r="F422">
            <v>77</v>
          </cell>
          <cell r="G422" t="str">
            <v>李志友</v>
          </cell>
          <cell r="H422">
            <v>57</v>
          </cell>
          <cell r="I422" t="str">
            <v>苏朗偏初</v>
          </cell>
          <cell r="J422">
            <v>39.5</v>
          </cell>
          <cell r="K422" t="str">
            <v>尹英娇</v>
          </cell>
          <cell r="L422">
            <v>37</v>
          </cell>
          <cell r="M422" t="str">
            <v>沙正芳</v>
          </cell>
          <cell r="N422">
            <v>47</v>
          </cell>
          <cell r="O422" t="str">
            <v>邓琪</v>
          </cell>
          <cell r="P422">
            <v>69</v>
          </cell>
          <cell r="Q422" t="str">
            <v>李树海</v>
          </cell>
          <cell r="R422"/>
        </row>
        <row r="423">
          <cell r="B423">
            <v>8</v>
          </cell>
          <cell r="C423" t="str">
            <v>文科</v>
          </cell>
          <cell r="D423" t="str">
            <v>陶咪张</v>
          </cell>
          <cell r="E423">
            <v>372.5</v>
          </cell>
          <cell r="F423">
            <v>94</v>
          </cell>
          <cell r="G423" t="str">
            <v>杨志明</v>
          </cell>
          <cell r="H423">
            <v>79</v>
          </cell>
          <cell r="I423" t="str">
            <v>次儿祝玛</v>
          </cell>
          <cell r="J423">
            <v>61.5</v>
          </cell>
          <cell r="K423" t="str">
            <v>车梦德</v>
          </cell>
          <cell r="L423">
            <v>67</v>
          </cell>
          <cell r="M423" t="str">
            <v>向雅欣</v>
          </cell>
          <cell r="N423">
            <v>27</v>
          </cell>
          <cell r="O423" t="str">
            <v>邓琪</v>
          </cell>
          <cell r="P423">
            <v>44</v>
          </cell>
          <cell r="Q423" t="str">
            <v>李树海</v>
          </cell>
          <cell r="R423"/>
        </row>
        <row r="424">
          <cell r="B424">
            <v>12</v>
          </cell>
          <cell r="C424" t="str">
            <v>文科</v>
          </cell>
          <cell r="D424" t="str">
            <v>韩勇富</v>
          </cell>
          <cell r="E424">
            <v>330.5</v>
          </cell>
          <cell r="F424">
            <v>80</v>
          </cell>
          <cell r="G424" t="str">
            <v>李志友</v>
          </cell>
          <cell r="H424">
            <v>75</v>
          </cell>
          <cell r="I424" t="str">
            <v>苏朗偏初</v>
          </cell>
          <cell r="J424">
            <v>35.5</v>
          </cell>
          <cell r="K424" t="str">
            <v>尹英娇</v>
          </cell>
          <cell r="L424">
            <v>29</v>
          </cell>
          <cell r="M424" t="str">
            <v>沙正芳</v>
          </cell>
          <cell r="N424">
            <v>38</v>
          </cell>
          <cell r="O424" t="str">
            <v>邓琪</v>
          </cell>
          <cell r="P424">
            <v>73</v>
          </cell>
          <cell r="Q424" t="str">
            <v>李树海</v>
          </cell>
          <cell r="R424"/>
        </row>
        <row r="425">
          <cell r="B425">
            <v>9</v>
          </cell>
          <cell r="C425" t="str">
            <v>文科</v>
          </cell>
          <cell r="D425" t="str">
            <v>鲁艳</v>
          </cell>
          <cell r="E425">
            <v>465.5</v>
          </cell>
          <cell r="F425">
            <v>100</v>
          </cell>
          <cell r="G425" t="str">
            <v>刘玲君</v>
          </cell>
          <cell r="H425">
            <v>102</v>
          </cell>
          <cell r="I425" t="str">
            <v>陈强</v>
          </cell>
          <cell r="J425">
            <v>75.5</v>
          </cell>
          <cell r="K425" t="str">
            <v>尹英娇</v>
          </cell>
          <cell r="L425">
            <v>77</v>
          </cell>
          <cell r="M425" t="str">
            <v>向雅欣</v>
          </cell>
          <cell r="N425">
            <v>56</v>
          </cell>
          <cell r="O425" t="str">
            <v>沙华莺</v>
          </cell>
          <cell r="P425">
            <v>55</v>
          </cell>
          <cell r="Q425" t="str">
            <v>骆泽群</v>
          </cell>
          <cell r="R425"/>
        </row>
        <row r="426">
          <cell r="B426">
            <v>11</v>
          </cell>
          <cell r="C426" t="str">
            <v>文科</v>
          </cell>
          <cell r="D426" t="str">
            <v>次尔央准</v>
          </cell>
          <cell r="E426">
            <v>279</v>
          </cell>
          <cell r="F426">
            <v>81</v>
          </cell>
          <cell r="G426" t="str">
            <v>甲阿祝玛</v>
          </cell>
          <cell r="H426">
            <v>53</v>
          </cell>
          <cell r="I426" t="str">
            <v>陈虎林</v>
          </cell>
          <cell r="J426">
            <v>41</v>
          </cell>
          <cell r="K426" t="str">
            <v>黄健均</v>
          </cell>
          <cell r="L426">
            <v>44</v>
          </cell>
          <cell r="M426" t="str">
            <v>向雅欣</v>
          </cell>
          <cell r="N426">
            <v>27</v>
          </cell>
          <cell r="O426" t="str">
            <v>沙华莺</v>
          </cell>
          <cell r="P426">
            <v>33</v>
          </cell>
          <cell r="Q426" t="str">
            <v>骆泽群</v>
          </cell>
          <cell r="R426"/>
        </row>
        <row r="427">
          <cell r="B427">
            <v>8</v>
          </cell>
          <cell r="C427" t="str">
            <v>文科</v>
          </cell>
          <cell r="D427" t="str">
            <v>毛金燕</v>
          </cell>
          <cell r="E427">
            <v>507</v>
          </cell>
          <cell r="F427">
            <v>104</v>
          </cell>
          <cell r="G427" t="str">
            <v>杨志明</v>
          </cell>
          <cell r="H427">
            <v>137</v>
          </cell>
          <cell r="I427" t="str">
            <v>次儿祝玛</v>
          </cell>
          <cell r="J427">
            <v>79</v>
          </cell>
          <cell r="K427" t="str">
            <v>车梦德</v>
          </cell>
          <cell r="L427">
            <v>72</v>
          </cell>
          <cell r="M427" t="str">
            <v>向雅欣</v>
          </cell>
          <cell r="N427">
            <v>60</v>
          </cell>
          <cell r="O427" t="str">
            <v>邓琪</v>
          </cell>
          <cell r="P427">
            <v>55</v>
          </cell>
          <cell r="Q427" t="str">
            <v>李树海</v>
          </cell>
          <cell r="R427"/>
        </row>
        <row r="428">
          <cell r="B428">
            <v>10</v>
          </cell>
          <cell r="C428" t="str">
            <v>文科</v>
          </cell>
          <cell r="D428" t="str">
            <v>李冬林</v>
          </cell>
          <cell r="E428">
            <v>232</v>
          </cell>
          <cell r="F428">
            <v>61</v>
          </cell>
          <cell r="G428" t="str">
            <v>刘玲君</v>
          </cell>
          <cell r="H428">
            <v>46</v>
          </cell>
          <cell r="I428" t="str">
            <v>陈强</v>
          </cell>
          <cell r="J428">
            <v>40</v>
          </cell>
          <cell r="K428" t="str">
            <v>车梦德</v>
          </cell>
          <cell r="L428">
            <v>28</v>
          </cell>
          <cell r="M428" t="str">
            <v>沙正芳</v>
          </cell>
          <cell r="N428">
            <v>26</v>
          </cell>
          <cell r="O428" t="str">
            <v>沙华莺</v>
          </cell>
          <cell r="P428">
            <v>31</v>
          </cell>
          <cell r="Q428" t="str">
            <v>骆泽群</v>
          </cell>
          <cell r="R428"/>
        </row>
        <row r="429">
          <cell r="B429">
            <v>10</v>
          </cell>
          <cell r="C429" t="str">
            <v>文科</v>
          </cell>
          <cell r="D429" t="str">
            <v>张安心</v>
          </cell>
          <cell r="E429">
            <v>299</v>
          </cell>
          <cell r="F429">
            <v>81</v>
          </cell>
          <cell r="G429" t="str">
            <v>刘玲君</v>
          </cell>
          <cell r="H429">
            <v>48</v>
          </cell>
          <cell r="I429" t="str">
            <v>陈强</v>
          </cell>
          <cell r="J429">
            <v>45</v>
          </cell>
          <cell r="K429" t="str">
            <v>车梦德</v>
          </cell>
          <cell r="L429">
            <v>43</v>
          </cell>
          <cell r="M429" t="str">
            <v>沙正芳</v>
          </cell>
          <cell r="N429">
            <v>34</v>
          </cell>
          <cell r="O429" t="str">
            <v>沙华莺</v>
          </cell>
          <cell r="P429">
            <v>48</v>
          </cell>
          <cell r="Q429" t="str">
            <v>骆泽群</v>
          </cell>
          <cell r="R429"/>
        </row>
        <row r="430">
          <cell r="B430">
            <v>10</v>
          </cell>
          <cell r="C430" t="str">
            <v>文科</v>
          </cell>
          <cell r="D430" t="str">
            <v>撒达央初</v>
          </cell>
          <cell r="E430">
            <v>436.5</v>
          </cell>
          <cell r="F430">
            <v>93</v>
          </cell>
          <cell r="G430" t="str">
            <v>刘玲君</v>
          </cell>
          <cell r="H430">
            <v>108</v>
          </cell>
          <cell r="I430" t="str">
            <v>陈强</v>
          </cell>
          <cell r="J430">
            <v>70.5</v>
          </cell>
          <cell r="K430" t="str">
            <v>车梦德</v>
          </cell>
          <cell r="L430">
            <v>64</v>
          </cell>
          <cell r="M430" t="str">
            <v>沙正芳</v>
          </cell>
          <cell r="N430">
            <v>47</v>
          </cell>
          <cell r="O430" t="str">
            <v>沙华莺</v>
          </cell>
          <cell r="P430">
            <v>54</v>
          </cell>
          <cell r="Q430" t="str">
            <v>骆泽群</v>
          </cell>
          <cell r="R430"/>
        </row>
        <row r="431">
          <cell r="B431">
            <v>9</v>
          </cell>
          <cell r="C431" t="str">
            <v>文科</v>
          </cell>
          <cell r="D431" t="str">
            <v>马建英</v>
          </cell>
          <cell r="E431">
            <v>412</v>
          </cell>
          <cell r="F431">
            <v>96</v>
          </cell>
          <cell r="G431" t="str">
            <v>刘玲君</v>
          </cell>
          <cell r="H431">
            <v>92</v>
          </cell>
          <cell r="I431" t="str">
            <v>陈强</v>
          </cell>
          <cell r="J431">
            <v>57</v>
          </cell>
          <cell r="K431" t="str">
            <v>尹英娇</v>
          </cell>
          <cell r="L431">
            <v>66</v>
          </cell>
          <cell r="M431" t="str">
            <v>向雅欣</v>
          </cell>
          <cell r="N431">
            <v>42</v>
          </cell>
          <cell r="O431" t="str">
            <v>沙华莺</v>
          </cell>
          <cell r="P431">
            <v>59</v>
          </cell>
          <cell r="Q431" t="str">
            <v>骆泽群</v>
          </cell>
          <cell r="R431"/>
        </row>
        <row r="432">
          <cell r="B432">
            <v>9</v>
          </cell>
          <cell r="C432" t="str">
            <v>文科</v>
          </cell>
          <cell r="D432" t="str">
            <v>巴桑</v>
          </cell>
          <cell r="E432">
            <v>410.5</v>
          </cell>
          <cell r="F432">
            <v>85</v>
          </cell>
          <cell r="G432" t="str">
            <v>刘玲君</v>
          </cell>
          <cell r="H432">
            <v>76</v>
          </cell>
          <cell r="I432" t="str">
            <v>陈强</v>
          </cell>
          <cell r="J432">
            <v>63.5</v>
          </cell>
          <cell r="K432" t="str">
            <v>尹英娇</v>
          </cell>
          <cell r="L432">
            <v>64</v>
          </cell>
          <cell r="M432" t="str">
            <v>向雅欣</v>
          </cell>
          <cell r="N432">
            <v>56</v>
          </cell>
          <cell r="O432" t="str">
            <v>沙华莺</v>
          </cell>
          <cell r="P432">
            <v>66</v>
          </cell>
          <cell r="Q432" t="str">
            <v>骆泽群</v>
          </cell>
          <cell r="R432"/>
        </row>
        <row r="433">
          <cell r="B433">
            <v>11</v>
          </cell>
          <cell r="C433" t="str">
            <v>文科</v>
          </cell>
          <cell r="D433" t="str">
            <v>马云</v>
          </cell>
          <cell r="E433">
            <v>320</v>
          </cell>
          <cell r="F433">
            <v>68</v>
          </cell>
          <cell r="G433" t="str">
            <v>甲阿祝玛</v>
          </cell>
          <cell r="H433">
            <v>103</v>
          </cell>
          <cell r="I433" t="str">
            <v>陈虎林</v>
          </cell>
          <cell r="J433">
            <v>34</v>
          </cell>
          <cell r="K433" t="str">
            <v>黄健均</v>
          </cell>
          <cell r="L433">
            <v>43</v>
          </cell>
          <cell r="M433" t="str">
            <v>向雅欣</v>
          </cell>
          <cell r="N433">
            <v>33</v>
          </cell>
          <cell r="O433" t="str">
            <v>沙华莺</v>
          </cell>
          <cell r="P433">
            <v>39</v>
          </cell>
          <cell r="Q433" t="str">
            <v>骆泽群</v>
          </cell>
          <cell r="R433"/>
        </row>
        <row r="434">
          <cell r="B434">
            <v>11</v>
          </cell>
          <cell r="C434" t="str">
            <v>文科</v>
          </cell>
          <cell r="D434" t="str">
            <v>木江初</v>
          </cell>
          <cell r="E434">
            <v>357</v>
          </cell>
          <cell r="F434">
            <v>87</v>
          </cell>
          <cell r="G434" t="str">
            <v>甲阿祝玛</v>
          </cell>
          <cell r="H434">
            <v>46</v>
          </cell>
          <cell r="I434" t="str">
            <v>陈虎林</v>
          </cell>
          <cell r="J434">
            <v>72</v>
          </cell>
          <cell r="K434" t="str">
            <v>黄健均</v>
          </cell>
          <cell r="L434">
            <v>64</v>
          </cell>
          <cell r="M434" t="str">
            <v>向雅欣</v>
          </cell>
          <cell r="N434">
            <v>52</v>
          </cell>
          <cell r="O434" t="str">
            <v>沙华莺</v>
          </cell>
          <cell r="P434">
            <v>36</v>
          </cell>
          <cell r="Q434" t="str">
            <v>骆泽群</v>
          </cell>
          <cell r="R434"/>
        </row>
        <row r="435">
          <cell r="B435">
            <v>12</v>
          </cell>
          <cell r="C435" t="str">
            <v>文科</v>
          </cell>
          <cell r="D435" t="str">
            <v>沈春梅</v>
          </cell>
          <cell r="E435">
            <v>333.5</v>
          </cell>
          <cell r="F435">
            <v>80</v>
          </cell>
          <cell r="G435" t="str">
            <v>李志友</v>
          </cell>
          <cell r="H435">
            <v>61</v>
          </cell>
          <cell r="I435" t="str">
            <v>苏朗偏初</v>
          </cell>
          <cell r="J435">
            <v>60.5</v>
          </cell>
          <cell r="K435" t="str">
            <v>尹英娇</v>
          </cell>
          <cell r="L435">
            <v>56</v>
          </cell>
          <cell r="M435" t="str">
            <v>沙正芳</v>
          </cell>
          <cell r="N435">
            <v>47</v>
          </cell>
          <cell r="O435" t="str">
            <v>邓琪</v>
          </cell>
          <cell r="P435">
            <v>29</v>
          </cell>
          <cell r="Q435" t="str">
            <v>李树海</v>
          </cell>
          <cell r="R435"/>
        </row>
        <row r="436">
          <cell r="B436">
            <v>9</v>
          </cell>
          <cell r="C436" t="str">
            <v>文科</v>
          </cell>
          <cell r="D436" t="str">
            <v>马小芳</v>
          </cell>
          <cell r="E436">
            <v>414.5</v>
          </cell>
          <cell r="F436">
            <v>92</v>
          </cell>
          <cell r="G436" t="str">
            <v>刘玲君</v>
          </cell>
          <cell r="H436">
            <v>107</v>
          </cell>
          <cell r="I436" t="str">
            <v>陈强</v>
          </cell>
          <cell r="J436">
            <v>72.5</v>
          </cell>
          <cell r="K436" t="str">
            <v>尹英娇</v>
          </cell>
          <cell r="L436">
            <v>61</v>
          </cell>
          <cell r="M436" t="str">
            <v>向雅欣</v>
          </cell>
          <cell r="N436">
            <v>36</v>
          </cell>
          <cell r="O436" t="str">
            <v>沙华莺</v>
          </cell>
          <cell r="P436">
            <v>46</v>
          </cell>
          <cell r="Q436" t="str">
            <v>骆泽群</v>
          </cell>
          <cell r="R436"/>
        </row>
        <row r="437">
          <cell r="B437">
            <v>10</v>
          </cell>
          <cell r="C437" t="str">
            <v>文科</v>
          </cell>
          <cell r="D437" t="str">
            <v>陶金琼</v>
          </cell>
          <cell r="E437">
            <v>368.5</v>
          </cell>
          <cell r="F437">
            <v>94</v>
          </cell>
          <cell r="G437" t="str">
            <v>刘玲君</v>
          </cell>
          <cell r="H437">
            <v>67</v>
          </cell>
          <cell r="I437" t="str">
            <v>陈强</v>
          </cell>
          <cell r="J437">
            <v>56.5</v>
          </cell>
          <cell r="K437" t="str">
            <v>车梦德</v>
          </cell>
          <cell r="L437">
            <v>64</v>
          </cell>
          <cell r="M437" t="str">
            <v>沙正芳</v>
          </cell>
          <cell r="N437">
            <v>48</v>
          </cell>
          <cell r="O437" t="str">
            <v>沙华莺</v>
          </cell>
          <cell r="P437">
            <v>39</v>
          </cell>
          <cell r="Q437" t="str">
            <v>骆泽群</v>
          </cell>
          <cell r="R437"/>
        </row>
        <row r="438">
          <cell r="B438">
            <v>12</v>
          </cell>
          <cell r="C438" t="str">
            <v>文科</v>
          </cell>
          <cell r="D438" t="str">
            <v>文雨</v>
          </cell>
          <cell r="E438">
            <v>348</v>
          </cell>
          <cell r="F438">
            <v>94</v>
          </cell>
          <cell r="G438" t="str">
            <v>李志友</v>
          </cell>
          <cell r="H438">
            <v>74</v>
          </cell>
          <cell r="I438" t="str">
            <v>苏朗偏初</v>
          </cell>
          <cell r="J438">
            <v>26</v>
          </cell>
          <cell r="K438" t="str">
            <v>尹英娇</v>
          </cell>
          <cell r="L438">
            <v>50</v>
          </cell>
          <cell r="M438" t="str">
            <v>沙正芳</v>
          </cell>
          <cell r="N438">
            <v>58</v>
          </cell>
          <cell r="O438" t="str">
            <v>邓琪</v>
          </cell>
          <cell r="P438">
            <v>46</v>
          </cell>
          <cell r="Q438" t="str">
            <v>李树海</v>
          </cell>
          <cell r="R438"/>
        </row>
        <row r="439">
          <cell r="B439">
            <v>10</v>
          </cell>
          <cell r="C439" t="str">
            <v>文科</v>
          </cell>
          <cell r="D439" t="str">
            <v>金贤杰</v>
          </cell>
          <cell r="E439">
            <v>298</v>
          </cell>
          <cell r="F439">
            <v>71</v>
          </cell>
          <cell r="G439" t="str">
            <v>刘玲君</v>
          </cell>
          <cell r="H439">
            <v>66</v>
          </cell>
          <cell r="I439" t="str">
            <v>陈强</v>
          </cell>
          <cell r="J439">
            <v>52</v>
          </cell>
          <cell r="K439" t="str">
            <v>车梦德</v>
          </cell>
          <cell r="L439">
            <v>40</v>
          </cell>
          <cell r="M439" t="str">
            <v>沙正芳</v>
          </cell>
          <cell r="N439">
            <v>30</v>
          </cell>
          <cell r="O439" t="str">
            <v>沙华莺</v>
          </cell>
          <cell r="P439">
            <v>39</v>
          </cell>
          <cell r="Q439" t="str">
            <v>骆泽群</v>
          </cell>
          <cell r="R439"/>
        </row>
        <row r="440">
          <cell r="B440">
            <v>11</v>
          </cell>
          <cell r="C440" t="str">
            <v>文科</v>
          </cell>
          <cell r="D440" t="str">
            <v>黄圣清</v>
          </cell>
          <cell r="E440">
            <v>316.5</v>
          </cell>
          <cell r="F440">
            <v>75</v>
          </cell>
          <cell r="G440" t="str">
            <v>甲阿祝玛</v>
          </cell>
          <cell r="H440">
            <v>55</v>
          </cell>
          <cell r="I440" t="str">
            <v>陈虎林</v>
          </cell>
          <cell r="J440">
            <v>28.5</v>
          </cell>
          <cell r="K440" t="str">
            <v>黄健均</v>
          </cell>
          <cell r="L440">
            <v>44</v>
          </cell>
          <cell r="M440" t="str">
            <v>向雅欣</v>
          </cell>
          <cell r="N440">
            <v>50</v>
          </cell>
          <cell r="O440" t="str">
            <v>沙华莺</v>
          </cell>
          <cell r="P440">
            <v>64</v>
          </cell>
          <cell r="Q440" t="str">
            <v>骆泽群</v>
          </cell>
          <cell r="R440"/>
        </row>
        <row r="441">
          <cell r="B441">
            <v>11</v>
          </cell>
          <cell r="C441" t="str">
            <v>文科</v>
          </cell>
          <cell r="D441" t="str">
            <v>拉初</v>
          </cell>
          <cell r="E441">
            <v>293.5</v>
          </cell>
          <cell r="F441">
            <v>79</v>
          </cell>
          <cell r="G441" t="str">
            <v>甲阿祝玛</v>
          </cell>
          <cell r="H441">
            <v>41</v>
          </cell>
          <cell r="I441" t="str">
            <v>陈虎林</v>
          </cell>
          <cell r="J441">
            <v>44.5</v>
          </cell>
          <cell r="K441" t="str">
            <v>黄健均</v>
          </cell>
          <cell r="L441">
            <v>58</v>
          </cell>
          <cell r="M441" t="str">
            <v>向雅欣</v>
          </cell>
          <cell r="N441">
            <v>44</v>
          </cell>
          <cell r="O441" t="str">
            <v>沙华莺</v>
          </cell>
          <cell r="P441">
            <v>27</v>
          </cell>
          <cell r="Q441" t="str">
            <v>骆泽群</v>
          </cell>
          <cell r="R441"/>
        </row>
        <row r="442">
          <cell r="B442">
            <v>10</v>
          </cell>
          <cell r="C442" t="str">
            <v>文科</v>
          </cell>
          <cell r="D442" t="str">
            <v>杨小军</v>
          </cell>
          <cell r="E442">
            <v>348</v>
          </cell>
          <cell r="F442">
            <v>83</v>
          </cell>
          <cell r="G442" t="str">
            <v>刘玲君</v>
          </cell>
          <cell r="H442">
            <v>94</v>
          </cell>
          <cell r="I442" t="str">
            <v>陈强</v>
          </cell>
          <cell r="J442">
            <v>38</v>
          </cell>
          <cell r="K442" t="str">
            <v>车梦德</v>
          </cell>
          <cell r="L442">
            <v>56</v>
          </cell>
          <cell r="M442" t="str">
            <v>沙正芳</v>
          </cell>
          <cell r="N442">
            <v>43</v>
          </cell>
          <cell r="O442" t="str">
            <v>沙华莺</v>
          </cell>
          <cell r="P442">
            <v>34</v>
          </cell>
          <cell r="Q442" t="str">
            <v>骆泽群</v>
          </cell>
          <cell r="R442"/>
        </row>
        <row r="443">
          <cell r="B443">
            <v>12</v>
          </cell>
          <cell r="C443" t="str">
            <v>文科</v>
          </cell>
          <cell r="D443" t="str">
            <v>杜基娜姆</v>
          </cell>
          <cell r="E443">
            <v>386.5</v>
          </cell>
          <cell r="F443">
            <v>97</v>
          </cell>
          <cell r="G443" t="str">
            <v>李志友</v>
          </cell>
          <cell r="H443">
            <v>70</v>
          </cell>
          <cell r="I443" t="str">
            <v>苏朗偏初</v>
          </cell>
          <cell r="J443">
            <v>66.5</v>
          </cell>
          <cell r="K443" t="str">
            <v>尹英娇</v>
          </cell>
          <cell r="L443">
            <v>69</v>
          </cell>
          <cell r="M443" t="str">
            <v>沙正芳</v>
          </cell>
          <cell r="N443">
            <v>45</v>
          </cell>
          <cell r="O443" t="str">
            <v>邓琪</v>
          </cell>
          <cell r="P443">
            <v>39</v>
          </cell>
          <cell r="Q443" t="str">
            <v>李树海</v>
          </cell>
          <cell r="R443"/>
        </row>
        <row r="444">
          <cell r="B444">
            <v>10</v>
          </cell>
          <cell r="C444" t="str">
            <v>文科</v>
          </cell>
          <cell r="D444" t="str">
            <v>徐顺龙</v>
          </cell>
          <cell r="E444">
            <v>319</v>
          </cell>
          <cell r="F444">
            <v>80</v>
          </cell>
          <cell r="G444" t="str">
            <v>刘玲君</v>
          </cell>
          <cell r="H444">
            <v>50</v>
          </cell>
          <cell r="I444" t="str">
            <v>陈强</v>
          </cell>
          <cell r="J444">
            <v>49</v>
          </cell>
          <cell r="K444" t="str">
            <v>车梦德</v>
          </cell>
          <cell r="L444">
            <v>60</v>
          </cell>
          <cell r="M444" t="str">
            <v>沙正芳</v>
          </cell>
          <cell r="N444">
            <v>40</v>
          </cell>
          <cell r="O444" t="str">
            <v>沙华莺</v>
          </cell>
          <cell r="P444">
            <v>40</v>
          </cell>
          <cell r="Q444" t="str">
            <v>骆泽群</v>
          </cell>
          <cell r="R444"/>
        </row>
        <row r="445">
          <cell r="B445">
            <v>10</v>
          </cell>
          <cell r="C445" t="str">
            <v>文科</v>
          </cell>
          <cell r="D445" t="str">
            <v>苏菲</v>
          </cell>
          <cell r="E445">
            <v>322.5</v>
          </cell>
          <cell r="F445">
            <v>85</v>
          </cell>
          <cell r="G445" t="str">
            <v>刘玲君</v>
          </cell>
          <cell r="H445">
            <v>37</v>
          </cell>
          <cell r="I445" t="str">
            <v>陈强</v>
          </cell>
          <cell r="J445">
            <v>59.5</v>
          </cell>
          <cell r="K445" t="str">
            <v>车梦德</v>
          </cell>
          <cell r="L445">
            <v>55</v>
          </cell>
          <cell r="M445" t="str">
            <v>沙正芳</v>
          </cell>
          <cell r="N445">
            <v>49</v>
          </cell>
          <cell r="O445" t="str">
            <v>沙华莺</v>
          </cell>
          <cell r="P445">
            <v>37</v>
          </cell>
          <cell r="Q445" t="str">
            <v>骆泽群</v>
          </cell>
          <cell r="R445"/>
        </row>
        <row r="446">
          <cell r="B446">
            <v>9</v>
          </cell>
          <cell r="C446" t="str">
            <v>文科</v>
          </cell>
          <cell r="D446" t="str">
            <v>向海英</v>
          </cell>
          <cell r="E446">
            <v>377</v>
          </cell>
          <cell r="F446">
            <v>93</v>
          </cell>
          <cell r="G446" t="str">
            <v>刘玲君</v>
          </cell>
          <cell r="H446">
            <v>87</v>
          </cell>
          <cell r="I446" t="str">
            <v>陈强</v>
          </cell>
          <cell r="J446">
            <v>68</v>
          </cell>
          <cell r="K446" t="str">
            <v>尹英娇</v>
          </cell>
          <cell r="L446">
            <v>73</v>
          </cell>
          <cell r="M446" t="str">
            <v>向雅欣</v>
          </cell>
          <cell r="N446">
            <v>31</v>
          </cell>
          <cell r="O446" t="str">
            <v>沙华莺</v>
          </cell>
          <cell r="P446">
            <v>25</v>
          </cell>
          <cell r="Q446" t="str">
            <v>骆泽群</v>
          </cell>
          <cell r="R446"/>
        </row>
        <row r="447">
          <cell r="B447">
            <v>11</v>
          </cell>
          <cell r="C447" t="str">
            <v>文科</v>
          </cell>
          <cell r="D447" t="str">
            <v>曲比杰聪</v>
          </cell>
          <cell r="E447">
            <v>376</v>
          </cell>
          <cell r="F447">
            <v>88</v>
          </cell>
          <cell r="G447" t="str">
            <v>甲阿祝玛</v>
          </cell>
          <cell r="H447">
            <v>73</v>
          </cell>
          <cell r="I447" t="str">
            <v>陈虎林</v>
          </cell>
          <cell r="J447">
            <v>36</v>
          </cell>
          <cell r="K447" t="str">
            <v>黄健均</v>
          </cell>
          <cell r="L447">
            <v>63</v>
          </cell>
          <cell r="M447" t="str">
            <v>向雅欣</v>
          </cell>
          <cell r="N447">
            <v>51</v>
          </cell>
          <cell r="O447" t="str">
            <v>沙华莺</v>
          </cell>
          <cell r="P447">
            <v>65</v>
          </cell>
          <cell r="Q447" t="str">
            <v>骆泽群</v>
          </cell>
          <cell r="R447"/>
        </row>
        <row r="448">
          <cell r="B448">
            <v>9</v>
          </cell>
          <cell r="C448" t="str">
            <v>文科</v>
          </cell>
          <cell r="D448" t="str">
            <v>马小琼</v>
          </cell>
          <cell r="E448">
            <v>393</v>
          </cell>
          <cell r="F448">
            <v>89</v>
          </cell>
          <cell r="G448" t="str">
            <v>刘玲君</v>
          </cell>
          <cell r="H448">
            <v>63</v>
          </cell>
          <cell r="I448" t="str">
            <v>陈强</v>
          </cell>
          <cell r="J448">
            <v>64</v>
          </cell>
          <cell r="K448" t="str">
            <v>尹英娇</v>
          </cell>
          <cell r="L448">
            <v>59</v>
          </cell>
          <cell r="M448" t="str">
            <v>向雅欣</v>
          </cell>
          <cell r="N448">
            <v>55</v>
          </cell>
          <cell r="O448" t="str">
            <v>沙华莺</v>
          </cell>
          <cell r="P448">
            <v>63</v>
          </cell>
          <cell r="Q448" t="str">
            <v>骆泽群</v>
          </cell>
          <cell r="R448"/>
        </row>
        <row r="449">
          <cell r="B449">
            <v>11</v>
          </cell>
          <cell r="C449" t="str">
            <v>文科</v>
          </cell>
          <cell r="D449" t="str">
            <v>王阿体</v>
          </cell>
          <cell r="E449">
            <v>319</v>
          </cell>
          <cell r="F449">
            <v>78</v>
          </cell>
          <cell r="G449" t="str">
            <v>甲阿祝玛</v>
          </cell>
          <cell r="H449">
            <v>41</v>
          </cell>
          <cell r="I449" t="str">
            <v>陈虎林</v>
          </cell>
          <cell r="J449">
            <v>62</v>
          </cell>
          <cell r="K449" t="str">
            <v>黄健均</v>
          </cell>
          <cell r="L449">
            <v>49</v>
          </cell>
          <cell r="M449" t="str">
            <v>向雅欣</v>
          </cell>
          <cell r="N449">
            <v>44</v>
          </cell>
          <cell r="O449" t="str">
            <v>沙华莺</v>
          </cell>
          <cell r="P449">
            <v>45</v>
          </cell>
          <cell r="Q449" t="str">
            <v>骆泽群</v>
          </cell>
          <cell r="R449"/>
        </row>
        <row r="450">
          <cell r="B450">
            <v>12</v>
          </cell>
          <cell r="C450" t="str">
            <v>文科</v>
          </cell>
          <cell r="D450" t="str">
            <v>吉窝色吉</v>
          </cell>
          <cell r="E450">
            <v>393.5</v>
          </cell>
          <cell r="F450">
            <v>67</v>
          </cell>
          <cell r="G450" t="str">
            <v>李志友</v>
          </cell>
          <cell r="H450">
            <v>106</v>
          </cell>
          <cell r="I450" t="str">
            <v>苏朗偏初</v>
          </cell>
          <cell r="J450">
            <v>67.5</v>
          </cell>
          <cell r="K450" t="str">
            <v>尹英娇</v>
          </cell>
          <cell r="L450">
            <v>53</v>
          </cell>
          <cell r="M450" t="str">
            <v>沙正芳</v>
          </cell>
          <cell r="N450">
            <v>47</v>
          </cell>
          <cell r="O450" t="str">
            <v>邓琪</v>
          </cell>
          <cell r="P450">
            <v>53</v>
          </cell>
          <cell r="Q450" t="str">
            <v>李树海</v>
          </cell>
          <cell r="R450"/>
        </row>
        <row r="451">
          <cell r="B451">
            <v>8</v>
          </cell>
          <cell r="C451" t="str">
            <v>文科</v>
          </cell>
          <cell r="D451" t="str">
            <v>瓦下美</v>
          </cell>
          <cell r="E451">
            <v>449</v>
          </cell>
          <cell r="F451">
            <v>100</v>
          </cell>
          <cell r="G451" t="str">
            <v>杨志明</v>
          </cell>
          <cell r="H451">
            <v>94</v>
          </cell>
          <cell r="I451" t="str">
            <v>次儿祝玛</v>
          </cell>
          <cell r="J451">
            <v>71</v>
          </cell>
          <cell r="K451" t="str">
            <v>车梦德</v>
          </cell>
          <cell r="L451">
            <v>58</v>
          </cell>
          <cell r="M451" t="str">
            <v>向雅欣</v>
          </cell>
          <cell r="N451">
            <v>64</v>
          </cell>
          <cell r="O451" t="str">
            <v>邓琪</v>
          </cell>
          <cell r="P451">
            <v>62</v>
          </cell>
          <cell r="Q451" t="str">
            <v>李树海</v>
          </cell>
          <cell r="R451"/>
        </row>
        <row r="452">
          <cell r="B452">
            <v>10</v>
          </cell>
          <cell r="C452" t="str">
            <v>文科</v>
          </cell>
          <cell r="D452" t="str">
            <v>枯向春</v>
          </cell>
          <cell r="E452">
            <v>365.5</v>
          </cell>
          <cell r="F452">
            <v>85</v>
          </cell>
          <cell r="G452" t="str">
            <v>刘玲君</v>
          </cell>
          <cell r="H452">
            <v>81</v>
          </cell>
          <cell r="I452" t="str">
            <v>陈强</v>
          </cell>
          <cell r="J452">
            <v>62.5</v>
          </cell>
          <cell r="K452" t="str">
            <v>车梦德</v>
          </cell>
          <cell r="L452">
            <v>52</v>
          </cell>
          <cell r="M452" t="str">
            <v>沙正芳</v>
          </cell>
          <cell r="N452">
            <v>40</v>
          </cell>
          <cell r="O452" t="str">
            <v>沙华莺</v>
          </cell>
          <cell r="P452">
            <v>45</v>
          </cell>
          <cell r="Q452" t="str">
            <v>骆泽群</v>
          </cell>
          <cell r="R452"/>
        </row>
        <row r="453">
          <cell r="B453">
            <v>11</v>
          </cell>
          <cell r="C453" t="str">
            <v>文科</v>
          </cell>
          <cell r="D453" t="str">
            <v>优珍娜姆</v>
          </cell>
          <cell r="E453">
            <v>381</v>
          </cell>
          <cell r="F453">
            <v>96</v>
          </cell>
          <cell r="G453" t="str">
            <v>甲阿祝玛</v>
          </cell>
          <cell r="H453">
            <v>85</v>
          </cell>
          <cell r="I453" t="str">
            <v>陈虎林</v>
          </cell>
          <cell r="J453">
            <v>52</v>
          </cell>
          <cell r="K453" t="str">
            <v>黄健均</v>
          </cell>
          <cell r="L453">
            <v>62</v>
          </cell>
          <cell r="M453" t="str">
            <v>向雅欣</v>
          </cell>
          <cell r="N453">
            <v>40</v>
          </cell>
          <cell r="O453" t="str">
            <v>沙华莺</v>
          </cell>
          <cell r="P453">
            <v>46</v>
          </cell>
          <cell r="Q453" t="str">
            <v>骆泽群</v>
          </cell>
          <cell r="R453"/>
        </row>
        <row r="454">
          <cell r="B454">
            <v>9</v>
          </cell>
          <cell r="C454" t="str">
            <v>文科</v>
          </cell>
          <cell r="D454" t="str">
            <v>韩小珍</v>
          </cell>
          <cell r="E454">
            <v>359.5</v>
          </cell>
          <cell r="F454">
            <v>79</v>
          </cell>
          <cell r="G454" t="str">
            <v>刘玲君</v>
          </cell>
          <cell r="H454">
            <v>81</v>
          </cell>
          <cell r="I454" t="str">
            <v>陈强</v>
          </cell>
          <cell r="J454">
            <v>69.5</v>
          </cell>
          <cell r="K454" t="str">
            <v>尹英娇</v>
          </cell>
          <cell r="L454">
            <v>62</v>
          </cell>
          <cell r="M454" t="str">
            <v>向雅欣</v>
          </cell>
          <cell r="N454">
            <v>38</v>
          </cell>
          <cell r="O454" t="str">
            <v>沙华莺</v>
          </cell>
          <cell r="P454">
            <v>30</v>
          </cell>
          <cell r="Q454" t="str">
            <v>骆泽群</v>
          </cell>
          <cell r="R454"/>
        </row>
        <row r="455">
          <cell r="B455">
            <v>9</v>
          </cell>
          <cell r="C455" t="str">
            <v>文科</v>
          </cell>
          <cell r="D455" t="str">
            <v>苏春秀</v>
          </cell>
          <cell r="E455">
            <v>388</v>
          </cell>
          <cell r="F455">
            <v>92</v>
          </cell>
          <cell r="G455" t="str">
            <v>刘玲君</v>
          </cell>
          <cell r="H455">
            <v>91</v>
          </cell>
          <cell r="I455" t="str">
            <v>陈强</v>
          </cell>
          <cell r="J455">
            <v>48</v>
          </cell>
          <cell r="K455" t="str">
            <v>尹英娇</v>
          </cell>
          <cell r="L455">
            <v>64</v>
          </cell>
          <cell r="M455" t="str">
            <v>向雅欣</v>
          </cell>
          <cell r="N455">
            <v>42</v>
          </cell>
          <cell r="O455" t="str">
            <v>沙华莺</v>
          </cell>
          <cell r="P455">
            <v>51</v>
          </cell>
          <cell r="Q455" t="str">
            <v>骆泽群</v>
          </cell>
          <cell r="R455"/>
        </row>
        <row r="456">
          <cell r="B456">
            <v>12</v>
          </cell>
          <cell r="C456" t="str">
            <v>文科</v>
          </cell>
          <cell r="D456" t="str">
            <v>扎西央宗</v>
          </cell>
          <cell r="E456">
            <v>338</v>
          </cell>
          <cell r="F456">
            <v>88</v>
          </cell>
          <cell r="G456" t="str">
            <v>李志友</v>
          </cell>
          <cell r="H456">
            <v>66</v>
          </cell>
          <cell r="I456" t="str">
            <v>苏朗偏初</v>
          </cell>
          <cell r="J456">
            <v>65</v>
          </cell>
          <cell r="K456" t="str">
            <v>尹英娇</v>
          </cell>
          <cell r="L456">
            <v>35</v>
          </cell>
          <cell r="M456" t="str">
            <v>沙正芳</v>
          </cell>
          <cell r="N456">
            <v>40</v>
          </cell>
          <cell r="O456" t="str">
            <v>邓琪</v>
          </cell>
          <cell r="P456">
            <v>44</v>
          </cell>
          <cell r="Q456" t="str">
            <v>李树海</v>
          </cell>
          <cell r="R456"/>
        </row>
        <row r="457">
          <cell r="B457">
            <v>10</v>
          </cell>
          <cell r="C457" t="str">
            <v>文科</v>
          </cell>
          <cell r="D457" t="str">
            <v>友米</v>
          </cell>
          <cell r="E457">
            <v>328.5</v>
          </cell>
          <cell r="F457">
            <v>74</v>
          </cell>
          <cell r="G457" t="str">
            <v>刘玲君</v>
          </cell>
          <cell r="H457">
            <v>81</v>
          </cell>
          <cell r="I457" t="str">
            <v>陈强</v>
          </cell>
          <cell r="J457">
            <v>43.5</v>
          </cell>
          <cell r="K457" t="str">
            <v>车梦德</v>
          </cell>
          <cell r="L457">
            <v>55</v>
          </cell>
          <cell r="M457" t="str">
            <v>沙正芳</v>
          </cell>
          <cell r="N457">
            <v>29</v>
          </cell>
          <cell r="O457" t="str">
            <v>沙华莺</v>
          </cell>
          <cell r="P457">
            <v>46</v>
          </cell>
          <cell r="Q457" t="str">
            <v>骆泽群</v>
          </cell>
          <cell r="R457"/>
        </row>
        <row r="458">
          <cell r="B458">
            <v>11</v>
          </cell>
          <cell r="C458" t="str">
            <v>文科</v>
          </cell>
          <cell r="D458" t="str">
            <v>王保华</v>
          </cell>
          <cell r="E458">
            <v>211.5</v>
          </cell>
          <cell r="F458">
            <v>57</v>
          </cell>
          <cell r="G458" t="str">
            <v>甲阿祝玛</v>
          </cell>
          <cell r="H458">
            <v>29</v>
          </cell>
          <cell r="I458" t="str">
            <v>陈虎林</v>
          </cell>
          <cell r="J458">
            <v>45.5</v>
          </cell>
          <cell r="K458" t="str">
            <v>黄健均</v>
          </cell>
          <cell r="L458">
            <v>25</v>
          </cell>
          <cell r="M458" t="str">
            <v>向雅欣</v>
          </cell>
          <cell r="N458">
            <v>32</v>
          </cell>
          <cell r="O458" t="str">
            <v>沙华莺</v>
          </cell>
          <cell r="P458">
            <v>23</v>
          </cell>
          <cell r="Q458" t="str">
            <v>骆泽群</v>
          </cell>
          <cell r="R458"/>
        </row>
        <row r="459">
          <cell r="B459">
            <v>11</v>
          </cell>
          <cell r="C459" t="str">
            <v>文科</v>
          </cell>
          <cell r="D459" t="str">
            <v>柒斤</v>
          </cell>
          <cell r="E459">
            <v>300.5</v>
          </cell>
          <cell r="F459">
            <v>68</v>
          </cell>
          <cell r="G459" t="str">
            <v>甲阿祝玛</v>
          </cell>
          <cell r="H459">
            <v>89</v>
          </cell>
          <cell r="I459" t="str">
            <v>陈虎林</v>
          </cell>
          <cell r="J459">
            <v>36.5</v>
          </cell>
          <cell r="K459" t="str">
            <v>黄健均</v>
          </cell>
          <cell r="L459">
            <v>41</v>
          </cell>
          <cell r="M459" t="str">
            <v>向雅欣</v>
          </cell>
          <cell r="N459">
            <v>28</v>
          </cell>
          <cell r="O459" t="str">
            <v>沙华莺</v>
          </cell>
          <cell r="P459">
            <v>38</v>
          </cell>
          <cell r="Q459" t="str">
            <v>骆泽群</v>
          </cell>
          <cell r="R459"/>
        </row>
        <row r="460">
          <cell r="B460">
            <v>8</v>
          </cell>
          <cell r="C460" t="str">
            <v>文科</v>
          </cell>
          <cell r="D460" t="str">
            <v>金伍甲</v>
          </cell>
          <cell r="E460">
            <v>439.5</v>
          </cell>
          <cell r="F460">
            <v>102</v>
          </cell>
          <cell r="G460" t="str">
            <v>杨志明</v>
          </cell>
          <cell r="H460">
            <v>108</v>
          </cell>
          <cell r="I460" t="str">
            <v>次儿祝玛</v>
          </cell>
          <cell r="J460">
            <v>80.5</v>
          </cell>
          <cell r="K460" t="str">
            <v>车梦德</v>
          </cell>
          <cell r="L460">
            <v>57</v>
          </cell>
          <cell r="M460" t="str">
            <v>向雅欣</v>
          </cell>
          <cell r="N460">
            <v>40</v>
          </cell>
          <cell r="O460" t="str">
            <v>邓琪</v>
          </cell>
          <cell r="P460">
            <v>52</v>
          </cell>
          <cell r="Q460" t="str">
            <v>李树海</v>
          </cell>
          <cell r="R460"/>
        </row>
        <row r="461">
          <cell r="B461">
            <v>12</v>
          </cell>
          <cell r="C461" t="str">
            <v>文科</v>
          </cell>
          <cell r="D461" t="str">
            <v>曲珍</v>
          </cell>
          <cell r="E461">
            <v>327.5</v>
          </cell>
          <cell r="F461">
            <v>92</v>
          </cell>
          <cell r="G461" t="str">
            <v>李志友</v>
          </cell>
          <cell r="H461">
            <v>41</v>
          </cell>
          <cell r="I461" t="str">
            <v>苏朗偏初</v>
          </cell>
          <cell r="J461">
            <v>70.5</v>
          </cell>
          <cell r="K461" t="str">
            <v>尹英娇</v>
          </cell>
          <cell r="L461">
            <v>51</v>
          </cell>
          <cell r="M461" t="str">
            <v>沙正芳</v>
          </cell>
          <cell r="N461">
            <v>43</v>
          </cell>
          <cell r="O461" t="str">
            <v>邓琪</v>
          </cell>
          <cell r="P461">
            <v>30</v>
          </cell>
          <cell r="Q461" t="str">
            <v>李树海</v>
          </cell>
          <cell r="R461"/>
        </row>
        <row r="462">
          <cell r="B462">
            <v>10</v>
          </cell>
          <cell r="C462" t="str">
            <v>文科</v>
          </cell>
          <cell r="D462" t="str">
            <v>张礼霞</v>
          </cell>
          <cell r="E462">
            <v>339</v>
          </cell>
          <cell r="F462">
            <v>97</v>
          </cell>
          <cell r="G462" t="str">
            <v>刘玲君</v>
          </cell>
          <cell r="H462">
            <v>45</v>
          </cell>
          <cell r="I462" t="str">
            <v>陈强</v>
          </cell>
          <cell r="J462">
            <v>55</v>
          </cell>
          <cell r="K462" t="str">
            <v>车梦德</v>
          </cell>
          <cell r="L462">
            <v>62</v>
          </cell>
          <cell r="M462" t="str">
            <v>沙正芳</v>
          </cell>
          <cell r="N462">
            <v>44</v>
          </cell>
          <cell r="O462" t="str">
            <v>沙华莺</v>
          </cell>
          <cell r="P462">
            <v>36</v>
          </cell>
          <cell r="Q462" t="str">
            <v>骆泽群</v>
          </cell>
          <cell r="R462"/>
        </row>
        <row r="463">
          <cell r="B463">
            <v>8</v>
          </cell>
          <cell r="C463" t="str">
            <v>文科</v>
          </cell>
          <cell r="D463" t="str">
            <v>邱建辉</v>
          </cell>
          <cell r="E463">
            <v>410</v>
          </cell>
          <cell r="F463">
            <v>85</v>
          </cell>
          <cell r="G463" t="str">
            <v>杨志明</v>
          </cell>
          <cell r="H463">
            <v>123</v>
          </cell>
          <cell r="I463" t="str">
            <v>次儿祝玛</v>
          </cell>
          <cell r="J463">
            <v>62</v>
          </cell>
          <cell r="K463" t="str">
            <v>车梦德</v>
          </cell>
          <cell r="L463">
            <v>63</v>
          </cell>
          <cell r="M463" t="str">
            <v>向雅欣</v>
          </cell>
          <cell r="N463">
            <v>38</v>
          </cell>
          <cell r="O463" t="str">
            <v>邓琪</v>
          </cell>
          <cell r="P463">
            <v>39</v>
          </cell>
          <cell r="Q463" t="str">
            <v>李树海</v>
          </cell>
          <cell r="R463"/>
        </row>
        <row r="464">
          <cell r="B464">
            <v>10</v>
          </cell>
          <cell r="C464" t="str">
            <v>文科</v>
          </cell>
          <cell r="D464" t="str">
            <v>陈秋霞</v>
          </cell>
          <cell r="E464">
            <v>369</v>
          </cell>
          <cell r="F464">
            <v>98</v>
          </cell>
          <cell r="G464" t="str">
            <v>刘玲君</v>
          </cell>
          <cell r="H464">
            <v>50</v>
          </cell>
          <cell r="I464" t="str">
            <v>陈强</v>
          </cell>
          <cell r="J464">
            <v>80</v>
          </cell>
          <cell r="K464" t="str">
            <v>车梦德</v>
          </cell>
          <cell r="L464">
            <v>66</v>
          </cell>
          <cell r="M464" t="str">
            <v>沙正芳</v>
          </cell>
          <cell r="N464">
            <v>43</v>
          </cell>
          <cell r="O464" t="str">
            <v>沙华莺</v>
          </cell>
          <cell r="P464">
            <v>32</v>
          </cell>
          <cell r="Q464" t="str">
            <v>骆泽群</v>
          </cell>
          <cell r="R464"/>
        </row>
        <row r="465">
          <cell r="B465">
            <v>12</v>
          </cell>
          <cell r="C465" t="str">
            <v>文科</v>
          </cell>
          <cell r="D465" t="str">
            <v>扎西祝玛</v>
          </cell>
          <cell r="E465">
            <v>363.5</v>
          </cell>
          <cell r="F465">
            <v>87</v>
          </cell>
          <cell r="G465" t="str">
            <v>李志友</v>
          </cell>
          <cell r="H465">
            <v>88</v>
          </cell>
          <cell r="I465" t="str">
            <v>苏朗偏初</v>
          </cell>
          <cell r="J465">
            <v>67.5</v>
          </cell>
          <cell r="K465" t="str">
            <v>尹英娇</v>
          </cell>
          <cell r="L465">
            <v>53</v>
          </cell>
          <cell r="M465" t="str">
            <v>沙正芳</v>
          </cell>
          <cell r="N465">
            <v>41</v>
          </cell>
          <cell r="O465" t="str">
            <v>邓琪</v>
          </cell>
          <cell r="P465">
            <v>27</v>
          </cell>
          <cell r="Q465" t="str">
            <v>李树海</v>
          </cell>
          <cell r="R465"/>
        </row>
        <row r="466">
          <cell r="B466">
            <v>12</v>
          </cell>
          <cell r="C466" t="str">
            <v>文科</v>
          </cell>
          <cell r="D466" t="str">
            <v>马馨</v>
          </cell>
          <cell r="E466">
            <v>354</v>
          </cell>
          <cell r="F466">
            <v>99</v>
          </cell>
          <cell r="G466" t="str">
            <v>李志友</v>
          </cell>
          <cell r="H466">
            <v>62</v>
          </cell>
          <cell r="I466" t="str">
            <v>苏朗偏初</v>
          </cell>
          <cell r="J466">
            <v>65</v>
          </cell>
          <cell r="K466" t="str">
            <v>尹英娇</v>
          </cell>
          <cell r="L466">
            <v>57</v>
          </cell>
          <cell r="M466" t="str">
            <v>沙正芳</v>
          </cell>
          <cell r="N466">
            <v>43</v>
          </cell>
          <cell r="O466" t="str">
            <v>邓琪</v>
          </cell>
          <cell r="P466">
            <v>28</v>
          </cell>
          <cell r="Q466" t="str">
            <v>李树海</v>
          </cell>
          <cell r="R466"/>
        </row>
        <row r="467">
          <cell r="B467">
            <v>11</v>
          </cell>
          <cell r="C467" t="str">
            <v>文科</v>
          </cell>
          <cell r="D467" t="str">
            <v>毛焱</v>
          </cell>
          <cell r="E467">
            <v>122</v>
          </cell>
          <cell r="F467">
            <v>82</v>
          </cell>
          <cell r="G467" t="str">
            <v>甲阿祝玛</v>
          </cell>
          <cell r="H467">
            <v>0</v>
          </cell>
          <cell r="I467" t="str">
            <v>陈虎林</v>
          </cell>
          <cell r="J467">
            <v>0</v>
          </cell>
          <cell r="K467" t="str">
            <v>黄健均</v>
          </cell>
          <cell r="L467">
            <v>40</v>
          </cell>
          <cell r="M467" t="str">
            <v>向雅欣</v>
          </cell>
          <cell r="N467">
            <v>0</v>
          </cell>
          <cell r="O467" t="str">
            <v>沙华莺</v>
          </cell>
          <cell r="P467">
            <v>0</v>
          </cell>
          <cell r="Q467" t="str">
            <v>骆泽群</v>
          </cell>
          <cell r="R467"/>
        </row>
        <row r="468">
          <cell r="B468">
            <v>11</v>
          </cell>
          <cell r="C468" t="str">
            <v>文科</v>
          </cell>
          <cell r="D468" t="str">
            <v>黄吉祥</v>
          </cell>
          <cell r="E468">
            <v>405</v>
          </cell>
          <cell r="F468">
            <v>99</v>
          </cell>
          <cell r="G468" t="str">
            <v>甲阿祝玛</v>
          </cell>
          <cell r="H468">
            <v>116</v>
          </cell>
          <cell r="I468" t="str">
            <v>陈虎林</v>
          </cell>
          <cell r="J468">
            <v>38</v>
          </cell>
          <cell r="K468" t="str">
            <v>黄健均</v>
          </cell>
          <cell r="L468">
            <v>61</v>
          </cell>
          <cell r="M468" t="str">
            <v>向雅欣</v>
          </cell>
          <cell r="N468">
            <v>46</v>
          </cell>
          <cell r="O468" t="str">
            <v>沙华莺</v>
          </cell>
          <cell r="P468">
            <v>45</v>
          </cell>
          <cell r="Q468" t="str">
            <v>骆泽群</v>
          </cell>
          <cell r="R468"/>
        </row>
        <row r="469">
          <cell r="B469">
            <v>10</v>
          </cell>
          <cell r="C469" t="str">
            <v>文科</v>
          </cell>
          <cell r="D469" t="str">
            <v>王玉</v>
          </cell>
          <cell r="E469">
            <v>298.5</v>
          </cell>
          <cell r="F469">
            <v>86</v>
          </cell>
          <cell r="G469" t="str">
            <v>刘玲君</v>
          </cell>
          <cell r="H469">
            <v>30</v>
          </cell>
          <cell r="I469" t="str">
            <v>陈强</v>
          </cell>
          <cell r="J469">
            <v>58.5</v>
          </cell>
          <cell r="K469" t="str">
            <v>车梦德</v>
          </cell>
          <cell r="L469">
            <v>50</v>
          </cell>
          <cell r="M469" t="str">
            <v>沙正芳</v>
          </cell>
          <cell r="N469">
            <v>49</v>
          </cell>
          <cell r="O469" t="str">
            <v>沙华莺</v>
          </cell>
          <cell r="P469">
            <v>25</v>
          </cell>
          <cell r="Q469" t="str">
            <v>骆泽群</v>
          </cell>
          <cell r="R469"/>
        </row>
        <row r="470">
          <cell r="B470">
            <v>11</v>
          </cell>
          <cell r="C470" t="str">
            <v>文科</v>
          </cell>
          <cell r="D470" t="str">
            <v>桑金祝玛</v>
          </cell>
          <cell r="E470">
            <v>378.5</v>
          </cell>
          <cell r="F470">
            <v>93</v>
          </cell>
          <cell r="G470" t="str">
            <v>甲阿祝玛</v>
          </cell>
          <cell r="H470">
            <v>75</v>
          </cell>
          <cell r="I470" t="str">
            <v>陈虎林</v>
          </cell>
          <cell r="J470">
            <v>55.5</v>
          </cell>
          <cell r="K470" t="str">
            <v>黄健均</v>
          </cell>
          <cell r="L470">
            <v>59</v>
          </cell>
          <cell r="M470" t="str">
            <v>向雅欣</v>
          </cell>
          <cell r="N470">
            <v>46</v>
          </cell>
          <cell r="O470" t="str">
            <v>沙华莺</v>
          </cell>
          <cell r="P470">
            <v>50</v>
          </cell>
          <cell r="Q470" t="str">
            <v>骆泽群</v>
          </cell>
          <cell r="R470"/>
        </row>
        <row r="471">
          <cell r="B471">
            <v>9</v>
          </cell>
          <cell r="C471" t="str">
            <v>文科</v>
          </cell>
          <cell r="D471" t="str">
            <v>边玛拥宗</v>
          </cell>
          <cell r="E471">
            <v>397</v>
          </cell>
          <cell r="F471">
            <v>92</v>
          </cell>
          <cell r="G471" t="str">
            <v>刘玲君</v>
          </cell>
          <cell r="H471">
            <v>66</v>
          </cell>
          <cell r="I471" t="str">
            <v>陈强</v>
          </cell>
          <cell r="J471">
            <v>79</v>
          </cell>
          <cell r="K471" t="str">
            <v>尹英娇</v>
          </cell>
          <cell r="L471">
            <v>72</v>
          </cell>
          <cell r="M471" t="str">
            <v>向雅欣</v>
          </cell>
          <cell r="N471">
            <v>40</v>
          </cell>
          <cell r="O471" t="str">
            <v>沙华莺</v>
          </cell>
          <cell r="P471">
            <v>48</v>
          </cell>
          <cell r="Q471" t="str">
            <v>骆泽群</v>
          </cell>
          <cell r="R471"/>
        </row>
        <row r="472">
          <cell r="B472">
            <v>12</v>
          </cell>
          <cell r="C472" t="str">
            <v>文科</v>
          </cell>
          <cell r="D472" t="str">
            <v>沈冬梅</v>
          </cell>
          <cell r="E472">
            <v>279</v>
          </cell>
          <cell r="F472">
            <v>79</v>
          </cell>
          <cell r="G472" t="str">
            <v>李志友</v>
          </cell>
          <cell r="H472">
            <v>45</v>
          </cell>
          <cell r="I472" t="str">
            <v>苏朗偏初</v>
          </cell>
          <cell r="J472">
            <v>52</v>
          </cell>
          <cell r="K472" t="str">
            <v>尹英娇</v>
          </cell>
          <cell r="L472">
            <v>36</v>
          </cell>
          <cell r="M472" t="str">
            <v>沙正芳</v>
          </cell>
          <cell r="N472">
            <v>27</v>
          </cell>
          <cell r="O472" t="str">
            <v>邓琪</v>
          </cell>
          <cell r="P472">
            <v>40</v>
          </cell>
          <cell r="Q472" t="str">
            <v>李树海</v>
          </cell>
          <cell r="R472"/>
        </row>
        <row r="473">
          <cell r="B473">
            <v>10</v>
          </cell>
          <cell r="C473" t="str">
            <v>文科</v>
          </cell>
          <cell r="D473" t="str">
            <v>木恩</v>
          </cell>
          <cell r="E473">
            <v>279.5</v>
          </cell>
          <cell r="F473">
            <v>90</v>
          </cell>
          <cell r="G473" t="str">
            <v>刘玲君</v>
          </cell>
          <cell r="H473">
            <v>40</v>
          </cell>
          <cell r="I473" t="str">
            <v>陈强</v>
          </cell>
          <cell r="J473">
            <v>49.5</v>
          </cell>
          <cell r="K473" t="str">
            <v>车梦德</v>
          </cell>
          <cell r="L473">
            <v>43</v>
          </cell>
          <cell r="M473" t="str">
            <v>沙正芳</v>
          </cell>
          <cell r="N473">
            <v>25</v>
          </cell>
          <cell r="O473" t="str">
            <v>沙华莺</v>
          </cell>
          <cell r="P473">
            <v>32</v>
          </cell>
          <cell r="Q473" t="str">
            <v>骆泽群</v>
          </cell>
          <cell r="R473"/>
        </row>
        <row r="474">
          <cell r="B474">
            <v>11</v>
          </cell>
          <cell r="C474" t="str">
            <v>文科</v>
          </cell>
          <cell r="D474" t="str">
            <v>边玛拉姆</v>
          </cell>
          <cell r="E474">
            <v>355.5</v>
          </cell>
          <cell r="F474">
            <v>104</v>
          </cell>
          <cell r="G474" t="str">
            <v>甲阿祝玛</v>
          </cell>
          <cell r="H474">
            <v>48</v>
          </cell>
          <cell r="I474" t="str">
            <v>陈虎林</v>
          </cell>
          <cell r="J474">
            <v>55.5</v>
          </cell>
          <cell r="K474" t="str">
            <v>黄健均</v>
          </cell>
          <cell r="L474">
            <v>58</v>
          </cell>
          <cell r="M474" t="str">
            <v>向雅欣</v>
          </cell>
          <cell r="N474">
            <v>35</v>
          </cell>
          <cell r="O474" t="str">
            <v>沙华莺</v>
          </cell>
          <cell r="P474">
            <v>55</v>
          </cell>
          <cell r="Q474" t="str">
            <v>骆泽群</v>
          </cell>
          <cell r="R474"/>
        </row>
        <row r="475">
          <cell r="B475">
            <v>12</v>
          </cell>
          <cell r="C475" t="str">
            <v>文科</v>
          </cell>
          <cell r="D475" t="str">
            <v>苟鲁英</v>
          </cell>
          <cell r="E475">
            <v>326</v>
          </cell>
          <cell r="F475">
            <v>91</v>
          </cell>
          <cell r="G475" t="str">
            <v>李志友</v>
          </cell>
          <cell r="H475">
            <v>37</v>
          </cell>
          <cell r="I475" t="str">
            <v>苏朗偏初</v>
          </cell>
          <cell r="J475">
            <v>69</v>
          </cell>
          <cell r="K475" t="str">
            <v>尹英娇</v>
          </cell>
          <cell r="L475">
            <v>52</v>
          </cell>
          <cell r="M475" t="str">
            <v>沙正芳</v>
          </cell>
          <cell r="N475">
            <v>40</v>
          </cell>
          <cell r="O475" t="str">
            <v>邓琪</v>
          </cell>
          <cell r="P475">
            <v>37</v>
          </cell>
          <cell r="Q475" t="str">
            <v>李树海</v>
          </cell>
          <cell r="R475"/>
        </row>
        <row r="476">
          <cell r="B476">
            <v>12</v>
          </cell>
          <cell r="C476" t="str">
            <v>文科</v>
          </cell>
          <cell r="D476" t="str">
            <v>益西祝玛</v>
          </cell>
          <cell r="E476">
            <v>273</v>
          </cell>
          <cell r="F476">
            <v>82</v>
          </cell>
          <cell r="G476" t="str">
            <v>李志友</v>
          </cell>
          <cell r="H476">
            <v>37</v>
          </cell>
          <cell r="I476" t="str">
            <v>苏朗偏初</v>
          </cell>
          <cell r="J476">
            <v>43</v>
          </cell>
          <cell r="K476" t="str">
            <v>尹英娇</v>
          </cell>
          <cell r="L476">
            <v>50</v>
          </cell>
          <cell r="M476" t="str">
            <v>沙正芳</v>
          </cell>
          <cell r="N476">
            <v>28</v>
          </cell>
          <cell r="O476" t="str">
            <v>邓琪</v>
          </cell>
          <cell r="P476">
            <v>33</v>
          </cell>
          <cell r="Q476" t="str">
            <v>李树海</v>
          </cell>
          <cell r="R476"/>
        </row>
        <row r="477">
          <cell r="B477">
            <v>11</v>
          </cell>
          <cell r="C477" t="str">
            <v>文科</v>
          </cell>
          <cell r="D477" t="str">
            <v>南卡祝玛</v>
          </cell>
          <cell r="E477">
            <v>292</v>
          </cell>
          <cell r="F477">
            <v>92</v>
          </cell>
          <cell r="G477" t="str">
            <v>甲阿祝玛</v>
          </cell>
          <cell r="H477">
            <v>52</v>
          </cell>
          <cell r="I477" t="str">
            <v>陈虎林</v>
          </cell>
          <cell r="J477">
            <v>36</v>
          </cell>
          <cell r="K477" t="str">
            <v>黄健均</v>
          </cell>
          <cell r="L477">
            <v>54</v>
          </cell>
          <cell r="M477" t="str">
            <v>向雅欣</v>
          </cell>
          <cell r="N477">
            <v>30</v>
          </cell>
          <cell r="O477" t="str">
            <v>沙华莺</v>
          </cell>
          <cell r="P477">
            <v>28</v>
          </cell>
          <cell r="Q477" t="str">
            <v>骆泽群</v>
          </cell>
          <cell r="R477"/>
        </row>
        <row r="478">
          <cell r="B478">
            <v>12</v>
          </cell>
          <cell r="C478" t="str">
            <v>文科</v>
          </cell>
          <cell r="D478" t="str">
            <v>王小英</v>
          </cell>
          <cell r="E478">
            <v>346</v>
          </cell>
          <cell r="F478">
            <v>78</v>
          </cell>
          <cell r="G478" t="str">
            <v>李志友</v>
          </cell>
          <cell r="H478">
            <v>72</v>
          </cell>
          <cell r="I478" t="str">
            <v>苏朗偏初</v>
          </cell>
          <cell r="J478">
            <v>61</v>
          </cell>
          <cell r="K478" t="str">
            <v>尹英娇</v>
          </cell>
          <cell r="L478">
            <v>47</v>
          </cell>
          <cell r="M478" t="str">
            <v>沙正芳</v>
          </cell>
          <cell r="N478">
            <v>44</v>
          </cell>
          <cell r="O478" t="str">
            <v>邓琪</v>
          </cell>
          <cell r="P478">
            <v>44</v>
          </cell>
          <cell r="Q478" t="str">
            <v>李树海</v>
          </cell>
          <cell r="R478"/>
        </row>
        <row r="479">
          <cell r="B479">
            <v>9</v>
          </cell>
          <cell r="C479" t="str">
            <v>文科</v>
          </cell>
          <cell r="D479" t="str">
            <v>次里拉初</v>
          </cell>
          <cell r="E479">
            <v>347</v>
          </cell>
          <cell r="F479">
            <v>84</v>
          </cell>
          <cell r="G479" t="str">
            <v>刘玲君</v>
          </cell>
          <cell r="H479">
            <v>72</v>
          </cell>
          <cell r="I479" t="str">
            <v>陈强</v>
          </cell>
          <cell r="J479">
            <v>76</v>
          </cell>
          <cell r="K479" t="str">
            <v>尹英娇</v>
          </cell>
          <cell r="L479">
            <v>56</v>
          </cell>
          <cell r="M479" t="str">
            <v>向雅欣</v>
          </cell>
          <cell r="N479">
            <v>28</v>
          </cell>
          <cell r="O479" t="str">
            <v>沙华莺</v>
          </cell>
          <cell r="P479">
            <v>31</v>
          </cell>
          <cell r="Q479" t="str">
            <v>骆泽群</v>
          </cell>
          <cell r="R479"/>
        </row>
        <row r="480">
          <cell r="B480">
            <v>12</v>
          </cell>
          <cell r="C480" t="str">
            <v>文科</v>
          </cell>
          <cell r="D480" t="str">
            <v>伍志勇</v>
          </cell>
          <cell r="E480">
            <v>322</v>
          </cell>
          <cell r="F480">
            <v>80</v>
          </cell>
          <cell r="G480" t="str">
            <v>李志友</v>
          </cell>
          <cell r="H480">
            <v>66</v>
          </cell>
          <cell r="I480" t="str">
            <v>苏朗偏初</v>
          </cell>
          <cell r="J480">
            <v>53</v>
          </cell>
          <cell r="K480" t="str">
            <v>尹英娇</v>
          </cell>
          <cell r="L480">
            <v>36</v>
          </cell>
          <cell r="M480" t="str">
            <v>沙正芳</v>
          </cell>
          <cell r="N480">
            <v>35</v>
          </cell>
          <cell r="O480" t="str">
            <v>邓琪</v>
          </cell>
          <cell r="P480">
            <v>52</v>
          </cell>
          <cell r="Q480" t="str">
            <v>李树海</v>
          </cell>
          <cell r="R480"/>
        </row>
        <row r="481">
          <cell r="B481">
            <v>9</v>
          </cell>
          <cell r="C481" t="str">
            <v>文科</v>
          </cell>
          <cell r="D481" t="str">
            <v>马海卫</v>
          </cell>
          <cell r="E481">
            <v>391.5</v>
          </cell>
          <cell r="F481">
            <v>97</v>
          </cell>
          <cell r="G481" t="str">
            <v>刘玲君</v>
          </cell>
          <cell r="H481">
            <v>91</v>
          </cell>
          <cell r="I481" t="str">
            <v>陈强</v>
          </cell>
          <cell r="J481">
            <v>27.5</v>
          </cell>
          <cell r="K481" t="str">
            <v>尹英娇</v>
          </cell>
          <cell r="L481">
            <v>56</v>
          </cell>
          <cell r="M481" t="str">
            <v>向雅欣</v>
          </cell>
          <cell r="N481">
            <v>62</v>
          </cell>
          <cell r="O481" t="str">
            <v>沙华莺</v>
          </cell>
          <cell r="P481">
            <v>58</v>
          </cell>
          <cell r="Q481" t="str">
            <v>骆泽群</v>
          </cell>
          <cell r="R481"/>
        </row>
        <row r="482">
          <cell r="B482">
            <v>12</v>
          </cell>
          <cell r="C482" t="str">
            <v>文科</v>
          </cell>
          <cell r="D482" t="str">
            <v>央章拉姆</v>
          </cell>
          <cell r="E482">
            <v>278</v>
          </cell>
          <cell r="F482">
            <v>69</v>
          </cell>
          <cell r="G482" t="str">
            <v>李志友</v>
          </cell>
          <cell r="H482">
            <v>40</v>
          </cell>
          <cell r="I482" t="str">
            <v>苏朗偏初</v>
          </cell>
          <cell r="J482">
            <v>61</v>
          </cell>
          <cell r="K482" t="str">
            <v>尹英娇</v>
          </cell>
          <cell r="L482">
            <v>40</v>
          </cell>
          <cell r="M482" t="str">
            <v>沙正芳</v>
          </cell>
          <cell r="N482">
            <v>30</v>
          </cell>
          <cell r="O482" t="str">
            <v>邓琪</v>
          </cell>
          <cell r="P482">
            <v>38</v>
          </cell>
          <cell r="Q482" t="str">
            <v>李树海</v>
          </cell>
          <cell r="R482"/>
        </row>
        <row r="483">
          <cell r="B483">
            <v>9</v>
          </cell>
          <cell r="C483" t="str">
            <v>文科</v>
          </cell>
          <cell r="D483" t="str">
            <v>祝玛</v>
          </cell>
          <cell r="E483">
            <v>322</v>
          </cell>
          <cell r="F483">
            <v>79</v>
          </cell>
          <cell r="G483" t="str">
            <v>刘玲君</v>
          </cell>
          <cell r="H483">
            <v>44</v>
          </cell>
          <cell r="I483" t="str">
            <v>陈强</v>
          </cell>
          <cell r="J483">
            <v>55</v>
          </cell>
          <cell r="K483" t="str">
            <v>尹英娇</v>
          </cell>
          <cell r="L483">
            <v>63</v>
          </cell>
          <cell r="M483" t="str">
            <v>向雅欣</v>
          </cell>
          <cell r="N483">
            <v>45</v>
          </cell>
          <cell r="O483" t="str">
            <v>沙华莺</v>
          </cell>
          <cell r="P483">
            <v>36</v>
          </cell>
          <cell r="Q483" t="str">
            <v>骆泽群</v>
          </cell>
          <cell r="R483"/>
        </row>
        <row r="484">
          <cell r="B484">
            <v>11</v>
          </cell>
          <cell r="C484" t="str">
            <v>文科</v>
          </cell>
          <cell r="D484" t="str">
            <v>马秀英</v>
          </cell>
          <cell r="E484">
            <v>0</v>
          </cell>
          <cell r="F484"/>
          <cell r="G484" t="str">
            <v>甲阿祝玛</v>
          </cell>
          <cell r="H484"/>
          <cell r="I484" t="str">
            <v>陈虎林</v>
          </cell>
          <cell r="J484"/>
          <cell r="K484" t="str">
            <v>黄健均</v>
          </cell>
          <cell r="L484"/>
          <cell r="M484" t="str">
            <v>向雅欣</v>
          </cell>
          <cell r="N484"/>
          <cell r="O484" t="str">
            <v>沙华莺</v>
          </cell>
          <cell r="P484"/>
          <cell r="Q484" t="str">
            <v>骆泽群</v>
          </cell>
          <cell r="R484"/>
        </row>
        <row r="485">
          <cell r="B485">
            <v>9</v>
          </cell>
          <cell r="C485" t="str">
            <v>文科</v>
          </cell>
          <cell r="D485" t="str">
            <v>马学英</v>
          </cell>
          <cell r="E485">
            <v>369</v>
          </cell>
          <cell r="F485">
            <v>82</v>
          </cell>
          <cell r="G485" t="str">
            <v>刘玲君</v>
          </cell>
          <cell r="H485">
            <v>79</v>
          </cell>
          <cell r="I485" t="str">
            <v>陈强</v>
          </cell>
          <cell r="J485">
            <v>58</v>
          </cell>
          <cell r="K485" t="str">
            <v>尹英娇</v>
          </cell>
          <cell r="L485">
            <v>64</v>
          </cell>
          <cell r="M485" t="str">
            <v>向雅欣</v>
          </cell>
          <cell r="N485">
            <v>42</v>
          </cell>
          <cell r="O485" t="str">
            <v>沙华莺</v>
          </cell>
          <cell r="P485">
            <v>44</v>
          </cell>
          <cell r="Q485" t="str">
            <v>骆泽群</v>
          </cell>
          <cell r="R485"/>
        </row>
        <row r="486">
          <cell r="B486">
            <v>12</v>
          </cell>
          <cell r="C486" t="str">
            <v>文科</v>
          </cell>
          <cell r="D486" t="str">
            <v>毛顺芳</v>
          </cell>
          <cell r="E486">
            <v>261</v>
          </cell>
          <cell r="F486">
            <v>77</v>
          </cell>
          <cell r="G486" t="str">
            <v>李志友</v>
          </cell>
          <cell r="H486">
            <v>51</v>
          </cell>
          <cell r="I486" t="str">
            <v>苏朗偏初</v>
          </cell>
          <cell r="J486">
            <v>57</v>
          </cell>
          <cell r="K486" t="str">
            <v>尹英娇</v>
          </cell>
          <cell r="L486">
            <v>33</v>
          </cell>
          <cell r="M486" t="str">
            <v>沙正芳</v>
          </cell>
          <cell r="N486">
            <v>26</v>
          </cell>
          <cell r="O486" t="str">
            <v>邓琪</v>
          </cell>
          <cell r="P486">
            <v>17</v>
          </cell>
          <cell r="Q486" t="str">
            <v>李树海</v>
          </cell>
          <cell r="R486"/>
        </row>
        <row r="487">
          <cell r="B487">
            <v>8</v>
          </cell>
          <cell r="C487" t="str">
            <v>文科</v>
          </cell>
          <cell r="D487" t="str">
            <v>王小顺</v>
          </cell>
          <cell r="E487">
            <v>428</v>
          </cell>
          <cell r="F487">
            <v>100</v>
          </cell>
          <cell r="G487" t="str">
            <v>杨志明</v>
          </cell>
          <cell r="H487">
            <v>105</v>
          </cell>
          <cell r="I487" t="str">
            <v>次儿祝玛</v>
          </cell>
          <cell r="J487">
            <v>62</v>
          </cell>
          <cell r="K487" t="str">
            <v>车梦德</v>
          </cell>
          <cell r="L487">
            <v>62</v>
          </cell>
          <cell r="M487" t="str">
            <v>向雅欣</v>
          </cell>
          <cell r="N487">
            <v>45</v>
          </cell>
          <cell r="O487" t="str">
            <v>邓琪</v>
          </cell>
          <cell r="P487">
            <v>54</v>
          </cell>
          <cell r="Q487" t="str">
            <v>李树海</v>
          </cell>
          <cell r="R487"/>
        </row>
        <row r="488">
          <cell r="B488">
            <v>10</v>
          </cell>
          <cell r="C488" t="str">
            <v>文科</v>
          </cell>
          <cell r="D488" t="str">
            <v>洛桑丹增</v>
          </cell>
          <cell r="E488">
            <v>314.5</v>
          </cell>
          <cell r="F488">
            <v>66</v>
          </cell>
          <cell r="G488" t="str">
            <v>刘玲君</v>
          </cell>
          <cell r="H488">
            <v>64</v>
          </cell>
          <cell r="I488" t="str">
            <v>陈强</v>
          </cell>
          <cell r="J488">
            <v>48.5</v>
          </cell>
          <cell r="K488" t="str">
            <v>车梦德</v>
          </cell>
          <cell r="L488">
            <v>28</v>
          </cell>
          <cell r="M488" t="str">
            <v>沙正芳</v>
          </cell>
          <cell r="N488">
            <v>47</v>
          </cell>
          <cell r="O488" t="str">
            <v>沙华莺</v>
          </cell>
          <cell r="P488">
            <v>61</v>
          </cell>
          <cell r="Q488" t="str">
            <v>骆泽群</v>
          </cell>
          <cell r="R488"/>
        </row>
        <row r="489">
          <cell r="B489">
            <v>11</v>
          </cell>
          <cell r="C489" t="str">
            <v>文科</v>
          </cell>
          <cell r="D489" t="str">
            <v>杨晓英</v>
          </cell>
          <cell r="E489">
            <v>307.5</v>
          </cell>
          <cell r="F489">
            <v>89</v>
          </cell>
          <cell r="G489" t="str">
            <v>甲阿祝玛</v>
          </cell>
          <cell r="H489">
            <v>63</v>
          </cell>
          <cell r="I489" t="str">
            <v>陈虎林</v>
          </cell>
          <cell r="J489">
            <v>35.5</v>
          </cell>
          <cell r="K489" t="str">
            <v>黄健均</v>
          </cell>
          <cell r="L489">
            <v>57</v>
          </cell>
          <cell r="M489" t="str">
            <v>向雅欣</v>
          </cell>
          <cell r="N489">
            <v>30</v>
          </cell>
          <cell r="O489" t="str">
            <v>沙华莺</v>
          </cell>
          <cell r="P489">
            <v>33</v>
          </cell>
          <cell r="Q489" t="str">
            <v>骆泽群</v>
          </cell>
          <cell r="R489"/>
        </row>
        <row r="490">
          <cell r="B490">
            <v>10</v>
          </cell>
          <cell r="C490" t="str">
            <v>文科</v>
          </cell>
          <cell r="D490" t="str">
            <v>杨慧</v>
          </cell>
          <cell r="E490">
            <v>331.5</v>
          </cell>
          <cell r="F490">
            <v>69</v>
          </cell>
          <cell r="G490" t="str">
            <v>刘玲君</v>
          </cell>
          <cell r="H490">
            <v>96</v>
          </cell>
          <cell r="I490" t="str">
            <v>陈强</v>
          </cell>
          <cell r="J490">
            <v>53.5</v>
          </cell>
          <cell r="K490" t="str">
            <v>车梦德</v>
          </cell>
          <cell r="L490">
            <v>53</v>
          </cell>
          <cell r="M490" t="str">
            <v>沙正芳</v>
          </cell>
          <cell r="N490">
            <v>35</v>
          </cell>
          <cell r="O490" t="str">
            <v>沙华莺</v>
          </cell>
          <cell r="P490">
            <v>25</v>
          </cell>
          <cell r="Q490" t="str">
            <v>骆泽群</v>
          </cell>
          <cell r="R490"/>
        </row>
        <row r="491">
          <cell r="B491">
            <v>8</v>
          </cell>
          <cell r="C491" t="str">
            <v>文科</v>
          </cell>
          <cell r="D491" t="str">
            <v>鲁小英</v>
          </cell>
          <cell r="E491">
            <v>418</v>
          </cell>
          <cell r="F491">
            <v>86</v>
          </cell>
          <cell r="G491" t="str">
            <v>杨志明</v>
          </cell>
          <cell r="H491">
            <v>109</v>
          </cell>
          <cell r="I491" t="str">
            <v>次儿祝玛</v>
          </cell>
          <cell r="J491">
            <v>68</v>
          </cell>
          <cell r="K491" t="str">
            <v>车梦德</v>
          </cell>
          <cell r="L491">
            <v>64</v>
          </cell>
          <cell r="M491" t="str">
            <v>向雅欣</v>
          </cell>
          <cell r="N491">
            <v>51</v>
          </cell>
          <cell r="O491" t="str">
            <v>邓琪</v>
          </cell>
          <cell r="P491">
            <v>40</v>
          </cell>
          <cell r="Q491" t="str">
            <v>李树海</v>
          </cell>
          <cell r="R491"/>
        </row>
        <row r="492">
          <cell r="B492">
            <v>9</v>
          </cell>
          <cell r="C492" t="str">
            <v>文科</v>
          </cell>
          <cell r="D492" t="str">
            <v>兰卡拉姆</v>
          </cell>
          <cell r="E492">
            <v>487.5</v>
          </cell>
          <cell r="F492">
            <v>97</v>
          </cell>
          <cell r="G492" t="str">
            <v>刘玲君</v>
          </cell>
          <cell r="H492">
            <v>111</v>
          </cell>
          <cell r="I492" t="str">
            <v>陈强</v>
          </cell>
          <cell r="J492">
            <v>86.5</v>
          </cell>
          <cell r="K492" t="str">
            <v>尹英娇</v>
          </cell>
          <cell r="L492">
            <v>67</v>
          </cell>
          <cell r="M492" t="str">
            <v>向雅欣</v>
          </cell>
          <cell r="N492">
            <v>67</v>
          </cell>
          <cell r="O492" t="str">
            <v>沙华莺</v>
          </cell>
          <cell r="P492">
            <v>59</v>
          </cell>
          <cell r="Q492" t="str">
            <v>骆泽群</v>
          </cell>
          <cell r="R492"/>
        </row>
        <row r="493">
          <cell r="B493">
            <v>8</v>
          </cell>
          <cell r="C493" t="str">
            <v>文科</v>
          </cell>
          <cell r="D493" t="str">
            <v>何春连</v>
          </cell>
          <cell r="E493">
            <v>430.5</v>
          </cell>
          <cell r="F493">
            <v>95</v>
          </cell>
          <cell r="G493" t="str">
            <v>杨志明</v>
          </cell>
          <cell r="H493">
            <v>85</v>
          </cell>
          <cell r="I493" t="str">
            <v>次儿祝玛</v>
          </cell>
          <cell r="J493">
            <v>79.5</v>
          </cell>
          <cell r="K493" t="str">
            <v>车梦德</v>
          </cell>
          <cell r="L493">
            <v>71</v>
          </cell>
          <cell r="M493" t="str">
            <v>向雅欣</v>
          </cell>
          <cell r="N493">
            <v>51</v>
          </cell>
          <cell r="O493" t="str">
            <v>邓琪</v>
          </cell>
          <cell r="P493">
            <v>49</v>
          </cell>
          <cell r="Q493" t="str">
            <v>李树海</v>
          </cell>
          <cell r="R493"/>
        </row>
        <row r="494">
          <cell r="B494">
            <v>10</v>
          </cell>
          <cell r="C494" t="str">
            <v>文科</v>
          </cell>
          <cell r="D494" t="str">
            <v>呷宗曲珍</v>
          </cell>
          <cell r="E494">
            <v>341</v>
          </cell>
          <cell r="F494">
            <v>80</v>
          </cell>
          <cell r="G494" t="str">
            <v>刘玲君</v>
          </cell>
          <cell r="H494">
            <v>48</v>
          </cell>
          <cell r="I494" t="str">
            <v>陈强</v>
          </cell>
          <cell r="J494">
            <v>71</v>
          </cell>
          <cell r="K494" t="str">
            <v>车梦德</v>
          </cell>
          <cell r="L494">
            <v>59</v>
          </cell>
          <cell r="M494" t="str">
            <v>沙正芳</v>
          </cell>
          <cell r="N494">
            <v>41</v>
          </cell>
          <cell r="O494" t="str">
            <v>沙华莺</v>
          </cell>
          <cell r="P494">
            <v>42</v>
          </cell>
          <cell r="Q494" t="str">
            <v>骆泽群</v>
          </cell>
          <cell r="R494"/>
        </row>
        <row r="495">
          <cell r="B495">
            <v>8</v>
          </cell>
          <cell r="C495" t="str">
            <v>文科</v>
          </cell>
          <cell r="D495" t="str">
            <v>杜基次尔</v>
          </cell>
          <cell r="E495">
            <v>463.5</v>
          </cell>
          <cell r="F495">
            <v>89</v>
          </cell>
          <cell r="G495" t="str">
            <v>杨志明</v>
          </cell>
          <cell r="H495">
            <v>132</v>
          </cell>
          <cell r="I495" t="str">
            <v>次儿祝玛</v>
          </cell>
          <cell r="J495">
            <v>73.5</v>
          </cell>
          <cell r="K495" t="str">
            <v>车梦德</v>
          </cell>
          <cell r="L495">
            <v>49</v>
          </cell>
          <cell r="M495" t="str">
            <v>向雅欣</v>
          </cell>
          <cell r="N495">
            <v>60</v>
          </cell>
          <cell r="O495" t="str">
            <v>邓琪</v>
          </cell>
          <cell r="P495">
            <v>60</v>
          </cell>
          <cell r="Q495" t="str">
            <v>李树海</v>
          </cell>
          <cell r="R495"/>
        </row>
        <row r="496">
          <cell r="B496">
            <v>10</v>
          </cell>
          <cell r="C496" t="str">
            <v>文科</v>
          </cell>
          <cell r="D496" t="str">
            <v>候阿</v>
          </cell>
          <cell r="E496">
            <v>254</v>
          </cell>
          <cell r="F496">
            <v>69</v>
          </cell>
          <cell r="G496" t="str">
            <v>刘玲君</v>
          </cell>
          <cell r="H496">
            <v>26</v>
          </cell>
          <cell r="I496" t="str">
            <v>陈强</v>
          </cell>
          <cell r="J496">
            <v>42</v>
          </cell>
          <cell r="K496" t="str">
            <v>车梦德</v>
          </cell>
          <cell r="L496">
            <v>51</v>
          </cell>
          <cell r="M496" t="str">
            <v>沙正芳</v>
          </cell>
          <cell r="N496">
            <v>38</v>
          </cell>
          <cell r="O496" t="str">
            <v>沙华莺</v>
          </cell>
          <cell r="P496">
            <v>28</v>
          </cell>
          <cell r="Q496" t="str">
            <v>骆泽群</v>
          </cell>
          <cell r="R496"/>
        </row>
        <row r="497">
          <cell r="B497">
            <v>12</v>
          </cell>
          <cell r="C497" t="str">
            <v>文科</v>
          </cell>
          <cell r="D497" t="str">
            <v>柬知尔夫</v>
          </cell>
          <cell r="E497">
            <v>297.5</v>
          </cell>
          <cell r="F497">
            <v>78</v>
          </cell>
          <cell r="G497" t="str">
            <v>李志友</v>
          </cell>
          <cell r="H497">
            <v>53</v>
          </cell>
          <cell r="I497" t="str">
            <v>苏朗偏初</v>
          </cell>
          <cell r="J497">
            <v>53.5</v>
          </cell>
          <cell r="K497" t="str">
            <v>尹英娇</v>
          </cell>
          <cell r="L497">
            <v>43</v>
          </cell>
          <cell r="M497" t="str">
            <v>沙正芳</v>
          </cell>
          <cell r="N497">
            <v>26</v>
          </cell>
          <cell r="O497" t="str">
            <v>邓琪</v>
          </cell>
          <cell r="P497">
            <v>44</v>
          </cell>
          <cell r="Q497" t="str">
            <v>李树海</v>
          </cell>
          <cell r="R497"/>
        </row>
        <row r="498">
          <cell r="B498">
            <v>11</v>
          </cell>
          <cell r="C498" t="str">
            <v>文科</v>
          </cell>
          <cell r="D498" t="str">
            <v>吕燕</v>
          </cell>
          <cell r="E498">
            <v>309.5</v>
          </cell>
          <cell r="F498">
            <v>68</v>
          </cell>
          <cell r="G498" t="str">
            <v>甲阿祝玛</v>
          </cell>
          <cell r="H498">
            <v>74</v>
          </cell>
          <cell r="I498" t="str">
            <v>陈虎林</v>
          </cell>
          <cell r="J498">
            <v>39.5</v>
          </cell>
          <cell r="K498" t="str">
            <v>黄健均</v>
          </cell>
          <cell r="L498">
            <v>52</v>
          </cell>
          <cell r="M498" t="str">
            <v>向雅欣</v>
          </cell>
          <cell r="N498">
            <v>38</v>
          </cell>
          <cell r="O498" t="str">
            <v>沙华莺</v>
          </cell>
          <cell r="P498">
            <v>38</v>
          </cell>
          <cell r="Q498" t="str">
            <v>骆泽群</v>
          </cell>
          <cell r="R498"/>
        </row>
        <row r="499">
          <cell r="B499">
            <v>12</v>
          </cell>
          <cell r="C499" t="str">
            <v>文科</v>
          </cell>
          <cell r="D499" t="str">
            <v>唐静</v>
          </cell>
          <cell r="E499">
            <v>292</v>
          </cell>
          <cell r="F499">
            <v>86</v>
          </cell>
          <cell r="G499" t="str">
            <v>李志友</v>
          </cell>
          <cell r="H499">
            <v>40</v>
          </cell>
          <cell r="I499" t="str">
            <v>苏朗偏初</v>
          </cell>
          <cell r="J499">
            <v>55</v>
          </cell>
          <cell r="K499" t="str">
            <v>尹英娇</v>
          </cell>
          <cell r="L499">
            <v>45</v>
          </cell>
          <cell r="M499" t="str">
            <v>沙正芳</v>
          </cell>
          <cell r="N499">
            <v>38</v>
          </cell>
          <cell r="O499" t="str">
            <v>邓琪</v>
          </cell>
          <cell r="P499">
            <v>28</v>
          </cell>
          <cell r="Q499" t="str">
            <v>李树海</v>
          </cell>
          <cell r="R499"/>
        </row>
        <row r="500">
          <cell r="B500">
            <v>9</v>
          </cell>
          <cell r="C500" t="str">
            <v>文科</v>
          </cell>
          <cell r="D500" t="str">
            <v>瓜里</v>
          </cell>
          <cell r="E500">
            <v>433</v>
          </cell>
          <cell r="F500">
            <v>86</v>
          </cell>
          <cell r="G500" t="str">
            <v>刘玲君</v>
          </cell>
          <cell r="H500">
            <v>115</v>
          </cell>
          <cell r="I500" t="str">
            <v>陈强</v>
          </cell>
          <cell r="J500">
            <v>77</v>
          </cell>
          <cell r="K500" t="str">
            <v>尹英娇</v>
          </cell>
          <cell r="L500">
            <v>56</v>
          </cell>
          <cell r="M500" t="str">
            <v>向雅欣</v>
          </cell>
          <cell r="N500">
            <v>50</v>
          </cell>
          <cell r="O500" t="str">
            <v>沙华莺</v>
          </cell>
          <cell r="P500">
            <v>49</v>
          </cell>
          <cell r="Q500" t="str">
            <v>骆泽群</v>
          </cell>
          <cell r="R500"/>
        </row>
        <row r="501">
          <cell r="B501">
            <v>10</v>
          </cell>
          <cell r="C501" t="str">
            <v>文科</v>
          </cell>
          <cell r="D501" t="str">
            <v>朱雪花</v>
          </cell>
          <cell r="E501">
            <v>341.5</v>
          </cell>
          <cell r="F501">
            <v>91</v>
          </cell>
          <cell r="G501" t="str">
            <v>刘玲君</v>
          </cell>
          <cell r="H501">
            <v>51</v>
          </cell>
          <cell r="I501" t="str">
            <v>陈强</v>
          </cell>
          <cell r="J501">
            <v>61.5</v>
          </cell>
          <cell r="K501" t="str">
            <v>车梦德</v>
          </cell>
          <cell r="L501">
            <v>62</v>
          </cell>
          <cell r="M501" t="str">
            <v>沙正芳</v>
          </cell>
          <cell r="N501">
            <v>41</v>
          </cell>
          <cell r="O501" t="str">
            <v>沙华莺</v>
          </cell>
          <cell r="P501">
            <v>35</v>
          </cell>
          <cell r="Q501" t="str">
            <v>骆泽群</v>
          </cell>
          <cell r="R501"/>
        </row>
        <row r="502">
          <cell r="B502">
            <v>11</v>
          </cell>
          <cell r="C502" t="str">
            <v>文科</v>
          </cell>
          <cell r="D502" t="str">
            <v>沈杰</v>
          </cell>
          <cell r="E502">
            <v>347</v>
          </cell>
          <cell r="F502">
            <v>82</v>
          </cell>
          <cell r="G502" t="str">
            <v>甲阿祝玛</v>
          </cell>
          <cell r="H502">
            <v>92</v>
          </cell>
          <cell r="I502" t="str">
            <v>陈虎林</v>
          </cell>
          <cell r="J502">
            <v>34</v>
          </cell>
          <cell r="K502" t="str">
            <v>黄健均</v>
          </cell>
          <cell r="L502">
            <v>46</v>
          </cell>
          <cell r="M502" t="str">
            <v>向雅欣</v>
          </cell>
          <cell r="N502">
            <v>34</v>
          </cell>
          <cell r="O502" t="str">
            <v>沙华莺</v>
          </cell>
          <cell r="P502">
            <v>59</v>
          </cell>
          <cell r="Q502" t="str">
            <v>骆泽群</v>
          </cell>
          <cell r="R502"/>
        </row>
        <row r="503">
          <cell r="B503">
            <v>12</v>
          </cell>
          <cell r="C503" t="str">
            <v>文科</v>
          </cell>
          <cell r="D503" t="str">
            <v>吕发明</v>
          </cell>
          <cell r="E503">
            <v>287.5</v>
          </cell>
          <cell r="F503">
            <v>76</v>
          </cell>
          <cell r="G503" t="str">
            <v>李志友</v>
          </cell>
          <cell r="H503">
            <v>32</v>
          </cell>
          <cell r="I503" t="str">
            <v>苏朗偏初</v>
          </cell>
          <cell r="J503">
            <v>38.5</v>
          </cell>
          <cell r="K503" t="str">
            <v>尹英娇</v>
          </cell>
          <cell r="L503">
            <v>44</v>
          </cell>
          <cell r="M503" t="str">
            <v>沙正芳</v>
          </cell>
          <cell r="N503">
            <v>39</v>
          </cell>
          <cell r="O503" t="str">
            <v>邓琪</v>
          </cell>
          <cell r="P503">
            <v>58</v>
          </cell>
          <cell r="Q503" t="str">
            <v>李树海</v>
          </cell>
          <cell r="R503"/>
        </row>
        <row r="504">
          <cell r="B504">
            <v>11</v>
          </cell>
          <cell r="C504" t="str">
            <v>文科</v>
          </cell>
          <cell r="D504" t="str">
            <v>泽仁祝玛</v>
          </cell>
          <cell r="E504">
            <v>405</v>
          </cell>
          <cell r="F504">
            <v>99</v>
          </cell>
          <cell r="G504" t="str">
            <v>甲阿祝玛</v>
          </cell>
          <cell r="H504">
            <v>80</v>
          </cell>
          <cell r="I504" t="str">
            <v>陈虎林</v>
          </cell>
          <cell r="J504">
            <v>62</v>
          </cell>
          <cell r="K504" t="str">
            <v>黄健均</v>
          </cell>
          <cell r="L504">
            <v>74</v>
          </cell>
          <cell r="M504" t="str">
            <v>向雅欣</v>
          </cell>
          <cell r="N504">
            <v>35</v>
          </cell>
          <cell r="O504" t="str">
            <v>沙华莺</v>
          </cell>
          <cell r="P504">
            <v>55</v>
          </cell>
          <cell r="Q504" t="str">
            <v>骆泽群</v>
          </cell>
          <cell r="R504"/>
        </row>
        <row r="505">
          <cell r="B505">
            <v>11</v>
          </cell>
          <cell r="C505" t="str">
            <v>文科</v>
          </cell>
          <cell r="D505" t="str">
            <v>郭吉全</v>
          </cell>
          <cell r="E505">
            <v>324.5</v>
          </cell>
          <cell r="F505">
            <v>89</v>
          </cell>
          <cell r="G505" t="str">
            <v>甲阿祝玛</v>
          </cell>
          <cell r="H505">
            <v>77</v>
          </cell>
          <cell r="I505" t="str">
            <v>陈虎林</v>
          </cell>
          <cell r="J505">
            <v>32.5</v>
          </cell>
          <cell r="K505" t="str">
            <v>黄健均</v>
          </cell>
          <cell r="L505">
            <v>62</v>
          </cell>
          <cell r="M505" t="str">
            <v>向雅欣</v>
          </cell>
          <cell r="N505">
            <v>37</v>
          </cell>
          <cell r="O505" t="str">
            <v>沙华莺</v>
          </cell>
          <cell r="P505">
            <v>27</v>
          </cell>
          <cell r="Q505" t="str">
            <v>骆泽群</v>
          </cell>
          <cell r="R505"/>
        </row>
        <row r="506">
          <cell r="B506">
            <v>12</v>
          </cell>
          <cell r="C506" t="str">
            <v>文科</v>
          </cell>
          <cell r="D506" t="str">
            <v>达瓦祝玛</v>
          </cell>
          <cell r="E506">
            <v>320.5</v>
          </cell>
          <cell r="F506">
            <v>91</v>
          </cell>
          <cell r="G506" t="str">
            <v>李志友</v>
          </cell>
          <cell r="H506">
            <v>44</v>
          </cell>
          <cell r="I506" t="str">
            <v>苏朗偏初</v>
          </cell>
          <cell r="J506">
            <v>45.5</v>
          </cell>
          <cell r="K506" t="str">
            <v>尹英娇</v>
          </cell>
          <cell r="L506">
            <v>38</v>
          </cell>
          <cell r="M506" t="str">
            <v>沙正芳</v>
          </cell>
          <cell r="N506">
            <v>58</v>
          </cell>
          <cell r="O506" t="str">
            <v>邓琪</v>
          </cell>
          <cell r="P506">
            <v>44</v>
          </cell>
          <cell r="Q506" t="str">
            <v>李树海</v>
          </cell>
          <cell r="R506"/>
        </row>
        <row r="507">
          <cell r="B507">
            <v>9</v>
          </cell>
          <cell r="C507" t="str">
            <v>文科</v>
          </cell>
          <cell r="D507" t="str">
            <v>吕秀花</v>
          </cell>
          <cell r="E507">
            <v>425</v>
          </cell>
          <cell r="F507">
            <v>88</v>
          </cell>
          <cell r="G507" t="str">
            <v>刘玲君</v>
          </cell>
          <cell r="H507">
            <v>81</v>
          </cell>
          <cell r="I507" t="str">
            <v>陈强</v>
          </cell>
          <cell r="J507">
            <v>79</v>
          </cell>
          <cell r="K507" t="str">
            <v>尹英娇</v>
          </cell>
          <cell r="L507">
            <v>77</v>
          </cell>
          <cell r="M507" t="str">
            <v>向雅欣</v>
          </cell>
          <cell r="N507">
            <v>45</v>
          </cell>
          <cell r="O507" t="str">
            <v>沙华莺</v>
          </cell>
          <cell r="P507">
            <v>55</v>
          </cell>
          <cell r="Q507" t="str">
            <v>骆泽群</v>
          </cell>
          <cell r="R507"/>
        </row>
        <row r="508">
          <cell r="B508">
            <v>11</v>
          </cell>
          <cell r="C508" t="str">
            <v>文科</v>
          </cell>
          <cell r="D508" t="str">
            <v>晓庆莫</v>
          </cell>
          <cell r="E508">
            <v>342</v>
          </cell>
          <cell r="F508">
            <v>90</v>
          </cell>
          <cell r="G508" t="str">
            <v>甲阿祝玛</v>
          </cell>
          <cell r="H508">
            <v>60</v>
          </cell>
          <cell r="I508" t="str">
            <v>陈虎林</v>
          </cell>
          <cell r="J508">
            <v>65</v>
          </cell>
          <cell r="K508" t="str">
            <v>黄健均</v>
          </cell>
          <cell r="L508">
            <v>62</v>
          </cell>
          <cell r="M508" t="str">
            <v>向雅欣</v>
          </cell>
          <cell r="N508">
            <v>35</v>
          </cell>
          <cell r="O508" t="str">
            <v>沙华莺</v>
          </cell>
          <cell r="P508">
            <v>30</v>
          </cell>
          <cell r="Q508" t="str">
            <v>骆泽群</v>
          </cell>
          <cell r="R508"/>
        </row>
        <row r="509">
          <cell r="B509">
            <v>10</v>
          </cell>
          <cell r="C509" t="str">
            <v>文科</v>
          </cell>
          <cell r="D509" t="str">
            <v>勇珍拉姆</v>
          </cell>
          <cell r="E509">
            <v>317.5</v>
          </cell>
          <cell r="F509">
            <v>75</v>
          </cell>
          <cell r="G509" t="str">
            <v>刘玲君</v>
          </cell>
          <cell r="H509">
            <v>45</v>
          </cell>
          <cell r="I509" t="str">
            <v>陈强</v>
          </cell>
          <cell r="J509">
            <v>52.5</v>
          </cell>
          <cell r="K509" t="str">
            <v>车梦德</v>
          </cell>
          <cell r="L509">
            <v>48</v>
          </cell>
          <cell r="M509" t="str">
            <v>沙正芳</v>
          </cell>
          <cell r="N509">
            <v>49</v>
          </cell>
          <cell r="O509" t="str">
            <v>沙华莺</v>
          </cell>
          <cell r="P509">
            <v>48</v>
          </cell>
          <cell r="Q509" t="str">
            <v>骆泽群</v>
          </cell>
          <cell r="R509"/>
        </row>
        <row r="510">
          <cell r="B510">
            <v>10</v>
          </cell>
          <cell r="C510" t="str">
            <v>文科</v>
          </cell>
          <cell r="D510" t="str">
            <v>韩小燕</v>
          </cell>
          <cell r="E510">
            <v>340</v>
          </cell>
          <cell r="F510">
            <v>96</v>
          </cell>
          <cell r="G510" t="str">
            <v>刘玲君</v>
          </cell>
          <cell r="H510">
            <v>60</v>
          </cell>
          <cell r="I510" t="str">
            <v>陈强</v>
          </cell>
          <cell r="J510">
            <v>54</v>
          </cell>
          <cell r="K510" t="str">
            <v>车梦德</v>
          </cell>
          <cell r="L510">
            <v>47</v>
          </cell>
          <cell r="M510" t="str">
            <v>沙正芳</v>
          </cell>
          <cell r="N510">
            <v>39</v>
          </cell>
          <cell r="O510" t="str">
            <v>沙华莺</v>
          </cell>
          <cell r="P510">
            <v>44</v>
          </cell>
          <cell r="Q510" t="str">
            <v>骆泽群</v>
          </cell>
          <cell r="R510"/>
        </row>
        <row r="511">
          <cell r="B511">
            <v>10</v>
          </cell>
          <cell r="C511" t="str">
            <v>文科</v>
          </cell>
          <cell r="D511" t="str">
            <v>李顺洁</v>
          </cell>
          <cell r="E511">
            <v>318</v>
          </cell>
          <cell r="F511">
            <v>80</v>
          </cell>
          <cell r="G511" t="str">
            <v>刘玲君</v>
          </cell>
          <cell r="H511">
            <v>67</v>
          </cell>
          <cell r="I511" t="str">
            <v>陈强</v>
          </cell>
          <cell r="J511">
            <v>49</v>
          </cell>
          <cell r="K511" t="str">
            <v>车梦德</v>
          </cell>
          <cell r="L511">
            <v>54</v>
          </cell>
          <cell r="M511" t="str">
            <v>沙正芳</v>
          </cell>
          <cell r="N511">
            <v>30</v>
          </cell>
          <cell r="O511" t="str">
            <v>沙华莺</v>
          </cell>
          <cell r="P511">
            <v>38</v>
          </cell>
          <cell r="Q511" t="str">
            <v>骆泽群</v>
          </cell>
          <cell r="R511"/>
        </row>
        <row r="512">
          <cell r="B512">
            <v>11</v>
          </cell>
          <cell r="C512" t="str">
            <v>文科</v>
          </cell>
          <cell r="D512" t="str">
            <v>呷茸祝玛</v>
          </cell>
          <cell r="E512">
            <v>315</v>
          </cell>
          <cell r="F512">
            <v>85</v>
          </cell>
          <cell r="G512" t="str">
            <v>甲阿祝玛</v>
          </cell>
          <cell r="H512">
            <v>35</v>
          </cell>
          <cell r="I512" t="str">
            <v>陈虎林</v>
          </cell>
          <cell r="J512">
            <v>61</v>
          </cell>
          <cell r="K512" t="str">
            <v>黄健均</v>
          </cell>
          <cell r="L512">
            <v>57</v>
          </cell>
          <cell r="M512" t="str">
            <v>向雅欣</v>
          </cell>
          <cell r="N512">
            <v>41</v>
          </cell>
          <cell r="O512" t="str">
            <v>沙华莺</v>
          </cell>
          <cell r="P512">
            <v>36</v>
          </cell>
          <cell r="Q512" t="str">
            <v>骆泽群</v>
          </cell>
          <cell r="R512"/>
        </row>
        <row r="513">
          <cell r="B513">
            <v>11</v>
          </cell>
          <cell r="C513" t="str">
            <v>文科</v>
          </cell>
          <cell r="D513" t="str">
            <v>杨你色</v>
          </cell>
          <cell r="E513">
            <v>313.5</v>
          </cell>
          <cell r="F513">
            <v>83</v>
          </cell>
          <cell r="G513" t="str">
            <v>甲阿祝玛</v>
          </cell>
          <cell r="H513">
            <v>83</v>
          </cell>
          <cell r="I513" t="str">
            <v>陈虎林</v>
          </cell>
          <cell r="J513">
            <v>31.5</v>
          </cell>
          <cell r="K513" t="str">
            <v>黄健均</v>
          </cell>
          <cell r="L513">
            <v>38</v>
          </cell>
          <cell r="M513" t="str">
            <v>向雅欣</v>
          </cell>
          <cell r="N513">
            <v>44</v>
          </cell>
          <cell r="O513" t="str">
            <v>沙华莺</v>
          </cell>
          <cell r="P513">
            <v>34</v>
          </cell>
          <cell r="Q513" t="str">
            <v>骆泽群</v>
          </cell>
          <cell r="R513"/>
        </row>
        <row r="514">
          <cell r="B514">
            <v>9</v>
          </cell>
          <cell r="C514" t="str">
            <v>文科</v>
          </cell>
          <cell r="D514" t="str">
            <v>乔美</v>
          </cell>
          <cell r="E514">
            <v>452</v>
          </cell>
          <cell r="F514">
            <v>105</v>
          </cell>
          <cell r="G514" t="str">
            <v>刘玲君</v>
          </cell>
          <cell r="H514">
            <v>109</v>
          </cell>
          <cell r="I514" t="str">
            <v>陈强</v>
          </cell>
          <cell r="J514">
            <v>78</v>
          </cell>
          <cell r="K514" t="str">
            <v>尹英娇</v>
          </cell>
          <cell r="L514">
            <v>72</v>
          </cell>
          <cell r="M514" t="str">
            <v>向雅欣</v>
          </cell>
          <cell r="N514">
            <v>45</v>
          </cell>
          <cell r="O514" t="str">
            <v>沙华莺</v>
          </cell>
          <cell r="P514">
            <v>43</v>
          </cell>
          <cell r="Q514" t="str">
            <v>骆泽群</v>
          </cell>
          <cell r="R514"/>
        </row>
        <row r="515">
          <cell r="B515">
            <v>10</v>
          </cell>
          <cell r="C515" t="str">
            <v>文科</v>
          </cell>
          <cell r="D515" t="str">
            <v>扎西次尔</v>
          </cell>
          <cell r="E515">
            <v>303</v>
          </cell>
          <cell r="F515">
            <v>89</v>
          </cell>
          <cell r="G515" t="str">
            <v>刘玲君</v>
          </cell>
          <cell r="H515">
            <v>56</v>
          </cell>
          <cell r="I515" t="str">
            <v>陈强</v>
          </cell>
          <cell r="J515">
            <v>29</v>
          </cell>
          <cell r="K515" t="str">
            <v>车梦德</v>
          </cell>
          <cell r="L515">
            <v>52</v>
          </cell>
          <cell r="M515" t="str">
            <v>沙正芳</v>
          </cell>
          <cell r="N515">
            <v>32</v>
          </cell>
          <cell r="O515" t="str">
            <v>沙华莺</v>
          </cell>
          <cell r="P515">
            <v>45</v>
          </cell>
          <cell r="Q515" t="str">
            <v>骆泽群</v>
          </cell>
          <cell r="R515"/>
        </row>
        <row r="516">
          <cell r="B516">
            <v>12</v>
          </cell>
          <cell r="C516" t="str">
            <v>文科</v>
          </cell>
          <cell r="D516" t="str">
            <v>苏萌</v>
          </cell>
          <cell r="E516">
            <v>0</v>
          </cell>
          <cell r="F516"/>
          <cell r="G516" t="str">
            <v>李志友</v>
          </cell>
          <cell r="H516"/>
          <cell r="I516" t="str">
            <v>苏朗偏初</v>
          </cell>
          <cell r="J516"/>
          <cell r="K516" t="str">
            <v>尹英娇</v>
          </cell>
          <cell r="L516"/>
          <cell r="M516" t="str">
            <v>沙正芳</v>
          </cell>
          <cell r="N516"/>
          <cell r="O516" t="str">
            <v>邓琪</v>
          </cell>
          <cell r="P516"/>
          <cell r="Q516" t="str">
            <v>李树海</v>
          </cell>
          <cell r="R516"/>
        </row>
        <row r="517">
          <cell r="B517">
            <v>8</v>
          </cell>
          <cell r="C517" t="str">
            <v>文科</v>
          </cell>
          <cell r="D517" t="str">
            <v>沈小美</v>
          </cell>
          <cell r="E517">
            <v>516.5</v>
          </cell>
          <cell r="F517">
            <v>100</v>
          </cell>
          <cell r="G517" t="str">
            <v>杨志明</v>
          </cell>
          <cell r="H517">
            <v>140</v>
          </cell>
          <cell r="I517" t="str">
            <v>次儿祝玛</v>
          </cell>
          <cell r="J517">
            <v>96.5</v>
          </cell>
          <cell r="K517" t="str">
            <v>车梦德</v>
          </cell>
          <cell r="L517">
            <v>68</v>
          </cell>
          <cell r="M517" t="str">
            <v>向雅欣</v>
          </cell>
          <cell r="N517">
            <v>49</v>
          </cell>
          <cell r="O517" t="str">
            <v>邓琪</v>
          </cell>
          <cell r="P517">
            <v>63</v>
          </cell>
          <cell r="Q517" t="str">
            <v>李树海</v>
          </cell>
          <cell r="R517"/>
        </row>
        <row r="518">
          <cell r="B518">
            <v>12</v>
          </cell>
          <cell r="C518" t="str">
            <v>文科</v>
          </cell>
          <cell r="D518" t="str">
            <v>马阿青</v>
          </cell>
          <cell r="E518">
            <v>319.5</v>
          </cell>
          <cell r="F518">
            <v>69</v>
          </cell>
          <cell r="G518" t="str">
            <v>李志友</v>
          </cell>
          <cell r="H518">
            <v>82</v>
          </cell>
          <cell r="I518" t="str">
            <v>苏朗偏初</v>
          </cell>
          <cell r="J518">
            <v>52.5</v>
          </cell>
          <cell r="K518" t="str">
            <v>尹英娇</v>
          </cell>
          <cell r="L518">
            <v>49</v>
          </cell>
          <cell r="M518" t="str">
            <v>沙正芳</v>
          </cell>
          <cell r="N518">
            <v>35</v>
          </cell>
          <cell r="O518" t="str">
            <v>邓琪</v>
          </cell>
          <cell r="P518">
            <v>32</v>
          </cell>
          <cell r="Q518" t="str">
            <v>李树海</v>
          </cell>
          <cell r="R518"/>
        </row>
        <row r="519">
          <cell r="B519">
            <v>9</v>
          </cell>
          <cell r="C519" t="str">
            <v>文科</v>
          </cell>
          <cell r="D519" t="str">
            <v>次尔卓玛</v>
          </cell>
          <cell r="E519">
            <v>450</v>
          </cell>
          <cell r="F519">
            <v>96</v>
          </cell>
          <cell r="G519" t="str">
            <v>刘玲君</v>
          </cell>
          <cell r="H519">
            <v>108</v>
          </cell>
          <cell r="I519" t="str">
            <v>陈强</v>
          </cell>
          <cell r="J519">
            <v>79</v>
          </cell>
          <cell r="K519" t="str">
            <v>尹英娇</v>
          </cell>
          <cell r="L519">
            <v>67</v>
          </cell>
          <cell r="M519" t="str">
            <v>向雅欣</v>
          </cell>
          <cell r="N519">
            <v>52</v>
          </cell>
          <cell r="O519" t="str">
            <v>沙华莺</v>
          </cell>
          <cell r="P519">
            <v>48</v>
          </cell>
          <cell r="Q519" t="str">
            <v>骆泽群</v>
          </cell>
          <cell r="R519"/>
        </row>
        <row r="520">
          <cell r="B520">
            <v>11</v>
          </cell>
          <cell r="C520" t="str">
            <v>文科</v>
          </cell>
          <cell r="D520" t="str">
            <v>杨恩飞</v>
          </cell>
          <cell r="E520">
            <v>391</v>
          </cell>
          <cell r="F520">
            <v>89</v>
          </cell>
          <cell r="G520" t="str">
            <v>甲阿祝玛</v>
          </cell>
          <cell r="H520">
            <v>100</v>
          </cell>
          <cell r="I520" t="str">
            <v>陈虎林</v>
          </cell>
          <cell r="J520">
            <v>55</v>
          </cell>
          <cell r="K520" t="str">
            <v>黄健均</v>
          </cell>
          <cell r="L520">
            <v>65</v>
          </cell>
          <cell r="M520" t="str">
            <v>向雅欣</v>
          </cell>
          <cell r="N520">
            <v>31</v>
          </cell>
          <cell r="O520" t="str">
            <v>沙华莺</v>
          </cell>
          <cell r="P520">
            <v>51</v>
          </cell>
          <cell r="Q520" t="str">
            <v>骆泽群</v>
          </cell>
          <cell r="R520"/>
        </row>
        <row r="521">
          <cell r="B521">
            <v>9</v>
          </cell>
          <cell r="C521" t="str">
            <v>文科</v>
          </cell>
          <cell r="D521" t="str">
            <v>马秀珍</v>
          </cell>
          <cell r="E521">
            <v>353</v>
          </cell>
          <cell r="F521">
            <v>86</v>
          </cell>
          <cell r="G521" t="str">
            <v>刘玲君</v>
          </cell>
          <cell r="H521">
            <v>90</v>
          </cell>
          <cell r="I521" t="str">
            <v>陈强</v>
          </cell>
          <cell r="J521">
            <v>58</v>
          </cell>
          <cell r="K521" t="str">
            <v>尹英娇</v>
          </cell>
          <cell r="L521">
            <v>44</v>
          </cell>
          <cell r="M521" t="str">
            <v>向雅欣</v>
          </cell>
          <cell r="N521">
            <v>33</v>
          </cell>
          <cell r="O521" t="str">
            <v>沙华莺</v>
          </cell>
          <cell r="P521">
            <v>42</v>
          </cell>
          <cell r="Q521" t="str">
            <v>骆泽群</v>
          </cell>
          <cell r="R521"/>
        </row>
        <row r="522">
          <cell r="B522">
            <v>8</v>
          </cell>
          <cell r="C522" t="str">
            <v>文科</v>
          </cell>
          <cell r="D522" t="str">
            <v>胡莉</v>
          </cell>
          <cell r="E522">
            <v>427</v>
          </cell>
          <cell r="F522">
            <v>97</v>
          </cell>
          <cell r="G522" t="str">
            <v>杨志明</v>
          </cell>
          <cell r="H522">
            <v>103</v>
          </cell>
          <cell r="I522" t="str">
            <v>次儿祝玛</v>
          </cell>
          <cell r="J522">
            <v>70</v>
          </cell>
          <cell r="K522" t="str">
            <v>车梦德</v>
          </cell>
          <cell r="L522">
            <v>63</v>
          </cell>
          <cell r="M522" t="str">
            <v>向雅欣</v>
          </cell>
          <cell r="N522">
            <v>38</v>
          </cell>
          <cell r="O522" t="str">
            <v>邓琪</v>
          </cell>
          <cell r="P522">
            <v>56</v>
          </cell>
          <cell r="Q522" t="str">
            <v>李树海</v>
          </cell>
          <cell r="R522"/>
        </row>
        <row r="523">
          <cell r="B523">
            <v>10</v>
          </cell>
          <cell r="C523" t="str">
            <v>文科</v>
          </cell>
          <cell r="D523" t="str">
            <v>苏云</v>
          </cell>
          <cell r="E523">
            <v>341</v>
          </cell>
          <cell r="F523">
            <v>83</v>
          </cell>
          <cell r="G523" t="str">
            <v>刘玲君</v>
          </cell>
          <cell r="H523">
            <v>61</v>
          </cell>
          <cell r="I523" t="str">
            <v>陈强</v>
          </cell>
          <cell r="J523">
            <v>52</v>
          </cell>
          <cell r="K523" t="str">
            <v>车梦德</v>
          </cell>
          <cell r="L523">
            <v>59</v>
          </cell>
          <cell r="M523" t="str">
            <v>沙正芳</v>
          </cell>
          <cell r="N523">
            <v>52</v>
          </cell>
          <cell r="O523" t="str">
            <v>沙华莺</v>
          </cell>
          <cell r="P523">
            <v>34</v>
          </cell>
          <cell r="Q523" t="str">
            <v>骆泽群</v>
          </cell>
          <cell r="R523"/>
        </row>
        <row r="524">
          <cell r="B524">
            <v>8</v>
          </cell>
          <cell r="C524" t="str">
            <v>文科</v>
          </cell>
          <cell r="D524" t="str">
            <v>仁青祝玛</v>
          </cell>
          <cell r="E524">
            <v>411.5</v>
          </cell>
          <cell r="F524">
            <v>90</v>
          </cell>
          <cell r="G524" t="str">
            <v>杨志明</v>
          </cell>
          <cell r="H524">
            <v>84</v>
          </cell>
          <cell r="I524" t="str">
            <v>次儿祝玛</v>
          </cell>
          <cell r="J524">
            <v>92.5</v>
          </cell>
          <cell r="K524" t="str">
            <v>车梦德</v>
          </cell>
          <cell r="L524">
            <v>58</v>
          </cell>
          <cell r="M524" t="str">
            <v>向雅欣</v>
          </cell>
          <cell r="N524">
            <v>41</v>
          </cell>
          <cell r="O524" t="str">
            <v>邓琪</v>
          </cell>
          <cell r="P524">
            <v>46</v>
          </cell>
          <cell r="Q524" t="str">
            <v>李树海</v>
          </cell>
          <cell r="R524"/>
        </row>
        <row r="525">
          <cell r="B525">
            <v>9</v>
          </cell>
          <cell r="C525" t="str">
            <v>文科</v>
          </cell>
          <cell r="D525" t="str">
            <v>边玛拉姆</v>
          </cell>
          <cell r="E525">
            <v>468.5</v>
          </cell>
          <cell r="F525">
            <v>90</v>
          </cell>
          <cell r="G525" t="str">
            <v>刘玲君</v>
          </cell>
          <cell r="H525">
            <v>104</v>
          </cell>
          <cell r="I525" t="str">
            <v>陈强</v>
          </cell>
          <cell r="J525">
            <v>85.5</v>
          </cell>
          <cell r="K525" t="str">
            <v>尹英娇</v>
          </cell>
          <cell r="L525">
            <v>71</v>
          </cell>
          <cell r="M525" t="str">
            <v>向雅欣</v>
          </cell>
          <cell r="N525">
            <v>64</v>
          </cell>
          <cell r="O525" t="str">
            <v>沙华莺</v>
          </cell>
          <cell r="P525">
            <v>54</v>
          </cell>
          <cell r="Q525" t="str">
            <v>骆泽群</v>
          </cell>
          <cell r="R525"/>
        </row>
        <row r="526">
          <cell r="B526">
            <v>12</v>
          </cell>
          <cell r="C526" t="str">
            <v>文科</v>
          </cell>
          <cell r="D526" t="str">
            <v>马进锋</v>
          </cell>
          <cell r="E526">
            <v>336.5</v>
          </cell>
          <cell r="F526">
            <v>70</v>
          </cell>
          <cell r="G526" t="str">
            <v>李志友</v>
          </cell>
          <cell r="H526">
            <v>81</v>
          </cell>
          <cell r="I526" t="str">
            <v>苏朗偏初</v>
          </cell>
          <cell r="J526">
            <v>58.5</v>
          </cell>
          <cell r="K526" t="str">
            <v>尹英娇</v>
          </cell>
          <cell r="L526">
            <v>42</v>
          </cell>
          <cell r="M526" t="str">
            <v>沙正芳</v>
          </cell>
          <cell r="N526">
            <v>41</v>
          </cell>
          <cell r="O526" t="str">
            <v>邓琪</v>
          </cell>
          <cell r="P526">
            <v>44</v>
          </cell>
          <cell r="Q526" t="str">
            <v>李树海</v>
          </cell>
          <cell r="R526"/>
        </row>
        <row r="527">
          <cell r="B527">
            <v>8</v>
          </cell>
          <cell r="C527" t="str">
            <v>文科</v>
          </cell>
          <cell r="D527" t="str">
            <v>马芸梅</v>
          </cell>
          <cell r="E527">
            <v>465.5</v>
          </cell>
          <cell r="F527">
            <v>107</v>
          </cell>
          <cell r="G527" t="str">
            <v>杨志明</v>
          </cell>
          <cell r="H527">
            <v>108</v>
          </cell>
          <cell r="I527" t="str">
            <v>次儿祝玛</v>
          </cell>
          <cell r="J527">
            <v>66.5</v>
          </cell>
          <cell r="K527" t="str">
            <v>车梦德</v>
          </cell>
          <cell r="L527">
            <v>64</v>
          </cell>
          <cell r="M527" t="str">
            <v>向雅欣</v>
          </cell>
          <cell r="N527">
            <v>57</v>
          </cell>
          <cell r="O527" t="str">
            <v>邓琪</v>
          </cell>
          <cell r="P527">
            <v>63</v>
          </cell>
          <cell r="Q527" t="str">
            <v>李树海</v>
          </cell>
          <cell r="R527"/>
        </row>
        <row r="528">
          <cell r="B528">
            <v>11</v>
          </cell>
          <cell r="C528" t="str">
            <v>文科</v>
          </cell>
          <cell r="D528" t="str">
            <v>胡鑫</v>
          </cell>
          <cell r="E528">
            <v>313.5</v>
          </cell>
          <cell r="F528">
            <v>88</v>
          </cell>
          <cell r="G528" t="str">
            <v>甲阿祝玛</v>
          </cell>
          <cell r="H528">
            <v>54</v>
          </cell>
          <cell r="I528" t="str">
            <v>陈虎林</v>
          </cell>
          <cell r="J528">
            <v>47.5</v>
          </cell>
          <cell r="K528" t="str">
            <v>黄健均</v>
          </cell>
          <cell r="L528">
            <v>51</v>
          </cell>
          <cell r="M528" t="str">
            <v>向雅欣</v>
          </cell>
          <cell r="N528">
            <v>36</v>
          </cell>
          <cell r="O528" t="str">
            <v>沙华莺</v>
          </cell>
          <cell r="P528">
            <v>37</v>
          </cell>
          <cell r="Q528" t="str">
            <v>骆泽群</v>
          </cell>
          <cell r="R528"/>
        </row>
        <row r="529">
          <cell r="B529">
            <v>11</v>
          </cell>
          <cell r="C529" t="str">
            <v>文科</v>
          </cell>
          <cell r="D529" t="str">
            <v>苏学风</v>
          </cell>
          <cell r="E529">
            <v>0</v>
          </cell>
          <cell r="F529"/>
          <cell r="G529" t="str">
            <v>甲阿祝玛</v>
          </cell>
          <cell r="H529"/>
          <cell r="I529" t="str">
            <v>陈虎林</v>
          </cell>
          <cell r="J529"/>
          <cell r="K529" t="str">
            <v>黄健均</v>
          </cell>
          <cell r="L529"/>
          <cell r="M529" t="str">
            <v>向雅欣</v>
          </cell>
          <cell r="N529"/>
          <cell r="O529" t="str">
            <v>沙华莺</v>
          </cell>
          <cell r="P529"/>
          <cell r="Q529" t="str">
            <v>骆泽群</v>
          </cell>
          <cell r="R529"/>
        </row>
        <row r="530">
          <cell r="B530">
            <v>9</v>
          </cell>
          <cell r="C530" t="str">
            <v>文科</v>
          </cell>
          <cell r="D530" t="str">
            <v>李泽英</v>
          </cell>
          <cell r="E530">
            <v>352.5</v>
          </cell>
          <cell r="F530">
            <v>78</v>
          </cell>
          <cell r="G530" t="str">
            <v>刘玲君</v>
          </cell>
          <cell r="H530">
            <v>71</v>
          </cell>
          <cell r="I530" t="str">
            <v>陈强</v>
          </cell>
          <cell r="J530">
            <v>66.5</v>
          </cell>
          <cell r="K530" t="str">
            <v>尹英娇</v>
          </cell>
          <cell r="L530">
            <v>55</v>
          </cell>
          <cell r="M530" t="str">
            <v>向雅欣</v>
          </cell>
          <cell r="N530">
            <v>41</v>
          </cell>
          <cell r="O530" t="str">
            <v>沙华莺</v>
          </cell>
          <cell r="P530">
            <v>41</v>
          </cell>
          <cell r="Q530" t="str">
            <v>骆泽群</v>
          </cell>
          <cell r="R530"/>
        </row>
        <row r="531">
          <cell r="B531">
            <v>11</v>
          </cell>
          <cell r="C531" t="str">
            <v>文科</v>
          </cell>
          <cell r="D531" t="str">
            <v>兰志英</v>
          </cell>
          <cell r="E531">
            <v>353.5</v>
          </cell>
          <cell r="F531">
            <v>83</v>
          </cell>
          <cell r="G531" t="str">
            <v>甲阿祝玛</v>
          </cell>
          <cell r="H531">
            <v>100</v>
          </cell>
          <cell r="I531" t="str">
            <v>陈虎林</v>
          </cell>
          <cell r="J531">
            <v>47.5</v>
          </cell>
          <cell r="K531" t="str">
            <v>黄健均</v>
          </cell>
          <cell r="L531">
            <v>56</v>
          </cell>
          <cell r="M531" t="str">
            <v>向雅欣</v>
          </cell>
          <cell r="N531">
            <v>29</v>
          </cell>
          <cell r="O531" t="str">
            <v>沙华莺</v>
          </cell>
          <cell r="P531">
            <v>38</v>
          </cell>
          <cell r="Q531" t="str">
            <v>骆泽群</v>
          </cell>
          <cell r="R531"/>
        </row>
        <row r="532">
          <cell r="B532">
            <v>12</v>
          </cell>
          <cell r="C532" t="str">
            <v>文科</v>
          </cell>
          <cell r="D532" t="str">
            <v>沈招阳</v>
          </cell>
          <cell r="E532">
            <v>275.5</v>
          </cell>
          <cell r="F532">
            <v>84</v>
          </cell>
          <cell r="G532" t="str">
            <v>李志友</v>
          </cell>
          <cell r="H532">
            <v>19</v>
          </cell>
          <cell r="I532" t="str">
            <v>苏朗偏初</v>
          </cell>
          <cell r="J532">
            <v>40.5</v>
          </cell>
          <cell r="K532" t="str">
            <v>尹英娇</v>
          </cell>
          <cell r="L532">
            <v>52</v>
          </cell>
          <cell r="M532" t="str">
            <v>沙正芳</v>
          </cell>
          <cell r="N532">
            <v>50</v>
          </cell>
          <cell r="O532" t="str">
            <v>邓琪</v>
          </cell>
          <cell r="P532">
            <v>30</v>
          </cell>
          <cell r="Q532" t="str">
            <v>李树海</v>
          </cell>
          <cell r="R532"/>
        </row>
        <row r="533">
          <cell r="B533">
            <v>12</v>
          </cell>
          <cell r="C533" t="str">
            <v>文科</v>
          </cell>
          <cell r="D533" t="str">
            <v>马燕兰</v>
          </cell>
          <cell r="E533">
            <v>393.5</v>
          </cell>
          <cell r="F533">
            <v>82</v>
          </cell>
          <cell r="G533" t="str">
            <v>李志友</v>
          </cell>
          <cell r="H533">
            <v>88</v>
          </cell>
          <cell r="I533" t="str">
            <v>苏朗偏初</v>
          </cell>
          <cell r="J533">
            <v>66.5</v>
          </cell>
          <cell r="K533" t="str">
            <v>尹英娇</v>
          </cell>
          <cell r="L533">
            <v>52</v>
          </cell>
          <cell r="M533" t="str">
            <v>沙正芳</v>
          </cell>
          <cell r="N533">
            <v>48</v>
          </cell>
          <cell r="O533" t="str">
            <v>邓琪</v>
          </cell>
          <cell r="P533">
            <v>57</v>
          </cell>
          <cell r="Q533" t="str">
            <v>李树海</v>
          </cell>
          <cell r="R533"/>
        </row>
        <row r="534">
          <cell r="B534">
            <v>11</v>
          </cell>
          <cell r="C534" t="str">
            <v>文科</v>
          </cell>
          <cell r="D534" t="str">
            <v>苏小琴</v>
          </cell>
          <cell r="E534">
            <v>333.5</v>
          </cell>
          <cell r="F534">
            <v>94</v>
          </cell>
          <cell r="G534" t="str">
            <v>甲阿祝玛</v>
          </cell>
          <cell r="H534">
            <v>71</v>
          </cell>
          <cell r="I534" t="str">
            <v>陈虎林</v>
          </cell>
          <cell r="J534">
            <v>42.5</v>
          </cell>
          <cell r="K534" t="str">
            <v>黄健均</v>
          </cell>
          <cell r="L534">
            <v>48</v>
          </cell>
          <cell r="M534" t="str">
            <v>向雅欣</v>
          </cell>
          <cell r="N534">
            <v>34</v>
          </cell>
          <cell r="O534" t="str">
            <v>沙华莺</v>
          </cell>
          <cell r="P534">
            <v>44</v>
          </cell>
          <cell r="Q534" t="str">
            <v>骆泽群</v>
          </cell>
          <cell r="R534"/>
        </row>
        <row r="535">
          <cell r="B535">
            <v>8</v>
          </cell>
          <cell r="C535" t="str">
            <v>文科</v>
          </cell>
          <cell r="D535" t="str">
            <v>降初祝玛</v>
          </cell>
          <cell r="E535">
            <v>386</v>
          </cell>
          <cell r="F535">
            <v>80</v>
          </cell>
          <cell r="G535" t="str">
            <v>杨志明</v>
          </cell>
          <cell r="H535">
            <v>72</v>
          </cell>
          <cell r="I535" t="str">
            <v>次儿祝玛</v>
          </cell>
          <cell r="J535">
            <v>59</v>
          </cell>
          <cell r="K535" t="str">
            <v>车梦德</v>
          </cell>
          <cell r="L535">
            <v>66</v>
          </cell>
          <cell r="M535" t="str">
            <v>向雅欣</v>
          </cell>
          <cell r="N535">
            <v>49</v>
          </cell>
          <cell r="O535" t="str">
            <v>邓琪</v>
          </cell>
          <cell r="P535">
            <v>60</v>
          </cell>
          <cell r="Q535" t="str">
            <v>李树海</v>
          </cell>
          <cell r="R535"/>
        </row>
        <row r="536">
          <cell r="B536">
            <v>8</v>
          </cell>
          <cell r="C536" t="str">
            <v>文科</v>
          </cell>
          <cell r="D536" t="str">
            <v>张安静</v>
          </cell>
          <cell r="E536">
            <v>414</v>
          </cell>
          <cell r="F536">
            <v>97</v>
          </cell>
          <cell r="G536" t="str">
            <v>杨志明</v>
          </cell>
          <cell r="H536">
            <v>101</v>
          </cell>
          <cell r="I536" t="str">
            <v>次儿祝玛</v>
          </cell>
          <cell r="J536">
            <v>70</v>
          </cell>
          <cell r="K536" t="str">
            <v>车梦德</v>
          </cell>
          <cell r="L536">
            <v>57</v>
          </cell>
          <cell r="M536" t="str">
            <v>向雅欣</v>
          </cell>
          <cell r="N536">
            <v>34</v>
          </cell>
          <cell r="O536" t="str">
            <v>邓琪</v>
          </cell>
          <cell r="P536">
            <v>55</v>
          </cell>
          <cell r="Q536" t="str">
            <v>李树海</v>
          </cell>
          <cell r="R536"/>
        </row>
        <row r="537">
          <cell r="B537">
            <v>11</v>
          </cell>
          <cell r="C537" t="str">
            <v>文科</v>
          </cell>
          <cell r="D537" t="str">
            <v>邱布且</v>
          </cell>
          <cell r="E537">
            <v>331</v>
          </cell>
          <cell r="F537">
            <v>75</v>
          </cell>
          <cell r="G537" t="str">
            <v>甲阿祝玛</v>
          </cell>
          <cell r="H537">
            <v>97</v>
          </cell>
          <cell r="I537" t="str">
            <v>陈虎林</v>
          </cell>
          <cell r="J537">
            <v>45</v>
          </cell>
          <cell r="K537" t="str">
            <v>黄健均</v>
          </cell>
          <cell r="L537">
            <v>60</v>
          </cell>
          <cell r="M537" t="str">
            <v>向雅欣</v>
          </cell>
          <cell r="N537">
            <v>30</v>
          </cell>
          <cell r="O537" t="str">
            <v>沙华莺</v>
          </cell>
          <cell r="P537">
            <v>24</v>
          </cell>
          <cell r="Q537" t="str">
            <v>骆泽群</v>
          </cell>
          <cell r="R537"/>
        </row>
        <row r="538">
          <cell r="B538">
            <v>10</v>
          </cell>
          <cell r="C538" t="str">
            <v>文科</v>
          </cell>
          <cell r="D538" t="str">
            <v>罗莲</v>
          </cell>
          <cell r="E538">
            <v>368.5</v>
          </cell>
          <cell r="F538">
            <v>94</v>
          </cell>
          <cell r="G538" t="str">
            <v>刘玲君</v>
          </cell>
          <cell r="H538">
            <v>57</v>
          </cell>
          <cell r="I538" t="str">
            <v>陈强</v>
          </cell>
          <cell r="J538">
            <v>74.5</v>
          </cell>
          <cell r="K538" t="str">
            <v>车梦德</v>
          </cell>
          <cell r="L538">
            <v>59</v>
          </cell>
          <cell r="M538" t="str">
            <v>沙正芳</v>
          </cell>
          <cell r="N538">
            <v>52</v>
          </cell>
          <cell r="O538" t="str">
            <v>沙华莺</v>
          </cell>
          <cell r="P538">
            <v>32</v>
          </cell>
          <cell r="Q538" t="str">
            <v>骆泽群</v>
          </cell>
          <cell r="R538"/>
        </row>
        <row r="539">
          <cell r="B539">
            <v>10</v>
          </cell>
          <cell r="C539" t="str">
            <v>文科</v>
          </cell>
          <cell r="D539" t="str">
            <v>阿苦木惹各</v>
          </cell>
          <cell r="E539">
            <v>365</v>
          </cell>
          <cell r="F539">
            <v>96</v>
          </cell>
          <cell r="G539" t="str">
            <v>刘玲君</v>
          </cell>
          <cell r="H539">
            <v>64</v>
          </cell>
          <cell r="I539" t="str">
            <v>陈强</v>
          </cell>
          <cell r="J539">
            <v>52</v>
          </cell>
          <cell r="K539" t="str">
            <v>车梦德</v>
          </cell>
          <cell r="L539">
            <v>59</v>
          </cell>
          <cell r="M539" t="str">
            <v>沙正芳</v>
          </cell>
          <cell r="N539">
            <v>45</v>
          </cell>
          <cell r="O539" t="str">
            <v>沙华莺</v>
          </cell>
          <cell r="P539">
            <v>49</v>
          </cell>
          <cell r="Q539" t="str">
            <v>骆泽群</v>
          </cell>
          <cell r="R539"/>
        </row>
        <row r="540">
          <cell r="B540">
            <v>10</v>
          </cell>
          <cell r="C540" t="str">
            <v>文科</v>
          </cell>
          <cell r="D540" t="str">
            <v>李征勇</v>
          </cell>
          <cell r="E540">
            <v>0</v>
          </cell>
          <cell r="F540"/>
          <cell r="G540" t="str">
            <v>刘玲君</v>
          </cell>
          <cell r="H540"/>
          <cell r="I540" t="str">
            <v>陈强</v>
          </cell>
          <cell r="J540"/>
          <cell r="K540" t="str">
            <v>车梦德</v>
          </cell>
          <cell r="L540"/>
          <cell r="M540" t="str">
            <v>沙正芳</v>
          </cell>
          <cell r="N540"/>
          <cell r="O540" t="str">
            <v>沙华莺</v>
          </cell>
          <cell r="P540"/>
          <cell r="Q540" t="str">
            <v>骆泽群</v>
          </cell>
          <cell r="R540"/>
        </row>
        <row r="541">
          <cell r="B541">
            <v>9</v>
          </cell>
          <cell r="C541" t="str">
            <v>文科</v>
          </cell>
          <cell r="D541" t="str">
            <v>马小英</v>
          </cell>
          <cell r="E541">
            <v>408</v>
          </cell>
          <cell r="F541">
            <v>79</v>
          </cell>
          <cell r="G541" t="str">
            <v>刘玲君</v>
          </cell>
          <cell r="H541">
            <v>97</v>
          </cell>
          <cell r="I541" t="str">
            <v>陈强</v>
          </cell>
          <cell r="J541">
            <v>77</v>
          </cell>
          <cell r="K541" t="str">
            <v>尹英娇</v>
          </cell>
          <cell r="L541">
            <v>68</v>
          </cell>
          <cell r="M541" t="str">
            <v>向雅欣</v>
          </cell>
          <cell r="N541">
            <v>43</v>
          </cell>
          <cell r="O541" t="str">
            <v>沙华莺</v>
          </cell>
          <cell r="P541">
            <v>44</v>
          </cell>
          <cell r="Q541" t="str">
            <v>骆泽群</v>
          </cell>
          <cell r="R541"/>
        </row>
        <row r="542">
          <cell r="B542">
            <v>10</v>
          </cell>
          <cell r="C542" t="str">
            <v>文科</v>
          </cell>
          <cell r="D542" t="str">
            <v>次仁央青</v>
          </cell>
          <cell r="E542">
            <v>372.5</v>
          </cell>
          <cell r="F542">
            <v>87</v>
          </cell>
          <cell r="G542" t="str">
            <v>刘玲君</v>
          </cell>
          <cell r="H542">
            <v>73</v>
          </cell>
          <cell r="I542" t="str">
            <v>陈强</v>
          </cell>
          <cell r="J542">
            <v>62.5</v>
          </cell>
          <cell r="K542" t="str">
            <v>车梦德</v>
          </cell>
          <cell r="L542">
            <v>62</v>
          </cell>
          <cell r="M542" t="str">
            <v>沙正芳</v>
          </cell>
          <cell r="N542">
            <v>49</v>
          </cell>
          <cell r="O542" t="str">
            <v>沙华莺</v>
          </cell>
          <cell r="P542">
            <v>39</v>
          </cell>
          <cell r="Q542" t="str">
            <v>骆泽群</v>
          </cell>
          <cell r="R542"/>
        </row>
        <row r="543">
          <cell r="B543">
            <v>9</v>
          </cell>
          <cell r="C543" t="str">
            <v>文科</v>
          </cell>
          <cell r="D543" t="str">
            <v>次尔央青</v>
          </cell>
          <cell r="E543">
            <v>470.5</v>
          </cell>
          <cell r="F543">
            <v>92</v>
          </cell>
          <cell r="G543" t="str">
            <v>刘玲君</v>
          </cell>
          <cell r="H543">
            <v>121</v>
          </cell>
          <cell r="I543" t="str">
            <v>陈强</v>
          </cell>
          <cell r="J543">
            <v>89.5</v>
          </cell>
          <cell r="K543" t="str">
            <v>尹英娇</v>
          </cell>
          <cell r="L543">
            <v>58</v>
          </cell>
          <cell r="M543" t="str">
            <v>向雅欣</v>
          </cell>
          <cell r="N543">
            <v>53</v>
          </cell>
          <cell r="O543" t="str">
            <v>沙华莺</v>
          </cell>
          <cell r="P543">
            <v>57</v>
          </cell>
          <cell r="Q543" t="str">
            <v>骆泽群</v>
          </cell>
          <cell r="R543"/>
        </row>
        <row r="544">
          <cell r="B544">
            <v>11</v>
          </cell>
          <cell r="C544" t="str">
            <v>文科</v>
          </cell>
          <cell r="D544" t="str">
            <v>朱奇燕</v>
          </cell>
          <cell r="E544">
            <v>334.5</v>
          </cell>
          <cell r="F544">
            <v>89</v>
          </cell>
          <cell r="G544" t="str">
            <v>甲阿祝玛</v>
          </cell>
          <cell r="H544">
            <v>86</v>
          </cell>
          <cell r="I544" t="str">
            <v>陈虎林</v>
          </cell>
          <cell r="J544">
            <v>42.5</v>
          </cell>
          <cell r="K544" t="str">
            <v>黄健均</v>
          </cell>
          <cell r="L544">
            <v>59</v>
          </cell>
          <cell r="M544" t="str">
            <v>向雅欣</v>
          </cell>
          <cell r="N544">
            <v>25</v>
          </cell>
          <cell r="O544" t="str">
            <v>沙华莺</v>
          </cell>
          <cell r="P544">
            <v>33</v>
          </cell>
          <cell r="Q544" t="str">
            <v>骆泽群</v>
          </cell>
          <cell r="R544"/>
        </row>
        <row r="545">
          <cell r="B545">
            <v>10</v>
          </cell>
          <cell r="C545" t="str">
            <v>文科</v>
          </cell>
          <cell r="D545" t="str">
            <v>毛康林</v>
          </cell>
          <cell r="E545">
            <v>358</v>
          </cell>
          <cell r="F545">
            <v>86</v>
          </cell>
          <cell r="G545" t="str">
            <v>刘玲君</v>
          </cell>
          <cell r="H545">
            <v>54</v>
          </cell>
          <cell r="I545" t="str">
            <v>陈强</v>
          </cell>
          <cell r="J545">
            <v>45</v>
          </cell>
          <cell r="K545" t="str">
            <v>车梦德</v>
          </cell>
          <cell r="L545">
            <v>66</v>
          </cell>
          <cell r="M545" t="str">
            <v>沙正芳</v>
          </cell>
          <cell r="N545">
            <v>53</v>
          </cell>
          <cell r="O545" t="str">
            <v>沙华莺</v>
          </cell>
          <cell r="P545">
            <v>54</v>
          </cell>
          <cell r="Q545" t="str">
            <v>骆泽群</v>
          </cell>
          <cell r="R545"/>
        </row>
        <row r="546">
          <cell r="B546">
            <v>12</v>
          </cell>
          <cell r="C546" t="str">
            <v>文科</v>
          </cell>
          <cell r="D546" t="str">
            <v>乔鑫</v>
          </cell>
          <cell r="E546">
            <v>316.5</v>
          </cell>
          <cell r="F546">
            <v>70</v>
          </cell>
          <cell r="G546" t="str">
            <v>李志友</v>
          </cell>
          <cell r="H546">
            <v>62</v>
          </cell>
          <cell r="I546" t="str">
            <v>苏朗偏初</v>
          </cell>
          <cell r="J546">
            <v>58.5</v>
          </cell>
          <cell r="K546" t="str">
            <v>尹英娇</v>
          </cell>
          <cell r="L546">
            <v>50</v>
          </cell>
          <cell r="M546" t="str">
            <v>沙正芳</v>
          </cell>
          <cell r="N546">
            <v>33</v>
          </cell>
          <cell r="O546" t="str">
            <v>邓琪</v>
          </cell>
          <cell r="P546">
            <v>43</v>
          </cell>
          <cell r="Q546" t="str">
            <v>李树海</v>
          </cell>
          <cell r="R546"/>
        </row>
        <row r="547">
          <cell r="B547">
            <v>11</v>
          </cell>
          <cell r="C547" t="str">
            <v>文科</v>
          </cell>
          <cell r="D547" t="str">
            <v>苏小英</v>
          </cell>
          <cell r="E547">
            <v>318.5</v>
          </cell>
          <cell r="F547">
            <v>89</v>
          </cell>
          <cell r="G547" t="str">
            <v>甲阿祝玛</v>
          </cell>
          <cell r="H547">
            <v>46</v>
          </cell>
          <cell r="I547" t="str">
            <v>陈虎林</v>
          </cell>
          <cell r="J547">
            <v>60.5</v>
          </cell>
          <cell r="K547" t="str">
            <v>黄健均</v>
          </cell>
          <cell r="L547">
            <v>52</v>
          </cell>
          <cell r="M547" t="str">
            <v>向雅欣</v>
          </cell>
          <cell r="N547">
            <v>31</v>
          </cell>
          <cell r="O547" t="str">
            <v>沙华莺</v>
          </cell>
          <cell r="P547">
            <v>40</v>
          </cell>
          <cell r="Q547" t="str">
            <v>骆泽群</v>
          </cell>
          <cell r="R547"/>
        </row>
        <row r="548">
          <cell r="B548">
            <v>10</v>
          </cell>
          <cell r="C548" t="str">
            <v>文科</v>
          </cell>
          <cell r="D548" t="str">
            <v>伍雪银</v>
          </cell>
          <cell r="E548">
            <v>394.5</v>
          </cell>
          <cell r="F548">
            <v>83</v>
          </cell>
          <cell r="G548" t="str">
            <v>刘玲君</v>
          </cell>
          <cell r="H548">
            <v>76</v>
          </cell>
          <cell r="I548" t="str">
            <v>陈强</v>
          </cell>
          <cell r="J548">
            <v>57.5</v>
          </cell>
          <cell r="K548" t="str">
            <v>车梦德</v>
          </cell>
          <cell r="L548">
            <v>60</v>
          </cell>
          <cell r="M548" t="str">
            <v>沙正芳</v>
          </cell>
          <cell r="N548">
            <v>56</v>
          </cell>
          <cell r="O548" t="str">
            <v>沙华莺</v>
          </cell>
          <cell r="P548">
            <v>62</v>
          </cell>
          <cell r="Q548" t="str">
            <v>骆泽群</v>
          </cell>
          <cell r="R548"/>
        </row>
        <row r="549">
          <cell r="B549">
            <v>12</v>
          </cell>
          <cell r="C549" t="str">
            <v>文科</v>
          </cell>
          <cell r="D549" t="str">
            <v>杜基偏初</v>
          </cell>
          <cell r="E549">
            <v>416</v>
          </cell>
          <cell r="F549">
            <v>69</v>
          </cell>
          <cell r="G549" t="str">
            <v>李志友</v>
          </cell>
          <cell r="H549">
            <v>113</v>
          </cell>
          <cell r="I549" t="str">
            <v>苏朗偏初</v>
          </cell>
          <cell r="J549">
            <v>59</v>
          </cell>
          <cell r="K549" t="str">
            <v>尹英娇</v>
          </cell>
          <cell r="L549">
            <v>53</v>
          </cell>
          <cell r="M549" t="str">
            <v>沙正芳</v>
          </cell>
          <cell r="N549">
            <v>58</v>
          </cell>
          <cell r="O549" t="str">
            <v>邓琪</v>
          </cell>
          <cell r="P549">
            <v>64</v>
          </cell>
          <cell r="Q549" t="str">
            <v>李树海</v>
          </cell>
          <cell r="R549"/>
        </row>
        <row r="550">
          <cell r="B550">
            <v>10</v>
          </cell>
          <cell r="C550" t="str">
            <v>文科</v>
          </cell>
          <cell r="D550" t="str">
            <v>沈巫各</v>
          </cell>
          <cell r="E550">
            <v>319</v>
          </cell>
          <cell r="F550">
            <v>67</v>
          </cell>
          <cell r="G550" t="str">
            <v>刘玲君</v>
          </cell>
          <cell r="H550">
            <v>63</v>
          </cell>
          <cell r="I550" t="str">
            <v>陈强</v>
          </cell>
          <cell r="J550">
            <v>25</v>
          </cell>
          <cell r="K550" t="str">
            <v>车梦德</v>
          </cell>
          <cell r="L550">
            <v>54</v>
          </cell>
          <cell r="M550" t="str">
            <v>沙正芳</v>
          </cell>
          <cell r="N550">
            <v>58</v>
          </cell>
          <cell r="O550" t="str">
            <v>沙华莺</v>
          </cell>
          <cell r="P550">
            <v>52</v>
          </cell>
          <cell r="Q550" t="str">
            <v>骆泽群</v>
          </cell>
          <cell r="R550"/>
        </row>
        <row r="551">
          <cell r="B551">
            <v>10</v>
          </cell>
          <cell r="C551" t="str">
            <v>文科</v>
          </cell>
          <cell r="D551" t="str">
            <v>扎西偏初</v>
          </cell>
          <cell r="E551">
            <v>271</v>
          </cell>
          <cell r="F551">
            <v>78</v>
          </cell>
          <cell r="G551" t="str">
            <v>刘玲君</v>
          </cell>
          <cell r="H551">
            <v>60</v>
          </cell>
          <cell r="I551" t="str">
            <v>陈强</v>
          </cell>
          <cell r="J551">
            <v>35</v>
          </cell>
          <cell r="K551" t="str">
            <v>车梦德</v>
          </cell>
          <cell r="L551">
            <v>34</v>
          </cell>
          <cell r="M551" t="str">
            <v>沙正芳</v>
          </cell>
          <cell r="N551">
            <v>31</v>
          </cell>
          <cell r="O551" t="str">
            <v>沙华莺</v>
          </cell>
          <cell r="P551">
            <v>33</v>
          </cell>
          <cell r="Q551" t="str">
            <v>骆泽群</v>
          </cell>
          <cell r="R551"/>
        </row>
        <row r="552">
          <cell r="B552">
            <v>8</v>
          </cell>
          <cell r="C552" t="str">
            <v>文科</v>
          </cell>
          <cell r="D552" t="str">
            <v>尔地姆</v>
          </cell>
          <cell r="E552">
            <v>418.5</v>
          </cell>
          <cell r="F552">
            <v>92</v>
          </cell>
          <cell r="G552" t="str">
            <v>杨志明</v>
          </cell>
          <cell r="H552">
            <v>103</v>
          </cell>
          <cell r="I552" t="str">
            <v>次儿祝玛</v>
          </cell>
          <cell r="J552">
            <v>71.5</v>
          </cell>
          <cell r="K552" t="str">
            <v>车梦德</v>
          </cell>
          <cell r="L552">
            <v>64</v>
          </cell>
          <cell r="M552" t="str">
            <v>向雅欣</v>
          </cell>
          <cell r="N552">
            <v>46</v>
          </cell>
          <cell r="O552" t="str">
            <v>邓琪</v>
          </cell>
          <cell r="P552">
            <v>42</v>
          </cell>
          <cell r="Q552" t="str">
            <v>李树海</v>
          </cell>
          <cell r="R552"/>
        </row>
        <row r="553">
          <cell r="B553">
            <v>8</v>
          </cell>
          <cell r="C553" t="str">
            <v>文科</v>
          </cell>
          <cell r="D553" t="str">
            <v>代春梅</v>
          </cell>
          <cell r="E553">
            <v>475</v>
          </cell>
          <cell r="F553">
            <v>109</v>
          </cell>
          <cell r="G553" t="str">
            <v>杨志明</v>
          </cell>
          <cell r="H553">
            <v>84</v>
          </cell>
          <cell r="I553" t="str">
            <v>次儿祝玛</v>
          </cell>
          <cell r="J553">
            <v>86</v>
          </cell>
          <cell r="K553" t="str">
            <v>车梦德</v>
          </cell>
          <cell r="L553">
            <v>64</v>
          </cell>
          <cell r="M553" t="str">
            <v>向雅欣</v>
          </cell>
          <cell r="N553">
            <v>70</v>
          </cell>
          <cell r="O553" t="str">
            <v>邓琪</v>
          </cell>
          <cell r="P553">
            <v>62</v>
          </cell>
          <cell r="Q553" t="str">
            <v>李树海</v>
          </cell>
          <cell r="R553"/>
        </row>
        <row r="554">
          <cell r="B554">
            <v>9</v>
          </cell>
          <cell r="C554" t="str">
            <v>文科</v>
          </cell>
          <cell r="D554" t="str">
            <v>鲁绒龙甲</v>
          </cell>
          <cell r="E554">
            <v>447</v>
          </cell>
          <cell r="F554">
            <v>101</v>
          </cell>
          <cell r="G554" t="str">
            <v>刘玲君</v>
          </cell>
          <cell r="H554">
            <v>115</v>
          </cell>
          <cell r="I554" t="str">
            <v>陈强</v>
          </cell>
          <cell r="J554">
            <v>38</v>
          </cell>
          <cell r="K554" t="str">
            <v>尹英娇</v>
          </cell>
          <cell r="L554">
            <v>68</v>
          </cell>
          <cell r="M554" t="str">
            <v>向雅欣</v>
          </cell>
          <cell r="N554">
            <v>59</v>
          </cell>
          <cell r="O554" t="str">
            <v>沙华莺</v>
          </cell>
          <cell r="P554">
            <v>66</v>
          </cell>
          <cell r="Q554" t="str">
            <v>骆泽群</v>
          </cell>
          <cell r="R554"/>
        </row>
        <row r="555">
          <cell r="B555">
            <v>8</v>
          </cell>
          <cell r="C555" t="str">
            <v>文科</v>
          </cell>
          <cell r="D555" t="str">
            <v>邱比慧</v>
          </cell>
          <cell r="E555">
            <v>458.5</v>
          </cell>
          <cell r="F555">
            <v>103</v>
          </cell>
          <cell r="G555" t="str">
            <v>杨志明</v>
          </cell>
          <cell r="H555">
            <v>111</v>
          </cell>
          <cell r="I555" t="str">
            <v>次儿祝玛</v>
          </cell>
          <cell r="J555">
            <v>75.5</v>
          </cell>
          <cell r="K555" t="str">
            <v>车梦德</v>
          </cell>
          <cell r="L555">
            <v>69</v>
          </cell>
          <cell r="M555" t="str">
            <v>向雅欣</v>
          </cell>
          <cell r="N555">
            <v>46</v>
          </cell>
          <cell r="O555" t="str">
            <v>邓琪</v>
          </cell>
          <cell r="P555">
            <v>54</v>
          </cell>
          <cell r="Q555" t="str">
            <v>李树海</v>
          </cell>
          <cell r="R555"/>
        </row>
        <row r="556">
          <cell r="B556">
            <v>12</v>
          </cell>
          <cell r="C556" t="str">
            <v>文科</v>
          </cell>
          <cell r="D556" t="str">
            <v>吕红</v>
          </cell>
          <cell r="E556">
            <v>300</v>
          </cell>
          <cell r="F556">
            <v>75</v>
          </cell>
          <cell r="G556" t="str">
            <v>李志友</v>
          </cell>
          <cell r="H556">
            <v>24</v>
          </cell>
          <cell r="I556" t="str">
            <v>苏朗偏初</v>
          </cell>
          <cell r="J556">
            <v>61</v>
          </cell>
          <cell r="K556" t="str">
            <v>尹英娇</v>
          </cell>
          <cell r="L556">
            <v>52</v>
          </cell>
          <cell r="M556" t="str">
            <v>沙正芳</v>
          </cell>
          <cell r="N556">
            <v>50</v>
          </cell>
          <cell r="O556" t="str">
            <v>邓琪</v>
          </cell>
          <cell r="P556">
            <v>38</v>
          </cell>
          <cell r="Q556" t="str">
            <v>李树海</v>
          </cell>
          <cell r="R556"/>
        </row>
        <row r="557">
          <cell r="B557">
            <v>12</v>
          </cell>
          <cell r="C557" t="str">
            <v>文科</v>
          </cell>
          <cell r="D557" t="str">
            <v>易启甜</v>
          </cell>
          <cell r="E557">
            <v>371</v>
          </cell>
          <cell r="F557">
            <v>93</v>
          </cell>
          <cell r="G557" t="str">
            <v>李志友</v>
          </cell>
          <cell r="H557">
            <v>62</v>
          </cell>
          <cell r="I557" t="str">
            <v>苏朗偏初</v>
          </cell>
          <cell r="J557">
            <v>78</v>
          </cell>
          <cell r="K557" t="str">
            <v>尹英娇</v>
          </cell>
          <cell r="L557">
            <v>50</v>
          </cell>
          <cell r="M557" t="str">
            <v>沙正芳</v>
          </cell>
          <cell r="N557">
            <v>55</v>
          </cell>
          <cell r="O557" t="str">
            <v>邓琪</v>
          </cell>
          <cell r="P557">
            <v>33</v>
          </cell>
          <cell r="Q557" t="str">
            <v>李树海</v>
          </cell>
          <cell r="R557"/>
        </row>
        <row r="558">
          <cell r="B558">
            <v>9</v>
          </cell>
          <cell r="C558" t="str">
            <v>文科</v>
          </cell>
          <cell r="D558" t="str">
            <v>次伦拉姆</v>
          </cell>
          <cell r="E558">
            <v>374</v>
          </cell>
          <cell r="F558">
            <v>85</v>
          </cell>
          <cell r="G558" t="str">
            <v>刘玲君</v>
          </cell>
          <cell r="H558">
            <v>69</v>
          </cell>
          <cell r="I558" t="str">
            <v>陈强</v>
          </cell>
          <cell r="J558">
            <v>83</v>
          </cell>
          <cell r="K558" t="str">
            <v>尹英娇</v>
          </cell>
          <cell r="L558">
            <v>65</v>
          </cell>
          <cell r="M558" t="str">
            <v>向雅欣</v>
          </cell>
          <cell r="N558">
            <v>32</v>
          </cell>
          <cell r="O558" t="str">
            <v>沙华莺</v>
          </cell>
          <cell r="P558">
            <v>40</v>
          </cell>
          <cell r="Q558" t="str">
            <v>骆泽群</v>
          </cell>
          <cell r="R558"/>
        </row>
        <row r="559">
          <cell r="B559">
            <v>8</v>
          </cell>
          <cell r="C559" t="str">
            <v>文科</v>
          </cell>
          <cell r="D559" t="str">
            <v>格茸央青</v>
          </cell>
          <cell r="E559">
            <v>340.5</v>
          </cell>
          <cell r="F559">
            <v>82</v>
          </cell>
          <cell r="G559" t="str">
            <v>杨志明</v>
          </cell>
          <cell r="H559">
            <v>83</v>
          </cell>
          <cell r="I559" t="str">
            <v>次儿祝玛</v>
          </cell>
          <cell r="J559">
            <v>60.5</v>
          </cell>
          <cell r="K559" t="str">
            <v>车梦德</v>
          </cell>
          <cell r="L559">
            <v>50</v>
          </cell>
          <cell r="M559" t="str">
            <v>向雅欣</v>
          </cell>
          <cell r="N559">
            <v>34</v>
          </cell>
          <cell r="O559" t="str">
            <v>邓琪</v>
          </cell>
          <cell r="P559">
            <v>31</v>
          </cell>
          <cell r="Q559" t="str">
            <v>李树海</v>
          </cell>
          <cell r="R559"/>
        </row>
        <row r="560">
          <cell r="B560">
            <v>12</v>
          </cell>
          <cell r="C560" t="str">
            <v>文科</v>
          </cell>
          <cell r="D560" t="str">
            <v>仁争娜姆</v>
          </cell>
          <cell r="E560">
            <v>275</v>
          </cell>
          <cell r="F560">
            <v>74</v>
          </cell>
          <cell r="G560" t="str">
            <v>李志友</v>
          </cell>
          <cell r="H560">
            <v>39</v>
          </cell>
          <cell r="I560" t="str">
            <v>苏朗偏初</v>
          </cell>
          <cell r="J560">
            <v>46</v>
          </cell>
          <cell r="K560" t="str">
            <v>尹英娇</v>
          </cell>
          <cell r="L560">
            <v>37</v>
          </cell>
          <cell r="M560" t="str">
            <v>沙正芳</v>
          </cell>
          <cell r="N560">
            <v>26</v>
          </cell>
          <cell r="O560" t="str">
            <v>邓琪</v>
          </cell>
          <cell r="P560">
            <v>53</v>
          </cell>
          <cell r="Q560" t="str">
            <v>李树海</v>
          </cell>
          <cell r="R560"/>
        </row>
        <row r="561">
          <cell r="B561">
            <v>8</v>
          </cell>
          <cell r="C561" t="str">
            <v>文科</v>
          </cell>
          <cell r="D561" t="str">
            <v>达瓦央宗</v>
          </cell>
          <cell r="E561">
            <v>477.5</v>
          </cell>
          <cell r="F561">
            <v>94</v>
          </cell>
          <cell r="G561" t="str">
            <v>杨志明</v>
          </cell>
          <cell r="H561">
            <v>100</v>
          </cell>
          <cell r="I561" t="str">
            <v>次儿祝玛</v>
          </cell>
          <cell r="J561">
            <v>93.5</v>
          </cell>
          <cell r="K561" t="str">
            <v>车梦德</v>
          </cell>
          <cell r="L561">
            <v>73</v>
          </cell>
          <cell r="M561" t="str">
            <v>向雅欣</v>
          </cell>
          <cell r="N561">
            <v>60</v>
          </cell>
          <cell r="O561" t="str">
            <v>邓琪</v>
          </cell>
          <cell r="P561">
            <v>57</v>
          </cell>
          <cell r="Q561" t="str">
            <v>李树海</v>
          </cell>
          <cell r="R561"/>
        </row>
        <row r="562">
          <cell r="B562">
            <v>11</v>
          </cell>
          <cell r="C562" t="str">
            <v>文科</v>
          </cell>
          <cell r="D562" t="str">
            <v>苟勇林</v>
          </cell>
          <cell r="E562">
            <v>354.5</v>
          </cell>
          <cell r="F562">
            <v>85</v>
          </cell>
          <cell r="G562" t="str">
            <v>甲阿祝玛</v>
          </cell>
          <cell r="H562">
            <v>65</v>
          </cell>
          <cell r="I562" t="str">
            <v>陈虎林</v>
          </cell>
          <cell r="J562">
            <v>60.5</v>
          </cell>
          <cell r="K562" t="str">
            <v>黄健均</v>
          </cell>
          <cell r="L562">
            <v>56</v>
          </cell>
          <cell r="M562" t="str">
            <v>向雅欣</v>
          </cell>
          <cell r="N562">
            <v>44</v>
          </cell>
          <cell r="O562" t="str">
            <v>沙华莺</v>
          </cell>
          <cell r="P562">
            <v>44</v>
          </cell>
          <cell r="Q562" t="str">
            <v>骆泽群</v>
          </cell>
          <cell r="R562"/>
        </row>
        <row r="563">
          <cell r="B563">
            <v>9</v>
          </cell>
          <cell r="C563" t="str">
            <v>文科</v>
          </cell>
          <cell r="D563" t="str">
            <v>邱阿迪</v>
          </cell>
          <cell r="E563">
            <v>424</v>
          </cell>
          <cell r="F563">
            <v>92</v>
          </cell>
          <cell r="G563" t="str">
            <v>刘玲君</v>
          </cell>
          <cell r="H563">
            <v>79</v>
          </cell>
          <cell r="I563" t="str">
            <v>陈强</v>
          </cell>
          <cell r="J563">
            <v>58</v>
          </cell>
          <cell r="K563" t="str">
            <v>尹英娇</v>
          </cell>
          <cell r="L563">
            <v>68</v>
          </cell>
          <cell r="M563" t="str">
            <v>向雅欣</v>
          </cell>
          <cell r="N563">
            <v>65</v>
          </cell>
          <cell r="O563" t="str">
            <v>沙华莺</v>
          </cell>
          <cell r="P563">
            <v>62</v>
          </cell>
          <cell r="Q563" t="str">
            <v>骆泽群</v>
          </cell>
          <cell r="R563"/>
        </row>
        <row r="564">
          <cell r="B564">
            <v>11</v>
          </cell>
          <cell r="C564" t="str">
            <v>文科</v>
          </cell>
          <cell r="D564" t="str">
            <v>丁争其皮</v>
          </cell>
          <cell r="E564">
            <v>369</v>
          </cell>
          <cell r="F564">
            <v>84</v>
          </cell>
          <cell r="G564" t="str">
            <v>甲阿祝玛</v>
          </cell>
          <cell r="H564">
            <v>110</v>
          </cell>
          <cell r="I564" t="str">
            <v>陈虎林</v>
          </cell>
          <cell r="J564">
            <v>29</v>
          </cell>
          <cell r="K564" t="str">
            <v>黄健均</v>
          </cell>
          <cell r="L564">
            <v>62</v>
          </cell>
          <cell r="M564" t="str">
            <v>向雅欣</v>
          </cell>
          <cell r="N564">
            <v>45</v>
          </cell>
          <cell r="O564" t="str">
            <v>沙华莺</v>
          </cell>
          <cell r="P564">
            <v>39</v>
          </cell>
          <cell r="Q564" t="str">
            <v>骆泽群</v>
          </cell>
          <cell r="R564"/>
        </row>
        <row r="565">
          <cell r="B565">
            <v>8</v>
          </cell>
          <cell r="C565" t="str">
            <v>文科</v>
          </cell>
          <cell r="D565" t="str">
            <v>胡容</v>
          </cell>
          <cell r="E565">
            <v>546</v>
          </cell>
          <cell r="F565">
            <v>106</v>
          </cell>
          <cell r="G565" t="str">
            <v>杨志明</v>
          </cell>
          <cell r="H565">
            <v>131</v>
          </cell>
          <cell r="I565" t="str">
            <v>次儿祝玛</v>
          </cell>
          <cell r="J565">
            <v>110</v>
          </cell>
          <cell r="K565" t="str">
            <v>车梦德</v>
          </cell>
          <cell r="L565">
            <v>70</v>
          </cell>
          <cell r="M565" t="str">
            <v>向雅欣</v>
          </cell>
          <cell r="N565">
            <v>58</v>
          </cell>
          <cell r="O565" t="str">
            <v>邓琪</v>
          </cell>
          <cell r="P565">
            <v>71</v>
          </cell>
          <cell r="Q565" t="str">
            <v>李树海</v>
          </cell>
          <cell r="R565"/>
        </row>
        <row r="566">
          <cell r="B566">
            <v>8</v>
          </cell>
          <cell r="C566" t="str">
            <v>文科</v>
          </cell>
          <cell r="D566" t="str">
            <v>沈思静</v>
          </cell>
          <cell r="E566">
            <v>482.5</v>
          </cell>
          <cell r="F566">
            <v>102</v>
          </cell>
          <cell r="G566" t="str">
            <v>杨志明</v>
          </cell>
          <cell r="H566">
            <v>101</v>
          </cell>
          <cell r="I566" t="str">
            <v>次儿祝玛</v>
          </cell>
          <cell r="J566">
            <v>61.5</v>
          </cell>
          <cell r="K566" t="str">
            <v>车梦德</v>
          </cell>
          <cell r="L566">
            <v>75</v>
          </cell>
          <cell r="M566" t="str">
            <v>向雅欣</v>
          </cell>
          <cell r="N566">
            <v>74</v>
          </cell>
          <cell r="O566" t="str">
            <v>邓琪</v>
          </cell>
          <cell r="P566">
            <v>69</v>
          </cell>
          <cell r="Q566" t="str">
            <v>李树海</v>
          </cell>
          <cell r="R566"/>
        </row>
        <row r="567">
          <cell r="B567">
            <v>12</v>
          </cell>
          <cell r="C567" t="str">
            <v>文科</v>
          </cell>
          <cell r="D567" t="str">
            <v>日保么子作</v>
          </cell>
          <cell r="E567">
            <v>290</v>
          </cell>
          <cell r="F567">
            <v>79</v>
          </cell>
          <cell r="G567" t="str">
            <v>李志友</v>
          </cell>
          <cell r="H567">
            <v>47</v>
          </cell>
          <cell r="I567" t="str">
            <v>苏朗偏初</v>
          </cell>
          <cell r="J567">
            <v>51</v>
          </cell>
          <cell r="K567" t="str">
            <v>尹英娇</v>
          </cell>
          <cell r="L567">
            <v>34</v>
          </cell>
          <cell r="M567" t="str">
            <v>沙正芳</v>
          </cell>
          <cell r="N567">
            <v>38</v>
          </cell>
          <cell r="O567" t="str">
            <v>邓琪</v>
          </cell>
          <cell r="P567">
            <v>41</v>
          </cell>
          <cell r="Q567" t="str">
            <v>李树海</v>
          </cell>
          <cell r="R567"/>
        </row>
        <row r="568">
          <cell r="B568">
            <v>12</v>
          </cell>
          <cell r="C568" t="str">
            <v>文科</v>
          </cell>
          <cell r="D568" t="str">
            <v>王小英</v>
          </cell>
          <cell r="E568">
            <v>304.5</v>
          </cell>
          <cell r="F568">
            <v>86</v>
          </cell>
          <cell r="G568" t="str">
            <v>李志友</v>
          </cell>
          <cell r="H568">
            <v>53</v>
          </cell>
          <cell r="I568" t="str">
            <v>苏朗偏初</v>
          </cell>
          <cell r="J568">
            <v>51.5</v>
          </cell>
          <cell r="K568" t="str">
            <v>尹英娇</v>
          </cell>
          <cell r="L568">
            <v>57</v>
          </cell>
          <cell r="M568" t="str">
            <v>沙正芳</v>
          </cell>
          <cell r="N568">
            <v>32</v>
          </cell>
          <cell r="O568" t="str">
            <v>邓琪</v>
          </cell>
          <cell r="P568">
            <v>25</v>
          </cell>
          <cell r="Q568" t="str">
            <v>李树海</v>
          </cell>
          <cell r="R568"/>
        </row>
        <row r="569">
          <cell r="B569">
            <v>11</v>
          </cell>
          <cell r="C569" t="str">
            <v>文科</v>
          </cell>
          <cell r="D569" t="str">
            <v>欧若</v>
          </cell>
          <cell r="E569">
            <v>345.5</v>
          </cell>
          <cell r="F569">
            <v>88</v>
          </cell>
          <cell r="G569" t="str">
            <v>甲阿祝玛</v>
          </cell>
          <cell r="H569">
            <v>102</v>
          </cell>
          <cell r="I569" t="str">
            <v>陈虎林</v>
          </cell>
          <cell r="J569">
            <v>42.5</v>
          </cell>
          <cell r="K569" t="str">
            <v>黄健均</v>
          </cell>
          <cell r="L569">
            <v>52</v>
          </cell>
          <cell r="M569" t="str">
            <v>向雅欣</v>
          </cell>
          <cell r="N569">
            <v>30</v>
          </cell>
          <cell r="O569" t="str">
            <v>沙华莺</v>
          </cell>
          <cell r="P569">
            <v>31</v>
          </cell>
          <cell r="Q569" t="str">
            <v>骆泽群</v>
          </cell>
          <cell r="R569"/>
        </row>
        <row r="570">
          <cell r="B570">
            <v>9</v>
          </cell>
          <cell r="C570" t="str">
            <v>文科</v>
          </cell>
          <cell r="D570" t="str">
            <v>乔燕</v>
          </cell>
          <cell r="E570">
            <v>388</v>
          </cell>
          <cell r="F570">
            <v>92</v>
          </cell>
          <cell r="G570" t="str">
            <v>刘玲君</v>
          </cell>
          <cell r="H570">
            <v>72</v>
          </cell>
          <cell r="I570" t="str">
            <v>陈强</v>
          </cell>
          <cell r="J570">
            <v>76</v>
          </cell>
          <cell r="K570" t="str">
            <v>尹英娇</v>
          </cell>
          <cell r="L570">
            <v>61</v>
          </cell>
          <cell r="M570" t="str">
            <v>向雅欣</v>
          </cell>
          <cell r="N570">
            <v>32</v>
          </cell>
          <cell r="O570" t="str">
            <v>沙华莺</v>
          </cell>
          <cell r="P570">
            <v>55</v>
          </cell>
          <cell r="Q570" t="str">
            <v>骆泽群</v>
          </cell>
          <cell r="R570"/>
        </row>
        <row r="571">
          <cell r="B571">
            <v>12</v>
          </cell>
          <cell r="C571" t="str">
            <v>文科</v>
          </cell>
          <cell r="D571" t="str">
            <v>格桑祝玛</v>
          </cell>
          <cell r="E571">
            <v>316.5</v>
          </cell>
          <cell r="F571">
            <v>84</v>
          </cell>
          <cell r="G571" t="str">
            <v>李志友</v>
          </cell>
          <cell r="H571">
            <v>52</v>
          </cell>
          <cell r="I571" t="str">
            <v>苏朗偏初</v>
          </cell>
          <cell r="J571">
            <v>38.5</v>
          </cell>
          <cell r="K571" t="str">
            <v>尹英娇</v>
          </cell>
          <cell r="L571">
            <v>49</v>
          </cell>
          <cell r="M571" t="str">
            <v>沙正芳</v>
          </cell>
          <cell r="N571">
            <v>52</v>
          </cell>
          <cell r="O571" t="str">
            <v>邓琪</v>
          </cell>
          <cell r="P571">
            <v>41</v>
          </cell>
          <cell r="Q571" t="str">
            <v>李树海</v>
          </cell>
          <cell r="R571"/>
        </row>
        <row r="572">
          <cell r="B572">
            <v>10</v>
          </cell>
          <cell r="C572" t="str">
            <v>文科</v>
          </cell>
          <cell r="D572" t="str">
            <v>沈拉布</v>
          </cell>
          <cell r="E572">
            <v>362</v>
          </cell>
          <cell r="F572">
            <v>96</v>
          </cell>
          <cell r="G572" t="str">
            <v>刘玲君</v>
          </cell>
          <cell r="H572">
            <v>56</v>
          </cell>
          <cell r="I572" t="str">
            <v>陈强</v>
          </cell>
          <cell r="J572">
            <v>49</v>
          </cell>
          <cell r="K572" t="str">
            <v>车梦德</v>
          </cell>
          <cell r="L572">
            <v>62</v>
          </cell>
          <cell r="M572" t="str">
            <v>沙正芳</v>
          </cell>
          <cell r="N572">
            <v>50</v>
          </cell>
          <cell r="O572" t="str">
            <v>沙华莺</v>
          </cell>
          <cell r="P572">
            <v>49</v>
          </cell>
          <cell r="Q572" t="str">
            <v>骆泽群</v>
          </cell>
          <cell r="R572"/>
        </row>
        <row r="573">
          <cell r="B573">
            <v>12</v>
          </cell>
          <cell r="C573" t="str">
            <v>文科</v>
          </cell>
          <cell r="D573" t="str">
            <v>丁争忠格</v>
          </cell>
          <cell r="E573">
            <v>275.5</v>
          </cell>
          <cell r="F573">
            <v>74</v>
          </cell>
          <cell r="G573" t="str">
            <v>李志友</v>
          </cell>
          <cell r="H573">
            <v>54</v>
          </cell>
          <cell r="I573" t="str">
            <v>苏朗偏初</v>
          </cell>
          <cell r="J573">
            <v>61.5</v>
          </cell>
          <cell r="K573" t="str">
            <v>尹英娇</v>
          </cell>
          <cell r="L573">
            <v>30</v>
          </cell>
          <cell r="M573" t="str">
            <v>沙正芳</v>
          </cell>
          <cell r="N573">
            <v>30</v>
          </cell>
          <cell r="O573" t="str">
            <v>邓琪</v>
          </cell>
          <cell r="P573">
            <v>26</v>
          </cell>
          <cell r="Q573" t="str">
            <v>李树海</v>
          </cell>
          <cell r="R573"/>
        </row>
        <row r="574">
          <cell r="B574">
            <v>12</v>
          </cell>
          <cell r="C574" t="str">
            <v>文科</v>
          </cell>
          <cell r="D574" t="str">
            <v>陈海</v>
          </cell>
          <cell r="E574">
            <v>367.5</v>
          </cell>
          <cell r="F574">
            <v>93</v>
          </cell>
          <cell r="G574" t="str">
            <v>李志友</v>
          </cell>
          <cell r="H574">
            <v>60</v>
          </cell>
          <cell r="I574" t="str">
            <v>苏朗偏初</v>
          </cell>
          <cell r="J574">
            <v>40.5</v>
          </cell>
          <cell r="K574" t="str">
            <v>尹英娇</v>
          </cell>
          <cell r="L574">
            <v>48</v>
          </cell>
          <cell r="M574" t="str">
            <v>沙正芳</v>
          </cell>
          <cell r="N574">
            <v>62</v>
          </cell>
          <cell r="O574" t="str">
            <v>邓琪</v>
          </cell>
          <cell r="P574">
            <v>64</v>
          </cell>
          <cell r="Q574" t="str">
            <v>李树海</v>
          </cell>
          <cell r="R574"/>
        </row>
        <row r="575">
          <cell r="B575">
            <v>12</v>
          </cell>
          <cell r="C575" t="str">
            <v>文科</v>
          </cell>
          <cell r="D575" t="str">
            <v>二车偏初</v>
          </cell>
          <cell r="E575">
            <v>364</v>
          </cell>
          <cell r="F575">
            <v>78</v>
          </cell>
          <cell r="G575" t="str">
            <v>李志友</v>
          </cell>
          <cell r="H575">
            <v>89</v>
          </cell>
          <cell r="I575" t="str">
            <v>苏朗偏初</v>
          </cell>
          <cell r="J575">
            <v>41</v>
          </cell>
          <cell r="K575" t="str">
            <v>尹英娇</v>
          </cell>
          <cell r="L575">
            <v>63</v>
          </cell>
          <cell r="M575" t="str">
            <v>沙正芳</v>
          </cell>
          <cell r="N575">
            <v>47</v>
          </cell>
          <cell r="O575" t="str">
            <v>邓琪</v>
          </cell>
          <cell r="P575">
            <v>46</v>
          </cell>
          <cell r="Q575" t="str">
            <v>李树海</v>
          </cell>
          <cell r="R575"/>
        </row>
        <row r="576">
          <cell r="B576">
            <v>12</v>
          </cell>
          <cell r="C576" t="str">
            <v>文科</v>
          </cell>
          <cell r="D576" t="str">
            <v>央金娜姆</v>
          </cell>
          <cell r="E576">
            <v>399</v>
          </cell>
          <cell r="F576">
            <v>80</v>
          </cell>
          <cell r="G576" t="str">
            <v>李志友</v>
          </cell>
          <cell r="H576">
            <v>85</v>
          </cell>
          <cell r="I576" t="str">
            <v>苏朗偏初</v>
          </cell>
          <cell r="J576">
            <v>77</v>
          </cell>
          <cell r="K576" t="str">
            <v>尹英娇</v>
          </cell>
          <cell r="L576">
            <v>57</v>
          </cell>
          <cell r="M576" t="str">
            <v>沙正芳</v>
          </cell>
          <cell r="N576">
            <v>53</v>
          </cell>
          <cell r="O576" t="str">
            <v>邓琪</v>
          </cell>
          <cell r="P576">
            <v>47</v>
          </cell>
          <cell r="Q576" t="str">
            <v>李树海</v>
          </cell>
          <cell r="R576"/>
        </row>
        <row r="577">
          <cell r="B577">
            <v>10</v>
          </cell>
          <cell r="C577" t="str">
            <v>文科</v>
          </cell>
          <cell r="D577" t="str">
            <v>扎拉扎西</v>
          </cell>
          <cell r="E577">
            <v>265</v>
          </cell>
          <cell r="F577">
            <v>59</v>
          </cell>
          <cell r="G577" t="str">
            <v>刘玲君</v>
          </cell>
          <cell r="H577">
            <v>65</v>
          </cell>
          <cell r="I577" t="str">
            <v>陈强</v>
          </cell>
          <cell r="J577">
            <v>30</v>
          </cell>
          <cell r="K577" t="str">
            <v>车梦德</v>
          </cell>
          <cell r="L577">
            <v>33</v>
          </cell>
          <cell r="M577" t="str">
            <v>沙正芳</v>
          </cell>
          <cell r="N577">
            <v>32</v>
          </cell>
          <cell r="O577" t="str">
            <v>沙华莺</v>
          </cell>
          <cell r="P577">
            <v>46</v>
          </cell>
          <cell r="Q577" t="str">
            <v>骆泽群</v>
          </cell>
          <cell r="R577"/>
        </row>
        <row r="578">
          <cell r="B578">
            <v>9</v>
          </cell>
          <cell r="C578" t="str">
            <v>文科</v>
          </cell>
          <cell r="D578" t="str">
            <v>惹乐莫</v>
          </cell>
          <cell r="E578">
            <v>429.5</v>
          </cell>
          <cell r="F578">
            <v>106</v>
          </cell>
          <cell r="G578" t="str">
            <v>刘玲君</v>
          </cell>
          <cell r="H578">
            <v>111</v>
          </cell>
          <cell r="I578" t="str">
            <v>陈强</v>
          </cell>
          <cell r="J578">
            <v>74.5</v>
          </cell>
          <cell r="K578" t="str">
            <v>尹英娇</v>
          </cell>
          <cell r="L578">
            <v>62</v>
          </cell>
          <cell r="M578" t="str">
            <v>向雅欣</v>
          </cell>
          <cell r="N578">
            <v>36</v>
          </cell>
          <cell r="O578" t="str">
            <v>沙华莺</v>
          </cell>
          <cell r="P578">
            <v>40</v>
          </cell>
          <cell r="Q578" t="str">
            <v>骆泽群</v>
          </cell>
          <cell r="R578"/>
        </row>
        <row r="579">
          <cell r="B579">
            <v>10</v>
          </cell>
          <cell r="C579" t="str">
            <v>文科</v>
          </cell>
          <cell r="D579" t="str">
            <v>次仁昂都</v>
          </cell>
          <cell r="E579">
            <v>286.5</v>
          </cell>
          <cell r="F579">
            <v>75</v>
          </cell>
          <cell r="G579" t="str">
            <v>刘玲君</v>
          </cell>
          <cell r="H579">
            <v>54</v>
          </cell>
          <cell r="I579" t="str">
            <v>陈强</v>
          </cell>
          <cell r="J579">
            <v>37.5</v>
          </cell>
          <cell r="K579" t="str">
            <v>车梦德</v>
          </cell>
          <cell r="L579">
            <v>45</v>
          </cell>
          <cell r="M579" t="str">
            <v>沙正芳</v>
          </cell>
          <cell r="N579">
            <v>45</v>
          </cell>
          <cell r="O579" t="str">
            <v>沙华莺</v>
          </cell>
          <cell r="P579">
            <v>30</v>
          </cell>
          <cell r="Q579" t="str">
            <v>骆泽群</v>
          </cell>
          <cell r="R579"/>
        </row>
        <row r="580">
          <cell r="B580">
            <v>12</v>
          </cell>
          <cell r="C580" t="str">
            <v>文科</v>
          </cell>
          <cell r="D580" t="str">
            <v>杨明英</v>
          </cell>
          <cell r="E580">
            <v>363.5</v>
          </cell>
          <cell r="F580">
            <v>95</v>
          </cell>
          <cell r="G580" t="str">
            <v>李志友</v>
          </cell>
          <cell r="H580">
            <v>67</v>
          </cell>
          <cell r="I580" t="str">
            <v>苏朗偏初</v>
          </cell>
          <cell r="J580">
            <v>56.5</v>
          </cell>
          <cell r="K580" t="str">
            <v>尹英娇</v>
          </cell>
          <cell r="L580">
            <v>58</v>
          </cell>
          <cell r="M580" t="str">
            <v>沙正芳</v>
          </cell>
          <cell r="N580">
            <v>44</v>
          </cell>
          <cell r="O580" t="str">
            <v>邓琪</v>
          </cell>
          <cell r="P580">
            <v>43</v>
          </cell>
          <cell r="Q580" t="str">
            <v>李树海</v>
          </cell>
          <cell r="R580"/>
        </row>
        <row r="581">
          <cell r="B581">
            <v>9</v>
          </cell>
          <cell r="C581" t="str">
            <v>文科</v>
          </cell>
          <cell r="D581" t="str">
            <v>央青祝玛</v>
          </cell>
          <cell r="E581">
            <v>427.5</v>
          </cell>
          <cell r="F581">
            <v>83</v>
          </cell>
          <cell r="G581" t="str">
            <v>刘玲君</v>
          </cell>
          <cell r="H581">
            <v>93</v>
          </cell>
          <cell r="I581" t="str">
            <v>陈强</v>
          </cell>
          <cell r="J581">
            <v>80.5</v>
          </cell>
          <cell r="K581" t="str">
            <v>尹英娇</v>
          </cell>
          <cell r="L581">
            <v>69</v>
          </cell>
          <cell r="M581" t="str">
            <v>向雅欣</v>
          </cell>
          <cell r="N581">
            <v>44</v>
          </cell>
          <cell r="O581" t="str">
            <v>沙华莺</v>
          </cell>
          <cell r="P581">
            <v>58</v>
          </cell>
          <cell r="Q581" t="str">
            <v>骆泽群</v>
          </cell>
          <cell r="R581"/>
        </row>
        <row r="582">
          <cell r="B582">
            <v>10</v>
          </cell>
          <cell r="C582" t="str">
            <v>文科</v>
          </cell>
          <cell r="D582" t="str">
            <v>边玛拉姆</v>
          </cell>
          <cell r="E582">
            <v>314</v>
          </cell>
          <cell r="F582">
            <v>75</v>
          </cell>
          <cell r="G582" t="str">
            <v>刘玲君</v>
          </cell>
          <cell r="H582">
            <v>82</v>
          </cell>
          <cell r="I582" t="str">
            <v>陈强</v>
          </cell>
          <cell r="J582">
            <v>55</v>
          </cell>
          <cell r="K582" t="str">
            <v>车梦德</v>
          </cell>
          <cell r="L582">
            <v>40</v>
          </cell>
          <cell r="M582" t="str">
            <v>沙正芳</v>
          </cell>
          <cell r="N582">
            <v>32</v>
          </cell>
          <cell r="O582" t="str">
            <v>沙华莺</v>
          </cell>
          <cell r="P582">
            <v>30</v>
          </cell>
          <cell r="Q582" t="str">
            <v>骆泽群</v>
          </cell>
          <cell r="R582"/>
        </row>
        <row r="583">
          <cell r="B583">
            <v>12</v>
          </cell>
          <cell r="C583" t="str">
            <v>文科</v>
          </cell>
          <cell r="D583" t="str">
            <v>瓜姆里</v>
          </cell>
          <cell r="E583">
            <v>333.5</v>
          </cell>
          <cell r="F583">
            <v>75</v>
          </cell>
          <cell r="G583" t="str">
            <v>李志友</v>
          </cell>
          <cell r="H583">
            <v>86</v>
          </cell>
          <cell r="I583" t="str">
            <v>苏朗偏初</v>
          </cell>
          <cell r="J583">
            <v>57.5</v>
          </cell>
          <cell r="K583" t="str">
            <v>尹英娇</v>
          </cell>
          <cell r="L583">
            <v>46</v>
          </cell>
          <cell r="M583" t="str">
            <v>沙正芳</v>
          </cell>
          <cell r="N583">
            <v>29</v>
          </cell>
          <cell r="O583" t="str">
            <v>邓琪</v>
          </cell>
          <cell r="P583">
            <v>40</v>
          </cell>
          <cell r="Q583" t="str">
            <v>李树海</v>
          </cell>
          <cell r="R583"/>
        </row>
        <row r="584">
          <cell r="B584">
            <v>8</v>
          </cell>
          <cell r="C584" t="str">
            <v>文科</v>
          </cell>
          <cell r="D584" t="str">
            <v>七斤里</v>
          </cell>
          <cell r="E584">
            <v>484.5</v>
          </cell>
          <cell r="F584">
            <v>111</v>
          </cell>
          <cell r="G584" t="str">
            <v>杨志明</v>
          </cell>
          <cell r="H584">
            <v>107</v>
          </cell>
          <cell r="I584" t="str">
            <v>次儿祝玛</v>
          </cell>
          <cell r="J584">
            <v>78.5</v>
          </cell>
          <cell r="K584" t="str">
            <v>车梦德</v>
          </cell>
          <cell r="L584">
            <v>68</v>
          </cell>
          <cell r="M584" t="str">
            <v>向雅欣</v>
          </cell>
          <cell r="N584">
            <v>60</v>
          </cell>
          <cell r="O584" t="str">
            <v>邓琪</v>
          </cell>
          <cell r="P584">
            <v>60</v>
          </cell>
          <cell r="Q584" t="str">
            <v>李树海</v>
          </cell>
          <cell r="R584"/>
        </row>
        <row r="585">
          <cell r="B585">
            <v>11</v>
          </cell>
          <cell r="C585" t="str">
            <v>文科</v>
          </cell>
          <cell r="D585" t="str">
            <v>马学珍</v>
          </cell>
          <cell r="E585">
            <v>372</v>
          </cell>
          <cell r="F585">
            <v>95</v>
          </cell>
          <cell r="G585" t="str">
            <v>甲阿祝玛</v>
          </cell>
          <cell r="H585">
            <v>68</v>
          </cell>
          <cell r="I585" t="str">
            <v>陈虎林</v>
          </cell>
          <cell r="J585">
            <v>65</v>
          </cell>
          <cell r="K585" t="str">
            <v>黄健均</v>
          </cell>
          <cell r="L585">
            <v>66</v>
          </cell>
          <cell r="M585" t="str">
            <v>向雅欣</v>
          </cell>
          <cell r="N585">
            <v>47</v>
          </cell>
          <cell r="O585" t="str">
            <v>沙华莺</v>
          </cell>
          <cell r="P585">
            <v>31</v>
          </cell>
          <cell r="Q585" t="str">
            <v>骆泽群</v>
          </cell>
          <cell r="R585"/>
        </row>
        <row r="586">
          <cell r="B586">
            <v>11</v>
          </cell>
          <cell r="C586" t="str">
            <v>文科</v>
          </cell>
          <cell r="D586" t="str">
            <v>伍秋霞</v>
          </cell>
          <cell r="E586">
            <v>323.5</v>
          </cell>
          <cell r="F586">
            <v>87</v>
          </cell>
          <cell r="G586" t="str">
            <v>甲阿祝玛</v>
          </cell>
          <cell r="H586">
            <v>60</v>
          </cell>
          <cell r="I586" t="str">
            <v>陈虎林</v>
          </cell>
          <cell r="J586">
            <v>41.5</v>
          </cell>
          <cell r="K586" t="str">
            <v>黄健均</v>
          </cell>
          <cell r="L586">
            <v>57</v>
          </cell>
          <cell r="M586" t="str">
            <v>向雅欣</v>
          </cell>
          <cell r="N586">
            <v>42</v>
          </cell>
          <cell r="O586" t="str">
            <v>沙华莺</v>
          </cell>
          <cell r="P586">
            <v>36</v>
          </cell>
          <cell r="Q586" t="str">
            <v>骆泽群</v>
          </cell>
          <cell r="R586"/>
        </row>
        <row r="587">
          <cell r="B587">
            <v>8</v>
          </cell>
          <cell r="C587" t="str">
            <v>文科</v>
          </cell>
          <cell r="D587" t="str">
            <v>王静秋</v>
          </cell>
          <cell r="E587">
            <v>394</v>
          </cell>
          <cell r="F587">
            <v>88</v>
          </cell>
          <cell r="G587" t="str">
            <v>杨志明</v>
          </cell>
          <cell r="H587">
            <v>79</v>
          </cell>
          <cell r="I587" t="str">
            <v>次儿祝玛</v>
          </cell>
          <cell r="J587">
            <v>50</v>
          </cell>
          <cell r="K587" t="str">
            <v>车梦德</v>
          </cell>
          <cell r="L587">
            <v>64</v>
          </cell>
          <cell r="M587" t="str">
            <v>向雅欣</v>
          </cell>
          <cell r="N587">
            <v>51</v>
          </cell>
          <cell r="O587" t="str">
            <v>邓琪</v>
          </cell>
          <cell r="P587">
            <v>62</v>
          </cell>
          <cell r="Q587" t="str">
            <v>李树海</v>
          </cell>
          <cell r="R587"/>
        </row>
        <row r="588">
          <cell r="B588">
            <v>11</v>
          </cell>
          <cell r="C588" t="str">
            <v>文科</v>
          </cell>
          <cell r="D588" t="str">
            <v>陶晓英</v>
          </cell>
          <cell r="E588">
            <v>401.5</v>
          </cell>
          <cell r="F588">
            <v>92</v>
          </cell>
          <cell r="G588" t="str">
            <v>甲阿祝玛</v>
          </cell>
          <cell r="H588">
            <v>103</v>
          </cell>
          <cell r="I588" t="str">
            <v>陈虎林</v>
          </cell>
          <cell r="J588">
            <v>46.5</v>
          </cell>
          <cell r="K588" t="str">
            <v>黄健均</v>
          </cell>
          <cell r="L588">
            <v>62</v>
          </cell>
          <cell r="M588" t="str">
            <v>向雅欣</v>
          </cell>
          <cell r="N588">
            <v>44</v>
          </cell>
          <cell r="O588" t="str">
            <v>沙华莺</v>
          </cell>
          <cell r="P588">
            <v>54</v>
          </cell>
          <cell r="Q588" t="str">
            <v>骆泽群</v>
          </cell>
          <cell r="R588"/>
        </row>
        <row r="589">
          <cell r="B589">
            <v>8</v>
          </cell>
          <cell r="C589" t="str">
            <v>文科</v>
          </cell>
          <cell r="D589" t="str">
            <v>吕小英</v>
          </cell>
          <cell r="E589">
            <v>489.5</v>
          </cell>
          <cell r="F589">
            <v>105</v>
          </cell>
          <cell r="G589" t="str">
            <v>杨志明</v>
          </cell>
          <cell r="H589">
            <v>120</v>
          </cell>
          <cell r="I589" t="str">
            <v>次儿祝玛</v>
          </cell>
          <cell r="J589">
            <v>74.5</v>
          </cell>
          <cell r="K589" t="str">
            <v>车梦德</v>
          </cell>
          <cell r="L589">
            <v>76</v>
          </cell>
          <cell r="M589" t="str">
            <v>向雅欣</v>
          </cell>
          <cell r="N589">
            <v>54</v>
          </cell>
          <cell r="O589" t="str">
            <v>邓琪</v>
          </cell>
          <cell r="P589">
            <v>60</v>
          </cell>
          <cell r="Q589" t="str">
            <v>李树海</v>
          </cell>
          <cell r="R589"/>
        </row>
        <row r="590">
          <cell r="B590">
            <v>12</v>
          </cell>
          <cell r="C590" t="str">
            <v>文科</v>
          </cell>
          <cell r="D590" t="str">
            <v>王小建</v>
          </cell>
          <cell r="E590">
            <v>0</v>
          </cell>
          <cell r="F590">
            <v>0</v>
          </cell>
          <cell r="G590" t="str">
            <v>李志友</v>
          </cell>
          <cell r="H590">
            <v>0</v>
          </cell>
          <cell r="I590" t="str">
            <v>苏朗偏初</v>
          </cell>
          <cell r="J590">
            <v>0</v>
          </cell>
          <cell r="K590" t="str">
            <v>尹英娇</v>
          </cell>
          <cell r="L590">
            <v>0</v>
          </cell>
          <cell r="M590" t="str">
            <v>沙正芳</v>
          </cell>
          <cell r="N590">
            <v>0</v>
          </cell>
          <cell r="O590" t="str">
            <v>邓琪</v>
          </cell>
          <cell r="P590">
            <v>0</v>
          </cell>
          <cell r="Q590" t="str">
            <v>李树海</v>
          </cell>
          <cell r="R590"/>
        </row>
        <row r="591">
          <cell r="B591">
            <v>10</v>
          </cell>
          <cell r="C591" t="str">
            <v>文科</v>
          </cell>
          <cell r="D591" t="str">
            <v>呷绒央青</v>
          </cell>
          <cell r="E591">
            <v>306</v>
          </cell>
          <cell r="F591">
            <v>88</v>
          </cell>
          <cell r="G591" t="str">
            <v>刘玲君</v>
          </cell>
          <cell r="H591">
            <v>29</v>
          </cell>
          <cell r="I591" t="str">
            <v>陈强</v>
          </cell>
          <cell r="J591">
            <v>56</v>
          </cell>
          <cell r="K591" t="str">
            <v>车梦德</v>
          </cell>
          <cell r="L591">
            <v>60</v>
          </cell>
          <cell r="M591" t="str">
            <v>沙正芳</v>
          </cell>
          <cell r="N591">
            <v>31</v>
          </cell>
          <cell r="O591" t="str">
            <v>沙华莺</v>
          </cell>
          <cell r="P591">
            <v>42</v>
          </cell>
          <cell r="Q591" t="str">
            <v>骆泽群</v>
          </cell>
          <cell r="R591"/>
        </row>
        <row r="592">
          <cell r="B592">
            <v>11</v>
          </cell>
          <cell r="C592" t="str">
            <v>文科</v>
          </cell>
          <cell r="D592" t="str">
            <v>扎西拉姆</v>
          </cell>
          <cell r="E592">
            <v>319.5</v>
          </cell>
          <cell r="F592">
            <v>91</v>
          </cell>
          <cell r="G592" t="str">
            <v>甲阿祝玛</v>
          </cell>
          <cell r="H592">
            <v>35</v>
          </cell>
          <cell r="I592" t="str">
            <v>陈虎林</v>
          </cell>
          <cell r="J592">
            <v>52.5</v>
          </cell>
          <cell r="K592" t="str">
            <v>黄健均</v>
          </cell>
          <cell r="L592">
            <v>56</v>
          </cell>
          <cell r="M592" t="str">
            <v>向雅欣</v>
          </cell>
          <cell r="N592">
            <v>44</v>
          </cell>
          <cell r="O592" t="str">
            <v>沙华莺</v>
          </cell>
          <cell r="P592">
            <v>41</v>
          </cell>
          <cell r="Q592" t="str">
            <v>骆泽群</v>
          </cell>
          <cell r="R592"/>
        </row>
        <row r="593">
          <cell r="B593">
            <v>9</v>
          </cell>
          <cell r="C593" t="str">
            <v>文科</v>
          </cell>
          <cell r="D593" t="str">
            <v>王固米</v>
          </cell>
          <cell r="E593">
            <v>411</v>
          </cell>
          <cell r="F593">
            <v>90</v>
          </cell>
          <cell r="G593" t="str">
            <v>刘玲君</v>
          </cell>
          <cell r="H593">
            <v>87</v>
          </cell>
          <cell r="I593" t="str">
            <v>陈强</v>
          </cell>
          <cell r="J593">
            <v>91</v>
          </cell>
          <cell r="K593" t="str">
            <v>尹英娇</v>
          </cell>
          <cell r="L593">
            <v>61</v>
          </cell>
          <cell r="M593" t="str">
            <v>向雅欣</v>
          </cell>
          <cell r="N593">
            <v>43</v>
          </cell>
          <cell r="O593" t="str">
            <v>沙华莺</v>
          </cell>
          <cell r="P593">
            <v>39</v>
          </cell>
          <cell r="Q593" t="str">
            <v>骆泽群</v>
          </cell>
          <cell r="R593"/>
        </row>
        <row r="594">
          <cell r="B594">
            <v>12</v>
          </cell>
          <cell r="C594" t="str">
            <v>文科</v>
          </cell>
          <cell r="D594" t="str">
            <v>固祖</v>
          </cell>
          <cell r="E594">
            <v>314.5</v>
          </cell>
          <cell r="F594">
            <v>72</v>
          </cell>
          <cell r="G594" t="str">
            <v>李志友</v>
          </cell>
          <cell r="H594">
            <v>46</v>
          </cell>
          <cell r="I594" t="str">
            <v>苏朗偏初</v>
          </cell>
          <cell r="J594">
            <v>41.5</v>
          </cell>
          <cell r="K594" t="str">
            <v>尹英娇</v>
          </cell>
          <cell r="L594">
            <v>46</v>
          </cell>
          <cell r="M594" t="str">
            <v>沙正芳</v>
          </cell>
          <cell r="N594">
            <v>59</v>
          </cell>
          <cell r="O594" t="str">
            <v>邓琪</v>
          </cell>
          <cell r="P594">
            <v>50</v>
          </cell>
          <cell r="Q594" t="str">
            <v>李树海</v>
          </cell>
          <cell r="R594"/>
        </row>
        <row r="595">
          <cell r="B595" t="str">
            <v>挂读</v>
          </cell>
          <cell r="C595"/>
          <cell r="D595" t="str">
            <v>罗璐旭</v>
          </cell>
          <cell r="E595">
            <v>0</v>
          </cell>
          <cell r="F595"/>
          <cell r="G595"/>
          <cell r="H595"/>
          <cell r="I595"/>
          <cell r="J595"/>
          <cell r="K595"/>
          <cell r="L595"/>
          <cell r="M595"/>
          <cell r="N595"/>
          <cell r="O595"/>
          <cell r="P595"/>
          <cell r="Q595"/>
          <cell r="R595"/>
        </row>
        <row r="596">
          <cell r="B596" t="str">
            <v>挂读</v>
          </cell>
          <cell r="C596"/>
          <cell r="D596" t="str">
            <v>张晋晨</v>
          </cell>
          <cell r="E596">
            <v>0</v>
          </cell>
          <cell r="F596"/>
          <cell r="G596"/>
          <cell r="H596"/>
          <cell r="I596"/>
          <cell r="J596"/>
          <cell r="K596"/>
          <cell r="L596"/>
          <cell r="M596"/>
          <cell r="N596"/>
          <cell r="O596"/>
          <cell r="P596"/>
          <cell r="Q596"/>
          <cell r="R596"/>
        </row>
        <row r="597">
          <cell r="B597" t="str">
            <v>挂读</v>
          </cell>
          <cell r="C597"/>
          <cell r="D597" t="str">
            <v>胡林美</v>
          </cell>
          <cell r="E597">
            <v>0</v>
          </cell>
          <cell r="F597"/>
          <cell r="G597"/>
          <cell r="H597"/>
          <cell r="I597"/>
          <cell r="J597"/>
          <cell r="K597"/>
          <cell r="L597"/>
          <cell r="M597"/>
          <cell r="N597"/>
          <cell r="O597"/>
          <cell r="P597"/>
          <cell r="Q597"/>
          <cell r="R597"/>
        </row>
        <row r="598">
          <cell r="B598" t="str">
            <v>挂读</v>
          </cell>
          <cell r="C598"/>
          <cell r="D598" t="str">
            <v>诺布扎堆</v>
          </cell>
          <cell r="E598">
            <v>0</v>
          </cell>
          <cell r="F598"/>
          <cell r="G598"/>
          <cell r="H598"/>
          <cell r="I598"/>
          <cell r="J598"/>
          <cell r="K598"/>
          <cell r="L598"/>
          <cell r="M598"/>
          <cell r="N598"/>
          <cell r="O598"/>
          <cell r="P598"/>
          <cell r="Q598"/>
          <cell r="R598"/>
        </row>
        <row r="599">
          <cell r="B599" t="str">
            <v>休学</v>
          </cell>
          <cell r="C599"/>
          <cell r="D599" t="str">
            <v>次祝玛</v>
          </cell>
          <cell r="E599">
            <v>0</v>
          </cell>
          <cell r="F599"/>
          <cell r="G599"/>
          <cell r="H599"/>
          <cell r="I599"/>
          <cell r="J599"/>
          <cell r="K599"/>
          <cell r="L599"/>
          <cell r="M599"/>
          <cell r="N599"/>
          <cell r="O599"/>
          <cell r="P599"/>
          <cell r="Q599"/>
          <cell r="R599"/>
        </row>
        <row r="600">
          <cell r="B600" t="str">
            <v>休学</v>
          </cell>
          <cell r="C600"/>
          <cell r="D600" t="str">
            <v>李同英</v>
          </cell>
          <cell r="E600">
            <v>0</v>
          </cell>
          <cell r="F600"/>
          <cell r="G600"/>
          <cell r="H600"/>
          <cell r="I600"/>
          <cell r="J600"/>
          <cell r="K600"/>
          <cell r="L600"/>
          <cell r="M600"/>
          <cell r="N600"/>
          <cell r="O600"/>
          <cell r="P600"/>
          <cell r="Q600"/>
          <cell r="R600"/>
        </row>
        <row r="601">
          <cell r="B601" t="str">
            <v>挂读</v>
          </cell>
          <cell r="C601"/>
          <cell r="D601" t="str">
            <v>毛恺雯</v>
          </cell>
          <cell r="E601">
            <v>0</v>
          </cell>
          <cell r="F601"/>
          <cell r="G601"/>
          <cell r="H601"/>
          <cell r="I601"/>
          <cell r="J601"/>
          <cell r="K601"/>
          <cell r="L601"/>
          <cell r="M601"/>
          <cell r="N601"/>
          <cell r="O601"/>
          <cell r="P601"/>
          <cell r="Q601"/>
          <cell r="R601"/>
        </row>
        <row r="602">
          <cell r="B602" t="str">
            <v>挂读</v>
          </cell>
          <cell r="C602"/>
          <cell r="D602" t="str">
            <v>韩宗佑</v>
          </cell>
          <cell r="E602">
            <v>0</v>
          </cell>
          <cell r="F602"/>
          <cell r="G602"/>
          <cell r="H602"/>
          <cell r="I602"/>
          <cell r="J602"/>
          <cell r="K602"/>
          <cell r="L602"/>
          <cell r="M602"/>
          <cell r="N602"/>
          <cell r="O602"/>
          <cell r="P602"/>
          <cell r="Q602"/>
          <cell r="R602"/>
        </row>
        <row r="603">
          <cell r="B603" t="str">
            <v>退学</v>
          </cell>
          <cell r="C603"/>
          <cell r="D603" t="str">
            <v>胡志萍</v>
          </cell>
          <cell r="E603">
            <v>0</v>
          </cell>
          <cell r="F603"/>
          <cell r="G603"/>
          <cell r="H603"/>
          <cell r="I603"/>
          <cell r="J603"/>
          <cell r="K603"/>
          <cell r="L603"/>
          <cell r="M603"/>
          <cell r="N603"/>
          <cell r="O603"/>
          <cell r="P603"/>
          <cell r="Q603"/>
          <cell r="R603"/>
        </row>
        <row r="604">
          <cell r="B604" t="str">
            <v>挂读</v>
          </cell>
          <cell r="C604"/>
          <cell r="D604" t="str">
            <v>二青偏初</v>
          </cell>
          <cell r="E604">
            <v>0</v>
          </cell>
          <cell r="F604"/>
          <cell r="G604"/>
          <cell r="H604"/>
          <cell r="I604"/>
          <cell r="J604"/>
          <cell r="K604"/>
          <cell r="L604"/>
          <cell r="M604"/>
          <cell r="N604"/>
          <cell r="O604"/>
          <cell r="P604"/>
          <cell r="Q604"/>
          <cell r="R604"/>
        </row>
        <row r="605">
          <cell r="B605" t="str">
            <v>退学</v>
          </cell>
          <cell r="C605"/>
          <cell r="D605" t="str">
            <v>仁青杜基</v>
          </cell>
          <cell r="E605">
            <v>0</v>
          </cell>
          <cell r="F605"/>
          <cell r="G605"/>
          <cell r="H605"/>
          <cell r="I605"/>
          <cell r="J605"/>
          <cell r="K605"/>
          <cell r="L605"/>
          <cell r="M605"/>
          <cell r="N605"/>
          <cell r="O605"/>
          <cell r="P605"/>
          <cell r="Q605"/>
          <cell r="R605"/>
        </row>
        <row r="606">
          <cell r="B606"/>
          <cell r="C606"/>
          <cell r="D606"/>
          <cell r="E606"/>
          <cell r="F606"/>
          <cell r="G606"/>
          <cell r="H606"/>
          <cell r="I606"/>
          <cell r="J606"/>
          <cell r="K606"/>
          <cell r="L606"/>
          <cell r="M606"/>
          <cell r="N606"/>
          <cell r="O606"/>
          <cell r="P606"/>
          <cell r="Q606"/>
          <cell r="R606"/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558"/>
  <sheetViews>
    <sheetView workbookViewId="0">
      <selection activeCell="R6" sqref="R6"/>
    </sheetView>
  </sheetViews>
  <sheetFormatPr defaultRowHeight="14.25" x14ac:dyDescent="0.2"/>
  <cols>
    <col min="7" max="7" width="5.5" bestFit="1" customWidth="1"/>
    <col min="8" max="8" width="9.5" bestFit="1" customWidth="1"/>
    <col min="9" max="9" width="5.5" bestFit="1" customWidth="1"/>
    <col min="11" max="11" width="5.5" bestFit="1" customWidth="1"/>
    <col min="13" max="13" width="5.5" bestFit="1" customWidth="1"/>
    <col min="15" max="15" width="5.5" bestFit="1" customWidth="1"/>
    <col min="17" max="17" width="5.5" bestFit="1" customWidth="1"/>
    <col min="19" max="19" width="6.5" style="11" bestFit="1" customWidth="1"/>
    <col min="20" max="20" width="9" style="11"/>
    <col min="21" max="21" width="6.5" style="11" bestFit="1" customWidth="1"/>
    <col min="22" max="22" width="9" style="11"/>
    <col min="23" max="23" width="6.5" style="11" bestFit="1" customWidth="1"/>
    <col min="24" max="24" width="9" style="11"/>
    <col min="25" max="25" width="6" style="11" bestFit="1" customWidth="1"/>
    <col min="26" max="26" width="9" style="11"/>
    <col min="27" max="27" width="6" style="11" bestFit="1" customWidth="1"/>
    <col min="28" max="28" width="9" style="11"/>
    <col min="29" max="29" width="6" style="11" bestFit="1" customWidth="1"/>
    <col min="30" max="30" width="9" style="11"/>
    <col min="43" max="54" width="9" style="11"/>
    <col min="73" max="74" width="7.125" bestFit="1" customWidth="1"/>
  </cols>
  <sheetData>
    <row r="1" spans="1:84" x14ac:dyDescent="0.2">
      <c r="A1" s="14" t="s">
        <v>0</v>
      </c>
      <c r="B1" s="14" t="s">
        <v>1</v>
      </c>
      <c r="C1" s="14" t="s">
        <v>2</v>
      </c>
      <c r="D1" s="22" t="s">
        <v>3</v>
      </c>
      <c r="E1" s="14" t="s">
        <v>4</v>
      </c>
      <c r="F1" s="14" t="s">
        <v>5</v>
      </c>
      <c r="G1" s="16" t="s">
        <v>1790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 t="s">
        <v>1791</v>
      </c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6" t="s">
        <v>1792</v>
      </c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7" t="s">
        <v>1793</v>
      </c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6" t="s">
        <v>1794</v>
      </c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1795</v>
      </c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 t="s">
        <v>1796</v>
      </c>
      <c r="CB1" s="16"/>
      <c r="CC1" s="16"/>
      <c r="CD1" s="16"/>
      <c r="CE1" s="16"/>
      <c r="CF1" s="16"/>
    </row>
    <row r="2" spans="1:84" ht="14.25" customHeight="1" x14ac:dyDescent="0.2">
      <c r="A2" s="14"/>
      <c r="B2" s="14"/>
      <c r="C2" s="14"/>
      <c r="D2" s="22"/>
      <c r="E2" s="14"/>
      <c r="F2" s="14"/>
      <c r="G2" s="20" t="s">
        <v>6</v>
      </c>
      <c r="H2" s="20"/>
      <c r="I2" s="20" t="s">
        <v>7</v>
      </c>
      <c r="J2" s="20"/>
      <c r="K2" s="21" t="s">
        <v>8</v>
      </c>
      <c r="L2" s="21"/>
      <c r="M2" s="20" t="s">
        <v>9</v>
      </c>
      <c r="N2" s="20"/>
      <c r="O2" s="20" t="s">
        <v>10</v>
      </c>
      <c r="P2" s="20"/>
      <c r="Q2" s="20" t="s">
        <v>11</v>
      </c>
      <c r="R2" s="20"/>
      <c r="S2" s="18" t="s">
        <v>6</v>
      </c>
      <c r="T2" s="18"/>
      <c r="U2" s="18" t="s">
        <v>7</v>
      </c>
      <c r="V2" s="18"/>
      <c r="W2" s="19" t="s">
        <v>8</v>
      </c>
      <c r="X2" s="19"/>
      <c r="Y2" s="18" t="s">
        <v>9</v>
      </c>
      <c r="Z2" s="18"/>
      <c r="AA2" s="18" t="s">
        <v>10</v>
      </c>
      <c r="AB2" s="18"/>
      <c r="AC2" s="18" t="s">
        <v>11</v>
      </c>
      <c r="AD2" s="18"/>
      <c r="AE2" s="20" t="s">
        <v>6</v>
      </c>
      <c r="AF2" s="20"/>
      <c r="AG2" s="20" t="s">
        <v>7</v>
      </c>
      <c r="AH2" s="20"/>
      <c r="AI2" s="21" t="s">
        <v>8</v>
      </c>
      <c r="AJ2" s="21"/>
      <c r="AK2" s="20" t="s">
        <v>9</v>
      </c>
      <c r="AL2" s="20"/>
      <c r="AM2" s="20" t="s">
        <v>10</v>
      </c>
      <c r="AN2" s="20"/>
      <c r="AO2" s="20" t="s">
        <v>11</v>
      </c>
      <c r="AP2" s="20"/>
      <c r="AQ2" s="18" t="s">
        <v>6</v>
      </c>
      <c r="AR2" s="18"/>
      <c r="AS2" s="18" t="s">
        <v>7</v>
      </c>
      <c r="AT2" s="18"/>
      <c r="AU2" s="19" t="s">
        <v>8</v>
      </c>
      <c r="AV2" s="19"/>
      <c r="AW2" s="18" t="s">
        <v>9</v>
      </c>
      <c r="AX2" s="18"/>
      <c r="AY2" s="18" t="s">
        <v>10</v>
      </c>
      <c r="AZ2" s="18"/>
      <c r="BA2" s="18" t="s">
        <v>11</v>
      </c>
      <c r="BB2" s="18"/>
      <c r="BC2" s="20" t="s">
        <v>6</v>
      </c>
      <c r="BD2" s="20"/>
      <c r="BE2" s="20" t="s">
        <v>7</v>
      </c>
      <c r="BF2" s="20"/>
      <c r="BG2" s="21" t="s">
        <v>8</v>
      </c>
      <c r="BH2" s="21"/>
      <c r="BI2" s="20" t="s">
        <v>9</v>
      </c>
      <c r="BJ2" s="20"/>
      <c r="BK2" s="20" t="s">
        <v>10</v>
      </c>
      <c r="BL2" s="20"/>
      <c r="BM2" s="20" t="s">
        <v>11</v>
      </c>
      <c r="BN2" s="20"/>
      <c r="BO2" s="20" t="s">
        <v>6</v>
      </c>
      <c r="BP2" s="20"/>
      <c r="BQ2" s="20" t="s">
        <v>7</v>
      </c>
      <c r="BR2" s="20"/>
      <c r="BS2" s="21" t="s">
        <v>8</v>
      </c>
      <c r="BT2" s="21"/>
      <c r="BU2" s="20" t="s">
        <v>9</v>
      </c>
      <c r="BV2" s="20"/>
      <c r="BW2" s="20" t="s">
        <v>10</v>
      </c>
      <c r="BX2" s="20"/>
      <c r="BY2" s="20" t="s">
        <v>11</v>
      </c>
      <c r="BZ2" s="20"/>
      <c r="CA2" s="1" t="s">
        <v>6</v>
      </c>
      <c r="CB2" s="1" t="s">
        <v>7</v>
      </c>
      <c r="CC2" s="2" t="s">
        <v>8</v>
      </c>
      <c r="CD2" s="1" t="s">
        <v>9</v>
      </c>
      <c r="CE2" s="1" t="s">
        <v>10</v>
      </c>
      <c r="CF2" s="1" t="s">
        <v>11</v>
      </c>
    </row>
    <row r="3" spans="1:84" ht="14.25" customHeight="1" x14ac:dyDescent="0.2">
      <c r="A3" s="15"/>
      <c r="B3" s="15"/>
      <c r="C3" s="15"/>
      <c r="D3" s="23"/>
      <c r="E3" s="15"/>
      <c r="F3" s="15"/>
      <c r="G3" s="1" t="s">
        <v>12</v>
      </c>
      <c r="H3" s="1" t="s">
        <v>13</v>
      </c>
      <c r="I3" s="1" t="s">
        <v>12</v>
      </c>
      <c r="J3" s="1" t="s">
        <v>13</v>
      </c>
      <c r="K3" s="1" t="s">
        <v>12</v>
      </c>
      <c r="L3" s="1" t="s">
        <v>13</v>
      </c>
      <c r="M3" s="1" t="s">
        <v>12</v>
      </c>
      <c r="N3" s="1" t="s">
        <v>13</v>
      </c>
      <c r="O3" s="1" t="s">
        <v>12</v>
      </c>
      <c r="P3" s="1" t="s">
        <v>13</v>
      </c>
      <c r="Q3" s="1" t="s">
        <v>12</v>
      </c>
      <c r="R3" s="1" t="s">
        <v>13</v>
      </c>
      <c r="S3" s="10" t="s">
        <v>12</v>
      </c>
      <c r="T3" s="10" t="s">
        <v>13</v>
      </c>
      <c r="U3" s="10" t="s">
        <v>12</v>
      </c>
      <c r="V3" s="10" t="s">
        <v>13</v>
      </c>
      <c r="W3" s="10" t="s">
        <v>12</v>
      </c>
      <c r="X3" s="10" t="s">
        <v>13</v>
      </c>
      <c r="Y3" s="10" t="s">
        <v>12</v>
      </c>
      <c r="Z3" s="10" t="s">
        <v>13</v>
      </c>
      <c r="AA3" s="10" t="s">
        <v>12</v>
      </c>
      <c r="AB3" s="10" t="s">
        <v>13</v>
      </c>
      <c r="AC3" s="10" t="s">
        <v>12</v>
      </c>
      <c r="AD3" s="10" t="s">
        <v>13</v>
      </c>
      <c r="AE3" s="1" t="s">
        <v>12</v>
      </c>
      <c r="AF3" s="1" t="s">
        <v>13</v>
      </c>
      <c r="AG3" s="1" t="s">
        <v>12</v>
      </c>
      <c r="AH3" s="1" t="s">
        <v>13</v>
      </c>
      <c r="AI3" s="1" t="s">
        <v>12</v>
      </c>
      <c r="AJ3" s="1" t="s">
        <v>13</v>
      </c>
      <c r="AK3" s="1" t="s">
        <v>12</v>
      </c>
      <c r="AL3" s="1" t="s">
        <v>13</v>
      </c>
      <c r="AM3" s="1" t="s">
        <v>12</v>
      </c>
      <c r="AN3" s="1" t="s">
        <v>13</v>
      </c>
      <c r="AO3" s="1" t="s">
        <v>12</v>
      </c>
      <c r="AP3" s="1" t="s">
        <v>13</v>
      </c>
      <c r="AQ3" s="10" t="s">
        <v>12</v>
      </c>
      <c r="AR3" s="10" t="s">
        <v>13</v>
      </c>
      <c r="AS3" s="10" t="s">
        <v>12</v>
      </c>
      <c r="AT3" s="10" t="s">
        <v>13</v>
      </c>
      <c r="AU3" s="10" t="s">
        <v>12</v>
      </c>
      <c r="AV3" s="10" t="s">
        <v>13</v>
      </c>
      <c r="AW3" s="10" t="s">
        <v>12</v>
      </c>
      <c r="AX3" s="10" t="s">
        <v>13</v>
      </c>
      <c r="AY3" s="10" t="s">
        <v>12</v>
      </c>
      <c r="AZ3" s="10" t="s">
        <v>13</v>
      </c>
      <c r="BA3" s="10" t="s">
        <v>12</v>
      </c>
      <c r="BB3" s="10" t="s">
        <v>13</v>
      </c>
      <c r="BC3" s="1" t="s">
        <v>12</v>
      </c>
      <c r="BD3" s="1" t="s">
        <v>13</v>
      </c>
      <c r="BE3" s="1" t="s">
        <v>12</v>
      </c>
      <c r="BF3" s="1" t="s">
        <v>13</v>
      </c>
      <c r="BG3" s="1" t="s">
        <v>12</v>
      </c>
      <c r="BH3" s="1" t="s">
        <v>13</v>
      </c>
      <c r="BI3" s="1" t="s">
        <v>12</v>
      </c>
      <c r="BJ3" s="1" t="s">
        <v>13</v>
      </c>
      <c r="BK3" s="1" t="s">
        <v>12</v>
      </c>
      <c r="BL3" s="1" t="s">
        <v>13</v>
      </c>
      <c r="BM3" s="1" t="s">
        <v>12</v>
      </c>
      <c r="BN3" s="1" t="s">
        <v>13</v>
      </c>
      <c r="BO3" s="1" t="s">
        <v>12</v>
      </c>
      <c r="BP3" s="1" t="s">
        <v>13</v>
      </c>
      <c r="BQ3" s="1" t="s">
        <v>12</v>
      </c>
      <c r="BR3" s="1" t="s">
        <v>13</v>
      </c>
      <c r="BS3" s="1" t="s">
        <v>12</v>
      </c>
      <c r="BT3" s="1" t="s">
        <v>13</v>
      </c>
      <c r="BU3" s="1" t="s">
        <v>12</v>
      </c>
      <c r="BV3" s="1" t="s">
        <v>13</v>
      </c>
      <c r="BW3" s="1" t="s">
        <v>12</v>
      </c>
      <c r="BX3" s="1" t="s">
        <v>13</v>
      </c>
      <c r="BY3" s="1" t="s">
        <v>12</v>
      </c>
      <c r="BZ3" s="1" t="s">
        <v>13</v>
      </c>
      <c r="CA3" s="1" t="s">
        <v>12</v>
      </c>
      <c r="CB3" s="1" t="s">
        <v>12</v>
      </c>
      <c r="CC3" s="1" t="s">
        <v>12</v>
      </c>
      <c r="CD3" s="1" t="s">
        <v>12</v>
      </c>
      <c r="CE3" s="1" t="s">
        <v>12</v>
      </c>
      <c r="CF3" s="1" t="s">
        <v>12</v>
      </c>
    </row>
    <row r="4" spans="1:84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642</v>
      </c>
      <c r="G4" s="1">
        <v>120</v>
      </c>
      <c r="H4" s="1" t="s">
        <v>19</v>
      </c>
      <c r="I4" s="1">
        <v>133</v>
      </c>
      <c r="J4" s="1" t="s">
        <v>20</v>
      </c>
      <c r="K4" s="1">
        <v>140</v>
      </c>
      <c r="L4" s="1" t="s">
        <v>21</v>
      </c>
      <c r="M4" s="1">
        <v>83.5</v>
      </c>
      <c r="N4" s="1" t="s">
        <v>22</v>
      </c>
      <c r="O4" s="1">
        <v>90.5</v>
      </c>
      <c r="P4" s="1" t="s">
        <v>23</v>
      </c>
      <c r="Q4" s="1">
        <v>75</v>
      </c>
      <c r="R4" s="1" t="s">
        <v>24</v>
      </c>
      <c r="S4">
        <f>VLOOKUP(B4,[1]高三上!$B:$R,6,0)</f>
        <v>111</v>
      </c>
      <c r="T4" t="str">
        <f>VLOOKUP(B4,[1]高三上!$B:$R,7,0)</f>
        <v>龚霞</v>
      </c>
      <c r="U4">
        <f>VLOOKUP(B4,[1]高三上!$B:$R,8,0)</f>
        <v>138</v>
      </c>
      <c r="V4" t="str">
        <f>VLOOKUP(B4,[1]高三上!$B:$R,9,0)</f>
        <v>扎拉</v>
      </c>
      <c r="W4">
        <f>VLOOKUP(B4,[1]高三上!$B:$R,10,0)</f>
        <v>135</v>
      </c>
      <c r="X4" t="str">
        <f>VLOOKUP(B4,[1]高三上!$B:$R,11,0)</f>
        <v>肖秀秀</v>
      </c>
      <c r="Y4">
        <f>VLOOKUP(B4,[1]高三上!$B:$R,12,0)</f>
        <v>81</v>
      </c>
      <c r="Z4" t="str">
        <f>VLOOKUP(B4,[1]高三上!$B:$R,13,0)</f>
        <v>兰举银</v>
      </c>
      <c r="AA4">
        <f>VLOOKUP(B4,[1]高三上!$B:$R,14,0)</f>
        <v>66</v>
      </c>
      <c r="AB4" t="str">
        <f>VLOOKUP(B4,[1]高三上!$B:$R,15,0)</f>
        <v>任吉洪</v>
      </c>
      <c r="AC4">
        <f>VLOOKUP(B4,[1]高三上!$B:$R,16,0)</f>
        <v>86</v>
      </c>
      <c r="AD4" t="str">
        <f>VLOOKUP(B4,[1]高三上!$B:$R,17,0)</f>
        <v>田友米</v>
      </c>
      <c r="AE4" t="str">
        <f>VLOOKUP($B4,[1]高二下!$B:$R,6,0)</f>
        <v>105.0</v>
      </c>
      <c r="AF4" t="str">
        <f>VLOOKUP($B4,[1]高二下!$B:$R,7,0)</f>
        <v>龚霞</v>
      </c>
      <c r="AG4" t="str">
        <f>VLOOKUP($B4,[1]高二下!$B:$R,8,0)</f>
        <v>142.0</v>
      </c>
      <c r="AH4" t="str">
        <f>VLOOKUP($B4,[1]高二下!$B:$R,9,0)</f>
        <v>扎拉</v>
      </c>
      <c r="AI4" t="str">
        <f>VLOOKUP($B4,[1]高二下!$B:$R,10,0)</f>
        <v>94.0</v>
      </c>
      <c r="AJ4" t="str">
        <f>VLOOKUP($B4,[1]高二下!$B:$R,11,0)</f>
        <v>肖秀秀</v>
      </c>
      <c r="AK4" t="str">
        <f>VLOOKUP($B4,[1]高二下!$B:$R,12,0)</f>
        <v>87.0</v>
      </c>
      <c r="AL4" t="str">
        <f>VLOOKUP($B4,[1]高二下!$B:$R,13,0)</f>
        <v>兰举银</v>
      </c>
      <c r="AM4" t="str">
        <f>VLOOKUP($B4,[1]高二下!$B:$R,14,0)</f>
        <v>91.0</v>
      </c>
      <c r="AN4" t="str">
        <f>VLOOKUP($B4,[1]高二下!$B:$R,15,0)</f>
        <v>任吉洪</v>
      </c>
      <c r="AO4" t="str">
        <f>VLOOKUP($B4,[1]高二下!$B:$R,16,0)</f>
        <v>137.0</v>
      </c>
      <c r="AP4" t="str">
        <f>VLOOKUP($B4,[1]高二下!$B:$R,17,0)</f>
        <v>田友米</v>
      </c>
      <c r="AQ4" t="e">
        <f>VLOOKUP($B4,[2]高二上!$B:$R,6,0)</f>
        <v>#N/A</v>
      </c>
      <c r="AR4" t="e">
        <f>VLOOKUP($B4,[2]高二上!$B:$R,7,0)</f>
        <v>#N/A</v>
      </c>
      <c r="AS4" t="e">
        <f>VLOOKUP($B4,[2]高二上!$B:$R,8,0)</f>
        <v>#N/A</v>
      </c>
      <c r="AT4" t="e">
        <f>VLOOKUP($B4,[2]高二上!$B:$R,9,0)</f>
        <v>#N/A</v>
      </c>
      <c r="AU4" t="e">
        <f>VLOOKUP($B4,[2]高二上!$B:$R,10,0)</f>
        <v>#N/A</v>
      </c>
      <c r="AV4" t="e">
        <f>VLOOKUP($B4,[2]高二上!$B:$R,11,0)</f>
        <v>#N/A</v>
      </c>
      <c r="AW4" t="e">
        <f>VLOOKUP($B4,[2]高二上!$B:$R,12,0)</f>
        <v>#N/A</v>
      </c>
      <c r="AX4" t="e">
        <f>VLOOKUP($B4,[2]高二上!$B:$R,13,0)</f>
        <v>#N/A</v>
      </c>
      <c r="AY4" t="e">
        <f>VLOOKUP($B4,[2]高二上!$B:$R,14,0)</f>
        <v>#N/A</v>
      </c>
      <c r="AZ4" t="e">
        <f>VLOOKUP($B4,[2]高二上!$B:$R,15,0)</f>
        <v>#N/A</v>
      </c>
      <c r="BA4" t="e">
        <f>VLOOKUP($B4,[2]高二上!$B:$R,16,0)</f>
        <v>#N/A</v>
      </c>
      <c r="BB4" t="e">
        <f>VLOOKUP($B4,[2]高二上!$B:$R,17,0)</f>
        <v>#N/A</v>
      </c>
      <c r="BC4">
        <f>VLOOKUP($B4,[1]高一下!$B:$R,6,0)</f>
        <v>115</v>
      </c>
      <c r="BD4" t="str">
        <f>VLOOKUP($B4,[1]高一下!$B:$R,7,0)</f>
        <v>龚霞</v>
      </c>
      <c r="BE4">
        <f>VLOOKUP($B4,[1]高一下!$B:$R,8,0)</f>
        <v>135</v>
      </c>
      <c r="BF4" t="str">
        <f>VLOOKUP($B4,[1]高一下!$B:$R,9,0)</f>
        <v>扎拉</v>
      </c>
      <c r="BG4">
        <f>VLOOKUP($B4,[1]高一下!$B:$R,10,0)</f>
        <v>130</v>
      </c>
      <c r="BH4" t="str">
        <f>VLOOKUP($B4,[1]高一下!$B:$R,11,0)</f>
        <v>肖秀秀</v>
      </c>
      <c r="BI4">
        <f>VLOOKUP($B4,[1]高一下!$B:$R,12,0)</f>
        <v>93</v>
      </c>
      <c r="BJ4" t="str">
        <f>VLOOKUP($B4,[1]高一下!$B:$R,13,0)</f>
        <v>兰举银</v>
      </c>
      <c r="BK4">
        <f>VLOOKUP($B4,[1]高一下!$B:$R,14,0)</f>
        <v>90</v>
      </c>
      <c r="BL4" t="str">
        <f>VLOOKUP($B4,[1]高一下!$B:$R,15,0)</f>
        <v>任吉洪</v>
      </c>
      <c r="BM4">
        <f>VLOOKUP($B4,[1]高一下!$B:$R,16,0)</f>
        <v>88</v>
      </c>
      <c r="BN4" t="str">
        <f>VLOOKUP($B4,[1]高一下!$B:$R,17,0)</f>
        <v>田友米</v>
      </c>
      <c r="BO4">
        <f>VLOOKUP($B4,[1]高一上!$B:$W,5,0)</f>
        <v>101.5</v>
      </c>
      <c r="BP4" t="str">
        <f>VLOOKUP($B4,[1]高一上!$B:$W,6,0)</f>
        <v>龚霞</v>
      </c>
      <c r="BQ4">
        <f>VLOOKUP($B4,[1]高一上!$B:$W,7,0)</f>
        <v>123</v>
      </c>
      <c r="BR4" t="str">
        <f>VLOOKUP($B4,[1]高一上!$B:$W,8,0)</f>
        <v>扎拉</v>
      </c>
      <c r="BS4">
        <f>VLOOKUP($B4,[1]高一上!$B:$W,9,0)</f>
        <v>137</v>
      </c>
      <c r="BT4" t="str">
        <f>VLOOKUP($B4,[1]高一上!$B:$W,10,0)</f>
        <v>肖秀秀</v>
      </c>
      <c r="BU4">
        <f>VLOOKUP($B4,[1]高一上!$B:$W,11,0)</f>
        <v>80</v>
      </c>
      <c r="BV4" t="str">
        <f>VLOOKUP($B4,[1]高一上!$B:$W,12,0)</f>
        <v>兰举银</v>
      </c>
      <c r="BW4">
        <f>VLOOKUP($B4,[1]高一上!$B:$W,13,0)</f>
        <v>96.5</v>
      </c>
      <c r="BX4" t="str">
        <f>VLOOKUP($B4,[1]高一上!$B:$W,14,0)</f>
        <v>任吉洪</v>
      </c>
      <c r="BY4">
        <f>VLOOKUP($B4,[1]高一上!$B:$W,15,0)</f>
        <v>93</v>
      </c>
      <c r="BZ4" t="str">
        <f>VLOOKUP($B4,[1]高一上!$B:$W,16,0)</f>
        <v>田友米</v>
      </c>
      <c r="CA4">
        <f>VLOOKUP($B4,[1]中考!$B:$N,5,0)</f>
        <v>119</v>
      </c>
      <c r="CB4">
        <f>VLOOKUP($B4,[1]中考!$B:$N,6,0)</f>
        <v>149</v>
      </c>
      <c r="CC4">
        <f>VLOOKUP($B4,[1]中考!$B:$N,7,0)</f>
        <v>148</v>
      </c>
      <c r="CD4">
        <f>VLOOKUP($B4,[1]中考!$B:$N,8,0)</f>
        <v>61</v>
      </c>
      <c r="CE4">
        <f>VLOOKUP($B4,[1]中考!$B:$N,9,0)</f>
        <v>47</v>
      </c>
      <c r="CF4">
        <f>VLOOKUP($B4,[1]中考!$B:$N,10,0)</f>
        <v>49</v>
      </c>
    </row>
    <row r="5" spans="1:84" x14ac:dyDescent="0.2">
      <c r="A5" s="1" t="s">
        <v>25</v>
      </c>
      <c r="B5" s="1" t="s">
        <v>26</v>
      </c>
      <c r="C5" s="1" t="s">
        <v>16</v>
      </c>
      <c r="D5" s="1" t="s">
        <v>17</v>
      </c>
      <c r="E5" s="1" t="s">
        <v>27</v>
      </c>
      <c r="F5" s="1">
        <v>625</v>
      </c>
      <c r="G5" s="1">
        <v>110</v>
      </c>
      <c r="H5" s="1" t="s">
        <v>19</v>
      </c>
      <c r="I5" s="1">
        <v>120</v>
      </c>
      <c r="J5" s="1" t="s">
        <v>20</v>
      </c>
      <c r="K5" s="1">
        <v>122</v>
      </c>
      <c r="L5" s="1" t="s">
        <v>21</v>
      </c>
      <c r="M5" s="1">
        <v>96</v>
      </c>
      <c r="N5" s="1" t="s">
        <v>22</v>
      </c>
      <c r="O5" s="1">
        <v>96</v>
      </c>
      <c r="P5" s="1" t="s">
        <v>23</v>
      </c>
      <c r="Q5" s="1">
        <v>80.5</v>
      </c>
      <c r="R5" s="1" t="s">
        <v>24</v>
      </c>
      <c r="S5">
        <f>VLOOKUP(B5,[1]高三上!$B:$R,6,0)</f>
        <v>105.5</v>
      </c>
      <c r="T5" t="str">
        <f>VLOOKUP(B5,[1]高三上!$B:$R,7,0)</f>
        <v>龚霞</v>
      </c>
      <c r="U5">
        <f>VLOOKUP(B5,[1]高三上!$B:$R,8,0)</f>
        <v>122</v>
      </c>
      <c r="V5" t="str">
        <f>VLOOKUP(B5,[1]高三上!$B:$R,9,0)</f>
        <v>扎拉</v>
      </c>
      <c r="W5">
        <f>VLOOKUP(B5,[1]高三上!$B:$R,10,0)</f>
        <v>117.5</v>
      </c>
      <c r="X5" t="str">
        <f>VLOOKUP(B5,[1]高三上!$B:$R,11,0)</f>
        <v>肖秀秀</v>
      </c>
      <c r="Y5">
        <f>VLOOKUP(B5,[1]高三上!$B:$R,12,0)</f>
        <v>63</v>
      </c>
      <c r="Z5" t="str">
        <f>VLOOKUP(B5,[1]高三上!$B:$R,13,0)</f>
        <v>兰举银</v>
      </c>
      <c r="AA5">
        <f>VLOOKUP(B5,[1]高三上!$B:$R,14,0)</f>
        <v>84</v>
      </c>
      <c r="AB5" t="str">
        <f>VLOOKUP(B5,[1]高三上!$B:$R,15,0)</f>
        <v>任吉洪</v>
      </c>
      <c r="AC5">
        <f>VLOOKUP(B5,[1]高三上!$B:$R,16,0)</f>
        <v>74.5</v>
      </c>
      <c r="AD5" t="str">
        <f>VLOOKUP(B5,[1]高三上!$B:$R,17,0)</f>
        <v>田友米</v>
      </c>
      <c r="AE5" t="str">
        <f>VLOOKUP($B5,[1]高二下!$B:$R,6,0)</f>
        <v>107.0</v>
      </c>
      <c r="AF5" t="str">
        <f>VLOOKUP($B5,[1]高二下!$B:$R,7,0)</f>
        <v>龚霞</v>
      </c>
      <c r="AG5" t="str">
        <f>VLOOKUP($B5,[1]高二下!$B:$R,8,0)</f>
        <v>122.0</v>
      </c>
      <c r="AH5" t="str">
        <f>VLOOKUP($B5,[1]高二下!$B:$R,9,0)</f>
        <v>扎拉</v>
      </c>
      <c r="AI5" t="str">
        <f>VLOOKUP($B5,[1]高二下!$B:$R,10,0)</f>
        <v>74.0</v>
      </c>
      <c r="AJ5" t="str">
        <f>VLOOKUP($B5,[1]高二下!$B:$R,11,0)</f>
        <v>肖秀秀</v>
      </c>
      <c r="AK5" t="str">
        <f>VLOOKUP($B5,[1]高二下!$B:$R,12,0)</f>
        <v>84.0</v>
      </c>
      <c r="AL5" t="str">
        <f>VLOOKUP($B5,[1]高二下!$B:$R,13,0)</f>
        <v>兰举银</v>
      </c>
      <c r="AM5" t="str">
        <f>VLOOKUP($B5,[1]高二下!$B:$R,14,0)</f>
        <v>93.0</v>
      </c>
      <c r="AN5" t="str">
        <f>VLOOKUP($B5,[1]高二下!$B:$R,15,0)</f>
        <v>任吉洪</v>
      </c>
      <c r="AO5" t="str">
        <f>VLOOKUP($B5,[1]高二下!$B:$R,16,0)</f>
        <v>122.0</v>
      </c>
      <c r="AP5" t="str">
        <f>VLOOKUP($B5,[1]高二下!$B:$R,17,0)</f>
        <v>田友米</v>
      </c>
      <c r="AQ5" t="e">
        <f>VLOOKUP($B5,[2]高二上!$B:$R,6,0)</f>
        <v>#N/A</v>
      </c>
      <c r="AR5" t="e">
        <f>VLOOKUP($B5,[2]高二上!$B:$R,7,0)</f>
        <v>#N/A</v>
      </c>
      <c r="AS5" t="e">
        <f>VLOOKUP($B5,[2]高二上!$B:$R,8,0)</f>
        <v>#N/A</v>
      </c>
      <c r="AT5" t="e">
        <f>VLOOKUP($B5,[2]高二上!$B:$R,9,0)</f>
        <v>#N/A</v>
      </c>
      <c r="AU5" t="e">
        <f>VLOOKUP($B5,[2]高二上!$B:$R,10,0)</f>
        <v>#N/A</v>
      </c>
      <c r="AV5" t="e">
        <f>VLOOKUP($B5,[2]高二上!$B:$R,11,0)</f>
        <v>#N/A</v>
      </c>
      <c r="AW5" t="e">
        <f>VLOOKUP($B5,[2]高二上!$B:$R,12,0)</f>
        <v>#N/A</v>
      </c>
      <c r="AX5" t="e">
        <f>VLOOKUP($B5,[2]高二上!$B:$R,13,0)</f>
        <v>#N/A</v>
      </c>
      <c r="AY5" t="e">
        <f>VLOOKUP($B5,[2]高二上!$B:$R,14,0)</f>
        <v>#N/A</v>
      </c>
      <c r="AZ5" t="e">
        <f>VLOOKUP($B5,[2]高二上!$B:$R,15,0)</f>
        <v>#N/A</v>
      </c>
      <c r="BA5" t="e">
        <f>VLOOKUP($B5,[2]高二上!$B:$R,16,0)</f>
        <v>#N/A</v>
      </c>
      <c r="BB5" t="e">
        <f>VLOOKUP($B5,[2]高二上!$B:$R,17,0)</f>
        <v>#N/A</v>
      </c>
      <c r="BC5">
        <f>VLOOKUP($B5,[1]高一下!$B:$R,6,0)</f>
        <v>107</v>
      </c>
      <c r="BD5" t="str">
        <f>VLOOKUP($B5,[1]高一下!$B:$R,7,0)</f>
        <v>龚霞</v>
      </c>
      <c r="BE5">
        <f>VLOOKUP($B5,[1]高一下!$B:$R,8,0)</f>
        <v>139</v>
      </c>
      <c r="BF5" t="str">
        <f>VLOOKUP($B5,[1]高一下!$B:$R,9,0)</f>
        <v>扎拉</v>
      </c>
      <c r="BG5">
        <f>VLOOKUP($B5,[1]高一下!$B:$R,10,0)</f>
        <v>100.5</v>
      </c>
      <c r="BH5" t="str">
        <f>VLOOKUP($B5,[1]高一下!$B:$R,11,0)</f>
        <v>肖秀秀</v>
      </c>
      <c r="BI5">
        <f>VLOOKUP($B5,[1]高一下!$B:$R,12,0)</f>
        <v>79</v>
      </c>
      <c r="BJ5" t="str">
        <f>VLOOKUP($B5,[1]高一下!$B:$R,13,0)</f>
        <v>兰举银</v>
      </c>
      <c r="BK5">
        <f>VLOOKUP($B5,[1]高一下!$B:$R,14,0)</f>
        <v>91</v>
      </c>
      <c r="BL5" t="str">
        <f>VLOOKUP($B5,[1]高一下!$B:$R,15,0)</f>
        <v>任吉洪</v>
      </c>
      <c r="BM5">
        <f>VLOOKUP($B5,[1]高一下!$B:$R,16,0)</f>
        <v>87</v>
      </c>
      <c r="BN5" t="str">
        <f>VLOOKUP($B5,[1]高一下!$B:$R,17,0)</f>
        <v>田友米</v>
      </c>
      <c r="BO5">
        <f>VLOOKUP($B5,[1]高一上!$B:$W,5,0)</f>
        <v>101</v>
      </c>
      <c r="BP5" t="str">
        <f>VLOOKUP($B5,[1]高一上!$B:$W,6,0)</f>
        <v>龚霞</v>
      </c>
      <c r="BQ5">
        <f>VLOOKUP($B5,[1]高一上!$B:$W,7,0)</f>
        <v>125</v>
      </c>
      <c r="BR5" t="str">
        <f>VLOOKUP($B5,[1]高一上!$B:$W,8,0)</f>
        <v>扎拉</v>
      </c>
      <c r="BS5">
        <f>VLOOKUP($B5,[1]高一上!$B:$W,9,0)</f>
        <v>105</v>
      </c>
      <c r="BT5" t="str">
        <f>VLOOKUP($B5,[1]高一上!$B:$W,10,0)</f>
        <v>肖秀秀</v>
      </c>
      <c r="BU5">
        <f>VLOOKUP($B5,[1]高一上!$B:$W,11,0)</f>
        <v>76.5</v>
      </c>
      <c r="BV5" t="str">
        <f>VLOOKUP($B5,[1]高一上!$B:$W,12,0)</f>
        <v>兰举银</v>
      </c>
      <c r="BW5">
        <f>VLOOKUP($B5,[1]高一上!$B:$W,13,0)</f>
        <v>88.5</v>
      </c>
      <c r="BX5" t="str">
        <f>VLOOKUP($B5,[1]高一上!$B:$W,14,0)</f>
        <v>任吉洪</v>
      </c>
      <c r="BY5">
        <f>VLOOKUP($B5,[1]高一上!$B:$W,15,0)</f>
        <v>84</v>
      </c>
      <c r="BZ5" t="str">
        <f>VLOOKUP($B5,[1]高一上!$B:$W,16,0)</f>
        <v>田友米</v>
      </c>
      <c r="CA5">
        <f>VLOOKUP($B5,[1]中考!$B:$N,5,0)</f>
        <v>110</v>
      </c>
      <c r="CB5">
        <f>VLOOKUP($B5,[1]中考!$B:$N,6,0)</f>
        <v>133</v>
      </c>
      <c r="CC5">
        <f>VLOOKUP($B5,[1]中考!$B:$N,7,0)</f>
        <v>143</v>
      </c>
      <c r="CD5">
        <f>VLOOKUP($B5,[1]中考!$B:$N,8,0)</f>
        <v>66</v>
      </c>
      <c r="CE5">
        <f>VLOOKUP($B5,[1]中考!$B:$N,9,0)</f>
        <v>48</v>
      </c>
      <c r="CF5">
        <f>VLOOKUP($B5,[1]中考!$B:$N,10,0)</f>
        <v>45</v>
      </c>
    </row>
    <row r="6" spans="1:84" x14ac:dyDescent="0.2">
      <c r="A6" s="1" t="s">
        <v>28</v>
      </c>
      <c r="B6" s="1" t="s">
        <v>29</v>
      </c>
      <c r="C6" s="1" t="s">
        <v>16</v>
      </c>
      <c r="D6" s="1" t="s">
        <v>17</v>
      </c>
      <c r="E6" s="1" t="s">
        <v>30</v>
      </c>
      <c r="F6" s="1">
        <v>625</v>
      </c>
      <c r="G6" s="1">
        <v>112</v>
      </c>
      <c r="H6" s="1" t="s">
        <v>19</v>
      </c>
      <c r="I6" s="1">
        <v>128</v>
      </c>
      <c r="J6" s="1" t="s">
        <v>20</v>
      </c>
      <c r="K6" s="1">
        <v>116</v>
      </c>
      <c r="L6" s="1" t="s">
        <v>21</v>
      </c>
      <c r="M6" s="1">
        <v>98.5</v>
      </c>
      <c r="N6" s="1" t="s">
        <v>22</v>
      </c>
      <c r="O6" s="1">
        <v>89</v>
      </c>
      <c r="P6" s="1" t="s">
        <v>23</v>
      </c>
      <c r="Q6" s="1">
        <v>81</v>
      </c>
      <c r="R6" s="1" t="s">
        <v>24</v>
      </c>
      <c r="S6">
        <f>VLOOKUP(B6,[1]高三上!$B:$R,6,0)</f>
        <v>102.5</v>
      </c>
      <c r="T6" t="str">
        <f>VLOOKUP(B6,[1]高三上!$B:$R,7,0)</f>
        <v>龚霞</v>
      </c>
      <c r="U6">
        <f>VLOOKUP(B6,[1]高三上!$B:$R,8,0)</f>
        <v>121</v>
      </c>
      <c r="V6" t="str">
        <f>VLOOKUP(B6,[1]高三上!$B:$R,9,0)</f>
        <v>扎拉</v>
      </c>
      <c r="W6">
        <f>VLOOKUP(B6,[1]高三上!$B:$R,10,0)</f>
        <v>96.5</v>
      </c>
      <c r="X6" t="str">
        <f>VLOOKUP(B6,[1]高三上!$B:$R,11,0)</f>
        <v>肖秀秀</v>
      </c>
      <c r="Y6">
        <f>VLOOKUP(B6,[1]高三上!$B:$R,12,0)</f>
        <v>84</v>
      </c>
      <c r="Z6" t="str">
        <f>VLOOKUP(B6,[1]高三上!$B:$R,13,0)</f>
        <v>兰举银</v>
      </c>
      <c r="AA6">
        <f>VLOOKUP(B6,[1]高三上!$B:$R,14,0)</f>
        <v>71</v>
      </c>
      <c r="AB6" t="str">
        <f>VLOOKUP(B6,[1]高三上!$B:$R,15,0)</f>
        <v>任吉洪</v>
      </c>
      <c r="AC6">
        <f>VLOOKUP(B6,[1]高三上!$B:$R,16,0)</f>
        <v>72</v>
      </c>
      <c r="AD6" t="str">
        <f>VLOOKUP(B6,[1]高三上!$B:$R,17,0)</f>
        <v>田友米</v>
      </c>
      <c r="AE6" t="str">
        <f>VLOOKUP($B6,[1]高二下!$B:$R,6,0)</f>
        <v>104.0</v>
      </c>
      <c r="AF6" t="str">
        <f>VLOOKUP($B6,[1]高二下!$B:$R,7,0)</f>
        <v>龚霞</v>
      </c>
      <c r="AG6" t="str">
        <f>VLOOKUP($B6,[1]高二下!$B:$R,8,0)</f>
        <v>112.5</v>
      </c>
      <c r="AH6" t="str">
        <f>VLOOKUP($B6,[1]高二下!$B:$R,9,0)</f>
        <v>扎拉</v>
      </c>
      <c r="AI6" t="str">
        <f>VLOOKUP($B6,[1]高二下!$B:$R,10,0)</f>
        <v>69.0</v>
      </c>
      <c r="AJ6" t="str">
        <f>VLOOKUP($B6,[1]高二下!$B:$R,11,0)</f>
        <v>肖秀秀</v>
      </c>
      <c r="AK6" t="str">
        <f>VLOOKUP($B6,[1]高二下!$B:$R,12,0)</f>
        <v>79.0</v>
      </c>
      <c r="AL6" t="str">
        <f>VLOOKUP($B6,[1]高二下!$B:$R,13,0)</f>
        <v>兰举银</v>
      </c>
      <c r="AM6" t="str">
        <f>VLOOKUP($B6,[1]高二下!$B:$R,14,0)</f>
        <v>92.0</v>
      </c>
      <c r="AN6" t="str">
        <f>VLOOKUP($B6,[1]高二下!$B:$R,15,0)</f>
        <v>任吉洪</v>
      </c>
      <c r="AO6" t="str">
        <f>VLOOKUP($B6,[1]高二下!$B:$R,16,0)</f>
        <v>123.0</v>
      </c>
      <c r="AP6" t="str">
        <f>VLOOKUP($B6,[1]高二下!$B:$R,17,0)</f>
        <v>田友米</v>
      </c>
      <c r="AQ6" t="e">
        <f>VLOOKUP($B6,[2]高二上!$B:$R,6,0)</f>
        <v>#N/A</v>
      </c>
      <c r="AR6" t="e">
        <f>VLOOKUP($B6,[2]高二上!$B:$R,7,0)</f>
        <v>#N/A</v>
      </c>
      <c r="AS6" t="e">
        <f>VLOOKUP($B6,[2]高二上!$B:$R,8,0)</f>
        <v>#N/A</v>
      </c>
      <c r="AT6" t="e">
        <f>VLOOKUP($B6,[2]高二上!$B:$R,9,0)</f>
        <v>#N/A</v>
      </c>
      <c r="AU6" t="e">
        <f>VLOOKUP($B6,[2]高二上!$B:$R,10,0)</f>
        <v>#N/A</v>
      </c>
      <c r="AV6" t="e">
        <f>VLOOKUP($B6,[2]高二上!$B:$R,11,0)</f>
        <v>#N/A</v>
      </c>
      <c r="AW6" t="e">
        <f>VLOOKUP($B6,[2]高二上!$B:$R,12,0)</f>
        <v>#N/A</v>
      </c>
      <c r="AX6" t="e">
        <f>VLOOKUP($B6,[2]高二上!$B:$R,13,0)</f>
        <v>#N/A</v>
      </c>
      <c r="AY6" t="e">
        <f>VLOOKUP($B6,[2]高二上!$B:$R,14,0)</f>
        <v>#N/A</v>
      </c>
      <c r="AZ6" t="e">
        <f>VLOOKUP($B6,[2]高二上!$B:$R,15,0)</f>
        <v>#N/A</v>
      </c>
      <c r="BA6" t="e">
        <f>VLOOKUP($B6,[2]高二上!$B:$R,16,0)</f>
        <v>#N/A</v>
      </c>
      <c r="BB6" t="e">
        <f>VLOOKUP($B6,[2]高二上!$B:$R,17,0)</f>
        <v>#N/A</v>
      </c>
      <c r="BC6">
        <f>VLOOKUP($B6,[1]高一下!$B:$R,6,0)</f>
        <v>96</v>
      </c>
      <c r="BD6" t="str">
        <f>VLOOKUP($B6,[1]高一下!$B:$R,7,0)</f>
        <v>龚霞</v>
      </c>
      <c r="BE6">
        <f>VLOOKUP($B6,[1]高一下!$B:$R,8,0)</f>
        <v>113</v>
      </c>
      <c r="BF6" t="str">
        <f>VLOOKUP($B6,[1]高一下!$B:$R,9,0)</f>
        <v>扎拉</v>
      </c>
      <c r="BG6">
        <f>VLOOKUP($B6,[1]高一下!$B:$R,10,0)</f>
        <v>78</v>
      </c>
      <c r="BH6" t="str">
        <f>VLOOKUP($B6,[1]高一下!$B:$R,11,0)</f>
        <v>肖秀秀</v>
      </c>
      <c r="BI6">
        <f>VLOOKUP($B6,[1]高一下!$B:$R,12,0)</f>
        <v>69</v>
      </c>
      <c r="BJ6" t="str">
        <f>VLOOKUP($B6,[1]高一下!$B:$R,13,0)</f>
        <v>兰举银</v>
      </c>
      <c r="BK6">
        <f>VLOOKUP($B6,[1]高一下!$B:$R,14,0)</f>
        <v>82</v>
      </c>
      <c r="BL6" t="str">
        <f>VLOOKUP($B6,[1]高一下!$B:$R,15,0)</f>
        <v>任吉洪</v>
      </c>
      <c r="BM6">
        <f>VLOOKUP($B6,[1]高一下!$B:$R,16,0)</f>
        <v>81</v>
      </c>
      <c r="BN6" t="str">
        <f>VLOOKUP($B6,[1]高一下!$B:$R,17,0)</f>
        <v>田友米</v>
      </c>
      <c r="BO6">
        <f>VLOOKUP($B6,[1]高一上!$B:$W,5,0)</f>
        <v>92</v>
      </c>
      <c r="BP6" t="str">
        <f>VLOOKUP($B6,[1]高一上!$B:$W,6,0)</f>
        <v>龚霞</v>
      </c>
      <c r="BQ6">
        <f>VLOOKUP($B6,[1]高一上!$B:$W,7,0)</f>
        <v>97</v>
      </c>
      <c r="BR6" t="str">
        <f>VLOOKUP($B6,[1]高一上!$B:$W,8,0)</f>
        <v>扎拉</v>
      </c>
      <c r="BS6">
        <f>VLOOKUP($B6,[1]高一上!$B:$W,9,0)</f>
        <v>89.5</v>
      </c>
      <c r="BT6" t="str">
        <f>VLOOKUP($B6,[1]高一上!$B:$W,10,0)</f>
        <v>肖秀秀</v>
      </c>
      <c r="BU6">
        <f>VLOOKUP($B6,[1]高一上!$B:$W,11,0)</f>
        <v>77.5</v>
      </c>
      <c r="BV6" t="str">
        <f>VLOOKUP($B6,[1]高一上!$B:$W,12,0)</f>
        <v>兰举银</v>
      </c>
      <c r="BW6">
        <f>VLOOKUP($B6,[1]高一上!$B:$W,13,0)</f>
        <v>84.5</v>
      </c>
      <c r="BX6" t="str">
        <f>VLOOKUP($B6,[1]高一上!$B:$W,14,0)</f>
        <v>任吉洪</v>
      </c>
      <c r="BY6">
        <f>VLOOKUP($B6,[1]高一上!$B:$W,15,0)</f>
        <v>84</v>
      </c>
      <c r="BZ6" t="str">
        <f>VLOOKUP($B6,[1]高一上!$B:$W,16,0)</f>
        <v>田友米</v>
      </c>
      <c r="CA6">
        <f>VLOOKUP($B6,[1]中考!$B:$N,5,0)</f>
        <v>102</v>
      </c>
      <c r="CB6">
        <f>VLOOKUP($B6,[1]中考!$B:$N,6,0)</f>
        <v>118</v>
      </c>
      <c r="CC6">
        <f>VLOOKUP($B6,[1]中考!$B:$N,7,0)</f>
        <v>119</v>
      </c>
      <c r="CD6">
        <f>VLOOKUP($B6,[1]中考!$B:$N,8,0)</f>
        <v>55</v>
      </c>
      <c r="CE6">
        <f>VLOOKUP($B6,[1]中考!$B:$N,9,0)</f>
        <v>44</v>
      </c>
      <c r="CF6">
        <f>VLOOKUP($B6,[1]中考!$B:$N,10,0)</f>
        <v>45</v>
      </c>
    </row>
    <row r="7" spans="1:84" x14ac:dyDescent="0.2">
      <c r="A7" s="1" t="s">
        <v>31</v>
      </c>
      <c r="B7" s="1" t="s">
        <v>32</v>
      </c>
      <c r="C7" s="1" t="s">
        <v>16</v>
      </c>
      <c r="D7" s="1" t="s">
        <v>17</v>
      </c>
      <c r="E7" s="1" t="s">
        <v>33</v>
      </c>
      <c r="F7" s="1">
        <v>615</v>
      </c>
      <c r="G7" s="1">
        <v>117</v>
      </c>
      <c r="H7" s="1" t="s">
        <v>19</v>
      </c>
      <c r="I7" s="1">
        <v>116</v>
      </c>
      <c r="J7" s="1" t="s">
        <v>20</v>
      </c>
      <c r="K7" s="1">
        <v>113</v>
      </c>
      <c r="L7" s="1" t="s">
        <v>21</v>
      </c>
      <c r="M7" s="1">
        <v>98</v>
      </c>
      <c r="N7" s="1" t="s">
        <v>22</v>
      </c>
      <c r="O7" s="1">
        <v>85.5</v>
      </c>
      <c r="P7" s="1" t="s">
        <v>23</v>
      </c>
      <c r="Q7" s="1">
        <v>85.5</v>
      </c>
      <c r="R7" s="1" t="s">
        <v>24</v>
      </c>
      <c r="S7">
        <f>VLOOKUP(B7,[1]高三上!$B:$R,6,0)</f>
        <v>106.5</v>
      </c>
      <c r="T7" t="str">
        <f>VLOOKUP(B7,[1]高三上!$B:$R,7,0)</f>
        <v>龚霞</v>
      </c>
      <c r="U7">
        <f>VLOOKUP(B7,[1]高三上!$B:$R,8,0)</f>
        <v>104</v>
      </c>
      <c r="V7" t="str">
        <f>VLOOKUP(B7,[1]高三上!$B:$R,9,0)</f>
        <v>扎拉</v>
      </c>
      <c r="W7">
        <f>VLOOKUP(B7,[1]高三上!$B:$R,10,0)</f>
        <v>107.5</v>
      </c>
      <c r="X7" t="str">
        <f>VLOOKUP(B7,[1]高三上!$B:$R,11,0)</f>
        <v>肖秀秀</v>
      </c>
      <c r="Y7">
        <f>VLOOKUP(B7,[1]高三上!$B:$R,12,0)</f>
        <v>81</v>
      </c>
      <c r="Z7" t="str">
        <f>VLOOKUP(B7,[1]高三上!$B:$R,13,0)</f>
        <v>兰举银</v>
      </c>
      <c r="AA7">
        <f>VLOOKUP(B7,[1]高三上!$B:$R,14,0)</f>
        <v>78</v>
      </c>
      <c r="AB7" t="str">
        <f>VLOOKUP(B7,[1]高三上!$B:$R,15,0)</f>
        <v>任吉洪</v>
      </c>
      <c r="AC7">
        <f>VLOOKUP(B7,[1]高三上!$B:$R,16,0)</f>
        <v>67</v>
      </c>
      <c r="AD7" t="str">
        <f>VLOOKUP(B7,[1]高三上!$B:$R,17,0)</f>
        <v>田友米</v>
      </c>
      <c r="AE7" t="str">
        <f>VLOOKUP($B7,[1]高二下!$B:$R,6,0)</f>
        <v>100.0</v>
      </c>
      <c r="AF7" t="str">
        <f>VLOOKUP($B7,[1]高二下!$B:$R,7,0)</f>
        <v>龚霞</v>
      </c>
      <c r="AG7" t="str">
        <f>VLOOKUP($B7,[1]高二下!$B:$R,8,0)</f>
        <v>106.0</v>
      </c>
      <c r="AH7" t="str">
        <f>VLOOKUP($B7,[1]高二下!$B:$R,9,0)</f>
        <v>扎拉</v>
      </c>
      <c r="AI7" t="str">
        <f>VLOOKUP($B7,[1]高二下!$B:$R,10,0)</f>
        <v>92.0</v>
      </c>
      <c r="AJ7" t="str">
        <f>VLOOKUP($B7,[1]高二下!$B:$R,11,0)</f>
        <v>肖秀秀</v>
      </c>
      <c r="AK7" t="str">
        <f>VLOOKUP($B7,[1]高二下!$B:$R,12,0)</f>
        <v>89.0</v>
      </c>
      <c r="AL7" t="str">
        <f>VLOOKUP($B7,[1]高二下!$B:$R,13,0)</f>
        <v>兰举银</v>
      </c>
      <c r="AM7" t="str">
        <f>VLOOKUP($B7,[1]高二下!$B:$R,14,0)</f>
        <v>89.0</v>
      </c>
      <c r="AN7" t="str">
        <f>VLOOKUP($B7,[1]高二下!$B:$R,15,0)</f>
        <v>任吉洪</v>
      </c>
      <c r="AO7" t="str">
        <f>VLOOKUP($B7,[1]高二下!$B:$R,16,0)</f>
        <v>129.0</v>
      </c>
      <c r="AP7" t="str">
        <f>VLOOKUP($B7,[1]高二下!$B:$R,17,0)</f>
        <v>田友米</v>
      </c>
      <c r="AQ7" t="e">
        <f>VLOOKUP($B7,[2]高二上!$B:$R,6,0)</f>
        <v>#N/A</v>
      </c>
      <c r="AR7" t="e">
        <f>VLOOKUP($B7,[2]高二上!$B:$R,7,0)</f>
        <v>#N/A</v>
      </c>
      <c r="AS7" t="e">
        <f>VLOOKUP($B7,[2]高二上!$B:$R,8,0)</f>
        <v>#N/A</v>
      </c>
      <c r="AT7" t="e">
        <f>VLOOKUP($B7,[2]高二上!$B:$R,9,0)</f>
        <v>#N/A</v>
      </c>
      <c r="AU7" t="e">
        <f>VLOOKUP($B7,[2]高二上!$B:$R,10,0)</f>
        <v>#N/A</v>
      </c>
      <c r="AV7" t="e">
        <f>VLOOKUP($B7,[2]高二上!$B:$R,11,0)</f>
        <v>#N/A</v>
      </c>
      <c r="AW7" t="e">
        <f>VLOOKUP($B7,[2]高二上!$B:$R,12,0)</f>
        <v>#N/A</v>
      </c>
      <c r="AX7" t="e">
        <f>VLOOKUP($B7,[2]高二上!$B:$R,13,0)</f>
        <v>#N/A</v>
      </c>
      <c r="AY7" t="e">
        <f>VLOOKUP($B7,[2]高二上!$B:$R,14,0)</f>
        <v>#N/A</v>
      </c>
      <c r="AZ7" t="e">
        <f>VLOOKUP($B7,[2]高二上!$B:$R,15,0)</f>
        <v>#N/A</v>
      </c>
      <c r="BA7" t="e">
        <f>VLOOKUP($B7,[2]高二上!$B:$R,16,0)</f>
        <v>#N/A</v>
      </c>
      <c r="BB7" t="e">
        <f>VLOOKUP($B7,[2]高二上!$B:$R,17,0)</f>
        <v>#N/A</v>
      </c>
      <c r="BC7">
        <f>VLOOKUP($B7,[1]高一下!$B:$R,6,0)</f>
        <v>106</v>
      </c>
      <c r="BD7" t="str">
        <f>VLOOKUP($B7,[1]高一下!$B:$R,7,0)</f>
        <v>龚霞</v>
      </c>
      <c r="BE7">
        <f>VLOOKUP($B7,[1]高一下!$B:$R,8,0)</f>
        <v>135</v>
      </c>
      <c r="BF7" t="str">
        <f>VLOOKUP($B7,[1]高一下!$B:$R,9,0)</f>
        <v>扎拉</v>
      </c>
      <c r="BG7">
        <f>VLOOKUP($B7,[1]高一下!$B:$R,10,0)</f>
        <v>93.5</v>
      </c>
      <c r="BH7" t="str">
        <f>VLOOKUP($B7,[1]高一下!$B:$R,11,0)</f>
        <v>肖秀秀</v>
      </c>
      <c r="BI7">
        <f>VLOOKUP($B7,[1]高一下!$B:$R,12,0)</f>
        <v>91</v>
      </c>
      <c r="BJ7" t="str">
        <f>VLOOKUP($B7,[1]高一下!$B:$R,13,0)</f>
        <v>兰举银</v>
      </c>
      <c r="BK7">
        <f>VLOOKUP($B7,[1]高一下!$B:$R,14,0)</f>
        <v>97</v>
      </c>
      <c r="BL7" t="str">
        <f>VLOOKUP($B7,[1]高一下!$B:$R,15,0)</f>
        <v>任吉洪</v>
      </c>
      <c r="BM7">
        <f>VLOOKUP($B7,[1]高一下!$B:$R,16,0)</f>
        <v>75</v>
      </c>
      <c r="BN7" t="str">
        <f>VLOOKUP($B7,[1]高一下!$B:$R,17,0)</f>
        <v>田友米</v>
      </c>
      <c r="BO7">
        <f>VLOOKUP($B7,[1]高一上!$B:$W,5,0)</f>
        <v>97</v>
      </c>
      <c r="BP7" t="str">
        <f>VLOOKUP($B7,[1]高一上!$B:$W,6,0)</f>
        <v>龚霞</v>
      </c>
      <c r="BQ7">
        <f>VLOOKUP($B7,[1]高一上!$B:$W,7,0)</f>
        <v>114</v>
      </c>
      <c r="BR7" t="str">
        <f>VLOOKUP($B7,[1]高一上!$B:$W,8,0)</f>
        <v>扎拉</v>
      </c>
      <c r="BS7">
        <f>VLOOKUP($B7,[1]高一上!$B:$W,9,0)</f>
        <v>97</v>
      </c>
      <c r="BT7" t="str">
        <f>VLOOKUP($B7,[1]高一上!$B:$W,10,0)</f>
        <v>肖秀秀</v>
      </c>
      <c r="BU7">
        <f>VLOOKUP($B7,[1]高一上!$B:$W,11,0)</f>
        <v>91</v>
      </c>
      <c r="BV7" t="str">
        <f>VLOOKUP($B7,[1]高一上!$B:$W,12,0)</f>
        <v>兰举银</v>
      </c>
      <c r="BW7">
        <f>VLOOKUP($B7,[1]高一上!$B:$W,13,0)</f>
        <v>93</v>
      </c>
      <c r="BX7" t="str">
        <f>VLOOKUP($B7,[1]高一上!$B:$W,14,0)</f>
        <v>任吉洪</v>
      </c>
      <c r="BY7">
        <f>VLOOKUP($B7,[1]高一上!$B:$W,15,0)</f>
        <v>90</v>
      </c>
      <c r="BZ7" t="str">
        <f>VLOOKUP($B7,[1]高一上!$B:$W,16,0)</f>
        <v>田友米</v>
      </c>
      <c r="CA7">
        <f>VLOOKUP($B7,[1]中考!$B:$N,5,0)</f>
        <v>110</v>
      </c>
      <c r="CB7">
        <f>VLOOKUP($B7,[1]中考!$B:$N,6,0)</f>
        <v>123</v>
      </c>
      <c r="CC7">
        <f>VLOOKUP($B7,[1]中考!$B:$N,7,0)</f>
        <v>120</v>
      </c>
      <c r="CD7">
        <f>VLOOKUP($B7,[1]中考!$B:$N,8,0)</f>
        <v>69</v>
      </c>
      <c r="CE7">
        <f>VLOOKUP($B7,[1]中考!$B:$N,9,0)</f>
        <v>44</v>
      </c>
      <c r="CF7">
        <f>VLOOKUP($B7,[1]中考!$B:$N,10,0)</f>
        <v>46</v>
      </c>
    </row>
    <row r="8" spans="1:84" x14ac:dyDescent="0.2">
      <c r="A8" s="1" t="s">
        <v>34</v>
      </c>
      <c r="B8" s="1" t="s">
        <v>35</v>
      </c>
      <c r="C8" s="1" t="s">
        <v>16</v>
      </c>
      <c r="D8" s="1" t="s">
        <v>17</v>
      </c>
      <c r="E8" s="1" t="s">
        <v>36</v>
      </c>
      <c r="F8" s="1">
        <v>611</v>
      </c>
      <c r="G8" s="1">
        <v>119</v>
      </c>
      <c r="H8" s="1" t="s">
        <v>19</v>
      </c>
      <c r="I8" s="1">
        <v>113</v>
      </c>
      <c r="J8" s="1" t="s">
        <v>20</v>
      </c>
      <c r="K8" s="1">
        <v>133</v>
      </c>
      <c r="L8" s="1" t="s">
        <v>21</v>
      </c>
      <c r="M8" s="1">
        <v>91.5</v>
      </c>
      <c r="N8" s="1" t="s">
        <v>22</v>
      </c>
      <c r="O8" s="1">
        <v>74</v>
      </c>
      <c r="P8" s="1" t="s">
        <v>23</v>
      </c>
      <c r="Q8" s="1">
        <v>80.5</v>
      </c>
      <c r="R8" s="1" t="s">
        <v>24</v>
      </c>
      <c r="S8">
        <f>VLOOKUP(B8,[1]高三上!$B:$R,6,0)</f>
        <v>108.5</v>
      </c>
      <c r="T8" t="str">
        <f>VLOOKUP(B8,[1]高三上!$B:$R,7,0)</f>
        <v>龚霞</v>
      </c>
      <c r="U8">
        <f>VLOOKUP(B8,[1]高三上!$B:$R,8,0)</f>
        <v>100.5</v>
      </c>
      <c r="V8" t="str">
        <f>VLOOKUP(B8,[1]高三上!$B:$R,9,0)</f>
        <v>扎拉</v>
      </c>
      <c r="W8">
        <f>VLOOKUP(B8,[1]高三上!$B:$R,10,0)</f>
        <v>124</v>
      </c>
      <c r="X8" t="str">
        <f>VLOOKUP(B8,[1]高三上!$B:$R,11,0)</f>
        <v>肖秀秀</v>
      </c>
      <c r="Y8">
        <f>VLOOKUP(B8,[1]高三上!$B:$R,12,0)</f>
        <v>59</v>
      </c>
      <c r="Z8" t="str">
        <f>VLOOKUP(B8,[1]高三上!$B:$R,13,0)</f>
        <v>兰举银</v>
      </c>
      <c r="AA8">
        <f>VLOOKUP(B8,[1]高三上!$B:$R,14,0)</f>
        <v>63</v>
      </c>
      <c r="AB8" t="str">
        <f>VLOOKUP(B8,[1]高三上!$B:$R,15,0)</f>
        <v>任吉洪</v>
      </c>
      <c r="AC8">
        <f>VLOOKUP(B8,[1]高三上!$B:$R,16,0)</f>
        <v>71</v>
      </c>
      <c r="AD8" t="str">
        <f>VLOOKUP(B8,[1]高三上!$B:$R,17,0)</f>
        <v>田友米</v>
      </c>
      <c r="AE8" t="str">
        <f>VLOOKUP($B8,[1]高二下!$B:$R,6,0)</f>
        <v>101.0</v>
      </c>
      <c r="AF8" t="str">
        <f>VLOOKUP($B8,[1]高二下!$B:$R,7,0)</f>
        <v>龚霞</v>
      </c>
      <c r="AG8" t="str">
        <f>VLOOKUP($B8,[1]高二下!$B:$R,8,0)</f>
        <v>131.5</v>
      </c>
      <c r="AH8" t="str">
        <f>VLOOKUP($B8,[1]高二下!$B:$R,9,0)</f>
        <v>扎拉</v>
      </c>
      <c r="AI8" t="str">
        <f>VLOOKUP($B8,[1]高二下!$B:$R,10,0)</f>
        <v>41.0</v>
      </c>
      <c r="AJ8" t="str">
        <f>VLOOKUP($B8,[1]高二下!$B:$R,11,0)</f>
        <v>肖秀秀</v>
      </c>
      <c r="AK8" t="str">
        <f>VLOOKUP($B8,[1]高二下!$B:$R,12,0)</f>
        <v>66.0</v>
      </c>
      <c r="AL8" t="str">
        <f>VLOOKUP($B8,[1]高二下!$B:$R,13,0)</f>
        <v>兰举银</v>
      </c>
      <c r="AM8" t="str">
        <f>VLOOKUP($B8,[1]高二下!$B:$R,14,0)</f>
        <v>86.0</v>
      </c>
      <c r="AN8" t="str">
        <f>VLOOKUP($B8,[1]高二下!$B:$R,15,0)</f>
        <v>任吉洪</v>
      </c>
      <c r="AO8" t="str">
        <f>VLOOKUP($B8,[1]高二下!$B:$R,16,0)</f>
        <v>134.0</v>
      </c>
      <c r="AP8" t="str">
        <f>VLOOKUP($B8,[1]高二下!$B:$R,17,0)</f>
        <v>田友米</v>
      </c>
      <c r="AQ8" t="e">
        <f>VLOOKUP($B8,[2]高二上!$B:$R,6,0)</f>
        <v>#N/A</v>
      </c>
      <c r="AR8" t="e">
        <f>VLOOKUP($B8,[2]高二上!$B:$R,7,0)</f>
        <v>#N/A</v>
      </c>
      <c r="AS8" t="e">
        <f>VLOOKUP($B8,[2]高二上!$B:$R,8,0)</f>
        <v>#N/A</v>
      </c>
      <c r="AT8" t="e">
        <f>VLOOKUP($B8,[2]高二上!$B:$R,9,0)</f>
        <v>#N/A</v>
      </c>
      <c r="AU8" t="e">
        <f>VLOOKUP($B8,[2]高二上!$B:$R,10,0)</f>
        <v>#N/A</v>
      </c>
      <c r="AV8" t="e">
        <f>VLOOKUP($B8,[2]高二上!$B:$R,11,0)</f>
        <v>#N/A</v>
      </c>
      <c r="AW8" t="e">
        <f>VLOOKUP($B8,[2]高二上!$B:$R,12,0)</f>
        <v>#N/A</v>
      </c>
      <c r="AX8" t="e">
        <f>VLOOKUP($B8,[2]高二上!$B:$R,13,0)</f>
        <v>#N/A</v>
      </c>
      <c r="AY8" t="e">
        <f>VLOOKUP($B8,[2]高二上!$B:$R,14,0)</f>
        <v>#N/A</v>
      </c>
      <c r="AZ8" t="e">
        <f>VLOOKUP($B8,[2]高二上!$B:$R,15,0)</f>
        <v>#N/A</v>
      </c>
      <c r="BA8" t="e">
        <f>VLOOKUP($B8,[2]高二上!$B:$R,16,0)</f>
        <v>#N/A</v>
      </c>
      <c r="BB8" t="e">
        <f>VLOOKUP($B8,[2]高二上!$B:$R,17,0)</f>
        <v>#N/A</v>
      </c>
      <c r="BC8">
        <f>VLOOKUP($B8,[1]高一下!$B:$R,6,0)</f>
        <v>108</v>
      </c>
      <c r="BD8" t="str">
        <f>VLOOKUP($B8,[1]高一下!$B:$R,7,0)</f>
        <v>龚霞</v>
      </c>
      <c r="BE8">
        <f>VLOOKUP($B8,[1]高一下!$B:$R,8,0)</f>
        <v>117</v>
      </c>
      <c r="BF8" t="str">
        <f>VLOOKUP($B8,[1]高一下!$B:$R,9,0)</f>
        <v>扎拉</v>
      </c>
      <c r="BG8">
        <f>VLOOKUP($B8,[1]高一下!$B:$R,10,0)</f>
        <v>118.5</v>
      </c>
      <c r="BH8" t="str">
        <f>VLOOKUP($B8,[1]高一下!$B:$R,11,0)</f>
        <v>肖秀秀</v>
      </c>
      <c r="BI8">
        <f>VLOOKUP($B8,[1]高一下!$B:$R,12,0)</f>
        <v>57</v>
      </c>
      <c r="BJ8" t="str">
        <f>VLOOKUP($B8,[1]高一下!$B:$R,13,0)</f>
        <v>兰举银</v>
      </c>
      <c r="BK8">
        <f>VLOOKUP($B8,[1]高一下!$B:$R,14,0)</f>
        <v>73</v>
      </c>
      <c r="BL8" t="str">
        <f>VLOOKUP($B8,[1]高一下!$B:$R,15,0)</f>
        <v>任吉洪</v>
      </c>
      <c r="BM8">
        <f>VLOOKUP($B8,[1]高一下!$B:$R,16,0)</f>
        <v>64</v>
      </c>
      <c r="BN8" t="str">
        <f>VLOOKUP($B8,[1]高一下!$B:$R,17,0)</f>
        <v>田友米</v>
      </c>
      <c r="BO8">
        <f>VLOOKUP($B8,[1]高一上!$B:$W,5,0)</f>
        <v>92.5</v>
      </c>
      <c r="BP8" t="str">
        <f>VLOOKUP($B8,[1]高一上!$B:$W,6,0)</f>
        <v>龚霞</v>
      </c>
      <c r="BQ8">
        <f>VLOOKUP($B8,[1]高一上!$B:$W,7,0)</f>
        <v>97</v>
      </c>
      <c r="BR8" t="str">
        <f>VLOOKUP($B8,[1]高一上!$B:$W,8,0)</f>
        <v>扎拉</v>
      </c>
      <c r="BS8">
        <f>VLOOKUP($B8,[1]高一上!$B:$W,9,0)</f>
        <v>116</v>
      </c>
      <c r="BT8" t="str">
        <f>VLOOKUP($B8,[1]高一上!$B:$W,10,0)</f>
        <v>肖秀秀</v>
      </c>
      <c r="BU8">
        <f>VLOOKUP($B8,[1]高一上!$B:$W,11,0)</f>
        <v>68.5</v>
      </c>
      <c r="BV8" t="str">
        <f>VLOOKUP($B8,[1]高一上!$B:$W,12,0)</f>
        <v>兰举银</v>
      </c>
      <c r="BW8">
        <f>VLOOKUP($B8,[1]高一上!$B:$W,13,0)</f>
        <v>66</v>
      </c>
      <c r="BX8" t="str">
        <f>VLOOKUP($B8,[1]高一上!$B:$W,14,0)</f>
        <v>任吉洪</v>
      </c>
      <c r="BY8">
        <f>VLOOKUP($B8,[1]高一上!$B:$W,15,0)</f>
        <v>77.5</v>
      </c>
      <c r="BZ8" t="str">
        <f>VLOOKUP($B8,[1]高一上!$B:$W,16,0)</f>
        <v>田友米</v>
      </c>
      <c r="CA8">
        <f>VLOOKUP($B8,[1]中考!$B:$N,5,0)</f>
        <v>119</v>
      </c>
      <c r="CB8">
        <f>VLOOKUP($B8,[1]中考!$B:$N,6,0)</f>
        <v>107</v>
      </c>
      <c r="CC8">
        <f>VLOOKUP($B8,[1]中考!$B:$N,7,0)</f>
        <v>140</v>
      </c>
      <c r="CD8">
        <f>VLOOKUP($B8,[1]中考!$B:$N,8,0)</f>
        <v>49</v>
      </c>
      <c r="CE8">
        <f>VLOOKUP($B8,[1]中考!$B:$N,9,0)</f>
        <v>31</v>
      </c>
      <c r="CF8">
        <f>VLOOKUP($B8,[1]中考!$B:$N,10,0)</f>
        <v>45</v>
      </c>
    </row>
    <row r="9" spans="1:84" x14ac:dyDescent="0.2">
      <c r="A9" s="1" t="s">
        <v>37</v>
      </c>
      <c r="B9" s="1" t="s">
        <v>38</v>
      </c>
      <c r="C9" s="1" t="s">
        <v>16</v>
      </c>
      <c r="D9" s="1" t="s">
        <v>17</v>
      </c>
      <c r="E9" s="1" t="s">
        <v>39</v>
      </c>
      <c r="F9" s="1">
        <v>572</v>
      </c>
      <c r="G9" s="1">
        <v>108</v>
      </c>
      <c r="H9" s="1" t="s">
        <v>19</v>
      </c>
      <c r="I9" s="1">
        <v>112</v>
      </c>
      <c r="J9" s="1" t="s">
        <v>20</v>
      </c>
      <c r="K9" s="1">
        <v>119</v>
      </c>
      <c r="L9" s="1" t="s">
        <v>21</v>
      </c>
      <c r="M9" s="1">
        <v>73.5</v>
      </c>
      <c r="N9" s="1" t="s">
        <v>22</v>
      </c>
      <c r="O9" s="1">
        <v>84</v>
      </c>
      <c r="P9" s="1" t="s">
        <v>23</v>
      </c>
      <c r="Q9" s="1">
        <v>75</v>
      </c>
      <c r="R9" s="1" t="s">
        <v>24</v>
      </c>
      <c r="S9">
        <f>VLOOKUP(B9,[1]高三上!$B:$R,6,0)</f>
        <v>97.5</v>
      </c>
      <c r="T9" t="str">
        <f>VLOOKUP(B9,[1]高三上!$B:$R,7,0)</f>
        <v>龚霞</v>
      </c>
      <c r="U9">
        <f>VLOOKUP(B9,[1]高三上!$B:$R,8,0)</f>
        <v>118</v>
      </c>
      <c r="V9" t="str">
        <f>VLOOKUP(B9,[1]高三上!$B:$R,9,0)</f>
        <v>扎拉</v>
      </c>
      <c r="W9">
        <f>VLOOKUP(B9,[1]高三上!$B:$R,10,0)</f>
        <v>112</v>
      </c>
      <c r="X9" t="str">
        <f>VLOOKUP(B9,[1]高三上!$B:$R,11,0)</f>
        <v>肖秀秀</v>
      </c>
      <c r="Y9">
        <f>VLOOKUP(B9,[1]高三上!$B:$R,12,0)</f>
        <v>61</v>
      </c>
      <c r="Z9" t="str">
        <f>VLOOKUP(B9,[1]高三上!$B:$R,13,0)</f>
        <v>兰举银</v>
      </c>
      <c r="AA9">
        <f>VLOOKUP(B9,[1]高三上!$B:$R,14,0)</f>
        <v>59</v>
      </c>
      <c r="AB9" t="str">
        <f>VLOOKUP(B9,[1]高三上!$B:$R,15,0)</f>
        <v>任吉洪</v>
      </c>
      <c r="AC9">
        <f>VLOOKUP(B9,[1]高三上!$B:$R,16,0)</f>
        <v>63</v>
      </c>
      <c r="AD9" t="str">
        <f>VLOOKUP(B9,[1]高三上!$B:$R,17,0)</f>
        <v>田友米</v>
      </c>
      <c r="AE9" t="str">
        <f>VLOOKUP($B9,[1]高二下!$B:$R,6,0)</f>
        <v>98.0</v>
      </c>
      <c r="AF9" t="str">
        <f>VLOOKUP($B9,[1]高二下!$B:$R,7,0)</f>
        <v>龚霞</v>
      </c>
      <c r="AG9" t="str">
        <f>VLOOKUP($B9,[1]高二下!$B:$R,8,0)</f>
        <v>116.0</v>
      </c>
      <c r="AH9" t="str">
        <f>VLOOKUP($B9,[1]高二下!$B:$R,9,0)</f>
        <v>扎拉</v>
      </c>
      <c r="AI9" t="str">
        <f>VLOOKUP($B9,[1]高二下!$B:$R,10,0)</f>
        <v>65.0</v>
      </c>
      <c r="AJ9" t="str">
        <f>VLOOKUP($B9,[1]高二下!$B:$R,11,0)</f>
        <v>肖秀秀</v>
      </c>
      <c r="AK9" t="str">
        <f>VLOOKUP($B9,[1]高二下!$B:$R,12,0)</f>
        <v>67.0</v>
      </c>
      <c r="AL9" t="str">
        <f>VLOOKUP($B9,[1]高二下!$B:$R,13,0)</f>
        <v>兰举银</v>
      </c>
      <c r="AM9" t="str">
        <f>VLOOKUP($B9,[1]高二下!$B:$R,14,0)</f>
        <v>85.0</v>
      </c>
      <c r="AN9" t="str">
        <f>VLOOKUP($B9,[1]高二下!$B:$R,15,0)</f>
        <v>任吉洪</v>
      </c>
      <c r="AO9" t="str">
        <f>VLOOKUP($B9,[1]高二下!$B:$R,16,0)</f>
        <v>120.0</v>
      </c>
      <c r="AP9" t="str">
        <f>VLOOKUP($B9,[1]高二下!$B:$R,17,0)</f>
        <v>田友米</v>
      </c>
      <c r="AQ9" t="e">
        <f>VLOOKUP($B9,[2]高二上!$B:$R,6,0)</f>
        <v>#N/A</v>
      </c>
      <c r="AR9" t="e">
        <f>VLOOKUP($B9,[2]高二上!$B:$R,7,0)</f>
        <v>#N/A</v>
      </c>
      <c r="AS9" t="e">
        <f>VLOOKUP($B9,[2]高二上!$B:$R,8,0)</f>
        <v>#N/A</v>
      </c>
      <c r="AT9" t="e">
        <f>VLOOKUP($B9,[2]高二上!$B:$R,9,0)</f>
        <v>#N/A</v>
      </c>
      <c r="AU9" t="e">
        <f>VLOOKUP($B9,[2]高二上!$B:$R,10,0)</f>
        <v>#N/A</v>
      </c>
      <c r="AV9" t="e">
        <f>VLOOKUP($B9,[2]高二上!$B:$R,11,0)</f>
        <v>#N/A</v>
      </c>
      <c r="AW9" t="e">
        <f>VLOOKUP($B9,[2]高二上!$B:$R,12,0)</f>
        <v>#N/A</v>
      </c>
      <c r="AX9" t="e">
        <f>VLOOKUP($B9,[2]高二上!$B:$R,13,0)</f>
        <v>#N/A</v>
      </c>
      <c r="AY9" t="e">
        <f>VLOOKUP($B9,[2]高二上!$B:$R,14,0)</f>
        <v>#N/A</v>
      </c>
      <c r="AZ9" t="e">
        <f>VLOOKUP($B9,[2]高二上!$B:$R,15,0)</f>
        <v>#N/A</v>
      </c>
      <c r="BA9" t="e">
        <f>VLOOKUP($B9,[2]高二上!$B:$R,16,0)</f>
        <v>#N/A</v>
      </c>
      <c r="BB9" t="e">
        <f>VLOOKUP($B9,[2]高二上!$B:$R,17,0)</f>
        <v>#N/A</v>
      </c>
      <c r="BC9">
        <f>VLOOKUP($B9,[1]高一下!$B:$R,6,0)</f>
        <v>107</v>
      </c>
      <c r="BD9" t="str">
        <f>VLOOKUP($B9,[1]高一下!$B:$R,7,0)</f>
        <v>龚霞</v>
      </c>
      <c r="BE9">
        <f>VLOOKUP($B9,[1]高一下!$B:$R,8,0)</f>
        <v>118</v>
      </c>
      <c r="BF9" t="str">
        <f>VLOOKUP($B9,[1]高一下!$B:$R,9,0)</f>
        <v>扎拉</v>
      </c>
      <c r="BG9">
        <f>VLOOKUP($B9,[1]高一下!$B:$R,10,0)</f>
        <v>101.5</v>
      </c>
      <c r="BH9" t="str">
        <f>VLOOKUP($B9,[1]高一下!$B:$R,11,0)</f>
        <v>肖秀秀</v>
      </c>
      <c r="BI9">
        <f>VLOOKUP($B9,[1]高一下!$B:$R,12,0)</f>
        <v>71</v>
      </c>
      <c r="BJ9" t="str">
        <f>VLOOKUP($B9,[1]高一下!$B:$R,13,0)</f>
        <v>兰举银</v>
      </c>
      <c r="BK9">
        <f>VLOOKUP($B9,[1]高一下!$B:$R,14,0)</f>
        <v>75</v>
      </c>
      <c r="BL9" t="str">
        <f>VLOOKUP($B9,[1]高一下!$B:$R,15,0)</f>
        <v>任吉洪</v>
      </c>
      <c r="BM9">
        <f>VLOOKUP($B9,[1]高一下!$B:$R,16,0)</f>
        <v>76</v>
      </c>
      <c r="BN9" t="str">
        <f>VLOOKUP($B9,[1]高一下!$B:$R,17,0)</f>
        <v>田友米</v>
      </c>
      <c r="BO9">
        <f>VLOOKUP($B9,[1]高一上!$B:$W,5,0)</f>
        <v>85</v>
      </c>
      <c r="BP9" t="str">
        <f>VLOOKUP($B9,[1]高一上!$B:$W,6,0)</f>
        <v>龚霞</v>
      </c>
      <c r="BQ9">
        <f>VLOOKUP($B9,[1]高一上!$B:$W,7,0)</f>
        <v>94</v>
      </c>
      <c r="BR9" t="str">
        <f>VLOOKUP($B9,[1]高一上!$B:$W,8,0)</f>
        <v>扎拉</v>
      </c>
      <c r="BS9">
        <f>VLOOKUP($B9,[1]高一上!$B:$W,9,0)</f>
        <v>91.5</v>
      </c>
      <c r="BT9" t="str">
        <f>VLOOKUP($B9,[1]高一上!$B:$W,10,0)</f>
        <v>肖秀秀</v>
      </c>
      <c r="BU9">
        <f>VLOOKUP($B9,[1]高一上!$B:$W,11,0)</f>
        <v>70</v>
      </c>
      <c r="BV9" t="str">
        <f>VLOOKUP($B9,[1]高一上!$B:$W,12,0)</f>
        <v>兰举银</v>
      </c>
      <c r="BW9">
        <f>VLOOKUP($B9,[1]高一上!$B:$W,13,0)</f>
        <v>70</v>
      </c>
      <c r="BX9" t="str">
        <f>VLOOKUP($B9,[1]高一上!$B:$W,14,0)</f>
        <v>任吉洪</v>
      </c>
      <c r="BY9">
        <f>VLOOKUP($B9,[1]高一上!$B:$W,15,0)</f>
        <v>89</v>
      </c>
      <c r="BZ9" t="str">
        <f>VLOOKUP($B9,[1]高一上!$B:$W,16,0)</f>
        <v>田友米</v>
      </c>
      <c r="CA9">
        <f>VLOOKUP($B9,[1]中考!$B:$N,5,0)</f>
        <v>107</v>
      </c>
      <c r="CB9">
        <f>VLOOKUP($B9,[1]中考!$B:$N,6,0)</f>
        <v>111</v>
      </c>
      <c r="CC9">
        <f>VLOOKUP($B9,[1]中考!$B:$N,7,0)</f>
        <v>138</v>
      </c>
      <c r="CD9">
        <f>VLOOKUP($B9,[1]中考!$B:$N,8,0)</f>
        <v>65</v>
      </c>
      <c r="CE9">
        <f>VLOOKUP($B9,[1]中考!$B:$N,9,0)</f>
        <v>47</v>
      </c>
      <c r="CF9">
        <f>VLOOKUP($B9,[1]中考!$B:$N,10,0)</f>
        <v>46</v>
      </c>
    </row>
    <row r="10" spans="1:84" x14ac:dyDescent="0.2">
      <c r="A10" s="1" t="s">
        <v>40</v>
      </c>
      <c r="B10" s="1" t="s">
        <v>41</v>
      </c>
      <c r="C10" s="1" t="s">
        <v>16</v>
      </c>
      <c r="D10" s="1" t="s">
        <v>17</v>
      </c>
      <c r="E10" s="1" t="s">
        <v>42</v>
      </c>
      <c r="F10" s="1">
        <v>570</v>
      </c>
      <c r="G10" s="1">
        <v>102</v>
      </c>
      <c r="H10" s="1" t="s">
        <v>19</v>
      </c>
      <c r="I10" s="1">
        <v>110</v>
      </c>
      <c r="J10" s="1" t="s">
        <v>20</v>
      </c>
      <c r="K10" s="1">
        <v>123</v>
      </c>
      <c r="L10" s="1" t="s">
        <v>21</v>
      </c>
      <c r="M10" s="1">
        <v>90</v>
      </c>
      <c r="N10" s="1" t="s">
        <v>22</v>
      </c>
      <c r="O10" s="1">
        <v>72</v>
      </c>
      <c r="P10" s="1" t="s">
        <v>23</v>
      </c>
      <c r="Q10" s="1">
        <v>73</v>
      </c>
      <c r="R10" s="1" t="s">
        <v>24</v>
      </c>
      <c r="S10">
        <f>VLOOKUP(B10,[1]高三上!$B:$R,6,0)</f>
        <v>100.5</v>
      </c>
      <c r="T10" t="str">
        <f>VLOOKUP(B10,[1]高三上!$B:$R,7,0)</f>
        <v>龚霞</v>
      </c>
      <c r="U10">
        <f>VLOOKUP(B10,[1]高三上!$B:$R,8,0)</f>
        <v>115</v>
      </c>
      <c r="V10" t="str">
        <f>VLOOKUP(B10,[1]高三上!$B:$R,9,0)</f>
        <v>扎拉</v>
      </c>
      <c r="W10">
        <f>VLOOKUP(B10,[1]高三上!$B:$R,10,0)</f>
        <v>116.5</v>
      </c>
      <c r="X10" t="str">
        <f>VLOOKUP(B10,[1]高三上!$B:$R,11,0)</f>
        <v>肖秀秀</v>
      </c>
      <c r="Y10">
        <f>VLOOKUP(B10,[1]高三上!$B:$R,12,0)</f>
        <v>63</v>
      </c>
      <c r="Z10" t="str">
        <f>VLOOKUP(B10,[1]高三上!$B:$R,13,0)</f>
        <v>兰举银</v>
      </c>
      <c r="AA10">
        <f>VLOOKUP(B10,[1]高三上!$B:$R,14,0)</f>
        <v>62</v>
      </c>
      <c r="AB10" t="str">
        <f>VLOOKUP(B10,[1]高三上!$B:$R,15,0)</f>
        <v>任吉洪</v>
      </c>
      <c r="AC10">
        <f>VLOOKUP(B10,[1]高三上!$B:$R,16,0)</f>
        <v>61</v>
      </c>
      <c r="AD10" t="str">
        <f>VLOOKUP(B10,[1]高三上!$B:$R,17,0)</f>
        <v>田友米</v>
      </c>
      <c r="AE10" t="str">
        <f>VLOOKUP($B10,[1]高二下!$B:$R,6,0)</f>
        <v>96.0</v>
      </c>
      <c r="AF10" t="str">
        <f>VLOOKUP($B10,[1]高二下!$B:$R,7,0)</f>
        <v>龚霞</v>
      </c>
      <c r="AG10" t="str">
        <f>VLOOKUP($B10,[1]高二下!$B:$R,8,0)</f>
        <v>118.5</v>
      </c>
      <c r="AH10" t="str">
        <f>VLOOKUP($B10,[1]高二下!$B:$R,9,0)</f>
        <v>扎拉</v>
      </c>
      <c r="AI10" t="str">
        <f>VLOOKUP($B10,[1]高二下!$B:$R,10,0)</f>
        <v>70.0</v>
      </c>
      <c r="AJ10" t="str">
        <f>VLOOKUP($B10,[1]高二下!$B:$R,11,0)</f>
        <v>肖秀秀</v>
      </c>
      <c r="AK10" t="str">
        <f>VLOOKUP($B10,[1]高二下!$B:$R,12,0)</f>
        <v>70.0</v>
      </c>
      <c r="AL10" t="str">
        <f>VLOOKUP($B10,[1]高二下!$B:$R,13,0)</f>
        <v>兰举银</v>
      </c>
      <c r="AM10" t="str">
        <f>VLOOKUP($B10,[1]高二下!$B:$R,14,0)</f>
        <v>86.0</v>
      </c>
      <c r="AN10" t="str">
        <f>VLOOKUP($B10,[1]高二下!$B:$R,15,0)</f>
        <v>任吉洪</v>
      </c>
      <c r="AO10" t="str">
        <f>VLOOKUP($B10,[1]高二下!$B:$R,16,0)</f>
        <v>127.0</v>
      </c>
      <c r="AP10" t="str">
        <f>VLOOKUP($B10,[1]高二下!$B:$R,17,0)</f>
        <v>田友米</v>
      </c>
      <c r="AQ10" t="e">
        <f>VLOOKUP($B10,[2]高二上!$B:$R,6,0)</f>
        <v>#N/A</v>
      </c>
      <c r="AR10" t="e">
        <f>VLOOKUP($B10,[2]高二上!$B:$R,7,0)</f>
        <v>#N/A</v>
      </c>
      <c r="AS10" t="e">
        <f>VLOOKUP($B10,[2]高二上!$B:$R,8,0)</f>
        <v>#N/A</v>
      </c>
      <c r="AT10" t="e">
        <f>VLOOKUP($B10,[2]高二上!$B:$R,9,0)</f>
        <v>#N/A</v>
      </c>
      <c r="AU10" t="e">
        <f>VLOOKUP($B10,[2]高二上!$B:$R,10,0)</f>
        <v>#N/A</v>
      </c>
      <c r="AV10" t="e">
        <f>VLOOKUP($B10,[2]高二上!$B:$R,11,0)</f>
        <v>#N/A</v>
      </c>
      <c r="AW10" t="e">
        <f>VLOOKUP($B10,[2]高二上!$B:$R,12,0)</f>
        <v>#N/A</v>
      </c>
      <c r="AX10" t="e">
        <f>VLOOKUP($B10,[2]高二上!$B:$R,13,0)</f>
        <v>#N/A</v>
      </c>
      <c r="AY10" t="e">
        <f>VLOOKUP($B10,[2]高二上!$B:$R,14,0)</f>
        <v>#N/A</v>
      </c>
      <c r="AZ10" t="e">
        <f>VLOOKUP($B10,[2]高二上!$B:$R,15,0)</f>
        <v>#N/A</v>
      </c>
      <c r="BA10" t="e">
        <f>VLOOKUP($B10,[2]高二上!$B:$R,16,0)</f>
        <v>#N/A</v>
      </c>
      <c r="BB10" t="e">
        <f>VLOOKUP($B10,[2]高二上!$B:$R,17,0)</f>
        <v>#N/A</v>
      </c>
      <c r="BC10">
        <f>VLOOKUP($B10,[1]高一下!$B:$R,6,0)</f>
        <v>95</v>
      </c>
      <c r="BD10" t="str">
        <f>VLOOKUP($B10,[1]高一下!$B:$R,7,0)</f>
        <v>龚霞</v>
      </c>
      <c r="BE10">
        <f>VLOOKUP($B10,[1]高一下!$B:$R,8,0)</f>
        <v>116</v>
      </c>
      <c r="BF10" t="str">
        <f>VLOOKUP($B10,[1]高一下!$B:$R,9,0)</f>
        <v>扎拉</v>
      </c>
      <c r="BG10">
        <f>VLOOKUP($B10,[1]高一下!$B:$R,10,0)</f>
        <v>102</v>
      </c>
      <c r="BH10" t="str">
        <f>VLOOKUP($B10,[1]高一下!$B:$R,11,0)</f>
        <v>肖秀秀</v>
      </c>
      <c r="BI10">
        <f>VLOOKUP($B10,[1]高一下!$B:$R,12,0)</f>
        <v>76</v>
      </c>
      <c r="BJ10" t="str">
        <f>VLOOKUP($B10,[1]高一下!$B:$R,13,0)</f>
        <v>兰举银</v>
      </c>
      <c r="BK10">
        <f>VLOOKUP($B10,[1]高一下!$B:$R,14,0)</f>
        <v>81</v>
      </c>
      <c r="BL10" t="str">
        <f>VLOOKUP($B10,[1]高一下!$B:$R,15,0)</f>
        <v>任吉洪</v>
      </c>
      <c r="BM10">
        <f>VLOOKUP($B10,[1]高一下!$B:$R,16,0)</f>
        <v>73</v>
      </c>
      <c r="BN10" t="str">
        <f>VLOOKUP($B10,[1]高一下!$B:$R,17,0)</f>
        <v>田友米</v>
      </c>
      <c r="BO10">
        <f>VLOOKUP($B10,[1]高一上!$B:$W,5,0)</f>
        <v>86</v>
      </c>
      <c r="BP10" t="str">
        <f>VLOOKUP($B10,[1]高一上!$B:$W,6,0)</f>
        <v>龚霞</v>
      </c>
      <c r="BQ10">
        <f>VLOOKUP($B10,[1]高一上!$B:$W,7,0)</f>
        <v>102.5</v>
      </c>
      <c r="BR10" t="str">
        <f>VLOOKUP($B10,[1]高一上!$B:$W,8,0)</f>
        <v>扎拉</v>
      </c>
      <c r="BS10">
        <f>VLOOKUP($B10,[1]高一上!$B:$W,9,0)</f>
        <v>86</v>
      </c>
      <c r="BT10" t="str">
        <f>VLOOKUP($B10,[1]高一上!$B:$W,10,0)</f>
        <v>肖秀秀</v>
      </c>
      <c r="BU10">
        <f>VLOOKUP($B10,[1]高一上!$B:$W,11,0)</f>
        <v>61</v>
      </c>
      <c r="BV10" t="str">
        <f>VLOOKUP($B10,[1]高一上!$B:$W,12,0)</f>
        <v>兰举银</v>
      </c>
      <c r="BW10">
        <f>VLOOKUP($B10,[1]高一上!$B:$W,13,0)</f>
        <v>77</v>
      </c>
      <c r="BX10" t="str">
        <f>VLOOKUP($B10,[1]高一上!$B:$W,14,0)</f>
        <v>任吉洪</v>
      </c>
      <c r="BY10">
        <f>VLOOKUP($B10,[1]高一上!$B:$W,15,0)</f>
        <v>75.5</v>
      </c>
      <c r="BZ10" t="str">
        <f>VLOOKUP($B10,[1]高一上!$B:$W,16,0)</f>
        <v>田友米</v>
      </c>
      <c r="CA10">
        <f>VLOOKUP($B10,[1]中考!$B:$N,5,0)</f>
        <v>102</v>
      </c>
      <c r="CB10">
        <f>VLOOKUP($B10,[1]中考!$B:$N,6,0)</f>
        <v>115</v>
      </c>
      <c r="CC10">
        <f>VLOOKUP($B10,[1]中考!$B:$N,7,0)</f>
        <v>129</v>
      </c>
      <c r="CD10">
        <f>VLOOKUP($B10,[1]中考!$B:$N,8,0)</f>
        <v>53</v>
      </c>
      <c r="CE10">
        <f>VLOOKUP($B10,[1]中考!$B:$N,9,0)</f>
        <v>37</v>
      </c>
      <c r="CF10">
        <f>VLOOKUP($B10,[1]中考!$B:$N,10,0)</f>
        <v>38</v>
      </c>
    </row>
    <row r="11" spans="1:84" x14ac:dyDescent="0.2">
      <c r="A11" s="1" t="s">
        <v>43</v>
      </c>
      <c r="B11" s="1" t="s">
        <v>44</v>
      </c>
      <c r="C11" s="1" t="s">
        <v>16</v>
      </c>
      <c r="D11" s="1" t="s">
        <v>17</v>
      </c>
      <c r="E11" s="1" t="s">
        <v>45</v>
      </c>
      <c r="F11" s="1">
        <v>569</v>
      </c>
      <c r="G11" s="1">
        <v>118</v>
      </c>
      <c r="H11" s="1" t="s">
        <v>19</v>
      </c>
      <c r="I11" s="1">
        <v>91</v>
      </c>
      <c r="J11" s="1" t="s">
        <v>20</v>
      </c>
      <c r="K11" s="1">
        <v>124</v>
      </c>
      <c r="L11" s="1" t="s">
        <v>21</v>
      </c>
      <c r="M11" s="1">
        <v>81.5</v>
      </c>
      <c r="N11" s="1" t="s">
        <v>22</v>
      </c>
      <c r="O11" s="1">
        <v>86.5</v>
      </c>
      <c r="P11" s="1" t="s">
        <v>23</v>
      </c>
      <c r="Q11" s="1">
        <v>68</v>
      </c>
      <c r="R11" s="1" t="s">
        <v>24</v>
      </c>
      <c r="S11">
        <f>VLOOKUP(B11,[1]高三上!$B:$R,6,0)</f>
        <v>110.5</v>
      </c>
      <c r="T11" t="str">
        <f>VLOOKUP(B11,[1]高三上!$B:$R,7,0)</f>
        <v>龚霞</v>
      </c>
      <c r="U11">
        <f>VLOOKUP(B11,[1]高三上!$B:$R,8,0)</f>
        <v>108</v>
      </c>
      <c r="V11" t="str">
        <f>VLOOKUP(B11,[1]高三上!$B:$R,9,0)</f>
        <v>扎拉</v>
      </c>
      <c r="W11">
        <f>VLOOKUP(B11,[1]高三上!$B:$R,10,0)</f>
        <v>116</v>
      </c>
      <c r="X11" t="str">
        <f>VLOOKUP(B11,[1]高三上!$B:$R,11,0)</f>
        <v>肖秀秀</v>
      </c>
      <c r="Y11">
        <f>VLOOKUP(B11,[1]高三上!$B:$R,12,0)</f>
        <v>59</v>
      </c>
      <c r="Z11" t="str">
        <f>VLOOKUP(B11,[1]高三上!$B:$R,13,0)</f>
        <v>兰举银</v>
      </c>
      <c r="AA11">
        <f>VLOOKUP(B11,[1]高三上!$B:$R,14,0)</f>
        <v>73</v>
      </c>
      <c r="AB11" t="str">
        <f>VLOOKUP(B11,[1]高三上!$B:$R,15,0)</f>
        <v>任吉洪</v>
      </c>
      <c r="AC11">
        <f>VLOOKUP(B11,[1]高三上!$B:$R,16,0)</f>
        <v>79</v>
      </c>
      <c r="AD11" t="str">
        <f>VLOOKUP(B11,[1]高三上!$B:$R,17,0)</f>
        <v>田友米</v>
      </c>
      <c r="AE11" t="str">
        <f>VLOOKUP($B11,[1]高二下!$B:$R,6,0)</f>
        <v>103.0</v>
      </c>
      <c r="AF11" t="str">
        <f>VLOOKUP($B11,[1]高二下!$B:$R,7,0)</f>
        <v>龚霞</v>
      </c>
      <c r="AG11" t="str">
        <f>VLOOKUP($B11,[1]高二下!$B:$R,8,0)</f>
        <v>116.0</v>
      </c>
      <c r="AH11" t="str">
        <f>VLOOKUP($B11,[1]高二下!$B:$R,9,0)</f>
        <v>扎拉</v>
      </c>
      <c r="AI11" t="str">
        <f>VLOOKUP($B11,[1]高二下!$B:$R,10,0)</f>
        <v>52.0</v>
      </c>
      <c r="AJ11" t="str">
        <f>VLOOKUP($B11,[1]高二下!$B:$R,11,0)</f>
        <v>肖秀秀</v>
      </c>
      <c r="AK11" t="str">
        <f>VLOOKUP($B11,[1]高二下!$B:$R,12,0)</f>
        <v>64.0</v>
      </c>
      <c r="AL11" t="str">
        <f>VLOOKUP($B11,[1]高二下!$B:$R,13,0)</f>
        <v>兰举银</v>
      </c>
      <c r="AM11" t="str">
        <f>VLOOKUP($B11,[1]高二下!$B:$R,14,0)</f>
        <v>91.0</v>
      </c>
      <c r="AN11" t="str">
        <f>VLOOKUP($B11,[1]高二下!$B:$R,15,0)</f>
        <v>任吉洪</v>
      </c>
      <c r="AO11" t="str">
        <f>VLOOKUP($B11,[1]高二下!$B:$R,16,0)</f>
        <v>118.0</v>
      </c>
      <c r="AP11" t="str">
        <f>VLOOKUP($B11,[1]高二下!$B:$R,17,0)</f>
        <v>田友米</v>
      </c>
      <c r="AQ11" t="e">
        <f>VLOOKUP($B11,[2]高二上!$B:$R,6,0)</f>
        <v>#N/A</v>
      </c>
      <c r="AR11" t="e">
        <f>VLOOKUP($B11,[2]高二上!$B:$R,7,0)</f>
        <v>#N/A</v>
      </c>
      <c r="AS11" t="e">
        <f>VLOOKUP($B11,[2]高二上!$B:$R,8,0)</f>
        <v>#N/A</v>
      </c>
      <c r="AT11" t="e">
        <f>VLOOKUP($B11,[2]高二上!$B:$R,9,0)</f>
        <v>#N/A</v>
      </c>
      <c r="AU11" t="e">
        <f>VLOOKUP($B11,[2]高二上!$B:$R,10,0)</f>
        <v>#N/A</v>
      </c>
      <c r="AV11" t="e">
        <f>VLOOKUP($B11,[2]高二上!$B:$R,11,0)</f>
        <v>#N/A</v>
      </c>
      <c r="AW11" t="e">
        <f>VLOOKUP($B11,[2]高二上!$B:$R,12,0)</f>
        <v>#N/A</v>
      </c>
      <c r="AX11" t="e">
        <f>VLOOKUP($B11,[2]高二上!$B:$R,13,0)</f>
        <v>#N/A</v>
      </c>
      <c r="AY11" t="e">
        <f>VLOOKUP($B11,[2]高二上!$B:$R,14,0)</f>
        <v>#N/A</v>
      </c>
      <c r="AZ11" t="e">
        <f>VLOOKUP($B11,[2]高二上!$B:$R,15,0)</f>
        <v>#N/A</v>
      </c>
      <c r="BA11" t="e">
        <f>VLOOKUP($B11,[2]高二上!$B:$R,16,0)</f>
        <v>#N/A</v>
      </c>
      <c r="BB11" t="e">
        <f>VLOOKUP($B11,[2]高二上!$B:$R,17,0)</f>
        <v>#N/A</v>
      </c>
      <c r="BC11">
        <f>VLOOKUP($B11,[1]高一下!$B:$R,6,0)</f>
        <v>100</v>
      </c>
      <c r="BD11" t="str">
        <f>VLOOKUP($B11,[1]高一下!$B:$R,7,0)</f>
        <v>龚霞</v>
      </c>
      <c r="BE11">
        <f>VLOOKUP($B11,[1]高一下!$B:$R,8,0)</f>
        <v>113</v>
      </c>
      <c r="BF11" t="str">
        <f>VLOOKUP($B11,[1]高一下!$B:$R,9,0)</f>
        <v>扎拉</v>
      </c>
      <c r="BG11">
        <f>VLOOKUP($B11,[1]高一下!$B:$R,10,0)</f>
        <v>120</v>
      </c>
      <c r="BH11" t="str">
        <f>VLOOKUP($B11,[1]高一下!$B:$R,11,0)</f>
        <v>肖秀秀</v>
      </c>
      <c r="BI11">
        <f>VLOOKUP($B11,[1]高一下!$B:$R,12,0)</f>
        <v>70</v>
      </c>
      <c r="BJ11" t="str">
        <f>VLOOKUP($B11,[1]高一下!$B:$R,13,0)</f>
        <v>兰举银</v>
      </c>
      <c r="BK11">
        <f>VLOOKUP($B11,[1]高一下!$B:$R,14,0)</f>
        <v>73</v>
      </c>
      <c r="BL11" t="str">
        <f>VLOOKUP($B11,[1]高一下!$B:$R,15,0)</f>
        <v>任吉洪</v>
      </c>
      <c r="BM11">
        <f>VLOOKUP($B11,[1]高一下!$B:$R,16,0)</f>
        <v>74</v>
      </c>
      <c r="BN11" t="str">
        <f>VLOOKUP($B11,[1]高一下!$B:$R,17,0)</f>
        <v>田友米</v>
      </c>
      <c r="BO11">
        <f>VLOOKUP($B11,[1]高一上!$B:$W,5,0)</f>
        <v>96.5</v>
      </c>
      <c r="BP11" t="str">
        <f>VLOOKUP($B11,[1]高一上!$B:$W,6,0)</f>
        <v>龚霞</v>
      </c>
      <c r="BQ11">
        <f>VLOOKUP($B11,[1]高一上!$B:$W,7,0)</f>
        <v>102</v>
      </c>
      <c r="BR11" t="str">
        <f>VLOOKUP($B11,[1]高一上!$B:$W,8,0)</f>
        <v>扎拉</v>
      </c>
      <c r="BS11">
        <f>VLOOKUP($B11,[1]高一上!$B:$W,9,0)</f>
        <v>117</v>
      </c>
      <c r="BT11" t="str">
        <f>VLOOKUP($B11,[1]高一上!$B:$W,10,0)</f>
        <v>肖秀秀</v>
      </c>
      <c r="BU11">
        <f>VLOOKUP($B11,[1]高一上!$B:$W,11,0)</f>
        <v>68</v>
      </c>
      <c r="BV11" t="str">
        <f>VLOOKUP($B11,[1]高一上!$B:$W,12,0)</f>
        <v>兰举银</v>
      </c>
      <c r="BW11">
        <f>VLOOKUP($B11,[1]高一上!$B:$W,13,0)</f>
        <v>67.5</v>
      </c>
      <c r="BX11" t="str">
        <f>VLOOKUP($B11,[1]高一上!$B:$W,14,0)</f>
        <v>任吉洪</v>
      </c>
      <c r="BY11">
        <f>VLOOKUP($B11,[1]高一上!$B:$W,15,0)</f>
        <v>90.5</v>
      </c>
      <c r="BZ11" t="str">
        <f>VLOOKUP($B11,[1]高一上!$B:$W,16,0)</f>
        <v>田友米</v>
      </c>
      <c r="CA11">
        <f>VLOOKUP($B11,[1]中考!$B:$N,5,0)</f>
        <v>112</v>
      </c>
      <c r="CB11">
        <f>VLOOKUP($B11,[1]中考!$B:$N,6,0)</f>
        <v>130</v>
      </c>
      <c r="CC11">
        <f>VLOOKUP($B11,[1]中考!$B:$N,7,0)</f>
        <v>139</v>
      </c>
      <c r="CD11">
        <f>VLOOKUP($B11,[1]中考!$B:$N,8,0)</f>
        <v>49</v>
      </c>
      <c r="CE11">
        <f>VLOOKUP($B11,[1]中考!$B:$N,9,0)</f>
        <v>41</v>
      </c>
      <c r="CF11">
        <f>VLOOKUP($B11,[1]中考!$B:$N,10,0)</f>
        <v>46</v>
      </c>
    </row>
    <row r="12" spans="1:84" x14ac:dyDescent="0.2">
      <c r="A12" s="1" t="s">
        <v>46</v>
      </c>
      <c r="B12" s="1" t="s">
        <v>47</v>
      </c>
      <c r="C12" s="1" t="s">
        <v>16</v>
      </c>
      <c r="D12" s="1" t="s">
        <v>17</v>
      </c>
      <c r="E12" s="1" t="s">
        <v>48</v>
      </c>
      <c r="F12" s="1">
        <v>564</v>
      </c>
      <c r="G12" s="1">
        <v>116</v>
      </c>
      <c r="H12" s="1" t="s">
        <v>19</v>
      </c>
      <c r="I12" s="1">
        <v>107</v>
      </c>
      <c r="J12" s="1" t="s">
        <v>20</v>
      </c>
      <c r="K12" s="1">
        <v>126</v>
      </c>
      <c r="L12" s="1" t="s">
        <v>21</v>
      </c>
      <c r="M12" s="1">
        <v>43.5</v>
      </c>
      <c r="N12" s="1" t="s">
        <v>22</v>
      </c>
      <c r="O12" s="1">
        <v>90</v>
      </c>
      <c r="P12" s="1" t="s">
        <v>23</v>
      </c>
      <c r="Q12" s="1">
        <v>81</v>
      </c>
      <c r="R12" s="1" t="s">
        <v>24</v>
      </c>
      <c r="S12">
        <f>VLOOKUP(B12,[1]高三上!$B:$R,6,0)</f>
        <v>98</v>
      </c>
      <c r="T12" t="str">
        <f>VLOOKUP(B12,[1]高三上!$B:$R,7,0)</f>
        <v>龚霞</v>
      </c>
      <c r="U12">
        <f>VLOOKUP(B12,[1]高三上!$B:$R,8,0)</f>
        <v>92</v>
      </c>
      <c r="V12" t="str">
        <f>VLOOKUP(B12,[1]高三上!$B:$R,9,0)</f>
        <v>扎拉</v>
      </c>
      <c r="W12">
        <f>VLOOKUP(B12,[1]高三上!$B:$R,10,0)</f>
        <v>112.5</v>
      </c>
      <c r="X12" t="str">
        <f>VLOOKUP(B12,[1]高三上!$B:$R,11,0)</f>
        <v>肖秀秀</v>
      </c>
      <c r="Y12">
        <f>VLOOKUP(B12,[1]高三上!$B:$R,12,0)</f>
        <v>35</v>
      </c>
      <c r="Z12" t="str">
        <f>VLOOKUP(B12,[1]高三上!$B:$R,13,0)</f>
        <v>兰举银</v>
      </c>
      <c r="AA12">
        <f>VLOOKUP(B12,[1]高三上!$B:$R,14,0)</f>
        <v>65</v>
      </c>
      <c r="AB12" t="str">
        <f>VLOOKUP(B12,[1]高三上!$B:$R,15,0)</f>
        <v>任吉洪</v>
      </c>
      <c r="AC12">
        <f>VLOOKUP(B12,[1]高三上!$B:$R,16,0)</f>
        <v>77</v>
      </c>
      <c r="AD12" t="str">
        <f>VLOOKUP(B12,[1]高三上!$B:$R,17,0)</f>
        <v>田友米</v>
      </c>
      <c r="AE12" t="str">
        <f>VLOOKUP($B12,[1]高二下!$B:$R,6,0)</f>
        <v>108.0</v>
      </c>
      <c r="AF12" t="str">
        <f>VLOOKUP($B12,[1]高二下!$B:$R,7,0)</f>
        <v>龚霞</v>
      </c>
      <c r="AG12" t="str">
        <f>VLOOKUP($B12,[1]高二下!$B:$R,8,0)</f>
        <v>121.5</v>
      </c>
      <c r="AH12" t="str">
        <f>VLOOKUP($B12,[1]高二下!$B:$R,9,0)</f>
        <v>扎拉</v>
      </c>
      <c r="AI12" t="str">
        <f>VLOOKUP($B12,[1]高二下!$B:$R,10,0)</f>
        <v>35.0</v>
      </c>
      <c r="AJ12" t="str">
        <f>VLOOKUP($B12,[1]高二下!$B:$R,11,0)</f>
        <v>肖秀秀</v>
      </c>
      <c r="AK12" t="str">
        <f>VLOOKUP($B12,[1]高二下!$B:$R,12,0)</f>
        <v>60.0</v>
      </c>
      <c r="AL12" t="str">
        <f>VLOOKUP($B12,[1]高二下!$B:$R,13,0)</f>
        <v>兰举银</v>
      </c>
      <c r="AM12" t="str">
        <f>VLOOKUP($B12,[1]高二下!$B:$R,14,0)</f>
        <v>85.0</v>
      </c>
      <c r="AN12" t="str">
        <f>VLOOKUP($B12,[1]高二下!$B:$R,15,0)</f>
        <v>任吉洪</v>
      </c>
      <c r="AO12" t="str">
        <f>VLOOKUP($B12,[1]高二下!$B:$R,16,0)</f>
        <v>103.0</v>
      </c>
      <c r="AP12" t="str">
        <f>VLOOKUP($B12,[1]高二下!$B:$R,17,0)</f>
        <v>田友米</v>
      </c>
      <c r="AQ12" t="e">
        <f>VLOOKUP($B12,[2]高二上!$B:$R,6,0)</f>
        <v>#N/A</v>
      </c>
      <c r="AR12" t="e">
        <f>VLOOKUP($B12,[2]高二上!$B:$R,7,0)</f>
        <v>#N/A</v>
      </c>
      <c r="AS12" t="e">
        <f>VLOOKUP($B12,[2]高二上!$B:$R,8,0)</f>
        <v>#N/A</v>
      </c>
      <c r="AT12" t="e">
        <f>VLOOKUP($B12,[2]高二上!$B:$R,9,0)</f>
        <v>#N/A</v>
      </c>
      <c r="AU12" t="e">
        <f>VLOOKUP($B12,[2]高二上!$B:$R,10,0)</f>
        <v>#N/A</v>
      </c>
      <c r="AV12" t="e">
        <f>VLOOKUP($B12,[2]高二上!$B:$R,11,0)</f>
        <v>#N/A</v>
      </c>
      <c r="AW12" t="e">
        <f>VLOOKUP($B12,[2]高二上!$B:$R,12,0)</f>
        <v>#N/A</v>
      </c>
      <c r="AX12" t="e">
        <f>VLOOKUP($B12,[2]高二上!$B:$R,13,0)</f>
        <v>#N/A</v>
      </c>
      <c r="AY12" t="e">
        <f>VLOOKUP($B12,[2]高二上!$B:$R,14,0)</f>
        <v>#N/A</v>
      </c>
      <c r="AZ12" t="e">
        <f>VLOOKUP($B12,[2]高二上!$B:$R,15,0)</f>
        <v>#N/A</v>
      </c>
      <c r="BA12" t="e">
        <f>VLOOKUP($B12,[2]高二上!$B:$R,16,0)</f>
        <v>#N/A</v>
      </c>
      <c r="BB12" t="e">
        <f>VLOOKUP($B12,[2]高二上!$B:$R,17,0)</f>
        <v>#N/A</v>
      </c>
      <c r="BC12">
        <f>VLOOKUP($B12,[1]高一下!$B:$R,6,0)</f>
        <v>97</v>
      </c>
      <c r="BD12" t="str">
        <f>VLOOKUP($B12,[1]高一下!$B:$R,7,0)</f>
        <v>龚霞</v>
      </c>
      <c r="BE12">
        <f>VLOOKUP($B12,[1]高一下!$B:$R,8,0)</f>
        <v>109</v>
      </c>
      <c r="BF12" t="str">
        <f>VLOOKUP($B12,[1]高一下!$B:$R,9,0)</f>
        <v>扎拉</v>
      </c>
      <c r="BG12">
        <f>VLOOKUP($B12,[1]高一下!$B:$R,10,0)</f>
        <v>96.5</v>
      </c>
      <c r="BH12" t="str">
        <f>VLOOKUP($B12,[1]高一下!$B:$R,11,0)</f>
        <v>肖秀秀</v>
      </c>
      <c r="BI12">
        <f>VLOOKUP($B12,[1]高一下!$B:$R,12,0)</f>
        <v>59</v>
      </c>
      <c r="BJ12" t="str">
        <f>VLOOKUP($B12,[1]高一下!$B:$R,13,0)</f>
        <v>兰举银</v>
      </c>
      <c r="BK12">
        <f>VLOOKUP($B12,[1]高一下!$B:$R,14,0)</f>
        <v>80</v>
      </c>
      <c r="BL12" t="str">
        <f>VLOOKUP($B12,[1]高一下!$B:$R,15,0)</f>
        <v>任吉洪</v>
      </c>
      <c r="BM12">
        <f>VLOOKUP($B12,[1]高一下!$B:$R,16,0)</f>
        <v>76</v>
      </c>
      <c r="BN12" t="str">
        <f>VLOOKUP($B12,[1]高一下!$B:$R,17,0)</f>
        <v>田友米</v>
      </c>
      <c r="BO12">
        <f>VLOOKUP($B12,[1]高一上!$B:$W,5,0)</f>
        <v>103.5</v>
      </c>
      <c r="BP12" t="str">
        <f>VLOOKUP($B12,[1]高一上!$B:$W,6,0)</f>
        <v>龚霞</v>
      </c>
      <c r="BQ12">
        <f>VLOOKUP($B12,[1]高一上!$B:$W,7,0)</f>
        <v>81</v>
      </c>
      <c r="BR12" t="str">
        <f>VLOOKUP($B12,[1]高一上!$B:$W,8,0)</f>
        <v>扎拉</v>
      </c>
      <c r="BS12">
        <f>VLOOKUP($B12,[1]高一上!$B:$W,9,0)</f>
        <v>98</v>
      </c>
      <c r="BT12" t="str">
        <f>VLOOKUP($B12,[1]高一上!$B:$W,10,0)</f>
        <v>肖秀秀</v>
      </c>
      <c r="BU12">
        <f>VLOOKUP($B12,[1]高一上!$B:$W,11,0)</f>
        <v>61</v>
      </c>
      <c r="BV12" t="str">
        <f>VLOOKUP($B12,[1]高一上!$B:$W,12,0)</f>
        <v>兰举银</v>
      </c>
      <c r="BW12">
        <f>VLOOKUP($B12,[1]高一上!$B:$W,13,0)</f>
        <v>68</v>
      </c>
      <c r="BX12" t="str">
        <f>VLOOKUP($B12,[1]高一上!$B:$W,14,0)</f>
        <v>任吉洪</v>
      </c>
      <c r="BY12">
        <f>VLOOKUP($B12,[1]高一上!$B:$W,15,0)</f>
        <v>83</v>
      </c>
      <c r="BZ12" t="str">
        <f>VLOOKUP($B12,[1]高一上!$B:$W,16,0)</f>
        <v>田友米</v>
      </c>
      <c r="CA12">
        <f>VLOOKUP($B12,[1]中考!$B:$N,5,0)</f>
        <v>113</v>
      </c>
      <c r="CB12">
        <f>VLOOKUP($B12,[1]中考!$B:$N,6,0)</f>
        <v>120</v>
      </c>
      <c r="CC12">
        <f>VLOOKUP($B12,[1]中考!$B:$N,7,0)</f>
        <v>128</v>
      </c>
      <c r="CD12">
        <f>VLOOKUP($B12,[1]中考!$B:$N,8,0)</f>
        <v>44</v>
      </c>
      <c r="CE12">
        <f>VLOOKUP($B12,[1]中考!$B:$N,9,0)</f>
        <v>33</v>
      </c>
      <c r="CF12">
        <f>VLOOKUP($B12,[1]中考!$B:$N,10,0)</f>
        <v>42</v>
      </c>
    </row>
    <row r="13" spans="1:84" x14ac:dyDescent="0.2">
      <c r="A13" s="1" t="s">
        <v>49</v>
      </c>
      <c r="B13" s="1" t="s">
        <v>50</v>
      </c>
      <c r="C13" s="1" t="s">
        <v>16</v>
      </c>
      <c r="D13" s="1" t="s">
        <v>17</v>
      </c>
      <c r="E13" s="1" t="s">
        <v>51</v>
      </c>
      <c r="F13" s="1">
        <v>561</v>
      </c>
      <c r="G13" s="1">
        <v>114</v>
      </c>
      <c r="H13" s="1" t="s">
        <v>19</v>
      </c>
      <c r="I13" s="1">
        <v>115</v>
      </c>
      <c r="J13" s="1" t="s">
        <v>20</v>
      </c>
      <c r="K13" s="1">
        <v>113</v>
      </c>
      <c r="L13" s="1" t="s">
        <v>21</v>
      </c>
      <c r="M13" s="1">
        <v>69.5</v>
      </c>
      <c r="N13" s="1" t="s">
        <v>22</v>
      </c>
      <c r="O13" s="1">
        <v>70</v>
      </c>
      <c r="P13" s="1" t="s">
        <v>23</v>
      </c>
      <c r="Q13" s="1">
        <v>79.5</v>
      </c>
      <c r="R13" s="1" t="s">
        <v>24</v>
      </c>
      <c r="S13">
        <f>VLOOKUP(B13,[1]高三上!$B:$R,6,0)</f>
        <v>111</v>
      </c>
      <c r="T13" t="str">
        <f>VLOOKUP(B13,[1]高三上!$B:$R,7,0)</f>
        <v>龚霞</v>
      </c>
      <c r="U13">
        <f>VLOOKUP(B13,[1]高三上!$B:$R,8,0)</f>
        <v>122</v>
      </c>
      <c r="V13" t="str">
        <f>VLOOKUP(B13,[1]高三上!$B:$R,9,0)</f>
        <v>扎拉</v>
      </c>
      <c r="W13">
        <f>VLOOKUP(B13,[1]高三上!$B:$R,10,0)</f>
        <v>110.5</v>
      </c>
      <c r="X13" t="str">
        <f>VLOOKUP(B13,[1]高三上!$B:$R,11,0)</f>
        <v>肖秀秀</v>
      </c>
      <c r="Y13">
        <f>VLOOKUP(B13,[1]高三上!$B:$R,12,0)</f>
        <v>71</v>
      </c>
      <c r="Z13" t="str">
        <f>VLOOKUP(B13,[1]高三上!$B:$R,13,0)</f>
        <v>兰举银</v>
      </c>
      <c r="AA13">
        <f>VLOOKUP(B13,[1]高三上!$B:$R,14,0)</f>
        <v>74</v>
      </c>
      <c r="AB13" t="str">
        <f>VLOOKUP(B13,[1]高三上!$B:$R,15,0)</f>
        <v>任吉洪</v>
      </c>
      <c r="AC13">
        <f>VLOOKUP(B13,[1]高三上!$B:$R,16,0)</f>
        <v>75</v>
      </c>
      <c r="AD13" t="str">
        <f>VLOOKUP(B13,[1]高三上!$B:$R,17,0)</f>
        <v>田友米</v>
      </c>
      <c r="AE13" t="str">
        <f>VLOOKUP($B13,[1]高二下!$B:$R,6,0)</f>
        <v>99.0</v>
      </c>
      <c r="AF13" t="str">
        <f>VLOOKUP($B13,[1]高二下!$B:$R,7,0)</f>
        <v>龚霞</v>
      </c>
      <c r="AG13" t="str">
        <f>VLOOKUP($B13,[1]高二下!$B:$R,8,0)</f>
        <v>118.5</v>
      </c>
      <c r="AH13" t="str">
        <f>VLOOKUP($B13,[1]高二下!$B:$R,9,0)</f>
        <v>扎拉</v>
      </c>
      <c r="AI13" t="str">
        <f>VLOOKUP($B13,[1]高二下!$B:$R,10,0)</f>
        <v>64.0</v>
      </c>
      <c r="AJ13" t="str">
        <f>VLOOKUP($B13,[1]高二下!$B:$R,11,0)</f>
        <v>肖秀秀</v>
      </c>
      <c r="AK13" t="str">
        <f>VLOOKUP($B13,[1]高二下!$B:$R,12,0)</f>
        <v>77.0</v>
      </c>
      <c r="AL13" t="str">
        <f>VLOOKUP($B13,[1]高二下!$B:$R,13,0)</f>
        <v>兰举银</v>
      </c>
      <c r="AM13" t="str">
        <f>VLOOKUP($B13,[1]高二下!$B:$R,14,0)</f>
        <v>86.0</v>
      </c>
      <c r="AN13" t="str">
        <f>VLOOKUP($B13,[1]高二下!$B:$R,15,0)</f>
        <v>任吉洪</v>
      </c>
      <c r="AO13" t="str">
        <f>VLOOKUP($B13,[1]高二下!$B:$R,16,0)</f>
        <v>126.0</v>
      </c>
      <c r="AP13" t="str">
        <f>VLOOKUP($B13,[1]高二下!$B:$R,17,0)</f>
        <v>田友米</v>
      </c>
      <c r="AQ13" t="e">
        <f>VLOOKUP($B13,[2]高二上!$B:$R,6,0)</f>
        <v>#N/A</v>
      </c>
      <c r="AR13" t="e">
        <f>VLOOKUP($B13,[2]高二上!$B:$R,7,0)</f>
        <v>#N/A</v>
      </c>
      <c r="AS13" t="e">
        <f>VLOOKUP($B13,[2]高二上!$B:$R,8,0)</f>
        <v>#N/A</v>
      </c>
      <c r="AT13" t="e">
        <f>VLOOKUP($B13,[2]高二上!$B:$R,9,0)</f>
        <v>#N/A</v>
      </c>
      <c r="AU13" t="e">
        <f>VLOOKUP($B13,[2]高二上!$B:$R,10,0)</f>
        <v>#N/A</v>
      </c>
      <c r="AV13" t="e">
        <f>VLOOKUP($B13,[2]高二上!$B:$R,11,0)</f>
        <v>#N/A</v>
      </c>
      <c r="AW13" t="e">
        <f>VLOOKUP($B13,[2]高二上!$B:$R,12,0)</f>
        <v>#N/A</v>
      </c>
      <c r="AX13" t="e">
        <f>VLOOKUP($B13,[2]高二上!$B:$R,13,0)</f>
        <v>#N/A</v>
      </c>
      <c r="AY13" t="e">
        <f>VLOOKUP($B13,[2]高二上!$B:$R,14,0)</f>
        <v>#N/A</v>
      </c>
      <c r="AZ13" t="e">
        <f>VLOOKUP($B13,[2]高二上!$B:$R,15,0)</f>
        <v>#N/A</v>
      </c>
      <c r="BA13" t="e">
        <f>VLOOKUP($B13,[2]高二上!$B:$R,16,0)</f>
        <v>#N/A</v>
      </c>
      <c r="BB13" t="e">
        <f>VLOOKUP($B13,[2]高二上!$B:$R,17,0)</f>
        <v>#N/A</v>
      </c>
      <c r="BC13">
        <f>VLOOKUP($B13,[1]高一下!$B:$R,6,0)</f>
        <v>104</v>
      </c>
      <c r="BD13" t="str">
        <f>VLOOKUP($B13,[1]高一下!$B:$R,7,0)</f>
        <v>龚霞</v>
      </c>
      <c r="BE13">
        <f>VLOOKUP($B13,[1]高一下!$B:$R,8,0)</f>
        <v>125</v>
      </c>
      <c r="BF13" t="str">
        <f>VLOOKUP($B13,[1]高一下!$B:$R,9,0)</f>
        <v>扎拉</v>
      </c>
      <c r="BG13">
        <f>VLOOKUP($B13,[1]高一下!$B:$R,10,0)</f>
        <v>86.5</v>
      </c>
      <c r="BH13" t="str">
        <f>VLOOKUP($B13,[1]高一下!$B:$R,11,0)</f>
        <v>肖秀秀</v>
      </c>
      <c r="BI13">
        <f>VLOOKUP($B13,[1]高一下!$B:$R,12,0)</f>
        <v>66</v>
      </c>
      <c r="BJ13" t="str">
        <f>VLOOKUP($B13,[1]高一下!$B:$R,13,0)</f>
        <v>兰举银</v>
      </c>
      <c r="BK13">
        <f>VLOOKUP($B13,[1]高一下!$B:$R,14,0)</f>
        <v>88</v>
      </c>
      <c r="BL13" t="str">
        <f>VLOOKUP($B13,[1]高一下!$B:$R,15,0)</f>
        <v>任吉洪</v>
      </c>
      <c r="BM13">
        <f>VLOOKUP($B13,[1]高一下!$B:$R,16,0)</f>
        <v>74</v>
      </c>
      <c r="BN13" t="str">
        <f>VLOOKUP($B13,[1]高一下!$B:$R,17,0)</f>
        <v>田友米</v>
      </c>
      <c r="BO13">
        <f>VLOOKUP($B13,[1]高一上!$B:$W,5,0)</f>
        <v>104</v>
      </c>
      <c r="BP13" t="str">
        <f>VLOOKUP($B13,[1]高一上!$B:$W,6,0)</f>
        <v>龚霞</v>
      </c>
      <c r="BQ13">
        <f>VLOOKUP($B13,[1]高一上!$B:$W,7,0)</f>
        <v>125.5</v>
      </c>
      <c r="BR13" t="str">
        <f>VLOOKUP($B13,[1]高一上!$B:$W,8,0)</f>
        <v>扎拉</v>
      </c>
      <c r="BS13">
        <f>VLOOKUP($B13,[1]高一上!$B:$W,9,0)</f>
        <v>96.5</v>
      </c>
      <c r="BT13" t="str">
        <f>VLOOKUP($B13,[1]高一上!$B:$W,10,0)</f>
        <v>肖秀秀</v>
      </c>
      <c r="BU13">
        <f>VLOOKUP($B13,[1]高一上!$B:$W,11,0)</f>
        <v>75</v>
      </c>
      <c r="BV13" t="str">
        <f>VLOOKUP($B13,[1]高一上!$B:$W,12,0)</f>
        <v>兰举银</v>
      </c>
      <c r="BW13">
        <f>VLOOKUP($B13,[1]高一上!$B:$W,13,0)</f>
        <v>83.5</v>
      </c>
      <c r="BX13" t="str">
        <f>VLOOKUP($B13,[1]高一上!$B:$W,14,0)</f>
        <v>任吉洪</v>
      </c>
      <c r="BY13">
        <f>VLOOKUP($B13,[1]高一上!$B:$W,15,0)</f>
        <v>86.5</v>
      </c>
      <c r="BZ13" t="str">
        <f>VLOOKUP($B13,[1]高一上!$B:$W,16,0)</f>
        <v>田友米</v>
      </c>
      <c r="CA13">
        <f>VLOOKUP($B13,[1]中考!$B:$N,5,0)</f>
        <v>107</v>
      </c>
      <c r="CB13">
        <f>VLOOKUP($B13,[1]中考!$B:$N,6,0)</f>
        <v>132</v>
      </c>
      <c r="CC13">
        <f>VLOOKUP($B13,[1]中考!$B:$N,7,0)</f>
        <v>133</v>
      </c>
      <c r="CD13">
        <f>VLOOKUP($B13,[1]中考!$B:$N,8,0)</f>
        <v>64</v>
      </c>
      <c r="CE13">
        <f>VLOOKUP($B13,[1]中考!$B:$N,9,0)</f>
        <v>39</v>
      </c>
      <c r="CF13">
        <f>VLOOKUP($B13,[1]中考!$B:$N,10,0)</f>
        <v>47</v>
      </c>
    </row>
    <row r="14" spans="1:84" x14ac:dyDescent="0.2">
      <c r="A14" s="1" t="s">
        <v>52</v>
      </c>
      <c r="B14" s="1" t="s">
        <v>53</v>
      </c>
      <c r="C14" s="1" t="s">
        <v>16</v>
      </c>
      <c r="D14" s="1" t="s">
        <v>17</v>
      </c>
      <c r="E14" s="1" t="s">
        <v>54</v>
      </c>
      <c r="F14" s="1">
        <v>559</v>
      </c>
      <c r="G14" s="1">
        <v>105</v>
      </c>
      <c r="H14" s="1" t="s">
        <v>19</v>
      </c>
      <c r="I14" s="1">
        <v>115</v>
      </c>
      <c r="J14" s="1" t="s">
        <v>20</v>
      </c>
      <c r="K14" s="1">
        <v>126</v>
      </c>
      <c r="L14" s="1" t="s">
        <v>21</v>
      </c>
      <c r="M14" s="1">
        <v>65.5</v>
      </c>
      <c r="N14" s="1" t="s">
        <v>22</v>
      </c>
      <c r="O14" s="1">
        <v>71</v>
      </c>
      <c r="P14" s="1" t="s">
        <v>23</v>
      </c>
      <c r="Q14" s="1">
        <v>76.5</v>
      </c>
      <c r="R14" s="1" t="s">
        <v>24</v>
      </c>
      <c r="S14">
        <f>VLOOKUP(B14,[1]高三上!$B:$R,6,0)</f>
        <v>95</v>
      </c>
      <c r="T14" t="str">
        <f>VLOOKUP(B14,[1]高三上!$B:$R,7,0)</f>
        <v>龚霞</v>
      </c>
      <c r="U14">
        <f>VLOOKUP(B14,[1]高三上!$B:$R,8,0)</f>
        <v>101</v>
      </c>
      <c r="V14" t="str">
        <f>VLOOKUP(B14,[1]高三上!$B:$R,9,0)</f>
        <v>扎拉</v>
      </c>
      <c r="W14">
        <f>VLOOKUP(B14,[1]高三上!$B:$R,10,0)</f>
        <v>120</v>
      </c>
      <c r="X14" t="str">
        <f>VLOOKUP(B14,[1]高三上!$B:$R,11,0)</f>
        <v>肖秀秀</v>
      </c>
      <c r="Y14">
        <f>VLOOKUP(B14,[1]高三上!$B:$R,12,0)</f>
        <v>56</v>
      </c>
      <c r="Z14" t="str">
        <f>VLOOKUP(B14,[1]高三上!$B:$R,13,0)</f>
        <v>兰举银</v>
      </c>
      <c r="AA14">
        <f>VLOOKUP(B14,[1]高三上!$B:$R,14,0)</f>
        <v>46</v>
      </c>
      <c r="AB14" t="str">
        <f>VLOOKUP(B14,[1]高三上!$B:$R,15,0)</f>
        <v>任吉洪</v>
      </c>
      <c r="AC14">
        <f>VLOOKUP(B14,[1]高三上!$B:$R,16,0)</f>
        <v>74</v>
      </c>
      <c r="AD14" t="str">
        <f>VLOOKUP(B14,[1]高三上!$B:$R,17,0)</f>
        <v>田友米</v>
      </c>
      <c r="AE14" t="str">
        <f>VLOOKUP($B14,[1]高二下!$B:$R,6,0)</f>
        <v>91.0</v>
      </c>
      <c r="AF14" t="str">
        <f>VLOOKUP($B14,[1]高二下!$B:$R,7,0)</f>
        <v>龚霞</v>
      </c>
      <c r="AG14" t="str">
        <f>VLOOKUP($B14,[1]高二下!$B:$R,8,0)</f>
        <v>122.5</v>
      </c>
      <c r="AH14" t="str">
        <f>VLOOKUP($B14,[1]高二下!$B:$R,9,0)</f>
        <v>扎拉</v>
      </c>
      <c r="AI14" t="str">
        <f>VLOOKUP($B14,[1]高二下!$B:$R,10,0)</f>
        <v>64.0</v>
      </c>
      <c r="AJ14" t="str">
        <f>VLOOKUP($B14,[1]高二下!$B:$R,11,0)</f>
        <v>肖秀秀</v>
      </c>
      <c r="AK14" t="str">
        <f>VLOOKUP($B14,[1]高二下!$B:$R,12,0)</f>
        <v>60.0</v>
      </c>
      <c r="AL14" t="str">
        <f>VLOOKUP($B14,[1]高二下!$B:$R,13,0)</f>
        <v>兰举银</v>
      </c>
      <c r="AM14" t="str">
        <f>VLOOKUP($B14,[1]高二下!$B:$R,14,0)</f>
        <v>85.0</v>
      </c>
      <c r="AN14" t="str">
        <f>VLOOKUP($B14,[1]高二下!$B:$R,15,0)</f>
        <v>任吉洪</v>
      </c>
      <c r="AO14" t="str">
        <f>VLOOKUP($B14,[1]高二下!$B:$R,16,0)</f>
        <v>116.0</v>
      </c>
      <c r="AP14" t="str">
        <f>VLOOKUP($B14,[1]高二下!$B:$R,17,0)</f>
        <v>田友米</v>
      </c>
      <c r="AQ14" t="e">
        <f>VLOOKUP($B14,[2]高二上!$B:$R,6,0)</f>
        <v>#N/A</v>
      </c>
      <c r="AR14" t="e">
        <f>VLOOKUP($B14,[2]高二上!$B:$R,7,0)</f>
        <v>#N/A</v>
      </c>
      <c r="AS14" t="e">
        <f>VLOOKUP($B14,[2]高二上!$B:$R,8,0)</f>
        <v>#N/A</v>
      </c>
      <c r="AT14" t="e">
        <f>VLOOKUP($B14,[2]高二上!$B:$R,9,0)</f>
        <v>#N/A</v>
      </c>
      <c r="AU14" t="e">
        <f>VLOOKUP($B14,[2]高二上!$B:$R,10,0)</f>
        <v>#N/A</v>
      </c>
      <c r="AV14" t="e">
        <f>VLOOKUP($B14,[2]高二上!$B:$R,11,0)</f>
        <v>#N/A</v>
      </c>
      <c r="AW14" t="e">
        <f>VLOOKUP($B14,[2]高二上!$B:$R,12,0)</f>
        <v>#N/A</v>
      </c>
      <c r="AX14" t="e">
        <f>VLOOKUP($B14,[2]高二上!$B:$R,13,0)</f>
        <v>#N/A</v>
      </c>
      <c r="AY14" t="e">
        <f>VLOOKUP($B14,[2]高二上!$B:$R,14,0)</f>
        <v>#N/A</v>
      </c>
      <c r="AZ14" t="e">
        <f>VLOOKUP($B14,[2]高二上!$B:$R,15,0)</f>
        <v>#N/A</v>
      </c>
      <c r="BA14" t="e">
        <f>VLOOKUP($B14,[2]高二上!$B:$R,16,0)</f>
        <v>#N/A</v>
      </c>
      <c r="BB14" t="e">
        <f>VLOOKUP($B14,[2]高二上!$B:$R,17,0)</f>
        <v>#N/A</v>
      </c>
      <c r="BC14">
        <f>VLOOKUP($B14,[1]高一下!$B:$R,6,0)</f>
        <v>103</v>
      </c>
      <c r="BD14" t="str">
        <f>VLOOKUP($B14,[1]高一下!$B:$R,7,0)</f>
        <v>龚霞</v>
      </c>
      <c r="BE14">
        <f>VLOOKUP($B14,[1]高一下!$B:$R,8,0)</f>
        <v>129</v>
      </c>
      <c r="BF14" t="str">
        <f>VLOOKUP($B14,[1]高一下!$B:$R,9,0)</f>
        <v>扎拉</v>
      </c>
      <c r="BG14">
        <f>VLOOKUP($B14,[1]高一下!$B:$R,10,0)</f>
        <v>106</v>
      </c>
      <c r="BH14" t="str">
        <f>VLOOKUP($B14,[1]高一下!$B:$R,11,0)</f>
        <v>肖秀秀</v>
      </c>
      <c r="BI14">
        <f>VLOOKUP($B14,[1]高一下!$B:$R,12,0)</f>
        <v>66</v>
      </c>
      <c r="BJ14" t="str">
        <f>VLOOKUP($B14,[1]高一下!$B:$R,13,0)</f>
        <v>兰举银</v>
      </c>
      <c r="BK14">
        <f>VLOOKUP($B14,[1]高一下!$B:$R,14,0)</f>
        <v>77</v>
      </c>
      <c r="BL14" t="str">
        <f>VLOOKUP($B14,[1]高一下!$B:$R,15,0)</f>
        <v>任吉洪</v>
      </c>
      <c r="BM14">
        <f>VLOOKUP($B14,[1]高一下!$B:$R,16,0)</f>
        <v>55</v>
      </c>
      <c r="BN14" t="str">
        <f>VLOOKUP($B14,[1]高一下!$B:$R,17,0)</f>
        <v>田友米</v>
      </c>
      <c r="BO14">
        <f>VLOOKUP($B14,[1]高一上!$B:$W,5,0)</f>
        <v>89</v>
      </c>
      <c r="BP14" t="str">
        <f>VLOOKUP($B14,[1]高一上!$B:$W,6,0)</f>
        <v>龚霞</v>
      </c>
      <c r="BQ14">
        <f>VLOOKUP($B14,[1]高一上!$B:$W,7,0)</f>
        <v>82</v>
      </c>
      <c r="BR14" t="str">
        <f>VLOOKUP($B14,[1]高一上!$B:$W,8,0)</f>
        <v>扎拉</v>
      </c>
      <c r="BS14">
        <f>VLOOKUP($B14,[1]高一上!$B:$W,9,0)</f>
        <v>101</v>
      </c>
      <c r="BT14" t="str">
        <f>VLOOKUP($B14,[1]高一上!$B:$W,10,0)</f>
        <v>肖秀秀</v>
      </c>
      <c r="BU14">
        <f>VLOOKUP($B14,[1]高一上!$B:$W,11,0)</f>
        <v>76</v>
      </c>
      <c r="BV14" t="str">
        <f>VLOOKUP($B14,[1]高一上!$B:$W,12,0)</f>
        <v>兰举银</v>
      </c>
      <c r="BW14">
        <f>VLOOKUP($B14,[1]高一上!$B:$W,13,0)</f>
        <v>69</v>
      </c>
      <c r="BX14" t="str">
        <f>VLOOKUP($B14,[1]高一上!$B:$W,14,0)</f>
        <v>任吉洪</v>
      </c>
      <c r="BY14">
        <f>VLOOKUP($B14,[1]高一上!$B:$W,15,0)</f>
        <v>79.5</v>
      </c>
      <c r="BZ14" t="str">
        <f>VLOOKUP($B14,[1]高一上!$B:$W,16,0)</f>
        <v>田友米</v>
      </c>
      <c r="CA14">
        <f>VLOOKUP($B14,[1]中考!$B:$N,5,0)</f>
        <v>115</v>
      </c>
      <c r="CB14">
        <f>VLOOKUP($B14,[1]中考!$B:$N,6,0)</f>
        <v>135</v>
      </c>
      <c r="CC14">
        <f>VLOOKUP($B14,[1]中考!$B:$N,7,0)</f>
        <v>134</v>
      </c>
      <c r="CD14">
        <f>VLOOKUP($B14,[1]中考!$B:$N,8,0)</f>
        <v>58</v>
      </c>
      <c r="CE14">
        <f>VLOOKUP($B14,[1]中考!$B:$N,9,0)</f>
        <v>37</v>
      </c>
      <c r="CF14">
        <f>VLOOKUP($B14,[1]中考!$B:$N,10,0)</f>
        <v>42</v>
      </c>
    </row>
    <row r="15" spans="1:84" x14ac:dyDescent="0.2">
      <c r="A15" s="1" t="s">
        <v>55</v>
      </c>
      <c r="B15" s="1" t="s">
        <v>56</v>
      </c>
      <c r="C15" s="1" t="s">
        <v>16</v>
      </c>
      <c r="D15" s="1" t="s">
        <v>17</v>
      </c>
      <c r="E15" s="1" t="s">
        <v>57</v>
      </c>
      <c r="F15" s="1">
        <v>553</v>
      </c>
      <c r="G15" s="1">
        <v>120</v>
      </c>
      <c r="H15" s="1" t="s">
        <v>19</v>
      </c>
      <c r="I15" s="1">
        <v>94</v>
      </c>
      <c r="J15" s="1" t="s">
        <v>20</v>
      </c>
      <c r="K15" s="1">
        <v>114</v>
      </c>
      <c r="L15" s="1" t="s">
        <v>21</v>
      </c>
      <c r="M15" s="1">
        <v>67.5</v>
      </c>
      <c r="N15" s="1" t="s">
        <v>22</v>
      </c>
      <c r="O15" s="1">
        <v>78</v>
      </c>
      <c r="P15" s="1" t="s">
        <v>23</v>
      </c>
      <c r="Q15" s="1">
        <v>79.5</v>
      </c>
      <c r="R15" s="1" t="s">
        <v>24</v>
      </c>
      <c r="S15">
        <f>VLOOKUP(B15,[1]高三上!$B:$R,6,0)</f>
        <v>101.5</v>
      </c>
      <c r="T15" t="str">
        <f>VLOOKUP(B15,[1]高三上!$B:$R,7,0)</f>
        <v>龚霞</v>
      </c>
      <c r="U15">
        <f>VLOOKUP(B15,[1]高三上!$B:$R,8,0)</f>
        <v>88</v>
      </c>
      <c r="V15" t="str">
        <f>VLOOKUP(B15,[1]高三上!$B:$R,9,0)</f>
        <v>扎拉</v>
      </c>
      <c r="W15">
        <f>VLOOKUP(B15,[1]高三上!$B:$R,10,0)</f>
        <v>100</v>
      </c>
      <c r="X15" t="str">
        <f>VLOOKUP(B15,[1]高三上!$B:$R,11,0)</f>
        <v>肖秀秀</v>
      </c>
      <c r="Y15">
        <f>VLOOKUP(B15,[1]高三上!$B:$R,12,0)</f>
        <v>66</v>
      </c>
      <c r="Z15" t="str">
        <f>VLOOKUP(B15,[1]高三上!$B:$R,13,0)</f>
        <v>兰举银</v>
      </c>
      <c r="AA15">
        <f>VLOOKUP(B15,[1]高三上!$B:$R,14,0)</f>
        <v>65</v>
      </c>
      <c r="AB15" t="str">
        <f>VLOOKUP(B15,[1]高三上!$B:$R,15,0)</f>
        <v>任吉洪</v>
      </c>
      <c r="AC15">
        <f>VLOOKUP(B15,[1]高三上!$B:$R,16,0)</f>
        <v>61</v>
      </c>
      <c r="AD15" t="str">
        <f>VLOOKUP(B15,[1]高三上!$B:$R,17,0)</f>
        <v>田友米</v>
      </c>
      <c r="AE15" t="str">
        <f>VLOOKUP($B15,[1]高二下!$B:$R,6,0)</f>
        <v>93.0</v>
      </c>
      <c r="AF15" t="str">
        <f>VLOOKUP($B15,[1]高二下!$B:$R,7,0)</f>
        <v>龚霞</v>
      </c>
      <c r="AG15" t="str">
        <f>VLOOKUP($B15,[1]高二下!$B:$R,8,0)</f>
        <v>123.5</v>
      </c>
      <c r="AH15" t="str">
        <f>VLOOKUP($B15,[1]高二下!$B:$R,9,0)</f>
        <v>扎拉</v>
      </c>
      <c r="AI15" t="str">
        <f>VLOOKUP($B15,[1]高二下!$B:$R,10,0)</f>
        <v>66.0</v>
      </c>
      <c r="AJ15" t="str">
        <f>VLOOKUP($B15,[1]高二下!$B:$R,11,0)</f>
        <v>肖秀秀</v>
      </c>
      <c r="AK15" t="str">
        <f>VLOOKUP($B15,[1]高二下!$B:$R,12,0)</f>
        <v>66.0</v>
      </c>
      <c r="AL15" t="str">
        <f>VLOOKUP($B15,[1]高二下!$B:$R,13,0)</f>
        <v>兰举银</v>
      </c>
      <c r="AM15" t="str">
        <f>VLOOKUP($B15,[1]高二下!$B:$R,14,0)</f>
        <v>81.0</v>
      </c>
      <c r="AN15" t="str">
        <f>VLOOKUP($B15,[1]高二下!$B:$R,15,0)</f>
        <v>任吉洪</v>
      </c>
      <c r="AO15" t="str">
        <f>VLOOKUP($B15,[1]高二下!$B:$R,16,0)</f>
        <v>96.0</v>
      </c>
      <c r="AP15" t="str">
        <f>VLOOKUP($B15,[1]高二下!$B:$R,17,0)</f>
        <v>田友米</v>
      </c>
      <c r="AQ15" t="e">
        <f>VLOOKUP($B15,[2]高二上!$B:$R,6,0)</f>
        <v>#N/A</v>
      </c>
      <c r="AR15" t="e">
        <f>VLOOKUP($B15,[2]高二上!$B:$R,7,0)</f>
        <v>#N/A</v>
      </c>
      <c r="AS15" t="e">
        <f>VLOOKUP($B15,[2]高二上!$B:$R,8,0)</f>
        <v>#N/A</v>
      </c>
      <c r="AT15" t="e">
        <f>VLOOKUP($B15,[2]高二上!$B:$R,9,0)</f>
        <v>#N/A</v>
      </c>
      <c r="AU15" t="e">
        <f>VLOOKUP($B15,[2]高二上!$B:$R,10,0)</f>
        <v>#N/A</v>
      </c>
      <c r="AV15" t="e">
        <f>VLOOKUP($B15,[2]高二上!$B:$R,11,0)</f>
        <v>#N/A</v>
      </c>
      <c r="AW15" t="e">
        <f>VLOOKUP($B15,[2]高二上!$B:$R,12,0)</f>
        <v>#N/A</v>
      </c>
      <c r="AX15" t="e">
        <f>VLOOKUP($B15,[2]高二上!$B:$R,13,0)</f>
        <v>#N/A</v>
      </c>
      <c r="AY15" t="e">
        <f>VLOOKUP($B15,[2]高二上!$B:$R,14,0)</f>
        <v>#N/A</v>
      </c>
      <c r="AZ15" t="e">
        <f>VLOOKUP($B15,[2]高二上!$B:$R,15,0)</f>
        <v>#N/A</v>
      </c>
      <c r="BA15" t="e">
        <f>VLOOKUP($B15,[2]高二上!$B:$R,16,0)</f>
        <v>#N/A</v>
      </c>
      <c r="BB15" t="e">
        <f>VLOOKUP($B15,[2]高二上!$B:$R,17,0)</f>
        <v>#N/A</v>
      </c>
      <c r="BC15">
        <f>VLOOKUP($B15,[1]高一下!$B:$R,6,0)</f>
        <v>107</v>
      </c>
      <c r="BD15" t="str">
        <f>VLOOKUP($B15,[1]高一下!$B:$R,7,0)</f>
        <v>龚霞</v>
      </c>
      <c r="BE15">
        <f>VLOOKUP($B15,[1]高一下!$B:$R,8,0)</f>
        <v>118</v>
      </c>
      <c r="BF15" t="str">
        <f>VLOOKUP($B15,[1]高一下!$B:$R,9,0)</f>
        <v>扎拉</v>
      </c>
      <c r="BG15">
        <f>VLOOKUP($B15,[1]高一下!$B:$R,10,0)</f>
        <v>86</v>
      </c>
      <c r="BH15" t="str">
        <f>VLOOKUP($B15,[1]高一下!$B:$R,11,0)</f>
        <v>肖秀秀</v>
      </c>
      <c r="BI15">
        <f>VLOOKUP($B15,[1]高一下!$B:$R,12,0)</f>
        <v>71</v>
      </c>
      <c r="BJ15" t="str">
        <f>VLOOKUP($B15,[1]高一下!$B:$R,13,0)</f>
        <v>兰举银</v>
      </c>
      <c r="BK15">
        <f>VLOOKUP($B15,[1]高一下!$B:$R,14,0)</f>
        <v>78</v>
      </c>
      <c r="BL15" t="str">
        <f>VLOOKUP($B15,[1]高一下!$B:$R,15,0)</f>
        <v>任吉洪</v>
      </c>
      <c r="BM15">
        <f>VLOOKUP($B15,[1]高一下!$B:$R,16,0)</f>
        <v>71</v>
      </c>
      <c r="BN15" t="str">
        <f>VLOOKUP($B15,[1]高一下!$B:$R,17,0)</f>
        <v>田友米</v>
      </c>
      <c r="BO15">
        <f>VLOOKUP($B15,[1]高一上!$B:$W,5,0)</f>
        <v>102</v>
      </c>
      <c r="BP15" t="str">
        <f>VLOOKUP($B15,[1]高一上!$B:$W,6,0)</f>
        <v>龚霞</v>
      </c>
      <c r="BQ15">
        <f>VLOOKUP($B15,[1]高一上!$B:$W,7,0)</f>
        <v>84.5</v>
      </c>
      <c r="BR15" t="str">
        <f>VLOOKUP($B15,[1]高一上!$B:$W,8,0)</f>
        <v>扎拉</v>
      </c>
      <c r="BS15">
        <f>VLOOKUP($B15,[1]高一上!$B:$W,9,0)</f>
        <v>95.5</v>
      </c>
      <c r="BT15" t="str">
        <f>VLOOKUP($B15,[1]高一上!$B:$W,10,0)</f>
        <v>肖秀秀</v>
      </c>
      <c r="BU15">
        <f>VLOOKUP($B15,[1]高一上!$B:$W,11,0)</f>
        <v>58</v>
      </c>
      <c r="BV15" t="str">
        <f>VLOOKUP($B15,[1]高一上!$B:$W,12,0)</f>
        <v>兰举银</v>
      </c>
      <c r="BW15">
        <f>VLOOKUP($B15,[1]高一上!$B:$W,13,0)</f>
        <v>75.5</v>
      </c>
      <c r="BX15" t="str">
        <f>VLOOKUP($B15,[1]高一上!$B:$W,14,0)</f>
        <v>任吉洪</v>
      </c>
      <c r="BY15">
        <f>VLOOKUP($B15,[1]高一上!$B:$W,15,0)</f>
        <v>81</v>
      </c>
      <c r="BZ15" t="str">
        <f>VLOOKUP($B15,[1]高一上!$B:$W,16,0)</f>
        <v>田友米</v>
      </c>
      <c r="CA15">
        <f>VLOOKUP($B15,[1]中考!$B:$N,5,0)</f>
        <v>107</v>
      </c>
      <c r="CB15">
        <f>VLOOKUP($B15,[1]中考!$B:$N,6,0)</f>
        <v>106</v>
      </c>
      <c r="CC15">
        <f>VLOOKUP($B15,[1]中考!$B:$N,7,0)</f>
        <v>122</v>
      </c>
      <c r="CD15">
        <f>VLOOKUP($B15,[1]中考!$B:$N,8,0)</f>
        <v>60</v>
      </c>
      <c r="CE15">
        <f>VLOOKUP($B15,[1]中考!$B:$N,9,0)</f>
        <v>41</v>
      </c>
      <c r="CF15">
        <f>VLOOKUP($B15,[1]中考!$B:$N,10,0)</f>
        <v>48</v>
      </c>
    </row>
    <row r="16" spans="1:84" x14ac:dyDescent="0.2">
      <c r="A16" s="1" t="s">
        <v>58</v>
      </c>
      <c r="B16" s="1" t="s">
        <v>59</v>
      </c>
      <c r="C16" s="1" t="s">
        <v>16</v>
      </c>
      <c r="D16" s="1" t="s">
        <v>17</v>
      </c>
      <c r="E16" s="1" t="s">
        <v>60</v>
      </c>
      <c r="F16" s="1">
        <v>552</v>
      </c>
      <c r="G16" s="1">
        <v>112</v>
      </c>
      <c r="H16" s="1" t="s">
        <v>19</v>
      </c>
      <c r="I16" s="1">
        <v>84</v>
      </c>
      <c r="J16" s="1" t="s">
        <v>20</v>
      </c>
      <c r="K16" s="1">
        <v>130</v>
      </c>
      <c r="L16" s="1" t="s">
        <v>21</v>
      </c>
      <c r="M16" s="1">
        <v>67.5</v>
      </c>
      <c r="N16" s="1" t="s">
        <v>22</v>
      </c>
      <c r="O16" s="1">
        <v>79</v>
      </c>
      <c r="P16" s="1" t="s">
        <v>23</v>
      </c>
      <c r="Q16" s="1">
        <v>79.5</v>
      </c>
      <c r="R16" s="1" t="s">
        <v>24</v>
      </c>
      <c r="S16">
        <f>VLOOKUP(B16,[1]高三上!$B:$R,6,0)</f>
        <v>111.5</v>
      </c>
      <c r="T16" t="str">
        <f>VLOOKUP(B16,[1]高三上!$B:$R,7,0)</f>
        <v>龚霞</v>
      </c>
      <c r="U16">
        <f>VLOOKUP(B16,[1]高三上!$B:$R,8,0)</f>
        <v>88</v>
      </c>
      <c r="V16" t="str">
        <f>VLOOKUP(B16,[1]高三上!$B:$R,9,0)</f>
        <v>扎拉</v>
      </c>
      <c r="W16">
        <f>VLOOKUP(B16,[1]高三上!$B:$R,10,0)</f>
        <v>117</v>
      </c>
      <c r="X16" t="str">
        <f>VLOOKUP(B16,[1]高三上!$B:$R,11,0)</f>
        <v>肖秀秀</v>
      </c>
      <c r="Y16">
        <f>VLOOKUP(B16,[1]高三上!$B:$R,12,0)</f>
        <v>61</v>
      </c>
      <c r="Z16" t="str">
        <f>VLOOKUP(B16,[1]高三上!$B:$R,13,0)</f>
        <v>兰举银</v>
      </c>
      <c r="AA16">
        <f>VLOOKUP(B16,[1]高三上!$B:$R,14,0)</f>
        <v>61</v>
      </c>
      <c r="AB16" t="str">
        <f>VLOOKUP(B16,[1]高三上!$B:$R,15,0)</f>
        <v>任吉洪</v>
      </c>
      <c r="AC16">
        <f>VLOOKUP(B16,[1]高三上!$B:$R,16,0)</f>
        <v>78</v>
      </c>
      <c r="AD16" t="str">
        <f>VLOOKUP(B16,[1]高三上!$B:$R,17,0)</f>
        <v>田友米</v>
      </c>
      <c r="AE16" t="str">
        <f>VLOOKUP($B16,[1]高二下!$B:$R,6,0)</f>
        <v>96.0</v>
      </c>
      <c r="AF16" t="str">
        <f>VLOOKUP($B16,[1]高二下!$B:$R,7,0)</f>
        <v>龚霞</v>
      </c>
      <c r="AG16" t="str">
        <f>VLOOKUP($B16,[1]高二下!$B:$R,8,0)</f>
        <v>132.0</v>
      </c>
      <c r="AH16" t="str">
        <f>VLOOKUP($B16,[1]高二下!$B:$R,9,0)</f>
        <v>扎拉</v>
      </c>
      <c r="AI16" t="str">
        <f>VLOOKUP($B16,[1]高二下!$B:$R,10,0)</f>
        <v>56.0</v>
      </c>
      <c r="AJ16" t="str">
        <f>VLOOKUP($B16,[1]高二下!$B:$R,11,0)</f>
        <v>肖秀秀</v>
      </c>
      <c r="AK16" t="str">
        <f>VLOOKUP($B16,[1]高二下!$B:$R,12,0)</f>
        <v>72.0</v>
      </c>
      <c r="AL16" t="str">
        <f>VLOOKUP($B16,[1]高二下!$B:$R,13,0)</f>
        <v>兰举银</v>
      </c>
      <c r="AM16" t="str">
        <f>VLOOKUP($B16,[1]高二下!$B:$R,14,0)</f>
        <v>84.0</v>
      </c>
      <c r="AN16" t="str">
        <f>VLOOKUP($B16,[1]高二下!$B:$R,15,0)</f>
        <v>任吉洪</v>
      </c>
      <c r="AO16" t="str">
        <f>VLOOKUP($B16,[1]高二下!$B:$R,16,0)</f>
        <v>105.0</v>
      </c>
      <c r="AP16" t="str">
        <f>VLOOKUP($B16,[1]高二下!$B:$R,17,0)</f>
        <v>田友米</v>
      </c>
      <c r="AQ16" t="e">
        <f>VLOOKUP($B16,[2]高二上!$B:$R,6,0)</f>
        <v>#N/A</v>
      </c>
      <c r="AR16" t="e">
        <f>VLOOKUP($B16,[2]高二上!$B:$R,7,0)</f>
        <v>#N/A</v>
      </c>
      <c r="AS16" t="e">
        <f>VLOOKUP($B16,[2]高二上!$B:$R,8,0)</f>
        <v>#N/A</v>
      </c>
      <c r="AT16" t="e">
        <f>VLOOKUP($B16,[2]高二上!$B:$R,9,0)</f>
        <v>#N/A</v>
      </c>
      <c r="AU16" t="e">
        <f>VLOOKUP($B16,[2]高二上!$B:$R,10,0)</f>
        <v>#N/A</v>
      </c>
      <c r="AV16" t="e">
        <f>VLOOKUP($B16,[2]高二上!$B:$R,11,0)</f>
        <v>#N/A</v>
      </c>
      <c r="AW16" t="e">
        <f>VLOOKUP($B16,[2]高二上!$B:$R,12,0)</f>
        <v>#N/A</v>
      </c>
      <c r="AX16" t="e">
        <f>VLOOKUP($B16,[2]高二上!$B:$R,13,0)</f>
        <v>#N/A</v>
      </c>
      <c r="AY16" t="e">
        <f>VLOOKUP($B16,[2]高二上!$B:$R,14,0)</f>
        <v>#N/A</v>
      </c>
      <c r="AZ16" t="e">
        <f>VLOOKUP($B16,[2]高二上!$B:$R,15,0)</f>
        <v>#N/A</v>
      </c>
      <c r="BA16" t="e">
        <f>VLOOKUP($B16,[2]高二上!$B:$R,16,0)</f>
        <v>#N/A</v>
      </c>
      <c r="BB16" t="e">
        <f>VLOOKUP($B16,[2]高二上!$B:$R,17,0)</f>
        <v>#N/A</v>
      </c>
      <c r="BC16">
        <f>VLOOKUP($B16,[1]高一下!$B:$R,6,0)</f>
        <v>109</v>
      </c>
      <c r="BD16" t="str">
        <f>VLOOKUP($B16,[1]高一下!$B:$R,7,0)</f>
        <v>龚霞</v>
      </c>
      <c r="BE16">
        <f>VLOOKUP($B16,[1]高一下!$B:$R,8,0)</f>
        <v>110</v>
      </c>
      <c r="BF16" t="str">
        <f>VLOOKUP($B16,[1]高一下!$B:$R,9,0)</f>
        <v>扎拉</v>
      </c>
      <c r="BG16">
        <f>VLOOKUP($B16,[1]高一下!$B:$R,10,0)</f>
        <v>99.5</v>
      </c>
      <c r="BH16" t="str">
        <f>VLOOKUP($B16,[1]高一下!$B:$R,11,0)</f>
        <v>肖秀秀</v>
      </c>
      <c r="BI16">
        <f>VLOOKUP($B16,[1]高一下!$B:$R,12,0)</f>
        <v>64</v>
      </c>
      <c r="BJ16" t="str">
        <f>VLOOKUP($B16,[1]高一下!$B:$R,13,0)</f>
        <v>兰举银</v>
      </c>
      <c r="BK16">
        <f>VLOOKUP($B16,[1]高一下!$B:$R,14,0)</f>
        <v>83</v>
      </c>
      <c r="BL16" t="str">
        <f>VLOOKUP($B16,[1]高一下!$B:$R,15,0)</f>
        <v>任吉洪</v>
      </c>
      <c r="BM16">
        <f>VLOOKUP($B16,[1]高一下!$B:$R,16,0)</f>
        <v>67</v>
      </c>
      <c r="BN16" t="str">
        <f>VLOOKUP($B16,[1]高一下!$B:$R,17,0)</f>
        <v>田友米</v>
      </c>
      <c r="BO16">
        <f>VLOOKUP($B16,[1]高一上!$B:$W,5,0)</f>
        <v>97.5</v>
      </c>
      <c r="BP16" t="str">
        <f>VLOOKUP($B16,[1]高一上!$B:$W,6,0)</f>
        <v>龚霞</v>
      </c>
      <c r="BQ16">
        <f>VLOOKUP($B16,[1]高一上!$B:$W,7,0)</f>
        <v>97</v>
      </c>
      <c r="BR16" t="str">
        <f>VLOOKUP($B16,[1]高一上!$B:$W,8,0)</f>
        <v>扎拉</v>
      </c>
      <c r="BS16">
        <f>VLOOKUP($B16,[1]高一上!$B:$W,9,0)</f>
        <v>118</v>
      </c>
      <c r="BT16" t="str">
        <f>VLOOKUP($B16,[1]高一上!$B:$W,10,0)</f>
        <v>肖秀秀</v>
      </c>
      <c r="BU16">
        <f>VLOOKUP($B16,[1]高一上!$B:$W,11,0)</f>
        <v>56.5</v>
      </c>
      <c r="BV16" t="str">
        <f>VLOOKUP($B16,[1]高一上!$B:$W,12,0)</f>
        <v>兰举银</v>
      </c>
      <c r="BW16">
        <f>VLOOKUP($B16,[1]高一上!$B:$W,13,0)</f>
        <v>72</v>
      </c>
      <c r="BX16" t="str">
        <f>VLOOKUP($B16,[1]高一上!$B:$W,14,0)</f>
        <v>任吉洪</v>
      </c>
      <c r="BY16">
        <f>VLOOKUP($B16,[1]高一上!$B:$W,15,0)</f>
        <v>91</v>
      </c>
      <c r="BZ16" t="str">
        <f>VLOOKUP($B16,[1]高一上!$B:$W,16,0)</f>
        <v>田友米</v>
      </c>
      <c r="CA16">
        <f>VLOOKUP($B16,[1]中考!$B:$N,5,0)</f>
        <v>118</v>
      </c>
      <c r="CB16">
        <f>VLOOKUP($B16,[1]中考!$B:$N,6,0)</f>
        <v>108</v>
      </c>
      <c r="CC16">
        <f>VLOOKUP($B16,[1]中考!$B:$N,7,0)</f>
        <v>139</v>
      </c>
      <c r="CD16">
        <f>VLOOKUP($B16,[1]中考!$B:$N,8,0)</f>
        <v>58</v>
      </c>
      <c r="CE16">
        <f>VLOOKUP($B16,[1]中考!$B:$N,9,0)</f>
        <v>39</v>
      </c>
      <c r="CF16">
        <f>VLOOKUP($B16,[1]中考!$B:$N,10,0)</f>
        <v>49</v>
      </c>
    </row>
    <row r="17" spans="1:84" x14ac:dyDescent="0.2">
      <c r="A17" s="1" t="s">
        <v>61</v>
      </c>
      <c r="B17" s="1" t="s">
        <v>62</v>
      </c>
      <c r="C17" s="1" t="s">
        <v>16</v>
      </c>
      <c r="D17" s="1" t="s">
        <v>17</v>
      </c>
      <c r="E17" s="1" t="s">
        <v>63</v>
      </c>
      <c r="F17" s="1">
        <v>549</v>
      </c>
      <c r="G17" s="1">
        <v>110</v>
      </c>
      <c r="H17" s="1" t="s">
        <v>19</v>
      </c>
      <c r="I17" s="1">
        <v>125</v>
      </c>
      <c r="J17" s="1" t="s">
        <v>20</v>
      </c>
      <c r="K17" s="1">
        <v>109</v>
      </c>
      <c r="L17" s="1" t="s">
        <v>21</v>
      </c>
      <c r="M17" s="1">
        <v>60</v>
      </c>
      <c r="N17" s="1" t="s">
        <v>22</v>
      </c>
      <c r="O17" s="1">
        <v>67.5</v>
      </c>
      <c r="P17" s="1" t="s">
        <v>23</v>
      </c>
      <c r="Q17" s="1">
        <v>77.5</v>
      </c>
      <c r="R17" s="1" t="s">
        <v>24</v>
      </c>
      <c r="S17">
        <f>VLOOKUP(B17,[1]高三上!$B:$R,6,0)</f>
        <v>103</v>
      </c>
      <c r="T17" t="str">
        <f>VLOOKUP(B17,[1]高三上!$B:$R,7,0)</f>
        <v>龚霞</v>
      </c>
      <c r="U17">
        <f>VLOOKUP(B17,[1]高三上!$B:$R,8,0)</f>
        <v>115</v>
      </c>
      <c r="V17" t="str">
        <f>VLOOKUP(B17,[1]高三上!$B:$R,9,0)</f>
        <v>扎拉</v>
      </c>
      <c r="W17">
        <f>VLOOKUP(B17,[1]高三上!$B:$R,10,0)</f>
        <v>105.5</v>
      </c>
      <c r="X17" t="str">
        <f>VLOOKUP(B17,[1]高三上!$B:$R,11,0)</f>
        <v>肖秀秀</v>
      </c>
      <c r="Y17">
        <f>VLOOKUP(B17,[1]高三上!$B:$R,12,0)</f>
        <v>39</v>
      </c>
      <c r="Z17" t="str">
        <f>VLOOKUP(B17,[1]高三上!$B:$R,13,0)</f>
        <v>兰举银</v>
      </c>
      <c r="AA17">
        <f>VLOOKUP(B17,[1]高三上!$B:$R,14,0)</f>
        <v>64</v>
      </c>
      <c r="AB17" t="str">
        <f>VLOOKUP(B17,[1]高三上!$B:$R,15,0)</f>
        <v>任吉洪</v>
      </c>
      <c r="AC17">
        <f>VLOOKUP(B17,[1]高三上!$B:$R,16,0)</f>
        <v>69</v>
      </c>
      <c r="AD17" t="str">
        <f>VLOOKUP(B17,[1]高三上!$B:$R,17,0)</f>
        <v>田友米</v>
      </c>
      <c r="AE17" t="str">
        <f>VLOOKUP($B17,[1]高二下!$B:$R,6,0)</f>
        <v>103.0</v>
      </c>
      <c r="AF17" t="str">
        <f>VLOOKUP($B17,[1]高二下!$B:$R,7,0)</f>
        <v>龚霞</v>
      </c>
      <c r="AG17" t="str">
        <f>VLOOKUP($B17,[1]高二下!$B:$R,8,0)</f>
        <v>107.5</v>
      </c>
      <c r="AH17" t="str">
        <f>VLOOKUP($B17,[1]高二下!$B:$R,9,0)</f>
        <v>扎拉</v>
      </c>
      <c r="AI17" t="str">
        <f>VLOOKUP($B17,[1]高二下!$B:$R,10,0)</f>
        <v>63.0</v>
      </c>
      <c r="AJ17" t="str">
        <f>VLOOKUP($B17,[1]高二下!$B:$R,11,0)</f>
        <v>肖秀秀</v>
      </c>
      <c r="AK17" t="str">
        <f>VLOOKUP($B17,[1]高二下!$B:$R,12,0)</f>
        <v>69.0</v>
      </c>
      <c r="AL17" t="str">
        <f>VLOOKUP($B17,[1]高二下!$B:$R,13,0)</f>
        <v>兰举银</v>
      </c>
      <c r="AM17" t="str">
        <f>VLOOKUP($B17,[1]高二下!$B:$R,14,0)</f>
        <v>86.0</v>
      </c>
      <c r="AN17" t="str">
        <f>VLOOKUP($B17,[1]高二下!$B:$R,15,0)</f>
        <v>任吉洪</v>
      </c>
      <c r="AO17" t="str">
        <f>VLOOKUP($B17,[1]高二下!$B:$R,16,0)</f>
        <v>95.0</v>
      </c>
      <c r="AP17" t="str">
        <f>VLOOKUP($B17,[1]高二下!$B:$R,17,0)</f>
        <v>田友米</v>
      </c>
      <c r="AQ17" t="e">
        <f>VLOOKUP($B17,[2]高二上!$B:$R,6,0)</f>
        <v>#N/A</v>
      </c>
      <c r="AR17" t="e">
        <f>VLOOKUP($B17,[2]高二上!$B:$R,7,0)</f>
        <v>#N/A</v>
      </c>
      <c r="AS17" t="e">
        <f>VLOOKUP($B17,[2]高二上!$B:$R,8,0)</f>
        <v>#N/A</v>
      </c>
      <c r="AT17" t="e">
        <f>VLOOKUP($B17,[2]高二上!$B:$R,9,0)</f>
        <v>#N/A</v>
      </c>
      <c r="AU17" t="e">
        <f>VLOOKUP($B17,[2]高二上!$B:$R,10,0)</f>
        <v>#N/A</v>
      </c>
      <c r="AV17" t="e">
        <f>VLOOKUP($B17,[2]高二上!$B:$R,11,0)</f>
        <v>#N/A</v>
      </c>
      <c r="AW17" t="e">
        <f>VLOOKUP($B17,[2]高二上!$B:$R,12,0)</f>
        <v>#N/A</v>
      </c>
      <c r="AX17" t="e">
        <f>VLOOKUP($B17,[2]高二上!$B:$R,13,0)</f>
        <v>#N/A</v>
      </c>
      <c r="AY17" t="e">
        <f>VLOOKUP($B17,[2]高二上!$B:$R,14,0)</f>
        <v>#N/A</v>
      </c>
      <c r="AZ17" t="e">
        <f>VLOOKUP($B17,[2]高二上!$B:$R,15,0)</f>
        <v>#N/A</v>
      </c>
      <c r="BA17" t="e">
        <f>VLOOKUP($B17,[2]高二上!$B:$R,16,0)</f>
        <v>#N/A</v>
      </c>
      <c r="BB17" t="e">
        <f>VLOOKUP($B17,[2]高二上!$B:$R,17,0)</f>
        <v>#N/A</v>
      </c>
      <c r="BC17">
        <f>VLOOKUP($B17,[1]高一下!$B:$R,6,0)</f>
        <v>111</v>
      </c>
      <c r="BD17" t="str">
        <f>VLOOKUP($B17,[1]高一下!$B:$R,7,0)</f>
        <v>龚霞</v>
      </c>
      <c r="BE17">
        <f>VLOOKUP($B17,[1]高一下!$B:$R,8,0)</f>
        <v>118</v>
      </c>
      <c r="BF17" t="str">
        <f>VLOOKUP($B17,[1]高一下!$B:$R,9,0)</f>
        <v>扎拉</v>
      </c>
      <c r="BG17">
        <f>VLOOKUP($B17,[1]高一下!$B:$R,10,0)</f>
        <v>93</v>
      </c>
      <c r="BH17" t="str">
        <f>VLOOKUP($B17,[1]高一下!$B:$R,11,0)</f>
        <v>肖秀秀</v>
      </c>
      <c r="BI17">
        <f>VLOOKUP($B17,[1]高一下!$B:$R,12,0)</f>
        <v>57</v>
      </c>
      <c r="BJ17" t="str">
        <f>VLOOKUP($B17,[1]高一下!$B:$R,13,0)</f>
        <v>兰举银</v>
      </c>
      <c r="BK17">
        <f>VLOOKUP($B17,[1]高一下!$B:$R,14,0)</f>
        <v>85</v>
      </c>
      <c r="BL17" t="str">
        <f>VLOOKUP($B17,[1]高一下!$B:$R,15,0)</f>
        <v>任吉洪</v>
      </c>
      <c r="BM17">
        <f>VLOOKUP($B17,[1]高一下!$B:$R,16,0)</f>
        <v>71</v>
      </c>
      <c r="BN17" t="str">
        <f>VLOOKUP($B17,[1]高一下!$B:$R,17,0)</f>
        <v>田友米</v>
      </c>
      <c r="BO17">
        <f>VLOOKUP($B17,[1]高一上!$B:$W,5,0)</f>
        <v>96</v>
      </c>
      <c r="BP17" t="str">
        <f>VLOOKUP($B17,[1]高一上!$B:$W,6,0)</f>
        <v>龚霞</v>
      </c>
      <c r="BQ17">
        <f>VLOOKUP($B17,[1]高一上!$B:$W,7,0)</f>
        <v>102</v>
      </c>
      <c r="BR17" t="str">
        <f>VLOOKUP($B17,[1]高一上!$B:$W,8,0)</f>
        <v>扎拉</v>
      </c>
      <c r="BS17">
        <f>VLOOKUP($B17,[1]高一上!$B:$W,9,0)</f>
        <v>96</v>
      </c>
      <c r="BT17" t="str">
        <f>VLOOKUP($B17,[1]高一上!$B:$W,10,0)</f>
        <v>肖秀秀</v>
      </c>
      <c r="BU17">
        <f>VLOOKUP($B17,[1]高一上!$B:$W,11,0)</f>
        <v>55</v>
      </c>
      <c r="BV17" t="str">
        <f>VLOOKUP($B17,[1]高一上!$B:$W,12,0)</f>
        <v>兰举银</v>
      </c>
      <c r="BW17">
        <f>VLOOKUP($B17,[1]高一上!$B:$W,13,0)</f>
        <v>70</v>
      </c>
      <c r="BX17" t="str">
        <f>VLOOKUP($B17,[1]高一上!$B:$W,14,0)</f>
        <v>任吉洪</v>
      </c>
      <c r="BY17">
        <f>VLOOKUP($B17,[1]高一上!$B:$W,15,0)</f>
        <v>84.5</v>
      </c>
      <c r="BZ17" t="str">
        <f>VLOOKUP($B17,[1]高一上!$B:$W,16,0)</f>
        <v>田友米</v>
      </c>
      <c r="CA17">
        <f>VLOOKUP($B17,[1]中考!$B:$N,5,0)</f>
        <v>112</v>
      </c>
      <c r="CB17">
        <f>VLOOKUP($B17,[1]中考!$B:$N,6,0)</f>
        <v>105</v>
      </c>
      <c r="CC17">
        <f>VLOOKUP($B17,[1]中考!$B:$N,7,0)</f>
        <v>133</v>
      </c>
      <c r="CD17">
        <f>VLOOKUP($B17,[1]中考!$B:$N,8,0)</f>
        <v>52</v>
      </c>
      <c r="CE17">
        <f>VLOOKUP($B17,[1]中考!$B:$N,9,0)</f>
        <v>35</v>
      </c>
      <c r="CF17">
        <f>VLOOKUP($B17,[1]中考!$B:$N,10,0)</f>
        <v>43</v>
      </c>
    </row>
    <row r="18" spans="1:84" x14ac:dyDescent="0.2">
      <c r="A18" s="1" t="s">
        <v>64</v>
      </c>
      <c r="B18" s="1" t="s">
        <v>65</v>
      </c>
      <c r="C18" s="1" t="s">
        <v>16</v>
      </c>
      <c r="D18" s="1" t="s">
        <v>17</v>
      </c>
      <c r="E18" s="1" t="s">
        <v>66</v>
      </c>
      <c r="F18" s="1">
        <v>544</v>
      </c>
      <c r="G18" s="1">
        <v>103</v>
      </c>
      <c r="H18" s="1" t="s">
        <v>19</v>
      </c>
      <c r="I18" s="1">
        <v>98</v>
      </c>
      <c r="J18" s="1" t="s">
        <v>20</v>
      </c>
      <c r="K18" s="1">
        <v>117</v>
      </c>
      <c r="L18" s="1" t="s">
        <v>21</v>
      </c>
      <c r="M18" s="1">
        <v>75</v>
      </c>
      <c r="N18" s="1" t="s">
        <v>22</v>
      </c>
      <c r="O18" s="1">
        <v>76</v>
      </c>
      <c r="P18" s="1" t="s">
        <v>23</v>
      </c>
      <c r="Q18" s="1">
        <v>74</v>
      </c>
      <c r="R18" s="1" t="s">
        <v>24</v>
      </c>
      <c r="S18">
        <f>VLOOKUP(B18,[1]高三上!$B:$R,6,0)</f>
        <v>103</v>
      </c>
      <c r="T18" t="str">
        <f>VLOOKUP(B18,[1]高三上!$B:$R,7,0)</f>
        <v>龚霞</v>
      </c>
      <c r="U18">
        <f>VLOOKUP(B18,[1]高三上!$B:$R,8,0)</f>
        <v>92</v>
      </c>
      <c r="V18" t="str">
        <f>VLOOKUP(B18,[1]高三上!$B:$R,9,0)</f>
        <v>扎拉</v>
      </c>
      <c r="W18">
        <f>VLOOKUP(B18,[1]高三上!$B:$R,10,0)</f>
        <v>99</v>
      </c>
      <c r="X18" t="str">
        <f>VLOOKUP(B18,[1]高三上!$B:$R,11,0)</f>
        <v>肖秀秀</v>
      </c>
      <c r="Y18">
        <f>VLOOKUP(B18,[1]高三上!$B:$R,12,0)</f>
        <v>64</v>
      </c>
      <c r="Z18" t="str">
        <f>VLOOKUP(B18,[1]高三上!$B:$R,13,0)</f>
        <v>兰举银</v>
      </c>
      <c r="AA18">
        <f>VLOOKUP(B18,[1]高三上!$B:$R,14,0)</f>
        <v>58</v>
      </c>
      <c r="AB18" t="str">
        <f>VLOOKUP(B18,[1]高三上!$B:$R,15,0)</f>
        <v>任吉洪</v>
      </c>
      <c r="AC18">
        <f>VLOOKUP(B18,[1]高三上!$B:$R,16,0)</f>
        <v>55</v>
      </c>
      <c r="AD18" t="str">
        <f>VLOOKUP(B18,[1]高三上!$B:$R,17,0)</f>
        <v>田友米</v>
      </c>
      <c r="AE18" t="str">
        <f>VLOOKUP($B18,[1]高二下!$B:$R,6,0)</f>
        <v>92.0</v>
      </c>
      <c r="AF18" t="str">
        <f>VLOOKUP($B18,[1]高二下!$B:$R,7,0)</f>
        <v>龚霞</v>
      </c>
      <c r="AG18" t="str">
        <f>VLOOKUP($B18,[1]高二下!$B:$R,8,0)</f>
        <v>117.0</v>
      </c>
      <c r="AH18" t="str">
        <f>VLOOKUP($B18,[1]高二下!$B:$R,9,0)</f>
        <v>扎拉</v>
      </c>
      <c r="AI18" t="str">
        <f>VLOOKUP($B18,[1]高二下!$B:$R,10,0)</f>
        <v>40.0</v>
      </c>
      <c r="AJ18" t="str">
        <f>VLOOKUP($B18,[1]高二下!$B:$R,11,0)</f>
        <v>肖秀秀</v>
      </c>
      <c r="AK18" t="str">
        <f>VLOOKUP($B18,[1]高二下!$B:$R,12,0)</f>
        <v>59.0</v>
      </c>
      <c r="AL18" t="str">
        <f>VLOOKUP($B18,[1]高二下!$B:$R,13,0)</f>
        <v>兰举银</v>
      </c>
      <c r="AM18" t="str">
        <f>VLOOKUP($B18,[1]高二下!$B:$R,14,0)</f>
        <v>73.0</v>
      </c>
      <c r="AN18" t="str">
        <f>VLOOKUP($B18,[1]高二下!$B:$R,15,0)</f>
        <v>任吉洪</v>
      </c>
      <c r="AO18" t="str">
        <f>VLOOKUP($B18,[1]高二下!$B:$R,16,0)</f>
        <v>106.0</v>
      </c>
      <c r="AP18" t="str">
        <f>VLOOKUP($B18,[1]高二下!$B:$R,17,0)</f>
        <v>田友米</v>
      </c>
      <c r="AQ18" t="e">
        <f>VLOOKUP($B18,[2]高二上!$B:$R,6,0)</f>
        <v>#N/A</v>
      </c>
      <c r="AR18" t="e">
        <f>VLOOKUP($B18,[2]高二上!$B:$R,7,0)</f>
        <v>#N/A</v>
      </c>
      <c r="AS18" t="e">
        <f>VLOOKUP($B18,[2]高二上!$B:$R,8,0)</f>
        <v>#N/A</v>
      </c>
      <c r="AT18" t="e">
        <f>VLOOKUP($B18,[2]高二上!$B:$R,9,0)</f>
        <v>#N/A</v>
      </c>
      <c r="AU18" t="e">
        <f>VLOOKUP($B18,[2]高二上!$B:$R,10,0)</f>
        <v>#N/A</v>
      </c>
      <c r="AV18" t="e">
        <f>VLOOKUP($B18,[2]高二上!$B:$R,11,0)</f>
        <v>#N/A</v>
      </c>
      <c r="AW18" t="e">
        <f>VLOOKUP($B18,[2]高二上!$B:$R,12,0)</f>
        <v>#N/A</v>
      </c>
      <c r="AX18" t="e">
        <f>VLOOKUP($B18,[2]高二上!$B:$R,13,0)</f>
        <v>#N/A</v>
      </c>
      <c r="AY18" t="e">
        <f>VLOOKUP($B18,[2]高二上!$B:$R,14,0)</f>
        <v>#N/A</v>
      </c>
      <c r="AZ18" t="e">
        <f>VLOOKUP($B18,[2]高二上!$B:$R,15,0)</f>
        <v>#N/A</v>
      </c>
      <c r="BA18" t="e">
        <f>VLOOKUP($B18,[2]高二上!$B:$R,16,0)</f>
        <v>#N/A</v>
      </c>
      <c r="BB18" t="e">
        <f>VLOOKUP($B18,[2]高二上!$B:$R,17,0)</f>
        <v>#N/A</v>
      </c>
      <c r="BC18">
        <f>VLOOKUP($B18,[1]高一下!$B:$R,6,0)</f>
        <v>112</v>
      </c>
      <c r="BD18" t="str">
        <f>VLOOKUP($B18,[1]高一下!$B:$R,7,0)</f>
        <v>龚霞</v>
      </c>
      <c r="BE18">
        <f>VLOOKUP($B18,[1]高一下!$B:$R,8,0)</f>
        <v>101</v>
      </c>
      <c r="BF18" t="str">
        <f>VLOOKUP($B18,[1]高一下!$B:$R,9,0)</f>
        <v>扎拉</v>
      </c>
      <c r="BG18">
        <f>VLOOKUP($B18,[1]高一下!$B:$R,10,0)</f>
        <v>105</v>
      </c>
      <c r="BH18" t="str">
        <f>VLOOKUP($B18,[1]高一下!$B:$R,11,0)</f>
        <v>肖秀秀</v>
      </c>
      <c r="BI18">
        <f>VLOOKUP($B18,[1]高一下!$B:$R,12,0)</f>
        <v>72</v>
      </c>
      <c r="BJ18" t="str">
        <f>VLOOKUP($B18,[1]高一下!$B:$R,13,0)</f>
        <v>兰举银</v>
      </c>
      <c r="BK18">
        <f>VLOOKUP($B18,[1]高一下!$B:$R,14,0)</f>
        <v>61</v>
      </c>
      <c r="BL18" t="str">
        <f>VLOOKUP($B18,[1]高一下!$B:$R,15,0)</f>
        <v>任吉洪</v>
      </c>
      <c r="BM18">
        <f>VLOOKUP($B18,[1]高一下!$B:$R,16,0)</f>
        <v>62</v>
      </c>
      <c r="BN18" t="str">
        <f>VLOOKUP($B18,[1]高一下!$B:$R,17,0)</f>
        <v>田友米</v>
      </c>
      <c r="BO18">
        <f>VLOOKUP($B18,[1]高一上!$B:$W,5,0)</f>
        <v>95</v>
      </c>
      <c r="BP18" t="str">
        <f>VLOOKUP($B18,[1]高一上!$B:$W,6,0)</f>
        <v>龚霞</v>
      </c>
      <c r="BQ18">
        <f>VLOOKUP($B18,[1]高一上!$B:$W,7,0)</f>
        <v>86</v>
      </c>
      <c r="BR18" t="str">
        <f>VLOOKUP($B18,[1]高一上!$B:$W,8,0)</f>
        <v>扎拉</v>
      </c>
      <c r="BS18">
        <f>VLOOKUP($B18,[1]高一上!$B:$W,9,0)</f>
        <v>94.5</v>
      </c>
      <c r="BT18" t="str">
        <f>VLOOKUP($B18,[1]高一上!$B:$W,10,0)</f>
        <v>肖秀秀</v>
      </c>
      <c r="BU18">
        <f>VLOOKUP($B18,[1]高一上!$B:$W,11,0)</f>
        <v>62</v>
      </c>
      <c r="BV18" t="str">
        <f>VLOOKUP($B18,[1]高一上!$B:$W,12,0)</f>
        <v>兰举银</v>
      </c>
      <c r="BW18">
        <f>VLOOKUP($B18,[1]高一上!$B:$W,13,0)</f>
        <v>74</v>
      </c>
      <c r="BX18" t="str">
        <f>VLOOKUP($B18,[1]高一上!$B:$W,14,0)</f>
        <v>任吉洪</v>
      </c>
      <c r="BY18">
        <f>VLOOKUP($B18,[1]高一上!$B:$W,15,0)</f>
        <v>78</v>
      </c>
      <c r="BZ18" t="str">
        <f>VLOOKUP($B18,[1]高一上!$B:$W,16,0)</f>
        <v>田友米</v>
      </c>
      <c r="CA18">
        <f>VLOOKUP($B18,[1]中考!$B:$N,5,0)</f>
        <v>110</v>
      </c>
      <c r="CB18">
        <f>VLOOKUP($B18,[1]中考!$B:$N,6,0)</f>
        <v>105</v>
      </c>
      <c r="CC18">
        <f>VLOOKUP($B18,[1]中考!$B:$N,7,0)</f>
        <v>134</v>
      </c>
      <c r="CD18">
        <f>VLOOKUP($B18,[1]中考!$B:$N,8,0)</f>
        <v>53</v>
      </c>
      <c r="CE18">
        <f>VLOOKUP($B18,[1]中考!$B:$N,9,0)</f>
        <v>42</v>
      </c>
      <c r="CF18">
        <f>VLOOKUP($B18,[1]中考!$B:$N,10,0)</f>
        <v>48</v>
      </c>
    </row>
    <row r="19" spans="1:84" x14ac:dyDescent="0.2">
      <c r="A19" s="1" t="s">
        <v>67</v>
      </c>
      <c r="B19" s="1" t="s">
        <v>68</v>
      </c>
      <c r="C19" s="1" t="s">
        <v>16</v>
      </c>
      <c r="D19" s="1" t="s">
        <v>17</v>
      </c>
      <c r="E19" s="1" t="s">
        <v>69</v>
      </c>
      <c r="F19" s="1">
        <v>544</v>
      </c>
      <c r="G19" s="1">
        <v>117</v>
      </c>
      <c r="H19" s="1" t="s">
        <v>19</v>
      </c>
      <c r="I19" s="1">
        <v>122</v>
      </c>
      <c r="J19" s="1" t="s">
        <v>20</v>
      </c>
      <c r="K19" s="1">
        <v>110</v>
      </c>
      <c r="L19" s="1" t="s">
        <v>21</v>
      </c>
      <c r="M19" s="1">
        <v>64.5</v>
      </c>
      <c r="N19" s="1" t="s">
        <v>22</v>
      </c>
      <c r="O19" s="1">
        <v>47.5</v>
      </c>
      <c r="P19" s="1" t="s">
        <v>23</v>
      </c>
      <c r="Q19" s="1">
        <v>83</v>
      </c>
      <c r="R19" s="1" t="s">
        <v>24</v>
      </c>
      <c r="S19">
        <f>VLOOKUP(B19,[1]高三上!$B:$R,6,0)</f>
        <v>111.5</v>
      </c>
      <c r="T19" t="str">
        <f>VLOOKUP(B19,[1]高三上!$B:$R,7,0)</f>
        <v>龚霞</v>
      </c>
      <c r="U19">
        <f>VLOOKUP(B19,[1]高三上!$B:$R,8,0)</f>
        <v>99</v>
      </c>
      <c r="V19" t="str">
        <f>VLOOKUP(B19,[1]高三上!$B:$R,9,0)</f>
        <v>扎拉</v>
      </c>
      <c r="W19">
        <f>VLOOKUP(B19,[1]高三上!$B:$R,10,0)</f>
        <v>96.5</v>
      </c>
      <c r="X19" t="str">
        <f>VLOOKUP(B19,[1]高三上!$B:$R,11,0)</f>
        <v>肖秀秀</v>
      </c>
      <c r="Y19">
        <f>VLOOKUP(B19,[1]高三上!$B:$R,12,0)</f>
        <v>41</v>
      </c>
      <c r="Z19" t="str">
        <f>VLOOKUP(B19,[1]高三上!$B:$R,13,0)</f>
        <v>兰举银</v>
      </c>
      <c r="AA19">
        <f>VLOOKUP(B19,[1]高三上!$B:$R,14,0)</f>
        <v>42</v>
      </c>
      <c r="AB19" t="str">
        <f>VLOOKUP(B19,[1]高三上!$B:$R,15,0)</f>
        <v>任吉洪</v>
      </c>
      <c r="AC19">
        <f>VLOOKUP(B19,[1]高三上!$B:$R,16,0)</f>
        <v>60</v>
      </c>
      <c r="AD19" t="str">
        <f>VLOOKUP(B19,[1]高三上!$B:$R,17,0)</f>
        <v>田友米</v>
      </c>
      <c r="AE19" t="str">
        <f>VLOOKUP($B19,[1]高二下!$B:$R,6,0)</f>
        <v>99.0</v>
      </c>
      <c r="AF19" t="str">
        <f>VLOOKUP($B19,[1]高二下!$B:$R,7,0)</f>
        <v>龚霞</v>
      </c>
      <c r="AG19" t="str">
        <f>VLOOKUP($B19,[1]高二下!$B:$R,8,0)</f>
        <v>108.5</v>
      </c>
      <c r="AH19" t="str">
        <f>VLOOKUP($B19,[1]高二下!$B:$R,9,0)</f>
        <v>扎拉</v>
      </c>
      <c r="AI19" t="str">
        <f>VLOOKUP($B19,[1]高二下!$B:$R,10,0)</f>
        <v>31.0</v>
      </c>
      <c r="AJ19" t="str">
        <f>VLOOKUP($B19,[1]高二下!$B:$R,11,0)</f>
        <v>肖秀秀</v>
      </c>
      <c r="AK19" t="str">
        <f>VLOOKUP($B19,[1]高二下!$B:$R,12,0)</f>
        <v>41.0</v>
      </c>
      <c r="AL19" t="str">
        <f>VLOOKUP($B19,[1]高二下!$B:$R,13,0)</f>
        <v>兰举银</v>
      </c>
      <c r="AM19" t="str">
        <f>VLOOKUP($B19,[1]高二下!$B:$R,14,0)</f>
        <v>70.0</v>
      </c>
      <c r="AN19" t="str">
        <f>VLOOKUP($B19,[1]高二下!$B:$R,15,0)</f>
        <v>任吉洪</v>
      </c>
      <c r="AO19" t="str">
        <f>VLOOKUP($B19,[1]高二下!$B:$R,16,0)</f>
        <v>107.0</v>
      </c>
      <c r="AP19" t="str">
        <f>VLOOKUP($B19,[1]高二下!$B:$R,17,0)</f>
        <v>田友米</v>
      </c>
      <c r="AQ19" t="e">
        <f>VLOOKUP($B19,[2]高二上!$B:$R,6,0)</f>
        <v>#N/A</v>
      </c>
      <c r="AR19" t="e">
        <f>VLOOKUP($B19,[2]高二上!$B:$R,7,0)</f>
        <v>#N/A</v>
      </c>
      <c r="AS19" t="e">
        <f>VLOOKUP($B19,[2]高二上!$B:$R,8,0)</f>
        <v>#N/A</v>
      </c>
      <c r="AT19" t="e">
        <f>VLOOKUP($B19,[2]高二上!$B:$R,9,0)</f>
        <v>#N/A</v>
      </c>
      <c r="AU19" t="e">
        <f>VLOOKUP($B19,[2]高二上!$B:$R,10,0)</f>
        <v>#N/A</v>
      </c>
      <c r="AV19" t="e">
        <f>VLOOKUP($B19,[2]高二上!$B:$R,11,0)</f>
        <v>#N/A</v>
      </c>
      <c r="AW19" t="e">
        <f>VLOOKUP($B19,[2]高二上!$B:$R,12,0)</f>
        <v>#N/A</v>
      </c>
      <c r="AX19" t="e">
        <f>VLOOKUP($B19,[2]高二上!$B:$R,13,0)</f>
        <v>#N/A</v>
      </c>
      <c r="AY19" t="e">
        <f>VLOOKUP($B19,[2]高二上!$B:$R,14,0)</f>
        <v>#N/A</v>
      </c>
      <c r="AZ19" t="e">
        <f>VLOOKUP($B19,[2]高二上!$B:$R,15,0)</f>
        <v>#N/A</v>
      </c>
      <c r="BA19" t="e">
        <f>VLOOKUP($B19,[2]高二上!$B:$R,16,0)</f>
        <v>#N/A</v>
      </c>
      <c r="BB19" t="e">
        <f>VLOOKUP($B19,[2]高二上!$B:$R,17,0)</f>
        <v>#N/A</v>
      </c>
      <c r="BC19">
        <f>VLOOKUP($B19,[1]高一下!$B:$R,6,0)</f>
        <v>102</v>
      </c>
      <c r="BD19" t="str">
        <f>VLOOKUP($B19,[1]高一下!$B:$R,7,0)</f>
        <v>龚霞</v>
      </c>
      <c r="BE19">
        <f>VLOOKUP($B19,[1]高一下!$B:$R,8,0)</f>
        <v>106</v>
      </c>
      <c r="BF19" t="str">
        <f>VLOOKUP($B19,[1]高一下!$B:$R,9,0)</f>
        <v>扎拉</v>
      </c>
      <c r="BG19">
        <f>VLOOKUP($B19,[1]高一下!$B:$R,10,0)</f>
        <v>88.5</v>
      </c>
      <c r="BH19" t="str">
        <f>VLOOKUP($B19,[1]高一下!$B:$R,11,0)</f>
        <v>肖秀秀</v>
      </c>
      <c r="BI19">
        <f>VLOOKUP($B19,[1]高一下!$B:$R,12,0)</f>
        <v>34</v>
      </c>
      <c r="BJ19" t="str">
        <f>VLOOKUP($B19,[1]高一下!$B:$R,13,0)</f>
        <v>兰举银</v>
      </c>
      <c r="BK19">
        <f>VLOOKUP($B19,[1]高一下!$B:$R,14,0)</f>
        <v>61</v>
      </c>
      <c r="BL19" t="str">
        <f>VLOOKUP($B19,[1]高一下!$B:$R,15,0)</f>
        <v>任吉洪</v>
      </c>
      <c r="BM19">
        <f>VLOOKUP($B19,[1]高一下!$B:$R,16,0)</f>
        <v>74</v>
      </c>
      <c r="BN19" t="str">
        <f>VLOOKUP($B19,[1]高一下!$B:$R,17,0)</f>
        <v>田友米</v>
      </c>
      <c r="BO19">
        <f>VLOOKUP($B19,[1]高一上!$B:$W,5,0)</f>
        <v>87.5</v>
      </c>
      <c r="BP19" t="str">
        <f>VLOOKUP($B19,[1]高一上!$B:$W,6,0)</f>
        <v>龚霞</v>
      </c>
      <c r="BQ19">
        <f>VLOOKUP($B19,[1]高一上!$B:$W,7,0)</f>
        <v>75</v>
      </c>
      <c r="BR19" t="str">
        <f>VLOOKUP($B19,[1]高一上!$B:$W,8,0)</f>
        <v>扎拉</v>
      </c>
      <c r="BS19">
        <f>VLOOKUP($B19,[1]高一上!$B:$W,9,0)</f>
        <v>89</v>
      </c>
      <c r="BT19" t="str">
        <f>VLOOKUP($B19,[1]高一上!$B:$W,10,0)</f>
        <v>肖秀秀</v>
      </c>
      <c r="BU19">
        <f>VLOOKUP($B19,[1]高一上!$B:$W,11,0)</f>
        <v>48.5</v>
      </c>
      <c r="BV19" t="str">
        <f>VLOOKUP($B19,[1]高一上!$B:$W,12,0)</f>
        <v>兰举银</v>
      </c>
      <c r="BW19">
        <f>VLOOKUP($B19,[1]高一上!$B:$W,13,0)</f>
        <v>63</v>
      </c>
      <c r="BX19" t="str">
        <f>VLOOKUP($B19,[1]高一上!$B:$W,14,0)</f>
        <v>任吉洪</v>
      </c>
      <c r="BY19">
        <f>VLOOKUP($B19,[1]高一上!$B:$W,15,0)</f>
        <v>77.5</v>
      </c>
      <c r="BZ19" t="str">
        <f>VLOOKUP($B19,[1]高一上!$B:$W,16,0)</f>
        <v>田友米</v>
      </c>
      <c r="CA19">
        <f>VLOOKUP($B19,[1]中考!$B:$N,5,0)</f>
        <v>120</v>
      </c>
      <c r="CB19">
        <f>VLOOKUP($B19,[1]中考!$B:$N,6,0)</f>
        <v>122</v>
      </c>
      <c r="CC19">
        <f>VLOOKUP($B19,[1]中考!$B:$N,7,0)</f>
        <v>122</v>
      </c>
      <c r="CD19">
        <f>VLOOKUP($B19,[1]中考!$B:$N,8,0)</f>
        <v>52</v>
      </c>
      <c r="CE19">
        <f>VLOOKUP($B19,[1]中考!$B:$N,9,0)</f>
        <v>35</v>
      </c>
      <c r="CF19">
        <f>VLOOKUP($B19,[1]中考!$B:$N,10,0)</f>
        <v>41</v>
      </c>
    </row>
    <row r="20" spans="1:84" x14ac:dyDescent="0.2">
      <c r="A20" s="1" t="s">
        <v>70</v>
      </c>
      <c r="B20" s="1" t="s">
        <v>71</v>
      </c>
      <c r="C20" s="1" t="s">
        <v>16</v>
      </c>
      <c r="D20" s="1" t="s">
        <v>17</v>
      </c>
      <c r="E20" s="1" t="s">
        <v>72</v>
      </c>
      <c r="F20" s="1">
        <v>540</v>
      </c>
      <c r="G20" s="1">
        <v>102</v>
      </c>
      <c r="H20" s="1" t="s">
        <v>19</v>
      </c>
      <c r="I20" s="1">
        <v>118</v>
      </c>
      <c r="J20" s="1" t="s">
        <v>20</v>
      </c>
      <c r="K20" s="1">
        <v>111</v>
      </c>
      <c r="L20" s="1" t="s">
        <v>21</v>
      </c>
      <c r="M20" s="1">
        <v>66.5</v>
      </c>
      <c r="N20" s="1" t="s">
        <v>22</v>
      </c>
      <c r="O20" s="1">
        <v>69.5</v>
      </c>
      <c r="P20" s="1" t="s">
        <v>23</v>
      </c>
      <c r="Q20" s="1">
        <v>72.5</v>
      </c>
      <c r="R20" s="1" t="s">
        <v>24</v>
      </c>
      <c r="S20">
        <f>VLOOKUP(B20,[1]高三上!$B:$R,6,0)</f>
        <v>108.5</v>
      </c>
      <c r="T20" t="str">
        <f>VLOOKUP(B20,[1]高三上!$B:$R,7,0)</f>
        <v>龚霞</v>
      </c>
      <c r="U20">
        <f>VLOOKUP(B20,[1]高三上!$B:$R,8,0)</f>
        <v>97</v>
      </c>
      <c r="V20" t="str">
        <f>VLOOKUP(B20,[1]高三上!$B:$R,9,0)</f>
        <v>扎拉</v>
      </c>
      <c r="W20">
        <f>VLOOKUP(B20,[1]高三上!$B:$R,10,0)</f>
        <v>85.5</v>
      </c>
      <c r="X20" t="str">
        <f>VLOOKUP(B20,[1]高三上!$B:$R,11,0)</f>
        <v>肖秀秀</v>
      </c>
      <c r="Y20">
        <f>VLOOKUP(B20,[1]高三上!$B:$R,12,0)</f>
        <v>34</v>
      </c>
      <c r="Z20" t="str">
        <f>VLOOKUP(B20,[1]高三上!$B:$R,13,0)</f>
        <v>兰举银</v>
      </c>
      <c r="AA20">
        <f>VLOOKUP(B20,[1]高三上!$B:$R,14,0)</f>
        <v>45</v>
      </c>
      <c r="AB20" t="str">
        <f>VLOOKUP(B20,[1]高三上!$B:$R,15,0)</f>
        <v>任吉洪</v>
      </c>
      <c r="AC20">
        <f>VLOOKUP(B20,[1]高三上!$B:$R,16,0)</f>
        <v>49</v>
      </c>
      <c r="AD20" t="str">
        <f>VLOOKUP(B20,[1]高三上!$B:$R,17,0)</f>
        <v>田友米</v>
      </c>
      <c r="AE20" t="str">
        <f>VLOOKUP($B20,[1]高二下!$B:$R,6,0)</f>
        <v>98.0</v>
      </c>
      <c r="AF20" t="str">
        <f>VLOOKUP($B20,[1]高二下!$B:$R,7,0)</f>
        <v>龚霞</v>
      </c>
      <c r="AG20" t="str">
        <f>VLOOKUP($B20,[1]高二下!$B:$R,8,0)</f>
        <v>108.5</v>
      </c>
      <c r="AH20" t="str">
        <f>VLOOKUP($B20,[1]高二下!$B:$R,9,0)</f>
        <v>扎拉</v>
      </c>
      <c r="AI20" t="str">
        <f>VLOOKUP($B20,[1]高二下!$B:$R,10,0)</f>
        <v>35.0</v>
      </c>
      <c r="AJ20" t="str">
        <f>VLOOKUP($B20,[1]高二下!$B:$R,11,0)</f>
        <v>肖秀秀</v>
      </c>
      <c r="AK20" t="str">
        <f>VLOOKUP($B20,[1]高二下!$B:$R,12,0)</f>
        <v>61.0</v>
      </c>
      <c r="AL20" t="str">
        <f>VLOOKUP($B20,[1]高二下!$B:$R,13,0)</f>
        <v>兰举银</v>
      </c>
      <c r="AM20" t="str">
        <f>VLOOKUP($B20,[1]高二下!$B:$R,14,0)</f>
        <v>74.0</v>
      </c>
      <c r="AN20" t="str">
        <f>VLOOKUP($B20,[1]高二下!$B:$R,15,0)</f>
        <v>任吉洪</v>
      </c>
      <c r="AO20" t="str">
        <f>VLOOKUP($B20,[1]高二下!$B:$R,16,0)</f>
        <v>104.0</v>
      </c>
      <c r="AP20" t="str">
        <f>VLOOKUP($B20,[1]高二下!$B:$R,17,0)</f>
        <v>田友米</v>
      </c>
      <c r="AQ20" t="e">
        <f>VLOOKUP($B20,[2]高二上!$B:$R,6,0)</f>
        <v>#N/A</v>
      </c>
      <c r="AR20" t="e">
        <f>VLOOKUP($B20,[2]高二上!$B:$R,7,0)</f>
        <v>#N/A</v>
      </c>
      <c r="AS20" t="e">
        <f>VLOOKUP($B20,[2]高二上!$B:$R,8,0)</f>
        <v>#N/A</v>
      </c>
      <c r="AT20" t="e">
        <f>VLOOKUP($B20,[2]高二上!$B:$R,9,0)</f>
        <v>#N/A</v>
      </c>
      <c r="AU20" t="e">
        <f>VLOOKUP($B20,[2]高二上!$B:$R,10,0)</f>
        <v>#N/A</v>
      </c>
      <c r="AV20" t="e">
        <f>VLOOKUP($B20,[2]高二上!$B:$R,11,0)</f>
        <v>#N/A</v>
      </c>
      <c r="AW20" t="e">
        <f>VLOOKUP($B20,[2]高二上!$B:$R,12,0)</f>
        <v>#N/A</v>
      </c>
      <c r="AX20" t="e">
        <f>VLOOKUP($B20,[2]高二上!$B:$R,13,0)</f>
        <v>#N/A</v>
      </c>
      <c r="AY20" t="e">
        <f>VLOOKUP($B20,[2]高二上!$B:$R,14,0)</f>
        <v>#N/A</v>
      </c>
      <c r="AZ20" t="e">
        <f>VLOOKUP($B20,[2]高二上!$B:$R,15,0)</f>
        <v>#N/A</v>
      </c>
      <c r="BA20" t="e">
        <f>VLOOKUP($B20,[2]高二上!$B:$R,16,0)</f>
        <v>#N/A</v>
      </c>
      <c r="BB20" t="e">
        <f>VLOOKUP($B20,[2]高二上!$B:$R,17,0)</f>
        <v>#N/A</v>
      </c>
      <c r="BC20">
        <f>VLOOKUP($B20,[1]高一下!$B:$R,6,0)</f>
        <v>103</v>
      </c>
      <c r="BD20" t="str">
        <f>VLOOKUP($B20,[1]高一下!$B:$R,7,0)</f>
        <v>龚霞</v>
      </c>
      <c r="BE20">
        <f>VLOOKUP($B20,[1]高一下!$B:$R,8,0)</f>
        <v>128</v>
      </c>
      <c r="BF20" t="str">
        <f>VLOOKUP($B20,[1]高一下!$B:$R,9,0)</f>
        <v>扎拉</v>
      </c>
      <c r="BG20">
        <f>VLOOKUP($B20,[1]高一下!$B:$R,10,0)</f>
        <v>92.5</v>
      </c>
      <c r="BH20" t="str">
        <f>VLOOKUP($B20,[1]高一下!$B:$R,11,0)</f>
        <v>肖秀秀</v>
      </c>
      <c r="BI20">
        <f>VLOOKUP($B20,[1]高一下!$B:$R,12,0)</f>
        <v>62</v>
      </c>
      <c r="BJ20" t="str">
        <f>VLOOKUP($B20,[1]高一下!$B:$R,13,0)</f>
        <v>兰举银</v>
      </c>
      <c r="BK20">
        <f>VLOOKUP($B20,[1]高一下!$B:$R,14,0)</f>
        <v>56</v>
      </c>
      <c r="BL20" t="str">
        <f>VLOOKUP($B20,[1]高一下!$B:$R,15,0)</f>
        <v>任吉洪</v>
      </c>
      <c r="BM20">
        <f>VLOOKUP($B20,[1]高一下!$B:$R,16,0)</f>
        <v>70</v>
      </c>
      <c r="BN20" t="str">
        <f>VLOOKUP($B20,[1]高一下!$B:$R,17,0)</f>
        <v>田友米</v>
      </c>
      <c r="BO20">
        <f>VLOOKUP($B20,[1]高一上!$B:$W,5,0)</f>
        <v>92.5</v>
      </c>
      <c r="BP20" t="str">
        <f>VLOOKUP($B20,[1]高一上!$B:$W,6,0)</f>
        <v>龚霞</v>
      </c>
      <c r="BQ20">
        <f>VLOOKUP($B20,[1]高一上!$B:$W,7,0)</f>
        <v>83</v>
      </c>
      <c r="BR20" t="str">
        <f>VLOOKUP($B20,[1]高一上!$B:$W,8,0)</f>
        <v>扎拉</v>
      </c>
      <c r="BS20">
        <f>VLOOKUP($B20,[1]高一上!$B:$W,9,0)</f>
        <v>87</v>
      </c>
      <c r="BT20" t="str">
        <f>VLOOKUP($B20,[1]高一上!$B:$W,10,0)</f>
        <v>肖秀秀</v>
      </c>
      <c r="BU20">
        <f>VLOOKUP($B20,[1]高一上!$B:$W,11,0)</f>
        <v>54.5</v>
      </c>
      <c r="BV20" t="str">
        <f>VLOOKUP($B20,[1]高一上!$B:$W,12,0)</f>
        <v>兰举银</v>
      </c>
      <c r="BW20">
        <f>VLOOKUP($B20,[1]高一上!$B:$W,13,0)</f>
        <v>57</v>
      </c>
      <c r="BX20" t="str">
        <f>VLOOKUP($B20,[1]高一上!$B:$W,14,0)</f>
        <v>任吉洪</v>
      </c>
      <c r="BY20">
        <f>VLOOKUP($B20,[1]高一上!$B:$W,15,0)</f>
        <v>81</v>
      </c>
      <c r="BZ20" t="str">
        <f>VLOOKUP($B20,[1]高一上!$B:$W,16,0)</f>
        <v>田友米</v>
      </c>
      <c r="CA20">
        <f>VLOOKUP($B20,[1]中考!$B:$N,5,0)</f>
        <v>116</v>
      </c>
      <c r="CB20">
        <f>VLOOKUP($B20,[1]中考!$B:$N,6,0)</f>
        <v>112</v>
      </c>
      <c r="CC20">
        <f>VLOOKUP($B20,[1]中考!$B:$N,7,0)</f>
        <v>130</v>
      </c>
      <c r="CD20">
        <f>VLOOKUP($B20,[1]中考!$B:$N,8,0)</f>
        <v>49</v>
      </c>
      <c r="CE20">
        <f>VLOOKUP($B20,[1]中考!$B:$N,9,0)</f>
        <v>40</v>
      </c>
      <c r="CF20">
        <f>VLOOKUP($B20,[1]中考!$B:$N,10,0)</f>
        <v>45</v>
      </c>
    </row>
    <row r="21" spans="1:84" x14ac:dyDescent="0.2">
      <c r="A21" s="1" t="s">
        <v>73</v>
      </c>
      <c r="B21" s="1" t="s">
        <v>74</v>
      </c>
      <c r="C21" s="1" t="s">
        <v>16</v>
      </c>
      <c r="D21" s="1" t="s">
        <v>17</v>
      </c>
      <c r="E21" s="1" t="s">
        <v>75</v>
      </c>
      <c r="F21" s="1">
        <v>529</v>
      </c>
      <c r="G21" s="1">
        <v>118</v>
      </c>
      <c r="H21" s="1" t="s">
        <v>19</v>
      </c>
      <c r="I21" s="1">
        <v>94</v>
      </c>
      <c r="J21" s="1" t="s">
        <v>20</v>
      </c>
      <c r="K21" s="1">
        <v>130</v>
      </c>
      <c r="L21" s="1" t="s">
        <v>21</v>
      </c>
      <c r="M21" s="1">
        <v>56.5</v>
      </c>
      <c r="N21" s="1" t="s">
        <v>22</v>
      </c>
      <c r="O21" s="1">
        <v>57.5</v>
      </c>
      <c r="P21" s="1" t="s">
        <v>23</v>
      </c>
      <c r="Q21" s="1">
        <v>73</v>
      </c>
      <c r="R21" s="1" t="s">
        <v>24</v>
      </c>
      <c r="S21">
        <f>VLOOKUP(B21,[1]高三上!$B:$R,6,0)</f>
        <v>107</v>
      </c>
      <c r="T21" t="str">
        <f>VLOOKUP(B21,[1]高三上!$B:$R,7,0)</f>
        <v>龚霞</v>
      </c>
      <c r="U21">
        <f>VLOOKUP(B21,[1]高三上!$B:$R,8,0)</f>
        <v>64</v>
      </c>
      <c r="V21" t="str">
        <f>VLOOKUP(B21,[1]高三上!$B:$R,9,0)</f>
        <v>扎拉</v>
      </c>
      <c r="W21">
        <f>VLOOKUP(B21,[1]高三上!$B:$R,10,0)</f>
        <v>121</v>
      </c>
      <c r="X21" t="str">
        <f>VLOOKUP(B21,[1]高三上!$B:$R,11,0)</f>
        <v>肖秀秀</v>
      </c>
      <c r="Y21">
        <f>VLOOKUP(B21,[1]高三上!$B:$R,12,0)</f>
        <v>32</v>
      </c>
      <c r="Z21" t="str">
        <f>VLOOKUP(B21,[1]高三上!$B:$R,13,0)</f>
        <v>兰举银</v>
      </c>
      <c r="AA21">
        <f>VLOOKUP(B21,[1]高三上!$B:$R,14,0)</f>
        <v>51</v>
      </c>
      <c r="AB21" t="str">
        <f>VLOOKUP(B21,[1]高三上!$B:$R,15,0)</f>
        <v>任吉洪</v>
      </c>
      <c r="AC21">
        <f>VLOOKUP(B21,[1]高三上!$B:$R,16,0)</f>
        <v>59</v>
      </c>
      <c r="AD21" t="str">
        <f>VLOOKUP(B21,[1]高三上!$B:$R,17,0)</f>
        <v>田友米</v>
      </c>
      <c r="AE21" t="str">
        <f>VLOOKUP($B21,[1]高二下!$B:$R,6,0)</f>
        <v>96.0</v>
      </c>
      <c r="AF21" t="str">
        <f>VLOOKUP($B21,[1]高二下!$B:$R,7,0)</f>
        <v>龚霞</v>
      </c>
      <c r="AG21" t="str">
        <f>VLOOKUP($B21,[1]高二下!$B:$R,8,0)</f>
        <v>129.0</v>
      </c>
      <c r="AH21" t="str">
        <f>VLOOKUP($B21,[1]高二下!$B:$R,9,0)</f>
        <v>扎拉</v>
      </c>
      <c r="AI21" t="str">
        <f>VLOOKUP($B21,[1]高二下!$B:$R,10,0)</f>
        <v>9.0</v>
      </c>
      <c r="AJ21" t="str">
        <f>VLOOKUP($B21,[1]高二下!$B:$R,11,0)</f>
        <v>肖秀秀</v>
      </c>
      <c r="AK21" t="str">
        <f>VLOOKUP($B21,[1]高二下!$B:$R,12,0)</f>
        <v>48.0</v>
      </c>
      <c r="AL21" t="str">
        <f>VLOOKUP($B21,[1]高二下!$B:$R,13,0)</f>
        <v>兰举银</v>
      </c>
      <c r="AM21" t="str">
        <f>VLOOKUP($B21,[1]高二下!$B:$R,14,0)</f>
        <v>79.0</v>
      </c>
      <c r="AN21" t="str">
        <f>VLOOKUP($B21,[1]高二下!$B:$R,15,0)</f>
        <v>任吉洪</v>
      </c>
      <c r="AO21" t="str">
        <f>VLOOKUP($B21,[1]高二下!$B:$R,16,0)</f>
        <v>91.0</v>
      </c>
      <c r="AP21" t="str">
        <f>VLOOKUP($B21,[1]高二下!$B:$R,17,0)</f>
        <v>田友米</v>
      </c>
      <c r="AQ21" t="e">
        <f>VLOOKUP($B21,[2]高二上!$B:$R,6,0)</f>
        <v>#N/A</v>
      </c>
      <c r="AR21" t="e">
        <f>VLOOKUP($B21,[2]高二上!$B:$R,7,0)</f>
        <v>#N/A</v>
      </c>
      <c r="AS21" t="e">
        <f>VLOOKUP($B21,[2]高二上!$B:$R,8,0)</f>
        <v>#N/A</v>
      </c>
      <c r="AT21" t="e">
        <f>VLOOKUP($B21,[2]高二上!$B:$R,9,0)</f>
        <v>#N/A</v>
      </c>
      <c r="AU21" t="e">
        <f>VLOOKUP($B21,[2]高二上!$B:$R,10,0)</f>
        <v>#N/A</v>
      </c>
      <c r="AV21" t="e">
        <f>VLOOKUP($B21,[2]高二上!$B:$R,11,0)</f>
        <v>#N/A</v>
      </c>
      <c r="AW21" t="e">
        <f>VLOOKUP($B21,[2]高二上!$B:$R,12,0)</f>
        <v>#N/A</v>
      </c>
      <c r="AX21" t="e">
        <f>VLOOKUP($B21,[2]高二上!$B:$R,13,0)</f>
        <v>#N/A</v>
      </c>
      <c r="AY21" t="e">
        <f>VLOOKUP($B21,[2]高二上!$B:$R,14,0)</f>
        <v>#N/A</v>
      </c>
      <c r="AZ21" t="e">
        <f>VLOOKUP($B21,[2]高二上!$B:$R,15,0)</f>
        <v>#N/A</v>
      </c>
      <c r="BA21" t="e">
        <f>VLOOKUP($B21,[2]高二上!$B:$R,16,0)</f>
        <v>#N/A</v>
      </c>
      <c r="BB21" t="e">
        <f>VLOOKUP($B21,[2]高二上!$B:$R,17,0)</f>
        <v>#N/A</v>
      </c>
      <c r="BC21">
        <f>VLOOKUP($B21,[1]高一下!$B:$R,6,0)</f>
        <v>103</v>
      </c>
      <c r="BD21" t="str">
        <f>VLOOKUP($B21,[1]高一下!$B:$R,7,0)</f>
        <v>龚霞</v>
      </c>
      <c r="BE21">
        <f>VLOOKUP($B21,[1]高一下!$B:$R,8,0)</f>
        <v>75</v>
      </c>
      <c r="BF21" t="str">
        <f>VLOOKUP($B21,[1]高一下!$B:$R,9,0)</f>
        <v>扎拉</v>
      </c>
      <c r="BG21">
        <f>VLOOKUP($B21,[1]高一下!$B:$R,10,0)</f>
        <v>112</v>
      </c>
      <c r="BH21" t="str">
        <f>VLOOKUP($B21,[1]高一下!$B:$R,11,0)</f>
        <v>肖秀秀</v>
      </c>
      <c r="BI21">
        <f>VLOOKUP($B21,[1]高一下!$B:$R,12,0)</f>
        <v>44</v>
      </c>
      <c r="BJ21" t="str">
        <f>VLOOKUP($B21,[1]高一下!$B:$R,13,0)</f>
        <v>兰举银</v>
      </c>
      <c r="BK21">
        <f>VLOOKUP($B21,[1]高一下!$B:$R,14,0)</f>
        <v>60</v>
      </c>
      <c r="BL21" t="str">
        <f>VLOOKUP($B21,[1]高一下!$B:$R,15,0)</f>
        <v>任吉洪</v>
      </c>
      <c r="BM21">
        <f>VLOOKUP($B21,[1]高一下!$B:$R,16,0)</f>
        <v>63</v>
      </c>
      <c r="BN21" t="str">
        <f>VLOOKUP($B21,[1]高一下!$B:$R,17,0)</f>
        <v>田友米</v>
      </c>
      <c r="BO21">
        <f>VLOOKUP($B21,[1]高一上!$B:$W,5,0)</f>
        <v>107</v>
      </c>
      <c r="BP21" t="str">
        <f>VLOOKUP($B21,[1]高一上!$B:$W,6,0)</f>
        <v>龚霞</v>
      </c>
      <c r="BQ21">
        <f>VLOOKUP($B21,[1]高一上!$B:$W,7,0)</f>
        <v>88</v>
      </c>
      <c r="BR21" t="str">
        <f>VLOOKUP($B21,[1]高一上!$B:$W,8,0)</f>
        <v>扎拉</v>
      </c>
      <c r="BS21">
        <f>VLOOKUP($B21,[1]高一上!$B:$W,9,0)</f>
        <v>106.5</v>
      </c>
      <c r="BT21" t="str">
        <f>VLOOKUP($B21,[1]高一上!$B:$W,10,0)</f>
        <v>肖秀秀</v>
      </c>
      <c r="BU21">
        <f>VLOOKUP($B21,[1]高一上!$B:$W,11,0)</f>
        <v>42.5</v>
      </c>
      <c r="BV21" t="str">
        <f>VLOOKUP($B21,[1]高一上!$B:$W,12,0)</f>
        <v>兰举银</v>
      </c>
      <c r="BW21">
        <f>VLOOKUP($B21,[1]高一上!$B:$W,13,0)</f>
        <v>53</v>
      </c>
      <c r="BX21" t="str">
        <f>VLOOKUP($B21,[1]高一上!$B:$W,14,0)</f>
        <v>任吉洪</v>
      </c>
      <c r="BY21">
        <f>VLOOKUP($B21,[1]高一上!$B:$W,15,0)</f>
        <v>79</v>
      </c>
      <c r="BZ21" t="str">
        <f>VLOOKUP($B21,[1]高一上!$B:$W,16,0)</f>
        <v>田友米</v>
      </c>
      <c r="CA21">
        <f>VLOOKUP($B21,[1]中考!$B:$N,5,0)</f>
        <v>119</v>
      </c>
      <c r="CB21">
        <f>VLOOKUP($B21,[1]中考!$B:$N,6,0)</f>
        <v>99</v>
      </c>
      <c r="CC21">
        <f>VLOOKUP($B21,[1]中考!$B:$N,7,0)</f>
        <v>138</v>
      </c>
      <c r="CD21">
        <f>VLOOKUP($B21,[1]中考!$B:$N,8,0)</f>
        <v>50</v>
      </c>
      <c r="CE21">
        <f>VLOOKUP($B21,[1]中考!$B:$N,9,0)</f>
        <v>38</v>
      </c>
      <c r="CF21">
        <f>VLOOKUP($B21,[1]中考!$B:$N,10,0)</f>
        <v>47</v>
      </c>
    </row>
    <row r="22" spans="1:84" x14ac:dyDescent="0.2">
      <c r="A22" s="1" t="s">
        <v>76</v>
      </c>
      <c r="B22" s="1" t="s">
        <v>77</v>
      </c>
      <c r="C22" s="1" t="s">
        <v>16</v>
      </c>
      <c r="D22" s="1" t="s">
        <v>17</v>
      </c>
      <c r="E22" s="1" t="s">
        <v>78</v>
      </c>
      <c r="F22" s="1">
        <v>527</v>
      </c>
      <c r="G22" s="1">
        <v>126</v>
      </c>
      <c r="H22" s="1" t="s">
        <v>19</v>
      </c>
      <c r="I22" s="1">
        <v>102</v>
      </c>
      <c r="J22" s="1" t="s">
        <v>20</v>
      </c>
      <c r="K22" s="1">
        <v>118</v>
      </c>
      <c r="L22" s="1" t="s">
        <v>21</v>
      </c>
      <c r="M22" s="1">
        <v>50</v>
      </c>
      <c r="N22" s="1" t="s">
        <v>22</v>
      </c>
      <c r="O22" s="1">
        <v>61</v>
      </c>
      <c r="P22" s="1" t="s">
        <v>23</v>
      </c>
      <c r="Q22" s="1">
        <v>70</v>
      </c>
      <c r="R22" s="1" t="s">
        <v>24</v>
      </c>
      <c r="S22">
        <f>VLOOKUP(B22,[1]高三上!$B:$R,6,0)</f>
        <v>98.5</v>
      </c>
      <c r="T22" t="str">
        <f>VLOOKUP(B22,[1]高三上!$B:$R,7,0)</f>
        <v>龚霞</v>
      </c>
      <c r="U22">
        <f>VLOOKUP(B22,[1]高三上!$B:$R,8,0)</f>
        <v>88</v>
      </c>
      <c r="V22" t="str">
        <f>VLOOKUP(B22,[1]高三上!$B:$R,9,0)</f>
        <v>扎拉</v>
      </c>
      <c r="W22">
        <f>VLOOKUP(B22,[1]高三上!$B:$R,10,0)</f>
        <v>91</v>
      </c>
      <c r="X22" t="str">
        <f>VLOOKUP(B22,[1]高三上!$B:$R,11,0)</f>
        <v>肖秀秀</v>
      </c>
      <c r="Y22">
        <f>VLOOKUP(B22,[1]高三上!$B:$R,12,0)</f>
        <v>34</v>
      </c>
      <c r="Z22" t="str">
        <f>VLOOKUP(B22,[1]高三上!$B:$R,13,0)</f>
        <v>兰举银</v>
      </c>
      <c r="AA22">
        <f>VLOOKUP(B22,[1]高三上!$B:$R,14,0)</f>
        <v>52</v>
      </c>
      <c r="AB22" t="str">
        <f>VLOOKUP(B22,[1]高三上!$B:$R,15,0)</f>
        <v>任吉洪</v>
      </c>
      <c r="AC22">
        <f>VLOOKUP(B22,[1]高三上!$B:$R,16,0)</f>
        <v>65</v>
      </c>
      <c r="AD22" t="str">
        <f>VLOOKUP(B22,[1]高三上!$B:$R,17,0)</f>
        <v>田友米</v>
      </c>
      <c r="AE22" t="str">
        <f>VLOOKUP($B22,[1]高二下!$B:$R,6,0)</f>
        <v>96.0</v>
      </c>
      <c r="AF22" t="str">
        <f>VLOOKUP($B22,[1]高二下!$B:$R,7,0)</f>
        <v>龚霞</v>
      </c>
      <c r="AG22" t="str">
        <f>VLOOKUP($B22,[1]高二下!$B:$R,8,0)</f>
        <v>97.0</v>
      </c>
      <c r="AH22" t="str">
        <f>VLOOKUP($B22,[1]高二下!$B:$R,9,0)</f>
        <v>扎拉</v>
      </c>
      <c r="AI22" t="str">
        <f>VLOOKUP($B22,[1]高二下!$B:$R,10,0)</f>
        <v>47.0</v>
      </c>
      <c r="AJ22" t="str">
        <f>VLOOKUP($B22,[1]高二下!$B:$R,11,0)</f>
        <v>肖秀秀</v>
      </c>
      <c r="AK22" t="str">
        <f>VLOOKUP($B22,[1]高二下!$B:$R,12,0)</f>
        <v>59.0</v>
      </c>
      <c r="AL22" t="str">
        <f>VLOOKUP($B22,[1]高二下!$B:$R,13,0)</f>
        <v>兰举银</v>
      </c>
      <c r="AM22" t="str">
        <f>VLOOKUP($B22,[1]高二下!$B:$R,14,0)</f>
        <v>74.0</v>
      </c>
      <c r="AN22" t="str">
        <f>VLOOKUP($B22,[1]高二下!$B:$R,15,0)</f>
        <v>任吉洪</v>
      </c>
      <c r="AO22" t="str">
        <f>VLOOKUP($B22,[1]高二下!$B:$R,16,0)</f>
        <v>97.0</v>
      </c>
      <c r="AP22" t="str">
        <f>VLOOKUP($B22,[1]高二下!$B:$R,17,0)</f>
        <v>田友米</v>
      </c>
      <c r="AQ22" t="e">
        <f>VLOOKUP($B22,[2]高二上!$B:$R,6,0)</f>
        <v>#N/A</v>
      </c>
      <c r="AR22" t="e">
        <f>VLOOKUP($B22,[2]高二上!$B:$R,7,0)</f>
        <v>#N/A</v>
      </c>
      <c r="AS22" t="e">
        <f>VLOOKUP($B22,[2]高二上!$B:$R,8,0)</f>
        <v>#N/A</v>
      </c>
      <c r="AT22" t="e">
        <f>VLOOKUP($B22,[2]高二上!$B:$R,9,0)</f>
        <v>#N/A</v>
      </c>
      <c r="AU22" t="e">
        <f>VLOOKUP($B22,[2]高二上!$B:$R,10,0)</f>
        <v>#N/A</v>
      </c>
      <c r="AV22" t="e">
        <f>VLOOKUP($B22,[2]高二上!$B:$R,11,0)</f>
        <v>#N/A</v>
      </c>
      <c r="AW22" t="e">
        <f>VLOOKUP($B22,[2]高二上!$B:$R,12,0)</f>
        <v>#N/A</v>
      </c>
      <c r="AX22" t="e">
        <f>VLOOKUP($B22,[2]高二上!$B:$R,13,0)</f>
        <v>#N/A</v>
      </c>
      <c r="AY22" t="e">
        <f>VLOOKUP($B22,[2]高二上!$B:$R,14,0)</f>
        <v>#N/A</v>
      </c>
      <c r="AZ22" t="e">
        <f>VLOOKUP($B22,[2]高二上!$B:$R,15,0)</f>
        <v>#N/A</v>
      </c>
      <c r="BA22" t="e">
        <f>VLOOKUP($B22,[2]高二上!$B:$R,16,0)</f>
        <v>#N/A</v>
      </c>
      <c r="BB22" t="e">
        <f>VLOOKUP($B22,[2]高二上!$B:$R,17,0)</f>
        <v>#N/A</v>
      </c>
      <c r="BC22">
        <f>VLOOKUP($B22,[1]高一下!$B:$R,6,0)</f>
        <v>99</v>
      </c>
      <c r="BD22" t="str">
        <f>VLOOKUP($B22,[1]高一下!$B:$R,7,0)</f>
        <v>龚霞</v>
      </c>
      <c r="BE22">
        <f>VLOOKUP($B22,[1]高一下!$B:$R,8,0)</f>
        <v>99</v>
      </c>
      <c r="BF22" t="str">
        <f>VLOOKUP($B22,[1]高一下!$B:$R,9,0)</f>
        <v>扎拉</v>
      </c>
      <c r="BG22">
        <f>VLOOKUP($B22,[1]高一下!$B:$R,10,0)</f>
        <v>87</v>
      </c>
      <c r="BH22" t="str">
        <f>VLOOKUP($B22,[1]高一下!$B:$R,11,0)</f>
        <v>肖秀秀</v>
      </c>
      <c r="BI22">
        <f>VLOOKUP($B22,[1]高一下!$B:$R,12,0)</f>
        <v>46</v>
      </c>
      <c r="BJ22" t="str">
        <f>VLOOKUP($B22,[1]高一下!$B:$R,13,0)</f>
        <v>兰举银</v>
      </c>
      <c r="BK22">
        <f>VLOOKUP($B22,[1]高一下!$B:$R,14,0)</f>
        <v>56</v>
      </c>
      <c r="BL22" t="str">
        <f>VLOOKUP($B22,[1]高一下!$B:$R,15,0)</f>
        <v>任吉洪</v>
      </c>
      <c r="BM22">
        <f>VLOOKUP($B22,[1]高一下!$B:$R,16,0)</f>
        <v>65</v>
      </c>
      <c r="BN22" t="str">
        <f>VLOOKUP($B22,[1]高一下!$B:$R,17,0)</f>
        <v>田友米</v>
      </c>
      <c r="BO22">
        <f>VLOOKUP($B22,[1]高一上!$B:$W,5,0)</f>
        <v>87.5</v>
      </c>
      <c r="BP22" t="str">
        <f>VLOOKUP($B22,[1]高一上!$B:$W,6,0)</f>
        <v>龚霞</v>
      </c>
      <c r="BQ22">
        <f>VLOOKUP($B22,[1]高一上!$B:$W,7,0)</f>
        <v>82</v>
      </c>
      <c r="BR22" t="str">
        <f>VLOOKUP($B22,[1]高一上!$B:$W,8,0)</f>
        <v>扎拉</v>
      </c>
      <c r="BS22">
        <f>VLOOKUP($B22,[1]高一上!$B:$W,9,0)</f>
        <v>90</v>
      </c>
      <c r="BT22" t="str">
        <f>VLOOKUP($B22,[1]高一上!$B:$W,10,0)</f>
        <v>肖秀秀</v>
      </c>
      <c r="BU22">
        <f>VLOOKUP($B22,[1]高一上!$B:$W,11,0)</f>
        <v>42</v>
      </c>
      <c r="BV22" t="str">
        <f>VLOOKUP($B22,[1]高一上!$B:$W,12,0)</f>
        <v>兰举银</v>
      </c>
      <c r="BW22">
        <f>VLOOKUP($B22,[1]高一上!$B:$W,13,0)</f>
        <v>65</v>
      </c>
      <c r="BX22" t="str">
        <f>VLOOKUP($B22,[1]高一上!$B:$W,14,0)</f>
        <v>任吉洪</v>
      </c>
      <c r="BY22">
        <f>VLOOKUP($B22,[1]高一上!$B:$W,15,0)</f>
        <v>75</v>
      </c>
      <c r="BZ22" t="str">
        <f>VLOOKUP($B22,[1]高一上!$B:$W,16,0)</f>
        <v>田友米</v>
      </c>
      <c r="CA22">
        <f>VLOOKUP($B22,[1]中考!$B:$N,5,0)</f>
        <v>110</v>
      </c>
      <c r="CB22">
        <f>VLOOKUP($B22,[1]中考!$B:$N,6,0)</f>
        <v>108</v>
      </c>
      <c r="CC22">
        <f>VLOOKUP($B22,[1]中考!$B:$N,7,0)</f>
        <v>132</v>
      </c>
      <c r="CD22">
        <f>VLOOKUP($B22,[1]中考!$B:$N,8,0)</f>
        <v>53</v>
      </c>
      <c r="CE22">
        <f>VLOOKUP($B22,[1]中考!$B:$N,9,0)</f>
        <v>37</v>
      </c>
      <c r="CF22">
        <f>VLOOKUP($B22,[1]中考!$B:$N,10,0)</f>
        <v>41</v>
      </c>
    </row>
    <row r="23" spans="1:84" x14ac:dyDescent="0.2">
      <c r="A23" s="1" t="s">
        <v>79</v>
      </c>
      <c r="B23" s="1" t="s">
        <v>80</v>
      </c>
      <c r="C23" s="1" t="s">
        <v>16</v>
      </c>
      <c r="D23" s="1" t="s">
        <v>17</v>
      </c>
      <c r="E23" s="1" t="s">
        <v>81</v>
      </c>
      <c r="F23" s="1">
        <v>524</v>
      </c>
      <c r="G23" s="1">
        <v>118</v>
      </c>
      <c r="H23" s="1" t="s">
        <v>19</v>
      </c>
      <c r="I23" s="1">
        <v>104</v>
      </c>
      <c r="J23" s="1" t="s">
        <v>20</v>
      </c>
      <c r="K23" s="1">
        <v>116</v>
      </c>
      <c r="L23" s="1" t="s">
        <v>21</v>
      </c>
      <c r="M23" s="1">
        <v>46.5</v>
      </c>
      <c r="N23" s="1" t="s">
        <v>22</v>
      </c>
      <c r="O23" s="1">
        <v>60.5</v>
      </c>
      <c r="P23" s="1" t="s">
        <v>23</v>
      </c>
      <c r="Q23" s="1">
        <v>78.5</v>
      </c>
      <c r="R23" s="1" t="s">
        <v>24</v>
      </c>
      <c r="S23">
        <f>VLOOKUP(B23,[1]高三上!$B:$R,6,0)</f>
        <v>96.5</v>
      </c>
      <c r="T23" t="str">
        <f>VLOOKUP(B23,[1]高三上!$B:$R,7,0)</f>
        <v>龚霞</v>
      </c>
      <c r="U23">
        <f>VLOOKUP(B23,[1]高三上!$B:$R,8,0)</f>
        <v>101</v>
      </c>
      <c r="V23" t="str">
        <f>VLOOKUP(B23,[1]高三上!$B:$R,9,0)</f>
        <v>扎拉</v>
      </c>
      <c r="W23">
        <f>VLOOKUP(B23,[1]高三上!$B:$R,10,0)</f>
        <v>121.5</v>
      </c>
      <c r="X23" t="str">
        <f>VLOOKUP(B23,[1]高三上!$B:$R,11,0)</f>
        <v>肖秀秀</v>
      </c>
      <c r="Y23">
        <f>VLOOKUP(B23,[1]高三上!$B:$R,12,0)</f>
        <v>41</v>
      </c>
      <c r="Z23" t="str">
        <f>VLOOKUP(B23,[1]高三上!$B:$R,13,0)</f>
        <v>兰举银</v>
      </c>
      <c r="AA23">
        <f>VLOOKUP(B23,[1]高三上!$B:$R,14,0)</f>
        <v>67</v>
      </c>
      <c r="AB23" t="str">
        <f>VLOOKUP(B23,[1]高三上!$B:$R,15,0)</f>
        <v>任吉洪</v>
      </c>
      <c r="AC23">
        <f>VLOOKUP(B23,[1]高三上!$B:$R,16,0)</f>
        <v>64</v>
      </c>
      <c r="AD23" t="str">
        <f>VLOOKUP(B23,[1]高三上!$B:$R,17,0)</f>
        <v>田友米</v>
      </c>
      <c r="AE23" t="str">
        <f>VLOOKUP($B23,[1]高二下!$B:$R,6,0)</f>
        <v>103.0</v>
      </c>
      <c r="AF23" t="str">
        <f>VLOOKUP($B23,[1]高二下!$B:$R,7,0)</f>
        <v>龚霞</v>
      </c>
      <c r="AG23" t="str">
        <f>VLOOKUP($B23,[1]高二下!$B:$R,8,0)</f>
        <v>127.0</v>
      </c>
      <c r="AH23" t="str">
        <f>VLOOKUP($B23,[1]高二下!$B:$R,9,0)</f>
        <v>扎拉</v>
      </c>
      <c r="AI23" t="str">
        <f>VLOOKUP($B23,[1]高二下!$B:$R,10,0)</f>
        <v>31.0</v>
      </c>
      <c r="AJ23" t="str">
        <f>VLOOKUP($B23,[1]高二下!$B:$R,11,0)</f>
        <v>肖秀秀</v>
      </c>
      <c r="AK23" t="str">
        <f>VLOOKUP($B23,[1]高二下!$B:$R,12,0)</f>
        <v>57.0</v>
      </c>
      <c r="AL23" t="str">
        <f>VLOOKUP($B23,[1]高二下!$B:$R,13,0)</f>
        <v>兰举银</v>
      </c>
      <c r="AM23" t="str">
        <f>VLOOKUP($B23,[1]高二下!$B:$R,14,0)</f>
        <v>78.0</v>
      </c>
      <c r="AN23" t="str">
        <f>VLOOKUP($B23,[1]高二下!$B:$R,15,0)</f>
        <v>任吉洪</v>
      </c>
      <c r="AO23" t="str">
        <f>VLOOKUP($B23,[1]高二下!$B:$R,16,0)</f>
        <v>100.0</v>
      </c>
      <c r="AP23" t="str">
        <f>VLOOKUP($B23,[1]高二下!$B:$R,17,0)</f>
        <v>田友米</v>
      </c>
      <c r="AQ23" t="e">
        <f>VLOOKUP($B23,[2]高二上!$B:$R,6,0)</f>
        <v>#N/A</v>
      </c>
      <c r="AR23" t="e">
        <f>VLOOKUP($B23,[2]高二上!$B:$R,7,0)</f>
        <v>#N/A</v>
      </c>
      <c r="AS23" t="e">
        <f>VLOOKUP($B23,[2]高二上!$B:$R,8,0)</f>
        <v>#N/A</v>
      </c>
      <c r="AT23" t="e">
        <f>VLOOKUP($B23,[2]高二上!$B:$R,9,0)</f>
        <v>#N/A</v>
      </c>
      <c r="AU23" t="e">
        <f>VLOOKUP($B23,[2]高二上!$B:$R,10,0)</f>
        <v>#N/A</v>
      </c>
      <c r="AV23" t="e">
        <f>VLOOKUP($B23,[2]高二上!$B:$R,11,0)</f>
        <v>#N/A</v>
      </c>
      <c r="AW23" t="e">
        <f>VLOOKUP($B23,[2]高二上!$B:$R,12,0)</f>
        <v>#N/A</v>
      </c>
      <c r="AX23" t="e">
        <f>VLOOKUP($B23,[2]高二上!$B:$R,13,0)</f>
        <v>#N/A</v>
      </c>
      <c r="AY23" t="e">
        <f>VLOOKUP($B23,[2]高二上!$B:$R,14,0)</f>
        <v>#N/A</v>
      </c>
      <c r="AZ23" t="e">
        <f>VLOOKUP($B23,[2]高二上!$B:$R,15,0)</f>
        <v>#N/A</v>
      </c>
      <c r="BA23" t="e">
        <f>VLOOKUP($B23,[2]高二上!$B:$R,16,0)</f>
        <v>#N/A</v>
      </c>
      <c r="BB23" t="e">
        <f>VLOOKUP($B23,[2]高二上!$B:$R,17,0)</f>
        <v>#N/A</v>
      </c>
      <c r="BC23">
        <f>VLOOKUP($B23,[1]高一下!$B:$R,6,0)</f>
        <v>125</v>
      </c>
      <c r="BD23" t="str">
        <f>VLOOKUP($B23,[1]高一下!$B:$R,7,0)</f>
        <v>龚霞</v>
      </c>
      <c r="BE23">
        <f>VLOOKUP($B23,[1]高一下!$B:$R,8,0)</f>
        <v>116</v>
      </c>
      <c r="BF23" t="str">
        <f>VLOOKUP($B23,[1]高一下!$B:$R,9,0)</f>
        <v>扎拉</v>
      </c>
      <c r="BG23">
        <f>VLOOKUP($B23,[1]高一下!$B:$R,10,0)</f>
        <v>120</v>
      </c>
      <c r="BH23" t="str">
        <f>VLOOKUP($B23,[1]高一下!$B:$R,11,0)</f>
        <v>肖秀秀</v>
      </c>
      <c r="BI23">
        <f>VLOOKUP($B23,[1]高一下!$B:$R,12,0)</f>
        <v>52</v>
      </c>
      <c r="BJ23" t="str">
        <f>VLOOKUP($B23,[1]高一下!$B:$R,13,0)</f>
        <v>兰举银</v>
      </c>
      <c r="BK23">
        <f>VLOOKUP($B23,[1]高一下!$B:$R,14,0)</f>
        <v>66</v>
      </c>
      <c r="BL23" t="str">
        <f>VLOOKUP($B23,[1]高一下!$B:$R,15,0)</f>
        <v>任吉洪</v>
      </c>
      <c r="BM23">
        <f>VLOOKUP($B23,[1]高一下!$B:$R,16,0)</f>
        <v>62</v>
      </c>
      <c r="BN23" t="str">
        <f>VLOOKUP($B23,[1]高一下!$B:$R,17,0)</f>
        <v>田友米</v>
      </c>
      <c r="BO23">
        <f>VLOOKUP($B23,[1]高一上!$B:$W,5,0)</f>
        <v>95</v>
      </c>
      <c r="BP23" t="str">
        <f>VLOOKUP($B23,[1]高一上!$B:$W,6,0)</f>
        <v>龚霞</v>
      </c>
      <c r="BQ23">
        <f>VLOOKUP($B23,[1]高一上!$B:$W,7,0)</f>
        <v>82</v>
      </c>
      <c r="BR23" t="str">
        <f>VLOOKUP($B23,[1]高一上!$B:$W,8,0)</f>
        <v>扎拉</v>
      </c>
      <c r="BS23">
        <f>VLOOKUP($B23,[1]高一上!$B:$W,9,0)</f>
        <v>113</v>
      </c>
      <c r="BT23" t="str">
        <f>VLOOKUP($B23,[1]高一上!$B:$W,10,0)</f>
        <v>肖秀秀</v>
      </c>
      <c r="BU23">
        <f>VLOOKUP($B23,[1]高一上!$B:$W,11,0)</f>
        <v>61.5</v>
      </c>
      <c r="BV23" t="str">
        <f>VLOOKUP($B23,[1]高一上!$B:$W,12,0)</f>
        <v>兰举银</v>
      </c>
      <c r="BW23">
        <f>VLOOKUP($B23,[1]高一上!$B:$W,13,0)</f>
        <v>69.5</v>
      </c>
      <c r="BX23" t="str">
        <f>VLOOKUP($B23,[1]高一上!$B:$W,14,0)</f>
        <v>任吉洪</v>
      </c>
      <c r="BY23">
        <f>VLOOKUP($B23,[1]高一上!$B:$W,15,0)</f>
        <v>65.5</v>
      </c>
      <c r="BZ23" t="str">
        <f>VLOOKUP($B23,[1]高一上!$B:$W,16,0)</f>
        <v>田友米</v>
      </c>
      <c r="CA23">
        <f>VLOOKUP($B23,[1]中考!$B:$N,5,0)</f>
        <v>124</v>
      </c>
      <c r="CB23">
        <f>VLOOKUP($B23,[1]中考!$B:$N,6,0)</f>
        <v>120</v>
      </c>
      <c r="CC23">
        <f>VLOOKUP($B23,[1]中考!$B:$N,7,0)</f>
        <v>147</v>
      </c>
      <c r="CD23">
        <f>VLOOKUP($B23,[1]中考!$B:$N,8,0)</f>
        <v>54</v>
      </c>
      <c r="CE23">
        <f>VLOOKUP($B23,[1]中考!$B:$N,9,0)</f>
        <v>36</v>
      </c>
      <c r="CF23">
        <f>VLOOKUP($B23,[1]中考!$B:$N,10,0)</f>
        <v>45</v>
      </c>
    </row>
    <row r="24" spans="1:84" x14ac:dyDescent="0.2">
      <c r="A24" s="1" t="s">
        <v>82</v>
      </c>
      <c r="B24" s="1" t="s">
        <v>83</v>
      </c>
      <c r="C24" s="1" t="s">
        <v>16</v>
      </c>
      <c r="D24" s="1" t="s">
        <v>17</v>
      </c>
      <c r="E24" s="1" t="s">
        <v>84</v>
      </c>
      <c r="F24" s="1">
        <v>522</v>
      </c>
      <c r="G24" s="1">
        <v>116</v>
      </c>
      <c r="H24" s="1" t="s">
        <v>19</v>
      </c>
      <c r="I24" s="1">
        <v>99</v>
      </c>
      <c r="J24" s="1" t="s">
        <v>20</v>
      </c>
      <c r="K24" s="1">
        <v>119</v>
      </c>
      <c r="L24" s="1" t="s">
        <v>21</v>
      </c>
      <c r="M24" s="1">
        <v>61</v>
      </c>
      <c r="N24" s="1" t="s">
        <v>22</v>
      </c>
      <c r="O24" s="1">
        <v>62</v>
      </c>
      <c r="P24" s="1" t="s">
        <v>23</v>
      </c>
      <c r="Q24" s="1">
        <v>65</v>
      </c>
      <c r="R24" s="1" t="s">
        <v>24</v>
      </c>
      <c r="S24">
        <f>VLOOKUP(B24,[1]高三上!$B:$R,6,0)</f>
        <v>109</v>
      </c>
      <c r="T24" t="str">
        <f>VLOOKUP(B24,[1]高三上!$B:$R,7,0)</f>
        <v>龚霞</v>
      </c>
      <c r="U24">
        <f>VLOOKUP(B24,[1]高三上!$B:$R,8,0)</f>
        <v>93</v>
      </c>
      <c r="V24" t="str">
        <f>VLOOKUP(B24,[1]高三上!$B:$R,9,0)</f>
        <v>扎拉</v>
      </c>
      <c r="W24">
        <f>VLOOKUP(B24,[1]高三上!$B:$R,10,0)</f>
        <v>115</v>
      </c>
      <c r="X24" t="str">
        <f>VLOOKUP(B24,[1]高三上!$B:$R,11,0)</f>
        <v>肖秀秀</v>
      </c>
      <c r="Y24">
        <f>VLOOKUP(B24,[1]高三上!$B:$R,12,0)</f>
        <v>52</v>
      </c>
      <c r="Z24" t="str">
        <f>VLOOKUP(B24,[1]高三上!$B:$R,13,0)</f>
        <v>兰举银</v>
      </c>
      <c r="AA24">
        <f>VLOOKUP(B24,[1]高三上!$B:$R,14,0)</f>
        <v>62</v>
      </c>
      <c r="AB24" t="str">
        <f>VLOOKUP(B24,[1]高三上!$B:$R,15,0)</f>
        <v>任吉洪</v>
      </c>
      <c r="AC24">
        <f>VLOOKUP(B24,[1]高三上!$B:$R,16,0)</f>
        <v>56</v>
      </c>
      <c r="AD24" t="str">
        <f>VLOOKUP(B24,[1]高三上!$B:$R,17,0)</f>
        <v>田友米</v>
      </c>
      <c r="AE24" t="str">
        <f>VLOOKUP($B24,[1]高二下!$B:$R,6,0)</f>
        <v>104.0</v>
      </c>
      <c r="AF24" t="str">
        <f>VLOOKUP($B24,[1]高二下!$B:$R,7,0)</f>
        <v>龚霞</v>
      </c>
      <c r="AG24" t="str">
        <f>VLOOKUP($B24,[1]高二下!$B:$R,8,0)</f>
        <v>118.5</v>
      </c>
      <c r="AH24" t="str">
        <f>VLOOKUP($B24,[1]高二下!$B:$R,9,0)</f>
        <v>扎拉</v>
      </c>
      <c r="AI24" t="str">
        <f>VLOOKUP($B24,[1]高二下!$B:$R,10,0)</f>
        <v>49.0</v>
      </c>
      <c r="AJ24" t="str">
        <f>VLOOKUP($B24,[1]高二下!$B:$R,11,0)</f>
        <v>肖秀秀</v>
      </c>
      <c r="AK24" t="str">
        <f>VLOOKUP($B24,[1]高二下!$B:$R,12,0)</f>
        <v>56.0</v>
      </c>
      <c r="AL24" t="str">
        <f>VLOOKUP($B24,[1]高二下!$B:$R,13,0)</f>
        <v>兰举银</v>
      </c>
      <c r="AM24" t="str">
        <f>VLOOKUP($B24,[1]高二下!$B:$R,14,0)</f>
        <v>80.0</v>
      </c>
      <c r="AN24" t="str">
        <f>VLOOKUP($B24,[1]高二下!$B:$R,15,0)</f>
        <v>任吉洪</v>
      </c>
      <c r="AO24" t="str">
        <f>VLOOKUP($B24,[1]高二下!$B:$R,16,0)</f>
        <v>108.0</v>
      </c>
      <c r="AP24" t="str">
        <f>VLOOKUP($B24,[1]高二下!$B:$R,17,0)</f>
        <v>田友米</v>
      </c>
      <c r="AQ24" t="e">
        <f>VLOOKUP($B24,[2]高二上!$B:$R,6,0)</f>
        <v>#N/A</v>
      </c>
      <c r="AR24" t="e">
        <f>VLOOKUP($B24,[2]高二上!$B:$R,7,0)</f>
        <v>#N/A</v>
      </c>
      <c r="AS24" t="e">
        <f>VLOOKUP($B24,[2]高二上!$B:$R,8,0)</f>
        <v>#N/A</v>
      </c>
      <c r="AT24" t="e">
        <f>VLOOKUP($B24,[2]高二上!$B:$R,9,0)</f>
        <v>#N/A</v>
      </c>
      <c r="AU24" t="e">
        <f>VLOOKUP($B24,[2]高二上!$B:$R,10,0)</f>
        <v>#N/A</v>
      </c>
      <c r="AV24" t="e">
        <f>VLOOKUP($B24,[2]高二上!$B:$R,11,0)</f>
        <v>#N/A</v>
      </c>
      <c r="AW24" t="e">
        <f>VLOOKUP($B24,[2]高二上!$B:$R,12,0)</f>
        <v>#N/A</v>
      </c>
      <c r="AX24" t="e">
        <f>VLOOKUP($B24,[2]高二上!$B:$R,13,0)</f>
        <v>#N/A</v>
      </c>
      <c r="AY24" t="e">
        <f>VLOOKUP($B24,[2]高二上!$B:$R,14,0)</f>
        <v>#N/A</v>
      </c>
      <c r="AZ24" t="e">
        <f>VLOOKUP($B24,[2]高二上!$B:$R,15,0)</f>
        <v>#N/A</v>
      </c>
      <c r="BA24" t="e">
        <f>VLOOKUP($B24,[2]高二上!$B:$R,16,0)</f>
        <v>#N/A</v>
      </c>
      <c r="BB24" t="e">
        <f>VLOOKUP($B24,[2]高二上!$B:$R,17,0)</f>
        <v>#N/A</v>
      </c>
      <c r="BC24">
        <f>VLOOKUP($B24,[1]高一下!$B:$R,6,0)</f>
        <v>104</v>
      </c>
      <c r="BD24" t="str">
        <f>VLOOKUP($B24,[1]高一下!$B:$R,7,0)</f>
        <v>龚霞</v>
      </c>
      <c r="BE24">
        <f>VLOOKUP($B24,[1]高一下!$B:$R,8,0)</f>
        <v>94</v>
      </c>
      <c r="BF24" t="str">
        <f>VLOOKUP($B24,[1]高一下!$B:$R,9,0)</f>
        <v>扎拉</v>
      </c>
      <c r="BG24">
        <f>VLOOKUP($B24,[1]高一下!$B:$R,10,0)</f>
        <v>95</v>
      </c>
      <c r="BH24" t="str">
        <f>VLOOKUP($B24,[1]高一下!$B:$R,11,0)</f>
        <v>肖秀秀</v>
      </c>
      <c r="BI24">
        <f>VLOOKUP($B24,[1]高一下!$B:$R,12,0)</f>
        <v>57</v>
      </c>
      <c r="BJ24" t="str">
        <f>VLOOKUP($B24,[1]高一下!$B:$R,13,0)</f>
        <v>兰举银</v>
      </c>
      <c r="BK24">
        <f>VLOOKUP($B24,[1]高一下!$B:$R,14,0)</f>
        <v>75</v>
      </c>
      <c r="BL24" t="str">
        <f>VLOOKUP($B24,[1]高一下!$B:$R,15,0)</f>
        <v>任吉洪</v>
      </c>
      <c r="BM24">
        <f>VLOOKUP($B24,[1]高一下!$B:$R,16,0)</f>
        <v>60</v>
      </c>
      <c r="BN24" t="str">
        <f>VLOOKUP($B24,[1]高一下!$B:$R,17,0)</f>
        <v>田友米</v>
      </c>
      <c r="BO24">
        <f>VLOOKUP($B24,[1]高一上!$B:$W,5,0)</f>
        <v>98</v>
      </c>
      <c r="BP24" t="str">
        <f>VLOOKUP($B24,[1]高一上!$B:$W,6,0)</f>
        <v>龚霞</v>
      </c>
      <c r="BQ24">
        <f>VLOOKUP($B24,[1]高一上!$B:$W,7,0)</f>
        <v>85</v>
      </c>
      <c r="BR24" t="str">
        <f>VLOOKUP($B24,[1]高一上!$B:$W,8,0)</f>
        <v>扎拉</v>
      </c>
      <c r="BS24">
        <f>VLOOKUP($B24,[1]高一上!$B:$W,9,0)</f>
        <v>100</v>
      </c>
      <c r="BT24" t="str">
        <f>VLOOKUP($B24,[1]高一上!$B:$W,10,0)</f>
        <v>肖秀秀</v>
      </c>
      <c r="BU24">
        <f>VLOOKUP($B24,[1]高一上!$B:$W,11,0)</f>
        <v>70.5</v>
      </c>
      <c r="BV24" t="str">
        <f>VLOOKUP($B24,[1]高一上!$B:$W,12,0)</f>
        <v>兰举银</v>
      </c>
      <c r="BW24">
        <f>VLOOKUP($B24,[1]高一上!$B:$W,13,0)</f>
        <v>81.5</v>
      </c>
      <c r="BX24" t="str">
        <f>VLOOKUP($B24,[1]高一上!$B:$W,14,0)</f>
        <v>任吉洪</v>
      </c>
      <c r="BY24">
        <f>VLOOKUP($B24,[1]高一上!$B:$W,15,0)</f>
        <v>83</v>
      </c>
      <c r="BZ24" t="str">
        <f>VLOOKUP($B24,[1]高一上!$B:$W,16,0)</f>
        <v>田友米</v>
      </c>
      <c r="CA24">
        <f>VLOOKUP($B24,[1]中考!$B:$N,5,0)</f>
        <v>115</v>
      </c>
      <c r="CB24">
        <f>VLOOKUP($B24,[1]中考!$B:$N,6,0)</f>
        <v>112</v>
      </c>
      <c r="CC24">
        <f>VLOOKUP($B24,[1]中考!$B:$N,7,0)</f>
        <v>141</v>
      </c>
      <c r="CD24">
        <f>VLOOKUP($B24,[1]中考!$B:$N,8,0)</f>
        <v>55</v>
      </c>
      <c r="CE24">
        <f>VLOOKUP($B24,[1]中考!$B:$N,9,0)</f>
        <v>41</v>
      </c>
      <c r="CF24">
        <f>VLOOKUP($B24,[1]中考!$B:$N,10,0)</f>
        <v>47</v>
      </c>
    </row>
    <row r="25" spans="1:84" x14ac:dyDescent="0.2">
      <c r="A25" s="1" t="s">
        <v>85</v>
      </c>
      <c r="B25" s="1" t="s">
        <v>86</v>
      </c>
      <c r="C25" s="1" t="s">
        <v>16</v>
      </c>
      <c r="D25" s="1" t="s">
        <v>17</v>
      </c>
      <c r="E25" s="1" t="s">
        <v>87</v>
      </c>
      <c r="F25" s="1">
        <v>519</v>
      </c>
      <c r="G25" s="1">
        <v>116</v>
      </c>
      <c r="H25" s="1" t="s">
        <v>19</v>
      </c>
      <c r="I25" s="1">
        <v>92</v>
      </c>
      <c r="J25" s="1" t="s">
        <v>20</v>
      </c>
      <c r="K25" s="1">
        <v>112</v>
      </c>
      <c r="L25" s="1" t="s">
        <v>21</v>
      </c>
      <c r="M25" s="1">
        <v>63</v>
      </c>
      <c r="N25" s="1" t="s">
        <v>22</v>
      </c>
      <c r="O25" s="1">
        <v>58.5</v>
      </c>
      <c r="P25" s="1" t="s">
        <v>23</v>
      </c>
      <c r="Q25" s="1">
        <v>77.5</v>
      </c>
      <c r="R25" s="1" t="s">
        <v>24</v>
      </c>
      <c r="S25">
        <f>VLOOKUP(B25,[1]高三上!$B:$R,6,0)</f>
        <v>102</v>
      </c>
      <c r="T25" t="str">
        <f>VLOOKUP(B25,[1]高三上!$B:$R,7,0)</f>
        <v>龚霞</v>
      </c>
      <c r="U25">
        <f>VLOOKUP(B25,[1]高三上!$B:$R,8,0)</f>
        <v>96</v>
      </c>
      <c r="V25" t="str">
        <f>VLOOKUP(B25,[1]高三上!$B:$R,9,0)</f>
        <v>扎拉</v>
      </c>
      <c r="W25">
        <f>VLOOKUP(B25,[1]高三上!$B:$R,10,0)</f>
        <v>101</v>
      </c>
      <c r="X25" t="str">
        <f>VLOOKUP(B25,[1]高三上!$B:$R,11,0)</f>
        <v>肖秀秀</v>
      </c>
      <c r="Y25">
        <f>VLOOKUP(B25,[1]高三上!$B:$R,12,0)</f>
        <v>67</v>
      </c>
      <c r="Z25" t="str">
        <f>VLOOKUP(B25,[1]高三上!$B:$R,13,0)</f>
        <v>兰举银</v>
      </c>
      <c r="AA25">
        <f>VLOOKUP(B25,[1]高三上!$B:$R,14,0)</f>
        <v>53</v>
      </c>
      <c r="AB25" t="str">
        <f>VLOOKUP(B25,[1]高三上!$B:$R,15,0)</f>
        <v>任吉洪</v>
      </c>
      <c r="AC25">
        <f>VLOOKUP(B25,[1]高三上!$B:$R,16,0)</f>
        <v>72</v>
      </c>
      <c r="AD25" t="str">
        <f>VLOOKUP(B25,[1]高三上!$B:$R,17,0)</f>
        <v>田友米</v>
      </c>
      <c r="AE25" t="str">
        <f>VLOOKUP($B25,[1]高二下!$B:$R,6,0)</f>
        <v>88.0</v>
      </c>
      <c r="AF25" t="str">
        <f>VLOOKUP($B25,[1]高二下!$B:$R,7,0)</f>
        <v>龚霞</v>
      </c>
      <c r="AG25" t="str">
        <f>VLOOKUP($B25,[1]高二下!$B:$R,8,0)</f>
        <v>109.5</v>
      </c>
      <c r="AH25" t="str">
        <f>VLOOKUP($B25,[1]高二下!$B:$R,9,0)</f>
        <v>扎拉</v>
      </c>
      <c r="AI25" t="str">
        <f>VLOOKUP($B25,[1]高二下!$B:$R,10,0)</f>
        <v>39.0</v>
      </c>
      <c r="AJ25" t="str">
        <f>VLOOKUP($B25,[1]高二下!$B:$R,11,0)</f>
        <v>肖秀秀</v>
      </c>
      <c r="AK25" t="str">
        <f>VLOOKUP($B25,[1]高二下!$B:$R,12,0)</f>
        <v>56.0</v>
      </c>
      <c r="AL25" t="str">
        <f>VLOOKUP($B25,[1]高二下!$B:$R,13,0)</f>
        <v>兰举银</v>
      </c>
      <c r="AM25" t="str">
        <f>VLOOKUP($B25,[1]高二下!$B:$R,14,0)</f>
        <v>88.0</v>
      </c>
      <c r="AN25" t="str">
        <f>VLOOKUP($B25,[1]高二下!$B:$R,15,0)</f>
        <v>任吉洪</v>
      </c>
      <c r="AO25" t="str">
        <f>VLOOKUP($B25,[1]高二下!$B:$R,16,0)</f>
        <v>118.0</v>
      </c>
      <c r="AP25" t="str">
        <f>VLOOKUP($B25,[1]高二下!$B:$R,17,0)</f>
        <v>田友米</v>
      </c>
      <c r="AQ25" t="e">
        <f>VLOOKUP($B25,[2]高二上!$B:$R,6,0)</f>
        <v>#N/A</v>
      </c>
      <c r="AR25" t="e">
        <f>VLOOKUP($B25,[2]高二上!$B:$R,7,0)</f>
        <v>#N/A</v>
      </c>
      <c r="AS25" t="e">
        <f>VLOOKUP($B25,[2]高二上!$B:$R,8,0)</f>
        <v>#N/A</v>
      </c>
      <c r="AT25" t="e">
        <f>VLOOKUP($B25,[2]高二上!$B:$R,9,0)</f>
        <v>#N/A</v>
      </c>
      <c r="AU25" t="e">
        <f>VLOOKUP($B25,[2]高二上!$B:$R,10,0)</f>
        <v>#N/A</v>
      </c>
      <c r="AV25" t="e">
        <f>VLOOKUP($B25,[2]高二上!$B:$R,11,0)</f>
        <v>#N/A</v>
      </c>
      <c r="AW25" t="e">
        <f>VLOOKUP($B25,[2]高二上!$B:$R,12,0)</f>
        <v>#N/A</v>
      </c>
      <c r="AX25" t="e">
        <f>VLOOKUP($B25,[2]高二上!$B:$R,13,0)</f>
        <v>#N/A</v>
      </c>
      <c r="AY25" t="e">
        <f>VLOOKUP($B25,[2]高二上!$B:$R,14,0)</f>
        <v>#N/A</v>
      </c>
      <c r="AZ25" t="e">
        <f>VLOOKUP($B25,[2]高二上!$B:$R,15,0)</f>
        <v>#N/A</v>
      </c>
      <c r="BA25" t="e">
        <f>VLOOKUP($B25,[2]高二上!$B:$R,16,0)</f>
        <v>#N/A</v>
      </c>
      <c r="BB25" t="e">
        <f>VLOOKUP($B25,[2]高二上!$B:$R,17,0)</f>
        <v>#N/A</v>
      </c>
      <c r="BC25">
        <f>VLOOKUP($B25,[1]高一下!$B:$R,6,0)</f>
        <v>111</v>
      </c>
      <c r="BD25" t="str">
        <f>VLOOKUP($B25,[1]高一下!$B:$R,7,0)</f>
        <v>龚霞</v>
      </c>
      <c r="BE25">
        <f>VLOOKUP($B25,[1]高一下!$B:$R,8,0)</f>
        <v>101</v>
      </c>
      <c r="BF25" t="str">
        <f>VLOOKUP($B25,[1]高一下!$B:$R,9,0)</f>
        <v>扎拉</v>
      </c>
      <c r="BG25">
        <f>VLOOKUP($B25,[1]高一下!$B:$R,10,0)</f>
        <v>104.5</v>
      </c>
      <c r="BH25" t="str">
        <f>VLOOKUP($B25,[1]高一下!$B:$R,11,0)</f>
        <v>肖秀秀</v>
      </c>
      <c r="BI25">
        <f>VLOOKUP($B25,[1]高一下!$B:$R,12,0)</f>
        <v>59</v>
      </c>
      <c r="BJ25" t="str">
        <f>VLOOKUP($B25,[1]高一下!$B:$R,13,0)</f>
        <v>兰举银</v>
      </c>
      <c r="BK25">
        <f>VLOOKUP($B25,[1]高一下!$B:$R,14,0)</f>
        <v>73</v>
      </c>
      <c r="BL25" t="str">
        <f>VLOOKUP($B25,[1]高一下!$B:$R,15,0)</f>
        <v>任吉洪</v>
      </c>
      <c r="BM25">
        <f>VLOOKUP($B25,[1]高一下!$B:$R,16,0)</f>
        <v>71</v>
      </c>
      <c r="BN25" t="str">
        <f>VLOOKUP($B25,[1]高一下!$B:$R,17,0)</f>
        <v>田友米</v>
      </c>
      <c r="BO25">
        <f>VLOOKUP($B25,[1]高一上!$B:$W,5,0)</f>
        <v>94</v>
      </c>
      <c r="BP25" t="str">
        <f>VLOOKUP($B25,[1]高一上!$B:$W,6,0)</f>
        <v>龚霞</v>
      </c>
      <c r="BQ25">
        <f>VLOOKUP($B25,[1]高一上!$B:$W,7,0)</f>
        <v>90</v>
      </c>
      <c r="BR25" t="str">
        <f>VLOOKUP($B25,[1]高一上!$B:$W,8,0)</f>
        <v>扎拉</v>
      </c>
      <c r="BS25">
        <f>VLOOKUP($B25,[1]高一上!$B:$W,9,0)</f>
        <v>96.5</v>
      </c>
      <c r="BT25" t="str">
        <f>VLOOKUP($B25,[1]高一上!$B:$W,10,0)</f>
        <v>肖秀秀</v>
      </c>
      <c r="BU25">
        <f>VLOOKUP($B25,[1]高一上!$B:$W,11,0)</f>
        <v>51.5</v>
      </c>
      <c r="BV25" t="str">
        <f>VLOOKUP($B25,[1]高一上!$B:$W,12,0)</f>
        <v>兰举银</v>
      </c>
      <c r="BW25">
        <f>VLOOKUP($B25,[1]高一上!$B:$W,13,0)</f>
        <v>71</v>
      </c>
      <c r="BX25" t="str">
        <f>VLOOKUP($B25,[1]高一上!$B:$W,14,0)</f>
        <v>任吉洪</v>
      </c>
      <c r="BY25">
        <f>VLOOKUP($B25,[1]高一上!$B:$W,15,0)</f>
        <v>84</v>
      </c>
      <c r="BZ25" t="str">
        <f>VLOOKUP($B25,[1]高一上!$B:$W,16,0)</f>
        <v>田友米</v>
      </c>
      <c r="CA25">
        <f>VLOOKUP($B25,[1]中考!$B:$N,5,0)</f>
        <v>115</v>
      </c>
      <c r="CB25">
        <f>VLOOKUP($B25,[1]中考!$B:$N,6,0)</f>
        <v>123</v>
      </c>
      <c r="CC25">
        <f>VLOOKUP($B25,[1]中考!$B:$N,7,0)</f>
        <v>123</v>
      </c>
      <c r="CD25">
        <f>VLOOKUP($B25,[1]中考!$B:$N,8,0)</f>
        <v>51</v>
      </c>
      <c r="CE25">
        <f>VLOOKUP($B25,[1]中考!$B:$N,9,0)</f>
        <v>38</v>
      </c>
      <c r="CF25">
        <f>VLOOKUP($B25,[1]中考!$B:$N,10,0)</f>
        <v>41</v>
      </c>
    </row>
    <row r="26" spans="1:84" x14ac:dyDescent="0.2">
      <c r="A26" s="1" t="s">
        <v>88</v>
      </c>
      <c r="B26" s="1" t="s">
        <v>89</v>
      </c>
      <c r="C26" s="1" t="s">
        <v>16</v>
      </c>
      <c r="D26" s="1" t="s">
        <v>17</v>
      </c>
      <c r="E26" s="1" t="s">
        <v>90</v>
      </c>
      <c r="F26" s="1">
        <v>510</v>
      </c>
      <c r="G26" s="1">
        <v>116</v>
      </c>
      <c r="H26" s="1" t="s">
        <v>19</v>
      </c>
      <c r="I26" s="1">
        <v>80</v>
      </c>
      <c r="J26" s="1" t="s">
        <v>20</v>
      </c>
      <c r="K26" s="1">
        <v>118</v>
      </c>
      <c r="L26" s="1" t="s">
        <v>21</v>
      </c>
      <c r="M26" s="1">
        <v>57</v>
      </c>
      <c r="N26" s="1" t="s">
        <v>22</v>
      </c>
      <c r="O26" s="1">
        <v>64</v>
      </c>
      <c r="P26" s="1" t="s">
        <v>23</v>
      </c>
      <c r="Q26" s="1">
        <v>75</v>
      </c>
      <c r="R26" s="1" t="s">
        <v>24</v>
      </c>
      <c r="S26">
        <f>VLOOKUP(B26,[1]高三上!$B:$R,6,0)</f>
        <v>109.5</v>
      </c>
      <c r="T26" t="str">
        <f>VLOOKUP(B26,[1]高三上!$B:$R,7,0)</f>
        <v>龚霞</v>
      </c>
      <c r="U26">
        <f>VLOOKUP(B26,[1]高三上!$B:$R,8,0)</f>
        <v>105</v>
      </c>
      <c r="V26" t="str">
        <f>VLOOKUP(B26,[1]高三上!$B:$R,9,0)</f>
        <v>扎拉</v>
      </c>
      <c r="W26">
        <f>VLOOKUP(B26,[1]高三上!$B:$R,10,0)</f>
        <v>108</v>
      </c>
      <c r="X26" t="str">
        <f>VLOOKUP(B26,[1]高三上!$B:$R,11,0)</f>
        <v>肖秀秀</v>
      </c>
      <c r="Y26">
        <f>VLOOKUP(B26,[1]高三上!$B:$R,12,0)</f>
        <v>40</v>
      </c>
      <c r="Z26" t="str">
        <f>VLOOKUP(B26,[1]高三上!$B:$R,13,0)</f>
        <v>兰举银</v>
      </c>
      <c r="AA26">
        <f>VLOOKUP(B26,[1]高三上!$B:$R,14,0)</f>
        <v>59</v>
      </c>
      <c r="AB26" t="str">
        <f>VLOOKUP(B26,[1]高三上!$B:$R,15,0)</f>
        <v>任吉洪</v>
      </c>
      <c r="AC26">
        <f>VLOOKUP(B26,[1]高三上!$B:$R,16,0)</f>
        <v>49</v>
      </c>
      <c r="AD26" t="str">
        <f>VLOOKUP(B26,[1]高三上!$B:$R,17,0)</f>
        <v>田友米</v>
      </c>
      <c r="AE26" t="str">
        <f>VLOOKUP($B26,[1]高二下!$B:$R,6,0)</f>
        <v>86.0</v>
      </c>
      <c r="AF26" t="str">
        <f>VLOOKUP($B26,[1]高二下!$B:$R,7,0)</f>
        <v>龚霞</v>
      </c>
      <c r="AG26" t="str">
        <f>VLOOKUP($B26,[1]高二下!$B:$R,8,0)</f>
        <v>117.5</v>
      </c>
      <c r="AH26" t="str">
        <f>VLOOKUP($B26,[1]高二下!$B:$R,9,0)</f>
        <v>扎拉</v>
      </c>
      <c r="AI26" t="str">
        <f>VLOOKUP($B26,[1]高二下!$B:$R,10,0)</f>
        <v>26.0</v>
      </c>
      <c r="AJ26" t="str">
        <f>VLOOKUP($B26,[1]高二下!$B:$R,11,0)</f>
        <v>肖秀秀</v>
      </c>
      <c r="AK26" t="str">
        <f>VLOOKUP($B26,[1]高二下!$B:$R,12,0)</f>
        <v>49.0</v>
      </c>
      <c r="AL26" t="str">
        <f>VLOOKUP($B26,[1]高二下!$B:$R,13,0)</f>
        <v>兰举银</v>
      </c>
      <c r="AM26" t="str">
        <f>VLOOKUP($B26,[1]高二下!$B:$R,14,0)</f>
        <v>81.0</v>
      </c>
      <c r="AN26" t="str">
        <f>VLOOKUP($B26,[1]高二下!$B:$R,15,0)</f>
        <v>任吉洪</v>
      </c>
      <c r="AO26" t="str">
        <f>VLOOKUP($B26,[1]高二下!$B:$R,16,0)</f>
        <v>120.0</v>
      </c>
      <c r="AP26" t="str">
        <f>VLOOKUP($B26,[1]高二下!$B:$R,17,0)</f>
        <v>田友米</v>
      </c>
      <c r="AQ26" t="e">
        <f>VLOOKUP($B26,[2]高二上!$B:$R,6,0)</f>
        <v>#N/A</v>
      </c>
      <c r="AR26" t="e">
        <f>VLOOKUP($B26,[2]高二上!$B:$R,7,0)</f>
        <v>#N/A</v>
      </c>
      <c r="AS26" t="e">
        <f>VLOOKUP($B26,[2]高二上!$B:$R,8,0)</f>
        <v>#N/A</v>
      </c>
      <c r="AT26" t="e">
        <f>VLOOKUP($B26,[2]高二上!$B:$R,9,0)</f>
        <v>#N/A</v>
      </c>
      <c r="AU26" t="e">
        <f>VLOOKUP($B26,[2]高二上!$B:$R,10,0)</f>
        <v>#N/A</v>
      </c>
      <c r="AV26" t="e">
        <f>VLOOKUP($B26,[2]高二上!$B:$R,11,0)</f>
        <v>#N/A</v>
      </c>
      <c r="AW26" t="e">
        <f>VLOOKUP($B26,[2]高二上!$B:$R,12,0)</f>
        <v>#N/A</v>
      </c>
      <c r="AX26" t="e">
        <f>VLOOKUP($B26,[2]高二上!$B:$R,13,0)</f>
        <v>#N/A</v>
      </c>
      <c r="AY26" t="e">
        <f>VLOOKUP($B26,[2]高二上!$B:$R,14,0)</f>
        <v>#N/A</v>
      </c>
      <c r="AZ26" t="e">
        <f>VLOOKUP($B26,[2]高二上!$B:$R,15,0)</f>
        <v>#N/A</v>
      </c>
      <c r="BA26" t="e">
        <f>VLOOKUP($B26,[2]高二上!$B:$R,16,0)</f>
        <v>#N/A</v>
      </c>
      <c r="BB26" t="e">
        <f>VLOOKUP($B26,[2]高二上!$B:$R,17,0)</f>
        <v>#N/A</v>
      </c>
      <c r="BC26">
        <f>VLOOKUP($B26,[1]高一下!$B:$R,6,0)</f>
        <v>95</v>
      </c>
      <c r="BD26" t="str">
        <f>VLOOKUP($B26,[1]高一下!$B:$R,7,0)</f>
        <v>龚霞</v>
      </c>
      <c r="BE26">
        <f>VLOOKUP($B26,[1]高一下!$B:$R,8,0)</f>
        <v>92</v>
      </c>
      <c r="BF26" t="str">
        <f>VLOOKUP($B26,[1]高一下!$B:$R,9,0)</f>
        <v>扎拉</v>
      </c>
      <c r="BG26">
        <f>VLOOKUP($B26,[1]高一下!$B:$R,10,0)</f>
        <v>102.5</v>
      </c>
      <c r="BH26" t="str">
        <f>VLOOKUP($B26,[1]高一下!$B:$R,11,0)</f>
        <v>肖秀秀</v>
      </c>
      <c r="BI26">
        <f>VLOOKUP($B26,[1]高一下!$B:$R,12,0)</f>
        <v>52</v>
      </c>
      <c r="BJ26" t="str">
        <f>VLOOKUP($B26,[1]高一下!$B:$R,13,0)</f>
        <v>兰举银</v>
      </c>
      <c r="BK26">
        <f>VLOOKUP($B26,[1]高一下!$B:$R,14,0)</f>
        <v>70</v>
      </c>
      <c r="BL26" t="str">
        <f>VLOOKUP($B26,[1]高一下!$B:$R,15,0)</f>
        <v>任吉洪</v>
      </c>
      <c r="BM26">
        <f>VLOOKUP($B26,[1]高一下!$B:$R,16,0)</f>
        <v>58</v>
      </c>
      <c r="BN26" t="str">
        <f>VLOOKUP($B26,[1]高一下!$B:$R,17,0)</f>
        <v>田友米</v>
      </c>
      <c r="BO26">
        <f>VLOOKUP($B26,[1]高一上!$B:$W,5,0)</f>
        <v>86</v>
      </c>
      <c r="BP26" t="str">
        <f>VLOOKUP($B26,[1]高一上!$B:$W,6,0)</f>
        <v>龚霞</v>
      </c>
      <c r="BQ26">
        <f>VLOOKUP($B26,[1]高一上!$B:$W,7,0)</f>
        <v>104</v>
      </c>
      <c r="BR26" t="str">
        <f>VLOOKUP($B26,[1]高一上!$B:$W,8,0)</f>
        <v>扎拉</v>
      </c>
      <c r="BS26">
        <f>VLOOKUP($B26,[1]高一上!$B:$W,9,0)</f>
        <v>107.5</v>
      </c>
      <c r="BT26" t="str">
        <f>VLOOKUP($B26,[1]高一上!$B:$W,10,0)</f>
        <v>肖秀秀</v>
      </c>
      <c r="BU26">
        <f>VLOOKUP($B26,[1]高一上!$B:$W,11,0)</f>
        <v>60.5</v>
      </c>
      <c r="BV26" t="str">
        <f>VLOOKUP($B26,[1]高一上!$B:$W,12,0)</f>
        <v>兰举银</v>
      </c>
      <c r="BW26">
        <f>VLOOKUP($B26,[1]高一上!$B:$W,13,0)</f>
        <v>69</v>
      </c>
      <c r="BX26" t="str">
        <f>VLOOKUP($B26,[1]高一上!$B:$W,14,0)</f>
        <v>任吉洪</v>
      </c>
      <c r="BY26">
        <f>VLOOKUP($B26,[1]高一上!$B:$W,15,0)</f>
        <v>79</v>
      </c>
      <c r="BZ26" t="str">
        <f>VLOOKUP($B26,[1]高一上!$B:$W,16,0)</f>
        <v>田友米</v>
      </c>
      <c r="CA26">
        <f>VLOOKUP($B26,[1]中考!$B:$N,5,0)</f>
        <v>119</v>
      </c>
      <c r="CB26">
        <f>VLOOKUP($B26,[1]中考!$B:$N,6,0)</f>
        <v>103</v>
      </c>
      <c r="CC26">
        <f>VLOOKUP($B26,[1]中考!$B:$N,7,0)</f>
        <v>130</v>
      </c>
      <c r="CD26">
        <f>VLOOKUP($B26,[1]中考!$B:$N,8,0)</f>
        <v>52</v>
      </c>
      <c r="CE26">
        <f>VLOOKUP($B26,[1]中考!$B:$N,9,0)</f>
        <v>37</v>
      </c>
      <c r="CF26">
        <f>VLOOKUP($B26,[1]中考!$B:$N,10,0)</f>
        <v>42</v>
      </c>
    </row>
    <row r="27" spans="1:84" x14ac:dyDescent="0.2">
      <c r="A27" s="1" t="s">
        <v>91</v>
      </c>
      <c r="B27" s="1" t="s">
        <v>92</v>
      </c>
      <c r="C27" s="1" t="s">
        <v>16</v>
      </c>
      <c r="D27" s="1" t="s">
        <v>17</v>
      </c>
      <c r="E27" s="1" t="s">
        <v>93</v>
      </c>
      <c r="F27" s="1">
        <v>509</v>
      </c>
      <c r="G27" s="1">
        <v>105</v>
      </c>
      <c r="H27" s="1" t="s">
        <v>19</v>
      </c>
      <c r="I27" s="1">
        <v>103</v>
      </c>
      <c r="J27" s="1" t="s">
        <v>20</v>
      </c>
      <c r="K27" s="1">
        <v>119</v>
      </c>
      <c r="L27" s="1" t="s">
        <v>21</v>
      </c>
      <c r="M27" s="1">
        <v>56</v>
      </c>
      <c r="N27" s="1" t="s">
        <v>22</v>
      </c>
      <c r="O27" s="1">
        <v>63</v>
      </c>
      <c r="P27" s="1" t="s">
        <v>23</v>
      </c>
      <c r="Q27" s="1">
        <v>63</v>
      </c>
      <c r="R27" s="1" t="s">
        <v>24</v>
      </c>
      <c r="S27">
        <f>VLOOKUP(B27,[1]高三上!$B:$R,6,0)</f>
        <v>101.5</v>
      </c>
      <c r="T27" t="str">
        <f>VLOOKUP(B27,[1]高三上!$B:$R,7,0)</f>
        <v>龚霞</v>
      </c>
      <c r="U27">
        <f>VLOOKUP(B27,[1]高三上!$B:$R,8,0)</f>
        <v>85</v>
      </c>
      <c r="V27" t="str">
        <f>VLOOKUP(B27,[1]高三上!$B:$R,9,0)</f>
        <v>扎拉</v>
      </c>
      <c r="W27">
        <f>VLOOKUP(B27,[1]高三上!$B:$R,10,0)</f>
        <v>102.5</v>
      </c>
      <c r="X27" t="str">
        <f>VLOOKUP(B27,[1]高三上!$B:$R,11,0)</f>
        <v>肖秀秀</v>
      </c>
      <c r="Y27">
        <f>VLOOKUP(B27,[1]高三上!$B:$R,12,0)</f>
        <v>55</v>
      </c>
      <c r="Z27" t="str">
        <f>VLOOKUP(B27,[1]高三上!$B:$R,13,0)</f>
        <v>兰举银</v>
      </c>
      <c r="AA27">
        <f>VLOOKUP(B27,[1]高三上!$B:$R,14,0)</f>
        <v>47</v>
      </c>
      <c r="AB27" t="str">
        <f>VLOOKUP(B27,[1]高三上!$B:$R,15,0)</f>
        <v>任吉洪</v>
      </c>
      <c r="AC27">
        <f>VLOOKUP(B27,[1]高三上!$B:$R,16,0)</f>
        <v>46</v>
      </c>
      <c r="AD27" t="str">
        <f>VLOOKUP(B27,[1]高三上!$B:$R,17,0)</f>
        <v>田友米</v>
      </c>
      <c r="AE27" t="str">
        <f>VLOOKUP($B27,[1]高二下!$B:$R,6,0)</f>
        <v>85.0</v>
      </c>
      <c r="AF27" t="str">
        <f>VLOOKUP($B27,[1]高二下!$B:$R,7,0)</f>
        <v>龚霞</v>
      </c>
      <c r="AG27" t="str">
        <f>VLOOKUP($B27,[1]高二下!$B:$R,8,0)</f>
        <v>122.0</v>
      </c>
      <c r="AH27" t="str">
        <f>VLOOKUP($B27,[1]高二下!$B:$R,9,0)</f>
        <v>扎拉</v>
      </c>
      <c r="AI27" t="str">
        <f>VLOOKUP($B27,[1]高二下!$B:$R,10,0)</f>
        <v>33.0</v>
      </c>
      <c r="AJ27" t="str">
        <f>VLOOKUP($B27,[1]高二下!$B:$R,11,0)</f>
        <v>肖秀秀</v>
      </c>
      <c r="AK27" t="str">
        <f>VLOOKUP($B27,[1]高二下!$B:$R,12,0)</f>
        <v>54.0</v>
      </c>
      <c r="AL27" t="str">
        <f>VLOOKUP($B27,[1]高二下!$B:$R,13,0)</f>
        <v>兰举银</v>
      </c>
      <c r="AM27" t="str">
        <f>VLOOKUP($B27,[1]高二下!$B:$R,14,0)</f>
        <v>80.0</v>
      </c>
      <c r="AN27" t="str">
        <f>VLOOKUP($B27,[1]高二下!$B:$R,15,0)</f>
        <v>任吉洪</v>
      </c>
      <c r="AO27" t="str">
        <f>VLOOKUP($B27,[1]高二下!$B:$R,16,0)</f>
        <v>75.0</v>
      </c>
      <c r="AP27" t="str">
        <f>VLOOKUP($B27,[1]高二下!$B:$R,17,0)</f>
        <v>田友米</v>
      </c>
      <c r="AQ27" t="e">
        <f>VLOOKUP($B27,[2]高二上!$B:$R,6,0)</f>
        <v>#N/A</v>
      </c>
      <c r="AR27" t="e">
        <f>VLOOKUP($B27,[2]高二上!$B:$R,7,0)</f>
        <v>#N/A</v>
      </c>
      <c r="AS27" t="e">
        <f>VLOOKUP($B27,[2]高二上!$B:$R,8,0)</f>
        <v>#N/A</v>
      </c>
      <c r="AT27" t="e">
        <f>VLOOKUP($B27,[2]高二上!$B:$R,9,0)</f>
        <v>#N/A</v>
      </c>
      <c r="AU27" t="e">
        <f>VLOOKUP($B27,[2]高二上!$B:$R,10,0)</f>
        <v>#N/A</v>
      </c>
      <c r="AV27" t="e">
        <f>VLOOKUP($B27,[2]高二上!$B:$R,11,0)</f>
        <v>#N/A</v>
      </c>
      <c r="AW27" t="e">
        <f>VLOOKUP($B27,[2]高二上!$B:$R,12,0)</f>
        <v>#N/A</v>
      </c>
      <c r="AX27" t="e">
        <f>VLOOKUP($B27,[2]高二上!$B:$R,13,0)</f>
        <v>#N/A</v>
      </c>
      <c r="AY27" t="e">
        <f>VLOOKUP($B27,[2]高二上!$B:$R,14,0)</f>
        <v>#N/A</v>
      </c>
      <c r="AZ27" t="e">
        <f>VLOOKUP($B27,[2]高二上!$B:$R,15,0)</f>
        <v>#N/A</v>
      </c>
      <c r="BA27" t="e">
        <f>VLOOKUP($B27,[2]高二上!$B:$R,16,0)</f>
        <v>#N/A</v>
      </c>
      <c r="BB27" t="e">
        <f>VLOOKUP($B27,[2]高二上!$B:$R,17,0)</f>
        <v>#N/A</v>
      </c>
      <c r="BC27">
        <f>VLOOKUP($B27,[1]高一下!$B:$R,6,0)</f>
        <v>104</v>
      </c>
      <c r="BD27" t="str">
        <f>VLOOKUP($B27,[1]高一下!$B:$R,7,0)</f>
        <v>龚霞</v>
      </c>
      <c r="BE27">
        <f>VLOOKUP($B27,[1]高一下!$B:$R,8,0)</f>
        <v>88</v>
      </c>
      <c r="BF27" t="str">
        <f>VLOOKUP($B27,[1]高一下!$B:$R,9,0)</f>
        <v>扎拉</v>
      </c>
      <c r="BG27">
        <f>VLOOKUP($B27,[1]高一下!$B:$R,10,0)</f>
        <v>103.5</v>
      </c>
      <c r="BH27" t="str">
        <f>VLOOKUP($B27,[1]高一下!$B:$R,11,0)</f>
        <v>肖秀秀</v>
      </c>
      <c r="BI27">
        <f>VLOOKUP($B27,[1]高一下!$B:$R,12,0)</f>
        <v>60</v>
      </c>
      <c r="BJ27" t="str">
        <f>VLOOKUP($B27,[1]高一下!$B:$R,13,0)</f>
        <v>兰举银</v>
      </c>
      <c r="BK27">
        <f>VLOOKUP($B27,[1]高一下!$B:$R,14,0)</f>
        <v>65</v>
      </c>
      <c r="BL27" t="str">
        <f>VLOOKUP($B27,[1]高一下!$B:$R,15,0)</f>
        <v>任吉洪</v>
      </c>
      <c r="BM27">
        <f>VLOOKUP($B27,[1]高一下!$B:$R,16,0)</f>
        <v>68</v>
      </c>
      <c r="BN27" t="str">
        <f>VLOOKUP($B27,[1]高一下!$B:$R,17,0)</f>
        <v>田友米</v>
      </c>
      <c r="BO27">
        <f>VLOOKUP($B27,[1]高一上!$B:$W,5,0)</f>
        <v>98</v>
      </c>
      <c r="BP27" t="str">
        <f>VLOOKUP($B27,[1]高一上!$B:$W,6,0)</f>
        <v>龚霞</v>
      </c>
      <c r="BQ27">
        <f>VLOOKUP($B27,[1]高一上!$B:$W,7,0)</f>
        <v>70</v>
      </c>
      <c r="BR27" t="str">
        <f>VLOOKUP($B27,[1]高一上!$B:$W,8,0)</f>
        <v>扎拉</v>
      </c>
      <c r="BS27">
        <f>VLOOKUP($B27,[1]高一上!$B:$W,9,0)</f>
        <v>96.5</v>
      </c>
      <c r="BT27" t="str">
        <f>VLOOKUP($B27,[1]高一上!$B:$W,10,0)</f>
        <v>肖秀秀</v>
      </c>
      <c r="BU27">
        <f>VLOOKUP($B27,[1]高一上!$B:$W,11,0)</f>
        <v>52</v>
      </c>
      <c r="BV27" t="str">
        <f>VLOOKUP($B27,[1]高一上!$B:$W,12,0)</f>
        <v>兰举银</v>
      </c>
      <c r="BW27">
        <f>VLOOKUP($B27,[1]高一上!$B:$W,13,0)</f>
        <v>63</v>
      </c>
      <c r="BX27" t="str">
        <f>VLOOKUP($B27,[1]高一上!$B:$W,14,0)</f>
        <v>任吉洪</v>
      </c>
      <c r="BY27">
        <f>VLOOKUP($B27,[1]高一上!$B:$W,15,0)</f>
        <v>79.5</v>
      </c>
      <c r="BZ27" t="str">
        <f>VLOOKUP($B27,[1]高一上!$B:$W,16,0)</f>
        <v>田友米</v>
      </c>
      <c r="CA27">
        <f>VLOOKUP($B27,[1]中考!$B:$N,5,0)</f>
        <v>125</v>
      </c>
      <c r="CB27">
        <f>VLOOKUP($B27,[1]中考!$B:$N,6,0)</f>
        <v>124</v>
      </c>
      <c r="CC27">
        <f>VLOOKUP($B27,[1]中考!$B:$N,7,0)</f>
        <v>139</v>
      </c>
      <c r="CD27">
        <f>VLOOKUP($B27,[1]中考!$B:$N,8,0)</f>
        <v>43</v>
      </c>
      <c r="CE27">
        <f>VLOOKUP($B27,[1]中考!$B:$N,9,0)</f>
        <v>32</v>
      </c>
      <c r="CF27">
        <f>VLOOKUP($B27,[1]中考!$B:$N,10,0)</f>
        <v>36</v>
      </c>
    </row>
    <row r="28" spans="1:84" x14ac:dyDescent="0.2">
      <c r="A28" s="1" t="s">
        <v>94</v>
      </c>
      <c r="B28" s="1" t="s">
        <v>95</v>
      </c>
      <c r="C28" s="1" t="s">
        <v>16</v>
      </c>
      <c r="D28" s="1" t="s">
        <v>17</v>
      </c>
      <c r="E28" s="1" t="s">
        <v>96</v>
      </c>
      <c r="F28" s="1">
        <v>509</v>
      </c>
      <c r="G28" s="1">
        <v>113</v>
      </c>
      <c r="H28" s="1" t="s">
        <v>19</v>
      </c>
      <c r="I28" s="1">
        <v>71</v>
      </c>
      <c r="J28" s="1" t="s">
        <v>20</v>
      </c>
      <c r="K28" s="1">
        <v>137</v>
      </c>
      <c r="L28" s="1" t="s">
        <v>21</v>
      </c>
      <c r="M28" s="1">
        <v>57</v>
      </c>
      <c r="N28" s="1" t="s">
        <v>22</v>
      </c>
      <c r="O28" s="1">
        <v>58</v>
      </c>
      <c r="P28" s="1" t="s">
        <v>23</v>
      </c>
      <c r="Q28" s="1">
        <v>73</v>
      </c>
      <c r="R28" s="1" t="s">
        <v>24</v>
      </c>
      <c r="S28">
        <f>VLOOKUP(B28,[1]高三上!$B:$R,6,0)</f>
        <v>109.5</v>
      </c>
      <c r="T28" t="str">
        <f>VLOOKUP(B28,[1]高三上!$B:$R,7,0)</f>
        <v>龚霞</v>
      </c>
      <c r="U28">
        <f>VLOOKUP(B28,[1]高三上!$B:$R,8,0)</f>
        <v>84</v>
      </c>
      <c r="V28" t="str">
        <f>VLOOKUP(B28,[1]高三上!$B:$R,9,0)</f>
        <v>扎拉</v>
      </c>
      <c r="W28">
        <f>VLOOKUP(B28,[1]高三上!$B:$R,10,0)</f>
        <v>119</v>
      </c>
      <c r="X28" t="str">
        <f>VLOOKUP(B28,[1]高三上!$B:$R,11,0)</f>
        <v>肖秀秀</v>
      </c>
      <c r="Y28">
        <f>VLOOKUP(B28,[1]高三上!$B:$R,12,0)</f>
        <v>33</v>
      </c>
      <c r="Z28" t="str">
        <f>VLOOKUP(B28,[1]高三上!$B:$R,13,0)</f>
        <v>兰举银</v>
      </c>
      <c r="AA28">
        <f>VLOOKUP(B28,[1]高三上!$B:$R,14,0)</f>
        <v>58.5</v>
      </c>
      <c r="AB28" t="str">
        <f>VLOOKUP(B28,[1]高三上!$B:$R,15,0)</f>
        <v>任吉洪</v>
      </c>
      <c r="AC28">
        <f>VLOOKUP(B28,[1]高三上!$B:$R,16,0)</f>
        <v>67</v>
      </c>
      <c r="AD28" t="str">
        <f>VLOOKUP(B28,[1]高三上!$B:$R,17,0)</f>
        <v>田友米</v>
      </c>
      <c r="AE28" t="str">
        <f>VLOOKUP($B28,[1]高二下!$B:$R,6,0)</f>
        <v>95.0</v>
      </c>
      <c r="AF28" t="str">
        <f>VLOOKUP($B28,[1]高二下!$B:$R,7,0)</f>
        <v>龚霞</v>
      </c>
      <c r="AG28" t="str">
        <f>VLOOKUP($B28,[1]高二下!$B:$R,8,0)</f>
        <v>132.0</v>
      </c>
      <c r="AH28" t="str">
        <f>VLOOKUP($B28,[1]高二下!$B:$R,9,0)</f>
        <v>扎拉</v>
      </c>
      <c r="AI28" t="str">
        <f>VLOOKUP($B28,[1]高二下!$B:$R,10,0)</f>
        <v>45.0</v>
      </c>
      <c r="AJ28" t="str">
        <f>VLOOKUP($B28,[1]高二下!$B:$R,11,0)</f>
        <v>肖秀秀</v>
      </c>
      <c r="AK28" t="str">
        <f>VLOOKUP($B28,[1]高二下!$B:$R,12,0)</f>
        <v>53.0</v>
      </c>
      <c r="AL28" t="str">
        <f>VLOOKUP($B28,[1]高二下!$B:$R,13,0)</f>
        <v>兰举银</v>
      </c>
      <c r="AM28" t="str">
        <f>VLOOKUP($B28,[1]高二下!$B:$R,14,0)</f>
        <v>79.0</v>
      </c>
      <c r="AN28" t="str">
        <f>VLOOKUP($B28,[1]高二下!$B:$R,15,0)</f>
        <v>任吉洪</v>
      </c>
      <c r="AO28" t="str">
        <f>VLOOKUP($B28,[1]高二下!$B:$R,16,0)</f>
        <v>102.0</v>
      </c>
      <c r="AP28" t="str">
        <f>VLOOKUP($B28,[1]高二下!$B:$R,17,0)</f>
        <v>田友米</v>
      </c>
      <c r="AQ28" t="e">
        <f>VLOOKUP($B28,[2]高二上!$B:$R,6,0)</f>
        <v>#N/A</v>
      </c>
      <c r="AR28" t="e">
        <f>VLOOKUP($B28,[2]高二上!$B:$R,7,0)</f>
        <v>#N/A</v>
      </c>
      <c r="AS28" t="e">
        <f>VLOOKUP($B28,[2]高二上!$B:$R,8,0)</f>
        <v>#N/A</v>
      </c>
      <c r="AT28" t="e">
        <f>VLOOKUP($B28,[2]高二上!$B:$R,9,0)</f>
        <v>#N/A</v>
      </c>
      <c r="AU28" t="e">
        <f>VLOOKUP($B28,[2]高二上!$B:$R,10,0)</f>
        <v>#N/A</v>
      </c>
      <c r="AV28" t="e">
        <f>VLOOKUP($B28,[2]高二上!$B:$R,11,0)</f>
        <v>#N/A</v>
      </c>
      <c r="AW28" t="e">
        <f>VLOOKUP($B28,[2]高二上!$B:$R,12,0)</f>
        <v>#N/A</v>
      </c>
      <c r="AX28" t="e">
        <f>VLOOKUP($B28,[2]高二上!$B:$R,13,0)</f>
        <v>#N/A</v>
      </c>
      <c r="AY28" t="e">
        <f>VLOOKUP($B28,[2]高二上!$B:$R,14,0)</f>
        <v>#N/A</v>
      </c>
      <c r="AZ28" t="e">
        <f>VLOOKUP($B28,[2]高二上!$B:$R,15,0)</f>
        <v>#N/A</v>
      </c>
      <c r="BA28" t="e">
        <f>VLOOKUP($B28,[2]高二上!$B:$R,16,0)</f>
        <v>#N/A</v>
      </c>
      <c r="BB28" t="e">
        <f>VLOOKUP($B28,[2]高二上!$B:$R,17,0)</f>
        <v>#N/A</v>
      </c>
      <c r="BC28">
        <f>VLOOKUP($B28,[1]高一下!$B:$R,6,0)</f>
        <v>101</v>
      </c>
      <c r="BD28" t="str">
        <f>VLOOKUP($B28,[1]高一下!$B:$R,7,0)</f>
        <v>龚霞</v>
      </c>
      <c r="BE28">
        <f>VLOOKUP($B28,[1]高一下!$B:$R,8,0)</f>
        <v>108</v>
      </c>
      <c r="BF28" t="str">
        <f>VLOOKUP($B28,[1]高一下!$B:$R,9,0)</f>
        <v>扎拉</v>
      </c>
      <c r="BG28">
        <f>VLOOKUP($B28,[1]高一下!$B:$R,10,0)</f>
        <v>127</v>
      </c>
      <c r="BH28" t="str">
        <f>VLOOKUP($B28,[1]高一下!$B:$R,11,0)</f>
        <v>肖秀秀</v>
      </c>
      <c r="BI28">
        <f>VLOOKUP($B28,[1]高一下!$B:$R,12,0)</f>
        <v>58</v>
      </c>
      <c r="BJ28" t="str">
        <f>VLOOKUP($B28,[1]高一下!$B:$R,13,0)</f>
        <v>兰举银</v>
      </c>
      <c r="BK28">
        <f>VLOOKUP($B28,[1]高一下!$B:$R,14,0)</f>
        <v>66</v>
      </c>
      <c r="BL28" t="str">
        <f>VLOOKUP($B28,[1]高一下!$B:$R,15,0)</f>
        <v>任吉洪</v>
      </c>
      <c r="BM28">
        <f>VLOOKUP($B28,[1]高一下!$B:$R,16,0)</f>
        <v>64</v>
      </c>
      <c r="BN28" t="str">
        <f>VLOOKUP($B28,[1]高一下!$B:$R,17,0)</f>
        <v>田友米</v>
      </c>
      <c r="BO28">
        <f>VLOOKUP($B28,[1]高一上!$B:$W,5,0)</f>
        <v>97</v>
      </c>
      <c r="BP28" t="str">
        <f>VLOOKUP($B28,[1]高一上!$B:$W,6,0)</f>
        <v>龚霞</v>
      </c>
      <c r="BQ28">
        <f>VLOOKUP($B28,[1]高一上!$B:$W,7,0)</f>
        <v>91</v>
      </c>
      <c r="BR28" t="str">
        <f>VLOOKUP($B28,[1]高一上!$B:$W,8,0)</f>
        <v>扎拉</v>
      </c>
      <c r="BS28">
        <f>VLOOKUP($B28,[1]高一上!$B:$W,9,0)</f>
        <v>110.5</v>
      </c>
      <c r="BT28" t="str">
        <f>VLOOKUP($B28,[1]高一上!$B:$W,10,0)</f>
        <v>肖秀秀</v>
      </c>
      <c r="BU28">
        <f>VLOOKUP($B28,[1]高一上!$B:$W,11,0)</f>
        <v>52</v>
      </c>
      <c r="BV28" t="str">
        <f>VLOOKUP($B28,[1]高一上!$B:$W,12,0)</f>
        <v>兰举银</v>
      </c>
      <c r="BW28">
        <f>VLOOKUP($B28,[1]高一上!$B:$W,13,0)</f>
        <v>77</v>
      </c>
      <c r="BX28" t="str">
        <f>VLOOKUP($B28,[1]高一上!$B:$W,14,0)</f>
        <v>任吉洪</v>
      </c>
      <c r="BY28">
        <f>VLOOKUP($B28,[1]高一上!$B:$W,15,0)</f>
        <v>80</v>
      </c>
      <c r="BZ28" t="str">
        <f>VLOOKUP($B28,[1]高一上!$B:$W,16,0)</f>
        <v>田友米</v>
      </c>
      <c r="CA28">
        <f>VLOOKUP($B28,[1]中考!$B:$N,5,0)</f>
        <v>120</v>
      </c>
      <c r="CB28">
        <f>VLOOKUP($B28,[1]中考!$B:$N,6,0)</f>
        <v>115</v>
      </c>
      <c r="CC28">
        <f>VLOOKUP($B28,[1]中考!$B:$N,7,0)</f>
        <v>143</v>
      </c>
      <c r="CD28">
        <f>VLOOKUP($B28,[1]中考!$B:$N,8,0)</f>
        <v>45</v>
      </c>
      <c r="CE28">
        <f>VLOOKUP($B28,[1]中考!$B:$N,9,0)</f>
        <v>34</v>
      </c>
      <c r="CF28">
        <f>VLOOKUP($B28,[1]中考!$B:$N,10,0)</f>
        <v>47</v>
      </c>
    </row>
    <row r="29" spans="1:84" x14ac:dyDescent="0.2">
      <c r="A29" s="1" t="s">
        <v>97</v>
      </c>
      <c r="B29" s="1" t="s">
        <v>98</v>
      </c>
      <c r="C29" s="1" t="s">
        <v>16</v>
      </c>
      <c r="D29" s="1" t="s">
        <v>17</v>
      </c>
      <c r="E29" s="1" t="s">
        <v>99</v>
      </c>
      <c r="F29" s="1">
        <v>506</v>
      </c>
      <c r="G29" s="1">
        <v>104</v>
      </c>
      <c r="H29" s="1" t="s">
        <v>19</v>
      </c>
      <c r="I29" s="1">
        <v>102</v>
      </c>
      <c r="J29" s="1" t="s">
        <v>20</v>
      </c>
      <c r="K29" s="1">
        <v>98</v>
      </c>
      <c r="L29" s="1" t="s">
        <v>21</v>
      </c>
      <c r="M29" s="1">
        <v>64.5</v>
      </c>
      <c r="N29" s="1" t="s">
        <v>22</v>
      </c>
      <c r="O29" s="1">
        <v>66</v>
      </c>
      <c r="P29" s="1" t="s">
        <v>23</v>
      </c>
      <c r="Q29" s="1">
        <v>71</v>
      </c>
      <c r="R29" s="1" t="s">
        <v>24</v>
      </c>
      <c r="S29">
        <f>VLOOKUP(B29,[1]高三上!$B:$R,6,0)</f>
        <v>91</v>
      </c>
      <c r="T29" t="str">
        <f>VLOOKUP(B29,[1]高三上!$B:$R,7,0)</f>
        <v>龚霞</v>
      </c>
      <c r="U29">
        <f>VLOOKUP(B29,[1]高三上!$B:$R,8,0)</f>
        <v>106.5</v>
      </c>
      <c r="V29" t="str">
        <f>VLOOKUP(B29,[1]高三上!$B:$R,9,0)</f>
        <v>扎拉</v>
      </c>
      <c r="W29">
        <f>VLOOKUP(B29,[1]高三上!$B:$R,10,0)</f>
        <v>97.5</v>
      </c>
      <c r="X29" t="str">
        <f>VLOOKUP(B29,[1]高三上!$B:$R,11,0)</f>
        <v>肖秀秀</v>
      </c>
      <c r="Y29">
        <f>VLOOKUP(B29,[1]高三上!$B:$R,12,0)</f>
        <v>65</v>
      </c>
      <c r="Z29" t="str">
        <f>VLOOKUP(B29,[1]高三上!$B:$R,13,0)</f>
        <v>兰举银</v>
      </c>
      <c r="AA29">
        <f>VLOOKUP(B29,[1]高三上!$B:$R,14,0)</f>
        <v>64</v>
      </c>
      <c r="AB29" t="str">
        <f>VLOOKUP(B29,[1]高三上!$B:$R,15,0)</f>
        <v>任吉洪</v>
      </c>
      <c r="AC29">
        <f>VLOOKUP(B29,[1]高三上!$B:$R,16,0)</f>
        <v>49</v>
      </c>
      <c r="AD29" t="str">
        <f>VLOOKUP(B29,[1]高三上!$B:$R,17,0)</f>
        <v>田友米</v>
      </c>
      <c r="AE29" t="str">
        <f>VLOOKUP($B29,[1]高二下!$B:$R,6,0)</f>
        <v>89.0</v>
      </c>
      <c r="AF29" t="str">
        <f>VLOOKUP($B29,[1]高二下!$B:$R,7,0)</f>
        <v>龚霞</v>
      </c>
      <c r="AG29" t="str">
        <f>VLOOKUP($B29,[1]高二下!$B:$R,8,0)</f>
        <v>98.5</v>
      </c>
      <c r="AH29" t="str">
        <f>VLOOKUP($B29,[1]高二下!$B:$R,9,0)</f>
        <v>扎拉</v>
      </c>
      <c r="AI29" t="str">
        <f>VLOOKUP($B29,[1]高二下!$B:$R,10,0)</f>
        <v>46.0</v>
      </c>
      <c r="AJ29" t="str">
        <f>VLOOKUP($B29,[1]高二下!$B:$R,11,0)</f>
        <v>肖秀秀</v>
      </c>
      <c r="AK29" t="str">
        <f>VLOOKUP($B29,[1]高二下!$B:$R,12,0)</f>
        <v>62.0</v>
      </c>
      <c r="AL29" t="str">
        <f>VLOOKUP($B29,[1]高二下!$B:$R,13,0)</f>
        <v>兰举银</v>
      </c>
      <c r="AM29" t="str">
        <f>VLOOKUP($B29,[1]高二下!$B:$R,14,0)</f>
        <v>79.0</v>
      </c>
      <c r="AN29" t="str">
        <f>VLOOKUP($B29,[1]高二下!$B:$R,15,0)</f>
        <v>任吉洪</v>
      </c>
      <c r="AO29" t="str">
        <f>VLOOKUP($B29,[1]高二下!$B:$R,16,0)</f>
        <v>108.0</v>
      </c>
      <c r="AP29" t="str">
        <f>VLOOKUP($B29,[1]高二下!$B:$R,17,0)</f>
        <v>田友米</v>
      </c>
      <c r="AQ29" t="e">
        <f>VLOOKUP($B29,[2]高二上!$B:$R,6,0)</f>
        <v>#N/A</v>
      </c>
      <c r="AR29" t="e">
        <f>VLOOKUP($B29,[2]高二上!$B:$R,7,0)</f>
        <v>#N/A</v>
      </c>
      <c r="AS29" t="e">
        <f>VLOOKUP($B29,[2]高二上!$B:$R,8,0)</f>
        <v>#N/A</v>
      </c>
      <c r="AT29" t="e">
        <f>VLOOKUP($B29,[2]高二上!$B:$R,9,0)</f>
        <v>#N/A</v>
      </c>
      <c r="AU29" t="e">
        <f>VLOOKUP($B29,[2]高二上!$B:$R,10,0)</f>
        <v>#N/A</v>
      </c>
      <c r="AV29" t="e">
        <f>VLOOKUP($B29,[2]高二上!$B:$R,11,0)</f>
        <v>#N/A</v>
      </c>
      <c r="AW29" t="e">
        <f>VLOOKUP($B29,[2]高二上!$B:$R,12,0)</f>
        <v>#N/A</v>
      </c>
      <c r="AX29" t="e">
        <f>VLOOKUP($B29,[2]高二上!$B:$R,13,0)</f>
        <v>#N/A</v>
      </c>
      <c r="AY29" t="e">
        <f>VLOOKUP($B29,[2]高二上!$B:$R,14,0)</f>
        <v>#N/A</v>
      </c>
      <c r="AZ29" t="e">
        <f>VLOOKUP($B29,[2]高二上!$B:$R,15,0)</f>
        <v>#N/A</v>
      </c>
      <c r="BA29" t="e">
        <f>VLOOKUP($B29,[2]高二上!$B:$R,16,0)</f>
        <v>#N/A</v>
      </c>
      <c r="BB29" t="e">
        <f>VLOOKUP($B29,[2]高二上!$B:$R,17,0)</f>
        <v>#N/A</v>
      </c>
      <c r="BC29">
        <f>VLOOKUP($B29,[1]高一下!$B:$R,6,0)</f>
        <v>99</v>
      </c>
      <c r="BD29" t="str">
        <f>VLOOKUP($B29,[1]高一下!$B:$R,7,0)</f>
        <v>龚霞</v>
      </c>
      <c r="BE29">
        <f>VLOOKUP($B29,[1]高一下!$B:$R,8,0)</f>
        <v>133</v>
      </c>
      <c r="BF29" t="str">
        <f>VLOOKUP($B29,[1]高一下!$B:$R,9,0)</f>
        <v>扎拉</v>
      </c>
      <c r="BG29">
        <f>VLOOKUP($B29,[1]高一下!$B:$R,10,0)</f>
        <v>84</v>
      </c>
      <c r="BH29" t="str">
        <f>VLOOKUP($B29,[1]高一下!$B:$R,11,0)</f>
        <v>肖秀秀</v>
      </c>
      <c r="BI29">
        <f>VLOOKUP($B29,[1]高一下!$B:$R,12,0)</f>
        <v>59</v>
      </c>
      <c r="BJ29" t="str">
        <f>VLOOKUP($B29,[1]高一下!$B:$R,13,0)</f>
        <v>兰举银</v>
      </c>
      <c r="BK29">
        <f>VLOOKUP($B29,[1]高一下!$B:$R,14,0)</f>
        <v>65</v>
      </c>
      <c r="BL29" t="str">
        <f>VLOOKUP($B29,[1]高一下!$B:$R,15,0)</f>
        <v>任吉洪</v>
      </c>
      <c r="BM29">
        <f>VLOOKUP($B29,[1]高一下!$B:$R,16,0)</f>
        <v>62</v>
      </c>
      <c r="BN29" t="str">
        <f>VLOOKUP($B29,[1]高一下!$B:$R,17,0)</f>
        <v>田友米</v>
      </c>
      <c r="BO29">
        <f>VLOOKUP($B29,[1]高一上!$B:$W,5,0)</f>
        <v>86.5</v>
      </c>
      <c r="BP29" t="str">
        <f>VLOOKUP($B29,[1]高一上!$B:$W,6,0)</f>
        <v>龚霞</v>
      </c>
      <c r="BQ29">
        <f>VLOOKUP($B29,[1]高一上!$B:$W,7,0)</f>
        <v>76</v>
      </c>
      <c r="BR29" t="str">
        <f>VLOOKUP($B29,[1]高一上!$B:$W,8,0)</f>
        <v>扎拉</v>
      </c>
      <c r="BS29">
        <f>VLOOKUP($B29,[1]高一上!$B:$W,9,0)</f>
        <v>86</v>
      </c>
      <c r="BT29" t="str">
        <f>VLOOKUP($B29,[1]高一上!$B:$W,10,0)</f>
        <v>肖秀秀</v>
      </c>
      <c r="BU29">
        <f>VLOOKUP($B29,[1]高一上!$B:$W,11,0)</f>
        <v>67.5</v>
      </c>
      <c r="BV29" t="str">
        <f>VLOOKUP($B29,[1]高一上!$B:$W,12,0)</f>
        <v>兰举银</v>
      </c>
      <c r="BW29">
        <f>VLOOKUP($B29,[1]高一上!$B:$W,13,0)</f>
        <v>74</v>
      </c>
      <c r="BX29" t="str">
        <f>VLOOKUP($B29,[1]高一上!$B:$W,14,0)</f>
        <v>任吉洪</v>
      </c>
      <c r="BY29">
        <f>VLOOKUP($B29,[1]高一上!$B:$W,15,0)</f>
        <v>83.5</v>
      </c>
      <c r="BZ29" t="str">
        <f>VLOOKUP($B29,[1]高一上!$B:$W,16,0)</f>
        <v>田友米</v>
      </c>
      <c r="CA29">
        <f>VLOOKUP($B29,[1]中考!$B:$N,5,0)</f>
        <v>116</v>
      </c>
      <c r="CB29">
        <f>VLOOKUP($B29,[1]中考!$B:$N,6,0)</f>
        <v>115</v>
      </c>
      <c r="CC29">
        <f>VLOOKUP($B29,[1]中考!$B:$N,7,0)</f>
        <v>127</v>
      </c>
      <c r="CD29">
        <f>VLOOKUP($B29,[1]中考!$B:$N,8,0)</f>
        <v>62</v>
      </c>
      <c r="CE29">
        <f>VLOOKUP($B29,[1]中考!$B:$N,9,0)</f>
        <v>36</v>
      </c>
      <c r="CF29">
        <f>VLOOKUP($B29,[1]中考!$B:$N,10,0)</f>
        <v>47</v>
      </c>
    </row>
    <row r="30" spans="1:84" x14ac:dyDescent="0.2">
      <c r="A30" s="1" t="s">
        <v>100</v>
      </c>
      <c r="B30" s="1" t="s">
        <v>101</v>
      </c>
      <c r="C30" s="1" t="s">
        <v>16</v>
      </c>
      <c r="D30" s="1" t="s">
        <v>17</v>
      </c>
      <c r="E30" s="1" t="s">
        <v>102</v>
      </c>
      <c r="F30" s="1">
        <v>496</v>
      </c>
      <c r="G30" s="1">
        <v>102</v>
      </c>
      <c r="H30" s="1" t="s">
        <v>19</v>
      </c>
      <c r="I30" s="1">
        <v>92</v>
      </c>
      <c r="J30" s="1" t="s">
        <v>20</v>
      </c>
      <c r="K30" s="1">
        <v>111</v>
      </c>
      <c r="L30" s="1" t="s">
        <v>21</v>
      </c>
      <c r="M30" s="1">
        <v>54.5</v>
      </c>
      <c r="N30" s="1" t="s">
        <v>22</v>
      </c>
      <c r="O30" s="1">
        <v>68</v>
      </c>
      <c r="P30" s="1" t="s">
        <v>23</v>
      </c>
      <c r="Q30" s="1">
        <v>68</v>
      </c>
      <c r="R30" s="1" t="s">
        <v>24</v>
      </c>
      <c r="S30">
        <f>VLOOKUP(B30,[1]高三上!$B:$R,6,0)</f>
        <v>102.5</v>
      </c>
      <c r="T30" t="str">
        <f>VLOOKUP(B30,[1]高三上!$B:$R,7,0)</f>
        <v>龚霞</v>
      </c>
      <c r="U30">
        <f>VLOOKUP(B30,[1]高三上!$B:$R,8,0)</f>
        <v>80</v>
      </c>
      <c r="V30" t="str">
        <f>VLOOKUP(B30,[1]高三上!$B:$R,9,0)</f>
        <v>扎拉</v>
      </c>
      <c r="W30">
        <f>VLOOKUP(B30,[1]高三上!$B:$R,10,0)</f>
        <v>111.5</v>
      </c>
      <c r="X30" t="str">
        <f>VLOOKUP(B30,[1]高三上!$B:$R,11,0)</f>
        <v>肖秀秀</v>
      </c>
      <c r="Y30">
        <f>VLOOKUP(B30,[1]高三上!$B:$R,12,0)</f>
        <v>43</v>
      </c>
      <c r="Z30" t="str">
        <f>VLOOKUP(B30,[1]高三上!$B:$R,13,0)</f>
        <v>兰举银</v>
      </c>
      <c r="AA30">
        <f>VLOOKUP(B30,[1]高三上!$B:$R,14,0)</f>
        <v>49</v>
      </c>
      <c r="AB30" t="str">
        <f>VLOOKUP(B30,[1]高三上!$B:$R,15,0)</f>
        <v>任吉洪</v>
      </c>
      <c r="AC30">
        <f>VLOOKUP(B30,[1]高三上!$B:$R,16,0)</f>
        <v>59</v>
      </c>
      <c r="AD30" t="str">
        <f>VLOOKUP(B30,[1]高三上!$B:$R,17,0)</f>
        <v>田友米</v>
      </c>
      <c r="AE30" t="str">
        <f>VLOOKUP($B30,[1]高二下!$B:$R,6,0)</f>
        <v>83.0</v>
      </c>
      <c r="AF30" t="str">
        <f>VLOOKUP($B30,[1]高二下!$B:$R,7,0)</f>
        <v>龚霞</v>
      </c>
      <c r="AG30" t="str">
        <f>VLOOKUP($B30,[1]高二下!$B:$R,8,0)</f>
        <v>102.0</v>
      </c>
      <c r="AH30" t="str">
        <f>VLOOKUP($B30,[1]高二下!$B:$R,9,0)</f>
        <v>扎拉</v>
      </c>
      <c r="AI30" t="str">
        <f>VLOOKUP($B30,[1]高二下!$B:$R,10,0)</f>
        <v>46.0</v>
      </c>
      <c r="AJ30" t="str">
        <f>VLOOKUP($B30,[1]高二下!$B:$R,11,0)</f>
        <v>肖秀秀</v>
      </c>
      <c r="AK30" t="str">
        <f>VLOOKUP($B30,[1]高二下!$B:$R,12,0)</f>
        <v>53.0</v>
      </c>
      <c r="AL30" t="str">
        <f>VLOOKUP($B30,[1]高二下!$B:$R,13,0)</f>
        <v>兰举银</v>
      </c>
      <c r="AM30" t="str">
        <f>VLOOKUP($B30,[1]高二下!$B:$R,14,0)</f>
        <v>87.0</v>
      </c>
      <c r="AN30" t="str">
        <f>VLOOKUP($B30,[1]高二下!$B:$R,15,0)</f>
        <v>任吉洪</v>
      </c>
      <c r="AO30" t="str">
        <f>VLOOKUP($B30,[1]高二下!$B:$R,16,0)</f>
        <v>117.0</v>
      </c>
      <c r="AP30" t="str">
        <f>VLOOKUP($B30,[1]高二下!$B:$R,17,0)</f>
        <v>田友米</v>
      </c>
      <c r="AQ30" t="e">
        <f>VLOOKUP($B30,[2]高二上!$B:$R,6,0)</f>
        <v>#N/A</v>
      </c>
      <c r="AR30" t="e">
        <f>VLOOKUP($B30,[2]高二上!$B:$R,7,0)</f>
        <v>#N/A</v>
      </c>
      <c r="AS30" t="e">
        <f>VLOOKUP($B30,[2]高二上!$B:$R,8,0)</f>
        <v>#N/A</v>
      </c>
      <c r="AT30" t="e">
        <f>VLOOKUP($B30,[2]高二上!$B:$R,9,0)</f>
        <v>#N/A</v>
      </c>
      <c r="AU30" t="e">
        <f>VLOOKUP($B30,[2]高二上!$B:$R,10,0)</f>
        <v>#N/A</v>
      </c>
      <c r="AV30" t="e">
        <f>VLOOKUP($B30,[2]高二上!$B:$R,11,0)</f>
        <v>#N/A</v>
      </c>
      <c r="AW30" t="e">
        <f>VLOOKUP($B30,[2]高二上!$B:$R,12,0)</f>
        <v>#N/A</v>
      </c>
      <c r="AX30" t="e">
        <f>VLOOKUP($B30,[2]高二上!$B:$R,13,0)</f>
        <v>#N/A</v>
      </c>
      <c r="AY30" t="e">
        <f>VLOOKUP($B30,[2]高二上!$B:$R,14,0)</f>
        <v>#N/A</v>
      </c>
      <c r="AZ30" t="e">
        <f>VLOOKUP($B30,[2]高二上!$B:$R,15,0)</f>
        <v>#N/A</v>
      </c>
      <c r="BA30" t="e">
        <f>VLOOKUP($B30,[2]高二上!$B:$R,16,0)</f>
        <v>#N/A</v>
      </c>
      <c r="BB30" t="e">
        <f>VLOOKUP($B30,[2]高二上!$B:$R,17,0)</f>
        <v>#N/A</v>
      </c>
      <c r="BC30">
        <f>VLOOKUP($B30,[1]高一下!$B:$R,6,0)</f>
        <v>94</v>
      </c>
      <c r="BD30" t="str">
        <f>VLOOKUP($B30,[1]高一下!$B:$R,7,0)</f>
        <v>龚霞</v>
      </c>
      <c r="BE30">
        <f>VLOOKUP($B30,[1]高一下!$B:$R,8,0)</f>
        <v>93</v>
      </c>
      <c r="BF30" t="str">
        <f>VLOOKUP($B30,[1]高一下!$B:$R,9,0)</f>
        <v>扎拉</v>
      </c>
      <c r="BG30">
        <f>VLOOKUP($B30,[1]高一下!$B:$R,10,0)</f>
        <v>104.5</v>
      </c>
      <c r="BH30" t="str">
        <f>VLOOKUP($B30,[1]高一下!$B:$R,11,0)</f>
        <v>肖秀秀</v>
      </c>
      <c r="BI30">
        <f>VLOOKUP($B30,[1]高一下!$B:$R,12,0)</f>
        <v>67</v>
      </c>
      <c r="BJ30" t="str">
        <f>VLOOKUP($B30,[1]高一下!$B:$R,13,0)</f>
        <v>兰举银</v>
      </c>
      <c r="BK30">
        <f>VLOOKUP($B30,[1]高一下!$B:$R,14,0)</f>
        <v>68</v>
      </c>
      <c r="BL30" t="str">
        <f>VLOOKUP($B30,[1]高一下!$B:$R,15,0)</f>
        <v>任吉洪</v>
      </c>
      <c r="BM30">
        <f>VLOOKUP($B30,[1]高一下!$B:$R,16,0)</f>
        <v>67</v>
      </c>
      <c r="BN30" t="str">
        <f>VLOOKUP($B30,[1]高一下!$B:$R,17,0)</f>
        <v>田友米</v>
      </c>
      <c r="BO30">
        <f>VLOOKUP($B30,[1]高一上!$B:$W,5,0)</f>
        <v>94.5</v>
      </c>
      <c r="BP30" t="str">
        <f>VLOOKUP($B30,[1]高一上!$B:$W,6,0)</f>
        <v>龚霞</v>
      </c>
      <c r="BQ30">
        <f>VLOOKUP($B30,[1]高一上!$B:$W,7,0)</f>
        <v>80</v>
      </c>
      <c r="BR30" t="str">
        <f>VLOOKUP($B30,[1]高一上!$B:$W,8,0)</f>
        <v>扎拉</v>
      </c>
      <c r="BS30">
        <f>VLOOKUP($B30,[1]高一上!$B:$W,9,0)</f>
        <v>101</v>
      </c>
      <c r="BT30" t="str">
        <f>VLOOKUP($B30,[1]高一上!$B:$W,10,0)</f>
        <v>肖秀秀</v>
      </c>
      <c r="BU30">
        <f>VLOOKUP($B30,[1]高一上!$B:$W,11,0)</f>
        <v>46.5</v>
      </c>
      <c r="BV30" t="str">
        <f>VLOOKUP($B30,[1]高一上!$B:$W,12,0)</f>
        <v>兰举银</v>
      </c>
      <c r="BW30">
        <f>VLOOKUP($B30,[1]高一上!$B:$W,13,0)</f>
        <v>70.5</v>
      </c>
      <c r="BX30" t="str">
        <f>VLOOKUP($B30,[1]高一上!$B:$W,14,0)</f>
        <v>任吉洪</v>
      </c>
      <c r="BY30">
        <f>VLOOKUP($B30,[1]高一上!$B:$W,15,0)</f>
        <v>80</v>
      </c>
      <c r="BZ30" t="str">
        <f>VLOOKUP($B30,[1]高一上!$B:$W,16,0)</f>
        <v>田友米</v>
      </c>
      <c r="CA30">
        <f>VLOOKUP($B30,[1]中考!$B:$N,5,0)</f>
        <v>98</v>
      </c>
      <c r="CB30">
        <f>VLOOKUP($B30,[1]中考!$B:$N,6,0)</f>
        <v>137</v>
      </c>
      <c r="CC30">
        <f>VLOOKUP($B30,[1]中考!$B:$N,7,0)</f>
        <v>133</v>
      </c>
      <c r="CD30">
        <f>VLOOKUP($B30,[1]中考!$B:$N,8,0)</f>
        <v>47</v>
      </c>
      <c r="CE30">
        <f>VLOOKUP($B30,[1]中考!$B:$N,9,0)</f>
        <v>38</v>
      </c>
      <c r="CF30">
        <f>VLOOKUP($B30,[1]中考!$B:$N,10,0)</f>
        <v>36</v>
      </c>
    </row>
    <row r="31" spans="1:84" x14ac:dyDescent="0.2">
      <c r="A31" s="1" t="s">
        <v>103</v>
      </c>
      <c r="B31" s="1" t="s">
        <v>104</v>
      </c>
      <c r="C31" s="1" t="s">
        <v>16</v>
      </c>
      <c r="D31" s="1" t="s">
        <v>17</v>
      </c>
      <c r="E31" s="1" t="s">
        <v>105</v>
      </c>
      <c r="F31" s="1">
        <v>491</v>
      </c>
      <c r="G31" s="1">
        <v>108</v>
      </c>
      <c r="H31" s="1" t="s">
        <v>19</v>
      </c>
      <c r="I31" s="1">
        <v>90</v>
      </c>
      <c r="J31" s="1" t="s">
        <v>20</v>
      </c>
      <c r="K31" s="1">
        <v>108</v>
      </c>
      <c r="L31" s="1" t="s">
        <v>21</v>
      </c>
      <c r="M31" s="1">
        <v>53.5</v>
      </c>
      <c r="N31" s="1" t="s">
        <v>22</v>
      </c>
      <c r="O31" s="1">
        <v>67.5</v>
      </c>
      <c r="P31" s="1" t="s">
        <v>23</v>
      </c>
      <c r="Q31" s="1">
        <v>64</v>
      </c>
      <c r="R31" s="1" t="s">
        <v>24</v>
      </c>
      <c r="S31">
        <f>VLOOKUP(B31,[1]高三上!$B:$R,6,0)</f>
        <v>113.5</v>
      </c>
      <c r="T31" t="str">
        <f>VLOOKUP(B31,[1]高三上!$B:$R,7,0)</f>
        <v>龚霞</v>
      </c>
      <c r="U31">
        <f>VLOOKUP(B31,[1]高三上!$B:$R,8,0)</f>
        <v>111</v>
      </c>
      <c r="V31" t="str">
        <f>VLOOKUP(B31,[1]高三上!$B:$R,9,0)</f>
        <v>扎拉</v>
      </c>
      <c r="W31">
        <f>VLOOKUP(B31,[1]高三上!$B:$R,10,0)</f>
        <v>106</v>
      </c>
      <c r="X31" t="str">
        <f>VLOOKUP(B31,[1]高三上!$B:$R,11,0)</f>
        <v>肖秀秀</v>
      </c>
      <c r="Y31">
        <f>VLOOKUP(B31,[1]高三上!$B:$R,12,0)</f>
        <v>34</v>
      </c>
      <c r="Z31" t="str">
        <f>VLOOKUP(B31,[1]高三上!$B:$R,13,0)</f>
        <v>兰举银</v>
      </c>
      <c r="AA31">
        <f>VLOOKUP(B31,[1]高三上!$B:$R,14,0)</f>
        <v>56</v>
      </c>
      <c r="AB31" t="str">
        <f>VLOOKUP(B31,[1]高三上!$B:$R,15,0)</f>
        <v>任吉洪</v>
      </c>
      <c r="AC31">
        <f>VLOOKUP(B31,[1]高三上!$B:$R,16,0)</f>
        <v>60.5</v>
      </c>
      <c r="AD31" t="str">
        <f>VLOOKUP(B31,[1]高三上!$B:$R,17,0)</f>
        <v>田友米</v>
      </c>
      <c r="AE31" t="str">
        <f>VLOOKUP($B31,[1]高二下!$B:$R,6,0)</f>
        <v>83.0</v>
      </c>
      <c r="AF31" t="str">
        <f>VLOOKUP($B31,[1]高二下!$B:$R,7,0)</f>
        <v>龚霞</v>
      </c>
      <c r="AG31" t="str">
        <f>VLOOKUP($B31,[1]高二下!$B:$R,8,0)</f>
        <v>116.5</v>
      </c>
      <c r="AH31" t="str">
        <f>VLOOKUP($B31,[1]高二下!$B:$R,9,0)</f>
        <v>扎拉</v>
      </c>
      <c r="AI31" t="str">
        <f>VLOOKUP($B31,[1]高二下!$B:$R,10,0)</f>
        <v>43.0</v>
      </c>
      <c r="AJ31" t="str">
        <f>VLOOKUP($B31,[1]高二下!$B:$R,11,0)</f>
        <v>肖秀秀</v>
      </c>
      <c r="AK31" t="str">
        <f>VLOOKUP($B31,[1]高二下!$B:$R,12,0)</f>
        <v>50.0</v>
      </c>
      <c r="AL31" t="str">
        <f>VLOOKUP($B31,[1]高二下!$B:$R,13,0)</f>
        <v>兰举银</v>
      </c>
      <c r="AM31" t="str">
        <f>VLOOKUP($B31,[1]高二下!$B:$R,14,0)</f>
        <v>78.0</v>
      </c>
      <c r="AN31" t="str">
        <f>VLOOKUP($B31,[1]高二下!$B:$R,15,0)</f>
        <v>任吉洪</v>
      </c>
      <c r="AO31" t="str">
        <f>VLOOKUP($B31,[1]高二下!$B:$R,16,0)</f>
        <v>100.0</v>
      </c>
      <c r="AP31" t="str">
        <f>VLOOKUP($B31,[1]高二下!$B:$R,17,0)</f>
        <v>田友米</v>
      </c>
      <c r="AQ31" t="e">
        <f>VLOOKUP($B31,[2]高二上!$B:$R,6,0)</f>
        <v>#N/A</v>
      </c>
      <c r="AR31" t="e">
        <f>VLOOKUP($B31,[2]高二上!$B:$R,7,0)</f>
        <v>#N/A</v>
      </c>
      <c r="AS31" t="e">
        <f>VLOOKUP($B31,[2]高二上!$B:$R,8,0)</f>
        <v>#N/A</v>
      </c>
      <c r="AT31" t="e">
        <f>VLOOKUP($B31,[2]高二上!$B:$R,9,0)</f>
        <v>#N/A</v>
      </c>
      <c r="AU31" t="e">
        <f>VLOOKUP($B31,[2]高二上!$B:$R,10,0)</f>
        <v>#N/A</v>
      </c>
      <c r="AV31" t="e">
        <f>VLOOKUP($B31,[2]高二上!$B:$R,11,0)</f>
        <v>#N/A</v>
      </c>
      <c r="AW31" t="e">
        <f>VLOOKUP($B31,[2]高二上!$B:$R,12,0)</f>
        <v>#N/A</v>
      </c>
      <c r="AX31" t="e">
        <f>VLOOKUP($B31,[2]高二上!$B:$R,13,0)</f>
        <v>#N/A</v>
      </c>
      <c r="AY31" t="e">
        <f>VLOOKUP($B31,[2]高二上!$B:$R,14,0)</f>
        <v>#N/A</v>
      </c>
      <c r="AZ31" t="e">
        <f>VLOOKUP($B31,[2]高二上!$B:$R,15,0)</f>
        <v>#N/A</v>
      </c>
      <c r="BA31" t="e">
        <f>VLOOKUP($B31,[2]高二上!$B:$R,16,0)</f>
        <v>#N/A</v>
      </c>
      <c r="BB31" t="e">
        <f>VLOOKUP($B31,[2]高二上!$B:$R,17,0)</f>
        <v>#N/A</v>
      </c>
      <c r="BC31">
        <f>VLOOKUP($B31,[1]高一下!$B:$R,6,0)</f>
        <v>101</v>
      </c>
      <c r="BD31" t="str">
        <f>VLOOKUP($B31,[1]高一下!$B:$R,7,0)</f>
        <v>龚霞</v>
      </c>
      <c r="BE31">
        <f>VLOOKUP($B31,[1]高一下!$B:$R,8,0)</f>
        <v>93</v>
      </c>
      <c r="BF31" t="str">
        <f>VLOOKUP($B31,[1]高一下!$B:$R,9,0)</f>
        <v>扎拉</v>
      </c>
      <c r="BG31">
        <f>VLOOKUP($B31,[1]高一下!$B:$R,10,0)</f>
        <v>85.5</v>
      </c>
      <c r="BH31" t="str">
        <f>VLOOKUP($B31,[1]高一下!$B:$R,11,0)</f>
        <v>肖秀秀</v>
      </c>
      <c r="BI31">
        <f>VLOOKUP($B31,[1]高一下!$B:$R,12,0)</f>
        <v>43</v>
      </c>
      <c r="BJ31" t="str">
        <f>VLOOKUP($B31,[1]高一下!$B:$R,13,0)</f>
        <v>兰举银</v>
      </c>
      <c r="BK31">
        <f>VLOOKUP($B31,[1]高一下!$B:$R,14,0)</f>
        <v>63</v>
      </c>
      <c r="BL31" t="str">
        <f>VLOOKUP($B31,[1]高一下!$B:$R,15,0)</f>
        <v>任吉洪</v>
      </c>
      <c r="BM31">
        <f>VLOOKUP($B31,[1]高一下!$B:$R,16,0)</f>
        <v>71</v>
      </c>
      <c r="BN31" t="str">
        <f>VLOOKUP($B31,[1]高一下!$B:$R,17,0)</f>
        <v>田友米</v>
      </c>
      <c r="BO31">
        <f>VLOOKUP($B31,[1]高一上!$B:$W,5,0)</f>
        <v>102.5</v>
      </c>
      <c r="BP31" t="str">
        <f>VLOOKUP($B31,[1]高一上!$B:$W,6,0)</f>
        <v>龚霞</v>
      </c>
      <c r="BQ31">
        <f>VLOOKUP($B31,[1]高一上!$B:$W,7,0)</f>
        <v>75</v>
      </c>
      <c r="BR31" t="str">
        <f>VLOOKUP($B31,[1]高一上!$B:$W,8,0)</f>
        <v>扎拉</v>
      </c>
      <c r="BS31">
        <f>VLOOKUP($B31,[1]高一上!$B:$W,9,0)</f>
        <v>74</v>
      </c>
      <c r="BT31" t="str">
        <f>VLOOKUP($B31,[1]高一上!$B:$W,10,0)</f>
        <v>肖秀秀</v>
      </c>
      <c r="BU31">
        <f>VLOOKUP($B31,[1]高一上!$B:$W,11,0)</f>
        <v>57.5</v>
      </c>
      <c r="BV31" t="str">
        <f>VLOOKUP($B31,[1]高一上!$B:$W,12,0)</f>
        <v>兰举银</v>
      </c>
      <c r="BW31">
        <f>VLOOKUP($B31,[1]高一上!$B:$W,13,0)</f>
        <v>69</v>
      </c>
      <c r="BX31" t="str">
        <f>VLOOKUP($B31,[1]高一上!$B:$W,14,0)</f>
        <v>任吉洪</v>
      </c>
      <c r="BY31">
        <f>VLOOKUP($B31,[1]高一上!$B:$W,15,0)</f>
        <v>79.5</v>
      </c>
      <c r="BZ31" t="str">
        <f>VLOOKUP($B31,[1]高一上!$B:$W,16,0)</f>
        <v>田友米</v>
      </c>
      <c r="CA31">
        <f>VLOOKUP($B31,[1]中考!$B:$N,5,0)</f>
        <v>118</v>
      </c>
      <c r="CB31">
        <f>VLOOKUP($B31,[1]中考!$B:$N,6,0)</f>
        <v>114</v>
      </c>
      <c r="CC31">
        <f>VLOOKUP($B31,[1]中考!$B:$N,7,0)</f>
        <v>133</v>
      </c>
      <c r="CD31">
        <f>VLOOKUP($B31,[1]中考!$B:$N,8,0)</f>
        <v>54</v>
      </c>
      <c r="CE31">
        <f>VLOOKUP($B31,[1]中考!$B:$N,9,0)</f>
        <v>29</v>
      </c>
      <c r="CF31">
        <f>VLOOKUP($B31,[1]中考!$B:$N,10,0)</f>
        <v>44</v>
      </c>
    </row>
    <row r="32" spans="1:84" x14ac:dyDescent="0.2">
      <c r="A32" s="1" t="s">
        <v>106</v>
      </c>
      <c r="B32" s="1" t="s">
        <v>107</v>
      </c>
      <c r="C32" s="1" t="s">
        <v>16</v>
      </c>
      <c r="D32" s="1" t="s">
        <v>17</v>
      </c>
      <c r="E32" s="1" t="s">
        <v>108</v>
      </c>
      <c r="F32" s="1">
        <v>486</v>
      </c>
      <c r="G32" s="1">
        <v>116</v>
      </c>
      <c r="H32" s="1" t="s">
        <v>19</v>
      </c>
      <c r="I32" s="1">
        <v>95</v>
      </c>
      <c r="J32" s="1" t="s">
        <v>20</v>
      </c>
      <c r="K32" s="1">
        <v>113</v>
      </c>
      <c r="L32" s="1" t="s">
        <v>21</v>
      </c>
      <c r="M32" s="1">
        <v>39</v>
      </c>
      <c r="N32" s="1" t="s">
        <v>22</v>
      </c>
      <c r="O32" s="1">
        <v>55</v>
      </c>
      <c r="P32" s="1" t="s">
        <v>23</v>
      </c>
      <c r="Q32" s="1">
        <v>67.5</v>
      </c>
      <c r="R32" s="1" t="s">
        <v>24</v>
      </c>
      <c r="S32">
        <f>VLOOKUP(B32,[1]高三上!$B:$R,6,0)</f>
        <v>107.5</v>
      </c>
      <c r="T32" t="str">
        <f>VLOOKUP(B32,[1]高三上!$B:$R,7,0)</f>
        <v>龚霞</v>
      </c>
      <c r="U32">
        <f>VLOOKUP(B32,[1]高三上!$B:$R,8,0)</f>
        <v>97</v>
      </c>
      <c r="V32" t="str">
        <f>VLOOKUP(B32,[1]高三上!$B:$R,9,0)</f>
        <v>扎拉</v>
      </c>
      <c r="W32">
        <f>VLOOKUP(B32,[1]高三上!$B:$R,10,0)</f>
        <v>113.5</v>
      </c>
      <c r="X32" t="str">
        <f>VLOOKUP(B32,[1]高三上!$B:$R,11,0)</f>
        <v>肖秀秀</v>
      </c>
      <c r="Y32">
        <f>VLOOKUP(B32,[1]高三上!$B:$R,12,0)</f>
        <v>28</v>
      </c>
      <c r="Z32" t="str">
        <f>VLOOKUP(B32,[1]高三上!$B:$R,13,0)</f>
        <v>兰举银</v>
      </c>
      <c r="AA32">
        <f>VLOOKUP(B32,[1]高三上!$B:$R,14,0)</f>
        <v>57</v>
      </c>
      <c r="AB32" t="str">
        <f>VLOOKUP(B32,[1]高三上!$B:$R,15,0)</f>
        <v>任吉洪</v>
      </c>
      <c r="AC32">
        <f>VLOOKUP(B32,[1]高三上!$B:$R,16,0)</f>
        <v>53</v>
      </c>
      <c r="AD32" t="str">
        <f>VLOOKUP(B32,[1]高三上!$B:$R,17,0)</f>
        <v>田友米</v>
      </c>
      <c r="AE32" t="str">
        <f>VLOOKUP($B32,[1]高二下!$B:$R,6,0)</f>
        <v>89.0</v>
      </c>
      <c r="AF32" t="str">
        <f>VLOOKUP($B32,[1]高二下!$B:$R,7,0)</f>
        <v>龚霞</v>
      </c>
      <c r="AG32" t="str">
        <f>VLOOKUP($B32,[1]高二下!$B:$R,8,0)</f>
        <v>121.0</v>
      </c>
      <c r="AH32" t="str">
        <f>VLOOKUP($B32,[1]高二下!$B:$R,9,0)</f>
        <v>扎拉</v>
      </c>
      <c r="AI32" t="str">
        <f>VLOOKUP($B32,[1]高二下!$B:$R,10,0)</f>
        <v>42.0</v>
      </c>
      <c r="AJ32" t="str">
        <f>VLOOKUP($B32,[1]高二下!$B:$R,11,0)</f>
        <v>肖秀秀</v>
      </c>
      <c r="AK32" t="str">
        <f>VLOOKUP($B32,[1]高二下!$B:$R,12,0)</f>
        <v>41.0</v>
      </c>
      <c r="AL32" t="str">
        <f>VLOOKUP($B32,[1]高二下!$B:$R,13,0)</f>
        <v>兰举银</v>
      </c>
      <c r="AM32" t="str">
        <f>VLOOKUP($B32,[1]高二下!$B:$R,14,0)</f>
        <v>78.0</v>
      </c>
      <c r="AN32" t="str">
        <f>VLOOKUP($B32,[1]高二下!$B:$R,15,0)</f>
        <v>任吉洪</v>
      </c>
      <c r="AO32" t="str">
        <f>VLOOKUP($B32,[1]高二下!$B:$R,16,0)</f>
        <v>99.0</v>
      </c>
      <c r="AP32" t="str">
        <f>VLOOKUP($B32,[1]高二下!$B:$R,17,0)</f>
        <v>田友米</v>
      </c>
      <c r="AQ32" t="e">
        <f>VLOOKUP($B32,[2]高二上!$B:$R,6,0)</f>
        <v>#N/A</v>
      </c>
      <c r="AR32" t="e">
        <f>VLOOKUP($B32,[2]高二上!$B:$R,7,0)</f>
        <v>#N/A</v>
      </c>
      <c r="AS32" t="e">
        <f>VLOOKUP($B32,[2]高二上!$B:$R,8,0)</f>
        <v>#N/A</v>
      </c>
      <c r="AT32" t="e">
        <f>VLOOKUP($B32,[2]高二上!$B:$R,9,0)</f>
        <v>#N/A</v>
      </c>
      <c r="AU32" t="e">
        <f>VLOOKUP($B32,[2]高二上!$B:$R,10,0)</f>
        <v>#N/A</v>
      </c>
      <c r="AV32" t="e">
        <f>VLOOKUP($B32,[2]高二上!$B:$R,11,0)</f>
        <v>#N/A</v>
      </c>
      <c r="AW32" t="e">
        <f>VLOOKUP($B32,[2]高二上!$B:$R,12,0)</f>
        <v>#N/A</v>
      </c>
      <c r="AX32" t="e">
        <f>VLOOKUP($B32,[2]高二上!$B:$R,13,0)</f>
        <v>#N/A</v>
      </c>
      <c r="AY32" t="e">
        <f>VLOOKUP($B32,[2]高二上!$B:$R,14,0)</f>
        <v>#N/A</v>
      </c>
      <c r="AZ32" t="e">
        <f>VLOOKUP($B32,[2]高二上!$B:$R,15,0)</f>
        <v>#N/A</v>
      </c>
      <c r="BA32" t="e">
        <f>VLOOKUP($B32,[2]高二上!$B:$R,16,0)</f>
        <v>#N/A</v>
      </c>
      <c r="BB32" t="e">
        <f>VLOOKUP($B32,[2]高二上!$B:$R,17,0)</f>
        <v>#N/A</v>
      </c>
      <c r="BC32">
        <f>VLOOKUP($B32,[1]高一下!$B:$R,6,0)</f>
        <v>114</v>
      </c>
      <c r="BD32" t="str">
        <f>VLOOKUP($B32,[1]高一下!$B:$R,7,0)</f>
        <v>龚霞</v>
      </c>
      <c r="BE32">
        <f>VLOOKUP($B32,[1]高一下!$B:$R,8,0)</f>
        <v>83</v>
      </c>
      <c r="BF32" t="str">
        <f>VLOOKUP($B32,[1]高一下!$B:$R,9,0)</f>
        <v>扎拉</v>
      </c>
      <c r="BG32">
        <f>VLOOKUP($B32,[1]高一下!$B:$R,10,0)</f>
        <v>111</v>
      </c>
      <c r="BH32" t="str">
        <f>VLOOKUP($B32,[1]高一下!$B:$R,11,0)</f>
        <v>肖秀秀</v>
      </c>
      <c r="BI32">
        <f>VLOOKUP($B32,[1]高一下!$B:$R,12,0)</f>
        <v>60</v>
      </c>
      <c r="BJ32" t="str">
        <f>VLOOKUP($B32,[1]高一下!$B:$R,13,0)</f>
        <v>兰举银</v>
      </c>
      <c r="BK32">
        <f>VLOOKUP($B32,[1]高一下!$B:$R,14,0)</f>
        <v>72</v>
      </c>
      <c r="BL32" t="str">
        <f>VLOOKUP($B32,[1]高一下!$B:$R,15,0)</f>
        <v>任吉洪</v>
      </c>
      <c r="BM32">
        <f>VLOOKUP($B32,[1]高一下!$B:$R,16,0)</f>
        <v>67</v>
      </c>
      <c r="BN32" t="str">
        <f>VLOOKUP($B32,[1]高一下!$B:$R,17,0)</f>
        <v>田友米</v>
      </c>
      <c r="BO32">
        <f>VLOOKUP($B32,[1]高一上!$B:$W,5,0)</f>
        <v>101.5</v>
      </c>
      <c r="BP32" t="str">
        <f>VLOOKUP($B32,[1]高一上!$B:$W,6,0)</f>
        <v>龚霞</v>
      </c>
      <c r="BQ32">
        <f>VLOOKUP($B32,[1]高一上!$B:$W,7,0)</f>
        <v>90</v>
      </c>
      <c r="BR32" t="str">
        <f>VLOOKUP($B32,[1]高一上!$B:$W,8,0)</f>
        <v>扎拉</v>
      </c>
      <c r="BS32">
        <f>VLOOKUP($B32,[1]高一上!$B:$W,9,0)</f>
        <v>101</v>
      </c>
      <c r="BT32" t="str">
        <f>VLOOKUP($B32,[1]高一上!$B:$W,10,0)</f>
        <v>肖秀秀</v>
      </c>
      <c r="BU32">
        <f>VLOOKUP($B32,[1]高一上!$B:$W,11,0)</f>
        <v>53</v>
      </c>
      <c r="BV32" t="str">
        <f>VLOOKUP($B32,[1]高一上!$B:$W,12,0)</f>
        <v>兰举银</v>
      </c>
      <c r="BW32">
        <f>VLOOKUP($B32,[1]高一上!$B:$W,13,0)</f>
        <v>75</v>
      </c>
      <c r="BX32" t="str">
        <f>VLOOKUP($B32,[1]高一上!$B:$W,14,0)</f>
        <v>任吉洪</v>
      </c>
      <c r="BY32">
        <f>VLOOKUP($B32,[1]高一上!$B:$W,15,0)</f>
        <v>77</v>
      </c>
      <c r="BZ32" t="str">
        <f>VLOOKUP($B32,[1]高一上!$B:$W,16,0)</f>
        <v>田友米</v>
      </c>
      <c r="CA32">
        <f>VLOOKUP($B32,[1]中考!$B:$N,5,0)</f>
        <v>115</v>
      </c>
      <c r="CB32">
        <f>VLOOKUP($B32,[1]中考!$B:$N,6,0)</f>
        <v>105</v>
      </c>
      <c r="CC32">
        <f>VLOOKUP($B32,[1]中考!$B:$N,7,0)</f>
        <v>141</v>
      </c>
      <c r="CD32">
        <f>VLOOKUP($B32,[1]中考!$B:$N,8,0)</f>
        <v>51</v>
      </c>
      <c r="CE32">
        <f>VLOOKUP($B32,[1]中考!$B:$N,9,0)</f>
        <v>36</v>
      </c>
      <c r="CF32">
        <f>VLOOKUP($B32,[1]中考!$B:$N,10,0)</f>
        <v>47</v>
      </c>
    </row>
    <row r="33" spans="1:84" x14ac:dyDescent="0.2">
      <c r="A33" s="1" t="s">
        <v>109</v>
      </c>
      <c r="B33" s="1" t="s">
        <v>110</v>
      </c>
      <c r="C33" s="1" t="s">
        <v>16</v>
      </c>
      <c r="D33" s="1" t="s">
        <v>17</v>
      </c>
      <c r="E33" s="1" t="s">
        <v>111</v>
      </c>
      <c r="F33" s="1">
        <v>465</v>
      </c>
      <c r="G33" s="1">
        <v>106</v>
      </c>
      <c r="H33" s="1" t="s">
        <v>19</v>
      </c>
      <c r="I33" s="1">
        <v>91</v>
      </c>
      <c r="J33" s="1" t="s">
        <v>20</v>
      </c>
      <c r="K33" s="1">
        <v>96</v>
      </c>
      <c r="L33" s="1" t="s">
        <v>21</v>
      </c>
      <c r="M33" s="1">
        <v>51.5</v>
      </c>
      <c r="N33" s="1" t="s">
        <v>22</v>
      </c>
      <c r="O33" s="1">
        <v>53</v>
      </c>
      <c r="P33" s="1" t="s">
        <v>23</v>
      </c>
      <c r="Q33" s="1">
        <v>67.5</v>
      </c>
      <c r="R33" s="1" t="s">
        <v>24</v>
      </c>
      <c r="S33">
        <f>VLOOKUP(B33,[1]高三上!$B:$R,6,0)</f>
        <v>103.5</v>
      </c>
      <c r="T33" t="str">
        <f>VLOOKUP(B33,[1]高三上!$B:$R,7,0)</f>
        <v>龚霞</v>
      </c>
      <c r="U33">
        <f>VLOOKUP(B33,[1]高三上!$B:$R,8,0)</f>
        <v>86</v>
      </c>
      <c r="V33" t="str">
        <f>VLOOKUP(B33,[1]高三上!$B:$R,9,0)</f>
        <v>扎拉</v>
      </c>
      <c r="W33">
        <f>VLOOKUP(B33,[1]高三上!$B:$R,10,0)</f>
        <v>86</v>
      </c>
      <c r="X33" t="str">
        <f>VLOOKUP(B33,[1]高三上!$B:$R,11,0)</f>
        <v>肖秀秀</v>
      </c>
      <c r="Y33">
        <f>VLOOKUP(B33,[1]高三上!$B:$R,12,0)</f>
        <v>40</v>
      </c>
      <c r="Z33" t="str">
        <f>VLOOKUP(B33,[1]高三上!$B:$R,13,0)</f>
        <v>兰举银</v>
      </c>
      <c r="AA33">
        <f>VLOOKUP(B33,[1]高三上!$B:$R,14,0)</f>
        <v>57</v>
      </c>
      <c r="AB33" t="str">
        <f>VLOOKUP(B33,[1]高三上!$B:$R,15,0)</f>
        <v>任吉洪</v>
      </c>
      <c r="AC33">
        <f>VLOOKUP(B33,[1]高三上!$B:$R,16,0)</f>
        <v>43</v>
      </c>
      <c r="AD33" t="str">
        <f>VLOOKUP(B33,[1]高三上!$B:$R,17,0)</f>
        <v>田友米</v>
      </c>
      <c r="AE33" t="str">
        <f>VLOOKUP($B33,[1]高二下!$B:$R,6,0)</f>
        <v>95.0</v>
      </c>
      <c r="AF33" t="str">
        <f>VLOOKUP($B33,[1]高二下!$B:$R,7,0)</f>
        <v>龚霞</v>
      </c>
      <c r="AG33" t="str">
        <f>VLOOKUP($B33,[1]高二下!$B:$R,8,0)</f>
        <v>102.5</v>
      </c>
      <c r="AH33" t="str">
        <f>VLOOKUP($B33,[1]高二下!$B:$R,9,0)</f>
        <v>扎拉</v>
      </c>
      <c r="AI33" t="str">
        <f>VLOOKUP($B33,[1]高二下!$B:$R,10,0)</f>
        <v>31.0</v>
      </c>
      <c r="AJ33" t="str">
        <f>VLOOKUP($B33,[1]高二下!$B:$R,11,0)</f>
        <v>肖秀秀</v>
      </c>
      <c r="AK33" t="str">
        <f>VLOOKUP($B33,[1]高二下!$B:$R,12,0)</f>
        <v>55.0</v>
      </c>
      <c r="AL33" t="str">
        <f>VLOOKUP($B33,[1]高二下!$B:$R,13,0)</f>
        <v>兰举银</v>
      </c>
      <c r="AM33" t="str">
        <f>VLOOKUP($B33,[1]高二下!$B:$R,14,0)</f>
        <v>72.0</v>
      </c>
      <c r="AN33" t="str">
        <f>VLOOKUP($B33,[1]高二下!$B:$R,15,0)</f>
        <v>任吉洪</v>
      </c>
      <c r="AO33" t="str">
        <f>VLOOKUP($B33,[1]高二下!$B:$R,16,0)</f>
        <v>81.0</v>
      </c>
      <c r="AP33" t="str">
        <f>VLOOKUP($B33,[1]高二下!$B:$R,17,0)</f>
        <v>田友米</v>
      </c>
      <c r="AQ33" t="e">
        <f>VLOOKUP($B33,[2]高二上!$B:$R,6,0)</f>
        <v>#N/A</v>
      </c>
      <c r="AR33" t="e">
        <f>VLOOKUP($B33,[2]高二上!$B:$R,7,0)</f>
        <v>#N/A</v>
      </c>
      <c r="AS33" t="e">
        <f>VLOOKUP($B33,[2]高二上!$B:$R,8,0)</f>
        <v>#N/A</v>
      </c>
      <c r="AT33" t="e">
        <f>VLOOKUP($B33,[2]高二上!$B:$R,9,0)</f>
        <v>#N/A</v>
      </c>
      <c r="AU33" t="e">
        <f>VLOOKUP($B33,[2]高二上!$B:$R,10,0)</f>
        <v>#N/A</v>
      </c>
      <c r="AV33" t="e">
        <f>VLOOKUP($B33,[2]高二上!$B:$R,11,0)</f>
        <v>#N/A</v>
      </c>
      <c r="AW33" t="e">
        <f>VLOOKUP($B33,[2]高二上!$B:$R,12,0)</f>
        <v>#N/A</v>
      </c>
      <c r="AX33" t="e">
        <f>VLOOKUP($B33,[2]高二上!$B:$R,13,0)</f>
        <v>#N/A</v>
      </c>
      <c r="AY33" t="e">
        <f>VLOOKUP($B33,[2]高二上!$B:$R,14,0)</f>
        <v>#N/A</v>
      </c>
      <c r="AZ33" t="e">
        <f>VLOOKUP($B33,[2]高二上!$B:$R,15,0)</f>
        <v>#N/A</v>
      </c>
      <c r="BA33" t="e">
        <f>VLOOKUP($B33,[2]高二上!$B:$R,16,0)</f>
        <v>#N/A</v>
      </c>
      <c r="BB33" t="e">
        <f>VLOOKUP($B33,[2]高二上!$B:$R,17,0)</f>
        <v>#N/A</v>
      </c>
      <c r="BC33">
        <f>VLOOKUP($B33,[1]高一下!$B:$R,6,0)</f>
        <v>98</v>
      </c>
      <c r="BD33" t="str">
        <f>VLOOKUP($B33,[1]高一下!$B:$R,7,0)</f>
        <v>龚霞</v>
      </c>
      <c r="BE33">
        <f>VLOOKUP($B33,[1]高一下!$B:$R,8,0)</f>
        <v>83</v>
      </c>
      <c r="BF33" t="str">
        <f>VLOOKUP($B33,[1]高一下!$B:$R,9,0)</f>
        <v>扎拉</v>
      </c>
      <c r="BG33">
        <f>VLOOKUP($B33,[1]高一下!$B:$R,10,0)</f>
        <v>106.5</v>
      </c>
      <c r="BH33" t="str">
        <f>VLOOKUP($B33,[1]高一下!$B:$R,11,0)</f>
        <v>肖秀秀</v>
      </c>
      <c r="BI33">
        <f>VLOOKUP($B33,[1]高一下!$B:$R,12,0)</f>
        <v>43</v>
      </c>
      <c r="BJ33" t="str">
        <f>VLOOKUP($B33,[1]高一下!$B:$R,13,0)</f>
        <v>兰举银</v>
      </c>
      <c r="BK33">
        <f>VLOOKUP($B33,[1]高一下!$B:$R,14,0)</f>
        <v>79</v>
      </c>
      <c r="BL33" t="str">
        <f>VLOOKUP($B33,[1]高一下!$B:$R,15,0)</f>
        <v>任吉洪</v>
      </c>
      <c r="BM33">
        <f>VLOOKUP($B33,[1]高一下!$B:$R,16,0)</f>
        <v>63</v>
      </c>
      <c r="BN33" t="str">
        <f>VLOOKUP($B33,[1]高一下!$B:$R,17,0)</f>
        <v>田友米</v>
      </c>
      <c r="BO33">
        <f>VLOOKUP($B33,[1]高一上!$B:$W,5,0)</f>
        <v>84</v>
      </c>
      <c r="BP33" t="str">
        <f>VLOOKUP($B33,[1]高一上!$B:$W,6,0)</f>
        <v>龚霞</v>
      </c>
      <c r="BQ33">
        <f>VLOOKUP($B33,[1]高一上!$B:$W,7,0)</f>
        <v>69</v>
      </c>
      <c r="BR33" t="str">
        <f>VLOOKUP($B33,[1]高一上!$B:$W,8,0)</f>
        <v>扎拉</v>
      </c>
      <c r="BS33">
        <f>VLOOKUP($B33,[1]高一上!$B:$W,9,0)</f>
        <v>84.5</v>
      </c>
      <c r="BT33" t="str">
        <f>VLOOKUP($B33,[1]高一上!$B:$W,10,0)</f>
        <v>肖秀秀</v>
      </c>
      <c r="BU33">
        <f>VLOOKUP($B33,[1]高一上!$B:$W,11,0)</f>
        <v>62.5</v>
      </c>
      <c r="BV33" t="str">
        <f>VLOOKUP($B33,[1]高一上!$B:$W,12,0)</f>
        <v>兰举银</v>
      </c>
      <c r="BW33">
        <f>VLOOKUP($B33,[1]高一上!$B:$W,13,0)</f>
        <v>67</v>
      </c>
      <c r="BX33" t="str">
        <f>VLOOKUP($B33,[1]高一上!$B:$W,14,0)</f>
        <v>任吉洪</v>
      </c>
      <c r="BY33">
        <f>VLOOKUP($B33,[1]高一上!$B:$W,15,0)</f>
        <v>69</v>
      </c>
      <c r="BZ33" t="str">
        <f>VLOOKUP($B33,[1]高一上!$B:$W,16,0)</f>
        <v>田友米</v>
      </c>
      <c r="CA33">
        <f>VLOOKUP($B33,[1]中考!$B:$N,5,0)</f>
        <v>113</v>
      </c>
      <c r="CB33">
        <f>VLOOKUP($B33,[1]中考!$B:$N,6,0)</f>
        <v>113</v>
      </c>
      <c r="CC33">
        <f>VLOOKUP($B33,[1]中考!$B:$N,7,0)</f>
        <v>137</v>
      </c>
      <c r="CD33">
        <f>VLOOKUP($B33,[1]中考!$B:$N,8,0)</f>
        <v>48</v>
      </c>
      <c r="CE33">
        <f>VLOOKUP($B33,[1]中考!$B:$N,9,0)</f>
        <v>27</v>
      </c>
      <c r="CF33">
        <f>VLOOKUP($B33,[1]中考!$B:$N,10,0)</f>
        <v>41</v>
      </c>
    </row>
    <row r="34" spans="1:84" x14ac:dyDescent="0.2">
      <c r="A34" s="1" t="s">
        <v>112</v>
      </c>
      <c r="B34" s="1" t="s">
        <v>113</v>
      </c>
      <c r="C34" s="1" t="s">
        <v>16</v>
      </c>
      <c r="D34" s="1" t="s">
        <v>17</v>
      </c>
      <c r="E34" s="1" t="s">
        <v>114</v>
      </c>
      <c r="F34" s="1">
        <v>462</v>
      </c>
      <c r="G34" s="1">
        <v>106</v>
      </c>
      <c r="H34" s="1" t="s">
        <v>19</v>
      </c>
      <c r="I34" s="1">
        <v>84</v>
      </c>
      <c r="J34" s="1" t="s">
        <v>20</v>
      </c>
      <c r="K34" s="1">
        <v>100</v>
      </c>
      <c r="L34" s="1" t="s">
        <v>21</v>
      </c>
      <c r="M34" s="1">
        <v>62.5</v>
      </c>
      <c r="N34" s="1" t="s">
        <v>22</v>
      </c>
      <c r="O34" s="1">
        <v>51.5</v>
      </c>
      <c r="P34" s="1" t="s">
        <v>23</v>
      </c>
      <c r="Q34" s="1">
        <v>58</v>
      </c>
      <c r="R34" s="1" t="s">
        <v>24</v>
      </c>
      <c r="S34">
        <f>VLOOKUP(B34,[1]高三上!$B:$R,6,0)</f>
        <v>111</v>
      </c>
      <c r="T34" t="str">
        <f>VLOOKUP(B34,[1]高三上!$B:$R,7,0)</f>
        <v>龚霞</v>
      </c>
      <c r="U34">
        <f>VLOOKUP(B34,[1]高三上!$B:$R,8,0)</f>
        <v>90</v>
      </c>
      <c r="V34" t="str">
        <f>VLOOKUP(B34,[1]高三上!$B:$R,9,0)</f>
        <v>扎拉</v>
      </c>
      <c r="W34">
        <f>VLOOKUP(B34,[1]高三上!$B:$R,10,0)</f>
        <v>104.5</v>
      </c>
      <c r="X34" t="str">
        <f>VLOOKUP(B34,[1]高三上!$B:$R,11,0)</f>
        <v>肖秀秀</v>
      </c>
      <c r="Y34">
        <f>VLOOKUP(B34,[1]高三上!$B:$R,12,0)</f>
        <v>39</v>
      </c>
      <c r="Z34" t="str">
        <f>VLOOKUP(B34,[1]高三上!$B:$R,13,0)</f>
        <v>兰举银</v>
      </c>
      <c r="AA34">
        <f>VLOOKUP(B34,[1]高三上!$B:$R,14,0)</f>
        <v>63</v>
      </c>
      <c r="AB34" t="str">
        <f>VLOOKUP(B34,[1]高三上!$B:$R,15,0)</f>
        <v>任吉洪</v>
      </c>
      <c r="AC34">
        <f>VLOOKUP(B34,[1]高三上!$B:$R,16,0)</f>
        <v>64</v>
      </c>
      <c r="AD34" t="str">
        <f>VLOOKUP(B34,[1]高三上!$B:$R,17,0)</f>
        <v>田友米</v>
      </c>
      <c r="AE34" t="str">
        <f>VLOOKUP($B34,[1]高二下!$B:$R,6,0)</f>
        <v>99.0</v>
      </c>
      <c r="AF34" t="str">
        <f>VLOOKUP($B34,[1]高二下!$B:$R,7,0)</f>
        <v>龚霞</v>
      </c>
      <c r="AG34" t="str">
        <f>VLOOKUP($B34,[1]高二下!$B:$R,8,0)</f>
        <v>90.5</v>
      </c>
      <c r="AH34" t="str">
        <f>VLOOKUP($B34,[1]高二下!$B:$R,9,0)</f>
        <v>扎拉</v>
      </c>
      <c r="AI34" t="str">
        <f>VLOOKUP($B34,[1]高二下!$B:$R,10,0)</f>
        <v>30.0</v>
      </c>
      <c r="AJ34" t="str">
        <f>VLOOKUP($B34,[1]高二下!$B:$R,11,0)</f>
        <v>肖秀秀</v>
      </c>
      <c r="AK34" t="str">
        <f>VLOOKUP($B34,[1]高二下!$B:$R,12,0)</f>
        <v>53.0</v>
      </c>
      <c r="AL34" t="str">
        <f>VLOOKUP($B34,[1]高二下!$B:$R,13,0)</f>
        <v>兰举银</v>
      </c>
      <c r="AM34" t="str">
        <f>VLOOKUP($B34,[1]高二下!$B:$R,14,0)</f>
        <v>62.0</v>
      </c>
      <c r="AN34" t="str">
        <f>VLOOKUP($B34,[1]高二下!$B:$R,15,0)</f>
        <v>任吉洪</v>
      </c>
      <c r="AO34" t="str">
        <f>VLOOKUP($B34,[1]高二下!$B:$R,16,0)</f>
        <v>111.0</v>
      </c>
      <c r="AP34" t="str">
        <f>VLOOKUP($B34,[1]高二下!$B:$R,17,0)</f>
        <v>田友米</v>
      </c>
      <c r="AQ34" t="e">
        <f>VLOOKUP($B34,[2]高二上!$B:$R,6,0)</f>
        <v>#N/A</v>
      </c>
      <c r="AR34" t="e">
        <f>VLOOKUP($B34,[2]高二上!$B:$R,7,0)</f>
        <v>#N/A</v>
      </c>
      <c r="AS34" t="e">
        <f>VLOOKUP($B34,[2]高二上!$B:$R,8,0)</f>
        <v>#N/A</v>
      </c>
      <c r="AT34" t="e">
        <f>VLOOKUP($B34,[2]高二上!$B:$R,9,0)</f>
        <v>#N/A</v>
      </c>
      <c r="AU34" t="e">
        <f>VLOOKUP($B34,[2]高二上!$B:$R,10,0)</f>
        <v>#N/A</v>
      </c>
      <c r="AV34" t="e">
        <f>VLOOKUP($B34,[2]高二上!$B:$R,11,0)</f>
        <v>#N/A</v>
      </c>
      <c r="AW34" t="e">
        <f>VLOOKUP($B34,[2]高二上!$B:$R,12,0)</f>
        <v>#N/A</v>
      </c>
      <c r="AX34" t="e">
        <f>VLOOKUP($B34,[2]高二上!$B:$R,13,0)</f>
        <v>#N/A</v>
      </c>
      <c r="AY34" t="e">
        <f>VLOOKUP($B34,[2]高二上!$B:$R,14,0)</f>
        <v>#N/A</v>
      </c>
      <c r="AZ34" t="e">
        <f>VLOOKUP($B34,[2]高二上!$B:$R,15,0)</f>
        <v>#N/A</v>
      </c>
      <c r="BA34" t="e">
        <f>VLOOKUP($B34,[2]高二上!$B:$R,16,0)</f>
        <v>#N/A</v>
      </c>
      <c r="BB34" t="e">
        <f>VLOOKUP($B34,[2]高二上!$B:$R,17,0)</f>
        <v>#N/A</v>
      </c>
      <c r="BC34">
        <f>VLOOKUP($B34,[1]高一下!$B:$R,6,0)</f>
        <v>102</v>
      </c>
      <c r="BD34" t="str">
        <f>VLOOKUP($B34,[1]高一下!$B:$R,7,0)</f>
        <v>龚霞</v>
      </c>
      <c r="BE34">
        <f>VLOOKUP($B34,[1]高一下!$B:$R,8,0)</f>
        <v>94</v>
      </c>
      <c r="BF34" t="str">
        <f>VLOOKUP($B34,[1]高一下!$B:$R,9,0)</f>
        <v>扎拉</v>
      </c>
      <c r="BG34">
        <f>VLOOKUP($B34,[1]高一下!$B:$R,10,0)</f>
        <v>89</v>
      </c>
      <c r="BH34" t="str">
        <f>VLOOKUP($B34,[1]高一下!$B:$R,11,0)</f>
        <v>肖秀秀</v>
      </c>
      <c r="BI34">
        <f>VLOOKUP($B34,[1]高一下!$B:$R,12,0)</f>
        <v>54</v>
      </c>
      <c r="BJ34" t="str">
        <f>VLOOKUP($B34,[1]高一下!$B:$R,13,0)</f>
        <v>兰举银</v>
      </c>
      <c r="BK34">
        <f>VLOOKUP($B34,[1]高一下!$B:$R,14,0)</f>
        <v>61</v>
      </c>
      <c r="BL34" t="str">
        <f>VLOOKUP($B34,[1]高一下!$B:$R,15,0)</f>
        <v>任吉洪</v>
      </c>
      <c r="BM34">
        <f>VLOOKUP($B34,[1]高一下!$B:$R,16,0)</f>
        <v>60</v>
      </c>
      <c r="BN34" t="str">
        <f>VLOOKUP($B34,[1]高一下!$B:$R,17,0)</f>
        <v>田友米</v>
      </c>
      <c r="BO34">
        <f>VLOOKUP($B34,[1]高一上!$B:$W,5,0)</f>
        <v>85</v>
      </c>
      <c r="BP34" t="str">
        <f>VLOOKUP($B34,[1]高一上!$B:$W,6,0)</f>
        <v>龚霞</v>
      </c>
      <c r="BQ34">
        <f>VLOOKUP($B34,[1]高一上!$B:$W,7,0)</f>
        <v>71</v>
      </c>
      <c r="BR34" t="str">
        <f>VLOOKUP($B34,[1]高一上!$B:$W,8,0)</f>
        <v>扎拉</v>
      </c>
      <c r="BS34">
        <f>VLOOKUP($B34,[1]高一上!$B:$W,9,0)</f>
        <v>87</v>
      </c>
      <c r="BT34" t="str">
        <f>VLOOKUP($B34,[1]高一上!$B:$W,10,0)</f>
        <v>肖秀秀</v>
      </c>
      <c r="BU34">
        <f>VLOOKUP($B34,[1]高一上!$B:$W,11,0)</f>
        <v>51.5</v>
      </c>
      <c r="BV34" t="str">
        <f>VLOOKUP($B34,[1]高一上!$B:$W,12,0)</f>
        <v>兰举银</v>
      </c>
      <c r="BW34">
        <f>VLOOKUP($B34,[1]高一上!$B:$W,13,0)</f>
        <v>64</v>
      </c>
      <c r="BX34" t="str">
        <f>VLOOKUP($B34,[1]高一上!$B:$W,14,0)</f>
        <v>任吉洪</v>
      </c>
      <c r="BY34">
        <f>VLOOKUP($B34,[1]高一上!$B:$W,15,0)</f>
        <v>74.5</v>
      </c>
      <c r="BZ34" t="str">
        <f>VLOOKUP($B34,[1]高一上!$B:$W,16,0)</f>
        <v>田友米</v>
      </c>
      <c r="CA34">
        <f>VLOOKUP($B34,[1]中考!$B:$N,5,0)</f>
        <v>107</v>
      </c>
      <c r="CB34">
        <f>VLOOKUP($B34,[1]中考!$B:$N,6,0)</f>
        <v>138</v>
      </c>
      <c r="CC34">
        <f>VLOOKUP($B34,[1]中考!$B:$N,7,0)</f>
        <v>117</v>
      </c>
      <c r="CD34">
        <f>VLOOKUP($B34,[1]中考!$B:$N,8,0)</f>
        <v>47</v>
      </c>
      <c r="CE34">
        <f>VLOOKUP($B34,[1]中考!$B:$N,9,0)</f>
        <v>28</v>
      </c>
      <c r="CF34">
        <f>VLOOKUP($B34,[1]中考!$B:$N,10,0)</f>
        <v>40</v>
      </c>
    </row>
    <row r="35" spans="1:84" x14ac:dyDescent="0.2">
      <c r="A35" s="1" t="s">
        <v>115</v>
      </c>
      <c r="B35" s="1" t="s">
        <v>116</v>
      </c>
      <c r="C35" s="1" t="s">
        <v>16</v>
      </c>
      <c r="D35" s="1" t="s">
        <v>17</v>
      </c>
      <c r="E35" s="1" t="s">
        <v>117</v>
      </c>
      <c r="F35" s="1">
        <v>456</v>
      </c>
      <c r="G35" s="1">
        <v>106</v>
      </c>
      <c r="H35" s="1" t="s">
        <v>19</v>
      </c>
      <c r="I35" s="1">
        <v>88</v>
      </c>
      <c r="J35" s="1" t="s">
        <v>20</v>
      </c>
      <c r="K35" s="1">
        <v>97</v>
      </c>
      <c r="L35" s="1" t="s">
        <v>21</v>
      </c>
      <c r="M35" s="1">
        <v>51.5</v>
      </c>
      <c r="N35" s="1" t="s">
        <v>22</v>
      </c>
      <c r="O35" s="1">
        <v>47</v>
      </c>
      <c r="P35" s="1" t="s">
        <v>23</v>
      </c>
      <c r="Q35" s="1">
        <v>66</v>
      </c>
      <c r="R35" s="1" t="s">
        <v>24</v>
      </c>
      <c r="S35">
        <f>VLOOKUP(B35,[1]高三上!$B:$R,6,0)</f>
        <v>108.5</v>
      </c>
      <c r="T35" t="str">
        <f>VLOOKUP(B35,[1]高三上!$B:$R,7,0)</f>
        <v>龚霞</v>
      </c>
      <c r="U35">
        <f>VLOOKUP(B35,[1]高三上!$B:$R,8,0)</f>
        <v>92</v>
      </c>
      <c r="V35" t="str">
        <f>VLOOKUP(B35,[1]高三上!$B:$R,9,0)</f>
        <v>扎拉</v>
      </c>
      <c r="W35">
        <f>VLOOKUP(B35,[1]高三上!$B:$R,10,0)</f>
        <v>90</v>
      </c>
      <c r="X35" t="str">
        <f>VLOOKUP(B35,[1]高三上!$B:$R,11,0)</f>
        <v>肖秀秀</v>
      </c>
      <c r="Y35">
        <f>VLOOKUP(B35,[1]高三上!$B:$R,12,0)</f>
        <v>35</v>
      </c>
      <c r="Z35" t="str">
        <f>VLOOKUP(B35,[1]高三上!$B:$R,13,0)</f>
        <v>兰举银</v>
      </c>
      <c r="AA35">
        <f>VLOOKUP(B35,[1]高三上!$B:$R,14,0)</f>
        <v>68</v>
      </c>
      <c r="AB35" t="str">
        <f>VLOOKUP(B35,[1]高三上!$B:$R,15,0)</f>
        <v>任吉洪</v>
      </c>
      <c r="AC35">
        <f>VLOOKUP(B35,[1]高三上!$B:$R,16,0)</f>
        <v>59</v>
      </c>
      <c r="AD35" t="str">
        <f>VLOOKUP(B35,[1]高三上!$B:$R,17,0)</f>
        <v>田友米</v>
      </c>
      <c r="AE35" t="str">
        <f>VLOOKUP($B35,[1]高二下!$B:$R,6,0)</f>
        <v>98.0</v>
      </c>
      <c r="AF35" t="str">
        <f>VLOOKUP($B35,[1]高二下!$B:$R,7,0)</f>
        <v>龚霞</v>
      </c>
      <c r="AG35" t="str">
        <f>VLOOKUP($B35,[1]高二下!$B:$R,8,0)</f>
        <v>104.5</v>
      </c>
      <c r="AH35" t="str">
        <f>VLOOKUP($B35,[1]高二下!$B:$R,9,0)</f>
        <v>扎拉</v>
      </c>
      <c r="AI35" t="str">
        <f>VLOOKUP($B35,[1]高二下!$B:$R,10,0)</f>
        <v>35.0</v>
      </c>
      <c r="AJ35" t="str">
        <f>VLOOKUP($B35,[1]高二下!$B:$R,11,0)</f>
        <v>肖秀秀</v>
      </c>
      <c r="AK35" t="str">
        <f>VLOOKUP($B35,[1]高二下!$B:$R,12,0)</f>
        <v>71.0</v>
      </c>
      <c r="AL35" t="str">
        <f>VLOOKUP($B35,[1]高二下!$B:$R,13,0)</f>
        <v>兰举银</v>
      </c>
      <c r="AM35" t="str">
        <f>VLOOKUP($B35,[1]高二下!$B:$R,14,0)</f>
        <v>79.0</v>
      </c>
      <c r="AN35" t="str">
        <f>VLOOKUP($B35,[1]高二下!$B:$R,15,0)</f>
        <v>任吉洪</v>
      </c>
      <c r="AO35" t="str">
        <f>VLOOKUP($B35,[1]高二下!$B:$R,16,0)</f>
        <v>83.0</v>
      </c>
      <c r="AP35" t="str">
        <f>VLOOKUP($B35,[1]高二下!$B:$R,17,0)</f>
        <v>田友米</v>
      </c>
      <c r="AQ35" t="e">
        <f>VLOOKUP($B35,[2]高二上!$B:$R,6,0)</f>
        <v>#N/A</v>
      </c>
      <c r="AR35" t="e">
        <f>VLOOKUP($B35,[2]高二上!$B:$R,7,0)</f>
        <v>#N/A</v>
      </c>
      <c r="AS35" t="e">
        <f>VLOOKUP($B35,[2]高二上!$B:$R,8,0)</f>
        <v>#N/A</v>
      </c>
      <c r="AT35" t="e">
        <f>VLOOKUP($B35,[2]高二上!$B:$R,9,0)</f>
        <v>#N/A</v>
      </c>
      <c r="AU35" t="e">
        <f>VLOOKUP($B35,[2]高二上!$B:$R,10,0)</f>
        <v>#N/A</v>
      </c>
      <c r="AV35" t="e">
        <f>VLOOKUP($B35,[2]高二上!$B:$R,11,0)</f>
        <v>#N/A</v>
      </c>
      <c r="AW35" t="e">
        <f>VLOOKUP($B35,[2]高二上!$B:$R,12,0)</f>
        <v>#N/A</v>
      </c>
      <c r="AX35" t="e">
        <f>VLOOKUP($B35,[2]高二上!$B:$R,13,0)</f>
        <v>#N/A</v>
      </c>
      <c r="AY35" t="e">
        <f>VLOOKUP($B35,[2]高二上!$B:$R,14,0)</f>
        <v>#N/A</v>
      </c>
      <c r="AZ35" t="e">
        <f>VLOOKUP($B35,[2]高二上!$B:$R,15,0)</f>
        <v>#N/A</v>
      </c>
      <c r="BA35" t="e">
        <f>VLOOKUP($B35,[2]高二上!$B:$R,16,0)</f>
        <v>#N/A</v>
      </c>
      <c r="BB35" t="e">
        <f>VLOOKUP($B35,[2]高二上!$B:$R,17,0)</f>
        <v>#N/A</v>
      </c>
      <c r="BC35">
        <f>VLOOKUP($B35,[1]高一下!$B:$R,6,0)</f>
        <v>102</v>
      </c>
      <c r="BD35" t="str">
        <f>VLOOKUP($B35,[1]高一下!$B:$R,7,0)</f>
        <v>龚霞</v>
      </c>
      <c r="BE35">
        <f>VLOOKUP($B35,[1]高一下!$B:$R,8,0)</f>
        <v>101</v>
      </c>
      <c r="BF35" t="str">
        <f>VLOOKUP($B35,[1]高一下!$B:$R,9,0)</f>
        <v>扎拉</v>
      </c>
      <c r="BG35">
        <f>VLOOKUP($B35,[1]高一下!$B:$R,10,0)</f>
        <v>86</v>
      </c>
      <c r="BH35" t="str">
        <f>VLOOKUP($B35,[1]高一下!$B:$R,11,0)</f>
        <v>肖秀秀</v>
      </c>
      <c r="BI35">
        <f>VLOOKUP($B35,[1]高一下!$B:$R,12,0)</f>
        <v>48</v>
      </c>
      <c r="BJ35" t="str">
        <f>VLOOKUP($B35,[1]高一下!$B:$R,13,0)</f>
        <v>兰举银</v>
      </c>
      <c r="BK35">
        <f>VLOOKUP($B35,[1]高一下!$B:$R,14,0)</f>
        <v>78</v>
      </c>
      <c r="BL35" t="str">
        <f>VLOOKUP($B35,[1]高一下!$B:$R,15,0)</f>
        <v>任吉洪</v>
      </c>
      <c r="BM35">
        <f>VLOOKUP($B35,[1]高一下!$B:$R,16,0)</f>
        <v>67</v>
      </c>
      <c r="BN35" t="str">
        <f>VLOOKUP($B35,[1]高一下!$B:$R,17,0)</f>
        <v>田友米</v>
      </c>
      <c r="BO35">
        <f>VLOOKUP($B35,[1]高一上!$B:$W,5,0)</f>
        <v>84.5</v>
      </c>
      <c r="BP35" t="str">
        <f>VLOOKUP($B35,[1]高一上!$B:$W,6,0)</f>
        <v>龚霞</v>
      </c>
      <c r="BQ35">
        <f>VLOOKUP($B35,[1]高一上!$B:$W,7,0)</f>
        <v>96</v>
      </c>
      <c r="BR35" t="str">
        <f>VLOOKUP($B35,[1]高一上!$B:$W,8,0)</f>
        <v>扎拉</v>
      </c>
      <c r="BS35">
        <f>VLOOKUP($B35,[1]高一上!$B:$W,9,0)</f>
        <v>85</v>
      </c>
      <c r="BT35" t="str">
        <f>VLOOKUP($B35,[1]高一上!$B:$W,10,0)</f>
        <v>肖秀秀</v>
      </c>
      <c r="BU35">
        <f>VLOOKUP($B35,[1]高一上!$B:$W,11,0)</f>
        <v>64</v>
      </c>
      <c r="BV35" t="str">
        <f>VLOOKUP($B35,[1]高一上!$B:$W,12,0)</f>
        <v>兰举银</v>
      </c>
      <c r="BW35">
        <f>VLOOKUP($B35,[1]高一上!$B:$W,13,0)</f>
        <v>78</v>
      </c>
      <c r="BX35" t="str">
        <f>VLOOKUP($B35,[1]高一上!$B:$W,14,0)</f>
        <v>任吉洪</v>
      </c>
      <c r="BY35">
        <f>VLOOKUP($B35,[1]高一上!$B:$W,15,0)</f>
        <v>78.5</v>
      </c>
      <c r="BZ35" t="str">
        <f>VLOOKUP($B35,[1]高一上!$B:$W,16,0)</f>
        <v>田友米</v>
      </c>
      <c r="CA35">
        <f>VLOOKUP($B35,[1]中考!$B:$N,5,0)</f>
        <v>110</v>
      </c>
      <c r="CB35">
        <f>VLOOKUP($B35,[1]中考!$B:$N,6,0)</f>
        <v>108</v>
      </c>
      <c r="CC35">
        <f>VLOOKUP($B35,[1]中考!$B:$N,7,0)</f>
        <v>126</v>
      </c>
      <c r="CD35">
        <f>VLOOKUP($B35,[1]中考!$B:$N,8,0)</f>
        <v>54</v>
      </c>
      <c r="CE35">
        <f>VLOOKUP($B35,[1]中考!$B:$N,9,0)</f>
        <v>39</v>
      </c>
      <c r="CF35">
        <f>VLOOKUP($B35,[1]中考!$B:$N,10,0)</f>
        <v>40</v>
      </c>
    </row>
    <row r="36" spans="1:84" x14ac:dyDescent="0.2">
      <c r="A36" s="1" t="s">
        <v>118</v>
      </c>
      <c r="B36" s="1" t="s">
        <v>119</v>
      </c>
      <c r="C36" s="1" t="s">
        <v>120</v>
      </c>
      <c r="D36" s="1" t="s">
        <v>17</v>
      </c>
      <c r="E36" s="1" t="s">
        <v>121</v>
      </c>
      <c r="F36" s="1">
        <v>575</v>
      </c>
      <c r="G36" s="1">
        <v>109</v>
      </c>
      <c r="H36" s="1" t="s">
        <v>122</v>
      </c>
      <c r="I36" s="1">
        <v>112</v>
      </c>
      <c r="J36" s="1" t="s">
        <v>123</v>
      </c>
      <c r="K36" s="1">
        <v>106</v>
      </c>
      <c r="L36" s="1" t="s">
        <v>124</v>
      </c>
      <c r="M36" s="1">
        <v>79</v>
      </c>
      <c r="N36" s="1" t="s">
        <v>125</v>
      </c>
      <c r="O36" s="1">
        <v>82</v>
      </c>
      <c r="P36" s="1" t="s">
        <v>126</v>
      </c>
      <c r="Q36" s="1">
        <v>87</v>
      </c>
      <c r="R36" s="1" t="s">
        <v>127</v>
      </c>
      <c r="S36">
        <f>VLOOKUP(B36,[1]高三上!$B:$R,6,0)</f>
        <v>105</v>
      </c>
      <c r="T36" t="str">
        <f>VLOOKUP(B36,[1]高三上!$B:$R,7,0)</f>
        <v>叶仁芳</v>
      </c>
      <c r="U36">
        <f>VLOOKUP(B36,[1]高三上!$B:$R,8,0)</f>
        <v>115</v>
      </c>
      <c r="V36" t="str">
        <f>VLOOKUP(B36,[1]高三上!$B:$R,9,0)</f>
        <v>马磊</v>
      </c>
      <c r="W36">
        <f>VLOOKUP(B36,[1]高三上!$B:$R,10,0)</f>
        <v>98.5</v>
      </c>
      <c r="X36" t="str">
        <f>VLOOKUP(B36,[1]高三上!$B:$R,11,0)</f>
        <v>冷开艳</v>
      </c>
      <c r="Y36">
        <f>VLOOKUP(B36,[1]高三上!$B:$R,12,0)</f>
        <v>61</v>
      </c>
      <c r="Z36" t="str">
        <f>VLOOKUP(B36,[1]高三上!$B:$R,13,0)</f>
        <v>高贵勇</v>
      </c>
      <c r="AA36">
        <f>VLOOKUP(B36,[1]高三上!$B:$R,14,0)</f>
        <v>73</v>
      </c>
      <c r="AB36" t="str">
        <f>VLOOKUP(B36,[1]高三上!$B:$R,15,0)</f>
        <v>刘厚江</v>
      </c>
      <c r="AC36">
        <f>VLOOKUP(B36,[1]高三上!$B:$R,16,0)</f>
        <v>78</v>
      </c>
      <c r="AD36" t="str">
        <f>VLOOKUP(B36,[1]高三上!$B:$R,17,0)</f>
        <v>高琴</v>
      </c>
      <c r="AE36" t="str">
        <f>VLOOKUP($B36,[1]高二下!$B:$R,6,0)</f>
        <v>104.0</v>
      </c>
      <c r="AF36" t="str">
        <f>VLOOKUP($B36,[1]高二下!$B:$R,7,0)</f>
        <v>叶仁芳</v>
      </c>
      <c r="AG36" t="str">
        <f>VLOOKUP($B36,[1]高二下!$B:$R,8,0)</f>
        <v>101.5</v>
      </c>
      <c r="AH36" t="str">
        <f>VLOOKUP($B36,[1]高二下!$B:$R,9,0)</f>
        <v>马磊</v>
      </c>
      <c r="AI36" t="str">
        <f>VLOOKUP($B36,[1]高二下!$B:$R,10,0)</f>
        <v>44.0</v>
      </c>
      <c r="AJ36" t="str">
        <f>VLOOKUP($B36,[1]高二下!$B:$R,11,0)</f>
        <v>冷开艳</v>
      </c>
      <c r="AK36" t="str">
        <f>VLOOKUP($B36,[1]高二下!$B:$R,12,0)</f>
        <v>64.0</v>
      </c>
      <c r="AL36" t="str">
        <f>VLOOKUP($B36,[1]高二下!$B:$R,13,0)</f>
        <v>高贵勇</v>
      </c>
      <c r="AM36" t="str">
        <f>VLOOKUP($B36,[1]高二下!$B:$R,14,0)</f>
        <v>90.0</v>
      </c>
      <c r="AN36" t="str">
        <f>VLOOKUP($B36,[1]高二下!$B:$R,15,0)</f>
        <v>刘厚江</v>
      </c>
      <c r="AO36" t="str">
        <f>VLOOKUP($B36,[1]高二下!$B:$R,16,0)</f>
        <v>116.0</v>
      </c>
      <c r="AP36" t="str">
        <f>VLOOKUP($B36,[1]高二下!$B:$R,17,0)</f>
        <v>高琴</v>
      </c>
      <c r="AQ36" t="e">
        <f>VLOOKUP($B36,[2]高二上!$B:$R,6,0)</f>
        <v>#N/A</v>
      </c>
      <c r="AR36" t="e">
        <f>VLOOKUP($B36,[2]高二上!$B:$R,7,0)</f>
        <v>#N/A</v>
      </c>
      <c r="AS36" t="e">
        <f>VLOOKUP($B36,[2]高二上!$B:$R,8,0)</f>
        <v>#N/A</v>
      </c>
      <c r="AT36" t="e">
        <f>VLOOKUP($B36,[2]高二上!$B:$R,9,0)</f>
        <v>#N/A</v>
      </c>
      <c r="AU36" t="e">
        <f>VLOOKUP($B36,[2]高二上!$B:$R,10,0)</f>
        <v>#N/A</v>
      </c>
      <c r="AV36" t="e">
        <f>VLOOKUP($B36,[2]高二上!$B:$R,11,0)</f>
        <v>#N/A</v>
      </c>
      <c r="AW36" t="e">
        <f>VLOOKUP($B36,[2]高二上!$B:$R,12,0)</f>
        <v>#N/A</v>
      </c>
      <c r="AX36" t="e">
        <f>VLOOKUP($B36,[2]高二上!$B:$R,13,0)</f>
        <v>#N/A</v>
      </c>
      <c r="AY36" t="e">
        <f>VLOOKUP($B36,[2]高二上!$B:$R,14,0)</f>
        <v>#N/A</v>
      </c>
      <c r="AZ36" t="e">
        <f>VLOOKUP($B36,[2]高二上!$B:$R,15,0)</f>
        <v>#N/A</v>
      </c>
      <c r="BA36" t="e">
        <f>VLOOKUP($B36,[2]高二上!$B:$R,16,0)</f>
        <v>#N/A</v>
      </c>
      <c r="BB36" t="e">
        <f>VLOOKUP($B36,[2]高二上!$B:$R,17,0)</f>
        <v>#N/A</v>
      </c>
      <c r="BC36">
        <f>VLOOKUP($B36,[1]高一下!$B:$R,6,0)</f>
        <v>106</v>
      </c>
      <c r="BD36" t="str">
        <f>VLOOKUP($B36,[1]高一下!$B:$R,7,0)</f>
        <v>叶仁芳</v>
      </c>
      <c r="BE36">
        <f>VLOOKUP($B36,[1]高一下!$B:$R,8,0)</f>
        <v>132</v>
      </c>
      <c r="BF36" t="str">
        <f>VLOOKUP($B36,[1]高一下!$B:$R,9,0)</f>
        <v>马磊</v>
      </c>
      <c r="BG36">
        <f>VLOOKUP($B36,[1]高一下!$B:$R,10,0)</f>
        <v>60</v>
      </c>
      <c r="BH36" t="str">
        <f>VLOOKUP($B36,[1]高一下!$B:$R,11,0)</f>
        <v>冷开艳</v>
      </c>
      <c r="BI36">
        <f>VLOOKUP($B36,[1]高一下!$B:$R,12,0)</f>
        <v>76</v>
      </c>
      <c r="BJ36" t="str">
        <f>VLOOKUP($B36,[1]高一下!$B:$R,13,0)</f>
        <v>高贵勇</v>
      </c>
      <c r="BK36">
        <f>VLOOKUP($B36,[1]高一下!$B:$R,14,0)</f>
        <v>69</v>
      </c>
      <c r="BL36" t="str">
        <f>VLOOKUP($B36,[1]高一下!$B:$R,15,0)</f>
        <v>刘厚江</v>
      </c>
      <c r="BM36">
        <f>VLOOKUP($B36,[1]高一下!$B:$R,16,0)</f>
        <v>72</v>
      </c>
      <c r="BN36" t="str">
        <f>VLOOKUP($B36,[1]高一下!$B:$R,17,0)</f>
        <v>高琴</v>
      </c>
      <c r="BO36">
        <f>VLOOKUP($B36,[1]高一上!$B:$W,5,0)</f>
        <v>110</v>
      </c>
      <c r="BP36" t="str">
        <f>VLOOKUP($B36,[1]高一上!$B:$W,6,0)</f>
        <v>叶仁芳</v>
      </c>
      <c r="BQ36">
        <f>VLOOKUP($B36,[1]高一上!$B:$W,7,0)</f>
        <v>104</v>
      </c>
      <c r="BR36" t="str">
        <f>VLOOKUP($B36,[1]高一上!$B:$W,8,0)</f>
        <v>马磊</v>
      </c>
      <c r="BS36">
        <f>VLOOKUP($B36,[1]高一上!$B:$W,9,0)</f>
        <v>80.5</v>
      </c>
      <c r="BT36" t="str">
        <f>VLOOKUP($B36,[1]高一上!$B:$W,10,0)</f>
        <v>冷开艳</v>
      </c>
      <c r="BU36">
        <f>VLOOKUP($B36,[1]高一上!$B:$W,11,0)</f>
        <v>66.5</v>
      </c>
      <c r="BV36" t="str">
        <f>VLOOKUP($B36,[1]高一上!$B:$W,12,0)</f>
        <v>高贵勇</v>
      </c>
      <c r="BW36">
        <f>VLOOKUP($B36,[1]高一上!$B:$W,13,0)</f>
        <v>64</v>
      </c>
      <c r="BX36" t="str">
        <f>VLOOKUP($B36,[1]高一上!$B:$W,14,0)</f>
        <v>刘厚江/方帮林</v>
      </c>
      <c r="BY36">
        <f>VLOOKUP($B36,[1]高一上!$B:$W,15,0)</f>
        <v>85</v>
      </c>
      <c r="BZ36" t="str">
        <f>VLOOKUP($B36,[1]高一上!$B:$W,16,0)</f>
        <v>田友米</v>
      </c>
      <c r="CA36">
        <f>VLOOKUP($B36,[1]中考!$B:$N,5,0)</f>
        <v>115</v>
      </c>
      <c r="CB36">
        <f>VLOOKUP($B36,[1]中考!$B:$N,6,0)</f>
        <v>111</v>
      </c>
      <c r="CC36">
        <f>VLOOKUP($B36,[1]中考!$B:$N,7,0)</f>
        <v>107</v>
      </c>
      <c r="CD36">
        <f>VLOOKUP($B36,[1]中考!$B:$N,8,0)</f>
        <v>53</v>
      </c>
      <c r="CE36">
        <f>VLOOKUP($B36,[1]中考!$B:$N,9,0)</f>
        <v>40</v>
      </c>
      <c r="CF36">
        <f>VLOOKUP($B36,[1]中考!$B:$N,10,0)</f>
        <v>37</v>
      </c>
    </row>
    <row r="37" spans="1:84" x14ac:dyDescent="0.2">
      <c r="A37" s="1" t="s">
        <v>128</v>
      </c>
      <c r="B37" s="1" t="s">
        <v>129</v>
      </c>
      <c r="C37" s="1" t="s">
        <v>120</v>
      </c>
      <c r="D37" s="1" t="s">
        <v>17</v>
      </c>
      <c r="E37" s="1" t="s">
        <v>130</v>
      </c>
      <c r="F37" s="1">
        <v>548</v>
      </c>
      <c r="G37" s="1">
        <v>108</v>
      </c>
      <c r="H37" s="1" t="s">
        <v>122</v>
      </c>
      <c r="I37" s="1">
        <v>132</v>
      </c>
      <c r="J37" s="1" t="s">
        <v>123</v>
      </c>
      <c r="K37" s="1">
        <v>89</v>
      </c>
      <c r="L37" s="1" t="s">
        <v>124</v>
      </c>
      <c r="M37" s="1">
        <v>75</v>
      </c>
      <c r="N37" s="1" t="s">
        <v>125</v>
      </c>
      <c r="O37" s="1">
        <v>75.5</v>
      </c>
      <c r="P37" s="1" t="s">
        <v>126</v>
      </c>
      <c r="Q37" s="1">
        <v>68.5</v>
      </c>
      <c r="R37" s="1" t="s">
        <v>127</v>
      </c>
      <c r="S37">
        <f>VLOOKUP(B37,[1]高三上!$B:$R,6,0)</f>
        <v>105.5</v>
      </c>
      <c r="T37" t="str">
        <f>VLOOKUP(B37,[1]高三上!$B:$R,7,0)</f>
        <v>叶仁芳</v>
      </c>
      <c r="U37">
        <f>VLOOKUP(B37,[1]高三上!$B:$R,8,0)</f>
        <v>129</v>
      </c>
      <c r="V37" t="str">
        <f>VLOOKUP(B37,[1]高三上!$B:$R,9,0)</f>
        <v>马磊</v>
      </c>
      <c r="W37">
        <f>VLOOKUP(B37,[1]高三上!$B:$R,10,0)</f>
        <v>74</v>
      </c>
      <c r="X37" t="str">
        <f>VLOOKUP(B37,[1]高三上!$B:$R,11,0)</f>
        <v>冷开艳</v>
      </c>
      <c r="Y37">
        <f>VLOOKUP(B37,[1]高三上!$B:$R,12,0)</f>
        <v>65</v>
      </c>
      <c r="Z37" t="str">
        <f>VLOOKUP(B37,[1]高三上!$B:$R,13,0)</f>
        <v>高贵勇</v>
      </c>
      <c r="AA37">
        <f>VLOOKUP(B37,[1]高三上!$B:$R,14,0)</f>
        <v>65</v>
      </c>
      <c r="AB37" t="str">
        <f>VLOOKUP(B37,[1]高三上!$B:$R,15,0)</f>
        <v>刘厚江</v>
      </c>
      <c r="AC37">
        <f>VLOOKUP(B37,[1]高三上!$B:$R,16,0)</f>
        <v>50</v>
      </c>
      <c r="AD37" t="str">
        <f>VLOOKUP(B37,[1]高三上!$B:$R,17,0)</f>
        <v>高琴</v>
      </c>
      <c r="AE37" t="str">
        <f>VLOOKUP($B37,[1]高二下!$B:$R,6,0)</f>
        <v>86.0</v>
      </c>
      <c r="AF37" t="str">
        <f>VLOOKUP($B37,[1]高二下!$B:$R,7,0)</f>
        <v>叶仁芳</v>
      </c>
      <c r="AG37" t="str">
        <f>VLOOKUP($B37,[1]高二下!$B:$R,8,0)</f>
        <v>86.5</v>
      </c>
      <c r="AH37" t="str">
        <f>VLOOKUP($B37,[1]高二下!$B:$R,9,0)</f>
        <v>马磊</v>
      </c>
      <c r="AI37" t="str">
        <f>VLOOKUP($B37,[1]高二下!$B:$R,10,0)</f>
        <v>56.0</v>
      </c>
      <c r="AJ37" t="str">
        <f>VLOOKUP($B37,[1]高二下!$B:$R,11,0)</f>
        <v>冷开艳</v>
      </c>
      <c r="AK37" t="str">
        <f>VLOOKUP($B37,[1]高二下!$B:$R,12,0)</f>
        <v>73.0</v>
      </c>
      <c r="AL37" t="str">
        <f>VLOOKUP($B37,[1]高二下!$B:$R,13,0)</f>
        <v>高贵勇</v>
      </c>
      <c r="AM37" t="str">
        <f>VLOOKUP($B37,[1]高二下!$B:$R,14,0)</f>
        <v>68.0</v>
      </c>
      <c r="AN37" t="str">
        <f>VLOOKUP($B37,[1]高二下!$B:$R,15,0)</f>
        <v>刘厚江</v>
      </c>
      <c r="AO37" t="str">
        <f>VLOOKUP($B37,[1]高二下!$B:$R,16,0)</f>
        <v>137.0</v>
      </c>
      <c r="AP37" t="str">
        <f>VLOOKUP($B37,[1]高二下!$B:$R,17,0)</f>
        <v>高琴</v>
      </c>
      <c r="AQ37" t="e">
        <f>VLOOKUP($B37,[2]高二上!$B:$R,6,0)</f>
        <v>#N/A</v>
      </c>
      <c r="AR37" t="e">
        <f>VLOOKUP($B37,[2]高二上!$B:$R,7,0)</f>
        <v>#N/A</v>
      </c>
      <c r="AS37" t="e">
        <f>VLOOKUP($B37,[2]高二上!$B:$R,8,0)</f>
        <v>#N/A</v>
      </c>
      <c r="AT37" t="e">
        <f>VLOOKUP($B37,[2]高二上!$B:$R,9,0)</f>
        <v>#N/A</v>
      </c>
      <c r="AU37" t="e">
        <f>VLOOKUP($B37,[2]高二上!$B:$R,10,0)</f>
        <v>#N/A</v>
      </c>
      <c r="AV37" t="e">
        <f>VLOOKUP($B37,[2]高二上!$B:$R,11,0)</f>
        <v>#N/A</v>
      </c>
      <c r="AW37" t="e">
        <f>VLOOKUP($B37,[2]高二上!$B:$R,12,0)</f>
        <v>#N/A</v>
      </c>
      <c r="AX37" t="e">
        <f>VLOOKUP($B37,[2]高二上!$B:$R,13,0)</f>
        <v>#N/A</v>
      </c>
      <c r="AY37" t="e">
        <f>VLOOKUP($B37,[2]高二上!$B:$R,14,0)</f>
        <v>#N/A</v>
      </c>
      <c r="AZ37" t="e">
        <f>VLOOKUP($B37,[2]高二上!$B:$R,15,0)</f>
        <v>#N/A</v>
      </c>
      <c r="BA37" t="e">
        <f>VLOOKUP($B37,[2]高二上!$B:$R,16,0)</f>
        <v>#N/A</v>
      </c>
      <c r="BB37" t="e">
        <f>VLOOKUP($B37,[2]高二上!$B:$R,17,0)</f>
        <v>#N/A</v>
      </c>
      <c r="BC37">
        <f>VLOOKUP($B37,[1]高一下!$B:$R,6,0)</f>
        <v>99</v>
      </c>
      <c r="BD37" t="str">
        <f>VLOOKUP($B37,[1]高一下!$B:$R,7,0)</f>
        <v>叶仁芳</v>
      </c>
      <c r="BE37">
        <f>VLOOKUP($B37,[1]高一下!$B:$R,8,0)</f>
        <v>137</v>
      </c>
      <c r="BF37" t="str">
        <f>VLOOKUP($B37,[1]高一下!$B:$R,9,0)</f>
        <v>马磊</v>
      </c>
      <c r="BG37">
        <f>VLOOKUP($B37,[1]高一下!$B:$R,10,0)</f>
        <v>80</v>
      </c>
      <c r="BH37" t="str">
        <f>VLOOKUP($B37,[1]高一下!$B:$R,11,0)</f>
        <v>冷开艳</v>
      </c>
      <c r="BI37">
        <f>VLOOKUP($B37,[1]高一下!$B:$R,12,0)</f>
        <v>60</v>
      </c>
      <c r="BJ37" t="str">
        <f>VLOOKUP($B37,[1]高一下!$B:$R,13,0)</f>
        <v>高贵勇</v>
      </c>
      <c r="BK37">
        <f>VLOOKUP($B37,[1]高一下!$B:$R,14,0)</f>
        <v>70</v>
      </c>
      <c r="BL37" t="str">
        <f>VLOOKUP($B37,[1]高一下!$B:$R,15,0)</f>
        <v>刘厚江</v>
      </c>
      <c r="BM37">
        <f>VLOOKUP($B37,[1]高一下!$B:$R,16,0)</f>
        <v>53</v>
      </c>
      <c r="BN37" t="str">
        <f>VLOOKUP($B37,[1]高一下!$B:$R,17,0)</f>
        <v>高琴</v>
      </c>
      <c r="BO37">
        <f>VLOOKUP($B37,[1]高一上!$B:$W,5,0)</f>
        <v>84.5</v>
      </c>
      <c r="BP37" t="str">
        <f>VLOOKUP($B37,[1]高一上!$B:$W,6,0)</f>
        <v>叶仁芳</v>
      </c>
      <c r="BQ37">
        <f>VLOOKUP($B37,[1]高一上!$B:$W,7,0)</f>
        <v>121</v>
      </c>
      <c r="BR37" t="str">
        <f>VLOOKUP($B37,[1]高一上!$B:$W,8,0)</f>
        <v>马磊</v>
      </c>
      <c r="BS37">
        <f>VLOOKUP($B37,[1]高一上!$B:$W,9,0)</f>
        <v>65</v>
      </c>
      <c r="BT37" t="str">
        <f>VLOOKUP($B37,[1]高一上!$B:$W,10,0)</f>
        <v>冷开艳</v>
      </c>
      <c r="BU37">
        <f>VLOOKUP($B37,[1]高一上!$B:$W,11,0)</f>
        <v>58.5</v>
      </c>
      <c r="BV37" t="str">
        <f>VLOOKUP($B37,[1]高一上!$B:$W,12,0)</f>
        <v>高贵勇</v>
      </c>
      <c r="BW37">
        <f>VLOOKUP($B37,[1]高一上!$B:$W,13,0)</f>
        <v>75</v>
      </c>
      <c r="BX37" t="str">
        <f>VLOOKUP($B37,[1]高一上!$B:$W,14,0)</f>
        <v>刘厚江/方帮林</v>
      </c>
      <c r="BY37">
        <f>VLOOKUP($B37,[1]高一上!$B:$W,15,0)</f>
        <v>60</v>
      </c>
      <c r="BZ37" t="str">
        <f>VLOOKUP($B37,[1]高一上!$B:$W,16,0)</f>
        <v>田友米</v>
      </c>
      <c r="CA37">
        <f>VLOOKUP($B37,[1]中考!$B:$N,5,0)</f>
        <v>121</v>
      </c>
      <c r="CB37">
        <f>VLOOKUP($B37,[1]中考!$B:$N,6,0)</f>
        <v>110</v>
      </c>
      <c r="CC37">
        <f>VLOOKUP($B37,[1]中考!$B:$N,7,0)</f>
        <v>111</v>
      </c>
      <c r="CD37">
        <f>VLOOKUP($B37,[1]中考!$B:$N,8,0)</f>
        <v>50</v>
      </c>
      <c r="CE37">
        <f>VLOOKUP($B37,[1]中考!$B:$N,9,0)</f>
        <v>39</v>
      </c>
      <c r="CF37">
        <f>VLOOKUP($B37,[1]中考!$B:$N,10,0)</f>
        <v>37</v>
      </c>
    </row>
    <row r="38" spans="1:84" x14ac:dyDescent="0.2">
      <c r="A38" s="1" t="s">
        <v>131</v>
      </c>
      <c r="B38" s="1" t="s">
        <v>132</v>
      </c>
      <c r="C38" s="1" t="s">
        <v>120</v>
      </c>
      <c r="D38" s="1" t="s">
        <v>17</v>
      </c>
      <c r="E38" s="1" t="s">
        <v>133</v>
      </c>
      <c r="F38" s="1">
        <v>533</v>
      </c>
      <c r="G38" s="1">
        <v>111</v>
      </c>
      <c r="H38" s="1" t="s">
        <v>122</v>
      </c>
      <c r="I38" s="1">
        <v>107</v>
      </c>
      <c r="J38" s="1" t="s">
        <v>123</v>
      </c>
      <c r="K38" s="1">
        <v>116</v>
      </c>
      <c r="L38" s="1" t="s">
        <v>124</v>
      </c>
      <c r="M38" s="1">
        <v>56</v>
      </c>
      <c r="N38" s="1" t="s">
        <v>125</v>
      </c>
      <c r="O38" s="1">
        <v>60</v>
      </c>
      <c r="P38" s="1" t="s">
        <v>126</v>
      </c>
      <c r="Q38" s="1">
        <v>82.5</v>
      </c>
      <c r="R38" s="1" t="s">
        <v>127</v>
      </c>
      <c r="S38">
        <f>VLOOKUP(B38,[1]高三上!$B:$R,6,0)</f>
        <v>106.5</v>
      </c>
      <c r="T38" t="str">
        <f>VLOOKUP(B38,[1]高三上!$B:$R,7,0)</f>
        <v>叶仁芳</v>
      </c>
      <c r="U38">
        <f>VLOOKUP(B38,[1]高三上!$B:$R,8,0)</f>
        <v>94</v>
      </c>
      <c r="V38" t="str">
        <f>VLOOKUP(B38,[1]高三上!$B:$R,9,0)</f>
        <v>马磊</v>
      </c>
      <c r="W38">
        <f>VLOOKUP(B38,[1]高三上!$B:$R,10,0)</f>
        <v>107.5</v>
      </c>
      <c r="X38" t="str">
        <f>VLOOKUP(B38,[1]高三上!$B:$R,11,0)</f>
        <v>冷开艳</v>
      </c>
      <c r="Y38">
        <f>VLOOKUP(B38,[1]高三上!$B:$R,12,0)</f>
        <v>34</v>
      </c>
      <c r="Z38" t="str">
        <f>VLOOKUP(B38,[1]高三上!$B:$R,13,0)</f>
        <v>高贵勇</v>
      </c>
      <c r="AA38">
        <f>VLOOKUP(B38,[1]高三上!$B:$R,14,0)</f>
        <v>55</v>
      </c>
      <c r="AB38" t="str">
        <f>VLOOKUP(B38,[1]高三上!$B:$R,15,0)</f>
        <v>刘厚江</v>
      </c>
      <c r="AC38">
        <f>VLOOKUP(B38,[1]高三上!$B:$R,16,0)</f>
        <v>58</v>
      </c>
      <c r="AD38" t="str">
        <f>VLOOKUP(B38,[1]高三上!$B:$R,17,0)</f>
        <v>高琴</v>
      </c>
      <c r="AE38" t="str">
        <f>VLOOKUP($B38,[1]高二下!$B:$R,6,0)</f>
        <v>98.0</v>
      </c>
      <c r="AF38" t="str">
        <f>VLOOKUP($B38,[1]高二下!$B:$R,7,0)</f>
        <v>叶仁芳</v>
      </c>
      <c r="AG38" t="str">
        <f>VLOOKUP($B38,[1]高二下!$B:$R,8,0)</f>
        <v>107.5</v>
      </c>
      <c r="AH38" t="str">
        <f>VLOOKUP($B38,[1]高二下!$B:$R,9,0)</f>
        <v>马磊</v>
      </c>
      <c r="AI38" t="str">
        <f>VLOOKUP($B38,[1]高二下!$B:$R,10,0)</f>
        <v>27.0</v>
      </c>
      <c r="AJ38" t="str">
        <f>VLOOKUP($B38,[1]高二下!$B:$R,11,0)</f>
        <v>冷开艳</v>
      </c>
      <c r="AK38" t="str">
        <f>VLOOKUP($B38,[1]高二下!$B:$R,12,0)</f>
        <v>48.0</v>
      </c>
      <c r="AL38" t="str">
        <f>VLOOKUP($B38,[1]高二下!$B:$R,13,0)</f>
        <v>高贵勇</v>
      </c>
      <c r="AM38" t="str">
        <f>VLOOKUP($B38,[1]高二下!$B:$R,14,0)</f>
        <v>73.0</v>
      </c>
      <c r="AN38" t="str">
        <f>VLOOKUP($B38,[1]高二下!$B:$R,15,0)</f>
        <v>刘厚江</v>
      </c>
      <c r="AO38" t="str">
        <f>VLOOKUP($B38,[1]高二下!$B:$R,16,0)</f>
        <v>102.0</v>
      </c>
      <c r="AP38" t="str">
        <f>VLOOKUP($B38,[1]高二下!$B:$R,17,0)</f>
        <v>高琴</v>
      </c>
      <c r="AQ38" t="e">
        <f>VLOOKUP($B38,[2]高二上!$B:$R,6,0)</f>
        <v>#N/A</v>
      </c>
      <c r="AR38" t="e">
        <f>VLOOKUP($B38,[2]高二上!$B:$R,7,0)</f>
        <v>#N/A</v>
      </c>
      <c r="AS38" t="e">
        <f>VLOOKUP($B38,[2]高二上!$B:$R,8,0)</f>
        <v>#N/A</v>
      </c>
      <c r="AT38" t="e">
        <f>VLOOKUP($B38,[2]高二上!$B:$R,9,0)</f>
        <v>#N/A</v>
      </c>
      <c r="AU38" t="e">
        <f>VLOOKUP($B38,[2]高二上!$B:$R,10,0)</f>
        <v>#N/A</v>
      </c>
      <c r="AV38" t="e">
        <f>VLOOKUP($B38,[2]高二上!$B:$R,11,0)</f>
        <v>#N/A</v>
      </c>
      <c r="AW38" t="e">
        <f>VLOOKUP($B38,[2]高二上!$B:$R,12,0)</f>
        <v>#N/A</v>
      </c>
      <c r="AX38" t="e">
        <f>VLOOKUP($B38,[2]高二上!$B:$R,13,0)</f>
        <v>#N/A</v>
      </c>
      <c r="AY38" t="e">
        <f>VLOOKUP($B38,[2]高二上!$B:$R,14,0)</f>
        <v>#N/A</v>
      </c>
      <c r="AZ38" t="e">
        <f>VLOOKUP($B38,[2]高二上!$B:$R,15,0)</f>
        <v>#N/A</v>
      </c>
      <c r="BA38" t="e">
        <f>VLOOKUP($B38,[2]高二上!$B:$R,16,0)</f>
        <v>#N/A</v>
      </c>
      <c r="BB38" t="e">
        <f>VLOOKUP($B38,[2]高二上!$B:$R,17,0)</f>
        <v>#N/A</v>
      </c>
      <c r="BC38">
        <f>VLOOKUP($B38,[1]高一下!$B:$R,6,0)</f>
        <v>109</v>
      </c>
      <c r="BD38" t="str">
        <f>VLOOKUP($B38,[1]高一下!$B:$R,7,0)</f>
        <v>叶仁芳</v>
      </c>
      <c r="BE38">
        <f>VLOOKUP($B38,[1]高一下!$B:$R,8,0)</f>
        <v>120</v>
      </c>
      <c r="BF38" t="str">
        <f>VLOOKUP($B38,[1]高一下!$B:$R,9,0)</f>
        <v>马磊</v>
      </c>
      <c r="BG38">
        <f>VLOOKUP($B38,[1]高一下!$B:$R,10,0)</f>
        <v>108</v>
      </c>
      <c r="BH38" t="str">
        <f>VLOOKUP($B38,[1]高一下!$B:$R,11,0)</f>
        <v>冷开艳</v>
      </c>
      <c r="BI38">
        <f>VLOOKUP($B38,[1]高一下!$B:$R,12,0)</f>
        <v>53</v>
      </c>
      <c r="BJ38" t="str">
        <f>VLOOKUP($B38,[1]高一下!$B:$R,13,0)</f>
        <v>高贵勇</v>
      </c>
      <c r="BK38">
        <f>VLOOKUP($B38,[1]高一下!$B:$R,14,0)</f>
        <v>63</v>
      </c>
      <c r="BL38" t="str">
        <f>VLOOKUP($B38,[1]高一下!$B:$R,15,0)</f>
        <v>刘厚江</v>
      </c>
      <c r="BM38">
        <f>VLOOKUP($B38,[1]高一下!$B:$R,16,0)</f>
        <v>55</v>
      </c>
      <c r="BN38" t="str">
        <f>VLOOKUP($B38,[1]高一下!$B:$R,17,0)</f>
        <v>高琴</v>
      </c>
      <c r="BO38">
        <f>VLOOKUP($B38,[1]高一上!$B:$W,5,0)</f>
        <v>86.5</v>
      </c>
      <c r="BP38" t="str">
        <f>VLOOKUP($B38,[1]高一上!$B:$W,6,0)</f>
        <v>叶仁芳</v>
      </c>
      <c r="BQ38">
        <f>VLOOKUP($B38,[1]高一上!$B:$W,7,0)</f>
        <v>86</v>
      </c>
      <c r="BR38" t="str">
        <f>VLOOKUP($B38,[1]高一上!$B:$W,8,0)</f>
        <v>马磊</v>
      </c>
      <c r="BS38">
        <f>VLOOKUP($B38,[1]高一上!$B:$W,9,0)</f>
        <v>78.5</v>
      </c>
      <c r="BT38" t="str">
        <f>VLOOKUP($B38,[1]高一上!$B:$W,10,0)</f>
        <v>冷开艳</v>
      </c>
      <c r="BU38">
        <f>VLOOKUP($B38,[1]高一上!$B:$W,11,0)</f>
        <v>48</v>
      </c>
      <c r="BV38" t="str">
        <f>VLOOKUP($B38,[1]高一上!$B:$W,12,0)</f>
        <v>高贵勇</v>
      </c>
      <c r="BW38">
        <f>VLOOKUP($B38,[1]高一上!$B:$W,13,0)</f>
        <v>56</v>
      </c>
      <c r="BX38" t="str">
        <f>VLOOKUP($B38,[1]高一上!$B:$W,14,0)</f>
        <v>刘厚江/方帮林</v>
      </c>
      <c r="BY38">
        <f>VLOOKUP($B38,[1]高一上!$B:$W,15,0)</f>
        <v>69</v>
      </c>
      <c r="BZ38" t="str">
        <f>VLOOKUP($B38,[1]高一上!$B:$W,16,0)</f>
        <v>田友米</v>
      </c>
      <c r="CA38">
        <f>VLOOKUP($B38,[1]中考!$B:$N,5,0)</f>
        <v>107</v>
      </c>
      <c r="CB38">
        <f>VLOOKUP($B38,[1]中考!$B:$N,6,0)</f>
        <v>111</v>
      </c>
      <c r="CC38">
        <f>VLOOKUP($B38,[1]中考!$B:$N,7,0)</f>
        <v>133</v>
      </c>
      <c r="CD38">
        <f>VLOOKUP($B38,[1]中考!$B:$N,8,0)</f>
        <v>50</v>
      </c>
      <c r="CE38">
        <f>VLOOKUP($B38,[1]中考!$B:$N,9,0)</f>
        <v>28</v>
      </c>
      <c r="CF38">
        <f>VLOOKUP($B38,[1]中考!$B:$N,10,0)</f>
        <v>42</v>
      </c>
    </row>
    <row r="39" spans="1:84" x14ac:dyDescent="0.2">
      <c r="A39" s="1" t="s">
        <v>134</v>
      </c>
      <c r="B39" s="1" t="s">
        <v>135</v>
      </c>
      <c r="C39" s="1" t="s">
        <v>120</v>
      </c>
      <c r="D39" s="1" t="s">
        <v>17</v>
      </c>
      <c r="E39" s="1" t="s">
        <v>136</v>
      </c>
      <c r="F39" s="1">
        <v>521</v>
      </c>
      <c r="G39" s="1">
        <v>122</v>
      </c>
      <c r="H39" s="1" t="s">
        <v>122</v>
      </c>
      <c r="I39" s="1">
        <v>107</v>
      </c>
      <c r="J39" s="1" t="s">
        <v>123</v>
      </c>
      <c r="K39" s="1">
        <v>72</v>
      </c>
      <c r="L39" s="1" t="s">
        <v>124</v>
      </c>
      <c r="M39" s="1">
        <v>78</v>
      </c>
      <c r="N39" s="1" t="s">
        <v>125</v>
      </c>
      <c r="O39" s="1">
        <v>68.5</v>
      </c>
      <c r="P39" s="1" t="s">
        <v>126</v>
      </c>
      <c r="Q39" s="1">
        <v>73.5</v>
      </c>
      <c r="R39" s="1" t="s">
        <v>127</v>
      </c>
      <c r="S39">
        <f>VLOOKUP(B39,[1]高三上!$B:$R,6,0)</f>
        <v>90</v>
      </c>
      <c r="T39" t="str">
        <f>VLOOKUP(B39,[1]高三上!$B:$R,7,0)</f>
        <v>叶仁芳</v>
      </c>
      <c r="U39">
        <f>VLOOKUP(B39,[1]高三上!$B:$R,8,0)</f>
        <v>103</v>
      </c>
      <c r="V39" t="str">
        <f>VLOOKUP(B39,[1]高三上!$B:$R,9,0)</f>
        <v>马磊</v>
      </c>
      <c r="W39">
        <f>VLOOKUP(B39,[1]高三上!$B:$R,10,0)</f>
        <v>53.5</v>
      </c>
      <c r="X39" t="str">
        <f>VLOOKUP(B39,[1]高三上!$B:$R,11,0)</f>
        <v>冷开艳</v>
      </c>
      <c r="Y39">
        <f>VLOOKUP(B39,[1]高三上!$B:$R,12,0)</f>
        <v>56</v>
      </c>
      <c r="Z39" t="str">
        <f>VLOOKUP(B39,[1]高三上!$B:$R,13,0)</f>
        <v>高贵勇</v>
      </c>
      <c r="AA39">
        <f>VLOOKUP(B39,[1]高三上!$B:$R,14,0)</f>
        <v>56</v>
      </c>
      <c r="AB39" t="str">
        <f>VLOOKUP(B39,[1]高三上!$B:$R,15,0)</f>
        <v>刘厚江</v>
      </c>
      <c r="AC39">
        <f>VLOOKUP(B39,[1]高三上!$B:$R,16,0)</f>
        <v>71</v>
      </c>
      <c r="AD39" t="str">
        <f>VLOOKUP(B39,[1]高三上!$B:$R,17,0)</f>
        <v>高琴</v>
      </c>
      <c r="AE39" t="str">
        <f>VLOOKUP($B39,[1]高二下!$B:$R,6,0)</f>
        <v>93.0</v>
      </c>
      <c r="AF39" t="str">
        <f>VLOOKUP($B39,[1]高二下!$B:$R,7,0)</f>
        <v>叶仁芳</v>
      </c>
      <c r="AG39" t="str">
        <f>VLOOKUP($B39,[1]高二下!$B:$R,8,0)</f>
        <v>42.0</v>
      </c>
      <c r="AH39" t="str">
        <f>VLOOKUP($B39,[1]高二下!$B:$R,9,0)</f>
        <v>马磊</v>
      </c>
      <c r="AI39" t="str">
        <f>VLOOKUP($B39,[1]高二下!$B:$R,10,0)</f>
        <v>29.0</v>
      </c>
      <c r="AJ39" t="str">
        <f>VLOOKUP($B39,[1]高二下!$B:$R,11,0)</f>
        <v>冷开艳</v>
      </c>
      <c r="AK39" t="str">
        <f>VLOOKUP($B39,[1]高二下!$B:$R,12,0)</f>
        <v>32.0</v>
      </c>
      <c r="AL39" t="str">
        <f>VLOOKUP($B39,[1]高二下!$B:$R,13,0)</f>
        <v>高贵勇</v>
      </c>
      <c r="AM39" t="str">
        <f>VLOOKUP($B39,[1]高二下!$B:$R,14,0)</f>
        <v>56.0</v>
      </c>
      <c r="AN39" t="str">
        <f>VLOOKUP($B39,[1]高二下!$B:$R,15,0)</f>
        <v>刘厚江</v>
      </c>
      <c r="AO39" t="str">
        <f>VLOOKUP($B39,[1]高二下!$B:$R,16,0)</f>
        <v>117.0</v>
      </c>
      <c r="AP39" t="str">
        <f>VLOOKUP($B39,[1]高二下!$B:$R,17,0)</f>
        <v>高琴</v>
      </c>
      <c r="AQ39" t="e">
        <f>VLOOKUP($B39,[2]高二上!$B:$R,6,0)</f>
        <v>#N/A</v>
      </c>
      <c r="AR39" t="e">
        <f>VLOOKUP($B39,[2]高二上!$B:$R,7,0)</f>
        <v>#N/A</v>
      </c>
      <c r="AS39" t="e">
        <f>VLOOKUP($B39,[2]高二上!$B:$R,8,0)</f>
        <v>#N/A</v>
      </c>
      <c r="AT39" t="e">
        <f>VLOOKUP($B39,[2]高二上!$B:$R,9,0)</f>
        <v>#N/A</v>
      </c>
      <c r="AU39" t="e">
        <f>VLOOKUP($B39,[2]高二上!$B:$R,10,0)</f>
        <v>#N/A</v>
      </c>
      <c r="AV39" t="e">
        <f>VLOOKUP($B39,[2]高二上!$B:$R,11,0)</f>
        <v>#N/A</v>
      </c>
      <c r="AW39" t="e">
        <f>VLOOKUP($B39,[2]高二上!$B:$R,12,0)</f>
        <v>#N/A</v>
      </c>
      <c r="AX39" t="e">
        <f>VLOOKUP($B39,[2]高二上!$B:$R,13,0)</f>
        <v>#N/A</v>
      </c>
      <c r="AY39" t="e">
        <f>VLOOKUP($B39,[2]高二上!$B:$R,14,0)</f>
        <v>#N/A</v>
      </c>
      <c r="AZ39" t="e">
        <f>VLOOKUP($B39,[2]高二上!$B:$R,15,0)</f>
        <v>#N/A</v>
      </c>
      <c r="BA39" t="e">
        <f>VLOOKUP($B39,[2]高二上!$B:$R,16,0)</f>
        <v>#N/A</v>
      </c>
      <c r="BB39" t="e">
        <f>VLOOKUP($B39,[2]高二上!$B:$R,17,0)</f>
        <v>#N/A</v>
      </c>
      <c r="BC39">
        <f>VLOOKUP($B39,[1]高一下!$B:$R,6,0)</f>
        <v>88</v>
      </c>
      <c r="BD39" t="str">
        <f>VLOOKUP($B39,[1]高一下!$B:$R,7,0)</f>
        <v>叶仁芳</v>
      </c>
      <c r="BE39">
        <f>VLOOKUP($B39,[1]高一下!$B:$R,8,0)</f>
        <v>115</v>
      </c>
      <c r="BF39" t="str">
        <f>VLOOKUP($B39,[1]高一下!$B:$R,9,0)</f>
        <v>马磊</v>
      </c>
      <c r="BG39">
        <f>VLOOKUP($B39,[1]高一下!$B:$R,10,0)</f>
        <v>43</v>
      </c>
      <c r="BH39" t="str">
        <f>VLOOKUP($B39,[1]高一下!$B:$R,11,0)</f>
        <v>冷开艳</v>
      </c>
      <c r="BI39">
        <f>VLOOKUP($B39,[1]高一下!$B:$R,12,0)</f>
        <v>58</v>
      </c>
      <c r="BJ39" t="str">
        <f>VLOOKUP($B39,[1]高一下!$B:$R,13,0)</f>
        <v>高贵勇</v>
      </c>
      <c r="BK39">
        <f>VLOOKUP($B39,[1]高一下!$B:$R,14,0)</f>
        <v>59</v>
      </c>
      <c r="BL39" t="str">
        <f>VLOOKUP($B39,[1]高一下!$B:$R,15,0)</f>
        <v>刘厚江</v>
      </c>
      <c r="BM39">
        <f>VLOOKUP($B39,[1]高一下!$B:$R,16,0)</f>
        <v>48</v>
      </c>
      <c r="BN39" t="str">
        <f>VLOOKUP($B39,[1]高一下!$B:$R,17,0)</f>
        <v>高琴</v>
      </c>
      <c r="BO39">
        <f>VLOOKUP($B39,[1]高一上!$B:$W,5,0)</f>
        <v>78.5</v>
      </c>
      <c r="BP39" t="str">
        <f>VLOOKUP($B39,[1]高一上!$B:$W,6,0)</f>
        <v>叶仁芳</v>
      </c>
      <c r="BQ39">
        <f>VLOOKUP($B39,[1]高一上!$B:$W,7,0)</f>
        <v>89</v>
      </c>
      <c r="BR39" t="str">
        <f>VLOOKUP($B39,[1]高一上!$B:$W,8,0)</f>
        <v>马磊</v>
      </c>
      <c r="BS39">
        <f>VLOOKUP($B39,[1]高一上!$B:$W,9,0)</f>
        <v>42.5</v>
      </c>
      <c r="BT39" t="str">
        <f>VLOOKUP($B39,[1]高一上!$B:$W,10,0)</f>
        <v>冷开艳</v>
      </c>
      <c r="BU39">
        <f>VLOOKUP($B39,[1]高一上!$B:$W,11,0)</f>
        <v>61.5</v>
      </c>
      <c r="BV39" t="str">
        <f>VLOOKUP($B39,[1]高一上!$B:$W,12,0)</f>
        <v>高贵勇</v>
      </c>
      <c r="BW39">
        <f>VLOOKUP($B39,[1]高一上!$B:$W,13,0)</f>
        <v>56</v>
      </c>
      <c r="BX39" t="str">
        <f>VLOOKUP($B39,[1]高一上!$B:$W,14,0)</f>
        <v>刘厚江/方帮林</v>
      </c>
      <c r="BY39">
        <f>VLOOKUP($B39,[1]高一上!$B:$W,15,0)</f>
        <v>58</v>
      </c>
      <c r="BZ39" t="str">
        <f>VLOOKUP($B39,[1]高一上!$B:$W,16,0)</f>
        <v>田友米</v>
      </c>
      <c r="CA39">
        <f>VLOOKUP($B39,[1]中考!$B:$N,5,0)</f>
        <v>102</v>
      </c>
      <c r="CB39">
        <f>VLOOKUP($B39,[1]中考!$B:$N,6,0)</f>
        <v>107</v>
      </c>
      <c r="CC39">
        <f>VLOOKUP($B39,[1]中考!$B:$N,7,0)</f>
        <v>82</v>
      </c>
      <c r="CD39">
        <f>VLOOKUP($B39,[1]中考!$B:$N,8,0)</f>
        <v>43</v>
      </c>
      <c r="CE39">
        <f>VLOOKUP($B39,[1]中考!$B:$N,9,0)</f>
        <v>29</v>
      </c>
      <c r="CF39">
        <f>VLOOKUP($B39,[1]中考!$B:$N,10,0)</f>
        <v>38</v>
      </c>
    </row>
    <row r="40" spans="1:84" x14ac:dyDescent="0.2">
      <c r="A40" s="1" t="s">
        <v>137</v>
      </c>
      <c r="B40" s="1" t="s">
        <v>138</v>
      </c>
      <c r="C40" s="1" t="s">
        <v>120</v>
      </c>
      <c r="D40" s="1" t="s">
        <v>17</v>
      </c>
      <c r="E40" s="1" t="s">
        <v>139</v>
      </c>
      <c r="F40" s="1">
        <v>519</v>
      </c>
      <c r="G40" s="1">
        <v>123</v>
      </c>
      <c r="H40" s="1" t="s">
        <v>122</v>
      </c>
      <c r="I40" s="1">
        <v>93</v>
      </c>
      <c r="J40" s="1" t="s">
        <v>123</v>
      </c>
      <c r="K40" s="1">
        <v>102</v>
      </c>
      <c r="L40" s="1" t="s">
        <v>124</v>
      </c>
      <c r="M40" s="1">
        <v>44.5</v>
      </c>
      <c r="N40" s="1" t="s">
        <v>125</v>
      </c>
      <c r="O40" s="1">
        <v>76</v>
      </c>
      <c r="P40" s="1" t="s">
        <v>126</v>
      </c>
      <c r="Q40" s="1">
        <v>80.5</v>
      </c>
      <c r="R40" s="1" t="s">
        <v>127</v>
      </c>
      <c r="S40">
        <f>VLOOKUP(B40,[1]高三上!$B:$R,6,0)</f>
        <v>102</v>
      </c>
      <c r="T40" t="str">
        <f>VLOOKUP(B40,[1]高三上!$B:$R,7,0)</f>
        <v>叶仁芳</v>
      </c>
      <c r="U40">
        <f>VLOOKUP(B40,[1]高三上!$B:$R,8,0)</f>
        <v>99</v>
      </c>
      <c r="V40" t="str">
        <f>VLOOKUP(B40,[1]高三上!$B:$R,9,0)</f>
        <v>马磊</v>
      </c>
      <c r="W40">
        <f>VLOOKUP(B40,[1]高三上!$B:$R,10,0)</f>
        <v>89</v>
      </c>
      <c r="X40" t="str">
        <f>VLOOKUP(B40,[1]高三上!$B:$R,11,0)</f>
        <v>冷开艳</v>
      </c>
      <c r="Y40">
        <f>VLOOKUP(B40,[1]高三上!$B:$R,12,0)</f>
        <v>32</v>
      </c>
      <c r="Z40" t="str">
        <f>VLOOKUP(B40,[1]高三上!$B:$R,13,0)</f>
        <v>高贵勇</v>
      </c>
      <c r="AA40">
        <f>VLOOKUP(B40,[1]高三上!$B:$R,14,0)</f>
        <v>54</v>
      </c>
      <c r="AB40" t="str">
        <f>VLOOKUP(B40,[1]高三上!$B:$R,15,0)</f>
        <v>刘厚江</v>
      </c>
      <c r="AC40">
        <f>VLOOKUP(B40,[1]高三上!$B:$R,16,0)</f>
        <v>74</v>
      </c>
      <c r="AD40" t="str">
        <f>VLOOKUP(B40,[1]高三上!$B:$R,17,0)</f>
        <v>高琴</v>
      </c>
      <c r="AE40" t="str">
        <f>VLOOKUP($B40,[1]高二下!$B:$R,6,0)</f>
        <v>96.0</v>
      </c>
      <c r="AF40" t="str">
        <f>VLOOKUP($B40,[1]高二下!$B:$R,7,0)</f>
        <v>叶仁芳</v>
      </c>
      <c r="AG40" t="str">
        <f>VLOOKUP($B40,[1]高二下!$B:$R,8,0)</f>
        <v>104.0</v>
      </c>
      <c r="AH40" t="str">
        <f>VLOOKUP($B40,[1]高二下!$B:$R,9,0)</f>
        <v>马磊</v>
      </c>
      <c r="AI40" t="str">
        <f>VLOOKUP($B40,[1]高二下!$B:$R,10,0)</f>
        <v>31.0</v>
      </c>
      <c r="AJ40" t="str">
        <f>VLOOKUP($B40,[1]高二下!$B:$R,11,0)</f>
        <v>冷开艳</v>
      </c>
      <c r="AK40" t="str">
        <f>VLOOKUP($B40,[1]高二下!$B:$R,12,0)</f>
        <v>47.0</v>
      </c>
      <c r="AL40" t="str">
        <f>VLOOKUP($B40,[1]高二下!$B:$R,13,0)</f>
        <v>高贵勇</v>
      </c>
      <c r="AM40" t="str">
        <f>VLOOKUP($B40,[1]高二下!$B:$R,14,0)</f>
        <v>81.0</v>
      </c>
      <c r="AN40" t="str">
        <f>VLOOKUP($B40,[1]高二下!$B:$R,15,0)</f>
        <v>刘厚江</v>
      </c>
      <c r="AO40" t="str">
        <f>VLOOKUP($B40,[1]高二下!$B:$R,16,0)</f>
        <v>109.0</v>
      </c>
      <c r="AP40" t="str">
        <f>VLOOKUP($B40,[1]高二下!$B:$R,17,0)</f>
        <v>高琴</v>
      </c>
      <c r="AQ40" t="e">
        <f>VLOOKUP($B40,[2]高二上!$B:$R,6,0)</f>
        <v>#N/A</v>
      </c>
      <c r="AR40" t="e">
        <f>VLOOKUP($B40,[2]高二上!$B:$R,7,0)</f>
        <v>#N/A</v>
      </c>
      <c r="AS40" t="e">
        <f>VLOOKUP($B40,[2]高二上!$B:$R,8,0)</f>
        <v>#N/A</v>
      </c>
      <c r="AT40" t="e">
        <f>VLOOKUP($B40,[2]高二上!$B:$R,9,0)</f>
        <v>#N/A</v>
      </c>
      <c r="AU40" t="e">
        <f>VLOOKUP($B40,[2]高二上!$B:$R,10,0)</f>
        <v>#N/A</v>
      </c>
      <c r="AV40" t="e">
        <f>VLOOKUP($B40,[2]高二上!$B:$R,11,0)</f>
        <v>#N/A</v>
      </c>
      <c r="AW40" t="e">
        <f>VLOOKUP($B40,[2]高二上!$B:$R,12,0)</f>
        <v>#N/A</v>
      </c>
      <c r="AX40" t="e">
        <f>VLOOKUP($B40,[2]高二上!$B:$R,13,0)</f>
        <v>#N/A</v>
      </c>
      <c r="AY40" t="e">
        <f>VLOOKUP($B40,[2]高二上!$B:$R,14,0)</f>
        <v>#N/A</v>
      </c>
      <c r="AZ40" t="e">
        <f>VLOOKUP($B40,[2]高二上!$B:$R,15,0)</f>
        <v>#N/A</v>
      </c>
      <c r="BA40" t="e">
        <f>VLOOKUP($B40,[2]高二上!$B:$R,16,0)</f>
        <v>#N/A</v>
      </c>
      <c r="BB40" t="e">
        <f>VLOOKUP($B40,[2]高二上!$B:$R,17,0)</f>
        <v>#N/A</v>
      </c>
      <c r="BC40">
        <f>VLOOKUP($B40,[1]高一下!$B:$R,6,0)</f>
        <v>100</v>
      </c>
      <c r="BD40" t="str">
        <f>VLOOKUP($B40,[1]高一下!$B:$R,7,0)</f>
        <v>叶仁芳</v>
      </c>
      <c r="BE40">
        <f>VLOOKUP($B40,[1]高一下!$B:$R,8,0)</f>
        <v>103</v>
      </c>
      <c r="BF40" t="str">
        <f>VLOOKUP($B40,[1]高一下!$B:$R,9,0)</f>
        <v>马磊</v>
      </c>
      <c r="BG40">
        <f>VLOOKUP($B40,[1]高一下!$B:$R,10,0)</f>
        <v>97</v>
      </c>
      <c r="BH40" t="str">
        <f>VLOOKUP($B40,[1]高一下!$B:$R,11,0)</f>
        <v>冷开艳</v>
      </c>
      <c r="BI40">
        <f>VLOOKUP($B40,[1]高一下!$B:$R,12,0)</f>
        <v>52</v>
      </c>
      <c r="BJ40" t="str">
        <f>VLOOKUP($B40,[1]高一下!$B:$R,13,0)</f>
        <v>高贵勇</v>
      </c>
      <c r="BK40">
        <f>VLOOKUP($B40,[1]高一下!$B:$R,14,0)</f>
        <v>65</v>
      </c>
      <c r="BL40" t="str">
        <f>VLOOKUP($B40,[1]高一下!$B:$R,15,0)</f>
        <v>刘厚江</v>
      </c>
      <c r="BM40">
        <f>VLOOKUP($B40,[1]高一下!$B:$R,16,0)</f>
        <v>60</v>
      </c>
      <c r="BN40" t="str">
        <f>VLOOKUP($B40,[1]高一下!$B:$R,17,0)</f>
        <v>高琴</v>
      </c>
      <c r="BO40">
        <f>VLOOKUP($B40,[1]高一上!$B:$W,5,0)</f>
        <v>98.5</v>
      </c>
      <c r="BP40" t="str">
        <f>VLOOKUP($B40,[1]高一上!$B:$W,6,0)</f>
        <v>叶仁芳</v>
      </c>
      <c r="BQ40">
        <f>VLOOKUP($B40,[1]高一上!$B:$W,7,0)</f>
        <v>92</v>
      </c>
      <c r="BR40" t="str">
        <f>VLOOKUP($B40,[1]高一上!$B:$W,8,0)</f>
        <v>马磊</v>
      </c>
      <c r="BS40">
        <f>VLOOKUP($B40,[1]高一上!$B:$W,9,0)</f>
        <v>98.5</v>
      </c>
      <c r="BT40" t="str">
        <f>VLOOKUP($B40,[1]高一上!$B:$W,10,0)</f>
        <v>冷开艳</v>
      </c>
      <c r="BU40">
        <f>VLOOKUP($B40,[1]高一上!$B:$W,11,0)</f>
        <v>55.5</v>
      </c>
      <c r="BV40" t="str">
        <f>VLOOKUP($B40,[1]高一上!$B:$W,12,0)</f>
        <v>高贵勇</v>
      </c>
      <c r="BW40">
        <f>VLOOKUP($B40,[1]高一上!$B:$W,13,0)</f>
        <v>57</v>
      </c>
      <c r="BX40" t="str">
        <f>VLOOKUP($B40,[1]高一上!$B:$W,14,0)</f>
        <v>刘厚江/方帮林</v>
      </c>
      <c r="BY40">
        <f>VLOOKUP($B40,[1]高一上!$B:$W,15,0)</f>
        <v>78</v>
      </c>
      <c r="BZ40" t="str">
        <f>VLOOKUP($B40,[1]高一上!$B:$W,16,0)</f>
        <v>田友米</v>
      </c>
      <c r="CA40">
        <f>VLOOKUP($B40,[1]中考!$B:$N,5,0)</f>
        <v>114</v>
      </c>
      <c r="CB40">
        <f>VLOOKUP($B40,[1]中考!$B:$N,6,0)</f>
        <v>96</v>
      </c>
      <c r="CC40">
        <f>VLOOKUP($B40,[1]中考!$B:$N,7,0)</f>
        <v>129</v>
      </c>
      <c r="CD40">
        <f>VLOOKUP($B40,[1]中考!$B:$N,8,0)</f>
        <v>59</v>
      </c>
      <c r="CE40">
        <f>VLOOKUP($B40,[1]中考!$B:$N,9,0)</f>
        <v>38</v>
      </c>
      <c r="CF40">
        <f>VLOOKUP($B40,[1]中考!$B:$N,10,0)</f>
        <v>48</v>
      </c>
    </row>
    <row r="41" spans="1:84" x14ac:dyDescent="0.2">
      <c r="A41" s="1" t="s">
        <v>140</v>
      </c>
      <c r="B41" s="1" t="s">
        <v>141</v>
      </c>
      <c r="C41" s="1" t="s">
        <v>120</v>
      </c>
      <c r="D41" s="1" t="s">
        <v>17</v>
      </c>
      <c r="E41" s="1" t="s">
        <v>142</v>
      </c>
      <c r="F41" s="1">
        <v>514</v>
      </c>
      <c r="G41" s="1">
        <v>117</v>
      </c>
      <c r="H41" s="1" t="s">
        <v>122</v>
      </c>
      <c r="I41" s="1">
        <v>97</v>
      </c>
      <c r="J41" s="1" t="s">
        <v>123</v>
      </c>
      <c r="K41" s="1">
        <v>87</v>
      </c>
      <c r="L41" s="1" t="s">
        <v>124</v>
      </c>
      <c r="M41" s="1">
        <v>77.5</v>
      </c>
      <c r="N41" s="1" t="s">
        <v>125</v>
      </c>
      <c r="O41" s="1">
        <v>59</v>
      </c>
      <c r="P41" s="1" t="s">
        <v>126</v>
      </c>
      <c r="Q41" s="1">
        <v>76.5</v>
      </c>
      <c r="R41" s="1" t="s">
        <v>127</v>
      </c>
      <c r="S41">
        <f>VLOOKUP(B41,[1]高三上!$B:$R,6,0)</f>
        <v>108</v>
      </c>
      <c r="T41" t="str">
        <f>VLOOKUP(B41,[1]高三上!$B:$R,7,0)</f>
        <v>叶仁芳</v>
      </c>
      <c r="U41">
        <f>VLOOKUP(B41,[1]高三上!$B:$R,8,0)</f>
        <v>108</v>
      </c>
      <c r="V41" t="str">
        <f>VLOOKUP(B41,[1]高三上!$B:$R,9,0)</f>
        <v>马磊</v>
      </c>
      <c r="W41">
        <f>VLOOKUP(B41,[1]高三上!$B:$R,10,0)</f>
        <v>75.5</v>
      </c>
      <c r="X41" t="str">
        <f>VLOOKUP(B41,[1]高三上!$B:$R,11,0)</f>
        <v>冷开艳</v>
      </c>
      <c r="Y41">
        <f>VLOOKUP(B41,[1]高三上!$B:$R,12,0)</f>
        <v>49</v>
      </c>
      <c r="Z41" t="str">
        <f>VLOOKUP(B41,[1]高三上!$B:$R,13,0)</f>
        <v>高贵勇</v>
      </c>
      <c r="AA41">
        <f>VLOOKUP(B41,[1]高三上!$B:$R,14,0)</f>
        <v>71</v>
      </c>
      <c r="AB41" t="str">
        <f>VLOOKUP(B41,[1]高三上!$B:$R,15,0)</f>
        <v>刘厚江</v>
      </c>
      <c r="AC41">
        <f>VLOOKUP(B41,[1]高三上!$B:$R,16,0)</f>
        <v>73</v>
      </c>
      <c r="AD41" t="str">
        <f>VLOOKUP(B41,[1]高三上!$B:$R,17,0)</f>
        <v>高琴</v>
      </c>
      <c r="AE41" t="str">
        <f>VLOOKUP($B41,[1]高二下!$B:$R,6,0)</f>
        <v>85.0</v>
      </c>
      <c r="AF41" t="str">
        <f>VLOOKUP($B41,[1]高二下!$B:$R,7,0)</f>
        <v>叶仁芳</v>
      </c>
      <c r="AG41" t="str">
        <f>VLOOKUP($B41,[1]高二下!$B:$R,8,0)</f>
        <v>91.5</v>
      </c>
      <c r="AH41" t="str">
        <f>VLOOKUP($B41,[1]高二下!$B:$R,9,0)</f>
        <v>马磊</v>
      </c>
      <c r="AI41" t="str">
        <f>VLOOKUP($B41,[1]高二下!$B:$R,10,0)</f>
        <v>62.0</v>
      </c>
      <c r="AJ41" t="str">
        <f>VLOOKUP($B41,[1]高二下!$B:$R,11,0)</f>
        <v>冷开艳</v>
      </c>
      <c r="AK41" t="str">
        <f>VLOOKUP($B41,[1]高二下!$B:$R,12,0)</f>
        <v>59.0</v>
      </c>
      <c r="AL41" t="str">
        <f>VLOOKUP($B41,[1]高二下!$B:$R,13,0)</f>
        <v>高贵勇</v>
      </c>
      <c r="AM41" t="str">
        <f>VLOOKUP($B41,[1]高二下!$B:$R,14,0)</f>
        <v>83.0</v>
      </c>
      <c r="AN41" t="str">
        <f>VLOOKUP($B41,[1]高二下!$B:$R,15,0)</f>
        <v>刘厚江</v>
      </c>
      <c r="AO41" t="str">
        <f>VLOOKUP($B41,[1]高二下!$B:$R,16,0)</f>
        <v>118.0</v>
      </c>
      <c r="AP41" t="str">
        <f>VLOOKUP($B41,[1]高二下!$B:$R,17,0)</f>
        <v>高琴</v>
      </c>
      <c r="AQ41" t="e">
        <f>VLOOKUP($B41,[2]高二上!$B:$R,6,0)</f>
        <v>#N/A</v>
      </c>
      <c r="AR41" t="e">
        <f>VLOOKUP($B41,[2]高二上!$B:$R,7,0)</f>
        <v>#N/A</v>
      </c>
      <c r="AS41" t="e">
        <f>VLOOKUP($B41,[2]高二上!$B:$R,8,0)</f>
        <v>#N/A</v>
      </c>
      <c r="AT41" t="e">
        <f>VLOOKUP($B41,[2]高二上!$B:$R,9,0)</f>
        <v>#N/A</v>
      </c>
      <c r="AU41" t="e">
        <f>VLOOKUP($B41,[2]高二上!$B:$R,10,0)</f>
        <v>#N/A</v>
      </c>
      <c r="AV41" t="e">
        <f>VLOOKUP($B41,[2]高二上!$B:$R,11,0)</f>
        <v>#N/A</v>
      </c>
      <c r="AW41" t="e">
        <f>VLOOKUP($B41,[2]高二上!$B:$R,12,0)</f>
        <v>#N/A</v>
      </c>
      <c r="AX41" t="e">
        <f>VLOOKUP($B41,[2]高二上!$B:$R,13,0)</f>
        <v>#N/A</v>
      </c>
      <c r="AY41" t="e">
        <f>VLOOKUP($B41,[2]高二上!$B:$R,14,0)</f>
        <v>#N/A</v>
      </c>
      <c r="AZ41" t="e">
        <f>VLOOKUP($B41,[2]高二上!$B:$R,15,0)</f>
        <v>#N/A</v>
      </c>
      <c r="BA41" t="e">
        <f>VLOOKUP($B41,[2]高二上!$B:$R,16,0)</f>
        <v>#N/A</v>
      </c>
      <c r="BB41" t="e">
        <f>VLOOKUP($B41,[2]高二上!$B:$R,17,0)</f>
        <v>#N/A</v>
      </c>
      <c r="BC41">
        <f>VLOOKUP($B41,[1]高一下!$B:$R,6,0)</f>
        <v>96</v>
      </c>
      <c r="BD41" t="str">
        <f>VLOOKUP($B41,[1]高一下!$B:$R,7,0)</f>
        <v>叶仁芳</v>
      </c>
      <c r="BE41">
        <f>VLOOKUP($B41,[1]高一下!$B:$R,8,0)</f>
        <v>124</v>
      </c>
      <c r="BF41" t="str">
        <f>VLOOKUP($B41,[1]高一下!$B:$R,9,0)</f>
        <v>马磊</v>
      </c>
      <c r="BG41">
        <f>VLOOKUP($B41,[1]高一下!$B:$R,10,0)</f>
        <v>69</v>
      </c>
      <c r="BH41" t="str">
        <f>VLOOKUP($B41,[1]高一下!$B:$R,11,0)</f>
        <v>冷开艳</v>
      </c>
      <c r="BI41">
        <f>VLOOKUP($B41,[1]高一下!$B:$R,12,0)</f>
        <v>64</v>
      </c>
      <c r="BJ41" t="str">
        <f>VLOOKUP($B41,[1]高一下!$B:$R,13,0)</f>
        <v>高贵勇</v>
      </c>
      <c r="BK41">
        <f>VLOOKUP($B41,[1]高一下!$B:$R,14,0)</f>
        <v>66</v>
      </c>
      <c r="BL41" t="str">
        <f>VLOOKUP($B41,[1]高一下!$B:$R,15,0)</f>
        <v>刘厚江</v>
      </c>
      <c r="BM41">
        <f>VLOOKUP($B41,[1]高一下!$B:$R,16,0)</f>
        <v>52</v>
      </c>
      <c r="BN41" t="str">
        <f>VLOOKUP($B41,[1]高一下!$B:$R,17,0)</f>
        <v>高琴</v>
      </c>
      <c r="BO41">
        <f>VLOOKUP($B41,[1]高一上!$B:$W,5,0)</f>
        <v>88.5</v>
      </c>
      <c r="BP41" t="str">
        <f>VLOOKUP($B41,[1]高一上!$B:$W,6,0)</f>
        <v>叶仁芳</v>
      </c>
      <c r="BQ41">
        <f>VLOOKUP($B41,[1]高一上!$B:$W,7,0)</f>
        <v>75</v>
      </c>
      <c r="BR41" t="str">
        <f>VLOOKUP($B41,[1]高一上!$B:$W,8,0)</f>
        <v>马磊</v>
      </c>
      <c r="BS41">
        <f>VLOOKUP($B41,[1]高一上!$B:$W,9,0)</f>
        <v>87.5</v>
      </c>
      <c r="BT41" t="str">
        <f>VLOOKUP($B41,[1]高一上!$B:$W,10,0)</f>
        <v>冷开艳</v>
      </c>
      <c r="BU41">
        <f>VLOOKUP($B41,[1]高一上!$B:$W,11,0)</f>
        <v>69</v>
      </c>
      <c r="BV41" t="str">
        <f>VLOOKUP($B41,[1]高一上!$B:$W,12,0)</f>
        <v>高贵勇</v>
      </c>
      <c r="BW41">
        <f>VLOOKUP($B41,[1]高一上!$B:$W,13,0)</f>
        <v>59.5</v>
      </c>
      <c r="BX41" t="str">
        <f>VLOOKUP($B41,[1]高一上!$B:$W,14,0)</f>
        <v>刘厚江/方帮林</v>
      </c>
      <c r="BY41">
        <f>VLOOKUP($B41,[1]高一上!$B:$W,15,0)</f>
        <v>71.5</v>
      </c>
      <c r="BZ41" t="str">
        <f>VLOOKUP($B41,[1]高一上!$B:$W,16,0)</f>
        <v>田友米</v>
      </c>
      <c r="CA41">
        <f>VLOOKUP($B41,[1]中考!$B:$N,5,0)</f>
        <v>103</v>
      </c>
      <c r="CB41">
        <f>VLOOKUP($B41,[1]中考!$B:$N,6,0)</f>
        <v>109</v>
      </c>
      <c r="CC41">
        <f>VLOOKUP($B41,[1]中考!$B:$N,7,0)</f>
        <v>119</v>
      </c>
      <c r="CD41">
        <f>VLOOKUP($B41,[1]中考!$B:$N,8,0)</f>
        <v>58</v>
      </c>
      <c r="CE41">
        <f>VLOOKUP($B41,[1]中考!$B:$N,9,0)</f>
        <v>35</v>
      </c>
      <c r="CF41">
        <f>VLOOKUP($B41,[1]中考!$B:$N,10,0)</f>
        <v>28</v>
      </c>
    </row>
    <row r="42" spans="1:84" x14ac:dyDescent="0.2">
      <c r="A42" s="1" t="s">
        <v>143</v>
      </c>
      <c r="B42" s="1" t="s">
        <v>144</v>
      </c>
      <c r="C42" s="1" t="s">
        <v>120</v>
      </c>
      <c r="D42" s="1" t="s">
        <v>17</v>
      </c>
      <c r="E42" s="1" t="s">
        <v>145</v>
      </c>
      <c r="F42" s="1">
        <v>514</v>
      </c>
      <c r="G42" s="1">
        <v>118</v>
      </c>
      <c r="H42" s="1" t="s">
        <v>122</v>
      </c>
      <c r="I42" s="1">
        <v>103</v>
      </c>
      <c r="J42" s="1" t="s">
        <v>123</v>
      </c>
      <c r="K42" s="1">
        <v>102</v>
      </c>
      <c r="L42" s="1" t="s">
        <v>124</v>
      </c>
      <c r="M42" s="1">
        <v>48</v>
      </c>
      <c r="N42" s="1" t="s">
        <v>125</v>
      </c>
      <c r="O42" s="1">
        <v>68</v>
      </c>
      <c r="P42" s="1" t="s">
        <v>126</v>
      </c>
      <c r="Q42" s="1">
        <v>75</v>
      </c>
      <c r="R42" s="1" t="s">
        <v>127</v>
      </c>
      <c r="S42">
        <f>VLOOKUP(B42,[1]高三上!$B:$R,6,0)</f>
        <v>109.5</v>
      </c>
      <c r="T42" t="str">
        <f>VLOOKUP(B42,[1]高三上!$B:$R,7,0)</f>
        <v>叶仁芳</v>
      </c>
      <c r="U42">
        <f>VLOOKUP(B42,[1]高三上!$B:$R,8,0)</f>
        <v>90</v>
      </c>
      <c r="V42" t="str">
        <f>VLOOKUP(B42,[1]高三上!$B:$R,9,0)</f>
        <v>马磊</v>
      </c>
      <c r="W42">
        <f>VLOOKUP(B42,[1]高三上!$B:$R,10,0)</f>
        <v>70</v>
      </c>
      <c r="X42" t="str">
        <f>VLOOKUP(B42,[1]高三上!$B:$R,11,0)</f>
        <v>冷开艳</v>
      </c>
      <c r="Y42">
        <f>VLOOKUP(B42,[1]高三上!$B:$R,12,0)</f>
        <v>44</v>
      </c>
      <c r="Z42" t="str">
        <f>VLOOKUP(B42,[1]高三上!$B:$R,13,0)</f>
        <v>高贵勇</v>
      </c>
      <c r="AA42">
        <f>VLOOKUP(B42,[1]高三上!$B:$R,14,0)</f>
        <v>60</v>
      </c>
      <c r="AB42" t="str">
        <f>VLOOKUP(B42,[1]高三上!$B:$R,15,0)</f>
        <v>刘厚江</v>
      </c>
      <c r="AC42">
        <f>VLOOKUP(B42,[1]高三上!$B:$R,16,0)</f>
        <v>66</v>
      </c>
      <c r="AD42" t="str">
        <f>VLOOKUP(B42,[1]高三上!$B:$R,17,0)</f>
        <v>高琴</v>
      </c>
      <c r="AE42" t="str">
        <f>VLOOKUP($B42,[1]高二下!$B:$R,6,0)</f>
        <v>106.0</v>
      </c>
      <c r="AF42" t="str">
        <f>VLOOKUP($B42,[1]高二下!$B:$R,7,0)</f>
        <v>叶仁芳</v>
      </c>
      <c r="AG42" t="str">
        <f>VLOOKUP($B42,[1]高二下!$B:$R,8,0)</f>
        <v>94.0</v>
      </c>
      <c r="AH42" t="str">
        <f>VLOOKUP($B42,[1]高二下!$B:$R,9,0)</f>
        <v>马磊</v>
      </c>
      <c r="AI42" t="str">
        <f>VLOOKUP($B42,[1]高二下!$B:$R,10,0)</f>
        <v>46.0</v>
      </c>
      <c r="AJ42" t="str">
        <f>VLOOKUP($B42,[1]高二下!$B:$R,11,0)</f>
        <v>冷开艳</v>
      </c>
      <c r="AK42" t="str">
        <f>VLOOKUP($B42,[1]高二下!$B:$R,12,0)</f>
        <v>52.0</v>
      </c>
      <c r="AL42" t="str">
        <f>VLOOKUP($B42,[1]高二下!$B:$R,13,0)</f>
        <v>高贵勇</v>
      </c>
      <c r="AM42" t="str">
        <f>VLOOKUP($B42,[1]高二下!$B:$R,14,0)</f>
        <v>76.0</v>
      </c>
      <c r="AN42" t="str">
        <f>VLOOKUP($B42,[1]高二下!$B:$R,15,0)</f>
        <v>刘厚江</v>
      </c>
      <c r="AO42" t="str">
        <f>VLOOKUP($B42,[1]高二下!$B:$R,16,0)</f>
        <v>108.0</v>
      </c>
      <c r="AP42" t="str">
        <f>VLOOKUP($B42,[1]高二下!$B:$R,17,0)</f>
        <v>高琴</v>
      </c>
      <c r="AQ42" t="e">
        <f>VLOOKUP($B42,[2]高二上!$B:$R,6,0)</f>
        <v>#N/A</v>
      </c>
      <c r="AR42" t="e">
        <f>VLOOKUP($B42,[2]高二上!$B:$R,7,0)</f>
        <v>#N/A</v>
      </c>
      <c r="AS42" t="e">
        <f>VLOOKUP($B42,[2]高二上!$B:$R,8,0)</f>
        <v>#N/A</v>
      </c>
      <c r="AT42" t="e">
        <f>VLOOKUP($B42,[2]高二上!$B:$R,9,0)</f>
        <v>#N/A</v>
      </c>
      <c r="AU42" t="e">
        <f>VLOOKUP($B42,[2]高二上!$B:$R,10,0)</f>
        <v>#N/A</v>
      </c>
      <c r="AV42" t="e">
        <f>VLOOKUP($B42,[2]高二上!$B:$R,11,0)</f>
        <v>#N/A</v>
      </c>
      <c r="AW42" t="e">
        <f>VLOOKUP($B42,[2]高二上!$B:$R,12,0)</f>
        <v>#N/A</v>
      </c>
      <c r="AX42" t="e">
        <f>VLOOKUP($B42,[2]高二上!$B:$R,13,0)</f>
        <v>#N/A</v>
      </c>
      <c r="AY42" t="e">
        <f>VLOOKUP($B42,[2]高二上!$B:$R,14,0)</f>
        <v>#N/A</v>
      </c>
      <c r="AZ42" t="e">
        <f>VLOOKUP($B42,[2]高二上!$B:$R,15,0)</f>
        <v>#N/A</v>
      </c>
      <c r="BA42" t="e">
        <f>VLOOKUP($B42,[2]高二上!$B:$R,16,0)</f>
        <v>#N/A</v>
      </c>
      <c r="BB42" t="e">
        <f>VLOOKUP($B42,[2]高二上!$B:$R,17,0)</f>
        <v>#N/A</v>
      </c>
      <c r="BC42">
        <f>VLOOKUP($B42,[1]高一下!$B:$R,6,0)</f>
        <v>88</v>
      </c>
      <c r="BD42" t="str">
        <f>VLOOKUP($B42,[1]高一下!$B:$R,7,0)</f>
        <v>叶仁芳</v>
      </c>
      <c r="BE42">
        <f>VLOOKUP($B42,[1]高一下!$B:$R,8,0)</f>
        <v>108</v>
      </c>
      <c r="BF42" t="str">
        <f>VLOOKUP($B42,[1]高一下!$B:$R,9,0)</f>
        <v>马磊</v>
      </c>
      <c r="BG42">
        <f>VLOOKUP($B42,[1]高一下!$B:$R,10,0)</f>
        <v>87</v>
      </c>
      <c r="BH42" t="str">
        <f>VLOOKUP($B42,[1]高一下!$B:$R,11,0)</f>
        <v>冷开艳</v>
      </c>
      <c r="BI42">
        <f>VLOOKUP($B42,[1]高一下!$B:$R,12,0)</f>
        <v>74</v>
      </c>
      <c r="BJ42" t="str">
        <f>VLOOKUP($B42,[1]高一下!$B:$R,13,0)</f>
        <v>高贵勇</v>
      </c>
      <c r="BK42">
        <f>VLOOKUP($B42,[1]高一下!$B:$R,14,0)</f>
        <v>64</v>
      </c>
      <c r="BL42" t="str">
        <f>VLOOKUP($B42,[1]高一下!$B:$R,15,0)</f>
        <v>刘厚江</v>
      </c>
      <c r="BM42">
        <f>VLOOKUP($B42,[1]高一下!$B:$R,16,0)</f>
        <v>61</v>
      </c>
      <c r="BN42" t="str">
        <f>VLOOKUP($B42,[1]高一下!$B:$R,17,0)</f>
        <v>高琴</v>
      </c>
      <c r="BO42">
        <f>VLOOKUP($B42,[1]高一上!$B:$W,5,0)</f>
        <v>89.5</v>
      </c>
      <c r="BP42" t="str">
        <f>VLOOKUP($B42,[1]高一上!$B:$W,6,0)</f>
        <v>叶仁芳</v>
      </c>
      <c r="BQ42">
        <f>VLOOKUP($B42,[1]高一上!$B:$W,7,0)</f>
        <v>75</v>
      </c>
      <c r="BR42" t="str">
        <f>VLOOKUP($B42,[1]高一上!$B:$W,8,0)</f>
        <v>马磊</v>
      </c>
      <c r="BS42">
        <f>VLOOKUP($B42,[1]高一上!$B:$W,9,0)</f>
        <v>76.5</v>
      </c>
      <c r="BT42" t="str">
        <f>VLOOKUP($B42,[1]高一上!$B:$W,10,0)</f>
        <v>冷开艳</v>
      </c>
      <c r="BU42">
        <f>VLOOKUP($B42,[1]高一上!$B:$W,11,0)</f>
        <v>51</v>
      </c>
      <c r="BV42" t="str">
        <f>VLOOKUP($B42,[1]高一上!$B:$W,12,0)</f>
        <v>高贵勇</v>
      </c>
      <c r="BW42">
        <f>VLOOKUP($B42,[1]高一上!$B:$W,13,0)</f>
        <v>53</v>
      </c>
      <c r="BX42" t="str">
        <f>VLOOKUP($B42,[1]高一上!$B:$W,14,0)</f>
        <v>刘厚江/方帮林</v>
      </c>
      <c r="BY42">
        <f>VLOOKUP($B42,[1]高一上!$B:$W,15,0)</f>
        <v>69.5</v>
      </c>
      <c r="BZ42" t="str">
        <f>VLOOKUP($B42,[1]高一上!$B:$W,16,0)</f>
        <v>田友米</v>
      </c>
      <c r="CA42">
        <f>VLOOKUP($B42,[1]中考!$B:$N,5,0)</f>
        <v>113</v>
      </c>
      <c r="CB42">
        <f>VLOOKUP($B42,[1]中考!$B:$N,6,0)</f>
        <v>96</v>
      </c>
      <c r="CC42">
        <f>VLOOKUP($B42,[1]中考!$B:$N,7,0)</f>
        <v>117</v>
      </c>
      <c r="CD42">
        <f>VLOOKUP($B42,[1]中考!$B:$N,8,0)</f>
        <v>41</v>
      </c>
      <c r="CE42">
        <f>VLOOKUP($B42,[1]中考!$B:$N,9,0)</f>
        <v>35</v>
      </c>
      <c r="CF42">
        <f>VLOOKUP($B42,[1]中考!$B:$N,10,0)</f>
        <v>40</v>
      </c>
    </row>
    <row r="43" spans="1:84" x14ac:dyDescent="0.2">
      <c r="A43" s="1" t="s">
        <v>146</v>
      </c>
      <c r="B43" s="1" t="s">
        <v>147</v>
      </c>
      <c r="C43" s="1" t="s">
        <v>120</v>
      </c>
      <c r="D43" s="1" t="s">
        <v>17</v>
      </c>
      <c r="E43" s="1" t="s">
        <v>148</v>
      </c>
      <c r="F43" s="1">
        <v>507</v>
      </c>
      <c r="G43" s="1">
        <v>114</v>
      </c>
      <c r="H43" s="1" t="s">
        <v>122</v>
      </c>
      <c r="I43" s="1">
        <v>112</v>
      </c>
      <c r="J43" s="1" t="s">
        <v>123</v>
      </c>
      <c r="K43" s="1">
        <v>104</v>
      </c>
      <c r="L43" s="1" t="s">
        <v>124</v>
      </c>
      <c r="M43" s="1">
        <v>50</v>
      </c>
      <c r="N43" s="1" t="s">
        <v>125</v>
      </c>
      <c r="O43" s="1">
        <v>55</v>
      </c>
      <c r="P43" s="1" t="s">
        <v>126</v>
      </c>
      <c r="Q43" s="1">
        <v>72</v>
      </c>
      <c r="R43" s="1" t="s">
        <v>127</v>
      </c>
      <c r="S43">
        <f>VLOOKUP(B43,[1]高三上!$B:$R,6,0)</f>
        <v>102.5</v>
      </c>
      <c r="T43" t="str">
        <f>VLOOKUP(B43,[1]高三上!$B:$R,7,0)</f>
        <v>叶仁芳</v>
      </c>
      <c r="U43">
        <f>VLOOKUP(B43,[1]高三上!$B:$R,8,0)</f>
        <v>111.5</v>
      </c>
      <c r="V43" t="str">
        <f>VLOOKUP(B43,[1]高三上!$B:$R,9,0)</f>
        <v>马磊</v>
      </c>
      <c r="W43">
        <f>VLOOKUP(B43,[1]高三上!$B:$R,10,0)</f>
        <v>78.5</v>
      </c>
      <c r="X43" t="str">
        <f>VLOOKUP(B43,[1]高三上!$B:$R,11,0)</f>
        <v>冷开艳</v>
      </c>
      <c r="Y43">
        <f>VLOOKUP(B43,[1]高三上!$B:$R,12,0)</f>
        <v>63</v>
      </c>
      <c r="Z43" t="str">
        <f>VLOOKUP(B43,[1]高三上!$B:$R,13,0)</f>
        <v>高贵勇</v>
      </c>
      <c r="AA43">
        <f>VLOOKUP(B43,[1]高三上!$B:$R,14,0)</f>
        <v>52</v>
      </c>
      <c r="AB43" t="str">
        <f>VLOOKUP(B43,[1]高三上!$B:$R,15,0)</f>
        <v>刘厚江</v>
      </c>
      <c r="AC43">
        <f>VLOOKUP(B43,[1]高三上!$B:$R,16,0)</f>
        <v>55</v>
      </c>
      <c r="AD43" t="str">
        <f>VLOOKUP(B43,[1]高三上!$B:$R,17,0)</f>
        <v>高琴</v>
      </c>
      <c r="AE43" t="str">
        <f>VLOOKUP($B43,[1]高二下!$B:$R,6,0)</f>
        <v>99.0</v>
      </c>
      <c r="AF43" t="str">
        <f>VLOOKUP($B43,[1]高二下!$B:$R,7,0)</f>
        <v>叶仁芳</v>
      </c>
      <c r="AG43" t="str">
        <f>VLOOKUP($B43,[1]高二下!$B:$R,8,0)</f>
        <v>89.0</v>
      </c>
      <c r="AH43" t="str">
        <f>VLOOKUP($B43,[1]高二下!$B:$R,9,0)</f>
        <v>马磊</v>
      </c>
      <c r="AI43" t="str">
        <f>VLOOKUP($B43,[1]高二下!$B:$R,10,0)</f>
        <v>37.0</v>
      </c>
      <c r="AJ43" t="str">
        <f>VLOOKUP($B43,[1]高二下!$B:$R,11,0)</f>
        <v>冷开艳</v>
      </c>
      <c r="AK43" t="str">
        <f>VLOOKUP($B43,[1]高二下!$B:$R,12,0)</f>
        <v>40.0</v>
      </c>
      <c r="AL43" t="str">
        <f>VLOOKUP($B43,[1]高二下!$B:$R,13,0)</f>
        <v>高贵勇</v>
      </c>
      <c r="AM43" t="str">
        <f>VLOOKUP($B43,[1]高二下!$B:$R,14,0)</f>
        <v>68.0</v>
      </c>
      <c r="AN43" t="str">
        <f>VLOOKUP($B43,[1]高二下!$B:$R,15,0)</f>
        <v>刘厚江</v>
      </c>
      <c r="AO43" t="str">
        <f>VLOOKUP($B43,[1]高二下!$B:$R,16,0)</f>
        <v>96.0</v>
      </c>
      <c r="AP43" t="str">
        <f>VLOOKUP($B43,[1]高二下!$B:$R,17,0)</f>
        <v>高琴</v>
      </c>
      <c r="AQ43" t="e">
        <f>VLOOKUP($B43,[2]高二上!$B:$R,6,0)</f>
        <v>#N/A</v>
      </c>
      <c r="AR43" t="e">
        <f>VLOOKUP($B43,[2]高二上!$B:$R,7,0)</f>
        <v>#N/A</v>
      </c>
      <c r="AS43" t="e">
        <f>VLOOKUP($B43,[2]高二上!$B:$R,8,0)</f>
        <v>#N/A</v>
      </c>
      <c r="AT43" t="e">
        <f>VLOOKUP($B43,[2]高二上!$B:$R,9,0)</f>
        <v>#N/A</v>
      </c>
      <c r="AU43" t="e">
        <f>VLOOKUP($B43,[2]高二上!$B:$R,10,0)</f>
        <v>#N/A</v>
      </c>
      <c r="AV43" t="e">
        <f>VLOOKUP($B43,[2]高二上!$B:$R,11,0)</f>
        <v>#N/A</v>
      </c>
      <c r="AW43" t="e">
        <f>VLOOKUP($B43,[2]高二上!$B:$R,12,0)</f>
        <v>#N/A</v>
      </c>
      <c r="AX43" t="e">
        <f>VLOOKUP($B43,[2]高二上!$B:$R,13,0)</f>
        <v>#N/A</v>
      </c>
      <c r="AY43" t="e">
        <f>VLOOKUP($B43,[2]高二上!$B:$R,14,0)</f>
        <v>#N/A</v>
      </c>
      <c r="AZ43" t="e">
        <f>VLOOKUP($B43,[2]高二上!$B:$R,15,0)</f>
        <v>#N/A</v>
      </c>
      <c r="BA43" t="e">
        <f>VLOOKUP($B43,[2]高二上!$B:$R,16,0)</f>
        <v>#N/A</v>
      </c>
      <c r="BB43" t="e">
        <f>VLOOKUP($B43,[2]高二上!$B:$R,17,0)</f>
        <v>#N/A</v>
      </c>
      <c r="BC43">
        <f>VLOOKUP($B43,[1]高一下!$B:$R,6,0)</f>
        <v>93</v>
      </c>
      <c r="BD43" t="str">
        <f>VLOOKUP($B43,[1]高一下!$B:$R,7,0)</f>
        <v>叶仁芳</v>
      </c>
      <c r="BE43">
        <f>VLOOKUP($B43,[1]高一下!$B:$R,8,0)</f>
        <v>109</v>
      </c>
      <c r="BF43" t="str">
        <f>VLOOKUP($B43,[1]高一下!$B:$R,9,0)</f>
        <v>马磊</v>
      </c>
      <c r="BG43">
        <f>VLOOKUP($B43,[1]高一下!$B:$R,10,0)</f>
        <v>85.5</v>
      </c>
      <c r="BH43" t="str">
        <f>VLOOKUP($B43,[1]高一下!$B:$R,11,0)</f>
        <v>冷开艳</v>
      </c>
      <c r="BI43">
        <f>VLOOKUP($B43,[1]高一下!$B:$R,12,0)</f>
        <v>47</v>
      </c>
      <c r="BJ43" t="str">
        <f>VLOOKUP($B43,[1]高一下!$B:$R,13,0)</f>
        <v>高贵勇</v>
      </c>
      <c r="BK43">
        <f>VLOOKUP($B43,[1]高一下!$B:$R,14,0)</f>
        <v>64</v>
      </c>
      <c r="BL43" t="str">
        <f>VLOOKUP($B43,[1]高一下!$B:$R,15,0)</f>
        <v>刘厚江</v>
      </c>
      <c r="BM43">
        <f>VLOOKUP($B43,[1]高一下!$B:$R,16,0)</f>
        <v>49</v>
      </c>
      <c r="BN43" t="str">
        <f>VLOOKUP($B43,[1]高一下!$B:$R,17,0)</f>
        <v>高琴</v>
      </c>
      <c r="BO43">
        <f>VLOOKUP($B43,[1]高一上!$B:$W,5,0)</f>
        <v>73.5</v>
      </c>
      <c r="BP43" t="str">
        <f>VLOOKUP($B43,[1]高一上!$B:$W,6,0)</f>
        <v>刘玲君</v>
      </c>
      <c r="BQ43">
        <f>VLOOKUP($B43,[1]高一上!$B:$W,7,0)</f>
        <v>75</v>
      </c>
      <c r="BR43" t="str">
        <f>VLOOKUP($B43,[1]高一上!$B:$W,8,0)</f>
        <v>陈强</v>
      </c>
      <c r="BS43">
        <f>VLOOKUP($B43,[1]高一上!$B:$W,9,0)</f>
        <v>86.5</v>
      </c>
      <c r="BT43" t="str">
        <f>VLOOKUP($B43,[1]高一上!$B:$W,10,0)</f>
        <v>尹英娇</v>
      </c>
      <c r="BU43">
        <f>VLOOKUP($B43,[1]高一上!$B:$W,11,0)</f>
        <v>41.5</v>
      </c>
      <c r="BV43">
        <f>VLOOKUP($B43,[1]高一上!$B:$W,12,0)</f>
        <v>0</v>
      </c>
      <c r="BW43">
        <f>VLOOKUP($B43,[1]高一上!$B:$W,13,0)</f>
        <v>40</v>
      </c>
      <c r="BX43">
        <f>VLOOKUP($B43,[1]高一上!$B:$W,14,0)</f>
        <v>0</v>
      </c>
      <c r="BY43">
        <f>VLOOKUP($B43,[1]高一上!$B:$W,15,0)</f>
        <v>41</v>
      </c>
      <c r="BZ43">
        <f>VLOOKUP($B43,[1]高一上!$B:$W,16,0)</f>
        <v>0</v>
      </c>
      <c r="CA43">
        <f>VLOOKUP($B43,[1]中考!$B:$N,5,0)</f>
        <v>104</v>
      </c>
      <c r="CB43">
        <f>VLOOKUP($B43,[1]中考!$B:$N,6,0)</f>
        <v>93</v>
      </c>
      <c r="CC43">
        <f>VLOOKUP($B43,[1]中考!$B:$N,7,0)</f>
        <v>108</v>
      </c>
      <c r="CD43">
        <f>VLOOKUP($B43,[1]中考!$B:$N,8,0)</f>
        <v>38</v>
      </c>
      <c r="CE43">
        <f>VLOOKUP($B43,[1]中考!$B:$N,9,0)</f>
        <v>30</v>
      </c>
      <c r="CF43">
        <f>VLOOKUP($B43,[1]中考!$B:$N,10,0)</f>
        <v>32</v>
      </c>
    </row>
    <row r="44" spans="1:84" x14ac:dyDescent="0.2">
      <c r="A44" s="1" t="s">
        <v>149</v>
      </c>
      <c r="B44" s="1" t="s">
        <v>150</v>
      </c>
      <c r="C44" s="1" t="s">
        <v>120</v>
      </c>
      <c r="D44" s="1" t="s">
        <v>17</v>
      </c>
      <c r="E44" s="1" t="s">
        <v>151</v>
      </c>
      <c r="F44" s="1">
        <v>507</v>
      </c>
      <c r="G44" s="1">
        <v>121</v>
      </c>
      <c r="H44" s="1" t="s">
        <v>122</v>
      </c>
      <c r="I44" s="1">
        <v>99</v>
      </c>
      <c r="J44" s="1" t="s">
        <v>123</v>
      </c>
      <c r="K44" s="1">
        <v>110</v>
      </c>
      <c r="L44" s="1" t="s">
        <v>124</v>
      </c>
      <c r="M44" s="1">
        <v>34</v>
      </c>
      <c r="N44" s="1" t="s">
        <v>125</v>
      </c>
      <c r="O44" s="1">
        <v>71.5</v>
      </c>
      <c r="P44" s="1" t="s">
        <v>126</v>
      </c>
      <c r="Q44" s="1">
        <v>71</v>
      </c>
      <c r="R44" s="1" t="s">
        <v>127</v>
      </c>
      <c r="S44">
        <f>VLOOKUP(B44,[1]高三上!$B:$R,6,0)</f>
        <v>115</v>
      </c>
      <c r="T44" t="str">
        <f>VLOOKUP(B44,[1]高三上!$B:$R,7,0)</f>
        <v>叶仁芳</v>
      </c>
      <c r="U44">
        <f>VLOOKUP(B44,[1]高三上!$B:$R,8,0)</f>
        <v>114</v>
      </c>
      <c r="V44" t="str">
        <f>VLOOKUP(B44,[1]高三上!$B:$R,9,0)</f>
        <v>马磊</v>
      </c>
      <c r="W44">
        <f>VLOOKUP(B44,[1]高三上!$B:$R,10,0)</f>
        <v>95</v>
      </c>
      <c r="X44" t="str">
        <f>VLOOKUP(B44,[1]高三上!$B:$R,11,0)</f>
        <v>冷开艳</v>
      </c>
      <c r="Y44">
        <f>VLOOKUP(B44,[1]高三上!$B:$R,12,0)</f>
        <v>50</v>
      </c>
      <c r="Z44" t="str">
        <f>VLOOKUP(B44,[1]高三上!$B:$R,13,0)</f>
        <v>高贵勇</v>
      </c>
      <c r="AA44">
        <f>VLOOKUP(B44,[1]高三上!$B:$R,14,0)</f>
        <v>60</v>
      </c>
      <c r="AB44" t="str">
        <f>VLOOKUP(B44,[1]高三上!$B:$R,15,0)</f>
        <v>刘厚江</v>
      </c>
      <c r="AC44">
        <f>VLOOKUP(B44,[1]高三上!$B:$R,16,0)</f>
        <v>69</v>
      </c>
      <c r="AD44" t="str">
        <f>VLOOKUP(B44,[1]高三上!$B:$R,17,0)</f>
        <v>高琴</v>
      </c>
      <c r="AE44" t="str">
        <f>VLOOKUP($B44,[1]高二下!$B:$R,6,0)</f>
        <v>102.0</v>
      </c>
      <c r="AF44" t="str">
        <f>VLOOKUP($B44,[1]高二下!$B:$R,7,0)</f>
        <v>叶仁芳</v>
      </c>
      <c r="AG44" t="str">
        <f>VLOOKUP($B44,[1]高二下!$B:$R,8,0)</f>
        <v>94.5</v>
      </c>
      <c r="AH44" t="str">
        <f>VLOOKUP($B44,[1]高二下!$B:$R,9,0)</f>
        <v>马磊</v>
      </c>
      <c r="AI44" t="str">
        <f>VLOOKUP($B44,[1]高二下!$B:$R,10,0)</f>
        <v>38.0</v>
      </c>
      <c r="AJ44" t="str">
        <f>VLOOKUP($B44,[1]高二下!$B:$R,11,0)</f>
        <v>冷开艳</v>
      </c>
      <c r="AK44" t="str">
        <f>VLOOKUP($B44,[1]高二下!$B:$R,12,0)</f>
        <v>58.0</v>
      </c>
      <c r="AL44" t="str">
        <f>VLOOKUP($B44,[1]高二下!$B:$R,13,0)</f>
        <v>高贵勇</v>
      </c>
      <c r="AM44" t="str">
        <f>VLOOKUP($B44,[1]高二下!$B:$R,14,0)</f>
        <v>81.0</v>
      </c>
      <c r="AN44" t="str">
        <f>VLOOKUP($B44,[1]高二下!$B:$R,15,0)</f>
        <v>刘厚江</v>
      </c>
      <c r="AO44" t="str">
        <f>VLOOKUP($B44,[1]高二下!$B:$R,16,0)</f>
        <v>126.0</v>
      </c>
      <c r="AP44" t="str">
        <f>VLOOKUP($B44,[1]高二下!$B:$R,17,0)</f>
        <v>高琴</v>
      </c>
      <c r="AQ44" t="e">
        <f>VLOOKUP($B44,[2]高二上!$B:$R,6,0)</f>
        <v>#N/A</v>
      </c>
      <c r="AR44" t="e">
        <f>VLOOKUP($B44,[2]高二上!$B:$R,7,0)</f>
        <v>#N/A</v>
      </c>
      <c r="AS44" t="e">
        <f>VLOOKUP($B44,[2]高二上!$B:$R,8,0)</f>
        <v>#N/A</v>
      </c>
      <c r="AT44" t="e">
        <f>VLOOKUP($B44,[2]高二上!$B:$R,9,0)</f>
        <v>#N/A</v>
      </c>
      <c r="AU44" t="e">
        <f>VLOOKUP($B44,[2]高二上!$B:$R,10,0)</f>
        <v>#N/A</v>
      </c>
      <c r="AV44" t="e">
        <f>VLOOKUP($B44,[2]高二上!$B:$R,11,0)</f>
        <v>#N/A</v>
      </c>
      <c r="AW44" t="e">
        <f>VLOOKUP($B44,[2]高二上!$B:$R,12,0)</f>
        <v>#N/A</v>
      </c>
      <c r="AX44" t="e">
        <f>VLOOKUP($B44,[2]高二上!$B:$R,13,0)</f>
        <v>#N/A</v>
      </c>
      <c r="AY44" t="e">
        <f>VLOOKUP($B44,[2]高二上!$B:$R,14,0)</f>
        <v>#N/A</v>
      </c>
      <c r="AZ44" t="e">
        <f>VLOOKUP($B44,[2]高二上!$B:$R,15,0)</f>
        <v>#N/A</v>
      </c>
      <c r="BA44" t="e">
        <f>VLOOKUP($B44,[2]高二上!$B:$R,16,0)</f>
        <v>#N/A</v>
      </c>
      <c r="BB44" t="e">
        <f>VLOOKUP($B44,[2]高二上!$B:$R,17,0)</f>
        <v>#N/A</v>
      </c>
      <c r="BC44">
        <f>VLOOKUP($B44,[1]高一下!$B:$R,6,0)</f>
        <v>95</v>
      </c>
      <c r="BD44" t="str">
        <f>VLOOKUP($B44,[1]高一下!$B:$R,7,0)</f>
        <v>叶仁芳</v>
      </c>
      <c r="BE44">
        <f>VLOOKUP($B44,[1]高一下!$B:$R,8,0)</f>
        <v>109</v>
      </c>
      <c r="BF44" t="str">
        <f>VLOOKUP($B44,[1]高一下!$B:$R,9,0)</f>
        <v>马磊</v>
      </c>
      <c r="BG44">
        <f>VLOOKUP($B44,[1]高一下!$B:$R,10,0)</f>
        <v>66.5</v>
      </c>
      <c r="BH44" t="str">
        <f>VLOOKUP($B44,[1]高一下!$B:$R,11,0)</f>
        <v>冷开艳</v>
      </c>
      <c r="BI44">
        <f>VLOOKUP($B44,[1]高一下!$B:$R,12,0)</f>
        <v>61</v>
      </c>
      <c r="BJ44" t="str">
        <f>VLOOKUP($B44,[1]高一下!$B:$R,13,0)</f>
        <v>高贵勇</v>
      </c>
      <c r="BK44">
        <f>VLOOKUP($B44,[1]高一下!$B:$R,14,0)</f>
        <v>70</v>
      </c>
      <c r="BL44" t="str">
        <f>VLOOKUP($B44,[1]高一下!$B:$R,15,0)</f>
        <v>刘厚江</v>
      </c>
      <c r="BM44">
        <f>VLOOKUP($B44,[1]高一下!$B:$R,16,0)</f>
        <v>64</v>
      </c>
      <c r="BN44" t="str">
        <f>VLOOKUP($B44,[1]高一下!$B:$R,17,0)</f>
        <v>高琴</v>
      </c>
      <c r="BO44">
        <f>VLOOKUP($B44,[1]高一上!$B:$W,5,0)</f>
        <v>95</v>
      </c>
      <c r="BP44" t="str">
        <f>VLOOKUP($B44,[1]高一上!$B:$W,6,0)</f>
        <v>叶仁芳</v>
      </c>
      <c r="BQ44">
        <f>VLOOKUP($B44,[1]高一上!$B:$W,7,0)</f>
        <v>100</v>
      </c>
      <c r="BR44" t="str">
        <f>VLOOKUP($B44,[1]高一上!$B:$W,8,0)</f>
        <v>马磊</v>
      </c>
      <c r="BS44">
        <f>VLOOKUP($B44,[1]高一上!$B:$W,9,0)</f>
        <v>83.5</v>
      </c>
      <c r="BT44" t="str">
        <f>VLOOKUP($B44,[1]高一上!$B:$W,10,0)</f>
        <v>冷开艳</v>
      </c>
      <c r="BU44">
        <f>VLOOKUP($B44,[1]高一上!$B:$W,11,0)</f>
        <v>51.5</v>
      </c>
      <c r="BV44" t="str">
        <f>VLOOKUP($B44,[1]高一上!$B:$W,12,0)</f>
        <v>高贵勇</v>
      </c>
      <c r="BW44">
        <f>VLOOKUP($B44,[1]高一上!$B:$W,13,0)</f>
        <v>60</v>
      </c>
      <c r="BX44" t="str">
        <f>VLOOKUP($B44,[1]高一上!$B:$W,14,0)</f>
        <v>刘厚江/方帮林</v>
      </c>
      <c r="BY44">
        <f>VLOOKUP($B44,[1]高一上!$B:$W,15,0)</f>
        <v>74</v>
      </c>
      <c r="BZ44" t="str">
        <f>VLOOKUP($B44,[1]高一上!$B:$W,16,0)</f>
        <v>田友米</v>
      </c>
      <c r="CA44">
        <f>VLOOKUP($B44,[1]中考!$B:$N,5,0)</f>
        <v>120</v>
      </c>
      <c r="CB44">
        <f>VLOOKUP($B44,[1]中考!$B:$N,6,0)</f>
        <v>101</v>
      </c>
      <c r="CC44">
        <f>VLOOKUP($B44,[1]中考!$B:$N,7,0)</f>
        <v>123</v>
      </c>
      <c r="CD44">
        <f>VLOOKUP($B44,[1]中考!$B:$N,8,0)</f>
        <v>47</v>
      </c>
      <c r="CE44">
        <f>VLOOKUP($B44,[1]中考!$B:$N,9,0)</f>
        <v>34</v>
      </c>
      <c r="CF44">
        <f>VLOOKUP($B44,[1]中考!$B:$N,10,0)</f>
        <v>46</v>
      </c>
    </row>
    <row r="45" spans="1:84" x14ac:dyDescent="0.2">
      <c r="A45" s="1" t="s">
        <v>152</v>
      </c>
      <c r="B45" s="1" t="s">
        <v>153</v>
      </c>
      <c r="C45" s="1" t="s">
        <v>120</v>
      </c>
      <c r="D45" s="1" t="s">
        <v>17</v>
      </c>
      <c r="E45" s="1" t="s">
        <v>154</v>
      </c>
      <c r="F45" s="1">
        <v>501</v>
      </c>
      <c r="G45" s="1">
        <v>116</v>
      </c>
      <c r="H45" s="1" t="s">
        <v>122</v>
      </c>
      <c r="I45" s="1">
        <v>109</v>
      </c>
      <c r="J45" s="1" t="s">
        <v>123</v>
      </c>
      <c r="K45" s="1">
        <v>37</v>
      </c>
      <c r="L45" s="1" t="s">
        <v>124</v>
      </c>
      <c r="M45" s="1">
        <v>89</v>
      </c>
      <c r="N45" s="1" t="s">
        <v>125</v>
      </c>
      <c r="O45" s="1">
        <v>69.5</v>
      </c>
      <c r="P45" s="1" t="s">
        <v>126</v>
      </c>
      <c r="Q45" s="1">
        <v>80</v>
      </c>
      <c r="R45" s="1" t="s">
        <v>127</v>
      </c>
      <c r="S45">
        <f>VLOOKUP(B45,[1]高三上!$B:$R,6,0)</f>
        <v>106.5</v>
      </c>
      <c r="T45" t="str">
        <f>VLOOKUP(B45,[1]高三上!$B:$R,7,0)</f>
        <v>叶仁芳</v>
      </c>
      <c r="U45">
        <f>VLOOKUP(B45,[1]高三上!$B:$R,8,0)</f>
        <v>117</v>
      </c>
      <c r="V45" t="str">
        <f>VLOOKUP(B45,[1]高三上!$B:$R,9,0)</f>
        <v>马磊</v>
      </c>
      <c r="W45">
        <f>VLOOKUP(B45,[1]高三上!$B:$R,10,0)</f>
        <v>35.5</v>
      </c>
      <c r="X45" t="str">
        <f>VLOOKUP(B45,[1]高三上!$B:$R,11,0)</f>
        <v>冷开艳</v>
      </c>
      <c r="Y45">
        <f>VLOOKUP(B45,[1]高三上!$B:$R,12,0)</f>
        <v>65.5</v>
      </c>
      <c r="Z45" t="str">
        <f>VLOOKUP(B45,[1]高三上!$B:$R,13,0)</f>
        <v>高贵勇</v>
      </c>
      <c r="AA45">
        <f>VLOOKUP(B45,[1]高三上!$B:$R,14,0)</f>
        <v>63</v>
      </c>
      <c r="AB45" t="str">
        <f>VLOOKUP(B45,[1]高三上!$B:$R,15,0)</f>
        <v>刘厚江</v>
      </c>
      <c r="AC45">
        <f>VLOOKUP(B45,[1]高三上!$B:$R,16,0)</f>
        <v>57</v>
      </c>
      <c r="AD45" t="str">
        <f>VLOOKUP(B45,[1]高三上!$B:$R,17,0)</f>
        <v>高琴</v>
      </c>
      <c r="AE45" t="str">
        <f>VLOOKUP($B45,[1]高二下!$B:$R,6,0)</f>
        <v>93.0</v>
      </c>
      <c r="AF45" t="str">
        <f>VLOOKUP($B45,[1]高二下!$B:$R,7,0)</f>
        <v>叶仁芳</v>
      </c>
      <c r="AG45" t="str">
        <f>VLOOKUP($B45,[1]高二下!$B:$R,8,0)</f>
        <v>41.0</v>
      </c>
      <c r="AH45" t="str">
        <f>VLOOKUP($B45,[1]高二下!$B:$R,9,0)</f>
        <v>马磊</v>
      </c>
      <c r="AI45" t="str">
        <f>VLOOKUP($B45,[1]高二下!$B:$R,10,0)</f>
        <v>80.0</v>
      </c>
      <c r="AJ45" t="str">
        <f>VLOOKUP($B45,[1]高二下!$B:$R,11,0)</f>
        <v>冷开艳</v>
      </c>
      <c r="AK45" t="str">
        <f>VLOOKUP($B45,[1]高二下!$B:$R,12,0)</f>
        <v>45.0</v>
      </c>
      <c r="AL45" t="str">
        <f>VLOOKUP($B45,[1]高二下!$B:$R,13,0)</f>
        <v>高贵勇</v>
      </c>
      <c r="AM45" t="str">
        <f>VLOOKUP($B45,[1]高二下!$B:$R,14,0)</f>
        <v>89.0</v>
      </c>
      <c r="AN45" t="str">
        <f>VLOOKUP($B45,[1]高二下!$B:$R,15,0)</f>
        <v>刘厚江</v>
      </c>
      <c r="AO45" t="str">
        <f>VLOOKUP($B45,[1]高二下!$B:$R,16,0)</f>
        <v>132.0</v>
      </c>
      <c r="AP45" t="str">
        <f>VLOOKUP($B45,[1]高二下!$B:$R,17,0)</f>
        <v>高琴</v>
      </c>
      <c r="AQ45" t="e">
        <f>VLOOKUP($B45,[2]高二上!$B:$R,6,0)</f>
        <v>#N/A</v>
      </c>
      <c r="AR45" t="e">
        <f>VLOOKUP($B45,[2]高二上!$B:$R,7,0)</f>
        <v>#N/A</v>
      </c>
      <c r="AS45" t="e">
        <f>VLOOKUP($B45,[2]高二上!$B:$R,8,0)</f>
        <v>#N/A</v>
      </c>
      <c r="AT45" t="e">
        <f>VLOOKUP($B45,[2]高二上!$B:$R,9,0)</f>
        <v>#N/A</v>
      </c>
      <c r="AU45" t="e">
        <f>VLOOKUP($B45,[2]高二上!$B:$R,10,0)</f>
        <v>#N/A</v>
      </c>
      <c r="AV45" t="e">
        <f>VLOOKUP($B45,[2]高二上!$B:$R,11,0)</f>
        <v>#N/A</v>
      </c>
      <c r="AW45" t="e">
        <f>VLOOKUP($B45,[2]高二上!$B:$R,12,0)</f>
        <v>#N/A</v>
      </c>
      <c r="AX45" t="e">
        <f>VLOOKUP($B45,[2]高二上!$B:$R,13,0)</f>
        <v>#N/A</v>
      </c>
      <c r="AY45" t="e">
        <f>VLOOKUP($B45,[2]高二上!$B:$R,14,0)</f>
        <v>#N/A</v>
      </c>
      <c r="AZ45" t="e">
        <f>VLOOKUP($B45,[2]高二上!$B:$R,15,0)</f>
        <v>#N/A</v>
      </c>
      <c r="BA45" t="e">
        <f>VLOOKUP($B45,[2]高二上!$B:$R,16,0)</f>
        <v>#N/A</v>
      </c>
      <c r="BB45" t="e">
        <f>VLOOKUP($B45,[2]高二上!$B:$R,17,0)</f>
        <v>#N/A</v>
      </c>
      <c r="BC45">
        <f>VLOOKUP($B45,[1]高一下!$B:$R,6,0)</f>
        <v>99</v>
      </c>
      <c r="BD45" t="str">
        <f>VLOOKUP($B45,[1]高一下!$B:$R,7,0)</f>
        <v>叶仁芳</v>
      </c>
      <c r="BE45">
        <f>VLOOKUP($B45,[1]高一下!$B:$R,8,0)</f>
        <v>123</v>
      </c>
      <c r="BF45" t="str">
        <f>VLOOKUP($B45,[1]高一下!$B:$R,9,0)</f>
        <v>马磊</v>
      </c>
      <c r="BG45">
        <f>VLOOKUP($B45,[1]高一下!$B:$R,10,0)</f>
        <v>28</v>
      </c>
      <c r="BH45" t="str">
        <f>VLOOKUP($B45,[1]高一下!$B:$R,11,0)</f>
        <v>冷开艳</v>
      </c>
      <c r="BI45">
        <f>VLOOKUP($B45,[1]高一下!$B:$R,12,0)</f>
        <v>70</v>
      </c>
      <c r="BJ45" t="str">
        <f>VLOOKUP($B45,[1]高一下!$B:$R,13,0)</f>
        <v>高贵勇</v>
      </c>
      <c r="BK45">
        <f>VLOOKUP($B45,[1]高一下!$B:$R,14,0)</f>
        <v>76</v>
      </c>
      <c r="BL45" t="str">
        <f>VLOOKUP($B45,[1]高一下!$B:$R,15,0)</f>
        <v>刘厚江</v>
      </c>
      <c r="BM45">
        <f>VLOOKUP($B45,[1]高一下!$B:$R,16,0)</f>
        <v>76</v>
      </c>
      <c r="BN45" t="str">
        <f>VLOOKUP($B45,[1]高一下!$B:$R,17,0)</f>
        <v>高琴</v>
      </c>
      <c r="BO45">
        <f>VLOOKUP($B45,[1]高一上!$B:$W,5,0)</f>
        <v>107</v>
      </c>
      <c r="BP45" t="str">
        <f>VLOOKUP($B45,[1]高一上!$B:$W,6,0)</f>
        <v>甲阿祝玛</v>
      </c>
      <c r="BQ45">
        <f>VLOOKUP($B45,[1]高一上!$B:$W,7,0)</f>
        <v>109</v>
      </c>
      <c r="BR45" t="str">
        <f>VLOOKUP($B45,[1]高一上!$B:$W,8,0)</f>
        <v>梅桂斌</v>
      </c>
      <c r="BS45">
        <f>VLOOKUP($B45,[1]高一上!$B:$W,9,0)</f>
        <v>42</v>
      </c>
      <c r="BT45" t="str">
        <f>VLOOKUP($B45,[1]高一上!$B:$W,10,0)</f>
        <v>黄健均</v>
      </c>
      <c r="BU45">
        <f>VLOOKUP($B45,[1]高一上!$B:$W,11,0)</f>
        <v>67.5</v>
      </c>
      <c r="BV45">
        <f>VLOOKUP($B45,[1]高一上!$B:$W,12,0)</f>
        <v>0</v>
      </c>
      <c r="BW45">
        <f>VLOOKUP($B45,[1]高一上!$B:$W,13,0)</f>
        <v>61</v>
      </c>
      <c r="BX45">
        <f>VLOOKUP($B45,[1]高一上!$B:$W,14,0)</f>
        <v>0</v>
      </c>
      <c r="BY45">
        <f>VLOOKUP($B45,[1]高一上!$B:$W,15,0)</f>
        <v>61</v>
      </c>
      <c r="BZ45">
        <f>VLOOKUP($B45,[1]高一上!$B:$W,16,0)</f>
        <v>0</v>
      </c>
      <c r="CA45">
        <f>VLOOKUP($B45,[1]中考!$B:$N,5,0)</f>
        <v>103</v>
      </c>
      <c r="CB45">
        <f>VLOOKUP($B45,[1]中考!$B:$N,6,0)</f>
        <v>101</v>
      </c>
      <c r="CC45">
        <f>VLOOKUP($B45,[1]中考!$B:$N,7,0)</f>
        <v>49</v>
      </c>
      <c r="CD45">
        <f>VLOOKUP($B45,[1]中考!$B:$N,8,0)</f>
        <v>49</v>
      </c>
      <c r="CE45">
        <f>VLOOKUP($B45,[1]中考!$B:$N,9,0)</f>
        <v>30</v>
      </c>
      <c r="CF45">
        <f>VLOOKUP($B45,[1]中考!$B:$N,10,0)</f>
        <v>41</v>
      </c>
    </row>
    <row r="46" spans="1:84" x14ac:dyDescent="0.2">
      <c r="A46" s="1" t="s">
        <v>155</v>
      </c>
      <c r="B46" s="1" t="s">
        <v>156</v>
      </c>
      <c r="C46" s="1" t="s">
        <v>120</v>
      </c>
      <c r="D46" s="1" t="s">
        <v>17</v>
      </c>
      <c r="E46" s="1" t="s">
        <v>157</v>
      </c>
      <c r="F46" s="1">
        <v>501</v>
      </c>
      <c r="G46" s="1">
        <v>106</v>
      </c>
      <c r="H46" s="1" t="s">
        <v>122</v>
      </c>
      <c r="I46" s="1">
        <v>98</v>
      </c>
      <c r="J46" s="1" t="s">
        <v>123</v>
      </c>
      <c r="K46" s="1">
        <v>110</v>
      </c>
      <c r="L46" s="1" t="s">
        <v>124</v>
      </c>
      <c r="M46" s="1">
        <v>51</v>
      </c>
      <c r="N46" s="1" t="s">
        <v>125</v>
      </c>
      <c r="O46" s="1">
        <v>59</v>
      </c>
      <c r="P46" s="1" t="s">
        <v>126</v>
      </c>
      <c r="Q46" s="1">
        <v>76.5</v>
      </c>
      <c r="R46" s="1" t="s">
        <v>127</v>
      </c>
      <c r="S46">
        <f>VLOOKUP(B46,[1]高三上!$B:$R,6,0)</f>
        <v>102.5</v>
      </c>
      <c r="T46" t="str">
        <f>VLOOKUP(B46,[1]高三上!$B:$R,7,0)</f>
        <v>叶仁芳</v>
      </c>
      <c r="U46">
        <f>VLOOKUP(B46,[1]高三上!$B:$R,8,0)</f>
        <v>100</v>
      </c>
      <c r="V46" t="str">
        <f>VLOOKUP(B46,[1]高三上!$B:$R,9,0)</f>
        <v>马磊</v>
      </c>
      <c r="W46">
        <f>VLOOKUP(B46,[1]高三上!$B:$R,10,0)</f>
        <v>86</v>
      </c>
      <c r="X46" t="str">
        <f>VLOOKUP(B46,[1]高三上!$B:$R,11,0)</f>
        <v>冷开艳</v>
      </c>
      <c r="Y46">
        <f>VLOOKUP(B46,[1]高三上!$B:$R,12,0)</f>
        <v>30</v>
      </c>
      <c r="Z46" t="str">
        <f>VLOOKUP(B46,[1]高三上!$B:$R,13,0)</f>
        <v>高贵勇</v>
      </c>
      <c r="AA46">
        <f>VLOOKUP(B46,[1]高三上!$B:$R,14,0)</f>
        <v>61</v>
      </c>
      <c r="AB46" t="str">
        <f>VLOOKUP(B46,[1]高三上!$B:$R,15,0)</f>
        <v>刘厚江</v>
      </c>
      <c r="AC46">
        <f>VLOOKUP(B46,[1]高三上!$B:$R,16,0)</f>
        <v>54</v>
      </c>
      <c r="AD46" t="str">
        <f>VLOOKUP(B46,[1]高三上!$B:$R,17,0)</f>
        <v>高琴</v>
      </c>
      <c r="AE46" t="str">
        <f>VLOOKUP($B46,[1]高二下!$B:$R,6,0)</f>
        <v>93.0</v>
      </c>
      <c r="AF46" t="str">
        <f>VLOOKUP($B46,[1]高二下!$B:$R,7,0)</f>
        <v>叶仁芳</v>
      </c>
      <c r="AG46" t="str">
        <f>VLOOKUP($B46,[1]高二下!$B:$R,8,0)</f>
        <v>95.5</v>
      </c>
      <c r="AH46" t="str">
        <f>VLOOKUP($B46,[1]高二下!$B:$R,9,0)</f>
        <v>马磊</v>
      </c>
      <c r="AI46" t="str">
        <f>VLOOKUP($B46,[1]高二下!$B:$R,10,0)</f>
        <v>20.0</v>
      </c>
      <c r="AJ46" t="str">
        <f>VLOOKUP($B46,[1]高二下!$B:$R,11,0)</f>
        <v>冷开艳</v>
      </c>
      <c r="AK46" t="str">
        <f>VLOOKUP($B46,[1]高二下!$B:$R,12,0)</f>
        <v>38.0</v>
      </c>
      <c r="AL46" t="str">
        <f>VLOOKUP($B46,[1]高二下!$B:$R,13,0)</f>
        <v>高贵勇</v>
      </c>
      <c r="AM46" t="str">
        <f>VLOOKUP($B46,[1]高二下!$B:$R,14,0)</f>
        <v>67.0</v>
      </c>
      <c r="AN46" t="str">
        <f>VLOOKUP($B46,[1]高二下!$B:$R,15,0)</f>
        <v>刘厚江</v>
      </c>
      <c r="AO46" t="str">
        <f>VLOOKUP($B46,[1]高二下!$B:$R,16,0)</f>
        <v>101.0</v>
      </c>
      <c r="AP46" t="str">
        <f>VLOOKUP($B46,[1]高二下!$B:$R,17,0)</f>
        <v>高琴</v>
      </c>
      <c r="AQ46" t="e">
        <f>VLOOKUP($B46,[2]高二上!$B:$R,6,0)</f>
        <v>#N/A</v>
      </c>
      <c r="AR46" t="e">
        <f>VLOOKUP($B46,[2]高二上!$B:$R,7,0)</f>
        <v>#N/A</v>
      </c>
      <c r="AS46" t="e">
        <f>VLOOKUP($B46,[2]高二上!$B:$R,8,0)</f>
        <v>#N/A</v>
      </c>
      <c r="AT46" t="e">
        <f>VLOOKUP($B46,[2]高二上!$B:$R,9,0)</f>
        <v>#N/A</v>
      </c>
      <c r="AU46" t="e">
        <f>VLOOKUP($B46,[2]高二上!$B:$R,10,0)</f>
        <v>#N/A</v>
      </c>
      <c r="AV46" t="e">
        <f>VLOOKUP($B46,[2]高二上!$B:$R,11,0)</f>
        <v>#N/A</v>
      </c>
      <c r="AW46" t="e">
        <f>VLOOKUP($B46,[2]高二上!$B:$R,12,0)</f>
        <v>#N/A</v>
      </c>
      <c r="AX46" t="e">
        <f>VLOOKUP($B46,[2]高二上!$B:$R,13,0)</f>
        <v>#N/A</v>
      </c>
      <c r="AY46" t="e">
        <f>VLOOKUP($B46,[2]高二上!$B:$R,14,0)</f>
        <v>#N/A</v>
      </c>
      <c r="AZ46" t="e">
        <f>VLOOKUP($B46,[2]高二上!$B:$R,15,0)</f>
        <v>#N/A</v>
      </c>
      <c r="BA46" t="e">
        <f>VLOOKUP($B46,[2]高二上!$B:$R,16,0)</f>
        <v>#N/A</v>
      </c>
      <c r="BB46" t="e">
        <f>VLOOKUP($B46,[2]高二上!$B:$R,17,0)</f>
        <v>#N/A</v>
      </c>
      <c r="BC46">
        <f>VLOOKUP($B46,[1]高一下!$B:$R,6,0)</f>
        <v>94</v>
      </c>
      <c r="BD46" t="str">
        <f>VLOOKUP($B46,[1]高一下!$B:$R,7,0)</f>
        <v>叶仁芳</v>
      </c>
      <c r="BE46">
        <f>VLOOKUP($B46,[1]高一下!$B:$R,8,0)</f>
        <v>114</v>
      </c>
      <c r="BF46" t="str">
        <f>VLOOKUP($B46,[1]高一下!$B:$R,9,0)</f>
        <v>马磊</v>
      </c>
      <c r="BG46">
        <f>VLOOKUP($B46,[1]高一下!$B:$R,10,0)</f>
        <v>85</v>
      </c>
      <c r="BH46" t="str">
        <f>VLOOKUP($B46,[1]高一下!$B:$R,11,0)</f>
        <v>冷开艳</v>
      </c>
      <c r="BI46">
        <f>VLOOKUP($B46,[1]高一下!$B:$R,12,0)</f>
        <v>39</v>
      </c>
      <c r="BJ46" t="str">
        <f>VLOOKUP($B46,[1]高一下!$B:$R,13,0)</f>
        <v>高贵勇</v>
      </c>
      <c r="BK46">
        <f>VLOOKUP($B46,[1]高一下!$B:$R,14,0)</f>
        <v>59</v>
      </c>
      <c r="BL46" t="str">
        <f>VLOOKUP($B46,[1]高一下!$B:$R,15,0)</f>
        <v>刘厚江</v>
      </c>
      <c r="BM46">
        <f>VLOOKUP($B46,[1]高一下!$B:$R,16,0)</f>
        <v>58</v>
      </c>
      <c r="BN46" t="str">
        <f>VLOOKUP($B46,[1]高一下!$B:$R,17,0)</f>
        <v>高琴</v>
      </c>
      <c r="BO46">
        <f>VLOOKUP($B46,[1]高一上!$B:$W,5,0)</f>
        <v>95.5</v>
      </c>
      <c r="BP46" t="str">
        <f>VLOOKUP($B46,[1]高一上!$B:$W,6,0)</f>
        <v>叶仁芳</v>
      </c>
      <c r="BQ46">
        <f>VLOOKUP($B46,[1]高一上!$B:$W,7,0)</f>
        <v>75</v>
      </c>
      <c r="BR46" t="str">
        <f>VLOOKUP($B46,[1]高一上!$B:$W,8,0)</f>
        <v>马磊</v>
      </c>
      <c r="BS46">
        <f>VLOOKUP($B46,[1]高一上!$B:$W,9,0)</f>
        <v>87.5</v>
      </c>
      <c r="BT46" t="str">
        <f>VLOOKUP($B46,[1]高一上!$B:$W,10,0)</f>
        <v>冷开艳</v>
      </c>
      <c r="BU46">
        <f>VLOOKUP($B46,[1]高一上!$B:$W,11,0)</f>
        <v>37</v>
      </c>
      <c r="BV46" t="str">
        <f>VLOOKUP($B46,[1]高一上!$B:$W,12,0)</f>
        <v>高贵勇</v>
      </c>
      <c r="BW46">
        <f>VLOOKUP($B46,[1]高一上!$B:$W,13,0)</f>
        <v>52</v>
      </c>
      <c r="BX46" t="str">
        <f>VLOOKUP($B46,[1]高一上!$B:$W,14,0)</f>
        <v>刘厚江/方帮林</v>
      </c>
      <c r="BY46">
        <f>VLOOKUP($B46,[1]高一上!$B:$W,15,0)</f>
        <v>37</v>
      </c>
      <c r="BZ46" t="str">
        <f>VLOOKUP($B46,[1]高一上!$B:$W,16,0)</f>
        <v>田友米</v>
      </c>
      <c r="CA46">
        <f>VLOOKUP($B46,[1]中考!$B:$N,5,0)</f>
        <v>114</v>
      </c>
      <c r="CB46">
        <f>VLOOKUP($B46,[1]中考!$B:$N,6,0)</f>
        <v>95</v>
      </c>
      <c r="CC46">
        <f>VLOOKUP($B46,[1]中考!$B:$N,7,0)</f>
        <v>124</v>
      </c>
      <c r="CD46">
        <f>VLOOKUP($B46,[1]中考!$B:$N,8,0)</f>
        <v>46</v>
      </c>
      <c r="CE46">
        <f>VLOOKUP($B46,[1]中考!$B:$N,9,0)</f>
        <v>32</v>
      </c>
      <c r="CF46">
        <f>VLOOKUP($B46,[1]中考!$B:$N,10,0)</f>
        <v>35</v>
      </c>
    </row>
    <row r="47" spans="1:84" x14ac:dyDescent="0.2">
      <c r="A47" s="1" t="s">
        <v>158</v>
      </c>
      <c r="B47" s="1" t="s">
        <v>159</v>
      </c>
      <c r="C47" s="1" t="s">
        <v>120</v>
      </c>
      <c r="D47" s="1" t="s">
        <v>17</v>
      </c>
      <c r="E47" s="1" t="s">
        <v>160</v>
      </c>
      <c r="F47" s="1">
        <v>500</v>
      </c>
      <c r="G47" s="1">
        <v>106</v>
      </c>
      <c r="H47" s="1" t="s">
        <v>122</v>
      </c>
      <c r="I47" s="1">
        <v>105</v>
      </c>
      <c r="J47" s="1" t="s">
        <v>123</v>
      </c>
      <c r="K47" s="1">
        <v>99</v>
      </c>
      <c r="L47" s="1" t="s">
        <v>124</v>
      </c>
      <c r="M47" s="1">
        <v>58</v>
      </c>
      <c r="N47" s="1" t="s">
        <v>125</v>
      </c>
      <c r="O47" s="1">
        <v>60</v>
      </c>
      <c r="P47" s="1" t="s">
        <v>126</v>
      </c>
      <c r="Q47" s="1">
        <v>72</v>
      </c>
      <c r="R47" s="1" t="s">
        <v>127</v>
      </c>
      <c r="S47">
        <f>VLOOKUP(B47,[1]高三上!$B:$R,6,0)</f>
        <v>109</v>
      </c>
      <c r="T47" t="str">
        <f>VLOOKUP(B47,[1]高三上!$B:$R,7,0)</f>
        <v>叶仁芳</v>
      </c>
      <c r="U47">
        <f>VLOOKUP(B47,[1]高三上!$B:$R,8,0)</f>
        <v>97</v>
      </c>
      <c r="V47" t="str">
        <f>VLOOKUP(B47,[1]高三上!$B:$R,9,0)</f>
        <v>马磊</v>
      </c>
      <c r="W47">
        <f>VLOOKUP(B47,[1]高三上!$B:$R,10,0)</f>
        <v>88.5</v>
      </c>
      <c r="X47" t="str">
        <f>VLOOKUP(B47,[1]高三上!$B:$R,11,0)</f>
        <v>冷开艳</v>
      </c>
      <c r="Y47">
        <f>VLOOKUP(B47,[1]高三上!$B:$R,12,0)</f>
        <v>64</v>
      </c>
      <c r="Z47" t="str">
        <f>VLOOKUP(B47,[1]高三上!$B:$R,13,0)</f>
        <v>高贵勇</v>
      </c>
      <c r="AA47">
        <f>VLOOKUP(B47,[1]高三上!$B:$R,14,0)</f>
        <v>50</v>
      </c>
      <c r="AB47" t="str">
        <f>VLOOKUP(B47,[1]高三上!$B:$R,15,0)</f>
        <v>刘厚江</v>
      </c>
      <c r="AC47">
        <f>VLOOKUP(B47,[1]高三上!$B:$R,16,0)</f>
        <v>61</v>
      </c>
      <c r="AD47" t="str">
        <f>VLOOKUP(B47,[1]高三上!$B:$R,17,0)</f>
        <v>高琴</v>
      </c>
      <c r="AE47" t="str">
        <f>VLOOKUP($B47,[1]高二下!$B:$R,6,0)</f>
        <v>101.0</v>
      </c>
      <c r="AF47" t="str">
        <f>VLOOKUP($B47,[1]高二下!$B:$R,7,0)</f>
        <v>叶仁芳</v>
      </c>
      <c r="AG47" t="str">
        <f>VLOOKUP($B47,[1]高二下!$B:$R,8,0)</f>
        <v>90.5</v>
      </c>
      <c r="AH47" t="str">
        <f>VLOOKUP($B47,[1]高二下!$B:$R,9,0)</f>
        <v>马磊</v>
      </c>
      <c r="AI47" t="str">
        <f>VLOOKUP($B47,[1]高二下!$B:$R,10,0)</f>
        <v>48.0</v>
      </c>
      <c r="AJ47" t="str">
        <f>VLOOKUP($B47,[1]高二下!$B:$R,11,0)</f>
        <v>冷开艳</v>
      </c>
      <c r="AK47" t="str">
        <f>VLOOKUP($B47,[1]高二下!$B:$R,12,0)</f>
        <v>55.0</v>
      </c>
      <c r="AL47" t="str">
        <f>VLOOKUP($B47,[1]高二下!$B:$R,13,0)</f>
        <v>高贵勇</v>
      </c>
      <c r="AM47" t="str">
        <f>VLOOKUP($B47,[1]高二下!$B:$R,14,0)</f>
        <v>75.0</v>
      </c>
      <c r="AN47" t="str">
        <f>VLOOKUP($B47,[1]高二下!$B:$R,15,0)</f>
        <v>刘厚江</v>
      </c>
      <c r="AO47" t="str">
        <f>VLOOKUP($B47,[1]高二下!$B:$R,16,0)</f>
        <v>124.0</v>
      </c>
      <c r="AP47" t="str">
        <f>VLOOKUP($B47,[1]高二下!$B:$R,17,0)</f>
        <v>高琴</v>
      </c>
      <c r="AQ47" t="e">
        <f>VLOOKUP($B47,[2]高二上!$B:$R,6,0)</f>
        <v>#N/A</v>
      </c>
      <c r="AR47" t="e">
        <f>VLOOKUP($B47,[2]高二上!$B:$R,7,0)</f>
        <v>#N/A</v>
      </c>
      <c r="AS47" t="e">
        <f>VLOOKUP($B47,[2]高二上!$B:$R,8,0)</f>
        <v>#N/A</v>
      </c>
      <c r="AT47" t="e">
        <f>VLOOKUP($B47,[2]高二上!$B:$R,9,0)</f>
        <v>#N/A</v>
      </c>
      <c r="AU47" t="e">
        <f>VLOOKUP($B47,[2]高二上!$B:$R,10,0)</f>
        <v>#N/A</v>
      </c>
      <c r="AV47" t="e">
        <f>VLOOKUP($B47,[2]高二上!$B:$R,11,0)</f>
        <v>#N/A</v>
      </c>
      <c r="AW47" t="e">
        <f>VLOOKUP($B47,[2]高二上!$B:$R,12,0)</f>
        <v>#N/A</v>
      </c>
      <c r="AX47" t="e">
        <f>VLOOKUP($B47,[2]高二上!$B:$R,13,0)</f>
        <v>#N/A</v>
      </c>
      <c r="AY47" t="e">
        <f>VLOOKUP($B47,[2]高二上!$B:$R,14,0)</f>
        <v>#N/A</v>
      </c>
      <c r="AZ47" t="e">
        <f>VLOOKUP($B47,[2]高二上!$B:$R,15,0)</f>
        <v>#N/A</v>
      </c>
      <c r="BA47" t="e">
        <f>VLOOKUP($B47,[2]高二上!$B:$R,16,0)</f>
        <v>#N/A</v>
      </c>
      <c r="BB47" t="e">
        <f>VLOOKUP($B47,[2]高二上!$B:$R,17,0)</f>
        <v>#N/A</v>
      </c>
      <c r="BC47">
        <f>VLOOKUP($B47,[1]高一下!$B:$R,6,0)</f>
        <v>84</v>
      </c>
      <c r="BD47" t="str">
        <f>VLOOKUP($B47,[1]高一下!$B:$R,7,0)</f>
        <v>叶仁芳</v>
      </c>
      <c r="BE47">
        <f>VLOOKUP($B47,[1]高一下!$B:$R,8,0)</f>
        <v>119</v>
      </c>
      <c r="BF47" t="str">
        <f>VLOOKUP($B47,[1]高一下!$B:$R,9,0)</f>
        <v>马磊</v>
      </c>
      <c r="BG47">
        <f>VLOOKUP($B47,[1]高一下!$B:$R,10,0)</f>
        <v>104</v>
      </c>
      <c r="BH47" t="str">
        <f>VLOOKUP($B47,[1]高一下!$B:$R,11,0)</f>
        <v>冷开艳</v>
      </c>
      <c r="BI47">
        <f>VLOOKUP($B47,[1]高一下!$B:$R,12,0)</f>
        <v>58</v>
      </c>
      <c r="BJ47" t="str">
        <f>VLOOKUP($B47,[1]高一下!$B:$R,13,0)</f>
        <v>高贵勇</v>
      </c>
      <c r="BK47">
        <f>VLOOKUP($B47,[1]高一下!$B:$R,14,0)</f>
        <v>55</v>
      </c>
      <c r="BL47" t="str">
        <f>VLOOKUP($B47,[1]高一下!$B:$R,15,0)</f>
        <v>刘厚江</v>
      </c>
      <c r="BM47">
        <f>VLOOKUP($B47,[1]高一下!$B:$R,16,0)</f>
        <v>59</v>
      </c>
      <c r="BN47" t="str">
        <f>VLOOKUP($B47,[1]高一下!$B:$R,17,0)</f>
        <v>高琴</v>
      </c>
      <c r="BO47">
        <f>VLOOKUP($B47,[1]高一上!$B:$W,5,0)</f>
        <v>96.5</v>
      </c>
      <c r="BP47" t="str">
        <f>VLOOKUP($B47,[1]高一上!$B:$W,6,0)</f>
        <v>叶仁芳</v>
      </c>
      <c r="BQ47">
        <f>VLOOKUP($B47,[1]高一上!$B:$W,7,0)</f>
        <v>80</v>
      </c>
      <c r="BR47" t="str">
        <f>VLOOKUP($B47,[1]高一上!$B:$W,8,0)</f>
        <v>马磊</v>
      </c>
      <c r="BS47">
        <f>VLOOKUP($B47,[1]高一上!$B:$W,9,0)</f>
        <v>89.5</v>
      </c>
      <c r="BT47" t="str">
        <f>VLOOKUP($B47,[1]高一上!$B:$W,10,0)</f>
        <v>冷开艳</v>
      </c>
      <c r="BU47">
        <f>VLOOKUP($B47,[1]高一上!$B:$W,11,0)</f>
        <v>53.5</v>
      </c>
      <c r="BV47" t="str">
        <f>VLOOKUP($B47,[1]高一上!$B:$W,12,0)</f>
        <v>高贵勇</v>
      </c>
      <c r="BW47">
        <f>VLOOKUP($B47,[1]高一上!$B:$W,13,0)</f>
        <v>67</v>
      </c>
      <c r="BX47" t="str">
        <f>VLOOKUP($B47,[1]高一上!$B:$W,14,0)</f>
        <v>刘厚江/方帮林</v>
      </c>
      <c r="BY47">
        <f>VLOOKUP($B47,[1]高一上!$B:$W,15,0)</f>
        <v>80</v>
      </c>
      <c r="BZ47" t="str">
        <f>VLOOKUP($B47,[1]高一上!$B:$W,16,0)</f>
        <v>田友米</v>
      </c>
      <c r="CA47">
        <f>VLOOKUP($B47,[1]中考!$B:$N,5,0)</f>
        <v>116</v>
      </c>
      <c r="CB47">
        <f>VLOOKUP($B47,[1]中考!$B:$N,6,0)</f>
        <v>98</v>
      </c>
      <c r="CC47">
        <f>VLOOKUP($B47,[1]中考!$B:$N,7,0)</f>
        <v>137</v>
      </c>
      <c r="CD47">
        <f>VLOOKUP($B47,[1]中考!$B:$N,8,0)</f>
        <v>48</v>
      </c>
      <c r="CE47">
        <f>VLOOKUP($B47,[1]中考!$B:$N,9,0)</f>
        <v>30</v>
      </c>
      <c r="CF47">
        <f>VLOOKUP($B47,[1]中考!$B:$N,10,0)</f>
        <v>41</v>
      </c>
    </row>
    <row r="48" spans="1:84" x14ac:dyDescent="0.2">
      <c r="A48" s="1" t="s">
        <v>161</v>
      </c>
      <c r="B48" s="1" t="s">
        <v>162</v>
      </c>
      <c r="C48" s="1" t="s">
        <v>120</v>
      </c>
      <c r="D48" s="1" t="s">
        <v>17</v>
      </c>
      <c r="E48" s="1" t="s">
        <v>163</v>
      </c>
      <c r="F48" s="1">
        <v>499</v>
      </c>
      <c r="G48" s="1">
        <v>121</v>
      </c>
      <c r="H48" s="1" t="s">
        <v>122</v>
      </c>
      <c r="I48" s="1">
        <v>104</v>
      </c>
      <c r="J48" s="1" t="s">
        <v>123</v>
      </c>
      <c r="K48" s="1">
        <v>94</v>
      </c>
      <c r="L48" s="1" t="s">
        <v>124</v>
      </c>
      <c r="M48" s="1">
        <v>39</v>
      </c>
      <c r="N48" s="1" t="s">
        <v>125</v>
      </c>
      <c r="O48" s="1">
        <v>64</v>
      </c>
      <c r="P48" s="1" t="s">
        <v>126</v>
      </c>
      <c r="Q48" s="1">
        <v>77</v>
      </c>
      <c r="R48" s="1" t="s">
        <v>127</v>
      </c>
      <c r="S48">
        <f>VLOOKUP(B48,[1]高三上!$B:$R,6,0)</f>
        <v>111</v>
      </c>
      <c r="T48" t="str">
        <f>VLOOKUP(B48,[1]高三上!$B:$R,7,0)</f>
        <v>叶仁芳</v>
      </c>
      <c r="U48">
        <f>VLOOKUP(B48,[1]高三上!$B:$R,8,0)</f>
        <v>101</v>
      </c>
      <c r="V48" t="str">
        <f>VLOOKUP(B48,[1]高三上!$B:$R,9,0)</f>
        <v>马磊</v>
      </c>
      <c r="W48">
        <f>VLOOKUP(B48,[1]高三上!$B:$R,10,0)</f>
        <v>80</v>
      </c>
      <c r="X48" t="str">
        <f>VLOOKUP(B48,[1]高三上!$B:$R,11,0)</f>
        <v>冷开艳</v>
      </c>
      <c r="Y48">
        <f>VLOOKUP(B48,[1]高三上!$B:$R,12,0)</f>
        <v>24</v>
      </c>
      <c r="Z48" t="str">
        <f>VLOOKUP(B48,[1]高三上!$B:$R,13,0)</f>
        <v>高贵勇</v>
      </c>
      <c r="AA48">
        <f>VLOOKUP(B48,[1]高三上!$B:$R,14,0)</f>
        <v>59</v>
      </c>
      <c r="AB48" t="str">
        <f>VLOOKUP(B48,[1]高三上!$B:$R,15,0)</f>
        <v>刘厚江</v>
      </c>
      <c r="AC48">
        <f>VLOOKUP(B48,[1]高三上!$B:$R,16,0)</f>
        <v>53</v>
      </c>
      <c r="AD48" t="str">
        <f>VLOOKUP(B48,[1]高三上!$B:$R,17,0)</f>
        <v>高琴</v>
      </c>
      <c r="AE48" t="str">
        <f>VLOOKUP($B48,[1]高二下!$B:$R,6,0)</f>
        <v>97.0</v>
      </c>
      <c r="AF48" t="str">
        <f>VLOOKUP($B48,[1]高二下!$B:$R,7,0)</f>
        <v>叶仁芳</v>
      </c>
      <c r="AG48" t="str">
        <f>VLOOKUP($B48,[1]高二下!$B:$R,8,0)</f>
        <v>102.5</v>
      </c>
      <c r="AH48" t="str">
        <f>VLOOKUP($B48,[1]高二下!$B:$R,9,0)</f>
        <v>马磊</v>
      </c>
      <c r="AI48" t="str">
        <f>VLOOKUP($B48,[1]高二下!$B:$R,10,0)</f>
        <v>27.0</v>
      </c>
      <c r="AJ48" t="str">
        <f>VLOOKUP($B48,[1]高二下!$B:$R,11,0)</f>
        <v>冷开艳</v>
      </c>
      <c r="AK48" t="str">
        <f>VLOOKUP($B48,[1]高二下!$B:$R,12,0)</f>
        <v>65.0</v>
      </c>
      <c r="AL48" t="str">
        <f>VLOOKUP($B48,[1]高二下!$B:$R,13,0)</f>
        <v>高贵勇</v>
      </c>
      <c r="AM48" t="str">
        <f>VLOOKUP($B48,[1]高二下!$B:$R,14,0)</f>
        <v>68.0</v>
      </c>
      <c r="AN48" t="str">
        <f>VLOOKUP($B48,[1]高二下!$B:$R,15,0)</f>
        <v>刘厚江</v>
      </c>
      <c r="AO48" t="str">
        <f>VLOOKUP($B48,[1]高二下!$B:$R,16,0)</f>
        <v>112.0</v>
      </c>
      <c r="AP48" t="str">
        <f>VLOOKUP($B48,[1]高二下!$B:$R,17,0)</f>
        <v>高琴</v>
      </c>
      <c r="AQ48" t="e">
        <f>VLOOKUP($B48,[2]高二上!$B:$R,6,0)</f>
        <v>#N/A</v>
      </c>
      <c r="AR48" t="e">
        <f>VLOOKUP($B48,[2]高二上!$B:$R,7,0)</f>
        <v>#N/A</v>
      </c>
      <c r="AS48" t="e">
        <f>VLOOKUP($B48,[2]高二上!$B:$R,8,0)</f>
        <v>#N/A</v>
      </c>
      <c r="AT48" t="e">
        <f>VLOOKUP($B48,[2]高二上!$B:$R,9,0)</f>
        <v>#N/A</v>
      </c>
      <c r="AU48" t="e">
        <f>VLOOKUP($B48,[2]高二上!$B:$R,10,0)</f>
        <v>#N/A</v>
      </c>
      <c r="AV48" t="e">
        <f>VLOOKUP($B48,[2]高二上!$B:$R,11,0)</f>
        <v>#N/A</v>
      </c>
      <c r="AW48" t="e">
        <f>VLOOKUP($B48,[2]高二上!$B:$R,12,0)</f>
        <v>#N/A</v>
      </c>
      <c r="AX48" t="e">
        <f>VLOOKUP($B48,[2]高二上!$B:$R,13,0)</f>
        <v>#N/A</v>
      </c>
      <c r="AY48" t="e">
        <f>VLOOKUP($B48,[2]高二上!$B:$R,14,0)</f>
        <v>#N/A</v>
      </c>
      <c r="AZ48" t="e">
        <f>VLOOKUP($B48,[2]高二上!$B:$R,15,0)</f>
        <v>#N/A</v>
      </c>
      <c r="BA48" t="e">
        <f>VLOOKUP($B48,[2]高二上!$B:$R,16,0)</f>
        <v>#N/A</v>
      </c>
      <c r="BB48" t="e">
        <f>VLOOKUP($B48,[2]高二上!$B:$R,17,0)</f>
        <v>#N/A</v>
      </c>
      <c r="BC48">
        <f>VLOOKUP($B48,[1]高一下!$B:$R,6,0)</f>
        <v>99</v>
      </c>
      <c r="BD48" t="str">
        <f>VLOOKUP($B48,[1]高一下!$B:$R,7,0)</f>
        <v>叶仁芳</v>
      </c>
      <c r="BE48">
        <f>VLOOKUP($B48,[1]高一下!$B:$R,8,0)</f>
        <v>116</v>
      </c>
      <c r="BF48" t="str">
        <f>VLOOKUP($B48,[1]高一下!$B:$R,9,0)</f>
        <v>马磊</v>
      </c>
      <c r="BG48">
        <f>VLOOKUP($B48,[1]高一下!$B:$R,10,0)</f>
        <v>99.5</v>
      </c>
      <c r="BH48" t="str">
        <f>VLOOKUP($B48,[1]高一下!$B:$R,11,0)</f>
        <v>冷开艳</v>
      </c>
      <c r="BI48">
        <f>VLOOKUP($B48,[1]高一下!$B:$R,12,0)</f>
        <v>53</v>
      </c>
      <c r="BJ48" t="str">
        <f>VLOOKUP($B48,[1]高一下!$B:$R,13,0)</f>
        <v>高贵勇</v>
      </c>
      <c r="BK48">
        <f>VLOOKUP($B48,[1]高一下!$B:$R,14,0)</f>
        <v>62</v>
      </c>
      <c r="BL48" t="str">
        <f>VLOOKUP($B48,[1]高一下!$B:$R,15,0)</f>
        <v>刘厚江</v>
      </c>
      <c r="BM48">
        <f>VLOOKUP($B48,[1]高一下!$B:$R,16,0)</f>
        <v>60</v>
      </c>
      <c r="BN48" t="str">
        <f>VLOOKUP($B48,[1]高一下!$B:$R,17,0)</f>
        <v>高琴</v>
      </c>
      <c r="BO48">
        <f>VLOOKUP($B48,[1]高一上!$B:$W,5,0)</f>
        <v>96.5</v>
      </c>
      <c r="BP48" t="str">
        <f>VLOOKUP($B48,[1]高一上!$B:$W,6,0)</f>
        <v>叶仁芳</v>
      </c>
      <c r="BQ48">
        <f>VLOOKUP($B48,[1]高一上!$B:$W,7,0)</f>
        <v>90</v>
      </c>
      <c r="BR48" t="str">
        <f>VLOOKUP($B48,[1]高一上!$B:$W,8,0)</f>
        <v>马磊</v>
      </c>
      <c r="BS48">
        <f>VLOOKUP($B48,[1]高一上!$B:$W,9,0)</f>
        <v>95.5</v>
      </c>
      <c r="BT48" t="str">
        <f>VLOOKUP($B48,[1]高一上!$B:$W,10,0)</f>
        <v>冷开艳</v>
      </c>
      <c r="BU48">
        <f>VLOOKUP($B48,[1]高一上!$B:$W,11,0)</f>
        <v>60.5</v>
      </c>
      <c r="BV48" t="str">
        <f>VLOOKUP($B48,[1]高一上!$B:$W,12,0)</f>
        <v>高贵勇</v>
      </c>
      <c r="BW48">
        <f>VLOOKUP($B48,[1]高一上!$B:$W,13,0)</f>
        <v>63.5</v>
      </c>
      <c r="BX48" t="str">
        <f>VLOOKUP($B48,[1]高一上!$B:$W,14,0)</f>
        <v>刘厚江/方帮林</v>
      </c>
      <c r="BY48">
        <f>VLOOKUP($B48,[1]高一上!$B:$W,15,0)</f>
        <v>72</v>
      </c>
      <c r="BZ48" t="str">
        <f>VLOOKUP($B48,[1]高一上!$B:$W,16,0)</f>
        <v>田友米</v>
      </c>
      <c r="CA48">
        <f>VLOOKUP($B48,[1]中考!$B:$N,5,0)</f>
        <v>113</v>
      </c>
      <c r="CB48">
        <f>VLOOKUP($B48,[1]中考!$B:$N,6,0)</f>
        <v>103</v>
      </c>
      <c r="CC48">
        <f>VLOOKUP($B48,[1]中考!$B:$N,7,0)</f>
        <v>125</v>
      </c>
      <c r="CD48">
        <f>VLOOKUP($B48,[1]中考!$B:$N,8,0)</f>
        <v>52</v>
      </c>
      <c r="CE48">
        <f>VLOOKUP($B48,[1]中考!$B:$N,9,0)</f>
        <v>37</v>
      </c>
      <c r="CF48">
        <f>VLOOKUP($B48,[1]中考!$B:$N,10,0)</f>
        <v>38</v>
      </c>
    </row>
    <row r="49" spans="1:84" x14ac:dyDescent="0.2">
      <c r="A49" s="1" t="s">
        <v>164</v>
      </c>
      <c r="B49" s="1" t="s">
        <v>165</v>
      </c>
      <c r="C49" s="1" t="s">
        <v>120</v>
      </c>
      <c r="D49" s="1" t="s">
        <v>17</v>
      </c>
      <c r="E49" s="1" t="s">
        <v>166</v>
      </c>
      <c r="F49" s="1">
        <v>498</v>
      </c>
      <c r="G49" s="1">
        <v>113</v>
      </c>
      <c r="H49" s="1" t="s">
        <v>122</v>
      </c>
      <c r="I49" s="1">
        <v>93</v>
      </c>
      <c r="J49" s="1" t="s">
        <v>123</v>
      </c>
      <c r="K49" s="1">
        <v>99</v>
      </c>
      <c r="L49" s="1" t="s">
        <v>124</v>
      </c>
      <c r="M49" s="1">
        <v>42</v>
      </c>
      <c r="N49" s="1" t="s">
        <v>125</v>
      </c>
      <c r="O49" s="1">
        <v>69</v>
      </c>
      <c r="P49" s="1" t="s">
        <v>126</v>
      </c>
      <c r="Q49" s="1">
        <v>82</v>
      </c>
      <c r="R49" s="1" t="s">
        <v>127</v>
      </c>
      <c r="S49">
        <f>VLOOKUP(B49,[1]高三上!$B:$R,6,0)</f>
        <v>82</v>
      </c>
      <c r="T49" t="str">
        <f>VLOOKUP(B49,[1]高三上!$B:$R,7,0)</f>
        <v>叶仁芳</v>
      </c>
      <c r="U49">
        <f>VLOOKUP(B49,[1]高三上!$B:$R,8,0)</f>
        <v>97</v>
      </c>
      <c r="V49" t="str">
        <f>VLOOKUP(B49,[1]高三上!$B:$R,9,0)</f>
        <v>马磊</v>
      </c>
      <c r="W49">
        <f>VLOOKUP(B49,[1]高三上!$B:$R,10,0)</f>
        <v>96.5</v>
      </c>
      <c r="X49" t="str">
        <f>VLOOKUP(B49,[1]高三上!$B:$R,11,0)</f>
        <v>冷开艳</v>
      </c>
      <c r="Y49">
        <f>VLOOKUP(B49,[1]高三上!$B:$R,12,0)</f>
        <v>31</v>
      </c>
      <c r="Z49" t="str">
        <f>VLOOKUP(B49,[1]高三上!$B:$R,13,0)</f>
        <v>高贵勇</v>
      </c>
      <c r="AA49">
        <f>VLOOKUP(B49,[1]高三上!$B:$R,14,0)</f>
        <v>53</v>
      </c>
      <c r="AB49" t="str">
        <f>VLOOKUP(B49,[1]高三上!$B:$R,15,0)</f>
        <v>刘厚江</v>
      </c>
      <c r="AC49">
        <f>VLOOKUP(B49,[1]高三上!$B:$R,16,0)</f>
        <v>61</v>
      </c>
      <c r="AD49" t="str">
        <f>VLOOKUP(B49,[1]高三上!$B:$R,17,0)</f>
        <v>高琴</v>
      </c>
      <c r="AE49" t="str">
        <f>VLOOKUP($B49,[1]高二下!$B:$R,6,0)</f>
        <v>101.0</v>
      </c>
      <c r="AF49" t="str">
        <f>VLOOKUP($B49,[1]高二下!$B:$R,7,0)</f>
        <v>叶仁芳</v>
      </c>
      <c r="AG49" t="str">
        <f>VLOOKUP($B49,[1]高二下!$B:$R,8,0)</f>
        <v>96.5</v>
      </c>
      <c r="AH49" t="str">
        <f>VLOOKUP($B49,[1]高二下!$B:$R,9,0)</f>
        <v>马磊</v>
      </c>
      <c r="AI49" t="str">
        <f>VLOOKUP($B49,[1]高二下!$B:$R,10,0)</f>
        <v>11.0</v>
      </c>
      <c r="AJ49" t="str">
        <f>VLOOKUP($B49,[1]高二下!$B:$R,11,0)</f>
        <v>冷开艳</v>
      </c>
      <c r="AK49" t="str">
        <f>VLOOKUP($B49,[1]高二下!$B:$R,12,0)</f>
        <v>38.0</v>
      </c>
      <c r="AL49" t="str">
        <f>VLOOKUP($B49,[1]高二下!$B:$R,13,0)</f>
        <v>高贵勇</v>
      </c>
      <c r="AM49" t="str">
        <f>VLOOKUP($B49,[1]高二下!$B:$R,14,0)</f>
        <v>66.0</v>
      </c>
      <c r="AN49" t="str">
        <f>VLOOKUP($B49,[1]高二下!$B:$R,15,0)</f>
        <v>刘厚江</v>
      </c>
      <c r="AO49" t="str">
        <f>VLOOKUP($B49,[1]高二下!$B:$R,16,0)</f>
        <v>91.0</v>
      </c>
      <c r="AP49" t="str">
        <f>VLOOKUP($B49,[1]高二下!$B:$R,17,0)</f>
        <v>高琴</v>
      </c>
      <c r="AQ49" t="e">
        <f>VLOOKUP($B49,[2]高二上!$B:$R,6,0)</f>
        <v>#N/A</v>
      </c>
      <c r="AR49" t="e">
        <f>VLOOKUP($B49,[2]高二上!$B:$R,7,0)</f>
        <v>#N/A</v>
      </c>
      <c r="AS49" t="e">
        <f>VLOOKUP($B49,[2]高二上!$B:$R,8,0)</f>
        <v>#N/A</v>
      </c>
      <c r="AT49" t="e">
        <f>VLOOKUP($B49,[2]高二上!$B:$R,9,0)</f>
        <v>#N/A</v>
      </c>
      <c r="AU49" t="e">
        <f>VLOOKUP($B49,[2]高二上!$B:$R,10,0)</f>
        <v>#N/A</v>
      </c>
      <c r="AV49" t="e">
        <f>VLOOKUP($B49,[2]高二上!$B:$R,11,0)</f>
        <v>#N/A</v>
      </c>
      <c r="AW49" t="e">
        <f>VLOOKUP($B49,[2]高二上!$B:$R,12,0)</f>
        <v>#N/A</v>
      </c>
      <c r="AX49" t="e">
        <f>VLOOKUP($B49,[2]高二上!$B:$R,13,0)</f>
        <v>#N/A</v>
      </c>
      <c r="AY49" t="e">
        <f>VLOOKUP($B49,[2]高二上!$B:$R,14,0)</f>
        <v>#N/A</v>
      </c>
      <c r="AZ49" t="e">
        <f>VLOOKUP($B49,[2]高二上!$B:$R,15,0)</f>
        <v>#N/A</v>
      </c>
      <c r="BA49" t="e">
        <f>VLOOKUP($B49,[2]高二上!$B:$R,16,0)</f>
        <v>#N/A</v>
      </c>
      <c r="BB49" t="e">
        <f>VLOOKUP($B49,[2]高二上!$B:$R,17,0)</f>
        <v>#N/A</v>
      </c>
      <c r="BC49">
        <f>VLOOKUP($B49,[1]高一下!$B:$R,6,0)</f>
        <v>103</v>
      </c>
      <c r="BD49" t="str">
        <f>VLOOKUP($B49,[1]高一下!$B:$R,7,0)</f>
        <v>叶仁芳</v>
      </c>
      <c r="BE49">
        <f>VLOOKUP($B49,[1]高一下!$B:$R,8,0)</f>
        <v>100</v>
      </c>
      <c r="BF49" t="str">
        <f>VLOOKUP($B49,[1]高一下!$B:$R,9,0)</f>
        <v>马磊</v>
      </c>
      <c r="BG49">
        <f>VLOOKUP($B49,[1]高一下!$B:$R,10,0)</f>
        <v>80.5</v>
      </c>
      <c r="BH49" t="str">
        <f>VLOOKUP($B49,[1]高一下!$B:$R,11,0)</f>
        <v>冷开艳</v>
      </c>
      <c r="BI49">
        <f>VLOOKUP($B49,[1]高一下!$B:$R,12,0)</f>
        <v>33</v>
      </c>
      <c r="BJ49" t="str">
        <f>VLOOKUP($B49,[1]高一下!$B:$R,13,0)</f>
        <v>高贵勇</v>
      </c>
      <c r="BK49">
        <f>VLOOKUP($B49,[1]高一下!$B:$R,14,0)</f>
        <v>57</v>
      </c>
      <c r="BL49" t="str">
        <f>VLOOKUP($B49,[1]高一下!$B:$R,15,0)</f>
        <v>刘厚江</v>
      </c>
      <c r="BM49">
        <f>VLOOKUP($B49,[1]高一下!$B:$R,16,0)</f>
        <v>55</v>
      </c>
      <c r="BN49" t="str">
        <f>VLOOKUP($B49,[1]高一下!$B:$R,17,0)</f>
        <v>高琴</v>
      </c>
      <c r="BO49">
        <f>VLOOKUP($B49,[1]高一上!$B:$W,5,0)</f>
        <v>89</v>
      </c>
      <c r="BP49" t="str">
        <f>VLOOKUP($B49,[1]高一上!$B:$W,6,0)</f>
        <v>叶仁芳</v>
      </c>
      <c r="BQ49">
        <f>VLOOKUP($B49,[1]高一上!$B:$W,7,0)</f>
        <v>73</v>
      </c>
      <c r="BR49" t="str">
        <f>VLOOKUP($B49,[1]高一上!$B:$W,8,0)</f>
        <v>马磊</v>
      </c>
      <c r="BS49">
        <f>VLOOKUP($B49,[1]高一上!$B:$W,9,0)</f>
        <v>77.5</v>
      </c>
      <c r="BT49" t="str">
        <f>VLOOKUP($B49,[1]高一上!$B:$W,10,0)</f>
        <v>冷开艳</v>
      </c>
      <c r="BU49">
        <f>VLOOKUP($B49,[1]高一上!$B:$W,11,0)</f>
        <v>50</v>
      </c>
      <c r="BV49" t="str">
        <f>VLOOKUP($B49,[1]高一上!$B:$W,12,0)</f>
        <v>高贵勇</v>
      </c>
      <c r="BW49">
        <f>VLOOKUP($B49,[1]高一上!$B:$W,13,0)</f>
        <v>48</v>
      </c>
      <c r="BX49" t="str">
        <f>VLOOKUP($B49,[1]高一上!$B:$W,14,0)</f>
        <v>刘厚江/方帮林</v>
      </c>
      <c r="BY49">
        <f>VLOOKUP($B49,[1]高一上!$B:$W,15,0)</f>
        <v>54.5</v>
      </c>
      <c r="BZ49" t="str">
        <f>VLOOKUP($B49,[1]高一上!$B:$W,16,0)</f>
        <v>田友米</v>
      </c>
      <c r="CA49">
        <f>VLOOKUP($B49,[1]中考!$B:$N,5,0)</f>
        <v>111</v>
      </c>
      <c r="CB49">
        <f>VLOOKUP($B49,[1]中考!$B:$N,6,0)</f>
        <v>92</v>
      </c>
      <c r="CC49">
        <f>VLOOKUP($B49,[1]中考!$B:$N,7,0)</f>
        <v>126</v>
      </c>
      <c r="CD49">
        <f>VLOOKUP($B49,[1]中考!$B:$N,8,0)</f>
        <v>49</v>
      </c>
      <c r="CE49">
        <f>VLOOKUP($B49,[1]中考!$B:$N,9,0)</f>
        <v>36</v>
      </c>
      <c r="CF49">
        <f>VLOOKUP($B49,[1]中考!$B:$N,10,0)</f>
        <v>43</v>
      </c>
    </row>
    <row r="50" spans="1:84" x14ac:dyDescent="0.2">
      <c r="A50" s="1" t="s">
        <v>167</v>
      </c>
      <c r="B50" s="1" t="s">
        <v>168</v>
      </c>
      <c r="C50" s="1" t="s">
        <v>120</v>
      </c>
      <c r="D50" s="1" t="s">
        <v>17</v>
      </c>
      <c r="E50" s="1" t="s">
        <v>169</v>
      </c>
      <c r="F50" s="1">
        <v>498</v>
      </c>
      <c r="G50" s="1">
        <v>115</v>
      </c>
      <c r="H50" s="1" t="s">
        <v>122</v>
      </c>
      <c r="I50" s="1">
        <v>97</v>
      </c>
      <c r="J50" s="1" t="s">
        <v>123</v>
      </c>
      <c r="K50" s="1">
        <v>105</v>
      </c>
      <c r="L50" s="1" t="s">
        <v>124</v>
      </c>
      <c r="M50" s="1">
        <v>47</v>
      </c>
      <c r="N50" s="1" t="s">
        <v>125</v>
      </c>
      <c r="O50" s="1">
        <v>62</v>
      </c>
      <c r="P50" s="1" t="s">
        <v>126</v>
      </c>
      <c r="Q50" s="1">
        <v>71.5</v>
      </c>
      <c r="R50" s="1" t="s">
        <v>127</v>
      </c>
      <c r="S50">
        <f>VLOOKUP(B50,[1]高三上!$B:$R,6,0)</f>
        <v>105</v>
      </c>
      <c r="T50" t="str">
        <f>VLOOKUP(B50,[1]高三上!$B:$R,7,0)</f>
        <v>叶仁芳</v>
      </c>
      <c r="U50">
        <f>VLOOKUP(B50,[1]高三上!$B:$R,8,0)</f>
        <v>78</v>
      </c>
      <c r="V50" t="str">
        <f>VLOOKUP(B50,[1]高三上!$B:$R,9,0)</f>
        <v>马磊</v>
      </c>
      <c r="W50">
        <f>VLOOKUP(B50,[1]高三上!$B:$R,10,0)</f>
        <v>93.5</v>
      </c>
      <c r="X50" t="str">
        <f>VLOOKUP(B50,[1]高三上!$B:$R,11,0)</f>
        <v>冷开艳</v>
      </c>
      <c r="Y50">
        <f>VLOOKUP(B50,[1]高三上!$B:$R,12,0)</f>
        <v>30</v>
      </c>
      <c r="Z50" t="str">
        <f>VLOOKUP(B50,[1]高三上!$B:$R,13,0)</f>
        <v>高贵勇</v>
      </c>
      <c r="AA50">
        <f>VLOOKUP(B50,[1]高三上!$B:$R,14,0)</f>
        <v>46</v>
      </c>
      <c r="AB50" t="str">
        <f>VLOOKUP(B50,[1]高三上!$B:$R,15,0)</f>
        <v>刘厚江</v>
      </c>
      <c r="AC50">
        <f>VLOOKUP(B50,[1]高三上!$B:$R,16,0)</f>
        <v>64</v>
      </c>
      <c r="AD50" t="str">
        <f>VLOOKUP(B50,[1]高三上!$B:$R,17,0)</f>
        <v>高琴</v>
      </c>
      <c r="AE50" t="str">
        <f>VLOOKUP($B50,[1]高二下!$B:$R,6,0)</f>
        <v>97.0</v>
      </c>
      <c r="AF50" t="str">
        <f>VLOOKUP($B50,[1]高二下!$B:$R,7,0)</f>
        <v>叶仁芳</v>
      </c>
      <c r="AG50" t="str">
        <f>VLOOKUP($B50,[1]高二下!$B:$R,8,0)</f>
        <v>88.5</v>
      </c>
      <c r="AH50" t="str">
        <f>VLOOKUP($B50,[1]高二下!$B:$R,9,0)</f>
        <v>马磊</v>
      </c>
      <c r="AI50" t="str">
        <f>VLOOKUP($B50,[1]高二下!$B:$R,10,0)</f>
        <v>30.0</v>
      </c>
      <c r="AJ50" t="str">
        <f>VLOOKUP($B50,[1]高二下!$B:$R,11,0)</f>
        <v>冷开艳</v>
      </c>
      <c r="AK50" t="str">
        <f>VLOOKUP($B50,[1]高二下!$B:$R,12,0)</f>
        <v>57.0</v>
      </c>
      <c r="AL50" t="str">
        <f>VLOOKUP($B50,[1]高二下!$B:$R,13,0)</f>
        <v>高贵勇</v>
      </c>
      <c r="AM50" t="str">
        <f>VLOOKUP($B50,[1]高二下!$B:$R,14,0)</f>
        <v>74.0</v>
      </c>
      <c r="AN50" t="str">
        <f>VLOOKUP($B50,[1]高二下!$B:$R,15,0)</f>
        <v>刘厚江</v>
      </c>
      <c r="AO50" t="str">
        <f>VLOOKUP($B50,[1]高二下!$B:$R,16,0)</f>
        <v>116.0</v>
      </c>
      <c r="AP50" t="str">
        <f>VLOOKUP($B50,[1]高二下!$B:$R,17,0)</f>
        <v>高琴</v>
      </c>
      <c r="AQ50" t="e">
        <f>VLOOKUP($B50,[2]高二上!$B:$R,6,0)</f>
        <v>#N/A</v>
      </c>
      <c r="AR50" t="e">
        <f>VLOOKUP($B50,[2]高二上!$B:$R,7,0)</f>
        <v>#N/A</v>
      </c>
      <c r="AS50" t="e">
        <f>VLOOKUP($B50,[2]高二上!$B:$R,8,0)</f>
        <v>#N/A</v>
      </c>
      <c r="AT50" t="e">
        <f>VLOOKUP($B50,[2]高二上!$B:$R,9,0)</f>
        <v>#N/A</v>
      </c>
      <c r="AU50" t="e">
        <f>VLOOKUP($B50,[2]高二上!$B:$R,10,0)</f>
        <v>#N/A</v>
      </c>
      <c r="AV50" t="e">
        <f>VLOOKUP($B50,[2]高二上!$B:$R,11,0)</f>
        <v>#N/A</v>
      </c>
      <c r="AW50" t="e">
        <f>VLOOKUP($B50,[2]高二上!$B:$R,12,0)</f>
        <v>#N/A</v>
      </c>
      <c r="AX50" t="e">
        <f>VLOOKUP($B50,[2]高二上!$B:$R,13,0)</f>
        <v>#N/A</v>
      </c>
      <c r="AY50" t="e">
        <f>VLOOKUP($B50,[2]高二上!$B:$R,14,0)</f>
        <v>#N/A</v>
      </c>
      <c r="AZ50" t="e">
        <f>VLOOKUP($B50,[2]高二上!$B:$R,15,0)</f>
        <v>#N/A</v>
      </c>
      <c r="BA50" t="e">
        <f>VLOOKUP($B50,[2]高二上!$B:$R,16,0)</f>
        <v>#N/A</v>
      </c>
      <c r="BB50" t="e">
        <f>VLOOKUP($B50,[2]高二上!$B:$R,17,0)</f>
        <v>#N/A</v>
      </c>
      <c r="BC50">
        <f>VLOOKUP($B50,[1]高一下!$B:$R,6,0)</f>
        <v>97</v>
      </c>
      <c r="BD50" t="str">
        <f>VLOOKUP($B50,[1]高一下!$B:$R,7,0)</f>
        <v>叶仁芳</v>
      </c>
      <c r="BE50">
        <f>VLOOKUP($B50,[1]高一下!$B:$R,8,0)</f>
        <v>107</v>
      </c>
      <c r="BF50" t="str">
        <f>VLOOKUP($B50,[1]高一下!$B:$R,9,0)</f>
        <v>马磊</v>
      </c>
      <c r="BG50">
        <f>VLOOKUP($B50,[1]高一下!$B:$R,10,0)</f>
        <v>87</v>
      </c>
      <c r="BH50" t="str">
        <f>VLOOKUP($B50,[1]高一下!$B:$R,11,0)</f>
        <v>冷开艳</v>
      </c>
      <c r="BI50">
        <f>VLOOKUP($B50,[1]高一下!$B:$R,12,0)</f>
        <v>41</v>
      </c>
      <c r="BJ50" t="str">
        <f>VLOOKUP($B50,[1]高一下!$B:$R,13,0)</f>
        <v>高贵勇</v>
      </c>
      <c r="BK50">
        <f>VLOOKUP($B50,[1]高一下!$B:$R,14,0)</f>
        <v>62</v>
      </c>
      <c r="BL50" t="str">
        <f>VLOOKUP($B50,[1]高一下!$B:$R,15,0)</f>
        <v>刘厚江</v>
      </c>
      <c r="BM50">
        <f>VLOOKUP($B50,[1]高一下!$B:$R,16,0)</f>
        <v>56</v>
      </c>
      <c r="BN50" t="str">
        <f>VLOOKUP($B50,[1]高一下!$B:$R,17,0)</f>
        <v>高琴</v>
      </c>
      <c r="BO50">
        <f>VLOOKUP($B50,[1]高一上!$B:$W,5,0)</f>
        <v>101.5</v>
      </c>
      <c r="BP50" t="str">
        <f>VLOOKUP($B50,[1]高一上!$B:$W,6,0)</f>
        <v>叶仁芳</v>
      </c>
      <c r="BQ50">
        <f>VLOOKUP($B50,[1]高一上!$B:$W,7,0)</f>
        <v>90</v>
      </c>
      <c r="BR50" t="str">
        <f>VLOOKUP($B50,[1]高一上!$B:$W,8,0)</f>
        <v>马磊</v>
      </c>
      <c r="BS50">
        <f>VLOOKUP($B50,[1]高一上!$B:$W,9,0)</f>
        <v>87.5</v>
      </c>
      <c r="BT50" t="str">
        <f>VLOOKUP($B50,[1]高一上!$B:$W,10,0)</f>
        <v>冷开艳</v>
      </c>
      <c r="BU50">
        <f>VLOOKUP($B50,[1]高一上!$B:$W,11,0)</f>
        <v>43.5</v>
      </c>
      <c r="BV50" t="str">
        <f>VLOOKUP($B50,[1]高一上!$B:$W,12,0)</f>
        <v>高贵勇</v>
      </c>
      <c r="BW50">
        <f>VLOOKUP($B50,[1]高一上!$B:$W,13,0)</f>
        <v>59</v>
      </c>
      <c r="BX50" t="str">
        <f>VLOOKUP($B50,[1]高一上!$B:$W,14,0)</f>
        <v>刘厚江/方帮林</v>
      </c>
      <c r="BY50">
        <f>VLOOKUP($B50,[1]高一上!$B:$W,15,0)</f>
        <v>68.5</v>
      </c>
      <c r="BZ50" t="str">
        <f>VLOOKUP($B50,[1]高一上!$B:$W,16,0)</f>
        <v>田友米</v>
      </c>
      <c r="CA50">
        <f>VLOOKUP($B50,[1]中考!$B:$N,5,0)</f>
        <v>123</v>
      </c>
      <c r="CB50">
        <f>VLOOKUP($B50,[1]中考!$B:$N,6,0)</f>
        <v>77</v>
      </c>
      <c r="CC50">
        <f>VLOOKUP($B50,[1]中考!$B:$N,7,0)</f>
        <v>129</v>
      </c>
      <c r="CD50">
        <f>VLOOKUP($B50,[1]中考!$B:$N,8,0)</f>
        <v>45</v>
      </c>
      <c r="CE50">
        <f>VLOOKUP($B50,[1]中考!$B:$N,9,0)</f>
        <v>29</v>
      </c>
      <c r="CF50">
        <f>VLOOKUP($B50,[1]中考!$B:$N,10,0)</f>
        <v>42</v>
      </c>
    </row>
    <row r="51" spans="1:84" x14ac:dyDescent="0.2">
      <c r="A51" s="1" t="s">
        <v>170</v>
      </c>
      <c r="B51" s="1" t="s">
        <v>171</v>
      </c>
      <c r="C51" s="1" t="s">
        <v>120</v>
      </c>
      <c r="D51" s="1" t="s">
        <v>17</v>
      </c>
      <c r="E51" s="1" t="s">
        <v>172</v>
      </c>
      <c r="F51" s="1">
        <v>497</v>
      </c>
      <c r="G51" s="1">
        <v>109</v>
      </c>
      <c r="H51" s="1" t="s">
        <v>122</v>
      </c>
      <c r="I51" s="1">
        <v>98</v>
      </c>
      <c r="J51" s="1" t="s">
        <v>123</v>
      </c>
      <c r="K51" s="1">
        <v>100</v>
      </c>
      <c r="L51" s="1" t="s">
        <v>124</v>
      </c>
      <c r="M51" s="1">
        <v>55</v>
      </c>
      <c r="N51" s="1" t="s">
        <v>125</v>
      </c>
      <c r="O51" s="1">
        <v>68</v>
      </c>
      <c r="P51" s="1" t="s">
        <v>126</v>
      </c>
      <c r="Q51" s="1">
        <v>67</v>
      </c>
      <c r="R51" s="1" t="s">
        <v>127</v>
      </c>
      <c r="S51">
        <f>VLOOKUP(B51,[1]高三上!$B:$R,6,0)</f>
        <v>100</v>
      </c>
      <c r="T51" t="str">
        <f>VLOOKUP(B51,[1]高三上!$B:$R,7,0)</f>
        <v>叶仁芳</v>
      </c>
      <c r="U51">
        <f>VLOOKUP(B51,[1]高三上!$B:$R,8,0)</f>
        <v>95.5</v>
      </c>
      <c r="V51" t="str">
        <f>VLOOKUP(B51,[1]高三上!$B:$R,9,0)</f>
        <v>马磊</v>
      </c>
      <c r="W51">
        <f>VLOOKUP(B51,[1]高三上!$B:$R,10,0)</f>
        <v>85.5</v>
      </c>
      <c r="X51" t="str">
        <f>VLOOKUP(B51,[1]高三上!$B:$R,11,0)</f>
        <v>冷开艳</v>
      </c>
      <c r="Y51">
        <f>VLOOKUP(B51,[1]高三上!$B:$R,12,0)</f>
        <v>38</v>
      </c>
      <c r="Z51" t="str">
        <f>VLOOKUP(B51,[1]高三上!$B:$R,13,0)</f>
        <v>高贵勇</v>
      </c>
      <c r="AA51">
        <f>VLOOKUP(B51,[1]高三上!$B:$R,14,0)</f>
        <v>46</v>
      </c>
      <c r="AB51" t="str">
        <f>VLOOKUP(B51,[1]高三上!$B:$R,15,0)</f>
        <v>刘厚江</v>
      </c>
      <c r="AC51">
        <f>VLOOKUP(B51,[1]高三上!$B:$R,16,0)</f>
        <v>46</v>
      </c>
      <c r="AD51" t="str">
        <f>VLOOKUP(B51,[1]高三上!$B:$R,17,0)</f>
        <v>高琴</v>
      </c>
      <c r="AE51" t="str">
        <f>VLOOKUP($B51,[1]高二下!$B:$R,6,0)</f>
        <v>90.0</v>
      </c>
      <c r="AF51" t="str">
        <f>VLOOKUP($B51,[1]高二下!$B:$R,7,0)</f>
        <v>叶仁芳</v>
      </c>
      <c r="AG51" t="str">
        <f>VLOOKUP($B51,[1]高二下!$B:$R,8,0)</f>
        <v>89.0</v>
      </c>
      <c r="AH51" t="str">
        <f>VLOOKUP($B51,[1]高二下!$B:$R,9,0)</f>
        <v>马磊</v>
      </c>
      <c r="AI51" t="str">
        <f>VLOOKUP($B51,[1]高二下!$B:$R,10,0)</f>
        <v>32.0</v>
      </c>
      <c r="AJ51" t="str">
        <f>VLOOKUP($B51,[1]高二下!$B:$R,11,0)</f>
        <v>冷开艳</v>
      </c>
      <c r="AK51" t="str">
        <f>VLOOKUP($B51,[1]高二下!$B:$R,12,0)</f>
        <v>51.0</v>
      </c>
      <c r="AL51" t="str">
        <f>VLOOKUP($B51,[1]高二下!$B:$R,13,0)</f>
        <v>高贵勇</v>
      </c>
      <c r="AM51" t="str">
        <f>VLOOKUP($B51,[1]高二下!$B:$R,14,0)</f>
        <v>61.0</v>
      </c>
      <c r="AN51" t="str">
        <f>VLOOKUP($B51,[1]高二下!$B:$R,15,0)</f>
        <v>刘厚江</v>
      </c>
      <c r="AO51" t="str">
        <f>VLOOKUP($B51,[1]高二下!$B:$R,16,0)</f>
        <v>101.0</v>
      </c>
      <c r="AP51" t="str">
        <f>VLOOKUP($B51,[1]高二下!$B:$R,17,0)</f>
        <v>高琴</v>
      </c>
      <c r="AQ51" t="e">
        <f>VLOOKUP($B51,[2]高二上!$B:$R,6,0)</f>
        <v>#N/A</v>
      </c>
      <c r="AR51" t="e">
        <f>VLOOKUP($B51,[2]高二上!$B:$R,7,0)</f>
        <v>#N/A</v>
      </c>
      <c r="AS51" t="e">
        <f>VLOOKUP($B51,[2]高二上!$B:$R,8,0)</f>
        <v>#N/A</v>
      </c>
      <c r="AT51" t="e">
        <f>VLOOKUP($B51,[2]高二上!$B:$R,9,0)</f>
        <v>#N/A</v>
      </c>
      <c r="AU51" t="e">
        <f>VLOOKUP($B51,[2]高二上!$B:$R,10,0)</f>
        <v>#N/A</v>
      </c>
      <c r="AV51" t="e">
        <f>VLOOKUP($B51,[2]高二上!$B:$R,11,0)</f>
        <v>#N/A</v>
      </c>
      <c r="AW51" t="e">
        <f>VLOOKUP($B51,[2]高二上!$B:$R,12,0)</f>
        <v>#N/A</v>
      </c>
      <c r="AX51" t="e">
        <f>VLOOKUP($B51,[2]高二上!$B:$R,13,0)</f>
        <v>#N/A</v>
      </c>
      <c r="AY51" t="e">
        <f>VLOOKUP($B51,[2]高二上!$B:$R,14,0)</f>
        <v>#N/A</v>
      </c>
      <c r="AZ51" t="e">
        <f>VLOOKUP($B51,[2]高二上!$B:$R,15,0)</f>
        <v>#N/A</v>
      </c>
      <c r="BA51" t="e">
        <f>VLOOKUP($B51,[2]高二上!$B:$R,16,0)</f>
        <v>#N/A</v>
      </c>
      <c r="BB51" t="e">
        <f>VLOOKUP($B51,[2]高二上!$B:$R,17,0)</f>
        <v>#N/A</v>
      </c>
      <c r="BC51">
        <f>VLOOKUP($B51,[1]高一下!$B:$R,6,0)</f>
        <v>96</v>
      </c>
      <c r="BD51" t="str">
        <f>VLOOKUP($B51,[1]高一下!$B:$R,7,0)</f>
        <v>叶仁芳</v>
      </c>
      <c r="BE51">
        <f>VLOOKUP($B51,[1]高一下!$B:$R,8,0)</f>
        <v>123</v>
      </c>
      <c r="BF51" t="str">
        <f>VLOOKUP($B51,[1]高一下!$B:$R,9,0)</f>
        <v>马磊</v>
      </c>
      <c r="BG51">
        <f>VLOOKUP($B51,[1]高一下!$B:$R,10,0)</f>
        <v>69</v>
      </c>
      <c r="BH51" t="str">
        <f>VLOOKUP($B51,[1]高一下!$B:$R,11,0)</f>
        <v>冷开艳</v>
      </c>
      <c r="BI51">
        <f>VLOOKUP($B51,[1]高一下!$B:$R,12,0)</f>
        <v>49</v>
      </c>
      <c r="BJ51" t="str">
        <f>VLOOKUP($B51,[1]高一下!$B:$R,13,0)</f>
        <v>高贵勇</v>
      </c>
      <c r="BK51">
        <f>VLOOKUP($B51,[1]高一下!$B:$R,14,0)</f>
        <v>49</v>
      </c>
      <c r="BL51" t="str">
        <f>VLOOKUP($B51,[1]高一下!$B:$R,15,0)</f>
        <v>刘厚江</v>
      </c>
      <c r="BM51">
        <f>VLOOKUP($B51,[1]高一下!$B:$R,16,0)</f>
        <v>47</v>
      </c>
      <c r="BN51" t="str">
        <f>VLOOKUP($B51,[1]高一下!$B:$R,17,0)</f>
        <v>高琴</v>
      </c>
      <c r="BO51">
        <f>VLOOKUP($B51,[1]高一上!$B:$W,5,0)</f>
        <v>79.5</v>
      </c>
      <c r="BP51" t="str">
        <f>VLOOKUP($B51,[1]高一上!$B:$W,6,0)</f>
        <v>叶仁芳</v>
      </c>
      <c r="BQ51">
        <f>VLOOKUP($B51,[1]高一上!$B:$W,7,0)</f>
        <v>90.5</v>
      </c>
      <c r="BR51" t="str">
        <f>VLOOKUP($B51,[1]高一上!$B:$W,8,0)</f>
        <v>马磊</v>
      </c>
      <c r="BS51">
        <f>VLOOKUP($B51,[1]高一上!$B:$W,9,0)</f>
        <v>82.5</v>
      </c>
      <c r="BT51" t="str">
        <f>VLOOKUP($B51,[1]高一上!$B:$W,10,0)</f>
        <v>冷开艳</v>
      </c>
      <c r="BU51">
        <f>VLOOKUP($B51,[1]高一上!$B:$W,11,0)</f>
        <v>42.5</v>
      </c>
      <c r="BV51" t="str">
        <f>VLOOKUP($B51,[1]高一上!$B:$W,12,0)</f>
        <v>高贵勇</v>
      </c>
      <c r="BW51">
        <f>VLOOKUP($B51,[1]高一上!$B:$W,13,0)</f>
        <v>60</v>
      </c>
      <c r="BX51" t="str">
        <f>VLOOKUP($B51,[1]高一上!$B:$W,14,0)</f>
        <v>刘厚江/方帮林</v>
      </c>
      <c r="BY51">
        <f>VLOOKUP($B51,[1]高一上!$B:$W,15,0)</f>
        <v>58.5</v>
      </c>
      <c r="BZ51" t="str">
        <f>VLOOKUP($B51,[1]高一上!$B:$W,16,0)</f>
        <v>田友米</v>
      </c>
      <c r="CA51">
        <f>VLOOKUP($B51,[1]中考!$B:$N,5,0)</f>
        <v>107</v>
      </c>
      <c r="CB51">
        <f>VLOOKUP($B51,[1]中考!$B:$N,6,0)</f>
        <v>108</v>
      </c>
      <c r="CC51">
        <f>VLOOKUP($B51,[1]中考!$B:$N,7,0)</f>
        <v>117</v>
      </c>
      <c r="CD51">
        <f>VLOOKUP($B51,[1]中考!$B:$N,8,0)</f>
        <v>50</v>
      </c>
      <c r="CE51">
        <f>VLOOKUP($B51,[1]中考!$B:$N,9,0)</f>
        <v>33</v>
      </c>
      <c r="CF51">
        <f>VLOOKUP($B51,[1]中考!$B:$N,10,0)</f>
        <v>46</v>
      </c>
    </row>
    <row r="52" spans="1:84" x14ac:dyDescent="0.2">
      <c r="A52" s="1" t="s">
        <v>173</v>
      </c>
      <c r="B52" s="1" t="s">
        <v>174</v>
      </c>
      <c r="C52" s="1" t="s">
        <v>120</v>
      </c>
      <c r="D52" s="1" t="s">
        <v>17</v>
      </c>
      <c r="E52" s="1" t="s">
        <v>175</v>
      </c>
      <c r="F52" s="1">
        <v>490</v>
      </c>
      <c r="G52" s="1">
        <v>115</v>
      </c>
      <c r="H52" s="1" t="s">
        <v>122</v>
      </c>
      <c r="I52" s="1">
        <v>89</v>
      </c>
      <c r="J52" s="1" t="s">
        <v>123</v>
      </c>
      <c r="K52" s="1">
        <v>116</v>
      </c>
      <c r="L52" s="1" t="s">
        <v>124</v>
      </c>
      <c r="M52" s="1">
        <v>36.5</v>
      </c>
      <c r="N52" s="1" t="s">
        <v>125</v>
      </c>
      <c r="O52" s="1">
        <v>59</v>
      </c>
      <c r="P52" s="1" t="s">
        <v>126</v>
      </c>
      <c r="Q52" s="1">
        <v>74.5</v>
      </c>
      <c r="R52" s="1" t="s">
        <v>127</v>
      </c>
      <c r="S52">
        <f>VLOOKUP(B52,[1]高三上!$B:$R,6,0)</f>
        <v>107</v>
      </c>
      <c r="T52" t="str">
        <f>VLOOKUP(B52,[1]高三上!$B:$R,7,0)</f>
        <v>叶仁芳</v>
      </c>
      <c r="U52">
        <f>VLOOKUP(B52,[1]高三上!$B:$R,8,0)</f>
        <v>85</v>
      </c>
      <c r="V52" t="str">
        <f>VLOOKUP(B52,[1]高三上!$B:$R,9,0)</f>
        <v>马磊</v>
      </c>
      <c r="W52">
        <f>VLOOKUP(B52,[1]高三上!$B:$R,10,0)</f>
        <v>121.5</v>
      </c>
      <c r="X52" t="str">
        <f>VLOOKUP(B52,[1]高三上!$B:$R,11,0)</f>
        <v>冷开艳</v>
      </c>
      <c r="Y52">
        <f>VLOOKUP(B52,[1]高三上!$B:$R,12,0)</f>
        <v>40</v>
      </c>
      <c r="Z52" t="str">
        <f>VLOOKUP(B52,[1]高三上!$B:$R,13,0)</f>
        <v>高贵勇</v>
      </c>
      <c r="AA52">
        <f>VLOOKUP(B52,[1]高三上!$B:$R,14,0)</f>
        <v>49</v>
      </c>
      <c r="AB52" t="str">
        <f>VLOOKUP(B52,[1]高三上!$B:$R,15,0)</f>
        <v>刘厚江</v>
      </c>
      <c r="AC52">
        <f>VLOOKUP(B52,[1]高三上!$B:$R,16,0)</f>
        <v>64</v>
      </c>
      <c r="AD52" t="str">
        <f>VLOOKUP(B52,[1]高三上!$B:$R,17,0)</f>
        <v>高琴</v>
      </c>
      <c r="AE52" t="str">
        <f>VLOOKUP($B52,[1]高二下!$B:$R,6,0)</f>
        <v>84.0</v>
      </c>
      <c r="AF52" t="str">
        <f>VLOOKUP($B52,[1]高二下!$B:$R,7,0)</f>
        <v>叶仁芳</v>
      </c>
      <c r="AG52" t="str">
        <f>VLOOKUP($B52,[1]高二下!$B:$R,8,0)</f>
        <v>104.5</v>
      </c>
      <c r="AH52" t="str">
        <f>VLOOKUP($B52,[1]高二下!$B:$R,9,0)</f>
        <v>马磊</v>
      </c>
      <c r="AI52" t="str">
        <f>VLOOKUP($B52,[1]高二下!$B:$R,10,0)</f>
        <v>43.0</v>
      </c>
      <c r="AJ52" t="str">
        <f>VLOOKUP($B52,[1]高二下!$B:$R,11,0)</f>
        <v>冷开艳</v>
      </c>
      <c r="AK52" t="str">
        <f>VLOOKUP($B52,[1]高二下!$B:$R,12,0)</f>
        <v>29.0</v>
      </c>
      <c r="AL52" t="str">
        <f>VLOOKUP($B52,[1]高二下!$B:$R,13,0)</f>
        <v>高贵勇</v>
      </c>
      <c r="AM52" t="str">
        <f>VLOOKUP($B52,[1]高二下!$B:$R,14,0)</f>
        <v>62.0</v>
      </c>
      <c r="AN52" t="str">
        <f>VLOOKUP($B52,[1]高二下!$B:$R,15,0)</f>
        <v>刘厚江</v>
      </c>
      <c r="AO52" t="str">
        <f>VLOOKUP($B52,[1]高二下!$B:$R,16,0)</f>
        <v>105.0</v>
      </c>
      <c r="AP52" t="str">
        <f>VLOOKUP($B52,[1]高二下!$B:$R,17,0)</f>
        <v>高琴</v>
      </c>
      <c r="AQ52" t="e">
        <f>VLOOKUP($B52,[2]高二上!$B:$R,6,0)</f>
        <v>#N/A</v>
      </c>
      <c r="AR52" t="e">
        <f>VLOOKUP($B52,[2]高二上!$B:$R,7,0)</f>
        <v>#N/A</v>
      </c>
      <c r="AS52" t="e">
        <f>VLOOKUP($B52,[2]高二上!$B:$R,8,0)</f>
        <v>#N/A</v>
      </c>
      <c r="AT52" t="e">
        <f>VLOOKUP($B52,[2]高二上!$B:$R,9,0)</f>
        <v>#N/A</v>
      </c>
      <c r="AU52" t="e">
        <f>VLOOKUP($B52,[2]高二上!$B:$R,10,0)</f>
        <v>#N/A</v>
      </c>
      <c r="AV52" t="e">
        <f>VLOOKUP($B52,[2]高二上!$B:$R,11,0)</f>
        <v>#N/A</v>
      </c>
      <c r="AW52" t="e">
        <f>VLOOKUP($B52,[2]高二上!$B:$R,12,0)</f>
        <v>#N/A</v>
      </c>
      <c r="AX52" t="e">
        <f>VLOOKUP($B52,[2]高二上!$B:$R,13,0)</f>
        <v>#N/A</v>
      </c>
      <c r="AY52" t="e">
        <f>VLOOKUP($B52,[2]高二上!$B:$R,14,0)</f>
        <v>#N/A</v>
      </c>
      <c r="AZ52" t="e">
        <f>VLOOKUP($B52,[2]高二上!$B:$R,15,0)</f>
        <v>#N/A</v>
      </c>
      <c r="BA52" t="e">
        <f>VLOOKUP($B52,[2]高二上!$B:$R,16,0)</f>
        <v>#N/A</v>
      </c>
      <c r="BB52" t="e">
        <f>VLOOKUP($B52,[2]高二上!$B:$R,17,0)</f>
        <v>#N/A</v>
      </c>
      <c r="BC52">
        <f>VLOOKUP($B52,[1]高一下!$B:$R,6,0)</f>
        <v>87</v>
      </c>
      <c r="BD52" t="str">
        <f>VLOOKUP($B52,[1]高一下!$B:$R,7,0)</f>
        <v>叶仁芳</v>
      </c>
      <c r="BE52">
        <f>VLOOKUP($B52,[1]高一下!$B:$R,8,0)</f>
        <v>101</v>
      </c>
      <c r="BF52" t="str">
        <f>VLOOKUP($B52,[1]高一下!$B:$R,9,0)</f>
        <v>马磊</v>
      </c>
      <c r="BG52">
        <f>VLOOKUP($B52,[1]高一下!$B:$R,10,0)</f>
        <v>105.5</v>
      </c>
      <c r="BH52" t="str">
        <f>VLOOKUP($B52,[1]高一下!$B:$R,11,0)</f>
        <v>冷开艳</v>
      </c>
      <c r="BI52">
        <f>VLOOKUP($B52,[1]高一下!$B:$R,12,0)</f>
        <v>36</v>
      </c>
      <c r="BJ52" t="str">
        <f>VLOOKUP($B52,[1]高一下!$B:$R,13,0)</f>
        <v>高贵勇</v>
      </c>
      <c r="BK52">
        <f>VLOOKUP($B52,[1]高一下!$B:$R,14,0)</f>
        <v>49</v>
      </c>
      <c r="BL52" t="str">
        <f>VLOOKUP($B52,[1]高一下!$B:$R,15,0)</f>
        <v>刘厚江</v>
      </c>
      <c r="BM52">
        <f>VLOOKUP($B52,[1]高一下!$B:$R,16,0)</f>
        <v>43</v>
      </c>
      <c r="BN52" t="str">
        <f>VLOOKUP($B52,[1]高一下!$B:$R,17,0)</f>
        <v>高琴</v>
      </c>
      <c r="BO52">
        <f>VLOOKUP($B52,[1]高一上!$B:$W,5,0)</f>
        <v>97.5</v>
      </c>
      <c r="BP52" t="str">
        <f>VLOOKUP($B52,[1]高一上!$B:$W,6,0)</f>
        <v>叶仁芳</v>
      </c>
      <c r="BQ52">
        <f>VLOOKUP($B52,[1]高一上!$B:$W,7,0)</f>
        <v>85.5</v>
      </c>
      <c r="BR52" t="str">
        <f>VLOOKUP($B52,[1]高一上!$B:$W,8,0)</f>
        <v>马磊</v>
      </c>
      <c r="BS52">
        <f>VLOOKUP($B52,[1]高一上!$B:$W,9,0)</f>
        <v>87.5</v>
      </c>
      <c r="BT52" t="str">
        <f>VLOOKUP($B52,[1]高一上!$B:$W,10,0)</f>
        <v>冷开艳</v>
      </c>
      <c r="BU52">
        <f>VLOOKUP($B52,[1]高一上!$B:$W,11,0)</f>
        <v>39</v>
      </c>
      <c r="BV52" t="str">
        <f>VLOOKUP($B52,[1]高一上!$B:$W,12,0)</f>
        <v>高贵勇</v>
      </c>
      <c r="BW52">
        <f>VLOOKUP($B52,[1]高一上!$B:$W,13,0)</f>
        <v>56</v>
      </c>
      <c r="BX52" t="str">
        <f>VLOOKUP($B52,[1]高一上!$B:$W,14,0)</f>
        <v>刘厚江/方帮林</v>
      </c>
      <c r="BY52">
        <f>VLOOKUP($B52,[1]高一上!$B:$W,15,0)</f>
        <v>53.5</v>
      </c>
      <c r="BZ52" t="str">
        <f>VLOOKUP($B52,[1]高一上!$B:$W,16,0)</f>
        <v>田友米</v>
      </c>
      <c r="CA52">
        <f>VLOOKUP($B52,[1]中考!$B:$N,5,0)</f>
        <v>116</v>
      </c>
      <c r="CB52">
        <f>VLOOKUP($B52,[1]中考!$B:$N,6,0)</f>
        <v>93</v>
      </c>
      <c r="CC52">
        <f>VLOOKUP($B52,[1]中考!$B:$N,7,0)</f>
        <v>128</v>
      </c>
      <c r="CD52">
        <f>VLOOKUP($B52,[1]中考!$B:$N,8,0)</f>
        <v>51</v>
      </c>
      <c r="CE52">
        <f>VLOOKUP($B52,[1]中考!$B:$N,9,0)</f>
        <v>28</v>
      </c>
      <c r="CF52">
        <f>VLOOKUP($B52,[1]中考!$B:$N,10,0)</f>
        <v>43</v>
      </c>
    </row>
    <row r="53" spans="1:84" x14ac:dyDescent="0.2">
      <c r="A53" s="1" t="s">
        <v>176</v>
      </c>
      <c r="B53" s="1" t="s">
        <v>177</v>
      </c>
      <c r="C53" s="1" t="s">
        <v>120</v>
      </c>
      <c r="D53" s="1" t="s">
        <v>17</v>
      </c>
      <c r="E53" s="1" t="s">
        <v>178</v>
      </c>
      <c r="F53" s="1">
        <v>485</v>
      </c>
      <c r="G53" s="1">
        <v>111</v>
      </c>
      <c r="H53" s="1" t="s">
        <v>122</v>
      </c>
      <c r="I53" s="1">
        <v>95</v>
      </c>
      <c r="J53" s="1" t="s">
        <v>123</v>
      </c>
      <c r="K53" s="1">
        <v>109</v>
      </c>
      <c r="L53" s="1" t="s">
        <v>124</v>
      </c>
      <c r="M53" s="1">
        <v>54</v>
      </c>
      <c r="N53" s="1" t="s">
        <v>125</v>
      </c>
      <c r="O53" s="1">
        <v>48.5</v>
      </c>
      <c r="P53" s="1" t="s">
        <v>126</v>
      </c>
      <c r="Q53" s="1">
        <v>67.5</v>
      </c>
      <c r="R53" s="1" t="s">
        <v>127</v>
      </c>
      <c r="S53">
        <f>VLOOKUP(B53,[1]高三上!$B:$R,6,0)</f>
        <v>111.5</v>
      </c>
      <c r="T53" t="str">
        <f>VLOOKUP(B53,[1]高三上!$B:$R,7,0)</f>
        <v>叶仁芳</v>
      </c>
      <c r="U53">
        <f>VLOOKUP(B53,[1]高三上!$B:$R,8,0)</f>
        <v>104</v>
      </c>
      <c r="V53" t="str">
        <f>VLOOKUP(B53,[1]高三上!$B:$R,9,0)</f>
        <v>马磊</v>
      </c>
      <c r="W53">
        <f>VLOOKUP(B53,[1]高三上!$B:$R,10,0)</f>
        <v>88.5</v>
      </c>
      <c r="X53" t="str">
        <f>VLOOKUP(B53,[1]高三上!$B:$R,11,0)</f>
        <v>冷开艳</v>
      </c>
      <c r="Y53">
        <f>VLOOKUP(B53,[1]高三上!$B:$R,12,0)</f>
        <v>41</v>
      </c>
      <c r="Z53" t="str">
        <f>VLOOKUP(B53,[1]高三上!$B:$R,13,0)</f>
        <v>高贵勇</v>
      </c>
      <c r="AA53">
        <f>VLOOKUP(B53,[1]高三上!$B:$R,14,0)</f>
        <v>38</v>
      </c>
      <c r="AB53" t="str">
        <f>VLOOKUP(B53,[1]高三上!$B:$R,15,0)</f>
        <v>刘厚江</v>
      </c>
      <c r="AC53">
        <f>VLOOKUP(B53,[1]高三上!$B:$R,16,0)</f>
        <v>58</v>
      </c>
      <c r="AD53" t="str">
        <f>VLOOKUP(B53,[1]高三上!$B:$R,17,0)</f>
        <v>高琴</v>
      </c>
      <c r="AE53" t="str">
        <f>VLOOKUP($B53,[1]高二下!$B:$R,6,0)</f>
        <v>102.0</v>
      </c>
      <c r="AF53" t="str">
        <f>VLOOKUP($B53,[1]高二下!$B:$R,7,0)</f>
        <v>叶仁芳</v>
      </c>
      <c r="AG53" t="str">
        <f>VLOOKUP($B53,[1]高二下!$B:$R,8,0)</f>
        <v>84.5</v>
      </c>
      <c r="AH53" t="str">
        <f>VLOOKUP($B53,[1]高二下!$B:$R,9,0)</f>
        <v>马磊</v>
      </c>
      <c r="AI53" t="str">
        <f>VLOOKUP($B53,[1]高二下!$B:$R,10,0)</f>
        <v>41.0</v>
      </c>
      <c r="AJ53" t="str">
        <f>VLOOKUP($B53,[1]高二下!$B:$R,11,0)</f>
        <v>冷开艳</v>
      </c>
      <c r="AK53" t="str">
        <f>VLOOKUP($B53,[1]高二下!$B:$R,12,0)</f>
        <v>45.0</v>
      </c>
      <c r="AL53" t="str">
        <f>VLOOKUP($B53,[1]高二下!$B:$R,13,0)</f>
        <v>高贵勇</v>
      </c>
      <c r="AM53" t="str">
        <f>VLOOKUP($B53,[1]高二下!$B:$R,14,0)</f>
        <v>79.0</v>
      </c>
      <c r="AN53" t="str">
        <f>VLOOKUP($B53,[1]高二下!$B:$R,15,0)</f>
        <v>刘厚江</v>
      </c>
      <c r="AO53" t="str">
        <f>VLOOKUP($B53,[1]高二下!$B:$R,16,0)</f>
        <v>117.0</v>
      </c>
      <c r="AP53" t="str">
        <f>VLOOKUP($B53,[1]高二下!$B:$R,17,0)</f>
        <v>高琴</v>
      </c>
      <c r="AQ53" t="e">
        <f>VLOOKUP($B53,[2]高二上!$B:$R,6,0)</f>
        <v>#N/A</v>
      </c>
      <c r="AR53" t="e">
        <f>VLOOKUP($B53,[2]高二上!$B:$R,7,0)</f>
        <v>#N/A</v>
      </c>
      <c r="AS53" t="e">
        <f>VLOOKUP($B53,[2]高二上!$B:$R,8,0)</f>
        <v>#N/A</v>
      </c>
      <c r="AT53" t="e">
        <f>VLOOKUP($B53,[2]高二上!$B:$R,9,0)</f>
        <v>#N/A</v>
      </c>
      <c r="AU53" t="e">
        <f>VLOOKUP($B53,[2]高二上!$B:$R,10,0)</f>
        <v>#N/A</v>
      </c>
      <c r="AV53" t="e">
        <f>VLOOKUP($B53,[2]高二上!$B:$R,11,0)</f>
        <v>#N/A</v>
      </c>
      <c r="AW53" t="e">
        <f>VLOOKUP($B53,[2]高二上!$B:$R,12,0)</f>
        <v>#N/A</v>
      </c>
      <c r="AX53" t="e">
        <f>VLOOKUP($B53,[2]高二上!$B:$R,13,0)</f>
        <v>#N/A</v>
      </c>
      <c r="AY53" t="e">
        <f>VLOOKUP($B53,[2]高二上!$B:$R,14,0)</f>
        <v>#N/A</v>
      </c>
      <c r="AZ53" t="e">
        <f>VLOOKUP($B53,[2]高二上!$B:$R,15,0)</f>
        <v>#N/A</v>
      </c>
      <c r="BA53" t="e">
        <f>VLOOKUP($B53,[2]高二上!$B:$R,16,0)</f>
        <v>#N/A</v>
      </c>
      <c r="BB53" t="e">
        <f>VLOOKUP($B53,[2]高二上!$B:$R,17,0)</f>
        <v>#N/A</v>
      </c>
      <c r="BC53">
        <f>VLOOKUP($B53,[1]高一下!$B:$R,6,0)</f>
        <v>88</v>
      </c>
      <c r="BD53" t="str">
        <f>VLOOKUP($B53,[1]高一下!$B:$R,7,0)</f>
        <v>叶仁芳</v>
      </c>
      <c r="BE53">
        <f>VLOOKUP($B53,[1]高一下!$B:$R,8,0)</f>
        <v>108</v>
      </c>
      <c r="BF53" t="str">
        <f>VLOOKUP($B53,[1]高一下!$B:$R,9,0)</f>
        <v>马磊</v>
      </c>
      <c r="BG53">
        <f>VLOOKUP($B53,[1]高一下!$B:$R,10,0)</f>
        <v>70.5</v>
      </c>
      <c r="BH53" t="str">
        <f>VLOOKUP($B53,[1]高一下!$B:$R,11,0)</f>
        <v>冷开艳</v>
      </c>
      <c r="BI53">
        <f>VLOOKUP($B53,[1]高一下!$B:$R,12,0)</f>
        <v>43</v>
      </c>
      <c r="BJ53" t="str">
        <f>VLOOKUP($B53,[1]高一下!$B:$R,13,0)</f>
        <v>高贵勇</v>
      </c>
      <c r="BK53">
        <f>VLOOKUP($B53,[1]高一下!$B:$R,14,0)</f>
        <v>66</v>
      </c>
      <c r="BL53" t="str">
        <f>VLOOKUP($B53,[1]高一下!$B:$R,15,0)</f>
        <v>刘厚江</v>
      </c>
      <c r="BM53">
        <f>VLOOKUP($B53,[1]高一下!$B:$R,16,0)</f>
        <v>61</v>
      </c>
      <c r="BN53" t="str">
        <f>VLOOKUP($B53,[1]高一下!$B:$R,17,0)</f>
        <v>高琴</v>
      </c>
      <c r="BO53">
        <f>VLOOKUP($B53,[1]高一上!$B:$W,5,0)</f>
        <v>93</v>
      </c>
      <c r="BP53" t="str">
        <f>VLOOKUP($B53,[1]高一上!$B:$W,6,0)</f>
        <v>叶仁芳</v>
      </c>
      <c r="BQ53">
        <f>VLOOKUP($B53,[1]高一上!$B:$W,7,0)</f>
        <v>67</v>
      </c>
      <c r="BR53" t="str">
        <f>VLOOKUP($B53,[1]高一上!$B:$W,8,0)</f>
        <v>马磊</v>
      </c>
      <c r="BS53">
        <f>VLOOKUP($B53,[1]高一上!$B:$W,9,0)</f>
        <v>89.5</v>
      </c>
      <c r="BT53" t="str">
        <f>VLOOKUP($B53,[1]高一上!$B:$W,10,0)</f>
        <v>冷开艳</v>
      </c>
      <c r="BU53">
        <f>VLOOKUP($B53,[1]高一上!$B:$W,11,0)</f>
        <v>49.5</v>
      </c>
      <c r="BV53" t="str">
        <f>VLOOKUP($B53,[1]高一上!$B:$W,12,0)</f>
        <v>高贵勇</v>
      </c>
      <c r="BW53">
        <f>VLOOKUP($B53,[1]高一上!$B:$W,13,0)</f>
        <v>56</v>
      </c>
      <c r="BX53" t="str">
        <f>VLOOKUP($B53,[1]高一上!$B:$W,14,0)</f>
        <v>刘厚江/方帮林</v>
      </c>
      <c r="BY53">
        <f>VLOOKUP($B53,[1]高一上!$B:$W,15,0)</f>
        <v>66.5</v>
      </c>
      <c r="BZ53" t="str">
        <f>VLOOKUP($B53,[1]高一上!$B:$W,16,0)</f>
        <v>田友米</v>
      </c>
      <c r="CA53">
        <f>VLOOKUP($B53,[1]中考!$B:$N,5,0)</f>
        <v>104</v>
      </c>
      <c r="CB53">
        <f>VLOOKUP($B53,[1]中考!$B:$N,6,0)</f>
        <v>99</v>
      </c>
      <c r="CC53">
        <f>VLOOKUP($B53,[1]中考!$B:$N,7,0)</f>
        <v>120</v>
      </c>
      <c r="CD53">
        <f>VLOOKUP($B53,[1]中考!$B:$N,8,0)</f>
        <v>49</v>
      </c>
      <c r="CE53">
        <f>VLOOKUP($B53,[1]中考!$B:$N,9,0)</f>
        <v>37</v>
      </c>
      <c r="CF53">
        <f>VLOOKUP($B53,[1]中考!$B:$N,10,0)</f>
        <v>41</v>
      </c>
    </row>
    <row r="54" spans="1:84" x14ac:dyDescent="0.2">
      <c r="A54" s="1" t="s">
        <v>179</v>
      </c>
      <c r="B54" s="1" t="s">
        <v>180</v>
      </c>
      <c r="C54" s="1" t="s">
        <v>120</v>
      </c>
      <c r="D54" s="1" t="s">
        <v>17</v>
      </c>
      <c r="E54" s="1" t="s">
        <v>181</v>
      </c>
      <c r="F54" s="1">
        <v>481</v>
      </c>
      <c r="G54" s="1">
        <v>99</v>
      </c>
      <c r="H54" s="1" t="s">
        <v>122</v>
      </c>
      <c r="I54" s="1">
        <v>91</v>
      </c>
      <c r="J54" s="1" t="s">
        <v>123</v>
      </c>
      <c r="K54" s="1">
        <v>96</v>
      </c>
      <c r="L54" s="1" t="s">
        <v>124</v>
      </c>
      <c r="M54" s="1">
        <v>61</v>
      </c>
      <c r="N54" s="1" t="s">
        <v>125</v>
      </c>
      <c r="O54" s="1">
        <v>62</v>
      </c>
      <c r="P54" s="1" t="s">
        <v>126</v>
      </c>
      <c r="Q54" s="1">
        <v>72</v>
      </c>
      <c r="R54" s="1" t="s">
        <v>127</v>
      </c>
      <c r="S54">
        <f>VLOOKUP(B54,[1]高三上!$B:$R,6,0)</f>
        <v>105</v>
      </c>
      <c r="T54" t="str">
        <f>VLOOKUP(B54,[1]高三上!$B:$R,7,0)</f>
        <v>叶仁芳</v>
      </c>
      <c r="U54">
        <f>VLOOKUP(B54,[1]高三上!$B:$R,8,0)</f>
        <v>85</v>
      </c>
      <c r="V54" t="str">
        <f>VLOOKUP(B54,[1]高三上!$B:$R,9,0)</f>
        <v>马磊</v>
      </c>
      <c r="W54">
        <f>VLOOKUP(B54,[1]高三上!$B:$R,10,0)</f>
        <v>89</v>
      </c>
      <c r="X54" t="str">
        <f>VLOOKUP(B54,[1]高三上!$B:$R,11,0)</f>
        <v>冷开艳</v>
      </c>
      <c r="Y54">
        <f>VLOOKUP(B54,[1]高三上!$B:$R,12,0)</f>
        <v>33</v>
      </c>
      <c r="Z54" t="str">
        <f>VLOOKUP(B54,[1]高三上!$B:$R,13,0)</f>
        <v>高贵勇</v>
      </c>
      <c r="AA54">
        <f>VLOOKUP(B54,[1]高三上!$B:$R,14,0)</f>
        <v>66</v>
      </c>
      <c r="AB54" t="str">
        <f>VLOOKUP(B54,[1]高三上!$B:$R,15,0)</f>
        <v>刘厚江</v>
      </c>
      <c r="AC54">
        <f>VLOOKUP(B54,[1]高三上!$B:$R,16,0)</f>
        <v>61</v>
      </c>
      <c r="AD54" t="str">
        <f>VLOOKUP(B54,[1]高三上!$B:$R,17,0)</f>
        <v>高琴</v>
      </c>
      <c r="AE54" t="str">
        <f>VLOOKUP($B54,[1]高二下!$B:$R,6,0)</f>
        <v>98.0</v>
      </c>
      <c r="AF54" t="str">
        <f>VLOOKUP($B54,[1]高二下!$B:$R,7,0)</f>
        <v>叶仁芳</v>
      </c>
      <c r="AG54" t="str">
        <f>VLOOKUP($B54,[1]高二下!$B:$R,8,0)</f>
        <v>88.5</v>
      </c>
      <c r="AH54" t="str">
        <f>VLOOKUP($B54,[1]高二下!$B:$R,9,0)</f>
        <v>马磊</v>
      </c>
      <c r="AI54" t="str">
        <f>VLOOKUP($B54,[1]高二下!$B:$R,10,0)</f>
        <v>20.0</v>
      </c>
      <c r="AJ54" t="str">
        <f>VLOOKUP($B54,[1]高二下!$B:$R,11,0)</f>
        <v>冷开艳</v>
      </c>
      <c r="AK54" t="str">
        <f>VLOOKUP($B54,[1]高二下!$B:$R,12,0)</f>
        <v>64.0</v>
      </c>
      <c r="AL54" t="str">
        <f>VLOOKUP($B54,[1]高二下!$B:$R,13,0)</f>
        <v>高贵勇</v>
      </c>
      <c r="AM54" t="str">
        <f>VLOOKUP($B54,[1]高二下!$B:$R,14,0)</f>
        <v>66.0</v>
      </c>
      <c r="AN54" t="str">
        <f>VLOOKUP($B54,[1]高二下!$B:$R,15,0)</f>
        <v>刘厚江</v>
      </c>
      <c r="AO54" t="str">
        <f>VLOOKUP($B54,[1]高二下!$B:$R,16,0)</f>
        <v>115.0</v>
      </c>
      <c r="AP54" t="str">
        <f>VLOOKUP($B54,[1]高二下!$B:$R,17,0)</f>
        <v>高琴</v>
      </c>
      <c r="AQ54" t="e">
        <f>VLOOKUP($B54,[2]高二上!$B:$R,6,0)</f>
        <v>#N/A</v>
      </c>
      <c r="AR54" t="e">
        <f>VLOOKUP($B54,[2]高二上!$B:$R,7,0)</f>
        <v>#N/A</v>
      </c>
      <c r="AS54" t="e">
        <f>VLOOKUP($B54,[2]高二上!$B:$R,8,0)</f>
        <v>#N/A</v>
      </c>
      <c r="AT54" t="e">
        <f>VLOOKUP($B54,[2]高二上!$B:$R,9,0)</f>
        <v>#N/A</v>
      </c>
      <c r="AU54" t="e">
        <f>VLOOKUP($B54,[2]高二上!$B:$R,10,0)</f>
        <v>#N/A</v>
      </c>
      <c r="AV54" t="e">
        <f>VLOOKUP($B54,[2]高二上!$B:$R,11,0)</f>
        <v>#N/A</v>
      </c>
      <c r="AW54" t="e">
        <f>VLOOKUP($B54,[2]高二上!$B:$R,12,0)</f>
        <v>#N/A</v>
      </c>
      <c r="AX54" t="e">
        <f>VLOOKUP($B54,[2]高二上!$B:$R,13,0)</f>
        <v>#N/A</v>
      </c>
      <c r="AY54" t="e">
        <f>VLOOKUP($B54,[2]高二上!$B:$R,14,0)</f>
        <v>#N/A</v>
      </c>
      <c r="AZ54" t="e">
        <f>VLOOKUP($B54,[2]高二上!$B:$R,15,0)</f>
        <v>#N/A</v>
      </c>
      <c r="BA54" t="e">
        <f>VLOOKUP($B54,[2]高二上!$B:$R,16,0)</f>
        <v>#N/A</v>
      </c>
      <c r="BB54" t="e">
        <f>VLOOKUP($B54,[2]高二上!$B:$R,17,0)</f>
        <v>#N/A</v>
      </c>
      <c r="BC54">
        <f>VLOOKUP($B54,[1]高一下!$B:$R,6,0)</f>
        <v>89</v>
      </c>
      <c r="BD54" t="str">
        <f>VLOOKUP($B54,[1]高一下!$B:$R,7,0)</f>
        <v>叶仁芳</v>
      </c>
      <c r="BE54">
        <f>VLOOKUP($B54,[1]高一下!$B:$R,8,0)</f>
        <v>116</v>
      </c>
      <c r="BF54" t="str">
        <f>VLOOKUP($B54,[1]高一下!$B:$R,9,0)</f>
        <v>马磊</v>
      </c>
      <c r="BG54">
        <f>VLOOKUP($B54,[1]高一下!$B:$R,10,0)</f>
        <v>75.5</v>
      </c>
      <c r="BH54" t="str">
        <f>VLOOKUP($B54,[1]高一下!$B:$R,11,0)</f>
        <v>冷开艳</v>
      </c>
      <c r="BI54">
        <f>VLOOKUP($B54,[1]高一下!$B:$R,12,0)</f>
        <v>45</v>
      </c>
      <c r="BJ54" t="str">
        <f>VLOOKUP($B54,[1]高一下!$B:$R,13,0)</f>
        <v>高贵勇</v>
      </c>
      <c r="BK54">
        <f>VLOOKUP($B54,[1]高一下!$B:$R,14,0)</f>
        <v>62</v>
      </c>
      <c r="BL54" t="str">
        <f>VLOOKUP($B54,[1]高一下!$B:$R,15,0)</f>
        <v>刘厚江</v>
      </c>
      <c r="BM54">
        <f>VLOOKUP($B54,[1]高一下!$B:$R,16,0)</f>
        <v>49</v>
      </c>
      <c r="BN54" t="str">
        <f>VLOOKUP($B54,[1]高一下!$B:$R,17,0)</f>
        <v>高琴</v>
      </c>
      <c r="BO54">
        <f>VLOOKUP($B54,[1]高一上!$B:$W,5,0)</f>
        <v>79</v>
      </c>
      <c r="BP54" t="str">
        <f>VLOOKUP($B54,[1]高一上!$B:$W,6,0)</f>
        <v>叶仁芳</v>
      </c>
      <c r="BQ54">
        <f>VLOOKUP($B54,[1]高一上!$B:$W,7,0)</f>
        <v>80</v>
      </c>
      <c r="BR54" t="str">
        <f>VLOOKUP($B54,[1]高一上!$B:$W,8,0)</f>
        <v>马磊</v>
      </c>
      <c r="BS54">
        <f>VLOOKUP($B54,[1]高一上!$B:$W,9,0)</f>
        <v>87</v>
      </c>
      <c r="BT54" t="str">
        <f>VLOOKUP($B54,[1]高一上!$B:$W,10,0)</f>
        <v>冷开艳</v>
      </c>
      <c r="BU54">
        <f>VLOOKUP($B54,[1]高一上!$B:$W,11,0)</f>
        <v>44.5</v>
      </c>
      <c r="BV54" t="str">
        <f>VLOOKUP($B54,[1]高一上!$B:$W,12,0)</f>
        <v>高贵勇</v>
      </c>
      <c r="BW54">
        <f>VLOOKUP($B54,[1]高一上!$B:$W,13,0)</f>
        <v>64</v>
      </c>
      <c r="BX54" t="str">
        <f>VLOOKUP($B54,[1]高一上!$B:$W,14,0)</f>
        <v>刘厚江/方帮林</v>
      </c>
      <c r="BY54">
        <f>VLOOKUP($B54,[1]高一上!$B:$W,15,0)</f>
        <v>71.5</v>
      </c>
      <c r="BZ54" t="str">
        <f>VLOOKUP($B54,[1]高一上!$B:$W,16,0)</f>
        <v>田友米</v>
      </c>
      <c r="CA54">
        <f>VLOOKUP($B54,[1]中考!$B:$N,5,0)</f>
        <v>100</v>
      </c>
      <c r="CB54">
        <f>VLOOKUP($B54,[1]中考!$B:$N,6,0)</f>
        <v>104</v>
      </c>
      <c r="CC54">
        <f>VLOOKUP($B54,[1]中考!$B:$N,7,0)</f>
        <v>129</v>
      </c>
      <c r="CD54">
        <f>VLOOKUP($B54,[1]中考!$B:$N,8,0)</f>
        <v>43</v>
      </c>
      <c r="CE54">
        <f>VLOOKUP($B54,[1]中考!$B:$N,9,0)</f>
        <v>39</v>
      </c>
      <c r="CF54">
        <f>VLOOKUP($B54,[1]中考!$B:$N,10,0)</f>
        <v>35</v>
      </c>
    </row>
    <row r="55" spans="1:84" x14ac:dyDescent="0.2">
      <c r="A55" s="1" t="s">
        <v>182</v>
      </c>
      <c r="B55" s="1" t="s">
        <v>183</v>
      </c>
      <c r="C55" s="1" t="s">
        <v>120</v>
      </c>
      <c r="D55" s="1" t="s">
        <v>17</v>
      </c>
      <c r="E55" s="1" t="s">
        <v>184</v>
      </c>
      <c r="F55" s="1">
        <v>477</v>
      </c>
      <c r="G55" s="1">
        <v>97</v>
      </c>
      <c r="H55" s="1" t="s">
        <v>122</v>
      </c>
      <c r="I55" s="1">
        <v>97</v>
      </c>
      <c r="J55" s="1" t="s">
        <v>123</v>
      </c>
      <c r="K55" s="1">
        <v>87</v>
      </c>
      <c r="L55" s="1" t="s">
        <v>124</v>
      </c>
      <c r="M55" s="1">
        <v>52</v>
      </c>
      <c r="N55" s="1" t="s">
        <v>125</v>
      </c>
      <c r="O55" s="1">
        <v>68</v>
      </c>
      <c r="P55" s="1" t="s">
        <v>126</v>
      </c>
      <c r="Q55" s="1">
        <v>76</v>
      </c>
      <c r="R55" s="1" t="s">
        <v>127</v>
      </c>
      <c r="S55">
        <f>VLOOKUP(B55,[1]高三上!$B:$R,6,0)</f>
        <v>101</v>
      </c>
      <c r="T55" t="str">
        <f>VLOOKUP(B55,[1]高三上!$B:$R,7,0)</f>
        <v>叶仁芳</v>
      </c>
      <c r="U55">
        <f>VLOOKUP(B55,[1]高三上!$B:$R,8,0)</f>
        <v>82</v>
      </c>
      <c r="V55" t="str">
        <f>VLOOKUP(B55,[1]高三上!$B:$R,9,0)</f>
        <v>马磊</v>
      </c>
      <c r="W55">
        <f>VLOOKUP(B55,[1]高三上!$B:$R,10,0)</f>
        <v>70.5</v>
      </c>
      <c r="X55" t="str">
        <f>VLOOKUP(B55,[1]高三上!$B:$R,11,0)</f>
        <v>冷开艳</v>
      </c>
      <c r="Y55">
        <f>VLOOKUP(B55,[1]高三上!$B:$R,12,0)</f>
        <v>30</v>
      </c>
      <c r="Z55" t="str">
        <f>VLOOKUP(B55,[1]高三上!$B:$R,13,0)</f>
        <v>高贵勇</v>
      </c>
      <c r="AA55">
        <f>VLOOKUP(B55,[1]高三上!$B:$R,14,0)</f>
        <v>50</v>
      </c>
      <c r="AB55" t="str">
        <f>VLOOKUP(B55,[1]高三上!$B:$R,15,0)</f>
        <v>刘厚江</v>
      </c>
      <c r="AC55">
        <f>VLOOKUP(B55,[1]高三上!$B:$R,16,0)</f>
        <v>62</v>
      </c>
      <c r="AD55" t="str">
        <f>VLOOKUP(B55,[1]高三上!$B:$R,17,0)</f>
        <v>高琴</v>
      </c>
      <c r="AE55" t="str">
        <f>VLOOKUP($B55,[1]高二下!$B:$R,6,0)</f>
        <v>92.0</v>
      </c>
      <c r="AF55" t="str">
        <f>VLOOKUP($B55,[1]高二下!$B:$R,7,0)</f>
        <v>叶仁芳</v>
      </c>
      <c r="AG55" t="str">
        <f>VLOOKUP($B55,[1]高二下!$B:$R,8,0)</f>
        <v>66.5</v>
      </c>
      <c r="AH55" t="str">
        <f>VLOOKUP($B55,[1]高二下!$B:$R,9,0)</f>
        <v>马磊</v>
      </c>
      <c r="AI55" t="str">
        <f>VLOOKUP($B55,[1]高二下!$B:$R,10,0)</f>
        <v>34.0</v>
      </c>
      <c r="AJ55" t="str">
        <f>VLOOKUP($B55,[1]高二下!$B:$R,11,0)</f>
        <v>冷开艳</v>
      </c>
      <c r="AK55" t="str">
        <f>VLOOKUP($B55,[1]高二下!$B:$R,12,0)</f>
        <v>47.0</v>
      </c>
      <c r="AL55" t="str">
        <f>VLOOKUP($B55,[1]高二下!$B:$R,13,0)</f>
        <v>高贵勇</v>
      </c>
      <c r="AM55" t="str">
        <f>VLOOKUP($B55,[1]高二下!$B:$R,14,0)</f>
        <v>62.0</v>
      </c>
      <c r="AN55" t="str">
        <f>VLOOKUP($B55,[1]高二下!$B:$R,15,0)</f>
        <v>刘厚江</v>
      </c>
      <c r="AO55" t="str">
        <f>VLOOKUP($B55,[1]高二下!$B:$R,16,0)</f>
        <v>95.0</v>
      </c>
      <c r="AP55" t="str">
        <f>VLOOKUP($B55,[1]高二下!$B:$R,17,0)</f>
        <v>高琴</v>
      </c>
      <c r="AQ55" t="e">
        <f>VLOOKUP($B55,[2]高二上!$B:$R,6,0)</f>
        <v>#N/A</v>
      </c>
      <c r="AR55" t="e">
        <f>VLOOKUP($B55,[2]高二上!$B:$R,7,0)</f>
        <v>#N/A</v>
      </c>
      <c r="AS55" t="e">
        <f>VLOOKUP($B55,[2]高二上!$B:$R,8,0)</f>
        <v>#N/A</v>
      </c>
      <c r="AT55" t="e">
        <f>VLOOKUP($B55,[2]高二上!$B:$R,9,0)</f>
        <v>#N/A</v>
      </c>
      <c r="AU55" t="e">
        <f>VLOOKUP($B55,[2]高二上!$B:$R,10,0)</f>
        <v>#N/A</v>
      </c>
      <c r="AV55" t="e">
        <f>VLOOKUP($B55,[2]高二上!$B:$R,11,0)</f>
        <v>#N/A</v>
      </c>
      <c r="AW55" t="e">
        <f>VLOOKUP($B55,[2]高二上!$B:$R,12,0)</f>
        <v>#N/A</v>
      </c>
      <c r="AX55" t="e">
        <f>VLOOKUP($B55,[2]高二上!$B:$R,13,0)</f>
        <v>#N/A</v>
      </c>
      <c r="AY55" t="e">
        <f>VLOOKUP($B55,[2]高二上!$B:$R,14,0)</f>
        <v>#N/A</v>
      </c>
      <c r="AZ55" t="e">
        <f>VLOOKUP($B55,[2]高二上!$B:$R,15,0)</f>
        <v>#N/A</v>
      </c>
      <c r="BA55" t="e">
        <f>VLOOKUP($B55,[2]高二上!$B:$R,16,0)</f>
        <v>#N/A</v>
      </c>
      <c r="BB55" t="e">
        <f>VLOOKUP($B55,[2]高二上!$B:$R,17,0)</f>
        <v>#N/A</v>
      </c>
      <c r="BC55">
        <f>VLOOKUP($B55,[1]高一下!$B:$R,6,0)</f>
        <v>91</v>
      </c>
      <c r="BD55" t="str">
        <f>VLOOKUP($B55,[1]高一下!$B:$R,7,0)</f>
        <v>叶仁芳</v>
      </c>
      <c r="BE55">
        <f>VLOOKUP($B55,[1]高一下!$B:$R,8,0)</f>
        <v>89</v>
      </c>
      <c r="BF55" t="str">
        <f>VLOOKUP($B55,[1]高一下!$B:$R,9,0)</f>
        <v>马磊</v>
      </c>
      <c r="BG55">
        <f>VLOOKUP($B55,[1]高一下!$B:$R,10,0)</f>
        <v>40</v>
      </c>
      <c r="BH55" t="str">
        <f>VLOOKUP($B55,[1]高一下!$B:$R,11,0)</f>
        <v>冷开艳</v>
      </c>
      <c r="BI55">
        <f>VLOOKUP($B55,[1]高一下!$B:$R,12,0)</f>
        <v>28</v>
      </c>
      <c r="BJ55" t="str">
        <f>VLOOKUP($B55,[1]高一下!$B:$R,13,0)</f>
        <v>高贵勇</v>
      </c>
      <c r="BK55">
        <f>VLOOKUP($B55,[1]高一下!$B:$R,14,0)</f>
        <v>56</v>
      </c>
      <c r="BL55" t="str">
        <f>VLOOKUP($B55,[1]高一下!$B:$R,15,0)</f>
        <v>刘厚江</v>
      </c>
      <c r="BM55">
        <f>VLOOKUP($B55,[1]高一下!$B:$R,16,0)</f>
        <v>36</v>
      </c>
      <c r="BN55" t="str">
        <f>VLOOKUP($B55,[1]高一下!$B:$R,17,0)</f>
        <v>高琴</v>
      </c>
      <c r="BO55">
        <f>VLOOKUP($B55,[1]高一上!$B:$W,5,0)</f>
        <v>89</v>
      </c>
      <c r="BP55" t="str">
        <f>VLOOKUP($B55,[1]高一上!$B:$W,6,0)</f>
        <v>叶仁芳</v>
      </c>
      <c r="BQ55">
        <f>VLOOKUP($B55,[1]高一上!$B:$W,7,0)</f>
        <v>65</v>
      </c>
      <c r="BR55" t="str">
        <f>VLOOKUP($B55,[1]高一上!$B:$W,8,0)</f>
        <v>马磊</v>
      </c>
      <c r="BS55">
        <f>VLOOKUP($B55,[1]高一上!$B:$W,9,0)</f>
        <v>70</v>
      </c>
      <c r="BT55" t="str">
        <f>VLOOKUP($B55,[1]高一上!$B:$W,10,0)</f>
        <v>冷开艳</v>
      </c>
      <c r="BU55">
        <f>VLOOKUP($B55,[1]高一上!$B:$W,11,0)</f>
        <v>48.5</v>
      </c>
      <c r="BV55" t="str">
        <f>VLOOKUP($B55,[1]高一上!$B:$W,12,0)</f>
        <v>高贵勇</v>
      </c>
      <c r="BW55">
        <f>VLOOKUP($B55,[1]高一上!$B:$W,13,0)</f>
        <v>59</v>
      </c>
      <c r="BX55" t="str">
        <f>VLOOKUP($B55,[1]高一上!$B:$W,14,0)</f>
        <v>刘厚江/方帮林</v>
      </c>
      <c r="BY55">
        <f>VLOOKUP($B55,[1]高一上!$B:$W,15,0)</f>
        <v>56.5</v>
      </c>
      <c r="BZ55" t="str">
        <f>VLOOKUP($B55,[1]高一上!$B:$W,16,0)</f>
        <v>田友米</v>
      </c>
      <c r="CA55">
        <f>VLOOKUP($B55,[1]中考!$B:$N,5,0)</f>
        <v>97</v>
      </c>
      <c r="CB55">
        <f>VLOOKUP($B55,[1]中考!$B:$N,6,0)</f>
        <v>68</v>
      </c>
      <c r="CC55">
        <f>VLOOKUP($B55,[1]中考!$B:$N,7,0)</f>
        <v>93</v>
      </c>
      <c r="CD55">
        <f>VLOOKUP($B55,[1]中考!$B:$N,8,0)</f>
        <v>44</v>
      </c>
      <c r="CE55">
        <f>VLOOKUP($B55,[1]中考!$B:$N,9,0)</f>
        <v>39</v>
      </c>
      <c r="CF55">
        <f>VLOOKUP($B55,[1]中考!$B:$N,10,0)</f>
        <v>37</v>
      </c>
    </row>
    <row r="56" spans="1:84" x14ac:dyDescent="0.2">
      <c r="A56" s="1" t="s">
        <v>185</v>
      </c>
      <c r="B56" s="1" t="s">
        <v>186</v>
      </c>
      <c r="C56" s="1" t="s">
        <v>120</v>
      </c>
      <c r="D56" s="1" t="s">
        <v>17</v>
      </c>
      <c r="E56" s="1" t="s">
        <v>187</v>
      </c>
      <c r="F56" s="1">
        <v>477</v>
      </c>
      <c r="G56" s="1">
        <v>111</v>
      </c>
      <c r="H56" s="1" t="s">
        <v>122</v>
      </c>
      <c r="I56" s="1">
        <v>88</v>
      </c>
      <c r="J56" s="1" t="s">
        <v>123</v>
      </c>
      <c r="K56" s="1">
        <v>89</v>
      </c>
      <c r="L56" s="1" t="s">
        <v>124</v>
      </c>
      <c r="M56" s="1">
        <v>52</v>
      </c>
      <c r="N56" s="1" t="s">
        <v>125</v>
      </c>
      <c r="O56" s="1">
        <v>70</v>
      </c>
      <c r="P56" s="1" t="s">
        <v>126</v>
      </c>
      <c r="Q56" s="1">
        <v>67</v>
      </c>
      <c r="R56" s="1" t="s">
        <v>127</v>
      </c>
      <c r="S56">
        <f>VLOOKUP(B56,[1]高三上!$B:$R,6,0)</f>
        <v>108</v>
      </c>
      <c r="T56" t="str">
        <f>VLOOKUP(B56,[1]高三上!$B:$R,7,0)</f>
        <v>叶仁芳</v>
      </c>
      <c r="U56">
        <f>VLOOKUP(B56,[1]高三上!$B:$R,8,0)</f>
        <v>94</v>
      </c>
      <c r="V56" t="str">
        <f>VLOOKUP(B56,[1]高三上!$B:$R,9,0)</f>
        <v>马磊</v>
      </c>
      <c r="W56">
        <f>VLOOKUP(B56,[1]高三上!$B:$R,10,0)</f>
        <v>80.5</v>
      </c>
      <c r="X56" t="str">
        <f>VLOOKUP(B56,[1]高三上!$B:$R,11,0)</f>
        <v>冷开艳</v>
      </c>
      <c r="Y56">
        <f>VLOOKUP(B56,[1]高三上!$B:$R,12,0)</f>
        <v>39</v>
      </c>
      <c r="Z56" t="str">
        <f>VLOOKUP(B56,[1]高三上!$B:$R,13,0)</f>
        <v>高贵勇</v>
      </c>
      <c r="AA56">
        <f>VLOOKUP(B56,[1]高三上!$B:$R,14,0)</f>
        <v>44</v>
      </c>
      <c r="AB56" t="str">
        <f>VLOOKUP(B56,[1]高三上!$B:$R,15,0)</f>
        <v>刘厚江</v>
      </c>
      <c r="AC56">
        <f>VLOOKUP(B56,[1]高三上!$B:$R,16,0)</f>
        <v>53.5</v>
      </c>
      <c r="AD56" t="str">
        <f>VLOOKUP(B56,[1]高三上!$B:$R,17,0)</f>
        <v>高琴</v>
      </c>
      <c r="AE56" t="str">
        <f>VLOOKUP($B56,[1]高二下!$B:$R,6,0)</f>
        <v>92.0</v>
      </c>
      <c r="AF56" t="str">
        <f>VLOOKUP($B56,[1]高二下!$B:$R,7,0)</f>
        <v>叶仁芳</v>
      </c>
      <c r="AG56" t="str">
        <f>VLOOKUP($B56,[1]高二下!$B:$R,8,0)</f>
        <v>85.5</v>
      </c>
      <c r="AH56" t="str">
        <f>VLOOKUP($B56,[1]高二下!$B:$R,9,0)</f>
        <v>马磊</v>
      </c>
      <c r="AI56" t="str">
        <f>VLOOKUP($B56,[1]高二下!$B:$R,10,0)</f>
        <v>37.0</v>
      </c>
      <c r="AJ56" t="str">
        <f>VLOOKUP($B56,[1]高二下!$B:$R,11,0)</f>
        <v>冷开艳</v>
      </c>
      <c r="AK56" t="str">
        <f>VLOOKUP($B56,[1]高二下!$B:$R,12,0)</f>
        <v>41.0</v>
      </c>
      <c r="AL56" t="str">
        <f>VLOOKUP($B56,[1]高二下!$B:$R,13,0)</f>
        <v>高贵勇</v>
      </c>
      <c r="AM56" t="str">
        <f>VLOOKUP($B56,[1]高二下!$B:$R,14,0)</f>
        <v>56.0</v>
      </c>
      <c r="AN56" t="str">
        <f>VLOOKUP($B56,[1]高二下!$B:$R,15,0)</f>
        <v>刘厚江</v>
      </c>
      <c r="AO56" t="str">
        <f>VLOOKUP($B56,[1]高二下!$B:$R,16,0)</f>
        <v>119.0</v>
      </c>
      <c r="AP56" t="str">
        <f>VLOOKUP($B56,[1]高二下!$B:$R,17,0)</f>
        <v>高琴</v>
      </c>
      <c r="AQ56" t="e">
        <f>VLOOKUP($B56,[2]高二上!$B:$R,6,0)</f>
        <v>#N/A</v>
      </c>
      <c r="AR56" t="e">
        <f>VLOOKUP($B56,[2]高二上!$B:$R,7,0)</f>
        <v>#N/A</v>
      </c>
      <c r="AS56" t="e">
        <f>VLOOKUP($B56,[2]高二上!$B:$R,8,0)</f>
        <v>#N/A</v>
      </c>
      <c r="AT56" t="e">
        <f>VLOOKUP($B56,[2]高二上!$B:$R,9,0)</f>
        <v>#N/A</v>
      </c>
      <c r="AU56" t="e">
        <f>VLOOKUP($B56,[2]高二上!$B:$R,10,0)</f>
        <v>#N/A</v>
      </c>
      <c r="AV56" t="e">
        <f>VLOOKUP($B56,[2]高二上!$B:$R,11,0)</f>
        <v>#N/A</v>
      </c>
      <c r="AW56" t="e">
        <f>VLOOKUP($B56,[2]高二上!$B:$R,12,0)</f>
        <v>#N/A</v>
      </c>
      <c r="AX56" t="e">
        <f>VLOOKUP($B56,[2]高二上!$B:$R,13,0)</f>
        <v>#N/A</v>
      </c>
      <c r="AY56" t="e">
        <f>VLOOKUP($B56,[2]高二上!$B:$R,14,0)</f>
        <v>#N/A</v>
      </c>
      <c r="AZ56" t="e">
        <f>VLOOKUP($B56,[2]高二上!$B:$R,15,0)</f>
        <v>#N/A</v>
      </c>
      <c r="BA56" t="e">
        <f>VLOOKUP($B56,[2]高二上!$B:$R,16,0)</f>
        <v>#N/A</v>
      </c>
      <c r="BB56" t="e">
        <f>VLOOKUP($B56,[2]高二上!$B:$R,17,0)</f>
        <v>#N/A</v>
      </c>
      <c r="BC56">
        <f>VLOOKUP($B56,[1]高一下!$B:$R,6,0)</f>
        <v>102</v>
      </c>
      <c r="BD56" t="str">
        <f>VLOOKUP($B56,[1]高一下!$B:$R,7,0)</f>
        <v>叶仁芳</v>
      </c>
      <c r="BE56">
        <f>VLOOKUP($B56,[1]高一下!$B:$R,8,0)</f>
        <v>88</v>
      </c>
      <c r="BF56" t="str">
        <f>VLOOKUP($B56,[1]高一下!$B:$R,9,0)</f>
        <v>马磊</v>
      </c>
      <c r="BG56">
        <f>VLOOKUP($B56,[1]高一下!$B:$R,10,0)</f>
        <v>67.5</v>
      </c>
      <c r="BH56" t="str">
        <f>VLOOKUP($B56,[1]高一下!$B:$R,11,0)</f>
        <v>冷开艳</v>
      </c>
      <c r="BI56">
        <f>VLOOKUP($B56,[1]高一下!$B:$R,12,0)</f>
        <v>56</v>
      </c>
      <c r="BJ56" t="str">
        <f>VLOOKUP($B56,[1]高一下!$B:$R,13,0)</f>
        <v>高贵勇</v>
      </c>
      <c r="BK56">
        <f>VLOOKUP($B56,[1]高一下!$B:$R,14,0)</f>
        <v>61</v>
      </c>
      <c r="BL56" t="str">
        <f>VLOOKUP($B56,[1]高一下!$B:$R,15,0)</f>
        <v>刘厚江</v>
      </c>
      <c r="BM56">
        <f>VLOOKUP($B56,[1]高一下!$B:$R,16,0)</f>
        <v>50</v>
      </c>
      <c r="BN56" t="str">
        <f>VLOOKUP($B56,[1]高一下!$B:$R,17,0)</f>
        <v>高琴</v>
      </c>
      <c r="BO56">
        <f>VLOOKUP($B56,[1]高一上!$B:$W,5,0)</f>
        <v>84.5</v>
      </c>
      <c r="BP56" t="str">
        <f>VLOOKUP($B56,[1]高一上!$B:$W,6,0)</f>
        <v>叶仁芳</v>
      </c>
      <c r="BQ56">
        <f>VLOOKUP($B56,[1]高一上!$B:$W,7,0)</f>
        <v>85</v>
      </c>
      <c r="BR56" t="str">
        <f>VLOOKUP($B56,[1]高一上!$B:$W,8,0)</f>
        <v>马磊</v>
      </c>
      <c r="BS56">
        <f>VLOOKUP($B56,[1]高一上!$B:$W,9,0)</f>
        <v>78</v>
      </c>
      <c r="BT56" t="str">
        <f>VLOOKUP($B56,[1]高一上!$B:$W,10,0)</f>
        <v>冷开艳</v>
      </c>
      <c r="BU56">
        <f>VLOOKUP($B56,[1]高一上!$B:$W,11,0)</f>
        <v>53</v>
      </c>
      <c r="BV56" t="str">
        <f>VLOOKUP($B56,[1]高一上!$B:$W,12,0)</f>
        <v>高贵勇</v>
      </c>
      <c r="BW56">
        <f>VLOOKUP($B56,[1]高一上!$B:$W,13,0)</f>
        <v>60</v>
      </c>
      <c r="BX56" t="str">
        <f>VLOOKUP($B56,[1]高一上!$B:$W,14,0)</f>
        <v>刘厚江/方帮林</v>
      </c>
      <c r="BY56">
        <f>VLOOKUP($B56,[1]高一上!$B:$W,15,0)</f>
        <v>60.5</v>
      </c>
      <c r="BZ56" t="str">
        <f>VLOOKUP($B56,[1]高一上!$B:$W,16,0)</f>
        <v>田友米</v>
      </c>
      <c r="CA56">
        <f>VLOOKUP($B56,[1]中考!$B:$N,5,0)</f>
        <v>118</v>
      </c>
      <c r="CB56">
        <f>VLOOKUP($B56,[1]中考!$B:$N,6,0)</f>
        <v>91</v>
      </c>
      <c r="CC56">
        <f>VLOOKUP($B56,[1]中考!$B:$N,7,0)</f>
        <v>110</v>
      </c>
      <c r="CD56">
        <f>VLOOKUP($B56,[1]中考!$B:$N,8,0)</f>
        <v>37</v>
      </c>
      <c r="CE56">
        <f>VLOOKUP($B56,[1]中考!$B:$N,9,0)</f>
        <v>23</v>
      </c>
      <c r="CF56">
        <f>VLOOKUP($B56,[1]中考!$B:$N,10,0)</f>
        <v>31</v>
      </c>
    </row>
    <row r="57" spans="1:84" x14ac:dyDescent="0.2">
      <c r="A57" s="1" t="s">
        <v>188</v>
      </c>
      <c r="B57" s="1" t="s">
        <v>189</v>
      </c>
      <c r="C57" s="1" t="s">
        <v>120</v>
      </c>
      <c r="D57" s="1" t="s">
        <v>17</v>
      </c>
      <c r="E57" s="1" t="s">
        <v>190</v>
      </c>
      <c r="F57" s="1">
        <v>476</v>
      </c>
      <c r="G57" s="1">
        <v>108</v>
      </c>
      <c r="H57" s="1" t="s">
        <v>122</v>
      </c>
      <c r="I57" s="1">
        <v>101</v>
      </c>
      <c r="J57" s="1" t="s">
        <v>123</v>
      </c>
      <c r="K57" s="1">
        <v>85</v>
      </c>
      <c r="L57" s="1" t="s">
        <v>124</v>
      </c>
      <c r="M57" s="1">
        <v>45.5</v>
      </c>
      <c r="N57" s="1" t="s">
        <v>125</v>
      </c>
      <c r="O57" s="1">
        <v>59</v>
      </c>
      <c r="P57" s="1" t="s">
        <v>126</v>
      </c>
      <c r="Q57" s="1">
        <v>77.5</v>
      </c>
      <c r="R57" s="1" t="s">
        <v>127</v>
      </c>
      <c r="S57">
        <f>VLOOKUP(B57,[1]高三上!$B:$R,6,0)</f>
        <v>103</v>
      </c>
      <c r="T57" t="str">
        <f>VLOOKUP(B57,[1]高三上!$B:$R,7,0)</f>
        <v>叶仁芳</v>
      </c>
      <c r="U57">
        <f>VLOOKUP(B57,[1]高三上!$B:$R,8,0)</f>
        <v>104</v>
      </c>
      <c r="V57" t="str">
        <f>VLOOKUP(B57,[1]高三上!$B:$R,9,0)</f>
        <v>马磊</v>
      </c>
      <c r="W57">
        <f>VLOOKUP(B57,[1]高三上!$B:$R,10,0)</f>
        <v>61.5</v>
      </c>
      <c r="X57" t="str">
        <f>VLOOKUP(B57,[1]高三上!$B:$R,11,0)</f>
        <v>冷开艳</v>
      </c>
      <c r="Y57">
        <f>VLOOKUP(B57,[1]高三上!$B:$R,12,0)</f>
        <v>31</v>
      </c>
      <c r="Z57" t="str">
        <f>VLOOKUP(B57,[1]高三上!$B:$R,13,0)</f>
        <v>高贵勇</v>
      </c>
      <c r="AA57">
        <f>VLOOKUP(B57,[1]高三上!$B:$R,14,0)</f>
        <v>61</v>
      </c>
      <c r="AB57" t="str">
        <f>VLOOKUP(B57,[1]高三上!$B:$R,15,0)</f>
        <v>刘厚江</v>
      </c>
      <c r="AC57">
        <f>VLOOKUP(B57,[1]高三上!$B:$R,16,0)</f>
        <v>61</v>
      </c>
      <c r="AD57" t="str">
        <f>VLOOKUP(B57,[1]高三上!$B:$R,17,0)</f>
        <v>高琴</v>
      </c>
      <c r="AE57" t="str">
        <f>VLOOKUP($B57,[1]高二下!$B:$R,6,0)</f>
        <v>95.0</v>
      </c>
      <c r="AF57" t="str">
        <f>VLOOKUP($B57,[1]高二下!$B:$R,7,0)</f>
        <v>叶仁芳</v>
      </c>
      <c r="AG57" t="str">
        <f>VLOOKUP($B57,[1]高二下!$B:$R,8,0)</f>
        <v>88.0</v>
      </c>
      <c r="AH57" t="str">
        <f>VLOOKUP($B57,[1]高二下!$B:$R,9,0)</f>
        <v>马磊</v>
      </c>
      <c r="AI57" t="str">
        <f>VLOOKUP($B57,[1]高二下!$B:$R,10,0)</f>
        <v>38.0</v>
      </c>
      <c r="AJ57" t="str">
        <f>VLOOKUP($B57,[1]高二下!$B:$R,11,0)</f>
        <v>冷开艳</v>
      </c>
      <c r="AK57" t="str">
        <f>VLOOKUP($B57,[1]高二下!$B:$R,12,0)</f>
        <v>41.0</v>
      </c>
      <c r="AL57" t="str">
        <f>VLOOKUP($B57,[1]高二下!$B:$R,13,0)</f>
        <v>高贵勇</v>
      </c>
      <c r="AM57" t="str">
        <f>VLOOKUP($B57,[1]高二下!$B:$R,14,0)</f>
        <v>62.0</v>
      </c>
      <c r="AN57" t="str">
        <f>VLOOKUP($B57,[1]高二下!$B:$R,15,0)</f>
        <v>刘厚江</v>
      </c>
      <c r="AO57" t="str">
        <f>VLOOKUP($B57,[1]高二下!$B:$R,16,0)</f>
        <v>119.0</v>
      </c>
      <c r="AP57" t="str">
        <f>VLOOKUP($B57,[1]高二下!$B:$R,17,0)</f>
        <v>高琴</v>
      </c>
      <c r="AQ57" t="e">
        <f>VLOOKUP($B57,[2]高二上!$B:$R,6,0)</f>
        <v>#N/A</v>
      </c>
      <c r="AR57" t="e">
        <f>VLOOKUP($B57,[2]高二上!$B:$R,7,0)</f>
        <v>#N/A</v>
      </c>
      <c r="AS57" t="e">
        <f>VLOOKUP($B57,[2]高二上!$B:$R,8,0)</f>
        <v>#N/A</v>
      </c>
      <c r="AT57" t="e">
        <f>VLOOKUP($B57,[2]高二上!$B:$R,9,0)</f>
        <v>#N/A</v>
      </c>
      <c r="AU57" t="e">
        <f>VLOOKUP($B57,[2]高二上!$B:$R,10,0)</f>
        <v>#N/A</v>
      </c>
      <c r="AV57" t="e">
        <f>VLOOKUP($B57,[2]高二上!$B:$R,11,0)</f>
        <v>#N/A</v>
      </c>
      <c r="AW57" t="e">
        <f>VLOOKUP($B57,[2]高二上!$B:$R,12,0)</f>
        <v>#N/A</v>
      </c>
      <c r="AX57" t="e">
        <f>VLOOKUP($B57,[2]高二上!$B:$R,13,0)</f>
        <v>#N/A</v>
      </c>
      <c r="AY57" t="e">
        <f>VLOOKUP($B57,[2]高二上!$B:$R,14,0)</f>
        <v>#N/A</v>
      </c>
      <c r="AZ57" t="e">
        <f>VLOOKUP($B57,[2]高二上!$B:$R,15,0)</f>
        <v>#N/A</v>
      </c>
      <c r="BA57" t="e">
        <f>VLOOKUP($B57,[2]高二上!$B:$R,16,0)</f>
        <v>#N/A</v>
      </c>
      <c r="BB57" t="e">
        <f>VLOOKUP($B57,[2]高二上!$B:$R,17,0)</f>
        <v>#N/A</v>
      </c>
      <c r="BC57">
        <f>VLOOKUP($B57,[1]高一下!$B:$R,6,0)</f>
        <v>94</v>
      </c>
      <c r="BD57" t="str">
        <f>VLOOKUP($B57,[1]高一下!$B:$R,7,0)</f>
        <v>叶仁芳</v>
      </c>
      <c r="BE57">
        <f>VLOOKUP($B57,[1]高一下!$B:$R,8,0)</f>
        <v>116</v>
      </c>
      <c r="BF57" t="str">
        <f>VLOOKUP($B57,[1]高一下!$B:$R,9,0)</f>
        <v>马磊</v>
      </c>
      <c r="BG57">
        <f>VLOOKUP($B57,[1]高一下!$B:$R,10,0)</f>
        <v>73.5</v>
      </c>
      <c r="BH57" t="str">
        <f>VLOOKUP($B57,[1]高一下!$B:$R,11,0)</f>
        <v>冷开艳</v>
      </c>
      <c r="BI57">
        <f>VLOOKUP($B57,[1]高一下!$B:$R,12,0)</f>
        <v>39</v>
      </c>
      <c r="BJ57" t="str">
        <f>VLOOKUP($B57,[1]高一下!$B:$R,13,0)</f>
        <v>高贵勇</v>
      </c>
      <c r="BK57">
        <f>VLOOKUP($B57,[1]高一下!$B:$R,14,0)</f>
        <v>58</v>
      </c>
      <c r="BL57" t="str">
        <f>VLOOKUP($B57,[1]高一下!$B:$R,15,0)</f>
        <v>刘厚江</v>
      </c>
      <c r="BM57">
        <f>VLOOKUP($B57,[1]高一下!$B:$R,16,0)</f>
        <v>48</v>
      </c>
      <c r="BN57" t="str">
        <f>VLOOKUP($B57,[1]高一下!$B:$R,17,0)</f>
        <v>高琴</v>
      </c>
      <c r="BO57">
        <f>VLOOKUP($B57,[1]高一上!$B:$W,5,0)</f>
        <v>92</v>
      </c>
      <c r="BP57" t="str">
        <f>VLOOKUP($B57,[1]高一上!$B:$W,6,0)</f>
        <v>叶仁芳</v>
      </c>
      <c r="BQ57">
        <f>VLOOKUP($B57,[1]高一上!$B:$W,7,0)</f>
        <v>87</v>
      </c>
      <c r="BR57" t="str">
        <f>VLOOKUP($B57,[1]高一上!$B:$W,8,0)</f>
        <v>马磊</v>
      </c>
      <c r="BS57">
        <f>VLOOKUP($B57,[1]高一上!$B:$W,9,0)</f>
        <v>68.5</v>
      </c>
      <c r="BT57" t="str">
        <f>VLOOKUP($B57,[1]高一上!$B:$W,10,0)</f>
        <v>冷开艳</v>
      </c>
      <c r="BU57">
        <f>VLOOKUP($B57,[1]高一上!$B:$W,11,0)</f>
        <v>56.5</v>
      </c>
      <c r="BV57" t="str">
        <f>VLOOKUP($B57,[1]高一上!$B:$W,12,0)</f>
        <v>高贵勇</v>
      </c>
      <c r="BW57">
        <f>VLOOKUP($B57,[1]高一上!$B:$W,13,0)</f>
        <v>63</v>
      </c>
      <c r="BX57" t="str">
        <f>VLOOKUP($B57,[1]高一上!$B:$W,14,0)</f>
        <v>刘厚江/方帮林</v>
      </c>
      <c r="BY57">
        <f>VLOOKUP($B57,[1]高一上!$B:$W,15,0)</f>
        <v>52</v>
      </c>
      <c r="BZ57" t="str">
        <f>VLOOKUP($B57,[1]高一上!$B:$W,16,0)</f>
        <v>田友米</v>
      </c>
      <c r="CA57">
        <f>VLOOKUP($B57,[1]中考!$B:$N,5,0)</f>
        <v>112</v>
      </c>
      <c r="CB57">
        <f>VLOOKUP($B57,[1]中考!$B:$N,6,0)</f>
        <v>113</v>
      </c>
      <c r="CC57">
        <f>VLOOKUP($B57,[1]中考!$B:$N,7,0)</f>
        <v>79</v>
      </c>
      <c r="CD57">
        <f>VLOOKUP($B57,[1]中考!$B:$N,8,0)</f>
        <v>33</v>
      </c>
      <c r="CE57">
        <f>VLOOKUP($B57,[1]中考!$B:$N,9,0)</f>
        <v>26</v>
      </c>
      <c r="CF57">
        <f>VLOOKUP($B57,[1]中考!$B:$N,10,0)</f>
        <v>43</v>
      </c>
    </row>
    <row r="58" spans="1:84" x14ac:dyDescent="0.2">
      <c r="A58" s="1" t="s">
        <v>191</v>
      </c>
      <c r="B58" s="1" t="s">
        <v>192</v>
      </c>
      <c r="C58" s="1" t="s">
        <v>120</v>
      </c>
      <c r="D58" s="1" t="s">
        <v>17</v>
      </c>
      <c r="E58" s="1" t="s">
        <v>193</v>
      </c>
      <c r="F58" s="1">
        <v>474</v>
      </c>
      <c r="G58" s="1">
        <v>105</v>
      </c>
      <c r="H58" s="1" t="s">
        <v>122</v>
      </c>
      <c r="I58" s="1">
        <v>98</v>
      </c>
      <c r="J58" s="1" t="s">
        <v>123</v>
      </c>
      <c r="K58" s="1">
        <v>98</v>
      </c>
      <c r="L58" s="1" t="s">
        <v>124</v>
      </c>
      <c r="M58" s="1">
        <v>36.5</v>
      </c>
      <c r="N58" s="1" t="s">
        <v>125</v>
      </c>
      <c r="O58" s="1">
        <v>56.5</v>
      </c>
      <c r="P58" s="1" t="s">
        <v>126</v>
      </c>
      <c r="Q58" s="1">
        <v>80</v>
      </c>
      <c r="R58" s="1" t="s">
        <v>127</v>
      </c>
      <c r="S58">
        <f>VLOOKUP(B58,[1]高三上!$B:$R,6,0)</f>
        <v>105.5</v>
      </c>
      <c r="T58" t="str">
        <f>VLOOKUP(B58,[1]高三上!$B:$R,7,0)</f>
        <v>叶仁芳</v>
      </c>
      <c r="U58">
        <f>VLOOKUP(B58,[1]高三上!$B:$R,8,0)</f>
        <v>90</v>
      </c>
      <c r="V58" t="str">
        <f>VLOOKUP(B58,[1]高三上!$B:$R,9,0)</f>
        <v>马磊</v>
      </c>
      <c r="W58">
        <f>VLOOKUP(B58,[1]高三上!$B:$R,10,0)</f>
        <v>85.5</v>
      </c>
      <c r="X58" t="str">
        <f>VLOOKUP(B58,[1]高三上!$B:$R,11,0)</f>
        <v>冷开艳</v>
      </c>
      <c r="Y58">
        <f>VLOOKUP(B58,[1]高三上!$B:$R,12,0)</f>
        <v>34</v>
      </c>
      <c r="Z58" t="str">
        <f>VLOOKUP(B58,[1]高三上!$B:$R,13,0)</f>
        <v>高贵勇</v>
      </c>
      <c r="AA58">
        <f>VLOOKUP(B58,[1]高三上!$B:$R,14,0)</f>
        <v>37</v>
      </c>
      <c r="AB58" t="str">
        <f>VLOOKUP(B58,[1]高三上!$B:$R,15,0)</f>
        <v>刘厚江</v>
      </c>
      <c r="AC58">
        <f>VLOOKUP(B58,[1]高三上!$B:$R,16,0)</f>
        <v>43</v>
      </c>
      <c r="AD58" t="str">
        <f>VLOOKUP(B58,[1]高三上!$B:$R,17,0)</f>
        <v>高琴</v>
      </c>
      <c r="AE58" t="str">
        <f>VLOOKUP($B58,[1]高二下!$B:$R,6,0)</f>
        <v>87.0</v>
      </c>
      <c r="AF58" t="str">
        <f>VLOOKUP($B58,[1]高二下!$B:$R,7,0)</f>
        <v>叶仁芳</v>
      </c>
      <c r="AG58" t="str">
        <f>VLOOKUP($B58,[1]高二下!$B:$R,8,0)</f>
        <v>86.5</v>
      </c>
      <c r="AH58" t="str">
        <f>VLOOKUP($B58,[1]高二下!$B:$R,9,0)</f>
        <v>马磊</v>
      </c>
      <c r="AI58" t="str">
        <f>VLOOKUP($B58,[1]高二下!$B:$R,10,0)</f>
        <v>22.0</v>
      </c>
      <c r="AJ58" t="str">
        <f>VLOOKUP($B58,[1]高二下!$B:$R,11,0)</f>
        <v>冷开艳</v>
      </c>
      <c r="AK58" t="str">
        <f>VLOOKUP($B58,[1]高二下!$B:$R,12,0)</f>
        <v>47.0</v>
      </c>
      <c r="AL58" t="str">
        <f>VLOOKUP($B58,[1]高二下!$B:$R,13,0)</f>
        <v>高贵勇</v>
      </c>
      <c r="AM58" t="str">
        <f>VLOOKUP($B58,[1]高二下!$B:$R,14,0)</f>
        <v>58.0</v>
      </c>
      <c r="AN58" t="str">
        <f>VLOOKUP($B58,[1]高二下!$B:$R,15,0)</f>
        <v>刘厚江</v>
      </c>
      <c r="AO58" t="str">
        <f>VLOOKUP($B58,[1]高二下!$B:$R,16,0)</f>
        <v>98.0</v>
      </c>
      <c r="AP58" t="str">
        <f>VLOOKUP($B58,[1]高二下!$B:$R,17,0)</f>
        <v>高琴</v>
      </c>
      <c r="AQ58" t="e">
        <f>VLOOKUP($B58,[2]高二上!$B:$R,6,0)</f>
        <v>#N/A</v>
      </c>
      <c r="AR58" t="e">
        <f>VLOOKUP($B58,[2]高二上!$B:$R,7,0)</f>
        <v>#N/A</v>
      </c>
      <c r="AS58" t="e">
        <f>VLOOKUP($B58,[2]高二上!$B:$R,8,0)</f>
        <v>#N/A</v>
      </c>
      <c r="AT58" t="e">
        <f>VLOOKUP($B58,[2]高二上!$B:$R,9,0)</f>
        <v>#N/A</v>
      </c>
      <c r="AU58" t="e">
        <f>VLOOKUP($B58,[2]高二上!$B:$R,10,0)</f>
        <v>#N/A</v>
      </c>
      <c r="AV58" t="e">
        <f>VLOOKUP($B58,[2]高二上!$B:$R,11,0)</f>
        <v>#N/A</v>
      </c>
      <c r="AW58" t="e">
        <f>VLOOKUP($B58,[2]高二上!$B:$R,12,0)</f>
        <v>#N/A</v>
      </c>
      <c r="AX58" t="e">
        <f>VLOOKUP($B58,[2]高二上!$B:$R,13,0)</f>
        <v>#N/A</v>
      </c>
      <c r="AY58" t="e">
        <f>VLOOKUP($B58,[2]高二上!$B:$R,14,0)</f>
        <v>#N/A</v>
      </c>
      <c r="AZ58" t="e">
        <f>VLOOKUP($B58,[2]高二上!$B:$R,15,0)</f>
        <v>#N/A</v>
      </c>
      <c r="BA58" t="e">
        <f>VLOOKUP($B58,[2]高二上!$B:$R,16,0)</f>
        <v>#N/A</v>
      </c>
      <c r="BB58" t="e">
        <f>VLOOKUP($B58,[2]高二上!$B:$R,17,0)</f>
        <v>#N/A</v>
      </c>
      <c r="BC58">
        <f>VLOOKUP($B58,[1]高一下!$B:$R,6,0)</f>
        <v>102</v>
      </c>
      <c r="BD58" t="str">
        <f>VLOOKUP($B58,[1]高一下!$B:$R,7,0)</f>
        <v>叶仁芳</v>
      </c>
      <c r="BE58">
        <f>VLOOKUP($B58,[1]高一下!$B:$R,8,0)</f>
        <v>116</v>
      </c>
      <c r="BF58" t="str">
        <f>VLOOKUP($B58,[1]高一下!$B:$R,9,0)</f>
        <v>马磊</v>
      </c>
      <c r="BG58">
        <f>VLOOKUP($B58,[1]高一下!$B:$R,10,0)</f>
        <v>84</v>
      </c>
      <c r="BH58" t="str">
        <f>VLOOKUP($B58,[1]高一下!$B:$R,11,0)</f>
        <v>冷开艳</v>
      </c>
      <c r="BI58">
        <f>VLOOKUP($B58,[1]高一下!$B:$R,12,0)</f>
        <v>34</v>
      </c>
      <c r="BJ58" t="str">
        <f>VLOOKUP($B58,[1]高一下!$B:$R,13,0)</f>
        <v>高贵勇</v>
      </c>
      <c r="BK58">
        <f>VLOOKUP($B58,[1]高一下!$B:$R,14,0)</f>
        <v>72</v>
      </c>
      <c r="BL58" t="str">
        <f>VLOOKUP($B58,[1]高一下!$B:$R,15,0)</f>
        <v>刘厚江</v>
      </c>
      <c r="BM58">
        <f>VLOOKUP($B58,[1]高一下!$B:$R,16,0)</f>
        <v>44</v>
      </c>
      <c r="BN58" t="str">
        <f>VLOOKUP($B58,[1]高一下!$B:$R,17,0)</f>
        <v>高琴</v>
      </c>
      <c r="BO58">
        <f>VLOOKUP($B58,[1]高一上!$B:$W,5,0)</f>
        <v>94</v>
      </c>
      <c r="BP58" t="str">
        <f>VLOOKUP($B58,[1]高一上!$B:$W,6,0)</f>
        <v>叶仁芳</v>
      </c>
      <c r="BQ58">
        <f>VLOOKUP($B58,[1]高一上!$B:$W,7,0)</f>
        <v>87</v>
      </c>
      <c r="BR58" t="str">
        <f>VLOOKUP($B58,[1]高一上!$B:$W,8,0)</f>
        <v>马磊</v>
      </c>
      <c r="BS58">
        <f>VLOOKUP($B58,[1]高一上!$B:$W,9,0)</f>
        <v>83</v>
      </c>
      <c r="BT58" t="str">
        <f>VLOOKUP($B58,[1]高一上!$B:$W,10,0)</f>
        <v>冷开艳</v>
      </c>
      <c r="BU58">
        <f>VLOOKUP($B58,[1]高一上!$B:$W,11,0)</f>
        <v>47.5</v>
      </c>
      <c r="BV58" t="str">
        <f>VLOOKUP($B58,[1]高一上!$B:$W,12,0)</f>
        <v>高贵勇</v>
      </c>
      <c r="BW58">
        <f>VLOOKUP($B58,[1]高一上!$B:$W,13,0)</f>
        <v>61</v>
      </c>
      <c r="BX58" t="str">
        <f>VLOOKUP($B58,[1]高一上!$B:$W,14,0)</f>
        <v>刘厚江/方帮林</v>
      </c>
      <c r="BY58">
        <f>VLOOKUP($B58,[1]高一上!$B:$W,15,0)</f>
        <v>61</v>
      </c>
      <c r="BZ58" t="str">
        <f>VLOOKUP($B58,[1]高一上!$B:$W,16,0)</f>
        <v>田友米</v>
      </c>
      <c r="CA58">
        <f>VLOOKUP($B58,[1]中考!$B:$N,5,0)</f>
        <v>104</v>
      </c>
      <c r="CB58">
        <f>VLOOKUP($B58,[1]中考!$B:$N,6,0)</f>
        <v>115</v>
      </c>
      <c r="CC58">
        <f>VLOOKUP($B58,[1]中考!$B:$N,7,0)</f>
        <v>118</v>
      </c>
      <c r="CD58">
        <f>VLOOKUP($B58,[1]中考!$B:$N,8,0)</f>
        <v>48</v>
      </c>
      <c r="CE58">
        <f>VLOOKUP($B58,[1]中考!$B:$N,9,0)</f>
        <v>35</v>
      </c>
      <c r="CF58">
        <f>VLOOKUP($B58,[1]中考!$B:$N,10,0)</f>
        <v>41</v>
      </c>
    </row>
    <row r="59" spans="1:84" x14ac:dyDescent="0.2">
      <c r="A59" s="1" t="s">
        <v>194</v>
      </c>
      <c r="B59" s="1" t="s">
        <v>195</v>
      </c>
      <c r="C59" s="1" t="s">
        <v>120</v>
      </c>
      <c r="D59" s="1" t="s">
        <v>17</v>
      </c>
      <c r="E59" s="1" t="s">
        <v>196</v>
      </c>
      <c r="F59" s="1">
        <v>474</v>
      </c>
      <c r="G59" s="1">
        <v>103</v>
      </c>
      <c r="H59" s="1" t="s">
        <v>122</v>
      </c>
      <c r="I59" s="1">
        <v>93</v>
      </c>
      <c r="J59" s="1" t="s">
        <v>123</v>
      </c>
      <c r="K59" s="1">
        <v>64</v>
      </c>
      <c r="L59" s="1" t="s">
        <v>124</v>
      </c>
      <c r="M59" s="1">
        <v>69</v>
      </c>
      <c r="N59" s="1" t="s">
        <v>125</v>
      </c>
      <c r="O59" s="1">
        <v>68</v>
      </c>
      <c r="P59" s="1" t="s">
        <v>126</v>
      </c>
      <c r="Q59" s="1">
        <v>77</v>
      </c>
      <c r="R59" s="1" t="s">
        <v>127</v>
      </c>
      <c r="S59">
        <f>VLOOKUP(B59,[1]高三上!$B:$R,6,0)</f>
        <v>100.5</v>
      </c>
      <c r="T59" t="str">
        <f>VLOOKUP(B59,[1]高三上!$B:$R,7,0)</f>
        <v>叶仁芳</v>
      </c>
      <c r="U59">
        <f>VLOOKUP(B59,[1]高三上!$B:$R,8,0)</f>
        <v>101</v>
      </c>
      <c r="V59" t="str">
        <f>VLOOKUP(B59,[1]高三上!$B:$R,9,0)</f>
        <v>马磊</v>
      </c>
      <c r="W59">
        <f>VLOOKUP(B59,[1]高三上!$B:$R,10,0)</f>
        <v>67</v>
      </c>
      <c r="X59" t="str">
        <f>VLOOKUP(B59,[1]高三上!$B:$R,11,0)</f>
        <v>冷开艳</v>
      </c>
      <c r="Y59">
        <f>VLOOKUP(B59,[1]高三上!$B:$R,12,0)</f>
        <v>46</v>
      </c>
      <c r="Z59" t="str">
        <f>VLOOKUP(B59,[1]高三上!$B:$R,13,0)</f>
        <v>高贵勇</v>
      </c>
      <c r="AA59">
        <f>VLOOKUP(B59,[1]高三上!$B:$R,14,0)</f>
        <v>53</v>
      </c>
      <c r="AB59" t="str">
        <f>VLOOKUP(B59,[1]高三上!$B:$R,15,0)</f>
        <v>刘厚江</v>
      </c>
      <c r="AC59">
        <f>VLOOKUP(B59,[1]高三上!$B:$R,16,0)</f>
        <v>60</v>
      </c>
      <c r="AD59" t="str">
        <f>VLOOKUP(B59,[1]高三上!$B:$R,17,0)</f>
        <v>高琴</v>
      </c>
      <c r="AE59" t="str">
        <f>VLOOKUP($B59,[1]高二下!$B:$R,6,0)</f>
        <v>96.0</v>
      </c>
      <c r="AF59" t="str">
        <f>VLOOKUP($B59,[1]高二下!$B:$R,7,0)</f>
        <v>叶仁芳</v>
      </c>
      <c r="AG59" t="str">
        <f>VLOOKUP($B59,[1]高二下!$B:$R,8,0)</f>
        <v>66.5</v>
      </c>
      <c r="AH59" t="str">
        <f>VLOOKUP($B59,[1]高二下!$B:$R,9,0)</f>
        <v>马磊</v>
      </c>
      <c r="AI59" t="str">
        <f>VLOOKUP($B59,[1]高二下!$B:$R,10,0)</f>
        <v>35.0</v>
      </c>
      <c r="AJ59" t="str">
        <f>VLOOKUP($B59,[1]高二下!$B:$R,11,0)</f>
        <v>冷开艳</v>
      </c>
      <c r="AK59" t="str">
        <f>VLOOKUP($B59,[1]高二下!$B:$R,12,0)</f>
        <v>49.0</v>
      </c>
      <c r="AL59" t="str">
        <f>VLOOKUP($B59,[1]高二下!$B:$R,13,0)</f>
        <v>高贵勇</v>
      </c>
      <c r="AM59" t="str">
        <f>VLOOKUP($B59,[1]高二下!$B:$R,14,0)</f>
        <v>60.0</v>
      </c>
      <c r="AN59" t="str">
        <f>VLOOKUP($B59,[1]高二下!$B:$R,15,0)</f>
        <v>刘厚江</v>
      </c>
      <c r="AO59" t="str">
        <f>VLOOKUP($B59,[1]高二下!$B:$R,16,0)</f>
        <v>120.0</v>
      </c>
      <c r="AP59" t="str">
        <f>VLOOKUP($B59,[1]高二下!$B:$R,17,0)</f>
        <v>高琴</v>
      </c>
      <c r="AQ59" t="e">
        <f>VLOOKUP($B59,[2]高二上!$B:$R,6,0)</f>
        <v>#N/A</v>
      </c>
      <c r="AR59" t="e">
        <f>VLOOKUP($B59,[2]高二上!$B:$R,7,0)</f>
        <v>#N/A</v>
      </c>
      <c r="AS59" t="e">
        <f>VLOOKUP($B59,[2]高二上!$B:$R,8,0)</f>
        <v>#N/A</v>
      </c>
      <c r="AT59" t="e">
        <f>VLOOKUP($B59,[2]高二上!$B:$R,9,0)</f>
        <v>#N/A</v>
      </c>
      <c r="AU59" t="e">
        <f>VLOOKUP($B59,[2]高二上!$B:$R,10,0)</f>
        <v>#N/A</v>
      </c>
      <c r="AV59" t="e">
        <f>VLOOKUP($B59,[2]高二上!$B:$R,11,0)</f>
        <v>#N/A</v>
      </c>
      <c r="AW59" t="e">
        <f>VLOOKUP($B59,[2]高二上!$B:$R,12,0)</f>
        <v>#N/A</v>
      </c>
      <c r="AX59" t="e">
        <f>VLOOKUP($B59,[2]高二上!$B:$R,13,0)</f>
        <v>#N/A</v>
      </c>
      <c r="AY59" t="e">
        <f>VLOOKUP($B59,[2]高二上!$B:$R,14,0)</f>
        <v>#N/A</v>
      </c>
      <c r="AZ59" t="e">
        <f>VLOOKUP($B59,[2]高二上!$B:$R,15,0)</f>
        <v>#N/A</v>
      </c>
      <c r="BA59" t="e">
        <f>VLOOKUP($B59,[2]高二上!$B:$R,16,0)</f>
        <v>#N/A</v>
      </c>
      <c r="BB59" t="e">
        <f>VLOOKUP($B59,[2]高二上!$B:$R,17,0)</f>
        <v>#N/A</v>
      </c>
      <c r="BC59">
        <f>VLOOKUP($B59,[1]高一下!$B:$R,6,0)</f>
        <v>97</v>
      </c>
      <c r="BD59" t="str">
        <f>VLOOKUP($B59,[1]高一下!$B:$R,7,0)</f>
        <v>叶仁芳</v>
      </c>
      <c r="BE59">
        <f>VLOOKUP($B59,[1]高一下!$B:$R,8,0)</f>
        <v>128</v>
      </c>
      <c r="BF59" t="str">
        <f>VLOOKUP($B59,[1]高一下!$B:$R,9,0)</f>
        <v>马磊</v>
      </c>
      <c r="BG59">
        <f>VLOOKUP($B59,[1]高一下!$B:$R,10,0)</f>
        <v>63</v>
      </c>
      <c r="BH59" t="str">
        <f>VLOOKUP($B59,[1]高一下!$B:$R,11,0)</f>
        <v>冷开艳</v>
      </c>
      <c r="BI59">
        <f>VLOOKUP($B59,[1]高一下!$B:$R,12,0)</f>
        <v>47</v>
      </c>
      <c r="BJ59" t="str">
        <f>VLOOKUP($B59,[1]高一下!$B:$R,13,0)</f>
        <v>高贵勇</v>
      </c>
      <c r="BK59">
        <f>VLOOKUP($B59,[1]高一下!$B:$R,14,0)</f>
        <v>55</v>
      </c>
      <c r="BL59" t="str">
        <f>VLOOKUP($B59,[1]高一下!$B:$R,15,0)</f>
        <v>刘厚江</v>
      </c>
      <c r="BM59">
        <f>VLOOKUP($B59,[1]高一下!$B:$R,16,0)</f>
        <v>47</v>
      </c>
      <c r="BN59" t="str">
        <f>VLOOKUP($B59,[1]高一下!$B:$R,17,0)</f>
        <v>高琴</v>
      </c>
      <c r="BO59">
        <f>VLOOKUP($B59,[1]高一上!$B:$W,5,0)</f>
        <v>85</v>
      </c>
      <c r="BP59" t="str">
        <f>VLOOKUP($B59,[1]高一上!$B:$W,6,0)</f>
        <v>刘玲君</v>
      </c>
      <c r="BQ59">
        <f>VLOOKUP($B59,[1]高一上!$B:$W,7,0)</f>
        <v>79</v>
      </c>
      <c r="BR59" t="str">
        <f>VLOOKUP($B59,[1]高一上!$B:$W,8,0)</f>
        <v>陈强</v>
      </c>
      <c r="BS59">
        <f>VLOOKUP($B59,[1]高一上!$B:$W,9,0)</f>
        <v>58</v>
      </c>
      <c r="BT59" t="str">
        <f>VLOOKUP($B59,[1]高一上!$B:$W,10,0)</f>
        <v>尹英娇</v>
      </c>
      <c r="BU59">
        <f>VLOOKUP($B59,[1]高一上!$B:$W,11,0)</f>
        <v>50</v>
      </c>
      <c r="BV59">
        <f>VLOOKUP($B59,[1]高一上!$B:$W,12,0)</f>
        <v>0</v>
      </c>
      <c r="BW59">
        <f>VLOOKUP($B59,[1]高一上!$B:$W,13,0)</f>
        <v>44.5</v>
      </c>
      <c r="BX59">
        <f>VLOOKUP($B59,[1]高一上!$B:$W,14,0)</f>
        <v>0</v>
      </c>
      <c r="BY59">
        <f>VLOOKUP($B59,[1]高一上!$B:$W,15,0)</f>
        <v>45.5</v>
      </c>
      <c r="BZ59">
        <f>VLOOKUP($B59,[1]高一上!$B:$W,16,0)</f>
        <v>0</v>
      </c>
      <c r="CA59">
        <f>VLOOKUP($B59,[1]中考!$B:$N,5,0)</f>
        <v>105</v>
      </c>
      <c r="CB59">
        <f>VLOOKUP($B59,[1]中考!$B:$N,6,0)</f>
        <v>103</v>
      </c>
      <c r="CC59">
        <f>VLOOKUP($B59,[1]中考!$B:$N,7,0)</f>
        <v>98</v>
      </c>
      <c r="CD59">
        <f>VLOOKUP($B59,[1]中考!$B:$N,8,0)</f>
        <v>41</v>
      </c>
      <c r="CE59">
        <f>VLOOKUP($B59,[1]中考!$B:$N,9,0)</f>
        <v>36</v>
      </c>
      <c r="CF59">
        <f>VLOOKUP($B59,[1]中考!$B:$N,10,0)</f>
        <v>42</v>
      </c>
    </row>
    <row r="60" spans="1:84" x14ac:dyDescent="0.2">
      <c r="A60" s="1" t="s">
        <v>197</v>
      </c>
      <c r="B60" s="1" t="s">
        <v>198</v>
      </c>
      <c r="C60" s="1" t="s">
        <v>120</v>
      </c>
      <c r="D60" s="1" t="s">
        <v>17</v>
      </c>
      <c r="E60" s="1" t="s">
        <v>199</v>
      </c>
      <c r="F60" s="1">
        <v>474</v>
      </c>
      <c r="G60" s="1">
        <v>113</v>
      </c>
      <c r="H60" s="1" t="s">
        <v>122</v>
      </c>
      <c r="I60" s="1">
        <v>68</v>
      </c>
      <c r="J60" s="1" t="s">
        <v>123</v>
      </c>
      <c r="K60" s="1">
        <v>121</v>
      </c>
      <c r="L60" s="1" t="s">
        <v>124</v>
      </c>
      <c r="M60" s="1">
        <v>48</v>
      </c>
      <c r="N60" s="1" t="s">
        <v>125</v>
      </c>
      <c r="O60" s="1">
        <v>50</v>
      </c>
      <c r="P60" s="1" t="s">
        <v>126</v>
      </c>
      <c r="Q60" s="1">
        <v>74</v>
      </c>
      <c r="R60" s="1" t="s">
        <v>127</v>
      </c>
      <c r="S60">
        <f>VLOOKUP(B60,[1]高三上!$B:$R,6,0)</f>
        <v>109.5</v>
      </c>
      <c r="T60" t="str">
        <f>VLOOKUP(B60,[1]高三上!$B:$R,7,0)</f>
        <v>叶仁芳</v>
      </c>
      <c r="U60">
        <f>VLOOKUP(B60,[1]高三上!$B:$R,8,0)</f>
        <v>78</v>
      </c>
      <c r="V60" t="str">
        <f>VLOOKUP(B60,[1]高三上!$B:$R,9,0)</f>
        <v>马磊</v>
      </c>
      <c r="W60">
        <f>VLOOKUP(B60,[1]高三上!$B:$R,10,0)</f>
        <v>100</v>
      </c>
      <c r="X60" t="str">
        <f>VLOOKUP(B60,[1]高三上!$B:$R,11,0)</f>
        <v>冷开艳</v>
      </c>
      <c r="Y60">
        <f>VLOOKUP(B60,[1]高三上!$B:$R,12,0)</f>
        <v>36</v>
      </c>
      <c r="Z60" t="str">
        <f>VLOOKUP(B60,[1]高三上!$B:$R,13,0)</f>
        <v>高贵勇</v>
      </c>
      <c r="AA60">
        <f>VLOOKUP(B60,[1]高三上!$B:$R,14,0)</f>
        <v>51</v>
      </c>
      <c r="AB60" t="str">
        <f>VLOOKUP(B60,[1]高三上!$B:$R,15,0)</f>
        <v>刘厚江</v>
      </c>
      <c r="AC60">
        <f>VLOOKUP(B60,[1]高三上!$B:$R,16,0)</f>
        <v>64</v>
      </c>
      <c r="AD60" t="str">
        <f>VLOOKUP(B60,[1]高三上!$B:$R,17,0)</f>
        <v>高琴</v>
      </c>
      <c r="AE60" t="str">
        <f>VLOOKUP($B60,[1]高二下!$B:$R,6,0)</f>
        <v>106.0</v>
      </c>
      <c r="AF60" t="str">
        <f>VLOOKUP($B60,[1]高二下!$B:$R,7,0)</f>
        <v>叶仁芳</v>
      </c>
      <c r="AG60" t="str">
        <f>VLOOKUP($B60,[1]高二下!$B:$R,8,0)</f>
        <v>94.5</v>
      </c>
      <c r="AH60" t="str">
        <f>VLOOKUP($B60,[1]高二下!$B:$R,9,0)</f>
        <v>马磊</v>
      </c>
      <c r="AI60" t="str">
        <f>VLOOKUP($B60,[1]高二下!$B:$R,10,0)</f>
        <v>15.0</v>
      </c>
      <c r="AJ60" t="str">
        <f>VLOOKUP($B60,[1]高二下!$B:$R,11,0)</f>
        <v>冷开艳</v>
      </c>
      <c r="AK60" t="str">
        <f>VLOOKUP($B60,[1]高二下!$B:$R,12,0)</f>
        <v>41.0</v>
      </c>
      <c r="AL60" t="str">
        <f>VLOOKUP($B60,[1]高二下!$B:$R,13,0)</f>
        <v>高贵勇</v>
      </c>
      <c r="AM60" t="str">
        <f>VLOOKUP($B60,[1]高二下!$B:$R,14,0)</f>
        <v>64.0</v>
      </c>
      <c r="AN60" t="str">
        <f>VLOOKUP($B60,[1]高二下!$B:$R,15,0)</f>
        <v>刘厚江</v>
      </c>
      <c r="AO60" t="str">
        <f>VLOOKUP($B60,[1]高二下!$B:$R,16,0)</f>
        <v>76.0</v>
      </c>
      <c r="AP60" t="str">
        <f>VLOOKUP($B60,[1]高二下!$B:$R,17,0)</f>
        <v>高琴</v>
      </c>
      <c r="AQ60" t="e">
        <f>VLOOKUP($B60,[2]高二上!$B:$R,6,0)</f>
        <v>#N/A</v>
      </c>
      <c r="AR60" t="e">
        <f>VLOOKUP($B60,[2]高二上!$B:$R,7,0)</f>
        <v>#N/A</v>
      </c>
      <c r="AS60" t="e">
        <f>VLOOKUP($B60,[2]高二上!$B:$R,8,0)</f>
        <v>#N/A</v>
      </c>
      <c r="AT60" t="e">
        <f>VLOOKUP($B60,[2]高二上!$B:$R,9,0)</f>
        <v>#N/A</v>
      </c>
      <c r="AU60" t="e">
        <f>VLOOKUP($B60,[2]高二上!$B:$R,10,0)</f>
        <v>#N/A</v>
      </c>
      <c r="AV60" t="e">
        <f>VLOOKUP($B60,[2]高二上!$B:$R,11,0)</f>
        <v>#N/A</v>
      </c>
      <c r="AW60" t="e">
        <f>VLOOKUP($B60,[2]高二上!$B:$R,12,0)</f>
        <v>#N/A</v>
      </c>
      <c r="AX60" t="e">
        <f>VLOOKUP($B60,[2]高二上!$B:$R,13,0)</f>
        <v>#N/A</v>
      </c>
      <c r="AY60" t="e">
        <f>VLOOKUP($B60,[2]高二上!$B:$R,14,0)</f>
        <v>#N/A</v>
      </c>
      <c r="AZ60" t="e">
        <f>VLOOKUP($B60,[2]高二上!$B:$R,15,0)</f>
        <v>#N/A</v>
      </c>
      <c r="BA60" t="e">
        <f>VLOOKUP($B60,[2]高二上!$B:$R,16,0)</f>
        <v>#N/A</v>
      </c>
      <c r="BB60" t="e">
        <f>VLOOKUP($B60,[2]高二上!$B:$R,17,0)</f>
        <v>#N/A</v>
      </c>
      <c r="BC60">
        <f>VLOOKUP($B60,[1]高一下!$B:$R,6,0)</f>
        <v>99</v>
      </c>
      <c r="BD60" t="str">
        <f>VLOOKUP($B60,[1]高一下!$B:$R,7,0)</f>
        <v>叶仁芳</v>
      </c>
      <c r="BE60">
        <f>VLOOKUP($B60,[1]高一下!$B:$R,8,0)</f>
        <v>104</v>
      </c>
      <c r="BF60" t="str">
        <f>VLOOKUP($B60,[1]高一下!$B:$R,9,0)</f>
        <v>马磊</v>
      </c>
      <c r="BG60">
        <f>VLOOKUP($B60,[1]高一下!$B:$R,10,0)</f>
        <v>94</v>
      </c>
      <c r="BH60" t="str">
        <f>VLOOKUP($B60,[1]高一下!$B:$R,11,0)</f>
        <v>冷开艳</v>
      </c>
      <c r="BI60">
        <f>VLOOKUP($B60,[1]高一下!$B:$R,12,0)</f>
        <v>30</v>
      </c>
      <c r="BJ60" t="str">
        <f>VLOOKUP($B60,[1]高一下!$B:$R,13,0)</f>
        <v>高贵勇</v>
      </c>
      <c r="BK60">
        <f>VLOOKUP($B60,[1]高一下!$B:$R,14,0)</f>
        <v>52</v>
      </c>
      <c r="BL60" t="str">
        <f>VLOOKUP($B60,[1]高一下!$B:$R,15,0)</f>
        <v>刘厚江</v>
      </c>
      <c r="BM60">
        <f>VLOOKUP($B60,[1]高一下!$B:$R,16,0)</f>
        <v>55</v>
      </c>
      <c r="BN60" t="str">
        <f>VLOOKUP($B60,[1]高一下!$B:$R,17,0)</f>
        <v>高琴</v>
      </c>
      <c r="BO60">
        <f>VLOOKUP($B60,[1]高一上!$B:$W,5,0)</f>
        <v>91</v>
      </c>
      <c r="BP60" t="str">
        <f>VLOOKUP($B60,[1]高一上!$B:$W,6,0)</f>
        <v>叶仁芳</v>
      </c>
      <c r="BQ60">
        <f>VLOOKUP($B60,[1]高一上!$B:$W,7,0)</f>
        <v>62</v>
      </c>
      <c r="BR60" t="str">
        <f>VLOOKUP($B60,[1]高一上!$B:$W,8,0)</f>
        <v>马磊</v>
      </c>
      <c r="BS60">
        <f>VLOOKUP($B60,[1]高一上!$B:$W,9,0)</f>
        <v>106</v>
      </c>
      <c r="BT60" t="str">
        <f>VLOOKUP($B60,[1]高一上!$B:$W,10,0)</f>
        <v>冷开艳</v>
      </c>
      <c r="BU60">
        <f>VLOOKUP($B60,[1]高一上!$B:$W,11,0)</f>
        <v>42</v>
      </c>
      <c r="BV60" t="str">
        <f>VLOOKUP($B60,[1]高一上!$B:$W,12,0)</f>
        <v>高贵勇</v>
      </c>
      <c r="BW60">
        <f>VLOOKUP($B60,[1]高一上!$B:$W,13,0)</f>
        <v>52.5</v>
      </c>
      <c r="BX60" t="str">
        <f>VLOOKUP($B60,[1]高一上!$B:$W,14,0)</f>
        <v>刘厚江/方帮林</v>
      </c>
      <c r="BY60">
        <f>VLOOKUP($B60,[1]高一上!$B:$W,15,0)</f>
        <v>64</v>
      </c>
      <c r="BZ60" t="str">
        <f>VLOOKUP($B60,[1]高一上!$B:$W,16,0)</f>
        <v>田友米</v>
      </c>
      <c r="CA60">
        <f>VLOOKUP($B60,[1]中考!$B:$N,5,0)</f>
        <v>115</v>
      </c>
      <c r="CB60">
        <f>VLOOKUP($B60,[1]中考!$B:$N,6,0)</f>
        <v>100</v>
      </c>
      <c r="CC60">
        <f>VLOOKUP($B60,[1]中考!$B:$N,7,0)</f>
        <v>129</v>
      </c>
      <c r="CD60">
        <f>VLOOKUP($B60,[1]中考!$B:$N,8,0)</f>
        <v>38</v>
      </c>
      <c r="CE60">
        <f>VLOOKUP($B60,[1]中考!$B:$N,9,0)</f>
        <v>34</v>
      </c>
      <c r="CF60">
        <f>VLOOKUP($B60,[1]中考!$B:$N,10,0)</f>
        <v>41</v>
      </c>
    </row>
    <row r="61" spans="1:84" x14ac:dyDescent="0.2">
      <c r="A61" s="1" t="s">
        <v>200</v>
      </c>
      <c r="B61" s="1" t="s">
        <v>201</v>
      </c>
      <c r="C61" s="1" t="s">
        <v>120</v>
      </c>
      <c r="D61" s="1" t="s">
        <v>17</v>
      </c>
      <c r="E61" s="1" t="s">
        <v>202</v>
      </c>
      <c r="F61" s="1">
        <v>472</v>
      </c>
      <c r="G61" s="1">
        <v>105</v>
      </c>
      <c r="H61" s="1" t="s">
        <v>122</v>
      </c>
      <c r="I61" s="1">
        <v>73</v>
      </c>
      <c r="J61" s="1" t="s">
        <v>123</v>
      </c>
      <c r="K61" s="1">
        <v>119</v>
      </c>
      <c r="L61" s="1" t="s">
        <v>124</v>
      </c>
      <c r="M61" s="1">
        <v>43</v>
      </c>
      <c r="N61" s="1" t="s">
        <v>125</v>
      </c>
      <c r="O61" s="1">
        <v>56.5</v>
      </c>
      <c r="P61" s="1" t="s">
        <v>126</v>
      </c>
      <c r="Q61" s="1">
        <v>75</v>
      </c>
      <c r="R61" s="1" t="s">
        <v>127</v>
      </c>
      <c r="S61">
        <f>VLOOKUP(B61,[1]高三上!$B:$R,6,0)</f>
        <v>105.5</v>
      </c>
      <c r="T61" t="str">
        <f>VLOOKUP(B61,[1]高三上!$B:$R,7,0)</f>
        <v>叶仁芳</v>
      </c>
      <c r="U61">
        <f>VLOOKUP(B61,[1]高三上!$B:$R,8,0)</f>
        <v>93</v>
      </c>
      <c r="V61" t="str">
        <f>VLOOKUP(B61,[1]高三上!$B:$R,9,0)</f>
        <v>马磊</v>
      </c>
      <c r="W61">
        <f>VLOOKUP(B61,[1]高三上!$B:$R,10,0)</f>
        <v>102</v>
      </c>
      <c r="X61" t="str">
        <f>VLOOKUP(B61,[1]高三上!$B:$R,11,0)</f>
        <v>冷开艳</v>
      </c>
      <c r="Y61">
        <f>VLOOKUP(B61,[1]高三上!$B:$R,12,0)</f>
        <v>48</v>
      </c>
      <c r="Z61" t="str">
        <f>VLOOKUP(B61,[1]高三上!$B:$R,13,0)</f>
        <v>高贵勇</v>
      </c>
      <c r="AA61">
        <f>VLOOKUP(B61,[1]高三上!$B:$R,14,0)</f>
        <v>54</v>
      </c>
      <c r="AB61" t="str">
        <f>VLOOKUP(B61,[1]高三上!$B:$R,15,0)</f>
        <v>刘厚江</v>
      </c>
      <c r="AC61">
        <f>VLOOKUP(B61,[1]高三上!$B:$R,16,0)</f>
        <v>54</v>
      </c>
      <c r="AD61" t="str">
        <f>VLOOKUP(B61,[1]高三上!$B:$R,17,0)</f>
        <v>高琴</v>
      </c>
      <c r="AE61" t="str">
        <f>VLOOKUP($B61,[1]高二下!$B:$R,6,0)</f>
        <v>92.0</v>
      </c>
      <c r="AF61" t="str">
        <f>VLOOKUP($B61,[1]高二下!$B:$R,7,0)</f>
        <v>叶仁芳</v>
      </c>
      <c r="AG61" t="str">
        <f>VLOOKUP($B61,[1]高二下!$B:$R,8,0)</f>
        <v>114.0</v>
      </c>
      <c r="AH61" t="str">
        <f>VLOOKUP($B61,[1]高二下!$B:$R,9,0)</f>
        <v>马磊</v>
      </c>
      <c r="AI61" t="str">
        <f>VLOOKUP($B61,[1]高二下!$B:$R,10,0)</f>
        <v>42.0</v>
      </c>
      <c r="AJ61" t="str">
        <f>VLOOKUP($B61,[1]高二下!$B:$R,11,0)</f>
        <v>冷开艳</v>
      </c>
      <c r="AK61" t="str">
        <f>VLOOKUP($B61,[1]高二下!$B:$R,12,0)</f>
        <v>54.0</v>
      </c>
      <c r="AL61" t="str">
        <f>VLOOKUP($B61,[1]高二下!$B:$R,13,0)</f>
        <v>高贵勇</v>
      </c>
      <c r="AM61" t="str">
        <f>VLOOKUP($B61,[1]高二下!$B:$R,14,0)</f>
        <v>64.0</v>
      </c>
      <c r="AN61" t="str">
        <f>VLOOKUP($B61,[1]高二下!$B:$R,15,0)</f>
        <v>刘厚江</v>
      </c>
      <c r="AO61" t="str">
        <f>VLOOKUP($B61,[1]高二下!$B:$R,16,0)</f>
        <v>104.0</v>
      </c>
      <c r="AP61" t="str">
        <f>VLOOKUP($B61,[1]高二下!$B:$R,17,0)</f>
        <v>高琴</v>
      </c>
      <c r="AQ61" t="e">
        <f>VLOOKUP($B61,[2]高二上!$B:$R,6,0)</f>
        <v>#N/A</v>
      </c>
      <c r="AR61" t="e">
        <f>VLOOKUP($B61,[2]高二上!$B:$R,7,0)</f>
        <v>#N/A</v>
      </c>
      <c r="AS61" t="e">
        <f>VLOOKUP($B61,[2]高二上!$B:$R,8,0)</f>
        <v>#N/A</v>
      </c>
      <c r="AT61" t="e">
        <f>VLOOKUP($B61,[2]高二上!$B:$R,9,0)</f>
        <v>#N/A</v>
      </c>
      <c r="AU61" t="e">
        <f>VLOOKUP($B61,[2]高二上!$B:$R,10,0)</f>
        <v>#N/A</v>
      </c>
      <c r="AV61" t="e">
        <f>VLOOKUP($B61,[2]高二上!$B:$R,11,0)</f>
        <v>#N/A</v>
      </c>
      <c r="AW61" t="e">
        <f>VLOOKUP($B61,[2]高二上!$B:$R,12,0)</f>
        <v>#N/A</v>
      </c>
      <c r="AX61" t="e">
        <f>VLOOKUP($B61,[2]高二上!$B:$R,13,0)</f>
        <v>#N/A</v>
      </c>
      <c r="AY61" t="e">
        <f>VLOOKUP($B61,[2]高二上!$B:$R,14,0)</f>
        <v>#N/A</v>
      </c>
      <c r="AZ61" t="e">
        <f>VLOOKUP($B61,[2]高二上!$B:$R,15,0)</f>
        <v>#N/A</v>
      </c>
      <c r="BA61" t="e">
        <f>VLOOKUP($B61,[2]高二上!$B:$R,16,0)</f>
        <v>#N/A</v>
      </c>
      <c r="BB61" t="e">
        <f>VLOOKUP($B61,[2]高二上!$B:$R,17,0)</f>
        <v>#N/A</v>
      </c>
      <c r="BC61">
        <f>VLOOKUP($B61,[1]高一下!$B:$R,6,0)</f>
        <v>93</v>
      </c>
      <c r="BD61" t="str">
        <f>VLOOKUP($B61,[1]高一下!$B:$R,7,0)</f>
        <v>叶仁芳</v>
      </c>
      <c r="BE61">
        <f>VLOOKUP($B61,[1]高一下!$B:$R,8,0)</f>
        <v>124</v>
      </c>
      <c r="BF61" t="str">
        <f>VLOOKUP($B61,[1]高一下!$B:$R,9,0)</f>
        <v>马磊</v>
      </c>
      <c r="BG61">
        <f>VLOOKUP($B61,[1]高一下!$B:$R,10,0)</f>
        <v>101</v>
      </c>
      <c r="BH61" t="str">
        <f>VLOOKUP($B61,[1]高一下!$B:$R,11,0)</f>
        <v>冷开艳</v>
      </c>
      <c r="BI61">
        <f>VLOOKUP($B61,[1]高一下!$B:$R,12,0)</f>
        <v>47</v>
      </c>
      <c r="BJ61" t="str">
        <f>VLOOKUP($B61,[1]高一下!$B:$R,13,0)</f>
        <v>高贵勇</v>
      </c>
      <c r="BK61">
        <f>VLOOKUP($B61,[1]高一下!$B:$R,14,0)</f>
        <v>64</v>
      </c>
      <c r="BL61" t="str">
        <f>VLOOKUP($B61,[1]高一下!$B:$R,15,0)</f>
        <v>刘厚江</v>
      </c>
      <c r="BM61">
        <f>VLOOKUP($B61,[1]高一下!$B:$R,16,0)</f>
        <v>43</v>
      </c>
      <c r="BN61" t="str">
        <f>VLOOKUP($B61,[1]高一下!$B:$R,17,0)</f>
        <v>高琴</v>
      </c>
      <c r="BO61">
        <f>VLOOKUP($B61,[1]高一上!$B:$W,5,0)</f>
        <v>93</v>
      </c>
      <c r="BP61" t="str">
        <f>VLOOKUP($B61,[1]高一上!$B:$W,6,0)</f>
        <v>叶仁芳</v>
      </c>
      <c r="BQ61">
        <f>VLOOKUP($B61,[1]高一上!$B:$W,7,0)</f>
        <v>71</v>
      </c>
      <c r="BR61" t="str">
        <f>VLOOKUP($B61,[1]高一上!$B:$W,8,0)</f>
        <v>马磊</v>
      </c>
      <c r="BS61">
        <f>VLOOKUP($B61,[1]高一上!$B:$W,9,0)</f>
        <v>97</v>
      </c>
      <c r="BT61" t="str">
        <f>VLOOKUP($B61,[1]高一上!$B:$W,10,0)</f>
        <v>冷开艳</v>
      </c>
      <c r="BU61">
        <f>VLOOKUP($B61,[1]高一上!$B:$W,11,0)</f>
        <v>48.5</v>
      </c>
      <c r="BV61" t="str">
        <f>VLOOKUP($B61,[1]高一上!$B:$W,12,0)</f>
        <v>高贵勇</v>
      </c>
      <c r="BW61">
        <f>VLOOKUP($B61,[1]高一上!$B:$W,13,0)</f>
        <v>58.5</v>
      </c>
      <c r="BX61" t="str">
        <f>VLOOKUP($B61,[1]高一上!$B:$W,14,0)</f>
        <v>刘厚江/方帮林</v>
      </c>
      <c r="BY61">
        <f>VLOOKUP($B61,[1]高一上!$B:$W,15,0)</f>
        <v>61.5</v>
      </c>
      <c r="BZ61" t="str">
        <f>VLOOKUP($B61,[1]高一上!$B:$W,16,0)</f>
        <v>田友米</v>
      </c>
      <c r="CA61">
        <f>VLOOKUP($B61,[1]中考!$B:$N,5,0)</f>
        <v>118</v>
      </c>
      <c r="CB61">
        <f>VLOOKUP($B61,[1]中考!$B:$N,6,0)</f>
        <v>103</v>
      </c>
      <c r="CC61">
        <f>VLOOKUP($B61,[1]中考!$B:$N,7,0)</f>
        <v>138</v>
      </c>
      <c r="CD61">
        <f>VLOOKUP($B61,[1]中考!$B:$N,8,0)</f>
        <v>46</v>
      </c>
      <c r="CE61">
        <f>VLOOKUP($B61,[1]中考!$B:$N,9,0)</f>
        <v>28</v>
      </c>
      <c r="CF61">
        <f>VLOOKUP($B61,[1]中考!$B:$N,10,0)</f>
        <v>44</v>
      </c>
    </row>
    <row r="62" spans="1:84" x14ac:dyDescent="0.2">
      <c r="A62" s="1" t="s">
        <v>203</v>
      </c>
      <c r="B62" s="1" t="s">
        <v>204</v>
      </c>
      <c r="C62" s="1" t="s">
        <v>120</v>
      </c>
      <c r="D62" s="1" t="s">
        <v>17</v>
      </c>
      <c r="E62" s="1" t="s">
        <v>205</v>
      </c>
      <c r="F62" s="1">
        <v>471</v>
      </c>
      <c r="G62" s="1">
        <v>112</v>
      </c>
      <c r="H62" s="1" t="s">
        <v>122</v>
      </c>
      <c r="I62" s="1">
        <v>81</v>
      </c>
      <c r="J62" s="1" t="s">
        <v>123</v>
      </c>
      <c r="K62" s="1">
        <v>110</v>
      </c>
      <c r="L62" s="1" t="s">
        <v>124</v>
      </c>
      <c r="M62" s="1">
        <v>53.5</v>
      </c>
      <c r="N62" s="1" t="s">
        <v>125</v>
      </c>
      <c r="O62" s="1">
        <v>42</v>
      </c>
      <c r="P62" s="1" t="s">
        <v>126</v>
      </c>
      <c r="Q62" s="1">
        <v>72</v>
      </c>
      <c r="R62" s="1" t="s">
        <v>127</v>
      </c>
      <c r="S62">
        <f>VLOOKUP(B62,[1]高三上!$B:$R,6,0)</f>
        <v>100</v>
      </c>
      <c r="T62" t="str">
        <f>VLOOKUP(B62,[1]高三上!$B:$R,7,0)</f>
        <v>叶仁芳</v>
      </c>
      <c r="U62">
        <f>VLOOKUP(B62,[1]高三上!$B:$R,8,0)</f>
        <v>67</v>
      </c>
      <c r="V62" t="str">
        <f>VLOOKUP(B62,[1]高三上!$B:$R,9,0)</f>
        <v>马磊</v>
      </c>
      <c r="W62">
        <f>VLOOKUP(B62,[1]高三上!$B:$R,10,0)</f>
        <v>97</v>
      </c>
      <c r="X62" t="str">
        <f>VLOOKUP(B62,[1]高三上!$B:$R,11,0)</f>
        <v>冷开艳</v>
      </c>
      <c r="Y62">
        <f>VLOOKUP(B62,[1]高三上!$B:$R,12,0)</f>
        <v>37</v>
      </c>
      <c r="Z62" t="str">
        <f>VLOOKUP(B62,[1]高三上!$B:$R,13,0)</f>
        <v>高贵勇</v>
      </c>
      <c r="AA62">
        <f>VLOOKUP(B62,[1]高三上!$B:$R,14,0)</f>
        <v>47</v>
      </c>
      <c r="AB62" t="str">
        <f>VLOOKUP(B62,[1]高三上!$B:$R,15,0)</f>
        <v>刘厚江</v>
      </c>
      <c r="AC62">
        <f>VLOOKUP(B62,[1]高三上!$B:$R,16,0)</f>
        <v>52</v>
      </c>
      <c r="AD62" t="str">
        <f>VLOOKUP(B62,[1]高三上!$B:$R,17,0)</f>
        <v>高琴</v>
      </c>
      <c r="AE62" t="str">
        <f>VLOOKUP($B62,[1]高二下!$B:$R,6,0)</f>
        <v>84.0</v>
      </c>
      <c r="AF62" t="str">
        <f>VLOOKUP($B62,[1]高二下!$B:$R,7,0)</f>
        <v>叶仁芳</v>
      </c>
      <c r="AG62" t="str">
        <f>VLOOKUP($B62,[1]高二下!$B:$R,8,0)</f>
        <v>91.0</v>
      </c>
      <c r="AH62" t="str">
        <f>VLOOKUP($B62,[1]高二下!$B:$R,9,0)</f>
        <v>马磊</v>
      </c>
      <c r="AI62" t="str">
        <f>VLOOKUP($B62,[1]高二下!$B:$R,10,0)</f>
        <v>17.0</v>
      </c>
      <c r="AJ62" t="str">
        <f>VLOOKUP($B62,[1]高二下!$B:$R,11,0)</f>
        <v>冷开艳</v>
      </c>
      <c r="AK62" t="str">
        <f>VLOOKUP($B62,[1]高二下!$B:$R,12,0)</f>
        <v>28.0</v>
      </c>
      <c r="AL62" t="str">
        <f>VLOOKUP($B62,[1]高二下!$B:$R,13,0)</f>
        <v>高贵勇</v>
      </c>
      <c r="AM62" t="str">
        <f>VLOOKUP($B62,[1]高二下!$B:$R,14,0)</f>
        <v>63.0</v>
      </c>
      <c r="AN62" t="str">
        <f>VLOOKUP($B62,[1]高二下!$B:$R,15,0)</f>
        <v>刘厚江</v>
      </c>
      <c r="AO62" t="str">
        <f>VLOOKUP($B62,[1]高二下!$B:$R,16,0)</f>
        <v>79.0</v>
      </c>
      <c r="AP62" t="str">
        <f>VLOOKUP($B62,[1]高二下!$B:$R,17,0)</f>
        <v>高琴</v>
      </c>
      <c r="AQ62" t="e">
        <f>VLOOKUP($B62,[2]高二上!$B:$R,6,0)</f>
        <v>#N/A</v>
      </c>
      <c r="AR62" t="e">
        <f>VLOOKUP($B62,[2]高二上!$B:$R,7,0)</f>
        <v>#N/A</v>
      </c>
      <c r="AS62" t="e">
        <f>VLOOKUP($B62,[2]高二上!$B:$R,8,0)</f>
        <v>#N/A</v>
      </c>
      <c r="AT62" t="e">
        <f>VLOOKUP($B62,[2]高二上!$B:$R,9,0)</f>
        <v>#N/A</v>
      </c>
      <c r="AU62" t="e">
        <f>VLOOKUP($B62,[2]高二上!$B:$R,10,0)</f>
        <v>#N/A</v>
      </c>
      <c r="AV62" t="e">
        <f>VLOOKUP($B62,[2]高二上!$B:$R,11,0)</f>
        <v>#N/A</v>
      </c>
      <c r="AW62" t="e">
        <f>VLOOKUP($B62,[2]高二上!$B:$R,12,0)</f>
        <v>#N/A</v>
      </c>
      <c r="AX62" t="e">
        <f>VLOOKUP($B62,[2]高二上!$B:$R,13,0)</f>
        <v>#N/A</v>
      </c>
      <c r="AY62" t="e">
        <f>VLOOKUP($B62,[2]高二上!$B:$R,14,0)</f>
        <v>#N/A</v>
      </c>
      <c r="AZ62" t="e">
        <f>VLOOKUP($B62,[2]高二上!$B:$R,15,0)</f>
        <v>#N/A</v>
      </c>
      <c r="BA62" t="e">
        <f>VLOOKUP($B62,[2]高二上!$B:$R,16,0)</f>
        <v>#N/A</v>
      </c>
      <c r="BB62" t="e">
        <f>VLOOKUP($B62,[2]高二上!$B:$R,17,0)</f>
        <v>#N/A</v>
      </c>
      <c r="BC62">
        <f>VLOOKUP($B62,[1]高一下!$B:$R,6,0)</f>
        <v>95</v>
      </c>
      <c r="BD62" t="str">
        <f>VLOOKUP($B62,[1]高一下!$B:$R,7,0)</f>
        <v>叶仁芳</v>
      </c>
      <c r="BE62">
        <f>VLOOKUP($B62,[1]高一下!$B:$R,8,0)</f>
        <v>81</v>
      </c>
      <c r="BF62" t="str">
        <f>VLOOKUP($B62,[1]高一下!$B:$R,9,0)</f>
        <v>马磊</v>
      </c>
      <c r="BG62">
        <f>VLOOKUP($B62,[1]高一下!$B:$R,10,0)</f>
        <v>86</v>
      </c>
      <c r="BH62" t="str">
        <f>VLOOKUP($B62,[1]高一下!$B:$R,11,0)</f>
        <v>冷开艳</v>
      </c>
      <c r="BI62">
        <f>VLOOKUP($B62,[1]高一下!$B:$R,12,0)</f>
        <v>31</v>
      </c>
      <c r="BJ62" t="str">
        <f>VLOOKUP($B62,[1]高一下!$B:$R,13,0)</f>
        <v>高贵勇</v>
      </c>
      <c r="BK62">
        <f>VLOOKUP($B62,[1]高一下!$B:$R,14,0)</f>
        <v>54</v>
      </c>
      <c r="BL62" t="str">
        <f>VLOOKUP($B62,[1]高一下!$B:$R,15,0)</f>
        <v>刘厚江</v>
      </c>
      <c r="BM62">
        <f>VLOOKUP($B62,[1]高一下!$B:$R,16,0)</f>
        <v>25</v>
      </c>
      <c r="BN62" t="str">
        <f>VLOOKUP($B62,[1]高一下!$B:$R,17,0)</f>
        <v>高琴</v>
      </c>
      <c r="BO62">
        <f>VLOOKUP($B62,[1]高一上!$B:$W,5,0)</f>
        <v>91</v>
      </c>
      <c r="BP62" t="str">
        <f>VLOOKUP($B62,[1]高一上!$B:$W,6,0)</f>
        <v>叶仁芳</v>
      </c>
      <c r="BQ62">
        <f>VLOOKUP($B62,[1]高一上!$B:$W,7,0)</f>
        <v>72</v>
      </c>
      <c r="BR62" t="str">
        <f>VLOOKUP($B62,[1]高一上!$B:$W,8,0)</f>
        <v>马磊</v>
      </c>
      <c r="BS62">
        <f>VLOOKUP($B62,[1]高一上!$B:$W,9,0)</f>
        <v>83.5</v>
      </c>
      <c r="BT62" t="str">
        <f>VLOOKUP($B62,[1]高一上!$B:$W,10,0)</f>
        <v>冷开艳</v>
      </c>
      <c r="BU62">
        <f>VLOOKUP($B62,[1]高一上!$B:$W,11,0)</f>
        <v>41</v>
      </c>
      <c r="BV62" t="str">
        <f>VLOOKUP($B62,[1]高一上!$B:$W,12,0)</f>
        <v>高贵勇</v>
      </c>
      <c r="BW62">
        <f>VLOOKUP($B62,[1]高一上!$B:$W,13,0)</f>
        <v>48</v>
      </c>
      <c r="BX62" t="str">
        <f>VLOOKUP($B62,[1]高一上!$B:$W,14,0)</f>
        <v>刘厚江/方帮林</v>
      </c>
      <c r="BY62">
        <f>VLOOKUP($B62,[1]高一上!$B:$W,15,0)</f>
        <v>60</v>
      </c>
      <c r="BZ62" t="str">
        <f>VLOOKUP($B62,[1]高一上!$B:$W,16,0)</f>
        <v>田友米</v>
      </c>
      <c r="CA62">
        <f>VLOOKUP($B62,[1]中考!$B:$N,5,0)</f>
        <v>107</v>
      </c>
      <c r="CB62">
        <f>VLOOKUP($B62,[1]中考!$B:$N,6,0)</f>
        <v>96</v>
      </c>
      <c r="CC62">
        <f>VLOOKUP($B62,[1]中考!$B:$N,7,0)</f>
        <v>125</v>
      </c>
      <c r="CD62">
        <f>VLOOKUP($B62,[1]中考!$B:$N,8,0)</f>
        <v>38</v>
      </c>
      <c r="CE62">
        <f>VLOOKUP($B62,[1]中考!$B:$N,9,0)</f>
        <v>27</v>
      </c>
      <c r="CF62">
        <f>VLOOKUP($B62,[1]中考!$B:$N,10,0)</f>
        <v>41</v>
      </c>
    </row>
    <row r="63" spans="1:84" x14ac:dyDescent="0.2">
      <c r="A63" s="1" t="s">
        <v>206</v>
      </c>
      <c r="B63" s="1" t="s">
        <v>207</v>
      </c>
      <c r="C63" s="1" t="s">
        <v>120</v>
      </c>
      <c r="D63" s="1" t="s">
        <v>17</v>
      </c>
      <c r="E63" s="1" t="s">
        <v>208</v>
      </c>
      <c r="F63" s="1">
        <v>469</v>
      </c>
      <c r="G63" s="1">
        <v>112</v>
      </c>
      <c r="H63" s="1" t="s">
        <v>122</v>
      </c>
      <c r="I63" s="1">
        <v>88</v>
      </c>
      <c r="J63" s="1" t="s">
        <v>123</v>
      </c>
      <c r="K63" s="1">
        <v>89</v>
      </c>
      <c r="L63" s="1" t="s">
        <v>124</v>
      </c>
      <c r="M63" s="1">
        <v>53</v>
      </c>
      <c r="N63" s="1" t="s">
        <v>125</v>
      </c>
      <c r="O63" s="1">
        <v>50</v>
      </c>
      <c r="P63" s="1" t="s">
        <v>126</v>
      </c>
      <c r="Q63" s="1">
        <v>76.5</v>
      </c>
      <c r="R63" s="1" t="s">
        <v>127</v>
      </c>
      <c r="S63">
        <f>VLOOKUP(B63,[1]高三上!$B:$R,6,0)</f>
        <v>99.5</v>
      </c>
      <c r="T63" t="str">
        <f>VLOOKUP(B63,[1]高三上!$B:$R,7,0)</f>
        <v>叶仁芳</v>
      </c>
      <c r="U63">
        <f>VLOOKUP(B63,[1]高三上!$B:$R,8,0)</f>
        <v>102</v>
      </c>
      <c r="V63" t="str">
        <f>VLOOKUP(B63,[1]高三上!$B:$R,9,0)</f>
        <v>马磊</v>
      </c>
      <c r="W63">
        <f>VLOOKUP(B63,[1]高三上!$B:$R,10,0)</f>
        <v>64</v>
      </c>
      <c r="X63" t="str">
        <f>VLOOKUP(B63,[1]高三上!$B:$R,11,0)</f>
        <v>冷开艳</v>
      </c>
      <c r="Y63">
        <f>VLOOKUP(B63,[1]高三上!$B:$R,12,0)</f>
        <v>33</v>
      </c>
      <c r="Z63" t="str">
        <f>VLOOKUP(B63,[1]高三上!$B:$R,13,0)</f>
        <v>高贵勇</v>
      </c>
      <c r="AA63">
        <f>VLOOKUP(B63,[1]高三上!$B:$R,14,0)</f>
        <v>48</v>
      </c>
      <c r="AB63" t="str">
        <f>VLOOKUP(B63,[1]高三上!$B:$R,15,0)</f>
        <v>刘厚江</v>
      </c>
      <c r="AC63">
        <f>VLOOKUP(B63,[1]高三上!$B:$R,16,0)</f>
        <v>56</v>
      </c>
      <c r="AD63" t="str">
        <f>VLOOKUP(B63,[1]高三上!$B:$R,17,0)</f>
        <v>高琴</v>
      </c>
      <c r="AE63" t="str">
        <f>VLOOKUP($B63,[1]高二下!$B:$R,6,0)</f>
        <v>85.0</v>
      </c>
      <c r="AF63" t="str">
        <f>VLOOKUP($B63,[1]高二下!$B:$R,7,0)</f>
        <v>叶仁芳</v>
      </c>
      <c r="AG63" t="str">
        <f>VLOOKUP($B63,[1]高二下!$B:$R,8,0)</f>
        <v>75.0</v>
      </c>
      <c r="AH63" t="str">
        <f>VLOOKUP($B63,[1]高二下!$B:$R,9,0)</f>
        <v>马磊</v>
      </c>
      <c r="AI63" t="str">
        <f>VLOOKUP($B63,[1]高二下!$B:$R,10,0)</f>
        <v>37.0</v>
      </c>
      <c r="AJ63" t="str">
        <f>VLOOKUP($B63,[1]高二下!$B:$R,11,0)</f>
        <v>冷开艳</v>
      </c>
      <c r="AK63" t="str">
        <f>VLOOKUP($B63,[1]高二下!$B:$R,12,0)</f>
        <v>26.0</v>
      </c>
      <c r="AL63" t="str">
        <f>VLOOKUP($B63,[1]高二下!$B:$R,13,0)</f>
        <v>高贵勇</v>
      </c>
      <c r="AM63" t="str">
        <f>VLOOKUP($B63,[1]高二下!$B:$R,14,0)</f>
        <v>73.0</v>
      </c>
      <c r="AN63" t="str">
        <f>VLOOKUP($B63,[1]高二下!$B:$R,15,0)</f>
        <v>刘厚江</v>
      </c>
      <c r="AO63" t="str">
        <f>VLOOKUP($B63,[1]高二下!$B:$R,16,0)</f>
        <v>108.0</v>
      </c>
      <c r="AP63" t="str">
        <f>VLOOKUP($B63,[1]高二下!$B:$R,17,0)</f>
        <v>高琴</v>
      </c>
      <c r="AQ63" t="e">
        <f>VLOOKUP($B63,[2]高二上!$B:$R,6,0)</f>
        <v>#N/A</v>
      </c>
      <c r="AR63" t="e">
        <f>VLOOKUP($B63,[2]高二上!$B:$R,7,0)</f>
        <v>#N/A</v>
      </c>
      <c r="AS63" t="e">
        <f>VLOOKUP($B63,[2]高二上!$B:$R,8,0)</f>
        <v>#N/A</v>
      </c>
      <c r="AT63" t="e">
        <f>VLOOKUP($B63,[2]高二上!$B:$R,9,0)</f>
        <v>#N/A</v>
      </c>
      <c r="AU63" t="e">
        <f>VLOOKUP($B63,[2]高二上!$B:$R,10,0)</f>
        <v>#N/A</v>
      </c>
      <c r="AV63" t="e">
        <f>VLOOKUP($B63,[2]高二上!$B:$R,11,0)</f>
        <v>#N/A</v>
      </c>
      <c r="AW63" t="e">
        <f>VLOOKUP($B63,[2]高二上!$B:$R,12,0)</f>
        <v>#N/A</v>
      </c>
      <c r="AX63" t="e">
        <f>VLOOKUP($B63,[2]高二上!$B:$R,13,0)</f>
        <v>#N/A</v>
      </c>
      <c r="AY63" t="e">
        <f>VLOOKUP($B63,[2]高二上!$B:$R,14,0)</f>
        <v>#N/A</v>
      </c>
      <c r="AZ63" t="e">
        <f>VLOOKUP($B63,[2]高二上!$B:$R,15,0)</f>
        <v>#N/A</v>
      </c>
      <c r="BA63" t="e">
        <f>VLOOKUP($B63,[2]高二上!$B:$R,16,0)</f>
        <v>#N/A</v>
      </c>
      <c r="BB63" t="e">
        <f>VLOOKUP($B63,[2]高二上!$B:$R,17,0)</f>
        <v>#N/A</v>
      </c>
      <c r="BC63">
        <f>VLOOKUP($B63,[1]高一下!$B:$R,6,0)</f>
        <v>92</v>
      </c>
      <c r="BD63" t="str">
        <f>VLOOKUP($B63,[1]高一下!$B:$R,7,0)</f>
        <v>叶仁芳</v>
      </c>
      <c r="BE63">
        <f>VLOOKUP($B63,[1]高一下!$B:$R,8,0)</f>
        <v>103</v>
      </c>
      <c r="BF63" t="str">
        <f>VLOOKUP($B63,[1]高一下!$B:$R,9,0)</f>
        <v>马磊</v>
      </c>
      <c r="BG63">
        <f>VLOOKUP($B63,[1]高一下!$B:$R,10,0)</f>
        <v>73</v>
      </c>
      <c r="BH63" t="str">
        <f>VLOOKUP($B63,[1]高一下!$B:$R,11,0)</f>
        <v>冷开艳</v>
      </c>
      <c r="BI63">
        <f>VLOOKUP($B63,[1]高一下!$B:$R,12,0)</f>
        <v>34</v>
      </c>
      <c r="BJ63" t="str">
        <f>VLOOKUP($B63,[1]高一下!$B:$R,13,0)</f>
        <v>高贵勇</v>
      </c>
      <c r="BK63">
        <f>VLOOKUP($B63,[1]高一下!$B:$R,14,0)</f>
        <v>43</v>
      </c>
      <c r="BL63" t="str">
        <f>VLOOKUP($B63,[1]高一下!$B:$R,15,0)</f>
        <v>刘厚江</v>
      </c>
      <c r="BM63">
        <f>VLOOKUP($B63,[1]高一下!$B:$R,16,0)</f>
        <v>51</v>
      </c>
      <c r="BN63" t="str">
        <f>VLOOKUP($B63,[1]高一下!$B:$R,17,0)</f>
        <v>高琴</v>
      </c>
      <c r="BO63">
        <f>VLOOKUP($B63,[1]高一上!$B:$W,5,0)</f>
        <v>96</v>
      </c>
      <c r="BP63" t="str">
        <f>VLOOKUP($B63,[1]高一上!$B:$W,6,0)</f>
        <v>叶仁芳</v>
      </c>
      <c r="BQ63">
        <f>VLOOKUP($B63,[1]高一上!$B:$W,7,0)</f>
        <v>68</v>
      </c>
      <c r="BR63" t="str">
        <f>VLOOKUP($B63,[1]高一上!$B:$W,8,0)</f>
        <v>马磊</v>
      </c>
      <c r="BS63">
        <f>VLOOKUP($B63,[1]高一上!$B:$W,9,0)</f>
        <v>66</v>
      </c>
      <c r="BT63" t="str">
        <f>VLOOKUP($B63,[1]高一上!$B:$W,10,0)</f>
        <v>冷开艳</v>
      </c>
      <c r="BU63">
        <f>VLOOKUP($B63,[1]高一上!$B:$W,11,0)</f>
        <v>41.5</v>
      </c>
      <c r="BV63" t="str">
        <f>VLOOKUP($B63,[1]高一上!$B:$W,12,0)</f>
        <v>高贵勇</v>
      </c>
      <c r="BW63">
        <f>VLOOKUP($B63,[1]高一上!$B:$W,13,0)</f>
        <v>36</v>
      </c>
      <c r="BX63" t="str">
        <f>VLOOKUP($B63,[1]高一上!$B:$W,14,0)</f>
        <v>刘厚江/方帮林</v>
      </c>
      <c r="BY63">
        <f>VLOOKUP($B63,[1]高一上!$B:$W,15,0)</f>
        <v>61.5</v>
      </c>
      <c r="BZ63" t="str">
        <f>VLOOKUP($B63,[1]高一上!$B:$W,16,0)</f>
        <v>田友米</v>
      </c>
      <c r="CA63">
        <f>VLOOKUP($B63,[1]中考!$B:$N,5,0)</f>
        <v>112</v>
      </c>
      <c r="CB63">
        <f>VLOOKUP($B63,[1]中考!$B:$N,6,0)</f>
        <v>99</v>
      </c>
      <c r="CC63">
        <f>VLOOKUP($B63,[1]中考!$B:$N,7,0)</f>
        <v>107</v>
      </c>
      <c r="CD63">
        <f>VLOOKUP($B63,[1]中考!$B:$N,8,0)</f>
        <v>40</v>
      </c>
      <c r="CE63">
        <f>VLOOKUP($B63,[1]中考!$B:$N,9,0)</f>
        <v>35</v>
      </c>
      <c r="CF63">
        <f>VLOOKUP($B63,[1]中考!$B:$N,10,0)</f>
        <v>37</v>
      </c>
    </row>
    <row r="64" spans="1:84" x14ac:dyDescent="0.2">
      <c r="A64" s="1" t="s">
        <v>209</v>
      </c>
      <c r="B64" s="1" t="s">
        <v>210</v>
      </c>
      <c r="C64" s="1" t="s">
        <v>120</v>
      </c>
      <c r="D64" s="1" t="s">
        <v>17</v>
      </c>
      <c r="E64" s="1" t="s">
        <v>211</v>
      </c>
      <c r="F64" s="1">
        <v>466</v>
      </c>
      <c r="G64" s="1">
        <v>105</v>
      </c>
      <c r="H64" s="1" t="s">
        <v>122</v>
      </c>
      <c r="I64" s="1">
        <v>77</v>
      </c>
      <c r="J64" s="1" t="s">
        <v>123</v>
      </c>
      <c r="K64" s="1">
        <v>95</v>
      </c>
      <c r="L64" s="1" t="s">
        <v>124</v>
      </c>
      <c r="M64" s="1">
        <v>64</v>
      </c>
      <c r="N64" s="1" t="s">
        <v>125</v>
      </c>
      <c r="O64" s="1">
        <v>56</v>
      </c>
      <c r="P64" s="1" t="s">
        <v>126</v>
      </c>
      <c r="Q64" s="1">
        <v>68.5</v>
      </c>
      <c r="R64" s="1" t="s">
        <v>127</v>
      </c>
      <c r="S64">
        <f>VLOOKUP(B64,[1]高三上!$B:$R,6,0)</f>
        <v>101</v>
      </c>
      <c r="T64" t="str">
        <f>VLOOKUP(B64,[1]高三上!$B:$R,7,0)</f>
        <v>叶仁芳</v>
      </c>
      <c r="U64">
        <f>VLOOKUP(B64,[1]高三上!$B:$R,8,0)</f>
        <v>73</v>
      </c>
      <c r="V64" t="str">
        <f>VLOOKUP(B64,[1]高三上!$B:$R,9,0)</f>
        <v>马磊</v>
      </c>
      <c r="W64">
        <f>VLOOKUP(B64,[1]高三上!$B:$R,10,0)</f>
        <v>92</v>
      </c>
      <c r="X64" t="str">
        <f>VLOOKUP(B64,[1]高三上!$B:$R,11,0)</f>
        <v>冷开艳</v>
      </c>
      <c r="Y64">
        <f>VLOOKUP(B64,[1]高三上!$B:$R,12,0)</f>
        <v>52</v>
      </c>
      <c r="Z64" t="str">
        <f>VLOOKUP(B64,[1]高三上!$B:$R,13,0)</f>
        <v>高贵勇</v>
      </c>
      <c r="AA64">
        <f>VLOOKUP(B64,[1]高三上!$B:$R,14,0)</f>
        <v>32</v>
      </c>
      <c r="AB64" t="str">
        <f>VLOOKUP(B64,[1]高三上!$B:$R,15,0)</f>
        <v>刘厚江</v>
      </c>
      <c r="AC64">
        <f>VLOOKUP(B64,[1]高三上!$B:$R,16,0)</f>
        <v>44</v>
      </c>
      <c r="AD64" t="str">
        <f>VLOOKUP(B64,[1]高三上!$B:$R,17,0)</f>
        <v>高琴</v>
      </c>
      <c r="AE64" t="str">
        <f>VLOOKUP($B64,[1]高二下!$B:$R,6,0)</f>
        <v>95.0</v>
      </c>
      <c r="AF64" t="str">
        <f>VLOOKUP($B64,[1]高二下!$B:$R,7,0)</f>
        <v>叶仁芳</v>
      </c>
      <c r="AG64" t="str">
        <f>VLOOKUP($B64,[1]高二下!$B:$R,8,0)</f>
        <v>81.0</v>
      </c>
      <c r="AH64" t="str">
        <f>VLOOKUP($B64,[1]高二下!$B:$R,9,0)</f>
        <v>马磊</v>
      </c>
      <c r="AI64" t="str">
        <f>VLOOKUP($B64,[1]高二下!$B:$R,10,0)</f>
        <v>39.0</v>
      </c>
      <c r="AJ64" t="str">
        <f>VLOOKUP($B64,[1]高二下!$B:$R,11,0)</f>
        <v>冷开艳</v>
      </c>
      <c r="AK64" t="str">
        <f>VLOOKUP($B64,[1]高二下!$B:$R,12,0)</f>
        <v>42.0</v>
      </c>
      <c r="AL64" t="str">
        <f>VLOOKUP($B64,[1]高二下!$B:$R,13,0)</f>
        <v>高贵勇</v>
      </c>
      <c r="AM64" t="str">
        <f>VLOOKUP($B64,[1]高二下!$B:$R,14,0)</f>
        <v>41.0</v>
      </c>
      <c r="AN64" t="str">
        <f>VLOOKUP($B64,[1]高二下!$B:$R,15,0)</f>
        <v>刘厚江</v>
      </c>
      <c r="AO64" t="str">
        <f>VLOOKUP($B64,[1]高二下!$B:$R,16,0)</f>
        <v>95.0</v>
      </c>
      <c r="AP64" t="str">
        <f>VLOOKUP($B64,[1]高二下!$B:$R,17,0)</f>
        <v>高琴</v>
      </c>
      <c r="AQ64" t="e">
        <f>VLOOKUP($B64,[2]高二上!$B:$R,6,0)</f>
        <v>#N/A</v>
      </c>
      <c r="AR64" t="e">
        <f>VLOOKUP($B64,[2]高二上!$B:$R,7,0)</f>
        <v>#N/A</v>
      </c>
      <c r="AS64" t="e">
        <f>VLOOKUP($B64,[2]高二上!$B:$R,8,0)</f>
        <v>#N/A</v>
      </c>
      <c r="AT64" t="e">
        <f>VLOOKUP($B64,[2]高二上!$B:$R,9,0)</f>
        <v>#N/A</v>
      </c>
      <c r="AU64" t="e">
        <f>VLOOKUP($B64,[2]高二上!$B:$R,10,0)</f>
        <v>#N/A</v>
      </c>
      <c r="AV64" t="e">
        <f>VLOOKUP($B64,[2]高二上!$B:$R,11,0)</f>
        <v>#N/A</v>
      </c>
      <c r="AW64" t="e">
        <f>VLOOKUP($B64,[2]高二上!$B:$R,12,0)</f>
        <v>#N/A</v>
      </c>
      <c r="AX64" t="e">
        <f>VLOOKUP($B64,[2]高二上!$B:$R,13,0)</f>
        <v>#N/A</v>
      </c>
      <c r="AY64" t="e">
        <f>VLOOKUP($B64,[2]高二上!$B:$R,14,0)</f>
        <v>#N/A</v>
      </c>
      <c r="AZ64" t="e">
        <f>VLOOKUP($B64,[2]高二上!$B:$R,15,0)</f>
        <v>#N/A</v>
      </c>
      <c r="BA64" t="e">
        <f>VLOOKUP($B64,[2]高二上!$B:$R,16,0)</f>
        <v>#N/A</v>
      </c>
      <c r="BB64" t="e">
        <f>VLOOKUP($B64,[2]高二上!$B:$R,17,0)</f>
        <v>#N/A</v>
      </c>
      <c r="BC64">
        <f>VLOOKUP($B64,[1]高一下!$B:$R,6,0)</f>
        <v>93</v>
      </c>
      <c r="BD64" t="str">
        <f>VLOOKUP($B64,[1]高一下!$B:$R,7,0)</f>
        <v>叶仁芳</v>
      </c>
      <c r="BE64">
        <f>VLOOKUP($B64,[1]高一下!$B:$R,8,0)</f>
        <v>107</v>
      </c>
      <c r="BF64" t="str">
        <f>VLOOKUP($B64,[1]高一下!$B:$R,9,0)</f>
        <v>马磊</v>
      </c>
      <c r="BG64">
        <f>VLOOKUP($B64,[1]高一下!$B:$R,10,0)</f>
        <v>60</v>
      </c>
      <c r="BH64" t="str">
        <f>VLOOKUP($B64,[1]高一下!$B:$R,11,0)</f>
        <v>冷开艳</v>
      </c>
      <c r="BI64">
        <f>VLOOKUP($B64,[1]高一下!$B:$R,12,0)</f>
        <v>64</v>
      </c>
      <c r="BJ64" t="str">
        <f>VLOOKUP($B64,[1]高一下!$B:$R,13,0)</f>
        <v>高贵勇</v>
      </c>
      <c r="BK64">
        <f>VLOOKUP($B64,[1]高一下!$B:$R,14,0)</f>
        <v>50</v>
      </c>
      <c r="BL64" t="str">
        <f>VLOOKUP($B64,[1]高一下!$B:$R,15,0)</f>
        <v>刘厚江</v>
      </c>
      <c r="BM64">
        <f>VLOOKUP($B64,[1]高一下!$B:$R,16,0)</f>
        <v>44</v>
      </c>
      <c r="BN64" t="str">
        <f>VLOOKUP($B64,[1]高一下!$B:$R,17,0)</f>
        <v>高琴</v>
      </c>
      <c r="BO64">
        <f>VLOOKUP($B64,[1]高一上!$B:$W,5,0)</f>
        <v>96.5</v>
      </c>
      <c r="BP64" t="str">
        <f>VLOOKUP($B64,[1]高一上!$B:$W,6,0)</f>
        <v>叶仁芳</v>
      </c>
      <c r="BQ64">
        <f>VLOOKUP($B64,[1]高一上!$B:$W,7,0)</f>
        <v>74</v>
      </c>
      <c r="BR64" t="str">
        <f>VLOOKUP($B64,[1]高一上!$B:$W,8,0)</f>
        <v>马磊</v>
      </c>
      <c r="BS64">
        <f>VLOOKUP($B64,[1]高一上!$B:$W,9,0)</f>
        <v>76</v>
      </c>
      <c r="BT64" t="str">
        <f>VLOOKUP($B64,[1]高一上!$B:$W,10,0)</f>
        <v>冷开艳</v>
      </c>
      <c r="BU64">
        <f>VLOOKUP($B64,[1]高一上!$B:$W,11,0)</f>
        <v>42</v>
      </c>
      <c r="BV64" t="str">
        <f>VLOOKUP($B64,[1]高一上!$B:$W,12,0)</f>
        <v>高贵勇</v>
      </c>
      <c r="BW64">
        <f>VLOOKUP($B64,[1]高一上!$B:$W,13,0)</f>
        <v>48</v>
      </c>
      <c r="BX64" t="str">
        <f>VLOOKUP($B64,[1]高一上!$B:$W,14,0)</f>
        <v>刘厚江/方帮林</v>
      </c>
      <c r="BY64">
        <f>VLOOKUP($B64,[1]高一上!$B:$W,15,0)</f>
        <v>58</v>
      </c>
      <c r="BZ64" t="str">
        <f>VLOOKUP($B64,[1]高一上!$B:$W,16,0)</f>
        <v>田友米</v>
      </c>
      <c r="CA64">
        <f>VLOOKUP($B64,[1]中考!$B:$N,5,0)</f>
        <v>101</v>
      </c>
      <c r="CB64">
        <f>VLOOKUP($B64,[1]中考!$B:$N,6,0)</f>
        <v>117</v>
      </c>
      <c r="CC64">
        <f>VLOOKUP($B64,[1]中考!$B:$N,7,0)</f>
        <v>125</v>
      </c>
      <c r="CD64">
        <f>VLOOKUP($B64,[1]中考!$B:$N,8,0)</f>
        <v>39</v>
      </c>
      <c r="CE64">
        <f>VLOOKUP($B64,[1]中考!$B:$N,9,0)</f>
        <v>35</v>
      </c>
      <c r="CF64">
        <f>VLOOKUP($B64,[1]中考!$B:$N,10,0)</f>
        <v>30</v>
      </c>
    </row>
    <row r="65" spans="1:84" x14ac:dyDescent="0.2">
      <c r="A65" s="1" t="s">
        <v>212</v>
      </c>
      <c r="B65" s="1" t="s">
        <v>213</v>
      </c>
      <c r="C65" s="1" t="s">
        <v>120</v>
      </c>
      <c r="D65" s="1" t="s">
        <v>17</v>
      </c>
      <c r="E65" s="1" t="s">
        <v>214</v>
      </c>
      <c r="F65" s="1">
        <v>461</v>
      </c>
      <c r="G65" s="1">
        <v>99</v>
      </c>
      <c r="H65" s="1" t="s">
        <v>122</v>
      </c>
      <c r="I65" s="1">
        <v>89</v>
      </c>
      <c r="J65" s="1" t="s">
        <v>123</v>
      </c>
      <c r="K65" s="1">
        <v>110</v>
      </c>
      <c r="L65" s="1" t="s">
        <v>124</v>
      </c>
      <c r="M65" s="1">
        <v>45.5</v>
      </c>
      <c r="N65" s="1" t="s">
        <v>125</v>
      </c>
      <c r="O65" s="1">
        <v>41</v>
      </c>
      <c r="P65" s="1" t="s">
        <v>126</v>
      </c>
      <c r="Q65" s="1">
        <v>76</v>
      </c>
      <c r="R65" s="1" t="s">
        <v>127</v>
      </c>
      <c r="S65">
        <f>VLOOKUP(B65,[1]高三上!$B:$R,6,0)</f>
        <v>108.5</v>
      </c>
      <c r="T65" t="str">
        <f>VLOOKUP(B65,[1]高三上!$B:$R,7,0)</f>
        <v>叶仁芳</v>
      </c>
      <c r="U65">
        <f>VLOOKUP(B65,[1]高三上!$B:$R,8,0)</f>
        <v>89</v>
      </c>
      <c r="V65" t="str">
        <f>VLOOKUP(B65,[1]高三上!$B:$R,9,0)</f>
        <v>马磊</v>
      </c>
      <c r="W65">
        <f>VLOOKUP(B65,[1]高三上!$B:$R,10,0)</f>
        <v>98.5</v>
      </c>
      <c r="X65" t="str">
        <f>VLOOKUP(B65,[1]高三上!$B:$R,11,0)</f>
        <v>冷开艳</v>
      </c>
      <c r="Y65">
        <f>VLOOKUP(B65,[1]高三上!$B:$R,12,0)</f>
        <v>35</v>
      </c>
      <c r="Z65" t="str">
        <f>VLOOKUP(B65,[1]高三上!$B:$R,13,0)</f>
        <v>高贵勇</v>
      </c>
      <c r="AA65">
        <f>VLOOKUP(B65,[1]高三上!$B:$R,14,0)</f>
        <v>50</v>
      </c>
      <c r="AB65" t="str">
        <f>VLOOKUP(B65,[1]高三上!$B:$R,15,0)</f>
        <v>刘厚江</v>
      </c>
      <c r="AC65">
        <f>VLOOKUP(B65,[1]高三上!$B:$R,16,0)</f>
        <v>54</v>
      </c>
      <c r="AD65" t="str">
        <f>VLOOKUP(B65,[1]高三上!$B:$R,17,0)</f>
        <v>高琴</v>
      </c>
      <c r="AE65" t="str">
        <f>VLOOKUP($B65,[1]高二下!$B:$R,6,0)</f>
        <v>90.0</v>
      </c>
      <c r="AF65" t="str">
        <f>VLOOKUP($B65,[1]高二下!$B:$R,7,0)</f>
        <v>叶仁芳</v>
      </c>
      <c r="AG65" t="str">
        <f>VLOOKUP($B65,[1]高二下!$B:$R,8,0)</f>
        <v>99.0</v>
      </c>
      <c r="AH65" t="str">
        <f>VLOOKUP($B65,[1]高二下!$B:$R,9,0)</f>
        <v>马磊</v>
      </c>
      <c r="AI65" t="str">
        <f>VLOOKUP($B65,[1]高二下!$B:$R,10,0)</f>
        <v>37.0</v>
      </c>
      <c r="AJ65" t="str">
        <f>VLOOKUP($B65,[1]高二下!$B:$R,11,0)</f>
        <v>冷开艳</v>
      </c>
      <c r="AK65" t="str">
        <f>VLOOKUP($B65,[1]高二下!$B:$R,12,0)</f>
        <v>27.0</v>
      </c>
      <c r="AL65" t="str">
        <f>VLOOKUP($B65,[1]高二下!$B:$R,13,0)</f>
        <v>高贵勇</v>
      </c>
      <c r="AM65" t="str">
        <f>VLOOKUP($B65,[1]高二下!$B:$R,14,0)</f>
        <v>52.0</v>
      </c>
      <c r="AN65" t="str">
        <f>VLOOKUP($B65,[1]高二下!$B:$R,15,0)</f>
        <v>刘厚江</v>
      </c>
      <c r="AO65" t="str">
        <f>VLOOKUP($B65,[1]高二下!$B:$R,16,0)</f>
        <v>99.0</v>
      </c>
      <c r="AP65" t="str">
        <f>VLOOKUP($B65,[1]高二下!$B:$R,17,0)</f>
        <v>高琴</v>
      </c>
      <c r="AQ65" t="e">
        <f>VLOOKUP($B65,[2]高二上!$B:$R,6,0)</f>
        <v>#N/A</v>
      </c>
      <c r="AR65" t="e">
        <f>VLOOKUP($B65,[2]高二上!$B:$R,7,0)</f>
        <v>#N/A</v>
      </c>
      <c r="AS65" t="e">
        <f>VLOOKUP($B65,[2]高二上!$B:$R,8,0)</f>
        <v>#N/A</v>
      </c>
      <c r="AT65" t="e">
        <f>VLOOKUP($B65,[2]高二上!$B:$R,9,0)</f>
        <v>#N/A</v>
      </c>
      <c r="AU65" t="e">
        <f>VLOOKUP($B65,[2]高二上!$B:$R,10,0)</f>
        <v>#N/A</v>
      </c>
      <c r="AV65" t="e">
        <f>VLOOKUP($B65,[2]高二上!$B:$R,11,0)</f>
        <v>#N/A</v>
      </c>
      <c r="AW65" t="e">
        <f>VLOOKUP($B65,[2]高二上!$B:$R,12,0)</f>
        <v>#N/A</v>
      </c>
      <c r="AX65" t="e">
        <f>VLOOKUP($B65,[2]高二上!$B:$R,13,0)</f>
        <v>#N/A</v>
      </c>
      <c r="AY65" t="e">
        <f>VLOOKUP($B65,[2]高二上!$B:$R,14,0)</f>
        <v>#N/A</v>
      </c>
      <c r="AZ65" t="e">
        <f>VLOOKUP($B65,[2]高二上!$B:$R,15,0)</f>
        <v>#N/A</v>
      </c>
      <c r="BA65" t="e">
        <f>VLOOKUP($B65,[2]高二上!$B:$R,16,0)</f>
        <v>#N/A</v>
      </c>
      <c r="BB65" t="e">
        <f>VLOOKUP($B65,[2]高二上!$B:$R,17,0)</f>
        <v>#N/A</v>
      </c>
      <c r="BC65">
        <f>VLOOKUP($B65,[1]高一下!$B:$R,6,0)</f>
        <v>97</v>
      </c>
      <c r="BD65" t="str">
        <f>VLOOKUP($B65,[1]高一下!$B:$R,7,0)</f>
        <v>叶仁芳</v>
      </c>
      <c r="BE65">
        <f>VLOOKUP($B65,[1]高一下!$B:$R,8,0)</f>
        <v>94</v>
      </c>
      <c r="BF65" t="str">
        <f>VLOOKUP($B65,[1]高一下!$B:$R,9,0)</f>
        <v>马磊</v>
      </c>
      <c r="BG65">
        <f>VLOOKUP($B65,[1]高一下!$B:$R,10,0)</f>
        <v>102.5</v>
      </c>
      <c r="BH65" t="str">
        <f>VLOOKUP($B65,[1]高一下!$B:$R,11,0)</f>
        <v>冷开艳</v>
      </c>
      <c r="BI65">
        <f>VLOOKUP($B65,[1]高一下!$B:$R,12,0)</f>
        <v>32</v>
      </c>
      <c r="BJ65" t="str">
        <f>VLOOKUP($B65,[1]高一下!$B:$R,13,0)</f>
        <v>高贵勇</v>
      </c>
      <c r="BK65">
        <f>VLOOKUP($B65,[1]高一下!$B:$R,14,0)</f>
        <v>58</v>
      </c>
      <c r="BL65" t="str">
        <f>VLOOKUP($B65,[1]高一下!$B:$R,15,0)</f>
        <v>刘厚江</v>
      </c>
      <c r="BM65">
        <f>VLOOKUP($B65,[1]高一下!$B:$R,16,0)</f>
        <v>36</v>
      </c>
      <c r="BN65" t="str">
        <f>VLOOKUP($B65,[1]高一下!$B:$R,17,0)</f>
        <v>高琴</v>
      </c>
      <c r="BO65">
        <f>VLOOKUP($B65,[1]高一上!$B:$W,5,0)</f>
        <v>85.5</v>
      </c>
      <c r="BP65" t="str">
        <f>VLOOKUP($B65,[1]高一上!$B:$W,6,0)</f>
        <v>刘玲君</v>
      </c>
      <c r="BQ65">
        <f>VLOOKUP($B65,[1]高一上!$B:$W,7,0)</f>
        <v>73</v>
      </c>
      <c r="BR65" t="str">
        <f>VLOOKUP($B65,[1]高一上!$B:$W,8,0)</f>
        <v>陈强</v>
      </c>
      <c r="BS65">
        <f>VLOOKUP($B65,[1]高一上!$B:$W,9,0)</f>
        <v>94.5</v>
      </c>
      <c r="BT65" t="str">
        <f>VLOOKUP($B65,[1]高一上!$B:$W,10,0)</f>
        <v>尹英娇</v>
      </c>
      <c r="BU65">
        <f>VLOOKUP($B65,[1]高一上!$B:$W,11,0)</f>
        <v>37</v>
      </c>
      <c r="BV65">
        <f>VLOOKUP($B65,[1]高一上!$B:$W,12,0)</f>
        <v>0</v>
      </c>
      <c r="BW65">
        <f>VLOOKUP($B65,[1]高一上!$B:$W,13,0)</f>
        <v>41</v>
      </c>
      <c r="BX65">
        <f>VLOOKUP($B65,[1]高一上!$B:$W,14,0)</f>
        <v>0</v>
      </c>
      <c r="BY65">
        <f>VLOOKUP($B65,[1]高一上!$B:$W,15,0)</f>
        <v>27</v>
      </c>
      <c r="BZ65">
        <f>VLOOKUP($B65,[1]高一上!$B:$W,16,0)</f>
        <v>0</v>
      </c>
      <c r="CA65">
        <f>VLOOKUP($B65,[1]中考!$B:$N,5,0)</f>
        <v>104</v>
      </c>
      <c r="CB65">
        <f>VLOOKUP($B65,[1]中考!$B:$N,6,0)</f>
        <v>82</v>
      </c>
      <c r="CC65">
        <f>VLOOKUP($B65,[1]中考!$B:$N,7,0)</f>
        <v>129</v>
      </c>
      <c r="CD65">
        <f>VLOOKUP($B65,[1]中考!$B:$N,8,0)</f>
        <v>47</v>
      </c>
      <c r="CE65">
        <f>VLOOKUP($B65,[1]中考!$B:$N,9,0)</f>
        <v>29</v>
      </c>
      <c r="CF65">
        <f>VLOOKUP($B65,[1]中考!$B:$N,10,0)</f>
        <v>39</v>
      </c>
    </row>
    <row r="66" spans="1:84" x14ac:dyDescent="0.2">
      <c r="A66" s="1" t="s">
        <v>215</v>
      </c>
      <c r="B66" s="1" t="s">
        <v>216</v>
      </c>
      <c r="C66" s="1" t="s">
        <v>120</v>
      </c>
      <c r="D66" s="1" t="s">
        <v>17</v>
      </c>
      <c r="E66" s="1" t="s">
        <v>217</v>
      </c>
      <c r="F66" s="1">
        <v>459</v>
      </c>
      <c r="G66" s="1">
        <v>106</v>
      </c>
      <c r="H66" s="1" t="s">
        <v>122</v>
      </c>
      <c r="I66" s="1">
        <v>82</v>
      </c>
      <c r="J66" s="1" t="s">
        <v>123</v>
      </c>
      <c r="K66" s="1">
        <v>101</v>
      </c>
      <c r="L66" s="1" t="s">
        <v>124</v>
      </c>
      <c r="M66" s="1">
        <v>43.5</v>
      </c>
      <c r="N66" s="1" t="s">
        <v>125</v>
      </c>
      <c r="O66" s="1">
        <v>58.5</v>
      </c>
      <c r="P66" s="1" t="s">
        <v>126</v>
      </c>
      <c r="Q66" s="1">
        <v>67.5</v>
      </c>
      <c r="R66" s="1" t="s">
        <v>127</v>
      </c>
      <c r="S66">
        <f>VLOOKUP(B66,[1]高三上!$B:$R,6,0)</f>
        <v>90</v>
      </c>
      <c r="T66" t="str">
        <f>VLOOKUP(B66,[1]高三上!$B:$R,7,0)</f>
        <v>叶仁芳</v>
      </c>
      <c r="U66">
        <f>VLOOKUP(B66,[1]高三上!$B:$R,8,0)</f>
        <v>92</v>
      </c>
      <c r="V66" t="str">
        <f>VLOOKUP(B66,[1]高三上!$B:$R,9,0)</f>
        <v>马磊</v>
      </c>
      <c r="W66">
        <f>VLOOKUP(B66,[1]高三上!$B:$R,10,0)</f>
        <v>100</v>
      </c>
      <c r="X66" t="str">
        <f>VLOOKUP(B66,[1]高三上!$B:$R,11,0)</f>
        <v>冷开艳</v>
      </c>
      <c r="Y66">
        <f>VLOOKUP(B66,[1]高三上!$B:$R,12,0)</f>
        <v>26</v>
      </c>
      <c r="Z66" t="str">
        <f>VLOOKUP(B66,[1]高三上!$B:$R,13,0)</f>
        <v>高贵勇</v>
      </c>
      <c r="AA66">
        <f>VLOOKUP(B66,[1]高三上!$B:$R,14,0)</f>
        <v>53</v>
      </c>
      <c r="AB66" t="str">
        <f>VLOOKUP(B66,[1]高三上!$B:$R,15,0)</f>
        <v>刘厚江</v>
      </c>
      <c r="AC66">
        <f>VLOOKUP(B66,[1]高三上!$B:$R,16,0)</f>
        <v>59</v>
      </c>
      <c r="AD66" t="str">
        <f>VLOOKUP(B66,[1]高三上!$B:$R,17,0)</f>
        <v>高琴</v>
      </c>
      <c r="AE66" t="str">
        <f>VLOOKUP($B66,[1]高二下!$B:$R,6,0)</f>
        <v>99.0</v>
      </c>
      <c r="AF66" t="str">
        <f>VLOOKUP($B66,[1]高二下!$B:$R,7,0)</f>
        <v>叶仁芳</v>
      </c>
      <c r="AG66" t="str">
        <f>VLOOKUP($B66,[1]高二下!$B:$R,8,0)</f>
        <v>113.5</v>
      </c>
      <c r="AH66" t="str">
        <f>VLOOKUP($B66,[1]高二下!$B:$R,9,0)</f>
        <v>马磊</v>
      </c>
      <c r="AI66" t="str">
        <f>VLOOKUP($B66,[1]高二下!$B:$R,10,0)</f>
        <v>21.0</v>
      </c>
      <c r="AJ66" t="str">
        <f>VLOOKUP($B66,[1]高二下!$B:$R,11,0)</f>
        <v>冷开艳</v>
      </c>
      <c r="AK66" t="str">
        <f>VLOOKUP($B66,[1]高二下!$B:$R,12,0)</f>
        <v>35.0</v>
      </c>
      <c r="AL66" t="str">
        <f>VLOOKUP($B66,[1]高二下!$B:$R,13,0)</f>
        <v>高贵勇</v>
      </c>
      <c r="AM66" t="str">
        <f>VLOOKUP($B66,[1]高二下!$B:$R,14,0)</f>
        <v>60.0</v>
      </c>
      <c r="AN66" t="str">
        <f>VLOOKUP($B66,[1]高二下!$B:$R,15,0)</f>
        <v>刘厚江</v>
      </c>
      <c r="AO66" t="str">
        <f>VLOOKUP($B66,[1]高二下!$B:$R,16,0)</f>
        <v>111.0</v>
      </c>
      <c r="AP66" t="str">
        <f>VLOOKUP($B66,[1]高二下!$B:$R,17,0)</f>
        <v>高琴</v>
      </c>
      <c r="AQ66" t="e">
        <f>VLOOKUP($B66,[2]高二上!$B:$R,6,0)</f>
        <v>#N/A</v>
      </c>
      <c r="AR66" t="e">
        <f>VLOOKUP($B66,[2]高二上!$B:$R,7,0)</f>
        <v>#N/A</v>
      </c>
      <c r="AS66" t="e">
        <f>VLOOKUP($B66,[2]高二上!$B:$R,8,0)</f>
        <v>#N/A</v>
      </c>
      <c r="AT66" t="e">
        <f>VLOOKUP($B66,[2]高二上!$B:$R,9,0)</f>
        <v>#N/A</v>
      </c>
      <c r="AU66" t="e">
        <f>VLOOKUP($B66,[2]高二上!$B:$R,10,0)</f>
        <v>#N/A</v>
      </c>
      <c r="AV66" t="e">
        <f>VLOOKUP($B66,[2]高二上!$B:$R,11,0)</f>
        <v>#N/A</v>
      </c>
      <c r="AW66" t="e">
        <f>VLOOKUP($B66,[2]高二上!$B:$R,12,0)</f>
        <v>#N/A</v>
      </c>
      <c r="AX66" t="e">
        <f>VLOOKUP($B66,[2]高二上!$B:$R,13,0)</f>
        <v>#N/A</v>
      </c>
      <c r="AY66" t="e">
        <f>VLOOKUP($B66,[2]高二上!$B:$R,14,0)</f>
        <v>#N/A</v>
      </c>
      <c r="AZ66" t="e">
        <f>VLOOKUP($B66,[2]高二上!$B:$R,15,0)</f>
        <v>#N/A</v>
      </c>
      <c r="BA66" t="e">
        <f>VLOOKUP($B66,[2]高二上!$B:$R,16,0)</f>
        <v>#N/A</v>
      </c>
      <c r="BB66" t="e">
        <f>VLOOKUP($B66,[2]高二上!$B:$R,17,0)</f>
        <v>#N/A</v>
      </c>
      <c r="BC66">
        <f>VLOOKUP($B66,[1]高一下!$B:$R,6,0)</f>
        <v>100</v>
      </c>
      <c r="BD66" t="str">
        <f>VLOOKUP($B66,[1]高一下!$B:$R,7,0)</f>
        <v>叶仁芳</v>
      </c>
      <c r="BE66">
        <f>VLOOKUP($B66,[1]高一下!$B:$R,8,0)</f>
        <v>95</v>
      </c>
      <c r="BF66" t="str">
        <f>VLOOKUP($B66,[1]高一下!$B:$R,9,0)</f>
        <v>马磊</v>
      </c>
      <c r="BG66">
        <f>VLOOKUP($B66,[1]高一下!$B:$R,10,0)</f>
        <v>81</v>
      </c>
      <c r="BH66" t="str">
        <f>VLOOKUP($B66,[1]高一下!$B:$R,11,0)</f>
        <v>冷开艳</v>
      </c>
      <c r="BI66">
        <f>VLOOKUP($B66,[1]高一下!$B:$R,12,0)</f>
        <v>36</v>
      </c>
      <c r="BJ66" t="str">
        <f>VLOOKUP($B66,[1]高一下!$B:$R,13,0)</f>
        <v>高贵勇</v>
      </c>
      <c r="BK66">
        <f>VLOOKUP($B66,[1]高一下!$B:$R,14,0)</f>
        <v>52</v>
      </c>
      <c r="BL66" t="str">
        <f>VLOOKUP($B66,[1]高一下!$B:$R,15,0)</f>
        <v>刘厚江</v>
      </c>
      <c r="BM66">
        <f>VLOOKUP($B66,[1]高一下!$B:$R,16,0)</f>
        <v>34</v>
      </c>
      <c r="BN66" t="str">
        <f>VLOOKUP($B66,[1]高一下!$B:$R,17,0)</f>
        <v>高琴</v>
      </c>
      <c r="BO66">
        <f>VLOOKUP($B66,[1]高一上!$B:$W,5,0)</f>
        <v>88</v>
      </c>
      <c r="BP66" t="str">
        <f>VLOOKUP($B66,[1]高一上!$B:$W,6,0)</f>
        <v>叶仁芳</v>
      </c>
      <c r="BQ66">
        <f>VLOOKUP($B66,[1]高一上!$B:$W,7,0)</f>
        <v>60</v>
      </c>
      <c r="BR66" t="str">
        <f>VLOOKUP($B66,[1]高一上!$B:$W,8,0)</f>
        <v>马磊</v>
      </c>
      <c r="BS66">
        <f>VLOOKUP($B66,[1]高一上!$B:$W,9,0)</f>
        <v>88</v>
      </c>
      <c r="BT66" t="str">
        <f>VLOOKUP($B66,[1]高一上!$B:$W,10,0)</f>
        <v>冷开艳</v>
      </c>
      <c r="BU66">
        <f>VLOOKUP($B66,[1]高一上!$B:$W,11,0)</f>
        <v>44</v>
      </c>
      <c r="BV66" t="str">
        <f>VLOOKUP($B66,[1]高一上!$B:$W,12,0)</f>
        <v>高贵勇</v>
      </c>
      <c r="BW66">
        <f>VLOOKUP($B66,[1]高一上!$B:$W,13,0)</f>
        <v>51</v>
      </c>
      <c r="BX66" t="str">
        <f>VLOOKUP($B66,[1]高一上!$B:$W,14,0)</f>
        <v>刘厚江/方帮林</v>
      </c>
      <c r="BY66">
        <f>VLOOKUP($B66,[1]高一上!$B:$W,15,0)</f>
        <v>75</v>
      </c>
      <c r="BZ66" t="str">
        <f>VLOOKUP($B66,[1]高一上!$B:$W,16,0)</f>
        <v>田友米</v>
      </c>
      <c r="CA66">
        <f>VLOOKUP($B66,[1]中考!$B:$N,5,0)</f>
        <v>114</v>
      </c>
      <c r="CB66">
        <f>VLOOKUP($B66,[1]中考!$B:$N,6,0)</f>
        <v>76</v>
      </c>
      <c r="CC66">
        <f>VLOOKUP($B66,[1]中考!$B:$N,7,0)</f>
        <v>133</v>
      </c>
      <c r="CD66">
        <f>VLOOKUP($B66,[1]中考!$B:$N,8,0)</f>
        <v>44</v>
      </c>
      <c r="CE66">
        <f>VLOOKUP($B66,[1]中考!$B:$N,9,0)</f>
        <v>28</v>
      </c>
      <c r="CF66">
        <f>VLOOKUP($B66,[1]中考!$B:$N,10,0)</f>
        <v>34</v>
      </c>
    </row>
    <row r="67" spans="1:84" x14ac:dyDescent="0.2">
      <c r="A67" s="1" t="s">
        <v>218</v>
      </c>
      <c r="B67" s="1" t="s">
        <v>219</v>
      </c>
      <c r="C67" s="1" t="s">
        <v>120</v>
      </c>
      <c r="D67" s="1" t="s">
        <v>17</v>
      </c>
      <c r="E67" s="1" t="s">
        <v>220</v>
      </c>
      <c r="F67" s="1">
        <v>454</v>
      </c>
      <c r="G67" s="1">
        <v>103</v>
      </c>
      <c r="H67" s="1" t="s">
        <v>122</v>
      </c>
      <c r="I67" s="1">
        <v>92</v>
      </c>
      <c r="J67" s="1" t="s">
        <v>123</v>
      </c>
      <c r="K67" s="1">
        <v>69</v>
      </c>
      <c r="L67" s="1" t="s">
        <v>124</v>
      </c>
      <c r="M67" s="1">
        <v>57.5</v>
      </c>
      <c r="N67" s="1" t="s">
        <v>125</v>
      </c>
      <c r="O67" s="1">
        <v>54</v>
      </c>
      <c r="P67" s="1" t="s">
        <v>126</v>
      </c>
      <c r="Q67" s="1">
        <v>78.5</v>
      </c>
      <c r="R67" s="1" t="s">
        <v>127</v>
      </c>
      <c r="S67">
        <f>VLOOKUP(B67,[1]高三上!$B:$R,6,0)</f>
        <v>104</v>
      </c>
      <c r="T67" t="str">
        <f>VLOOKUP(B67,[1]高三上!$B:$R,7,0)</f>
        <v>叶仁芳</v>
      </c>
      <c r="U67">
        <f>VLOOKUP(B67,[1]高三上!$B:$R,8,0)</f>
        <v>104</v>
      </c>
      <c r="V67" t="str">
        <f>VLOOKUP(B67,[1]高三上!$B:$R,9,0)</f>
        <v>马磊</v>
      </c>
      <c r="W67">
        <f>VLOOKUP(B67,[1]高三上!$B:$R,10,0)</f>
        <v>45</v>
      </c>
      <c r="X67" t="str">
        <f>VLOOKUP(B67,[1]高三上!$B:$R,11,0)</f>
        <v>冷开艳</v>
      </c>
      <c r="Y67">
        <f>VLOOKUP(B67,[1]高三上!$B:$R,12,0)</f>
        <v>42</v>
      </c>
      <c r="Z67" t="str">
        <f>VLOOKUP(B67,[1]高三上!$B:$R,13,0)</f>
        <v>高贵勇</v>
      </c>
      <c r="AA67">
        <f>VLOOKUP(B67,[1]高三上!$B:$R,14,0)</f>
        <v>34</v>
      </c>
      <c r="AB67" t="str">
        <f>VLOOKUP(B67,[1]高三上!$B:$R,15,0)</f>
        <v>刘厚江</v>
      </c>
      <c r="AC67">
        <f>VLOOKUP(B67,[1]高三上!$B:$R,16,0)</f>
        <v>75</v>
      </c>
      <c r="AD67" t="str">
        <f>VLOOKUP(B67,[1]高三上!$B:$R,17,0)</f>
        <v>高琴</v>
      </c>
      <c r="AE67" t="str">
        <f>VLOOKUP($B67,[1]高二下!$B:$R,6,0)</f>
        <v>95.0</v>
      </c>
      <c r="AF67" t="str">
        <f>VLOOKUP($B67,[1]高二下!$B:$R,7,0)</f>
        <v>叶仁芳</v>
      </c>
      <c r="AG67" t="str">
        <f>VLOOKUP($B67,[1]高二下!$B:$R,8,0)</f>
        <v>61.0</v>
      </c>
      <c r="AH67" t="str">
        <f>VLOOKUP($B67,[1]高二下!$B:$R,9,0)</f>
        <v>马磊</v>
      </c>
      <c r="AI67" t="str">
        <f>VLOOKUP($B67,[1]高二下!$B:$R,10,0)</f>
        <v>48.0</v>
      </c>
      <c r="AJ67" t="str">
        <f>VLOOKUP($B67,[1]高二下!$B:$R,11,0)</f>
        <v>冷开艳</v>
      </c>
      <c r="AK67" t="str">
        <f>VLOOKUP($B67,[1]高二下!$B:$R,12,0)</f>
        <v>41.0</v>
      </c>
      <c r="AL67" t="str">
        <f>VLOOKUP($B67,[1]高二下!$B:$R,13,0)</f>
        <v>高贵勇</v>
      </c>
      <c r="AM67" t="str">
        <f>VLOOKUP($B67,[1]高二下!$B:$R,14,0)</f>
        <v>72.0</v>
      </c>
      <c r="AN67" t="str">
        <f>VLOOKUP($B67,[1]高二下!$B:$R,15,0)</f>
        <v>刘厚江</v>
      </c>
      <c r="AO67" t="str">
        <f>VLOOKUP($B67,[1]高二下!$B:$R,16,0)</f>
        <v>125.0</v>
      </c>
      <c r="AP67" t="str">
        <f>VLOOKUP($B67,[1]高二下!$B:$R,17,0)</f>
        <v>高琴</v>
      </c>
      <c r="AQ67" t="e">
        <f>VLOOKUP($B67,[2]高二上!$B:$R,6,0)</f>
        <v>#N/A</v>
      </c>
      <c r="AR67" t="e">
        <f>VLOOKUP($B67,[2]高二上!$B:$R,7,0)</f>
        <v>#N/A</v>
      </c>
      <c r="AS67" t="e">
        <f>VLOOKUP($B67,[2]高二上!$B:$R,8,0)</f>
        <v>#N/A</v>
      </c>
      <c r="AT67" t="e">
        <f>VLOOKUP($B67,[2]高二上!$B:$R,9,0)</f>
        <v>#N/A</v>
      </c>
      <c r="AU67" t="e">
        <f>VLOOKUP($B67,[2]高二上!$B:$R,10,0)</f>
        <v>#N/A</v>
      </c>
      <c r="AV67" t="e">
        <f>VLOOKUP($B67,[2]高二上!$B:$R,11,0)</f>
        <v>#N/A</v>
      </c>
      <c r="AW67" t="e">
        <f>VLOOKUP($B67,[2]高二上!$B:$R,12,0)</f>
        <v>#N/A</v>
      </c>
      <c r="AX67" t="e">
        <f>VLOOKUP($B67,[2]高二上!$B:$R,13,0)</f>
        <v>#N/A</v>
      </c>
      <c r="AY67" t="e">
        <f>VLOOKUP($B67,[2]高二上!$B:$R,14,0)</f>
        <v>#N/A</v>
      </c>
      <c r="AZ67" t="e">
        <f>VLOOKUP($B67,[2]高二上!$B:$R,15,0)</f>
        <v>#N/A</v>
      </c>
      <c r="BA67" t="e">
        <f>VLOOKUP($B67,[2]高二上!$B:$R,16,0)</f>
        <v>#N/A</v>
      </c>
      <c r="BB67" t="e">
        <f>VLOOKUP($B67,[2]高二上!$B:$R,17,0)</f>
        <v>#N/A</v>
      </c>
      <c r="BC67">
        <f>VLOOKUP($B67,[1]高一下!$B:$R,6,0)</f>
        <v>88</v>
      </c>
      <c r="BD67" t="str">
        <f>VLOOKUP($B67,[1]高一下!$B:$R,7,0)</f>
        <v>叶仁芳</v>
      </c>
      <c r="BE67">
        <f>VLOOKUP($B67,[1]高一下!$B:$R,8,0)</f>
        <v>120</v>
      </c>
      <c r="BF67" t="str">
        <f>VLOOKUP($B67,[1]高一下!$B:$R,9,0)</f>
        <v>马磊</v>
      </c>
      <c r="BG67">
        <f>VLOOKUP($B67,[1]高一下!$B:$R,10,0)</f>
        <v>46.5</v>
      </c>
      <c r="BH67" t="str">
        <f>VLOOKUP($B67,[1]高一下!$B:$R,11,0)</f>
        <v>冷开艳</v>
      </c>
      <c r="BI67">
        <f>VLOOKUP($B67,[1]高一下!$B:$R,12,0)</f>
        <v>68</v>
      </c>
      <c r="BJ67" t="str">
        <f>VLOOKUP($B67,[1]高一下!$B:$R,13,0)</f>
        <v>高贵勇</v>
      </c>
      <c r="BK67">
        <f>VLOOKUP($B67,[1]高一下!$B:$R,14,0)</f>
        <v>58</v>
      </c>
      <c r="BL67" t="str">
        <f>VLOOKUP($B67,[1]高一下!$B:$R,15,0)</f>
        <v>刘厚江</v>
      </c>
      <c r="BM67">
        <f>VLOOKUP($B67,[1]高一下!$B:$R,16,0)</f>
        <v>50</v>
      </c>
      <c r="BN67" t="str">
        <f>VLOOKUP($B67,[1]高一下!$B:$R,17,0)</f>
        <v>高琴</v>
      </c>
      <c r="BO67">
        <f>VLOOKUP($B67,[1]高一上!$B:$W,5,0)</f>
        <v>86</v>
      </c>
      <c r="BP67" t="str">
        <f>VLOOKUP($B67,[1]高一上!$B:$W,6,0)</f>
        <v>叶仁芳</v>
      </c>
      <c r="BQ67">
        <f>VLOOKUP($B67,[1]高一上!$B:$W,7,0)</f>
        <v>90</v>
      </c>
      <c r="BR67" t="str">
        <f>VLOOKUP($B67,[1]高一上!$B:$W,8,0)</f>
        <v>马磊</v>
      </c>
      <c r="BS67">
        <f>VLOOKUP($B67,[1]高一上!$B:$W,9,0)</f>
        <v>58.5</v>
      </c>
      <c r="BT67" t="str">
        <f>VLOOKUP($B67,[1]高一上!$B:$W,10,0)</f>
        <v>冷开艳</v>
      </c>
      <c r="BU67">
        <f>VLOOKUP($B67,[1]高一上!$B:$W,11,0)</f>
        <v>44.5</v>
      </c>
      <c r="BV67" t="str">
        <f>VLOOKUP($B67,[1]高一上!$B:$W,12,0)</f>
        <v>高贵勇</v>
      </c>
      <c r="BW67">
        <f>VLOOKUP($B67,[1]高一上!$B:$W,13,0)</f>
        <v>51</v>
      </c>
      <c r="BX67" t="str">
        <f>VLOOKUP($B67,[1]高一上!$B:$W,14,0)</f>
        <v>刘厚江/方帮林</v>
      </c>
      <c r="BY67">
        <f>VLOOKUP($B67,[1]高一上!$B:$W,15,0)</f>
        <v>63.5</v>
      </c>
      <c r="BZ67" t="str">
        <f>VLOOKUP($B67,[1]高一上!$B:$W,16,0)</f>
        <v>田友米</v>
      </c>
      <c r="CA67">
        <f>VLOOKUP($B67,[1]中考!$B:$N,5,0)</f>
        <v>98</v>
      </c>
      <c r="CB67">
        <f>VLOOKUP($B67,[1]中考!$B:$N,6,0)</f>
        <v>108</v>
      </c>
      <c r="CC67">
        <f>VLOOKUP($B67,[1]中考!$B:$N,7,0)</f>
        <v>98</v>
      </c>
      <c r="CD67">
        <f>VLOOKUP($B67,[1]中考!$B:$N,8,0)</f>
        <v>59</v>
      </c>
      <c r="CE67">
        <f>VLOOKUP($B67,[1]中考!$B:$N,9,0)</f>
        <v>27</v>
      </c>
      <c r="CF67">
        <f>VLOOKUP($B67,[1]中考!$B:$N,10,0)</f>
        <v>43</v>
      </c>
    </row>
    <row r="68" spans="1:84" x14ac:dyDescent="0.2">
      <c r="A68" s="1" t="s">
        <v>221</v>
      </c>
      <c r="B68" s="1" t="s">
        <v>222</v>
      </c>
      <c r="C68" s="1" t="s">
        <v>120</v>
      </c>
      <c r="D68" s="1" t="s">
        <v>17</v>
      </c>
      <c r="E68" s="1" t="s">
        <v>223</v>
      </c>
      <c r="F68" s="1">
        <v>452</v>
      </c>
      <c r="G68" s="1">
        <v>102</v>
      </c>
      <c r="H68" s="1" t="s">
        <v>122</v>
      </c>
      <c r="I68" s="1">
        <v>74</v>
      </c>
      <c r="J68" s="1" t="s">
        <v>123</v>
      </c>
      <c r="K68" s="1">
        <v>77</v>
      </c>
      <c r="L68" s="1" t="s">
        <v>124</v>
      </c>
      <c r="M68" s="1">
        <v>63.5</v>
      </c>
      <c r="N68" s="1" t="s">
        <v>125</v>
      </c>
      <c r="O68" s="1">
        <v>56</v>
      </c>
      <c r="P68" s="1" t="s">
        <v>126</v>
      </c>
      <c r="Q68" s="1">
        <v>79</v>
      </c>
      <c r="R68" s="1" t="s">
        <v>127</v>
      </c>
      <c r="S68">
        <f>VLOOKUP(B68,[1]高三上!$B:$R,6,0)</f>
        <v>99.5</v>
      </c>
      <c r="T68" t="str">
        <f>VLOOKUP(B68,[1]高三上!$B:$R,7,0)</f>
        <v>叶仁芳</v>
      </c>
      <c r="U68">
        <f>VLOOKUP(B68,[1]高三上!$B:$R,8,0)</f>
        <v>95</v>
      </c>
      <c r="V68" t="str">
        <f>VLOOKUP(B68,[1]高三上!$B:$R,9,0)</f>
        <v>马磊</v>
      </c>
      <c r="W68">
        <f>VLOOKUP(B68,[1]高三上!$B:$R,10,0)</f>
        <v>45.5</v>
      </c>
      <c r="X68" t="str">
        <f>VLOOKUP(B68,[1]高三上!$B:$R,11,0)</f>
        <v>冷开艳</v>
      </c>
      <c r="Y68">
        <f>VLOOKUP(B68,[1]高三上!$B:$R,12,0)</f>
        <v>67</v>
      </c>
      <c r="Z68" t="str">
        <f>VLOOKUP(B68,[1]高三上!$B:$R,13,0)</f>
        <v>高贵勇</v>
      </c>
      <c r="AA68">
        <f>VLOOKUP(B68,[1]高三上!$B:$R,14,0)</f>
        <v>53</v>
      </c>
      <c r="AB68" t="str">
        <f>VLOOKUP(B68,[1]高三上!$B:$R,15,0)</f>
        <v>刘厚江</v>
      </c>
      <c r="AC68">
        <f>VLOOKUP(B68,[1]高三上!$B:$R,16,0)</f>
        <v>55</v>
      </c>
      <c r="AD68" t="str">
        <f>VLOOKUP(B68,[1]高三上!$B:$R,17,0)</f>
        <v>高琴</v>
      </c>
      <c r="AE68" t="str">
        <f>VLOOKUP($B68,[1]高二下!$B:$R,6,0)</f>
        <v>95.0</v>
      </c>
      <c r="AF68" t="str">
        <f>VLOOKUP($B68,[1]高二下!$B:$R,7,0)</f>
        <v>叶仁芳</v>
      </c>
      <c r="AG68" t="str">
        <f>VLOOKUP($B68,[1]高二下!$B:$R,8,0)</f>
        <v>53.5</v>
      </c>
      <c r="AH68" t="str">
        <f>VLOOKUP($B68,[1]高二下!$B:$R,9,0)</f>
        <v>马磊</v>
      </c>
      <c r="AI68" t="str">
        <f>VLOOKUP($B68,[1]高二下!$B:$R,10,0)</f>
        <v>44.0</v>
      </c>
      <c r="AJ68" t="str">
        <f>VLOOKUP($B68,[1]高二下!$B:$R,11,0)</f>
        <v>冷开艳</v>
      </c>
      <c r="AK68" t="str">
        <f>VLOOKUP($B68,[1]高二下!$B:$R,12,0)</f>
        <v>48.0</v>
      </c>
      <c r="AL68" t="str">
        <f>VLOOKUP($B68,[1]高二下!$B:$R,13,0)</f>
        <v>高贵勇</v>
      </c>
      <c r="AM68" t="str">
        <f>VLOOKUP($B68,[1]高二下!$B:$R,14,0)</f>
        <v>74.0</v>
      </c>
      <c r="AN68" t="str">
        <f>VLOOKUP($B68,[1]高二下!$B:$R,15,0)</f>
        <v>刘厚江</v>
      </c>
      <c r="AO68" t="str">
        <f>VLOOKUP($B68,[1]高二下!$B:$R,16,0)</f>
        <v>96.0</v>
      </c>
      <c r="AP68" t="str">
        <f>VLOOKUP($B68,[1]高二下!$B:$R,17,0)</f>
        <v>高琴</v>
      </c>
      <c r="AQ68" t="e">
        <f>VLOOKUP($B68,[2]高二上!$B:$R,6,0)</f>
        <v>#N/A</v>
      </c>
      <c r="AR68" t="e">
        <f>VLOOKUP($B68,[2]高二上!$B:$R,7,0)</f>
        <v>#N/A</v>
      </c>
      <c r="AS68" t="e">
        <f>VLOOKUP($B68,[2]高二上!$B:$R,8,0)</f>
        <v>#N/A</v>
      </c>
      <c r="AT68" t="e">
        <f>VLOOKUP($B68,[2]高二上!$B:$R,9,0)</f>
        <v>#N/A</v>
      </c>
      <c r="AU68" t="e">
        <f>VLOOKUP($B68,[2]高二上!$B:$R,10,0)</f>
        <v>#N/A</v>
      </c>
      <c r="AV68" t="e">
        <f>VLOOKUP($B68,[2]高二上!$B:$R,11,0)</f>
        <v>#N/A</v>
      </c>
      <c r="AW68" t="e">
        <f>VLOOKUP($B68,[2]高二上!$B:$R,12,0)</f>
        <v>#N/A</v>
      </c>
      <c r="AX68" t="e">
        <f>VLOOKUP($B68,[2]高二上!$B:$R,13,0)</f>
        <v>#N/A</v>
      </c>
      <c r="AY68" t="e">
        <f>VLOOKUP($B68,[2]高二上!$B:$R,14,0)</f>
        <v>#N/A</v>
      </c>
      <c r="AZ68" t="e">
        <f>VLOOKUP($B68,[2]高二上!$B:$R,15,0)</f>
        <v>#N/A</v>
      </c>
      <c r="BA68" t="e">
        <f>VLOOKUP($B68,[2]高二上!$B:$R,16,0)</f>
        <v>#N/A</v>
      </c>
      <c r="BB68" t="e">
        <f>VLOOKUP($B68,[2]高二上!$B:$R,17,0)</f>
        <v>#N/A</v>
      </c>
      <c r="BC68">
        <f>VLOOKUP($B68,[1]高一下!$B:$R,6,0)</f>
        <v>100</v>
      </c>
      <c r="BD68" t="str">
        <f>VLOOKUP($B68,[1]高一下!$B:$R,7,0)</f>
        <v>叶仁芳</v>
      </c>
      <c r="BE68">
        <f>VLOOKUP($B68,[1]高一下!$B:$R,8,0)</f>
        <v>107</v>
      </c>
      <c r="BF68" t="str">
        <f>VLOOKUP($B68,[1]高一下!$B:$R,9,0)</f>
        <v>马磊</v>
      </c>
      <c r="BG68">
        <f>VLOOKUP($B68,[1]高一下!$B:$R,10,0)</f>
        <v>36</v>
      </c>
      <c r="BH68" t="str">
        <f>VLOOKUP($B68,[1]高一下!$B:$R,11,0)</f>
        <v>冷开艳</v>
      </c>
      <c r="BI68">
        <f>VLOOKUP($B68,[1]高一下!$B:$R,12,0)</f>
        <v>56</v>
      </c>
      <c r="BJ68" t="str">
        <f>VLOOKUP($B68,[1]高一下!$B:$R,13,0)</f>
        <v>高贵勇</v>
      </c>
      <c r="BK68">
        <f>VLOOKUP($B68,[1]高一下!$B:$R,14,0)</f>
        <v>59</v>
      </c>
      <c r="BL68" t="str">
        <f>VLOOKUP($B68,[1]高一下!$B:$R,15,0)</f>
        <v>刘厚江</v>
      </c>
      <c r="BM68">
        <f>VLOOKUP($B68,[1]高一下!$B:$R,16,0)</f>
        <v>46</v>
      </c>
      <c r="BN68" t="str">
        <f>VLOOKUP($B68,[1]高一下!$B:$R,17,0)</f>
        <v>高琴</v>
      </c>
      <c r="BO68">
        <f>VLOOKUP($B68,[1]高一上!$B:$W,5,0)</f>
        <v>85.5</v>
      </c>
      <c r="BP68" t="str">
        <f>VLOOKUP($B68,[1]高一上!$B:$W,6,0)</f>
        <v>叶仁芳</v>
      </c>
      <c r="BQ68">
        <f>VLOOKUP($B68,[1]高一上!$B:$W,7,0)</f>
        <v>72</v>
      </c>
      <c r="BR68" t="str">
        <f>VLOOKUP($B68,[1]高一上!$B:$W,8,0)</f>
        <v>马磊</v>
      </c>
      <c r="BS68">
        <f>VLOOKUP($B68,[1]高一上!$B:$W,9,0)</f>
        <v>42.5</v>
      </c>
      <c r="BT68" t="str">
        <f>VLOOKUP($B68,[1]高一上!$B:$W,10,0)</f>
        <v>冷开艳</v>
      </c>
      <c r="BU68">
        <f>VLOOKUP($B68,[1]高一上!$B:$W,11,0)</f>
        <v>40.5</v>
      </c>
      <c r="BV68" t="str">
        <f>VLOOKUP($B68,[1]高一上!$B:$W,12,0)</f>
        <v>高贵勇</v>
      </c>
      <c r="BW68">
        <f>VLOOKUP($B68,[1]高一上!$B:$W,13,0)</f>
        <v>50</v>
      </c>
      <c r="BX68" t="str">
        <f>VLOOKUP($B68,[1]高一上!$B:$W,14,0)</f>
        <v>刘厚江/方帮林</v>
      </c>
      <c r="BY68">
        <f>VLOOKUP($B68,[1]高一上!$B:$W,15,0)</f>
        <v>64</v>
      </c>
      <c r="BZ68" t="str">
        <f>VLOOKUP($B68,[1]高一上!$B:$W,16,0)</f>
        <v>田友米</v>
      </c>
      <c r="CA68">
        <f>VLOOKUP($B68,[1]中考!$B:$N,5,0)</f>
        <v>108</v>
      </c>
      <c r="CB68">
        <f>VLOOKUP($B68,[1]中考!$B:$N,6,0)</f>
        <v>93</v>
      </c>
      <c r="CC68">
        <f>VLOOKUP($B68,[1]中考!$B:$N,7,0)</f>
        <v>79</v>
      </c>
      <c r="CD68">
        <f>VLOOKUP($B68,[1]中考!$B:$N,8,0)</f>
        <v>45</v>
      </c>
      <c r="CE68">
        <f>VLOOKUP($B68,[1]中考!$B:$N,9,0)</f>
        <v>36</v>
      </c>
      <c r="CF68">
        <f>VLOOKUP($B68,[1]中考!$B:$N,10,0)</f>
        <v>40</v>
      </c>
    </row>
    <row r="69" spans="1:84" x14ac:dyDescent="0.2">
      <c r="A69" s="1" t="s">
        <v>224</v>
      </c>
      <c r="B69" s="1" t="s">
        <v>225</v>
      </c>
      <c r="C69" s="1" t="s">
        <v>120</v>
      </c>
      <c r="D69" s="1" t="s">
        <v>17</v>
      </c>
      <c r="E69" s="1" t="s">
        <v>226</v>
      </c>
      <c r="F69" s="1">
        <v>449</v>
      </c>
      <c r="G69" s="1">
        <v>101</v>
      </c>
      <c r="H69" s="1" t="s">
        <v>122</v>
      </c>
      <c r="I69" s="1">
        <v>80</v>
      </c>
      <c r="J69" s="1" t="s">
        <v>123</v>
      </c>
      <c r="K69" s="1">
        <v>103</v>
      </c>
      <c r="L69" s="1" t="s">
        <v>124</v>
      </c>
      <c r="M69" s="1">
        <v>45.5</v>
      </c>
      <c r="N69" s="1" t="s">
        <v>125</v>
      </c>
      <c r="O69" s="1">
        <v>43.5</v>
      </c>
      <c r="P69" s="1" t="s">
        <v>126</v>
      </c>
      <c r="Q69" s="1">
        <v>75.5</v>
      </c>
      <c r="R69" s="1" t="s">
        <v>127</v>
      </c>
      <c r="S69">
        <f>VLOOKUP(B69,[1]高三上!$B:$R,6,0)</f>
        <v>109</v>
      </c>
      <c r="T69" t="str">
        <f>VLOOKUP(B69,[1]高三上!$B:$R,7,0)</f>
        <v>叶仁芳</v>
      </c>
      <c r="U69">
        <f>VLOOKUP(B69,[1]高三上!$B:$R,8,0)</f>
        <v>93</v>
      </c>
      <c r="V69" t="str">
        <f>VLOOKUP(B69,[1]高三上!$B:$R,9,0)</f>
        <v>马磊</v>
      </c>
      <c r="W69">
        <f>VLOOKUP(B69,[1]高三上!$B:$R,10,0)</f>
        <v>75.5</v>
      </c>
      <c r="X69" t="str">
        <f>VLOOKUP(B69,[1]高三上!$B:$R,11,0)</f>
        <v>冷开艳</v>
      </c>
      <c r="Y69">
        <f>VLOOKUP(B69,[1]高三上!$B:$R,12,0)</f>
        <v>32</v>
      </c>
      <c r="Z69" t="str">
        <f>VLOOKUP(B69,[1]高三上!$B:$R,13,0)</f>
        <v>高贵勇</v>
      </c>
      <c r="AA69">
        <f>VLOOKUP(B69,[1]高三上!$B:$R,14,0)</f>
        <v>32</v>
      </c>
      <c r="AB69" t="str">
        <f>VLOOKUP(B69,[1]高三上!$B:$R,15,0)</f>
        <v>刘厚江</v>
      </c>
      <c r="AC69">
        <f>VLOOKUP(B69,[1]高三上!$B:$R,16,0)</f>
        <v>76.5</v>
      </c>
      <c r="AD69" t="str">
        <f>VLOOKUP(B69,[1]高三上!$B:$R,17,0)</f>
        <v>高琴</v>
      </c>
      <c r="AE69" t="str">
        <f>VLOOKUP($B69,[1]高二下!$B:$R,6,0)</f>
        <v>93.0</v>
      </c>
      <c r="AF69" t="str">
        <f>VLOOKUP($B69,[1]高二下!$B:$R,7,0)</f>
        <v>叶仁芳</v>
      </c>
      <c r="AG69" t="str">
        <f>VLOOKUP($B69,[1]高二下!$B:$R,8,0)</f>
        <v>82.5</v>
      </c>
      <c r="AH69" t="str">
        <f>VLOOKUP($B69,[1]高二下!$B:$R,9,0)</f>
        <v>马磊</v>
      </c>
      <c r="AI69" t="str">
        <f>VLOOKUP($B69,[1]高二下!$B:$R,10,0)</f>
        <v>37.0</v>
      </c>
      <c r="AJ69" t="str">
        <f>VLOOKUP($B69,[1]高二下!$B:$R,11,0)</f>
        <v>冷开艳</v>
      </c>
      <c r="AK69" t="str">
        <f>VLOOKUP($B69,[1]高二下!$B:$R,12,0)</f>
        <v>42.0</v>
      </c>
      <c r="AL69" t="str">
        <f>VLOOKUP($B69,[1]高二下!$B:$R,13,0)</f>
        <v>高贵勇</v>
      </c>
      <c r="AM69" t="str">
        <f>VLOOKUP($B69,[1]高二下!$B:$R,14,0)</f>
        <v>71.0</v>
      </c>
      <c r="AN69" t="str">
        <f>VLOOKUP($B69,[1]高二下!$B:$R,15,0)</f>
        <v>刘厚江</v>
      </c>
      <c r="AO69" t="str">
        <f>VLOOKUP($B69,[1]高二下!$B:$R,16,0)</f>
        <v>103.0</v>
      </c>
      <c r="AP69" t="str">
        <f>VLOOKUP($B69,[1]高二下!$B:$R,17,0)</f>
        <v>高琴</v>
      </c>
      <c r="AQ69" t="e">
        <f>VLOOKUP($B69,[2]高二上!$B:$R,6,0)</f>
        <v>#N/A</v>
      </c>
      <c r="AR69" t="e">
        <f>VLOOKUP($B69,[2]高二上!$B:$R,7,0)</f>
        <v>#N/A</v>
      </c>
      <c r="AS69" t="e">
        <f>VLOOKUP($B69,[2]高二上!$B:$R,8,0)</f>
        <v>#N/A</v>
      </c>
      <c r="AT69" t="e">
        <f>VLOOKUP($B69,[2]高二上!$B:$R,9,0)</f>
        <v>#N/A</v>
      </c>
      <c r="AU69" t="e">
        <f>VLOOKUP($B69,[2]高二上!$B:$R,10,0)</f>
        <v>#N/A</v>
      </c>
      <c r="AV69" t="e">
        <f>VLOOKUP($B69,[2]高二上!$B:$R,11,0)</f>
        <v>#N/A</v>
      </c>
      <c r="AW69" t="e">
        <f>VLOOKUP($B69,[2]高二上!$B:$R,12,0)</f>
        <v>#N/A</v>
      </c>
      <c r="AX69" t="e">
        <f>VLOOKUP($B69,[2]高二上!$B:$R,13,0)</f>
        <v>#N/A</v>
      </c>
      <c r="AY69" t="e">
        <f>VLOOKUP($B69,[2]高二上!$B:$R,14,0)</f>
        <v>#N/A</v>
      </c>
      <c r="AZ69" t="e">
        <f>VLOOKUP($B69,[2]高二上!$B:$R,15,0)</f>
        <v>#N/A</v>
      </c>
      <c r="BA69" t="e">
        <f>VLOOKUP($B69,[2]高二上!$B:$R,16,0)</f>
        <v>#N/A</v>
      </c>
      <c r="BB69" t="e">
        <f>VLOOKUP($B69,[2]高二上!$B:$R,17,0)</f>
        <v>#N/A</v>
      </c>
      <c r="BC69">
        <f>VLOOKUP($B69,[1]高一下!$B:$R,6,0)</f>
        <v>96</v>
      </c>
      <c r="BD69" t="str">
        <f>VLOOKUP($B69,[1]高一下!$B:$R,7,0)</f>
        <v>叶仁芳</v>
      </c>
      <c r="BE69">
        <f>VLOOKUP($B69,[1]高一下!$B:$R,8,0)</f>
        <v>100</v>
      </c>
      <c r="BF69" t="str">
        <f>VLOOKUP($B69,[1]高一下!$B:$R,9,0)</f>
        <v>马磊</v>
      </c>
      <c r="BG69">
        <f>VLOOKUP($B69,[1]高一下!$B:$R,10,0)</f>
        <v>67</v>
      </c>
      <c r="BH69" t="str">
        <f>VLOOKUP($B69,[1]高一下!$B:$R,11,0)</f>
        <v>冷开艳</v>
      </c>
      <c r="BI69">
        <f>VLOOKUP($B69,[1]高一下!$B:$R,12,0)</f>
        <v>37</v>
      </c>
      <c r="BJ69" t="str">
        <f>VLOOKUP($B69,[1]高一下!$B:$R,13,0)</f>
        <v>高贵勇</v>
      </c>
      <c r="BK69">
        <f>VLOOKUP($B69,[1]高一下!$B:$R,14,0)</f>
        <v>57</v>
      </c>
      <c r="BL69" t="str">
        <f>VLOOKUP($B69,[1]高一下!$B:$R,15,0)</f>
        <v>刘厚江</v>
      </c>
      <c r="BM69">
        <f>VLOOKUP($B69,[1]高一下!$B:$R,16,0)</f>
        <v>48</v>
      </c>
      <c r="BN69" t="str">
        <f>VLOOKUP($B69,[1]高一下!$B:$R,17,0)</f>
        <v>高琴</v>
      </c>
      <c r="BO69">
        <f>VLOOKUP($B69,[1]高一上!$B:$W,5,0)</f>
        <v>88</v>
      </c>
      <c r="BP69" t="str">
        <f>VLOOKUP($B69,[1]高一上!$B:$W,6,0)</f>
        <v>叶仁芳</v>
      </c>
      <c r="BQ69">
        <f>VLOOKUP($B69,[1]高一上!$B:$W,7,0)</f>
        <v>61</v>
      </c>
      <c r="BR69" t="str">
        <f>VLOOKUP($B69,[1]高一上!$B:$W,8,0)</f>
        <v>马磊</v>
      </c>
      <c r="BS69">
        <f>VLOOKUP($B69,[1]高一上!$B:$W,9,0)</f>
        <v>76.5</v>
      </c>
      <c r="BT69" t="str">
        <f>VLOOKUP($B69,[1]高一上!$B:$W,10,0)</f>
        <v>冷开艳</v>
      </c>
      <c r="BU69">
        <f>VLOOKUP($B69,[1]高一上!$B:$W,11,0)</f>
        <v>50</v>
      </c>
      <c r="BV69" t="str">
        <f>VLOOKUP($B69,[1]高一上!$B:$W,12,0)</f>
        <v>高贵勇</v>
      </c>
      <c r="BW69">
        <f>VLOOKUP($B69,[1]高一上!$B:$W,13,0)</f>
        <v>53</v>
      </c>
      <c r="BX69" t="str">
        <f>VLOOKUP($B69,[1]高一上!$B:$W,14,0)</f>
        <v>刘厚江/方帮林</v>
      </c>
      <c r="BY69">
        <f>VLOOKUP($B69,[1]高一上!$B:$W,15,0)</f>
        <v>58.5</v>
      </c>
      <c r="BZ69" t="str">
        <f>VLOOKUP($B69,[1]高一上!$B:$W,16,0)</f>
        <v>田友米</v>
      </c>
      <c r="CA69">
        <f>VLOOKUP($B69,[1]中考!$B:$N,5,0)</f>
        <v>107</v>
      </c>
      <c r="CB69">
        <f>VLOOKUP($B69,[1]中考!$B:$N,6,0)</f>
        <v>103</v>
      </c>
      <c r="CC69">
        <f>VLOOKUP($B69,[1]中考!$B:$N,7,0)</f>
        <v>128</v>
      </c>
      <c r="CD69">
        <f>VLOOKUP($B69,[1]中考!$B:$N,8,0)</f>
        <v>47</v>
      </c>
      <c r="CE69">
        <f>VLOOKUP($B69,[1]中考!$B:$N,9,0)</f>
        <v>33</v>
      </c>
      <c r="CF69">
        <f>VLOOKUP($B69,[1]中考!$B:$N,10,0)</f>
        <v>37</v>
      </c>
    </row>
    <row r="70" spans="1:84" x14ac:dyDescent="0.2">
      <c r="A70" s="1" t="s">
        <v>227</v>
      </c>
      <c r="B70" s="1" t="s">
        <v>228</v>
      </c>
      <c r="C70" s="1" t="s">
        <v>120</v>
      </c>
      <c r="D70" s="1" t="s">
        <v>17</v>
      </c>
      <c r="E70" s="1" t="s">
        <v>229</v>
      </c>
      <c r="F70" s="1">
        <v>432</v>
      </c>
      <c r="G70" s="1">
        <v>102</v>
      </c>
      <c r="H70" s="1" t="s">
        <v>122</v>
      </c>
      <c r="I70" s="1">
        <v>72</v>
      </c>
      <c r="J70" s="1" t="s">
        <v>123</v>
      </c>
      <c r="K70" s="1">
        <v>88</v>
      </c>
      <c r="L70" s="1" t="s">
        <v>124</v>
      </c>
      <c r="M70" s="1">
        <v>59.5</v>
      </c>
      <c r="N70" s="1" t="s">
        <v>125</v>
      </c>
      <c r="O70" s="1">
        <v>35</v>
      </c>
      <c r="P70" s="1" t="s">
        <v>126</v>
      </c>
      <c r="Q70" s="1">
        <v>75.5</v>
      </c>
      <c r="R70" s="1" t="s">
        <v>127</v>
      </c>
      <c r="S70">
        <f>VLOOKUP(B70,[1]高三上!$B:$R,6,0)</f>
        <v>103</v>
      </c>
      <c r="T70" t="str">
        <f>VLOOKUP(B70,[1]高三上!$B:$R,7,0)</f>
        <v>叶仁芳</v>
      </c>
      <c r="U70">
        <f>VLOOKUP(B70,[1]高三上!$B:$R,8,0)</f>
        <v>99</v>
      </c>
      <c r="V70" t="str">
        <f>VLOOKUP(B70,[1]高三上!$B:$R,9,0)</f>
        <v>马磊</v>
      </c>
      <c r="W70">
        <f>VLOOKUP(B70,[1]高三上!$B:$R,10,0)</f>
        <v>51</v>
      </c>
      <c r="X70" t="str">
        <f>VLOOKUP(B70,[1]高三上!$B:$R,11,0)</f>
        <v>冷开艳</v>
      </c>
      <c r="Y70">
        <f>VLOOKUP(B70,[1]高三上!$B:$R,12,0)</f>
        <v>39</v>
      </c>
      <c r="Z70" t="str">
        <f>VLOOKUP(B70,[1]高三上!$B:$R,13,0)</f>
        <v>高贵勇</v>
      </c>
      <c r="AA70">
        <f>VLOOKUP(B70,[1]高三上!$B:$R,14,0)</f>
        <v>45</v>
      </c>
      <c r="AB70" t="str">
        <f>VLOOKUP(B70,[1]高三上!$B:$R,15,0)</f>
        <v>刘厚江</v>
      </c>
      <c r="AC70">
        <f>VLOOKUP(B70,[1]高三上!$B:$R,16,0)</f>
        <v>58</v>
      </c>
      <c r="AD70" t="str">
        <f>VLOOKUP(B70,[1]高三上!$B:$R,17,0)</f>
        <v>高琴</v>
      </c>
      <c r="AE70" t="str">
        <f>VLOOKUP($B70,[1]高二下!$B:$R,6,0)</f>
        <v>84.0</v>
      </c>
      <c r="AF70" t="str">
        <f>VLOOKUP($B70,[1]高二下!$B:$R,7,0)</f>
        <v>叶仁芳</v>
      </c>
      <c r="AG70" t="str">
        <f>VLOOKUP($B70,[1]高二下!$B:$R,8,0)</f>
        <v>70.5</v>
      </c>
      <c r="AH70" t="str">
        <f>VLOOKUP($B70,[1]高二下!$B:$R,9,0)</f>
        <v>马磊</v>
      </c>
      <c r="AI70" t="str">
        <f>VLOOKUP($B70,[1]高二下!$B:$R,10,0)</f>
        <v>41.0</v>
      </c>
      <c r="AJ70" t="str">
        <f>VLOOKUP($B70,[1]高二下!$B:$R,11,0)</f>
        <v>冷开艳</v>
      </c>
      <c r="AK70" t="str">
        <f>VLOOKUP($B70,[1]高二下!$B:$R,12,0)</f>
        <v>47.0</v>
      </c>
      <c r="AL70" t="str">
        <f>VLOOKUP($B70,[1]高二下!$B:$R,13,0)</f>
        <v>高贵勇</v>
      </c>
      <c r="AM70" t="str">
        <f>VLOOKUP($B70,[1]高二下!$B:$R,14,0)</f>
        <v>79.0</v>
      </c>
      <c r="AN70" t="str">
        <f>VLOOKUP($B70,[1]高二下!$B:$R,15,0)</f>
        <v>刘厚江</v>
      </c>
      <c r="AO70" t="str">
        <f>VLOOKUP($B70,[1]高二下!$B:$R,16,0)</f>
        <v>74.0</v>
      </c>
      <c r="AP70" t="str">
        <f>VLOOKUP($B70,[1]高二下!$B:$R,17,0)</f>
        <v>高琴</v>
      </c>
      <c r="AQ70" t="e">
        <f>VLOOKUP($B70,[2]高二上!$B:$R,6,0)</f>
        <v>#N/A</v>
      </c>
      <c r="AR70" t="e">
        <f>VLOOKUP($B70,[2]高二上!$B:$R,7,0)</f>
        <v>#N/A</v>
      </c>
      <c r="AS70" t="e">
        <f>VLOOKUP($B70,[2]高二上!$B:$R,8,0)</f>
        <v>#N/A</v>
      </c>
      <c r="AT70" t="e">
        <f>VLOOKUP($B70,[2]高二上!$B:$R,9,0)</f>
        <v>#N/A</v>
      </c>
      <c r="AU70" t="e">
        <f>VLOOKUP($B70,[2]高二上!$B:$R,10,0)</f>
        <v>#N/A</v>
      </c>
      <c r="AV70" t="e">
        <f>VLOOKUP($B70,[2]高二上!$B:$R,11,0)</f>
        <v>#N/A</v>
      </c>
      <c r="AW70" t="e">
        <f>VLOOKUP($B70,[2]高二上!$B:$R,12,0)</f>
        <v>#N/A</v>
      </c>
      <c r="AX70" t="e">
        <f>VLOOKUP($B70,[2]高二上!$B:$R,13,0)</f>
        <v>#N/A</v>
      </c>
      <c r="AY70" t="e">
        <f>VLOOKUP($B70,[2]高二上!$B:$R,14,0)</f>
        <v>#N/A</v>
      </c>
      <c r="AZ70" t="e">
        <f>VLOOKUP($B70,[2]高二上!$B:$R,15,0)</f>
        <v>#N/A</v>
      </c>
      <c r="BA70" t="e">
        <f>VLOOKUP($B70,[2]高二上!$B:$R,16,0)</f>
        <v>#N/A</v>
      </c>
      <c r="BB70" t="e">
        <f>VLOOKUP($B70,[2]高二上!$B:$R,17,0)</f>
        <v>#N/A</v>
      </c>
      <c r="BC70">
        <f>VLOOKUP($B70,[1]高一下!$B:$R,6,0)</f>
        <v>91</v>
      </c>
      <c r="BD70" t="str">
        <f>VLOOKUP($B70,[1]高一下!$B:$R,7,0)</f>
        <v>叶仁芳</v>
      </c>
      <c r="BE70">
        <f>VLOOKUP($B70,[1]高一下!$B:$R,8,0)</f>
        <v>100</v>
      </c>
      <c r="BF70" t="str">
        <f>VLOOKUP($B70,[1]高一下!$B:$R,9,0)</f>
        <v>马磊</v>
      </c>
      <c r="BG70">
        <f>VLOOKUP($B70,[1]高一下!$B:$R,10,0)</f>
        <v>55</v>
      </c>
      <c r="BH70" t="str">
        <f>VLOOKUP($B70,[1]高一下!$B:$R,11,0)</f>
        <v>冷开艳</v>
      </c>
      <c r="BI70">
        <f>VLOOKUP($B70,[1]高一下!$B:$R,12,0)</f>
        <v>47</v>
      </c>
      <c r="BJ70" t="str">
        <f>VLOOKUP($B70,[1]高一下!$B:$R,13,0)</f>
        <v>高贵勇</v>
      </c>
      <c r="BK70">
        <f>VLOOKUP($B70,[1]高一下!$B:$R,14,0)</f>
        <v>55</v>
      </c>
      <c r="BL70" t="str">
        <f>VLOOKUP($B70,[1]高一下!$B:$R,15,0)</f>
        <v>刘厚江</v>
      </c>
      <c r="BM70">
        <f>VLOOKUP($B70,[1]高一下!$B:$R,16,0)</f>
        <v>54</v>
      </c>
      <c r="BN70" t="str">
        <f>VLOOKUP($B70,[1]高一下!$B:$R,17,0)</f>
        <v>高琴</v>
      </c>
      <c r="BO70">
        <f>VLOOKUP($B70,[1]高一上!$B:$W,5,0)</f>
        <v>97.5</v>
      </c>
      <c r="BP70" t="str">
        <f>VLOOKUP($B70,[1]高一上!$B:$W,6,0)</f>
        <v>叶仁芳</v>
      </c>
      <c r="BQ70">
        <f>VLOOKUP($B70,[1]高一上!$B:$W,7,0)</f>
        <v>77</v>
      </c>
      <c r="BR70" t="str">
        <f>VLOOKUP($B70,[1]高一上!$B:$W,8,0)</f>
        <v>马磊</v>
      </c>
      <c r="BS70">
        <f>VLOOKUP($B70,[1]高一上!$B:$W,9,0)</f>
        <v>68</v>
      </c>
      <c r="BT70" t="str">
        <f>VLOOKUP($B70,[1]高一上!$B:$W,10,0)</f>
        <v>冷开艳</v>
      </c>
      <c r="BU70">
        <f>VLOOKUP($B70,[1]高一上!$B:$W,11,0)</f>
        <v>57</v>
      </c>
      <c r="BV70" t="str">
        <f>VLOOKUP($B70,[1]高一上!$B:$W,12,0)</f>
        <v>高贵勇</v>
      </c>
      <c r="BW70">
        <f>VLOOKUP($B70,[1]高一上!$B:$W,13,0)</f>
        <v>48</v>
      </c>
      <c r="BX70" t="str">
        <f>VLOOKUP($B70,[1]高一上!$B:$W,14,0)</f>
        <v>刘厚江/方帮林</v>
      </c>
      <c r="BY70">
        <f>VLOOKUP($B70,[1]高一上!$B:$W,15,0)</f>
        <v>70</v>
      </c>
      <c r="BZ70" t="str">
        <f>VLOOKUP($B70,[1]高一上!$B:$W,16,0)</f>
        <v>田友米</v>
      </c>
      <c r="CA70">
        <f>VLOOKUP($B70,[1]中考!$B:$N,5,0)</f>
        <v>105</v>
      </c>
      <c r="CB70">
        <f>VLOOKUP($B70,[1]中考!$B:$N,6,0)</f>
        <v>90</v>
      </c>
      <c r="CC70">
        <f>VLOOKUP($B70,[1]中考!$B:$N,7,0)</f>
        <v>103</v>
      </c>
      <c r="CD70">
        <f>VLOOKUP($B70,[1]中考!$B:$N,8,0)</f>
        <v>37</v>
      </c>
      <c r="CE70">
        <f>VLOOKUP($B70,[1]中考!$B:$N,9,0)</f>
        <v>34</v>
      </c>
      <c r="CF70">
        <f>VLOOKUP($B70,[1]中考!$B:$N,10,0)</f>
        <v>40</v>
      </c>
    </row>
    <row r="71" spans="1:84" x14ac:dyDescent="0.2">
      <c r="A71" s="1" t="s">
        <v>230</v>
      </c>
      <c r="B71" s="1" t="s">
        <v>231</v>
      </c>
      <c r="C71" s="1" t="s">
        <v>120</v>
      </c>
      <c r="D71" s="1" t="s">
        <v>17</v>
      </c>
      <c r="E71" s="1" t="s">
        <v>232</v>
      </c>
      <c r="F71" s="1">
        <v>425</v>
      </c>
      <c r="G71" s="1">
        <v>101</v>
      </c>
      <c r="H71" s="1" t="s">
        <v>122</v>
      </c>
      <c r="I71" s="1">
        <v>97</v>
      </c>
      <c r="J71" s="1" t="s">
        <v>123</v>
      </c>
      <c r="K71" s="1">
        <v>64</v>
      </c>
      <c r="L71" s="1" t="s">
        <v>124</v>
      </c>
      <c r="M71" s="1">
        <v>55.5</v>
      </c>
      <c r="N71" s="1" t="s">
        <v>125</v>
      </c>
      <c r="O71" s="1">
        <v>40.5</v>
      </c>
      <c r="P71" s="1" t="s">
        <v>126</v>
      </c>
      <c r="Q71" s="1">
        <v>67</v>
      </c>
      <c r="R71" s="1" t="s">
        <v>127</v>
      </c>
      <c r="S71">
        <f>VLOOKUP(B71,[1]高三上!$B:$R,6,0)</f>
        <v>98</v>
      </c>
      <c r="T71" t="str">
        <f>VLOOKUP(B71,[1]高三上!$B:$R,7,0)</f>
        <v>叶仁芳</v>
      </c>
      <c r="U71">
        <f>VLOOKUP(B71,[1]高三上!$B:$R,8,0)</f>
        <v>83</v>
      </c>
      <c r="V71" t="str">
        <f>VLOOKUP(B71,[1]高三上!$B:$R,9,0)</f>
        <v>马磊</v>
      </c>
      <c r="W71">
        <f>VLOOKUP(B71,[1]高三上!$B:$R,10,0)</f>
        <v>57</v>
      </c>
      <c r="X71" t="str">
        <f>VLOOKUP(B71,[1]高三上!$B:$R,11,0)</f>
        <v>冷开艳</v>
      </c>
      <c r="Y71">
        <f>VLOOKUP(B71,[1]高三上!$B:$R,12,0)</f>
        <v>48</v>
      </c>
      <c r="Z71" t="str">
        <f>VLOOKUP(B71,[1]高三上!$B:$R,13,0)</f>
        <v>高贵勇</v>
      </c>
      <c r="AA71">
        <f>VLOOKUP(B71,[1]高三上!$B:$R,14,0)</f>
        <v>51</v>
      </c>
      <c r="AB71" t="str">
        <f>VLOOKUP(B71,[1]高三上!$B:$R,15,0)</f>
        <v>刘厚江</v>
      </c>
      <c r="AC71">
        <f>VLOOKUP(B71,[1]高三上!$B:$R,16,0)</f>
        <v>33</v>
      </c>
      <c r="AD71" t="str">
        <f>VLOOKUP(B71,[1]高三上!$B:$R,17,0)</f>
        <v>高琴</v>
      </c>
      <c r="AE71" t="str">
        <f>VLOOKUP($B71,[1]高二下!$B:$R,6,0)</f>
        <v>80.0</v>
      </c>
      <c r="AF71" t="str">
        <f>VLOOKUP($B71,[1]高二下!$B:$R,7,0)</f>
        <v>叶仁芳</v>
      </c>
      <c r="AG71" t="str">
        <f>VLOOKUP($B71,[1]高二下!$B:$R,8,0)</f>
        <v>71.0</v>
      </c>
      <c r="AH71" t="str">
        <f>VLOOKUP($B71,[1]高二下!$B:$R,9,0)</f>
        <v>马磊</v>
      </c>
      <c r="AI71" t="str">
        <f>VLOOKUP($B71,[1]高二下!$B:$R,10,0)</f>
        <v>42.0</v>
      </c>
      <c r="AJ71" t="str">
        <f>VLOOKUP($B71,[1]高二下!$B:$R,11,0)</f>
        <v>冷开艳</v>
      </c>
      <c r="AK71" t="str">
        <f>VLOOKUP($B71,[1]高二下!$B:$R,12,0)</f>
        <v>48.0</v>
      </c>
      <c r="AL71" t="str">
        <f>VLOOKUP($B71,[1]高二下!$B:$R,13,0)</f>
        <v>高贵勇</v>
      </c>
      <c r="AM71" t="str">
        <f>VLOOKUP($B71,[1]高二下!$B:$R,14,0)</f>
        <v>65.0</v>
      </c>
      <c r="AN71" t="str">
        <f>VLOOKUP($B71,[1]高二下!$B:$R,15,0)</f>
        <v>刘厚江</v>
      </c>
      <c r="AO71" t="str">
        <f>VLOOKUP($B71,[1]高二下!$B:$R,16,0)</f>
        <v>97.0</v>
      </c>
      <c r="AP71" t="str">
        <f>VLOOKUP($B71,[1]高二下!$B:$R,17,0)</f>
        <v>高琴</v>
      </c>
      <c r="AQ71" t="e">
        <f>VLOOKUP($B71,[2]高二上!$B:$R,6,0)</f>
        <v>#N/A</v>
      </c>
      <c r="AR71" t="e">
        <f>VLOOKUP($B71,[2]高二上!$B:$R,7,0)</f>
        <v>#N/A</v>
      </c>
      <c r="AS71" t="e">
        <f>VLOOKUP($B71,[2]高二上!$B:$R,8,0)</f>
        <v>#N/A</v>
      </c>
      <c r="AT71" t="e">
        <f>VLOOKUP($B71,[2]高二上!$B:$R,9,0)</f>
        <v>#N/A</v>
      </c>
      <c r="AU71" t="e">
        <f>VLOOKUP($B71,[2]高二上!$B:$R,10,0)</f>
        <v>#N/A</v>
      </c>
      <c r="AV71" t="e">
        <f>VLOOKUP($B71,[2]高二上!$B:$R,11,0)</f>
        <v>#N/A</v>
      </c>
      <c r="AW71" t="e">
        <f>VLOOKUP($B71,[2]高二上!$B:$R,12,0)</f>
        <v>#N/A</v>
      </c>
      <c r="AX71" t="e">
        <f>VLOOKUP($B71,[2]高二上!$B:$R,13,0)</f>
        <v>#N/A</v>
      </c>
      <c r="AY71" t="e">
        <f>VLOOKUP($B71,[2]高二上!$B:$R,14,0)</f>
        <v>#N/A</v>
      </c>
      <c r="AZ71" t="e">
        <f>VLOOKUP($B71,[2]高二上!$B:$R,15,0)</f>
        <v>#N/A</v>
      </c>
      <c r="BA71" t="e">
        <f>VLOOKUP($B71,[2]高二上!$B:$R,16,0)</f>
        <v>#N/A</v>
      </c>
      <c r="BB71" t="e">
        <f>VLOOKUP($B71,[2]高二上!$B:$R,17,0)</f>
        <v>#N/A</v>
      </c>
      <c r="BC71">
        <f>VLOOKUP($B71,[1]高一下!$B:$R,6,0)</f>
        <v>80</v>
      </c>
      <c r="BD71" t="str">
        <f>VLOOKUP($B71,[1]高一下!$B:$R,7,0)</f>
        <v>叶仁芳</v>
      </c>
      <c r="BE71">
        <f>VLOOKUP($B71,[1]高一下!$B:$R,8,0)</f>
        <v>108</v>
      </c>
      <c r="BF71" t="str">
        <f>VLOOKUP($B71,[1]高一下!$B:$R,9,0)</f>
        <v>马磊</v>
      </c>
      <c r="BG71">
        <f>VLOOKUP($B71,[1]高一下!$B:$R,10,0)</f>
        <v>50</v>
      </c>
      <c r="BH71" t="str">
        <f>VLOOKUP($B71,[1]高一下!$B:$R,11,0)</f>
        <v>冷开艳</v>
      </c>
      <c r="BI71">
        <f>VLOOKUP($B71,[1]高一下!$B:$R,12,0)</f>
        <v>72</v>
      </c>
      <c r="BJ71" t="str">
        <f>VLOOKUP($B71,[1]高一下!$B:$R,13,0)</f>
        <v>高贵勇</v>
      </c>
      <c r="BK71">
        <f>VLOOKUP($B71,[1]高一下!$B:$R,14,0)</f>
        <v>58</v>
      </c>
      <c r="BL71" t="str">
        <f>VLOOKUP($B71,[1]高一下!$B:$R,15,0)</f>
        <v>刘厚江</v>
      </c>
      <c r="BM71">
        <f>VLOOKUP($B71,[1]高一下!$B:$R,16,0)</f>
        <v>52</v>
      </c>
      <c r="BN71" t="str">
        <f>VLOOKUP($B71,[1]高一下!$B:$R,17,0)</f>
        <v>高琴</v>
      </c>
      <c r="BO71">
        <f>VLOOKUP($B71,[1]高一上!$B:$W,5,0)</f>
        <v>84.5</v>
      </c>
      <c r="BP71" t="str">
        <f>VLOOKUP($B71,[1]高一上!$B:$W,6,0)</f>
        <v>叶仁芳</v>
      </c>
      <c r="BQ71">
        <f>VLOOKUP($B71,[1]高一上!$B:$W,7,0)</f>
        <v>72</v>
      </c>
      <c r="BR71" t="str">
        <f>VLOOKUP($B71,[1]高一上!$B:$W,8,0)</f>
        <v>马磊</v>
      </c>
      <c r="BS71">
        <f>VLOOKUP($B71,[1]高一上!$B:$W,9,0)</f>
        <v>63</v>
      </c>
      <c r="BT71" t="str">
        <f>VLOOKUP($B71,[1]高一上!$B:$W,10,0)</f>
        <v>冷开艳</v>
      </c>
      <c r="BU71">
        <f>VLOOKUP($B71,[1]高一上!$B:$W,11,0)</f>
        <v>58.5</v>
      </c>
      <c r="BV71" t="str">
        <f>VLOOKUP($B71,[1]高一上!$B:$W,12,0)</f>
        <v>高贵勇</v>
      </c>
      <c r="BW71">
        <f>VLOOKUP($B71,[1]高一上!$B:$W,13,0)</f>
        <v>51</v>
      </c>
      <c r="BX71" t="str">
        <f>VLOOKUP($B71,[1]高一上!$B:$W,14,0)</f>
        <v>刘厚江/方帮林</v>
      </c>
      <c r="BY71">
        <f>VLOOKUP($B71,[1]高一上!$B:$W,15,0)</f>
        <v>69.5</v>
      </c>
      <c r="BZ71" t="str">
        <f>VLOOKUP($B71,[1]高一上!$B:$W,16,0)</f>
        <v>田友米</v>
      </c>
      <c r="CA71">
        <f>VLOOKUP($B71,[1]中考!$B:$N,5,0)</f>
        <v>107</v>
      </c>
      <c r="CB71">
        <f>VLOOKUP($B71,[1]中考!$B:$N,6,0)</f>
        <v>93</v>
      </c>
      <c r="CC71">
        <f>VLOOKUP($B71,[1]中考!$B:$N,7,0)</f>
        <v>90</v>
      </c>
      <c r="CD71">
        <f>VLOOKUP($B71,[1]中考!$B:$N,8,0)</f>
        <v>48</v>
      </c>
      <c r="CE71">
        <f>VLOOKUP($B71,[1]中考!$B:$N,9,0)</f>
        <v>27</v>
      </c>
      <c r="CF71">
        <f>VLOOKUP($B71,[1]中考!$B:$N,10,0)</f>
        <v>42</v>
      </c>
    </row>
    <row r="72" spans="1:84" x14ac:dyDescent="0.2">
      <c r="A72" s="1" t="s">
        <v>233</v>
      </c>
      <c r="B72" s="1" t="s">
        <v>234</v>
      </c>
      <c r="C72" s="1" t="s">
        <v>120</v>
      </c>
      <c r="D72" s="1" t="s">
        <v>17</v>
      </c>
      <c r="E72" s="1" t="s">
        <v>235</v>
      </c>
      <c r="F72" s="1">
        <v>425</v>
      </c>
      <c r="G72" s="1">
        <v>100</v>
      </c>
      <c r="H72" s="1" t="s">
        <v>122</v>
      </c>
      <c r="I72" s="1">
        <v>105</v>
      </c>
      <c r="J72" s="1" t="s">
        <v>123</v>
      </c>
      <c r="K72" s="1">
        <v>85</v>
      </c>
      <c r="L72" s="1" t="s">
        <v>124</v>
      </c>
      <c r="M72" s="1">
        <v>31.5</v>
      </c>
      <c r="N72" s="1" t="s">
        <v>125</v>
      </c>
      <c r="O72" s="1">
        <v>53</v>
      </c>
      <c r="P72" s="1" t="s">
        <v>126</v>
      </c>
      <c r="Q72" s="1">
        <v>50</v>
      </c>
      <c r="R72" s="1" t="s">
        <v>127</v>
      </c>
      <c r="S72">
        <f>VLOOKUP(B72,[1]高三上!$B:$R,6,0)</f>
        <v>92.5</v>
      </c>
      <c r="T72" t="str">
        <f>VLOOKUP(B72,[1]高三上!$B:$R,7,0)</f>
        <v>叶仁芳</v>
      </c>
      <c r="U72">
        <f>VLOOKUP(B72,[1]高三上!$B:$R,8,0)</f>
        <v>105</v>
      </c>
      <c r="V72" t="str">
        <f>VLOOKUP(B72,[1]高三上!$B:$R,9,0)</f>
        <v>马磊</v>
      </c>
      <c r="W72">
        <f>VLOOKUP(B72,[1]高三上!$B:$R,10,0)</f>
        <v>58</v>
      </c>
      <c r="X72" t="str">
        <f>VLOOKUP(B72,[1]高三上!$B:$R,11,0)</f>
        <v>冷开艳</v>
      </c>
      <c r="Y72">
        <f>VLOOKUP(B72,[1]高三上!$B:$R,12,0)</f>
        <v>38</v>
      </c>
      <c r="Z72" t="str">
        <f>VLOOKUP(B72,[1]高三上!$B:$R,13,0)</f>
        <v>高贵勇</v>
      </c>
      <c r="AA72">
        <f>VLOOKUP(B72,[1]高三上!$B:$R,14,0)</f>
        <v>43</v>
      </c>
      <c r="AB72" t="str">
        <f>VLOOKUP(B72,[1]高三上!$B:$R,15,0)</f>
        <v>刘厚江</v>
      </c>
      <c r="AC72">
        <f>VLOOKUP(B72,[1]高三上!$B:$R,16,0)</f>
        <v>67</v>
      </c>
      <c r="AD72" t="str">
        <f>VLOOKUP(B72,[1]高三上!$B:$R,17,0)</f>
        <v>高琴</v>
      </c>
      <c r="AE72" t="str">
        <f>VLOOKUP($B72,[1]高二下!$B:$R,6,0)</f>
        <v>87.0</v>
      </c>
      <c r="AF72" t="str">
        <f>VLOOKUP($B72,[1]高二下!$B:$R,7,0)</f>
        <v>叶仁芳</v>
      </c>
      <c r="AG72" t="str">
        <f>VLOOKUP($B72,[1]高二下!$B:$R,8,0)</f>
        <v>67.0</v>
      </c>
      <c r="AH72" t="str">
        <f>VLOOKUP($B72,[1]高二下!$B:$R,9,0)</f>
        <v>马磊</v>
      </c>
      <c r="AI72" t="str">
        <f>VLOOKUP($B72,[1]高二下!$B:$R,10,0)</f>
        <v>42.0</v>
      </c>
      <c r="AJ72" t="str">
        <f>VLOOKUP($B72,[1]高二下!$B:$R,11,0)</f>
        <v>冷开艳</v>
      </c>
      <c r="AK72" t="str">
        <f>VLOOKUP($B72,[1]高二下!$B:$R,12,0)</f>
        <v>45.0</v>
      </c>
      <c r="AL72" t="str">
        <f>VLOOKUP($B72,[1]高二下!$B:$R,13,0)</f>
        <v>高贵勇</v>
      </c>
      <c r="AM72" t="str">
        <f>VLOOKUP($B72,[1]高二下!$B:$R,14,0)</f>
        <v>71.0</v>
      </c>
      <c r="AN72" t="str">
        <f>VLOOKUP($B72,[1]高二下!$B:$R,15,0)</f>
        <v>刘厚江</v>
      </c>
      <c r="AO72" t="str">
        <f>VLOOKUP($B72,[1]高二下!$B:$R,16,0)</f>
        <v>108.0</v>
      </c>
      <c r="AP72" t="str">
        <f>VLOOKUP($B72,[1]高二下!$B:$R,17,0)</f>
        <v>高琴</v>
      </c>
      <c r="AQ72" t="e">
        <f>VLOOKUP($B72,[2]高二上!$B:$R,6,0)</f>
        <v>#N/A</v>
      </c>
      <c r="AR72" t="e">
        <f>VLOOKUP($B72,[2]高二上!$B:$R,7,0)</f>
        <v>#N/A</v>
      </c>
      <c r="AS72" t="e">
        <f>VLOOKUP($B72,[2]高二上!$B:$R,8,0)</f>
        <v>#N/A</v>
      </c>
      <c r="AT72" t="e">
        <f>VLOOKUP($B72,[2]高二上!$B:$R,9,0)</f>
        <v>#N/A</v>
      </c>
      <c r="AU72" t="e">
        <f>VLOOKUP($B72,[2]高二上!$B:$R,10,0)</f>
        <v>#N/A</v>
      </c>
      <c r="AV72" t="e">
        <f>VLOOKUP($B72,[2]高二上!$B:$R,11,0)</f>
        <v>#N/A</v>
      </c>
      <c r="AW72" t="e">
        <f>VLOOKUP($B72,[2]高二上!$B:$R,12,0)</f>
        <v>#N/A</v>
      </c>
      <c r="AX72" t="e">
        <f>VLOOKUP($B72,[2]高二上!$B:$R,13,0)</f>
        <v>#N/A</v>
      </c>
      <c r="AY72" t="e">
        <f>VLOOKUP($B72,[2]高二上!$B:$R,14,0)</f>
        <v>#N/A</v>
      </c>
      <c r="AZ72" t="e">
        <f>VLOOKUP($B72,[2]高二上!$B:$R,15,0)</f>
        <v>#N/A</v>
      </c>
      <c r="BA72" t="e">
        <f>VLOOKUP($B72,[2]高二上!$B:$R,16,0)</f>
        <v>#N/A</v>
      </c>
      <c r="BB72" t="e">
        <f>VLOOKUP($B72,[2]高二上!$B:$R,17,0)</f>
        <v>#N/A</v>
      </c>
      <c r="BC72">
        <f>VLOOKUP($B72,[1]高一下!$B:$R,6,0)</f>
        <v>91</v>
      </c>
      <c r="BD72" t="str">
        <f>VLOOKUP($B72,[1]高一下!$B:$R,7,0)</f>
        <v>叶仁芳</v>
      </c>
      <c r="BE72">
        <f>VLOOKUP($B72,[1]高一下!$B:$R,8,0)</f>
        <v>116</v>
      </c>
      <c r="BF72" t="str">
        <f>VLOOKUP($B72,[1]高一下!$B:$R,9,0)</f>
        <v>马磊</v>
      </c>
      <c r="BG72">
        <f>VLOOKUP($B72,[1]高一下!$B:$R,10,0)</f>
        <v>59</v>
      </c>
      <c r="BH72" t="str">
        <f>VLOOKUP($B72,[1]高一下!$B:$R,11,0)</f>
        <v>冷开艳</v>
      </c>
      <c r="BI72">
        <f>VLOOKUP($B72,[1]高一下!$B:$R,12,0)</f>
        <v>55</v>
      </c>
      <c r="BJ72" t="str">
        <f>VLOOKUP($B72,[1]高一下!$B:$R,13,0)</f>
        <v>高贵勇</v>
      </c>
      <c r="BK72">
        <f>VLOOKUP($B72,[1]高一下!$B:$R,14,0)</f>
        <v>56</v>
      </c>
      <c r="BL72" t="str">
        <f>VLOOKUP($B72,[1]高一下!$B:$R,15,0)</f>
        <v>刘厚江</v>
      </c>
      <c r="BM72">
        <f>VLOOKUP($B72,[1]高一下!$B:$R,16,0)</f>
        <v>46</v>
      </c>
      <c r="BN72" t="str">
        <f>VLOOKUP($B72,[1]高一下!$B:$R,17,0)</f>
        <v>高琴</v>
      </c>
      <c r="BO72">
        <f>VLOOKUP($B72,[1]高一上!$B:$W,5,0)</f>
        <v>79</v>
      </c>
      <c r="BP72" t="str">
        <f>VLOOKUP($B72,[1]高一上!$B:$W,6,0)</f>
        <v>叶仁芳</v>
      </c>
      <c r="BQ72">
        <f>VLOOKUP($B72,[1]高一上!$B:$W,7,0)</f>
        <v>89</v>
      </c>
      <c r="BR72" t="str">
        <f>VLOOKUP($B72,[1]高一上!$B:$W,8,0)</f>
        <v>马磊</v>
      </c>
      <c r="BS72">
        <f>VLOOKUP($B72,[1]高一上!$B:$W,9,0)</f>
        <v>76.5</v>
      </c>
      <c r="BT72" t="str">
        <f>VLOOKUP($B72,[1]高一上!$B:$W,10,0)</f>
        <v>冷开艳</v>
      </c>
      <c r="BU72">
        <f>VLOOKUP($B72,[1]高一上!$B:$W,11,0)</f>
        <v>59.5</v>
      </c>
      <c r="BV72" t="str">
        <f>VLOOKUP($B72,[1]高一上!$B:$W,12,0)</f>
        <v>高贵勇</v>
      </c>
      <c r="BW72">
        <f>VLOOKUP($B72,[1]高一上!$B:$W,13,0)</f>
        <v>55</v>
      </c>
      <c r="BX72" t="str">
        <f>VLOOKUP($B72,[1]高一上!$B:$W,14,0)</f>
        <v>刘厚江/方帮林</v>
      </c>
      <c r="BY72">
        <f>VLOOKUP($B72,[1]高一上!$B:$W,15,0)</f>
        <v>64</v>
      </c>
      <c r="BZ72" t="str">
        <f>VLOOKUP($B72,[1]高一上!$B:$W,16,0)</f>
        <v>田友米</v>
      </c>
      <c r="CA72">
        <f>VLOOKUP($B72,[1]中考!$B:$N,5,0)</f>
        <v>109</v>
      </c>
      <c r="CB72">
        <f>VLOOKUP($B72,[1]中考!$B:$N,6,0)</f>
        <v>116</v>
      </c>
      <c r="CC72">
        <f>VLOOKUP($B72,[1]中考!$B:$N,7,0)</f>
        <v>100</v>
      </c>
      <c r="CD72">
        <f>VLOOKUP($B72,[1]中考!$B:$N,8,0)</f>
        <v>49</v>
      </c>
      <c r="CE72">
        <f>VLOOKUP($B72,[1]中考!$B:$N,9,0)</f>
        <v>34</v>
      </c>
      <c r="CF72">
        <f>VLOOKUP($B72,[1]中考!$B:$N,10,0)</f>
        <v>45</v>
      </c>
    </row>
    <row r="73" spans="1:84" x14ac:dyDescent="0.2">
      <c r="A73" s="1" t="s">
        <v>236</v>
      </c>
      <c r="B73" s="1" t="s">
        <v>237</v>
      </c>
      <c r="C73" s="1" t="s">
        <v>120</v>
      </c>
      <c r="D73" s="1" t="s">
        <v>17</v>
      </c>
      <c r="E73" s="1" t="s">
        <v>238</v>
      </c>
      <c r="F73" s="1">
        <v>412</v>
      </c>
      <c r="G73" s="1">
        <v>105</v>
      </c>
      <c r="H73" s="1" t="s">
        <v>122</v>
      </c>
      <c r="I73" s="1">
        <v>57</v>
      </c>
      <c r="J73" s="1" t="s">
        <v>123</v>
      </c>
      <c r="K73" s="1">
        <v>81</v>
      </c>
      <c r="L73" s="1" t="s">
        <v>124</v>
      </c>
      <c r="M73" s="1">
        <v>41</v>
      </c>
      <c r="N73" s="1" t="s">
        <v>125</v>
      </c>
      <c r="O73" s="1">
        <v>57</v>
      </c>
      <c r="P73" s="1" t="s">
        <v>126</v>
      </c>
      <c r="Q73" s="1">
        <v>70.5</v>
      </c>
      <c r="R73" s="1" t="s">
        <v>127</v>
      </c>
      <c r="S73">
        <f>VLOOKUP(B73,[1]高三上!$B:$R,6,0)</f>
        <v>113.5</v>
      </c>
      <c r="T73" t="str">
        <f>VLOOKUP(B73,[1]高三上!$B:$R,7,0)</f>
        <v>叶仁芳</v>
      </c>
      <c r="U73">
        <f>VLOOKUP(B73,[1]高三上!$B:$R,8,0)</f>
        <v>74</v>
      </c>
      <c r="V73" t="str">
        <f>VLOOKUP(B73,[1]高三上!$B:$R,9,0)</f>
        <v>马磊</v>
      </c>
      <c r="W73">
        <f>VLOOKUP(B73,[1]高三上!$B:$R,10,0)</f>
        <v>73</v>
      </c>
      <c r="X73" t="str">
        <f>VLOOKUP(B73,[1]高三上!$B:$R,11,0)</f>
        <v>冷开艳</v>
      </c>
      <c r="Y73">
        <f>VLOOKUP(B73,[1]高三上!$B:$R,12,0)</f>
        <v>33</v>
      </c>
      <c r="Z73" t="str">
        <f>VLOOKUP(B73,[1]高三上!$B:$R,13,0)</f>
        <v>高贵勇</v>
      </c>
      <c r="AA73">
        <f>VLOOKUP(B73,[1]高三上!$B:$R,14,0)</f>
        <v>41</v>
      </c>
      <c r="AB73" t="str">
        <f>VLOOKUP(B73,[1]高三上!$B:$R,15,0)</f>
        <v>刘厚江</v>
      </c>
      <c r="AC73">
        <f>VLOOKUP(B73,[1]高三上!$B:$R,16,0)</f>
        <v>58</v>
      </c>
      <c r="AD73" t="str">
        <f>VLOOKUP(B73,[1]高三上!$B:$R,17,0)</f>
        <v>高琴</v>
      </c>
      <c r="AE73" t="str">
        <f>VLOOKUP($B73,[1]高二下!$B:$R,6,0)</f>
        <v>94.0</v>
      </c>
      <c r="AF73" t="str">
        <f>VLOOKUP($B73,[1]高二下!$B:$R,7,0)</f>
        <v>叶仁芳</v>
      </c>
      <c r="AG73" t="str">
        <f>VLOOKUP($B73,[1]高二下!$B:$R,8,0)</f>
        <v>76.5</v>
      </c>
      <c r="AH73" t="str">
        <f>VLOOKUP($B73,[1]高二下!$B:$R,9,0)</f>
        <v>马磊</v>
      </c>
      <c r="AI73" t="str">
        <f>VLOOKUP($B73,[1]高二下!$B:$R,10,0)</f>
        <v>34.0</v>
      </c>
      <c r="AJ73" t="str">
        <f>VLOOKUP($B73,[1]高二下!$B:$R,11,0)</f>
        <v>冷开艳</v>
      </c>
      <c r="AK73" t="str">
        <f>VLOOKUP($B73,[1]高二下!$B:$R,12,0)</f>
        <v>40.0</v>
      </c>
      <c r="AL73" t="str">
        <f>VLOOKUP($B73,[1]高二下!$B:$R,13,0)</f>
        <v>高贵勇</v>
      </c>
      <c r="AM73" t="str">
        <f>VLOOKUP($B73,[1]高二下!$B:$R,14,0)</f>
        <v>71.0</v>
      </c>
      <c r="AN73" t="str">
        <f>VLOOKUP($B73,[1]高二下!$B:$R,15,0)</f>
        <v>刘厚江</v>
      </c>
      <c r="AO73" t="str">
        <f>VLOOKUP($B73,[1]高二下!$B:$R,16,0)</f>
        <v>63.0</v>
      </c>
      <c r="AP73" t="str">
        <f>VLOOKUP($B73,[1]高二下!$B:$R,17,0)</f>
        <v>高琴</v>
      </c>
      <c r="AQ73" t="e">
        <f>VLOOKUP($B73,[2]高二上!$B:$R,6,0)</f>
        <v>#N/A</v>
      </c>
      <c r="AR73" t="e">
        <f>VLOOKUP($B73,[2]高二上!$B:$R,7,0)</f>
        <v>#N/A</v>
      </c>
      <c r="AS73" t="e">
        <f>VLOOKUP($B73,[2]高二上!$B:$R,8,0)</f>
        <v>#N/A</v>
      </c>
      <c r="AT73" t="e">
        <f>VLOOKUP($B73,[2]高二上!$B:$R,9,0)</f>
        <v>#N/A</v>
      </c>
      <c r="AU73" t="e">
        <f>VLOOKUP($B73,[2]高二上!$B:$R,10,0)</f>
        <v>#N/A</v>
      </c>
      <c r="AV73" t="e">
        <f>VLOOKUP($B73,[2]高二上!$B:$R,11,0)</f>
        <v>#N/A</v>
      </c>
      <c r="AW73" t="e">
        <f>VLOOKUP($B73,[2]高二上!$B:$R,12,0)</f>
        <v>#N/A</v>
      </c>
      <c r="AX73" t="e">
        <f>VLOOKUP($B73,[2]高二上!$B:$R,13,0)</f>
        <v>#N/A</v>
      </c>
      <c r="AY73" t="e">
        <f>VLOOKUP($B73,[2]高二上!$B:$R,14,0)</f>
        <v>#N/A</v>
      </c>
      <c r="AZ73" t="e">
        <f>VLOOKUP($B73,[2]高二上!$B:$R,15,0)</f>
        <v>#N/A</v>
      </c>
      <c r="BA73" t="e">
        <f>VLOOKUP($B73,[2]高二上!$B:$R,16,0)</f>
        <v>#N/A</v>
      </c>
      <c r="BB73" t="e">
        <f>VLOOKUP($B73,[2]高二上!$B:$R,17,0)</f>
        <v>#N/A</v>
      </c>
      <c r="BC73">
        <f>VLOOKUP($B73,[1]高一下!$B:$R,6,0)</f>
        <v>97</v>
      </c>
      <c r="BD73" t="str">
        <f>VLOOKUP($B73,[1]高一下!$B:$R,7,0)</f>
        <v>叶仁芳</v>
      </c>
      <c r="BE73">
        <f>VLOOKUP($B73,[1]高一下!$B:$R,8,0)</f>
        <v>98</v>
      </c>
      <c r="BF73" t="str">
        <f>VLOOKUP($B73,[1]高一下!$B:$R,9,0)</f>
        <v>马磊</v>
      </c>
      <c r="BG73">
        <f>VLOOKUP($B73,[1]高一下!$B:$R,10,0)</f>
        <v>52</v>
      </c>
      <c r="BH73" t="str">
        <f>VLOOKUP($B73,[1]高一下!$B:$R,11,0)</f>
        <v>冷开艳</v>
      </c>
      <c r="BI73">
        <f>VLOOKUP($B73,[1]高一下!$B:$R,12,0)</f>
        <v>45</v>
      </c>
      <c r="BJ73" t="str">
        <f>VLOOKUP($B73,[1]高一下!$B:$R,13,0)</f>
        <v>高贵勇</v>
      </c>
      <c r="BK73">
        <f>VLOOKUP($B73,[1]高一下!$B:$R,14,0)</f>
        <v>43</v>
      </c>
      <c r="BL73" t="str">
        <f>VLOOKUP($B73,[1]高一下!$B:$R,15,0)</f>
        <v>刘厚江</v>
      </c>
      <c r="BM73">
        <f>VLOOKUP($B73,[1]高一下!$B:$R,16,0)</f>
        <v>43</v>
      </c>
      <c r="BN73" t="str">
        <f>VLOOKUP($B73,[1]高一下!$B:$R,17,0)</f>
        <v>高琴</v>
      </c>
      <c r="BO73">
        <f>VLOOKUP($B73,[1]高一上!$B:$W,5,0)</f>
        <v>94</v>
      </c>
      <c r="BP73" t="str">
        <f>VLOOKUP($B73,[1]高一上!$B:$W,6,0)</f>
        <v>叶仁芳</v>
      </c>
      <c r="BQ73">
        <f>VLOOKUP($B73,[1]高一上!$B:$W,7,0)</f>
        <v>68</v>
      </c>
      <c r="BR73" t="str">
        <f>VLOOKUP($B73,[1]高一上!$B:$W,8,0)</f>
        <v>马磊</v>
      </c>
      <c r="BS73">
        <f>VLOOKUP($B73,[1]高一上!$B:$W,9,0)</f>
        <v>65.5</v>
      </c>
      <c r="BT73" t="str">
        <f>VLOOKUP($B73,[1]高一上!$B:$W,10,0)</f>
        <v>冷开艳</v>
      </c>
      <c r="BU73">
        <f>VLOOKUP($B73,[1]高一上!$B:$W,11,0)</f>
        <v>47</v>
      </c>
      <c r="BV73" t="str">
        <f>VLOOKUP($B73,[1]高一上!$B:$W,12,0)</f>
        <v>高贵勇</v>
      </c>
      <c r="BW73">
        <f>VLOOKUP($B73,[1]高一上!$B:$W,13,0)</f>
        <v>41</v>
      </c>
      <c r="BX73" t="str">
        <f>VLOOKUP($B73,[1]高一上!$B:$W,14,0)</f>
        <v>刘厚江/方帮林</v>
      </c>
      <c r="BY73">
        <f>VLOOKUP($B73,[1]高一上!$B:$W,15,0)</f>
        <v>46</v>
      </c>
      <c r="BZ73" t="str">
        <f>VLOOKUP($B73,[1]高一上!$B:$W,16,0)</f>
        <v>田友米</v>
      </c>
      <c r="CA73">
        <f>VLOOKUP($B73,[1]中考!$B:$N,5,0)</f>
        <v>116</v>
      </c>
      <c r="CB73">
        <f>VLOOKUP($B73,[1]中考!$B:$N,6,0)</f>
        <v>94</v>
      </c>
      <c r="CC73">
        <f>VLOOKUP($B73,[1]中考!$B:$N,7,0)</f>
        <v>120</v>
      </c>
      <c r="CD73">
        <f>VLOOKUP($B73,[1]中考!$B:$N,8,0)</f>
        <v>49</v>
      </c>
      <c r="CE73">
        <f>VLOOKUP($B73,[1]中考!$B:$N,9,0)</f>
        <v>27</v>
      </c>
      <c r="CF73">
        <f>VLOOKUP($B73,[1]中考!$B:$N,10,0)</f>
        <v>39</v>
      </c>
    </row>
    <row r="74" spans="1:84" x14ac:dyDescent="0.2">
      <c r="A74" s="1" t="s">
        <v>239</v>
      </c>
      <c r="B74" s="1" t="s">
        <v>240</v>
      </c>
      <c r="C74" s="1" t="s">
        <v>120</v>
      </c>
      <c r="D74" s="1" t="s">
        <v>17</v>
      </c>
      <c r="E74" s="1" t="s">
        <v>241</v>
      </c>
      <c r="F74" s="1">
        <v>404</v>
      </c>
      <c r="G74" s="1">
        <v>100</v>
      </c>
      <c r="H74" s="1" t="s">
        <v>122</v>
      </c>
      <c r="I74" s="1">
        <v>64</v>
      </c>
      <c r="J74" s="1" t="s">
        <v>123</v>
      </c>
      <c r="K74" s="1">
        <v>87</v>
      </c>
      <c r="L74" s="1" t="s">
        <v>124</v>
      </c>
      <c r="M74" s="1">
        <v>46</v>
      </c>
      <c r="N74" s="1" t="s">
        <v>125</v>
      </c>
      <c r="O74" s="1">
        <v>47</v>
      </c>
      <c r="P74" s="1" t="s">
        <v>126</v>
      </c>
      <c r="Q74" s="1">
        <v>59.5</v>
      </c>
      <c r="R74" s="1" t="s">
        <v>127</v>
      </c>
      <c r="S74">
        <f>VLOOKUP(B74,[1]高三上!$B:$R,6,0)</f>
        <v>102.5</v>
      </c>
      <c r="T74" t="str">
        <f>VLOOKUP(B74,[1]高三上!$B:$R,7,0)</f>
        <v>叶仁芳</v>
      </c>
      <c r="U74">
        <f>VLOOKUP(B74,[1]高三上!$B:$R,8,0)</f>
        <v>75</v>
      </c>
      <c r="V74" t="str">
        <f>VLOOKUP(B74,[1]高三上!$B:$R,9,0)</f>
        <v>马磊</v>
      </c>
      <c r="W74">
        <f>VLOOKUP(B74,[1]高三上!$B:$R,10,0)</f>
        <v>63</v>
      </c>
      <c r="X74" t="str">
        <f>VLOOKUP(B74,[1]高三上!$B:$R,11,0)</f>
        <v>冷开艳</v>
      </c>
      <c r="Y74">
        <f>VLOOKUP(B74,[1]高三上!$B:$R,12,0)</f>
        <v>26</v>
      </c>
      <c r="Z74" t="str">
        <f>VLOOKUP(B74,[1]高三上!$B:$R,13,0)</f>
        <v>高贵勇</v>
      </c>
      <c r="AA74">
        <f>VLOOKUP(B74,[1]高三上!$B:$R,14,0)</f>
        <v>56</v>
      </c>
      <c r="AB74" t="str">
        <f>VLOOKUP(B74,[1]高三上!$B:$R,15,0)</f>
        <v>刘厚江</v>
      </c>
      <c r="AC74">
        <f>VLOOKUP(B74,[1]高三上!$B:$R,16,0)</f>
        <v>48</v>
      </c>
      <c r="AD74" t="str">
        <f>VLOOKUP(B74,[1]高三上!$B:$R,17,0)</f>
        <v>高琴</v>
      </c>
      <c r="AE74" t="str">
        <f>VLOOKUP($B74,[1]高二下!$B:$R,6,0)</f>
        <v>94.0</v>
      </c>
      <c r="AF74" t="str">
        <f>VLOOKUP($B74,[1]高二下!$B:$R,7,0)</f>
        <v>叶仁芳</v>
      </c>
      <c r="AG74" t="str">
        <f>VLOOKUP($B74,[1]高二下!$B:$R,8,0)</f>
        <v>82.0</v>
      </c>
      <c r="AH74" t="str">
        <f>VLOOKUP($B74,[1]高二下!$B:$R,9,0)</f>
        <v>马磊</v>
      </c>
      <c r="AI74" t="str">
        <f>VLOOKUP($B74,[1]高二下!$B:$R,10,0)</f>
        <v>22.0</v>
      </c>
      <c r="AJ74" t="str">
        <f>VLOOKUP($B74,[1]高二下!$B:$R,11,0)</f>
        <v>冷开艳</v>
      </c>
      <c r="AK74" t="str">
        <f>VLOOKUP($B74,[1]高二下!$B:$R,12,0)</f>
        <v>39.0</v>
      </c>
      <c r="AL74" t="str">
        <f>VLOOKUP($B74,[1]高二下!$B:$R,13,0)</f>
        <v>高贵勇</v>
      </c>
      <c r="AM74" t="str">
        <f>VLOOKUP($B74,[1]高二下!$B:$R,14,0)</f>
        <v>51.0</v>
      </c>
      <c r="AN74" t="str">
        <f>VLOOKUP($B74,[1]高二下!$B:$R,15,0)</f>
        <v>刘厚江</v>
      </c>
      <c r="AO74" t="str">
        <f>VLOOKUP($B74,[1]高二下!$B:$R,16,0)</f>
        <v>100.0</v>
      </c>
      <c r="AP74" t="str">
        <f>VLOOKUP($B74,[1]高二下!$B:$R,17,0)</f>
        <v>高琴</v>
      </c>
      <c r="AQ74" t="e">
        <f>VLOOKUP($B74,[2]高二上!$B:$R,6,0)</f>
        <v>#N/A</v>
      </c>
      <c r="AR74" t="e">
        <f>VLOOKUP($B74,[2]高二上!$B:$R,7,0)</f>
        <v>#N/A</v>
      </c>
      <c r="AS74" t="e">
        <f>VLOOKUP($B74,[2]高二上!$B:$R,8,0)</f>
        <v>#N/A</v>
      </c>
      <c r="AT74" t="e">
        <f>VLOOKUP($B74,[2]高二上!$B:$R,9,0)</f>
        <v>#N/A</v>
      </c>
      <c r="AU74" t="e">
        <f>VLOOKUP($B74,[2]高二上!$B:$R,10,0)</f>
        <v>#N/A</v>
      </c>
      <c r="AV74" t="e">
        <f>VLOOKUP($B74,[2]高二上!$B:$R,11,0)</f>
        <v>#N/A</v>
      </c>
      <c r="AW74" t="e">
        <f>VLOOKUP($B74,[2]高二上!$B:$R,12,0)</f>
        <v>#N/A</v>
      </c>
      <c r="AX74" t="e">
        <f>VLOOKUP($B74,[2]高二上!$B:$R,13,0)</f>
        <v>#N/A</v>
      </c>
      <c r="AY74" t="e">
        <f>VLOOKUP($B74,[2]高二上!$B:$R,14,0)</f>
        <v>#N/A</v>
      </c>
      <c r="AZ74" t="e">
        <f>VLOOKUP($B74,[2]高二上!$B:$R,15,0)</f>
        <v>#N/A</v>
      </c>
      <c r="BA74" t="e">
        <f>VLOOKUP($B74,[2]高二上!$B:$R,16,0)</f>
        <v>#N/A</v>
      </c>
      <c r="BB74" t="e">
        <f>VLOOKUP($B74,[2]高二上!$B:$R,17,0)</f>
        <v>#N/A</v>
      </c>
      <c r="BC74">
        <f>VLOOKUP($B74,[1]高一下!$B:$R,6,0)</f>
        <v>97</v>
      </c>
      <c r="BD74" t="str">
        <f>VLOOKUP($B74,[1]高一下!$B:$R,7,0)</f>
        <v>叶仁芳</v>
      </c>
      <c r="BE74">
        <f>VLOOKUP($B74,[1]高一下!$B:$R,8,0)</f>
        <v>88</v>
      </c>
      <c r="BF74" t="str">
        <f>VLOOKUP($B74,[1]高一下!$B:$R,9,0)</f>
        <v>马磊</v>
      </c>
      <c r="BG74">
        <f>VLOOKUP($B74,[1]高一下!$B:$R,10,0)</f>
        <v>69</v>
      </c>
      <c r="BH74" t="str">
        <f>VLOOKUP($B74,[1]高一下!$B:$R,11,0)</f>
        <v>冷开艳</v>
      </c>
      <c r="BI74">
        <f>VLOOKUP($B74,[1]高一下!$B:$R,12,0)</f>
        <v>21</v>
      </c>
      <c r="BJ74" t="str">
        <f>VLOOKUP($B74,[1]高一下!$B:$R,13,0)</f>
        <v>高贵勇</v>
      </c>
      <c r="BK74">
        <f>VLOOKUP($B74,[1]高一下!$B:$R,14,0)</f>
        <v>44</v>
      </c>
      <c r="BL74" t="str">
        <f>VLOOKUP($B74,[1]高一下!$B:$R,15,0)</f>
        <v>刘厚江</v>
      </c>
      <c r="BM74">
        <f>VLOOKUP($B74,[1]高一下!$B:$R,16,0)</f>
        <v>35</v>
      </c>
      <c r="BN74" t="str">
        <f>VLOOKUP($B74,[1]高一下!$B:$R,17,0)</f>
        <v>高琴</v>
      </c>
      <c r="BO74">
        <f>VLOOKUP($B74,[1]高一上!$B:$W,5,0)</f>
        <v>77</v>
      </c>
      <c r="BP74" t="str">
        <f>VLOOKUP($B74,[1]高一上!$B:$W,6,0)</f>
        <v>叶仁芳</v>
      </c>
      <c r="BQ74">
        <f>VLOOKUP($B74,[1]高一上!$B:$W,7,0)</f>
        <v>72</v>
      </c>
      <c r="BR74" t="str">
        <f>VLOOKUP($B74,[1]高一上!$B:$W,8,0)</f>
        <v>马磊</v>
      </c>
      <c r="BS74">
        <f>VLOOKUP($B74,[1]高一上!$B:$W,9,0)</f>
        <v>80.5</v>
      </c>
      <c r="BT74" t="str">
        <f>VLOOKUP($B74,[1]高一上!$B:$W,10,0)</f>
        <v>冷开艳</v>
      </c>
      <c r="BU74">
        <f>VLOOKUP($B74,[1]高一上!$B:$W,11,0)</f>
        <v>35.5</v>
      </c>
      <c r="BV74" t="str">
        <f>VLOOKUP($B74,[1]高一上!$B:$W,12,0)</f>
        <v>高贵勇</v>
      </c>
      <c r="BW74">
        <f>VLOOKUP($B74,[1]高一上!$B:$W,13,0)</f>
        <v>43</v>
      </c>
      <c r="BX74" t="str">
        <f>VLOOKUP($B74,[1]高一上!$B:$W,14,0)</f>
        <v>刘厚江/方帮林</v>
      </c>
      <c r="BY74">
        <f>VLOOKUP($B74,[1]高一上!$B:$W,15,0)</f>
        <v>45</v>
      </c>
      <c r="BZ74" t="str">
        <f>VLOOKUP($B74,[1]高一上!$B:$W,16,0)</f>
        <v>田友米</v>
      </c>
      <c r="CA74">
        <f>VLOOKUP($B74,[1]中考!$B:$N,5,0)</f>
        <v>115</v>
      </c>
      <c r="CB74">
        <f>VLOOKUP($B74,[1]中考!$B:$N,6,0)</f>
        <v>96</v>
      </c>
      <c r="CC74">
        <f>VLOOKUP($B74,[1]中考!$B:$N,7,0)</f>
        <v>103</v>
      </c>
      <c r="CD74">
        <f>VLOOKUP($B74,[1]中考!$B:$N,8,0)</f>
        <v>41</v>
      </c>
      <c r="CE74">
        <f>VLOOKUP($B74,[1]中考!$B:$N,9,0)</f>
        <v>27</v>
      </c>
      <c r="CF74">
        <f>VLOOKUP($B74,[1]中考!$B:$N,10,0)</f>
        <v>36</v>
      </c>
    </row>
    <row r="75" spans="1:84" x14ac:dyDescent="0.2">
      <c r="A75" s="1" t="s">
        <v>242</v>
      </c>
      <c r="B75" s="1" t="s">
        <v>243</v>
      </c>
      <c r="C75" s="1" t="s">
        <v>120</v>
      </c>
      <c r="D75" s="1" t="s">
        <v>17</v>
      </c>
      <c r="E75" s="1" t="s">
        <v>244</v>
      </c>
      <c r="F75" s="1">
        <v>394</v>
      </c>
      <c r="G75" s="1">
        <v>93</v>
      </c>
      <c r="H75" s="1" t="s">
        <v>122</v>
      </c>
      <c r="I75" s="1">
        <v>71</v>
      </c>
      <c r="J75" s="1" t="s">
        <v>123</v>
      </c>
      <c r="K75" s="1">
        <v>98</v>
      </c>
      <c r="L75" s="1" t="s">
        <v>124</v>
      </c>
      <c r="M75" s="1">
        <v>38.5</v>
      </c>
      <c r="N75" s="1" t="s">
        <v>125</v>
      </c>
      <c r="O75" s="1">
        <v>34</v>
      </c>
      <c r="P75" s="1" t="s">
        <v>126</v>
      </c>
      <c r="Q75" s="1">
        <v>59.5</v>
      </c>
      <c r="R75" s="1" t="s">
        <v>127</v>
      </c>
      <c r="S75">
        <f>VLOOKUP(B75,[1]高三上!$B:$R,6,0)</f>
        <v>98.5</v>
      </c>
      <c r="T75" t="str">
        <f>VLOOKUP(B75,[1]高三上!$B:$R,7,0)</f>
        <v>叶仁芳</v>
      </c>
      <c r="U75">
        <f>VLOOKUP(B75,[1]高三上!$B:$R,8,0)</f>
        <v>75</v>
      </c>
      <c r="V75" t="str">
        <f>VLOOKUP(B75,[1]高三上!$B:$R,9,0)</f>
        <v>马磊</v>
      </c>
      <c r="W75">
        <f>VLOOKUP(B75,[1]高三上!$B:$R,10,0)</f>
        <v>74</v>
      </c>
      <c r="X75" t="str">
        <f>VLOOKUP(B75,[1]高三上!$B:$R,11,0)</f>
        <v>冷开艳</v>
      </c>
      <c r="Y75">
        <f>VLOOKUP(B75,[1]高三上!$B:$R,12,0)</f>
        <v>41</v>
      </c>
      <c r="Z75" t="str">
        <f>VLOOKUP(B75,[1]高三上!$B:$R,13,0)</f>
        <v>高贵勇</v>
      </c>
      <c r="AA75">
        <f>VLOOKUP(B75,[1]高三上!$B:$R,14,0)</f>
        <v>48</v>
      </c>
      <c r="AB75" t="str">
        <f>VLOOKUP(B75,[1]高三上!$B:$R,15,0)</f>
        <v>刘厚江</v>
      </c>
      <c r="AC75">
        <f>VLOOKUP(B75,[1]高三上!$B:$R,16,0)</f>
        <v>41</v>
      </c>
      <c r="AD75" t="str">
        <f>VLOOKUP(B75,[1]高三上!$B:$R,17,0)</f>
        <v>高琴</v>
      </c>
      <c r="AE75" t="str">
        <f>VLOOKUP($B75,[1]高二下!$B:$R,6,0)</f>
        <v>91.0</v>
      </c>
      <c r="AF75" t="str">
        <f>VLOOKUP($B75,[1]高二下!$B:$R,7,0)</f>
        <v>叶仁芳</v>
      </c>
      <c r="AG75" t="str">
        <f>VLOOKUP($B75,[1]高二下!$B:$R,8,0)</f>
        <v>96.5</v>
      </c>
      <c r="AH75" t="str">
        <f>VLOOKUP($B75,[1]高二下!$B:$R,9,0)</f>
        <v>马磊</v>
      </c>
      <c r="AI75" t="str">
        <f>VLOOKUP($B75,[1]高二下!$B:$R,10,0)</f>
        <v>22.0</v>
      </c>
      <c r="AJ75" t="str">
        <f>VLOOKUP($B75,[1]高二下!$B:$R,11,0)</f>
        <v>冷开艳</v>
      </c>
      <c r="AK75" t="str">
        <f>VLOOKUP($B75,[1]高二下!$B:$R,12,0)</f>
        <v>36.0</v>
      </c>
      <c r="AL75" t="str">
        <f>VLOOKUP($B75,[1]高二下!$B:$R,13,0)</f>
        <v>高贵勇</v>
      </c>
      <c r="AM75" t="str">
        <f>VLOOKUP($B75,[1]高二下!$B:$R,14,0)</f>
        <v>69.0</v>
      </c>
      <c r="AN75" t="str">
        <f>VLOOKUP($B75,[1]高二下!$B:$R,15,0)</f>
        <v>刘厚江</v>
      </c>
      <c r="AO75" t="str">
        <f>VLOOKUP($B75,[1]高二下!$B:$R,16,0)</f>
        <v>82.0</v>
      </c>
      <c r="AP75" t="str">
        <f>VLOOKUP($B75,[1]高二下!$B:$R,17,0)</f>
        <v>高琴</v>
      </c>
      <c r="AQ75" t="e">
        <f>VLOOKUP($B75,[2]高二上!$B:$R,6,0)</f>
        <v>#N/A</v>
      </c>
      <c r="AR75" t="e">
        <f>VLOOKUP($B75,[2]高二上!$B:$R,7,0)</f>
        <v>#N/A</v>
      </c>
      <c r="AS75" t="e">
        <f>VLOOKUP($B75,[2]高二上!$B:$R,8,0)</f>
        <v>#N/A</v>
      </c>
      <c r="AT75" t="e">
        <f>VLOOKUP($B75,[2]高二上!$B:$R,9,0)</f>
        <v>#N/A</v>
      </c>
      <c r="AU75" t="e">
        <f>VLOOKUP($B75,[2]高二上!$B:$R,10,0)</f>
        <v>#N/A</v>
      </c>
      <c r="AV75" t="e">
        <f>VLOOKUP($B75,[2]高二上!$B:$R,11,0)</f>
        <v>#N/A</v>
      </c>
      <c r="AW75" t="e">
        <f>VLOOKUP($B75,[2]高二上!$B:$R,12,0)</f>
        <v>#N/A</v>
      </c>
      <c r="AX75" t="e">
        <f>VLOOKUP($B75,[2]高二上!$B:$R,13,0)</f>
        <v>#N/A</v>
      </c>
      <c r="AY75" t="e">
        <f>VLOOKUP($B75,[2]高二上!$B:$R,14,0)</f>
        <v>#N/A</v>
      </c>
      <c r="AZ75" t="e">
        <f>VLOOKUP($B75,[2]高二上!$B:$R,15,0)</f>
        <v>#N/A</v>
      </c>
      <c r="BA75" t="e">
        <f>VLOOKUP($B75,[2]高二上!$B:$R,16,0)</f>
        <v>#N/A</v>
      </c>
      <c r="BB75" t="e">
        <f>VLOOKUP($B75,[2]高二上!$B:$R,17,0)</f>
        <v>#N/A</v>
      </c>
      <c r="BC75">
        <f>VLOOKUP($B75,[1]高一下!$B:$R,6,0)</f>
        <v>96</v>
      </c>
      <c r="BD75" t="str">
        <f>VLOOKUP($B75,[1]高一下!$B:$R,7,0)</f>
        <v>叶仁芳</v>
      </c>
      <c r="BE75">
        <f>VLOOKUP($B75,[1]高一下!$B:$R,8,0)</f>
        <v>75</v>
      </c>
      <c r="BF75" t="str">
        <f>VLOOKUP($B75,[1]高一下!$B:$R,9,0)</f>
        <v>马磊</v>
      </c>
      <c r="BG75">
        <f>VLOOKUP($B75,[1]高一下!$B:$R,10,0)</f>
        <v>91</v>
      </c>
      <c r="BH75" t="str">
        <f>VLOOKUP($B75,[1]高一下!$B:$R,11,0)</f>
        <v>冷开艳</v>
      </c>
      <c r="BI75">
        <f>VLOOKUP($B75,[1]高一下!$B:$R,12,0)</f>
        <v>49</v>
      </c>
      <c r="BJ75" t="str">
        <f>VLOOKUP($B75,[1]高一下!$B:$R,13,0)</f>
        <v>高贵勇</v>
      </c>
      <c r="BK75">
        <f>VLOOKUP($B75,[1]高一下!$B:$R,14,0)</f>
        <v>58</v>
      </c>
      <c r="BL75" t="str">
        <f>VLOOKUP($B75,[1]高一下!$B:$R,15,0)</f>
        <v>刘厚江</v>
      </c>
      <c r="BM75">
        <f>VLOOKUP($B75,[1]高一下!$B:$R,16,0)</f>
        <v>50</v>
      </c>
      <c r="BN75" t="str">
        <f>VLOOKUP($B75,[1]高一下!$B:$R,17,0)</f>
        <v>高琴</v>
      </c>
      <c r="BO75" t="e">
        <f>VLOOKUP($B75,[1]高一上!$B:$W,5,0)</f>
        <v>#N/A</v>
      </c>
      <c r="BP75" t="e">
        <f>VLOOKUP($B75,[1]高一上!$B:$W,6,0)</f>
        <v>#N/A</v>
      </c>
      <c r="BQ75" t="e">
        <f>VLOOKUP($B75,[1]高一上!$B:$W,7,0)</f>
        <v>#N/A</v>
      </c>
      <c r="BR75" t="e">
        <f>VLOOKUP($B75,[1]高一上!$B:$W,8,0)</f>
        <v>#N/A</v>
      </c>
      <c r="BS75" t="e">
        <f>VLOOKUP($B75,[1]高一上!$B:$W,9,0)</f>
        <v>#N/A</v>
      </c>
      <c r="BT75" t="e">
        <f>VLOOKUP($B75,[1]高一上!$B:$W,10,0)</f>
        <v>#N/A</v>
      </c>
      <c r="BU75" t="e">
        <f>VLOOKUP($B75,[1]高一上!$B:$W,11,0)</f>
        <v>#N/A</v>
      </c>
      <c r="BV75" t="e">
        <f>VLOOKUP($B75,[1]高一上!$B:$W,12,0)</f>
        <v>#N/A</v>
      </c>
      <c r="BW75" t="e">
        <f>VLOOKUP($B75,[1]高一上!$B:$W,13,0)</f>
        <v>#N/A</v>
      </c>
      <c r="BX75" t="e">
        <f>VLOOKUP($B75,[1]高一上!$B:$W,14,0)</f>
        <v>#N/A</v>
      </c>
      <c r="BY75" t="e">
        <f>VLOOKUP($B75,[1]高一上!$B:$W,15,0)</f>
        <v>#N/A</v>
      </c>
      <c r="BZ75" t="e">
        <f>VLOOKUP($B75,[1]高一上!$B:$W,16,0)</f>
        <v>#N/A</v>
      </c>
      <c r="CA75" t="e">
        <f>VLOOKUP($B75,[1]中考!$B:$N,5,0)</f>
        <v>#N/A</v>
      </c>
      <c r="CB75" t="e">
        <f>VLOOKUP($B75,[1]中考!$B:$N,6,0)</f>
        <v>#N/A</v>
      </c>
      <c r="CC75" t="e">
        <f>VLOOKUP($B75,[1]中考!$B:$N,7,0)</f>
        <v>#N/A</v>
      </c>
      <c r="CD75" t="e">
        <f>VLOOKUP($B75,[1]中考!$B:$N,8,0)</f>
        <v>#N/A</v>
      </c>
      <c r="CE75" t="e">
        <f>VLOOKUP($B75,[1]中考!$B:$N,9,0)</f>
        <v>#N/A</v>
      </c>
      <c r="CF75" t="e">
        <f>VLOOKUP($B75,[1]中考!$B:$N,10,0)</f>
        <v>#N/A</v>
      </c>
    </row>
    <row r="76" spans="1:84" x14ac:dyDescent="0.2">
      <c r="A76" s="1" t="s">
        <v>245</v>
      </c>
      <c r="B76" s="1" t="s">
        <v>246</v>
      </c>
      <c r="C76" s="1" t="s">
        <v>120</v>
      </c>
      <c r="D76" s="1" t="s">
        <v>17</v>
      </c>
      <c r="E76" s="1" t="s">
        <v>247</v>
      </c>
      <c r="F76" s="1">
        <v>377</v>
      </c>
      <c r="G76" s="1">
        <v>98</v>
      </c>
      <c r="H76" s="1" t="s">
        <v>122</v>
      </c>
      <c r="I76" s="1">
        <v>69</v>
      </c>
      <c r="J76" s="1" t="s">
        <v>123</v>
      </c>
      <c r="K76" s="1">
        <v>83</v>
      </c>
      <c r="L76" s="1" t="s">
        <v>124</v>
      </c>
      <c r="M76" s="1">
        <v>38</v>
      </c>
      <c r="N76" s="1" t="s">
        <v>125</v>
      </c>
      <c r="O76" s="1">
        <v>31</v>
      </c>
      <c r="P76" s="1" t="s">
        <v>126</v>
      </c>
      <c r="Q76" s="1">
        <v>57.5</v>
      </c>
      <c r="R76" s="1" t="s">
        <v>127</v>
      </c>
      <c r="S76">
        <f>VLOOKUP(B76,[1]高三上!$B:$R,6,0)</f>
        <v>92.5</v>
      </c>
      <c r="T76" t="str">
        <f>VLOOKUP(B76,[1]高三上!$B:$R,7,0)</f>
        <v>叶仁芳</v>
      </c>
      <c r="U76">
        <f>VLOOKUP(B76,[1]高三上!$B:$R,8,0)</f>
        <v>79</v>
      </c>
      <c r="V76" t="str">
        <f>VLOOKUP(B76,[1]高三上!$B:$R,9,0)</f>
        <v>马磊</v>
      </c>
      <c r="W76">
        <f>VLOOKUP(B76,[1]高三上!$B:$R,10,0)</f>
        <v>67.5</v>
      </c>
      <c r="X76" t="str">
        <f>VLOOKUP(B76,[1]高三上!$B:$R,11,0)</f>
        <v>冷开艳</v>
      </c>
      <c r="Y76">
        <f>VLOOKUP(B76,[1]高三上!$B:$R,12,0)</f>
        <v>23</v>
      </c>
      <c r="Z76" t="str">
        <f>VLOOKUP(B76,[1]高三上!$B:$R,13,0)</f>
        <v>高贵勇</v>
      </c>
      <c r="AA76">
        <f>VLOOKUP(B76,[1]高三上!$B:$R,14,0)</f>
        <v>29</v>
      </c>
      <c r="AB76" t="str">
        <f>VLOOKUP(B76,[1]高三上!$B:$R,15,0)</f>
        <v>刘厚江</v>
      </c>
      <c r="AC76">
        <f>VLOOKUP(B76,[1]高三上!$B:$R,16,0)</f>
        <v>45</v>
      </c>
      <c r="AD76" t="str">
        <f>VLOOKUP(B76,[1]高三上!$B:$R,17,0)</f>
        <v>高琴</v>
      </c>
      <c r="AE76" t="str">
        <f>VLOOKUP($B76,[1]高二下!$B:$R,6,0)</f>
        <v>88.0</v>
      </c>
      <c r="AF76" t="str">
        <f>VLOOKUP($B76,[1]高二下!$B:$R,7,0)</f>
        <v>叶仁芳</v>
      </c>
      <c r="AG76" t="str">
        <f>VLOOKUP($B76,[1]高二下!$B:$R,8,0)</f>
        <v>84.0</v>
      </c>
      <c r="AH76" t="str">
        <f>VLOOKUP($B76,[1]高二下!$B:$R,9,0)</f>
        <v>马磊</v>
      </c>
      <c r="AI76" t="str">
        <f>VLOOKUP($B76,[1]高二下!$B:$R,10,0)</f>
        <v>32.0</v>
      </c>
      <c r="AJ76" t="str">
        <f>VLOOKUP($B76,[1]高二下!$B:$R,11,0)</f>
        <v>冷开艳</v>
      </c>
      <c r="AK76" t="str">
        <f>VLOOKUP($B76,[1]高二下!$B:$R,12,0)</f>
        <v>40.0</v>
      </c>
      <c r="AL76" t="str">
        <f>VLOOKUP($B76,[1]高二下!$B:$R,13,0)</f>
        <v>高贵勇</v>
      </c>
      <c r="AM76" t="str">
        <f>VLOOKUP($B76,[1]高二下!$B:$R,14,0)</f>
        <v>42.0</v>
      </c>
      <c r="AN76" t="str">
        <f>VLOOKUP($B76,[1]高二下!$B:$R,15,0)</f>
        <v>刘厚江</v>
      </c>
      <c r="AO76" t="str">
        <f>VLOOKUP($B76,[1]高二下!$B:$R,16,0)</f>
        <v>93.0</v>
      </c>
      <c r="AP76" t="str">
        <f>VLOOKUP($B76,[1]高二下!$B:$R,17,0)</f>
        <v>高琴</v>
      </c>
      <c r="AQ76" t="e">
        <f>VLOOKUP($B76,[2]高二上!$B:$R,6,0)</f>
        <v>#N/A</v>
      </c>
      <c r="AR76" t="e">
        <f>VLOOKUP($B76,[2]高二上!$B:$R,7,0)</f>
        <v>#N/A</v>
      </c>
      <c r="AS76" t="e">
        <f>VLOOKUP($B76,[2]高二上!$B:$R,8,0)</f>
        <v>#N/A</v>
      </c>
      <c r="AT76" t="e">
        <f>VLOOKUP($B76,[2]高二上!$B:$R,9,0)</f>
        <v>#N/A</v>
      </c>
      <c r="AU76" t="e">
        <f>VLOOKUP($B76,[2]高二上!$B:$R,10,0)</f>
        <v>#N/A</v>
      </c>
      <c r="AV76" t="e">
        <f>VLOOKUP($B76,[2]高二上!$B:$R,11,0)</f>
        <v>#N/A</v>
      </c>
      <c r="AW76" t="e">
        <f>VLOOKUP($B76,[2]高二上!$B:$R,12,0)</f>
        <v>#N/A</v>
      </c>
      <c r="AX76" t="e">
        <f>VLOOKUP($B76,[2]高二上!$B:$R,13,0)</f>
        <v>#N/A</v>
      </c>
      <c r="AY76" t="e">
        <f>VLOOKUP($B76,[2]高二上!$B:$R,14,0)</f>
        <v>#N/A</v>
      </c>
      <c r="AZ76" t="e">
        <f>VLOOKUP($B76,[2]高二上!$B:$R,15,0)</f>
        <v>#N/A</v>
      </c>
      <c r="BA76" t="e">
        <f>VLOOKUP($B76,[2]高二上!$B:$R,16,0)</f>
        <v>#N/A</v>
      </c>
      <c r="BB76" t="e">
        <f>VLOOKUP($B76,[2]高二上!$B:$R,17,0)</f>
        <v>#N/A</v>
      </c>
      <c r="BC76">
        <f>VLOOKUP($B76,[1]高一下!$B:$R,6,0)</f>
        <v>100</v>
      </c>
      <c r="BD76" t="str">
        <f>VLOOKUP($B76,[1]高一下!$B:$R,7,0)</f>
        <v>叶仁芳</v>
      </c>
      <c r="BE76">
        <f>VLOOKUP($B76,[1]高一下!$B:$R,8,0)</f>
        <v>86</v>
      </c>
      <c r="BF76" t="str">
        <f>VLOOKUP($B76,[1]高一下!$B:$R,9,0)</f>
        <v>马磊</v>
      </c>
      <c r="BG76">
        <f>VLOOKUP($B76,[1]高一下!$B:$R,10,0)</f>
        <v>65</v>
      </c>
      <c r="BH76" t="str">
        <f>VLOOKUP($B76,[1]高一下!$B:$R,11,0)</f>
        <v>冷开艳</v>
      </c>
      <c r="BI76">
        <f>VLOOKUP($B76,[1]高一下!$B:$R,12,0)</f>
        <v>19</v>
      </c>
      <c r="BJ76" t="str">
        <f>VLOOKUP($B76,[1]高一下!$B:$R,13,0)</f>
        <v>高贵勇</v>
      </c>
      <c r="BK76">
        <f>VLOOKUP($B76,[1]高一下!$B:$R,14,0)</f>
        <v>38</v>
      </c>
      <c r="BL76" t="str">
        <f>VLOOKUP($B76,[1]高一下!$B:$R,15,0)</f>
        <v>刘厚江</v>
      </c>
      <c r="BM76">
        <f>VLOOKUP($B76,[1]高一下!$B:$R,16,0)</f>
        <v>31</v>
      </c>
      <c r="BN76" t="str">
        <f>VLOOKUP($B76,[1]高一下!$B:$R,17,0)</f>
        <v>高琴</v>
      </c>
      <c r="BO76">
        <f>VLOOKUP($B76,[1]高一上!$B:$W,5,0)</f>
        <v>90.5</v>
      </c>
      <c r="BP76" t="str">
        <f>VLOOKUP($B76,[1]高一上!$B:$W,6,0)</f>
        <v>叶仁芳</v>
      </c>
      <c r="BQ76">
        <f>VLOOKUP($B76,[1]高一上!$B:$W,7,0)</f>
        <v>68</v>
      </c>
      <c r="BR76" t="str">
        <f>VLOOKUP($B76,[1]高一上!$B:$W,8,0)</f>
        <v>马磊</v>
      </c>
      <c r="BS76">
        <f>VLOOKUP($B76,[1]高一上!$B:$W,9,0)</f>
        <v>71.5</v>
      </c>
      <c r="BT76" t="str">
        <f>VLOOKUP($B76,[1]高一上!$B:$W,10,0)</f>
        <v>冷开艳</v>
      </c>
      <c r="BU76">
        <f>VLOOKUP($B76,[1]高一上!$B:$W,11,0)</f>
        <v>34.5</v>
      </c>
      <c r="BV76" t="str">
        <f>VLOOKUP($B76,[1]高一上!$B:$W,12,0)</f>
        <v>高贵勇</v>
      </c>
      <c r="BW76">
        <f>VLOOKUP($B76,[1]高一上!$B:$W,13,0)</f>
        <v>37.5</v>
      </c>
      <c r="BX76" t="str">
        <f>VLOOKUP($B76,[1]高一上!$B:$W,14,0)</f>
        <v>刘厚江/方帮林</v>
      </c>
      <c r="BY76">
        <f>VLOOKUP($B76,[1]高一上!$B:$W,15,0)</f>
        <v>42.5</v>
      </c>
      <c r="BZ76" t="str">
        <f>VLOOKUP($B76,[1]高一上!$B:$W,16,0)</f>
        <v>田友米</v>
      </c>
      <c r="CA76">
        <f>VLOOKUP($B76,[1]中考!$B:$N,5,0)</f>
        <v>100</v>
      </c>
      <c r="CB76">
        <f>VLOOKUP($B76,[1]中考!$B:$N,6,0)</f>
        <v>94</v>
      </c>
      <c r="CC76">
        <f>VLOOKUP($B76,[1]中考!$B:$N,7,0)</f>
        <v>95</v>
      </c>
      <c r="CD76">
        <f>VLOOKUP($B76,[1]中考!$B:$N,8,0)</f>
        <v>36</v>
      </c>
      <c r="CE76">
        <f>VLOOKUP($B76,[1]中考!$B:$N,9,0)</f>
        <v>23</v>
      </c>
      <c r="CF76">
        <f>VLOOKUP($B76,[1]中考!$B:$N,10,0)</f>
        <v>33</v>
      </c>
    </row>
    <row r="77" spans="1:84" x14ac:dyDescent="0.2">
      <c r="A77" s="1" t="s">
        <v>248</v>
      </c>
      <c r="B77" s="1" t="s">
        <v>249</v>
      </c>
      <c r="C77" s="1" t="s">
        <v>250</v>
      </c>
      <c r="D77" s="1" t="s">
        <v>17</v>
      </c>
      <c r="E77" s="1" t="s">
        <v>251</v>
      </c>
      <c r="F77" s="1">
        <v>527</v>
      </c>
      <c r="G77" s="1">
        <v>104</v>
      </c>
      <c r="H77" s="1" t="s">
        <v>122</v>
      </c>
      <c r="I77" s="1">
        <v>104</v>
      </c>
      <c r="J77" s="1" t="s">
        <v>111</v>
      </c>
      <c r="K77" s="1">
        <v>84</v>
      </c>
      <c r="L77" s="1" t="s">
        <v>252</v>
      </c>
      <c r="M77" s="1">
        <v>83.5</v>
      </c>
      <c r="N77" s="1" t="s">
        <v>22</v>
      </c>
      <c r="O77" s="1">
        <v>73.5</v>
      </c>
      <c r="P77" s="1" t="s">
        <v>126</v>
      </c>
      <c r="Q77" s="1">
        <v>77.5</v>
      </c>
      <c r="R77" s="1" t="s">
        <v>127</v>
      </c>
      <c r="S77">
        <f>VLOOKUP(B77,[1]高三上!$B:$R,6,0)</f>
        <v>89</v>
      </c>
      <c r="T77" t="str">
        <f>VLOOKUP(B77,[1]高三上!$B:$R,7,0)</f>
        <v>叶仁芳</v>
      </c>
      <c r="U77">
        <f>VLOOKUP(B77,[1]高三上!$B:$R,8,0)</f>
        <v>111</v>
      </c>
      <c r="V77" t="str">
        <f>VLOOKUP(B77,[1]高三上!$B:$R,9,0)</f>
        <v>苏朗偏初</v>
      </c>
      <c r="W77">
        <f>VLOOKUP(B77,[1]高三上!$B:$R,10,0)</f>
        <v>66</v>
      </c>
      <c r="X77" t="str">
        <f>VLOOKUP(B77,[1]高三上!$B:$R,11,0)</f>
        <v>东梅</v>
      </c>
      <c r="Y77">
        <f>VLOOKUP(B77,[1]高三上!$B:$R,12,0)</f>
        <v>70</v>
      </c>
      <c r="Z77" t="str">
        <f>VLOOKUP(B77,[1]高三上!$B:$R,13,0)</f>
        <v>兰举银</v>
      </c>
      <c r="AA77">
        <f>VLOOKUP(B77,[1]高三上!$B:$R,14,0)</f>
        <v>56</v>
      </c>
      <c r="AB77" t="str">
        <f>VLOOKUP(B77,[1]高三上!$B:$R,15,0)</f>
        <v>刘厚江</v>
      </c>
      <c r="AC77">
        <f>VLOOKUP(B77,[1]高三上!$B:$R,16,0)</f>
        <v>64</v>
      </c>
      <c r="AD77" t="str">
        <f>VLOOKUP(B77,[1]高三上!$B:$R,17,0)</f>
        <v>高琴</v>
      </c>
      <c r="AE77" t="str">
        <f>VLOOKUP($B77,[1]高二下!$B:$R,6,0)</f>
        <v>84.0</v>
      </c>
      <c r="AF77" t="str">
        <f>VLOOKUP($B77,[1]高二下!$B:$R,7,0)</f>
        <v>叶仁芳</v>
      </c>
      <c r="AG77" t="str">
        <f>VLOOKUP($B77,[1]高二下!$B:$R,8,0)</f>
        <v>81.5</v>
      </c>
      <c r="AH77" t="str">
        <f>VLOOKUP($B77,[1]高二下!$B:$R,9,0)</f>
        <v>苏朗偏初</v>
      </c>
      <c r="AI77" t="str">
        <f>VLOOKUP($B77,[1]高二下!$B:$R,10,0)</f>
        <v>60.0</v>
      </c>
      <c r="AJ77" t="str">
        <f>VLOOKUP($B77,[1]高二下!$B:$R,11,0)</f>
        <v>东梅</v>
      </c>
      <c r="AK77" t="str">
        <f>VLOOKUP($B77,[1]高二下!$B:$R,12,0)</f>
        <v>56.0</v>
      </c>
      <c r="AL77" t="str">
        <f>VLOOKUP($B77,[1]高二下!$B:$R,13,0)</f>
        <v>兰举银</v>
      </c>
      <c r="AM77" t="str">
        <f>VLOOKUP($B77,[1]高二下!$B:$R,14,0)</f>
        <v>83.0</v>
      </c>
      <c r="AN77" t="str">
        <f>VLOOKUP($B77,[1]高二下!$B:$R,15,0)</f>
        <v>方帮林</v>
      </c>
      <c r="AO77" t="str">
        <f>VLOOKUP($B77,[1]高二下!$B:$R,16,0)</f>
        <v>127.0</v>
      </c>
      <c r="AP77" t="str">
        <f>VLOOKUP($B77,[1]高二下!$B:$R,17,0)</f>
        <v>高琴</v>
      </c>
      <c r="AQ77" t="e">
        <f>VLOOKUP($B77,[2]高二上!$B:$R,6,0)</f>
        <v>#N/A</v>
      </c>
      <c r="AR77" t="e">
        <f>VLOOKUP($B77,[2]高二上!$B:$R,7,0)</f>
        <v>#N/A</v>
      </c>
      <c r="AS77" t="e">
        <f>VLOOKUP($B77,[2]高二上!$B:$R,8,0)</f>
        <v>#N/A</v>
      </c>
      <c r="AT77" t="e">
        <f>VLOOKUP($B77,[2]高二上!$B:$R,9,0)</f>
        <v>#N/A</v>
      </c>
      <c r="AU77" t="e">
        <f>VLOOKUP($B77,[2]高二上!$B:$R,10,0)</f>
        <v>#N/A</v>
      </c>
      <c r="AV77" t="e">
        <f>VLOOKUP($B77,[2]高二上!$B:$R,11,0)</f>
        <v>#N/A</v>
      </c>
      <c r="AW77" t="e">
        <f>VLOOKUP($B77,[2]高二上!$B:$R,12,0)</f>
        <v>#N/A</v>
      </c>
      <c r="AX77" t="e">
        <f>VLOOKUP($B77,[2]高二上!$B:$R,13,0)</f>
        <v>#N/A</v>
      </c>
      <c r="AY77" t="e">
        <f>VLOOKUP($B77,[2]高二上!$B:$R,14,0)</f>
        <v>#N/A</v>
      </c>
      <c r="AZ77" t="e">
        <f>VLOOKUP($B77,[2]高二上!$B:$R,15,0)</f>
        <v>#N/A</v>
      </c>
      <c r="BA77" t="e">
        <f>VLOOKUP($B77,[2]高二上!$B:$R,16,0)</f>
        <v>#N/A</v>
      </c>
      <c r="BB77" t="e">
        <f>VLOOKUP($B77,[2]高二上!$B:$R,17,0)</f>
        <v>#N/A</v>
      </c>
      <c r="BC77">
        <f>VLOOKUP($B77,[1]高一下!$B:$R,6,0)</f>
        <v>88</v>
      </c>
      <c r="BD77" t="str">
        <f>VLOOKUP($B77,[1]高一下!$B:$R,7,0)</f>
        <v>叶仁芳</v>
      </c>
      <c r="BE77">
        <f>VLOOKUP($B77,[1]高一下!$B:$R,8,0)</f>
        <v>112</v>
      </c>
      <c r="BF77" t="str">
        <f>VLOOKUP($B77,[1]高一下!$B:$R,9,0)</f>
        <v>苏朗偏初</v>
      </c>
      <c r="BG77">
        <f>VLOOKUP($B77,[1]高一下!$B:$R,10,0)</f>
        <v>57</v>
      </c>
      <c r="BH77" t="str">
        <f>VLOOKUP($B77,[1]高一下!$B:$R,11,0)</f>
        <v>东梅</v>
      </c>
      <c r="BI77">
        <f>VLOOKUP($B77,[1]高一下!$B:$R,12,0)</f>
        <v>72</v>
      </c>
      <c r="BJ77" t="str">
        <f>VLOOKUP($B77,[1]高一下!$B:$R,13,0)</f>
        <v>兰举银</v>
      </c>
      <c r="BK77">
        <f>VLOOKUP($B77,[1]高一下!$B:$R,14,0)</f>
        <v>55</v>
      </c>
      <c r="BL77" t="str">
        <f>VLOOKUP($B77,[1]高一下!$B:$R,15,0)</f>
        <v>方帮林</v>
      </c>
      <c r="BM77">
        <f>VLOOKUP($B77,[1]高一下!$B:$R,16,0)</f>
        <v>78</v>
      </c>
      <c r="BN77" t="str">
        <f>VLOOKUP($B77,[1]高一下!$B:$R,17,0)</f>
        <v>高琴</v>
      </c>
      <c r="BO77">
        <f>VLOOKUP($B77,[1]高一上!$B:$W,5,0)</f>
        <v>80.5</v>
      </c>
      <c r="BP77" t="str">
        <f>VLOOKUP($B77,[1]高一上!$B:$W,6,0)</f>
        <v>叶仁芳</v>
      </c>
      <c r="BQ77">
        <f>VLOOKUP($B77,[1]高一上!$B:$W,7,0)</f>
        <v>91</v>
      </c>
      <c r="BR77" t="str">
        <f>VLOOKUP($B77,[1]高一上!$B:$W,8,0)</f>
        <v>苏朗偏初</v>
      </c>
      <c r="BS77">
        <f>VLOOKUP($B77,[1]高一上!$B:$W,9,0)</f>
        <v>72</v>
      </c>
      <c r="BT77" t="str">
        <f>VLOOKUP($B77,[1]高一上!$B:$W,10,0)</f>
        <v>东梅</v>
      </c>
      <c r="BU77">
        <f>VLOOKUP($B77,[1]高一上!$B:$W,11,0)</f>
        <v>26.5</v>
      </c>
      <c r="BV77" t="str">
        <f>VLOOKUP($B77,[1]高一上!$B:$W,12,0)</f>
        <v>兰举银</v>
      </c>
      <c r="BW77">
        <f>VLOOKUP($B77,[1]高一上!$B:$W,13,0)</f>
        <v>47</v>
      </c>
      <c r="BX77" t="str">
        <f>VLOOKUP($B77,[1]高一上!$B:$W,14,0)</f>
        <v>方帮林</v>
      </c>
      <c r="BY77">
        <f>VLOOKUP($B77,[1]高一上!$B:$W,15,0)</f>
        <v>38.5</v>
      </c>
      <c r="BZ77" t="str">
        <f>VLOOKUP($B77,[1]高一上!$B:$W,16,0)</f>
        <v>田友米</v>
      </c>
      <c r="CA77">
        <f>VLOOKUP($B77,[1]中考!$B:$N,5,0)</f>
        <v>90</v>
      </c>
      <c r="CB77">
        <f>VLOOKUP($B77,[1]中考!$B:$N,6,0)</f>
        <v>108</v>
      </c>
      <c r="CC77">
        <f>VLOOKUP($B77,[1]中考!$B:$N,7,0)</f>
        <v>76</v>
      </c>
      <c r="CD77">
        <f>VLOOKUP($B77,[1]中考!$B:$N,8,0)</f>
        <v>60</v>
      </c>
      <c r="CE77">
        <f>VLOOKUP($B77,[1]中考!$B:$N,9,0)</f>
        <v>28</v>
      </c>
      <c r="CF77">
        <f>VLOOKUP($B77,[1]中考!$B:$N,10,0)</f>
        <v>35</v>
      </c>
    </row>
    <row r="78" spans="1:84" x14ac:dyDescent="0.2">
      <c r="A78" s="1" t="s">
        <v>253</v>
      </c>
      <c r="B78" s="1" t="s">
        <v>254</v>
      </c>
      <c r="C78" s="1" t="s">
        <v>250</v>
      </c>
      <c r="D78" s="1" t="s">
        <v>17</v>
      </c>
      <c r="E78" s="1" t="s">
        <v>255</v>
      </c>
      <c r="F78" s="1">
        <v>522</v>
      </c>
      <c r="G78" s="1">
        <v>96</v>
      </c>
      <c r="H78" s="1" t="s">
        <v>122</v>
      </c>
      <c r="I78" s="1">
        <v>85</v>
      </c>
      <c r="J78" s="1" t="s">
        <v>111</v>
      </c>
      <c r="K78" s="1">
        <v>105</v>
      </c>
      <c r="L78" s="1" t="s">
        <v>252</v>
      </c>
      <c r="M78" s="1">
        <v>71</v>
      </c>
      <c r="N78" s="1" t="s">
        <v>22</v>
      </c>
      <c r="O78" s="1">
        <v>82.5</v>
      </c>
      <c r="P78" s="1" t="s">
        <v>126</v>
      </c>
      <c r="Q78" s="1">
        <v>82</v>
      </c>
      <c r="R78" s="1" t="s">
        <v>127</v>
      </c>
      <c r="S78">
        <f>VLOOKUP(B78,[1]高三上!$B:$R,6,0)</f>
        <v>102</v>
      </c>
      <c r="T78" t="str">
        <f>VLOOKUP(B78,[1]高三上!$B:$R,7,0)</f>
        <v>叶仁芳</v>
      </c>
      <c r="U78">
        <f>VLOOKUP(B78,[1]高三上!$B:$R,8,0)</f>
        <v>101</v>
      </c>
      <c r="V78" t="str">
        <f>VLOOKUP(B78,[1]高三上!$B:$R,9,0)</f>
        <v>苏朗偏初</v>
      </c>
      <c r="W78">
        <f>VLOOKUP(B78,[1]高三上!$B:$R,10,0)</f>
        <v>91.5</v>
      </c>
      <c r="X78" t="str">
        <f>VLOOKUP(B78,[1]高三上!$B:$R,11,0)</f>
        <v>东梅</v>
      </c>
      <c r="Y78">
        <f>VLOOKUP(B78,[1]高三上!$B:$R,12,0)</f>
        <v>60</v>
      </c>
      <c r="Z78" t="str">
        <f>VLOOKUP(B78,[1]高三上!$B:$R,13,0)</f>
        <v>兰举银</v>
      </c>
      <c r="AA78">
        <f>VLOOKUP(B78,[1]高三上!$B:$R,14,0)</f>
        <v>49</v>
      </c>
      <c r="AB78" t="str">
        <f>VLOOKUP(B78,[1]高三上!$B:$R,15,0)</f>
        <v>刘厚江</v>
      </c>
      <c r="AC78">
        <f>VLOOKUP(B78,[1]高三上!$B:$R,16,0)</f>
        <v>39</v>
      </c>
      <c r="AD78" t="str">
        <f>VLOOKUP(B78,[1]高三上!$B:$R,17,0)</f>
        <v>高琴</v>
      </c>
      <c r="AE78" t="str">
        <f>VLOOKUP($B78,[1]高二下!$B:$R,6,0)</f>
        <v>85.0</v>
      </c>
      <c r="AF78" t="str">
        <f>VLOOKUP($B78,[1]高二下!$B:$R,7,0)</f>
        <v>叶仁芳</v>
      </c>
      <c r="AG78" t="str">
        <f>VLOOKUP($B78,[1]高二下!$B:$R,8,0)</f>
        <v>103.5</v>
      </c>
      <c r="AH78" t="str">
        <f>VLOOKUP($B78,[1]高二下!$B:$R,9,0)</f>
        <v>苏朗偏初</v>
      </c>
      <c r="AI78" t="str">
        <f>VLOOKUP($B78,[1]高二下!$B:$R,10,0)</f>
        <v>65.0</v>
      </c>
      <c r="AJ78" t="str">
        <f>VLOOKUP($B78,[1]高二下!$B:$R,11,0)</f>
        <v>东梅</v>
      </c>
      <c r="AK78" t="str">
        <f>VLOOKUP($B78,[1]高二下!$B:$R,12,0)</f>
        <v>35.0</v>
      </c>
      <c r="AL78" t="str">
        <f>VLOOKUP($B78,[1]高二下!$B:$R,13,0)</f>
        <v>兰举银</v>
      </c>
      <c r="AM78" t="str">
        <f>VLOOKUP($B78,[1]高二下!$B:$R,14,0)</f>
        <v>67.0</v>
      </c>
      <c r="AN78" t="str">
        <f>VLOOKUP($B78,[1]高二下!$B:$R,15,0)</f>
        <v>方帮林</v>
      </c>
      <c r="AO78" t="str">
        <f>VLOOKUP($B78,[1]高二下!$B:$R,16,0)</f>
        <v>114.0</v>
      </c>
      <c r="AP78" t="str">
        <f>VLOOKUP($B78,[1]高二下!$B:$R,17,0)</f>
        <v>高琴</v>
      </c>
      <c r="AQ78" t="e">
        <f>VLOOKUP($B78,[2]高二上!$B:$R,6,0)</f>
        <v>#N/A</v>
      </c>
      <c r="AR78" t="e">
        <f>VLOOKUP($B78,[2]高二上!$B:$R,7,0)</f>
        <v>#N/A</v>
      </c>
      <c r="AS78" t="e">
        <f>VLOOKUP($B78,[2]高二上!$B:$R,8,0)</f>
        <v>#N/A</v>
      </c>
      <c r="AT78" t="e">
        <f>VLOOKUP($B78,[2]高二上!$B:$R,9,0)</f>
        <v>#N/A</v>
      </c>
      <c r="AU78" t="e">
        <f>VLOOKUP($B78,[2]高二上!$B:$R,10,0)</f>
        <v>#N/A</v>
      </c>
      <c r="AV78" t="e">
        <f>VLOOKUP($B78,[2]高二上!$B:$R,11,0)</f>
        <v>#N/A</v>
      </c>
      <c r="AW78" t="e">
        <f>VLOOKUP($B78,[2]高二上!$B:$R,12,0)</f>
        <v>#N/A</v>
      </c>
      <c r="AX78" t="e">
        <f>VLOOKUP($B78,[2]高二上!$B:$R,13,0)</f>
        <v>#N/A</v>
      </c>
      <c r="AY78" t="e">
        <f>VLOOKUP($B78,[2]高二上!$B:$R,14,0)</f>
        <v>#N/A</v>
      </c>
      <c r="AZ78" t="e">
        <f>VLOOKUP($B78,[2]高二上!$B:$R,15,0)</f>
        <v>#N/A</v>
      </c>
      <c r="BA78" t="e">
        <f>VLOOKUP($B78,[2]高二上!$B:$R,16,0)</f>
        <v>#N/A</v>
      </c>
      <c r="BB78" t="e">
        <f>VLOOKUP($B78,[2]高二上!$B:$R,17,0)</f>
        <v>#N/A</v>
      </c>
      <c r="BC78">
        <f>VLOOKUP($B78,[1]高一下!$B:$R,6,0)</f>
        <v>93</v>
      </c>
      <c r="BD78" t="str">
        <f>VLOOKUP($B78,[1]高一下!$B:$R,7,0)</f>
        <v>叶仁芳</v>
      </c>
      <c r="BE78">
        <f>VLOOKUP($B78,[1]高一下!$B:$R,8,0)</f>
        <v>119</v>
      </c>
      <c r="BF78" t="str">
        <f>VLOOKUP($B78,[1]高一下!$B:$R,9,0)</f>
        <v>苏朗偏初</v>
      </c>
      <c r="BG78">
        <f>VLOOKUP($B78,[1]高一下!$B:$R,10,0)</f>
        <v>79</v>
      </c>
      <c r="BH78" t="str">
        <f>VLOOKUP($B78,[1]高一下!$B:$R,11,0)</f>
        <v>东梅</v>
      </c>
      <c r="BI78">
        <f>VLOOKUP($B78,[1]高一下!$B:$R,12,0)</f>
        <v>69</v>
      </c>
      <c r="BJ78" t="str">
        <f>VLOOKUP($B78,[1]高一下!$B:$R,13,0)</f>
        <v>兰举银</v>
      </c>
      <c r="BK78">
        <f>VLOOKUP($B78,[1]高一下!$B:$R,14,0)</f>
        <v>36</v>
      </c>
      <c r="BL78" t="str">
        <f>VLOOKUP($B78,[1]高一下!$B:$R,15,0)</f>
        <v>方帮林</v>
      </c>
      <c r="BM78">
        <f>VLOOKUP($B78,[1]高一下!$B:$R,16,0)</f>
        <v>54</v>
      </c>
      <c r="BN78" t="str">
        <f>VLOOKUP($B78,[1]高一下!$B:$R,17,0)</f>
        <v>高琴</v>
      </c>
      <c r="BO78">
        <f>VLOOKUP($B78,[1]高一上!$B:$W,5,0)</f>
        <v>75.5</v>
      </c>
      <c r="BP78" t="str">
        <f>VLOOKUP($B78,[1]高一上!$B:$W,6,0)</f>
        <v>叶仁芳</v>
      </c>
      <c r="BQ78">
        <f>VLOOKUP($B78,[1]高一上!$B:$W,7,0)</f>
        <v>81</v>
      </c>
      <c r="BR78" t="str">
        <f>VLOOKUP($B78,[1]高一上!$B:$W,8,0)</f>
        <v>苏朗偏初</v>
      </c>
      <c r="BS78">
        <f>VLOOKUP($B78,[1]高一上!$B:$W,9,0)</f>
        <v>86.5</v>
      </c>
      <c r="BT78" t="str">
        <f>VLOOKUP($B78,[1]高一上!$B:$W,10,0)</f>
        <v>东梅</v>
      </c>
      <c r="BU78">
        <f>VLOOKUP($B78,[1]高一上!$B:$W,11,0)</f>
        <v>47</v>
      </c>
      <c r="BV78" t="str">
        <f>VLOOKUP($B78,[1]高一上!$B:$W,12,0)</f>
        <v>兰举银</v>
      </c>
      <c r="BW78">
        <f>VLOOKUP($B78,[1]高一上!$B:$W,13,0)</f>
        <v>50</v>
      </c>
      <c r="BX78" t="str">
        <f>VLOOKUP($B78,[1]高一上!$B:$W,14,0)</f>
        <v>方帮林</v>
      </c>
      <c r="BY78">
        <f>VLOOKUP($B78,[1]高一上!$B:$W,15,0)</f>
        <v>18.5</v>
      </c>
      <c r="BZ78" t="str">
        <f>VLOOKUP($B78,[1]高一上!$B:$W,16,0)</f>
        <v>田友米</v>
      </c>
      <c r="CA78">
        <f>VLOOKUP($B78,[1]中考!$B:$N,5,0)</f>
        <v>100</v>
      </c>
      <c r="CB78">
        <f>VLOOKUP($B78,[1]中考!$B:$N,6,0)</f>
        <v>104</v>
      </c>
      <c r="CC78">
        <f>VLOOKUP($B78,[1]中考!$B:$N,7,0)</f>
        <v>124</v>
      </c>
      <c r="CD78">
        <f>VLOOKUP($B78,[1]中考!$B:$N,8,0)</f>
        <v>45</v>
      </c>
      <c r="CE78">
        <f>VLOOKUP($B78,[1]中考!$B:$N,9,0)</f>
        <v>28</v>
      </c>
      <c r="CF78">
        <f>VLOOKUP($B78,[1]中考!$B:$N,10,0)</f>
        <v>28</v>
      </c>
    </row>
    <row r="79" spans="1:84" x14ac:dyDescent="0.2">
      <c r="A79" s="1" t="s">
        <v>256</v>
      </c>
      <c r="B79" s="1" t="s">
        <v>257</v>
      </c>
      <c r="C79" s="1" t="s">
        <v>250</v>
      </c>
      <c r="D79" s="1" t="s">
        <v>17</v>
      </c>
      <c r="E79" s="1" t="s">
        <v>258</v>
      </c>
      <c r="F79" s="1">
        <v>514</v>
      </c>
      <c r="G79" s="1">
        <v>113</v>
      </c>
      <c r="H79" s="1" t="s">
        <v>122</v>
      </c>
      <c r="I79" s="1">
        <v>89</v>
      </c>
      <c r="J79" s="1" t="s">
        <v>111</v>
      </c>
      <c r="K79" s="1">
        <v>94</v>
      </c>
      <c r="L79" s="1" t="s">
        <v>252</v>
      </c>
      <c r="M79" s="1">
        <v>83.5</v>
      </c>
      <c r="N79" s="1" t="s">
        <v>22</v>
      </c>
      <c r="O79" s="1">
        <v>65.5</v>
      </c>
      <c r="P79" s="1" t="s">
        <v>126</v>
      </c>
      <c r="Q79" s="1">
        <v>68.5</v>
      </c>
      <c r="R79" s="1" t="s">
        <v>127</v>
      </c>
      <c r="S79">
        <f>VLOOKUP(B79,[1]高三上!$B:$R,6,0)</f>
        <v>95.5</v>
      </c>
      <c r="T79" t="str">
        <f>VLOOKUP(B79,[1]高三上!$B:$R,7,0)</f>
        <v>叶仁芳</v>
      </c>
      <c r="U79">
        <f>VLOOKUP(B79,[1]高三上!$B:$R,8,0)</f>
        <v>113</v>
      </c>
      <c r="V79" t="str">
        <f>VLOOKUP(B79,[1]高三上!$B:$R,9,0)</f>
        <v>苏朗偏初</v>
      </c>
      <c r="W79">
        <f>VLOOKUP(B79,[1]高三上!$B:$R,10,0)</f>
        <v>69.5</v>
      </c>
      <c r="X79" t="str">
        <f>VLOOKUP(B79,[1]高三上!$B:$R,11,0)</f>
        <v>东梅</v>
      </c>
      <c r="Y79">
        <f>VLOOKUP(B79,[1]高三上!$B:$R,12,0)</f>
        <v>47</v>
      </c>
      <c r="Z79" t="str">
        <f>VLOOKUP(B79,[1]高三上!$B:$R,13,0)</f>
        <v>兰举银</v>
      </c>
      <c r="AA79">
        <f>VLOOKUP(B79,[1]高三上!$B:$R,14,0)</f>
        <v>44</v>
      </c>
      <c r="AB79" t="str">
        <f>VLOOKUP(B79,[1]高三上!$B:$R,15,0)</f>
        <v>刘厚江</v>
      </c>
      <c r="AC79">
        <f>VLOOKUP(B79,[1]高三上!$B:$R,16,0)</f>
        <v>54</v>
      </c>
      <c r="AD79" t="str">
        <f>VLOOKUP(B79,[1]高三上!$B:$R,17,0)</f>
        <v>高琴</v>
      </c>
      <c r="AE79" t="str">
        <f>VLOOKUP($B79,[1]高二下!$B:$R,6,0)</f>
        <v>81.0</v>
      </c>
      <c r="AF79" t="str">
        <f>VLOOKUP($B79,[1]高二下!$B:$R,7,0)</f>
        <v>叶仁芳</v>
      </c>
      <c r="AG79" t="str">
        <f>VLOOKUP($B79,[1]高二下!$B:$R,8,0)</f>
        <v>85.5</v>
      </c>
      <c r="AH79" t="str">
        <f>VLOOKUP($B79,[1]高二下!$B:$R,9,0)</f>
        <v>苏朗偏初</v>
      </c>
      <c r="AI79" t="str">
        <f>VLOOKUP($B79,[1]高二下!$B:$R,10,0)</f>
        <v>46.0</v>
      </c>
      <c r="AJ79" t="str">
        <f>VLOOKUP($B79,[1]高二下!$B:$R,11,0)</f>
        <v>东梅</v>
      </c>
      <c r="AK79" t="str">
        <f>VLOOKUP($B79,[1]高二下!$B:$R,12,0)</f>
        <v>36.0</v>
      </c>
      <c r="AL79" t="str">
        <f>VLOOKUP($B79,[1]高二下!$B:$R,13,0)</f>
        <v>兰举银</v>
      </c>
      <c r="AM79" t="str">
        <f>VLOOKUP($B79,[1]高二下!$B:$R,14,0)</f>
        <v>70.0</v>
      </c>
      <c r="AN79" t="str">
        <f>VLOOKUP($B79,[1]高二下!$B:$R,15,0)</f>
        <v>方帮林</v>
      </c>
      <c r="AO79" t="str">
        <f>VLOOKUP($B79,[1]高二下!$B:$R,16,0)</f>
        <v>108.0</v>
      </c>
      <c r="AP79" t="str">
        <f>VLOOKUP($B79,[1]高二下!$B:$R,17,0)</f>
        <v>高琴</v>
      </c>
      <c r="AQ79" t="e">
        <f>VLOOKUP($B79,[2]高二上!$B:$R,6,0)</f>
        <v>#N/A</v>
      </c>
      <c r="AR79" t="e">
        <f>VLOOKUP($B79,[2]高二上!$B:$R,7,0)</f>
        <v>#N/A</v>
      </c>
      <c r="AS79" t="e">
        <f>VLOOKUP($B79,[2]高二上!$B:$R,8,0)</f>
        <v>#N/A</v>
      </c>
      <c r="AT79" t="e">
        <f>VLOOKUP($B79,[2]高二上!$B:$R,9,0)</f>
        <v>#N/A</v>
      </c>
      <c r="AU79" t="e">
        <f>VLOOKUP($B79,[2]高二上!$B:$R,10,0)</f>
        <v>#N/A</v>
      </c>
      <c r="AV79" t="e">
        <f>VLOOKUP($B79,[2]高二上!$B:$R,11,0)</f>
        <v>#N/A</v>
      </c>
      <c r="AW79" t="e">
        <f>VLOOKUP($B79,[2]高二上!$B:$R,12,0)</f>
        <v>#N/A</v>
      </c>
      <c r="AX79" t="e">
        <f>VLOOKUP($B79,[2]高二上!$B:$R,13,0)</f>
        <v>#N/A</v>
      </c>
      <c r="AY79" t="e">
        <f>VLOOKUP($B79,[2]高二上!$B:$R,14,0)</f>
        <v>#N/A</v>
      </c>
      <c r="AZ79" t="e">
        <f>VLOOKUP($B79,[2]高二上!$B:$R,15,0)</f>
        <v>#N/A</v>
      </c>
      <c r="BA79" t="e">
        <f>VLOOKUP($B79,[2]高二上!$B:$R,16,0)</f>
        <v>#N/A</v>
      </c>
      <c r="BB79" t="e">
        <f>VLOOKUP($B79,[2]高二上!$B:$R,17,0)</f>
        <v>#N/A</v>
      </c>
      <c r="BC79">
        <f>VLOOKUP($B79,[1]高一下!$B:$R,6,0)</f>
        <v>93</v>
      </c>
      <c r="BD79" t="str">
        <f>VLOOKUP($B79,[1]高一下!$B:$R,7,0)</f>
        <v>叶仁芳</v>
      </c>
      <c r="BE79">
        <f>VLOOKUP($B79,[1]高一下!$B:$R,8,0)</f>
        <v>122</v>
      </c>
      <c r="BF79" t="str">
        <f>VLOOKUP($B79,[1]高一下!$B:$R,9,0)</f>
        <v>苏朗偏初</v>
      </c>
      <c r="BG79">
        <f>VLOOKUP($B79,[1]高一下!$B:$R,10,0)</f>
        <v>75.5</v>
      </c>
      <c r="BH79" t="str">
        <f>VLOOKUP($B79,[1]高一下!$B:$R,11,0)</f>
        <v>东梅</v>
      </c>
      <c r="BI79">
        <f>VLOOKUP($B79,[1]高一下!$B:$R,12,0)</f>
        <v>63</v>
      </c>
      <c r="BJ79" t="str">
        <f>VLOOKUP($B79,[1]高一下!$B:$R,13,0)</f>
        <v>兰举银</v>
      </c>
      <c r="BK79">
        <f>VLOOKUP($B79,[1]高一下!$B:$R,14,0)</f>
        <v>61</v>
      </c>
      <c r="BL79" t="str">
        <f>VLOOKUP($B79,[1]高一下!$B:$R,15,0)</f>
        <v>方帮林</v>
      </c>
      <c r="BM79">
        <f>VLOOKUP($B79,[1]高一下!$B:$R,16,0)</f>
        <v>57</v>
      </c>
      <c r="BN79" t="str">
        <f>VLOOKUP($B79,[1]高一下!$B:$R,17,0)</f>
        <v>高琴</v>
      </c>
      <c r="BO79">
        <f>VLOOKUP($B79,[1]高一上!$B:$W,5,0)</f>
        <v>84.5</v>
      </c>
      <c r="BP79" t="str">
        <f>VLOOKUP($B79,[1]高一上!$B:$W,6,0)</f>
        <v>叶仁芳</v>
      </c>
      <c r="BQ79">
        <f>VLOOKUP($B79,[1]高一上!$B:$W,7,0)</f>
        <v>96</v>
      </c>
      <c r="BR79" t="str">
        <f>VLOOKUP($B79,[1]高一上!$B:$W,8,0)</f>
        <v>苏朗偏初</v>
      </c>
      <c r="BS79">
        <f>VLOOKUP($B79,[1]高一上!$B:$W,9,0)</f>
        <v>82.5</v>
      </c>
      <c r="BT79" t="str">
        <f>VLOOKUP($B79,[1]高一上!$B:$W,10,0)</f>
        <v>东梅</v>
      </c>
      <c r="BU79">
        <f>VLOOKUP($B79,[1]高一上!$B:$W,11,0)</f>
        <v>57.5</v>
      </c>
      <c r="BV79" t="str">
        <f>VLOOKUP($B79,[1]高一上!$B:$W,12,0)</f>
        <v>兰举银</v>
      </c>
      <c r="BW79">
        <f>VLOOKUP($B79,[1]高一上!$B:$W,13,0)</f>
        <v>52</v>
      </c>
      <c r="BX79" t="str">
        <f>VLOOKUP($B79,[1]高一上!$B:$W,14,0)</f>
        <v>方帮林</v>
      </c>
      <c r="BY79">
        <f>VLOOKUP($B79,[1]高一上!$B:$W,15,0)</f>
        <v>28.5</v>
      </c>
      <c r="BZ79" t="str">
        <f>VLOOKUP($B79,[1]高一上!$B:$W,16,0)</f>
        <v>田友米</v>
      </c>
      <c r="CA79">
        <f>VLOOKUP($B79,[1]中考!$B:$N,5,0)</f>
        <v>102</v>
      </c>
      <c r="CB79">
        <f>VLOOKUP($B79,[1]中考!$B:$N,6,0)</f>
        <v>125</v>
      </c>
      <c r="CC79">
        <f>VLOOKUP($B79,[1]中考!$B:$N,7,0)</f>
        <v>107</v>
      </c>
      <c r="CD79">
        <f>VLOOKUP($B79,[1]中考!$B:$N,8,0)</f>
        <v>44</v>
      </c>
      <c r="CE79">
        <f>VLOOKUP($B79,[1]中考!$B:$N,9,0)</f>
        <v>29</v>
      </c>
      <c r="CF79">
        <f>VLOOKUP($B79,[1]中考!$B:$N,10,0)</f>
        <v>35</v>
      </c>
    </row>
    <row r="80" spans="1:84" x14ac:dyDescent="0.2">
      <c r="A80" s="1" t="s">
        <v>259</v>
      </c>
      <c r="B80" s="1" t="s">
        <v>260</v>
      </c>
      <c r="C80" s="1" t="s">
        <v>250</v>
      </c>
      <c r="D80" s="1" t="s">
        <v>17</v>
      </c>
      <c r="E80" s="1" t="s">
        <v>261</v>
      </c>
      <c r="F80" s="1">
        <v>508</v>
      </c>
      <c r="G80" s="1">
        <v>112</v>
      </c>
      <c r="H80" s="1" t="s">
        <v>122</v>
      </c>
      <c r="I80" s="1">
        <v>99</v>
      </c>
      <c r="J80" s="1" t="s">
        <v>111</v>
      </c>
      <c r="K80" s="1">
        <v>115</v>
      </c>
      <c r="L80" s="1" t="s">
        <v>252</v>
      </c>
      <c r="M80" s="1">
        <v>69.5</v>
      </c>
      <c r="N80" s="1" t="s">
        <v>22</v>
      </c>
      <c r="O80" s="1">
        <v>39.5</v>
      </c>
      <c r="P80" s="1" t="s">
        <v>126</v>
      </c>
      <c r="Q80" s="1">
        <v>72.5</v>
      </c>
      <c r="R80" s="1" t="s">
        <v>127</v>
      </c>
      <c r="S80">
        <f>VLOOKUP(B80,[1]高三上!$B:$R,6,0)</f>
        <v>108</v>
      </c>
      <c r="T80" t="str">
        <f>VLOOKUP(B80,[1]高三上!$B:$R,7,0)</f>
        <v>叶仁芳</v>
      </c>
      <c r="U80">
        <f>VLOOKUP(B80,[1]高三上!$B:$R,8,0)</f>
        <v>106</v>
      </c>
      <c r="V80" t="str">
        <f>VLOOKUP(B80,[1]高三上!$B:$R,9,0)</f>
        <v>苏朗偏初</v>
      </c>
      <c r="W80">
        <f>VLOOKUP(B80,[1]高三上!$B:$R,10,0)</f>
        <v>89.5</v>
      </c>
      <c r="X80" t="str">
        <f>VLOOKUP(B80,[1]高三上!$B:$R,11,0)</f>
        <v>东梅</v>
      </c>
      <c r="Y80">
        <f>VLOOKUP(B80,[1]高三上!$B:$R,12,0)</f>
        <v>63</v>
      </c>
      <c r="Z80" t="str">
        <f>VLOOKUP(B80,[1]高三上!$B:$R,13,0)</f>
        <v>兰举银</v>
      </c>
      <c r="AA80">
        <f>VLOOKUP(B80,[1]高三上!$B:$R,14,0)</f>
        <v>53</v>
      </c>
      <c r="AB80" t="str">
        <f>VLOOKUP(B80,[1]高三上!$B:$R,15,0)</f>
        <v>刘厚江</v>
      </c>
      <c r="AC80">
        <f>VLOOKUP(B80,[1]高三上!$B:$R,16,0)</f>
        <v>66</v>
      </c>
      <c r="AD80" t="str">
        <f>VLOOKUP(B80,[1]高三上!$B:$R,17,0)</f>
        <v>高琴</v>
      </c>
      <c r="AE80" t="str">
        <f>VLOOKUP($B80,[1]高二下!$B:$R,6,0)</f>
        <v>97.0</v>
      </c>
      <c r="AF80" t="str">
        <f>VLOOKUP($B80,[1]高二下!$B:$R,7,0)</f>
        <v>叶仁芳</v>
      </c>
      <c r="AG80" t="str">
        <f>VLOOKUP($B80,[1]高二下!$B:$R,8,0)</f>
        <v>100.0</v>
      </c>
      <c r="AH80" t="str">
        <f>VLOOKUP($B80,[1]高二下!$B:$R,9,0)</f>
        <v>苏朗偏初</v>
      </c>
      <c r="AI80" t="str">
        <f>VLOOKUP($B80,[1]高二下!$B:$R,10,0)</f>
        <v>35.0</v>
      </c>
      <c r="AJ80" t="str">
        <f>VLOOKUP($B80,[1]高二下!$B:$R,11,0)</f>
        <v>东梅</v>
      </c>
      <c r="AK80" t="str">
        <f>VLOOKUP($B80,[1]高二下!$B:$R,12,0)</f>
        <v>38.0</v>
      </c>
      <c r="AL80" t="str">
        <f>VLOOKUP($B80,[1]高二下!$B:$R,13,0)</f>
        <v>兰举银</v>
      </c>
      <c r="AM80" t="str">
        <f>VLOOKUP($B80,[1]高二下!$B:$R,14,0)</f>
        <v>70.0</v>
      </c>
      <c r="AN80" t="str">
        <f>VLOOKUP($B80,[1]高二下!$B:$R,15,0)</f>
        <v>方帮林</v>
      </c>
      <c r="AO80" t="str">
        <f>VLOOKUP($B80,[1]高二下!$B:$R,16,0)</f>
        <v>110.0</v>
      </c>
      <c r="AP80" t="str">
        <f>VLOOKUP($B80,[1]高二下!$B:$R,17,0)</f>
        <v>高琴</v>
      </c>
      <c r="AQ80" t="e">
        <f>VLOOKUP($B80,[2]高二上!$B:$R,6,0)</f>
        <v>#N/A</v>
      </c>
      <c r="AR80" t="e">
        <f>VLOOKUP($B80,[2]高二上!$B:$R,7,0)</f>
        <v>#N/A</v>
      </c>
      <c r="AS80" t="e">
        <f>VLOOKUP($B80,[2]高二上!$B:$R,8,0)</f>
        <v>#N/A</v>
      </c>
      <c r="AT80" t="e">
        <f>VLOOKUP($B80,[2]高二上!$B:$R,9,0)</f>
        <v>#N/A</v>
      </c>
      <c r="AU80" t="e">
        <f>VLOOKUP($B80,[2]高二上!$B:$R,10,0)</f>
        <v>#N/A</v>
      </c>
      <c r="AV80" t="e">
        <f>VLOOKUP($B80,[2]高二上!$B:$R,11,0)</f>
        <v>#N/A</v>
      </c>
      <c r="AW80" t="e">
        <f>VLOOKUP($B80,[2]高二上!$B:$R,12,0)</f>
        <v>#N/A</v>
      </c>
      <c r="AX80" t="e">
        <f>VLOOKUP($B80,[2]高二上!$B:$R,13,0)</f>
        <v>#N/A</v>
      </c>
      <c r="AY80" t="e">
        <f>VLOOKUP($B80,[2]高二上!$B:$R,14,0)</f>
        <v>#N/A</v>
      </c>
      <c r="AZ80" t="e">
        <f>VLOOKUP($B80,[2]高二上!$B:$R,15,0)</f>
        <v>#N/A</v>
      </c>
      <c r="BA80" t="e">
        <f>VLOOKUP($B80,[2]高二上!$B:$R,16,0)</f>
        <v>#N/A</v>
      </c>
      <c r="BB80" t="e">
        <f>VLOOKUP($B80,[2]高二上!$B:$R,17,0)</f>
        <v>#N/A</v>
      </c>
      <c r="BC80">
        <f>VLOOKUP($B80,[1]高一下!$B:$R,6,0)</f>
        <v>102</v>
      </c>
      <c r="BD80" t="str">
        <f>VLOOKUP($B80,[1]高一下!$B:$R,7,0)</f>
        <v>叶仁芳</v>
      </c>
      <c r="BE80">
        <f>VLOOKUP($B80,[1]高一下!$B:$R,8,0)</f>
        <v>113</v>
      </c>
      <c r="BF80" t="str">
        <f>VLOOKUP($B80,[1]高一下!$B:$R,9,0)</f>
        <v>苏朗偏初</v>
      </c>
      <c r="BG80">
        <f>VLOOKUP($B80,[1]高一下!$B:$R,10,0)</f>
        <v>68</v>
      </c>
      <c r="BH80" t="str">
        <f>VLOOKUP($B80,[1]高一下!$B:$R,11,0)</f>
        <v>东梅</v>
      </c>
      <c r="BI80">
        <f>VLOOKUP($B80,[1]高一下!$B:$R,12,0)</f>
        <v>55</v>
      </c>
      <c r="BJ80" t="str">
        <f>VLOOKUP($B80,[1]高一下!$B:$R,13,0)</f>
        <v>兰举银</v>
      </c>
      <c r="BK80">
        <f>VLOOKUP($B80,[1]高一下!$B:$R,14,0)</f>
        <v>49</v>
      </c>
      <c r="BL80" t="str">
        <f>VLOOKUP($B80,[1]高一下!$B:$R,15,0)</f>
        <v>方帮林</v>
      </c>
      <c r="BM80">
        <f>VLOOKUP($B80,[1]高一下!$B:$R,16,0)</f>
        <v>56</v>
      </c>
      <c r="BN80" t="str">
        <f>VLOOKUP($B80,[1]高一下!$B:$R,17,0)</f>
        <v>高琴</v>
      </c>
      <c r="BO80">
        <f>VLOOKUP($B80,[1]高一上!$B:$W,5,0)</f>
        <v>82</v>
      </c>
      <c r="BP80" t="str">
        <f>VLOOKUP($B80,[1]高一上!$B:$W,6,0)</f>
        <v>叶仁芳</v>
      </c>
      <c r="BQ80">
        <f>VLOOKUP($B80,[1]高一上!$B:$W,7,0)</f>
        <v>96</v>
      </c>
      <c r="BR80" t="str">
        <f>VLOOKUP($B80,[1]高一上!$B:$W,8,0)</f>
        <v>苏朗偏初</v>
      </c>
      <c r="BS80">
        <f>VLOOKUP($B80,[1]高一上!$B:$W,9,0)</f>
        <v>77.5</v>
      </c>
      <c r="BT80" t="str">
        <f>VLOOKUP($B80,[1]高一上!$B:$W,10,0)</f>
        <v>东梅</v>
      </c>
      <c r="BU80">
        <f>VLOOKUP($B80,[1]高一上!$B:$W,11,0)</f>
        <v>45.5</v>
      </c>
      <c r="BV80" t="str">
        <f>VLOOKUP($B80,[1]高一上!$B:$W,12,0)</f>
        <v>兰举银</v>
      </c>
      <c r="BW80">
        <f>VLOOKUP($B80,[1]高一上!$B:$W,13,0)</f>
        <v>50</v>
      </c>
      <c r="BX80" t="str">
        <f>VLOOKUP($B80,[1]高一上!$B:$W,14,0)</f>
        <v>方帮林</v>
      </c>
      <c r="BY80">
        <f>VLOOKUP($B80,[1]高一上!$B:$W,15,0)</f>
        <v>76.5</v>
      </c>
      <c r="BZ80" t="str">
        <f>VLOOKUP($B80,[1]高一上!$B:$W,16,0)</f>
        <v>田友米</v>
      </c>
      <c r="CA80">
        <f>VLOOKUP($B80,[1]中考!$B:$N,5,0)</f>
        <v>97</v>
      </c>
      <c r="CB80">
        <f>VLOOKUP($B80,[1]中考!$B:$N,6,0)</f>
        <v>92</v>
      </c>
      <c r="CC80">
        <f>VLOOKUP($B80,[1]中考!$B:$N,7,0)</f>
        <v>109</v>
      </c>
      <c r="CD80">
        <f>VLOOKUP($B80,[1]中考!$B:$N,8,0)</f>
        <v>42</v>
      </c>
      <c r="CE80">
        <f>VLOOKUP($B80,[1]中考!$B:$N,9,0)</f>
        <v>14</v>
      </c>
      <c r="CF80">
        <f>VLOOKUP($B80,[1]中考!$B:$N,10,0)</f>
        <v>41</v>
      </c>
    </row>
    <row r="81" spans="1:84" x14ac:dyDescent="0.2">
      <c r="A81" s="1" t="s">
        <v>262</v>
      </c>
      <c r="B81" s="1" t="s">
        <v>263</v>
      </c>
      <c r="C81" s="1" t="s">
        <v>250</v>
      </c>
      <c r="D81" s="1" t="s">
        <v>17</v>
      </c>
      <c r="E81" s="1" t="s">
        <v>264</v>
      </c>
      <c r="F81" s="1">
        <v>502</v>
      </c>
      <c r="G81" s="1">
        <v>105</v>
      </c>
      <c r="H81" s="1" t="s">
        <v>122</v>
      </c>
      <c r="I81" s="1">
        <v>101</v>
      </c>
      <c r="J81" s="1" t="s">
        <v>111</v>
      </c>
      <c r="K81" s="1">
        <v>100</v>
      </c>
      <c r="L81" s="1" t="s">
        <v>252</v>
      </c>
      <c r="M81" s="1">
        <v>54</v>
      </c>
      <c r="N81" s="1" t="s">
        <v>22</v>
      </c>
      <c r="O81" s="1">
        <v>73</v>
      </c>
      <c r="P81" s="1" t="s">
        <v>126</v>
      </c>
      <c r="Q81" s="1">
        <v>68.5</v>
      </c>
      <c r="R81" s="1" t="s">
        <v>127</v>
      </c>
      <c r="S81">
        <f>VLOOKUP(B81,[1]高三上!$B:$R,6,0)</f>
        <v>105.5</v>
      </c>
      <c r="T81" t="str">
        <f>VLOOKUP(B81,[1]高三上!$B:$R,7,0)</f>
        <v>叶仁芳</v>
      </c>
      <c r="U81">
        <f>VLOOKUP(B81,[1]高三上!$B:$R,8,0)</f>
        <v>85</v>
      </c>
      <c r="V81" t="str">
        <f>VLOOKUP(B81,[1]高三上!$B:$R,9,0)</f>
        <v>苏朗偏初</v>
      </c>
      <c r="W81">
        <f>VLOOKUP(B81,[1]高三上!$B:$R,10,0)</f>
        <v>87.5</v>
      </c>
      <c r="X81" t="str">
        <f>VLOOKUP(B81,[1]高三上!$B:$R,11,0)</f>
        <v>东梅</v>
      </c>
      <c r="Y81">
        <f>VLOOKUP(B81,[1]高三上!$B:$R,12,0)</f>
        <v>41</v>
      </c>
      <c r="Z81" t="str">
        <f>VLOOKUP(B81,[1]高三上!$B:$R,13,0)</f>
        <v>兰举银</v>
      </c>
      <c r="AA81">
        <f>VLOOKUP(B81,[1]高三上!$B:$R,14,0)</f>
        <v>38</v>
      </c>
      <c r="AB81" t="str">
        <f>VLOOKUP(B81,[1]高三上!$B:$R,15,0)</f>
        <v>刘厚江</v>
      </c>
      <c r="AC81">
        <f>VLOOKUP(B81,[1]高三上!$B:$R,16,0)</f>
        <v>49</v>
      </c>
      <c r="AD81" t="str">
        <f>VLOOKUP(B81,[1]高三上!$B:$R,17,0)</f>
        <v>高琴</v>
      </c>
      <c r="AE81" t="str">
        <f>VLOOKUP($B81,[1]高二下!$B:$R,6,0)</f>
        <v>89.0</v>
      </c>
      <c r="AF81" t="str">
        <f>VLOOKUP($B81,[1]高二下!$B:$R,7,0)</f>
        <v>叶仁芳</v>
      </c>
      <c r="AG81" t="str">
        <f>VLOOKUP($B81,[1]高二下!$B:$R,8,0)</f>
        <v>82.5</v>
      </c>
      <c r="AH81" t="str">
        <f>VLOOKUP($B81,[1]高二下!$B:$R,9,0)</f>
        <v>苏朗偏初</v>
      </c>
      <c r="AI81" t="str">
        <f>VLOOKUP($B81,[1]高二下!$B:$R,10,0)</f>
        <v>34.0</v>
      </c>
      <c r="AJ81" t="str">
        <f>VLOOKUP($B81,[1]高二下!$B:$R,11,0)</f>
        <v>东梅</v>
      </c>
      <c r="AK81" t="str">
        <f>VLOOKUP($B81,[1]高二下!$B:$R,12,0)</f>
        <v>24.0</v>
      </c>
      <c r="AL81" t="str">
        <f>VLOOKUP($B81,[1]高二下!$B:$R,13,0)</f>
        <v>兰举银</v>
      </c>
      <c r="AM81" t="str">
        <f>VLOOKUP($B81,[1]高二下!$B:$R,14,0)</f>
        <v>56.0</v>
      </c>
      <c r="AN81" t="str">
        <f>VLOOKUP($B81,[1]高二下!$B:$R,15,0)</f>
        <v>方帮林</v>
      </c>
      <c r="AO81" t="str">
        <f>VLOOKUP($B81,[1]高二下!$B:$R,16,0)</f>
        <v>103.0</v>
      </c>
      <c r="AP81" t="str">
        <f>VLOOKUP($B81,[1]高二下!$B:$R,17,0)</f>
        <v>高琴</v>
      </c>
      <c r="AQ81" t="e">
        <f>VLOOKUP($B81,[2]高二上!$B:$R,6,0)</f>
        <v>#N/A</v>
      </c>
      <c r="AR81" t="e">
        <f>VLOOKUP($B81,[2]高二上!$B:$R,7,0)</f>
        <v>#N/A</v>
      </c>
      <c r="AS81" t="e">
        <f>VLOOKUP($B81,[2]高二上!$B:$R,8,0)</f>
        <v>#N/A</v>
      </c>
      <c r="AT81" t="e">
        <f>VLOOKUP($B81,[2]高二上!$B:$R,9,0)</f>
        <v>#N/A</v>
      </c>
      <c r="AU81" t="e">
        <f>VLOOKUP($B81,[2]高二上!$B:$R,10,0)</f>
        <v>#N/A</v>
      </c>
      <c r="AV81" t="e">
        <f>VLOOKUP($B81,[2]高二上!$B:$R,11,0)</f>
        <v>#N/A</v>
      </c>
      <c r="AW81" t="e">
        <f>VLOOKUP($B81,[2]高二上!$B:$R,12,0)</f>
        <v>#N/A</v>
      </c>
      <c r="AX81" t="e">
        <f>VLOOKUP($B81,[2]高二上!$B:$R,13,0)</f>
        <v>#N/A</v>
      </c>
      <c r="AY81" t="e">
        <f>VLOOKUP($B81,[2]高二上!$B:$R,14,0)</f>
        <v>#N/A</v>
      </c>
      <c r="AZ81" t="e">
        <f>VLOOKUP($B81,[2]高二上!$B:$R,15,0)</f>
        <v>#N/A</v>
      </c>
      <c r="BA81" t="e">
        <f>VLOOKUP($B81,[2]高二上!$B:$R,16,0)</f>
        <v>#N/A</v>
      </c>
      <c r="BB81" t="e">
        <f>VLOOKUP($B81,[2]高二上!$B:$R,17,0)</f>
        <v>#N/A</v>
      </c>
      <c r="BC81">
        <f>VLOOKUP($B81,[1]高一下!$B:$R,6,0)</f>
        <v>98</v>
      </c>
      <c r="BD81" t="str">
        <f>VLOOKUP($B81,[1]高一下!$B:$R,7,0)</f>
        <v>叶仁芳</v>
      </c>
      <c r="BE81">
        <f>VLOOKUP($B81,[1]高一下!$B:$R,8,0)</f>
        <v>119</v>
      </c>
      <c r="BF81" t="str">
        <f>VLOOKUP($B81,[1]高一下!$B:$R,9,0)</f>
        <v>苏朗偏初</v>
      </c>
      <c r="BG81">
        <f>VLOOKUP($B81,[1]高一下!$B:$R,10,0)</f>
        <v>74</v>
      </c>
      <c r="BH81" t="str">
        <f>VLOOKUP($B81,[1]高一下!$B:$R,11,0)</f>
        <v>东梅</v>
      </c>
      <c r="BI81">
        <f>VLOOKUP($B81,[1]高一下!$B:$R,12,0)</f>
        <v>42</v>
      </c>
      <c r="BJ81" t="str">
        <f>VLOOKUP($B81,[1]高一下!$B:$R,13,0)</f>
        <v>兰举银</v>
      </c>
      <c r="BK81">
        <f>VLOOKUP($B81,[1]高一下!$B:$R,14,0)</f>
        <v>41</v>
      </c>
      <c r="BL81" t="str">
        <f>VLOOKUP($B81,[1]高一下!$B:$R,15,0)</f>
        <v>方帮林</v>
      </c>
      <c r="BM81">
        <f>VLOOKUP($B81,[1]高一下!$B:$R,16,0)</f>
        <v>40</v>
      </c>
      <c r="BN81" t="str">
        <f>VLOOKUP($B81,[1]高一下!$B:$R,17,0)</f>
        <v>高琴</v>
      </c>
      <c r="BO81">
        <f>VLOOKUP($B81,[1]高一上!$B:$W,5,0)</f>
        <v>89</v>
      </c>
      <c r="BP81" t="str">
        <f>VLOOKUP($B81,[1]高一上!$B:$W,6,0)</f>
        <v>叶仁芳</v>
      </c>
      <c r="BQ81">
        <f>VLOOKUP($B81,[1]高一上!$B:$W,7,0)</f>
        <v>64</v>
      </c>
      <c r="BR81" t="str">
        <f>VLOOKUP($B81,[1]高一上!$B:$W,8,0)</f>
        <v>苏朗偏初</v>
      </c>
      <c r="BS81">
        <f>VLOOKUP($B81,[1]高一上!$B:$W,9,0)</f>
        <v>83.5</v>
      </c>
      <c r="BT81" t="str">
        <f>VLOOKUP($B81,[1]高一上!$B:$W,10,0)</f>
        <v>东梅</v>
      </c>
      <c r="BU81">
        <f>VLOOKUP($B81,[1]高一上!$B:$W,11,0)</f>
        <v>41.5</v>
      </c>
      <c r="BV81" t="str">
        <f>VLOOKUP($B81,[1]高一上!$B:$W,12,0)</f>
        <v>兰举银</v>
      </c>
      <c r="BW81">
        <f>VLOOKUP($B81,[1]高一上!$B:$W,13,0)</f>
        <v>43</v>
      </c>
      <c r="BX81" t="str">
        <f>VLOOKUP($B81,[1]高一上!$B:$W,14,0)</f>
        <v>方帮林</v>
      </c>
      <c r="BY81">
        <f>VLOOKUP($B81,[1]高一上!$B:$W,15,0)</f>
        <v>53</v>
      </c>
      <c r="BZ81" t="str">
        <f>VLOOKUP($B81,[1]高一上!$B:$W,16,0)</f>
        <v>田友米</v>
      </c>
      <c r="CA81">
        <f>VLOOKUP($B81,[1]中考!$B:$N,5,0)</f>
        <v>102</v>
      </c>
      <c r="CB81">
        <f>VLOOKUP($B81,[1]中考!$B:$N,6,0)</f>
        <v>87</v>
      </c>
      <c r="CC81">
        <f>VLOOKUP($B81,[1]中考!$B:$N,7,0)</f>
        <v>125</v>
      </c>
      <c r="CD81">
        <f>VLOOKUP($B81,[1]中考!$B:$N,8,0)</f>
        <v>42</v>
      </c>
      <c r="CE81">
        <f>VLOOKUP($B81,[1]中考!$B:$N,9,0)</f>
        <v>37</v>
      </c>
      <c r="CF81">
        <f>VLOOKUP($B81,[1]中考!$B:$N,10,0)</f>
        <v>39</v>
      </c>
    </row>
    <row r="82" spans="1:84" x14ac:dyDescent="0.2">
      <c r="A82" s="1" t="s">
        <v>265</v>
      </c>
      <c r="B82" s="1" t="s">
        <v>266</v>
      </c>
      <c r="C82" s="1" t="s">
        <v>250</v>
      </c>
      <c r="D82" s="1" t="s">
        <v>17</v>
      </c>
      <c r="E82" s="1" t="s">
        <v>267</v>
      </c>
      <c r="F82" s="1">
        <v>498</v>
      </c>
      <c r="G82" s="1">
        <v>115</v>
      </c>
      <c r="H82" s="1" t="s">
        <v>122</v>
      </c>
      <c r="I82" s="1">
        <v>86</v>
      </c>
      <c r="J82" s="1" t="s">
        <v>111</v>
      </c>
      <c r="K82" s="1">
        <v>85</v>
      </c>
      <c r="L82" s="1" t="s">
        <v>252</v>
      </c>
      <c r="M82" s="1">
        <v>58.5</v>
      </c>
      <c r="N82" s="1" t="s">
        <v>22</v>
      </c>
      <c r="O82" s="1">
        <v>80.5</v>
      </c>
      <c r="P82" s="1" t="s">
        <v>126</v>
      </c>
      <c r="Q82" s="1">
        <v>72.5</v>
      </c>
      <c r="R82" s="1" t="s">
        <v>127</v>
      </c>
      <c r="S82">
        <f>VLOOKUP(B82,[1]高三上!$B:$R,6,0)</f>
        <v>96</v>
      </c>
      <c r="T82" t="str">
        <f>VLOOKUP(B82,[1]高三上!$B:$R,7,0)</f>
        <v>叶仁芳</v>
      </c>
      <c r="U82">
        <f>VLOOKUP(B82,[1]高三上!$B:$R,8,0)</f>
        <v>93</v>
      </c>
      <c r="V82" t="str">
        <f>VLOOKUP(B82,[1]高三上!$B:$R,9,0)</f>
        <v>苏朗偏初</v>
      </c>
      <c r="W82">
        <f>VLOOKUP(B82,[1]高三上!$B:$R,10,0)</f>
        <v>58.5</v>
      </c>
      <c r="X82" t="str">
        <f>VLOOKUP(B82,[1]高三上!$B:$R,11,0)</f>
        <v>东梅</v>
      </c>
      <c r="Y82">
        <f>VLOOKUP(B82,[1]高三上!$B:$R,12,0)</f>
        <v>53</v>
      </c>
      <c r="Z82" t="str">
        <f>VLOOKUP(B82,[1]高三上!$B:$R,13,0)</f>
        <v>兰举银</v>
      </c>
      <c r="AA82">
        <f>VLOOKUP(B82,[1]高三上!$B:$R,14,0)</f>
        <v>40</v>
      </c>
      <c r="AB82" t="str">
        <f>VLOOKUP(B82,[1]高三上!$B:$R,15,0)</f>
        <v>刘厚江</v>
      </c>
      <c r="AC82">
        <f>VLOOKUP(B82,[1]高三上!$B:$R,16,0)</f>
        <v>61</v>
      </c>
      <c r="AD82" t="str">
        <f>VLOOKUP(B82,[1]高三上!$B:$R,17,0)</f>
        <v>高琴</v>
      </c>
      <c r="AE82" t="str">
        <f>VLOOKUP($B82,[1]高二下!$B:$R,6,0)</f>
        <v>81.0</v>
      </c>
      <c r="AF82" t="str">
        <f>VLOOKUP($B82,[1]高二下!$B:$R,7,0)</f>
        <v>叶仁芳</v>
      </c>
      <c r="AG82" t="str">
        <f>VLOOKUP($B82,[1]高二下!$B:$R,8,0)</f>
        <v>68.5</v>
      </c>
      <c r="AH82" t="str">
        <f>VLOOKUP($B82,[1]高二下!$B:$R,9,0)</f>
        <v>苏朗偏初</v>
      </c>
      <c r="AI82" t="str">
        <f>VLOOKUP($B82,[1]高二下!$B:$R,10,0)</f>
        <v>60.0</v>
      </c>
      <c r="AJ82" t="str">
        <f>VLOOKUP($B82,[1]高二下!$B:$R,11,0)</f>
        <v>东梅</v>
      </c>
      <c r="AK82" t="str">
        <f>VLOOKUP($B82,[1]高二下!$B:$R,12,0)</f>
        <v>37.0</v>
      </c>
      <c r="AL82" t="str">
        <f>VLOOKUP($B82,[1]高二下!$B:$R,13,0)</f>
        <v>兰举银</v>
      </c>
      <c r="AM82" t="str">
        <f>VLOOKUP($B82,[1]高二下!$B:$R,14,0)</f>
        <v>75.0</v>
      </c>
      <c r="AN82" t="str">
        <f>VLOOKUP($B82,[1]高二下!$B:$R,15,0)</f>
        <v>方帮林</v>
      </c>
      <c r="AO82" t="str">
        <f>VLOOKUP($B82,[1]高二下!$B:$R,16,0)</f>
        <v>86.0</v>
      </c>
      <c r="AP82" t="str">
        <f>VLOOKUP($B82,[1]高二下!$B:$R,17,0)</f>
        <v>高琴</v>
      </c>
      <c r="AQ82" t="e">
        <f>VLOOKUP($B82,[2]高二上!$B:$R,6,0)</f>
        <v>#N/A</v>
      </c>
      <c r="AR82" t="e">
        <f>VLOOKUP($B82,[2]高二上!$B:$R,7,0)</f>
        <v>#N/A</v>
      </c>
      <c r="AS82" t="e">
        <f>VLOOKUP($B82,[2]高二上!$B:$R,8,0)</f>
        <v>#N/A</v>
      </c>
      <c r="AT82" t="e">
        <f>VLOOKUP($B82,[2]高二上!$B:$R,9,0)</f>
        <v>#N/A</v>
      </c>
      <c r="AU82" t="e">
        <f>VLOOKUP($B82,[2]高二上!$B:$R,10,0)</f>
        <v>#N/A</v>
      </c>
      <c r="AV82" t="e">
        <f>VLOOKUP($B82,[2]高二上!$B:$R,11,0)</f>
        <v>#N/A</v>
      </c>
      <c r="AW82" t="e">
        <f>VLOOKUP($B82,[2]高二上!$B:$R,12,0)</f>
        <v>#N/A</v>
      </c>
      <c r="AX82" t="e">
        <f>VLOOKUP($B82,[2]高二上!$B:$R,13,0)</f>
        <v>#N/A</v>
      </c>
      <c r="AY82" t="e">
        <f>VLOOKUP($B82,[2]高二上!$B:$R,14,0)</f>
        <v>#N/A</v>
      </c>
      <c r="AZ82" t="e">
        <f>VLOOKUP($B82,[2]高二上!$B:$R,15,0)</f>
        <v>#N/A</v>
      </c>
      <c r="BA82" t="e">
        <f>VLOOKUP($B82,[2]高二上!$B:$R,16,0)</f>
        <v>#N/A</v>
      </c>
      <c r="BB82" t="e">
        <f>VLOOKUP($B82,[2]高二上!$B:$R,17,0)</f>
        <v>#N/A</v>
      </c>
      <c r="BC82">
        <f>VLOOKUP($B82,[1]高一下!$B:$R,6,0)</f>
        <v>99</v>
      </c>
      <c r="BD82" t="str">
        <f>VLOOKUP($B82,[1]高一下!$B:$R,7,0)</f>
        <v>叶仁芳</v>
      </c>
      <c r="BE82">
        <f>VLOOKUP($B82,[1]高一下!$B:$R,8,0)</f>
        <v>89</v>
      </c>
      <c r="BF82" t="str">
        <f>VLOOKUP($B82,[1]高一下!$B:$R,9,0)</f>
        <v>苏朗偏初</v>
      </c>
      <c r="BG82">
        <f>VLOOKUP($B82,[1]高一下!$B:$R,10,0)</f>
        <v>47</v>
      </c>
      <c r="BH82" t="str">
        <f>VLOOKUP($B82,[1]高一下!$B:$R,11,0)</f>
        <v>东梅</v>
      </c>
      <c r="BI82">
        <f>VLOOKUP($B82,[1]高一下!$B:$R,12,0)</f>
        <v>47</v>
      </c>
      <c r="BJ82" t="str">
        <f>VLOOKUP($B82,[1]高一下!$B:$R,13,0)</f>
        <v>兰举银</v>
      </c>
      <c r="BK82">
        <f>VLOOKUP($B82,[1]高一下!$B:$R,14,0)</f>
        <v>39</v>
      </c>
      <c r="BL82" t="str">
        <f>VLOOKUP($B82,[1]高一下!$B:$R,15,0)</f>
        <v>方帮林</v>
      </c>
      <c r="BM82">
        <f>VLOOKUP($B82,[1]高一下!$B:$R,16,0)</f>
        <v>68</v>
      </c>
      <c r="BN82" t="str">
        <f>VLOOKUP($B82,[1]高一下!$B:$R,17,0)</f>
        <v>高琴</v>
      </c>
      <c r="BO82">
        <f>VLOOKUP($B82,[1]高一上!$B:$W,5,0)</f>
        <v>95.5</v>
      </c>
      <c r="BP82" t="str">
        <f>VLOOKUP($B82,[1]高一上!$B:$W,6,0)</f>
        <v>叶仁芳</v>
      </c>
      <c r="BQ82">
        <f>VLOOKUP($B82,[1]高一上!$B:$W,7,0)</f>
        <v>75</v>
      </c>
      <c r="BR82" t="str">
        <f>VLOOKUP($B82,[1]高一上!$B:$W,8,0)</f>
        <v>苏朗偏初</v>
      </c>
      <c r="BS82">
        <f>VLOOKUP($B82,[1]高一上!$B:$W,9,0)</f>
        <v>67</v>
      </c>
      <c r="BT82" t="str">
        <f>VLOOKUP($B82,[1]高一上!$B:$W,10,0)</f>
        <v>东梅</v>
      </c>
      <c r="BU82">
        <f>VLOOKUP($B82,[1]高一上!$B:$W,11,0)</f>
        <v>43.5</v>
      </c>
      <c r="BV82" t="str">
        <f>VLOOKUP($B82,[1]高一上!$B:$W,12,0)</f>
        <v>兰举银</v>
      </c>
      <c r="BW82">
        <f>VLOOKUP($B82,[1]高一上!$B:$W,13,0)</f>
        <v>49</v>
      </c>
      <c r="BX82" t="str">
        <f>VLOOKUP($B82,[1]高一上!$B:$W,14,0)</f>
        <v>方帮林</v>
      </c>
      <c r="BY82">
        <f>VLOOKUP($B82,[1]高一上!$B:$W,15,0)</f>
        <v>52</v>
      </c>
      <c r="BZ82" t="str">
        <f>VLOOKUP($B82,[1]高一上!$B:$W,16,0)</f>
        <v>田友米</v>
      </c>
      <c r="CA82">
        <f>VLOOKUP($B82,[1]中考!$B:$N,5,0)</f>
        <v>105</v>
      </c>
      <c r="CB82">
        <f>VLOOKUP($B82,[1]中考!$B:$N,6,0)</f>
        <v>88</v>
      </c>
      <c r="CC82">
        <f>VLOOKUP($B82,[1]中考!$B:$N,7,0)</f>
        <v>100</v>
      </c>
      <c r="CD82">
        <f>VLOOKUP($B82,[1]中考!$B:$N,8,0)</f>
        <v>49</v>
      </c>
      <c r="CE82">
        <f>VLOOKUP($B82,[1]中考!$B:$N,9,0)</f>
        <v>38</v>
      </c>
      <c r="CF82">
        <f>VLOOKUP($B82,[1]中考!$B:$N,10,0)</f>
        <v>41</v>
      </c>
    </row>
    <row r="83" spans="1:84" x14ac:dyDescent="0.2">
      <c r="A83" s="1" t="s">
        <v>268</v>
      </c>
      <c r="B83" s="1" t="s">
        <v>269</v>
      </c>
      <c r="C83" s="1" t="s">
        <v>250</v>
      </c>
      <c r="D83" s="1" t="s">
        <v>17</v>
      </c>
      <c r="E83" s="1" t="s">
        <v>270</v>
      </c>
      <c r="F83" s="1">
        <v>494</v>
      </c>
      <c r="G83" s="1">
        <v>114</v>
      </c>
      <c r="H83" s="1" t="s">
        <v>122</v>
      </c>
      <c r="I83" s="1">
        <v>114</v>
      </c>
      <c r="J83" s="1" t="s">
        <v>111</v>
      </c>
      <c r="K83" s="1">
        <v>69</v>
      </c>
      <c r="L83" s="1" t="s">
        <v>252</v>
      </c>
      <c r="M83" s="1">
        <v>67.5</v>
      </c>
      <c r="N83" s="1" t="s">
        <v>22</v>
      </c>
      <c r="O83" s="1">
        <v>56.5</v>
      </c>
      <c r="P83" s="1" t="s">
        <v>126</v>
      </c>
      <c r="Q83" s="1">
        <v>72.5</v>
      </c>
      <c r="R83" s="1" t="s">
        <v>127</v>
      </c>
      <c r="S83">
        <f>VLOOKUP(B83,[1]高三上!$B:$R,6,0)</f>
        <v>109.5</v>
      </c>
      <c r="T83" t="str">
        <f>VLOOKUP(B83,[1]高三上!$B:$R,7,0)</f>
        <v>叶仁芳</v>
      </c>
      <c r="U83">
        <f>VLOOKUP(B83,[1]高三上!$B:$R,8,0)</f>
        <v>101</v>
      </c>
      <c r="V83" t="str">
        <f>VLOOKUP(B83,[1]高三上!$B:$R,9,0)</f>
        <v>苏朗偏初</v>
      </c>
      <c r="W83">
        <f>VLOOKUP(B83,[1]高三上!$B:$R,10,0)</f>
        <v>50</v>
      </c>
      <c r="X83" t="str">
        <f>VLOOKUP(B83,[1]高三上!$B:$R,11,0)</f>
        <v>东梅</v>
      </c>
      <c r="Y83">
        <f>VLOOKUP(B83,[1]高三上!$B:$R,12,0)</f>
        <v>55</v>
      </c>
      <c r="Z83" t="str">
        <f>VLOOKUP(B83,[1]高三上!$B:$R,13,0)</f>
        <v>兰举银</v>
      </c>
      <c r="AA83">
        <f>VLOOKUP(B83,[1]高三上!$B:$R,14,0)</f>
        <v>43</v>
      </c>
      <c r="AB83" t="str">
        <f>VLOOKUP(B83,[1]高三上!$B:$R,15,0)</f>
        <v>刘厚江</v>
      </c>
      <c r="AC83">
        <f>VLOOKUP(B83,[1]高三上!$B:$R,16,0)</f>
        <v>46</v>
      </c>
      <c r="AD83" t="str">
        <f>VLOOKUP(B83,[1]高三上!$B:$R,17,0)</f>
        <v>高琴</v>
      </c>
      <c r="AE83" t="str">
        <f>VLOOKUP($B83,[1]高二下!$B:$R,6,0)</f>
        <v>78.0</v>
      </c>
      <c r="AF83" t="str">
        <f>VLOOKUP($B83,[1]高二下!$B:$R,7,0)</f>
        <v>叶仁芳</v>
      </c>
      <c r="AG83" t="str">
        <f>VLOOKUP($B83,[1]高二下!$B:$R,8,0)</f>
        <v>49.5</v>
      </c>
      <c r="AH83" t="str">
        <f>VLOOKUP($B83,[1]高二下!$B:$R,9,0)</f>
        <v>苏朗偏初</v>
      </c>
      <c r="AI83" t="str">
        <f>VLOOKUP($B83,[1]高二下!$B:$R,10,0)</f>
        <v>55.0</v>
      </c>
      <c r="AJ83" t="str">
        <f>VLOOKUP($B83,[1]高二下!$B:$R,11,0)</f>
        <v>东梅</v>
      </c>
      <c r="AK83" t="str">
        <f>VLOOKUP($B83,[1]高二下!$B:$R,12,0)</f>
        <v>41.0</v>
      </c>
      <c r="AL83" t="str">
        <f>VLOOKUP($B83,[1]高二下!$B:$R,13,0)</f>
        <v>兰举银</v>
      </c>
      <c r="AM83" t="str">
        <f>VLOOKUP($B83,[1]高二下!$B:$R,14,0)</f>
        <v>65.0</v>
      </c>
      <c r="AN83" t="str">
        <f>VLOOKUP($B83,[1]高二下!$B:$R,15,0)</f>
        <v>方帮林</v>
      </c>
      <c r="AO83" t="str">
        <f>VLOOKUP($B83,[1]高二下!$B:$R,16,0)</f>
        <v>127.0</v>
      </c>
      <c r="AP83" t="str">
        <f>VLOOKUP($B83,[1]高二下!$B:$R,17,0)</f>
        <v>高琴</v>
      </c>
      <c r="AQ83" t="e">
        <f>VLOOKUP($B83,[2]高二上!$B:$R,6,0)</f>
        <v>#N/A</v>
      </c>
      <c r="AR83" t="e">
        <f>VLOOKUP($B83,[2]高二上!$B:$R,7,0)</f>
        <v>#N/A</v>
      </c>
      <c r="AS83" t="e">
        <f>VLOOKUP($B83,[2]高二上!$B:$R,8,0)</f>
        <v>#N/A</v>
      </c>
      <c r="AT83" t="e">
        <f>VLOOKUP($B83,[2]高二上!$B:$R,9,0)</f>
        <v>#N/A</v>
      </c>
      <c r="AU83" t="e">
        <f>VLOOKUP($B83,[2]高二上!$B:$R,10,0)</f>
        <v>#N/A</v>
      </c>
      <c r="AV83" t="e">
        <f>VLOOKUP($B83,[2]高二上!$B:$R,11,0)</f>
        <v>#N/A</v>
      </c>
      <c r="AW83" t="e">
        <f>VLOOKUP($B83,[2]高二上!$B:$R,12,0)</f>
        <v>#N/A</v>
      </c>
      <c r="AX83" t="e">
        <f>VLOOKUP($B83,[2]高二上!$B:$R,13,0)</f>
        <v>#N/A</v>
      </c>
      <c r="AY83" t="e">
        <f>VLOOKUP($B83,[2]高二上!$B:$R,14,0)</f>
        <v>#N/A</v>
      </c>
      <c r="AZ83" t="e">
        <f>VLOOKUP($B83,[2]高二上!$B:$R,15,0)</f>
        <v>#N/A</v>
      </c>
      <c r="BA83" t="e">
        <f>VLOOKUP($B83,[2]高二上!$B:$R,16,0)</f>
        <v>#N/A</v>
      </c>
      <c r="BB83" t="e">
        <f>VLOOKUP($B83,[2]高二上!$B:$R,17,0)</f>
        <v>#N/A</v>
      </c>
      <c r="BC83">
        <f>VLOOKUP($B83,[1]高一下!$B:$R,6,0)</f>
        <v>95</v>
      </c>
      <c r="BD83" t="str">
        <f>VLOOKUP($B83,[1]高一下!$B:$R,7,0)</f>
        <v>叶仁芳</v>
      </c>
      <c r="BE83">
        <f>VLOOKUP($B83,[1]高一下!$B:$R,8,0)</f>
        <v>114</v>
      </c>
      <c r="BF83" t="str">
        <f>VLOOKUP($B83,[1]高一下!$B:$R,9,0)</f>
        <v>苏朗偏初</v>
      </c>
      <c r="BG83">
        <f>VLOOKUP($B83,[1]高一下!$B:$R,10,0)</f>
        <v>37.5</v>
      </c>
      <c r="BH83" t="str">
        <f>VLOOKUP($B83,[1]高一下!$B:$R,11,0)</f>
        <v>东梅</v>
      </c>
      <c r="BI83">
        <f>VLOOKUP($B83,[1]高一下!$B:$R,12,0)</f>
        <v>52</v>
      </c>
      <c r="BJ83" t="str">
        <f>VLOOKUP($B83,[1]高一下!$B:$R,13,0)</f>
        <v>兰举银</v>
      </c>
      <c r="BK83">
        <f>VLOOKUP($B83,[1]高一下!$B:$R,14,0)</f>
        <v>51</v>
      </c>
      <c r="BL83" t="str">
        <f>VLOOKUP($B83,[1]高一下!$B:$R,15,0)</f>
        <v>方帮林</v>
      </c>
      <c r="BM83">
        <f>VLOOKUP($B83,[1]高一下!$B:$R,16,0)</f>
        <v>38</v>
      </c>
      <c r="BN83" t="str">
        <f>VLOOKUP($B83,[1]高一下!$B:$R,17,0)</f>
        <v>高琴</v>
      </c>
      <c r="BO83">
        <f>VLOOKUP($B83,[1]高一上!$B:$W,5,0)</f>
        <v>81</v>
      </c>
      <c r="BP83" t="str">
        <f>VLOOKUP($B83,[1]高一上!$B:$W,6,0)</f>
        <v>叶仁芳</v>
      </c>
      <c r="BQ83">
        <f>VLOOKUP($B83,[1]高一上!$B:$W,7,0)</f>
        <v>82</v>
      </c>
      <c r="BR83" t="str">
        <f>VLOOKUP($B83,[1]高一上!$B:$W,8,0)</f>
        <v>苏朗偏初</v>
      </c>
      <c r="BS83">
        <f>VLOOKUP($B83,[1]高一上!$B:$W,9,0)</f>
        <v>54.5</v>
      </c>
      <c r="BT83" t="str">
        <f>VLOOKUP($B83,[1]高一上!$B:$W,10,0)</f>
        <v>东梅</v>
      </c>
      <c r="BU83">
        <f>VLOOKUP($B83,[1]高一上!$B:$W,11,0)</f>
        <v>57</v>
      </c>
      <c r="BV83" t="str">
        <f>VLOOKUP($B83,[1]高一上!$B:$W,12,0)</f>
        <v>兰举银</v>
      </c>
      <c r="BW83">
        <f>VLOOKUP($B83,[1]高一上!$B:$W,13,0)</f>
        <v>47</v>
      </c>
      <c r="BX83" t="str">
        <f>VLOOKUP($B83,[1]高一上!$B:$W,14,0)</f>
        <v>方帮林</v>
      </c>
      <c r="BY83">
        <f>VLOOKUP($B83,[1]高一上!$B:$W,15,0)</f>
        <v>53.5</v>
      </c>
      <c r="BZ83" t="str">
        <f>VLOOKUP($B83,[1]高一上!$B:$W,16,0)</f>
        <v>田友米</v>
      </c>
      <c r="CA83">
        <f>VLOOKUP($B83,[1]中考!$B:$N,5,0)</f>
        <v>105</v>
      </c>
      <c r="CB83">
        <f>VLOOKUP($B83,[1]中考!$B:$N,6,0)</f>
        <v>95</v>
      </c>
      <c r="CC83">
        <f>VLOOKUP($B83,[1]中考!$B:$N,7,0)</f>
        <v>73</v>
      </c>
      <c r="CD83">
        <f>VLOOKUP($B83,[1]中考!$B:$N,8,0)</f>
        <v>45</v>
      </c>
      <c r="CE83">
        <f>VLOOKUP($B83,[1]中考!$B:$N,9,0)</f>
        <v>30</v>
      </c>
      <c r="CF83">
        <f>VLOOKUP($B83,[1]中考!$B:$N,10,0)</f>
        <v>37</v>
      </c>
    </row>
    <row r="84" spans="1:84" x14ac:dyDescent="0.2">
      <c r="A84" s="1" t="s">
        <v>271</v>
      </c>
      <c r="B84" s="1" t="s">
        <v>272</v>
      </c>
      <c r="C84" s="1" t="s">
        <v>250</v>
      </c>
      <c r="D84" s="1" t="s">
        <v>17</v>
      </c>
      <c r="E84" s="1" t="s">
        <v>273</v>
      </c>
      <c r="F84" s="1">
        <v>489</v>
      </c>
      <c r="G84" s="1">
        <v>104</v>
      </c>
      <c r="H84" s="1" t="s">
        <v>122</v>
      </c>
      <c r="I84" s="1">
        <v>110</v>
      </c>
      <c r="J84" s="1" t="s">
        <v>111</v>
      </c>
      <c r="K84" s="1">
        <v>89</v>
      </c>
      <c r="L84" s="1" t="s">
        <v>252</v>
      </c>
      <c r="M84" s="1">
        <v>67</v>
      </c>
      <c r="N84" s="1" t="s">
        <v>22</v>
      </c>
      <c r="O84" s="1">
        <v>49</v>
      </c>
      <c r="P84" s="1" t="s">
        <v>126</v>
      </c>
      <c r="Q84" s="1">
        <v>69.5</v>
      </c>
      <c r="R84" s="1" t="s">
        <v>127</v>
      </c>
      <c r="S84">
        <f>VLOOKUP(B84,[1]高三上!$B:$R,6,0)</f>
        <v>91.5</v>
      </c>
      <c r="T84" t="str">
        <f>VLOOKUP(B84,[1]高三上!$B:$R,7,0)</f>
        <v>叶仁芳</v>
      </c>
      <c r="U84">
        <f>VLOOKUP(B84,[1]高三上!$B:$R,8,0)</f>
        <v>72</v>
      </c>
      <c r="V84" t="str">
        <f>VLOOKUP(B84,[1]高三上!$B:$R,9,0)</f>
        <v>苏朗偏初</v>
      </c>
      <c r="W84">
        <f>VLOOKUP(B84,[1]高三上!$B:$R,10,0)</f>
        <v>75</v>
      </c>
      <c r="X84" t="str">
        <f>VLOOKUP(B84,[1]高三上!$B:$R,11,0)</f>
        <v>东梅</v>
      </c>
      <c r="Y84">
        <f>VLOOKUP(B84,[1]高三上!$B:$R,12,0)</f>
        <v>50</v>
      </c>
      <c r="Z84" t="str">
        <f>VLOOKUP(B84,[1]高三上!$B:$R,13,0)</f>
        <v>兰举银</v>
      </c>
      <c r="AA84">
        <f>VLOOKUP(B84,[1]高三上!$B:$R,14,0)</f>
        <v>53</v>
      </c>
      <c r="AB84" t="str">
        <f>VLOOKUP(B84,[1]高三上!$B:$R,15,0)</f>
        <v>刘厚江</v>
      </c>
      <c r="AC84">
        <f>VLOOKUP(B84,[1]高三上!$B:$R,16,0)</f>
        <v>60</v>
      </c>
      <c r="AD84" t="str">
        <f>VLOOKUP(B84,[1]高三上!$B:$R,17,0)</f>
        <v>高琴</v>
      </c>
      <c r="AE84" t="str">
        <f>VLOOKUP($B84,[1]高二下!$B:$R,6,0)</f>
        <v>99.0</v>
      </c>
      <c r="AF84" t="str">
        <f>VLOOKUP($B84,[1]高二下!$B:$R,7,0)</f>
        <v>叶仁芳</v>
      </c>
      <c r="AG84" t="str">
        <f>VLOOKUP($B84,[1]高二下!$B:$R,8,0)</f>
        <v>71.5</v>
      </c>
      <c r="AH84" t="str">
        <f>VLOOKUP($B84,[1]高二下!$B:$R,9,0)</f>
        <v>苏朗偏初</v>
      </c>
      <c r="AI84" t="str">
        <f>VLOOKUP($B84,[1]高二下!$B:$R,10,0)</f>
        <v>52.0</v>
      </c>
      <c r="AJ84" t="str">
        <f>VLOOKUP($B84,[1]高二下!$B:$R,11,0)</f>
        <v>东梅</v>
      </c>
      <c r="AK84" t="str">
        <f>VLOOKUP($B84,[1]高二下!$B:$R,12,0)</f>
        <v>36.0</v>
      </c>
      <c r="AL84" t="str">
        <f>VLOOKUP($B84,[1]高二下!$B:$R,13,0)</f>
        <v>兰举银</v>
      </c>
      <c r="AM84" t="str">
        <f>VLOOKUP($B84,[1]高二下!$B:$R,14,0)</f>
        <v>57.0</v>
      </c>
      <c r="AN84" t="str">
        <f>VLOOKUP($B84,[1]高二下!$B:$R,15,0)</f>
        <v>方帮林</v>
      </c>
      <c r="AO84" t="str">
        <f>VLOOKUP($B84,[1]高二下!$B:$R,16,0)</f>
        <v>90.0</v>
      </c>
      <c r="AP84" t="str">
        <f>VLOOKUP($B84,[1]高二下!$B:$R,17,0)</f>
        <v>高琴</v>
      </c>
      <c r="AQ84" t="e">
        <f>VLOOKUP($B84,[2]高二上!$B:$R,6,0)</f>
        <v>#N/A</v>
      </c>
      <c r="AR84" t="e">
        <f>VLOOKUP($B84,[2]高二上!$B:$R,7,0)</f>
        <v>#N/A</v>
      </c>
      <c r="AS84" t="e">
        <f>VLOOKUP($B84,[2]高二上!$B:$R,8,0)</f>
        <v>#N/A</v>
      </c>
      <c r="AT84" t="e">
        <f>VLOOKUP($B84,[2]高二上!$B:$R,9,0)</f>
        <v>#N/A</v>
      </c>
      <c r="AU84" t="e">
        <f>VLOOKUP($B84,[2]高二上!$B:$R,10,0)</f>
        <v>#N/A</v>
      </c>
      <c r="AV84" t="e">
        <f>VLOOKUP($B84,[2]高二上!$B:$R,11,0)</f>
        <v>#N/A</v>
      </c>
      <c r="AW84" t="e">
        <f>VLOOKUP($B84,[2]高二上!$B:$R,12,0)</f>
        <v>#N/A</v>
      </c>
      <c r="AX84" t="e">
        <f>VLOOKUP($B84,[2]高二上!$B:$R,13,0)</f>
        <v>#N/A</v>
      </c>
      <c r="AY84" t="e">
        <f>VLOOKUP($B84,[2]高二上!$B:$R,14,0)</f>
        <v>#N/A</v>
      </c>
      <c r="AZ84" t="e">
        <f>VLOOKUP($B84,[2]高二上!$B:$R,15,0)</f>
        <v>#N/A</v>
      </c>
      <c r="BA84" t="e">
        <f>VLOOKUP($B84,[2]高二上!$B:$R,16,0)</f>
        <v>#N/A</v>
      </c>
      <c r="BB84" t="e">
        <f>VLOOKUP($B84,[2]高二上!$B:$R,17,0)</f>
        <v>#N/A</v>
      </c>
      <c r="BC84">
        <f>VLOOKUP($B84,[1]高一下!$B:$R,6,0)</f>
        <v>92</v>
      </c>
      <c r="BD84" t="str">
        <f>VLOOKUP($B84,[1]高一下!$B:$R,7,0)</f>
        <v>叶仁芳</v>
      </c>
      <c r="BE84">
        <f>VLOOKUP($B84,[1]高一下!$B:$R,8,0)</f>
        <v>82</v>
      </c>
      <c r="BF84" t="str">
        <f>VLOOKUP($B84,[1]高一下!$B:$R,9,0)</f>
        <v>苏朗偏初</v>
      </c>
      <c r="BG84">
        <f>VLOOKUP($B84,[1]高一下!$B:$R,10,0)</f>
        <v>44.5</v>
      </c>
      <c r="BH84" t="str">
        <f>VLOOKUP($B84,[1]高一下!$B:$R,11,0)</f>
        <v>东梅</v>
      </c>
      <c r="BI84">
        <f>VLOOKUP($B84,[1]高一下!$B:$R,12,0)</f>
        <v>42</v>
      </c>
      <c r="BJ84" t="str">
        <f>VLOOKUP($B84,[1]高一下!$B:$R,13,0)</f>
        <v>兰举银</v>
      </c>
      <c r="BK84">
        <f>VLOOKUP($B84,[1]高一下!$B:$R,14,0)</f>
        <v>30</v>
      </c>
      <c r="BL84" t="str">
        <f>VLOOKUP($B84,[1]高一下!$B:$R,15,0)</f>
        <v>方帮林</v>
      </c>
      <c r="BM84">
        <f>VLOOKUP($B84,[1]高一下!$B:$R,16,0)</f>
        <v>44</v>
      </c>
      <c r="BN84" t="str">
        <f>VLOOKUP($B84,[1]高一下!$B:$R,17,0)</f>
        <v>高琴</v>
      </c>
      <c r="BO84">
        <f>VLOOKUP($B84,[1]高一上!$B:$W,5,0)</f>
        <v>81.5</v>
      </c>
      <c r="BP84" t="str">
        <f>VLOOKUP($B84,[1]高一上!$B:$W,6,0)</f>
        <v>曹霞</v>
      </c>
      <c r="BQ84">
        <f>VLOOKUP($B84,[1]高一上!$B:$W,7,0)</f>
        <v>70</v>
      </c>
      <c r="BR84" t="str">
        <f>VLOOKUP($B84,[1]高一上!$B:$W,8,0)</f>
        <v>次儿祝玛</v>
      </c>
      <c r="BS84">
        <f>VLOOKUP($B84,[1]高一上!$B:$W,9,0)</f>
        <v>58.5</v>
      </c>
      <c r="BT84" t="str">
        <f>VLOOKUP($B84,[1]高一上!$B:$W,10,0)</f>
        <v>肖秀秀</v>
      </c>
      <c r="BU84">
        <f>VLOOKUP($B84,[1]高一上!$B:$W,11,0)</f>
        <v>49.5</v>
      </c>
      <c r="BV84" t="str">
        <f>VLOOKUP($B84,[1]高一上!$B:$W,12,0)</f>
        <v>胡伟杰</v>
      </c>
      <c r="BW84">
        <f>VLOOKUP($B84,[1]高一上!$B:$W,13,0)</f>
        <v>40</v>
      </c>
      <c r="BX84" t="str">
        <f>VLOOKUP($B84,[1]高一上!$B:$W,14,0)</f>
        <v>刘红</v>
      </c>
      <c r="BY84">
        <f>VLOOKUP($B84,[1]高一上!$B:$W,15,0)</f>
        <v>29.5</v>
      </c>
      <c r="BZ84" t="str">
        <f>VLOOKUP($B84,[1]高一上!$B:$W,16,0)</f>
        <v>龙志云</v>
      </c>
      <c r="CA84">
        <f>VLOOKUP($B84,[1]中考!$B:$N,5,0)</f>
        <v>108</v>
      </c>
      <c r="CB84">
        <f>VLOOKUP($B84,[1]中考!$B:$N,6,0)</f>
        <v>93</v>
      </c>
      <c r="CC84">
        <f>VLOOKUP($B84,[1]中考!$B:$N,7,0)</f>
        <v>114</v>
      </c>
      <c r="CD84">
        <f>VLOOKUP($B84,[1]中考!$B:$N,8,0)</f>
        <v>56</v>
      </c>
      <c r="CE84">
        <f>VLOOKUP($B84,[1]中考!$B:$N,9,0)</f>
        <v>40</v>
      </c>
      <c r="CF84">
        <f>VLOOKUP($B84,[1]中考!$B:$N,10,0)</f>
        <v>37</v>
      </c>
    </row>
    <row r="85" spans="1:84" x14ac:dyDescent="0.2">
      <c r="A85" s="1" t="s">
        <v>274</v>
      </c>
      <c r="B85" s="1" t="s">
        <v>275</v>
      </c>
      <c r="C85" s="1" t="s">
        <v>250</v>
      </c>
      <c r="D85" s="1" t="s">
        <v>17</v>
      </c>
      <c r="E85" s="1" t="s">
        <v>276</v>
      </c>
      <c r="F85" s="1">
        <v>487</v>
      </c>
      <c r="G85" s="1">
        <v>102</v>
      </c>
      <c r="H85" s="1" t="s">
        <v>122</v>
      </c>
      <c r="I85" s="1">
        <v>109</v>
      </c>
      <c r="J85" s="1" t="s">
        <v>111</v>
      </c>
      <c r="K85" s="1">
        <v>96</v>
      </c>
      <c r="L85" s="1" t="s">
        <v>252</v>
      </c>
      <c r="M85" s="1">
        <v>50.5</v>
      </c>
      <c r="N85" s="1" t="s">
        <v>22</v>
      </c>
      <c r="O85" s="1">
        <v>53</v>
      </c>
      <c r="P85" s="1" t="s">
        <v>126</v>
      </c>
      <c r="Q85" s="1">
        <v>76</v>
      </c>
      <c r="R85" s="1" t="s">
        <v>127</v>
      </c>
      <c r="S85">
        <f>VLOOKUP(B85,[1]高三上!$B:$R,6,0)</f>
        <v>103.5</v>
      </c>
      <c r="T85" t="str">
        <f>VLOOKUP(B85,[1]高三上!$B:$R,7,0)</f>
        <v>叶仁芳</v>
      </c>
      <c r="U85">
        <f>VLOOKUP(B85,[1]高三上!$B:$R,8,0)</f>
        <v>88</v>
      </c>
      <c r="V85" t="str">
        <f>VLOOKUP(B85,[1]高三上!$B:$R,9,0)</f>
        <v>苏朗偏初</v>
      </c>
      <c r="W85">
        <f>VLOOKUP(B85,[1]高三上!$B:$R,10,0)</f>
        <v>74</v>
      </c>
      <c r="X85" t="str">
        <f>VLOOKUP(B85,[1]高三上!$B:$R,11,0)</f>
        <v>东梅</v>
      </c>
      <c r="Y85">
        <f>VLOOKUP(B85,[1]高三上!$B:$R,12,0)</f>
        <v>52</v>
      </c>
      <c r="Z85" t="str">
        <f>VLOOKUP(B85,[1]高三上!$B:$R,13,0)</f>
        <v>兰举银</v>
      </c>
      <c r="AA85">
        <f>VLOOKUP(B85,[1]高三上!$B:$R,14,0)</f>
        <v>44</v>
      </c>
      <c r="AB85" t="str">
        <f>VLOOKUP(B85,[1]高三上!$B:$R,15,0)</f>
        <v>刘厚江</v>
      </c>
      <c r="AC85">
        <f>VLOOKUP(B85,[1]高三上!$B:$R,16,0)</f>
        <v>49</v>
      </c>
      <c r="AD85" t="str">
        <f>VLOOKUP(B85,[1]高三上!$B:$R,17,0)</f>
        <v>高琴</v>
      </c>
      <c r="AE85" t="str">
        <f>VLOOKUP($B85,[1]高二下!$B:$R,6,0)</f>
        <v>85.0</v>
      </c>
      <c r="AF85" t="str">
        <f>VLOOKUP($B85,[1]高二下!$B:$R,7,0)</f>
        <v>叶仁芳</v>
      </c>
      <c r="AG85" t="str">
        <f>VLOOKUP($B85,[1]高二下!$B:$R,8,0)</f>
        <v>79.5</v>
      </c>
      <c r="AH85" t="str">
        <f>VLOOKUP($B85,[1]高二下!$B:$R,9,0)</f>
        <v>苏朗偏初</v>
      </c>
      <c r="AI85" t="str">
        <f>VLOOKUP($B85,[1]高二下!$B:$R,10,0)</f>
        <v>33.0</v>
      </c>
      <c r="AJ85" t="str">
        <f>VLOOKUP($B85,[1]高二下!$B:$R,11,0)</f>
        <v>东梅</v>
      </c>
      <c r="AK85" t="str">
        <f>VLOOKUP($B85,[1]高二下!$B:$R,12,0)</f>
        <v>35.0</v>
      </c>
      <c r="AL85" t="str">
        <f>VLOOKUP($B85,[1]高二下!$B:$R,13,0)</f>
        <v>兰举银</v>
      </c>
      <c r="AM85" t="str">
        <f>VLOOKUP($B85,[1]高二下!$B:$R,14,0)</f>
        <v>65.0</v>
      </c>
      <c r="AN85" t="str">
        <f>VLOOKUP($B85,[1]高二下!$B:$R,15,0)</f>
        <v>方帮林</v>
      </c>
      <c r="AO85" t="str">
        <f>VLOOKUP($B85,[1]高二下!$B:$R,16,0)</f>
        <v>116.0</v>
      </c>
      <c r="AP85" t="str">
        <f>VLOOKUP($B85,[1]高二下!$B:$R,17,0)</f>
        <v>高琴</v>
      </c>
      <c r="AQ85" t="e">
        <f>VLOOKUP($B85,[2]高二上!$B:$R,6,0)</f>
        <v>#N/A</v>
      </c>
      <c r="AR85" t="e">
        <f>VLOOKUP($B85,[2]高二上!$B:$R,7,0)</f>
        <v>#N/A</v>
      </c>
      <c r="AS85" t="e">
        <f>VLOOKUP($B85,[2]高二上!$B:$R,8,0)</f>
        <v>#N/A</v>
      </c>
      <c r="AT85" t="e">
        <f>VLOOKUP($B85,[2]高二上!$B:$R,9,0)</f>
        <v>#N/A</v>
      </c>
      <c r="AU85" t="e">
        <f>VLOOKUP($B85,[2]高二上!$B:$R,10,0)</f>
        <v>#N/A</v>
      </c>
      <c r="AV85" t="e">
        <f>VLOOKUP($B85,[2]高二上!$B:$R,11,0)</f>
        <v>#N/A</v>
      </c>
      <c r="AW85" t="e">
        <f>VLOOKUP($B85,[2]高二上!$B:$R,12,0)</f>
        <v>#N/A</v>
      </c>
      <c r="AX85" t="e">
        <f>VLOOKUP($B85,[2]高二上!$B:$R,13,0)</f>
        <v>#N/A</v>
      </c>
      <c r="AY85" t="e">
        <f>VLOOKUP($B85,[2]高二上!$B:$R,14,0)</f>
        <v>#N/A</v>
      </c>
      <c r="AZ85" t="e">
        <f>VLOOKUP($B85,[2]高二上!$B:$R,15,0)</f>
        <v>#N/A</v>
      </c>
      <c r="BA85" t="e">
        <f>VLOOKUP($B85,[2]高二上!$B:$R,16,0)</f>
        <v>#N/A</v>
      </c>
      <c r="BB85" t="e">
        <f>VLOOKUP($B85,[2]高二上!$B:$R,17,0)</f>
        <v>#N/A</v>
      </c>
      <c r="BC85">
        <f>VLOOKUP($B85,[1]高一下!$B:$R,6,0)</f>
        <v>94</v>
      </c>
      <c r="BD85" t="str">
        <f>VLOOKUP($B85,[1]高一下!$B:$R,7,0)</f>
        <v>叶仁芳</v>
      </c>
      <c r="BE85">
        <f>VLOOKUP($B85,[1]高一下!$B:$R,8,0)</f>
        <v>106</v>
      </c>
      <c r="BF85" t="str">
        <f>VLOOKUP($B85,[1]高一下!$B:$R,9,0)</f>
        <v>苏朗偏初</v>
      </c>
      <c r="BG85">
        <f>VLOOKUP($B85,[1]高一下!$B:$R,10,0)</f>
        <v>69.5</v>
      </c>
      <c r="BH85" t="str">
        <f>VLOOKUP($B85,[1]高一下!$B:$R,11,0)</f>
        <v>东梅</v>
      </c>
      <c r="BI85">
        <f>VLOOKUP($B85,[1]高一下!$B:$R,12,0)</f>
        <v>45</v>
      </c>
      <c r="BJ85" t="str">
        <f>VLOOKUP($B85,[1]高一下!$B:$R,13,0)</f>
        <v>兰举银</v>
      </c>
      <c r="BK85">
        <f>VLOOKUP($B85,[1]高一下!$B:$R,14,0)</f>
        <v>52</v>
      </c>
      <c r="BL85" t="str">
        <f>VLOOKUP($B85,[1]高一下!$B:$R,15,0)</f>
        <v>方帮林</v>
      </c>
      <c r="BM85">
        <f>VLOOKUP($B85,[1]高一下!$B:$R,16,0)</f>
        <v>59</v>
      </c>
      <c r="BN85" t="str">
        <f>VLOOKUP($B85,[1]高一下!$B:$R,17,0)</f>
        <v>高琴</v>
      </c>
      <c r="BO85">
        <f>VLOOKUP($B85,[1]高一上!$B:$W,5,0)</f>
        <v>83.5</v>
      </c>
      <c r="BP85" t="str">
        <f>VLOOKUP($B85,[1]高一上!$B:$W,6,0)</f>
        <v>刘玲君</v>
      </c>
      <c r="BQ85">
        <f>VLOOKUP($B85,[1]高一上!$B:$W,7,0)</f>
        <v>70</v>
      </c>
      <c r="BR85" t="str">
        <f>VLOOKUP($B85,[1]高一上!$B:$W,8,0)</f>
        <v>陈强</v>
      </c>
      <c r="BS85">
        <f>VLOOKUP($B85,[1]高一上!$B:$W,9,0)</f>
        <v>61</v>
      </c>
      <c r="BT85" t="str">
        <f>VLOOKUP($B85,[1]高一上!$B:$W,10,0)</f>
        <v>尹英娇</v>
      </c>
      <c r="BU85">
        <f>VLOOKUP($B85,[1]高一上!$B:$W,11,0)</f>
        <v>41.5</v>
      </c>
      <c r="BV85">
        <f>VLOOKUP($B85,[1]高一上!$B:$W,12,0)</f>
        <v>0</v>
      </c>
      <c r="BW85">
        <f>VLOOKUP($B85,[1]高一上!$B:$W,13,0)</f>
        <v>37</v>
      </c>
      <c r="BX85">
        <f>VLOOKUP($B85,[1]高一上!$B:$W,14,0)</f>
        <v>0</v>
      </c>
      <c r="BY85">
        <f>VLOOKUP($B85,[1]高一上!$B:$W,15,0)</f>
        <v>30.5</v>
      </c>
      <c r="BZ85">
        <f>VLOOKUP($B85,[1]高一上!$B:$W,16,0)</f>
        <v>0</v>
      </c>
      <c r="CA85">
        <f>VLOOKUP($B85,[1]中考!$B:$N,5,0)</f>
        <v>109</v>
      </c>
      <c r="CB85">
        <f>VLOOKUP($B85,[1]中考!$B:$N,6,0)</f>
        <v>106</v>
      </c>
      <c r="CC85">
        <f>VLOOKUP($B85,[1]中考!$B:$N,7,0)</f>
        <v>100</v>
      </c>
      <c r="CD85">
        <f>VLOOKUP($B85,[1]中考!$B:$N,8,0)</f>
        <v>48</v>
      </c>
      <c r="CE85">
        <f>VLOOKUP($B85,[1]中考!$B:$N,9,0)</f>
        <v>32</v>
      </c>
      <c r="CF85">
        <f>VLOOKUP($B85,[1]中考!$B:$N,10,0)</f>
        <v>39</v>
      </c>
    </row>
    <row r="86" spans="1:84" x14ac:dyDescent="0.2">
      <c r="A86" s="1" t="s">
        <v>277</v>
      </c>
      <c r="B86" s="1" t="s">
        <v>278</v>
      </c>
      <c r="C86" s="1" t="s">
        <v>250</v>
      </c>
      <c r="D86" s="1" t="s">
        <v>17</v>
      </c>
      <c r="E86" s="1" t="s">
        <v>279</v>
      </c>
      <c r="F86" s="1">
        <v>484</v>
      </c>
      <c r="G86" s="1">
        <v>110</v>
      </c>
      <c r="H86" s="1" t="s">
        <v>122</v>
      </c>
      <c r="I86" s="1">
        <v>113</v>
      </c>
      <c r="J86" s="1" t="s">
        <v>111</v>
      </c>
      <c r="K86" s="1">
        <v>44</v>
      </c>
      <c r="L86" s="1" t="s">
        <v>252</v>
      </c>
      <c r="M86" s="1">
        <v>75.5</v>
      </c>
      <c r="N86" s="1" t="s">
        <v>22</v>
      </c>
      <c r="O86" s="1">
        <v>61.5</v>
      </c>
      <c r="P86" s="1" t="s">
        <v>126</v>
      </c>
      <c r="Q86" s="1">
        <v>79.5</v>
      </c>
      <c r="R86" s="1" t="s">
        <v>127</v>
      </c>
      <c r="S86">
        <f>VLOOKUP(B86,[1]高三上!$B:$R,6,0)</f>
        <v>101</v>
      </c>
      <c r="T86" t="str">
        <f>VLOOKUP(B86,[1]高三上!$B:$R,7,0)</f>
        <v>叶仁芳</v>
      </c>
      <c r="U86">
        <f>VLOOKUP(B86,[1]高三上!$B:$R,8,0)</f>
        <v>128</v>
      </c>
      <c r="V86" t="str">
        <f>VLOOKUP(B86,[1]高三上!$B:$R,9,0)</f>
        <v>苏朗偏初</v>
      </c>
      <c r="W86">
        <f>VLOOKUP(B86,[1]高三上!$B:$R,10,0)</f>
        <v>39.5</v>
      </c>
      <c r="X86" t="str">
        <f>VLOOKUP(B86,[1]高三上!$B:$R,11,0)</f>
        <v>东梅</v>
      </c>
      <c r="Y86">
        <f>VLOOKUP(B86,[1]高三上!$B:$R,12,0)</f>
        <v>78</v>
      </c>
      <c r="Z86" t="str">
        <f>VLOOKUP(B86,[1]高三上!$B:$R,13,0)</f>
        <v>兰举银</v>
      </c>
      <c r="AA86">
        <f>VLOOKUP(B86,[1]高三上!$B:$R,14,0)</f>
        <v>59</v>
      </c>
      <c r="AB86" t="str">
        <f>VLOOKUP(B86,[1]高三上!$B:$R,15,0)</f>
        <v>刘厚江</v>
      </c>
      <c r="AC86">
        <f>VLOOKUP(B86,[1]高三上!$B:$R,16,0)</f>
        <v>65.5</v>
      </c>
      <c r="AD86" t="str">
        <f>VLOOKUP(B86,[1]高三上!$B:$R,17,0)</f>
        <v>高琴</v>
      </c>
      <c r="AE86" t="str">
        <f>VLOOKUP($B86,[1]高二下!$B:$R,6,0)</f>
        <v>89.0</v>
      </c>
      <c r="AF86" t="str">
        <f>VLOOKUP($B86,[1]高二下!$B:$R,7,0)</f>
        <v>叶仁芳</v>
      </c>
      <c r="AG86" t="str">
        <f>VLOOKUP($B86,[1]高二下!$B:$R,8,0)</f>
        <v>44.5</v>
      </c>
      <c r="AH86" t="str">
        <f>VLOOKUP($B86,[1]高二下!$B:$R,9,0)</f>
        <v>苏朗偏初</v>
      </c>
      <c r="AI86" t="str">
        <f>VLOOKUP($B86,[1]高二下!$B:$R,10,0)</f>
        <v>77.0</v>
      </c>
      <c r="AJ86" t="str">
        <f>VLOOKUP($B86,[1]高二下!$B:$R,11,0)</f>
        <v>东梅</v>
      </c>
      <c r="AK86" t="str">
        <f>VLOOKUP($B86,[1]高二下!$B:$R,12,0)</f>
        <v>54.0</v>
      </c>
      <c r="AL86" t="str">
        <f>VLOOKUP($B86,[1]高二下!$B:$R,13,0)</f>
        <v>兰举银</v>
      </c>
      <c r="AM86" t="str">
        <f>VLOOKUP($B86,[1]高二下!$B:$R,14,0)</f>
        <v>82.0</v>
      </c>
      <c r="AN86" t="str">
        <f>VLOOKUP($B86,[1]高二下!$B:$R,15,0)</f>
        <v>方帮林</v>
      </c>
      <c r="AO86" t="str">
        <f>VLOOKUP($B86,[1]高二下!$B:$R,16,0)</f>
        <v>133.0</v>
      </c>
      <c r="AP86" t="str">
        <f>VLOOKUP($B86,[1]高二下!$B:$R,17,0)</f>
        <v>高琴</v>
      </c>
      <c r="AQ86" t="e">
        <f>VLOOKUP($B86,[2]高二上!$B:$R,6,0)</f>
        <v>#N/A</v>
      </c>
      <c r="AR86" t="e">
        <f>VLOOKUP($B86,[2]高二上!$B:$R,7,0)</f>
        <v>#N/A</v>
      </c>
      <c r="AS86" t="e">
        <f>VLOOKUP($B86,[2]高二上!$B:$R,8,0)</f>
        <v>#N/A</v>
      </c>
      <c r="AT86" t="e">
        <f>VLOOKUP($B86,[2]高二上!$B:$R,9,0)</f>
        <v>#N/A</v>
      </c>
      <c r="AU86" t="e">
        <f>VLOOKUP($B86,[2]高二上!$B:$R,10,0)</f>
        <v>#N/A</v>
      </c>
      <c r="AV86" t="e">
        <f>VLOOKUP($B86,[2]高二上!$B:$R,11,0)</f>
        <v>#N/A</v>
      </c>
      <c r="AW86" t="e">
        <f>VLOOKUP($B86,[2]高二上!$B:$R,12,0)</f>
        <v>#N/A</v>
      </c>
      <c r="AX86" t="e">
        <f>VLOOKUP($B86,[2]高二上!$B:$R,13,0)</f>
        <v>#N/A</v>
      </c>
      <c r="AY86" t="e">
        <f>VLOOKUP($B86,[2]高二上!$B:$R,14,0)</f>
        <v>#N/A</v>
      </c>
      <c r="AZ86" t="e">
        <f>VLOOKUP($B86,[2]高二上!$B:$R,15,0)</f>
        <v>#N/A</v>
      </c>
      <c r="BA86" t="e">
        <f>VLOOKUP($B86,[2]高二上!$B:$R,16,0)</f>
        <v>#N/A</v>
      </c>
      <c r="BB86" t="e">
        <f>VLOOKUP($B86,[2]高二上!$B:$R,17,0)</f>
        <v>#N/A</v>
      </c>
      <c r="BC86">
        <f>VLOOKUP($B86,[1]高一下!$B:$R,6,0)</f>
        <v>79</v>
      </c>
      <c r="BD86" t="str">
        <f>VLOOKUP($B86,[1]高一下!$B:$R,7,0)</f>
        <v>叶仁芳</v>
      </c>
      <c r="BE86">
        <f>VLOOKUP($B86,[1]高一下!$B:$R,8,0)</f>
        <v>131</v>
      </c>
      <c r="BF86" t="str">
        <f>VLOOKUP($B86,[1]高一下!$B:$R,9,0)</f>
        <v>苏朗偏初</v>
      </c>
      <c r="BG86">
        <f>VLOOKUP($B86,[1]高一下!$B:$R,10,0)</f>
        <v>40</v>
      </c>
      <c r="BH86" t="str">
        <f>VLOOKUP($B86,[1]高一下!$B:$R,11,0)</f>
        <v>东梅</v>
      </c>
      <c r="BI86">
        <f>VLOOKUP($B86,[1]高一下!$B:$R,12,0)</f>
        <v>68</v>
      </c>
      <c r="BJ86" t="str">
        <f>VLOOKUP($B86,[1]高一下!$B:$R,13,0)</f>
        <v>兰举银</v>
      </c>
      <c r="BK86">
        <f>VLOOKUP($B86,[1]高一下!$B:$R,14,0)</f>
        <v>67</v>
      </c>
      <c r="BL86" t="str">
        <f>VLOOKUP($B86,[1]高一下!$B:$R,15,0)</f>
        <v>方帮林</v>
      </c>
      <c r="BM86">
        <f>VLOOKUP($B86,[1]高一下!$B:$R,16,0)</f>
        <v>75</v>
      </c>
      <c r="BN86" t="str">
        <f>VLOOKUP($B86,[1]高一下!$B:$R,17,0)</f>
        <v>高琴</v>
      </c>
      <c r="BO86">
        <f>VLOOKUP($B86,[1]高一上!$B:$W,5,0)</f>
        <v>87.5</v>
      </c>
      <c r="BP86" t="str">
        <f>VLOOKUP($B86,[1]高一上!$B:$W,6,0)</f>
        <v>叶仁芳</v>
      </c>
      <c r="BQ86">
        <f>VLOOKUP($B86,[1]高一上!$B:$W,7,0)</f>
        <v>89</v>
      </c>
      <c r="BR86" t="str">
        <f>VLOOKUP($B86,[1]高一上!$B:$W,8,0)</f>
        <v>苏朗偏初</v>
      </c>
      <c r="BS86">
        <f>VLOOKUP($B86,[1]高一上!$B:$W,9,0)</f>
        <v>37</v>
      </c>
      <c r="BT86" t="str">
        <f>VLOOKUP($B86,[1]高一上!$B:$W,10,0)</f>
        <v>东梅</v>
      </c>
      <c r="BU86">
        <f>VLOOKUP($B86,[1]高一上!$B:$W,11,0)</f>
        <v>52</v>
      </c>
      <c r="BV86" t="str">
        <f>VLOOKUP($B86,[1]高一上!$B:$W,12,0)</f>
        <v>兰举银</v>
      </c>
      <c r="BW86">
        <f>VLOOKUP($B86,[1]高一上!$B:$W,13,0)</f>
        <v>58.5</v>
      </c>
      <c r="BX86" t="str">
        <f>VLOOKUP($B86,[1]高一上!$B:$W,14,0)</f>
        <v>方帮林</v>
      </c>
      <c r="BY86">
        <f>VLOOKUP($B86,[1]高一上!$B:$W,15,0)</f>
        <v>57.5</v>
      </c>
      <c r="BZ86" t="str">
        <f>VLOOKUP($B86,[1]高一上!$B:$W,16,0)</f>
        <v>田友米</v>
      </c>
      <c r="CA86">
        <f>VLOOKUP($B86,[1]中考!$B:$N,5,0)</f>
        <v>100</v>
      </c>
      <c r="CB86">
        <f>VLOOKUP($B86,[1]中考!$B:$N,6,0)</f>
        <v>98</v>
      </c>
      <c r="CC86">
        <f>VLOOKUP($B86,[1]中考!$B:$N,7,0)</f>
        <v>53</v>
      </c>
      <c r="CD86">
        <f>VLOOKUP($B86,[1]中考!$B:$N,8,0)</f>
        <v>51</v>
      </c>
      <c r="CE86">
        <f>VLOOKUP($B86,[1]中考!$B:$N,9,0)</f>
        <v>35</v>
      </c>
      <c r="CF86">
        <f>VLOOKUP($B86,[1]中考!$B:$N,10,0)</f>
        <v>38</v>
      </c>
    </row>
    <row r="87" spans="1:84" x14ac:dyDescent="0.2">
      <c r="A87" s="1" t="s">
        <v>280</v>
      </c>
      <c r="B87" s="1" t="s">
        <v>281</v>
      </c>
      <c r="C87" s="1" t="s">
        <v>250</v>
      </c>
      <c r="D87" s="1" t="s">
        <v>17</v>
      </c>
      <c r="E87" s="1" t="s">
        <v>282</v>
      </c>
      <c r="F87" s="1">
        <v>474</v>
      </c>
      <c r="G87" s="1">
        <v>110</v>
      </c>
      <c r="H87" s="1" t="s">
        <v>122</v>
      </c>
      <c r="I87" s="1">
        <v>92</v>
      </c>
      <c r="J87" s="1" t="s">
        <v>111</v>
      </c>
      <c r="K87" s="1">
        <v>106</v>
      </c>
      <c r="L87" s="1" t="s">
        <v>252</v>
      </c>
      <c r="M87" s="1">
        <v>47.5</v>
      </c>
      <c r="N87" s="1" t="s">
        <v>22</v>
      </c>
      <c r="O87" s="1">
        <v>56.5</v>
      </c>
      <c r="P87" s="1" t="s">
        <v>126</v>
      </c>
      <c r="Q87" s="1">
        <v>62</v>
      </c>
      <c r="R87" s="1" t="s">
        <v>127</v>
      </c>
      <c r="S87">
        <f>VLOOKUP(B87,[1]高三上!$B:$R,6,0)</f>
        <v>94</v>
      </c>
      <c r="T87" t="str">
        <f>VLOOKUP(B87,[1]高三上!$B:$R,7,0)</f>
        <v>叶仁芳</v>
      </c>
      <c r="U87">
        <f>VLOOKUP(B87,[1]高三上!$B:$R,8,0)</f>
        <v>84</v>
      </c>
      <c r="V87" t="str">
        <f>VLOOKUP(B87,[1]高三上!$B:$R,9,0)</f>
        <v>苏朗偏初</v>
      </c>
      <c r="W87">
        <f>VLOOKUP(B87,[1]高三上!$B:$R,10,0)</f>
        <v>118</v>
      </c>
      <c r="X87" t="str">
        <f>VLOOKUP(B87,[1]高三上!$B:$R,11,0)</f>
        <v>东梅</v>
      </c>
      <c r="Y87">
        <f>VLOOKUP(B87,[1]高三上!$B:$R,12,0)</f>
        <v>17</v>
      </c>
      <c r="Z87" t="str">
        <f>VLOOKUP(B87,[1]高三上!$B:$R,13,0)</f>
        <v>兰举银</v>
      </c>
      <c r="AA87">
        <f>VLOOKUP(B87,[1]高三上!$B:$R,14,0)</f>
        <v>38</v>
      </c>
      <c r="AB87" t="str">
        <f>VLOOKUP(B87,[1]高三上!$B:$R,15,0)</f>
        <v>刘厚江</v>
      </c>
      <c r="AC87">
        <f>VLOOKUP(B87,[1]高三上!$B:$R,16,0)</f>
        <v>53</v>
      </c>
      <c r="AD87" t="str">
        <f>VLOOKUP(B87,[1]高三上!$B:$R,17,0)</f>
        <v>高琴</v>
      </c>
      <c r="AE87" t="str">
        <f>VLOOKUP($B87,[1]高二下!$B:$R,6,0)</f>
        <v>97.0</v>
      </c>
      <c r="AF87" t="str">
        <f>VLOOKUP($B87,[1]高二下!$B:$R,7,0)</f>
        <v>叶仁芳</v>
      </c>
      <c r="AG87" t="str">
        <f>VLOOKUP($B87,[1]高二下!$B:$R,8,0)</f>
        <v>99.0</v>
      </c>
      <c r="AH87" t="str">
        <f>VLOOKUP($B87,[1]高二下!$B:$R,9,0)</f>
        <v>苏朗偏初</v>
      </c>
      <c r="AI87" t="str">
        <f>VLOOKUP($B87,[1]高二下!$B:$R,10,0)</f>
        <v>19.0</v>
      </c>
      <c r="AJ87" t="str">
        <f>VLOOKUP($B87,[1]高二下!$B:$R,11,0)</f>
        <v>东梅</v>
      </c>
      <c r="AK87" t="str">
        <f>VLOOKUP($B87,[1]高二下!$B:$R,12,0)</f>
        <v>38.0</v>
      </c>
      <c r="AL87" t="str">
        <f>VLOOKUP($B87,[1]高二下!$B:$R,13,0)</f>
        <v>兰举银</v>
      </c>
      <c r="AM87" t="str">
        <f>VLOOKUP($B87,[1]高二下!$B:$R,14,0)</f>
        <v>59.0</v>
      </c>
      <c r="AN87" t="str">
        <f>VLOOKUP($B87,[1]高二下!$B:$R,15,0)</f>
        <v>方帮林</v>
      </c>
      <c r="AO87" t="str">
        <f>VLOOKUP($B87,[1]高二下!$B:$R,16,0)</f>
        <v>83.0</v>
      </c>
      <c r="AP87" t="str">
        <f>VLOOKUP($B87,[1]高二下!$B:$R,17,0)</f>
        <v>高琴</v>
      </c>
      <c r="AQ87" t="e">
        <f>VLOOKUP($B87,[2]高二上!$B:$R,6,0)</f>
        <v>#N/A</v>
      </c>
      <c r="AR87" t="e">
        <f>VLOOKUP($B87,[2]高二上!$B:$R,7,0)</f>
        <v>#N/A</v>
      </c>
      <c r="AS87" t="e">
        <f>VLOOKUP($B87,[2]高二上!$B:$R,8,0)</f>
        <v>#N/A</v>
      </c>
      <c r="AT87" t="e">
        <f>VLOOKUP($B87,[2]高二上!$B:$R,9,0)</f>
        <v>#N/A</v>
      </c>
      <c r="AU87" t="e">
        <f>VLOOKUP($B87,[2]高二上!$B:$R,10,0)</f>
        <v>#N/A</v>
      </c>
      <c r="AV87" t="e">
        <f>VLOOKUP($B87,[2]高二上!$B:$R,11,0)</f>
        <v>#N/A</v>
      </c>
      <c r="AW87" t="e">
        <f>VLOOKUP($B87,[2]高二上!$B:$R,12,0)</f>
        <v>#N/A</v>
      </c>
      <c r="AX87" t="e">
        <f>VLOOKUP($B87,[2]高二上!$B:$R,13,0)</f>
        <v>#N/A</v>
      </c>
      <c r="AY87" t="e">
        <f>VLOOKUP($B87,[2]高二上!$B:$R,14,0)</f>
        <v>#N/A</v>
      </c>
      <c r="AZ87" t="e">
        <f>VLOOKUP($B87,[2]高二上!$B:$R,15,0)</f>
        <v>#N/A</v>
      </c>
      <c r="BA87" t="e">
        <f>VLOOKUP($B87,[2]高二上!$B:$R,16,0)</f>
        <v>#N/A</v>
      </c>
      <c r="BB87" t="e">
        <f>VLOOKUP($B87,[2]高二上!$B:$R,17,0)</f>
        <v>#N/A</v>
      </c>
      <c r="BC87">
        <f>VLOOKUP($B87,[1]高一下!$B:$R,6,0)</f>
        <v>93</v>
      </c>
      <c r="BD87" t="str">
        <f>VLOOKUP($B87,[1]高一下!$B:$R,7,0)</f>
        <v>叶仁芳</v>
      </c>
      <c r="BE87">
        <f>VLOOKUP($B87,[1]高一下!$B:$R,8,0)</f>
        <v>98</v>
      </c>
      <c r="BF87" t="str">
        <f>VLOOKUP($B87,[1]高一下!$B:$R,9,0)</f>
        <v>苏朗偏初</v>
      </c>
      <c r="BG87">
        <f>VLOOKUP($B87,[1]高一下!$B:$R,10,0)</f>
        <v>90.5</v>
      </c>
      <c r="BH87" t="str">
        <f>VLOOKUP($B87,[1]高一下!$B:$R,11,0)</f>
        <v>东梅</v>
      </c>
      <c r="BI87">
        <f>VLOOKUP($B87,[1]高一下!$B:$R,12,0)</f>
        <v>10</v>
      </c>
      <c r="BJ87" t="str">
        <f>VLOOKUP($B87,[1]高一下!$B:$R,13,0)</f>
        <v>兰举银</v>
      </c>
      <c r="BK87">
        <f>VLOOKUP($B87,[1]高一下!$B:$R,14,0)</f>
        <v>38</v>
      </c>
      <c r="BL87" t="str">
        <f>VLOOKUP($B87,[1]高一下!$B:$R,15,0)</f>
        <v>方帮林</v>
      </c>
      <c r="BM87">
        <f>VLOOKUP($B87,[1]高一下!$B:$R,16,0)</f>
        <v>41</v>
      </c>
      <c r="BN87" t="str">
        <f>VLOOKUP($B87,[1]高一下!$B:$R,17,0)</f>
        <v>高琴</v>
      </c>
      <c r="BO87">
        <f>VLOOKUP($B87,[1]高一上!$B:$W,5,0)</f>
        <v>91</v>
      </c>
      <c r="BP87" t="str">
        <f>VLOOKUP($B87,[1]高一上!$B:$W,6,0)</f>
        <v>叶仁芳</v>
      </c>
      <c r="BQ87">
        <f>VLOOKUP($B87,[1]高一上!$B:$W,7,0)</f>
        <v>70.5</v>
      </c>
      <c r="BR87" t="str">
        <f>VLOOKUP($B87,[1]高一上!$B:$W,8,0)</f>
        <v>苏朗偏初</v>
      </c>
      <c r="BS87">
        <f>VLOOKUP($B87,[1]高一上!$B:$W,9,0)</f>
        <v>93</v>
      </c>
      <c r="BT87" t="str">
        <f>VLOOKUP($B87,[1]高一上!$B:$W,10,0)</f>
        <v>东梅</v>
      </c>
      <c r="BU87">
        <f>VLOOKUP($B87,[1]高一上!$B:$W,11,0)</f>
        <v>18</v>
      </c>
      <c r="BV87" t="str">
        <f>VLOOKUP($B87,[1]高一上!$B:$W,12,0)</f>
        <v>兰举银</v>
      </c>
      <c r="BW87">
        <f>VLOOKUP($B87,[1]高一上!$B:$W,13,0)</f>
        <v>42</v>
      </c>
      <c r="BX87" t="str">
        <f>VLOOKUP($B87,[1]高一上!$B:$W,14,0)</f>
        <v>方帮林</v>
      </c>
      <c r="BY87">
        <f>VLOOKUP($B87,[1]高一上!$B:$W,15,0)</f>
        <v>42.5</v>
      </c>
      <c r="BZ87" t="str">
        <f>VLOOKUP($B87,[1]高一上!$B:$W,16,0)</f>
        <v>田友米</v>
      </c>
      <c r="CA87">
        <f>VLOOKUP($B87,[1]中考!$B:$N,5,0)</f>
        <v>109</v>
      </c>
      <c r="CB87">
        <f>VLOOKUP($B87,[1]中考!$B:$N,6,0)</f>
        <v>66</v>
      </c>
      <c r="CC87">
        <f>VLOOKUP($B87,[1]中考!$B:$N,7,0)</f>
        <v>118</v>
      </c>
      <c r="CD87">
        <f>VLOOKUP($B87,[1]中考!$B:$N,8,0)</f>
        <v>36</v>
      </c>
      <c r="CE87">
        <f>VLOOKUP($B87,[1]中考!$B:$N,9,0)</f>
        <v>21</v>
      </c>
      <c r="CF87">
        <f>VLOOKUP($B87,[1]中考!$B:$N,10,0)</f>
        <v>36</v>
      </c>
    </row>
    <row r="88" spans="1:84" x14ac:dyDescent="0.2">
      <c r="A88" s="1" t="s">
        <v>283</v>
      </c>
      <c r="B88" s="1" t="s">
        <v>284</v>
      </c>
      <c r="C88" s="1" t="s">
        <v>250</v>
      </c>
      <c r="D88" s="1" t="s">
        <v>17</v>
      </c>
      <c r="E88" s="1" t="s">
        <v>285</v>
      </c>
      <c r="F88" s="1">
        <v>472</v>
      </c>
      <c r="G88" s="1">
        <v>102</v>
      </c>
      <c r="H88" s="1" t="s">
        <v>122</v>
      </c>
      <c r="I88" s="1">
        <v>101</v>
      </c>
      <c r="J88" s="1" t="s">
        <v>111</v>
      </c>
      <c r="K88" s="1">
        <v>71</v>
      </c>
      <c r="L88" s="1" t="s">
        <v>252</v>
      </c>
      <c r="M88" s="1">
        <v>70</v>
      </c>
      <c r="N88" s="1" t="s">
        <v>22</v>
      </c>
      <c r="O88" s="1">
        <v>57</v>
      </c>
      <c r="P88" s="1" t="s">
        <v>126</v>
      </c>
      <c r="Q88" s="1">
        <v>71</v>
      </c>
      <c r="R88" s="1" t="s">
        <v>127</v>
      </c>
      <c r="S88">
        <f>VLOOKUP(B88,[1]高三上!$B:$R,6,0)</f>
        <v>96</v>
      </c>
      <c r="T88" t="str">
        <f>VLOOKUP(B88,[1]高三上!$B:$R,7,0)</f>
        <v>叶仁芳</v>
      </c>
      <c r="U88">
        <f>VLOOKUP(B88,[1]高三上!$B:$R,8,0)</f>
        <v>102</v>
      </c>
      <c r="V88" t="str">
        <f>VLOOKUP(B88,[1]高三上!$B:$R,9,0)</f>
        <v>苏朗偏初</v>
      </c>
      <c r="W88">
        <f>VLOOKUP(B88,[1]高三上!$B:$R,10,0)</f>
        <v>55.5</v>
      </c>
      <c r="X88" t="str">
        <f>VLOOKUP(B88,[1]高三上!$B:$R,11,0)</f>
        <v>东梅</v>
      </c>
      <c r="Y88">
        <f>VLOOKUP(B88,[1]高三上!$B:$R,12,0)</f>
        <v>35</v>
      </c>
      <c r="Z88" t="str">
        <f>VLOOKUP(B88,[1]高三上!$B:$R,13,0)</f>
        <v>兰举银</v>
      </c>
      <c r="AA88">
        <f>VLOOKUP(B88,[1]高三上!$B:$R,14,0)</f>
        <v>42</v>
      </c>
      <c r="AB88" t="str">
        <f>VLOOKUP(B88,[1]高三上!$B:$R,15,0)</f>
        <v>刘厚江</v>
      </c>
      <c r="AC88">
        <f>VLOOKUP(B88,[1]高三上!$B:$R,16,0)</f>
        <v>53</v>
      </c>
      <c r="AD88" t="str">
        <f>VLOOKUP(B88,[1]高三上!$B:$R,17,0)</f>
        <v>高琴</v>
      </c>
      <c r="AE88" t="str">
        <f>VLOOKUP($B88,[1]高二下!$B:$R,6,0)</f>
        <v>83.0</v>
      </c>
      <c r="AF88" t="str">
        <f>VLOOKUP($B88,[1]高二下!$B:$R,7,0)</f>
        <v>叶仁芳</v>
      </c>
      <c r="AG88" t="str">
        <f>VLOOKUP($B88,[1]高二下!$B:$R,8,0)</f>
        <v>56.5</v>
      </c>
      <c r="AH88" t="str">
        <f>VLOOKUP($B88,[1]高二下!$B:$R,9,0)</f>
        <v>苏朗偏初</v>
      </c>
      <c r="AI88" t="str">
        <f>VLOOKUP($B88,[1]高二下!$B:$R,10,0)</f>
        <v>47.0</v>
      </c>
      <c r="AJ88" t="str">
        <f>VLOOKUP($B88,[1]高二下!$B:$R,11,0)</f>
        <v>东梅</v>
      </c>
      <c r="AK88" t="str">
        <f>VLOOKUP($B88,[1]高二下!$B:$R,12,0)</f>
        <v>35.0</v>
      </c>
      <c r="AL88" t="str">
        <f>VLOOKUP($B88,[1]高二下!$B:$R,13,0)</f>
        <v>兰举银</v>
      </c>
      <c r="AM88" t="str">
        <f>VLOOKUP($B88,[1]高二下!$B:$R,14,0)</f>
        <v>60.0</v>
      </c>
      <c r="AN88" t="str">
        <f>VLOOKUP($B88,[1]高二下!$B:$R,15,0)</f>
        <v>方帮林</v>
      </c>
      <c r="AO88" t="str">
        <f>VLOOKUP($B88,[1]高二下!$B:$R,16,0)</f>
        <v>105.0</v>
      </c>
      <c r="AP88" t="str">
        <f>VLOOKUP($B88,[1]高二下!$B:$R,17,0)</f>
        <v>高琴</v>
      </c>
      <c r="AQ88" t="e">
        <f>VLOOKUP($B88,[2]高二上!$B:$R,6,0)</f>
        <v>#N/A</v>
      </c>
      <c r="AR88" t="e">
        <f>VLOOKUP($B88,[2]高二上!$B:$R,7,0)</f>
        <v>#N/A</v>
      </c>
      <c r="AS88" t="e">
        <f>VLOOKUP($B88,[2]高二上!$B:$R,8,0)</f>
        <v>#N/A</v>
      </c>
      <c r="AT88" t="e">
        <f>VLOOKUP($B88,[2]高二上!$B:$R,9,0)</f>
        <v>#N/A</v>
      </c>
      <c r="AU88" t="e">
        <f>VLOOKUP($B88,[2]高二上!$B:$R,10,0)</f>
        <v>#N/A</v>
      </c>
      <c r="AV88" t="e">
        <f>VLOOKUP($B88,[2]高二上!$B:$R,11,0)</f>
        <v>#N/A</v>
      </c>
      <c r="AW88" t="e">
        <f>VLOOKUP($B88,[2]高二上!$B:$R,12,0)</f>
        <v>#N/A</v>
      </c>
      <c r="AX88" t="e">
        <f>VLOOKUP($B88,[2]高二上!$B:$R,13,0)</f>
        <v>#N/A</v>
      </c>
      <c r="AY88" t="e">
        <f>VLOOKUP($B88,[2]高二上!$B:$R,14,0)</f>
        <v>#N/A</v>
      </c>
      <c r="AZ88" t="e">
        <f>VLOOKUP($B88,[2]高二上!$B:$R,15,0)</f>
        <v>#N/A</v>
      </c>
      <c r="BA88" t="e">
        <f>VLOOKUP($B88,[2]高二上!$B:$R,16,0)</f>
        <v>#N/A</v>
      </c>
      <c r="BB88" t="e">
        <f>VLOOKUP($B88,[2]高二上!$B:$R,17,0)</f>
        <v>#N/A</v>
      </c>
      <c r="BC88">
        <f>VLOOKUP($B88,[1]高一下!$B:$R,6,0)</f>
        <v>95</v>
      </c>
      <c r="BD88" t="str">
        <f>VLOOKUP($B88,[1]高一下!$B:$R,7,0)</f>
        <v>叶仁芳</v>
      </c>
      <c r="BE88">
        <f>VLOOKUP($B88,[1]高一下!$B:$R,8,0)</f>
        <v>116</v>
      </c>
      <c r="BF88" t="str">
        <f>VLOOKUP($B88,[1]高一下!$B:$R,9,0)</f>
        <v>苏朗偏初</v>
      </c>
      <c r="BG88">
        <f>VLOOKUP($B88,[1]高一下!$B:$R,10,0)</f>
        <v>48.5</v>
      </c>
      <c r="BH88" t="str">
        <f>VLOOKUP($B88,[1]高一下!$B:$R,11,0)</f>
        <v>东梅</v>
      </c>
      <c r="BI88">
        <f>VLOOKUP($B88,[1]高一下!$B:$R,12,0)</f>
        <v>56</v>
      </c>
      <c r="BJ88" t="str">
        <f>VLOOKUP($B88,[1]高一下!$B:$R,13,0)</f>
        <v>兰举银</v>
      </c>
      <c r="BK88">
        <f>VLOOKUP($B88,[1]高一下!$B:$R,14,0)</f>
        <v>49</v>
      </c>
      <c r="BL88" t="str">
        <f>VLOOKUP($B88,[1]高一下!$B:$R,15,0)</f>
        <v>方帮林</v>
      </c>
      <c r="BM88">
        <f>VLOOKUP($B88,[1]高一下!$B:$R,16,0)</f>
        <v>52</v>
      </c>
      <c r="BN88" t="str">
        <f>VLOOKUP($B88,[1]高一下!$B:$R,17,0)</f>
        <v>高琴</v>
      </c>
      <c r="BO88">
        <f>VLOOKUP($B88,[1]高一上!$B:$W,5,0)</f>
        <v>92</v>
      </c>
      <c r="BP88" t="str">
        <f>VLOOKUP($B88,[1]高一上!$B:$W,6,0)</f>
        <v>叶仁芳</v>
      </c>
      <c r="BQ88">
        <f>VLOOKUP($B88,[1]高一上!$B:$W,7,0)</f>
        <v>94</v>
      </c>
      <c r="BR88" t="str">
        <f>VLOOKUP($B88,[1]高一上!$B:$W,8,0)</f>
        <v>苏朗偏初</v>
      </c>
      <c r="BS88">
        <f>VLOOKUP($B88,[1]高一上!$B:$W,9,0)</f>
        <v>48.5</v>
      </c>
      <c r="BT88" t="str">
        <f>VLOOKUP($B88,[1]高一上!$B:$W,10,0)</f>
        <v>东梅</v>
      </c>
      <c r="BU88">
        <f>VLOOKUP($B88,[1]高一上!$B:$W,11,0)</f>
        <v>52.5</v>
      </c>
      <c r="BV88" t="str">
        <f>VLOOKUP($B88,[1]高一上!$B:$W,12,0)</f>
        <v>兰举银</v>
      </c>
      <c r="BW88">
        <f>VLOOKUP($B88,[1]高一上!$B:$W,13,0)</f>
        <v>37</v>
      </c>
      <c r="BX88" t="str">
        <f>VLOOKUP($B88,[1]高一上!$B:$W,14,0)</f>
        <v>方帮林</v>
      </c>
      <c r="BY88">
        <f>VLOOKUP($B88,[1]高一上!$B:$W,15,0)</f>
        <v>40</v>
      </c>
      <c r="BZ88" t="str">
        <f>VLOOKUP($B88,[1]高一上!$B:$W,16,0)</f>
        <v>田友米</v>
      </c>
      <c r="CA88">
        <f>VLOOKUP($B88,[1]中考!$B:$N,5,0)</f>
        <v>99</v>
      </c>
      <c r="CB88">
        <f>VLOOKUP($B88,[1]中考!$B:$N,6,0)</f>
        <v>109</v>
      </c>
      <c r="CC88">
        <f>VLOOKUP($B88,[1]中考!$B:$N,7,0)</f>
        <v>67</v>
      </c>
      <c r="CD88">
        <f>VLOOKUP($B88,[1]中考!$B:$N,8,0)</f>
        <v>51</v>
      </c>
      <c r="CE88">
        <f>VLOOKUP($B88,[1]中考!$B:$N,9,0)</f>
        <v>26</v>
      </c>
      <c r="CF88">
        <f>VLOOKUP($B88,[1]中考!$B:$N,10,0)</f>
        <v>34</v>
      </c>
    </row>
    <row r="89" spans="1:84" x14ac:dyDescent="0.2">
      <c r="A89" s="1" t="s">
        <v>286</v>
      </c>
      <c r="B89" s="1" t="s">
        <v>287</v>
      </c>
      <c r="C89" s="1" t="s">
        <v>250</v>
      </c>
      <c r="D89" s="1" t="s">
        <v>17</v>
      </c>
      <c r="E89" s="1" t="s">
        <v>288</v>
      </c>
      <c r="F89" s="1">
        <v>467</v>
      </c>
      <c r="G89" s="1">
        <v>105</v>
      </c>
      <c r="H89" s="1" t="s">
        <v>122</v>
      </c>
      <c r="I89" s="1">
        <v>96</v>
      </c>
      <c r="J89" s="1" t="s">
        <v>111</v>
      </c>
      <c r="K89" s="1">
        <v>44</v>
      </c>
      <c r="L89" s="1" t="s">
        <v>252</v>
      </c>
      <c r="M89" s="1">
        <v>71</v>
      </c>
      <c r="N89" s="1" t="s">
        <v>22</v>
      </c>
      <c r="O89" s="1">
        <v>74</v>
      </c>
      <c r="P89" s="1" t="s">
        <v>126</v>
      </c>
      <c r="Q89" s="1">
        <v>77</v>
      </c>
      <c r="R89" s="1" t="s">
        <v>127</v>
      </c>
      <c r="S89">
        <f>VLOOKUP(B89,[1]高三上!$B:$R,6,0)</f>
        <v>101</v>
      </c>
      <c r="T89" t="str">
        <f>VLOOKUP(B89,[1]高三上!$B:$R,7,0)</f>
        <v>叶仁芳</v>
      </c>
      <c r="U89">
        <f>VLOOKUP(B89,[1]高三上!$B:$R,8,0)</f>
        <v>108</v>
      </c>
      <c r="V89" t="str">
        <f>VLOOKUP(B89,[1]高三上!$B:$R,9,0)</f>
        <v>苏朗偏初</v>
      </c>
      <c r="W89">
        <f>VLOOKUP(B89,[1]高三上!$B:$R,10,0)</f>
        <v>43</v>
      </c>
      <c r="X89" t="str">
        <f>VLOOKUP(B89,[1]高三上!$B:$R,11,0)</f>
        <v>东梅</v>
      </c>
      <c r="Y89">
        <f>VLOOKUP(B89,[1]高三上!$B:$R,12,0)</f>
        <v>65</v>
      </c>
      <c r="Z89" t="str">
        <f>VLOOKUP(B89,[1]高三上!$B:$R,13,0)</f>
        <v>兰举银</v>
      </c>
      <c r="AA89">
        <f>VLOOKUP(B89,[1]高三上!$B:$R,14,0)</f>
        <v>66</v>
      </c>
      <c r="AB89" t="str">
        <f>VLOOKUP(B89,[1]高三上!$B:$R,15,0)</f>
        <v>刘厚江</v>
      </c>
      <c r="AC89">
        <f>VLOOKUP(B89,[1]高三上!$B:$R,16,0)</f>
        <v>70</v>
      </c>
      <c r="AD89" t="str">
        <f>VLOOKUP(B89,[1]高三上!$B:$R,17,0)</f>
        <v>高琴</v>
      </c>
      <c r="AE89" t="str">
        <f>VLOOKUP($B89,[1]高二下!$B:$R,6,0)</f>
        <v>102.0</v>
      </c>
      <c r="AF89" t="str">
        <f>VLOOKUP($B89,[1]高二下!$B:$R,7,0)</f>
        <v>叶仁芳</v>
      </c>
      <c r="AG89" t="str">
        <f>VLOOKUP($B89,[1]高二下!$B:$R,8,0)</f>
        <v>53.0</v>
      </c>
      <c r="AH89" t="str">
        <f>VLOOKUP($B89,[1]高二下!$B:$R,9,0)</f>
        <v>苏朗偏初</v>
      </c>
      <c r="AI89" t="str">
        <f>VLOOKUP($B89,[1]高二下!$B:$R,10,0)</f>
        <v>55.0</v>
      </c>
      <c r="AJ89" t="str">
        <f>VLOOKUP($B89,[1]高二下!$B:$R,11,0)</f>
        <v>东梅</v>
      </c>
      <c r="AK89" t="str">
        <f>VLOOKUP($B89,[1]高二下!$B:$R,12,0)</f>
        <v>45.0</v>
      </c>
      <c r="AL89" t="str">
        <f>VLOOKUP($B89,[1]高二下!$B:$R,13,0)</f>
        <v>兰举银</v>
      </c>
      <c r="AM89" t="str">
        <f>VLOOKUP($B89,[1]高二下!$B:$R,14,0)</f>
        <v>76.0</v>
      </c>
      <c r="AN89" t="str">
        <f>VLOOKUP($B89,[1]高二下!$B:$R,15,0)</f>
        <v>方帮林</v>
      </c>
      <c r="AO89" t="str">
        <f>VLOOKUP($B89,[1]高二下!$B:$R,16,0)</f>
        <v>128.0</v>
      </c>
      <c r="AP89" t="str">
        <f>VLOOKUP($B89,[1]高二下!$B:$R,17,0)</f>
        <v>高琴</v>
      </c>
      <c r="AQ89" t="e">
        <f>VLOOKUP($B89,[2]高二上!$B:$R,6,0)</f>
        <v>#N/A</v>
      </c>
      <c r="AR89" t="e">
        <f>VLOOKUP($B89,[2]高二上!$B:$R,7,0)</f>
        <v>#N/A</v>
      </c>
      <c r="AS89" t="e">
        <f>VLOOKUP($B89,[2]高二上!$B:$R,8,0)</f>
        <v>#N/A</v>
      </c>
      <c r="AT89" t="e">
        <f>VLOOKUP($B89,[2]高二上!$B:$R,9,0)</f>
        <v>#N/A</v>
      </c>
      <c r="AU89" t="e">
        <f>VLOOKUP($B89,[2]高二上!$B:$R,10,0)</f>
        <v>#N/A</v>
      </c>
      <c r="AV89" t="e">
        <f>VLOOKUP($B89,[2]高二上!$B:$R,11,0)</f>
        <v>#N/A</v>
      </c>
      <c r="AW89" t="e">
        <f>VLOOKUP($B89,[2]高二上!$B:$R,12,0)</f>
        <v>#N/A</v>
      </c>
      <c r="AX89" t="e">
        <f>VLOOKUP($B89,[2]高二上!$B:$R,13,0)</f>
        <v>#N/A</v>
      </c>
      <c r="AY89" t="e">
        <f>VLOOKUP($B89,[2]高二上!$B:$R,14,0)</f>
        <v>#N/A</v>
      </c>
      <c r="AZ89" t="e">
        <f>VLOOKUP($B89,[2]高二上!$B:$R,15,0)</f>
        <v>#N/A</v>
      </c>
      <c r="BA89" t="e">
        <f>VLOOKUP($B89,[2]高二上!$B:$R,16,0)</f>
        <v>#N/A</v>
      </c>
      <c r="BB89" t="e">
        <f>VLOOKUP($B89,[2]高二上!$B:$R,17,0)</f>
        <v>#N/A</v>
      </c>
      <c r="BC89">
        <f>VLOOKUP($B89,[1]高一下!$B:$R,6,0)</f>
        <v>98</v>
      </c>
      <c r="BD89" t="str">
        <f>VLOOKUP($B89,[1]高一下!$B:$R,7,0)</f>
        <v>叶仁芳</v>
      </c>
      <c r="BE89">
        <f>VLOOKUP($B89,[1]高一下!$B:$R,8,0)</f>
        <v>126</v>
      </c>
      <c r="BF89" t="str">
        <f>VLOOKUP($B89,[1]高一下!$B:$R,9,0)</f>
        <v>苏朗偏初</v>
      </c>
      <c r="BG89">
        <f>VLOOKUP($B89,[1]高一下!$B:$R,10,0)</f>
        <v>35.5</v>
      </c>
      <c r="BH89" t="str">
        <f>VLOOKUP($B89,[1]高一下!$B:$R,11,0)</f>
        <v>东梅</v>
      </c>
      <c r="BI89">
        <f>VLOOKUP($B89,[1]高一下!$B:$R,12,0)</f>
        <v>60</v>
      </c>
      <c r="BJ89" t="str">
        <f>VLOOKUP($B89,[1]高一下!$B:$R,13,0)</f>
        <v>兰举银</v>
      </c>
      <c r="BK89">
        <f>VLOOKUP($B89,[1]高一下!$B:$R,14,0)</f>
        <v>59</v>
      </c>
      <c r="BL89" t="str">
        <f>VLOOKUP($B89,[1]高一下!$B:$R,15,0)</f>
        <v>方帮林</v>
      </c>
      <c r="BM89">
        <f>VLOOKUP($B89,[1]高一下!$B:$R,16,0)</f>
        <v>72</v>
      </c>
      <c r="BN89" t="str">
        <f>VLOOKUP($B89,[1]高一下!$B:$R,17,0)</f>
        <v>高琴</v>
      </c>
      <c r="BO89">
        <f>VLOOKUP($B89,[1]高一上!$B:$W,5,0)</f>
        <v>79.5</v>
      </c>
      <c r="BP89" t="str">
        <f>VLOOKUP($B89,[1]高一上!$B:$W,6,0)</f>
        <v>叶仁芳</v>
      </c>
      <c r="BQ89">
        <f>VLOOKUP($B89,[1]高一上!$B:$W,7,0)</f>
        <v>84</v>
      </c>
      <c r="BR89" t="str">
        <f>VLOOKUP($B89,[1]高一上!$B:$W,8,0)</f>
        <v>苏朗偏初</v>
      </c>
      <c r="BS89">
        <f>VLOOKUP($B89,[1]高一上!$B:$W,9,0)</f>
        <v>32.5</v>
      </c>
      <c r="BT89" t="str">
        <f>VLOOKUP($B89,[1]高一上!$B:$W,10,0)</f>
        <v>东梅</v>
      </c>
      <c r="BU89">
        <f>VLOOKUP($B89,[1]高一上!$B:$W,11,0)</f>
        <v>63.5</v>
      </c>
      <c r="BV89" t="str">
        <f>VLOOKUP($B89,[1]高一上!$B:$W,12,0)</f>
        <v>兰举银</v>
      </c>
      <c r="BW89">
        <f>VLOOKUP($B89,[1]高一上!$B:$W,13,0)</f>
        <v>66</v>
      </c>
      <c r="BX89" t="str">
        <f>VLOOKUP($B89,[1]高一上!$B:$W,14,0)</f>
        <v>方帮林</v>
      </c>
      <c r="BY89">
        <f>VLOOKUP($B89,[1]高一上!$B:$W,15,0)</f>
        <v>67</v>
      </c>
      <c r="BZ89" t="str">
        <f>VLOOKUP($B89,[1]高一上!$B:$W,16,0)</f>
        <v>田友米</v>
      </c>
      <c r="CA89">
        <f>VLOOKUP($B89,[1]中考!$B:$N,5,0)</f>
        <v>111</v>
      </c>
      <c r="CB89">
        <f>VLOOKUP($B89,[1]中考!$B:$N,6,0)</f>
        <v>108</v>
      </c>
      <c r="CC89">
        <f>VLOOKUP($B89,[1]中考!$B:$N,7,0)</f>
        <v>56</v>
      </c>
      <c r="CD89">
        <f>VLOOKUP($B89,[1]中考!$B:$N,8,0)</f>
        <v>50</v>
      </c>
      <c r="CE89">
        <f>VLOOKUP($B89,[1]中考!$B:$N,9,0)</f>
        <v>29</v>
      </c>
      <c r="CF89">
        <f>VLOOKUP($B89,[1]中考!$B:$N,10,0)</f>
        <v>40</v>
      </c>
    </row>
    <row r="90" spans="1:84" x14ac:dyDescent="0.2">
      <c r="A90" s="1" t="s">
        <v>289</v>
      </c>
      <c r="B90" s="1" t="s">
        <v>290</v>
      </c>
      <c r="C90" s="1" t="s">
        <v>250</v>
      </c>
      <c r="D90" s="1" t="s">
        <v>17</v>
      </c>
      <c r="E90" s="1" t="s">
        <v>291</v>
      </c>
      <c r="F90" s="1">
        <v>465</v>
      </c>
      <c r="G90" s="1">
        <v>108</v>
      </c>
      <c r="H90" s="1" t="s">
        <v>122</v>
      </c>
      <c r="I90" s="1">
        <v>107</v>
      </c>
      <c r="J90" s="1" t="s">
        <v>111</v>
      </c>
      <c r="K90" s="1">
        <v>68</v>
      </c>
      <c r="L90" s="1" t="s">
        <v>252</v>
      </c>
      <c r="M90" s="1">
        <v>57</v>
      </c>
      <c r="N90" s="1" t="s">
        <v>22</v>
      </c>
      <c r="O90" s="1">
        <v>62.5</v>
      </c>
      <c r="P90" s="1" t="s">
        <v>126</v>
      </c>
      <c r="Q90" s="1">
        <v>62.5</v>
      </c>
      <c r="R90" s="1" t="s">
        <v>127</v>
      </c>
      <c r="S90">
        <f>VLOOKUP(B90,[1]高三上!$B:$R,6,0)</f>
        <v>102.5</v>
      </c>
      <c r="T90" t="str">
        <f>VLOOKUP(B90,[1]高三上!$B:$R,7,0)</f>
        <v>叶仁芳</v>
      </c>
      <c r="U90">
        <f>VLOOKUP(B90,[1]高三上!$B:$R,8,0)</f>
        <v>102</v>
      </c>
      <c r="V90" t="str">
        <f>VLOOKUP(B90,[1]高三上!$B:$R,9,0)</f>
        <v>苏朗偏初</v>
      </c>
      <c r="W90">
        <f>VLOOKUP(B90,[1]高三上!$B:$R,10,0)</f>
        <v>48.5</v>
      </c>
      <c r="X90" t="str">
        <f>VLOOKUP(B90,[1]高三上!$B:$R,11,0)</f>
        <v>东梅</v>
      </c>
      <c r="Y90">
        <f>VLOOKUP(B90,[1]高三上!$B:$R,12,0)</f>
        <v>33</v>
      </c>
      <c r="Z90" t="str">
        <f>VLOOKUP(B90,[1]高三上!$B:$R,13,0)</f>
        <v>兰举银</v>
      </c>
      <c r="AA90">
        <f>VLOOKUP(B90,[1]高三上!$B:$R,14,0)</f>
        <v>54</v>
      </c>
      <c r="AB90" t="str">
        <f>VLOOKUP(B90,[1]高三上!$B:$R,15,0)</f>
        <v>刘厚江</v>
      </c>
      <c r="AC90">
        <f>VLOOKUP(B90,[1]高三上!$B:$R,16,0)</f>
        <v>50.5</v>
      </c>
      <c r="AD90" t="str">
        <f>VLOOKUP(B90,[1]高三上!$B:$R,17,0)</f>
        <v>高琴</v>
      </c>
      <c r="AE90" t="str">
        <f>VLOOKUP($B90,[1]高二下!$B:$R,6,0)</f>
        <v>87.0</v>
      </c>
      <c r="AF90" t="str">
        <f>VLOOKUP($B90,[1]高二下!$B:$R,7,0)</f>
        <v>叶仁芳</v>
      </c>
      <c r="AG90" t="str">
        <f>VLOOKUP($B90,[1]高二下!$B:$R,8,0)</f>
        <v>62.5</v>
      </c>
      <c r="AH90" t="str">
        <f>VLOOKUP($B90,[1]高二下!$B:$R,9,0)</f>
        <v>苏朗偏初</v>
      </c>
      <c r="AI90" t="str">
        <f>VLOOKUP($B90,[1]高二下!$B:$R,10,0)</f>
        <v>43.0</v>
      </c>
      <c r="AJ90" t="str">
        <f>VLOOKUP($B90,[1]高二下!$B:$R,11,0)</f>
        <v>东梅</v>
      </c>
      <c r="AK90" t="str">
        <f>VLOOKUP($B90,[1]高二下!$B:$R,12,0)</f>
        <v>53.0</v>
      </c>
      <c r="AL90" t="str">
        <f>VLOOKUP($B90,[1]高二下!$B:$R,13,0)</f>
        <v>兰举银</v>
      </c>
      <c r="AM90" t="str">
        <f>VLOOKUP($B90,[1]高二下!$B:$R,14,0)</f>
        <v>56.0</v>
      </c>
      <c r="AN90" t="str">
        <f>VLOOKUP($B90,[1]高二下!$B:$R,15,0)</f>
        <v>方帮林</v>
      </c>
      <c r="AO90" t="str">
        <f>VLOOKUP($B90,[1]高二下!$B:$R,16,0)</f>
        <v>119.0</v>
      </c>
      <c r="AP90" t="str">
        <f>VLOOKUP($B90,[1]高二下!$B:$R,17,0)</f>
        <v>高琴</v>
      </c>
      <c r="AQ90" t="e">
        <f>VLOOKUP($B90,[2]高二上!$B:$R,6,0)</f>
        <v>#N/A</v>
      </c>
      <c r="AR90" t="e">
        <f>VLOOKUP($B90,[2]高二上!$B:$R,7,0)</f>
        <v>#N/A</v>
      </c>
      <c r="AS90" t="e">
        <f>VLOOKUP($B90,[2]高二上!$B:$R,8,0)</f>
        <v>#N/A</v>
      </c>
      <c r="AT90" t="e">
        <f>VLOOKUP($B90,[2]高二上!$B:$R,9,0)</f>
        <v>#N/A</v>
      </c>
      <c r="AU90" t="e">
        <f>VLOOKUP($B90,[2]高二上!$B:$R,10,0)</f>
        <v>#N/A</v>
      </c>
      <c r="AV90" t="e">
        <f>VLOOKUP($B90,[2]高二上!$B:$R,11,0)</f>
        <v>#N/A</v>
      </c>
      <c r="AW90" t="e">
        <f>VLOOKUP($B90,[2]高二上!$B:$R,12,0)</f>
        <v>#N/A</v>
      </c>
      <c r="AX90" t="e">
        <f>VLOOKUP($B90,[2]高二上!$B:$R,13,0)</f>
        <v>#N/A</v>
      </c>
      <c r="AY90" t="e">
        <f>VLOOKUP($B90,[2]高二上!$B:$R,14,0)</f>
        <v>#N/A</v>
      </c>
      <c r="AZ90" t="e">
        <f>VLOOKUP($B90,[2]高二上!$B:$R,15,0)</f>
        <v>#N/A</v>
      </c>
      <c r="BA90" t="e">
        <f>VLOOKUP($B90,[2]高二上!$B:$R,16,0)</f>
        <v>#N/A</v>
      </c>
      <c r="BB90" t="e">
        <f>VLOOKUP($B90,[2]高二上!$B:$R,17,0)</f>
        <v>#N/A</v>
      </c>
      <c r="BC90">
        <f>VLOOKUP($B90,[1]高一下!$B:$R,6,0)</f>
        <v>94</v>
      </c>
      <c r="BD90" t="str">
        <f>VLOOKUP($B90,[1]高一下!$B:$R,7,0)</f>
        <v>叶仁芳</v>
      </c>
      <c r="BE90">
        <f>VLOOKUP($B90,[1]高一下!$B:$R,8,0)</f>
        <v>126</v>
      </c>
      <c r="BF90" t="str">
        <f>VLOOKUP($B90,[1]高一下!$B:$R,9,0)</f>
        <v>苏朗偏初</v>
      </c>
      <c r="BG90">
        <f>VLOOKUP($B90,[1]高一下!$B:$R,10,0)</f>
        <v>43.5</v>
      </c>
      <c r="BH90" t="str">
        <f>VLOOKUP($B90,[1]高一下!$B:$R,11,0)</f>
        <v>东梅</v>
      </c>
      <c r="BI90">
        <f>VLOOKUP($B90,[1]高一下!$B:$R,12,0)</f>
        <v>55</v>
      </c>
      <c r="BJ90" t="str">
        <f>VLOOKUP($B90,[1]高一下!$B:$R,13,0)</f>
        <v>兰举银</v>
      </c>
      <c r="BK90">
        <f>VLOOKUP($B90,[1]高一下!$B:$R,14,0)</f>
        <v>51</v>
      </c>
      <c r="BL90" t="str">
        <f>VLOOKUP($B90,[1]高一下!$B:$R,15,0)</f>
        <v>方帮林</v>
      </c>
      <c r="BM90">
        <f>VLOOKUP($B90,[1]高一下!$B:$R,16,0)</f>
        <v>54</v>
      </c>
      <c r="BN90" t="str">
        <f>VLOOKUP($B90,[1]高一下!$B:$R,17,0)</f>
        <v>高琴</v>
      </c>
      <c r="BO90">
        <f>VLOOKUP($B90,[1]高一上!$B:$W,5,0)</f>
        <v>83.5</v>
      </c>
      <c r="BP90" t="str">
        <f>VLOOKUP($B90,[1]高一上!$B:$W,6,0)</f>
        <v>叶仁芳</v>
      </c>
      <c r="BQ90">
        <f>VLOOKUP($B90,[1]高一上!$B:$W,7,0)</f>
        <v>73</v>
      </c>
      <c r="BR90" t="str">
        <f>VLOOKUP($B90,[1]高一上!$B:$W,8,0)</f>
        <v>苏朗偏初</v>
      </c>
      <c r="BS90">
        <f>VLOOKUP($B90,[1]高一上!$B:$W,9,0)</f>
        <v>56</v>
      </c>
      <c r="BT90" t="str">
        <f>VLOOKUP($B90,[1]高一上!$B:$W,10,0)</f>
        <v>东梅</v>
      </c>
      <c r="BU90">
        <f>VLOOKUP($B90,[1]高一上!$B:$W,11,0)</f>
        <v>63</v>
      </c>
      <c r="BV90" t="str">
        <f>VLOOKUP($B90,[1]高一上!$B:$W,12,0)</f>
        <v>兰举银</v>
      </c>
      <c r="BW90">
        <f>VLOOKUP($B90,[1]高一上!$B:$W,13,0)</f>
        <v>61.5</v>
      </c>
      <c r="BX90" t="str">
        <f>VLOOKUP($B90,[1]高一上!$B:$W,14,0)</f>
        <v>方帮林</v>
      </c>
      <c r="BY90">
        <f>VLOOKUP($B90,[1]高一上!$B:$W,15,0)</f>
        <v>56.5</v>
      </c>
      <c r="BZ90" t="str">
        <f>VLOOKUP($B90,[1]高一上!$B:$W,16,0)</f>
        <v>田友米</v>
      </c>
      <c r="CA90">
        <f>VLOOKUP($B90,[1]中考!$B:$N,5,0)</f>
        <v>98</v>
      </c>
      <c r="CB90">
        <f>VLOOKUP($B90,[1]中考!$B:$N,6,0)</f>
        <v>86</v>
      </c>
      <c r="CC90">
        <f>VLOOKUP($B90,[1]中考!$B:$N,7,0)</f>
        <v>74</v>
      </c>
      <c r="CD90">
        <f>VLOOKUP($B90,[1]中考!$B:$N,8,0)</f>
        <v>38</v>
      </c>
      <c r="CE90">
        <f>VLOOKUP($B90,[1]中考!$B:$N,9,0)</f>
        <v>29</v>
      </c>
      <c r="CF90">
        <f>VLOOKUP($B90,[1]中考!$B:$N,10,0)</f>
        <v>34</v>
      </c>
    </row>
    <row r="91" spans="1:84" x14ac:dyDescent="0.2">
      <c r="A91" s="1" t="s">
        <v>292</v>
      </c>
      <c r="B91" s="1" t="s">
        <v>293</v>
      </c>
      <c r="C91" s="1" t="s">
        <v>250</v>
      </c>
      <c r="D91" s="1" t="s">
        <v>17</v>
      </c>
      <c r="E91" s="1" t="s">
        <v>294</v>
      </c>
      <c r="F91" s="1">
        <v>463</v>
      </c>
      <c r="G91" s="1">
        <v>103</v>
      </c>
      <c r="H91" s="1" t="s">
        <v>122</v>
      </c>
      <c r="I91" s="1">
        <v>90</v>
      </c>
      <c r="J91" s="1" t="s">
        <v>111</v>
      </c>
      <c r="K91" s="1">
        <v>115</v>
      </c>
      <c r="L91" s="1" t="s">
        <v>252</v>
      </c>
      <c r="M91" s="1">
        <v>42</v>
      </c>
      <c r="N91" s="1" t="s">
        <v>22</v>
      </c>
      <c r="O91" s="1">
        <v>52.5</v>
      </c>
      <c r="P91" s="1" t="s">
        <v>126</v>
      </c>
      <c r="Q91" s="1">
        <v>60</v>
      </c>
      <c r="R91" s="1" t="s">
        <v>127</v>
      </c>
      <c r="S91">
        <f>VLOOKUP(B91,[1]高三上!$B:$R,6,0)</f>
        <v>95</v>
      </c>
      <c r="T91" t="str">
        <f>VLOOKUP(B91,[1]高三上!$B:$R,7,0)</f>
        <v>叶仁芳</v>
      </c>
      <c r="U91">
        <f>VLOOKUP(B91,[1]高三上!$B:$R,8,0)</f>
        <v>83</v>
      </c>
      <c r="V91" t="str">
        <f>VLOOKUP(B91,[1]高三上!$B:$R,9,0)</f>
        <v>苏朗偏初</v>
      </c>
      <c r="W91">
        <f>VLOOKUP(B91,[1]高三上!$B:$R,10,0)</f>
        <v>92</v>
      </c>
      <c r="X91" t="str">
        <f>VLOOKUP(B91,[1]高三上!$B:$R,11,0)</f>
        <v>东梅</v>
      </c>
      <c r="Y91">
        <f>VLOOKUP(B91,[1]高三上!$B:$R,12,0)</f>
        <v>19</v>
      </c>
      <c r="Z91" t="str">
        <f>VLOOKUP(B91,[1]高三上!$B:$R,13,0)</f>
        <v>兰举银</v>
      </c>
      <c r="AA91">
        <f>VLOOKUP(B91,[1]高三上!$B:$R,14,0)</f>
        <v>56</v>
      </c>
      <c r="AB91" t="str">
        <f>VLOOKUP(B91,[1]高三上!$B:$R,15,0)</f>
        <v>刘厚江</v>
      </c>
      <c r="AC91">
        <f>VLOOKUP(B91,[1]高三上!$B:$R,16,0)</f>
        <v>60</v>
      </c>
      <c r="AD91" t="str">
        <f>VLOOKUP(B91,[1]高三上!$B:$R,17,0)</f>
        <v>高琴</v>
      </c>
      <c r="AE91" t="str">
        <f>VLOOKUP($B91,[1]高二下!$B:$R,6,0)</f>
        <v>100.0</v>
      </c>
      <c r="AF91" t="str">
        <f>VLOOKUP($B91,[1]高二下!$B:$R,7,0)</f>
        <v>叶仁芳</v>
      </c>
      <c r="AG91" t="str">
        <f>VLOOKUP($B91,[1]高二下!$B:$R,8,0)</f>
        <v>95.5</v>
      </c>
      <c r="AH91" t="str">
        <f>VLOOKUP($B91,[1]高二下!$B:$R,9,0)</f>
        <v>苏朗偏初</v>
      </c>
      <c r="AI91" t="str">
        <f>VLOOKUP($B91,[1]高二下!$B:$R,10,0)</f>
        <v>30.0</v>
      </c>
      <c r="AJ91" t="str">
        <f>VLOOKUP($B91,[1]高二下!$B:$R,11,0)</f>
        <v>东梅</v>
      </c>
      <c r="AK91" t="str">
        <f>VLOOKUP($B91,[1]高二下!$B:$R,12,0)</f>
        <v>34.0</v>
      </c>
      <c r="AL91" t="str">
        <f>VLOOKUP($B91,[1]高二下!$B:$R,13,0)</f>
        <v>兰举银</v>
      </c>
      <c r="AM91" t="str">
        <f>VLOOKUP($B91,[1]高二下!$B:$R,14,0)</f>
        <v>53.0</v>
      </c>
      <c r="AN91" t="str">
        <f>VLOOKUP($B91,[1]高二下!$B:$R,15,0)</f>
        <v>方帮林</v>
      </c>
      <c r="AO91" t="str">
        <f>VLOOKUP($B91,[1]高二下!$B:$R,16,0)</f>
        <v>95.0</v>
      </c>
      <c r="AP91" t="str">
        <f>VLOOKUP($B91,[1]高二下!$B:$R,17,0)</f>
        <v>高琴</v>
      </c>
      <c r="AQ91" t="e">
        <f>VLOOKUP($B91,[2]高二上!$B:$R,6,0)</f>
        <v>#N/A</v>
      </c>
      <c r="AR91" t="e">
        <f>VLOOKUP($B91,[2]高二上!$B:$R,7,0)</f>
        <v>#N/A</v>
      </c>
      <c r="AS91" t="e">
        <f>VLOOKUP($B91,[2]高二上!$B:$R,8,0)</f>
        <v>#N/A</v>
      </c>
      <c r="AT91" t="e">
        <f>VLOOKUP($B91,[2]高二上!$B:$R,9,0)</f>
        <v>#N/A</v>
      </c>
      <c r="AU91" t="e">
        <f>VLOOKUP($B91,[2]高二上!$B:$R,10,0)</f>
        <v>#N/A</v>
      </c>
      <c r="AV91" t="e">
        <f>VLOOKUP($B91,[2]高二上!$B:$R,11,0)</f>
        <v>#N/A</v>
      </c>
      <c r="AW91" t="e">
        <f>VLOOKUP($B91,[2]高二上!$B:$R,12,0)</f>
        <v>#N/A</v>
      </c>
      <c r="AX91" t="e">
        <f>VLOOKUP($B91,[2]高二上!$B:$R,13,0)</f>
        <v>#N/A</v>
      </c>
      <c r="AY91" t="e">
        <f>VLOOKUP($B91,[2]高二上!$B:$R,14,0)</f>
        <v>#N/A</v>
      </c>
      <c r="AZ91" t="e">
        <f>VLOOKUP($B91,[2]高二上!$B:$R,15,0)</f>
        <v>#N/A</v>
      </c>
      <c r="BA91" t="e">
        <f>VLOOKUP($B91,[2]高二上!$B:$R,16,0)</f>
        <v>#N/A</v>
      </c>
      <c r="BB91" t="e">
        <f>VLOOKUP($B91,[2]高二上!$B:$R,17,0)</f>
        <v>#N/A</v>
      </c>
      <c r="BC91">
        <f>VLOOKUP($B91,[1]高一下!$B:$R,6,0)</f>
        <v>93</v>
      </c>
      <c r="BD91" t="str">
        <f>VLOOKUP($B91,[1]高一下!$B:$R,7,0)</f>
        <v>叶仁芳</v>
      </c>
      <c r="BE91">
        <f>VLOOKUP($B91,[1]高一下!$B:$R,8,0)</f>
        <v>100</v>
      </c>
      <c r="BF91" t="str">
        <f>VLOOKUP($B91,[1]高一下!$B:$R,9,0)</f>
        <v>苏朗偏初</v>
      </c>
      <c r="BG91">
        <f>VLOOKUP($B91,[1]高一下!$B:$R,10,0)</f>
        <v>74</v>
      </c>
      <c r="BH91" t="str">
        <f>VLOOKUP($B91,[1]高一下!$B:$R,11,0)</f>
        <v>东梅</v>
      </c>
      <c r="BI91">
        <f>VLOOKUP($B91,[1]高一下!$B:$R,12,0)</f>
        <v>42</v>
      </c>
      <c r="BJ91" t="str">
        <f>VLOOKUP($B91,[1]高一下!$B:$R,13,0)</f>
        <v>兰举银</v>
      </c>
      <c r="BK91">
        <f>VLOOKUP($B91,[1]高一下!$B:$R,14,0)</f>
        <v>49</v>
      </c>
      <c r="BL91" t="str">
        <f>VLOOKUP($B91,[1]高一下!$B:$R,15,0)</f>
        <v>方帮林</v>
      </c>
      <c r="BM91">
        <f>VLOOKUP($B91,[1]高一下!$B:$R,16,0)</f>
        <v>49</v>
      </c>
      <c r="BN91" t="str">
        <f>VLOOKUP($B91,[1]高一下!$B:$R,17,0)</f>
        <v>高琴</v>
      </c>
      <c r="BO91">
        <f>VLOOKUP($B91,[1]高一上!$B:$W,5,0)</f>
        <v>82</v>
      </c>
      <c r="BP91" t="str">
        <f>VLOOKUP($B91,[1]高一上!$B:$W,6,0)</f>
        <v>刘玲君</v>
      </c>
      <c r="BQ91">
        <f>VLOOKUP($B91,[1]高一上!$B:$W,7,0)</f>
        <v>53</v>
      </c>
      <c r="BR91" t="str">
        <f>VLOOKUP($B91,[1]高一上!$B:$W,8,0)</f>
        <v>陈强</v>
      </c>
      <c r="BS91">
        <f>VLOOKUP($B91,[1]高一上!$B:$W,9,0)</f>
        <v>88</v>
      </c>
      <c r="BT91" t="str">
        <f>VLOOKUP($B91,[1]高一上!$B:$W,10,0)</f>
        <v>尹英娇</v>
      </c>
      <c r="BU91">
        <f>VLOOKUP($B91,[1]高一上!$B:$W,11,0)</f>
        <v>32</v>
      </c>
      <c r="BV91">
        <f>VLOOKUP($B91,[1]高一上!$B:$W,12,0)</f>
        <v>0</v>
      </c>
      <c r="BW91">
        <f>VLOOKUP($B91,[1]高一上!$B:$W,13,0)</f>
        <v>28</v>
      </c>
      <c r="BX91">
        <f>VLOOKUP($B91,[1]高一上!$B:$W,14,0)</f>
        <v>0</v>
      </c>
      <c r="BY91">
        <f>VLOOKUP($B91,[1]高一上!$B:$W,15,0)</f>
        <v>44.5</v>
      </c>
      <c r="BZ91">
        <f>VLOOKUP($B91,[1]高一上!$B:$W,16,0)</f>
        <v>0</v>
      </c>
      <c r="CA91">
        <f>VLOOKUP($B91,[1]中考!$B:$N,5,0)</f>
        <v>116</v>
      </c>
      <c r="CB91">
        <f>VLOOKUP($B91,[1]中考!$B:$N,6,0)</f>
        <v>92</v>
      </c>
      <c r="CC91">
        <f>VLOOKUP($B91,[1]中考!$B:$N,7,0)</f>
        <v>129</v>
      </c>
      <c r="CD91">
        <f>VLOOKUP($B91,[1]中考!$B:$N,8,0)</f>
        <v>32</v>
      </c>
      <c r="CE91">
        <f>VLOOKUP($B91,[1]中考!$B:$N,9,0)</f>
        <v>23</v>
      </c>
      <c r="CF91">
        <f>VLOOKUP($B91,[1]中考!$B:$N,10,0)</f>
        <v>39</v>
      </c>
    </row>
    <row r="92" spans="1:84" x14ac:dyDescent="0.2">
      <c r="A92" s="1" t="s">
        <v>295</v>
      </c>
      <c r="B92" s="1" t="s">
        <v>296</v>
      </c>
      <c r="C92" s="1" t="s">
        <v>250</v>
      </c>
      <c r="D92" s="1" t="s">
        <v>17</v>
      </c>
      <c r="E92" s="1" t="s">
        <v>297</v>
      </c>
      <c r="F92" s="1">
        <v>463</v>
      </c>
      <c r="G92" s="1">
        <v>90</v>
      </c>
      <c r="H92" s="1" t="s">
        <v>122</v>
      </c>
      <c r="I92" s="1">
        <v>95</v>
      </c>
      <c r="J92" s="1" t="s">
        <v>111</v>
      </c>
      <c r="K92" s="1">
        <v>81</v>
      </c>
      <c r="L92" s="1" t="s">
        <v>252</v>
      </c>
      <c r="M92" s="1">
        <v>80</v>
      </c>
      <c r="N92" s="1" t="s">
        <v>22</v>
      </c>
      <c r="O92" s="1">
        <v>50</v>
      </c>
      <c r="P92" s="1" t="s">
        <v>126</v>
      </c>
      <c r="Q92" s="1">
        <v>67</v>
      </c>
      <c r="R92" s="1" t="s">
        <v>127</v>
      </c>
      <c r="S92">
        <f>VLOOKUP(B92,[1]高三上!$B:$R,6,0)</f>
        <v>99</v>
      </c>
      <c r="T92" t="str">
        <f>VLOOKUP(B92,[1]高三上!$B:$R,7,0)</f>
        <v>叶仁芳</v>
      </c>
      <c r="U92">
        <f>VLOOKUP(B92,[1]高三上!$B:$R,8,0)</f>
        <v>106</v>
      </c>
      <c r="V92" t="str">
        <f>VLOOKUP(B92,[1]高三上!$B:$R,9,0)</f>
        <v>苏朗偏初</v>
      </c>
      <c r="W92">
        <f>VLOOKUP(B92,[1]高三上!$B:$R,10,0)</f>
        <v>69</v>
      </c>
      <c r="X92" t="str">
        <f>VLOOKUP(B92,[1]高三上!$B:$R,11,0)</f>
        <v>东梅</v>
      </c>
      <c r="Y92">
        <f>VLOOKUP(B92,[1]高三上!$B:$R,12,0)</f>
        <v>42</v>
      </c>
      <c r="Z92" t="str">
        <f>VLOOKUP(B92,[1]高三上!$B:$R,13,0)</f>
        <v>兰举银</v>
      </c>
      <c r="AA92">
        <f>VLOOKUP(B92,[1]高三上!$B:$R,14,0)</f>
        <v>44</v>
      </c>
      <c r="AB92" t="str">
        <f>VLOOKUP(B92,[1]高三上!$B:$R,15,0)</f>
        <v>刘厚江</v>
      </c>
      <c r="AC92">
        <f>VLOOKUP(B92,[1]高三上!$B:$R,16,0)</f>
        <v>44</v>
      </c>
      <c r="AD92" t="str">
        <f>VLOOKUP(B92,[1]高三上!$B:$R,17,0)</f>
        <v>高琴</v>
      </c>
      <c r="AE92" t="str">
        <f>VLOOKUP($B92,[1]高二下!$B:$R,6,0)</f>
        <v>89.0</v>
      </c>
      <c r="AF92" t="str">
        <f>VLOOKUP($B92,[1]高二下!$B:$R,7,0)</f>
        <v>叶仁芳</v>
      </c>
      <c r="AG92" t="str">
        <f>VLOOKUP($B92,[1]高二下!$B:$R,8,0)</f>
        <v>71.5</v>
      </c>
      <c r="AH92" t="str">
        <f>VLOOKUP($B92,[1]高二下!$B:$R,9,0)</f>
        <v>苏朗偏初</v>
      </c>
      <c r="AI92" t="str">
        <f>VLOOKUP($B92,[1]高二下!$B:$R,10,0)</f>
        <v>50.0</v>
      </c>
      <c r="AJ92" t="str">
        <f>VLOOKUP($B92,[1]高二下!$B:$R,11,0)</f>
        <v>东梅</v>
      </c>
      <c r="AK92" t="str">
        <f>VLOOKUP($B92,[1]高二下!$B:$R,12,0)</f>
        <v>35.0</v>
      </c>
      <c r="AL92" t="str">
        <f>VLOOKUP($B92,[1]高二下!$B:$R,13,0)</f>
        <v>兰举银</v>
      </c>
      <c r="AM92" t="str">
        <f>VLOOKUP($B92,[1]高二下!$B:$R,14,0)</f>
        <v>70.0</v>
      </c>
      <c r="AN92" t="str">
        <f>VLOOKUP($B92,[1]高二下!$B:$R,15,0)</f>
        <v>方帮林</v>
      </c>
      <c r="AO92" t="str">
        <f>VLOOKUP($B92,[1]高二下!$B:$R,16,0)</f>
        <v>109.0</v>
      </c>
      <c r="AP92" t="str">
        <f>VLOOKUP($B92,[1]高二下!$B:$R,17,0)</f>
        <v>高琴</v>
      </c>
      <c r="AQ92" t="e">
        <f>VLOOKUP($B92,[2]高二上!$B:$R,6,0)</f>
        <v>#N/A</v>
      </c>
      <c r="AR92" t="e">
        <f>VLOOKUP($B92,[2]高二上!$B:$R,7,0)</f>
        <v>#N/A</v>
      </c>
      <c r="AS92" t="e">
        <f>VLOOKUP($B92,[2]高二上!$B:$R,8,0)</f>
        <v>#N/A</v>
      </c>
      <c r="AT92" t="e">
        <f>VLOOKUP($B92,[2]高二上!$B:$R,9,0)</f>
        <v>#N/A</v>
      </c>
      <c r="AU92" t="e">
        <f>VLOOKUP($B92,[2]高二上!$B:$R,10,0)</f>
        <v>#N/A</v>
      </c>
      <c r="AV92" t="e">
        <f>VLOOKUP($B92,[2]高二上!$B:$R,11,0)</f>
        <v>#N/A</v>
      </c>
      <c r="AW92" t="e">
        <f>VLOOKUP($B92,[2]高二上!$B:$R,12,0)</f>
        <v>#N/A</v>
      </c>
      <c r="AX92" t="e">
        <f>VLOOKUP($B92,[2]高二上!$B:$R,13,0)</f>
        <v>#N/A</v>
      </c>
      <c r="AY92" t="e">
        <f>VLOOKUP($B92,[2]高二上!$B:$R,14,0)</f>
        <v>#N/A</v>
      </c>
      <c r="AZ92" t="e">
        <f>VLOOKUP($B92,[2]高二上!$B:$R,15,0)</f>
        <v>#N/A</v>
      </c>
      <c r="BA92" t="e">
        <f>VLOOKUP($B92,[2]高二上!$B:$R,16,0)</f>
        <v>#N/A</v>
      </c>
      <c r="BB92" t="e">
        <f>VLOOKUP($B92,[2]高二上!$B:$R,17,0)</f>
        <v>#N/A</v>
      </c>
      <c r="BC92">
        <f>VLOOKUP($B92,[1]高一下!$B:$R,6,0)</f>
        <v>79</v>
      </c>
      <c r="BD92" t="str">
        <f>VLOOKUP($B92,[1]高一下!$B:$R,7,0)</f>
        <v>叶仁芳</v>
      </c>
      <c r="BE92">
        <f>VLOOKUP($B92,[1]高一下!$B:$R,8,0)</f>
        <v>108</v>
      </c>
      <c r="BF92" t="str">
        <f>VLOOKUP($B92,[1]高一下!$B:$R,9,0)</f>
        <v>苏朗偏初</v>
      </c>
      <c r="BG92">
        <f>VLOOKUP($B92,[1]高一下!$B:$R,10,0)</f>
        <v>58.5</v>
      </c>
      <c r="BH92" t="str">
        <f>VLOOKUP($B92,[1]高一下!$B:$R,11,0)</f>
        <v>东梅</v>
      </c>
      <c r="BI92">
        <f>VLOOKUP($B92,[1]高一下!$B:$R,12,0)</f>
        <v>50</v>
      </c>
      <c r="BJ92" t="str">
        <f>VLOOKUP($B92,[1]高一下!$B:$R,13,0)</f>
        <v>兰举银</v>
      </c>
      <c r="BK92">
        <f>VLOOKUP($B92,[1]高一下!$B:$R,14,0)</f>
        <v>38</v>
      </c>
      <c r="BL92" t="str">
        <f>VLOOKUP($B92,[1]高一下!$B:$R,15,0)</f>
        <v>方帮林</v>
      </c>
      <c r="BM92">
        <f>VLOOKUP($B92,[1]高一下!$B:$R,16,0)</f>
        <v>65</v>
      </c>
      <c r="BN92" t="str">
        <f>VLOOKUP($B92,[1]高一下!$B:$R,17,0)</f>
        <v>高琴</v>
      </c>
      <c r="BO92">
        <f>VLOOKUP($B92,[1]高一上!$B:$W,5,0)</f>
        <v>81.5</v>
      </c>
      <c r="BP92" t="str">
        <f>VLOOKUP($B92,[1]高一上!$B:$W,6,0)</f>
        <v>叶仁芳</v>
      </c>
      <c r="BQ92">
        <f>VLOOKUP($B92,[1]高一上!$B:$W,7,0)</f>
        <v>93</v>
      </c>
      <c r="BR92" t="str">
        <f>VLOOKUP($B92,[1]高一上!$B:$W,8,0)</f>
        <v>苏朗偏初</v>
      </c>
      <c r="BS92">
        <f>VLOOKUP($B92,[1]高一上!$B:$W,9,0)</f>
        <v>56</v>
      </c>
      <c r="BT92" t="str">
        <f>VLOOKUP($B92,[1]高一上!$B:$W,10,0)</f>
        <v>东梅</v>
      </c>
      <c r="BU92">
        <f>VLOOKUP($B92,[1]高一上!$B:$W,11,0)</f>
        <v>42.5</v>
      </c>
      <c r="BV92" t="str">
        <f>VLOOKUP($B92,[1]高一上!$B:$W,12,0)</f>
        <v>兰举银</v>
      </c>
      <c r="BW92">
        <f>VLOOKUP($B92,[1]高一上!$B:$W,13,0)</f>
        <v>51</v>
      </c>
      <c r="BX92" t="str">
        <f>VLOOKUP($B92,[1]高一上!$B:$W,14,0)</f>
        <v>方帮林</v>
      </c>
      <c r="BY92">
        <f>VLOOKUP($B92,[1]高一上!$B:$W,15,0)</f>
        <v>43.5</v>
      </c>
      <c r="BZ92" t="str">
        <f>VLOOKUP($B92,[1]高一上!$B:$W,16,0)</f>
        <v>田友米</v>
      </c>
      <c r="CA92">
        <f>VLOOKUP($B92,[1]中考!$B:$N,5,0)</f>
        <v>107</v>
      </c>
      <c r="CB92">
        <f>VLOOKUP($B92,[1]中考!$B:$N,6,0)</f>
        <v>87</v>
      </c>
      <c r="CC92">
        <f>VLOOKUP($B92,[1]中考!$B:$N,7,0)</f>
        <v>93</v>
      </c>
      <c r="CD92">
        <f>VLOOKUP($B92,[1]中考!$B:$N,8,0)</f>
        <v>52</v>
      </c>
      <c r="CE92">
        <f>VLOOKUP($B92,[1]中考!$B:$N,9,0)</f>
        <v>24</v>
      </c>
      <c r="CF92">
        <f>VLOOKUP($B92,[1]中考!$B:$N,10,0)</f>
        <v>38</v>
      </c>
    </row>
    <row r="93" spans="1:84" x14ac:dyDescent="0.2">
      <c r="A93" s="1" t="s">
        <v>298</v>
      </c>
      <c r="B93" s="1" t="s">
        <v>299</v>
      </c>
      <c r="C93" s="1" t="s">
        <v>250</v>
      </c>
      <c r="D93" s="1" t="s">
        <v>17</v>
      </c>
      <c r="E93" s="1" t="s">
        <v>300</v>
      </c>
      <c r="F93" s="1">
        <v>457</v>
      </c>
      <c r="G93" s="1">
        <v>109</v>
      </c>
      <c r="H93" s="1" t="s">
        <v>122</v>
      </c>
      <c r="I93" s="1">
        <v>77</v>
      </c>
      <c r="J93" s="1" t="s">
        <v>111</v>
      </c>
      <c r="K93" s="1">
        <v>99</v>
      </c>
      <c r="L93" s="1" t="s">
        <v>252</v>
      </c>
      <c r="M93" s="1">
        <v>50</v>
      </c>
      <c r="N93" s="1" t="s">
        <v>22</v>
      </c>
      <c r="O93" s="1">
        <v>54</v>
      </c>
      <c r="P93" s="1" t="s">
        <v>126</v>
      </c>
      <c r="Q93" s="1">
        <v>67.5</v>
      </c>
      <c r="R93" s="1" t="s">
        <v>127</v>
      </c>
      <c r="S93">
        <f>VLOOKUP(B93,[1]高三上!$B:$R,6,0)</f>
        <v>94.5</v>
      </c>
      <c r="T93" t="str">
        <f>VLOOKUP(B93,[1]高三上!$B:$R,7,0)</f>
        <v>叶仁芳</v>
      </c>
      <c r="U93">
        <f>VLOOKUP(B93,[1]高三上!$B:$R,8,0)</f>
        <v>81</v>
      </c>
      <c r="V93" t="str">
        <f>VLOOKUP(B93,[1]高三上!$B:$R,9,0)</f>
        <v>苏朗偏初</v>
      </c>
      <c r="W93">
        <f>VLOOKUP(B93,[1]高三上!$B:$R,10,0)</f>
        <v>87</v>
      </c>
      <c r="X93" t="str">
        <f>VLOOKUP(B93,[1]高三上!$B:$R,11,0)</f>
        <v>东梅</v>
      </c>
      <c r="Y93">
        <f>VLOOKUP(B93,[1]高三上!$B:$R,12,0)</f>
        <v>33</v>
      </c>
      <c r="Z93" t="str">
        <f>VLOOKUP(B93,[1]高三上!$B:$R,13,0)</f>
        <v>兰举银</v>
      </c>
      <c r="AA93">
        <f>VLOOKUP(B93,[1]高三上!$B:$R,14,0)</f>
        <v>35</v>
      </c>
      <c r="AB93" t="str">
        <f>VLOOKUP(B93,[1]高三上!$B:$R,15,0)</f>
        <v>刘厚江</v>
      </c>
      <c r="AC93">
        <f>VLOOKUP(B93,[1]高三上!$B:$R,16,0)</f>
        <v>42</v>
      </c>
      <c r="AD93" t="str">
        <f>VLOOKUP(B93,[1]高三上!$B:$R,17,0)</f>
        <v>高琴</v>
      </c>
      <c r="AE93" t="str">
        <f>VLOOKUP($B93,[1]高二下!$B:$R,6,0)</f>
        <v>91.0</v>
      </c>
      <c r="AF93" t="str">
        <f>VLOOKUP($B93,[1]高二下!$B:$R,7,0)</f>
        <v>叶仁芳</v>
      </c>
      <c r="AG93" t="str">
        <f>VLOOKUP($B93,[1]高二下!$B:$R,8,0)</f>
        <v>100.5</v>
      </c>
      <c r="AH93" t="str">
        <f>VLOOKUP($B93,[1]高二下!$B:$R,9,0)</f>
        <v>苏朗偏初</v>
      </c>
      <c r="AI93" t="str">
        <f>VLOOKUP($B93,[1]高二下!$B:$R,10,0)</f>
        <v>33.0</v>
      </c>
      <c r="AJ93" t="str">
        <f>VLOOKUP($B93,[1]高二下!$B:$R,11,0)</f>
        <v>东梅</v>
      </c>
      <c r="AK93" t="str">
        <f>VLOOKUP($B93,[1]高二下!$B:$R,12,0)</f>
        <v>19.0</v>
      </c>
      <c r="AL93" t="str">
        <f>VLOOKUP($B93,[1]高二下!$B:$R,13,0)</f>
        <v>兰举银</v>
      </c>
      <c r="AM93" t="str">
        <f>VLOOKUP($B93,[1]高二下!$B:$R,14,0)</f>
        <v>50.0</v>
      </c>
      <c r="AN93" t="str">
        <f>VLOOKUP($B93,[1]高二下!$B:$R,15,0)</f>
        <v>方帮林</v>
      </c>
      <c r="AO93" t="str">
        <f>VLOOKUP($B93,[1]高二下!$B:$R,16,0)</f>
        <v>94.0</v>
      </c>
      <c r="AP93" t="str">
        <f>VLOOKUP($B93,[1]高二下!$B:$R,17,0)</f>
        <v>高琴</v>
      </c>
      <c r="AQ93" t="e">
        <f>VLOOKUP($B93,[2]高二上!$B:$R,6,0)</f>
        <v>#N/A</v>
      </c>
      <c r="AR93" t="e">
        <f>VLOOKUP($B93,[2]高二上!$B:$R,7,0)</f>
        <v>#N/A</v>
      </c>
      <c r="AS93" t="e">
        <f>VLOOKUP($B93,[2]高二上!$B:$R,8,0)</f>
        <v>#N/A</v>
      </c>
      <c r="AT93" t="e">
        <f>VLOOKUP($B93,[2]高二上!$B:$R,9,0)</f>
        <v>#N/A</v>
      </c>
      <c r="AU93" t="e">
        <f>VLOOKUP($B93,[2]高二上!$B:$R,10,0)</f>
        <v>#N/A</v>
      </c>
      <c r="AV93" t="e">
        <f>VLOOKUP($B93,[2]高二上!$B:$R,11,0)</f>
        <v>#N/A</v>
      </c>
      <c r="AW93" t="e">
        <f>VLOOKUP($B93,[2]高二上!$B:$R,12,0)</f>
        <v>#N/A</v>
      </c>
      <c r="AX93" t="e">
        <f>VLOOKUP($B93,[2]高二上!$B:$R,13,0)</f>
        <v>#N/A</v>
      </c>
      <c r="AY93" t="e">
        <f>VLOOKUP($B93,[2]高二上!$B:$R,14,0)</f>
        <v>#N/A</v>
      </c>
      <c r="AZ93" t="e">
        <f>VLOOKUP($B93,[2]高二上!$B:$R,15,0)</f>
        <v>#N/A</v>
      </c>
      <c r="BA93" t="e">
        <f>VLOOKUP($B93,[2]高二上!$B:$R,16,0)</f>
        <v>#N/A</v>
      </c>
      <c r="BB93" t="e">
        <f>VLOOKUP($B93,[2]高二上!$B:$R,17,0)</f>
        <v>#N/A</v>
      </c>
      <c r="BC93">
        <f>VLOOKUP($B93,[1]高一下!$B:$R,6,0)</f>
        <v>96</v>
      </c>
      <c r="BD93" t="str">
        <f>VLOOKUP($B93,[1]高一下!$B:$R,7,0)</f>
        <v>叶仁芳</v>
      </c>
      <c r="BE93">
        <f>VLOOKUP($B93,[1]高一下!$B:$R,8,0)</f>
        <v>89</v>
      </c>
      <c r="BF93" t="str">
        <f>VLOOKUP($B93,[1]高一下!$B:$R,9,0)</f>
        <v>苏朗偏初</v>
      </c>
      <c r="BG93">
        <f>VLOOKUP($B93,[1]高一下!$B:$R,10,0)</f>
        <v>82.5</v>
      </c>
      <c r="BH93" t="str">
        <f>VLOOKUP($B93,[1]高一下!$B:$R,11,0)</f>
        <v>东梅</v>
      </c>
      <c r="BI93">
        <f>VLOOKUP($B93,[1]高一下!$B:$R,12,0)</f>
        <v>32</v>
      </c>
      <c r="BJ93" t="str">
        <f>VLOOKUP($B93,[1]高一下!$B:$R,13,0)</f>
        <v>兰举银</v>
      </c>
      <c r="BK93">
        <f>VLOOKUP($B93,[1]高一下!$B:$R,14,0)</f>
        <v>28</v>
      </c>
      <c r="BL93" t="str">
        <f>VLOOKUP($B93,[1]高一下!$B:$R,15,0)</f>
        <v>方帮林</v>
      </c>
      <c r="BM93">
        <f>VLOOKUP($B93,[1]高一下!$B:$R,16,0)</f>
        <v>29</v>
      </c>
      <c r="BN93" t="str">
        <f>VLOOKUP($B93,[1]高一下!$B:$R,17,0)</f>
        <v>高琴</v>
      </c>
      <c r="BO93">
        <f>VLOOKUP($B93,[1]高一上!$B:$W,5,0)</f>
        <v>87</v>
      </c>
      <c r="BP93" t="str">
        <f>VLOOKUP($B93,[1]高一上!$B:$W,6,0)</f>
        <v>李志友</v>
      </c>
      <c r="BQ93">
        <f>VLOOKUP($B93,[1]高一上!$B:$W,7,0)</f>
        <v>61</v>
      </c>
      <c r="BR93" t="str">
        <f>VLOOKUP($B93,[1]高一上!$B:$W,8,0)</f>
        <v>梅桂斌</v>
      </c>
      <c r="BS93">
        <f>VLOOKUP($B93,[1]高一上!$B:$W,9,0)</f>
        <v>88</v>
      </c>
      <c r="BT93" t="str">
        <f>VLOOKUP($B93,[1]高一上!$B:$W,10,0)</f>
        <v>尹英娇</v>
      </c>
      <c r="BU93">
        <f>VLOOKUP($B93,[1]高一上!$B:$W,11,0)</f>
        <v>25.5</v>
      </c>
      <c r="BV93">
        <f>VLOOKUP($B93,[1]高一上!$B:$W,12,0)</f>
        <v>0</v>
      </c>
      <c r="BW93">
        <f>VLOOKUP($B93,[1]高一上!$B:$W,13,0)</f>
        <v>39</v>
      </c>
      <c r="BX93">
        <f>VLOOKUP($B93,[1]高一上!$B:$W,14,0)</f>
        <v>0</v>
      </c>
      <c r="BY93">
        <f>VLOOKUP($B93,[1]高一上!$B:$W,15,0)</f>
        <v>33</v>
      </c>
      <c r="BZ93">
        <f>VLOOKUP($B93,[1]高一上!$B:$W,16,0)</f>
        <v>0</v>
      </c>
      <c r="CA93">
        <f>VLOOKUP($B93,[1]中考!$B:$N,5,0)</f>
        <v>100</v>
      </c>
      <c r="CB93">
        <f>VLOOKUP($B93,[1]中考!$B:$N,6,0)</f>
        <v>94</v>
      </c>
      <c r="CC93">
        <f>VLOOKUP($B93,[1]中考!$B:$N,7,0)</f>
        <v>104</v>
      </c>
      <c r="CD93">
        <f>VLOOKUP($B93,[1]中考!$B:$N,8,0)</f>
        <v>34</v>
      </c>
      <c r="CE93">
        <f>VLOOKUP($B93,[1]中考!$B:$N,9,0)</f>
        <v>25</v>
      </c>
      <c r="CF93">
        <f>VLOOKUP($B93,[1]中考!$B:$N,10,0)</f>
        <v>32</v>
      </c>
    </row>
    <row r="94" spans="1:84" x14ac:dyDescent="0.2">
      <c r="A94" s="1" t="s">
        <v>301</v>
      </c>
      <c r="B94" s="1" t="s">
        <v>302</v>
      </c>
      <c r="C94" s="1" t="s">
        <v>250</v>
      </c>
      <c r="D94" s="1" t="s">
        <v>17</v>
      </c>
      <c r="E94" s="1" t="s">
        <v>303</v>
      </c>
      <c r="F94" s="1">
        <v>456</v>
      </c>
      <c r="G94" s="1">
        <v>106</v>
      </c>
      <c r="H94" s="1" t="s">
        <v>122</v>
      </c>
      <c r="I94" s="1">
        <v>83</v>
      </c>
      <c r="J94" s="1" t="s">
        <v>111</v>
      </c>
      <c r="K94" s="1">
        <v>99</v>
      </c>
      <c r="L94" s="1" t="s">
        <v>252</v>
      </c>
      <c r="M94" s="1">
        <v>37</v>
      </c>
      <c r="N94" s="1" t="s">
        <v>22</v>
      </c>
      <c r="O94" s="1">
        <v>57</v>
      </c>
      <c r="P94" s="1" t="s">
        <v>126</v>
      </c>
      <c r="Q94" s="1">
        <v>73.5</v>
      </c>
      <c r="R94" s="1" t="s">
        <v>127</v>
      </c>
      <c r="S94">
        <f>VLOOKUP(B94,[1]高三上!$B:$R,6,0)</f>
        <v>107</v>
      </c>
      <c r="T94" t="str">
        <f>VLOOKUP(B94,[1]高三上!$B:$R,7,0)</f>
        <v>叶仁芳</v>
      </c>
      <c r="U94">
        <f>VLOOKUP(B94,[1]高三上!$B:$R,8,0)</f>
        <v>89</v>
      </c>
      <c r="V94" t="str">
        <f>VLOOKUP(B94,[1]高三上!$B:$R,9,0)</f>
        <v>苏朗偏初</v>
      </c>
      <c r="W94">
        <f>VLOOKUP(B94,[1]高三上!$B:$R,10,0)</f>
        <v>101</v>
      </c>
      <c r="X94" t="str">
        <f>VLOOKUP(B94,[1]高三上!$B:$R,11,0)</f>
        <v>东梅</v>
      </c>
      <c r="Y94">
        <f>VLOOKUP(B94,[1]高三上!$B:$R,12,0)</f>
        <v>21</v>
      </c>
      <c r="Z94" t="str">
        <f>VLOOKUP(B94,[1]高三上!$B:$R,13,0)</f>
        <v>兰举银</v>
      </c>
      <c r="AA94">
        <f>VLOOKUP(B94,[1]高三上!$B:$R,14,0)</f>
        <v>44</v>
      </c>
      <c r="AB94" t="str">
        <f>VLOOKUP(B94,[1]高三上!$B:$R,15,0)</f>
        <v>刘厚江</v>
      </c>
      <c r="AC94">
        <f>VLOOKUP(B94,[1]高三上!$B:$R,16,0)</f>
        <v>63</v>
      </c>
      <c r="AD94" t="str">
        <f>VLOOKUP(B94,[1]高三上!$B:$R,17,0)</f>
        <v>高琴</v>
      </c>
      <c r="AE94" t="str">
        <f>VLOOKUP($B94,[1]高二下!$B:$R,6,0)</f>
        <v>90.0</v>
      </c>
      <c r="AF94" t="str">
        <f>VLOOKUP($B94,[1]高二下!$B:$R,7,0)</f>
        <v>叶仁芳</v>
      </c>
      <c r="AG94" t="str">
        <f>VLOOKUP($B94,[1]高二下!$B:$R,8,0)</f>
        <v>110.0</v>
      </c>
      <c r="AH94" t="str">
        <f>VLOOKUP($B94,[1]高二下!$B:$R,9,0)</f>
        <v>苏朗偏初</v>
      </c>
      <c r="AI94" t="str">
        <f>VLOOKUP($B94,[1]高二下!$B:$R,10,0)</f>
        <v>23.0</v>
      </c>
      <c r="AJ94" t="str">
        <f>VLOOKUP($B94,[1]高二下!$B:$R,11,0)</f>
        <v>东梅</v>
      </c>
      <c r="AK94" t="str">
        <f>VLOOKUP($B94,[1]高二下!$B:$R,12,0)</f>
        <v>36.0</v>
      </c>
      <c r="AL94" t="str">
        <f>VLOOKUP($B94,[1]高二下!$B:$R,13,0)</f>
        <v>兰举银</v>
      </c>
      <c r="AM94" t="str">
        <f>VLOOKUP($B94,[1]高二下!$B:$R,14,0)</f>
        <v>58.0</v>
      </c>
      <c r="AN94" t="str">
        <f>VLOOKUP($B94,[1]高二下!$B:$R,15,0)</f>
        <v>方帮林</v>
      </c>
      <c r="AO94" t="str">
        <f>VLOOKUP($B94,[1]高二下!$B:$R,16,0)</f>
        <v>89.0</v>
      </c>
      <c r="AP94" t="str">
        <f>VLOOKUP($B94,[1]高二下!$B:$R,17,0)</f>
        <v>高琴</v>
      </c>
      <c r="AQ94" t="e">
        <f>VLOOKUP($B94,[2]高二上!$B:$R,6,0)</f>
        <v>#N/A</v>
      </c>
      <c r="AR94" t="e">
        <f>VLOOKUP($B94,[2]高二上!$B:$R,7,0)</f>
        <v>#N/A</v>
      </c>
      <c r="AS94" t="e">
        <f>VLOOKUP($B94,[2]高二上!$B:$R,8,0)</f>
        <v>#N/A</v>
      </c>
      <c r="AT94" t="e">
        <f>VLOOKUP($B94,[2]高二上!$B:$R,9,0)</f>
        <v>#N/A</v>
      </c>
      <c r="AU94" t="e">
        <f>VLOOKUP($B94,[2]高二上!$B:$R,10,0)</f>
        <v>#N/A</v>
      </c>
      <c r="AV94" t="e">
        <f>VLOOKUP($B94,[2]高二上!$B:$R,11,0)</f>
        <v>#N/A</v>
      </c>
      <c r="AW94" t="e">
        <f>VLOOKUP($B94,[2]高二上!$B:$R,12,0)</f>
        <v>#N/A</v>
      </c>
      <c r="AX94" t="e">
        <f>VLOOKUP($B94,[2]高二上!$B:$R,13,0)</f>
        <v>#N/A</v>
      </c>
      <c r="AY94" t="e">
        <f>VLOOKUP($B94,[2]高二上!$B:$R,14,0)</f>
        <v>#N/A</v>
      </c>
      <c r="AZ94" t="e">
        <f>VLOOKUP($B94,[2]高二上!$B:$R,15,0)</f>
        <v>#N/A</v>
      </c>
      <c r="BA94" t="e">
        <f>VLOOKUP($B94,[2]高二上!$B:$R,16,0)</f>
        <v>#N/A</v>
      </c>
      <c r="BB94" t="e">
        <f>VLOOKUP($B94,[2]高二上!$B:$R,17,0)</f>
        <v>#N/A</v>
      </c>
      <c r="BC94">
        <f>VLOOKUP($B94,[1]高一下!$B:$R,6,0)</f>
        <v>87</v>
      </c>
      <c r="BD94" t="str">
        <f>VLOOKUP($B94,[1]高一下!$B:$R,7,0)</f>
        <v>叶仁芳</v>
      </c>
      <c r="BE94">
        <f>VLOOKUP($B94,[1]高一下!$B:$R,8,0)</f>
        <v>85</v>
      </c>
      <c r="BF94" t="str">
        <f>VLOOKUP($B94,[1]高一下!$B:$R,9,0)</f>
        <v>苏朗偏初</v>
      </c>
      <c r="BG94">
        <f>VLOOKUP($B94,[1]高一下!$B:$R,10,0)</f>
        <v>97</v>
      </c>
      <c r="BH94" t="str">
        <f>VLOOKUP($B94,[1]高一下!$B:$R,11,0)</f>
        <v>东梅</v>
      </c>
      <c r="BI94">
        <f>VLOOKUP($B94,[1]高一下!$B:$R,12,0)</f>
        <v>19</v>
      </c>
      <c r="BJ94" t="str">
        <f>VLOOKUP($B94,[1]高一下!$B:$R,13,0)</f>
        <v>兰举银</v>
      </c>
      <c r="BK94">
        <f>VLOOKUP($B94,[1]高一下!$B:$R,14,0)</f>
        <v>39</v>
      </c>
      <c r="BL94" t="str">
        <f>VLOOKUP($B94,[1]高一下!$B:$R,15,0)</f>
        <v>方帮林</v>
      </c>
      <c r="BM94">
        <f>VLOOKUP($B94,[1]高一下!$B:$R,16,0)</f>
        <v>68</v>
      </c>
      <c r="BN94" t="str">
        <f>VLOOKUP($B94,[1]高一下!$B:$R,17,0)</f>
        <v>高琴</v>
      </c>
      <c r="BO94">
        <f>VLOOKUP($B94,[1]高一上!$B:$W,5,0)</f>
        <v>82.5</v>
      </c>
      <c r="BP94" t="str">
        <f>VLOOKUP($B94,[1]高一上!$B:$W,6,0)</f>
        <v>叶仁芳</v>
      </c>
      <c r="BQ94">
        <f>VLOOKUP($B94,[1]高一上!$B:$W,7,0)</f>
        <v>90</v>
      </c>
      <c r="BR94" t="str">
        <f>VLOOKUP($B94,[1]高一上!$B:$W,8,0)</f>
        <v>苏朗偏初</v>
      </c>
      <c r="BS94">
        <f>VLOOKUP($B94,[1]高一上!$B:$W,9,0)</f>
        <v>88.5</v>
      </c>
      <c r="BT94" t="str">
        <f>VLOOKUP($B94,[1]高一上!$B:$W,10,0)</f>
        <v>东梅</v>
      </c>
      <c r="BU94">
        <f>VLOOKUP($B94,[1]高一上!$B:$W,11,0)</f>
        <v>39.5</v>
      </c>
      <c r="BV94" t="str">
        <f>VLOOKUP($B94,[1]高一上!$B:$W,12,0)</f>
        <v>兰举银</v>
      </c>
      <c r="BW94">
        <f>VLOOKUP($B94,[1]高一上!$B:$W,13,0)</f>
        <v>53</v>
      </c>
      <c r="BX94" t="str">
        <f>VLOOKUP($B94,[1]高一上!$B:$W,14,0)</f>
        <v>方帮林</v>
      </c>
      <c r="BY94">
        <f>VLOOKUP($B94,[1]高一上!$B:$W,15,0)</f>
        <v>59</v>
      </c>
      <c r="BZ94" t="str">
        <f>VLOOKUP($B94,[1]高一上!$B:$W,16,0)</f>
        <v>田友米</v>
      </c>
      <c r="CA94">
        <f>VLOOKUP($B94,[1]中考!$B:$N,5,0)</f>
        <v>109</v>
      </c>
      <c r="CB94">
        <f>VLOOKUP($B94,[1]中考!$B:$N,6,0)</f>
        <v>97</v>
      </c>
      <c r="CC94">
        <f>VLOOKUP($B94,[1]中考!$B:$N,7,0)</f>
        <v>112</v>
      </c>
      <c r="CD94">
        <f>VLOOKUP($B94,[1]中考!$B:$N,8,0)</f>
        <v>45</v>
      </c>
      <c r="CE94">
        <f>VLOOKUP($B94,[1]中考!$B:$N,9,0)</f>
        <v>31</v>
      </c>
      <c r="CF94">
        <f>VLOOKUP($B94,[1]中考!$B:$N,10,0)</f>
        <v>35</v>
      </c>
    </row>
    <row r="95" spans="1:84" x14ac:dyDescent="0.2">
      <c r="A95" s="1" t="s">
        <v>304</v>
      </c>
      <c r="B95" s="1" t="s">
        <v>305</v>
      </c>
      <c r="C95" s="1" t="s">
        <v>250</v>
      </c>
      <c r="D95" s="1" t="s">
        <v>17</v>
      </c>
      <c r="E95" s="1" t="s">
        <v>306</v>
      </c>
      <c r="F95" s="1">
        <v>455</v>
      </c>
      <c r="G95" s="1">
        <v>104</v>
      </c>
      <c r="H95" s="1" t="s">
        <v>122</v>
      </c>
      <c r="I95" s="1">
        <v>94</v>
      </c>
      <c r="J95" s="1" t="s">
        <v>111</v>
      </c>
      <c r="K95" s="1">
        <v>94</v>
      </c>
      <c r="L95" s="1" t="s">
        <v>252</v>
      </c>
      <c r="M95" s="1">
        <v>58.5</v>
      </c>
      <c r="N95" s="1" t="s">
        <v>22</v>
      </c>
      <c r="O95" s="1">
        <v>44.5</v>
      </c>
      <c r="P95" s="1" t="s">
        <v>126</v>
      </c>
      <c r="Q95" s="1">
        <v>54.5</v>
      </c>
      <c r="R95" s="1" t="s">
        <v>127</v>
      </c>
      <c r="S95">
        <f>VLOOKUP(B95,[1]高三上!$B:$R,6,0)</f>
        <v>100</v>
      </c>
      <c r="T95" t="str">
        <f>VLOOKUP(B95,[1]高三上!$B:$R,7,0)</f>
        <v>叶仁芳</v>
      </c>
      <c r="U95">
        <f>VLOOKUP(B95,[1]高三上!$B:$R,8,0)</f>
        <v>92</v>
      </c>
      <c r="V95" t="str">
        <f>VLOOKUP(B95,[1]高三上!$B:$R,9,0)</f>
        <v>苏朗偏初</v>
      </c>
      <c r="W95">
        <f>VLOOKUP(B95,[1]高三上!$B:$R,10,0)</f>
        <v>74</v>
      </c>
      <c r="X95" t="str">
        <f>VLOOKUP(B95,[1]高三上!$B:$R,11,0)</f>
        <v>东梅</v>
      </c>
      <c r="Y95">
        <f>VLOOKUP(B95,[1]高三上!$B:$R,12,0)</f>
        <v>26</v>
      </c>
      <c r="Z95" t="str">
        <f>VLOOKUP(B95,[1]高三上!$B:$R,13,0)</f>
        <v>兰举银</v>
      </c>
      <c r="AA95">
        <f>VLOOKUP(B95,[1]高三上!$B:$R,14,0)</f>
        <v>40</v>
      </c>
      <c r="AB95" t="str">
        <f>VLOOKUP(B95,[1]高三上!$B:$R,15,0)</f>
        <v>刘厚江</v>
      </c>
      <c r="AC95">
        <f>VLOOKUP(B95,[1]高三上!$B:$R,16,0)</f>
        <v>43</v>
      </c>
      <c r="AD95" t="str">
        <f>VLOOKUP(B95,[1]高三上!$B:$R,17,0)</f>
        <v>高琴</v>
      </c>
      <c r="AE95" t="str">
        <f>VLOOKUP($B95,[1]高二下!$B:$R,6,0)</f>
        <v>88.0</v>
      </c>
      <c r="AF95" t="str">
        <f>VLOOKUP($B95,[1]高二下!$B:$R,7,0)</f>
        <v>叶仁芳</v>
      </c>
      <c r="AG95" t="str">
        <f>VLOOKUP($B95,[1]高二下!$B:$R,8,0)</f>
        <v>87.5</v>
      </c>
      <c r="AH95" t="str">
        <f>VLOOKUP($B95,[1]高二下!$B:$R,9,0)</f>
        <v>苏朗偏初</v>
      </c>
      <c r="AI95" t="str">
        <f>VLOOKUP($B95,[1]高二下!$B:$R,10,0)</f>
        <v>23.0</v>
      </c>
      <c r="AJ95" t="str">
        <f>VLOOKUP($B95,[1]高二下!$B:$R,11,0)</f>
        <v>东梅</v>
      </c>
      <c r="AK95" t="str">
        <f>VLOOKUP($B95,[1]高二下!$B:$R,12,0)</f>
        <v>31.0</v>
      </c>
      <c r="AL95" t="str">
        <f>VLOOKUP($B95,[1]高二下!$B:$R,13,0)</f>
        <v>兰举银</v>
      </c>
      <c r="AM95" t="str">
        <f>VLOOKUP($B95,[1]高二下!$B:$R,14,0)</f>
        <v>46.0</v>
      </c>
      <c r="AN95" t="str">
        <f>VLOOKUP($B95,[1]高二下!$B:$R,15,0)</f>
        <v>方帮林</v>
      </c>
      <c r="AO95" t="str">
        <f>VLOOKUP($B95,[1]高二下!$B:$R,16,0)</f>
        <v>96.0</v>
      </c>
      <c r="AP95" t="str">
        <f>VLOOKUP($B95,[1]高二下!$B:$R,17,0)</f>
        <v>高琴</v>
      </c>
      <c r="AQ95" t="e">
        <f>VLOOKUP($B95,[2]高二上!$B:$R,6,0)</f>
        <v>#N/A</v>
      </c>
      <c r="AR95" t="e">
        <f>VLOOKUP($B95,[2]高二上!$B:$R,7,0)</f>
        <v>#N/A</v>
      </c>
      <c r="AS95" t="e">
        <f>VLOOKUP($B95,[2]高二上!$B:$R,8,0)</f>
        <v>#N/A</v>
      </c>
      <c r="AT95" t="e">
        <f>VLOOKUP($B95,[2]高二上!$B:$R,9,0)</f>
        <v>#N/A</v>
      </c>
      <c r="AU95" t="e">
        <f>VLOOKUP($B95,[2]高二上!$B:$R,10,0)</f>
        <v>#N/A</v>
      </c>
      <c r="AV95" t="e">
        <f>VLOOKUP($B95,[2]高二上!$B:$R,11,0)</f>
        <v>#N/A</v>
      </c>
      <c r="AW95" t="e">
        <f>VLOOKUP($B95,[2]高二上!$B:$R,12,0)</f>
        <v>#N/A</v>
      </c>
      <c r="AX95" t="e">
        <f>VLOOKUP($B95,[2]高二上!$B:$R,13,0)</f>
        <v>#N/A</v>
      </c>
      <c r="AY95" t="e">
        <f>VLOOKUP($B95,[2]高二上!$B:$R,14,0)</f>
        <v>#N/A</v>
      </c>
      <c r="AZ95" t="e">
        <f>VLOOKUP($B95,[2]高二上!$B:$R,15,0)</f>
        <v>#N/A</v>
      </c>
      <c r="BA95" t="e">
        <f>VLOOKUP($B95,[2]高二上!$B:$R,16,0)</f>
        <v>#N/A</v>
      </c>
      <c r="BB95" t="e">
        <f>VLOOKUP($B95,[2]高二上!$B:$R,17,0)</f>
        <v>#N/A</v>
      </c>
      <c r="BC95">
        <f>VLOOKUP($B95,[1]高一下!$B:$R,6,0)</f>
        <v>99</v>
      </c>
      <c r="BD95" t="str">
        <f>VLOOKUP($B95,[1]高一下!$B:$R,7,0)</f>
        <v>叶仁芳</v>
      </c>
      <c r="BE95">
        <f>VLOOKUP($B95,[1]高一下!$B:$R,8,0)</f>
        <v>89</v>
      </c>
      <c r="BF95" t="str">
        <f>VLOOKUP($B95,[1]高一下!$B:$R,9,0)</f>
        <v>苏朗偏初</v>
      </c>
      <c r="BG95">
        <f>VLOOKUP($B95,[1]高一下!$B:$R,10,0)</f>
        <v>71</v>
      </c>
      <c r="BH95" t="str">
        <f>VLOOKUP($B95,[1]高一下!$B:$R,11,0)</f>
        <v>东梅</v>
      </c>
      <c r="BI95">
        <f>VLOOKUP($B95,[1]高一下!$B:$R,12,0)</f>
        <v>35</v>
      </c>
      <c r="BJ95" t="str">
        <f>VLOOKUP($B95,[1]高一下!$B:$R,13,0)</f>
        <v>兰举银</v>
      </c>
      <c r="BK95">
        <f>VLOOKUP($B95,[1]高一下!$B:$R,14,0)</f>
        <v>39</v>
      </c>
      <c r="BL95" t="str">
        <f>VLOOKUP($B95,[1]高一下!$B:$R,15,0)</f>
        <v>方帮林</v>
      </c>
      <c r="BM95">
        <f>VLOOKUP($B95,[1]高一下!$B:$R,16,0)</f>
        <v>42</v>
      </c>
      <c r="BN95" t="str">
        <f>VLOOKUP($B95,[1]高一下!$B:$R,17,0)</f>
        <v>高琴</v>
      </c>
      <c r="BO95">
        <f>VLOOKUP($B95,[1]高一上!$B:$W,5,0)</f>
        <v>78</v>
      </c>
      <c r="BP95" t="str">
        <f>VLOOKUP($B95,[1]高一上!$B:$W,6,0)</f>
        <v>叶仁芳</v>
      </c>
      <c r="BQ95">
        <f>VLOOKUP($B95,[1]高一上!$B:$W,7,0)</f>
        <v>68</v>
      </c>
      <c r="BR95" t="str">
        <f>VLOOKUP($B95,[1]高一上!$B:$W,8,0)</f>
        <v>马磊</v>
      </c>
      <c r="BS95">
        <f>VLOOKUP($B95,[1]高一上!$B:$W,9,0)</f>
        <v>76</v>
      </c>
      <c r="BT95" t="str">
        <f>VLOOKUP($B95,[1]高一上!$B:$W,10,0)</f>
        <v>冷开艳</v>
      </c>
      <c r="BU95">
        <f>VLOOKUP($B95,[1]高一上!$B:$W,11,0)</f>
        <v>31.5</v>
      </c>
      <c r="BV95" t="str">
        <f>VLOOKUP($B95,[1]高一上!$B:$W,12,0)</f>
        <v>高贵勇</v>
      </c>
      <c r="BW95">
        <f>VLOOKUP($B95,[1]高一上!$B:$W,13,0)</f>
        <v>45.5</v>
      </c>
      <c r="BX95" t="str">
        <f>VLOOKUP($B95,[1]高一上!$B:$W,14,0)</f>
        <v>刘厚江/方帮林</v>
      </c>
      <c r="BY95">
        <f>VLOOKUP($B95,[1]高一上!$B:$W,15,0)</f>
        <v>52.5</v>
      </c>
      <c r="BZ95" t="str">
        <f>VLOOKUP($B95,[1]高一上!$B:$W,16,0)</f>
        <v>田友米</v>
      </c>
      <c r="CA95">
        <f>VLOOKUP($B95,[1]中考!$B:$N,5,0)</f>
        <v>109</v>
      </c>
      <c r="CB95">
        <f>VLOOKUP($B95,[1]中考!$B:$N,6,0)</f>
        <v>93</v>
      </c>
      <c r="CC95">
        <f>VLOOKUP($B95,[1]中考!$B:$N,7,0)</f>
        <v>103</v>
      </c>
      <c r="CD95">
        <f>VLOOKUP($B95,[1]中考!$B:$N,8,0)</f>
        <v>32</v>
      </c>
      <c r="CE95">
        <f>VLOOKUP($B95,[1]中考!$B:$N,9,0)</f>
        <v>29</v>
      </c>
      <c r="CF95">
        <f>VLOOKUP($B95,[1]中考!$B:$N,10,0)</f>
        <v>32</v>
      </c>
    </row>
    <row r="96" spans="1:84" x14ac:dyDescent="0.2">
      <c r="A96" s="1" t="s">
        <v>307</v>
      </c>
      <c r="B96" s="1" t="s">
        <v>308</v>
      </c>
      <c r="C96" s="1" t="s">
        <v>250</v>
      </c>
      <c r="D96" s="1" t="s">
        <v>17</v>
      </c>
      <c r="E96" s="1" t="s">
        <v>309</v>
      </c>
      <c r="F96" s="1">
        <v>451</v>
      </c>
      <c r="G96" s="1">
        <v>117</v>
      </c>
      <c r="H96" s="1" t="s">
        <v>122</v>
      </c>
      <c r="I96" s="1">
        <v>91</v>
      </c>
      <c r="J96" s="1" t="s">
        <v>111</v>
      </c>
      <c r="K96" s="1">
        <v>74</v>
      </c>
      <c r="L96" s="1" t="s">
        <v>252</v>
      </c>
      <c r="M96" s="1">
        <v>42</v>
      </c>
      <c r="N96" s="1" t="s">
        <v>22</v>
      </c>
      <c r="O96" s="1">
        <v>46.5</v>
      </c>
      <c r="P96" s="1" t="s">
        <v>126</v>
      </c>
      <c r="Q96" s="1">
        <v>80</v>
      </c>
      <c r="R96" s="1" t="s">
        <v>127</v>
      </c>
      <c r="S96">
        <f>VLOOKUP(B96,[1]高三上!$B:$R,6,0)</f>
        <v>112</v>
      </c>
      <c r="T96" t="str">
        <f>VLOOKUP(B96,[1]高三上!$B:$R,7,0)</f>
        <v>叶仁芳</v>
      </c>
      <c r="U96">
        <f>VLOOKUP(B96,[1]高三上!$B:$R,8,0)</f>
        <v>85</v>
      </c>
      <c r="V96" t="str">
        <f>VLOOKUP(B96,[1]高三上!$B:$R,9,0)</f>
        <v>苏朗偏初</v>
      </c>
      <c r="W96">
        <f>VLOOKUP(B96,[1]高三上!$B:$R,10,0)</f>
        <v>64.5</v>
      </c>
      <c r="X96" t="str">
        <f>VLOOKUP(B96,[1]高三上!$B:$R,11,0)</f>
        <v>东梅</v>
      </c>
      <c r="Y96">
        <f>VLOOKUP(B96,[1]高三上!$B:$R,12,0)</f>
        <v>21</v>
      </c>
      <c r="Z96" t="str">
        <f>VLOOKUP(B96,[1]高三上!$B:$R,13,0)</f>
        <v>兰举银</v>
      </c>
      <c r="AA96">
        <f>VLOOKUP(B96,[1]高三上!$B:$R,14,0)</f>
        <v>47</v>
      </c>
      <c r="AB96" t="str">
        <f>VLOOKUP(B96,[1]高三上!$B:$R,15,0)</f>
        <v>刘厚江</v>
      </c>
      <c r="AC96">
        <f>VLOOKUP(B96,[1]高三上!$B:$R,16,0)</f>
        <v>46</v>
      </c>
      <c r="AD96" t="str">
        <f>VLOOKUP(B96,[1]高三上!$B:$R,17,0)</f>
        <v>高琴</v>
      </c>
      <c r="AE96" t="str">
        <f>VLOOKUP($B96,[1]高二下!$B:$R,6,0)</f>
        <v>95.0</v>
      </c>
      <c r="AF96" t="str">
        <f>VLOOKUP($B96,[1]高二下!$B:$R,7,0)</f>
        <v>叶仁芳</v>
      </c>
      <c r="AG96" t="str">
        <f>VLOOKUP($B96,[1]高二下!$B:$R,8,0)</f>
        <v>77.5</v>
      </c>
      <c r="AH96" t="str">
        <f>VLOOKUP($B96,[1]高二下!$B:$R,9,0)</f>
        <v>苏朗偏初</v>
      </c>
      <c r="AI96" t="str">
        <f>VLOOKUP($B96,[1]高二下!$B:$R,10,0)</f>
        <v>41.0</v>
      </c>
      <c r="AJ96" t="str">
        <f>VLOOKUP($B96,[1]高二下!$B:$R,11,0)</f>
        <v>东梅</v>
      </c>
      <c r="AK96" t="str">
        <f>VLOOKUP($B96,[1]高二下!$B:$R,12,0)</f>
        <v>40.0</v>
      </c>
      <c r="AL96" t="str">
        <f>VLOOKUP($B96,[1]高二下!$B:$R,13,0)</f>
        <v>兰举银</v>
      </c>
      <c r="AM96" t="str">
        <f>VLOOKUP($B96,[1]高二下!$B:$R,14,0)</f>
        <v>68.0</v>
      </c>
      <c r="AN96" t="str">
        <f>VLOOKUP($B96,[1]高二下!$B:$R,15,0)</f>
        <v>方帮林</v>
      </c>
      <c r="AO96" t="str">
        <f>VLOOKUP($B96,[1]高二下!$B:$R,16,0)</f>
        <v>82.0</v>
      </c>
      <c r="AP96" t="str">
        <f>VLOOKUP($B96,[1]高二下!$B:$R,17,0)</f>
        <v>高琴</v>
      </c>
      <c r="AQ96" t="e">
        <f>VLOOKUP($B96,[2]高二上!$B:$R,6,0)</f>
        <v>#N/A</v>
      </c>
      <c r="AR96" t="e">
        <f>VLOOKUP($B96,[2]高二上!$B:$R,7,0)</f>
        <v>#N/A</v>
      </c>
      <c r="AS96" t="e">
        <f>VLOOKUP($B96,[2]高二上!$B:$R,8,0)</f>
        <v>#N/A</v>
      </c>
      <c r="AT96" t="e">
        <f>VLOOKUP($B96,[2]高二上!$B:$R,9,0)</f>
        <v>#N/A</v>
      </c>
      <c r="AU96" t="e">
        <f>VLOOKUP($B96,[2]高二上!$B:$R,10,0)</f>
        <v>#N/A</v>
      </c>
      <c r="AV96" t="e">
        <f>VLOOKUP($B96,[2]高二上!$B:$R,11,0)</f>
        <v>#N/A</v>
      </c>
      <c r="AW96" t="e">
        <f>VLOOKUP($B96,[2]高二上!$B:$R,12,0)</f>
        <v>#N/A</v>
      </c>
      <c r="AX96" t="e">
        <f>VLOOKUP($B96,[2]高二上!$B:$R,13,0)</f>
        <v>#N/A</v>
      </c>
      <c r="AY96" t="e">
        <f>VLOOKUP($B96,[2]高二上!$B:$R,14,0)</f>
        <v>#N/A</v>
      </c>
      <c r="AZ96" t="e">
        <f>VLOOKUP($B96,[2]高二上!$B:$R,15,0)</f>
        <v>#N/A</v>
      </c>
      <c r="BA96" t="e">
        <f>VLOOKUP($B96,[2]高二上!$B:$R,16,0)</f>
        <v>#N/A</v>
      </c>
      <c r="BB96" t="e">
        <f>VLOOKUP($B96,[2]高二上!$B:$R,17,0)</f>
        <v>#N/A</v>
      </c>
      <c r="BC96">
        <f>VLOOKUP($B96,[1]高一下!$B:$R,6,0)</f>
        <v>86</v>
      </c>
      <c r="BD96" t="str">
        <f>VLOOKUP($B96,[1]高一下!$B:$R,7,0)</f>
        <v>叶仁芳</v>
      </c>
      <c r="BE96">
        <f>VLOOKUP($B96,[1]高一下!$B:$R,8,0)</f>
        <v>104</v>
      </c>
      <c r="BF96" t="str">
        <f>VLOOKUP($B96,[1]高一下!$B:$R,9,0)</f>
        <v>苏朗偏初</v>
      </c>
      <c r="BG96">
        <f>VLOOKUP($B96,[1]高一下!$B:$R,10,0)</f>
        <v>69.5</v>
      </c>
      <c r="BH96" t="str">
        <f>VLOOKUP($B96,[1]高一下!$B:$R,11,0)</f>
        <v>东梅</v>
      </c>
      <c r="BI96">
        <f>VLOOKUP($B96,[1]高一下!$B:$R,12,0)</f>
        <v>42</v>
      </c>
      <c r="BJ96" t="str">
        <f>VLOOKUP($B96,[1]高一下!$B:$R,13,0)</f>
        <v>兰举银</v>
      </c>
      <c r="BK96">
        <f>VLOOKUP($B96,[1]高一下!$B:$R,14,0)</f>
        <v>48</v>
      </c>
      <c r="BL96" t="str">
        <f>VLOOKUP($B96,[1]高一下!$B:$R,15,0)</f>
        <v>方帮林</v>
      </c>
      <c r="BM96">
        <f>VLOOKUP($B96,[1]高一下!$B:$R,16,0)</f>
        <v>58</v>
      </c>
      <c r="BN96" t="str">
        <f>VLOOKUP($B96,[1]高一下!$B:$R,17,0)</f>
        <v>高琴</v>
      </c>
      <c r="BO96">
        <f>VLOOKUP($B96,[1]高一上!$B:$W,5,0)</f>
        <v>102</v>
      </c>
      <c r="BP96" t="str">
        <f>VLOOKUP($B96,[1]高一上!$B:$W,6,0)</f>
        <v>叶仁芳</v>
      </c>
      <c r="BQ96">
        <f>VLOOKUP($B96,[1]高一上!$B:$W,7,0)</f>
        <v>68</v>
      </c>
      <c r="BR96" t="str">
        <f>VLOOKUP($B96,[1]高一上!$B:$W,8,0)</f>
        <v>苏朗偏初</v>
      </c>
      <c r="BS96">
        <f>VLOOKUP($B96,[1]高一上!$B:$W,9,0)</f>
        <v>71.5</v>
      </c>
      <c r="BT96" t="str">
        <f>VLOOKUP($B96,[1]高一上!$B:$W,10,0)</f>
        <v>东梅</v>
      </c>
      <c r="BU96">
        <f>VLOOKUP($B96,[1]高一上!$B:$W,11,0)</f>
        <v>48</v>
      </c>
      <c r="BV96" t="str">
        <f>VLOOKUP($B96,[1]高一上!$B:$W,12,0)</f>
        <v>兰举银</v>
      </c>
      <c r="BW96">
        <f>VLOOKUP($B96,[1]高一上!$B:$W,13,0)</f>
        <v>52</v>
      </c>
      <c r="BX96" t="str">
        <f>VLOOKUP($B96,[1]高一上!$B:$W,14,0)</f>
        <v>方帮林</v>
      </c>
      <c r="BY96">
        <f>VLOOKUP($B96,[1]高一上!$B:$W,15,0)</f>
        <v>69.5</v>
      </c>
      <c r="BZ96" t="str">
        <f>VLOOKUP($B96,[1]高一上!$B:$W,16,0)</f>
        <v>田友米</v>
      </c>
      <c r="CA96">
        <f>VLOOKUP($B96,[1]中考!$B:$N,5,0)</f>
        <v>115</v>
      </c>
      <c r="CB96">
        <f>VLOOKUP($B96,[1]中考!$B:$N,6,0)</f>
        <v>85</v>
      </c>
      <c r="CC96">
        <f>VLOOKUP($B96,[1]中考!$B:$N,7,0)</f>
        <v>118</v>
      </c>
      <c r="CD96">
        <f>VLOOKUP($B96,[1]中考!$B:$N,8,0)</f>
        <v>45</v>
      </c>
      <c r="CE96">
        <f>VLOOKUP($B96,[1]中考!$B:$N,9,0)</f>
        <v>28</v>
      </c>
      <c r="CF96">
        <f>VLOOKUP($B96,[1]中考!$B:$N,10,0)</f>
        <v>41</v>
      </c>
    </row>
    <row r="97" spans="1:84" x14ac:dyDescent="0.2">
      <c r="A97" s="1" t="s">
        <v>310</v>
      </c>
      <c r="B97" s="1" t="s">
        <v>311</v>
      </c>
      <c r="C97" s="1" t="s">
        <v>250</v>
      </c>
      <c r="D97" s="1" t="s">
        <v>17</v>
      </c>
      <c r="E97" s="1" t="s">
        <v>312</v>
      </c>
      <c r="F97" s="1">
        <v>448</v>
      </c>
      <c r="G97" s="1">
        <v>113</v>
      </c>
      <c r="H97" s="1" t="s">
        <v>122</v>
      </c>
      <c r="I97" s="1">
        <v>93</v>
      </c>
      <c r="J97" s="1" t="s">
        <v>111</v>
      </c>
      <c r="K97" s="1">
        <v>76</v>
      </c>
      <c r="L97" s="1" t="s">
        <v>252</v>
      </c>
      <c r="M97" s="1">
        <v>45</v>
      </c>
      <c r="N97" s="1" t="s">
        <v>22</v>
      </c>
      <c r="O97" s="1">
        <v>51</v>
      </c>
      <c r="P97" s="1" t="s">
        <v>126</v>
      </c>
      <c r="Q97" s="1">
        <v>69.5</v>
      </c>
      <c r="R97" s="1" t="s">
        <v>127</v>
      </c>
      <c r="S97">
        <f>VLOOKUP(B97,[1]高三上!$B:$R,6,0)</f>
        <v>101</v>
      </c>
      <c r="T97" t="str">
        <f>VLOOKUP(B97,[1]高三上!$B:$R,7,0)</f>
        <v>叶仁芳</v>
      </c>
      <c r="U97">
        <f>VLOOKUP(B97,[1]高三上!$B:$R,8,0)</f>
        <v>105</v>
      </c>
      <c r="V97" t="str">
        <f>VLOOKUP(B97,[1]高三上!$B:$R,9,0)</f>
        <v>苏朗偏初</v>
      </c>
      <c r="W97">
        <f>VLOOKUP(B97,[1]高三上!$B:$R,10,0)</f>
        <v>59.5</v>
      </c>
      <c r="X97" t="str">
        <f>VLOOKUP(B97,[1]高三上!$B:$R,11,0)</f>
        <v>东梅</v>
      </c>
      <c r="Y97">
        <f>VLOOKUP(B97,[1]高三上!$B:$R,12,0)</f>
        <v>23</v>
      </c>
      <c r="Z97" t="str">
        <f>VLOOKUP(B97,[1]高三上!$B:$R,13,0)</f>
        <v>兰举银</v>
      </c>
      <c r="AA97">
        <f>VLOOKUP(B97,[1]高三上!$B:$R,14,0)</f>
        <v>52</v>
      </c>
      <c r="AB97" t="str">
        <f>VLOOKUP(B97,[1]高三上!$B:$R,15,0)</f>
        <v>刘厚江</v>
      </c>
      <c r="AC97">
        <f>VLOOKUP(B97,[1]高三上!$B:$R,16,0)</f>
        <v>53</v>
      </c>
      <c r="AD97" t="str">
        <f>VLOOKUP(B97,[1]高三上!$B:$R,17,0)</f>
        <v>高琴</v>
      </c>
      <c r="AE97" t="str">
        <f>VLOOKUP($B97,[1]高二下!$B:$R,6,0)</f>
        <v>96.0</v>
      </c>
      <c r="AF97" t="str">
        <f>VLOOKUP($B97,[1]高二下!$B:$R,7,0)</f>
        <v>叶仁芳</v>
      </c>
      <c r="AG97" t="str">
        <f>VLOOKUP($B97,[1]高二下!$B:$R,8,0)</f>
        <v>76.5</v>
      </c>
      <c r="AH97" t="str">
        <f>VLOOKUP($B97,[1]高二下!$B:$R,9,0)</f>
        <v>苏朗偏初</v>
      </c>
      <c r="AI97" t="str">
        <f>VLOOKUP($B97,[1]高二下!$B:$R,10,0)</f>
        <v>16.0</v>
      </c>
      <c r="AJ97" t="str">
        <f>VLOOKUP($B97,[1]高二下!$B:$R,11,0)</f>
        <v>东梅</v>
      </c>
      <c r="AK97" t="str">
        <f>VLOOKUP($B97,[1]高二下!$B:$R,12,0)</f>
        <v>51.0</v>
      </c>
      <c r="AL97" t="str">
        <f>VLOOKUP($B97,[1]高二下!$B:$R,13,0)</f>
        <v>兰举银</v>
      </c>
      <c r="AM97" t="str">
        <f>VLOOKUP($B97,[1]高二下!$B:$R,14,0)</f>
        <v>54.0</v>
      </c>
      <c r="AN97" t="str">
        <f>VLOOKUP($B97,[1]高二下!$B:$R,15,0)</f>
        <v>方帮林</v>
      </c>
      <c r="AO97" t="str">
        <f>VLOOKUP($B97,[1]高二下!$B:$R,16,0)</f>
        <v>101.0</v>
      </c>
      <c r="AP97" t="str">
        <f>VLOOKUP($B97,[1]高二下!$B:$R,17,0)</f>
        <v>高琴</v>
      </c>
      <c r="AQ97" t="e">
        <f>VLOOKUP($B97,[2]高二上!$B:$R,6,0)</f>
        <v>#N/A</v>
      </c>
      <c r="AR97" t="e">
        <f>VLOOKUP($B97,[2]高二上!$B:$R,7,0)</f>
        <v>#N/A</v>
      </c>
      <c r="AS97" t="e">
        <f>VLOOKUP($B97,[2]高二上!$B:$R,8,0)</f>
        <v>#N/A</v>
      </c>
      <c r="AT97" t="e">
        <f>VLOOKUP($B97,[2]高二上!$B:$R,9,0)</f>
        <v>#N/A</v>
      </c>
      <c r="AU97" t="e">
        <f>VLOOKUP($B97,[2]高二上!$B:$R,10,0)</f>
        <v>#N/A</v>
      </c>
      <c r="AV97" t="e">
        <f>VLOOKUP($B97,[2]高二上!$B:$R,11,0)</f>
        <v>#N/A</v>
      </c>
      <c r="AW97" t="e">
        <f>VLOOKUP($B97,[2]高二上!$B:$R,12,0)</f>
        <v>#N/A</v>
      </c>
      <c r="AX97" t="e">
        <f>VLOOKUP($B97,[2]高二上!$B:$R,13,0)</f>
        <v>#N/A</v>
      </c>
      <c r="AY97" t="e">
        <f>VLOOKUP($B97,[2]高二上!$B:$R,14,0)</f>
        <v>#N/A</v>
      </c>
      <c r="AZ97" t="e">
        <f>VLOOKUP($B97,[2]高二上!$B:$R,15,0)</f>
        <v>#N/A</v>
      </c>
      <c r="BA97" t="e">
        <f>VLOOKUP($B97,[2]高二上!$B:$R,16,0)</f>
        <v>#N/A</v>
      </c>
      <c r="BB97" t="e">
        <f>VLOOKUP($B97,[2]高二上!$B:$R,17,0)</f>
        <v>#N/A</v>
      </c>
      <c r="BC97">
        <f>VLOOKUP($B97,[1]高一下!$B:$R,6,0)</f>
        <v>86</v>
      </c>
      <c r="BD97" t="str">
        <f>VLOOKUP($B97,[1]高一下!$B:$R,7,0)</f>
        <v>叶仁芳</v>
      </c>
      <c r="BE97">
        <f>VLOOKUP($B97,[1]高一下!$B:$R,8,0)</f>
        <v>94</v>
      </c>
      <c r="BF97" t="str">
        <f>VLOOKUP($B97,[1]高一下!$B:$R,9,0)</f>
        <v>苏朗偏初</v>
      </c>
      <c r="BG97">
        <f>VLOOKUP($B97,[1]高一下!$B:$R,10,0)</f>
        <v>39.5</v>
      </c>
      <c r="BH97" t="str">
        <f>VLOOKUP($B97,[1]高一下!$B:$R,11,0)</f>
        <v>东梅</v>
      </c>
      <c r="BI97">
        <f>VLOOKUP($B97,[1]高一下!$B:$R,12,0)</f>
        <v>29</v>
      </c>
      <c r="BJ97" t="str">
        <f>VLOOKUP($B97,[1]高一下!$B:$R,13,0)</f>
        <v>兰举银</v>
      </c>
      <c r="BK97">
        <f>VLOOKUP($B97,[1]高一下!$B:$R,14,0)</f>
        <v>42</v>
      </c>
      <c r="BL97" t="str">
        <f>VLOOKUP($B97,[1]高一下!$B:$R,15,0)</f>
        <v>方帮林</v>
      </c>
      <c r="BM97">
        <f>VLOOKUP($B97,[1]高一下!$B:$R,16,0)</f>
        <v>48</v>
      </c>
      <c r="BN97" t="str">
        <f>VLOOKUP($B97,[1]高一下!$B:$R,17,0)</f>
        <v>高琴</v>
      </c>
      <c r="BO97">
        <f>VLOOKUP($B97,[1]高一上!$B:$W,5,0)</f>
        <v>77.5</v>
      </c>
      <c r="BP97" t="str">
        <f>VLOOKUP($B97,[1]高一上!$B:$W,6,0)</f>
        <v>曹霞</v>
      </c>
      <c r="BQ97">
        <f>VLOOKUP($B97,[1]高一上!$B:$W,7,0)</f>
        <v>65</v>
      </c>
      <c r="BR97" t="str">
        <f>VLOOKUP($B97,[1]高一上!$B:$W,8,0)</f>
        <v>苏朗偏初</v>
      </c>
      <c r="BS97">
        <f>VLOOKUP($B97,[1]高一上!$B:$W,9,0)</f>
        <v>61.5</v>
      </c>
      <c r="BT97" t="str">
        <f>VLOOKUP($B97,[1]高一上!$B:$W,10,0)</f>
        <v>黄建均</v>
      </c>
      <c r="BU97">
        <f>VLOOKUP($B97,[1]高一上!$B:$W,11,0)</f>
        <v>37</v>
      </c>
      <c r="BV97" t="str">
        <f>VLOOKUP($B97,[1]高一上!$B:$W,12,0)</f>
        <v>胡伟杰</v>
      </c>
      <c r="BW97">
        <f>VLOOKUP($B97,[1]高一上!$B:$W,13,0)</f>
        <v>47</v>
      </c>
      <c r="BX97" t="str">
        <f>VLOOKUP($B97,[1]高一上!$B:$W,14,0)</f>
        <v>郑强秋</v>
      </c>
      <c r="BY97">
        <f>VLOOKUP($B97,[1]高一上!$B:$W,15,0)</f>
        <v>51</v>
      </c>
      <c r="BZ97" t="str">
        <f>VLOOKUP($B97,[1]高一上!$B:$W,16,0)</f>
        <v>龙志云</v>
      </c>
      <c r="CA97">
        <f>VLOOKUP($B97,[1]中考!$B:$N,5,0)</f>
        <v>97</v>
      </c>
      <c r="CB97">
        <f>VLOOKUP($B97,[1]中考!$B:$N,6,0)</f>
        <v>100</v>
      </c>
      <c r="CC97">
        <f>VLOOKUP($B97,[1]中考!$B:$N,7,0)</f>
        <v>102</v>
      </c>
      <c r="CD97">
        <f>VLOOKUP($B97,[1]中考!$B:$N,8,0)</f>
        <v>29</v>
      </c>
      <c r="CE97">
        <f>VLOOKUP($B97,[1]中考!$B:$N,9,0)</f>
        <v>32</v>
      </c>
      <c r="CF97">
        <f>VLOOKUP($B97,[1]中考!$B:$N,10,0)</f>
        <v>39</v>
      </c>
    </row>
    <row r="98" spans="1:84" x14ac:dyDescent="0.2">
      <c r="A98" s="1" t="s">
        <v>313</v>
      </c>
      <c r="B98" s="1" t="s">
        <v>314</v>
      </c>
      <c r="C98" s="1" t="s">
        <v>250</v>
      </c>
      <c r="D98" s="1" t="s">
        <v>17</v>
      </c>
      <c r="E98" s="1" t="s">
        <v>315</v>
      </c>
      <c r="F98" s="1">
        <v>446</v>
      </c>
      <c r="G98" s="1">
        <v>102</v>
      </c>
      <c r="H98" s="1" t="s">
        <v>122</v>
      </c>
      <c r="I98" s="1">
        <v>81</v>
      </c>
      <c r="J98" s="1" t="s">
        <v>111</v>
      </c>
      <c r="K98" s="1">
        <v>95</v>
      </c>
      <c r="L98" s="1" t="s">
        <v>252</v>
      </c>
      <c r="M98" s="1">
        <v>58</v>
      </c>
      <c r="N98" s="1" t="s">
        <v>22</v>
      </c>
      <c r="O98" s="1">
        <v>43</v>
      </c>
      <c r="P98" s="1" t="s">
        <v>126</v>
      </c>
      <c r="Q98" s="1">
        <v>66.5</v>
      </c>
      <c r="R98" s="1" t="s">
        <v>127</v>
      </c>
      <c r="S98">
        <f>VLOOKUP(B98,[1]高三上!$B:$R,6,0)</f>
        <v>103.5</v>
      </c>
      <c r="T98" t="str">
        <f>VLOOKUP(B98,[1]高三上!$B:$R,7,0)</f>
        <v>叶仁芳</v>
      </c>
      <c r="U98">
        <f>VLOOKUP(B98,[1]高三上!$B:$R,8,0)</f>
        <v>82</v>
      </c>
      <c r="V98" t="str">
        <f>VLOOKUP(B98,[1]高三上!$B:$R,9,0)</f>
        <v>苏朗偏初</v>
      </c>
      <c r="W98">
        <f>VLOOKUP(B98,[1]高三上!$B:$R,10,0)</f>
        <v>77.5</v>
      </c>
      <c r="X98" t="str">
        <f>VLOOKUP(B98,[1]高三上!$B:$R,11,0)</f>
        <v>东梅</v>
      </c>
      <c r="Y98">
        <f>VLOOKUP(B98,[1]高三上!$B:$R,12,0)</f>
        <v>39</v>
      </c>
      <c r="Z98" t="str">
        <f>VLOOKUP(B98,[1]高三上!$B:$R,13,0)</f>
        <v>兰举银</v>
      </c>
      <c r="AA98">
        <f>VLOOKUP(B98,[1]高三上!$B:$R,14,0)</f>
        <v>58</v>
      </c>
      <c r="AB98" t="str">
        <f>VLOOKUP(B98,[1]高三上!$B:$R,15,0)</f>
        <v>刘厚江</v>
      </c>
      <c r="AC98">
        <f>VLOOKUP(B98,[1]高三上!$B:$R,16,0)</f>
        <v>54</v>
      </c>
      <c r="AD98" t="str">
        <f>VLOOKUP(B98,[1]高三上!$B:$R,17,0)</f>
        <v>高琴</v>
      </c>
      <c r="AE98" t="str">
        <f>VLOOKUP($B98,[1]高二下!$B:$R,6,0)</f>
        <v>89.0</v>
      </c>
      <c r="AF98" t="str">
        <f>VLOOKUP($B98,[1]高二下!$B:$R,7,0)</f>
        <v>叶仁芳</v>
      </c>
      <c r="AG98" t="str">
        <f>VLOOKUP($B98,[1]高二下!$B:$R,8,0)</f>
        <v>102.5</v>
      </c>
      <c r="AH98" t="str">
        <f>VLOOKUP($B98,[1]高二下!$B:$R,9,0)</f>
        <v>苏朗偏初</v>
      </c>
      <c r="AI98" t="str">
        <f>VLOOKUP($B98,[1]高二下!$B:$R,10,0)</f>
        <v>27.0</v>
      </c>
      <c r="AJ98" t="str">
        <f>VLOOKUP($B98,[1]高二下!$B:$R,11,0)</f>
        <v>东梅</v>
      </c>
      <c r="AK98" t="str">
        <f>VLOOKUP($B98,[1]高二下!$B:$R,12,0)</f>
        <v>41.0</v>
      </c>
      <c r="AL98" t="str">
        <f>VLOOKUP($B98,[1]高二下!$B:$R,13,0)</f>
        <v>兰举银</v>
      </c>
      <c r="AM98" t="str">
        <f>VLOOKUP($B98,[1]高二下!$B:$R,14,0)</f>
        <v>69.0</v>
      </c>
      <c r="AN98" t="str">
        <f>VLOOKUP($B98,[1]高二下!$B:$R,15,0)</f>
        <v>方帮林</v>
      </c>
      <c r="AO98" t="str">
        <f>VLOOKUP($B98,[1]高二下!$B:$R,16,0)</f>
        <v>106.0</v>
      </c>
      <c r="AP98" t="str">
        <f>VLOOKUP($B98,[1]高二下!$B:$R,17,0)</f>
        <v>高琴</v>
      </c>
      <c r="AQ98" t="e">
        <f>VLOOKUP($B98,[2]高二上!$B:$R,6,0)</f>
        <v>#N/A</v>
      </c>
      <c r="AR98" t="e">
        <f>VLOOKUP($B98,[2]高二上!$B:$R,7,0)</f>
        <v>#N/A</v>
      </c>
      <c r="AS98" t="e">
        <f>VLOOKUP($B98,[2]高二上!$B:$R,8,0)</f>
        <v>#N/A</v>
      </c>
      <c r="AT98" t="e">
        <f>VLOOKUP($B98,[2]高二上!$B:$R,9,0)</f>
        <v>#N/A</v>
      </c>
      <c r="AU98" t="e">
        <f>VLOOKUP($B98,[2]高二上!$B:$R,10,0)</f>
        <v>#N/A</v>
      </c>
      <c r="AV98" t="e">
        <f>VLOOKUP($B98,[2]高二上!$B:$R,11,0)</f>
        <v>#N/A</v>
      </c>
      <c r="AW98" t="e">
        <f>VLOOKUP($B98,[2]高二上!$B:$R,12,0)</f>
        <v>#N/A</v>
      </c>
      <c r="AX98" t="e">
        <f>VLOOKUP($B98,[2]高二上!$B:$R,13,0)</f>
        <v>#N/A</v>
      </c>
      <c r="AY98" t="e">
        <f>VLOOKUP($B98,[2]高二上!$B:$R,14,0)</f>
        <v>#N/A</v>
      </c>
      <c r="AZ98" t="e">
        <f>VLOOKUP($B98,[2]高二上!$B:$R,15,0)</f>
        <v>#N/A</v>
      </c>
      <c r="BA98" t="e">
        <f>VLOOKUP($B98,[2]高二上!$B:$R,16,0)</f>
        <v>#N/A</v>
      </c>
      <c r="BB98" t="e">
        <f>VLOOKUP($B98,[2]高二上!$B:$R,17,0)</f>
        <v>#N/A</v>
      </c>
      <c r="BC98">
        <f>VLOOKUP($B98,[1]高一下!$B:$R,6,0)</f>
        <v>99</v>
      </c>
      <c r="BD98" t="str">
        <f>VLOOKUP($B98,[1]高一下!$B:$R,7,0)</f>
        <v>龚霞</v>
      </c>
      <c r="BE98">
        <f>VLOOKUP($B98,[1]高一下!$B:$R,8,0)</f>
        <v>69</v>
      </c>
      <c r="BF98" t="str">
        <f>VLOOKUP($B98,[1]高一下!$B:$R,9,0)</f>
        <v>扎拉</v>
      </c>
      <c r="BG98">
        <f>VLOOKUP($B98,[1]高一下!$B:$R,10,0)</f>
        <v>77</v>
      </c>
      <c r="BH98" t="str">
        <f>VLOOKUP($B98,[1]高一下!$B:$R,11,0)</f>
        <v>肖秀秀</v>
      </c>
      <c r="BI98">
        <f>VLOOKUP($B98,[1]高一下!$B:$R,12,0)</f>
        <v>46</v>
      </c>
      <c r="BJ98" t="str">
        <f>VLOOKUP($B98,[1]高一下!$B:$R,13,0)</f>
        <v>兰举银</v>
      </c>
      <c r="BK98">
        <f>VLOOKUP($B98,[1]高一下!$B:$R,14,0)</f>
        <v>47</v>
      </c>
      <c r="BL98" t="str">
        <f>VLOOKUP($B98,[1]高一下!$B:$R,15,0)</f>
        <v>任吉洪</v>
      </c>
      <c r="BM98">
        <f>VLOOKUP($B98,[1]高一下!$B:$R,16,0)</f>
        <v>50</v>
      </c>
      <c r="BN98" t="str">
        <f>VLOOKUP($B98,[1]高一下!$B:$R,17,0)</f>
        <v>田友米</v>
      </c>
      <c r="BO98">
        <f>VLOOKUP($B98,[1]高一上!$B:$W,5,0)</f>
        <v>88.5</v>
      </c>
      <c r="BP98" t="str">
        <f>VLOOKUP($B98,[1]高一上!$B:$W,6,0)</f>
        <v>龚霞</v>
      </c>
      <c r="BQ98">
        <f>VLOOKUP($B98,[1]高一上!$B:$W,7,0)</f>
        <v>72</v>
      </c>
      <c r="BR98" t="str">
        <f>VLOOKUP($B98,[1]高一上!$B:$W,8,0)</f>
        <v>扎拉</v>
      </c>
      <c r="BS98">
        <f>VLOOKUP($B98,[1]高一上!$B:$W,9,0)</f>
        <v>81.5</v>
      </c>
      <c r="BT98" t="str">
        <f>VLOOKUP($B98,[1]高一上!$B:$W,10,0)</f>
        <v>肖秀秀</v>
      </c>
      <c r="BU98">
        <f>VLOOKUP($B98,[1]高一上!$B:$W,11,0)</f>
        <v>45</v>
      </c>
      <c r="BV98" t="str">
        <f>VLOOKUP($B98,[1]高一上!$B:$W,12,0)</f>
        <v>兰举银</v>
      </c>
      <c r="BW98">
        <f>VLOOKUP($B98,[1]高一上!$B:$W,13,0)</f>
        <v>53</v>
      </c>
      <c r="BX98" t="str">
        <f>VLOOKUP($B98,[1]高一上!$B:$W,14,0)</f>
        <v>任吉洪</v>
      </c>
      <c r="BY98">
        <f>VLOOKUP($B98,[1]高一上!$B:$W,15,0)</f>
        <v>61</v>
      </c>
      <c r="BZ98" t="str">
        <f>VLOOKUP($B98,[1]高一上!$B:$W,16,0)</f>
        <v>田友米</v>
      </c>
      <c r="CA98">
        <f>VLOOKUP($B98,[1]中考!$B:$N,5,0)</f>
        <v>117</v>
      </c>
      <c r="CB98">
        <f>VLOOKUP($B98,[1]中考!$B:$N,6,0)</f>
        <v>113</v>
      </c>
      <c r="CC98">
        <f>VLOOKUP($B98,[1]中考!$B:$N,7,0)</f>
        <v>127</v>
      </c>
      <c r="CD98">
        <f>VLOOKUP($B98,[1]中考!$B:$N,8,0)</f>
        <v>53</v>
      </c>
      <c r="CE98">
        <f>VLOOKUP($B98,[1]中考!$B:$N,9,0)</f>
        <v>39</v>
      </c>
      <c r="CF98">
        <f>VLOOKUP($B98,[1]中考!$B:$N,10,0)</f>
        <v>46</v>
      </c>
    </row>
    <row r="99" spans="1:84" x14ac:dyDescent="0.2">
      <c r="A99" s="1" t="s">
        <v>316</v>
      </c>
      <c r="B99" s="1" t="s">
        <v>317</v>
      </c>
      <c r="C99" s="1" t="s">
        <v>250</v>
      </c>
      <c r="D99" s="1" t="s">
        <v>17</v>
      </c>
      <c r="E99" s="1" t="s">
        <v>318</v>
      </c>
      <c r="F99" s="1">
        <v>440</v>
      </c>
      <c r="G99" s="1">
        <v>102</v>
      </c>
      <c r="H99" s="1" t="s">
        <v>122</v>
      </c>
      <c r="I99" s="1">
        <v>71</v>
      </c>
      <c r="J99" s="1" t="s">
        <v>111</v>
      </c>
      <c r="K99" s="1">
        <v>102</v>
      </c>
      <c r="L99" s="1" t="s">
        <v>252</v>
      </c>
      <c r="M99" s="1">
        <v>29</v>
      </c>
      <c r="N99" s="1" t="s">
        <v>22</v>
      </c>
      <c r="O99" s="1">
        <v>64.5</v>
      </c>
      <c r="P99" s="1" t="s">
        <v>126</v>
      </c>
      <c r="Q99" s="1">
        <v>71</v>
      </c>
      <c r="R99" s="1" t="s">
        <v>127</v>
      </c>
      <c r="S99">
        <f>VLOOKUP(B99,[1]高三上!$B:$R,6,0)</f>
        <v>102.5</v>
      </c>
      <c r="T99" t="str">
        <f>VLOOKUP(B99,[1]高三上!$B:$R,7,0)</f>
        <v>叶仁芳</v>
      </c>
      <c r="U99">
        <f>VLOOKUP(B99,[1]高三上!$B:$R,8,0)</f>
        <v>77</v>
      </c>
      <c r="V99" t="str">
        <f>VLOOKUP(B99,[1]高三上!$B:$R,9,0)</f>
        <v>苏朗偏初</v>
      </c>
      <c r="W99">
        <f>VLOOKUP(B99,[1]高三上!$B:$R,10,0)</f>
        <v>85</v>
      </c>
      <c r="X99" t="str">
        <f>VLOOKUP(B99,[1]高三上!$B:$R,11,0)</f>
        <v>东梅</v>
      </c>
      <c r="Y99">
        <f>VLOOKUP(B99,[1]高三上!$B:$R,12,0)</f>
        <v>21</v>
      </c>
      <c r="Z99" t="str">
        <f>VLOOKUP(B99,[1]高三上!$B:$R,13,0)</f>
        <v>兰举银</v>
      </c>
      <c r="AA99">
        <f>VLOOKUP(B99,[1]高三上!$B:$R,14,0)</f>
        <v>34</v>
      </c>
      <c r="AB99" t="str">
        <f>VLOOKUP(B99,[1]高三上!$B:$R,15,0)</f>
        <v>刘厚江</v>
      </c>
      <c r="AC99">
        <f>VLOOKUP(B99,[1]高三上!$B:$R,16,0)</f>
        <v>50</v>
      </c>
      <c r="AD99" t="str">
        <f>VLOOKUP(B99,[1]高三上!$B:$R,17,0)</f>
        <v>高琴</v>
      </c>
      <c r="AE99" t="str">
        <f>VLOOKUP($B99,[1]高二下!$B:$R,6,0)</f>
        <v>97.0</v>
      </c>
      <c r="AF99" t="str">
        <f>VLOOKUP($B99,[1]高二下!$B:$R,7,0)</f>
        <v>叶仁芳</v>
      </c>
      <c r="AG99" t="str">
        <f>VLOOKUP($B99,[1]高二下!$B:$R,8,0)</f>
        <v>92.0</v>
      </c>
      <c r="AH99" t="str">
        <f>VLOOKUP($B99,[1]高二下!$B:$R,9,0)</f>
        <v>苏朗偏初</v>
      </c>
      <c r="AI99" t="str">
        <f>VLOOKUP($B99,[1]高二下!$B:$R,10,0)</f>
        <v>33.0</v>
      </c>
      <c r="AJ99" t="str">
        <f>VLOOKUP($B99,[1]高二下!$B:$R,11,0)</f>
        <v>东梅</v>
      </c>
      <c r="AK99" t="str">
        <f>VLOOKUP($B99,[1]高二下!$B:$R,12,0)</f>
        <v>29.0</v>
      </c>
      <c r="AL99" t="str">
        <f>VLOOKUP($B99,[1]高二下!$B:$R,13,0)</f>
        <v>兰举银</v>
      </c>
      <c r="AM99" t="str">
        <f>VLOOKUP($B99,[1]高二下!$B:$R,14,0)</f>
        <v>46.0</v>
      </c>
      <c r="AN99" t="str">
        <f>VLOOKUP($B99,[1]高二下!$B:$R,15,0)</f>
        <v>方帮林</v>
      </c>
      <c r="AO99" t="str">
        <f>VLOOKUP($B99,[1]高二下!$B:$R,16,0)</f>
        <v>82.0</v>
      </c>
      <c r="AP99" t="str">
        <f>VLOOKUP($B99,[1]高二下!$B:$R,17,0)</f>
        <v>高琴</v>
      </c>
      <c r="AQ99" t="e">
        <f>VLOOKUP($B99,[2]高二上!$B:$R,6,0)</f>
        <v>#N/A</v>
      </c>
      <c r="AR99" t="e">
        <f>VLOOKUP($B99,[2]高二上!$B:$R,7,0)</f>
        <v>#N/A</v>
      </c>
      <c r="AS99" t="e">
        <f>VLOOKUP($B99,[2]高二上!$B:$R,8,0)</f>
        <v>#N/A</v>
      </c>
      <c r="AT99" t="e">
        <f>VLOOKUP($B99,[2]高二上!$B:$R,9,0)</f>
        <v>#N/A</v>
      </c>
      <c r="AU99" t="e">
        <f>VLOOKUP($B99,[2]高二上!$B:$R,10,0)</f>
        <v>#N/A</v>
      </c>
      <c r="AV99" t="e">
        <f>VLOOKUP($B99,[2]高二上!$B:$R,11,0)</f>
        <v>#N/A</v>
      </c>
      <c r="AW99" t="e">
        <f>VLOOKUP($B99,[2]高二上!$B:$R,12,0)</f>
        <v>#N/A</v>
      </c>
      <c r="AX99" t="e">
        <f>VLOOKUP($B99,[2]高二上!$B:$R,13,0)</f>
        <v>#N/A</v>
      </c>
      <c r="AY99" t="e">
        <f>VLOOKUP($B99,[2]高二上!$B:$R,14,0)</f>
        <v>#N/A</v>
      </c>
      <c r="AZ99" t="e">
        <f>VLOOKUP($B99,[2]高二上!$B:$R,15,0)</f>
        <v>#N/A</v>
      </c>
      <c r="BA99" t="e">
        <f>VLOOKUP($B99,[2]高二上!$B:$R,16,0)</f>
        <v>#N/A</v>
      </c>
      <c r="BB99" t="e">
        <f>VLOOKUP($B99,[2]高二上!$B:$R,17,0)</f>
        <v>#N/A</v>
      </c>
      <c r="BC99">
        <f>VLOOKUP($B99,[1]高一下!$B:$R,6,0)</f>
        <v>88</v>
      </c>
      <c r="BD99" t="str">
        <f>VLOOKUP($B99,[1]高一下!$B:$R,7,0)</f>
        <v>叶仁芳</v>
      </c>
      <c r="BE99">
        <f>VLOOKUP($B99,[1]高一下!$B:$R,8,0)</f>
        <v>74</v>
      </c>
      <c r="BF99" t="str">
        <f>VLOOKUP($B99,[1]高一下!$B:$R,9,0)</f>
        <v>苏朗偏初</v>
      </c>
      <c r="BG99">
        <f>VLOOKUP($B99,[1]高一下!$B:$R,10,0)</f>
        <v>66</v>
      </c>
      <c r="BH99" t="str">
        <f>VLOOKUP($B99,[1]高一下!$B:$R,11,0)</f>
        <v>东梅</v>
      </c>
      <c r="BI99">
        <f>VLOOKUP($B99,[1]高一下!$B:$R,12,0)</f>
        <v>33</v>
      </c>
      <c r="BJ99" t="str">
        <f>VLOOKUP($B99,[1]高一下!$B:$R,13,0)</f>
        <v>兰举银</v>
      </c>
      <c r="BK99">
        <f>VLOOKUP($B99,[1]高一下!$B:$R,14,0)</f>
        <v>37</v>
      </c>
      <c r="BL99" t="str">
        <f>VLOOKUP($B99,[1]高一下!$B:$R,15,0)</f>
        <v>方帮林</v>
      </c>
      <c r="BM99">
        <f>VLOOKUP($B99,[1]高一下!$B:$R,16,0)</f>
        <v>36</v>
      </c>
      <c r="BN99" t="str">
        <f>VLOOKUP($B99,[1]高一下!$B:$R,17,0)</f>
        <v>高琴</v>
      </c>
      <c r="BO99">
        <f>VLOOKUP($B99,[1]高一上!$B:$W,5,0)</f>
        <v>79</v>
      </c>
      <c r="BP99" t="str">
        <f>VLOOKUP($B99,[1]高一上!$B:$W,6,0)</f>
        <v>李志友</v>
      </c>
      <c r="BQ99">
        <f>VLOOKUP($B99,[1]高一上!$B:$W,7,0)</f>
        <v>65</v>
      </c>
      <c r="BR99" t="str">
        <f>VLOOKUP($B99,[1]高一上!$B:$W,8,0)</f>
        <v>马磊</v>
      </c>
      <c r="BS99">
        <f>VLOOKUP($B99,[1]高一上!$B:$W,9,0)</f>
        <v>68.5</v>
      </c>
      <c r="BT99" t="str">
        <f>VLOOKUP($B99,[1]高一上!$B:$W,10,0)</f>
        <v>东梅</v>
      </c>
      <c r="BU99">
        <f>VLOOKUP($B99,[1]高一上!$B:$W,11,0)</f>
        <v>21.5</v>
      </c>
      <c r="BV99" t="str">
        <f>VLOOKUP($B99,[1]高一上!$B:$W,12,0)</f>
        <v>次珍扎保</v>
      </c>
      <c r="BW99">
        <f>VLOOKUP($B99,[1]高一上!$B:$W,13,0)</f>
        <v>45</v>
      </c>
      <c r="BX99" t="str">
        <f>VLOOKUP($B99,[1]高一上!$B:$W,14,0)</f>
        <v>郑强秋</v>
      </c>
      <c r="BY99">
        <f>VLOOKUP($B99,[1]高一上!$B:$W,15,0)</f>
        <v>41.5</v>
      </c>
      <c r="BZ99" t="str">
        <f>VLOOKUP($B99,[1]高一上!$B:$W,16,0)</f>
        <v>龙志云</v>
      </c>
      <c r="CA99">
        <f>VLOOKUP($B99,[1]中考!$B:$N,5,0)</f>
        <v>115</v>
      </c>
      <c r="CB99">
        <f>VLOOKUP($B99,[1]中考!$B:$N,6,0)</f>
        <v>97</v>
      </c>
      <c r="CC99">
        <f>VLOOKUP($B99,[1]中考!$B:$N,7,0)</f>
        <v>114</v>
      </c>
      <c r="CD99">
        <f>VLOOKUP($B99,[1]中考!$B:$N,8,0)</f>
        <v>39</v>
      </c>
      <c r="CE99">
        <f>VLOOKUP($B99,[1]中考!$B:$N,9,0)</f>
        <v>28</v>
      </c>
      <c r="CF99">
        <f>VLOOKUP($B99,[1]中考!$B:$N,10,0)</f>
        <v>36</v>
      </c>
    </row>
    <row r="100" spans="1:84" x14ac:dyDescent="0.2">
      <c r="A100" s="1" t="s">
        <v>319</v>
      </c>
      <c r="B100" s="1" t="s">
        <v>320</v>
      </c>
      <c r="C100" s="1" t="s">
        <v>250</v>
      </c>
      <c r="D100" s="1" t="s">
        <v>17</v>
      </c>
      <c r="E100" s="1" t="s">
        <v>321</v>
      </c>
      <c r="F100" s="1">
        <v>437</v>
      </c>
      <c r="G100" s="1">
        <v>103</v>
      </c>
      <c r="H100" s="1" t="s">
        <v>122</v>
      </c>
      <c r="I100" s="1">
        <v>92</v>
      </c>
      <c r="J100" s="1" t="s">
        <v>111</v>
      </c>
      <c r="K100" s="1">
        <v>65</v>
      </c>
      <c r="L100" s="1" t="s">
        <v>252</v>
      </c>
      <c r="M100" s="1">
        <v>48</v>
      </c>
      <c r="N100" s="1" t="s">
        <v>22</v>
      </c>
      <c r="O100" s="1">
        <v>52.5</v>
      </c>
      <c r="P100" s="1" t="s">
        <v>126</v>
      </c>
      <c r="Q100" s="1">
        <v>76</v>
      </c>
      <c r="R100" s="1" t="s">
        <v>127</v>
      </c>
      <c r="S100">
        <f>VLOOKUP(B100,[1]高三上!$B:$R,6,0)</f>
        <v>85.5</v>
      </c>
      <c r="T100" t="str">
        <f>VLOOKUP(B100,[1]高三上!$B:$R,7,0)</f>
        <v>叶仁芳</v>
      </c>
      <c r="U100">
        <f>VLOOKUP(B100,[1]高三上!$B:$R,8,0)</f>
        <v>90</v>
      </c>
      <c r="V100" t="str">
        <f>VLOOKUP(B100,[1]高三上!$B:$R,9,0)</f>
        <v>苏朗偏初</v>
      </c>
      <c r="W100">
        <f>VLOOKUP(B100,[1]高三上!$B:$R,10,0)</f>
        <v>46</v>
      </c>
      <c r="X100" t="str">
        <f>VLOOKUP(B100,[1]高三上!$B:$R,11,0)</f>
        <v>东梅</v>
      </c>
      <c r="Y100">
        <f>VLOOKUP(B100,[1]高三上!$B:$R,12,0)</f>
        <v>27</v>
      </c>
      <c r="Z100" t="str">
        <f>VLOOKUP(B100,[1]高三上!$B:$R,13,0)</f>
        <v>兰举银</v>
      </c>
      <c r="AA100">
        <f>VLOOKUP(B100,[1]高三上!$B:$R,14,0)</f>
        <v>43</v>
      </c>
      <c r="AB100" t="str">
        <f>VLOOKUP(B100,[1]高三上!$B:$R,15,0)</f>
        <v>刘厚江</v>
      </c>
      <c r="AC100">
        <f>VLOOKUP(B100,[1]高三上!$B:$R,16,0)</f>
        <v>52</v>
      </c>
      <c r="AD100" t="str">
        <f>VLOOKUP(B100,[1]高三上!$B:$R,17,0)</f>
        <v>高琴</v>
      </c>
      <c r="AE100" t="str">
        <f>VLOOKUP($B100,[1]高二下!$B:$R,6,0)</f>
        <v>85.0</v>
      </c>
      <c r="AF100" t="str">
        <f>VLOOKUP($B100,[1]高二下!$B:$R,7,0)</f>
        <v>叶仁芳</v>
      </c>
      <c r="AG100" t="str">
        <f>VLOOKUP($B100,[1]高二下!$B:$R,8,0)</f>
        <v>52.5</v>
      </c>
      <c r="AH100" t="str">
        <f>VLOOKUP($B100,[1]高二下!$B:$R,9,0)</f>
        <v>苏朗偏初</v>
      </c>
      <c r="AI100" t="str">
        <f>VLOOKUP($B100,[1]高二下!$B:$R,10,0)</f>
        <v>35.0</v>
      </c>
      <c r="AJ100" t="str">
        <f>VLOOKUP($B100,[1]高二下!$B:$R,11,0)</f>
        <v>东梅</v>
      </c>
      <c r="AK100" t="str">
        <f>VLOOKUP($B100,[1]高二下!$B:$R,12,0)</f>
        <v>32.0</v>
      </c>
      <c r="AL100" t="str">
        <f>VLOOKUP($B100,[1]高二下!$B:$R,13,0)</f>
        <v>兰举银</v>
      </c>
      <c r="AM100" t="str">
        <f>VLOOKUP($B100,[1]高二下!$B:$R,14,0)</f>
        <v>45.0</v>
      </c>
      <c r="AN100" t="str">
        <f>VLOOKUP($B100,[1]高二下!$B:$R,15,0)</f>
        <v>方帮林</v>
      </c>
      <c r="AO100" t="str">
        <f>VLOOKUP($B100,[1]高二下!$B:$R,16,0)</f>
        <v>87.0</v>
      </c>
      <c r="AP100" t="str">
        <f>VLOOKUP($B100,[1]高二下!$B:$R,17,0)</f>
        <v>高琴</v>
      </c>
      <c r="AQ100" t="e">
        <f>VLOOKUP($B100,[2]高二上!$B:$R,6,0)</f>
        <v>#N/A</v>
      </c>
      <c r="AR100" t="e">
        <f>VLOOKUP($B100,[2]高二上!$B:$R,7,0)</f>
        <v>#N/A</v>
      </c>
      <c r="AS100" t="e">
        <f>VLOOKUP($B100,[2]高二上!$B:$R,8,0)</f>
        <v>#N/A</v>
      </c>
      <c r="AT100" t="e">
        <f>VLOOKUP($B100,[2]高二上!$B:$R,9,0)</f>
        <v>#N/A</v>
      </c>
      <c r="AU100" t="e">
        <f>VLOOKUP($B100,[2]高二上!$B:$R,10,0)</f>
        <v>#N/A</v>
      </c>
      <c r="AV100" t="e">
        <f>VLOOKUP($B100,[2]高二上!$B:$R,11,0)</f>
        <v>#N/A</v>
      </c>
      <c r="AW100" t="e">
        <f>VLOOKUP($B100,[2]高二上!$B:$R,12,0)</f>
        <v>#N/A</v>
      </c>
      <c r="AX100" t="e">
        <f>VLOOKUP($B100,[2]高二上!$B:$R,13,0)</f>
        <v>#N/A</v>
      </c>
      <c r="AY100" t="e">
        <f>VLOOKUP($B100,[2]高二上!$B:$R,14,0)</f>
        <v>#N/A</v>
      </c>
      <c r="AZ100" t="e">
        <f>VLOOKUP($B100,[2]高二上!$B:$R,15,0)</f>
        <v>#N/A</v>
      </c>
      <c r="BA100" t="e">
        <f>VLOOKUP($B100,[2]高二上!$B:$R,16,0)</f>
        <v>#N/A</v>
      </c>
      <c r="BB100" t="e">
        <f>VLOOKUP($B100,[2]高二上!$B:$R,17,0)</f>
        <v>#N/A</v>
      </c>
      <c r="BC100">
        <f>VLOOKUP($B100,[1]高一下!$B:$R,6,0)</f>
        <v>92</v>
      </c>
      <c r="BD100" t="str">
        <f>VLOOKUP($B100,[1]高一下!$B:$R,7,0)</f>
        <v>叶仁芳</v>
      </c>
      <c r="BE100">
        <f>VLOOKUP($B100,[1]高一下!$B:$R,8,0)</f>
        <v>108</v>
      </c>
      <c r="BF100" t="str">
        <f>VLOOKUP($B100,[1]高一下!$B:$R,9,0)</f>
        <v>苏朗偏初</v>
      </c>
      <c r="BG100">
        <f>VLOOKUP($B100,[1]高一下!$B:$R,10,0)</f>
        <v>33</v>
      </c>
      <c r="BH100" t="str">
        <f>VLOOKUP($B100,[1]高一下!$B:$R,11,0)</f>
        <v>东梅</v>
      </c>
      <c r="BI100">
        <f>VLOOKUP($B100,[1]高一下!$B:$R,12,0)</f>
        <v>32</v>
      </c>
      <c r="BJ100" t="str">
        <f>VLOOKUP($B100,[1]高一下!$B:$R,13,0)</f>
        <v>兰举银</v>
      </c>
      <c r="BK100">
        <f>VLOOKUP($B100,[1]高一下!$B:$R,14,0)</f>
        <v>47</v>
      </c>
      <c r="BL100" t="str">
        <f>VLOOKUP($B100,[1]高一下!$B:$R,15,0)</f>
        <v>方帮林</v>
      </c>
      <c r="BM100">
        <f>VLOOKUP($B100,[1]高一下!$B:$R,16,0)</f>
        <v>46</v>
      </c>
      <c r="BN100" t="str">
        <f>VLOOKUP($B100,[1]高一下!$B:$R,17,0)</f>
        <v>高琴</v>
      </c>
      <c r="BO100">
        <f>VLOOKUP($B100,[1]高一上!$B:$W,5,0)</f>
        <v>81.5</v>
      </c>
      <c r="BP100" t="str">
        <f>VLOOKUP($B100,[1]高一上!$B:$W,6,0)</f>
        <v>叶仁芳</v>
      </c>
      <c r="BQ100">
        <f>VLOOKUP($B100,[1]高一上!$B:$W,7,0)</f>
        <v>75</v>
      </c>
      <c r="BR100" t="str">
        <f>VLOOKUP($B100,[1]高一上!$B:$W,8,0)</f>
        <v>苏朗偏初</v>
      </c>
      <c r="BS100">
        <f>VLOOKUP($B100,[1]高一上!$B:$W,9,0)</f>
        <v>54.5</v>
      </c>
      <c r="BT100" t="str">
        <f>VLOOKUP($B100,[1]高一上!$B:$W,10,0)</f>
        <v>东梅</v>
      </c>
      <c r="BU100">
        <f>VLOOKUP($B100,[1]高一上!$B:$W,11,0)</f>
        <v>39</v>
      </c>
      <c r="BV100" t="str">
        <f>VLOOKUP($B100,[1]高一上!$B:$W,12,0)</f>
        <v>兰举银</v>
      </c>
      <c r="BW100">
        <f>VLOOKUP($B100,[1]高一上!$B:$W,13,0)</f>
        <v>39.5</v>
      </c>
      <c r="BX100" t="str">
        <f>VLOOKUP($B100,[1]高一上!$B:$W,14,0)</f>
        <v>方帮林</v>
      </c>
      <c r="BY100">
        <f>VLOOKUP($B100,[1]高一上!$B:$W,15,0)</f>
        <v>43.5</v>
      </c>
      <c r="BZ100" t="str">
        <f>VLOOKUP($B100,[1]高一上!$B:$W,16,0)</f>
        <v>田友米</v>
      </c>
      <c r="CA100">
        <f>VLOOKUP($B100,[1]中考!$B:$N,5,0)</f>
        <v>106</v>
      </c>
      <c r="CB100">
        <f>VLOOKUP($B100,[1]中考!$B:$N,6,0)</f>
        <v>113</v>
      </c>
      <c r="CC100">
        <f>VLOOKUP($B100,[1]中考!$B:$N,7,0)</f>
        <v>79</v>
      </c>
      <c r="CD100">
        <f>VLOOKUP($B100,[1]中考!$B:$N,8,0)</f>
        <v>46</v>
      </c>
      <c r="CE100">
        <f>VLOOKUP($B100,[1]中考!$B:$N,9,0)</f>
        <v>33</v>
      </c>
      <c r="CF100">
        <f>VLOOKUP($B100,[1]中考!$B:$N,10,0)</f>
        <v>39</v>
      </c>
    </row>
    <row r="101" spans="1:84" x14ac:dyDescent="0.2">
      <c r="A101" s="1" t="s">
        <v>322</v>
      </c>
      <c r="B101" s="1" t="s">
        <v>323</v>
      </c>
      <c r="C101" s="1" t="s">
        <v>250</v>
      </c>
      <c r="D101" s="1" t="s">
        <v>17</v>
      </c>
      <c r="E101" s="1" t="s">
        <v>324</v>
      </c>
      <c r="F101" s="1">
        <v>435</v>
      </c>
      <c r="G101" s="1">
        <v>110</v>
      </c>
      <c r="H101" s="1" t="s">
        <v>122</v>
      </c>
      <c r="I101" s="1">
        <v>92</v>
      </c>
      <c r="J101" s="1" t="s">
        <v>111</v>
      </c>
      <c r="K101" s="1">
        <v>70</v>
      </c>
      <c r="L101" s="1" t="s">
        <v>252</v>
      </c>
      <c r="M101" s="1">
        <v>60</v>
      </c>
      <c r="N101" s="1" t="s">
        <v>22</v>
      </c>
      <c r="O101" s="1">
        <v>43</v>
      </c>
      <c r="P101" s="1" t="s">
        <v>126</v>
      </c>
      <c r="Q101" s="1">
        <v>60</v>
      </c>
      <c r="R101" s="1" t="s">
        <v>127</v>
      </c>
      <c r="S101">
        <f>VLOOKUP(B101,[1]高三上!$B:$R,6,0)</f>
        <v>106.5</v>
      </c>
      <c r="T101" t="str">
        <f>VLOOKUP(B101,[1]高三上!$B:$R,7,0)</f>
        <v>叶仁芳</v>
      </c>
      <c r="U101">
        <f>VLOOKUP(B101,[1]高三上!$B:$R,8,0)</f>
        <v>75</v>
      </c>
      <c r="V101" t="str">
        <f>VLOOKUP(B101,[1]高三上!$B:$R,9,0)</f>
        <v>苏朗偏初</v>
      </c>
      <c r="W101">
        <f>VLOOKUP(B101,[1]高三上!$B:$R,10,0)</f>
        <v>80</v>
      </c>
      <c r="X101" t="str">
        <f>VLOOKUP(B101,[1]高三上!$B:$R,11,0)</f>
        <v>东梅</v>
      </c>
      <c r="Y101">
        <f>VLOOKUP(B101,[1]高三上!$B:$R,12,0)</f>
        <v>38</v>
      </c>
      <c r="Z101" t="str">
        <f>VLOOKUP(B101,[1]高三上!$B:$R,13,0)</f>
        <v>兰举银</v>
      </c>
      <c r="AA101">
        <f>VLOOKUP(B101,[1]高三上!$B:$R,14,0)</f>
        <v>18</v>
      </c>
      <c r="AB101" t="str">
        <f>VLOOKUP(B101,[1]高三上!$B:$R,15,0)</f>
        <v>刘厚江</v>
      </c>
      <c r="AC101">
        <f>VLOOKUP(B101,[1]高三上!$B:$R,16,0)</f>
        <v>50</v>
      </c>
      <c r="AD101" t="str">
        <f>VLOOKUP(B101,[1]高三上!$B:$R,17,0)</f>
        <v>高琴</v>
      </c>
      <c r="AE101" t="str">
        <f>VLOOKUP($B101,[1]高二下!$B:$R,6,0)</f>
        <v>89.0</v>
      </c>
      <c r="AF101" t="str">
        <f>VLOOKUP($B101,[1]高二下!$B:$R,7,0)</f>
        <v>叶仁芳</v>
      </c>
      <c r="AG101" t="str">
        <f>VLOOKUP($B101,[1]高二下!$B:$R,8,0)</f>
        <v>67.0</v>
      </c>
      <c r="AH101" t="str">
        <f>VLOOKUP($B101,[1]高二下!$B:$R,9,0)</f>
        <v>苏朗偏初</v>
      </c>
      <c r="AI101" t="str">
        <f>VLOOKUP($B101,[1]高二下!$B:$R,10,0)</f>
        <v>32.0</v>
      </c>
      <c r="AJ101" t="str">
        <f>VLOOKUP($B101,[1]高二下!$B:$R,11,0)</f>
        <v>东梅</v>
      </c>
      <c r="AK101" t="str">
        <f>VLOOKUP($B101,[1]高二下!$B:$R,12,0)</f>
        <v>24.0</v>
      </c>
      <c r="AL101" t="str">
        <f>VLOOKUP($B101,[1]高二下!$B:$R,13,0)</f>
        <v>兰举银</v>
      </c>
      <c r="AM101" t="str">
        <f>VLOOKUP($B101,[1]高二下!$B:$R,14,0)</f>
        <v>64.0</v>
      </c>
      <c r="AN101" t="str">
        <f>VLOOKUP($B101,[1]高二下!$B:$R,15,0)</f>
        <v>方帮林</v>
      </c>
      <c r="AO101" t="str">
        <f>VLOOKUP($B101,[1]高二下!$B:$R,16,0)</f>
        <v>106.0</v>
      </c>
      <c r="AP101" t="str">
        <f>VLOOKUP($B101,[1]高二下!$B:$R,17,0)</f>
        <v>高琴</v>
      </c>
      <c r="AQ101" t="e">
        <f>VLOOKUP($B101,[2]高二上!$B:$R,6,0)</f>
        <v>#N/A</v>
      </c>
      <c r="AR101" t="e">
        <f>VLOOKUP($B101,[2]高二上!$B:$R,7,0)</f>
        <v>#N/A</v>
      </c>
      <c r="AS101" t="e">
        <f>VLOOKUP($B101,[2]高二上!$B:$R,8,0)</f>
        <v>#N/A</v>
      </c>
      <c r="AT101" t="e">
        <f>VLOOKUP($B101,[2]高二上!$B:$R,9,0)</f>
        <v>#N/A</v>
      </c>
      <c r="AU101" t="e">
        <f>VLOOKUP($B101,[2]高二上!$B:$R,10,0)</f>
        <v>#N/A</v>
      </c>
      <c r="AV101" t="e">
        <f>VLOOKUP($B101,[2]高二上!$B:$R,11,0)</f>
        <v>#N/A</v>
      </c>
      <c r="AW101" t="e">
        <f>VLOOKUP($B101,[2]高二上!$B:$R,12,0)</f>
        <v>#N/A</v>
      </c>
      <c r="AX101" t="e">
        <f>VLOOKUP($B101,[2]高二上!$B:$R,13,0)</f>
        <v>#N/A</v>
      </c>
      <c r="AY101" t="e">
        <f>VLOOKUP($B101,[2]高二上!$B:$R,14,0)</f>
        <v>#N/A</v>
      </c>
      <c r="AZ101" t="e">
        <f>VLOOKUP($B101,[2]高二上!$B:$R,15,0)</f>
        <v>#N/A</v>
      </c>
      <c r="BA101" t="e">
        <f>VLOOKUP($B101,[2]高二上!$B:$R,16,0)</f>
        <v>#N/A</v>
      </c>
      <c r="BB101" t="e">
        <f>VLOOKUP($B101,[2]高二上!$B:$R,17,0)</f>
        <v>#N/A</v>
      </c>
      <c r="BC101">
        <f>VLOOKUP($B101,[1]高一下!$B:$R,6,0)</f>
        <v>90</v>
      </c>
      <c r="BD101" t="str">
        <f>VLOOKUP($B101,[1]高一下!$B:$R,7,0)</f>
        <v>叶仁芳</v>
      </c>
      <c r="BE101">
        <f>VLOOKUP($B101,[1]高一下!$B:$R,8,0)</f>
        <v>86</v>
      </c>
      <c r="BF101" t="str">
        <f>VLOOKUP($B101,[1]高一下!$B:$R,9,0)</f>
        <v>苏朗偏初</v>
      </c>
      <c r="BG101">
        <f>VLOOKUP($B101,[1]高一下!$B:$R,10,0)</f>
        <v>50.5</v>
      </c>
      <c r="BH101" t="str">
        <f>VLOOKUP($B101,[1]高一下!$B:$R,11,0)</f>
        <v>东梅</v>
      </c>
      <c r="BI101">
        <f>VLOOKUP($B101,[1]高一下!$B:$R,12,0)</f>
        <v>48</v>
      </c>
      <c r="BJ101" t="str">
        <f>VLOOKUP($B101,[1]高一下!$B:$R,13,0)</f>
        <v>兰举银</v>
      </c>
      <c r="BK101">
        <f>VLOOKUP($B101,[1]高一下!$B:$R,14,0)</f>
        <v>41</v>
      </c>
      <c r="BL101" t="str">
        <f>VLOOKUP($B101,[1]高一下!$B:$R,15,0)</f>
        <v>方帮林</v>
      </c>
      <c r="BM101">
        <f>VLOOKUP($B101,[1]高一下!$B:$R,16,0)</f>
        <v>54</v>
      </c>
      <c r="BN101" t="str">
        <f>VLOOKUP($B101,[1]高一下!$B:$R,17,0)</f>
        <v>高琴</v>
      </c>
      <c r="BO101">
        <f>VLOOKUP($B101,[1]高一上!$B:$W,5,0)</f>
        <v>81.5</v>
      </c>
      <c r="BP101" t="str">
        <f>VLOOKUP($B101,[1]高一上!$B:$W,6,0)</f>
        <v>叶仁芳</v>
      </c>
      <c r="BQ101">
        <f>VLOOKUP($B101,[1]高一上!$B:$W,7,0)</f>
        <v>86</v>
      </c>
      <c r="BR101" t="str">
        <f>VLOOKUP($B101,[1]高一上!$B:$W,8,0)</f>
        <v>苏朗偏初</v>
      </c>
      <c r="BS101">
        <f>VLOOKUP($B101,[1]高一上!$B:$W,9,0)</f>
        <v>61</v>
      </c>
      <c r="BT101" t="str">
        <f>VLOOKUP($B101,[1]高一上!$B:$W,10,0)</f>
        <v>东梅</v>
      </c>
      <c r="BU101">
        <f>VLOOKUP($B101,[1]高一上!$B:$W,11,0)</f>
        <v>31</v>
      </c>
      <c r="BV101" t="str">
        <f>VLOOKUP($B101,[1]高一上!$B:$W,12,0)</f>
        <v>兰举银</v>
      </c>
      <c r="BW101">
        <f>VLOOKUP($B101,[1]高一上!$B:$W,13,0)</f>
        <v>38</v>
      </c>
      <c r="BX101" t="str">
        <f>VLOOKUP($B101,[1]高一上!$B:$W,14,0)</f>
        <v>方帮林</v>
      </c>
      <c r="BY101">
        <f>VLOOKUP($B101,[1]高一上!$B:$W,15,0)</f>
        <v>37</v>
      </c>
      <c r="BZ101" t="str">
        <f>VLOOKUP($B101,[1]高一上!$B:$W,16,0)</f>
        <v>田友米</v>
      </c>
      <c r="CA101">
        <f>VLOOKUP($B101,[1]中考!$B:$N,5,0)</f>
        <v>104</v>
      </c>
      <c r="CB101">
        <f>VLOOKUP($B101,[1]中考!$B:$N,6,0)</f>
        <v>86</v>
      </c>
      <c r="CC101">
        <f>VLOOKUP($B101,[1]中考!$B:$N,7,0)</f>
        <v>111</v>
      </c>
      <c r="CD101">
        <f>VLOOKUP($B101,[1]中考!$B:$N,8,0)</f>
        <v>48</v>
      </c>
      <c r="CE101">
        <f>VLOOKUP($B101,[1]中考!$B:$N,9,0)</f>
        <v>29</v>
      </c>
      <c r="CF101">
        <f>VLOOKUP($B101,[1]中考!$B:$N,10,0)</f>
        <v>42</v>
      </c>
    </row>
    <row r="102" spans="1:84" x14ac:dyDescent="0.2">
      <c r="A102" s="1" t="s">
        <v>325</v>
      </c>
      <c r="B102" s="1" t="s">
        <v>326</v>
      </c>
      <c r="C102" s="1" t="s">
        <v>250</v>
      </c>
      <c r="D102" s="1" t="s">
        <v>17</v>
      </c>
      <c r="E102" s="1" t="s">
        <v>327</v>
      </c>
      <c r="F102" s="1">
        <v>433</v>
      </c>
      <c r="G102" s="1">
        <v>107</v>
      </c>
      <c r="H102" s="1" t="s">
        <v>122</v>
      </c>
      <c r="I102" s="1">
        <v>70</v>
      </c>
      <c r="J102" s="1" t="s">
        <v>111</v>
      </c>
      <c r="K102" s="1">
        <v>106</v>
      </c>
      <c r="L102" s="1" t="s">
        <v>252</v>
      </c>
      <c r="M102" s="1">
        <v>36.5</v>
      </c>
      <c r="N102" s="1" t="s">
        <v>22</v>
      </c>
      <c r="O102" s="1">
        <v>52</v>
      </c>
      <c r="P102" s="1" t="s">
        <v>126</v>
      </c>
      <c r="Q102" s="1">
        <v>61</v>
      </c>
      <c r="R102" s="1" t="s">
        <v>127</v>
      </c>
      <c r="S102">
        <f>VLOOKUP(B102,[1]高三上!$B:$R,6,0)</f>
        <v>106</v>
      </c>
      <c r="T102" t="str">
        <f>VLOOKUP(B102,[1]高三上!$B:$R,7,0)</f>
        <v>叶仁芳</v>
      </c>
      <c r="U102">
        <f>VLOOKUP(B102,[1]高三上!$B:$R,8,0)</f>
        <v>89</v>
      </c>
      <c r="V102" t="str">
        <f>VLOOKUP(B102,[1]高三上!$B:$R,9,0)</f>
        <v>苏朗偏初</v>
      </c>
      <c r="W102">
        <f>VLOOKUP(B102,[1]高三上!$B:$R,10,0)</f>
        <v>102</v>
      </c>
      <c r="X102" t="str">
        <f>VLOOKUP(B102,[1]高三上!$B:$R,11,0)</f>
        <v>东梅</v>
      </c>
      <c r="Y102">
        <f>VLOOKUP(B102,[1]高三上!$B:$R,12,0)</f>
        <v>32</v>
      </c>
      <c r="Z102" t="str">
        <f>VLOOKUP(B102,[1]高三上!$B:$R,13,0)</f>
        <v>兰举银</v>
      </c>
      <c r="AA102">
        <f>VLOOKUP(B102,[1]高三上!$B:$R,14,0)</f>
        <v>32</v>
      </c>
      <c r="AB102" t="str">
        <f>VLOOKUP(B102,[1]高三上!$B:$R,15,0)</f>
        <v>刘厚江</v>
      </c>
      <c r="AC102">
        <f>VLOOKUP(B102,[1]高三上!$B:$R,16,0)</f>
        <v>40</v>
      </c>
      <c r="AD102" t="str">
        <f>VLOOKUP(B102,[1]高三上!$B:$R,17,0)</f>
        <v>高琴</v>
      </c>
      <c r="AE102" t="str">
        <f>VLOOKUP($B102,[1]高二下!$B:$R,6,0)</f>
        <v>85.0</v>
      </c>
      <c r="AF102" t="str">
        <f>VLOOKUP($B102,[1]高二下!$B:$R,7,0)</f>
        <v>叶仁芳</v>
      </c>
      <c r="AG102" t="str">
        <f>VLOOKUP($B102,[1]高二下!$B:$R,8,0)</f>
        <v>96.5</v>
      </c>
      <c r="AH102" t="str">
        <f>VLOOKUP($B102,[1]高二下!$B:$R,9,0)</f>
        <v>苏朗偏初</v>
      </c>
      <c r="AI102" t="str">
        <f>VLOOKUP($B102,[1]高二下!$B:$R,10,0)</f>
        <v>14.0</v>
      </c>
      <c r="AJ102" t="str">
        <f>VLOOKUP($B102,[1]高二下!$B:$R,11,0)</f>
        <v>东梅</v>
      </c>
      <c r="AK102" t="str">
        <f>VLOOKUP($B102,[1]高二下!$B:$R,12,0)</f>
        <v>23.0</v>
      </c>
      <c r="AL102" t="str">
        <f>VLOOKUP($B102,[1]高二下!$B:$R,13,0)</f>
        <v>兰举银</v>
      </c>
      <c r="AM102" t="str">
        <f>VLOOKUP($B102,[1]高二下!$B:$R,14,0)</f>
        <v>44.0</v>
      </c>
      <c r="AN102" t="str">
        <f>VLOOKUP($B102,[1]高二下!$B:$R,15,0)</f>
        <v>方帮林</v>
      </c>
      <c r="AO102" t="str">
        <f>VLOOKUP($B102,[1]高二下!$B:$R,16,0)</f>
        <v>86.0</v>
      </c>
      <c r="AP102" t="str">
        <f>VLOOKUP($B102,[1]高二下!$B:$R,17,0)</f>
        <v>高琴</v>
      </c>
      <c r="AQ102" t="e">
        <f>VLOOKUP($B102,[2]高二上!$B:$R,6,0)</f>
        <v>#N/A</v>
      </c>
      <c r="AR102" t="e">
        <f>VLOOKUP($B102,[2]高二上!$B:$R,7,0)</f>
        <v>#N/A</v>
      </c>
      <c r="AS102" t="e">
        <f>VLOOKUP($B102,[2]高二上!$B:$R,8,0)</f>
        <v>#N/A</v>
      </c>
      <c r="AT102" t="e">
        <f>VLOOKUP($B102,[2]高二上!$B:$R,9,0)</f>
        <v>#N/A</v>
      </c>
      <c r="AU102" t="e">
        <f>VLOOKUP($B102,[2]高二上!$B:$R,10,0)</f>
        <v>#N/A</v>
      </c>
      <c r="AV102" t="e">
        <f>VLOOKUP($B102,[2]高二上!$B:$R,11,0)</f>
        <v>#N/A</v>
      </c>
      <c r="AW102" t="e">
        <f>VLOOKUP($B102,[2]高二上!$B:$R,12,0)</f>
        <v>#N/A</v>
      </c>
      <c r="AX102" t="e">
        <f>VLOOKUP($B102,[2]高二上!$B:$R,13,0)</f>
        <v>#N/A</v>
      </c>
      <c r="AY102" t="e">
        <f>VLOOKUP($B102,[2]高二上!$B:$R,14,0)</f>
        <v>#N/A</v>
      </c>
      <c r="AZ102" t="e">
        <f>VLOOKUP($B102,[2]高二上!$B:$R,15,0)</f>
        <v>#N/A</v>
      </c>
      <c r="BA102" t="e">
        <f>VLOOKUP($B102,[2]高二上!$B:$R,16,0)</f>
        <v>#N/A</v>
      </c>
      <c r="BB102" t="e">
        <f>VLOOKUP($B102,[2]高二上!$B:$R,17,0)</f>
        <v>#N/A</v>
      </c>
      <c r="BC102">
        <f>VLOOKUP($B102,[1]高一下!$B:$R,6,0)</f>
        <v>91</v>
      </c>
      <c r="BD102" t="str">
        <f>VLOOKUP($B102,[1]高一下!$B:$R,7,0)</f>
        <v>叶仁芳</v>
      </c>
      <c r="BE102">
        <f>VLOOKUP($B102,[1]高一下!$B:$R,8,0)</f>
        <v>76</v>
      </c>
      <c r="BF102" t="str">
        <f>VLOOKUP($B102,[1]高一下!$B:$R,9,0)</f>
        <v>苏朗偏初</v>
      </c>
      <c r="BG102">
        <f>VLOOKUP($B102,[1]高一下!$B:$R,10,0)</f>
        <v>82.5</v>
      </c>
      <c r="BH102" t="str">
        <f>VLOOKUP($B102,[1]高一下!$B:$R,11,0)</f>
        <v>东梅</v>
      </c>
      <c r="BI102">
        <f>VLOOKUP($B102,[1]高一下!$B:$R,12,0)</f>
        <v>30</v>
      </c>
      <c r="BJ102" t="str">
        <f>VLOOKUP($B102,[1]高一下!$B:$R,13,0)</f>
        <v>兰举银</v>
      </c>
      <c r="BK102">
        <f>VLOOKUP($B102,[1]高一下!$B:$R,14,0)</f>
        <v>34</v>
      </c>
      <c r="BL102" t="str">
        <f>VLOOKUP($B102,[1]高一下!$B:$R,15,0)</f>
        <v>方帮林</v>
      </c>
      <c r="BM102">
        <f>VLOOKUP($B102,[1]高一下!$B:$R,16,0)</f>
        <v>35</v>
      </c>
      <c r="BN102" t="str">
        <f>VLOOKUP($B102,[1]高一下!$B:$R,17,0)</f>
        <v>高琴</v>
      </c>
      <c r="BO102">
        <f>VLOOKUP($B102,[1]高一上!$B:$W,5,0)</f>
        <v>88</v>
      </c>
      <c r="BP102" t="str">
        <f>VLOOKUP($B102,[1]高一上!$B:$W,6,0)</f>
        <v>叶仁芳</v>
      </c>
      <c r="BQ102">
        <f>VLOOKUP($B102,[1]高一上!$B:$W,7,0)</f>
        <v>69</v>
      </c>
      <c r="BR102" t="str">
        <f>VLOOKUP($B102,[1]高一上!$B:$W,8,0)</f>
        <v>苏朗偏初</v>
      </c>
      <c r="BS102">
        <f>VLOOKUP($B102,[1]高一上!$B:$W,9,0)</f>
        <v>79.5</v>
      </c>
      <c r="BT102" t="str">
        <f>VLOOKUP($B102,[1]高一上!$B:$W,10,0)</f>
        <v>东梅</v>
      </c>
      <c r="BU102">
        <f>VLOOKUP($B102,[1]高一上!$B:$W,11,0)</f>
        <v>20.5</v>
      </c>
      <c r="BV102" t="str">
        <f>VLOOKUP($B102,[1]高一上!$B:$W,12,0)</f>
        <v>兰举银</v>
      </c>
      <c r="BW102">
        <f>VLOOKUP($B102,[1]高一上!$B:$W,13,0)</f>
        <v>33</v>
      </c>
      <c r="BX102" t="str">
        <f>VLOOKUP($B102,[1]高一上!$B:$W,14,0)</f>
        <v>方帮林</v>
      </c>
      <c r="BY102">
        <f>VLOOKUP($B102,[1]高一上!$B:$W,15,0)</f>
        <v>36</v>
      </c>
      <c r="BZ102" t="str">
        <f>VLOOKUP($B102,[1]高一上!$B:$W,16,0)</f>
        <v>田友米</v>
      </c>
      <c r="CA102">
        <f>VLOOKUP($B102,[1]中考!$B:$N,5,0)</f>
        <v>103</v>
      </c>
      <c r="CB102">
        <f>VLOOKUP($B102,[1]中考!$B:$N,6,0)</f>
        <v>79</v>
      </c>
      <c r="CC102">
        <f>VLOOKUP($B102,[1]中考!$B:$N,7,0)</f>
        <v>130</v>
      </c>
      <c r="CD102">
        <f>VLOOKUP($B102,[1]中考!$B:$N,8,0)</f>
        <v>33</v>
      </c>
      <c r="CE102">
        <f>VLOOKUP($B102,[1]中考!$B:$N,9,0)</f>
        <v>21</v>
      </c>
      <c r="CF102">
        <f>VLOOKUP($B102,[1]中考!$B:$N,10,0)</f>
        <v>32</v>
      </c>
    </row>
    <row r="103" spans="1:84" x14ac:dyDescent="0.2">
      <c r="A103" s="1" t="s">
        <v>328</v>
      </c>
      <c r="B103" s="1" t="s">
        <v>329</v>
      </c>
      <c r="C103" s="1" t="s">
        <v>250</v>
      </c>
      <c r="D103" s="1" t="s">
        <v>17</v>
      </c>
      <c r="E103" s="1" t="s">
        <v>330</v>
      </c>
      <c r="F103" s="1">
        <v>429</v>
      </c>
      <c r="G103" s="1">
        <v>107</v>
      </c>
      <c r="H103" s="1" t="s">
        <v>122</v>
      </c>
      <c r="I103" s="1">
        <v>99</v>
      </c>
      <c r="J103" s="1" t="s">
        <v>111</v>
      </c>
      <c r="K103" s="1">
        <v>73</v>
      </c>
      <c r="L103" s="1" t="s">
        <v>252</v>
      </c>
      <c r="M103" s="1">
        <v>42.5</v>
      </c>
      <c r="N103" s="1" t="s">
        <v>22</v>
      </c>
      <c r="O103" s="1">
        <v>42</v>
      </c>
      <c r="P103" s="1" t="s">
        <v>126</v>
      </c>
      <c r="Q103" s="1">
        <v>65</v>
      </c>
      <c r="R103" s="1" t="s">
        <v>127</v>
      </c>
      <c r="S103">
        <f>VLOOKUP(B103,[1]高三上!$B:$R,6,0)</f>
        <v>88.5</v>
      </c>
      <c r="T103" t="str">
        <f>VLOOKUP(B103,[1]高三上!$B:$R,7,0)</f>
        <v>叶仁芳</v>
      </c>
      <c r="U103">
        <f>VLOOKUP(B103,[1]高三上!$B:$R,8,0)</f>
        <v>84</v>
      </c>
      <c r="V103" t="str">
        <f>VLOOKUP(B103,[1]高三上!$B:$R,9,0)</f>
        <v>苏朗偏初</v>
      </c>
      <c r="W103">
        <f>VLOOKUP(B103,[1]高三上!$B:$R,10,0)</f>
        <v>60</v>
      </c>
      <c r="X103" t="str">
        <f>VLOOKUP(B103,[1]高三上!$B:$R,11,0)</f>
        <v>东梅</v>
      </c>
      <c r="Y103">
        <f>VLOOKUP(B103,[1]高三上!$B:$R,12,0)</f>
        <v>31</v>
      </c>
      <c r="Z103" t="str">
        <f>VLOOKUP(B103,[1]高三上!$B:$R,13,0)</f>
        <v>兰举银</v>
      </c>
      <c r="AA103">
        <f>VLOOKUP(B103,[1]高三上!$B:$R,14,0)</f>
        <v>37</v>
      </c>
      <c r="AB103" t="str">
        <f>VLOOKUP(B103,[1]高三上!$B:$R,15,0)</f>
        <v>刘厚江</v>
      </c>
      <c r="AC103">
        <f>VLOOKUP(B103,[1]高三上!$B:$R,16,0)</f>
        <v>35</v>
      </c>
      <c r="AD103" t="str">
        <f>VLOOKUP(B103,[1]高三上!$B:$R,17,0)</f>
        <v>高琴</v>
      </c>
      <c r="AE103" t="str">
        <f>VLOOKUP($B103,[1]高二下!$B:$R,6,0)</f>
        <v>82.0</v>
      </c>
      <c r="AF103" t="str">
        <f>VLOOKUP($B103,[1]高二下!$B:$R,7,0)</f>
        <v>叶仁芳</v>
      </c>
      <c r="AG103" t="str">
        <f>VLOOKUP($B103,[1]高二下!$B:$R,8,0)</f>
        <v>67.0</v>
      </c>
      <c r="AH103" t="str">
        <f>VLOOKUP($B103,[1]高二下!$B:$R,9,0)</f>
        <v>苏朗偏初</v>
      </c>
      <c r="AI103" t="str">
        <f>VLOOKUP($B103,[1]高二下!$B:$R,10,0)</f>
        <v>32.0</v>
      </c>
      <c r="AJ103" t="str">
        <f>VLOOKUP($B103,[1]高二下!$B:$R,11,0)</f>
        <v>东梅</v>
      </c>
      <c r="AK103" t="str">
        <f>VLOOKUP($B103,[1]高二下!$B:$R,12,0)</f>
        <v>28.0</v>
      </c>
      <c r="AL103" t="str">
        <f>VLOOKUP($B103,[1]高二下!$B:$R,13,0)</f>
        <v>兰举银</v>
      </c>
      <c r="AM103" t="str">
        <f>VLOOKUP($B103,[1]高二下!$B:$R,14,0)</f>
        <v>45.0</v>
      </c>
      <c r="AN103" t="str">
        <f>VLOOKUP($B103,[1]高二下!$B:$R,15,0)</f>
        <v>方帮林</v>
      </c>
      <c r="AO103" t="str">
        <f>VLOOKUP($B103,[1]高二下!$B:$R,16,0)</f>
        <v>96.0</v>
      </c>
      <c r="AP103" t="str">
        <f>VLOOKUP($B103,[1]高二下!$B:$R,17,0)</f>
        <v>高琴</v>
      </c>
      <c r="AQ103" t="e">
        <f>VLOOKUP($B103,[2]高二上!$B:$R,6,0)</f>
        <v>#N/A</v>
      </c>
      <c r="AR103" t="e">
        <f>VLOOKUP($B103,[2]高二上!$B:$R,7,0)</f>
        <v>#N/A</v>
      </c>
      <c r="AS103" t="e">
        <f>VLOOKUP($B103,[2]高二上!$B:$R,8,0)</f>
        <v>#N/A</v>
      </c>
      <c r="AT103" t="e">
        <f>VLOOKUP($B103,[2]高二上!$B:$R,9,0)</f>
        <v>#N/A</v>
      </c>
      <c r="AU103" t="e">
        <f>VLOOKUP($B103,[2]高二上!$B:$R,10,0)</f>
        <v>#N/A</v>
      </c>
      <c r="AV103" t="e">
        <f>VLOOKUP($B103,[2]高二上!$B:$R,11,0)</f>
        <v>#N/A</v>
      </c>
      <c r="AW103" t="e">
        <f>VLOOKUP($B103,[2]高二上!$B:$R,12,0)</f>
        <v>#N/A</v>
      </c>
      <c r="AX103" t="e">
        <f>VLOOKUP($B103,[2]高二上!$B:$R,13,0)</f>
        <v>#N/A</v>
      </c>
      <c r="AY103" t="e">
        <f>VLOOKUP($B103,[2]高二上!$B:$R,14,0)</f>
        <v>#N/A</v>
      </c>
      <c r="AZ103" t="e">
        <f>VLOOKUP($B103,[2]高二上!$B:$R,15,0)</f>
        <v>#N/A</v>
      </c>
      <c r="BA103" t="e">
        <f>VLOOKUP($B103,[2]高二上!$B:$R,16,0)</f>
        <v>#N/A</v>
      </c>
      <c r="BB103" t="e">
        <f>VLOOKUP($B103,[2]高二上!$B:$R,17,0)</f>
        <v>#N/A</v>
      </c>
      <c r="BC103">
        <f>VLOOKUP($B103,[1]高一下!$B:$R,6,0)</f>
        <v>85</v>
      </c>
      <c r="BD103" t="str">
        <f>VLOOKUP($B103,[1]高一下!$B:$R,7,0)</f>
        <v>叶仁芳</v>
      </c>
      <c r="BE103">
        <f>VLOOKUP($B103,[1]高一下!$B:$R,8,0)</f>
        <v>89</v>
      </c>
      <c r="BF103" t="str">
        <f>VLOOKUP($B103,[1]高一下!$B:$R,9,0)</f>
        <v>苏朗偏初</v>
      </c>
      <c r="BG103">
        <f>VLOOKUP($B103,[1]高一下!$B:$R,10,0)</f>
        <v>44.5</v>
      </c>
      <c r="BH103" t="str">
        <f>VLOOKUP($B103,[1]高一下!$B:$R,11,0)</f>
        <v>东梅</v>
      </c>
      <c r="BI103">
        <f>VLOOKUP($B103,[1]高一下!$B:$R,12,0)</f>
        <v>28</v>
      </c>
      <c r="BJ103" t="str">
        <f>VLOOKUP($B103,[1]高一下!$B:$R,13,0)</f>
        <v>兰举银</v>
      </c>
      <c r="BK103">
        <f>VLOOKUP($B103,[1]高一下!$B:$R,14,0)</f>
        <v>32</v>
      </c>
      <c r="BL103" t="str">
        <f>VLOOKUP($B103,[1]高一下!$B:$R,15,0)</f>
        <v>方帮林</v>
      </c>
      <c r="BM103">
        <f>VLOOKUP($B103,[1]高一下!$B:$R,16,0)</f>
        <v>33</v>
      </c>
      <c r="BN103" t="str">
        <f>VLOOKUP($B103,[1]高一下!$B:$R,17,0)</f>
        <v>高琴</v>
      </c>
      <c r="BO103">
        <f>VLOOKUP($B103,[1]高一上!$B:$W,5,0)</f>
        <v>95.5</v>
      </c>
      <c r="BP103" t="str">
        <f>VLOOKUP($B103,[1]高一上!$B:$W,6,0)</f>
        <v>叶仁芳</v>
      </c>
      <c r="BQ103">
        <f>VLOOKUP($B103,[1]高一上!$B:$W,7,0)</f>
        <v>75</v>
      </c>
      <c r="BR103" t="str">
        <f>VLOOKUP($B103,[1]高一上!$B:$W,8,0)</f>
        <v>苏朗偏初</v>
      </c>
      <c r="BS103">
        <f>VLOOKUP($B103,[1]高一上!$B:$W,9,0)</f>
        <v>56.5</v>
      </c>
      <c r="BT103" t="str">
        <f>VLOOKUP($B103,[1]高一上!$B:$W,10,0)</f>
        <v>东梅</v>
      </c>
      <c r="BU103">
        <f>VLOOKUP($B103,[1]高一上!$B:$W,11,0)</f>
        <v>43</v>
      </c>
      <c r="BV103" t="str">
        <f>VLOOKUP($B103,[1]高一上!$B:$W,12,0)</f>
        <v>兰举银</v>
      </c>
      <c r="BW103">
        <f>VLOOKUP($B103,[1]高一上!$B:$W,13,0)</f>
        <v>48</v>
      </c>
      <c r="BX103" t="str">
        <f>VLOOKUP($B103,[1]高一上!$B:$W,14,0)</f>
        <v>方帮林</v>
      </c>
      <c r="BY103">
        <f>VLOOKUP($B103,[1]高一上!$B:$W,15,0)</f>
        <v>56.5</v>
      </c>
      <c r="BZ103" t="str">
        <f>VLOOKUP($B103,[1]高一上!$B:$W,16,0)</f>
        <v>田友米</v>
      </c>
      <c r="CA103">
        <f>VLOOKUP($B103,[1]中考!$B:$N,5,0)</f>
        <v>99</v>
      </c>
      <c r="CB103">
        <f>VLOOKUP($B103,[1]中考!$B:$N,6,0)</f>
        <v>74</v>
      </c>
      <c r="CC103">
        <f>VLOOKUP($B103,[1]中考!$B:$N,7,0)</f>
        <v>91</v>
      </c>
      <c r="CD103">
        <f>VLOOKUP($B103,[1]中考!$B:$N,8,0)</f>
        <v>40</v>
      </c>
      <c r="CE103">
        <f>VLOOKUP($B103,[1]中考!$B:$N,9,0)</f>
        <v>23</v>
      </c>
      <c r="CF103">
        <f>VLOOKUP($B103,[1]中考!$B:$N,10,0)</f>
        <v>35</v>
      </c>
    </row>
    <row r="104" spans="1:84" x14ac:dyDescent="0.2">
      <c r="A104" s="1" t="s">
        <v>331</v>
      </c>
      <c r="B104" s="1" t="s">
        <v>332</v>
      </c>
      <c r="C104" s="1" t="s">
        <v>250</v>
      </c>
      <c r="D104" s="1" t="s">
        <v>17</v>
      </c>
      <c r="E104" s="1" t="s">
        <v>333</v>
      </c>
      <c r="F104" s="1">
        <v>426</v>
      </c>
      <c r="G104" s="1">
        <v>106</v>
      </c>
      <c r="H104" s="1" t="s">
        <v>122</v>
      </c>
      <c r="I104" s="1">
        <v>89</v>
      </c>
      <c r="J104" s="1" t="s">
        <v>111</v>
      </c>
      <c r="K104" s="1">
        <v>68</v>
      </c>
      <c r="L104" s="1" t="s">
        <v>252</v>
      </c>
      <c r="M104" s="1">
        <v>67.5</v>
      </c>
      <c r="N104" s="1" t="s">
        <v>22</v>
      </c>
      <c r="O104" s="1">
        <v>31</v>
      </c>
      <c r="P104" s="1" t="s">
        <v>126</v>
      </c>
      <c r="Q104" s="1">
        <v>64</v>
      </c>
      <c r="R104" s="1" t="s">
        <v>127</v>
      </c>
      <c r="S104">
        <f>VLOOKUP(B104,[1]高三上!$B:$R,6,0)</f>
        <v>111</v>
      </c>
      <c r="T104" t="str">
        <f>VLOOKUP(B104,[1]高三上!$B:$R,7,0)</f>
        <v>叶仁芳</v>
      </c>
      <c r="U104">
        <f>VLOOKUP(B104,[1]高三上!$B:$R,8,0)</f>
        <v>85</v>
      </c>
      <c r="V104" t="str">
        <f>VLOOKUP(B104,[1]高三上!$B:$R,9,0)</f>
        <v>苏朗偏初</v>
      </c>
      <c r="W104">
        <f>VLOOKUP(B104,[1]高三上!$B:$R,10,0)</f>
        <v>75.5</v>
      </c>
      <c r="X104" t="str">
        <f>VLOOKUP(B104,[1]高三上!$B:$R,11,0)</f>
        <v>东梅</v>
      </c>
      <c r="Y104">
        <f>VLOOKUP(B104,[1]高三上!$B:$R,12,0)</f>
        <v>36.5</v>
      </c>
      <c r="Z104" t="str">
        <f>VLOOKUP(B104,[1]高三上!$B:$R,13,0)</f>
        <v>兰举银</v>
      </c>
      <c r="AA104">
        <f>VLOOKUP(B104,[1]高三上!$B:$R,14,0)</f>
        <v>42</v>
      </c>
      <c r="AB104" t="str">
        <f>VLOOKUP(B104,[1]高三上!$B:$R,15,0)</f>
        <v>刘厚江</v>
      </c>
      <c r="AC104">
        <f>VLOOKUP(B104,[1]高三上!$B:$R,16,0)</f>
        <v>36</v>
      </c>
      <c r="AD104" t="str">
        <f>VLOOKUP(B104,[1]高三上!$B:$R,17,0)</f>
        <v>高琴</v>
      </c>
      <c r="AE104" t="str">
        <f>VLOOKUP($B104,[1]高二下!$B:$R,6,0)</f>
        <v>95.0</v>
      </c>
      <c r="AF104" t="str">
        <f>VLOOKUP($B104,[1]高二下!$B:$R,7,0)</f>
        <v>叶仁芳</v>
      </c>
      <c r="AG104" t="str">
        <f>VLOOKUP($B104,[1]高二下!$B:$R,8,0)</f>
        <v>68.5</v>
      </c>
      <c r="AH104" t="str">
        <f>VLOOKUP($B104,[1]高二下!$B:$R,9,0)</f>
        <v>苏朗偏初</v>
      </c>
      <c r="AI104" t="str">
        <f>VLOOKUP($B104,[1]高二下!$B:$R,10,0)</f>
        <v>34.0</v>
      </c>
      <c r="AJ104" t="str">
        <f>VLOOKUP($B104,[1]高二下!$B:$R,11,0)</f>
        <v>东梅</v>
      </c>
      <c r="AK104" t="str">
        <f>VLOOKUP($B104,[1]高二下!$B:$R,12,0)</f>
        <v>29.0</v>
      </c>
      <c r="AL104" t="str">
        <f>VLOOKUP($B104,[1]高二下!$B:$R,13,0)</f>
        <v>兰举银</v>
      </c>
      <c r="AM104" t="str">
        <f>VLOOKUP($B104,[1]高二下!$B:$R,14,0)</f>
        <v>51.0</v>
      </c>
      <c r="AN104" t="str">
        <f>VLOOKUP($B104,[1]高二下!$B:$R,15,0)</f>
        <v>方帮林</v>
      </c>
      <c r="AO104" t="str">
        <f>VLOOKUP($B104,[1]高二下!$B:$R,16,0)</f>
        <v>88.0</v>
      </c>
      <c r="AP104" t="str">
        <f>VLOOKUP($B104,[1]高二下!$B:$R,17,0)</f>
        <v>高琴</v>
      </c>
      <c r="AQ104" t="e">
        <f>VLOOKUP($B104,[2]高二上!$B:$R,6,0)</f>
        <v>#N/A</v>
      </c>
      <c r="AR104" t="e">
        <f>VLOOKUP($B104,[2]高二上!$B:$R,7,0)</f>
        <v>#N/A</v>
      </c>
      <c r="AS104" t="e">
        <f>VLOOKUP($B104,[2]高二上!$B:$R,8,0)</f>
        <v>#N/A</v>
      </c>
      <c r="AT104" t="e">
        <f>VLOOKUP($B104,[2]高二上!$B:$R,9,0)</f>
        <v>#N/A</v>
      </c>
      <c r="AU104" t="e">
        <f>VLOOKUP($B104,[2]高二上!$B:$R,10,0)</f>
        <v>#N/A</v>
      </c>
      <c r="AV104" t="e">
        <f>VLOOKUP($B104,[2]高二上!$B:$R,11,0)</f>
        <v>#N/A</v>
      </c>
      <c r="AW104" t="e">
        <f>VLOOKUP($B104,[2]高二上!$B:$R,12,0)</f>
        <v>#N/A</v>
      </c>
      <c r="AX104" t="e">
        <f>VLOOKUP($B104,[2]高二上!$B:$R,13,0)</f>
        <v>#N/A</v>
      </c>
      <c r="AY104" t="e">
        <f>VLOOKUP($B104,[2]高二上!$B:$R,14,0)</f>
        <v>#N/A</v>
      </c>
      <c r="AZ104" t="e">
        <f>VLOOKUP($B104,[2]高二上!$B:$R,15,0)</f>
        <v>#N/A</v>
      </c>
      <c r="BA104" t="e">
        <f>VLOOKUP($B104,[2]高二上!$B:$R,16,0)</f>
        <v>#N/A</v>
      </c>
      <c r="BB104" t="e">
        <f>VLOOKUP($B104,[2]高二上!$B:$R,17,0)</f>
        <v>#N/A</v>
      </c>
      <c r="BC104">
        <f>VLOOKUP($B104,[1]高一下!$B:$R,6,0)</f>
        <v>98</v>
      </c>
      <c r="BD104" t="str">
        <f>VLOOKUP($B104,[1]高一下!$B:$R,7,0)</f>
        <v>叶仁芳</v>
      </c>
      <c r="BE104">
        <f>VLOOKUP($B104,[1]高一下!$B:$R,8,0)</f>
        <v>90</v>
      </c>
      <c r="BF104" t="str">
        <f>VLOOKUP($B104,[1]高一下!$B:$R,9,0)</f>
        <v>苏朗偏初</v>
      </c>
      <c r="BG104">
        <f>VLOOKUP($B104,[1]高一下!$B:$R,10,0)</f>
        <v>43.5</v>
      </c>
      <c r="BH104" t="str">
        <f>VLOOKUP($B104,[1]高一下!$B:$R,11,0)</f>
        <v>东梅</v>
      </c>
      <c r="BI104">
        <f>VLOOKUP($B104,[1]高一下!$B:$R,12,0)</f>
        <v>31</v>
      </c>
      <c r="BJ104" t="str">
        <f>VLOOKUP($B104,[1]高一下!$B:$R,13,0)</f>
        <v>兰举银</v>
      </c>
      <c r="BK104">
        <f>VLOOKUP($B104,[1]高一下!$B:$R,14,0)</f>
        <v>35</v>
      </c>
      <c r="BL104" t="str">
        <f>VLOOKUP($B104,[1]高一下!$B:$R,15,0)</f>
        <v>方帮林</v>
      </c>
      <c r="BM104">
        <f>VLOOKUP($B104,[1]高一下!$B:$R,16,0)</f>
        <v>50</v>
      </c>
      <c r="BN104" t="str">
        <f>VLOOKUP($B104,[1]高一下!$B:$R,17,0)</f>
        <v>高琴</v>
      </c>
      <c r="BO104">
        <f>VLOOKUP($B104,[1]高一上!$B:$W,5,0)</f>
        <v>90.5</v>
      </c>
      <c r="BP104" t="str">
        <f>VLOOKUP($B104,[1]高一上!$B:$W,6,0)</f>
        <v>叶仁芳</v>
      </c>
      <c r="BQ104">
        <f>VLOOKUP($B104,[1]高一上!$B:$W,7,0)</f>
        <v>57</v>
      </c>
      <c r="BR104" t="str">
        <f>VLOOKUP($B104,[1]高一上!$B:$W,8,0)</f>
        <v>苏朗偏初</v>
      </c>
      <c r="BS104">
        <f>VLOOKUP($B104,[1]高一上!$B:$W,9,0)</f>
        <v>58</v>
      </c>
      <c r="BT104" t="str">
        <f>VLOOKUP($B104,[1]高一上!$B:$W,10,0)</f>
        <v>东梅</v>
      </c>
      <c r="BU104">
        <f>VLOOKUP($B104,[1]高一上!$B:$W,11,0)</f>
        <v>39.5</v>
      </c>
      <c r="BV104" t="str">
        <f>VLOOKUP($B104,[1]高一上!$B:$W,12,0)</f>
        <v>兰举银</v>
      </c>
      <c r="BW104">
        <f>VLOOKUP($B104,[1]高一上!$B:$W,13,0)</f>
        <v>43</v>
      </c>
      <c r="BX104" t="str">
        <f>VLOOKUP($B104,[1]高一上!$B:$W,14,0)</f>
        <v>方帮林</v>
      </c>
      <c r="BY104">
        <f>VLOOKUP($B104,[1]高一上!$B:$W,15,0)</f>
        <v>42</v>
      </c>
      <c r="BZ104" t="str">
        <f>VLOOKUP($B104,[1]高一上!$B:$W,16,0)</f>
        <v>田友米</v>
      </c>
      <c r="CA104">
        <f>VLOOKUP($B104,[1]中考!$B:$N,5,0)</f>
        <v>106</v>
      </c>
      <c r="CB104">
        <f>VLOOKUP($B104,[1]中考!$B:$N,6,0)</f>
        <v>82</v>
      </c>
      <c r="CC104">
        <f>VLOOKUP($B104,[1]中考!$B:$N,7,0)</f>
        <v>77</v>
      </c>
      <c r="CD104">
        <f>VLOOKUP($B104,[1]中考!$B:$N,8,0)</f>
        <v>42</v>
      </c>
      <c r="CE104">
        <f>VLOOKUP($B104,[1]中考!$B:$N,9,0)</f>
        <v>26</v>
      </c>
      <c r="CF104">
        <f>VLOOKUP($B104,[1]中考!$B:$N,10,0)</f>
        <v>30</v>
      </c>
    </row>
    <row r="105" spans="1:84" x14ac:dyDescent="0.2">
      <c r="A105" s="1" t="s">
        <v>334</v>
      </c>
      <c r="B105" s="1" t="s">
        <v>335</v>
      </c>
      <c r="C105" s="1" t="s">
        <v>250</v>
      </c>
      <c r="D105" s="1" t="s">
        <v>17</v>
      </c>
      <c r="E105" s="1" t="s">
        <v>336</v>
      </c>
      <c r="F105" s="1">
        <v>425</v>
      </c>
      <c r="G105" s="1">
        <v>103</v>
      </c>
      <c r="H105" s="1" t="s">
        <v>122</v>
      </c>
      <c r="I105" s="1">
        <v>71</v>
      </c>
      <c r="J105" s="1" t="s">
        <v>111</v>
      </c>
      <c r="K105" s="1">
        <v>70</v>
      </c>
      <c r="L105" s="1" t="s">
        <v>252</v>
      </c>
      <c r="M105" s="1">
        <v>42</v>
      </c>
      <c r="N105" s="1" t="s">
        <v>22</v>
      </c>
      <c r="O105" s="1">
        <v>67.5</v>
      </c>
      <c r="P105" s="1" t="s">
        <v>126</v>
      </c>
      <c r="Q105" s="1">
        <v>71</v>
      </c>
      <c r="R105" s="1" t="s">
        <v>127</v>
      </c>
      <c r="S105">
        <f>VLOOKUP(B105,[1]高三上!$B:$R,6,0)</f>
        <v>102</v>
      </c>
      <c r="T105" t="str">
        <f>VLOOKUP(B105,[1]高三上!$B:$R,7,0)</f>
        <v>叶仁芳</v>
      </c>
      <c r="U105">
        <f>VLOOKUP(B105,[1]高三上!$B:$R,8,0)</f>
        <v>70</v>
      </c>
      <c r="V105" t="str">
        <f>VLOOKUP(B105,[1]高三上!$B:$R,9,0)</f>
        <v>苏朗偏初</v>
      </c>
      <c r="W105">
        <f>VLOOKUP(B105,[1]高三上!$B:$R,10,0)</f>
        <v>52</v>
      </c>
      <c r="X105" t="str">
        <f>VLOOKUP(B105,[1]高三上!$B:$R,11,0)</f>
        <v>东梅</v>
      </c>
      <c r="Y105">
        <f>VLOOKUP(B105,[1]高三上!$B:$R,12,0)</f>
        <v>30</v>
      </c>
      <c r="Z105" t="str">
        <f>VLOOKUP(B105,[1]高三上!$B:$R,13,0)</f>
        <v>兰举银</v>
      </c>
      <c r="AA105">
        <f>VLOOKUP(B105,[1]高三上!$B:$R,14,0)</f>
        <v>39</v>
      </c>
      <c r="AB105" t="str">
        <f>VLOOKUP(B105,[1]高三上!$B:$R,15,0)</f>
        <v>刘厚江</v>
      </c>
      <c r="AC105">
        <f>VLOOKUP(B105,[1]高三上!$B:$R,16,0)</f>
        <v>53</v>
      </c>
      <c r="AD105" t="str">
        <f>VLOOKUP(B105,[1]高三上!$B:$R,17,0)</f>
        <v>高琴</v>
      </c>
      <c r="AE105" t="str">
        <f>VLOOKUP($B105,[1]高二下!$B:$R,6,0)</f>
        <v>81.0</v>
      </c>
      <c r="AF105" t="str">
        <f>VLOOKUP($B105,[1]高二下!$B:$R,7,0)</f>
        <v>叶仁芳</v>
      </c>
      <c r="AG105" t="str">
        <f>VLOOKUP($B105,[1]高二下!$B:$R,8,0)</f>
        <v>45.5</v>
      </c>
      <c r="AH105" t="str">
        <f>VLOOKUP($B105,[1]高二下!$B:$R,9,0)</f>
        <v>苏朗偏初</v>
      </c>
      <c r="AI105" t="str">
        <f>VLOOKUP($B105,[1]高二下!$B:$R,10,0)</f>
        <v>11.0</v>
      </c>
      <c r="AJ105" t="str">
        <f>VLOOKUP($B105,[1]高二下!$B:$R,11,0)</f>
        <v>东梅</v>
      </c>
      <c r="AK105" t="str">
        <f>VLOOKUP($B105,[1]高二下!$B:$R,12,0)</f>
        <v>30.0</v>
      </c>
      <c r="AL105" t="str">
        <f>VLOOKUP($B105,[1]高二下!$B:$R,13,0)</f>
        <v>兰举银</v>
      </c>
      <c r="AM105" t="str">
        <f>VLOOKUP($B105,[1]高二下!$B:$R,14,0)</f>
        <v>51.0</v>
      </c>
      <c r="AN105" t="str">
        <f>VLOOKUP($B105,[1]高二下!$B:$R,15,0)</f>
        <v>方帮林</v>
      </c>
      <c r="AO105" t="str">
        <f>VLOOKUP($B105,[1]高二下!$B:$R,16,0)</f>
        <v>72.0</v>
      </c>
      <c r="AP105" t="str">
        <f>VLOOKUP($B105,[1]高二下!$B:$R,17,0)</f>
        <v>高琴</v>
      </c>
      <c r="AQ105" t="e">
        <f>VLOOKUP($B105,[2]高二上!$B:$R,6,0)</f>
        <v>#N/A</v>
      </c>
      <c r="AR105" t="e">
        <f>VLOOKUP($B105,[2]高二上!$B:$R,7,0)</f>
        <v>#N/A</v>
      </c>
      <c r="AS105" t="e">
        <f>VLOOKUP($B105,[2]高二上!$B:$R,8,0)</f>
        <v>#N/A</v>
      </c>
      <c r="AT105" t="e">
        <f>VLOOKUP($B105,[2]高二上!$B:$R,9,0)</f>
        <v>#N/A</v>
      </c>
      <c r="AU105" t="e">
        <f>VLOOKUP($B105,[2]高二上!$B:$R,10,0)</f>
        <v>#N/A</v>
      </c>
      <c r="AV105" t="e">
        <f>VLOOKUP($B105,[2]高二上!$B:$R,11,0)</f>
        <v>#N/A</v>
      </c>
      <c r="AW105" t="e">
        <f>VLOOKUP($B105,[2]高二上!$B:$R,12,0)</f>
        <v>#N/A</v>
      </c>
      <c r="AX105" t="e">
        <f>VLOOKUP($B105,[2]高二上!$B:$R,13,0)</f>
        <v>#N/A</v>
      </c>
      <c r="AY105" t="e">
        <f>VLOOKUP($B105,[2]高二上!$B:$R,14,0)</f>
        <v>#N/A</v>
      </c>
      <c r="AZ105" t="e">
        <f>VLOOKUP($B105,[2]高二上!$B:$R,15,0)</f>
        <v>#N/A</v>
      </c>
      <c r="BA105" t="e">
        <f>VLOOKUP($B105,[2]高二上!$B:$R,16,0)</f>
        <v>#N/A</v>
      </c>
      <c r="BB105" t="e">
        <f>VLOOKUP($B105,[2]高二上!$B:$R,17,0)</f>
        <v>#N/A</v>
      </c>
      <c r="BC105">
        <f>VLOOKUP($B105,[1]高一下!$B:$R,6,0)</f>
        <v>90</v>
      </c>
      <c r="BD105" t="str">
        <f>VLOOKUP($B105,[1]高一下!$B:$R,7,0)</f>
        <v>叶仁芳</v>
      </c>
      <c r="BE105">
        <f>VLOOKUP($B105,[1]高一下!$B:$R,8,0)</f>
        <v>49</v>
      </c>
      <c r="BF105" t="str">
        <f>VLOOKUP($B105,[1]高一下!$B:$R,9,0)</f>
        <v>苏朗偏初</v>
      </c>
      <c r="BG105">
        <f>VLOOKUP($B105,[1]高一下!$B:$R,10,0)</f>
        <v>26.5</v>
      </c>
      <c r="BH105" t="str">
        <f>VLOOKUP($B105,[1]高一下!$B:$R,11,0)</f>
        <v>东梅</v>
      </c>
      <c r="BI105">
        <f>VLOOKUP($B105,[1]高一下!$B:$R,12,0)</f>
        <v>26</v>
      </c>
      <c r="BJ105" t="str">
        <f>VLOOKUP($B105,[1]高一下!$B:$R,13,0)</f>
        <v>兰举银</v>
      </c>
      <c r="BK105">
        <f>VLOOKUP($B105,[1]高一下!$B:$R,14,0)</f>
        <v>44</v>
      </c>
      <c r="BL105" t="str">
        <f>VLOOKUP($B105,[1]高一下!$B:$R,15,0)</f>
        <v>方帮林</v>
      </c>
      <c r="BM105">
        <f>VLOOKUP($B105,[1]高一下!$B:$R,16,0)</f>
        <v>45</v>
      </c>
      <c r="BN105" t="str">
        <f>VLOOKUP($B105,[1]高一下!$B:$R,17,0)</f>
        <v>高琴</v>
      </c>
      <c r="BO105">
        <f>VLOOKUP($B105,[1]高一上!$B:$W,5,0)</f>
        <v>87.5</v>
      </c>
      <c r="BP105" t="str">
        <f>VLOOKUP($B105,[1]高一上!$B:$W,6,0)</f>
        <v>叶仁芳</v>
      </c>
      <c r="BQ105">
        <f>VLOOKUP($B105,[1]高一上!$B:$W,7,0)</f>
        <v>67</v>
      </c>
      <c r="BR105" t="str">
        <f>VLOOKUP($B105,[1]高一上!$B:$W,8,0)</f>
        <v>苏朗偏初</v>
      </c>
      <c r="BS105">
        <f>VLOOKUP($B105,[1]高一上!$B:$W,9,0)</f>
        <v>52</v>
      </c>
      <c r="BT105" t="str">
        <f>VLOOKUP($B105,[1]高一上!$B:$W,10,0)</f>
        <v>东梅</v>
      </c>
      <c r="BU105">
        <f>VLOOKUP($B105,[1]高一上!$B:$W,11,0)</f>
        <v>25.5</v>
      </c>
      <c r="BV105" t="str">
        <f>VLOOKUP($B105,[1]高一上!$B:$W,12,0)</f>
        <v>兰举银</v>
      </c>
      <c r="BW105">
        <f>VLOOKUP($B105,[1]高一上!$B:$W,13,0)</f>
        <v>44.5</v>
      </c>
      <c r="BX105" t="str">
        <f>VLOOKUP($B105,[1]高一上!$B:$W,14,0)</f>
        <v>方帮林</v>
      </c>
      <c r="BY105">
        <f>VLOOKUP($B105,[1]高一上!$B:$W,15,0)</f>
        <v>55</v>
      </c>
      <c r="BZ105" t="str">
        <f>VLOOKUP($B105,[1]高一上!$B:$W,16,0)</f>
        <v>田友米</v>
      </c>
      <c r="CA105">
        <f>VLOOKUP($B105,[1]中考!$B:$N,5,0)</f>
        <v>105</v>
      </c>
      <c r="CB105">
        <f>VLOOKUP($B105,[1]中考!$B:$N,6,0)</f>
        <v>84</v>
      </c>
      <c r="CC105">
        <f>VLOOKUP($B105,[1]中考!$B:$N,7,0)</f>
        <v>74</v>
      </c>
      <c r="CD105">
        <f>VLOOKUP($B105,[1]中考!$B:$N,8,0)</f>
        <v>35</v>
      </c>
      <c r="CE105">
        <f>VLOOKUP($B105,[1]中考!$B:$N,9,0)</f>
        <v>28</v>
      </c>
      <c r="CF105">
        <f>VLOOKUP($B105,[1]中考!$B:$N,10,0)</f>
        <v>39</v>
      </c>
    </row>
    <row r="106" spans="1:84" x14ac:dyDescent="0.2">
      <c r="A106" s="1" t="s">
        <v>337</v>
      </c>
      <c r="B106" s="1" t="s">
        <v>338</v>
      </c>
      <c r="C106" s="1" t="s">
        <v>250</v>
      </c>
      <c r="D106" s="1" t="s">
        <v>17</v>
      </c>
      <c r="E106" s="1" t="s">
        <v>339</v>
      </c>
      <c r="F106" s="1">
        <v>423</v>
      </c>
      <c r="G106" s="1">
        <v>95</v>
      </c>
      <c r="H106" s="1" t="s">
        <v>122</v>
      </c>
      <c r="I106" s="1">
        <v>96</v>
      </c>
      <c r="J106" s="1" t="s">
        <v>111</v>
      </c>
      <c r="K106" s="1">
        <v>75</v>
      </c>
      <c r="L106" s="1" t="s">
        <v>252</v>
      </c>
      <c r="M106" s="1">
        <v>30</v>
      </c>
      <c r="N106" s="1" t="s">
        <v>22</v>
      </c>
      <c r="O106" s="1">
        <v>52</v>
      </c>
      <c r="P106" s="1" t="s">
        <v>126</v>
      </c>
      <c r="Q106" s="1">
        <v>75</v>
      </c>
      <c r="R106" s="1" t="s">
        <v>127</v>
      </c>
      <c r="S106">
        <f>VLOOKUP(B106,[1]高三上!$B:$R,6,0)</f>
        <v>0</v>
      </c>
      <c r="T106" t="str">
        <f>VLOOKUP(B106,[1]高三上!$B:$R,7,0)</f>
        <v>叶仁芳</v>
      </c>
      <c r="U106">
        <f>VLOOKUP(B106,[1]高三上!$B:$R,8,0)</f>
        <v>0</v>
      </c>
      <c r="V106" t="str">
        <f>VLOOKUP(B106,[1]高三上!$B:$R,9,0)</f>
        <v>苏朗偏初</v>
      </c>
      <c r="W106">
        <f>VLOOKUP(B106,[1]高三上!$B:$R,10,0)</f>
        <v>0</v>
      </c>
      <c r="X106" t="str">
        <f>VLOOKUP(B106,[1]高三上!$B:$R,11,0)</f>
        <v>东梅</v>
      </c>
      <c r="Y106">
        <f>VLOOKUP(B106,[1]高三上!$B:$R,12,0)</f>
        <v>0</v>
      </c>
      <c r="Z106" t="str">
        <f>VLOOKUP(B106,[1]高三上!$B:$R,13,0)</f>
        <v>兰举银</v>
      </c>
      <c r="AA106">
        <f>VLOOKUP(B106,[1]高三上!$B:$R,14,0)</f>
        <v>0</v>
      </c>
      <c r="AB106" t="str">
        <f>VLOOKUP(B106,[1]高三上!$B:$R,15,0)</f>
        <v>刘厚江</v>
      </c>
      <c r="AC106">
        <f>VLOOKUP(B106,[1]高三上!$B:$R,16,0)</f>
        <v>0</v>
      </c>
      <c r="AD106" t="str">
        <f>VLOOKUP(B106,[1]高三上!$B:$R,17,0)</f>
        <v>高琴</v>
      </c>
      <c r="AE106" t="str">
        <f>VLOOKUP($B106,[1]高二下!$B:$R,6,0)</f>
        <v>95.0</v>
      </c>
      <c r="AF106" t="str">
        <f>VLOOKUP($B106,[1]高二下!$B:$R,7,0)</f>
        <v>叶仁芳</v>
      </c>
      <c r="AG106" t="str">
        <f>VLOOKUP($B106,[1]高二下!$B:$R,8,0)</f>
        <v>71.5</v>
      </c>
      <c r="AH106" t="str">
        <f>VLOOKUP($B106,[1]高二下!$B:$R,9,0)</f>
        <v>苏朗偏初</v>
      </c>
      <c r="AI106" t="str">
        <f>VLOOKUP($B106,[1]高二下!$B:$R,10,0)</f>
        <v>26.0</v>
      </c>
      <c r="AJ106" t="str">
        <f>VLOOKUP($B106,[1]高二下!$B:$R,11,0)</f>
        <v>东梅</v>
      </c>
      <c r="AK106" t="str">
        <f>VLOOKUP($B106,[1]高二下!$B:$R,12,0)</f>
        <v>39.0</v>
      </c>
      <c r="AL106" t="str">
        <f>VLOOKUP($B106,[1]高二下!$B:$R,13,0)</f>
        <v>兰举银</v>
      </c>
      <c r="AM106" t="str">
        <f>VLOOKUP($B106,[1]高二下!$B:$R,14,0)</f>
        <v>70.0</v>
      </c>
      <c r="AN106" t="str">
        <f>VLOOKUP($B106,[1]高二下!$B:$R,15,0)</f>
        <v>方帮林</v>
      </c>
      <c r="AO106" t="str">
        <f>VLOOKUP($B106,[1]高二下!$B:$R,16,0)</f>
        <v>85.0</v>
      </c>
      <c r="AP106" t="str">
        <f>VLOOKUP($B106,[1]高二下!$B:$R,17,0)</f>
        <v>高琴</v>
      </c>
      <c r="AQ106" t="e">
        <f>VLOOKUP($B106,[2]高二上!$B:$R,6,0)</f>
        <v>#N/A</v>
      </c>
      <c r="AR106" t="e">
        <f>VLOOKUP($B106,[2]高二上!$B:$R,7,0)</f>
        <v>#N/A</v>
      </c>
      <c r="AS106" t="e">
        <f>VLOOKUP($B106,[2]高二上!$B:$R,8,0)</f>
        <v>#N/A</v>
      </c>
      <c r="AT106" t="e">
        <f>VLOOKUP($B106,[2]高二上!$B:$R,9,0)</f>
        <v>#N/A</v>
      </c>
      <c r="AU106" t="e">
        <f>VLOOKUP($B106,[2]高二上!$B:$R,10,0)</f>
        <v>#N/A</v>
      </c>
      <c r="AV106" t="e">
        <f>VLOOKUP($B106,[2]高二上!$B:$R,11,0)</f>
        <v>#N/A</v>
      </c>
      <c r="AW106" t="e">
        <f>VLOOKUP($B106,[2]高二上!$B:$R,12,0)</f>
        <v>#N/A</v>
      </c>
      <c r="AX106" t="e">
        <f>VLOOKUP($B106,[2]高二上!$B:$R,13,0)</f>
        <v>#N/A</v>
      </c>
      <c r="AY106" t="e">
        <f>VLOOKUP($B106,[2]高二上!$B:$R,14,0)</f>
        <v>#N/A</v>
      </c>
      <c r="AZ106" t="e">
        <f>VLOOKUP($B106,[2]高二上!$B:$R,15,0)</f>
        <v>#N/A</v>
      </c>
      <c r="BA106" t="e">
        <f>VLOOKUP($B106,[2]高二上!$B:$R,16,0)</f>
        <v>#N/A</v>
      </c>
      <c r="BB106" t="e">
        <f>VLOOKUP($B106,[2]高二上!$B:$R,17,0)</f>
        <v>#N/A</v>
      </c>
      <c r="BC106">
        <f>VLOOKUP($B106,[1]高一下!$B:$R,6,0)</f>
        <v>98</v>
      </c>
      <c r="BD106" t="str">
        <f>VLOOKUP($B106,[1]高一下!$B:$R,7,0)</f>
        <v>叶仁芳</v>
      </c>
      <c r="BE106">
        <f>VLOOKUP($B106,[1]高一下!$B:$R,8,0)</f>
        <v>89</v>
      </c>
      <c r="BF106" t="str">
        <f>VLOOKUP($B106,[1]高一下!$B:$R,9,0)</f>
        <v>苏朗偏初</v>
      </c>
      <c r="BG106">
        <f>VLOOKUP($B106,[1]高一下!$B:$R,10,0)</f>
        <v>38</v>
      </c>
      <c r="BH106" t="str">
        <f>VLOOKUP($B106,[1]高一下!$B:$R,11,0)</f>
        <v>东梅</v>
      </c>
      <c r="BI106">
        <f>VLOOKUP($B106,[1]高一下!$B:$R,12,0)</f>
        <v>29</v>
      </c>
      <c r="BJ106" t="str">
        <f>VLOOKUP($B106,[1]高一下!$B:$R,13,0)</f>
        <v>兰举银</v>
      </c>
      <c r="BK106">
        <f>VLOOKUP($B106,[1]高一下!$B:$R,14,0)</f>
        <v>51</v>
      </c>
      <c r="BL106" t="str">
        <f>VLOOKUP($B106,[1]高一下!$B:$R,15,0)</f>
        <v>方帮林</v>
      </c>
      <c r="BM106">
        <f>VLOOKUP($B106,[1]高一下!$B:$R,16,0)</f>
        <v>41</v>
      </c>
      <c r="BN106" t="str">
        <f>VLOOKUP($B106,[1]高一下!$B:$R,17,0)</f>
        <v>高琴</v>
      </c>
      <c r="BO106">
        <f>VLOOKUP($B106,[1]高一上!$B:$W,5,0)</f>
        <v>93</v>
      </c>
      <c r="BP106" t="str">
        <f>VLOOKUP($B106,[1]高一上!$B:$W,6,0)</f>
        <v>叶仁芳</v>
      </c>
      <c r="BQ106">
        <f>VLOOKUP($B106,[1]高一上!$B:$W,7,0)</f>
        <v>51</v>
      </c>
      <c r="BR106" t="str">
        <f>VLOOKUP($B106,[1]高一上!$B:$W,8,0)</f>
        <v>苏朗偏初</v>
      </c>
      <c r="BS106">
        <f>VLOOKUP($B106,[1]高一上!$B:$W,9,0)</f>
        <v>67.5</v>
      </c>
      <c r="BT106" t="str">
        <f>VLOOKUP($B106,[1]高一上!$B:$W,10,0)</f>
        <v>东梅</v>
      </c>
      <c r="BU106">
        <f>VLOOKUP($B106,[1]高一上!$B:$W,11,0)</f>
        <v>35.5</v>
      </c>
      <c r="BV106" t="str">
        <f>VLOOKUP($B106,[1]高一上!$B:$W,12,0)</f>
        <v>兰举银</v>
      </c>
      <c r="BW106">
        <f>VLOOKUP($B106,[1]高一上!$B:$W,13,0)</f>
        <v>45</v>
      </c>
      <c r="BX106" t="str">
        <f>VLOOKUP($B106,[1]高一上!$B:$W,14,0)</f>
        <v>方帮林</v>
      </c>
      <c r="BY106">
        <f>VLOOKUP($B106,[1]高一上!$B:$W,15,0)</f>
        <v>43.5</v>
      </c>
      <c r="BZ106" t="str">
        <f>VLOOKUP($B106,[1]高一上!$B:$W,16,0)</f>
        <v>田友米</v>
      </c>
      <c r="CA106">
        <f>VLOOKUP($B106,[1]中考!$B:$N,5,0)</f>
        <v>103</v>
      </c>
      <c r="CB106">
        <f>VLOOKUP($B106,[1]中考!$B:$N,6,0)</f>
        <v>81</v>
      </c>
      <c r="CC106">
        <f>VLOOKUP($B106,[1]中考!$B:$N,7,0)</f>
        <v>88</v>
      </c>
      <c r="CD106">
        <f>VLOOKUP($B106,[1]中考!$B:$N,8,0)</f>
        <v>32</v>
      </c>
      <c r="CE106">
        <f>VLOOKUP($B106,[1]中考!$B:$N,9,0)</f>
        <v>30</v>
      </c>
      <c r="CF106">
        <f>VLOOKUP($B106,[1]中考!$B:$N,10,0)</f>
        <v>34</v>
      </c>
    </row>
    <row r="107" spans="1:84" x14ac:dyDescent="0.2">
      <c r="A107" s="1" t="s">
        <v>340</v>
      </c>
      <c r="B107" s="1" t="s">
        <v>341</v>
      </c>
      <c r="C107" s="1" t="s">
        <v>250</v>
      </c>
      <c r="D107" s="1" t="s">
        <v>17</v>
      </c>
      <c r="E107" s="1" t="s">
        <v>342</v>
      </c>
      <c r="F107" s="1">
        <v>419</v>
      </c>
      <c r="G107" s="1">
        <v>97</v>
      </c>
      <c r="H107" s="1" t="s">
        <v>122</v>
      </c>
      <c r="I107" s="1">
        <v>80</v>
      </c>
      <c r="J107" s="1" t="s">
        <v>111</v>
      </c>
      <c r="K107" s="1">
        <v>69</v>
      </c>
      <c r="L107" s="1" t="s">
        <v>252</v>
      </c>
      <c r="M107" s="1">
        <v>56</v>
      </c>
      <c r="N107" s="1" t="s">
        <v>22</v>
      </c>
      <c r="O107" s="1">
        <v>38</v>
      </c>
      <c r="P107" s="1" t="s">
        <v>126</v>
      </c>
      <c r="Q107" s="1">
        <v>70</v>
      </c>
      <c r="R107" s="1" t="s">
        <v>127</v>
      </c>
      <c r="S107">
        <f>VLOOKUP(B107,[1]高三上!$B:$R,6,0)</f>
        <v>100.5</v>
      </c>
      <c r="T107" t="str">
        <f>VLOOKUP(B107,[1]高三上!$B:$R,7,0)</f>
        <v>叶仁芳</v>
      </c>
      <c r="U107">
        <f>VLOOKUP(B107,[1]高三上!$B:$R,8,0)</f>
        <v>81</v>
      </c>
      <c r="V107" t="str">
        <f>VLOOKUP(B107,[1]高三上!$B:$R,9,0)</f>
        <v>苏朗偏初</v>
      </c>
      <c r="W107">
        <f>VLOOKUP(B107,[1]高三上!$B:$R,10,0)</f>
        <v>45</v>
      </c>
      <c r="X107" t="str">
        <f>VLOOKUP(B107,[1]高三上!$B:$R,11,0)</f>
        <v>东梅</v>
      </c>
      <c r="Y107">
        <f>VLOOKUP(B107,[1]高三上!$B:$R,12,0)</f>
        <v>30</v>
      </c>
      <c r="Z107" t="str">
        <f>VLOOKUP(B107,[1]高三上!$B:$R,13,0)</f>
        <v>兰举银</v>
      </c>
      <c r="AA107">
        <f>VLOOKUP(B107,[1]高三上!$B:$R,14,0)</f>
        <v>41</v>
      </c>
      <c r="AB107" t="str">
        <f>VLOOKUP(B107,[1]高三上!$B:$R,15,0)</f>
        <v>刘厚江</v>
      </c>
      <c r="AC107">
        <f>VLOOKUP(B107,[1]高三上!$B:$R,16,0)</f>
        <v>68</v>
      </c>
      <c r="AD107" t="str">
        <f>VLOOKUP(B107,[1]高三上!$B:$R,17,0)</f>
        <v>高琴</v>
      </c>
      <c r="AE107" t="str">
        <f>VLOOKUP($B107,[1]高二下!$B:$R,6,0)</f>
        <v>79.0</v>
      </c>
      <c r="AF107" t="str">
        <f>VLOOKUP($B107,[1]高二下!$B:$R,7,0)</f>
        <v>叶仁芳</v>
      </c>
      <c r="AG107" t="str">
        <f>VLOOKUP($B107,[1]高二下!$B:$R,8,0)</f>
        <v>58.0</v>
      </c>
      <c r="AH107" t="str">
        <f>VLOOKUP($B107,[1]高二下!$B:$R,9,0)</f>
        <v>苏朗偏初</v>
      </c>
      <c r="AI107" t="str">
        <f>VLOOKUP($B107,[1]高二下!$B:$R,10,0)</f>
        <v>31.0</v>
      </c>
      <c r="AJ107" t="str">
        <f>VLOOKUP($B107,[1]高二下!$B:$R,11,0)</f>
        <v>东梅</v>
      </c>
      <c r="AK107" t="str">
        <f>VLOOKUP($B107,[1]高二下!$B:$R,12,0)</f>
        <v>36.0</v>
      </c>
      <c r="AL107" t="str">
        <f>VLOOKUP($B107,[1]高二下!$B:$R,13,0)</f>
        <v>兰举银</v>
      </c>
      <c r="AM107" t="str">
        <f>VLOOKUP($B107,[1]高二下!$B:$R,14,0)</f>
        <v>60.0</v>
      </c>
      <c r="AN107" t="str">
        <f>VLOOKUP($B107,[1]高二下!$B:$R,15,0)</f>
        <v>方帮林</v>
      </c>
      <c r="AO107" t="str">
        <f>VLOOKUP($B107,[1]高二下!$B:$R,16,0)</f>
        <v>89.0</v>
      </c>
      <c r="AP107" t="str">
        <f>VLOOKUP($B107,[1]高二下!$B:$R,17,0)</f>
        <v>高琴</v>
      </c>
      <c r="AQ107" t="e">
        <f>VLOOKUP($B107,[2]高二上!$B:$R,6,0)</f>
        <v>#N/A</v>
      </c>
      <c r="AR107" t="e">
        <f>VLOOKUP($B107,[2]高二上!$B:$R,7,0)</f>
        <v>#N/A</v>
      </c>
      <c r="AS107" t="e">
        <f>VLOOKUP($B107,[2]高二上!$B:$R,8,0)</f>
        <v>#N/A</v>
      </c>
      <c r="AT107" t="e">
        <f>VLOOKUP($B107,[2]高二上!$B:$R,9,0)</f>
        <v>#N/A</v>
      </c>
      <c r="AU107" t="e">
        <f>VLOOKUP($B107,[2]高二上!$B:$R,10,0)</f>
        <v>#N/A</v>
      </c>
      <c r="AV107" t="e">
        <f>VLOOKUP($B107,[2]高二上!$B:$R,11,0)</f>
        <v>#N/A</v>
      </c>
      <c r="AW107" t="e">
        <f>VLOOKUP($B107,[2]高二上!$B:$R,12,0)</f>
        <v>#N/A</v>
      </c>
      <c r="AX107" t="e">
        <f>VLOOKUP($B107,[2]高二上!$B:$R,13,0)</f>
        <v>#N/A</v>
      </c>
      <c r="AY107" t="e">
        <f>VLOOKUP($B107,[2]高二上!$B:$R,14,0)</f>
        <v>#N/A</v>
      </c>
      <c r="AZ107" t="e">
        <f>VLOOKUP($B107,[2]高二上!$B:$R,15,0)</f>
        <v>#N/A</v>
      </c>
      <c r="BA107" t="e">
        <f>VLOOKUP($B107,[2]高二上!$B:$R,16,0)</f>
        <v>#N/A</v>
      </c>
      <c r="BB107" t="e">
        <f>VLOOKUP($B107,[2]高二上!$B:$R,17,0)</f>
        <v>#N/A</v>
      </c>
      <c r="BC107">
        <f>VLOOKUP($B107,[1]高一下!$B:$R,6,0)</f>
        <v>78</v>
      </c>
      <c r="BD107" t="str">
        <f>VLOOKUP($B107,[1]高一下!$B:$R,7,0)</f>
        <v>叶仁芳</v>
      </c>
      <c r="BE107">
        <f>VLOOKUP($B107,[1]高一下!$B:$R,8,0)</f>
        <v>75</v>
      </c>
      <c r="BF107" t="str">
        <f>VLOOKUP($B107,[1]高一下!$B:$R,9,0)</f>
        <v>苏朗偏初</v>
      </c>
      <c r="BG107">
        <f>VLOOKUP($B107,[1]高一下!$B:$R,10,0)</f>
        <v>37</v>
      </c>
      <c r="BH107" t="str">
        <f>VLOOKUP($B107,[1]高一下!$B:$R,11,0)</f>
        <v>东梅</v>
      </c>
      <c r="BI107">
        <f>VLOOKUP($B107,[1]高一下!$B:$R,12,0)</f>
        <v>44</v>
      </c>
      <c r="BJ107" t="str">
        <f>VLOOKUP($B107,[1]高一下!$B:$R,13,0)</f>
        <v>兰举银</v>
      </c>
      <c r="BK107">
        <f>VLOOKUP($B107,[1]高一下!$B:$R,14,0)</f>
        <v>37</v>
      </c>
      <c r="BL107" t="str">
        <f>VLOOKUP($B107,[1]高一下!$B:$R,15,0)</f>
        <v>方帮林</v>
      </c>
      <c r="BM107">
        <f>VLOOKUP($B107,[1]高一下!$B:$R,16,0)</f>
        <v>43</v>
      </c>
      <c r="BN107" t="str">
        <f>VLOOKUP($B107,[1]高一下!$B:$R,17,0)</f>
        <v>高琴</v>
      </c>
      <c r="BO107">
        <f>VLOOKUP($B107,[1]高一上!$B:$W,5,0)</f>
        <v>65.5</v>
      </c>
      <c r="BP107" t="str">
        <f>VLOOKUP($B107,[1]高一上!$B:$W,6,0)</f>
        <v>叶仁芳</v>
      </c>
      <c r="BQ107">
        <f>VLOOKUP($B107,[1]高一上!$B:$W,7,0)</f>
        <v>53</v>
      </c>
      <c r="BR107" t="str">
        <f>VLOOKUP($B107,[1]高一上!$B:$W,8,0)</f>
        <v>苏朗偏初</v>
      </c>
      <c r="BS107">
        <f>VLOOKUP($B107,[1]高一上!$B:$W,9,0)</f>
        <v>43.5</v>
      </c>
      <c r="BT107" t="str">
        <f>VLOOKUP($B107,[1]高一上!$B:$W,10,0)</f>
        <v>东梅</v>
      </c>
      <c r="BU107">
        <f>VLOOKUP($B107,[1]高一上!$B:$W,11,0)</f>
        <v>31</v>
      </c>
      <c r="BV107" t="str">
        <f>VLOOKUP($B107,[1]高一上!$B:$W,12,0)</f>
        <v>兰举银</v>
      </c>
      <c r="BW107">
        <f>VLOOKUP($B107,[1]高一上!$B:$W,13,0)</f>
        <v>48.5</v>
      </c>
      <c r="BX107" t="str">
        <f>VLOOKUP($B107,[1]高一上!$B:$W,14,0)</f>
        <v>方帮林</v>
      </c>
      <c r="BY107">
        <f>VLOOKUP($B107,[1]高一上!$B:$W,15,0)</f>
        <v>44</v>
      </c>
      <c r="BZ107" t="str">
        <f>VLOOKUP($B107,[1]高一上!$B:$W,16,0)</f>
        <v>田友米</v>
      </c>
      <c r="CA107">
        <f>VLOOKUP($B107,[1]中考!$B:$N,5,0)</f>
        <v>101</v>
      </c>
      <c r="CB107">
        <f>VLOOKUP($B107,[1]中考!$B:$N,6,0)</f>
        <v>79</v>
      </c>
      <c r="CC107">
        <f>VLOOKUP($B107,[1]中考!$B:$N,7,0)</f>
        <v>85</v>
      </c>
      <c r="CD107">
        <f>VLOOKUP($B107,[1]中考!$B:$N,8,0)</f>
        <v>56</v>
      </c>
      <c r="CE107">
        <f>VLOOKUP($B107,[1]中考!$B:$N,9,0)</f>
        <v>20</v>
      </c>
      <c r="CF107">
        <f>VLOOKUP($B107,[1]中考!$B:$N,10,0)</f>
        <v>35</v>
      </c>
    </row>
    <row r="108" spans="1:84" x14ac:dyDescent="0.2">
      <c r="A108" s="1" t="s">
        <v>343</v>
      </c>
      <c r="B108" s="1" t="s">
        <v>344</v>
      </c>
      <c r="C108" s="1" t="s">
        <v>250</v>
      </c>
      <c r="D108" s="1" t="s">
        <v>17</v>
      </c>
      <c r="E108" s="1" t="s">
        <v>345</v>
      </c>
      <c r="F108" s="1">
        <v>417</v>
      </c>
      <c r="G108" s="1">
        <v>95</v>
      </c>
      <c r="H108" s="1" t="s">
        <v>122</v>
      </c>
      <c r="I108" s="1">
        <v>71</v>
      </c>
      <c r="J108" s="1" t="s">
        <v>111</v>
      </c>
      <c r="K108" s="1">
        <v>93</v>
      </c>
      <c r="L108" s="1" t="s">
        <v>252</v>
      </c>
      <c r="M108" s="1">
        <v>42.5</v>
      </c>
      <c r="N108" s="1" t="s">
        <v>22</v>
      </c>
      <c r="O108" s="1">
        <v>56</v>
      </c>
      <c r="P108" s="1" t="s">
        <v>126</v>
      </c>
      <c r="Q108" s="1">
        <v>59.5</v>
      </c>
      <c r="R108" s="1" t="s">
        <v>127</v>
      </c>
      <c r="S108">
        <f>VLOOKUP(B108,[1]高三上!$B:$R,6,0)</f>
        <v>96.5</v>
      </c>
      <c r="T108" t="str">
        <f>VLOOKUP(B108,[1]高三上!$B:$R,7,0)</f>
        <v>叶仁芳</v>
      </c>
      <c r="U108">
        <f>VLOOKUP(B108,[1]高三上!$B:$R,8,0)</f>
        <v>86</v>
      </c>
      <c r="V108" t="str">
        <f>VLOOKUP(B108,[1]高三上!$B:$R,9,0)</f>
        <v>苏朗偏初</v>
      </c>
      <c r="W108">
        <f>VLOOKUP(B108,[1]高三上!$B:$R,10,0)</f>
        <v>64.5</v>
      </c>
      <c r="X108" t="str">
        <f>VLOOKUP(B108,[1]高三上!$B:$R,11,0)</f>
        <v>东梅</v>
      </c>
      <c r="Y108">
        <f>VLOOKUP(B108,[1]高三上!$B:$R,12,0)</f>
        <v>50.5</v>
      </c>
      <c r="Z108" t="str">
        <f>VLOOKUP(B108,[1]高三上!$B:$R,13,0)</f>
        <v>兰举银</v>
      </c>
      <c r="AA108">
        <f>VLOOKUP(B108,[1]高三上!$B:$R,14,0)</f>
        <v>44</v>
      </c>
      <c r="AB108" t="str">
        <f>VLOOKUP(B108,[1]高三上!$B:$R,15,0)</f>
        <v>刘厚江</v>
      </c>
      <c r="AC108">
        <f>VLOOKUP(B108,[1]高三上!$B:$R,16,0)</f>
        <v>54.5</v>
      </c>
      <c r="AD108" t="str">
        <f>VLOOKUP(B108,[1]高三上!$B:$R,17,0)</f>
        <v>高琴</v>
      </c>
      <c r="AE108" t="str">
        <f>VLOOKUP($B108,[1]高二下!$B:$R,6,0)</f>
        <v>98.0</v>
      </c>
      <c r="AF108" t="str">
        <f>VLOOKUP($B108,[1]高二下!$B:$R,7,0)</f>
        <v>叶仁芳</v>
      </c>
      <c r="AG108" t="str">
        <f>VLOOKUP($B108,[1]高二下!$B:$R,8,0)</f>
        <v>75.5</v>
      </c>
      <c r="AH108" t="str">
        <f>VLOOKUP($B108,[1]高二下!$B:$R,9,0)</f>
        <v>苏朗偏初</v>
      </c>
      <c r="AI108" t="str">
        <f>VLOOKUP($B108,[1]高二下!$B:$R,10,0)</f>
        <v>25.0</v>
      </c>
      <c r="AJ108" t="str">
        <f>VLOOKUP($B108,[1]高二下!$B:$R,11,0)</f>
        <v>东梅</v>
      </c>
      <c r="AK108" t="str">
        <f>VLOOKUP($B108,[1]高二下!$B:$R,12,0)</f>
        <v>32.0</v>
      </c>
      <c r="AL108" t="str">
        <f>VLOOKUP($B108,[1]高二下!$B:$R,13,0)</f>
        <v>兰举银</v>
      </c>
      <c r="AM108" t="str">
        <f>VLOOKUP($B108,[1]高二下!$B:$R,14,0)</f>
        <v>62.0</v>
      </c>
      <c r="AN108" t="str">
        <f>VLOOKUP($B108,[1]高二下!$B:$R,15,0)</f>
        <v>方帮林</v>
      </c>
      <c r="AO108" t="str">
        <f>VLOOKUP($B108,[1]高二下!$B:$R,16,0)</f>
        <v>103.0</v>
      </c>
      <c r="AP108" t="str">
        <f>VLOOKUP($B108,[1]高二下!$B:$R,17,0)</f>
        <v>高琴</v>
      </c>
      <c r="AQ108" t="e">
        <f>VLOOKUP($B108,[2]高二上!$B:$R,6,0)</f>
        <v>#N/A</v>
      </c>
      <c r="AR108" t="e">
        <f>VLOOKUP($B108,[2]高二上!$B:$R,7,0)</f>
        <v>#N/A</v>
      </c>
      <c r="AS108" t="e">
        <f>VLOOKUP($B108,[2]高二上!$B:$R,8,0)</f>
        <v>#N/A</v>
      </c>
      <c r="AT108" t="e">
        <f>VLOOKUP($B108,[2]高二上!$B:$R,9,0)</f>
        <v>#N/A</v>
      </c>
      <c r="AU108" t="e">
        <f>VLOOKUP($B108,[2]高二上!$B:$R,10,0)</f>
        <v>#N/A</v>
      </c>
      <c r="AV108" t="e">
        <f>VLOOKUP($B108,[2]高二上!$B:$R,11,0)</f>
        <v>#N/A</v>
      </c>
      <c r="AW108" t="e">
        <f>VLOOKUP($B108,[2]高二上!$B:$R,12,0)</f>
        <v>#N/A</v>
      </c>
      <c r="AX108" t="e">
        <f>VLOOKUP($B108,[2]高二上!$B:$R,13,0)</f>
        <v>#N/A</v>
      </c>
      <c r="AY108" t="e">
        <f>VLOOKUP($B108,[2]高二上!$B:$R,14,0)</f>
        <v>#N/A</v>
      </c>
      <c r="AZ108" t="e">
        <f>VLOOKUP($B108,[2]高二上!$B:$R,15,0)</f>
        <v>#N/A</v>
      </c>
      <c r="BA108" t="e">
        <f>VLOOKUP($B108,[2]高二上!$B:$R,16,0)</f>
        <v>#N/A</v>
      </c>
      <c r="BB108" t="e">
        <f>VLOOKUP($B108,[2]高二上!$B:$R,17,0)</f>
        <v>#N/A</v>
      </c>
      <c r="BC108">
        <f>VLOOKUP($B108,[1]高一下!$B:$R,6,0)</f>
        <v>91</v>
      </c>
      <c r="BD108" t="str">
        <f>VLOOKUP($B108,[1]高一下!$B:$R,7,0)</f>
        <v>叶仁芳</v>
      </c>
      <c r="BE108">
        <f>VLOOKUP($B108,[1]高一下!$B:$R,8,0)</f>
        <v>104</v>
      </c>
      <c r="BF108" t="str">
        <f>VLOOKUP($B108,[1]高一下!$B:$R,9,0)</f>
        <v>苏朗偏初</v>
      </c>
      <c r="BG108">
        <f>VLOOKUP($B108,[1]高一下!$B:$R,10,0)</f>
        <v>68</v>
      </c>
      <c r="BH108" t="str">
        <f>VLOOKUP($B108,[1]高一下!$B:$R,11,0)</f>
        <v>东梅</v>
      </c>
      <c r="BI108">
        <f>VLOOKUP($B108,[1]高一下!$B:$R,12,0)</f>
        <v>26</v>
      </c>
      <c r="BJ108" t="str">
        <f>VLOOKUP($B108,[1]高一下!$B:$R,13,0)</f>
        <v>兰举银</v>
      </c>
      <c r="BK108">
        <f>VLOOKUP($B108,[1]高一下!$B:$R,14,0)</f>
        <v>40</v>
      </c>
      <c r="BL108" t="str">
        <f>VLOOKUP($B108,[1]高一下!$B:$R,15,0)</f>
        <v>方帮林</v>
      </c>
      <c r="BM108">
        <f>VLOOKUP($B108,[1]高一下!$B:$R,16,0)</f>
        <v>56</v>
      </c>
      <c r="BN108" t="str">
        <f>VLOOKUP($B108,[1]高一下!$B:$R,17,0)</f>
        <v>高琴</v>
      </c>
      <c r="BO108">
        <f>VLOOKUP($B108,[1]高一上!$B:$W,5,0)</f>
        <v>84.5</v>
      </c>
      <c r="BP108" t="str">
        <f>VLOOKUP($B108,[1]高一上!$B:$W,6,0)</f>
        <v>叶仁芳</v>
      </c>
      <c r="BQ108">
        <f>VLOOKUP($B108,[1]高一上!$B:$W,7,0)</f>
        <v>73</v>
      </c>
      <c r="BR108" t="str">
        <f>VLOOKUP($B108,[1]高一上!$B:$W,8,0)</f>
        <v>苏朗偏初</v>
      </c>
      <c r="BS108">
        <f>VLOOKUP($B108,[1]高一上!$B:$W,9,0)</f>
        <v>71</v>
      </c>
      <c r="BT108" t="str">
        <f>VLOOKUP($B108,[1]高一上!$B:$W,10,0)</f>
        <v>东梅</v>
      </c>
      <c r="BU108">
        <f>VLOOKUP($B108,[1]高一上!$B:$W,11,0)</f>
        <v>40</v>
      </c>
      <c r="BV108" t="str">
        <f>VLOOKUP($B108,[1]高一上!$B:$W,12,0)</f>
        <v>兰举银</v>
      </c>
      <c r="BW108">
        <f>VLOOKUP($B108,[1]高一上!$B:$W,13,0)</f>
        <v>53</v>
      </c>
      <c r="BX108" t="str">
        <f>VLOOKUP($B108,[1]高一上!$B:$W,14,0)</f>
        <v>方帮林</v>
      </c>
      <c r="BY108">
        <f>VLOOKUP($B108,[1]高一上!$B:$W,15,0)</f>
        <v>60</v>
      </c>
      <c r="BZ108" t="str">
        <f>VLOOKUP($B108,[1]高一上!$B:$W,16,0)</f>
        <v>田友米</v>
      </c>
      <c r="CA108">
        <f>VLOOKUP($B108,[1]中考!$B:$N,5,0)</f>
        <v>109</v>
      </c>
      <c r="CB108">
        <f>VLOOKUP($B108,[1]中考!$B:$N,6,0)</f>
        <v>87</v>
      </c>
      <c r="CC108">
        <f>VLOOKUP($B108,[1]中考!$B:$N,7,0)</f>
        <v>121</v>
      </c>
      <c r="CD108">
        <f>VLOOKUP($B108,[1]中考!$B:$N,8,0)</f>
        <v>39</v>
      </c>
      <c r="CE108">
        <f>VLOOKUP($B108,[1]中考!$B:$N,9,0)</f>
        <v>25</v>
      </c>
      <c r="CF108">
        <f>VLOOKUP($B108,[1]中考!$B:$N,10,0)</f>
        <v>37</v>
      </c>
    </row>
    <row r="109" spans="1:84" x14ac:dyDescent="0.2">
      <c r="A109" s="1" t="s">
        <v>346</v>
      </c>
      <c r="B109" s="1" t="s">
        <v>347</v>
      </c>
      <c r="C109" s="1" t="s">
        <v>250</v>
      </c>
      <c r="D109" s="1" t="s">
        <v>17</v>
      </c>
      <c r="E109" s="1" t="s">
        <v>348</v>
      </c>
      <c r="F109" s="1">
        <v>416</v>
      </c>
      <c r="G109" s="1">
        <v>108</v>
      </c>
      <c r="H109" s="1" t="s">
        <v>122</v>
      </c>
      <c r="I109" s="1">
        <v>74</v>
      </c>
      <c r="J109" s="1" t="s">
        <v>111</v>
      </c>
      <c r="K109" s="1">
        <v>86</v>
      </c>
      <c r="L109" s="1" t="s">
        <v>252</v>
      </c>
      <c r="M109" s="1">
        <v>36</v>
      </c>
      <c r="N109" s="1" t="s">
        <v>22</v>
      </c>
      <c r="O109" s="1">
        <v>45</v>
      </c>
      <c r="P109" s="1" t="s">
        <v>126</v>
      </c>
      <c r="Q109" s="1">
        <v>67</v>
      </c>
      <c r="R109" s="1" t="s">
        <v>127</v>
      </c>
      <c r="S109">
        <f>VLOOKUP(B109,[1]高三上!$B:$R,6,0)</f>
        <v>105.5</v>
      </c>
      <c r="T109" t="str">
        <f>VLOOKUP(B109,[1]高三上!$B:$R,7,0)</f>
        <v>叶仁芳</v>
      </c>
      <c r="U109">
        <f>VLOOKUP(B109,[1]高三上!$B:$R,8,0)</f>
        <v>70</v>
      </c>
      <c r="V109" t="str">
        <f>VLOOKUP(B109,[1]高三上!$B:$R,9,0)</f>
        <v>苏朗偏初</v>
      </c>
      <c r="W109">
        <f>VLOOKUP(B109,[1]高三上!$B:$R,10,0)</f>
        <v>62.5</v>
      </c>
      <c r="X109" t="str">
        <f>VLOOKUP(B109,[1]高三上!$B:$R,11,0)</f>
        <v>东梅</v>
      </c>
      <c r="Y109">
        <f>VLOOKUP(B109,[1]高三上!$B:$R,12,0)</f>
        <v>44</v>
      </c>
      <c r="Z109" t="str">
        <f>VLOOKUP(B109,[1]高三上!$B:$R,13,0)</f>
        <v>兰举银</v>
      </c>
      <c r="AA109">
        <f>VLOOKUP(B109,[1]高三上!$B:$R,14,0)</f>
        <v>45</v>
      </c>
      <c r="AB109" t="str">
        <f>VLOOKUP(B109,[1]高三上!$B:$R,15,0)</f>
        <v>刘厚江</v>
      </c>
      <c r="AC109">
        <f>VLOOKUP(B109,[1]高三上!$B:$R,16,0)</f>
        <v>59</v>
      </c>
      <c r="AD109" t="str">
        <f>VLOOKUP(B109,[1]高三上!$B:$R,17,0)</f>
        <v>高琴</v>
      </c>
      <c r="AE109" t="str">
        <f>VLOOKUP($B109,[1]高二下!$B:$R,6,0)</f>
        <v>86.0</v>
      </c>
      <c r="AF109" t="str">
        <f>VLOOKUP($B109,[1]高二下!$B:$R,7,0)</f>
        <v>叶仁芳</v>
      </c>
      <c r="AG109" t="str">
        <f>VLOOKUP($B109,[1]高二下!$B:$R,8,0)</f>
        <v>93.0</v>
      </c>
      <c r="AH109" t="str">
        <f>VLOOKUP($B109,[1]高二下!$B:$R,9,0)</f>
        <v>苏朗偏初</v>
      </c>
      <c r="AI109" t="str">
        <f>VLOOKUP($B109,[1]高二下!$B:$R,10,0)</f>
        <v>24.0</v>
      </c>
      <c r="AJ109" t="str">
        <f>VLOOKUP($B109,[1]高二下!$B:$R,11,0)</f>
        <v>东梅</v>
      </c>
      <c r="AK109" t="str">
        <f>VLOOKUP($B109,[1]高二下!$B:$R,12,0)</f>
        <v>21.0</v>
      </c>
      <c r="AL109" t="str">
        <f>VLOOKUP($B109,[1]高二下!$B:$R,13,0)</f>
        <v>兰举银</v>
      </c>
      <c r="AM109" t="str">
        <f>VLOOKUP($B109,[1]高二下!$B:$R,14,0)</f>
        <v>56.0</v>
      </c>
      <c r="AN109" t="str">
        <f>VLOOKUP($B109,[1]高二下!$B:$R,15,0)</f>
        <v>方帮林</v>
      </c>
      <c r="AO109" t="str">
        <f>VLOOKUP($B109,[1]高二下!$B:$R,16,0)</f>
        <v>89.0</v>
      </c>
      <c r="AP109" t="str">
        <f>VLOOKUP($B109,[1]高二下!$B:$R,17,0)</f>
        <v>高琴</v>
      </c>
      <c r="AQ109" t="e">
        <f>VLOOKUP($B109,[2]高二上!$B:$R,6,0)</f>
        <v>#N/A</v>
      </c>
      <c r="AR109" t="e">
        <f>VLOOKUP($B109,[2]高二上!$B:$R,7,0)</f>
        <v>#N/A</v>
      </c>
      <c r="AS109" t="e">
        <f>VLOOKUP($B109,[2]高二上!$B:$R,8,0)</f>
        <v>#N/A</v>
      </c>
      <c r="AT109" t="e">
        <f>VLOOKUP($B109,[2]高二上!$B:$R,9,0)</f>
        <v>#N/A</v>
      </c>
      <c r="AU109" t="e">
        <f>VLOOKUP($B109,[2]高二上!$B:$R,10,0)</f>
        <v>#N/A</v>
      </c>
      <c r="AV109" t="e">
        <f>VLOOKUP($B109,[2]高二上!$B:$R,11,0)</f>
        <v>#N/A</v>
      </c>
      <c r="AW109" t="e">
        <f>VLOOKUP($B109,[2]高二上!$B:$R,12,0)</f>
        <v>#N/A</v>
      </c>
      <c r="AX109" t="e">
        <f>VLOOKUP($B109,[2]高二上!$B:$R,13,0)</f>
        <v>#N/A</v>
      </c>
      <c r="AY109" t="e">
        <f>VLOOKUP($B109,[2]高二上!$B:$R,14,0)</f>
        <v>#N/A</v>
      </c>
      <c r="AZ109" t="e">
        <f>VLOOKUP($B109,[2]高二上!$B:$R,15,0)</f>
        <v>#N/A</v>
      </c>
      <c r="BA109" t="e">
        <f>VLOOKUP($B109,[2]高二上!$B:$R,16,0)</f>
        <v>#N/A</v>
      </c>
      <c r="BB109" t="e">
        <f>VLOOKUP($B109,[2]高二上!$B:$R,17,0)</f>
        <v>#N/A</v>
      </c>
      <c r="BC109">
        <f>VLOOKUP($B109,[1]高一下!$B:$R,6,0)</f>
        <v>97</v>
      </c>
      <c r="BD109" t="str">
        <f>VLOOKUP($B109,[1]高一下!$B:$R,7,0)</f>
        <v>叶仁芳</v>
      </c>
      <c r="BE109">
        <f>VLOOKUP($B109,[1]高一下!$B:$R,8,0)</f>
        <v>76</v>
      </c>
      <c r="BF109" t="str">
        <f>VLOOKUP($B109,[1]高一下!$B:$R,9,0)</f>
        <v>苏朗偏初</v>
      </c>
      <c r="BG109">
        <f>VLOOKUP($B109,[1]高一下!$B:$R,10,0)</f>
        <v>66</v>
      </c>
      <c r="BH109" t="str">
        <f>VLOOKUP($B109,[1]高一下!$B:$R,11,0)</f>
        <v>东梅</v>
      </c>
      <c r="BI109">
        <f>VLOOKUP($B109,[1]高一下!$B:$R,12,0)</f>
        <v>27</v>
      </c>
      <c r="BJ109" t="str">
        <f>VLOOKUP($B109,[1]高一下!$B:$R,13,0)</f>
        <v>兰举银</v>
      </c>
      <c r="BK109">
        <f>VLOOKUP($B109,[1]高一下!$B:$R,14,0)</f>
        <v>38</v>
      </c>
      <c r="BL109" t="str">
        <f>VLOOKUP($B109,[1]高一下!$B:$R,15,0)</f>
        <v>方帮林</v>
      </c>
      <c r="BM109">
        <f>VLOOKUP($B109,[1]高一下!$B:$R,16,0)</f>
        <v>35</v>
      </c>
      <c r="BN109" t="str">
        <f>VLOOKUP($B109,[1]高一下!$B:$R,17,0)</f>
        <v>高琴</v>
      </c>
      <c r="BO109">
        <f>VLOOKUP($B109,[1]高一上!$B:$W,5,0)</f>
        <v>94.5</v>
      </c>
      <c r="BP109" t="str">
        <f>VLOOKUP($B109,[1]高一上!$B:$W,6,0)</f>
        <v>叶仁芳</v>
      </c>
      <c r="BQ109">
        <f>VLOOKUP($B109,[1]高一上!$B:$W,7,0)</f>
        <v>67</v>
      </c>
      <c r="BR109" t="str">
        <f>VLOOKUP($B109,[1]高一上!$B:$W,8,0)</f>
        <v>苏朗偏初</v>
      </c>
      <c r="BS109">
        <f>VLOOKUP($B109,[1]高一上!$B:$W,9,0)</f>
        <v>65</v>
      </c>
      <c r="BT109" t="str">
        <f>VLOOKUP($B109,[1]高一上!$B:$W,10,0)</f>
        <v>东梅</v>
      </c>
      <c r="BU109">
        <f>VLOOKUP($B109,[1]高一上!$B:$W,11,0)</f>
        <v>26</v>
      </c>
      <c r="BV109" t="str">
        <f>VLOOKUP($B109,[1]高一上!$B:$W,12,0)</f>
        <v>兰举银</v>
      </c>
      <c r="BW109">
        <f>VLOOKUP($B109,[1]高一上!$B:$W,13,0)</f>
        <v>37</v>
      </c>
      <c r="BX109" t="str">
        <f>VLOOKUP($B109,[1]高一上!$B:$W,14,0)</f>
        <v>方帮林</v>
      </c>
      <c r="BY109">
        <f>VLOOKUP($B109,[1]高一上!$B:$W,15,0)</f>
        <v>49</v>
      </c>
      <c r="BZ109" t="str">
        <f>VLOOKUP($B109,[1]高一上!$B:$W,16,0)</f>
        <v>田友米</v>
      </c>
      <c r="CA109">
        <f>VLOOKUP($B109,[1]中考!$B:$N,5,0)</f>
        <v>98</v>
      </c>
      <c r="CB109">
        <f>VLOOKUP($B109,[1]中考!$B:$N,6,0)</f>
        <v>106</v>
      </c>
      <c r="CC109">
        <f>VLOOKUP($B109,[1]中考!$B:$N,7,0)</f>
        <v>111</v>
      </c>
      <c r="CD109">
        <f>VLOOKUP($B109,[1]中考!$B:$N,8,0)</f>
        <v>38</v>
      </c>
      <c r="CE109">
        <f>VLOOKUP($B109,[1]中考!$B:$N,9,0)</f>
        <v>29</v>
      </c>
      <c r="CF109">
        <f>VLOOKUP($B109,[1]中考!$B:$N,10,0)</f>
        <v>35</v>
      </c>
    </row>
    <row r="110" spans="1:84" x14ac:dyDescent="0.2">
      <c r="A110" s="1" t="s">
        <v>349</v>
      </c>
      <c r="B110" s="1" t="s">
        <v>350</v>
      </c>
      <c r="C110" s="1" t="s">
        <v>250</v>
      </c>
      <c r="D110" s="1" t="s">
        <v>17</v>
      </c>
      <c r="E110" s="1" t="s">
        <v>351</v>
      </c>
      <c r="F110" s="1">
        <v>415</v>
      </c>
      <c r="G110" s="1">
        <v>107</v>
      </c>
      <c r="H110" s="1" t="s">
        <v>122</v>
      </c>
      <c r="I110" s="1">
        <v>76</v>
      </c>
      <c r="J110" s="1" t="s">
        <v>111</v>
      </c>
      <c r="K110" s="1">
        <v>60</v>
      </c>
      <c r="L110" s="1" t="s">
        <v>252</v>
      </c>
      <c r="M110" s="1">
        <v>59.5</v>
      </c>
      <c r="N110" s="1" t="s">
        <v>22</v>
      </c>
      <c r="O110" s="1">
        <v>41</v>
      </c>
      <c r="P110" s="1" t="s">
        <v>126</v>
      </c>
      <c r="Q110" s="1">
        <v>71.5</v>
      </c>
      <c r="R110" s="1" t="s">
        <v>127</v>
      </c>
      <c r="S110">
        <f>VLOOKUP(B110,[1]高三上!$B:$R,6,0)</f>
        <v>110.5</v>
      </c>
      <c r="T110" t="str">
        <f>VLOOKUP(B110,[1]高三上!$B:$R,7,0)</f>
        <v>叶仁芳</v>
      </c>
      <c r="U110">
        <f>VLOOKUP(B110,[1]高三上!$B:$R,8,0)</f>
        <v>88</v>
      </c>
      <c r="V110" t="str">
        <f>VLOOKUP(B110,[1]高三上!$B:$R,9,0)</f>
        <v>苏朗偏初</v>
      </c>
      <c r="W110">
        <f>VLOOKUP(B110,[1]高三上!$B:$R,10,0)</f>
        <v>53.5</v>
      </c>
      <c r="X110" t="str">
        <f>VLOOKUP(B110,[1]高三上!$B:$R,11,0)</f>
        <v>东梅</v>
      </c>
      <c r="Y110">
        <f>VLOOKUP(B110,[1]高三上!$B:$R,12,0)</f>
        <v>53</v>
      </c>
      <c r="Z110" t="str">
        <f>VLOOKUP(B110,[1]高三上!$B:$R,13,0)</f>
        <v>兰举银</v>
      </c>
      <c r="AA110">
        <f>VLOOKUP(B110,[1]高三上!$B:$R,14,0)</f>
        <v>41</v>
      </c>
      <c r="AB110" t="str">
        <f>VLOOKUP(B110,[1]高三上!$B:$R,15,0)</f>
        <v>刘厚江</v>
      </c>
      <c r="AC110">
        <f>VLOOKUP(B110,[1]高三上!$B:$R,16,0)</f>
        <v>63</v>
      </c>
      <c r="AD110" t="str">
        <f>VLOOKUP(B110,[1]高三上!$B:$R,17,0)</f>
        <v>高琴</v>
      </c>
      <c r="AE110" t="str">
        <f>VLOOKUP($B110,[1]高二下!$B:$R,6,0)</f>
        <v>91.0</v>
      </c>
      <c r="AF110" t="str">
        <f>VLOOKUP($B110,[1]高二下!$B:$R,7,0)</f>
        <v>叶仁芳</v>
      </c>
      <c r="AG110" t="str">
        <f>VLOOKUP($B110,[1]高二下!$B:$R,8,0)</f>
        <v>67.0</v>
      </c>
      <c r="AH110" t="str">
        <f>VLOOKUP($B110,[1]高二下!$B:$R,9,0)</f>
        <v>苏朗偏初</v>
      </c>
      <c r="AI110" t="str">
        <f>VLOOKUP($B110,[1]高二下!$B:$R,10,0)</f>
        <v>25.0</v>
      </c>
      <c r="AJ110" t="str">
        <f>VLOOKUP($B110,[1]高二下!$B:$R,11,0)</f>
        <v>东梅</v>
      </c>
      <c r="AK110" t="str">
        <f>VLOOKUP($B110,[1]高二下!$B:$R,12,0)</f>
        <v>36.0</v>
      </c>
      <c r="AL110" t="str">
        <f>VLOOKUP($B110,[1]高二下!$B:$R,13,0)</f>
        <v>兰举银</v>
      </c>
      <c r="AM110" t="str">
        <f>VLOOKUP($B110,[1]高二下!$B:$R,14,0)</f>
        <v>61.0</v>
      </c>
      <c r="AN110" t="str">
        <f>VLOOKUP($B110,[1]高二下!$B:$R,15,0)</f>
        <v>方帮林</v>
      </c>
      <c r="AO110" t="str">
        <f>VLOOKUP($B110,[1]高二下!$B:$R,16,0)</f>
        <v>106.0</v>
      </c>
      <c r="AP110" t="str">
        <f>VLOOKUP($B110,[1]高二下!$B:$R,17,0)</f>
        <v>高琴</v>
      </c>
      <c r="AQ110" t="e">
        <f>VLOOKUP($B110,[2]高二上!$B:$R,6,0)</f>
        <v>#N/A</v>
      </c>
      <c r="AR110" t="e">
        <f>VLOOKUP($B110,[2]高二上!$B:$R,7,0)</f>
        <v>#N/A</v>
      </c>
      <c r="AS110" t="e">
        <f>VLOOKUP($B110,[2]高二上!$B:$R,8,0)</f>
        <v>#N/A</v>
      </c>
      <c r="AT110" t="e">
        <f>VLOOKUP($B110,[2]高二上!$B:$R,9,0)</f>
        <v>#N/A</v>
      </c>
      <c r="AU110" t="e">
        <f>VLOOKUP($B110,[2]高二上!$B:$R,10,0)</f>
        <v>#N/A</v>
      </c>
      <c r="AV110" t="e">
        <f>VLOOKUP($B110,[2]高二上!$B:$R,11,0)</f>
        <v>#N/A</v>
      </c>
      <c r="AW110" t="e">
        <f>VLOOKUP($B110,[2]高二上!$B:$R,12,0)</f>
        <v>#N/A</v>
      </c>
      <c r="AX110" t="e">
        <f>VLOOKUP($B110,[2]高二上!$B:$R,13,0)</f>
        <v>#N/A</v>
      </c>
      <c r="AY110" t="e">
        <f>VLOOKUP($B110,[2]高二上!$B:$R,14,0)</f>
        <v>#N/A</v>
      </c>
      <c r="AZ110" t="e">
        <f>VLOOKUP($B110,[2]高二上!$B:$R,15,0)</f>
        <v>#N/A</v>
      </c>
      <c r="BA110" t="e">
        <f>VLOOKUP($B110,[2]高二上!$B:$R,16,0)</f>
        <v>#N/A</v>
      </c>
      <c r="BB110" t="e">
        <f>VLOOKUP($B110,[2]高二上!$B:$R,17,0)</f>
        <v>#N/A</v>
      </c>
      <c r="BC110">
        <f>VLOOKUP($B110,[1]高一下!$B:$R,6,0)</f>
        <v>101</v>
      </c>
      <c r="BD110" t="str">
        <f>VLOOKUP($B110,[1]高一下!$B:$R,7,0)</f>
        <v>叶仁芳</v>
      </c>
      <c r="BE110">
        <f>VLOOKUP($B110,[1]高一下!$B:$R,8,0)</f>
        <v>99</v>
      </c>
      <c r="BF110" t="str">
        <f>VLOOKUP($B110,[1]高一下!$B:$R,9,0)</f>
        <v>苏朗偏初</v>
      </c>
      <c r="BG110">
        <f>VLOOKUP($B110,[1]高一下!$B:$R,10,0)</f>
        <v>37.5</v>
      </c>
      <c r="BH110" t="str">
        <f>VLOOKUP($B110,[1]高一下!$B:$R,11,0)</f>
        <v>东梅</v>
      </c>
      <c r="BI110">
        <f>VLOOKUP($B110,[1]高一下!$B:$R,12,0)</f>
        <v>26</v>
      </c>
      <c r="BJ110" t="str">
        <f>VLOOKUP($B110,[1]高一下!$B:$R,13,0)</f>
        <v>兰举银</v>
      </c>
      <c r="BK110">
        <f>VLOOKUP($B110,[1]高一下!$B:$R,14,0)</f>
        <v>54</v>
      </c>
      <c r="BL110" t="str">
        <f>VLOOKUP($B110,[1]高一下!$B:$R,15,0)</f>
        <v>方帮林</v>
      </c>
      <c r="BM110">
        <f>VLOOKUP($B110,[1]高一下!$B:$R,16,0)</f>
        <v>50</v>
      </c>
      <c r="BN110" t="str">
        <f>VLOOKUP($B110,[1]高一下!$B:$R,17,0)</f>
        <v>高琴</v>
      </c>
      <c r="BO110">
        <f>VLOOKUP($B110,[1]高一上!$B:$W,5,0)</f>
        <v>83.5</v>
      </c>
      <c r="BP110" t="str">
        <f>VLOOKUP($B110,[1]高一上!$B:$W,6,0)</f>
        <v>叶仁芳</v>
      </c>
      <c r="BQ110">
        <f>VLOOKUP($B110,[1]高一上!$B:$W,7,0)</f>
        <v>80</v>
      </c>
      <c r="BR110" t="str">
        <f>VLOOKUP($B110,[1]高一上!$B:$W,8,0)</f>
        <v>苏朗偏初</v>
      </c>
      <c r="BS110">
        <f>VLOOKUP($B110,[1]高一上!$B:$W,9,0)</f>
        <v>54</v>
      </c>
      <c r="BT110" t="str">
        <f>VLOOKUP($B110,[1]高一上!$B:$W,10,0)</f>
        <v>东梅</v>
      </c>
      <c r="BU110">
        <f>VLOOKUP($B110,[1]高一上!$B:$W,11,0)</f>
        <v>46.5</v>
      </c>
      <c r="BV110" t="str">
        <f>VLOOKUP($B110,[1]高一上!$B:$W,12,0)</f>
        <v>兰举银</v>
      </c>
      <c r="BW110">
        <f>VLOOKUP($B110,[1]高一上!$B:$W,13,0)</f>
        <v>49</v>
      </c>
      <c r="BX110" t="str">
        <f>VLOOKUP($B110,[1]高一上!$B:$W,14,0)</f>
        <v>方帮林</v>
      </c>
      <c r="BY110">
        <f>VLOOKUP($B110,[1]高一上!$B:$W,15,0)</f>
        <v>66</v>
      </c>
      <c r="BZ110" t="str">
        <f>VLOOKUP($B110,[1]高一上!$B:$W,16,0)</f>
        <v>田友米</v>
      </c>
      <c r="CA110">
        <f>VLOOKUP($B110,[1]中考!$B:$N,5,0)</f>
        <v>108</v>
      </c>
      <c r="CB110">
        <f>VLOOKUP($B110,[1]中考!$B:$N,6,0)</f>
        <v>80</v>
      </c>
      <c r="CC110">
        <f>VLOOKUP($B110,[1]中考!$B:$N,7,0)</f>
        <v>58</v>
      </c>
      <c r="CD110">
        <f>VLOOKUP($B110,[1]中考!$B:$N,8,0)</f>
        <v>47</v>
      </c>
      <c r="CE110">
        <f>VLOOKUP($B110,[1]中考!$B:$N,9,0)</f>
        <v>26</v>
      </c>
      <c r="CF110">
        <f>VLOOKUP($B110,[1]中考!$B:$N,10,0)</f>
        <v>39</v>
      </c>
    </row>
    <row r="111" spans="1:84" x14ac:dyDescent="0.2">
      <c r="A111" s="1" t="s">
        <v>352</v>
      </c>
      <c r="B111" s="1" t="s">
        <v>353</v>
      </c>
      <c r="C111" s="1" t="s">
        <v>250</v>
      </c>
      <c r="D111" s="1" t="s">
        <v>17</v>
      </c>
      <c r="E111" s="1" t="s">
        <v>354</v>
      </c>
      <c r="F111" s="1">
        <v>413</v>
      </c>
      <c r="G111" s="1">
        <v>110</v>
      </c>
      <c r="H111" s="1" t="s">
        <v>122</v>
      </c>
      <c r="I111" s="1">
        <v>85</v>
      </c>
      <c r="J111" s="1" t="s">
        <v>111</v>
      </c>
      <c r="K111" s="1">
        <v>62</v>
      </c>
      <c r="L111" s="1" t="s">
        <v>252</v>
      </c>
      <c r="M111" s="1">
        <v>43</v>
      </c>
      <c r="N111" s="1" t="s">
        <v>22</v>
      </c>
      <c r="O111" s="1">
        <v>45</v>
      </c>
      <c r="P111" s="1" t="s">
        <v>126</v>
      </c>
      <c r="Q111" s="1">
        <v>67.5</v>
      </c>
      <c r="R111" s="1" t="s">
        <v>127</v>
      </c>
      <c r="S111">
        <f>VLOOKUP(B111,[1]高三上!$B:$R,6,0)</f>
        <v>107.5</v>
      </c>
      <c r="T111" t="str">
        <f>VLOOKUP(B111,[1]高三上!$B:$R,7,0)</f>
        <v>叶仁芳</v>
      </c>
      <c r="U111">
        <f>VLOOKUP(B111,[1]高三上!$B:$R,8,0)</f>
        <v>86</v>
      </c>
      <c r="V111" t="str">
        <f>VLOOKUP(B111,[1]高三上!$B:$R,9,0)</f>
        <v>苏朗偏初</v>
      </c>
      <c r="W111">
        <f>VLOOKUP(B111,[1]高三上!$B:$R,10,0)</f>
        <v>50.5</v>
      </c>
      <c r="X111" t="str">
        <f>VLOOKUP(B111,[1]高三上!$B:$R,11,0)</f>
        <v>东梅</v>
      </c>
      <c r="Y111">
        <f>VLOOKUP(B111,[1]高三上!$B:$R,12,0)</f>
        <v>34</v>
      </c>
      <c r="Z111" t="str">
        <f>VLOOKUP(B111,[1]高三上!$B:$R,13,0)</f>
        <v>兰举银</v>
      </c>
      <c r="AA111">
        <f>VLOOKUP(B111,[1]高三上!$B:$R,14,0)</f>
        <v>44</v>
      </c>
      <c r="AB111" t="str">
        <f>VLOOKUP(B111,[1]高三上!$B:$R,15,0)</f>
        <v>刘厚江</v>
      </c>
      <c r="AC111">
        <f>VLOOKUP(B111,[1]高三上!$B:$R,16,0)</f>
        <v>46</v>
      </c>
      <c r="AD111" t="str">
        <f>VLOOKUP(B111,[1]高三上!$B:$R,17,0)</f>
        <v>高琴</v>
      </c>
      <c r="AE111" t="str">
        <f>VLOOKUP($B111,[1]高二下!$B:$R,6,0)</f>
        <v>97.0</v>
      </c>
      <c r="AF111" t="str">
        <f>VLOOKUP($B111,[1]高二下!$B:$R,7,0)</f>
        <v>叶仁芳</v>
      </c>
      <c r="AG111" t="str">
        <f>VLOOKUP($B111,[1]高二下!$B:$R,8,0)</f>
        <v>66.5</v>
      </c>
      <c r="AH111" t="str">
        <f>VLOOKUP($B111,[1]高二下!$B:$R,9,0)</f>
        <v>苏朗偏初</v>
      </c>
      <c r="AI111" t="str">
        <f>VLOOKUP($B111,[1]高二下!$B:$R,10,0)</f>
        <v>9.0</v>
      </c>
      <c r="AJ111" t="str">
        <f>VLOOKUP($B111,[1]高二下!$B:$R,11,0)</f>
        <v>东梅</v>
      </c>
      <c r="AK111" t="str">
        <f>VLOOKUP($B111,[1]高二下!$B:$R,12,0)</f>
        <v>26.0</v>
      </c>
      <c r="AL111" t="str">
        <f>VLOOKUP($B111,[1]高二下!$B:$R,13,0)</f>
        <v>兰举银</v>
      </c>
      <c r="AM111" t="str">
        <f>VLOOKUP($B111,[1]高二下!$B:$R,14,0)</f>
        <v>41.0</v>
      </c>
      <c r="AN111" t="str">
        <f>VLOOKUP($B111,[1]高二下!$B:$R,15,0)</f>
        <v>方帮林</v>
      </c>
      <c r="AO111" t="str">
        <f>VLOOKUP($B111,[1]高二下!$B:$R,16,0)</f>
        <v>102.0</v>
      </c>
      <c r="AP111" t="str">
        <f>VLOOKUP($B111,[1]高二下!$B:$R,17,0)</f>
        <v>高琴</v>
      </c>
      <c r="AQ111" t="e">
        <f>VLOOKUP($B111,[2]高二上!$B:$R,6,0)</f>
        <v>#N/A</v>
      </c>
      <c r="AR111" t="e">
        <f>VLOOKUP($B111,[2]高二上!$B:$R,7,0)</f>
        <v>#N/A</v>
      </c>
      <c r="AS111" t="e">
        <f>VLOOKUP($B111,[2]高二上!$B:$R,8,0)</f>
        <v>#N/A</v>
      </c>
      <c r="AT111" t="e">
        <f>VLOOKUP($B111,[2]高二上!$B:$R,9,0)</f>
        <v>#N/A</v>
      </c>
      <c r="AU111" t="e">
        <f>VLOOKUP($B111,[2]高二上!$B:$R,10,0)</f>
        <v>#N/A</v>
      </c>
      <c r="AV111" t="e">
        <f>VLOOKUP($B111,[2]高二上!$B:$R,11,0)</f>
        <v>#N/A</v>
      </c>
      <c r="AW111" t="e">
        <f>VLOOKUP($B111,[2]高二上!$B:$R,12,0)</f>
        <v>#N/A</v>
      </c>
      <c r="AX111" t="e">
        <f>VLOOKUP($B111,[2]高二上!$B:$R,13,0)</f>
        <v>#N/A</v>
      </c>
      <c r="AY111" t="e">
        <f>VLOOKUP($B111,[2]高二上!$B:$R,14,0)</f>
        <v>#N/A</v>
      </c>
      <c r="AZ111" t="e">
        <f>VLOOKUP($B111,[2]高二上!$B:$R,15,0)</f>
        <v>#N/A</v>
      </c>
      <c r="BA111" t="e">
        <f>VLOOKUP($B111,[2]高二上!$B:$R,16,0)</f>
        <v>#N/A</v>
      </c>
      <c r="BB111" t="e">
        <f>VLOOKUP($B111,[2]高二上!$B:$R,17,0)</f>
        <v>#N/A</v>
      </c>
      <c r="BC111">
        <f>VLOOKUP($B111,[1]高一下!$B:$R,6,0)</f>
        <v>95</v>
      </c>
      <c r="BD111" t="str">
        <f>VLOOKUP($B111,[1]高一下!$B:$R,7,0)</f>
        <v>叶仁芳</v>
      </c>
      <c r="BE111">
        <f>VLOOKUP($B111,[1]高一下!$B:$R,8,0)</f>
        <v>99</v>
      </c>
      <c r="BF111" t="str">
        <f>VLOOKUP($B111,[1]高一下!$B:$R,9,0)</f>
        <v>苏朗偏初</v>
      </c>
      <c r="BG111">
        <f>VLOOKUP($B111,[1]高一下!$B:$R,10,0)</f>
        <v>40</v>
      </c>
      <c r="BH111" t="str">
        <f>VLOOKUP($B111,[1]高一下!$B:$R,11,0)</f>
        <v>东梅</v>
      </c>
      <c r="BI111">
        <f>VLOOKUP($B111,[1]高一下!$B:$R,12,0)</f>
        <v>27</v>
      </c>
      <c r="BJ111" t="str">
        <f>VLOOKUP($B111,[1]高一下!$B:$R,13,0)</f>
        <v>兰举银</v>
      </c>
      <c r="BK111">
        <f>VLOOKUP($B111,[1]高一下!$B:$R,14,0)</f>
        <v>35</v>
      </c>
      <c r="BL111" t="str">
        <f>VLOOKUP($B111,[1]高一下!$B:$R,15,0)</f>
        <v>方帮林</v>
      </c>
      <c r="BM111">
        <f>VLOOKUP($B111,[1]高一下!$B:$R,16,0)</f>
        <v>53</v>
      </c>
      <c r="BN111" t="str">
        <f>VLOOKUP($B111,[1]高一下!$B:$R,17,0)</f>
        <v>高琴</v>
      </c>
      <c r="BO111">
        <f>VLOOKUP($B111,[1]高一上!$B:$W,5,0)</f>
        <v>85</v>
      </c>
      <c r="BP111" t="str">
        <f>VLOOKUP($B111,[1]高一上!$B:$W,6,0)</f>
        <v>叶仁芳</v>
      </c>
      <c r="BQ111">
        <f>VLOOKUP($B111,[1]高一上!$B:$W,7,0)</f>
        <v>70</v>
      </c>
      <c r="BR111" t="str">
        <f>VLOOKUP($B111,[1]高一上!$B:$W,8,0)</f>
        <v>苏朗偏初</v>
      </c>
      <c r="BS111">
        <f>VLOOKUP($B111,[1]高一上!$B:$W,9,0)</f>
        <v>57</v>
      </c>
      <c r="BT111" t="str">
        <f>VLOOKUP($B111,[1]高一上!$B:$W,10,0)</f>
        <v>东梅</v>
      </c>
      <c r="BU111">
        <f>VLOOKUP($B111,[1]高一上!$B:$W,11,0)</f>
        <v>37.5</v>
      </c>
      <c r="BV111" t="str">
        <f>VLOOKUP($B111,[1]高一上!$B:$W,12,0)</f>
        <v>兰举银</v>
      </c>
      <c r="BW111">
        <f>VLOOKUP($B111,[1]高一上!$B:$W,13,0)</f>
        <v>49</v>
      </c>
      <c r="BX111" t="str">
        <f>VLOOKUP($B111,[1]高一上!$B:$W,14,0)</f>
        <v>方帮林</v>
      </c>
      <c r="BY111">
        <f>VLOOKUP($B111,[1]高一上!$B:$W,15,0)</f>
        <v>42.5</v>
      </c>
      <c r="BZ111" t="str">
        <f>VLOOKUP($B111,[1]高一上!$B:$W,16,0)</f>
        <v>田友米</v>
      </c>
      <c r="CA111">
        <f>VLOOKUP($B111,[1]中考!$B:$N,5,0)</f>
        <v>103</v>
      </c>
      <c r="CB111">
        <f>VLOOKUP($B111,[1]中考!$B:$N,6,0)</f>
        <v>99</v>
      </c>
      <c r="CC111">
        <f>VLOOKUP($B111,[1]中考!$B:$N,7,0)</f>
        <v>69</v>
      </c>
      <c r="CD111">
        <f>VLOOKUP($B111,[1]中考!$B:$N,8,0)</f>
        <v>38</v>
      </c>
      <c r="CE111">
        <f>VLOOKUP($B111,[1]中考!$B:$N,9,0)</f>
        <v>28</v>
      </c>
      <c r="CF111">
        <f>VLOOKUP($B111,[1]中考!$B:$N,10,0)</f>
        <v>27</v>
      </c>
    </row>
    <row r="112" spans="1:84" x14ac:dyDescent="0.2">
      <c r="A112" s="1" t="s">
        <v>355</v>
      </c>
      <c r="B112" s="1" t="s">
        <v>356</v>
      </c>
      <c r="C112" s="1" t="s">
        <v>250</v>
      </c>
      <c r="D112" s="1" t="s">
        <v>17</v>
      </c>
      <c r="E112" s="1" t="s">
        <v>357</v>
      </c>
      <c r="F112" s="1">
        <v>407</v>
      </c>
      <c r="G112" s="1">
        <v>100</v>
      </c>
      <c r="H112" s="1" t="s">
        <v>122</v>
      </c>
      <c r="I112" s="1">
        <v>75</v>
      </c>
      <c r="J112" s="1" t="s">
        <v>111</v>
      </c>
      <c r="K112" s="1">
        <v>101</v>
      </c>
      <c r="L112" s="1" t="s">
        <v>252</v>
      </c>
      <c r="M112" s="1">
        <v>25.5</v>
      </c>
      <c r="N112" s="1" t="s">
        <v>22</v>
      </c>
      <c r="O112" s="1">
        <v>48</v>
      </c>
      <c r="P112" s="1" t="s">
        <v>126</v>
      </c>
      <c r="Q112" s="1">
        <v>57.5</v>
      </c>
      <c r="R112" s="1" t="s">
        <v>127</v>
      </c>
      <c r="S112">
        <f>VLOOKUP(B112,[1]高三上!$B:$R,6,0)</f>
        <v>94</v>
      </c>
      <c r="T112" t="str">
        <f>VLOOKUP(B112,[1]高三上!$B:$R,7,0)</f>
        <v>叶仁芳</v>
      </c>
      <c r="U112">
        <f>VLOOKUP(B112,[1]高三上!$B:$R,8,0)</f>
        <v>88</v>
      </c>
      <c r="V112" t="str">
        <f>VLOOKUP(B112,[1]高三上!$B:$R,9,0)</f>
        <v>苏朗偏初</v>
      </c>
      <c r="W112">
        <f>VLOOKUP(B112,[1]高三上!$B:$R,10,0)</f>
        <v>83</v>
      </c>
      <c r="X112" t="str">
        <f>VLOOKUP(B112,[1]高三上!$B:$R,11,0)</f>
        <v>东梅</v>
      </c>
      <c r="Y112">
        <f>VLOOKUP(B112,[1]高三上!$B:$R,12,0)</f>
        <v>19</v>
      </c>
      <c r="Z112" t="str">
        <f>VLOOKUP(B112,[1]高三上!$B:$R,13,0)</f>
        <v>兰举银</v>
      </c>
      <c r="AA112">
        <f>VLOOKUP(B112,[1]高三上!$B:$R,14,0)</f>
        <v>31</v>
      </c>
      <c r="AB112" t="str">
        <f>VLOOKUP(B112,[1]高三上!$B:$R,15,0)</f>
        <v>刘厚江</v>
      </c>
      <c r="AC112">
        <f>VLOOKUP(B112,[1]高三上!$B:$R,16,0)</f>
        <v>45</v>
      </c>
      <c r="AD112" t="str">
        <f>VLOOKUP(B112,[1]高三上!$B:$R,17,0)</f>
        <v>高琴</v>
      </c>
      <c r="AE112" t="str">
        <f>VLOOKUP($B112,[1]高二下!$B:$R,6,0)</f>
        <v>86.0</v>
      </c>
      <c r="AF112" t="str">
        <f>VLOOKUP($B112,[1]高二下!$B:$R,7,0)</f>
        <v>叶仁芳</v>
      </c>
      <c r="AG112" t="str">
        <f>VLOOKUP($B112,[1]高二下!$B:$R,8,0)</f>
        <v>87.0</v>
      </c>
      <c r="AH112" t="str">
        <f>VLOOKUP($B112,[1]高二下!$B:$R,9,0)</f>
        <v>苏朗偏初</v>
      </c>
      <c r="AI112" t="str">
        <f>VLOOKUP($B112,[1]高二下!$B:$R,10,0)</f>
        <v>23.0</v>
      </c>
      <c r="AJ112" t="str">
        <f>VLOOKUP($B112,[1]高二下!$B:$R,11,0)</f>
        <v>东梅</v>
      </c>
      <c r="AK112" t="str">
        <f>VLOOKUP($B112,[1]高二下!$B:$R,12,0)</f>
        <v>21.0</v>
      </c>
      <c r="AL112" t="str">
        <f>VLOOKUP($B112,[1]高二下!$B:$R,13,0)</f>
        <v>兰举银</v>
      </c>
      <c r="AM112" t="str">
        <f>VLOOKUP($B112,[1]高二下!$B:$R,14,0)</f>
        <v>48.0</v>
      </c>
      <c r="AN112" t="str">
        <f>VLOOKUP($B112,[1]高二下!$B:$R,15,0)</f>
        <v>方帮林</v>
      </c>
      <c r="AO112" t="str">
        <f>VLOOKUP($B112,[1]高二下!$B:$R,16,0)</f>
        <v>73.0</v>
      </c>
      <c r="AP112" t="str">
        <f>VLOOKUP($B112,[1]高二下!$B:$R,17,0)</f>
        <v>高琴</v>
      </c>
      <c r="AQ112" t="e">
        <f>VLOOKUP($B112,[2]高二上!$B:$R,6,0)</f>
        <v>#N/A</v>
      </c>
      <c r="AR112" t="e">
        <f>VLOOKUP($B112,[2]高二上!$B:$R,7,0)</f>
        <v>#N/A</v>
      </c>
      <c r="AS112" t="e">
        <f>VLOOKUP($B112,[2]高二上!$B:$R,8,0)</f>
        <v>#N/A</v>
      </c>
      <c r="AT112" t="e">
        <f>VLOOKUP($B112,[2]高二上!$B:$R,9,0)</f>
        <v>#N/A</v>
      </c>
      <c r="AU112" t="e">
        <f>VLOOKUP($B112,[2]高二上!$B:$R,10,0)</f>
        <v>#N/A</v>
      </c>
      <c r="AV112" t="e">
        <f>VLOOKUP($B112,[2]高二上!$B:$R,11,0)</f>
        <v>#N/A</v>
      </c>
      <c r="AW112" t="e">
        <f>VLOOKUP($B112,[2]高二上!$B:$R,12,0)</f>
        <v>#N/A</v>
      </c>
      <c r="AX112" t="e">
        <f>VLOOKUP($B112,[2]高二上!$B:$R,13,0)</f>
        <v>#N/A</v>
      </c>
      <c r="AY112" t="e">
        <f>VLOOKUP($B112,[2]高二上!$B:$R,14,0)</f>
        <v>#N/A</v>
      </c>
      <c r="AZ112" t="e">
        <f>VLOOKUP($B112,[2]高二上!$B:$R,15,0)</f>
        <v>#N/A</v>
      </c>
      <c r="BA112" t="e">
        <f>VLOOKUP($B112,[2]高二上!$B:$R,16,0)</f>
        <v>#N/A</v>
      </c>
      <c r="BB112" t="e">
        <f>VLOOKUP($B112,[2]高二上!$B:$R,17,0)</f>
        <v>#N/A</v>
      </c>
      <c r="BC112">
        <f>VLOOKUP($B112,[1]高一下!$B:$R,6,0)</f>
        <v>89</v>
      </c>
      <c r="BD112" t="str">
        <f>VLOOKUP($B112,[1]高一下!$B:$R,7,0)</f>
        <v>叶仁芳</v>
      </c>
      <c r="BE112">
        <f>VLOOKUP($B112,[1]高一下!$B:$R,8,0)</f>
        <v>69</v>
      </c>
      <c r="BF112" t="str">
        <f>VLOOKUP($B112,[1]高一下!$B:$R,9,0)</f>
        <v>苏朗偏初</v>
      </c>
      <c r="BG112">
        <f>VLOOKUP($B112,[1]高一下!$B:$R,10,0)</f>
        <v>83</v>
      </c>
      <c r="BH112" t="str">
        <f>VLOOKUP($B112,[1]高一下!$B:$R,11,0)</f>
        <v>东梅</v>
      </c>
      <c r="BI112">
        <f>VLOOKUP($B112,[1]高一下!$B:$R,12,0)</f>
        <v>24</v>
      </c>
      <c r="BJ112" t="str">
        <f>VLOOKUP($B112,[1]高一下!$B:$R,13,0)</f>
        <v>兰举银</v>
      </c>
      <c r="BK112">
        <f>VLOOKUP($B112,[1]高一下!$B:$R,14,0)</f>
        <v>38</v>
      </c>
      <c r="BL112" t="str">
        <f>VLOOKUP($B112,[1]高一下!$B:$R,15,0)</f>
        <v>方帮林</v>
      </c>
      <c r="BM112">
        <f>VLOOKUP($B112,[1]高一下!$B:$R,16,0)</f>
        <v>44</v>
      </c>
      <c r="BN112" t="str">
        <f>VLOOKUP($B112,[1]高一下!$B:$R,17,0)</f>
        <v>高琴</v>
      </c>
      <c r="BO112">
        <f>VLOOKUP($B112,[1]高一上!$B:$W,5,0)</f>
        <v>79</v>
      </c>
      <c r="BP112" t="str">
        <f>VLOOKUP($B112,[1]高一上!$B:$W,6,0)</f>
        <v>刘玲君</v>
      </c>
      <c r="BQ112">
        <f>VLOOKUP($B112,[1]高一上!$B:$W,7,0)</f>
        <v>59</v>
      </c>
      <c r="BR112" t="str">
        <f>VLOOKUP($B112,[1]高一上!$B:$W,8,0)</f>
        <v>陈强</v>
      </c>
      <c r="BS112">
        <f>VLOOKUP($B112,[1]高一上!$B:$W,9,0)</f>
        <v>79.5</v>
      </c>
      <c r="BT112" t="str">
        <f>VLOOKUP($B112,[1]高一上!$B:$W,10,0)</f>
        <v>尹英娇</v>
      </c>
      <c r="BU112">
        <f>VLOOKUP($B112,[1]高一上!$B:$W,11,0)</f>
        <v>19</v>
      </c>
      <c r="BV112">
        <f>VLOOKUP($B112,[1]高一上!$B:$W,12,0)</f>
        <v>0</v>
      </c>
      <c r="BW112">
        <f>VLOOKUP($B112,[1]高一上!$B:$W,13,0)</f>
        <v>32</v>
      </c>
      <c r="BX112">
        <f>VLOOKUP($B112,[1]高一上!$B:$W,14,0)</f>
        <v>0</v>
      </c>
      <c r="BY112">
        <f>VLOOKUP($B112,[1]高一上!$B:$W,15,0)</f>
        <v>33</v>
      </c>
      <c r="BZ112">
        <f>VLOOKUP($B112,[1]高一上!$B:$W,16,0)</f>
        <v>0</v>
      </c>
      <c r="CA112">
        <f>VLOOKUP($B112,[1]中考!$B:$N,5,0)</f>
        <v>96</v>
      </c>
      <c r="CB112">
        <f>VLOOKUP($B112,[1]中考!$B:$N,6,0)</f>
        <v>91</v>
      </c>
      <c r="CC112">
        <f>VLOOKUP($B112,[1]中考!$B:$N,7,0)</f>
        <v>112</v>
      </c>
      <c r="CD112">
        <f>VLOOKUP($B112,[1]中考!$B:$N,8,0)</f>
        <v>32</v>
      </c>
      <c r="CE112">
        <f>VLOOKUP($B112,[1]中考!$B:$N,9,0)</f>
        <v>19</v>
      </c>
      <c r="CF112">
        <f>VLOOKUP($B112,[1]中考!$B:$N,10,0)</f>
        <v>37</v>
      </c>
    </row>
    <row r="113" spans="1:84" x14ac:dyDescent="0.2">
      <c r="A113" s="1" t="s">
        <v>358</v>
      </c>
      <c r="B113" s="1" t="s">
        <v>359</v>
      </c>
      <c r="C113" s="1" t="s">
        <v>250</v>
      </c>
      <c r="D113" s="1" t="s">
        <v>17</v>
      </c>
      <c r="E113" s="1" t="s">
        <v>360</v>
      </c>
      <c r="F113" s="1">
        <v>401</v>
      </c>
      <c r="G113" s="1">
        <v>108</v>
      </c>
      <c r="H113" s="1" t="s">
        <v>122</v>
      </c>
      <c r="I113" s="1">
        <v>84</v>
      </c>
      <c r="J113" s="1" t="s">
        <v>111</v>
      </c>
      <c r="K113" s="1">
        <v>40</v>
      </c>
      <c r="L113" s="1" t="s">
        <v>252</v>
      </c>
      <c r="M113" s="1">
        <v>69.5</v>
      </c>
      <c r="N113" s="1" t="s">
        <v>22</v>
      </c>
      <c r="O113" s="1">
        <v>34</v>
      </c>
      <c r="P113" s="1" t="s">
        <v>126</v>
      </c>
      <c r="Q113" s="1">
        <v>65.5</v>
      </c>
      <c r="R113" s="1" t="s">
        <v>127</v>
      </c>
      <c r="S113">
        <f>VLOOKUP(B113,[1]高三上!$B:$R,6,0)</f>
        <v>92.5</v>
      </c>
      <c r="T113" t="str">
        <f>VLOOKUP(B113,[1]高三上!$B:$R,7,0)</f>
        <v>叶仁芳</v>
      </c>
      <c r="U113">
        <f>VLOOKUP(B113,[1]高三上!$B:$R,8,0)</f>
        <v>63</v>
      </c>
      <c r="V113" t="str">
        <f>VLOOKUP(B113,[1]高三上!$B:$R,9,0)</f>
        <v>苏朗偏初</v>
      </c>
      <c r="W113">
        <f>VLOOKUP(B113,[1]高三上!$B:$R,10,0)</f>
        <v>41.5</v>
      </c>
      <c r="X113" t="str">
        <f>VLOOKUP(B113,[1]高三上!$B:$R,11,0)</f>
        <v>东梅</v>
      </c>
      <c r="Y113">
        <f>VLOOKUP(B113,[1]高三上!$B:$R,12,0)</f>
        <v>36</v>
      </c>
      <c r="Z113" t="str">
        <f>VLOOKUP(B113,[1]高三上!$B:$R,13,0)</f>
        <v>兰举银</v>
      </c>
      <c r="AA113">
        <f>VLOOKUP(B113,[1]高三上!$B:$R,14,0)</f>
        <v>48</v>
      </c>
      <c r="AB113" t="str">
        <f>VLOOKUP(B113,[1]高三上!$B:$R,15,0)</f>
        <v>刘厚江</v>
      </c>
      <c r="AC113">
        <f>VLOOKUP(B113,[1]高三上!$B:$R,16,0)</f>
        <v>37</v>
      </c>
      <c r="AD113" t="str">
        <f>VLOOKUP(B113,[1]高三上!$B:$R,17,0)</f>
        <v>高琴</v>
      </c>
      <c r="AE113" t="str">
        <f>VLOOKUP($B113,[1]高二下!$B:$R,6,0)</f>
        <v>84.0</v>
      </c>
      <c r="AF113" t="str">
        <f>VLOOKUP($B113,[1]高二下!$B:$R,7,0)</f>
        <v>叶仁芳</v>
      </c>
      <c r="AG113" t="str">
        <f>VLOOKUP($B113,[1]高二下!$B:$R,8,0)</f>
        <v>36.5</v>
      </c>
      <c r="AH113" t="str">
        <f>VLOOKUP($B113,[1]高二下!$B:$R,9,0)</f>
        <v>苏朗偏初</v>
      </c>
      <c r="AI113" t="str">
        <f>VLOOKUP($B113,[1]高二下!$B:$R,10,0)</f>
        <v>37.0</v>
      </c>
      <c r="AJ113" t="str">
        <f>VLOOKUP($B113,[1]高二下!$B:$R,11,0)</f>
        <v>东梅</v>
      </c>
      <c r="AK113" t="str">
        <f>VLOOKUP($B113,[1]高二下!$B:$R,12,0)</f>
        <v>20.0</v>
      </c>
      <c r="AL113" t="str">
        <f>VLOOKUP($B113,[1]高二下!$B:$R,13,0)</f>
        <v>兰举银</v>
      </c>
      <c r="AM113" t="str">
        <f>VLOOKUP($B113,[1]高二下!$B:$R,14,0)</f>
        <v>52.0</v>
      </c>
      <c r="AN113" t="str">
        <f>VLOOKUP($B113,[1]高二下!$B:$R,15,0)</f>
        <v>方帮林</v>
      </c>
      <c r="AO113" t="str">
        <f>VLOOKUP($B113,[1]高二下!$B:$R,16,0)</f>
        <v>72.0</v>
      </c>
      <c r="AP113" t="str">
        <f>VLOOKUP($B113,[1]高二下!$B:$R,17,0)</f>
        <v>高琴</v>
      </c>
      <c r="AQ113" t="e">
        <f>VLOOKUP($B113,[2]高二上!$B:$R,6,0)</f>
        <v>#N/A</v>
      </c>
      <c r="AR113" t="e">
        <f>VLOOKUP($B113,[2]高二上!$B:$R,7,0)</f>
        <v>#N/A</v>
      </c>
      <c r="AS113" t="e">
        <f>VLOOKUP($B113,[2]高二上!$B:$R,8,0)</f>
        <v>#N/A</v>
      </c>
      <c r="AT113" t="e">
        <f>VLOOKUP($B113,[2]高二上!$B:$R,9,0)</f>
        <v>#N/A</v>
      </c>
      <c r="AU113" t="e">
        <f>VLOOKUP($B113,[2]高二上!$B:$R,10,0)</f>
        <v>#N/A</v>
      </c>
      <c r="AV113" t="e">
        <f>VLOOKUP($B113,[2]高二上!$B:$R,11,0)</f>
        <v>#N/A</v>
      </c>
      <c r="AW113" t="e">
        <f>VLOOKUP($B113,[2]高二上!$B:$R,12,0)</f>
        <v>#N/A</v>
      </c>
      <c r="AX113" t="e">
        <f>VLOOKUP($B113,[2]高二上!$B:$R,13,0)</f>
        <v>#N/A</v>
      </c>
      <c r="AY113" t="e">
        <f>VLOOKUP($B113,[2]高二上!$B:$R,14,0)</f>
        <v>#N/A</v>
      </c>
      <c r="AZ113" t="e">
        <f>VLOOKUP($B113,[2]高二上!$B:$R,15,0)</f>
        <v>#N/A</v>
      </c>
      <c r="BA113" t="e">
        <f>VLOOKUP($B113,[2]高二上!$B:$R,16,0)</f>
        <v>#N/A</v>
      </c>
      <c r="BB113" t="e">
        <f>VLOOKUP($B113,[2]高二上!$B:$R,17,0)</f>
        <v>#N/A</v>
      </c>
      <c r="BC113">
        <f>VLOOKUP($B113,[1]高一下!$B:$R,6,0)</f>
        <v>79</v>
      </c>
      <c r="BD113" t="str">
        <f>VLOOKUP($B113,[1]高一下!$B:$R,7,0)</f>
        <v>叶仁芳</v>
      </c>
      <c r="BE113">
        <f>VLOOKUP($B113,[1]高一下!$B:$R,8,0)</f>
        <v>80</v>
      </c>
      <c r="BF113" t="str">
        <f>VLOOKUP($B113,[1]高一下!$B:$R,9,0)</f>
        <v>苏朗偏初</v>
      </c>
      <c r="BG113">
        <f>VLOOKUP($B113,[1]高一下!$B:$R,10,0)</f>
        <v>40.5</v>
      </c>
      <c r="BH113" t="str">
        <f>VLOOKUP($B113,[1]高一下!$B:$R,11,0)</f>
        <v>东梅</v>
      </c>
      <c r="BI113">
        <f>VLOOKUP($B113,[1]高一下!$B:$R,12,0)</f>
        <v>42</v>
      </c>
      <c r="BJ113" t="str">
        <f>VLOOKUP($B113,[1]高一下!$B:$R,13,0)</f>
        <v>兰举银</v>
      </c>
      <c r="BK113">
        <f>VLOOKUP($B113,[1]高一下!$B:$R,14,0)</f>
        <v>30</v>
      </c>
      <c r="BL113" t="str">
        <f>VLOOKUP($B113,[1]高一下!$B:$R,15,0)</f>
        <v>方帮林</v>
      </c>
      <c r="BM113">
        <f>VLOOKUP($B113,[1]高一下!$B:$R,16,0)</f>
        <v>31</v>
      </c>
      <c r="BN113" t="str">
        <f>VLOOKUP($B113,[1]高一下!$B:$R,17,0)</f>
        <v>高琴</v>
      </c>
      <c r="BO113">
        <f>VLOOKUP($B113,[1]高一上!$B:$W,5,0)</f>
        <v>94.5</v>
      </c>
      <c r="BP113" t="str">
        <f>VLOOKUP($B113,[1]高一上!$B:$W,6,0)</f>
        <v>叶仁芳</v>
      </c>
      <c r="BQ113">
        <f>VLOOKUP($B113,[1]高一上!$B:$W,7,0)</f>
        <v>55</v>
      </c>
      <c r="BR113" t="str">
        <f>VLOOKUP($B113,[1]高一上!$B:$W,8,0)</f>
        <v>苏朗偏初</v>
      </c>
      <c r="BS113">
        <f>VLOOKUP($B113,[1]高一上!$B:$W,9,0)</f>
        <v>55</v>
      </c>
      <c r="BT113" t="str">
        <f>VLOOKUP($B113,[1]高一上!$B:$W,10,0)</f>
        <v>东梅</v>
      </c>
      <c r="BU113">
        <f>VLOOKUP($B113,[1]高一上!$B:$W,11,0)</f>
        <v>54.5</v>
      </c>
      <c r="BV113" t="str">
        <f>VLOOKUP($B113,[1]高一上!$B:$W,12,0)</f>
        <v>兰举银</v>
      </c>
      <c r="BW113">
        <f>VLOOKUP($B113,[1]高一上!$B:$W,13,0)</f>
        <v>55</v>
      </c>
      <c r="BX113" t="str">
        <f>VLOOKUP($B113,[1]高一上!$B:$W,14,0)</f>
        <v>方帮林</v>
      </c>
      <c r="BY113">
        <f>VLOOKUP($B113,[1]高一上!$B:$W,15,0)</f>
        <v>50</v>
      </c>
      <c r="BZ113" t="str">
        <f>VLOOKUP($B113,[1]高一上!$B:$W,16,0)</f>
        <v>田友米</v>
      </c>
      <c r="CA113">
        <f>VLOOKUP($B113,[1]中考!$B:$N,5,0)</f>
        <v>103</v>
      </c>
      <c r="CB113">
        <f>VLOOKUP($B113,[1]中考!$B:$N,6,0)</f>
        <v>71</v>
      </c>
      <c r="CC113">
        <f>VLOOKUP($B113,[1]中考!$B:$N,7,0)</f>
        <v>43</v>
      </c>
      <c r="CD113">
        <f>VLOOKUP($B113,[1]中考!$B:$N,8,0)</f>
        <v>49</v>
      </c>
      <c r="CE113">
        <f>VLOOKUP($B113,[1]中考!$B:$N,9,0)</f>
        <v>30</v>
      </c>
      <c r="CF113">
        <f>VLOOKUP($B113,[1]中考!$B:$N,10,0)</f>
        <v>43</v>
      </c>
    </row>
    <row r="114" spans="1:84" x14ac:dyDescent="0.2">
      <c r="A114" s="1" t="s">
        <v>361</v>
      </c>
      <c r="B114" s="1" t="s">
        <v>362</v>
      </c>
      <c r="C114" s="1" t="s">
        <v>250</v>
      </c>
      <c r="D114" s="1" t="s">
        <v>17</v>
      </c>
      <c r="E114" s="1" t="s">
        <v>363</v>
      </c>
      <c r="F114" s="1">
        <v>397</v>
      </c>
      <c r="G114" s="1">
        <v>108</v>
      </c>
      <c r="H114" s="1" t="s">
        <v>122</v>
      </c>
      <c r="I114" s="1">
        <v>84</v>
      </c>
      <c r="J114" s="1" t="s">
        <v>111</v>
      </c>
      <c r="K114" s="1">
        <v>74</v>
      </c>
      <c r="L114" s="1" t="s">
        <v>252</v>
      </c>
      <c r="M114" s="1">
        <v>23</v>
      </c>
      <c r="N114" s="1" t="s">
        <v>22</v>
      </c>
      <c r="O114" s="1">
        <v>44</v>
      </c>
      <c r="P114" s="1" t="s">
        <v>126</v>
      </c>
      <c r="Q114" s="1">
        <v>63.5</v>
      </c>
      <c r="R114" s="1" t="s">
        <v>127</v>
      </c>
      <c r="S114">
        <f>VLOOKUP(B114,[1]高三上!$B:$R,6,0)</f>
        <v>103</v>
      </c>
      <c r="T114" t="str">
        <f>VLOOKUP(B114,[1]高三上!$B:$R,7,0)</f>
        <v>叶仁芳</v>
      </c>
      <c r="U114">
        <f>VLOOKUP(B114,[1]高三上!$B:$R,8,0)</f>
        <v>95</v>
      </c>
      <c r="V114" t="str">
        <f>VLOOKUP(B114,[1]高三上!$B:$R,9,0)</f>
        <v>苏朗偏初</v>
      </c>
      <c r="W114">
        <f>VLOOKUP(B114,[1]高三上!$B:$R,10,0)</f>
        <v>77.5</v>
      </c>
      <c r="X114" t="str">
        <f>VLOOKUP(B114,[1]高三上!$B:$R,11,0)</f>
        <v>东梅</v>
      </c>
      <c r="Y114">
        <f>VLOOKUP(B114,[1]高三上!$B:$R,12,0)</f>
        <v>27</v>
      </c>
      <c r="Z114" t="str">
        <f>VLOOKUP(B114,[1]高三上!$B:$R,13,0)</f>
        <v>兰举银</v>
      </c>
      <c r="AA114">
        <f>VLOOKUP(B114,[1]高三上!$B:$R,14,0)</f>
        <v>49</v>
      </c>
      <c r="AB114" t="str">
        <f>VLOOKUP(B114,[1]高三上!$B:$R,15,0)</f>
        <v>刘厚江</v>
      </c>
      <c r="AC114">
        <f>VLOOKUP(B114,[1]高三上!$B:$R,16,0)</f>
        <v>63</v>
      </c>
      <c r="AD114" t="str">
        <f>VLOOKUP(B114,[1]高三上!$B:$R,17,0)</f>
        <v>高琴</v>
      </c>
      <c r="AE114" t="str">
        <f>VLOOKUP($B114,[1]高二下!$B:$R,6,0)</f>
        <v>100.0</v>
      </c>
      <c r="AF114" t="str">
        <f>VLOOKUP($B114,[1]高二下!$B:$R,7,0)</f>
        <v>叶仁芳</v>
      </c>
      <c r="AG114" t="str">
        <f>VLOOKUP($B114,[1]高二下!$B:$R,8,0)</f>
        <v>60.0</v>
      </c>
      <c r="AH114" t="str">
        <f>VLOOKUP($B114,[1]高二下!$B:$R,9,0)</f>
        <v>苏朗偏初</v>
      </c>
      <c r="AI114" t="str">
        <f>VLOOKUP($B114,[1]高二下!$B:$R,10,0)</f>
        <v>33.0</v>
      </c>
      <c r="AJ114" t="str">
        <f>VLOOKUP($B114,[1]高二下!$B:$R,11,0)</f>
        <v>东梅</v>
      </c>
      <c r="AK114" t="str">
        <f>VLOOKUP($B114,[1]高二下!$B:$R,12,0)</f>
        <v>21.0</v>
      </c>
      <c r="AL114" t="str">
        <f>VLOOKUP($B114,[1]高二下!$B:$R,13,0)</f>
        <v>兰举银</v>
      </c>
      <c r="AM114" t="str">
        <f>VLOOKUP($B114,[1]高二下!$B:$R,14,0)</f>
        <v>51.0</v>
      </c>
      <c r="AN114" t="str">
        <f>VLOOKUP($B114,[1]高二下!$B:$R,15,0)</f>
        <v>方帮林</v>
      </c>
      <c r="AO114" t="str">
        <f>VLOOKUP($B114,[1]高二下!$B:$R,16,0)</f>
        <v>72.0</v>
      </c>
      <c r="AP114" t="str">
        <f>VLOOKUP($B114,[1]高二下!$B:$R,17,0)</f>
        <v>高琴</v>
      </c>
      <c r="AQ114" t="e">
        <f>VLOOKUP($B114,[2]高二上!$B:$R,6,0)</f>
        <v>#N/A</v>
      </c>
      <c r="AR114" t="e">
        <f>VLOOKUP($B114,[2]高二上!$B:$R,7,0)</f>
        <v>#N/A</v>
      </c>
      <c r="AS114" t="e">
        <f>VLOOKUP($B114,[2]高二上!$B:$R,8,0)</f>
        <v>#N/A</v>
      </c>
      <c r="AT114" t="e">
        <f>VLOOKUP($B114,[2]高二上!$B:$R,9,0)</f>
        <v>#N/A</v>
      </c>
      <c r="AU114" t="e">
        <f>VLOOKUP($B114,[2]高二上!$B:$R,10,0)</f>
        <v>#N/A</v>
      </c>
      <c r="AV114" t="e">
        <f>VLOOKUP($B114,[2]高二上!$B:$R,11,0)</f>
        <v>#N/A</v>
      </c>
      <c r="AW114" t="e">
        <f>VLOOKUP($B114,[2]高二上!$B:$R,12,0)</f>
        <v>#N/A</v>
      </c>
      <c r="AX114" t="e">
        <f>VLOOKUP($B114,[2]高二上!$B:$R,13,0)</f>
        <v>#N/A</v>
      </c>
      <c r="AY114" t="e">
        <f>VLOOKUP($B114,[2]高二上!$B:$R,14,0)</f>
        <v>#N/A</v>
      </c>
      <c r="AZ114" t="e">
        <f>VLOOKUP($B114,[2]高二上!$B:$R,15,0)</f>
        <v>#N/A</v>
      </c>
      <c r="BA114" t="e">
        <f>VLOOKUP($B114,[2]高二上!$B:$R,16,0)</f>
        <v>#N/A</v>
      </c>
      <c r="BB114" t="e">
        <f>VLOOKUP($B114,[2]高二上!$B:$R,17,0)</f>
        <v>#N/A</v>
      </c>
      <c r="BC114">
        <f>VLOOKUP($B114,[1]高一下!$B:$R,6,0)</f>
        <v>84</v>
      </c>
      <c r="BD114" t="str">
        <f>VLOOKUP($B114,[1]高一下!$B:$R,7,0)</f>
        <v>叶仁芳</v>
      </c>
      <c r="BE114">
        <f>VLOOKUP($B114,[1]高一下!$B:$R,8,0)</f>
        <v>85</v>
      </c>
      <c r="BF114" t="str">
        <f>VLOOKUP($B114,[1]高一下!$B:$R,9,0)</f>
        <v>苏朗偏初</v>
      </c>
      <c r="BG114">
        <f>VLOOKUP($B114,[1]高一下!$B:$R,10,0)</f>
        <v>38.5</v>
      </c>
      <c r="BH114" t="str">
        <f>VLOOKUP($B114,[1]高一下!$B:$R,11,0)</f>
        <v>东梅</v>
      </c>
      <c r="BI114">
        <f>VLOOKUP($B114,[1]高一下!$B:$R,12,0)</f>
        <v>23</v>
      </c>
      <c r="BJ114" t="str">
        <f>VLOOKUP($B114,[1]高一下!$B:$R,13,0)</f>
        <v>兰举银</v>
      </c>
      <c r="BK114">
        <f>VLOOKUP($B114,[1]高一下!$B:$R,14,0)</f>
        <v>38</v>
      </c>
      <c r="BL114" t="str">
        <f>VLOOKUP($B114,[1]高一下!$B:$R,15,0)</f>
        <v>方帮林</v>
      </c>
      <c r="BM114">
        <f>VLOOKUP($B114,[1]高一下!$B:$R,16,0)</f>
        <v>43</v>
      </c>
      <c r="BN114" t="str">
        <f>VLOOKUP($B114,[1]高一下!$B:$R,17,0)</f>
        <v>高琴</v>
      </c>
      <c r="BO114">
        <f>VLOOKUP($B114,[1]高一上!$B:$W,5,0)</f>
        <v>88.5</v>
      </c>
      <c r="BP114" t="str">
        <f>VLOOKUP($B114,[1]高一上!$B:$W,6,0)</f>
        <v>叶仁芳</v>
      </c>
      <c r="BQ114">
        <f>VLOOKUP($B114,[1]高一上!$B:$W,7,0)</f>
        <v>64</v>
      </c>
      <c r="BR114" t="str">
        <f>VLOOKUP($B114,[1]高一上!$B:$W,8,0)</f>
        <v>苏朗偏初</v>
      </c>
      <c r="BS114">
        <f>VLOOKUP($B114,[1]高一上!$B:$W,9,0)</f>
        <v>65.5</v>
      </c>
      <c r="BT114" t="str">
        <f>VLOOKUP($B114,[1]高一上!$B:$W,10,0)</f>
        <v>东梅</v>
      </c>
      <c r="BU114">
        <f>VLOOKUP($B114,[1]高一上!$B:$W,11,0)</f>
        <v>31.5</v>
      </c>
      <c r="BV114" t="str">
        <f>VLOOKUP($B114,[1]高一上!$B:$W,12,0)</f>
        <v>兰举银</v>
      </c>
      <c r="BW114">
        <f>VLOOKUP($B114,[1]高一上!$B:$W,13,0)</f>
        <v>32.5</v>
      </c>
      <c r="BX114" t="str">
        <f>VLOOKUP($B114,[1]高一上!$B:$W,14,0)</f>
        <v>方帮林</v>
      </c>
      <c r="BY114">
        <f>VLOOKUP($B114,[1]高一上!$B:$W,15,0)</f>
        <v>39.5</v>
      </c>
      <c r="BZ114" t="str">
        <f>VLOOKUP($B114,[1]高一上!$B:$W,16,0)</f>
        <v>田友米</v>
      </c>
      <c r="CA114">
        <f>VLOOKUP($B114,[1]中考!$B:$N,5,0)</f>
        <v>112</v>
      </c>
      <c r="CB114">
        <f>VLOOKUP($B114,[1]中考!$B:$N,6,0)</f>
        <v>100</v>
      </c>
      <c r="CC114">
        <f>VLOOKUP($B114,[1]中考!$B:$N,7,0)</f>
        <v>65</v>
      </c>
      <c r="CD114">
        <f>VLOOKUP($B114,[1]中考!$B:$N,8,0)</f>
        <v>41</v>
      </c>
      <c r="CE114">
        <f>VLOOKUP($B114,[1]中考!$B:$N,9,0)</f>
        <v>21</v>
      </c>
      <c r="CF114">
        <f>VLOOKUP($B114,[1]中考!$B:$N,10,0)</f>
        <v>34</v>
      </c>
    </row>
    <row r="115" spans="1:84" x14ac:dyDescent="0.2">
      <c r="A115" s="1" t="s">
        <v>364</v>
      </c>
      <c r="B115" s="1" t="s">
        <v>365</v>
      </c>
      <c r="C115" s="1" t="s">
        <v>250</v>
      </c>
      <c r="D115" s="1" t="s">
        <v>17</v>
      </c>
      <c r="E115" s="1" t="s">
        <v>366</v>
      </c>
      <c r="F115" s="1">
        <v>387</v>
      </c>
      <c r="G115" s="1">
        <v>100</v>
      </c>
      <c r="H115" s="1" t="s">
        <v>122</v>
      </c>
      <c r="I115" s="1">
        <v>62</v>
      </c>
      <c r="J115" s="1" t="s">
        <v>111</v>
      </c>
      <c r="K115" s="1">
        <v>65</v>
      </c>
      <c r="L115" s="1" t="s">
        <v>252</v>
      </c>
      <c r="M115" s="1">
        <v>52</v>
      </c>
      <c r="N115" s="1" t="s">
        <v>22</v>
      </c>
      <c r="O115" s="1">
        <v>48.5</v>
      </c>
      <c r="P115" s="1" t="s">
        <v>126</v>
      </c>
      <c r="Q115" s="1">
        <v>59</v>
      </c>
      <c r="R115" s="1" t="s">
        <v>127</v>
      </c>
      <c r="S115">
        <f>VLOOKUP(B115,[1]高三上!$B:$R,6,0)</f>
        <v>99.5</v>
      </c>
      <c r="T115" t="str">
        <f>VLOOKUP(B115,[1]高三上!$B:$R,7,0)</f>
        <v>叶仁芳</v>
      </c>
      <c r="U115">
        <f>VLOOKUP(B115,[1]高三上!$B:$R,8,0)</f>
        <v>74</v>
      </c>
      <c r="V115" t="str">
        <f>VLOOKUP(B115,[1]高三上!$B:$R,9,0)</f>
        <v>苏朗偏初</v>
      </c>
      <c r="W115">
        <f>VLOOKUP(B115,[1]高三上!$B:$R,10,0)</f>
        <v>50</v>
      </c>
      <c r="X115" t="str">
        <f>VLOOKUP(B115,[1]高三上!$B:$R,11,0)</f>
        <v>东梅</v>
      </c>
      <c r="Y115">
        <f>VLOOKUP(B115,[1]高三上!$B:$R,12,0)</f>
        <v>20</v>
      </c>
      <c r="Z115" t="str">
        <f>VLOOKUP(B115,[1]高三上!$B:$R,13,0)</f>
        <v>兰举银</v>
      </c>
      <c r="AA115">
        <f>VLOOKUP(B115,[1]高三上!$B:$R,14,0)</f>
        <v>33</v>
      </c>
      <c r="AB115" t="str">
        <f>VLOOKUP(B115,[1]高三上!$B:$R,15,0)</f>
        <v>刘厚江</v>
      </c>
      <c r="AC115">
        <f>VLOOKUP(B115,[1]高三上!$B:$R,16,0)</f>
        <v>50</v>
      </c>
      <c r="AD115" t="str">
        <f>VLOOKUP(B115,[1]高三上!$B:$R,17,0)</f>
        <v>高琴</v>
      </c>
      <c r="AE115" t="str">
        <f>VLOOKUP($B115,[1]高二下!$B:$R,6,0)</f>
        <v>75.0</v>
      </c>
      <c r="AF115" t="str">
        <f>VLOOKUP($B115,[1]高二下!$B:$R,7,0)</f>
        <v>叶仁芳</v>
      </c>
      <c r="AG115" t="str">
        <f>VLOOKUP($B115,[1]高二下!$B:$R,8,0)</f>
        <v>45.0</v>
      </c>
      <c r="AH115" t="str">
        <f>VLOOKUP($B115,[1]高二下!$B:$R,9,0)</f>
        <v>苏朗偏初</v>
      </c>
      <c r="AI115" t="str">
        <f>VLOOKUP($B115,[1]高二下!$B:$R,10,0)</f>
        <v>34.0</v>
      </c>
      <c r="AJ115" t="str">
        <f>VLOOKUP($B115,[1]高二下!$B:$R,11,0)</f>
        <v>东梅</v>
      </c>
      <c r="AK115" t="str">
        <f>VLOOKUP($B115,[1]高二下!$B:$R,12,0)</f>
        <v>35.0</v>
      </c>
      <c r="AL115" t="str">
        <f>VLOOKUP($B115,[1]高二下!$B:$R,13,0)</f>
        <v>兰举银</v>
      </c>
      <c r="AM115" t="str">
        <f>VLOOKUP($B115,[1]高二下!$B:$R,14,0)</f>
        <v>54.0</v>
      </c>
      <c r="AN115" t="str">
        <f>VLOOKUP($B115,[1]高二下!$B:$R,15,0)</f>
        <v>方帮林</v>
      </c>
      <c r="AO115" t="str">
        <f>VLOOKUP($B115,[1]高二下!$B:$R,16,0)</f>
        <v>45.0</v>
      </c>
      <c r="AP115" t="str">
        <f>VLOOKUP($B115,[1]高二下!$B:$R,17,0)</f>
        <v>高琴</v>
      </c>
      <c r="AQ115" t="e">
        <f>VLOOKUP($B115,[2]高二上!$B:$R,6,0)</f>
        <v>#N/A</v>
      </c>
      <c r="AR115" t="e">
        <f>VLOOKUP($B115,[2]高二上!$B:$R,7,0)</f>
        <v>#N/A</v>
      </c>
      <c r="AS115" t="e">
        <f>VLOOKUP($B115,[2]高二上!$B:$R,8,0)</f>
        <v>#N/A</v>
      </c>
      <c r="AT115" t="e">
        <f>VLOOKUP($B115,[2]高二上!$B:$R,9,0)</f>
        <v>#N/A</v>
      </c>
      <c r="AU115" t="e">
        <f>VLOOKUP($B115,[2]高二上!$B:$R,10,0)</f>
        <v>#N/A</v>
      </c>
      <c r="AV115" t="e">
        <f>VLOOKUP($B115,[2]高二上!$B:$R,11,0)</f>
        <v>#N/A</v>
      </c>
      <c r="AW115" t="e">
        <f>VLOOKUP($B115,[2]高二上!$B:$R,12,0)</f>
        <v>#N/A</v>
      </c>
      <c r="AX115" t="e">
        <f>VLOOKUP($B115,[2]高二上!$B:$R,13,0)</f>
        <v>#N/A</v>
      </c>
      <c r="AY115" t="e">
        <f>VLOOKUP($B115,[2]高二上!$B:$R,14,0)</f>
        <v>#N/A</v>
      </c>
      <c r="AZ115" t="e">
        <f>VLOOKUP($B115,[2]高二上!$B:$R,15,0)</f>
        <v>#N/A</v>
      </c>
      <c r="BA115" t="e">
        <f>VLOOKUP($B115,[2]高二上!$B:$R,16,0)</f>
        <v>#N/A</v>
      </c>
      <c r="BB115" t="e">
        <f>VLOOKUP($B115,[2]高二上!$B:$R,17,0)</f>
        <v>#N/A</v>
      </c>
      <c r="BC115">
        <f>VLOOKUP($B115,[1]高一下!$B:$R,6,0)</f>
        <v>90</v>
      </c>
      <c r="BD115" t="str">
        <f>VLOOKUP($B115,[1]高一下!$B:$R,7,0)</f>
        <v>叶仁芳</v>
      </c>
      <c r="BE115">
        <f>VLOOKUP($B115,[1]高一下!$B:$R,8,0)</f>
        <v>71</v>
      </c>
      <c r="BF115" t="str">
        <f>VLOOKUP($B115,[1]高一下!$B:$R,9,0)</f>
        <v>苏朗偏初</v>
      </c>
      <c r="BG115">
        <f>VLOOKUP($B115,[1]高一下!$B:$R,10,0)</f>
        <v>44.5</v>
      </c>
      <c r="BH115" t="str">
        <f>VLOOKUP($B115,[1]高一下!$B:$R,11,0)</f>
        <v>东梅</v>
      </c>
      <c r="BI115">
        <f>VLOOKUP($B115,[1]高一下!$B:$R,12,0)</f>
        <v>21</v>
      </c>
      <c r="BJ115" t="str">
        <f>VLOOKUP($B115,[1]高一下!$B:$R,13,0)</f>
        <v>兰举银</v>
      </c>
      <c r="BK115">
        <f>VLOOKUP($B115,[1]高一下!$B:$R,14,0)</f>
        <v>44</v>
      </c>
      <c r="BL115" t="str">
        <f>VLOOKUP($B115,[1]高一下!$B:$R,15,0)</f>
        <v>方帮林</v>
      </c>
      <c r="BM115">
        <f>VLOOKUP($B115,[1]高一下!$B:$R,16,0)</f>
        <v>38</v>
      </c>
      <c r="BN115" t="str">
        <f>VLOOKUP($B115,[1]高一下!$B:$R,17,0)</f>
        <v>高琴</v>
      </c>
      <c r="BO115">
        <f>VLOOKUP($B115,[1]高一上!$B:$W,5,0)</f>
        <v>82</v>
      </c>
      <c r="BP115" t="str">
        <f>VLOOKUP($B115,[1]高一上!$B:$W,6,0)</f>
        <v>叶仁芳</v>
      </c>
      <c r="BQ115">
        <f>VLOOKUP($B115,[1]高一上!$B:$W,7,0)</f>
        <v>76</v>
      </c>
      <c r="BR115" t="str">
        <f>VLOOKUP($B115,[1]高一上!$B:$W,8,0)</f>
        <v>苏朗偏初</v>
      </c>
      <c r="BS115">
        <f>VLOOKUP($B115,[1]高一上!$B:$W,9,0)</f>
        <v>56.5</v>
      </c>
      <c r="BT115" t="str">
        <f>VLOOKUP($B115,[1]高一上!$B:$W,10,0)</f>
        <v>东梅</v>
      </c>
      <c r="BU115">
        <f>VLOOKUP($B115,[1]高一上!$B:$W,11,0)</f>
        <v>42.5</v>
      </c>
      <c r="BV115" t="str">
        <f>VLOOKUP($B115,[1]高一上!$B:$W,12,0)</f>
        <v>兰举银</v>
      </c>
      <c r="BW115">
        <f>VLOOKUP($B115,[1]高一上!$B:$W,13,0)</f>
        <v>49</v>
      </c>
      <c r="BX115" t="str">
        <f>VLOOKUP($B115,[1]高一上!$B:$W,14,0)</f>
        <v>方帮林</v>
      </c>
      <c r="BY115">
        <f>VLOOKUP($B115,[1]高一上!$B:$W,15,0)</f>
        <v>56.5</v>
      </c>
      <c r="BZ115" t="str">
        <f>VLOOKUP($B115,[1]高一上!$B:$W,16,0)</f>
        <v>田友米</v>
      </c>
      <c r="CA115">
        <f>VLOOKUP($B115,[1]中考!$B:$N,5,0)</f>
        <v>101</v>
      </c>
      <c r="CB115">
        <f>VLOOKUP($B115,[1]中考!$B:$N,6,0)</f>
        <v>99</v>
      </c>
      <c r="CC115">
        <f>VLOOKUP($B115,[1]中考!$B:$N,7,0)</f>
        <v>55</v>
      </c>
      <c r="CD115">
        <f>VLOOKUP($B115,[1]中考!$B:$N,8,0)</f>
        <v>45</v>
      </c>
      <c r="CE115">
        <f>VLOOKUP($B115,[1]中考!$B:$N,9,0)</f>
        <v>43</v>
      </c>
      <c r="CF115">
        <f>VLOOKUP($B115,[1]中考!$B:$N,10,0)</f>
        <v>41</v>
      </c>
    </row>
    <row r="116" spans="1:84" x14ac:dyDescent="0.2">
      <c r="A116" s="1" t="s">
        <v>367</v>
      </c>
      <c r="B116" s="1" t="s">
        <v>368</v>
      </c>
      <c r="C116" s="1" t="s">
        <v>250</v>
      </c>
      <c r="D116" s="1" t="s">
        <v>17</v>
      </c>
      <c r="E116" s="1" t="s">
        <v>369</v>
      </c>
      <c r="F116" s="1">
        <v>379</v>
      </c>
      <c r="G116" s="1">
        <v>94</v>
      </c>
      <c r="H116" s="1" t="s">
        <v>122</v>
      </c>
      <c r="I116" s="1">
        <v>91</v>
      </c>
      <c r="J116" s="1" t="s">
        <v>111</v>
      </c>
      <c r="K116" s="1">
        <v>56</v>
      </c>
      <c r="L116" s="1" t="s">
        <v>252</v>
      </c>
      <c r="M116" s="1">
        <v>52.5</v>
      </c>
      <c r="N116" s="1" t="s">
        <v>22</v>
      </c>
      <c r="O116" s="1">
        <v>41</v>
      </c>
      <c r="P116" s="1" t="s">
        <v>126</v>
      </c>
      <c r="Q116" s="1">
        <v>44.5</v>
      </c>
      <c r="R116" s="1" t="s">
        <v>127</v>
      </c>
      <c r="S116">
        <f>VLOOKUP(B116,[1]高三上!$B:$R,6,0)</f>
        <v>91</v>
      </c>
      <c r="T116" t="str">
        <f>VLOOKUP(B116,[1]高三上!$B:$R,7,0)</f>
        <v>叶仁芳</v>
      </c>
      <c r="U116">
        <f>VLOOKUP(B116,[1]高三上!$B:$R,8,0)</f>
        <v>95</v>
      </c>
      <c r="V116" t="str">
        <f>VLOOKUP(B116,[1]高三上!$B:$R,9,0)</f>
        <v>苏朗偏初</v>
      </c>
      <c r="W116">
        <f>VLOOKUP(B116,[1]高三上!$B:$R,10,0)</f>
        <v>43</v>
      </c>
      <c r="X116" t="str">
        <f>VLOOKUP(B116,[1]高三上!$B:$R,11,0)</f>
        <v>东梅</v>
      </c>
      <c r="Y116">
        <f>VLOOKUP(B116,[1]高三上!$B:$R,12,0)</f>
        <v>27</v>
      </c>
      <c r="Z116" t="str">
        <f>VLOOKUP(B116,[1]高三上!$B:$R,13,0)</f>
        <v>兰举银</v>
      </c>
      <c r="AA116">
        <f>VLOOKUP(B116,[1]高三上!$B:$R,14,0)</f>
        <v>36</v>
      </c>
      <c r="AB116" t="str">
        <f>VLOOKUP(B116,[1]高三上!$B:$R,15,0)</f>
        <v>刘厚江</v>
      </c>
      <c r="AC116">
        <f>VLOOKUP(B116,[1]高三上!$B:$R,16,0)</f>
        <v>33</v>
      </c>
      <c r="AD116" t="str">
        <f>VLOOKUP(B116,[1]高三上!$B:$R,17,0)</f>
        <v>高琴</v>
      </c>
      <c r="AE116" t="str">
        <f>VLOOKUP($B116,[1]高二下!$B:$R,6,0)</f>
        <v>87.0</v>
      </c>
      <c r="AF116" t="str">
        <f>VLOOKUP($B116,[1]高二下!$B:$R,7,0)</f>
        <v>叶仁芳</v>
      </c>
      <c r="AG116" t="str">
        <f>VLOOKUP($B116,[1]高二下!$B:$R,8,0)</f>
        <v>57.5</v>
      </c>
      <c r="AH116" t="str">
        <f>VLOOKUP($B116,[1]高二下!$B:$R,9,0)</f>
        <v>苏朗偏初</v>
      </c>
      <c r="AI116" t="str">
        <f>VLOOKUP($B116,[1]高二下!$B:$R,10,0)</f>
        <v>35.0</v>
      </c>
      <c r="AJ116" t="str">
        <f>VLOOKUP($B116,[1]高二下!$B:$R,11,0)</f>
        <v>东梅</v>
      </c>
      <c r="AK116" t="str">
        <f>VLOOKUP($B116,[1]高二下!$B:$R,12,0)</f>
        <v>24.0</v>
      </c>
      <c r="AL116" t="str">
        <f>VLOOKUP($B116,[1]高二下!$B:$R,13,0)</f>
        <v>兰举银</v>
      </c>
      <c r="AM116" t="str">
        <f>VLOOKUP($B116,[1]高二下!$B:$R,14,0)</f>
        <v>30.0</v>
      </c>
      <c r="AN116" t="str">
        <f>VLOOKUP($B116,[1]高二下!$B:$R,15,0)</f>
        <v>方帮林</v>
      </c>
      <c r="AO116" t="str">
        <f>VLOOKUP($B116,[1]高二下!$B:$R,16,0)</f>
        <v>122.0</v>
      </c>
      <c r="AP116" t="str">
        <f>VLOOKUP($B116,[1]高二下!$B:$R,17,0)</f>
        <v>高琴</v>
      </c>
      <c r="AQ116" t="e">
        <f>VLOOKUP($B116,[2]高二上!$B:$R,6,0)</f>
        <v>#N/A</v>
      </c>
      <c r="AR116" t="e">
        <f>VLOOKUP($B116,[2]高二上!$B:$R,7,0)</f>
        <v>#N/A</v>
      </c>
      <c r="AS116" t="e">
        <f>VLOOKUP($B116,[2]高二上!$B:$R,8,0)</f>
        <v>#N/A</v>
      </c>
      <c r="AT116" t="e">
        <f>VLOOKUP($B116,[2]高二上!$B:$R,9,0)</f>
        <v>#N/A</v>
      </c>
      <c r="AU116" t="e">
        <f>VLOOKUP($B116,[2]高二上!$B:$R,10,0)</f>
        <v>#N/A</v>
      </c>
      <c r="AV116" t="e">
        <f>VLOOKUP($B116,[2]高二上!$B:$R,11,0)</f>
        <v>#N/A</v>
      </c>
      <c r="AW116" t="e">
        <f>VLOOKUP($B116,[2]高二上!$B:$R,12,0)</f>
        <v>#N/A</v>
      </c>
      <c r="AX116" t="e">
        <f>VLOOKUP($B116,[2]高二上!$B:$R,13,0)</f>
        <v>#N/A</v>
      </c>
      <c r="AY116" t="e">
        <f>VLOOKUP($B116,[2]高二上!$B:$R,14,0)</f>
        <v>#N/A</v>
      </c>
      <c r="AZ116" t="e">
        <f>VLOOKUP($B116,[2]高二上!$B:$R,15,0)</f>
        <v>#N/A</v>
      </c>
      <c r="BA116" t="e">
        <f>VLOOKUP($B116,[2]高二上!$B:$R,16,0)</f>
        <v>#N/A</v>
      </c>
      <c r="BB116" t="e">
        <f>VLOOKUP($B116,[2]高二上!$B:$R,17,0)</f>
        <v>#N/A</v>
      </c>
      <c r="BC116">
        <f>VLOOKUP($B116,[1]高一下!$B:$R,6,0)</f>
        <v>85</v>
      </c>
      <c r="BD116" t="str">
        <f>VLOOKUP($B116,[1]高一下!$B:$R,7,0)</f>
        <v>叶仁芳</v>
      </c>
      <c r="BE116">
        <f>VLOOKUP($B116,[1]高一下!$B:$R,8,0)</f>
        <v>94</v>
      </c>
      <c r="BF116" t="str">
        <f>VLOOKUP($B116,[1]高一下!$B:$R,9,0)</f>
        <v>苏朗偏初</v>
      </c>
      <c r="BG116">
        <f>VLOOKUP($B116,[1]高一下!$B:$R,10,0)</f>
        <v>44</v>
      </c>
      <c r="BH116" t="str">
        <f>VLOOKUP($B116,[1]高一下!$B:$R,11,0)</f>
        <v>东梅</v>
      </c>
      <c r="BI116">
        <f>VLOOKUP($B116,[1]高一下!$B:$R,12,0)</f>
        <v>52</v>
      </c>
      <c r="BJ116" t="str">
        <f>VLOOKUP($B116,[1]高一下!$B:$R,13,0)</f>
        <v>兰举银</v>
      </c>
      <c r="BK116">
        <f>VLOOKUP($B116,[1]高一下!$B:$R,14,0)</f>
        <v>36</v>
      </c>
      <c r="BL116" t="str">
        <f>VLOOKUP($B116,[1]高一下!$B:$R,15,0)</f>
        <v>方帮林</v>
      </c>
      <c r="BM116">
        <f>VLOOKUP($B116,[1]高一下!$B:$R,16,0)</f>
        <v>28</v>
      </c>
      <c r="BN116" t="str">
        <f>VLOOKUP($B116,[1]高一下!$B:$R,17,0)</f>
        <v>高琴</v>
      </c>
      <c r="BO116">
        <f>VLOOKUP($B116,[1]高一上!$B:$W,5,0)</f>
        <v>80</v>
      </c>
      <c r="BP116" t="str">
        <f>VLOOKUP($B116,[1]高一上!$B:$W,6,0)</f>
        <v>李志友</v>
      </c>
      <c r="BQ116">
        <f>VLOOKUP($B116,[1]高一上!$B:$W,7,0)</f>
        <v>68</v>
      </c>
      <c r="BR116" t="str">
        <f>VLOOKUP($B116,[1]高一上!$B:$W,8,0)</f>
        <v>梅桂斌</v>
      </c>
      <c r="BS116">
        <f>VLOOKUP($B116,[1]高一上!$B:$W,9,0)</f>
        <v>49</v>
      </c>
      <c r="BT116" t="str">
        <f>VLOOKUP($B116,[1]高一上!$B:$W,10,0)</f>
        <v>尹英娇</v>
      </c>
      <c r="BU116">
        <f>VLOOKUP($B116,[1]高一上!$B:$W,11,0)</f>
        <v>27.5</v>
      </c>
      <c r="BV116">
        <f>VLOOKUP($B116,[1]高一上!$B:$W,12,0)</f>
        <v>0</v>
      </c>
      <c r="BW116">
        <f>VLOOKUP($B116,[1]高一上!$B:$W,13,0)</f>
        <v>42</v>
      </c>
      <c r="BX116">
        <f>VLOOKUP($B116,[1]高一上!$B:$W,14,0)</f>
        <v>0</v>
      </c>
      <c r="BY116">
        <f>VLOOKUP($B116,[1]高一上!$B:$W,15,0)</f>
        <v>39</v>
      </c>
      <c r="BZ116">
        <f>VLOOKUP($B116,[1]高一上!$B:$W,16,0)</f>
        <v>0</v>
      </c>
      <c r="CA116">
        <f>VLOOKUP($B116,[1]中考!$B:$N,5,0)</f>
        <v>95</v>
      </c>
      <c r="CB116">
        <f>VLOOKUP($B116,[1]中考!$B:$N,6,0)</f>
        <v>93</v>
      </c>
      <c r="CC116">
        <f>VLOOKUP($B116,[1]中考!$B:$N,7,0)</f>
        <v>85</v>
      </c>
      <c r="CD116">
        <f>VLOOKUP($B116,[1]中考!$B:$N,8,0)</f>
        <v>38</v>
      </c>
      <c r="CE116">
        <f>VLOOKUP($B116,[1]中考!$B:$N,9,0)</f>
        <v>23</v>
      </c>
      <c r="CF116">
        <f>VLOOKUP($B116,[1]中考!$B:$N,10,0)</f>
        <v>30</v>
      </c>
    </row>
    <row r="117" spans="1:84" x14ac:dyDescent="0.2">
      <c r="A117" s="1" t="s">
        <v>370</v>
      </c>
      <c r="B117" s="1" t="s">
        <v>371</v>
      </c>
      <c r="C117" s="1" t="s">
        <v>250</v>
      </c>
      <c r="D117" s="1" t="s">
        <v>17</v>
      </c>
      <c r="E117" s="1" t="s">
        <v>372</v>
      </c>
      <c r="F117" s="1">
        <v>377</v>
      </c>
      <c r="G117" s="1">
        <v>97</v>
      </c>
      <c r="H117" s="1" t="s">
        <v>122</v>
      </c>
      <c r="I117" s="1">
        <v>78</v>
      </c>
      <c r="J117" s="1" t="s">
        <v>111</v>
      </c>
      <c r="K117" s="1">
        <v>52</v>
      </c>
      <c r="L117" s="1" t="s">
        <v>252</v>
      </c>
      <c r="M117" s="1">
        <v>32.5</v>
      </c>
      <c r="N117" s="1" t="s">
        <v>22</v>
      </c>
      <c r="O117" s="1">
        <v>56.5</v>
      </c>
      <c r="P117" s="1" t="s">
        <v>126</v>
      </c>
      <c r="Q117" s="1">
        <v>60.5</v>
      </c>
      <c r="R117" s="1" t="s">
        <v>127</v>
      </c>
      <c r="S117">
        <f>VLOOKUP(B117,[1]高三上!$B:$R,6,0)</f>
        <v>93</v>
      </c>
      <c r="T117" t="str">
        <f>VLOOKUP(B117,[1]高三上!$B:$R,7,0)</f>
        <v>叶仁芳</v>
      </c>
      <c r="U117">
        <f>VLOOKUP(B117,[1]高三上!$B:$R,8,0)</f>
        <v>86</v>
      </c>
      <c r="V117" t="str">
        <f>VLOOKUP(B117,[1]高三上!$B:$R,9,0)</f>
        <v>苏朗偏初</v>
      </c>
      <c r="W117">
        <f>VLOOKUP(B117,[1]高三上!$B:$R,10,0)</f>
        <v>41.5</v>
      </c>
      <c r="X117" t="str">
        <f>VLOOKUP(B117,[1]高三上!$B:$R,11,0)</f>
        <v>东梅</v>
      </c>
      <c r="Y117">
        <f>VLOOKUP(B117,[1]高三上!$B:$R,12,0)</f>
        <v>17</v>
      </c>
      <c r="Z117" t="str">
        <f>VLOOKUP(B117,[1]高三上!$B:$R,13,0)</f>
        <v>兰举银</v>
      </c>
      <c r="AA117">
        <f>VLOOKUP(B117,[1]高三上!$B:$R,14,0)</f>
        <v>32</v>
      </c>
      <c r="AB117" t="str">
        <f>VLOOKUP(B117,[1]高三上!$B:$R,15,0)</f>
        <v>刘厚江</v>
      </c>
      <c r="AC117">
        <f>VLOOKUP(B117,[1]高三上!$B:$R,16,0)</f>
        <v>32</v>
      </c>
      <c r="AD117" t="str">
        <f>VLOOKUP(B117,[1]高三上!$B:$R,17,0)</f>
        <v>高琴</v>
      </c>
      <c r="AE117" t="str">
        <f>VLOOKUP($B117,[1]高二下!$B:$R,6,0)</f>
        <v>87.0</v>
      </c>
      <c r="AF117" t="str">
        <f>VLOOKUP($B117,[1]高二下!$B:$R,7,0)</f>
        <v>叶仁芳</v>
      </c>
      <c r="AG117" t="str">
        <f>VLOOKUP($B117,[1]高二下!$B:$R,8,0)</f>
        <v>67.0</v>
      </c>
      <c r="AH117" t="str">
        <f>VLOOKUP($B117,[1]高二下!$B:$R,9,0)</f>
        <v>苏朗偏初</v>
      </c>
      <c r="AI117" t="str">
        <f>VLOOKUP($B117,[1]高二下!$B:$R,10,0)</f>
        <v>12.0</v>
      </c>
      <c r="AJ117" t="str">
        <f>VLOOKUP($B117,[1]高二下!$B:$R,11,0)</f>
        <v>东梅</v>
      </c>
      <c r="AK117" t="str">
        <f>VLOOKUP($B117,[1]高二下!$B:$R,12,0)</f>
        <v>22.0</v>
      </c>
      <c r="AL117" t="str">
        <f>VLOOKUP($B117,[1]高二下!$B:$R,13,0)</f>
        <v>兰举银</v>
      </c>
      <c r="AM117" t="str">
        <f>VLOOKUP($B117,[1]高二下!$B:$R,14,0)</f>
        <v>53.0</v>
      </c>
      <c r="AN117" t="str">
        <f>VLOOKUP($B117,[1]高二下!$B:$R,15,0)</f>
        <v>方帮林</v>
      </c>
      <c r="AO117" t="str">
        <f>VLOOKUP($B117,[1]高二下!$B:$R,16,0)</f>
        <v>96.0</v>
      </c>
      <c r="AP117" t="str">
        <f>VLOOKUP($B117,[1]高二下!$B:$R,17,0)</f>
        <v>高琴</v>
      </c>
      <c r="AQ117" t="e">
        <f>VLOOKUP($B117,[2]高二上!$B:$R,6,0)</f>
        <v>#N/A</v>
      </c>
      <c r="AR117" t="e">
        <f>VLOOKUP($B117,[2]高二上!$B:$R,7,0)</f>
        <v>#N/A</v>
      </c>
      <c r="AS117" t="e">
        <f>VLOOKUP($B117,[2]高二上!$B:$R,8,0)</f>
        <v>#N/A</v>
      </c>
      <c r="AT117" t="e">
        <f>VLOOKUP($B117,[2]高二上!$B:$R,9,0)</f>
        <v>#N/A</v>
      </c>
      <c r="AU117" t="e">
        <f>VLOOKUP($B117,[2]高二上!$B:$R,10,0)</f>
        <v>#N/A</v>
      </c>
      <c r="AV117" t="e">
        <f>VLOOKUP($B117,[2]高二上!$B:$R,11,0)</f>
        <v>#N/A</v>
      </c>
      <c r="AW117" t="e">
        <f>VLOOKUP($B117,[2]高二上!$B:$R,12,0)</f>
        <v>#N/A</v>
      </c>
      <c r="AX117" t="e">
        <f>VLOOKUP($B117,[2]高二上!$B:$R,13,0)</f>
        <v>#N/A</v>
      </c>
      <c r="AY117" t="e">
        <f>VLOOKUP($B117,[2]高二上!$B:$R,14,0)</f>
        <v>#N/A</v>
      </c>
      <c r="AZ117" t="e">
        <f>VLOOKUP($B117,[2]高二上!$B:$R,15,0)</f>
        <v>#N/A</v>
      </c>
      <c r="BA117" t="e">
        <f>VLOOKUP($B117,[2]高二上!$B:$R,16,0)</f>
        <v>#N/A</v>
      </c>
      <c r="BB117" t="e">
        <f>VLOOKUP($B117,[2]高二上!$B:$R,17,0)</f>
        <v>#N/A</v>
      </c>
      <c r="BC117">
        <f>VLOOKUP($B117,[1]高一下!$B:$R,6,0)</f>
        <v>88</v>
      </c>
      <c r="BD117" t="str">
        <f>VLOOKUP($B117,[1]高一下!$B:$R,7,0)</f>
        <v>叶仁芳</v>
      </c>
      <c r="BE117">
        <f>VLOOKUP($B117,[1]高一下!$B:$R,8,0)</f>
        <v>82</v>
      </c>
      <c r="BF117" t="str">
        <f>VLOOKUP($B117,[1]高一下!$B:$R,9,0)</f>
        <v>苏朗偏初</v>
      </c>
      <c r="BG117">
        <f>VLOOKUP($B117,[1]高一下!$B:$R,10,0)</f>
        <v>36</v>
      </c>
      <c r="BH117" t="str">
        <f>VLOOKUP($B117,[1]高一下!$B:$R,11,0)</f>
        <v>东梅</v>
      </c>
      <c r="BI117">
        <f>VLOOKUP($B117,[1]高一下!$B:$R,12,0)</f>
        <v>28</v>
      </c>
      <c r="BJ117" t="str">
        <f>VLOOKUP($B117,[1]高一下!$B:$R,13,0)</f>
        <v>兰举银</v>
      </c>
      <c r="BK117">
        <f>VLOOKUP($B117,[1]高一下!$B:$R,14,0)</f>
        <v>29</v>
      </c>
      <c r="BL117" t="str">
        <f>VLOOKUP($B117,[1]高一下!$B:$R,15,0)</f>
        <v>方帮林</v>
      </c>
      <c r="BM117">
        <f>VLOOKUP($B117,[1]高一下!$B:$R,16,0)</f>
        <v>29</v>
      </c>
      <c r="BN117" t="str">
        <f>VLOOKUP($B117,[1]高一下!$B:$R,17,0)</f>
        <v>高琴</v>
      </c>
      <c r="BO117">
        <f>VLOOKUP($B117,[1]高一上!$B:$W,5,0)</f>
        <v>70</v>
      </c>
      <c r="BP117" t="str">
        <f>VLOOKUP($B117,[1]高一上!$B:$W,6,0)</f>
        <v>叶仁芳</v>
      </c>
      <c r="BQ117">
        <f>VLOOKUP($B117,[1]高一上!$B:$W,7,0)</f>
        <v>61</v>
      </c>
      <c r="BR117" t="str">
        <f>VLOOKUP($B117,[1]高一上!$B:$W,8,0)</f>
        <v>苏朗偏初</v>
      </c>
      <c r="BS117">
        <f>VLOOKUP($B117,[1]高一上!$B:$W,9,0)</f>
        <v>43</v>
      </c>
      <c r="BT117" t="str">
        <f>VLOOKUP($B117,[1]高一上!$B:$W,10,0)</f>
        <v>东梅</v>
      </c>
      <c r="BU117">
        <f>VLOOKUP($B117,[1]高一上!$B:$W,11,0)</f>
        <v>36.5</v>
      </c>
      <c r="BV117" t="str">
        <f>VLOOKUP($B117,[1]高一上!$B:$W,12,0)</f>
        <v>兰举银</v>
      </c>
      <c r="BW117">
        <f>VLOOKUP($B117,[1]高一上!$B:$W,13,0)</f>
        <v>43</v>
      </c>
      <c r="BX117" t="str">
        <f>VLOOKUP($B117,[1]高一上!$B:$W,14,0)</f>
        <v>方帮林</v>
      </c>
      <c r="BY117">
        <f>VLOOKUP($B117,[1]高一上!$B:$W,15,0)</f>
        <v>36.5</v>
      </c>
      <c r="BZ117" t="str">
        <f>VLOOKUP($B117,[1]高一上!$B:$W,16,0)</f>
        <v>田友米</v>
      </c>
      <c r="CA117">
        <f>VLOOKUP($B117,[1]中考!$B:$N,5,0)</f>
        <v>94</v>
      </c>
      <c r="CB117">
        <f>VLOOKUP($B117,[1]中考!$B:$N,6,0)</f>
        <v>82</v>
      </c>
      <c r="CC117">
        <f>VLOOKUP($B117,[1]中考!$B:$N,7,0)</f>
        <v>81</v>
      </c>
      <c r="CD117">
        <f>VLOOKUP($B117,[1]中考!$B:$N,8,0)</f>
        <v>31</v>
      </c>
      <c r="CE117">
        <f>VLOOKUP($B117,[1]中考!$B:$N,9,0)</f>
        <v>25</v>
      </c>
      <c r="CF117">
        <f>VLOOKUP($B117,[1]中考!$B:$N,10,0)</f>
        <v>31</v>
      </c>
    </row>
    <row r="118" spans="1:84" x14ac:dyDescent="0.2">
      <c r="A118" s="1" t="s">
        <v>373</v>
      </c>
      <c r="B118" s="1" t="s">
        <v>374</v>
      </c>
      <c r="C118" s="1" t="s">
        <v>250</v>
      </c>
      <c r="D118" s="1" t="s">
        <v>17</v>
      </c>
      <c r="E118" s="1" t="s">
        <v>375</v>
      </c>
      <c r="F118" s="1">
        <v>373</v>
      </c>
      <c r="G118" s="1">
        <v>104</v>
      </c>
      <c r="H118" s="1" t="s">
        <v>122</v>
      </c>
      <c r="I118" s="1">
        <v>68</v>
      </c>
      <c r="J118" s="1" t="s">
        <v>111</v>
      </c>
      <c r="K118" s="1">
        <v>59</v>
      </c>
      <c r="L118" s="1" t="s">
        <v>252</v>
      </c>
      <c r="M118" s="1">
        <v>49</v>
      </c>
      <c r="N118" s="1" t="s">
        <v>22</v>
      </c>
      <c r="O118" s="1">
        <v>41</v>
      </c>
      <c r="P118" s="1" t="s">
        <v>126</v>
      </c>
      <c r="Q118" s="1">
        <v>52</v>
      </c>
      <c r="R118" s="1" t="s">
        <v>127</v>
      </c>
      <c r="S118">
        <f>VLOOKUP(B118,[1]高三上!$B:$R,6,0)</f>
        <v>109.5</v>
      </c>
      <c r="T118" t="str">
        <f>VLOOKUP(B118,[1]高三上!$B:$R,7,0)</f>
        <v>叶仁芳</v>
      </c>
      <c r="U118">
        <f>VLOOKUP(B118,[1]高三上!$B:$R,8,0)</f>
        <v>64</v>
      </c>
      <c r="V118" t="str">
        <f>VLOOKUP(B118,[1]高三上!$B:$R,9,0)</f>
        <v>苏朗偏初</v>
      </c>
      <c r="W118">
        <f>VLOOKUP(B118,[1]高三上!$B:$R,10,0)</f>
        <v>52.5</v>
      </c>
      <c r="X118" t="str">
        <f>VLOOKUP(B118,[1]高三上!$B:$R,11,0)</f>
        <v>东梅</v>
      </c>
      <c r="Y118">
        <f>VLOOKUP(B118,[1]高三上!$B:$R,12,0)</f>
        <v>23</v>
      </c>
      <c r="Z118" t="str">
        <f>VLOOKUP(B118,[1]高三上!$B:$R,13,0)</f>
        <v>兰举银</v>
      </c>
      <c r="AA118">
        <f>VLOOKUP(B118,[1]高三上!$B:$R,14,0)</f>
        <v>20</v>
      </c>
      <c r="AB118" t="str">
        <f>VLOOKUP(B118,[1]高三上!$B:$R,15,0)</f>
        <v>刘厚江</v>
      </c>
      <c r="AC118">
        <f>VLOOKUP(B118,[1]高三上!$B:$R,16,0)</f>
        <v>39</v>
      </c>
      <c r="AD118" t="str">
        <f>VLOOKUP(B118,[1]高三上!$B:$R,17,0)</f>
        <v>高琴</v>
      </c>
      <c r="AE118" t="str">
        <f>VLOOKUP($B118,[1]高二下!$B:$R,6,0)</f>
        <v>84.0</v>
      </c>
      <c r="AF118" t="str">
        <f>VLOOKUP($B118,[1]高二下!$B:$R,7,0)</f>
        <v>叶仁芳</v>
      </c>
      <c r="AG118" t="str">
        <f>VLOOKUP($B118,[1]高二下!$B:$R,8,0)</f>
        <v>41.0</v>
      </c>
      <c r="AH118" t="str">
        <f>VLOOKUP($B118,[1]高二下!$B:$R,9,0)</f>
        <v>苏朗偏初</v>
      </c>
      <c r="AI118" t="str">
        <f>VLOOKUP($B118,[1]高二下!$B:$R,10,0)</f>
        <v>37.0</v>
      </c>
      <c r="AJ118" t="str">
        <f>VLOOKUP($B118,[1]高二下!$B:$R,11,0)</f>
        <v>东梅</v>
      </c>
      <c r="AK118" t="str">
        <f>VLOOKUP($B118,[1]高二下!$B:$R,12,0)</f>
        <v>18.0</v>
      </c>
      <c r="AL118" t="str">
        <f>VLOOKUP($B118,[1]高二下!$B:$R,13,0)</f>
        <v>兰举银</v>
      </c>
      <c r="AM118" t="str">
        <f>VLOOKUP($B118,[1]高二下!$B:$R,14,0)</f>
        <v>42.0</v>
      </c>
      <c r="AN118" t="str">
        <f>VLOOKUP($B118,[1]高二下!$B:$R,15,0)</f>
        <v>方帮林</v>
      </c>
      <c r="AO118" t="str">
        <f>VLOOKUP($B118,[1]高二下!$B:$R,16,0)</f>
        <v>90.0</v>
      </c>
      <c r="AP118" t="str">
        <f>VLOOKUP($B118,[1]高二下!$B:$R,17,0)</f>
        <v>高琴</v>
      </c>
      <c r="AQ118" t="e">
        <f>VLOOKUP($B118,[2]高二上!$B:$R,6,0)</f>
        <v>#N/A</v>
      </c>
      <c r="AR118" t="e">
        <f>VLOOKUP($B118,[2]高二上!$B:$R,7,0)</f>
        <v>#N/A</v>
      </c>
      <c r="AS118" t="e">
        <f>VLOOKUP($B118,[2]高二上!$B:$R,8,0)</f>
        <v>#N/A</v>
      </c>
      <c r="AT118" t="e">
        <f>VLOOKUP($B118,[2]高二上!$B:$R,9,0)</f>
        <v>#N/A</v>
      </c>
      <c r="AU118" t="e">
        <f>VLOOKUP($B118,[2]高二上!$B:$R,10,0)</f>
        <v>#N/A</v>
      </c>
      <c r="AV118" t="e">
        <f>VLOOKUP($B118,[2]高二上!$B:$R,11,0)</f>
        <v>#N/A</v>
      </c>
      <c r="AW118" t="e">
        <f>VLOOKUP($B118,[2]高二上!$B:$R,12,0)</f>
        <v>#N/A</v>
      </c>
      <c r="AX118" t="e">
        <f>VLOOKUP($B118,[2]高二上!$B:$R,13,0)</f>
        <v>#N/A</v>
      </c>
      <c r="AY118" t="e">
        <f>VLOOKUP($B118,[2]高二上!$B:$R,14,0)</f>
        <v>#N/A</v>
      </c>
      <c r="AZ118" t="e">
        <f>VLOOKUP($B118,[2]高二上!$B:$R,15,0)</f>
        <v>#N/A</v>
      </c>
      <c r="BA118" t="e">
        <f>VLOOKUP($B118,[2]高二上!$B:$R,16,0)</f>
        <v>#N/A</v>
      </c>
      <c r="BB118" t="e">
        <f>VLOOKUP($B118,[2]高二上!$B:$R,17,0)</f>
        <v>#N/A</v>
      </c>
      <c r="BC118">
        <f>VLOOKUP($B118,[1]高一下!$B:$R,6,0)</f>
        <v>83</v>
      </c>
      <c r="BD118" t="str">
        <f>VLOOKUP($B118,[1]高一下!$B:$R,7,0)</f>
        <v>叶仁芳</v>
      </c>
      <c r="BE118">
        <f>VLOOKUP($B118,[1]高一下!$B:$R,8,0)</f>
        <v>84</v>
      </c>
      <c r="BF118" t="str">
        <f>VLOOKUP($B118,[1]高一下!$B:$R,9,0)</f>
        <v>苏朗偏初</v>
      </c>
      <c r="BG118">
        <f>VLOOKUP($B118,[1]高一下!$B:$R,10,0)</f>
        <v>37</v>
      </c>
      <c r="BH118" t="str">
        <f>VLOOKUP($B118,[1]高一下!$B:$R,11,0)</f>
        <v>东梅</v>
      </c>
      <c r="BI118">
        <f>VLOOKUP($B118,[1]高一下!$B:$R,12,0)</f>
        <v>22</v>
      </c>
      <c r="BJ118" t="str">
        <f>VLOOKUP($B118,[1]高一下!$B:$R,13,0)</f>
        <v>兰举银</v>
      </c>
      <c r="BK118">
        <f>VLOOKUP($B118,[1]高一下!$B:$R,14,0)</f>
        <v>31</v>
      </c>
      <c r="BL118" t="str">
        <f>VLOOKUP($B118,[1]高一下!$B:$R,15,0)</f>
        <v>方帮林</v>
      </c>
      <c r="BM118">
        <f>VLOOKUP($B118,[1]高一下!$B:$R,16,0)</f>
        <v>44</v>
      </c>
      <c r="BN118" t="str">
        <f>VLOOKUP($B118,[1]高一下!$B:$R,17,0)</f>
        <v>高琴</v>
      </c>
      <c r="BO118">
        <f>VLOOKUP($B118,[1]高一上!$B:$W,5,0)</f>
        <v>85.5</v>
      </c>
      <c r="BP118" t="str">
        <f>VLOOKUP($B118,[1]高一上!$B:$W,6,0)</f>
        <v>叶仁芳</v>
      </c>
      <c r="BQ118">
        <f>VLOOKUP($B118,[1]高一上!$B:$W,7,0)</f>
        <v>65</v>
      </c>
      <c r="BR118" t="str">
        <f>VLOOKUP($B118,[1]高一上!$B:$W,8,0)</f>
        <v>苏朗偏初</v>
      </c>
      <c r="BS118">
        <f>VLOOKUP($B118,[1]高一上!$B:$W,9,0)</f>
        <v>31</v>
      </c>
      <c r="BT118" t="str">
        <f>VLOOKUP($B118,[1]高一上!$B:$W,10,0)</f>
        <v>东梅</v>
      </c>
      <c r="BU118">
        <f>VLOOKUP($B118,[1]高一上!$B:$W,11,0)</f>
        <v>43.5</v>
      </c>
      <c r="BV118" t="str">
        <f>VLOOKUP($B118,[1]高一上!$B:$W,12,0)</f>
        <v>兰举银</v>
      </c>
      <c r="BW118">
        <f>VLOOKUP($B118,[1]高一上!$B:$W,13,0)</f>
        <v>27</v>
      </c>
      <c r="BX118" t="str">
        <f>VLOOKUP($B118,[1]高一上!$B:$W,14,0)</f>
        <v>方帮林</v>
      </c>
      <c r="BY118">
        <f>VLOOKUP($B118,[1]高一上!$B:$W,15,0)</f>
        <v>42</v>
      </c>
      <c r="BZ118" t="str">
        <f>VLOOKUP($B118,[1]高一上!$B:$W,16,0)</f>
        <v>田友米</v>
      </c>
      <c r="CA118">
        <f>VLOOKUP($B118,[1]中考!$B:$N,5,0)</f>
        <v>101</v>
      </c>
      <c r="CB118">
        <f>VLOOKUP($B118,[1]中考!$B:$N,6,0)</f>
        <v>93</v>
      </c>
      <c r="CC118">
        <f>VLOOKUP($B118,[1]中考!$B:$N,7,0)</f>
        <v>58</v>
      </c>
      <c r="CD118">
        <f>VLOOKUP($B118,[1]中考!$B:$N,8,0)</f>
        <v>36</v>
      </c>
      <c r="CE118">
        <f>VLOOKUP($B118,[1]中考!$B:$N,9,0)</f>
        <v>23</v>
      </c>
      <c r="CF118">
        <f>VLOOKUP($B118,[1]中考!$B:$N,10,0)</f>
        <v>38</v>
      </c>
    </row>
    <row r="119" spans="1:84" x14ac:dyDescent="0.2">
      <c r="A119" s="1" t="s">
        <v>376</v>
      </c>
      <c r="B119" s="1" t="s">
        <v>377</v>
      </c>
      <c r="C119" s="1" t="s">
        <v>250</v>
      </c>
      <c r="D119" s="1" t="s">
        <v>17</v>
      </c>
      <c r="E119" s="1" t="s">
        <v>378</v>
      </c>
      <c r="F119" s="1">
        <v>366</v>
      </c>
      <c r="G119" s="1">
        <v>103</v>
      </c>
      <c r="H119" s="1" t="s">
        <v>122</v>
      </c>
      <c r="I119" s="1">
        <v>49</v>
      </c>
      <c r="J119" s="1" t="s">
        <v>111</v>
      </c>
      <c r="K119" s="1">
        <v>50</v>
      </c>
      <c r="L119" s="1" t="s">
        <v>252</v>
      </c>
      <c r="M119" s="1">
        <v>52</v>
      </c>
      <c r="N119" s="1" t="s">
        <v>22</v>
      </c>
      <c r="O119" s="1">
        <v>50.5</v>
      </c>
      <c r="P119" s="1" t="s">
        <v>126</v>
      </c>
      <c r="Q119" s="1">
        <v>61.5</v>
      </c>
      <c r="R119" s="1" t="s">
        <v>127</v>
      </c>
      <c r="S119">
        <f>VLOOKUP(B119,[1]高三上!$B:$R,6,0)</f>
        <v>88</v>
      </c>
      <c r="T119" t="str">
        <f>VLOOKUP(B119,[1]高三上!$B:$R,7,0)</f>
        <v>叶仁芳</v>
      </c>
      <c r="U119">
        <f>VLOOKUP(B119,[1]高三上!$B:$R,8,0)</f>
        <v>48</v>
      </c>
      <c r="V119" t="str">
        <f>VLOOKUP(B119,[1]高三上!$B:$R,9,0)</f>
        <v>苏朗偏初</v>
      </c>
      <c r="W119">
        <f>VLOOKUP(B119,[1]高三上!$B:$R,10,0)</f>
        <v>44.5</v>
      </c>
      <c r="X119" t="str">
        <f>VLOOKUP(B119,[1]高三上!$B:$R,11,0)</f>
        <v>东梅</v>
      </c>
      <c r="Y119">
        <f>VLOOKUP(B119,[1]高三上!$B:$R,12,0)</f>
        <v>44</v>
      </c>
      <c r="Z119" t="str">
        <f>VLOOKUP(B119,[1]高三上!$B:$R,13,0)</f>
        <v>兰举银</v>
      </c>
      <c r="AA119">
        <f>VLOOKUP(B119,[1]高三上!$B:$R,14,0)</f>
        <v>33</v>
      </c>
      <c r="AB119" t="str">
        <f>VLOOKUP(B119,[1]高三上!$B:$R,15,0)</f>
        <v>刘厚江</v>
      </c>
      <c r="AC119">
        <f>VLOOKUP(B119,[1]高三上!$B:$R,16,0)</f>
        <v>58</v>
      </c>
      <c r="AD119" t="str">
        <f>VLOOKUP(B119,[1]高三上!$B:$R,17,0)</f>
        <v>高琴</v>
      </c>
      <c r="AE119" t="str">
        <f>VLOOKUP($B119,[1]高二下!$B:$R,6,0)</f>
        <v>81.0</v>
      </c>
      <c r="AF119" t="str">
        <f>VLOOKUP($B119,[1]高二下!$B:$R,7,0)</f>
        <v>叶仁芳</v>
      </c>
      <c r="AG119" t="str">
        <f>VLOOKUP($B119,[1]高二下!$B:$R,8,0)</f>
        <v>51.0</v>
      </c>
      <c r="AH119" t="str">
        <f>VLOOKUP($B119,[1]高二下!$B:$R,9,0)</f>
        <v>苏朗偏初</v>
      </c>
      <c r="AI119" t="str">
        <f>VLOOKUP($B119,[1]高二下!$B:$R,10,0)</f>
        <v>26.0</v>
      </c>
      <c r="AJ119" t="str">
        <f>VLOOKUP($B119,[1]高二下!$B:$R,11,0)</f>
        <v>东梅</v>
      </c>
      <c r="AK119" t="str">
        <f>VLOOKUP($B119,[1]高二下!$B:$R,12,0)</f>
        <v>39.0</v>
      </c>
      <c r="AL119" t="str">
        <f>VLOOKUP($B119,[1]高二下!$B:$R,13,0)</f>
        <v>兰举银</v>
      </c>
      <c r="AM119" t="str">
        <f>VLOOKUP($B119,[1]高二下!$B:$R,14,0)</f>
        <v>68.0</v>
      </c>
      <c r="AN119" t="str">
        <f>VLOOKUP($B119,[1]高二下!$B:$R,15,0)</f>
        <v>方帮林</v>
      </c>
      <c r="AO119" t="str">
        <f>VLOOKUP($B119,[1]高二下!$B:$R,16,0)</f>
        <v>68.0</v>
      </c>
      <c r="AP119" t="str">
        <f>VLOOKUP($B119,[1]高二下!$B:$R,17,0)</f>
        <v>高琴</v>
      </c>
      <c r="AQ119" t="e">
        <f>VLOOKUP($B119,[2]高二上!$B:$R,6,0)</f>
        <v>#N/A</v>
      </c>
      <c r="AR119" t="e">
        <f>VLOOKUP($B119,[2]高二上!$B:$R,7,0)</f>
        <v>#N/A</v>
      </c>
      <c r="AS119" t="e">
        <f>VLOOKUP($B119,[2]高二上!$B:$R,8,0)</f>
        <v>#N/A</v>
      </c>
      <c r="AT119" t="e">
        <f>VLOOKUP($B119,[2]高二上!$B:$R,9,0)</f>
        <v>#N/A</v>
      </c>
      <c r="AU119" t="e">
        <f>VLOOKUP($B119,[2]高二上!$B:$R,10,0)</f>
        <v>#N/A</v>
      </c>
      <c r="AV119" t="e">
        <f>VLOOKUP($B119,[2]高二上!$B:$R,11,0)</f>
        <v>#N/A</v>
      </c>
      <c r="AW119" t="e">
        <f>VLOOKUP($B119,[2]高二上!$B:$R,12,0)</f>
        <v>#N/A</v>
      </c>
      <c r="AX119" t="e">
        <f>VLOOKUP($B119,[2]高二上!$B:$R,13,0)</f>
        <v>#N/A</v>
      </c>
      <c r="AY119" t="e">
        <f>VLOOKUP($B119,[2]高二上!$B:$R,14,0)</f>
        <v>#N/A</v>
      </c>
      <c r="AZ119" t="e">
        <f>VLOOKUP($B119,[2]高二上!$B:$R,15,0)</f>
        <v>#N/A</v>
      </c>
      <c r="BA119" t="e">
        <f>VLOOKUP($B119,[2]高二上!$B:$R,16,0)</f>
        <v>#N/A</v>
      </c>
      <c r="BB119" t="e">
        <f>VLOOKUP($B119,[2]高二上!$B:$R,17,0)</f>
        <v>#N/A</v>
      </c>
      <c r="BC119">
        <f>VLOOKUP($B119,[1]高一下!$B:$R,6,0)</f>
        <v>88</v>
      </c>
      <c r="BD119" t="str">
        <f>VLOOKUP($B119,[1]高一下!$B:$R,7,0)</f>
        <v>叶仁芳</v>
      </c>
      <c r="BE119">
        <f>VLOOKUP($B119,[1]高一下!$B:$R,8,0)</f>
        <v>59</v>
      </c>
      <c r="BF119" t="str">
        <f>VLOOKUP($B119,[1]高一下!$B:$R,9,0)</f>
        <v>苏朗偏初</v>
      </c>
      <c r="BG119">
        <f>VLOOKUP($B119,[1]高一下!$B:$R,10,0)</f>
        <v>28.5</v>
      </c>
      <c r="BH119" t="str">
        <f>VLOOKUP($B119,[1]高一下!$B:$R,11,0)</f>
        <v>东梅</v>
      </c>
      <c r="BI119">
        <f>VLOOKUP($B119,[1]高一下!$B:$R,12,0)</f>
        <v>37</v>
      </c>
      <c r="BJ119" t="str">
        <f>VLOOKUP($B119,[1]高一下!$B:$R,13,0)</f>
        <v>兰举银</v>
      </c>
      <c r="BK119">
        <f>VLOOKUP($B119,[1]高一下!$B:$R,14,0)</f>
        <v>39</v>
      </c>
      <c r="BL119" t="str">
        <f>VLOOKUP($B119,[1]高一下!$B:$R,15,0)</f>
        <v>方帮林</v>
      </c>
      <c r="BM119">
        <f>VLOOKUP($B119,[1]高一下!$B:$R,16,0)</f>
        <v>54</v>
      </c>
      <c r="BN119" t="str">
        <f>VLOOKUP($B119,[1]高一下!$B:$R,17,0)</f>
        <v>高琴</v>
      </c>
      <c r="BO119">
        <f>VLOOKUP($B119,[1]高一上!$B:$W,5,0)</f>
        <v>101</v>
      </c>
      <c r="BP119" t="str">
        <f>VLOOKUP($B119,[1]高一上!$B:$W,6,0)</f>
        <v>叶仁芳</v>
      </c>
      <c r="BQ119">
        <f>VLOOKUP($B119,[1]高一上!$B:$W,7,0)</f>
        <v>42</v>
      </c>
      <c r="BR119" t="str">
        <f>VLOOKUP($B119,[1]高一上!$B:$W,8,0)</f>
        <v>苏朗偏初</v>
      </c>
      <c r="BS119">
        <f>VLOOKUP($B119,[1]高一上!$B:$W,9,0)</f>
        <v>47.5</v>
      </c>
      <c r="BT119" t="str">
        <f>VLOOKUP($B119,[1]高一上!$B:$W,10,0)</f>
        <v>东梅</v>
      </c>
      <c r="BU119">
        <f>VLOOKUP($B119,[1]高一上!$B:$W,11,0)</f>
        <v>51</v>
      </c>
      <c r="BV119" t="str">
        <f>VLOOKUP($B119,[1]高一上!$B:$W,12,0)</f>
        <v>兰举银</v>
      </c>
      <c r="BW119">
        <f>VLOOKUP($B119,[1]高一上!$B:$W,13,0)</f>
        <v>56</v>
      </c>
      <c r="BX119" t="str">
        <f>VLOOKUP($B119,[1]高一上!$B:$W,14,0)</f>
        <v>方帮林</v>
      </c>
      <c r="BY119">
        <f>VLOOKUP($B119,[1]高一上!$B:$W,15,0)</f>
        <v>68</v>
      </c>
      <c r="BZ119" t="str">
        <f>VLOOKUP($B119,[1]高一上!$B:$W,16,0)</f>
        <v>田友米</v>
      </c>
      <c r="CA119">
        <f>VLOOKUP($B119,[1]中考!$B:$N,5,0)</f>
        <v>105</v>
      </c>
      <c r="CB119">
        <f>VLOOKUP($B119,[1]中考!$B:$N,6,0)</f>
        <v>81</v>
      </c>
      <c r="CC119">
        <f>VLOOKUP($B119,[1]中考!$B:$N,7,0)</f>
        <v>47</v>
      </c>
      <c r="CD119">
        <f>VLOOKUP($B119,[1]中考!$B:$N,8,0)</f>
        <v>45</v>
      </c>
      <c r="CE119">
        <f>VLOOKUP($B119,[1]中考!$B:$N,9,0)</f>
        <v>32</v>
      </c>
      <c r="CF119">
        <f>VLOOKUP($B119,[1]中考!$B:$N,10,0)</f>
        <v>48</v>
      </c>
    </row>
    <row r="120" spans="1:84" x14ac:dyDescent="0.2">
      <c r="A120" s="1" t="s">
        <v>379</v>
      </c>
      <c r="B120" s="1" t="s">
        <v>380</v>
      </c>
      <c r="C120" s="1" t="s">
        <v>250</v>
      </c>
      <c r="D120" s="1" t="s">
        <v>17</v>
      </c>
      <c r="E120" s="1" t="s">
        <v>381</v>
      </c>
      <c r="F120" s="1">
        <v>360</v>
      </c>
      <c r="G120" s="1">
        <v>95</v>
      </c>
      <c r="H120" s="1" t="s">
        <v>122</v>
      </c>
      <c r="I120" s="1">
        <v>45</v>
      </c>
      <c r="J120" s="1" t="s">
        <v>111</v>
      </c>
      <c r="K120" s="1">
        <v>86</v>
      </c>
      <c r="L120" s="1" t="s">
        <v>252</v>
      </c>
      <c r="M120" s="1">
        <v>30.5</v>
      </c>
      <c r="N120" s="1" t="s">
        <v>22</v>
      </c>
      <c r="O120" s="1">
        <v>39.5</v>
      </c>
      <c r="P120" s="1" t="s">
        <v>126</v>
      </c>
      <c r="Q120" s="1">
        <v>63.5</v>
      </c>
      <c r="R120" s="1" t="s">
        <v>127</v>
      </c>
      <c r="S120">
        <f>VLOOKUP(B120,[1]高三上!$B:$R,6,0)</f>
        <v>91</v>
      </c>
      <c r="T120" t="str">
        <f>VLOOKUP(B120,[1]高三上!$B:$R,7,0)</f>
        <v>叶仁芳</v>
      </c>
      <c r="U120">
        <f>VLOOKUP(B120,[1]高三上!$B:$R,8,0)</f>
        <v>68</v>
      </c>
      <c r="V120" t="str">
        <f>VLOOKUP(B120,[1]高三上!$B:$R,9,0)</f>
        <v>苏朗偏初</v>
      </c>
      <c r="W120">
        <f>VLOOKUP(B120,[1]高三上!$B:$R,10,0)</f>
        <v>74</v>
      </c>
      <c r="X120" t="str">
        <f>VLOOKUP(B120,[1]高三上!$B:$R,11,0)</f>
        <v>东梅</v>
      </c>
      <c r="Y120">
        <f>VLOOKUP(B120,[1]高三上!$B:$R,12,0)</f>
        <v>20</v>
      </c>
      <c r="Z120" t="str">
        <f>VLOOKUP(B120,[1]高三上!$B:$R,13,0)</f>
        <v>兰举银</v>
      </c>
      <c r="AA120">
        <f>VLOOKUP(B120,[1]高三上!$B:$R,14,0)</f>
        <v>25</v>
      </c>
      <c r="AB120" t="str">
        <f>VLOOKUP(B120,[1]高三上!$B:$R,15,0)</f>
        <v>刘厚江</v>
      </c>
      <c r="AC120">
        <f>VLOOKUP(B120,[1]高三上!$B:$R,16,0)</f>
        <v>39</v>
      </c>
      <c r="AD120" t="str">
        <f>VLOOKUP(B120,[1]高三上!$B:$R,17,0)</f>
        <v>高琴</v>
      </c>
      <c r="AE120" t="str">
        <f>VLOOKUP($B120,[1]高二下!$B:$R,6,0)</f>
        <v>89.0</v>
      </c>
      <c r="AF120" t="str">
        <f>VLOOKUP($B120,[1]高二下!$B:$R,7,0)</f>
        <v>叶仁芳</v>
      </c>
      <c r="AG120" t="str">
        <f>VLOOKUP($B120,[1]高二下!$B:$R,8,0)</f>
        <v>68.5</v>
      </c>
      <c r="AH120" t="str">
        <f>VLOOKUP($B120,[1]高二下!$B:$R,9,0)</f>
        <v>苏朗偏初</v>
      </c>
      <c r="AI120" t="str">
        <f>VLOOKUP($B120,[1]高二下!$B:$R,10,0)</f>
        <v>29.0</v>
      </c>
      <c r="AJ120" t="str">
        <f>VLOOKUP($B120,[1]高二下!$B:$R,11,0)</f>
        <v>东梅</v>
      </c>
      <c r="AK120" t="str">
        <f>VLOOKUP($B120,[1]高二下!$B:$R,12,0)</f>
        <v>27.0</v>
      </c>
      <c r="AL120" t="str">
        <f>VLOOKUP($B120,[1]高二下!$B:$R,13,0)</f>
        <v>兰举银</v>
      </c>
      <c r="AM120" t="str">
        <f>VLOOKUP($B120,[1]高二下!$B:$R,14,0)</f>
        <v>44.0</v>
      </c>
      <c r="AN120" t="str">
        <f>VLOOKUP($B120,[1]高二下!$B:$R,15,0)</f>
        <v>方帮林</v>
      </c>
      <c r="AO120" t="str">
        <f>VLOOKUP($B120,[1]高二下!$B:$R,16,0)</f>
        <v>61.0</v>
      </c>
      <c r="AP120" t="str">
        <f>VLOOKUP($B120,[1]高二下!$B:$R,17,0)</f>
        <v>高琴</v>
      </c>
      <c r="AQ120" t="e">
        <f>VLOOKUP($B120,[2]高二上!$B:$R,6,0)</f>
        <v>#N/A</v>
      </c>
      <c r="AR120" t="e">
        <f>VLOOKUP($B120,[2]高二上!$B:$R,7,0)</f>
        <v>#N/A</v>
      </c>
      <c r="AS120" t="e">
        <f>VLOOKUP($B120,[2]高二上!$B:$R,8,0)</f>
        <v>#N/A</v>
      </c>
      <c r="AT120" t="e">
        <f>VLOOKUP($B120,[2]高二上!$B:$R,9,0)</f>
        <v>#N/A</v>
      </c>
      <c r="AU120" t="e">
        <f>VLOOKUP($B120,[2]高二上!$B:$R,10,0)</f>
        <v>#N/A</v>
      </c>
      <c r="AV120" t="e">
        <f>VLOOKUP($B120,[2]高二上!$B:$R,11,0)</f>
        <v>#N/A</v>
      </c>
      <c r="AW120" t="e">
        <f>VLOOKUP($B120,[2]高二上!$B:$R,12,0)</f>
        <v>#N/A</v>
      </c>
      <c r="AX120" t="e">
        <f>VLOOKUP($B120,[2]高二上!$B:$R,13,0)</f>
        <v>#N/A</v>
      </c>
      <c r="AY120" t="e">
        <f>VLOOKUP($B120,[2]高二上!$B:$R,14,0)</f>
        <v>#N/A</v>
      </c>
      <c r="AZ120" t="e">
        <f>VLOOKUP($B120,[2]高二上!$B:$R,15,0)</f>
        <v>#N/A</v>
      </c>
      <c r="BA120" t="e">
        <f>VLOOKUP($B120,[2]高二上!$B:$R,16,0)</f>
        <v>#N/A</v>
      </c>
      <c r="BB120" t="e">
        <f>VLOOKUP($B120,[2]高二上!$B:$R,17,0)</f>
        <v>#N/A</v>
      </c>
      <c r="BC120">
        <f>VLOOKUP($B120,[1]高一下!$B:$R,6,0)</f>
        <v>85</v>
      </c>
      <c r="BD120" t="str">
        <f>VLOOKUP($B120,[1]高一下!$B:$R,7,0)</f>
        <v>叶仁芳</v>
      </c>
      <c r="BE120">
        <f>VLOOKUP($B120,[1]高一下!$B:$R,8,0)</f>
        <v>64</v>
      </c>
      <c r="BF120" t="str">
        <f>VLOOKUP($B120,[1]高一下!$B:$R,9,0)</f>
        <v>苏朗偏初</v>
      </c>
      <c r="BG120">
        <f>VLOOKUP($B120,[1]高一下!$B:$R,10,0)</f>
        <v>73.5</v>
      </c>
      <c r="BH120" t="str">
        <f>VLOOKUP($B120,[1]高一下!$B:$R,11,0)</f>
        <v>东梅</v>
      </c>
      <c r="BI120">
        <f>VLOOKUP($B120,[1]高一下!$B:$R,12,0)</f>
        <v>25</v>
      </c>
      <c r="BJ120" t="str">
        <f>VLOOKUP($B120,[1]高一下!$B:$R,13,0)</f>
        <v>兰举银</v>
      </c>
      <c r="BK120">
        <f>VLOOKUP($B120,[1]高一下!$B:$R,14,0)</f>
        <v>30</v>
      </c>
      <c r="BL120" t="str">
        <f>VLOOKUP($B120,[1]高一下!$B:$R,15,0)</f>
        <v>方帮林</v>
      </c>
      <c r="BM120">
        <f>VLOOKUP($B120,[1]高一下!$B:$R,16,0)</f>
        <v>40</v>
      </c>
      <c r="BN120" t="str">
        <f>VLOOKUP($B120,[1]高一下!$B:$R,17,0)</f>
        <v>高琴</v>
      </c>
      <c r="BO120">
        <f>VLOOKUP($B120,[1]高一上!$B:$W,5,0)</f>
        <v>79.5</v>
      </c>
      <c r="BP120" t="str">
        <f>VLOOKUP($B120,[1]高一上!$B:$W,6,0)</f>
        <v>叶仁芳</v>
      </c>
      <c r="BQ120">
        <f>VLOOKUP($B120,[1]高一上!$B:$W,7,0)</f>
        <v>55</v>
      </c>
      <c r="BR120" t="str">
        <f>VLOOKUP($B120,[1]高一上!$B:$W,8,0)</f>
        <v>苏朗偏初</v>
      </c>
      <c r="BS120">
        <f>VLOOKUP($B120,[1]高一上!$B:$W,9,0)</f>
        <v>73</v>
      </c>
      <c r="BT120" t="str">
        <f>VLOOKUP($B120,[1]高一上!$B:$W,10,0)</f>
        <v>东梅</v>
      </c>
      <c r="BU120">
        <f>VLOOKUP($B120,[1]高一上!$B:$W,11,0)</f>
        <v>25.5</v>
      </c>
      <c r="BV120" t="str">
        <f>VLOOKUP($B120,[1]高一上!$B:$W,12,0)</f>
        <v>兰举银</v>
      </c>
      <c r="BW120">
        <f>VLOOKUP($B120,[1]高一上!$B:$W,13,0)</f>
        <v>44.5</v>
      </c>
      <c r="BX120" t="str">
        <f>VLOOKUP($B120,[1]高一上!$B:$W,14,0)</f>
        <v>方帮林</v>
      </c>
      <c r="BY120">
        <f>VLOOKUP($B120,[1]高一上!$B:$W,15,0)</f>
        <v>36.5</v>
      </c>
      <c r="BZ120" t="str">
        <f>VLOOKUP($B120,[1]高一上!$B:$W,16,0)</f>
        <v>田友米</v>
      </c>
      <c r="CA120">
        <f>VLOOKUP($B120,[1]中考!$B:$N,5,0)</f>
        <v>99</v>
      </c>
      <c r="CB120">
        <f>VLOOKUP($B120,[1]中考!$B:$N,6,0)</f>
        <v>80</v>
      </c>
      <c r="CC120">
        <f>VLOOKUP($B120,[1]中考!$B:$N,7,0)</f>
        <v>106</v>
      </c>
      <c r="CD120">
        <f>VLOOKUP($B120,[1]中考!$B:$N,8,0)</f>
        <v>38</v>
      </c>
      <c r="CE120">
        <f>VLOOKUP($B120,[1]中考!$B:$N,9,0)</f>
        <v>26</v>
      </c>
      <c r="CF120">
        <f>VLOOKUP($B120,[1]中考!$B:$N,10,0)</f>
        <v>38</v>
      </c>
    </row>
    <row r="121" spans="1:84" x14ac:dyDescent="0.2">
      <c r="A121" s="1" t="s">
        <v>382</v>
      </c>
      <c r="B121" s="1" t="s">
        <v>383</v>
      </c>
      <c r="C121" s="1" t="s">
        <v>250</v>
      </c>
      <c r="D121" s="1" t="s">
        <v>17</v>
      </c>
      <c r="E121" s="1" t="s">
        <v>384</v>
      </c>
      <c r="F121" s="1">
        <v>356</v>
      </c>
      <c r="G121" s="1">
        <v>95</v>
      </c>
      <c r="H121" s="1" t="s">
        <v>122</v>
      </c>
      <c r="I121" s="1">
        <v>52</v>
      </c>
      <c r="J121" s="1" t="s">
        <v>111</v>
      </c>
      <c r="K121" s="1">
        <v>48</v>
      </c>
      <c r="L121" s="1" t="s">
        <v>252</v>
      </c>
      <c r="M121" s="1">
        <v>60</v>
      </c>
      <c r="N121" s="1" t="s">
        <v>22</v>
      </c>
      <c r="O121" s="1">
        <v>40</v>
      </c>
      <c r="P121" s="1" t="s">
        <v>126</v>
      </c>
      <c r="Q121" s="1">
        <v>60.5</v>
      </c>
      <c r="R121" s="1" t="s">
        <v>127</v>
      </c>
      <c r="S121">
        <f>VLOOKUP(B121,[1]高三上!$B:$R,6,0)</f>
        <v>0</v>
      </c>
      <c r="T121" t="str">
        <f>VLOOKUP(B121,[1]高三上!$B:$R,7,0)</f>
        <v>叶仁芳</v>
      </c>
      <c r="U121">
        <f>VLOOKUP(B121,[1]高三上!$B:$R,8,0)</f>
        <v>0</v>
      </c>
      <c r="V121" t="str">
        <f>VLOOKUP(B121,[1]高三上!$B:$R,9,0)</f>
        <v>苏朗偏初</v>
      </c>
      <c r="W121">
        <f>VLOOKUP(B121,[1]高三上!$B:$R,10,0)</f>
        <v>0</v>
      </c>
      <c r="X121" t="str">
        <f>VLOOKUP(B121,[1]高三上!$B:$R,11,0)</f>
        <v>东梅</v>
      </c>
      <c r="Y121">
        <f>VLOOKUP(B121,[1]高三上!$B:$R,12,0)</f>
        <v>0</v>
      </c>
      <c r="Z121" t="str">
        <f>VLOOKUP(B121,[1]高三上!$B:$R,13,0)</f>
        <v>兰举银</v>
      </c>
      <c r="AA121">
        <f>VLOOKUP(B121,[1]高三上!$B:$R,14,0)</f>
        <v>0</v>
      </c>
      <c r="AB121" t="str">
        <f>VLOOKUP(B121,[1]高三上!$B:$R,15,0)</f>
        <v>刘厚江</v>
      </c>
      <c r="AC121">
        <f>VLOOKUP(B121,[1]高三上!$B:$R,16,0)</f>
        <v>0</v>
      </c>
      <c r="AD121" t="str">
        <f>VLOOKUP(B121,[1]高三上!$B:$R,17,0)</f>
        <v>高琴</v>
      </c>
      <c r="AE121" t="str">
        <f>VLOOKUP($B121,[1]高二下!$B:$R,6,0)</f>
        <v>92.0</v>
      </c>
      <c r="AF121" t="str">
        <f>VLOOKUP($B121,[1]高二下!$B:$R,7,0)</f>
        <v>叶仁芳</v>
      </c>
      <c r="AG121" t="str">
        <f>VLOOKUP($B121,[1]高二下!$B:$R,8,0)</f>
        <v>69.0</v>
      </c>
      <c r="AH121" t="str">
        <f>VLOOKUP($B121,[1]高二下!$B:$R,9,0)</f>
        <v>苏朗偏初</v>
      </c>
      <c r="AI121" t="str">
        <f>VLOOKUP($B121,[1]高二下!$B:$R,10,0)</f>
        <v>35.0</v>
      </c>
      <c r="AJ121" t="str">
        <f>VLOOKUP($B121,[1]高二下!$B:$R,11,0)</f>
        <v>东梅</v>
      </c>
      <c r="AK121" t="str">
        <f>VLOOKUP($B121,[1]高二下!$B:$R,12,0)</f>
        <v>30.0</v>
      </c>
      <c r="AL121" t="str">
        <f>VLOOKUP($B121,[1]高二下!$B:$R,13,0)</f>
        <v>兰举银</v>
      </c>
      <c r="AM121" t="str">
        <f>VLOOKUP($B121,[1]高二下!$B:$R,14,0)</f>
        <v>48.0</v>
      </c>
      <c r="AN121" t="str">
        <f>VLOOKUP($B121,[1]高二下!$B:$R,15,0)</f>
        <v>方帮林</v>
      </c>
      <c r="AO121" t="str">
        <f>VLOOKUP($B121,[1]高二下!$B:$R,16,0)</f>
        <v>81.0</v>
      </c>
      <c r="AP121" t="str">
        <f>VLOOKUP($B121,[1]高二下!$B:$R,17,0)</f>
        <v>高琴</v>
      </c>
      <c r="AQ121" t="e">
        <f>VLOOKUP($B121,[2]高二上!$B:$R,6,0)</f>
        <v>#N/A</v>
      </c>
      <c r="AR121" t="e">
        <f>VLOOKUP($B121,[2]高二上!$B:$R,7,0)</f>
        <v>#N/A</v>
      </c>
      <c r="AS121" t="e">
        <f>VLOOKUP($B121,[2]高二上!$B:$R,8,0)</f>
        <v>#N/A</v>
      </c>
      <c r="AT121" t="e">
        <f>VLOOKUP($B121,[2]高二上!$B:$R,9,0)</f>
        <v>#N/A</v>
      </c>
      <c r="AU121" t="e">
        <f>VLOOKUP($B121,[2]高二上!$B:$R,10,0)</f>
        <v>#N/A</v>
      </c>
      <c r="AV121" t="e">
        <f>VLOOKUP($B121,[2]高二上!$B:$R,11,0)</f>
        <v>#N/A</v>
      </c>
      <c r="AW121" t="e">
        <f>VLOOKUP($B121,[2]高二上!$B:$R,12,0)</f>
        <v>#N/A</v>
      </c>
      <c r="AX121" t="e">
        <f>VLOOKUP($B121,[2]高二上!$B:$R,13,0)</f>
        <v>#N/A</v>
      </c>
      <c r="AY121" t="e">
        <f>VLOOKUP($B121,[2]高二上!$B:$R,14,0)</f>
        <v>#N/A</v>
      </c>
      <c r="AZ121" t="e">
        <f>VLOOKUP($B121,[2]高二上!$B:$R,15,0)</f>
        <v>#N/A</v>
      </c>
      <c r="BA121" t="e">
        <f>VLOOKUP($B121,[2]高二上!$B:$R,16,0)</f>
        <v>#N/A</v>
      </c>
      <c r="BB121" t="e">
        <f>VLOOKUP($B121,[2]高二上!$B:$R,17,0)</f>
        <v>#N/A</v>
      </c>
      <c r="BC121">
        <f>VLOOKUP($B121,[1]高一下!$B:$R,6,0)</f>
        <v>76</v>
      </c>
      <c r="BD121" t="str">
        <f>VLOOKUP($B121,[1]高一下!$B:$R,7,0)</f>
        <v>叶仁芳</v>
      </c>
      <c r="BE121">
        <f>VLOOKUP($B121,[1]高一下!$B:$R,8,0)</f>
        <v>67</v>
      </c>
      <c r="BF121" t="str">
        <f>VLOOKUP($B121,[1]高一下!$B:$R,9,0)</f>
        <v>苏朗偏初</v>
      </c>
      <c r="BG121">
        <f>VLOOKUP($B121,[1]高一下!$B:$R,10,0)</f>
        <v>35</v>
      </c>
      <c r="BH121" t="str">
        <f>VLOOKUP($B121,[1]高一下!$B:$R,11,0)</f>
        <v>东梅</v>
      </c>
      <c r="BI121">
        <f>VLOOKUP($B121,[1]高一下!$B:$R,12,0)</f>
        <v>35</v>
      </c>
      <c r="BJ121" t="str">
        <f>VLOOKUP($B121,[1]高一下!$B:$R,13,0)</f>
        <v>兰举银</v>
      </c>
      <c r="BK121">
        <f>VLOOKUP($B121,[1]高一下!$B:$R,14,0)</f>
        <v>39</v>
      </c>
      <c r="BL121" t="str">
        <f>VLOOKUP($B121,[1]高一下!$B:$R,15,0)</f>
        <v>方帮林</v>
      </c>
      <c r="BM121">
        <f>VLOOKUP($B121,[1]高一下!$B:$R,16,0)</f>
        <v>29</v>
      </c>
      <c r="BN121" t="str">
        <f>VLOOKUP($B121,[1]高一下!$B:$R,17,0)</f>
        <v>高琴</v>
      </c>
      <c r="BO121">
        <f>VLOOKUP($B121,[1]高一上!$B:$W,5,0)</f>
        <v>77</v>
      </c>
      <c r="BP121" t="str">
        <f>VLOOKUP($B121,[1]高一上!$B:$W,6,0)</f>
        <v>叶仁芳</v>
      </c>
      <c r="BQ121">
        <f>VLOOKUP($B121,[1]高一上!$B:$W,7,0)</f>
        <v>49.5</v>
      </c>
      <c r="BR121" t="str">
        <f>VLOOKUP($B121,[1]高一上!$B:$W,8,0)</f>
        <v>苏朗偏初</v>
      </c>
      <c r="BS121">
        <f>VLOOKUP($B121,[1]高一上!$B:$W,9,0)</f>
        <v>46</v>
      </c>
      <c r="BT121" t="str">
        <f>VLOOKUP($B121,[1]高一上!$B:$W,10,0)</f>
        <v>东梅</v>
      </c>
      <c r="BU121">
        <f>VLOOKUP($B121,[1]高一上!$B:$W,11,0)</f>
        <v>32</v>
      </c>
      <c r="BV121" t="str">
        <f>VLOOKUP($B121,[1]高一上!$B:$W,12,0)</f>
        <v>兰举银</v>
      </c>
      <c r="BW121">
        <f>VLOOKUP($B121,[1]高一上!$B:$W,13,0)</f>
        <v>49</v>
      </c>
      <c r="BX121" t="str">
        <f>VLOOKUP($B121,[1]高一上!$B:$W,14,0)</f>
        <v>方帮林</v>
      </c>
      <c r="BY121">
        <f>VLOOKUP($B121,[1]高一上!$B:$W,15,0)</f>
        <v>42.5</v>
      </c>
      <c r="BZ121" t="str">
        <f>VLOOKUP($B121,[1]高一上!$B:$W,16,0)</f>
        <v>田友米</v>
      </c>
      <c r="CA121">
        <f>VLOOKUP($B121,[1]中考!$B:$N,5,0)</f>
        <v>101</v>
      </c>
      <c r="CB121">
        <f>VLOOKUP($B121,[1]中考!$B:$N,6,0)</f>
        <v>80</v>
      </c>
      <c r="CC121">
        <f>VLOOKUP($B121,[1]中考!$B:$N,7,0)</f>
        <v>50</v>
      </c>
      <c r="CD121">
        <f>VLOOKUP($B121,[1]中考!$B:$N,8,0)</f>
        <v>43</v>
      </c>
      <c r="CE121">
        <f>VLOOKUP($B121,[1]中考!$B:$N,9,0)</f>
        <v>25</v>
      </c>
      <c r="CF121">
        <f>VLOOKUP($B121,[1]中考!$B:$N,10,0)</f>
        <v>33</v>
      </c>
    </row>
    <row r="122" spans="1:84" x14ac:dyDescent="0.2">
      <c r="A122" s="1" t="s">
        <v>385</v>
      </c>
      <c r="B122" s="1" t="s">
        <v>386</v>
      </c>
      <c r="C122" s="1" t="s">
        <v>250</v>
      </c>
      <c r="D122" s="1" t="s">
        <v>17</v>
      </c>
      <c r="E122" s="1" t="s">
        <v>387</v>
      </c>
      <c r="F122" s="1">
        <v>349</v>
      </c>
      <c r="G122" s="1">
        <v>100</v>
      </c>
      <c r="H122" s="1" t="s">
        <v>122</v>
      </c>
      <c r="I122" s="1">
        <v>76</v>
      </c>
      <c r="J122" s="1" t="s">
        <v>111</v>
      </c>
      <c r="K122" s="1">
        <v>43</v>
      </c>
      <c r="L122" s="1" t="s">
        <v>252</v>
      </c>
      <c r="M122" s="1">
        <v>41</v>
      </c>
      <c r="N122" s="1" t="s">
        <v>22</v>
      </c>
      <c r="O122" s="1">
        <v>39</v>
      </c>
      <c r="P122" s="1" t="s">
        <v>126</v>
      </c>
      <c r="Q122" s="1">
        <v>49.5</v>
      </c>
      <c r="R122" s="1" t="s">
        <v>127</v>
      </c>
      <c r="S122">
        <f>VLOOKUP(B122,[1]高三上!$B:$R,6,0)</f>
        <v>94.5</v>
      </c>
      <c r="T122" t="str">
        <f>VLOOKUP(B122,[1]高三上!$B:$R,7,0)</f>
        <v>叶仁芳</v>
      </c>
      <c r="U122">
        <f>VLOOKUP(B122,[1]高三上!$B:$R,8,0)</f>
        <v>82</v>
      </c>
      <c r="V122" t="str">
        <f>VLOOKUP(B122,[1]高三上!$B:$R,9,0)</f>
        <v>苏朗偏初</v>
      </c>
      <c r="W122">
        <f>VLOOKUP(B122,[1]高三上!$B:$R,10,0)</f>
        <v>36</v>
      </c>
      <c r="X122" t="str">
        <f>VLOOKUP(B122,[1]高三上!$B:$R,11,0)</f>
        <v>东梅</v>
      </c>
      <c r="Y122">
        <f>VLOOKUP(B122,[1]高三上!$B:$R,12,0)</f>
        <v>41</v>
      </c>
      <c r="Z122" t="str">
        <f>VLOOKUP(B122,[1]高三上!$B:$R,13,0)</f>
        <v>兰举银</v>
      </c>
      <c r="AA122">
        <f>VLOOKUP(B122,[1]高三上!$B:$R,14,0)</f>
        <v>27</v>
      </c>
      <c r="AB122" t="str">
        <f>VLOOKUP(B122,[1]高三上!$B:$R,15,0)</f>
        <v>刘厚江</v>
      </c>
      <c r="AC122">
        <f>VLOOKUP(B122,[1]高三上!$B:$R,16,0)</f>
        <v>39</v>
      </c>
      <c r="AD122" t="str">
        <f>VLOOKUP(B122,[1]高三上!$B:$R,17,0)</f>
        <v>高琴</v>
      </c>
      <c r="AE122" t="str">
        <f>VLOOKUP($B122,[1]高二下!$B:$R,6,0)</f>
        <v>90.0</v>
      </c>
      <c r="AF122" t="str">
        <f>VLOOKUP($B122,[1]高二下!$B:$R,7,0)</f>
        <v>叶仁芳</v>
      </c>
      <c r="AG122" t="str">
        <f>VLOOKUP($B122,[1]高二下!$B:$R,8,0)</f>
        <v>40.0</v>
      </c>
      <c r="AH122" t="str">
        <f>VLOOKUP($B122,[1]高二下!$B:$R,9,0)</f>
        <v>苏朗偏初</v>
      </c>
      <c r="AI122" t="str">
        <f>VLOOKUP($B122,[1]高二下!$B:$R,10,0)</f>
        <v>22.0</v>
      </c>
      <c r="AJ122" t="str">
        <f>VLOOKUP($B122,[1]高二下!$B:$R,11,0)</f>
        <v>东梅</v>
      </c>
      <c r="AK122" t="str">
        <f>VLOOKUP($B122,[1]高二下!$B:$R,12,0)</f>
        <v>37.0</v>
      </c>
      <c r="AL122" t="str">
        <f>VLOOKUP($B122,[1]高二下!$B:$R,13,0)</f>
        <v>兰举银</v>
      </c>
      <c r="AM122" t="str">
        <f>VLOOKUP($B122,[1]高二下!$B:$R,14,0)</f>
        <v>44.0</v>
      </c>
      <c r="AN122" t="str">
        <f>VLOOKUP($B122,[1]高二下!$B:$R,15,0)</f>
        <v>方帮林</v>
      </c>
      <c r="AO122" t="str">
        <f>VLOOKUP($B122,[1]高二下!$B:$R,16,0)</f>
        <v>102.0</v>
      </c>
      <c r="AP122" t="str">
        <f>VLOOKUP($B122,[1]高二下!$B:$R,17,0)</f>
        <v>高琴</v>
      </c>
      <c r="AQ122" t="e">
        <f>VLOOKUP($B122,[2]高二上!$B:$R,6,0)</f>
        <v>#N/A</v>
      </c>
      <c r="AR122" t="e">
        <f>VLOOKUP($B122,[2]高二上!$B:$R,7,0)</f>
        <v>#N/A</v>
      </c>
      <c r="AS122" t="e">
        <f>VLOOKUP($B122,[2]高二上!$B:$R,8,0)</f>
        <v>#N/A</v>
      </c>
      <c r="AT122" t="e">
        <f>VLOOKUP($B122,[2]高二上!$B:$R,9,0)</f>
        <v>#N/A</v>
      </c>
      <c r="AU122" t="e">
        <f>VLOOKUP($B122,[2]高二上!$B:$R,10,0)</f>
        <v>#N/A</v>
      </c>
      <c r="AV122" t="e">
        <f>VLOOKUP($B122,[2]高二上!$B:$R,11,0)</f>
        <v>#N/A</v>
      </c>
      <c r="AW122" t="e">
        <f>VLOOKUP($B122,[2]高二上!$B:$R,12,0)</f>
        <v>#N/A</v>
      </c>
      <c r="AX122" t="e">
        <f>VLOOKUP($B122,[2]高二上!$B:$R,13,0)</f>
        <v>#N/A</v>
      </c>
      <c r="AY122" t="e">
        <f>VLOOKUP($B122,[2]高二上!$B:$R,14,0)</f>
        <v>#N/A</v>
      </c>
      <c r="AZ122" t="e">
        <f>VLOOKUP($B122,[2]高二上!$B:$R,15,0)</f>
        <v>#N/A</v>
      </c>
      <c r="BA122" t="e">
        <f>VLOOKUP($B122,[2]高二上!$B:$R,16,0)</f>
        <v>#N/A</v>
      </c>
      <c r="BB122" t="e">
        <f>VLOOKUP($B122,[2]高二上!$B:$R,17,0)</f>
        <v>#N/A</v>
      </c>
      <c r="BC122">
        <f>VLOOKUP($B122,[1]高一下!$B:$R,6,0)</f>
        <v>79</v>
      </c>
      <c r="BD122" t="str">
        <f>VLOOKUP($B122,[1]高一下!$B:$R,7,0)</f>
        <v>叶仁芳</v>
      </c>
      <c r="BE122">
        <f>VLOOKUP($B122,[1]高一下!$B:$R,8,0)</f>
        <v>87</v>
      </c>
      <c r="BF122" t="str">
        <f>VLOOKUP($B122,[1]高一下!$B:$R,9,0)</f>
        <v>苏朗偏初</v>
      </c>
      <c r="BG122">
        <f>VLOOKUP($B122,[1]高一下!$B:$R,10,0)</f>
        <v>34</v>
      </c>
      <c r="BH122" t="str">
        <f>VLOOKUP($B122,[1]高一下!$B:$R,11,0)</f>
        <v>东梅</v>
      </c>
      <c r="BI122">
        <f>VLOOKUP($B122,[1]高一下!$B:$R,12,0)</f>
        <v>38</v>
      </c>
      <c r="BJ122" t="str">
        <f>VLOOKUP($B122,[1]高一下!$B:$R,13,0)</f>
        <v>兰举银</v>
      </c>
      <c r="BK122">
        <f>VLOOKUP($B122,[1]高一下!$B:$R,14,0)</f>
        <v>41</v>
      </c>
      <c r="BL122" t="str">
        <f>VLOOKUP($B122,[1]高一下!$B:$R,15,0)</f>
        <v>方帮林</v>
      </c>
      <c r="BM122">
        <f>VLOOKUP($B122,[1]高一下!$B:$R,16,0)</f>
        <v>29</v>
      </c>
      <c r="BN122" t="str">
        <f>VLOOKUP($B122,[1]高一下!$B:$R,17,0)</f>
        <v>高琴</v>
      </c>
      <c r="BO122">
        <f>VLOOKUP($B122,[1]高一上!$B:$W,5,0)</f>
        <v>76</v>
      </c>
      <c r="BP122" t="str">
        <f>VLOOKUP($B122,[1]高一上!$B:$W,6,0)</f>
        <v>叶仁芳</v>
      </c>
      <c r="BQ122">
        <f>VLOOKUP($B122,[1]高一上!$B:$W,7,0)</f>
        <v>66</v>
      </c>
      <c r="BR122" t="str">
        <f>VLOOKUP($B122,[1]高一上!$B:$W,8,0)</f>
        <v>苏朗偏初</v>
      </c>
      <c r="BS122">
        <f>VLOOKUP($B122,[1]高一上!$B:$W,9,0)</f>
        <v>59.5</v>
      </c>
      <c r="BT122" t="str">
        <f>VLOOKUP($B122,[1]高一上!$B:$W,10,0)</f>
        <v>东梅</v>
      </c>
      <c r="BU122">
        <f>VLOOKUP($B122,[1]高一上!$B:$W,11,0)</f>
        <v>49.5</v>
      </c>
      <c r="BV122" t="str">
        <f>VLOOKUP($B122,[1]高一上!$B:$W,12,0)</f>
        <v>兰举银</v>
      </c>
      <c r="BW122">
        <f>VLOOKUP($B122,[1]高一上!$B:$W,13,0)</f>
        <v>46.5</v>
      </c>
      <c r="BX122" t="str">
        <f>VLOOKUP($B122,[1]高一上!$B:$W,14,0)</f>
        <v>方帮林</v>
      </c>
      <c r="BY122">
        <f>VLOOKUP($B122,[1]高一上!$B:$W,15,0)</f>
        <v>41</v>
      </c>
      <c r="BZ122" t="str">
        <f>VLOOKUP($B122,[1]高一上!$B:$W,16,0)</f>
        <v>田友米</v>
      </c>
      <c r="CA122">
        <f>VLOOKUP($B122,[1]中考!$B:$N,5,0)</f>
        <v>98</v>
      </c>
      <c r="CB122">
        <f>VLOOKUP($B122,[1]中考!$B:$N,6,0)</f>
        <v>81</v>
      </c>
      <c r="CC122">
        <f>VLOOKUP($B122,[1]中考!$B:$N,7,0)</f>
        <v>82</v>
      </c>
      <c r="CD122">
        <f>VLOOKUP($B122,[1]中考!$B:$N,8,0)</f>
        <v>34</v>
      </c>
      <c r="CE122">
        <f>VLOOKUP($B122,[1]中考!$B:$N,9,0)</f>
        <v>22</v>
      </c>
      <c r="CF122">
        <f>VLOOKUP($B122,[1]中考!$B:$N,10,0)</f>
        <v>38</v>
      </c>
    </row>
    <row r="123" spans="1:84" x14ac:dyDescent="0.2">
      <c r="A123" s="1" t="s">
        <v>388</v>
      </c>
      <c r="B123" s="1" t="s">
        <v>389</v>
      </c>
      <c r="C123" s="1" t="s">
        <v>250</v>
      </c>
      <c r="D123" s="1" t="s">
        <v>17</v>
      </c>
      <c r="E123" s="1" t="s">
        <v>390</v>
      </c>
      <c r="F123" s="1">
        <v>319</v>
      </c>
      <c r="G123" s="1">
        <v>93</v>
      </c>
      <c r="H123" s="1" t="s">
        <v>122</v>
      </c>
      <c r="I123" s="1">
        <v>50</v>
      </c>
      <c r="J123" s="1" t="s">
        <v>111</v>
      </c>
      <c r="K123" s="1">
        <v>42</v>
      </c>
      <c r="L123" s="1" t="s">
        <v>252</v>
      </c>
      <c r="M123" s="1">
        <v>40</v>
      </c>
      <c r="N123" s="1" t="s">
        <v>22</v>
      </c>
      <c r="O123" s="1">
        <v>41</v>
      </c>
      <c r="P123" s="1" t="s">
        <v>126</v>
      </c>
      <c r="Q123" s="1">
        <v>53</v>
      </c>
      <c r="R123" s="1" t="s">
        <v>127</v>
      </c>
      <c r="S123" s="11">
        <v>0</v>
      </c>
      <c r="T123" s="11" t="str">
        <f>VLOOKUP(B123,[1]高三上!$B:$R,7,0)</f>
        <v>叶仁芳</v>
      </c>
      <c r="U123" s="11">
        <v>0</v>
      </c>
      <c r="V123" s="11" t="str">
        <f>VLOOKUP(B123,[1]高三上!$B:$R,9,0)</f>
        <v>苏朗偏初</v>
      </c>
      <c r="W123" s="11">
        <v>0</v>
      </c>
      <c r="X123" s="11" t="str">
        <f>VLOOKUP(B123,[1]高三上!$B:$R,11,0)</f>
        <v>东梅</v>
      </c>
      <c r="Y123" s="11">
        <v>0</v>
      </c>
      <c r="Z123" s="11" t="str">
        <f>VLOOKUP(B123,[1]高三上!$B:$R,13,0)</f>
        <v>兰举银</v>
      </c>
      <c r="AA123" s="11">
        <v>0</v>
      </c>
      <c r="AB123" s="11" t="str">
        <f>VLOOKUP(B123,[1]高三上!$B:$R,15,0)</f>
        <v>刘厚江</v>
      </c>
      <c r="AC123" s="11">
        <v>0</v>
      </c>
      <c r="AD123" s="1" t="s">
        <v>127</v>
      </c>
      <c r="AE123">
        <v>0</v>
      </c>
      <c r="AF123" t="str">
        <f>VLOOKUP($B123,[1]高二下!$B:$R,7,0)</f>
        <v>叶仁芳</v>
      </c>
      <c r="AG123">
        <v>0</v>
      </c>
      <c r="AH123" t="str">
        <f>VLOOKUP($B123,[1]高二下!$B:$R,9,0)</f>
        <v>苏朗偏初</v>
      </c>
      <c r="AI123">
        <v>0</v>
      </c>
      <c r="AJ123" t="str">
        <f>VLOOKUP($B123,[1]高二下!$B:$R,11,0)</f>
        <v>东梅</v>
      </c>
      <c r="AK123">
        <v>0</v>
      </c>
      <c r="AL123" t="str">
        <f>VLOOKUP($B123,[1]高二下!$B:$R,13,0)</f>
        <v>兰举银</v>
      </c>
      <c r="AM123">
        <v>0</v>
      </c>
      <c r="AN123" t="str">
        <f>VLOOKUP($B123,[1]高二下!$B:$R,15,0)</f>
        <v>方帮林</v>
      </c>
      <c r="AO123">
        <v>0</v>
      </c>
      <c r="AP123" t="str">
        <f>VLOOKUP($B123,[1]高二下!$B:$R,17,0)</f>
        <v>高琴</v>
      </c>
      <c r="AQ123" t="e">
        <f>VLOOKUP($B123,[2]高二上!$B:$R,6,0)</f>
        <v>#N/A</v>
      </c>
      <c r="AR123" t="e">
        <f>VLOOKUP($B123,[2]高二上!$B:$R,7,0)</f>
        <v>#N/A</v>
      </c>
      <c r="AS123" t="e">
        <f>VLOOKUP($B123,[2]高二上!$B:$R,8,0)</f>
        <v>#N/A</v>
      </c>
      <c r="AT123" t="e">
        <f>VLOOKUP($B123,[2]高二上!$B:$R,9,0)</f>
        <v>#N/A</v>
      </c>
      <c r="AU123" t="e">
        <f>VLOOKUP($B123,[2]高二上!$B:$R,10,0)</f>
        <v>#N/A</v>
      </c>
      <c r="AV123" t="e">
        <f>VLOOKUP($B123,[2]高二上!$B:$R,11,0)</f>
        <v>#N/A</v>
      </c>
      <c r="AW123" t="e">
        <f>VLOOKUP($B123,[2]高二上!$B:$R,12,0)</f>
        <v>#N/A</v>
      </c>
      <c r="AX123" t="e">
        <f>VLOOKUP($B123,[2]高二上!$B:$R,13,0)</f>
        <v>#N/A</v>
      </c>
      <c r="AY123" t="e">
        <f>VLOOKUP($B123,[2]高二上!$B:$R,14,0)</f>
        <v>#N/A</v>
      </c>
      <c r="AZ123" t="e">
        <f>VLOOKUP($B123,[2]高二上!$B:$R,15,0)</f>
        <v>#N/A</v>
      </c>
      <c r="BA123" t="e">
        <f>VLOOKUP($B123,[2]高二上!$B:$R,16,0)</f>
        <v>#N/A</v>
      </c>
      <c r="BB123" t="e">
        <f>VLOOKUP($B123,[2]高二上!$B:$R,17,0)</f>
        <v>#N/A</v>
      </c>
      <c r="BC123">
        <f>VLOOKUP($B123,[1]高一下!$B:$R,6,0)</f>
        <v>86</v>
      </c>
      <c r="BD123" t="str">
        <f>VLOOKUP($B123,[1]高一下!$B:$R,7,0)</f>
        <v>叶仁芳</v>
      </c>
      <c r="BE123">
        <f>VLOOKUP($B123,[1]高一下!$B:$R,8,0)</f>
        <v>46</v>
      </c>
      <c r="BF123" t="str">
        <f>VLOOKUP($B123,[1]高一下!$B:$R,9,0)</f>
        <v>苏朗偏初</v>
      </c>
      <c r="BG123">
        <f>VLOOKUP($B123,[1]高一下!$B:$R,10,0)</f>
        <v>49</v>
      </c>
      <c r="BH123" t="str">
        <f>VLOOKUP($B123,[1]高一下!$B:$R,11,0)</f>
        <v>东梅</v>
      </c>
      <c r="BI123">
        <f>VLOOKUP($B123,[1]高一下!$B:$R,12,0)</f>
        <v>31</v>
      </c>
      <c r="BJ123" t="str">
        <f>VLOOKUP($B123,[1]高一下!$B:$R,13,0)</f>
        <v>兰举银</v>
      </c>
      <c r="BK123">
        <f>VLOOKUP($B123,[1]高一下!$B:$R,14,0)</f>
        <v>40</v>
      </c>
      <c r="BL123" t="str">
        <f>VLOOKUP($B123,[1]高一下!$B:$R,15,0)</f>
        <v>方帮林</v>
      </c>
      <c r="BM123">
        <f>VLOOKUP($B123,[1]高一下!$B:$R,16,0)</f>
        <v>31</v>
      </c>
      <c r="BN123" t="str">
        <f>VLOOKUP($B123,[1]高一下!$B:$R,17,0)</f>
        <v>高琴</v>
      </c>
      <c r="BO123">
        <f>VLOOKUP($B123,[1]高一上!$B:$W,5,0)</f>
        <v>77</v>
      </c>
      <c r="BP123" t="str">
        <f>VLOOKUP($B123,[1]高一上!$B:$W,6,0)</f>
        <v>叶仁芳</v>
      </c>
      <c r="BQ123">
        <f>VLOOKUP($B123,[1]高一上!$B:$W,7,0)</f>
        <v>39</v>
      </c>
      <c r="BR123" t="str">
        <f>VLOOKUP($B123,[1]高一上!$B:$W,8,0)</f>
        <v>苏朗偏初</v>
      </c>
      <c r="BS123">
        <f>VLOOKUP($B123,[1]高一上!$B:$W,9,0)</f>
        <v>60</v>
      </c>
      <c r="BT123" t="str">
        <f>VLOOKUP($B123,[1]高一上!$B:$W,10,0)</f>
        <v>东梅</v>
      </c>
      <c r="BU123">
        <f>VLOOKUP($B123,[1]高一上!$B:$W,11,0)</f>
        <v>21.5</v>
      </c>
      <c r="BV123" t="str">
        <f>VLOOKUP($B123,[1]高一上!$B:$W,12,0)</f>
        <v>兰举银</v>
      </c>
      <c r="BW123">
        <f>VLOOKUP($B123,[1]高一上!$B:$W,13,0)</f>
        <v>43</v>
      </c>
      <c r="BX123" t="str">
        <f>VLOOKUP($B123,[1]高一上!$B:$W,14,0)</f>
        <v>方帮林</v>
      </c>
      <c r="BY123">
        <f>VLOOKUP($B123,[1]高一上!$B:$W,15,0)</f>
        <v>38</v>
      </c>
      <c r="BZ123" t="str">
        <f>VLOOKUP($B123,[1]高一上!$B:$W,16,0)</f>
        <v>田友米</v>
      </c>
      <c r="CA123">
        <f>VLOOKUP($B123,[1]中考!$B:$N,5,0)</f>
        <v>98</v>
      </c>
      <c r="CB123">
        <f>VLOOKUP($B123,[1]中考!$B:$N,6,0)</f>
        <v>75</v>
      </c>
      <c r="CC123">
        <f>VLOOKUP($B123,[1]中考!$B:$N,7,0)</f>
        <v>104</v>
      </c>
      <c r="CD123">
        <f>VLOOKUP($B123,[1]中考!$B:$N,8,0)</f>
        <v>25</v>
      </c>
      <c r="CE123">
        <f>VLOOKUP($B123,[1]中考!$B:$N,9,0)</f>
        <v>20</v>
      </c>
      <c r="CF123">
        <f>VLOOKUP($B123,[1]中考!$B:$N,10,0)</f>
        <v>34</v>
      </c>
    </row>
    <row r="124" spans="1:84" x14ac:dyDescent="0.2">
      <c r="A124" s="1" t="s">
        <v>391</v>
      </c>
      <c r="B124" s="1" t="s">
        <v>392</v>
      </c>
      <c r="C124" s="1" t="s">
        <v>250</v>
      </c>
      <c r="D124" s="1" t="s">
        <v>17</v>
      </c>
      <c r="E124" s="1" t="s">
        <v>393</v>
      </c>
      <c r="F124" s="1">
        <v>271</v>
      </c>
      <c r="G124" s="1">
        <v>97</v>
      </c>
      <c r="H124" s="1" t="s">
        <v>122</v>
      </c>
      <c r="I124" s="1">
        <v>32</v>
      </c>
      <c r="J124" s="1" t="s">
        <v>111</v>
      </c>
      <c r="K124" s="1">
        <v>36</v>
      </c>
      <c r="L124" s="1" t="s">
        <v>252</v>
      </c>
      <c r="M124" s="1">
        <v>31</v>
      </c>
      <c r="N124" s="1" t="s">
        <v>22</v>
      </c>
      <c r="O124" s="1">
        <v>35.5</v>
      </c>
      <c r="P124" s="1" t="s">
        <v>126</v>
      </c>
      <c r="Q124" s="1">
        <v>39.5</v>
      </c>
      <c r="R124" s="1" t="s">
        <v>127</v>
      </c>
      <c r="S124" s="11">
        <v>0</v>
      </c>
      <c r="T124" s="11" t="s">
        <v>122</v>
      </c>
      <c r="U124" s="11">
        <v>0</v>
      </c>
      <c r="V124" s="11" t="s">
        <v>111</v>
      </c>
      <c r="W124" s="11">
        <v>0</v>
      </c>
      <c r="X124" s="11" t="s">
        <v>252</v>
      </c>
      <c r="Y124" s="11">
        <v>0</v>
      </c>
      <c r="Z124" s="11" t="s">
        <v>22</v>
      </c>
      <c r="AA124" s="11">
        <v>0</v>
      </c>
      <c r="AB124" s="11" t="s">
        <v>126</v>
      </c>
      <c r="AC124" s="11">
        <v>0</v>
      </c>
      <c r="AD124" s="1" t="s">
        <v>127</v>
      </c>
      <c r="AE124">
        <v>0</v>
      </c>
      <c r="AF124" t="str">
        <f>VLOOKUP($B124,[1]高二下!$B:$R,7,0)</f>
        <v>叶仁芳</v>
      </c>
      <c r="AG124">
        <v>0</v>
      </c>
      <c r="AH124" t="str">
        <f>VLOOKUP($B124,[1]高二下!$B:$R,9,0)</f>
        <v>苏朗偏初</v>
      </c>
      <c r="AI124">
        <v>0</v>
      </c>
      <c r="AJ124" t="str">
        <f>VLOOKUP($B124,[1]高二下!$B:$R,11,0)</f>
        <v>东梅</v>
      </c>
      <c r="AK124">
        <v>0</v>
      </c>
      <c r="AL124" t="str">
        <f>VLOOKUP($B124,[1]高二下!$B:$R,13,0)</f>
        <v>兰举银</v>
      </c>
      <c r="AM124">
        <v>0</v>
      </c>
      <c r="AN124" t="str">
        <f>VLOOKUP($B124,[1]高二下!$B:$R,15,0)</f>
        <v>方帮林</v>
      </c>
      <c r="AO124">
        <v>0</v>
      </c>
      <c r="AP124" t="str">
        <f>VLOOKUP($B124,[1]高二下!$B:$R,17,0)</f>
        <v>高琴</v>
      </c>
      <c r="AQ124" t="e">
        <f>VLOOKUP($B124,[2]高二上!$B:$R,6,0)</f>
        <v>#N/A</v>
      </c>
      <c r="AR124" t="e">
        <f>VLOOKUP($B124,[2]高二上!$B:$R,7,0)</f>
        <v>#N/A</v>
      </c>
      <c r="AS124" t="e">
        <f>VLOOKUP($B124,[2]高二上!$B:$R,8,0)</f>
        <v>#N/A</v>
      </c>
      <c r="AT124" t="e">
        <f>VLOOKUP($B124,[2]高二上!$B:$R,9,0)</f>
        <v>#N/A</v>
      </c>
      <c r="AU124" t="e">
        <f>VLOOKUP($B124,[2]高二上!$B:$R,10,0)</f>
        <v>#N/A</v>
      </c>
      <c r="AV124" t="e">
        <f>VLOOKUP($B124,[2]高二上!$B:$R,11,0)</f>
        <v>#N/A</v>
      </c>
      <c r="AW124" t="e">
        <f>VLOOKUP($B124,[2]高二上!$B:$R,12,0)</f>
        <v>#N/A</v>
      </c>
      <c r="AX124" t="e">
        <f>VLOOKUP($B124,[2]高二上!$B:$R,13,0)</f>
        <v>#N/A</v>
      </c>
      <c r="AY124" t="e">
        <f>VLOOKUP($B124,[2]高二上!$B:$R,14,0)</f>
        <v>#N/A</v>
      </c>
      <c r="AZ124" t="e">
        <f>VLOOKUP($B124,[2]高二上!$B:$R,15,0)</f>
        <v>#N/A</v>
      </c>
      <c r="BA124" t="e">
        <f>VLOOKUP($B124,[2]高二上!$B:$R,16,0)</f>
        <v>#N/A</v>
      </c>
      <c r="BB124" t="e">
        <f>VLOOKUP($B124,[2]高二上!$B:$R,17,0)</f>
        <v>#N/A</v>
      </c>
      <c r="BC124">
        <f>VLOOKUP($B124,[1]高一下!$B:$R,6,0)</f>
        <v>81</v>
      </c>
      <c r="BD124" t="str">
        <f>VLOOKUP($B124,[1]高一下!$B:$R,7,0)</f>
        <v>叶仁芳</v>
      </c>
      <c r="BE124">
        <f>VLOOKUP($B124,[1]高一下!$B:$R,8,0)</f>
        <v>81</v>
      </c>
      <c r="BF124" t="str">
        <f>VLOOKUP($B124,[1]高一下!$B:$R,9,0)</f>
        <v>苏朗偏初</v>
      </c>
      <c r="BG124">
        <f>VLOOKUP($B124,[1]高一下!$B:$R,10,0)</f>
        <v>40.5</v>
      </c>
      <c r="BH124" t="str">
        <f>VLOOKUP($B124,[1]高一下!$B:$R,11,0)</f>
        <v>东梅</v>
      </c>
      <c r="BI124">
        <f>VLOOKUP($B124,[1]高一下!$B:$R,12,0)</f>
        <v>18</v>
      </c>
      <c r="BJ124" t="str">
        <f>VLOOKUP($B124,[1]高一下!$B:$R,13,0)</f>
        <v>兰举银</v>
      </c>
      <c r="BK124">
        <f>VLOOKUP($B124,[1]高一下!$B:$R,14,0)</f>
        <v>29</v>
      </c>
      <c r="BL124" t="str">
        <f>VLOOKUP($B124,[1]高一下!$B:$R,15,0)</f>
        <v>方帮林</v>
      </c>
      <c r="BM124">
        <f>VLOOKUP($B124,[1]高一下!$B:$R,16,0)</f>
        <v>26</v>
      </c>
      <c r="BN124" t="str">
        <f>VLOOKUP($B124,[1]高一下!$B:$R,17,0)</f>
        <v>高琴</v>
      </c>
      <c r="BO124">
        <f>VLOOKUP($B124,[1]高一上!$B:$W,5,0)</f>
        <v>88.5</v>
      </c>
      <c r="BP124" t="str">
        <f>VLOOKUP($B124,[1]高一上!$B:$W,6,0)</f>
        <v>叶仁芳</v>
      </c>
      <c r="BQ124">
        <f>VLOOKUP($B124,[1]高一上!$B:$W,7,0)</f>
        <v>46</v>
      </c>
      <c r="BR124" t="str">
        <f>VLOOKUP($B124,[1]高一上!$B:$W,8,0)</f>
        <v>苏朗偏初</v>
      </c>
      <c r="BS124">
        <f>VLOOKUP($B124,[1]高一上!$B:$W,9,0)</f>
        <v>36.5</v>
      </c>
      <c r="BT124" t="str">
        <f>VLOOKUP($B124,[1]高一上!$B:$W,10,0)</f>
        <v>东梅</v>
      </c>
      <c r="BU124">
        <f>VLOOKUP($B124,[1]高一上!$B:$W,11,0)</f>
        <v>34.5</v>
      </c>
      <c r="BV124" t="str">
        <f>VLOOKUP($B124,[1]高一上!$B:$W,12,0)</f>
        <v>兰举银</v>
      </c>
      <c r="BW124">
        <f>VLOOKUP($B124,[1]高一上!$B:$W,13,0)</f>
        <v>32.5</v>
      </c>
      <c r="BX124" t="str">
        <f>VLOOKUP($B124,[1]高一上!$B:$W,14,0)</f>
        <v>方帮林</v>
      </c>
      <c r="BY124">
        <f>VLOOKUP($B124,[1]高一上!$B:$W,15,0)</f>
        <v>26.5</v>
      </c>
      <c r="BZ124" t="str">
        <f>VLOOKUP($B124,[1]高一上!$B:$W,16,0)</f>
        <v>田友米</v>
      </c>
      <c r="CA124">
        <f>VLOOKUP($B124,[1]中考!$B:$N,5,0)</f>
        <v>102</v>
      </c>
      <c r="CB124">
        <f>VLOOKUP($B124,[1]中考!$B:$N,6,0)</f>
        <v>89</v>
      </c>
      <c r="CC124">
        <f>VLOOKUP($B124,[1]中考!$B:$N,7,0)</f>
        <v>61</v>
      </c>
      <c r="CD124">
        <f>VLOOKUP($B124,[1]中考!$B:$N,8,0)</f>
        <v>33</v>
      </c>
      <c r="CE124">
        <f>VLOOKUP($B124,[1]中考!$B:$N,9,0)</f>
        <v>24</v>
      </c>
      <c r="CF124">
        <f>VLOOKUP($B124,[1]中考!$B:$N,10,0)</f>
        <v>35</v>
      </c>
    </row>
    <row r="125" spans="1:84" x14ac:dyDescent="0.2">
      <c r="A125" s="1" t="s">
        <v>394</v>
      </c>
      <c r="B125" s="1" t="s">
        <v>395</v>
      </c>
      <c r="C125" s="1" t="s">
        <v>250</v>
      </c>
      <c r="D125" s="1" t="s">
        <v>17</v>
      </c>
      <c r="E125" s="1" t="s">
        <v>396</v>
      </c>
      <c r="F125" s="1">
        <v>253</v>
      </c>
      <c r="G125" s="1">
        <v>83</v>
      </c>
      <c r="H125" s="1" t="s">
        <v>122</v>
      </c>
      <c r="I125" s="1">
        <v>38</v>
      </c>
      <c r="J125" s="1" t="s">
        <v>111</v>
      </c>
      <c r="K125" s="1">
        <v>45</v>
      </c>
      <c r="L125" s="1" t="s">
        <v>252</v>
      </c>
      <c r="M125" s="1">
        <v>26</v>
      </c>
      <c r="N125" s="1" t="s">
        <v>22</v>
      </c>
      <c r="O125" s="1">
        <v>9</v>
      </c>
      <c r="P125" s="1" t="s">
        <v>126</v>
      </c>
      <c r="Q125" s="1">
        <v>52</v>
      </c>
      <c r="R125" s="1" t="s">
        <v>127</v>
      </c>
      <c r="S125">
        <f>VLOOKUP(B125,[1]高三上!$B:$R,6,0)</f>
        <v>0</v>
      </c>
      <c r="T125" t="str">
        <f>VLOOKUP(B125,[1]高三上!$B:$R,7,0)</f>
        <v>叶仁芳</v>
      </c>
      <c r="U125">
        <f>VLOOKUP(B125,[1]高三上!$B:$R,8,0)</f>
        <v>0</v>
      </c>
      <c r="V125" t="str">
        <f>VLOOKUP(B125,[1]高三上!$B:$R,9,0)</f>
        <v>苏朗偏初</v>
      </c>
      <c r="W125">
        <f>VLOOKUP(B125,[1]高三上!$B:$R,10,0)</f>
        <v>0</v>
      </c>
      <c r="X125" t="str">
        <f>VLOOKUP(B125,[1]高三上!$B:$R,11,0)</f>
        <v>东梅</v>
      </c>
      <c r="Y125">
        <f>VLOOKUP(B125,[1]高三上!$B:$R,12,0)</f>
        <v>0</v>
      </c>
      <c r="Z125" t="str">
        <f>VLOOKUP(B125,[1]高三上!$B:$R,13,0)</f>
        <v>兰举银</v>
      </c>
      <c r="AA125">
        <f>VLOOKUP(B125,[1]高三上!$B:$R,14,0)</f>
        <v>0</v>
      </c>
      <c r="AB125" t="str">
        <f>VLOOKUP(B125,[1]高三上!$B:$R,15,0)</f>
        <v>刘厚江</v>
      </c>
      <c r="AC125">
        <f>VLOOKUP(B125,[1]高三上!$B:$R,16,0)</f>
        <v>0</v>
      </c>
      <c r="AD125" s="1" t="s">
        <v>406</v>
      </c>
      <c r="AE125" t="str">
        <f>VLOOKUP($B125,[1]高二下!$B:$R,6,0)</f>
        <v>79.0</v>
      </c>
      <c r="AF125" t="str">
        <f>VLOOKUP($B125,[1]高二下!$B:$R,7,0)</f>
        <v>叶仁芳</v>
      </c>
      <c r="AG125" t="str">
        <f>VLOOKUP($B125,[1]高二下!$B:$R,8,0)</f>
        <v>42.0</v>
      </c>
      <c r="AH125" t="str">
        <f>VLOOKUP($B125,[1]高二下!$B:$R,9,0)</f>
        <v>苏朗偏初</v>
      </c>
      <c r="AI125" t="str">
        <f>VLOOKUP($B125,[1]高二下!$B:$R,10,0)</f>
        <v>25.0</v>
      </c>
      <c r="AJ125" t="str">
        <f>VLOOKUP($B125,[1]高二下!$B:$R,11,0)</f>
        <v>东梅</v>
      </c>
      <c r="AK125" t="str">
        <f>VLOOKUP($B125,[1]高二下!$B:$R,12,0)</f>
        <v>31.0</v>
      </c>
      <c r="AL125" t="str">
        <f>VLOOKUP($B125,[1]高二下!$B:$R,13,0)</f>
        <v>兰举银</v>
      </c>
      <c r="AM125" t="str">
        <f>VLOOKUP($B125,[1]高二下!$B:$R,14,0)</f>
        <v>33.0</v>
      </c>
      <c r="AN125" t="str">
        <f>VLOOKUP($B125,[1]高二下!$B:$R,15,0)</f>
        <v>方帮林</v>
      </c>
      <c r="AO125" t="str">
        <f>VLOOKUP($B125,[1]高二下!$B:$R,16,0)</f>
        <v>68.0</v>
      </c>
      <c r="AP125" t="str">
        <f>VLOOKUP($B125,[1]高二下!$B:$R,17,0)</f>
        <v>高琴</v>
      </c>
      <c r="AQ125" t="e">
        <f>VLOOKUP($B125,[2]高二上!$B:$R,6,0)</f>
        <v>#N/A</v>
      </c>
      <c r="AR125" t="e">
        <f>VLOOKUP($B125,[2]高二上!$B:$R,7,0)</f>
        <v>#N/A</v>
      </c>
      <c r="AS125" t="e">
        <f>VLOOKUP($B125,[2]高二上!$B:$R,8,0)</f>
        <v>#N/A</v>
      </c>
      <c r="AT125" t="e">
        <f>VLOOKUP($B125,[2]高二上!$B:$R,9,0)</f>
        <v>#N/A</v>
      </c>
      <c r="AU125" t="e">
        <f>VLOOKUP($B125,[2]高二上!$B:$R,10,0)</f>
        <v>#N/A</v>
      </c>
      <c r="AV125" t="e">
        <f>VLOOKUP($B125,[2]高二上!$B:$R,11,0)</f>
        <v>#N/A</v>
      </c>
      <c r="AW125" t="e">
        <f>VLOOKUP($B125,[2]高二上!$B:$R,12,0)</f>
        <v>#N/A</v>
      </c>
      <c r="AX125" t="e">
        <f>VLOOKUP($B125,[2]高二上!$B:$R,13,0)</f>
        <v>#N/A</v>
      </c>
      <c r="AY125" t="e">
        <f>VLOOKUP($B125,[2]高二上!$B:$R,14,0)</f>
        <v>#N/A</v>
      </c>
      <c r="AZ125" t="e">
        <f>VLOOKUP($B125,[2]高二上!$B:$R,15,0)</f>
        <v>#N/A</v>
      </c>
      <c r="BA125" t="e">
        <f>VLOOKUP($B125,[2]高二上!$B:$R,16,0)</f>
        <v>#N/A</v>
      </c>
      <c r="BB125" t="e">
        <f>VLOOKUP($B125,[2]高二上!$B:$R,17,0)</f>
        <v>#N/A</v>
      </c>
      <c r="BC125" t="e">
        <f>VLOOKUP($B125,[1]高一下!$B:$R,6,0)</f>
        <v>#N/A</v>
      </c>
      <c r="BD125" t="e">
        <f>VLOOKUP($B125,[1]高一下!$B:$R,7,0)</f>
        <v>#N/A</v>
      </c>
      <c r="BE125" t="e">
        <f>VLOOKUP($B125,[1]高一下!$B:$R,8,0)</f>
        <v>#N/A</v>
      </c>
      <c r="BF125" t="e">
        <f>VLOOKUP($B125,[1]高一下!$B:$R,9,0)</f>
        <v>#N/A</v>
      </c>
      <c r="BG125" t="e">
        <f>VLOOKUP($B125,[1]高一下!$B:$R,10,0)</f>
        <v>#N/A</v>
      </c>
      <c r="BH125" t="e">
        <f>VLOOKUP($B125,[1]高一下!$B:$R,11,0)</f>
        <v>#N/A</v>
      </c>
      <c r="BI125" t="e">
        <f>VLOOKUP($B125,[1]高一下!$B:$R,12,0)</f>
        <v>#N/A</v>
      </c>
      <c r="BJ125" t="e">
        <f>VLOOKUP($B125,[1]高一下!$B:$R,13,0)</f>
        <v>#N/A</v>
      </c>
      <c r="BK125" t="e">
        <f>VLOOKUP($B125,[1]高一下!$B:$R,14,0)</f>
        <v>#N/A</v>
      </c>
      <c r="BL125" t="e">
        <f>VLOOKUP($B125,[1]高一下!$B:$R,15,0)</f>
        <v>#N/A</v>
      </c>
      <c r="BM125" t="e">
        <f>VLOOKUP($B125,[1]高一下!$B:$R,16,0)</f>
        <v>#N/A</v>
      </c>
      <c r="BN125" t="e">
        <f>VLOOKUP($B125,[1]高一下!$B:$R,17,0)</f>
        <v>#N/A</v>
      </c>
      <c r="BO125" t="e">
        <f>VLOOKUP($B125,[1]高一上!$B:$W,5,0)</f>
        <v>#N/A</v>
      </c>
      <c r="BP125" t="e">
        <f>VLOOKUP($B125,[1]高一上!$B:$W,6,0)</f>
        <v>#N/A</v>
      </c>
      <c r="BQ125" t="e">
        <f>VLOOKUP($B125,[1]高一上!$B:$W,7,0)</f>
        <v>#N/A</v>
      </c>
      <c r="BR125" t="e">
        <f>VLOOKUP($B125,[1]高一上!$B:$W,8,0)</f>
        <v>#N/A</v>
      </c>
      <c r="BS125" t="e">
        <f>VLOOKUP($B125,[1]高一上!$B:$W,9,0)</f>
        <v>#N/A</v>
      </c>
      <c r="BT125" t="e">
        <f>VLOOKUP($B125,[1]高一上!$B:$W,10,0)</f>
        <v>#N/A</v>
      </c>
      <c r="BU125" t="e">
        <f>VLOOKUP($B125,[1]高一上!$B:$W,11,0)</f>
        <v>#N/A</v>
      </c>
      <c r="BV125" t="e">
        <f>VLOOKUP($B125,[1]高一上!$B:$W,12,0)</f>
        <v>#N/A</v>
      </c>
      <c r="BW125" t="e">
        <f>VLOOKUP($B125,[1]高一上!$B:$W,13,0)</f>
        <v>#N/A</v>
      </c>
      <c r="BX125" t="e">
        <f>VLOOKUP($B125,[1]高一上!$B:$W,14,0)</f>
        <v>#N/A</v>
      </c>
      <c r="BY125" t="e">
        <f>VLOOKUP($B125,[1]高一上!$B:$W,15,0)</f>
        <v>#N/A</v>
      </c>
      <c r="BZ125" t="e">
        <f>VLOOKUP($B125,[1]高一上!$B:$W,16,0)</f>
        <v>#N/A</v>
      </c>
      <c r="CA125" t="e">
        <f>VLOOKUP($B125,[1]中考!$B:$N,5,0)</f>
        <v>#N/A</v>
      </c>
      <c r="CB125" t="e">
        <f>VLOOKUP($B125,[1]中考!$B:$N,6,0)</f>
        <v>#N/A</v>
      </c>
      <c r="CC125" t="e">
        <f>VLOOKUP($B125,[1]中考!$B:$N,7,0)</f>
        <v>#N/A</v>
      </c>
      <c r="CD125" t="e">
        <f>VLOOKUP($B125,[1]中考!$B:$N,8,0)</f>
        <v>#N/A</v>
      </c>
      <c r="CE125" t="e">
        <f>VLOOKUP($B125,[1]中考!$B:$N,9,0)</f>
        <v>#N/A</v>
      </c>
      <c r="CF125" t="e">
        <f>VLOOKUP($B125,[1]中考!$B:$N,10,0)</f>
        <v>#N/A</v>
      </c>
    </row>
    <row r="126" spans="1:84" x14ac:dyDescent="0.2">
      <c r="A126" s="1" t="s">
        <v>398</v>
      </c>
      <c r="B126" s="1" t="s">
        <v>399</v>
      </c>
      <c r="C126" s="1" t="s">
        <v>400</v>
      </c>
      <c r="D126" s="1" t="s">
        <v>17</v>
      </c>
      <c r="E126" s="1" t="s">
        <v>401</v>
      </c>
      <c r="F126" s="1">
        <v>545</v>
      </c>
      <c r="G126" s="1">
        <v>109</v>
      </c>
      <c r="H126" s="1" t="s">
        <v>402</v>
      </c>
      <c r="I126" s="1">
        <v>114</v>
      </c>
      <c r="J126" s="1" t="s">
        <v>403</v>
      </c>
      <c r="K126" s="1">
        <v>84</v>
      </c>
      <c r="L126" s="1" t="s">
        <v>21</v>
      </c>
      <c r="M126" s="1">
        <v>89.5</v>
      </c>
      <c r="N126" s="1" t="s">
        <v>404</v>
      </c>
      <c r="O126" s="1">
        <v>74</v>
      </c>
      <c r="P126" s="1" t="s">
        <v>405</v>
      </c>
      <c r="Q126" s="1">
        <v>74.5</v>
      </c>
      <c r="R126" s="1" t="s">
        <v>406</v>
      </c>
      <c r="S126">
        <f>VLOOKUP(B126,[1]高三上!$B:$R,6,0)</f>
        <v>100</v>
      </c>
      <c r="T126" t="str">
        <f>VLOOKUP(B126,[1]高三上!$B:$R,7,0)</f>
        <v>李志友</v>
      </c>
      <c r="U126">
        <f>VLOOKUP(B126,[1]高三上!$B:$R,8,0)</f>
        <v>126</v>
      </c>
      <c r="V126" t="str">
        <f>VLOOKUP(B126,[1]高三上!$B:$R,9,0)</f>
        <v>次儿祝玛</v>
      </c>
      <c r="W126">
        <f>VLOOKUP(B126,[1]高三上!$B:$R,10,0)</f>
        <v>72</v>
      </c>
      <c r="X126" t="str">
        <f>VLOOKUP(B126,[1]高三上!$B:$R,11,0)</f>
        <v>肖秀秀</v>
      </c>
      <c r="Y126">
        <f>VLOOKUP(B126,[1]高三上!$B:$R,12,0)</f>
        <v>72</v>
      </c>
      <c r="Z126" t="str">
        <f>VLOOKUP(B126,[1]高三上!$B:$R,13,0)</f>
        <v>胡伟杰</v>
      </c>
      <c r="AA126">
        <f>VLOOKUP(B126,[1]高三上!$B:$R,14,0)</f>
        <v>56</v>
      </c>
      <c r="AB126" t="str">
        <f>VLOOKUP(B126,[1]高三上!$B:$R,15,0)</f>
        <v>郑强秋</v>
      </c>
      <c r="AC126">
        <f>VLOOKUP(B126,[1]高三上!$B:$R,16,0)</f>
        <v>60</v>
      </c>
      <c r="AD126" s="1" t="s">
        <v>406</v>
      </c>
      <c r="AE126" t="str">
        <f>VLOOKUP($B126,[1]高二下!$B:$R,6,0)</f>
        <v>101.0</v>
      </c>
      <c r="AF126" t="str">
        <f>VLOOKUP($B126,[1]高二下!$B:$R,7,0)</f>
        <v>李志友</v>
      </c>
      <c r="AG126" t="str">
        <f>VLOOKUP($B126,[1]高二下!$B:$R,8,0)</f>
        <v>69.0</v>
      </c>
      <c r="AH126" t="str">
        <f>VLOOKUP($B126,[1]高二下!$B:$R,9,0)</f>
        <v>次儿祝玛</v>
      </c>
      <c r="AI126" t="str">
        <f>VLOOKUP($B126,[1]高二下!$B:$R,10,0)</f>
        <v>75.0</v>
      </c>
      <c r="AJ126" t="str">
        <f>VLOOKUP($B126,[1]高二下!$B:$R,11,0)</f>
        <v>肖秀秀</v>
      </c>
      <c r="AK126" t="str">
        <f>VLOOKUP($B126,[1]高二下!$B:$R,12,0)</f>
        <v>63.0</v>
      </c>
      <c r="AL126" t="str">
        <f>VLOOKUP($B126,[1]高二下!$B:$R,13,0)</f>
        <v>胡伟杰</v>
      </c>
      <c r="AM126" t="str">
        <f>VLOOKUP($B126,[1]高二下!$B:$R,14,0)</f>
        <v>84.0</v>
      </c>
      <c r="AN126" t="str">
        <f>VLOOKUP($B126,[1]高二下!$B:$R,15,0)</f>
        <v>邱宗兰</v>
      </c>
      <c r="AO126" t="str">
        <f>VLOOKUP($B126,[1]高二下!$B:$R,16,0)</f>
        <v>134.0</v>
      </c>
      <c r="AP126" t="str">
        <f>VLOOKUP($B126,[1]高二下!$B:$R,17,0)</f>
        <v>龙志云</v>
      </c>
      <c r="AQ126" t="e">
        <f>VLOOKUP($B126,[2]高二上!$B:$R,6,0)</f>
        <v>#N/A</v>
      </c>
      <c r="AR126" t="e">
        <f>VLOOKUP($B126,[2]高二上!$B:$R,7,0)</f>
        <v>#N/A</v>
      </c>
      <c r="AS126" t="e">
        <f>VLOOKUP($B126,[2]高二上!$B:$R,8,0)</f>
        <v>#N/A</v>
      </c>
      <c r="AT126" t="e">
        <f>VLOOKUP($B126,[2]高二上!$B:$R,9,0)</f>
        <v>#N/A</v>
      </c>
      <c r="AU126" t="e">
        <f>VLOOKUP($B126,[2]高二上!$B:$R,10,0)</f>
        <v>#N/A</v>
      </c>
      <c r="AV126" t="e">
        <f>VLOOKUP($B126,[2]高二上!$B:$R,11,0)</f>
        <v>#N/A</v>
      </c>
      <c r="AW126" t="e">
        <f>VLOOKUP($B126,[2]高二上!$B:$R,12,0)</f>
        <v>#N/A</v>
      </c>
      <c r="AX126" t="e">
        <f>VLOOKUP($B126,[2]高二上!$B:$R,13,0)</f>
        <v>#N/A</v>
      </c>
      <c r="AY126" t="e">
        <f>VLOOKUP($B126,[2]高二上!$B:$R,14,0)</f>
        <v>#N/A</v>
      </c>
      <c r="AZ126" t="e">
        <f>VLOOKUP($B126,[2]高二上!$B:$R,15,0)</f>
        <v>#N/A</v>
      </c>
      <c r="BA126" t="e">
        <f>VLOOKUP($B126,[2]高二上!$B:$R,16,0)</f>
        <v>#N/A</v>
      </c>
      <c r="BB126" t="e">
        <f>VLOOKUP($B126,[2]高二上!$B:$R,17,0)</f>
        <v>#N/A</v>
      </c>
      <c r="BC126">
        <f>VLOOKUP($B126,[1]高一下!$B:$R,6,0)</f>
        <v>92</v>
      </c>
      <c r="BD126" t="str">
        <f>VLOOKUP($B126,[1]高一下!$B:$R,7,0)</f>
        <v>曹霞</v>
      </c>
      <c r="BE126">
        <f>VLOOKUP($B126,[1]高一下!$B:$R,8,0)</f>
        <v>108</v>
      </c>
      <c r="BF126" t="str">
        <f>VLOOKUP($B126,[1]高一下!$B:$R,9,0)</f>
        <v>次儿祝玛</v>
      </c>
      <c r="BG126">
        <f>VLOOKUP($B126,[1]高一下!$B:$R,10,0)</f>
        <v>37.5</v>
      </c>
      <c r="BH126" t="str">
        <f>VLOOKUP($B126,[1]高一下!$B:$R,11,0)</f>
        <v>肖秀秀</v>
      </c>
      <c r="BI126">
        <f>VLOOKUP($B126,[1]高一下!$B:$R,12,0)</f>
        <v>78</v>
      </c>
      <c r="BJ126" t="str">
        <f>VLOOKUP($B126,[1]高一下!$B:$R,13,0)</f>
        <v>胡伟杰</v>
      </c>
      <c r="BK126">
        <f>VLOOKUP($B126,[1]高一下!$B:$R,14,0)</f>
        <v>70</v>
      </c>
      <c r="BL126" t="str">
        <f>VLOOKUP($B126,[1]高一下!$B:$R,15,0)</f>
        <v>刘红</v>
      </c>
      <c r="BM126">
        <f>VLOOKUP($B126,[1]高一下!$B:$R,16,0)</f>
        <v>67</v>
      </c>
      <c r="BN126" t="str">
        <f>VLOOKUP($B126,[1]高一下!$B:$R,17,0)</f>
        <v>龙志云</v>
      </c>
      <c r="BO126">
        <f>VLOOKUP($B126,[1]高一上!$B:$W,5,0)</f>
        <v>89.5</v>
      </c>
      <c r="BP126" t="str">
        <f>VLOOKUP($B126,[1]高一上!$B:$W,6,0)</f>
        <v>曹霞</v>
      </c>
      <c r="BQ126">
        <f>VLOOKUP($B126,[1]高一上!$B:$W,7,0)</f>
        <v>112</v>
      </c>
      <c r="BR126" t="str">
        <f>VLOOKUP($B126,[1]高一上!$B:$W,8,0)</f>
        <v>次儿祝玛</v>
      </c>
      <c r="BS126">
        <f>VLOOKUP($B126,[1]高一上!$B:$W,9,0)</f>
        <v>58</v>
      </c>
      <c r="BT126" t="str">
        <f>VLOOKUP($B126,[1]高一上!$B:$W,10,0)</f>
        <v>肖秀秀</v>
      </c>
      <c r="BU126">
        <f>VLOOKUP($B126,[1]高一上!$B:$W,11,0)</f>
        <v>87</v>
      </c>
      <c r="BV126" t="str">
        <f>VLOOKUP($B126,[1]高一上!$B:$W,12,0)</f>
        <v>胡伟杰</v>
      </c>
      <c r="BW126">
        <f>VLOOKUP($B126,[1]高一上!$B:$W,13,0)</f>
        <v>59</v>
      </c>
      <c r="BX126" t="str">
        <f>VLOOKUP($B126,[1]高一上!$B:$W,14,0)</f>
        <v>刘红</v>
      </c>
      <c r="BY126">
        <f>VLOOKUP($B126,[1]高一上!$B:$W,15,0)</f>
        <v>72.5</v>
      </c>
      <c r="BZ126" t="str">
        <f>VLOOKUP($B126,[1]高一上!$B:$W,16,0)</f>
        <v>龙志云</v>
      </c>
      <c r="CA126">
        <f>VLOOKUP($B126,[1]中考!$B:$N,5,0)</f>
        <v>106</v>
      </c>
      <c r="CB126">
        <f>VLOOKUP($B126,[1]中考!$B:$N,6,0)</f>
        <v>119</v>
      </c>
      <c r="CC126">
        <f>VLOOKUP($B126,[1]中考!$B:$N,7,0)</f>
        <v>74</v>
      </c>
      <c r="CD126">
        <f>VLOOKUP($B126,[1]中考!$B:$N,8,0)</f>
        <v>53</v>
      </c>
      <c r="CE126">
        <f>VLOOKUP($B126,[1]中考!$B:$N,9,0)</f>
        <v>37</v>
      </c>
      <c r="CF126">
        <f>VLOOKUP($B126,[1]中考!$B:$N,10,0)</f>
        <v>40</v>
      </c>
    </row>
    <row r="127" spans="1:84" x14ac:dyDescent="0.2">
      <c r="A127" s="1" t="s">
        <v>407</v>
      </c>
      <c r="B127" s="1" t="s">
        <v>408</v>
      </c>
      <c r="C127" s="1" t="s">
        <v>400</v>
      </c>
      <c r="D127" s="1" t="s">
        <v>17</v>
      </c>
      <c r="E127" s="1" t="s">
        <v>409</v>
      </c>
      <c r="F127" s="1">
        <v>530</v>
      </c>
      <c r="G127" s="1">
        <v>104</v>
      </c>
      <c r="H127" s="1" t="s">
        <v>402</v>
      </c>
      <c r="I127" s="1">
        <v>112</v>
      </c>
      <c r="J127" s="1" t="s">
        <v>403</v>
      </c>
      <c r="K127" s="1">
        <v>105</v>
      </c>
      <c r="L127" s="1" t="s">
        <v>21</v>
      </c>
      <c r="M127" s="1">
        <v>73.5</v>
      </c>
      <c r="N127" s="1" t="s">
        <v>404</v>
      </c>
      <c r="O127" s="1">
        <v>59</v>
      </c>
      <c r="P127" s="1" t="s">
        <v>405</v>
      </c>
      <c r="Q127" s="1">
        <v>76.5</v>
      </c>
      <c r="R127" s="1" t="s">
        <v>406</v>
      </c>
      <c r="S127">
        <f>VLOOKUP(B127,[1]高三上!$B:$R,6,0)</f>
        <v>98.5</v>
      </c>
      <c r="T127" t="str">
        <f>VLOOKUP(B127,[1]高三上!$B:$R,7,0)</f>
        <v>李志友</v>
      </c>
      <c r="U127">
        <f>VLOOKUP(B127,[1]高三上!$B:$R,8,0)</f>
        <v>121</v>
      </c>
      <c r="V127" t="str">
        <f>VLOOKUP(B127,[1]高三上!$B:$R,9,0)</f>
        <v>次儿祝玛</v>
      </c>
      <c r="W127">
        <f>VLOOKUP(B127,[1]高三上!$B:$R,10,0)</f>
        <v>109</v>
      </c>
      <c r="X127" t="str">
        <f>VLOOKUP(B127,[1]高三上!$B:$R,11,0)</f>
        <v>肖秀秀</v>
      </c>
      <c r="Y127">
        <f>VLOOKUP(B127,[1]高三上!$B:$R,12,0)</f>
        <v>65</v>
      </c>
      <c r="Z127" t="str">
        <f>VLOOKUP(B127,[1]高三上!$B:$R,13,0)</f>
        <v>胡伟杰</v>
      </c>
      <c r="AA127">
        <f>VLOOKUP(B127,[1]高三上!$B:$R,14,0)</f>
        <v>55</v>
      </c>
      <c r="AB127" t="str">
        <f>VLOOKUP(B127,[1]高三上!$B:$R,15,0)</f>
        <v>郑强秋</v>
      </c>
      <c r="AC127">
        <f>VLOOKUP(B127,[1]高三上!$B:$R,16,0)</f>
        <v>51</v>
      </c>
      <c r="AD127" s="1" t="s">
        <v>406</v>
      </c>
      <c r="AE127" t="str">
        <f>VLOOKUP($B127,[1]高二下!$B:$R,6,0)</f>
        <v>90.0</v>
      </c>
      <c r="AF127" t="str">
        <f>VLOOKUP($B127,[1]高二下!$B:$R,7,0)</f>
        <v>李志友</v>
      </c>
      <c r="AG127" t="str">
        <f>VLOOKUP($B127,[1]高二下!$B:$R,8,0)</f>
        <v>98.5</v>
      </c>
      <c r="AH127" t="str">
        <f>VLOOKUP($B127,[1]高二下!$B:$R,9,0)</f>
        <v>次儿祝玛</v>
      </c>
      <c r="AI127" t="str">
        <f>VLOOKUP($B127,[1]高二下!$B:$R,10,0)</f>
        <v>43.0</v>
      </c>
      <c r="AJ127" t="str">
        <f>VLOOKUP($B127,[1]高二下!$B:$R,11,0)</f>
        <v>肖秀秀</v>
      </c>
      <c r="AK127" t="str">
        <f>VLOOKUP($B127,[1]高二下!$B:$R,12,0)</f>
        <v>45.0</v>
      </c>
      <c r="AL127" t="str">
        <f>VLOOKUP($B127,[1]高二下!$B:$R,13,0)</f>
        <v>胡伟杰</v>
      </c>
      <c r="AM127" t="str">
        <f>VLOOKUP($B127,[1]高二下!$B:$R,14,0)</f>
        <v>61.0</v>
      </c>
      <c r="AN127" t="str">
        <f>VLOOKUP($B127,[1]高二下!$B:$R,15,0)</f>
        <v>邱宗兰</v>
      </c>
      <c r="AO127" t="str">
        <f>VLOOKUP($B127,[1]高二下!$B:$R,16,0)</f>
        <v>112.0</v>
      </c>
      <c r="AP127" t="str">
        <f>VLOOKUP($B127,[1]高二下!$B:$R,17,0)</f>
        <v>龙志云</v>
      </c>
      <c r="AQ127" t="e">
        <f>VLOOKUP($B127,[2]高二上!$B:$R,6,0)</f>
        <v>#N/A</v>
      </c>
      <c r="AR127" t="e">
        <f>VLOOKUP($B127,[2]高二上!$B:$R,7,0)</f>
        <v>#N/A</v>
      </c>
      <c r="AS127" t="e">
        <f>VLOOKUP($B127,[2]高二上!$B:$R,8,0)</f>
        <v>#N/A</v>
      </c>
      <c r="AT127" t="e">
        <f>VLOOKUP($B127,[2]高二上!$B:$R,9,0)</f>
        <v>#N/A</v>
      </c>
      <c r="AU127" t="e">
        <f>VLOOKUP($B127,[2]高二上!$B:$R,10,0)</f>
        <v>#N/A</v>
      </c>
      <c r="AV127" t="e">
        <f>VLOOKUP($B127,[2]高二上!$B:$R,11,0)</f>
        <v>#N/A</v>
      </c>
      <c r="AW127" t="e">
        <f>VLOOKUP($B127,[2]高二上!$B:$R,12,0)</f>
        <v>#N/A</v>
      </c>
      <c r="AX127" t="e">
        <f>VLOOKUP($B127,[2]高二上!$B:$R,13,0)</f>
        <v>#N/A</v>
      </c>
      <c r="AY127" t="e">
        <f>VLOOKUP($B127,[2]高二上!$B:$R,14,0)</f>
        <v>#N/A</v>
      </c>
      <c r="AZ127" t="e">
        <f>VLOOKUP($B127,[2]高二上!$B:$R,15,0)</f>
        <v>#N/A</v>
      </c>
      <c r="BA127" t="e">
        <f>VLOOKUP($B127,[2]高二上!$B:$R,16,0)</f>
        <v>#N/A</v>
      </c>
      <c r="BB127" t="e">
        <f>VLOOKUP($B127,[2]高二上!$B:$R,17,0)</f>
        <v>#N/A</v>
      </c>
      <c r="BC127">
        <f>VLOOKUP($B127,[1]高一下!$B:$R,6,0)</f>
        <v>83</v>
      </c>
      <c r="BD127" t="str">
        <f>VLOOKUP($B127,[1]高一下!$B:$R,7,0)</f>
        <v>曹霞</v>
      </c>
      <c r="BE127">
        <f>VLOOKUP($B127,[1]高一下!$B:$R,8,0)</f>
        <v>129</v>
      </c>
      <c r="BF127" t="str">
        <f>VLOOKUP($B127,[1]高一下!$B:$R,9,0)</f>
        <v>次儿祝玛</v>
      </c>
      <c r="BG127">
        <f>VLOOKUP($B127,[1]高一下!$B:$R,10,0)</f>
        <v>83.5</v>
      </c>
      <c r="BH127" t="str">
        <f>VLOOKUP($B127,[1]高一下!$B:$R,11,0)</f>
        <v>肖秀秀</v>
      </c>
      <c r="BI127">
        <f>VLOOKUP($B127,[1]高一下!$B:$R,12,0)</f>
        <v>69</v>
      </c>
      <c r="BJ127" t="str">
        <f>VLOOKUP($B127,[1]高一下!$B:$R,13,0)</f>
        <v>胡伟杰</v>
      </c>
      <c r="BK127">
        <f>VLOOKUP($B127,[1]高一下!$B:$R,14,0)</f>
        <v>27</v>
      </c>
      <c r="BL127" t="str">
        <f>VLOOKUP($B127,[1]高一下!$B:$R,15,0)</f>
        <v>刘红</v>
      </c>
      <c r="BM127">
        <f>VLOOKUP($B127,[1]高一下!$B:$R,16,0)</f>
        <v>52</v>
      </c>
      <c r="BN127" t="str">
        <f>VLOOKUP($B127,[1]高一下!$B:$R,17,0)</f>
        <v>龙志云</v>
      </c>
      <c r="BO127">
        <f>VLOOKUP($B127,[1]高一上!$B:$W,5,0)</f>
        <v>87</v>
      </c>
      <c r="BP127" t="str">
        <f>VLOOKUP($B127,[1]高一上!$B:$W,6,0)</f>
        <v>曹霞</v>
      </c>
      <c r="BQ127">
        <f>VLOOKUP($B127,[1]高一上!$B:$W,7,0)</f>
        <v>115</v>
      </c>
      <c r="BR127" t="str">
        <f>VLOOKUP($B127,[1]高一上!$B:$W,8,0)</f>
        <v>次儿祝玛</v>
      </c>
      <c r="BS127">
        <f>VLOOKUP($B127,[1]高一上!$B:$W,9,0)</f>
        <v>68.5</v>
      </c>
      <c r="BT127" t="str">
        <f>VLOOKUP($B127,[1]高一上!$B:$W,10,0)</f>
        <v>肖秀秀</v>
      </c>
      <c r="BU127">
        <f>VLOOKUP($B127,[1]高一上!$B:$W,11,0)</f>
        <v>51.5</v>
      </c>
      <c r="BV127" t="str">
        <f>VLOOKUP($B127,[1]高一上!$B:$W,12,0)</f>
        <v>胡伟杰</v>
      </c>
      <c r="BW127">
        <f>VLOOKUP($B127,[1]高一上!$B:$W,13,0)</f>
        <v>56</v>
      </c>
      <c r="BX127" t="str">
        <f>VLOOKUP($B127,[1]高一上!$B:$W,14,0)</f>
        <v>刘红</v>
      </c>
      <c r="BY127">
        <f>VLOOKUP($B127,[1]高一上!$B:$W,15,0)</f>
        <v>42.5</v>
      </c>
      <c r="BZ127" t="str">
        <f>VLOOKUP($B127,[1]高一上!$B:$W,16,0)</f>
        <v>龙志云</v>
      </c>
      <c r="CA127">
        <f>VLOOKUP($B127,[1]中考!$B:$N,5,0)</f>
        <v>105</v>
      </c>
      <c r="CB127">
        <f>VLOOKUP($B127,[1]中考!$B:$N,6,0)</f>
        <v>97</v>
      </c>
      <c r="CC127">
        <f>VLOOKUP($B127,[1]中考!$B:$N,7,0)</f>
        <v>113</v>
      </c>
      <c r="CD127">
        <f>VLOOKUP($B127,[1]中考!$B:$N,8,0)</f>
        <v>53</v>
      </c>
      <c r="CE127">
        <f>VLOOKUP($B127,[1]中考!$B:$N,9,0)</f>
        <v>29</v>
      </c>
      <c r="CF127">
        <f>VLOOKUP($B127,[1]中考!$B:$N,10,0)</f>
        <v>37</v>
      </c>
    </row>
    <row r="128" spans="1:84" x14ac:dyDescent="0.2">
      <c r="A128" s="1" t="s">
        <v>410</v>
      </c>
      <c r="B128" s="1" t="s">
        <v>411</v>
      </c>
      <c r="C128" s="1" t="s">
        <v>400</v>
      </c>
      <c r="D128" s="1" t="s">
        <v>17</v>
      </c>
      <c r="E128" s="1" t="s">
        <v>412</v>
      </c>
      <c r="F128" s="1">
        <v>529</v>
      </c>
      <c r="G128" s="1">
        <v>104</v>
      </c>
      <c r="H128" s="1" t="s">
        <v>402</v>
      </c>
      <c r="I128" s="1">
        <v>111</v>
      </c>
      <c r="J128" s="1" t="s">
        <v>403</v>
      </c>
      <c r="K128" s="1">
        <v>106</v>
      </c>
      <c r="L128" s="1" t="s">
        <v>21</v>
      </c>
      <c r="M128" s="1">
        <v>62.5</v>
      </c>
      <c r="N128" s="1" t="s">
        <v>404</v>
      </c>
      <c r="O128" s="1">
        <v>75.5</v>
      </c>
      <c r="P128" s="1" t="s">
        <v>405</v>
      </c>
      <c r="Q128" s="1">
        <v>70</v>
      </c>
      <c r="R128" s="1" t="s">
        <v>406</v>
      </c>
      <c r="S128">
        <f>VLOOKUP(B128,[1]高三上!$B:$R,6,0)</f>
        <v>101.5</v>
      </c>
      <c r="T128" t="str">
        <f>VLOOKUP(B128,[1]高三上!$B:$R,7,0)</f>
        <v>李志友</v>
      </c>
      <c r="U128">
        <f>VLOOKUP(B128,[1]高三上!$B:$R,8,0)</f>
        <v>102</v>
      </c>
      <c r="V128" t="str">
        <f>VLOOKUP(B128,[1]高三上!$B:$R,9,0)</f>
        <v>次儿祝玛</v>
      </c>
      <c r="W128">
        <f>VLOOKUP(B128,[1]高三上!$B:$R,10,0)</f>
        <v>77.5</v>
      </c>
      <c r="X128" t="str">
        <f>VLOOKUP(B128,[1]高三上!$B:$R,11,0)</f>
        <v>肖秀秀</v>
      </c>
      <c r="Y128">
        <f>VLOOKUP(B128,[1]高三上!$B:$R,12,0)</f>
        <v>37</v>
      </c>
      <c r="Z128" t="str">
        <f>VLOOKUP(B128,[1]高三上!$B:$R,13,0)</f>
        <v>胡伟杰</v>
      </c>
      <c r="AA128">
        <f>VLOOKUP(B128,[1]高三上!$B:$R,14,0)</f>
        <v>51</v>
      </c>
      <c r="AB128" t="str">
        <f>VLOOKUP(B128,[1]高三上!$B:$R,15,0)</f>
        <v>郑强秋</v>
      </c>
      <c r="AC128">
        <f>VLOOKUP(B128,[1]高三上!$B:$R,16,0)</f>
        <v>41</v>
      </c>
      <c r="AD128" s="1" t="s">
        <v>406</v>
      </c>
      <c r="AE128" t="str">
        <f>VLOOKUP($B128,[1]高二下!$B:$R,6,0)</f>
        <v>82.0</v>
      </c>
      <c r="AF128" t="str">
        <f>VLOOKUP($B128,[1]高二下!$B:$R,7,0)</f>
        <v>李志友</v>
      </c>
      <c r="AG128" t="str">
        <f>VLOOKUP($B128,[1]高二下!$B:$R,8,0)</f>
        <v>109.0</v>
      </c>
      <c r="AH128" t="str">
        <f>VLOOKUP($B128,[1]高二下!$B:$R,9,0)</f>
        <v>次儿祝玛</v>
      </c>
      <c r="AI128" t="str">
        <f>VLOOKUP($B128,[1]高二下!$B:$R,10,0)</f>
        <v>28.0</v>
      </c>
      <c r="AJ128" t="str">
        <f>VLOOKUP($B128,[1]高二下!$B:$R,11,0)</f>
        <v>肖秀秀</v>
      </c>
      <c r="AK128" t="str">
        <f>VLOOKUP($B128,[1]高二下!$B:$R,12,0)</f>
        <v>38.0</v>
      </c>
      <c r="AL128" t="str">
        <f>VLOOKUP($B128,[1]高二下!$B:$R,13,0)</f>
        <v>胡伟杰</v>
      </c>
      <c r="AM128" t="str">
        <f>VLOOKUP($B128,[1]高二下!$B:$R,14,0)</f>
        <v>40.0</v>
      </c>
      <c r="AN128" t="str">
        <f>VLOOKUP($B128,[1]高二下!$B:$R,15,0)</f>
        <v>邱宗兰</v>
      </c>
      <c r="AO128" t="str">
        <f>VLOOKUP($B128,[1]高二下!$B:$R,16,0)</f>
        <v>106.0</v>
      </c>
      <c r="AP128" t="str">
        <f>VLOOKUP($B128,[1]高二下!$B:$R,17,0)</f>
        <v>龙志云</v>
      </c>
      <c r="AQ128" t="e">
        <f>VLOOKUP($B128,[2]高二上!$B:$R,6,0)</f>
        <v>#N/A</v>
      </c>
      <c r="AR128" t="e">
        <f>VLOOKUP($B128,[2]高二上!$B:$R,7,0)</f>
        <v>#N/A</v>
      </c>
      <c r="AS128" t="e">
        <f>VLOOKUP($B128,[2]高二上!$B:$R,8,0)</f>
        <v>#N/A</v>
      </c>
      <c r="AT128" t="e">
        <f>VLOOKUP($B128,[2]高二上!$B:$R,9,0)</f>
        <v>#N/A</v>
      </c>
      <c r="AU128" t="e">
        <f>VLOOKUP($B128,[2]高二上!$B:$R,10,0)</f>
        <v>#N/A</v>
      </c>
      <c r="AV128" t="e">
        <f>VLOOKUP($B128,[2]高二上!$B:$R,11,0)</f>
        <v>#N/A</v>
      </c>
      <c r="AW128" t="e">
        <f>VLOOKUP($B128,[2]高二上!$B:$R,12,0)</f>
        <v>#N/A</v>
      </c>
      <c r="AX128" t="e">
        <f>VLOOKUP($B128,[2]高二上!$B:$R,13,0)</f>
        <v>#N/A</v>
      </c>
      <c r="AY128" t="e">
        <f>VLOOKUP($B128,[2]高二上!$B:$R,14,0)</f>
        <v>#N/A</v>
      </c>
      <c r="AZ128" t="e">
        <f>VLOOKUP($B128,[2]高二上!$B:$R,15,0)</f>
        <v>#N/A</v>
      </c>
      <c r="BA128" t="e">
        <f>VLOOKUP($B128,[2]高二上!$B:$R,16,0)</f>
        <v>#N/A</v>
      </c>
      <c r="BB128" t="e">
        <f>VLOOKUP($B128,[2]高二上!$B:$R,17,0)</f>
        <v>#N/A</v>
      </c>
      <c r="BC128">
        <f>VLOOKUP($B128,[1]高一下!$B:$R,6,0)</f>
        <v>84</v>
      </c>
      <c r="BD128" t="str">
        <f>VLOOKUP($B128,[1]高一下!$B:$R,7,0)</f>
        <v>曹霞</v>
      </c>
      <c r="BE128">
        <f>VLOOKUP($B128,[1]高一下!$B:$R,8,0)</f>
        <v>112</v>
      </c>
      <c r="BF128" t="str">
        <f>VLOOKUP($B128,[1]高一下!$B:$R,9,0)</f>
        <v>次儿祝玛</v>
      </c>
      <c r="BG128">
        <f>VLOOKUP($B128,[1]高一下!$B:$R,10,0)</f>
        <v>67</v>
      </c>
      <c r="BH128" t="str">
        <f>VLOOKUP($B128,[1]高一下!$B:$R,11,0)</f>
        <v>肖秀秀</v>
      </c>
      <c r="BI128">
        <f>VLOOKUP($B128,[1]高一下!$B:$R,12,0)</f>
        <v>69</v>
      </c>
      <c r="BJ128" t="str">
        <f>VLOOKUP($B128,[1]高一下!$B:$R,13,0)</f>
        <v>胡伟杰</v>
      </c>
      <c r="BK128">
        <f>VLOOKUP($B128,[1]高一下!$B:$R,14,0)</f>
        <v>46</v>
      </c>
      <c r="BL128" t="str">
        <f>VLOOKUP($B128,[1]高一下!$B:$R,15,0)</f>
        <v>刘红</v>
      </c>
      <c r="BM128">
        <f>VLOOKUP($B128,[1]高一下!$B:$R,16,0)</f>
        <v>32</v>
      </c>
      <c r="BN128" t="str">
        <f>VLOOKUP($B128,[1]高一下!$B:$R,17,0)</f>
        <v>龙志云</v>
      </c>
      <c r="BO128">
        <f>VLOOKUP($B128,[1]高一上!$B:$W,5,0)</f>
        <v>74</v>
      </c>
      <c r="BP128" t="str">
        <f>VLOOKUP($B128,[1]高一上!$B:$W,6,0)</f>
        <v>刘玲君</v>
      </c>
      <c r="BQ128">
        <f>VLOOKUP($B128,[1]高一上!$B:$W,7,0)</f>
        <v>74</v>
      </c>
      <c r="BR128" t="str">
        <f>VLOOKUP($B128,[1]高一上!$B:$W,8,0)</f>
        <v>陈强</v>
      </c>
      <c r="BS128">
        <f>VLOOKUP($B128,[1]高一上!$B:$W,9,0)</f>
        <v>73.5</v>
      </c>
      <c r="BT128" t="str">
        <f>VLOOKUP($B128,[1]高一上!$B:$W,10,0)</f>
        <v>尹英娇</v>
      </c>
      <c r="BU128">
        <f>VLOOKUP($B128,[1]高一上!$B:$W,11,0)</f>
        <v>38</v>
      </c>
      <c r="BV128">
        <f>VLOOKUP($B128,[1]高一上!$B:$W,12,0)</f>
        <v>0</v>
      </c>
      <c r="BW128">
        <f>VLOOKUP($B128,[1]高一上!$B:$W,13,0)</f>
        <v>38</v>
      </c>
      <c r="BX128">
        <f>VLOOKUP($B128,[1]高一上!$B:$W,14,0)</f>
        <v>0</v>
      </c>
      <c r="BY128">
        <f>VLOOKUP($B128,[1]高一上!$B:$W,15,0)</f>
        <v>34.5</v>
      </c>
      <c r="BZ128">
        <f>VLOOKUP($B128,[1]高一上!$B:$W,16,0)</f>
        <v>0</v>
      </c>
      <c r="CA128">
        <f>VLOOKUP($B128,[1]中考!$B:$N,5,0)</f>
        <v>97</v>
      </c>
      <c r="CB128">
        <f>VLOOKUP($B128,[1]中考!$B:$N,6,0)</f>
        <v>103</v>
      </c>
      <c r="CC128">
        <f>VLOOKUP($B128,[1]中考!$B:$N,7,0)</f>
        <v>118</v>
      </c>
      <c r="CD128">
        <f>VLOOKUP($B128,[1]中考!$B:$N,8,0)</f>
        <v>49</v>
      </c>
      <c r="CE128">
        <f>VLOOKUP($B128,[1]中考!$B:$N,9,0)</f>
        <v>40</v>
      </c>
      <c r="CF128">
        <f>VLOOKUP($B128,[1]中考!$B:$N,10,0)</f>
        <v>43</v>
      </c>
    </row>
    <row r="129" spans="1:84" x14ac:dyDescent="0.2">
      <c r="A129" s="1" t="s">
        <v>413</v>
      </c>
      <c r="B129" s="1" t="s">
        <v>414</v>
      </c>
      <c r="C129" s="1" t="s">
        <v>400</v>
      </c>
      <c r="D129" s="1" t="s">
        <v>17</v>
      </c>
      <c r="E129" s="1" t="s">
        <v>415</v>
      </c>
      <c r="F129" s="1">
        <v>514</v>
      </c>
      <c r="G129" s="1">
        <v>100</v>
      </c>
      <c r="H129" s="1" t="s">
        <v>402</v>
      </c>
      <c r="I129" s="1">
        <v>101</v>
      </c>
      <c r="J129" s="1" t="s">
        <v>403</v>
      </c>
      <c r="K129" s="1">
        <v>122</v>
      </c>
      <c r="L129" s="1" t="s">
        <v>21</v>
      </c>
      <c r="M129" s="1">
        <v>63.5</v>
      </c>
      <c r="N129" s="1" t="s">
        <v>404</v>
      </c>
      <c r="O129" s="1">
        <v>70</v>
      </c>
      <c r="P129" s="1" t="s">
        <v>405</v>
      </c>
      <c r="Q129" s="1">
        <v>57.5</v>
      </c>
      <c r="R129" s="1" t="s">
        <v>406</v>
      </c>
      <c r="S129">
        <f>VLOOKUP(B129,[1]高三上!$B:$R,6,0)</f>
        <v>95</v>
      </c>
      <c r="T129" t="str">
        <f>VLOOKUP(B129,[1]高三上!$B:$R,7,0)</f>
        <v>李志友</v>
      </c>
      <c r="U129">
        <f>VLOOKUP(B129,[1]高三上!$B:$R,8,0)</f>
        <v>107</v>
      </c>
      <c r="V129" t="str">
        <f>VLOOKUP(B129,[1]高三上!$B:$R,9,0)</f>
        <v>次儿祝玛</v>
      </c>
      <c r="W129">
        <f>VLOOKUP(B129,[1]高三上!$B:$R,10,0)</f>
        <v>82</v>
      </c>
      <c r="X129" t="str">
        <f>VLOOKUP(B129,[1]高三上!$B:$R,11,0)</f>
        <v>肖秀秀</v>
      </c>
      <c r="Y129">
        <f>VLOOKUP(B129,[1]高三上!$B:$R,12,0)</f>
        <v>46</v>
      </c>
      <c r="Z129" t="str">
        <f>VLOOKUP(B129,[1]高三上!$B:$R,13,0)</f>
        <v>胡伟杰</v>
      </c>
      <c r="AA129">
        <f>VLOOKUP(B129,[1]高三上!$B:$R,14,0)</f>
        <v>44</v>
      </c>
      <c r="AB129" t="str">
        <f>VLOOKUP(B129,[1]高三上!$B:$R,15,0)</f>
        <v>郑强秋</v>
      </c>
      <c r="AC129">
        <f>VLOOKUP(B129,[1]高三上!$B:$R,16,0)</f>
        <v>40</v>
      </c>
      <c r="AD129" s="1" t="s">
        <v>406</v>
      </c>
      <c r="AE129" t="str">
        <f>VLOOKUP($B129,[1]高二下!$B:$R,6,0)</f>
        <v>81.0</v>
      </c>
      <c r="AF129" t="str">
        <f>VLOOKUP($B129,[1]高二下!$B:$R,7,0)</f>
        <v>李志友</v>
      </c>
      <c r="AG129" t="str">
        <f>VLOOKUP($B129,[1]高二下!$B:$R,8,0)</f>
        <v>85.5</v>
      </c>
      <c r="AH129" t="str">
        <f>VLOOKUP($B129,[1]高二下!$B:$R,9,0)</f>
        <v>次儿祝玛</v>
      </c>
      <c r="AI129" t="str">
        <f>VLOOKUP($B129,[1]高二下!$B:$R,10,0)</f>
        <v>42.0</v>
      </c>
      <c r="AJ129" t="str">
        <f>VLOOKUP($B129,[1]高二下!$B:$R,11,0)</f>
        <v>肖秀秀</v>
      </c>
      <c r="AK129" t="str">
        <f>VLOOKUP($B129,[1]高二下!$B:$R,12,0)</f>
        <v>37.0</v>
      </c>
      <c r="AL129" t="str">
        <f>VLOOKUP($B129,[1]高二下!$B:$R,13,0)</f>
        <v>胡伟杰</v>
      </c>
      <c r="AM129" t="str">
        <f>VLOOKUP($B129,[1]高二下!$B:$R,14,0)</f>
        <v>40.0</v>
      </c>
      <c r="AN129" t="str">
        <f>VLOOKUP($B129,[1]高二下!$B:$R,15,0)</f>
        <v>邱宗兰</v>
      </c>
      <c r="AO129" t="str">
        <f>VLOOKUP($B129,[1]高二下!$B:$R,16,0)</f>
        <v>118.0</v>
      </c>
      <c r="AP129" t="str">
        <f>VLOOKUP($B129,[1]高二下!$B:$R,17,0)</f>
        <v>龙志云</v>
      </c>
      <c r="AQ129" t="e">
        <f>VLOOKUP($B129,[2]高二上!$B:$R,6,0)</f>
        <v>#N/A</v>
      </c>
      <c r="AR129" t="e">
        <f>VLOOKUP($B129,[2]高二上!$B:$R,7,0)</f>
        <v>#N/A</v>
      </c>
      <c r="AS129" t="e">
        <f>VLOOKUP($B129,[2]高二上!$B:$R,8,0)</f>
        <v>#N/A</v>
      </c>
      <c r="AT129" t="e">
        <f>VLOOKUP($B129,[2]高二上!$B:$R,9,0)</f>
        <v>#N/A</v>
      </c>
      <c r="AU129" t="e">
        <f>VLOOKUP($B129,[2]高二上!$B:$R,10,0)</f>
        <v>#N/A</v>
      </c>
      <c r="AV129" t="e">
        <f>VLOOKUP($B129,[2]高二上!$B:$R,11,0)</f>
        <v>#N/A</v>
      </c>
      <c r="AW129" t="e">
        <f>VLOOKUP($B129,[2]高二上!$B:$R,12,0)</f>
        <v>#N/A</v>
      </c>
      <c r="AX129" t="e">
        <f>VLOOKUP($B129,[2]高二上!$B:$R,13,0)</f>
        <v>#N/A</v>
      </c>
      <c r="AY129" t="e">
        <f>VLOOKUP($B129,[2]高二上!$B:$R,14,0)</f>
        <v>#N/A</v>
      </c>
      <c r="AZ129" t="e">
        <f>VLOOKUP($B129,[2]高二上!$B:$R,15,0)</f>
        <v>#N/A</v>
      </c>
      <c r="BA129" t="e">
        <f>VLOOKUP($B129,[2]高二上!$B:$R,16,0)</f>
        <v>#N/A</v>
      </c>
      <c r="BB129" t="e">
        <f>VLOOKUP($B129,[2]高二上!$B:$R,17,0)</f>
        <v>#N/A</v>
      </c>
      <c r="BC129">
        <f>VLOOKUP($B129,[1]高一下!$B:$R,6,0)</f>
        <v>86</v>
      </c>
      <c r="BD129" t="str">
        <f>VLOOKUP($B129,[1]高一下!$B:$R,7,0)</f>
        <v>曹霞</v>
      </c>
      <c r="BE129">
        <f>VLOOKUP($B129,[1]高一下!$B:$R,8,0)</f>
        <v>119</v>
      </c>
      <c r="BF129" t="str">
        <f>VLOOKUP($B129,[1]高一下!$B:$R,9,0)</f>
        <v>次儿祝玛</v>
      </c>
      <c r="BG129">
        <f>VLOOKUP($B129,[1]高一下!$B:$R,10,0)</f>
        <v>70</v>
      </c>
      <c r="BH129" t="str">
        <f>VLOOKUP($B129,[1]高一下!$B:$R,11,0)</f>
        <v>肖秀秀</v>
      </c>
      <c r="BI129">
        <f>VLOOKUP($B129,[1]高一下!$B:$R,12,0)</f>
        <v>62</v>
      </c>
      <c r="BJ129" t="str">
        <f>VLOOKUP($B129,[1]高一下!$B:$R,13,0)</f>
        <v>胡伟杰</v>
      </c>
      <c r="BK129">
        <f>VLOOKUP($B129,[1]高一下!$B:$R,14,0)</f>
        <v>49</v>
      </c>
      <c r="BL129" t="str">
        <f>VLOOKUP($B129,[1]高一下!$B:$R,15,0)</f>
        <v>刘红</v>
      </c>
      <c r="BM129">
        <f>VLOOKUP($B129,[1]高一下!$B:$R,16,0)</f>
        <v>42</v>
      </c>
      <c r="BN129" t="str">
        <f>VLOOKUP($B129,[1]高一下!$B:$R,17,0)</f>
        <v>龙志云</v>
      </c>
      <c r="BO129">
        <f>VLOOKUP($B129,[1]高一上!$B:$W,5,0)</f>
        <v>81.5</v>
      </c>
      <c r="BP129" t="str">
        <f>VLOOKUP($B129,[1]高一上!$B:$W,6,0)</f>
        <v>曹霞</v>
      </c>
      <c r="BQ129">
        <f>VLOOKUP($B129,[1]高一上!$B:$W,7,0)</f>
        <v>99</v>
      </c>
      <c r="BR129" t="str">
        <f>VLOOKUP($B129,[1]高一上!$B:$W,8,0)</f>
        <v>次儿祝玛</v>
      </c>
      <c r="BS129">
        <f>VLOOKUP($B129,[1]高一上!$B:$W,9,0)</f>
        <v>71.5</v>
      </c>
      <c r="BT129" t="str">
        <f>VLOOKUP($B129,[1]高一上!$B:$W,10,0)</f>
        <v>肖秀秀</v>
      </c>
      <c r="BU129">
        <f>VLOOKUP($B129,[1]高一上!$B:$W,11,0)</f>
        <v>51</v>
      </c>
      <c r="BV129" t="str">
        <f>VLOOKUP($B129,[1]高一上!$B:$W,12,0)</f>
        <v>胡伟杰</v>
      </c>
      <c r="BW129">
        <f>VLOOKUP($B129,[1]高一上!$B:$W,13,0)</f>
        <v>47</v>
      </c>
      <c r="BX129" t="str">
        <f>VLOOKUP($B129,[1]高一上!$B:$W,14,0)</f>
        <v>刘红</v>
      </c>
      <c r="BY129">
        <f>VLOOKUP($B129,[1]高一上!$B:$W,15,0)</f>
        <v>34</v>
      </c>
      <c r="BZ129" t="str">
        <f>VLOOKUP($B129,[1]高一上!$B:$W,16,0)</f>
        <v>龙志云</v>
      </c>
      <c r="CA129">
        <f>VLOOKUP($B129,[1]中考!$B:$N,5,0)</f>
        <v>105</v>
      </c>
      <c r="CB129">
        <f>VLOOKUP($B129,[1]中考!$B:$N,6,0)</f>
        <v>107</v>
      </c>
      <c r="CC129">
        <f>VLOOKUP($B129,[1]中考!$B:$N,7,0)</f>
        <v>111</v>
      </c>
      <c r="CD129">
        <f>VLOOKUP($B129,[1]中考!$B:$N,8,0)</f>
        <v>35</v>
      </c>
      <c r="CE129">
        <f>VLOOKUP($B129,[1]中考!$B:$N,9,0)</f>
        <v>30</v>
      </c>
      <c r="CF129">
        <f>VLOOKUP($B129,[1]中考!$B:$N,10,0)</f>
        <v>35</v>
      </c>
    </row>
    <row r="130" spans="1:84" x14ac:dyDescent="0.2">
      <c r="A130" s="1" t="s">
        <v>416</v>
      </c>
      <c r="B130" s="1" t="s">
        <v>417</v>
      </c>
      <c r="C130" s="1" t="s">
        <v>400</v>
      </c>
      <c r="D130" s="1" t="s">
        <v>17</v>
      </c>
      <c r="E130" s="1" t="s">
        <v>282</v>
      </c>
      <c r="F130" s="1">
        <v>509</v>
      </c>
      <c r="G130" s="1">
        <v>121</v>
      </c>
      <c r="H130" s="1" t="s">
        <v>402</v>
      </c>
      <c r="I130" s="1">
        <v>89</v>
      </c>
      <c r="J130" s="1" t="s">
        <v>403</v>
      </c>
      <c r="K130" s="1">
        <v>105</v>
      </c>
      <c r="L130" s="1" t="s">
        <v>21</v>
      </c>
      <c r="M130" s="1">
        <v>50.5</v>
      </c>
      <c r="N130" s="1" t="s">
        <v>404</v>
      </c>
      <c r="O130" s="1">
        <v>64.5</v>
      </c>
      <c r="P130" s="1" t="s">
        <v>405</v>
      </c>
      <c r="Q130" s="1">
        <v>79</v>
      </c>
      <c r="R130" s="1" t="s">
        <v>406</v>
      </c>
      <c r="S130">
        <f>VLOOKUP(B130,[1]高三上!$B:$R,6,0)</f>
        <v>107.5</v>
      </c>
      <c r="T130" t="str">
        <f>VLOOKUP(B130,[1]高三上!$B:$R,7,0)</f>
        <v>李志友</v>
      </c>
      <c r="U130">
        <f>VLOOKUP(B130,[1]高三上!$B:$R,8,0)</f>
        <v>92</v>
      </c>
      <c r="V130" t="str">
        <f>VLOOKUP(B130,[1]高三上!$B:$R,9,0)</f>
        <v>次儿祝玛</v>
      </c>
      <c r="W130">
        <f>VLOOKUP(B130,[1]高三上!$B:$R,10,0)</f>
        <v>96.5</v>
      </c>
      <c r="X130" t="str">
        <f>VLOOKUP(B130,[1]高三上!$B:$R,11,0)</f>
        <v>肖秀秀</v>
      </c>
      <c r="Y130">
        <f>VLOOKUP(B130,[1]高三上!$B:$R,12,0)</f>
        <v>38</v>
      </c>
      <c r="Z130" t="str">
        <f>VLOOKUP(B130,[1]高三上!$B:$R,13,0)</f>
        <v>胡伟杰</v>
      </c>
      <c r="AA130">
        <f>VLOOKUP(B130,[1]高三上!$B:$R,14,0)</f>
        <v>58</v>
      </c>
      <c r="AB130" t="str">
        <f>VLOOKUP(B130,[1]高三上!$B:$R,15,0)</f>
        <v>郑强秋</v>
      </c>
      <c r="AC130">
        <f>VLOOKUP($B130,[1]高三上!$B:$R,16,0)</f>
        <v>45</v>
      </c>
      <c r="AD130" t="str">
        <f>VLOOKUP($B130,[1]高三上!$B:$R,17,0)</f>
        <v>龙志云</v>
      </c>
      <c r="AE130" t="str">
        <f>VLOOKUP($B130,[1]高二下!$B:$R,6,0)</f>
        <v>83.0</v>
      </c>
      <c r="AF130" t="str">
        <f>VLOOKUP($B130,[1]高二下!$B:$R,7,0)</f>
        <v>李志友</v>
      </c>
      <c r="AG130" t="str">
        <f>VLOOKUP($B130,[1]高二下!$B:$R,8,0)</f>
        <v>67.0</v>
      </c>
      <c r="AH130" t="str">
        <f>VLOOKUP($B130,[1]高二下!$B:$R,9,0)</f>
        <v>次儿祝玛</v>
      </c>
      <c r="AI130" t="str">
        <f>VLOOKUP($B130,[1]高二下!$B:$R,10,0)</f>
        <v>23.0</v>
      </c>
      <c r="AJ130" t="str">
        <f>VLOOKUP($B130,[1]高二下!$B:$R,11,0)</f>
        <v>肖秀秀</v>
      </c>
      <c r="AK130" t="str">
        <f>VLOOKUP($B130,[1]高二下!$B:$R,12,0)</f>
        <v>26.0</v>
      </c>
      <c r="AL130" t="str">
        <f>VLOOKUP($B130,[1]高二下!$B:$R,13,0)</f>
        <v>胡伟杰</v>
      </c>
      <c r="AM130" t="str">
        <f>VLOOKUP($B130,[1]高二下!$B:$R,14,0)</f>
        <v>45.0</v>
      </c>
      <c r="AN130" t="str">
        <f>VLOOKUP($B130,[1]高二下!$B:$R,15,0)</f>
        <v>邱宗兰</v>
      </c>
      <c r="AO130" t="str">
        <f>VLOOKUP($B130,[1]高二下!$B:$R,16,0)</f>
        <v>91.0</v>
      </c>
      <c r="AP130" t="str">
        <f>VLOOKUP($B130,[1]高二下!$B:$R,17,0)</f>
        <v>龙志云</v>
      </c>
      <c r="AQ130" t="e">
        <f>VLOOKUP($B130,[2]高二上!$B:$R,6,0)</f>
        <v>#N/A</v>
      </c>
      <c r="AR130" t="e">
        <f>VLOOKUP($B130,[2]高二上!$B:$R,7,0)</f>
        <v>#N/A</v>
      </c>
      <c r="AS130" t="e">
        <f>VLOOKUP($B130,[2]高二上!$B:$R,8,0)</f>
        <v>#N/A</v>
      </c>
      <c r="AT130" t="e">
        <f>VLOOKUP($B130,[2]高二上!$B:$R,9,0)</f>
        <v>#N/A</v>
      </c>
      <c r="AU130" t="e">
        <f>VLOOKUP($B130,[2]高二上!$B:$R,10,0)</f>
        <v>#N/A</v>
      </c>
      <c r="AV130" t="e">
        <f>VLOOKUP($B130,[2]高二上!$B:$R,11,0)</f>
        <v>#N/A</v>
      </c>
      <c r="AW130" t="e">
        <f>VLOOKUP($B130,[2]高二上!$B:$R,12,0)</f>
        <v>#N/A</v>
      </c>
      <c r="AX130" t="e">
        <f>VLOOKUP($B130,[2]高二上!$B:$R,13,0)</f>
        <v>#N/A</v>
      </c>
      <c r="AY130" t="e">
        <f>VLOOKUP($B130,[2]高二上!$B:$R,14,0)</f>
        <v>#N/A</v>
      </c>
      <c r="AZ130" t="e">
        <f>VLOOKUP($B130,[2]高二上!$B:$R,15,0)</f>
        <v>#N/A</v>
      </c>
      <c r="BA130" t="e">
        <f>VLOOKUP($B130,[2]高二上!$B:$R,16,0)</f>
        <v>#N/A</v>
      </c>
      <c r="BB130" t="e">
        <f>VLOOKUP($B130,[2]高二上!$B:$R,17,0)</f>
        <v>#N/A</v>
      </c>
      <c r="BC130">
        <f>VLOOKUP($B130,[1]高一下!$B:$R,6,0)</f>
        <v>93</v>
      </c>
      <c r="BD130" t="str">
        <f>VLOOKUP($B130,[1]高一下!$B:$R,7,0)</f>
        <v>曹霞</v>
      </c>
      <c r="BE130">
        <f>VLOOKUP($B130,[1]高一下!$B:$R,8,0)</f>
        <v>79</v>
      </c>
      <c r="BF130" t="str">
        <f>VLOOKUP($B130,[1]高一下!$B:$R,9,0)</f>
        <v>次儿祝玛</v>
      </c>
      <c r="BG130">
        <f>VLOOKUP($B130,[1]高一下!$B:$R,10,0)</f>
        <v>97</v>
      </c>
      <c r="BH130" t="str">
        <f>VLOOKUP($B130,[1]高一下!$B:$R,11,0)</f>
        <v>肖秀秀</v>
      </c>
      <c r="BI130">
        <f>VLOOKUP($B130,[1]高一下!$B:$R,12,0)</f>
        <v>44</v>
      </c>
      <c r="BJ130" t="str">
        <f>VLOOKUP($B130,[1]高一下!$B:$R,13,0)</f>
        <v>胡伟杰</v>
      </c>
      <c r="BK130">
        <f>VLOOKUP($B130,[1]高一下!$B:$R,14,0)</f>
        <v>52</v>
      </c>
      <c r="BL130" t="str">
        <f>VLOOKUP($B130,[1]高一下!$B:$R,15,0)</f>
        <v>刘红</v>
      </c>
      <c r="BM130">
        <f>VLOOKUP($B130,[1]高一下!$B:$R,16,0)</f>
        <v>56</v>
      </c>
      <c r="BN130" t="str">
        <f>VLOOKUP($B130,[1]高一下!$B:$R,17,0)</f>
        <v>龙志云</v>
      </c>
      <c r="BO130">
        <f>VLOOKUP($B130,[1]高一上!$B:$W,5,0)</f>
        <v>98.5</v>
      </c>
      <c r="BP130" t="str">
        <f>VLOOKUP($B130,[1]高一上!$B:$W,6,0)</f>
        <v>曹霞</v>
      </c>
      <c r="BQ130">
        <f>VLOOKUP($B130,[1]高一上!$B:$W,7,0)</f>
        <v>78</v>
      </c>
      <c r="BR130" t="str">
        <f>VLOOKUP($B130,[1]高一上!$B:$W,8,0)</f>
        <v>次儿祝玛</v>
      </c>
      <c r="BS130">
        <f>VLOOKUP($B130,[1]高一上!$B:$W,9,0)</f>
        <v>81.5</v>
      </c>
      <c r="BT130" t="str">
        <f>VLOOKUP($B130,[1]高一上!$B:$W,10,0)</f>
        <v>肖秀秀</v>
      </c>
      <c r="BU130">
        <f>VLOOKUP($B130,[1]高一上!$B:$W,11,0)</f>
        <v>39</v>
      </c>
      <c r="BV130" t="str">
        <f>VLOOKUP($B130,[1]高一上!$B:$W,12,0)</f>
        <v>胡伟杰</v>
      </c>
      <c r="BW130">
        <f>VLOOKUP($B130,[1]高一上!$B:$W,13,0)</f>
        <v>52</v>
      </c>
      <c r="BX130" t="str">
        <f>VLOOKUP($B130,[1]高一上!$B:$W,14,0)</f>
        <v>刘红</v>
      </c>
      <c r="BY130">
        <f>VLOOKUP($B130,[1]高一上!$B:$W,15,0)</f>
        <v>53.5</v>
      </c>
      <c r="BZ130" t="str">
        <f>VLOOKUP($B130,[1]高一上!$B:$W,16,0)</f>
        <v>龙志云</v>
      </c>
      <c r="CA130">
        <f>VLOOKUP($B130,[1]中考!$B:$N,5,0)</f>
        <v>116</v>
      </c>
      <c r="CB130">
        <f>VLOOKUP($B130,[1]中考!$B:$N,6,0)</f>
        <v>86</v>
      </c>
      <c r="CC130">
        <f>VLOOKUP($B130,[1]中考!$B:$N,7,0)</f>
        <v>117</v>
      </c>
      <c r="CD130">
        <f>VLOOKUP($B130,[1]中考!$B:$N,8,0)</f>
        <v>40</v>
      </c>
      <c r="CE130">
        <f>VLOOKUP($B130,[1]中考!$B:$N,9,0)</f>
        <v>34</v>
      </c>
      <c r="CF130">
        <f>VLOOKUP($B130,[1]中考!$B:$N,10,0)</f>
        <v>37</v>
      </c>
    </row>
    <row r="131" spans="1:84" x14ac:dyDescent="0.2">
      <c r="A131" s="1" t="s">
        <v>418</v>
      </c>
      <c r="B131" s="1" t="s">
        <v>419</v>
      </c>
      <c r="C131" s="1" t="s">
        <v>400</v>
      </c>
      <c r="D131" s="1" t="s">
        <v>17</v>
      </c>
      <c r="E131" s="1" t="s">
        <v>420</v>
      </c>
      <c r="F131" s="1">
        <v>488</v>
      </c>
      <c r="G131" s="1">
        <v>102</v>
      </c>
      <c r="H131" s="1" t="s">
        <v>402</v>
      </c>
      <c r="I131" s="1">
        <v>92</v>
      </c>
      <c r="J131" s="1" t="s">
        <v>403</v>
      </c>
      <c r="K131" s="1">
        <v>97</v>
      </c>
      <c r="L131" s="1" t="s">
        <v>21</v>
      </c>
      <c r="M131" s="1">
        <v>60.5</v>
      </c>
      <c r="N131" s="1" t="s">
        <v>404</v>
      </c>
      <c r="O131" s="1">
        <v>69</v>
      </c>
      <c r="P131" s="1" t="s">
        <v>405</v>
      </c>
      <c r="Q131" s="1">
        <v>67</v>
      </c>
      <c r="R131" s="1" t="s">
        <v>406</v>
      </c>
      <c r="S131">
        <f>VLOOKUP(B131,[1]高三上!$B:$R,6,0)</f>
        <v>98</v>
      </c>
      <c r="T131" t="str">
        <f>VLOOKUP(B131,[1]高三上!$B:$R,7,0)</f>
        <v>李志友</v>
      </c>
      <c r="U131">
        <f>VLOOKUP(B131,[1]高三上!$B:$R,8,0)</f>
        <v>104</v>
      </c>
      <c r="V131" t="str">
        <f>VLOOKUP(B131,[1]高三上!$B:$R,9,0)</f>
        <v>次儿祝玛</v>
      </c>
      <c r="W131">
        <f>VLOOKUP(B131,[1]高三上!$B:$R,10,0)</f>
        <v>80.5</v>
      </c>
      <c r="X131" t="str">
        <f>VLOOKUP(B131,[1]高三上!$B:$R,11,0)</f>
        <v>肖秀秀</v>
      </c>
      <c r="Y131">
        <f>VLOOKUP(B131,[1]高三上!$B:$R,12,0)</f>
        <v>43</v>
      </c>
      <c r="Z131" t="str">
        <f>VLOOKUP(B131,[1]高三上!$B:$R,13,0)</f>
        <v>胡伟杰</v>
      </c>
      <c r="AA131">
        <f>VLOOKUP(B131,[1]高三上!$B:$R,14,0)</f>
        <v>62</v>
      </c>
      <c r="AB131" t="str">
        <f>VLOOKUP(B131,[1]高三上!$B:$R,15,0)</f>
        <v>郑强秋</v>
      </c>
      <c r="AC131">
        <f>VLOOKUP(B131,[1]高三上!$B:$R,16,0)</f>
        <v>33</v>
      </c>
      <c r="AD131" t="str">
        <f>VLOOKUP($B131,[1]高三上!$B:$R,17,0)</f>
        <v>龙志云</v>
      </c>
      <c r="AE131" t="str">
        <f>VLOOKUP($B131,[1]高二下!$B:$R,6,0)</f>
        <v>82.0</v>
      </c>
      <c r="AF131" t="str">
        <f>VLOOKUP($B131,[1]高二下!$B:$R,7,0)</f>
        <v>李志友</v>
      </c>
      <c r="AG131" t="str">
        <f>VLOOKUP($B131,[1]高二下!$B:$R,8,0)</f>
        <v>77.0</v>
      </c>
      <c r="AH131" t="str">
        <f>VLOOKUP($B131,[1]高二下!$B:$R,9,0)</f>
        <v>次儿祝玛</v>
      </c>
      <c r="AI131" t="str">
        <f>VLOOKUP($B131,[1]高二下!$B:$R,10,0)</f>
        <v>36.0</v>
      </c>
      <c r="AJ131" t="str">
        <f>VLOOKUP($B131,[1]高二下!$B:$R,11,0)</f>
        <v>肖秀秀</v>
      </c>
      <c r="AK131" t="str">
        <f>VLOOKUP($B131,[1]高二下!$B:$R,12,0)</f>
        <v>49.0</v>
      </c>
      <c r="AL131" t="str">
        <f>VLOOKUP($B131,[1]高二下!$B:$R,13,0)</f>
        <v>胡伟杰</v>
      </c>
      <c r="AM131" t="str">
        <f>VLOOKUP($B131,[1]高二下!$B:$R,14,0)</f>
        <v>68.0</v>
      </c>
      <c r="AN131" t="str">
        <f>VLOOKUP($B131,[1]高二下!$B:$R,15,0)</f>
        <v>邱宗兰</v>
      </c>
      <c r="AO131" t="str">
        <f>VLOOKUP($B131,[1]高二下!$B:$R,16,0)</f>
        <v>91.0</v>
      </c>
      <c r="AP131" t="str">
        <f>VLOOKUP($B131,[1]高二下!$B:$R,17,0)</f>
        <v>龙志云</v>
      </c>
      <c r="AQ131" t="e">
        <f>VLOOKUP($B131,[2]高二上!$B:$R,6,0)</f>
        <v>#N/A</v>
      </c>
      <c r="AR131" t="e">
        <f>VLOOKUP($B131,[2]高二上!$B:$R,7,0)</f>
        <v>#N/A</v>
      </c>
      <c r="AS131" t="e">
        <f>VLOOKUP($B131,[2]高二上!$B:$R,8,0)</f>
        <v>#N/A</v>
      </c>
      <c r="AT131" t="e">
        <f>VLOOKUP($B131,[2]高二上!$B:$R,9,0)</f>
        <v>#N/A</v>
      </c>
      <c r="AU131" t="e">
        <f>VLOOKUP($B131,[2]高二上!$B:$R,10,0)</f>
        <v>#N/A</v>
      </c>
      <c r="AV131" t="e">
        <f>VLOOKUP($B131,[2]高二上!$B:$R,11,0)</f>
        <v>#N/A</v>
      </c>
      <c r="AW131" t="e">
        <f>VLOOKUP($B131,[2]高二上!$B:$R,12,0)</f>
        <v>#N/A</v>
      </c>
      <c r="AX131" t="e">
        <f>VLOOKUP($B131,[2]高二上!$B:$R,13,0)</f>
        <v>#N/A</v>
      </c>
      <c r="AY131" t="e">
        <f>VLOOKUP($B131,[2]高二上!$B:$R,14,0)</f>
        <v>#N/A</v>
      </c>
      <c r="AZ131" t="e">
        <f>VLOOKUP($B131,[2]高二上!$B:$R,15,0)</f>
        <v>#N/A</v>
      </c>
      <c r="BA131" t="e">
        <f>VLOOKUP($B131,[2]高二上!$B:$R,16,0)</f>
        <v>#N/A</v>
      </c>
      <c r="BB131" t="e">
        <f>VLOOKUP($B131,[2]高二上!$B:$R,17,0)</f>
        <v>#N/A</v>
      </c>
      <c r="BC131">
        <f>VLOOKUP($B131,[1]高一下!$B:$R,6,0)</f>
        <v>91</v>
      </c>
      <c r="BD131" t="str">
        <f>VLOOKUP($B131,[1]高一下!$B:$R,7,0)</f>
        <v>曹霞</v>
      </c>
      <c r="BE131">
        <f>VLOOKUP($B131,[1]高一下!$B:$R,8,0)</f>
        <v>113</v>
      </c>
      <c r="BF131" t="str">
        <f>VLOOKUP($B131,[1]高一下!$B:$R,9,0)</f>
        <v>次儿祝玛</v>
      </c>
      <c r="BG131">
        <f>VLOOKUP($B131,[1]高一下!$B:$R,10,0)</f>
        <v>69.5</v>
      </c>
      <c r="BH131" t="str">
        <f>VLOOKUP($B131,[1]高一下!$B:$R,11,0)</f>
        <v>肖秀秀</v>
      </c>
      <c r="BI131">
        <f>VLOOKUP($B131,[1]高一下!$B:$R,12,0)</f>
        <v>60</v>
      </c>
      <c r="BJ131" t="str">
        <f>VLOOKUP($B131,[1]高一下!$B:$R,13,0)</f>
        <v>胡伟杰</v>
      </c>
      <c r="BK131">
        <f>VLOOKUP($B131,[1]高一下!$B:$R,14,0)</f>
        <v>62</v>
      </c>
      <c r="BL131" t="str">
        <f>VLOOKUP($B131,[1]高一下!$B:$R,15,0)</f>
        <v>刘红</v>
      </c>
      <c r="BM131">
        <f>VLOOKUP($B131,[1]高一下!$B:$R,16,0)</f>
        <v>60</v>
      </c>
      <c r="BN131" t="str">
        <f>VLOOKUP($B131,[1]高一下!$B:$R,17,0)</f>
        <v>龙志云</v>
      </c>
      <c r="BO131">
        <f>VLOOKUP($B131,[1]高一上!$B:$W,5,0)</f>
        <v>95</v>
      </c>
      <c r="BP131" t="str">
        <f>VLOOKUP($B131,[1]高一上!$B:$W,6,0)</f>
        <v>曹霞</v>
      </c>
      <c r="BQ131">
        <f>VLOOKUP($B131,[1]高一上!$B:$W,7,0)</f>
        <v>73</v>
      </c>
      <c r="BR131" t="str">
        <f>VLOOKUP($B131,[1]高一上!$B:$W,8,0)</f>
        <v>次儿祝玛</v>
      </c>
      <c r="BS131">
        <f>VLOOKUP($B131,[1]高一上!$B:$W,9,0)</f>
        <v>76.5</v>
      </c>
      <c r="BT131" t="str">
        <f>VLOOKUP($B131,[1]高一上!$B:$W,10,0)</f>
        <v>肖秀秀</v>
      </c>
      <c r="BU131">
        <f>VLOOKUP($B131,[1]高一上!$B:$W,11,0)</f>
        <v>55</v>
      </c>
      <c r="BV131" t="str">
        <f>VLOOKUP($B131,[1]高一上!$B:$W,12,0)</f>
        <v>胡伟杰</v>
      </c>
      <c r="BW131">
        <f>VLOOKUP($B131,[1]高一上!$B:$W,13,0)</f>
        <v>51</v>
      </c>
      <c r="BX131" t="str">
        <f>VLOOKUP($B131,[1]高一上!$B:$W,14,0)</f>
        <v>刘红</v>
      </c>
      <c r="BY131">
        <f>VLOOKUP($B131,[1]高一上!$B:$W,15,0)</f>
        <v>67.5</v>
      </c>
      <c r="BZ131" t="str">
        <f>VLOOKUP($B131,[1]高一上!$B:$W,16,0)</f>
        <v>龙志云</v>
      </c>
      <c r="CA131">
        <f>VLOOKUP($B131,[1]中考!$B:$N,5,0)</f>
        <v>110</v>
      </c>
      <c r="CB131">
        <f>VLOOKUP($B131,[1]中考!$B:$N,6,0)</f>
        <v>81</v>
      </c>
      <c r="CC131">
        <f>VLOOKUP($B131,[1]中考!$B:$N,7,0)</f>
        <v>106</v>
      </c>
      <c r="CD131">
        <f>VLOOKUP($B131,[1]中考!$B:$N,8,0)</f>
        <v>41</v>
      </c>
      <c r="CE131">
        <f>VLOOKUP($B131,[1]中考!$B:$N,9,0)</f>
        <v>30</v>
      </c>
      <c r="CF131">
        <f>VLOOKUP($B131,[1]中考!$B:$N,10,0)</f>
        <v>42</v>
      </c>
    </row>
    <row r="132" spans="1:84" x14ac:dyDescent="0.2">
      <c r="A132" s="1" t="s">
        <v>421</v>
      </c>
      <c r="B132" s="1" t="s">
        <v>422</v>
      </c>
      <c r="C132" s="1" t="s">
        <v>400</v>
      </c>
      <c r="D132" s="1" t="s">
        <v>17</v>
      </c>
      <c r="E132" s="1" t="s">
        <v>423</v>
      </c>
      <c r="F132" s="1">
        <v>483</v>
      </c>
      <c r="G132" s="1">
        <v>100</v>
      </c>
      <c r="H132" s="1" t="s">
        <v>402</v>
      </c>
      <c r="I132" s="1">
        <v>98</v>
      </c>
      <c r="J132" s="1" t="s">
        <v>403</v>
      </c>
      <c r="K132" s="1">
        <v>115</v>
      </c>
      <c r="L132" s="1" t="s">
        <v>21</v>
      </c>
      <c r="M132" s="1">
        <v>47</v>
      </c>
      <c r="N132" s="1" t="s">
        <v>404</v>
      </c>
      <c r="O132" s="1">
        <v>58.5</v>
      </c>
      <c r="P132" s="1" t="s">
        <v>405</v>
      </c>
      <c r="Q132" s="1">
        <v>64.5</v>
      </c>
      <c r="R132" s="1" t="s">
        <v>406</v>
      </c>
      <c r="S132">
        <f>VLOOKUP(B132,[1]高三上!$B:$R,6,0)</f>
        <v>99.5</v>
      </c>
      <c r="T132" t="str">
        <f>VLOOKUP(B132,[1]高三上!$B:$R,7,0)</f>
        <v>李志友</v>
      </c>
      <c r="U132">
        <f>VLOOKUP(B132,[1]高三上!$B:$R,8,0)</f>
        <v>102</v>
      </c>
      <c r="V132" t="str">
        <f>VLOOKUP(B132,[1]高三上!$B:$R,9,0)</f>
        <v>次儿祝玛</v>
      </c>
      <c r="W132">
        <f>VLOOKUP(B132,[1]高三上!$B:$R,10,0)</f>
        <v>98.5</v>
      </c>
      <c r="X132" t="str">
        <f>VLOOKUP(B132,[1]高三上!$B:$R,11,0)</f>
        <v>肖秀秀</v>
      </c>
      <c r="Y132">
        <f>VLOOKUP(B132,[1]高三上!$B:$R,12,0)</f>
        <v>42</v>
      </c>
      <c r="Z132" t="str">
        <f>VLOOKUP(B132,[1]高三上!$B:$R,13,0)</f>
        <v>胡伟杰</v>
      </c>
      <c r="AA132">
        <f>VLOOKUP(B132,[1]高三上!$B:$R,14,0)</f>
        <v>56</v>
      </c>
      <c r="AB132" t="str">
        <f>VLOOKUP(B132,[1]高三上!$B:$R,15,0)</f>
        <v>郑强秋</v>
      </c>
      <c r="AC132">
        <f>VLOOKUP(B132,[1]高三上!$B:$R,16,0)</f>
        <v>57</v>
      </c>
      <c r="AD132" t="str">
        <f>VLOOKUP($B132,[1]高三上!$B:$R,17,0)</f>
        <v>龙志云</v>
      </c>
      <c r="AE132" t="str">
        <f>VLOOKUP($B132,[1]高二下!$B:$R,6,0)</f>
        <v>86.0</v>
      </c>
      <c r="AF132" t="str">
        <f>VLOOKUP($B132,[1]高二下!$B:$R,7,0)</f>
        <v>李志友</v>
      </c>
      <c r="AG132" t="str">
        <f>VLOOKUP($B132,[1]高二下!$B:$R,8,0)</f>
        <v>106.5</v>
      </c>
      <c r="AH132" t="str">
        <f>VLOOKUP($B132,[1]高二下!$B:$R,9,0)</f>
        <v>次儿祝玛</v>
      </c>
      <c r="AI132" t="str">
        <f>VLOOKUP($B132,[1]高二下!$B:$R,10,0)</f>
        <v>25.0</v>
      </c>
      <c r="AJ132" t="str">
        <f>VLOOKUP($B132,[1]高二下!$B:$R,11,0)</f>
        <v>肖秀秀</v>
      </c>
      <c r="AK132" t="str">
        <f>VLOOKUP($B132,[1]高二下!$B:$R,12,0)</f>
        <v>49.0</v>
      </c>
      <c r="AL132" t="str">
        <f>VLOOKUP($B132,[1]高二下!$B:$R,13,0)</f>
        <v>胡伟杰</v>
      </c>
      <c r="AM132" t="str">
        <f>VLOOKUP($B132,[1]高二下!$B:$R,14,0)</f>
        <v>67.0</v>
      </c>
      <c r="AN132" t="str">
        <f>VLOOKUP($B132,[1]高二下!$B:$R,15,0)</f>
        <v>邱宗兰</v>
      </c>
      <c r="AO132" t="str">
        <f>VLOOKUP($B132,[1]高二下!$B:$R,16,0)</f>
        <v>101.0</v>
      </c>
      <c r="AP132" t="str">
        <f>VLOOKUP($B132,[1]高二下!$B:$R,17,0)</f>
        <v>龙志云</v>
      </c>
      <c r="AQ132" t="e">
        <f>VLOOKUP($B132,[2]高二上!$B:$R,6,0)</f>
        <v>#N/A</v>
      </c>
      <c r="AR132" t="e">
        <f>VLOOKUP($B132,[2]高二上!$B:$R,7,0)</f>
        <v>#N/A</v>
      </c>
      <c r="AS132" t="e">
        <f>VLOOKUP($B132,[2]高二上!$B:$R,8,0)</f>
        <v>#N/A</v>
      </c>
      <c r="AT132" t="e">
        <f>VLOOKUP($B132,[2]高二上!$B:$R,9,0)</f>
        <v>#N/A</v>
      </c>
      <c r="AU132" t="e">
        <f>VLOOKUP($B132,[2]高二上!$B:$R,10,0)</f>
        <v>#N/A</v>
      </c>
      <c r="AV132" t="e">
        <f>VLOOKUP($B132,[2]高二上!$B:$R,11,0)</f>
        <v>#N/A</v>
      </c>
      <c r="AW132" t="e">
        <f>VLOOKUP($B132,[2]高二上!$B:$R,12,0)</f>
        <v>#N/A</v>
      </c>
      <c r="AX132" t="e">
        <f>VLOOKUP($B132,[2]高二上!$B:$R,13,0)</f>
        <v>#N/A</v>
      </c>
      <c r="AY132" t="e">
        <f>VLOOKUP($B132,[2]高二上!$B:$R,14,0)</f>
        <v>#N/A</v>
      </c>
      <c r="AZ132" t="e">
        <f>VLOOKUP($B132,[2]高二上!$B:$R,15,0)</f>
        <v>#N/A</v>
      </c>
      <c r="BA132" t="e">
        <f>VLOOKUP($B132,[2]高二上!$B:$R,16,0)</f>
        <v>#N/A</v>
      </c>
      <c r="BB132" t="e">
        <f>VLOOKUP($B132,[2]高二上!$B:$R,17,0)</f>
        <v>#N/A</v>
      </c>
      <c r="BC132">
        <f>VLOOKUP($B132,[1]高一下!$B:$R,6,0)</f>
        <v>90</v>
      </c>
      <c r="BD132" t="str">
        <f>VLOOKUP($B132,[1]高一下!$B:$R,7,0)</f>
        <v>曹霞</v>
      </c>
      <c r="BE132">
        <f>VLOOKUP($B132,[1]高一下!$B:$R,8,0)</f>
        <v>93</v>
      </c>
      <c r="BF132" t="str">
        <f>VLOOKUP($B132,[1]高一下!$B:$R,9,0)</f>
        <v>次儿祝玛</v>
      </c>
      <c r="BG132">
        <f>VLOOKUP($B132,[1]高一下!$B:$R,10,0)</f>
        <v>76.5</v>
      </c>
      <c r="BH132" t="str">
        <f>VLOOKUP($B132,[1]高一下!$B:$R,11,0)</f>
        <v>肖秀秀</v>
      </c>
      <c r="BI132">
        <f>VLOOKUP($B132,[1]高一下!$B:$R,12,0)</f>
        <v>36</v>
      </c>
      <c r="BJ132" t="str">
        <f>VLOOKUP($B132,[1]高一下!$B:$R,13,0)</f>
        <v>胡伟杰</v>
      </c>
      <c r="BK132">
        <f>VLOOKUP($B132,[1]高一下!$B:$R,14,0)</f>
        <v>57</v>
      </c>
      <c r="BL132" t="str">
        <f>VLOOKUP($B132,[1]高一下!$B:$R,15,0)</f>
        <v>刘红</v>
      </c>
      <c r="BM132">
        <f>VLOOKUP($B132,[1]高一下!$B:$R,16,0)</f>
        <v>64</v>
      </c>
      <c r="BN132" t="str">
        <f>VLOOKUP($B132,[1]高一下!$B:$R,17,0)</f>
        <v>龙志云</v>
      </c>
      <c r="BO132">
        <f>VLOOKUP($B132,[1]高一上!$B:$W,5,0)</f>
        <v>74.5</v>
      </c>
      <c r="BP132" t="str">
        <f>VLOOKUP($B132,[1]高一上!$B:$W,6,0)</f>
        <v>曹霞</v>
      </c>
      <c r="BQ132">
        <f>VLOOKUP($B132,[1]高一上!$B:$W,7,0)</f>
        <v>87</v>
      </c>
      <c r="BR132" t="str">
        <f>VLOOKUP($B132,[1]高一上!$B:$W,8,0)</f>
        <v>次儿祝玛</v>
      </c>
      <c r="BS132">
        <f>VLOOKUP($B132,[1]高一上!$B:$W,9,0)</f>
        <v>77</v>
      </c>
      <c r="BT132" t="str">
        <f>VLOOKUP($B132,[1]高一上!$B:$W,10,0)</f>
        <v>肖秀秀</v>
      </c>
      <c r="BU132">
        <f>VLOOKUP($B132,[1]高一上!$B:$W,11,0)</f>
        <v>34.5</v>
      </c>
      <c r="BV132" t="str">
        <f>VLOOKUP($B132,[1]高一上!$B:$W,12,0)</f>
        <v>胡伟杰</v>
      </c>
      <c r="BW132">
        <f>VLOOKUP($B132,[1]高一上!$B:$W,13,0)</f>
        <v>48</v>
      </c>
      <c r="BX132" t="str">
        <f>VLOOKUP($B132,[1]高一上!$B:$W,14,0)</f>
        <v>刘红</v>
      </c>
      <c r="BY132">
        <f>VLOOKUP($B132,[1]高一上!$B:$W,15,0)</f>
        <v>47.5</v>
      </c>
      <c r="BZ132" t="str">
        <f>VLOOKUP($B132,[1]高一上!$B:$W,16,0)</f>
        <v>龙志云</v>
      </c>
      <c r="CA132">
        <f>VLOOKUP($B132,[1]中考!$B:$N,5,0)</f>
        <v>98</v>
      </c>
      <c r="CB132">
        <f>VLOOKUP($B132,[1]中考!$B:$N,6,0)</f>
        <v>77</v>
      </c>
      <c r="CC132">
        <f>VLOOKUP($B132,[1]中考!$B:$N,7,0)</f>
        <v>104</v>
      </c>
      <c r="CD132">
        <f>VLOOKUP($B132,[1]中考!$B:$N,8,0)</f>
        <v>25</v>
      </c>
      <c r="CE132">
        <f>VLOOKUP($B132,[1]中考!$B:$N,9,0)</f>
        <v>26</v>
      </c>
      <c r="CF132">
        <f>VLOOKUP($B132,[1]中考!$B:$N,10,0)</f>
        <v>36</v>
      </c>
    </row>
    <row r="133" spans="1:84" x14ac:dyDescent="0.2">
      <c r="A133" s="1" t="s">
        <v>424</v>
      </c>
      <c r="B133" s="1" t="s">
        <v>425</v>
      </c>
      <c r="C133" s="1" t="s">
        <v>400</v>
      </c>
      <c r="D133" s="1" t="s">
        <v>17</v>
      </c>
      <c r="E133" s="1" t="s">
        <v>426</v>
      </c>
      <c r="F133" s="1">
        <v>483</v>
      </c>
      <c r="G133" s="1">
        <v>104</v>
      </c>
      <c r="H133" s="1" t="s">
        <v>402</v>
      </c>
      <c r="I133" s="1">
        <v>97</v>
      </c>
      <c r="J133" s="1" t="s">
        <v>403</v>
      </c>
      <c r="K133" s="1">
        <v>101</v>
      </c>
      <c r="L133" s="1" t="s">
        <v>21</v>
      </c>
      <c r="M133" s="1">
        <v>56.5</v>
      </c>
      <c r="N133" s="1" t="s">
        <v>404</v>
      </c>
      <c r="O133" s="1">
        <v>65</v>
      </c>
      <c r="P133" s="1" t="s">
        <v>405</v>
      </c>
      <c r="Q133" s="1">
        <v>59.5</v>
      </c>
      <c r="R133" s="1" t="s">
        <v>406</v>
      </c>
      <c r="S133">
        <f>VLOOKUP(B133,[1]高三上!$B:$R,6,0)</f>
        <v>100.5</v>
      </c>
      <c r="T133" t="str">
        <f>VLOOKUP(B133,[1]高三上!$B:$R,7,0)</f>
        <v>李志友</v>
      </c>
      <c r="U133">
        <f>VLOOKUP(B133,[1]高三上!$B:$R,8,0)</f>
        <v>106</v>
      </c>
      <c r="V133" t="str">
        <f>VLOOKUP(B133,[1]高三上!$B:$R,9,0)</f>
        <v>次儿祝玛</v>
      </c>
      <c r="W133">
        <f>VLOOKUP(B133,[1]高三上!$B:$R,10,0)</f>
        <v>80.5</v>
      </c>
      <c r="X133" t="str">
        <f>VLOOKUP(B133,[1]高三上!$B:$R,11,0)</f>
        <v>肖秀秀</v>
      </c>
      <c r="Y133">
        <f>VLOOKUP(B133,[1]高三上!$B:$R,12,0)</f>
        <v>37</v>
      </c>
      <c r="Z133" t="str">
        <f>VLOOKUP(B133,[1]高三上!$B:$R,13,0)</f>
        <v>胡伟杰</v>
      </c>
      <c r="AA133">
        <f>VLOOKUP(B133,[1]高三上!$B:$R,14,0)</f>
        <v>50</v>
      </c>
      <c r="AB133" t="str">
        <f>VLOOKUP(B133,[1]高三上!$B:$R,15,0)</f>
        <v>郑强秋</v>
      </c>
      <c r="AC133">
        <f>VLOOKUP(B133,[1]高三上!$B:$R,16,0)</f>
        <v>39</v>
      </c>
      <c r="AD133" t="str">
        <f>VLOOKUP($B133,[1]高三上!$B:$R,17,0)</f>
        <v>龙志云</v>
      </c>
      <c r="AE133" t="str">
        <f>VLOOKUP($B133,[1]高二下!$B:$R,6,0)</f>
        <v>96.0</v>
      </c>
      <c r="AF133" t="str">
        <f>VLOOKUP($B133,[1]高二下!$B:$R,7,0)</f>
        <v>李志友</v>
      </c>
      <c r="AG133" t="str">
        <f>VLOOKUP($B133,[1]高二下!$B:$R,8,0)</f>
        <v>80.0</v>
      </c>
      <c r="AH133" t="str">
        <f>VLOOKUP($B133,[1]高二下!$B:$R,9,0)</f>
        <v>次儿祝玛</v>
      </c>
      <c r="AI133" t="str">
        <f>VLOOKUP($B133,[1]高二下!$B:$R,10,0)</f>
        <v>42.0</v>
      </c>
      <c r="AJ133" t="str">
        <f>VLOOKUP($B133,[1]高二下!$B:$R,11,0)</f>
        <v>肖秀秀</v>
      </c>
      <c r="AK133" t="str">
        <f>VLOOKUP($B133,[1]高二下!$B:$R,12,0)</f>
        <v>31.0</v>
      </c>
      <c r="AL133" t="str">
        <f>VLOOKUP($B133,[1]高二下!$B:$R,13,0)</f>
        <v>胡伟杰</v>
      </c>
      <c r="AM133" t="str">
        <f>VLOOKUP($B133,[1]高二下!$B:$R,14,0)</f>
        <v>45.0</v>
      </c>
      <c r="AN133" t="str">
        <f>VLOOKUP($B133,[1]高二下!$B:$R,15,0)</f>
        <v>邱宗兰</v>
      </c>
      <c r="AO133" t="str">
        <f>VLOOKUP($B133,[1]高二下!$B:$R,16,0)</f>
        <v>104.0</v>
      </c>
      <c r="AP133" t="str">
        <f>VLOOKUP($B133,[1]高二下!$B:$R,17,0)</f>
        <v>龙志云</v>
      </c>
      <c r="AQ133" t="e">
        <f>VLOOKUP($B133,[2]高二上!$B:$R,6,0)</f>
        <v>#N/A</v>
      </c>
      <c r="AR133" t="e">
        <f>VLOOKUP($B133,[2]高二上!$B:$R,7,0)</f>
        <v>#N/A</v>
      </c>
      <c r="AS133" t="e">
        <f>VLOOKUP($B133,[2]高二上!$B:$R,8,0)</f>
        <v>#N/A</v>
      </c>
      <c r="AT133" t="e">
        <f>VLOOKUP($B133,[2]高二上!$B:$R,9,0)</f>
        <v>#N/A</v>
      </c>
      <c r="AU133" t="e">
        <f>VLOOKUP($B133,[2]高二上!$B:$R,10,0)</f>
        <v>#N/A</v>
      </c>
      <c r="AV133" t="e">
        <f>VLOOKUP($B133,[2]高二上!$B:$R,11,0)</f>
        <v>#N/A</v>
      </c>
      <c r="AW133" t="e">
        <f>VLOOKUP($B133,[2]高二上!$B:$R,12,0)</f>
        <v>#N/A</v>
      </c>
      <c r="AX133" t="e">
        <f>VLOOKUP($B133,[2]高二上!$B:$R,13,0)</f>
        <v>#N/A</v>
      </c>
      <c r="AY133" t="e">
        <f>VLOOKUP($B133,[2]高二上!$B:$R,14,0)</f>
        <v>#N/A</v>
      </c>
      <c r="AZ133" t="e">
        <f>VLOOKUP($B133,[2]高二上!$B:$R,15,0)</f>
        <v>#N/A</v>
      </c>
      <c r="BA133" t="e">
        <f>VLOOKUP($B133,[2]高二上!$B:$R,16,0)</f>
        <v>#N/A</v>
      </c>
      <c r="BB133" t="e">
        <f>VLOOKUP($B133,[2]高二上!$B:$R,17,0)</f>
        <v>#N/A</v>
      </c>
      <c r="BC133">
        <f>VLOOKUP($B133,[1]高一下!$B:$R,6,0)</f>
        <v>93</v>
      </c>
      <c r="BD133" t="str">
        <f>VLOOKUP($B133,[1]高一下!$B:$R,7,0)</f>
        <v>曹霞</v>
      </c>
      <c r="BE133">
        <f>VLOOKUP($B133,[1]高一下!$B:$R,8,0)</f>
        <v>103</v>
      </c>
      <c r="BF133" t="str">
        <f>VLOOKUP($B133,[1]高一下!$B:$R,9,0)</f>
        <v>次儿祝玛</v>
      </c>
      <c r="BG133">
        <f>VLOOKUP($B133,[1]高一下!$B:$R,10,0)</f>
        <v>78.5</v>
      </c>
      <c r="BH133" t="str">
        <f>VLOOKUP($B133,[1]高一下!$B:$R,11,0)</f>
        <v>肖秀秀</v>
      </c>
      <c r="BI133">
        <f>VLOOKUP($B133,[1]高一下!$B:$R,12,0)</f>
        <v>43</v>
      </c>
      <c r="BJ133" t="str">
        <f>VLOOKUP($B133,[1]高一下!$B:$R,13,0)</f>
        <v>胡伟杰</v>
      </c>
      <c r="BK133">
        <f>VLOOKUP($B133,[1]高一下!$B:$R,14,0)</f>
        <v>59</v>
      </c>
      <c r="BL133" t="str">
        <f>VLOOKUP($B133,[1]高一下!$B:$R,15,0)</f>
        <v>刘红</v>
      </c>
      <c r="BM133">
        <f>VLOOKUP($B133,[1]高一下!$B:$R,16,0)</f>
        <v>37</v>
      </c>
      <c r="BN133" t="str">
        <f>VLOOKUP($B133,[1]高一下!$B:$R,17,0)</f>
        <v>龙志云</v>
      </c>
      <c r="BO133">
        <f>VLOOKUP($B133,[1]高一上!$B:$W,5,0)</f>
        <v>84.5</v>
      </c>
      <c r="BP133" t="str">
        <f>VLOOKUP($B133,[1]高一上!$B:$W,6,0)</f>
        <v>曹霞</v>
      </c>
      <c r="BQ133">
        <f>VLOOKUP($B133,[1]高一上!$B:$W,7,0)</f>
        <v>82</v>
      </c>
      <c r="BR133" t="str">
        <f>VLOOKUP($B133,[1]高一上!$B:$W,8,0)</f>
        <v>次儿祝玛</v>
      </c>
      <c r="BS133">
        <f>VLOOKUP($B133,[1]高一上!$B:$W,9,0)</f>
        <v>74</v>
      </c>
      <c r="BT133" t="str">
        <f>VLOOKUP($B133,[1]高一上!$B:$W,10,0)</f>
        <v>肖秀秀</v>
      </c>
      <c r="BU133">
        <f>VLOOKUP($B133,[1]高一上!$B:$W,11,0)</f>
        <v>52</v>
      </c>
      <c r="BV133" t="str">
        <f>VLOOKUP($B133,[1]高一上!$B:$W,12,0)</f>
        <v>胡伟杰</v>
      </c>
      <c r="BW133">
        <f>VLOOKUP($B133,[1]高一上!$B:$W,13,0)</f>
        <v>49</v>
      </c>
      <c r="BX133" t="str">
        <f>VLOOKUP($B133,[1]高一上!$B:$W,14,0)</f>
        <v>刘红</v>
      </c>
      <c r="BY133">
        <f>VLOOKUP($B133,[1]高一上!$B:$W,15,0)</f>
        <v>43</v>
      </c>
      <c r="BZ133" t="str">
        <f>VLOOKUP($B133,[1]高一上!$B:$W,16,0)</f>
        <v>龙志云</v>
      </c>
      <c r="CA133">
        <f>VLOOKUP($B133,[1]中考!$B:$N,5,0)</f>
        <v>110</v>
      </c>
      <c r="CB133">
        <f>VLOOKUP($B133,[1]中考!$B:$N,6,0)</f>
        <v>98</v>
      </c>
      <c r="CC133">
        <f>VLOOKUP($B133,[1]中考!$B:$N,7,0)</f>
        <v>108</v>
      </c>
      <c r="CD133">
        <f>VLOOKUP($B133,[1]中考!$B:$N,8,0)</f>
        <v>42</v>
      </c>
      <c r="CE133">
        <f>VLOOKUP($B133,[1]中考!$B:$N,9,0)</f>
        <v>30</v>
      </c>
      <c r="CF133">
        <f>VLOOKUP($B133,[1]中考!$B:$N,10,0)</f>
        <v>39</v>
      </c>
    </row>
    <row r="134" spans="1:84" x14ac:dyDescent="0.2">
      <c r="A134" s="1" t="s">
        <v>427</v>
      </c>
      <c r="B134" s="1" t="s">
        <v>428</v>
      </c>
      <c r="C134" s="1" t="s">
        <v>400</v>
      </c>
      <c r="D134" s="1" t="s">
        <v>17</v>
      </c>
      <c r="E134" s="1" t="s">
        <v>429</v>
      </c>
      <c r="F134" s="1">
        <v>480</v>
      </c>
      <c r="G134" s="1">
        <v>95</v>
      </c>
      <c r="H134" s="1" t="s">
        <v>402</v>
      </c>
      <c r="I134" s="1">
        <v>91</v>
      </c>
      <c r="J134" s="1" t="s">
        <v>403</v>
      </c>
      <c r="K134" s="1">
        <v>84</v>
      </c>
      <c r="L134" s="1" t="s">
        <v>21</v>
      </c>
      <c r="M134" s="1">
        <v>68.5</v>
      </c>
      <c r="N134" s="1" t="s">
        <v>404</v>
      </c>
      <c r="O134" s="1">
        <v>70</v>
      </c>
      <c r="P134" s="1" t="s">
        <v>405</v>
      </c>
      <c r="Q134" s="1">
        <v>71</v>
      </c>
      <c r="R134" s="1" t="s">
        <v>406</v>
      </c>
      <c r="S134">
        <f>VLOOKUP(B134,[1]高三上!$B:$R,6,0)</f>
        <v>97</v>
      </c>
      <c r="T134" t="str">
        <f>VLOOKUP(B134,[1]高三上!$B:$R,7,0)</f>
        <v>李志友</v>
      </c>
      <c r="U134">
        <f>VLOOKUP(B134,[1]高三上!$B:$R,8,0)</f>
        <v>96</v>
      </c>
      <c r="V134" t="str">
        <f>VLOOKUP(B134,[1]高三上!$B:$R,9,0)</f>
        <v>次儿祝玛</v>
      </c>
      <c r="W134">
        <f>VLOOKUP(B134,[1]高三上!$B:$R,10,0)</f>
        <v>82.5</v>
      </c>
      <c r="X134" t="str">
        <f>VLOOKUP(B134,[1]高三上!$B:$R,11,0)</f>
        <v>肖秀秀</v>
      </c>
      <c r="Y134">
        <f>VLOOKUP(B134,[1]高三上!$B:$R,12,0)</f>
        <v>29</v>
      </c>
      <c r="Z134" t="str">
        <f>VLOOKUP(B134,[1]高三上!$B:$R,13,0)</f>
        <v>胡伟杰</v>
      </c>
      <c r="AA134">
        <f>VLOOKUP(B134,[1]高三上!$B:$R,14,0)</f>
        <v>55</v>
      </c>
      <c r="AB134" t="str">
        <f>VLOOKUP(B134,[1]高三上!$B:$R,15,0)</f>
        <v>郑强秋</v>
      </c>
      <c r="AC134">
        <f>VLOOKUP(B134,[1]高三上!$B:$R,16,0)</f>
        <v>38</v>
      </c>
      <c r="AD134" t="str">
        <f>VLOOKUP($B134,[1]高三上!$B:$R,17,0)</f>
        <v>龙志云</v>
      </c>
      <c r="AE134" t="str">
        <f>VLOOKUP($B134,[1]高二下!$B:$R,6,0)</f>
        <v>90.0</v>
      </c>
      <c r="AF134" t="str">
        <f>VLOOKUP($B134,[1]高二下!$B:$R,7,0)</f>
        <v>李志友</v>
      </c>
      <c r="AG134" t="str">
        <f>VLOOKUP($B134,[1]高二下!$B:$R,8,0)</f>
        <v>82.5</v>
      </c>
      <c r="AH134" t="str">
        <f>VLOOKUP($B134,[1]高二下!$B:$R,9,0)</f>
        <v>次儿祝玛</v>
      </c>
      <c r="AI134" t="str">
        <f>VLOOKUP($B134,[1]高二下!$B:$R,10,0)</f>
        <v>46.0</v>
      </c>
      <c r="AJ134" t="str">
        <f>VLOOKUP($B134,[1]高二下!$B:$R,11,0)</f>
        <v>肖秀秀</v>
      </c>
      <c r="AK134" t="str">
        <f>VLOOKUP($B134,[1]高二下!$B:$R,12,0)</f>
        <v>42.0</v>
      </c>
      <c r="AL134" t="str">
        <f>VLOOKUP($B134,[1]高二下!$B:$R,13,0)</f>
        <v>胡伟杰</v>
      </c>
      <c r="AM134" t="str">
        <f>VLOOKUP($B134,[1]高二下!$B:$R,14,0)</f>
        <v>53.0</v>
      </c>
      <c r="AN134" t="str">
        <f>VLOOKUP($B134,[1]高二下!$B:$R,15,0)</f>
        <v>邱宗兰</v>
      </c>
      <c r="AO134" t="str">
        <f>VLOOKUP($B134,[1]高二下!$B:$R,16,0)</f>
        <v>114.0</v>
      </c>
      <c r="AP134" t="str">
        <f>VLOOKUP($B134,[1]高二下!$B:$R,17,0)</f>
        <v>龙志云</v>
      </c>
      <c r="AQ134" t="e">
        <f>VLOOKUP($B134,[2]高二上!$B:$R,6,0)</f>
        <v>#N/A</v>
      </c>
      <c r="AR134" t="e">
        <f>VLOOKUP($B134,[2]高二上!$B:$R,7,0)</f>
        <v>#N/A</v>
      </c>
      <c r="AS134" t="e">
        <f>VLOOKUP($B134,[2]高二上!$B:$R,8,0)</f>
        <v>#N/A</v>
      </c>
      <c r="AT134" t="e">
        <f>VLOOKUP($B134,[2]高二上!$B:$R,9,0)</f>
        <v>#N/A</v>
      </c>
      <c r="AU134" t="e">
        <f>VLOOKUP($B134,[2]高二上!$B:$R,10,0)</f>
        <v>#N/A</v>
      </c>
      <c r="AV134" t="e">
        <f>VLOOKUP($B134,[2]高二上!$B:$R,11,0)</f>
        <v>#N/A</v>
      </c>
      <c r="AW134" t="e">
        <f>VLOOKUP($B134,[2]高二上!$B:$R,12,0)</f>
        <v>#N/A</v>
      </c>
      <c r="AX134" t="e">
        <f>VLOOKUP($B134,[2]高二上!$B:$R,13,0)</f>
        <v>#N/A</v>
      </c>
      <c r="AY134" t="e">
        <f>VLOOKUP($B134,[2]高二上!$B:$R,14,0)</f>
        <v>#N/A</v>
      </c>
      <c r="AZ134" t="e">
        <f>VLOOKUP($B134,[2]高二上!$B:$R,15,0)</f>
        <v>#N/A</v>
      </c>
      <c r="BA134" t="e">
        <f>VLOOKUP($B134,[2]高二上!$B:$R,16,0)</f>
        <v>#N/A</v>
      </c>
      <c r="BB134" t="e">
        <f>VLOOKUP($B134,[2]高二上!$B:$R,17,0)</f>
        <v>#N/A</v>
      </c>
      <c r="BC134">
        <f>VLOOKUP($B134,[1]高一下!$B:$R,6,0)</f>
        <v>91</v>
      </c>
      <c r="BD134" t="str">
        <f>VLOOKUP($B134,[1]高一下!$B:$R,7,0)</f>
        <v>曹霞</v>
      </c>
      <c r="BE134">
        <f>VLOOKUP($B134,[1]高一下!$B:$R,8,0)</f>
        <v>113</v>
      </c>
      <c r="BF134" t="str">
        <f>VLOOKUP($B134,[1]高一下!$B:$R,9,0)</f>
        <v>次儿祝玛</v>
      </c>
      <c r="BG134">
        <f>VLOOKUP($B134,[1]高一下!$B:$R,10,0)</f>
        <v>58</v>
      </c>
      <c r="BH134" t="str">
        <f>VLOOKUP($B134,[1]高一下!$B:$R,11,0)</f>
        <v>肖秀秀</v>
      </c>
      <c r="BI134">
        <f>VLOOKUP($B134,[1]高一下!$B:$R,12,0)</f>
        <v>44</v>
      </c>
      <c r="BJ134" t="str">
        <f>VLOOKUP($B134,[1]高一下!$B:$R,13,0)</f>
        <v>胡伟杰</v>
      </c>
      <c r="BK134">
        <f>VLOOKUP($B134,[1]高一下!$B:$R,14,0)</f>
        <v>49</v>
      </c>
      <c r="BL134" t="str">
        <f>VLOOKUP($B134,[1]高一下!$B:$R,15,0)</f>
        <v>刘红</v>
      </c>
      <c r="BM134">
        <f>VLOOKUP($B134,[1]高一下!$B:$R,16,0)</f>
        <v>45</v>
      </c>
      <c r="BN134" t="str">
        <f>VLOOKUP($B134,[1]高一下!$B:$R,17,0)</f>
        <v>龙志云</v>
      </c>
      <c r="BO134">
        <f>VLOOKUP($B134,[1]高一上!$B:$W,5,0)</f>
        <v>80</v>
      </c>
      <c r="BP134" t="str">
        <f>VLOOKUP($B134,[1]高一上!$B:$W,6,0)</f>
        <v>曹霞</v>
      </c>
      <c r="BQ134">
        <f>VLOOKUP($B134,[1]高一上!$B:$W,7,0)</f>
        <v>85</v>
      </c>
      <c r="BR134" t="str">
        <f>VLOOKUP($B134,[1]高一上!$B:$W,8,0)</f>
        <v>次儿祝玛</v>
      </c>
      <c r="BS134">
        <f>VLOOKUP($B134,[1]高一上!$B:$W,9,0)</f>
        <v>76.5</v>
      </c>
      <c r="BT134" t="str">
        <f>VLOOKUP($B134,[1]高一上!$B:$W,10,0)</f>
        <v>肖秀秀</v>
      </c>
      <c r="BU134">
        <f>VLOOKUP($B134,[1]高一上!$B:$W,11,0)</f>
        <v>42.5</v>
      </c>
      <c r="BV134" t="str">
        <f>VLOOKUP($B134,[1]高一上!$B:$W,12,0)</f>
        <v>胡伟杰</v>
      </c>
      <c r="BW134">
        <f>VLOOKUP($B134,[1]高一上!$B:$W,13,0)</f>
        <v>47</v>
      </c>
      <c r="BX134" t="str">
        <f>VLOOKUP($B134,[1]高一上!$B:$W,14,0)</f>
        <v>刘红</v>
      </c>
      <c r="BY134">
        <f>VLOOKUP($B134,[1]高一上!$B:$W,15,0)</f>
        <v>48</v>
      </c>
      <c r="BZ134" t="str">
        <f>VLOOKUP($B134,[1]高一上!$B:$W,16,0)</f>
        <v>龙志云</v>
      </c>
      <c r="CA134">
        <f>VLOOKUP($B134,[1]中考!$B:$N,5,0)</f>
        <v>94</v>
      </c>
      <c r="CB134">
        <f>VLOOKUP($B134,[1]中考!$B:$N,6,0)</f>
        <v>110</v>
      </c>
      <c r="CC134">
        <f>VLOOKUP($B134,[1]中考!$B:$N,7,0)</f>
        <v>101</v>
      </c>
      <c r="CD134">
        <f>VLOOKUP($B134,[1]中考!$B:$N,8,0)</f>
        <v>42</v>
      </c>
      <c r="CE134">
        <f>VLOOKUP($B134,[1]中考!$B:$N,9,0)</f>
        <v>35</v>
      </c>
      <c r="CF134">
        <f>VLOOKUP($B134,[1]中考!$B:$N,10,0)</f>
        <v>35</v>
      </c>
    </row>
    <row r="135" spans="1:84" x14ac:dyDescent="0.2">
      <c r="A135" s="1" t="s">
        <v>430</v>
      </c>
      <c r="B135" s="1" t="s">
        <v>431</v>
      </c>
      <c r="C135" s="1" t="s">
        <v>400</v>
      </c>
      <c r="D135" s="1" t="s">
        <v>17</v>
      </c>
      <c r="E135" s="1" t="s">
        <v>432</v>
      </c>
      <c r="F135" s="1">
        <v>479</v>
      </c>
      <c r="G135" s="1">
        <v>104</v>
      </c>
      <c r="H135" s="1" t="s">
        <v>402</v>
      </c>
      <c r="I135" s="1">
        <v>114</v>
      </c>
      <c r="J135" s="1" t="s">
        <v>403</v>
      </c>
      <c r="K135" s="1">
        <v>95</v>
      </c>
      <c r="L135" s="1" t="s">
        <v>21</v>
      </c>
      <c r="M135" s="1">
        <v>48</v>
      </c>
      <c r="N135" s="1" t="s">
        <v>404</v>
      </c>
      <c r="O135" s="1">
        <v>61</v>
      </c>
      <c r="P135" s="1" t="s">
        <v>405</v>
      </c>
      <c r="Q135" s="1">
        <v>57</v>
      </c>
      <c r="R135" s="1" t="s">
        <v>406</v>
      </c>
      <c r="S135">
        <f>VLOOKUP(B135,[1]高三上!$B:$R,6,0)</f>
        <v>93.5</v>
      </c>
      <c r="T135" t="str">
        <f>VLOOKUP(B135,[1]高三上!$B:$R,7,0)</f>
        <v>李志友</v>
      </c>
      <c r="U135">
        <f>VLOOKUP(B135,[1]高三上!$B:$R,8,0)</f>
        <v>85</v>
      </c>
      <c r="V135" t="str">
        <f>VLOOKUP(B135,[1]高三上!$B:$R,9,0)</f>
        <v>次儿祝玛</v>
      </c>
      <c r="W135">
        <f>VLOOKUP(B135,[1]高三上!$B:$R,10,0)</f>
        <v>83</v>
      </c>
      <c r="X135" t="str">
        <f>VLOOKUP(B135,[1]高三上!$B:$R,11,0)</f>
        <v>肖秀秀</v>
      </c>
      <c r="Y135">
        <f>VLOOKUP(B135,[1]高三上!$B:$R,12,0)</f>
        <v>17</v>
      </c>
      <c r="Z135" t="str">
        <f>VLOOKUP(B135,[1]高三上!$B:$R,13,0)</f>
        <v>胡伟杰</v>
      </c>
      <c r="AA135">
        <f>VLOOKUP(B135,[1]高三上!$B:$R,14,0)</f>
        <v>56</v>
      </c>
      <c r="AB135" t="str">
        <f>VLOOKUP(B135,[1]高三上!$B:$R,15,0)</f>
        <v>郑强秋</v>
      </c>
      <c r="AC135">
        <f>VLOOKUP(B135,[1]高三上!$B:$R,16,0)</f>
        <v>41</v>
      </c>
      <c r="AD135" t="str">
        <f>VLOOKUP($B135,[1]高三上!$B:$R,17,0)</f>
        <v>龙志云</v>
      </c>
      <c r="AE135" t="str">
        <f>VLOOKUP($B135,[1]高二下!$B:$R,6,0)</f>
        <v>82.0</v>
      </c>
      <c r="AF135" t="str">
        <f>VLOOKUP($B135,[1]高二下!$B:$R,7,0)</f>
        <v>李志友</v>
      </c>
      <c r="AG135" t="str">
        <f>VLOOKUP($B135,[1]高二下!$B:$R,8,0)</f>
        <v>82.0</v>
      </c>
      <c r="AH135" t="str">
        <f>VLOOKUP($B135,[1]高二下!$B:$R,9,0)</f>
        <v>次儿祝玛</v>
      </c>
      <c r="AI135" t="str">
        <f>VLOOKUP($B135,[1]高二下!$B:$R,10,0)</f>
        <v>28.0</v>
      </c>
      <c r="AJ135" t="str">
        <f>VLOOKUP($B135,[1]高二下!$B:$R,11,0)</f>
        <v>肖秀秀</v>
      </c>
      <c r="AK135" t="str">
        <f>VLOOKUP($B135,[1]高二下!$B:$R,12,0)</f>
        <v>41.0</v>
      </c>
      <c r="AL135" t="str">
        <f>VLOOKUP($B135,[1]高二下!$B:$R,13,0)</f>
        <v>胡伟杰</v>
      </c>
      <c r="AM135" t="str">
        <f>VLOOKUP($B135,[1]高二下!$B:$R,14,0)</f>
        <v>43.0</v>
      </c>
      <c r="AN135" t="str">
        <f>VLOOKUP($B135,[1]高二下!$B:$R,15,0)</f>
        <v>邱宗兰</v>
      </c>
      <c r="AO135" t="str">
        <f>VLOOKUP($B135,[1]高二下!$B:$R,16,0)</f>
        <v>97.0</v>
      </c>
      <c r="AP135" t="str">
        <f>VLOOKUP($B135,[1]高二下!$B:$R,17,0)</f>
        <v>龙志云</v>
      </c>
      <c r="AQ135" t="e">
        <f>VLOOKUP($B135,[2]高二上!$B:$R,6,0)</f>
        <v>#N/A</v>
      </c>
      <c r="AR135" t="e">
        <f>VLOOKUP($B135,[2]高二上!$B:$R,7,0)</f>
        <v>#N/A</v>
      </c>
      <c r="AS135" t="e">
        <f>VLOOKUP($B135,[2]高二上!$B:$R,8,0)</f>
        <v>#N/A</v>
      </c>
      <c r="AT135" t="e">
        <f>VLOOKUP($B135,[2]高二上!$B:$R,9,0)</f>
        <v>#N/A</v>
      </c>
      <c r="AU135" t="e">
        <f>VLOOKUP($B135,[2]高二上!$B:$R,10,0)</f>
        <v>#N/A</v>
      </c>
      <c r="AV135" t="e">
        <f>VLOOKUP($B135,[2]高二上!$B:$R,11,0)</f>
        <v>#N/A</v>
      </c>
      <c r="AW135" t="e">
        <f>VLOOKUP($B135,[2]高二上!$B:$R,12,0)</f>
        <v>#N/A</v>
      </c>
      <c r="AX135" t="e">
        <f>VLOOKUP($B135,[2]高二上!$B:$R,13,0)</f>
        <v>#N/A</v>
      </c>
      <c r="AY135" t="e">
        <f>VLOOKUP($B135,[2]高二上!$B:$R,14,0)</f>
        <v>#N/A</v>
      </c>
      <c r="AZ135" t="e">
        <f>VLOOKUP($B135,[2]高二上!$B:$R,15,0)</f>
        <v>#N/A</v>
      </c>
      <c r="BA135" t="e">
        <f>VLOOKUP($B135,[2]高二上!$B:$R,16,0)</f>
        <v>#N/A</v>
      </c>
      <c r="BB135" t="e">
        <f>VLOOKUP($B135,[2]高二上!$B:$R,17,0)</f>
        <v>#N/A</v>
      </c>
      <c r="BC135">
        <f>VLOOKUP($B135,[1]高一下!$B:$R,6,0)</f>
        <v>93</v>
      </c>
      <c r="BD135" t="str">
        <f>VLOOKUP($B135,[1]高一下!$B:$R,7,0)</f>
        <v>曹霞</v>
      </c>
      <c r="BE135">
        <f>VLOOKUP($B135,[1]高一下!$B:$R,8,0)</f>
        <v>99</v>
      </c>
      <c r="BF135" t="str">
        <f>VLOOKUP($B135,[1]高一下!$B:$R,9,0)</f>
        <v>次儿祝玛</v>
      </c>
      <c r="BG135">
        <f>VLOOKUP($B135,[1]高一下!$B:$R,10,0)</f>
        <v>57</v>
      </c>
      <c r="BH135" t="str">
        <f>VLOOKUP($B135,[1]高一下!$B:$R,11,0)</f>
        <v>肖秀秀</v>
      </c>
      <c r="BI135">
        <f>VLOOKUP($B135,[1]高一下!$B:$R,12,0)</f>
        <v>38</v>
      </c>
      <c r="BJ135" t="str">
        <f>VLOOKUP($B135,[1]高一下!$B:$R,13,0)</f>
        <v>胡伟杰</v>
      </c>
      <c r="BK135">
        <f>VLOOKUP($B135,[1]高一下!$B:$R,14,0)</f>
        <v>43</v>
      </c>
      <c r="BL135" t="str">
        <f>VLOOKUP($B135,[1]高一下!$B:$R,15,0)</f>
        <v>刘红</v>
      </c>
      <c r="BM135">
        <f>VLOOKUP($B135,[1]高一下!$B:$R,16,0)</f>
        <v>42</v>
      </c>
      <c r="BN135" t="str">
        <f>VLOOKUP($B135,[1]高一下!$B:$R,17,0)</f>
        <v>龙志云</v>
      </c>
      <c r="BO135">
        <f>VLOOKUP($B135,[1]高一上!$B:$W,5,0)</f>
        <v>86</v>
      </c>
      <c r="BP135" t="str">
        <f>VLOOKUP($B135,[1]高一上!$B:$W,6,0)</f>
        <v>曹霞</v>
      </c>
      <c r="BQ135">
        <f>VLOOKUP($B135,[1]高一上!$B:$W,7,0)</f>
        <v>83</v>
      </c>
      <c r="BR135" t="str">
        <f>VLOOKUP($B135,[1]高一上!$B:$W,8,0)</f>
        <v>次儿祝玛</v>
      </c>
      <c r="BS135">
        <f>VLOOKUP($B135,[1]高一上!$B:$W,9,0)</f>
        <v>64</v>
      </c>
      <c r="BT135" t="str">
        <f>VLOOKUP($B135,[1]高一上!$B:$W,10,0)</f>
        <v>肖秀秀</v>
      </c>
      <c r="BU135">
        <f>VLOOKUP($B135,[1]高一上!$B:$W,11,0)</f>
        <v>36</v>
      </c>
      <c r="BV135" t="str">
        <f>VLOOKUP($B135,[1]高一上!$B:$W,12,0)</f>
        <v>胡伟杰</v>
      </c>
      <c r="BW135">
        <f>VLOOKUP($B135,[1]高一上!$B:$W,13,0)</f>
        <v>54.5</v>
      </c>
      <c r="BX135" t="str">
        <f>VLOOKUP($B135,[1]高一上!$B:$W,14,0)</f>
        <v>刘红</v>
      </c>
      <c r="BY135">
        <f>VLOOKUP($B135,[1]高一上!$B:$W,15,0)</f>
        <v>35.5</v>
      </c>
      <c r="BZ135" t="str">
        <f>VLOOKUP($B135,[1]高一上!$B:$W,16,0)</f>
        <v>龙志云</v>
      </c>
      <c r="CA135">
        <f>VLOOKUP($B135,[1]中考!$B:$N,5,0)</f>
        <v>104</v>
      </c>
      <c r="CB135">
        <f>VLOOKUP($B135,[1]中考!$B:$N,6,0)</f>
        <v>89</v>
      </c>
      <c r="CC135">
        <f>VLOOKUP($B135,[1]中考!$B:$N,7,0)</f>
        <v>95</v>
      </c>
      <c r="CD135">
        <f>VLOOKUP($B135,[1]中考!$B:$N,8,0)</f>
        <v>38</v>
      </c>
      <c r="CE135">
        <f>VLOOKUP($B135,[1]中考!$B:$N,9,0)</f>
        <v>28</v>
      </c>
      <c r="CF135">
        <f>VLOOKUP($B135,[1]中考!$B:$N,10,0)</f>
        <v>34</v>
      </c>
    </row>
    <row r="136" spans="1:84" x14ac:dyDescent="0.2">
      <c r="A136" s="1" t="s">
        <v>433</v>
      </c>
      <c r="B136" s="1" t="s">
        <v>434</v>
      </c>
      <c r="C136" s="1" t="s">
        <v>400</v>
      </c>
      <c r="D136" s="1" t="s">
        <v>17</v>
      </c>
      <c r="E136" s="1" t="s">
        <v>435</v>
      </c>
      <c r="F136" s="1">
        <v>476</v>
      </c>
      <c r="G136" s="1">
        <v>110</v>
      </c>
      <c r="H136" s="1" t="s">
        <v>402</v>
      </c>
      <c r="I136" s="1">
        <v>102</v>
      </c>
      <c r="J136" s="1" t="s">
        <v>403</v>
      </c>
      <c r="K136" s="1">
        <v>107</v>
      </c>
      <c r="L136" s="1" t="s">
        <v>21</v>
      </c>
      <c r="M136" s="1">
        <v>30</v>
      </c>
      <c r="N136" s="1" t="s">
        <v>404</v>
      </c>
      <c r="O136" s="1">
        <v>61.5</v>
      </c>
      <c r="P136" s="1" t="s">
        <v>405</v>
      </c>
      <c r="Q136" s="1">
        <v>65.5</v>
      </c>
      <c r="R136" s="1" t="s">
        <v>406</v>
      </c>
      <c r="S136">
        <f>VLOOKUP(B136,[1]高三上!$B:$R,6,0)</f>
        <v>94.5</v>
      </c>
      <c r="T136" t="str">
        <f>VLOOKUP(B136,[1]高三上!$B:$R,7,0)</f>
        <v>李志友</v>
      </c>
      <c r="U136">
        <f>VLOOKUP(B136,[1]高三上!$B:$R,8,0)</f>
        <v>103</v>
      </c>
      <c r="V136" t="str">
        <f>VLOOKUP(B136,[1]高三上!$B:$R,9,0)</f>
        <v>次儿祝玛</v>
      </c>
      <c r="W136">
        <f>VLOOKUP(B136,[1]高三上!$B:$R,10,0)</f>
        <v>96.5</v>
      </c>
      <c r="X136" t="str">
        <f>VLOOKUP(B136,[1]高三上!$B:$R,11,0)</f>
        <v>肖秀秀</v>
      </c>
      <c r="Y136">
        <f>VLOOKUP(B136,[1]高三上!$B:$R,12,0)</f>
        <v>28</v>
      </c>
      <c r="Z136" t="str">
        <f>VLOOKUP(B136,[1]高三上!$B:$R,13,0)</f>
        <v>胡伟杰</v>
      </c>
      <c r="AA136">
        <f>VLOOKUP(B136,[1]高三上!$B:$R,14,0)</f>
        <v>38</v>
      </c>
      <c r="AB136" t="str">
        <f>VLOOKUP(B136,[1]高三上!$B:$R,15,0)</f>
        <v>郑强秋</v>
      </c>
      <c r="AC136">
        <f>VLOOKUP(B136,[1]高三上!$B:$R,16,0)</f>
        <v>25</v>
      </c>
      <c r="AD136" t="str">
        <f>VLOOKUP($B136,[1]高三上!$B:$R,17,0)</f>
        <v>龙志云</v>
      </c>
      <c r="AE136" t="str">
        <f>VLOOKUP($B136,[1]高二下!$B:$R,6,0)</f>
        <v>96.0</v>
      </c>
      <c r="AF136" t="str">
        <f>VLOOKUP($B136,[1]高二下!$B:$R,7,0)</f>
        <v>李志友</v>
      </c>
      <c r="AG136" t="str">
        <f>VLOOKUP($B136,[1]高二下!$B:$R,8,0)</f>
        <v>108.0</v>
      </c>
      <c r="AH136" t="str">
        <f>VLOOKUP($B136,[1]高二下!$B:$R,9,0)</f>
        <v>次儿祝玛</v>
      </c>
      <c r="AI136" t="str">
        <f>VLOOKUP($B136,[1]高二下!$B:$R,10,0)</f>
        <v>22.0</v>
      </c>
      <c r="AJ136" t="str">
        <f>VLOOKUP($B136,[1]高二下!$B:$R,11,0)</f>
        <v>肖秀秀</v>
      </c>
      <c r="AK136" t="str">
        <f>VLOOKUP($B136,[1]高二下!$B:$R,12,0)</f>
        <v>43.0</v>
      </c>
      <c r="AL136" t="str">
        <f>VLOOKUP($B136,[1]高二下!$B:$R,13,0)</f>
        <v>胡伟杰</v>
      </c>
      <c r="AM136" t="str">
        <f>VLOOKUP($B136,[1]高二下!$B:$R,14,0)</f>
        <v>63.0</v>
      </c>
      <c r="AN136" t="str">
        <f>VLOOKUP($B136,[1]高二下!$B:$R,15,0)</f>
        <v>邱宗兰</v>
      </c>
      <c r="AO136" t="str">
        <f>VLOOKUP($B136,[1]高二下!$B:$R,16,0)</f>
        <v>90.0</v>
      </c>
      <c r="AP136" t="str">
        <f>VLOOKUP($B136,[1]高二下!$B:$R,17,0)</f>
        <v>龙志云</v>
      </c>
      <c r="AQ136" t="e">
        <f>VLOOKUP($B136,[2]高二上!$B:$R,6,0)</f>
        <v>#N/A</v>
      </c>
      <c r="AR136" t="e">
        <f>VLOOKUP($B136,[2]高二上!$B:$R,7,0)</f>
        <v>#N/A</v>
      </c>
      <c r="AS136" t="e">
        <f>VLOOKUP($B136,[2]高二上!$B:$R,8,0)</f>
        <v>#N/A</v>
      </c>
      <c r="AT136" t="e">
        <f>VLOOKUP($B136,[2]高二上!$B:$R,9,0)</f>
        <v>#N/A</v>
      </c>
      <c r="AU136" t="e">
        <f>VLOOKUP($B136,[2]高二上!$B:$R,10,0)</f>
        <v>#N/A</v>
      </c>
      <c r="AV136" t="e">
        <f>VLOOKUP($B136,[2]高二上!$B:$R,11,0)</f>
        <v>#N/A</v>
      </c>
      <c r="AW136" t="e">
        <f>VLOOKUP($B136,[2]高二上!$B:$R,12,0)</f>
        <v>#N/A</v>
      </c>
      <c r="AX136" t="e">
        <f>VLOOKUP($B136,[2]高二上!$B:$R,13,0)</f>
        <v>#N/A</v>
      </c>
      <c r="AY136" t="e">
        <f>VLOOKUP($B136,[2]高二上!$B:$R,14,0)</f>
        <v>#N/A</v>
      </c>
      <c r="AZ136" t="e">
        <f>VLOOKUP($B136,[2]高二上!$B:$R,15,0)</f>
        <v>#N/A</v>
      </c>
      <c r="BA136" t="e">
        <f>VLOOKUP($B136,[2]高二上!$B:$R,16,0)</f>
        <v>#N/A</v>
      </c>
      <c r="BB136" t="e">
        <f>VLOOKUP($B136,[2]高二上!$B:$R,17,0)</f>
        <v>#N/A</v>
      </c>
      <c r="BC136">
        <f>VLOOKUP($B136,[1]高一下!$B:$R,6,0)</f>
        <v>83</v>
      </c>
      <c r="BD136" t="str">
        <f>VLOOKUP($B136,[1]高一下!$B:$R,7,0)</f>
        <v>曹霞</v>
      </c>
      <c r="BE136">
        <f>VLOOKUP($B136,[1]高一下!$B:$R,8,0)</f>
        <v>103</v>
      </c>
      <c r="BF136" t="str">
        <f>VLOOKUP($B136,[1]高一下!$B:$R,9,0)</f>
        <v>次儿祝玛</v>
      </c>
      <c r="BG136">
        <f>VLOOKUP($B136,[1]高一下!$B:$R,10,0)</f>
        <v>78</v>
      </c>
      <c r="BH136" t="str">
        <f>VLOOKUP($B136,[1]高一下!$B:$R,11,0)</f>
        <v>肖秀秀</v>
      </c>
      <c r="BI136">
        <f>VLOOKUP($B136,[1]高一下!$B:$R,12,0)</f>
        <v>50</v>
      </c>
      <c r="BJ136" t="str">
        <f>VLOOKUP($B136,[1]高一下!$B:$R,13,0)</f>
        <v>胡伟杰</v>
      </c>
      <c r="BK136">
        <f>VLOOKUP($B136,[1]高一下!$B:$R,14,0)</f>
        <v>49</v>
      </c>
      <c r="BL136" t="str">
        <f>VLOOKUP($B136,[1]高一下!$B:$R,15,0)</f>
        <v>刘红</v>
      </c>
      <c r="BM136">
        <f>VLOOKUP($B136,[1]高一下!$B:$R,16,0)</f>
        <v>52</v>
      </c>
      <c r="BN136" t="str">
        <f>VLOOKUP($B136,[1]高一下!$B:$R,17,0)</f>
        <v>龙志云</v>
      </c>
      <c r="BO136">
        <f>VLOOKUP($B136,[1]高一上!$B:$W,5,0)</f>
        <v>90.5</v>
      </c>
      <c r="BP136" t="str">
        <f>VLOOKUP($B136,[1]高一上!$B:$W,6,0)</f>
        <v>曹霞</v>
      </c>
      <c r="BQ136">
        <f>VLOOKUP($B136,[1]高一上!$B:$W,7,0)</f>
        <v>82</v>
      </c>
      <c r="BR136" t="str">
        <f>VLOOKUP($B136,[1]高一上!$B:$W,8,0)</f>
        <v>次儿祝玛</v>
      </c>
      <c r="BS136">
        <f>VLOOKUP($B136,[1]高一上!$B:$W,9,0)</f>
        <v>79</v>
      </c>
      <c r="BT136" t="str">
        <f>VLOOKUP($B136,[1]高一上!$B:$W,10,0)</f>
        <v>肖秀秀</v>
      </c>
      <c r="BU136">
        <f>VLOOKUP($B136,[1]高一上!$B:$W,11,0)</f>
        <v>51.5</v>
      </c>
      <c r="BV136" t="str">
        <f>VLOOKUP($B136,[1]高一上!$B:$W,12,0)</f>
        <v>胡伟杰</v>
      </c>
      <c r="BW136">
        <f>VLOOKUP($B136,[1]高一上!$B:$W,13,0)</f>
        <v>48</v>
      </c>
      <c r="BX136" t="str">
        <f>VLOOKUP($B136,[1]高一上!$B:$W,14,0)</f>
        <v>刘红</v>
      </c>
      <c r="BY136">
        <f>VLOOKUP($B136,[1]高一上!$B:$W,15,0)</f>
        <v>38.5</v>
      </c>
      <c r="BZ136" t="str">
        <f>VLOOKUP($B136,[1]高一上!$B:$W,16,0)</f>
        <v>龙志云</v>
      </c>
      <c r="CA136">
        <f>VLOOKUP($B136,[1]中考!$B:$N,5,0)</f>
        <v>103</v>
      </c>
      <c r="CB136">
        <f>VLOOKUP($B136,[1]中考!$B:$N,6,0)</f>
        <v>106</v>
      </c>
      <c r="CC136">
        <f>VLOOKUP($B136,[1]中考!$B:$N,7,0)</f>
        <v>107</v>
      </c>
      <c r="CD136">
        <f>VLOOKUP($B136,[1]中考!$B:$N,8,0)</f>
        <v>35</v>
      </c>
      <c r="CE136">
        <f>VLOOKUP($B136,[1]中考!$B:$N,9,0)</f>
        <v>29</v>
      </c>
      <c r="CF136">
        <f>VLOOKUP($B136,[1]中考!$B:$N,10,0)</f>
        <v>34</v>
      </c>
    </row>
    <row r="137" spans="1:84" x14ac:dyDescent="0.2">
      <c r="A137" s="1" t="s">
        <v>436</v>
      </c>
      <c r="B137" s="1" t="s">
        <v>437</v>
      </c>
      <c r="C137" s="1" t="s">
        <v>400</v>
      </c>
      <c r="D137" s="1" t="s">
        <v>17</v>
      </c>
      <c r="E137" s="1" t="s">
        <v>438</v>
      </c>
      <c r="F137" s="1">
        <v>470</v>
      </c>
      <c r="G137" s="1">
        <v>107</v>
      </c>
      <c r="H137" s="1" t="s">
        <v>402</v>
      </c>
      <c r="I137" s="1">
        <v>92</v>
      </c>
      <c r="J137" s="1" t="s">
        <v>403</v>
      </c>
      <c r="K137" s="1">
        <v>99</v>
      </c>
      <c r="L137" s="1" t="s">
        <v>21</v>
      </c>
      <c r="M137" s="1">
        <v>44.5</v>
      </c>
      <c r="N137" s="1" t="s">
        <v>404</v>
      </c>
      <c r="O137" s="1">
        <v>58.5</v>
      </c>
      <c r="P137" s="1" t="s">
        <v>405</v>
      </c>
      <c r="Q137" s="1">
        <v>69</v>
      </c>
      <c r="R137" s="1" t="s">
        <v>406</v>
      </c>
      <c r="S137">
        <f>VLOOKUP(B137,[1]高三上!$B:$R,6,0)</f>
        <v>97.5</v>
      </c>
      <c r="T137" t="str">
        <f>VLOOKUP(B137,[1]高三上!$B:$R,7,0)</f>
        <v>李志友</v>
      </c>
      <c r="U137">
        <f>VLOOKUP(B137,[1]高三上!$B:$R,8,0)</f>
        <v>95</v>
      </c>
      <c r="V137" t="str">
        <f>VLOOKUP(B137,[1]高三上!$B:$R,9,0)</f>
        <v>次儿祝玛</v>
      </c>
      <c r="W137">
        <f>VLOOKUP(B137,[1]高三上!$B:$R,10,0)</f>
        <v>76</v>
      </c>
      <c r="X137" t="str">
        <f>VLOOKUP(B137,[1]高三上!$B:$R,11,0)</f>
        <v>肖秀秀</v>
      </c>
      <c r="Y137">
        <f>VLOOKUP(B137,[1]高三上!$B:$R,12,0)</f>
        <v>19</v>
      </c>
      <c r="Z137" t="str">
        <f>VLOOKUP(B137,[1]高三上!$B:$R,13,0)</f>
        <v>胡伟杰</v>
      </c>
      <c r="AA137">
        <f>VLOOKUP(B137,[1]高三上!$B:$R,14,0)</f>
        <v>34</v>
      </c>
      <c r="AB137" t="str">
        <f>VLOOKUP(B137,[1]高三上!$B:$R,15,0)</f>
        <v>郑强秋</v>
      </c>
      <c r="AC137">
        <f>VLOOKUP(B137,[1]高三上!$B:$R,16,0)</f>
        <v>36</v>
      </c>
      <c r="AD137" t="str">
        <f>VLOOKUP($B137,[1]高三上!$B:$R,17,0)</f>
        <v>龙志云</v>
      </c>
      <c r="AE137" t="str">
        <f>VLOOKUP($B137,[1]高二下!$B:$R,6,0)</f>
        <v>85.0</v>
      </c>
      <c r="AF137" t="str">
        <f>VLOOKUP($B137,[1]高二下!$B:$R,7,0)</f>
        <v>李志友</v>
      </c>
      <c r="AG137" t="str">
        <f>VLOOKUP($B137,[1]高二下!$B:$R,8,0)</f>
        <v>104.0</v>
      </c>
      <c r="AH137" t="str">
        <f>VLOOKUP($B137,[1]高二下!$B:$R,9,0)</f>
        <v>次儿祝玛</v>
      </c>
      <c r="AI137" t="str">
        <f>VLOOKUP($B137,[1]高二下!$B:$R,10,0)</f>
        <v>32.0</v>
      </c>
      <c r="AJ137" t="str">
        <f>VLOOKUP($B137,[1]高二下!$B:$R,11,0)</f>
        <v>肖秀秀</v>
      </c>
      <c r="AK137" t="str">
        <f>VLOOKUP($B137,[1]高二下!$B:$R,12,0)</f>
        <v>36.0</v>
      </c>
      <c r="AL137" t="str">
        <f>VLOOKUP($B137,[1]高二下!$B:$R,13,0)</f>
        <v>胡伟杰</v>
      </c>
      <c r="AM137" t="str">
        <f>VLOOKUP($B137,[1]高二下!$B:$R,14,0)</f>
        <v>57.0</v>
      </c>
      <c r="AN137" t="str">
        <f>VLOOKUP($B137,[1]高二下!$B:$R,15,0)</f>
        <v>邱宗兰</v>
      </c>
      <c r="AO137" t="str">
        <f>VLOOKUP($B137,[1]高二下!$B:$R,16,0)</f>
        <v>81.0</v>
      </c>
      <c r="AP137" t="str">
        <f>VLOOKUP($B137,[1]高二下!$B:$R,17,0)</f>
        <v>龙志云</v>
      </c>
      <c r="AQ137" t="e">
        <f>VLOOKUP($B137,[2]高二上!$B:$R,6,0)</f>
        <v>#N/A</v>
      </c>
      <c r="AR137" t="e">
        <f>VLOOKUP($B137,[2]高二上!$B:$R,7,0)</f>
        <v>#N/A</v>
      </c>
      <c r="AS137" t="e">
        <f>VLOOKUP($B137,[2]高二上!$B:$R,8,0)</f>
        <v>#N/A</v>
      </c>
      <c r="AT137" t="e">
        <f>VLOOKUP($B137,[2]高二上!$B:$R,9,0)</f>
        <v>#N/A</v>
      </c>
      <c r="AU137" t="e">
        <f>VLOOKUP($B137,[2]高二上!$B:$R,10,0)</f>
        <v>#N/A</v>
      </c>
      <c r="AV137" t="e">
        <f>VLOOKUP($B137,[2]高二上!$B:$R,11,0)</f>
        <v>#N/A</v>
      </c>
      <c r="AW137" t="e">
        <f>VLOOKUP($B137,[2]高二上!$B:$R,12,0)</f>
        <v>#N/A</v>
      </c>
      <c r="AX137" t="e">
        <f>VLOOKUP($B137,[2]高二上!$B:$R,13,0)</f>
        <v>#N/A</v>
      </c>
      <c r="AY137" t="e">
        <f>VLOOKUP($B137,[2]高二上!$B:$R,14,0)</f>
        <v>#N/A</v>
      </c>
      <c r="AZ137" t="e">
        <f>VLOOKUP($B137,[2]高二上!$B:$R,15,0)</f>
        <v>#N/A</v>
      </c>
      <c r="BA137" t="e">
        <f>VLOOKUP($B137,[2]高二上!$B:$R,16,0)</f>
        <v>#N/A</v>
      </c>
      <c r="BB137" t="e">
        <f>VLOOKUP($B137,[2]高二上!$B:$R,17,0)</f>
        <v>#N/A</v>
      </c>
      <c r="BC137">
        <f>VLOOKUP($B137,[1]高一下!$B:$R,6,0)</f>
        <v>83</v>
      </c>
      <c r="BD137" t="str">
        <f>VLOOKUP($B137,[1]高一下!$B:$R,7,0)</f>
        <v>曹霞</v>
      </c>
      <c r="BE137">
        <f>VLOOKUP($B137,[1]高一下!$B:$R,8,0)</f>
        <v>82</v>
      </c>
      <c r="BF137" t="str">
        <f>VLOOKUP($B137,[1]高一下!$B:$R,9,0)</f>
        <v>次儿祝玛</v>
      </c>
      <c r="BG137">
        <f>VLOOKUP($B137,[1]高一下!$B:$R,10,0)</f>
        <v>82</v>
      </c>
      <c r="BH137" t="str">
        <f>VLOOKUP($B137,[1]高一下!$B:$R,11,0)</f>
        <v>肖秀秀</v>
      </c>
      <c r="BI137">
        <f>VLOOKUP($B137,[1]高一下!$B:$R,12,0)</f>
        <v>52</v>
      </c>
      <c r="BJ137" t="str">
        <f>VLOOKUP($B137,[1]高一下!$B:$R,13,0)</f>
        <v>胡伟杰</v>
      </c>
      <c r="BK137">
        <f>VLOOKUP($B137,[1]高一下!$B:$R,14,0)</f>
        <v>47</v>
      </c>
      <c r="BL137" t="str">
        <f>VLOOKUP($B137,[1]高一下!$B:$R,15,0)</f>
        <v>刘红</v>
      </c>
      <c r="BM137">
        <f>VLOOKUP($B137,[1]高一下!$B:$R,16,0)</f>
        <v>45</v>
      </c>
      <c r="BN137" t="str">
        <f>VLOOKUP($B137,[1]高一下!$B:$R,17,0)</f>
        <v>龙志云</v>
      </c>
      <c r="BO137">
        <f>VLOOKUP($B137,[1]高一上!$B:$W,5,0)</f>
        <v>80</v>
      </c>
      <c r="BP137" t="str">
        <f>VLOOKUP($B137,[1]高一上!$B:$W,6,0)</f>
        <v>李志友</v>
      </c>
      <c r="BQ137">
        <f>VLOOKUP($B137,[1]高一上!$B:$W,7,0)</f>
        <v>74.5</v>
      </c>
      <c r="BR137" t="str">
        <f>VLOOKUP($B137,[1]高一上!$B:$W,8,0)</f>
        <v>梅桂斌</v>
      </c>
      <c r="BS137">
        <f>VLOOKUP($B137,[1]高一上!$B:$W,9,0)</f>
        <v>71</v>
      </c>
      <c r="BT137" t="str">
        <f>VLOOKUP($B137,[1]高一上!$B:$W,10,0)</f>
        <v>尹英娇</v>
      </c>
      <c r="BU137">
        <f>VLOOKUP($B137,[1]高一上!$B:$W,11,0)</f>
        <v>22.5</v>
      </c>
      <c r="BV137">
        <f>VLOOKUP($B137,[1]高一上!$B:$W,12,0)</f>
        <v>0</v>
      </c>
      <c r="BW137">
        <f>VLOOKUP($B137,[1]高一上!$B:$W,13,0)</f>
        <v>29</v>
      </c>
      <c r="BX137">
        <f>VLOOKUP($B137,[1]高一上!$B:$W,14,0)</f>
        <v>0</v>
      </c>
      <c r="BY137">
        <f>VLOOKUP($B137,[1]高一上!$B:$W,15,0)</f>
        <v>46</v>
      </c>
      <c r="BZ137">
        <f>VLOOKUP($B137,[1]高一上!$B:$W,16,0)</f>
        <v>0</v>
      </c>
      <c r="CA137">
        <f>VLOOKUP($B137,[1]中考!$B:$N,5,0)</f>
        <v>96</v>
      </c>
      <c r="CB137">
        <f>VLOOKUP($B137,[1]中考!$B:$N,6,0)</f>
        <v>79</v>
      </c>
      <c r="CC137">
        <f>VLOOKUP($B137,[1]中考!$B:$N,7,0)</f>
        <v>112</v>
      </c>
      <c r="CD137">
        <f>VLOOKUP($B137,[1]中考!$B:$N,8,0)</f>
        <v>33</v>
      </c>
      <c r="CE137">
        <f>VLOOKUP($B137,[1]中考!$B:$N,9,0)</f>
        <v>22</v>
      </c>
      <c r="CF137">
        <f>VLOOKUP($B137,[1]中考!$B:$N,10,0)</f>
        <v>32</v>
      </c>
    </row>
    <row r="138" spans="1:84" x14ac:dyDescent="0.2">
      <c r="A138" s="1" t="s">
        <v>439</v>
      </c>
      <c r="B138" s="1" t="s">
        <v>440</v>
      </c>
      <c r="C138" s="1" t="s">
        <v>400</v>
      </c>
      <c r="D138" s="1" t="s">
        <v>17</v>
      </c>
      <c r="E138" s="1" t="s">
        <v>441</v>
      </c>
      <c r="F138" s="1">
        <v>460</v>
      </c>
      <c r="G138" s="1">
        <v>108</v>
      </c>
      <c r="H138" s="1" t="s">
        <v>402</v>
      </c>
      <c r="I138" s="1">
        <v>98</v>
      </c>
      <c r="J138" s="1" t="s">
        <v>403</v>
      </c>
      <c r="K138" s="1">
        <v>97</v>
      </c>
      <c r="L138" s="1" t="s">
        <v>21</v>
      </c>
      <c r="M138" s="1">
        <v>43</v>
      </c>
      <c r="N138" s="1" t="s">
        <v>404</v>
      </c>
      <c r="O138" s="1">
        <v>50</v>
      </c>
      <c r="P138" s="1" t="s">
        <v>405</v>
      </c>
      <c r="Q138" s="1">
        <v>64</v>
      </c>
      <c r="R138" s="1" t="s">
        <v>406</v>
      </c>
      <c r="S138">
        <f>VLOOKUP(B138,[1]高三上!$B:$R,6,0)</f>
        <v>106</v>
      </c>
      <c r="T138" t="str">
        <f>VLOOKUP(B138,[1]高三上!$B:$R,7,0)</f>
        <v>李志友</v>
      </c>
      <c r="U138">
        <f>VLOOKUP(B138,[1]高三上!$B:$R,8,0)</f>
        <v>100</v>
      </c>
      <c r="V138" t="str">
        <f>VLOOKUP(B138,[1]高三上!$B:$R,9,0)</f>
        <v>次儿祝玛</v>
      </c>
      <c r="W138">
        <f>VLOOKUP(B138,[1]高三上!$B:$R,10,0)</f>
        <v>105.5</v>
      </c>
      <c r="X138" t="str">
        <f>VLOOKUP(B138,[1]高三上!$B:$R,11,0)</f>
        <v>肖秀秀</v>
      </c>
      <c r="Y138">
        <f>VLOOKUP(B138,[1]高三上!$B:$R,12,0)</f>
        <v>19</v>
      </c>
      <c r="Z138" t="str">
        <f>VLOOKUP(B138,[1]高三上!$B:$R,13,0)</f>
        <v>胡伟杰</v>
      </c>
      <c r="AA138">
        <f>VLOOKUP(B138,[1]高三上!$B:$R,14,0)</f>
        <v>45</v>
      </c>
      <c r="AB138" t="str">
        <f>VLOOKUP(B138,[1]高三上!$B:$R,15,0)</f>
        <v>郑强秋</v>
      </c>
      <c r="AC138">
        <f>VLOOKUP(B138,[1]高三上!$B:$R,16,0)</f>
        <v>35.5</v>
      </c>
      <c r="AD138" t="str">
        <f>VLOOKUP($B138,[1]高三上!$B:$R,17,0)</f>
        <v>龙志云</v>
      </c>
      <c r="AE138" t="str">
        <f>VLOOKUP($B138,[1]高二下!$B:$R,6,0)</f>
        <v>98.0</v>
      </c>
      <c r="AF138" t="str">
        <f>VLOOKUP($B138,[1]高二下!$B:$R,7,0)</f>
        <v>李志友</v>
      </c>
      <c r="AG138" t="str">
        <f>VLOOKUP($B138,[1]高二下!$B:$R,8,0)</f>
        <v>99.0</v>
      </c>
      <c r="AH138" t="str">
        <f>VLOOKUP($B138,[1]高二下!$B:$R,9,0)</f>
        <v>次儿祝玛</v>
      </c>
      <c r="AI138" t="str">
        <f>VLOOKUP($B138,[1]高二下!$B:$R,10,0)</f>
        <v>30.0</v>
      </c>
      <c r="AJ138" t="str">
        <f>VLOOKUP($B138,[1]高二下!$B:$R,11,0)</f>
        <v>肖秀秀</v>
      </c>
      <c r="AK138" t="str">
        <f>VLOOKUP($B138,[1]高二下!$B:$R,12,0)</f>
        <v>26.0</v>
      </c>
      <c r="AL138" t="str">
        <f>VLOOKUP($B138,[1]高二下!$B:$R,13,0)</f>
        <v>胡伟杰</v>
      </c>
      <c r="AM138" t="str">
        <f>VLOOKUP($B138,[1]高二下!$B:$R,14,0)</f>
        <v>49.0</v>
      </c>
      <c r="AN138" t="str">
        <f>VLOOKUP($B138,[1]高二下!$B:$R,15,0)</f>
        <v>邱宗兰</v>
      </c>
      <c r="AO138" t="str">
        <f>VLOOKUP($B138,[1]高二下!$B:$R,16,0)</f>
        <v>110.0</v>
      </c>
      <c r="AP138" t="str">
        <f>VLOOKUP($B138,[1]高二下!$B:$R,17,0)</f>
        <v>龙志云</v>
      </c>
      <c r="AQ138" t="e">
        <f>VLOOKUP($B138,[2]高二上!$B:$R,6,0)</f>
        <v>#N/A</v>
      </c>
      <c r="AR138" t="e">
        <f>VLOOKUP($B138,[2]高二上!$B:$R,7,0)</f>
        <v>#N/A</v>
      </c>
      <c r="AS138" t="e">
        <f>VLOOKUP($B138,[2]高二上!$B:$R,8,0)</f>
        <v>#N/A</v>
      </c>
      <c r="AT138" t="e">
        <f>VLOOKUP($B138,[2]高二上!$B:$R,9,0)</f>
        <v>#N/A</v>
      </c>
      <c r="AU138" t="e">
        <f>VLOOKUP($B138,[2]高二上!$B:$R,10,0)</f>
        <v>#N/A</v>
      </c>
      <c r="AV138" t="e">
        <f>VLOOKUP($B138,[2]高二上!$B:$R,11,0)</f>
        <v>#N/A</v>
      </c>
      <c r="AW138" t="e">
        <f>VLOOKUP($B138,[2]高二上!$B:$R,12,0)</f>
        <v>#N/A</v>
      </c>
      <c r="AX138" t="e">
        <f>VLOOKUP($B138,[2]高二上!$B:$R,13,0)</f>
        <v>#N/A</v>
      </c>
      <c r="AY138" t="e">
        <f>VLOOKUP($B138,[2]高二上!$B:$R,14,0)</f>
        <v>#N/A</v>
      </c>
      <c r="AZ138" t="e">
        <f>VLOOKUP($B138,[2]高二上!$B:$R,15,0)</f>
        <v>#N/A</v>
      </c>
      <c r="BA138" t="e">
        <f>VLOOKUP($B138,[2]高二上!$B:$R,16,0)</f>
        <v>#N/A</v>
      </c>
      <c r="BB138" t="e">
        <f>VLOOKUP($B138,[2]高二上!$B:$R,17,0)</f>
        <v>#N/A</v>
      </c>
      <c r="BC138">
        <f>VLOOKUP($B138,[1]高一下!$B:$R,6,0)</f>
        <v>91</v>
      </c>
      <c r="BD138" t="str">
        <f>VLOOKUP($B138,[1]高一下!$B:$R,7,0)</f>
        <v>曹霞</v>
      </c>
      <c r="BE138">
        <f>VLOOKUP($B138,[1]高一下!$B:$R,8,0)</f>
        <v>98</v>
      </c>
      <c r="BF138" t="str">
        <f>VLOOKUP($B138,[1]高一下!$B:$R,9,0)</f>
        <v>次儿祝玛</v>
      </c>
      <c r="BG138">
        <f>VLOOKUP($B138,[1]高一下!$B:$R,10,0)</f>
        <v>80.5</v>
      </c>
      <c r="BH138" t="str">
        <f>VLOOKUP($B138,[1]高一下!$B:$R,11,0)</f>
        <v>肖秀秀</v>
      </c>
      <c r="BI138">
        <f>VLOOKUP($B138,[1]高一下!$B:$R,12,0)</f>
        <v>41</v>
      </c>
      <c r="BJ138" t="str">
        <f>VLOOKUP($B138,[1]高一下!$B:$R,13,0)</f>
        <v>胡伟杰</v>
      </c>
      <c r="BK138">
        <f>VLOOKUP($B138,[1]高一下!$B:$R,14,0)</f>
        <v>48</v>
      </c>
      <c r="BL138" t="str">
        <f>VLOOKUP($B138,[1]高一下!$B:$R,15,0)</f>
        <v>刘红</v>
      </c>
      <c r="BM138">
        <f>VLOOKUP($B138,[1]高一下!$B:$R,16,0)</f>
        <v>38</v>
      </c>
      <c r="BN138" t="str">
        <f>VLOOKUP($B138,[1]高一下!$B:$R,17,0)</f>
        <v>龙志云</v>
      </c>
      <c r="BO138">
        <f>VLOOKUP($B138,[1]高一上!$B:$W,5,0)</f>
        <v>92.5</v>
      </c>
      <c r="BP138" t="str">
        <f>VLOOKUP($B138,[1]高一上!$B:$W,6,0)</f>
        <v>曹霞</v>
      </c>
      <c r="BQ138">
        <f>VLOOKUP($B138,[1]高一上!$B:$W,7,0)</f>
        <v>81</v>
      </c>
      <c r="BR138" t="str">
        <f>VLOOKUP($B138,[1]高一上!$B:$W,8,0)</f>
        <v>次儿祝玛</v>
      </c>
      <c r="BS138">
        <f>VLOOKUP($B138,[1]高一上!$B:$W,9,0)</f>
        <v>90</v>
      </c>
      <c r="BT138" t="str">
        <f>VLOOKUP($B138,[1]高一上!$B:$W,10,0)</f>
        <v>肖秀秀</v>
      </c>
      <c r="BU138">
        <f>VLOOKUP($B138,[1]高一上!$B:$W,11,0)</f>
        <v>28.5</v>
      </c>
      <c r="BV138" t="str">
        <f>VLOOKUP($B138,[1]高一上!$B:$W,12,0)</f>
        <v>胡伟杰</v>
      </c>
      <c r="BW138">
        <f>VLOOKUP($B138,[1]高一上!$B:$W,13,0)</f>
        <v>37</v>
      </c>
      <c r="BX138" t="str">
        <f>VLOOKUP($B138,[1]高一上!$B:$W,14,0)</f>
        <v>刘红</v>
      </c>
      <c r="BY138">
        <f>VLOOKUP($B138,[1]高一上!$B:$W,15,0)</f>
        <v>38</v>
      </c>
      <c r="BZ138" t="str">
        <f>VLOOKUP($B138,[1]高一上!$B:$W,16,0)</f>
        <v>龙志云</v>
      </c>
      <c r="CA138">
        <f>VLOOKUP($B138,[1]中考!$B:$N,5,0)</f>
        <v>112</v>
      </c>
      <c r="CB138">
        <f>VLOOKUP($B138,[1]中考!$B:$N,6,0)</f>
        <v>81</v>
      </c>
      <c r="CC138">
        <f>VLOOKUP($B138,[1]中考!$B:$N,7,0)</f>
        <v>118</v>
      </c>
      <c r="CD138">
        <f>VLOOKUP($B138,[1]中考!$B:$N,8,0)</f>
        <v>32</v>
      </c>
      <c r="CE138">
        <f>VLOOKUP($B138,[1]中考!$B:$N,9,0)</f>
        <v>18</v>
      </c>
      <c r="CF138">
        <f>VLOOKUP($B138,[1]中考!$B:$N,10,0)</f>
        <v>34</v>
      </c>
    </row>
    <row r="139" spans="1:84" x14ac:dyDescent="0.2">
      <c r="A139" s="1" t="s">
        <v>442</v>
      </c>
      <c r="B139" s="1" t="s">
        <v>443</v>
      </c>
      <c r="C139" s="1" t="s">
        <v>400</v>
      </c>
      <c r="D139" s="1" t="s">
        <v>17</v>
      </c>
      <c r="E139" s="1" t="s">
        <v>444</v>
      </c>
      <c r="F139" s="1">
        <v>458</v>
      </c>
      <c r="G139" s="1">
        <v>102</v>
      </c>
      <c r="H139" s="1" t="s">
        <v>402</v>
      </c>
      <c r="I139" s="1">
        <v>102</v>
      </c>
      <c r="J139" s="1" t="s">
        <v>403</v>
      </c>
      <c r="K139" s="1">
        <v>100</v>
      </c>
      <c r="L139" s="1" t="s">
        <v>21</v>
      </c>
      <c r="M139" s="1">
        <v>35.5</v>
      </c>
      <c r="N139" s="1" t="s">
        <v>404</v>
      </c>
      <c r="O139" s="1">
        <v>65.5</v>
      </c>
      <c r="P139" s="1" t="s">
        <v>405</v>
      </c>
      <c r="Q139" s="1">
        <v>53</v>
      </c>
      <c r="R139" s="1" t="s">
        <v>406</v>
      </c>
      <c r="S139">
        <f>VLOOKUP(B139,[1]高三上!$B:$R,6,0)</f>
        <v>102.5</v>
      </c>
      <c r="T139" t="str">
        <f>VLOOKUP(B139,[1]高三上!$B:$R,7,0)</f>
        <v>李志友</v>
      </c>
      <c r="U139">
        <f>VLOOKUP(B139,[1]高三上!$B:$R,8,0)</f>
        <v>100</v>
      </c>
      <c r="V139" t="str">
        <f>VLOOKUP(B139,[1]高三上!$B:$R,9,0)</f>
        <v>次儿祝玛</v>
      </c>
      <c r="W139">
        <f>VLOOKUP(B139,[1]高三上!$B:$R,10,0)</f>
        <v>94</v>
      </c>
      <c r="X139" t="str">
        <f>VLOOKUP(B139,[1]高三上!$B:$R,11,0)</f>
        <v>肖秀秀</v>
      </c>
      <c r="Y139">
        <f>VLOOKUP(B139,[1]高三上!$B:$R,12,0)</f>
        <v>22</v>
      </c>
      <c r="Z139" t="str">
        <f>VLOOKUP(B139,[1]高三上!$B:$R,13,0)</f>
        <v>胡伟杰</v>
      </c>
      <c r="AA139">
        <f>VLOOKUP(B139,[1]高三上!$B:$R,14,0)</f>
        <v>44</v>
      </c>
      <c r="AB139" t="str">
        <f>VLOOKUP(B139,[1]高三上!$B:$R,15,0)</f>
        <v>郑强秋</v>
      </c>
      <c r="AC139">
        <f>VLOOKUP(B139,[1]高三上!$B:$R,16,0)</f>
        <v>42</v>
      </c>
      <c r="AD139" t="str">
        <f>VLOOKUP($B139,[1]高三上!$B:$R,17,0)</f>
        <v>龙志云</v>
      </c>
      <c r="AE139" t="str">
        <f>VLOOKUP($B139,[1]高二下!$B:$R,6,0)</f>
        <v>85.0</v>
      </c>
      <c r="AF139" t="str">
        <f>VLOOKUP($B139,[1]高二下!$B:$R,7,0)</f>
        <v>李志友</v>
      </c>
      <c r="AG139" t="str">
        <f>VLOOKUP($B139,[1]高二下!$B:$R,8,0)</f>
        <v>101.5</v>
      </c>
      <c r="AH139" t="str">
        <f>VLOOKUP($B139,[1]高二下!$B:$R,9,0)</f>
        <v>次儿祝玛</v>
      </c>
      <c r="AI139" t="str">
        <f>VLOOKUP($B139,[1]高二下!$B:$R,10,0)</f>
        <v>31.0</v>
      </c>
      <c r="AJ139" t="str">
        <f>VLOOKUP($B139,[1]高二下!$B:$R,11,0)</f>
        <v>肖秀秀</v>
      </c>
      <c r="AK139" t="str">
        <f>VLOOKUP($B139,[1]高二下!$B:$R,12,0)</f>
        <v>38.0</v>
      </c>
      <c r="AL139" t="str">
        <f>VLOOKUP($B139,[1]高二下!$B:$R,13,0)</f>
        <v>胡伟杰</v>
      </c>
      <c r="AM139" t="str">
        <f>VLOOKUP($B139,[1]高二下!$B:$R,14,0)</f>
        <v>39.0</v>
      </c>
      <c r="AN139" t="str">
        <f>VLOOKUP($B139,[1]高二下!$B:$R,15,0)</f>
        <v>邱宗兰</v>
      </c>
      <c r="AO139" t="str">
        <f>VLOOKUP($B139,[1]高二下!$B:$R,16,0)</f>
        <v>98.0</v>
      </c>
      <c r="AP139" t="str">
        <f>VLOOKUP($B139,[1]高二下!$B:$R,17,0)</f>
        <v>龙志云</v>
      </c>
      <c r="AQ139" t="e">
        <f>VLOOKUP($B139,[2]高二上!$B:$R,6,0)</f>
        <v>#N/A</v>
      </c>
      <c r="AR139" t="e">
        <f>VLOOKUP($B139,[2]高二上!$B:$R,7,0)</f>
        <v>#N/A</v>
      </c>
      <c r="AS139" t="e">
        <f>VLOOKUP($B139,[2]高二上!$B:$R,8,0)</f>
        <v>#N/A</v>
      </c>
      <c r="AT139" t="e">
        <f>VLOOKUP($B139,[2]高二上!$B:$R,9,0)</f>
        <v>#N/A</v>
      </c>
      <c r="AU139" t="e">
        <f>VLOOKUP($B139,[2]高二上!$B:$R,10,0)</f>
        <v>#N/A</v>
      </c>
      <c r="AV139" t="e">
        <f>VLOOKUP($B139,[2]高二上!$B:$R,11,0)</f>
        <v>#N/A</v>
      </c>
      <c r="AW139" t="e">
        <f>VLOOKUP($B139,[2]高二上!$B:$R,12,0)</f>
        <v>#N/A</v>
      </c>
      <c r="AX139" t="e">
        <f>VLOOKUP($B139,[2]高二上!$B:$R,13,0)</f>
        <v>#N/A</v>
      </c>
      <c r="AY139" t="e">
        <f>VLOOKUP($B139,[2]高二上!$B:$R,14,0)</f>
        <v>#N/A</v>
      </c>
      <c r="AZ139" t="e">
        <f>VLOOKUP($B139,[2]高二上!$B:$R,15,0)</f>
        <v>#N/A</v>
      </c>
      <c r="BA139" t="e">
        <f>VLOOKUP($B139,[2]高二上!$B:$R,16,0)</f>
        <v>#N/A</v>
      </c>
      <c r="BB139" t="e">
        <f>VLOOKUP($B139,[2]高二上!$B:$R,17,0)</f>
        <v>#N/A</v>
      </c>
      <c r="BC139">
        <f>VLOOKUP($B139,[1]高一下!$B:$R,6,0)</f>
        <v>0</v>
      </c>
      <c r="BD139" t="str">
        <f>VLOOKUP($B139,[1]高一下!$B:$R,7,0)</f>
        <v>曹霞</v>
      </c>
      <c r="BE139">
        <f>VLOOKUP($B139,[1]高一下!$B:$R,8,0)</f>
        <v>0</v>
      </c>
      <c r="BF139" t="str">
        <f>VLOOKUP($B139,[1]高一下!$B:$R,9,0)</f>
        <v>苏朗偏初</v>
      </c>
      <c r="BG139">
        <f>VLOOKUP($B139,[1]高一下!$B:$R,10,0)</f>
        <v>0</v>
      </c>
      <c r="BH139" t="str">
        <f>VLOOKUP($B139,[1]高一下!$B:$R,11,0)</f>
        <v>黄建均</v>
      </c>
      <c r="BI139">
        <f>VLOOKUP($B139,[1]高一下!$B:$R,12,0)</f>
        <v>0</v>
      </c>
      <c r="BJ139" t="str">
        <f>VLOOKUP($B139,[1]高一下!$B:$R,13,0)</f>
        <v>胡伟杰</v>
      </c>
      <c r="BK139">
        <f>VLOOKUP($B139,[1]高一下!$B:$R,14,0)</f>
        <v>0</v>
      </c>
      <c r="BL139" t="str">
        <f>VLOOKUP($B139,[1]高一下!$B:$R,15,0)</f>
        <v>郑强秋</v>
      </c>
      <c r="BM139">
        <f>VLOOKUP($B139,[1]高一下!$B:$R,16,0)</f>
        <v>0</v>
      </c>
      <c r="BN139" t="str">
        <f>VLOOKUP($B139,[1]高一下!$B:$R,17,0)</f>
        <v>龙志云</v>
      </c>
      <c r="BO139">
        <f>VLOOKUP($B139,[1]高一上!$B:$W,5,0)</f>
        <v>90.5</v>
      </c>
      <c r="BP139" t="str">
        <f>VLOOKUP($B139,[1]高一上!$B:$W,6,0)</f>
        <v>曹霞</v>
      </c>
      <c r="BQ139">
        <f>VLOOKUP($B139,[1]高一上!$B:$W,7,0)</f>
        <v>83</v>
      </c>
      <c r="BR139" t="str">
        <f>VLOOKUP($B139,[1]高一上!$B:$W,8,0)</f>
        <v>苏朗偏初</v>
      </c>
      <c r="BS139">
        <f>VLOOKUP($B139,[1]高一上!$B:$W,9,0)</f>
        <v>82</v>
      </c>
      <c r="BT139" t="str">
        <f>VLOOKUP($B139,[1]高一上!$B:$W,10,0)</f>
        <v>黄建均</v>
      </c>
      <c r="BU139">
        <f>VLOOKUP($B139,[1]高一上!$B:$W,11,0)</f>
        <v>37</v>
      </c>
      <c r="BV139" t="str">
        <f>VLOOKUP($B139,[1]高一上!$B:$W,12,0)</f>
        <v>胡伟杰</v>
      </c>
      <c r="BW139">
        <f>VLOOKUP($B139,[1]高一上!$B:$W,13,0)</f>
        <v>60</v>
      </c>
      <c r="BX139" t="str">
        <f>VLOOKUP($B139,[1]高一上!$B:$W,14,0)</f>
        <v>郑强秋</v>
      </c>
      <c r="BY139">
        <f>VLOOKUP($B139,[1]高一上!$B:$W,15,0)</f>
        <v>40</v>
      </c>
      <c r="BZ139" t="str">
        <f>VLOOKUP($B139,[1]高一上!$B:$W,16,0)</f>
        <v>龙志云</v>
      </c>
      <c r="CA139">
        <f>VLOOKUP($B139,[1]中考!$B:$N,5,0)</f>
        <v>104</v>
      </c>
      <c r="CB139">
        <f>VLOOKUP($B139,[1]中考!$B:$N,6,0)</f>
        <v>99</v>
      </c>
      <c r="CC139">
        <f>VLOOKUP($B139,[1]中考!$B:$N,7,0)</f>
        <v>117</v>
      </c>
      <c r="CD139">
        <f>VLOOKUP($B139,[1]中考!$B:$N,8,0)</f>
        <v>47</v>
      </c>
      <c r="CE139">
        <f>VLOOKUP($B139,[1]中考!$B:$N,9,0)</f>
        <v>26</v>
      </c>
      <c r="CF139">
        <f>VLOOKUP($B139,[1]中考!$B:$N,10,0)</f>
        <v>32</v>
      </c>
    </row>
    <row r="140" spans="1:84" x14ac:dyDescent="0.2">
      <c r="A140" s="1" t="s">
        <v>445</v>
      </c>
      <c r="B140" s="1" t="s">
        <v>446</v>
      </c>
      <c r="C140" s="1" t="s">
        <v>400</v>
      </c>
      <c r="D140" s="1" t="s">
        <v>17</v>
      </c>
      <c r="E140" s="1" t="s">
        <v>447</v>
      </c>
      <c r="F140" s="1">
        <v>457</v>
      </c>
      <c r="G140" s="1">
        <v>105</v>
      </c>
      <c r="H140" s="1" t="s">
        <v>402</v>
      </c>
      <c r="I140" s="1">
        <v>80</v>
      </c>
      <c r="J140" s="1" t="s">
        <v>403</v>
      </c>
      <c r="K140" s="1">
        <v>99</v>
      </c>
      <c r="L140" s="1" t="s">
        <v>21</v>
      </c>
      <c r="M140" s="1">
        <v>49.5</v>
      </c>
      <c r="N140" s="1" t="s">
        <v>404</v>
      </c>
      <c r="O140" s="1">
        <v>62</v>
      </c>
      <c r="P140" s="1" t="s">
        <v>405</v>
      </c>
      <c r="Q140" s="1">
        <v>61</v>
      </c>
      <c r="R140" s="1" t="s">
        <v>406</v>
      </c>
      <c r="S140">
        <f>VLOOKUP(B140,[1]高三上!$B:$R,6,0)</f>
        <v>96</v>
      </c>
      <c r="T140" t="str">
        <f>VLOOKUP(B140,[1]高三上!$B:$R,7,0)</f>
        <v>李志友</v>
      </c>
      <c r="U140">
        <f>VLOOKUP(B140,[1]高三上!$B:$R,8,0)</f>
        <v>71</v>
      </c>
      <c r="V140" t="str">
        <f>VLOOKUP(B140,[1]高三上!$B:$R,9,0)</f>
        <v>次儿祝玛</v>
      </c>
      <c r="W140">
        <f>VLOOKUP(B140,[1]高三上!$B:$R,10,0)</f>
        <v>80.5</v>
      </c>
      <c r="X140" t="str">
        <f>VLOOKUP(B140,[1]高三上!$B:$R,11,0)</f>
        <v>肖秀秀</v>
      </c>
      <c r="Y140">
        <f>VLOOKUP(B140,[1]高三上!$B:$R,12,0)</f>
        <v>24</v>
      </c>
      <c r="Z140" t="str">
        <f>VLOOKUP(B140,[1]高三上!$B:$R,13,0)</f>
        <v>胡伟杰</v>
      </c>
      <c r="AA140">
        <f>VLOOKUP(B140,[1]高三上!$B:$R,14,0)</f>
        <v>44</v>
      </c>
      <c r="AB140" t="str">
        <f>VLOOKUP(B140,[1]高三上!$B:$R,15,0)</f>
        <v>郑强秋</v>
      </c>
      <c r="AC140">
        <f>VLOOKUP(B140,[1]高三上!$B:$R,16,0)</f>
        <v>55</v>
      </c>
      <c r="AD140" t="str">
        <f>VLOOKUP($B140,[1]高三上!$B:$R,17,0)</f>
        <v>龙志云</v>
      </c>
      <c r="AE140" t="str">
        <f>VLOOKUP($B140,[1]高二下!$B:$R,6,0)</f>
        <v>78.0</v>
      </c>
      <c r="AF140" t="str">
        <f>VLOOKUP($B140,[1]高二下!$B:$R,7,0)</f>
        <v>李志友</v>
      </c>
      <c r="AG140" t="str">
        <f>VLOOKUP($B140,[1]高二下!$B:$R,8,0)</f>
        <v>88.5</v>
      </c>
      <c r="AH140" t="str">
        <f>VLOOKUP($B140,[1]高二下!$B:$R,9,0)</f>
        <v>次儿祝玛</v>
      </c>
      <c r="AI140" t="str">
        <f>VLOOKUP($B140,[1]高二下!$B:$R,10,0)</f>
        <v>19.0</v>
      </c>
      <c r="AJ140" t="str">
        <f>VLOOKUP($B140,[1]高二下!$B:$R,11,0)</f>
        <v>肖秀秀</v>
      </c>
      <c r="AK140" t="str">
        <f>VLOOKUP($B140,[1]高二下!$B:$R,12,0)</f>
        <v>25.0</v>
      </c>
      <c r="AL140" t="str">
        <f>VLOOKUP($B140,[1]高二下!$B:$R,13,0)</f>
        <v>胡伟杰</v>
      </c>
      <c r="AM140" t="str">
        <f>VLOOKUP($B140,[1]高二下!$B:$R,14,0)</f>
        <v>46.0</v>
      </c>
      <c r="AN140" t="str">
        <f>VLOOKUP($B140,[1]高二下!$B:$R,15,0)</f>
        <v>邱宗兰</v>
      </c>
      <c r="AO140" t="str">
        <f>VLOOKUP($B140,[1]高二下!$B:$R,16,0)</f>
        <v>88.0</v>
      </c>
      <c r="AP140" t="str">
        <f>VLOOKUP($B140,[1]高二下!$B:$R,17,0)</f>
        <v>龙志云</v>
      </c>
      <c r="AQ140" t="e">
        <f>VLOOKUP($B140,[2]高二上!$B:$R,6,0)</f>
        <v>#N/A</v>
      </c>
      <c r="AR140" t="e">
        <f>VLOOKUP($B140,[2]高二上!$B:$R,7,0)</f>
        <v>#N/A</v>
      </c>
      <c r="AS140" t="e">
        <f>VLOOKUP($B140,[2]高二上!$B:$R,8,0)</f>
        <v>#N/A</v>
      </c>
      <c r="AT140" t="e">
        <f>VLOOKUP($B140,[2]高二上!$B:$R,9,0)</f>
        <v>#N/A</v>
      </c>
      <c r="AU140" t="e">
        <f>VLOOKUP($B140,[2]高二上!$B:$R,10,0)</f>
        <v>#N/A</v>
      </c>
      <c r="AV140" t="e">
        <f>VLOOKUP($B140,[2]高二上!$B:$R,11,0)</f>
        <v>#N/A</v>
      </c>
      <c r="AW140" t="e">
        <f>VLOOKUP($B140,[2]高二上!$B:$R,12,0)</f>
        <v>#N/A</v>
      </c>
      <c r="AX140" t="e">
        <f>VLOOKUP($B140,[2]高二上!$B:$R,13,0)</f>
        <v>#N/A</v>
      </c>
      <c r="AY140" t="e">
        <f>VLOOKUP($B140,[2]高二上!$B:$R,14,0)</f>
        <v>#N/A</v>
      </c>
      <c r="AZ140" t="e">
        <f>VLOOKUP($B140,[2]高二上!$B:$R,15,0)</f>
        <v>#N/A</v>
      </c>
      <c r="BA140" t="e">
        <f>VLOOKUP($B140,[2]高二上!$B:$R,16,0)</f>
        <v>#N/A</v>
      </c>
      <c r="BB140" t="e">
        <f>VLOOKUP($B140,[2]高二上!$B:$R,17,0)</f>
        <v>#N/A</v>
      </c>
      <c r="BC140">
        <f>VLOOKUP($B140,[1]高一下!$B:$R,6,0)</f>
        <v>94</v>
      </c>
      <c r="BD140" t="str">
        <f>VLOOKUP($B140,[1]高一下!$B:$R,7,0)</f>
        <v>曹霞</v>
      </c>
      <c r="BE140">
        <f>VLOOKUP($B140,[1]高一下!$B:$R,8,0)</f>
        <v>80</v>
      </c>
      <c r="BF140" t="str">
        <f>VLOOKUP($B140,[1]高一下!$B:$R,9,0)</f>
        <v>次儿祝玛</v>
      </c>
      <c r="BG140">
        <f>VLOOKUP($B140,[1]高一下!$B:$R,10,0)</f>
        <v>70.5</v>
      </c>
      <c r="BH140" t="str">
        <f>VLOOKUP($B140,[1]高一下!$B:$R,11,0)</f>
        <v>肖秀秀</v>
      </c>
      <c r="BI140">
        <f>VLOOKUP($B140,[1]高一下!$B:$R,12,0)</f>
        <v>39</v>
      </c>
      <c r="BJ140" t="str">
        <f>VLOOKUP($B140,[1]高一下!$B:$R,13,0)</f>
        <v>胡伟杰</v>
      </c>
      <c r="BK140">
        <f>VLOOKUP($B140,[1]高一下!$B:$R,14,0)</f>
        <v>43</v>
      </c>
      <c r="BL140" t="str">
        <f>VLOOKUP($B140,[1]高一下!$B:$R,15,0)</f>
        <v>刘红</v>
      </c>
      <c r="BM140">
        <f>VLOOKUP($B140,[1]高一下!$B:$R,16,0)</f>
        <v>34</v>
      </c>
      <c r="BN140" t="str">
        <f>VLOOKUP($B140,[1]高一下!$B:$R,17,0)</f>
        <v>龙志云</v>
      </c>
      <c r="BO140">
        <f>VLOOKUP($B140,[1]高一上!$B:$W,5,0)</f>
        <v>91.5</v>
      </c>
      <c r="BP140" t="str">
        <f>VLOOKUP($B140,[1]高一上!$B:$W,6,0)</f>
        <v>曹霞</v>
      </c>
      <c r="BQ140">
        <f>VLOOKUP($B140,[1]高一上!$B:$W,7,0)</f>
        <v>67</v>
      </c>
      <c r="BR140" t="str">
        <f>VLOOKUP($B140,[1]高一上!$B:$W,8,0)</f>
        <v>次儿祝玛</v>
      </c>
      <c r="BS140">
        <f>VLOOKUP($B140,[1]高一上!$B:$W,9,0)</f>
        <v>72</v>
      </c>
      <c r="BT140" t="str">
        <f>VLOOKUP($B140,[1]高一上!$B:$W,10,0)</f>
        <v>肖秀秀</v>
      </c>
      <c r="BU140">
        <f>VLOOKUP($B140,[1]高一上!$B:$W,11,0)</f>
        <v>41</v>
      </c>
      <c r="BV140" t="str">
        <f>VLOOKUP($B140,[1]高一上!$B:$W,12,0)</f>
        <v>胡伟杰</v>
      </c>
      <c r="BW140">
        <f>VLOOKUP($B140,[1]高一上!$B:$W,13,0)</f>
        <v>35</v>
      </c>
      <c r="BX140" t="str">
        <f>VLOOKUP($B140,[1]高一上!$B:$W,14,0)</f>
        <v>刘红</v>
      </c>
      <c r="BY140">
        <f>VLOOKUP($B140,[1]高一上!$B:$W,15,0)</f>
        <v>44</v>
      </c>
      <c r="BZ140" t="str">
        <f>VLOOKUP($B140,[1]高一上!$B:$W,16,0)</f>
        <v>龙志云</v>
      </c>
      <c r="CA140">
        <f>VLOOKUP($B140,[1]中考!$B:$N,5,0)</f>
        <v>102</v>
      </c>
      <c r="CB140">
        <f>VLOOKUP($B140,[1]中考!$B:$N,6,0)</f>
        <v>87</v>
      </c>
      <c r="CC140">
        <f>VLOOKUP($B140,[1]中考!$B:$N,7,0)</f>
        <v>94</v>
      </c>
      <c r="CD140">
        <f>VLOOKUP($B140,[1]中考!$B:$N,8,0)</f>
        <v>35</v>
      </c>
      <c r="CE140">
        <f>VLOOKUP($B140,[1]中考!$B:$N,9,0)</f>
        <v>27</v>
      </c>
      <c r="CF140">
        <f>VLOOKUP($B140,[1]中考!$B:$N,10,0)</f>
        <v>40</v>
      </c>
    </row>
    <row r="141" spans="1:84" x14ac:dyDescent="0.2">
      <c r="A141" s="1" t="s">
        <v>448</v>
      </c>
      <c r="B141" s="1" t="s">
        <v>449</v>
      </c>
      <c r="C141" s="1" t="s">
        <v>400</v>
      </c>
      <c r="D141" s="1" t="s">
        <v>17</v>
      </c>
      <c r="E141" s="1" t="s">
        <v>450</v>
      </c>
      <c r="F141" s="1">
        <v>455</v>
      </c>
      <c r="G141" s="1">
        <v>98</v>
      </c>
      <c r="H141" s="1" t="s">
        <v>402</v>
      </c>
      <c r="I141" s="1">
        <v>97</v>
      </c>
      <c r="J141" s="1" t="s">
        <v>403</v>
      </c>
      <c r="K141" s="1">
        <v>86</v>
      </c>
      <c r="L141" s="1" t="s">
        <v>21</v>
      </c>
      <c r="M141" s="1">
        <v>56</v>
      </c>
      <c r="N141" s="1" t="s">
        <v>404</v>
      </c>
      <c r="O141" s="1">
        <v>54.5</v>
      </c>
      <c r="P141" s="1" t="s">
        <v>405</v>
      </c>
      <c r="Q141" s="1">
        <v>63.5</v>
      </c>
      <c r="R141" s="1" t="s">
        <v>406</v>
      </c>
      <c r="S141">
        <f>VLOOKUP(B141,[1]高三上!$B:$R,6,0)</f>
        <v>101</v>
      </c>
      <c r="T141" t="str">
        <f>VLOOKUP(B141,[1]高三上!$B:$R,7,0)</f>
        <v>李志友</v>
      </c>
      <c r="U141">
        <f>VLOOKUP(B141,[1]高三上!$B:$R,8,0)</f>
        <v>121</v>
      </c>
      <c r="V141" t="str">
        <f>VLOOKUP(B141,[1]高三上!$B:$R,9,0)</f>
        <v>次儿祝玛</v>
      </c>
      <c r="W141">
        <f>VLOOKUP(B141,[1]高三上!$B:$R,10,0)</f>
        <v>70</v>
      </c>
      <c r="X141" t="str">
        <f>VLOOKUP(B141,[1]高三上!$B:$R,11,0)</f>
        <v>肖秀秀</v>
      </c>
      <c r="Y141">
        <f>VLOOKUP(B141,[1]高三上!$B:$R,12,0)</f>
        <v>47</v>
      </c>
      <c r="Z141" t="str">
        <f>VLOOKUP(B141,[1]高三上!$B:$R,13,0)</f>
        <v>胡伟杰</v>
      </c>
      <c r="AA141">
        <f>VLOOKUP(B141,[1]高三上!$B:$R,14,0)</f>
        <v>51</v>
      </c>
      <c r="AB141" t="str">
        <f>VLOOKUP(B141,[1]高三上!$B:$R,15,0)</f>
        <v>郑强秋</v>
      </c>
      <c r="AC141">
        <f>VLOOKUP(B141,[1]高三上!$B:$R,16,0)</f>
        <v>42</v>
      </c>
      <c r="AD141" t="str">
        <f>VLOOKUP($B141,[1]高三上!$B:$R,17,0)</f>
        <v>龙志云</v>
      </c>
      <c r="AE141" t="str">
        <f>VLOOKUP($B141,[1]高二下!$B:$R,6,0)</f>
        <v>76.0</v>
      </c>
      <c r="AF141" t="str">
        <f>VLOOKUP($B141,[1]高二下!$B:$R,7,0)</f>
        <v>李志友</v>
      </c>
      <c r="AG141" t="str">
        <f>VLOOKUP($B141,[1]高二下!$B:$R,8,0)</f>
        <v>78.0</v>
      </c>
      <c r="AH141" t="str">
        <f>VLOOKUP($B141,[1]高二下!$B:$R,9,0)</f>
        <v>次儿祝玛</v>
      </c>
      <c r="AI141" t="str">
        <f>VLOOKUP($B141,[1]高二下!$B:$R,10,0)</f>
        <v>33.0</v>
      </c>
      <c r="AJ141" t="str">
        <f>VLOOKUP($B141,[1]高二下!$B:$R,11,0)</f>
        <v>肖秀秀</v>
      </c>
      <c r="AK141" t="str">
        <f>VLOOKUP($B141,[1]高二下!$B:$R,12,0)</f>
        <v>37.0</v>
      </c>
      <c r="AL141" t="str">
        <f>VLOOKUP($B141,[1]高二下!$B:$R,13,0)</f>
        <v>胡伟杰</v>
      </c>
      <c r="AM141" t="str">
        <f>VLOOKUP($B141,[1]高二下!$B:$R,14,0)</f>
        <v>52.0</v>
      </c>
      <c r="AN141" t="str">
        <f>VLOOKUP($B141,[1]高二下!$B:$R,15,0)</f>
        <v>邱宗兰</v>
      </c>
      <c r="AO141" t="str">
        <f>VLOOKUP($B141,[1]高二下!$B:$R,16,0)</f>
        <v>101.0</v>
      </c>
      <c r="AP141" t="str">
        <f>VLOOKUP($B141,[1]高二下!$B:$R,17,0)</f>
        <v>龙志云</v>
      </c>
      <c r="AQ141" t="e">
        <f>VLOOKUP($B141,[2]高二上!$B:$R,6,0)</f>
        <v>#N/A</v>
      </c>
      <c r="AR141" t="e">
        <f>VLOOKUP($B141,[2]高二上!$B:$R,7,0)</f>
        <v>#N/A</v>
      </c>
      <c r="AS141" t="e">
        <f>VLOOKUP($B141,[2]高二上!$B:$R,8,0)</f>
        <v>#N/A</v>
      </c>
      <c r="AT141" t="e">
        <f>VLOOKUP($B141,[2]高二上!$B:$R,9,0)</f>
        <v>#N/A</v>
      </c>
      <c r="AU141" t="e">
        <f>VLOOKUP($B141,[2]高二上!$B:$R,10,0)</f>
        <v>#N/A</v>
      </c>
      <c r="AV141" t="e">
        <f>VLOOKUP($B141,[2]高二上!$B:$R,11,0)</f>
        <v>#N/A</v>
      </c>
      <c r="AW141" t="e">
        <f>VLOOKUP($B141,[2]高二上!$B:$R,12,0)</f>
        <v>#N/A</v>
      </c>
      <c r="AX141" t="e">
        <f>VLOOKUP($B141,[2]高二上!$B:$R,13,0)</f>
        <v>#N/A</v>
      </c>
      <c r="AY141" t="e">
        <f>VLOOKUP($B141,[2]高二上!$B:$R,14,0)</f>
        <v>#N/A</v>
      </c>
      <c r="AZ141" t="e">
        <f>VLOOKUP($B141,[2]高二上!$B:$R,15,0)</f>
        <v>#N/A</v>
      </c>
      <c r="BA141" t="e">
        <f>VLOOKUP($B141,[2]高二上!$B:$R,16,0)</f>
        <v>#N/A</v>
      </c>
      <c r="BB141" t="e">
        <f>VLOOKUP($B141,[2]高二上!$B:$R,17,0)</f>
        <v>#N/A</v>
      </c>
      <c r="BC141">
        <f>VLOOKUP($B141,[1]高一下!$B:$R,6,0)</f>
        <v>101</v>
      </c>
      <c r="BD141" t="str">
        <f>VLOOKUP($B141,[1]高一下!$B:$R,7,0)</f>
        <v>曹霞</v>
      </c>
      <c r="BE141">
        <f>VLOOKUP($B141,[1]高一下!$B:$R,8,0)</f>
        <v>114</v>
      </c>
      <c r="BF141" t="str">
        <f>VLOOKUP($B141,[1]高一下!$B:$R,9,0)</f>
        <v>次儿祝玛</v>
      </c>
      <c r="BG141">
        <f>VLOOKUP($B141,[1]高一下!$B:$R,10,0)</f>
        <v>53</v>
      </c>
      <c r="BH141" t="str">
        <f>VLOOKUP($B141,[1]高一下!$B:$R,11,0)</f>
        <v>肖秀秀</v>
      </c>
      <c r="BI141">
        <f>VLOOKUP($B141,[1]高一下!$B:$R,12,0)</f>
        <v>60</v>
      </c>
      <c r="BJ141" t="str">
        <f>VLOOKUP($B141,[1]高一下!$B:$R,13,0)</f>
        <v>胡伟杰</v>
      </c>
      <c r="BK141">
        <f>VLOOKUP($B141,[1]高一下!$B:$R,14,0)</f>
        <v>50</v>
      </c>
      <c r="BL141" t="str">
        <f>VLOOKUP($B141,[1]高一下!$B:$R,15,0)</f>
        <v>刘红</v>
      </c>
      <c r="BM141">
        <f>VLOOKUP($B141,[1]高一下!$B:$R,16,0)</f>
        <v>52</v>
      </c>
      <c r="BN141" t="str">
        <f>VLOOKUP($B141,[1]高一下!$B:$R,17,0)</f>
        <v>龙志云</v>
      </c>
      <c r="BO141">
        <f>VLOOKUP($B141,[1]高一上!$B:$W,5,0)</f>
        <v>81</v>
      </c>
      <c r="BP141" t="str">
        <f>VLOOKUP($B141,[1]高一上!$B:$W,6,0)</f>
        <v>曹霞</v>
      </c>
      <c r="BQ141">
        <f>VLOOKUP($B141,[1]高一上!$B:$W,7,0)</f>
        <v>93</v>
      </c>
      <c r="BR141" t="str">
        <f>VLOOKUP($B141,[1]高一上!$B:$W,8,0)</f>
        <v>次儿祝玛</v>
      </c>
      <c r="BS141">
        <f>VLOOKUP($B141,[1]高一上!$B:$W,9,0)</f>
        <v>63.5</v>
      </c>
      <c r="BT141" t="str">
        <f>VLOOKUP($B141,[1]高一上!$B:$W,10,0)</f>
        <v>肖秀秀</v>
      </c>
      <c r="BU141">
        <f>VLOOKUP($B141,[1]高一上!$B:$W,11,0)</f>
        <v>47.5</v>
      </c>
      <c r="BV141" t="str">
        <f>VLOOKUP($B141,[1]高一上!$B:$W,12,0)</f>
        <v>胡伟杰</v>
      </c>
      <c r="BW141">
        <f>VLOOKUP($B141,[1]高一上!$B:$W,13,0)</f>
        <v>53.5</v>
      </c>
      <c r="BX141" t="str">
        <f>VLOOKUP($B141,[1]高一上!$B:$W,14,0)</f>
        <v>刘红</v>
      </c>
      <c r="BY141">
        <f>VLOOKUP($B141,[1]高一上!$B:$W,15,0)</f>
        <v>51.5</v>
      </c>
      <c r="BZ141" t="str">
        <f>VLOOKUP($B141,[1]高一上!$B:$W,16,0)</f>
        <v>龙志云</v>
      </c>
      <c r="CA141">
        <f>VLOOKUP($B141,[1]中考!$B:$N,5,0)</f>
        <v>110</v>
      </c>
      <c r="CB141">
        <f>VLOOKUP($B141,[1]中考!$B:$N,6,0)</f>
        <v>105</v>
      </c>
      <c r="CC141">
        <f>VLOOKUP($B141,[1]中考!$B:$N,7,0)</f>
        <v>94</v>
      </c>
      <c r="CD141">
        <f>VLOOKUP($B141,[1]中考!$B:$N,8,0)</f>
        <v>39</v>
      </c>
      <c r="CE141">
        <f>VLOOKUP($B141,[1]中考!$B:$N,9,0)</f>
        <v>26</v>
      </c>
      <c r="CF141">
        <f>VLOOKUP($B141,[1]中考!$B:$N,10,0)</f>
        <v>37</v>
      </c>
    </row>
    <row r="142" spans="1:84" x14ac:dyDescent="0.2">
      <c r="A142" s="1" t="s">
        <v>451</v>
      </c>
      <c r="B142" s="1" t="s">
        <v>452</v>
      </c>
      <c r="C142" s="1" t="s">
        <v>400</v>
      </c>
      <c r="D142" s="1" t="s">
        <v>17</v>
      </c>
      <c r="E142" s="1" t="s">
        <v>453</v>
      </c>
      <c r="F142" s="1">
        <v>454</v>
      </c>
      <c r="G142" s="1">
        <v>106</v>
      </c>
      <c r="H142" s="1" t="s">
        <v>402</v>
      </c>
      <c r="I142" s="1">
        <v>81</v>
      </c>
      <c r="J142" s="1" t="s">
        <v>403</v>
      </c>
      <c r="K142" s="1">
        <v>114</v>
      </c>
      <c r="L142" s="1" t="s">
        <v>21</v>
      </c>
      <c r="M142" s="1">
        <v>49.5</v>
      </c>
      <c r="N142" s="1" t="s">
        <v>404</v>
      </c>
      <c r="O142" s="1">
        <v>47</v>
      </c>
      <c r="P142" s="1" t="s">
        <v>405</v>
      </c>
      <c r="Q142" s="1">
        <v>56.5</v>
      </c>
      <c r="R142" s="1" t="s">
        <v>406</v>
      </c>
      <c r="S142">
        <f>VLOOKUP(B142,[1]高三上!$B:$R,6,0)</f>
        <v>101.5</v>
      </c>
      <c r="T142" t="str">
        <f>VLOOKUP(B142,[1]高三上!$B:$R,7,0)</f>
        <v>李志友</v>
      </c>
      <c r="U142">
        <f>VLOOKUP(B142,[1]高三上!$B:$R,8,0)</f>
        <v>74.5</v>
      </c>
      <c r="V142" t="str">
        <f>VLOOKUP(B142,[1]高三上!$B:$R,9,0)</f>
        <v>次儿祝玛</v>
      </c>
      <c r="W142">
        <f>VLOOKUP(B142,[1]高三上!$B:$R,10,0)</f>
        <v>102.5</v>
      </c>
      <c r="X142" t="str">
        <f>VLOOKUP(B142,[1]高三上!$B:$R,11,0)</f>
        <v>肖秀秀</v>
      </c>
      <c r="Y142">
        <f>VLOOKUP(B142,[1]高三上!$B:$R,12,0)</f>
        <v>37</v>
      </c>
      <c r="Z142" t="str">
        <f>VLOOKUP(B142,[1]高三上!$B:$R,13,0)</f>
        <v>胡伟杰</v>
      </c>
      <c r="AA142">
        <f>VLOOKUP(B142,[1]高三上!$B:$R,14,0)</f>
        <v>46</v>
      </c>
      <c r="AB142" t="str">
        <f>VLOOKUP(B142,[1]高三上!$B:$R,15,0)</f>
        <v>郑强秋</v>
      </c>
      <c r="AC142">
        <f>VLOOKUP(B142,[1]高三上!$B:$R,16,0)</f>
        <v>42</v>
      </c>
      <c r="AD142" t="str">
        <f>VLOOKUP($B142,[1]高三上!$B:$R,17,0)</f>
        <v>龙志云</v>
      </c>
      <c r="AE142" t="str">
        <f>VLOOKUP($B142,[1]高二下!$B:$R,6,0)</f>
        <v>92.0</v>
      </c>
      <c r="AF142" t="str">
        <f>VLOOKUP($B142,[1]高二下!$B:$R,7,0)</f>
        <v>李志友</v>
      </c>
      <c r="AG142" t="str">
        <f>VLOOKUP($B142,[1]高二下!$B:$R,8,0)</f>
        <v>109.0</v>
      </c>
      <c r="AH142" t="str">
        <f>VLOOKUP($B142,[1]高二下!$B:$R,9,0)</f>
        <v>次儿祝玛</v>
      </c>
      <c r="AI142" t="str">
        <f>VLOOKUP($B142,[1]高二下!$B:$R,10,0)</f>
        <v>33.0</v>
      </c>
      <c r="AJ142" t="str">
        <f>VLOOKUP($B142,[1]高二下!$B:$R,11,0)</f>
        <v>肖秀秀</v>
      </c>
      <c r="AK142" t="str">
        <f>VLOOKUP($B142,[1]高二下!$B:$R,12,0)</f>
        <v>35.0</v>
      </c>
      <c r="AL142" t="str">
        <f>VLOOKUP($B142,[1]高二下!$B:$R,13,0)</f>
        <v>胡伟杰</v>
      </c>
      <c r="AM142" t="str">
        <f>VLOOKUP($B142,[1]高二下!$B:$R,14,0)</f>
        <v>54.0</v>
      </c>
      <c r="AN142" t="str">
        <f>VLOOKUP($B142,[1]高二下!$B:$R,15,0)</f>
        <v>邱宗兰</v>
      </c>
      <c r="AO142" t="str">
        <f>VLOOKUP($B142,[1]高二下!$B:$R,16,0)</f>
        <v>89.0</v>
      </c>
      <c r="AP142" t="str">
        <f>VLOOKUP($B142,[1]高二下!$B:$R,17,0)</f>
        <v>龙志云</v>
      </c>
      <c r="AQ142" t="e">
        <f>VLOOKUP($B142,[2]高二上!$B:$R,6,0)</f>
        <v>#N/A</v>
      </c>
      <c r="AR142" t="e">
        <f>VLOOKUP($B142,[2]高二上!$B:$R,7,0)</f>
        <v>#N/A</v>
      </c>
      <c r="AS142" t="e">
        <f>VLOOKUP($B142,[2]高二上!$B:$R,8,0)</f>
        <v>#N/A</v>
      </c>
      <c r="AT142" t="e">
        <f>VLOOKUP($B142,[2]高二上!$B:$R,9,0)</f>
        <v>#N/A</v>
      </c>
      <c r="AU142" t="e">
        <f>VLOOKUP($B142,[2]高二上!$B:$R,10,0)</f>
        <v>#N/A</v>
      </c>
      <c r="AV142" t="e">
        <f>VLOOKUP($B142,[2]高二上!$B:$R,11,0)</f>
        <v>#N/A</v>
      </c>
      <c r="AW142" t="e">
        <f>VLOOKUP($B142,[2]高二上!$B:$R,12,0)</f>
        <v>#N/A</v>
      </c>
      <c r="AX142" t="e">
        <f>VLOOKUP($B142,[2]高二上!$B:$R,13,0)</f>
        <v>#N/A</v>
      </c>
      <c r="AY142" t="e">
        <f>VLOOKUP($B142,[2]高二上!$B:$R,14,0)</f>
        <v>#N/A</v>
      </c>
      <c r="AZ142" t="e">
        <f>VLOOKUP($B142,[2]高二上!$B:$R,15,0)</f>
        <v>#N/A</v>
      </c>
      <c r="BA142" t="e">
        <f>VLOOKUP($B142,[2]高二上!$B:$R,16,0)</f>
        <v>#N/A</v>
      </c>
      <c r="BB142" t="e">
        <f>VLOOKUP($B142,[2]高二上!$B:$R,17,0)</f>
        <v>#N/A</v>
      </c>
      <c r="BC142">
        <f>VLOOKUP($B142,[1]高一下!$B:$R,6,0)</f>
        <v>89</v>
      </c>
      <c r="BD142" t="str">
        <f>VLOOKUP($B142,[1]高一下!$B:$R,7,0)</f>
        <v>曹霞</v>
      </c>
      <c r="BE142">
        <f>VLOOKUP($B142,[1]高一下!$B:$R,8,0)</f>
        <v>86</v>
      </c>
      <c r="BF142" t="str">
        <f>VLOOKUP($B142,[1]高一下!$B:$R,9,0)</f>
        <v>次儿祝玛</v>
      </c>
      <c r="BG142">
        <f>VLOOKUP($B142,[1]高一下!$B:$R,10,0)</f>
        <v>91.5</v>
      </c>
      <c r="BH142" t="str">
        <f>VLOOKUP($B142,[1]高一下!$B:$R,11,0)</f>
        <v>肖秀秀</v>
      </c>
      <c r="BI142">
        <f>VLOOKUP($B142,[1]高一下!$B:$R,12,0)</f>
        <v>29</v>
      </c>
      <c r="BJ142" t="str">
        <f>VLOOKUP($B142,[1]高一下!$B:$R,13,0)</f>
        <v>胡伟杰</v>
      </c>
      <c r="BK142">
        <f>VLOOKUP($B142,[1]高一下!$B:$R,14,0)</f>
        <v>39</v>
      </c>
      <c r="BL142" t="str">
        <f>VLOOKUP($B142,[1]高一下!$B:$R,15,0)</f>
        <v>刘红</v>
      </c>
      <c r="BM142">
        <f>VLOOKUP($B142,[1]高一下!$B:$R,16,0)</f>
        <v>36</v>
      </c>
      <c r="BN142" t="str">
        <f>VLOOKUP($B142,[1]高一下!$B:$R,17,0)</f>
        <v>龙志云</v>
      </c>
      <c r="BO142">
        <f>VLOOKUP($B142,[1]高一上!$B:$W,5,0)</f>
        <v>81</v>
      </c>
      <c r="BP142" t="str">
        <f>VLOOKUP($B142,[1]高一上!$B:$W,6,0)</f>
        <v>刘玲君</v>
      </c>
      <c r="BQ142">
        <f>VLOOKUP($B142,[1]高一上!$B:$W,7,0)</f>
        <v>59.5</v>
      </c>
      <c r="BR142" t="str">
        <f>VLOOKUP($B142,[1]高一上!$B:$W,8,0)</f>
        <v>陈强</v>
      </c>
      <c r="BS142">
        <f>VLOOKUP($B142,[1]高一上!$B:$W,9,0)</f>
        <v>90.5</v>
      </c>
      <c r="BT142" t="str">
        <f>VLOOKUP($B142,[1]高一上!$B:$W,10,0)</f>
        <v>车梦德</v>
      </c>
      <c r="BU142">
        <f>VLOOKUP($B142,[1]高一上!$B:$W,11,0)</f>
        <v>20</v>
      </c>
      <c r="BV142">
        <f>VLOOKUP($B142,[1]高一上!$B:$W,12,0)</f>
        <v>0</v>
      </c>
      <c r="BW142">
        <f>VLOOKUP($B142,[1]高一上!$B:$W,13,0)</f>
        <v>29</v>
      </c>
      <c r="BX142">
        <f>VLOOKUP($B142,[1]高一上!$B:$W,14,0)</f>
        <v>0</v>
      </c>
      <c r="BY142">
        <f>VLOOKUP($B142,[1]高一上!$B:$W,15,0)</f>
        <v>26</v>
      </c>
      <c r="BZ142">
        <f>VLOOKUP($B142,[1]高一上!$B:$W,16,0)</f>
        <v>0</v>
      </c>
      <c r="CA142">
        <f>VLOOKUP($B142,[1]中考!$B:$N,5,0)</f>
        <v>93</v>
      </c>
      <c r="CB142">
        <f>VLOOKUP($B142,[1]中考!$B:$N,6,0)</f>
        <v>70</v>
      </c>
      <c r="CC142">
        <f>VLOOKUP($B142,[1]中考!$B:$N,7,0)</f>
        <v>112</v>
      </c>
      <c r="CD142">
        <f>VLOOKUP($B142,[1]中考!$B:$N,8,0)</f>
        <v>25</v>
      </c>
      <c r="CE142">
        <f>VLOOKUP($B142,[1]中考!$B:$N,9,0)</f>
        <v>20</v>
      </c>
      <c r="CF142">
        <f>VLOOKUP($B142,[1]中考!$B:$N,10,0)</f>
        <v>35</v>
      </c>
    </row>
    <row r="143" spans="1:84" x14ac:dyDescent="0.2">
      <c r="A143" s="1" t="s">
        <v>454</v>
      </c>
      <c r="B143" s="1" t="s">
        <v>455</v>
      </c>
      <c r="C143" s="1" t="s">
        <v>400</v>
      </c>
      <c r="D143" s="1" t="s">
        <v>17</v>
      </c>
      <c r="E143" s="1" t="s">
        <v>456</v>
      </c>
      <c r="F143" s="1">
        <v>451</v>
      </c>
      <c r="G143" s="1">
        <v>93</v>
      </c>
      <c r="H143" s="1" t="s">
        <v>402</v>
      </c>
      <c r="I143" s="1">
        <v>109</v>
      </c>
      <c r="J143" s="1" t="s">
        <v>403</v>
      </c>
      <c r="K143" s="1">
        <v>72</v>
      </c>
      <c r="L143" s="1" t="s">
        <v>21</v>
      </c>
      <c r="M143" s="1">
        <v>54.5</v>
      </c>
      <c r="N143" s="1" t="s">
        <v>404</v>
      </c>
      <c r="O143" s="1">
        <v>62</v>
      </c>
      <c r="P143" s="1" t="s">
        <v>405</v>
      </c>
      <c r="Q143" s="1">
        <v>60</v>
      </c>
      <c r="R143" s="1" t="s">
        <v>406</v>
      </c>
      <c r="S143">
        <f>VLOOKUP(B143,[1]高三上!$B:$R,6,0)</f>
        <v>92</v>
      </c>
      <c r="T143" t="str">
        <f>VLOOKUP(B143,[1]高三上!$B:$R,7,0)</f>
        <v>李志友</v>
      </c>
      <c r="U143">
        <f>VLOOKUP(B143,[1]高三上!$B:$R,8,0)</f>
        <v>110</v>
      </c>
      <c r="V143" t="str">
        <f>VLOOKUP(B143,[1]高三上!$B:$R,9,0)</f>
        <v>次儿祝玛</v>
      </c>
      <c r="W143">
        <f>VLOOKUP(B143,[1]高三上!$B:$R,10,0)</f>
        <v>62.5</v>
      </c>
      <c r="X143" t="str">
        <f>VLOOKUP(B143,[1]高三上!$B:$R,11,0)</f>
        <v>肖秀秀</v>
      </c>
      <c r="Y143">
        <f>VLOOKUP(B143,[1]高三上!$B:$R,12,0)</f>
        <v>57</v>
      </c>
      <c r="Z143" t="str">
        <f>VLOOKUP(B143,[1]高三上!$B:$R,13,0)</f>
        <v>胡伟杰</v>
      </c>
      <c r="AA143">
        <f>VLOOKUP(B143,[1]高三上!$B:$R,14,0)</f>
        <v>56</v>
      </c>
      <c r="AB143" t="str">
        <f>VLOOKUP(B143,[1]高三上!$B:$R,15,0)</f>
        <v>郑强秋</v>
      </c>
      <c r="AC143">
        <f>VLOOKUP(B143,[1]高三上!$B:$R,16,0)</f>
        <v>44</v>
      </c>
      <c r="AD143" t="str">
        <f>VLOOKUP($B143,[1]高三上!$B:$R,17,0)</f>
        <v>龙志云</v>
      </c>
      <c r="AE143" t="str">
        <f>VLOOKUP($B143,[1]高二下!$B:$R,6,0)</f>
        <v>81.0</v>
      </c>
      <c r="AF143" t="str">
        <f>VLOOKUP($B143,[1]高二下!$B:$R,7,0)</f>
        <v>李志友</v>
      </c>
      <c r="AG143" t="str">
        <f>VLOOKUP($B143,[1]高二下!$B:$R,8,0)</f>
        <v>54.5</v>
      </c>
      <c r="AH143" t="str">
        <f>VLOOKUP($B143,[1]高二下!$B:$R,9,0)</f>
        <v>次儿祝玛</v>
      </c>
      <c r="AI143" t="str">
        <f>VLOOKUP($B143,[1]高二下!$B:$R,10,0)</f>
        <v>36.0</v>
      </c>
      <c r="AJ143" t="str">
        <f>VLOOKUP($B143,[1]高二下!$B:$R,11,0)</f>
        <v>肖秀秀</v>
      </c>
      <c r="AK143" t="str">
        <f>VLOOKUP($B143,[1]高二下!$B:$R,12,0)</f>
        <v>40.0</v>
      </c>
      <c r="AL143" t="str">
        <f>VLOOKUP($B143,[1]高二下!$B:$R,13,0)</f>
        <v>胡伟杰</v>
      </c>
      <c r="AM143" t="str">
        <f>VLOOKUP($B143,[1]高二下!$B:$R,14,0)</f>
        <v>59.0</v>
      </c>
      <c r="AN143" t="str">
        <f>VLOOKUP($B143,[1]高二下!$B:$R,15,0)</f>
        <v>邱宗兰</v>
      </c>
      <c r="AO143" t="str">
        <f>VLOOKUP($B143,[1]高二下!$B:$R,16,0)</f>
        <v>128.0</v>
      </c>
      <c r="AP143" t="str">
        <f>VLOOKUP($B143,[1]高二下!$B:$R,17,0)</f>
        <v>龙志云</v>
      </c>
      <c r="AQ143" t="e">
        <f>VLOOKUP($B143,[2]高二上!$B:$R,6,0)</f>
        <v>#N/A</v>
      </c>
      <c r="AR143" t="e">
        <f>VLOOKUP($B143,[2]高二上!$B:$R,7,0)</f>
        <v>#N/A</v>
      </c>
      <c r="AS143" t="e">
        <f>VLOOKUP($B143,[2]高二上!$B:$R,8,0)</f>
        <v>#N/A</v>
      </c>
      <c r="AT143" t="e">
        <f>VLOOKUP($B143,[2]高二上!$B:$R,9,0)</f>
        <v>#N/A</v>
      </c>
      <c r="AU143" t="e">
        <f>VLOOKUP($B143,[2]高二上!$B:$R,10,0)</f>
        <v>#N/A</v>
      </c>
      <c r="AV143" t="e">
        <f>VLOOKUP($B143,[2]高二上!$B:$R,11,0)</f>
        <v>#N/A</v>
      </c>
      <c r="AW143" t="e">
        <f>VLOOKUP($B143,[2]高二上!$B:$R,12,0)</f>
        <v>#N/A</v>
      </c>
      <c r="AX143" t="e">
        <f>VLOOKUP($B143,[2]高二上!$B:$R,13,0)</f>
        <v>#N/A</v>
      </c>
      <c r="AY143" t="e">
        <f>VLOOKUP($B143,[2]高二上!$B:$R,14,0)</f>
        <v>#N/A</v>
      </c>
      <c r="AZ143" t="e">
        <f>VLOOKUP($B143,[2]高二上!$B:$R,15,0)</f>
        <v>#N/A</v>
      </c>
      <c r="BA143" t="e">
        <f>VLOOKUP($B143,[2]高二上!$B:$R,16,0)</f>
        <v>#N/A</v>
      </c>
      <c r="BB143" t="e">
        <f>VLOOKUP($B143,[2]高二上!$B:$R,17,0)</f>
        <v>#N/A</v>
      </c>
      <c r="BC143">
        <f>VLOOKUP($B143,[1]高一下!$B:$R,6,0)</f>
        <v>75</v>
      </c>
      <c r="BD143" t="str">
        <f>VLOOKUP($B143,[1]高一下!$B:$R,7,0)</f>
        <v>曹霞</v>
      </c>
      <c r="BE143">
        <f>VLOOKUP($B143,[1]高一下!$B:$R,8,0)</f>
        <v>111</v>
      </c>
      <c r="BF143" t="str">
        <f>VLOOKUP($B143,[1]高一下!$B:$R,9,0)</f>
        <v>次儿祝玛</v>
      </c>
      <c r="BG143">
        <f>VLOOKUP($B143,[1]高一下!$B:$R,10,0)</f>
        <v>48.5</v>
      </c>
      <c r="BH143" t="str">
        <f>VLOOKUP($B143,[1]高一下!$B:$R,11,0)</f>
        <v>肖秀秀</v>
      </c>
      <c r="BI143">
        <f>VLOOKUP($B143,[1]高一下!$B:$R,12,0)</f>
        <v>61</v>
      </c>
      <c r="BJ143" t="str">
        <f>VLOOKUP($B143,[1]高一下!$B:$R,13,0)</f>
        <v>胡伟杰</v>
      </c>
      <c r="BK143">
        <f>VLOOKUP($B143,[1]高一下!$B:$R,14,0)</f>
        <v>64</v>
      </c>
      <c r="BL143" t="str">
        <f>VLOOKUP($B143,[1]高一下!$B:$R,15,0)</f>
        <v>刘红</v>
      </c>
      <c r="BM143">
        <f>VLOOKUP($B143,[1]高一下!$B:$R,16,0)</f>
        <v>35</v>
      </c>
      <c r="BN143" t="str">
        <f>VLOOKUP($B143,[1]高一下!$B:$R,17,0)</f>
        <v>龙志云</v>
      </c>
      <c r="BO143">
        <f>VLOOKUP($B143,[1]高一上!$B:$W,5,0)</f>
        <v>87.5</v>
      </c>
      <c r="BP143" t="str">
        <f>VLOOKUP($B143,[1]高一上!$B:$W,6,0)</f>
        <v>曹霞</v>
      </c>
      <c r="BQ143">
        <f>VLOOKUP($B143,[1]高一上!$B:$W,7,0)</f>
        <v>106</v>
      </c>
      <c r="BR143" t="str">
        <f>VLOOKUP($B143,[1]高一上!$B:$W,8,0)</f>
        <v>次儿祝玛</v>
      </c>
      <c r="BS143">
        <f>VLOOKUP($B143,[1]高一上!$B:$W,9,0)</f>
        <v>56</v>
      </c>
      <c r="BT143" t="str">
        <f>VLOOKUP($B143,[1]高一上!$B:$W,10,0)</f>
        <v>肖秀秀</v>
      </c>
      <c r="BU143">
        <f>VLOOKUP($B143,[1]高一上!$B:$W,11,0)</f>
        <v>35</v>
      </c>
      <c r="BV143" t="str">
        <f>VLOOKUP($B143,[1]高一上!$B:$W,12,0)</f>
        <v>胡伟杰</v>
      </c>
      <c r="BW143">
        <f>VLOOKUP($B143,[1]高一上!$B:$W,13,0)</f>
        <v>60</v>
      </c>
      <c r="BX143" t="str">
        <f>VLOOKUP($B143,[1]高一上!$B:$W,14,0)</f>
        <v>刘红</v>
      </c>
      <c r="BY143">
        <f>VLOOKUP($B143,[1]高一上!$B:$W,15,0)</f>
        <v>59.5</v>
      </c>
      <c r="BZ143" t="str">
        <f>VLOOKUP($B143,[1]高一上!$B:$W,16,0)</f>
        <v>龙志云</v>
      </c>
      <c r="CA143">
        <f>VLOOKUP($B143,[1]中考!$B:$N,5,0)</f>
        <v>97</v>
      </c>
      <c r="CB143">
        <f>VLOOKUP($B143,[1]中考!$B:$N,6,0)</f>
        <v>108</v>
      </c>
      <c r="CC143">
        <f>VLOOKUP($B143,[1]中考!$B:$N,7,0)</f>
        <v>65</v>
      </c>
      <c r="CD143">
        <f>VLOOKUP($B143,[1]中考!$B:$N,8,0)</f>
        <v>36</v>
      </c>
      <c r="CE143">
        <f>VLOOKUP($B143,[1]中考!$B:$N,9,0)</f>
        <v>31</v>
      </c>
      <c r="CF143">
        <f>VLOOKUP($B143,[1]中考!$B:$N,10,0)</f>
        <v>29</v>
      </c>
    </row>
    <row r="144" spans="1:84" x14ac:dyDescent="0.2">
      <c r="A144" s="1" t="s">
        <v>457</v>
      </c>
      <c r="B144" s="1" t="s">
        <v>458</v>
      </c>
      <c r="C144" s="1" t="s">
        <v>400</v>
      </c>
      <c r="D144" s="1" t="s">
        <v>17</v>
      </c>
      <c r="E144" s="1" t="s">
        <v>459</v>
      </c>
      <c r="F144" s="1">
        <v>448</v>
      </c>
      <c r="G144" s="1">
        <v>96</v>
      </c>
      <c r="H144" s="1" t="s">
        <v>402</v>
      </c>
      <c r="I144" s="1">
        <v>93</v>
      </c>
      <c r="J144" s="1" t="s">
        <v>403</v>
      </c>
      <c r="K144" s="1">
        <v>89</v>
      </c>
      <c r="L144" s="1" t="s">
        <v>21</v>
      </c>
      <c r="M144" s="1">
        <v>37</v>
      </c>
      <c r="N144" s="1" t="s">
        <v>404</v>
      </c>
      <c r="O144" s="1">
        <v>66</v>
      </c>
      <c r="P144" s="1" t="s">
        <v>405</v>
      </c>
      <c r="Q144" s="1">
        <v>66.5</v>
      </c>
      <c r="R144" s="1" t="s">
        <v>406</v>
      </c>
      <c r="S144">
        <f>VLOOKUP(B144,[1]高三上!$B:$R,6,0)</f>
        <v>90.5</v>
      </c>
      <c r="T144" t="str">
        <f>VLOOKUP(B144,[1]高三上!$B:$R,7,0)</f>
        <v>李志友</v>
      </c>
      <c r="U144">
        <f>VLOOKUP(B144,[1]高三上!$B:$R,8,0)</f>
        <v>110</v>
      </c>
      <c r="V144" t="str">
        <f>VLOOKUP(B144,[1]高三上!$B:$R,9,0)</f>
        <v>次儿祝玛</v>
      </c>
      <c r="W144">
        <f>VLOOKUP(B144,[1]高三上!$B:$R,10,0)</f>
        <v>75</v>
      </c>
      <c r="X144" t="str">
        <f>VLOOKUP(B144,[1]高三上!$B:$R,11,0)</f>
        <v>肖秀秀</v>
      </c>
      <c r="Y144">
        <f>VLOOKUP(B144,[1]高三上!$B:$R,12,0)</f>
        <v>28</v>
      </c>
      <c r="Z144" t="str">
        <f>VLOOKUP(B144,[1]高三上!$B:$R,13,0)</f>
        <v>胡伟杰</v>
      </c>
      <c r="AA144">
        <f>VLOOKUP(B144,[1]高三上!$B:$R,14,0)</f>
        <v>53</v>
      </c>
      <c r="AB144" t="str">
        <f>VLOOKUP(B144,[1]高三上!$B:$R,15,0)</f>
        <v>郑强秋</v>
      </c>
      <c r="AC144">
        <f>VLOOKUP(B144,[1]高三上!$B:$R,16,0)</f>
        <v>24</v>
      </c>
      <c r="AD144" t="str">
        <f>VLOOKUP($B144,[1]高三上!$B:$R,17,0)</f>
        <v>龙志云</v>
      </c>
      <c r="AE144" t="str">
        <f>VLOOKUP($B144,[1]高二下!$B:$R,6,0)</f>
        <v>84.0</v>
      </c>
      <c r="AF144" t="str">
        <f>VLOOKUP($B144,[1]高二下!$B:$R,7,0)</f>
        <v>李志友</v>
      </c>
      <c r="AG144" t="str">
        <f>VLOOKUP($B144,[1]高二下!$B:$R,8,0)</f>
        <v>87.0</v>
      </c>
      <c r="AH144" t="str">
        <f>VLOOKUP($B144,[1]高二下!$B:$R,9,0)</f>
        <v>次儿祝玛</v>
      </c>
      <c r="AI144" t="str">
        <f>VLOOKUP($B144,[1]高二下!$B:$R,10,0)</f>
        <v>30.0</v>
      </c>
      <c r="AJ144" t="str">
        <f>VLOOKUP($B144,[1]高二下!$B:$R,11,0)</f>
        <v>肖秀秀</v>
      </c>
      <c r="AK144" t="str">
        <f>VLOOKUP($B144,[1]高二下!$B:$R,12,0)</f>
        <v>27.0</v>
      </c>
      <c r="AL144" t="str">
        <f>VLOOKUP($B144,[1]高二下!$B:$R,13,0)</f>
        <v>胡伟杰</v>
      </c>
      <c r="AM144" t="str">
        <f>VLOOKUP($B144,[1]高二下!$B:$R,14,0)</f>
        <v>42.0</v>
      </c>
      <c r="AN144" t="str">
        <f>VLOOKUP($B144,[1]高二下!$B:$R,15,0)</f>
        <v>邱宗兰</v>
      </c>
      <c r="AO144" t="str">
        <f>VLOOKUP($B144,[1]高二下!$B:$R,16,0)</f>
        <v>102.0</v>
      </c>
      <c r="AP144" t="str">
        <f>VLOOKUP($B144,[1]高二下!$B:$R,17,0)</f>
        <v>龙志云</v>
      </c>
      <c r="AQ144" t="e">
        <f>VLOOKUP($B144,[2]高二上!$B:$R,6,0)</f>
        <v>#N/A</v>
      </c>
      <c r="AR144" t="e">
        <f>VLOOKUP($B144,[2]高二上!$B:$R,7,0)</f>
        <v>#N/A</v>
      </c>
      <c r="AS144" t="e">
        <f>VLOOKUP($B144,[2]高二上!$B:$R,8,0)</f>
        <v>#N/A</v>
      </c>
      <c r="AT144" t="e">
        <f>VLOOKUP($B144,[2]高二上!$B:$R,9,0)</f>
        <v>#N/A</v>
      </c>
      <c r="AU144" t="e">
        <f>VLOOKUP($B144,[2]高二上!$B:$R,10,0)</f>
        <v>#N/A</v>
      </c>
      <c r="AV144" t="e">
        <f>VLOOKUP($B144,[2]高二上!$B:$R,11,0)</f>
        <v>#N/A</v>
      </c>
      <c r="AW144" t="e">
        <f>VLOOKUP($B144,[2]高二上!$B:$R,12,0)</f>
        <v>#N/A</v>
      </c>
      <c r="AX144" t="e">
        <f>VLOOKUP($B144,[2]高二上!$B:$R,13,0)</f>
        <v>#N/A</v>
      </c>
      <c r="AY144" t="e">
        <f>VLOOKUP($B144,[2]高二上!$B:$R,14,0)</f>
        <v>#N/A</v>
      </c>
      <c r="AZ144" t="e">
        <f>VLOOKUP($B144,[2]高二上!$B:$R,15,0)</f>
        <v>#N/A</v>
      </c>
      <c r="BA144" t="e">
        <f>VLOOKUP($B144,[2]高二上!$B:$R,16,0)</f>
        <v>#N/A</v>
      </c>
      <c r="BB144" t="e">
        <f>VLOOKUP($B144,[2]高二上!$B:$R,17,0)</f>
        <v>#N/A</v>
      </c>
      <c r="BC144">
        <f>VLOOKUP($B144,[1]高一下!$B:$R,6,0)</f>
        <v>88</v>
      </c>
      <c r="BD144" t="str">
        <f>VLOOKUP($B144,[1]高一下!$B:$R,7,0)</f>
        <v>曹霞</v>
      </c>
      <c r="BE144">
        <f>VLOOKUP($B144,[1]高一下!$B:$R,8,0)</f>
        <v>93</v>
      </c>
      <c r="BF144" t="str">
        <f>VLOOKUP($B144,[1]高一下!$B:$R,9,0)</f>
        <v>次儿祝玛</v>
      </c>
      <c r="BG144">
        <f>VLOOKUP($B144,[1]高一下!$B:$R,10,0)</f>
        <v>69.5</v>
      </c>
      <c r="BH144" t="str">
        <f>VLOOKUP($B144,[1]高一下!$B:$R,11,0)</f>
        <v>肖秀秀</v>
      </c>
      <c r="BI144">
        <f>VLOOKUP($B144,[1]高一下!$B:$R,12,0)</f>
        <v>46</v>
      </c>
      <c r="BJ144" t="str">
        <f>VLOOKUP($B144,[1]高一下!$B:$R,13,0)</f>
        <v>胡伟杰</v>
      </c>
      <c r="BK144">
        <f>VLOOKUP($B144,[1]高一下!$B:$R,14,0)</f>
        <v>31</v>
      </c>
      <c r="BL144" t="str">
        <f>VLOOKUP($B144,[1]高一下!$B:$R,15,0)</f>
        <v>刘红</v>
      </c>
      <c r="BM144">
        <f>VLOOKUP($B144,[1]高一下!$B:$R,16,0)</f>
        <v>35</v>
      </c>
      <c r="BN144" t="str">
        <f>VLOOKUP($B144,[1]高一下!$B:$R,17,0)</f>
        <v>龙志云</v>
      </c>
      <c r="BO144">
        <f>VLOOKUP($B144,[1]高一上!$B:$W,5,0)</f>
        <v>89</v>
      </c>
      <c r="BP144" t="str">
        <f>VLOOKUP($B144,[1]高一上!$B:$W,6,0)</f>
        <v>曹霞</v>
      </c>
      <c r="BQ144">
        <f>VLOOKUP($B144,[1]高一上!$B:$W,7,0)</f>
        <v>83</v>
      </c>
      <c r="BR144" t="str">
        <f>VLOOKUP($B144,[1]高一上!$B:$W,8,0)</f>
        <v>次儿祝玛</v>
      </c>
      <c r="BS144">
        <f>VLOOKUP($B144,[1]高一上!$B:$W,9,0)</f>
        <v>70.5</v>
      </c>
      <c r="BT144" t="str">
        <f>VLOOKUP($B144,[1]高一上!$B:$W,10,0)</f>
        <v>肖秀秀</v>
      </c>
      <c r="BU144">
        <f>VLOOKUP($B144,[1]高一上!$B:$W,11,0)</f>
        <v>50</v>
      </c>
      <c r="BV144" t="str">
        <f>VLOOKUP($B144,[1]高一上!$B:$W,12,0)</f>
        <v>胡伟杰</v>
      </c>
      <c r="BW144">
        <f>VLOOKUP($B144,[1]高一上!$B:$W,13,0)</f>
        <v>45</v>
      </c>
      <c r="BX144" t="str">
        <f>VLOOKUP($B144,[1]高一上!$B:$W,14,0)</f>
        <v>刘红</v>
      </c>
      <c r="BY144">
        <f>VLOOKUP($B144,[1]高一上!$B:$W,15,0)</f>
        <v>41</v>
      </c>
      <c r="BZ144" t="str">
        <f>VLOOKUP($B144,[1]高一上!$B:$W,16,0)</f>
        <v>龙志云</v>
      </c>
      <c r="CA144">
        <f>VLOOKUP($B144,[1]中考!$B:$N,5,0)</f>
        <v>93</v>
      </c>
      <c r="CB144">
        <f>VLOOKUP($B144,[1]中考!$B:$N,6,0)</f>
        <v>89</v>
      </c>
      <c r="CC144">
        <f>VLOOKUP($B144,[1]中考!$B:$N,7,0)</f>
        <v>89</v>
      </c>
      <c r="CD144">
        <f>VLOOKUP($B144,[1]中考!$B:$N,8,0)</f>
        <v>41</v>
      </c>
      <c r="CE144">
        <f>VLOOKUP($B144,[1]中考!$B:$N,9,0)</f>
        <v>25</v>
      </c>
      <c r="CF144">
        <f>VLOOKUP($B144,[1]中考!$B:$N,10,0)</f>
        <v>25</v>
      </c>
    </row>
    <row r="145" spans="1:84" x14ac:dyDescent="0.2">
      <c r="A145" s="1" t="s">
        <v>460</v>
      </c>
      <c r="B145" s="1" t="s">
        <v>461</v>
      </c>
      <c r="C145" s="1" t="s">
        <v>400</v>
      </c>
      <c r="D145" s="1" t="s">
        <v>17</v>
      </c>
      <c r="E145" s="1" t="s">
        <v>462</v>
      </c>
      <c r="F145" s="1">
        <v>441</v>
      </c>
      <c r="G145" s="1">
        <v>98</v>
      </c>
      <c r="H145" s="1" t="s">
        <v>402</v>
      </c>
      <c r="I145" s="1">
        <v>84</v>
      </c>
      <c r="J145" s="1" t="s">
        <v>403</v>
      </c>
      <c r="K145" s="1">
        <v>105</v>
      </c>
      <c r="L145" s="1" t="s">
        <v>21</v>
      </c>
      <c r="M145" s="1">
        <v>37.5</v>
      </c>
      <c r="N145" s="1" t="s">
        <v>404</v>
      </c>
      <c r="O145" s="1">
        <v>51.5</v>
      </c>
      <c r="P145" s="1" t="s">
        <v>405</v>
      </c>
      <c r="Q145" s="1">
        <v>64.5</v>
      </c>
      <c r="R145" s="1" t="s">
        <v>406</v>
      </c>
      <c r="S145">
        <f>VLOOKUP(B145,[1]高三上!$B:$R,6,0)</f>
        <v>107</v>
      </c>
      <c r="T145" t="str">
        <f>VLOOKUP(B145,[1]高三上!$B:$R,7,0)</f>
        <v>李志友</v>
      </c>
      <c r="U145">
        <f>VLOOKUP(B145,[1]高三上!$B:$R,8,0)</f>
        <v>114</v>
      </c>
      <c r="V145" t="str">
        <f>VLOOKUP(B145,[1]高三上!$B:$R,9,0)</f>
        <v>次儿祝玛</v>
      </c>
      <c r="W145">
        <f>VLOOKUP(B145,[1]高三上!$B:$R,10,0)</f>
        <v>105</v>
      </c>
      <c r="X145" t="str">
        <f>VLOOKUP(B145,[1]高三上!$B:$R,11,0)</f>
        <v>肖秀秀</v>
      </c>
      <c r="Y145">
        <f>VLOOKUP(B145,[1]高三上!$B:$R,12,0)</f>
        <v>37</v>
      </c>
      <c r="Z145" t="str">
        <f>VLOOKUP(B145,[1]高三上!$B:$R,13,0)</f>
        <v>胡伟杰</v>
      </c>
      <c r="AA145">
        <f>VLOOKUP(B145,[1]高三上!$B:$R,14,0)</f>
        <v>49</v>
      </c>
      <c r="AB145" t="str">
        <f>VLOOKUP(B145,[1]高三上!$B:$R,15,0)</f>
        <v>郑强秋</v>
      </c>
      <c r="AC145">
        <f>VLOOKUP(B145,[1]高三上!$B:$R,16,0)</f>
        <v>55</v>
      </c>
      <c r="AD145" t="str">
        <f>VLOOKUP($B145,[1]高三上!$B:$R,17,0)</f>
        <v>龙志云</v>
      </c>
      <c r="AE145" t="str">
        <f>VLOOKUP($B145,[1]高二下!$B:$R,6,0)</f>
        <v>95.0</v>
      </c>
      <c r="AF145" t="str">
        <f>VLOOKUP($B145,[1]高二下!$B:$R,7,0)</f>
        <v>李志友</v>
      </c>
      <c r="AG145" t="str">
        <f>VLOOKUP($B145,[1]高二下!$B:$R,8,0)</f>
        <v>108.5</v>
      </c>
      <c r="AH145" t="str">
        <f>VLOOKUP($B145,[1]高二下!$B:$R,9,0)</f>
        <v>次儿祝玛</v>
      </c>
      <c r="AI145" t="str">
        <f>VLOOKUP($B145,[1]高二下!$B:$R,10,0)</f>
        <v>23.0</v>
      </c>
      <c r="AJ145" t="str">
        <f>VLOOKUP($B145,[1]高二下!$B:$R,11,0)</f>
        <v>肖秀秀</v>
      </c>
      <c r="AK145" t="str">
        <f>VLOOKUP($B145,[1]高二下!$B:$R,12,0)</f>
        <v>24.0</v>
      </c>
      <c r="AL145" t="str">
        <f>VLOOKUP($B145,[1]高二下!$B:$R,13,0)</f>
        <v>胡伟杰</v>
      </c>
      <c r="AM145" t="str">
        <f>VLOOKUP($B145,[1]高二下!$B:$R,14,0)</f>
        <v>45.0</v>
      </c>
      <c r="AN145" t="str">
        <f>VLOOKUP($B145,[1]高二下!$B:$R,15,0)</f>
        <v>邱宗兰</v>
      </c>
      <c r="AO145" t="str">
        <f>VLOOKUP($B145,[1]高二下!$B:$R,16,0)</f>
        <v>85.0</v>
      </c>
      <c r="AP145" t="str">
        <f>VLOOKUP($B145,[1]高二下!$B:$R,17,0)</f>
        <v>龙志云</v>
      </c>
      <c r="AQ145" t="e">
        <f>VLOOKUP($B145,[2]高二上!$B:$R,6,0)</f>
        <v>#N/A</v>
      </c>
      <c r="AR145" t="e">
        <f>VLOOKUP($B145,[2]高二上!$B:$R,7,0)</f>
        <v>#N/A</v>
      </c>
      <c r="AS145" t="e">
        <f>VLOOKUP($B145,[2]高二上!$B:$R,8,0)</f>
        <v>#N/A</v>
      </c>
      <c r="AT145" t="e">
        <f>VLOOKUP($B145,[2]高二上!$B:$R,9,0)</f>
        <v>#N/A</v>
      </c>
      <c r="AU145" t="e">
        <f>VLOOKUP($B145,[2]高二上!$B:$R,10,0)</f>
        <v>#N/A</v>
      </c>
      <c r="AV145" t="e">
        <f>VLOOKUP($B145,[2]高二上!$B:$R,11,0)</f>
        <v>#N/A</v>
      </c>
      <c r="AW145" t="e">
        <f>VLOOKUP($B145,[2]高二上!$B:$R,12,0)</f>
        <v>#N/A</v>
      </c>
      <c r="AX145" t="e">
        <f>VLOOKUP($B145,[2]高二上!$B:$R,13,0)</f>
        <v>#N/A</v>
      </c>
      <c r="AY145" t="e">
        <f>VLOOKUP($B145,[2]高二上!$B:$R,14,0)</f>
        <v>#N/A</v>
      </c>
      <c r="AZ145" t="e">
        <f>VLOOKUP($B145,[2]高二上!$B:$R,15,0)</f>
        <v>#N/A</v>
      </c>
      <c r="BA145" t="e">
        <f>VLOOKUP($B145,[2]高二上!$B:$R,16,0)</f>
        <v>#N/A</v>
      </c>
      <c r="BB145" t="e">
        <f>VLOOKUP($B145,[2]高二上!$B:$R,17,0)</f>
        <v>#N/A</v>
      </c>
      <c r="BC145">
        <f>VLOOKUP($B145,[1]高一下!$B:$R,6,0)</f>
        <v>93</v>
      </c>
      <c r="BD145" t="str">
        <f>VLOOKUP($B145,[1]高一下!$B:$R,7,0)</f>
        <v>曹霞</v>
      </c>
      <c r="BE145">
        <f>VLOOKUP($B145,[1]高一下!$B:$R,8,0)</f>
        <v>103</v>
      </c>
      <c r="BF145" t="str">
        <f>VLOOKUP($B145,[1]高一下!$B:$R,9,0)</f>
        <v>次儿祝玛</v>
      </c>
      <c r="BG145">
        <f>VLOOKUP($B145,[1]高一下!$B:$R,10,0)</f>
        <v>78</v>
      </c>
      <c r="BH145" t="str">
        <f>VLOOKUP($B145,[1]高一下!$B:$R,11,0)</f>
        <v>肖秀秀</v>
      </c>
      <c r="BI145">
        <f>VLOOKUP($B145,[1]高一下!$B:$R,12,0)</f>
        <v>25</v>
      </c>
      <c r="BJ145" t="str">
        <f>VLOOKUP($B145,[1]高一下!$B:$R,13,0)</f>
        <v>胡伟杰</v>
      </c>
      <c r="BK145">
        <f>VLOOKUP($B145,[1]高一下!$B:$R,14,0)</f>
        <v>32</v>
      </c>
      <c r="BL145" t="str">
        <f>VLOOKUP($B145,[1]高一下!$B:$R,15,0)</f>
        <v>刘红</v>
      </c>
      <c r="BM145">
        <f>VLOOKUP($B145,[1]高一下!$B:$R,16,0)</f>
        <v>27</v>
      </c>
      <c r="BN145" t="str">
        <f>VLOOKUP($B145,[1]高一下!$B:$R,17,0)</f>
        <v>龙志云</v>
      </c>
      <c r="BO145">
        <f>VLOOKUP($B145,[1]高一上!$B:$W,5,0)</f>
        <v>96</v>
      </c>
      <c r="BP145" t="str">
        <f>VLOOKUP($B145,[1]高一上!$B:$W,6,0)</f>
        <v>曹霞</v>
      </c>
      <c r="BQ145">
        <f>VLOOKUP($B145,[1]高一上!$B:$W,7,0)</f>
        <v>62</v>
      </c>
      <c r="BR145" t="str">
        <f>VLOOKUP($B145,[1]高一上!$B:$W,8,0)</f>
        <v>次儿祝玛</v>
      </c>
      <c r="BS145">
        <f>VLOOKUP($B145,[1]高一上!$B:$W,9,0)</f>
        <v>94</v>
      </c>
      <c r="BT145" t="str">
        <f>VLOOKUP($B145,[1]高一上!$B:$W,10,0)</f>
        <v>肖秀秀</v>
      </c>
      <c r="BU145">
        <f>VLOOKUP($B145,[1]高一上!$B:$W,11,0)</f>
        <v>31</v>
      </c>
      <c r="BV145" t="str">
        <f>VLOOKUP($B145,[1]高一上!$B:$W,12,0)</f>
        <v>胡伟杰</v>
      </c>
      <c r="BW145">
        <f>VLOOKUP($B145,[1]高一上!$B:$W,13,0)</f>
        <v>39</v>
      </c>
      <c r="BX145" t="str">
        <f>VLOOKUP($B145,[1]高一上!$B:$W,14,0)</f>
        <v>刘红</v>
      </c>
      <c r="BY145">
        <f>VLOOKUP($B145,[1]高一上!$B:$W,15,0)</f>
        <v>34.5</v>
      </c>
      <c r="BZ145" t="str">
        <f>VLOOKUP($B145,[1]高一上!$B:$W,16,0)</f>
        <v>龙志云</v>
      </c>
      <c r="CA145">
        <f>VLOOKUP($B145,[1]中考!$B:$N,5,0)</f>
        <v>102</v>
      </c>
      <c r="CB145">
        <f>VLOOKUP($B145,[1]中考!$B:$N,6,0)</f>
        <v>82</v>
      </c>
      <c r="CC145">
        <f>VLOOKUP($B145,[1]中考!$B:$N,7,0)</f>
        <v>127</v>
      </c>
      <c r="CD145">
        <f>VLOOKUP($B145,[1]中考!$B:$N,8,0)</f>
        <v>34</v>
      </c>
      <c r="CE145">
        <f>VLOOKUP($B145,[1]中考!$B:$N,9,0)</f>
        <v>20</v>
      </c>
      <c r="CF145">
        <f>VLOOKUP($B145,[1]中考!$B:$N,10,0)</f>
        <v>35</v>
      </c>
    </row>
    <row r="146" spans="1:84" x14ac:dyDescent="0.2">
      <c r="A146" s="1" t="s">
        <v>463</v>
      </c>
      <c r="B146" s="1" t="s">
        <v>464</v>
      </c>
      <c r="C146" s="1" t="s">
        <v>400</v>
      </c>
      <c r="D146" s="1" t="s">
        <v>17</v>
      </c>
      <c r="E146" s="1" t="s">
        <v>465</v>
      </c>
      <c r="F146" s="1">
        <v>439</v>
      </c>
      <c r="G146" s="1">
        <v>114</v>
      </c>
      <c r="H146" s="1" t="s">
        <v>402</v>
      </c>
      <c r="I146" s="1">
        <v>85</v>
      </c>
      <c r="J146" s="1" t="s">
        <v>403</v>
      </c>
      <c r="K146" s="1">
        <v>109</v>
      </c>
      <c r="L146" s="1" t="s">
        <v>21</v>
      </c>
      <c r="M146" s="1">
        <v>39</v>
      </c>
      <c r="N146" s="1" t="s">
        <v>404</v>
      </c>
      <c r="O146" s="1">
        <v>43.5</v>
      </c>
      <c r="P146" s="1" t="s">
        <v>405</v>
      </c>
      <c r="Q146" s="1">
        <v>48</v>
      </c>
      <c r="R146" s="1" t="s">
        <v>406</v>
      </c>
      <c r="S146">
        <f>VLOOKUP(B146,[1]高三上!$B:$R,6,0)</f>
        <v>103</v>
      </c>
      <c r="T146" t="str">
        <f>VLOOKUP(B146,[1]高三上!$B:$R,7,0)</f>
        <v>李志友</v>
      </c>
      <c r="U146">
        <f>VLOOKUP(B146,[1]高三上!$B:$R,8,0)</f>
        <v>84</v>
      </c>
      <c r="V146" t="str">
        <f>VLOOKUP(B146,[1]高三上!$B:$R,9,0)</f>
        <v>次儿祝玛</v>
      </c>
      <c r="W146">
        <f>VLOOKUP(B146,[1]高三上!$B:$R,10,0)</f>
        <v>104</v>
      </c>
      <c r="X146" t="str">
        <f>VLOOKUP(B146,[1]高三上!$B:$R,11,0)</f>
        <v>肖秀秀</v>
      </c>
      <c r="Y146">
        <f>VLOOKUP(B146,[1]高三上!$B:$R,12,0)</f>
        <v>18</v>
      </c>
      <c r="Z146" t="str">
        <f>VLOOKUP(B146,[1]高三上!$B:$R,13,0)</f>
        <v>胡伟杰</v>
      </c>
      <c r="AA146">
        <f>VLOOKUP(B146,[1]高三上!$B:$R,14,0)</f>
        <v>53</v>
      </c>
      <c r="AB146" t="str">
        <f>VLOOKUP(B146,[1]高三上!$B:$R,15,0)</f>
        <v>郑强秋</v>
      </c>
      <c r="AC146">
        <f>VLOOKUP(B146,[1]高三上!$B:$R,16,0)</f>
        <v>34</v>
      </c>
      <c r="AD146" t="str">
        <f>VLOOKUP($B146,[1]高三上!$B:$R,17,0)</f>
        <v>龙志云</v>
      </c>
      <c r="AE146" t="str">
        <f>VLOOKUP($B146,[1]高二下!$B:$R,6,0)</f>
        <v>98.0</v>
      </c>
      <c r="AF146" t="str">
        <f>VLOOKUP($B146,[1]高二下!$B:$R,7,0)</f>
        <v>李志友</v>
      </c>
      <c r="AG146" t="str">
        <f>VLOOKUP($B146,[1]高二下!$B:$R,8,0)</f>
        <v>103.5</v>
      </c>
      <c r="AH146" t="str">
        <f>VLOOKUP($B146,[1]高二下!$B:$R,9,0)</f>
        <v>次儿祝玛</v>
      </c>
      <c r="AI146" t="str">
        <f>VLOOKUP($B146,[1]高二下!$B:$R,10,0)</f>
        <v>22.0</v>
      </c>
      <c r="AJ146" t="str">
        <f>VLOOKUP($B146,[1]高二下!$B:$R,11,0)</f>
        <v>肖秀秀</v>
      </c>
      <c r="AK146" t="str">
        <f>VLOOKUP($B146,[1]高二下!$B:$R,12,0)</f>
        <v>24.0</v>
      </c>
      <c r="AL146" t="str">
        <f>VLOOKUP($B146,[1]高二下!$B:$R,13,0)</f>
        <v>胡伟杰</v>
      </c>
      <c r="AM146" t="str">
        <f>VLOOKUP($B146,[1]高二下!$B:$R,14,0)</f>
        <v>42.0</v>
      </c>
      <c r="AN146" t="str">
        <f>VLOOKUP($B146,[1]高二下!$B:$R,15,0)</f>
        <v>邱宗兰</v>
      </c>
      <c r="AO146" t="str">
        <f>VLOOKUP($B146,[1]高二下!$B:$R,16,0)</f>
        <v>79.0</v>
      </c>
      <c r="AP146" t="str">
        <f>VLOOKUP($B146,[1]高二下!$B:$R,17,0)</f>
        <v>龙志云</v>
      </c>
      <c r="AQ146" t="e">
        <f>VLOOKUP($B146,[2]高二上!$B:$R,6,0)</f>
        <v>#N/A</v>
      </c>
      <c r="AR146" t="e">
        <f>VLOOKUP($B146,[2]高二上!$B:$R,7,0)</f>
        <v>#N/A</v>
      </c>
      <c r="AS146" t="e">
        <f>VLOOKUP($B146,[2]高二上!$B:$R,8,0)</f>
        <v>#N/A</v>
      </c>
      <c r="AT146" t="e">
        <f>VLOOKUP($B146,[2]高二上!$B:$R,9,0)</f>
        <v>#N/A</v>
      </c>
      <c r="AU146" t="e">
        <f>VLOOKUP($B146,[2]高二上!$B:$R,10,0)</f>
        <v>#N/A</v>
      </c>
      <c r="AV146" t="e">
        <f>VLOOKUP($B146,[2]高二上!$B:$R,11,0)</f>
        <v>#N/A</v>
      </c>
      <c r="AW146" t="e">
        <f>VLOOKUP($B146,[2]高二上!$B:$R,12,0)</f>
        <v>#N/A</v>
      </c>
      <c r="AX146" t="e">
        <f>VLOOKUP($B146,[2]高二上!$B:$R,13,0)</f>
        <v>#N/A</v>
      </c>
      <c r="AY146" t="e">
        <f>VLOOKUP($B146,[2]高二上!$B:$R,14,0)</f>
        <v>#N/A</v>
      </c>
      <c r="AZ146" t="e">
        <f>VLOOKUP($B146,[2]高二上!$B:$R,15,0)</f>
        <v>#N/A</v>
      </c>
      <c r="BA146" t="e">
        <f>VLOOKUP($B146,[2]高二上!$B:$R,16,0)</f>
        <v>#N/A</v>
      </c>
      <c r="BB146" t="e">
        <f>VLOOKUP($B146,[2]高二上!$B:$R,17,0)</f>
        <v>#N/A</v>
      </c>
      <c r="BC146">
        <f>VLOOKUP($B146,[1]高一下!$B:$R,6,0)</f>
        <v>101</v>
      </c>
      <c r="BD146" t="str">
        <f>VLOOKUP($B146,[1]高一下!$B:$R,7,0)</f>
        <v>曹霞</v>
      </c>
      <c r="BE146">
        <f>VLOOKUP($B146,[1]高一下!$B:$R,8,0)</f>
        <v>97</v>
      </c>
      <c r="BF146" t="str">
        <f>VLOOKUP($B146,[1]高一下!$B:$R,9,0)</f>
        <v>次儿祝玛</v>
      </c>
      <c r="BG146">
        <f>VLOOKUP($B146,[1]高一下!$B:$R,10,0)</f>
        <v>95.5</v>
      </c>
      <c r="BH146" t="str">
        <f>VLOOKUP($B146,[1]高一下!$B:$R,11,0)</f>
        <v>肖秀秀</v>
      </c>
      <c r="BI146">
        <f>VLOOKUP($B146,[1]高一下!$B:$R,12,0)</f>
        <v>30</v>
      </c>
      <c r="BJ146" t="str">
        <f>VLOOKUP($B146,[1]高一下!$B:$R,13,0)</f>
        <v>胡伟杰</v>
      </c>
      <c r="BK146">
        <f>VLOOKUP($B146,[1]高一下!$B:$R,14,0)</f>
        <v>30</v>
      </c>
      <c r="BL146" t="str">
        <f>VLOOKUP($B146,[1]高一下!$B:$R,15,0)</f>
        <v>刘红</v>
      </c>
      <c r="BM146">
        <f>VLOOKUP($B146,[1]高一下!$B:$R,16,0)</f>
        <v>31</v>
      </c>
      <c r="BN146" t="str">
        <f>VLOOKUP($B146,[1]高一下!$B:$R,17,0)</f>
        <v>龙志云</v>
      </c>
      <c r="BO146">
        <f>VLOOKUP($B146,[1]高一上!$B:$W,5,0)</f>
        <v>91.5</v>
      </c>
      <c r="BP146" t="str">
        <f>VLOOKUP($B146,[1]高一上!$B:$W,6,0)</f>
        <v>曹霞</v>
      </c>
      <c r="BQ146">
        <f>VLOOKUP($B146,[1]高一上!$B:$W,7,0)</f>
        <v>58</v>
      </c>
      <c r="BR146" t="str">
        <f>VLOOKUP($B146,[1]高一上!$B:$W,8,0)</f>
        <v>次儿祝玛</v>
      </c>
      <c r="BS146">
        <f>VLOOKUP($B146,[1]高一上!$B:$W,9,0)</f>
        <v>103</v>
      </c>
      <c r="BT146" t="str">
        <f>VLOOKUP($B146,[1]高一上!$B:$W,10,0)</f>
        <v>肖秀秀</v>
      </c>
      <c r="BU146">
        <f>VLOOKUP($B146,[1]高一上!$B:$W,11,0)</f>
        <v>31</v>
      </c>
      <c r="BV146" t="str">
        <f>VLOOKUP($B146,[1]高一上!$B:$W,12,0)</f>
        <v>胡伟杰</v>
      </c>
      <c r="BW146">
        <f>VLOOKUP($B146,[1]高一上!$B:$W,13,0)</f>
        <v>38.5</v>
      </c>
      <c r="BX146" t="str">
        <f>VLOOKUP($B146,[1]高一上!$B:$W,14,0)</f>
        <v>刘红</v>
      </c>
      <c r="BY146">
        <f>VLOOKUP($B146,[1]高一上!$B:$W,15,0)</f>
        <v>44.5</v>
      </c>
      <c r="BZ146" t="str">
        <f>VLOOKUP($B146,[1]高一上!$B:$W,16,0)</f>
        <v>龙志云</v>
      </c>
      <c r="CA146">
        <f>VLOOKUP($B146,[1]中考!$B:$N,5,0)</f>
        <v>100</v>
      </c>
      <c r="CB146">
        <f>VLOOKUP($B146,[1]中考!$B:$N,6,0)</f>
        <v>78</v>
      </c>
      <c r="CC146">
        <f>VLOOKUP($B146,[1]中考!$B:$N,7,0)</f>
        <v>143</v>
      </c>
      <c r="CD146">
        <f>VLOOKUP($B146,[1]中考!$B:$N,8,0)</f>
        <v>28</v>
      </c>
      <c r="CE146">
        <f>VLOOKUP($B146,[1]中考!$B:$N,9,0)</f>
        <v>32</v>
      </c>
      <c r="CF146">
        <f>VLOOKUP($B146,[1]中考!$B:$N,10,0)</f>
        <v>28</v>
      </c>
    </row>
    <row r="147" spans="1:84" x14ac:dyDescent="0.2">
      <c r="A147" s="1" t="s">
        <v>466</v>
      </c>
      <c r="B147" s="1" t="s">
        <v>467</v>
      </c>
      <c r="C147" s="1" t="s">
        <v>400</v>
      </c>
      <c r="D147" s="1" t="s">
        <v>17</v>
      </c>
      <c r="E147" s="1" t="s">
        <v>468</v>
      </c>
      <c r="F147" s="1">
        <v>439</v>
      </c>
      <c r="G147" s="1">
        <v>102</v>
      </c>
      <c r="H147" s="1" t="s">
        <v>402</v>
      </c>
      <c r="I147" s="1">
        <v>74</v>
      </c>
      <c r="J147" s="1" t="s">
        <v>403</v>
      </c>
      <c r="K147" s="1">
        <v>95</v>
      </c>
      <c r="L147" s="1" t="s">
        <v>21</v>
      </c>
      <c r="M147" s="1">
        <v>56</v>
      </c>
      <c r="N147" s="1" t="s">
        <v>404</v>
      </c>
      <c r="O147" s="1">
        <v>45.5</v>
      </c>
      <c r="P147" s="1" t="s">
        <v>405</v>
      </c>
      <c r="Q147" s="1">
        <v>66</v>
      </c>
      <c r="R147" s="1" t="s">
        <v>406</v>
      </c>
      <c r="S147" s="11">
        <v>0</v>
      </c>
      <c r="T147" s="11" t="s">
        <v>402</v>
      </c>
      <c r="U147" s="11">
        <v>0</v>
      </c>
      <c r="V147" s="11" t="s">
        <v>403</v>
      </c>
      <c r="W147" s="11">
        <v>0</v>
      </c>
      <c r="X147" s="11" t="s">
        <v>21</v>
      </c>
      <c r="Y147" s="11">
        <v>0</v>
      </c>
      <c r="Z147" s="11" t="s">
        <v>404</v>
      </c>
      <c r="AA147" s="11">
        <v>0</v>
      </c>
      <c r="AB147" s="11" t="s">
        <v>405</v>
      </c>
      <c r="AC147" s="11">
        <v>0</v>
      </c>
      <c r="AD147" t="s">
        <v>1802</v>
      </c>
      <c r="AE147" t="str">
        <f>VLOOKUP($B147,[1]高二下!$B:$R,6,0)</f>
        <v>77.0</v>
      </c>
      <c r="AF147" t="str">
        <f>VLOOKUP($B147,[1]高二下!$B:$R,7,0)</f>
        <v>李志友</v>
      </c>
      <c r="AG147" t="str">
        <f>VLOOKUP($B147,[1]高二下!$B:$R,8,0)</f>
        <v>96.5</v>
      </c>
      <c r="AH147" t="str">
        <f>VLOOKUP($B147,[1]高二下!$B:$R,9,0)</f>
        <v>次儿祝玛</v>
      </c>
      <c r="AI147" t="str">
        <f>VLOOKUP($B147,[1]高二下!$B:$R,10,0)</f>
        <v>35.0</v>
      </c>
      <c r="AJ147" t="str">
        <f>VLOOKUP($B147,[1]高二下!$B:$R,11,0)</f>
        <v>肖秀秀</v>
      </c>
      <c r="AK147" t="str">
        <f>VLOOKUP($B147,[1]高二下!$B:$R,12,0)</f>
        <v>30.0</v>
      </c>
      <c r="AL147" t="str">
        <f>VLOOKUP($B147,[1]高二下!$B:$R,13,0)</f>
        <v>胡伟杰</v>
      </c>
      <c r="AM147" t="str">
        <f>VLOOKUP($B147,[1]高二下!$B:$R,14,0)</f>
        <v>45.0</v>
      </c>
      <c r="AN147" t="str">
        <f>VLOOKUP($B147,[1]高二下!$B:$R,15,0)</f>
        <v>邱宗兰</v>
      </c>
      <c r="AO147" t="str">
        <f>VLOOKUP($B147,[1]高二下!$B:$R,16,0)</f>
        <v>98.0</v>
      </c>
      <c r="AP147" t="str">
        <f>VLOOKUP($B147,[1]高二下!$B:$R,17,0)</f>
        <v>龙志云</v>
      </c>
      <c r="AQ147" t="e">
        <f>VLOOKUP($B147,[2]高二上!$B:$R,6,0)</f>
        <v>#N/A</v>
      </c>
      <c r="AR147" t="e">
        <f>VLOOKUP($B147,[2]高二上!$B:$R,7,0)</f>
        <v>#N/A</v>
      </c>
      <c r="AS147" t="e">
        <f>VLOOKUP($B147,[2]高二上!$B:$R,8,0)</f>
        <v>#N/A</v>
      </c>
      <c r="AT147" t="e">
        <f>VLOOKUP($B147,[2]高二上!$B:$R,9,0)</f>
        <v>#N/A</v>
      </c>
      <c r="AU147" t="e">
        <f>VLOOKUP($B147,[2]高二上!$B:$R,10,0)</f>
        <v>#N/A</v>
      </c>
      <c r="AV147" t="e">
        <f>VLOOKUP($B147,[2]高二上!$B:$R,11,0)</f>
        <v>#N/A</v>
      </c>
      <c r="AW147" t="e">
        <f>VLOOKUP($B147,[2]高二上!$B:$R,12,0)</f>
        <v>#N/A</v>
      </c>
      <c r="AX147" t="e">
        <f>VLOOKUP($B147,[2]高二上!$B:$R,13,0)</f>
        <v>#N/A</v>
      </c>
      <c r="AY147" t="e">
        <f>VLOOKUP($B147,[2]高二上!$B:$R,14,0)</f>
        <v>#N/A</v>
      </c>
      <c r="AZ147" t="e">
        <f>VLOOKUP($B147,[2]高二上!$B:$R,15,0)</f>
        <v>#N/A</v>
      </c>
      <c r="BA147" t="e">
        <f>VLOOKUP($B147,[2]高二上!$B:$R,16,0)</f>
        <v>#N/A</v>
      </c>
      <c r="BB147" t="e">
        <f>VLOOKUP($B147,[2]高二上!$B:$R,17,0)</f>
        <v>#N/A</v>
      </c>
      <c r="BC147">
        <f>VLOOKUP($B147,[1]高一下!$B:$R,6,0)</f>
        <v>95</v>
      </c>
      <c r="BD147" t="str">
        <f>VLOOKUP($B147,[1]高一下!$B:$R,7,0)</f>
        <v>曹霞</v>
      </c>
      <c r="BE147">
        <f>VLOOKUP($B147,[1]高一下!$B:$R,8,0)</f>
        <v>89</v>
      </c>
      <c r="BF147" t="str">
        <f>VLOOKUP($B147,[1]高一下!$B:$R,9,0)</f>
        <v>次儿祝玛</v>
      </c>
      <c r="BG147">
        <f>VLOOKUP($B147,[1]高一下!$B:$R,10,0)</f>
        <v>64</v>
      </c>
      <c r="BH147" t="str">
        <f>VLOOKUP($B147,[1]高一下!$B:$R,11,0)</f>
        <v>肖秀秀</v>
      </c>
      <c r="BI147">
        <f>VLOOKUP($B147,[1]高一下!$B:$R,12,0)</f>
        <v>42</v>
      </c>
      <c r="BJ147" t="str">
        <f>VLOOKUP($B147,[1]高一下!$B:$R,13,0)</f>
        <v>胡伟杰</v>
      </c>
      <c r="BK147">
        <f>VLOOKUP($B147,[1]高一下!$B:$R,14,0)</f>
        <v>30</v>
      </c>
      <c r="BL147" t="str">
        <f>VLOOKUP($B147,[1]高一下!$B:$R,15,0)</f>
        <v>刘红</v>
      </c>
      <c r="BM147">
        <f>VLOOKUP($B147,[1]高一下!$B:$R,16,0)</f>
        <v>48</v>
      </c>
      <c r="BN147" t="str">
        <f>VLOOKUP($B147,[1]高一下!$B:$R,17,0)</f>
        <v>龙志云</v>
      </c>
      <c r="BO147">
        <f>VLOOKUP($B147,[1]高一上!$B:$W,5,0)</f>
        <v>71</v>
      </c>
      <c r="BP147" t="str">
        <f>VLOOKUP($B147,[1]高一上!$B:$W,6,0)</f>
        <v>刘玲君</v>
      </c>
      <c r="BQ147">
        <f>VLOOKUP($B147,[1]高一上!$B:$W,7,0)</f>
        <v>75</v>
      </c>
      <c r="BR147" t="str">
        <f>VLOOKUP($B147,[1]高一上!$B:$W,8,0)</f>
        <v>陈强</v>
      </c>
      <c r="BS147">
        <f>VLOOKUP($B147,[1]高一上!$B:$W,9,0)</f>
        <v>86.5</v>
      </c>
      <c r="BT147" t="str">
        <f>VLOOKUP($B147,[1]高一上!$B:$W,10,0)</f>
        <v>尹英娇</v>
      </c>
      <c r="BU147">
        <f>VLOOKUP($B147,[1]高一上!$B:$W,11,0)</f>
        <v>28</v>
      </c>
      <c r="BV147">
        <f>VLOOKUP($B147,[1]高一上!$B:$W,12,0)</f>
        <v>0</v>
      </c>
      <c r="BW147">
        <f>VLOOKUP($B147,[1]高一上!$B:$W,13,0)</f>
        <v>34</v>
      </c>
      <c r="BX147">
        <f>VLOOKUP($B147,[1]高一上!$B:$W,14,0)</f>
        <v>0</v>
      </c>
      <c r="BY147">
        <f>VLOOKUP($B147,[1]高一上!$B:$W,15,0)</f>
        <v>45</v>
      </c>
      <c r="BZ147">
        <f>VLOOKUP($B147,[1]高一上!$B:$W,16,0)</f>
        <v>0</v>
      </c>
      <c r="CA147">
        <f>VLOOKUP($B147,[1]中考!$B:$N,5,0)</f>
        <v>96</v>
      </c>
      <c r="CB147">
        <f>VLOOKUP($B147,[1]中考!$B:$N,6,0)</f>
        <v>103</v>
      </c>
      <c r="CC147">
        <f>VLOOKUP($B147,[1]中考!$B:$N,7,0)</f>
        <v>118</v>
      </c>
      <c r="CD147">
        <f>VLOOKUP($B147,[1]中考!$B:$N,8,0)</f>
        <v>47</v>
      </c>
      <c r="CE147">
        <f>VLOOKUP($B147,[1]中考!$B:$N,9,0)</f>
        <v>29</v>
      </c>
      <c r="CF147">
        <f>VLOOKUP($B147,[1]中考!$B:$N,10,0)</f>
        <v>38</v>
      </c>
    </row>
    <row r="148" spans="1:84" x14ac:dyDescent="0.2">
      <c r="A148" s="1" t="s">
        <v>469</v>
      </c>
      <c r="B148" s="1" t="s">
        <v>470</v>
      </c>
      <c r="C148" s="1" t="s">
        <v>400</v>
      </c>
      <c r="D148" s="1" t="s">
        <v>17</v>
      </c>
      <c r="E148" s="1" t="s">
        <v>471</v>
      </c>
      <c r="F148" s="1">
        <v>434</v>
      </c>
      <c r="G148" s="1">
        <v>109</v>
      </c>
      <c r="H148" s="1" t="s">
        <v>402</v>
      </c>
      <c r="I148" s="1">
        <v>75</v>
      </c>
      <c r="J148" s="1" t="s">
        <v>403</v>
      </c>
      <c r="K148" s="1">
        <v>98</v>
      </c>
      <c r="L148" s="1" t="s">
        <v>21</v>
      </c>
      <c r="M148" s="1">
        <v>57.5</v>
      </c>
      <c r="N148" s="1" t="s">
        <v>404</v>
      </c>
      <c r="O148" s="1">
        <v>40</v>
      </c>
      <c r="P148" s="1" t="s">
        <v>405</v>
      </c>
      <c r="Q148" s="1">
        <v>54</v>
      </c>
      <c r="R148" s="1" t="s">
        <v>406</v>
      </c>
      <c r="S148">
        <f>VLOOKUP(B148,[1]高三上!$B:$R,6,0)</f>
        <v>99</v>
      </c>
      <c r="T148" t="s">
        <v>402</v>
      </c>
      <c r="U148">
        <v>85</v>
      </c>
      <c r="V148" t="s">
        <v>403</v>
      </c>
      <c r="W148">
        <v>32</v>
      </c>
      <c r="X148" t="s">
        <v>21</v>
      </c>
      <c r="Y148">
        <v>63</v>
      </c>
      <c r="Z148" t="s">
        <v>404</v>
      </c>
      <c r="AA148">
        <v>44.5</v>
      </c>
      <c r="AB148" t="s">
        <v>405</v>
      </c>
      <c r="AC148">
        <v>65.5</v>
      </c>
      <c r="AD148" t="str">
        <f>VLOOKUP($B148,[1]高三上!$B:$R,17,0)</f>
        <v>龙志云</v>
      </c>
      <c r="AE148" t="str">
        <f>VLOOKUP($B148,[1]高二下!$B:$R,6,0)</f>
        <v>92.0</v>
      </c>
      <c r="AF148" t="str">
        <f>VLOOKUP($B148,[1]高二下!$B:$R,7,0)</f>
        <v>李志友</v>
      </c>
      <c r="AG148" t="str">
        <f>VLOOKUP($B148,[1]高二下!$B:$R,8,0)</f>
        <v>92.0</v>
      </c>
      <c r="AH148" t="str">
        <f>VLOOKUP($B148,[1]高二下!$B:$R,9,0)</f>
        <v>次儿祝玛</v>
      </c>
      <c r="AI148" t="str">
        <f>VLOOKUP($B148,[1]高二下!$B:$R,10,0)</f>
        <v>21.0</v>
      </c>
      <c r="AJ148" t="str">
        <f>VLOOKUP($B148,[1]高二下!$B:$R,11,0)</f>
        <v>肖秀秀</v>
      </c>
      <c r="AK148" t="str">
        <f>VLOOKUP($B148,[1]高二下!$B:$R,12,0)</f>
        <v>32.0</v>
      </c>
      <c r="AL148" t="str">
        <f>VLOOKUP($B148,[1]高二下!$B:$R,13,0)</f>
        <v>胡伟杰</v>
      </c>
      <c r="AM148" t="str">
        <f>VLOOKUP($B148,[1]高二下!$B:$R,14,0)</f>
        <v>38.0</v>
      </c>
      <c r="AN148" t="str">
        <f>VLOOKUP($B148,[1]高二下!$B:$R,15,0)</f>
        <v>邱宗兰</v>
      </c>
      <c r="AO148" t="str">
        <f>VLOOKUP($B148,[1]高二下!$B:$R,16,0)</f>
        <v>82.0</v>
      </c>
      <c r="AP148" t="str">
        <f>VLOOKUP($B148,[1]高二下!$B:$R,17,0)</f>
        <v>龙志云</v>
      </c>
      <c r="AQ148" t="e">
        <f>VLOOKUP($B148,[2]高二上!$B:$R,6,0)</f>
        <v>#N/A</v>
      </c>
      <c r="AR148" t="e">
        <f>VLOOKUP($B148,[2]高二上!$B:$R,7,0)</f>
        <v>#N/A</v>
      </c>
      <c r="AS148" t="e">
        <f>VLOOKUP($B148,[2]高二上!$B:$R,8,0)</f>
        <v>#N/A</v>
      </c>
      <c r="AT148" t="e">
        <f>VLOOKUP($B148,[2]高二上!$B:$R,9,0)</f>
        <v>#N/A</v>
      </c>
      <c r="AU148" t="e">
        <f>VLOOKUP($B148,[2]高二上!$B:$R,10,0)</f>
        <v>#N/A</v>
      </c>
      <c r="AV148" t="e">
        <f>VLOOKUP($B148,[2]高二上!$B:$R,11,0)</f>
        <v>#N/A</v>
      </c>
      <c r="AW148" t="e">
        <f>VLOOKUP($B148,[2]高二上!$B:$R,12,0)</f>
        <v>#N/A</v>
      </c>
      <c r="AX148" t="e">
        <f>VLOOKUP($B148,[2]高二上!$B:$R,13,0)</f>
        <v>#N/A</v>
      </c>
      <c r="AY148" t="e">
        <f>VLOOKUP($B148,[2]高二上!$B:$R,14,0)</f>
        <v>#N/A</v>
      </c>
      <c r="AZ148" t="e">
        <f>VLOOKUP($B148,[2]高二上!$B:$R,15,0)</f>
        <v>#N/A</v>
      </c>
      <c r="BA148" t="e">
        <f>VLOOKUP($B148,[2]高二上!$B:$R,16,0)</f>
        <v>#N/A</v>
      </c>
      <c r="BB148" t="e">
        <f>VLOOKUP($B148,[2]高二上!$B:$R,17,0)</f>
        <v>#N/A</v>
      </c>
      <c r="BC148">
        <f>VLOOKUP($B148,[1]高一下!$B:$R,6,0)</f>
        <v>96</v>
      </c>
      <c r="BD148" t="str">
        <f>VLOOKUP($B148,[1]高一下!$B:$R,7,0)</f>
        <v>曹霞</v>
      </c>
      <c r="BE148">
        <f>VLOOKUP($B148,[1]高一下!$B:$R,8,0)</f>
        <v>85</v>
      </c>
      <c r="BF148" t="str">
        <f>VLOOKUP($B148,[1]高一下!$B:$R,9,0)</f>
        <v>次儿祝玛</v>
      </c>
      <c r="BG148">
        <f>VLOOKUP($B148,[1]高一下!$B:$R,10,0)</f>
        <v>44.5</v>
      </c>
      <c r="BH148" t="str">
        <f>VLOOKUP($B148,[1]高一下!$B:$R,11,0)</f>
        <v>肖秀秀</v>
      </c>
      <c r="BI148">
        <f>VLOOKUP($B148,[1]高一下!$B:$R,12,0)</f>
        <v>24</v>
      </c>
      <c r="BJ148" t="str">
        <f>VLOOKUP($B148,[1]高一下!$B:$R,13,0)</f>
        <v>胡伟杰</v>
      </c>
      <c r="BK148">
        <f>VLOOKUP($B148,[1]高一下!$B:$R,14,0)</f>
        <v>30</v>
      </c>
      <c r="BL148" t="str">
        <f>VLOOKUP($B148,[1]高一下!$B:$R,15,0)</f>
        <v>刘红</v>
      </c>
      <c r="BM148">
        <f>VLOOKUP($B148,[1]高一下!$B:$R,16,0)</f>
        <v>38</v>
      </c>
      <c r="BN148" t="str">
        <f>VLOOKUP($B148,[1]高一下!$B:$R,17,0)</f>
        <v>龙志云</v>
      </c>
      <c r="BO148">
        <f>VLOOKUP($B148,[1]高一上!$B:$W,5,0)</f>
        <v>81</v>
      </c>
      <c r="BP148" t="str">
        <f>VLOOKUP($B148,[1]高一上!$B:$W,6,0)</f>
        <v>刘玲君</v>
      </c>
      <c r="BQ148">
        <f>VLOOKUP($B148,[1]高一上!$B:$W,7,0)</f>
        <v>65</v>
      </c>
      <c r="BR148" t="str">
        <f>VLOOKUP($B148,[1]高一上!$B:$W,8,0)</f>
        <v>陈强</v>
      </c>
      <c r="BS148">
        <f>VLOOKUP($B148,[1]高一上!$B:$W,9,0)</f>
        <v>67.5</v>
      </c>
      <c r="BT148" t="str">
        <f>VLOOKUP($B148,[1]高一上!$B:$W,10,0)</f>
        <v>车梦德</v>
      </c>
      <c r="BU148">
        <f>VLOOKUP($B148,[1]高一上!$B:$W,11,0)</f>
        <v>22</v>
      </c>
      <c r="BV148">
        <f>VLOOKUP($B148,[1]高一上!$B:$W,12,0)</f>
        <v>0</v>
      </c>
      <c r="BW148">
        <f>VLOOKUP($B148,[1]高一上!$B:$W,13,0)</f>
        <v>39.5</v>
      </c>
      <c r="BX148">
        <f>VLOOKUP($B148,[1]高一上!$B:$W,14,0)</f>
        <v>0</v>
      </c>
      <c r="BY148">
        <f>VLOOKUP($B148,[1]高一上!$B:$W,15,0)</f>
        <v>41</v>
      </c>
      <c r="BZ148">
        <f>VLOOKUP($B148,[1]高一上!$B:$W,16,0)</f>
        <v>0</v>
      </c>
      <c r="CA148">
        <f>VLOOKUP($B148,[1]中考!$B:$N,5,0)</f>
        <v>112</v>
      </c>
      <c r="CB148">
        <f>VLOOKUP($B148,[1]中考!$B:$N,6,0)</f>
        <v>72</v>
      </c>
      <c r="CC148">
        <f>VLOOKUP($B148,[1]中考!$B:$N,7,0)</f>
        <v>103</v>
      </c>
      <c r="CD148">
        <f>VLOOKUP($B148,[1]中考!$B:$N,8,0)</f>
        <v>37</v>
      </c>
      <c r="CE148">
        <f>VLOOKUP($B148,[1]中考!$B:$N,9,0)</f>
        <v>30</v>
      </c>
      <c r="CF148">
        <f>VLOOKUP($B148,[1]中考!$B:$N,10,0)</f>
        <v>44</v>
      </c>
    </row>
    <row r="149" spans="1:84" x14ac:dyDescent="0.2">
      <c r="A149" s="1" t="s">
        <v>472</v>
      </c>
      <c r="B149" s="1" t="s">
        <v>473</v>
      </c>
      <c r="C149" s="1" t="s">
        <v>400</v>
      </c>
      <c r="D149" s="1" t="s">
        <v>17</v>
      </c>
      <c r="E149" s="1" t="s">
        <v>474</v>
      </c>
      <c r="F149" s="1">
        <v>433</v>
      </c>
      <c r="G149" s="1">
        <v>97</v>
      </c>
      <c r="H149" s="1" t="s">
        <v>402</v>
      </c>
      <c r="I149" s="1">
        <v>94</v>
      </c>
      <c r="J149" s="1" t="s">
        <v>403</v>
      </c>
      <c r="K149" s="1">
        <v>30</v>
      </c>
      <c r="L149" s="1" t="s">
        <v>21</v>
      </c>
      <c r="M149" s="1">
        <v>63</v>
      </c>
      <c r="N149" s="1" t="s">
        <v>404</v>
      </c>
      <c r="O149" s="1">
        <v>71</v>
      </c>
      <c r="P149" s="1" t="s">
        <v>405</v>
      </c>
      <c r="Q149" s="1">
        <v>78</v>
      </c>
      <c r="R149" s="1" t="s">
        <v>406</v>
      </c>
      <c r="S149">
        <f>VLOOKUP(B149,[1]高三上!$B:$R,6,0)</f>
        <v>96.5</v>
      </c>
      <c r="T149" t="s">
        <v>402</v>
      </c>
      <c r="U149">
        <v>22</v>
      </c>
      <c r="V149" t="s">
        <v>403</v>
      </c>
      <c r="W149">
        <v>41</v>
      </c>
      <c r="X149" t="s">
        <v>21</v>
      </c>
      <c r="Y149">
        <v>20.5</v>
      </c>
      <c r="Z149" t="s">
        <v>404</v>
      </c>
      <c r="AA149">
        <v>25</v>
      </c>
      <c r="AB149" t="s">
        <v>405</v>
      </c>
      <c r="AC149">
        <v>47.5</v>
      </c>
      <c r="AD149" t="str">
        <f>VLOOKUP($B149,[1]高三上!$B:$R,17,0)</f>
        <v>龙志云</v>
      </c>
      <c r="AE149" t="str">
        <f>VLOOKUP($B149,[1]高二下!$B:$R,6,0)</f>
        <v>74.0</v>
      </c>
      <c r="AF149" t="str">
        <f>VLOOKUP($B149,[1]高二下!$B:$R,7,0)</f>
        <v>李志友</v>
      </c>
      <c r="AG149" t="str">
        <f>VLOOKUP($B149,[1]高二下!$B:$R,8,0)</f>
        <v>29.0</v>
      </c>
      <c r="AH149" t="str">
        <f>VLOOKUP($B149,[1]高二下!$B:$R,9,0)</f>
        <v>次儿祝玛</v>
      </c>
      <c r="AI149" t="str">
        <f>VLOOKUP($B149,[1]高二下!$B:$R,10,0)</f>
        <v>53.0</v>
      </c>
      <c r="AJ149" t="str">
        <f>VLOOKUP($B149,[1]高二下!$B:$R,11,0)</f>
        <v>肖秀秀</v>
      </c>
      <c r="AK149" t="str">
        <f>VLOOKUP($B149,[1]高二下!$B:$R,12,0)</f>
        <v>69.0</v>
      </c>
      <c r="AL149" t="str">
        <f>VLOOKUP($B149,[1]高二下!$B:$R,13,0)</f>
        <v>胡伟杰</v>
      </c>
      <c r="AM149" t="str">
        <f>VLOOKUP($B149,[1]高二下!$B:$R,14,0)</f>
        <v>67.0</v>
      </c>
      <c r="AN149" t="str">
        <f>VLOOKUP($B149,[1]高二下!$B:$R,15,0)</f>
        <v>邱宗兰</v>
      </c>
      <c r="AO149" t="str">
        <f>VLOOKUP($B149,[1]高二下!$B:$R,16,0)</f>
        <v>117.0</v>
      </c>
      <c r="AP149" t="str">
        <f>VLOOKUP($B149,[1]高二下!$B:$R,17,0)</f>
        <v>龙志云</v>
      </c>
      <c r="AQ149" t="e">
        <f>VLOOKUP($B149,[2]高二上!$B:$R,6,0)</f>
        <v>#N/A</v>
      </c>
      <c r="AR149" t="e">
        <f>VLOOKUP($B149,[2]高二上!$B:$R,7,0)</f>
        <v>#N/A</v>
      </c>
      <c r="AS149" t="e">
        <f>VLOOKUP($B149,[2]高二上!$B:$R,8,0)</f>
        <v>#N/A</v>
      </c>
      <c r="AT149" t="e">
        <f>VLOOKUP($B149,[2]高二上!$B:$R,9,0)</f>
        <v>#N/A</v>
      </c>
      <c r="AU149" t="e">
        <f>VLOOKUP($B149,[2]高二上!$B:$R,10,0)</f>
        <v>#N/A</v>
      </c>
      <c r="AV149" t="e">
        <f>VLOOKUP($B149,[2]高二上!$B:$R,11,0)</f>
        <v>#N/A</v>
      </c>
      <c r="AW149" t="e">
        <f>VLOOKUP($B149,[2]高二上!$B:$R,12,0)</f>
        <v>#N/A</v>
      </c>
      <c r="AX149" t="e">
        <f>VLOOKUP($B149,[2]高二上!$B:$R,13,0)</f>
        <v>#N/A</v>
      </c>
      <c r="AY149" t="e">
        <f>VLOOKUP($B149,[2]高二上!$B:$R,14,0)</f>
        <v>#N/A</v>
      </c>
      <c r="AZ149" t="e">
        <f>VLOOKUP($B149,[2]高二上!$B:$R,15,0)</f>
        <v>#N/A</v>
      </c>
      <c r="BA149" t="e">
        <f>VLOOKUP($B149,[2]高二上!$B:$R,16,0)</f>
        <v>#N/A</v>
      </c>
      <c r="BB149" t="e">
        <f>VLOOKUP($B149,[2]高二上!$B:$R,17,0)</f>
        <v>#N/A</v>
      </c>
      <c r="BC149">
        <f>VLOOKUP($B149,[1]高一下!$B:$R,6,0)</f>
        <v>80</v>
      </c>
      <c r="BD149" t="str">
        <f>VLOOKUP($B149,[1]高一下!$B:$R,7,0)</f>
        <v>曹霞</v>
      </c>
      <c r="BE149">
        <f>VLOOKUP($B149,[1]高一下!$B:$R,8,0)</f>
        <v>95</v>
      </c>
      <c r="BF149" t="str">
        <f>VLOOKUP($B149,[1]高一下!$B:$R,9,0)</f>
        <v>次儿祝玛</v>
      </c>
      <c r="BG149">
        <f>VLOOKUP($B149,[1]高一下!$B:$R,10,0)</f>
        <v>32</v>
      </c>
      <c r="BH149" t="str">
        <f>VLOOKUP($B149,[1]高一下!$B:$R,11,0)</f>
        <v>肖秀秀</v>
      </c>
      <c r="BI149">
        <f>VLOOKUP($B149,[1]高一下!$B:$R,12,0)</f>
        <v>57</v>
      </c>
      <c r="BJ149" t="str">
        <f>VLOOKUP($B149,[1]高一下!$B:$R,13,0)</f>
        <v>胡伟杰</v>
      </c>
      <c r="BK149">
        <f>VLOOKUP($B149,[1]高一下!$B:$R,14,0)</f>
        <v>63</v>
      </c>
      <c r="BL149" t="str">
        <f>VLOOKUP($B149,[1]高一下!$B:$R,15,0)</f>
        <v>刘红</v>
      </c>
      <c r="BM149">
        <f>VLOOKUP($B149,[1]高一下!$B:$R,16,0)</f>
        <v>43</v>
      </c>
      <c r="BN149" t="str">
        <f>VLOOKUP($B149,[1]高一下!$B:$R,17,0)</f>
        <v>龙志云</v>
      </c>
      <c r="BO149">
        <f>VLOOKUP($B149,[1]高一上!$B:$W,5,0)</f>
        <v>68.5</v>
      </c>
      <c r="BP149" t="str">
        <f>VLOOKUP($B149,[1]高一上!$B:$W,6,0)</f>
        <v>曹霞</v>
      </c>
      <c r="BQ149">
        <f>VLOOKUP($B149,[1]高一上!$B:$W,7,0)</f>
        <v>81</v>
      </c>
      <c r="BR149" t="str">
        <f>VLOOKUP($B149,[1]高一上!$B:$W,8,0)</f>
        <v>次儿祝玛</v>
      </c>
      <c r="BS149">
        <f>VLOOKUP($B149,[1]高一上!$B:$W,9,0)</f>
        <v>26</v>
      </c>
      <c r="BT149" t="str">
        <f>VLOOKUP($B149,[1]高一上!$B:$W,10,0)</f>
        <v>肖秀秀</v>
      </c>
      <c r="BU149">
        <f>VLOOKUP($B149,[1]高一上!$B:$W,11,0)</f>
        <v>57.5</v>
      </c>
      <c r="BV149" t="str">
        <f>VLOOKUP($B149,[1]高一上!$B:$W,12,0)</f>
        <v>胡伟杰</v>
      </c>
      <c r="BW149">
        <f>VLOOKUP($B149,[1]高一上!$B:$W,13,0)</f>
        <v>55</v>
      </c>
      <c r="BX149" t="str">
        <f>VLOOKUP($B149,[1]高一上!$B:$W,14,0)</f>
        <v>刘红</v>
      </c>
      <c r="BY149">
        <f>VLOOKUP($B149,[1]高一上!$B:$W,15,0)</f>
        <v>61</v>
      </c>
      <c r="BZ149" t="str">
        <f>VLOOKUP($B149,[1]高一上!$B:$W,16,0)</f>
        <v>龙志云</v>
      </c>
      <c r="CA149">
        <f>VLOOKUP($B149,[1]中考!$B:$N,5,0)</f>
        <v>97</v>
      </c>
      <c r="CB149">
        <f>VLOOKUP($B149,[1]中考!$B:$N,6,0)</f>
        <v>117</v>
      </c>
      <c r="CC149">
        <f>VLOOKUP($B149,[1]中考!$B:$N,7,0)</f>
        <v>35</v>
      </c>
      <c r="CD149">
        <f>VLOOKUP($B149,[1]中考!$B:$N,8,0)</f>
        <v>52</v>
      </c>
      <c r="CE149">
        <f>VLOOKUP($B149,[1]中考!$B:$N,9,0)</f>
        <v>33</v>
      </c>
      <c r="CF149">
        <f>VLOOKUP($B149,[1]中考!$B:$N,10,0)</f>
        <v>34</v>
      </c>
    </row>
    <row r="150" spans="1:84" x14ac:dyDescent="0.2">
      <c r="A150" s="1" t="s">
        <v>475</v>
      </c>
      <c r="B150" s="1" t="s">
        <v>476</v>
      </c>
      <c r="C150" s="1" t="s">
        <v>400</v>
      </c>
      <c r="D150" s="1" t="s">
        <v>17</v>
      </c>
      <c r="E150" s="1" t="s">
        <v>477</v>
      </c>
      <c r="F150" s="1">
        <v>429</v>
      </c>
      <c r="G150" s="1">
        <v>95</v>
      </c>
      <c r="H150" s="1" t="s">
        <v>402</v>
      </c>
      <c r="I150" s="1">
        <v>72</v>
      </c>
      <c r="J150" s="1" t="s">
        <v>403</v>
      </c>
      <c r="K150" s="1">
        <v>82</v>
      </c>
      <c r="L150" s="1" t="s">
        <v>21</v>
      </c>
      <c r="M150" s="1">
        <v>42.5</v>
      </c>
      <c r="N150" s="1" t="s">
        <v>404</v>
      </c>
      <c r="O150" s="1">
        <v>66.5</v>
      </c>
      <c r="P150" s="1" t="s">
        <v>405</v>
      </c>
      <c r="Q150" s="1">
        <v>70.5</v>
      </c>
      <c r="R150" s="1" t="s">
        <v>406</v>
      </c>
      <c r="S150">
        <f>VLOOKUP(B150,[1]高三上!$B:$R,6,0)</f>
        <v>88.5</v>
      </c>
      <c r="T150" t="s">
        <v>19</v>
      </c>
      <c r="U150">
        <v>41</v>
      </c>
      <c r="V150" t="s">
        <v>20</v>
      </c>
      <c r="W150">
        <v>53</v>
      </c>
      <c r="X150" t="s">
        <v>124</v>
      </c>
      <c r="Y150">
        <v>28.5</v>
      </c>
      <c r="Z150" t="s">
        <v>404</v>
      </c>
      <c r="AA150">
        <v>15.5</v>
      </c>
      <c r="AB150" t="s">
        <v>724</v>
      </c>
      <c r="AC150">
        <v>35</v>
      </c>
      <c r="AD150" t="str">
        <f>VLOOKUP($B150,[1]高三上!$B:$R,17,0)</f>
        <v>龙志云</v>
      </c>
      <c r="AE150" t="str">
        <f>VLOOKUP($B150,[1]高二下!$B:$R,6,0)</f>
        <v>85.0</v>
      </c>
      <c r="AF150" t="str">
        <f>VLOOKUP($B150,[1]高二下!$B:$R,7,0)</f>
        <v>李志友</v>
      </c>
      <c r="AG150" t="str">
        <f>VLOOKUP($B150,[1]高二下!$B:$R,8,0)</f>
        <v>74.5</v>
      </c>
      <c r="AH150" t="str">
        <f>VLOOKUP($B150,[1]高二下!$B:$R,9,0)</f>
        <v>次儿祝玛</v>
      </c>
      <c r="AI150" t="str">
        <f>VLOOKUP($B150,[1]高二下!$B:$R,10,0)</f>
        <v>17.0</v>
      </c>
      <c r="AJ150" t="str">
        <f>VLOOKUP($B150,[1]高二下!$B:$R,11,0)</f>
        <v>肖秀秀</v>
      </c>
      <c r="AK150" t="str">
        <f>VLOOKUP($B150,[1]高二下!$B:$R,12,0)</f>
        <v>28.0</v>
      </c>
      <c r="AL150" t="str">
        <f>VLOOKUP($B150,[1]高二下!$B:$R,13,0)</f>
        <v>胡伟杰</v>
      </c>
      <c r="AM150" t="str">
        <f>VLOOKUP($B150,[1]高二下!$B:$R,14,0)</f>
        <v>45.0</v>
      </c>
      <c r="AN150" t="str">
        <f>VLOOKUP($B150,[1]高二下!$B:$R,15,0)</f>
        <v>邱宗兰</v>
      </c>
      <c r="AO150" t="str">
        <f>VLOOKUP($B150,[1]高二下!$B:$R,16,0)</f>
        <v>103.0</v>
      </c>
      <c r="AP150" t="str">
        <f>VLOOKUP($B150,[1]高二下!$B:$R,17,0)</f>
        <v>龙志云</v>
      </c>
      <c r="AQ150" t="e">
        <f>VLOOKUP($B150,[2]高二上!$B:$R,6,0)</f>
        <v>#N/A</v>
      </c>
      <c r="AR150" t="e">
        <f>VLOOKUP($B150,[2]高二上!$B:$R,7,0)</f>
        <v>#N/A</v>
      </c>
      <c r="AS150" t="e">
        <f>VLOOKUP($B150,[2]高二上!$B:$R,8,0)</f>
        <v>#N/A</v>
      </c>
      <c r="AT150" t="e">
        <f>VLOOKUP($B150,[2]高二上!$B:$R,9,0)</f>
        <v>#N/A</v>
      </c>
      <c r="AU150" t="e">
        <f>VLOOKUP($B150,[2]高二上!$B:$R,10,0)</f>
        <v>#N/A</v>
      </c>
      <c r="AV150" t="e">
        <f>VLOOKUP($B150,[2]高二上!$B:$R,11,0)</f>
        <v>#N/A</v>
      </c>
      <c r="AW150" t="e">
        <f>VLOOKUP($B150,[2]高二上!$B:$R,12,0)</f>
        <v>#N/A</v>
      </c>
      <c r="AX150" t="e">
        <f>VLOOKUP($B150,[2]高二上!$B:$R,13,0)</f>
        <v>#N/A</v>
      </c>
      <c r="AY150" t="e">
        <f>VLOOKUP($B150,[2]高二上!$B:$R,14,0)</f>
        <v>#N/A</v>
      </c>
      <c r="AZ150" t="e">
        <f>VLOOKUP($B150,[2]高二上!$B:$R,15,0)</f>
        <v>#N/A</v>
      </c>
      <c r="BA150" t="e">
        <f>VLOOKUP($B150,[2]高二上!$B:$R,16,0)</f>
        <v>#N/A</v>
      </c>
      <c r="BB150" t="e">
        <f>VLOOKUP($B150,[2]高二上!$B:$R,17,0)</f>
        <v>#N/A</v>
      </c>
      <c r="BC150">
        <f>VLOOKUP($B150,[1]高一下!$B:$R,6,0)</f>
        <v>81</v>
      </c>
      <c r="BD150" t="str">
        <f>VLOOKUP($B150,[1]高一下!$B:$R,7,0)</f>
        <v>曹霞</v>
      </c>
      <c r="BE150">
        <f>VLOOKUP($B150,[1]高一下!$B:$R,8,0)</f>
        <v>92</v>
      </c>
      <c r="BF150" t="str">
        <f>VLOOKUP($B150,[1]高一下!$B:$R,9,0)</f>
        <v>次儿祝玛</v>
      </c>
      <c r="BG150">
        <f>VLOOKUP($B150,[1]高一下!$B:$R,10,0)</f>
        <v>55</v>
      </c>
      <c r="BH150" t="str">
        <f>VLOOKUP($B150,[1]高一下!$B:$R,11,0)</f>
        <v>肖秀秀</v>
      </c>
      <c r="BI150">
        <f>VLOOKUP($B150,[1]高一下!$B:$R,12,0)</f>
        <v>38</v>
      </c>
      <c r="BJ150" t="str">
        <f>VLOOKUP($B150,[1]高一下!$B:$R,13,0)</f>
        <v>胡伟杰</v>
      </c>
      <c r="BK150">
        <f>VLOOKUP($B150,[1]高一下!$B:$R,14,0)</f>
        <v>29</v>
      </c>
      <c r="BL150" t="str">
        <f>VLOOKUP($B150,[1]高一下!$B:$R,15,0)</f>
        <v>刘红</v>
      </c>
      <c r="BM150">
        <f>VLOOKUP($B150,[1]高一下!$B:$R,16,0)</f>
        <v>48</v>
      </c>
      <c r="BN150" t="str">
        <f>VLOOKUP($B150,[1]高一下!$B:$R,17,0)</f>
        <v>龙志云</v>
      </c>
      <c r="BO150">
        <f>VLOOKUP($B150,[1]高一上!$B:$W,5,0)</f>
        <v>81</v>
      </c>
      <c r="BP150" t="str">
        <f>VLOOKUP($B150,[1]高一上!$B:$W,6,0)</f>
        <v>曹霞</v>
      </c>
      <c r="BQ150">
        <f>VLOOKUP($B150,[1]高一上!$B:$W,7,0)</f>
        <v>63</v>
      </c>
      <c r="BR150" t="str">
        <f>VLOOKUP($B150,[1]高一上!$B:$W,8,0)</f>
        <v>次儿祝玛</v>
      </c>
      <c r="BS150">
        <f>VLOOKUP($B150,[1]高一上!$B:$W,9,0)</f>
        <v>68.5</v>
      </c>
      <c r="BT150" t="str">
        <f>VLOOKUP($B150,[1]高一上!$B:$W,10,0)</f>
        <v>肖秀秀</v>
      </c>
      <c r="BU150">
        <f>VLOOKUP($B150,[1]高一上!$B:$W,11,0)</f>
        <v>36</v>
      </c>
      <c r="BV150" t="str">
        <f>VLOOKUP($B150,[1]高一上!$B:$W,12,0)</f>
        <v>胡伟杰</v>
      </c>
      <c r="BW150">
        <f>VLOOKUP($B150,[1]高一上!$B:$W,13,0)</f>
        <v>42</v>
      </c>
      <c r="BX150" t="str">
        <f>VLOOKUP($B150,[1]高一上!$B:$W,14,0)</f>
        <v>刘红</v>
      </c>
      <c r="BY150">
        <f>VLOOKUP($B150,[1]高一上!$B:$W,15,0)</f>
        <v>33</v>
      </c>
      <c r="BZ150" t="str">
        <f>VLOOKUP($B150,[1]高一上!$B:$W,16,0)</f>
        <v>龙志云</v>
      </c>
      <c r="CA150">
        <f>VLOOKUP($B150,[1]中考!$B:$N,5,0)</f>
        <v>95</v>
      </c>
      <c r="CB150">
        <f>VLOOKUP($B150,[1]中考!$B:$N,6,0)</f>
        <v>90</v>
      </c>
      <c r="CC150">
        <f>VLOOKUP($B150,[1]中考!$B:$N,7,0)</f>
        <v>88</v>
      </c>
      <c r="CD150">
        <f>VLOOKUP($B150,[1]中考!$B:$N,8,0)</f>
        <v>36</v>
      </c>
      <c r="CE150">
        <f>VLOOKUP($B150,[1]中考!$B:$N,9,0)</f>
        <v>29</v>
      </c>
      <c r="CF150">
        <f>VLOOKUP($B150,[1]中考!$B:$N,10,0)</f>
        <v>32</v>
      </c>
    </row>
    <row r="151" spans="1:84" x14ac:dyDescent="0.2">
      <c r="A151" s="1" t="s">
        <v>478</v>
      </c>
      <c r="B151" s="1" t="s">
        <v>479</v>
      </c>
      <c r="C151" s="1" t="s">
        <v>400</v>
      </c>
      <c r="D151" s="1" t="s">
        <v>17</v>
      </c>
      <c r="E151" s="1" t="s">
        <v>480</v>
      </c>
      <c r="F151" s="1">
        <v>428</v>
      </c>
      <c r="G151" s="1">
        <v>95</v>
      </c>
      <c r="H151" s="1" t="s">
        <v>402</v>
      </c>
      <c r="I151" s="1">
        <v>98</v>
      </c>
      <c r="J151" s="1" t="s">
        <v>403</v>
      </c>
      <c r="K151" s="1">
        <v>88</v>
      </c>
      <c r="L151" s="1" t="s">
        <v>21</v>
      </c>
      <c r="M151" s="1">
        <v>55</v>
      </c>
      <c r="N151" s="1" t="s">
        <v>404</v>
      </c>
      <c r="O151" s="1">
        <v>48</v>
      </c>
      <c r="P151" s="1" t="s">
        <v>405</v>
      </c>
      <c r="Q151" s="1">
        <v>44</v>
      </c>
      <c r="R151" s="1" t="s">
        <v>406</v>
      </c>
      <c r="S151">
        <f>VLOOKUP(B151,[1]高三上!$B:$R,6,0)</f>
        <v>91.5</v>
      </c>
      <c r="T151" t="s">
        <v>19</v>
      </c>
      <c r="U151">
        <v>67</v>
      </c>
      <c r="V151" t="s">
        <v>20</v>
      </c>
      <c r="W151">
        <v>50</v>
      </c>
      <c r="X151" t="s">
        <v>124</v>
      </c>
      <c r="Y151">
        <v>33</v>
      </c>
      <c r="Z151" t="s">
        <v>404</v>
      </c>
      <c r="AA151">
        <v>39.5</v>
      </c>
      <c r="AB151" t="s">
        <v>724</v>
      </c>
      <c r="AC151">
        <v>59.5</v>
      </c>
      <c r="AD151" t="str">
        <f>VLOOKUP($B151,[1]高三上!$B:$R,17,0)</f>
        <v>龙志云</v>
      </c>
      <c r="AE151" t="str">
        <f>VLOOKUP($B151,[1]高二下!$B:$R,6,0)</f>
        <v>82.0</v>
      </c>
      <c r="AF151" t="str">
        <f>VLOOKUP($B151,[1]高二下!$B:$R,7,0)</f>
        <v>李志友</v>
      </c>
      <c r="AG151" t="str">
        <f>VLOOKUP($B151,[1]高二下!$B:$R,8,0)</f>
        <v>77.5</v>
      </c>
      <c r="AH151" t="str">
        <f>VLOOKUP($B151,[1]高二下!$B:$R,9,0)</f>
        <v>次儿祝玛</v>
      </c>
      <c r="AI151" t="str">
        <f>VLOOKUP($B151,[1]高二下!$B:$R,10,0)</f>
        <v>31.0</v>
      </c>
      <c r="AJ151" t="str">
        <f>VLOOKUP($B151,[1]高二下!$B:$R,11,0)</f>
        <v>肖秀秀</v>
      </c>
      <c r="AK151" t="str">
        <f>VLOOKUP($B151,[1]高二下!$B:$R,12,0)</f>
        <v>37.0</v>
      </c>
      <c r="AL151" t="str">
        <f>VLOOKUP($B151,[1]高二下!$B:$R,13,0)</f>
        <v>胡伟杰</v>
      </c>
      <c r="AM151" t="str">
        <f>VLOOKUP($B151,[1]高二下!$B:$R,14,0)</f>
        <v>40.0</v>
      </c>
      <c r="AN151" t="str">
        <f>VLOOKUP($B151,[1]高二下!$B:$R,15,0)</f>
        <v>邱宗兰</v>
      </c>
      <c r="AO151" t="str">
        <f>VLOOKUP($B151,[1]高二下!$B:$R,16,0)</f>
        <v>99.0</v>
      </c>
      <c r="AP151" t="str">
        <f>VLOOKUP($B151,[1]高二下!$B:$R,17,0)</f>
        <v>龙志云</v>
      </c>
      <c r="AQ151" t="e">
        <f>VLOOKUP($B151,[2]高二上!$B:$R,6,0)</f>
        <v>#N/A</v>
      </c>
      <c r="AR151" t="e">
        <f>VLOOKUP($B151,[2]高二上!$B:$R,7,0)</f>
        <v>#N/A</v>
      </c>
      <c r="AS151" t="e">
        <f>VLOOKUP($B151,[2]高二上!$B:$R,8,0)</f>
        <v>#N/A</v>
      </c>
      <c r="AT151" t="e">
        <f>VLOOKUP($B151,[2]高二上!$B:$R,9,0)</f>
        <v>#N/A</v>
      </c>
      <c r="AU151" t="e">
        <f>VLOOKUP($B151,[2]高二上!$B:$R,10,0)</f>
        <v>#N/A</v>
      </c>
      <c r="AV151" t="e">
        <f>VLOOKUP($B151,[2]高二上!$B:$R,11,0)</f>
        <v>#N/A</v>
      </c>
      <c r="AW151" t="e">
        <f>VLOOKUP($B151,[2]高二上!$B:$R,12,0)</f>
        <v>#N/A</v>
      </c>
      <c r="AX151" t="e">
        <f>VLOOKUP($B151,[2]高二上!$B:$R,13,0)</f>
        <v>#N/A</v>
      </c>
      <c r="AY151" t="e">
        <f>VLOOKUP($B151,[2]高二上!$B:$R,14,0)</f>
        <v>#N/A</v>
      </c>
      <c r="AZ151" t="e">
        <f>VLOOKUP($B151,[2]高二上!$B:$R,15,0)</f>
        <v>#N/A</v>
      </c>
      <c r="BA151" t="e">
        <f>VLOOKUP($B151,[2]高二上!$B:$R,16,0)</f>
        <v>#N/A</v>
      </c>
      <c r="BB151" t="e">
        <f>VLOOKUP($B151,[2]高二上!$B:$R,17,0)</f>
        <v>#N/A</v>
      </c>
      <c r="BC151">
        <f>VLOOKUP($B151,[1]高一下!$B:$R,6,0)</f>
        <v>92</v>
      </c>
      <c r="BD151" t="str">
        <f>VLOOKUP($B151,[1]高一下!$B:$R,7,0)</f>
        <v>曹霞</v>
      </c>
      <c r="BE151">
        <f>VLOOKUP($B151,[1]高一下!$B:$R,8,0)</f>
        <v>109</v>
      </c>
      <c r="BF151" t="str">
        <f>VLOOKUP($B151,[1]高一下!$B:$R,9,0)</f>
        <v>次儿祝玛</v>
      </c>
      <c r="BG151">
        <f>VLOOKUP($B151,[1]高一下!$B:$R,10,0)</f>
        <v>62</v>
      </c>
      <c r="BH151" t="str">
        <f>VLOOKUP($B151,[1]高一下!$B:$R,11,0)</f>
        <v>肖秀秀</v>
      </c>
      <c r="BI151">
        <f>VLOOKUP($B151,[1]高一下!$B:$R,12,0)</f>
        <v>30</v>
      </c>
      <c r="BJ151" t="str">
        <f>VLOOKUP($B151,[1]高一下!$B:$R,13,0)</f>
        <v>胡伟杰</v>
      </c>
      <c r="BK151">
        <f>VLOOKUP($B151,[1]高一下!$B:$R,14,0)</f>
        <v>46</v>
      </c>
      <c r="BL151" t="str">
        <f>VLOOKUP($B151,[1]高一下!$B:$R,15,0)</f>
        <v>刘红</v>
      </c>
      <c r="BM151">
        <f>VLOOKUP($B151,[1]高一下!$B:$R,16,0)</f>
        <v>45</v>
      </c>
      <c r="BN151" t="str">
        <f>VLOOKUP($B151,[1]高一下!$B:$R,17,0)</f>
        <v>龙志云</v>
      </c>
      <c r="BO151">
        <f>VLOOKUP($B151,[1]高一上!$B:$W,5,0)</f>
        <v>77</v>
      </c>
      <c r="BP151" t="str">
        <f>VLOOKUP($B151,[1]高一上!$B:$W,6,0)</f>
        <v>曹霞</v>
      </c>
      <c r="BQ151">
        <f>VLOOKUP($B151,[1]高一上!$B:$W,7,0)</f>
        <v>90</v>
      </c>
      <c r="BR151" t="str">
        <f>VLOOKUP($B151,[1]高一上!$B:$W,8,0)</f>
        <v>次儿祝玛</v>
      </c>
      <c r="BS151">
        <f>VLOOKUP($B151,[1]高一上!$B:$W,9,0)</f>
        <v>57</v>
      </c>
      <c r="BT151" t="str">
        <f>VLOOKUP($B151,[1]高一上!$B:$W,10,0)</f>
        <v>肖秀秀</v>
      </c>
      <c r="BU151">
        <f>VLOOKUP($B151,[1]高一上!$B:$W,11,0)</f>
        <v>60.5</v>
      </c>
      <c r="BV151" t="str">
        <f>VLOOKUP($B151,[1]高一上!$B:$W,12,0)</f>
        <v>胡伟杰</v>
      </c>
      <c r="BW151">
        <f>VLOOKUP($B151,[1]高一上!$B:$W,13,0)</f>
        <v>53</v>
      </c>
      <c r="BX151" t="str">
        <f>VLOOKUP($B151,[1]高一上!$B:$W,14,0)</f>
        <v>刘红</v>
      </c>
      <c r="BY151">
        <f>VLOOKUP($B151,[1]高一上!$B:$W,15,0)</f>
        <v>37</v>
      </c>
      <c r="BZ151" t="str">
        <f>VLOOKUP($B151,[1]高一上!$B:$W,16,0)</f>
        <v>龙志云</v>
      </c>
      <c r="CA151">
        <f>VLOOKUP($B151,[1]中考!$B:$N,5,0)</f>
        <v>100</v>
      </c>
      <c r="CB151">
        <f>VLOOKUP($B151,[1]中考!$B:$N,6,0)</f>
        <v>118</v>
      </c>
      <c r="CC151">
        <f>VLOOKUP($B151,[1]中考!$B:$N,7,0)</f>
        <v>107</v>
      </c>
      <c r="CD151">
        <f>VLOOKUP($B151,[1]中考!$B:$N,8,0)</f>
        <v>39</v>
      </c>
      <c r="CE151">
        <f>VLOOKUP($B151,[1]中考!$B:$N,9,0)</f>
        <v>28</v>
      </c>
      <c r="CF151">
        <f>VLOOKUP($B151,[1]中考!$B:$N,10,0)</f>
        <v>35</v>
      </c>
    </row>
    <row r="152" spans="1:84" x14ac:dyDescent="0.2">
      <c r="A152" s="1" t="s">
        <v>481</v>
      </c>
      <c r="B152" s="1" t="s">
        <v>482</v>
      </c>
      <c r="C152" s="1" t="s">
        <v>400</v>
      </c>
      <c r="D152" s="1" t="s">
        <v>17</v>
      </c>
      <c r="E152" s="1" t="s">
        <v>483</v>
      </c>
      <c r="F152" s="1">
        <v>427</v>
      </c>
      <c r="G152" s="1">
        <v>103</v>
      </c>
      <c r="H152" s="1" t="s">
        <v>402</v>
      </c>
      <c r="I152" s="1">
        <v>78</v>
      </c>
      <c r="J152" s="1" t="s">
        <v>403</v>
      </c>
      <c r="K152" s="1">
        <v>90</v>
      </c>
      <c r="L152" s="1" t="s">
        <v>21</v>
      </c>
      <c r="M152" s="1">
        <v>49.5</v>
      </c>
      <c r="N152" s="1" t="s">
        <v>404</v>
      </c>
      <c r="O152" s="1">
        <v>52</v>
      </c>
      <c r="P152" s="1" t="s">
        <v>405</v>
      </c>
      <c r="Q152" s="1">
        <v>54.5</v>
      </c>
      <c r="R152" s="1" t="s">
        <v>406</v>
      </c>
      <c r="S152">
        <f>VLOOKUP(B152,[1]高三上!$B:$R,6,0)</f>
        <v>102.5</v>
      </c>
      <c r="T152" t="str">
        <f>VLOOKUP(B152,[1]高三上!$B:$R,7,0)</f>
        <v>李志友</v>
      </c>
      <c r="U152">
        <f>VLOOKUP(B152,[1]高三上!$B:$R,8,0)</f>
        <v>81</v>
      </c>
      <c r="V152" t="str">
        <f>VLOOKUP(B152,[1]高三上!$B:$R,9,0)</f>
        <v>次儿祝玛</v>
      </c>
      <c r="W152">
        <f>VLOOKUP(B152,[1]高三上!$B:$R,10,0)</f>
        <v>77</v>
      </c>
      <c r="X152" t="str">
        <f>VLOOKUP(B152,[1]高三上!$B:$R,11,0)</f>
        <v>肖秀秀</v>
      </c>
      <c r="Y152">
        <f>VLOOKUP(B152,[1]高三上!$B:$R,12,0)</f>
        <v>21</v>
      </c>
      <c r="Z152" t="str">
        <f>VLOOKUP(B152,[1]高三上!$B:$R,13,0)</f>
        <v>胡伟杰</v>
      </c>
      <c r="AA152">
        <f>VLOOKUP(B152,[1]高三上!$B:$R,14,0)</f>
        <v>46</v>
      </c>
      <c r="AB152" t="str">
        <f>VLOOKUP(B152,[1]高三上!$B:$R,15,0)</f>
        <v>郑强秋</v>
      </c>
      <c r="AC152">
        <f>VLOOKUP(B152,[1]高三上!$B:$R,16,0)</f>
        <v>26</v>
      </c>
      <c r="AD152" t="str">
        <f>VLOOKUP($B152,[1]高三上!$B:$R,17,0)</f>
        <v>龙志云</v>
      </c>
      <c r="AE152" t="str">
        <f>VLOOKUP($B152,[1]高二下!$B:$R,6,0)</f>
        <v>77.0</v>
      </c>
      <c r="AF152" t="str">
        <f>VLOOKUP($B152,[1]高二下!$B:$R,7,0)</f>
        <v>李志友</v>
      </c>
      <c r="AG152" t="str">
        <f>VLOOKUP($B152,[1]高二下!$B:$R,8,0)</f>
        <v>89.0</v>
      </c>
      <c r="AH152" t="str">
        <f>VLOOKUP($B152,[1]高二下!$B:$R,9,0)</f>
        <v>次儿祝玛</v>
      </c>
      <c r="AI152" t="str">
        <f>VLOOKUP($B152,[1]高二下!$B:$R,10,0)</f>
        <v>34.0</v>
      </c>
      <c r="AJ152" t="str">
        <f>VLOOKUP($B152,[1]高二下!$B:$R,11,0)</f>
        <v>肖秀秀</v>
      </c>
      <c r="AK152" t="str">
        <f>VLOOKUP($B152,[1]高二下!$B:$R,12,0)</f>
        <v>28.0</v>
      </c>
      <c r="AL152" t="str">
        <f>VLOOKUP($B152,[1]高二下!$B:$R,13,0)</f>
        <v>胡伟杰</v>
      </c>
      <c r="AM152" t="str">
        <f>VLOOKUP($B152,[1]高二下!$B:$R,14,0)</f>
        <v>46.0</v>
      </c>
      <c r="AN152" t="str">
        <f>VLOOKUP($B152,[1]高二下!$B:$R,15,0)</f>
        <v>邱宗兰</v>
      </c>
      <c r="AO152" t="str">
        <f>VLOOKUP($B152,[1]高二下!$B:$R,16,0)</f>
        <v>68.0</v>
      </c>
      <c r="AP152" t="str">
        <f>VLOOKUP($B152,[1]高二下!$B:$R,17,0)</f>
        <v>龙志云</v>
      </c>
      <c r="AQ152" t="e">
        <f>VLOOKUP($B152,[2]高二上!$B:$R,6,0)</f>
        <v>#N/A</v>
      </c>
      <c r="AR152" t="e">
        <f>VLOOKUP($B152,[2]高二上!$B:$R,7,0)</f>
        <v>#N/A</v>
      </c>
      <c r="AS152" t="e">
        <f>VLOOKUP($B152,[2]高二上!$B:$R,8,0)</f>
        <v>#N/A</v>
      </c>
      <c r="AT152" t="e">
        <f>VLOOKUP($B152,[2]高二上!$B:$R,9,0)</f>
        <v>#N/A</v>
      </c>
      <c r="AU152" t="e">
        <f>VLOOKUP($B152,[2]高二上!$B:$R,10,0)</f>
        <v>#N/A</v>
      </c>
      <c r="AV152" t="e">
        <f>VLOOKUP($B152,[2]高二上!$B:$R,11,0)</f>
        <v>#N/A</v>
      </c>
      <c r="AW152" t="e">
        <f>VLOOKUP($B152,[2]高二上!$B:$R,12,0)</f>
        <v>#N/A</v>
      </c>
      <c r="AX152" t="e">
        <f>VLOOKUP($B152,[2]高二上!$B:$R,13,0)</f>
        <v>#N/A</v>
      </c>
      <c r="AY152" t="e">
        <f>VLOOKUP($B152,[2]高二上!$B:$R,14,0)</f>
        <v>#N/A</v>
      </c>
      <c r="AZ152" t="e">
        <f>VLOOKUP($B152,[2]高二上!$B:$R,15,0)</f>
        <v>#N/A</v>
      </c>
      <c r="BA152" t="e">
        <f>VLOOKUP($B152,[2]高二上!$B:$R,16,0)</f>
        <v>#N/A</v>
      </c>
      <c r="BB152" t="e">
        <f>VLOOKUP($B152,[2]高二上!$B:$R,17,0)</f>
        <v>#N/A</v>
      </c>
      <c r="BC152">
        <f>VLOOKUP($B152,[1]高一下!$B:$R,6,0)</f>
        <v>87</v>
      </c>
      <c r="BD152" t="str">
        <f>VLOOKUP($B152,[1]高一下!$B:$R,7,0)</f>
        <v>曹霞</v>
      </c>
      <c r="BE152">
        <f>VLOOKUP($B152,[1]高一下!$B:$R,8,0)</f>
        <v>85</v>
      </c>
      <c r="BF152" t="str">
        <f>VLOOKUP($B152,[1]高一下!$B:$R,9,0)</f>
        <v>次儿祝玛</v>
      </c>
      <c r="BG152">
        <f>VLOOKUP($B152,[1]高一下!$B:$R,10,0)</f>
        <v>65</v>
      </c>
      <c r="BH152" t="str">
        <f>VLOOKUP($B152,[1]高一下!$B:$R,11,0)</f>
        <v>肖秀秀</v>
      </c>
      <c r="BI152">
        <f>VLOOKUP($B152,[1]高一下!$B:$R,12,0)</f>
        <v>33</v>
      </c>
      <c r="BJ152" t="str">
        <f>VLOOKUP($B152,[1]高一下!$B:$R,13,0)</f>
        <v>胡伟杰</v>
      </c>
      <c r="BK152">
        <f>VLOOKUP($B152,[1]高一下!$B:$R,14,0)</f>
        <v>46</v>
      </c>
      <c r="BL152" t="str">
        <f>VLOOKUP($B152,[1]高一下!$B:$R,15,0)</f>
        <v>刘红</v>
      </c>
      <c r="BM152">
        <f>VLOOKUP($B152,[1]高一下!$B:$R,16,0)</f>
        <v>39</v>
      </c>
      <c r="BN152" t="str">
        <f>VLOOKUP($B152,[1]高一下!$B:$R,17,0)</f>
        <v>龙志云</v>
      </c>
      <c r="BO152">
        <f>VLOOKUP($B152,[1]高一上!$B:$W,5,0)</f>
        <v>80</v>
      </c>
      <c r="BP152" t="str">
        <f>VLOOKUP($B152,[1]高一上!$B:$W,6,0)</f>
        <v>曹霞</v>
      </c>
      <c r="BQ152">
        <f>VLOOKUP($B152,[1]高一上!$B:$W,7,0)</f>
        <v>68</v>
      </c>
      <c r="BR152" t="str">
        <f>VLOOKUP($B152,[1]高一上!$B:$W,8,0)</f>
        <v>次儿祝玛</v>
      </c>
      <c r="BS152">
        <f>VLOOKUP($B152,[1]高一上!$B:$W,9,0)</f>
        <v>69</v>
      </c>
      <c r="BT152" t="str">
        <f>VLOOKUP($B152,[1]高一上!$B:$W,10,0)</f>
        <v>肖秀秀</v>
      </c>
      <c r="BU152">
        <f>VLOOKUP($B152,[1]高一上!$B:$W,11,0)</f>
        <v>36</v>
      </c>
      <c r="BV152" t="str">
        <f>VLOOKUP($B152,[1]高一上!$B:$W,12,0)</f>
        <v>胡伟杰</v>
      </c>
      <c r="BW152">
        <f>VLOOKUP($B152,[1]高一上!$B:$W,13,0)</f>
        <v>46</v>
      </c>
      <c r="BX152" t="str">
        <f>VLOOKUP($B152,[1]高一上!$B:$W,14,0)</f>
        <v>刘红</v>
      </c>
      <c r="BY152">
        <f>VLOOKUP($B152,[1]高一上!$B:$W,15,0)</f>
        <v>41.5</v>
      </c>
      <c r="BZ152" t="str">
        <f>VLOOKUP($B152,[1]高一上!$B:$W,16,0)</f>
        <v>龙志云</v>
      </c>
      <c r="CA152">
        <f>VLOOKUP($B152,[1]中考!$B:$N,5,0)</f>
        <v>93</v>
      </c>
      <c r="CB152">
        <f>VLOOKUP($B152,[1]中考!$B:$N,6,0)</f>
        <v>91</v>
      </c>
      <c r="CC152">
        <f>VLOOKUP($B152,[1]中考!$B:$N,7,0)</f>
        <v>92</v>
      </c>
      <c r="CD152">
        <f>VLOOKUP($B152,[1]中考!$B:$N,8,0)</f>
        <v>37</v>
      </c>
      <c r="CE152">
        <f>VLOOKUP($B152,[1]中考!$B:$N,9,0)</f>
        <v>26</v>
      </c>
      <c r="CF152">
        <f>VLOOKUP($B152,[1]中考!$B:$N,10,0)</f>
        <v>34</v>
      </c>
    </row>
    <row r="153" spans="1:84" x14ac:dyDescent="0.2">
      <c r="A153" s="1" t="s">
        <v>484</v>
      </c>
      <c r="B153" s="1" t="s">
        <v>485</v>
      </c>
      <c r="C153" s="1" t="s">
        <v>400</v>
      </c>
      <c r="D153" s="1" t="s">
        <v>17</v>
      </c>
      <c r="E153" s="1" t="s">
        <v>486</v>
      </c>
      <c r="F153" s="1">
        <v>426</v>
      </c>
      <c r="G153" s="1">
        <v>100</v>
      </c>
      <c r="H153" s="1" t="s">
        <v>402</v>
      </c>
      <c r="I153" s="1">
        <v>71</v>
      </c>
      <c r="J153" s="1" t="s">
        <v>403</v>
      </c>
      <c r="K153" s="1">
        <v>77</v>
      </c>
      <c r="L153" s="1" t="s">
        <v>21</v>
      </c>
      <c r="M153" s="1">
        <v>44.5</v>
      </c>
      <c r="N153" s="1" t="s">
        <v>404</v>
      </c>
      <c r="O153" s="1">
        <v>59</v>
      </c>
      <c r="P153" s="1" t="s">
        <v>405</v>
      </c>
      <c r="Q153" s="1">
        <v>74</v>
      </c>
      <c r="R153" s="1" t="s">
        <v>406</v>
      </c>
      <c r="S153">
        <f>VLOOKUP(B153,[1]高三上!$B:$R,6,0)</f>
        <v>96.5</v>
      </c>
      <c r="T153" t="str">
        <f>VLOOKUP(B153,[1]高三上!$B:$R,7,0)</f>
        <v>李志友</v>
      </c>
      <c r="U153">
        <f>VLOOKUP(B153,[1]高三上!$B:$R,8,0)</f>
        <v>93</v>
      </c>
      <c r="V153" t="str">
        <f>VLOOKUP(B153,[1]高三上!$B:$R,9,0)</f>
        <v>次儿祝玛</v>
      </c>
      <c r="W153">
        <f>VLOOKUP(B153,[1]高三上!$B:$R,10,0)</f>
        <v>60.5</v>
      </c>
      <c r="X153" t="str">
        <f>VLOOKUP(B153,[1]高三上!$B:$R,11,0)</f>
        <v>肖秀秀</v>
      </c>
      <c r="Y153">
        <f>VLOOKUP(B153,[1]高三上!$B:$R,12,0)</f>
        <v>48</v>
      </c>
      <c r="Z153" t="str">
        <f>VLOOKUP(B153,[1]高三上!$B:$R,13,0)</f>
        <v>胡伟杰</v>
      </c>
      <c r="AA153">
        <f>VLOOKUP(B153,[1]高三上!$B:$R,14,0)</f>
        <v>55</v>
      </c>
      <c r="AB153" t="str">
        <f>VLOOKUP(B153,[1]高三上!$B:$R,15,0)</f>
        <v>郑强秋</v>
      </c>
      <c r="AC153">
        <f>VLOOKUP(B153,[1]高三上!$B:$R,16,0)</f>
        <v>37</v>
      </c>
      <c r="AD153" t="str">
        <f>VLOOKUP($B153,[1]高三上!$B:$R,17,0)</f>
        <v>龙志云</v>
      </c>
      <c r="AE153" t="str">
        <f>VLOOKUP($B153,[1]高二下!$B:$R,6,0)</f>
        <v>91.0</v>
      </c>
      <c r="AF153" t="str">
        <f>VLOOKUP($B153,[1]高二下!$B:$R,7,0)</f>
        <v>李志友</v>
      </c>
      <c r="AG153" t="str">
        <f>VLOOKUP($B153,[1]高二下!$B:$R,8,0)</f>
        <v>69.5</v>
      </c>
      <c r="AH153" t="str">
        <f>VLOOKUP($B153,[1]高二下!$B:$R,9,0)</f>
        <v>次儿祝玛</v>
      </c>
      <c r="AI153" t="str">
        <f>VLOOKUP($B153,[1]高二下!$B:$R,10,0)</f>
        <v>32.0</v>
      </c>
      <c r="AJ153" t="str">
        <f>VLOOKUP($B153,[1]高二下!$B:$R,11,0)</f>
        <v>肖秀秀</v>
      </c>
      <c r="AK153" t="str">
        <f>VLOOKUP($B153,[1]高二下!$B:$R,12,0)</f>
        <v>48.0</v>
      </c>
      <c r="AL153" t="str">
        <f>VLOOKUP($B153,[1]高二下!$B:$R,13,0)</f>
        <v>胡伟杰</v>
      </c>
      <c r="AM153" t="str">
        <f>VLOOKUP($B153,[1]高二下!$B:$R,14,0)</f>
        <v>57.0</v>
      </c>
      <c r="AN153" t="str">
        <f>VLOOKUP($B153,[1]高二下!$B:$R,15,0)</f>
        <v>邱宗兰</v>
      </c>
      <c r="AO153" t="str">
        <f>VLOOKUP($B153,[1]高二下!$B:$R,16,0)</f>
        <v>61.0</v>
      </c>
      <c r="AP153" t="str">
        <f>VLOOKUP($B153,[1]高二下!$B:$R,17,0)</f>
        <v>龙志云</v>
      </c>
      <c r="AQ153" t="e">
        <f>VLOOKUP($B153,[2]高二上!$B:$R,6,0)</f>
        <v>#N/A</v>
      </c>
      <c r="AR153" t="e">
        <f>VLOOKUP($B153,[2]高二上!$B:$R,7,0)</f>
        <v>#N/A</v>
      </c>
      <c r="AS153" t="e">
        <f>VLOOKUP($B153,[2]高二上!$B:$R,8,0)</f>
        <v>#N/A</v>
      </c>
      <c r="AT153" t="e">
        <f>VLOOKUP($B153,[2]高二上!$B:$R,9,0)</f>
        <v>#N/A</v>
      </c>
      <c r="AU153" t="e">
        <f>VLOOKUP($B153,[2]高二上!$B:$R,10,0)</f>
        <v>#N/A</v>
      </c>
      <c r="AV153" t="e">
        <f>VLOOKUP($B153,[2]高二上!$B:$R,11,0)</f>
        <v>#N/A</v>
      </c>
      <c r="AW153" t="e">
        <f>VLOOKUP($B153,[2]高二上!$B:$R,12,0)</f>
        <v>#N/A</v>
      </c>
      <c r="AX153" t="e">
        <f>VLOOKUP($B153,[2]高二上!$B:$R,13,0)</f>
        <v>#N/A</v>
      </c>
      <c r="AY153" t="e">
        <f>VLOOKUP($B153,[2]高二上!$B:$R,14,0)</f>
        <v>#N/A</v>
      </c>
      <c r="AZ153" t="e">
        <f>VLOOKUP($B153,[2]高二上!$B:$R,15,0)</f>
        <v>#N/A</v>
      </c>
      <c r="BA153" t="e">
        <f>VLOOKUP($B153,[2]高二上!$B:$R,16,0)</f>
        <v>#N/A</v>
      </c>
      <c r="BB153" t="e">
        <f>VLOOKUP($B153,[2]高二上!$B:$R,17,0)</f>
        <v>#N/A</v>
      </c>
      <c r="BC153">
        <f>VLOOKUP($B153,[1]高一下!$B:$R,6,0)</f>
        <v>89</v>
      </c>
      <c r="BD153" t="str">
        <f>VLOOKUP($B153,[1]高一下!$B:$R,7,0)</f>
        <v>曹霞</v>
      </c>
      <c r="BE153">
        <f>VLOOKUP($B153,[1]高一下!$B:$R,8,0)</f>
        <v>82</v>
      </c>
      <c r="BF153" t="str">
        <f>VLOOKUP($B153,[1]高一下!$B:$R,9,0)</f>
        <v>次儿祝玛</v>
      </c>
      <c r="BG153">
        <f>VLOOKUP($B153,[1]高一下!$B:$R,10,0)</f>
        <v>72.5</v>
      </c>
      <c r="BH153" t="str">
        <f>VLOOKUP($B153,[1]高一下!$B:$R,11,0)</f>
        <v>肖秀秀</v>
      </c>
      <c r="BI153">
        <f>VLOOKUP($B153,[1]高一下!$B:$R,12,0)</f>
        <v>31</v>
      </c>
      <c r="BJ153" t="str">
        <f>VLOOKUP($B153,[1]高一下!$B:$R,13,0)</f>
        <v>胡伟杰</v>
      </c>
      <c r="BK153">
        <f>VLOOKUP($B153,[1]高一下!$B:$R,14,0)</f>
        <v>42</v>
      </c>
      <c r="BL153" t="str">
        <f>VLOOKUP($B153,[1]高一下!$B:$R,15,0)</f>
        <v>刘红</v>
      </c>
      <c r="BM153">
        <f>VLOOKUP($B153,[1]高一下!$B:$R,16,0)</f>
        <v>45</v>
      </c>
      <c r="BN153" t="str">
        <f>VLOOKUP($B153,[1]高一下!$B:$R,17,0)</f>
        <v>龙志云</v>
      </c>
      <c r="BO153">
        <f>VLOOKUP($B153,[1]高一上!$B:$W,5,0)</f>
        <v>81</v>
      </c>
      <c r="BP153" t="str">
        <f>VLOOKUP($B153,[1]高一上!$B:$W,6,0)</f>
        <v>刘玲君</v>
      </c>
      <c r="BQ153">
        <f>VLOOKUP($B153,[1]高一上!$B:$W,7,0)</f>
        <v>80</v>
      </c>
      <c r="BR153" t="str">
        <f>VLOOKUP($B153,[1]高一上!$B:$W,8,0)</f>
        <v>陈强</v>
      </c>
      <c r="BS153">
        <f>VLOOKUP($B153,[1]高一上!$B:$W,9,0)</f>
        <v>59</v>
      </c>
      <c r="BT153" t="str">
        <f>VLOOKUP($B153,[1]高一上!$B:$W,10,0)</f>
        <v>车梦德</v>
      </c>
      <c r="BU153">
        <f>VLOOKUP($B153,[1]高一上!$B:$W,11,0)</f>
        <v>36.5</v>
      </c>
      <c r="BV153">
        <f>VLOOKUP($B153,[1]高一上!$B:$W,12,0)</f>
        <v>0</v>
      </c>
      <c r="BW153">
        <f>VLOOKUP($B153,[1]高一上!$B:$W,13,0)</f>
        <v>34.5</v>
      </c>
      <c r="BX153">
        <f>VLOOKUP($B153,[1]高一上!$B:$W,14,0)</f>
        <v>0</v>
      </c>
      <c r="BY153">
        <f>VLOOKUP($B153,[1]高一上!$B:$W,15,0)</f>
        <v>46</v>
      </c>
      <c r="BZ153">
        <f>VLOOKUP($B153,[1]高一上!$B:$W,16,0)</f>
        <v>0</v>
      </c>
      <c r="CA153">
        <f>VLOOKUP($B153,[1]中考!$B:$N,5,0)</f>
        <v>100</v>
      </c>
      <c r="CB153">
        <f>VLOOKUP($B153,[1]中考!$B:$N,6,0)</f>
        <v>77</v>
      </c>
      <c r="CC153">
        <f>VLOOKUP($B153,[1]中考!$B:$N,7,0)</f>
        <v>97</v>
      </c>
      <c r="CD153">
        <f>VLOOKUP($B153,[1]中考!$B:$N,8,0)</f>
        <v>40</v>
      </c>
      <c r="CE153">
        <f>VLOOKUP($B153,[1]中考!$B:$N,9,0)</f>
        <v>23</v>
      </c>
      <c r="CF153">
        <f>VLOOKUP($B153,[1]中考!$B:$N,10,0)</f>
        <v>33</v>
      </c>
    </row>
    <row r="154" spans="1:84" x14ac:dyDescent="0.2">
      <c r="A154" s="1" t="s">
        <v>487</v>
      </c>
      <c r="B154" s="1" t="s">
        <v>488</v>
      </c>
      <c r="C154" s="1" t="s">
        <v>400</v>
      </c>
      <c r="D154" s="1" t="s">
        <v>17</v>
      </c>
      <c r="E154" s="1" t="s">
        <v>489</v>
      </c>
      <c r="F154" s="1">
        <v>422</v>
      </c>
      <c r="G154" s="1">
        <v>102</v>
      </c>
      <c r="H154" s="1" t="s">
        <v>402</v>
      </c>
      <c r="I154" s="1">
        <v>86</v>
      </c>
      <c r="J154" s="1" t="s">
        <v>403</v>
      </c>
      <c r="K154" s="1">
        <v>83</v>
      </c>
      <c r="L154" s="1" t="s">
        <v>21</v>
      </c>
      <c r="M154" s="1">
        <v>53.5</v>
      </c>
      <c r="N154" s="1" t="s">
        <v>404</v>
      </c>
      <c r="O154" s="1">
        <v>50</v>
      </c>
      <c r="P154" s="1" t="s">
        <v>405</v>
      </c>
      <c r="Q154" s="1">
        <v>47</v>
      </c>
      <c r="R154" s="1" t="s">
        <v>406</v>
      </c>
      <c r="S154">
        <f>VLOOKUP(B154,[1]高三上!$B:$R,6,0)</f>
        <v>94.5</v>
      </c>
      <c r="T154" t="str">
        <f>VLOOKUP(B154,[1]高三上!$B:$R,7,0)</f>
        <v>李志友</v>
      </c>
      <c r="U154">
        <f>VLOOKUP(B154,[1]高三上!$B:$R,8,0)</f>
        <v>99</v>
      </c>
      <c r="V154" t="str">
        <f>VLOOKUP(B154,[1]高三上!$B:$R,9,0)</f>
        <v>次儿祝玛</v>
      </c>
      <c r="W154">
        <f>VLOOKUP(B154,[1]高三上!$B:$R,10,0)</f>
        <v>56</v>
      </c>
      <c r="X154" t="str">
        <f>VLOOKUP(B154,[1]高三上!$B:$R,11,0)</f>
        <v>肖秀秀</v>
      </c>
      <c r="Y154">
        <f>VLOOKUP(B154,[1]高三上!$B:$R,12,0)</f>
        <v>31.5</v>
      </c>
      <c r="Z154" t="str">
        <f>VLOOKUP(B154,[1]高三上!$B:$R,13,0)</f>
        <v>胡伟杰</v>
      </c>
      <c r="AA154">
        <f>VLOOKUP(B154,[1]高三上!$B:$R,14,0)</f>
        <v>38</v>
      </c>
      <c r="AB154" t="str">
        <f>VLOOKUP(B154,[1]高三上!$B:$R,15,0)</f>
        <v>郑强秋</v>
      </c>
      <c r="AC154">
        <f>VLOOKUP(B154,[1]高三上!$B:$R,16,0)</f>
        <v>31</v>
      </c>
      <c r="AD154" t="str">
        <f>VLOOKUP($B154,[1]高三上!$B:$R,17,0)</f>
        <v>龙志云</v>
      </c>
      <c r="AE154" t="str">
        <f>VLOOKUP($B154,[1]高二下!$B:$R,6,0)</f>
        <v>82.0</v>
      </c>
      <c r="AF154" t="str">
        <f>VLOOKUP($B154,[1]高二下!$B:$R,7,0)</f>
        <v>李志友</v>
      </c>
      <c r="AG154" t="str">
        <f>VLOOKUP($B154,[1]高二下!$B:$R,8,0)</f>
        <v>72.5</v>
      </c>
      <c r="AH154" t="str">
        <f>VLOOKUP($B154,[1]高二下!$B:$R,9,0)</f>
        <v>次儿祝玛</v>
      </c>
      <c r="AI154" t="str">
        <f>VLOOKUP($B154,[1]高二下!$B:$R,10,0)</f>
        <v>16.0</v>
      </c>
      <c r="AJ154" t="str">
        <f>VLOOKUP($B154,[1]高二下!$B:$R,11,0)</f>
        <v>肖秀秀</v>
      </c>
      <c r="AK154" t="str">
        <f>VLOOKUP($B154,[1]高二下!$B:$R,12,0)</f>
        <v>34.0</v>
      </c>
      <c r="AL154" t="str">
        <f>VLOOKUP($B154,[1]高二下!$B:$R,13,0)</f>
        <v>胡伟杰</v>
      </c>
      <c r="AM154" t="str">
        <f>VLOOKUP($B154,[1]高二下!$B:$R,14,0)</f>
        <v>50.0</v>
      </c>
      <c r="AN154" t="str">
        <f>VLOOKUP($B154,[1]高二下!$B:$R,15,0)</f>
        <v>邱宗兰</v>
      </c>
      <c r="AO154" t="str">
        <f>VLOOKUP($B154,[1]高二下!$B:$R,16,0)</f>
        <v>77.0</v>
      </c>
      <c r="AP154" t="str">
        <f>VLOOKUP($B154,[1]高二下!$B:$R,17,0)</f>
        <v>龙志云</v>
      </c>
      <c r="AQ154" t="e">
        <f>VLOOKUP($B154,[2]高二上!$B:$R,6,0)</f>
        <v>#N/A</v>
      </c>
      <c r="AR154" t="e">
        <f>VLOOKUP($B154,[2]高二上!$B:$R,7,0)</f>
        <v>#N/A</v>
      </c>
      <c r="AS154" t="e">
        <f>VLOOKUP($B154,[2]高二上!$B:$R,8,0)</f>
        <v>#N/A</v>
      </c>
      <c r="AT154" t="e">
        <f>VLOOKUP($B154,[2]高二上!$B:$R,9,0)</f>
        <v>#N/A</v>
      </c>
      <c r="AU154" t="e">
        <f>VLOOKUP($B154,[2]高二上!$B:$R,10,0)</f>
        <v>#N/A</v>
      </c>
      <c r="AV154" t="e">
        <f>VLOOKUP($B154,[2]高二上!$B:$R,11,0)</f>
        <v>#N/A</v>
      </c>
      <c r="AW154" t="e">
        <f>VLOOKUP($B154,[2]高二上!$B:$R,12,0)</f>
        <v>#N/A</v>
      </c>
      <c r="AX154" t="e">
        <f>VLOOKUP($B154,[2]高二上!$B:$R,13,0)</f>
        <v>#N/A</v>
      </c>
      <c r="AY154" t="e">
        <f>VLOOKUP($B154,[2]高二上!$B:$R,14,0)</f>
        <v>#N/A</v>
      </c>
      <c r="AZ154" t="e">
        <f>VLOOKUP($B154,[2]高二上!$B:$R,15,0)</f>
        <v>#N/A</v>
      </c>
      <c r="BA154" t="e">
        <f>VLOOKUP($B154,[2]高二上!$B:$R,16,0)</f>
        <v>#N/A</v>
      </c>
      <c r="BB154" t="e">
        <f>VLOOKUP($B154,[2]高二上!$B:$R,17,0)</f>
        <v>#N/A</v>
      </c>
      <c r="BC154">
        <f>VLOOKUP($B154,[1]高一下!$B:$R,6,0)</f>
        <v>97</v>
      </c>
      <c r="BD154" t="str">
        <f>VLOOKUP($B154,[1]高一下!$B:$R,7,0)</f>
        <v>曹霞</v>
      </c>
      <c r="BE154">
        <f>VLOOKUP($B154,[1]高一下!$B:$R,8,0)</f>
        <v>90</v>
      </c>
      <c r="BF154" t="str">
        <f>VLOOKUP($B154,[1]高一下!$B:$R,9,0)</f>
        <v>次儿祝玛</v>
      </c>
      <c r="BG154">
        <f>VLOOKUP($B154,[1]高一下!$B:$R,10,0)</f>
        <v>55</v>
      </c>
      <c r="BH154" t="str">
        <f>VLOOKUP($B154,[1]高一下!$B:$R,11,0)</f>
        <v>肖秀秀</v>
      </c>
      <c r="BI154">
        <f>VLOOKUP($B154,[1]高一下!$B:$R,12,0)</f>
        <v>44</v>
      </c>
      <c r="BJ154" t="str">
        <f>VLOOKUP($B154,[1]高一下!$B:$R,13,0)</f>
        <v>胡伟杰</v>
      </c>
      <c r="BK154">
        <f>VLOOKUP($B154,[1]高一下!$B:$R,14,0)</f>
        <v>52</v>
      </c>
      <c r="BL154" t="str">
        <f>VLOOKUP($B154,[1]高一下!$B:$R,15,0)</f>
        <v>刘红</v>
      </c>
      <c r="BM154">
        <f>VLOOKUP($B154,[1]高一下!$B:$R,16,0)</f>
        <v>32</v>
      </c>
      <c r="BN154" t="str">
        <f>VLOOKUP($B154,[1]高一下!$B:$R,17,0)</f>
        <v>龙志云</v>
      </c>
      <c r="BO154">
        <f>VLOOKUP($B154,[1]高一上!$B:$W,5,0)</f>
        <v>76</v>
      </c>
      <c r="BP154" t="str">
        <f>VLOOKUP($B154,[1]高一上!$B:$W,6,0)</f>
        <v>曹霞</v>
      </c>
      <c r="BQ154">
        <f>VLOOKUP($B154,[1]高一上!$B:$W,7,0)</f>
        <v>60.5</v>
      </c>
      <c r="BR154" t="str">
        <f>VLOOKUP($B154,[1]高一上!$B:$W,8,0)</f>
        <v>次儿祝玛</v>
      </c>
      <c r="BS154">
        <f>VLOOKUP($B154,[1]高一上!$B:$W,9,0)</f>
        <v>57</v>
      </c>
      <c r="BT154" t="str">
        <f>VLOOKUP($B154,[1]高一上!$B:$W,10,0)</f>
        <v>肖秀秀</v>
      </c>
      <c r="BU154">
        <f>VLOOKUP($B154,[1]高一上!$B:$W,11,0)</f>
        <v>32</v>
      </c>
      <c r="BV154" t="str">
        <f>VLOOKUP($B154,[1]高一上!$B:$W,12,0)</f>
        <v>胡伟杰</v>
      </c>
      <c r="BW154">
        <f>VLOOKUP($B154,[1]高一上!$B:$W,13,0)</f>
        <v>32</v>
      </c>
      <c r="BX154" t="str">
        <f>VLOOKUP($B154,[1]高一上!$B:$W,14,0)</f>
        <v>刘红</v>
      </c>
      <c r="BY154">
        <f>VLOOKUP($B154,[1]高一上!$B:$W,15,0)</f>
        <v>39</v>
      </c>
      <c r="BZ154" t="str">
        <f>VLOOKUP($B154,[1]高一上!$B:$W,16,0)</f>
        <v>龙志云</v>
      </c>
      <c r="CA154">
        <f>VLOOKUP($B154,[1]中考!$B:$N,5,0)</f>
        <v>97</v>
      </c>
      <c r="CB154">
        <f>VLOOKUP($B154,[1]中考!$B:$N,6,0)</f>
        <v>89</v>
      </c>
      <c r="CC154">
        <f>VLOOKUP($B154,[1]中考!$B:$N,7,0)</f>
        <v>78</v>
      </c>
      <c r="CD154">
        <f>VLOOKUP($B154,[1]中考!$B:$N,8,0)</f>
        <v>34</v>
      </c>
      <c r="CE154">
        <f>VLOOKUP($B154,[1]中考!$B:$N,9,0)</f>
        <v>26</v>
      </c>
      <c r="CF154">
        <f>VLOOKUP($B154,[1]中考!$B:$N,10,0)</f>
        <v>31</v>
      </c>
    </row>
    <row r="155" spans="1:84" x14ac:dyDescent="0.2">
      <c r="A155" s="1" t="s">
        <v>490</v>
      </c>
      <c r="B155" s="1" t="s">
        <v>491</v>
      </c>
      <c r="C155" s="1" t="s">
        <v>400</v>
      </c>
      <c r="D155" s="1" t="s">
        <v>17</v>
      </c>
      <c r="E155" s="1" t="s">
        <v>492</v>
      </c>
      <c r="F155" s="1">
        <v>416</v>
      </c>
      <c r="G155" s="1">
        <v>89</v>
      </c>
      <c r="H155" s="1" t="s">
        <v>402</v>
      </c>
      <c r="I155" s="1">
        <v>81</v>
      </c>
      <c r="J155" s="1" t="s">
        <v>403</v>
      </c>
      <c r="K155" s="1">
        <v>74</v>
      </c>
      <c r="L155" s="1" t="s">
        <v>21</v>
      </c>
      <c r="M155" s="1">
        <v>57</v>
      </c>
      <c r="N155" s="1" t="s">
        <v>404</v>
      </c>
      <c r="O155" s="1">
        <v>56.5</v>
      </c>
      <c r="P155" s="1" t="s">
        <v>405</v>
      </c>
      <c r="Q155" s="1">
        <v>58</v>
      </c>
      <c r="R155" s="1" t="s">
        <v>406</v>
      </c>
      <c r="S155">
        <f>VLOOKUP(B155,[1]高三上!$B:$R,6,0)</f>
        <v>97.5</v>
      </c>
      <c r="T155" t="str">
        <f>VLOOKUP(B155,[1]高三上!$B:$R,7,0)</f>
        <v>李志友</v>
      </c>
      <c r="U155">
        <f>VLOOKUP(B155,[1]高三上!$B:$R,8,0)</f>
        <v>94</v>
      </c>
      <c r="V155" t="str">
        <f>VLOOKUP(B155,[1]高三上!$B:$R,9,0)</f>
        <v>次儿祝玛</v>
      </c>
      <c r="W155">
        <f>VLOOKUP(B155,[1]高三上!$B:$R,10,0)</f>
        <v>65</v>
      </c>
      <c r="X155" t="str">
        <f>VLOOKUP(B155,[1]高三上!$B:$R,11,0)</f>
        <v>肖秀秀</v>
      </c>
      <c r="Y155">
        <f>VLOOKUP(B155,[1]高三上!$B:$R,12,0)</f>
        <v>29</v>
      </c>
      <c r="Z155" t="str">
        <f>VLOOKUP(B155,[1]高三上!$B:$R,13,0)</f>
        <v>胡伟杰</v>
      </c>
      <c r="AA155">
        <f>VLOOKUP(B155,[1]高三上!$B:$R,14,0)</f>
        <v>51</v>
      </c>
      <c r="AB155" t="str">
        <f>VLOOKUP(B155,[1]高三上!$B:$R,15,0)</f>
        <v>郑强秋</v>
      </c>
      <c r="AC155">
        <f>VLOOKUP(B155,[1]高三上!$B:$R,16,0)</f>
        <v>46</v>
      </c>
      <c r="AD155" t="str">
        <f>VLOOKUP($B155,[1]高三上!$B:$R,17,0)</f>
        <v>龙志云</v>
      </c>
      <c r="AE155" t="str">
        <f>VLOOKUP($B155,[1]高二下!$B:$R,6,0)</f>
        <v>84.0</v>
      </c>
      <c r="AF155" t="str">
        <f>VLOOKUP($B155,[1]高二下!$B:$R,7,0)</f>
        <v>李志友</v>
      </c>
      <c r="AG155" t="str">
        <f>VLOOKUP($B155,[1]高二下!$B:$R,8,0)</f>
        <v>54.0</v>
      </c>
      <c r="AH155" t="str">
        <f>VLOOKUP($B155,[1]高二下!$B:$R,9,0)</f>
        <v>次儿祝玛</v>
      </c>
      <c r="AI155" t="str">
        <f>VLOOKUP($B155,[1]高二下!$B:$R,10,0)</f>
        <v>27.0</v>
      </c>
      <c r="AJ155" t="str">
        <f>VLOOKUP($B155,[1]高二下!$B:$R,11,0)</f>
        <v>肖秀秀</v>
      </c>
      <c r="AK155" t="str">
        <f>VLOOKUP($B155,[1]高二下!$B:$R,12,0)</f>
        <v>43.0</v>
      </c>
      <c r="AL155" t="str">
        <f>VLOOKUP($B155,[1]高二下!$B:$R,13,0)</f>
        <v>胡伟杰</v>
      </c>
      <c r="AM155" t="str">
        <f>VLOOKUP($B155,[1]高二下!$B:$R,14,0)</f>
        <v>49.0</v>
      </c>
      <c r="AN155" t="str">
        <f>VLOOKUP($B155,[1]高二下!$B:$R,15,0)</f>
        <v>邱宗兰</v>
      </c>
      <c r="AO155" t="str">
        <f>VLOOKUP($B155,[1]高二下!$B:$R,16,0)</f>
        <v>89.0</v>
      </c>
      <c r="AP155" t="str">
        <f>VLOOKUP($B155,[1]高二下!$B:$R,17,0)</f>
        <v>龙志云</v>
      </c>
      <c r="AQ155" t="e">
        <f>VLOOKUP($B155,[2]高二上!$B:$R,6,0)</f>
        <v>#N/A</v>
      </c>
      <c r="AR155" t="e">
        <f>VLOOKUP($B155,[2]高二上!$B:$R,7,0)</f>
        <v>#N/A</v>
      </c>
      <c r="AS155" t="e">
        <f>VLOOKUP($B155,[2]高二上!$B:$R,8,0)</f>
        <v>#N/A</v>
      </c>
      <c r="AT155" t="e">
        <f>VLOOKUP($B155,[2]高二上!$B:$R,9,0)</f>
        <v>#N/A</v>
      </c>
      <c r="AU155" t="e">
        <f>VLOOKUP($B155,[2]高二上!$B:$R,10,0)</f>
        <v>#N/A</v>
      </c>
      <c r="AV155" t="e">
        <f>VLOOKUP($B155,[2]高二上!$B:$R,11,0)</f>
        <v>#N/A</v>
      </c>
      <c r="AW155" t="e">
        <f>VLOOKUP($B155,[2]高二上!$B:$R,12,0)</f>
        <v>#N/A</v>
      </c>
      <c r="AX155" t="e">
        <f>VLOOKUP($B155,[2]高二上!$B:$R,13,0)</f>
        <v>#N/A</v>
      </c>
      <c r="AY155" t="e">
        <f>VLOOKUP($B155,[2]高二上!$B:$R,14,0)</f>
        <v>#N/A</v>
      </c>
      <c r="AZ155" t="e">
        <f>VLOOKUP($B155,[2]高二上!$B:$R,15,0)</f>
        <v>#N/A</v>
      </c>
      <c r="BA155" t="e">
        <f>VLOOKUP($B155,[2]高二上!$B:$R,16,0)</f>
        <v>#N/A</v>
      </c>
      <c r="BB155" t="e">
        <f>VLOOKUP($B155,[2]高二上!$B:$R,17,0)</f>
        <v>#N/A</v>
      </c>
      <c r="BC155">
        <f>VLOOKUP($B155,[1]高一下!$B:$R,6,0)</f>
        <v>91</v>
      </c>
      <c r="BD155" t="str">
        <f>VLOOKUP($B155,[1]高一下!$B:$R,7,0)</f>
        <v>曹霞</v>
      </c>
      <c r="BE155">
        <f>VLOOKUP($B155,[1]高一下!$B:$R,8,0)</f>
        <v>80</v>
      </c>
      <c r="BF155" t="str">
        <f>VLOOKUP($B155,[1]高一下!$B:$R,9,0)</f>
        <v>次儿祝玛</v>
      </c>
      <c r="BG155">
        <f>VLOOKUP($B155,[1]高一下!$B:$R,10,0)</f>
        <v>41</v>
      </c>
      <c r="BH155" t="str">
        <f>VLOOKUP($B155,[1]高一下!$B:$R,11,0)</f>
        <v>肖秀秀</v>
      </c>
      <c r="BI155">
        <f>VLOOKUP($B155,[1]高一下!$B:$R,12,0)</f>
        <v>42</v>
      </c>
      <c r="BJ155" t="str">
        <f>VLOOKUP($B155,[1]高一下!$B:$R,13,0)</f>
        <v>胡伟杰</v>
      </c>
      <c r="BK155">
        <f>VLOOKUP($B155,[1]高一下!$B:$R,14,0)</f>
        <v>36</v>
      </c>
      <c r="BL155" t="str">
        <f>VLOOKUP($B155,[1]高一下!$B:$R,15,0)</f>
        <v>刘红</v>
      </c>
      <c r="BM155">
        <f>VLOOKUP($B155,[1]高一下!$B:$R,16,0)</f>
        <v>40</v>
      </c>
      <c r="BN155" t="str">
        <f>VLOOKUP($B155,[1]高一下!$B:$R,17,0)</f>
        <v>龙志云</v>
      </c>
      <c r="BO155">
        <f>VLOOKUP($B155,[1]高一上!$B:$W,5,0)</f>
        <v>85.5</v>
      </c>
      <c r="BP155" t="str">
        <f>VLOOKUP($B155,[1]高一上!$B:$W,6,0)</f>
        <v>曹霞</v>
      </c>
      <c r="BQ155">
        <f>VLOOKUP($B155,[1]高一上!$B:$W,7,0)</f>
        <v>57</v>
      </c>
      <c r="BR155" t="str">
        <f>VLOOKUP($B155,[1]高一上!$B:$W,8,0)</f>
        <v>次儿祝玛</v>
      </c>
      <c r="BS155">
        <f>VLOOKUP($B155,[1]高一上!$B:$W,9,0)</f>
        <v>50.5</v>
      </c>
      <c r="BT155" t="str">
        <f>VLOOKUP($B155,[1]高一上!$B:$W,10,0)</f>
        <v>肖秀秀</v>
      </c>
      <c r="BU155">
        <f>VLOOKUP($B155,[1]高一上!$B:$W,11,0)</f>
        <v>35</v>
      </c>
      <c r="BV155" t="str">
        <f>VLOOKUP($B155,[1]高一上!$B:$W,12,0)</f>
        <v>胡伟杰</v>
      </c>
      <c r="BW155">
        <f>VLOOKUP($B155,[1]高一上!$B:$W,13,0)</f>
        <v>38</v>
      </c>
      <c r="BX155" t="str">
        <f>VLOOKUP($B155,[1]高一上!$B:$W,14,0)</f>
        <v>刘红</v>
      </c>
      <c r="BY155">
        <f>VLOOKUP($B155,[1]高一上!$B:$W,15,0)</f>
        <v>47</v>
      </c>
      <c r="BZ155" t="str">
        <f>VLOOKUP($B155,[1]高一上!$B:$W,16,0)</f>
        <v>龙志云</v>
      </c>
      <c r="CA155">
        <f>VLOOKUP($B155,[1]中考!$B:$N,5,0)</f>
        <v>93</v>
      </c>
      <c r="CB155">
        <f>VLOOKUP($B155,[1]中考!$B:$N,6,0)</f>
        <v>91</v>
      </c>
      <c r="CC155">
        <f>VLOOKUP($B155,[1]中考!$B:$N,7,0)</f>
        <v>76</v>
      </c>
      <c r="CD155">
        <f>VLOOKUP($B155,[1]中考!$B:$N,8,0)</f>
        <v>43</v>
      </c>
      <c r="CE155">
        <f>VLOOKUP($B155,[1]中考!$B:$N,9,0)</f>
        <v>30</v>
      </c>
      <c r="CF155">
        <f>VLOOKUP($B155,[1]中考!$B:$N,10,0)</f>
        <v>35</v>
      </c>
    </row>
    <row r="156" spans="1:84" x14ac:dyDescent="0.2">
      <c r="A156" s="1" t="s">
        <v>493</v>
      </c>
      <c r="B156" s="1" t="s">
        <v>494</v>
      </c>
      <c r="C156" s="1" t="s">
        <v>400</v>
      </c>
      <c r="D156" s="1" t="s">
        <v>17</v>
      </c>
      <c r="E156" s="1" t="s">
        <v>282</v>
      </c>
      <c r="F156" s="1">
        <v>411</v>
      </c>
      <c r="G156" s="1">
        <v>100</v>
      </c>
      <c r="H156" s="1" t="s">
        <v>402</v>
      </c>
      <c r="I156" s="1">
        <v>78</v>
      </c>
      <c r="J156" s="1" t="s">
        <v>403</v>
      </c>
      <c r="K156" s="1">
        <v>82</v>
      </c>
      <c r="L156" s="1" t="s">
        <v>21</v>
      </c>
      <c r="M156" s="1">
        <v>42.5</v>
      </c>
      <c r="N156" s="1" t="s">
        <v>404</v>
      </c>
      <c r="O156" s="1">
        <v>48.5</v>
      </c>
      <c r="P156" s="1" t="s">
        <v>405</v>
      </c>
      <c r="Q156" s="1">
        <v>59.5</v>
      </c>
      <c r="R156" s="1" t="s">
        <v>406</v>
      </c>
      <c r="S156">
        <f>VLOOKUP(B156,[1]高三上!$B:$R,6,0)</f>
        <v>90</v>
      </c>
      <c r="T156" t="str">
        <f>VLOOKUP(B156,[1]高三上!$B:$R,7,0)</f>
        <v>李志友</v>
      </c>
      <c r="U156">
        <f>VLOOKUP(B156,[1]高三上!$B:$R,8,0)</f>
        <v>90</v>
      </c>
      <c r="V156" t="str">
        <f>VLOOKUP(B156,[1]高三上!$B:$R,9,0)</f>
        <v>次儿祝玛</v>
      </c>
      <c r="W156">
        <f>VLOOKUP(B156,[1]高三上!$B:$R,10,0)</f>
        <v>69.5</v>
      </c>
      <c r="X156" t="str">
        <f>VLOOKUP(B156,[1]高三上!$B:$R,11,0)</f>
        <v>肖秀秀</v>
      </c>
      <c r="Y156">
        <f>VLOOKUP(B156,[1]高三上!$B:$R,12,0)</f>
        <v>20</v>
      </c>
      <c r="Z156" t="str">
        <f>VLOOKUP(B156,[1]高三上!$B:$R,13,0)</f>
        <v>胡伟杰</v>
      </c>
      <c r="AA156">
        <f>VLOOKUP(B156,[1]高三上!$B:$R,14,0)</f>
        <v>41</v>
      </c>
      <c r="AB156" t="str">
        <f>VLOOKUP(B156,[1]高三上!$B:$R,15,0)</f>
        <v>郑强秋</v>
      </c>
      <c r="AC156">
        <f>VLOOKUP(B156,[1]高三上!$B:$R,16,0)</f>
        <v>37</v>
      </c>
      <c r="AD156" t="str">
        <f>VLOOKUP($B156,[1]高三上!$B:$R,17,0)</f>
        <v>龙志云</v>
      </c>
      <c r="AE156" t="str">
        <f>VLOOKUP($B156,[1]高二下!$B:$R,6,0)</f>
        <v>101.0</v>
      </c>
      <c r="AF156" t="str">
        <f>VLOOKUP($B156,[1]高二下!$B:$R,7,0)</f>
        <v>李志友</v>
      </c>
      <c r="AG156" t="str">
        <f>VLOOKUP($B156,[1]高二下!$B:$R,8,0)</f>
        <v>97.5</v>
      </c>
      <c r="AH156" t="str">
        <f>VLOOKUP($B156,[1]高二下!$B:$R,9,0)</f>
        <v>次儿祝玛</v>
      </c>
      <c r="AI156" t="str">
        <f>VLOOKUP($B156,[1]高二下!$B:$R,10,0)</f>
        <v>31.0</v>
      </c>
      <c r="AJ156" t="str">
        <f>VLOOKUP($B156,[1]高二下!$B:$R,11,0)</f>
        <v>肖秀秀</v>
      </c>
      <c r="AK156" t="str">
        <f>VLOOKUP($B156,[1]高二下!$B:$R,12,0)</f>
        <v>38.0</v>
      </c>
      <c r="AL156" t="str">
        <f>VLOOKUP($B156,[1]高二下!$B:$R,13,0)</f>
        <v>胡伟杰</v>
      </c>
      <c r="AM156" t="str">
        <f>VLOOKUP($B156,[1]高二下!$B:$R,14,0)</f>
        <v>66.0</v>
      </c>
      <c r="AN156" t="str">
        <f>VLOOKUP($B156,[1]高二下!$B:$R,15,0)</f>
        <v>邱宗兰</v>
      </c>
      <c r="AO156" t="str">
        <f>VLOOKUP($B156,[1]高二下!$B:$R,16,0)</f>
        <v>99.0</v>
      </c>
      <c r="AP156" t="str">
        <f>VLOOKUP($B156,[1]高二下!$B:$R,17,0)</f>
        <v>龙志云</v>
      </c>
      <c r="AQ156" t="e">
        <f>VLOOKUP($B156,[2]高二上!$B:$R,6,0)</f>
        <v>#N/A</v>
      </c>
      <c r="AR156" t="e">
        <f>VLOOKUP($B156,[2]高二上!$B:$R,7,0)</f>
        <v>#N/A</v>
      </c>
      <c r="AS156" t="e">
        <f>VLOOKUP($B156,[2]高二上!$B:$R,8,0)</f>
        <v>#N/A</v>
      </c>
      <c r="AT156" t="e">
        <f>VLOOKUP($B156,[2]高二上!$B:$R,9,0)</f>
        <v>#N/A</v>
      </c>
      <c r="AU156" t="e">
        <f>VLOOKUP($B156,[2]高二上!$B:$R,10,0)</f>
        <v>#N/A</v>
      </c>
      <c r="AV156" t="e">
        <f>VLOOKUP($B156,[2]高二上!$B:$R,11,0)</f>
        <v>#N/A</v>
      </c>
      <c r="AW156" t="e">
        <f>VLOOKUP($B156,[2]高二上!$B:$R,12,0)</f>
        <v>#N/A</v>
      </c>
      <c r="AX156" t="e">
        <f>VLOOKUP($B156,[2]高二上!$B:$R,13,0)</f>
        <v>#N/A</v>
      </c>
      <c r="AY156" t="e">
        <f>VLOOKUP($B156,[2]高二上!$B:$R,14,0)</f>
        <v>#N/A</v>
      </c>
      <c r="AZ156" t="e">
        <f>VLOOKUP($B156,[2]高二上!$B:$R,15,0)</f>
        <v>#N/A</v>
      </c>
      <c r="BA156" t="e">
        <f>VLOOKUP($B156,[2]高二上!$B:$R,16,0)</f>
        <v>#N/A</v>
      </c>
      <c r="BB156" t="e">
        <f>VLOOKUP($B156,[2]高二上!$B:$R,17,0)</f>
        <v>#N/A</v>
      </c>
      <c r="BC156">
        <f>VLOOKUP($B156,[1]高一下!$B:$R,6,0)</f>
        <v>95</v>
      </c>
      <c r="BD156" t="str">
        <f>VLOOKUP($B156,[1]高一下!$B:$R,7,0)</f>
        <v>曹霞</v>
      </c>
      <c r="BE156">
        <f>VLOOKUP($B156,[1]高一下!$B:$R,8,0)</f>
        <v>92</v>
      </c>
      <c r="BF156" t="str">
        <f>VLOOKUP($B156,[1]高一下!$B:$R,9,0)</f>
        <v>次儿祝玛</v>
      </c>
      <c r="BG156">
        <f>VLOOKUP($B156,[1]高一下!$B:$R,10,0)</f>
        <v>58.5</v>
      </c>
      <c r="BH156" t="str">
        <f>VLOOKUP($B156,[1]高一下!$B:$R,11,0)</f>
        <v>肖秀秀</v>
      </c>
      <c r="BI156">
        <f>VLOOKUP($B156,[1]高一下!$B:$R,12,0)</f>
        <v>33</v>
      </c>
      <c r="BJ156" t="str">
        <f>VLOOKUP($B156,[1]高一下!$B:$R,13,0)</f>
        <v>胡伟杰</v>
      </c>
      <c r="BK156">
        <f>VLOOKUP($B156,[1]高一下!$B:$R,14,0)</f>
        <v>52</v>
      </c>
      <c r="BL156" t="str">
        <f>VLOOKUP($B156,[1]高一下!$B:$R,15,0)</f>
        <v>刘红</v>
      </c>
      <c r="BM156">
        <f>VLOOKUP($B156,[1]高一下!$B:$R,16,0)</f>
        <v>49</v>
      </c>
      <c r="BN156" t="str">
        <f>VLOOKUP($B156,[1]高一下!$B:$R,17,0)</f>
        <v>龙志云</v>
      </c>
      <c r="BO156">
        <f>VLOOKUP($B156,[1]高一上!$B:$W,5,0)</f>
        <v>80.5</v>
      </c>
      <c r="BP156" t="str">
        <f>VLOOKUP($B156,[1]高一上!$B:$W,6,0)</f>
        <v>刘玲君</v>
      </c>
      <c r="BQ156">
        <f>VLOOKUP($B156,[1]高一上!$B:$W,7,0)</f>
        <v>67</v>
      </c>
      <c r="BR156" t="str">
        <f>VLOOKUP($B156,[1]高一上!$B:$W,8,0)</f>
        <v>陈强</v>
      </c>
      <c r="BS156">
        <f>VLOOKUP($B156,[1]高一上!$B:$W,9,0)</f>
        <v>63</v>
      </c>
      <c r="BT156" t="str">
        <f>VLOOKUP($B156,[1]高一上!$B:$W,10,0)</f>
        <v>尹英娇</v>
      </c>
      <c r="BU156">
        <f>VLOOKUP($B156,[1]高一上!$B:$W,11,0)</f>
        <v>36</v>
      </c>
      <c r="BV156">
        <f>VLOOKUP($B156,[1]高一上!$B:$W,12,0)</f>
        <v>0</v>
      </c>
      <c r="BW156">
        <f>VLOOKUP($B156,[1]高一上!$B:$W,13,0)</f>
        <v>36</v>
      </c>
      <c r="BX156">
        <f>VLOOKUP($B156,[1]高一上!$B:$W,14,0)</f>
        <v>0</v>
      </c>
      <c r="BY156">
        <f>VLOOKUP($B156,[1]高一上!$B:$W,15,0)</f>
        <v>40.5</v>
      </c>
      <c r="BZ156">
        <f>VLOOKUP($B156,[1]高一上!$B:$W,16,0)</f>
        <v>0</v>
      </c>
      <c r="CA156">
        <f>VLOOKUP($B156,[1]中考!$B:$N,5,0)</f>
        <v>109</v>
      </c>
      <c r="CB156">
        <f>VLOOKUP($B156,[1]中考!$B:$N,6,0)</f>
        <v>104</v>
      </c>
      <c r="CC156">
        <f>VLOOKUP($B156,[1]中考!$B:$N,7,0)</f>
        <v>95</v>
      </c>
      <c r="CD156">
        <f>VLOOKUP($B156,[1]中考!$B:$N,8,0)</f>
        <v>38</v>
      </c>
      <c r="CE156">
        <f>VLOOKUP($B156,[1]中考!$B:$N,9,0)</f>
        <v>23</v>
      </c>
      <c r="CF156">
        <f>VLOOKUP($B156,[1]中考!$B:$N,10,0)</f>
        <v>33</v>
      </c>
    </row>
    <row r="157" spans="1:84" x14ac:dyDescent="0.2">
      <c r="A157" s="1" t="s">
        <v>495</v>
      </c>
      <c r="B157" s="1" t="s">
        <v>496</v>
      </c>
      <c r="C157" s="1" t="s">
        <v>400</v>
      </c>
      <c r="D157" s="1" t="s">
        <v>17</v>
      </c>
      <c r="E157" s="1" t="s">
        <v>497</v>
      </c>
      <c r="F157" s="1">
        <v>411</v>
      </c>
      <c r="G157" s="1">
        <v>101</v>
      </c>
      <c r="H157" s="1" t="s">
        <v>402</v>
      </c>
      <c r="I157" s="1">
        <v>73</v>
      </c>
      <c r="J157" s="1" t="s">
        <v>403</v>
      </c>
      <c r="K157" s="1">
        <v>95</v>
      </c>
      <c r="L157" s="1" t="s">
        <v>21</v>
      </c>
      <c r="M157" s="1">
        <v>46.5</v>
      </c>
      <c r="N157" s="1" t="s">
        <v>404</v>
      </c>
      <c r="O157" s="1">
        <v>41</v>
      </c>
      <c r="P157" s="1" t="s">
        <v>405</v>
      </c>
      <c r="Q157" s="1">
        <v>54.5</v>
      </c>
      <c r="R157" s="1" t="s">
        <v>406</v>
      </c>
      <c r="S157">
        <f>VLOOKUP(B157,[1]高三上!$B:$R,6,0)</f>
        <v>96</v>
      </c>
      <c r="T157" t="str">
        <f>VLOOKUP(B157,[1]高三上!$B:$R,7,0)</f>
        <v>李志友</v>
      </c>
      <c r="U157">
        <f>VLOOKUP(B157,[1]高三上!$B:$R,8,0)</f>
        <v>86</v>
      </c>
      <c r="V157" t="str">
        <f>VLOOKUP(B157,[1]高三上!$B:$R,9,0)</f>
        <v>次儿祝玛</v>
      </c>
      <c r="W157">
        <f>VLOOKUP(B157,[1]高三上!$B:$R,10,0)</f>
        <v>71</v>
      </c>
      <c r="X157" t="str">
        <f>VLOOKUP(B157,[1]高三上!$B:$R,11,0)</f>
        <v>肖秀秀</v>
      </c>
      <c r="Y157">
        <f>VLOOKUP(B157,[1]高三上!$B:$R,12,0)</f>
        <v>23</v>
      </c>
      <c r="Z157" t="str">
        <f>VLOOKUP(B157,[1]高三上!$B:$R,13,0)</f>
        <v>胡伟杰</v>
      </c>
      <c r="AA157">
        <f>VLOOKUP(B157,[1]高三上!$B:$R,14,0)</f>
        <v>26</v>
      </c>
      <c r="AB157" t="str">
        <f>VLOOKUP(B157,[1]高三上!$B:$R,15,0)</f>
        <v>郑强秋</v>
      </c>
      <c r="AC157">
        <f>VLOOKUP(B157,[1]高三上!$B:$R,16,0)</f>
        <v>36</v>
      </c>
      <c r="AD157" t="str">
        <f>VLOOKUP($B157,[1]高三上!$B:$R,17,0)</f>
        <v>龙志云</v>
      </c>
      <c r="AE157" t="str">
        <f>VLOOKUP($B157,[1]高二下!$B:$R,6,0)</f>
        <v>86.0</v>
      </c>
      <c r="AF157" t="str">
        <f>VLOOKUP($B157,[1]高二下!$B:$R,7,0)</f>
        <v>李志友</v>
      </c>
      <c r="AG157" t="str">
        <f>VLOOKUP($B157,[1]高二下!$B:$R,8,0)</f>
        <v>86.5</v>
      </c>
      <c r="AH157" t="str">
        <f>VLOOKUP($B157,[1]高二下!$B:$R,9,0)</f>
        <v>次儿祝玛</v>
      </c>
      <c r="AI157" t="str">
        <f>VLOOKUP($B157,[1]高二下!$B:$R,10,0)</f>
        <v>17.0</v>
      </c>
      <c r="AJ157" t="str">
        <f>VLOOKUP($B157,[1]高二下!$B:$R,11,0)</f>
        <v>肖秀秀</v>
      </c>
      <c r="AK157" t="str">
        <f>VLOOKUP($B157,[1]高二下!$B:$R,12,0)</f>
        <v>32.0</v>
      </c>
      <c r="AL157" t="str">
        <f>VLOOKUP($B157,[1]高二下!$B:$R,13,0)</f>
        <v>胡伟杰</v>
      </c>
      <c r="AM157" t="str">
        <f>VLOOKUP($B157,[1]高二下!$B:$R,14,0)</f>
        <v>41.0</v>
      </c>
      <c r="AN157" t="str">
        <f>VLOOKUP($B157,[1]高二下!$B:$R,15,0)</f>
        <v>邱宗兰</v>
      </c>
      <c r="AO157" t="str">
        <f>VLOOKUP($B157,[1]高二下!$B:$R,16,0)</f>
        <v>75.0</v>
      </c>
      <c r="AP157" t="str">
        <f>VLOOKUP($B157,[1]高二下!$B:$R,17,0)</f>
        <v>龙志云</v>
      </c>
      <c r="AQ157" t="e">
        <f>VLOOKUP($B157,[2]高二上!$B:$R,6,0)</f>
        <v>#N/A</v>
      </c>
      <c r="AR157" t="e">
        <f>VLOOKUP($B157,[2]高二上!$B:$R,7,0)</f>
        <v>#N/A</v>
      </c>
      <c r="AS157" t="e">
        <f>VLOOKUP($B157,[2]高二上!$B:$R,8,0)</f>
        <v>#N/A</v>
      </c>
      <c r="AT157" t="e">
        <f>VLOOKUP($B157,[2]高二上!$B:$R,9,0)</f>
        <v>#N/A</v>
      </c>
      <c r="AU157" t="e">
        <f>VLOOKUP($B157,[2]高二上!$B:$R,10,0)</f>
        <v>#N/A</v>
      </c>
      <c r="AV157" t="e">
        <f>VLOOKUP($B157,[2]高二上!$B:$R,11,0)</f>
        <v>#N/A</v>
      </c>
      <c r="AW157" t="e">
        <f>VLOOKUP($B157,[2]高二上!$B:$R,12,0)</f>
        <v>#N/A</v>
      </c>
      <c r="AX157" t="e">
        <f>VLOOKUP($B157,[2]高二上!$B:$R,13,0)</f>
        <v>#N/A</v>
      </c>
      <c r="AY157" t="e">
        <f>VLOOKUP($B157,[2]高二上!$B:$R,14,0)</f>
        <v>#N/A</v>
      </c>
      <c r="AZ157" t="e">
        <f>VLOOKUP($B157,[2]高二上!$B:$R,15,0)</f>
        <v>#N/A</v>
      </c>
      <c r="BA157" t="e">
        <f>VLOOKUP($B157,[2]高二上!$B:$R,16,0)</f>
        <v>#N/A</v>
      </c>
      <c r="BB157" t="e">
        <f>VLOOKUP($B157,[2]高二上!$B:$R,17,0)</f>
        <v>#N/A</v>
      </c>
      <c r="BC157">
        <f>VLOOKUP($B157,[1]高一下!$B:$R,6,0)</f>
        <v>77</v>
      </c>
      <c r="BD157" t="str">
        <f>VLOOKUP($B157,[1]高一下!$B:$R,7,0)</f>
        <v>曹霞</v>
      </c>
      <c r="BE157">
        <f>VLOOKUP($B157,[1]高一下!$B:$R,8,0)</f>
        <v>61</v>
      </c>
      <c r="BF157" t="str">
        <f>VLOOKUP($B157,[1]高一下!$B:$R,9,0)</f>
        <v>次儿祝玛</v>
      </c>
      <c r="BG157">
        <f>VLOOKUP($B157,[1]高一下!$B:$R,10,0)</f>
        <v>61</v>
      </c>
      <c r="BH157" t="str">
        <f>VLOOKUP($B157,[1]高一下!$B:$R,11,0)</f>
        <v>肖秀秀</v>
      </c>
      <c r="BI157">
        <f>VLOOKUP($B157,[1]高一下!$B:$R,12,0)</f>
        <v>40</v>
      </c>
      <c r="BJ157" t="str">
        <f>VLOOKUP($B157,[1]高一下!$B:$R,13,0)</f>
        <v>胡伟杰</v>
      </c>
      <c r="BK157">
        <f>VLOOKUP($B157,[1]高一下!$B:$R,14,0)</f>
        <v>27</v>
      </c>
      <c r="BL157" t="str">
        <f>VLOOKUP($B157,[1]高一下!$B:$R,15,0)</f>
        <v>刘红</v>
      </c>
      <c r="BM157">
        <f>VLOOKUP($B157,[1]高一下!$B:$R,16,0)</f>
        <v>31</v>
      </c>
      <c r="BN157" t="str">
        <f>VLOOKUP($B157,[1]高一下!$B:$R,17,0)</f>
        <v>龙志云</v>
      </c>
      <c r="BO157">
        <f>VLOOKUP($B157,[1]高一上!$B:$W,5,0)</f>
        <v>76</v>
      </c>
      <c r="BP157" t="str">
        <f>VLOOKUP($B157,[1]高一上!$B:$W,6,0)</f>
        <v>曹霞</v>
      </c>
      <c r="BQ157">
        <f>VLOOKUP($B157,[1]高一上!$B:$W,7,0)</f>
        <v>63</v>
      </c>
      <c r="BR157" t="str">
        <f>VLOOKUP($B157,[1]高一上!$B:$W,8,0)</f>
        <v>次儿祝玛</v>
      </c>
      <c r="BS157">
        <f>VLOOKUP($B157,[1]高一上!$B:$W,9,0)</f>
        <v>62</v>
      </c>
      <c r="BT157" t="str">
        <f>VLOOKUP($B157,[1]高一上!$B:$W,10,0)</f>
        <v>肖秀秀</v>
      </c>
      <c r="BU157">
        <f>VLOOKUP($B157,[1]高一上!$B:$W,11,0)</f>
        <v>26</v>
      </c>
      <c r="BV157" t="str">
        <f>VLOOKUP($B157,[1]高一上!$B:$W,12,0)</f>
        <v>胡伟杰</v>
      </c>
      <c r="BW157">
        <f>VLOOKUP($B157,[1]高一上!$B:$W,13,0)</f>
        <v>27.5</v>
      </c>
      <c r="BX157" t="str">
        <f>VLOOKUP($B157,[1]高一上!$B:$W,14,0)</f>
        <v>刘红</v>
      </c>
      <c r="BY157">
        <f>VLOOKUP($B157,[1]高一上!$B:$W,15,0)</f>
        <v>24.5</v>
      </c>
      <c r="BZ157" t="str">
        <f>VLOOKUP($B157,[1]高一上!$B:$W,16,0)</f>
        <v>龙志云</v>
      </c>
      <c r="CA157">
        <f>VLOOKUP($B157,[1]中考!$B:$N,5,0)</f>
        <v>106</v>
      </c>
      <c r="CB157">
        <f>VLOOKUP($B157,[1]中考!$B:$N,6,0)</f>
        <v>87</v>
      </c>
      <c r="CC157">
        <f>VLOOKUP($B157,[1]中考!$B:$N,7,0)</f>
        <v>90</v>
      </c>
      <c r="CD157">
        <f>VLOOKUP($B157,[1]中考!$B:$N,8,0)</f>
        <v>37</v>
      </c>
      <c r="CE157">
        <f>VLOOKUP($B157,[1]中考!$B:$N,9,0)</f>
        <v>24</v>
      </c>
      <c r="CF157">
        <f>VLOOKUP($B157,[1]中考!$B:$N,10,0)</f>
        <v>31</v>
      </c>
    </row>
    <row r="158" spans="1:84" x14ac:dyDescent="0.2">
      <c r="A158" s="1" t="s">
        <v>498</v>
      </c>
      <c r="B158" s="1" t="s">
        <v>499</v>
      </c>
      <c r="C158" s="1" t="s">
        <v>400</v>
      </c>
      <c r="D158" s="1" t="s">
        <v>17</v>
      </c>
      <c r="E158" s="1" t="s">
        <v>500</v>
      </c>
      <c r="F158" s="1">
        <v>402</v>
      </c>
      <c r="G158" s="1">
        <v>101</v>
      </c>
      <c r="H158" s="1" t="s">
        <v>402</v>
      </c>
      <c r="I158" s="1">
        <v>61</v>
      </c>
      <c r="J158" s="1" t="s">
        <v>403</v>
      </c>
      <c r="K158" s="1">
        <v>88</v>
      </c>
      <c r="L158" s="1" t="s">
        <v>21</v>
      </c>
      <c r="M158" s="1">
        <v>37.5</v>
      </c>
      <c r="N158" s="1" t="s">
        <v>404</v>
      </c>
      <c r="O158" s="1">
        <v>50</v>
      </c>
      <c r="P158" s="1" t="s">
        <v>405</v>
      </c>
      <c r="Q158" s="1">
        <v>64.5</v>
      </c>
      <c r="R158" s="1" t="s">
        <v>406</v>
      </c>
      <c r="S158">
        <f>VLOOKUP(B158,[1]高三上!$B:$R,6,0)</f>
        <v>102</v>
      </c>
      <c r="T158" t="str">
        <f>VLOOKUP(B158,[1]高三上!$B:$R,7,0)</f>
        <v>李志友</v>
      </c>
      <c r="U158">
        <f>VLOOKUP(B158,[1]高三上!$B:$R,8,0)</f>
        <v>58</v>
      </c>
      <c r="V158" t="str">
        <f>VLOOKUP(B158,[1]高三上!$B:$R,9,0)</f>
        <v>次儿祝玛</v>
      </c>
      <c r="W158">
        <f>VLOOKUP(B158,[1]高三上!$B:$R,10,0)</f>
        <v>46.5</v>
      </c>
      <c r="X158" t="str">
        <f>VLOOKUP(B158,[1]高三上!$B:$R,11,0)</f>
        <v>肖秀秀</v>
      </c>
      <c r="Y158">
        <f>VLOOKUP(B158,[1]高三上!$B:$R,12,0)</f>
        <v>29</v>
      </c>
      <c r="Z158" t="str">
        <f>VLOOKUP(B158,[1]高三上!$B:$R,13,0)</f>
        <v>胡伟杰</v>
      </c>
      <c r="AA158">
        <f>VLOOKUP(B158,[1]高三上!$B:$R,14,0)</f>
        <v>41</v>
      </c>
      <c r="AB158" t="str">
        <f>VLOOKUP(B158,[1]高三上!$B:$R,15,0)</f>
        <v>郑强秋</v>
      </c>
      <c r="AC158">
        <f>VLOOKUP(B158,[1]高三上!$B:$R,16,0)</f>
        <v>35</v>
      </c>
      <c r="AD158" t="str">
        <f>VLOOKUP($B158,[1]高三上!$B:$R,17,0)</f>
        <v>龙志云</v>
      </c>
      <c r="AE158" t="str">
        <f>VLOOKUP($B158,[1]高二下!$B:$R,6,0)</f>
        <v>88.0</v>
      </c>
      <c r="AF158" t="str">
        <f>VLOOKUP($B158,[1]高二下!$B:$R,7,0)</f>
        <v>李志友</v>
      </c>
      <c r="AG158" t="str">
        <f>VLOOKUP($B158,[1]高二下!$B:$R,8,0)</f>
        <v>76.0</v>
      </c>
      <c r="AH158" t="str">
        <f>VLOOKUP($B158,[1]高二下!$B:$R,9,0)</f>
        <v>次儿祝玛</v>
      </c>
      <c r="AI158" t="str">
        <f>VLOOKUP($B158,[1]高二下!$B:$R,10,0)</f>
        <v>24.0</v>
      </c>
      <c r="AJ158" t="str">
        <f>VLOOKUP($B158,[1]高二下!$B:$R,11,0)</f>
        <v>肖秀秀</v>
      </c>
      <c r="AK158" t="str">
        <f>VLOOKUP($B158,[1]高二下!$B:$R,12,0)</f>
        <v>16.0</v>
      </c>
      <c r="AL158" t="str">
        <f>VLOOKUP($B158,[1]高二下!$B:$R,13,0)</f>
        <v>胡伟杰</v>
      </c>
      <c r="AM158" t="str">
        <f>VLOOKUP($B158,[1]高二下!$B:$R,14,0)</f>
        <v>47.0</v>
      </c>
      <c r="AN158" t="str">
        <f>VLOOKUP($B158,[1]高二下!$B:$R,15,0)</f>
        <v>邱宗兰</v>
      </c>
      <c r="AO158" t="str">
        <f>VLOOKUP($B158,[1]高二下!$B:$R,16,0)</f>
        <v>61.0</v>
      </c>
      <c r="AP158" t="str">
        <f>VLOOKUP($B158,[1]高二下!$B:$R,17,0)</f>
        <v>龙志云</v>
      </c>
      <c r="AQ158" t="e">
        <f>VLOOKUP($B158,[2]高二上!$B:$R,6,0)</f>
        <v>#N/A</v>
      </c>
      <c r="AR158" t="e">
        <f>VLOOKUP($B158,[2]高二上!$B:$R,7,0)</f>
        <v>#N/A</v>
      </c>
      <c r="AS158" t="e">
        <f>VLOOKUP($B158,[2]高二上!$B:$R,8,0)</f>
        <v>#N/A</v>
      </c>
      <c r="AT158" t="e">
        <f>VLOOKUP($B158,[2]高二上!$B:$R,9,0)</f>
        <v>#N/A</v>
      </c>
      <c r="AU158" t="e">
        <f>VLOOKUP($B158,[2]高二上!$B:$R,10,0)</f>
        <v>#N/A</v>
      </c>
      <c r="AV158" t="e">
        <f>VLOOKUP($B158,[2]高二上!$B:$R,11,0)</f>
        <v>#N/A</v>
      </c>
      <c r="AW158" t="e">
        <f>VLOOKUP($B158,[2]高二上!$B:$R,12,0)</f>
        <v>#N/A</v>
      </c>
      <c r="AX158" t="e">
        <f>VLOOKUP($B158,[2]高二上!$B:$R,13,0)</f>
        <v>#N/A</v>
      </c>
      <c r="AY158" t="e">
        <f>VLOOKUP($B158,[2]高二上!$B:$R,14,0)</f>
        <v>#N/A</v>
      </c>
      <c r="AZ158" t="e">
        <f>VLOOKUP($B158,[2]高二上!$B:$R,15,0)</f>
        <v>#N/A</v>
      </c>
      <c r="BA158" t="e">
        <f>VLOOKUP($B158,[2]高二上!$B:$R,16,0)</f>
        <v>#N/A</v>
      </c>
      <c r="BB158" t="e">
        <f>VLOOKUP($B158,[2]高二上!$B:$R,17,0)</f>
        <v>#N/A</v>
      </c>
      <c r="BC158">
        <f>VLOOKUP($B158,[1]高一下!$B:$R,6,0)</f>
        <v>80</v>
      </c>
      <c r="BD158" t="str">
        <f>VLOOKUP($B158,[1]高一下!$B:$R,7,0)</f>
        <v>曹霞</v>
      </c>
      <c r="BE158">
        <f>VLOOKUP($B158,[1]高一下!$B:$R,8,0)</f>
        <v>84</v>
      </c>
      <c r="BF158" t="str">
        <f>VLOOKUP($B158,[1]高一下!$B:$R,9,0)</f>
        <v>次儿祝玛</v>
      </c>
      <c r="BG158">
        <f>VLOOKUP($B158,[1]高一下!$B:$R,10,0)</f>
        <v>66.5</v>
      </c>
      <c r="BH158" t="str">
        <f>VLOOKUP($B158,[1]高一下!$B:$R,11,0)</f>
        <v>肖秀秀</v>
      </c>
      <c r="BI158">
        <f>VLOOKUP($B158,[1]高一下!$B:$R,12,0)</f>
        <v>27</v>
      </c>
      <c r="BJ158" t="str">
        <f>VLOOKUP($B158,[1]高一下!$B:$R,13,0)</f>
        <v>胡伟杰</v>
      </c>
      <c r="BK158">
        <f>VLOOKUP($B158,[1]高一下!$B:$R,14,0)</f>
        <v>41</v>
      </c>
      <c r="BL158" t="str">
        <f>VLOOKUP($B158,[1]高一下!$B:$R,15,0)</f>
        <v>刘红</v>
      </c>
      <c r="BM158">
        <f>VLOOKUP($B158,[1]高一下!$B:$R,16,0)</f>
        <v>36</v>
      </c>
      <c r="BN158" t="str">
        <f>VLOOKUP($B158,[1]高一下!$B:$R,17,0)</f>
        <v>龙志云</v>
      </c>
      <c r="BO158">
        <f>VLOOKUP($B158,[1]高一上!$B:$W,5,0)</f>
        <v>95</v>
      </c>
      <c r="BP158" t="str">
        <f>VLOOKUP($B158,[1]高一上!$B:$W,6,0)</f>
        <v>刘玲君</v>
      </c>
      <c r="BQ158">
        <f>VLOOKUP($B158,[1]高一上!$B:$W,7,0)</f>
        <v>55.5</v>
      </c>
      <c r="BR158" t="str">
        <f>VLOOKUP($B158,[1]高一上!$B:$W,8,0)</f>
        <v>陈强</v>
      </c>
      <c r="BS158">
        <f>VLOOKUP($B158,[1]高一上!$B:$W,9,0)</f>
        <v>70.5</v>
      </c>
      <c r="BT158" t="str">
        <f>VLOOKUP($B158,[1]高一上!$B:$W,10,0)</f>
        <v>尹英娇</v>
      </c>
      <c r="BU158">
        <f>VLOOKUP($B158,[1]高一上!$B:$W,11,0)</f>
        <v>29</v>
      </c>
      <c r="BV158">
        <f>VLOOKUP($B158,[1]高一上!$B:$W,12,0)</f>
        <v>0</v>
      </c>
      <c r="BW158">
        <f>VLOOKUP($B158,[1]高一上!$B:$W,13,0)</f>
        <v>24</v>
      </c>
      <c r="BX158">
        <f>VLOOKUP($B158,[1]高一上!$B:$W,14,0)</f>
        <v>0</v>
      </c>
      <c r="BY158">
        <f>VLOOKUP($B158,[1]高一上!$B:$W,15,0)</f>
        <v>30.5</v>
      </c>
      <c r="BZ158">
        <f>VLOOKUP($B158,[1]高一上!$B:$W,16,0)</f>
        <v>0</v>
      </c>
      <c r="CA158">
        <f>VLOOKUP($B158,[1]中考!$B:$N,5,0)</f>
        <v>105</v>
      </c>
      <c r="CB158">
        <f>VLOOKUP($B158,[1]中考!$B:$N,6,0)</f>
        <v>76</v>
      </c>
      <c r="CC158">
        <f>VLOOKUP($B158,[1]中考!$B:$N,7,0)</f>
        <v>114</v>
      </c>
      <c r="CD158">
        <f>VLOOKUP($B158,[1]中考!$B:$N,8,0)</f>
        <v>39</v>
      </c>
      <c r="CE158">
        <f>VLOOKUP($B158,[1]中考!$B:$N,9,0)</f>
        <v>17</v>
      </c>
      <c r="CF158">
        <f>VLOOKUP($B158,[1]中考!$B:$N,10,0)</f>
        <v>43</v>
      </c>
    </row>
    <row r="159" spans="1:84" x14ac:dyDescent="0.2">
      <c r="A159" s="1" t="s">
        <v>501</v>
      </c>
      <c r="B159" s="1" t="s">
        <v>502</v>
      </c>
      <c r="C159" s="1" t="s">
        <v>400</v>
      </c>
      <c r="D159" s="1" t="s">
        <v>17</v>
      </c>
      <c r="E159" s="1" t="s">
        <v>503</v>
      </c>
      <c r="F159" s="1">
        <v>401</v>
      </c>
      <c r="G159" s="1">
        <v>111</v>
      </c>
      <c r="H159" s="1" t="s">
        <v>402</v>
      </c>
      <c r="I159" s="1">
        <v>85</v>
      </c>
      <c r="J159" s="1" t="s">
        <v>403</v>
      </c>
      <c r="K159" s="1">
        <v>32</v>
      </c>
      <c r="L159" s="1" t="s">
        <v>21</v>
      </c>
      <c r="M159" s="1">
        <v>63</v>
      </c>
      <c r="N159" s="1" t="s">
        <v>404</v>
      </c>
      <c r="O159" s="1">
        <v>44.5</v>
      </c>
      <c r="P159" s="1" t="s">
        <v>405</v>
      </c>
      <c r="Q159" s="1">
        <v>65.5</v>
      </c>
      <c r="R159" s="1" t="s">
        <v>406</v>
      </c>
      <c r="S159" s="11">
        <v>0</v>
      </c>
      <c r="T159" s="11" t="s">
        <v>402</v>
      </c>
      <c r="U159" s="11">
        <v>0</v>
      </c>
      <c r="V159" s="11" t="s">
        <v>403</v>
      </c>
      <c r="W159" s="11">
        <v>0</v>
      </c>
      <c r="X159" s="11" t="s">
        <v>21</v>
      </c>
      <c r="Y159" s="11">
        <v>0</v>
      </c>
      <c r="Z159" s="11" t="s">
        <v>404</v>
      </c>
      <c r="AA159" s="11">
        <v>0</v>
      </c>
      <c r="AB159" s="11" t="s">
        <v>405</v>
      </c>
      <c r="AC159" s="11">
        <v>0</v>
      </c>
      <c r="AD159" t="s">
        <v>1802</v>
      </c>
      <c r="AE159" t="str">
        <f>VLOOKUP($B159,[1]高二下!$B:$R,6,0)</f>
        <v>89.0</v>
      </c>
      <c r="AF159" t="str">
        <f>VLOOKUP($B159,[1]高二下!$B:$R,7,0)</f>
        <v>李志友</v>
      </c>
      <c r="AG159" t="str">
        <f>VLOOKUP($B159,[1]高二下!$B:$R,8,0)</f>
        <v>39.0</v>
      </c>
      <c r="AH159" t="str">
        <f>VLOOKUP($B159,[1]高二下!$B:$R,9,0)</f>
        <v>次儿祝玛</v>
      </c>
      <c r="AI159" t="str">
        <f>VLOOKUP($B159,[1]高二下!$B:$R,10,0)</f>
        <v>41.0</v>
      </c>
      <c r="AJ159" t="str">
        <f>VLOOKUP($B159,[1]高二下!$B:$R,11,0)</f>
        <v>肖秀秀</v>
      </c>
      <c r="AK159" t="str">
        <f>VLOOKUP($B159,[1]高二下!$B:$R,12,0)</f>
        <v>31.0</v>
      </c>
      <c r="AL159" t="str">
        <f>VLOOKUP($B159,[1]高二下!$B:$R,13,0)</f>
        <v>胡伟杰</v>
      </c>
      <c r="AM159" t="str">
        <f>VLOOKUP($B159,[1]高二下!$B:$R,14,0)</f>
        <v>68.0</v>
      </c>
      <c r="AN159" t="str">
        <f>VLOOKUP($B159,[1]高二下!$B:$R,15,0)</f>
        <v>邱宗兰</v>
      </c>
      <c r="AO159" t="str">
        <f>VLOOKUP($B159,[1]高二下!$B:$R,16,0)</f>
        <v>70.0</v>
      </c>
      <c r="AP159" t="str">
        <f>VLOOKUP($B159,[1]高二下!$B:$R,17,0)</f>
        <v>龙志云</v>
      </c>
      <c r="AQ159" t="e">
        <f>VLOOKUP($B159,[2]高二上!$B:$R,6,0)</f>
        <v>#N/A</v>
      </c>
      <c r="AR159" t="e">
        <f>VLOOKUP($B159,[2]高二上!$B:$R,7,0)</f>
        <v>#N/A</v>
      </c>
      <c r="AS159" t="e">
        <f>VLOOKUP($B159,[2]高二上!$B:$R,8,0)</f>
        <v>#N/A</v>
      </c>
      <c r="AT159" t="e">
        <f>VLOOKUP($B159,[2]高二上!$B:$R,9,0)</f>
        <v>#N/A</v>
      </c>
      <c r="AU159" t="e">
        <f>VLOOKUP($B159,[2]高二上!$B:$R,10,0)</f>
        <v>#N/A</v>
      </c>
      <c r="AV159" t="e">
        <f>VLOOKUP($B159,[2]高二上!$B:$R,11,0)</f>
        <v>#N/A</v>
      </c>
      <c r="AW159" t="e">
        <f>VLOOKUP($B159,[2]高二上!$B:$R,12,0)</f>
        <v>#N/A</v>
      </c>
      <c r="AX159" t="e">
        <f>VLOOKUP($B159,[2]高二上!$B:$R,13,0)</f>
        <v>#N/A</v>
      </c>
      <c r="AY159" t="e">
        <f>VLOOKUP($B159,[2]高二上!$B:$R,14,0)</f>
        <v>#N/A</v>
      </c>
      <c r="AZ159" t="e">
        <f>VLOOKUP($B159,[2]高二上!$B:$R,15,0)</f>
        <v>#N/A</v>
      </c>
      <c r="BA159" t="e">
        <f>VLOOKUP($B159,[2]高二上!$B:$R,16,0)</f>
        <v>#N/A</v>
      </c>
      <c r="BB159" t="e">
        <f>VLOOKUP($B159,[2]高二上!$B:$R,17,0)</f>
        <v>#N/A</v>
      </c>
      <c r="BC159">
        <f>VLOOKUP($B159,[1]高一下!$B:$R,6,0)</f>
        <v>86</v>
      </c>
      <c r="BD159" t="str">
        <f>VLOOKUP($B159,[1]高一下!$B:$R,7,0)</f>
        <v>曹霞</v>
      </c>
      <c r="BE159">
        <f>VLOOKUP($B159,[1]高一下!$B:$R,8,0)</f>
        <v>101</v>
      </c>
      <c r="BF159" t="str">
        <f>VLOOKUP($B159,[1]高一下!$B:$R,9,0)</f>
        <v>次儿祝玛</v>
      </c>
      <c r="BG159">
        <f>VLOOKUP($B159,[1]高一下!$B:$R,10,0)</f>
        <v>24.5</v>
      </c>
      <c r="BH159" t="str">
        <f>VLOOKUP($B159,[1]高一下!$B:$R,11,0)</f>
        <v>肖秀秀</v>
      </c>
      <c r="BI159">
        <f>VLOOKUP($B159,[1]高一下!$B:$R,12,0)</f>
        <v>59</v>
      </c>
      <c r="BJ159" t="str">
        <f>VLOOKUP($B159,[1]高一下!$B:$R,13,0)</f>
        <v>胡伟杰</v>
      </c>
      <c r="BK159">
        <f>VLOOKUP($B159,[1]高一下!$B:$R,14,0)</f>
        <v>38</v>
      </c>
      <c r="BL159" t="str">
        <f>VLOOKUP($B159,[1]高一下!$B:$R,15,0)</f>
        <v>刘红</v>
      </c>
      <c r="BM159">
        <f>VLOOKUP($B159,[1]高一下!$B:$R,16,0)</f>
        <v>58</v>
      </c>
      <c r="BN159" t="str">
        <f>VLOOKUP($B159,[1]高一下!$B:$R,17,0)</f>
        <v>龙志云</v>
      </c>
      <c r="BO159">
        <f>VLOOKUP($B159,[1]高一上!$B:$W,5,0)</f>
        <v>71.5</v>
      </c>
      <c r="BP159" t="str">
        <f>VLOOKUP($B159,[1]高一上!$B:$W,6,0)</f>
        <v>李志友</v>
      </c>
      <c r="BQ159">
        <f>VLOOKUP($B159,[1]高一上!$B:$W,7,0)</f>
        <v>49</v>
      </c>
      <c r="BR159" t="str">
        <f>VLOOKUP($B159,[1]高一上!$B:$W,8,0)</f>
        <v>梅桂斌</v>
      </c>
      <c r="BS159">
        <f>VLOOKUP($B159,[1]高一上!$B:$W,9,0)</f>
        <v>26</v>
      </c>
      <c r="BT159" t="str">
        <f>VLOOKUP($B159,[1]高一上!$B:$W,10,0)</f>
        <v>尹英娇</v>
      </c>
      <c r="BU159">
        <f>VLOOKUP($B159,[1]高一上!$B:$W,11,0)</f>
        <v>62</v>
      </c>
      <c r="BV159">
        <f>VLOOKUP($B159,[1]高一上!$B:$W,12,0)</f>
        <v>0</v>
      </c>
      <c r="BW159">
        <f>VLOOKUP($B159,[1]高一上!$B:$W,13,0)</f>
        <v>37</v>
      </c>
      <c r="BX159">
        <f>VLOOKUP($B159,[1]高一上!$B:$W,14,0)</f>
        <v>0</v>
      </c>
      <c r="BY159">
        <f>VLOOKUP($B159,[1]高一上!$B:$W,15,0)</f>
        <v>66.5</v>
      </c>
      <c r="BZ159">
        <f>VLOOKUP($B159,[1]高一上!$B:$W,16,0)</f>
        <v>0</v>
      </c>
      <c r="CA159">
        <f>VLOOKUP($B159,[1]中考!$B:$N,5,0)</f>
        <v>0</v>
      </c>
      <c r="CB159">
        <f>VLOOKUP($B159,[1]中考!$B:$N,6,0)</f>
        <v>0</v>
      </c>
      <c r="CC159">
        <f>VLOOKUP($B159,[1]中考!$B:$N,7,0)</f>
        <v>0</v>
      </c>
      <c r="CD159">
        <f>VLOOKUP($B159,[1]中考!$B:$N,8,0)</f>
        <v>0</v>
      </c>
      <c r="CE159">
        <f>VLOOKUP($B159,[1]中考!$B:$N,9,0)</f>
        <v>0</v>
      </c>
      <c r="CF159">
        <f>VLOOKUP($B159,[1]中考!$B:$N,10,0)</f>
        <v>0</v>
      </c>
    </row>
    <row r="160" spans="1:84" x14ac:dyDescent="0.2">
      <c r="A160" s="1" t="s">
        <v>504</v>
      </c>
      <c r="B160" s="1" t="s">
        <v>505</v>
      </c>
      <c r="C160" s="1" t="s">
        <v>400</v>
      </c>
      <c r="D160" s="1" t="s">
        <v>17</v>
      </c>
      <c r="E160" s="1" t="s">
        <v>506</v>
      </c>
      <c r="F160" s="1">
        <v>398</v>
      </c>
      <c r="G160" s="1">
        <v>102</v>
      </c>
      <c r="H160" s="1" t="s">
        <v>402</v>
      </c>
      <c r="I160" s="1">
        <v>62</v>
      </c>
      <c r="J160" s="1" t="s">
        <v>403</v>
      </c>
      <c r="K160" s="1">
        <v>110</v>
      </c>
      <c r="L160" s="1" t="s">
        <v>21</v>
      </c>
      <c r="M160" s="1">
        <v>40.5</v>
      </c>
      <c r="N160" s="1" t="s">
        <v>404</v>
      </c>
      <c r="O160" s="1">
        <v>38.5</v>
      </c>
      <c r="P160" s="1" t="s">
        <v>405</v>
      </c>
      <c r="Q160" s="1">
        <v>44.5</v>
      </c>
      <c r="R160" s="1" t="s">
        <v>406</v>
      </c>
      <c r="S160">
        <f>VLOOKUP(B160,[1]高三上!$B:$R,6,0)</f>
        <v>100</v>
      </c>
      <c r="T160" t="s">
        <v>402</v>
      </c>
      <c r="U160">
        <f>VLOOKUP(B160,[1]高三上!$B:$R,8,0)</f>
        <v>77</v>
      </c>
      <c r="V160" t="str">
        <f>VLOOKUP(B160,[1]高三上!$B:$R,9,0)</f>
        <v>次儿祝玛</v>
      </c>
      <c r="W160">
        <f>VLOOKUP(B160,[1]高三上!$B:$R,10,0)</f>
        <v>92.5</v>
      </c>
      <c r="X160" t="str">
        <f>VLOOKUP(B160,[1]高三上!$B:$R,11,0)</f>
        <v>肖秀秀</v>
      </c>
      <c r="Y160">
        <f>VLOOKUP(B160,[1]高三上!$B:$R,12,0)</f>
        <v>14</v>
      </c>
      <c r="Z160" t="str">
        <f>VLOOKUP(B160,[1]高三上!$B:$R,13,0)</f>
        <v>胡伟杰</v>
      </c>
      <c r="AA160">
        <f>VLOOKUP(B160,[1]高三上!$B:$R,14,0)</f>
        <v>42</v>
      </c>
      <c r="AB160" t="str">
        <f>VLOOKUP(B160,[1]高三上!$B:$R,15,0)</f>
        <v>郑强秋</v>
      </c>
      <c r="AC160">
        <f>VLOOKUP(B160,[1]高三上!$B:$R,16,0)</f>
        <v>29</v>
      </c>
      <c r="AD160" t="str">
        <f>VLOOKUP($B160,[1]高三上!$B:$R,17,0)</f>
        <v>龙志云</v>
      </c>
      <c r="AE160" t="str">
        <f>VLOOKUP($B160,[1]高二下!$B:$R,6,0)</f>
        <v>80.0</v>
      </c>
      <c r="AF160" t="str">
        <f>VLOOKUP($B160,[1]高二下!$B:$R,7,0)</f>
        <v>李志友</v>
      </c>
      <c r="AG160" t="str">
        <f>VLOOKUP($B160,[1]高二下!$B:$R,8,0)</f>
        <v>93.0</v>
      </c>
      <c r="AH160" t="str">
        <f>VLOOKUP($B160,[1]高二下!$B:$R,9,0)</f>
        <v>次儿祝玛</v>
      </c>
      <c r="AI160" t="str">
        <f>VLOOKUP($B160,[1]高二下!$B:$R,10,0)</f>
        <v>23.0</v>
      </c>
      <c r="AJ160" t="str">
        <f>VLOOKUP($B160,[1]高二下!$B:$R,11,0)</f>
        <v>肖秀秀</v>
      </c>
      <c r="AK160" t="str">
        <f>VLOOKUP($B160,[1]高二下!$B:$R,12,0)</f>
        <v>28.0</v>
      </c>
      <c r="AL160" t="str">
        <f>VLOOKUP($B160,[1]高二下!$B:$R,13,0)</f>
        <v>胡伟杰</v>
      </c>
      <c r="AM160" t="str">
        <f>VLOOKUP($B160,[1]高二下!$B:$R,14,0)</f>
        <v>35.0</v>
      </c>
      <c r="AN160" t="str">
        <f>VLOOKUP($B160,[1]高二下!$B:$R,15,0)</f>
        <v>邱宗兰</v>
      </c>
      <c r="AO160" t="str">
        <f>VLOOKUP($B160,[1]高二下!$B:$R,16,0)</f>
        <v>98.0</v>
      </c>
      <c r="AP160" t="str">
        <f>VLOOKUP($B160,[1]高二下!$B:$R,17,0)</f>
        <v>龙志云</v>
      </c>
      <c r="AQ160" t="e">
        <f>VLOOKUP($B160,[2]高二上!$B:$R,6,0)</f>
        <v>#N/A</v>
      </c>
      <c r="AR160" t="e">
        <f>VLOOKUP($B160,[2]高二上!$B:$R,7,0)</f>
        <v>#N/A</v>
      </c>
      <c r="AS160" t="e">
        <f>VLOOKUP($B160,[2]高二上!$B:$R,8,0)</f>
        <v>#N/A</v>
      </c>
      <c r="AT160" t="e">
        <f>VLOOKUP($B160,[2]高二上!$B:$R,9,0)</f>
        <v>#N/A</v>
      </c>
      <c r="AU160" t="e">
        <f>VLOOKUP($B160,[2]高二上!$B:$R,10,0)</f>
        <v>#N/A</v>
      </c>
      <c r="AV160" t="e">
        <f>VLOOKUP($B160,[2]高二上!$B:$R,11,0)</f>
        <v>#N/A</v>
      </c>
      <c r="AW160" t="e">
        <f>VLOOKUP($B160,[2]高二上!$B:$R,12,0)</f>
        <v>#N/A</v>
      </c>
      <c r="AX160" t="e">
        <f>VLOOKUP($B160,[2]高二上!$B:$R,13,0)</f>
        <v>#N/A</v>
      </c>
      <c r="AY160" t="e">
        <f>VLOOKUP($B160,[2]高二上!$B:$R,14,0)</f>
        <v>#N/A</v>
      </c>
      <c r="AZ160" t="e">
        <f>VLOOKUP($B160,[2]高二上!$B:$R,15,0)</f>
        <v>#N/A</v>
      </c>
      <c r="BA160" t="e">
        <f>VLOOKUP($B160,[2]高二上!$B:$R,16,0)</f>
        <v>#N/A</v>
      </c>
      <c r="BB160" t="e">
        <f>VLOOKUP($B160,[2]高二上!$B:$R,17,0)</f>
        <v>#N/A</v>
      </c>
      <c r="BC160">
        <f>VLOOKUP($B160,[1]高一下!$B:$R,6,0)</f>
        <v>95</v>
      </c>
      <c r="BD160" t="str">
        <f>VLOOKUP($B160,[1]高一下!$B:$R,7,0)</f>
        <v>曹霞</v>
      </c>
      <c r="BE160">
        <f>VLOOKUP($B160,[1]高一下!$B:$R,8,0)</f>
        <v>88</v>
      </c>
      <c r="BF160" t="str">
        <f>VLOOKUP($B160,[1]高一下!$B:$R,9,0)</f>
        <v>次儿祝玛</v>
      </c>
      <c r="BG160">
        <f>VLOOKUP($B160,[1]高一下!$B:$R,10,0)</f>
        <v>96.5</v>
      </c>
      <c r="BH160" t="str">
        <f>VLOOKUP($B160,[1]高一下!$B:$R,11,0)</f>
        <v>肖秀秀</v>
      </c>
      <c r="BI160">
        <f>VLOOKUP($B160,[1]高一下!$B:$R,12,0)</f>
        <v>24</v>
      </c>
      <c r="BJ160" t="str">
        <f>VLOOKUP($B160,[1]高一下!$B:$R,13,0)</f>
        <v>胡伟杰</v>
      </c>
      <c r="BK160">
        <f>VLOOKUP($B160,[1]高一下!$B:$R,14,0)</f>
        <v>36</v>
      </c>
      <c r="BL160" t="str">
        <f>VLOOKUP($B160,[1]高一下!$B:$R,15,0)</f>
        <v>刘红</v>
      </c>
      <c r="BM160">
        <f>VLOOKUP($B160,[1]高一下!$B:$R,16,0)</f>
        <v>42</v>
      </c>
      <c r="BN160" t="str">
        <f>VLOOKUP($B160,[1]高一下!$B:$R,17,0)</f>
        <v>龙志云</v>
      </c>
      <c r="BO160">
        <f>VLOOKUP($B160,[1]高一上!$B:$W,5,0)</f>
        <v>85.5</v>
      </c>
      <c r="BP160" t="str">
        <f>VLOOKUP($B160,[1]高一上!$B:$W,6,0)</f>
        <v>曹霞</v>
      </c>
      <c r="BQ160">
        <f>VLOOKUP($B160,[1]高一上!$B:$W,7,0)</f>
        <v>63</v>
      </c>
      <c r="BR160" t="str">
        <f>VLOOKUP($B160,[1]高一上!$B:$W,8,0)</f>
        <v>次儿祝玛</v>
      </c>
      <c r="BS160">
        <f>VLOOKUP($B160,[1]高一上!$B:$W,9,0)</f>
        <v>72</v>
      </c>
      <c r="BT160" t="str">
        <f>VLOOKUP($B160,[1]高一上!$B:$W,10,0)</f>
        <v>肖秀秀</v>
      </c>
      <c r="BU160">
        <f>VLOOKUP($B160,[1]高一上!$B:$W,11,0)</f>
        <v>22</v>
      </c>
      <c r="BV160" t="str">
        <f>VLOOKUP($B160,[1]高一上!$B:$W,12,0)</f>
        <v>胡伟杰</v>
      </c>
      <c r="BW160">
        <f>VLOOKUP($B160,[1]高一上!$B:$W,13,0)</f>
        <v>42.5</v>
      </c>
      <c r="BX160" t="str">
        <f>VLOOKUP($B160,[1]高一上!$B:$W,14,0)</f>
        <v>刘红</v>
      </c>
      <c r="BY160">
        <f>VLOOKUP($B160,[1]高一上!$B:$W,15,0)</f>
        <v>32.5</v>
      </c>
      <c r="BZ160" t="str">
        <f>VLOOKUP($B160,[1]高一上!$B:$W,16,0)</f>
        <v>龙志云</v>
      </c>
      <c r="CA160">
        <f>VLOOKUP($B160,[1]中考!$B:$N,5,0)</f>
        <v>109</v>
      </c>
      <c r="CB160">
        <f>VLOOKUP($B160,[1]中考!$B:$N,6,0)</f>
        <v>86</v>
      </c>
      <c r="CC160">
        <f>VLOOKUP($B160,[1]中考!$B:$N,7,0)</f>
        <v>118</v>
      </c>
      <c r="CD160">
        <f>VLOOKUP($B160,[1]中考!$B:$N,8,0)</f>
        <v>33</v>
      </c>
      <c r="CE160">
        <f>VLOOKUP($B160,[1]中考!$B:$N,9,0)</f>
        <v>28</v>
      </c>
      <c r="CF160">
        <f>VLOOKUP($B160,[1]中考!$B:$N,10,0)</f>
        <v>32</v>
      </c>
    </row>
    <row r="161" spans="1:84" x14ac:dyDescent="0.2">
      <c r="A161" s="1" t="s">
        <v>507</v>
      </c>
      <c r="B161" s="1" t="s">
        <v>508</v>
      </c>
      <c r="C161" s="1" t="s">
        <v>400</v>
      </c>
      <c r="D161" s="1" t="s">
        <v>17</v>
      </c>
      <c r="E161" s="1" t="s">
        <v>509</v>
      </c>
      <c r="F161" s="1">
        <v>397</v>
      </c>
      <c r="G161" s="1">
        <v>92</v>
      </c>
      <c r="H161" s="1" t="s">
        <v>402</v>
      </c>
      <c r="I161" s="1">
        <v>84</v>
      </c>
      <c r="J161" s="1" t="s">
        <v>403</v>
      </c>
      <c r="K161" s="1">
        <v>81</v>
      </c>
      <c r="L161" s="1" t="s">
        <v>21</v>
      </c>
      <c r="M161" s="1">
        <v>42.5</v>
      </c>
      <c r="N161" s="1" t="s">
        <v>404</v>
      </c>
      <c r="O161" s="1">
        <v>43.5</v>
      </c>
      <c r="P161" s="1" t="s">
        <v>405</v>
      </c>
      <c r="Q161" s="1">
        <v>53.5</v>
      </c>
      <c r="R161" s="1" t="s">
        <v>406</v>
      </c>
      <c r="S161">
        <f>VLOOKUP(B161,[1]高三上!$B:$R,6,0)</f>
        <v>95.5</v>
      </c>
      <c r="T161" t="s">
        <v>402</v>
      </c>
      <c r="U161">
        <f>VLOOKUP(B161,[1]高三上!$B:$R,8,0)</f>
        <v>87</v>
      </c>
      <c r="V161" t="str">
        <f>VLOOKUP(B161,[1]高三上!$B:$R,9,0)</f>
        <v>次儿祝玛</v>
      </c>
      <c r="W161">
        <f>VLOOKUP(B161,[1]高三上!$B:$R,10,0)</f>
        <v>75</v>
      </c>
      <c r="X161" t="str">
        <f>VLOOKUP(B161,[1]高三上!$B:$R,11,0)</f>
        <v>肖秀秀</v>
      </c>
      <c r="Y161">
        <f>VLOOKUP(B161,[1]高三上!$B:$R,12,0)</f>
        <v>15</v>
      </c>
      <c r="Z161" t="str">
        <f>VLOOKUP(B161,[1]高三上!$B:$R,13,0)</f>
        <v>胡伟杰</v>
      </c>
      <c r="AA161">
        <f>VLOOKUP(B161,[1]高三上!$B:$R,14,0)</f>
        <v>40</v>
      </c>
      <c r="AB161" t="str">
        <f>VLOOKUP(B161,[1]高三上!$B:$R,15,0)</f>
        <v>郑强秋</v>
      </c>
      <c r="AC161">
        <f>VLOOKUP(B161,[1]高三上!$B:$R,16,0)</f>
        <v>34</v>
      </c>
      <c r="AD161" t="str">
        <f>VLOOKUP($B161,[1]高三上!$B:$R,17,0)</f>
        <v>龙志云</v>
      </c>
      <c r="AE161" t="str">
        <f>VLOOKUP($B161,[1]高二下!$B:$R,6,0)</f>
        <v>89.0</v>
      </c>
      <c r="AF161" t="str">
        <f>VLOOKUP($B161,[1]高二下!$B:$R,7,0)</f>
        <v>李志友</v>
      </c>
      <c r="AG161" t="str">
        <f>VLOOKUP($B161,[1]高二下!$B:$R,8,0)</f>
        <v>72.0</v>
      </c>
      <c r="AH161" t="str">
        <f>VLOOKUP($B161,[1]高二下!$B:$R,9,0)</f>
        <v>次儿祝玛</v>
      </c>
      <c r="AI161" t="str">
        <f>VLOOKUP($B161,[1]高二下!$B:$R,10,0)</f>
        <v>14.0</v>
      </c>
      <c r="AJ161" t="str">
        <f>VLOOKUP($B161,[1]高二下!$B:$R,11,0)</f>
        <v>肖秀秀</v>
      </c>
      <c r="AK161" t="str">
        <f>VLOOKUP($B161,[1]高二下!$B:$R,12,0)</f>
        <v>29.0</v>
      </c>
      <c r="AL161" t="str">
        <f>VLOOKUP($B161,[1]高二下!$B:$R,13,0)</f>
        <v>胡伟杰</v>
      </c>
      <c r="AM161" t="str">
        <f>VLOOKUP($B161,[1]高二下!$B:$R,14,0)</f>
        <v>36.0</v>
      </c>
      <c r="AN161" t="str">
        <f>VLOOKUP($B161,[1]高二下!$B:$R,15,0)</f>
        <v>邱宗兰</v>
      </c>
      <c r="AO161" t="str">
        <f>VLOOKUP($B161,[1]高二下!$B:$R,16,0)</f>
        <v>95.0</v>
      </c>
      <c r="AP161" t="str">
        <f>VLOOKUP($B161,[1]高二下!$B:$R,17,0)</f>
        <v>龙志云</v>
      </c>
      <c r="AQ161" t="e">
        <f>VLOOKUP($B161,[2]高二上!$B:$R,6,0)</f>
        <v>#N/A</v>
      </c>
      <c r="AR161" t="e">
        <f>VLOOKUP($B161,[2]高二上!$B:$R,7,0)</f>
        <v>#N/A</v>
      </c>
      <c r="AS161" t="e">
        <f>VLOOKUP($B161,[2]高二上!$B:$R,8,0)</f>
        <v>#N/A</v>
      </c>
      <c r="AT161" t="e">
        <f>VLOOKUP($B161,[2]高二上!$B:$R,9,0)</f>
        <v>#N/A</v>
      </c>
      <c r="AU161" t="e">
        <f>VLOOKUP($B161,[2]高二上!$B:$R,10,0)</f>
        <v>#N/A</v>
      </c>
      <c r="AV161" t="e">
        <f>VLOOKUP($B161,[2]高二上!$B:$R,11,0)</f>
        <v>#N/A</v>
      </c>
      <c r="AW161" t="e">
        <f>VLOOKUP($B161,[2]高二上!$B:$R,12,0)</f>
        <v>#N/A</v>
      </c>
      <c r="AX161" t="e">
        <f>VLOOKUP($B161,[2]高二上!$B:$R,13,0)</f>
        <v>#N/A</v>
      </c>
      <c r="AY161" t="e">
        <f>VLOOKUP($B161,[2]高二上!$B:$R,14,0)</f>
        <v>#N/A</v>
      </c>
      <c r="AZ161" t="e">
        <f>VLOOKUP($B161,[2]高二上!$B:$R,15,0)</f>
        <v>#N/A</v>
      </c>
      <c r="BA161" t="e">
        <f>VLOOKUP($B161,[2]高二上!$B:$R,16,0)</f>
        <v>#N/A</v>
      </c>
      <c r="BB161" t="e">
        <f>VLOOKUP($B161,[2]高二上!$B:$R,17,0)</f>
        <v>#N/A</v>
      </c>
      <c r="BC161">
        <f>VLOOKUP($B161,[1]高一下!$B:$R,6,0)</f>
        <v>82</v>
      </c>
      <c r="BD161" t="str">
        <f>VLOOKUP($B161,[1]高一下!$B:$R,7,0)</f>
        <v>曹霞</v>
      </c>
      <c r="BE161">
        <f>VLOOKUP($B161,[1]高一下!$B:$R,8,0)</f>
        <v>108</v>
      </c>
      <c r="BF161" t="str">
        <f>VLOOKUP($B161,[1]高一下!$B:$R,9,0)</f>
        <v>次儿祝玛</v>
      </c>
      <c r="BG161">
        <f>VLOOKUP($B161,[1]高一下!$B:$R,10,0)</f>
        <v>48.5</v>
      </c>
      <c r="BH161" t="str">
        <f>VLOOKUP($B161,[1]高一下!$B:$R,11,0)</f>
        <v>肖秀秀</v>
      </c>
      <c r="BI161">
        <f>VLOOKUP($B161,[1]高一下!$B:$R,12,0)</f>
        <v>28</v>
      </c>
      <c r="BJ161" t="str">
        <f>VLOOKUP($B161,[1]高一下!$B:$R,13,0)</f>
        <v>胡伟杰</v>
      </c>
      <c r="BK161">
        <f>VLOOKUP($B161,[1]高一下!$B:$R,14,0)</f>
        <v>36</v>
      </c>
      <c r="BL161" t="str">
        <f>VLOOKUP($B161,[1]高一下!$B:$R,15,0)</f>
        <v>刘红</v>
      </c>
      <c r="BM161">
        <f>VLOOKUP($B161,[1]高一下!$B:$R,16,0)</f>
        <v>27</v>
      </c>
      <c r="BN161" t="str">
        <f>VLOOKUP($B161,[1]高一下!$B:$R,17,0)</f>
        <v>龙志云</v>
      </c>
      <c r="BO161">
        <f>VLOOKUP($B161,[1]高一上!$B:$W,5,0)</f>
        <v>67.5</v>
      </c>
      <c r="BP161" t="str">
        <f>VLOOKUP($B161,[1]高一上!$B:$W,6,0)</f>
        <v>曹霞</v>
      </c>
      <c r="BQ161">
        <f>VLOOKUP($B161,[1]高一上!$B:$W,7,0)</f>
        <v>87</v>
      </c>
      <c r="BR161" t="str">
        <f>VLOOKUP($B161,[1]高一上!$B:$W,8,0)</f>
        <v>次儿祝玛</v>
      </c>
      <c r="BS161">
        <f>VLOOKUP($B161,[1]高一上!$B:$W,9,0)</f>
        <v>61.5</v>
      </c>
      <c r="BT161" t="str">
        <f>VLOOKUP($B161,[1]高一上!$B:$W,10,0)</f>
        <v>肖秀秀</v>
      </c>
      <c r="BU161">
        <f>VLOOKUP($B161,[1]高一上!$B:$W,11,0)</f>
        <v>46.5</v>
      </c>
      <c r="BV161" t="str">
        <f>VLOOKUP($B161,[1]高一上!$B:$W,12,0)</f>
        <v>胡伟杰</v>
      </c>
      <c r="BW161">
        <f>VLOOKUP($B161,[1]高一上!$B:$W,13,0)</f>
        <v>36</v>
      </c>
      <c r="BX161" t="str">
        <f>VLOOKUP($B161,[1]高一上!$B:$W,14,0)</f>
        <v>刘红</v>
      </c>
      <c r="BY161">
        <f>VLOOKUP($B161,[1]高一上!$B:$W,15,0)</f>
        <v>36.5</v>
      </c>
      <c r="BZ161" t="str">
        <f>VLOOKUP($B161,[1]高一上!$B:$W,16,0)</f>
        <v>龙志云</v>
      </c>
      <c r="CA161">
        <f>VLOOKUP($B161,[1]中考!$B:$N,5,0)</f>
        <v>101</v>
      </c>
      <c r="CB161">
        <f>VLOOKUP($B161,[1]中考!$B:$N,6,0)</f>
        <v>106</v>
      </c>
      <c r="CC161">
        <f>VLOOKUP($B161,[1]中考!$B:$N,7,0)</f>
        <v>84</v>
      </c>
      <c r="CD161">
        <f>VLOOKUP($B161,[1]中考!$B:$N,8,0)</f>
        <v>39</v>
      </c>
      <c r="CE161">
        <f>VLOOKUP($B161,[1]中考!$B:$N,9,0)</f>
        <v>23</v>
      </c>
      <c r="CF161">
        <f>VLOOKUP($B161,[1]中考!$B:$N,10,0)</f>
        <v>28</v>
      </c>
    </row>
    <row r="162" spans="1:84" x14ac:dyDescent="0.2">
      <c r="A162" s="1" t="s">
        <v>510</v>
      </c>
      <c r="B162" s="1" t="s">
        <v>511</v>
      </c>
      <c r="C162" s="1" t="s">
        <v>400</v>
      </c>
      <c r="D162" s="1" t="s">
        <v>17</v>
      </c>
      <c r="E162" s="1" t="s">
        <v>512</v>
      </c>
      <c r="F162" s="1">
        <v>394</v>
      </c>
      <c r="G162" s="1">
        <v>108</v>
      </c>
      <c r="H162" s="1" t="s">
        <v>402</v>
      </c>
      <c r="I162" s="1">
        <v>71</v>
      </c>
      <c r="J162" s="1" t="s">
        <v>403</v>
      </c>
      <c r="K162" s="1">
        <v>75</v>
      </c>
      <c r="L162" s="1" t="s">
        <v>21</v>
      </c>
      <c r="M162" s="1">
        <v>30</v>
      </c>
      <c r="N162" s="1" t="s">
        <v>404</v>
      </c>
      <c r="O162" s="1">
        <v>47</v>
      </c>
      <c r="P162" s="1" t="s">
        <v>405</v>
      </c>
      <c r="Q162" s="1">
        <v>63</v>
      </c>
      <c r="R162" s="1" t="s">
        <v>406</v>
      </c>
      <c r="S162">
        <f>VLOOKUP(B162,[1]高三上!$B:$R,6,0)</f>
        <v>99</v>
      </c>
      <c r="T162" t="s">
        <v>402</v>
      </c>
      <c r="U162">
        <f>VLOOKUP(B162,[1]高三上!$B:$R,8,0)</f>
        <v>79</v>
      </c>
      <c r="V162" t="str">
        <f>VLOOKUP(B162,[1]高三上!$B:$R,9,0)</f>
        <v>次儿祝玛</v>
      </c>
      <c r="W162">
        <f>VLOOKUP(B162,[1]高三上!$B:$R,10,0)</f>
        <v>55.5</v>
      </c>
      <c r="X162" t="str">
        <f>VLOOKUP(B162,[1]高三上!$B:$R,11,0)</f>
        <v>肖秀秀</v>
      </c>
      <c r="Y162">
        <f>VLOOKUP(B162,[1]高三上!$B:$R,12,0)</f>
        <v>24</v>
      </c>
      <c r="Z162" t="str">
        <f>VLOOKUP(B162,[1]高三上!$B:$R,13,0)</f>
        <v>胡伟杰</v>
      </c>
      <c r="AA162">
        <f>VLOOKUP(B162,[1]高三上!$B:$R,14,0)</f>
        <v>30</v>
      </c>
      <c r="AB162" t="str">
        <f>VLOOKUP(B162,[1]高三上!$B:$R,15,0)</f>
        <v>郑强秋</v>
      </c>
      <c r="AC162">
        <f>VLOOKUP(B162,[1]高三上!$B:$R,16,0)</f>
        <v>26</v>
      </c>
      <c r="AD162" t="str">
        <f>VLOOKUP($B162,[1]高三上!$B:$R,17,0)</f>
        <v>龙志云</v>
      </c>
      <c r="AE162" t="str">
        <f>VLOOKUP($B162,[1]高二下!$B:$R,6,0)</f>
        <v>87.0</v>
      </c>
      <c r="AF162" t="str">
        <f>VLOOKUP($B162,[1]高二下!$B:$R,7,0)</f>
        <v>李志友</v>
      </c>
      <c r="AG162" t="str">
        <f>VLOOKUP($B162,[1]高二下!$B:$R,8,0)</f>
        <v>62.0</v>
      </c>
      <c r="AH162" t="str">
        <f>VLOOKUP($B162,[1]高二下!$B:$R,9,0)</f>
        <v>次儿祝玛</v>
      </c>
      <c r="AI162" t="str">
        <f>VLOOKUP($B162,[1]高二下!$B:$R,10,0)</f>
        <v>21.0</v>
      </c>
      <c r="AJ162" t="str">
        <f>VLOOKUP($B162,[1]高二下!$B:$R,11,0)</f>
        <v>肖秀秀</v>
      </c>
      <c r="AK162" t="str">
        <f>VLOOKUP($B162,[1]高二下!$B:$R,12,0)</f>
        <v>13.0</v>
      </c>
      <c r="AL162" t="str">
        <f>VLOOKUP($B162,[1]高二下!$B:$R,13,0)</f>
        <v>胡伟杰</v>
      </c>
      <c r="AM162" t="str">
        <f>VLOOKUP($B162,[1]高二下!$B:$R,14,0)</f>
        <v>33.0</v>
      </c>
      <c r="AN162" t="str">
        <f>VLOOKUP($B162,[1]高二下!$B:$R,15,0)</f>
        <v>邱宗兰</v>
      </c>
      <c r="AO162" t="str">
        <f>VLOOKUP($B162,[1]高二下!$B:$R,16,0)</f>
        <v>88.0</v>
      </c>
      <c r="AP162" t="str">
        <f>VLOOKUP($B162,[1]高二下!$B:$R,17,0)</f>
        <v>龙志云</v>
      </c>
      <c r="AQ162" t="e">
        <f>VLOOKUP($B162,[2]高二上!$B:$R,6,0)</f>
        <v>#N/A</v>
      </c>
      <c r="AR162" t="e">
        <f>VLOOKUP($B162,[2]高二上!$B:$R,7,0)</f>
        <v>#N/A</v>
      </c>
      <c r="AS162" t="e">
        <f>VLOOKUP($B162,[2]高二上!$B:$R,8,0)</f>
        <v>#N/A</v>
      </c>
      <c r="AT162" t="e">
        <f>VLOOKUP($B162,[2]高二上!$B:$R,9,0)</f>
        <v>#N/A</v>
      </c>
      <c r="AU162" t="e">
        <f>VLOOKUP($B162,[2]高二上!$B:$R,10,0)</f>
        <v>#N/A</v>
      </c>
      <c r="AV162" t="e">
        <f>VLOOKUP($B162,[2]高二上!$B:$R,11,0)</f>
        <v>#N/A</v>
      </c>
      <c r="AW162" t="e">
        <f>VLOOKUP($B162,[2]高二上!$B:$R,12,0)</f>
        <v>#N/A</v>
      </c>
      <c r="AX162" t="e">
        <f>VLOOKUP($B162,[2]高二上!$B:$R,13,0)</f>
        <v>#N/A</v>
      </c>
      <c r="AY162" t="e">
        <f>VLOOKUP($B162,[2]高二上!$B:$R,14,0)</f>
        <v>#N/A</v>
      </c>
      <c r="AZ162" t="e">
        <f>VLOOKUP($B162,[2]高二上!$B:$R,15,0)</f>
        <v>#N/A</v>
      </c>
      <c r="BA162" t="e">
        <f>VLOOKUP($B162,[2]高二上!$B:$R,16,0)</f>
        <v>#N/A</v>
      </c>
      <c r="BB162" t="e">
        <f>VLOOKUP($B162,[2]高二上!$B:$R,17,0)</f>
        <v>#N/A</v>
      </c>
      <c r="BC162">
        <f>VLOOKUP($B162,[1]高一下!$B:$R,6,0)</f>
        <v>101</v>
      </c>
      <c r="BD162" t="str">
        <f>VLOOKUP($B162,[1]高一下!$B:$R,7,0)</f>
        <v>曹霞</v>
      </c>
      <c r="BE162">
        <f>VLOOKUP($B162,[1]高一下!$B:$R,8,0)</f>
        <v>87</v>
      </c>
      <c r="BF162" t="str">
        <f>VLOOKUP($B162,[1]高一下!$B:$R,9,0)</f>
        <v>次儿祝玛</v>
      </c>
      <c r="BG162">
        <f>VLOOKUP($B162,[1]高一下!$B:$R,10,0)</f>
        <v>48</v>
      </c>
      <c r="BH162" t="str">
        <f>VLOOKUP($B162,[1]高一下!$B:$R,11,0)</f>
        <v>肖秀秀</v>
      </c>
      <c r="BI162">
        <f>VLOOKUP($B162,[1]高一下!$B:$R,12,0)</f>
        <v>31</v>
      </c>
      <c r="BJ162" t="str">
        <f>VLOOKUP($B162,[1]高一下!$B:$R,13,0)</f>
        <v>胡伟杰</v>
      </c>
      <c r="BK162">
        <f>VLOOKUP($B162,[1]高一下!$B:$R,14,0)</f>
        <v>34</v>
      </c>
      <c r="BL162" t="str">
        <f>VLOOKUP($B162,[1]高一下!$B:$R,15,0)</f>
        <v>刘红</v>
      </c>
      <c r="BM162">
        <f>VLOOKUP($B162,[1]高一下!$B:$R,16,0)</f>
        <v>24</v>
      </c>
      <c r="BN162" t="str">
        <f>VLOOKUP($B162,[1]高一下!$B:$R,17,0)</f>
        <v>龙志云</v>
      </c>
      <c r="BO162">
        <f>VLOOKUP($B162,[1]高一上!$B:$W,5,0)</f>
        <v>82</v>
      </c>
      <c r="BP162" t="str">
        <f>VLOOKUP($B162,[1]高一上!$B:$W,6,0)</f>
        <v>曹霞</v>
      </c>
      <c r="BQ162">
        <f>VLOOKUP($B162,[1]高一上!$B:$W,7,0)</f>
        <v>74</v>
      </c>
      <c r="BR162" t="str">
        <f>VLOOKUP($B162,[1]高一上!$B:$W,8,0)</f>
        <v>次儿祝玛</v>
      </c>
      <c r="BS162">
        <f>VLOOKUP($B162,[1]高一上!$B:$W,9,0)</f>
        <v>75.5</v>
      </c>
      <c r="BT162" t="str">
        <f>VLOOKUP($B162,[1]高一上!$B:$W,10,0)</f>
        <v>肖秀秀</v>
      </c>
      <c r="BU162">
        <f>VLOOKUP($B162,[1]高一上!$B:$W,11,0)</f>
        <v>32</v>
      </c>
      <c r="BV162" t="str">
        <f>VLOOKUP($B162,[1]高一上!$B:$W,12,0)</f>
        <v>胡伟杰</v>
      </c>
      <c r="BW162">
        <f>VLOOKUP($B162,[1]高一上!$B:$W,13,0)</f>
        <v>44</v>
      </c>
      <c r="BX162" t="str">
        <f>VLOOKUP($B162,[1]高一上!$B:$W,14,0)</f>
        <v>刘红</v>
      </c>
      <c r="BY162">
        <f>VLOOKUP($B162,[1]高一上!$B:$W,15,0)</f>
        <v>34.5</v>
      </c>
      <c r="BZ162" t="str">
        <f>VLOOKUP($B162,[1]高一上!$B:$W,16,0)</f>
        <v>龙志云</v>
      </c>
      <c r="CA162">
        <f>VLOOKUP($B162,[1]中考!$B:$N,5,0)</f>
        <v>97</v>
      </c>
      <c r="CB162">
        <f>VLOOKUP($B162,[1]中考!$B:$N,6,0)</f>
        <v>88</v>
      </c>
      <c r="CC162">
        <f>VLOOKUP($B162,[1]中考!$B:$N,7,0)</f>
        <v>104</v>
      </c>
      <c r="CD162">
        <f>VLOOKUP($B162,[1]中考!$B:$N,8,0)</f>
        <v>32</v>
      </c>
      <c r="CE162">
        <f>VLOOKUP($B162,[1]中考!$B:$N,9,0)</f>
        <v>22</v>
      </c>
      <c r="CF162">
        <f>VLOOKUP($B162,[1]中考!$B:$N,10,0)</f>
        <v>34</v>
      </c>
    </row>
    <row r="163" spans="1:84" x14ac:dyDescent="0.2">
      <c r="A163" s="1" t="s">
        <v>513</v>
      </c>
      <c r="B163" s="1" t="s">
        <v>514</v>
      </c>
      <c r="C163" s="1" t="s">
        <v>400</v>
      </c>
      <c r="D163" s="1" t="s">
        <v>17</v>
      </c>
      <c r="E163" s="1" t="s">
        <v>515</v>
      </c>
      <c r="F163" s="1">
        <v>382</v>
      </c>
      <c r="G163" s="1">
        <v>95</v>
      </c>
      <c r="H163" s="1" t="s">
        <v>402</v>
      </c>
      <c r="I163" s="1">
        <v>80</v>
      </c>
      <c r="J163" s="1" t="s">
        <v>403</v>
      </c>
      <c r="K163" s="1">
        <v>40</v>
      </c>
      <c r="L163" s="1" t="s">
        <v>21</v>
      </c>
      <c r="M163" s="1">
        <v>48.5</v>
      </c>
      <c r="N163" s="1" t="s">
        <v>404</v>
      </c>
      <c r="O163" s="1">
        <v>57</v>
      </c>
      <c r="P163" s="1" t="s">
        <v>405</v>
      </c>
      <c r="Q163" s="1">
        <v>61</v>
      </c>
      <c r="R163" s="1" t="s">
        <v>406</v>
      </c>
      <c r="S163">
        <f>VLOOKUP(B163,[1]高三上!$B:$R,6,0)</f>
        <v>85.5</v>
      </c>
      <c r="T163" t="s">
        <v>402</v>
      </c>
      <c r="U163">
        <f>VLOOKUP(B163,[1]高三上!$B:$R,8,0)</f>
        <v>81</v>
      </c>
      <c r="V163" t="str">
        <f>VLOOKUP(B163,[1]高三上!$B:$R,9,0)</f>
        <v>次儿祝玛</v>
      </c>
      <c r="W163">
        <f>VLOOKUP(B163,[1]高三上!$B:$R,10,0)</f>
        <v>41</v>
      </c>
      <c r="X163" t="str">
        <f>VLOOKUP(B163,[1]高三上!$B:$R,11,0)</f>
        <v>肖秀秀</v>
      </c>
      <c r="Y163">
        <f>VLOOKUP(B163,[1]高三上!$B:$R,12,0)</f>
        <v>27</v>
      </c>
      <c r="Z163" t="str">
        <f>VLOOKUP(B163,[1]高三上!$B:$R,13,0)</f>
        <v>胡伟杰</v>
      </c>
      <c r="AA163">
        <f>VLOOKUP(B163,[1]高三上!$B:$R,14,0)</f>
        <v>42</v>
      </c>
      <c r="AB163" t="str">
        <f>VLOOKUP(B163,[1]高三上!$B:$R,15,0)</f>
        <v>郑强秋</v>
      </c>
      <c r="AC163">
        <f>VLOOKUP(B163,[1]高三上!$B:$R,16,0)</f>
        <v>35</v>
      </c>
      <c r="AD163" t="str">
        <f>VLOOKUP($B163,[1]高三上!$B:$R,17,0)</f>
        <v>龙志云</v>
      </c>
      <c r="AE163" t="str">
        <f>VLOOKUP($B163,[1]高二下!$B:$R,6,0)</f>
        <v>87.0</v>
      </c>
      <c r="AF163" t="str">
        <f>VLOOKUP($B163,[1]高二下!$B:$R,7,0)</f>
        <v>李志友</v>
      </c>
      <c r="AG163" t="str">
        <f>VLOOKUP($B163,[1]高二下!$B:$R,8,0)</f>
        <v>51.5</v>
      </c>
      <c r="AH163" t="str">
        <f>VLOOKUP($B163,[1]高二下!$B:$R,9,0)</f>
        <v>次儿祝玛</v>
      </c>
      <c r="AI163" t="str">
        <f>VLOOKUP($B163,[1]高二下!$B:$R,10,0)</f>
        <v>27.0</v>
      </c>
      <c r="AJ163" t="str">
        <f>VLOOKUP($B163,[1]高二下!$B:$R,11,0)</f>
        <v>肖秀秀</v>
      </c>
      <c r="AK163" t="str">
        <f>VLOOKUP($B163,[1]高二下!$B:$R,12,0)</f>
        <v>27.0</v>
      </c>
      <c r="AL163" t="str">
        <f>VLOOKUP($B163,[1]高二下!$B:$R,13,0)</f>
        <v>胡伟杰</v>
      </c>
      <c r="AM163" t="str">
        <f>VLOOKUP($B163,[1]高二下!$B:$R,14,0)</f>
        <v>57.0</v>
      </c>
      <c r="AN163" t="str">
        <f>VLOOKUP($B163,[1]高二下!$B:$R,15,0)</f>
        <v>邱宗兰</v>
      </c>
      <c r="AO163" t="str">
        <f>VLOOKUP($B163,[1]高二下!$B:$R,16,0)</f>
        <v>100.0</v>
      </c>
      <c r="AP163" t="str">
        <f>VLOOKUP($B163,[1]高二下!$B:$R,17,0)</f>
        <v>龙志云</v>
      </c>
      <c r="AQ163" t="e">
        <f>VLOOKUP($B163,[2]高二上!$B:$R,6,0)</f>
        <v>#N/A</v>
      </c>
      <c r="AR163" t="e">
        <f>VLOOKUP($B163,[2]高二上!$B:$R,7,0)</f>
        <v>#N/A</v>
      </c>
      <c r="AS163" t="e">
        <f>VLOOKUP($B163,[2]高二上!$B:$R,8,0)</f>
        <v>#N/A</v>
      </c>
      <c r="AT163" t="e">
        <f>VLOOKUP($B163,[2]高二上!$B:$R,9,0)</f>
        <v>#N/A</v>
      </c>
      <c r="AU163" t="e">
        <f>VLOOKUP($B163,[2]高二上!$B:$R,10,0)</f>
        <v>#N/A</v>
      </c>
      <c r="AV163" t="e">
        <f>VLOOKUP($B163,[2]高二上!$B:$R,11,0)</f>
        <v>#N/A</v>
      </c>
      <c r="AW163" t="e">
        <f>VLOOKUP($B163,[2]高二上!$B:$R,12,0)</f>
        <v>#N/A</v>
      </c>
      <c r="AX163" t="e">
        <f>VLOOKUP($B163,[2]高二上!$B:$R,13,0)</f>
        <v>#N/A</v>
      </c>
      <c r="AY163" t="e">
        <f>VLOOKUP($B163,[2]高二上!$B:$R,14,0)</f>
        <v>#N/A</v>
      </c>
      <c r="AZ163" t="e">
        <f>VLOOKUP($B163,[2]高二上!$B:$R,15,0)</f>
        <v>#N/A</v>
      </c>
      <c r="BA163" t="e">
        <f>VLOOKUP($B163,[2]高二上!$B:$R,16,0)</f>
        <v>#N/A</v>
      </c>
      <c r="BB163" t="e">
        <f>VLOOKUP($B163,[2]高二上!$B:$R,17,0)</f>
        <v>#N/A</v>
      </c>
      <c r="BC163">
        <f>VLOOKUP($B163,[1]高一下!$B:$R,6,0)</f>
        <v>74</v>
      </c>
      <c r="BD163" t="str">
        <f>VLOOKUP($B163,[1]高一下!$B:$R,7,0)</f>
        <v>曹霞</v>
      </c>
      <c r="BE163">
        <f>VLOOKUP($B163,[1]高一下!$B:$R,8,0)</f>
        <v>93</v>
      </c>
      <c r="BF163" t="str">
        <f>VLOOKUP($B163,[1]高一下!$B:$R,9,0)</f>
        <v>次儿祝玛</v>
      </c>
      <c r="BG163">
        <f>VLOOKUP($B163,[1]高一下!$B:$R,10,0)</f>
        <v>31.5</v>
      </c>
      <c r="BH163" t="str">
        <f>VLOOKUP($B163,[1]高一下!$B:$R,11,0)</f>
        <v>肖秀秀</v>
      </c>
      <c r="BI163">
        <f>VLOOKUP($B163,[1]高一下!$B:$R,12,0)</f>
        <v>49</v>
      </c>
      <c r="BJ163" t="str">
        <f>VLOOKUP($B163,[1]高一下!$B:$R,13,0)</f>
        <v>胡伟杰</v>
      </c>
      <c r="BK163">
        <f>VLOOKUP($B163,[1]高一下!$B:$R,14,0)</f>
        <v>48</v>
      </c>
      <c r="BL163" t="str">
        <f>VLOOKUP($B163,[1]高一下!$B:$R,15,0)</f>
        <v>刘红</v>
      </c>
      <c r="BM163">
        <f>VLOOKUP($B163,[1]高一下!$B:$R,16,0)</f>
        <v>35</v>
      </c>
      <c r="BN163" t="str">
        <f>VLOOKUP($B163,[1]高一下!$B:$R,17,0)</f>
        <v>龙志云</v>
      </c>
      <c r="BO163">
        <f>VLOOKUP($B163,[1]高一上!$B:$W,5,0)</f>
        <v>81.5</v>
      </c>
      <c r="BP163" t="str">
        <f>VLOOKUP($B163,[1]高一上!$B:$W,6,0)</f>
        <v>曹霞</v>
      </c>
      <c r="BQ163">
        <f>VLOOKUP($B163,[1]高一上!$B:$W,7,0)</f>
        <v>71</v>
      </c>
      <c r="BR163" t="str">
        <f>VLOOKUP($B163,[1]高一上!$B:$W,8,0)</f>
        <v>次儿祝玛</v>
      </c>
      <c r="BS163">
        <f>VLOOKUP($B163,[1]高一上!$B:$W,9,0)</f>
        <v>40</v>
      </c>
      <c r="BT163" t="str">
        <f>VLOOKUP($B163,[1]高一上!$B:$W,10,0)</f>
        <v>肖秀秀</v>
      </c>
      <c r="BU163">
        <f>VLOOKUP($B163,[1]高一上!$B:$W,11,0)</f>
        <v>52</v>
      </c>
      <c r="BV163" t="str">
        <f>VLOOKUP($B163,[1]高一上!$B:$W,12,0)</f>
        <v>胡伟杰</v>
      </c>
      <c r="BW163">
        <f>VLOOKUP($B163,[1]高一上!$B:$W,13,0)</f>
        <v>43.5</v>
      </c>
      <c r="BX163" t="str">
        <f>VLOOKUP($B163,[1]高一上!$B:$W,14,0)</f>
        <v>刘红</v>
      </c>
      <c r="BY163">
        <f>VLOOKUP($B163,[1]高一上!$B:$W,15,0)</f>
        <v>58</v>
      </c>
      <c r="BZ163" t="str">
        <f>VLOOKUP($B163,[1]高一上!$B:$W,16,0)</f>
        <v>龙志云</v>
      </c>
      <c r="CA163">
        <f>VLOOKUP($B163,[1]中考!$B:$N,5,0)</f>
        <v>98</v>
      </c>
      <c r="CB163">
        <f>VLOOKUP($B163,[1]中考!$B:$N,6,0)</f>
        <v>96</v>
      </c>
      <c r="CC163">
        <f>VLOOKUP($B163,[1]中考!$B:$N,7,0)</f>
        <v>52</v>
      </c>
      <c r="CD163">
        <f>VLOOKUP($B163,[1]中考!$B:$N,8,0)</f>
        <v>45</v>
      </c>
      <c r="CE163">
        <f>VLOOKUP($B163,[1]中考!$B:$N,9,0)</f>
        <v>36</v>
      </c>
      <c r="CF163">
        <f>VLOOKUP($B163,[1]中考!$B:$N,10,0)</f>
        <v>39</v>
      </c>
    </row>
    <row r="164" spans="1:84" x14ac:dyDescent="0.2">
      <c r="A164" s="1" t="s">
        <v>516</v>
      </c>
      <c r="B164" s="1" t="s">
        <v>517</v>
      </c>
      <c r="C164" s="1" t="s">
        <v>400</v>
      </c>
      <c r="D164" s="1" t="s">
        <v>17</v>
      </c>
      <c r="E164" s="1" t="s">
        <v>518</v>
      </c>
      <c r="F164" s="1">
        <v>379</v>
      </c>
      <c r="G164" s="1">
        <v>104</v>
      </c>
      <c r="H164" s="1" t="s">
        <v>402</v>
      </c>
      <c r="I164" s="1">
        <v>59</v>
      </c>
      <c r="J164" s="1" t="s">
        <v>403</v>
      </c>
      <c r="K164" s="1">
        <v>79</v>
      </c>
      <c r="L164" s="1" t="s">
        <v>21</v>
      </c>
      <c r="M164" s="1">
        <v>40</v>
      </c>
      <c r="N164" s="1" t="s">
        <v>404</v>
      </c>
      <c r="O164" s="1">
        <v>39</v>
      </c>
      <c r="P164" s="1" t="s">
        <v>405</v>
      </c>
      <c r="Q164" s="1">
        <v>58</v>
      </c>
      <c r="R164" s="1" t="s">
        <v>406</v>
      </c>
      <c r="S164">
        <f>VLOOKUP(B164,[1]高三上!$B:$R,6,0)</f>
        <v>88.5</v>
      </c>
      <c r="T164" t="s">
        <v>402</v>
      </c>
      <c r="U164">
        <f>VLOOKUP(B164,[1]高三上!$B:$R,8,0)</f>
        <v>65</v>
      </c>
      <c r="V164" t="str">
        <f>VLOOKUP(B164,[1]高三上!$B:$R,9,0)</f>
        <v>次儿祝玛</v>
      </c>
      <c r="W164">
        <f>VLOOKUP(B164,[1]高三上!$B:$R,10,0)</f>
        <v>55.5</v>
      </c>
      <c r="X164" t="str">
        <f>VLOOKUP(B164,[1]高三上!$B:$R,11,0)</f>
        <v>肖秀秀</v>
      </c>
      <c r="Y164">
        <f>VLOOKUP(B164,[1]高三上!$B:$R,12,0)</f>
        <v>11</v>
      </c>
      <c r="Z164" t="str">
        <f>VLOOKUP(B164,[1]高三上!$B:$R,13,0)</f>
        <v>胡伟杰</v>
      </c>
      <c r="AA164">
        <f>VLOOKUP(B164,[1]高三上!$B:$R,14,0)</f>
        <v>18</v>
      </c>
      <c r="AB164" t="str">
        <f>VLOOKUP(B164,[1]高三上!$B:$R,15,0)</f>
        <v>郑强秋</v>
      </c>
      <c r="AC164">
        <f>VLOOKUP(B164,[1]高三上!$B:$R,16,0)</f>
        <v>41</v>
      </c>
      <c r="AD164" t="str">
        <f>VLOOKUP($B164,[1]高三上!$B:$R,17,0)</f>
        <v>龙志云</v>
      </c>
      <c r="AE164" t="str">
        <f>VLOOKUP($B164,[1]高二下!$B:$R,6,0)</f>
        <v>86.0</v>
      </c>
      <c r="AF164" t="str">
        <f>VLOOKUP($B164,[1]高二下!$B:$R,7,0)</f>
        <v>李志友</v>
      </c>
      <c r="AG164" t="str">
        <f>VLOOKUP($B164,[1]高二下!$B:$R,8,0)</f>
        <v>63.0</v>
      </c>
      <c r="AH164" t="str">
        <f>VLOOKUP($B164,[1]高二下!$B:$R,9,0)</f>
        <v>次儿祝玛</v>
      </c>
      <c r="AI164" t="str">
        <f>VLOOKUP($B164,[1]高二下!$B:$R,10,0)</f>
        <v>35.0</v>
      </c>
      <c r="AJ164" t="str">
        <f>VLOOKUP($B164,[1]高二下!$B:$R,11,0)</f>
        <v>肖秀秀</v>
      </c>
      <c r="AK164" t="str">
        <f>VLOOKUP($B164,[1]高二下!$B:$R,12,0)</f>
        <v>30.0</v>
      </c>
      <c r="AL164" t="str">
        <f>VLOOKUP($B164,[1]高二下!$B:$R,13,0)</f>
        <v>胡伟杰</v>
      </c>
      <c r="AM164" t="str">
        <f>VLOOKUP($B164,[1]高二下!$B:$R,14,0)</f>
        <v>54.0</v>
      </c>
      <c r="AN164" t="str">
        <f>VLOOKUP($B164,[1]高二下!$B:$R,15,0)</f>
        <v>邱宗兰</v>
      </c>
      <c r="AO164" t="str">
        <f>VLOOKUP($B164,[1]高二下!$B:$R,16,0)</f>
        <v>74.0</v>
      </c>
      <c r="AP164" t="str">
        <f>VLOOKUP($B164,[1]高二下!$B:$R,17,0)</f>
        <v>龙志云</v>
      </c>
      <c r="AQ164" t="e">
        <f>VLOOKUP($B164,[2]高二上!$B:$R,6,0)</f>
        <v>#N/A</v>
      </c>
      <c r="AR164" t="e">
        <f>VLOOKUP($B164,[2]高二上!$B:$R,7,0)</f>
        <v>#N/A</v>
      </c>
      <c r="AS164" t="e">
        <f>VLOOKUP($B164,[2]高二上!$B:$R,8,0)</f>
        <v>#N/A</v>
      </c>
      <c r="AT164" t="e">
        <f>VLOOKUP($B164,[2]高二上!$B:$R,9,0)</f>
        <v>#N/A</v>
      </c>
      <c r="AU164" t="e">
        <f>VLOOKUP($B164,[2]高二上!$B:$R,10,0)</f>
        <v>#N/A</v>
      </c>
      <c r="AV164" t="e">
        <f>VLOOKUP($B164,[2]高二上!$B:$R,11,0)</f>
        <v>#N/A</v>
      </c>
      <c r="AW164" t="e">
        <f>VLOOKUP($B164,[2]高二上!$B:$R,12,0)</f>
        <v>#N/A</v>
      </c>
      <c r="AX164" t="e">
        <f>VLOOKUP($B164,[2]高二上!$B:$R,13,0)</f>
        <v>#N/A</v>
      </c>
      <c r="AY164" t="e">
        <f>VLOOKUP($B164,[2]高二上!$B:$R,14,0)</f>
        <v>#N/A</v>
      </c>
      <c r="AZ164" t="e">
        <f>VLOOKUP($B164,[2]高二上!$B:$R,15,0)</f>
        <v>#N/A</v>
      </c>
      <c r="BA164" t="e">
        <f>VLOOKUP($B164,[2]高二上!$B:$R,16,0)</f>
        <v>#N/A</v>
      </c>
      <c r="BB164" t="e">
        <f>VLOOKUP($B164,[2]高二上!$B:$R,17,0)</f>
        <v>#N/A</v>
      </c>
      <c r="BC164">
        <f>VLOOKUP($B164,[1]高一下!$B:$R,6,0)</f>
        <v>98</v>
      </c>
      <c r="BD164" t="str">
        <f>VLOOKUP($B164,[1]高一下!$B:$R,7,0)</f>
        <v>曹霞</v>
      </c>
      <c r="BE164">
        <f>VLOOKUP($B164,[1]高一下!$B:$R,8,0)</f>
        <v>80</v>
      </c>
      <c r="BF164" t="str">
        <f>VLOOKUP($B164,[1]高一下!$B:$R,9,0)</f>
        <v>次儿祝玛</v>
      </c>
      <c r="BG164">
        <f>VLOOKUP($B164,[1]高一下!$B:$R,10,0)</f>
        <v>40.5</v>
      </c>
      <c r="BH164" t="str">
        <f>VLOOKUP($B164,[1]高一下!$B:$R,11,0)</f>
        <v>肖秀秀</v>
      </c>
      <c r="BI164">
        <f>VLOOKUP($B164,[1]高一下!$B:$R,12,0)</f>
        <v>42</v>
      </c>
      <c r="BJ164" t="str">
        <f>VLOOKUP($B164,[1]高一下!$B:$R,13,0)</f>
        <v>胡伟杰</v>
      </c>
      <c r="BK164">
        <f>VLOOKUP($B164,[1]高一下!$B:$R,14,0)</f>
        <v>30</v>
      </c>
      <c r="BL164" t="str">
        <f>VLOOKUP($B164,[1]高一下!$B:$R,15,0)</f>
        <v>刘红</v>
      </c>
      <c r="BM164">
        <f>VLOOKUP($B164,[1]高一下!$B:$R,16,0)</f>
        <v>47</v>
      </c>
      <c r="BN164" t="str">
        <f>VLOOKUP($B164,[1]高一下!$B:$R,17,0)</f>
        <v>龙志云</v>
      </c>
      <c r="BO164">
        <f>VLOOKUP($B164,[1]高一上!$B:$W,5,0)</f>
        <v>70</v>
      </c>
      <c r="BP164" t="str">
        <f>VLOOKUP($B164,[1]高一上!$B:$W,6,0)</f>
        <v>曹霞</v>
      </c>
      <c r="BQ164">
        <f>VLOOKUP($B164,[1]高一上!$B:$W,7,0)</f>
        <v>56</v>
      </c>
      <c r="BR164" t="str">
        <f>VLOOKUP($B164,[1]高一上!$B:$W,8,0)</f>
        <v>次儿祝玛</v>
      </c>
      <c r="BS164">
        <f>VLOOKUP($B164,[1]高一上!$B:$W,9,0)</f>
        <v>58</v>
      </c>
      <c r="BT164" t="str">
        <f>VLOOKUP($B164,[1]高一上!$B:$W,10,0)</f>
        <v>肖秀秀</v>
      </c>
      <c r="BU164">
        <f>VLOOKUP($B164,[1]高一上!$B:$W,11,0)</f>
        <v>34</v>
      </c>
      <c r="BV164" t="str">
        <f>VLOOKUP($B164,[1]高一上!$B:$W,12,0)</f>
        <v>胡伟杰</v>
      </c>
      <c r="BW164">
        <f>VLOOKUP($B164,[1]高一上!$B:$W,13,0)</f>
        <v>32</v>
      </c>
      <c r="BX164" t="str">
        <f>VLOOKUP($B164,[1]高一上!$B:$W,14,0)</f>
        <v>刘红</v>
      </c>
      <c r="BY164">
        <f>VLOOKUP($B164,[1]高一上!$B:$W,15,0)</f>
        <v>31.5</v>
      </c>
      <c r="BZ164" t="str">
        <f>VLOOKUP($B164,[1]高一上!$B:$W,16,0)</f>
        <v>龙志云</v>
      </c>
      <c r="CA164">
        <f>VLOOKUP($B164,[1]中考!$B:$N,5,0)</f>
        <v>111</v>
      </c>
      <c r="CB164">
        <f>VLOOKUP($B164,[1]中考!$B:$N,6,0)</f>
        <v>75</v>
      </c>
      <c r="CC164">
        <f>VLOOKUP($B164,[1]中考!$B:$N,7,0)</f>
        <v>99</v>
      </c>
      <c r="CD164">
        <f>VLOOKUP($B164,[1]中考!$B:$N,8,0)</f>
        <v>31</v>
      </c>
      <c r="CE164">
        <f>VLOOKUP($B164,[1]中考!$B:$N,9,0)</f>
        <v>25</v>
      </c>
      <c r="CF164">
        <f>VLOOKUP($B164,[1]中考!$B:$N,10,0)</f>
        <v>38</v>
      </c>
    </row>
    <row r="165" spans="1:84" x14ac:dyDescent="0.2">
      <c r="A165" s="1" t="s">
        <v>519</v>
      </c>
      <c r="B165" s="1" t="s">
        <v>520</v>
      </c>
      <c r="C165" s="1" t="s">
        <v>400</v>
      </c>
      <c r="D165" s="1" t="s">
        <v>17</v>
      </c>
      <c r="E165" s="1" t="s">
        <v>521</v>
      </c>
      <c r="F165" s="1">
        <v>373</v>
      </c>
      <c r="G165" s="1">
        <v>89</v>
      </c>
      <c r="H165" s="1" t="s">
        <v>402</v>
      </c>
      <c r="I165" s="1">
        <v>76</v>
      </c>
      <c r="J165" s="1" t="s">
        <v>403</v>
      </c>
      <c r="K165" s="1">
        <v>41</v>
      </c>
      <c r="L165" s="1" t="s">
        <v>21</v>
      </c>
      <c r="M165" s="1">
        <v>63.5</v>
      </c>
      <c r="N165" s="1" t="s">
        <v>404</v>
      </c>
      <c r="O165" s="1">
        <v>29</v>
      </c>
      <c r="P165" s="1" t="s">
        <v>405</v>
      </c>
      <c r="Q165" s="1">
        <v>74</v>
      </c>
      <c r="R165" s="1" t="s">
        <v>406</v>
      </c>
      <c r="S165">
        <f>VLOOKUP(B165,[1]高三上!$B:$R,6,0)</f>
        <v>0</v>
      </c>
      <c r="T165" t="s">
        <v>402</v>
      </c>
      <c r="U165">
        <f>VLOOKUP(B165,[1]高三上!$B:$R,8,0)</f>
        <v>0</v>
      </c>
      <c r="V165" t="str">
        <f>VLOOKUP(B165,[1]高三上!$B:$R,9,0)</f>
        <v>次儿祝玛</v>
      </c>
      <c r="W165">
        <f>VLOOKUP(B165,[1]高三上!$B:$R,10,0)</f>
        <v>0</v>
      </c>
      <c r="X165" t="str">
        <f>VLOOKUP(B165,[1]高三上!$B:$R,11,0)</f>
        <v>肖秀秀</v>
      </c>
      <c r="Y165">
        <f>VLOOKUP(B165,[1]高三上!$B:$R,12,0)</f>
        <v>0</v>
      </c>
      <c r="Z165" t="str">
        <f>VLOOKUP(B165,[1]高三上!$B:$R,13,0)</f>
        <v>胡伟杰</v>
      </c>
      <c r="AA165">
        <f>VLOOKUP(B165,[1]高三上!$B:$R,14,0)</f>
        <v>0</v>
      </c>
      <c r="AB165" t="str">
        <f>VLOOKUP(B165,[1]高三上!$B:$R,15,0)</f>
        <v>郑强秋</v>
      </c>
      <c r="AC165">
        <f>VLOOKUP(B165,[1]高三上!$B:$R,16,0)</f>
        <v>0</v>
      </c>
      <c r="AD165" t="str">
        <f>VLOOKUP($B165,[1]高三上!$B:$R,17,0)</f>
        <v>龙志云</v>
      </c>
      <c r="AE165" t="str">
        <f>VLOOKUP($B165,[1]高二下!$B:$R,6,0)</f>
        <v>73.0</v>
      </c>
      <c r="AF165" t="str">
        <f>VLOOKUP($B165,[1]高二下!$B:$R,7,0)</f>
        <v>李志友</v>
      </c>
      <c r="AG165" t="str">
        <f>VLOOKUP($B165,[1]高二下!$B:$R,8,0)</f>
        <v>62.5</v>
      </c>
      <c r="AH165" t="str">
        <f>VLOOKUP($B165,[1]高二下!$B:$R,9,0)</f>
        <v>次儿祝玛</v>
      </c>
      <c r="AI165" t="str">
        <f>VLOOKUP($B165,[1]高二下!$B:$R,10,0)</f>
        <v>47.0</v>
      </c>
      <c r="AJ165" t="str">
        <f>VLOOKUP($B165,[1]高二下!$B:$R,11,0)</f>
        <v>肖秀秀</v>
      </c>
      <c r="AK165" t="str">
        <f>VLOOKUP($B165,[1]高二下!$B:$R,12,0)</f>
        <v>16.0</v>
      </c>
      <c r="AL165" t="str">
        <f>VLOOKUP($B165,[1]高二下!$B:$R,13,0)</f>
        <v>胡伟杰</v>
      </c>
      <c r="AM165" t="str">
        <f>VLOOKUP($B165,[1]高二下!$B:$R,14,0)</f>
        <v>39.0</v>
      </c>
      <c r="AN165" t="str">
        <f>VLOOKUP($B165,[1]高二下!$B:$R,15,0)</f>
        <v>邱宗兰</v>
      </c>
      <c r="AO165" t="str">
        <f>VLOOKUP($B165,[1]高二下!$B:$R,16,0)</f>
        <v>107.0</v>
      </c>
      <c r="AP165" t="str">
        <f>VLOOKUP($B165,[1]高二下!$B:$R,17,0)</f>
        <v>龙志云</v>
      </c>
      <c r="AQ165" t="e">
        <f>VLOOKUP($B165,[2]高二上!$B:$R,6,0)</f>
        <v>#N/A</v>
      </c>
      <c r="AR165" t="e">
        <f>VLOOKUP($B165,[2]高二上!$B:$R,7,0)</f>
        <v>#N/A</v>
      </c>
      <c r="AS165" t="e">
        <f>VLOOKUP($B165,[2]高二上!$B:$R,8,0)</f>
        <v>#N/A</v>
      </c>
      <c r="AT165" t="e">
        <f>VLOOKUP($B165,[2]高二上!$B:$R,9,0)</f>
        <v>#N/A</v>
      </c>
      <c r="AU165" t="e">
        <f>VLOOKUP($B165,[2]高二上!$B:$R,10,0)</f>
        <v>#N/A</v>
      </c>
      <c r="AV165" t="e">
        <f>VLOOKUP($B165,[2]高二上!$B:$R,11,0)</f>
        <v>#N/A</v>
      </c>
      <c r="AW165" t="e">
        <f>VLOOKUP($B165,[2]高二上!$B:$R,12,0)</f>
        <v>#N/A</v>
      </c>
      <c r="AX165" t="e">
        <f>VLOOKUP($B165,[2]高二上!$B:$R,13,0)</f>
        <v>#N/A</v>
      </c>
      <c r="AY165" t="e">
        <f>VLOOKUP($B165,[2]高二上!$B:$R,14,0)</f>
        <v>#N/A</v>
      </c>
      <c r="AZ165" t="e">
        <f>VLOOKUP($B165,[2]高二上!$B:$R,15,0)</f>
        <v>#N/A</v>
      </c>
      <c r="BA165" t="e">
        <f>VLOOKUP($B165,[2]高二上!$B:$R,16,0)</f>
        <v>#N/A</v>
      </c>
      <c r="BB165" t="e">
        <f>VLOOKUP($B165,[2]高二上!$B:$R,17,0)</f>
        <v>#N/A</v>
      </c>
      <c r="BC165">
        <f>VLOOKUP($B165,[1]高一下!$B:$R,6,0)</f>
        <v>95</v>
      </c>
      <c r="BD165" t="str">
        <f>VLOOKUP($B165,[1]高一下!$B:$R,7,0)</f>
        <v>曹霞</v>
      </c>
      <c r="BE165">
        <f>VLOOKUP($B165,[1]高一下!$B:$R,8,0)</f>
        <v>112</v>
      </c>
      <c r="BF165" t="str">
        <f>VLOOKUP($B165,[1]高一下!$B:$R,9,0)</f>
        <v>次儿祝玛</v>
      </c>
      <c r="BG165">
        <f>VLOOKUP($B165,[1]高一下!$B:$R,10,0)</f>
        <v>37</v>
      </c>
      <c r="BH165" t="str">
        <f>VLOOKUP($B165,[1]高一下!$B:$R,11,0)</f>
        <v>肖秀秀</v>
      </c>
      <c r="BI165">
        <f>VLOOKUP($B165,[1]高一下!$B:$R,12,0)</f>
        <v>60</v>
      </c>
      <c r="BJ165" t="str">
        <f>VLOOKUP($B165,[1]高一下!$B:$R,13,0)</f>
        <v>胡伟杰</v>
      </c>
      <c r="BK165">
        <f>VLOOKUP($B165,[1]高一下!$B:$R,14,0)</f>
        <v>43</v>
      </c>
      <c r="BL165" t="str">
        <f>VLOOKUP($B165,[1]高一下!$B:$R,15,0)</f>
        <v>刘红</v>
      </c>
      <c r="BM165">
        <f>VLOOKUP($B165,[1]高一下!$B:$R,16,0)</f>
        <v>50</v>
      </c>
      <c r="BN165" t="str">
        <f>VLOOKUP($B165,[1]高一下!$B:$R,17,0)</f>
        <v>龙志云</v>
      </c>
      <c r="BO165">
        <f>VLOOKUP($B165,[1]高一上!$B:$W,5,0)</f>
        <v>81</v>
      </c>
      <c r="BP165" t="str">
        <f>VLOOKUP($B165,[1]高一上!$B:$W,6,0)</f>
        <v>曹霞</v>
      </c>
      <c r="BQ165">
        <f>VLOOKUP($B165,[1]高一上!$B:$W,7,0)</f>
        <v>69</v>
      </c>
      <c r="BR165" t="str">
        <f>VLOOKUP($B165,[1]高一上!$B:$W,8,0)</f>
        <v>次儿祝玛</v>
      </c>
      <c r="BS165">
        <f>VLOOKUP($B165,[1]高一上!$B:$W,9,0)</f>
        <v>50</v>
      </c>
      <c r="BT165">
        <f>VLOOKUP($B165,[1]高一上!$B:$W,10,0)</f>
        <v>0</v>
      </c>
      <c r="BU165">
        <f>VLOOKUP($B165,[1]高一上!$B:$W,11,0)</f>
        <v>54.5</v>
      </c>
      <c r="BV165" t="str">
        <f>VLOOKUP($B165,[1]高一上!$B:$W,12,0)</f>
        <v>胡伟杰</v>
      </c>
      <c r="BW165">
        <f>VLOOKUP($B165,[1]高一上!$B:$W,13,0)</f>
        <v>36.5</v>
      </c>
      <c r="BX165" t="str">
        <f>VLOOKUP($B165,[1]高一上!$B:$W,14,0)</f>
        <v>刘红</v>
      </c>
      <c r="BY165">
        <f>VLOOKUP($B165,[1]高一上!$B:$W,15,0)</f>
        <v>28</v>
      </c>
      <c r="BZ165" t="str">
        <f>VLOOKUP($B165,[1]高一上!$B:$W,16,0)</f>
        <v>龙志云</v>
      </c>
      <c r="CA165">
        <f>VLOOKUP($B165,[1]中考!$B:$N,5,0)</f>
        <v>0</v>
      </c>
      <c r="CB165">
        <f>VLOOKUP($B165,[1]中考!$B:$N,6,0)</f>
        <v>0</v>
      </c>
      <c r="CC165">
        <f>VLOOKUP($B165,[1]中考!$B:$N,7,0)</f>
        <v>0</v>
      </c>
      <c r="CD165">
        <f>VLOOKUP($B165,[1]中考!$B:$N,8,0)</f>
        <v>0</v>
      </c>
      <c r="CE165">
        <f>VLOOKUP($B165,[1]中考!$B:$N,9,0)</f>
        <v>0</v>
      </c>
      <c r="CF165">
        <f>VLOOKUP($B165,[1]中考!$B:$N,10,0)</f>
        <v>0</v>
      </c>
    </row>
    <row r="166" spans="1:84" x14ac:dyDescent="0.2">
      <c r="A166" s="1" t="s">
        <v>522</v>
      </c>
      <c r="B166" s="1" t="s">
        <v>523</v>
      </c>
      <c r="C166" s="1" t="s">
        <v>400</v>
      </c>
      <c r="D166" s="1" t="s">
        <v>17</v>
      </c>
      <c r="E166" s="1" t="s">
        <v>524</v>
      </c>
      <c r="F166" s="1">
        <v>370</v>
      </c>
      <c r="G166" s="1">
        <v>90</v>
      </c>
      <c r="H166" s="1" t="s">
        <v>402</v>
      </c>
      <c r="I166" s="1">
        <v>98</v>
      </c>
      <c r="J166" s="1" t="s">
        <v>403</v>
      </c>
      <c r="K166" s="1">
        <v>44</v>
      </c>
      <c r="L166" s="1" t="s">
        <v>21</v>
      </c>
      <c r="M166" s="1">
        <v>42</v>
      </c>
      <c r="N166" s="1" t="s">
        <v>404</v>
      </c>
      <c r="O166" s="1">
        <v>45</v>
      </c>
      <c r="P166" s="1" t="s">
        <v>405</v>
      </c>
      <c r="Q166" s="1">
        <v>51</v>
      </c>
      <c r="R166" s="1" t="s">
        <v>406</v>
      </c>
      <c r="S166">
        <f>VLOOKUP(B166,[1]高三上!$B:$R,6,0)</f>
        <v>83</v>
      </c>
      <c r="T166" t="s">
        <v>402</v>
      </c>
      <c r="U166">
        <f>VLOOKUP(B166,[1]高三上!$B:$R,8,0)</f>
        <v>90</v>
      </c>
      <c r="V166" t="str">
        <f>VLOOKUP(B166,[1]高三上!$B:$R,9,0)</f>
        <v>次儿祝玛</v>
      </c>
      <c r="W166">
        <f>VLOOKUP(B166,[1]高三上!$B:$R,10,0)</f>
        <v>40.5</v>
      </c>
      <c r="X166" t="str">
        <f>VLOOKUP(B166,[1]高三上!$B:$R,11,0)</f>
        <v>肖秀秀</v>
      </c>
      <c r="Y166">
        <f>VLOOKUP(B166,[1]高三上!$B:$R,12,0)</f>
        <v>17</v>
      </c>
      <c r="Z166" t="str">
        <f>VLOOKUP(B166,[1]高三上!$B:$R,13,0)</f>
        <v>胡伟杰</v>
      </c>
      <c r="AA166">
        <f>VLOOKUP(B166,[1]高三上!$B:$R,14,0)</f>
        <v>40</v>
      </c>
      <c r="AB166" t="str">
        <f>VLOOKUP(B166,[1]高三上!$B:$R,15,0)</f>
        <v>郑强秋</v>
      </c>
      <c r="AC166">
        <f>VLOOKUP(B166,[1]高三上!$B:$R,16,0)</f>
        <v>31</v>
      </c>
      <c r="AD166" t="str">
        <f>VLOOKUP($B166,[1]高三上!$B:$R,17,0)</f>
        <v>龙志云</v>
      </c>
      <c r="AE166" t="e">
        <f>VLOOKUP($B166,[1]高二下!$B:$R,6,0)</f>
        <v>#N/A</v>
      </c>
      <c r="AF166" t="str">
        <f>VLOOKUP($B166,[1]高二下!$B:$R,7,0)</f>
        <v>李志友</v>
      </c>
      <c r="AG166" t="e">
        <f>VLOOKUP($B166,[1]高二下!$B:$R,8,0)</f>
        <v>#N/A</v>
      </c>
      <c r="AH166" t="str">
        <f>VLOOKUP($B166,[1]高二下!$B:$R,9,0)</f>
        <v>次儿祝玛</v>
      </c>
      <c r="AI166" t="e">
        <f>VLOOKUP($B166,[1]高二下!$B:$R,10,0)</f>
        <v>#N/A</v>
      </c>
      <c r="AJ166" t="str">
        <f>VLOOKUP($B166,[1]高二下!$B:$R,11,0)</f>
        <v>肖秀秀</v>
      </c>
      <c r="AK166" t="e">
        <f>VLOOKUP($B166,[1]高二下!$B:$R,12,0)</f>
        <v>#N/A</v>
      </c>
      <c r="AL166" t="str">
        <f>VLOOKUP($B166,[1]高二下!$B:$R,13,0)</f>
        <v>胡伟杰</v>
      </c>
      <c r="AM166" t="e">
        <f>VLOOKUP($B166,[1]高二下!$B:$R,14,0)</f>
        <v>#N/A</v>
      </c>
      <c r="AN166" t="str">
        <f>VLOOKUP($B166,[1]高二下!$B:$R,15,0)</f>
        <v>邱宗兰</v>
      </c>
      <c r="AO166" t="e">
        <f>VLOOKUP($B166,[1]高二下!$B:$R,16,0)</f>
        <v>#N/A</v>
      </c>
      <c r="AP166" t="str">
        <f>VLOOKUP($B166,[1]高二下!$B:$R,17,0)</f>
        <v>龙志云</v>
      </c>
      <c r="AQ166" t="e">
        <f>VLOOKUP($B166,[2]高二上!$B:$R,6,0)</f>
        <v>#N/A</v>
      </c>
      <c r="AR166" t="e">
        <f>VLOOKUP($B166,[2]高二上!$B:$R,7,0)</f>
        <v>#N/A</v>
      </c>
      <c r="AS166" t="e">
        <f>VLOOKUP($B166,[2]高二上!$B:$R,8,0)</f>
        <v>#N/A</v>
      </c>
      <c r="AT166" t="e">
        <f>VLOOKUP($B166,[2]高二上!$B:$R,9,0)</f>
        <v>#N/A</v>
      </c>
      <c r="AU166" t="e">
        <f>VLOOKUP($B166,[2]高二上!$B:$R,10,0)</f>
        <v>#N/A</v>
      </c>
      <c r="AV166" t="e">
        <f>VLOOKUP($B166,[2]高二上!$B:$R,11,0)</f>
        <v>#N/A</v>
      </c>
      <c r="AW166" t="e">
        <f>VLOOKUP($B166,[2]高二上!$B:$R,12,0)</f>
        <v>#N/A</v>
      </c>
      <c r="AX166" t="e">
        <f>VLOOKUP($B166,[2]高二上!$B:$R,13,0)</f>
        <v>#N/A</v>
      </c>
      <c r="AY166" t="e">
        <f>VLOOKUP($B166,[2]高二上!$B:$R,14,0)</f>
        <v>#N/A</v>
      </c>
      <c r="AZ166" t="e">
        <f>VLOOKUP($B166,[2]高二上!$B:$R,15,0)</f>
        <v>#N/A</v>
      </c>
      <c r="BA166" t="e">
        <f>VLOOKUP($B166,[2]高二上!$B:$R,16,0)</f>
        <v>#N/A</v>
      </c>
      <c r="BB166" t="e">
        <f>VLOOKUP($B166,[2]高二上!$B:$R,17,0)</f>
        <v>#N/A</v>
      </c>
      <c r="BC166">
        <f>VLOOKUP($B166,[1]高一下!$B:$R,6,0)</f>
        <v>82</v>
      </c>
      <c r="BD166" t="str">
        <f>VLOOKUP($B166,[1]高一下!$B:$R,7,0)</f>
        <v>曹霞</v>
      </c>
      <c r="BE166">
        <f>VLOOKUP($B166,[1]高一下!$B:$R,8,0)</f>
        <v>104</v>
      </c>
      <c r="BF166" t="str">
        <f>VLOOKUP($B166,[1]高一下!$B:$R,9,0)</f>
        <v>次儿祝玛</v>
      </c>
      <c r="BG166">
        <f>VLOOKUP($B166,[1]高一下!$B:$R,10,0)</f>
        <v>45.5</v>
      </c>
      <c r="BH166" t="str">
        <f>VLOOKUP($B166,[1]高一下!$B:$R,11,0)</f>
        <v>肖秀秀</v>
      </c>
      <c r="BI166">
        <f>VLOOKUP($B166,[1]高一下!$B:$R,12,0)</f>
        <v>39</v>
      </c>
      <c r="BJ166" t="str">
        <f>VLOOKUP($B166,[1]高一下!$B:$R,13,0)</f>
        <v>胡伟杰</v>
      </c>
      <c r="BK166">
        <f>VLOOKUP($B166,[1]高一下!$B:$R,14,0)</f>
        <v>45</v>
      </c>
      <c r="BL166" t="str">
        <f>VLOOKUP($B166,[1]高一下!$B:$R,15,0)</f>
        <v>刘红</v>
      </c>
      <c r="BM166">
        <f>VLOOKUP($B166,[1]高一下!$B:$R,16,0)</f>
        <v>45</v>
      </c>
      <c r="BN166" t="str">
        <f>VLOOKUP($B166,[1]高一下!$B:$R,17,0)</f>
        <v>龙志云</v>
      </c>
      <c r="BO166">
        <f>VLOOKUP($B166,[1]高一上!$B:$W,5,0)</f>
        <v>65.5</v>
      </c>
      <c r="BP166" t="str">
        <f>VLOOKUP($B166,[1]高一上!$B:$W,6,0)</f>
        <v>刘玲君</v>
      </c>
      <c r="BQ166">
        <f>VLOOKUP($B166,[1]高一上!$B:$W,7,0)</f>
        <v>89.5</v>
      </c>
      <c r="BR166" t="str">
        <f>VLOOKUP($B166,[1]高一上!$B:$W,8,0)</f>
        <v>陈强</v>
      </c>
      <c r="BS166">
        <f>VLOOKUP($B166,[1]高一上!$B:$W,9,0)</f>
        <v>43</v>
      </c>
      <c r="BT166" t="str">
        <f>VLOOKUP($B166,[1]高一上!$B:$W,10,0)</f>
        <v>车梦德</v>
      </c>
      <c r="BU166">
        <f>VLOOKUP($B166,[1]高一上!$B:$W,11,0)</f>
        <v>34.5</v>
      </c>
      <c r="BV166">
        <f>VLOOKUP($B166,[1]高一上!$B:$W,12,0)</f>
        <v>0</v>
      </c>
      <c r="BW166">
        <f>VLOOKUP($B166,[1]高一上!$B:$W,13,0)</f>
        <v>44</v>
      </c>
      <c r="BX166">
        <f>VLOOKUP($B166,[1]高一上!$B:$W,14,0)</f>
        <v>0</v>
      </c>
      <c r="BY166">
        <f>VLOOKUP($B166,[1]高一上!$B:$W,15,0)</f>
        <v>29.5</v>
      </c>
      <c r="BZ166">
        <f>VLOOKUP($B166,[1]高一上!$B:$W,16,0)</f>
        <v>0</v>
      </c>
      <c r="CA166">
        <f>VLOOKUP($B166,[1]中考!$B:$N,5,0)</f>
        <v>87</v>
      </c>
      <c r="CB166">
        <f>VLOOKUP($B166,[1]中考!$B:$N,6,0)</f>
        <v>88</v>
      </c>
      <c r="CC166">
        <f>VLOOKUP($B166,[1]中考!$B:$N,7,0)</f>
        <v>58</v>
      </c>
      <c r="CD166">
        <f>VLOOKUP($B166,[1]中考!$B:$N,8,0)</f>
        <v>31</v>
      </c>
      <c r="CE166">
        <f>VLOOKUP($B166,[1]中考!$B:$N,9,0)</f>
        <v>15</v>
      </c>
      <c r="CF166">
        <f>VLOOKUP($B166,[1]中考!$B:$N,10,0)</f>
        <v>30</v>
      </c>
    </row>
    <row r="167" spans="1:84" x14ac:dyDescent="0.2">
      <c r="A167" s="1" t="s">
        <v>525</v>
      </c>
      <c r="B167" s="1" t="s">
        <v>526</v>
      </c>
      <c r="C167" s="1" t="s">
        <v>400</v>
      </c>
      <c r="D167" s="1" t="s">
        <v>17</v>
      </c>
      <c r="E167" s="1" t="s">
        <v>527</v>
      </c>
      <c r="F167" s="1">
        <v>364</v>
      </c>
      <c r="G167" s="1">
        <v>99</v>
      </c>
      <c r="H167" s="1" t="s">
        <v>402</v>
      </c>
      <c r="I167" s="1">
        <v>80</v>
      </c>
      <c r="J167" s="1" t="s">
        <v>403</v>
      </c>
      <c r="K167" s="1">
        <v>48</v>
      </c>
      <c r="L167" s="1" t="s">
        <v>21</v>
      </c>
      <c r="M167" s="1">
        <v>38</v>
      </c>
      <c r="N167" s="1" t="s">
        <v>404</v>
      </c>
      <c r="O167" s="1">
        <v>33</v>
      </c>
      <c r="P167" s="1" t="s">
        <v>405</v>
      </c>
      <c r="Q167" s="1">
        <v>66</v>
      </c>
      <c r="R167" s="1" t="s">
        <v>406</v>
      </c>
      <c r="S167">
        <f>VLOOKUP(B167,[1]高三上!$B:$R,6,0)</f>
        <v>97.5</v>
      </c>
      <c r="T167" t="s">
        <v>402</v>
      </c>
      <c r="U167">
        <f>VLOOKUP(B167,[1]高三上!$B:$R,8,0)</f>
        <v>67</v>
      </c>
      <c r="V167" t="str">
        <f>VLOOKUP(B167,[1]高三上!$B:$R,9,0)</f>
        <v>次儿祝玛</v>
      </c>
      <c r="W167">
        <f>VLOOKUP(B167,[1]高三上!$B:$R,10,0)</f>
        <v>40.5</v>
      </c>
      <c r="X167" t="str">
        <f>VLOOKUP(B167,[1]高三上!$B:$R,11,0)</f>
        <v>肖秀秀</v>
      </c>
      <c r="Y167">
        <f>VLOOKUP(B167,[1]高三上!$B:$R,12,0)</f>
        <v>42</v>
      </c>
      <c r="Z167" t="str">
        <f>VLOOKUP(B167,[1]高三上!$B:$R,13,0)</f>
        <v>胡伟杰</v>
      </c>
      <c r="AA167">
        <f>VLOOKUP(B167,[1]高三上!$B:$R,14,0)</f>
        <v>47</v>
      </c>
      <c r="AB167" t="str">
        <f>VLOOKUP(B167,[1]高三上!$B:$R,15,0)</f>
        <v>郑强秋</v>
      </c>
      <c r="AC167">
        <f>VLOOKUP(B167,[1]高三上!$B:$R,16,0)</f>
        <v>42</v>
      </c>
      <c r="AD167" t="str">
        <f>VLOOKUP($B167,[1]高三上!$B:$R,17,0)</f>
        <v>龙志云</v>
      </c>
      <c r="AE167" t="str">
        <f>VLOOKUP($B167,[1]高二下!$B:$R,6,0)</f>
        <v>82.0</v>
      </c>
      <c r="AF167" t="str">
        <f>VLOOKUP($B167,[1]高二下!$B:$R,7,0)</f>
        <v>李志友</v>
      </c>
      <c r="AG167" t="str">
        <f>VLOOKUP($B167,[1]高二下!$B:$R,8,0)</f>
        <v>34.5</v>
      </c>
      <c r="AH167" t="str">
        <f>VLOOKUP($B167,[1]高二下!$B:$R,9,0)</f>
        <v>次儿祝玛</v>
      </c>
      <c r="AI167" t="str">
        <f>VLOOKUP($B167,[1]高二下!$B:$R,10,0)</f>
        <v>37.0</v>
      </c>
      <c r="AJ167" t="str">
        <f>VLOOKUP($B167,[1]高二下!$B:$R,11,0)</f>
        <v>肖秀秀</v>
      </c>
      <c r="AK167" t="str">
        <f>VLOOKUP($B167,[1]高二下!$B:$R,12,0)</f>
        <v>21.0</v>
      </c>
      <c r="AL167" t="str">
        <f>VLOOKUP($B167,[1]高二下!$B:$R,13,0)</f>
        <v>胡伟杰</v>
      </c>
      <c r="AM167" t="str">
        <f>VLOOKUP($B167,[1]高二下!$B:$R,14,0)</f>
        <v>60.0</v>
      </c>
      <c r="AN167" t="str">
        <f>VLOOKUP($B167,[1]高二下!$B:$R,15,0)</f>
        <v>邱宗兰</v>
      </c>
      <c r="AO167" t="str">
        <f>VLOOKUP($B167,[1]高二下!$B:$R,16,0)</f>
        <v>94.0</v>
      </c>
      <c r="AP167" t="str">
        <f>VLOOKUP($B167,[1]高二下!$B:$R,17,0)</f>
        <v>龙志云</v>
      </c>
      <c r="AQ167" t="e">
        <f>VLOOKUP($B167,[2]高二上!$B:$R,6,0)</f>
        <v>#N/A</v>
      </c>
      <c r="AR167" t="e">
        <f>VLOOKUP($B167,[2]高二上!$B:$R,7,0)</f>
        <v>#N/A</v>
      </c>
      <c r="AS167" t="e">
        <f>VLOOKUP($B167,[2]高二上!$B:$R,8,0)</f>
        <v>#N/A</v>
      </c>
      <c r="AT167" t="e">
        <f>VLOOKUP($B167,[2]高二上!$B:$R,9,0)</f>
        <v>#N/A</v>
      </c>
      <c r="AU167" t="e">
        <f>VLOOKUP($B167,[2]高二上!$B:$R,10,0)</f>
        <v>#N/A</v>
      </c>
      <c r="AV167" t="e">
        <f>VLOOKUP($B167,[2]高二上!$B:$R,11,0)</f>
        <v>#N/A</v>
      </c>
      <c r="AW167" t="e">
        <f>VLOOKUP($B167,[2]高二上!$B:$R,12,0)</f>
        <v>#N/A</v>
      </c>
      <c r="AX167" t="e">
        <f>VLOOKUP($B167,[2]高二上!$B:$R,13,0)</f>
        <v>#N/A</v>
      </c>
      <c r="AY167" t="e">
        <f>VLOOKUP($B167,[2]高二上!$B:$R,14,0)</f>
        <v>#N/A</v>
      </c>
      <c r="AZ167" t="e">
        <f>VLOOKUP($B167,[2]高二上!$B:$R,15,0)</f>
        <v>#N/A</v>
      </c>
      <c r="BA167" t="e">
        <f>VLOOKUP($B167,[2]高二上!$B:$R,16,0)</f>
        <v>#N/A</v>
      </c>
      <c r="BB167" t="e">
        <f>VLOOKUP($B167,[2]高二上!$B:$R,17,0)</f>
        <v>#N/A</v>
      </c>
      <c r="BC167">
        <f>VLOOKUP($B167,[1]高一下!$B:$R,6,0)</f>
        <v>85</v>
      </c>
      <c r="BD167" t="str">
        <f>VLOOKUP($B167,[1]高一下!$B:$R,7,0)</f>
        <v>曹霞</v>
      </c>
      <c r="BE167">
        <f>VLOOKUP($B167,[1]高一下!$B:$R,8,0)</f>
        <v>93</v>
      </c>
      <c r="BF167" t="str">
        <f>VLOOKUP($B167,[1]高一下!$B:$R,9,0)</f>
        <v>次儿祝玛</v>
      </c>
      <c r="BG167">
        <f>VLOOKUP($B167,[1]高一下!$B:$R,10,0)</f>
        <v>31.5</v>
      </c>
      <c r="BH167" t="str">
        <f>VLOOKUP($B167,[1]高一下!$B:$R,11,0)</f>
        <v>肖秀秀</v>
      </c>
      <c r="BI167">
        <f>VLOOKUP($B167,[1]高一下!$B:$R,12,0)</f>
        <v>48</v>
      </c>
      <c r="BJ167" t="str">
        <f>VLOOKUP($B167,[1]高一下!$B:$R,13,0)</f>
        <v>胡伟杰</v>
      </c>
      <c r="BK167">
        <f>VLOOKUP($B167,[1]高一下!$B:$R,14,0)</f>
        <v>40</v>
      </c>
      <c r="BL167" t="str">
        <f>VLOOKUP($B167,[1]高一下!$B:$R,15,0)</f>
        <v>刘红</v>
      </c>
      <c r="BM167">
        <f>VLOOKUP($B167,[1]高一下!$B:$R,16,0)</f>
        <v>43</v>
      </c>
      <c r="BN167" t="str">
        <f>VLOOKUP($B167,[1]高一下!$B:$R,17,0)</f>
        <v>龙志云</v>
      </c>
      <c r="BO167">
        <f>VLOOKUP($B167,[1]高一上!$B:$W,5,0)</f>
        <v>80.5</v>
      </c>
      <c r="BP167" t="str">
        <f>VLOOKUP($B167,[1]高一上!$B:$W,6,0)</f>
        <v>李志友</v>
      </c>
      <c r="BQ167">
        <f>VLOOKUP($B167,[1]高一上!$B:$W,7,0)</f>
        <v>83</v>
      </c>
      <c r="BR167" t="str">
        <f>VLOOKUP($B167,[1]高一上!$B:$W,8,0)</f>
        <v>梅桂斌</v>
      </c>
      <c r="BS167">
        <f>VLOOKUP($B167,[1]高一上!$B:$W,9,0)</f>
        <v>59.5</v>
      </c>
      <c r="BT167" t="str">
        <f>VLOOKUP($B167,[1]高一上!$B:$W,10,0)</f>
        <v>尹英娇</v>
      </c>
      <c r="BU167">
        <f>VLOOKUP($B167,[1]高一上!$B:$W,11,0)</f>
        <v>29.5</v>
      </c>
      <c r="BV167">
        <f>VLOOKUP($B167,[1]高一上!$B:$W,12,0)</f>
        <v>0</v>
      </c>
      <c r="BW167">
        <f>VLOOKUP($B167,[1]高一上!$B:$W,13,0)</f>
        <v>31</v>
      </c>
      <c r="BX167">
        <f>VLOOKUP($B167,[1]高一上!$B:$W,14,0)</f>
        <v>0</v>
      </c>
      <c r="BY167">
        <f>VLOOKUP($B167,[1]高一上!$B:$W,15,0)</f>
        <v>39.5</v>
      </c>
      <c r="BZ167">
        <f>VLOOKUP($B167,[1]高一上!$B:$W,16,0)</f>
        <v>0</v>
      </c>
      <c r="CA167">
        <f>VLOOKUP($B167,[1]中考!$B:$N,5,0)</f>
        <v>98</v>
      </c>
      <c r="CB167">
        <f>VLOOKUP($B167,[1]中考!$B:$N,6,0)</f>
        <v>95</v>
      </c>
      <c r="CC167">
        <f>VLOOKUP($B167,[1]中考!$B:$N,7,0)</f>
        <v>45</v>
      </c>
      <c r="CD167">
        <f>VLOOKUP($B167,[1]中考!$B:$N,8,0)</f>
        <v>41</v>
      </c>
      <c r="CE167">
        <f>VLOOKUP($B167,[1]中考!$B:$N,9,0)</f>
        <v>25</v>
      </c>
      <c r="CF167">
        <f>VLOOKUP($B167,[1]中考!$B:$N,10,0)</f>
        <v>35</v>
      </c>
    </row>
    <row r="168" spans="1:84" x14ac:dyDescent="0.2">
      <c r="A168" s="1" t="s">
        <v>528</v>
      </c>
      <c r="B168" s="1" t="s">
        <v>529</v>
      </c>
      <c r="C168" s="1" t="s">
        <v>400</v>
      </c>
      <c r="D168" s="1" t="s">
        <v>17</v>
      </c>
      <c r="E168" s="1" t="s">
        <v>530</v>
      </c>
      <c r="F168" s="1">
        <v>361</v>
      </c>
      <c r="G168" s="1">
        <v>91</v>
      </c>
      <c r="H168" s="1" t="s">
        <v>402</v>
      </c>
      <c r="I168" s="1">
        <v>75</v>
      </c>
      <c r="J168" s="1" t="s">
        <v>403</v>
      </c>
      <c r="K168" s="1">
        <v>62</v>
      </c>
      <c r="L168" s="1" t="s">
        <v>21</v>
      </c>
      <c r="M168" s="1">
        <v>46.5</v>
      </c>
      <c r="N168" s="1" t="s">
        <v>404</v>
      </c>
      <c r="O168" s="1">
        <v>43</v>
      </c>
      <c r="P168" s="1" t="s">
        <v>405</v>
      </c>
      <c r="Q168" s="1">
        <v>43</v>
      </c>
      <c r="R168" s="1" t="s">
        <v>406</v>
      </c>
      <c r="S168">
        <f>VLOOKUP(B168,[1]高三上!$B:$R,6,0)</f>
        <v>81</v>
      </c>
      <c r="T168" t="s">
        <v>402</v>
      </c>
      <c r="U168">
        <f>VLOOKUP(B168,[1]高三上!$B:$R,8,0)</f>
        <v>66</v>
      </c>
      <c r="V168" t="str">
        <f>VLOOKUP(B168,[1]高三上!$B:$R,9,0)</f>
        <v>次儿祝玛</v>
      </c>
      <c r="W168">
        <f>VLOOKUP(B168,[1]高三上!$B:$R,10,0)</f>
        <v>81.5</v>
      </c>
      <c r="X168" t="str">
        <f>VLOOKUP(B168,[1]高三上!$B:$R,11,0)</f>
        <v>肖秀秀</v>
      </c>
      <c r="Y168">
        <f>VLOOKUP(B168,[1]高三上!$B:$R,12,0)</f>
        <v>23</v>
      </c>
      <c r="Z168" t="str">
        <f>VLOOKUP(B168,[1]高三上!$B:$R,13,0)</f>
        <v>胡伟杰</v>
      </c>
      <c r="AA168">
        <f>VLOOKUP(B168,[1]高三上!$B:$R,14,0)</f>
        <v>33</v>
      </c>
      <c r="AB168" t="str">
        <f>VLOOKUP(B168,[1]高三上!$B:$R,15,0)</f>
        <v>郑强秋</v>
      </c>
      <c r="AC168">
        <f>VLOOKUP(B168,[1]高三上!$B:$R,16,0)</f>
        <v>32</v>
      </c>
      <c r="AD168" t="str">
        <f>VLOOKUP($B168,[1]高三上!$B:$R,17,0)</f>
        <v>龙志云</v>
      </c>
      <c r="AE168" t="str">
        <f>VLOOKUP($B168,[1]高二下!$B:$R,6,0)</f>
        <v>67.0</v>
      </c>
      <c r="AF168" t="str">
        <f>VLOOKUP($B168,[1]高二下!$B:$R,7,0)</f>
        <v>李志友</v>
      </c>
      <c r="AG168" t="str">
        <f>VLOOKUP($B168,[1]高二下!$B:$R,8,0)</f>
        <v>89.5</v>
      </c>
      <c r="AH168" t="str">
        <f>VLOOKUP($B168,[1]高二下!$B:$R,9,0)</f>
        <v>次儿祝玛</v>
      </c>
      <c r="AI168" t="str">
        <f>VLOOKUP($B168,[1]高二下!$B:$R,10,0)</f>
        <v>10.0</v>
      </c>
      <c r="AJ168" t="str">
        <f>VLOOKUP($B168,[1]高二下!$B:$R,11,0)</f>
        <v>肖秀秀</v>
      </c>
      <c r="AK168" t="str">
        <f>VLOOKUP($B168,[1]高二下!$B:$R,12,0)</f>
        <v>28.0</v>
      </c>
      <c r="AL168" t="str">
        <f>VLOOKUP($B168,[1]高二下!$B:$R,13,0)</f>
        <v>胡伟杰</v>
      </c>
      <c r="AM168" t="str">
        <f>VLOOKUP($B168,[1]高二下!$B:$R,14,0)</f>
        <v>41.0</v>
      </c>
      <c r="AN168" t="str">
        <f>VLOOKUP($B168,[1]高二下!$B:$R,15,0)</f>
        <v>邱宗兰</v>
      </c>
      <c r="AO168" t="str">
        <f>VLOOKUP($B168,[1]高二下!$B:$R,16,0)</f>
        <v>82.0</v>
      </c>
      <c r="AP168" t="str">
        <f>VLOOKUP($B168,[1]高二下!$B:$R,17,0)</f>
        <v>龙志云</v>
      </c>
      <c r="AQ168" t="e">
        <f>VLOOKUP($B168,[2]高二上!$B:$R,6,0)</f>
        <v>#N/A</v>
      </c>
      <c r="AR168" t="e">
        <f>VLOOKUP($B168,[2]高二上!$B:$R,7,0)</f>
        <v>#N/A</v>
      </c>
      <c r="AS168" t="e">
        <f>VLOOKUP($B168,[2]高二上!$B:$R,8,0)</f>
        <v>#N/A</v>
      </c>
      <c r="AT168" t="e">
        <f>VLOOKUP($B168,[2]高二上!$B:$R,9,0)</f>
        <v>#N/A</v>
      </c>
      <c r="AU168" t="e">
        <f>VLOOKUP($B168,[2]高二上!$B:$R,10,0)</f>
        <v>#N/A</v>
      </c>
      <c r="AV168" t="e">
        <f>VLOOKUP($B168,[2]高二上!$B:$R,11,0)</f>
        <v>#N/A</v>
      </c>
      <c r="AW168" t="e">
        <f>VLOOKUP($B168,[2]高二上!$B:$R,12,0)</f>
        <v>#N/A</v>
      </c>
      <c r="AX168" t="e">
        <f>VLOOKUP($B168,[2]高二上!$B:$R,13,0)</f>
        <v>#N/A</v>
      </c>
      <c r="AY168" t="e">
        <f>VLOOKUP($B168,[2]高二上!$B:$R,14,0)</f>
        <v>#N/A</v>
      </c>
      <c r="AZ168" t="e">
        <f>VLOOKUP($B168,[2]高二上!$B:$R,15,0)</f>
        <v>#N/A</v>
      </c>
      <c r="BA168" t="e">
        <f>VLOOKUP($B168,[2]高二上!$B:$R,16,0)</f>
        <v>#N/A</v>
      </c>
      <c r="BB168" t="e">
        <f>VLOOKUP($B168,[2]高二上!$B:$R,17,0)</f>
        <v>#N/A</v>
      </c>
      <c r="BC168">
        <f>VLOOKUP($B168,[1]高一下!$B:$R,6,0)</f>
        <v>86</v>
      </c>
      <c r="BD168" t="str">
        <f>VLOOKUP($B168,[1]高一下!$B:$R,7,0)</f>
        <v>曹霞</v>
      </c>
      <c r="BE168">
        <f>VLOOKUP($B168,[1]高一下!$B:$R,8,0)</f>
        <v>102</v>
      </c>
      <c r="BF168" t="str">
        <f>VLOOKUP($B168,[1]高一下!$B:$R,9,0)</f>
        <v>次儿祝玛</v>
      </c>
      <c r="BG168">
        <f>VLOOKUP($B168,[1]高一下!$B:$R,10,0)</f>
        <v>47</v>
      </c>
      <c r="BH168" t="str">
        <f>VLOOKUP($B168,[1]高一下!$B:$R,11,0)</f>
        <v>肖秀秀</v>
      </c>
      <c r="BI168">
        <f>VLOOKUP($B168,[1]高一下!$B:$R,12,0)</f>
        <v>38</v>
      </c>
      <c r="BJ168" t="str">
        <f>VLOOKUP($B168,[1]高一下!$B:$R,13,0)</f>
        <v>胡伟杰</v>
      </c>
      <c r="BK168">
        <f>VLOOKUP($B168,[1]高一下!$B:$R,14,0)</f>
        <v>43</v>
      </c>
      <c r="BL168" t="str">
        <f>VLOOKUP($B168,[1]高一下!$B:$R,15,0)</f>
        <v>刘红</v>
      </c>
      <c r="BM168">
        <f>VLOOKUP($B168,[1]高一下!$B:$R,16,0)</f>
        <v>26</v>
      </c>
      <c r="BN168" t="str">
        <f>VLOOKUP($B168,[1]高一下!$B:$R,17,0)</f>
        <v>龙志云</v>
      </c>
      <c r="BO168">
        <f>VLOOKUP($B168,[1]高一上!$B:$W,5,0)</f>
        <v>87</v>
      </c>
      <c r="BP168" t="str">
        <f>VLOOKUP($B168,[1]高一上!$B:$W,6,0)</f>
        <v>曹霞</v>
      </c>
      <c r="BQ168">
        <f>VLOOKUP($B168,[1]高一上!$B:$W,7,0)</f>
        <v>54</v>
      </c>
      <c r="BR168" t="str">
        <f>VLOOKUP($B168,[1]高一上!$B:$W,8,0)</f>
        <v>次儿祝玛</v>
      </c>
      <c r="BS168">
        <f>VLOOKUP($B168,[1]高一上!$B:$W,9,0)</f>
        <v>73</v>
      </c>
      <c r="BT168" t="str">
        <f>VLOOKUP($B168,[1]高一上!$B:$W,10,0)</f>
        <v>肖秀秀</v>
      </c>
      <c r="BU168">
        <f>VLOOKUP($B168,[1]高一上!$B:$W,11,0)</f>
        <v>26.5</v>
      </c>
      <c r="BV168" t="str">
        <f>VLOOKUP($B168,[1]高一上!$B:$W,12,0)</f>
        <v>胡伟杰</v>
      </c>
      <c r="BW168">
        <f>VLOOKUP($B168,[1]高一上!$B:$W,13,0)</f>
        <v>37</v>
      </c>
      <c r="BX168" t="str">
        <f>VLOOKUP($B168,[1]高一上!$B:$W,14,0)</f>
        <v>刘红</v>
      </c>
      <c r="BY168">
        <f>VLOOKUP($B168,[1]高一上!$B:$W,15,0)</f>
        <v>36</v>
      </c>
      <c r="BZ168" t="str">
        <f>VLOOKUP($B168,[1]高一上!$B:$W,16,0)</f>
        <v>龙志云</v>
      </c>
      <c r="CA168">
        <f>VLOOKUP($B168,[1]中考!$B:$N,5,0)</f>
        <v>97</v>
      </c>
      <c r="CB168">
        <f>VLOOKUP($B168,[1]中考!$B:$N,6,0)</f>
        <v>74</v>
      </c>
      <c r="CC168">
        <f>VLOOKUP($B168,[1]中考!$B:$N,7,0)</f>
        <v>114</v>
      </c>
      <c r="CD168">
        <f>VLOOKUP($B168,[1]中考!$B:$N,8,0)</f>
        <v>32</v>
      </c>
      <c r="CE168">
        <f>VLOOKUP($B168,[1]中考!$B:$N,9,0)</f>
        <v>22</v>
      </c>
      <c r="CF168">
        <f>VLOOKUP($B168,[1]中考!$B:$N,10,0)</f>
        <v>35</v>
      </c>
    </row>
    <row r="169" spans="1:84" x14ac:dyDescent="0.2">
      <c r="A169" s="1" t="s">
        <v>531</v>
      </c>
      <c r="B169" s="1" t="s">
        <v>532</v>
      </c>
      <c r="C169" s="1" t="s">
        <v>400</v>
      </c>
      <c r="D169" s="1" t="s">
        <v>17</v>
      </c>
      <c r="E169" s="1" t="s">
        <v>533</v>
      </c>
      <c r="F169" s="1">
        <v>354</v>
      </c>
      <c r="G169" s="1">
        <v>93</v>
      </c>
      <c r="H169" s="1" t="s">
        <v>402</v>
      </c>
      <c r="I169" s="1">
        <v>77</v>
      </c>
      <c r="J169" s="1" t="s">
        <v>403</v>
      </c>
      <c r="K169" s="1">
        <v>69</v>
      </c>
      <c r="L169" s="1" t="s">
        <v>21</v>
      </c>
      <c r="M169" s="1">
        <v>34</v>
      </c>
      <c r="N169" s="1" t="s">
        <v>404</v>
      </c>
      <c r="O169" s="1">
        <v>46.5</v>
      </c>
      <c r="P169" s="1" t="s">
        <v>405</v>
      </c>
      <c r="Q169" s="1">
        <v>34.5</v>
      </c>
      <c r="R169" s="1" t="s">
        <v>406</v>
      </c>
      <c r="S169">
        <f>VLOOKUP(B169,[1]高三上!$B:$R,6,0)</f>
        <v>81</v>
      </c>
      <c r="T169" t="s">
        <v>402</v>
      </c>
      <c r="U169">
        <f>VLOOKUP(B169,[1]高三上!$B:$R,8,0)</f>
        <v>70</v>
      </c>
      <c r="V169" t="str">
        <f>VLOOKUP(B169,[1]高三上!$B:$R,9,0)</f>
        <v>次儿祝玛</v>
      </c>
      <c r="W169">
        <f>VLOOKUP(B169,[1]高三上!$B:$R,10,0)</f>
        <v>54</v>
      </c>
      <c r="X169" t="str">
        <f>VLOOKUP(B169,[1]高三上!$B:$R,11,0)</f>
        <v>肖秀秀</v>
      </c>
      <c r="Y169">
        <f>VLOOKUP(B169,[1]高三上!$B:$R,12,0)</f>
        <v>34</v>
      </c>
      <c r="Z169" t="str">
        <f>VLOOKUP(B169,[1]高三上!$B:$R,13,0)</f>
        <v>胡伟杰</v>
      </c>
      <c r="AA169">
        <f>VLOOKUP(B169,[1]高三上!$B:$R,14,0)</f>
        <v>47</v>
      </c>
      <c r="AB169" t="str">
        <f>VLOOKUP(B169,[1]高三上!$B:$R,15,0)</f>
        <v>郑强秋</v>
      </c>
      <c r="AC169">
        <f>VLOOKUP(B169,[1]高三上!$B:$R,16,0)</f>
        <v>27</v>
      </c>
      <c r="AD169" t="str">
        <f>VLOOKUP($B169,[1]高三上!$B:$R,17,0)</f>
        <v>龙志云</v>
      </c>
      <c r="AE169" t="str">
        <f>VLOOKUP($B169,[1]高二下!$B:$R,6,0)</f>
        <v>85.0</v>
      </c>
      <c r="AF169" t="str">
        <f>VLOOKUP($B169,[1]高二下!$B:$R,7,0)</f>
        <v>李志友</v>
      </c>
      <c r="AG169" t="str">
        <f>VLOOKUP($B169,[1]高二下!$B:$R,8,0)</f>
        <v>69.5</v>
      </c>
      <c r="AH169" t="str">
        <f>VLOOKUP($B169,[1]高二下!$B:$R,9,0)</f>
        <v>次儿祝玛</v>
      </c>
      <c r="AI169" t="str">
        <f>VLOOKUP($B169,[1]高二下!$B:$R,10,0)</f>
        <v>20.0</v>
      </c>
      <c r="AJ169" t="str">
        <f>VLOOKUP($B169,[1]高二下!$B:$R,11,0)</f>
        <v>肖秀秀</v>
      </c>
      <c r="AK169" t="str">
        <f>VLOOKUP($B169,[1]高二下!$B:$R,12,0)</f>
        <v>16.0</v>
      </c>
      <c r="AL169" t="str">
        <f>VLOOKUP($B169,[1]高二下!$B:$R,13,0)</f>
        <v>胡伟杰</v>
      </c>
      <c r="AM169" t="str">
        <f>VLOOKUP($B169,[1]高二下!$B:$R,14,0)</f>
        <v>30.0</v>
      </c>
      <c r="AN169" t="str">
        <f>VLOOKUP($B169,[1]高二下!$B:$R,15,0)</f>
        <v>邱宗兰</v>
      </c>
      <c r="AO169" t="str">
        <f>VLOOKUP($B169,[1]高二下!$B:$R,16,0)</f>
        <v>73.0</v>
      </c>
      <c r="AP169" t="str">
        <f>VLOOKUP($B169,[1]高二下!$B:$R,17,0)</f>
        <v>龙志云</v>
      </c>
      <c r="AQ169" t="e">
        <f>VLOOKUP($B169,[2]高二上!$B:$R,6,0)</f>
        <v>#N/A</v>
      </c>
      <c r="AR169" t="e">
        <f>VLOOKUP($B169,[2]高二上!$B:$R,7,0)</f>
        <v>#N/A</v>
      </c>
      <c r="AS169" t="e">
        <f>VLOOKUP($B169,[2]高二上!$B:$R,8,0)</f>
        <v>#N/A</v>
      </c>
      <c r="AT169" t="e">
        <f>VLOOKUP($B169,[2]高二上!$B:$R,9,0)</f>
        <v>#N/A</v>
      </c>
      <c r="AU169" t="e">
        <f>VLOOKUP($B169,[2]高二上!$B:$R,10,0)</f>
        <v>#N/A</v>
      </c>
      <c r="AV169" t="e">
        <f>VLOOKUP($B169,[2]高二上!$B:$R,11,0)</f>
        <v>#N/A</v>
      </c>
      <c r="AW169" t="e">
        <f>VLOOKUP($B169,[2]高二上!$B:$R,12,0)</f>
        <v>#N/A</v>
      </c>
      <c r="AX169" t="e">
        <f>VLOOKUP($B169,[2]高二上!$B:$R,13,0)</f>
        <v>#N/A</v>
      </c>
      <c r="AY169" t="e">
        <f>VLOOKUP($B169,[2]高二上!$B:$R,14,0)</f>
        <v>#N/A</v>
      </c>
      <c r="AZ169" t="e">
        <f>VLOOKUP($B169,[2]高二上!$B:$R,15,0)</f>
        <v>#N/A</v>
      </c>
      <c r="BA169" t="e">
        <f>VLOOKUP($B169,[2]高二上!$B:$R,16,0)</f>
        <v>#N/A</v>
      </c>
      <c r="BB169" t="e">
        <f>VLOOKUP($B169,[2]高二上!$B:$R,17,0)</f>
        <v>#N/A</v>
      </c>
      <c r="BC169">
        <f>VLOOKUP($B169,[1]高一下!$B:$R,6,0)</f>
        <v>83</v>
      </c>
      <c r="BD169" t="str">
        <f>VLOOKUP($B169,[1]高一下!$B:$R,7,0)</f>
        <v>曹霞</v>
      </c>
      <c r="BE169">
        <f>VLOOKUP($B169,[1]高一下!$B:$R,8,0)</f>
        <v>74</v>
      </c>
      <c r="BF169" t="str">
        <f>VLOOKUP($B169,[1]高一下!$B:$R,9,0)</f>
        <v>次儿祝玛</v>
      </c>
      <c r="BG169">
        <f>VLOOKUP($B169,[1]高一下!$B:$R,10,0)</f>
        <v>46.5</v>
      </c>
      <c r="BH169" t="str">
        <f>VLOOKUP($B169,[1]高一下!$B:$R,11,0)</f>
        <v>肖秀秀</v>
      </c>
      <c r="BI169">
        <f>VLOOKUP($B169,[1]高一下!$B:$R,12,0)</f>
        <v>33</v>
      </c>
      <c r="BJ169" t="str">
        <f>VLOOKUP($B169,[1]高一下!$B:$R,13,0)</f>
        <v>胡伟杰</v>
      </c>
      <c r="BK169">
        <f>VLOOKUP($B169,[1]高一下!$B:$R,14,0)</f>
        <v>44</v>
      </c>
      <c r="BL169" t="str">
        <f>VLOOKUP($B169,[1]高一下!$B:$R,15,0)</f>
        <v>刘红</v>
      </c>
      <c r="BM169">
        <f>VLOOKUP($B169,[1]高一下!$B:$R,16,0)</f>
        <v>33</v>
      </c>
      <c r="BN169" t="str">
        <f>VLOOKUP($B169,[1]高一下!$B:$R,17,0)</f>
        <v>龙志云</v>
      </c>
      <c r="BO169">
        <f>VLOOKUP($B169,[1]高一上!$B:$W,5,0)</f>
        <v>75.5</v>
      </c>
      <c r="BP169" t="str">
        <f>VLOOKUP($B169,[1]高一上!$B:$W,6,0)</f>
        <v>曹霞</v>
      </c>
      <c r="BQ169">
        <f>VLOOKUP($B169,[1]高一上!$B:$W,7,0)</f>
        <v>60</v>
      </c>
      <c r="BR169" t="str">
        <f>VLOOKUP($B169,[1]高一上!$B:$W,8,0)</f>
        <v>次儿祝玛</v>
      </c>
      <c r="BS169">
        <f>VLOOKUP($B169,[1]高一上!$B:$W,9,0)</f>
        <v>45</v>
      </c>
      <c r="BT169" t="str">
        <f>VLOOKUP($B169,[1]高一上!$B:$W,10,0)</f>
        <v>肖秀秀</v>
      </c>
      <c r="BU169">
        <f>VLOOKUP($B169,[1]高一上!$B:$W,11,0)</f>
        <v>23</v>
      </c>
      <c r="BV169" t="str">
        <f>VLOOKUP($B169,[1]高一上!$B:$W,12,0)</f>
        <v>胡伟杰</v>
      </c>
      <c r="BW169">
        <f>VLOOKUP($B169,[1]高一上!$B:$W,13,0)</f>
        <v>38</v>
      </c>
      <c r="BX169" t="str">
        <f>VLOOKUP($B169,[1]高一上!$B:$W,14,0)</f>
        <v>刘红</v>
      </c>
      <c r="BY169">
        <f>VLOOKUP($B169,[1]高一上!$B:$W,15,0)</f>
        <v>37.5</v>
      </c>
      <c r="BZ169" t="str">
        <f>VLOOKUP($B169,[1]高一上!$B:$W,16,0)</f>
        <v>龙志云</v>
      </c>
      <c r="CA169">
        <f>VLOOKUP($B169,[1]中考!$B:$N,5,0)</f>
        <v>100</v>
      </c>
      <c r="CB169">
        <f>VLOOKUP($B169,[1]中考!$B:$N,6,0)</f>
        <v>87</v>
      </c>
      <c r="CC169">
        <f>VLOOKUP($B169,[1]中考!$B:$N,7,0)</f>
        <v>92</v>
      </c>
      <c r="CD169">
        <f>VLOOKUP($B169,[1]中考!$B:$N,8,0)</f>
        <v>40</v>
      </c>
      <c r="CE169">
        <f>VLOOKUP($B169,[1]中考!$B:$N,9,0)</f>
        <v>26</v>
      </c>
      <c r="CF169">
        <f>VLOOKUP($B169,[1]中考!$B:$N,10,0)</f>
        <v>35</v>
      </c>
    </row>
    <row r="170" spans="1:84" x14ac:dyDescent="0.2">
      <c r="A170" s="1" t="s">
        <v>534</v>
      </c>
      <c r="B170" s="1" t="s">
        <v>535</v>
      </c>
      <c r="C170" s="1" t="s">
        <v>400</v>
      </c>
      <c r="D170" s="1" t="s">
        <v>17</v>
      </c>
      <c r="E170" s="1" t="s">
        <v>536</v>
      </c>
      <c r="F170" s="1">
        <v>353</v>
      </c>
      <c r="G170" s="1">
        <v>97</v>
      </c>
      <c r="H170" s="1" t="s">
        <v>402</v>
      </c>
      <c r="I170" s="1">
        <v>67</v>
      </c>
      <c r="J170" s="1" t="s">
        <v>403</v>
      </c>
      <c r="K170" s="1">
        <v>55</v>
      </c>
      <c r="L170" s="1" t="s">
        <v>21</v>
      </c>
      <c r="M170" s="1">
        <v>54.5</v>
      </c>
      <c r="N170" s="1" t="s">
        <v>404</v>
      </c>
      <c r="O170" s="1">
        <v>29.5</v>
      </c>
      <c r="P170" s="1" t="s">
        <v>405</v>
      </c>
      <c r="Q170" s="1">
        <v>49.5</v>
      </c>
      <c r="R170" s="1" t="s">
        <v>406</v>
      </c>
      <c r="S170">
        <f>VLOOKUP(B170,[1]高三上!$B:$R,6,0)</f>
        <v>94</v>
      </c>
      <c r="T170" t="s">
        <v>402</v>
      </c>
      <c r="U170">
        <f>VLOOKUP(B170,[1]高三上!$B:$R,8,0)</f>
        <v>55</v>
      </c>
      <c r="V170" t="str">
        <f>VLOOKUP(B170,[1]高三上!$B:$R,9,0)</f>
        <v>次儿祝玛</v>
      </c>
      <c r="W170">
        <f>VLOOKUP(B170,[1]高三上!$B:$R,10,0)</f>
        <v>48.5</v>
      </c>
      <c r="X170" t="str">
        <f>VLOOKUP(B170,[1]高三上!$B:$R,11,0)</f>
        <v>肖秀秀</v>
      </c>
      <c r="Y170">
        <f>VLOOKUP(B170,[1]高三上!$B:$R,12,0)</f>
        <v>25</v>
      </c>
      <c r="Z170" t="str">
        <f>VLOOKUP(B170,[1]高三上!$B:$R,13,0)</f>
        <v>胡伟杰</v>
      </c>
      <c r="AA170">
        <f>VLOOKUP(B170,[1]高三上!$B:$R,14,0)</f>
        <v>32</v>
      </c>
      <c r="AB170" t="str">
        <f>VLOOKUP(B170,[1]高三上!$B:$R,15,0)</f>
        <v>郑强秋</v>
      </c>
      <c r="AC170">
        <f>VLOOKUP(B170,[1]高三上!$B:$R,16,0)</f>
        <v>33</v>
      </c>
      <c r="AD170" t="str">
        <f>VLOOKUP($B170,[1]高三上!$B:$R,17,0)</f>
        <v>龙志云</v>
      </c>
      <c r="AE170" t="str">
        <f>VLOOKUP($B170,[1]高二下!$B:$R,6,0)</f>
        <v>81.0</v>
      </c>
      <c r="AF170" t="str">
        <f>VLOOKUP($B170,[1]高二下!$B:$R,7,0)</f>
        <v>李志友</v>
      </c>
      <c r="AG170" t="str">
        <f>VLOOKUP($B170,[1]高二下!$B:$R,8,0)</f>
        <v>58.0</v>
      </c>
      <c r="AH170" t="str">
        <f>VLOOKUP($B170,[1]高二下!$B:$R,9,0)</f>
        <v>次儿祝玛</v>
      </c>
      <c r="AI170" t="str">
        <f>VLOOKUP($B170,[1]高二下!$B:$R,10,0)</f>
        <v>17.0</v>
      </c>
      <c r="AJ170" t="str">
        <f>VLOOKUP($B170,[1]高二下!$B:$R,11,0)</f>
        <v>肖秀秀</v>
      </c>
      <c r="AK170" t="str">
        <f>VLOOKUP($B170,[1]高二下!$B:$R,12,0)</f>
        <v>33.0</v>
      </c>
      <c r="AL170" t="str">
        <f>VLOOKUP($B170,[1]高二下!$B:$R,13,0)</f>
        <v>胡伟杰</v>
      </c>
      <c r="AM170" t="str">
        <f>VLOOKUP($B170,[1]高二下!$B:$R,14,0)</f>
        <v>31.0</v>
      </c>
      <c r="AN170" t="str">
        <f>VLOOKUP($B170,[1]高二下!$B:$R,15,0)</f>
        <v>邱宗兰</v>
      </c>
      <c r="AO170" t="str">
        <f>VLOOKUP($B170,[1]高二下!$B:$R,16,0)</f>
        <v>35.0</v>
      </c>
      <c r="AP170" t="str">
        <f>VLOOKUP($B170,[1]高二下!$B:$R,17,0)</f>
        <v>龙志云</v>
      </c>
      <c r="AQ170" t="e">
        <f>VLOOKUP($B170,[2]高二上!$B:$R,6,0)</f>
        <v>#N/A</v>
      </c>
      <c r="AR170" t="e">
        <f>VLOOKUP($B170,[2]高二上!$B:$R,7,0)</f>
        <v>#N/A</v>
      </c>
      <c r="AS170" t="e">
        <f>VLOOKUP($B170,[2]高二上!$B:$R,8,0)</f>
        <v>#N/A</v>
      </c>
      <c r="AT170" t="e">
        <f>VLOOKUP($B170,[2]高二上!$B:$R,9,0)</f>
        <v>#N/A</v>
      </c>
      <c r="AU170" t="e">
        <f>VLOOKUP($B170,[2]高二上!$B:$R,10,0)</f>
        <v>#N/A</v>
      </c>
      <c r="AV170" t="e">
        <f>VLOOKUP($B170,[2]高二上!$B:$R,11,0)</f>
        <v>#N/A</v>
      </c>
      <c r="AW170" t="e">
        <f>VLOOKUP($B170,[2]高二上!$B:$R,12,0)</f>
        <v>#N/A</v>
      </c>
      <c r="AX170" t="e">
        <f>VLOOKUP($B170,[2]高二上!$B:$R,13,0)</f>
        <v>#N/A</v>
      </c>
      <c r="AY170" t="e">
        <f>VLOOKUP($B170,[2]高二上!$B:$R,14,0)</f>
        <v>#N/A</v>
      </c>
      <c r="AZ170" t="e">
        <f>VLOOKUP($B170,[2]高二上!$B:$R,15,0)</f>
        <v>#N/A</v>
      </c>
      <c r="BA170" t="e">
        <f>VLOOKUP($B170,[2]高二上!$B:$R,16,0)</f>
        <v>#N/A</v>
      </c>
      <c r="BB170" t="e">
        <f>VLOOKUP($B170,[2]高二上!$B:$R,17,0)</f>
        <v>#N/A</v>
      </c>
      <c r="BC170" t="e">
        <f>VLOOKUP($B170,[1]高一下!$B:$R,6,0)</f>
        <v>#N/A</v>
      </c>
      <c r="BD170" t="e">
        <f>VLOOKUP($B170,[1]高一下!$B:$R,7,0)</f>
        <v>#N/A</v>
      </c>
      <c r="BE170" t="e">
        <f>VLOOKUP($B170,[1]高一下!$B:$R,8,0)</f>
        <v>#N/A</v>
      </c>
      <c r="BF170" t="e">
        <f>VLOOKUP($B170,[1]高一下!$B:$R,9,0)</f>
        <v>#N/A</v>
      </c>
      <c r="BG170" t="e">
        <f>VLOOKUP($B170,[1]高一下!$B:$R,10,0)</f>
        <v>#N/A</v>
      </c>
      <c r="BH170" t="e">
        <f>VLOOKUP($B170,[1]高一下!$B:$R,11,0)</f>
        <v>#N/A</v>
      </c>
      <c r="BI170" t="e">
        <f>VLOOKUP($B170,[1]高一下!$B:$R,12,0)</f>
        <v>#N/A</v>
      </c>
      <c r="BJ170" t="e">
        <f>VLOOKUP($B170,[1]高一下!$B:$R,13,0)</f>
        <v>#N/A</v>
      </c>
      <c r="BK170" t="e">
        <f>VLOOKUP($B170,[1]高一下!$B:$R,14,0)</f>
        <v>#N/A</v>
      </c>
      <c r="BL170" t="e">
        <f>VLOOKUP($B170,[1]高一下!$B:$R,15,0)</f>
        <v>#N/A</v>
      </c>
      <c r="BM170" t="e">
        <f>VLOOKUP($B170,[1]高一下!$B:$R,16,0)</f>
        <v>#N/A</v>
      </c>
      <c r="BN170" t="e">
        <f>VLOOKUP($B170,[1]高一下!$B:$R,17,0)</f>
        <v>#N/A</v>
      </c>
      <c r="BO170" t="e">
        <f>VLOOKUP($B170,[1]高一上!$B:$W,5,0)</f>
        <v>#N/A</v>
      </c>
      <c r="BP170" t="e">
        <f>VLOOKUP($B170,[1]高一上!$B:$W,6,0)</f>
        <v>#N/A</v>
      </c>
      <c r="BQ170" t="e">
        <f>VLOOKUP($B170,[1]高一上!$B:$W,7,0)</f>
        <v>#N/A</v>
      </c>
      <c r="BR170" t="e">
        <f>VLOOKUP($B170,[1]高一上!$B:$W,8,0)</f>
        <v>#N/A</v>
      </c>
      <c r="BS170" t="e">
        <f>VLOOKUP($B170,[1]高一上!$B:$W,9,0)</f>
        <v>#N/A</v>
      </c>
      <c r="BT170" t="e">
        <f>VLOOKUP($B170,[1]高一上!$B:$W,10,0)</f>
        <v>#N/A</v>
      </c>
      <c r="BU170" t="e">
        <f>VLOOKUP($B170,[1]高一上!$B:$W,11,0)</f>
        <v>#N/A</v>
      </c>
      <c r="BV170" t="e">
        <f>VLOOKUP($B170,[1]高一上!$B:$W,12,0)</f>
        <v>#N/A</v>
      </c>
      <c r="BW170" t="e">
        <f>VLOOKUP($B170,[1]高一上!$B:$W,13,0)</f>
        <v>#N/A</v>
      </c>
      <c r="BX170" t="e">
        <f>VLOOKUP($B170,[1]高一上!$B:$W,14,0)</f>
        <v>#N/A</v>
      </c>
      <c r="BY170" t="e">
        <f>VLOOKUP($B170,[1]高一上!$B:$W,15,0)</f>
        <v>#N/A</v>
      </c>
      <c r="BZ170" t="e">
        <f>VLOOKUP($B170,[1]高一上!$B:$W,16,0)</f>
        <v>#N/A</v>
      </c>
      <c r="CA170" t="e">
        <f>VLOOKUP($B170,[1]中考!$B:$N,5,0)</f>
        <v>#N/A</v>
      </c>
      <c r="CB170" t="e">
        <f>VLOOKUP($B170,[1]中考!$B:$N,6,0)</f>
        <v>#N/A</v>
      </c>
      <c r="CC170" t="e">
        <f>VLOOKUP($B170,[1]中考!$B:$N,7,0)</f>
        <v>#N/A</v>
      </c>
      <c r="CD170" t="e">
        <f>VLOOKUP($B170,[1]中考!$B:$N,8,0)</f>
        <v>#N/A</v>
      </c>
      <c r="CE170" t="e">
        <f>VLOOKUP($B170,[1]中考!$B:$N,9,0)</f>
        <v>#N/A</v>
      </c>
      <c r="CF170" t="e">
        <f>VLOOKUP($B170,[1]中考!$B:$N,10,0)</f>
        <v>#N/A</v>
      </c>
    </row>
    <row r="171" spans="1:84" x14ac:dyDescent="0.2">
      <c r="A171" s="1" t="s">
        <v>537</v>
      </c>
      <c r="B171" s="1" t="s">
        <v>538</v>
      </c>
      <c r="C171" s="1" t="s">
        <v>400</v>
      </c>
      <c r="D171" s="1" t="s">
        <v>17</v>
      </c>
      <c r="E171" s="1" t="s">
        <v>539</v>
      </c>
      <c r="F171" s="1">
        <v>343</v>
      </c>
      <c r="G171" s="1">
        <v>98</v>
      </c>
      <c r="H171" s="1" t="s">
        <v>402</v>
      </c>
      <c r="I171" s="1">
        <v>54</v>
      </c>
      <c r="J171" s="1" t="s">
        <v>403</v>
      </c>
      <c r="K171" s="1">
        <v>66</v>
      </c>
      <c r="L171" s="1" t="s">
        <v>21</v>
      </c>
      <c r="M171" s="1">
        <v>30.5</v>
      </c>
      <c r="N171" s="1" t="s">
        <v>404</v>
      </c>
      <c r="O171" s="1">
        <v>42</v>
      </c>
      <c r="P171" s="1" t="s">
        <v>405</v>
      </c>
      <c r="Q171" s="1">
        <v>52</v>
      </c>
      <c r="R171" s="1" t="s">
        <v>406</v>
      </c>
      <c r="S171">
        <f>VLOOKUP(B171,[1]高三上!$B:$R,6,0)</f>
        <v>90</v>
      </c>
      <c r="T171" t="s">
        <v>402</v>
      </c>
      <c r="U171">
        <f>VLOOKUP(B171,[1]高三上!$B:$R,8,0)</f>
        <v>67</v>
      </c>
      <c r="V171" t="str">
        <f>VLOOKUP(B171,[1]高三上!$B:$R,9,0)</f>
        <v>次儿祝玛</v>
      </c>
      <c r="W171">
        <f>VLOOKUP(B171,[1]高三上!$B:$R,10,0)</f>
        <v>51.5</v>
      </c>
      <c r="X171" t="str">
        <f>VLOOKUP(B171,[1]高三上!$B:$R,11,0)</f>
        <v>肖秀秀</v>
      </c>
      <c r="Y171">
        <f>VLOOKUP(B171,[1]高三上!$B:$R,12,0)</f>
        <v>20</v>
      </c>
      <c r="Z171" t="str">
        <f>VLOOKUP(B171,[1]高三上!$B:$R,13,0)</f>
        <v>胡伟杰</v>
      </c>
      <c r="AA171">
        <f>VLOOKUP(B171,[1]高三上!$B:$R,14,0)</f>
        <v>27</v>
      </c>
      <c r="AB171" t="str">
        <f>VLOOKUP(B171,[1]高三上!$B:$R,15,0)</f>
        <v>郑强秋</v>
      </c>
      <c r="AC171">
        <f>VLOOKUP(B171,[1]高三上!$B:$R,16,0)</f>
        <v>19</v>
      </c>
      <c r="AD171" t="str">
        <f>VLOOKUP($B171,[1]高三上!$B:$R,17,0)</f>
        <v>龙志云</v>
      </c>
      <c r="AE171" t="str">
        <f>VLOOKUP($B171,[1]高二下!$B:$R,6,0)</f>
        <v>79.0</v>
      </c>
      <c r="AF171" t="str">
        <f>VLOOKUP($B171,[1]高二下!$B:$R,7,0)</f>
        <v>李志友</v>
      </c>
      <c r="AG171" t="str">
        <f>VLOOKUP($B171,[1]高二下!$B:$R,8,0)</f>
        <v>41.5</v>
      </c>
      <c r="AH171" t="str">
        <f>VLOOKUP($B171,[1]高二下!$B:$R,9,0)</f>
        <v>次儿祝玛</v>
      </c>
      <c r="AI171" t="str">
        <f>VLOOKUP($B171,[1]高二下!$B:$R,10,0)</f>
        <v>33.0</v>
      </c>
      <c r="AJ171" t="str">
        <f>VLOOKUP($B171,[1]高二下!$B:$R,11,0)</f>
        <v>肖秀秀</v>
      </c>
      <c r="AK171" t="str">
        <f>VLOOKUP($B171,[1]高二下!$B:$R,12,0)</f>
        <v>27.0</v>
      </c>
      <c r="AL171" t="str">
        <f>VLOOKUP($B171,[1]高二下!$B:$R,13,0)</f>
        <v>胡伟杰</v>
      </c>
      <c r="AM171" t="str">
        <f>VLOOKUP($B171,[1]高二下!$B:$R,14,0)</f>
        <v>32.0</v>
      </c>
      <c r="AN171" t="str">
        <f>VLOOKUP($B171,[1]高二下!$B:$R,15,0)</f>
        <v>邱宗兰</v>
      </c>
      <c r="AO171" t="str">
        <f>VLOOKUP($B171,[1]高二下!$B:$R,16,0)</f>
        <v>34.0</v>
      </c>
      <c r="AP171" t="str">
        <f>VLOOKUP($B171,[1]高二下!$B:$R,17,0)</f>
        <v>龙志云</v>
      </c>
      <c r="AQ171" t="e">
        <f>VLOOKUP($B171,[2]高二上!$B:$R,6,0)</f>
        <v>#N/A</v>
      </c>
      <c r="AR171" t="e">
        <f>VLOOKUP($B171,[2]高二上!$B:$R,7,0)</f>
        <v>#N/A</v>
      </c>
      <c r="AS171" t="e">
        <f>VLOOKUP($B171,[2]高二上!$B:$R,8,0)</f>
        <v>#N/A</v>
      </c>
      <c r="AT171" t="e">
        <f>VLOOKUP($B171,[2]高二上!$B:$R,9,0)</f>
        <v>#N/A</v>
      </c>
      <c r="AU171" t="e">
        <f>VLOOKUP($B171,[2]高二上!$B:$R,10,0)</f>
        <v>#N/A</v>
      </c>
      <c r="AV171" t="e">
        <f>VLOOKUP($B171,[2]高二上!$B:$R,11,0)</f>
        <v>#N/A</v>
      </c>
      <c r="AW171" t="e">
        <f>VLOOKUP($B171,[2]高二上!$B:$R,12,0)</f>
        <v>#N/A</v>
      </c>
      <c r="AX171" t="e">
        <f>VLOOKUP($B171,[2]高二上!$B:$R,13,0)</f>
        <v>#N/A</v>
      </c>
      <c r="AY171" t="e">
        <f>VLOOKUP($B171,[2]高二上!$B:$R,14,0)</f>
        <v>#N/A</v>
      </c>
      <c r="AZ171" t="e">
        <f>VLOOKUP($B171,[2]高二上!$B:$R,15,0)</f>
        <v>#N/A</v>
      </c>
      <c r="BA171" t="e">
        <f>VLOOKUP($B171,[2]高二上!$B:$R,16,0)</f>
        <v>#N/A</v>
      </c>
      <c r="BB171" t="e">
        <f>VLOOKUP($B171,[2]高二上!$B:$R,17,0)</f>
        <v>#N/A</v>
      </c>
      <c r="BC171">
        <f>VLOOKUP($B171,[1]高一下!$B:$R,6,0)</f>
        <v>94</v>
      </c>
      <c r="BD171" t="str">
        <f>VLOOKUP($B171,[1]高一下!$B:$R,7,0)</f>
        <v>曹霞</v>
      </c>
      <c r="BE171">
        <f>VLOOKUP($B171,[1]高一下!$B:$R,8,0)</f>
        <v>23</v>
      </c>
      <c r="BF171" t="str">
        <f>VLOOKUP($B171,[1]高一下!$B:$R,9,0)</f>
        <v>次儿祝玛</v>
      </c>
      <c r="BG171">
        <f>VLOOKUP($B171,[1]高一下!$B:$R,10,0)</f>
        <v>50.5</v>
      </c>
      <c r="BH171" t="str">
        <f>VLOOKUP($B171,[1]高一下!$B:$R,11,0)</f>
        <v>肖秀秀</v>
      </c>
      <c r="BI171">
        <f>VLOOKUP($B171,[1]高一下!$B:$R,12,0)</f>
        <v>6</v>
      </c>
      <c r="BJ171" t="str">
        <f>VLOOKUP($B171,[1]高一下!$B:$R,13,0)</f>
        <v>胡伟杰</v>
      </c>
      <c r="BK171">
        <f>VLOOKUP($B171,[1]高一下!$B:$R,14,0)</f>
        <v>30</v>
      </c>
      <c r="BL171" t="str">
        <f>VLOOKUP($B171,[1]高一下!$B:$R,15,0)</f>
        <v>刘红</v>
      </c>
      <c r="BM171">
        <f>VLOOKUP($B171,[1]高一下!$B:$R,16,0)</f>
        <v>17</v>
      </c>
      <c r="BN171" t="str">
        <f>VLOOKUP($B171,[1]高一下!$B:$R,17,0)</f>
        <v>龙志云</v>
      </c>
      <c r="BO171">
        <f>VLOOKUP($B171,[1]高一上!$B:$W,5,0)</f>
        <v>70.5</v>
      </c>
      <c r="BP171" t="str">
        <f>VLOOKUP($B171,[1]高一上!$B:$W,6,0)</f>
        <v>曹霞</v>
      </c>
      <c r="BQ171">
        <f>VLOOKUP($B171,[1]高一上!$B:$W,7,0)</f>
        <v>48</v>
      </c>
      <c r="BR171" t="str">
        <f>VLOOKUP($B171,[1]高一上!$B:$W,8,0)</f>
        <v>次儿祝玛</v>
      </c>
      <c r="BS171">
        <f>VLOOKUP($B171,[1]高一上!$B:$W,9,0)</f>
        <v>53.5</v>
      </c>
      <c r="BT171" t="str">
        <f>VLOOKUP($B171,[1]高一上!$B:$W,10,0)</f>
        <v>肖秀秀</v>
      </c>
      <c r="BU171">
        <f>VLOOKUP($B171,[1]高一上!$B:$W,11,0)</f>
        <v>19</v>
      </c>
      <c r="BV171" t="str">
        <f>VLOOKUP($B171,[1]高一上!$B:$W,12,0)</f>
        <v>胡伟杰</v>
      </c>
      <c r="BW171">
        <f>VLOOKUP($B171,[1]高一上!$B:$W,13,0)</f>
        <v>31</v>
      </c>
      <c r="BX171" t="str">
        <f>VLOOKUP($B171,[1]高一上!$B:$W,14,0)</f>
        <v>刘红</v>
      </c>
      <c r="BY171">
        <f>VLOOKUP($B171,[1]高一上!$B:$W,15,0)</f>
        <v>23</v>
      </c>
      <c r="BZ171" t="str">
        <f>VLOOKUP($B171,[1]高一上!$B:$W,16,0)</f>
        <v>龙志云</v>
      </c>
      <c r="CA171">
        <f>VLOOKUP($B171,[1]中考!$B:$N,5,0)</f>
        <v>101</v>
      </c>
      <c r="CB171">
        <f>VLOOKUP($B171,[1]中考!$B:$N,6,0)</f>
        <v>71</v>
      </c>
      <c r="CC171">
        <f>VLOOKUP($B171,[1]中考!$B:$N,7,0)</f>
        <v>73</v>
      </c>
      <c r="CD171">
        <f>VLOOKUP($B171,[1]中考!$B:$N,8,0)</f>
        <v>45</v>
      </c>
      <c r="CE171">
        <f>VLOOKUP($B171,[1]中考!$B:$N,9,0)</f>
        <v>26</v>
      </c>
      <c r="CF171">
        <f>VLOOKUP($B171,[1]中考!$B:$N,10,0)</f>
        <v>41</v>
      </c>
    </row>
    <row r="172" spans="1:84" x14ac:dyDescent="0.2">
      <c r="A172" s="1" t="s">
        <v>540</v>
      </c>
      <c r="B172" s="1" t="s">
        <v>541</v>
      </c>
      <c r="C172" s="1" t="s">
        <v>400</v>
      </c>
      <c r="D172" s="1" t="s">
        <v>17</v>
      </c>
      <c r="E172" s="1" t="s">
        <v>542</v>
      </c>
      <c r="F172" s="1">
        <v>342</v>
      </c>
      <c r="G172" s="1">
        <v>106</v>
      </c>
      <c r="H172" s="1" t="s">
        <v>402</v>
      </c>
      <c r="I172" s="1">
        <v>55</v>
      </c>
      <c r="J172" s="1" t="s">
        <v>403</v>
      </c>
      <c r="K172" s="1">
        <v>30</v>
      </c>
      <c r="L172" s="1" t="s">
        <v>21</v>
      </c>
      <c r="M172" s="1">
        <v>42</v>
      </c>
      <c r="N172" s="1" t="s">
        <v>404</v>
      </c>
      <c r="O172" s="1">
        <v>49</v>
      </c>
      <c r="P172" s="1" t="s">
        <v>405</v>
      </c>
      <c r="Q172" s="1">
        <v>60</v>
      </c>
      <c r="R172" s="1" t="s">
        <v>406</v>
      </c>
      <c r="S172">
        <f>VLOOKUP(B172,[1]高三上!$B:$R,6,0)</f>
        <v>101.5</v>
      </c>
      <c r="T172" t="s">
        <v>402</v>
      </c>
      <c r="U172">
        <f>VLOOKUP(B172,[1]高三上!$B:$R,8,0)</f>
        <v>63</v>
      </c>
      <c r="V172" t="str">
        <f>VLOOKUP(B172,[1]高三上!$B:$R,9,0)</f>
        <v>次儿祝玛</v>
      </c>
      <c r="W172">
        <f>VLOOKUP(B172,[1]高三上!$B:$R,10,0)</f>
        <v>43.5</v>
      </c>
      <c r="X172" t="str">
        <f>VLOOKUP(B172,[1]高三上!$B:$R,11,0)</f>
        <v>肖秀秀</v>
      </c>
      <c r="Y172">
        <f>VLOOKUP(B172,[1]高三上!$B:$R,12,0)</f>
        <v>17</v>
      </c>
      <c r="Z172" t="str">
        <f>VLOOKUP(B172,[1]高三上!$B:$R,13,0)</f>
        <v>胡伟杰</v>
      </c>
      <c r="AA172">
        <f>VLOOKUP(B172,[1]高三上!$B:$R,14,0)</f>
        <v>61</v>
      </c>
      <c r="AB172" t="str">
        <f>VLOOKUP(B172,[1]高三上!$B:$R,15,0)</f>
        <v>郑强秋</v>
      </c>
      <c r="AC172">
        <f>VLOOKUP(B172,[1]高三上!$B:$R,16,0)</f>
        <v>43.5</v>
      </c>
      <c r="AD172" t="str">
        <f>VLOOKUP($B172,[1]高三上!$B:$R,17,0)</f>
        <v>龙志云</v>
      </c>
      <c r="AE172" t="str">
        <f>VLOOKUP($B172,[1]高二下!$B:$R,6,0)</f>
        <v>94.0</v>
      </c>
      <c r="AF172" t="str">
        <f>VLOOKUP($B172,[1]高二下!$B:$R,7,0)</f>
        <v>李志友</v>
      </c>
      <c r="AG172" t="str">
        <f>VLOOKUP($B172,[1]高二下!$B:$R,8,0)</f>
        <v>55.0</v>
      </c>
      <c r="AH172" t="str">
        <f>VLOOKUP($B172,[1]高二下!$B:$R,9,0)</f>
        <v>次儿祝玛</v>
      </c>
      <c r="AI172" t="str">
        <f>VLOOKUP($B172,[1]高二下!$B:$R,10,0)</f>
        <v>11.0</v>
      </c>
      <c r="AJ172" t="str">
        <f>VLOOKUP($B172,[1]高二下!$B:$R,11,0)</f>
        <v>肖秀秀</v>
      </c>
      <c r="AK172" t="str">
        <f>VLOOKUP($B172,[1]高二下!$B:$R,12,0)</f>
        <v>28.0</v>
      </c>
      <c r="AL172" t="str">
        <f>VLOOKUP($B172,[1]高二下!$B:$R,13,0)</f>
        <v>胡伟杰</v>
      </c>
      <c r="AM172" t="str">
        <f>VLOOKUP($B172,[1]高二下!$B:$R,14,0)</f>
        <v>53.0</v>
      </c>
      <c r="AN172" t="str">
        <f>VLOOKUP($B172,[1]高二下!$B:$R,15,0)</f>
        <v>邱宗兰</v>
      </c>
      <c r="AO172" t="str">
        <f>VLOOKUP($B172,[1]高二下!$B:$R,16,0)</f>
        <v>69.0</v>
      </c>
      <c r="AP172" t="str">
        <f>VLOOKUP($B172,[1]高二下!$B:$R,17,0)</f>
        <v>龙志云</v>
      </c>
      <c r="AQ172" t="e">
        <f>VLOOKUP($B172,[2]高二上!$B:$R,6,0)</f>
        <v>#N/A</v>
      </c>
      <c r="AR172" t="e">
        <f>VLOOKUP($B172,[2]高二上!$B:$R,7,0)</f>
        <v>#N/A</v>
      </c>
      <c r="AS172" t="e">
        <f>VLOOKUP($B172,[2]高二上!$B:$R,8,0)</f>
        <v>#N/A</v>
      </c>
      <c r="AT172" t="e">
        <f>VLOOKUP($B172,[2]高二上!$B:$R,9,0)</f>
        <v>#N/A</v>
      </c>
      <c r="AU172" t="e">
        <f>VLOOKUP($B172,[2]高二上!$B:$R,10,0)</f>
        <v>#N/A</v>
      </c>
      <c r="AV172" t="e">
        <f>VLOOKUP($B172,[2]高二上!$B:$R,11,0)</f>
        <v>#N/A</v>
      </c>
      <c r="AW172" t="e">
        <f>VLOOKUP($B172,[2]高二上!$B:$R,12,0)</f>
        <v>#N/A</v>
      </c>
      <c r="AX172" t="e">
        <f>VLOOKUP($B172,[2]高二上!$B:$R,13,0)</f>
        <v>#N/A</v>
      </c>
      <c r="AY172" t="e">
        <f>VLOOKUP($B172,[2]高二上!$B:$R,14,0)</f>
        <v>#N/A</v>
      </c>
      <c r="AZ172" t="e">
        <f>VLOOKUP($B172,[2]高二上!$B:$R,15,0)</f>
        <v>#N/A</v>
      </c>
      <c r="BA172" t="e">
        <f>VLOOKUP($B172,[2]高二上!$B:$R,16,0)</f>
        <v>#N/A</v>
      </c>
      <c r="BB172" t="e">
        <f>VLOOKUP($B172,[2]高二上!$B:$R,17,0)</f>
        <v>#N/A</v>
      </c>
      <c r="BC172">
        <f>VLOOKUP($B172,[1]高一下!$B:$R,6,0)</f>
        <v>95</v>
      </c>
      <c r="BD172" t="str">
        <f>VLOOKUP($B172,[1]高一下!$B:$R,7,0)</f>
        <v>曹霞</v>
      </c>
      <c r="BE172">
        <f>VLOOKUP($B172,[1]高一下!$B:$R,8,0)</f>
        <v>74</v>
      </c>
      <c r="BF172" t="str">
        <f>VLOOKUP($B172,[1]高一下!$B:$R,9,0)</f>
        <v>次儿祝玛</v>
      </c>
      <c r="BG172">
        <f>VLOOKUP($B172,[1]高一下!$B:$R,10,0)</f>
        <v>38</v>
      </c>
      <c r="BH172" t="str">
        <f>VLOOKUP($B172,[1]高一下!$B:$R,11,0)</f>
        <v>肖秀秀</v>
      </c>
      <c r="BI172">
        <f>VLOOKUP($B172,[1]高一下!$B:$R,12,0)</f>
        <v>20</v>
      </c>
      <c r="BJ172" t="str">
        <f>VLOOKUP($B172,[1]高一下!$B:$R,13,0)</f>
        <v>胡伟杰</v>
      </c>
      <c r="BK172">
        <f>VLOOKUP($B172,[1]高一下!$B:$R,14,0)</f>
        <v>53</v>
      </c>
      <c r="BL172" t="str">
        <f>VLOOKUP($B172,[1]高一下!$B:$R,15,0)</f>
        <v>刘红</v>
      </c>
      <c r="BM172">
        <f>VLOOKUP($B172,[1]高一下!$B:$R,16,0)</f>
        <v>41</v>
      </c>
      <c r="BN172" t="str">
        <f>VLOOKUP($B172,[1]高一下!$B:$R,17,0)</f>
        <v>龙志云</v>
      </c>
      <c r="BO172">
        <f>VLOOKUP($B172,[1]高一上!$B:$W,5,0)</f>
        <v>102.5</v>
      </c>
      <c r="BP172" t="str">
        <f>VLOOKUP($B172,[1]高一上!$B:$W,6,0)</f>
        <v>曹霞</v>
      </c>
      <c r="BQ172">
        <f>VLOOKUP($B172,[1]高一上!$B:$W,7,0)</f>
        <v>74</v>
      </c>
      <c r="BR172" t="str">
        <f>VLOOKUP($B172,[1]高一上!$B:$W,8,0)</f>
        <v>苏朗偏初</v>
      </c>
      <c r="BS172">
        <f>VLOOKUP($B172,[1]高一上!$B:$W,9,0)</f>
        <v>30.5</v>
      </c>
      <c r="BT172" t="str">
        <f>VLOOKUP($B172,[1]高一上!$B:$W,10,0)</f>
        <v>黄建均</v>
      </c>
      <c r="BU172">
        <f>VLOOKUP($B172,[1]高一上!$B:$W,11,0)</f>
        <v>20</v>
      </c>
      <c r="BV172" t="str">
        <f>VLOOKUP($B172,[1]高一上!$B:$W,12,0)</f>
        <v>胡伟杰</v>
      </c>
      <c r="BW172">
        <f>VLOOKUP($B172,[1]高一上!$B:$W,13,0)</f>
        <v>62</v>
      </c>
      <c r="BX172" t="str">
        <f>VLOOKUP($B172,[1]高一上!$B:$W,14,0)</f>
        <v>郑强秋</v>
      </c>
      <c r="BY172">
        <f>VLOOKUP($B172,[1]高一上!$B:$W,15,0)</f>
        <v>50</v>
      </c>
      <c r="BZ172" t="str">
        <f>VLOOKUP($B172,[1]高一上!$B:$W,16,0)</f>
        <v>龙志云</v>
      </c>
      <c r="CA172">
        <f>VLOOKUP($B172,[1]中考!$B:$N,5,0)</f>
        <v>118</v>
      </c>
      <c r="CB172">
        <f>VLOOKUP($B172,[1]中考!$B:$N,6,0)</f>
        <v>96</v>
      </c>
      <c r="CC172">
        <f>VLOOKUP($B172,[1]中考!$B:$N,7,0)</f>
        <v>76</v>
      </c>
      <c r="CD172">
        <f>VLOOKUP($B172,[1]中考!$B:$N,8,0)</f>
        <v>25</v>
      </c>
      <c r="CE172">
        <f>VLOOKUP($B172,[1]中考!$B:$N,9,0)</f>
        <v>42</v>
      </c>
      <c r="CF172">
        <f>VLOOKUP($B172,[1]中考!$B:$N,10,0)</f>
        <v>38</v>
      </c>
    </row>
    <row r="173" spans="1:84" x14ac:dyDescent="0.2">
      <c r="A173" s="1" t="s">
        <v>543</v>
      </c>
      <c r="B173" s="1" t="s">
        <v>544</v>
      </c>
      <c r="C173" s="1" t="s">
        <v>400</v>
      </c>
      <c r="D173" s="1" t="s">
        <v>17</v>
      </c>
      <c r="E173" s="1" t="s">
        <v>545</v>
      </c>
      <c r="F173" s="1">
        <v>339</v>
      </c>
      <c r="G173" s="1">
        <v>97</v>
      </c>
      <c r="H173" s="1" t="s">
        <v>402</v>
      </c>
      <c r="I173" s="1">
        <v>55</v>
      </c>
      <c r="J173" s="1" t="s">
        <v>403</v>
      </c>
      <c r="K173" s="1">
        <v>56</v>
      </c>
      <c r="L173" s="1" t="s">
        <v>21</v>
      </c>
      <c r="M173" s="1">
        <v>41</v>
      </c>
      <c r="N173" s="1" t="s">
        <v>404</v>
      </c>
      <c r="O173" s="1">
        <v>30</v>
      </c>
      <c r="P173" s="1" t="s">
        <v>405</v>
      </c>
      <c r="Q173" s="1">
        <v>60</v>
      </c>
      <c r="R173" s="1" t="s">
        <v>406</v>
      </c>
      <c r="S173">
        <f>VLOOKUP(B173,[1]高三上!$B:$R,6,0)</f>
        <v>98.5</v>
      </c>
      <c r="T173" t="s">
        <v>402</v>
      </c>
      <c r="U173">
        <f>VLOOKUP(B173,[1]高三上!$B:$R,8,0)</f>
        <v>60</v>
      </c>
      <c r="V173" t="str">
        <f>VLOOKUP(B173,[1]高三上!$B:$R,9,0)</f>
        <v>次儿祝玛</v>
      </c>
      <c r="W173">
        <f>VLOOKUP(B173,[1]高三上!$B:$R,10,0)</f>
        <v>59</v>
      </c>
      <c r="X173" t="str">
        <f>VLOOKUP(B173,[1]高三上!$B:$R,11,0)</f>
        <v>肖秀秀</v>
      </c>
      <c r="Y173">
        <f>VLOOKUP(B173,[1]高三上!$B:$R,12,0)</f>
        <v>38</v>
      </c>
      <c r="Z173" t="str">
        <f>VLOOKUP(B173,[1]高三上!$B:$R,13,0)</f>
        <v>胡伟杰</v>
      </c>
      <c r="AA173">
        <f>VLOOKUP(B173,[1]高三上!$B:$R,14,0)</f>
        <v>51</v>
      </c>
      <c r="AB173" t="str">
        <f>VLOOKUP(B173,[1]高三上!$B:$R,15,0)</f>
        <v>郑强秋</v>
      </c>
      <c r="AC173">
        <f>VLOOKUP(B173,[1]高三上!$B:$R,16,0)</f>
        <v>42</v>
      </c>
      <c r="AD173" t="str">
        <f>VLOOKUP($B173,[1]高三上!$B:$R,17,0)</f>
        <v>龙志云</v>
      </c>
      <c r="AE173" t="str">
        <f>VLOOKUP($B173,[1]高二下!$B:$R,6,0)</f>
        <v>86.0</v>
      </c>
      <c r="AF173" t="str">
        <f>VLOOKUP($B173,[1]高二下!$B:$R,7,0)</f>
        <v>李志友</v>
      </c>
      <c r="AG173" t="str">
        <f>VLOOKUP($B173,[1]高二下!$B:$R,8,0)</f>
        <v>67.0</v>
      </c>
      <c r="AH173" t="str">
        <f>VLOOKUP($B173,[1]高二下!$B:$R,9,0)</f>
        <v>次儿祝玛</v>
      </c>
      <c r="AI173" t="str">
        <f>VLOOKUP($B173,[1]高二下!$B:$R,10,0)</f>
        <v>28.0</v>
      </c>
      <c r="AJ173" t="str">
        <f>VLOOKUP($B173,[1]高二下!$B:$R,11,0)</f>
        <v>肖秀秀</v>
      </c>
      <c r="AK173" t="str">
        <f>VLOOKUP($B173,[1]高二下!$B:$R,12,0)</f>
        <v>28.0</v>
      </c>
      <c r="AL173" t="str">
        <f>VLOOKUP($B173,[1]高二下!$B:$R,13,0)</f>
        <v>胡伟杰</v>
      </c>
      <c r="AM173" t="str">
        <f>VLOOKUP($B173,[1]高二下!$B:$R,14,0)</f>
        <v>37.0</v>
      </c>
      <c r="AN173" t="str">
        <f>VLOOKUP($B173,[1]高二下!$B:$R,15,0)</f>
        <v>邱宗兰</v>
      </c>
      <c r="AO173" t="str">
        <f>VLOOKUP($B173,[1]高二下!$B:$R,16,0)</f>
        <v>78.0</v>
      </c>
      <c r="AP173" t="str">
        <f>VLOOKUP($B173,[1]高二下!$B:$R,17,0)</f>
        <v>龙志云</v>
      </c>
      <c r="AQ173" t="e">
        <f>VLOOKUP($B173,[2]高二上!$B:$R,6,0)</f>
        <v>#N/A</v>
      </c>
      <c r="AR173" t="e">
        <f>VLOOKUP($B173,[2]高二上!$B:$R,7,0)</f>
        <v>#N/A</v>
      </c>
      <c r="AS173" t="e">
        <f>VLOOKUP($B173,[2]高二上!$B:$R,8,0)</f>
        <v>#N/A</v>
      </c>
      <c r="AT173" t="e">
        <f>VLOOKUP($B173,[2]高二上!$B:$R,9,0)</f>
        <v>#N/A</v>
      </c>
      <c r="AU173" t="e">
        <f>VLOOKUP($B173,[2]高二上!$B:$R,10,0)</f>
        <v>#N/A</v>
      </c>
      <c r="AV173" t="e">
        <f>VLOOKUP($B173,[2]高二上!$B:$R,11,0)</f>
        <v>#N/A</v>
      </c>
      <c r="AW173" t="e">
        <f>VLOOKUP($B173,[2]高二上!$B:$R,12,0)</f>
        <v>#N/A</v>
      </c>
      <c r="AX173" t="e">
        <f>VLOOKUP($B173,[2]高二上!$B:$R,13,0)</f>
        <v>#N/A</v>
      </c>
      <c r="AY173" t="e">
        <f>VLOOKUP($B173,[2]高二上!$B:$R,14,0)</f>
        <v>#N/A</v>
      </c>
      <c r="AZ173" t="e">
        <f>VLOOKUP($B173,[2]高二上!$B:$R,15,0)</f>
        <v>#N/A</v>
      </c>
      <c r="BA173" t="e">
        <f>VLOOKUP($B173,[2]高二上!$B:$R,16,0)</f>
        <v>#N/A</v>
      </c>
      <c r="BB173" t="e">
        <f>VLOOKUP($B173,[2]高二上!$B:$R,17,0)</f>
        <v>#N/A</v>
      </c>
      <c r="BC173">
        <f>VLOOKUP($B173,[1]高一下!$B:$R,6,0)</f>
        <v>95</v>
      </c>
      <c r="BD173" t="str">
        <f>VLOOKUP($B173,[1]高一下!$B:$R,7,0)</f>
        <v>曹霞</v>
      </c>
      <c r="BE173">
        <f>VLOOKUP($B173,[1]高一下!$B:$R,8,0)</f>
        <v>72</v>
      </c>
      <c r="BF173" t="str">
        <f>VLOOKUP($B173,[1]高一下!$B:$R,9,0)</f>
        <v>次儿祝玛</v>
      </c>
      <c r="BG173">
        <f>VLOOKUP($B173,[1]高一下!$B:$R,10,0)</f>
        <v>34</v>
      </c>
      <c r="BH173" t="str">
        <f>VLOOKUP($B173,[1]高一下!$B:$R,11,0)</f>
        <v>肖秀秀</v>
      </c>
      <c r="BI173">
        <f>VLOOKUP($B173,[1]高一下!$B:$R,12,0)</f>
        <v>35</v>
      </c>
      <c r="BJ173" t="str">
        <f>VLOOKUP($B173,[1]高一下!$B:$R,13,0)</f>
        <v>胡伟杰</v>
      </c>
      <c r="BK173">
        <f>VLOOKUP($B173,[1]高一下!$B:$R,14,0)</f>
        <v>23</v>
      </c>
      <c r="BL173" t="str">
        <f>VLOOKUP($B173,[1]高一下!$B:$R,15,0)</f>
        <v>刘红</v>
      </c>
      <c r="BM173">
        <f>VLOOKUP($B173,[1]高一下!$B:$R,16,0)</f>
        <v>32</v>
      </c>
      <c r="BN173" t="str">
        <f>VLOOKUP($B173,[1]高一下!$B:$R,17,0)</f>
        <v>龙志云</v>
      </c>
      <c r="BO173">
        <f>VLOOKUP($B173,[1]高一上!$B:$W,5,0)</f>
        <v>85</v>
      </c>
      <c r="BP173" t="str">
        <f>VLOOKUP($B173,[1]高一上!$B:$W,6,0)</f>
        <v>曹霞</v>
      </c>
      <c r="BQ173">
        <f>VLOOKUP($B173,[1]高一上!$B:$W,7,0)</f>
        <v>64</v>
      </c>
      <c r="BR173" t="str">
        <f>VLOOKUP($B173,[1]高一上!$B:$W,8,0)</f>
        <v>次儿祝玛</v>
      </c>
      <c r="BS173">
        <f>VLOOKUP($B173,[1]高一上!$B:$W,9,0)</f>
        <v>47.5</v>
      </c>
      <c r="BT173" t="str">
        <f>VLOOKUP($B173,[1]高一上!$B:$W,10,0)</f>
        <v>肖秀秀</v>
      </c>
      <c r="BU173">
        <f>VLOOKUP($B173,[1]高一上!$B:$W,11,0)</f>
        <v>27.5</v>
      </c>
      <c r="BV173" t="str">
        <f>VLOOKUP($B173,[1]高一上!$B:$W,12,0)</f>
        <v>胡伟杰</v>
      </c>
      <c r="BW173">
        <f>VLOOKUP($B173,[1]高一上!$B:$W,13,0)</f>
        <v>29.5</v>
      </c>
      <c r="BX173" t="str">
        <f>VLOOKUP($B173,[1]高一上!$B:$W,14,0)</f>
        <v>刘红</v>
      </c>
      <c r="BY173">
        <f>VLOOKUP($B173,[1]高一上!$B:$W,15,0)</f>
        <v>24</v>
      </c>
      <c r="BZ173" t="str">
        <f>VLOOKUP($B173,[1]高一上!$B:$W,16,0)</f>
        <v>龙志云</v>
      </c>
      <c r="CA173">
        <f>VLOOKUP($B173,[1]中考!$B:$N,5,0)</f>
        <v>106</v>
      </c>
      <c r="CB173">
        <f>VLOOKUP($B173,[1]中考!$B:$N,6,0)</f>
        <v>91</v>
      </c>
      <c r="CC173">
        <f>VLOOKUP($B173,[1]中考!$B:$N,7,0)</f>
        <v>54</v>
      </c>
      <c r="CD173">
        <f>VLOOKUP($B173,[1]中考!$B:$N,8,0)</f>
        <v>36</v>
      </c>
      <c r="CE173">
        <f>VLOOKUP($B173,[1]中考!$B:$N,9,0)</f>
        <v>16</v>
      </c>
      <c r="CF173">
        <f>VLOOKUP($B173,[1]中考!$B:$N,10,0)</f>
        <v>38</v>
      </c>
    </row>
    <row r="174" spans="1:84" x14ac:dyDescent="0.2">
      <c r="A174" s="1" t="s">
        <v>546</v>
      </c>
      <c r="B174" s="1" t="s">
        <v>547</v>
      </c>
      <c r="C174" s="1" t="s">
        <v>400</v>
      </c>
      <c r="D174" s="1" t="s">
        <v>17</v>
      </c>
      <c r="E174" s="1" t="s">
        <v>548</v>
      </c>
      <c r="F174" s="1">
        <v>338</v>
      </c>
      <c r="G174" s="1">
        <v>88</v>
      </c>
      <c r="H174" s="1" t="s">
        <v>402</v>
      </c>
      <c r="I174" s="1">
        <v>62</v>
      </c>
      <c r="J174" s="1" t="s">
        <v>403</v>
      </c>
      <c r="K174" s="1">
        <v>71</v>
      </c>
      <c r="L174" s="1" t="s">
        <v>21</v>
      </c>
      <c r="M174" s="1">
        <v>25.5</v>
      </c>
      <c r="N174" s="1" t="s">
        <v>404</v>
      </c>
      <c r="O174" s="1">
        <v>45</v>
      </c>
      <c r="P174" s="1" t="s">
        <v>405</v>
      </c>
      <c r="Q174" s="1">
        <v>46</v>
      </c>
      <c r="R174" s="1" t="s">
        <v>406</v>
      </c>
      <c r="S174">
        <f>VLOOKUP(B174,[1]高三上!$B:$R,6,0)</f>
        <v>97.5</v>
      </c>
      <c r="T174" t="s">
        <v>402</v>
      </c>
      <c r="U174">
        <f>VLOOKUP(B174,[1]高三上!$B:$R,8,0)</f>
        <v>61</v>
      </c>
      <c r="V174" t="str">
        <f>VLOOKUP(B174,[1]高三上!$B:$R,9,0)</f>
        <v>次儿祝玛</v>
      </c>
      <c r="W174">
        <f>VLOOKUP(B174,[1]高三上!$B:$R,10,0)</f>
        <v>68.5</v>
      </c>
      <c r="X174" t="str">
        <f>VLOOKUP(B174,[1]高三上!$B:$R,11,0)</f>
        <v>肖秀秀</v>
      </c>
      <c r="Y174">
        <f>VLOOKUP(B174,[1]高三上!$B:$R,12,0)</f>
        <v>4</v>
      </c>
      <c r="Z174" t="str">
        <f>VLOOKUP(B174,[1]高三上!$B:$R,13,0)</f>
        <v>胡伟杰</v>
      </c>
      <c r="AA174">
        <f>VLOOKUP(B174,[1]高三上!$B:$R,14,0)</f>
        <v>38</v>
      </c>
      <c r="AB174" t="str">
        <f>VLOOKUP(B174,[1]高三上!$B:$R,15,0)</f>
        <v>郑强秋</v>
      </c>
      <c r="AC174">
        <f>VLOOKUP(B174,[1]高三上!$B:$R,16,0)</f>
        <v>29</v>
      </c>
      <c r="AD174" t="str">
        <f>VLOOKUP($B174,[1]高三上!$B:$R,17,0)</f>
        <v>龙志云</v>
      </c>
      <c r="AE174" t="str">
        <f>VLOOKUP($B174,[1]高二下!$B:$R,6,0)</f>
        <v>80.0</v>
      </c>
      <c r="AF174" t="str">
        <f>VLOOKUP($B174,[1]高二下!$B:$R,7,0)</f>
        <v>李志友</v>
      </c>
      <c r="AG174" t="str">
        <f>VLOOKUP($B174,[1]高二下!$B:$R,8,0)</f>
        <v>78.0</v>
      </c>
      <c r="AH174" t="str">
        <f>VLOOKUP($B174,[1]高二下!$B:$R,9,0)</f>
        <v>次儿祝玛</v>
      </c>
      <c r="AI174" t="str">
        <f>VLOOKUP($B174,[1]高二下!$B:$R,10,0)</f>
        <v>36.0</v>
      </c>
      <c r="AJ174" t="str">
        <f>VLOOKUP($B174,[1]高二下!$B:$R,11,0)</f>
        <v>肖秀秀</v>
      </c>
      <c r="AK174" t="str">
        <f>VLOOKUP($B174,[1]高二下!$B:$R,12,0)</f>
        <v>25.0</v>
      </c>
      <c r="AL174" t="str">
        <f>VLOOKUP($B174,[1]高二下!$B:$R,13,0)</f>
        <v>胡伟杰</v>
      </c>
      <c r="AM174" t="str">
        <f>VLOOKUP($B174,[1]高二下!$B:$R,14,0)</f>
        <v>44.0</v>
      </c>
      <c r="AN174" t="str">
        <f>VLOOKUP($B174,[1]高二下!$B:$R,15,0)</f>
        <v>邱宗兰</v>
      </c>
      <c r="AO174" t="str">
        <f>VLOOKUP($B174,[1]高二下!$B:$R,16,0)</f>
        <v>82.0</v>
      </c>
      <c r="AP174" t="str">
        <f>VLOOKUP($B174,[1]高二下!$B:$R,17,0)</f>
        <v>龙志云</v>
      </c>
      <c r="AQ174" t="e">
        <f>VLOOKUP($B174,[2]高二上!$B:$R,6,0)</f>
        <v>#N/A</v>
      </c>
      <c r="AR174" t="e">
        <f>VLOOKUP($B174,[2]高二上!$B:$R,7,0)</f>
        <v>#N/A</v>
      </c>
      <c r="AS174" t="e">
        <f>VLOOKUP($B174,[2]高二上!$B:$R,8,0)</f>
        <v>#N/A</v>
      </c>
      <c r="AT174" t="e">
        <f>VLOOKUP($B174,[2]高二上!$B:$R,9,0)</f>
        <v>#N/A</v>
      </c>
      <c r="AU174" t="e">
        <f>VLOOKUP($B174,[2]高二上!$B:$R,10,0)</f>
        <v>#N/A</v>
      </c>
      <c r="AV174" t="e">
        <f>VLOOKUP($B174,[2]高二上!$B:$R,11,0)</f>
        <v>#N/A</v>
      </c>
      <c r="AW174" t="e">
        <f>VLOOKUP($B174,[2]高二上!$B:$R,12,0)</f>
        <v>#N/A</v>
      </c>
      <c r="AX174" t="e">
        <f>VLOOKUP($B174,[2]高二上!$B:$R,13,0)</f>
        <v>#N/A</v>
      </c>
      <c r="AY174" t="e">
        <f>VLOOKUP($B174,[2]高二上!$B:$R,14,0)</f>
        <v>#N/A</v>
      </c>
      <c r="AZ174" t="e">
        <f>VLOOKUP($B174,[2]高二上!$B:$R,15,0)</f>
        <v>#N/A</v>
      </c>
      <c r="BA174" t="e">
        <f>VLOOKUP($B174,[2]高二上!$B:$R,16,0)</f>
        <v>#N/A</v>
      </c>
      <c r="BB174" t="e">
        <f>VLOOKUP($B174,[2]高二上!$B:$R,17,0)</f>
        <v>#N/A</v>
      </c>
      <c r="BC174">
        <f>VLOOKUP($B174,[1]高一下!$B:$R,6,0)</f>
        <v>89</v>
      </c>
      <c r="BD174" t="str">
        <f>VLOOKUP($B174,[1]高一下!$B:$R,7,0)</f>
        <v>曹霞</v>
      </c>
      <c r="BE174">
        <f>VLOOKUP($B174,[1]高一下!$B:$R,8,0)</f>
        <v>88</v>
      </c>
      <c r="BF174" t="str">
        <f>VLOOKUP($B174,[1]高一下!$B:$R,9,0)</f>
        <v>次儿祝玛</v>
      </c>
      <c r="BG174">
        <f>VLOOKUP($B174,[1]高一下!$B:$R,10,0)</f>
        <v>62</v>
      </c>
      <c r="BH174" t="str">
        <f>VLOOKUP($B174,[1]高一下!$B:$R,11,0)</f>
        <v>肖秀秀</v>
      </c>
      <c r="BI174">
        <f>VLOOKUP($B174,[1]高一下!$B:$R,12,0)</f>
        <v>34</v>
      </c>
      <c r="BJ174" t="str">
        <f>VLOOKUP($B174,[1]高一下!$B:$R,13,0)</f>
        <v>胡伟杰</v>
      </c>
      <c r="BK174">
        <f>VLOOKUP($B174,[1]高一下!$B:$R,14,0)</f>
        <v>41</v>
      </c>
      <c r="BL174" t="str">
        <f>VLOOKUP($B174,[1]高一下!$B:$R,15,0)</f>
        <v>刘红</v>
      </c>
      <c r="BM174">
        <f>VLOOKUP($B174,[1]高一下!$B:$R,16,0)</f>
        <v>42</v>
      </c>
      <c r="BN174" t="str">
        <f>VLOOKUP($B174,[1]高一下!$B:$R,17,0)</f>
        <v>龙志云</v>
      </c>
      <c r="BO174">
        <f>VLOOKUP($B174,[1]高一上!$B:$W,5,0)</f>
        <v>84</v>
      </c>
      <c r="BP174" t="str">
        <f>VLOOKUP($B174,[1]高一上!$B:$W,6,0)</f>
        <v>曹霞</v>
      </c>
      <c r="BQ174">
        <f>VLOOKUP($B174,[1]高一上!$B:$W,7,0)</f>
        <v>62</v>
      </c>
      <c r="BR174" t="str">
        <f>VLOOKUP($B174,[1]高一上!$B:$W,8,0)</f>
        <v>次儿祝玛</v>
      </c>
      <c r="BS174">
        <f>VLOOKUP($B174,[1]高一上!$B:$W,9,0)</f>
        <v>66</v>
      </c>
      <c r="BT174" t="str">
        <f>VLOOKUP($B174,[1]高一上!$B:$W,10,0)</f>
        <v>肖秀秀</v>
      </c>
      <c r="BU174">
        <f>VLOOKUP($B174,[1]高一上!$B:$W,11,0)</f>
        <v>26.5</v>
      </c>
      <c r="BV174" t="str">
        <f>VLOOKUP($B174,[1]高一上!$B:$W,12,0)</f>
        <v>胡伟杰</v>
      </c>
      <c r="BW174">
        <f>VLOOKUP($B174,[1]高一上!$B:$W,13,0)</f>
        <v>32</v>
      </c>
      <c r="BX174" t="str">
        <f>VLOOKUP($B174,[1]高一上!$B:$W,14,0)</f>
        <v>刘红</v>
      </c>
      <c r="BY174">
        <f>VLOOKUP($B174,[1]高一上!$B:$W,15,0)</f>
        <v>34.5</v>
      </c>
      <c r="BZ174" t="str">
        <f>VLOOKUP($B174,[1]高一上!$B:$W,16,0)</f>
        <v>龙志云</v>
      </c>
      <c r="CA174">
        <f>VLOOKUP($B174,[1]中考!$B:$N,5,0)</f>
        <v>102</v>
      </c>
      <c r="CB174">
        <f>VLOOKUP($B174,[1]中考!$B:$N,6,0)</f>
        <v>81</v>
      </c>
      <c r="CC174">
        <f>VLOOKUP($B174,[1]中考!$B:$N,7,0)</f>
        <v>88</v>
      </c>
      <c r="CD174">
        <f>VLOOKUP($B174,[1]中考!$B:$N,8,0)</f>
        <v>30</v>
      </c>
      <c r="CE174">
        <f>VLOOKUP($B174,[1]中考!$B:$N,9,0)</f>
        <v>26</v>
      </c>
      <c r="CF174">
        <f>VLOOKUP($B174,[1]中考!$B:$N,10,0)</f>
        <v>31</v>
      </c>
    </row>
    <row r="175" spans="1:84" x14ac:dyDescent="0.2">
      <c r="A175" s="1" t="s">
        <v>549</v>
      </c>
      <c r="B175" s="1" t="s">
        <v>550</v>
      </c>
      <c r="C175" s="1" t="s">
        <v>400</v>
      </c>
      <c r="D175" s="1" t="s">
        <v>17</v>
      </c>
      <c r="E175" s="1" t="s">
        <v>551</v>
      </c>
      <c r="F175" s="1">
        <v>250</v>
      </c>
      <c r="G175" s="1">
        <v>94</v>
      </c>
      <c r="H175" s="1" t="s">
        <v>402</v>
      </c>
      <c r="I175" s="1">
        <v>22</v>
      </c>
      <c r="J175" s="1" t="s">
        <v>403</v>
      </c>
      <c r="K175" s="1">
        <v>41</v>
      </c>
      <c r="L175" s="1" t="s">
        <v>21</v>
      </c>
      <c r="M175" s="1">
        <v>20.5</v>
      </c>
      <c r="N175" s="1" t="s">
        <v>404</v>
      </c>
      <c r="O175" s="1">
        <v>25</v>
      </c>
      <c r="P175" s="1" t="s">
        <v>405</v>
      </c>
      <c r="Q175" s="1">
        <v>47.5</v>
      </c>
      <c r="R175" s="1" t="s">
        <v>406</v>
      </c>
      <c r="S175" s="11">
        <v>0</v>
      </c>
      <c r="T175" s="11" t="s">
        <v>402</v>
      </c>
      <c r="U175" s="11">
        <v>0</v>
      </c>
      <c r="V175" s="11" t="s">
        <v>403</v>
      </c>
      <c r="W175" s="11">
        <v>0</v>
      </c>
      <c r="X175" s="11" t="s">
        <v>21</v>
      </c>
      <c r="Y175" s="11">
        <v>0</v>
      </c>
      <c r="Z175" s="11" t="s">
        <v>404</v>
      </c>
      <c r="AA175" s="11">
        <v>0</v>
      </c>
      <c r="AB175" s="11" t="s">
        <v>405</v>
      </c>
      <c r="AC175" s="11">
        <v>0</v>
      </c>
      <c r="AD175" t="s">
        <v>1802</v>
      </c>
      <c r="AE175">
        <v>0</v>
      </c>
      <c r="AF175" t="str">
        <f>VLOOKUP($B175,[1]高二下!$B:$R,7,0)</f>
        <v>李志友</v>
      </c>
      <c r="AG175">
        <v>0</v>
      </c>
      <c r="AH175" t="str">
        <f>VLOOKUP($B175,[1]高二下!$B:$R,9,0)</f>
        <v>次儿祝玛</v>
      </c>
      <c r="AI175" t="e">
        <f>VLOOKUP($B175,[1]高二下!$B:$R,10,0)</f>
        <v>#N/A</v>
      </c>
      <c r="AJ175" t="str">
        <f>VLOOKUP($B175,[1]高二下!$B:$R,11,0)</f>
        <v>肖秀秀</v>
      </c>
      <c r="AK175">
        <v>0</v>
      </c>
      <c r="AL175" t="str">
        <f>VLOOKUP($B175,[1]高二下!$B:$R,13,0)</f>
        <v>胡伟杰</v>
      </c>
      <c r="AM175">
        <v>0</v>
      </c>
      <c r="AN175" t="str">
        <f>VLOOKUP($B175,[1]高二下!$B:$R,15,0)</f>
        <v>邱宗兰</v>
      </c>
      <c r="AO175">
        <v>0</v>
      </c>
      <c r="AP175" t="str">
        <f>VLOOKUP($B175,[1]高二下!$B:$R,17,0)</f>
        <v>龙志云</v>
      </c>
      <c r="AQ175" t="e">
        <f>VLOOKUP($B175,[2]高二上!$B:$R,6,0)</f>
        <v>#N/A</v>
      </c>
      <c r="AR175" t="e">
        <f>VLOOKUP($B175,[2]高二上!$B:$R,7,0)</f>
        <v>#N/A</v>
      </c>
      <c r="AS175" t="e">
        <f>VLOOKUP($B175,[2]高二上!$B:$R,8,0)</f>
        <v>#N/A</v>
      </c>
      <c r="AT175" t="e">
        <f>VLOOKUP($B175,[2]高二上!$B:$R,9,0)</f>
        <v>#N/A</v>
      </c>
      <c r="AU175" t="e">
        <f>VLOOKUP($B175,[2]高二上!$B:$R,10,0)</f>
        <v>#N/A</v>
      </c>
      <c r="AV175" t="e">
        <f>VLOOKUP($B175,[2]高二上!$B:$R,11,0)</f>
        <v>#N/A</v>
      </c>
      <c r="AW175" t="e">
        <f>VLOOKUP($B175,[2]高二上!$B:$R,12,0)</f>
        <v>#N/A</v>
      </c>
      <c r="AX175" t="e">
        <f>VLOOKUP($B175,[2]高二上!$B:$R,13,0)</f>
        <v>#N/A</v>
      </c>
      <c r="AY175" t="e">
        <f>VLOOKUP($B175,[2]高二上!$B:$R,14,0)</f>
        <v>#N/A</v>
      </c>
      <c r="AZ175" t="e">
        <f>VLOOKUP($B175,[2]高二上!$B:$R,15,0)</f>
        <v>#N/A</v>
      </c>
      <c r="BA175" t="e">
        <f>VLOOKUP($B175,[2]高二上!$B:$R,16,0)</f>
        <v>#N/A</v>
      </c>
      <c r="BB175" t="e">
        <f>VLOOKUP($B175,[2]高二上!$B:$R,17,0)</f>
        <v>#N/A</v>
      </c>
      <c r="BC175">
        <f>VLOOKUP($B175,[1]高一下!$B:$R,6,0)</f>
        <v>79</v>
      </c>
      <c r="BD175" t="str">
        <f>VLOOKUP($B175,[1]高一下!$B:$R,7,0)</f>
        <v>曹霞</v>
      </c>
      <c r="BE175">
        <f>VLOOKUP($B175,[1]高一下!$B:$R,8,0)</f>
        <v>68</v>
      </c>
      <c r="BF175" t="str">
        <f>VLOOKUP($B175,[1]高一下!$B:$R,9,0)</f>
        <v>次儿祝玛</v>
      </c>
      <c r="BG175">
        <f>VLOOKUP($B175,[1]高一下!$B:$R,10,0)</f>
        <v>40</v>
      </c>
      <c r="BH175" t="str">
        <f>VLOOKUP($B175,[1]高一下!$B:$R,11,0)</f>
        <v>肖秀秀</v>
      </c>
      <c r="BI175">
        <f>VLOOKUP($B175,[1]高一下!$B:$R,12,0)</f>
        <v>40</v>
      </c>
      <c r="BJ175" t="str">
        <f>VLOOKUP($B175,[1]高一下!$B:$R,13,0)</f>
        <v>胡伟杰</v>
      </c>
      <c r="BK175">
        <f>VLOOKUP($B175,[1]高一下!$B:$R,14,0)</f>
        <v>40</v>
      </c>
      <c r="BL175" t="str">
        <f>VLOOKUP($B175,[1]高一下!$B:$R,15,0)</f>
        <v>刘红</v>
      </c>
      <c r="BM175">
        <f>VLOOKUP($B175,[1]高一下!$B:$R,16,0)</f>
        <v>46</v>
      </c>
      <c r="BN175" t="str">
        <f>VLOOKUP($B175,[1]高一下!$B:$R,17,0)</f>
        <v>龙志云</v>
      </c>
      <c r="BO175">
        <f>VLOOKUP($B175,[1]高一上!$B:$W,5,0)</f>
        <v>75.5</v>
      </c>
      <c r="BP175" t="str">
        <f>VLOOKUP($B175,[1]高一上!$B:$W,6,0)</f>
        <v>甲阿祝玛</v>
      </c>
      <c r="BQ175">
        <f>VLOOKUP($B175,[1]高一上!$B:$W,7,0)</f>
        <v>79.5</v>
      </c>
      <c r="BR175" t="str">
        <f>VLOOKUP($B175,[1]高一上!$B:$W,8,0)</f>
        <v>梅桂斌</v>
      </c>
      <c r="BS175">
        <f>VLOOKUP($B175,[1]高一上!$B:$W,9,0)</f>
        <v>40.5</v>
      </c>
      <c r="BT175" t="str">
        <f>VLOOKUP($B175,[1]高一上!$B:$W,10,0)</f>
        <v>黄健均</v>
      </c>
      <c r="BU175">
        <f>VLOOKUP($B175,[1]高一上!$B:$W,11,0)</f>
        <v>51.5</v>
      </c>
      <c r="BV175">
        <f>VLOOKUP($B175,[1]高一上!$B:$W,12,0)</f>
        <v>0</v>
      </c>
      <c r="BW175">
        <f>VLOOKUP($B175,[1]高一上!$B:$W,13,0)</f>
        <v>39</v>
      </c>
      <c r="BX175">
        <f>VLOOKUP($B175,[1]高一上!$B:$W,14,0)</f>
        <v>0</v>
      </c>
      <c r="BY175">
        <f>VLOOKUP($B175,[1]高一上!$B:$W,15,0)</f>
        <v>38.5</v>
      </c>
      <c r="BZ175">
        <f>VLOOKUP($B175,[1]高一上!$B:$W,16,0)</f>
        <v>0</v>
      </c>
      <c r="CA175">
        <f>VLOOKUP($B175,[1]中考!$B:$N,5,0)</f>
        <v>102</v>
      </c>
      <c r="CB175">
        <f>VLOOKUP($B175,[1]中考!$B:$N,6,0)</f>
        <v>79</v>
      </c>
      <c r="CC175">
        <f>VLOOKUP($B175,[1]中考!$B:$N,7,0)</f>
        <v>87</v>
      </c>
      <c r="CD175">
        <f>VLOOKUP($B175,[1]中考!$B:$N,8,0)</f>
        <v>40</v>
      </c>
      <c r="CE175">
        <f>VLOOKUP($B175,[1]中考!$B:$N,9,0)</f>
        <v>37</v>
      </c>
      <c r="CF175">
        <f>VLOOKUP($B175,[1]中考!$B:$N,10,0)</f>
        <v>38</v>
      </c>
    </row>
    <row r="176" spans="1:84" x14ac:dyDescent="0.2">
      <c r="A176" s="1" t="s">
        <v>552</v>
      </c>
      <c r="B176" s="1" t="s">
        <v>553</v>
      </c>
      <c r="C176" s="1" t="s">
        <v>400</v>
      </c>
      <c r="D176" s="1" t="s">
        <v>17</v>
      </c>
      <c r="E176" s="1" t="s">
        <v>554</v>
      </c>
      <c r="F176" s="1" t="s">
        <v>397</v>
      </c>
      <c r="G176" s="1"/>
      <c r="H176" s="1" t="s">
        <v>402</v>
      </c>
      <c r="I176" s="1"/>
      <c r="J176" s="1" t="s">
        <v>403</v>
      </c>
      <c r="K176" s="1"/>
      <c r="L176" s="1" t="s">
        <v>21</v>
      </c>
      <c r="M176" s="1"/>
      <c r="N176" s="1" t="s">
        <v>404</v>
      </c>
      <c r="O176" s="1"/>
      <c r="P176" s="1" t="s">
        <v>405</v>
      </c>
      <c r="Q176" s="1"/>
      <c r="R176" s="1" t="s">
        <v>406</v>
      </c>
      <c r="S176">
        <f>VLOOKUP(B176,[1]高三上!$B:$R,6,0)</f>
        <v>0</v>
      </c>
      <c r="T176" t="str">
        <f>VLOOKUP(B176,[1]高三上!$B:$R,7,0)</f>
        <v>李志友</v>
      </c>
      <c r="U176">
        <f>VLOOKUP(B176,[1]高三上!$B:$R,8,0)</f>
        <v>0</v>
      </c>
      <c r="V176" t="str">
        <f>VLOOKUP(B176,[1]高三上!$B:$R,9,0)</f>
        <v>次儿祝玛</v>
      </c>
      <c r="W176">
        <f>VLOOKUP(B176,[1]高三上!$B:$R,10,0)</f>
        <v>0</v>
      </c>
      <c r="X176" t="str">
        <f>VLOOKUP(B176,[1]高三上!$B:$R,11,0)</f>
        <v>肖秀秀</v>
      </c>
      <c r="Y176">
        <f>VLOOKUP(B176,[1]高三上!$B:$R,12,0)</f>
        <v>0</v>
      </c>
      <c r="Z176" t="str">
        <f>VLOOKUP(B176,[1]高三上!$B:$R,13,0)</f>
        <v>胡伟杰</v>
      </c>
      <c r="AA176">
        <f>VLOOKUP(B176,[1]高三上!$B:$R,14,0)</f>
        <v>0</v>
      </c>
      <c r="AB176" t="str">
        <f>VLOOKUP(B176,[1]高三上!$B:$R,15,0)</f>
        <v>郑强秋</v>
      </c>
      <c r="AC176">
        <f>VLOOKUP(B176,[1]高三上!$B:$R,16,0)</f>
        <v>0</v>
      </c>
      <c r="AD176" t="str">
        <f>VLOOKUP($B176,[1]高三上!$B:$R,17,0)</f>
        <v>龙志云</v>
      </c>
      <c r="AE176" t="str">
        <f>VLOOKUP($B176,[1]高二下!$B:$R,6,0)</f>
        <v>87.0</v>
      </c>
      <c r="AF176" t="str">
        <f>VLOOKUP($B176,[1]高二下!$B:$R,7,0)</f>
        <v>李志友</v>
      </c>
      <c r="AG176" t="str">
        <f>VLOOKUP($B176,[1]高二下!$B:$R,8,0)</f>
        <v>53.0</v>
      </c>
      <c r="AH176" t="str">
        <f>VLOOKUP($B176,[1]高二下!$B:$R,9,0)</f>
        <v>次儿祝玛</v>
      </c>
      <c r="AI176" t="str">
        <f>VLOOKUP($B176,[1]高二下!$B:$R,10,0)</f>
        <v>20.0</v>
      </c>
      <c r="AJ176" t="str">
        <f>VLOOKUP($B176,[1]高二下!$B:$R,11,0)</f>
        <v>肖秀秀</v>
      </c>
      <c r="AK176" t="str">
        <f>VLOOKUP($B176,[1]高二下!$B:$R,12,0)</f>
        <v>27.0</v>
      </c>
      <c r="AL176" t="str">
        <f>VLOOKUP($B176,[1]高二下!$B:$R,13,0)</f>
        <v>胡伟杰</v>
      </c>
      <c r="AM176" t="str">
        <f>VLOOKUP($B176,[1]高二下!$B:$R,14,0)</f>
        <v>60.0</v>
      </c>
      <c r="AN176" t="str">
        <f>VLOOKUP($B176,[1]高二下!$B:$R,15,0)</f>
        <v>邱宗兰</v>
      </c>
      <c r="AO176" t="str">
        <f>VLOOKUP($B176,[1]高二下!$B:$R,16,0)</f>
        <v>87.0</v>
      </c>
      <c r="AP176" t="str">
        <f>VLOOKUP($B176,[1]高二下!$B:$R,17,0)</f>
        <v>龙志云</v>
      </c>
      <c r="AQ176" t="e">
        <f>VLOOKUP($B176,[2]高二上!$B:$R,6,0)</f>
        <v>#N/A</v>
      </c>
      <c r="AR176" t="e">
        <f>VLOOKUP($B176,[2]高二上!$B:$R,7,0)</f>
        <v>#N/A</v>
      </c>
      <c r="AS176" t="e">
        <f>VLOOKUP($B176,[2]高二上!$B:$R,8,0)</f>
        <v>#N/A</v>
      </c>
      <c r="AT176" t="e">
        <f>VLOOKUP($B176,[2]高二上!$B:$R,9,0)</f>
        <v>#N/A</v>
      </c>
      <c r="AU176" t="e">
        <f>VLOOKUP($B176,[2]高二上!$B:$R,10,0)</f>
        <v>#N/A</v>
      </c>
      <c r="AV176" t="e">
        <f>VLOOKUP($B176,[2]高二上!$B:$R,11,0)</f>
        <v>#N/A</v>
      </c>
      <c r="AW176" t="e">
        <f>VLOOKUP($B176,[2]高二上!$B:$R,12,0)</f>
        <v>#N/A</v>
      </c>
      <c r="AX176" t="e">
        <f>VLOOKUP($B176,[2]高二上!$B:$R,13,0)</f>
        <v>#N/A</v>
      </c>
      <c r="AY176" t="e">
        <f>VLOOKUP($B176,[2]高二上!$B:$R,14,0)</f>
        <v>#N/A</v>
      </c>
      <c r="AZ176" t="e">
        <f>VLOOKUP($B176,[2]高二上!$B:$R,15,0)</f>
        <v>#N/A</v>
      </c>
      <c r="BA176" t="e">
        <f>VLOOKUP($B176,[2]高二上!$B:$R,16,0)</f>
        <v>#N/A</v>
      </c>
      <c r="BB176" t="e">
        <f>VLOOKUP($B176,[2]高二上!$B:$R,17,0)</f>
        <v>#N/A</v>
      </c>
      <c r="BC176">
        <f>VLOOKUP($B176,[1]高一下!$B:$R,6,0)</f>
        <v>84</v>
      </c>
      <c r="BD176" t="str">
        <f>VLOOKUP($B176,[1]高一下!$B:$R,7,0)</f>
        <v>曹霞</v>
      </c>
      <c r="BE176">
        <f>VLOOKUP($B176,[1]高一下!$B:$R,8,0)</f>
        <v>100</v>
      </c>
      <c r="BF176" t="str">
        <f>VLOOKUP($B176,[1]高一下!$B:$R,9,0)</f>
        <v>次儿祝玛</v>
      </c>
      <c r="BG176">
        <f>VLOOKUP($B176,[1]高一下!$B:$R,10,0)</f>
        <v>31.5</v>
      </c>
      <c r="BH176" t="str">
        <f>VLOOKUP($B176,[1]高一下!$B:$R,11,0)</f>
        <v>肖秀秀</v>
      </c>
      <c r="BI176">
        <f>VLOOKUP($B176,[1]高一下!$B:$R,12,0)</f>
        <v>35</v>
      </c>
      <c r="BJ176" t="str">
        <f>VLOOKUP($B176,[1]高一下!$B:$R,13,0)</f>
        <v>胡伟杰</v>
      </c>
      <c r="BK176">
        <f>VLOOKUP($B176,[1]高一下!$B:$R,14,0)</f>
        <v>33</v>
      </c>
      <c r="BL176" t="str">
        <f>VLOOKUP($B176,[1]高一下!$B:$R,15,0)</f>
        <v>刘红</v>
      </c>
      <c r="BM176">
        <f>VLOOKUP($B176,[1]高一下!$B:$R,16,0)</f>
        <v>54</v>
      </c>
      <c r="BN176" t="str">
        <f>VLOOKUP($B176,[1]高一下!$B:$R,17,0)</f>
        <v>龙志云</v>
      </c>
      <c r="BO176">
        <f>VLOOKUP($B176,[1]高一上!$B:$W,5,0)</f>
        <v>65.5</v>
      </c>
      <c r="BP176" t="str">
        <f>VLOOKUP($B176,[1]高一上!$B:$W,6,0)</f>
        <v>曹霞</v>
      </c>
      <c r="BQ176">
        <f>VLOOKUP($B176,[1]高一上!$B:$W,7,0)</f>
        <v>71</v>
      </c>
      <c r="BR176" t="str">
        <f>VLOOKUP($B176,[1]高一上!$B:$W,8,0)</f>
        <v>次儿祝玛</v>
      </c>
      <c r="BS176">
        <f>VLOOKUP($B176,[1]高一上!$B:$W,9,0)</f>
        <v>54.5</v>
      </c>
      <c r="BT176" t="str">
        <f>VLOOKUP($B176,[1]高一上!$B:$W,10,0)</f>
        <v>肖秀秀</v>
      </c>
      <c r="BU176">
        <f>VLOOKUP($B176,[1]高一上!$B:$W,11,0)</f>
        <v>31.5</v>
      </c>
      <c r="BV176" t="str">
        <f>VLOOKUP($B176,[1]高一上!$B:$W,12,0)</f>
        <v>胡伟杰</v>
      </c>
      <c r="BW176">
        <f>VLOOKUP($B176,[1]高一上!$B:$W,13,0)</f>
        <v>33</v>
      </c>
      <c r="BX176" t="str">
        <f>VLOOKUP($B176,[1]高一上!$B:$W,14,0)</f>
        <v>刘红</v>
      </c>
      <c r="BY176">
        <f>VLOOKUP($B176,[1]高一上!$B:$W,15,0)</f>
        <v>52</v>
      </c>
      <c r="BZ176" t="str">
        <f>VLOOKUP($B176,[1]高一上!$B:$W,16,0)</f>
        <v>龙志云</v>
      </c>
      <c r="CA176">
        <f>VLOOKUP($B176,[1]中考!$B:$N,5,0)</f>
        <v>113</v>
      </c>
      <c r="CB176">
        <f>VLOOKUP($B176,[1]中考!$B:$N,6,0)</f>
        <v>87</v>
      </c>
      <c r="CC176">
        <f>VLOOKUP($B176,[1]中考!$B:$N,7,0)</f>
        <v>70</v>
      </c>
      <c r="CD176">
        <f>VLOOKUP($B176,[1]中考!$B:$N,8,0)</f>
        <v>36</v>
      </c>
      <c r="CE176">
        <f>VLOOKUP($B176,[1]中考!$B:$N,9,0)</f>
        <v>25</v>
      </c>
      <c r="CF176">
        <f>VLOOKUP($B176,[1]中考!$B:$N,10,0)</f>
        <v>34</v>
      </c>
    </row>
    <row r="177" spans="1:84" x14ac:dyDescent="0.2">
      <c r="A177" s="1" t="s">
        <v>555</v>
      </c>
      <c r="B177" s="1" t="s">
        <v>556</v>
      </c>
      <c r="C177" s="1" t="s">
        <v>400</v>
      </c>
      <c r="D177" s="1" t="s">
        <v>17</v>
      </c>
      <c r="E177" s="1" t="s">
        <v>557</v>
      </c>
      <c r="F177" s="1" t="s">
        <v>397</v>
      </c>
      <c r="G177" s="1"/>
      <c r="H177" s="1" t="s">
        <v>402</v>
      </c>
      <c r="I177" s="1"/>
      <c r="J177" s="1" t="s">
        <v>403</v>
      </c>
      <c r="K177" s="1"/>
      <c r="L177" s="1" t="s">
        <v>21</v>
      </c>
      <c r="M177" s="1"/>
      <c r="N177" s="1" t="s">
        <v>404</v>
      </c>
      <c r="O177" s="1"/>
      <c r="P177" s="1" t="s">
        <v>405</v>
      </c>
      <c r="Q177" s="1"/>
      <c r="R177" s="1" t="s">
        <v>406</v>
      </c>
      <c r="S177">
        <f>VLOOKUP(B177,[1]高三上!$B:$R,6,0)</f>
        <v>0</v>
      </c>
      <c r="T177" t="str">
        <f>VLOOKUP(B177,[1]高三上!$B:$R,7,0)</f>
        <v>李志友</v>
      </c>
      <c r="U177">
        <f>VLOOKUP(B177,[1]高三上!$B:$R,8,0)</f>
        <v>0</v>
      </c>
      <c r="V177" t="str">
        <f>VLOOKUP(B177,[1]高三上!$B:$R,9,0)</f>
        <v>次儿祝玛</v>
      </c>
      <c r="W177">
        <f>VLOOKUP(B177,[1]高三上!$B:$R,10,0)</f>
        <v>0</v>
      </c>
      <c r="X177" t="str">
        <f>VLOOKUP(B177,[1]高三上!$B:$R,11,0)</f>
        <v>肖秀秀</v>
      </c>
      <c r="Y177">
        <f>VLOOKUP(B177,[1]高三上!$B:$R,12,0)</f>
        <v>0</v>
      </c>
      <c r="Z177" t="str">
        <f>VLOOKUP(B177,[1]高三上!$B:$R,13,0)</f>
        <v>胡伟杰</v>
      </c>
      <c r="AA177">
        <f>VLOOKUP(B177,[1]高三上!$B:$R,14,0)</f>
        <v>0</v>
      </c>
      <c r="AB177" t="str">
        <f>VLOOKUP(B177,[1]高三上!$B:$R,15,0)</f>
        <v>郑强秋</v>
      </c>
      <c r="AC177">
        <f>VLOOKUP(B177,[1]高三上!$B:$R,16,0)</f>
        <v>0</v>
      </c>
      <c r="AD177" t="str">
        <f>VLOOKUP($B177,[1]高三上!$B:$R,17,0)</f>
        <v>龙志云</v>
      </c>
      <c r="AE177" t="str">
        <f>VLOOKUP($B177,[1]高二下!$B:$R,6,0)</f>
        <v>76.0</v>
      </c>
      <c r="AF177" t="str">
        <f>VLOOKUP($B177,[1]高二下!$B:$R,7,0)</f>
        <v>李志友</v>
      </c>
      <c r="AG177" t="str">
        <f>VLOOKUP($B177,[1]高二下!$B:$R,8,0)</f>
        <v>63.0</v>
      </c>
      <c r="AH177" t="str">
        <f>VLOOKUP($B177,[1]高二下!$B:$R,9,0)</f>
        <v>次儿祝玛</v>
      </c>
      <c r="AI177" t="str">
        <f>VLOOKUP($B177,[1]高二下!$B:$R,10,0)</f>
        <v>23.0</v>
      </c>
      <c r="AJ177" t="str">
        <f>VLOOKUP($B177,[1]高二下!$B:$R,11,0)</f>
        <v>肖秀秀</v>
      </c>
      <c r="AK177" t="str">
        <f>VLOOKUP($B177,[1]高二下!$B:$R,12,0)</f>
        <v>27.0</v>
      </c>
      <c r="AL177" t="str">
        <f>VLOOKUP($B177,[1]高二下!$B:$R,13,0)</f>
        <v>胡伟杰</v>
      </c>
      <c r="AM177" t="str">
        <f>VLOOKUP($B177,[1]高二下!$B:$R,14,0)</f>
        <v>20.0</v>
      </c>
      <c r="AN177" t="str">
        <f>VLOOKUP($B177,[1]高二下!$B:$R,15,0)</f>
        <v>邱宗兰</v>
      </c>
      <c r="AO177" t="str">
        <f>VLOOKUP($B177,[1]高二下!$B:$R,16,0)</f>
        <v>96.0</v>
      </c>
      <c r="AP177" t="str">
        <f>VLOOKUP($B177,[1]高二下!$B:$R,17,0)</f>
        <v>龙志云</v>
      </c>
      <c r="AQ177" t="e">
        <f>VLOOKUP($B177,[2]高二上!$B:$R,6,0)</f>
        <v>#N/A</v>
      </c>
      <c r="AR177" t="e">
        <f>VLOOKUP($B177,[2]高二上!$B:$R,7,0)</f>
        <v>#N/A</v>
      </c>
      <c r="AS177" t="e">
        <f>VLOOKUP($B177,[2]高二上!$B:$R,8,0)</f>
        <v>#N/A</v>
      </c>
      <c r="AT177" t="e">
        <f>VLOOKUP($B177,[2]高二上!$B:$R,9,0)</f>
        <v>#N/A</v>
      </c>
      <c r="AU177" t="e">
        <f>VLOOKUP($B177,[2]高二上!$B:$R,10,0)</f>
        <v>#N/A</v>
      </c>
      <c r="AV177" t="e">
        <f>VLOOKUP($B177,[2]高二上!$B:$R,11,0)</f>
        <v>#N/A</v>
      </c>
      <c r="AW177" t="e">
        <f>VLOOKUP($B177,[2]高二上!$B:$R,12,0)</f>
        <v>#N/A</v>
      </c>
      <c r="AX177" t="e">
        <f>VLOOKUP($B177,[2]高二上!$B:$R,13,0)</f>
        <v>#N/A</v>
      </c>
      <c r="AY177" t="e">
        <f>VLOOKUP($B177,[2]高二上!$B:$R,14,0)</f>
        <v>#N/A</v>
      </c>
      <c r="AZ177" t="e">
        <f>VLOOKUP($B177,[2]高二上!$B:$R,15,0)</f>
        <v>#N/A</v>
      </c>
      <c r="BA177" t="e">
        <f>VLOOKUP($B177,[2]高二上!$B:$R,16,0)</f>
        <v>#N/A</v>
      </c>
      <c r="BB177" t="e">
        <f>VLOOKUP($B177,[2]高二上!$B:$R,17,0)</f>
        <v>#N/A</v>
      </c>
      <c r="BC177">
        <f>VLOOKUP($B177,[1]高一下!$B:$R,6,0)</f>
        <v>92</v>
      </c>
      <c r="BD177" t="str">
        <f>VLOOKUP($B177,[1]高一下!$B:$R,7,0)</f>
        <v>曹霞</v>
      </c>
      <c r="BE177">
        <f>VLOOKUP($B177,[1]高一下!$B:$R,8,0)</f>
        <v>91</v>
      </c>
      <c r="BF177" t="str">
        <f>VLOOKUP($B177,[1]高一下!$B:$R,9,0)</f>
        <v>次儿祝玛</v>
      </c>
      <c r="BG177">
        <f>VLOOKUP($B177,[1]高一下!$B:$R,10,0)</f>
        <v>60.5</v>
      </c>
      <c r="BH177" t="str">
        <f>VLOOKUP($B177,[1]高一下!$B:$R,11,0)</f>
        <v>肖秀秀</v>
      </c>
      <c r="BI177">
        <f>VLOOKUP($B177,[1]高一下!$B:$R,12,0)</f>
        <v>25</v>
      </c>
      <c r="BJ177" t="str">
        <f>VLOOKUP($B177,[1]高一下!$B:$R,13,0)</f>
        <v>胡伟杰</v>
      </c>
      <c r="BK177">
        <f>VLOOKUP($B177,[1]高一下!$B:$R,14,0)</f>
        <v>36</v>
      </c>
      <c r="BL177" t="str">
        <f>VLOOKUP($B177,[1]高一下!$B:$R,15,0)</f>
        <v>刘红</v>
      </c>
      <c r="BM177">
        <f>VLOOKUP($B177,[1]高一下!$B:$R,16,0)</f>
        <v>32</v>
      </c>
      <c r="BN177" t="str">
        <f>VLOOKUP($B177,[1]高一下!$B:$R,17,0)</f>
        <v>龙志云</v>
      </c>
      <c r="BO177">
        <f>VLOOKUP($B177,[1]高一上!$B:$W,5,0)</f>
        <v>82</v>
      </c>
      <c r="BP177" t="str">
        <f>VLOOKUP($B177,[1]高一上!$B:$W,6,0)</f>
        <v>曹霞</v>
      </c>
      <c r="BQ177">
        <f>VLOOKUP($B177,[1]高一上!$B:$W,7,0)</f>
        <v>54</v>
      </c>
      <c r="BR177" t="str">
        <f>VLOOKUP($B177,[1]高一上!$B:$W,8,0)</f>
        <v>次儿祝玛</v>
      </c>
      <c r="BS177">
        <f>VLOOKUP($B177,[1]高一上!$B:$W,9,0)</f>
        <v>60.5</v>
      </c>
      <c r="BT177" t="str">
        <f>VLOOKUP($B177,[1]高一上!$B:$W,10,0)</f>
        <v>肖秀秀</v>
      </c>
      <c r="BU177">
        <f>VLOOKUP($B177,[1]高一上!$B:$W,11,0)</f>
        <v>36</v>
      </c>
      <c r="BV177" t="str">
        <f>VLOOKUP($B177,[1]高一上!$B:$W,12,0)</f>
        <v>胡伟杰</v>
      </c>
      <c r="BW177">
        <f>VLOOKUP($B177,[1]高一上!$B:$W,13,0)</f>
        <v>31</v>
      </c>
      <c r="BX177" t="str">
        <f>VLOOKUP($B177,[1]高一上!$B:$W,14,0)</f>
        <v>刘红</v>
      </c>
      <c r="BY177">
        <f>VLOOKUP($B177,[1]高一上!$B:$W,15,0)</f>
        <v>31</v>
      </c>
      <c r="BZ177" t="str">
        <f>VLOOKUP($B177,[1]高一上!$B:$W,16,0)</f>
        <v>龙志云</v>
      </c>
      <c r="CA177">
        <f>VLOOKUP($B177,[1]中考!$B:$N,5,0)</f>
        <v>94</v>
      </c>
      <c r="CB177">
        <f>VLOOKUP($B177,[1]中考!$B:$N,6,0)</f>
        <v>95</v>
      </c>
      <c r="CC177">
        <f>VLOOKUP($B177,[1]中考!$B:$N,7,0)</f>
        <v>69</v>
      </c>
      <c r="CD177">
        <f>VLOOKUP($B177,[1]中考!$B:$N,8,0)</f>
        <v>30</v>
      </c>
      <c r="CE177">
        <f>VLOOKUP($B177,[1]中考!$B:$N,9,0)</f>
        <v>26</v>
      </c>
      <c r="CF177">
        <f>VLOOKUP($B177,[1]中考!$B:$N,10,0)</f>
        <v>30</v>
      </c>
    </row>
    <row r="178" spans="1:84" x14ac:dyDescent="0.2">
      <c r="A178" s="1" t="s">
        <v>558</v>
      </c>
      <c r="B178" s="1" t="s">
        <v>559</v>
      </c>
      <c r="C178" s="1" t="s">
        <v>560</v>
      </c>
      <c r="D178" s="1" t="s">
        <v>17</v>
      </c>
      <c r="E178" s="1" t="s">
        <v>561</v>
      </c>
      <c r="F178" s="1">
        <v>391</v>
      </c>
      <c r="G178" s="1">
        <v>100</v>
      </c>
      <c r="H178" s="1" t="s">
        <v>562</v>
      </c>
      <c r="I178" s="1">
        <v>62</v>
      </c>
      <c r="J178" s="1" t="s">
        <v>123</v>
      </c>
      <c r="K178" s="1">
        <v>79</v>
      </c>
      <c r="L178" s="1" t="s">
        <v>252</v>
      </c>
      <c r="M178" s="1">
        <v>43.5</v>
      </c>
      <c r="N178" s="1" t="s">
        <v>125</v>
      </c>
      <c r="O178" s="1">
        <v>56.5</v>
      </c>
      <c r="P178" s="1" t="s">
        <v>405</v>
      </c>
      <c r="Q178" s="1">
        <v>49.5</v>
      </c>
      <c r="R178" s="1" t="s">
        <v>406</v>
      </c>
      <c r="S178">
        <f>VLOOKUP(B178,[1]高三上!$B:$R,6,0)</f>
        <v>95.5</v>
      </c>
      <c r="T178" t="str">
        <f>VLOOKUP(B178,[1]高三上!$B:$R,7,0)</f>
        <v>杨志明</v>
      </c>
      <c r="U178">
        <f>VLOOKUP(B178,[1]高三上!$B:$R,8,0)</f>
        <v>73</v>
      </c>
      <c r="V178" t="str">
        <f>VLOOKUP(B178,[1]高三上!$B:$R,9,0)</f>
        <v>马磊</v>
      </c>
      <c r="W178">
        <f>VLOOKUP(B178,[1]高三上!$B:$R,10,0)</f>
        <v>69.5</v>
      </c>
      <c r="X178" t="str">
        <f>VLOOKUP(B178,[1]高三上!$B:$R,11,0)</f>
        <v>东梅</v>
      </c>
      <c r="Y178">
        <f>VLOOKUP(B178,[1]高三上!$B:$R,12,0)</f>
        <v>22</v>
      </c>
      <c r="Z178" t="str">
        <f>VLOOKUP(B178,[1]高三上!$B:$R,13,0)</f>
        <v>高贵勇</v>
      </c>
      <c r="AA178">
        <f>VLOOKUP(B178,[1]高三上!$B:$R,14,0)</f>
        <v>32</v>
      </c>
      <c r="AB178" t="str">
        <f>VLOOKUP(B178,[1]高三上!$B:$R,15,0)</f>
        <v>郑强秋</v>
      </c>
      <c r="AC178">
        <f>VLOOKUP(B178,[1]高三上!$B:$R,16,0)</f>
        <v>54</v>
      </c>
      <c r="AD178" t="str">
        <f>VLOOKUP($B178,[1]高三上!$B:$R,17,0)</f>
        <v>张斯杰</v>
      </c>
      <c r="AE178" t="str">
        <f>VLOOKUP($B178,[1]高二下!$B:$R,6,0)</f>
        <v>67.0</v>
      </c>
      <c r="AF178" t="str">
        <f>VLOOKUP($B178,[1]高二下!$B:$R,7,0)</f>
        <v>杨志明</v>
      </c>
      <c r="AG178" t="str">
        <f>VLOOKUP($B178,[1]高二下!$B:$R,8,0)</f>
        <v>88.0</v>
      </c>
      <c r="AH178" t="str">
        <f>VLOOKUP($B178,[1]高二下!$B:$R,9,0)</f>
        <v>马磊</v>
      </c>
      <c r="AI178" t="str">
        <f>VLOOKUP($B178,[1]高二下!$B:$R,10,0)</f>
        <v>6.0</v>
      </c>
      <c r="AJ178" t="str">
        <f>VLOOKUP($B178,[1]高二下!$B:$R,11,0)</f>
        <v>东梅</v>
      </c>
      <c r="AK178" t="str">
        <f>VLOOKUP($B178,[1]高二下!$B:$R,12,0)</f>
        <v>32.0</v>
      </c>
      <c r="AL178" t="str">
        <f>VLOOKUP($B178,[1]高二下!$B:$R,13,0)</f>
        <v>兰举银</v>
      </c>
      <c r="AM178" t="str">
        <f>VLOOKUP($B178,[1]高二下!$B:$R,14,0)</f>
        <v>37.0</v>
      </c>
      <c r="AN178" t="str">
        <f>VLOOKUP($B178,[1]高二下!$B:$R,15,0)</f>
        <v>郑强秋</v>
      </c>
      <c r="AO178" t="str">
        <f>VLOOKUP($B178,[1]高二下!$B:$R,16,0)</f>
        <v>69.0</v>
      </c>
      <c r="AP178" t="str">
        <f>VLOOKUP($B178,[1]高二下!$B:$R,17,0)</f>
        <v>张斯杰</v>
      </c>
      <c r="AQ178" t="e">
        <f>VLOOKUP($B178,[2]高二上!$B:$R,6,0)</f>
        <v>#N/A</v>
      </c>
      <c r="AR178" t="e">
        <f>VLOOKUP($B178,[2]高二上!$B:$R,7,0)</f>
        <v>#N/A</v>
      </c>
      <c r="AS178" t="e">
        <f>VLOOKUP($B178,[2]高二上!$B:$R,8,0)</f>
        <v>#N/A</v>
      </c>
      <c r="AT178" t="e">
        <f>VLOOKUP($B178,[2]高二上!$B:$R,9,0)</f>
        <v>#N/A</v>
      </c>
      <c r="AU178" t="e">
        <f>VLOOKUP($B178,[2]高二上!$B:$R,10,0)</f>
        <v>#N/A</v>
      </c>
      <c r="AV178" t="e">
        <f>VLOOKUP($B178,[2]高二上!$B:$R,11,0)</f>
        <v>#N/A</v>
      </c>
      <c r="AW178" t="e">
        <f>VLOOKUP($B178,[2]高二上!$B:$R,12,0)</f>
        <v>#N/A</v>
      </c>
      <c r="AX178" t="e">
        <f>VLOOKUP($B178,[2]高二上!$B:$R,13,0)</f>
        <v>#N/A</v>
      </c>
      <c r="AY178" t="e">
        <f>VLOOKUP($B178,[2]高二上!$B:$R,14,0)</f>
        <v>#N/A</v>
      </c>
      <c r="AZ178" t="e">
        <f>VLOOKUP($B178,[2]高二上!$B:$R,15,0)</f>
        <v>#N/A</v>
      </c>
      <c r="BA178" t="e">
        <f>VLOOKUP($B178,[2]高二上!$B:$R,16,0)</f>
        <v>#N/A</v>
      </c>
      <c r="BB178" t="e">
        <f>VLOOKUP($B178,[2]高二上!$B:$R,17,0)</f>
        <v>#N/A</v>
      </c>
      <c r="BC178">
        <f>VLOOKUP($B178,[1]高一下!$B:$R,6,0)</f>
        <v>84</v>
      </c>
      <c r="BD178" t="str">
        <f>VLOOKUP($B178,[1]高一下!$B:$R,7,0)</f>
        <v>杨志明</v>
      </c>
      <c r="BE178">
        <f>VLOOKUP($B178,[1]高一下!$B:$R,8,0)</f>
        <v>72</v>
      </c>
      <c r="BF178" t="str">
        <f>VLOOKUP($B178,[1]高一下!$B:$R,9,0)</f>
        <v>马磊</v>
      </c>
      <c r="BG178">
        <f>VLOOKUP($B178,[1]高一下!$B:$R,10,0)</f>
        <v>69</v>
      </c>
      <c r="BH178" t="str">
        <f>VLOOKUP($B178,[1]高一下!$B:$R,11,0)</f>
        <v>东梅</v>
      </c>
      <c r="BI178">
        <f>VLOOKUP($B178,[1]高一下!$B:$R,12,0)</f>
        <v>25</v>
      </c>
      <c r="BJ178" t="str">
        <f>VLOOKUP($B178,[1]高一下!$B:$R,13,0)</f>
        <v>次珍扎保</v>
      </c>
      <c r="BK178">
        <f>VLOOKUP($B178,[1]高一下!$B:$R,14,0)</f>
        <v>41</v>
      </c>
      <c r="BL178" t="str">
        <f>VLOOKUP($B178,[1]高一下!$B:$R,15,0)</f>
        <v>郑强秋</v>
      </c>
      <c r="BM178">
        <f>VLOOKUP($B178,[1]高一下!$B:$R,16,0)</f>
        <v>20</v>
      </c>
      <c r="BN178" t="str">
        <f>VLOOKUP($B178,[1]高一下!$B:$R,17,0)</f>
        <v>高琴</v>
      </c>
      <c r="BO178">
        <f>VLOOKUP($B178,[1]高一上!$B:$W,5,0)</f>
        <v>73.5</v>
      </c>
      <c r="BP178" t="str">
        <f>VLOOKUP($B178,[1]高一上!$B:$W,6,0)</f>
        <v>李志友</v>
      </c>
      <c r="BQ178">
        <f>VLOOKUP($B178,[1]高一上!$B:$W,7,0)</f>
        <v>32</v>
      </c>
      <c r="BR178" t="str">
        <f>VLOOKUP($B178,[1]高一上!$B:$W,8,0)</f>
        <v>马磊</v>
      </c>
      <c r="BS178">
        <f>VLOOKUP($B178,[1]高一上!$B:$W,9,0)</f>
        <v>53</v>
      </c>
      <c r="BT178" t="str">
        <f>VLOOKUP($B178,[1]高一上!$B:$W,10,0)</f>
        <v>东梅</v>
      </c>
      <c r="BU178">
        <f>VLOOKUP($B178,[1]高一上!$B:$W,11,0)</f>
        <v>18</v>
      </c>
      <c r="BV178" t="str">
        <f>VLOOKUP($B178,[1]高一上!$B:$W,12,0)</f>
        <v>次珍扎保</v>
      </c>
      <c r="BW178">
        <f>VLOOKUP($B178,[1]高一上!$B:$W,13,0)</f>
        <v>34.5</v>
      </c>
      <c r="BX178" t="str">
        <f>VLOOKUP($B178,[1]高一上!$B:$W,14,0)</f>
        <v>郑强秋</v>
      </c>
      <c r="BY178">
        <f>VLOOKUP($B178,[1]高一上!$B:$W,15,0)</f>
        <v>39.5</v>
      </c>
      <c r="BZ178" t="str">
        <f>VLOOKUP($B178,[1]高一上!$B:$W,16,0)</f>
        <v>龙志云</v>
      </c>
      <c r="CA178">
        <f>VLOOKUP($B178,[1]中考!$B:$N,5,0)</f>
        <v>94</v>
      </c>
      <c r="CB178">
        <f>VLOOKUP($B178,[1]中考!$B:$N,6,0)</f>
        <v>74</v>
      </c>
      <c r="CC178">
        <f>VLOOKUP($B178,[1]中考!$B:$N,7,0)</f>
        <v>115</v>
      </c>
      <c r="CD178">
        <f>VLOOKUP($B178,[1]中考!$B:$N,8,0)</f>
        <v>40</v>
      </c>
      <c r="CE178">
        <f>VLOOKUP($B178,[1]中考!$B:$N,9,0)</f>
        <v>24</v>
      </c>
      <c r="CF178">
        <f>VLOOKUP($B178,[1]中考!$B:$N,10,0)</f>
        <v>42</v>
      </c>
    </row>
    <row r="179" spans="1:84" x14ac:dyDescent="0.2">
      <c r="A179" s="1" t="s">
        <v>563</v>
      </c>
      <c r="B179" s="1" t="s">
        <v>564</v>
      </c>
      <c r="C179" s="1" t="s">
        <v>560</v>
      </c>
      <c r="D179" s="1" t="s">
        <v>17</v>
      </c>
      <c r="E179" s="1" t="s">
        <v>565</v>
      </c>
      <c r="F179" s="1">
        <v>401</v>
      </c>
      <c r="G179" s="1">
        <v>102</v>
      </c>
      <c r="H179" s="1" t="s">
        <v>562</v>
      </c>
      <c r="I179" s="1">
        <v>49</v>
      </c>
      <c r="J179" s="1" t="s">
        <v>123</v>
      </c>
      <c r="K179" s="1">
        <v>90</v>
      </c>
      <c r="L179" s="1" t="s">
        <v>252</v>
      </c>
      <c r="M179" s="1">
        <v>44.5</v>
      </c>
      <c r="N179" s="1" t="s">
        <v>125</v>
      </c>
      <c r="O179" s="1">
        <v>45</v>
      </c>
      <c r="P179" s="1" t="s">
        <v>405</v>
      </c>
      <c r="Q179" s="1">
        <v>70.5</v>
      </c>
      <c r="R179" s="1" t="s">
        <v>406</v>
      </c>
      <c r="S179">
        <f>VLOOKUP(B179,[1]高三上!$B:$R,6,0)</f>
        <v>98.5</v>
      </c>
      <c r="T179" t="str">
        <f>VLOOKUP(B179,[1]高三上!$B:$R,7,0)</f>
        <v>杨志明</v>
      </c>
      <c r="U179">
        <f>VLOOKUP(B179,[1]高三上!$B:$R,8,0)</f>
        <v>63</v>
      </c>
      <c r="V179" t="str">
        <f>VLOOKUP(B179,[1]高三上!$B:$R,9,0)</f>
        <v>马磊</v>
      </c>
      <c r="W179">
        <f>VLOOKUP(B179,[1]高三上!$B:$R,10,0)</f>
        <v>73</v>
      </c>
      <c r="X179" t="str">
        <f>VLOOKUP(B179,[1]高三上!$B:$R,11,0)</f>
        <v>东梅</v>
      </c>
      <c r="Y179">
        <f>VLOOKUP(B179,[1]高三上!$B:$R,12,0)</f>
        <v>28</v>
      </c>
      <c r="Z179" t="str">
        <f>VLOOKUP(B179,[1]高三上!$B:$R,13,0)</f>
        <v>高贵勇</v>
      </c>
      <c r="AA179">
        <f>VLOOKUP(B179,[1]高三上!$B:$R,14,0)</f>
        <v>34</v>
      </c>
      <c r="AB179" t="str">
        <f>VLOOKUP(B179,[1]高三上!$B:$R,15,0)</f>
        <v>郑强秋</v>
      </c>
      <c r="AC179">
        <f>VLOOKUP(B179,[1]高三上!$B:$R,16,0)</f>
        <v>49</v>
      </c>
      <c r="AD179" t="str">
        <f>VLOOKUP($B179,[1]高三上!$B:$R,17,0)</f>
        <v>张斯杰</v>
      </c>
      <c r="AE179" t="str">
        <f>VLOOKUP($B179,[1]高二下!$B:$R,6,0)</f>
        <v>97.0</v>
      </c>
      <c r="AF179" t="str">
        <f>VLOOKUP($B179,[1]高二下!$B:$R,7,0)</f>
        <v>杨志明</v>
      </c>
      <c r="AG179" t="str">
        <f>VLOOKUP($B179,[1]高二下!$B:$R,8,0)</f>
        <v>74.5</v>
      </c>
      <c r="AH179" t="str">
        <f>VLOOKUP($B179,[1]高二下!$B:$R,9,0)</f>
        <v>马磊</v>
      </c>
      <c r="AI179" t="str">
        <f>VLOOKUP($B179,[1]高二下!$B:$R,10,0)</f>
        <v>24.0</v>
      </c>
      <c r="AJ179" t="str">
        <f>VLOOKUP($B179,[1]高二下!$B:$R,11,0)</f>
        <v>东梅</v>
      </c>
      <c r="AK179" t="str">
        <f>VLOOKUP($B179,[1]高二下!$B:$R,12,0)</f>
        <v>35.0</v>
      </c>
      <c r="AL179" t="str">
        <f>VLOOKUP($B179,[1]高二下!$B:$R,13,0)</f>
        <v>兰举银</v>
      </c>
      <c r="AM179" t="str">
        <f>VLOOKUP($B179,[1]高二下!$B:$R,14,0)</f>
        <v>48.0</v>
      </c>
      <c r="AN179" t="str">
        <f>VLOOKUP($B179,[1]高二下!$B:$R,15,0)</f>
        <v>郑强秋</v>
      </c>
      <c r="AO179" t="str">
        <f>VLOOKUP($B179,[1]高二下!$B:$R,16,0)</f>
        <v>57.0</v>
      </c>
      <c r="AP179" t="str">
        <f>VLOOKUP($B179,[1]高二下!$B:$R,17,0)</f>
        <v>张斯杰</v>
      </c>
      <c r="AQ179" t="e">
        <f>VLOOKUP($B179,[2]高二上!$B:$R,6,0)</f>
        <v>#N/A</v>
      </c>
      <c r="AR179" t="e">
        <f>VLOOKUP($B179,[2]高二上!$B:$R,7,0)</f>
        <v>#N/A</v>
      </c>
      <c r="AS179" t="e">
        <f>VLOOKUP($B179,[2]高二上!$B:$R,8,0)</f>
        <v>#N/A</v>
      </c>
      <c r="AT179" t="e">
        <f>VLOOKUP($B179,[2]高二上!$B:$R,9,0)</f>
        <v>#N/A</v>
      </c>
      <c r="AU179" t="e">
        <f>VLOOKUP($B179,[2]高二上!$B:$R,10,0)</f>
        <v>#N/A</v>
      </c>
      <c r="AV179" t="e">
        <f>VLOOKUP($B179,[2]高二上!$B:$R,11,0)</f>
        <v>#N/A</v>
      </c>
      <c r="AW179" t="e">
        <f>VLOOKUP($B179,[2]高二上!$B:$R,12,0)</f>
        <v>#N/A</v>
      </c>
      <c r="AX179" t="e">
        <f>VLOOKUP($B179,[2]高二上!$B:$R,13,0)</f>
        <v>#N/A</v>
      </c>
      <c r="AY179" t="e">
        <f>VLOOKUP($B179,[2]高二上!$B:$R,14,0)</f>
        <v>#N/A</v>
      </c>
      <c r="AZ179" t="e">
        <f>VLOOKUP($B179,[2]高二上!$B:$R,15,0)</f>
        <v>#N/A</v>
      </c>
      <c r="BA179" t="e">
        <f>VLOOKUP($B179,[2]高二上!$B:$R,16,0)</f>
        <v>#N/A</v>
      </c>
      <c r="BB179" t="e">
        <f>VLOOKUP($B179,[2]高二上!$B:$R,17,0)</f>
        <v>#N/A</v>
      </c>
      <c r="BC179">
        <f>VLOOKUP($B179,[1]高一下!$B:$R,6,0)</f>
        <v>90</v>
      </c>
      <c r="BD179" t="str">
        <f>VLOOKUP($B179,[1]高一下!$B:$R,7,0)</f>
        <v>杨志明</v>
      </c>
      <c r="BE179">
        <f>VLOOKUP($B179,[1]高一下!$B:$R,8,0)</f>
        <v>60</v>
      </c>
      <c r="BF179" t="str">
        <f>VLOOKUP($B179,[1]高一下!$B:$R,9,0)</f>
        <v>马磊</v>
      </c>
      <c r="BG179">
        <f>VLOOKUP($B179,[1]高一下!$B:$R,10,0)</f>
        <v>59</v>
      </c>
      <c r="BH179" t="str">
        <f>VLOOKUP($B179,[1]高一下!$B:$R,11,0)</f>
        <v>东梅</v>
      </c>
      <c r="BI179">
        <f>VLOOKUP($B179,[1]高一下!$B:$R,12,0)</f>
        <v>13</v>
      </c>
      <c r="BJ179" t="str">
        <f>VLOOKUP($B179,[1]高一下!$B:$R,13,0)</f>
        <v>次珍扎保</v>
      </c>
      <c r="BK179">
        <f>VLOOKUP($B179,[1]高一下!$B:$R,14,0)</f>
        <v>34</v>
      </c>
      <c r="BL179" t="str">
        <f>VLOOKUP($B179,[1]高一下!$B:$R,15,0)</f>
        <v>郑强秋</v>
      </c>
      <c r="BM179">
        <f>VLOOKUP($B179,[1]高一下!$B:$R,16,0)</f>
        <v>34</v>
      </c>
      <c r="BN179" t="str">
        <f>VLOOKUP($B179,[1]高一下!$B:$R,17,0)</f>
        <v>高琴</v>
      </c>
      <c r="BO179">
        <f>VLOOKUP($B179,[1]高一上!$B:$W,5,0)</f>
        <v>77.5</v>
      </c>
      <c r="BP179" t="str">
        <f>VLOOKUP($B179,[1]高一上!$B:$W,6,0)</f>
        <v>李志友</v>
      </c>
      <c r="BQ179">
        <f>VLOOKUP($B179,[1]高一上!$B:$W,7,0)</f>
        <v>37</v>
      </c>
      <c r="BR179" t="str">
        <f>VLOOKUP($B179,[1]高一上!$B:$W,8,0)</f>
        <v>梅桂斌</v>
      </c>
      <c r="BS179">
        <f>VLOOKUP($B179,[1]高一上!$B:$W,9,0)</f>
        <v>76.5</v>
      </c>
      <c r="BT179" t="str">
        <f>VLOOKUP($B179,[1]高一上!$B:$W,10,0)</f>
        <v>尹英娇</v>
      </c>
      <c r="BU179">
        <f>VLOOKUP($B179,[1]高一上!$B:$W,11,0)</f>
        <v>26</v>
      </c>
      <c r="BV179">
        <f>VLOOKUP($B179,[1]高一上!$B:$W,12,0)</f>
        <v>0</v>
      </c>
      <c r="BW179">
        <f>VLOOKUP($B179,[1]高一上!$B:$W,13,0)</f>
        <v>35</v>
      </c>
      <c r="BX179">
        <f>VLOOKUP($B179,[1]高一上!$B:$W,14,0)</f>
        <v>0</v>
      </c>
      <c r="BY179">
        <f>VLOOKUP($B179,[1]高一上!$B:$W,15,0)</f>
        <v>27</v>
      </c>
      <c r="BZ179">
        <f>VLOOKUP($B179,[1]高一上!$B:$W,16,0)</f>
        <v>0</v>
      </c>
      <c r="CA179">
        <f>VLOOKUP($B179,[1]中考!$B:$N,5,0)</f>
        <v>106</v>
      </c>
      <c r="CB179">
        <f>VLOOKUP($B179,[1]中考!$B:$N,6,0)</f>
        <v>88</v>
      </c>
      <c r="CC179">
        <f>VLOOKUP($B179,[1]中考!$B:$N,7,0)</f>
        <v>110</v>
      </c>
      <c r="CD179">
        <f>VLOOKUP($B179,[1]中考!$B:$N,8,0)</f>
        <v>33</v>
      </c>
      <c r="CE179">
        <f>VLOOKUP($B179,[1]中考!$B:$N,9,0)</f>
        <v>27</v>
      </c>
      <c r="CF179">
        <f>VLOOKUP($B179,[1]中考!$B:$N,10,0)</f>
        <v>32</v>
      </c>
    </row>
    <row r="180" spans="1:84" x14ac:dyDescent="0.2">
      <c r="A180" s="1" t="s">
        <v>566</v>
      </c>
      <c r="B180" s="1" t="s">
        <v>567</v>
      </c>
      <c r="C180" s="1" t="s">
        <v>560</v>
      </c>
      <c r="D180" s="1" t="s">
        <v>17</v>
      </c>
      <c r="E180" s="1" t="s">
        <v>568</v>
      </c>
      <c r="F180" s="1">
        <v>410</v>
      </c>
      <c r="G180" s="1">
        <v>102</v>
      </c>
      <c r="H180" s="1" t="s">
        <v>562</v>
      </c>
      <c r="I180" s="1">
        <v>85</v>
      </c>
      <c r="J180" s="1" t="s">
        <v>123</v>
      </c>
      <c r="K180" s="1">
        <v>79</v>
      </c>
      <c r="L180" s="1" t="s">
        <v>252</v>
      </c>
      <c r="M180" s="1">
        <v>42</v>
      </c>
      <c r="N180" s="1" t="s">
        <v>125</v>
      </c>
      <c r="O180" s="1">
        <v>44</v>
      </c>
      <c r="P180" s="1" t="s">
        <v>405</v>
      </c>
      <c r="Q180" s="1">
        <v>57.5</v>
      </c>
      <c r="R180" s="1" t="s">
        <v>406</v>
      </c>
      <c r="S180">
        <f>VLOOKUP(B180,[1]高三上!$B:$R,6,0)</f>
        <v>98.5</v>
      </c>
      <c r="T180" t="str">
        <f>VLOOKUP(B180,[1]高三上!$B:$R,7,0)</f>
        <v>杨志明</v>
      </c>
      <c r="U180">
        <f>VLOOKUP(B180,[1]高三上!$B:$R,8,0)</f>
        <v>71</v>
      </c>
      <c r="V180" t="str">
        <f>VLOOKUP(B180,[1]高三上!$B:$R,9,0)</f>
        <v>马磊</v>
      </c>
      <c r="W180">
        <f>VLOOKUP(B180,[1]高三上!$B:$R,10,0)</f>
        <v>69.5</v>
      </c>
      <c r="X180" t="str">
        <f>VLOOKUP(B180,[1]高三上!$B:$R,11,0)</f>
        <v>东梅</v>
      </c>
      <c r="Y180">
        <f>VLOOKUP(B180,[1]高三上!$B:$R,12,0)</f>
        <v>18</v>
      </c>
      <c r="Z180" t="str">
        <f>VLOOKUP(B180,[1]高三上!$B:$R,13,0)</f>
        <v>高贵勇</v>
      </c>
      <c r="AA180">
        <f>VLOOKUP(B180,[1]高三上!$B:$R,14,0)</f>
        <v>41</v>
      </c>
      <c r="AB180" t="str">
        <f>VLOOKUP(B180,[1]高三上!$B:$R,15,0)</f>
        <v>郑强秋</v>
      </c>
      <c r="AC180">
        <f>VLOOKUP(B180,[1]高三上!$B:$R,16,0)</f>
        <v>38</v>
      </c>
      <c r="AD180" t="str">
        <f>VLOOKUP($B180,[1]高三上!$B:$R,17,0)</f>
        <v>张斯杰</v>
      </c>
      <c r="AE180" t="str">
        <f>VLOOKUP($B180,[1]高二下!$B:$R,6,0)</f>
        <v>83.0</v>
      </c>
      <c r="AF180" t="str">
        <f>VLOOKUP($B180,[1]高二下!$B:$R,7,0)</f>
        <v>杨志明</v>
      </c>
      <c r="AG180" t="str">
        <f>VLOOKUP($B180,[1]高二下!$B:$R,8,0)</f>
        <v>80.5</v>
      </c>
      <c r="AH180" t="str">
        <f>VLOOKUP($B180,[1]高二下!$B:$R,9,0)</f>
        <v>马磊</v>
      </c>
      <c r="AI180" t="str">
        <f>VLOOKUP($B180,[1]高二下!$B:$R,10,0)</f>
        <v>28.0</v>
      </c>
      <c r="AJ180" t="str">
        <f>VLOOKUP($B180,[1]高二下!$B:$R,11,0)</f>
        <v>东梅</v>
      </c>
      <c r="AK180" t="str">
        <f>VLOOKUP($B180,[1]高二下!$B:$R,12,0)</f>
        <v>32.0</v>
      </c>
      <c r="AL180" t="str">
        <f>VLOOKUP($B180,[1]高二下!$B:$R,13,0)</f>
        <v>兰举银</v>
      </c>
      <c r="AM180" t="str">
        <f>VLOOKUP($B180,[1]高二下!$B:$R,14,0)</f>
        <v>40.0</v>
      </c>
      <c r="AN180" t="str">
        <f>VLOOKUP($B180,[1]高二下!$B:$R,15,0)</f>
        <v>郑强秋</v>
      </c>
      <c r="AO180" t="str">
        <f>VLOOKUP($B180,[1]高二下!$B:$R,16,0)</f>
        <v>67.0</v>
      </c>
      <c r="AP180" t="str">
        <f>VLOOKUP($B180,[1]高二下!$B:$R,17,0)</f>
        <v>张斯杰</v>
      </c>
      <c r="AQ180" t="e">
        <f>VLOOKUP($B180,[2]高二上!$B:$R,6,0)</f>
        <v>#N/A</v>
      </c>
      <c r="AR180" t="e">
        <f>VLOOKUP($B180,[2]高二上!$B:$R,7,0)</f>
        <v>#N/A</v>
      </c>
      <c r="AS180" t="e">
        <f>VLOOKUP($B180,[2]高二上!$B:$R,8,0)</f>
        <v>#N/A</v>
      </c>
      <c r="AT180" t="e">
        <f>VLOOKUP($B180,[2]高二上!$B:$R,9,0)</f>
        <v>#N/A</v>
      </c>
      <c r="AU180" t="e">
        <f>VLOOKUP($B180,[2]高二上!$B:$R,10,0)</f>
        <v>#N/A</v>
      </c>
      <c r="AV180" t="e">
        <f>VLOOKUP($B180,[2]高二上!$B:$R,11,0)</f>
        <v>#N/A</v>
      </c>
      <c r="AW180" t="e">
        <f>VLOOKUP($B180,[2]高二上!$B:$R,12,0)</f>
        <v>#N/A</v>
      </c>
      <c r="AX180" t="e">
        <f>VLOOKUP($B180,[2]高二上!$B:$R,13,0)</f>
        <v>#N/A</v>
      </c>
      <c r="AY180" t="e">
        <f>VLOOKUP($B180,[2]高二上!$B:$R,14,0)</f>
        <v>#N/A</v>
      </c>
      <c r="AZ180" t="e">
        <f>VLOOKUP($B180,[2]高二上!$B:$R,15,0)</f>
        <v>#N/A</v>
      </c>
      <c r="BA180" t="e">
        <f>VLOOKUP($B180,[2]高二上!$B:$R,16,0)</f>
        <v>#N/A</v>
      </c>
      <c r="BB180" t="e">
        <f>VLOOKUP($B180,[2]高二上!$B:$R,17,0)</f>
        <v>#N/A</v>
      </c>
      <c r="BC180">
        <f>VLOOKUP($B180,[1]高一下!$B:$R,6,0)</f>
        <v>92</v>
      </c>
      <c r="BD180" t="str">
        <f>VLOOKUP($B180,[1]高一下!$B:$R,7,0)</f>
        <v>杨志明</v>
      </c>
      <c r="BE180">
        <f>VLOOKUP($B180,[1]高一下!$B:$R,8,0)</f>
        <v>72</v>
      </c>
      <c r="BF180" t="str">
        <f>VLOOKUP($B180,[1]高一下!$B:$R,9,0)</f>
        <v>马磊</v>
      </c>
      <c r="BG180">
        <f>VLOOKUP($B180,[1]高一下!$B:$R,10,0)</f>
        <v>50.5</v>
      </c>
      <c r="BH180" t="str">
        <f>VLOOKUP($B180,[1]高一下!$B:$R,11,0)</f>
        <v>东梅</v>
      </c>
      <c r="BI180">
        <f>VLOOKUP($B180,[1]高一下!$B:$R,12,0)</f>
        <v>34</v>
      </c>
      <c r="BJ180" t="str">
        <f>VLOOKUP($B180,[1]高一下!$B:$R,13,0)</f>
        <v>次珍扎保</v>
      </c>
      <c r="BK180">
        <f>VLOOKUP($B180,[1]高一下!$B:$R,14,0)</f>
        <v>34</v>
      </c>
      <c r="BL180" t="str">
        <f>VLOOKUP($B180,[1]高一下!$B:$R,15,0)</f>
        <v>郑强秋</v>
      </c>
      <c r="BM180">
        <f>VLOOKUP($B180,[1]高一下!$B:$R,16,0)</f>
        <v>53</v>
      </c>
      <c r="BN180" t="str">
        <f>VLOOKUP($B180,[1]高一下!$B:$R,17,0)</f>
        <v>高琴</v>
      </c>
      <c r="BO180">
        <f>VLOOKUP($B180,[1]高一上!$B:$W,5,0)</f>
        <v>71</v>
      </c>
      <c r="BP180" t="str">
        <f>VLOOKUP($B180,[1]高一上!$B:$W,6,0)</f>
        <v>李志友</v>
      </c>
      <c r="BQ180">
        <f>VLOOKUP($B180,[1]高一上!$B:$W,7,0)</f>
        <v>51</v>
      </c>
      <c r="BR180" t="str">
        <f>VLOOKUP($B180,[1]高一上!$B:$W,8,0)</f>
        <v>马磊</v>
      </c>
      <c r="BS180">
        <f>VLOOKUP($B180,[1]高一上!$B:$W,9,0)</f>
        <v>41</v>
      </c>
      <c r="BT180" t="str">
        <f>VLOOKUP($B180,[1]高一上!$B:$W,10,0)</f>
        <v>东梅</v>
      </c>
      <c r="BU180">
        <f>VLOOKUP($B180,[1]高一上!$B:$W,11,0)</f>
        <v>24.5</v>
      </c>
      <c r="BV180" t="str">
        <f>VLOOKUP($B180,[1]高一上!$B:$W,12,0)</f>
        <v>次珍扎保</v>
      </c>
      <c r="BW180">
        <f>VLOOKUP($B180,[1]高一上!$B:$W,13,0)</f>
        <v>55</v>
      </c>
      <c r="BX180" t="str">
        <f>VLOOKUP($B180,[1]高一上!$B:$W,14,0)</f>
        <v>郑强秋</v>
      </c>
      <c r="BY180">
        <f>VLOOKUP($B180,[1]高一上!$B:$W,15,0)</f>
        <v>43</v>
      </c>
      <c r="BZ180" t="str">
        <f>VLOOKUP($B180,[1]高一上!$B:$W,16,0)</f>
        <v>龙志云</v>
      </c>
      <c r="CA180">
        <f>VLOOKUP($B180,[1]中考!$B:$N,5,0)</f>
        <v>101</v>
      </c>
      <c r="CB180">
        <f>VLOOKUP($B180,[1]中考!$B:$N,6,0)</f>
        <v>96</v>
      </c>
      <c r="CC180">
        <f>VLOOKUP($B180,[1]中考!$B:$N,7,0)</f>
        <v>71</v>
      </c>
      <c r="CD180">
        <f>VLOOKUP($B180,[1]中考!$B:$N,8,0)</f>
        <v>27</v>
      </c>
      <c r="CE180">
        <f>VLOOKUP($B180,[1]中考!$B:$N,9,0)</f>
        <v>25</v>
      </c>
      <c r="CF180">
        <f>VLOOKUP($B180,[1]中考!$B:$N,10,0)</f>
        <v>34</v>
      </c>
    </row>
    <row r="181" spans="1:84" x14ac:dyDescent="0.2">
      <c r="A181" s="1" t="s">
        <v>569</v>
      </c>
      <c r="B181" s="1" t="s">
        <v>570</v>
      </c>
      <c r="C181" s="1" t="s">
        <v>560</v>
      </c>
      <c r="D181" s="1" t="s">
        <v>17</v>
      </c>
      <c r="E181" s="1" t="s">
        <v>571</v>
      </c>
      <c r="F181" s="1">
        <v>440</v>
      </c>
      <c r="G181" s="1">
        <v>108</v>
      </c>
      <c r="H181" s="1" t="s">
        <v>562</v>
      </c>
      <c r="I181" s="1">
        <v>83</v>
      </c>
      <c r="J181" s="1" t="s">
        <v>123</v>
      </c>
      <c r="K181" s="1">
        <v>76</v>
      </c>
      <c r="L181" s="1" t="s">
        <v>252</v>
      </c>
      <c r="M181" s="1">
        <v>60</v>
      </c>
      <c r="N181" s="1" t="s">
        <v>125</v>
      </c>
      <c r="O181" s="1">
        <v>50</v>
      </c>
      <c r="P181" s="1" t="s">
        <v>405</v>
      </c>
      <c r="Q181" s="1">
        <v>62.5</v>
      </c>
      <c r="R181" s="1" t="s">
        <v>406</v>
      </c>
      <c r="S181">
        <f>VLOOKUP(B181,[1]高三上!$B:$R,6,0)</f>
        <v>99</v>
      </c>
      <c r="T181" t="str">
        <f>VLOOKUP(B181,[1]高三上!$B:$R,7,0)</f>
        <v>杨志明</v>
      </c>
      <c r="U181">
        <f>VLOOKUP(B181,[1]高三上!$B:$R,8,0)</f>
        <v>70</v>
      </c>
      <c r="V181" t="str">
        <f>VLOOKUP(B181,[1]高三上!$B:$R,9,0)</f>
        <v>马磊</v>
      </c>
      <c r="W181">
        <f>VLOOKUP(B181,[1]高三上!$B:$R,10,0)</f>
        <v>61</v>
      </c>
      <c r="X181" t="str">
        <f>VLOOKUP(B181,[1]高三上!$B:$R,11,0)</f>
        <v>东梅</v>
      </c>
      <c r="Y181">
        <f>VLOOKUP(B181,[1]高三上!$B:$R,12,0)</f>
        <v>43</v>
      </c>
      <c r="Z181" t="str">
        <f>VLOOKUP(B181,[1]高三上!$B:$R,13,0)</f>
        <v>高贵勇</v>
      </c>
      <c r="AA181">
        <f>VLOOKUP(B181,[1]高三上!$B:$R,14,0)</f>
        <v>52</v>
      </c>
      <c r="AB181" t="str">
        <f>VLOOKUP(B181,[1]高三上!$B:$R,15,0)</f>
        <v>郑强秋</v>
      </c>
      <c r="AC181">
        <f>VLOOKUP(B181,[1]高三上!$B:$R,16,0)</f>
        <v>18</v>
      </c>
      <c r="AD181" t="str">
        <f>VLOOKUP($B181,[1]高三上!$B:$R,17,0)</f>
        <v>张斯杰</v>
      </c>
      <c r="AE181" t="str">
        <f>VLOOKUP($B181,[1]高二下!$B:$R,6,0)</f>
        <v>78.0</v>
      </c>
      <c r="AF181" t="str">
        <f>VLOOKUP($B181,[1]高二下!$B:$R,7,0)</f>
        <v>杨志明</v>
      </c>
      <c r="AG181" t="str">
        <f>VLOOKUP($B181,[1]高二下!$B:$R,8,0)</f>
        <v>80.5</v>
      </c>
      <c r="AH181" t="str">
        <f>VLOOKUP($B181,[1]高二下!$B:$R,9,0)</f>
        <v>马磊</v>
      </c>
      <c r="AI181" t="str">
        <f>VLOOKUP($B181,[1]高二下!$B:$R,10,0)</f>
        <v>33.0</v>
      </c>
      <c r="AJ181" t="str">
        <f>VLOOKUP($B181,[1]高二下!$B:$R,11,0)</f>
        <v>东梅</v>
      </c>
      <c r="AK181" t="str">
        <f>VLOOKUP($B181,[1]高二下!$B:$R,12,0)</f>
        <v>41.0</v>
      </c>
      <c r="AL181" t="str">
        <f>VLOOKUP($B181,[1]高二下!$B:$R,13,0)</f>
        <v>兰举银</v>
      </c>
      <c r="AM181" t="str">
        <f>VLOOKUP($B181,[1]高二下!$B:$R,14,0)</f>
        <v>61.0</v>
      </c>
      <c r="AN181" t="str">
        <f>VLOOKUP($B181,[1]高二下!$B:$R,15,0)</f>
        <v>郑强秋</v>
      </c>
      <c r="AO181" t="str">
        <f>VLOOKUP($B181,[1]高二下!$B:$R,16,0)</f>
        <v>85.0</v>
      </c>
      <c r="AP181" t="str">
        <f>VLOOKUP($B181,[1]高二下!$B:$R,17,0)</f>
        <v>张斯杰</v>
      </c>
      <c r="AQ181" t="e">
        <f>VLOOKUP($B181,[2]高二上!$B:$R,6,0)</f>
        <v>#N/A</v>
      </c>
      <c r="AR181" t="e">
        <f>VLOOKUP($B181,[2]高二上!$B:$R,7,0)</f>
        <v>#N/A</v>
      </c>
      <c r="AS181" t="e">
        <f>VLOOKUP($B181,[2]高二上!$B:$R,8,0)</f>
        <v>#N/A</v>
      </c>
      <c r="AT181" t="e">
        <f>VLOOKUP($B181,[2]高二上!$B:$R,9,0)</f>
        <v>#N/A</v>
      </c>
      <c r="AU181" t="e">
        <f>VLOOKUP($B181,[2]高二上!$B:$R,10,0)</f>
        <v>#N/A</v>
      </c>
      <c r="AV181" t="e">
        <f>VLOOKUP($B181,[2]高二上!$B:$R,11,0)</f>
        <v>#N/A</v>
      </c>
      <c r="AW181" t="e">
        <f>VLOOKUP($B181,[2]高二上!$B:$R,12,0)</f>
        <v>#N/A</v>
      </c>
      <c r="AX181" t="e">
        <f>VLOOKUP($B181,[2]高二上!$B:$R,13,0)</f>
        <v>#N/A</v>
      </c>
      <c r="AY181" t="e">
        <f>VLOOKUP($B181,[2]高二上!$B:$R,14,0)</f>
        <v>#N/A</v>
      </c>
      <c r="AZ181" t="e">
        <f>VLOOKUP($B181,[2]高二上!$B:$R,15,0)</f>
        <v>#N/A</v>
      </c>
      <c r="BA181" t="e">
        <f>VLOOKUP($B181,[2]高二上!$B:$R,16,0)</f>
        <v>#N/A</v>
      </c>
      <c r="BB181" t="e">
        <f>VLOOKUP($B181,[2]高二上!$B:$R,17,0)</f>
        <v>#N/A</v>
      </c>
      <c r="BC181">
        <f>VLOOKUP($B181,[1]高一下!$B:$R,6,0)</f>
        <v>97</v>
      </c>
      <c r="BD181" t="str">
        <f>VLOOKUP($B181,[1]高一下!$B:$R,7,0)</f>
        <v>杨志明</v>
      </c>
      <c r="BE181">
        <f>VLOOKUP($B181,[1]高一下!$B:$R,8,0)</f>
        <v>89</v>
      </c>
      <c r="BF181" t="str">
        <f>VLOOKUP($B181,[1]高一下!$B:$R,9,0)</f>
        <v>马磊</v>
      </c>
      <c r="BG181">
        <f>VLOOKUP($B181,[1]高一下!$B:$R,10,0)</f>
        <v>58</v>
      </c>
      <c r="BH181" t="str">
        <f>VLOOKUP($B181,[1]高一下!$B:$R,11,0)</f>
        <v>东梅</v>
      </c>
      <c r="BI181">
        <f>VLOOKUP($B181,[1]高一下!$B:$R,12,0)</f>
        <v>37</v>
      </c>
      <c r="BJ181" t="str">
        <f>VLOOKUP($B181,[1]高一下!$B:$R,13,0)</f>
        <v>次珍扎保</v>
      </c>
      <c r="BK181">
        <f>VLOOKUP($B181,[1]高一下!$B:$R,14,0)</f>
        <v>50</v>
      </c>
      <c r="BL181" t="str">
        <f>VLOOKUP($B181,[1]高一下!$B:$R,15,0)</f>
        <v>郑强秋</v>
      </c>
      <c r="BM181">
        <f>VLOOKUP($B181,[1]高一下!$B:$R,16,0)</f>
        <v>43</v>
      </c>
      <c r="BN181" t="str">
        <f>VLOOKUP($B181,[1]高一下!$B:$R,17,0)</f>
        <v>高琴</v>
      </c>
      <c r="BO181">
        <f>VLOOKUP($B181,[1]高一上!$B:$W,5,0)</f>
        <v>79.5</v>
      </c>
      <c r="BP181" t="str">
        <f>VLOOKUP($B181,[1]高一上!$B:$W,6,0)</f>
        <v>李志友</v>
      </c>
      <c r="BQ181">
        <f>VLOOKUP($B181,[1]高一上!$B:$W,7,0)</f>
        <v>51.5</v>
      </c>
      <c r="BR181" t="str">
        <f>VLOOKUP($B181,[1]高一上!$B:$W,8,0)</f>
        <v>马磊</v>
      </c>
      <c r="BS181">
        <f>VLOOKUP($B181,[1]高一上!$B:$W,9,0)</f>
        <v>61</v>
      </c>
      <c r="BT181" t="str">
        <f>VLOOKUP($B181,[1]高一上!$B:$W,10,0)</f>
        <v>东梅</v>
      </c>
      <c r="BU181">
        <f>VLOOKUP($B181,[1]高一上!$B:$W,11,0)</f>
        <v>47</v>
      </c>
      <c r="BV181" t="str">
        <f>VLOOKUP($B181,[1]高一上!$B:$W,12,0)</f>
        <v>次珍扎保</v>
      </c>
      <c r="BW181">
        <f>VLOOKUP($B181,[1]高一上!$B:$W,13,0)</f>
        <v>55</v>
      </c>
      <c r="BX181" t="str">
        <f>VLOOKUP($B181,[1]高一上!$B:$W,14,0)</f>
        <v>郑强秋</v>
      </c>
      <c r="BY181">
        <f>VLOOKUP($B181,[1]高一上!$B:$W,15,0)</f>
        <v>54</v>
      </c>
      <c r="BZ181" t="str">
        <f>VLOOKUP($B181,[1]高一上!$B:$W,16,0)</f>
        <v>龙志云</v>
      </c>
      <c r="CA181">
        <f>VLOOKUP($B181,[1]中考!$B:$N,5,0)</f>
        <v>111</v>
      </c>
      <c r="CB181">
        <f>VLOOKUP($B181,[1]中考!$B:$N,6,0)</f>
        <v>100</v>
      </c>
      <c r="CC181">
        <f>VLOOKUP($B181,[1]中考!$B:$N,7,0)</f>
        <v>101</v>
      </c>
      <c r="CD181">
        <f>VLOOKUP($B181,[1]中考!$B:$N,8,0)</f>
        <v>41</v>
      </c>
      <c r="CE181">
        <f>VLOOKUP($B181,[1]中考!$B:$N,9,0)</f>
        <v>29</v>
      </c>
      <c r="CF181">
        <f>VLOOKUP($B181,[1]中考!$B:$N,10,0)</f>
        <v>38</v>
      </c>
    </row>
    <row r="182" spans="1:84" x14ac:dyDescent="0.2">
      <c r="A182" s="1" t="s">
        <v>572</v>
      </c>
      <c r="B182" s="1" t="s">
        <v>573</v>
      </c>
      <c r="C182" s="1" t="s">
        <v>560</v>
      </c>
      <c r="D182" s="1" t="s">
        <v>17</v>
      </c>
      <c r="E182" s="1" t="s">
        <v>574</v>
      </c>
      <c r="F182" s="1">
        <v>441</v>
      </c>
      <c r="G182" s="1">
        <v>108</v>
      </c>
      <c r="H182" s="1" t="s">
        <v>562</v>
      </c>
      <c r="I182" s="1">
        <v>110</v>
      </c>
      <c r="J182" s="1" t="s">
        <v>123</v>
      </c>
      <c r="K182" s="1">
        <v>43</v>
      </c>
      <c r="L182" s="1" t="s">
        <v>252</v>
      </c>
      <c r="M182" s="1">
        <v>72</v>
      </c>
      <c r="N182" s="1" t="s">
        <v>125</v>
      </c>
      <c r="O182" s="1">
        <v>42</v>
      </c>
      <c r="P182" s="1" t="s">
        <v>405</v>
      </c>
      <c r="Q182" s="1">
        <v>66</v>
      </c>
      <c r="R182" s="1" t="s">
        <v>406</v>
      </c>
      <c r="S182">
        <f>VLOOKUP(B182,[1]高三上!$B:$R,6,0)</f>
        <v>87</v>
      </c>
      <c r="T182" t="str">
        <f>VLOOKUP(B182,[1]高三上!$B:$R,7,0)</f>
        <v>杨志明</v>
      </c>
      <c r="U182">
        <f>VLOOKUP(B182,[1]高三上!$B:$R,8,0)</f>
        <v>88</v>
      </c>
      <c r="V182" t="str">
        <f>VLOOKUP(B182,[1]高三上!$B:$R,9,0)</f>
        <v>马磊</v>
      </c>
      <c r="W182">
        <f>VLOOKUP(B182,[1]高三上!$B:$R,10,0)</f>
        <v>41.5</v>
      </c>
      <c r="X182" t="str">
        <f>VLOOKUP(B182,[1]高三上!$B:$R,11,0)</f>
        <v>东梅</v>
      </c>
      <c r="Y182">
        <f>VLOOKUP(B182,[1]高三上!$B:$R,12,0)</f>
        <v>43</v>
      </c>
      <c r="Z182" t="str">
        <f>VLOOKUP(B182,[1]高三上!$B:$R,13,0)</f>
        <v>高贵勇</v>
      </c>
      <c r="AA182">
        <f>VLOOKUP(B182,[1]高三上!$B:$R,14,0)</f>
        <v>34</v>
      </c>
      <c r="AB182" t="str">
        <f>VLOOKUP(B182,[1]高三上!$B:$R,15,0)</f>
        <v>郑强秋</v>
      </c>
      <c r="AC182">
        <f>VLOOKUP(B182,[1]高三上!$B:$R,16,0)</f>
        <v>37</v>
      </c>
      <c r="AD182" t="str">
        <f>VLOOKUP($B182,[1]高三上!$B:$R,17,0)</f>
        <v>张斯杰</v>
      </c>
      <c r="AE182" t="str">
        <f>VLOOKUP($B182,[1]高二下!$B:$R,6,0)</f>
        <v>79.0</v>
      </c>
      <c r="AF182" t="str">
        <f>VLOOKUP($B182,[1]高二下!$B:$R,7,0)</f>
        <v>杨志明</v>
      </c>
      <c r="AG182" t="str">
        <f>VLOOKUP($B182,[1]高二下!$B:$R,8,0)</f>
        <v>42.0</v>
      </c>
      <c r="AH182" t="str">
        <f>VLOOKUP($B182,[1]高二下!$B:$R,9,0)</f>
        <v>马磊</v>
      </c>
      <c r="AI182" t="str">
        <f>VLOOKUP($B182,[1]高二下!$B:$R,10,0)</f>
        <v>34.0</v>
      </c>
      <c r="AJ182" t="str">
        <f>VLOOKUP($B182,[1]高二下!$B:$R,11,0)</f>
        <v>东梅</v>
      </c>
      <c r="AK182" t="str">
        <f>VLOOKUP($B182,[1]高二下!$B:$R,12,0)</f>
        <v>33.0</v>
      </c>
      <c r="AL182" t="str">
        <f>VLOOKUP($B182,[1]高二下!$B:$R,13,0)</f>
        <v>兰举银</v>
      </c>
      <c r="AM182" t="str">
        <f>VLOOKUP($B182,[1]高二下!$B:$R,14,0)</f>
        <v>56.0</v>
      </c>
      <c r="AN182" t="str">
        <f>VLOOKUP($B182,[1]高二下!$B:$R,15,0)</f>
        <v>郑强秋</v>
      </c>
      <c r="AO182" t="str">
        <f>VLOOKUP($B182,[1]高二下!$B:$R,16,0)</f>
        <v>91.0</v>
      </c>
      <c r="AP182" t="str">
        <f>VLOOKUP($B182,[1]高二下!$B:$R,17,0)</f>
        <v>张斯杰</v>
      </c>
      <c r="AQ182" t="e">
        <f>VLOOKUP($B182,[2]高二上!$B:$R,6,0)</f>
        <v>#N/A</v>
      </c>
      <c r="AR182" t="e">
        <f>VLOOKUP($B182,[2]高二上!$B:$R,7,0)</f>
        <v>#N/A</v>
      </c>
      <c r="AS182" t="e">
        <f>VLOOKUP($B182,[2]高二上!$B:$R,8,0)</f>
        <v>#N/A</v>
      </c>
      <c r="AT182" t="e">
        <f>VLOOKUP($B182,[2]高二上!$B:$R,9,0)</f>
        <v>#N/A</v>
      </c>
      <c r="AU182" t="e">
        <f>VLOOKUP($B182,[2]高二上!$B:$R,10,0)</f>
        <v>#N/A</v>
      </c>
      <c r="AV182" t="e">
        <f>VLOOKUP($B182,[2]高二上!$B:$R,11,0)</f>
        <v>#N/A</v>
      </c>
      <c r="AW182" t="e">
        <f>VLOOKUP($B182,[2]高二上!$B:$R,12,0)</f>
        <v>#N/A</v>
      </c>
      <c r="AX182" t="e">
        <f>VLOOKUP($B182,[2]高二上!$B:$R,13,0)</f>
        <v>#N/A</v>
      </c>
      <c r="AY182" t="e">
        <f>VLOOKUP($B182,[2]高二上!$B:$R,14,0)</f>
        <v>#N/A</v>
      </c>
      <c r="AZ182" t="e">
        <f>VLOOKUP($B182,[2]高二上!$B:$R,15,0)</f>
        <v>#N/A</v>
      </c>
      <c r="BA182" t="e">
        <f>VLOOKUP($B182,[2]高二上!$B:$R,16,0)</f>
        <v>#N/A</v>
      </c>
      <c r="BB182" t="e">
        <f>VLOOKUP($B182,[2]高二上!$B:$R,17,0)</f>
        <v>#N/A</v>
      </c>
      <c r="BC182">
        <f>VLOOKUP($B182,[1]高一下!$B:$R,6,0)</f>
        <v>76</v>
      </c>
      <c r="BD182" t="str">
        <f>VLOOKUP($B182,[1]高一下!$B:$R,7,0)</f>
        <v>杨志明</v>
      </c>
      <c r="BE182">
        <f>VLOOKUP($B182,[1]高一下!$B:$R,8,0)</f>
        <v>112</v>
      </c>
      <c r="BF182" t="str">
        <f>VLOOKUP($B182,[1]高一下!$B:$R,9,0)</f>
        <v>马磊</v>
      </c>
      <c r="BG182">
        <f>VLOOKUP($B182,[1]高一下!$B:$R,10,0)</f>
        <v>51</v>
      </c>
      <c r="BH182" t="str">
        <f>VLOOKUP($B182,[1]高一下!$B:$R,11,0)</f>
        <v>东梅</v>
      </c>
      <c r="BI182">
        <f>VLOOKUP($B182,[1]高一下!$B:$R,12,0)</f>
        <v>39</v>
      </c>
      <c r="BJ182" t="str">
        <f>VLOOKUP($B182,[1]高一下!$B:$R,13,0)</f>
        <v>次珍扎保</v>
      </c>
      <c r="BK182">
        <f>VLOOKUP($B182,[1]高一下!$B:$R,14,0)</f>
        <v>42</v>
      </c>
      <c r="BL182" t="str">
        <f>VLOOKUP($B182,[1]高一下!$B:$R,15,0)</f>
        <v>郑强秋</v>
      </c>
      <c r="BM182">
        <f>VLOOKUP($B182,[1]高一下!$B:$R,16,0)</f>
        <v>40</v>
      </c>
      <c r="BN182" t="str">
        <f>VLOOKUP($B182,[1]高一下!$B:$R,17,0)</f>
        <v>高琴</v>
      </c>
      <c r="BO182">
        <f>VLOOKUP($B182,[1]高一上!$B:$W,5,0)</f>
        <v>78</v>
      </c>
      <c r="BP182" t="str">
        <f>VLOOKUP($B182,[1]高一上!$B:$W,6,0)</f>
        <v>李志友</v>
      </c>
      <c r="BQ182">
        <f>VLOOKUP($B182,[1]高一上!$B:$W,7,0)</f>
        <v>72.5</v>
      </c>
      <c r="BR182" t="str">
        <f>VLOOKUP($B182,[1]高一上!$B:$W,8,0)</f>
        <v>马磊</v>
      </c>
      <c r="BS182">
        <f>VLOOKUP($B182,[1]高一上!$B:$W,9,0)</f>
        <v>51.5</v>
      </c>
      <c r="BT182" t="str">
        <f>VLOOKUP($B182,[1]高一上!$B:$W,10,0)</f>
        <v>东梅</v>
      </c>
      <c r="BU182">
        <f>VLOOKUP($B182,[1]高一上!$B:$W,11,0)</f>
        <v>44.5</v>
      </c>
      <c r="BV182" t="str">
        <f>VLOOKUP($B182,[1]高一上!$B:$W,12,0)</f>
        <v>次珍扎保</v>
      </c>
      <c r="BW182">
        <f>VLOOKUP($B182,[1]高一上!$B:$W,13,0)</f>
        <v>45</v>
      </c>
      <c r="BX182" t="str">
        <f>VLOOKUP($B182,[1]高一上!$B:$W,14,0)</f>
        <v>郑强秋</v>
      </c>
      <c r="BY182">
        <f>VLOOKUP($B182,[1]高一上!$B:$W,15,0)</f>
        <v>43</v>
      </c>
      <c r="BZ182" t="str">
        <f>VLOOKUP($B182,[1]高一上!$B:$W,16,0)</f>
        <v>龙志云</v>
      </c>
      <c r="CA182">
        <f>VLOOKUP($B182,[1]中考!$B:$N,5,0)</f>
        <v>101</v>
      </c>
      <c r="CB182">
        <f>VLOOKUP($B182,[1]中考!$B:$N,6,0)</f>
        <v>107</v>
      </c>
      <c r="CC182">
        <f>VLOOKUP($B182,[1]中考!$B:$N,7,0)</f>
        <v>46</v>
      </c>
      <c r="CD182">
        <f>VLOOKUP($B182,[1]中考!$B:$N,8,0)</f>
        <v>40</v>
      </c>
      <c r="CE182">
        <f>VLOOKUP($B182,[1]中考!$B:$N,9,0)</f>
        <v>26</v>
      </c>
      <c r="CF182">
        <f>VLOOKUP($B182,[1]中考!$B:$N,10,0)</f>
        <v>32</v>
      </c>
    </row>
    <row r="183" spans="1:84" x14ac:dyDescent="0.2">
      <c r="A183" s="1" t="s">
        <v>575</v>
      </c>
      <c r="B183" s="1" t="s">
        <v>576</v>
      </c>
      <c r="C183" s="1" t="s">
        <v>560</v>
      </c>
      <c r="D183" s="1" t="s">
        <v>17</v>
      </c>
      <c r="E183" s="1" t="s">
        <v>577</v>
      </c>
      <c r="F183" s="1">
        <v>410</v>
      </c>
      <c r="G183" s="1">
        <v>107</v>
      </c>
      <c r="H183" s="1" t="s">
        <v>562</v>
      </c>
      <c r="I183" s="1">
        <v>54</v>
      </c>
      <c r="J183" s="1" t="s">
        <v>123</v>
      </c>
      <c r="K183" s="1">
        <v>88</v>
      </c>
      <c r="L183" s="1" t="s">
        <v>252</v>
      </c>
      <c r="M183" s="1">
        <v>50</v>
      </c>
      <c r="N183" s="1" t="s">
        <v>125</v>
      </c>
      <c r="O183" s="1">
        <v>42</v>
      </c>
      <c r="P183" s="1" t="s">
        <v>405</v>
      </c>
      <c r="Q183" s="1">
        <v>69</v>
      </c>
      <c r="R183" s="1" t="s">
        <v>406</v>
      </c>
      <c r="S183">
        <f>VLOOKUP(B183,[1]高三上!$B:$R,6,0)</f>
        <v>102</v>
      </c>
      <c r="T183" t="str">
        <f>VLOOKUP(B183,[1]高三上!$B:$R,7,0)</f>
        <v>杨志明</v>
      </c>
      <c r="U183">
        <f>VLOOKUP(B183,[1]高三上!$B:$R,8,0)</f>
        <v>69.5</v>
      </c>
      <c r="V183" t="str">
        <f>VLOOKUP(B183,[1]高三上!$B:$R,9,0)</f>
        <v>马磊</v>
      </c>
      <c r="W183">
        <f>VLOOKUP(B183,[1]高三上!$B:$R,10,0)</f>
        <v>71</v>
      </c>
      <c r="X183" t="str">
        <f>VLOOKUP(B183,[1]高三上!$B:$R,11,0)</f>
        <v>东梅</v>
      </c>
      <c r="Y183">
        <f>VLOOKUP(B183,[1]高三上!$B:$R,12,0)</f>
        <v>21</v>
      </c>
      <c r="Z183" t="str">
        <f>VLOOKUP(B183,[1]高三上!$B:$R,13,0)</f>
        <v>高贵勇</v>
      </c>
      <c r="AA183">
        <f>VLOOKUP(B183,[1]高三上!$B:$R,14,0)</f>
        <v>34</v>
      </c>
      <c r="AB183" t="str">
        <f>VLOOKUP(B183,[1]高三上!$B:$R,15,0)</f>
        <v>郑强秋</v>
      </c>
      <c r="AC183">
        <f>VLOOKUP(B183,[1]高三上!$B:$R,16,0)</f>
        <v>61</v>
      </c>
      <c r="AD183" t="str">
        <f>VLOOKUP($B183,[1]高三上!$B:$R,17,0)</f>
        <v>张斯杰</v>
      </c>
      <c r="AE183" t="str">
        <f>VLOOKUP($B183,[1]高二下!$B:$R,6,0)</f>
        <v>88.0</v>
      </c>
      <c r="AF183" t="str">
        <f>VLOOKUP($B183,[1]高二下!$B:$R,7,0)</f>
        <v>杨志明</v>
      </c>
      <c r="AG183" t="str">
        <f>VLOOKUP($B183,[1]高二下!$B:$R,8,0)</f>
        <v>79.5</v>
      </c>
      <c r="AH183" t="str">
        <f>VLOOKUP($B183,[1]高二下!$B:$R,9,0)</f>
        <v>马磊</v>
      </c>
      <c r="AI183" t="str">
        <f>VLOOKUP($B183,[1]高二下!$B:$R,10,0)</f>
        <v>27.0</v>
      </c>
      <c r="AJ183" t="str">
        <f>VLOOKUP($B183,[1]高二下!$B:$R,11,0)</f>
        <v>东梅</v>
      </c>
      <c r="AK183" t="str">
        <f>VLOOKUP($B183,[1]高二下!$B:$R,12,0)</f>
        <v>23.0</v>
      </c>
      <c r="AL183" t="str">
        <f>VLOOKUP($B183,[1]高二下!$B:$R,13,0)</f>
        <v>兰举银</v>
      </c>
      <c r="AM183" t="str">
        <f>VLOOKUP($B183,[1]高二下!$B:$R,14,0)</f>
        <v>53.0</v>
      </c>
      <c r="AN183" t="str">
        <f>VLOOKUP($B183,[1]高二下!$B:$R,15,0)</f>
        <v>郑强秋</v>
      </c>
      <c r="AO183" t="str">
        <f>VLOOKUP($B183,[1]高二下!$B:$R,16,0)</f>
        <v>67.0</v>
      </c>
      <c r="AP183" t="str">
        <f>VLOOKUP($B183,[1]高二下!$B:$R,17,0)</f>
        <v>张斯杰</v>
      </c>
      <c r="AQ183" t="e">
        <f>VLOOKUP($B183,[2]高二上!$B:$R,6,0)</f>
        <v>#N/A</v>
      </c>
      <c r="AR183" t="e">
        <f>VLOOKUP($B183,[2]高二上!$B:$R,7,0)</f>
        <v>#N/A</v>
      </c>
      <c r="AS183" t="e">
        <f>VLOOKUP($B183,[2]高二上!$B:$R,8,0)</f>
        <v>#N/A</v>
      </c>
      <c r="AT183" t="e">
        <f>VLOOKUP($B183,[2]高二上!$B:$R,9,0)</f>
        <v>#N/A</v>
      </c>
      <c r="AU183" t="e">
        <f>VLOOKUP($B183,[2]高二上!$B:$R,10,0)</f>
        <v>#N/A</v>
      </c>
      <c r="AV183" t="e">
        <f>VLOOKUP($B183,[2]高二上!$B:$R,11,0)</f>
        <v>#N/A</v>
      </c>
      <c r="AW183" t="e">
        <f>VLOOKUP($B183,[2]高二上!$B:$R,12,0)</f>
        <v>#N/A</v>
      </c>
      <c r="AX183" t="e">
        <f>VLOOKUP($B183,[2]高二上!$B:$R,13,0)</f>
        <v>#N/A</v>
      </c>
      <c r="AY183" t="e">
        <f>VLOOKUP($B183,[2]高二上!$B:$R,14,0)</f>
        <v>#N/A</v>
      </c>
      <c r="AZ183" t="e">
        <f>VLOOKUP($B183,[2]高二上!$B:$R,15,0)</f>
        <v>#N/A</v>
      </c>
      <c r="BA183" t="e">
        <f>VLOOKUP($B183,[2]高二上!$B:$R,16,0)</f>
        <v>#N/A</v>
      </c>
      <c r="BB183" t="e">
        <f>VLOOKUP($B183,[2]高二上!$B:$R,17,0)</f>
        <v>#N/A</v>
      </c>
      <c r="BC183">
        <f>VLOOKUP($B183,[1]高一下!$B:$R,6,0)</f>
        <v>0</v>
      </c>
      <c r="BD183" t="str">
        <f>VLOOKUP($B183,[1]高一下!$B:$R,7,0)</f>
        <v>杨志明</v>
      </c>
      <c r="BE183">
        <f>VLOOKUP($B183,[1]高一下!$B:$R,8,0)</f>
        <v>0</v>
      </c>
      <c r="BF183" t="str">
        <f>VLOOKUP($B183,[1]高一下!$B:$R,9,0)</f>
        <v>马磊</v>
      </c>
      <c r="BG183">
        <f>VLOOKUP($B183,[1]高一下!$B:$R,10,0)</f>
        <v>0</v>
      </c>
      <c r="BH183" t="str">
        <f>VLOOKUP($B183,[1]高一下!$B:$R,11,0)</f>
        <v>东梅</v>
      </c>
      <c r="BI183">
        <f>VLOOKUP($B183,[1]高一下!$B:$R,12,0)</f>
        <v>0</v>
      </c>
      <c r="BJ183" t="str">
        <f>VLOOKUP($B183,[1]高一下!$B:$R,13,0)</f>
        <v>次珍扎保</v>
      </c>
      <c r="BK183">
        <f>VLOOKUP($B183,[1]高一下!$B:$R,14,0)</f>
        <v>0</v>
      </c>
      <c r="BL183" t="str">
        <f>VLOOKUP($B183,[1]高一下!$B:$R,15,0)</f>
        <v>郑强秋</v>
      </c>
      <c r="BM183">
        <f>VLOOKUP($B183,[1]高一下!$B:$R,16,0)</f>
        <v>0</v>
      </c>
      <c r="BN183" t="str">
        <f>VLOOKUP($B183,[1]高一下!$B:$R,17,0)</f>
        <v>高琴</v>
      </c>
      <c r="BO183">
        <f>VLOOKUP($B183,[1]高一上!$B:$W,5,0)</f>
        <v>82</v>
      </c>
      <c r="BP183" t="str">
        <f>VLOOKUP($B183,[1]高一上!$B:$W,6,0)</f>
        <v>李志友</v>
      </c>
      <c r="BQ183">
        <f>VLOOKUP($B183,[1]高一上!$B:$W,7,0)</f>
        <v>35</v>
      </c>
      <c r="BR183" t="str">
        <f>VLOOKUP($B183,[1]高一上!$B:$W,8,0)</f>
        <v>马磊</v>
      </c>
      <c r="BS183">
        <f>VLOOKUP($B183,[1]高一上!$B:$W,9,0)</f>
        <v>54.5</v>
      </c>
      <c r="BT183" t="str">
        <f>VLOOKUP($B183,[1]高一上!$B:$W,10,0)</f>
        <v>东梅</v>
      </c>
      <c r="BU183">
        <f>VLOOKUP($B183,[1]高一上!$B:$W,11,0)</f>
        <v>39.5</v>
      </c>
      <c r="BV183" t="str">
        <f>VLOOKUP($B183,[1]高一上!$B:$W,12,0)</f>
        <v>次珍扎保</v>
      </c>
      <c r="BW183">
        <f>VLOOKUP($B183,[1]高一上!$B:$W,13,0)</f>
        <v>37.5</v>
      </c>
      <c r="BX183" t="str">
        <f>VLOOKUP($B183,[1]高一上!$B:$W,14,0)</f>
        <v>郑强秋</v>
      </c>
      <c r="BY183">
        <f>VLOOKUP($B183,[1]高一上!$B:$W,15,0)</f>
        <v>29</v>
      </c>
      <c r="BZ183" t="str">
        <f>VLOOKUP($B183,[1]高一上!$B:$W,16,0)</f>
        <v>龙志云</v>
      </c>
      <c r="CA183">
        <f>VLOOKUP($B183,[1]中考!$B:$N,5,0)</f>
        <v>100</v>
      </c>
      <c r="CB183">
        <f>VLOOKUP($B183,[1]中考!$B:$N,6,0)</f>
        <v>90</v>
      </c>
      <c r="CC183">
        <f>VLOOKUP($B183,[1]中考!$B:$N,7,0)</f>
        <v>70</v>
      </c>
      <c r="CD183">
        <f>VLOOKUP($B183,[1]中考!$B:$N,8,0)</f>
        <v>38</v>
      </c>
      <c r="CE183">
        <f>VLOOKUP($B183,[1]中考!$B:$N,9,0)</f>
        <v>14</v>
      </c>
      <c r="CF183">
        <f>VLOOKUP($B183,[1]中考!$B:$N,10,0)</f>
        <v>37</v>
      </c>
    </row>
    <row r="184" spans="1:84" x14ac:dyDescent="0.2">
      <c r="A184" s="1" t="s">
        <v>578</v>
      </c>
      <c r="B184" s="1" t="s">
        <v>579</v>
      </c>
      <c r="C184" s="1" t="s">
        <v>560</v>
      </c>
      <c r="D184" s="1" t="s">
        <v>17</v>
      </c>
      <c r="E184" s="1" t="s">
        <v>580</v>
      </c>
      <c r="F184" s="1">
        <v>372</v>
      </c>
      <c r="G184" s="1">
        <v>100</v>
      </c>
      <c r="H184" s="1" t="s">
        <v>562</v>
      </c>
      <c r="I184" s="1">
        <v>58</v>
      </c>
      <c r="J184" s="1" t="s">
        <v>123</v>
      </c>
      <c r="K184" s="1">
        <v>86</v>
      </c>
      <c r="L184" s="1" t="s">
        <v>252</v>
      </c>
      <c r="M184" s="1">
        <v>40.5</v>
      </c>
      <c r="N184" s="1" t="s">
        <v>125</v>
      </c>
      <c r="O184" s="1">
        <v>41.5</v>
      </c>
      <c r="P184" s="1" t="s">
        <v>405</v>
      </c>
      <c r="Q184" s="1">
        <v>46</v>
      </c>
      <c r="R184" s="1" t="s">
        <v>406</v>
      </c>
      <c r="S184">
        <f>VLOOKUP(B184,[1]高三上!$B:$R,6,0)</f>
        <v>88.5</v>
      </c>
      <c r="T184" t="str">
        <f>VLOOKUP(B184,[1]高三上!$B:$R,7,0)</f>
        <v>杨志明</v>
      </c>
      <c r="U184">
        <f>VLOOKUP(B184,[1]高三上!$B:$R,8,0)</f>
        <v>75</v>
      </c>
      <c r="V184" t="str">
        <f>VLOOKUP(B184,[1]高三上!$B:$R,9,0)</f>
        <v>马磊</v>
      </c>
      <c r="W184">
        <f>VLOOKUP(B184,[1]高三上!$B:$R,10,0)</f>
        <v>90</v>
      </c>
      <c r="X184" t="str">
        <f>VLOOKUP(B184,[1]高三上!$B:$R,11,0)</f>
        <v>东梅</v>
      </c>
      <c r="Y184">
        <f>VLOOKUP(B184,[1]高三上!$B:$R,12,0)</f>
        <v>34</v>
      </c>
      <c r="Z184" t="str">
        <f>VLOOKUP(B184,[1]高三上!$B:$R,13,0)</f>
        <v>高贵勇</v>
      </c>
      <c r="AA184">
        <f>VLOOKUP(B184,[1]高三上!$B:$R,14,0)</f>
        <v>42</v>
      </c>
      <c r="AB184" t="str">
        <f>VLOOKUP(B184,[1]高三上!$B:$R,15,0)</f>
        <v>郑强秋</v>
      </c>
      <c r="AC184">
        <f>VLOOKUP(B184,[1]高三上!$B:$R,16,0)</f>
        <v>46</v>
      </c>
      <c r="AD184" t="str">
        <f>VLOOKUP($B184,[1]高三上!$B:$R,17,0)</f>
        <v>张斯杰</v>
      </c>
      <c r="AE184" t="str">
        <f>VLOOKUP($B184,[1]高二下!$B:$R,6,0)</f>
        <v>87.0</v>
      </c>
      <c r="AF184" t="str">
        <f>VLOOKUP($B184,[1]高二下!$B:$R,7,0)</f>
        <v>杨志明</v>
      </c>
      <c r="AG184" t="str">
        <f>VLOOKUP($B184,[1]高二下!$B:$R,8,0)</f>
        <v>88.5</v>
      </c>
      <c r="AH184" t="str">
        <f>VLOOKUP($B184,[1]高二下!$B:$R,9,0)</f>
        <v>马磊</v>
      </c>
      <c r="AI184" t="str">
        <f>VLOOKUP($B184,[1]高二下!$B:$R,10,0)</f>
        <v>24.0</v>
      </c>
      <c r="AJ184" t="str">
        <f>VLOOKUP($B184,[1]高二下!$B:$R,11,0)</f>
        <v>东梅</v>
      </c>
      <c r="AK184" t="str">
        <f>VLOOKUP($B184,[1]高二下!$B:$R,12,0)</f>
        <v>29.0</v>
      </c>
      <c r="AL184" t="str">
        <f>VLOOKUP($B184,[1]高二下!$B:$R,13,0)</f>
        <v>兰举银</v>
      </c>
      <c r="AM184" t="str">
        <f>VLOOKUP($B184,[1]高二下!$B:$R,14,0)</f>
        <v>51.0</v>
      </c>
      <c r="AN184" t="str">
        <f>VLOOKUP($B184,[1]高二下!$B:$R,15,0)</f>
        <v>郑强秋</v>
      </c>
      <c r="AO184" t="str">
        <f>VLOOKUP($B184,[1]高二下!$B:$R,16,0)</f>
        <v>64.0</v>
      </c>
      <c r="AP184" t="str">
        <f>VLOOKUP($B184,[1]高二下!$B:$R,17,0)</f>
        <v>张斯杰</v>
      </c>
      <c r="AQ184" t="e">
        <f>VLOOKUP($B184,[2]高二上!$B:$R,6,0)</f>
        <v>#N/A</v>
      </c>
      <c r="AR184" t="e">
        <f>VLOOKUP($B184,[2]高二上!$B:$R,7,0)</f>
        <v>#N/A</v>
      </c>
      <c r="AS184" t="e">
        <f>VLOOKUP($B184,[2]高二上!$B:$R,8,0)</f>
        <v>#N/A</v>
      </c>
      <c r="AT184" t="e">
        <f>VLOOKUP($B184,[2]高二上!$B:$R,9,0)</f>
        <v>#N/A</v>
      </c>
      <c r="AU184" t="e">
        <f>VLOOKUP($B184,[2]高二上!$B:$R,10,0)</f>
        <v>#N/A</v>
      </c>
      <c r="AV184" t="e">
        <f>VLOOKUP($B184,[2]高二上!$B:$R,11,0)</f>
        <v>#N/A</v>
      </c>
      <c r="AW184" t="e">
        <f>VLOOKUP($B184,[2]高二上!$B:$R,12,0)</f>
        <v>#N/A</v>
      </c>
      <c r="AX184" t="e">
        <f>VLOOKUP($B184,[2]高二上!$B:$R,13,0)</f>
        <v>#N/A</v>
      </c>
      <c r="AY184" t="e">
        <f>VLOOKUP($B184,[2]高二上!$B:$R,14,0)</f>
        <v>#N/A</v>
      </c>
      <c r="AZ184" t="e">
        <f>VLOOKUP($B184,[2]高二上!$B:$R,15,0)</f>
        <v>#N/A</v>
      </c>
      <c r="BA184" t="e">
        <f>VLOOKUP($B184,[2]高二上!$B:$R,16,0)</f>
        <v>#N/A</v>
      </c>
      <c r="BB184" t="e">
        <f>VLOOKUP($B184,[2]高二上!$B:$R,17,0)</f>
        <v>#N/A</v>
      </c>
      <c r="BC184">
        <f>VLOOKUP($B184,[1]高一下!$B:$R,6,0)</f>
        <v>85</v>
      </c>
      <c r="BD184" t="str">
        <f>VLOOKUP($B184,[1]高一下!$B:$R,7,0)</f>
        <v>杨志明</v>
      </c>
      <c r="BE184">
        <f>VLOOKUP($B184,[1]高一下!$B:$R,8,0)</f>
        <v>66</v>
      </c>
      <c r="BF184" t="str">
        <f>VLOOKUP($B184,[1]高一下!$B:$R,9,0)</f>
        <v>马磊</v>
      </c>
      <c r="BG184">
        <f>VLOOKUP($B184,[1]高一下!$B:$R,10,0)</f>
        <v>82</v>
      </c>
      <c r="BH184" t="str">
        <f>VLOOKUP($B184,[1]高一下!$B:$R,11,0)</f>
        <v>东梅</v>
      </c>
      <c r="BI184">
        <f>VLOOKUP($B184,[1]高一下!$B:$R,12,0)</f>
        <v>39</v>
      </c>
      <c r="BJ184" t="str">
        <f>VLOOKUP($B184,[1]高一下!$B:$R,13,0)</f>
        <v>次珍扎保</v>
      </c>
      <c r="BK184">
        <f>VLOOKUP($B184,[1]高一下!$B:$R,14,0)</f>
        <v>49</v>
      </c>
      <c r="BL184" t="str">
        <f>VLOOKUP($B184,[1]高一下!$B:$R,15,0)</f>
        <v>郑强秋</v>
      </c>
      <c r="BM184">
        <f>VLOOKUP($B184,[1]高一下!$B:$R,16,0)</f>
        <v>46</v>
      </c>
      <c r="BN184" t="str">
        <f>VLOOKUP($B184,[1]高一下!$B:$R,17,0)</f>
        <v>高琴</v>
      </c>
      <c r="BO184">
        <f>VLOOKUP($B184,[1]高一上!$B:$W,5,0)</f>
        <v>79.5</v>
      </c>
      <c r="BP184" t="str">
        <f>VLOOKUP($B184,[1]高一上!$B:$W,6,0)</f>
        <v>李志友</v>
      </c>
      <c r="BQ184">
        <f>VLOOKUP($B184,[1]高一上!$B:$W,7,0)</f>
        <v>66</v>
      </c>
      <c r="BR184" t="str">
        <f>VLOOKUP($B184,[1]高一上!$B:$W,8,0)</f>
        <v>马磊</v>
      </c>
      <c r="BS184">
        <f>VLOOKUP($B184,[1]高一上!$B:$W,9,0)</f>
        <v>65</v>
      </c>
      <c r="BT184" t="str">
        <f>VLOOKUP($B184,[1]高一上!$B:$W,10,0)</f>
        <v>东梅</v>
      </c>
      <c r="BU184">
        <f>VLOOKUP($B184,[1]高一上!$B:$W,11,0)</f>
        <v>25</v>
      </c>
      <c r="BV184" t="str">
        <f>VLOOKUP($B184,[1]高一上!$B:$W,12,0)</f>
        <v>次珍扎保</v>
      </c>
      <c r="BW184">
        <f>VLOOKUP($B184,[1]高一上!$B:$W,13,0)</f>
        <v>43.5</v>
      </c>
      <c r="BX184" t="str">
        <f>VLOOKUP($B184,[1]高一上!$B:$W,14,0)</f>
        <v>郑强秋</v>
      </c>
      <c r="BY184">
        <f>VLOOKUP($B184,[1]高一上!$B:$W,15,0)</f>
        <v>41.5</v>
      </c>
      <c r="BZ184" t="str">
        <f>VLOOKUP($B184,[1]高一上!$B:$W,16,0)</f>
        <v>龙志云</v>
      </c>
      <c r="CA184">
        <f>VLOOKUP($B184,[1]中考!$B:$N,5,0)</f>
        <v>94</v>
      </c>
      <c r="CB184">
        <f>VLOOKUP($B184,[1]中考!$B:$N,6,0)</f>
        <v>55</v>
      </c>
      <c r="CC184">
        <f>VLOOKUP($B184,[1]中考!$B:$N,7,0)</f>
        <v>99</v>
      </c>
      <c r="CD184">
        <f>VLOOKUP($B184,[1]中考!$B:$N,8,0)</f>
        <v>39</v>
      </c>
      <c r="CE184">
        <f>VLOOKUP($B184,[1]中考!$B:$N,9,0)</f>
        <v>11</v>
      </c>
      <c r="CF184">
        <f>VLOOKUP($B184,[1]中考!$B:$N,10,0)</f>
        <v>24</v>
      </c>
    </row>
    <row r="185" spans="1:84" x14ac:dyDescent="0.2">
      <c r="A185" s="1" t="s">
        <v>581</v>
      </c>
      <c r="B185" s="1" t="s">
        <v>582</v>
      </c>
      <c r="C185" s="1" t="s">
        <v>560</v>
      </c>
      <c r="D185" s="1" t="s">
        <v>17</v>
      </c>
      <c r="E185" s="1" t="s">
        <v>583</v>
      </c>
      <c r="F185" s="1">
        <v>397</v>
      </c>
      <c r="G185" s="1">
        <v>92</v>
      </c>
      <c r="H185" s="1" t="s">
        <v>562</v>
      </c>
      <c r="I185" s="1">
        <v>74</v>
      </c>
      <c r="J185" s="1" t="s">
        <v>123</v>
      </c>
      <c r="K185" s="1">
        <v>74</v>
      </c>
      <c r="L185" s="1" t="s">
        <v>252</v>
      </c>
      <c r="M185" s="1">
        <v>31.5</v>
      </c>
      <c r="N185" s="1" t="s">
        <v>125</v>
      </c>
      <c r="O185" s="1">
        <v>65.5</v>
      </c>
      <c r="P185" s="1" t="s">
        <v>405</v>
      </c>
      <c r="Q185" s="1">
        <v>59.5</v>
      </c>
      <c r="R185" s="1" t="s">
        <v>406</v>
      </c>
      <c r="S185">
        <f>VLOOKUP(B185,[1]高三上!$B:$R,6,0)</f>
        <v>92.5</v>
      </c>
      <c r="T185" t="str">
        <f>VLOOKUP(B185,[1]高三上!$B:$R,7,0)</f>
        <v>杨志明</v>
      </c>
      <c r="U185">
        <f>VLOOKUP(B185,[1]高三上!$B:$R,8,0)</f>
        <v>77</v>
      </c>
      <c r="V185" t="str">
        <f>VLOOKUP(B185,[1]高三上!$B:$R,9,0)</f>
        <v>马磊</v>
      </c>
      <c r="W185">
        <f>VLOOKUP(B185,[1]高三上!$B:$R,10,0)</f>
        <v>66</v>
      </c>
      <c r="X185" t="str">
        <f>VLOOKUP(B185,[1]高三上!$B:$R,11,0)</f>
        <v>东梅</v>
      </c>
      <c r="Y185">
        <f>VLOOKUP(B185,[1]高三上!$B:$R,12,0)</f>
        <v>32</v>
      </c>
      <c r="Z185" t="str">
        <f>VLOOKUP(B185,[1]高三上!$B:$R,13,0)</f>
        <v>高贵勇</v>
      </c>
      <c r="AA185">
        <f>VLOOKUP(B185,[1]高三上!$B:$R,14,0)</f>
        <v>48</v>
      </c>
      <c r="AB185" t="str">
        <f>VLOOKUP(B185,[1]高三上!$B:$R,15,0)</f>
        <v>郑强秋</v>
      </c>
      <c r="AC185">
        <f>VLOOKUP(B185,[1]高三上!$B:$R,16,0)</f>
        <v>48</v>
      </c>
      <c r="AD185" t="str">
        <f>VLOOKUP($B185,[1]高三上!$B:$R,17,0)</f>
        <v>张斯杰</v>
      </c>
      <c r="AE185" t="str">
        <f>VLOOKUP($B185,[1]高二下!$B:$R,6,0)</f>
        <v>82.0</v>
      </c>
      <c r="AF185" t="str">
        <f>VLOOKUP($B185,[1]高二下!$B:$R,7,0)</f>
        <v>杨志明</v>
      </c>
      <c r="AG185" t="str">
        <f>VLOOKUP($B185,[1]高二下!$B:$R,8,0)</f>
        <v>64.0</v>
      </c>
      <c r="AH185" t="str">
        <f>VLOOKUP($B185,[1]高二下!$B:$R,9,0)</f>
        <v>马磊</v>
      </c>
      <c r="AI185" t="str">
        <f>VLOOKUP($B185,[1]高二下!$B:$R,10,0)</f>
        <v>28.0</v>
      </c>
      <c r="AJ185" t="str">
        <f>VLOOKUP($B185,[1]高二下!$B:$R,11,0)</f>
        <v>东梅</v>
      </c>
      <c r="AK185" t="str">
        <f>VLOOKUP($B185,[1]高二下!$B:$R,12,0)</f>
        <v>36.0</v>
      </c>
      <c r="AL185" t="str">
        <f>VLOOKUP($B185,[1]高二下!$B:$R,13,0)</f>
        <v>兰举银</v>
      </c>
      <c r="AM185" t="str">
        <f>VLOOKUP($B185,[1]高二下!$B:$R,14,0)</f>
        <v>45.0</v>
      </c>
      <c r="AN185" t="str">
        <f>VLOOKUP($B185,[1]高二下!$B:$R,15,0)</f>
        <v>郑强秋</v>
      </c>
      <c r="AO185" t="str">
        <f>VLOOKUP($B185,[1]高二下!$B:$R,16,0)</f>
        <v>82.0</v>
      </c>
      <c r="AP185" t="str">
        <f>VLOOKUP($B185,[1]高二下!$B:$R,17,0)</f>
        <v>张斯杰</v>
      </c>
      <c r="AQ185" t="e">
        <f>VLOOKUP($B185,[2]高二上!$B:$R,6,0)</f>
        <v>#N/A</v>
      </c>
      <c r="AR185" t="e">
        <f>VLOOKUP($B185,[2]高二上!$B:$R,7,0)</f>
        <v>#N/A</v>
      </c>
      <c r="AS185" t="e">
        <f>VLOOKUP($B185,[2]高二上!$B:$R,8,0)</f>
        <v>#N/A</v>
      </c>
      <c r="AT185" t="e">
        <f>VLOOKUP($B185,[2]高二上!$B:$R,9,0)</f>
        <v>#N/A</v>
      </c>
      <c r="AU185" t="e">
        <f>VLOOKUP($B185,[2]高二上!$B:$R,10,0)</f>
        <v>#N/A</v>
      </c>
      <c r="AV185" t="e">
        <f>VLOOKUP($B185,[2]高二上!$B:$R,11,0)</f>
        <v>#N/A</v>
      </c>
      <c r="AW185" t="e">
        <f>VLOOKUP($B185,[2]高二上!$B:$R,12,0)</f>
        <v>#N/A</v>
      </c>
      <c r="AX185" t="e">
        <f>VLOOKUP($B185,[2]高二上!$B:$R,13,0)</f>
        <v>#N/A</v>
      </c>
      <c r="AY185" t="e">
        <f>VLOOKUP($B185,[2]高二上!$B:$R,14,0)</f>
        <v>#N/A</v>
      </c>
      <c r="AZ185" t="e">
        <f>VLOOKUP($B185,[2]高二上!$B:$R,15,0)</f>
        <v>#N/A</v>
      </c>
      <c r="BA185" t="e">
        <f>VLOOKUP($B185,[2]高二上!$B:$R,16,0)</f>
        <v>#N/A</v>
      </c>
      <c r="BB185" t="e">
        <f>VLOOKUP($B185,[2]高二上!$B:$R,17,0)</f>
        <v>#N/A</v>
      </c>
      <c r="BC185">
        <f>VLOOKUP($B185,[1]高一下!$B:$R,6,0)</f>
        <v>95</v>
      </c>
      <c r="BD185" t="str">
        <f>VLOOKUP($B185,[1]高一下!$B:$R,7,0)</f>
        <v>杨志明</v>
      </c>
      <c r="BE185">
        <f>VLOOKUP($B185,[1]高一下!$B:$R,8,0)</f>
        <v>106</v>
      </c>
      <c r="BF185" t="str">
        <f>VLOOKUP($B185,[1]高一下!$B:$R,9,0)</f>
        <v>马磊</v>
      </c>
      <c r="BG185">
        <f>VLOOKUP($B185,[1]高一下!$B:$R,10,0)</f>
        <v>68.5</v>
      </c>
      <c r="BH185" t="str">
        <f>VLOOKUP($B185,[1]高一下!$B:$R,11,0)</f>
        <v>东梅</v>
      </c>
      <c r="BI185">
        <f>VLOOKUP($B185,[1]高一下!$B:$R,12,0)</f>
        <v>31</v>
      </c>
      <c r="BJ185" t="str">
        <f>VLOOKUP($B185,[1]高一下!$B:$R,13,0)</f>
        <v>次珍扎保</v>
      </c>
      <c r="BK185">
        <f>VLOOKUP($B185,[1]高一下!$B:$R,14,0)</f>
        <v>61</v>
      </c>
      <c r="BL185" t="str">
        <f>VLOOKUP($B185,[1]高一下!$B:$R,15,0)</f>
        <v>郑强秋</v>
      </c>
      <c r="BM185">
        <f>VLOOKUP($B185,[1]高一下!$B:$R,16,0)</f>
        <v>58</v>
      </c>
      <c r="BN185" t="str">
        <f>VLOOKUP($B185,[1]高一下!$B:$R,17,0)</f>
        <v>高琴</v>
      </c>
      <c r="BO185">
        <f>VLOOKUP($B185,[1]高一上!$B:$W,5,0)</f>
        <v>79.5</v>
      </c>
      <c r="BP185" t="str">
        <f>VLOOKUP($B185,[1]高一上!$B:$W,6,0)</f>
        <v>李志友</v>
      </c>
      <c r="BQ185">
        <f>VLOOKUP($B185,[1]高一上!$B:$W,7,0)</f>
        <v>72</v>
      </c>
      <c r="BR185" t="str">
        <f>VLOOKUP($B185,[1]高一上!$B:$W,8,0)</f>
        <v>马磊</v>
      </c>
      <c r="BS185">
        <f>VLOOKUP($B185,[1]高一上!$B:$W,9,0)</f>
        <v>69.5</v>
      </c>
      <c r="BT185" t="str">
        <f>VLOOKUP($B185,[1]高一上!$B:$W,10,0)</f>
        <v>东梅</v>
      </c>
      <c r="BU185">
        <f>VLOOKUP($B185,[1]高一上!$B:$W,11,0)</f>
        <v>37</v>
      </c>
      <c r="BV185" t="str">
        <f>VLOOKUP($B185,[1]高一上!$B:$W,12,0)</f>
        <v>次珍扎保</v>
      </c>
      <c r="BW185">
        <f>VLOOKUP($B185,[1]高一上!$B:$W,13,0)</f>
        <v>48</v>
      </c>
      <c r="BX185" t="str">
        <f>VLOOKUP($B185,[1]高一上!$B:$W,14,0)</f>
        <v>郑强秋</v>
      </c>
      <c r="BY185">
        <f>VLOOKUP($B185,[1]高一上!$B:$W,15,0)</f>
        <v>56.5</v>
      </c>
      <c r="BZ185" t="str">
        <f>VLOOKUP($B185,[1]高一上!$B:$W,16,0)</f>
        <v>龙志云</v>
      </c>
      <c r="CA185">
        <f>VLOOKUP($B185,[1]中考!$B:$N,5,0)</f>
        <v>90</v>
      </c>
      <c r="CB185">
        <f>VLOOKUP($B185,[1]中考!$B:$N,6,0)</f>
        <v>93</v>
      </c>
      <c r="CC185">
        <f>VLOOKUP($B185,[1]中考!$B:$N,7,0)</f>
        <v>98</v>
      </c>
      <c r="CD185">
        <f>VLOOKUP($B185,[1]中考!$B:$N,8,0)</f>
        <v>34</v>
      </c>
      <c r="CE185">
        <f>VLOOKUP($B185,[1]中考!$B:$N,9,0)</f>
        <v>21</v>
      </c>
      <c r="CF185">
        <f>VLOOKUP($B185,[1]中考!$B:$N,10,0)</f>
        <v>36</v>
      </c>
    </row>
    <row r="186" spans="1:84" x14ac:dyDescent="0.2">
      <c r="A186" s="1" t="s">
        <v>584</v>
      </c>
      <c r="B186" s="1" t="s">
        <v>585</v>
      </c>
      <c r="C186" s="1" t="s">
        <v>560</v>
      </c>
      <c r="D186" s="1" t="s">
        <v>17</v>
      </c>
      <c r="E186" s="1" t="s">
        <v>586</v>
      </c>
      <c r="F186" s="1">
        <v>365</v>
      </c>
      <c r="G186" s="1">
        <v>97</v>
      </c>
      <c r="H186" s="1" t="s">
        <v>562</v>
      </c>
      <c r="I186" s="1">
        <v>58</v>
      </c>
      <c r="J186" s="1" t="s">
        <v>123</v>
      </c>
      <c r="K186" s="1">
        <v>68</v>
      </c>
      <c r="L186" s="1" t="s">
        <v>252</v>
      </c>
      <c r="M186" s="1">
        <v>42</v>
      </c>
      <c r="N186" s="1" t="s">
        <v>125</v>
      </c>
      <c r="O186" s="1">
        <v>51.5</v>
      </c>
      <c r="P186" s="1" t="s">
        <v>405</v>
      </c>
      <c r="Q186" s="1">
        <v>48.5</v>
      </c>
      <c r="R186" s="1" t="s">
        <v>406</v>
      </c>
      <c r="S186">
        <f>VLOOKUP(B186,[1]高三上!$B:$R,6,0)</f>
        <v>98</v>
      </c>
      <c r="T186" t="str">
        <f>VLOOKUP(B186,[1]高三上!$B:$R,7,0)</f>
        <v>杨志明</v>
      </c>
      <c r="U186">
        <f>VLOOKUP(B186,[1]高三上!$B:$R,8,0)</f>
        <v>45</v>
      </c>
      <c r="V186" t="str">
        <f>VLOOKUP(B186,[1]高三上!$B:$R,9,0)</f>
        <v>马磊</v>
      </c>
      <c r="W186">
        <f>VLOOKUP(B186,[1]高三上!$B:$R,10,0)</f>
        <v>65</v>
      </c>
      <c r="X186" t="str">
        <f>VLOOKUP(B186,[1]高三上!$B:$R,11,0)</f>
        <v>东梅</v>
      </c>
      <c r="Y186">
        <f>VLOOKUP(B186,[1]高三上!$B:$R,12,0)</f>
        <v>29.5</v>
      </c>
      <c r="Z186" t="str">
        <f>VLOOKUP(B186,[1]高三上!$B:$R,13,0)</f>
        <v>高贵勇</v>
      </c>
      <c r="AA186">
        <f>VLOOKUP(B186,[1]高三上!$B:$R,14,0)</f>
        <v>37</v>
      </c>
      <c r="AB186" t="str">
        <f>VLOOKUP(B186,[1]高三上!$B:$R,15,0)</f>
        <v>郑强秋</v>
      </c>
      <c r="AC186">
        <f>VLOOKUP(B186,[1]高三上!$B:$R,16,0)</f>
        <v>33</v>
      </c>
      <c r="AD186" t="str">
        <f>VLOOKUP($B186,[1]高三上!$B:$R,17,0)</f>
        <v>张斯杰</v>
      </c>
      <c r="AE186" t="str">
        <f>VLOOKUP($B186,[1]高二下!$B:$R,6,0)</f>
        <v>81.0</v>
      </c>
      <c r="AF186" t="str">
        <f>VLOOKUP($B186,[1]高二下!$B:$R,7,0)</f>
        <v>杨志明</v>
      </c>
      <c r="AG186" t="str">
        <f>VLOOKUP($B186,[1]高二下!$B:$R,8,0)</f>
        <v>65.5</v>
      </c>
      <c r="AH186" t="str">
        <f>VLOOKUP($B186,[1]高二下!$B:$R,9,0)</f>
        <v>马磊</v>
      </c>
      <c r="AI186" t="str">
        <f>VLOOKUP($B186,[1]高二下!$B:$R,10,0)</f>
        <v>17.0</v>
      </c>
      <c r="AJ186" t="str">
        <f>VLOOKUP($B186,[1]高二下!$B:$R,11,0)</f>
        <v>东梅</v>
      </c>
      <c r="AK186" t="str">
        <f>VLOOKUP($B186,[1]高二下!$B:$R,12,0)</f>
        <v>21.0</v>
      </c>
      <c r="AL186" t="str">
        <f>VLOOKUP($B186,[1]高二下!$B:$R,13,0)</f>
        <v>兰举银</v>
      </c>
      <c r="AM186" t="str">
        <f>VLOOKUP($B186,[1]高二下!$B:$R,14,0)</f>
        <v>38.0</v>
      </c>
      <c r="AN186" t="str">
        <f>VLOOKUP($B186,[1]高二下!$B:$R,15,0)</f>
        <v>郑强秋</v>
      </c>
      <c r="AO186" t="str">
        <f>VLOOKUP($B186,[1]高二下!$B:$R,16,0)</f>
        <v>62.0</v>
      </c>
      <c r="AP186" t="str">
        <f>VLOOKUP($B186,[1]高二下!$B:$R,17,0)</f>
        <v>张斯杰</v>
      </c>
      <c r="AQ186" t="e">
        <f>VLOOKUP($B186,[2]高二上!$B:$R,6,0)</f>
        <v>#N/A</v>
      </c>
      <c r="AR186" t="e">
        <f>VLOOKUP($B186,[2]高二上!$B:$R,7,0)</f>
        <v>#N/A</v>
      </c>
      <c r="AS186" t="e">
        <f>VLOOKUP($B186,[2]高二上!$B:$R,8,0)</f>
        <v>#N/A</v>
      </c>
      <c r="AT186" t="e">
        <f>VLOOKUP($B186,[2]高二上!$B:$R,9,0)</f>
        <v>#N/A</v>
      </c>
      <c r="AU186" t="e">
        <f>VLOOKUP($B186,[2]高二上!$B:$R,10,0)</f>
        <v>#N/A</v>
      </c>
      <c r="AV186" t="e">
        <f>VLOOKUP($B186,[2]高二上!$B:$R,11,0)</f>
        <v>#N/A</v>
      </c>
      <c r="AW186" t="e">
        <f>VLOOKUP($B186,[2]高二上!$B:$R,12,0)</f>
        <v>#N/A</v>
      </c>
      <c r="AX186" t="e">
        <f>VLOOKUP($B186,[2]高二上!$B:$R,13,0)</f>
        <v>#N/A</v>
      </c>
      <c r="AY186" t="e">
        <f>VLOOKUP($B186,[2]高二上!$B:$R,14,0)</f>
        <v>#N/A</v>
      </c>
      <c r="AZ186" t="e">
        <f>VLOOKUP($B186,[2]高二上!$B:$R,15,0)</f>
        <v>#N/A</v>
      </c>
      <c r="BA186" t="e">
        <f>VLOOKUP($B186,[2]高二上!$B:$R,16,0)</f>
        <v>#N/A</v>
      </c>
      <c r="BB186" t="e">
        <f>VLOOKUP($B186,[2]高二上!$B:$R,17,0)</f>
        <v>#N/A</v>
      </c>
      <c r="BC186">
        <f>VLOOKUP($B186,[1]高一下!$B:$R,6,0)</f>
        <v>81</v>
      </c>
      <c r="BD186" t="str">
        <f>VLOOKUP($B186,[1]高一下!$B:$R,7,0)</f>
        <v>杨志明</v>
      </c>
      <c r="BE186">
        <f>VLOOKUP($B186,[1]高一下!$B:$R,8,0)</f>
        <v>54</v>
      </c>
      <c r="BF186" t="str">
        <f>VLOOKUP($B186,[1]高一下!$B:$R,9,0)</f>
        <v>马磊</v>
      </c>
      <c r="BG186">
        <f>VLOOKUP($B186,[1]高一下!$B:$R,10,0)</f>
        <v>57</v>
      </c>
      <c r="BH186" t="str">
        <f>VLOOKUP($B186,[1]高一下!$B:$R,11,0)</f>
        <v>东梅</v>
      </c>
      <c r="BI186">
        <f>VLOOKUP($B186,[1]高一下!$B:$R,12,0)</f>
        <v>16</v>
      </c>
      <c r="BJ186" t="str">
        <f>VLOOKUP($B186,[1]高一下!$B:$R,13,0)</f>
        <v>次珍扎保</v>
      </c>
      <c r="BK186">
        <f>VLOOKUP($B186,[1]高一下!$B:$R,14,0)</f>
        <v>30</v>
      </c>
      <c r="BL186" t="str">
        <f>VLOOKUP($B186,[1]高一下!$B:$R,15,0)</f>
        <v>郑强秋</v>
      </c>
      <c r="BM186">
        <f>VLOOKUP($B186,[1]高一下!$B:$R,16,0)</f>
        <v>32</v>
      </c>
      <c r="BN186" t="str">
        <f>VLOOKUP($B186,[1]高一下!$B:$R,17,0)</f>
        <v>高琴</v>
      </c>
      <c r="BO186">
        <f>VLOOKUP($B186,[1]高一上!$B:$W,5,0)</f>
        <v>81</v>
      </c>
      <c r="BP186" t="str">
        <f>VLOOKUP($B186,[1]高一上!$B:$W,6,0)</f>
        <v>李志友</v>
      </c>
      <c r="BQ186">
        <f>VLOOKUP($B186,[1]高一上!$B:$W,7,0)</f>
        <v>52</v>
      </c>
      <c r="BR186" t="str">
        <f>VLOOKUP($B186,[1]高一上!$B:$W,8,0)</f>
        <v>马磊</v>
      </c>
      <c r="BS186">
        <f>VLOOKUP($B186,[1]高一上!$B:$W,9,0)</f>
        <v>60</v>
      </c>
      <c r="BT186" t="str">
        <f>VLOOKUP($B186,[1]高一上!$B:$W,10,0)</f>
        <v>东梅</v>
      </c>
      <c r="BU186">
        <f>VLOOKUP($B186,[1]高一上!$B:$W,11,0)</f>
        <v>17</v>
      </c>
      <c r="BV186" t="str">
        <f>VLOOKUP($B186,[1]高一上!$B:$W,12,0)</f>
        <v>次珍扎保</v>
      </c>
      <c r="BW186">
        <f>VLOOKUP($B186,[1]高一上!$B:$W,13,0)</f>
        <v>40</v>
      </c>
      <c r="BX186" t="str">
        <f>VLOOKUP($B186,[1]高一上!$B:$W,14,0)</f>
        <v>郑强秋</v>
      </c>
      <c r="BY186">
        <f>VLOOKUP($B186,[1]高一上!$B:$W,15,0)</f>
        <v>26.5</v>
      </c>
      <c r="BZ186" t="str">
        <f>VLOOKUP($B186,[1]高一上!$B:$W,16,0)</f>
        <v>龙志云</v>
      </c>
      <c r="CA186">
        <f>VLOOKUP($B186,[1]中考!$B:$N,5,0)</f>
        <v>101</v>
      </c>
      <c r="CB186">
        <f>VLOOKUP($B186,[1]中考!$B:$N,6,0)</f>
        <v>65</v>
      </c>
      <c r="CC186">
        <f>VLOOKUP($B186,[1]中考!$B:$N,7,0)</f>
        <v>88</v>
      </c>
      <c r="CD186">
        <f>VLOOKUP($B186,[1]中考!$B:$N,8,0)</f>
        <v>35</v>
      </c>
      <c r="CE186">
        <f>VLOOKUP($B186,[1]中考!$B:$N,9,0)</f>
        <v>18</v>
      </c>
      <c r="CF186">
        <f>VLOOKUP($B186,[1]中考!$B:$N,10,0)</f>
        <v>29</v>
      </c>
    </row>
    <row r="187" spans="1:84" x14ac:dyDescent="0.2">
      <c r="A187" s="1" t="s">
        <v>587</v>
      </c>
      <c r="B187" s="1" t="s">
        <v>588</v>
      </c>
      <c r="C187" s="1" t="s">
        <v>560</v>
      </c>
      <c r="D187" s="1" t="s">
        <v>17</v>
      </c>
      <c r="E187" s="1" t="s">
        <v>589</v>
      </c>
      <c r="F187" s="1">
        <v>385</v>
      </c>
      <c r="G187" s="1">
        <v>91</v>
      </c>
      <c r="H187" s="1" t="s">
        <v>562</v>
      </c>
      <c r="I187" s="1">
        <v>80</v>
      </c>
      <c r="J187" s="1" t="s">
        <v>123</v>
      </c>
      <c r="K187" s="1">
        <v>62</v>
      </c>
      <c r="L187" s="1" t="s">
        <v>252</v>
      </c>
      <c r="M187" s="1">
        <v>45.5</v>
      </c>
      <c r="N187" s="1" t="s">
        <v>125</v>
      </c>
      <c r="O187" s="1">
        <v>67</v>
      </c>
      <c r="P187" s="1" t="s">
        <v>405</v>
      </c>
      <c r="Q187" s="1">
        <v>39.5</v>
      </c>
      <c r="R187" s="1" t="s">
        <v>406</v>
      </c>
      <c r="S187">
        <f>VLOOKUP(B187,[1]高三上!$B:$R,6,0)</f>
        <v>84.5</v>
      </c>
      <c r="T187" t="str">
        <f>VLOOKUP(B187,[1]高三上!$B:$R,7,0)</f>
        <v>杨志明</v>
      </c>
      <c r="U187">
        <f>VLOOKUP(B187,[1]高三上!$B:$R,8,0)</f>
        <v>69</v>
      </c>
      <c r="V187" t="str">
        <f>VLOOKUP(B187,[1]高三上!$B:$R,9,0)</f>
        <v>马磊</v>
      </c>
      <c r="W187">
        <f>VLOOKUP(B187,[1]高三上!$B:$R,10,0)</f>
        <v>53</v>
      </c>
      <c r="X187" t="str">
        <f>VLOOKUP(B187,[1]高三上!$B:$R,11,0)</f>
        <v>东梅</v>
      </c>
      <c r="Y187">
        <f>VLOOKUP(B187,[1]高三上!$B:$R,12,0)</f>
        <v>39</v>
      </c>
      <c r="Z187" t="str">
        <f>VLOOKUP(B187,[1]高三上!$B:$R,13,0)</f>
        <v>高贵勇</v>
      </c>
      <c r="AA187">
        <f>VLOOKUP(B187,[1]高三上!$B:$R,14,0)</f>
        <v>31</v>
      </c>
      <c r="AB187" t="str">
        <f>VLOOKUP(B187,[1]高三上!$B:$R,15,0)</f>
        <v>郑强秋</v>
      </c>
      <c r="AC187">
        <f>VLOOKUP(B187,[1]高三上!$B:$R,16,0)</f>
        <v>44</v>
      </c>
      <c r="AD187" t="str">
        <f>VLOOKUP($B187,[1]高三上!$B:$R,17,0)</f>
        <v>张斯杰</v>
      </c>
      <c r="AE187" t="str">
        <f>VLOOKUP($B187,[1]高二下!$B:$R,6,0)</f>
        <v>76.0</v>
      </c>
      <c r="AF187" t="str">
        <f>VLOOKUP($B187,[1]高二下!$B:$R,7,0)</f>
        <v>杨志明</v>
      </c>
      <c r="AG187" t="str">
        <f>VLOOKUP($B187,[1]高二下!$B:$R,8,0)</f>
        <v>53.5</v>
      </c>
      <c r="AH187" t="str">
        <f>VLOOKUP($B187,[1]高二下!$B:$R,9,0)</f>
        <v>马磊</v>
      </c>
      <c r="AI187" t="str">
        <f>VLOOKUP($B187,[1]高二下!$B:$R,10,0)</f>
        <v>19.0</v>
      </c>
      <c r="AJ187" t="str">
        <f>VLOOKUP($B187,[1]高二下!$B:$R,11,0)</f>
        <v>东梅</v>
      </c>
      <c r="AK187" t="str">
        <f>VLOOKUP($B187,[1]高二下!$B:$R,12,0)</f>
        <v>18.0</v>
      </c>
      <c r="AL187" t="str">
        <f>VLOOKUP($B187,[1]高二下!$B:$R,13,0)</f>
        <v>兰举银</v>
      </c>
      <c r="AM187" t="str">
        <f>VLOOKUP($B187,[1]高二下!$B:$R,14,0)</f>
        <v>40.0</v>
      </c>
      <c r="AN187" t="str">
        <f>VLOOKUP($B187,[1]高二下!$B:$R,15,0)</f>
        <v>郑强秋</v>
      </c>
      <c r="AO187" t="str">
        <f>VLOOKUP($B187,[1]高二下!$B:$R,16,0)</f>
        <v>62.0</v>
      </c>
      <c r="AP187" t="str">
        <f>VLOOKUP($B187,[1]高二下!$B:$R,17,0)</f>
        <v>张斯杰</v>
      </c>
      <c r="AQ187" t="e">
        <f>VLOOKUP($B187,[2]高二上!$B:$R,6,0)</f>
        <v>#N/A</v>
      </c>
      <c r="AR187" t="e">
        <f>VLOOKUP($B187,[2]高二上!$B:$R,7,0)</f>
        <v>#N/A</v>
      </c>
      <c r="AS187" t="e">
        <f>VLOOKUP($B187,[2]高二上!$B:$R,8,0)</f>
        <v>#N/A</v>
      </c>
      <c r="AT187" t="e">
        <f>VLOOKUP($B187,[2]高二上!$B:$R,9,0)</f>
        <v>#N/A</v>
      </c>
      <c r="AU187" t="e">
        <f>VLOOKUP($B187,[2]高二上!$B:$R,10,0)</f>
        <v>#N/A</v>
      </c>
      <c r="AV187" t="e">
        <f>VLOOKUP($B187,[2]高二上!$B:$R,11,0)</f>
        <v>#N/A</v>
      </c>
      <c r="AW187" t="e">
        <f>VLOOKUP($B187,[2]高二上!$B:$R,12,0)</f>
        <v>#N/A</v>
      </c>
      <c r="AX187" t="e">
        <f>VLOOKUP($B187,[2]高二上!$B:$R,13,0)</f>
        <v>#N/A</v>
      </c>
      <c r="AY187" t="e">
        <f>VLOOKUP($B187,[2]高二上!$B:$R,14,0)</f>
        <v>#N/A</v>
      </c>
      <c r="AZ187" t="e">
        <f>VLOOKUP($B187,[2]高二上!$B:$R,15,0)</f>
        <v>#N/A</v>
      </c>
      <c r="BA187" t="e">
        <f>VLOOKUP($B187,[2]高二上!$B:$R,16,0)</f>
        <v>#N/A</v>
      </c>
      <c r="BB187" t="e">
        <f>VLOOKUP($B187,[2]高二上!$B:$R,17,0)</f>
        <v>#N/A</v>
      </c>
      <c r="BC187">
        <f>VLOOKUP($B187,[1]高一下!$B:$R,6,0)</f>
        <v>83</v>
      </c>
      <c r="BD187" t="str">
        <f>VLOOKUP($B187,[1]高一下!$B:$R,7,0)</f>
        <v>杨志明</v>
      </c>
      <c r="BE187">
        <f>VLOOKUP($B187,[1]高一下!$B:$R,8,0)</f>
        <v>68</v>
      </c>
      <c r="BF187" t="str">
        <f>VLOOKUP($B187,[1]高一下!$B:$R,9,0)</f>
        <v>马磊</v>
      </c>
      <c r="BG187">
        <f>VLOOKUP($B187,[1]高一下!$B:$R,10,0)</f>
        <v>45.5</v>
      </c>
      <c r="BH187" t="str">
        <f>VLOOKUP($B187,[1]高一下!$B:$R,11,0)</f>
        <v>东梅</v>
      </c>
      <c r="BI187">
        <f>VLOOKUP($B187,[1]高一下!$B:$R,12,0)</f>
        <v>29</v>
      </c>
      <c r="BJ187" t="str">
        <f>VLOOKUP($B187,[1]高一下!$B:$R,13,0)</f>
        <v>次珍扎保</v>
      </c>
      <c r="BK187">
        <f>VLOOKUP($B187,[1]高一下!$B:$R,14,0)</f>
        <v>40</v>
      </c>
      <c r="BL187" t="str">
        <f>VLOOKUP($B187,[1]高一下!$B:$R,15,0)</f>
        <v>郑强秋</v>
      </c>
      <c r="BM187">
        <f>VLOOKUP($B187,[1]高一下!$B:$R,16,0)</f>
        <v>35</v>
      </c>
      <c r="BN187" t="str">
        <f>VLOOKUP($B187,[1]高一下!$B:$R,17,0)</f>
        <v>高琴</v>
      </c>
      <c r="BO187">
        <f>VLOOKUP($B187,[1]高一上!$B:$W,5,0)</f>
        <v>77</v>
      </c>
      <c r="BP187" t="str">
        <f>VLOOKUP($B187,[1]高一上!$B:$W,6,0)</f>
        <v>甲阿祝玛</v>
      </c>
      <c r="BQ187">
        <f>VLOOKUP($B187,[1]高一上!$B:$W,7,0)</f>
        <v>76</v>
      </c>
      <c r="BR187" t="str">
        <f>VLOOKUP($B187,[1]高一上!$B:$W,8,0)</f>
        <v>梅桂斌</v>
      </c>
      <c r="BS187">
        <f>VLOOKUP($B187,[1]高一上!$B:$W,9,0)</f>
        <v>54</v>
      </c>
      <c r="BT187" t="str">
        <f>VLOOKUP($B187,[1]高一上!$B:$W,10,0)</f>
        <v>黄健均</v>
      </c>
      <c r="BU187">
        <f>VLOOKUP($B187,[1]高一上!$B:$W,11,0)</f>
        <v>25.5</v>
      </c>
      <c r="BV187">
        <f>VLOOKUP($B187,[1]高一上!$B:$W,12,0)</f>
        <v>0</v>
      </c>
      <c r="BW187">
        <f>VLOOKUP($B187,[1]高一上!$B:$W,13,0)</f>
        <v>24</v>
      </c>
      <c r="BX187">
        <f>VLOOKUP($B187,[1]高一上!$B:$W,14,0)</f>
        <v>0</v>
      </c>
      <c r="BY187">
        <f>VLOOKUP($B187,[1]高一上!$B:$W,15,0)</f>
        <v>27.5</v>
      </c>
      <c r="BZ187">
        <f>VLOOKUP($B187,[1]高一上!$B:$W,16,0)</f>
        <v>0</v>
      </c>
      <c r="CA187">
        <f>VLOOKUP($B187,[1]中考!$B:$N,5,0)</f>
        <v>95</v>
      </c>
      <c r="CB187">
        <f>VLOOKUP($B187,[1]中考!$B:$N,6,0)</f>
        <v>98</v>
      </c>
      <c r="CC187">
        <f>VLOOKUP($B187,[1]中考!$B:$N,7,0)</f>
        <v>83</v>
      </c>
      <c r="CD187">
        <f>VLOOKUP($B187,[1]中考!$B:$N,8,0)</f>
        <v>38</v>
      </c>
      <c r="CE187">
        <f>VLOOKUP($B187,[1]中考!$B:$N,9,0)</f>
        <v>23</v>
      </c>
      <c r="CF187">
        <f>VLOOKUP($B187,[1]中考!$B:$N,10,0)</f>
        <v>30</v>
      </c>
    </row>
    <row r="188" spans="1:84" x14ac:dyDescent="0.2">
      <c r="A188" s="1" t="s">
        <v>590</v>
      </c>
      <c r="B188" s="1" t="s">
        <v>591</v>
      </c>
      <c r="C188" s="1" t="s">
        <v>560</v>
      </c>
      <c r="D188" s="1" t="s">
        <v>17</v>
      </c>
      <c r="E188" s="1" t="s">
        <v>592</v>
      </c>
      <c r="F188" s="1">
        <v>322</v>
      </c>
      <c r="G188" s="1">
        <v>98</v>
      </c>
      <c r="H188" s="1" t="s">
        <v>562</v>
      </c>
      <c r="I188" s="1">
        <v>42</v>
      </c>
      <c r="J188" s="1" t="s">
        <v>123</v>
      </c>
      <c r="K188" s="1">
        <v>79</v>
      </c>
      <c r="L188" s="1" t="s">
        <v>252</v>
      </c>
      <c r="M188" s="1">
        <v>21</v>
      </c>
      <c r="N188" s="1" t="s">
        <v>125</v>
      </c>
      <c r="O188" s="1">
        <v>36</v>
      </c>
      <c r="P188" s="1" t="s">
        <v>405</v>
      </c>
      <c r="Q188" s="1">
        <v>46</v>
      </c>
      <c r="R188" s="1" t="s">
        <v>406</v>
      </c>
      <c r="S188">
        <f>VLOOKUP(B188,[1]高三上!$B:$R,6,0)</f>
        <v>94</v>
      </c>
      <c r="T188" t="str">
        <f>VLOOKUP(B188,[1]高三上!$B:$R,7,0)</f>
        <v>杨志明</v>
      </c>
      <c r="U188">
        <f>VLOOKUP(B188,[1]高三上!$B:$R,8,0)</f>
        <v>41</v>
      </c>
      <c r="V188" t="str">
        <f>VLOOKUP(B188,[1]高三上!$B:$R,9,0)</f>
        <v>马磊</v>
      </c>
      <c r="W188">
        <f>VLOOKUP(B188,[1]高三上!$B:$R,10,0)</f>
        <v>70</v>
      </c>
      <c r="X188" t="str">
        <f>VLOOKUP(B188,[1]高三上!$B:$R,11,0)</f>
        <v>东梅</v>
      </c>
      <c r="Y188">
        <f>VLOOKUP(B188,[1]高三上!$B:$R,12,0)</f>
        <v>17</v>
      </c>
      <c r="Z188" t="str">
        <f>VLOOKUP(B188,[1]高三上!$B:$R,13,0)</f>
        <v>高贵勇</v>
      </c>
      <c r="AA188">
        <f>VLOOKUP(B188,[1]高三上!$B:$R,14,0)</f>
        <v>13</v>
      </c>
      <c r="AB188" t="str">
        <f>VLOOKUP(B188,[1]高三上!$B:$R,15,0)</f>
        <v>郑强秋</v>
      </c>
      <c r="AC188">
        <f>VLOOKUP(B188,[1]高三上!$B:$R,16,0)</f>
        <v>23</v>
      </c>
      <c r="AD188" t="str">
        <f>VLOOKUP($B188,[1]高三上!$B:$R,17,0)</f>
        <v>张斯杰</v>
      </c>
      <c r="AE188" t="str">
        <f>VLOOKUP($B188,[1]高二下!$B:$R,6,0)</f>
        <v>81.0</v>
      </c>
      <c r="AF188" t="str">
        <f>VLOOKUP($B188,[1]高二下!$B:$R,7,0)</f>
        <v>杨志明</v>
      </c>
      <c r="AG188" t="str">
        <f>VLOOKUP($B188,[1]高二下!$B:$R,8,0)</f>
        <v>68.5</v>
      </c>
      <c r="AH188" t="str">
        <f>VLOOKUP($B188,[1]高二下!$B:$R,9,0)</f>
        <v>马磊</v>
      </c>
      <c r="AI188" t="str">
        <f>VLOOKUP($B188,[1]高二下!$B:$R,10,0)</f>
        <v>27.0</v>
      </c>
      <c r="AJ188" t="str">
        <f>VLOOKUP($B188,[1]高二下!$B:$R,11,0)</f>
        <v>东梅</v>
      </c>
      <c r="AK188" t="str">
        <f>VLOOKUP($B188,[1]高二下!$B:$R,12,0)</f>
        <v>18.0</v>
      </c>
      <c r="AL188" t="str">
        <f>VLOOKUP($B188,[1]高二下!$B:$R,13,0)</f>
        <v>兰举银</v>
      </c>
      <c r="AM188" t="str">
        <f>VLOOKUP($B188,[1]高二下!$B:$R,14,0)</f>
        <v>40.0</v>
      </c>
      <c r="AN188" t="str">
        <f>VLOOKUP($B188,[1]高二下!$B:$R,15,0)</f>
        <v>郑强秋</v>
      </c>
      <c r="AO188" t="str">
        <f>VLOOKUP($B188,[1]高二下!$B:$R,16,0)</f>
        <v>51.0</v>
      </c>
      <c r="AP188" t="str">
        <f>VLOOKUP($B188,[1]高二下!$B:$R,17,0)</f>
        <v>张斯杰</v>
      </c>
      <c r="AQ188" t="e">
        <f>VLOOKUP($B188,[2]高二上!$B:$R,6,0)</f>
        <v>#N/A</v>
      </c>
      <c r="AR188" t="e">
        <f>VLOOKUP($B188,[2]高二上!$B:$R,7,0)</f>
        <v>#N/A</v>
      </c>
      <c r="AS188" t="e">
        <f>VLOOKUP($B188,[2]高二上!$B:$R,8,0)</f>
        <v>#N/A</v>
      </c>
      <c r="AT188" t="e">
        <f>VLOOKUP($B188,[2]高二上!$B:$R,9,0)</f>
        <v>#N/A</v>
      </c>
      <c r="AU188" t="e">
        <f>VLOOKUP($B188,[2]高二上!$B:$R,10,0)</f>
        <v>#N/A</v>
      </c>
      <c r="AV188" t="e">
        <f>VLOOKUP($B188,[2]高二上!$B:$R,11,0)</f>
        <v>#N/A</v>
      </c>
      <c r="AW188" t="e">
        <f>VLOOKUP($B188,[2]高二上!$B:$R,12,0)</f>
        <v>#N/A</v>
      </c>
      <c r="AX188" t="e">
        <f>VLOOKUP($B188,[2]高二上!$B:$R,13,0)</f>
        <v>#N/A</v>
      </c>
      <c r="AY188" t="e">
        <f>VLOOKUP($B188,[2]高二上!$B:$R,14,0)</f>
        <v>#N/A</v>
      </c>
      <c r="AZ188" t="e">
        <f>VLOOKUP($B188,[2]高二上!$B:$R,15,0)</f>
        <v>#N/A</v>
      </c>
      <c r="BA188" t="e">
        <f>VLOOKUP($B188,[2]高二上!$B:$R,16,0)</f>
        <v>#N/A</v>
      </c>
      <c r="BB188" t="e">
        <f>VLOOKUP($B188,[2]高二上!$B:$R,17,0)</f>
        <v>#N/A</v>
      </c>
      <c r="BC188">
        <f>VLOOKUP($B188,[1]高一下!$B:$R,6,0)</f>
        <v>89</v>
      </c>
      <c r="BD188" t="str">
        <f>VLOOKUP($B188,[1]高一下!$B:$R,7,0)</f>
        <v>杨志明</v>
      </c>
      <c r="BE188">
        <f>VLOOKUP($B188,[1]高一下!$B:$R,8,0)</f>
        <v>36</v>
      </c>
      <c r="BF188" t="str">
        <f>VLOOKUP($B188,[1]高一下!$B:$R,9,0)</f>
        <v>马磊</v>
      </c>
      <c r="BG188">
        <f>VLOOKUP($B188,[1]高一下!$B:$R,10,0)</f>
        <v>52</v>
      </c>
      <c r="BH188" t="str">
        <f>VLOOKUP($B188,[1]高一下!$B:$R,11,0)</f>
        <v>东梅</v>
      </c>
      <c r="BI188">
        <f>VLOOKUP($B188,[1]高一下!$B:$R,12,0)</f>
        <v>13</v>
      </c>
      <c r="BJ188" t="str">
        <f>VLOOKUP($B188,[1]高一下!$B:$R,13,0)</f>
        <v>次珍扎保</v>
      </c>
      <c r="BK188">
        <f>VLOOKUP($B188,[1]高一下!$B:$R,14,0)</f>
        <v>50</v>
      </c>
      <c r="BL188" t="str">
        <f>VLOOKUP($B188,[1]高一下!$B:$R,15,0)</f>
        <v>郑强秋</v>
      </c>
      <c r="BM188">
        <f>VLOOKUP($B188,[1]高一下!$B:$R,16,0)</f>
        <v>33</v>
      </c>
      <c r="BN188" t="str">
        <f>VLOOKUP($B188,[1]高一下!$B:$R,17,0)</f>
        <v>高琴</v>
      </c>
      <c r="BO188">
        <f>VLOOKUP($B188,[1]高一上!$B:$W,5,0)</f>
        <v>74.5</v>
      </c>
      <c r="BP188" t="str">
        <f>VLOOKUP($B188,[1]高一上!$B:$W,6,0)</f>
        <v>李志友</v>
      </c>
      <c r="BQ188">
        <f>VLOOKUP($B188,[1]高一上!$B:$W,7,0)</f>
        <v>23</v>
      </c>
      <c r="BR188" t="str">
        <f>VLOOKUP($B188,[1]高一上!$B:$W,8,0)</f>
        <v>梅桂斌</v>
      </c>
      <c r="BS188">
        <f>VLOOKUP($B188,[1]高一上!$B:$W,9,0)</f>
        <v>63</v>
      </c>
      <c r="BT188" t="str">
        <f>VLOOKUP($B188,[1]高一上!$B:$W,10,0)</f>
        <v>尹英娇</v>
      </c>
      <c r="BU188">
        <f>VLOOKUP($B188,[1]高一上!$B:$W,11,0)</f>
        <v>10</v>
      </c>
      <c r="BV188">
        <f>VLOOKUP($B188,[1]高一上!$B:$W,12,0)</f>
        <v>0</v>
      </c>
      <c r="BW188">
        <f>VLOOKUP($B188,[1]高一上!$B:$W,13,0)</f>
        <v>28</v>
      </c>
      <c r="BX188">
        <f>VLOOKUP($B188,[1]高一上!$B:$W,14,0)</f>
        <v>0</v>
      </c>
      <c r="BY188">
        <f>VLOOKUP($B188,[1]高一上!$B:$W,15,0)</f>
        <v>28</v>
      </c>
      <c r="BZ188">
        <f>VLOOKUP($B188,[1]高一上!$B:$W,16,0)</f>
        <v>0</v>
      </c>
      <c r="CA188">
        <f>VLOOKUP($B188,[1]中考!$B:$N,5,0)</f>
        <v>97</v>
      </c>
      <c r="CB188">
        <f>VLOOKUP($B188,[1]中考!$B:$N,6,0)</f>
        <v>78</v>
      </c>
      <c r="CC188">
        <f>VLOOKUP($B188,[1]中考!$B:$N,7,0)</f>
        <v>98</v>
      </c>
      <c r="CD188">
        <f>VLOOKUP($B188,[1]中考!$B:$N,8,0)</f>
        <v>34</v>
      </c>
      <c r="CE188">
        <f>VLOOKUP($B188,[1]中考!$B:$N,9,0)</f>
        <v>14</v>
      </c>
      <c r="CF188">
        <f>VLOOKUP($B188,[1]中考!$B:$N,10,0)</f>
        <v>26</v>
      </c>
    </row>
    <row r="189" spans="1:84" x14ac:dyDescent="0.2">
      <c r="A189" s="1" t="s">
        <v>593</v>
      </c>
      <c r="B189" s="1" t="s">
        <v>594</v>
      </c>
      <c r="C189" s="1" t="s">
        <v>560</v>
      </c>
      <c r="D189" s="1" t="s">
        <v>17</v>
      </c>
      <c r="E189" s="1" t="s">
        <v>595</v>
      </c>
      <c r="F189" s="1">
        <v>331</v>
      </c>
      <c r="G189" s="1">
        <v>92</v>
      </c>
      <c r="H189" s="1" t="s">
        <v>562</v>
      </c>
      <c r="I189" s="1">
        <v>50</v>
      </c>
      <c r="J189" s="1" t="s">
        <v>123</v>
      </c>
      <c r="K189" s="1">
        <v>46</v>
      </c>
      <c r="L189" s="1" t="s">
        <v>252</v>
      </c>
      <c r="M189" s="1">
        <v>40</v>
      </c>
      <c r="N189" s="1" t="s">
        <v>125</v>
      </c>
      <c r="O189" s="1">
        <v>47</v>
      </c>
      <c r="P189" s="1" t="s">
        <v>405</v>
      </c>
      <c r="Q189" s="1">
        <v>55.5</v>
      </c>
      <c r="R189" s="1" t="s">
        <v>406</v>
      </c>
      <c r="S189">
        <f>VLOOKUP(B189,[1]高三上!$B:$R,6,0)</f>
        <v>0</v>
      </c>
      <c r="T189" t="str">
        <f>VLOOKUP(B189,[1]高三上!$B:$R,7,0)</f>
        <v>杨志明</v>
      </c>
      <c r="U189">
        <f>VLOOKUP(B189,[1]高三上!$B:$R,8,0)</f>
        <v>0</v>
      </c>
      <c r="V189" t="str">
        <f>VLOOKUP(B189,[1]高三上!$B:$R,9,0)</f>
        <v>马磊</v>
      </c>
      <c r="W189">
        <f>VLOOKUP(B189,[1]高三上!$B:$R,10,0)</f>
        <v>0</v>
      </c>
      <c r="X189" t="str">
        <f>VLOOKUP(B189,[1]高三上!$B:$R,11,0)</f>
        <v>东梅</v>
      </c>
      <c r="Y189">
        <f>VLOOKUP(B189,[1]高三上!$B:$R,12,0)</f>
        <v>0</v>
      </c>
      <c r="Z189" t="str">
        <f>VLOOKUP(B189,[1]高三上!$B:$R,13,0)</f>
        <v>高贵勇</v>
      </c>
      <c r="AA189">
        <f>VLOOKUP(B189,[1]高三上!$B:$R,14,0)</f>
        <v>0</v>
      </c>
      <c r="AB189" t="str">
        <f>VLOOKUP(B189,[1]高三上!$B:$R,15,0)</f>
        <v>郑强秋</v>
      </c>
      <c r="AC189">
        <f>VLOOKUP(B189,[1]高三上!$B:$R,16,0)</f>
        <v>0</v>
      </c>
      <c r="AD189" t="str">
        <f>VLOOKUP($B189,[1]高三上!$B:$R,17,0)</f>
        <v>张斯杰</v>
      </c>
      <c r="AE189" t="str">
        <f>VLOOKUP($B189,[1]高二下!$B:$R,6,0)</f>
        <v>84.0</v>
      </c>
      <c r="AF189" t="str">
        <f>VLOOKUP($B189,[1]高二下!$B:$R,7,0)</f>
        <v>杨志明</v>
      </c>
      <c r="AG189" t="str">
        <f>VLOOKUP($B189,[1]高二下!$B:$R,8,0)</f>
        <v>41.0</v>
      </c>
      <c r="AH189" t="str">
        <f>VLOOKUP($B189,[1]高二下!$B:$R,9,0)</f>
        <v>马磊</v>
      </c>
      <c r="AI189" t="str">
        <f>VLOOKUP($B189,[1]高二下!$B:$R,10,0)</f>
        <v>20.0</v>
      </c>
      <c r="AJ189" t="str">
        <f>VLOOKUP($B189,[1]高二下!$B:$R,11,0)</f>
        <v>东梅</v>
      </c>
      <c r="AK189" t="str">
        <f>VLOOKUP($B189,[1]高二下!$B:$R,12,0)</f>
        <v>26.0</v>
      </c>
      <c r="AL189" t="str">
        <f>VLOOKUP($B189,[1]高二下!$B:$R,13,0)</f>
        <v>兰举银</v>
      </c>
      <c r="AM189" t="str">
        <f>VLOOKUP($B189,[1]高二下!$B:$R,14,0)</f>
        <v>26.0</v>
      </c>
      <c r="AN189" t="str">
        <f>VLOOKUP($B189,[1]高二下!$B:$R,15,0)</f>
        <v>郑强秋</v>
      </c>
      <c r="AO189" t="str">
        <f>VLOOKUP($B189,[1]高二下!$B:$R,16,0)</f>
        <v>52.0</v>
      </c>
      <c r="AP189" t="str">
        <f>VLOOKUP($B189,[1]高二下!$B:$R,17,0)</f>
        <v>张斯杰</v>
      </c>
      <c r="AQ189" t="e">
        <f>VLOOKUP($B189,[2]高二上!$B:$R,6,0)</f>
        <v>#N/A</v>
      </c>
      <c r="AR189" t="e">
        <f>VLOOKUP($B189,[2]高二上!$B:$R,7,0)</f>
        <v>#N/A</v>
      </c>
      <c r="AS189" t="e">
        <f>VLOOKUP($B189,[2]高二上!$B:$R,8,0)</f>
        <v>#N/A</v>
      </c>
      <c r="AT189" t="e">
        <f>VLOOKUP($B189,[2]高二上!$B:$R,9,0)</f>
        <v>#N/A</v>
      </c>
      <c r="AU189" t="e">
        <f>VLOOKUP($B189,[2]高二上!$B:$R,10,0)</f>
        <v>#N/A</v>
      </c>
      <c r="AV189" t="e">
        <f>VLOOKUP($B189,[2]高二上!$B:$R,11,0)</f>
        <v>#N/A</v>
      </c>
      <c r="AW189" t="e">
        <f>VLOOKUP($B189,[2]高二上!$B:$R,12,0)</f>
        <v>#N/A</v>
      </c>
      <c r="AX189" t="e">
        <f>VLOOKUP($B189,[2]高二上!$B:$R,13,0)</f>
        <v>#N/A</v>
      </c>
      <c r="AY189" t="e">
        <f>VLOOKUP($B189,[2]高二上!$B:$R,14,0)</f>
        <v>#N/A</v>
      </c>
      <c r="AZ189" t="e">
        <f>VLOOKUP($B189,[2]高二上!$B:$R,15,0)</f>
        <v>#N/A</v>
      </c>
      <c r="BA189" t="e">
        <f>VLOOKUP($B189,[2]高二上!$B:$R,16,0)</f>
        <v>#N/A</v>
      </c>
      <c r="BB189" t="e">
        <f>VLOOKUP($B189,[2]高二上!$B:$R,17,0)</f>
        <v>#N/A</v>
      </c>
      <c r="BC189">
        <f>VLOOKUP($B189,[1]高一下!$B:$R,6,0)</f>
        <v>78</v>
      </c>
      <c r="BD189" t="str">
        <f>VLOOKUP($B189,[1]高一下!$B:$R,7,0)</f>
        <v>杨志明</v>
      </c>
      <c r="BE189">
        <f>VLOOKUP($B189,[1]高一下!$B:$R,8,0)</f>
        <v>57</v>
      </c>
      <c r="BF189" t="str">
        <f>VLOOKUP($B189,[1]高一下!$B:$R,9,0)</f>
        <v>马磊</v>
      </c>
      <c r="BG189">
        <f>VLOOKUP($B189,[1]高一下!$B:$R,10,0)</f>
        <v>29.5</v>
      </c>
      <c r="BH189" t="str">
        <f>VLOOKUP($B189,[1]高一下!$B:$R,11,0)</f>
        <v>东梅</v>
      </c>
      <c r="BI189">
        <f>VLOOKUP($B189,[1]高一下!$B:$R,12,0)</f>
        <v>12</v>
      </c>
      <c r="BJ189" t="str">
        <f>VLOOKUP($B189,[1]高一下!$B:$R,13,0)</f>
        <v>次珍扎保</v>
      </c>
      <c r="BK189">
        <f>VLOOKUP($B189,[1]高一下!$B:$R,14,0)</f>
        <v>35</v>
      </c>
      <c r="BL189" t="str">
        <f>VLOOKUP($B189,[1]高一下!$B:$R,15,0)</f>
        <v>郑强秋</v>
      </c>
      <c r="BM189">
        <f>VLOOKUP($B189,[1]高一下!$B:$R,16,0)</f>
        <v>41</v>
      </c>
      <c r="BN189" t="str">
        <f>VLOOKUP($B189,[1]高一下!$B:$R,17,0)</f>
        <v>高琴</v>
      </c>
      <c r="BO189">
        <f>VLOOKUP($B189,[1]高一上!$B:$W,5,0)</f>
        <v>67.5</v>
      </c>
      <c r="BP189" t="str">
        <f>VLOOKUP($B189,[1]高一上!$B:$W,6,0)</f>
        <v>李志友</v>
      </c>
      <c r="BQ189">
        <f>VLOOKUP($B189,[1]高一上!$B:$W,7,0)</f>
        <v>32</v>
      </c>
      <c r="BR189" t="str">
        <f>VLOOKUP($B189,[1]高一上!$B:$W,8,0)</f>
        <v>马磊</v>
      </c>
      <c r="BS189">
        <f>VLOOKUP($B189,[1]高一上!$B:$W,9,0)</f>
        <v>49.5</v>
      </c>
      <c r="BT189" t="str">
        <f>VLOOKUP($B189,[1]高一上!$B:$W,10,0)</f>
        <v>东梅</v>
      </c>
      <c r="BU189">
        <f>VLOOKUP($B189,[1]高一上!$B:$W,11,0)</f>
        <v>19.5</v>
      </c>
      <c r="BV189" t="str">
        <f>VLOOKUP($B189,[1]高一上!$B:$W,12,0)</f>
        <v>次珍扎保</v>
      </c>
      <c r="BW189">
        <f>VLOOKUP($B189,[1]高一上!$B:$W,13,0)</f>
        <v>37</v>
      </c>
      <c r="BX189" t="str">
        <f>VLOOKUP($B189,[1]高一上!$B:$W,14,0)</f>
        <v>郑强秋</v>
      </c>
      <c r="BY189">
        <f>VLOOKUP($B189,[1]高一上!$B:$W,15,0)</f>
        <v>26.5</v>
      </c>
      <c r="BZ189" t="str">
        <f>VLOOKUP($B189,[1]高一上!$B:$W,16,0)</f>
        <v>龙志云</v>
      </c>
      <c r="CA189">
        <f>VLOOKUP($B189,[1]中考!$B:$N,5,0)</f>
        <v>87</v>
      </c>
      <c r="CB189">
        <f>VLOOKUP($B189,[1]中考!$B:$N,6,0)</f>
        <v>78</v>
      </c>
      <c r="CC189">
        <f>VLOOKUP($B189,[1]中考!$B:$N,7,0)</f>
        <v>50</v>
      </c>
      <c r="CD189">
        <f>VLOOKUP($B189,[1]中考!$B:$N,8,0)</f>
        <v>31</v>
      </c>
      <c r="CE189">
        <f>VLOOKUP($B189,[1]中考!$B:$N,9,0)</f>
        <v>28</v>
      </c>
      <c r="CF189">
        <f>VLOOKUP($B189,[1]中考!$B:$N,10,0)</f>
        <v>28</v>
      </c>
    </row>
    <row r="190" spans="1:84" x14ac:dyDescent="0.2">
      <c r="A190" s="1" t="s">
        <v>596</v>
      </c>
      <c r="B190" s="1" t="s">
        <v>597</v>
      </c>
      <c r="C190" s="1" t="s">
        <v>560</v>
      </c>
      <c r="D190" s="1" t="s">
        <v>17</v>
      </c>
      <c r="E190" s="1" t="s">
        <v>598</v>
      </c>
      <c r="F190" s="1">
        <v>393</v>
      </c>
      <c r="G190" s="1">
        <v>100</v>
      </c>
      <c r="H190" s="1" t="s">
        <v>562</v>
      </c>
      <c r="I190" s="1">
        <v>92</v>
      </c>
      <c r="J190" s="1" t="s">
        <v>123</v>
      </c>
      <c r="K190" s="1">
        <v>38</v>
      </c>
      <c r="L190" s="1" t="s">
        <v>252</v>
      </c>
      <c r="M190" s="1">
        <v>52</v>
      </c>
      <c r="N190" s="1" t="s">
        <v>125</v>
      </c>
      <c r="O190" s="1">
        <v>47</v>
      </c>
      <c r="P190" s="1" t="s">
        <v>405</v>
      </c>
      <c r="Q190" s="1">
        <v>63.5</v>
      </c>
      <c r="R190" s="1" t="s">
        <v>406</v>
      </c>
      <c r="S190">
        <f>VLOOKUP(B190,[1]高三上!$B:$R,6,0)</f>
        <v>92.5</v>
      </c>
      <c r="T190" t="str">
        <f>VLOOKUP(B190,[1]高三上!$B:$R,7,0)</f>
        <v>杨志明</v>
      </c>
      <c r="U190">
        <f>VLOOKUP(B190,[1]高三上!$B:$R,8,0)</f>
        <v>104</v>
      </c>
      <c r="V190" t="str">
        <f>VLOOKUP(B190,[1]高三上!$B:$R,9,0)</f>
        <v>马磊</v>
      </c>
      <c r="W190">
        <f>VLOOKUP(B190,[1]高三上!$B:$R,10,0)</f>
        <v>31.5</v>
      </c>
      <c r="X190" t="str">
        <f>VLOOKUP(B190,[1]高三上!$B:$R,11,0)</f>
        <v>东梅</v>
      </c>
      <c r="Y190">
        <f>VLOOKUP(B190,[1]高三上!$B:$R,12,0)</f>
        <v>42.5</v>
      </c>
      <c r="Z190" t="str">
        <f>VLOOKUP(B190,[1]高三上!$B:$R,13,0)</f>
        <v>高贵勇</v>
      </c>
      <c r="AA190">
        <f>VLOOKUP(B190,[1]高三上!$B:$R,14,0)</f>
        <v>32.5</v>
      </c>
      <c r="AB190" t="str">
        <f>VLOOKUP(B190,[1]高三上!$B:$R,15,0)</f>
        <v>郑强秋</v>
      </c>
      <c r="AC190">
        <f>VLOOKUP(B190,[1]高三上!$B:$R,16,0)</f>
        <v>52</v>
      </c>
      <c r="AD190" t="str">
        <f>VLOOKUP($B190,[1]高三上!$B:$R,17,0)</f>
        <v>张斯杰</v>
      </c>
      <c r="AE190" t="str">
        <f>VLOOKUP($B190,[1]高二下!$B:$R,6,0)</f>
        <v>70.0</v>
      </c>
      <c r="AF190" t="str">
        <f>VLOOKUP($B190,[1]高二下!$B:$R,7,0)</f>
        <v>杨志明</v>
      </c>
      <c r="AG190" t="str">
        <f>VLOOKUP($B190,[1]高二下!$B:$R,8,0)</f>
        <v>43.0</v>
      </c>
      <c r="AH190" t="str">
        <f>VLOOKUP($B190,[1]高二下!$B:$R,9,0)</f>
        <v>马磊</v>
      </c>
      <c r="AI190" t="str">
        <f>VLOOKUP($B190,[1]高二下!$B:$R,10,0)</f>
        <v>44.0</v>
      </c>
      <c r="AJ190" t="str">
        <f>VLOOKUP($B190,[1]高二下!$B:$R,11,0)</f>
        <v>东梅</v>
      </c>
      <c r="AK190" t="str">
        <f>VLOOKUP($B190,[1]高二下!$B:$R,12,0)</f>
        <v>36.0</v>
      </c>
      <c r="AL190" t="str">
        <f>VLOOKUP($B190,[1]高二下!$B:$R,13,0)</f>
        <v>兰举银</v>
      </c>
      <c r="AM190" t="str">
        <f>VLOOKUP($B190,[1]高二下!$B:$R,14,0)</f>
        <v>52.0</v>
      </c>
      <c r="AN190" t="str">
        <f>VLOOKUP($B190,[1]高二下!$B:$R,15,0)</f>
        <v>郑强秋</v>
      </c>
      <c r="AO190" t="str">
        <f>VLOOKUP($B190,[1]高二下!$B:$R,16,0)</f>
        <v>78.0</v>
      </c>
      <c r="AP190" t="str">
        <f>VLOOKUP($B190,[1]高二下!$B:$R,17,0)</f>
        <v>张斯杰</v>
      </c>
      <c r="AQ190" t="e">
        <f>VLOOKUP($B190,[2]高二上!$B:$R,6,0)</f>
        <v>#N/A</v>
      </c>
      <c r="AR190" t="e">
        <f>VLOOKUP($B190,[2]高二上!$B:$R,7,0)</f>
        <v>#N/A</v>
      </c>
      <c r="AS190" t="e">
        <f>VLOOKUP($B190,[2]高二上!$B:$R,8,0)</f>
        <v>#N/A</v>
      </c>
      <c r="AT190" t="e">
        <f>VLOOKUP($B190,[2]高二上!$B:$R,9,0)</f>
        <v>#N/A</v>
      </c>
      <c r="AU190" t="e">
        <f>VLOOKUP($B190,[2]高二上!$B:$R,10,0)</f>
        <v>#N/A</v>
      </c>
      <c r="AV190" t="e">
        <f>VLOOKUP($B190,[2]高二上!$B:$R,11,0)</f>
        <v>#N/A</v>
      </c>
      <c r="AW190" t="e">
        <f>VLOOKUP($B190,[2]高二上!$B:$R,12,0)</f>
        <v>#N/A</v>
      </c>
      <c r="AX190" t="e">
        <f>VLOOKUP($B190,[2]高二上!$B:$R,13,0)</f>
        <v>#N/A</v>
      </c>
      <c r="AY190" t="e">
        <f>VLOOKUP($B190,[2]高二上!$B:$R,14,0)</f>
        <v>#N/A</v>
      </c>
      <c r="AZ190" t="e">
        <f>VLOOKUP($B190,[2]高二上!$B:$R,15,0)</f>
        <v>#N/A</v>
      </c>
      <c r="BA190" t="e">
        <f>VLOOKUP($B190,[2]高二上!$B:$R,16,0)</f>
        <v>#N/A</v>
      </c>
      <c r="BB190" t="e">
        <f>VLOOKUP($B190,[2]高二上!$B:$R,17,0)</f>
        <v>#N/A</v>
      </c>
      <c r="BC190">
        <f>VLOOKUP($B190,[1]高一下!$B:$R,6,0)</f>
        <v>85</v>
      </c>
      <c r="BD190" t="str">
        <f>VLOOKUP($B190,[1]高一下!$B:$R,7,0)</f>
        <v>杨志明</v>
      </c>
      <c r="BE190">
        <f>VLOOKUP($B190,[1]高一下!$B:$R,8,0)</f>
        <v>111</v>
      </c>
      <c r="BF190" t="str">
        <f>VLOOKUP($B190,[1]高一下!$B:$R,9,0)</f>
        <v>马磊</v>
      </c>
      <c r="BG190">
        <f>VLOOKUP($B190,[1]高一下!$B:$R,10,0)</f>
        <v>42</v>
      </c>
      <c r="BH190" t="str">
        <f>VLOOKUP($B190,[1]高一下!$B:$R,11,0)</f>
        <v>东梅</v>
      </c>
      <c r="BI190">
        <f>VLOOKUP($B190,[1]高一下!$B:$R,12,0)</f>
        <v>44</v>
      </c>
      <c r="BJ190" t="str">
        <f>VLOOKUP($B190,[1]高一下!$B:$R,13,0)</f>
        <v>次珍扎保</v>
      </c>
      <c r="BK190">
        <f>VLOOKUP($B190,[1]高一下!$B:$R,14,0)</f>
        <v>53</v>
      </c>
      <c r="BL190" t="str">
        <f>VLOOKUP($B190,[1]高一下!$B:$R,15,0)</f>
        <v>郑强秋</v>
      </c>
      <c r="BM190">
        <f>VLOOKUP($B190,[1]高一下!$B:$R,16,0)</f>
        <v>37</v>
      </c>
      <c r="BN190" t="str">
        <f>VLOOKUP($B190,[1]高一下!$B:$R,17,0)</f>
        <v>高琴</v>
      </c>
      <c r="BO190">
        <f>VLOOKUP($B190,[1]高一上!$B:$W,5,0)</f>
        <v>72.5</v>
      </c>
      <c r="BP190" t="str">
        <f>VLOOKUP($B190,[1]高一上!$B:$W,6,0)</f>
        <v>李志友</v>
      </c>
      <c r="BQ190">
        <f>VLOOKUP($B190,[1]高一上!$B:$W,7,0)</f>
        <v>77</v>
      </c>
      <c r="BR190" t="str">
        <f>VLOOKUP($B190,[1]高一上!$B:$W,8,0)</f>
        <v>马磊</v>
      </c>
      <c r="BS190">
        <f>VLOOKUP($B190,[1]高一上!$B:$W,9,0)</f>
        <v>39</v>
      </c>
      <c r="BT190" t="str">
        <f>VLOOKUP($B190,[1]高一上!$B:$W,10,0)</f>
        <v>东梅</v>
      </c>
      <c r="BU190">
        <f>VLOOKUP($B190,[1]高一上!$B:$W,11,0)</f>
        <v>43</v>
      </c>
      <c r="BV190" t="str">
        <f>VLOOKUP($B190,[1]高一上!$B:$W,12,0)</f>
        <v>次珍扎保</v>
      </c>
      <c r="BW190">
        <f>VLOOKUP($B190,[1]高一上!$B:$W,13,0)</f>
        <v>39</v>
      </c>
      <c r="BX190" t="str">
        <f>VLOOKUP($B190,[1]高一上!$B:$W,14,0)</f>
        <v>郑强秋</v>
      </c>
      <c r="BY190">
        <f>VLOOKUP($B190,[1]高一上!$B:$W,15,0)</f>
        <v>59</v>
      </c>
      <c r="BZ190" t="str">
        <f>VLOOKUP($B190,[1]高一上!$B:$W,16,0)</f>
        <v>龙志云</v>
      </c>
      <c r="CA190">
        <f>VLOOKUP($B190,[1]中考!$B:$N,5,0)</f>
        <v>90</v>
      </c>
      <c r="CB190">
        <f>VLOOKUP($B190,[1]中考!$B:$N,6,0)</f>
        <v>91</v>
      </c>
      <c r="CC190">
        <f>VLOOKUP($B190,[1]中考!$B:$N,7,0)</f>
        <v>47</v>
      </c>
      <c r="CD190">
        <f>VLOOKUP($B190,[1]中考!$B:$N,8,0)</f>
        <v>37</v>
      </c>
      <c r="CE190">
        <f>VLOOKUP($B190,[1]中考!$B:$N,9,0)</f>
        <v>23</v>
      </c>
      <c r="CF190">
        <f>VLOOKUP($B190,[1]中考!$B:$N,10,0)</f>
        <v>26</v>
      </c>
    </row>
    <row r="191" spans="1:84" x14ac:dyDescent="0.2">
      <c r="A191" s="1" t="s">
        <v>599</v>
      </c>
      <c r="B191" s="1" t="s">
        <v>600</v>
      </c>
      <c r="C191" s="1" t="s">
        <v>560</v>
      </c>
      <c r="D191" s="1" t="s">
        <v>17</v>
      </c>
      <c r="E191" s="1" t="s">
        <v>601</v>
      </c>
      <c r="F191" s="1">
        <v>406</v>
      </c>
      <c r="G191" s="1">
        <v>106</v>
      </c>
      <c r="H191" s="1" t="s">
        <v>562</v>
      </c>
      <c r="I191" s="1">
        <v>75</v>
      </c>
      <c r="J191" s="1" t="s">
        <v>123</v>
      </c>
      <c r="K191" s="1">
        <v>67</v>
      </c>
      <c r="L191" s="1" t="s">
        <v>252</v>
      </c>
      <c r="M191" s="1">
        <v>56</v>
      </c>
      <c r="N191" s="1" t="s">
        <v>125</v>
      </c>
      <c r="O191" s="1">
        <v>42.5</v>
      </c>
      <c r="P191" s="1" t="s">
        <v>405</v>
      </c>
      <c r="Q191" s="1">
        <v>59.5</v>
      </c>
      <c r="R191" s="1" t="s">
        <v>406</v>
      </c>
      <c r="S191">
        <f>VLOOKUP(B191,[1]高三上!$B:$R,6,0)</f>
        <v>101.5</v>
      </c>
      <c r="T191" t="str">
        <f>VLOOKUP(B191,[1]高三上!$B:$R,7,0)</f>
        <v>杨志明</v>
      </c>
      <c r="U191">
        <f>VLOOKUP(B191,[1]高三上!$B:$R,8,0)</f>
        <v>66</v>
      </c>
      <c r="V191" t="str">
        <f>VLOOKUP(B191,[1]高三上!$B:$R,9,0)</f>
        <v>马磊</v>
      </c>
      <c r="W191">
        <f>VLOOKUP(B191,[1]高三上!$B:$R,10,0)</f>
        <v>72</v>
      </c>
      <c r="X191" t="str">
        <f>VLOOKUP(B191,[1]高三上!$B:$R,11,0)</f>
        <v>东梅</v>
      </c>
      <c r="Y191">
        <f>VLOOKUP(B191,[1]高三上!$B:$R,12,0)</f>
        <v>26</v>
      </c>
      <c r="Z191" t="str">
        <f>VLOOKUP(B191,[1]高三上!$B:$R,13,0)</f>
        <v>高贵勇</v>
      </c>
      <c r="AA191">
        <f>VLOOKUP(B191,[1]高三上!$B:$R,14,0)</f>
        <v>43</v>
      </c>
      <c r="AB191" t="str">
        <f>VLOOKUP(B191,[1]高三上!$B:$R,15,0)</f>
        <v>郑强秋</v>
      </c>
      <c r="AC191">
        <f>VLOOKUP(B191,[1]高三上!$B:$R,16,0)</f>
        <v>43</v>
      </c>
      <c r="AD191" t="str">
        <f>VLOOKUP($B191,[1]高三上!$B:$R,17,0)</f>
        <v>张斯杰</v>
      </c>
      <c r="AE191" t="str">
        <f>VLOOKUP($B191,[1]高二下!$B:$R,6,0)</f>
        <v>93.0</v>
      </c>
      <c r="AF191" t="str">
        <f>VLOOKUP($B191,[1]高二下!$B:$R,7,0)</f>
        <v>杨志明</v>
      </c>
      <c r="AG191" t="str">
        <f>VLOOKUP($B191,[1]高二下!$B:$R,8,0)</f>
        <v>57.0</v>
      </c>
      <c r="AH191" t="str">
        <f>VLOOKUP($B191,[1]高二下!$B:$R,9,0)</f>
        <v>马磊</v>
      </c>
      <c r="AI191" t="str">
        <f>VLOOKUP($B191,[1]高二下!$B:$R,10,0)</f>
        <v>21.0</v>
      </c>
      <c r="AJ191" t="str">
        <f>VLOOKUP($B191,[1]高二下!$B:$R,11,0)</f>
        <v>东梅</v>
      </c>
      <c r="AK191" t="str">
        <f>VLOOKUP($B191,[1]高二下!$B:$R,12,0)</f>
        <v>8.0</v>
      </c>
      <c r="AL191" t="str">
        <f>VLOOKUP($B191,[1]高二下!$B:$R,13,0)</f>
        <v>兰举银</v>
      </c>
      <c r="AM191" t="str">
        <f>VLOOKUP($B191,[1]高二下!$B:$R,14,0)</f>
        <v>36.0</v>
      </c>
      <c r="AN191" t="str">
        <f>VLOOKUP($B191,[1]高二下!$B:$R,15,0)</f>
        <v>郑强秋</v>
      </c>
      <c r="AO191" t="str">
        <f>VLOOKUP($B191,[1]高二下!$B:$R,16,0)</f>
        <v>82.0</v>
      </c>
      <c r="AP191" t="str">
        <f>VLOOKUP($B191,[1]高二下!$B:$R,17,0)</f>
        <v>张斯杰</v>
      </c>
      <c r="AQ191" t="e">
        <f>VLOOKUP($B191,[2]高二上!$B:$R,6,0)</f>
        <v>#N/A</v>
      </c>
      <c r="AR191" t="e">
        <f>VLOOKUP($B191,[2]高二上!$B:$R,7,0)</f>
        <v>#N/A</v>
      </c>
      <c r="AS191" t="e">
        <f>VLOOKUP($B191,[2]高二上!$B:$R,8,0)</f>
        <v>#N/A</v>
      </c>
      <c r="AT191" t="e">
        <f>VLOOKUP($B191,[2]高二上!$B:$R,9,0)</f>
        <v>#N/A</v>
      </c>
      <c r="AU191" t="e">
        <f>VLOOKUP($B191,[2]高二上!$B:$R,10,0)</f>
        <v>#N/A</v>
      </c>
      <c r="AV191" t="e">
        <f>VLOOKUP($B191,[2]高二上!$B:$R,11,0)</f>
        <v>#N/A</v>
      </c>
      <c r="AW191" t="e">
        <f>VLOOKUP($B191,[2]高二上!$B:$R,12,0)</f>
        <v>#N/A</v>
      </c>
      <c r="AX191" t="e">
        <f>VLOOKUP($B191,[2]高二上!$B:$R,13,0)</f>
        <v>#N/A</v>
      </c>
      <c r="AY191" t="e">
        <f>VLOOKUP($B191,[2]高二上!$B:$R,14,0)</f>
        <v>#N/A</v>
      </c>
      <c r="AZ191" t="e">
        <f>VLOOKUP($B191,[2]高二上!$B:$R,15,0)</f>
        <v>#N/A</v>
      </c>
      <c r="BA191" t="e">
        <f>VLOOKUP($B191,[2]高二上!$B:$R,16,0)</f>
        <v>#N/A</v>
      </c>
      <c r="BB191" t="e">
        <f>VLOOKUP($B191,[2]高二上!$B:$R,17,0)</f>
        <v>#N/A</v>
      </c>
      <c r="BC191">
        <f>VLOOKUP($B191,[1]高一下!$B:$R,6,0)</f>
        <v>87</v>
      </c>
      <c r="BD191" t="str">
        <f>VLOOKUP($B191,[1]高一下!$B:$R,7,0)</f>
        <v>杨志明</v>
      </c>
      <c r="BE191">
        <f>VLOOKUP($B191,[1]高一下!$B:$R,8,0)</f>
        <v>78</v>
      </c>
      <c r="BF191" t="str">
        <f>VLOOKUP($B191,[1]高一下!$B:$R,9,0)</f>
        <v>马磊</v>
      </c>
      <c r="BG191">
        <f>VLOOKUP($B191,[1]高一下!$B:$R,10,0)</f>
        <v>33</v>
      </c>
      <c r="BH191" t="str">
        <f>VLOOKUP($B191,[1]高一下!$B:$R,11,0)</f>
        <v>东梅</v>
      </c>
      <c r="BI191">
        <f>VLOOKUP($B191,[1]高一下!$B:$R,12,0)</f>
        <v>32</v>
      </c>
      <c r="BJ191" t="str">
        <f>VLOOKUP($B191,[1]高一下!$B:$R,13,0)</f>
        <v>次珍扎保</v>
      </c>
      <c r="BK191">
        <f>VLOOKUP($B191,[1]高一下!$B:$R,14,0)</f>
        <v>34</v>
      </c>
      <c r="BL191" t="str">
        <f>VLOOKUP($B191,[1]高一下!$B:$R,15,0)</f>
        <v>郑强秋</v>
      </c>
      <c r="BM191">
        <f>VLOOKUP($B191,[1]高一下!$B:$R,16,0)</f>
        <v>40</v>
      </c>
      <c r="BN191" t="str">
        <f>VLOOKUP($B191,[1]高一下!$B:$R,17,0)</f>
        <v>高琴</v>
      </c>
      <c r="BO191">
        <f>VLOOKUP($B191,[1]高一上!$B:$W,5,0)</f>
        <v>79</v>
      </c>
      <c r="BP191" t="str">
        <f>VLOOKUP($B191,[1]高一上!$B:$W,6,0)</f>
        <v>李志友</v>
      </c>
      <c r="BQ191">
        <f>VLOOKUP($B191,[1]高一上!$B:$W,7,0)</f>
        <v>63</v>
      </c>
      <c r="BR191" t="str">
        <f>VLOOKUP($B191,[1]高一上!$B:$W,8,0)</f>
        <v>马磊</v>
      </c>
      <c r="BS191">
        <f>VLOOKUP($B191,[1]高一上!$B:$W,9,0)</f>
        <v>62.5</v>
      </c>
      <c r="BT191" t="str">
        <f>VLOOKUP($B191,[1]高一上!$B:$W,10,0)</f>
        <v>东梅</v>
      </c>
      <c r="BU191">
        <f>VLOOKUP($B191,[1]高一上!$B:$W,11,0)</f>
        <v>26</v>
      </c>
      <c r="BV191" t="str">
        <f>VLOOKUP($B191,[1]高一上!$B:$W,12,0)</f>
        <v>次珍扎保</v>
      </c>
      <c r="BW191">
        <f>VLOOKUP($B191,[1]高一上!$B:$W,13,0)</f>
        <v>46</v>
      </c>
      <c r="BX191" t="str">
        <f>VLOOKUP($B191,[1]高一上!$B:$W,14,0)</f>
        <v>郑强秋</v>
      </c>
      <c r="BY191">
        <f>VLOOKUP($B191,[1]高一上!$B:$W,15,0)</f>
        <v>39.5</v>
      </c>
      <c r="BZ191" t="str">
        <f>VLOOKUP($B191,[1]高一上!$B:$W,16,0)</f>
        <v>龙志云</v>
      </c>
      <c r="CA191">
        <f>VLOOKUP($B191,[1]中考!$B:$N,5,0)</f>
        <v>103</v>
      </c>
      <c r="CB191">
        <f>VLOOKUP($B191,[1]中考!$B:$N,6,0)</f>
        <v>82</v>
      </c>
      <c r="CC191">
        <f>VLOOKUP($B191,[1]中考!$B:$N,7,0)</f>
        <v>79</v>
      </c>
      <c r="CD191">
        <f>VLOOKUP($B191,[1]中考!$B:$N,8,0)</f>
        <v>29</v>
      </c>
      <c r="CE191">
        <f>VLOOKUP($B191,[1]中考!$B:$N,9,0)</f>
        <v>23</v>
      </c>
      <c r="CF191">
        <f>VLOOKUP($B191,[1]中考!$B:$N,10,0)</f>
        <v>40</v>
      </c>
    </row>
    <row r="192" spans="1:84" x14ac:dyDescent="0.2">
      <c r="A192" s="1" t="s">
        <v>602</v>
      </c>
      <c r="B192" s="1" t="s">
        <v>603</v>
      </c>
      <c r="C192" s="1" t="s">
        <v>560</v>
      </c>
      <c r="D192" s="1" t="s">
        <v>17</v>
      </c>
      <c r="E192" s="1" t="s">
        <v>604</v>
      </c>
      <c r="F192" s="1">
        <v>360</v>
      </c>
      <c r="G192" s="1">
        <v>94</v>
      </c>
      <c r="H192" s="1" t="s">
        <v>562</v>
      </c>
      <c r="I192" s="1">
        <v>62</v>
      </c>
      <c r="J192" s="1" t="s">
        <v>123</v>
      </c>
      <c r="K192" s="1">
        <v>75</v>
      </c>
      <c r="L192" s="1" t="s">
        <v>252</v>
      </c>
      <c r="M192" s="1">
        <v>39.5</v>
      </c>
      <c r="N192" s="1" t="s">
        <v>125</v>
      </c>
      <c r="O192" s="1">
        <v>30</v>
      </c>
      <c r="P192" s="1" t="s">
        <v>405</v>
      </c>
      <c r="Q192" s="1">
        <v>59.5</v>
      </c>
      <c r="R192" s="1" t="s">
        <v>406</v>
      </c>
      <c r="S192">
        <f>VLOOKUP(B192,[1]高三上!$B:$R,6,0)</f>
        <v>89.5</v>
      </c>
      <c r="T192" t="str">
        <f>VLOOKUP(B192,[1]高三上!$B:$R,7,0)</f>
        <v>杨志明</v>
      </c>
      <c r="U192">
        <f>VLOOKUP(B192,[1]高三上!$B:$R,8,0)</f>
        <v>80.5</v>
      </c>
      <c r="V192" t="str">
        <f>VLOOKUP(B192,[1]高三上!$B:$R,9,0)</f>
        <v>马磊</v>
      </c>
      <c r="W192">
        <f>VLOOKUP(B192,[1]高三上!$B:$R,10,0)</f>
        <v>65</v>
      </c>
      <c r="X192" t="str">
        <f>VLOOKUP(B192,[1]高三上!$B:$R,11,0)</f>
        <v>东梅</v>
      </c>
      <c r="Y192">
        <f>VLOOKUP(B192,[1]高三上!$B:$R,12,0)</f>
        <v>13</v>
      </c>
      <c r="Z192" t="str">
        <f>VLOOKUP(B192,[1]高三上!$B:$R,13,0)</f>
        <v>高贵勇</v>
      </c>
      <c r="AA192">
        <f>VLOOKUP(B192,[1]高三上!$B:$R,14,0)</f>
        <v>22</v>
      </c>
      <c r="AB192" t="str">
        <f>VLOOKUP(B192,[1]高三上!$B:$R,15,0)</f>
        <v>郑强秋</v>
      </c>
      <c r="AC192">
        <f>VLOOKUP(B192,[1]高三上!$B:$R,16,0)</f>
        <v>31</v>
      </c>
      <c r="AD192" t="str">
        <f>VLOOKUP($B192,[1]高三上!$B:$R,17,0)</f>
        <v>张斯杰</v>
      </c>
      <c r="AE192" t="str">
        <f>VLOOKUP($B192,[1]高二下!$B:$R,6,0)</f>
        <v>74.0</v>
      </c>
      <c r="AF192" t="str">
        <f>VLOOKUP($B192,[1]高二下!$B:$R,7,0)</f>
        <v>杨志明</v>
      </c>
      <c r="AG192" t="str">
        <f>VLOOKUP($B192,[1]高二下!$B:$R,8,0)</f>
        <v>57.5</v>
      </c>
      <c r="AH192" t="str">
        <f>VLOOKUP($B192,[1]高二下!$B:$R,9,0)</f>
        <v>马磊</v>
      </c>
      <c r="AI192" t="str">
        <f>VLOOKUP($B192,[1]高二下!$B:$R,10,0)</f>
        <v>23.0</v>
      </c>
      <c r="AJ192" t="str">
        <f>VLOOKUP($B192,[1]高二下!$B:$R,11,0)</f>
        <v>东梅</v>
      </c>
      <c r="AK192" t="str">
        <f>VLOOKUP($B192,[1]高二下!$B:$R,12,0)</f>
        <v>18.0</v>
      </c>
      <c r="AL192" t="str">
        <f>VLOOKUP($B192,[1]高二下!$B:$R,13,0)</f>
        <v>兰举银</v>
      </c>
      <c r="AM192" t="str">
        <f>VLOOKUP($B192,[1]高二下!$B:$R,14,0)</f>
        <v>27.0</v>
      </c>
      <c r="AN192" t="str">
        <f>VLOOKUP($B192,[1]高二下!$B:$R,15,0)</f>
        <v>郑强秋</v>
      </c>
      <c r="AO192" t="str">
        <f>VLOOKUP($B192,[1]高二下!$B:$R,16,0)</f>
        <v>68.0</v>
      </c>
      <c r="AP192" t="str">
        <f>VLOOKUP($B192,[1]高二下!$B:$R,17,0)</f>
        <v>张斯杰</v>
      </c>
      <c r="AQ192" t="e">
        <f>VLOOKUP($B192,[2]高二上!$B:$R,6,0)</f>
        <v>#N/A</v>
      </c>
      <c r="AR192" t="e">
        <f>VLOOKUP($B192,[2]高二上!$B:$R,7,0)</f>
        <v>#N/A</v>
      </c>
      <c r="AS192" t="e">
        <f>VLOOKUP($B192,[2]高二上!$B:$R,8,0)</f>
        <v>#N/A</v>
      </c>
      <c r="AT192" t="e">
        <f>VLOOKUP($B192,[2]高二上!$B:$R,9,0)</f>
        <v>#N/A</v>
      </c>
      <c r="AU192" t="e">
        <f>VLOOKUP($B192,[2]高二上!$B:$R,10,0)</f>
        <v>#N/A</v>
      </c>
      <c r="AV192" t="e">
        <f>VLOOKUP($B192,[2]高二上!$B:$R,11,0)</f>
        <v>#N/A</v>
      </c>
      <c r="AW192" t="e">
        <f>VLOOKUP($B192,[2]高二上!$B:$R,12,0)</f>
        <v>#N/A</v>
      </c>
      <c r="AX192" t="e">
        <f>VLOOKUP($B192,[2]高二上!$B:$R,13,0)</f>
        <v>#N/A</v>
      </c>
      <c r="AY192" t="e">
        <f>VLOOKUP($B192,[2]高二上!$B:$R,14,0)</f>
        <v>#N/A</v>
      </c>
      <c r="AZ192" t="e">
        <f>VLOOKUP($B192,[2]高二上!$B:$R,15,0)</f>
        <v>#N/A</v>
      </c>
      <c r="BA192" t="e">
        <f>VLOOKUP($B192,[2]高二上!$B:$R,16,0)</f>
        <v>#N/A</v>
      </c>
      <c r="BB192" t="e">
        <f>VLOOKUP($B192,[2]高二上!$B:$R,17,0)</f>
        <v>#N/A</v>
      </c>
      <c r="BC192">
        <f>VLOOKUP($B192,[1]高一下!$B:$R,6,0)</f>
        <v>79</v>
      </c>
      <c r="BD192" t="str">
        <f>VLOOKUP($B192,[1]高一下!$B:$R,7,0)</f>
        <v>杨志明</v>
      </c>
      <c r="BE192">
        <f>VLOOKUP($B192,[1]高一下!$B:$R,8,0)</f>
        <v>85</v>
      </c>
      <c r="BF192" t="str">
        <f>VLOOKUP($B192,[1]高一下!$B:$R,9,0)</f>
        <v>马磊</v>
      </c>
      <c r="BG192">
        <f>VLOOKUP($B192,[1]高一下!$B:$R,10,0)</f>
        <v>37</v>
      </c>
      <c r="BH192" t="str">
        <f>VLOOKUP($B192,[1]高一下!$B:$R,11,0)</f>
        <v>东梅</v>
      </c>
      <c r="BI192">
        <f>VLOOKUP($B192,[1]高一下!$B:$R,12,0)</f>
        <v>25</v>
      </c>
      <c r="BJ192" t="str">
        <f>VLOOKUP($B192,[1]高一下!$B:$R,13,0)</f>
        <v>次珍扎保</v>
      </c>
      <c r="BK192">
        <f>VLOOKUP($B192,[1]高一下!$B:$R,14,0)</f>
        <v>34</v>
      </c>
      <c r="BL192" t="str">
        <f>VLOOKUP($B192,[1]高一下!$B:$R,15,0)</f>
        <v>郑强秋</v>
      </c>
      <c r="BM192">
        <f>VLOOKUP($B192,[1]高一下!$B:$R,16,0)</f>
        <v>22</v>
      </c>
      <c r="BN192" t="str">
        <f>VLOOKUP($B192,[1]高一下!$B:$R,17,0)</f>
        <v>高琴</v>
      </c>
      <c r="BO192">
        <f>VLOOKUP($B192,[1]高一上!$B:$W,5,0)</f>
        <v>82</v>
      </c>
      <c r="BP192" t="str">
        <f>VLOOKUP($B192,[1]高一上!$B:$W,6,0)</f>
        <v>李志友</v>
      </c>
      <c r="BQ192">
        <f>VLOOKUP($B192,[1]高一上!$B:$W,7,0)</f>
        <v>50</v>
      </c>
      <c r="BR192" t="str">
        <f>VLOOKUP($B192,[1]高一上!$B:$W,8,0)</f>
        <v>马磊</v>
      </c>
      <c r="BS192">
        <f>VLOOKUP($B192,[1]高一上!$B:$W,9,0)</f>
        <v>55.5</v>
      </c>
      <c r="BT192" t="str">
        <f>VLOOKUP($B192,[1]高一上!$B:$W,10,0)</f>
        <v>东梅</v>
      </c>
      <c r="BU192">
        <f>VLOOKUP($B192,[1]高一上!$B:$W,11,0)</f>
        <v>16.5</v>
      </c>
      <c r="BV192" t="str">
        <f>VLOOKUP($B192,[1]高一上!$B:$W,12,0)</f>
        <v>次珍扎保</v>
      </c>
      <c r="BW192">
        <f>VLOOKUP($B192,[1]高一上!$B:$W,13,0)</f>
        <v>47</v>
      </c>
      <c r="BX192" t="str">
        <f>VLOOKUP($B192,[1]高一上!$B:$W,14,0)</f>
        <v>郑强秋</v>
      </c>
      <c r="BY192">
        <f>VLOOKUP($B192,[1]高一上!$B:$W,15,0)</f>
        <v>39</v>
      </c>
      <c r="BZ192" t="str">
        <f>VLOOKUP($B192,[1]高一上!$B:$W,16,0)</f>
        <v>龙志云</v>
      </c>
      <c r="CA192">
        <f>VLOOKUP($B192,[1]中考!$B:$N,5,0)</f>
        <v>95</v>
      </c>
      <c r="CB192">
        <f>VLOOKUP($B192,[1]中考!$B:$N,6,0)</f>
        <v>92</v>
      </c>
      <c r="CC192">
        <f>VLOOKUP($B192,[1]中考!$B:$N,7,0)</f>
        <v>79</v>
      </c>
      <c r="CD192">
        <f>VLOOKUP($B192,[1]中考!$B:$N,8,0)</f>
        <v>30</v>
      </c>
      <c r="CE192">
        <f>VLOOKUP($B192,[1]中考!$B:$N,9,0)</f>
        <v>23</v>
      </c>
      <c r="CF192">
        <f>VLOOKUP($B192,[1]中考!$B:$N,10,0)</f>
        <v>34</v>
      </c>
    </row>
    <row r="193" spans="1:84" x14ac:dyDescent="0.2">
      <c r="A193" s="1" t="s">
        <v>605</v>
      </c>
      <c r="B193" s="1" t="s">
        <v>606</v>
      </c>
      <c r="C193" s="1" t="s">
        <v>560</v>
      </c>
      <c r="D193" s="1" t="s">
        <v>17</v>
      </c>
      <c r="E193" s="1" t="s">
        <v>607</v>
      </c>
      <c r="F193" s="1">
        <v>380</v>
      </c>
      <c r="G193" s="1">
        <v>94</v>
      </c>
      <c r="H193" s="1" t="s">
        <v>562</v>
      </c>
      <c r="I193" s="1">
        <v>73</v>
      </c>
      <c r="J193" s="1" t="s">
        <v>123</v>
      </c>
      <c r="K193" s="1">
        <v>74</v>
      </c>
      <c r="L193" s="1" t="s">
        <v>252</v>
      </c>
      <c r="M193" s="1">
        <v>48</v>
      </c>
      <c r="N193" s="1" t="s">
        <v>125</v>
      </c>
      <c r="O193" s="1">
        <v>37</v>
      </c>
      <c r="P193" s="1" t="s">
        <v>405</v>
      </c>
      <c r="Q193" s="1">
        <v>53.5</v>
      </c>
      <c r="R193" s="1" t="s">
        <v>406</v>
      </c>
      <c r="S193">
        <f>VLOOKUP(B193,[1]高三上!$B:$R,6,0)</f>
        <v>93</v>
      </c>
      <c r="T193" t="str">
        <f>VLOOKUP(B193,[1]高三上!$B:$R,7,0)</f>
        <v>杨志明</v>
      </c>
      <c r="U193">
        <f>VLOOKUP(B193,[1]高三上!$B:$R,8,0)</f>
        <v>59</v>
      </c>
      <c r="V193" t="str">
        <f>VLOOKUP(B193,[1]高三上!$B:$R,9,0)</f>
        <v>马磊</v>
      </c>
      <c r="W193">
        <f>VLOOKUP(B193,[1]高三上!$B:$R,10,0)</f>
        <v>61</v>
      </c>
      <c r="X193" t="str">
        <f>VLOOKUP(B193,[1]高三上!$B:$R,11,0)</f>
        <v>东梅</v>
      </c>
      <c r="Y193">
        <f>VLOOKUP(B193,[1]高三上!$B:$R,12,0)</f>
        <v>31</v>
      </c>
      <c r="Z193" t="str">
        <f>VLOOKUP(B193,[1]高三上!$B:$R,13,0)</f>
        <v>高贵勇</v>
      </c>
      <c r="AA193">
        <f>VLOOKUP(B193,[1]高三上!$B:$R,14,0)</f>
        <v>21</v>
      </c>
      <c r="AB193" t="str">
        <f>VLOOKUP(B193,[1]高三上!$B:$R,15,0)</f>
        <v>郑强秋</v>
      </c>
      <c r="AC193">
        <f>VLOOKUP(B193,[1]高三上!$B:$R,16,0)</f>
        <v>42</v>
      </c>
      <c r="AD193" t="str">
        <f>VLOOKUP($B193,[1]高三上!$B:$R,17,0)</f>
        <v>张斯杰</v>
      </c>
      <c r="AE193" t="str">
        <f>VLOOKUP($B193,[1]高二下!$B:$R,6,0)</f>
        <v>87.0</v>
      </c>
      <c r="AF193" t="str">
        <f>VLOOKUP($B193,[1]高二下!$B:$R,7,0)</f>
        <v>杨志明</v>
      </c>
      <c r="AG193" t="str">
        <f>VLOOKUP($B193,[1]高二下!$B:$R,8,0)</f>
        <v>63.5</v>
      </c>
      <c r="AH193" t="str">
        <f>VLOOKUP($B193,[1]高二下!$B:$R,9,0)</f>
        <v>马磊</v>
      </c>
      <c r="AI193" t="str">
        <f>VLOOKUP($B193,[1]高二下!$B:$R,10,0)</f>
        <v>19.0</v>
      </c>
      <c r="AJ193" t="str">
        <f>VLOOKUP($B193,[1]高二下!$B:$R,11,0)</f>
        <v>东梅</v>
      </c>
      <c r="AK193" t="str">
        <f>VLOOKUP($B193,[1]高二下!$B:$R,12,0)</f>
        <v>15.0</v>
      </c>
      <c r="AL193" t="str">
        <f>VLOOKUP($B193,[1]高二下!$B:$R,13,0)</f>
        <v>兰举银</v>
      </c>
      <c r="AM193" t="str">
        <f>VLOOKUP($B193,[1]高二下!$B:$R,14,0)</f>
        <v>39.0</v>
      </c>
      <c r="AN193" t="str">
        <f>VLOOKUP($B193,[1]高二下!$B:$R,15,0)</f>
        <v>郑强秋</v>
      </c>
      <c r="AO193" t="str">
        <f>VLOOKUP($B193,[1]高二下!$B:$R,16,0)</f>
        <v>56.0</v>
      </c>
      <c r="AP193" t="str">
        <f>VLOOKUP($B193,[1]高二下!$B:$R,17,0)</f>
        <v>张斯杰</v>
      </c>
      <c r="AQ193" t="e">
        <f>VLOOKUP($B193,[2]高二上!$B:$R,6,0)</f>
        <v>#N/A</v>
      </c>
      <c r="AR193" t="e">
        <f>VLOOKUP($B193,[2]高二上!$B:$R,7,0)</f>
        <v>#N/A</v>
      </c>
      <c r="AS193" t="e">
        <f>VLOOKUP($B193,[2]高二上!$B:$R,8,0)</f>
        <v>#N/A</v>
      </c>
      <c r="AT193" t="e">
        <f>VLOOKUP($B193,[2]高二上!$B:$R,9,0)</f>
        <v>#N/A</v>
      </c>
      <c r="AU193" t="e">
        <f>VLOOKUP($B193,[2]高二上!$B:$R,10,0)</f>
        <v>#N/A</v>
      </c>
      <c r="AV193" t="e">
        <f>VLOOKUP($B193,[2]高二上!$B:$R,11,0)</f>
        <v>#N/A</v>
      </c>
      <c r="AW193" t="e">
        <f>VLOOKUP($B193,[2]高二上!$B:$R,12,0)</f>
        <v>#N/A</v>
      </c>
      <c r="AX193" t="e">
        <f>VLOOKUP($B193,[2]高二上!$B:$R,13,0)</f>
        <v>#N/A</v>
      </c>
      <c r="AY193" t="e">
        <f>VLOOKUP($B193,[2]高二上!$B:$R,14,0)</f>
        <v>#N/A</v>
      </c>
      <c r="AZ193" t="e">
        <f>VLOOKUP($B193,[2]高二上!$B:$R,15,0)</f>
        <v>#N/A</v>
      </c>
      <c r="BA193" t="e">
        <f>VLOOKUP($B193,[2]高二上!$B:$R,16,0)</f>
        <v>#N/A</v>
      </c>
      <c r="BB193" t="e">
        <f>VLOOKUP($B193,[2]高二上!$B:$R,17,0)</f>
        <v>#N/A</v>
      </c>
      <c r="BC193">
        <f>VLOOKUP($B193,[1]高一下!$B:$R,6,0)</f>
        <v>79</v>
      </c>
      <c r="BD193" t="str">
        <f>VLOOKUP($B193,[1]高一下!$B:$R,7,0)</f>
        <v>杨志明</v>
      </c>
      <c r="BE193">
        <f>VLOOKUP($B193,[1]高一下!$B:$R,8,0)</f>
        <v>45</v>
      </c>
      <c r="BF193" t="str">
        <f>VLOOKUP($B193,[1]高一下!$B:$R,9,0)</f>
        <v>马磊</v>
      </c>
      <c r="BG193">
        <f>VLOOKUP($B193,[1]高一下!$B:$R,10,0)</f>
        <v>51</v>
      </c>
      <c r="BH193" t="str">
        <f>VLOOKUP($B193,[1]高一下!$B:$R,11,0)</f>
        <v>东梅</v>
      </c>
      <c r="BI193">
        <f>VLOOKUP($B193,[1]高一下!$B:$R,12,0)</f>
        <v>31</v>
      </c>
      <c r="BJ193" t="str">
        <f>VLOOKUP($B193,[1]高一下!$B:$R,13,0)</f>
        <v>次珍扎保</v>
      </c>
      <c r="BK193">
        <f>VLOOKUP($B193,[1]高一下!$B:$R,14,0)</f>
        <v>43</v>
      </c>
      <c r="BL193" t="str">
        <f>VLOOKUP($B193,[1]高一下!$B:$R,15,0)</f>
        <v>郑强秋</v>
      </c>
      <c r="BM193">
        <f>VLOOKUP($B193,[1]高一下!$B:$R,16,0)</f>
        <v>40</v>
      </c>
      <c r="BN193" t="str">
        <f>VLOOKUP($B193,[1]高一下!$B:$R,17,0)</f>
        <v>高琴</v>
      </c>
      <c r="BO193">
        <f>VLOOKUP($B193,[1]高一上!$B:$W,5,0)</f>
        <v>73</v>
      </c>
      <c r="BP193" t="str">
        <f>VLOOKUP($B193,[1]高一上!$B:$W,6,0)</f>
        <v>李志友</v>
      </c>
      <c r="BQ193">
        <f>VLOOKUP($B193,[1]高一上!$B:$W,7,0)</f>
        <v>33</v>
      </c>
      <c r="BR193" t="str">
        <f>VLOOKUP($B193,[1]高一上!$B:$W,8,0)</f>
        <v>马磊</v>
      </c>
      <c r="BS193">
        <f>VLOOKUP($B193,[1]高一上!$B:$W,9,0)</f>
        <v>53</v>
      </c>
      <c r="BT193" t="str">
        <f>VLOOKUP($B193,[1]高一上!$B:$W,10,0)</f>
        <v>东梅</v>
      </c>
      <c r="BU193">
        <f>VLOOKUP($B193,[1]高一上!$B:$W,11,0)</f>
        <v>31.5</v>
      </c>
      <c r="BV193" t="str">
        <f>VLOOKUP($B193,[1]高一上!$B:$W,12,0)</f>
        <v>次珍扎保</v>
      </c>
      <c r="BW193">
        <f>VLOOKUP($B193,[1]高一上!$B:$W,13,0)</f>
        <v>34.5</v>
      </c>
      <c r="BX193" t="str">
        <f>VLOOKUP($B193,[1]高一上!$B:$W,14,0)</f>
        <v>郑强秋</v>
      </c>
      <c r="BY193">
        <f>VLOOKUP($B193,[1]高一上!$B:$W,15,0)</f>
        <v>41.5</v>
      </c>
      <c r="BZ193" t="str">
        <f>VLOOKUP($B193,[1]高一上!$B:$W,16,0)</f>
        <v>龙志云</v>
      </c>
      <c r="CA193">
        <f>VLOOKUP($B193,[1]中考!$B:$N,5,0)</f>
        <v>92</v>
      </c>
      <c r="CB193">
        <f>VLOOKUP($B193,[1]中考!$B:$N,6,0)</f>
        <v>65</v>
      </c>
      <c r="CC193">
        <f>VLOOKUP($B193,[1]中考!$B:$N,7,0)</f>
        <v>67</v>
      </c>
      <c r="CD193">
        <f>VLOOKUP($B193,[1]中考!$B:$N,8,0)</f>
        <v>34</v>
      </c>
      <c r="CE193">
        <f>VLOOKUP($B193,[1]中考!$B:$N,9,0)</f>
        <v>22</v>
      </c>
      <c r="CF193">
        <f>VLOOKUP($B193,[1]中考!$B:$N,10,0)</f>
        <v>32</v>
      </c>
    </row>
    <row r="194" spans="1:84" x14ac:dyDescent="0.2">
      <c r="A194" s="1" t="s">
        <v>608</v>
      </c>
      <c r="B194" s="1" t="s">
        <v>609</v>
      </c>
      <c r="C194" s="1" t="s">
        <v>560</v>
      </c>
      <c r="D194" s="1" t="s">
        <v>17</v>
      </c>
      <c r="E194" s="1" t="s">
        <v>610</v>
      </c>
      <c r="F194" s="1" t="s">
        <v>397</v>
      </c>
      <c r="G194" s="1"/>
      <c r="H194" s="1" t="s">
        <v>562</v>
      </c>
      <c r="I194" s="1"/>
      <c r="J194" s="1" t="s">
        <v>123</v>
      </c>
      <c r="K194" s="1"/>
      <c r="L194" s="1" t="s">
        <v>252</v>
      </c>
      <c r="M194" s="1"/>
      <c r="N194" s="1" t="s">
        <v>125</v>
      </c>
      <c r="O194" s="1"/>
      <c r="P194" s="1" t="s">
        <v>405</v>
      </c>
      <c r="Q194" s="1"/>
      <c r="R194" s="1" t="s">
        <v>406</v>
      </c>
      <c r="S194">
        <f>VLOOKUP(B194,[1]高三上!$B:$R,6,0)</f>
        <v>0</v>
      </c>
      <c r="T194" t="str">
        <f>VLOOKUP(B194,[1]高三上!$B:$R,7,0)</f>
        <v>杨志明</v>
      </c>
      <c r="U194">
        <f>VLOOKUP(B194,[1]高三上!$B:$R,8,0)</f>
        <v>0</v>
      </c>
      <c r="V194" t="str">
        <f>VLOOKUP(B194,[1]高三上!$B:$R,9,0)</f>
        <v>马磊</v>
      </c>
      <c r="W194">
        <f>VLOOKUP(B194,[1]高三上!$B:$R,10,0)</f>
        <v>0</v>
      </c>
      <c r="X194" t="str">
        <f>VLOOKUP(B194,[1]高三上!$B:$R,11,0)</f>
        <v>东梅</v>
      </c>
      <c r="Y194">
        <f>VLOOKUP(B194,[1]高三上!$B:$R,12,0)</f>
        <v>0</v>
      </c>
      <c r="Z194" t="str">
        <f>VLOOKUP(B194,[1]高三上!$B:$R,13,0)</f>
        <v>高贵勇</v>
      </c>
      <c r="AA194">
        <f>VLOOKUP(B194,[1]高三上!$B:$R,14,0)</f>
        <v>0</v>
      </c>
      <c r="AB194" t="str">
        <f>VLOOKUP(B194,[1]高三上!$B:$R,15,0)</f>
        <v>郑强秋</v>
      </c>
      <c r="AC194">
        <f>VLOOKUP(B194,[1]高三上!$B:$R,16,0)</f>
        <v>0</v>
      </c>
      <c r="AD194" t="str">
        <f>VLOOKUP($B194,[1]高三上!$B:$R,17,0)</f>
        <v>张斯杰</v>
      </c>
      <c r="AE194" t="str">
        <f>VLOOKUP($B194,[1]高二下!$B:$R,6,0)</f>
        <v>91.0</v>
      </c>
      <c r="AF194" t="str">
        <f>VLOOKUP($B194,[1]高二下!$B:$R,7,0)</f>
        <v>杨志明</v>
      </c>
      <c r="AG194" t="str">
        <f>VLOOKUP($B194,[1]高二下!$B:$R,8,0)</f>
        <v>75.0</v>
      </c>
      <c r="AH194" t="str">
        <f>VLOOKUP($B194,[1]高二下!$B:$R,9,0)</f>
        <v>马磊</v>
      </c>
      <c r="AI194" t="str">
        <f>VLOOKUP($B194,[1]高二下!$B:$R,10,0)</f>
        <v>21.0</v>
      </c>
      <c r="AJ194" t="str">
        <f>VLOOKUP($B194,[1]高二下!$B:$R,11,0)</f>
        <v>东梅</v>
      </c>
      <c r="AK194" t="str">
        <f>VLOOKUP($B194,[1]高二下!$B:$R,12,0)</f>
        <v>15.0</v>
      </c>
      <c r="AL194" t="str">
        <f>VLOOKUP($B194,[1]高二下!$B:$R,13,0)</f>
        <v>兰举银</v>
      </c>
      <c r="AM194" t="str">
        <f>VLOOKUP($B194,[1]高二下!$B:$R,14,0)</f>
        <v>21.0</v>
      </c>
      <c r="AN194" t="str">
        <f>VLOOKUP($B194,[1]高二下!$B:$R,15,0)</f>
        <v>郑强秋</v>
      </c>
      <c r="AO194" t="str">
        <f>VLOOKUP($B194,[1]高二下!$B:$R,16,0)</f>
        <v>66.0</v>
      </c>
      <c r="AP194" t="str">
        <f>VLOOKUP($B194,[1]高二下!$B:$R,17,0)</f>
        <v>张斯杰</v>
      </c>
      <c r="AQ194" t="e">
        <f>VLOOKUP($B194,[2]高二上!$B:$R,6,0)</f>
        <v>#N/A</v>
      </c>
      <c r="AR194" t="e">
        <f>VLOOKUP($B194,[2]高二上!$B:$R,7,0)</f>
        <v>#N/A</v>
      </c>
      <c r="AS194" t="e">
        <f>VLOOKUP($B194,[2]高二上!$B:$R,8,0)</f>
        <v>#N/A</v>
      </c>
      <c r="AT194" t="e">
        <f>VLOOKUP($B194,[2]高二上!$B:$R,9,0)</f>
        <v>#N/A</v>
      </c>
      <c r="AU194" t="e">
        <f>VLOOKUP($B194,[2]高二上!$B:$R,10,0)</f>
        <v>#N/A</v>
      </c>
      <c r="AV194" t="e">
        <f>VLOOKUP($B194,[2]高二上!$B:$R,11,0)</f>
        <v>#N/A</v>
      </c>
      <c r="AW194" t="e">
        <f>VLOOKUP($B194,[2]高二上!$B:$R,12,0)</f>
        <v>#N/A</v>
      </c>
      <c r="AX194" t="e">
        <f>VLOOKUP($B194,[2]高二上!$B:$R,13,0)</f>
        <v>#N/A</v>
      </c>
      <c r="AY194" t="e">
        <f>VLOOKUP($B194,[2]高二上!$B:$R,14,0)</f>
        <v>#N/A</v>
      </c>
      <c r="AZ194" t="e">
        <f>VLOOKUP($B194,[2]高二上!$B:$R,15,0)</f>
        <v>#N/A</v>
      </c>
      <c r="BA194" t="e">
        <f>VLOOKUP($B194,[2]高二上!$B:$R,16,0)</f>
        <v>#N/A</v>
      </c>
      <c r="BB194" t="e">
        <f>VLOOKUP($B194,[2]高二上!$B:$R,17,0)</f>
        <v>#N/A</v>
      </c>
      <c r="BC194">
        <f>VLOOKUP($B194,[1]高一下!$B:$R,6,0)</f>
        <v>98</v>
      </c>
      <c r="BD194" t="str">
        <f>VLOOKUP($B194,[1]高一下!$B:$R,7,0)</f>
        <v>杨志明</v>
      </c>
      <c r="BE194">
        <f>VLOOKUP($B194,[1]高一下!$B:$R,8,0)</f>
        <v>64</v>
      </c>
      <c r="BF194" t="str">
        <f>VLOOKUP($B194,[1]高一下!$B:$R,9,0)</f>
        <v>马磊</v>
      </c>
      <c r="BG194">
        <f>VLOOKUP($B194,[1]高一下!$B:$R,10,0)</f>
        <v>76</v>
      </c>
      <c r="BH194" t="str">
        <f>VLOOKUP($B194,[1]高一下!$B:$R,11,0)</f>
        <v>东梅</v>
      </c>
      <c r="BI194">
        <f>VLOOKUP($B194,[1]高一下!$B:$R,12,0)</f>
        <v>22</v>
      </c>
      <c r="BJ194" t="str">
        <f>VLOOKUP($B194,[1]高一下!$B:$R,13,0)</f>
        <v>次珍扎保</v>
      </c>
      <c r="BK194">
        <f>VLOOKUP($B194,[1]高一下!$B:$R,14,0)</f>
        <v>40</v>
      </c>
      <c r="BL194" t="str">
        <f>VLOOKUP($B194,[1]高一下!$B:$R,15,0)</f>
        <v>郑强秋</v>
      </c>
      <c r="BM194">
        <f>VLOOKUP($B194,[1]高一下!$B:$R,16,0)</f>
        <v>22</v>
      </c>
      <c r="BN194" t="str">
        <f>VLOOKUP($B194,[1]高一下!$B:$R,17,0)</f>
        <v>高琴</v>
      </c>
      <c r="BO194">
        <f>VLOOKUP($B194,[1]高一上!$B:$W,5,0)</f>
        <v>77</v>
      </c>
      <c r="BP194" t="str">
        <f>VLOOKUP($B194,[1]高一上!$B:$W,6,0)</f>
        <v>李志友</v>
      </c>
      <c r="BQ194">
        <f>VLOOKUP($B194,[1]高一上!$B:$W,7,0)</f>
        <v>20</v>
      </c>
      <c r="BR194" t="str">
        <f>VLOOKUP($B194,[1]高一上!$B:$W,8,0)</f>
        <v>梅桂斌</v>
      </c>
      <c r="BS194">
        <f>VLOOKUP($B194,[1]高一上!$B:$W,9,0)</f>
        <v>76.5</v>
      </c>
      <c r="BT194" t="str">
        <f>VLOOKUP($B194,[1]高一上!$B:$W,10,0)</f>
        <v>尹英娇</v>
      </c>
      <c r="BU194">
        <f>VLOOKUP($B194,[1]高一上!$B:$W,11,0)</f>
        <v>20.5</v>
      </c>
      <c r="BV194">
        <f>VLOOKUP($B194,[1]高一上!$B:$W,12,0)</f>
        <v>0</v>
      </c>
      <c r="BW194">
        <f>VLOOKUP($B194,[1]高一上!$B:$W,13,0)</f>
        <v>21</v>
      </c>
      <c r="BX194">
        <f>VLOOKUP($B194,[1]高一上!$B:$W,14,0)</f>
        <v>0</v>
      </c>
      <c r="BY194">
        <f>VLOOKUP($B194,[1]高一上!$B:$W,15,0)</f>
        <v>24.5</v>
      </c>
      <c r="BZ194">
        <f>VLOOKUP($B194,[1]高一上!$B:$W,16,0)</f>
        <v>0</v>
      </c>
      <c r="CA194">
        <f>VLOOKUP($B194,[1]中考!$B:$N,5,0)</f>
        <v>93</v>
      </c>
      <c r="CB194">
        <f>VLOOKUP($B194,[1]中考!$B:$N,6,0)</f>
        <v>65</v>
      </c>
      <c r="CC194">
        <f>VLOOKUP($B194,[1]中考!$B:$N,7,0)</f>
        <v>88</v>
      </c>
      <c r="CD194">
        <f>VLOOKUP($B194,[1]中考!$B:$N,8,0)</f>
        <v>36</v>
      </c>
      <c r="CE194">
        <f>VLOOKUP($B194,[1]中考!$B:$N,9,0)</f>
        <v>19</v>
      </c>
      <c r="CF194">
        <f>VLOOKUP($B194,[1]中考!$B:$N,10,0)</f>
        <v>26</v>
      </c>
    </row>
    <row r="195" spans="1:84" x14ac:dyDescent="0.2">
      <c r="A195" s="1" t="s">
        <v>611</v>
      </c>
      <c r="B195" s="1" t="s">
        <v>612</v>
      </c>
      <c r="C195" s="1" t="s">
        <v>560</v>
      </c>
      <c r="D195" s="1" t="s">
        <v>17</v>
      </c>
      <c r="E195" s="1" t="s">
        <v>613</v>
      </c>
      <c r="F195" s="1">
        <v>381</v>
      </c>
      <c r="G195" s="1">
        <v>82</v>
      </c>
      <c r="H195" s="1" t="s">
        <v>562</v>
      </c>
      <c r="I195" s="1">
        <v>104</v>
      </c>
      <c r="J195" s="1" t="s">
        <v>123</v>
      </c>
      <c r="K195" s="1">
        <v>59</v>
      </c>
      <c r="L195" s="1" t="s">
        <v>252</v>
      </c>
      <c r="M195" s="1">
        <v>58.5</v>
      </c>
      <c r="N195" s="1" t="s">
        <v>125</v>
      </c>
      <c r="O195" s="1">
        <v>35.5</v>
      </c>
      <c r="P195" s="1" t="s">
        <v>405</v>
      </c>
      <c r="Q195" s="1">
        <v>42</v>
      </c>
      <c r="R195" s="1" t="s">
        <v>406</v>
      </c>
      <c r="S195">
        <f>VLOOKUP(B195,[1]高三上!$B:$R,6,0)</f>
        <v>85</v>
      </c>
      <c r="T195" t="str">
        <f>VLOOKUP(B195,[1]高三上!$B:$R,7,0)</f>
        <v>杨志明</v>
      </c>
      <c r="U195">
        <f>VLOOKUP(B195,[1]高三上!$B:$R,8,0)</f>
        <v>90</v>
      </c>
      <c r="V195" t="str">
        <f>VLOOKUP(B195,[1]高三上!$B:$R,9,0)</f>
        <v>马磊</v>
      </c>
      <c r="W195">
        <f>VLOOKUP(B195,[1]高三上!$B:$R,10,0)</f>
        <v>57.5</v>
      </c>
      <c r="X195" t="str">
        <f>VLOOKUP(B195,[1]高三上!$B:$R,11,0)</f>
        <v>东梅</v>
      </c>
      <c r="Y195">
        <f>VLOOKUP(B195,[1]高三上!$B:$R,12,0)</f>
        <v>29</v>
      </c>
      <c r="Z195" t="str">
        <f>VLOOKUP(B195,[1]高三上!$B:$R,13,0)</f>
        <v>高贵勇</v>
      </c>
      <c r="AA195">
        <f>VLOOKUP(B195,[1]高三上!$B:$R,14,0)</f>
        <v>33</v>
      </c>
      <c r="AB195" t="str">
        <f>VLOOKUP(B195,[1]高三上!$B:$R,15,0)</f>
        <v>郑强秋</v>
      </c>
      <c r="AC195">
        <f>VLOOKUP(B195,[1]高三上!$B:$R,16,0)</f>
        <v>23</v>
      </c>
      <c r="AD195" t="str">
        <f>VLOOKUP($B195,[1]高三上!$B:$R,17,0)</f>
        <v>张斯杰</v>
      </c>
      <c r="AE195" t="str">
        <f>VLOOKUP($B195,[1]高二下!$B:$R,6,0)</f>
        <v>64.0</v>
      </c>
      <c r="AF195" t="str">
        <f>VLOOKUP($B195,[1]高二下!$B:$R,7,0)</f>
        <v>杨志明</v>
      </c>
      <c r="AG195" t="str">
        <f>VLOOKUP($B195,[1]高二下!$B:$R,8,0)</f>
        <v>62.0</v>
      </c>
      <c r="AH195" t="str">
        <f>VLOOKUP($B195,[1]高二下!$B:$R,9,0)</f>
        <v>马磊</v>
      </c>
      <c r="AI195" t="str">
        <f>VLOOKUP($B195,[1]高二下!$B:$R,10,0)</f>
        <v>38.0</v>
      </c>
      <c r="AJ195" t="str">
        <f>VLOOKUP($B195,[1]高二下!$B:$R,11,0)</f>
        <v>东梅</v>
      </c>
      <c r="AK195" t="str">
        <f>VLOOKUP($B195,[1]高二下!$B:$R,12,0)</f>
        <v>22.0</v>
      </c>
      <c r="AL195" t="str">
        <f>VLOOKUP($B195,[1]高二下!$B:$R,13,0)</f>
        <v>兰举银</v>
      </c>
      <c r="AM195" t="str">
        <f>VLOOKUP($B195,[1]高二下!$B:$R,14,0)</f>
        <v>34.0</v>
      </c>
      <c r="AN195" t="str">
        <f>VLOOKUP($B195,[1]高二下!$B:$R,15,0)</f>
        <v>郑强秋</v>
      </c>
      <c r="AO195" t="str">
        <f>VLOOKUP($B195,[1]高二下!$B:$R,16,0)</f>
        <v>97.0</v>
      </c>
      <c r="AP195" t="str">
        <f>VLOOKUP($B195,[1]高二下!$B:$R,17,0)</f>
        <v>张斯杰</v>
      </c>
      <c r="AQ195" t="e">
        <f>VLOOKUP($B195,[2]高二上!$B:$R,6,0)</f>
        <v>#N/A</v>
      </c>
      <c r="AR195" t="e">
        <f>VLOOKUP($B195,[2]高二上!$B:$R,7,0)</f>
        <v>#N/A</v>
      </c>
      <c r="AS195" t="e">
        <f>VLOOKUP($B195,[2]高二上!$B:$R,8,0)</f>
        <v>#N/A</v>
      </c>
      <c r="AT195" t="e">
        <f>VLOOKUP($B195,[2]高二上!$B:$R,9,0)</f>
        <v>#N/A</v>
      </c>
      <c r="AU195" t="e">
        <f>VLOOKUP($B195,[2]高二上!$B:$R,10,0)</f>
        <v>#N/A</v>
      </c>
      <c r="AV195" t="e">
        <f>VLOOKUP($B195,[2]高二上!$B:$R,11,0)</f>
        <v>#N/A</v>
      </c>
      <c r="AW195" t="e">
        <f>VLOOKUP($B195,[2]高二上!$B:$R,12,0)</f>
        <v>#N/A</v>
      </c>
      <c r="AX195" t="e">
        <f>VLOOKUP($B195,[2]高二上!$B:$R,13,0)</f>
        <v>#N/A</v>
      </c>
      <c r="AY195" t="e">
        <f>VLOOKUP($B195,[2]高二上!$B:$R,14,0)</f>
        <v>#N/A</v>
      </c>
      <c r="AZ195" t="e">
        <f>VLOOKUP($B195,[2]高二上!$B:$R,15,0)</f>
        <v>#N/A</v>
      </c>
      <c r="BA195" t="e">
        <f>VLOOKUP($B195,[2]高二上!$B:$R,16,0)</f>
        <v>#N/A</v>
      </c>
      <c r="BB195" t="e">
        <f>VLOOKUP($B195,[2]高二上!$B:$R,17,0)</f>
        <v>#N/A</v>
      </c>
      <c r="BC195">
        <f>VLOOKUP($B195,[1]高一下!$B:$R,6,0)</f>
        <v>78</v>
      </c>
      <c r="BD195" t="str">
        <f>VLOOKUP($B195,[1]高一下!$B:$R,7,0)</f>
        <v>杨志明</v>
      </c>
      <c r="BE195">
        <f>VLOOKUP($B195,[1]高一下!$B:$R,8,0)</f>
        <v>112</v>
      </c>
      <c r="BF195" t="str">
        <f>VLOOKUP($B195,[1]高一下!$B:$R,9,0)</f>
        <v>马磊</v>
      </c>
      <c r="BG195">
        <f>VLOOKUP($B195,[1]高一下!$B:$R,10,0)</f>
        <v>46</v>
      </c>
      <c r="BH195" t="str">
        <f>VLOOKUP($B195,[1]高一下!$B:$R,11,0)</f>
        <v>东梅</v>
      </c>
      <c r="BI195">
        <f>VLOOKUP($B195,[1]高一下!$B:$R,12,0)</f>
        <v>51</v>
      </c>
      <c r="BJ195" t="str">
        <f>VLOOKUP($B195,[1]高一下!$B:$R,13,0)</f>
        <v>次珍扎保</v>
      </c>
      <c r="BK195">
        <f>VLOOKUP($B195,[1]高一下!$B:$R,14,0)</f>
        <v>41</v>
      </c>
      <c r="BL195" t="str">
        <f>VLOOKUP($B195,[1]高一下!$B:$R,15,0)</f>
        <v>郑强秋</v>
      </c>
      <c r="BM195">
        <f>VLOOKUP($B195,[1]高一下!$B:$R,16,0)</f>
        <v>35</v>
      </c>
      <c r="BN195" t="str">
        <f>VLOOKUP($B195,[1]高一下!$B:$R,17,0)</f>
        <v>高琴</v>
      </c>
      <c r="BO195">
        <f>VLOOKUP($B195,[1]高一上!$B:$W,5,0)</f>
        <v>73</v>
      </c>
      <c r="BP195" t="str">
        <f>VLOOKUP($B195,[1]高一上!$B:$W,6,0)</f>
        <v>李志友</v>
      </c>
      <c r="BQ195">
        <f>VLOOKUP($B195,[1]高一上!$B:$W,7,0)</f>
        <v>65</v>
      </c>
      <c r="BR195" t="str">
        <f>VLOOKUP($B195,[1]高一上!$B:$W,8,0)</f>
        <v>马磊</v>
      </c>
      <c r="BS195">
        <f>VLOOKUP($B195,[1]高一上!$B:$W,9,0)</f>
        <v>36.5</v>
      </c>
      <c r="BT195" t="str">
        <f>VLOOKUP($B195,[1]高一上!$B:$W,10,0)</f>
        <v>东梅</v>
      </c>
      <c r="BU195">
        <f>VLOOKUP($B195,[1]高一上!$B:$W,11,0)</f>
        <v>44.5</v>
      </c>
      <c r="BV195" t="str">
        <f>VLOOKUP($B195,[1]高一上!$B:$W,12,0)</f>
        <v>次珍扎保</v>
      </c>
      <c r="BW195">
        <f>VLOOKUP($B195,[1]高一上!$B:$W,13,0)</f>
        <v>38</v>
      </c>
      <c r="BX195" t="str">
        <f>VLOOKUP($B195,[1]高一上!$B:$W,14,0)</f>
        <v>郑强秋</v>
      </c>
      <c r="BY195">
        <f>VLOOKUP($B195,[1]高一上!$B:$W,15,0)</f>
        <v>31.5</v>
      </c>
      <c r="BZ195" t="str">
        <f>VLOOKUP($B195,[1]高一上!$B:$W,16,0)</f>
        <v>龙志云</v>
      </c>
      <c r="CA195">
        <f>VLOOKUP($B195,[1]中考!$B:$N,5,0)</f>
        <v>89</v>
      </c>
      <c r="CB195">
        <f>VLOOKUP($B195,[1]中考!$B:$N,6,0)</f>
        <v>96</v>
      </c>
      <c r="CC195">
        <f>VLOOKUP($B195,[1]中考!$B:$N,7,0)</f>
        <v>67</v>
      </c>
      <c r="CD195">
        <f>VLOOKUP($B195,[1]中考!$B:$N,8,0)</f>
        <v>37</v>
      </c>
      <c r="CE195">
        <f>VLOOKUP($B195,[1]中考!$B:$N,9,0)</f>
        <v>30</v>
      </c>
      <c r="CF195">
        <f>VLOOKUP($B195,[1]中考!$B:$N,10,0)</f>
        <v>29</v>
      </c>
    </row>
    <row r="196" spans="1:84" x14ac:dyDescent="0.2">
      <c r="A196" s="1" t="s">
        <v>614</v>
      </c>
      <c r="B196" s="1" t="s">
        <v>615</v>
      </c>
      <c r="C196" s="1" t="s">
        <v>560</v>
      </c>
      <c r="D196" s="1" t="s">
        <v>17</v>
      </c>
      <c r="E196" s="1" t="s">
        <v>616</v>
      </c>
      <c r="F196" s="1">
        <v>297</v>
      </c>
      <c r="G196" s="1">
        <v>104</v>
      </c>
      <c r="H196" s="1" t="s">
        <v>562</v>
      </c>
      <c r="I196" s="1">
        <v>60</v>
      </c>
      <c r="J196" s="1" t="s">
        <v>123</v>
      </c>
      <c r="K196" s="1">
        <v>50</v>
      </c>
      <c r="L196" s="1" t="s">
        <v>252</v>
      </c>
      <c r="M196" s="1">
        <v>17</v>
      </c>
      <c r="N196" s="1" t="s">
        <v>125</v>
      </c>
      <c r="O196" s="1">
        <v>30</v>
      </c>
      <c r="P196" s="1" t="s">
        <v>405</v>
      </c>
      <c r="Q196" s="1">
        <v>35.5</v>
      </c>
      <c r="R196" s="1" t="s">
        <v>406</v>
      </c>
      <c r="S196">
        <f>VLOOKUP(B196,[1]高三上!$B:$R,6,0)</f>
        <v>0</v>
      </c>
      <c r="T196" t="str">
        <f>VLOOKUP(B196,[1]高三上!$B:$R,7,0)</f>
        <v>杨志明</v>
      </c>
      <c r="U196">
        <f>VLOOKUP(B196,[1]高三上!$B:$R,8,0)</f>
        <v>0</v>
      </c>
      <c r="V196" t="str">
        <f>VLOOKUP(B196,[1]高三上!$B:$R,9,0)</f>
        <v>马磊</v>
      </c>
      <c r="W196">
        <f>VLOOKUP(B196,[1]高三上!$B:$R,10,0)</f>
        <v>0</v>
      </c>
      <c r="X196" t="str">
        <f>VLOOKUP(B196,[1]高三上!$B:$R,11,0)</f>
        <v>东梅</v>
      </c>
      <c r="Y196">
        <f>VLOOKUP(B196,[1]高三上!$B:$R,12,0)</f>
        <v>0</v>
      </c>
      <c r="Z196" t="str">
        <f>VLOOKUP(B196,[1]高三上!$B:$R,13,0)</f>
        <v>高贵勇</v>
      </c>
      <c r="AA196">
        <f>VLOOKUP(B196,[1]高三上!$B:$R,14,0)</f>
        <v>0</v>
      </c>
      <c r="AB196" t="str">
        <f>VLOOKUP(B196,[1]高三上!$B:$R,15,0)</f>
        <v>郑强秋</v>
      </c>
      <c r="AC196">
        <f>VLOOKUP(B196,[1]高三上!$B:$R,16,0)</f>
        <v>0</v>
      </c>
      <c r="AD196" t="str">
        <f>VLOOKUP($B196,[1]高三上!$B:$R,17,0)</f>
        <v>张斯杰</v>
      </c>
      <c r="AE196" t="str">
        <f>VLOOKUP($B196,[1]高二下!$B:$R,6,0)</f>
        <v>88.0</v>
      </c>
      <c r="AF196" t="str">
        <f>VLOOKUP($B196,[1]高二下!$B:$R,7,0)</f>
        <v>杨志明</v>
      </c>
      <c r="AG196" t="str">
        <f>VLOOKUP($B196,[1]高二下!$B:$R,8,0)</f>
        <v>60.5</v>
      </c>
      <c r="AH196" t="str">
        <f>VLOOKUP($B196,[1]高二下!$B:$R,9,0)</f>
        <v>马磊</v>
      </c>
      <c r="AI196" t="str">
        <f>VLOOKUP($B196,[1]高二下!$B:$R,10,0)</f>
        <v>22.0</v>
      </c>
      <c r="AJ196" t="str">
        <f>VLOOKUP($B196,[1]高二下!$B:$R,11,0)</f>
        <v>东梅</v>
      </c>
      <c r="AK196" t="str">
        <f>VLOOKUP($B196,[1]高二下!$B:$R,12,0)</f>
        <v>36.0</v>
      </c>
      <c r="AL196" t="str">
        <f>VLOOKUP($B196,[1]高二下!$B:$R,13,0)</f>
        <v>兰举银</v>
      </c>
      <c r="AM196" t="str">
        <f>VLOOKUP($B196,[1]高二下!$B:$R,14,0)</f>
        <v>53.0</v>
      </c>
      <c r="AN196" t="str">
        <f>VLOOKUP($B196,[1]高二下!$B:$R,15,0)</f>
        <v>郑强秋</v>
      </c>
      <c r="AO196" t="str">
        <f>VLOOKUP($B196,[1]高二下!$B:$R,16,0)</f>
        <v>72.0</v>
      </c>
      <c r="AP196" t="str">
        <f>VLOOKUP($B196,[1]高二下!$B:$R,17,0)</f>
        <v>张斯杰</v>
      </c>
      <c r="AQ196" t="e">
        <f>VLOOKUP($B196,[2]高二上!$B:$R,6,0)</f>
        <v>#N/A</v>
      </c>
      <c r="AR196" t="e">
        <f>VLOOKUP($B196,[2]高二上!$B:$R,7,0)</f>
        <v>#N/A</v>
      </c>
      <c r="AS196" t="e">
        <f>VLOOKUP($B196,[2]高二上!$B:$R,8,0)</f>
        <v>#N/A</v>
      </c>
      <c r="AT196" t="e">
        <f>VLOOKUP($B196,[2]高二上!$B:$R,9,0)</f>
        <v>#N/A</v>
      </c>
      <c r="AU196" t="e">
        <f>VLOOKUP($B196,[2]高二上!$B:$R,10,0)</f>
        <v>#N/A</v>
      </c>
      <c r="AV196" t="e">
        <f>VLOOKUP($B196,[2]高二上!$B:$R,11,0)</f>
        <v>#N/A</v>
      </c>
      <c r="AW196" t="e">
        <f>VLOOKUP($B196,[2]高二上!$B:$R,12,0)</f>
        <v>#N/A</v>
      </c>
      <c r="AX196" t="e">
        <f>VLOOKUP($B196,[2]高二上!$B:$R,13,0)</f>
        <v>#N/A</v>
      </c>
      <c r="AY196" t="e">
        <f>VLOOKUP($B196,[2]高二上!$B:$R,14,0)</f>
        <v>#N/A</v>
      </c>
      <c r="AZ196" t="e">
        <f>VLOOKUP($B196,[2]高二上!$B:$R,15,0)</f>
        <v>#N/A</v>
      </c>
      <c r="BA196" t="e">
        <f>VLOOKUP($B196,[2]高二上!$B:$R,16,0)</f>
        <v>#N/A</v>
      </c>
      <c r="BB196" t="e">
        <f>VLOOKUP($B196,[2]高二上!$B:$R,17,0)</f>
        <v>#N/A</v>
      </c>
      <c r="BC196">
        <f>VLOOKUP($B196,[1]高一下!$B:$R,6,0)</f>
        <v>87</v>
      </c>
      <c r="BD196" t="str">
        <f>VLOOKUP($B196,[1]高一下!$B:$R,7,0)</f>
        <v>杨志明</v>
      </c>
      <c r="BE196">
        <f>VLOOKUP($B196,[1]高一下!$B:$R,8,0)</f>
        <v>75</v>
      </c>
      <c r="BF196" t="str">
        <f>VLOOKUP($B196,[1]高一下!$B:$R,9,0)</f>
        <v>马磊</v>
      </c>
      <c r="BG196">
        <f>VLOOKUP($B196,[1]高一下!$B:$R,10,0)</f>
        <v>37.5</v>
      </c>
      <c r="BH196" t="str">
        <f>VLOOKUP($B196,[1]高一下!$B:$R,11,0)</f>
        <v>东梅</v>
      </c>
      <c r="BI196">
        <f>VLOOKUP($B196,[1]高一下!$B:$R,12,0)</f>
        <v>44</v>
      </c>
      <c r="BJ196" t="str">
        <f>VLOOKUP($B196,[1]高一下!$B:$R,13,0)</f>
        <v>次珍扎保</v>
      </c>
      <c r="BK196">
        <f>VLOOKUP($B196,[1]高一下!$B:$R,14,0)</f>
        <v>39</v>
      </c>
      <c r="BL196" t="str">
        <f>VLOOKUP($B196,[1]高一下!$B:$R,15,0)</f>
        <v>郑强秋</v>
      </c>
      <c r="BM196">
        <f>VLOOKUP($B196,[1]高一下!$B:$R,16,0)</f>
        <v>37</v>
      </c>
      <c r="BN196" t="str">
        <f>VLOOKUP($B196,[1]高一下!$B:$R,17,0)</f>
        <v>高琴</v>
      </c>
      <c r="BO196">
        <f>VLOOKUP($B196,[1]高一上!$B:$W,5,0)</f>
        <v>81</v>
      </c>
      <c r="BP196" t="str">
        <f>VLOOKUP($B196,[1]高一上!$B:$W,6,0)</f>
        <v>李志友</v>
      </c>
      <c r="BQ196">
        <f>VLOOKUP($B196,[1]高一上!$B:$W,7,0)</f>
        <v>66</v>
      </c>
      <c r="BR196" t="str">
        <f>VLOOKUP($B196,[1]高一上!$B:$W,8,0)</f>
        <v>马磊</v>
      </c>
      <c r="BS196">
        <f>VLOOKUP($B196,[1]高一上!$B:$W,9,0)</f>
        <v>53</v>
      </c>
      <c r="BT196" t="str">
        <f>VLOOKUP($B196,[1]高一上!$B:$W,10,0)</f>
        <v>东梅</v>
      </c>
      <c r="BU196">
        <f>VLOOKUP($B196,[1]高一上!$B:$W,11,0)</f>
        <v>24</v>
      </c>
      <c r="BV196" t="str">
        <f>VLOOKUP($B196,[1]高一上!$B:$W,12,0)</f>
        <v>次珍扎保</v>
      </c>
      <c r="BW196">
        <f>VLOOKUP($B196,[1]高一上!$B:$W,13,0)</f>
        <v>50.5</v>
      </c>
      <c r="BX196" t="str">
        <f>VLOOKUP($B196,[1]高一上!$B:$W,14,0)</f>
        <v>郑强秋</v>
      </c>
      <c r="BY196">
        <f>VLOOKUP($B196,[1]高一上!$B:$W,15,0)</f>
        <v>50.5</v>
      </c>
      <c r="BZ196" t="str">
        <f>VLOOKUP($B196,[1]高一上!$B:$W,16,0)</f>
        <v>龙志云</v>
      </c>
      <c r="CA196">
        <f>VLOOKUP($B196,[1]中考!$B:$N,5,0)</f>
        <v>101</v>
      </c>
      <c r="CB196">
        <f>VLOOKUP($B196,[1]中考!$B:$N,6,0)</f>
        <v>96</v>
      </c>
      <c r="CC196">
        <f>VLOOKUP($B196,[1]中考!$B:$N,7,0)</f>
        <v>59</v>
      </c>
      <c r="CD196">
        <f>VLOOKUP($B196,[1]中考!$B:$N,8,0)</f>
        <v>39</v>
      </c>
      <c r="CE196">
        <f>VLOOKUP($B196,[1]中考!$B:$N,9,0)</f>
        <v>15</v>
      </c>
      <c r="CF196">
        <f>VLOOKUP($B196,[1]中考!$B:$N,10,0)</f>
        <v>35</v>
      </c>
    </row>
    <row r="197" spans="1:84" x14ac:dyDescent="0.2">
      <c r="A197" s="1" t="s">
        <v>617</v>
      </c>
      <c r="B197" s="1" t="s">
        <v>618</v>
      </c>
      <c r="C197" s="1" t="s">
        <v>560</v>
      </c>
      <c r="D197" s="1" t="s">
        <v>17</v>
      </c>
      <c r="E197" s="1" t="s">
        <v>619</v>
      </c>
      <c r="F197" s="1">
        <v>337</v>
      </c>
      <c r="G197" s="1">
        <v>93</v>
      </c>
      <c r="H197" s="1" t="s">
        <v>562</v>
      </c>
      <c r="I197" s="1">
        <v>74</v>
      </c>
      <c r="J197" s="1" t="s">
        <v>123</v>
      </c>
      <c r="K197" s="1">
        <v>27</v>
      </c>
      <c r="L197" s="1" t="s">
        <v>252</v>
      </c>
      <c r="M197" s="1">
        <v>45</v>
      </c>
      <c r="N197" s="1" t="s">
        <v>125</v>
      </c>
      <c r="O197" s="1">
        <v>42</v>
      </c>
      <c r="P197" s="1" t="s">
        <v>405</v>
      </c>
      <c r="Q197" s="1">
        <v>56</v>
      </c>
      <c r="R197" s="1" t="s">
        <v>406</v>
      </c>
      <c r="S197">
        <f>VLOOKUP(B197,[1]高三上!$B:$R,6,0)</f>
        <v>91</v>
      </c>
      <c r="T197" t="str">
        <f>VLOOKUP(B197,[1]高三上!$B:$R,7,0)</f>
        <v>杨志明</v>
      </c>
      <c r="U197">
        <f>VLOOKUP(B197,[1]高三上!$B:$R,8,0)</f>
        <v>96</v>
      </c>
      <c r="V197" t="str">
        <f>VLOOKUP(B197,[1]高三上!$B:$R,9,0)</f>
        <v>马磊</v>
      </c>
      <c r="W197">
        <f>VLOOKUP(B197,[1]高三上!$B:$R,10,0)</f>
        <v>28</v>
      </c>
      <c r="X197" t="str">
        <f>VLOOKUP(B197,[1]高三上!$B:$R,11,0)</f>
        <v>东梅</v>
      </c>
      <c r="Y197">
        <f>VLOOKUP(B197,[1]高三上!$B:$R,12,0)</f>
        <v>38</v>
      </c>
      <c r="Z197" t="str">
        <f>VLOOKUP(B197,[1]高三上!$B:$R,13,0)</f>
        <v>高贵勇</v>
      </c>
      <c r="AA197">
        <f>VLOOKUP(B197,[1]高三上!$B:$R,14,0)</f>
        <v>50</v>
      </c>
      <c r="AB197" t="str">
        <f>VLOOKUP(B197,[1]高三上!$B:$R,15,0)</f>
        <v>郑强秋</v>
      </c>
      <c r="AC197">
        <f>VLOOKUP(B197,[1]高三上!$B:$R,16,0)</f>
        <v>56</v>
      </c>
      <c r="AD197" t="str">
        <f>VLOOKUP($B197,[1]高三上!$B:$R,17,0)</f>
        <v>张斯杰</v>
      </c>
      <c r="AE197" t="str">
        <f>VLOOKUP($B197,[1]高二下!$B:$R,6,0)</f>
        <v>77.0</v>
      </c>
      <c r="AF197" t="str">
        <f>VLOOKUP($B197,[1]高二下!$B:$R,7,0)</f>
        <v>杨志明</v>
      </c>
      <c r="AG197" t="str">
        <f>VLOOKUP($B197,[1]高二下!$B:$R,8,0)</f>
        <v>43.5</v>
      </c>
      <c r="AH197" t="str">
        <f>VLOOKUP($B197,[1]高二下!$B:$R,9,0)</f>
        <v>马磊</v>
      </c>
      <c r="AI197" t="str">
        <f>VLOOKUP($B197,[1]高二下!$B:$R,10,0)</f>
        <v>22.0</v>
      </c>
      <c r="AJ197" t="str">
        <f>VLOOKUP($B197,[1]高二下!$B:$R,11,0)</f>
        <v>东梅</v>
      </c>
      <c r="AK197" t="str">
        <f>VLOOKUP($B197,[1]高二下!$B:$R,12,0)</f>
        <v>37.0</v>
      </c>
      <c r="AL197" t="str">
        <f>VLOOKUP($B197,[1]高二下!$B:$R,13,0)</f>
        <v>兰举银</v>
      </c>
      <c r="AM197" t="str">
        <f>VLOOKUP($B197,[1]高二下!$B:$R,14,0)</f>
        <v>59.0</v>
      </c>
      <c r="AN197" t="str">
        <f>VLOOKUP($B197,[1]高二下!$B:$R,15,0)</f>
        <v>郑强秋</v>
      </c>
      <c r="AO197" t="str">
        <f>VLOOKUP($B197,[1]高二下!$B:$R,16,0)</f>
        <v>81.0</v>
      </c>
      <c r="AP197" t="str">
        <f>VLOOKUP($B197,[1]高二下!$B:$R,17,0)</f>
        <v>张斯杰</v>
      </c>
      <c r="AQ197" t="e">
        <f>VLOOKUP($B197,[2]高二上!$B:$R,6,0)</f>
        <v>#N/A</v>
      </c>
      <c r="AR197" t="e">
        <f>VLOOKUP($B197,[2]高二上!$B:$R,7,0)</f>
        <v>#N/A</v>
      </c>
      <c r="AS197" t="e">
        <f>VLOOKUP($B197,[2]高二上!$B:$R,8,0)</f>
        <v>#N/A</v>
      </c>
      <c r="AT197" t="e">
        <f>VLOOKUP($B197,[2]高二上!$B:$R,9,0)</f>
        <v>#N/A</v>
      </c>
      <c r="AU197" t="e">
        <f>VLOOKUP($B197,[2]高二上!$B:$R,10,0)</f>
        <v>#N/A</v>
      </c>
      <c r="AV197" t="e">
        <f>VLOOKUP($B197,[2]高二上!$B:$R,11,0)</f>
        <v>#N/A</v>
      </c>
      <c r="AW197" t="e">
        <f>VLOOKUP($B197,[2]高二上!$B:$R,12,0)</f>
        <v>#N/A</v>
      </c>
      <c r="AX197" t="e">
        <f>VLOOKUP($B197,[2]高二上!$B:$R,13,0)</f>
        <v>#N/A</v>
      </c>
      <c r="AY197" t="e">
        <f>VLOOKUP($B197,[2]高二上!$B:$R,14,0)</f>
        <v>#N/A</v>
      </c>
      <c r="AZ197" t="e">
        <f>VLOOKUP($B197,[2]高二上!$B:$R,15,0)</f>
        <v>#N/A</v>
      </c>
      <c r="BA197" t="e">
        <f>VLOOKUP($B197,[2]高二上!$B:$R,16,0)</f>
        <v>#N/A</v>
      </c>
      <c r="BB197" t="e">
        <f>VLOOKUP($B197,[2]高二上!$B:$R,17,0)</f>
        <v>#N/A</v>
      </c>
      <c r="BC197">
        <f>VLOOKUP($B197,[1]高一下!$B:$R,6,0)</f>
        <v>74</v>
      </c>
      <c r="BD197" t="str">
        <f>VLOOKUP($B197,[1]高一下!$B:$R,7,0)</f>
        <v>杨志明</v>
      </c>
      <c r="BE197">
        <f>VLOOKUP($B197,[1]高一下!$B:$R,8,0)</f>
        <v>102</v>
      </c>
      <c r="BF197" t="str">
        <f>VLOOKUP($B197,[1]高一下!$B:$R,9,0)</f>
        <v>马磊</v>
      </c>
      <c r="BG197">
        <f>VLOOKUP($B197,[1]高一下!$B:$R,10,0)</f>
        <v>37</v>
      </c>
      <c r="BH197" t="str">
        <f>VLOOKUP($B197,[1]高一下!$B:$R,11,0)</f>
        <v>东梅</v>
      </c>
      <c r="BI197">
        <f>VLOOKUP($B197,[1]高一下!$B:$R,12,0)</f>
        <v>40</v>
      </c>
      <c r="BJ197" t="str">
        <f>VLOOKUP($B197,[1]高一下!$B:$R,13,0)</f>
        <v>次珍扎保</v>
      </c>
      <c r="BK197">
        <f>VLOOKUP($B197,[1]高一下!$B:$R,14,0)</f>
        <v>48</v>
      </c>
      <c r="BL197" t="str">
        <f>VLOOKUP($B197,[1]高一下!$B:$R,15,0)</f>
        <v>郑强秋</v>
      </c>
      <c r="BM197">
        <f>VLOOKUP($B197,[1]高一下!$B:$R,16,0)</f>
        <v>48</v>
      </c>
      <c r="BN197" t="str">
        <f>VLOOKUP($B197,[1]高一下!$B:$R,17,0)</f>
        <v>高琴</v>
      </c>
      <c r="BO197">
        <f>VLOOKUP($B197,[1]高一上!$B:$W,5,0)</f>
        <v>71</v>
      </c>
      <c r="BP197" t="str">
        <f>VLOOKUP($B197,[1]高一上!$B:$W,6,0)</f>
        <v>刘玲君</v>
      </c>
      <c r="BQ197">
        <f>VLOOKUP($B197,[1]高一上!$B:$W,7,0)</f>
        <v>76</v>
      </c>
      <c r="BR197" t="str">
        <f>VLOOKUP($B197,[1]高一上!$B:$W,8,0)</f>
        <v>陈强</v>
      </c>
      <c r="BS197">
        <f>VLOOKUP($B197,[1]高一上!$B:$W,9,0)</f>
        <v>38</v>
      </c>
      <c r="BT197" t="str">
        <f>VLOOKUP($B197,[1]高一上!$B:$W,10,0)</f>
        <v>车梦德</v>
      </c>
      <c r="BU197">
        <f>VLOOKUP($B197,[1]高一上!$B:$W,11,0)</f>
        <v>26</v>
      </c>
      <c r="BV197">
        <f>VLOOKUP($B197,[1]高一上!$B:$W,12,0)</f>
        <v>0</v>
      </c>
      <c r="BW197">
        <f>VLOOKUP($B197,[1]高一上!$B:$W,13,0)</f>
        <v>39</v>
      </c>
      <c r="BX197">
        <f>VLOOKUP($B197,[1]高一上!$B:$W,14,0)</f>
        <v>0</v>
      </c>
      <c r="BY197">
        <f>VLOOKUP($B197,[1]高一上!$B:$W,15,0)</f>
        <v>37.5</v>
      </c>
      <c r="BZ197">
        <f>VLOOKUP($B197,[1]高一上!$B:$W,16,0)</f>
        <v>0</v>
      </c>
      <c r="CA197">
        <f>VLOOKUP($B197,[1]中考!$B:$N,5,0)</f>
        <v>87</v>
      </c>
      <c r="CB197">
        <f>VLOOKUP($B197,[1]中考!$B:$N,6,0)</f>
        <v>102</v>
      </c>
      <c r="CC197">
        <f>VLOOKUP($B197,[1]中考!$B:$N,7,0)</f>
        <v>44</v>
      </c>
      <c r="CD197">
        <f>VLOOKUP($B197,[1]中考!$B:$N,8,0)</f>
        <v>39</v>
      </c>
      <c r="CE197">
        <f>VLOOKUP($B197,[1]中考!$B:$N,9,0)</f>
        <v>33</v>
      </c>
      <c r="CF197">
        <f>VLOOKUP($B197,[1]中考!$B:$N,10,0)</f>
        <v>39</v>
      </c>
    </row>
    <row r="198" spans="1:84" x14ac:dyDescent="0.2">
      <c r="A198" s="1" t="s">
        <v>620</v>
      </c>
      <c r="B198" s="1" t="s">
        <v>621</v>
      </c>
      <c r="C198" s="1" t="s">
        <v>560</v>
      </c>
      <c r="D198" s="1" t="s">
        <v>17</v>
      </c>
      <c r="E198" s="1" t="s">
        <v>622</v>
      </c>
      <c r="F198" s="1">
        <v>405</v>
      </c>
      <c r="G198" s="1">
        <v>93</v>
      </c>
      <c r="H198" s="1" t="s">
        <v>562</v>
      </c>
      <c r="I198" s="1">
        <v>97</v>
      </c>
      <c r="J198" s="1" t="s">
        <v>123</v>
      </c>
      <c r="K198" s="1">
        <v>42</v>
      </c>
      <c r="L198" s="1" t="s">
        <v>252</v>
      </c>
      <c r="M198" s="1">
        <v>54.5</v>
      </c>
      <c r="N198" s="1" t="s">
        <v>125</v>
      </c>
      <c r="O198" s="1">
        <v>48</v>
      </c>
      <c r="P198" s="1" t="s">
        <v>405</v>
      </c>
      <c r="Q198" s="1">
        <v>70</v>
      </c>
      <c r="R198" s="1" t="s">
        <v>406</v>
      </c>
      <c r="S198">
        <f>VLOOKUP(B198,[1]高三上!$B:$R,6,0)</f>
        <v>88</v>
      </c>
      <c r="T198" t="str">
        <f>VLOOKUP(B198,[1]高三上!$B:$R,7,0)</f>
        <v>杨志明</v>
      </c>
      <c r="U198">
        <f>VLOOKUP(B198,[1]高三上!$B:$R,8,0)</f>
        <v>71</v>
      </c>
      <c r="V198" t="str">
        <f>VLOOKUP(B198,[1]高三上!$B:$R,9,0)</f>
        <v>马磊</v>
      </c>
      <c r="W198">
        <f>VLOOKUP(B198,[1]高三上!$B:$R,10,0)</f>
        <v>32.5</v>
      </c>
      <c r="X198" t="str">
        <f>VLOOKUP(B198,[1]高三上!$B:$R,11,0)</f>
        <v>东梅</v>
      </c>
      <c r="Y198">
        <f>VLOOKUP(B198,[1]高三上!$B:$R,12,0)</f>
        <v>27.5</v>
      </c>
      <c r="Z198" t="str">
        <f>VLOOKUP(B198,[1]高三上!$B:$R,13,0)</f>
        <v>高贵勇</v>
      </c>
      <c r="AA198">
        <f>VLOOKUP(B198,[1]高三上!$B:$R,14,0)</f>
        <v>43</v>
      </c>
      <c r="AB198" t="str">
        <f>VLOOKUP(B198,[1]高三上!$B:$R,15,0)</f>
        <v>郑强秋</v>
      </c>
      <c r="AC198">
        <f>VLOOKUP(B198,[1]高三上!$B:$R,16,0)</f>
        <v>22</v>
      </c>
      <c r="AD198" t="str">
        <f>VLOOKUP($B198,[1]高三上!$B:$R,17,0)</f>
        <v>张斯杰</v>
      </c>
      <c r="AE198" t="str">
        <f>VLOOKUP($B198,[1]高二下!$B:$R,6,0)</f>
        <v>79.0</v>
      </c>
      <c r="AF198" t="str">
        <f>VLOOKUP($B198,[1]高二下!$B:$R,7,0)</f>
        <v>杨志明</v>
      </c>
      <c r="AG198" t="str">
        <f>VLOOKUP($B198,[1]高二下!$B:$R,8,0)</f>
        <v>53.0</v>
      </c>
      <c r="AH198" t="str">
        <f>VLOOKUP($B198,[1]高二下!$B:$R,9,0)</f>
        <v>马磊</v>
      </c>
      <c r="AI198" t="str">
        <f>VLOOKUP($B198,[1]高二下!$B:$R,10,0)</f>
        <v>31.0</v>
      </c>
      <c r="AJ198" t="str">
        <f>VLOOKUP($B198,[1]高二下!$B:$R,11,0)</f>
        <v>东梅</v>
      </c>
      <c r="AK198" t="str">
        <f>VLOOKUP($B198,[1]高二下!$B:$R,12,0)</f>
        <v>38.0</v>
      </c>
      <c r="AL198" t="str">
        <f>VLOOKUP($B198,[1]高二下!$B:$R,13,0)</f>
        <v>兰举银</v>
      </c>
      <c r="AM198" t="str">
        <f>VLOOKUP($B198,[1]高二下!$B:$R,14,0)</f>
        <v>59.0</v>
      </c>
      <c r="AN198" t="str">
        <f>VLOOKUP($B198,[1]高二下!$B:$R,15,0)</f>
        <v>郑强秋</v>
      </c>
      <c r="AO198" t="str">
        <f>VLOOKUP($B198,[1]高二下!$B:$R,16,0)</f>
        <v>93.0</v>
      </c>
      <c r="AP198" t="str">
        <f>VLOOKUP($B198,[1]高二下!$B:$R,17,0)</f>
        <v>张斯杰</v>
      </c>
      <c r="AQ198" t="e">
        <f>VLOOKUP($B198,[2]高二上!$B:$R,6,0)</f>
        <v>#N/A</v>
      </c>
      <c r="AR198" t="e">
        <f>VLOOKUP($B198,[2]高二上!$B:$R,7,0)</f>
        <v>#N/A</v>
      </c>
      <c r="AS198" t="e">
        <f>VLOOKUP($B198,[2]高二上!$B:$R,8,0)</f>
        <v>#N/A</v>
      </c>
      <c r="AT198" t="e">
        <f>VLOOKUP($B198,[2]高二上!$B:$R,9,0)</f>
        <v>#N/A</v>
      </c>
      <c r="AU198" t="e">
        <f>VLOOKUP($B198,[2]高二上!$B:$R,10,0)</f>
        <v>#N/A</v>
      </c>
      <c r="AV198" t="e">
        <f>VLOOKUP($B198,[2]高二上!$B:$R,11,0)</f>
        <v>#N/A</v>
      </c>
      <c r="AW198" t="e">
        <f>VLOOKUP($B198,[2]高二上!$B:$R,12,0)</f>
        <v>#N/A</v>
      </c>
      <c r="AX198" t="e">
        <f>VLOOKUP($B198,[2]高二上!$B:$R,13,0)</f>
        <v>#N/A</v>
      </c>
      <c r="AY198" t="e">
        <f>VLOOKUP($B198,[2]高二上!$B:$R,14,0)</f>
        <v>#N/A</v>
      </c>
      <c r="AZ198" t="e">
        <f>VLOOKUP($B198,[2]高二上!$B:$R,15,0)</f>
        <v>#N/A</v>
      </c>
      <c r="BA198" t="e">
        <f>VLOOKUP($B198,[2]高二上!$B:$R,16,0)</f>
        <v>#N/A</v>
      </c>
      <c r="BB198" t="e">
        <f>VLOOKUP($B198,[2]高二上!$B:$R,17,0)</f>
        <v>#N/A</v>
      </c>
      <c r="BC198">
        <f>VLOOKUP($B198,[1]高一下!$B:$R,6,0)</f>
        <v>86</v>
      </c>
      <c r="BD198" t="str">
        <f>VLOOKUP($B198,[1]高一下!$B:$R,7,0)</f>
        <v>杨志明</v>
      </c>
      <c r="BE198">
        <f>VLOOKUP($B198,[1]高一下!$B:$R,8,0)</f>
        <v>90</v>
      </c>
      <c r="BF198" t="str">
        <f>VLOOKUP($B198,[1]高一下!$B:$R,9,0)</f>
        <v>马磊</v>
      </c>
      <c r="BG198">
        <f>VLOOKUP($B198,[1]高一下!$B:$R,10,0)</f>
        <v>44</v>
      </c>
      <c r="BH198" t="str">
        <f>VLOOKUP($B198,[1]高一下!$B:$R,11,0)</f>
        <v>东梅</v>
      </c>
      <c r="BI198">
        <f>VLOOKUP($B198,[1]高一下!$B:$R,12,0)</f>
        <v>58</v>
      </c>
      <c r="BJ198" t="str">
        <f>VLOOKUP($B198,[1]高一下!$B:$R,13,0)</f>
        <v>次珍扎保</v>
      </c>
      <c r="BK198">
        <f>VLOOKUP($B198,[1]高一下!$B:$R,14,0)</f>
        <v>56</v>
      </c>
      <c r="BL198" t="str">
        <f>VLOOKUP($B198,[1]高一下!$B:$R,15,0)</f>
        <v>郑强秋</v>
      </c>
      <c r="BM198">
        <f>VLOOKUP($B198,[1]高一下!$B:$R,16,0)</f>
        <v>53</v>
      </c>
      <c r="BN198" t="str">
        <f>VLOOKUP($B198,[1]高一下!$B:$R,17,0)</f>
        <v>高琴</v>
      </c>
      <c r="BO198">
        <f>VLOOKUP($B198,[1]高一上!$B:$W,5,0)</f>
        <v>68</v>
      </c>
      <c r="BP198" t="str">
        <f>VLOOKUP($B198,[1]高一上!$B:$W,6,0)</f>
        <v>李志友</v>
      </c>
      <c r="BQ198">
        <f>VLOOKUP($B198,[1]高一上!$B:$W,7,0)</f>
        <v>66</v>
      </c>
      <c r="BR198" t="str">
        <f>VLOOKUP($B198,[1]高一上!$B:$W,8,0)</f>
        <v>马磊</v>
      </c>
      <c r="BS198">
        <f>VLOOKUP($B198,[1]高一上!$B:$W,9,0)</f>
        <v>36</v>
      </c>
      <c r="BT198" t="str">
        <f>VLOOKUP($B198,[1]高一上!$B:$W,10,0)</f>
        <v>东梅</v>
      </c>
      <c r="BU198">
        <f>VLOOKUP($B198,[1]高一上!$B:$W,11,0)</f>
        <v>40.5</v>
      </c>
      <c r="BV198" t="str">
        <f>VLOOKUP($B198,[1]高一上!$B:$W,12,0)</f>
        <v>次珍扎保</v>
      </c>
      <c r="BW198">
        <f>VLOOKUP($B198,[1]高一上!$B:$W,13,0)</f>
        <v>46</v>
      </c>
      <c r="BX198" t="str">
        <f>VLOOKUP($B198,[1]高一上!$B:$W,14,0)</f>
        <v>郑强秋</v>
      </c>
      <c r="BY198">
        <f>VLOOKUP($B198,[1]高一上!$B:$W,15,0)</f>
        <v>58</v>
      </c>
      <c r="BZ198" t="str">
        <f>VLOOKUP($B198,[1]高一上!$B:$W,16,0)</f>
        <v>龙志云</v>
      </c>
      <c r="CA198">
        <f>VLOOKUP($B198,[1]中考!$B:$N,5,0)</f>
        <v>75</v>
      </c>
      <c r="CB198">
        <f>VLOOKUP($B198,[1]中考!$B:$N,6,0)</f>
        <v>76</v>
      </c>
      <c r="CC198">
        <f>VLOOKUP($B198,[1]中考!$B:$N,7,0)</f>
        <v>47</v>
      </c>
      <c r="CD198">
        <f>VLOOKUP($B198,[1]中考!$B:$N,8,0)</f>
        <v>35</v>
      </c>
      <c r="CE198">
        <f>VLOOKUP($B198,[1]中考!$B:$N,9,0)</f>
        <v>36</v>
      </c>
      <c r="CF198">
        <f>VLOOKUP($B198,[1]中考!$B:$N,10,0)</f>
        <v>37</v>
      </c>
    </row>
    <row r="199" spans="1:84" x14ac:dyDescent="0.2">
      <c r="A199" s="1" t="s">
        <v>623</v>
      </c>
      <c r="B199" s="1" t="s">
        <v>624</v>
      </c>
      <c r="C199" s="1" t="s">
        <v>560</v>
      </c>
      <c r="D199" s="1" t="s">
        <v>17</v>
      </c>
      <c r="E199" s="1" t="s">
        <v>625</v>
      </c>
      <c r="F199" s="1">
        <v>413</v>
      </c>
      <c r="G199" s="1">
        <v>98</v>
      </c>
      <c r="H199" s="1" t="s">
        <v>562</v>
      </c>
      <c r="I199" s="1">
        <v>82</v>
      </c>
      <c r="J199" s="1" t="s">
        <v>123</v>
      </c>
      <c r="K199" s="1">
        <v>47</v>
      </c>
      <c r="L199" s="1" t="s">
        <v>252</v>
      </c>
      <c r="M199" s="1">
        <v>48.5</v>
      </c>
      <c r="N199" s="1" t="s">
        <v>125</v>
      </c>
      <c r="O199" s="1">
        <v>66</v>
      </c>
      <c r="P199" s="1" t="s">
        <v>405</v>
      </c>
      <c r="Q199" s="1">
        <v>71</v>
      </c>
      <c r="R199" s="1" t="s">
        <v>406</v>
      </c>
      <c r="S199">
        <f>VLOOKUP(B199,[1]高三上!$B:$R,6,0)</f>
        <v>92.5</v>
      </c>
      <c r="T199" t="str">
        <f>VLOOKUP(B199,[1]高三上!$B:$R,7,0)</f>
        <v>杨志明</v>
      </c>
      <c r="U199">
        <f>VLOOKUP(B199,[1]高三上!$B:$R,8,0)</f>
        <v>85</v>
      </c>
      <c r="V199" t="str">
        <f>VLOOKUP(B199,[1]高三上!$B:$R,9,0)</f>
        <v>马磊</v>
      </c>
      <c r="W199">
        <f>VLOOKUP(B199,[1]高三上!$B:$R,10,0)</f>
        <v>60.5</v>
      </c>
      <c r="X199" t="str">
        <f>VLOOKUP(B199,[1]高三上!$B:$R,11,0)</f>
        <v>东梅</v>
      </c>
      <c r="Y199">
        <f>VLOOKUP(B199,[1]高三上!$B:$R,12,0)</f>
        <v>32</v>
      </c>
      <c r="Z199" t="str">
        <f>VLOOKUP(B199,[1]高三上!$B:$R,13,0)</f>
        <v>高贵勇</v>
      </c>
      <c r="AA199">
        <f>VLOOKUP(B199,[1]高三上!$B:$R,14,0)</f>
        <v>48</v>
      </c>
      <c r="AB199" t="str">
        <f>VLOOKUP(B199,[1]高三上!$B:$R,15,0)</f>
        <v>郑强秋</v>
      </c>
      <c r="AC199">
        <f>VLOOKUP(B199,[1]高三上!$B:$R,16,0)</f>
        <v>64</v>
      </c>
      <c r="AD199" t="str">
        <f>VLOOKUP($B199,[1]高三上!$B:$R,17,0)</f>
        <v>张斯杰</v>
      </c>
      <c r="AE199" t="str">
        <f>VLOOKUP($B199,[1]高二下!$B:$R,6,0)</f>
        <v>86.0</v>
      </c>
      <c r="AF199" t="str">
        <f>VLOOKUP($B199,[1]高二下!$B:$R,7,0)</f>
        <v>杨志明</v>
      </c>
      <c r="AG199" t="str">
        <f>VLOOKUP($B199,[1]高二下!$B:$R,8,0)</f>
        <v>73.0</v>
      </c>
      <c r="AH199" t="str">
        <f>VLOOKUP($B199,[1]高二下!$B:$R,9,0)</f>
        <v>马磊</v>
      </c>
      <c r="AI199" t="str">
        <f>VLOOKUP($B199,[1]高二下!$B:$R,10,0)</f>
        <v>31.0</v>
      </c>
      <c r="AJ199" t="str">
        <f>VLOOKUP($B199,[1]高二下!$B:$R,11,0)</f>
        <v>东梅</v>
      </c>
      <c r="AK199" t="str">
        <f>VLOOKUP($B199,[1]高二下!$B:$R,12,0)</f>
        <v>41.0</v>
      </c>
      <c r="AL199" t="str">
        <f>VLOOKUP($B199,[1]高二下!$B:$R,13,0)</f>
        <v>兰举银</v>
      </c>
      <c r="AM199" t="str">
        <f>VLOOKUP($B199,[1]高二下!$B:$R,14,0)</f>
        <v>64.0</v>
      </c>
      <c r="AN199" t="str">
        <f>VLOOKUP($B199,[1]高二下!$B:$R,15,0)</f>
        <v>郑强秋</v>
      </c>
      <c r="AO199" t="str">
        <f>VLOOKUP($B199,[1]高二下!$B:$R,16,0)</f>
        <v>63.0</v>
      </c>
      <c r="AP199" t="str">
        <f>VLOOKUP($B199,[1]高二下!$B:$R,17,0)</f>
        <v>张斯杰</v>
      </c>
      <c r="AQ199" t="e">
        <f>VLOOKUP($B199,[2]高二上!$B:$R,6,0)</f>
        <v>#N/A</v>
      </c>
      <c r="AR199" t="e">
        <f>VLOOKUP($B199,[2]高二上!$B:$R,7,0)</f>
        <v>#N/A</v>
      </c>
      <c r="AS199" t="e">
        <f>VLOOKUP($B199,[2]高二上!$B:$R,8,0)</f>
        <v>#N/A</v>
      </c>
      <c r="AT199" t="e">
        <f>VLOOKUP($B199,[2]高二上!$B:$R,9,0)</f>
        <v>#N/A</v>
      </c>
      <c r="AU199" t="e">
        <f>VLOOKUP($B199,[2]高二上!$B:$R,10,0)</f>
        <v>#N/A</v>
      </c>
      <c r="AV199" t="e">
        <f>VLOOKUP($B199,[2]高二上!$B:$R,11,0)</f>
        <v>#N/A</v>
      </c>
      <c r="AW199" t="e">
        <f>VLOOKUP($B199,[2]高二上!$B:$R,12,0)</f>
        <v>#N/A</v>
      </c>
      <c r="AX199" t="e">
        <f>VLOOKUP($B199,[2]高二上!$B:$R,13,0)</f>
        <v>#N/A</v>
      </c>
      <c r="AY199" t="e">
        <f>VLOOKUP($B199,[2]高二上!$B:$R,14,0)</f>
        <v>#N/A</v>
      </c>
      <c r="AZ199" t="e">
        <f>VLOOKUP($B199,[2]高二上!$B:$R,15,0)</f>
        <v>#N/A</v>
      </c>
      <c r="BA199" t="e">
        <f>VLOOKUP($B199,[2]高二上!$B:$R,16,0)</f>
        <v>#N/A</v>
      </c>
      <c r="BB199" t="e">
        <f>VLOOKUP($B199,[2]高二上!$B:$R,17,0)</f>
        <v>#N/A</v>
      </c>
      <c r="BC199">
        <f>VLOOKUP($B199,[1]高一下!$B:$R,6,0)</f>
        <v>102</v>
      </c>
      <c r="BD199" t="str">
        <f>VLOOKUP($B199,[1]高一下!$B:$R,7,0)</f>
        <v>杨志明</v>
      </c>
      <c r="BE199">
        <f>VLOOKUP($B199,[1]高一下!$B:$R,8,0)</f>
        <v>66</v>
      </c>
      <c r="BF199" t="str">
        <f>VLOOKUP($B199,[1]高一下!$B:$R,9,0)</f>
        <v>马磊</v>
      </c>
      <c r="BG199">
        <f>VLOOKUP($B199,[1]高一下!$B:$R,10,0)</f>
        <v>56</v>
      </c>
      <c r="BH199" t="str">
        <f>VLOOKUP($B199,[1]高一下!$B:$R,11,0)</f>
        <v>东梅</v>
      </c>
      <c r="BI199">
        <f>VLOOKUP($B199,[1]高一下!$B:$R,12,0)</f>
        <v>39</v>
      </c>
      <c r="BJ199" t="str">
        <f>VLOOKUP($B199,[1]高一下!$B:$R,13,0)</f>
        <v>次珍扎保</v>
      </c>
      <c r="BK199">
        <f>VLOOKUP($B199,[1]高一下!$B:$R,14,0)</f>
        <v>47</v>
      </c>
      <c r="BL199" t="str">
        <f>VLOOKUP($B199,[1]高一下!$B:$R,15,0)</f>
        <v>郑强秋</v>
      </c>
      <c r="BM199">
        <f>VLOOKUP($B199,[1]高一下!$B:$R,16,0)</f>
        <v>55</v>
      </c>
      <c r="BN199" t="str">
        <f>VLOOKUP($B199,[1]高一下!$B:$R,17,0)</f>
        <v>高琴</v>
      </c>
      <c r="BO199">
        <f>VLOOKUP($B199,[1]高一上!$B:$W,5,0)</f>
        <v>87.5</v>
      </c>
      <c r="BP199" t="str">
        <f>VLOOKUP($B199,[1]高一上!$B:$W,6,0)</f>
        <v>李志友</v>
      </c>
      <c r="BQ199">
        <f>VLOOKUP($B199,[1]高一上!$B:$W,7,0)</f>
        <v>44</v>
      </c>
      <c r="BR199" t="str">
        <f>VLOOKUP($B199,[1]高一上!$B:$W,8,0)</f>
        <v>马磊</v>
      </c>
      <c r="BS199">
        <f>VLOOKUP($B199,[1]高一上!$B:$W,9,0)</f>
        <v>72</v>
      </c>
      <c r="BT199" t="str">
        <f>VLOOKUP($B199,[1]高一上!$B:$W,10,0)</f>
        <v>东梅</v>
      </c>
      <c r="BU199">
        <f>VLOOKUP($B199,[1]高一上!$B:$W,11,0)</f>
        <v>26.5</v>
      </c>
      <c r="BV199" t="str">
        <f>VLOOKUP($B199,[1]高一上!$B:$W,12,0)</f>
        <v>次珍扎保</v>
      </c>
      <c r="BW199">
        <f>VLOOKUP($B199,[1]高一上!$B:$W,13,0)</f>
        <v>53.5</v>
      </c>
      <c r="BX199" t="str">
        <f>VLOOKUP($B199,[1]高一上!$B:$W,14,0)</f>
        <v>郑强秋</v>
      </c>
      <c r="BY199">
        <f>VLOOKUP($B199,[1]高一上!$B:$W,15,0)</f>
        <v>54</v>
      </c>
      <c r="BZ199" t="str">
        <f>VLOOKUP($B199,[1]高一上!$B:$W,16,0)</f>
        <v>龙志云</v>
      </c>
      <c r="CA199">
        <f>VLOOKUP($B199,[1]中考!$B:$N,5,0)</f>
        <v>99</v>
      </c>
      <c r="CB199">
        <f>VLOOKUP($B199,[1]中考!$B:$N,6,0)</f>
        <v>73</v>
      </c>
      <c r="CC199">
        <f>VLOOKUP($B199,[1]中考!$B:$N,7,0)</f>
        <v>93</v>
      </c>
      <c r="CD199">
        <f>VLOOKUP($B199,[1]中考!$B:$N,8,0)</f>
        <v>41</v>
      </c>
      <c r="CE199">
        <f>VLOOKUP($B199,[1]中考!$B:$N,9,0)</f>
        <v>30</v>
      </c>
      <c r="CF199">
        <f>VLOOKUP($B199,[1]中考!$B:$N,10,0)</f>
        <v>35</v>
      </c>
    </row>
    <row r="200" spans="1:84" x14ac:dyDescent="0.2">
      <c r="A200" s="1" t="s">
        <v>626</v>
      </c>
      <c r="B200" s="1" t="s">
        <v>627</v>
      </c>
      <c r="C200" s="1" t="s">
        <v>560</v>
      </c>
      <c r="D200" s="1" t="s">
        <v>17</v>
      </c>
      <c r="E200" s="1" t="s">
        <v>628</v>
      </c>
      <c r="F200" s="1">
        <v>357</v>
      </c>
      <c r="G200" s="1">
        <v>98</v>
      </c>
      <c r="H200" s="1" t="s">
        <v>562</v>
      </c>
      <c r="I200" s="1">
        <v>58</v>
      </c>
      <c r="J200" s="1" t="s">
        <v>123</v>
      </c>
      <c r="K200" s="1">
        <v>67</v>
      </c>
      <c r="L200" s="1" t="s">
        <v>252</v>
      </c>
      <c r="M200" s="1">
        <v>51</v>
      </c>
      <c r="N200" s="1" t="s">
        <v>125</v>
      </c>
      <c r="O200" s="1">
        <v>37</v>
      </c>
      <c r="P200" s="1" t="s">
        <v>405</v>
      </c>
      <c r="Q200" s="1">
        <v>45.5</v>
      </c>
      <c r="R200" s="1" t="s">
        <v>406</v>
      </c>
      <c r="S200">
        <f>VLOOKUP(B200,[1]高三上!$B:$R,6,0)</f>
        <v>95</v>
      </c>
      <c r="T200" t="str">
        <f>VLOOKUP(B200,[1]高三上!$B:$R,7,0)</f>
        <v>杨志明</v>
      </c>
      <c r="U200">
        <f>VLOOKUP(B200,[1]高三上!$B:$R,8,0)</f>
        <v>51</v>
      </c>
      <c r="V200" t="str">
        <f>VLOOKUP(B200,[1]高三上!$B:$R,9,0)</f>
        <v>马磊</v>
      </c>
      <c r="W200">
        <f>VLOOKUP(B200,[1]高三上!$B:$R,10,0)</f>
        <v>55</v>
      </c>
      <c r="X200" t="str">
        <f>VLOOKUP(B200,[1]高三上!$B:$R,11,0)</f>
        <v>东梅</v>
      </c>
      <c r="Y200">
        <f>VLOOKUP(B200,[1]高三上!$B:$R,12,0)</f>
        <v>0</v>
      </c>
      <c r="Z200" t="str">
        <f>VLOOKUP(B200,[1]高三上!$B:$R,13,0)</f>
        <v>高贵勇</v>
      </c>
      <c r="AA200">
        <f>VLOOKUP(B200,[1]高三上!$B:$R,14,0)</f>
        <v>0</v>
      </c>
      <c r="AB200" t="str">
        <f>VLOOKUP(B200,[1]高三上!$B:$R,15,0)</f>
        <v>郑强秋</v>
      </c>
      <c r="AC200">
        <f>VLOOKUP(B200,[1]高三上!$B:$R,16,0)</f>
        <v>0</v>
      </c>
      <c r="AD200" t="str">
        <f>VLOOKUP($B200,[1]高三上!$B:$R,17,0)</f>
        <v>张斯杰</v>
      </c>
      <c r="AE200" t="str">
        <f>VLOOKUP($B200,[1]高二下!$B:$R,6,0)</f>
        <v>87.0</v>
      </c>
      <c r="AF200" t="str">
        <f>VLOOKUP($B200,[1]高二下!$B:$R,7,0)</f>
        <v>杨志明</v>
      </c>
      <c r="AG200" t="str">
        <f>VLOOKUP($B200,[1]高二下!$B:$R,8,0)</f>
        <v>45.0</v>
      </c>
      <c r="AH200" t="str">
        <f>VLOOKUP($B200,[1]高二下!$B:$R,9,0)</f>
        <v>马磊</v>
      </c>
      <c r="AI200" t="str">
        <f>VLOOKUP($B200,[1]高二下!$B:$R,10,0)</f>
        <v>13.0</v>
      </c>
      <c r="AJ200" t="str">
        <f>VLOOKUP($B200,[1]高二下!$B:$R,11,0)</f>
        <v>东梅</v>
      </c>
      <c r="AK200" t="str">
        <f>VLOOKUP($B200,[1]高二下!$B:$R,12,0)</f>
        <v>27.0</v>
      </c>
      <c r="AL200" t="str">
        <f>VLOOKUP($B200,[1]高二下!$B:$R,13,0)</f>
        <v>兰举银</v>
      </c>
      <c r="AM200" t="str">
        <f>VLOOKUP($B200,[1]高二下!$B:$R,14,0)</f>
        <v>43.0</v>
      </c>
      <c r="AN200" t="str">
        <f>VLOOKUP($B200,[1]高二下!$B:$R,15,0)</f>
        <v>郑强秋</v>
      </c>
      <c r="AO200" t="str">
        <f>VLOOKUP($B200,[1]高二下!$B:$R,16,0)</f>
        <v>53.0</v>
      </c>
      <c r="AP200" t="str">
        <f>VLOOKUP($B200,[1]高二下!$B:$R,17,0)</f>
        <v>张斯杰</v>
      </c>
      <c r="AQ200" t="e">
        <f>VLOOKUP($B200,[2]高二上!$B:$R,6,0)</f>
        <v>#N/A</v>
      </c>
      <c r="AR200" t="e">
        <f>VLOOKUP($B200,[2]高二上!$B:$R,7,0)</f>
        <v>#N/A</v>
      </c>
      <c r="AS200" t="e">
        <f>VLOOKUP($B200,[2]高二上!$B:$R,8,0)</f>
        <v>#N/A</v>
      </c>
      <c r="AT200" t="e">
        <f>VLOOKUP($B200,[2]高二上!$B:$R,9,0)</f>
        <v>#N/A</v>
      </c>
      <c r="AU200" t="e">
        <f>VLOOKUP($B200,[2]高二上!$B:$R,10,0)</f>
        <v>#N/A</v>
      </c>
      <c r="AV200" t="e">
        <f>VLOOKUP($B200,[2]高二上!$B:$R,11,0)</f>
        <v>#N/A</v>
      </c>
      <c r="AW200" t="e">
        <f>VLOOKUP($B200,[2]高二上!$B:$R,12,0)</f>
        <v>#N/A</v>
      </c>
      <c r="AX200" t="e">
        <f>VLOOKUP($B200,[2]高二上!$B:$R,13,0)</f>
        <v>#N/A</v>
      </c>
      <c r="AY200" t="e">
        <f>VLOOKUP($B200,[2]高二上!$B:$R,14,0)</f>
        <v>#N/A</v>
      </c>
      <c r="AZ200" t="e">
        <f>VLOOKUP($B200,[2]高二上!$B:$R,15,0)</f>
        <v>#N/A</v>
      </c>
      <c r="BA200" t="e">
        <f>VLOOKUP($B200,[2]高二上!$B:$R,16,0)</f>
        <v>#N/A</v>
      </c>
      <c r="BB200" t="e">
        <f>VLOOKUP($B200,[2]高二上!$B:$R,17,0)</f>
        <v>#N/A</v>
      </c>
      <c r="BC200">
        <f>VLOOKUP($B200,[1]高一下!$B:$R,6,0)</f>
        <v>85</v>
      </c>
      <c r="BD200" t="str">
        <f>VLOOKUP($B200,[1]高一下!$B:$R,7,0)</f>
        <v>杨志明</v>
      </c>
      <c r="BE200">
        <f>VLOOKUP($B200,[1]高一下!$B:$R,8,0)</f>
        <v>36</v>
      </c>
      <c r="BF200" t="str">
        <f>VLOOKUP($B200,[1]高一下!$B:$R,9,0)</f>
        <v>马磊</v>
      </c>
      <c r="BG200">
        <f>VLOOKUP($B200,[1]高一下!$B:$R,10,0)</f>
        <v>36</v>
      </c>
      <c r="BH200" t="str">
        <f>VLOOKUP($B200,[1]高一下!$B:$R,11,0)</f>
        <v>东梅</v>
      </c>
      <c r="BI200">
        <f>VLOOKUP($B200,[1]高一下!$B:$R,12,0)</f>
        <v>20</v>
      </c>
      <c r="BJ200" t="str">
        <f>VLOOKUP($B200,[1]高一下!$B:$R,13,0)</f>
        <v>次珍扎保</v>
      </c>
      <c r="BK200">
        <f>VLOOKUP($B200,[1]高一下!$B:$R,14,0)</f>
        <v>34</v>
      </c>
      <c r="BL200" t="str">
        <f>VLOOKUP($B200,[1]高一下!$B:$R,15,0)</f>
        <v>郑强秋</v>
      </c>
      <c r="BM200">
        <f>VLOOKUP($B200,[1]高一下!$B:$R,16,0)</f>
        <v>25</v>
      </c>
      <c r="BN200" t="str">
        <f>VLOOKUP($B200,[1]高一下!$B:$R,17,0)</f>
        <v>高琴</v>
      </c>
      <c r="BO200">
        <f>VLOOKUP($B200,[1]高一上!$B:$W,5,0)</f>
        <v>83</v>
      </c>
      <c r="BP200" t="str">
        <f>VLOOKUP($B200,[1]高一上!$B:$W,6,0)</f>
        <v>李志友</v>
      </c>
      <c r="BQ200">
        <f>VLOOKUP($B200,[1]高一上!$B:$W,7,0)</f>
        <v>41</v>
      </c>
      <c r="BR200" t="str">
        <f>VLOOKUP($B200,[1]高一上!$B:$W,8,0)</f>
        <v>马磊</v>
      </c>
      <c r="BS200">
        <f>VLOOKUP($B200,[1]高一上!$B:$W,9,0)</f>
        <v>58</v>
      </c>
      <c r="BT200" t="str">
        <f>VLOOKUP($B200,[1]高一上!$B:$W,10,0)</f>
        <v>东梅</v>
      </c>
      <c r="BU200">
        <f>VLOOKUP($B200,[1]高一上!$B:$W,11,0)</f>
        <v>6.5</v>
      </c>
      <c r="BV200" t="str">
        <f>VLOOKUP($B200,[1]高一上!$B:$W,12,0)</f>
        <v>次珍扎保</v>
      </c>
      <c r="BW200">
        <f>VLOOKUP($B200,[1]高一上!$B:$W,13,0)</f>
        <v>32</v>
      </c>
      <c r="BX200" t="str">
        <f>VLOOKUP($B200,[1]高一上!$B:$W,14,0)</f>
        <v>郑强秋</v>
      </c>
      <c r="BY200">
        <f>VLOOKUP($B200,[1]高一上!$B:$W,15,0)</f>
        <v>30.5</v>
      </c>
      <c r="BZ200" t="str">
        <f>VLOOKUP($B200,[1]高一上!$B:$W,16,0)</f>
        <v>龙志云</v>
      </c>
      <c r="CA200">
        <f>VLOOKUP($B200,[1]中考!$B:$N,5,0)</f>
        <v>115</v>
      </c>
      <c r="CB200">
        <f>VLOOKUP($B200,[1]中考!$B:$N,6,0)</f>
        <v>52</v>
      </c>
      <c r="CC200">
        <f>VLOOKUP($B200,[1]中考!$B:$N,7,0)</f>
        <v>86</v>
      </c>
      <c r="CD200">
        <f>VLOOKUP($B200,[1]中考!$B:$N,8,0)</f>
        <v>28</v>
      </c>
      <c r="CE200">
        <f>VLOOKUP($B200,[1]中考!$B:$N,9,0)</f>
        <v>29</v>
      </c>
      <c r="CF200">
        <f>VLOOKUP($B200,[1]中考!$B:$N,10,0)</f>
        <v>35</v>
      </c>
    </row>
    <row r="201" spans="1:84" x14ac:dyDescent="0.2">
      <c r="A201" s="1" t="s">
        <v>629</v>
      </c>
      <c r="B201" s="1" t="s">
        <v>630</v>
      </c>
      <c r="C201" s="1" t="s">
        <v>560</v>
      </c>
      <c r="D201" s="1" t="s">
        <v>17</v>
      </c>
      <c r="E201" s="1" t="s">
        <v>631</v>
      </c>
      <c r="F201" s="1">
        <v>435</v>
      </c>
      <c r="G201" s="1">
        <v>97</v>
      </c>
      <c r="H201" s="1" t="s">
        <v>562</v>
      </c>
      <c r="I201" s="1">
        <v>74</v>
      </c>
      <c r="J201" s="1" t="s">
        <v>123</v>
      </c>
      <c r="K201" s="1">
        <v>96</v>
      </c>
      <c r="L201" s="1" t="s">
        <v>252</v>
      </c>
      <c r="M201" s="1">
        <v>49.5</v>
      </c>
      <c r="N201" s="1" t="s">
        <v>125</v>
      </c>
      <c r="O201" s="1">
        <v>57</v>
      </c>
      <c r="P201" s="1" t="s">
        <v>405</v>
      </c>
      <c r="Q201" s="1">
        <v>61</v>
      </c>
      <c r="R201" s="1" t="s">
        <v>406</v>
      </c>
      <c r="S201">
        <f>VLOOKUP(B201,[1]高三上!$B:$R,6,0)</f>
        <v>99.5</v>
      </c>
      <c r="T201" t="str">
        <f>VLOOKUP(B201,[1]高三上!$B:$R,7,0)</f>
        <v>杨志明</v>
      </c>
      <c r="U201">
        <f>VLOOKUP(B201,[1]高三上!$B:$R,8,0)</f>
        <v>70</v>
      </c>
      <c r="V201" t="str">
        <f>VLOOKUP(B201,[1]高三上!$B:$R,9,0)</f>
        <v>马磊</v>
      </c>
      <c r="W201">
        <f>VLOOKUP(B201,[1]高三上!$B:$R,10,0)</f>
        <v>80.5</v>
      </c>
      <c r="X201" t="str">
        <f>VLOOKUP(B201,[1]高三上!$B:$R,11,0)</f>
        <v>东梅</v>
      </c>
      <c r="Y201">
        <f>VLOOKUP(B201,[1]高三上!$B:$R,12,0)</f>
        <v>29</v>
      </c>
      <c r="Z201" t="str">
        <f>VLOOKUP(B201,[1]高三上!$B:$R,13,0)</f>
        <v>高贵勇</v>
      </c>
      <c r="AA201">
        <f>VLOOKUP(B201,[1]高三上!$B:$R,14,0)</f>
        <v>38</v>
      </c>
      <c r="AB201" t="str">
        <f>VLOOKUP(B201,[1]高三上!$B:$R,15,0)</f>
        <v>郑强秋</v>
      </c>
      <c r="AC201">
        <f>VLOOKUP(B201,[1]高三上!$B:$R,16,0)</f>
        <v>32</v>
      </c>
      <c r="AD201" t="str">
        <f>VLOOKUP($B201,[1]高三上!$B:$R,17,0)</f>
        <v>张斯杰</v>
      </c>
      <c r="AE201" t="str">
        <f>VLOOKUP($B201,[1]高二下!$B:$R,6,0)</f>
        <v>85.0</v>
      </c>
      <c r="AF201" t="str">
        <f>VLOOKUP($B201,[1]高二下!$B:$R,7,0)</f>
        <v>杨志明</v>
      </c>
      <c r="AG201" t="str">
        <f>VLOOKUP($B201,[1]高二下!$B:$R,8,0)</f>
        <v>79.0</v>
      </c>
      <c r="AH201" t="str">
        <f>VLOOKUP($B201,[1]高二下!$B:$R,9,0)</f>
        <v>马磊</v>
      </c>
      <c r="AI201" t="str">
        <f>VLOOKUP($B201,[1]高二下!$B:$R,10,0)</f>
        <v>14.0</v>
      </c>
      <c r="AJ201" t="str">
        <f>VLOOKUP($B201,[1]高二下!$B:$R,11,0)</f>
        <v>东梅</v>
      </c>
      <c r="AK201" t="str">
        <f>VLOOKUP($B201,[1]高二下!$B:$R,12,0)</f>
        <v>28.0</v>
      </c>
      <c r="AL201" t="str">
        <f>VLOOKUP($B201,[1]高二下!$B:$R,13,0)</f>
        <v>兰举银</v>
      </c>
      <c r="AM201" t="str">
        <f>VLOOKUP($B201,[1]高二下!$B:$R,14,0)</f>
        <v>61.0</v>
      </c>
      <c r="AN201" t="str">
        <f>VLOOKUP($B201,[1]高二下!$B:$R,15,0)</f>
        <v>郑强秋</v>
      </c>
      <c r="AO201" t="str">
        <f>VLOOKUP($B201,[1]高二下!$B:$R,16,0)</f>
        <v>86.0</v>
      </c>
      <c r="AP201" t="str">
        <f>VLOOKUP($B201,[1]高二下!$B:$R,17,0)</f>
        <v>张斯杰</v>
      </c>
      <c r="AQ201" t="e">
        <f>VLOOKUP($B201,[2]高二上!$B:$R,6,0)</f>
        <v>#N/A</v>
      </c>
      <c r="AR201" t="e">
        <f>VLOOKUP($B201,[2]高二上!$B:$R,7,0)</f>
        <v>#N/A</v>
      </c>
      <c r="AS201" t="e">
        <f>VLOOKUP($B201,[2]高二上!$B:$R,8,0)</f>
        <v>#N/A</v>
      </c>
      <c r="AT201" t="e">
        <f>VLOOKUP($B201,[2]高二上!$B:$R,9,0)</f>
        <v>#N/A</v>
      </c>
      <c r="AU201" t="e">
        <f>VLOOKUP($B201,[2]高二上!$B:$R,10,0)</f>
        <v>#N/A</v>
      </c>
      <c r="AV201" t="e">
        <f>VLOOKUP($B201,[2]高二上!$B:$R,11,0)</f>
        <v>#N/A</v>
      </c>
      <c r="AW201" t="e">
        <f>VLOOKUP($B201,[2]高二上!$B:$R,12,0)</f>
        <v>#N/A</v>
      </c>
      <c r="AX201" t="e">
        <f>VLOOKUP($B201,[2]高二上!$B:$R,13,0)</f>
        <v>#N/A</v>
      </c>
      <c r="AY201" t="e">
        <f>VLOOKUP($B201,[2]高二上!$B:$R,14,0)</f>
        <v>#N/A</v>
      </c>
      <c r="AZ201" t="e">
        <f>VLOOKUP($B201,[2]高二上!$B:$R,15,0)</f>
        <v>#N/A</v>
      </c>
      <c r="BA201" t="e">
        <f>VLOOKUP($B201,[2]高二上!$B:$R,16,0)</f>
        <v>#N/A</v>
      </c>
      <c r="BB201" t="e">
        <f>VLOOKUP($B201,[2]高二上!$B:$R,17,0)</f>
        <v>#N/A</v>
      </c>
      <c r="BC201">
        <f>VLOOKUP($B201,[1]高一下!$B:$R,6,0)</f>
        <v>87</v>
      </c>
      <c r="BD201" t="str">
        <f>VLOOKUP($B201,[1]高一下!$B:$R,7,0)</f>
        <v>杨志明</v>
      </c>
      <c r="BE201">
        <f>VLOOKUP($B201,[1]高一下!$B:$R,8,0)</f>
        <v>89</v>
      </c>
      <c r="BF201" t="str">
        <f>VLOOKUP($B201,[1]高一下!$B:$R,9,0)</f>
        <v>马磊</v>
      </c>
      <c r="BG201">
        <f>VLOOKUP($B201,[1]高一下!$B:$R,10,0)</f>
        <v>65.5</v>
      </c>
      <c r="BH201" t="str">
        <f>VLOOKUP($B201,[1]高一下!$B:$R,11,0)</f>
        <v>东梅</v>
      </c>
      <c r="BI201">
        <f>VLOOKUP($B201,[1]高一下!$B:$R,12,0)</f>
        <v>36</v>
      </c>
      <c r="BJ201" t="str">
        <f>VLOOKUP($B201,[1]高一下!$B:$R,13,0)</f>
        <v>次珍扎保</v>
      </c>
      <c r="BK201">
        <f>VLOOKUP($B201,[1]高一下!$B:$R,14,0)</f>
        <v>58</v>
      </c>
      <c r="BL201" t="str">
        <f>VLOOKUP($B201,[1]高一下!$B:$R,15,0)</f>
        <v>郑强秋</v>
      </c>
      <c r="BM201">
        <f>VLOOKUP($B201,[1]高一下!$B:$R,16,0)</f>
        <v>40</v>
      </c>
      <c r="BN201" t="str">
        <f>VLOOKUP($B201,[1]高一下!$B:$R,17,0)</f>
        <v>高琴</v>
      </c>
      <c r="BO201">
        <f>VLOOKUP($B201,[1]高一上!$B:$W,5,0)</f>
        <v>79</v>
      </c>
      <c r="BP201" t="str">
        <f>VLOOKUP($B201,[1]高一上!$B:$W,6,0)</f>
        <v>李志友</v>
      </c>
      <c r="BQ201">
        <f>VLOOKUP($B201,[1]高一上!$B:$W,7,0)</f>
        <v>68</v>
      </c>
      <c r="BR201" t="str">
        <f>VLOOKUP($B201,[1]高一上!$B:$W,8,0)</f>
        <v>马磊</v>
      </c>
      <c r="BS201">
        <f>VLOOKUP($B201,[1]高一上!$B:$W,9,0)</f>
        <v>62.5</v>
      </c>
      <c r="BT201" t="str">
        <f>VLOOKUP($B201,[1]高一上!$B:$W,10,0)</f>
        <v>东梅</v>
      </c>
      <c r="BU201">
        <f>VLOOKUP($B201,[1]高一上!$B:$W,11,0)</f>
        <v>29</v>
      </c>
      <c r="BV201" t="str">
        <f>VLOOKUP($B201,[1]高一上!$B:$W,12,0)</f>
        <v>次珍扎保</v>
      </c>
      <c r="BW201">
        <f>VLOOKUP($B201,[1]高一上!$B:$W,13,0)</f>
        <v>55</v>
      </c>
      <c r="BX201" t="str">
        <f>VLOOKUP($B201,[1]高一上!$B:$W,14,0)</f>
        <v>郑强秋</v>
      </c>
      <c r="BY201">
        <f>VLOOKUP($B201,[1]高一上!$B:$W,15,0)</f>
        <v>59</v>
      </c>
      <c r="BZ201" t="str">
        <f>VLOOKUP($B201,[1]高一上!$B:$W,16,0)</f>
        <v>龙志云</v>
      </c>
      <c r="CA201">
        <f>VLOOKUP($B201,[1]中考!$B:$N,5,0)</f>
        <v>97</v>
      </c>
      <c r="CB201">
        <f>VLOOKUP($B201,[1]中考!$B:$N,6,0)</f>
        <v>67</v>
      </c>
      <c r="CC201">
        <f>VLOOKUP($B201,[1]中考!$B:$N,7,0)</f>
        <v>95</v>
      </c>
      <c r="CD201">
        <f>VLOOKUP($B201,[1]中考!$B:$N,8,0)</f>
        <v>27</v>
      </c>
      <c r="CE201">
        <f>VLOOKUP($B201,[1]中考!$B:$N,9,0)</f>
        <v>27</v>
      </c>
      <c r="CF201">
        <f>VLOOKUP($B201,[1]中考!$B:$N,10,0)</f>
        <v>32</v>
      </c>
    </row>
    <row r="202" spans="1:84" x14ac:dyDescent="0.2">
      <c r="A202" s="1" t="s">
        <v>632</v>
      </c>
      <c r="B202" s="1" t="s">
        <v>633</v>
      </c>
      <c r="C202" s="1" t="s">
        <v>560</v>
      </c>
      <c r="D202" s="1" t="s">
        <v>17</v>
      </c>
      <c r="E202" s="1" t="s">
        <v>634</v>
      </c>
      <c r="F202" s="1">
        <v>465</v>
      </c>
      <c r="G202" s="1">
        <v>97</v>
      </c>
      <c r="H202" s="1" t="s">
        <v>562</v>
      </c>
      <c r="I202" s="1">
        <v>90</v>
      </c>
      <c r="J202" s="1" t="s">
        <v>123</v>
      </c>
      <c r="K202" s="1">
        <v>86</v>
      </c>
      <c r="L202" s="1" t="s">
        <v>252</v>
      </c>
      <c r="M202" s="1">
        <v>53</v>
      </c>
      <c r="N202" s="1" t="s">
        <v>125</v>
      </c>
      <c r="O202" s="1">
        <v>66</v>
      </c>
      <c r="P202" s="1" t="s">
        <v>405</v>
      </c>
      <c r="Q202" s="1">
        <v>72.5</v>
      </c>
      <c r="R202" s="1" t="s">
        <v>406</v>
      </c>
      <c r="S202">
        <f>VLOOKUP(B202,[1]高三上!$B:$R,6,0)</f>
        <v>98</v>
      </c>
      <c r="T202" t="str">
        <f>VLOOKUP(B202,[1]高三上!$B:$R,7,0)</f>
        <v>杨志明</v>
      </c>
      <c r="U202">
        <f>VLOOKUP(B202,[1]高三上!$B:$R,8,0)</f>
        <v>82.5</v>
      </c>
      <c r="V202" t="str">
        <f>VLOOKUP(B202,[1]高三上!$B:$R,9,0)</f>
        <v>马磊</v>
      </c>
      <c r="W202">
        <f>VLOOKUP(B202,[1]高三上!$B:$R,10,0)</f>
        <v>56</v>
      </c>
      <c r="X202" t="str">
        <f>VLOOKUP(B202,[1]高三上!$B:$R,11,0)</f>
        <v>东梅</v>
      </c>
      <c r="Y202">
        <f>VLOOKUP(B202,[1]高三上!$B:$R,12,0)</f>
        <v>35</v>
      </c>
      <c r="Z202" t="str">
        <f>VLOOKUP(B202,[1]高三上!$B:$R,13,0)</f>
        <v>高贵勇</v>
      </c>
      <c r="AA202">
        <f>VLOOKUP(B202,[1]高三上!$B:$R,14,0)</f>
        <v>57</v>
      </c>
      <c r="AB202" t="str">
        <f>VLOOKUP(B202,[1]高三上!$B:$R,15,0)</f>
        <v>郑强秋</v>
      </c>
      <c r="AC202">
        <f>VLOOKUP(B202,[1]高三上!$B:$R,16,0)</f>
        <v>55</v>
      </c>
      <c r="AD202" t="str">
        <f>VLOOKUP($B202,[1]高三上!$B:$R,17,0)</f>
        <v>张斯杰</v>
      </c>
      <c r="AE202" t="str">
        <f>VLOOKUP($B202,[1]高二下!$B:$R,6,0)</f>
        <v>89.0</v>
      </c>
      <c r="AF202" t="str">
        <f>VLOOKUP($B202,[1]高二下!$B:$R,7,0)</f>
        <v>杨志明</v>
      </c>
      <c r="AG202" t="str">
        <f>VLOOKUP($B202,[1]高二下!$B:$R,8,0)</f>
        <v>60.5</v>
      </c>
      <c r="AH202" t="str">
        <f>VLOOKUP($B202,[1]高二下!$B:$R,9,0)</f>
        <v>马磊</v>
      </c>
      <c r="AI202" t="str">
        <f>VLOOKUP($B202,[1]高二下!$B:$R,10,0)</f>
        <v>41.0</v>
      </c>
      <c r="AJ202" t="str">
        <f>VLOOKUP($B202,[1]高二下!$B:$R,11,0)</f>
        <v>东梅</v>
      </c>
      <c r="AK202" t="str">
        <f>VLOOKUP($B202,[1]高二下!$B:$R,12,0)</f>
        <v>41.0</v>
      </c>
      <c r="AL202" t="str">
        <f>VLOOKUP($B202,[1]高二下!$B:$R,13,0)</f>
        <v>兰举银</v>
      </c>
      <c r="AM202" t="str">
        <f>VLOOKUP($B202,[1]高二下!$B:$R,14,0)</f>
        <v>59.0</v>
      </c>
      <c r="AN202" t="str">
        <f>VLOOKUP($B202,[1]高二下!$B:$R,15,0)</f>
        <v>郑强秋</v>
      </c>
      <c r="AO202" t="str">
        <f>VLOOKUP($B202,[1]高二下!$B:$R,16,0)</f>
        <v>116.0</v>
      </c>
      <c r="AP202" t="str">
        <f>VLOOKUP($B202,[1]高二下!$B:$R,17,0)</f>
        <v>张斯杰</v>
      </c>
      <c r="AQ202" t="e">
        <f>VLOOKUP($B202,[2]高二上!$B:$R,6,0)</f>
        <v>#N/A</v>
      </c>
      <c r="AR202" t="e">
        <f>VLOOKUP($B202,[2]高二上!$B:$R,7,0)</f>
        <v>#N/A</v>
      </c>
      <c r="AS202" t="e">
        <f>VLOOKUP($B202,[2]高二上!$B:$R,8,0)</f>
        <v>#N/A</v>
      </c>
      <c r="AT202" t="e">
        <f>VLOOKUP($B202,[2]高二上!$B:$R,9,0)</f>
        <v>#N/A</v>
      </c>
      <c r="AU202" t="e">
        <f>VLOOKUP($B202,[2]高二上!$B:$R,10,0)</f>
        <v>#N/A</v>
      </c>
      <c r="AV202" t="e">
        <f>VLOOKUP($B202,[2]高二上!$B:$R,11,0)</f>
        <v>#N/A</v>
      </c>
      <c r="AW202" t="e">
        <f>VLOOKUP($B202,[2]高二上!$B:$R,12,0)</f>
        <v>#N/A</v>
      </c>
      <c r="AX202" t="e">
        <f>VLOOKUP($B202,[2]高二上!$B:$R,13,0)</f>
        <v>#N/A</v>
      </c>
      <c r="AY202" t="e">
        <f>VLOOKUP($B202,[2]高二上!$B:$R,14,0)</f>
        <v>#N/A</v>
      </c>
      <c r="AZ202" t="e">
        <f>VLOOKUP($B202,[2]高二上!$B:$R,15,0)</f>
        <v>#N/A</v>
      </c>
      <c r="BA202" t="e">
        <f>VLOOKUP($B202,[2]高二上!$B:$R,16,0)</f>
        <v>#N/A</v>
      </c>
      <c r="BB202" t="e">
        <f>VLOOKUP($B202,[2]高二上!$B:$R,17,0)</f>
        <v>#N/A</v>
      </c>
      <c r="BC202">
        <f>VLOOKUP($B202,[1]高一下!$B:$R,6,0)</f>
        <v>79</v>
      </c>
      <c r="BD202" t="str">
        <f>VLOOKUP($B202,[1]高一下!$B:$R,7,0)</f>
        <v>杨志明</v>
      </c>
      <c r="BE202">
        <f>VLOOKUP($B202,[1]高一下!$B:$R,8,0)</f>
        <v>96</v>
      </c>
      <c r="BF202" t="str">
        <f>VLOOKUP($B202,[1]高一下!$B:$R,9,0)</f>
        <v>马磊</v>
      </c>
      <c r="BG202">
        <f>VLOOKUP($B202,[1]高一下!$B:$R,10,0)</f>
        <v>51</v>
      </c>
      <c r="BH202" t="str">
        <f>VLOOKUP($B202,[1]高一下!$B:$R,11,0)</f>
        <v>东梅</v>
      </c>
      <c r="BI202">
        <f>VLOOKUP($B202,[1]高一下!$B:$R,12,0)</f>
        <v>42</v>
      </c>
      <c r="BJ202" t="str">
        <f>VLOOKUP($B202,[1]高一下!$B:$R,13,0)</f>
        <v>次珍扎保</v>
      </c>
      <c r="BK202">
        <f>VLOOKUP($B202,[1]高一下!$B:$R,14,0)</f>
        <v>56</v>
      </c>
      <c r="BL202" t="str">
        <f>VLOOKUP($B202,[1]高一下!$B:$R,15,0)</f>
        <v>郑强秋</v>
      </c>
      <c r="BM202">
        <f>VLOOKUP($B202,[1]高一下!$B:$R,16,0)</f>
        <v>56</v>
      </c>
      <c r="BN202" t="str">
        <f>VLOOKUP($B202,[1]高一下!$B:$R,17,0)</f>
        <v>高琴</v>
      </c>
      <c r="BO202">
        <f>VLOOKUP($B202,[1]高一上!$B:$W,5,0)</f>
        <v>69.5</v>
      </c>
      <c r="BP202" t="str">
        <f>VLOOKUP($B202,[1]高一上!$B:$W,6,0)</f>
        <v>李志友</v>
      </c>
      <c r="BQ202">
        <f>VLOOKUP($B202,[1]高一上!$B:$W,7,0)</f>
        <v>78</v>
      </c>
      <c r="BR202" t="str">
        <f>VLOOKUP($B202,[1]高一上!$B:$W,8,0)</f>
        <v>马磊</v>
      </c>
      <c r="BS202">
        <f>VLOOKUP($B202,[1]高一上!$B:$W,9,0)</f>
        <v>65</v>
      </c>
      <c r="BT202" t="str">
        <f>VLOOKUP($B202,[1]高一上!$B:$W,10,0)</f>
        <v>东梅</v>
      </c>
      <c r="BU202">
        <f>VLOOKUP($B202,[1]高一上!$B:$W,11,0)</f>
        <v>34</v>
      </c>
      <c r="BV202" t="str">
        <f>VLOOKUP($B202,[1]高一上!$B:$W,12,0)</f>
        <v>次珍扎保</v>
      </c>
      <c r="BW202">
        <f>VLOOKUP($B202,[1]高一上!$B:$W,13,0)</f>
        <v>62</v>
      </c>
      <c r="BX202" t="str">
        <f>VLOOKUP($B202,[1]高一上!$B:$W,14,0)</f>
        <v>郑强秋</v>
      </c>
      <c r="BY202">
        <f>VLOOKUP($B202,[1]高一上!$B:$W,15,0)</f>
        <v>51.5</v>
      </c>
      <c r="BZ202" t="str">
        <f>VLOOKUP($B202,[1]高一上!$B:$W,16,0)</f>
        <v>龙志云</v>
      </c>
      <c r="CA202">
        <f>VLOOKUP($B202,[1]中考!$B:$N,5,0)</f>
        <v>86</v>
      </c>
      <c r="CB202">
        <f>VLOOKUP($B202,[1]中考!$B:$N,6,0)</f>
        <v>92</v>
      </c>
      <c r="CC202">
        <f>VLOOKUP($B202,[1]中考!$B:$N,7,0)</f>
        <v>87</v>
      </c>
      <c r="CD202">
        <f>VLOOKUP($B202,[1]中考!$B:$N,8,0)</f>
        <v>36</v>
      </c>
      <c r="CE202">
        <f>VLOOKUP($B202,[1]中考!$B:$N,9,0)</f>
        <v>29</v>
      </c>
      <c r="CF202">
        <f>VLOOKUP($B202,[1]中考!$B:$N,10,0)</f>
        <v>33</v>
      </c>
    </row>
    <row r="203" spans="1:84" x14ac:dyDescent="0.2">
      <c r="A203" s="1" t="s">
        <v>635</v>
      </c>
      <c r="B203" s="1" t="s">
        <v>636</v>
      </c>
      <c r="C203" s="1" t="s">
        <v>560</v>
      </c>
      <c r="D203" s="1" t="s">
        <v>17</v>
      </c>
      <c r="E203" s="1" t="s">
        <v>637</v>
      </c>
      <c r="F203" s="1">
        <v>361</v>
      </c>
      <c r="G203" s="1">
        <v>97</v>
      </c>
      <c r="H203" s="1" t="s">
        <v>562</v>
      </c>
      <c r="I203" s="1">
        <v>69</v>
      </c>
      <c r="J203" s="1" t="s">
        <v>123</v>
      </c>
      <c r="K203" s="1">
        <v>43</v>
      </c>
      <c r="L203" s="1" t="s">
        <v>252</v>
      </c>
      <c r="M203" s="1">
        <v>55.5</v>
      </c>
      <c r="N203" s="1" t="s">
        <v>125</v>
      </c>
      <c r="O203" s="1">
        <v>28.5</v>
      </c>
      <c r="P203" s="1" t="s">
        <v>405</v>
      </c>
      <c r="Q203" s="1">
        <v>68</v>
      </c>
      <c r="R203" s="1" t="s">
        <v>406</v>
      </c>
      <c r="S203">
        <f>VLOOKUP(B203,[1]高三上!$B:$R,6,0)</f>
        <v>97</v>
      </c>
      <c r="T203" t="str">
        <f>VLOOKUP(B203,[1]高三上!$B:$R,7,0)</f>
        <v>杨志明</v>
      </c>
      <c r="U203">
        <f>VLOOKUP(B203,[1]高三上!$B:$R,8,0)</f>
        <v>90</v>
      </c>
      <c r="V203" t="str">
        <f>VLOOKUP(B203,[1]高三上!$B:$R,9,0)</f>
        <v>马磊</v>
      </c>
      <c r="W203">
        <f>VLOOKUP(B203,[1]高三上!$B:$R,10,0)</f>
        <v>43</v>
      </c>
      <c r="X203" t="str">
        <f>VLOOKUP(B203,[1]高三上!$B:$R,11,0)</f>
        <v>东梅</v>
      </c>
      <c r="Y203">
        <f>VLOOKUP(B203,[1]高三上!$B:$R,12,0)</f>
        <v>47</v>
      </c>
      <c r="Z203" t="str">
        <f>VLOOKUP(B203,[1]高三上!$B:$R,13,0)</f>
        <v>高贵勇</v>
      </c>
      <c r="AA203">
        <f>VLOOKUP(B203,[1]高三上!$B:$R,14,0)</f>
        <v>29</v>
      </c>
      <c r="AB203" t="str">
        <f>VLOOKUP(B203,[1]高三上!$B:$R,15,0)</f>
        <v>郑强秋</v>
      </c>
      <c r="AC203">
        <f>VLOOKUP(B203,[1]高三上!$B:$R,16,0)</f>
        <v>38</v>
      </c>
      <c r="AD203" t="str">
        <f>VLOOKUP($B203,[1]高三上!$B:$R,17,0)</f>
        <v>张斯杰</v>
      </c>
      <c r="AE203" t="str">
        <f>VLOOKUP($B203,[1]高二下!$B:$R,6,0)</f>
        <v>87.0</v>
      </c>
      <c r="AF203" t="str">
        <f>VLOOKUP($B203,[1]高二下!$B:$R,7,0)</f>
        <v>杨志明</v>
      </c>
      <c r="AG203" t="str">
        <f>VLOOKUP($B203,[1]高二下!$B:$R,8,0)</f>
        <v>55.5</v>
      </c>
      <c r="AH203" t="str">
        <f>VLOOKUP($B203,[1]高二下!$B:$R,9,0)</f>
        <v>马磊</v>
      </c>
      <c r="AI203" t="str">
        <f>VLOOKUP($B203,[1]高二下!$B:$R,10,0)</f>
        <v>27.0</v>
      </c>
      <c r="AJ203" t="str">
        <f>VLOOKUP($B203,[1]高二下!$B:$R,11,0)</f>
        <v>东梅</v>
      </c>
      <c r="AK203" t="str">
        <f>VLOOKUP($B203,[1]高二下!$B:$R,12,0)</f>
        <v>30.0</v>
      </c>
      <c r="AL203" t="str">
        <f>VLOOKUP($B203,[1]高二下!$B:$R,13,0)</f>
        <v>兰举银</v>
      </c>
      <c r="AM203" t="str">
        <f>VLOOKUP($B203,[1]高二下!$B:$R,14,0)</f>
        <v>44.0</v>
      </c>
      <c r="AN203" t="str">
        <f>VLOOKUP($B203,[1]高二下!$B:$R,15,0)</f>
        <v>郑强秋</v>
      </c>
      <c r="AO203" t="str">
        <f>VLOOKUP($B203,[1]高二下!$B:$R,16,0)</f>
        <v>66.0</v>
      </c>
      <c r="AP203" t="str">
        <f>VLOOKUP($B203,[1]高二下!$B:$R,17,0)</f>
        <v>张斯杰</v>
      </c>
      <c r="AQ203" t="e">
        <f>VLOOKUP($B203,[2]高二上!$B:$R,6,0)</f>
        <v>#N/A</v>
      </c>
      <c r="AR203" t="e">
        <f>VLOOKUP($B203,[2]高二上!$B:$R,7,0)</f>
        <v>#N/A</v>
      </c>
      <c r="AS203" t="e">
        <f>VLOOKUP($B203,[2]高二上!$B:$R,8,0)</f>
        <v>#N/A</v>
      </c>
      <c r="AT203" t="e">
        <f>VLOOKUP($B203,[2]高二上!$B:$R,9,0)</f>
        <v>#N/A</v>
      </c>
      <c r="AU203" t="e">
        <f>VLOOKUP($B203,[2]高二上!$B:$R,10,0)</f>
        <v>#N/A</v>
      </c>
      <c r="AV203" t="e">
        <f>VLOOKUP($B203,[2]高二上!$B:$R,11,0)</f>
        <v>#N/A</v>
      </c>
      <c r="AW203" t="e">
        <f>VLOOKUP($B203,[2]高二上!$B:$R,12,0)</f>
        <v>#N/A</v>
      </c>
      <c r="AX203" t="e">
        <f>VLOOKUP($B203,[2]高二上!$B:$R,13,0)</f>
        <v>#N/A</v>
      </c>
      <c r="AY203" t="e">
        <f>VLOOKUP($B203,[2]高二上!$B:$R,14,0)</f>
        <v>#N/A</v>
      </c>
      <c r="AZ203" t="e">
        <f>VLOOKUP($B203,[2]高二上!$B:$R,15,0)</f>
        <v>#N/A</v>
      </c>
      <c r="BA203" t="e">
        <f>VLOOKUP($B203,[2]高二上!$B:$R,16,0)</f>
        <v>#N/A</v>
      </c>
      <c r="BB203" t="e">
        <f>VLOOKUP($B203,[2]高二上!$B:$R,17,0)</f>
        <v>#N/A</v>
      </c>
      <c r="BC203">
        <f>VLOOKUP($B203,[1]高一下!$B:$R,6,0)</f>
        <v>78</v>
      </c>
      <c r="BD203" t="str">
        <f>VLOOKUP($B203,[1]高一下!$B:$R,7,0)</f>
        <v>杨志明</v>
      </c>
      <c r="BE203">
        <f>VLOOKUP($B203,[1]高一下!$B:$R,8,0)</f>
        <v>99</v>
      </c>
      <c r="BF203" t="str">
        <f>VLOOKUP($B203,[1]高一下!$B:$R,9,0)</f>
        <v>马磊</v>
      </c>
      <c r="BG203">
        <f>VLOOKUP($B203,[1]高一下!$B:$R,10,0)</f>
        <v>38</v>
      </c>
      <c r="BH203" t="str">
        <f>VLOOKUP($B203,[1]高一下!$B:$R,11,0)</f>
        <v>东梅</v>
      </c>
      <c r="BI203">
        <f>VLOOKUP($B203,[1]高一下!$B:$R,12,0)</f>
        <v>39</v>
      </c>
      <c r="BJ203" t="str">
        <f>VLOOKUP($B203,[1]高一下!$B:$R,13,0)</f>
        <v>次珍扎保</v>
      </c>
      <c r="BK203">
        <f>VLOOKUP($B203,[1]高一下!$B:$R,14,0)</f>
        <v>30</v>
      </c>
      <c r="BL203" t="str">
        <f>VLOOKUP($B203,[1]高一下!$B:$R,15,0)</f>
        <v>郑强秋</v>
      </c>
      <c r="BM203">
        <f>VLOOKUP($B203,[1]高一下!$B:$R,16,0)</f>
        <v>32</v>
      </c>
      <c r="BN203" t="str">
        <f>VLOOKUP($B203,[1]高一下!$B:$R,17,0)</f>
        <v>高琴</v>
      </c>
      <c r="BO203">
        <f>VLOOKUP($B203,[1]高一上!$B:$W,5,0)</f>
        <v>71.5</v>
      </c>
      <c r="BP203" t="str">
        <f>VLOOKUP($B203,[1]高一上!$B:$W,6,0)</f>
        <v>李志友</v>
      </c>
      <c r="BQ203">
        <f>VLOOKUP($B203,[1]高一上!$B:$W,7,0)</f>
        <v>65</v>
      </c>
      <c r="BR203" t="str">
        <f>VLOOKUP($B203,[1]高一上!$B:$W,8,0)</f>
        <v>马磊</v>
      </c>
      <c r="BS203">
        <f>VLOOKUP($B203,[1]高一上!$B:$W,9,0)</f>
        <v>44.5</v>
      </c>
      <c r="BT203" t="str">
        <f>VLOOKUP($B203,[1]高一上!$B:$W,10,0)</f>
        <v>东梅</v>
      </c>
      <c r="BU203">
        <f>VLOOKUP($B203,[1]高一上!$B:$W,11,0)</f>
        <v>30</v>
      </c>
      <c r="BV203" t="str">
        <f>VLOOKUP($B203,[1]高一上!$B:$W,12,0)</f>
        <v>次珍扎保</v>
      </c>
      <c r="BW203">
        <f>VLOOKUP($B203,[1]高一上!$B:$W,13,0)</f>
        <v>36</v>
      </c>
      <c r="BX203" t="str">
        <f>VLOOKUP($B203,[1]高一上!$B:$W,14,0)</f>
        <v>郑强秋</v>
      </c>
      <c r="BY203">
        <f>VLOOKUP($B203,[1]高一上!$B:$W,15,0)</f>
        <v>42</v>
      </c>
      <c r="BZ203" t="str">
        <f>VLOOKUP($B203,[1]高一上!$B:$W,16,0)</f>
        <v>龙志云</v>
      </c>
      <c r="CA203">
        <f>VLOOKUP($B203,[1]中考!$B:$N,5,0)</f>
        <v>95</v>
      </c>
      <c r="CB203">
        <f>VLOOKUP($B203,[1]中考!$B:$N,6,0)</f>
        <v>93</v>
      </c>
      <c r="CC203">
        <f>VLOOKUP($B203,[1]中考!$B:$N,7,0)</f>
        <v>52</v>
      </c>
      <c r="CD203">
        <f>VLOOKUP($B203,[1]中考!$B:$N,8,0)</f>
        <v>35</v>
      </c>
      <c r="CE203">
        <f>VLOOKUP($B203,[1]中考!$B:$N,9,0)</f>
        <v>18</v>
      </c>
      <c r="CF203">
        <f>VLOOKUP($B203,[1]中考!$B:$N,10,0)</f>
        <v>36</v>
      </c>
    </row>
    <row r="204" spans="1:84" x14ac:dyDescent="0.2">
      <c r="A204" s="1" t="s">
        <v>638</v>
      </c>
      <c r="B204" s="1" t="s">
        <v>639</v>
      </c>
      <c r="C204" s="1" t="s">
        <v>560</v>
      </c>
      <c r="D204" s="1" t="s">
        <v>17</v>
      </c>
      <c r="E204" s="1" t="s">
        <v>640</v>
      </c>
      <c r="F204" s="1">
        <v>529</v>
      </c>
      <c r="G204" s="1">
        <v>100</v>
      </c>
      <c r="H204" s="1" t="s">
        <v>562</v>
      </c>
      <c r="I204" s="1">
        <v>122</v>
      </c>
      <c r="J204" s="1" t="s">
        <v>123</v>
      </c>
      <c r="K204" s="1">
        <v>100</v>
      </c>
      <c r="L204" s="1" t="s">
        <v>252</v>
      </c>
      <c r="M204" s="1">
        <v>68.5</v>
      </c>
      <c r="N204" s="1" t="s">
        <v>125</v>
      </c>
      <c r="O204" s="1">
        <v>64.5</v>
      </c>
      <c r="P204" s="1" t="s">
        <v>405</v>
      </c>
      <c r="Q204" s="1">
        <v>73.5</v>
      </c>
      <c r="R204" s="1" t="s">
        <v>406</v>
      </c>
      <c r="S204">
        <f>VLOOKUP(B204,[1]高三上!$B:$R,6,0)</f>
        <v>95</v>
      </c>
      <c r="T204" t="str">
        <f>VLOOKUP(B204,[1]高三上!$B:$R,7,0)</f>
        <v>杨志明</v>
      </c>
      <c r="U204">
        <f>VLOOKUP(B204,[1]高三上!$B:$R,8,0)</f>
        <v>113</v>
      </c>
      <c r="V204" t="str">
        <f>VLOOKUP(B204,[1]高三上!$B:$R,9,0)</f>
        <v>马磊</v>
      </c>
      <c r="W204">
        <f>VLOOKUP(B204,[1]高三上!$B:$R,10,0)</f>
        <v>105.5</v>
      </c>
      <c r="X204" t="str">
        <f>VLOOKUP(B204,[1]高三上!$B:$R,11,0)</f>
        <v>东梅</v>
      </c>
      <c r="Y204">
        <f>VLOOKUP(B204,[1]高三上!$B:$R,12,0)</f>
        <v>65</v>
      </c>
      <c r="Z204" t="str">
        <f>VLOOKUP(B204,[1]高三上!$B:$R,13,0)</f>
        <v>高贵勇</v>
      </c>
      <c r="AA204">
        <f>VLOOKUP(B204,[1]高三上!$B:$R,14,0)</f>
        <v>45</v>
      </c>
      <c r="AB204" t="str">
        <f>VLOOKUP(B204,[1]高三上!$B:$R,15,0)</f>
        <v>郑强秋</v>
      </c>
      <c r="AC204">
        <f>VLOOKUP(B204,[1]高三上!$B:$R,16,0)</f>
        <v>38</v>
      </c>
      <c r="AD204" t="str">
        <f>VLOOKUP($B204,[1]高三上!$B:$R,17,0)</f>
        <v>张斯杰</v>
      </c>
      <c r="AE204" t="str">
        <f>VLOOKUP($B204,[1]高二下!$B:$R,6,0)</f>
        <v>93.0</v>
      </c>
      <c r="AF204" t="str">
        <f>VLOOKUP($B204,[1]高二下!$B:$R,7,0)</f>
        <v>杨志明</v>
      </c>
      <c r="AG204" t="str">
        <f>VLOOKUP($B204,[1]高二下!$B:$R,8,0)</f>
        <v>94.5</v>
      </c>
      <c r="AH204" t="str">
        <f>VLOOKUP($B204,[1]高二下!$B:$R,9,0)</f>
        <v>马磊</v>
      </c>
      <c r="AI204" t="str">
        <f>VLOOKUP($B204,[1]高二下!$B:$R,10,0)</f>
        <v>52.0</v>
      </c>
      <c r="AJ204" t="str">
        <f>VLOOKUP($B204,[1]高二下!$B:$R,11,0)</f>
        <v>东梅</v>
      </c>
      <c r="AK204" t="str">
        <f>VLOOKUP($B204,[1]高二下!$B:$R,12,0)</f>
        <v>52.0</v>
      </c>
      <c r="AL204" t="str">
        <f>VLOOKUP($B204,[1]高二下!$B:$R,13,0)</f>
        <v>兰举银</v>
      </c>
      <c r="AM204" t="str">
        <f>VLOOKUP($B204,[1]高二下!$B:$R,14,0)</f>
        <v>70.0</v>
      </c>
      <c r="AN204" t="str">
        <f>VLOOKUP($B204,[1]高二下!$B:$R,15,0)</f>
        <v>郑强秋</v>
      </c>
      <c r="AO204" t="str">
        <f>VLOOKUP($B204,[1]高二下!$B:$R,16,0)</f>
        <v>122.0</v>
      </c>
      <c r="AP204" t="str">
        <f>VLOOKUP($B204,[1]高二下!$B:$R,17,0)</f>
        <v>张斯杰</v>
      </c>
      <c r="AQ204" t="e">
        <f>VLOOKUP($B204,[2]高二上!$B:$R,6,0)</f>
        <v>#N/A</v>
      </c>
      <c r="AR204" t="e">
        <f>VLOOKUP($B204,[2]高二上!$B:$R,7,0)</f>
        <v>#N/A</v>
      </c>
      <c r="AS204" t="e">
        <f>VLOOKUP($B204,[2]高二上!$B:$R,8,0)</f>
        <v>#N/A</v>
      </c>
      <c r="AT204" t="e">
        <f>VLOOKUP($B204,[2]高二上!$B:$R,9,0)</f>
        <v>#N/A</v>
      </c>
      <c r="AU204" t="e">
        <f>VLOOKUP($B204,[2]高二上!$B:$R,10,0)</f>
        <v>#N/A</v>
      </c>
      <c r="AV204" t="e">
        <f>VLOOKUP($B204,[2]高二上!$B:$R,11,0)</f>
        <v>#N/A</v>
      </c>
      <c r="AW204" t="e">
        <f>VLOOKUP($B204,[2]高二上!$B:$R,12,0)</f>
        <v>#N/A</v>
      </c>
      <c r="AX204" t="e">
        <f>VLOOKUP($B204,[2]高二上!$B:$R,13,0)</f>
        <v>#N/A</v>
      </c>
      <c r="AY204" t="e">
        <f>VLOOKUP($B204,[2]高二上!$B:$R,14,0)</f>
        <v>#N/A</v>
      </c>
      <c r="AZ204" t="e">
        <f>VLOOKUP($B204,[2]高二上!$B:$R,15,0)</f>
        <v>#N/A</v>
      </c>
      <c r="BA204" t="e">
        <f>VLOOKUP($B204,[2]高二上!$B:$R,16,0)</f>
        <v>#N/A</v>
      </c>
      <c r="BB204" t="e">
        <f>VLOOKUP($B204,[2]高二上!$B:$R,17,0)</f>
        <v>#N/A</v>
      </c>
      <c r="BC204">
        <f>VLOOKUP($B204,[1]高一下!$B:$R,6,0)</f>
        <v>86</v>
      </c>
      <c r="BD204" t="str">
        <f>VLOOKUP($B204,[1]高一下!$B:$R,7,0)</f>
        <v>杨志明</v>
      </c>
      <c r="BE204">
        <f>VLOOKUP($B204,[1]高一下!$B:$R,8,0)</f>
        <v>112</v>
      </c>
      <c r="BF204" t="str">
        <f>VLOOKUP($B204,[1]高一下!$B:$R,9,0)</f>
        <v>马磊</v>
      </c>
      <c r="BG204">
        <f>VLOOKUP($B204,[1]高一下!$B:$R,10,0)</f>
        <v>83.5</v>
      </c>
      <c r="BH204" t="str">
        <f>VLOOKUP($B204,[1]高一下!$B:$R,11,0)</f>
        <v>东梅</v>
      </c>
      <c r="BI204">
        <f>VLOOKUP($B204,[1]高一下!$B:$R,12,0)</f>
        <v>57</v>
      </c>
      <c r="BJ204" t="str">
        <f>VLOOKUP($B204,[1]高一下!$B:$R,13,0)</f>
        <v>次珍扎保</v>
      </c>
      <c r="BK204">
        <f>VLOOKUP($B204,[1]高一下!$B:$R,14,0)</f>
        <v>63</v>
      </c>
      <c r="BL204" t="str">
        <f>VLOOKUP($B204,[1]高一下!$B:$R,15,0)</f>
        <v>郑强秋</v>
      </c>
      <c r="BM204">
        <f>VLOOKUP($B204,[1]高一下!$B:$R,16,0)</f>
        <v>52</v>
      </c>
      <c r="BN204" t="str">
        <f>VLOOKUP($B204,[1]高一下!$B:$R,17,0)</f>
        <v>高琴</v>
      </c>
      <c r="BO204">
        <f>VLOOKUP($B204,[1]高一上!$B:$W,5,0)</f>
        <v>80.5</v>
      </c>
      <c r="BP204" t="str">
        <f>VLOOKUP($B204,[1]高一上!$B:$W,6,0)</f>
        <v>李志友</v>
      </c>
      <c r="BQ204">
        <f>VLOOKUP($B204,[1]高一上!$B:$W,7,0)</f>
        <v>87</v>
      </c>
      <c r="BR204" t="str">
        <f>VLOOKUP($B204,[1]高一上!$B:$W,8,0)</f>
        <v>马磊</v>
      </c>
      <c r="BS204">
        <f>VLOOKUP($B204,[1]高一上!$B:$W,9,0)</f>
        <v>79.5</v>
      </c>
      <c r="BT204" t="str">
        <f>VLOOKUP($B204,[1]高一上!$B:$W,10,0)</f>
        <v>东梅</v>
      </c>
      <c r="BU204">
        <f>VLOOKUP($B204,[1]高一上!$B:$W,11,0)</f>
        <v>61</v>
      </c>
      <c r="BV204" t="str">
        <f>VLOOKUP($B204,[1]高一上!$B:$W,12,0)</f>
        <v>次珍扎保</v>
      </c>
      <c r="BW204">
        <f>VLOOKUP($B204,[1]高一上!$B:$W,13,0)</f>
        <v>60</v>
      </c>
      <c r="BX204" t="str">
        <f>VLOOKUP($B204,[1]高一上!$B:$W,14,0)</f>
        <v>郑强秋</v>
      </c>
      <c r="BY204">
        <f>VLOOKUP($B204,[1]高一上!$B:$W,15,0)</f>
        <v>57</v>
      </c>
      <c r="BZ204" t="str">
        <f>VLOOKUP($B204,[1]高一上!$B:$W,16,0)</f>
        <v>龙志云</v>
      </c>
      <c r="CA204">
        <f>VLOOKUP($B204,[1]中考!$B:$N,5,0)</f>
        <v>98</v>
      </c>
      <c r="CB204">
        <f>VLOOKUP($B204,[1]中考!$B:$N,6,0)</f>
        <v>97</v>
      </c>
      <c r="CC204">
        <f>VLOOKUP($B204,[1]中考!$B:$N,7,0)</f>
        <v>118</v>
      </c>
      <c r="CD204">
        <f>VLOOKUP($B204,[1]中考!$B:$N,8,0)</f>
        <v>41</v>
      </c>
      <c r="CE204">
        <f>VLOOKUP($B204,[1]中考!$B:$N,9,0)</f>
        <v>30</v>
      </c>
      <c r="CF204">
        <f>VLOOKUP($B204,[1]中考!$B:$N,10,0)</f>
        <v>32</v>
      </c>
    </row>
    <row r="205" spans="1:84" x14ac:dyDescent="0.2">
      <c r="A205" s="1" t="s">
        <v>641</v>
      </c>
      <c r="B205" s="1" t="s">
        <v>642</v>
      </c>
      <c r="C205" s="1" t="s">
        <v>560</v>
      </c>
      <c r="D205" s="1" t="s">
        <v>17</v>
      </c>
      <c r="E205" s="1" t="s">
        <v>643</v>
      </c>
      <c r="F205" s="1">
        <v>420</v>
      </c>
      <c r="G205" s="1">
        <v>106</v>
      </c>
      <c r="H205" s="1" t="s">
        <v>562</v>
      </c>
      <c r="I205" s="1">
        <v>95</v>
      </c>
      <c r="J205" s="1" t="s">
        <v>123</v>
      </c>
      <c r="K205" s="1">
        <v>64</v>
      </c>
      <c r="L205" s="1" t="s">
        <v>252</v>
      </c>
      <c r="M205" s="1">
        <v>45</v>
      </c>
      <c r="N205" s="1" t="s">
        <v>125</v>
      </c>
      <c r="O205" s="1">
        <v>43.5</v>
      </c>
      <c r="P205" s="1" t="s">
        <v>405</v>
      </c>
      <c r="Q205" s="1">
        <v>66</v>
      </c>
      <c r="R205" s="1" t="s">
        <v>406</v>
      </c>
      <c r="S205">
        <f>VLOOKUP(B205,[1]高三上!$B:$R,6,0)</f>
        <v>101.5</v>
      </c>
      <c r="T205" t="str">
        <f>VLOOKUP(B205,[1]高三上!$B:$R,7,0)</f>
        <v>杨志明</v>
      </c>
      <c r="U205">
        <f>VLOOKUP(B205,[1]高三上!$B:$R,8,0)</f>
        <v>82</v>
      </c>
      <c r="V205" t="str">
        <f>VLOOKUP(B205,[1]高三上!$B:$R,9,0)</f>
        <v>马磊</v>
      </c>
      <c r="W205">
        <f>VLOOKUP(B205,[1]高三上!$B:$R,10,0)</f>
        <v>58.5</v>
      </c>
      <c r="X205" t="str">
        <f>VLOOKUP(B205,[1]高三上!$B:$R,11,0)</f>
        <v>东梅</v>
      </c>
      <c r="Y205">
        <f>VLOOKUP(B205,[1]高三上!$B:$R,12,0)</f>
        <v>17</v>
      </c>
      <c r="Z205" t="str">
        <f>VLOOKUP(B205,[1]高三上!$B:$R,13,0)</f>
        <v>高贵勇</v>
      </c>
      <c r="AA205">
        <f>VLOOKUP(B205,[1]高三上!$B:$R,14,0)</f>
        <v>38</v>
      </c>
      <c r="AB205" t="str">
        <f>VLOOKUP(B205,[1]高三上!$B:$R,15,0)</f>
        <v>郑强秋</v>
      </c>
      <c r="AC205">
        <f>VLOOKUP(B205,[1]高三上!$B:$R,16,0)</f>
        <v>40</v>
      </c>
      <c r="AD205" t="str">
        <f>VLOOKUP($B205,[1]高三上!$B:$R,17,0)</f>
        <v>张斯杰</v>
      </c>
      <c r="AE205" t="str">
        <f>VLOOKUP($B205,[1]高二下!$B:$R,6,0)</f>
        <v>87.0</v>
      </c>
      <c r="AF205" t="str">
        <f>VLOOKUP($B205,[1]高二下!$B:$R,7,0)</f>
        <v>杨志明</v>
      </c>
      <c r="AG205" t="str">
        <f>VLOOKUP($B205,[1]高二下!$B:$R,8,0)</f>
        <v>68.5</v>
      </c>
      <c r="AH205" t="str">
        <f>VLOOKUP($B205,[1]高二下!$B:$R,9,0)</f>
        <v>马磊</v>
      </c>
      <c r="AI205" t="str">
        <f>VLOOKUP($B205,[1]高二下!$B:$R,10,0)</f>
        <v>27.0</v>
      </c>
      <c r="AJ205" t="str">
        <f>VLOOKUP($B205,[1]高二下!$B:$R,11,0)</f>
        <v>东梅</v>
      </c>
      <c r="AK205" t="str">
        <f>VLOOKUP($B205,[1]高二下!$B:$R,12,0)</f>
        <v>28.0</v>
      </c>
      <c r="AL205" t="str">
        <f>VLOOKUP($B205,[1]高二下!$B:$R,13,0)</f>
        <v>兰举银</v>
      </c>
      <c r="AM205" t="str">
        <f>VLOOKUP($B205,[1]高二下!$B:$R,14,0)</f>
        <v>46.0</v>
      </c>
      <c r="AN205" t="str">
        <f>VLOOKUP($B205,[1]高二下!$B:$R,15,0)</f>
        <v>郑强秋</v>
      </c>
      <c r="AO205" t="str">
        <f>VLOOKUP($B205,[1]高二下!$B:$R,16,0)</f>
        <v>96.0</v>
      </c>
      <c r="AP205" t="str">
        <f>VLOOKUP($B205,[1]高二下!$B:$R,17,0)</f>
        <v>张斯杰</v>
      </c>
      <c r="AQ205" t="e">
        <f>VLOOKUP($B205,[2]高二上!$B:$R,6,0)</f>
        <v>#N/A</v>
      </c>
      <c r="AR205" t="e">
        <f>VLOOKUP($B205,[2]高二上!$B:$R,7,0)</f>
        <v>#N/A</v>
      </c>
      <c r="AS205" t="e">
        <f>VLOOKUP($B205,[2]高二上!$B:$R,8,0)</f>
        <v>#N/A</v>
      </c>
      <c r="AT205" t="e">
        <f>VLOOKUP($B205,[2]高二上!$B:$R,9,0)</f>
        <v>#N/A</v>
      </c>
      <c r="AU205" t="e">
        <f>VLOOKUP($B205,[2]高二上!$B:$R,10,0)</f>
        <v>#N/A</v>
      </c>
      <c r="AV205" t="e">
        <f>VLOOKUP($B205,[2]高二上!$B:$R,11,0)</f>
        <v>#N/A</v>
      </c>
      <c r="AW205" t="e">
        <f>VLOOKUP($B205,[2]高二上!$B:$R,12,0)</f>
        <v>#N/A</v>
      </c>
      <c r="AX205" t="e">
        <f>VLOOKUP($B205,[2]高二上!$B:$R,13,0)</f>
        <v>#N/A</v>
      </c>
      <c r="AY205" t="e">
        <f>VLOOKUP($B205,[2]高二上!$B:$R,14,0)</f>
        <v>#N/A</v>
      </c>
      <c r="AZ205" t="e">
        <f>VLOOKUP($B205,[2]高二上!$B:$R,15,0)</f>
        <v>#N/A</v>
      </c>
      <c r="BA205" t="e">
        <f>VLOOKUP($B205,[2]高二上!$B:$R,16,0)</f>
        <v>#N/A</v>
      </c>
      <c r="BB205" t="e">
        <f>VLOOKUP($B205,[2]高二上!$B:$R,17,0)</f>
        <v>#N/A</v>
      </c>
      <c r="BC205">
        <f>VLOOKUP($B205,[1]高一下!$B:$R,6,0)</f>
        <v>87</v>
      </c>
      <c r="BD205" t="str">
        <f>VLOOKUP($B205,[1]高一下!$B:$R,7,0)</f>
        <v>杨志明</v>
      </c>
      <c r="BE205">
        <f>VLOOKUP($B205,[1]高一下!$B:$R,8,0)</f>
        <v>95</v>
      </c>
      <c r="BF205" t="str">
        <f>VLOOKUP($B205,[1]高一下!$B:$R,9,0)</f>
        <v>马磊</v>
      </c>
      <c r="BG205">
        <f>VLOOKUP($B205,[1]高一下!$B:$R,10,0)</f>
        <v>70</v>
      </c>
      <c r="BH205" t="str">
        <f>VLOOKUP($B205,[1]高一下!$B:$R,11,0)</f>
        <v>东梅</v>
      </c>
      <c r="BI205">
        <f>VLOOKUP($B205,[1]高一下!$B:$R,12,0)</f>
        <v>26</v>
      </c>
      <c r="BJ205" t="str">
        <f>VLOOKUP($B205,[1]高一下!$B:$R,13,0)</f>
        <v>次珍扎保</v>
      </c>
      <c r="BK205">
        <f>VLOOKUP($B205,[1]高一下!$B:$R,14,0)</f>
        <v>49</v>
      </c>
      <c r="BL205" t="str">
        <f>VLOOKUP($B205,[1]高一下!$B:$R,15,0)</f>
        <v>郑强秋</v>
      </c>
      <c r="BM205">
        <f>VLOOKUP($B205,[1]高一下!$B:$R,16,0)</f>
        <v>46</v>
      </c>
      <c r="BN205" t="str">
        <f>VLOOKUP($B205,[1]高一下!$B:$R,17,0)</f>
        <v>高琴</v>
      </c>
      <c r="BO205">
        <f>VLOOKUP($B205,[1]高一上!$B:$W,5,0)</f>
        <v>87</v>
      </c>
      <c r="BP205" t="str">
        <f>VLOOKUP($B205,[1]高一上!$B:$W,6,0)</f>
        <v>李志友</v>
      </c>
      <c r="BQ205">
        <f>VLOOKUP($B205,[1]高一上!$B:$W,7,0)</f>
        <v>72</v>
      </c>
      <c r="BR205" t="str">
        <f>VLOOKUP($B205,[1]高一上!$B:$W,8,0)</f>
        <v>马磊</v>
      </c>
      <c r="BS205">
        <f>VLOOKUP($B205,[1]高一上!$B:$W,9,0)</f>
        <v>50.5</v>
      </c>
      <c r="BT205" t="str">
        <f>VLOOKUP($B205,[1]高一上!$B:$W,10,0)</f>
        <v>东梅</v>
      </c>
      <c r="BU205">
        <f>VLOOKUP($B205,[1]高一上!$B:$W,11,0)</f>
        <v>20.5</v>
      </c>
      <c r="BV205" t="str">
        <f>VLOOKUP($B205,[1]高一上!$B:$W,12,0)</f>
        <v>次珍扎保</v>
      </c>
      <c r="BW205">
        <f>VLOOKUP($B205,[1]高一上!$B:$W,13,0)</f>
        <v>46</v>
      </c>
      <c r="BX205" t="str">
        <f>VLOOKUP($B205,[1]高一上!$B:$W,14,0)</f>
        <v>郑强秋</v>
      </c>
      <c r="BY205">
        <f>VLOOKUP($B205,[1]高一上!$B:$W,15,0)</f>
        <v>30.5</v>
      </c>
      <c r="BZ205" t="str">
        <f>VLOOKUP($B205,[1]高一上!$B:$W,16,0)</f>
        <v>龙志云</v>
      </c>
      <c r="CA205">
        <f>VLOOKUP($B205,[1]中考!$B:$N,5,0)</f>
        <v>90</v>
      </c>
      <c r="CB205">
        <f>VLOOKUP($B205,[1]中考!$B:$N,6,0)</f>
        <v>96</v>
      </c>
      <c r="CC205">
        <f>VLOOKUP($B205,[1]中考!$B:$N,7,0)</f>
        <v>95</v>
      </c>
      <c r="CD205">
        <f>VLOOKUP($B205,[1]中考!$B:$N,8,0)</f>
        <v>32</v>
      </c>
      <c r="CE205">
        <f>VLOOKUP($B205,[1]中考!$B:$N,9,0)</f>
        <v>21</v>
      </c>
      <c r="CF205">
        <f>VLOOKUP($B205,[1]中考!$B:$N,10,0)</f>
        <v>31</v>
      </c>
    </row>
    <row r="206" spans="1:84" x14ac:dyDescent="0.2">
      <c r="A206" s="1" t="s">
        <v>644</v>
      </c>
      <c r="B206" s="1" t="s">
        <v>645</v>
      </c>
      <c r="C206" s="1" t="s">
        <v>560</v>
      </c>
      <c r="D206" s="1" t="s">
        <v>17</v>
      </c>
      <c r="E206" s="1" t="s">
        <v>646</v>
      </c>
      <c r="F206" s="1">
        <v>360</v>
      </c>
      <c r="G206" s="1">
        <v>101</v>
      </c>
      <c r="H206" s="1" t="s">
        <v>562</v>
      </c>
      <c r="I206" s="1">
        <v>47</v>
      </c>
      <c r="J206" s="1" t="s">
        <v>123</v>
      </c>
      <c r="K206" s="1">
        <v>77</v>
      </c>
      <c r="L206" s="1" t="s">
        <v>252</v>
      </c>
      <c r="M206" s="1">
        <v>40</v>
      </c>
      <c r="N206" s="1" t="s">
        <v>125</v>
      </c>
      <c r="O206" s="1">
        <v>45.5</v>
      </c>
      <c r="P206" s="1" t="s">
        <v>405</v>
      </c>
      <c r="Q206" s="1">
        <v>59</v>
      </c>
      <c r="R206" s="1" t="s">
        <v>406</v>
      </c>
      <c r="S206">
        <f>VLOOKUP(B206,[1]高三上!$B:$R,6,0)</f>
        <v>95.5</v>
      </c>
      <c r="T206" t="str">
        <f>VLOOKUP(B206,[1]高三上!$B:$R,7,0)</f>
        <v>杨志明</v>
      </c>
      <c r="U206">
        <f>VLOOKUP(B206,[1]高三上!$B:$R,8,0)</f>
        <v>65</v>
      </c>
      <c r="V206" t="str">
        <f>VLOOKUP(B206,[1]高三上!$B:$R,9,0)</f>
        <v>马磊</v>
      </c>
      <c r="W206">
        <f>VLOOKUP(B206,[1]高三上!$B:$R,10,0)</f>
        <v>49</v>
      </c>
      <c r="X206" t="str">
        <f>VLOOKUP(B206,[1]高三上!$B:$R,11,0)</f>
        <v>东梅</v>
      </c>
      <c r="Y206">
        <f>VLOOKUP(B206,[1]高三上!$B:$R,12,0)</f>
        <v>43</v>
      </c>
      <c r="Z206" t="str">
        <f>VLOOKUP(B206,[1]高三上!$B:$R,13,0)</f>
        <v>高贵勇</v>
      </c>
      <c r="AA206">
        <f>VLOOKUP(B206,[1]高三上!$B:$R,14,0)</f>
        <v>36.5</v>
      </c>
      <c r="AB206" t="str">
        <f>VLOOKUP(B206,[1]高三上!$B:$R,15,0)</f>
        <v>郑强秋</v>
      </c>
      <c r="AC206">
        <f>VLOOKUP(B206,[1]高三上!$B:$R,16,0)</f>
        <v>46</v>
      </c>
      <c r="AD206" t="str">
        <f>VLOOKUP($B206,[1]高三上!$B:$R,17,0)</f>
        <v>张斯杰</v>
      </c>
      <c r="AE206" t="str">
        <f>VLOOKUP($B206,[1]高二下!$B:$R,6,0)</f>
        <v>81.0</v>
      </c>
      <c r="AF206" t="str">
        <f>VLOOKUP($B206,[1]高二下!$B:$R,7,0)</f>
        <v>杨志明</v>
      </c>
      <c r="AG206" t="str">
        <f>VLOOKUP($B206,[1]高二下!$B:$R,8,0)</f>
        <v>69.0</v>
      </c>
      <c r="AH206" t="str">
        <f>VLOOKUP($B206,[1]高二下!$B:$R,9,0)</f>
        <v>马磊</v>
      </c>
      <c r="AI206" t="str">
        <f>VLOOKUP($B206,[1]高二下!$B:$R,10,0)</f>
        <v>38.0</v>
      </c>
      <c r="AJ206" t="str">
        <f>VLOOKUP($B206,[1]高二下!$B:$R,11,0)</f>
        <v>东梅</v>
      </c>
      <c r="AK206" t="str">
        <f>VLOOKUP($B206,[1]高二下!$B:$R,12,0)</f>
        <v>25.0</v>
      </c>
      <c r="AL206" t="str">
        <f>VLOOKUP($B206,[1]高二下!$B:$R,13,0)</f>
        <v>兰举银</v>
      </c>
      <c r="AM206" t="str">
        <f>VLOOKUP($B206,[1]高二下!$B:$R,14,0)</f>
        <v>52.0</v>
      </c>
      <c r="AN206" t="str">
        <f>VLOOKUP($B206,[1]高二下!$B:$R,15,0)</f>
        <v>郑强秋</v>
      </c>
      <c r="AO206" t="str">
        <f>VLOOKUP($B206,[1]高二下!$B:$R,16,0)</f>
        <v>43.0</v>
      </c>
      <c r="AP206" t="str">
        <f>VLOOKUP($B206,[1]高二下!$B:$R,17,0)</f>
        <v>张斯杰</v>
      </c>
      <c r="AQ206" t="e">
        <f>VLOOKUP($B206,[2]高二上!$B:$R,6,0)</f>
        <v>#N/A</v>
      </c>
      <c r="AR206" t="e">
        <f>VLOOKUP($B206,[2]高二上!$B:$R,7,0)</f>
        <v>#N/A</v>
      </c>
      <c r="AS206" t="e">
        <f>VLOOKUP($B206,[2]高二上!$B:$R,8,0)</f>
        <v>#N/A</v>
      </c>
      <c r="AT206" t="e">
        <f>VLOOKUP($B206,[2]高二上!$B:$R,9,0)</f>
        <v>#N/A</v>
      </c>
      <c r="AU206" t="e">
        <f>VLOOKUP($B206,[2]高二上!$B:$R,10,0)</f>
        <v>#N/A</v>
      </c>
      <c r="AV206" t="e">
        <f>VLOOKUP($B206,[2]高二上!$B:$R,11,0)</f>
        <v>#N/A</v>
      </c>
      <c r="AW206" t="e">
        <f>VLOOKUP($B206,[2]高二上!$B:$R,12,0)</f>
        <v>#N/A</v>
      </c>
      <c r="AX206" t="e">
        <f>VLOOKUP($B206,[2]高二上!$B:$R,13,0)</f>
        <v>#N/A</v>
      </c>
      <c r="AY206" t="e">
        <f>VLOOKUP($B206,[2]高二上!$B:$R,14,0)</f>
        <v>#N/A</v>
      </c>
      <c r="AZ206" t="e">
        <f>VLOOKUP($B206,[2]高二上!$B:$R,15,0)</f>
        <v>#N/A</v>
      </c>
      <c r="BA206" t="e">
        <f>VLOOKUP($B206,[2]高二上!$B:$R,16,0)</f>
        <v>#N/A</v>
      </c>
      <c r="BB206" t="e">
        <f>VLOOKUP($B206,[2]高二上!$B:$R,17,0)</f>
        <v>#N/A</v>
      </c>
      <c r="BC206">
        <f>VLOOKUP($B206,[1]高一下!$B:$R,6,0)</f>
        <v>84</v>
      </c>
      <c r="BD206" t="str">
        <f>VLOOKUP($B206,[1]高一下!$B:$R,7,0)</f>
        <v>杨志明</v>
      </c>
      <c r="BE206">
        <f>VLOOKUP($B206,[1]高一下!$B:$R,8,0)</f>
        <v>68</v>
      </c>
      <c r="BF206" t="str">
        <f>VLOOKUP($B206,[1]高一下!$B:$R,9,0)</f>
        <v>马磊</v>
      </c>
      <c r="BG206">
        <f>VLOOKUP($B206,[1]高一下!$B:$R,10,0)</f>
        <v>54.5</v>
      </c>
      <c r="BH206" t="str">
        <f>VLOOKUP($B206,[1]高一下!$B:$R,11,0)</f>
        <v>东梅</v>
      </c>
      <c r="BI206">
        <f>VLOOKUP($B206,[1]高一下!$B:$R,12,0)</f>
        <v>17</v>
      </c>
      <c r="BJ206" t="str">
        <f>VLOOKUP($B206,[1]高一下!$B:$R,13,0)</f>
        <v>次珍扎保</v>
      </c>
      <c r="BK206">
        <f>VLOOKUP($B206,[1]高一下!$B:$R,14,0)</f>
        <v>32</v>
      </c>
      <c r="BL206" t="str">
        <f>VLOOKUP($B206,[1]高一下!$B:$R,15,0)</f>
        <v>郑强秋</v>
      </c>
      <c r="BM206">
        <f>VLOOKUP($B206,[1]高一下!$B:$R,16,0)</f>
        <v>38</v>
      </c>
      <c r="BN206" t="str">
        <f>VLOOKUP($B206,[1]高一下!$B:$R,17,0)</f>
        <v>高琴</v>
      </c>
      <c r="BO206">
        <f>VLOOKUP($B206,[1]高一上!$B:$W,5,0)</f>
        <v>69.5</v>
      </c>
      <c r="BP206" t="str">
        <f>VLOOKUP($B206,[1]高一上!$B:$W,6,0)</f>
        <v>李志友</v>
      </c>
      <c r="BQ206">
        <f>VLOOKUP($B206,[1]高一上!$B:$W,7,0)</f>
        <v>52</v>
      </c>
      <c r="BR206" t="str">
        <f>VLOOKUP($B206,[1]高一上!$B:$W,8,0)</f>
        <v>马磊</v>
      </c>
      <c r="BS206">
        <f>VLOOKUP($B206,[1]高一上!$B:$W,9,0)</f>
        <v>47.5</v>
      </c>
      <c r="BT206" t="str">
        <f>VLOOKUP($B206,[1]高一上!$B:$W,10,0)</f>
        <v>东梅</v>
      </c>
      <c r="BU206">
        <f>VLOOKUP($B206,[1]高一上!$B:$W,11,0)</f>
        <v>30</v>
      </c>
      <c r="BV206" t="str">
        <f>VLOOKUP($B206,[1]高一上!$B:$W,12,0)</f>
        <v>次珍扎保</v>
      </c>
      <c r="BW206">
        <f>VLOOKUP($B206,[1]高一上!$B:$W,13,0)</f>
        <v>34</v>
      </c>
      <c r="BX206" t="str">
        <f>VLOOKUP($B206,[1]高一上!$B:$W,14,0)</f>
        <v>郑强秋</v>
      </c>
      <c r="BY206">
        <f>VLOOKUP($B206,[1]高一上!$B:$W,15,0)</f>
        <v>50.5</v>
      </c>
      <c r="BZ206" t="str">
        <f>VLOOKUP($B206,[1]高一上!$B:$W,16,0)</f>
        <v>龙志云</v>
      </c>
      <c r="CA206">
        <f>VLOOKUP($B206,[1]中考!$B:$N,5,0)</f>
        <v>97</v>
      </c>
      <c r="CB206">
        <f>VLOOKUP($B206,[1]中考!$B:$N,6,0)</f>
        <v>89</v>
      </c>
      <c r="CC206">
        <f>VLOOKUP($B206,[1]中考!$B:$N,7,0)</f>
        <v>66</v>
      </c>
      <c r="CD206">
        <f>VLOOKUP($B206,[1]中考!$B:$N,8,0)</f>
        <v>38</v>
      </c>
      <c r="CE206">
        <f>VLOOKUP($B206,[1]中考!$B:$N,9,0)</f>
        <v>21</v>
      </c>
      <c r="CF206">
        <f>VLOOKUP($B206,[1]中考!$B:$N,10,0)</f>
        <v>31</v>
      </c>
    </row>
    <row r="207" spans="1:84" x14ac:dyDescent="0.2">
      <c r="A207" s="1" t="s">
        <v>647</v>
      </c>
      <c r="B207" s="1" t="s">
        <v>648</v>
      </c>
      <c r="C207" s="1" t="s">
        <v>560</v>
      </c>
      <c r="D207" s="1" t="s">
        <v>17</v>
      </c>
      <c r="E207" s="1" t="s">
        <v>649</v>
      </c>
      <c r="F207" s="1" t="s">
        <v>397</v>
      </c>
      <c r="G207" s="1"/>
      <c r="H207" s="1" t="s">
        <v>562</v>
      </c>
      <c r="I207" s="1"/>
      <c r="J207" s="1" t="s">
        <v>123</v>
      </c>
      <c r="K207" s="1"/>
      <c r="L207" s="1" t="s">
        <v>252</v>
      </c>
      <c r="M207" s="1"/>
      <c r="N207" s="1" t="s">
        <v>125</v>
      </c>
      <c r="O207" s="1"/>
      <c r="P207" s="1" t="s">
        <v>405</v>
      </c>
      <c r="Q207" s="1"/>
      <c r="R207" s="1" t="s">
        <v>406</v>
      </c>
      <c r="S207">
        <f>VLOOKUP(B207,[1]高三上!$B:$R,6,0)</f>
        <v>0</v>
      </c>
      <c r="T207" t="str">
        <f>VLOOKUP(B207,[1]高三上!$B:$R,7,0)</f>
        <v>杨志明</v>
      </c>
      <c r="U207">
        <f>VLOOKUP(B207,[1]高三上!$B:$R,8,0)</f>
        <v>0</v>
      </c>
      <c r="V207" t="str">
        <f>VLOOKUP(B207,[1]高三上!$B:$R,9,0)</f>
        <v>马磊</v>
      </c>
      <c r="W207">
        <f>VLOOKUP(B207,[1]高三上!$B:$R,10,0)</f>
        <v>0</v>
      </c>
      <c r="X207" t="str">
        <f>VLOOKUP(B207,[1]高三上!$B:$R,11,0)</f>
        <v>东梅</v>
      </c>
      <c r="Y207">
        <f>VLOOKUP(B207,[1]高三上!$B:$R,12,0)</f>
        <v>0</v>
      </c>
      <c r="Z207" t="str">
        <f>VLOOKUP(B207,[1]高三上!$B:$R,13,0)</f>
        <v>高贵勇</v>
      </c>
      <c r="AA207">
        <f>VLOOKUP(B207,[1]高三上!$B:$R,14,0)</f>
        <v>0</v>
      </c>
      <c r="AB207" t="str">
        <f>VLOOKUP(B207,[1]高三上!$B:$R,15,0)</f>
        <v>郑强秋</v>
      </c>
      <c r="AC207">
        <f>VLOOKUP(B207,[1]高三上!$B:$R,16,0)</f>
        <v>0</v>
      </c>
      <c r="AD207" t="str">
        <f>VLOOKUP($B207,[1]高三上!$B:$R,17,0)</f>
        <v>张斯杰</v>
      </c>
      <c r="AE207" t="str">
        <f>VLOOKUP($B207,[1]高二下!$B:$R,6,0)</f>
        <v>81.0</v>
      </c>
      <c r="AF207" t="str">
        <f>VLOOKUP($B207,[1]高二下!$B:$R,7,0)</f>
        <v>杨志明</v>
      </c>
      <c r="AG207" t="str">
        <f>VLOOKUP($B207,[1]高二下!$B:$R,8,0)</f>
        <v>43.0</v>
      </c>
      <c r="AH207" t="str">
        <f>VLOOKUP($B207,[1]高二下!$B:$R,9,0)</f>
        <v>马磊</v>
      </c>
      <c r="AI207" t="str">
        <f>VLOOKUP($B207,[1]高二下!$B:$R,10,0)</f>
        <v>14.0</v>
      </c>
      <c r="AJ207" t="str">
        <f>VLOOKUP($B207,[1]高二下!$B:$R,11,0)</f>
        <v>东梅</v>
      </c>
      <c r="AK207" t="str">
        <f>VLOOKUP($B207,[1]高二下!$B:$R,12,0)</f>
        <v>31.0</v>
      </c>
      <c r="AL207" t="str">
        <f>VLOOKUP($B207,[1]高二下!$B:$R,13,0)</f>
        <v>兰举银</v>
      </c>
      <c r="AM207" t="str">
        <f>VLOOKUP($B207,[1]高二下!$B:$R,14,0)</f>
        <v>22.0</v>
      </c>
      <c r="AN207" t="str">
        <f>VLOOKUP($B207,[1]高二下!$B:$R,15,0)</f>
        <v>郑强秋</v>
      </c>
      <c r="AO207" t="str">
        <f>VLOOKUP($B207,[1]高二下!$B:$R,16,0)</f>
        <v>64.0</v>
      </c>
      <c r="AP207" t="str">
        <f>VLOOKUP($B207,[1]高二下!$B:$R,17,0)</f>
        <v>张斯杰</v>
      </c>
      <c r="AQ207" t="e">
        <f>VLOOKUP($B207,[2]高二上!$B:$R,6,0)</f>
        <v>#N/A</v>
      </c>
      <c r="AR207" t="e">
        <f>VLOOKUP($B207,[2]高二上!$B:$R,7,0)</f>
        <v>#N/A</v>
      </c>
      <c r="AS207" t="e">
        <f>VLOOKUP($B207,[2]高二上!$B:$R,8,0)</f>
        <v>#N/A</v>
      </c>
      <c r="AT207" t="e">
        <f>VLOOKUP($B207,[2]高二上!$B:$R,9,0)</f>
        <v>#N/A</v>
      </c>
      <c r="AU207" t="e">
        <f>VLOOKUP($B207,[2]高二上!$B:$R,10,0)</f>
        <v>#N/A</v>
      </c>
      <c r="AV207" t="e">
        <f>VLOOKUP($B207,[2]高二上!$B:$R,11,0)</f>
        <v>#N/A</v>
      </c>
      <c r="AW207" t="e">
        <f>VLOOKUP($B207,[2]高二上!$B:$R,12,0)</f>
        <v>#N/A</v>
      </c>
      <c r="AX207" t="e">
        <f>VLOOKUP($B207,[2]高二上!$B:$R,13,0)</f>
        <v>#N/A</v>
      </c>
      <c r="AY207" t="e">
        <f>VLOOKUP($B207,[2]高二上!$B:$R,14,0)</f>
        <v>#N/A</v>
      </c>
      <c r="AZ207" t="e">
        <f>VLOOKUP($B207,[2]高二上!$B:$R,15,0)</f>
        <v>#N/A</v>
      </c>
      <c r="BA207" t="e">
        <f>VLOOKUP($B207,[2]高二上!$B:$R,16,0)</f>
        <v>#N/A</v>
      </c>
      <c r="BB207" t="e">
        <f>VLOOKUP($B207,[2]高二上!$B:$R,17,0)</f>
        <v>#N/A</v>
      </c>
      <c r="BC207">
        <f>VLOOKUP($B207,[1]高一下!$B:$R,6,0)</f>
        <v>68</v>
      </c>
      <c r="BD207" t="str">
        <f>VLOOKUP($B207,[1]高一下!$B:$R,7,0)</f>
        <v>杨志明</v>
      </c>
      <c r="BE207">
        <f>VLOOKUP($B207,[1]高一下!$B:$R,8,0)</f>
        <v>84</v>
      </c>
      <c r="BF207" t="str">
        <f>VLOOKUP($B207,[1]高一下!$B:$R,9,0)</f>
        <v>马磊</v>
      </c>
      <c r="BG207">
        <f>VLOOKUP($B207,[1]高一下!$B:$R,10,0)</f>
        <v>35</v>
      </c>
      <c r="BH207" t="str">
        <f>VLOOKUP($B207,[1]高一下!$B:$R,11,0)</f>
        <v>东梅</v>
      </c>
      <c r="BI207">
        <f>VLOOKUP($B207,[1]高一下!$B:$R,12,0)</f>
        <v>14</v>
      </c>
      <c r="BJ207" t="str">
        <f>VLOOKUP($B207,[1]高一下!$B:$R,13,0)</f>
        <v>次珍扎保</v>
      </c>
      <c r="BK207">
        <f>VLOOKUP($B207,[1]高一下!$B:$R,14,0)</f>
        <v>21</v>
      </c>
      <c r="BL207" t="str">
        <f>VLOOKUP($B207,[1]高一下!$B:$R,15,0)</f>
        <v>郑强秋</v>
      </c>
      <c r="BM207">
        <f>VLOOKUP($B207,[1]高一下!$B:$R,16,0)</f>
        <v>20</v>
      </c>
      <c r="BN207" t="str">
        <f>VLOOKUP($B207,[1]高一下!$B:$R,17,0)</f>
        <v>高琴</v>
      </c>
      <c r="BO207">
        <f>VLOOKUP($B207,[1]高一上!$B:$W,5,0)</f>
        <v>73</v>
      </c>
      <c r="BP207" t="str">
        <f>VLOOKUP($B207,[1]高一上!$B:$W,6,0)</f>
        <v>李志友</v>
      </c>
      <c r="BQ207">
        <f>VLOOKUP($B207,[1]高一上!$B:$W,7,0)</f>
        <v>73</v>
      </c>
      <c r="BR207" t="str">
        <f>VLOOKUP($B207,[1]高一上!$B:$W,8,0)</f>
        <v>马磊</v>
      </c>
      <c r="BS207">
        <f>VLOOKUP($B207,[1]高一上!$B:$W,9,0)</f>
        <v>37</v>
      </c>
      <c r="BT207" t="str">
        <f>VLOOKUP($B207,[1]高一上!$B:$W,10,0)</f>
        <v>东梅</v>
      </c>
      <c r="BU207">
        <f>VLOOKUP($B207,[1]高一上!$B:$W,11,0)</f>
        <v>20.5</v>
      </c>
      <c r="BV207" t="str">
        <f>VLOOKUP($B207,[1]高一上!$B:$W,12,0)</f>
        <v>次珍扎保</v>
      </c>
      <c r="BW207">
        <f>VLOOKUP($B207,[1]高一上!$B:$W,13,0)</f>
        <v>33</v>
      </c>
      <c r="BX207" t="str">
        <f>VLOOKUP($B207,[1]高一上!$B:$W,14,0)</f>
        <v>郑强秋</v>
      </c>
      <c r="BY207">
        <f>VLOOKUP($B207,[1]高一上!$B:$W,15,0)</f>
        <v>29</v>
      </c>
      <c r="BZ207" t="str">
        <f>VLOOKUP($B207,[1]高一上!$B:$W,16,0)</f>
        <v>龙志云</v>
      </c>
      <c r="CA207">
        <f>VLOOKUP($B207,[1]中考!$B:$N,5,0)</f>
        <v>92</v>
      </c>
      <c r="CB207">
        <f>VLOOKUP($B207,[1]中考!$B:$N,6,0)</f>
        <v>92</v>
      </c>
      <c r="CC207">
        <f>VLOOKUP($B207,[1]中考!$B:$N,7,0)</f>
        <v>54</v>
      </c>
      <c r="CD207">
        <f>VLOOKUP($B207,[1]中考!$B:$N,8,0)</f>
        <v>40</v>
      </c>
      <c r="CE207">
        <f>VLOOKUP($B207,[1]中考!$B:$N,9,0)</f>
        <v>30</v>
      </c>
      <c r="CF207">
        <f>VLOOKUP($B207,[1]中考!$B:$N,10,0)</f>
        <v>36</v>
      </c>
    </row>
    <row r="208" spans="1:84" x14ac:dyDescent="0.2">
      <c r="A208" s="1" t="s">
        <v>650</v>
      </c>
      <c r="B208" s="1" t="s">
        <v>651</v>
      </c>
      <c r="C208" s="1" t="s">
        <v>560</v>
      </c>
      <c r="D208" s="1" t="s">
        <v>17</v>
      </c>
      <c r="E208" s="1" t="s">
        <v>652</v>
      </c>
      <c r="F208" s="1" t="s">
        <v>397</v>
      </c>
      <c r="G208" s="1"/>
      <c r="H208" s="1" t="s">
        <v>562</v>
      </c>
      <c r="I208" s="1"/>
      <c r="J208" s="1" t="s">
        <v>123</v>
      </c>
      <c r="K208" s="1"/>
      <c r="L208" s="1" t="s">
        <v>252</v>
      </c>
      <c r="M208" s="1"/>
      <c r="N208" s="1" t="s">
        <v>125</v>
      </c>
      <c r="O208" s="1"/>
      <c r="P208" s="1" t="s">
        <v>405</v>
      </c>
      <c r="Q208" s="1"/>
      <c r="R208" s="1" t="s">
        <v>406</v>
      </c>
      <c r="S208">
        <f>VLOOKUP(B208,[1]高三上!$B:$R,6,0)</f>
        <v>91.5</v>
      </c>
      <c r="T208" t="str">
        <f>VLOOKUP(B208,[1]高三上!$B:$R,7,0)</f>
        <v>杨志明</v>
      </c>
      <c r="U208">
        <f>VLOOKUP(B208,[1]高三上!$B:$R,8,0)</f>
        <v>72</v>
      </c>
      <c r="V208" t="str">
        <f>VLOOKUP(B208,[1]高三上!$B:$R,9,0)</f>
        <v>马磊</v>
      </c>
      <c r="W208">
        <f>VLOOKUP(B208,[1]高三上!$B:$R,10,0)</f>
        <v>0</v>
      </c>
      <c r="X208" t="str">
        <f>VLOOKUP(B208,[1]高三上!$B:$R,11,0)</f>
        <v>东梅</v>
      </c>
      <c r="Y208">
        <f>VLOOKUP(B208,[1]高三上!$B:$R,12,0)</f>
        <v>0</v>
      </c>
      <c r="Z208" t="str">
        <f>VLOOKUP(B208,[1]高三上!$B:$R,13,0)</f>
        <v>高贵勇</v>
      </c>
      <c r="AA208">
        <f>VLOOKUP(B208,[1]高三上!$B:$R,14,0)</f>
        <v>0</v>
      </c>
      <c r="AB208" t="str">
        <f>VLOOKUP(B208,[1]高三上!$B:$R,15,0)</f>
        <v>郑强秋</v>
      </c>
      <c r="AC208">
        <f>VLOOKUP(B208,[1]高三上!$B:$R,16,0)</f>
        <v>0</v>
      </c>
      <c r="AD208" t="str">
        <f>VLOOKUP($B208,[1]高三上!$B:$R,17,0)</f>
        <v>张斯杰</v>
      </c>
      <c r="AE208" t="str">
        <f>VLOOKUP($B208,[1]高二下!$B:$R,6,0)</f>
        <v>90.0</v>
      </c>
      <c r="AF208" t="str">
        <f>VLOOKUP($B208,[1]高二下!$B:$R,7,0)</f>
        <v>杨志明</v>
      </c>
      <c r="AG208" t="str">
        <f>VLOOKUP($B208,[1]高二下!$B:$R,8,0)</f>
        <v>63.5</v>
      </c>
      <c r="AH208" t="str">
        <f>VLOOKUP($B208,[1]高二下!$B:$R,9,0)</f>
        <v>马磊</v>
      </c>
      <c r="AI208" t="str">
        <f>VLOOKUP($B208,[1]高二下!$B:$R,10,0)</f>
        <v>9.0</v>
      </c>
      <c r="AJ208" t="str">
        <f>VLOOKUP($B208,[1]高二下!$B:$R,11,0)</f>
        <v>东梅</v>
      </c>
      <c r="AK208" t="str">
        <f>VLOOKUP($B208,[1]高二下!$B:$R,12,0)</f>
        <v>26.0</v>
      </c>
      <c r="AL208" t="str">
        <f>VLOOKUP($B208,[1]高二下!$B:$R,13,0)</f>
        <v>兰举银</v>
      </c>
      <c r="AM208" t="str">
        <f>VLOOKUP($B208,[1]高二下!$B:$R,14,0)</f>
        <v>44.0</v>
      </c>
      <c r="AN208" t="str">
        <f>VLOOKUP($B208,[1]高二下!$B:$R,15,0)</f>
        <v>郑强秋</v>
      </c>
      <c r="AO208" t="str">
        <f>VLOOKUP($B208,[1]高二下!$B:$R,16,0)</f>
        <v>71.0</v>
      </c>
      <c r="AP208" t="str">
        <f>VLOOKUP($B208,[1]高二下!$B:$R,17,0)</f>
        <v>张斯杰</v>
      </c>
      <c r="AQ208" t="e">
        <f>VLOOKUP($B208,[2]高二上!$B:$R,6,0)</f>
        <v>#N/A</v>
      </c>
      <c r="AR208" t="e">
        <f>VLOOKUP($B208,[2]高二上!$B:$R,7,0)</f>
        <v>#N/A</v>
      </c>
      <c r="AS208" t="e">
        <f>VLOOKUP($B208,[2]高二上!$B:$R,8,0)</f>
        <v>#N/A</v>
      </c>
      <c r="AT208" t="e">
        <f>VLOOKUP($B208,[2]高二上!$B:$R,9,0)</f>
        <v>#N/A</v>
      </c>
      <c r="AU208" t="e">
        <f>VLOOKUP($B208,[2]高二上!$B:$R,10,0)</f>
        <v>#N/A</v>
      </c>
      <c r="AV208" t="e">
        <f>VLOOKUP($B208,[2]高二上!$B:$R,11,0)</f>
        <v>#N/A</v>
      </c>
      <c r="AW208" t="e">
        <f>VLOOKUP($B208,[2]高二上!$B:$R,12,0)</f>
        <v>#N/A</v>
      </c>
      <c r="AX208" t="e">
        <f>VLOOKUP($B208,[2]高二上!$B:$R,13,0)</f>
        <v>#N/A</v>
      </c>
      <c r="AY208" t="e">
        <f>VLOOKUP($B208,[2]高二上!$B:$R,14,0)</f>
        <v>#N/A</v>
      </c>
      <c r="AZ208" t="e">
        <f>VLOOKUP($B208,[2]高二上!$B:$R,15,0)</f>
        <v>#N/A</v>
      </c>
      <c r="BA208" t="e">
        <f>VLOOKUP($B208,[2]高二上!$B:$R,16,0)</f>
        <v>#N/A</v>
      </c>
      <c r="BB208" t="e">
        <f>VLOOKUP($B208,[2]高二上!$B:$R,17,0)</f>
        <v>#N/A</v>
      </c>
      <c r="BC208">
        <f>VLOOKUP($B208,[1]高一下!$B:$R,6,0)</f>
        <v>91</v>
      </c>
      <c r="BD208" t="str">
        <f>VLOOKUP($B208,[1]高一下!$B:$R,7,0)</f>
        <v>杨志明</v>
      </c>
      <c r="BE208">
        <f>VLOOKUP($B208,[1]高一下!$B:$R,8,0)</f>
        <v>69</v>
      </c>
      <c r="BF208" t="str">
        <f>VLOOKUP($B208,[1]高一下!$B:$R,9,0)</f>
        <v>马磊</v>
      </c>
      <c r="BG208">
        <f>VLOOKUP($B208,[1]高一下!$B:$R,10,0)</f>
        <v>43.5</v>
      </c>
      <c r="BH208" t="str">
        <f>VLOOKUP($B208,[1]高一下!$B:$R,11,0)</f>
        <v>东梅</v>
      </c>
      <c r="BI208">
        <f>VLOOKUP($B208,[1]高一下!$B:$R,12,0)</f>
        <v>29</v>
      </c>
      <c r="BJ208" t="str">
        <f>VLOOKUP($B208,[1]高一下!$B:$R,13,0)</f>
        <v>次珍扎保</v>
      </c>
      <c r="BK208">
        <f>VLOOKUP($B208,[1]高一下!$B:$R,14,0)</f>
        <v>46</v>
      </c>
      <c r="BL208" t="str">
        <f>VLOOKUP($B208,[1]高一下!$B:$R,15,0)</f>
        <v>郑强秋</v>
      </c>
      <c r="BM208">
        <f>VLOOKUP($B208,[1]高一下!$B:$R,16,0)</f>
        <v>43</v>
      </c>
      <c r="BN208" t="str">
        <f>VLOOKUP($B208,[1]高一下!$B:$R,17,0)</f>
        <v>高琴</v>
      </c>
      <c r="BO208">
        <f>VLOOKUP($B208,[1]高一上!$B:$W,5,0)</f>
        <v>80</v>
      </c>
      <c r="BP208" t="str">
        <f>VLOOKUP($B208,[1]高一上!$B:$W,6,0)</f>
        <v>李志友</v>
      </c>
      <c r="BQ208">
        <f>VLOOKUP($B208,[1]高一上!$B:$W,7,0)</f>
        <v>67</v>
      </c>
      <c r="BR208" t="str">
        <f>VLOOKUP($B208,[1]高一上!$B:$W,8,0)</f>
        <v>马磊</v>
      </c>
      <c r="BS208">
        <f>VLOOKUP($B208,[1]高一上!$B:$W,9,0)</f>
        <v>33</v>
      </c>
      <c r="BT208" t="str">
        <f>VLOOKUP($B208,[1]高一上!$B:$W,10,0)</f>
        <v>东梅</v>
      </c>
      <c r="BU208">
        <f>VLOOKUP($B208,[1]高一上!$B:$W,11,0)</f>
        <v>29</v>
      </c>
      <c r="BV208" t="str">
        <f>VLOOKUP($B208,[1]高一上!$B:$W,12,0)</f>
        <v>次珍扎保</v>
      </c>
      <c r="BW208">
        <f>VLOOKUP($B208,[1]高一上!$B:$W,13,0)</f>
        <v>37</v>
      </c>
      <c r="BX208" t="str">
        <f>VLOOKUP($B208,[1]高一上!$B:$W,14,0)</f>
        <v>郑强秋</v>
      </c>
      <c r="BY208">
        <f>VLOOKUP($B208,[1]高一上!$B:$W,15,0)</f>
        <v>36.5</v>
      </c>
      <c r="BZ208" t="str">
        <f>VLOOKUP($B208,[1]高一上!$B:$W,16,0)</f>
        <v>龙志云</v>
      </c>
      <c r="CA208">
        <f>VLOOKUP($B208,[1]中考!$B:$N,5,0)</f>
        <v>95</v>
      </c>
      <c r="CB208">
        <f>VLOOKUP($B208,[1]中考!$B:$N,6,0)</f>
        <v>65</v>
      </c>
      <c r="CC208">
        <f>VLOOKUP($B208,[1]中考!$B:$N,7,0)</f>
        <v>80</v>
      </c>
      <c r="CD208">
        <f>VLOOKUP($B208,[1]中考!$B:$N,8,0)</f>
        <v>44</v>
      </c>
      <c r="CE208">
        <f>VLOOKUP($B208,[1]中考!$B:$N,9,0)</f>
        <v>30</v>
      </c>
      <c r="CF208">
        <f>VLOOKUP($B208,[1]中考!$B:$N,10,0)</f>
        <v>30</v>
      </c>
    </row>
    <row r="209" spans="1:84" x14ac:dyDescent="0.2">
      <c r="A209" s="1" t="s">
        <v>653</v>
      </c>
      <c r="B209" s="1" t="s">
        <v>654</v>
      </c>
      <c r="C209" s="1" t="s">
        <v>560</v>
      </c>
      <c r="D209" s="1" t="s">
        <v>17</v>
      </c>
      <c r="E209" s="1" t="s">
        <v>655</v>
      </c>
      <c r="F209" s="1" t="s">
        <v>397</v>
      </c>
      <c r="G209" s="1"/>
      <c r="H209" s="1" t="s">
        <v>562</v>
      </c>
      <c r="I209" s="1"/>
      <c r="J209" s="1" t="s">
        <v>123</v>
      </c>
      <c r="K209" s="1"/>
      <c r="L209" s="1" t="s">
        <v>252</v>
      </c>
      <c r="M209" s="1"/>
      <c r="N209" s="1" t="s">
        <v>125</v>
      </c>
      <c r="O209" s="1"/>
      <c r="P209" s="1" t="s">
        <v>405</v>
      </c>
      <c r="Q209" s="1"/>
      <c r="R209" s="1" t="s">
        <v>406</v>
      </c>
      <c r="S209">
        <f>VLOOKUP(B209,[1]高三上!$B:$R,6,0)</f>
        <v>87</v>
      </c>
      <c r="T209" t="str">
        <f>VLOOKUP(B209,[1]高三上!$B:$R,7,0)</f>
        <v>杨志明</v>
      </c>
      <c r="U209">
        <f>VLOOKUP(B209,[1]高三上!$B:$R,8,0)</f>
        <v>55</v>
      </c>
      <c r="V209" t="str">
        <f>VLOOKUP(B209,[1]高三上!$B:$R,9,0)</f>
        <v>马磊</v>
      </c>
      <c r="W209">
        <f>VLOOKUP(B209,[1]高三上!$B:$R,10,0)</f>
        <v>53</v>
      </c>
      <c r="X209" t="str">
        <f>VLOOKUP(B209,[1]高三上!$B:$R,11,0)</f>
        <v>东梅</v>
      </c>
      <c r="Y209">
        <f>VLOOKUP(B209,[1]高三上!$B:$R,12,0)</f>
        <v>23</v>
      </c>
      <c r="Z209" t="str">
        <f>VLOOKUP(B209,[1]高三上!$B:$R,13,0)</f>
        <v>高贵勇</v>
      </c>
      <c r="AA209">
        <f>VLOOKUP(B209,[1]高三上!$B:$R,14,0)</f>
        <v>41</v>
      </c>
      <c r="AB209" t="str">
        <f>VLOOKUP(B209,[1]高三上!$B:$R,15,0)</f>
        <v>郑强秋</v>
      </c>
      <c r="AC209">
        <f>VLOOKUP(B209,[1]高三上!$B:$R,16,0)</f>
        <v>46</v>
      </c>
      <c r="AD209" t="str">
        <f>VLOOKUP($B209,[1]高三上!$B:$R,17,0)</f>
        <v>张斯杰</v>
      </c>
      <c r="AE209" t="str">
        <f>VLOOKUP($B209,[1]高二下!$B:$R,6,0)</f>
        <v>87.0</v>
      </c>
      <c r="AF209" t="str">
        <f>VLOOKUP($B209,[1]高二下!$B:$R,7,0)</f>
        <v>杨志明</v>
      </c>
      <c r="AG209" t="str">
        <f>VLOOKUP($B209,[1]高二下!$B:$R,8,0)</f>
        <v>70.5</v>
      </c>
      <c r="AH209" t="str">
        <f>VLOOKUP($B209,[1]高二下!$B:$R,9,0)</f>
        <v>马磊</v>
      </c>
      <c r="AI209" t="str">
        <f>VLOOKUP($B209,[1]高二下!$B:$R,10,0)</f>
        <v>20.0</v>
      </c>
      <c r="AJ209" t="str">
        <f>VLOOKUP($B209,[1]高二下!$B:$R,11,0)</f>
        <v>东梅</v>
      </c>
      <c r="AK209" t="str">
        <f>VLOOKUP($B209,[1]高二下!$B:$R,12,0)</f>
        <v>26.0</v>
      </c>
      <c r="AL209" t="str">
        <f>VLOOKUP($B209,[1]高二下!$B:$R,13,0)</f>
        <v>兰举银</v>
      </c>
      <c r="AM209" t="str">
        <f>VLOOKUP($B209,[1]高二下!$B:$R,14,0)</f>
        <v>51.0</v>
      </c>
      <c r="AN209" t="str">
        <f>VLOOKUP($B209,[1]高二下!$B:$R,15,0)</f>
        <v>郑强秋</v>
      </c>
      <c r="AO209" t="str">
        <f>VLOOKUP($B209,[1]高二下!$B:$R,16,0)</f>
        <v>51.0</v>
      </c>
      <c r="AP209" t="str">
        <f>VLOOKUP($B209,[1]高二下!$B:$R,17,0)</f>
        <v>张斯杰</v>
      </c>
      <c r="AQ209" t="e">
        <f>VLOOKUP($B209,[2]高二上!$B:$R,6,0)</f>
        <v>#N/A</v>
      </c>
      <c r="AR209" t="e">
        <f>VLOOKUP($B209,[2]高二上!$B:$R,7,0)</f>
        <v>#N/A</v>
      </c>
      <c r="AS209" t="e">
        <f>VLOOKUP($B209,[2]高二上!$B:$R,8,0)</f>
        <v>#N/A</v>
      </c>
      <c r="AT209" t="e">
        <f>VLOOKUP($B209,[2]高二上!$B:$R,9,0)</f>
        <v>#N/A</v>
      </c>
      <c r="AU209" t="e">
        <f>VLOOKUP($B209,[2]高二上!$B:$R,10,0)</f>
        <v>#N/A</v>
      </c>
      <c r="AV209" t="e">
        <f>VLOOKUP($B209,[2]高二上!$B:$R,11,0)</f>
        <v>#N/A</v>
      </c>
      <c r="AW209" t="e">
        <f>VLOOKUP($B209,[2]高二上!$B:$R,12,0)</f>
        <v>#N/A</v>
      </c>
      <c r="AX209" t="e">
        <f>VLOOKUP($B209,[2]高二上!$B:$R,13,0)</f>
        <v>#N/A</v>
      </c>
      <c r="AY209" t="e">
        <f>VLOOKUP($B209,[2]高二上!$B:$R,14,0)</f>
        <v>#N/A</v>
      </c>
      <c r="AZ209" t="e">
        <f>VLOOKUP($B209,[2]高二上!$B:$R,15,0)</f>
        <v>#N/A</v>
      </c>
      <c r="BA209" t="e">
        <f>VLOOKUP($B209,[2]高二上!$B:$R,16,0)</f>
        <v>#N/A</v>
      </c>
      <c r="BB209" t="e">
        <f>VLOOKUP($B209,[2]高二上!$B:$R,17,0)</f>
        <v>#N/A</v>
      </c>
      <c r="BC209">
        <f>VLOOKUP($B209,[1]高一下!$B:$R,6,0)</f>
        <v>89</v>
      </c>
      <c r="BD209" t="str">
        <f>VLOOKUP($B209,[1]高一下!$B:$R,7,0)</f>
        <v>杨志明</v>
      </c>
      <c r="BE209">
        <f>VLOOKUP($B209,[1]高一下!$B:$R,8,0)</f>
        <v>69</v>
      </c>
      <c r="BF209" t="str">
        <f>VLOOKUP($B209,[1]高一下!$B:$R,9,0)</f>
        <v>马磊</v>
      </c>
      <c r="BG209">
        <f>VLOOKUP($B209,[1]高一下!$B:$R,10,0)</f>
        <v>35.5</v>
      </c>
      <c r="BH209" t="str">
        <f>VLOOKUP($B209,[1]高一下!$B:$R,11,0)</f>
        <v>东梅</v>
      </c>
      <c r="BI209">
        <f>VLOOKUP($B209,[1]高一下!$B:$R,12,0)</f>
        <v>14</v>
      </c>
      <c r="BJ209" t="str">
        <f>VLOOKUP($B209,[1]高一下!$B:$R,13,0)</f>
        <v>次珍扎保</v>
      </c>
      <c r="BK209">
        <f>VLOOKUP($B209,[1]高一下!$B:$R,14,0)</f>
        <v>33</v>
      </c>
      <c r="BL209" t="str">
        <f>VLOOKUP($B209,[1]高一下!$B:$R,15,0)</f>
        <v>郑强秋</v>
      </c>
      <c r="BM209">
        <f>VLOOKUP($B209,[1]高一下!$B:$R,16,0)</f>
        <v>23</v>
      </c>
      <c r="BN209" t="str">
        <f>VLOOKUP($B209,[1]高一下!$B:$R,17,0)</f>
        <v>高琴</v>
      </c>
      <c r="BO209">
        <f>VLOOKUP($B209,[1]高一上!$B:$W,5,0)</f>
        <v>81</v>
      </c>
      <c r="BP209" t="str">
        <f>VLOOKUP($B209,[1]高一上!$B:$W,6,0)</f>
        <v>刘玲君</v>
      </c>
      <c r="BQ209">
        <f>VLOOKUP($B209,[1]高一上!$B:$W,7,0)</f>
        <v>39</v>
      </c>
      <c r="BR209" t="str">
        <f>VLOOKUP($B209,[1]高一上!$B:$W,8,0)</f>
        <v>陈强</v>
      </c>
      <c r="BS209">
        <f>VLOOKUP($B209,[1]高一上!$B:$W,9,0)</f>
        <v>52.5</v>
      </c>
      <c r="BT209" t="str">
        <f>VLOOKUP($B209,[1]高一上!$B:$W,10,0)</f>
        <v>车梦德</v>
      </c>
      <c r="BU209">
        <f>VLOOKUP($B209,[1]高一上!$B:$W,11,0)</f>
        <v>13.5</v>
      </c>
      <c r="BV209">
        <f>VLOOKUP($B209,[1]高一上!$B:$W,12,0)</f>
        <v>0</v>
      </c>
      <c r="BW209">
        <f>VLOOKUP($B209,[1]高一上!$B:$W,13,0)</f>
        <v>29</v>
      </c>
      <c r="BX209">
        <f>VLOOKUP($B209,[1]高一上!$B:$W,14,0)</f>
        <v>0</v>
      </c>
      <c r="BY209">
        <f>VLOOKUP($B209,[1]高一上!$B:$W,15,0)</f>
        <v>25.5</v>
      </c>
      <c r="BZ209">
        <f>VLOOKUP($B209,[1]高一上!$B:$W,16,0)</f>
        <v>0</v>
      </c>
      <c r="CA209">
        <f>VLOOKUP($B209,[1]中考!$B:$N,5,0)</f>
        <v>109</v>
      </c>
      <c r="CB209">
        <f>VLOOKUP($B209,[1]中考!$B:$N,6,0)</f>
        <v>71</v>
      </c>
      <c r="CC209">
        <f>VLOOKUP($B209,[1]中考!$B:$N,7,0)</f>
        <v>90</v>
      </c>
      <c r="CD209">
        <f>VLOOKUP($B209,[1]中考!$B:$N,8,0)</f>
        <v>34</v>
      </c>
      <c r="CE209">
        <f>VLOOKUP($B209,[1]中考!$B:$N,9,0)</f>
        <v>17</v>
      </c>
      <c r="CF209">
        <f>VLOOKUP($B209,[1]中考!$B:$N,10,0)</f>
        <v>36</v>
      </c>
    </row>
    <row r="210" spans="1:84" x14ac:dyDescent="0.2">
      <c r="A210" s="1" t="s">
        <v>656</v>
      </c>
      <c r="B210" s="1" t="s">
        <v>657</v>
      </c>
      <c r="C210" s="1" t="s">
        <v>560</v>
      </c>
      <c r="D210" s="1" t="s">
        <v>17</v>
      </c>
      <c r="E210" s="1" t="s">
        <v>658</v>
      </c>
      <c r="F210" s="1">
        <v>406</v>
      </c>
      <c r="G210" s="1">
        <v>108</v>
      </c>
      <c r="H210" s="1" t="s">
        <v>562</v>
      </c>
      <c r="I210" s="1">
        <v>97</v>
      </c>
      <c r="J210" s="1" t="s">
        <v>123</v>
      </c>
      <c r="K210" s="1">
        <v>49</v>
      </c>
      <c r="L210" s="1" t="s">
        <v>252</v>
      </c>
      <c r="M210" s="1">
        <v>47.5</v>
      </c>
      <c r="N210" s="1" t="s">
        <v>125</v>
      </c>
      <c r="O210" s="1">
        <v>52</v>
      </c>
      <c r="P210" s="1" t="s">
        <v>405</v>
      </c>
      <c r="Q210" s="1">
        <v>52</v>
      </c>
      <c r="R210" s="1" t="s">
        <v>406</v>
      </c>
      <c r="S210">
        <f>VLOOKUP(B210,[1]高三上!$B:$R,6,0)</f>
        <v>98</v>
      </c>
      <c r="T210" t="str">
        <f>VLOOKUP(B210,[1]高三上!$B:$R,7,0)</f>
        <v>杨志明</v>
      </c>
      <c r="U210">
        <f>VLOOKUP(B210,[1]高三上!$B:$R,8,0)</f>
        <v>90</v>
      </c>
      <c r="V210" t="str">
        <f>VLOOKUP(B210,[1]高三上!$B:$R,9,0)</f>
        <v>马磊</v>
      </c>
      <c r="W210">
        <f>VLOOKUP(B210,[1]高三上!$B:$R,10,0)</f>
        <v>28.5</v>
      </c>
      <c r="X210" t="str">
        <f>VLOOKUP(B210,[1]高三上!$B:$R,11,0)</f>
        <v>东梅</v>
      </c>
      <c r="Y210">
        <f>VLOOKUP(B210,[1]高三上!$B:$R,12,0)</f>
        <v>37</v>
      </c>
      <c r="Z210" t="str">
        <f>VLOOKUP(B210,[1]高三上!$B:$R,13,0)</f>
        <v>高贵勇</v>
      </c>
      <c r="AA210">
        <f>VLOOKUP(B210,[1]高三上!$B:$R,14,0)</f>
        <v>53</v>
      </c>
      <c r="AB210" t="str">
        <f>VLOOKUP(B210,[1]高三上!$B:$R,15,0)</f>
        <v>郑强秋</v>
      </c>
      <c r="AC210">
        <f>VLOOKUP(B210,[1]高三上!$B:$R,16,0)</f>
        <v>44.5</v>
      </c>
      <c r="AD210" t="str">
        <f>VLOOKUP($B210,[1]高三上!$B:$R,17,0)</f>
        <v>张斯杰</v>
      </c>
      <c r="AE210" t="str">
        <f>VLOOKUP($B210,[1]高二下!$B:$R,6,0)</f>
        <v>91.0</v>
      </c>
      <c r="AF210" t="str">
        <f>VLOOKUP($B210,[1]高二下!$B:$R,7,0)</f>
        <v>杨志明</v>
      </c>
      <c r="AG210" t="str">
        <f>VLOOKUP($B210,[1]高二下!$B:$R,8,0)</f>
        <v>28.5</v>
      </c>
      <c r="AH210" t="str">
        <f>VLOOKUP($B210,[1]高二下!$B:$R,9,0)</f>
        <v>马磊</v>
      </c>
      <c r="AI210" t="str">
        <f>VLOOKUP($B210,[1]高二下!$B:$R,10,0)</f>
        <v>15.0</v>
      </c>
      <c r="AJ210" t="str">
        <f>VLOOKUP($B210,[1]高二下!$B:$R,11,0)</f>
        <v>东梅</v>
      </c>
      <c r="AK210" t="str">
        <f>VLOOKUP($B210,[1]高二下!$B:$R,12,0)</f>
        <v>32.0</v>
      </c>
      <c r="AL210" t="str">
        <f>VLOOKUP($B210,[1]高二下!$B:$R,13,0)</f>
        <v>兰举银</v>
      </c>
      <c r="AM210" t="str">
        <f>VLOOKUP($B210,[1]高二下!$B:$R,14,0)</f>
        <v>58.0</v>
      </c>
      <c r="AN210" t="str">
        <f>VLOOKUP($B210,[1]高二下!$B:$R,15,0)</f>
        <v>郑强秋</v>
      </c>
      <c r="AO210" t="str">
        <f>VLOOKUP($B210,[1]高二下!$B:$R,16,0)</f>
        <v>104.0</v>
      </c>
      <c r="AP210" t="str">
        <f>VLOOKUP($B210,[1]高二下!$B:$R,17,0)</f>
        <v>张斯杰</v>
      </c>
      <c r="AQ210" t="e">
        <f>VLOOKUP($B210,[2]高二上!$B:$R,6,0)</f>
        <v>#N/A</v>
      </c>
      <c r="AR210" t="e">
        <f>VLOOKUP($B210,[2]高二上!$B:$R,7,0)</f>
        <v>#N/A</v>
      </c>
      <c r="AS210" t="e">
        <f>VLOOKUP($B210,[2]高二上!$B:$R,8,0)</f>
        <v>#N/A</v>
      </c>
      <c r="AT210" t="e">
        <f>VLOOKUP($B210,[2]高二上!$B:$R,9,0)</f>
        <v>#N/A</v>
      </c>
      <c r="AU210" t="e">
        <f>VLOOKUP($B210,[2]高二上!$B:$R,10,0)</f>
        <v>#N/A</v>
      </c>
      <c r="AV210" t="e">
        <f>VLOOKUP($B210,[2]高二上!$B:$R,11,0)</f>
        <v>#N/A</v>
      </c>
      <c r="AW210" t="e">
        <f>VLOOKUP($B210,[2]高二上!$B:$R,12,0)</f>
        <v>#N/A</v>
      </c>
      <c r="AX210" t="e">
        <f>VLOOKUP($B210,[2]高二上!$B:$R,13,0)</f>
        <v>#N/A</v>
      </c>
      <c r="AY210" t="e">
        <f>VLOOKUP($B210,[2]高二上!$B:$R,14,0)</f>
        <v>#N/A</v>
      </c>
      <c r="AZ210" t="e">
        <f>VLOOKUP($B210,[2]高二上!$B:$R,15,0)</f>
        <v>#N/A</v>
      </c>
      <c r="BA210" t="e">
        <f>VLOOKUP($B210,[2]高二上!$B:$R,16,0)</f>
        <v>#N/A</v>
      </c>
      <c r="BB210" t="e">
        <f>VLOOKUP($B210,[2]高二上!$B:$R,17,0)</f>
        <v>#N/A</v>
      </c>
      <c r="BC210">
        <f>VLOOKUP($B210,[1]高一下!$B:$R,6,0)</f>
        <v>88</v>
      </c>
      <c r="BD210" t="str">
        <f>VLOOKUP($B210,[1]高一下!$B:$R,7,0)</f>
        <v>杨志明</v>
      </c>
      <c r="BE210">
        <f>VLOOKUP($B210,[1]高一下!$B:$R,8,0)</f>
        <v>91</v>
      </c>
      <c r="BF210" t="str">
        <f>VLOOKUP($B210,[1]高一下!$B:$R,9,0)</f>
        <v>马磊</v>
      </c>
      <c r="BG210">
        <f>VLOOKUP($B210,[1]高一下!$B:$R,10,0)</f>
        <v>33</v>
      </c>
      <c r="BH210" t="str">
        <f>VLOOKUP($B210,[1]高一下!$B:$R,11,0)</f>
        <v>东梅</v>
      </c>
      <c r="BI210">
        <f>VLOOKUP($B210,[1]高一下!$B:$R,12,0)</f>
        <v>34</v>
      </c>
      <c r="BJ210" t="str">
        <f>VLOOKUP($B210,[1]高一下!$B:$R,13,0)</f>
        <v>次珍扎保</v>
      </c>
      <c r="BK210">
        <f>VLOOKUP($B210,[1]高一下!$B:$R,14,0)</f>
        <v>61</v>
      </c>
      <c r="BL210" t="str">
        <f>VLOOKUP($B210,[1]高一下!$B:$R,15,0)</f>
        <v>郑强秋</v>
      </c>
      <c r="BM210">
        <f>VLOOKUP($B210,[1]高一下!$B:$R,16,0)</f>
        <v>39</v>
      </c>
      <c r="BN210" t="str">
        <f>VLOOKUP($B210,[1]高一下!$B:$R,17,0)</f>
        <v>高琴</v>
      </c>
      <c r="BO210">
        <f>VLOOKUP($B210,[1]高一上!$B:$W,5,0)</f>
        <v>85.5</v>
      </c>
      <c r="BP210" t="str">
        <f>VLOOKUP($B210,[1]高一上!$B:$W,6,0)</f>
        <v>李志友</v>
      </c>
      <c r="BQ210">
        <f>VLOOKUP($B210,[1]高一上!$B:$W,7,0)</f>
        <v>75</v>
      </c>
      <c r="BR210" t="str">
        <f>VLOOKUP($B210,[1]高一上!$B:$W,8,0)</f>
        <v>马磊</v>
      </c>
      <c r="BS210">
        <f>VLOOKUP($B210,[1]高一上!$B:$W,9,0)</f>
        <v>34.5</v>
      </c>
      <c r="BT210" t="str">
        <f>VLOOKUP($B210,[1]高一上!$B:$W,10,0)</f>
        <v>东梅</v>
      </c>
      <c r="BU210">
        <f>VLOOKUP($B210,[1]高一上!$B:$W,11,0)</f>
        <v>21</v>
      </c>
      <c r="BV210" t="str">
        <f>VLOOKUP($B210,[1]高一上!$B:$W,12,0)</f>
        <v>次珍扎保</v>
      </c>
      <c r="BW210">
        <f>VLOOKUP($B210,[1]高一上!$B:$W,13,0)</f>
        <v>39</v>
      </c>
      <c r="BX210" t="str">
        <f>VLOOKUP($B210,[1]高一上!$B:$W,14,0)</f>
        <v>郑强秋</v>
      </c>
      <c r="BY210">
        <f>VLOOKUP($B210,[1]高一上!$B:$W,15,0)</f>
        <v>73</v>
      </c>
      <c r="BZ210" t="str">
        <f>VLOOKUP($B210,[1]高一上!$B:$W,16,0)</f>
        <v>龙志云</v>
      </c>
      <c r="CA210">
        <f>VLOOKUP($B210,[1]中考!$B:$N,5,0)</f>
        <v>102</v>
      </c>
      <c r="CB210">
        <f>VLOOKUP($B210,[1]中考!$B:$N,6,0)</f>
        <v>68</v>
      </c>
      <c r="CC210">
        <f>VLOOKUP($B210,[1]中考!$B:$N,7,0)</f>
        <v>46</v>
      </c>
      <c r="CD210">
        <f>VLOOKUP($B210,[1]中考!$B:$N,8,0)</f>
        <v>35</v>
      </c>
      <c r="CE210">
        <f>VLOOKUP($B210,[1]中考!$B:$N,9,0)</f>
        <v>26</v>
      </c>
      <c r="CF210">
        <f>VLOOKUP($B210,[1]中考!$B:$N,10,0)</f>
        <v>30</v>
      </c>
    </row>
    <row r="211" spans="1:84" x14ac:dyDescent="0.2">
      <c r="A211" s="1" t="s">
        <v>659</v>
      </c>
      <c r="B211" s="1" t="s">
        <v>660</v>
      </c>
      <c r="C211" s="1" t="s">
        <v>560</v>
      </c>
      <c r="D211" s="1" t="s">
        <v>17</v>
      </c>
      <c r="E211" s="1" t="s">
        <v>661</v>
      </c>
      <c r="F211" s="1">
        <v>404</v>
      </c>
      <c r="G211" s="1">
        <v>97</v>
      </c>
      <c r="H211" s="1" t="s">
        <v>562</v>
      </c>
      <c r="I211" s="1">
        <v>85</v>
      </c>
      <c r="J211" s="1" t="s">
        <v>123</v>
      </c>
      <c r="K211" s="1">
        <v>45</v>
      </c>
      <c r="L211" s="1" t="s">
        <v>252</v>
      </c>
      <c r="M211" s="1">
        <v>51.5</v>
      </c>
      <c r="N211" s="1" t="s">
        <v>125</v>
      </c>
      <c r="O211" s="1">
        <v>63.5</v>
      </c>
      <c r="P211" s="1" t="s">
        <v>405</v>
      </c>
      <c r="Q211" s="1">
        <v>62</v>
      </c>
      <c r="R211" s="1" t="s">
        <v>406</v>
      </c>
      <c r="S211">
        <f>VLOOKUP(B211,[1]高三上!$B:$R,6,0)</f>
        <v>95</v>
      </c>
      <c r="T211" t="str">
        <f>VLOOKUP(B211,[1]高三上!$B:$R,7,0)</f>
        <v>杨志明</v>
      </c>
      <c r="U211">
        <f>VLOOKUP(B211,[1]高三上!$B:$R,8,0)</f>
        <v>106</v>
      </c>
      <c r="V211" t="str">
        <f>VLOOKUP(B211,[1]高三上!$B:$R,9,0)</f>
        <v>马磊</v>
      </c>
      <c r="W211">
        <f>VLOOKUP(B211,[1]高三上!$B:$R,10,0)</f>
        <v>50</v>
      </c>
      <c r="X211" t="str">
        <f>VLOOKUP(B211,[1]高三上!$B:$R,11,0)</f>
        <v>东梅</v>
      </c>
      <c r="Y211">
        <f>VLOOKUP(B211,[1]高三上!$B:$R,12,0)</f>
        <v>31</v>
      </c>
      <c r="Z211" t="str">
        <f>VLOOKUP(B211,[1]高三上!$B:$R,13,0)</f>
        <v>高贵勇</v>
      </c>
      <c r="AA211">
        <f>VLOOKUP(B211,[1]高三上!$B:$R,14,0)</f>
        <v>42</v>
      </c>
      <c r="AB211" t="str">
        <f>VLOOKUP(B211,[1]高三上!$B:$R,15,0)</f>
        <v>郑强秋</v>
      </c>
      <c r="AC211">
        <f>VLOOKUP(B211,[1]高三上!$B:$R,16,0)</f>
        <v>51</v>
      </c>
      <c r="AD211" t="str">
        <f>VLOOKUP($B211,[1]高三上!$B:$R,17,0)</f>
        <v>张斯杰</v>
      </c>
      <c r="AE211" t="str">
        <f>VLOOKUP($B211,[1]高二下!$B:$R,6,0)</f>
        <v>56.0</v>
      </c>
      <c r="AF211" t="str">
        <f>VLOOKUP($B211,[1]高二下!$B:$R,7,0)</f>
        <v>杨志明</v>
      </c>
      <c r="AG211" t="str">
        <f>VLOOKUP($B211,[1]高二下!$B:$R,8,0)</f>
        <v>44.0</v>
      </c>
      <c r="AH211" t="str">
        <f>VLOOKUP($B211,[1]高二下!$B:$R,9,0)</f>
        <v>马磊</v>
      </c>
      <c r="AI211" t="str">
        <f>VLOOKUP($B211,[1]高二下!$B:$R,10,0)</f>
        <v>35.0</v>
      </c>
      <c r="AJ211" t="str">
        <f>VLOOKUP($B211,[1]高二下!$B:$R,11,0)</f>
        <v>东梅</v>
      </c>
      <c r="AK211" t="str">
        <f>VLOOKUP($B211,[1]高二下!$B:$R,12,0)</f>
        <v>47.0</v>
      </c>
      <c r="AL211" t="str">
        <f>VLOOKUP($B211,[1]高二下!$B:$R,13,0)</f>
        <v>兰举银</v>
      </c>
      <c r="AM211" t="str">
        <f>VLOOKUP($B211,[1]高二下!$B:$R,14,0)</f>
        <v>41.0</v>
      </c>
      <c r="AN211" t="str">
        <f>VLOOKUP($B211,[1]高二下!$B:$R,15,0)</f>
        <v>郑强秋</v>
      </c>
      <c r="AO211" t="str">
        <f>VLOOKUP($B211,[1]高二下!$B:$R,16,0)</f>
        <v>114.0</v>
      </c>
      <c r="AP211" t="str">
        <f>VLOOKUP($B211,[1]高二下!$B:$R,17,0)</f>
        <v>张斯杰</v>
      </c>
      <c r="AQ211" t="e">
        <f>VLOOKUP($B211,[2]高二上!$B:$R,6,0)</f>
        <v>#N/A</v>
      </c>
      <c r="AR211" t="e">
        <f>VLOOKUP($B211,[2]高二上!$B:$R,7,0)</f>
        <v>#N/A</v>
      </c>
      <c r="AS211" t="e">
        <f>VLOOKUP($B211,[2]高二上!$B:$R,8,0)</f>
        <v>#N/A</v>
      </c>
      <c r="AT211" t="e">
        <f>VLOOKUP($B211,[2]高二上!$B:$R,9,0)</f>
        <v>#N/A</v>
      </c>
      <c r="AU211" t="e">
        <f>VLOOKUP($B211,[2]高二上!$B:$R,10,0)</f>
        <v>#N/A</v>
      </c>
      <c r="AV211" t="e">
        <f>VLOOKUP($B211,[2]高二上!$B:$R,11,0)</f>
        <v>#N/A</v>
      </c>
      <c r="AW211" t="e">
        <f>VLOOKUP($B211,[2]高二上!$B:$R,12,0)</f>
        <v>#N/A</v>
      </c>
      <c r="AX211" t="e">
        <f>VLOOKUP($B211,[2]高二上!$B:$R,13,0)</f>
        <v>#N/A</v>
      </c>
      <c r="AY211" t="e">
        <f>VLOOKUP($B211,[2]高二上!$B:$R,14,0)</f>
        <v>#N/A</v>
      </c>
      <c r="AZ211" t="e">
        <f>VLOOKUP($B211,[2]高二上!$B:$R,15,0)</f>
        <v>#N/A</v>
      </c>
      <c r="BA211" t="e">
        <f>VLOOKUP($B211,[2]高二上!$B:$R,16,0)</f>
        <v>#N/A</v>
      </c>
      <c r="BB211" t="e">
        <f>VLOOKUP($B211,[2]高二上!$B:$R,17,0)</f>
        <v>#N/A</v>
      </c>
      <c r="BC211">
        <f>VLOOKUP($B211,[1]高一下!$B:$R,6,0)</f>
        <v>78</v>
      </c>
      <c r="BD211" t="str">
        <f>VLOOKUP($B211,[1]高一下!$B:$R,7,0)</f>
        <v>杨志明</v>
      </c>
      <c r="BE211">
        <f>VLOOKUP($B211,[1]高一下!$B:$R,8,0)</f>
        <v>116</v>
      </c>
      <c r="BF211" t="str">
        <f>VLOOKUP($B211,[1]高一下!$B:$R,9,0)</f>
        <v>马磊</v>
      </c>
      <c r="BG211">
        <f>VLOOKUP($B211,[1]高一下!$B:$R,10,0)</f>
        <v>30.5</v>
      </c>
      <c r="BH211" t="str">
        <f>VLOOKUP($B211,[1]高一下!$B:$R,11,0)</f>
        <v>东梅</v>
      </c>
      <c r="BI211">
        <f>VLOOKUP($B211,[1]高一下!$B:$R,12,0)</f>
        <v>41</v>
      </c>
      <c r="BJ211" t="str">
        <f>VLOOKUP($B211,[1]高一下!$B:$R,13,0)</f>
        <v>次珍扎保</v>
      </c>
      <c r="BK211">
        <f>VLOOKUP($B211,[1]高一下!$B:$R,14,0)</f>
        <v>51</v>
      </c>
      <c r="BL211" t="str">
        <f>VLOOKUP($B211,[1]高一下!$B:$R,15,0)</f>
        <v>郑强秋</v>
      </c>
      <c r="BM211">
        <f>VLOOKUP($B211,[1]高一下!$B:$R,16,0)</f>
        <v>64</v>
      </c>
      <c r="BN211" t="str">
        <f>VLOOKUP($B211,[1]高一下!$B:$R,17,0)</f>
        <v>高琴</v>
      </c>
      <c r="BO211">
        <f>VLOOKUP($B211,[1]高一上!$B:$W,5,0)</f>
        <v>79.5</v>
      </c>
      <c r="BP211" t="str">
        <f>VLOOKUP($B211,[1]高一上!$B:$W,6,0)</f>
        <v>李志友</v>
      </c>
      <c r="BQ211">
        <f>VLOOKUP($B211,[1]高一上!$B:$W,7,0)</f>
        <v>83</v>
      </c>
      <c r="BR211" t="str">
        <f>VLOOKUP($B211,[1]高一上!$B:$W,8,0)</f>
        <v>马磊</v>
      </c>
      <c r="BS211">
        <f>VLOOKUP($B211,[1]高一上!$B:$W,9,0)</f>
        <v>47</v>
      </c>
      <c r="BT211" t="str">
        <f>VLOOKUP($B211,[1]高一上!$B:$W,10,0)</f>
        <v>东梅</v>
      </c>
      <c r="BU211">
        <f>VLOOKUP($B211,[1]高一上!$B:$W,11,0)</f>
        <v>52.5</v>
      </c>
      <c r="BV211" t="str">
        <f>VLOOKUP($B211,[1]高一上!$B:$W,12,0)</f>
        <v>次珍扎保</v>
      </c>
      <c r="BW211">
        <f>VLOOKUP($B211,[1]高一上!$B:$W,13,0)</f>
        <v>54.5</v>
      </c>
      <c r="BX211" t="str">
        <f>VLOOKUP($B211,[1]高一上!$B:$W,14,0)</f>
        <v>郑强秋</v>
      </c>
      <c r="BY211">
        <f>VLOOKUP($B211,[1]高一上!$B:$W,15,0)</f>
        <v>38</v>
      </c>
      <c r="BZ211" t="str">
        <f>VLOOKUP($B211,[1]高一上!$B:$W,16,0)</f>
        <v>龙志云</v>
      </c>
      <c r="CA211">
        <f>VLOOKUP($B211,[1]中考!$B:$N,5,0)</f>
        <v>105</v>
      </c>
      <c r="CB211">
        <f>VLOOKUP($B211,[1]中考!$B:$N,6,0)</f>
        <v>110</v>
      </c>
      <c r="CC211">
        <f>VLOOKUP($B211,[1]中考!$B:$N,7,0)</f>
        <v>68</v>
      </c>
      <c r="CD211">
        <f>VLOOKUP($B211,[1]中考!$B:$N,8,0)</f>
        <v>41</v>
      </c>
      <c r="CE211">
        <f>VLOOKUP($B211,[1]中考!$B:$N,9,0)</f>
        <v>36</v>
      </c>
      <c r="CF211">
        <f>VLOOKUP($B211,[1]中考!$B:$N,10,0)</f>
        <v>27</v>
      </c>
    </row>
    <row r="212" spans="1:84" x14ac:dyDescent="0.2">
      <c r="A212" s="1" t="s">
        <v>662</v>
      </c>
      <c r="B212" s="1" t="s">
        <v>663</v>
      </c>
      <c r="C212" s="1" t="s">
        <v>560</v>
      </c>
      <c r="D212" s="1" t="s">
        <v>17</v>
      </c>
      <c r="E212" s="1" t="s">
        <v>664</v>
      </c>
      <c r="F212" s="1">
        <v>378</v>
      </c>
      <c r="G212" s="1">
        <v>98</v>
      </c>
      <c r="H212" s="1" t="s">
        <v>562</v>
      </c>
      <c r="I212" s="1">
        <v>52</v>
      </c>
      <c r="J212" s="1" t="s">
        <v>123</v>
      </c>
      <c r="K212" s="1">
        <v>96</v>
      </c>
      <c r="L212" s="1" t="s">
        <v>252</v>
      </c>
      <c r="M212" s="1">
        <v>39.5</v>
      </c>
      <c r="N212" s="1" t="s">
        <v>125</v>
      </c>
      <c r="O212" s="1">
        <v>36.5</v>
      </c>
      <c r="P212" s="1" t="s">
        <v>405</v>
      </c>
      <c r="Q212" s="1">
        <v>60.5</v>
      </c>
      <c r="R212" s="1" t="s">
        <v>406</v>
      </c>
      <c r="S212">
        <f>VLOOKUP(B212,[1]高三上!$B:$R,6,0)</f>
        <v>107</v>
      </c>
      <c r="T212" t="str">
        <f>VLOOKUP(B212,[1]高三上!$B:$R,7,0)</f>
        <v>杨志明</v>
      </c>
      <c r="U212">
        <f>VLOOKUP(B212,[1]高三上!$B:$R,8,0)</f>
        <v>78</v>
      </c>
      <c r="V212" t="str">
        <f>VLOOKUP(B212,[1]高三上!$B:$R,9,0)</f>
        <v>马磊</v>
      </c>
      <c r="W212">
        <f>VLOOKUP(B212,[1]高三上!$B:$R,10,0)</f>
        <v>104.5</v>
      </c>
      <c r="X212" t="str">
        <f>VLOOKUP(B212,[1]高三上!$B:$R,11,0)</f>
        <v>东梅</v>
      </c>
      <c r="Y212">
        <f>VLOOKUP(B212,[1]高三上!$B:$R,12,0)</f>
        <v>32</v>
      </c>
      <c r="Z212" t="str">
        <f>VLOOKUP(B212,[1]高三上!$B:$R,13,0)</f>
        <v>高贵勇</v>
      </c>
      <c r="AA212">
        <f>VLOOKUP(B212,[1]高三上!$B:$R,14,0)</f>
        <v>25</v>
      </c>
      <c r="AB212" t="str">
        <f>VLOOKUP(B212,[1]高三上!$B:$R,15,0)</f>
        <v>郑强秋</v>
      </c>
      <c r="AC212">
        <f>VLOOKUP(B212,[1]高三上!$B:$R,16,0)</f>
        <v>26</v>
      </c>
      <c r="AD212" t="str">
        <f>VLOOKUP($B212,[1]高三上!$B:$R,17,0)</f>
        <v>张斯杰</v>
      </c>
      <c r="AE212" t="str">
        <f>VLOOKUP($B212,[1]高二下!$B:$R,6,0)</f>
        <v>86.0</v>
      </c>
      <c r="AF212" t="str">
        <f>VLOOKUP($B212,[1]高二下!$B:$R,7,0)</f>
        <v>杨志明</v>
      </c>
      <c r="AG212" t="str">
        <f>VLOOKUP($B212,[1]高二下!$B:$R,8,0)</f>
        <v>91.5</v>
      </c>
      <c r="AH212" t="str">
        <f>VLOOKUP($B212,[1]高二下!$B:$R,9,0)</f>
        <v>马磊</v>
      </c>
      <c r="AI212" t="str">
        <f>VLOOKUP($B212,[1]高二下!$B:$R,10,0)</f>
        <v>21.0</v>
      </c>
      <c r="AJ212" t="str">
        <f>VLOOKUP($B212,[1]高二下!$B:$R,11,0)</f>
        <v>东梅</v>
      </c>
      <c r="AK212" t="str">
        <f>VLOOKUP($B212,[1]高二下!$B:$R,12,0)</f>
        <v>27.0</v>
      </c>
      <c r="AL212" t="str">
        <f>VLOOKUP($B212,[1]高二下!$B:$R,13,0)</f>
        <v>兰举银</v>
      </c>
      <c r="AM212" t="str">
        <f>VLOOKUP($B212,[1]高二下!$B:$R,14,0)</f>
        <v>44.0</v>
      </c>
      <c r="AN212" t="str">
        <f>VLOOKUP($B212,[1]高二下!$B:$R,15,0)</f>
        <v>郑强秋</v>
      </c>
      <c r="AO212" t="str">
        <f>VLOOKUP($B212,[1]高二下!$B:$R,16,0)</f>
        <v>51.0</v>
      </c>
      <c r="AP212" t="str">
        <f>VLOOKUP($B212,[1]高二下!$B:$R,17,0)</f>
        <v>张斯杰</v>
      </c>
      <c r="AQ212" t="e">
        <f>VLOOKUP($B212,[2]高二上!$B:$R,6,0)</f>
        <v>#N/A</v>
      </c>
      <c r="AR212" t="e">
        <f>VLOOKUP($B212,[2]高二上!$B:$R,7,0)</f>
        <v>#N/A</v>
      </c>
      <c r="AS212" t="e">
        <f>VLOOKUP($B212,[2]高二上!$B:$R,8,0)</f>
        <v>#N/A</v>
      </c>
      <c r="AT212" t="e">
        <f>VLOOKUP($B212,[2]高二上!$B:$R,9,0)</f>
        <v>#N/A</v>
      </c>
      <c r="AU212" t="e">
        <f>VLOOKUP($B212,[2]高二上!$B:$R,10,0)</f>
        <v>#N/A</v>
      </c>
      <c r="AV212" t="e">
        <f>VLOOKUP($B212,[2]高二上!$B:$R,11,0)</f>
        <v>#N/A</v>
      </c>
      <c r="AW212" t="e">
        <f>VLOOKUP($B212,[2]高二上!$B:$R,12,0)</f>
        <v>#N/A</v>
      </c>
      <c r="AX212" t="e">
        <f>VLOOKUP($B212,[2]高二上!$B:$R,13,0)</f>
        <v>#N/A</v>
      </c>
      <c r="AY212" t="e">
        <f>VLOOKUP($B212,[2]高二上!$B:$R,14,0)</f>
        <v>#N/A</v>
      </c>
      <c r="AZ212" t="e">
        <f>VLOOKUP($B212,[2]高二上!$B:$R,15,0)</f>
        <v>#N/A</v>
      </c>
      <c r="BA212" t="e">
        <f>VLOOKUP($B212,[2]高二上!$B:$R,16,0)</f>
        <v>#N/A</v>
      </c>
      <c r="BB212" t="e">
        <f>VLOOKUP($B212,[2]高二上!$B:$R,17,0)</f>
        <v>#N/A</v>
      </c>
      <c r="BC212">
        <f>VLOOKUP($B212,[1]高一下!$B:$R,6,0)</f>
        <v>86</v>
      </c>
      <c r="BD212" t="str">
        <f>VLOOKUP($B212,[1]高一下!$B:$R,7,0)</f>
        <v>杨志明</v>
      </c>
      <c r="BE212">
        <f>VLOOKUP($B212,[1]高一下!$B:$R,8,0)</f>
        <v>77</v>
      </c>
      <c r="BF212" t="str">
        <f>VLOOKUP($B212,[1]高一下!$B:$R,9,0)</f>
        <v>马磊</v>
      </c>
      <c r="BG212">
        <f>VLOOKUP($B212,[1]高一下!$B:$R,10,0)</f>
        <v>67.5</v>
      </c>
      <c r="BH212" t="str">
        <f>VLOOKUP($B212,[1]高一下!$B:$R,11,0)</f>
        <v>东梅</v>
      </c>
      <c r="BI212">
        <f>VLOOKUP($B212,[1]高一下!$B:$R,12,0)</f>
        <v>19</v>
      </c>
      <c r="BJ212" t="str">
        <f>VLOOKUP($B212,[1]高一下!$B:$R,13,0)</f>
        <v>次珍扎保</v>
      </c>
      <c r="BK212">
        <f>VLOOKUP($B212,[1]高一下!$B:$R,14,0)</f>
        <v>45</v>
      </c>
      <c r="BL212" t="str">
        <f>VLOOKUP($B212,[1]高一下!$B:$R,15,0)</f>
        <v>郑强秋</v>
      </c>
      <c r="BM212">
        <f>VLOOKUP($B212,[1]高一下!$B:$R,16,0)</f>
        <v>27</v>
      </c>
      <c r="BN212" t="str">
        <f>VLOOKUP($B212,[1]高一下!$B:$R,17,0)</f>
        <v>高琴</v>
      </c>
      <c r="BO212">
        <f>VLOOKUP($B212,[1]高一上!$B:$W,5,0)</f>
        <v>76</v>
      </c>
      <c r="BP212" t="str">
        <f>VLOOKUP($B212,[1]高一上!$B:$W,6,0)</f>
        <v>李志友</v>
      </c>
      <c r="BQ212">
        <f>VLOOKUP($B212,[1]高一上!$B:$W,7,0)</f>
        <v>60</v>
      </c>
      <c r="BR212" t="str">
        <f>VLOOKUP($B212,[1]高一上!$B:$W,8,0)</f>
        <v>梅桂斌</v>
      </c>
      <c r="BS212">
        <f>VLOOKUP($B212,[1]高一上!$B:$W,9,0)</f>
        <v>86</v>
      </c>
      <c r="BT212" t="str">
        <f>VLOOKUP($B212,[1]高一上!$B:$W,10,0)</f>
        <v>尹英娇</v>
      </c>
      <c r="BU212">
        <f>VLOOKUP($B212,[1]高一上!$B:$W,11,0)</f>
        <v>22</v>
      </c>
      <c r="BV212">
        <f>VLOOKUP($B212,[1]高一上!$B:$W,12,0)</f>
        <v>0</v>
      </c>
      <c r="BW212">
        <f>VLOOKUP($B212,[1]高一上!$B:$W,13,0)</f>
        <v>21</v>
      </c>
      <c r="BX212">
        <f>VLOOKUP($B212,[1]高一上!$B:$W,14,0)</f>
        <v>0</v>
      </c>
      <c r="BY212">
        <f>VLOOKUP($B212,[1]高一上!$B:$W,15,0)</f>
        <v>36</v>
      </c>
      <c r="BZ212">
        <f>VLOOKUP($B212,[1]高一上!$B:$W,16,0)</f>
        <v>0</v>
      </c>
      <c r="CA212">
        <f>VLOOKUP($B212,[1]中考!$B:$N,5,0)</f>
        <v>103</v>
      </c>
      <c r="CB212">
        <f>VLOOKUP($B212,[1]中考!$B:$N,6,0)</f>
        <v>73</v>
      </c>
      <c r="CC212">
        <f>VLOOKUP($B212,[1]中考!$B:$N,7,0)</f>
        <v>92</v>
      </c>
      <c r="CD212">
        <f>VLOOKUP($B212,[1]中考!$B:$N,8,0)</f>
        <v>30</v>
      </c>
      <c r="CE212">
        <f>VLOOKUP($B212,[1]中考!$B:$N,9,0)</f>
        <v>12</v>
      </c>
      <c r="CF212">
        <f>VLOOKUP($B212,[1]中考!$B:$N,10,0)</f>
        <v>27</v>
      </c>
    </row>
    <row r="213" spans="1:84" x14ac:dyDescent="0.2">
      <c r="A213" s="1" t="s">
        <v>665</v>
      </c>
      <c r="B213" s="1" t="s">
        <v>666</v>
      </c>
      <c r="C213" s="1" t="s">
        <v>560</v>
      </c>
      <c r="D213" s="1" t="s">
        <v>17</v>
      </c>
      <c r="E213" s="1" t="s">
        <v>667</v>
      </c>
      <c r="F213" s="1">
        <v>380</v>
      </c>
      <c r="G213" s="1">
        <v>102</v>
      </c>
      <c r="H213" s="1" t="s">
        <v>562</v>
      </c>
      <c r="I213" s="1">
        <v>76</v>
      </c>
      <c r="J213" s="1" t="s">
        <v>123</v>
      </c>
      <c r="K213" s="1">
        <v>77</v>
      </c>
      <c r="L213" s="1" t="s">
        <v>252</v>
      </c>
      <c r="M213" s="1">
        <v>39.5</v>
      </c>
      <c r="N213" s="1" t="s">
        <v>125</v>
      </c>
      <c r="O213" s="1">
        <v>41</v>
      </c>
      <c r="P213" s="1" t="s">
        <v>405</v>
      </c>
      <c r="Q213" s="1">
        <v>44</v>
      </c>
      <c r="R213" s="1" t="s">
        <v>406</v>
      </c>
      <c r="S213">
        <f>VLOOKUP(B213,[1]高三上!$B:$R,6,0)</f>
        <v>97.5</v>
      </c>
      <c r="T213" t="str">
        <f>VLOOKUP(B213,[1]高三上!$B:$R,7,0)</f>
        <v>杨志明</v>
      </c>
      <c r="U213">
        <f>VLOOKUP(B213,[1]高三上!$B:$R,8,0)</f>
        <v>62</v>
      </c>
      <c r="V213" t="str">
        <f>VLOOKUP(B213,[1]高三上!$B:$R,9,0)</f>
        <v>马磊</v>
      </c>
      <c r="W213">
        <f>VLOOKUP(B213,[1]高三上!$B:$R,10,0)</f>
        <v>70.5</v>
      </c>
      <c r="X213" t="str">
        <f>VLOOKUP(B213,[1]高三上!$B:$R,11,0)</f>
        <v>东梅</v>
      </c>
      <c r="Y213">
        <f>VLOOKUP(B213,[1]高三上!$B:$R,12,0)</f>
        <v>26</v>
      </c>
      <c r="Z213" t="str">
        <f>VLOOKUP(B213,[1]高三上!$B:$R,13,0)</f>
        <v>高贵勇</v>
      </c>
      <c r="AA213">
        <f>VLOOKUP(B213,[1]高三上!$B:$R,14,0)</f>
        <v>32</v>
      </c>
      <c r="AB213" t="str">
        <f>VLOOKUP(B213,[1]高三上!$B:$R,15,0)</f>
        <v>郑强秋</v>
      </c>
      <c r="AC213">
        <f>VLOOKUP(B213,[1]高三上!$B:$R,16,0)</f>
        <v>52</v>
      </c>
      <c r="AD213" t="str">
        <f>VLOOKUP($B213,[1]高三上!$B:$R,17,0)</f>
        <v>张斯杰</v>
      </c>
      <c r="AE213" t="str">
        <f>VLOOKUP($B213,[1]高二下!$B:$R,6,0)</f>
        <v>91.0</v>
      </c>
      <c r="AF213" t="str">
        <f>VLOOKUP($B213,[1]高二下!$B:$R,7,0)</f>
        <v>杨志明</v>
      </c>
      <c r="AG213" t="str">
        <f>VLOOKUP($B213,[1]高二下!$B:$R,8,0)</f>
        <v>72.0</v>
      </c>
      <c r="AH213" t="str">
        <f>VLOOKUP($B213,[1]高二下!$B:$R,9,0)</f>
        <v>马磊</v>
      </c>
      <c r="AI213" t="str">
        <f>VLOOKUP($B213,[1]高二下!$B:$R,10,0)</f>
        <v>26.0</v>
      </c>
      <c r="AJ213" t="str">
        <f>VLOOKUP($B213,[1]高二下!$B:$R,11,0)</f>
        <v>东梅</v>
      </c>
      <c r="AK213" t="str">
        <f>VLOOKUP($B213,[1]高二下!$B:$R,12,0)</f>
        <v>35.0</v>
      </c>
      <c r="AL213" t="str">
        <f>VLOOKUP($B213,[1]高二下!$B:$R,13,0)</f>
        <v>兰举银</v>
      </c>
      <c r="AM213" t="str">
        <f>VLOOKUP($B213,[1]高二下!$B:$R,14,0)</f>
        <v>50.0</v>
      </c>
      <c r="AN213" t="str">
        <f>VLOOKUP($B213,[1]高二下!$B:$R,15,0)</f>
        <v>郑强秋</v>
      </c>
      <c r="AO213" t="str">
        <f>VLOOKUP($B213,[1]高二下!$B:$R,16,0)</f>
        <v>56.0</v>
      </c>
      <c r="AP213" t="str">
        <f>VLOOKUP($B213,[1]高二下!$B:$R,17,0)</f>
        <v>张斯杰</v>
      </c>
      <c r="AQ213" t="e">
        <f>VLOOKUP($B213,[2]高二上!$B:$R,6,0)</f>
        <v>#N/A</v>
      </c>
      <c r="AR213" t="e">
        <f>VLOOKUP($B213,[2]高二上!$B:$R,7,0)</f>
        <v>#N/A</v>
      </c>
      <c r="AS213" t="e">
        <f>VLOOKUP($B213,[2]高二上!$B:$R,8,0)</f>
        <v>#N/A</v>
      </c>
      <c r="AT213" t="e">
        <f>VLOOKUP($B213,[2]高二上!$B:$R,9,0)</f>
        <v>#N/A</v>
      </c>
      <c r="AU213" t="e">
        <f>VLOOKUP($B213,[2]高二上!$B:$R,10,0)</f>
        <v>#N/A</v>
      </c>
      <c r="AV213" t="e">
        <f>VLOOKUP($B213,[2]高二上!$B:$R,11,0)</f>
        <v>#N/A</v>
      </c>
      <c r="AW213" t="e">
        <f>VLOOKUP($B213,[2]高二上!$B:$R,12,0)</f>
        <v>#N/A</v>
      </c>
      <c r="AX213" t="e">
        <f>VLOOKUP($B213,[2]高二上!$B:$R,13,0)</f>
        <v>#N/A</v>
      </c>
      <c r="AY213" t="e">
        <f>VLOOKUP($B213,[2]高二上!$B:$R,14,0)</f>
        <v>#N/A</v>
      </c>
      <c r="AZ213" t="e">
        <f>VLOOKUP($B213,[2]高二上!$B:$R,15,0)</f>
        <v>#N/A</v>
      </c>
      <c r="BA213" t="e">
        <f>VLOOKUP($B213,[2]高二上!$B:$R,16,0)</f>
        <v>#N/A</v>
      </c>
      <c r="BB213" t="e">
        <f>VLOOKUP($B213,[2]高二上!$B:$R,17,0)</f>
        <v>#N/A</v>
      </c>
      <c r="BC213">
        <f>VLOOKUP($B213,[1]高一下!$B:$R,6,0)</f>
        <v>80</v>
      </c>
      <c r="BD213" t="str">
        <f>VLOOKUP($B213,[1]高一下!$B:$R,7,0)</f>
        <v>杨志明</v>
      </c>
      <c r="BE213">
        <f>VLOOKUP($B213,[1]高一下!$B:$R,8,0)</f>
        <v>59</v>
      </c>
      <c r="BF213" t="str">
        <f>VLOOKUP($B213,[1]高一下!$B:$R,9,0)</f>
        <v>马磊</v>
      </c>
      <c r="BG213">
        <f>VLOOKUP($B213,[1]高一下!$B:$R,10,0)</f>
        <v>64.5</v>
      </c>
      <c r="BH213" t="str">
        <f>VLOOKUP($B213,[1]高一下!$B:$R,11,0)</f>
        <v>东梅</v>
      </c>
      <c r="BI213">
        <f>VLOOKUP($B213,[1]高一下!$B:$R,12,0)</f>
        <v>36</v>
      </c>
      <c r="BJ213" t="str">
        <f>VLOOKUP($B213,[1]高一下!$B:$R,13,0)</f>
        <v>次珍扎保</v>
      </c>
      <c r="BK213">
        <f>VLOOKUP($B213,[1]高一下!$B:$R,14,0)</f>
        <v>50</v>
      </c>
      <c r="BL213" t="str">
        <f>VLOOKUP($B213,[1]高一下!$B:$R,15,0)</f>
        <v>郑强秋</v>
      </c>
      <c r="BM213">
        <f>VLOOKUP($B213,[1]高一下!$B:$R,16,0)</f>
        <v>32</v>
      </c>
      <c r="BN213" t="str">
        <f>VLOOKUP($B213,[1]高一下!$B:$R,17,0)</f>
        <v>高琴</v>
      </c>
      <c r="BO213">
        <f>VLOOKUP($B213,[1]高一上!$B:$W,5,0)</f>
        <v>72</v>
      </c>
      <c r="BP213" t="str">
        <f>VLOOKUP($B213,[1]高一上!$B:$W,6,0)</f>
        <v>李志友</v>
      </c>
      <c r="BQ213">
        <f>VLOOKUP($B213,[1]高一上!$B:$W,7,0)</f>
        <v>53</v>
      </c>
      <c r="BR213" t="str">
        <f>VLOOKUP($B213,[1]高一上!$B:$W,8,0)</f>
        <v>马磊</v>
      </c>
      <c r="BS213">
        <f>VLOOKUP($B213,[1]高一上!$B:$W,9,0)</f>
        <v>55.5</v>
      </c>
      <c r="BT213" t="str">
        <f>VLOOKUP($B213,[1]高一上!$B:$W,10,0)</f>
        <v>东梅</v>
      </c>
      <c r="BU213">
        <f>VLOOKUP($B213,[1]高一上!$B:$W,11,0)</f>
        <v>31</v>
      </c>
      <c r="BV213" t="str">
        <f>VLOOKUP($B213,[1]高一上!$B:$W,12,0)</f>
        <v>次珍扎保</v>
      </c>
      <c r="BW213">
        <f>VLOOKUP($B213,[1]高一上!$B:$W,13,0)</f>
        <v>56</v>
      </c>
      <c r="BX213" t="str">
        <f>VLOOKUP($B213,[1]高一上!$B:$W,14,0)</f>
        <v>郑强秋</v>
      </c>
      <c r="BY213">
        <f>VLOOKUP($B213,[1]高一上!$B:$W,15,0)</f>
        <v>40.5</v>
      </c>
      <c r="BZ213" t="str">
        <f>VLOOKUP($B213,[1]高一上!$B:$W,16,0)</f>
        <v>龙志云</v>
      </c>
      <c r="CA213">
        <f>VLOOKUP($B213,[1]中考!$B:$N,5,0)</f>
        <v>97</v>
      </c>
      <c r="CB213">
        <f>VLOOKUP($B213,[1]中考!$B:$N,6,0)</f>
        <v>69</v>
      </c>
      <c r="CC213">
        <f>VLOOKUP($B213,[1]中考!$B:$N,7,0)</f>
        <v>65</v>
      </c>
      <c r="CD213">
        <f>VLOOKUP($B213,[1]中考!$B:$N,8,0)</f>
        <v>36</v>
      </c>
      <c r="CE213">
        <f>VLOOKUP($B213,[1]中考!$B:$N,9,0)</f>
        <v>24</v>
      </c>
      <c r="CF213">
        <f>VLOOKUP($B213,[1]中考!$B:$N,10,0)</f>
        <v>33</v>
      </c>
    </row>
    <row r="214" spans="1:84" x14ac:dyDescent="0.2">
      <c r="A214" s="1" t="s">
        <v>668</v>
      </c>
      <c r="B214" s="1" t="s">
        <v>669</v>
      </c>
      <c r="C214" s="1" t="s">
        <v>560</v>
      </c>
      <c r="D214" s="1" t="s">
        <v>17</v>
      </c>
      <c r="E214" s="1" t="s">
        <v>670</v>
      </c>
      <c r="F214" s="1">
        <v>362</v>
      </c>
      <c r="G214" s="1">
        <v>100</v>
      </c>
      <c r="H214" s="1" t="s">
        <v>562</v>
      </c>
      <c r="I214" s="1">
        <v>84</v>
      </c>
      <c r="J214" s="1" t="s">
        <v>123</v>
      </c>
      <c r="K214" s="1">
        <v>42</v>
      </c>
      <c r="L214" s="1" t="s">
        <v>252</v>
      </c>
      <c r="M214" s="1">
        <v>28.5</v>
      </c>
      <c r="N214" s="1" t="s">
        <v>125</v>
      </c>
      <c r="O214" s="1">
        <v>39.5</v>
      </c>
      <c r="P214" s="1" t="s">
        <v>405</v>
      </c>
      <c r="Q214" s="1">
        <v>68</v>
      </c>
      <c r="R214" s="1" t="s">
        <v>406</v>
      </c>
      <c r="S214">
        <f>VLOOKUP(B214,[1]高三上!$B:$R,6,0)</f>
        <v>105.5</v>
      </c>
      <c r="T214" t="str">
        <f>VLOOKUP(B214,[1]高三上!$B:$R,7,0)</f>
        <v>杨志明</v>
      </c>
      <c r="U214">
        <f>VLOOKUP(B214,[1]高三上!$B:$R,8,0)</f>
        <v>93</v>
      </c>
      <c r="V214" t="str">
        <f>VLOOKUP(B214,[1]高三上!$B:$R,9,0)</f>
        <v>马磊</v>
      </c>
      <c r="W214">
        <f>VLOOKUP(B214,[1]高三上!$B:$R,10,0)</f>
        <v>30.5</v>
      </c>
      <c r="X214" t="str">
        <f>VLOOKUP(B214,[1]高三上!$B:$R,11,0)</f>
        <v>东梅</v>
      </c>
      <c r="Y214">
        <f>VLOOKUP(B214,[1]高三上!$B:$R,12,0)</f>
        <v>43</v>
      </c>
      <c r="Z214" t="str">
        <f>VLOOKUP(B214,[1]高三上!$B:$R,13,0)</f>
        <v>高贵勇</v>
      </c>
      <c r="AA214">
        <f>VLOOKUP(B214,[1]高三上!$B:$R,14,0)</f>
        <v>44</v>
      </c>
      <c r="AB214" t="str">
        <f>VLOOKUP(B214,[1]高三上!$B:$R,15,0)</f>
        <v>郑强秋</v>
      </c>
      <c r="AC214">
        <f>VLOOKUP(B214,[1]高三上!$B:$R,16,0)</f>
        <v>28</v>
      </c>
      <c r="AD214" t="str">
        <f>VLOOKUP($B214,[1]高三上!$B:$R,17,0)</f>
        <v>张斯杰</v>
      </c>
      <c r="AE214" t="str">
        <f>VLOOKUP($B214,[1]高二下!$B:$R,6,0)</f>
        <v>88.0</v>
      </c>
      <c r="AF214" t="str">
        <f>VLOOKUP($B214,[1]高二下!$B:$R,7,0)</f>
        <v>杨志明</v>
      </c>
      <c r="AG214" t="str">
        <f>VLOOKUP($B214,[1]高二下!$B:$R,8,0)</f>
        <v>31.0</v>
      </c>
      <c r="AH214" t="str">
        <f>VLOOKUP($B214,[1]高二下!$B:$R,9,0)</f>
        <v>马磊</v>
      </c>
      <c r="AI214" t="str">
        <f>VLOOKUP($B214,[1]高二下!$B:$R,10,0)</f>
        <v>46.0</v>
      </c>
      <c r="AJ214" t="str">
        <f>VLOOKUP($B214,[1]高二下!$B:$R,11,0)</f>
        <v>东梅</v>
      </c>
      <c r="AK214" t="str">
        <f>VLOOKUP($B214,[1]高二下!$B:$R,12,0)</f>
        <v>55.0</v>
      </c>
      <c r="AL214" t="str">
        <f>VLOOKUP($B214,[1]高二下!$B:$R,13,0)</f>
        <v>兰举银</v>
      </c>
      <c r="AM214" t="str">
        <f>VLOOKUP($B214,[1]高二下!$B:$R,14,0)</f>
        <v>67.0</v>
      </c>
      <c r="AN214" t="str">
        <f>VLOOKUP($B214,[1]高二下!$B:$R,15,0)</f>
        <v>郑强秋</v>
      </c>
      <c r="AO214" t="str">
        <f>VLOOKUP($B214,[1]高二下!$B:$R,16,0)</f>
        <v>98.0</v>
      </c>
      <c r="AP214" t="str">
        <f>VLOOKUP($B214,[1]高二下!$B:$R,17,0)</f>
        <v>张斯杰</v>
      </c>
      <c r="AQ214" t="e">
        <f>VLOOKUP($B214,[2]高二上!$B:$R,6,0)</f>
        <v>#N/A</v>
      </c>
      <c r="AR214" t="e">
        <f>VLOOKUP($B214,[2]高二上!$B:$R,7,0)</f>
        <v>#N/A</v>
      </c>
      <c r="AS214" t="e">
        <f>VLOOKUP($B214,[2]高二上!$B:$R,8,0)</f>
        <v>#N/A</v>
      </c>
      <c r="AT214" t="e">
        <f>VLOOKUP($B214,[2]高二上!$B:$R,9,0)</f>
        <v>#N/A</v>
      </c>
      <c r="AU214" t="e">
        <f>VLOOKUP($B214,[2]高二上!$B:$R,10,0)</f>
        <v>#N/A</v>
      </c>
      <c r="AV214" t="e">
        <f>VLOOKUP($B214,[2]高二上!$B:$R,11,0)</f>
        <v>#N/A</v>
      </c>
      <c r="AW214" t="e">
        <f>VLOOKUP($B214,[2]高二上!$B:$R,12,0)</f>
        <v>#N/A</v>
      </c>
      <c r="AX214" t="e">
        <f>VLOOKUP($B214,[2]高二上!$B:$R,13,0)</f>
        <v>#N/A</v>
      </c>
      <c r="AY214" t="e">
        <f>VLOOKUP($B214,[2]高二上!$B:$R,14,0)</f>
        <v>#N/A</v>
      </c>
      <c r="AZ214" t="e">
        <f>VLOOKUP($B214,[2]高二上!$B:$R,15,0)</f>
        <v>#N/A</v>
      </c>
      <c r="BA214" t="e">
        <f>VLOOKUP($B214,[2]高二上!$B:$R,16,0)</f>
        <v>#N/A</v>
      </c>
      <c r="BB214" t="e">
        <f>VLOOKUP($B214,[2]高二上!$B:$R,17,0)</f>
        <v>#N/A</v>
      </c>
      <c r="BC214">
        <f>VLOOKUP($B214,[1]高一下!$B:$R,6,0)</f>
        <v>77</v>
      </c>
      <c r="BD214" t="str">
        <f>VLOOKUP($B214,[1]高一下!$B:$R,7,0)</f>
        <v>杨志明</v>
      </c>
      <c r="BE214">
        <f>VLOOKUP($B214,[1]高一下!$B:$R,8,0)</f>
        <v>88</v>
      </c>
      <c r="BF214" t="str">
        <f>VLOOKUP($B214,[1]高一下!$B:$R,9,0)</f>
        <v>马磊</v>
      </c>
      <c r="BG214">
        <f>VLOOKUP($B214,[1]高一下!$B:$R,10,0)</f>
        <v>30.5</v>
      </c>
      <c r="BH214" t="str">
        <f>VLOOKUP($B214,[1]高一下!$B:$R,11,0)</f>
        <v>东梅</v>
      </c>
      <c r="BI214">
        <f>VLOOKUP($B214,[1]高一下!$B:$R,12,0)</f>
        <v>45</v>
      </c>
      <c r="BJ214" t="str">
        <f>VLOOKUP($B214,[1]高一下!$B:$R,13,0)</f>
        <v>次珍扎保</v>
      </c>
      <c r="BK214">
        <f>VLOOKUP($B214,[1]高一下!$B:$R,14,0)</f>
        <v>55</v>
      </c>
      <c r="BL214" t="str">
        <f>VLOOKUP($B214,[1]高一下!$B:$R,15,0)</f>
        <v>郑强秋</v>
      </c>
      <c r="BM214">
        <f>VLOOKUP($B214,[1]高一下!$B:$R,16,0)</f>
        <v>34</v>
      </c>
      <c r="BN214" t="str">
        <f>VLOOKUP($B214,[1]高一下!$B:$R,17,0)</f>
        <v>高琴</v>
      </c>
      <c r="BO214">
        <f>VLOOKUP($B214,[1]高一上!$B:$W,5,0)</f>
        <v>68.5</v>
      </c>
      <c r="BP214" t="str">
        <f>VLOOKUP($B214,[1]高一上!$B:$W,6,0)</f>
        <v>李志友</v>
      </c>
      <c r="BQ214">
        <f>VLOOKUP($B214,[1]高一上!$B:$W,7,0)</f>
        <v>56</v>
      </c>
      <c r="BR214" t="str">
        <f>VLOOKUP($B214,[1]高一上!$B:$W,8,0)</f>
        <v>马磊</v>
      </c>
      <c r="BS214">
        <f>VLOOKUP($B214,[1]高一上!$B:$W,9,0)</f>
        <v>46</v>
      </c>
      <c r="BT214" t="str">
        <f>VLOOKUP($B214,[1]高一上!$B:$W,10,0)</f>
        <v>东梅</v>
      </c>
      <c r="BU214">
        <f>VLOOKUP($B214,[1]高一上!$B:$W,11,0)</f>
        <v>43.5</v>
      </c>
      <c r="BV214" t="str">
        <f>VLOOKUP($B214,[1]高一上!$B:$W,12,0)</f>
        <v>次珍扎保</v>
      </c>
      <c r="BW214">
        <f>VLOOKUP($B214,[1]高一上!$B:$W,13,0)</f>
        <v>58</v>
      </c>
      <c r="BX214" t="str">
        <f>VLOOKUP($B214,[1]高一上!$B:$W,14,0)</f>
        <v>郑强秋</v>
      </c>
      <c r="BY214">
        <f>VLOOKUP($B214,[1]高一上!$B:$W,15,0)</f>
        <v>48.5</v>
      </c>
      <c r="BZ214" t="str">
        <f>VLOOKUP($B214,[1]高一上!$B:$W,16,0)</f>
        <v>龙志云</v>
      </c>
      <c r="CA214">
        <f>VLOOKUP($B214,[1]中考!$B:$N,5,0)</f>
        <v>94</v>
      </c>
      <c r="CB214">
        <f>VLOOKUP($B214,[1]中考!$B:$N,6,0)</f>
        <v>90</v>
      </c>
      <c r="CC214">
        <f>VLOOKUP($B214,[1]中考!$B:$N,7,0)</f>
        <v>52</v>
      </c>
      <c r="CD214">
        <f>VLOOKUP($B214,[1]中考!$B:$N,8,0)</f>
        <v>56</v>
      </c>
      <c r="CE214">
        <f>VLOOKUP($B214,[1]中考!$B:$N,9,0)</f>
        <v>34</v>
      </c>
      <c r="CF214">
        <f>VLOOKUP($B214,[1]中考!$B:$N,10,0)</f>
        <v>42</v>
      </c>
    </row>
    <row r="215" spans="1:84" x14ac:dyDescent="0.2">
      <c r="A215" s="1" t="s">
        <v>671</v>
      </c>
      <c r="B215" s="1" t="s">
        <v>672</v>
      </c>
      <c r="C215" s="1" t="s">
        <v>560</v>
      </c>
      <c r="D215" s="1" t="s">
        <v>17</v>
      </c>
      <c r="E215" s="1" t="s">
        <v>673</v>
      </c>
      <c r="F215" s="1">
        <v>383</v>
      </c>
      <c r="G215" s="1">
        <v>103</v>
      </c>
      <c r="H215" s="1" t="s">
        <v>562</v>
      </c>
      <c r="I215" s="1">
        <v>83</v>
      </c>
      <c r="J215" s="1" t="s">
        <v>123</v>
      </c>
      <c r="K215" s="1">
        <v>39</v>
      </c>
      <c r="L215" s="1" t="s">
        <v>252</v>
      </c>
      <c r="M215" s="1">
        <v>48</v>
      </c>
      <c r="N215" s="1" t="s">
        <v>125</v>
      </c>
      <c r="O215" s="1">
        <v>45</v>
      </c>
      <c r="P215" s="1" t="s">
        <v>405</v>
      </c>
      <c r="Q215" s="1">
        <v>65</v>
      </c>
      <c r="R215" s="1" t="s">
        <v>406</v>
      </c>
      <c r="S215">
        <f>VLOOKUP(B215,[1]高三上!$B:$R,6,0)</f>
        <v>103</v>
      </c>
      <c r="T215" t="str">
        <f>VLOOKUP(B215,[1]高三上!$B:$R,7,0)</f>
        <v>杨志明</v>
      </c>
      <c r="U215">
        <f>VLOOKUP(B215,[1]高三上!$B:$R,8,0)</f>
        <v>69</v>
      </c>
      <c r="V215" t="str">
        <f>VLOOKUP(B215,[1]高三上!$B:$R,9,0)</f>
        <v>马磊</v>
      </c>
      <c r="W215">
        <f>VLOOKUP(B215,[1]高三上!$B:$R,10,0)</f>
        <v>36</v>
      </c>
      <c r="X215" t="str">
        <f>VLOOKUP(B215,[1]高三上!$B:$R,11,0)</f>
        <v>东梅</v>
      </c>
      <c r="Y215">
        <f>VLOOKUP(B215,[1]高三上!$B:$R,12,0)</f>
        <v>31</v>
      </c>
      <c r="Z215" t="str">
        <f>VLOOKUP(B215,[1]高三上!$B:$R,13,0)</f>
        <v>高贵勇</v>
      </c>
      <c r="AA215">
        <f>VLOOKUP(B215,[1]高三上!$B:$R,14,0)</f>
        <v>36</v>
      </c>
      <c r="AB215" t="str">
        <f>VLOOKUP(B215,[1]高三上!$B:$R,15,0)</f>
        <v>郑强秋</v>
      </c>
      <c r="AC215">
        <f>VLOOKUP(B215,[1]高三上!$B:$R,16,0)</f>
        <v>31</v>
      </c>
      <c r="AD215" t="str">
        <f>VLOOKUP($B215,[1]高三上!$B:$R,17,0)</f>
        <v>张斯杰</v>
      </c>
      <c r="AE215" t="str">
        <f>VLOOKUP($B215,[1]高二下!$B:$R,6,0)</f>
        <v>78.0</v>
      </c>
      <c r="AF215" t="str">
        <f>VLOOKUP($B215,[1]高二下!$B:$R,7,0)</f>
        <v>杨志明</v>
      </c>
      <c r="AG215" t="str">
        <f>VLOOKUP($B215,[1]高二下!$B:$R,8,0)</f>
        <v>33.0</v>
      </c>
      <c r="AH215" t="str">
        <f>VLOOKUP($B215,[1]高二下!$B:$R,9,0)</f>
        <v>马磊</v>
      </c>
      <c r="AI215" t="str">
        <f>VLOOKUP($B215,[1]高二下!$B:$R,10,0)</f>
        <v>19.0</v>
      </c>
      <c r="AJ215" t="str">
        <f>VLOOKUP($B215,[1]高二下!$B:$R,11,0)</f>
        <v>东梅</v>
      </c>
      <c r="AK215" t="str">
        <f>VLOOKUP($B215,[1]高二下!$B:$R,12,0)</f>
        <v>19.0</v>
      </c>
      <c r="AL215" t="str">
        <f>VLOOKUP($B215,[1]高二下!$B:$R,13,0)</f>
        <v>兰举银</v>
      </c>
      <c r="AM215" t="str">
        <f>VLOOKUP($B215,[1]高二下!$B:$R,14,0)</f>
        <v>49.0</v>
      </c>
      <c r="AN215" t="str">
        <f>VLOOKUP($B215,[1]高二下!$B:$R,15,0)</f>
        <v>郑强秋</v>
      </c>
      <c r="AO215" t="str">
        <f>VLOOKUP($B215,[1]高二下!$B:$R,16,0)</f>
        <v>75.0</v>
      </c>
      <c r="AP215" t="str">
        <f>VLOOKUP($B215,[1]高二下!$B:$R,17,0)</f>
        <v>张斯杰</v>
      </c>
      <c r="AQ215" t="e">
        <f>VLOOKUP($B215,[2]高二上!$B:$R,6,0)</f>
        <v>#N/A</v>
      </c>
      <c r="AR215" t="e">
        <f>VLOOKUP($B215,[2]高二上!$B:$R,7,0)</f>
        <v>#N/A</v>
      </c>
      <c r="AS215" t="e">
        <f>VLOOKUP($B215,[2]高二上!$B:$R,8,0)</f>
        <v>#N/A</v>
      </c>
      <c r="AT215" t="e">
        <f>VLOOKUP($B215,[2]高二上!$B:$R,9,0)</f>
        <v>#N/A</v>
      </c>
      <c r="AU215" t="e">
        <f>VLOOKUP($B215,[2]高二上!$B:$R,10,0)</f>
        <v>#N/A</v>
      </c>
      <c r="AV215" t="e">
        <f>VLOOKUP($B215,[2]高二上!$B:$R,11,0)</f>
        <v>#N/A</v>
      </c>
      <c r="AW215" t="e">
        <f>VLOOKUP($B215,[2]高二上!$B:$R,12,0)</f>
        <v>#N/A</v>
      </c>
      <c r="AX215" t="e">
        <f>VLOOKUP($B215,[2]高二上!$B:$R,13,0)</f>
        <v>#N/A</v>
      </c>
      <c r="AY215" t="e">
        <f>VLOOKUP($B215,[2]高二上!$B:$R,14,0)</f>
        <v>#N/A</v>
      </c>
      <c r="AZ215" t="e">
        <f>VLOOKUP($B215,[2]高二上!$B:$R,15,0)</f>
        <v>#N/A</v>
      </c>
      <c r="BA215" t="e">
        <f>VLOOKUP($B215,[2]高二上!$B:$R,16,0)</f>
        <v>#N/A</v>
      </c>
      <c r="BB215" t="e">
        <f>VLOOKUP($B215,[2]高二上!$B:$R,17,0)</f>
        <v>#N/A</v>
      </c>
      <c r="BC215">
        <f>VLOOKUP($B215,[1]高一下!$B:$R,6,0)</f>
        <v>85</v>
      </c>
      <c r="BD215" t="str">
        <f>VLOOKUP($B215,[1]高一下!$B:$R,7,0)</f>
        <v>杨志明</v>
      </c>
      <c r="BE215">
        <f>VLOOKUP($B215,[1]高一下!$B:$R,8,0)</f>
        <v>83</v>
      </c>
      <c r="BF215" t="str">
        <f>VLOOKUP($B215,[1]高一下!$B:$R,9,0)</f>
        <v>马磊</v>
      </c>
      <c r="BG215">
        <f>VLOOKUP($B215,[1]高一下!$B:$R,10,0)</f>
        <v>33</v>
      </c>
      <c r="BH215" t="str">
        <f>VLOOKUP($B215,[1]高一下!$B:$R,11,0)</f>
        <v>东梅</v>
      </c>
      <c r="BI215">
        <f>VLOOKUP($B215,[1]高一下!$B:$R,12,0)</f>
        <v>46</v>
      </c>
      <c r="BJ215" t="str">
        <f>VLOOKUP($B215,[1]高一下!$B:$R,13,0)</f>
        <v>次珍扎保</v>
      </c>
      <c r="BK215">
        <f>VLOOKUP($B215,[1]高一下!$B:$R,14,0)</f>
        <v>52</v>
      </c>
      <c r="BL215" t="str">
        <f>VLOOKUP($B215,[1]高一下!$B:$R,15,0)</f>
        <v>郑强秋</v>
      </c>
      <c r="BM215">
        <f>VLOOKUP($B215,[1]高一下!$B:$R,16,0)</f>
        <v>37</v>
      </c>
      <c r="BN215" t="str">
        <f>VLOOKUP($B215,[1]高一下!$B:$R,17,0)</f>
        <v>高琴</v>
      </c>
      <c r="BO215">
        <f>VLOOKUP($B215,[1]高一上!$B:$W,5,0)</f>
        <v>74.5</v>
      </c>
      <c r="BP215" t="str">
        <f>VLOOKUP($B215,[1]高一上!$B:$W,6,0)</f>
        <v>李志友</v>
      </c>
      <c r="BQ215">
        <f>VLOOKUP($B215,[1]高一上!$B:$W,7,0)</f>
        <v>71</v>
      </c>
      <c r="BR215" t="str">
        <f>VLOOKUP($B215,[1]高一上!$B:$W,8,0)</f>
        <v>马磊</v>
      </c>
      <c r="BS215">
        <f>VLOOKUP($B215,[1]高一上!$B:$W,9,0)</f>
        <v>42.5</v>
      </c>
      <c r="BT215" t="str">
        <f>VLOOKUP($B215,[1]高一上!$B:$W,10,0)</f>
        <v>东梅</v>
      </c>
      <c r="BU215">
        <f>VLOOKUP($B215,[1]高一上!$B:$W,11,0)</f>
        <v>28</v>
      </c>
      <c r="BV215" t="str">
        <f>VLOOKUP($B215,[1]高一上!$B:$W,12,0)</f>
        <v>次珍扎保</v>
      </c>
      <c r="BW215">
        <f>VLOOKUP($B215,[1]高一上!$B:$W,13,0)</f>
        <v>50</v>
      </c>
      <c r="BX215" t="str">
        <f>VLOOKUP($B215,[1]高一上!$B:$W,14,0)</f>
        <v>郑强秋</v>
      </c>
      <c r="BY215">
        <f>VLOOKUP($B215,[1]高一上!$B:$W,15,0)</f>
        <v>48</v>
      </c>
      <c r="BZ215" t="str">
        <f>VLOOKUP($B215,[1]高一上!$B:$W,16,0)</f>
        <v>龙志云</v>
      </c>
      <c r="CA215">
        <f>VLOOKUP($B215,[1]中考!$B:$N,5,0)</f>
        <v>108</v>
      </c>
      <c r="CB215">
        <f>VLOOKUP($B215,[1]中考!$B:$N,6,0)</f>
        <v>83</v>
      </c>
      <c r="CC215">
        <f>VLOOKUP($B215,[1]中考!$B:$N,7,0)</f>
        <v>50</v>
      </c>
      <c r="CD215">
        <f>VLOOKUP($B215,[1]中考!$B:$N,8,0)</f>
        <v>35</v>
      </c>
      <c r="CE215">
        <f>VLOOKUP($B215,[1]中考!$B:$N,9,0)</f>
        <v>28</v>
      </c>
      <c r="CF215">
        <f>VLOOKUP($B215,[1]中考!$B:$N,10,0)</f>
        <v>43</v>
      </c>
    </row>
    <row r="216" spans="1:84" x14ac:dyDescent="0.2">
      <c r="A216" s="1" t="s">
        <v>674</v>
      </c>
      <c r="B216" s="1" t="s">
        <v>675</v>
      </c>
      <c r="C216" s="1" t="s">
        <v>560</v>
      </c>
      <c r="D216" s="1" t="s">
        <v>17</v>
      </c>
      <c r="E216" s="1" t="s">
        <v>676</v>
      </c>
      <c r="F216" s="1">
        <v>459</v>
      </c>
      <c r="G216" s="1">
        <v>110</v>
      </c>
      <c r="H216" s="1" t="s">
        <v>562</v>
      </c>
      <c r="I216" s="1">
        <v>112</v>
      </c>
      <c r="J216" s="1" t="s">
        <v>123</v>
      </c>
      <c r="K216" s="1">
        <v>51</v>
      </c>
      <c r="L216" s="1" t="s">
        <v>252</v>
      </c>
      <c r="M216" s="1">
        <v>62.5</v>
      </c>
      <c r="N216" s="1" t="s">
        <v>125</v>
      </c>
      <c r="O216" s="1">
        <v>65</v>
      </c>
      <c r="P216" s="1" t="s">
        <v>405</v>
      </c>
      <c r="Q216" s="1">
        <v>58</v>
      </c>
      <c r="R216" s="1" t="s">
        <v>406</v>
      </c>
      <c r="S216">
        <f>VLOOKUP(B216,[1]高三上!$B:$R,6,0)</f>
        <v>90</v>
      </c>
      <c r="T216" t="str">
        <f>VLOOKUP(B216,[1]高三上!$B:$R,7,0)</f>
        <v>杨志明</v>
      </c>
      <c r="U216">
        <f>VLOOKUP(B216,[1]高三上!$B:$R,8,0)</f>
        <v>79</v>
      </c>
      <c r="V216" t="str">
        <f>VLOOKUP(B216,[1]高三上!$B:$R,9,0)</f>
        <v>马磊</v>
      </c>
      <c r="W216">
        <f>VLOOKUP(B216,[1]高三上!$B:$R,10,0)</f>
        <v>40.5</v>
      </c>
      <c r="X216" t="str">
        <f>VLOOKUP(B216,[1]高三上!$B:$R,11,0)</f>
        <v>东梅</v>
      </c>
      <c r="Y216">
        <f>VLOOKUP(B216,[1]高三上!$B:$R,12,0)</f>
        <v>42</v>
      </c>
      <c r="Z216" t="str">
        <f>VLOOKUP(B216,[1]高三上!$B:$R,13,0)</f>
        <v>高贵勇</v>
      </c>
      <c r="AA216">
        <f>VLOOKUP(B216,[1]高三上!$B:$R,14,0)</f>
        <v>30</v>
      </c>
      <c r="AB216" t="str">
        <f>VLOOKUP(B216,[1]高三上!$B:$R,15,0)</f>
        <v>郑强秋</v>
      </c>
      <c r="AC216">
        <f>VLOOKUP(B216,[1]高三上!$B:$R,16,0)</f>
        <v>40.5</v>
      </c>
      <c r="AD216" t="str">
        <f>VLOOKUP($B216,[1]高三上!$B:$R,17,0)</f>
        <v>张斯杰</v>
      </c>
      <c r="AE216" t="str">
        <f>VLOOKUP($B216,[1]高二下!$B:$R,6,0)</f>
        <v>81.0</v>
      </c>
      <c r="AF216" t="str">
        <f>VLOOKUP($B216,[1]高二下!$B:$R,7,0)</f>
        <v>杨志明</v>
      </c>
      <c r="AG216" t="str">
        <f>VLOOKUP($B216,[1]高二下!$B:$R,8,0)</f>
        <v>64.5</v>
      </c>
      <c r="AH216" t="str">
        <f>VLOOKUP($B216,[1]高二下!$B:$R,9,0)</f>
        <v>马磊</v>
      </c>
      <c r="AI216" t="str">
        <f>VLOOKUP($B216,[1]高二下!$B:$R,10,0)</f>
        <v>25.0</v>
      </c>
      <c r="AJ216" t="str">
        <f>VLOOKUP($B216,[1]高二下!$B:$R,11,0)</f>
        <v>东梅</v>
      </c>
      <c r="AK216" t="str">
        <f>VLOOKUP($B216,[1]高二下!$B:$R,12,0)</f>
        <v>32.0</v>
      </c>
      <c r="AL216" t="str">
        <f>VLOOKUP($B216,[1]高二下!$B:$R,13,0)</f>
        <v>兰举银</v>
      </c>
      <c r="AM216" t="str">
        <f>VLOOKUP($B216,[1]高二下!$B:$R,14,0)</f>
        <v>41.0</v>
      </c>
      <c r="AN216" t="str">
        <f>VLOOKUP($B216,[1]高二下!$B:$R,15,0)</f>
        <v>郑强秋</v>
      </c>
      <c r="AO216" t="str">
        <f>VLOOKUP($B216,[1]高二下!$B:$R,16,0)</f>
        <v>102.0</v>
      </c>
      <c r="AP216" t="str">
        <f>VLOOKUP($B216,[1]高二下!$B:$R,17,0)</f>
        <v>张斯杰</v>
      </c>
      <c r="AQ216" t="e">
        <f>VLOOKUP($B216,[2]高二上!$B:$R,6,0)</f>
        <v>#N/A</v>
      </c>
      <c r="AR216" t="e">
        <f>VLOOKUP($B216,[2]高二上!$B:$R,7,0)</f>
        <v>#N/A</v>
      </c>
      <c r="AS216" t="e">
        <f>VLOOKUP($B216,[2]高二上!$B:$R,8,0)</f>
        <v>#N/A</v>
      </c>
      <c r="AT216" t="e">
        <f>VLOOKUP($B216,[2]高二上!$B:$R,9,0)</f>
        <v>#N/A</v>
      </c>
      <c r="AU216" t="e">
        <f>VLOOKUP($B216,[2]高二上!$B:$R,10,0)</f>
        <v>#N/A</v>
      </c>
      <c r="AV216" t="e">
        <f>VLOOKUP($B216,[2]高二上!$B:$R,11,0)</f>
        <v>#N/A</v>
      </c>
      <c r="AW216" t="e">
        <f>VLOOKUP($B216,[2]高二上!$B:$R,12,0)</f>
        <v>#N/A</v>
      </c>
      <c r="AX216" t="e">
        <f>VLOOKUP($B216,[2]高二上!$B:$R,13,0)</f>
        <v>#N/A</v>
      </c>
      <c r="AY216" t="e">
        <f>VLOOKUP($B216,[2]高二上!$B:$R,14,0)</f>
        <v>#N/A</v>
      </c>
      <c r="AZ216" t="e">
        <f>VLOOKUP($B216,[2]高二上!$B:$R,15,0)</f>
        <v>#N/A</v>
      </c>
      <c r="BA216" t="e">
        <f>VLOOKUP($B216,[2]高二上!$B:$R,16,0)</f>
        <v>#N/A</v>
      </c>
      <c r="BB216" t="e">
        <f>VLOOKUP($B216,[2]高二上!$B:$R,17,0)</f>
        <v>#N/A</v>
      </c>
      <c r="BC216">
        <f>VLOOKUP($B216,[1]高一下!$B:$R,6,0)</f>
        <v>69</v>
      </c>
      <c r="BD216" t="str">
        <f>VLOOKUP($B216,[1]高一下!$B:$R,7,0)</f>
        <v>杨志明</v>
      </c>
      <c r="BE216">
        <f>VLOOKUP($B216,[1]高一下!$B:$R,8,0)</f>
        <v>100</v>
      </c>
      <c r="BF216" t="str">
        <f>VLOOKUP($B216,[1]高一下!$B:$R,9,0)</f>
        <v>马磊</v>
      </c>
      <c r="BG216">
        <f>VLOOKUP($B216,[1]高一下!$B:$R,10,0)</f>
        <v>26.5</v>
      </c>
      <c r="BH216" t="str">
        <f>VLOOKUP($B216,[1]高一下!$B:$R,11,0)</f>
        <v>东梅</v>
      </c>
      <c r="BI216">
        <f>VLOOKUP($B216,[1]高一下!$B:$R,12,0)</f>
        <v>35</v>
      </c>
      <c r="BJ216" t="str">
        <f>VLOOKUP($B216,[1]高一下!$B:$R,13,0)</f>
        <v>次珍扎保</v>
      </c>
      <c r="BK216">
        <f>VLOOKUP($B216,[1]高一下!$B:$R,14,0)</f>
        <v>50</v>
      </c>
      <c r="BL216" t="str">
        <f>VLOOKUP($B216,[1]高一下!$B:$R,15,0)</f>
        <v>郑强秋</v>
      </c>
      <c r="BM216">
        <f>VLOOKUP($B216,[1]高一下!$B:$R,16,0)</f>
        <v>44</v>
      </c>
      <c r="BN216" t="str">
        <f>VLOOKUP($B216,[1]高一下!$B:$R,17,0)</f>
        <v>高琴</v>
      </c>
      <c r="BO216">
        <f>VLOOKUP($B216,[1]高一上!$B:$W,5,0)</f>
        <v>77.5</v>
      </c>
      <c r="BP216" t="str">
        <f>VLOOKUP($B216,[1]高一上!$B:$W,6,0)</f>
        <v>李志友</v>
      </c>
      <c r="BQ216">
        <f>VLOOKUP($B216,[1]高一上!$B:$W,7,0)</f>
        <v>62</v>
      </c>
      <c r="BR216" t="str">
        <f>VLOOKUP($B216,[1]高一上!$B:$W,8,0)</f>
        <v>马磊</v>
      </c>
      <c r="BS216">
        <f>VLOOKUP($B216,[1]高一上!$B:$W,9,0)</f>
        <v>44</v>
      </c>
      <c r="BT216" t="str">
        <f>VLOOKUP($B216,[1]高一上!$B:$W,10,0)</f>
        <v>东梅</v>
      </c>
      <c r="BU216">
        <f>VLOOKUP($B216,[1]高一上!$B:$W,11,0)</f>
        <v>26.5</v>
      </c>
      <c r="BV216" t="str">
        <f>VLOOKUP($B216,[1]高一上!$B:$W,12,0)</f>
        <v>次珍扎保</v>
      </c>
      <c r="BW216">
        <f>VLOOKUP($B216,[1]高一上!$B:$W,13,0)</f>
        <v>42</v>
      </c>
      <c r="BX216" t="str">
        <f>VLOOKUP($B216,[1]高一上!$B:$W,14,0)</f>
        <v>郑强秋</v>
      </c>
      <c r="BY216">
        <f>VLOOKUP($B216,[1]高一上!$B:$W,15,0)</f>
        <v>28</v>
      </c>
      <c r="BZ216" t="str">
        <f>VLOOKUP($B216,[1]高一上!$B:$W,16,0)</f>
        <v>龙志云</v>
      </c>
      <c r="CA216">
        <f>VLOOKUP($B216,[1]中考!$B:$N,5,0)</f>
        <v>100</v>
      </c>
      <c r="CB216">
        <f>VLOOKUP($B216,[1]中考!$B:$N,6,0)</f>
        <v>94</v>
      </c>
      <c r="CC216">
        <f>VLOOKUP($B216,[1]中考!$B:$N,7,0)</f>
        <v>54</v>
      </c>
      <c r="CD216">
        <f>VLOOKUP($B216,[1]中考!$B:$N,8,0)</f>
        <v>45</v>
      </c>
      <c r="CE216">
        <f>VLOOKUP($B216,[1]中考!$B:$N,9,0)</f>
        <v>27</v>
      </c>
      <c r="CF216">
        <f>VLOOKUP($B216,[1]中考!$B:$N,10,0)</f>
        <v>34</v>
      </c>
    </row>
    <row r="217" spans="1:84" x14ac:dyDescent="0.2">
      <c r="A217" s="1" t="s">
        <v>677</v>
      </c>
      <c r="B217" s="1" t="s">
        <v>678</v>
      </c>
      <c r="C217" s="1" t="s">
        <v>560</v>
      </c>
      <c r="D217" s="1" t="s">
        <v>17</v>
      </c>
      <c r="E217" s="1" t="s">
        <v>679</v>
      </c>
      <c r="F217" s="1">
        <v>459</v>
      </c>
      <c r="G217" s="1">
        <v>113</v>
      </c>
      <c r="H217" s="1" t="s">
        <v>562</v>
      </c>
      <c r="I217" s="1">
        <v>101</v>
      </c>
      <c r="J217" s="1" t="s">
        <v>123</v>
      </c>
      <c r="K217" s="1">
        <v>73</v>
      </c>
      <c r="L217" s="1" t="s">
        <v>252</v>
      </c>
      <c r="M217" s="1">
        <v>38.5</v>
      </c>
      <c r="N217" s="1" t="s">
        <v>125</v>
      </c>
      <c r="O217" s="1">
        <v>64.5</v>
      </c>
      <c r="P217" s="1" t="s">
        <v>405</v>
      </c>
      <c r="Q217" s="1">
        <v>69</v>
      </c>
      <c r="R217" s="1" t="s">
        <v>406</v>
      </c>
      <c r="S217">
        <f>VLOOKUP(B217,[1]高三上!$B:$R,6,0)</f>
        <v>101.5</v>
      </c>
      <c r="T217" t="str">
        <f>VLOOKUP(B217,[1]高三上!$B:$R,7,0)</f>
        <v>杨志明</v>
      </c>
      <c r="U217">
        <f>VLOOKUP(B217,[1]高三上!$B:$R,8,0)</f>
        <v>94</v>
      </c>
      <c r="V217" t="str">
        <f>VLOOKUP(B217,[1]高三上!$B:$R,9,0)</f>
        <v>马磊</v>
      </c>
      <c r="W217">
        <f>VLOOKUP(B217,[1]高三上!$B:$R,10,0)</f>
        <v>67.5</v>
      </c>
      <c r="X217" t="str">
        <f>VLOOKUP(B217,[1]高三上!$B:$R,11,0)</f>
        <v>东梅</v>
      </c>
      <c r="Y217">
        <f>VLOOKUP(B217,[1]高三上!$B:$R,12,0)</f>
        <v>24</v>
      </c>
      <c r="Z217" t="str">
        <f>VLOOKUP(B217,[1]高三上!$B:$R,13,0)</f>
        <v>高贵勇</v>
      </c>
      <c r="AA217">
        <f>VLOOKUP(B217,[1]高三上!$B:$R,14,0)</f>
        <v>60</v>
      </c>
      <c r="AB217" t="str">
        <f>VLOOKUP(B217,[1]高三上!$B:$R,15,0)</f>
        <v>郑强秋</v>
      </c>
      <c r="AC217">
        <f>VLOOKUP(B217,[1]高三上!$B:$R,16,0)</f>
        <v>52</v>
      </c>
      <c r="AD217" t="str">
        <f>VLOOKUP($B217,[1]高三上!$B:$R,17,0)</f>
        <v>张斯杰</v>
      </c>
      <c r="AE217" t="str">
        <f>VLOOKUP($B217,[1]高二下!$B:$R,6,0)</f>
        <v>98.0</v>
      </c>
      <c r="AF217" t="str">
        <f>VLOOKUP($B217,[1]高二下!$B:$R,7,0)</f>
        <v>杨志明</v>
      </c>
      <c r="AG217" t="str">
        <f>VLOOKUP($B217,[1]高二下!$B:$R,8,0)</f>
        <v>68.5</v>
      </c>
      <c r="AH217" t="str">
        <f>VLOOKUP($B217,[1]高二下!$B:$R,9,0)</f>
        <v>马磊</v>
      </c>
      <c r="AI217" t="str">
        <f>VLOOKUP($B217,[1]高二下!$B:$R,10,0)</f>
        <v>37.0</v>
      </c>
      <c r="AJ217" t="str">
        <f>VLOOKUP($B217,[1]高二下!$B:$R,11,0)</f>
        <v>东梅</v>
      </c>
      <c r="AK217" t="str">
        <f>VLOOKUP($B217,[1]高二下!$B:$R,12,0)</f>
        <v>34.0</v>
      </c>
      <c r="AL217" t="str">
        <f>VLOOKUP($B217,[1]高二下!$B:$R,13,0)</f>
        <v>兰举银</v>
      </c>
      <c r="AM217" t="str">
        <f>VLOOKUP($B217,[1]高二下!$B:$R,14,0)</f>
        <v>66.0</v>
      </c>
      <c r="AN217" t="str">
        <f>VLOOKUP($B217,[1]高二下!$B:$R,15,0)</f>
        <v>郑强秋</v>
      </c>
      <c r="AO217" t="str">
        <f>VLOOKUP($B217,[1]高二下!$B:$R,16,0)</f>
        <v>82.0</v>
      </c>
      <c r="AP217" t="str">
        <f>VLOOKUP($B217,[1]高二下!$B:$R,17,0)</f>
        <v>张斯杰</v>
      </c>
      <c r="AQ217" t="e">
        <f>VLOOKUP($B217,[2]高二上!$B:$R,6,0)</f>
        <v>#N/A</v>
      </c>
      <c r="AR217" t="e">
        <f>VLOOKUP($B217,[2]高二上!$B:$R,7,0)</f>
        <v>#N/A</v>
      </c>
      <c r="AS217" t="e">
        <f>VLOOKUP($B217,[2]高二上!$B:$R,8,0)</f>
        <v>#N/A</v>
      </c>
      <c r="AT217" t="e">
        <f>VLOOKUP($B217,[2]高二上!$B:$R,9,0)</f>
        <v>#N/A</v>
      </c>
      <c r="AU217" t="e">
        <f>VLOOKUP($B217,[2]高二上!$B:$R,10,0)</f>
        <v>#N/A</v>
      </c>
      <c r="AV217" t="e">
        <f>VLOOKUP($B217,[2]高二上!$B:$R,11,0)</f>
        <v>#N/A</v>
      </c>
      <c r="AW217" t="e">
        <f>VLOOKUP($B217,[2]高二上!$B:$R,12,0)</f>
        <v>#N/A</v>
      </c>
      <c r="AX217" t="e">
        <f>VLOOKUP($B217,[2]高二上!$B:$R,13,0)</f>
        <v>#N/A</v>
      </c>
      <c r="AY217" t="e">
        <f>VLOOKUP($B217,[2]高二上!$B:$R,14,0)</f>
        <v>#N/A</v>
      </c>
      <c r="AZ217" t="e">
        <f>VLOOKUP($B217,[2]高二上!$B:$R,15,0)</f>
        <v>#N/A</v>
      </c>
      <c r="BA217" t="e">
        <f>VLOOKUP($B217,[2]高二上!$B:$R,16,0)</f>
        <v>#N/A</v>
      </c>
      <c r="BB217" t="e">
        <f>VLOOKUP($B217,[2]高二上!$B:$R,17,0)</f>
        <v>#N/A</v>
      </c>
      <c r="BC217">
        <f>VLOOKUP($B217,[1]高一下!$B:$R,6,0)</f>
        <v>94</v>
      </c>
      <c r="BD217" t="str">
        <f>VLOOKUP($B217,[1]高一下!$B:$R,7,0)</f>
        <v>杨志明</v>
      </c>
      <c r="BE217">
        <f>VLOOKUP($B217,[1]高一下!$B:$R,8,0)</f>
        <v>90</v>
      </c>
      <c r="BF217" t="str">
        <f>VLOOKUP($B217,[1]高一下!$B:$R,9,0)</f>
        <v>马磊</v>
      </c>
      <c r="BG217">
        <f>VLOOKUP($B217,[1]高一下!$B:$R,10,0)</f>
        <v>46.5</v>
      </c>
      <c r="BH217" t="str">
        <f>VLOOKUP($B217,[1]高一下!$B:$R,11,0)</f>
        <v>东梅</v>
      </c>
      <c r="BI217">
        <f>VLOOKUP($B217,[1]高一下!$B:$R,12,0)</f>
        <v>46</v>
      </c>
      <c r="BJ217" t="str">
        <f>VLOOKUP($B217,[1]高一下!$B:$R,13,0)</f>
        <v>次珍扎保</v>
      </c>
      <c r="BK217">
        <f>VLOOKUP($B217,[1]高一下!$B:$R,14,0)</f>
        <v>50</v>
      </c>
      <c r="BL217" t="str">
        <f>VLOOKUP($B217,[1]高一下!$B:$R,15,0)</f>
        <v>郑强秋</v>
      </c>
      <c r="BM217">
        <f>VLOOKUP($B217,[1]高一下!$B:$R,16,0)</f>
        <v>39</v>
      </c>
      <c r="BN217" t="str">
        <f>VLOOKUP($B217,[1]高一下!$B:$R,17,0)</f>
        <v>高琴</v>
      </c>
      <c r="BO217">
        <f>VLOOKUP($B217,[1]高一上!$B:$W,5,0)</f>
        <v>89.5</v>
      </c>
      <c r="BP217" t="str">
        <f>VLOOKUP($B217,[1]高一上!$B:$W,6,0)</f>
        <v>李志友</v>
      </c>
      <c r="BQ217">
        <f>VLOOKUP($B217,[1]高一上!$B:$W,7,0)</f>
        <v>76</v>
      </c>
      <c r="BR217" t="str">
        <f>VLOOKUP($B217,[1]高一上!$B:$W,8,0)</f>
        <v>马磊</v>
      </c>
      <c r="BS217">
        <f>VLOOKUP($B217,[1]高一上!$B:$W,9,0)</f>
        <v>56</v>
      </c>
      <c r="BT217" t="str">
        <f>VLOOKUP($B217,[1]高一上!$B:$W,10,0)</f>
        <v>东梅</v>
      </c>
      <c r="BU217">
        <f>VLOOKUP($B217,[1]高一上!$B:$W,11,0)</f>
        <v>33.5</v>
      </c>
      <c r="BV217" t="str">
        <f>VLOOKUP($B217,[1]高一上!$B:$W,12,0)</f>
        <v>次珍扎保</v>
      </c>
      <c r="BW217">
        <f>VLOOKUP($B217,[1]高一上!$B:$W,13,0)</f>
        <v>67</v>
      </c>
      <c r="BX217" t="str">
        <f>VLOOKUP($B217,[1]高一上!$B:$W,14,0)</f>
        <v>郑强秋</v>
      </c>
      <c r="BY217">
        <f>VLOOKUP($B217,[1]高一上!$B:$W,15,0)</f>
        <v>51.5</v>
      </c>
      <c r="BZ217" t="str">
        <f>VLOOKUP($B217,[1]高一上!$B:$W,16,0)</f>
        <v>龙志云</v>
      </c>
      <c r="CA217">
        <f>VLOOKUP($B217,[1]中考!$B:$N,5,0)</f>
        <v>111</v>
      </c>
      <c r="CB217">
        <f>VLOOKUP($B217,[1]中考!$B:$N,6,0)</f>
        <v>104</v>
      </c>
      <c r="CC217">
        <f>VLOOKUP($B217,[1]中考!$B:$N,7,0)</f>
        <v>64</v>
      </c>
      <c r="CD217">
        <f>VLOOKUP($B217,[1]中考!$B:$N,8,0)</f>
        <v>32</v>
      </c>
      <c r="CE217">
        <f>VLOOKUP($B217,[1]中考!$B:$N,9,0)</f>
        <v>35</v>
      </c>
      <c r="CF217">
        <f>VLOOKUP($B217,[1]中考!$B:$N,10,0)</f>
        <v>36</v>
      </c>
    </row>
    <row r="218" spans="1:84" x14ac:dyDescent="0.2">
      <c r="A218" s="1" t="s">
        <v>680</v>
      </c>
      <c r="B218" s="1" t="s">
        <v>681</v>
      </c>
      <c r="C218" s="1" t="s">
        <v>560</v>
      </c>
      <c r="D218" s="1" t="s">
        <v>17</v>
      </c>
      <c r="E218" s="1" t="s">
        <v>682</v>
      </c>
      <c r="F218" s="1">
        <v>369</v>
      </c>
      <c r="G218" s="1">
        <v>95</v>
      </c>
      <c r="H218" s="1" t="s">
        <v>562</v>
      </c>
      <c r="I218" s="1">
        <v>61</v>
      </c>
      <c r="J218" s="1" t="s">
        <v>123</v>
      </c>
      <c r="K218" s="1">
        <v>80</v>
      </c>
      <c r="L218" s="1" t="s">
        <v>252</v>
      </c>
      <c r="M218" s="1">
        <v>42.5</v>
      </c>
      <c r="N218" s="1" t="s">
        <v>125</v>
      </c>
      <c r="O218" s="1">
        <v>52.5</v>
      </c>
      <c r="P218" s="1" t="s">
        <v>405</v>
      </c>
      <c r="Q218" s="1">
        <v>37.5</v>
      </c>
      <c r="R218" s="1" t="s">
        <v>406</v>
      </c>
      <c r="S218">
        <f>VLOOKUP(B218,[1]高三上!$B:$R,6,0)</f>
        <v>0</v>
      </c>
      <c r="T218" t="str">
        <f>VLOOKUP(B218,[1]高三上!$B:$R,7,0)</f>
        <v>杨志明</v>
      </c>
      <c r="U218">
        <f>VLOOKUP(B218,[1]高三上!$B:$R,8,0)</f>
        <v>0</v>
      </c>
      <c r="V218" t="str">
        <f>VLOOKUP(B218,[1]高三上!$B:$R,9,0)</f>
        <v>马磊</v>
      </c>
      <c r="W218">
        <f>VLOOKUP(B218,[1]高三上!$B:$R,10,0)</f>
        <v>0</v>
      </c>
      <c r="X218" t="str">
        <f>VLOOKUP(B218,[1]高三上!$B:$R,11,0)</f>
        <v>东梅</v>
      </c>
      <c r="Y218">
        <f>VLOOKUP(B218,[1]高三上!$B:$R,12,0)</f>
        <v>0</v>
      </c>
      <c r="Z218" t="str">
        <f>VLOOKUP(B218,[1]高三上!$B:$R,13,0)</f>
        <v>高贵勇</v>
      </c>
      <c r="AA218">
        <f>VLOOKUP(B218,[1]高三上!$B:$R,14,0)</f>
        <v>0</v>
      </c>
      <c r="AB218" t="str">
        <f>VLOOKUP(B218,[1]高三上!$B:$R,15,0)</f>
        <v>郑强秋</v>
      </c>
      <c r="AC218">
        <f>VLOOKUP(B218,[1]高三上!$B:$R,16,0)</f>
        <v>0</v>
      </c>
      <c r="AD218" t="str">
        <f>VLOOKUP($B218,[1]高三上!$B:$R,17,0)</f>
        <v>张斯杰</v>
      </c>
      <c r="AE218" t="str">
        <f>VLOOKUP($B218,[1]高二下!$B:$R,6,0)</f>
        <v>82.0</v>
      </c>
      <c r="AF218" t="str">
        <f>VLOOKUP($B218,[1]高二下!$B:$R,7,0)</f>
        <v>杨志明</v>
      </c>
      <c r="AG218" t="str">
        <f>VLOOKUP($B218,[1]高二下!$B:$R,8,0)</f>
        <v>70.0</v>
      </c>
      <c r="AH218" t="str">
        <f>VLOOKUP($B218,[1]高二下!$B:$R,9,0)</f>
        <v>马磊</v>
      </c>
      <c r="AI218" t="str">
        <f>VLOOKUP($B218,[1]高二下!$B:$R,10,0)</f>
        <v>23.0</v>
      </c>
      <c r="AJ218" t="str">
        <f>VLOOKUP($B218,[1]高二下!$B:$R,11,0)</f>
        <v>东梅</v>
      </c>
      <c r="AK218" t="str">
        <f>VLOOKUP($B218,[1]高二下!$B:$R,12,0)</f>
        <v>35.0</v>
      </c>
      <c r="AL218" t="str">
        <f>VLOOKUP($B218,[1]高二下!$B:$R,13,0)</f>
        <v>兰举银</v>
      </c>
      <c r="AM218" t="str">
        <f>VLOOKUP($B218,[1]高二下!$B:$R,14,0)</f>
        <v>55.0</v>
      </c>
      <c r="AN218" t="str">
        <f>VLOOKUP($B218,[1]高二下!$B:$R,15,0)</f>
        <v>郑强秋</v>
      </c>
      <c r="AO218" t="str">
        <f>VLOOKUP($B218,[1]高二下!$B:$R,16,0)</f>
        <v>81.0</v>
      </c>
      <c r="AP218" t="str">
        <f>VLOOKUP($B218,[1]高二下!$B:$R,17,0)</f>
        <v>张斯杰</v>
      </c>
      <c r="AQ218" t="e">
        <f>VLOOKUP($B218,[2]高二上!$B:$R,6,0)</f>
        <v>#N/A</v>
      </c>
      <c r="AR218" t="e">
        <f>VLOOKUP($B218,[2]高二上!$B:$R,7,0)</f>
        <v>#N/A</v>
      </c>
      <c r="AS218" t="e">
        <f>VLOOKUP($B218,[2]高二上!$B:$R,8,0)</f>
        <v>#N/A</v>
      </c>
      <c r="AT218" t="e">
        <f>VLOOKUP($B218,[2]高二上!$B:$R,9,0)</f>
        <v>#N/A</v>
      </c>
      <c r="AU218" t="e">
        <f>VLOOKUP($B218,[2]高二上!$B:$R,10,0)</f>
        <v>#N/A</v>
      </c>
      <c r="AV218" t="e">
        <f>VLOOKUP($B218,[2]高二上!$B:$R,11,0)</f>
        <v>#N/A</v>
      </c>
      <c r="AW218" t="e">
        <f>VLOOKUP($B218,[2]高二上!$B:$R,12,0)</f>
        <v>#N/A</v>
      </c>
      <c r="AX218" t="e">
        <f>VLOOKUP($B218,[2]高二上!$B:$R,13,0)</f>
        <v>#N/A</v>
      </c>
      <c r="AY218" t="e">
        <f>VLOOKUP($B218,[2]高二上!$B:$R,14,0)</f>
        <v>#N/A</v>
      </c>
      <c r="AZ218" t="e">
        <f>VLOOKUP($B218,[2]高二上!$B:$R,15,0)</f>
        <v>#N/A</v>
      </c>
      <c r="BA218" t="e">
        <f>VLOOKUP($B218,[2]高二上!$B:$R,16,0)</f>
        <v>#N/A</v>
      </c>
      <c r="BB218" t="e">
        <f>VLOOKUP($B218,[2]高二上!$B:$R,17,0)</f>
        <v>#N/A</v>
      </c>
      <c r="BC218">
        <f>VLOOKUP($B218,[1]高一下!$B:$R,6,0)</f>
        <v>88</v>
      </c>
      <c r="BD218" t="str">
        <f>VLOOKUP($B218,[1]高一下!$B:$R,7,0)</f>
        <v>杨志明</v>
      </c>
      <c r="BE218">
        <f>VLOOKUP($B218,[1]高一下!$B:$R,8,0)</f>
        <v>61</v>
      </c>
      <c r="BF218" t="str">
        <f>VLOOKUP($B218,[1]高一下!$B:$R,9,0)</f>
        <v>马磊</v>
      </c>
      <c r="BG218">
        <f>VLOOKUP($B218,[1]高一下!$B:$R,10,0)</f>
        <v>46</v>
      </c>
      <c r="BH218" t="str">
        <f>VLOOKUP($B218,[1]高一下!$B:$R,11,0)</f>
        <v>东梅</v>
      </c>
      <c r="BI218">
        <f>VLOOKUP($B218,[1]高一下!$B:$R,12,0)</f>
        <v>19</v>
      </c>
      <c r="BJ218" t="str">
        <f>VLOOKUP($B218,[1]高一下!$B:$R,13,0)</f>
        <v>次珍扎保</v>
      </c>
      <c r="BK218">
        <f>VLOOKUP($B218,[1]高一下!$B:$R,14,0)</f>
        <v>49</v>
      </c>
      <c r="BL218" t="str">
        <f>VLOOKUP($B218,[1]高一下!$B:$R,15,0)</f>
        <v>郑强秋</v>
      </c>
      <c r="BM218">
        <f>VLOOKUP($B218,[1]高一下!$B:$R,16,0)</f>
        <v>44</v>
      </c>
      <c r="BN218" t="str">
        <f>VLOOKUP($B218,[1]高一下!$B:$R,17,0)</f>
        <v>高琴</v>
      </c>
      <c r="BO218">
        <f>VLOOKUP($B218,[1]高一上!$B:$W,5,0)</f>
        <v>75</v>
      </c>
      <c r="BP218" t="str">
        <f>VLOOKUP($B218,[1]高一上!$B:$W,6,0)</f>
        <v>李志友</v>
      </c>
      <c r="BQ218">
        <f>VLOOKUP($B218,[1]高一上!$B:$W,7,0)</f>
        <v>42.5</v>
      </c>
      <c r="BR218" t="str">
        <f>VLOOKUP($B218,[1]高一上!$B:$W,8,0)</f>
        <v>马磊</v>
      </c>
      <c r="BS218">
        <f>VLOOKUP($B218,[1]高一上!$B:$W,9,0)</f>
        <v>63</v>
      </c>
      <c r="BT218" t="str">
        <f>VLOOKUP($B218,[1]高一上!$B:$W,10,0)</f>
        <v>东梅</v>
      </c>
      <c r="BU218">
        <f>VLOOKUP($B218,[1]高一上!$B:$W,11,0)</f>
        <v>24</v>
      </c>
      <c r="BV218" t="str">
        <f>VLOOKUP($B218,[1]高一上!$B:$W,12,0)</f>
        <v>次珍扎保</v>
      </c>
      <c r="BW218">
        <f>VLOOKUP($B218,[1]高一上!$B:$W,13,0)</f>
        <v>54</v>
      </c>
      <c r="BX218" t="str">
        <f>VLOOKUP($B218,[1]高一上!$B:$W,14,0)</f>
        <v>郑强秋</v>
      </c>
      <c r="BY218">
        <f>VLOOKUP($B218,[1]高一上!$B:$W,15,0)</f>
        <v>47</v>
      </c>
      <c r="BZ218" t="str">
        <f>VLOOKUP($B218,[1]高一上!$B:$W,16,0)</f>
        <v>龙志云</v>
      </c>
      <c r="CA218">
        <f>VLOOKUP($B218,[1]中考!$B:$N,5,0)</f>
        <v>102</v>
      </c>
      <c r="CB218">
        <f>VLOOKUP($B218,[1]中考!$B:$N,6,0)</f>
        <v>69</v>
      </c>
      <c r="CC218">
        <f>VLOOKUP($B218,[1]中考!$B:$N,7,0)</f>
        <v>75</v>
      </c>
      <c r="CD218">
        <f>VLOOKUP($B218,[1]中考!$B:$N,8,0)</f>
        <v>32</v>
      </c>
      <c r="CE218">
        <f>VLOOKUP($B218,[1]中考!$B:$N,9,0)</f>
        <v>26</v>
      </c>
      <c r="CF218">
        <f>VLOOKUP($B218,[1]中考!$B:$N,10,0)</f>
        <v>27</v>
      </c>
    </row>
    <row r="219" spans="1:84" x14ac:dyDescent="0.2">
      <c r="A219" s="1" t="s">
        <v>683</v>
      </c>
      <c r="B219" s="1" t="s">
        <v>684</v>
      </c>
      <c r="C219" s="1" t="s">
        <v>560</v>
      </c>
      <c r="D219" s="1" t="s">
        <v>17</v>
      </c>
      <c r="E219" s="1" t="s">
        <v>685</v>
      </c>
      <c r="F219" s="1">
        <v>411</v>
      </c>
      <c r="G219" s="1">
        <v>108</v>
      </c>
      <c r="H219" s="1" t="s">
        <v>562</v>
      </c>
      <c r="I219" s="1">
        <v>80</v>
      </c>
      <c r="J219" s="1" t="s">
        <v>123</v>
      </c>
      <c r="K219" s="1">
        <v>77</v>
      </c>
      <c r="L219" s="1" t="s">
        <v>252</v>
      </c>
      <c r="M219" s="1">
        <v>39.5</v>
      </c>
      <c r="N219" s="1" t="s">
        <v>125</v>
      </c>
      <c r="O219" s="1">
        <v>46</v>
      </c>
      <c r="P219" s="1" t="s">
        <v>405</v>
      </c>
      <c r="Q219" s="1">
        <v>60.5</v>
      </c>
      <c r="R219" s="1" t="s">
        <v>406</v>
      </c>
      <c r="S219">
        <f>VLOOKUP(B219,[1]高三上!$B:$R,6,0)</f>
        <v>93.5</v>
      </c>
      <c r="T219" t="str">
        <f>VLOOKUP(B219,[1]高三上!$B:$R,7,0)</f>
        <v>杨志明</v>
      </c>
      <c r="U219">
        <f>VLOOKUP(B219,[1]高三上!$B:$R,8,0)</f>
        <v>73</v>
      </c>
      <c r="V219" t="str">
        <f>VLOOKUP(B219,[1]高三上!$B:$R,9,0)</f>
        <v>马磊</v>
      </c>
      <c r="W219">
        <f>VLOOKUP(B219,[1]高三上!$B:$R,10,0)</f>
        <v>66</v>
      </c>
      <c r="X219" t="str">
        <f>VLOOKUP(B219,[1]高三上!$B:$R,11,0)</f>
        <v>东梅</v>
      </c>
      <c r="Y219">
        <f>VLOOKUP(B219,[1]高三上!$B:$R,12,0)</f>
        <v>21</v>
      </c>
      <c r="Z219" t="str">
        <f>VLOOKUP(B219,[1]高三上!$B:$R,13,0)</f>
        <v>高贵勇</v>
      </c>
      <c r="AA219">
        <f>VLOOKUP(B219,[1]高三上!$B:$R,14,0)</f>
        <v>31</v>
      </c>
      <c r="AB219" t="str">
        <f>VLOOKUP(B219,[1]高三上!$B:$R,15,0)</f>
        <v>郑强秋</v>
      </c>
      <c r="AC219">
        <f>VLOOKUP(B219,[1]高三上!$B:$R,16,0)</f>
        <v>41.5</v>
      </c>
      <c r="AD219" t="str">
        <f>VLOOKUP($B219,[1]高三上!$B:$R,17,0)</f>
        <v>张斯杰</v>
      </c>
      <c r="AE219" t="str">
        <f>VLOOKUP($B219,[1]高二下!$B:$R,6,0)</f>
        <v>95.0</v>
      </c>
      <c r="AF219" t="str">
        <f>VLOOKUP($B219,[1]高二下!$B:$R,7,0)</f>
        <v>杨志明</v>
      </c>
      <c r="AG219" t="str">
        <f>VLOOKUP($B219,[1]高二下!$B:$R,8,0)</f>
        <v>65.5</v>
      </c>
      <c r="AH219" t="str">
        <f>VLOOKUP($B219,[1]高二下!$B:$R,9,0)</f>
        <v>马磊</v>
      </c>
      <c r="AI219" t="str">
        <f>VLOOKUP($B219,[1]高二下!$B:$R,10,0)</f>
        <v>34.0</v>
      </c>
      <c r="AJ219" t="str">
        <f>VLOOKUP($B219,[1]高二下!$B:$R,11,0)</f>
        <v>东梅</v>
      </c>
      <c r="AK219" t="str">
        <f>VLOOKUP($B219,[1]高二下!$B:$R,12,0)</f>
        <v>24.0</v>
      </c>
      <c r="AL219" t="str">
        <f>VLOOKUP($B219,[1]高二下!$B:$R,13,0)</f>
        <v>兰举银</v>
      </c>
      <c r="AM219" t="str">
        <f>VLOOKUP($B219,[1]高二下!$B:$R,14,0)</f>
        <v>45.0</v>
      </c>
      <c r="AN219" t="str">
        <f>VLOOKUP($B219,[1]高二下!$B:$R,15,0)</f>
        <v>郑强秋</v>
      </c>
      <c r="AO219" t="str">
        <f>VLOOKUP($B219,[1]高二下!$B:$R,16,0)</f>
        <v>76.0</v>
      </c>
      <c r="AP219" t="str">
        <f>VLOOKUP($B219,[1]高二下!$B:$R,17,0)</f>
        <v>张斯杰</v>
      </c>
      <c r="AQ219" t="e">
        <f>VLOOKUP($B219,[2]高二上!$B:$R,6,0)</f>
        <v>#N/A</v>
      </c>
      <c r="AR219" t="e">
        <f>VLOOKUP($B219,[2]高二上!$B:$R,7,0)</f>
        <v>#N/A</v>
      </c>
      <c r="AS219" t="e">
        <f>VLOOKUP($B219,[2]高二上!$B:$R,8,0)</f>
        <v>#N/A</v>
      </c>
      <c r="AT219" t="e">
        <f>VLOOKUP($B219,[2]高二上!$B:$R,9,0)</f>
        <v>#N/A</v>
      </c>
      <c r="AU219" t="e">
        <f>VLOOKUP($B219,[2]高二上!$B:$R,10,0)</f>
        <v>#N/A</v>
      </c>
      <c r="AV219" t="e">
        <f>VLOOKUP($B219,[2]高二上!$B:$R,11,0)</f>
        <v>#N/A</v>
      </c>
      <c r="AW219" t="e">
        <f>VLOOKUP($B219,[2]高二上!$B:$R,12,0)</f>
        <v>#N/A</v>
      </c>
      <c r="AX219" t="e">
        <f>VLOOKUP($B219,[2]高二上!$B:$R,13,0)</f>
        <v>#N/A</v>
      </c>
      <c r="AY219" t="e">
        <f>VLOOKUP($B219,[2]高二上!$B:$R,14,0)</f>
        <v>#N/A</v>
      </c>
      <c r="AZ219" t="e">
        <f>VLOOKUP($B219,[2]高二上!$B:$R,15,0)</f>
        <v>#N/A</v>
      </c>
      <c r="BA219" t="e">
        <f>VLOOKUP($B219,[2]高二上!$B:$R,16,0)</f>
        <v>#N/A</v>
      </c>
      <c r="BB219" t="e">
        <f>VLOOKUP($B219,[2]高二上!$B:$R,17,0)</f>
        <v>#N/A</v>
      </c>
      <c r="BC219">
        <f>VLOOKUP($B219,[1]高一下!$B:$R,6,0)</f>
        <v>94</v>
      </c>
      <c r="BD219" t="str">
        <f>VLOOKUP($B219,[1]高一下!$B:$R,7,0)</f>
        <v>杨志明</v>
      </c>
      <c r="BE219">
        <f>VLOOKUP($B219,[1]高一下!$B:$R,8,0)</f>
        <v>68</v>
      </c>
      <c r="BF219" t="str">
        <f>VLOOKUP($B219,[1]高一下!$B:$R,9,0)</f>
        <v>马磊</v>
      </c>
      <c r="BG219">
        <f>VLOOKUP($B219,[1]高一下!$B:$R,10,0)</f>
        <v>44</v>
      </c>
      <c r="BH219" t="str">
        <f>VLOOKUP($B219,[1]高一下!$B:$R,11,0)</f>
        <v>东梅</v>
      </c>
      <c r="BI219">
        <f>VLOOKUP($B219,[1]高一下!$B:$R,12,0)</f>
        <v>24</v>
      </c>
      <c r="BJ219" t="str">
        <f>VLOOKUP($B219,[1]高一下!$B:$R,13,0)</f>
        <v>次珍扎保</v>
      </c>
      <c r="BK219">
        <f>VLOOKUP($B219,[1]高一下!$B:$R,14,0)</f>
        <v>36</v>
      </c>
      <c r="BL219" t="str">
        <f>VLOOKUP($B219,[1]高一下!$B:$R,15,0)</f>
        <v>郑强秋</v>
      </c>
      <c r="BM219">
        <f>VLOOKUP($B219,[1]高一下!$B:$R,16,0)</f>
        <v>44</v>
      </c>
      <c r="BN219" t="str">
        <f>VLOOKUP($B219,[1]高一下!$B:$R,17,0)</f>
        <v>高琴</v>
      </c>
      <c r="BO219">
        <f>VLOOKUP($B219,[1]高一上!$B:$W,5,0)</f>
        <v>73.5</v>
      </c>
      <c r="BP219" t="str">
        <f>VLOOKUP($B219,[1]高一上!$B:$W,6,0)</f>
        <v>李志友</v>
      </c>
      <c r="BQ219">
        <f>VLOOKUP($B219,[1]高一上!$B:$W,7,0)</f>
        <v>63</v>
      </c>
      <c r="BR219" t="str">
        <f>VLOOKUP($B219,[1]高一上!$B:$W,8,0)</f>
        <v>马磊</v>
      </c>
      <c r="BS219">
        <f>VLOOKUP($B219,[1]高一上!$B:$W,9,0)</f>
        <v>73</v>
      </c>
      <c r="BT219" t="str">
        <f>VLOOKUP($B219,[1]高一上!$B:$W,10,0)</f>
        <v>东梅</v>
      </c>
      <c r="BU219">
        <f>VLOOKUP($B219,[1]高一上!$B:$W,11,0)</f>
        <v>20</v>
      </c>
      <c r="BV219" t="str">
        <f>VLOOKUP($B219,[1]高一上!$B:$W,12,0)</f>
        <v>次珍扎保</v>
      </c>
      <c r="BW219">
        <f>VLOOKUP($B219,[1]高一上!$B:$W,13,0)</f>
        <v>49</v>
      </c>
      <c r="BX219" t="str">
        <f>VLOOKUP($B219,[1]高一上!$B:$W,14,0)</f>
        <v>郑强秋</v>
      </c>
      <c r="BY219">
        <f>VLOOKUP($B219,[1]高一上!$B:$W,15,0)</f>
        <v>30.5</v>
      </c>
      <c r="BZ219" t="str">
        <f>VLOOKUP($B219,[1]高一上!$B:$W,16,0)</f>
        <v>龙志云</v>
      </c>
      <c r="CA219">
        <f>VLOOKUP($B219,[1]中考!$B:$N,5,0)</f>
        <v>93</v>
      </c>
      <c r="CB219">
        <f>VLOOKUP($B219,[1]中考!$B:$N,6,0)</f>
        <v>57</v>
      </c>
      <c r="CC219">
        <f>VLOOKUP($B219,[1]中考!$B:$N,7,0)</f>
        <v>71</v>
      </c>
      <c r="CD219">
        <f>VLOOKUP($B219,[1]中考!$B:$N,8,0)</f>
        <v>36</v>
      </c>
      <c r="CE219">
        <f>VLOOKUP($B219,[1]中考!$B:$N,9,0)</f>
        <v>22</v>
      </c>
      <c r="CF219">
        <f>VLOOKUP($B219,[1]中考!$B:$N,10,0)</f>
        <v>29</v>
      </c>
    </row>
    <row r="220" spans="1:84" x14ac:dyDescent="0.2">
      <c r="A220" s="1" t="s">
        <v>686</v>
      </c>
      <c r="B220" s="1" t="s">
        <v>687</v>
      </c>
      <c r="C220" s="1" t="s">
        <v>560</v>
      </c>
      <c r="D220" s="1" t="s">
        <v>17</v>
      </c>
      <c r="E220" s="1" t="s">
        <v>688</v>
      </c>
      <c r="F220" s="1">
        <v>461</v>
      </c>
      <c r="G220" s="1">
        <v>104</v>
      </c>
      <c r="H220" s="1" t="s">
        <v>562</v>
      </c>
      <c r="I220" s="1">
        <v>87</v>
      </c>
      <c r="J220" s="1" t="s">
        <v>123</v>
      </c>
      <c r="K220" s="1">
        <v>99</v>
      </c>
      <c r="L220" s="1" t="s">
        <v>252</v>
      </c>
      <c r="M220" s="1">
        <v>60</v>
      </c>
      <c r="N220" s="1" t="s">
        <v>125</v>
      </c>
      <c r="O220" s="1">
        <v>57.5</v>
      </c>
      <c r="P220" s="1" t="s">
        <v>405</v>
      </c>
      <c r="Q220" s="1">
        <v>53</v>
      </c>
      <c r="R220" s="1" t="s">
        <v>406</v>
      </c>
      <c r="S220">
        <f>VLOOKUP(B220,[1]高三上!$B:$R,6,0)</f>
        <v>96</v>
      </c>
      <c r="T220" t="str">
        <f>VLOOKUP(B220,[1]高三上!$B:$R,7,0)</f>
        <v>杨志明</v>
      </c>
      <c r="U220">
        <f>VLOOKUP(B220,[1]高三上!$B:$R,8,0)</f>
        <v>71</v>
      </c>
      <c r="V220" t="str">
        <f>VLOOKUP(B220,[1]高三上!$B:$R,9,0)</f>
        <v>马磊</v>
      </c>
      <c r="W220">
        <f>VLOOKUP(B220,[1]高三上!$B:$R,10,0)</f>
        <v>95.5</v>
      </c>
      <c r="X220" t="str">
        <f>VLOOKUP(B220,[1]高三上!$B:$R,11,0)</f>
        <v>东梅</v>
      </c>
      <c r="Y220">
        <f>VLOOKUP(B220,[1]高三上!$B:$R,12,0)</f>
        <v>19</v>
      </c>
      <c r="Z220" t="str">
        <f>VLOOKUP(B220,[1]高三上!$B:$R,13,0)</f>
        <v>高贵勇</v>
      </c>
      <c r="AA220">
        <f>VLOOKUP(B220,[1]高三上!$B:$R,14,0)</f>
        <v>50</v>
      </c>
      <c r="AB220" t="str">
        <f>VLOOKUP(B220,[1]高三上!$B:$R,15,0)</f>
        <v>郑强秋</v>
      </c>
      <c r="AC220">
        <f>VLOOKUP(B220,[1]高三上!$B:$R,16,0)</f>
        <v>45</v>
      </c>
      <c r="AD220" t="str">
        <f>VLOOKUP($B220,[1]高三上!$B:$R,17,0)</f>
        <v>张斯杰</v>
      </c>
      <c r="AE220" t="str">
        <f>VLOOKUP($B220,[1]高二下!$B:$R,6,0)</f>
        <v>76.0</v>
      </c>
      <c r="AF220" t="str">
        <f>VLOOKUP($B220,[1]高二下!$B:$R,7,0)</f>
        <v>杨志明</v>
      </c>
      <c r="AG220" t="str">
        <f>VLOOKUP($B220,[1]高二下!$B:$R,8,0)</f>
        <v>85.5</v>
      </c>
      <c r="AH220" t="str">
        <f>VLOOKUP($B220,[1]高二下!$B:$R,9,0)</f>
        <v>马磊</v>
      </c>
      <c r="AI220" t="str">
        <f>VLOOKUP($B220,[1]高二下!$B:$R,10,0)</f>
        <v>18.0</v>
      </c>
      <c r="AJ220" t="str">
        <f>VLOOKUP($B220,[1]高二下!$B:$R,11,0)</f>
        <v>东梅</v>
      </c>
      <c r="AK220" t="str">
        <f>VLOOKUP($B220,[1]高二下!$B:$R,12,0)</f>
        <v>35.0</v>
      </c>
      <c r="AL220" t="str">
        <f>VLOOKUP($B220,[1]高二下!$B:$R,13,0)</f>
        <v>兰举银</v>
      </c>
      <c r="AM220" t="str">
        <f>VLOOKUP($B220,[1]高二下!$B:$R,14,0)</f>
        <v>36.0</v>
      </c>
      <c r="AN220" t="str">
        <f>VLOOKUP($B220,[1]高二下!$B:$R,15,0)</f>
        <v>郑强秋</v>
      </c>
      <c r="AO220" t="str">
        <f>VLOOKUP($B220,[1]高二下!$B:$R,16,0)</f>
        <v>83.0</v>
      </c>
      <c r="AP220" t="str">
        <f>VLOOKUP($B220,[1]高二下!$B:$R,17,0)</f>
        <v>张斯杰</v>
      </c>
      <c r="AQ220" t="e">
        <f>VLOOKUP($B220,[2]高二上!$B:$R,6,0)</f>
        <v>#N/A</v>
      </c>
      <c r="AR220" t="e">
        <f>VLOOKUP($B220,[2]高二上!$B:$R,7,0)</f>
        <v>#N/A</v>
      </c>
      <c r="AS220" t="e">
        <f>VLOOKUP($B220,[2]高二上!$B:$R,8,0)</f>
        <v>#N/A</v>
      </c>
      <c r="AT220" t="e">
        <f>VLOOKUP($B220,[2]高二上!$B:$R,9,0)</f>
        <v>#N/A</v>
      </c>
      <c r="AU220" t="e">
        <f>VLOOKUP($B220,[2]高二上!$B:$R,10,0)</f>
        <v>#N/A</v>
      </c>
      <c r="AV220" t="e">
        <f>VLOOKUP($B220,[2]高二上!$B:$R,11,0)</f>
        <v>#N/A</v>
      </c>
      <c r="AW220" t="e">
        <f>VLOOKUP($B220,[2]高二上!$B:$R,12,0)</f>
        <v>#N/A</v>
      </c>
      <c r="AX220" t="e">
        <f>VLOOKUP($B220,[2]高二上!$B:$R,13,0)</f>
        <v>#N/A</v>
      </c>
      <c r="AY220" t="e">
        <f>VLOOKUP($B220,[2]高二上!$B:$R,14,0)</f>
        <v>#N/A</v>
      </c>
      <c r="AZ220" t="e">
        <f>VLOOKUP($B220,[2]高二上!$B:$R,15,0)</f>
        <v>#N/A</v>
      </c>
      <c r="BA220" t="e">
        <f>VLOOKUP($B220,[2]高二上!$B:$R,16,0)</f>
        <v>#N/A</v>
      </c>
      <c r="BB220" t="e">
        <f>VLOOKUP($B220,[2]高二上!$B:$R,17,0)</f>
        <v>#N/A</v>
      </c>
      <c r="BC220">
        <f>VLOOKUP($B220,[1]高一下!$B:$R,6,0)</f>
        <v>88</v>
      </c>
      <c r="BD220" t="str">
        <f>VLOOKUP($B220,[1]高一下!$B:$R,7,0)</f>
        <v>杨志明</v>
      </c>
      <c r="BE220">
        <f>VLOOKUP($B220,[1]高一下!$B:$R,8,0)</f>
        <v>78</v>
      </c>
      <c r="BF220" t="str">
        <f>VLOOKUP($B220,[1]高一下!$B:$R,9,0)</f>
        <v>马磊</v>
      </c>
      <c r="BG220">
        <f>VLOOKUP($B220,[1]高一下!$B:$R,10,0)</f>
        <v>84</v>
      </c>
      <c r="BH220" t="str">
        <f>VLOOKUP($B220,[1]高一下!$B:$R,11,0)</f>
        <v>东梅</v>
      </c>
      <c r="BI220">
        <f>VLOOKUP($B220,[1]高一下!$B:$R,12,0)</f>
        <v>20</v>
      </c>
      <c r="BJ220" t="str">
        <f>VLOOKUP($B220,[1]高一下!$B:$R,13,0)</f>
        <v>次珍扎保</v>
      </c>
      <c r="BK220">
        <f>VLOOKUP($B220,[1]高一下!$B:$R,14,0)</f>
        <v>41</v>
      </c>
      <c r="BL220" t="str">
        <f>VLOOKUP($B220,[1]高一下!$B:$R,15,0)</f>
        <v>郑强秋</v>
      </c>
      <c r="BM220">
        <f>VLOOKUP($B220,[1]高一下!$B:$R,16,0)</f>
        <v>31</v>
      </c>
      <c r="BN220" t="str">
        <f>VLOOKUP($B220,[1]高一下!$B:$R,17,0)</f>
        <v>高琴</v>
      </c>
      <c r="BO220">
        <f>VLOOKUP($B220,[1]高一上!$B:$W,5,0)</f>
        <v>79.5</v>
      </c>
      <c r="BP220" t="str">
        <f>VLOOKUP($B220,[1]高一上!$B:$W,6,0)</f>
        <v>李志友</v>
      </c>
      <c r="BQ220">
        <f>VLOOKUP($B220,[1]高一上!$B:$W,7,0)</f>
        <v>45</v>
      </c>
      <c r="BR220" t="str">
        <f>VLOOKUP($B220,[1]高一上!$B:$W,8,0)</f>
        <v>马磊</v>
      </c>
      <c r="BS220">
        <f>VLOOKUP($B220,[1]高一上!$B:$W,9,0)</f>
        <v>68.5</v>
      </c>
      <c r="BT220" t="str">
        <f>VLOOKUP($B220,[1]高一上!$B:$W,10,0)</f>
        <v>东梅</v>
      </c>
      <c r="BU220">
        <f>VLOOKUP($B220,[1]高一上!$B:$W,11,0)</f>
        <v>19</v>
      </c>
      <c r="BV220" t="str">
        <f>VLOOKUP($B220,[1]高一上!$B:$W,12,0)</f>
        <v>次珍扎保</v>
      </c>
      <c r="BW220">
        <f>VLOOKUP($B220,[1]高一上!$B:$W,13,0)</f>
        <v>49</v>
      </c>
      <c r="BX220" t="str">
        <f>VLOOKUP($B220,[1]高一上!$B:$W,14,0)</f>
        <v>郑强秋</v>
      </c>
      <c r="BY220">
        <f>VLOOKUP($B220,[1]高一上!$B:$W,15,0)</f>
        <v>35.5</v>
      </c>
      <c r="BZ220" t="str">
        <f>VLOOKUP($B220,[1]高一上!$B:$W,16,0)</f>
        <v>龙志云</v>
      </c>
      <c r="CA220">
        <f>VLOOKUP($B220,[1]中考!$B:$N,5,0)</f>
        <v>104</v>
      </c>
      <c r="CB220">
        <f>VLOOKUP($B220,[1]中考!$B:$N,6,0)</f>
        <v>81</v>
      </c>
      <c r="CC220">
        <f>VLOOKUP($B220,[1]中考!$B:$N,7,0)</f>
        <v>109</v>
      </c>
      <c r="CD220">
        <f>VLOOKUP($B220,[1]中考!$B:$N,8,0)</f>
        <v>29</v>
      </c>
      <c r="CE220">
        <f>VLOOKUP($B220,[1]中考!$B:$N,9,0)</f>
        <v>33</v>
      </c>
      <c r="CF220">
        <f>VLOOKUP($B220,[1]中考!$B:$N,10,0)</f>
        <v>29</v>
      </c>
    </row>
    <row r="221" spans="1:84" x14ac:dyDescent="0.2">
      <c r="A221" s="1" t="s">
        <v>689</v>
      </c>
      <c r="B221" s="1" t="s">
        <v>690</v>
      </c>
      <c r="C221" s="1" t="s">
        <v>560</v>
      </c>
      <c r="D221" s="1" t="s">
        <v>17</v>
      </c>
      <c r="E221" s="1" t="s">
        <v>691</v>
      </c>
      <c r="F221" s="1">
        <v>465</v>
      </c>
      <c r="G221" s="1">
        <v>105</v>
      </c>
      <c r="H221" s="1" t="s">
        <v>562</v>
      </c>
      <c r="I221" s="1">
        <v>105</v>
      </c>
      <c r="J221" s="1" t="s">
        <v>123</v>
      </c>
      <c r="K221" s="1">
        <v>99</v>
      </c>
      <c r="L221" s="1" t="s">
        <v>252</v>
      </c>
      <c r="M221" s="1">
        <v>55</v>
      </c>
      <c r="N221" s="1" t="s">
        <v>125</v>
      </c>
      <c r="O221" s="1">
        <v>49</v>
      </c>
      <c r="P221" s="1" t="s">
        <v>405</v>
      </c>
      <c r="Q221" s="1">
        <v>51.5</v>
      </c>
      <c r="R221" s="1" t="s">
        <v>406</v>
      </c>
      <c r="S221">
        <f>VLOOKUP(B221,[1]高三上!$B:$R,6,0)</f>
        <v>99</v>
      </c>
      <c r="T221" t="str">
        <f>VLOOKUP(B221,[1]高三上!$B:$R,7,0)</f>
        <v>杨志明</v>
      </c>
      <c r="U221">
        <f>VLOOKUP(B221,[1]高三上!$B:$R,8,0)</f>
        <v>78</v>
      </c>
      <c r="V221" t="str">
        <f>VLOOKUP(B221,[1]高三上!$B:$R,9,0)</f>
        <v>马磊</v>
      </c>
      <c r="W221">
        <f>VLOOKUP(B221,[1]高三上!$B:$R,10,0)</f>
        <v>90</v>
      </c>
      <c r="X221" t="str">
        <f>VLOOKUP(B221,[1]高三上!$B:$R,11,0)</f>
        <v>东梅</v>
      </c>
      <c r="Y221">
        <f>VLOOKUP(B221,[1]高三上!$B:$R,12,0)</f>
        <v>21</v>
      </c>
      <c r="Z221" t="str">
        <f>VLOOKUP(B221,[1]高三上!$B:$R,13,0)</f>
        <v>高贵勇</v>
      </c>
      <c r="AA221">
        <f>VLOOKUP(B221,[1]高三上!$B:$R,14,0)</f>
        <v>41</v>
      </c>
      <c r="AB221" t="str">
        <f>VLOOKUP(B221,[1]高三上!$B:$R,15,0)</f>
        <v>郑强秋</v>
      </c>
      <c r="AC221">
        <f>VLOOKUP(B221,[1]高三上!$B:$R,16,0)</f>
        <v>33</v>
      </c>
      <c r="AD221" t="str">
        <f>VLOOKUP($B221,[1]高三上!$B:$R,17,0)</f>
        <v>张斯杰</v>
      </c>
      <c r="AE221" t="str">
        <f>VLOOKUP($B221,[1]高二下!$B:$R,6,0)</f>
        <v>83.0</v>
      </c>
      <c r="AF221" t="str">
        <f>VLOOKUP($B221,[1]高二下!$B:$R,7,0)</f>
        <v>杨志明</v>
      </c>
      <c r="AG221" t="str">
        <f>VLOOKUP($B221,[1]高二下!$B:$R,8,0)</f>
        <v>82.0</v>
      </c>
      <c r="AH221" t="str">
        <f>VLOOKUP($B221,[1]高二下!$B:$R,9,0)</f>
        <v>马磊</v>
      </c>
      <c r="AI221" t="str">
        <f>VLOOKUP($B221,[1]高二下!$B:$R,10,0)</f>
        <v>17.0</v>
      </c>
      <c r="AJ221" t="str">
        <f>VLOOKUP($B221,[1]高二下!$B:$R,11,0)</f>
        <v>东梅</v>
      </c>
      <c r="AK221" t="str">
        <f>VLOOKUP($B221,[1]高二下!$B:$R,12,0)</f>
        <v>30.0</v>
      </c>
      <c r="AL221" t="str">
        <f>VLOOKUP($B221,[1]高二下!$B:$R,13,0)</f>
        <v>兰举银</v>
      </c>
      <c r="AM221" t="str">
        <f>VLOOKUP($B221,[1]高二下!$B:$R,14,0)</f>
        <v>35.0</v>
      </c>
      <c r="AN221" t="str">
        <f>VLOOKUP($B221,[1]高二下!$B:$R,15,0)</f>
        <v>郑强秋</v>
      </c>
      <c r="AO221" t="str">
        <f>VLOOKUP($B221,[1]高二下!$B:$R,16,0)</f>
        <v>57.0</v>
      </c>
      <c r="AP221" t="str">
        <f>VLOOKUP($B221,[1]高二下!$B:$R,17,0)</f>
        <v>张斯杰</v>
      </c>
      <c r="AQ221" t="e">
        <f>VLOOKUP($B221,[2]高二上!$B:$R,6,0)</f>
        <v>#N/A</v>
      </c>
      <c r="AR221" t="e">
        <f>VLOOKUP($B221,[2]高二上!$B:$R,7,0)</f>
        <v>#N/A</v>
      </c>
      <c r="AS221" t="e">
        <f>VLOOKUP($B221,[2]高二上!$B:$R,8,0)</f>
        <v>#N/A</v>
      </c>
      <c r="AT221" t="e">
        <f>VLOOKUP($B221,[2]高二上!$B:$R,9,0)</f>
        <v>#N/A</v>
      </c>
      <c r="AU221" t="e">
        <f>VLOOKUP($B221,[2]高二上!$B:$R,10,0)</f>
        <v>#N/A</v>
      </c>
      <c r="AV221" t="e">
        <f>VLOOKUP($B221,[2]高二上!$B:$R,11,0)</f>
        <v>#N/A</v>
      </c>
      <c r="AW221" t="e">
        <f>VLOOKUP($B221,[2]高二上!$B:$R,12,0)</f>
        <v>#N/A</v>
      </c>
      <c r="AX221" t="e">
        <f>VLOOKUP($B221,[2]高二上!$B:$R,13,0)</f>
        <v>#N/A</v>
      </c>
      <c r="AY221" t="e">
        <f>VLOOKUP($B221,[2]高二上!$B:$R,14,0)</f>
        <v>#N/A</v>
      </c>
      <c r="AZ221" t="e">
        <f>VLOOKUP($B221,[2]高二上!$B:$R,15,0)</f>
        <v>#N/A</v>
      </c>
      <c r="BA221" t="e">
        <f>VLOOKUP($B221,[2]高二上!$B:$R,16,0)</f>
        <v>#N/A</v>
      </c>
      <c r="BB221" t="e">
        <f>VLOOKUP($B221,[2]高二上!$B:$R,17,0)</f>
        <v>#N/A</v>
      </c>
      <c r="BC221">
        <f>VLOOKUP($B221,[1]高一下!$B:$R,6,0)</f>
        <v>80</v>
      </c>
      <c r="BD221" t="str">
        <f>VLOOKUP($B221,[1]高一下!$B:$R,7,0)</f>
        <v>杨志明</v>
      </c>
      <c r="BE221">
        <f>VLOOKUP($B221,[1]高一下!$B:$R,8,0)</f>
        <v>63</v>
      </c>
      <c r="BF221" t="str">
        <f>VLOOKUP($B221,[1]高一下!$B:$R,9,0)</f>
        <v>马磊</v>
      </c>
      <c r="BG221">
        <f>VLOOKUP($B221,[1]高一下!$B:$R,10,0)</f>
        <v>83</v>
      </c>
      <c r="BH221" t="str">
        <f>VLOOKUP($B221,[1]高一下!$B:$R,11,0)</f>
        <v>东梅</v>
      </c>
      <c r="BI221">
        <f>VLOOKUP($B221,[1]高一下!$B:$R,12,0)</f>
        <v>35</v>
      </c>
      <c r="BJ221" t="str">
        <f>VLOOKUP($B221,[1]高一下!$B:$R,13,0)</f>
        <v>次珍扎保</v>
      </c>
      <c r="BK221">
        <f>VLOOKUP($B221,[1]高一下!$B:$R,14,0)</f>
        <v>46</v>
      </c>
      <c r="BL221" t="str">
        <f>VLOOKUP($B221,[1]高一下!$B:$R,15,0)</f>
        <v>郑强秋</v>
      </c>
      <c r="BM221">
        <f>VLOOKUP($B221,[1]高一下!$B:$R,16,0)</f>
        <v>30</v>
      </c>
      <c r="BN221" t="str">
        <f>VLOOKUP($B221,[1]高一下!$B:$R,17,0)</f>
        <v>高琴</v>
      </c>
      <c r="BO221">
        <f>VLOOKUP($B221,[1]高一上!$B:$W,5,0)</f>
        <v>83</v>
      </c>
      <c r="BP221" t="str">
        <f>VLOOKUP($B221,[1]高一上!$B:$W,6,0)</f>
        <v>李志友</v>
      </c>
      <c r="BQ221">
        <f>VLOOKUP($B221,[1]高一上!$B:$W,7,0)</f>
        <v>65</v>
      </c>
      <c r="BR221" t="str">
        <f>VLOOKUP($B221,[1]高一上!$B:$W,8,0)</f>
        <v>梅桂斌</v>
      </c>
      <c r="BS221">
        <f>VLOOKUP($B221,[1]高一上!$B:$W,9,0)</f>
        <v>67</v>
      </c>
      <c r="BT221" t="str">
        <f>VLOOKUP($B221,[1]高一上!$B:$W,10,0)</f>
        <v>尹英娇</v>
      </c>
      <c r="BU221">
        <f>VLOOKUP($B221,[1]高一上!$B:$W,11,0)</f>
        <v>21.5</v>
      </c>
      <c r="BV221">
        <f>VLOOKUP($B221,[1]高一上!$B:$W,12,0)</f>
        <v>0</v>
      </c>
      <c r="BW221">
        <f>VLOOKUP($B221,[1]高一上!$B:$W,13,0)</f>
        <v>26.5</v>
      </c>
      <c r="BX221">
        <f>VLOOKUP($B221,[1]高一上!$B:$W,14,0)</f>
        <v>0</v>
      </c>
      <c r="BY221">
        <f>VLOOKUP($B221,[1]高一上!$B:$W,15,0)</f>
        <v>34</v>
      </c>
      <c r="BZ221">
        <f>VLOOKUP($B221,[1]高一上!$B:$W,16,0)</f>
        <v>0</v>
      </c>
      <c r="CA221">
        <f>VLOOKUP($B221,[1]中考!$B:$N,5,0)</f>
        <v>87</v>
      </c>
      <c r="CB221">
        <f>VLOOKUP($B221,[1]中考!$B:$N,6,0)</f>
        <v>72</v>
      </c>
      <c r="CC221">
        <f>VLOOKUP($B221,[1]中考!$B:$N,7,0)</f>
        <v>102</v>
      </c>
      <c r="CD221">
        <f>VLOOKUP($B221,[1]中考!$B:$N,8,0)</f>
        <v>25</v>
      </c>
      <c r="CE221">
        <f>VLOOKUP($B221,[1]中考!$B:$N,9,0)</f>
        <v>18</v>
      </c>
      <c r="CF221">
        <f>VLOOKUP($B221,[1]中考!$B:$N,10,0)</f>
        <v>27</v>
      </c>
    </row>
    <row r="222" spans="1:84" x14ac:dyDescent="0.2">
      <c r="A222" s="1" t="s">
        <v>692</v>
      </c>
      <c r="B222" s="1" t="s">
        <v>693</v>
      </c>
      <c r="C222" s="1" t="s">
        <v>560</v>
      </c>
      <c r="D222" s="1" t="s">
        <v>17</v>
      </c>
      <c r="E222" s="1" t="s">
        <v>694</v>
      </c>
      <c r="F222" s="1">
        <v>338</v>
      </c>
      <c r="G222" s="1">
        <v>103</v>
      </c>
      <c r="H222" s="1" t="s">
        <v>562</v>
      </c>
      <c r="I222" s="1">
        <v>50</v>
      </c>
      <c r="J222" s="1" t="s">
        <v>123</v>
      </c>
      <c r="K222" s="1">
        <v>54</v>
      </c>
      <c r="L222" s="1" t="s">
        <v>252</v>
      </c>
      <c r="M222" s="1" t="s">
        <v>695</v>
      </c>
      <c r="N222" s="1" t="s">
        <v>125</v>
      </c>
      <c r="O222" s="1">
        <v>37</v>
      </c>
      <c r="P222" s="1" t="s">
        <v>405</v>
      </c>
      <c r="Q222" s="1">
        <v>58</v>
      </c>
      <c r="R222" s="1" t="s">
        <v>406</v>
      </c>
      <c r="S222">
        <f>VLOOKUP(B222,[1]高三上!$B:$R,6,0)</f>
        <v>91</v>
      </c>
      <c r="T222" t="str">
        <f>VLOOKUP(B222,[1]高三上!$B:$R,7,0)</f>
        <v>杨志明</v>
      </c>
      <c r="U222">
        <f>VLOOKUP(B222,[1]高三上!$B:$R,8,0)</f>
        <v>61.5</v>
      </c>
      <c r="V222" t="str">
        <f>VLOOKUP(B222,[1]高三上!$B:$R,9,0)</f>
        <v>马磊</v>
      </c>
      <c r="W222">
        <f>VLOOKUP(B222,[1]高三上!$B:$R,10,0)</f>
        <v>54</v>
      </c>
      <c r="X222" t="str">
        <f>VLOOKUP(B222,[1]高三上!$B:$R,11,0)</f>
        <v>东梅</v>
      </c>
      <c r="Y222">
        <f>VLOOKUP(B222,[1]高三上!$B:$R,12,0)</f>
        <v>34</v>
      </c>
      <c r="Z222" t="str">
        <f>VLOOKUP(B222,[1]高三上!$B:$R,13,0)</f>
        <v>高贵勇</v>
      </c>
      <c r="AA222">
        <f>VLOOKUP(B222,[1]高三上!$B:$R,14,0)</f>
        <v>37</v>
      </c>
      <c r="AB222" t="str">
        <f>VLOOKUP(B222,[1]高三上!$B:$R,15,0)</f>
        <v>郑强秋</v>
      </c>
      <c r="AC222">
        <f>VLOOKUP(B222,[1]高三上!$B:$R,16,0)</f>
        <v>44</v>
      </c>
      <c r="AD222" t="str">
        <f>VLOOKUP($B222,[1]高三上!$B:$R,17,0)</f>
        <v>张斯杰</v>
      </c>
      <c r="AE222" t="str">
        <f>VLOOKUP($B222,[1]高二下!$B:$R,6,0)</f>
        <v>86.0</v>
      </c>
      <c r="AF222" t="str">
        <f>VLOOKUP($B222,[1]高二下!$B:$R,7,0)</f>
        <v>杨志明</v>
      </c>
      <c r="AG222" t="str">
        <f>VLOOKUP($B222,[1]高二下!$B:$R,8,0)</f>
        <v>63.5</v>
      </c>
      <c r="AH222" t="str">
        <f>VLOOKUP($B222,[1]高二下!$B:$R,9,0)</f>
        <v>马磊</v>
      </c>
      <c r="AI222" t="str">
        <f>VLOOKUP($B222,[1]高二下!$B:$R,10,0)</f>
        <v>16.0</v>
      </c>
      <c r="AJ222" t="str">
        <f>VLOOKUP($B222,[1]高二下!$B:$R,11,0)</f>
        <v>东梅</v>
      </c>
      <c r="AK222" t="str">
        <f>VLOOKUP($B222,[1]高二下!$B:$R,12,0)</f>
        <v>28.0</v>
      </c>
      <c r="AL222" t="str">
        <f>VLOOKUP($B222,[1]高二下!$B:$R,13,0)</f>
        <v>兰举银</v>
      </c>
      <c r="AM222" t="str">
        <f>VLOOKUP($B222,[1]高二下!$B:$R,14,0)</f>
        <v>31.0</v>
      </c>
      <c r="AN222" t="str">
        <f>VLOOKUP($B222,[1]高二下!$B:$R,15,0)</f>
        <v>郑强秋</v>
      </c>
      <c r="AO222" t="str">
        <f>VLOOKUP($B222,[1]高二下!$B:$R,16,0)</f>
        <v>55.0</v>
      </c>
      <c r="AP222" t="str">
        <f>VLOOKUP($B222,[1]高二下!$B:$R,17,0)</f>
        <v>张斯杰</v>
      </c>
      <c r="AQ222" t="e">
        <f>VLOOKUP($B222,[2]高二上!$B:$R,6,0)</f>
        <v>#N/A</v>
      </c>
      <c r="AR222" t="e">
        <f>VLOOKUP($B222,[2]高二上!$B:$R,7,0)</f>
        <v>#N/A</v>
      </c>
      <c r="AS222" t="e">
        <f>VLOOKUP($B222,[2]高二上!$B:$R,8,0)</f>
        <v>#N/A</v>
      </c>
      <c r="AT222" t="e">
        <f>VLOOKUP($B222,[2]高二上!$B:$R,9,0)</f>
        <v>#N/A</v>
      </c>
      <c r="AU222" t="e">
        <f>VLOOKUP($B222,[2]高二上!$B:$R,10,0)</f>
        <v>#N/A</v>
      </c>
      <c r="AV222" t="e">
        <f>VLOOKUP($B222,[2]高二上!$B:$R,11,0)</f>
        <v>#N/A</v>
      </c>
      <c r="AW222" t="e">
        <f>VLOOKUP($B222,[2]高二上!$B:$R,12,0)</f>
        <v>#N/A</v>
      </c>
      <c r="AX222" t="e">
        <f>VLOOKUP($B222,[2]高二上!$B:$R,13,0)</f>
        <v>#N/A</v>
      </c>
      <c r="AY222" t="e">
        <f>VLOOKUP($B222,[2]高二上!$B:$R,14,0)</f>
        <v>#N/A</v>
      </c>
      <c r="AZ222" t="e">
        <f>VLOOKUP($B222,[2]高二上!$B:$R,15,0)</f>
        <v>#N/A</v>
      </c>
      <c r="BA222" t="e">
        <f>VLOOKUP($B222,[2]高二上!$B:$R,16,0)</f>
        <v>#N/A</v>
      </c>
      <c r="BB222" t="e">
        <f>VLOOKUP($B222,[2]高二上!$B:$R,17,0)</f>
        <v>#N/A</v>
      </c>
      <c r="BC222">
        <f>VLOOKUP($B222,[1]高一下!$B:$R,6,0)</f>
        <v>86</v>
      </c>
      <c r="BD222" t="str">
        <f>VLOOKUP($B222,[1]高一下!$B:$R,7,0)</f>
        <v>杨志明</v>
      </c>
      <c r="BE222">
        <f>VLOOKUP($B222,[1]高一下!$B:$R,8,0)</f>
        <v>61</v>
      </c>
      <c r="BF222" t="str">
        <f>VLOOKUP($B222,[1]高一下!$B:$R,9,0)</f>
        <v>马磊</v>
      </c>
      <c r="BG222">
        <f>VLOOKUP($B222,[1]高一下!$B:$R,10,0)</f>
        <v>32.5</v>
      </c>
      <c r="BH222" t="str">
        <f>VLOOKUP($B222,[1]高一下!$B:$R,11,0)</f>
        <v>东梅</v>
      </c>
      <c r="BI222">
        <f>VLOOKUP($B222,[1]高一下!$B:$R,12,0)</f>
        <v>16</v>
      </c>
      <c r="BJ222" t="str">
        <f>VLOOKUP($B222,[1]高一下!$B:$R,13,0)</f>
        <v>次珍扎保</v>
      </c>
      <c r="BK222">
        <f>VLOOKUP($B222,[1]高一下!$B:$R,14,0)</f>
        <v>34</v>
      </c>
      <c r="BL222" t="str">
        <f>VLOOKUP($B222,[1]高一下!$B:$R,15,0)</f>
        <v>郑强秋</v>
      </c>
      <c r="BM222">
        <f>VLOOKUP($B222,[1]高一下!$B:$R,16,0)</f>
        <v>25</v>
      </c>
      <c r="BN222" t="str">
        <f>VLOOKUP($B222,[1]高一下!$B:$R,17,0)</f>
        <v>高琴</v>
      </c>
      <c r="BO222">
        <f>VLOOKUP($B222,[1]高一上!$B:$W,5,0)</f>
        <v>78.5</v>
      </c>
      <c r="BP222" t="str">
        <f>VLOOKUP($B222,[1]高一上!$B:$W,6,0)</f>
        <v>李志友</v>
      </c>
      <c r="BQ222">
        <f>VLOOKUP($B222,[1]高一上!$B:$W,7,0)</f>
        <v>53</v>
      </c>
      <c r="BR222" t="str">
        <f>VLOOKUP($B222,[1]高一上!$B:$W,8,0)</f>
        <v>马磊</v>
      </c>
      <c r="BS222">
        <f>VLOOKUP($B222,[1]高一上!$B:$W,9,0)</f>
        <v>53</v>
      </c>
      <c r="BT222" t="str">
        <f>VLOOKUP($B222,[1]高一上!$B:$W,10,0)</f>
        <v>东梅</v>
      </c>
      <c r="BU222">
        <f>VLOOKUP($B222,[1]高一上!$B:$W,11,0)</f>
        <v>20.5</v>
      </c>
      <c r="BV222" t="str">
        <f>VLOOKUP($B222,[1]高一上!$B:$W,12,0)</f>
        <v>次珍扎保</v>
      </c>
      <c r="BW222">
        <f>VLOOKUP($B222,[1]高一上!$B:$W,13,0)</f>
        <v>43</v>
      </c>
      <c r="BX222" t="str">
        <f>VLOOKUP($B222,[1]高一上!$B:$W,14,0)</f>
        <v>郑强秋</v>
      </c>
      <c r="BY222">
        <f>VLOOKUP($B222,[1]高一上!$B:$W,15,0)</f>
        <v>27.5</v>
      </c>
      <c r="BZ222" t="str">
        <f>VLOOKUP($B222,[1]高一上!$B:$W,16,0)</f>
        <v>龙志云</v>
      </c>
      <c r="CA222">
        <f>VLOOKUP($B222,[1]中考!$B:$N,5,0)</f>
        <v>102</v>
      </c>
      <c r="CB222">
        <f>VLOOKUP($B222,[1]中考!$B:$N,6,0)</f>
        <v>69</v>
      </c>
      <c r="CC222">
        <f>VLOOKUP($B222,[1]中考!$B:$N,7,0)</f>
        <v>66</v>
      </c>
      <c r="CD222">
        <f>VLOOKUP($B222,[1]中考!$B:$N,8,0)</f>
        <v>40</v>
      </c>
      <c r="CE222">
        <f>VLOOKUP($B222,[1]中考!$B:$N,9,0)</f>
        <v>25</v>
      </c>
      <c r="CF222">
        <f>VLOOKUP($B222,[1]中考!$B:$N,10,0)</f>
        <v>31</v>
      </c>
    </row>
    <row r="223" spans="1:84" x14ac:dyDescent="0.2">
      <c r="A223" s="1" t="s">
        <v>696</v>
      </c>
      <c r="B223" s="1" t="s">
        <v>697</v>
      </c>
      <c r="C223" s="1" t="s">
        <v>560</v>
      </c>
      <c r="D223" s="1" t="s">
        <v>17</v>
      </c>
      <c r="E223" s="1" t="s">
        <v>698</v>
      </c>
      <c r="F223" s="1">
        <v>359</v>
      </c>
      <c r="G223" s="1">
        <v>101</v>
      </c>
      <c r="H223" s="1" t="s">
        <v>562</v>
      </c>
      <c r="I223" s="1">
        <v>80</v>
      </c>
      <c r="J223" s="1" t="s">
        <v>123</v>
      </c>
      <c r="K223" s="1">
        <v>50</v>
      </c>
      <c r="L223" s="1" t="s">
        <v>252</v>
      </c>
      <c r="M223" s="1">
        <v>35</v>
      </c>
      <c r="N223" s="1" t="s">
        <v>125</v>
      </c>
      <c r="O223" s="1">
        <v>44</v>
      </c>
      <c r="P223" s="1" t="s">
        <v>405</v>
      </c>
      <c r="Q223" s="1">
        <v>48.8</v>
      </c>
      <c r="R223" s="1" t="s">
        <v>406</v>
      </c>
      <c r="S223">
        <f>VLOOKUP(B223,[1]高三上!$B:$R,6,0)</f>
        <v>95</v>
      </c>
      <c r="T223" t="str">
        <f>VLOOKUP(B223,[1]高三上!$B:$R,7,0)</f>
        <v>杨志明</v>
      </c>
      <c r="U223">
        <f>VLOOKUP(B223,[1]高三上!$B:$R,8,0)</f>
        <v>70</v>
      </c>
      <c r="V223" t="str">
        <f>VLOOKUP(B223,[1]高三上!$B:$R,9,0)</f>
        <v>马磊</v>
      </c>
      <c r="W223">
        <f>VLOOKUP(B223,[1]高三上!$B:$R,10,0)</f>
        <v>35</v>
      </c>
      <c r="X223" t="str">
        <f>VLOOKUP(B223,[1]高三上!$B:$R,11,0)</f>
        <v>东梅</v>
      </c>
      <c r="Y223">
        <f>VLOOKUP(B223,[1]高三上!$B:$R,12,0)</f>
        <v>20</v>
      </c>
      <c r="Z223" t="str">
        <f>VLOOKUP(B223,[1]高三上!$B:$R,13,0)</f>
        <v>高贵勇</v>
      </c>
      <c r="AA223">
        <f>VLOOKUP(B223,[1]高三上!$B:$R,14,0)</f>
        <v>31</v>
      </c>
      <c r="AB223" t="str">
        <f>VLOOKUP(B223,[1]高三上!$B:$R,15,0)</f>
        <v>郑强秋</v>
      </c>
      <c r="AC223">
        <f>VLOOKUP(B223,[1]高三上!$B:$R,16,0)</f>
        <v>23</v>
      </c>
      <c r="AD223" t="str">
        <f>VLOOKUP($B223,[1]高三上!$B:$R,17,0)</f>
        <v>张斯杰</v>
      </c>
      <c r="AE223" t="str">
        <f>VLOOKUP($B223,[1]高二下!$B:$R,6,0)</f>
        <v>78.0</v>
      </c>
      <c r="AF223" t="str">
        <f>VLOOKUP($B223,[1]高二下!$B:$R,7,0)</f>
        <v>杨志明</v>
      </c>
      <c r="AG223" t="str">
        <f>VLOOKUP($B223,[1]高二下!$B:$R,8,0)</f>
        <v>52.0</v>
      </c>
      <c r="AH223" t="str">
        <f>VLOOKUP($B223,[1]高二下!$B:$R,9,0)</f>
        <v>马磊</v>
      </c>
      <c r="AI223" t="str">
        <f>VLOOKUP($B223,[1]高二下!$B:$R,10,0)</f>
        <v>10.0</v>
      </c>
      <c r="AJ223" t="str">
        <f>VLOOKUP($B223,[1]高二下!$B:$R,11,0)</f>
        <v>东梅</v>
      </c>
      <c r="AK223" t="str">
        <f>VLOOKUP($B223,[1]高二下!$B:$R,12,0)</f>
        <v>33.0</v>
      </c>
      <c r="AL223" t="str">
        <f>VLOOKUP($B223,[1]高二下!$B:$R,13,0)</f>
        <v>兰举银</v>
      </c>
      <c r="AM223" t="str">
        <f>VLOOKUP($B223,[1]高二下!$B:$R,14,0)</f>
        <v>26.0</v>
      </c>
      <c r="AN223" t="str">
        <f>VLOOKUP($B223,[1]高二下!$B:$R,15,0)</f>
        <v>郑强秋</v>
      </c>
      <c r="AO223" t="str">
        <f>VLOOKUP($B223,[1]高二下!$B:$R,16,0)</f>
        <v>78.0</v>
      </c>
      <c r="AP223" t="str">
        <f>VLOOKUP($B223,[1]高二下!$B:$R,17,0)</f>
        <v>张斯杰</v>
      </c>
      <c r="AQ223" t="e">
        <f>VLOOKUP($B223,[2]高二上!$B:$R,6,0)</f>
        <v>#N/A</v>
      </c>
      <c r="AR223" t="e">
        <f>VLOOKUP($B223,[2]高二上!$B:$R,7,0)</f>
        <v>#N/A</v>
      </c>
      <c r="AS223" t="e">
        <f>VLOOKUP($B223,[2]高二上!$B:$R,8,0)</f>
        <v>#N/A</v>
      </c>
      <c r="AT223" t="e">
        <f>VLOOKUP($B223,[2]高二上!$B:$R,9,0)</f>
        <v>#N/A</v>
      </c>
      <c r="AU223" t="e">
        <f>VLOOKUP($B223,[2]高二上!$B:$R,10,0)</f>
        <v>#N/A</v>
      </c>
      <c r="AV223" t="e">
        <f>VLOOKUP($B223,[2]高二上!$B:$R,11,0)</f>
        <v>#N/A</v>
      </c>
      <c r="AW223" t="e">
        <f>VLOOKUP($B223,[2]高二上!$B:$R,12,0)</f>
        <v>#N/A</v>
      </c>
      <c r="AX223" t="e">
        <f>VLOOKUP($B223,[2]高二上!$B:$R,13,0)</f>
        <v>#N/A</v>
      </c>
      <c r="AY223" t="e">
        <f>VLOOKUP($B223,[2]高二上!$B:$R,14,0)</f>
        <v>#N/A</v>
      </c>
      <c r="AZ223" t="e">
        <f>VLOOKUP($B223,[2]高二上!$B:$R,15,0)</f>
        <v>#N/A</v>
      </c>
      <c r="BA223" t="e">
        <f>VLOOKUP($B223,[2]高二上!$B:$R,16,0)</f>
        <v>#N/A</v>
      </c>
      <c r="BB223" t="e">
        <f>VLOOKUP($B223,[2]高二上!$B:$R,17,0)</f>
        <v>#N/A</v>
      </c>
      <c r="BC223">
        <f>VLOOKUP($B223,[1]高一下!$B:$R,6,0)</f>
        <v>82</v>
      </c>
      <c r="BD223" t="str">
        <f>VLOOKUP($B223,[1]高一下!$B:$R,7,0)</f>
        <v>杨志明</v>
      </c>
      <c r="BE223">
        <f>VLOOKUP($B223,[1]高一下!$B:$R,8,0)</f>
        <v>48</v>
      </c>
      <c r="BF223" t="str">
        <f>VLOOKUP($B223,[1]高一下!$B:$R,9,0)</f>
        <v>马磊</v>
      </c>
      <c r="BG223">
        <f>VLOOKUP($B223,[1]高一下!$B:$R,10,0)</f>
        <v>25</v>
      </c>
      <c r="BH223" t="str">
        <f>VLOOKUP($B223,[1]高一下!$B:$R,11,0)</f>
        <v>东梅</v>
      </c>
      <c r="BI223">
        <f>VLOOKUP($B223,[1]高一下!$B:$R,12,0)</f>
        <v>26</v>
      </c>
      <c r="BJ223" t="str">
        <f>VLOOKUP($B223,[1]高一下!$B:$R,13,0)</f>
        <v>次珍扎保</v>
      </c>
      <c r="BK223">
        <f>VLOOKUP($B223,[1]高一下!$B:$R,14,0)</f>
        <v>22</v>
      </c>
      <c r="BL223" t="str">
        <f>VLOOKUP($B223,[1]高一下!$B:$R,15,0)</f>
        <v>郑强秋</v>
      </c>
      <c r="BM223">
        <f>VLOOKUP($B223,[1]高一下!$B:$R,16,0)</f>
        <v>16</v>
      </c>
      <c r="BN223" t="str">
        <f>VLOOKUP($B223,[1]高一下!$B:$R,17,0)</f>
        <v>高琴</v>
      </c>
      <c r="BO223">
        <f>VLOOKUP($B223,[1]高一上!$B:$W,5,0)</f>
        <v>74</v>
      </c>
      <c r="BP223" t="str">
        <f>VLOOKUP($B223,[1]高一上!$B:$W,6,0)</f>
        <v>甲阿祝玛</v>
      </c>
      <c r="BQ223">
        <f>VLOOKUP($B223,[1]高一上!$B:$W,7,0)</f>
        <v>77</v>
      </c>
      <c r="BR223" t="str">
        <f>VLOOKUP($B223,[1]高一上!$B:$W,8,0)</f>
        <v>梅桂斌</v>
      </c>
      <c r="BS223">
        <f>VLOOKUP($B223,[1]高一上!$B:$W,9,0)</f>
        <v>38</v>
      </c>
      <c r="BT223" t="str">
        <f>VLOOKUP($B223,[1]高一上!$B:$W,10,0)</f>
        <v>黄健均</v>
      </c>
      <c r="BU223">
        <f>VLOOKUP($B223,[1]高一上!$B:$W,11,0)</f>
        <v>35.5</v>
      </c>
      <c r="BV223">
        <f>VLOOKUP($B223,[1]高一上!$B:$W,12,0)</f>
        <v>0</v>
      </c>
      <c r="BW223">
        <f>VLOOKUP($B223,[1]高一上!$B:$W,13,0)</f>
        <v>16</v>
      </c>
      <c r="BX223">
        <f>VLOOKUP($B223,[1]高一上!$B:$W,14,0)</f>
        <v>0</v>
      </c>
      <c r="BY223">
        <f>VLOOKUP($B223,[1]高一上!$B:$W,15,0)</f>
        <v>24.5</v>
      </c>
      <c r="BZ223">
        <f>VLOOKUP($B223,[1]高一上!$B:$W,16,0)</f>
        <v>0</v>
      </c>
      <c r="CA223">
        <f>VLOOKUP($B223,[1]中考!$B:$N,5,0)</f>
        <v>91</v>
      </c>
      <c r="CB223">
        <f>VLOOKUP($B223,[1]中考!$B:$N,6,0)</f>
        <v>102</v>
      </c>
      <c r="CC223">
        <f>VLOOKUP($B223,[1]中考!$B:$N,7,0)</f>
        <v>54</v>
      </c>
      <c r="CD223">
        <f>VLOOKUP($B223,[1]中考!$B:$N,8,0)</f>
        <v>33</v>
      </c>
      <c r="CE223">
        <f>VLOOKUP($B223,[1]中考!$B:$N,9,0)</f>
        <v>15</v>
      </c>
      <c r="CF223">
        <f>VLOOKUP($B223,[1]中考!$B:$N,10,0)</f>
        <v>30</v>
      </c>
    </row>
    <row r="224" spans="1:84" x14ac:dyDescent="0.2">
      <c r="A224" s="1" t="s">
        <v>699</v>
      </c>
      <c r="B224" s="1" t="s">
        <v>700</v>
      </c>
      <c r="C224" s="1" t="s">
        <v>560</v>
      </c>
      <c r="D224" s="1" t="s">
        <v>17</v>
      </c>
      <c r="E224" s="1" t="s">
        <v>701</v>
      </c>
      <c r="F224" s="1">
        <v>413</v>
      </c>
      <c r="G224" s="1">
        <v>99</v>
      </c>
      <c r="H224" s="1" t="s">
        <v>562</v>
      </c>
      <c r="I224" s="1">
        <v>87</v>
      </c>
      <c r="J224" s="1" t="s">
        <v>123</v>
      </c>
      <c r="K224" s="1">
        <v>53</v>
      </c>
      <c r="L224" s="1" t="s">
        <v>252</v>
      </c>
      <c r="M224" s="1">
        <v>45.5</v>
      </c>
      <c r="N224" s="1" t="s">
        <v>125</v>
      </c>
      <c r="O224" s="1">
        <v>60</v>
      </c>
      <c r="P224" s="1" t="s">
        <v>405</v>
      </c>
      <c r="Q224" s="1">
        <v>68.5</v>
      </c>
      <c r="R224" s="1" t="s">
        <v>406</v>
      </c>
      <c r="S224">
        <f>VLOOKUP(B224,[1]高三上!$B:$R,6,0)</f>
        <v>89</v>
      </c>
      <c r="T224" t="str">
        <f>VLOOKUP(B224,[1]高三上!$B:$R,7,0)</f>
        <v>杨志明</v>
      </c>
      <c r="U224">
        <f>VLOOKUP(B224,[1]高三上!$B:$R,8,0)</f>
        <v>74</v>
      </c>
      <c r="V224" t="str">
        <f>VLOOKUP(B224,[1]高三上!$B:$R,9,0)</f>
        <v>马磊</v>
      </c>
      <c r="W224">
        <f>VLOOKUP(B224,[1]高三上!$B:$R,10,0)</f>
        <v>39</v>
      </c>
      <c r="X224" t="str">
        <f>VLOOKUP(B224,[1]高三上!$B:$R,11,0)</f>
        <v>东梅</v>
      </c>
      <c r="Y224">
        <f>VLOOKUP(B224,[1]高三上!$B:$R,12,0)</f>
        <v>38</v>
      </c>
      <c r="Z224" t="str">
        <f>VLOOKUP(B224,[1]高三上!$B:$R,13,0)</f>
        <v>高贵勇</v>
      </c>
      <c r="AA224">
        <f>VLOOKUP(B224,[1]高三上!$B:$R,14,0)</f>
        <v>39</v>
      </c>
      <c r="AB224" t="str">
        <f>VLOOKUP(B224,[1]高三上!$B:$R,15,0)</f>
        <v>郑强秋</v>
      </c>
      <c r="AC224">
        <f>VLOOKUP(B224,[1]高三上!$B:$R,16,0)</f>
        <v>37</v>
      </c>
      <c r="AD224" t="str">
        <f>VLOOKUP($B224,[1]高三上!$B:$R,17,0)</f>
        <v>张斯杰</v>
      </c>
      <c r="AE224" t="str">
        <f>VLOOKUP($B224,[1]高二下!$B:$R,6,0)</f>
        <v>85.0</v>
      </c>
      <c r="AF224" t="str">
        <f>VLOOKUP($B224,[1]高二下!$B:$R,7,0)</f>
        <v>杨志明</v>
      </c>
      <c r="AG224" t="str">
        <f>VLOOKUP($B224,[1]高二下!$B:$R,8,0)</f>
        <v>54.0</v>
      </c>
      <c r="AH224" t="str">
        <f>VLOOKUP($B224,[1]高二下!$B:$R,9,0)</f>
        <v>马磊</v>
      </c>
      <c r="AI224" t="str">
        <f>VLOOKUP($B224,[1]高二下!$B:$R,10,0)</f>
        <v>37.0</v>
      </c>
      <c r="AJ224" t="str">
        <f>VLOOKUP($B224,[1]高二下!$B:$R,11,0)</f>
        <v>东梅</v>
      </c>
      <c r="AK224" t="str">
        <f>VLOOKUP($B224,[1]高二下!$B:$R,12,0)</f>
        <v>31.0</v>
      </c>
      <c r="AL224" t="str">
        <f>VLOOKUP($B224,[1]高二下!$B:$R,13,0)</f>
        <v>兰举银</v>
      </c>
      <c r="AM224" t="str">
        <f>VLOOKUP($B224,[1]高二下!$B:$R,14,0)</f>
        <v>54.0</v>
      </c>
      <c r="AN224" t="str">
        <f>VLOOKUP($B224,[1]高二下!$B:$R,15,0)</f>
        <v>郑强秋</v>
      </c>
      <c r="AO224" t="str">
        <f>VLOOKUP($B224,[1]高二下!$B:$R,16,0)</f>
        <v>95.0</v>
      </c>
      <c r="AP224" t="str">
        <f>VLOOKUP($B224,[1]高二下!$B:$R,17,0)</f>
        <v>张斯杰</v>
      </c>
      <c r="AQ224" t="e">
        <f>VLOOKUP($B224,[2]高二上!$B:$R,6,0)</f>
        <v>#N/A</v>
      </c>
      <c r="AR224" t="e">
        <f>VLOOKUP($B224,[2]高二上!$B:$R,7,0)</f>
        <v>#N/A</v>
      </c>
      <c r="AS224" t="e">
        <f>VLOOKUP($B224,[2]高二上!$B:$R,8,0)</f>
        <v>#N/A</v>
      </c>
      <c r="AT224" t="e">
        <f>VLOOKUP($B224,[2]高二上!$B:$R,9,0)</f>
        <v>#N/A</v>
      </c>
      <c r="AU224" t="e">
        <f>VLOOKUP($B224,[2]高二上!$B:$R,10,0)</f>
        <v>#N/A</v>
      </c>
      <c r="AV224" t="e">
        <f>VLOOKUP($B224,[2]高二上!$B:$R,11,0)</f>
        <v>#N/A</v>
      </c>
      <c r="AW224" t="e">
        <f>VLOOKUP($B224,[2]高二上!$B:$R,12,0)</f>
        <v>#N/A</v>
      </c>
      <c r="AX224" t="e">
        <f>VLOOKUP($B224,[2]高二上!$B:$R,13,0)</f>
        <v>#N/A</v>
      </c>
      <c r="AY224" t="e">
        <f>VLOOKUP($B224,[2]高二上!$B:$R,14,0)</f>
        <v>#N/A</v>
      </c>
      <c r="AZ224" t="e">
        <f>VLOOKUP($B224,[2]高二上!$B:$R,15,0)</f>
        <v>#N/A</v>
      </c>
      <c r="BA224" t="e">
        <f>VLOOKUP($B224,[2]高二上!$B:$R,16,0)</f>
        <v>#N/A</v>
      </c>
      <c r="BB224" t="e">
        <f>VLOOKUP($B224,[2]高二上!$B:$R,17,0)</f>
        <v>#N/A</v>
      </c>
      <c r="BC224">
        <f>VLOOKUP($B224,[1]高一下!$B:$R,6,0)</f>
        <v>79</v>
      </c>
      <c r="BD224" t="str">
        <f>VLOOKUP($B224,[1]高一下!$B:$R,7,0)</f>
        <v>杨志明</v>
      </c>
      <c r="BE224">
        <f>VLOOKUP($B224,[1]高一下!$B:$R,8,0)</f>
        <v>83</v>
      </c>
      <c r="BF224" t="str">
        <f>VLOOKUP($B224,[1]高一下!$B:$R,9,0)</f>
        <v>马磊</v>
      </c>
      <c r="BG224">
        <f>VLOOKUP($B224,[1]高一下!$B:$R,10,0)</f>
        <v>40</v>
      </c>
      <c r="BH224" t="str">
        <f>VLOOKUP($B224,[1]高一下!$B:$R,11,0)</f>
        <v>东梅</v>
      </c>
      <c r="BI224">
        <f>VLOOKUP($B224,[1]高一下!$B:$R,12,0)</f>
        <v>26</v>
      </c>
      <c r="BJ224" t="str">
        <f>VLOOKUP($B224,[1]高一下!$B:$R,13,0)</f>
        <v>次珍扎保</v>
      </c>
      <c r="BK224">
        <f>VLOOKUP($B224,[1]高一下!$B:$R,14,0)</f>
        <v>47</v>
      </c>
      <c r="BL224" t="str">
        <f>VLOOKUP($B224,[1]高一下!$B:$R,15,0)</f>
        <v>郑强秋</v>
      </c>
      <c r="BM224">
        <f>VLOOKUP($B224,[1]高一下!$B:$R,16,0)</f>
        <v>29</v>
      </c>
      <c r="BN224" t="str">
        <f>VLOOKUP($B224,[1]高一下!$B:$R,17,0)</f>
        <v>高琴</v>
      </c>
      <c r="BO224">
        <f>VLOOKUP($B224,[1]高一上!$B:$W,5,0)</f>
        <v>82.5</v>
      </c>
      <c r="BP224" t="str">
        <f>VLOOKUP($B224,[1]高一上!$B:$W,6,0)</f>
        <v>李志友</v>
      </c>
      <c r="BQ224">
        <f>VLOOKUP($B224,[1]高一上!$B:$W,7,0)</f>
        <v>73</v>
      </c>
      <c r="BR224" t="str">
        <f>VLOOKUP($B224,[1]高一上!$B:$W,8,0)</f>
        <v>马磊</v>
      </c>
      <c r="BS224">
        <f>VLOOKUP($B224,[1]高一上!$B:$W,9,0)</f>
        <v>36.5</v>
      </c>
      <c r="BT224" t="str">
        <f>VLOOKUP($B224,[1]高一上!$B:$W,10,0)</f>
        <v>东梅</v>
      </c>
      <c r="BU224">
        <f>VLOOKUP($B224,[1]高一上!$B:$W,11,0)</f>
        <v>31</v>
      </c>
      <c r="BV224" t="str">
        <f>VLOOKUP($B224,[1]高一上!$B:$W,12,0)</f>
        <v>次珍扎保</v>
      </c>
      <c r="BW224">
        <f>VLOOKUP($B224,[1]高一上!$B:$W,13,0)</f>
        <v>55.5</v>
      </c>
      <c r="BX224" t="str">
        <f>VLOOKUP($B224,[1]高一上!$B:$W,14,0)</f>
        <v>郑强秋</v>
      </c>
      <c r="BY224">
        <f>VLOOKUP($B224,[1]高一上!$B:$W,15,0)</f>
        <v>40</v>
      </c>
      <c r="BZ224" t="str">
        <f>VLOOKUP($B224,[1]高一上!$B:$W,16,0)</f>
        <v>龙志云</v>
      </c>
      <c r="CA224">
        <f>VLOOKUP($B224,[1]中考!$B:$N,5,0)</f>
        <v>88</v>
      </c>
      <c r="CB224">
        <f>VLOOKUP($B224,[1]中考!$B:$N,6,0)</f>
        <v>99</v>
      </c>
      <c r="CC224">
        <f>VLOOKUP($B224,[1]中考!$B:$N,7,0)</f>
        <v>76</v>
      </c>
      <c r="CD224">
        <f>VLOOKUP($B224,[1]中考!$B:$N,8,0)</f>
        <v>38</v>
      </c>
      <c r="CE224">
        <f>VLOOKUP($B224,[1]中考!$B:$N,9,0)</f>
        <v>28</v>
      </c>
      <c r="CF224">
        <f>VLOOKUP($B224,[1]中考!$B:$N,10,0)</f>
        <v>31</v>
      </c>
    </row>
    <row r="225" spans="1:84" x14ac:dyDescent="0.2">
      <c r="A225" s="1" t="s">
        <v>702</v>
      </c>
      <c r="B225" s="1" t="s">
        <v>703</v>
      </c>
      <c r="C225" s="1" t="s">
        <v>560</v>
      </c>
      <c r="D225" s="1" t="s">
        <v>17</v>
      </c>
      <c r="E225" s="1" t="s">
        <v>704</v>
      </c>
      <c r="F225" s="1">
        <v>351</v>
      </c>
      <c r="G225" s="1">
        <v>100</v>
      </c>
      <c r="H225" s="1" t="s">
        <v>562</v>
      </c>
      <c r="I225" s="1">
        <v>58</v>
      </c>
      <c r="J225" s="1" t="s">
        <v>123</v>
      </c>
      <c r="K225" s="1">
        <v>61</v>
      </c>
      <c r="L225" s="1" t="s">
        <v>252</v>
      </c>
      <c r="M225" s="1">
        <v>36.5</v>
      </c>
      <c r="N225" s="1" t="s">
        <v>125</v>
      </c>
      <c r="O225" s="1">
        <v>39.5</v>
      </c>
      <c r="P225" s="1" t="s">
        <v>405</v>
      </c>
      <c r="Q225" s="1">
        <v>55.5</v>
      </c>
      <c r="R225" s="1" t="s">
        <v>406</v>
      </c>
      <c r="S225">
        <f>VLOOKUP(B225,[1]高三上!$B:$R,6,0)</f>
        <v>98</v>
      </c>
      <c r="T225" t="str">
        <f>VLOOKUP(B225,[1]高三上!$B:$R,7,0)</f>
        <v>杨志明</v>
      </c>
      <c r="U225">
        <f>VLOOKUP(B225,[1]高三上!$B:$R,8,0)</f>
        <v>60</v>
      </c>
      <c r="V225" t="str">
        <f>VLOOKUP(B225,[1]高三上!$B:$R,9,0)</f>
        <v>马磊</v>
      </c>
      <c r="W225">
        <f>VLOOKUP(B225,[1]高三上!$B:$R,10,0)</f>
        <v>53</v>
      </c>
      <c r="X225" t="str">
        <f>VLOOKUP(B225,[1]高三上!$B:$R,11,0)</f>
        <v>东梅</v>
      </c>
      <c r="Y225">
        <f>VLOOKUP(B225,[1]高三上!$B:$R,12,0)</f>
        <v>25</v>
      </c>
      <c r="Z225" t="str">
        <f>VLOOKUP(B225,[1]高三上!$B:$R,13,0)</f>
        <v>高贵勇</v>
      </c>
      <c r="AA225">
        <f>VLOOKUP(B225,[1]高三上!$B:$R,14,0)</f>
        <v>47</v>
      </c>
      <c r="AB225" t="str">
        <f>VLOOKUP(B225,[1]高三上!$B:$R,15,0)</f>
        <v>郑强秋</v>
      </c>
      <c r="AC225">
        <f>VLOOKUP(B225,[1]高三上!$B:$R,16,0)</f>
        <v>41</v>
      </c>
      <c r="AD225" t="str">
        <f>VLOOKUP($B225,[1]高三上!$B:$R,17,0)</f>
        <v>张斯杰</v>
      </c>
      <c r="AE225" t="str">
        <f>VLOOKUP($B225,[1]高二下!$B:$R,6,0)</f>
        <v>87.0</v>
      </c>
      <c r="AF225" t="str">
        <f>VLOOKUP($B225,[1]高二下!$B:$R,7,0)</f>
        <v>杨志明</v>
      </c>
      <c r="AG225" t="str">
        <f>VLOOKUP($B225,[1]高二下!$B:$R,8,0)</f>
        <v>50.5</v>
      </c>
      <c r="AH225" t="str">
        <f>VLOOKUP($B225,[1]高二下!$B:$R,9,0)</f>
        <v>马磊</v>
      </c>
      <c r="AI225" t="str">
        <f>VLOOKUP($B225,[1]高二下!$B:$R,10,0)</f>
        <v>29.0</v>
      </c>
      <c r="AJ225" t="str">
        <f>VLOOKUP($B225,[1]高二下!$B:$R,11,0)</f>
        <v>东梅</v>
      </c>
      <c r="AK225" t="str">
        <f>VLOOKUP($B225,[1]高二下!$B:$R,12,0)</f>
        <v>27.0</v>
      </c>
      <c r="AL225" t="str">
        <f>VLOOKUP($B225,[1]高二下!$B:$R,13,0)</f>
        <v>兰举银</v>
      </c>
      <c r="AM225" t="str">
        <f>VLOOKUP($B225,[1]高二下!$B:$R,14,0)</f>
        <v>53.0</v>
      </c>
      <c r="AN225" t="str">
        <f>VLOOKUP($B225,[1]高二下!$B:$R,15,0)</f>
        <v>郑强秋</v>
      </c>
      <c r="AO225" t="str">
        <f>VLOOKUP($B225,[1]高二下!$B:$R,16,0)</f>
        <v>62.0</v>
      </c>
      <c r="AP225" t="str">
        <f>VLOOKUP($B225,[1]高二下!$B:$R,17,0)</f>
        <v>张斯杰</v>
      </c>
      <c r="AQ225" t="e">
        <f>VLOOKUP($B225,[2]高二上!$B:$R,6,0)</f>
        <v>#N/A</v>
      </c>
      <c r="AR225" t="e">
        <f>VLOOKUP($B225,[2]高二上!$B:$R,7,0)</f>
        <v>#N/A</v>
      </c>
      <c r="AS225" t="e">
        <f>VLOOKUP($B225,[2]高二上!$B:$R,8,0)</f>
        <v>#N/A</v>
      </c>
      <c r="AT225" t="e">
        <f>VLOOKUP($B225,[2]高二上!$B:$R,9,0)</f>
        <v>#N/A</v>
      </c>
      <c r="AU225" t="e">
        <f>VLOOKUP($B225,[2]高二上!$B:$R,10,0)</f>
        <v>#N/A</v>
      </c>
      <c r="AV225" t="e">
        <f>VLOOKUP($B225,[2]高二上!$B:$R,11,0)</f>
        <v>#N/A</v>
      </c>
      <c r="AW225" t="e">
        <f>VLOOKUP($B225,[2]高二上!$B:$R,12,0)</f>
        <v>#N/A</v>
      </c>
      <c r="AX225" t="e">
        <f>VLOOKUP($B225,[2]高二上!$B:$R,13,0)</f>
        <v>#N/A</v>
      </c>
      <c r="AY225" t="e">
        <f>VLOOKUP($B225,[2]高二上!$B:$R,14,0)</f>
        <v>#N/A</v>
      </c>
      <c r="AZ225" t="e">
        <f>VLOOKUP($B225,[2]高二上!$B:$R,15,0)</f>
        <v>#N/A</v>
      </c>
      <c r="BA225" t="e">
        <f>VLOOKUP($B225,[2]高二上!$B:$R,16,0)</f>
        <v>#N/A</v>
      </c>
      <c r="BB225" t="e">
        <f>VLOOKUP($B225,[2]高二上!$B:$R,17,0)</f>
        <v>#N/A</v>
      </c>
      <c r="BC225">
        <f>VLOOKUP($B225,[1]高一下!$B:$R,6,0)</f>
        <v>86</v>
      </c>
      <c r="BD225" t="str">
        <f>VLOOKUP($B225,[1]高一下!$B:$R,7,0)</f>
        <v>杨志明</v>
      </c>
      <c r="BE225">
        <f>VLOOKUP($B225,[1]高一下!$B:$R,8,0)</f>
        <v>43</v>
      </c>
      <c r="BF225" t="str">
        <f>VLOOKUP($B225,[1]高一下!$B:$R,9,0)</f>
        <v>马磊</v>
      </c>
      <c r="BG225">
        <f>VLOOKUP($B225,[1]高一下!$B:$R,10,0)</f>
        <v>43.5</v>
      </c>
      <c r="BH225" t="str">
        <f>VLOOKUP($B225,[1]高一下!$B:$R,11,0)</f>
        <v>东梅</v>
      </c>
      <c r="BI225">
        <f>VLOOKUP($B225,[1]高一下!$B:$R,12,0)</f>
        <v>32</v>
      </c>
      <c r="BJ225" t="str">
        <f>VLOOKUP($B225,[1]高一下!$B:$R,13,0)</f>
        <v>次珍扎保</v>
      </c>
      <c r="BK225">
        <f>VLOOKUP($B225,[1]高一下!$B:$R,14,0)</f>
        <v>40</v>
      </c>
      <c r="BL225" t="str">
        <f>VLOOKUP($B225,[1]高一下!$B:$R,15,0)</f>
        <v>郑强秋</v>
      </c>
      <c r="BM225">
        <f>VLOOKUP($B225,[1]高一下!$B:$R,16,0)</f>
        <v>38</v>
      </c>
      <c r="BN225" t="str">
        <f>VLOOKUP($B225,[1]高一下!$B:$R,17,0)</f>
        <v>高琴</v>
      </c>
      <c r="BO225">
        <f>VLOOKUP($B225,[1]高一上!$B:$W,5,0)</f>
        <v>82</v>
      </c>
      <c r="BP225" t="str">
        <f>VLOOKUP($B225,[1]高一上!$B:$W,6,0)</f>
        <v>李志友</v>
      </c>
      <c r="BQ225">
        <f>VLOOKUP($B225,[1]高一上!$B:$W,7,0)</f>
        <v>49</v>
      </c>
      <c r="BR225" t="str">
        <f>VLOOKUP($B225,[1]高一上!$B:$W,8,0)</f>
        <v>马磊</v>
      </c>
      <c r="BS225">
        <f>VLOOKUP($B225,[1]高一上!$B:$W,9,0)</f>
        <v>48</v>
      </c>
      <c r="BT225" t="str">
        <f>VLOOKUP($B225,[1]高一上!$B:$W,10,0)</f>
        <v>东梅</v>
      </c>
      <c r="BU225">
        <f>VLOOKUP($B225,[1]高一上!$B:$W,11,0)</f>
        <v>25.5</v>
      </c>
      <c r="BV225" t="str">
        <f>VLOOKUP($B225,[1]高一上!$B:$W,12,0)</f>
        <v>次珍扎保</v>
      </c>
      <c r="BW225">
        <f>VLOOKUP($B225,[1]高一上!$B:$W,13,0)</f>
        <v>43</v>
      </c>
      <c r="BX225" t="str">
        <f>VLOOKUP($B225,[1]高一上!$B:$W,14,0)</f>
        <v>郑强秋</v>
      </c>
      <c r="BY225">
        <f>VLOOKUP($B225,[1]高一上!$B:$W,15,0)</f>
        <v>35</v>
      </c>
      <c r="BZ225" t="str">
        <f>VLOOKUP($B225,[1]高一上!$B:$W,16,0)</f>
        <v>龙志云</v>
      </c>
      <c r="CA225">
        <f>VLOOKUP($B225,[1]中考!$B:$N,5,0)</f>
        <v>97</v>
      </c>
      <c r="CB225">
        <f>VLOOKUP($B225,[1]中考!$B:$N,6,0)</f>
        <v>77</v>
      </c>
      <c r="CC225">
        <f>VLOOKUP($B225,[1]中考!$B:$N,7,0)</f>
        <v>50</v>
      </c>
      <c r="CD225">
        <f>VLOOKUP($B225,[1]中考!$B:$N,8,0)</f>
        <v>45</v>
      </c>
      <c r="CE225">
        <f>VLOOKUP($B225,[1]中考!$B:$N,9,0)</f>
        <v>30</v>
      </c>
      <c r="CF225">
        <f>VLOOKUP($B225,[1]中考!$B:$N,10,0)</f>
        <v>38</v>
      </c>
    </row>
    <row r="226" spans="1:84" x14ac:dyDescent="0.2">
      <c r="A226" s="1" t="s">
        <v>705</v>
      </c>
      <c r="B226" s="1" t="s">
        <v>706</v>
      </c>
      <c r="C226" s="1" t="s">
        <v>560</v>
      </c>
      <c r="D226" s="1" t="s">
        <v>17</v>
      </c>
      <c r="E226" s="1" t="s">
        <v>707</v>
      </c>
      <c r="F226" s="1">
        <v>380</v>
      </c>
      <c r="G226" s="1">
        <v>95</v>
      </c>
      <c r="H226" s="1" t="s">
        <v>562</v>
      </c>
      <c r="I226" s="1">
        <v>83</v>
      </c>
      <c r="J226" s="1" t="s">
        <v>123</v>
      </c>
      <c r="K226" s="1">
        <v>69</v>
      </c>
      <c r="L226" s="1" t="s">
        <v>252</v>
      </c>
      <c r="M226" s="1">
        <v>24.5</v>
      </c>
      <c r="N226" s="1" t="s">
        <v>125</v>
      </c>
      <c r="O226" s="1">
        <v>49</v>
      </c>
      <c r="P226" s="1" t="s">
        <v>405</v>
      </c>
      <c r="Q226" s="1">
        <v>59.5</v>
      </c>
      <c r="R226" s="1" t="s">
        <v>406</v>
      </c>
      <c r="S226">
        <f>VLOOKUP(B226,[1]高三上!$B:$R,6,0)</f>
        <v>0</v>
      </c>
      <c r="T226" t="str">
        <f>VLOOKUP(B226,[1]高三上!$B:$R,7,0)</f>
        <v>杨志明</v>
      </c>
      <c r="U226">
        <f>VLOOKUP(B226,[1]高三上!$B:$R,8,0)</f>
        <v>0</v>
      </c>
      <c r="V226" t="str">
        <f>VLOOKUP(B226,[1]高三上!$B:$R,9,0)</f>
        <v>马磊</v>
      </c>
      <c r="W226">
        <f>VLOOKUP(B226,[1]高三上!$B:$R,10,0)</f>
        <v>0</v>
      </c>
      <c r="X226" t="str">
        <f>VLOOKUP(B226,[1]高三上!$B:$R,11,0)</f>
        <v>东梅</v>
      </c>
      <c r="Y226">
        <f>VLOOKUP(B226,[1]高三上!$B:$R,12,0)</f>
        <v>0</v>
      </c>
      <c r="Z226" t="str">
        <f>VLOOKUP(B226,[1]高三上!$B:$R,13,0)</f>
        <v>高贵勇</v>
      </c>
      <c r="AA226">
        <f>VLOOKUP(B226,[1]高三上!$B:$R,14,0)</f>
        <v>0</v>
      </c>
      <c r="AB226" t="str">
        <f>VLOOKUP(B226,[1]高三上!$B:$R,15,0)</f>
        <v>郑强秋</v>
      </c>
      <c r="AC226">
        <f>VLOOKUP(B226,[1]高三上!$B:$R,16,0)</f>
        <v>0</v>
      </c>
      <c r="AD226" t="str">
        <f>VLOOKUP($B226,[1]高三上!$B:$R,17,0)</f>
        <v>张斯杰</v>
      </c>
      <c r="AE226" t="str">
        <f>VLOOKUP($B226,[1]高二下!$B:$R,6,0)</f>
        <v>85.0</v>
      </c>
      <c r="AF226" t="str">
        <f>VLOOKUP($B226,[1]高二下!$B:$R,7,0)</f>
        <v>杨志明</v>
      </c>
      <c r="AG226" t="str">
        <f>VLOOKUP($B226,[1]高二下!$B:$R,8,0)</f>
        <v>65.5</v>
      </c>
      <c r="AH226" t="str">
        <f>VLOOKUP($B226,[1]高二下!$B:$R,9,0)</f>
        <v>马磊</v>
      </c>
      <c r="AI226" t="str">
        <f>VLOOKUP($B226,[1]高二下!$B:$R,10,0)</f>
        <v>17.0</v>
      </c>
      <c r="AJ226" t="str">
        <f>VLOOKUP($B226,[1]高二下!$B:$R,11,0)</f>
        <v>东梅</v>
      </c>
      <c r="AK226" t="str">
        <f>VLOOKUP($B226,[1]高二下!$B:$R,12,0)</f>
        <v>15.0</v>
      </c>
      <c r="AL226" t="str">
        <f>VLOOKUP($B226,[1]高二下!$B:$R,13,0)</f>
        <v>兰举银</v>
      </c>
      <c r="AM226" t="str">
        <f>VLOOKUP($B226,[1]高二下!$B:$R,14,0)</f>
        <v>32.0</v>
      </c>
      <c r="AN226" t="str">
        <f>VLOOKUP($B226,[1]高二下!$B:$R,15,0)</f>
        <v>郑强秋</v>
      </c>
      <c r="AO226" t="str">
        <f>VLOOKUP($B226,[1]高二下!$B:$R,16,0)</f>
        <v>45.0</v>
      </c>
      <c r="AP226" t="str">
        <f>VLOOKUP($B226,[1]高二下!$B:$R,17,0)</f>
        <v>张斯杰</v>
      </c>
      <c r="AQ226" t="e">
        <f>VLOOKUP($B226,[2]高二上!$B:$R,6,0)</f>
        <v>#N/A</v>
      </c>
      <c r="AR226" t="e">
        <f>VLOOKUP($B226,[2]高二上!$B:$R,7,0)</f>
        <v>#N/A</v>
      </c>
      <c r="AS226" t="e">
        <f>VLOOKUP($B226,[2]高二上!$B:$R,8,0)</f>
        <v>#N/A</v>
      </c>
      <c r="AT226" t="e">
        <f>VLOOKUP($B226,[2]高二上!$B:$R,9,0)</f>
        <v>#N/A</v>
      </c>
      <c r="AU226" t="e">
        <f>VLOOKUP($B226,[2]高二上!$B:$R,10,0)</f>
        <v>#N/A</v>
      </c>
      <c r="AV226" t="e">
        <f>VLOOKUP($B226,[2]高二上!$B:$R,11,0)</f>
        <v>#N/A</v>
      </c>
      <c r="AW226" t="e">
        <f>VLOOKUP($B226,[2]高二上!$B:$R,12,0)</f>
        <v>#N/A</v>
      </c>
      <c r="AX226" t="e">
        <f>VLOOKUP($B226,[2]高二上!$B:$R,13,0)</f>
        <v>#N/A</v>
      </c>
      <c r="AY226" t="e">
        <f>VLOOKUP($B226,[2]高二上!$B:$R,14,0)</f>
        <v>#N/A</v>
      </c>
      <c r="AZ226" t="e">
        <f>VLOOKUP($B226,[2]高二上!$B:$R,15,0)</f>
        <v>#N/A</v>
      </c>
      <c r="BA226" t="e">
        <f>VLOOKUP($B226,[2]高二上!$B:$R,16,0)</f>
        <v>#N/A</v>
      </c>
      <c r="BB226" t="e">
        <f>VLOOKUP($B226,[2]高二上!$B:$R,17,0)</f>
        <v>#N/A</v>
      </c>
      <c r="BC226">
        <f>VLOOKUP($B226,[1]高一下!$B:$R,6,0)</f>
        <v>96</v>
      </c>
      <c r="BD226" t="str">
        <f>VLOOKUP($B226,[1]高一下!$B:$R,7,0)</f>
        <v>龚霞</v>
      </c>
      <c r="BE226">
        <f>VLOOKUP($B226,[1]高一下!$B:$R,8,0)</f>
        <v>55</v>
      </c>
      <c r="BF226" t="str">
        <f>VLOOKUP($B226,[1]高一下!$B:$R,9,0)</f>
        <v>扎拉</v>
      </c>
      <c r="BG226">
        <f>VLOOKUP($B226,[1]高一下!$B:$R,10,0)</f>
        <v>65</v>
      </c>
      <c r="BH226" t="str">
        <f>VLOOKUP($B226,[1]高一下!$B:$R,11,0)</f>
        <v>冷开艳</v>
      </c>
      <c r="BI226">
        <f>VLOOKUP($B226,[1]高一下!$B:$R,12,0)</f>
        <v>17</v>
      </c>
      <c r="BJ226" t="str">
        <f>VLOOKUP($B226,[1]高一下!$B:$R,13,0)</f>
        <v>次珍扎保</v>
      </c>
      <c r="BK226">
        <f>VLOOKUP($B226,[1]高一下!$B:$R,14,0)</f>
        <v>39</v>
      </c>
      <c r="BL226" t="str">
        <f>VLOOKUP($B226,[1]高一下!$B:$R,15,0)</f>
        <v>刘红</v>
      </c>
      <c r="BM226">
        <f>VLOOKUP($B226,[1]高一下!$B:$R,16,0)</f>
        <v>25</v>
      </c>
      <c r="BN226" t="str">
        <f>VLOOKUP($B226,[1]高一下!$B:$R,17,0)</f>
        <v>杨建</v>
      </c>
      <c r="BO226">
        <f>VLOOKUP($B226,[1]高一上!$B:$W,5,0)</f>
        <v>84.5</v>
      </c>
      <c r="BP226" t="str">
        <f>VLOOKUP($B226,[1]高一上!$B:$W,6,0)</f>
        <v>龚霞</v>
      </c>
      <c r="BQ226">
        <f>VLOOKUP($B226,[1]高一上!$B:$W,7,0)</f>
        <v>60</v>
      </c>
      <c r="BR226" t="str">
        <f>VLOOKUP($B226,[1]高一上!$B:$W,8,0)</f>
        <v>扎拉</v>
      </c>
      <c r="BS226">
        <f>VLOOKUP($B226,[1]高一上!$B:$W,9,0)</f>
        <v>77.5</v>
      </c>
      <c r="BT226" t="str">
        <f>VLOOKUP($B226,[1]高一上!$B:$W,10,0)</f>
        <v>冷开艳</v>
      </c>
      <c r="BU226">
        <f>VLOOKUP($B226,[1]高一上!$B:$W,11,0)</f>
        <v>14.5</v>
      </c>
      <c r="BV226" t="str">
        <f>VLOOKUP($B226,[1]高一上!$B:$W,12,0)</f>
        <v>次珍扎保</v>
      </c>
      <c r="BW226">
        <f>VLOOKUP($B226,[1]高一上!$B:$W,13,0)</f>
        <v>26</v>
      </c>
      <c r="BX226" t="str">
        <f>VLOOKUP($B226,[1]高一上!$B:$W,14,0)</f>
        <v>刘红</v>
      </c>
      <c r="BY226">
        <f>VLOOKUP($B226,[1]高一上!$B:$W,15,0)</f>
        <v>37.5</v>
      </c>
      <c r="BZ226" t="str">
        <f>VLOOKUP($B226,[1]高一上!$B:$W,16,0)</f>
        <v>杨建</v>
      </c>
      <c r="CA226">
        <f>VLOOKUP($B226,[1]中考!$B:$N,5,0)</f>
        <v>90</v>
      </c>
      <c r="CB226">
        <f>VLOOKUP($B226,[1]中考!$B:$N,6,0)</f>
        <v>73</v>
      </c>
      <c r="CC226">
        <f>VLOOKUP($B226,[1]中考!$B:$N,7,0)</f>
        <v>93</v>
      </c>
      <c r="CD226">
        <f>VLOOKUP($B226,[1]中考!$B:$N,8,0)</f>
        <v>33</v>
      </c>
      <c r="CE226">
        <f>VLOOKUP($B226,[1]中考!$B:$N,9,0)</f>
        <v>21</v>
      </c>
      <c r="CF226">
        <f>VLOOKUP($B226,[1]中考!$B:$N,10,0)</f>
        <v>28</v>
      </c>
    </row>
    <row r="227" spans="1:84" x14ac:dyDescent="0.2">
      <c r="A227" s="1" t="s">
        <v>708</v>
      </c>
      <c r="B227" s="1" t="s">
        <v>709</v>
      </c>
      <c r="C227" s="1" t="s">
        <v>560</v>
      </c>
      <c r="D227" s="1" t="s">
        <v>17</v>
      </c>
      <c r="E227" s="1" t="s">
        <v>710</v>
      </c>
      <c r="F227" s="1">
        <v>467</v>
      </c>
      <c r="G227" s="1">
        <v>108</v>
      </c>
      <c r="H227" s="1" t="s">
        <v>562</v>
      </c>
      <c r="I227" s="1">
        <v>89</v>
      </c>
      <c r="J227" s="1" t="s">
        <v>123</v>
      </c>
      <c r="K227" s="1">
        <v>104</v>
      </c>
      <c r="L227" s="1" t="s">
        <v>252</v>
      </c>
      <c r="M227" s="1">
        <v>44</v>
      </c>
      <c r="N227" s="1" t="s">
        <v>125</v>
      </c>
      <c r="O227" s="1">
        <v>53</v>
      </c>
      <c r="P227" s="1" t="s">
        <v>405</v>
      </c>
      <c r="Q227" s="1">
        <v>68</v>
      </c>
      <c r="R227" s="1" t="s">
        <v>406</v>
      </c>
      <c r="S227">
        <f>VLOOKUP(B227,[1]高三上!$B:$R,6,0)</f>
        <v>102</v>
      </c>
      <c r="T227" t="str">
        <f>VLOOKUP(B227,[1]高三上!$B:$R,7,0)</f>
        <v>杨志明</v>
      </c>
      <c r="U227">
        <f>VLOOKUP(B227,[1]高三上!$B:$R,8,0)</f>
        <v>68</v>
      </c>
      <c r="V227" t="str">
        <f>VLOOKUP(B227,[1]高三上!$B:$R,9,0)</f>
        <v>马磊</v>
      </c>
      <c r="W227">
        <f>VLOOKUP(B227,[1]高三上!$B:$R,10,0)</f>
        <v>85</v>
      </c>
      <c r="X227" t="str">
        <f>VLOOKUP(B227,[1]高三上!$B:$R,11,0)</f>
        <v>东梅</v>
      </c>
      <c r="Y227">
        <f>VLOOKUP(B227,[1]高三上!$B:$R,12,0)</f>
        <v>28</v>
      </c>
      <c r="Z227" t="str">
        <f>VLOOKUP(B227,[1]高三上!$B:$R,13,0)</f>
        <v>高贵勇</v>
      </c>
      <c r="AA227">
        <f>VLOOKUP(B227,[1]高三上!$B:$R,14,0)</f>
        <v>47</v>
      </c>
      <c r="AB227" t="str">
        <f>VLOOKUP(B227,[1]高三上!$B:$R,15,0)</f>
        <v>郑强秋</v>
      </c>
      <c r="AC227">
        <f>VLOOKUP(B227,[1]高三上!$B:$R,16,0)</f>
        <v>50</v>
      </c>
      <c r="AD227" t="str">
        <f>VLOOKUP($B227,[1]高三上!$B:$R,17,0)</f>
        <v>张斯杰</v>
      </c>
      <c r="AE227" t="str">
        <f>VLOOKUP($B227,[1]高二下!$B:$R,6,0)</f>
        <v>89.0</v>
      </c>
      <c r="AF227" t="str">
        <f>VLOOKUP($B227,[1]高二下!$B:$R,7,0)</f>
        <v>杨志明</v>
      </c>
      <c r="AG227" t="str">
        <f>VLOOKUP($B227,[1]高二下!$B:$R,8,0)</f>
        <v>113.5</v>
      </c>
      <c r="AH227" t="str">
        <f>VLOOKUP($B227,[1]高二下!$B:$R,9,0)</f>
        <v>马磊</v>
      </c>
      <c r="AI227" t="str">
        <f>VLOOKUP($B227,[1]高二下!$B:$R,10,0)</f>
        <v>19.0</v>
      </c>
      <c r="AJ227" t="str">
        <f>VLOOKUP($B227,[1]高二下!$B:$R,11,0)</f>
        <v>东梅</v>
      </c>
      <c r="AK227" t="str">
        <f>VLOOKUP($B227,[1]高二下!$B:$R,12,0)</f>
        <v>40.0</v>
      </c>
      <c r="AL227" t="str">
        <f>VLOOKUP($B227,[1]高二下!$B:$R,13,0)</f>
        <v>兰举银</v>
      </c>
      <c r="AM227" t="str">
        <f>VLOOKUP($B227,[1]高二下!$B:$R,14,0)</f>
        <v>50.0</v>
      </c>
      <c r="AN227" t="str">
        <f>VLOOKUP($B227,[1]高二下!$B:$R,15,0)</f>
        <v>郑强秋</v>
      </c>
      <c r="AO227" t="str">
        <f>VLOOKUP($B227,[1]高二下!$B:$R,16,0)</f>
        <v>85.0</v>
      </c>
      <c r="AP227" t="str">
        <f>VLOOKUP($B227,[1]高二下!$B:$R,17,0)</f>
        <v>张斯杰</v>
      </c>
      <c r="AQ227" t="e">
        <f>VLOOKUP($B227,[2]高二上!$B:$R,6,0)</f>
        <v>#N/A</v>
      </c>
      <c r="AR227" t="e">
        <f>VLOOKUP($B227,[2]高二上!$B:$R,7,0)</f>
        <v>#N/A</v>
      </c>
      <c r="AS227" t="e">
        <f>VLOOKUP($B227,[2]高二上!$B:$R,8,0)</f>
        <v>#N/A</v>
      </c>
      <c r="AT227" t="e">
        <f>VLOOKUP($B227,[2]高二上!$B:$R,9,0)</f>
        <v>#N/A</v>
      </c>
      <c r="AU227" t="e">
        <f>VLOOKUP($B227,[2]高二上!$B:$R,10,0)</f>
        <v>#N/A</v>
      </c>
      <c r="AV227" t="e">
        <f>VLOOKUP($B227,[2]高二上!$B:$R,11,0)</f>
        <v>#N/A</v>
      </c>
      <c r="AW227" t="e">
        <f>VLOOKUP($B227,[2]高二上!$B:$R,12,0)</f>
        <v>#N/A</v>
      </c>
      <c r="AX227" t="e">
        <f>VLOOKUP($B227,[2]高二上!$B:$R,13,0)</f>
        <v>#N/A</v>
      </c>
      <c r="AY227" t="e">
        <f>VLOOKUP($B227,[2]高二上!$B:$R,14,0)</f>
        <v>#N/A</v>
      </c>
      <c r="AZ227" t="e">
        <f>VLOOKUP($B227,[2]高二上!$B:$R,15,0)</f>
        <v>#N/A</v>
      </c>
      <c r="BA227" t="e">
        <f>VLOOKUP($B227,[2]高二上!$B:$R,16,0)</f>
        <v>#N/A</v>
      </c>
      <c r="BB227" t="e">
        <f>VLOOKUP($B227,[2]高二上!$B:$R,17,0)</f>
        <v>#N/A</v>
      </c>
      <c r="BC227">
        <f>VLOOKUP($B227,[1]高一下!$B:$R,6,0)</f>
        <v>78</v>
      </c>
      <c r="BD227" t="str">
        <f>VLOOKUP($B227,[1]高一下!$B:$R,7,0)</f>
        <v>杨志明</v>
      </c>
      <c r="BE227">
        <f>VLOOKUP($B227,[1]高一下!$B:$R,8,0)</f>
        <v>95</v>
      </c>
      <c r="BF227" t="str">
        <f>VLOOKUP($B227,[1]高一下!$B:$R,9,0)</f>
        <v>马磊</v>
      </c>
      <c r="BG227">
        <f>VLOOKUP($B227,[1]高一下!$B:$R,10,0)</f>
        <v>81</v>
      </c>
      <c r="BH227" t="str">
        <f>VLOOKUP($B227,[1]高一下!$B:$R,11,0)</f>
        <v>东梅</v>
      </c>
      <c r="BI227">
        <f>VLOOKUP($B227,[1]高一下!$B:$R,12,0)</f>
        <v>36</v>
      </c>
      <c r="BJ227" t="str">
        <f>VLOOKUP($B227,[1]高一下!$B:$R,13,0)</f>
        <v>次珍扎保</v>
      </c>
      <c r="BK227">
        <f>VLOOKUP($B227,[1]高一下!$B:$R,14,0)</f>
        <v>63</v>
      </c>
      <c r="BL227" t="str">
        <f>VLOOKUP($B227,[1]高一下!$B:$R,15,0)</f>
        <v>郑强秋</v>
      </c>
      <c r="BM227">
        <f>VLOOKUP($B227,[1]高一下!$B:$R,16,0)</f>
        <v>44</v>
      </c>
      <c r="BN227" t="str">
        <f>VLOOKUP($B227,[1]高一下!$B:$R,17,0)</f>
        <v>高琴</v>
      </c>
      <c r="BO227">
        <f>VLOOKUP($B227,[1]高一上!$B:$W,5,0)</f>
        <v>79.5</v>
      </c>
      <c r="BP227" t="str">
        <f>VLOOKUP($B227,[1]高一上!$B:$W,6,0)</f>
        <v>李志友</v>
      </c>
      <c r="BQ227">
        <f>VLOOKUP($B227,[1]高一上!$B:$W,7,0)</f>
        <v>81</v>
      </c>
      <c r="BR227" t="str">
        <f>VLOOKUP($B227,[1]高一上!$B:$W,8,0)</f>
        <v>马磊</v>
      </c>
      <c r="BS227">
        <f>VLOOKUP($B227,[1]高一上!$B:$W,9,0)</f>
        <v>80</v>
      </c>
      <c r="BT227" t="str">
        <f>VLOOKUP($B227,[1]高一上!$B:$W,10,0)</f>
        <v>东梅</v>
      </c>
      <c r="BU227">
        <f>VLOOKUP($B227,[1]高一上!$B:$W,11,0)</f>
        <v>31</v>
      </c>
      <c r="BV227" t="str">
        <f>VLOOKUP($B227,[1]高一上!$B:$W,12,0)</f>
        <v>次珍扎保</v>
      </c>
      <c r="BW227">
        <f>VLOOKUP($B227,[1]高一上!$B:$W,13,0)</f>
        <v>55</v>
      </c>
      <c r="BX227" t="str">
        <f>VLOOKUP($B227,[1]高一上!$B:$W,14,0)</f>
        <v>郑强秋</v>
      </c>
      <c r="BY227">
        <f>VLOOKUP($B227,[1]高一上!$B:$W,15,0)</f>
        <v>52</v>
      </c>
      <c r="BZ227" t="str">
        <f>VLOOKUP($B227,[1]高一上!$B:$W,16,0)</f>
        <v>龙志云</v>
      </c>
      <c r="CA227">
        <f>VLOOKUP($B227,[1]中考!$B:$N,5,0)</f>
        <v>94</v>
      </c>
      <c r="CB227">
        <f>VLOOKUP($B227,[1]中考!$B:$N,6,0)</f>
        <v>95</v>
      </c>
      <c r="CC227">
        <f>VLOOKUP($B227,[1]中考!$B:$N,7,0)</f>
        <v>100</v>
      </c>
      <c r="CD227">
        <f>VLOOKUP($B227,[1]中考!$B:$N,8,0)</f>
        <v>35</v>
      </c>
      <c r="CE227">
        <f>VLOOKUP($B227,[1]中考!$B:$N,9,0)</f>
        <v>18</v>
      </c>
      <c r="CF227">
        <f>VLOOKUP($B227,[1]中考!$B:$N,10,0)</f>
        <v>31</v>
      </c>
    </row>
    <row r="228" spans="1:84" x14ac:dyDescent="0.2">
      <c r="A228" s="1" t="s">
        <v>711</v>
      </c>
      <c r="B228" s="1" t="s">
        <v>712</v>
      </c>
      <c r="C228" s="1" t="s">
        <v>560</v>
      </c>
      <c r="D228" s="1" t="s">
        <v>17</v>
      </c>
      <c r="E228" s="1" t="s">
        <v>713</v>
      </c>
      <c r="F228" s="1">
        <v>405</v>
      </c>
      <c r="G228" s="1">
        <v>101</v>
      </c>
      <c r="H228" s="1" t="s">
        <v>562</v>
      </c>
      <c r="I228" s="1">
        <v>73</v>
      </c>
      <c r="J228" s="1" t="s">
        <v>123</v>
      </c>
      <c r="K228" s="1">
        <v>77</v>
      </c>
      <c r="L228" s="1" t="s">
        <v>252</v>
      </c>
      <c r="M228" s="1">
        <v>33</v>
      </c>
      <c r="N228" s="1" t="s">
        <v>125</v>
      </c>
      <c r="O228" s="1">
        <v>56</v>
      </c>
      <c r="P228" s="1" t="s">
        <v>405</v>
      </c>
      <c r="Q228" s="1">
        <v>65</v>
      </c>
      <c r="R228" s="1" t="s">
        <v>406</v>
      </c>
      <c r="S228">
        <f>VLOOKUP(B228,[1]高三上!$B:$R,6,0)</f>
        <v>91.5</v>
      </c>
      <c r="T228" t="str">
        <f>VLOOKUP(B228,[1]高三上!$B:$R,7,0)</f>
        <v>杨志明</v>
      </c>
      <c r="U228">
        <f>VLOOKUP(B228,[1]高三上!$B:$R,8,0)</f>
        <v>77</v>
      </c>
      <c r="V228" t="str">
        <f>VLOOKUP(B228,[1]高三上!$B:$R,9,0)</f>
        <v>马磊</v>
      </c>
      <c r="W228">
        <f>VLOOKUP(B228,[1]高三上!$B:$R,10,0)</f>
        <v>38.5</v>
      </c>
      <c r="X228" t="str">
        <f>VLOOKUP(B228,[1]高三上!$B:$R,11,0)</f>
        <v>东梅</v>
      </c>
      <c r="Y228">
        <f>VLOOKUP(B228,[1]高三上!$B:$R,12,0)</f>
        <v>32.5</v>
      </c>
      <c r="Z228" t="str">
        <f>VLOOKUP(B228,[1]高三上!$B:$R,13,0)</f>
        <v>高贵勇</v>
      </c>
      <c r="AA228">
        <f>VLOOKUP(B228,[1]高三上!$B:$R,14,0)</f>
        <v>46</v>
      </c>
      <c r="AB228" t="str">
        <f>VLOOKUP(B228,[1]高三上!$B:$R,15,0)</f>
        <v>郑强秋</v>
      </c>
      <c r="AC228">
        <f>VLOOKUP(B228,[1]高三上!$B:$R,16,0)</f>
        <v>44</v>
      </c>
      <c r="AD228" t="str">
        <f>VLOOKUP($B228,[1]高三上!$B:$R,17,0)</f>
        <v>张斯杰</v>
      </c>
      <c r="AE228" t="str">
        <f>VLOOKUP($B228,[1]高二下!$B:$R,6,0)</f>
        <v>70.0</v>
      </c>
      <c r="AF228" t="str">
        <f>VLOOKUP($B228,[1]高二下!$B:$R,7,0)</f>
        <v>杨志明</v>
      </c>
      <c r="AG228" t="str">
        <f>VLOOKUP($B228,[1]高二下!$B:$R,8,0)</f>
        <v>54.5</v>
      </c>
      <c r="AH228" t="str">
        <f>VLOOKUP($B228,[1]高二下!$B:$R,9,0)</f>
        <v>马磊</v>
      </c>
      <c r="AI228" t="str">
        <f>VLOOKUP($B228,[1]高二下!$B:$R,10,0)</f>
        <v>12.0</v>
      </c>
      <c r="AJ228" t="str">
        <f>VLOOKUP($B228,[1]高二下!$B:$R,11,0)</f>
        <v>东梅</v>
      </c>
      <c r="AK228" t="str">
        <f>VLOOKUP($B228,[1]高二下!$B:$R,12,0)</f>
        <v>38.0</v>
      </c>
      <c r="AL228" t="str">
        <f>VLOOKUP($B228,[1]高二下!$B:$R,13,0)</f>
        <v>兰举银</v>
      </c>
      <c r="AM228" t="str">
        <f>VLOOKUP($B228,[1]高二下!$B:$R,14,0)</f>
        <v>47.0</v>
      </c>
      <c r="AN228" t="str">
        <f>VLOOKUP($B228,[1]高二下!$B:$R,15,0)</f>
        <v>郑强秋</v>
      </c>
      <c r="AO228" t="str">
        <f>VLOOKUP($B228,[1]高二下!$B:$R,16,0)</f>
        <v>88.0</v>
      </c>
      <c r="AP228" t="str">
        <f>VLOOKUP($B228,[1]高二下!$B:$R,17,0)</f>
        <v>张斯杰</v>
      </c>
      <c r="AQ228" t="e">
        <f>VLOOKUP($B228,[2]高二上!$B:$R,6,0)</f>
        <v>#N/A</v>
      </c>
      <c r="AR228" t="e">
        <f>VLOOKUP($B228,[2]高二上!$B:$R,7,0)</f>
        <v>#N/A</v>
      </c>
      <c r="AS228" t="e">
        <f>VLOOKUP($B228,[2]高二上!$B:$R,8,0)</f>
        <v>#N/A</v>
      </c>
      <c r="AT228" t="e">
        <f>VLOOKUP($B228,[2]高二上!$B:$R,9,0)</f>
        <v>#N/A</v>
      </c>
      <c r="AU228" t="e">
        <f>VLOOKUP($B228,[2]高二上!$B:$R,10,0)</f>
        <v>#N/A</v>
      </c>
      <c r="AV228" t="e">
        <f>VLOOKUP($B228,[2]高二上!$B:$R,11,0)</f>
        <v>#N/A</v>
      </c>
      <c r="AW228" t="e">
        <f>VLOOKUP($B228,[2]高二上!$B:$R,12,0)</f>
        <v>#N/A</v>
      </c>
      <c r="AX228" t="e">
        <f>VLOOKUP($B228,[2]高二上!$B:$R,13,0)</f>
        <v>#N/A</v>
      </c>
      <c r="AY228" t="e">
        <f>VLOOKUP($B228,[2]高二上!$B:$R,14,0)</f>
        <v>#N/A</v>
      </c>
      <c r="AZ228" t="e">
        <f>VLOOKUP($B228,[2]高二上!$B:$R,15,0)</f>
        <v>#N/A</v>
      </c>
      <c r="BA228" t="e">
        <f>VLOOKUP($B228,[2]高二上!$B:$R,16,0)</f>
        <v>#N/A</v>
      </c>
      <c r="BB228" t="e">
        <f>VLOOKUP($B228,[2]高二上!$B:$R,17,0)</f>
        <v>#N/A</v>
      </c>
      <c r="BC228">
        <f>VLOOKUP($B228,[1]高一下!$B:$R,6,0)</f>
        <v>74</v>
      </c>
      <c r="BD228" t="str">
        <f>VLOOKUP($B228,[1]高一下!$B:$R,7,0)</f>
        <v>杨志明</v>
      </c>
      <c r="BE228">
        <f>VLOOKUP($B228,[1]高一下!$B:$R,8,0)</f>
        <v>89</v>
      </c>
      <c r="BF228" t="str">
        <f>VLOOKUP($B228,[1]高一下!$B:$R,9,0)</f>
        <v>马磊</v>
      </c>
      <c r="BG228">
        <f>VLOOKUP($B228,[1]高一下!$B:$R,10,0)</f>
        <v>49</v>
      </c>
      <c r="BH228" t="str">
        <f>VLOOKUP($B228,[1]高一下!$B:$R,11,0)</f>
        <v>东梅</v>
      </c>
      <c r="BI228">
        <f>VLOOKUP($B228,[1]高一下!$B:$R,12,0)</f>
        <v>22</v>
      </c>
      <c r="BJ228" t="str">
        <f>VLOOKUP($B228,[1]高一下!$B:$R,13,0)</f>
        <v>次珍扎保</v>
      </c>
      <c r="BK228">
        <f>VLOOKUP($B228,[1]高一下!$B:$R,14,0)</f>
        <v>46</v>
      </c>
      <c r="BL228" t="str">
        <f>VLOOKUP($B228,[1]高一下!$B:$R,15,0)</f>
        <v>郑强秋</v>
      </c>
      <c r="BM228">
        <f>VLOOKUP($B228,[1]高一下!$B:$R,16,0)</f>
        <v>30</v>
      </c>
      <c r="BN228" t="str">
        <f>VLOOKUP($B228,[1]高一下!$B:$R,17,0)</f>
        <v>高琴</v>
      </c>
      <c r="BO228">
        <f>VLOOKUP($B228,[1]高一上!$B:$W,5,0)</f>
        <v>71.5</v>
      </c>
      <c r="BP228" t="str">
        <f>VLOOKUP($B228,[1]高一上!$B:$W,6,0)</f>
        <v>李志友</v>
      </c>
      <c r="BQ228">
        <f>VLOOKUP($B228,[1]高一上!$B:$W,7,0)</f>
        <v>72</v>
      </c>
      <c r="BR228" t="str">
        <f>VLOOKUP($B228,[1]高一上!$B:$W,8,0)</f>
        <v>马磊</v>
      </c>
      <c r="BS228">
        <f>VLOOKUP($B228,[1]高一上!$B:$W,9,0)</f>
        <v>54</v>
      </c>
      <c r="BT228" t="str">
        <f>VLOOKUP($B228,[1]高一上!$B:$W,10,0)</f>
        <v>东梅</v>
      </c>
      <c r="BU228">
        <f>VLOOKUP($B228,[1]高一上!$B:$W,11,0)</f>
        <v>20</v>
      </c>
      <c r="BV228" t="str">
        <f>VLOOKUP($B228,[1]高一上!$B:$W,12,0)</f>
        <v>次珍扎保</v>
      </c>
      <c r="BW228">
        <f>VLOOKUP($B228,[1]高一上!$B:$W,13,0)</f>
        <v>50</v>
      </c>
      <c r="BX228" t="str">
        <f>VLOOKUP($B228,[1]高一上!$B:$W,14,0)</f>
        <v>郑强秋</v>
      </c>
      <c r="BY228">
        <f>VLOOKUP($B228,[1]高一上!$B:$W,15,0)</f>
        <v>42</v>
      </c>
      <c r="BZ228" t="str">
        <f>VLOOKUP($B228,[1]高一上!$B:$W,16,0)</f>
        <v>龙志云</v>
      </c>
      <c r="CA228">
        <f>VLOOKUP($B228,[1]中考!$B:$N,5,0)</f>
        <v>98</v>
      </c>
      <c r="CB228">
        <f>VLOOKUP($B228,[1]中考!$B:$N,6,0)</f>
        <v>96</v>
      </c>
      <c r="CC228">
        <f>VLOOKUP($B228,[1]中考!$B:$N,7,0)</f>
        <v>69</v>
      </c>
      <c r="CD228">
        <f>VLOOKUP($B228,[1]中考!$B:$N,8,0)</f>
        <v>41</v>
      </c>
      <c r="CE228">
        <f>VLOOKUP($B228,[1]中考!$B:$N,9,0)</f>
        <v>35</v>
      </c>
      <c r="CF228">
        <f>VLOOKUP($B228,[1]中考!$B:$N,10,0)</f>
        <v>27</v>
      </c>
    </row>
    <row r="229" spans="1:84" x14ac:dyDescent="0.2">
      <c r="A229" s="1" t="s">
        <v>714</v>
      </c>
      <c r="B229" s="1" t="s">
        <v>715</v>
      </c>
      <c r="C229" s="1" t="s">
        <v>560</v>
      </c>
      <c r="D229" s="1" t="s">
        <v>17</v>
      </c>
      <c r="E229" s="1" t="s">
        <v>716</v>
      </c>
      <c r="F229" s="1">
        <v>348</v>
      </c>
      <c r="G229" s="1">
        <v>90</v>
      </c>
      <c r="H229" s="1" t="s">
        <v>562</v>
      </c>
      <c r="I229" s="1">
        <v>63</v>
      </c>
      <c r="J229" s="1" t="s">
        <v>123</v>
      </c>
      <c r="K229" s="1">
        <v>68</v>
      </c>
      <c r="L229" s="1" t="s">
        <v>252</v>
      </c>
      <c r="M229" s="1">
        <v>35</v>
      </c>
      <c r="N229" s="1" t="s">
        <v>125</v>
      </c>
      <c r="O229" s="1">
        <v>51</v>
      </c>
      <c r="P229" s="1" t="s">
        <v>405</v>
      </c>
      <c r="Q229" s="1">
        <v>41</v>
      </c>
      <c r="R229" s="1" t="s">
        <v>406</v>
      </c>
      <c r="S229">
        <f>VLOOKUP(B229,[1]高三上!$B:$R,6,0)</f>
        <v>86</v>
      </c>
      <c r="T229" t="str">
        <f>VLOOKUP(B229,[1]高三上!$B:$R,7,0)</f>
        <v>杨志明</v>
      </c>
      <c r="U229">
        <f>VLOOKUP(B229,[1]高三上!$B:$R,8,0)</f>
        <v>42</v>
      </c>
      <c r="V229" t="str">
        <f>VLOOKUP(B229,[1]高三上!$B:$R,9,0)</f>
        <v>马磊</v>
      </c>
      <c r="W229">
        <f>VLOOKUP(B229,[1]高三上!$B:$R,10,0)</f>
        <v>63</v>
      </c>
      <c r="X229" t="str">
        <f>VLOOKUP(B229,[1]高三上!$B:$R,11,0)</f>
        <v>东梅</v>
      </c>
      <c r="Y229">
        <f>VLOOKUP(B229,[1]高三上!$B:$R,12,0)</f>
        <v>32</v>
      </c>
      <c r="Z229" t="str">
        <f>VLOOKUP(B229,[1]高三上!$B:$R,13,0)</f>
        <v>高贵勇</v>
      </c>
      <c r="AA229">
        <f>VLOOKUP(B229,[1]高三上!$B:$R,14,0)</f>
        <v>41</v>
      </c>
      <c r="AB229" t="str">
        <f>VLOOKUP(B229,[1]高三上!$B:$R,15,0)</f>
        <v>郑强秋</v>
      </c>
      <c r="AC229">
        <f>VLOOKUP(B229,[1]高三上!$B:$R,16,0)</f>
        <v>29</v>
      </c>
      <c r="AD229" t="str">
        <f>VLOOKUP($B229,[1]高三上!$B:$R,17,0)</f>
        <v>张斯杰</v>
      </c>
      <c r="AE229" t="str">
        <f>VLOOKUP($B229,[1]高二下!$B:$R,6,0)</f>
        <v>85.0</v>
      </c>
      <c r="AF229" t="str">
        <f>VLOOKUP($B229,[1]高二下!$B:$R,7,0)</f>
        <v>杨志明</v>
      </c>
      <c r="AG229" t="str">
        <f>VLOOKUP($B229,[1]高二下!$B:$R,8,0)</f>
        <v>67.5</v>
      </c>
      <c r="AH229" t="str">
        <f>VLOOKUP($B229,[1]高二下!$B:$R,9,0)</f>
        <v>马磊</v>
      </c>
      <c r="AI229" t="str">
        <f>VLOOKUP($B229,[1]高二下!$B:$R,10,0)</f>
        <v>15.0</v>
      </c>
      <c r="AJ229" t="str">
        <f>VLOOKUP($B229,[1]高二下!$B:$R,11,0)</f>
        <v>东梅</v>
      </c>
      <c r="AK229" t="str">
        <f>VLOOKUP($B229,[1]高二下!$B:$R,12,0)</f>
        <v>35.0</v>
      </c>
      <c r="AL229" t="str">
        <f>VLOOKUP($B229,[1]高二下!$B:$R,13,0)</f>
        <v>兰举银</v>
      </c>
      <c r="AM229" t="str">
        <f>VLOOKUP($B229,[1]高二下!$B:$R,14,0)</f>
        <v>33.0</v>
      </c>
      <c r="AN229" t="str">
        <f>VLOOKUP($B229,[1]高二下!$B:$R,15,0)</f>
        <v>郑强秋</v>
      </c>
      <c r="AO229" t="str">
        <f>VLOOKUP($B229,[1]高二下!$B:$R,16,0)</f>
        <v>60.0</v>
      </c>
      <c r="AP229" t="str">
        <f>VLOOKUP($B229,[1]高二下!$B:$R,17,0)</f>
        <v>张斯杰</v>
      </c>
      <c r="AQ229" t="e">
        <f>VLOOKUP($B229,[2]高二上!$B:$R,6,0)</f>
        <v>#N/A</v>
      </c>
      <c r="AR229" t="e">
        <f>VLOOKUP($B229,[2]高二上!$B:$R,7,0)</f>
        <v>#N/A</v>
      </c>
      <c r="AS229" t="e">
        <f>VLOOKUP($B229,[2]高二上!$B:$R,8,0)</f>
        <v>#N/A</v>
      </c>
      <c r="AT229" t="e">
        <f>VLOOKUP($B229,[2]高二上!$B:$R,9,0)</f>
        <v>#N/A</v>
      </c>
      <c r="AU229" t="e">
        <f>VLOOKUP($B229,[2]高二上!$B:$R,10,0)</f>
        <v>#N/A</v>
      </c>
      <c r="AV229" t="e">
        <f>VLOOKUP($B229,[2]高二上!$B:$R,11,0)</f>
        <v>#N/A</v>
      </c>
      <c r="AW229" t="e">
        <f>VLOOKUP($B229,[2]高二上!$B:$R,12,0)</f>
        <v>#N/A</v>
      </c>
      <c r="AX229" t="e">
        <f>VLOOKUP($B229,[2]高二上!$B:$R,13,0)</f>
        <v>#N/A</v>
      </c>
      <c r="AY229" t="e">
        <f>VLOOKUP($B229,[2]高二上!$B:$R,14,0)</f>
        <v>#N/A</v>
      </c>
      <c r="AZ229" t="e">
        <f>VLOOKUP($B229,[2]高二上!$B:$R,15,0)</f>
        <v>#N/A</v>
      </c>
      <c r="BA229" t="e">
        <f>VLOOKUP($B229,[2]高二上!$B:$R,16,0)</f>
        <v>#N/A</v>
      </c>
      <c r="BB229" t="e">
        <f>VLOOKUP($B229,[2]高二上!$B:$R,17,0)</f>
        <v>#N/A</v>
      </c>
      <c r="BC229">
        <f>VLOOKUP($B229,[1]高一下!$B:$R,6,0)</f>
        <v>83</v>
      </c>
      <c r="BD229" t="str">
        <f>VLOOKUP($B229,[1]高一下!$B:$R,7,0)</f>
        <v>杨志明</v>
      </c>
      <c r="BE229">
        <f>VLOOKUP($B229,[1]高一下!$B:$R,8,0)</f>
        <v>59</v>
      </c>
      <c r="BF229" t="str">
        <f>VLOOKUP($B229,[1]高一下!$B:$R,9,0)</f>
        <v>马磊</v>
      </c>
      <c r="BG229">
        <f>VLOOKUP($B229,[1]高一下!$B:$R,10,0)</f>
        <v>39</v>
      </c>
      <c r="BH229" t="str">
        <f>VLOOKUP($B229,[1]高一下!$B:$R,11,0)</f>
        <v>东梅</v>
      </c>
      <c r="BI229">
        <f>VLOOKUP($B229,[1]高一下!$B:$R,12,0)</f>
        <v>26</v>
      </c>
      <c r="BJ229" t="str">
        <f>VLOOKUP($B229,[1]高一下!$B:$R,13,0)</f>
        <v>次珍扎保</v>
      </c>
      <c r="BK229">
        <f>VLOOKUP($B229,[1]高一下!$B:$R,14,0)</f>
        <v>42</v>
      </c>
      <c r="BL229" t="str">
        <f>VLOOKUP($B229,[1]高一下!$B:$R,15,0)</f>
        <v>郑强秋</v>
      </c>
      <c r="BM229">
        <f>VLOOKUP($B229,[1]高一下!$B:$R,16,0)</f>
        <v>30</v>
      </c>
      <c r="BN229" t="str">
        <f>VLOOKUP($B229,[1]高一下!$B:$R,17,0)</f>
        <v>高琴</v>
      </c>
      <c r="BO229">
        <f>VLOOKUP($B229,[1]高一上!$B:$W,5,0)</f>
        <v>65.5</v>
      </c>
      <c r="BP229" t="str">
        <f>VLOOKUP($B229,[1]高一上!$B:$W,6,0)</f>
        <v>李志友</v>
      </c>
      <c r="BQ229">
        <f>VLOOKUP($B229,[1]高一上!$B:$W,7,0)</f>
        <v>36</v>
      </c>
      <c r="BR229" t="str">
        <f>VLOOKUP($B229,[1]高一上!$B:$W,8,0)</f>
        <v>马磊</v>
      </c>
      <c r="BS229">
        <f>VLOOKUP($B229,[1]高一上!$B:$W,9,0)</f>
        <v>40.5</v>
      </c>
      <c r="BT229" t="str">
        <f>VLOOKUP($B229,[1]高一上!$B:$W,10,0)</f>
        <v>东梅</v>
      </c>
      <c r="BU229">
        <f>VLOOKUP($B229,[1]高一上!$B:$W,11,0)</f>
        <v>26.5</v>
      </c>
      <c r="BV229" t="str">
        <f>VLOOKUP($B229,[1]高一上!$B:$W,12,0)</f>
        <v>次珍扎保</v>
      </c>
      <c r="BW229">
        <f>VLOOKUP($B229,[1]高一上!$B:$W,13,0)</f>
        <v>47</v>
      </c>
      <c r="BX229" t="str">
        <f>VLOOKUP($B229,[1]高一上!$B:$W,14,0)</f>
        <v>郑强秋</v>
      </c>
      <c r="BY229">
        <f>VLOOKUP($B229,[1]高一上!$B:$W,15,0)</f>
        <v>33.5</v>
      </c>
      <c r="BZ229" t="str">
        <f>VLOOKUP($B229,[1]高一上!$B:$W,16,0)</f>
        <v>龙志云</v>
      </c>
      <c r="CA229">
        <f>VLOOKUP($B229,[1]中考!$B:$N,5,0)</f>
        <v>104</v>
      </c>
      <c r="CB229">
        <f>VLOOKUP($B229,[1]中考!$B:$N,6,0)</f>
        <v>83</v>
      </c>
      <c r="CC229">
        <f>VLOOKUP($B229,[1]中考!$B:$N,7,0)</f>
        <v>70</v>
      </c>
      <c r="CD229">
        <f>VLOOKUP($B229,[1]中考!$B:$N,8,0)</f>
        <v>38</v>
      </c>
      <c r="CE229">
        <f>VLOOKUP($B229,[1]中考!$B:$N,9,0)</f>
        <v>32</v>
      </c>
      <c r="CF229">
        <f>VLOOKUP($B229,[1]中考!$B:$N,10,0)</f>
        <v>37</v>
      </c>
    </row>
    <row r="230" spans="1:84" x14ac:dyDescent="0.2">
      <c r="A230" s="1" t="s">
        <v>717</v>
      </c>
      <c r="B230" s="1" t="s">
        <v>718</v>
      </c>
      <c r="C230" s="1" t="s">
        <v>560</v>
      </c>
      <c r="D230" s="1" t="s">
        <v>17</v>
      </c>
      <c r="E230" s="1" t="s">
        <v>719</v>
      </c>
      <c r="F230" s="1">
        <v>349</v>
      </c>
      <c r="G230" s="1">
        <v>100</v>
      </c>
      <c r="H230" s="1" t="s">
        <v>562</v>
      </c>
      <c r="I230" s="1">
        <v>73</v>
      </c>
      <c r="J230" s="1" t="s">
        <v>123</v>
      </c>
      <c r="K230" s="1">
        <v>29</v>
      </c>
      <c r="L230" s="1" t="s">
        <v>252</v>
      </c>
      <c r="M230" s="1">
        <v>51</v>
      </c>
      <c r="N230" s="1" t="s">
        <v>125</v>
      </c>
      <c r="O230" s="1">
        <v>41.5</v>
      </c>
      <c r="P230" s="1" t="s">
        <v>405</v>
      </c>
      <c r="Q230" s="1">
        <v>54</v>
      </c>
      <c r="R230" s="1" t="s">
        <v>406</v>
      </c>
      <c r="S230">
        <f>VLOOKUP(B230,[1]高三上!$B:$R,6,0)</f>
        <v>99.5</v>
      </c>
      <c r="T230" t="str">
        <f>VLOOKUP(B230,[1]高三上!$B:$R,7,0)</f>
        <v>杨志明</v>
      </c>
      <c r="U230">
        <f>VLOOKUP(B230,[1]高三上!$B:$R,8,0)</f>
        <v>76</v>
      </c>
      <c r="V230" t="str">
        <f>VLOOKUP(B230,[1]高三上!$B:$R,9,0)</f>
        <v>马磊</v>
      </c>
      <c r="W230">
        <f>VLOOKUP(B230,[1]高三上!$B:$R,10,0)</f>
        <v>14</v>
      </c>
      <c r="X230" t="str">
        <f>VLOOKUP(B230,[1]高三上!$B:$R,11,0)</f>
        <v>东梅</v>
      </c>
      <c r="Y230">
        <f>VLOOKUP(B230,[1]高三上!$B:$R,12,0)</f>
        <v>41</v>
      </c>
      <c r="Z230" t="str">
        <f>VLOOKUP(B230,[1]高三上!$B:$R,13,0)</f>
        <v>高贵勇</v>
      </c>
      <c r="AA230">
        <f>VLOOKUP(B230,[1]高三上!$B:$R,14,0)</f>
        <v>35</v>
      </c>
      <c r="AB230" t="str">
        <f>VLOOKUP(B230,[1]高三上!$B:$R,15,0)</f>
        <v>郑强秋</v>
      </c>
      <c r="AC230">
        <f>VLOOKUP(B230,[1]高三上!$B:$R,16,0)</f>
        <v>32</v>
      </c>
      <c r="AD230" t="str">
        <f>VLOOKUP($B230,[1]高三上!$B:$R,17,0)</f>
        <v>张斯杰</v>
      </c>
      <c r="AE230" t="str">
        <f>VLOOKUP($B230,[1]高二下!$B:$R,6,0)</f>
        <v>75.0</v>
      </c>
      <c r="AF230" t="str">
        <f>VLOOKUP($B230,[1]高二下!$B:$R,7,0)</f>
        <v>杨志明</v>
      </c>
      <c r="AG230" t="str">
        <f>VLOOKUP($B230,[1]高二下!$B:$R,8,0)</f>
        <v>46.0</v>
      </c>
      <c r="AH230" t="str">
        <f>VLOOKUP($B230,[1]高二下!$B:$R,9,0)</f>
        <v>马磊</v>
      </c>
      <c r="AI230" t="str">
        <f>VLOOKUP($B230,[1]高二下!$B:$R,10,0)</f>
        <v>23.0</v>
      </c>
      <c r="AJ230" t="str">
        <f>VLOOKUP($B230,[1]高二下!$B:$R,11,0)</f>
        <v>东梅</v>
      </c>
      <c r="AK230" t="str">
        <f>VLOOKUP($B230,[1]高二下!$B:$R,12,0)</f>
        <v>21.0</v>
      </c>
      <c r="AL230" t="str">
        <f>VLOOKUP($B230,[1]高二下!$B:$R,13,0)</f>
        <v>兰举银</v>
      </c>
      <c r="AM230" t="str">
        <f>VLOOKUP($B230,[1]高二下!$B:$R,14,0)</f>
        <v>37.0</v>
      </c>
      <c r="AN230" t="str">
        <f>VLOOKUP($B230,[1]高二下!$B:$R,15,0)</f>
        <v>郑强秋</v>
      </c>
      <c r="AO230" t="str">
        <f>VLOOKUP($B230,[1]高二下!$B:$R,16,0)</f>
        <v>83.0</v>
      </c>
      <c r="AP230" t="str">
        <f>VLOOKUP($B230,[1]高二下!$B:$R,17,0)</f>
        <v>张斯杰</v>
      </c>
      <c r="AQ230" t="e">
        <f>VLOOKUP($B230,[2]高二上!$B:$R,6,0)</f>
        <v>#N/A</v>
      </c>
      <c r="AR230" t="e">
        <f>VLOOKUP($B230,[2]高二上!$B:$R,7,0)</f>
        <v>#N/A</v>
      </c>
      <c r="AS230" t="e">
        <f>VLOOKUP($B230,[2]高二上!$B:$R,8,0)</f>
        <v>#N/A</v>
      </c>
      <c r="AT230" t="e">
        <f>VLOOKUP($B230,[2]高二上!$B:$R,9,0)</f>
        <v>#N/A</v>
      </c>
      <c r="AU230" t="e">
        <f>VLOOKUP($B230,[2]高二上!$B:$R,10,0)</f>
        <v>#N/A</v>
      </c>
      <c r="AV230" t="e">
        <f>VLOOKUP($B230,[2]高二上!$B:$R,11,0)</f>
        <v>#N/A</v>
      </c>
      <c r="AW230" t="e">
        <f>VLOOKUP($B230,[2]高二上!$B:$R,12,0)</f>
        <v>#N/A</v>
      </c>
      <c r="AX230" t="e">
        <f>VLOOKUP($B230,[2]高二上!$B:$R,13,0)</f>
        <v>#N/A</v>
      </c>
      <c r="AY230" t="e">
        <f>VLOOKUP($B230,[2]高二上!$B:$R,14,0)</f>
        <v>#N/A</v>
      </c>
      <c r="AZ230" t="e">
        <f>VLOOKUP($B230,[2]高二上!$B:$R,15,0)</f>
        <v>#N/A</v>
      </c>
      <c r="BA230" t="e">
        <f>VLOOKUP($B230,[2]高二上!$B:$R,16,0)</f>
        <v>#N/A</v>
      </c>
      <c r="BB230" t="e">
        <f>VLOOKUP($B230,[2]高二上!$B:$R,17,0)</f>
        <v>#N/A</v>
      </c>
      <c r="BC230">
        <f>VLOOKUP($B230,[1]高一下!$B:$R,6,0)</f>
        <v>84</v>
      </c>
      <c r="BD230" t="str">
        <f>VLOOKUP($B230,[1]高一下!$B:$R,7,0)</f>
        <v>杨志明</v>
      </c>
      <c r="BE230">
        <f>VLOOKUP($B230,[1]高一下!$B:$R,8,0)</f>
        <v>96</v>
      </c>
      <c r="BF230" t="str">
        <f>VLOOKUP($B230,[1]高一下!$B:$R,9,0)</f>
        <v>马磊</v>
      </c>
      <c r="BG230">
        <f>VLOOKUP($B230,[1]高一下!$B:$R,10,0)</f>
        <v>20.5</v>
      </c>
      <c r="BH230" t="str">
        <f>VLOOKUP($B230,[1]高一下!$B:$R,11,0)</f>
        <v>东梅</v>
      </c>
      <c r="BI230">
        <f>VLOOKUP($B230,[1]高一下!$B:$R,12,0)</f>
        <v>36</v>
      </c>
      <c r="BJ230" t="str">
        <f>VLOOKUP($B230,[1]高一下!$B:$R,13,0)</f>
        <v>次珍扎保</v>
      </c>
      <c r="BK230">
        <f>VLOOKUP($B230,[1]高一下!$B:$R,14,0)</f>
        <v>48</v>
      </c>
      <c r="BL230" t="str">
        <f>VLOOKUP($B230,[1]高一下!$B:$R,15,0)</f>
        <v>郑强秋</v>
      </c>
      <c r="BM230">
        <f>VLOOKUP($B230,[1]高一下!$B:$R,16,0)</f>
        <v>33</v>
      </c>
      <c r="BN230" t="str">
        <f>VLOOKUP($B230,[1]高一下!$B:$R,17,0)</f>
        <v>高琴</v>
      </c>
      <c r="BO230">
        <f>VLOOKUP($B230,[1]高一上!$B:$W,5,0)</f>
        <v>66</v>
      </c>
      <c r="BP230" t="str">
        <f>VLOOKUP($B230,[1]高一上!$B:$W,6,0)</f>
        <v>李志友</v>
      </c>
      <c r="BQ230">
        <f>VLOOKUP($B230,[1]高一上!$B:$W,7,0)</f>
        <v>57</v>
      </c>
      <c r="BR230" t="str">
        <f>VLOOKUP($B230,[1]高一上!$B:$W,8,0)</f>
        <v>马磊</v>
      </c>
      <c r="BS230">
        <f>VLOOKUP($B230,[1]高一上!$B:$W,9,0)</f>
        <v>25</v>
      </c>
      <c r="BT230" t="str">
        <f>VLOOKUP($B230,[1]高一上!$B:$W,10,0)</f>
        <v>东梅</v>
      </c>
      <c r="BU230">
        <f>VLOOKUP($B230,[1]高一上!$B:$W,11,0)</f>
        <v>23</v>
      </c>
      <c r="BV230" t="str">
        <f>VLOOKUP($B230,[1]高一上!$B:$W,12,0)</f>
        <v>次珍扎保</v>
      </c>
      <c r="BW230">
        <f>VLOOKUP($B230,[1]高一上!$B:$W,13,0)</f>
        <v>42</v>
      </c>
      <c r="BX230" t="str">
        <f>VLOOKUP($B230,[1]高一上!$B:$W,14,0)</f>
        <v>郑强秋</v>
      </c>
      <c r="BY230">
        <f>VLOOKUP($B230,[1]高一上!$B:$W,15,0)</f>
        <v>35</v>
      </c>
      <c r="BZ230" t="str">
        <f>VLOOKUP($B230,[1]高一上!$B:$W,16,0)</f>
        <v>龙志云</v>
      </c>
      <c r="CA230">
        <f>VLOOKUP($B230,[1]中考!$B:$N,5,0)</f>
        <v>84</v>
      </c>
      <c r="CB230">
        <f>VLOOKUP($B230,[1]中考!$B:$N,6,0)</f>
        <v>97</v>
      </c>
      <c r="CC230">
        <f>VLOOKUP($B230,[1]中考!$B:$N,7,0)</f>
        <v>59</v>
      </c>
      <c r="CD230">
        <f>VLOOKUP($B230,[1]中考!$B:$N,8,0)</f>
        <v>34</v>
      </c>
      <c r="CE230">
        <f>VLOOKUP($B230,[1]中考!$B:$N,9,0)</f>
        <v>18</v>
      </c>
      <c r="CF230">
        <f>VLOOKUP($B230,[1]中考!$B:$N,10,0)</f>
        <v>35</v>
      </c>
    </row>
    <row r="231" spans="1:84" x14ac:dyDescent="0.2">
      <c r="A231" s="1" t="s">
        <v>720</v>
      </c>
      <c r="B231" s="1" t="s">
        <v>721</v>
      </c>
      <c r="C231" s="1" t="s">
        <v>722</v>
      </c>
      <c r="D231" s="1" t="s">
        <v>17</v>
      </c>
      <c r="E231" s="1" t="s">
        <v>723</v>
      </c>
      <c r="F231" s="1">
        <v>362</v>
      </c>
      <c r="G231" s="1">
        <v>101</v>
      </c>
      <c r="H231" s="1" t="s">
        <v>19</v>
      </c>
      <c r="I231" s="1">
        <v>78</v>
      </c>
      <c r="J231" s="1" t="s">
        <v>20</v>
      </c>
      <c r="K231" s="1">
        <v>62</v>
      </c>
      <c r="L231" s="1" t="s">
        <v>124</v>
      </c>
      <c r="M231" s="1">
        <v>31</v>
      </c>
      <c r="N231" s="1" t="s">
        <v>404</v>
      </c>
      <c r="O231" s="1">
        <v>25</v>
      </c>
      <c r="P231" s="1" t="s">
        <v>724</v>
      </c>
      <c r="Q231" s="1">
        <v>64.5</v>
      </c>
      <c r="R231" s="1" t="s">
        <v>406</v>
      </c>
      <c r="S231">
        <f>VLOOKUP(B231,[1]高三上!$B:$R,6,0)</f>
        <v>94</v>
      </c>
      <c r="T231" t="str">
        <f>VLOOKUP(B231,[1]高三上!$B:$R,7,0)</f>
        <v>龚霞</v>
      </c>
      <c r="U231">
        <f>VLOOKUP(B231,[1]高三上!$B:$R,8,0)</f>
        <v>61</v>
      </c>
      <c r="V231" t="str">
        <f>VLOOKUP(B231,[1]高三上!$B:$R,9,0)</f>
        <v>扎拉</v>
      </c>
      <c r="W231">
        <f>VLOOKUP(B231,[1]高三上!$B:$R,10,0)</f>
        <v>45.5</v>
      </c>
      <c r="X231" t="str">
        <f>VLOOKUP(B231,[1]高三上!$B:$R,11,0)</f>
        <v>冷开艳</v>
      </c>
      <c r="Y231">
        <f>VLOOKUP(B231,[1]高三上!$B:$R,12,0)</f>
        <v>25</v>
      </c>
      <c r="Z231" t="str">
        <f>VLOOKUP(B231,[1]高三上!$B:$R,13,0)</f>
        <v>胡伟杰</v>
      </c>
      <c r="AA231">
        <f>VLOOKUP(B231,[1]高三上!$B:$R,14,0)</f>
        <v>33</v>
      </c>
      <c r="AB231" t="str">
        <f>VLOOKUP(B231,[1]高三上!$B:$R,15,0)</f>
        <v>邱宗兰</v>
      </c>
      <c r="AC231">
        <f>VLOOKUP(B231,[1]高三上!$B:$R,16,0)</f>
        <v>22</v>
      </c>
      <c r="AD231" t="str">
        <f>VLOOKUP($B231,[1]高三上!$B:$R,17,0)</f>
        <v>张斯杰</v>
      </c>
      <c r="AE231" t="str">
        <f>VLOOKUP($B231,[1]高二下!$B:$R,6,0)</f>
        <v>93.0</v>
      </c>
      <c r="AF231" t="str">
        <f>VLOOKUP($B231,[1]高二下!$B:$R,7,0)</f>
        <v>龚霞</v>
      </c>
      <c r="AG231" t="str">
        <f>VLOOKUP($B231,[1]高二下!$B:$R,8,0)</f>
        <v>59.5</v>
      </c>
      <c r="AH231" t="str">
        <f>VLOOKUP($B231,[1]高二下!$B:$R,9,0)</f>
        <v>扎拉</v>
      </c>
      <c r="AI231" t="str">
        <f>VLOOKUP($B231,[1]高二下!$B:$R,10,0)</f>
        <v>28.0</v>
      </c>
      <c r="AJ231" t="str">
        <f>VLOOKUP($B231,[1]高二下!$B:$R,11,0)</f>
        <v>冷开艳</v>
      </c>
      <c r="AK231" t="str">
        <f>VLOOKUP($B231,[1]高二下!$B:$R,12,0)</f>
        <v>12.0</v>
      </c>
      <c r="AL231" t="str">
        <f>VLOOKUP($B231,[1]高二下!$B:$R,13,0)</f>
        <v>胡伟杰</v>
      </c>
      <c r="AM231" t="str">
        <f>VLOOKUP($B231,[1]高二下!$B:$R,14,0)</f>
        <v>42.0</v>
      </c>
      <c r="AN231" t="str">
        <f>VLOOKUP($B231,[1]高二下!$B:$R,15,0)</f>
        <v>邱宗兰</v>
      </c>
      <c r="AO231" t="str">
        <f>VLOOKUP($B231,[1]高二下!$B:$R,16,0)</f>
        <v>58.0</v>
      </c>
      <c r="AP231" t="str">
        <f>VLOOKUP($B231,[1]高二下!$B:$R,17,0)</f>
        <v>张斯杰</v>
      </c>
      <c r="AQ231" t="e">
        <f>VLOOKUP($B231,[2]高二上!$B:$R,6,0)</f>
        <v>#N/A</v>
      </c>
      <c r="AR231" t="e">
        <f>VLOOKUP($B231,[2]高二上!$B:$R,7,0)</f>
        <v>#N/A</v>
      </c>
      <c r="AS231" t="e">
        <f>VLOOKUP($B231,[2]高二上!$B:$R,8,0)</f>
        <v>#N/A</v>
      </c>
      <c r="AT231" t="e">
        <f>VLOOKUP($B231,[2]高二上!$B:$R,9,0)</f>
        <v>#N/A</v>
      </c>
      <c r="AU231" t="e">
        <f>VLOOKUP($B231,[2]高二上!$B:$R,10,0)</f>
        <v>#N/A</v>
      </c>
      <c r="AV231" t="e">
        <f>VLOOKUP($B231,[2]高二上!$B:$R,11,0)</f>
        <v>#N/A</v>
      </c>
      <c r="AW231" t="e">
        <f>VLOOKUP($B231,[2]高二上!$B:$R,12,0)</f>
        <v>#N/A</v>
      </c>
      <c r="AX231" t="e">
        <f>VLOOKUP($B231,[2]高二上!$B:$R,13,0)</f>
        <v>#N/A</v>
      </c>
      <c r="AY231" t="e">
        <f>VLOOKUP($B231,[2]高二上!$B:$R,14,0)</f>
        <v>#N/A</v>
      </c>
      <c r="AZ231" t="e">
        <f>VLOOKUP($B231,[2]高二上!$B:$R,15,0)</f>
        <v>#N/A</v>
      </c>
      <c r="BA231" t="e">
        <f>VLOOKUP($B231,[2]高二上!$B:$R,16,0)</f>
        <v>#N/A</v>
      </c>
      <c r="BB231" t="e">
        <f>VLOOKUP($B231,[2]高二上!$B:$R,17,0)</f>
        <v>#N/A</v>
      </c>
      <c r="BC231">
        <f>VLOOKUP($B231,[1]高一下!$B:$R,6,0)</f>
        <v>98</v>
      </c>
      <c r="BD231" t="str">
        <f>VLOOKUP($B231,[1]高一下!$B:$R,7,0)</f>
        <v>龚霞</v>
      </c>
      <c r="BE231">
        <f>VLOOKUP($B231,[1]高一下!$B:$R,8,0)</f>
        <v>86</v>
      </c>
      <c r="BF231" t="str">
        <f>VLOOKUP($B231,[1]高一下!$B:$R,9,0)</f>
        <v>扎拉</v>
      </c>
      <c r="BG231">
        <f>VLOOKUP($B231,[1]高一下!$B:$R,10,0)</f>
        <v>34</v>
      </c>
      <c r="BH231" t="str">
        <f>VLOOKUP($B231,[1]高一下!$B:$R,11,0)</f>
        <v>冷开艳</v>
      </c>
      <c r="BI231">
        <f>VLOOKUP($B231,[1]高一下!$B:$R,12,0)</f>
        <v>23</v>
      </c>
      <c r="BJ231" t="str">
        <f>VLOOKUP($B231,[1]高一下!$B:$R,13,0)</f>
        <v>次珍扎保</v>
      </c>
      <c r="BK231">
        <f>VLOOKUP($B231,[1]高一下!$B:$R,14,0)</f>
        <v>31</v>
      </c>
      <c r="BL231" t="str">
        <f>VLOOKUP($B231,[1]高一下!$B:$R,15,0)</f>
        <v>刘红</v>
      </c>
      <c r="BM231">
        <f>VLOOKUP($B231,[1]高一下!$B:$R,16,0)</f>
        <v>37</v>
      </c>
      <c r="BN231" t="str">
        <f>VLOOKUP($B231,[1]高一下!$B:$R,17,0)</f>
        <v>杨建</v>
      </c>
      <c r="BO231">
        <f>VLOOKUP($B231,[1]高一上!$B:$W,5,0)</f>
        <v>77</v>
      </c>
      <c r="BP231" t="str">
        <f>VLOOKUP($B231,[1]高一上!$B:$W,6,0)</f>
        <v>龚霞</v>
      </c>
      <c r="BQ231">
        <f>VLOOKUP($B231,[1]高一上!$B:$W,7,0)</f>
        <v>40.5</v>
      </c>
      <c r="BR231" t="str">
        <f>VLOOKUP($B231,[1]高一上!$B:$W,8,0)</f>
        <v>扎拉</v>
      </c>
      <c r="BS231">
        <f>VLOOKUP($B231,[1]高一上!$B:$W,9,0)</f>
        <v>52.5</v>
      </c>
      <c r="BT231" t="str">
        <f>VLOOKUP($B231,[1]高一上!$B:$W,10,0)</f>
        <v>冷开艳</v>
      </c>
      <c r="BU231">
        <f>VLOOKUP($B231,[1]高一上!$B:$W,11,0)</f>
        <v>28</v>
      </c>
      <c r="BV231" t="str">
        <f>VLOOKUP($B231,[1]高一上!$B:$W,12,0)</f>
        <v>次珍扎保</v>
      </c>
      <c r="BW231">
        <f>VLOOKUP($B231,[1]高一上!$B:$W,13,0)</f>
        <v>40</v>
      </c>
      <c r="BX231" t="str">
        <f>VLOOKUP($B231,[1]高一上!$B:$W,14,0)</f>
        <v>刘红</v>
      </c>
      <c r="BY231">
        <f>VLOOKUP($B231,[1]高一上!$B:$W,15,0)</f>
        <v>42.5</v>
      </c>
      <c r="BZ231" t="str">
        <f>VLOOKUP($B231,[1]高一上!$B:$W,16,0)</f>
        <v>杨建</v>
      </c>
      <c r="CA231">
        <f>VLOOKUP($B231,[1]中考!$B:$N,5,0)</f>
        <v>101</v>
      </c>
      <c r="CB231">
        <f>VLOOKUP($B231,[1]中考!$B:$N,6,0)</f>
        <v>72</v>
      </c>
      <c r="CC231">
        <f>VLOOKUP($B231,[1]中考!$B:$N,7,0)</f>
        <v>85</v>
      </c>
      <c r="CD231">
        <f>VLOOKUP($B231,[1]中考!$B:$N,8,0)</f>
        <v>40</v>
      </c>
      <c r="CE231">
        <f>VLOOKUP($B231,[1]中考!$B:$N,9,0)</f>
        <v>31</v>
      </c>
      <c r="CF231">
        <f>VLOOKUP($B231,[1]中考!$B:$N,10,0)</f>
        <v>33</v>
      </c>
    </row>
    <row r="232" spans="1:84" x14ac:dyDescent="0.2">
      <c r="A232" s="1" t="s">
        <v>725</v>
      </c>
      <c r="B232" s="1" t="s">
        <v>726</v>
      </c>
      <c r="C232" s="1" t="s">
        <v>722</v>
      </c>
      <c r="D232" s="1" t="s">
        <v>17</v>
      </c>
      <c r="E232" s="1" t="s">
        <v>727</v>
      </c>
      <c r="F232" s="1">
        <v>258</v>
      </c>
      <c r="G232" s="1">
        <v>86</v>
      </c>
      <c r="H232" s="1" t="s">
        <v>19</v>
      </c>
      <c r="I232" s="1">
        <v>61</v>
      </c>
      <c r="J232" s="1" t="s">
        <v>20</v>
      </c>
      <c r="K232" s="1">
        <v>32</v>
      </c>
      <c r="L232" s="1" t="s">
        <v>124</v>
      </c>
      <c r="M232" s="1">
        <v>27</v>
      </c>
      <c r="N232" s="1" t="s">
        <v>404</v>
      </c>
      <c r="O232" s="1">
        <v>17</v>
      </c>
      <c r="P232" s="1" t="s">
        <v>724</v>
      </c>
      <c r="Q232" s="1">
        <v>34.5</v>
      </c>
      <c r="R232" s="1" t="s">
        <v>406</v>
      </c>
      <c r="S232">
        <f>VLOOKUP(B232,[1]高三上!$B:$R,6,0)</f>
        <v>74</v>
      </c>
      <c r="T232" t="str">
        <f>VLOOKUP(B232,[1]高三上!$B:$R,7,0)</f>
        <v>龚霞</v>
      </c>
      <c r="U232">
        <f>VLOOKUP(B232,[1]高三上!$B:$R,8,0)</f>
        <v>54</v>
      </c>
      <c r="V232" t="str">
        <f>VLOOKUP(B232,[1]高三上!$B:$R,9,0)</f>
        <v>扎拉</v>
      </c>
      <c r="W232">
        <f>VLOOKUP(B232,[1]高三上!$B:$R,10,0)</f>
        <v>32</v>
      </c>
      <c r="X232" t="str">
        <f>VLOOKUP(B232,[1]高三上!$B:$R,11,0)</f>
        <v>冷开艳</v>
      </c>
      <c r="Y232">
        <f>VLOOKUP(B232,[1]高三上!$B:$R,12,0)</f>
        <v>25</v>
      </c>
      <c r="Z232" t="str">
        <f>VLOOKUP(B232,[1]高三上!$B:$R,13,0)</f>
        <v>胡伟杰</v>
      </c>
      <c r="AA232">
        <f>VLOOKUP(B232,[1]高三上!$B:$R,14,0)</f>
        <v>15</v>
      </c>
      <c r="AB232" t="str">
        <f>VLOOKUP(B232,[1]高三上!$B:$R,15,0)</f>
        <v>邱宗兰</v>
      </c>
      <c r="AC232">
        <f>VLOOKUP(B232,[1]高三上!$B:$R,16,0)</f>
        <v>21</v>
      </c>
      <c r="AD232" t="str">
        <f>VLOOKUP($B232,[1]高三上!$B:$R,17,0)</f>
        <v>张斯杰</v>
      </c>
      <c r="AE232" t="str">
        <f>VLOOKUP($B232,[1]高二下!$B:$R,6,0)</f>
        <v>65.0</v>
      </c>
      <c r="AF232" t="str">
        <f>VLOOKUP($B232,[1]高二下!$B:$R,7,0)</f>
        <v>龚霞</v>
      </c>
      <c r="AG232" t="str">
        <f>VLOOKUP($B232,[1]高二下!$B:$R,8,0)</f>
        <v>33.5</v>
      </c>
      <c r="AH232" t="str">
        <f>VLOOKUP($B232,[1]高二下!$B:$R,9,0)</f>
        <v>扎拉</v>
      </c>
      <c r="AI232" t="str">
        <f>VLOOKUP($B232,[1]高二下!$B:$R,10,0)</f>
        <v>31.0</v>
      </c>
      <c r="AJ232" t="str">
        <f>VLOOKUP($B232,[1]高二下!$B:$R,11,0)</f>
        <v>冷开艳</v>
      </c>
      <c r="AK232" t="str">
        <f>VLOOKUP($B232,[1]高二下!$B:$R,12,0)</f>
        <v>29.0</v>
      </c>
      <c r="AL232" t="str">
        <f>VLOOKUP($B232,[1]高二下!$B:$R,13,0)</f>
        <v>胡伟杰</v>
      </c>
      <c r="AM232" t="str">
        <f>VLOOKUP($B232,[1]高二下!$B:$R,14,0)</f>
        <v>27.0</v>
      </c>
      <c r="AN232" t="str">
        <f>VLOOKUP($B232,[1]高二下!$B:$R,15,0)</f>
        <v>邱宗兰</v>
      </c>
      <c r="AO232" t="str">
        <f>VLOOKUP($B232,[1]高二下!$B:$R,16,0)</f>
        <v>54.0</v>
      </c>
      <c r="AP232" t="str">
        <f>VLOOKUP($B232,[1]高二下!$B:$R,17,0)</f>
        <v>张斯杰</v>
      </c>
      <c r="AQ232" t="e">
        <f>VLOOKUP($B232,[2]高二上!$B:$R,6,0)</f>
        <v>#N/A</v>
      </c>
      <c r="AR232" t="e">
        <f>VLOOKUP($B232,[2]高二上!$B:$R,7,0)</f>
        <v>#N/A</v>
      </c>
      <c r="AS232" t="e">
        <f>VLOOKUP($B232,[2]高二上!$B:$R,8,0)</f>
        <v>#N/A</v>
      </c>
      <c r="AT232" t="e">
        <f>VLOOKUP($B232,[2]高二上!$B:$R,9,0)</f>
        <v>#N/A</v>
      </c>
      <c r="AU232" t="e">
        <f>VLOOKUP($B232,[2]高二上!$B:$R,10,0)</f>
        <v>#N/A</v>
      </c>
      <c r="AV232" t="e">
        <f>VLOOKUP($B232,[2]高二上!$B:$R,11,0)</f>
        <v>#N/A</v>
      </c>
      <c r="AW232" t="e">
        <f>VLOOKUP($B232,[2]高二上!$B:$R,12,0)</f>
        <v>#N/A</v>
      </c>
      <c r="AX232" t="e">
        <f>VLOOKUP($B232,[2]高二上!$B:$R,13,0)</f>
        <v>#N/A</v>
      </c>
      <c r="AY232" t="e">
        <f>VLOOKUP($B232,[2]高二上!$B:$R,14,0)</f>
        <v>#N/A</v>
      </c>
      <c r="AZ232" t="e">
        <f>VLOOKUP($B232,[2]高二上!$B:$R,15,0)</f>
        <v>#N/A</v>
      </c>
      <c r="BA232" t="e">
        <f>VLOOKUP($B232,[2]高二上!$B:$R,16,0)</f>
        <v>#N/A</v>
      </c>
      <c r="BB232" t="e">
        <f>VLOOKUP($B232,[2]高二上!$B:$R,17,0)</f>
        <v>#N/A</v>
      </c>
      <c r="BC232">
        <f>VLOOKUP($B232,[1]高一下!$B:$R,6,0)</f>
        <v>79</v>
      </c>
      <c r="BD232" t="str">
        <f>VLOOKUP($B232,[1]高一下!$B:$R,7,0)</f>
        <v>龚霞</v>
      </c>
      <c r="BE232">
        <f>VLOOKUP($B232,[1]高一下!$B:$R,8,0)</f>
        <v>69</v>
      </c>
      <c r="BF232" t="str">
        <f>VLOOKUP($B232,[1]高一下!$B:$R,9,0)</f>
        <v>扎拉</v>
      </c>
      <c r="BG232">
        <f>VLOOKUP($B232,[1]高一下!$B:$R,10,0)</f>
        <v>34.5</v>
      </c>
      <c r="BH232" t="str">
        <f>VLOOKUP($B232,[1]高一下!$B:$R,11,0)</f>
        <v>冷开艳</v>
      </c>
      <c r="BI232">
        <f>VLOOKUP($B232,[1]高一下!$B:$R,12,0)</f>
        <v>15</v>
      </c>
      <c r="BJ232" t="str">
        <f>VLOOKUP($B232,[1]高一下!$B:$R,13,0)</f>
        <v>次珍扎保</v>
      </c>
      <c r="BK232">
        <f>VLOOKUP($B232,[1]高一下!$B:$R,14,0)</f>
        <v>36</v>
      </c>
      <c r="BL232" t="str">
        <f>VLOOKUP($B232,[1]高一下!$B:$R,15,0)</f>
        <v>刘红</v>
      </c>
      <c r="BM232">
        <f>VLOOKUP($B232,[1]高一下!$B:$R,16,0)</f>
        <v>28</v>
      </c>
      <c r="BN232" t="str">
        <f>VLOOKUP($B232,[1]高一下!$B:$R,17,0)</f>
        <v>杨建</v>
      </c>
      <c r="BO232">
        <f>VLOOKUP($B232,[1]高一上!$B:$W,5,0)</f>
        <v>82</v>
      </c>
      <c r="BP232" t="str">
        <f>VLOOKUP($B232,[1]高一上!$B:$W,6,0)</f>
        <v>李志友</v>
      </c>
      <c r="BQ232">
        <f>VLOOKUP($B232,[1]高一上!$B:$W,7,0)</f>
        <v>67</v>
      </c>
      <c r="BR232" t="str">
        <f>VLOOKUP($B232,[1]高一上!$B:$W,8,0)</f>
        <v>梅桂斌</v>
      </c>
      <c r="BS232">
        <f>VLOOKUP($B232,[1]高一上!$B:$W,9,0)</f>
        <v>26.5</v>
      </c>
      <c r="BT232" t="str">
        <f>VLOOKUP($B232,[1]高一上!$B:$W,10,0)</f>
        <v>尹英娇</v>
      </c>
      <c r="BU232">
        <f>VLOOKUP($B232,[1]高一上!$B:$W,11,0)</f>
        <v>25.5</v>
      </c>
      <c r="BV232">
        <f>VLOOKUP($B232,[1]高一上!$B:$W,12,0)</f>
        <v>0</v>
      </c>
      <c r="BW232">
        <f>VLOOKUP($B232,[1]高一上!$B:$W,13,0)</f>
        <v>32</v>
      </c>
      <c r="BX232">
        <f>VLOOKUP($B232,[1]高一上!$B:$W,14,0)</f>
        <v>0</v>
      </c>
      <c r="BY232">
        <f>VLOOKUP($B232,[1]高一上!$B:$W,15,0)</f>
        <v>26.5</v>
      </c>
      <c r="BZ232">
        <f>VLOOKUP($B232,[1]高一上!$B:$W,16,0)</f>
        <v>0</v>
      </c>
      <c r="CA232">
        <f>VLOOKUP($B232,[1]中考!$B:$N,5,0)</f>
        <v>90</v>
      </c>
      <c r="CB232">
        <f>VLOOKUP($B232,[1]中考!$B:$N,6,0)</f>
        <v>89</v>
      </c>
      <c r="CC232">
        <f>VLOOKUP($B232,[1]中考!$B:$N,7,0)</f>
        <v>56</v>
      </c>
      <c r="CD232">
        <f>VLOOKUP($B232,[1]中考!$B:$N,8,0)</f>
        <v>38</v>
      </c>
      <c r="CE232">
        <f>VLOOKUP($B232,[1]中考!$B:$N,9,0)</f>
        <v>19</v>
      </c>
      <c r="CF232">
        <f>VLOOKUP($B232,[1]中考!$B:$N,10,0)</f>
        <v>30</v>
      </c>
    </row>
    <row r="233" spans="1:84" x14ac:dyDescent="0.2">
      <c r="A233" s="1" t="s">
        <v>728</v>
      </c>
      <c r="B233" s="1" t="s">
        <v>729</v>
      </c>
      <c r="C233" s="1" t="s">
        <v>722</v>
      </c>
      <c r="D233" s="1" t="s">
        <v>17</v>
      </c>
      <c r="E233" s="1" t="s">
        <v>730</v>
      </c>
      <c r="F233" s="1">
        <v>246</v>
      </c>
      <c r="G233" s="1">
        <v>86</v>
      </c>
      <c r="H233" s="1" t="s">
        <v>19</v>
      </c>
      <c r="I233" s="1">
        <v>41</v>
      </c>
      <c r="J233" s="1" t="s">
        <v>20</v>
      </c>
      <c r="K233" s="1">
        <v>53</v>
      </c>
      <c r="L233" s="1" t="s">
        <v>124</v>
      </c>
      <c r="M233" s="1">
        <v>28.5</v>
      </c>
      <c r="N233" s="1" t="s">
        <v>404</v>
      </c>
      <c r="O233" s="1">
        <v>15.5</v>
      </c>
      <c r="P233" s="1" t="s">
        <v>724</v>
      </c>
      <c r="Q233" s="1">
        <v>35</v>
      </c>
      <c r="R233" s="1" t="s">
        <v>406</v>
      </c>
      <c r="S233" s="11">
        <v>0</v>
      </c>
      <c r="T233" s="11" t="s">
        <v>19</v>
      </c>
      <c r="U233" s="11">
        <v>0</v>
      </c>
      <c r="V233" s="11" t="s">
        <v>1798</v>
      </c>
      <c r="W233" s="11">
        <v>0</v>
      </c>
      <c r="X233" s="11" t="s">
        <v>1799</v>
      </c>
      <c r="Y233" s="11">
        <v>0</v>
      </c>
      <c r="Z233" s="11" t="s">
        <v>1800</v>
      </c>
      <c r="AA233" s="11">
        <v>0</v>
      </c>
      <c r="AB233" s="11" t="s">
        <v>1801</v>
      </c>
      <c r="AC233" s="11">
        <v>0</v>
      </c>
      <c r="AD233" t="s">
        <v>406</v>
      </c>
      <c r="AE233" t="str">
        <f>VLOOKUP($B233,[1]高二下!$B:$R,6,0)</f>
        <v>78.0</v>
      </c>
      <c r="AF233" t="str">
        <f>VLOOKUP($B233,[1]高二下!$B:$R,7,0)</f>
        <v>龚霞</v>
      </c>
      <c r="AG233" t="str">
        <f>VLOOKUP($B233,[1]高二下!$B:$R,8,0)</f>
        <v>53.5</v>
      </c>
      <c r="AH233" t="str">
        <f>VLOOKUP($B233,[1]高二下!$B:$R,9,0)</f>
        <v>扎拉</v>
      </c>
      <c r="AI233" t="str">
        <f>VLOOKUP($B233,[1]高二下!$B:$R,10,0)</f>
        <v>22.0</v>
      </c>
      <c r="AJ233" t="str">
        <f>VLOOKUP($B233,[1]高二下!$B:$R,11,0)</f>
        <v>冷开艳</v>
      </c>
      <c r="AK233" t="str">
        <f>VLOOKUP($B233,[1]高二下!$B:$R,12,0)</f>
        <v>26.0</v>
      </c>
      <c r="AL233" t="str">
        <f>VLOOKUP($B233,[1]高二下!$B:$R,13,0)</f>
        <v>胡伟杰</v>
      </c>
      <c r="AM233" t="str">
        <f>VLOOKUP($B233,[1]高二下!$B:$R,14,0)</f>
        <v>26.0</v>
      </c>
      <c r="AN233" t="str">
        <f>VLOOKUP($B233,[1]高二下!$B:$R,15,0)</f>
        <v>邱宗兰</v>
      </c>
      <c r="AO233" t="str">
        <f>VLOOKUP($B233,[1]高二下!$B:$R,16,0)</f>
        <v>37.0</v>
      </c>
      <c r="AP233" t="str">
        <f>VLOOKUP($B233,[1]高二下!$B:$R,17,0)</f>
        <v>张斯杰</v>
      </c>
      <c r="AQ233" t="e">
        <f>VLOOKUP($B233,[2]高二上!$B:$R,6,0)</f>
        <v>#N/A</v>
      </c>
      <c r="AR233" t="e">
        <f>VLOOKUP($B233,[2]高二上!$B:$R,7,0)</f>
        <v>#N/A</v>
      </c>
      <c r="AS233" t="e">
        <f>VLOOKUP($B233,[2]高二上!$B:$R,8,0)</f>
        <v>#N/A</v>
      </c>
      <c r="AT233" t="e">
        <f>VLOOKUP($B233,[2]高二上!$B:$R,9,0)</f>
        <v>#N/A</v>
      </c>
      <c r="AU233" t="e">
        <f>VLOOKUP($B233,[2]高二上!$B:$R,10,0)</f>
        <v>#N/A</v>
      </c>
      <c r="AV233" t="e">
        <f>VLOOKUP($B233,[2]高二上!$B:$R,11,0)</f>
        <v>#N/A</v>
      </c>
      <c r="AW233" t="e">
        <f>VLOOKUP($B233,[2]高二上!$B:$R,12,0)</f>
        <v>#N/A</v>
      </c>
      <c r="AX233" t="e">
        <f>VLOOKUP($B233,[2]高二上!$B:$R,13,0)</f>
        <v>#N/A</v>
      </c>
      <c r="AY233" t="e">
        <f>VLOOKUP($B233,[2]高二上!$B:$R,14,0)</f>
        <v>#N/A</v>
      </c>
      <c r="AZ233" t="e">
        <f>VLOOKUP($B233,[2]高二上!$B:$R,15,0)</f>
        <v>#N/A</v>
      </c>
      <c r="BA233" t="e">
        <f>VLOOKUP($B233,[2]高二上!$B:$R,16,0)</f>
        <v>#N/A</v>
      </c>
      <c r="BB233" t="e">
        <f>VLOOKUP($B233,[2]高二上!$B:$R,17,0)</f>
        <v>#N/A</v>
      </c>
      <c r="BC233">
        <f>VLOOKUP($B233,[1]高一下!$B:$R,6,0)</f>
        <v>83</v>
      </c>
      <c r="BD233" t="str">
        <f>VLOOKUP($B233,[1]高一下!$B:$R,7,0)</f>
        <v>龚霞</v>
      </c>
      <c r="BE233">
        <f>VLOOKUP($B233,[1]高一下!$B:$R,8,0)</f>
        <v>64</v>
      </c>
      <c r="BF233" t="str">
        <f>VLOOKUP($B233,[1]高一下!$B:$R,9,0)</f>
        <v>扎拉</v>
      </c>
      <c r="BG233">
        <f>VLOOKUP($B233,[1]高一下!$B:$R,10,0)</f>
        <v>68</v>
      </c>
      <c r="BH233" t="str">
        <f>VLOOKUP($B233,[1]高一下!$B:$R,11,0)</f>
        <v>冷开艳</v>
      </c>
      <c r="BI233">
        <f>VLOOKUP($B233,[1]高一下!$B:$R,12,0)</f>
        <v>23</v>
      </c>
      <c r="BJ233" t="str">
        <f>VLOOKUP($B233,[1]高一下!$B:$R,13,0)</f>
        <v>次珍扎保</v>
      </c>
      <c r="BK233">
        <f>VLOOKUP($B233,[1]高一下!$B:$R,14,0)</f>
        <v>25</v>
      </c>
      <c r="BL233" t="str">
        <f>VLOOKUP($B233,[1]高一下!$B:$R,15,0)</f>
        <v>刘红</v>
      </c>
      <c r="BM233">
        <f>VLOOKUP($B233,[1]高一下!$B:$R,16,0)</f>
        <v>24</v>
      </c>
      <c r="BN233" t="str">
        <f>VLOOKUP($B233,[1]高一下!$B:$R,17,0)</f>
        <v>杨建</v>
      </c>
      <c r="BO233">
        <f>VLOOKUP($B233,[1]高一上!$B:$W,5,0)</f>
        <v>84</v>
      </c>
      <c r="BP233" t="str">
        <f>VLOOKUP($B233,[1]高一上!$B:$W,6,0)</f>
        <v>甲阿祝玛</v>
      </c>
      <c r="BQ233">
        <f>VLOOKUP($B233,[1]高一上!$B:$W,7,0)</f>
        <v>49</v>
      </c>
      <c r="BR233" t="str">
        <f>VLOOKUP($B233,[1]高一上!$B:$W,8,0)</f>
        <v>梅桂斌</v>
      </c>
      <c r="BS233">
        <f>VLOOKUP($B233,[1]高一上!$B:$W,9,0)</f>
        <v>68.5</v>
      </c>
      <c r="BT233" t="str">
        <f>VLOOKUP($B233,[1]高一上!$B:$W,10,0)</f>
        <v>黄健均</v>
      </c>
      <c r="BU233">
        <f>VLOOKUP($B233,[1]高一上!$B:$W,11,0)</f>
        <v>21.5</v>
      </c>
      <c r="BV233">
        <f>VLOOKUP($B233,[1]高一上!$B:$W,12,0)</f>
        <v>0</v>
      </c>
      <c r="BW233">
        <f>VLOOKUP($B233,[1]高一上!$B:$W,13,0)</f>
        <v>26.5</v>
      </c>
      <c r="BX233">
        <f>VLOOKUP($B233,[1]高一上!$B:$W,14,0)</f>
        <v>0</v>
      </c>
      <c r="BY233">
        <f>VLOOKUP($B233,[1]高一上!$B:$W,15,0)</f>
        <v>23</v>
      </c>
      <c r="BZ233">
        <f>VLOOKUP($B233,[1]高一上!$B:$W,16,0)</f>
        <v>0</v>
      </c>
      <c r="CA233">
        <f>VLOOKUP($B233,[1]中考!$B:$N,5,0)</f>
        <v>79</v>
      </c>
      <c r="CB233">
        <f>VLOOKUP($B233,[1]中考!$B:$N,6,0)</f>
        <v>80</v>
      </c>
      <c r="CC233">
        <f>VLOOKUP($B233,[1]中考!$B:$N,7,0)</f>
        <v>91</v>
      </c>
      <c r="CD233">
        <f>VLOOKUP($B233,[1]中考!$B:$N,8,0)</f>
        <v>32</v>
      </c>
      <c r="CE233">
        <f>VLOOKUP($B233,[1]中考!$B:$N,9,0)</f>
        <v>16</v>
      </c>
      <c r="CF233">
        <f>VLOOKUP($B233,[1]中考!$B:$N,10,0)</f>
        <v>32</v>
      </c>
    </row>
    <row r="234" spans="1:84" x14ac:dyDescent="0.2">
      <c r="A234" s="1" t="s">
        <v>731</v>
      </c>
      <c r="B234" s="1" t="s">
        <v>732</v>
      </c>
      <c r="C234" s="1" t="s">
        <v>722</v>
      </c>
      <c r="D234" s="1" t="s">
        <v>17</v>
      </c>
      <c r="E234" s="1" t="s">
        <v>733</v>
      </c>
      <c r="F234" s="1">
        <v>343</v>
      </c>
      <c r="G234" s="1">
        <v>106</v>
      </c>
      <c r="H234" s="1" t="s">
        <v>19</v>
      </c>
      <c r="I234" s="1">
        <v>42</v>
      </c>
      <c r="J234" s="1" t="s">
        <v>20</v>
      </c>
      <c r="K234" s="1">
        <v>75</v>
      </c>
      <c r="L234" s="1" t="s">
        <v>124</v>
      </c>
      <c r="M234" s="1">
        <v>41</v>
      </c>
      <c r="N234" s="1" t="s">
        <v>404</v>
      </c>
      <c r="O234" s="1">
        <v>31</v>
      </c>
      <c r="P234" s="1" t="s">
        <v>724</v>
      </c>
      <c r="Q234" s="1">
        <v>47.5</v>
      </c>
      <c r="R234" s="1" t="s">
        <v>406</v>
      </c>
      <c r="S234">
        <f>VLOOKUP(B234,[1]高三上!$B:$R,6,0)</f>
        <v>100.5</v>
      </c>
      <c r="T234" t="s">
        <v>19</v>
      </c>
      <c r="U234">
        <f>VLOOKUP(B234,[1]高三上!$B:$R,8,0)</f>
        <v>74</v>
      </c>
      <c r="V234" t="str">
        <f>VLOOKUP(B234,[1]高三上!$B:$R,9,0)</f>
        <v>扎拉</v>
      </c>
      <c r="W234">
        <f>VLOOKUP(B234,[1]高三上!$B:$R,10,0)</f>
        <v>56.5</v>
      </c>
      <c r="X234" t="str">
        <f>VLOOKUP(B234,[1]高三上!$B:$R,11,0)</f>
        <v>冷开艳</v>
      </c>
      <c r="Y234">
        <f>VLOOKUP(B234,[1]高三上!$B:$R,12,0)</f>
        <v>17</v>
      </c>
      <c r="Z234" t="str">
        <f>VLOOKUP(B234,[1]高三上!$B:$R,13,0)</f>
        <v>胡伟杰</v>
      </c>
      <c r="AA234">
        <f>VLOOKUP(B234,[1]高三上!$B:$R,14,0)</f>
        <v>24</v>
      </c>
      <c r="AB234" t="str">
        <f>VLOOKUP(B234,[1]高三上!$B:$R,15,0)</f>
        <v>邱宗兰</v>
      </c>
      <c r="AC234">
        <f>VLOOKUP(B234,[1]高三上!$B:$R,16,0)</f>
        <v>41</v>
      </c>
      <c r="AD234" t="str">
        <f>VLOOKUP($B234,[1]高三上!$B:$R,17,0)</f>
        <v>张斯杰</v>
      </c>
      <c r="AE234" t="str">
        <f>VLOOKUP($B234,[1]高二下!$B:$R,6,0)</f>
        <v>89.0</v>
      </c>
      <c r="AF234" t="str">
        <f>VLOOKUP($B234,[1]高二下!$B:$R,7,0)</f>
        <v>龚霞</v>
      </c>
      <c r="AG234" t="str">
        <f>VLOOKUP($B234,[1]高二下!$B:$R,8,0)</f>
        <v>73.5</v>
      </c>
      <c r="AH234" t="str">
        <f>VLOOKUP($B234,[1]高二下!$B:$R,9,0)</f>
        <v>扎拉</v>
      </c>
      <c r="AI234" t="str">
        <f>VLOOKUP($B234,[1]高二下!$B:$R,10,0)</f>
        <v>11.0</v>
      </c>
      <c r="AJ234" t="str">
        <f>VLOOKUP($B234,[1]高二下!$B:$R,11,0)</f>
        <v>冷开艳</v>
      </c>
      <c r="AK234" t="str">
        <f>VLOOKUP($B234,[1]高二下!$B:$R,12,0)</f>
        <v>21.0</v>
      </c>
      <c r="AL234" t="str">
        <f>VLOOKUP($B234,[1]高二下!$B:$R,13,0)</f>
        <v>胡伟杰</v>
      </c>
      <c r="AM234" t="str">
        <f>VLOOKUP($B234,[1]高二下!$B:$R,14,0)</f>
        <v>44.0</v>
      </c>
      <c r="AN234" t="str">
        <f>VLOOKUP($B234,[1]高二下!$B:$R,15,0)</f>
        <v>邱宗兰</v>
      </c>
      <c r="AO234" t="str">
        <f>VLOOKUP($B234,[1]高二下!$B:$R,16,0)</f>
        <v>66.0</v>
      </c>
      <c r="AP234" t="str">
        <f>VLOOKUP($B234,[1]高二下!$B:$R,17,0)</f>
        <v>张斯杰</v>
      </c>
      <c r="AQ234" t="e">
        <f>VLOOKUP($B234,[2]高二上!$B:$R,6,0)</f>
        <v>#N/A</v>
      </c>
      <c r="AR234" t="e">
        <f>VLOOKUP($B234,[2]高二上!$B:$R,7,0)</f>
        <v>#N/A</v>
      </c>
      <c r="AS234" t="e">
        <f>VLOOKUP($B234,[2]高二上!$B:$R,8,0)</f>
        <v>#N/A</v>
      </c>
      <c r="AT234" t="e">
        <f>VLOOKUP($B234,[2]高二上!$B:$R,9,0)</f>
        <v>#N/A</v>
      </c>
      <c r="AU234" t="e">
        <f>VLOOKUP($B234,[2]高二上!$B:$R,10,0)</f>
        <v>#N/A</v>
      </c>
      <c r="AV234" t="e">
        <f>VLOOKUP($B234,[2]高二上!$B:$R,11,0)</f>
        <v>#N/A</v>
      </c>
      <c r="AW234" t="e">
        <f>VLOOKUP($B234,[2]高二上!$B:$R,12,0)</f>
        <v>#N/A</v>
      </c>
      <c r="AX234" t="e">
        <f>VLOOKUP($B234,[2]高二上!$B:$R,13,0)</f>
        <v>#N/A</v>
      </c>
      <c r="AY234" t="e">
        <f>VLOOKUP($B234,[2]高二上!$B:$R,14,0)</f>
        <v>#N/A</v>
      </c>
      <c r="AZ234" t="e">
        <f>VLOOKUP($B234,[2]高二上!$B:$R,15,0)</f>
        <v>#N/A</v>
      </c>
      <c r="BA234" t="e">
        <f>VLOOKUP($B234,[2]高二上!$B:$R,16,0)</f>
        <v>#N/A</v>
      </c>
      <c r="BB234" t="e">
        <f>VLOOKUP($B234,[2]高二上!$B:$R,17,0)</f>
        <v>#N/A</v>
      </c>
      <c r="BC234">
        <f>VLOOKUP($B234,[1]高一下!$B:$R,6,0)</f>
        <v>87</v>
      </c>
      <c r="BD234" t="str">
        <f>VLOOKUP($B234,[1]高一下!$B:$R,7,0)</f>
        <v>龚霞</v>
      </c>
      <c r="BE234">
        <f>VLOOKUP($B234,[1]高一下!$B:$R,8,0)</f>
        <v>69</v>
      </c>
      <c r="BF234" t="str">
        <f>VLOOKUP($B234,[1]高一下!$B:$R,9,0)</f>
        <v>扎拉</v>
      </c>
      <c r="BG234">
        <f>VLOOKUP($B234,[1]高一下!$B:$R,10,0)</f>
        <v>54.5</v>
      </c>
      <c r="BH234" t="str">
        <f>VLOOKUP($B234,[1]高一下!$B:$R,11,0)</f>
        <v>冷开艳</v>
      </c>
      <c r="BI234">
        <f>VLOOKUP($B234,[1]高一下!$B:$R,12,0)</f>
        <v>30</v>
      </c>
      <c r="BJ234" t="str">
        <f>VLOOKUP($B234,[1]高一下!$B:$R,13,0)</f>
        <v>次珍扎保</v>
      </c>
      <c r="BK234">
        <f>VLOOKUP($B234,[1]高一下!$B:$R,14,0)</f>
        <v>51</v>
      </c>
      <c r="BL234" t="str">
        <f>VLOOKUP($B234,[1]高一下!$B:$R,15,0)</f>
        <v>刘红</v>
      </c>
      <c r="BM234">
        <f>VLOOKUP($B234,[1]高一下!$B:$R,16,0)</f>
        <v>30</v>
      </c>
      <c r="BN234" t="str">
        <f>VLOOKUP($B234,[1]高一下!$B:$R,17,0)</f>
        <v>杨建</v>
      </c>
      <c r="BO234">
        <f>VLOOKUP($B234,[1]高一上!$B:$W,5,0)</f>
        <v>66.5</v>
      </c>
      <c r="BP234" t="str">
        <f>VLOOKUP($B234,[1]高一上!$B:$W,6,0)</f>
        <v>龚霞</v>
      </c>
      <c r="BQ234">
        <f>VLOOKUP($B234,[1]高一上!$B:$W,7,0)</f>
        <v>35</v>
      </c>
      <c r="BR234" t="str">
        <f>VLOOKUP($B234,[1]高一上!$B:$W,8,0)</f>
        <v>扎拉</v>
      </c>
      <c r="BS234">
        <f>VLOOKUP($B234,[1]高一上!$B:$W,9,0)</f>
        <v>62.5</v>
      </c>
      <c r="BT234" t="str">
        <f>VLOOKUP($B234,[1]高一上!$B:$W,10,0)</f>
        <v>冷开艳</v>
      </c>
      <c r="BU234">
        <f>VLOOKUP($B234,[1]高一上!$B:$W,11,0)</f>
        <v>16</v>
      </c>
      <c r="BV234" t="str">
        <f>VLOOKUP($B234,[1]高一上!$B:$W,12,0)</f>
        <v>次珍扎保</v>
      </c>
      <c r="BW234">
        <f>VLOOKUP($B234,[1]高一上!$B:$W,13,0)</f>
        <v>48</v>
      </c>
      <c r="BX234" t="str">
        <f>VLOOKUP($B234,[1]高一上!$B:$W,14,0)</f>
        <v>刘红</v>
      </c>
      <c r="BY234">
        <f>VLOOKUP($B234,[1]高一上!$B:$W,15,0)</f>
        <v>43.5</v>
      </c>
      <c r="BZ234" t="str">
        <f>VLOOKUP($B234,[1]高一上!$B:$W,16,0)</f>
        <v>杨建</v>
      </c>
      <c r="CA234">
        <f>VLOOKUP($B234,[1]中考!$B:$N,5,0)</f>
        <v>95</v>
      </c>
      <c r="CB234">
        <f>VLOOKUP($B234,[1]中考!$B:$N,6,0)</f>
        <v>47</v>
      </c>
      <c r="CC234">
        <f>VLOOKUP($B234,[1]中考!$B:$N,7,0)</f>
        <v>87</v>
      </c>
      <c r="CD234">
        <f>VLOOKUP($B234,[1]中考!$B:$N,8,0)</f>
        <v>32</v>
      </c>
      <c r="CE234">
        <f>VLOOKUP($B234,[1]中考!$B:$N,9,0)</f>
        <v>20</v>
      </c>
      <c r="CF234">
        <f>VLOOKUP($B234,[1]中考!$B:$N,10,0)</f>
        <v>32</v>
      </c>
    </row>
    <row r="235" spans="1:84" x14ac:dyDescent="0.2">
      <c r="A235" s="1" t="s">
        <v>734</v>
      </c>
      <c r="B235" s="1" t="s">
        <v>735</v>
      </c>
      <c r="C235" s="1" t="s">
        <v>722</v>
      </c>
      <c r="D235" s="1" t="s">
        <v>17</v>
      </c>
      <c r="E235" s="1" t="s">
        <v>357</v>
      </c>
      <c r="F235" s="1">
        <v>355</v>
      </c>
      <c r="G235" s="1">
        <v>100</v>
      </c>
      <c r="H235" s="1" t="s">
        <v>19</v>
      </c>
      <c r="I235" s="1">
        <v>66</v>
      </c>
      <c r="J235" s="1" t="s">
        <v>20</v>
      </c>
      <c r="K235" s="1">
        <v>60</v>
      </c>
      <c r="L235" s="1" t="s">
        <v>124</v>
      </c>
      <c r="M235" s="1">
        <v>31</v>
      </c>
      <c r="N235" s="1" t="s">
        <v>404</v>
      </c>
      <c r="O235" s="1">
        <v>41.5</v>
      </c>
      <c r="P235" s="1" t="s">
        <v>724</v>
      </c>
      <c r="Q235" s="1">
        <v>56.5</v>
      </c>
      <c r="R235" s="1" t="s">
        <v>406</v>
      </c>
      <c r="S235">
        <f>VLOOKUP(B235,[1]高三上!$B:$R,6,0)</f>
        <v>101.5</v>
      </c>
      <c r="T235" t="str">
        <f>VLOOKUP(B235,[1]高三上!$B:$R,7,0)</f>
        <v>龚霞</v>
      </c>
      <c r="U235">
        <f>VLOOKUP(B235,[1]高三上!$B:$R,8,0)</f>
        <v>50</v>
      </c>
      <c r="V235" t="str">
        <f>VLOOKUP(B235,[1]高三上!$B:$R,9,0)</f>
        <v>扎拉</v>
      </c>
      <c r="W235">
        <f>VLOOKUP(B235,[1]高三上!$B:$R,10,0)</f>
        <v>54.5</v>
      </c>
      <c r="X235" t="str">
        <f>VLOOKUP(B235,[1]高三上!$B:$R,11,0)</f>
        <v>冷开艳</v>
      </c>
      <c r="Y235">
        <f>VLOOKUP(B235,[1]高三上!$B:$R,12,0)</f>
        <v>15</v>
      </c>
      <c r="Z235" t="str">
        <f>VLOOKUP(B235,[1]高三上!$B:$R,13,0)</f>
        <v>胡伟杰</v>
      </c>
      <c r="AA235">
        <f>VLOOKUP(B235,[1]高三上!$B:$R,14,0)</f>
        <v>26</v>
      </c>
      <c r="AB235" t="str">
        <f>VLOOKUP(B235,[1]高三上!$B:$R,15,0)</f>
        <v>邱宗兰</v>
      </c>
      <c r="AC235">
        <f>VLOOKUP(B235,[1]高三上!$B:$R,16,0)</f>
        <v>27</v>
      </c>
      <c r="AD235" t="str">
        <f>VLOOKUP($B235,[1]高三上!$B:$R,17,0)</f>
        <v>张斯杰</v>
      </c>
      <c r="AE235" t="str">
        <f>VLOOKUP($B235,[1]高二下!$B:$R,6,0)</f>
        <v>89.0</v>
      </c>
      <c r="AF235" t="str">
        <f>VLOOKUP($B235,[1]高二下!$B:$R,7,0)</f>
        <v>龚霞</v>
      </c>
      <c r="AG235" t="str">
        <f>VLOOKUP($B235,[1]高二下!$B:$R,8,0)</f>
        <v>64.0</v>
      </c>
      <c r="AH235" t="str">
        <f>VLOOKUP($B235,[1]高二下!$B:$R,9,0)</f>
        <v>扎拉</v>
      </c>
      <c r="AI235" t="str">
        <f>VLOOKUP($B235,[1]高二下!$B:$R,10,0)</f>
        <v>10.0</v>
      </c>
      <c r="AJ235" t="str">
        <f>VLOOKUP($B235,[1]高二下!$B:$R,11,0)</f>
        <v>冷开艳</v>
      </c>
      <c r="AK235" t="str">
        <f>VLOOKUP($B235,[1]高二下!$B:$R,12,0)</f>
        <v>24.0</v>
      </c>
      <c r="AL235" t="str">
        <f>VLOOKUP($B235,[1]高二下!$B:$R,13,0)</f>
        <v>胡伟杰</v>
      </c>
      <c r="AM235" t="str">
        <f>VLOOKUP($B235,[1]高二下!$B:$R,14,0)</f>
        <v>46.0</v>
      </c>
      <c r="AN235" t="str">
        <f>VLOOKUP($B235,[1]高二下!$B:$R,15,0)</f>
        <v>邱宗兰</v>
      </c>
      <c r="AO235" t="str">
        <f>VLOOKUP($B235,[1]高二下!$B:$R,16,0)</f>
        <v>69.0</v>
      </c>
      <c r="AP235" t="str">
        <f>VLOOKUP($B235,[1]高二下!$B:$R,17,0)</f>
        <v>张斯杰</v>
      </c>
      <c r="AQ235" t="e">
        <f>VLOOKUP($B235,[2]高二上!$B:$R,6,0)</f>
        <v>#N/A</v>
      </c>
      <c r="AR235" t="e">
        <f>VLOOKUP($B235,[2]高二上!$B:$R,7,0)</f>
        <v>#N/A</v>
      </c>
      <c r="AS235" t="e">
        <f>VLOOKUP($B235,[2]高二上!$B:$R,8,0)</f>
        <v>#N/A</v>
      </c>
      <c r="AT235" t="e">
        <f>VLOOKUP($B235,[2]高二上!$B:$R,9,0)</f>
        <v>#N/A</v>
      </c>
      <c r="AU235" t="e">
        <f>VLOOKUP($B235,[2]高二上!$B:$R,10,0)</f>
        <v>#N/A</v>
      </c>
      <c r="AV235" t="e">
        <f>VLOOKUP($B235,[2]高二上!$B:$R,11,0)</f>
        <v>#N/A</v>
      </c>
      <c r="AW235" t="e">
        <f>VLOOKUP($B235,[2]高二上!$B:$R,12,0)</f>
        <v>#N/A</v>
      </c>
      <c r="AX235" t="e">
        <f>VLOOKUP($B235,[2]高二上!$B:$R,13,0)</f>
        <v>#N/A</v>
      </c>
      <c r="AY235" t="e">
        <f>VLOOKUP($B235,[2]高二上!$B:$R,14,0)</f>
        <v>#N/A</v>
      </c>
      <c r="AZ235" t="e">
        <f>VLOOKUP($B235,[2]高二上!$B:$R,15,0)</f>
        <v>#N/A</v>
      </c>
      <c r="BA235" t="e">
        <f>VLOOKUP($B235,[2]高二上!$B:$R,16,0)</f>
        <v>#N/A</v>
      </c>
      <c r="BB235" t="e">
        <f>VLOOKUP($B235,[2]高二上!$B:$R,17,0)</f>
        <v>#N/A</v>
      </c>
      <c r="BC235">
        <f>VLOOKUP($B235,[1]高一下!$B:$R,6,0)</f>
        <v>92</v>
      </c>
      <c r="BD235" t="str">
        <f>VLOOKUP($B235,[1]高一下!$B:$R,7,0)</f>
        <v>龚霞</v>
      </c>
      <c r="BE235">
        <f>VLOOKUP($B235,[1]高一下!$B:$R,8,0)</f>
        <v>62</v>
      </c>
      <c r="BF235" t="str">
        <f>VLOOKUP($B235,[1]高一下!$B:$R,9,0)</f>
        <v>扎拉</v>
      </c>
      <c r="BG235">
        <f>VLOOKUP($B235,[1]高一下!$B:$R,10,0)</f>
        <v>43.5</v>
      </c>
      <c r="BH235" t="str">
        <f>VLOOKUP($B235,[1]高一下!$B:$R,11,0)</f>
        <v>冷开艳</v>
      </c>
      <c r="BI235">
        <f>VLOOKUP($B235,[1]高一下!$B:$R,12,0)</f>
        <v>14</v>
      </c>
      <c r="BJ235" t="str">
        <f>VLOOKUP($B235,[1]高一下!$B:$R,13,0)</f>
        <v>次珍扎保</v>
      </c>
      <c r="BK235">
        <f>VLOOKUP($B235,[1]高一下!$B:$R,14,0)</f>
        <v>30</v>
      </c>
      <c r="BL235" t="str">
        <f>VLOOKUP($B235,[1]高一下!$B:$R,15,0)</f>
        <v>刘红</v>
      </c>
      <c r="BM235">
        <f>VLOOKUP($B235,[1]高一下!$B:$R,16,0)</f>
        <v>24</v>
      </c>
      <c r="BN235" t="str">
        <f>VLOOKUP($B235,[1]高一下!$B:$R,17,0)</f>
        <v>杨建</v>
      </c>
      <c r="BO235">
        <f>VLOOKUP($B235,[1]高一上!$B:$W,5,0)</f>
        <v>66</v>
      </c>
      <c r="BP235" t="str">
        <f>VLOOKUP($B235,[1]高一上!$B:$W,6,0)</f>
        <v>龚霞</v>
      </c>
      <c r="BQ235">
        <f>VLOOKUP($B235,[1]高一上!$B:$W,7,0)</f>
        <v>37</v>
      </c>
      <c r="BR235" t="str">
        <f>VLOOKUP($B235,[1]高一上!$B:$W,8,0)</f>
        <v>扎拉</v>
      </c>
      <c r="BS235">
        <f>VLOOKUP($B235,[1]高一上!$B:$W,9,0)</f>
        <v>52.5</v>
      </c>
      <c r="BT235" t="str">
        <f>VLOOKUP($B235,[1]高一上!$B:$W,10,0)</f>
        <v>冷开艳</v>
      </c>
      <c r="BU235">
        <f>VLOOKUP($B235,[1]高一上!$B:$W,11,0)</f>
        <v>24</v>
      </c>
      <c r="BV235" t="str">
        <f>VLOOKUP($B235,[1]高一上!$B:$W,12,0)</f>
        <v>次珍扎保</v>
      </c>
      <c r="BW235">
        <f>VLOOKUP($B235,[1]高一上!$B:$W,13,0)</f>
        <v>29</v>
      </c>
      <c r="BX235" t="str">
        <f>VLOOKUP($B235,[1]高一上!$B:$W,14,0)</f>
        <v>刘红</v>
      </c>
      <c r="BY235">
        <f>VLOOKUP($B235,[1]高一上!$B:$W,15,0)</f>
        <v>37</v>
      </c>
      <c r="BZ235" t="str">
        <f>VLOOKUP($B235,[1]高一上!$B:$W,16,0)</f>
        <v>杨建</v>
      </c>
      <c r="CA235">
        <f>VLOOKUP($B235,[1]中考!$B:$N,5,0)</f>
        <v>104</v>
      </c>
      <c r="CB235">
        <f>VLOOKUP($B235,[1]中考!$B:$N,6,0)</f>
        <v>70</v>
      </c>
      <c r="CC235">
        <f>VLOOKUP($B235,[1]中考!$B:$N,7,0)</f>
        <v>85</v>
      </c>
      <c r="CD235">
        <f>VLOOKUP($B235,[1]中考!$B:$N,8,0)</f>
        <v>32</v>
      </c>
      <c r="CE235">
        <f>VLOOKUP($B235,[1]中考!$B:$N,9,0)</f>
        <v>25</v>
      </c>
      <c r="CF235">
        <f>VLOOKUP($B235,[1]中考!$B:$N,10,0)</f>
        <v>33</v>
      </c>
    </row>
    <row r="236" spans="1:84" x14ac:dyDescent="0.2">
      <c r="A236" s="1" t="s">
        <v>736</v>
      </c>
      <c r="B236" s="1" t="s">
        <v>737</v>
      </c>
      <c r="C236" s="1" t="s">
        <v>722</v>
      </c>
      <c r="D236" s="1" t="s">
        <v>17</v>
      </c>
      <c r="E236" s="1" t="s">
        <v>738</v>
      </c>
      <c r="F236" s="1">
        <v>464</v>
      </c>
      <c r="G236" s="1">
        <v>108</v>
      </c>
      <c r="H236" s="1" t="s">
        <v>19</v>
      </c>
      <c r="I236" s="1">
        <v>106</v>
      </c>
      <c r="J236" s="1" t="s">
        <v>20</v>
      </c>
      <c r="K236" s="1">
        <v>77</v>
      </c>
      <c r="L236" s="1" t="s">
        <v>124</v>
      </c>
      <c r="M236" s="1">
        <v>54</v>
      </c>
      <c r="N236" s="1" t="s">
        <v>404</v>
      </c>
      <c r="O236" s="1">
        <v>49</v>
      </c>
      <c r="P236" s="1" t="s">
        <v>724</v>
      </c>
      <c r="Q236" s="1">
        <v>69.5</v>
      </c>
      <c r="R236" s="1" t="s">
        <v>406</v>
      </c>
      <c r="S236">
        <f>VLOOKUP(B236,[1]高三上!$B:$R,6,0)</f>
        <v>90.5</v>
      </c>
      <c r="T236" t="str">
        <f>VLOOKUP(B236,[1]高三上!$B:$R,7,0)</f>
        <v>龚霞</v>
      </c>
      <c r="U236">
        <f>VLOOKUP(B236,[1]高三上!$B:$R,8,0)</f>
        <v>87</v>
      </c>
      <c r="V236" t="str">
        <f>VLOOKUP(B236,[1]高三上!$B:$R,9,0)</f>
        <v>扎拉</v>
      </c>
      <c r="W236">
        <f>VLOOKUP(B236,[1]高三上!$B:$R,10,0)</f>
        <v>56.5</v>
      </c>
      <c r="X236" t="str">
        <f>VLOOKUP(B236,[1]高三上!$B:$R,11,0)</f>
        <v>冷开艳</v>
      </c>
      <c r="Y236">
        <f>VLOOKUP(B236,[1]高三上!$B:$R,12,0)</f>
        <v>38.5</v>
      </c>
      <c r="Z236" t="str">
        <f>VLOOKUP(B236,[1]高三上!$B:$R,13,0)</f>
        <v>胡伟杰</v>
      </c>
      <c r="AA236">
        <f>VLOOKUP(B236,[1]高三上!$B:$R,14,0)</f>
        <v>29</v>
      </c>
      <c r="AB236" t="str">
        <f>VLOOKUP(B236,[1]高三上!$B:$R,15,0)</f>
        <v>邱宗兰</v>
      </c>
      <c r="AC236">
        <f>VLOOKUP(B236,[1]高三上!$B:$R,16,0)</f>
        <v>49</v>
      </c>
      <c r="AD236" t="str">
        <f>VLOOKUP($B236,[1]高三上!$B:$R,17,0)</f>
        <v>张斯杰</v>
      </c>
      <c r="AE236" t="str">
        <f>VLOOKUP($B236,[1]高二下!$B:$R,6,0)</f>
        <v>78.0</v>
      </c>
      <c r="AF236" t="str">
        <f>VLOOKUP($B236,[1]高二下!$B:$R,7,0)</f>
        <v>龚霞</v>
      </c>
      <c r="AG236" t="str">
        <f>VLOOKUP($B236,[1]高二下!$B:$R,8,0)</f>
        <v>72.0</v>
      </c>
      <c r="AH236" t="str">
        <f>VLOOKUP($B236,[1]高二下!$B:$R,9,0)</f>
        <v>扎拉</v>
      </c>
      <c r="AI236" t="str">
        <f>VLOOKUP($B236,[1]高二下!$B:$R,10,0)</f>
        <v>48.0</v>
      </c>
      <c r="AJ236" t="str">
        <f>VLOOKUP($B236,[1]高二下!$B:$R,11,0)</f>
        <v>冷开艳</v>
      </c>
      <c r="AK236" t="str">
        <f>VLOOKUP($B236,[1]高二下!$B:$R,12,0)</f>
        <v>19.0</v>
      </c>
      <c r="AL236" t="str">
        <f>VLOOKUP($B236,[1]高二下!$B:$R,13,0)</f>
        <v>胡伟杰</v>
      </c>
      <c r="AM236" t="str">
        <f>VLOOKUP($B236,[1]高二下!$B:$R,14,0)</f>
        <v>58.0</v>
      </c>
      <c r="AN236" t="str">
        <f>VLOOKUP($B236,[1]高二下!$B:$R,15,0)</f>
        <v>邱宗兰</v>
      </c>
      <c r="AO236" t="str">
        <f>VLOOKUP($B236,[1]高二下!$B:$R,16,0)</f>
        <v>109.0</v>
      </c>
      <c r="AP236" t="str">
        <f>VLOOKUP($B236,[1]高二下!$B:$R,17,0)</f>
        <v>张斯杰</v>
      </c>
      <c r="AQ236" t="e">
        <f>VLOOKUP($B236,[2]高二上!$B:$R,6,0)</f>
        <v>#N/A</v>
      </c>
      <c r="AR236" t="e">
        <f>VLOOKUP($B236,[2]高二上!$B:$R,7,0)</f>
        <v>#N/A</v>
      </c>
      <c r="AS236" t="e">
        <f>VLOOKUP($B236,[2]高二上!$B:$R,8,0)</f>
        <v>#N/A</v>
      </c>
      <c r="AT236" t="e">
        <f>VLOOKUP($B236,[2]高二上!$B:$R,9,0)</f>
        <v>#N/A</v>
      </c>
      <c r="AU236" t="e">
        <f>VLOOKUP($B236,[2]高二上!$B:$R,10,0)</f>
        <v>#N/A</v>
      </c>
      <c r="AV236" t="e">
        <f>VLOOKUP($B236,[2]高二上!$B:$R,11,0)</f>
        <v>#N/A</v>
      </c>
      <c r="AW236" t="e">
        <f>VLOOKUP($B236,[2]高二上!$B:$R,12,0)</f>
        <v>#N/A</v>
      </c>
      <c r="AX236" t="e">
        <f>VLOOKUP($B236,[2]高二上!$B:$R,13,0)</f>
        <v>#N/A</v>
      </c>
      <c r="AY236" t="e">
        <f>VLOOKUP($B236,[2]高二上!$B:$R,14,0)</f>
        <v>#N/A</v>
      </c>
      <c r="AZ236" t="e">
        <f>VLOOKUP($B236,[2]高二上!$B:$R,15,0)</f>
        <v>#N/A</v>
      </c>
      <c r="BA236" t="e">
        <f>VLOOKUP($B236,[2]高二上!$B:$R,16,0)</f>
        <v>#N/A</v>
      </c>
      <c r="BB236" t="e">
        <f>VLOOKUP($B236,[2]高二上!$B:$R,17,0)</f>
        <v>#N/A</v>
      </c>
      <c r="BC236">
        <f>VLOOKUP($B236,[1]高一下!$B:$R,6,0)</f>
        <v>106</v>
      </c>
      <c r="BD236" t="str">
        <f>VLOOKUP($B236,[1]高一下!$B:$R,7,0)</f>
        <v>龚霞</v>
      </c>
      <c r="BE236">
        <f>VLOOKUP($B236,[1]高一下!$B:$R,8,0)</f>
        <v>111</v>
      </c>
      <c r="BF236" t="str">
        <f>VLOOKUP($B236,[1]高一下!$B:$R,9,0)</f>
        <v>扎拉</v>
      </c>
      <c r="BG236">
        <f>VLOOKUP($B236,[1]高一下!$B:$R,10,0)</f>
        <v>37</v>
      </c>
      <c r="BH236" t="str">
        <f>VLOOKUP($B236,[1]高一下!$B:$R,11,0)</f>
        <v>冷开艳</v>
      </c>
      <c r="BI236">
        <f>VLOOKUP($B236,[1]高一下!$B:$R,12,0)</f>
        <v>62</v>
      </c>
      <c r="BJ236" t="str">
        <f>VLOOKUP($B236,[1]高一下!$B:$R,13,0)</f>
        <v>次珍扎保</v>
      </c>
      <c r="BK236">
        <f>VLOOKUP($B236,[1]高一下!$B:$R,14,0)</f>
        <v>31</v>
      </c>
      <c r="BL236" t="str">
        <f>VLOOKUP($B236,[1]高一下!$B:$R,15,0)</f>
        <v>刘红</v>
      </c>
      <c r="BM236">
        <f>VLOOKUP($B236,[1]高一下!$B:$R,16,0)</f>
        <v>28</v>
      </c>
      <c r="BN236" t="str">
        <f>VLOOKUP($B236,[1]高一下!$B:$R,17,0)</f>
        <v>杨建</v>
      </c>
      <c r="BO236">
        <f>VLOOKUP($B236,[1]高一上!$B:$W,5,0)</f>
        <v>85.5</v>
      </c>
      <c r="BP236" t="str">
        <f>VLOOKUP($B236,[1]高一上!$B:$W,6,0)</f>
        <v>龚霞</v>
      </c>
      <c r="BQ236">
        <f>VLOOKUP($B236,[1]高一上!$B:$W,7,0)</f>
        <v>104</v>
      </c>
      <c r="BR236" t="str">
        <f>VLOOKUP($B236,[1]高一上!$B:$W,8,0)</f>
        <v>扎拉</v>
      </c>
      <c r="BS236">
        <f>VLOOKUP($B236,[1]高一上!$B:$W,9,0)</f>
        <v>68.5</v>
      </c>
      <c r="BT236" t="str">
        <f>VLOOKUP($B236,[1]高一上!$B:$W,10,0)</f>
        <v>冷开艳</v>
      </c>
      <c r="BU236">
        <f>VLOOKUP($B236,[1]高一上!$B:$W,11,0)</f>
        <v>37</v>
      </c>
      <c r="BV236" t="str">
        <f>VLOOKUP($B236,[1]高一上!$B:$W,12,0)</f>
        <v>次珍扎保</v>
      </c>
      <c r="BW236">
        <f>VLOOKUP($B236,[1]高一上!$B:$W,13,0)</f>
        <v>51</v>
      </c>
      <c r="BX236" t="str">
        <f>VLOOKUP($B236,[1]高一上!$B:$W,14,0)</f>
        <v>刘红</v>
      </c>
      <c r="BY236">
        <f>VLOOKUP($B236,[1]高一上!$B:$W,15,0)</f>
        <v>48.5</v>
      </c>
      <c r="BZ236" t="str">
        <f>VLOOKUP($B236,[1]高一上!$B:$W,16,0)</f>
        <v>杨建</v>
      </c>
      <c r="CA236">
        <f>VLOOKUP($B236,[1]中考!$B:$N,5,0)</f>
        <v>98</v>
      </c>
      <c r="CB236">
        <f>VLOOKUP($B236,[1]中考!$B:$N,6,0)</f>
        <v>76</v>
      </c>
      <c r="CC236">
        <f>VLOOKUP($B236,[1]中考!$B:$N,7,0)</f>
        <v>84</v>
      </c>
      <c r="CD236">
        <f>VLOOKUP($B236,[1]中考!$B:$N,8,0)</f>
        <v>43</v>
      </c>
      <c r="CE236">
        <f>VLOOKUP($B236,[1]中考!$B:$N,9,0)</f>
        <v>25</v>
      </c>
      <c r="CF236">
        <f>VLOOKUP($B236,[1]中考!$B:$N,10,0)</f>
        <v>30</v>
      </c>
    </row>
    <row r="237" spans="1:84" x14ac:dyDescent="0.2">
      <c r="A237" s="1" t="s">
        <v>739</v>
      </c>
      <c r="B237" s="1" t="s">
        <v>740</v>
      </c>
      <c r="C237" s="1" t="s">
        <v>722</v>
      </c>
      <c r="D237" s="1" t="s">
        <v>17</v>
      </c>
      <c r="E237" s="1" t="s">
        <v>741</v>
      </c>
      <c r="F237" s="1">
        <v>388</v>
      </c>
      <c r="G237" s="1">
        <v>107</v>
      </c>
      <c r="H237" s="1" t="s">
        <v>19</v>
      </c>
      <c r="I237" s="1">
        <v>73</v>
      </c>
      <c r="J237" s="1" t="s">
        <v>20</v>
      </c>
      <c r="K237" s="1">
        <v>61</v>
      </c>
      <c r="L237" s="1" t="s">
        <v>124</v>
      </c>
      <c r="M237" s="1">
        <v>35.5</v>
      </c>
      <c r="N237" s="1" t="s">
        <v>404</v>
      </c>
      <c r="O237" s="1">
        <v>45</v>
      </c>
      <c r="P237" s="1" t="s">
        <v>724</v>
      </c>
      <c r="Q237" s="1">
        <v>66</v>
      </c>
      <c r="R237" s="1" t="s">
        <v>406</v>
      </c>
      <c r="S237">
        <f>VLOOKUP(B237,[1]高三上!$B:$R,6,0)</f>
        <v>99.5</v>
      </c>
      <c r="T237" t="str">
        <f>VLOOKUP(B237,[1]高三上!$B:$R,7,0)</f>
        <v>龚霞</v>
      </c>
      <c r="U237">
        <f>VLOOKUP(B237,[1]高三上!$B:$R,8,0)</f>
        <v>52</v>
      </c>
      <c r="V237" t="str">
        <f>VLOOKUP(B237,[1]高三上!$B:$R,9,0)</f>
        <v>扎拉</v>
      </c>
      <c r="W237">
        <f>VLOOKUP(B237,[1]高三上!$B:$R,10,0)</f>
        <v>49</v>
      </c>
      <c r="X237" t="str">
        <f>VLOOKUP(B237,[1]高三上!$B:$R,11,0)</f>
        <v>冷开艳</v>
      </c>
      <c r="Y237">
        <f>VLOOKUP(B237,[1]高三上!$B:$R,12,0)</f>
        <v>20</v>
      </c>
      <c r="Z237" t="str">
        <f>VLOOKUP(B237,[1]高三上!$B:$R,13,0)</f>
        <v>胡伟杰</v>
      </c>
      <c r="AA237">
        <f>VLOOKUP(B237,[1]高三上!$B:$R,14,0)</f>
        <v>25</v>
      </c>
      <c r="AB237" t="str">
        <f>VLOOKUP(B237,[1]高三上!$B:$R,15,0)</f>
        <v>邱宗兰</v>
      </c>
      <c r="AC237">
        <f>VLOOKUP(B237,[1]高三上!$B:$R,16,0)</f>
        <v>25</v>
      </c>
      <c r="AD237" t="str">
        <f>VLOOKUP($B237,[1]高三上!$B:$R,17,0)</f>
        <v>张斯杰</v>
      </c>
      <c r="AE237" t="str">
        <f>VLOOKUP($B237,[1]高二下!$B:$R,6,0)</f>
        <v>92.0</v>
      </c>
      <c r="AF237" t="str">
        <f>VLOOKUP($B237,[1]高二下!$B:$R,7,0)</f>
        <v>龚霞</v>
      </c>
      <c r="AG237" t="str">
        <f>VLOOKUP($B237,[1]高二下!$B:$R,8,0)</f>
        <v>65.0</v>
      </c>
      <c r="AH237" t="str">
        <f>VLOOKUP($B237,[1]高二下!$B:$R,9,0)</f>
        <v>扎拉</v>
      </c>
      <c r="AI237" t="str">
        <f>VLOOKUP($B237,[1]高二下!$B:$R,10,0)</f>
        <v>23.0</v>
      </c>
      <c r="AJ237" t="str">
        <f>VLOOKUP($B237,[1]高二下!$B:$R,11,0)</f>
        <v>冷开艳</v>
      </c>
      <c r="AK237" t="str">
        <f>VLOOKUP($B237,[1]高二下!$B:$R,12,0)</f>
        <v>16.0</v>
      </c>
      <c r="AL237" t="str">
        <f>VLOOKUP($B237,[1]高二下!$B:$R,13,0)</f>
        <v>胡伟杰</v>
      </c>
      <c r="AM237" t="str">
        <f>VLOOKUP($B237,[1]高二下!$B:$R,14,0)</f>
        <v>40.0</v>
      </c>
      <c r="AN237" t="str">
        <f>VLOOKUP($B237,[1]高二下!$B:$R,15,0)</f>
        <v>邱宗兰</v>
      </c>
      <c r="AO237" t="str">
        <f>VLOOKUP($B237,[1]高二下!$B:$R,16,0)</f>
        <v>54.0</v>
      </c>
      <c r="AP237" t="str">
        <f>VLOOKUP($B237,[1]高二下!$B:$R,17,0)</f>
        <v>张斯杰</v>
      </c>
      <c r="AQ237" t="e">
        <f>VLOOKUP($B237,[2]高二上!$B:$R,6,0)</f>
        <v>#N/A</v>
      </c>
      <c r="AR237" t="e">
        <f>VLOOKUP($B237,[2]高二上!$B:$R,7,0)</f>
        <v>#N/A</v>
      </c>
      <c r="AS237" t="e">
        <f>VLOOKUP($B237,[2]高二上!$B:$R,8,0)</f>
        <v>#N/A</v>
      </c>
      <c r="AT237" t="e">
        <f>VLOOKUP($B237,[2]高二上!$B:$R,9,0)</f>
        <v>#N/A</v>
      </c>
      <c r="AU237" t="e">
        <f>VLOOKUP($B237,[2]高二上!$B:$R,10,0)</f>
        <v>#N/A</v>
      </c>
      <c r="AV237" t="e">
        <f>VLOOKUP($B237,[2]高二上!$B:$R,11,0)</f>
        <v>#N/A</v>
      </c>
      <c r="AW237" t="e">
        <f>VLOOKUP($B237,[2]高二上!$B:$R,12,0)</f>
        <v>#N/A</v>
      </c>
      <c r="AX237" t="e">
        <f>VLOOKUP($B237,[2]高二上!$B:$R,13,0)</f>
        <v>#N/A</v>
      </c>
      <c r="AY237" t="e">
        <f>VLOOKUP($B237,[2]高二上!$B:$R,14,0)</f>
        <v>#N/A</v>
      </c>
      <c r="AZ237" t="e">
        <f>VLOOKUP($B237,[2]高二上!$B:$R,15,0)</f>
        <v>#N/A</v>
      </c>
      <c r="BA237" t="e">
        <f>VLOOKUP($B237,[2]高二上!$B:$R,16,0)</f>
        <v>#N/A</v>
      </c>
      <c r="BB237" t="e">
        <f>VLOOKUP($B237,[2]高二上!$B:$R,17,0)</f>
        <v>#N/A</v>
      </c>
      <c r="BC237">
        <f>VLOOKUP($B237,[1]高一下!$B:$R,6,0)</f>
        <v>89</v>
      </c>
      <c r="BD237" t="str">
        <f>VLOOKUP($B237,[1]高一下!$B:$R,7,0)</f>
        <v>龚霞</v>
      </c>
      <c r="BE237">
        <f>VLOOKUP($B237,[1]高一下!$B:$R,8,0)</f>
        <v>58</v>
      </c>
      <c r="BF237" t="str">
        <f>VLOOKUP($B237,[1]高一下!$B:$R,9,0)</f>
        <v>扎拉</v>
      </c>
      <c r="BG237">
        <f>VLOOKUP($B237,[1]高一下!$B:$R,10,0)</f>
        <v>32</v>
      </c>
      <c r="BH237" t="str">
        <f>VLOOKUP($B237,[1]高一下!$B:$R,11,0)</f>
        <v>冷开艳</v>
      </c>
      <c r="BI237">
        <f>VLOOKUP($B237,[1]高一下!$B:$R,12,0)</f>
        <v>23</v>
      </c>
      <c r="BJ237" t="str">
        <f>VLOOKUP($B237,[1]高一下!$B:$R,13,0)</f>
        <v>次珍扎保</v>
      </c>
      <c r="BK237">
        <f>VLOOKUP($B237,[1]高一下!$B:$R,14,0)</f>
        <v>28</v>
      </c>
      <c r="BL237" t="str">
        <f>VLOOKUP($B237,[1]高一下!$B:$R,15,0)</f>
        <v>刘红</v>
      </c>
      <c r="BM237">
        <f>VLOOKUP($B237,[1]高一下!$B:$R,16,0)</f>
        <v>51</v>
      </c>
      <c r="BN237" t="str">
        <f>VLOOKUP($B237,[1]高一下!$B:$R,17,0)</f>
        <v>杨建</v>
      </c>
      <c r="BO237">
        <f>VLOOKUP($B237,[1]高一上!$B:$W,5,0)</f>
        <v>77.5</v>
      </c>
      <c r="BP237" t="str">
        <f>VLOOKUP($B237,[1]高一上!$B:$W,6,0)</f>
        <v>李志友</v>
      </c>
      <c r="BQ237">
        <f>VLOOKUP($B237,[1]高一上!$B:$W,7,0)</f>
        <v>60</v>
      </c>
      <c r="BR237" t="str">
        <f>VLOOKUP($B237,[1]高一上!$B:$W,8,0)</f>
        <v>梅桂斌</v>
      </c>
      <c r="BS237">
        <f>VLOOKUP($B237,[1]高一上!$B:$W,9,0)</f>
        <v>62.5</v>
      </c>
      <c r="BT237" t="str">
        <f>VLOOKUP($B237,[1]高一上!$B:$W,10,0)</f>
        <v>尹英娇</v>
      </c>
      <c r="BU237">
        <f>VLOOKUP($B237,[1]高一上!$B:$W,11,0)</f>
        <v>25.5</v>
      </c>
      <c r="BV237">
        <f>VLOOKUP($B237,[1]高一上!$B:$W,12,0)</f>
        <v>0</v>
      </c>
      <c r="BW237">
        <f>VLOOKUP($B237,[1]高一上!$B:$W,13,0)</f>
        <v>27</v>
      </c>
      <c r="BX237">
        <f>VLOOKUP($B237,[1]高一上!$B:$W,14,0)</f>
        <v>0</v>
      </c>
      <c r="BY237">
        <f>VLOOKUP($B237,[1]高一上!$B:$W,15,0)</f>
        <v>44.5</v>
      </c>
      <c r="BZ237">
        <f>VLOOKUP($B237,[1]高一上!$B:$W,16,0)</f>
        <v>0</v>
      </c>
      <c r="CA237">
        <f>VLOOKUP($B237,[1]中考!$B:$N,5,0)</f>
        <v>93</v>
      </c>
      <c r="CB237">
        <f>VLOOKUP($B237,[1]中考!$B:$N,6,0)</f>
        <v>71</v>
      </c>
      <c r="CC237">
        <f>VLOOKUP($B237,[1]中考!$B:$N,7,0)</f>
        <v>63</v>
      </c>
      <c r="CD237">
        <f>VLOOKUP($B237,[1]中考!$B:$N,8,0)</f>
        <v>31</v>
      </c>
      <c r="CE237">
        <f>VLOOKUP($B237,[1]中考!$B:$N,9,0)</f>
        <v>19</v>
      </c>
      <c r="CF237">
        <f>VLOOKUP($B237,[1]中考!$B:$N,10,0)</f>
        <v>31</v>
      </c>
    </row>
    <row r="238" spans="1:84" x14ac:dyDescent="0.2">
      <c r="A238" s="1" t="s">
        <v>742</v>
      </c>
      <c r="B238" s="1" t="s">
        <v>743</v>
      </c>
      <c r="C238" s="1" t="s">
        <v>722</v>
      </c>
      <c r="D238" s="1" t="s">
        <v>17</v>
      </c>
      <c r="E238" s="1" t="s">
        <v>744</v>
      </c>
      <c r="F238" s="1">
        <v>388</v>
      </c>
      <c r="G238" s="1">
        <v>104</v>
      </c>
      <c r="H238" s="1" t="s">
        <v>19</v>
      </c>
      <c r="I238" s="1">
        <v>64</v>
      </c>
      <c r="J238" s="1" t="s">
        <v>20</v>
      </c>
      <c r="K238" s="1">
        <v>86</v>
      </c>
      <c r="L238" s="1" t="s">
        <v>124</v>
      </c>
      <c r="M238" s="1">
        <v>43</v>
      </c>
      <c r="N238" s="1" t="s">
        <v>404</v>
      </c>
      <c r="O238" s="1">
        <v>39</v>
      </c>
      <c r="P238" s="1" t="s">
        <v>724</v>
      </c>
      <c r="Q238" s="1">
        <v>52</v>
      </c>
      <c r="R238" s="1" t="s">
        <v>406</v>
      </c>
      <c r="S238">
        <f>VLOOKUP(B238,[1]高三上!$B:$R,6,0)</f>
        <v>99</v>
      </c>
      <c r="T238" t="str">
        <f>VLOOKUP(B238,[1]高三上!$B:$R,7,0)</f>
        <v>龚霞</v>
      </c>
      <c r="U238">
        <f>VLOOKUP(B238,[1]高三上!$B:$R,8,0)</f>
        <v>58</v>
      </c>
      <c r="V238" t="str">
        <f>VLOOKUP(B238,[1]高三上!$B:$R,9,0)</f>
        <v>扎拉</v>
      </c>
      <c r="W238">
        <f>VLOOKUP(B238,[1]高三上!$B:$R,10,0)</f>
        <v>77</v>
      </c>
      <c r="X238" t="str">
        <f>VLOOKUP(B238,[1]高三上!$B:$R,11,0)</f>
        <v>冷开艳</v>
      </c>
      <c r="Y238">
        <f>VLOOKUP(B238,[1]高三上!$B:$R,12,0)</f>
        <v>30</v>
      </c>
      <c r="Z238" t="str">
        <f>VLOOKUP(B238,[1]高三上!$B:$R,13,0)</f>
        <v>胡伟杰</v>
      </c>
      <c r="AA238">
        <f>VLOOKUP(B238,[1]高三上!$B:$R,14,0)</f>
        <v>45</v>
      </c>
      <c r="AB238" t="str">
        <f>VLOOKUP(B238,[1]高三上!$B:$R,15,0)</f>
        <v>邱宗兰</v>
      </c>
      <c r="AC238">
        <f>VLOOKUP(B238,[1]高三上!$B:$R,16,0)</f>
        <v>36</v>
      </c>
      <c r="AD238" t="str">
        <f>VLOOKUP($B238,[1]高三上!$B:$R,17,0)</f>
        <v>张斯杰</v>
      </c>
      <c r="AE238" t="str">
        <f>VLOOKUP($B238,[1]高二下!$B:$R,6,0)</f>
        <v>91.0</v>
      </c>
      <c r="AF238" t="str">
        <f>VLOOKUP($B238,[1]高二下!$B:$R,7,0)</f>
        <v>龚霞</v>
      </c>
      <c r="AG238" t="str">
        <f>VLOOKUP($B238,[1]高二下!$B:$R,8,0)</f>
        <v>71.0</v>
      </c>
      <c r="AH238" t="str">
        <f>VLOOKUP($B238,[1]高二下!$B:$R,9,0)</f>
        <v>扎拉</v>
      </c>
      <c r="AI238" t="str">
        <f>VLOOKUP($B238,[1]高二下!$B:$R,10,0)</f>
        <v>26.0</v>
      </c>
      <c r="AJ238" t="str">
        <f>VLOOKUP($B238,[1]高二下!$B:$R,11,0)</f>
        <v>冷开艳</v>
      </c>
      <c r="AK238" t="str">
        <f>VLOOKUP($B238,[1]高二下!$B:$R,12,0)</f>
        <v>24.0</v>
      </c>
      <c r="AL238" t="str">
        <f>VLOOKUP($B238,[1]高二下!$B:$R,13,0)</f>
        <v>胡伟杰</v>
      </c>
      <c r="AM238" t="str">
        <f>VLOOKUP($B238,[1]高二下!$B:$R,14,0)</f>
        <v>38.0</v>
      </c>
      <c r="AN238" t="str">
        <f>VLOOKUP($B238,[1]高二下!$B:$R,15,0)</f>
        <v>邱宗兰</v>
      </c>
      <c r="AO238" t="str">
        <f>VLOOKUP($B238,[1]高二下!$B:$R,16,0)</f>
        <v>55.0</v>
      </c>
      <c r="AP238" t="str">
        <f>VLOOKUP($B238,[1]高二下!$B:$R,17,0)</f>
        <v>张斯杰</v>
      </c>
      <c r="AQ238" t="e">
        <f>VLOOKUP($B238,[2]高二上!$B:$R,6,0)</f>
        <v>#N/A</v>
      </c>
      <c r="AR238" t="e">
        <f>VLOOKUP($B238,[2]高二上!$B:$R,7,0)</f>
        <v>#N/A</v>
      </c>
      <c r="AS238" t="e">
        <f>VLOOKUP($B238,[2]高二上!$B:$R,8,0)</f>
        <v>#N/A</v>
      </c>
      <c r="AT238" t="e">
        <f>VLOOKUP($B238,[2]高二上!$B:$R,9,0)</f>
        <v>#N/A</v>
      </c>
      <c r="AU238" t="e">
        <f>VLOOKUP($B238,[2]高二上!$B:$R,10,0)</f>
        <v>#N/A</v>
      </c>
      <c r="AV238" t="e">
        <f>VLOOKUP($B238,[2]高二上!$B:$R,11,0)</f>
        <v>#N/A</v>
      </c>
      <c r="AW238" t="e">
        <f>VLOOKUP($B238,[2]高二上!$B:$R,12,0)</f>
        <v>#N/A</v>
      </c>
      <c r="AX238" t="e">
        <f>VLOOKUP($B238,[2]高二上!$B:$R,13,0)</f>
        <v>#N/A</v>
      </c>
      <c r="AY238" t="e">
        <f>VLOOKUP($B238,[2]高二上!$B:$R,14,0)</f>
        <v>#N/A</v>
      </c>
      <c r="AZ238" t="e">
        <f>VLOOKUP($B238,[2]高二上!$B:$R,15,0)</f>
        <v>#N/A</v>
      </c>
      <c r="BA238" t="e">
        <f>VLOOKUP($B238,[2]高二上!$B:$R,16,0)</f>
        <v>#N/A</v>
      </c>
      <c r="BB238" t="e">
        <f>VLOOKUP($B238,[2]高二上!$B:$R,17,0)</f>
        <v>#N/A</v>
      </c>
      <c r="BC238">
        <f>VLOOKUP($B238,[1]高一下!$B:$R,6,0)</f>
        <v>101</v>
      </c>
      <c r="BD238" t="str">
        <f>VLOOKUP($B238,[1]高一下!$B:$R,7,0)</f>
        <v>龚霞</v>
      </c>
      <c r="BE238">
        <f>VLOOKUP($B238,[1]高一下!$B:$R,8,0)</f>
        <v>59</v>
      </c>
      <c r="BF238" t="str">
        <f>VLOOKUP($B238,[1]高一下!$B:$R,9,0)</f>
        <v>扎拉</v>
      </c>
      <c r="BG238">
        <f>VLOOKUP($B238,[1]高一下!$B:$R,10,0)</f>
        <v>60.5</v>
      </c>
      <c r="BH238" t="str">
        <f>VLOOKUP($B238,[1]高一下!$B:$R,11,0)</f>
        <v>冷开艳</v>
      </c>
      <c r="BI238">
        <f>VLOOKUP($B238,[1]高一下!$B:$R,12,0)</f>
        <v>28</v>
      </c>
      <c r="BJ238" t="str">
        <f>VLOOKUP($B238,[1]高一下!$B:$R,13,0)</f>
        <v>次珍扎保</v>
      </c>
      <c r="BK238">
        <f>VLOOKUP($B238,[1]高一下!$B:$R,14,0)</f>
        <v>33</v>
      </c>
      <c r="BL238" t="str">
        <f>VLOOKUP($B238,[1]高一下!$B:$R,15,0)</f>
        <v>刘红</v>
      </c>
      <c r="BM238">
        <f>VLOOKUP($B238,[1]高一下!$B:$R,16,0)</f>
        <v>32</v>
      </c>
      <c r="BN238" t="str">
        <f>VLOOKUP($B238,[1]高一下!$B:$R,17,0)</f>
        <v>杨建</v>
      </c>
      <c r="BO238">
        <f>VLOOKUP($B238,[1]高一上!$B:$W,5,0)</f>
        <v>71.5</v>
      </c>
      <c r="BP238" t="str">
        <f>VLOOKUP($B238,[1]高一上!$B:$W,6,0)</f>
        <v>曹霞</v>
      </c>
      <c r="BQ238">
        <f>VLOOKUP($B238,[1]高一上!$B:$W,7,0)</f>
        <v>70</v>
      </c>
      <c r="BR238" t="str">
        <f>VLOOKUP($B238,[1]高一上!$B:$W,8,0)</f>
        <v>苏朗偏初</v>
      </c>
      <c r="BS238">
        <f>VLOOKUP($B238,[1]高一上!$B:$W,9,0)</f>
        <v>71</v>
      </c>
      <c r="BT238" t="str">
        <f>VLOOKUP($B238,[1]高一上!$B:$W,10,0)</f>
        <v>黄建均</v>
      </c>
      <c r="BU238">
        <f>VLOOKUP($B238,[1]高一上!$B:$W,11,0)</f>
        <v>36</v>
      </c>
      <c r="BV238" t="str">
        <f>VLOOKUP($B238,[1]高一上!$B:$W,12,0)</f>
        <v>胡伟杰</v>
      </c>
      <c r="BW238">
        <f>VLOOKUP($B238,[1]高一上!$B:$W,13,0)</f>
        <v>36</v>
      </c>
      <c r="BX238" t="str">
        <f>VLOOKUP($B238,[1]高一上!$B:$W,14,0)</f>
        <v>郑强秋</v>
      </c>
      <c r="BY238">
        <f>VLOOKUP($B238,[1]高一上!$B:$W,15,0)</f>
        <v>44</v>
      </c>
      <c r="BZ238" t="str">
        <f>VLOOKUP($B238,[1]高一上!$B:$W,16,0)</f>
        <v>龙志云</v>
      </c>
      <c r="CA238">
        <f>VLOOKUP($B238,[1]中考!$B:$N,5,0)</f>
        <v>106</v>
      </c>
      <c r="CB238">
        <f>VLOOKUP($B238,[1]中考!$B:$N,6,0)</f>
        <v>80</v>
      </c>
      <c r="CC238">
        <f>VLOOKUP($B238,[1]中考!$B:$N,7,0)</f>
        <v>106</v>
      </c>
      <c r="CD238">
        <f>VLOOKUP($B238,[1]中考!$B:$N,8,0)</f>
        <v>41</v>
      </c>
      <c r="CE238">
        <f>VLOOKUP($B238,[1]中考!$B:$N,9,0)</f>
        <v>29</v>
      </c>
      <c r="CF238">
        <f>VLOOKUP($B238,[1]中考!$B:$N,10,0)</f>
        <v>32</v>
      </c>
    </row>
    <row r="239" spans="1:84" x14ac:dyDescent="0.2">
      <c r="A239" s="1" t="s">
        <v>745</v>
      </c>
      <c r="B239" s="1" t="s">
        <v>746</v>
      </c>
      <c r="C239" s="1" t="s">
        <v>722</v>
      </c>
      <c r="D239" s="1" t="s">
        <v>17</v>
      </c>
      <c r="E239" s="1" t="s">
        <v>747</v>
      </c>
      <c r="F239" s="1">
        <v>332</v>
      </c>
      <c r="G239" s="1">
        <v>92</v>
      </c>
      <c r="H239" s="1" t="s">
        <v>19</v>
      </c>
      <c r="I239" s="1">
        <v>63</v>
      </c>
      <c r="J239" s="1" t="s">
        <v>20</v>
      </c>
      <c r="K239" s="1">
        <v>42</v>
      </c>
      <c r="L239" s="1" t="s">
        <v>124</v>
      </c>
      <c r="M239" s="1">
        <v>46.5</v>
      </c>
      <c r="N239" s="1" t="s">
        <v>404</v>
      </c>
      <c r="O239" s="1">
        <v>29</v>
      </c>
      <c r="P239" s="1" t="s">
        <v>724</v>
      </c>
      <c r="Q239" s="1">
        <v>59.5</v>
      </c>
      <c r="R239" s="1" t="s">
        <v>406</v>
      </c>
      <c r="S239">
        <f>VLOOKUP(B239,[1]高三上!$B:$R,6,0)</f>
        <v>99</v>
      </c>
      <c r="T239" t="str">
        <f>VLOOKUP(B239,[1]高三上!$B:$R,7,0)</f>
        <v>龚霞</v>
      </c>
      <c r="U239">
        <f>VLOOKUP(B239,[1]高三上!$B:$R,8,0)</f>
        <v>58</v>
      </c>
      <c r="V239" t="str">
        <f>VLOOKUP(B239,[1]高三上!$B:$R,9,0)</f>
        <v>扎拉</v>
      </c>
      <c r="W239">
        <f>VLOOKUP(B239,[1]高三上!$B:$R,10,0)</f>
        <v>39.5</v>
      </c>
      <c r="X239" t="str">
        <f>VLOOKUP(B239,[1]高三上!$B:$R,11,0)</f>
        <v>冷开艳</v>
      </c>
      <c r="Y239">
        <f>VLOOKUP(B239,[1]高三上!$B:$R,12,0)</f>
        <v>24</v>
      </c>
      <c r="Z239" t="str">
        <f>VLOOKUP(B239,[1]高三上!$B:$R,13,0)</f>
        <v>胡伟杰</v>
      </c>
      <c r="AA239">
        <f>VLOOKUP(B239,[1]高三上!$B:$R,14,0)</f>
        <v>40</v>
      </c>
      <c r="AB239" t="str">
        <f>VLOOKUP(B239,[1]高三上!$B:$R,15,0)</f>
        <v>邱宗兰</v>
      </c>
      <c r="AC239">
        <f>VLOOKUP(B239,[1]高三上!$B:$R,16,0)</f>
        <v>47</v>
      </c>
      <c r="AD239" t="str">
        <f>VLOOKUP($B239,[1]高三上!$B:$R,17,0)</f>
        <v>张斯杰</v>
      </c>
      <c r="AE239" t="str">
        <f>VLOOKUP($B239,[1]高二下!$B:$R,6,0)</f>
        <v>81.0</v>
      </c>
      <c r="AF239" t="str">
        <f>VLOOKUP($B239,[1]高二下!$B:$R,7,0)</f>
        <v>龚霞</v>
      </c>
      <c r="AG239" t="str">
        <f>VLOOKUP($B239,[1]高二下!$B:$R,8,0)</f>
        <v>44.0</v>
      </c>
      <c r="AH239" t="str">
        <f>VLOOKUP($B239,[1]高二下!$B:$R,9,0)</f>
        <v>扎拉</v>
      </c>
      <c r="AI239" t="str">
        <f>VLOOKUP($B239,[1]高二下!$B:$R,10,0)</f>
        <v>27.0</v>
      </c>
      <c r="AJ239" t="str">
        <f>VLOOKUP($B239,[1]高二下!$B:$R,11,0)</f>
        <v>冷开艳</v>
      </c>
      <c r="AK239" t="str">
        <f>VLOOKUP($B239,[1]高二下!$B:$R,12,0)</f>
        <v>26.0</v>
      </c>
      <c r="AL239" t="str">
        <f>VLOOKUP($B239,[1]高二下!$B:$R,13,0)</f>
        <v>胡伟杰</v>
      </c>
      <c r="AM239" t="str">
        <f>VLOOKUP($B239,[1]高二下!$B:$R,14,0)</f>
        <v>36.0</v>
      </c>
      <c r="AN239" t="str">
        <f>VLOOKUP($B239,[1]高二下!$B:$R,15,0)</f>
        <v>邱宗兰</v>
      </c>
      <c r="AO239" t="str">
        <f>VLOOKUP($B239,[1]高二下!$B:$R,16,0)</f>
        <v>90.0</v>
      </c>
      <c r="AP239" t="str">
        <f>VLOOKUP($B239,[1]高二下!$B:$R,17,0)</f>
        <v>张斯杰</v>
      </c>
      <c r="AQ239" t="e">
        <f>VLOOKUP($B239,[2]高二上!$B:$R,6,0)</f>
        <v>#N/A</v>
      </c>
      <c r="AR239" t="e">
        <f>VLOOKUP($B239,[2]高二上!$B:$R,7,0)</f>
        <v>#N/A</v>
      </c>
      <c r="AS239" t="e">
        <f>VLOOKUP($B239,[2]高二上!$B:$R,8,0)</f>
        <v>#N/A</v>
      </c>
      <c r="AT239" t="e">
        <f>VLOOKUP($B239,[2]高二上!$B:$R,9,0)</f>
        <v>#N/A</v>
      </c>
      <c r="AU239" t="e">
        <f>VLOOKUP($B239,[2]高二上!$B:$R,10,0)</f>
        <v>#N/A</v>
      </c>
      <c r="AV239" t="e">
        <f>VLOOKUP($B239,[2]高二上!$B:$R,11,0)</f>
        <v>#N/A</v>
      </c>
      <c r="AW239" t="e">
        <f>VLOOKUP($B239,[2]高二上!$B:$R,12,0)</f>
        <v>#N/A</v>
      </c>
      <c r="AX239" t="e">
        <f>VLOOKUP($B239,[2]高二上!$B:$R,13,0)</f>
        <v>#N/A</v>
      </c>
      <c r="AY239" t="e">
        <f>VLOOKUP($B239,[2]高二上!$B:$R,14,0)</f>
        <v>#N/A</v>
      </c>
      <c r="AZ239" t="e">
        <f>VLOOKUP($B239,[2]高二上!$B:$R,15,0)</f>
        <v>#N/A</v>
      </c>
      <c r="BA239" t="e">
        <f>VLOOKUP($B239,[2]高二上!$B:$R,16,0)</f>
        <v>#N/A</v>
      </c>
      <c r="BB239" t="e">
        <f>VLOOKUP($B239,[2]高二上!$B:$R,17,0)</f>
        <v>#N/A</v>
      </c>
      <c r="BC239">
        <f>VLOOKUP($B239,[1]高一下!$B:$R,6,0)</f>
        <v>83</v>
      </c>
      <c r="BD239" t="str">
        <f>VLOOKUP($B239,[1]高一下!$B:$R,7,0)</f>
        <v>龚霞</v>
      </c>
      <c r="BE239">
        <f>VLOOKUP($B239,[1]高一下!$B:$R,8,0)</f>
        <v>84</v>
      </c>
      <c r="BF239" t="str">
        <f>VLOOKUP($B239,[1]高一下!$B:$R,9,0)</f>
        <v>扎拉</v>
      </c>
      <c r="BG239">
        <f>VLOOKUP($B239,[1]高一下!$B:$R,10,0)</f>
        <v>26</v>
      </c>
      <c r="BH239" t="str">
        <f>VLOOKUP($B239,[1]高一下!$B:$R,11,0)</f>
        <v>冷开艳</v>
      </c>
      <c r="BI239">
        <f>VLOOKUP($B239,[1]高一下!$B:$R,12,0)</f>
        <v>11</v>
      </c>
      <c r="BJ239" t="str">
        <f>VLOOKUP($B239,[1]高一下!$B:$R,13,0)</f>
        <v>次珍扎保</v>
      </c>
      <c r="BK239">
        <f>VLOOKUP($B239,[1]高一下!$B:$R,14,0)</f>
        <v>28</v>
      </c>
      <c r="BL239" t="str">
        <f>VLOOKUP($B239,[1]高一下!$B:$R,15,0)</f>
        <v>刘红</v>
      </c>
      <c r="BM239">
        <f>VLOOKUP($B239,[1]高一下!$B:$R,16,0)</f>
        <v>23</v>
      </c>
      <c r="BN239" t="str">
        <f>VLOOKUP($B239,[1]高一下!$B:$R,17,0)</f>
        <v>杨建</v>
      </c>
      <c r="BO239">
        <f>VLOOKUP($B239,[1]高一上!$B:$W,5,0)</f>
        <v>73.5</v>
      </c>
      <c r="BP239" t="str">
        <f>VLOOKUP($B239,[1]高一上!$B:$W,6,0)</f>
        <v>龚霞</v>
      </c>
      <c r="BQ239">
        <f>VLOOKUP($B239,[1]高一上!$B:$W,7,0)</f>
        <v>40</v>
      </c>
      <c r="BR239" t="str">
        <f>VLOOKUP($B239,[1]高一上!$B:$W,8,0)</f>
        <v>扎拉</v>
      </c>
      <c r="BS239">
        <f>VLOOKUP($B239,[1]高一上!$B:$W,9,0)</f>
        <v>43.5</v>
      </c>
      <c r="BT239" t="str">
        <f>VLOOKUP($B239,[1]高一上!$B:$W,10,0)</f>
        <v>冷开艳</v>
      </c>
      <c r="BU239">
        <f>VLOOKUP($B239,[1]高一上!$B:$W,11,0)</f>
        <v>20.5</v>
      </c>
      <c r="BV239" t="str">
        <f>VLOOKUP($B239,[1]高一上!$B:$W,12,0)</f>
        <v>次珍扎保</v>
      </c>
      <c r="BW239">
        <f>VLOOKUP($B239,[1]高一上!$B:$W,13,0)</f>
        <v>27</v>
      </c>
      <c r="BX239" t="str">
        <f>VLOOKUP($B239,[1]高一上!$B:$W,14,0)</f>
        <v>刘红</v>
      </c>
      <c r="BY239">
        <f>VLOOKUP($B239,[1]高一上!$B:$W,15,0)</f>
        <v>19</v>
      </c>
      <c r="BZ239" t="str">
        <f>VLOOKUP($B239,[1]高一上!$B:$W,16,0)</f>
        <v>杨建</v>
      </c>
      <c r="CA239">
        <f>VLOOKUP($B239,[1]中考!$B:$N,5,0)</f>
        <v>99</v>
      </c>
      <c r="CB239">
        <f>VLOOKUP($B239,[1]中考!$B:$N,6,0)</f>
        <v>88</v>
      </c>
      <c r="CC239">
        <f>VLOOKUP($B239,[1]中考!$B:$N,7,0)</f>
        <v>57</v>
      </c>
      <c r="CD239">
        <f>VLOOKUP($B239,[1]中考!$B:$N,8,0)</f>
        <v>32</v>
      </c>
      <c r="CE239">
        <f>VLOOKUP($B239,[1]中考!$B:$N,9,0)</f>
        <v>23</v>
      </c>
      <c r="CF239">
        <f>VLOOKUP($B239,[1]中考!$B:$N,10,0)</f>
        <v>32</v>
      </c>
    </row>
    <row r="240" spans="1:84" x14ac:dyDescent="0.2">
      <c r="A240" s="1" t="s">
        <v>748</v>
      </c>
      <c r="B240" s="1" t="s">
        <v>749</v>
      </c>
      <c r="C240" s="1" t="s">
        <v>722</v>
      </c>
      <c r="D240" s="1" t="s">
        <v>17</v>
      </c>
      <c r="E240" s="1" t="s">
        <v>750</v>
      </c>
      <c r="F240" s="1">
        <v>413</v>
      </c>
      <c r="G240" s="1">
        <v>99</v>
      </c>
      <c r="H240" s="1" t="s">
        <v>19</v>
      </c>
      <c r="I240" s="1">
        <v>83</v>
      </c>
      <c r="J240" s="1" t="s">
        <v>20</v>
      </c>
      <c r="K240" s="1">
        <v>84</v>
      </c>
      <c r="L240" s="1" t="s">
        <v>124</v>
      </c>
      <c r="M240" s="1">
        <v>24.5</v>
      </c>
      <c r="N240" s="1" t="s">
        <v>404</v>
      </c>
      <c r="O240" s="1">
        <v>61</v>
      </c>
      <c r="P240" s="1" t="s">
        <v>724</v>
      </c>
      <c r="Q240" s="1">
        <v>61</v>
      </c>
      <c r="R240" s="1" t="s">
        <v>406</v>
      </c>
      <c r="S240">
        <f>VLOOKUP(B240,[1]高三上!$B:$R,6,0)</f>
        <v>112.5</v>
      </c>
      <c r="T240" t="str">
        <f>VLOOKUP(B240,[1]高三上!$B:$R,7,0)</f>
        <v>龚霞</v>
      </c>
      <c r="U240">
        <f>VLOOKUP(B240,[1]高三上!$B:$R,8,0)</f>
        <v>76</v>
      </c>
      <c r="V240" t="str">
        <f>VLOOKUP(B240,[1]高三上!$B:$R,9,0)</f>
        <v>扎拉</v>
      </c>
      <c r="W240">
        <f>VLOOKUP(B240,[1]高三上!$B:$R,10,0)</f>
        <v>62.5</v>
      </c>
      <c r="X240" t="str">
        <f>VLOOKUP(B240,[1]高三上!$B:$R,11,0)</f>
        <v>冷开艳</v>
      </c>
      <c r="Y240">
        <f>VLOOKUP(B240,[1]高三上!$B:$R,12,0)</f>
        <v>32</v>
      </c>
      <c r="Z240" t="str">
        <f>VLOOKUP(B240,[1]高三上!$B:$R,13,0)</f>
        <v>胡伟杰</v>
      </c>
      <c r="AA240">
        <f>VLOOKUP(B240,[1]高三上!$B:$R,14,0)</f>
        <v>30</v>
      </c>
      <c r="AB240" t="str">
        <f>VLOOKUP(B240,[1]高三上!$B:$R,15,0)</f>
        <v>邱宗兰</v>
      </c>
      <c r="AC240">
        <f>VLOOKUP(B240,[1]高三上!$B:$R,16,0)</f>
        <v>35</v>
      </c>
      <c r="AD240" t="str">
        <f>VLOOKUP($B240,[1]高三上!$B:$R,17,0)</f>
        <v>张斯杰</v>
      </c>
      <c r="AE240" t="str">
        <f>VLOOKUP($B240,[1]高二下!$B:$R,6,0)</f>
        <v>86.0</v>
      </c>
      <c r="AF240" t="str">
        <f>VLOOKUP($B240,[1]高二下!$B:$R,7,0)</f>
        <v>龚霞</v>
      </c>
      <c r="AG240" t="str">
        <f>VLOOKUP($B240,[1]高二下!$B:$R,8,0)</f>
        <v>79.5</v>
      </c>
      <c r="AH240" t="str">
        <f>VLOOKUP($B240,[1]高二下!$B:$R,9,0)</f>
        <v>扎拉</v>
      </c>
      <c r="AI240" t="str">
        <f>VLOOKUP($B240,[1]高二下!$B:$R,10,0)</f>
        <v>33.0</v>
      </c>
      <c r="AJ240" t="str">
        <f>VLOOKUP($B240,[1]高二下!$B:$R,11,0)</f>
        <v>冷开艳</v>
      </c>
      <c r="AK240" t="str">
        <f>VLOOKUP($B240,[1]高二下!$B:$R,12,0)</f>
        <v>25.0</v>
      </c>
      <c r="AL240" t="str">
        <f>VLOOKUP($B240,[1]高二下!$B:$R,13,0)</f>
        <v>胡伟杰</v>
      </c>
      <c r="AM240" t="str">
        <f>VLOOKUP($B240,[1]高二下!$B:$R,14,0)</f>
        <v>50.0</v>
      </c>
      <c r="AN240" t="str">
        <f>VLOOKUP($B240,[1]高二下!$B:$R,15,0)</f>
        <v>邱宗兰</v>
      </c>
      <c r="AO240" t="str">
        <f>VLOOKUP($B240,[1]高二下!$B:$R,16,0)</f>
        <v>107.0</v>
      </c>
      <c r="AP240" t="str">
        <f>VLOOKUP($B240,[1]高二下!$B:$R,17,0)</f>
        <v>张斯杰</v>
      </c>
      <c r="AQ240" t="e">
        <f>VLOOKUP($B240,[2]高二上!$B:$R,6,0)</f>
        <v>#N/A</v>
      </c>
      <c r="AR240" t="e">
        <f>VLOOKUP($B240,[2]高二上!$B:$R,7,0)</f>
        <v>#N/A</v>
      </c>
      <c r="AS240" t="e">
        <f>VLOOKUP($B240,[2]高二上!$B:$R,8,0)</f>
        <v>#N/A</v>
      </c>
      <c r="AT240" t="e">
        <f>VLOOKUP($B240,[2]高二上!$B:$R,9,0)</f>
        <v>#N/A</v>
      </c>
      <c r="AU240" t="e">
        <f>VLOOKUP($B240,[2]高二上!$B:$R,10,0)</f>
        <v>#N/A</v>
      </c>
      <c r="AV240" t="e">
        <f>VLOOKUP($B240,[2]高二上!$B:$R,11,0)</f>
        <v>#N/A</v>
      </c>
      <c r="AW240" t="e">
        <f>VLOOKUP($B240,[2]高二上!$B:$R,12,0)</f>
        <v>#N/A</v>
      </c>
      <c r="AX240" t="e">
        <f>VLOOKUP($B240,[2]高二上!$B:$R,13,0)</f>
        <v>#N/A</v>
      </c>
      <c r="AY240" t="e">
        <f>VLOOKUP($B240,[2]高二上!$B:$R,14,0)</f>
        <v>#N/A</v>
      </c>
      <c r="AZ240" t="e">
        <f>VLOOKUP($B240,[2]高二上!$B:$R,15,0)</f>
        <v>#N/A</v>
      </c>
      <c r="BA240" t="e">
        <f>VLOOKUP($B240,[2]高二上!$B:$R,16,0)</f>
        <v>#N/A</v>
      </c>
      <c r="BB240" t="e">
        <f>VLOOKUP($B240,[2]高二上!$B:$R,17,0)</f>
        <v>#N/A</v>
      </c>
      <c r="BC240">
        <f>VLOOKUP($B240,[1]高一下!$B:$R,6,0)</f>
        <v>94</v>
      </c>
      <c r="BD240" t="str">
        <f>VLOOKUP($B240,[1]高一下!$B:$R,7,0)</f>
        <v>龚霞</v>
      </c>
      <c r="BE240">
        <f>VLOOKUP($B240,[1]高一下!$B:$R,8,0)</f>
        <v>82</v>
      </c>
      <c r="BF240" t="str">
        <f>VLOOKUP($B240,[1]高一下!$B:$R,9,0)</f>
        <v>扎拉</v>
      </c>
      <c r="BG240">
        <f>VLOOKUP($B240,[1]高一下!$B:$R,10,0)</f>
        <v>43.5</v>
      </c>
      <c r="BH240" t="str">
        <f>VLOOKUP($B240,[1]高一下!$B:$R,11,0)</f>
        <v>冷开艳</v>
      </c>
      <c r="BI240">
        <f>VLOOKUP($B240,[1]高一下!$B:$R,12,0)</f>
        <v>32</v>
      </c>
      <c r="BJ240" t="str">
        <f>VLOOKUP($B240,[1]高一下!$B:$R,13,0)</f>
        <v>次珍扎保</v>
      </c>
      <c r="BK240">
        <f>VLOOKUP($B240,[1]高一下!$B:$R,14,0)</f>
        <v>41</v>
      </c>
      <c r="BL240" t="str">
        <f>VLOOKUP($B240,[1]高一下!$B:$R,15,0)</f>
        <v>刘红</v>
      </c>
      <c r="BM240">
        <f>VLOOKUP($B240,[1]高一下!$B:$R,16,0)</f>
        <v>39</v>
      </c>
      <c r="BN240" t="str">
        <f>VLOOKUP($B240,[1]高一下!$B:$R,17,0)</f>
        <v>杨建</v>
      </c>
      <c r="BO240">
        <f>VLOOKUP($B240,[1]高一上!$B:$W,5,0)</f>
        <v>82.5</v>
      </c>
      <c r="BP240" t="str">
        <f>VLOOKUP($B240,[1]高一上!$B:$W,6,0)</f>
        <v>龚霞</v>
      </c>
      <c r="BQ240">
        <f>VLOOKUP($B240,[1]高一上!$B:$W,7,0)</f>
        <v>53</v>
      </c>
      <c r="BR240" t="str">
        <f>VLOOKUP($B240,[1]高一上!$B:$W,8,0)</f>
        <v>扎拉</v>
      </c>
      <c r="BS240">
        <f>VLOOKUP($B240,[1]高一上!$B:$W,9,0)</f>
        <v>50</v>
      </c>
      <c r="BT240" t="str">
        <f>VLOOKUP($B240,[1]高一上!$B:$W,10,0)</f>
        <v>冷开艳</v>
      </c>
      <c r="BU240">
        <f>VLOOKUP($B240,[1]高一上!$B:$W,11,0)</f>
        <v>30</v>
      </c>
      <c r="BV240" t="str">
        <f>VLOOKUP($B240,[1]高一上!$B:$W,12,0)</f>
        <v>次珍扎保</v>
      </c>
      <c r="BW240">
        <f>VLOOKUP($B240,[1]高一上!$B:$W,13,0)</f>
        <v>41</v>
      </c>
      <c r="BX240" t="str">
        <f>VLOOKUP($B240,[1]高一上!$B:$W,14,0)</f>
        <v>刘红</v>
      </c>
      <c r="BY240">
        <f>VLOOKUP($B240,[1]高一上!$B:$W,15,0)</f>
        <v>38.5</v>
      </c>
      <c r="BZ240" t="str">
        <f>VLOOKUP($B240,[1]高一上!$B:$W,16,0)</f>
        <v>杨建</v>
      </c>
      <c r="CA240">
        <f>VLOOKUP($B240,[1]中考!$B:$N,5,0)</f>
        <v>102</v>
      </c>
      <c r="CB240">
        <f>VLOOKUP($B240,[1]中考!$B:$N,6,0)</f>
        <v>103</v>
      </c>
      <c r="CC240">
        <f>VLOOKUP($B240,[1]中考!$B:$N,7,0)</f>
        <v>97</v>
      </c>
      <c r="CD240">
        <f>VLOOKUP($B240,[1]中考!$B:$N,8,0)</f>
        <v>33</v>
      </c>
      <c r="CE240">
        <f>VLOOKUP($B240,[1]中考!$B:$N,9,0)</f>
        <v>29</v>
      </c>
      <c r="CF240">
        <f>VLOOKUP($B240,[1]中考!$B:$N,10,0)</f>
        <v>31</v>
      </c>
    </row>
    <row r="241" spans="1:84" x14ac:dyDescent="0.2">
      <c r="A241" s="1" t="s">
        <v>751</v>
      </c>
      <c r="B241" s="1" t="s">
        <v>752</v>
      </c>
      <c r="C241" s="1" t="s">
        <v>722</v>
      </c>
      <c r="D241" s="1" t="s">
        <v>17</v>
      </c>
      <c r="E241" s="1" t="s">
        <v>753</v>
      </c>
      <c r="F241" s="1">
        <v>439</v>
      </c>
      <c r="G241" s="1">
        <v>101</v>
      </c>
      <c r="H241" s="1" t="s">
        <v>19</v>
      </c>
      <c r="I241" s="1">
        <v>88</v>
      </c>
      <c r="J241" s="1" t="s">
        <v>20</v>
      </c>
      <c r="K241" s="1">
        <v>76</v>
      </c>
      <c r="L241" s="1" t="s">
        <v>124</v>
      </c>
      <c r="M241" s="1">
        <v>56</v>
      </c>
      <c r="N241" s="1" t="s">
        <v>404</v>
      </c>
      <c r="O241" s="1">
        <v>43</v>
      </c>
      <c r="P241" s="1" t="s">
        <v>724</v>
      </c>
      <c r="Q241" s="1">
        <v>74.5</v>
      </c>
      <c r="R241" s="1" t="s">
        <v>406</v>
      </c>
      <c r="S241">
        <f>VLOOKUP(B241,[1]高三上!$B:$R,6,0)</f>
        <v>102</v>
      </c>
      <c r="T241" t="str">
        <f>VLOOKUP(B241,[1]高三上!$B:$R,7,0)</f>
        <v>龚霞</v>
      </c>
      <c r="U241">
        <f>VLOOKUP(B241,[1]高三上!$B:$R,8,0)</f>
        <v>92</v>
      </c>
      <c r="V241" t="str">
        <f>VLOOKUP(B241,[1]高三上!$B:$R,9,0)</f>
        <v>扎拉</v>
      </c>
      <c r="W241">
        <f>VLOOKUP(B241,[1]高三上!$B:$R,10,0)</f>
        <v>55.5</v>
      </c>
      <c r="X241" t="str">
        <f>VLOOKUP(B241,[1]高三上!$B:$R,11,0)</f>
        <v>冷开艳</v>
      </c>
      <c r="Y241">
        <f>VLOOKUP(B241,[1]高三上!$B:$R,12,0)</f>
        <v>51</v>
      </c>
      <c r="Z241" t="str">
        <f>VLOOKUP(B241,[1]高三上!$B:$R,13,0)</f>
        <v>胡伟杰</v>
      </c>
      <c r="AA241">
        <f>VLOOKUP(B241,[1]高三上!$B:$R,14,0)</f>
        <v>20</v>
      </c>
      <c r="AB241" t="str">
        <f>VLOOKUP(B241,[1]高三上!$B:$R,15,0)</f>
        <v>邱宗兰</v>
      </c>
      <c r="AC241">
        <f>VLOOKUP(B241,[1]高三上!$B:$R,16,0)</f>
        <v>48.5</v>
      </c>
      <c r="AD241" t="str">
        <f>VLOOKUP($B241,[1]高三上!$B:$R,17,0)</f>
        <v>张斯杰</v>
      </c>
      <c r="AE241" t="str">
        <f>VLOOKUP($B241,[1]高二下!$B:$R,6,0)</f>
        <v>94.0</v>
      </c>
      <c r="AF241" t="str">
        <f>VLOOKUP($B241,[1]高二下!$B:$R,7,0)</f>
        <v>龚霞</v>
      </c>
      <c r="AG241" t="str">
        <f>VLOOKUP($B241,[1]高二下!$B:$R,8,0)</f>
        <v>65.0</v>
      </c>
      <c r="AH241" t="str">
        <f>VLOOKUP($B241,[1]高二下!$B:$R,9,0)</f>
        <v>扎拉</v>
      </c>
      <c r="AI241" t="str">
        <f>VLOOKUP($B241,[1]高二下!$B:$R,10,0)</f>
        <v>20.0</v>
      </c>
      <c r="AJ241" t="str">
        <f>VLOOKUP($B241,[1]高二下!$B:$R,11,0)</f>
        <v>冷开艳</v>
      </c>
      <c r="AK241" t="str">
        <f>VLOOKUP($B241,[1]高二下!$B:$R,12,0)</f>
        <v>36.0</v>
      </c>
      <c r="AL241" t="str">
        <f>VLOOKUP($B241,[1]高二下!$B:$R,13,0)</f>
        <v>胡伟杰</v>
      </c>
      <c r="AM241" t="str">
        <f>VLOOKUP($B241,[1]高二下!$B:$R,14,0)</f>
        <v>66.0</v>
      </c>
      <c r="AN241" t="str">
        <f>VLOOKUP($B241,[1]高二下!$B:$R,15,0)</f>
        <v>邱宗兰</v>
      </c>
      <c r="AO241" t="str">
        <f>VLOOKUP($B241,[1]高二下!$B:$R,16,0)</f>
        <v>88.0</v>
      </c>
      <c r="AP241" t="str">
        <f>VLOOKUP($B241,[1]高二下!$B:$R,17,0)</f>
        <v>张斯杰</v>
      </c>
      <c r="AQ241" t="e">
        <f>VLOOKUP($B241,[2]高二上!$B:$R,6,0)</f>
        <v>#N/A</v>
      </c>
      <c r="AR241" t="e">
        <f>VLOOKUP($B241,[2]高二上!$B:$R,7,0)</f>
        <v>#N/A</v>
      </c>
      <c r="AS241" t="e">
        <f>VLOOKUP($B241,[2]高二上!$B:$R,8,0)</f>
        <v>#N/A</v>
      </c>
      <c r="AT241" t="e">
        <f>VLOOKUP($B241,[2]高二上!$B:$R,9,0)</f>
        <v>#N/A</v>
      </c>
      <c r="AU241" t="e">
        <f>VLOOKUP($B241,[2]高二上!$B:$R,10,0)</f>
        <v>#N/A</v>
      </c>
      <c r="AV241" t="e">
        <f>VLOOKUP($B241,[2]高二上!$B:$R,11,0)</f>
        <v>#N/A</v>
      </c>
      <c r="AW241" t="e">
        <f>VLOOKUP($B241,[2]高二上!$B:$R,12,0)</f>
        <v>#N/A</v>
      </c>
      <c r="AX241" t="e">
        <f>VLOOKUP($B241,[2]高二上!$B:$R,13,0)</f>
        <v>#N/A</v>
      </c>
      <c r="AY241" t="e">
        <f>VLOOKUP($B241,[2]高二上!$B:$R,14,0)</f>
        <v>#N/A</v>
      </c>
      <c r="AZ241" t="e">
        <f>VLOOKUP($B241,[2]高二上!$B:$R,15,0)</f>
        <v>#N/A</v>
      </c>
      <c r="BA241" t="e">
        <f>VLOOKUP($B241,[2]高二上!$B:$R,16,0)</f>
        <v>#N/A</v>
      </c>
      <c r="BB241" t="e">
        <f>VLOOKUP($B241,[2]高二上!$B:$R,17,0)</f>
        <v>#N/A</v>
      </c>
      <c r="BC241">
        <f>VLOOKUP($B241,[1]高一下!$B:$R,6,0)</f>
        <v>106</v>
      </c>
      <c r="BD241" t="str">
        <f>VLOOKUP($B241,[1]高一下!$B:$R,7,0)</f>
        <v>龚霞</v>
      </c>
      <c r="BE241">
        <f>VLOOKUP($B241,[1]高一下!$B:$R,8,0)</f>
        <v>101</v>
      </c>
      <c r="BF241" t="str">
        <f>VLOOKUP($B241,[1]高一下!$B:$R,9,0)</f>
        <v>扎拉</v>
      </c>
      <c r="BG241">
        <f>VLOOKUP($B241,[1]高一下!$B:$R,10,0)</f>
        <v>40</v>
      </c>
      <c r="BH241" t="str">
        <f>VLOOKUP($B241,[1]高一下!$B:$R,11,0)</f>
        <v>冷开艳</v>
      </c>
      <c r="BI241">
        <f>VLOOKUP($B241,[1]高一下!$B:$R,12,0)</f>
        <v>37</v>
      </c>
      <c r="BJ241" t="str">
        <f>VLOOKUP($B241,[1]高一下!$B:$R,13,0)</f>
        <v>次珍扎保</v>
      </c>
      <c r="BK241">
        <f>VLOOKUP($B241,[1]高一下!$B:$R,14,0)</f>
        <v>44</v>
      </c>
      <c r="BL241" t="str">
        <f>VLOOKUP($B241,[1]高一下!$B:$R,15,0)</f>
        <v>刘红</v>
      </c>
      <c r="BM241">
        <f>VLOOKUP($B241,[1]高一下!$B:$R,16,0)</f>
        <v>39</v>
      </c>
      <c r="BN241" t="str">
        <f>VLOOKUP($B241,[1]高一下!$B:$R,17,0)</f>
        <v>杨建</v>
      </c>
      <c r="BO241">
        <f>VLOOKUP($B241,[1]高一上!$B:$W,5,0)</f>
        <v>79</v>
      </c>
      <c r="BP241" t="str">
        <f>VLOOKUP($B241,[1]高一上!$B:$W,6,0)</f>
        <v>龚霞</v>
      </c>
      <c r="BQ241">
        <f>VLOOKUP($B241,[1]高一上!$B:$W,7,0)</f>
        <v>70</v>
      </c>
      <c r="BR241" t="str">
        <f>VLOOKUP($B241,[1]高一上!$B:$W,8,0)</f>
        <v>扎拉</v>
      </c>
      <c r="BS241">
        <f>VLOOKUP($B241,[1]高一上!$B:$W,9,0)</f>
        <v>50</v>
      </c>
      <c r="BT241" t="str">
        <f>VLOOKUP($B241,[1]高一上!$B:$W,10,0)</f>
        <v>冷开艳</v>
      </c>
      <c r="BU241">
        <f>VLOOKUP($B241,[1]高一上!$B:$W,11,0)</f>
        <v>21.5</v>
      </c>
      <c r="BV241" t="str">
        <f>VLOOKUP($B241,[1]高一上!$B:$W,12,0)</f>
        <v>次珍扎保</v>
      </c>
      <c r="BW241">
        <f>VLOOKUP($B241,[1]高一上!$B:$W,13,0)</f>
        <v>42</v>
      </c>
      <c r="BX241" t="str">
        <f>VLOOKUP($B241,[1]高一上!$B:$W,14,0)</f>
        <v>刘红</v>
      </c>
      <c r="BY241">
        <f>VLOOKUP($B241,[1]高一上!$B:$W,15,0)</f>
        <v>51</v>
      </c>
      <c r="BZ241" t="str">
        <f>VLOOKUP($B241,[1]高一上!$B:$W,16,0)</f>
        <v>杨建</v>
      </c>
      <c r="CA241">
        <f>VLOOKUP($B241,[1]中考!$B:$N,5,0)</f>
        <v>101</v>
      </c>
      <c r="CB241">
        <f>VLOOKUP($B241,[1]中考!$B:$N,6,0)</f>
        <v>82</v>
      </c>
      <c r="CC241">
        <f>VLOOKUP($B241,[1]中考!$B:$N,7,0)</f>
        <v>58</v>
      </c>
      <c r="CD241">
        <f>VLOOKUP($B241,[1]中考!$B:$N,8,0)</f>
        <v>39</v>
      </c>
      <c r="CE241">
        <f>VLOOKUP($B241,[1]中考!$B:$N,9,0)</f>
        <v>22</v>
      </c>
      <c r="CF241">
        <f>VLOOKUP($B241,[1]中考!$B:$N,10,0)</f>
        <v>32</v>
      </c>
    </row>
    <row r="242" spans="1:84" x14ac:dyDescent="0.2">
      <c r="A242" s="1" t="s">
        <v>754</v>
      </c>
      <c r="B242" s="1" t="s">
        <v>755</v>
      </c>
      <c r="C242" s="1" t="s">
        <v>722</v>
      </c>
      <c r="D242" s="1" t="s">
        <v>17</v>
      </c>
      <c r="E242" s="1" t="s">
        <v>756</v>
      </c>
      <c r="F242" s="1">
        <v>374</v>
      </c>
      <c r="G242" s="1">
        <v>87</v>
      </c>
      <c r="H242" s="1" t="s">
        <v>19</v>
      </c>
      <c r="I242" s="1">
        <v>57</v>
      </c>
      <c r="J242" s="1" t="s">
        <v>20</v>
      </c>
      <c r="K242" s="1">
        <v>96</v>
      </c>
      <c r="L242" s="1" t="s">
        <v>124</v>
      </c>
      <c r="M242" s="1">
        <v>43.5</v>
      </c>
      <c r="N242" s="1" t="s">
        <v>404</v>
      </c>
      <c r="O242" s="1">
        <v>34.5</v>
      </c>
      <c r="P242" s="1" t="s">
        <v>724</v>
      </c>
      <c r="Q242" s="1">
        <v>56</v>
      </c>
      <c r="R242" s="1" t="s">
        <v>406</v>
      </c>
      <c r="S242">
        <f>VLOOKUP(B242,[1]高三上!$B:$R,6,0)</f>
        <v>84</v>
      </c>
      <c r="T242" t="str">
        <f>VLOOKUP(B242,[1]高三上!$B:$R,7,0)</f>
        <v>龚霞</v>
      </c>
      <c r="U242">
        <f>VLOOKUP(B242,[1]高三上!$B:$R,8,0)</f>
        <v>43</v>
      </c>
      <c r="V242" t="str">
        <f>VLOOKUP(B242,[1]高三上!$B:$R,9,0)</f>
        <v>扎拉</v>
      </c>
      <c r="W242">
        <f>VLOOKUP(B242,[1]高三上!$B:$R,10,0)</f>
        <v>84.5</v>
      </c>
      <c r="X242" t="str">
        <f>VLOOKUP(B242,[1]高三上!$B:$R,11,0)</f>
        <v>冷开艳</v>
      </c>
      <c r="Y242">
        <f>VLOOKUP(B242,[1]高三上!$B:$R,12,0)</f>
        <v>14</v>
      </c>
      <c r="Z242" t="str">
        <f>VLOOKUP(B242,[1]高三上!$B:$R,13,0)</f>
        <v>胡伟杰</v>
      </c>
      <c r="AA242">
        <f>VLOOKUP(B242,[1]高三上!$B:$R,14,0)</f>
        <v>43</v>
      </c>
      <c r="AB242" t="str">
        <f>VLOOKUP(B242,[1]高三上!$B:$R,15,0)</f>
        <v>邱宗兰</v>
      </c>
      <c r="AC242">
        <f>VLOOKUP(B242,[1]高三上!$B:$R,16,0)</f>
        <v>43</v>
      </c>
      <c r="AD242" t="str">
        <f>VLOOKUP($B242,[1]高三上!$B:$R,17,0)</f>
        <v>张斯杰</v>
      </c>
      <c r="AE242" t="str">
        <f>VLOOKUP($B242,[1]高二下!$B:$R,6,0)</f>
        <v>78.0</v>
      </c>
      <c r="AF242" t="str">
        <f>VLOOKUP($B242,[1]高二下!$B:$R,7,0)</f>
        <v>龚霞</v>
      </c>
      <c r="AG242" t="str">
        <f>VLOOKUP($B242,[1]高二下!$B:$R,8,0)</f>
        <v>83.5</v>
      </c>
      <c r="AH242" t="str">
        <f>VLOOKUP($B242,[1]高二下!$B:$R,9,0)</f>
        <v>扎拉</v>
      </c>
      <c r="AI242" t="str">
        <f>VLOOKUP($B242,[1]高二下!$B:$R,10,0)</f>
        <v>11.0</v>
      </c>
      <c r="AJ242" t="str">
        <f>VLOOKUP($B242,[1]高二下!$B:$R,11,0)</f>
        <v>冷开艳</v>
      </c>
      <c r="AK242" t="str">
        <f>VLOOKUP($B242,[1]高二下!$B:$R,12,0)</f>
        <v>27.0</v>
      </c>
      <c r="AL242" t="str">
        <f>VLOOKUP($B242,[1]高二下!$B:$R,13,0)</f>
        <v>胡伟杰</v>
      </c>
      <c r="AM242" t="str">
        <f>VLOOKUP($B242,[1]高二下!$B:$R,14,0)</f>
        <v>49.0</v>
      </c>
      <c r="AN242" t="str">
        <f>VLOOKUP($B242,[1]高二下!$B:$R,15,0)</f>
        <v>邱宗兰</v>
      </c>
      <c r="AO242" t="str">
        <f>VLOOKUP($B242,[1]高二下!$B:$R,16,0)</f>
        <v>77.0</v>
      </c>
      <c r="AP242" t="str">
        <f>VLOOKUP($B242,[1]高二下!$B:$R,17,0)</f>
        <v>张斯杰</v>
      </c>
      <c r="AQ242" t="e">
        <f>VLOOKUP($B242,[2]高二上!$B:$R,6,0)</f>
        <v>#N/A</v>
      </c>
      <c r="AR242" t="e">
        <f>VLOOKUP($B242,[2]高二上!$B:$R,7,0)</f>
        <v>#N/A</v>
      </c>
      <c r="AS242" t="e">
        <f>VLOOKUP($B242,[2]高二上!$B:$R,8,0)</f>
        <v>#N/A</v>
      </c>
      <c r="AT242" t="e">
        <f>VLOOKUP($B242,[2]高二上!$B:$R,9,0)</f>
        <v>#N/A</v>
      </c>
      <c r="AU242" t="e">
        <f>VLOOKUP($B242,[2]高二上!$B:$R,10,0)</f>
        <v>#N/A</v>
      </c>
      <c r="AV242" t="e">
        <f>VLOOKUP($B242,[2]高二上!$B:$R,11,0)</f>
        <v>#N/A</v>
      </c>
      <c r="AW242" t="e">
        <f>VLOOKUP($B242,[2]高二上!$B:$R,12,0)</f>
        <v>#N/A</v>
      </c>
      <c r="AX242" t="e">
        <f>VLOOKUP($B242,[2]高二上!$B:$R,13,0)</f>
        <v>#N/A</v>
      </c>
      <c r="AY242" t="e">
        <f>VLOOKUP($B242,[2]高二上!$B:$R,14,0)</f>
        <v>#N/A</v>
      </c>
      <c r="AZ242" t="e">
        <f>VLOOKUP($B242,[2]高二上!$B:$R,15,0)</f>
        <v>#N/A</v>
      </c>
      <c r="BA242" t="e">
        <f>VLOOKUP($B242,[2]高二上!$B:$R,16,0)</f>
        <v>#N/A</v>
      </c>
      <c r="BB242" t="e">
        <f>VLOOKUP($B242,[2]高二上!$B:$R,17,0)</f>
        <v>#N/A</v>
      </c>
      <c r="BC242">
        <f>VLOOKUP($B242,[1]高一下!$B:$R,6,0)</f>
        <v>95</v>
      </c>
      <c r="BD242" t="str">
        <f>VLOOKUP($B242,[1]高一下!$B:$R,7,0)</f>
        <v>龚霞</v>
      </c>
      <c r="BE242">
        <f>VLOOKUP($B242,[1]高一下!$B:$R,8,0)</f>
        <v>74</v>
      </c>
      <c r="BF242" t="str">
        <f>VLOOKUP($B242,[1]高一下!$B:$R,9,0)</f>
        <v>扎拉</v>
      </c>
      <c r="BG242">
        <f>VLOOKUP($B242,[1]高一下!$B:$R,10,0)</f>
        <v>66.5</v>
      </c>
      <c r="BH242" t="str">
        <f>VLOOKUP($B242,[1]高一下!$B:$R,11,0)</f>
        <v>冷开艳</v>
      </c>
      <c r="BI242">
        <f>VLOOKUP($B242,[1]高一下!$B:$R,12,0)</f>
        <v>29</v>
      </c>
      <c r="BJ242" t="str">
        <f>VLOOKUP($B242,[1]高一下!$B:$R,13,0)</f>
        <v>次珍扎保</v>
      </c>
      <c r="BK242">
        <f>VLOOKUP($B242,[1]高一下!$B:$R,14,0)</f>
        <v>43</v>
      </c>
      <c r="BL242" t="str">
        <f>VLOOKUP($B242,[1]高一下!$B:$R,15,0)</f>
        <v>刘红</v>
      </c>
      <c r="BM242">
        <f>VLOOKUP($B242,[1]高一下!$B:$R,16,0)</f>
        <v>44</v>
      </c>
      <c r="BN242" t="str">
        <f>VLOOKUP($B242,[1]高一下!$B:$R,17,0)</f>
        <v>杨建</v>
      </c>
      <c r="BO242">
        <f>VLOOKUP($B242,[1]高一上!$B:$W,5,0)</f>
        <v>84</v>
      </c>
      <c r="BP242" t="str">
        <f>VLOOKUP($B242,[1]高一上!$B:$W,6,0)</f>
        <v>龚霞</v>
      </c>
      <c r="BQ242">
        <f>VLOOKUP($B242,[1]高一上!$B:$W,7,0)</f>
        <v>30</v>
      </c>
      <c r="BR242" t="str">
        <f>VLOOKUP($B242,[1]高一上!$B:$W,8,0)</f>
        <v>扎拉</v>
      </c>
      <c r="BS242">
        <f>VLOOKUP($B242,[1]高一上!$B:$W,9,0)</f>
        <v>72.5</v>
      </c>
      <c r="BT242" t="str">
        <f>VLOOKUP($B242,[1]高一上!$B:$W,10,0)</f>
        <v>冷开艳</v>
      </c>
      <c r="BU242">
        <f>VLOOKUP($B242,[1]高一上!$B:$W,11,0)</f>
        <v>28.5</v>
      </c>
      <c r="BV242" t="str">
        <f>VLOOKUP($B242,[1]高一上!$B:$W,12,0)</f>
        <v>次珍扎保</v>
      </c>
      <c r="BW242">
        <f>VLOOKUP($B242,[1]高一上!$B:$W,13,0)</f>
        <v>29.5</v>
      </c>
      <c r="BX242" t="str">
        <f>VLOOKUP($B242,[1]高一上!$B:$W,14,0)</f>
        <v>刘红</v>
      </c>
      <c r="BY242">
        <f>VLOOKUP($B242,[1]高一上!$B:$W,15,0)</f>
        <v>40.5</v>
      </c>
      <c r="BZ242" t="str">
        <f>VLOOKUP($B242,[1]高一上!$B:$W,16,0)</f>
        <v>杨建</v>
      </c>
      <c r="CA242">
        <f>VLOOKUP($B242,[1]中考!$B:$N,5,0)</f>
        <v>92</v>
      </c>
      <c r="CB242">
        <f>VLOOKUP($B242,[1]中考!$B:$N,6,0)</f>
        <v>72</v>
      </c>
      <c r="CC242">
        <f>VLOOKUP($B242,[1]中考!$B:$N,7,0)</f>
        <v>107</v>
      </c>
      <c r="CD242">
        <f>VLOOKUP($B242,[1]中考!$B:$N,8,0)</f>
        <v>28</v>
      </c>
      <c r="CE242">
        <f>VLOOKUP($B242,[1]中考!$B:$N,9,0)</f>
        <v>16</v>
      </c>
      <c r="CF242">
        <f>VLOOKUP($B242,[1]中考!$B:$N,10,0)</f>
        <v>39</v>
      </c>
    </row>
    <row r="243" spans="1:84" x14ac:dyDescent="0.2">
      <c r="A243" s="1" t="s">
        <v>757</v>
      </c>
      <c r="B243" s="1" t="s">
        <v>758</v>
      </c>
      <c r="C243" s="1" t="s">
        <v>722</v>
      </c>
      <c r="D243" s="1" t="s">
        <v>17</v>
      </c>
      <c r="E243" s="1" t="s">
        <v>759</v>
      </c>
      <c r="F243" s="1">
        <v>339</v>
      </c>
      <c r="G243" s="1">
        <v>90</v>
      </c>
      <c r="H243" s="1" t="s">
        <v>19</v>
      </c>
      <c r="I243" s="1">
        <v>67</v>
      </c>
      <c r="J243" s="1" t="s">
        <v>20</v>
      </c>
      <c r="K243" s="1">
        <v>50</v>
      </c>
      <c r="L243" s="1" t="s">
        <v>124</v>
      </c>
      <c r="M243" s="1">
        <v>33</v>
      </c>
      <c r="N243" s="1" t="s">
        <v>404</v>
      </c>
      <c r="O243" s="1">
        <v>39.5</v>
      </c>
      <c r="P243" s="1" t="s">
        <v>724</v>
      </c>
      <c r="Q243" s="1">
        <v>59.5</v>
      </c>
      <c r="R243" s="1" t="s">
        <v>406</v>
      </c>
      <c r="S243" s="11">
        <v>0</v>
      </c>
      <c r="T243" s="11" t="s">
        <v>19</v>
      </c>
      <c r="U243" s="11">
        <v>0</v>
      </c>
      <c r="V243" s="11" t="s">
        <v>20</v>
      </c>
      <c r="W243" s="11">
        <v>0</v>
      </c>
      <c r="X243" s="11" t="s">
        <v>124</v>
      </c>
      <c r="Y243" s="11">
        <v>0</v>
      </c>
      <c r="Z243" s="11" t="s">
        <v>404</v>
      </c>
      <c r="AA243" s="11">
        <v>0</v>
      </c>
      <c r="AB243" s="11" t="s">
        <v>724</v>
      </c>
      <c r="AC243" s="11">
        <v>0</v>
      </c>
      <c r="AD243" t="s">
        <v>406</v>
      </c>
      <c r="AE243" t="str">
        <f>VLOOKUP($B243,[1]高二下!$B:$R,6,0)</f>
        <v>86.0</v>
      </c>
      <c r="AF243" t="str">
        <f>VLOOKUP($B243,[1]高二下!$B:$R,7,0)</f>
        <v>龚霞</v>
      </c>
      <c r="AG243" t="str">
        <f>VLOOKUP($B243,[1]高二下!$B:$R,8,0)</f>
        <v>43.5</v>
      </c>
      <c r="AH243" t="str">
        <f>VLOOKUP($B243,[1]高二下!$B:$R,9,0)</f>
        <v>扎拉</v>
      </c>
      <c r="AI243" t="str">
        <f>VLOOKUP($B243,[1]高二下!$B:$R,10,0)</f>
        <v>22.0</v>
      </c>
      <c r="AJ243" t="str">
        <f>VLOOKUP($B243,[1]高二下!$B:$R,11,0)</f>
        <v>冷开艳</v>
      </c>
      <c r="AK243" t="str">
        <f>VLOOKUP($B243,[1]高二下!$B:$R,12,0)</f>
        <v>30.0</v>
      </c>
      <c r="AL243" t="str">
        <f>VLOOKUP($B243,[1]高二下!$B:$R,13,0)</f>
        <v>胡伟杰</v>
      </c>
      <c r="AM243" t="str">
        <f>VLOOKUP($B243,[1]高二下!$B:$R,14,0)</f>
        <v>28.0</v>
      </c>
      <c r="AN243" t="str">
        <f>VLOOKUP($B243,[1]高二下!$B:$R,15,0)</f>
        <v>邱宗兰</v>
      </c>
      <c r="AO243" t="str">
        <f>VLOOKUP($B243,[1]高二下!$B:$R,16,0)</f>
        <v>63.0</v>
      </c>
      <c r="AP243" t="str">
        <f>VLOOKUP($B243,[1]高二下!$B:$R,17,0)</f>
        <v>张斯杰</v>
      </c>
      <c r="AQ243" t="e">
        <f>VLOOKUP($B243,[2]高二上!$B:$R,6,0)</f>
        <v>#N/A</v>
      </c>
      <c r="AR243" t="e">
        <f>VLOOKUP($B243,[2]高二上!$B:$R,7,0)</f>
        <v>#N/A</v>
      </c>
      <c r="AS243" t="e">
        <f>VLOOKUP($B243,[2]高二上!$B:$R,8,0)</f>
        <v>#N/A</v>
      </c>
      <c r="AT243" t="e">
        <f>VLOOKUP($B243,[2]高二上!$B:$R,9,0)</f>
        <v>#N/A</v>
      </c>
      <c r="AU243" t="e">
        <f>VLOOKUP($B243,[2]高二上!$B:$R,10,0)</f>
        <v>#N/A</v>
      </c>
      <c r="AV243" t="e">
        <f>VLOOKUP($B243,[2]高二上!$B:$R,11,0)</f>
        <v>#N/A</v>
      </c>
      <c r="AW243" t="e">
        <f>VLOOKUP($B243,[2]高二上!$B:$R,12,0)</f>
        <v>#N/A</v>
      </c>
      <c r="AX243" t="e">
        <f>VLOOKUP($B243,[2]高二上!$B:$R,13,0)</f>
        <v>#N/A</v>
      </c>
      <c r="AY243" t="e">
        <f>VLOOKUP($B243,[2]高二上!$B:$R,14,0)</f>
        <v>#N/A</v>
      </c>
      <c r="AZ243" t="e">
        <f>VLOOKUP($B243,[2]高二上!$B:$R,15,0)</f>
        <v>#N/A</v>
      </c>
      <c r="BA243" t="e">
        <f>VLOOKUP($B243,[2]高二上!$B:$R,16,0)</f>
        <v>#N/A</v>
      </c>
      <c r="BB243" t="e">
        <f>VLOOKUP($B243,[2]高二上!$B:$R,17,0)</f>
        <v>#N/A</v>
      </c>
      <c r="BC243">
        <f>VLOOKUP($B243,[1]高一下!$B:$R,6,0)</f>
        <v>86</v>
      </c>
      <c r="BD243" t="str">
        <f>VLOOKUP($B243,[1]高一下!$B:$R,7,0)</f>
        <v>龚霞</v>
      </c>
      <c r="BE243">
        <f>VLOOKUP($B243,[1]高一下!$B:$R,8,0)</f>
        <v>69</v>
      </c>
      <c r="BF243" t="str">
        <f>VLOOKUP($B243,[1]高一下!$B:$R,9,0)</f>
        <v>扎拉</v>
      </c>
      <c r="BG243">
        <f>VLOOKUP($B243,[1]高一下!$B:$R,10,0)</f>
        <v>24.5</v>
      </c>
      <c r="BH243" t="str">
        <f>VLOOKUP($B243,[1]高一下!$B:$R,11,0)</f>
        <v>冷开艳</v>
      </c>
      <c r="BI243">
        <f>VLOOKUP($B243,[1]高一下!$B:$R,12,0)</f>
        <v>12</v>
      </c>
      <c r="BJ243" t="str">
        <f>VLOOKUP($B243,[1]高一下!$B:$R,13,0)</f>
        <v>次珍扎保</v>
      </c>
      <c r="BK243">
        <f>VLOOKUP($B243,[1]高一下!$B:$R,14,0)</f>
        <v>36</v>
      </c>
      <c r="BL243" t="str">
        <f>VLOOKUP($B243,[1]高一下!$B:$R,15,0)</f>
        <v>刘红</v>
      </c>
      <c r="BM243">
        <f>VLOOKUP($B243,[1]高一下!$B:$R,16,0)</f>
        <v>20</v>
      </c>
      <c r="BN243" t="str">
        <f>VLOOKUP($B243,[1]高一下!$B:$R,17,0)</f>
        <v>杨建</v>
      </c>
      <c r="BO243">
        <f>VLOOKUP($B243,[1]高一上!$B:$W,5,0)</f>
        <v>82.5</v>
      </c>
      <c r="BP243" t="str">
        <f>VLOOKUP($B243,[1]高一上!$B:$W,6,0)</f>
        <v>龚霞</v>
      </c>
      <c r="BQ243">
        <f>VLOOKUP($B243,[1]高一上!$B:$W,7,0)</f>
        <v>36</v>
      </c>
      <c r="BR243" t="str">
        <f>VLOOKUP($B243,[1]高一上!$B:$W,8,0)</f>
        <v>扎拉</v>
      </c>
      <c r="BS243">
        <f>VLOOKUP($B243,[1]高一上!$B:$W,9,0)</f>
        <v>26.5</v>
      </c>
      <c r="BT243" t="str">
        <f>VLOOKUP($B243,[1]高一上!$B:$W,10,0)</f>
        <v>冷开艳</v>
      </c>
      <c r="BU243">
        <f>VLOOKUP($B243,[1]高一上!$B:$W,11,0)</f>
        <v>20</v>
      </c>
      <c r="BV243" t="str">
        <f>VLOOKUP($B243,[1]高一上!$B:$W,12,0)</f>
        <v>次珍扎保</v>
      </c>
      <c r="BW243">
        <f>VLOOKUP($B243,[1]高一上!$B:$W,13,0)</f>
        <v>33.5</v>
      </c>
      <c r="BX243" t="str">
        <f>VLOOKUP($B243,[1]高一上!$B:$W,14,0)</f>
        <v>刘红</v>
      </c>
      <c r="BY243">
        <f>VLOOKUP($B243,[1]高一上!$B:$W,15,0)</f>
        <v>31</v>
      </c>
      <c r="BZ243" t="str">
        <f>VLOOKUP($B243,[1]高一上!$B:$W,16,0)</f>
        <v>杨建</v>
      </c>
      <c r="CA243">
        <f>VLOOKUP($B243,[1]中考!$B:$N,5,0)</f>
        <v>97</v>
      </c>
      <c r="CB243">
        <f>VLOOKUP($B243,[1]中考!$B:$N,6,0)</f>
        <v>76</v>
      </c>
      <c r="CC243">
        <f>VLOOKUP($B243,[1]中考!$B:$N,7,0)</f>
        <v>45</v>
      </c>
      <c r="CD243">
        <f>VLOOKUP($B243,[1]中考!$B:$N,8,0)</f>
        <v>34</v>
      </c>
      <c r="CE243">
        <f>VLOOKUP($B243,[1]中考!$B:$N,9,0)</f>
        <v>28</v>
      </c>
      <c r="CF243">
        <f>VLOOKUP($B243,[1]中考!$B:$N,10,0)</f>
        <v>29</v>
      </c>
    </row>
    <row r="244" spans="1:84" x14ac:dyDescent="0.2">
      <c r="A244" s="1" t="s">
        <v>760</v>
      </c>
      <c r="B244" s="1" t="s">
        <v>761</v>
      </c>
      <c r="C244" s="1" t="s">
        <v>722</v>
      </c>
      <c r="D244" s="1" t="s">
        <v>17</v>
      </c>
      <c r="E244" s="1" t="s">
        <v>762</v>
      </c>
      <c r="F244" s="1">
        <v>410</v>
      </c>
      <c r="G244" s="1">
        <v>108</v>
      </c>
      <c r="H244" s="1" t="s">
        <v>19</v>
      </c>
      <c r="I244" s="1">
        <v>73</v>
      </c>
      <c r="J244" s="1" t="s">
        <v>20</v>
      </c>
      <c r="K244" s="1">
        <v>75</v>
      </c>
      <c r="L244" s="1" t="s">
        <v>124</v>
      </c>
      <c r="M244" s="1">
        <v>56.5</v>
      </c>
      <c r="N244" s="1" t="s">
        <v>404</v>
      </c>
      <c r="O244" s="1">
        <v>43</v>
      </c>
      <c r="P244" s="1" t="s">
        <v>724</v>
      </c>
      <c r="Q244" s="1">
        <v>54</v>
      </c>
      <c r="R244" s="1" t="s">
        <v>406</v>
      </c>
      <c r="S244">
        <f>VLOOKUP(B244,[1]高三上!$B:$R,6,0)</f>
        <v>102.5</v>
      </c>
      <c r="T244" t="s">
        <v>19</v>
      </c>
      <c r="U244">
        <f>VLOOKUP(B244,[1]高三上!$B:$R,8,0)</f>
        <v>101</v>
      </c>
      <c r="V244" t="str">
        <f>VLOOKUP(B244,[1]高三上!$B:$R,9,0)</f>
        <v>扎拉</v>
      </c>
      <c r="W244">
        <f>VLOOKUP(B244,[1]高三上!$B:$R,10,0)</f>
        <v>55</v>
      </c>
      <c r="X244" t="str">
        <f>VLOOKUP(B244,[1]高三上!$B:$R,11,0)</f>
        <v>冷开艳</v>
      </c>
      <c r="Y244">
        <f>VLOOKUP(B244,[1]高三上!$B:$R,12,0)</f>
        <v>61</v>
      </c>
      <c r="Z244" t="str">
        <f>VLOOKUP(B244,[1]高三上!$B:$R,13,0)</f>
        <v>胡伟杰</v>
      </c>
      <c r="AA244">
        <f>VLOOKUP(B244,[1]高三上!$B:$R,14,0)</f>
        <v>37</v>
      </c>
      <c r="AB244" t="str">
        <f>VLOOKUP(B244,[1]高三上!$B:$R,15,0)</f>
        <v>邱宗兰</v>
      </c>
      <c r="AC244">
        <f>VLOOKUP(B244,[1]高三上!$B:$R,16,0)</f>
        <v>27</v>
      </c>
      <c r="AD244" t="str">
        <f>VLOOKUP($B244,[1]高三上!$B:$R,17,0)</f>
        <v>张斯杰</v>
      </c>
      <c r="AE244" t="str">
        <f>VLOOKUP($B244,[1]高二下!$B:$R,6,0)</f>
        <v>92.0</v>
      </c>
      <c r="AF244" t="str">
        <f>VLOOKUP($B244,[1]高二下!$B:$R,7,0)</f>
        <v>龚霞</v>
      </c>
      <c r="AG244" t="str">
        <f>VLOOKUP($B244,[1]高二下!$B:$R,8,0)</f>
        <v>54.0</v>
      </c>
      <c r="AH244" t="str">
        <f>VLOOKUP($B244,[1]高二下!$B:$R,9,0)</f>
        <v>扎拉</v>
      </c>
      <c r="AI244" t="str">
        <f>VLOOKUP($B244,[1]高二下!$B:$R,10,0)</f>
        <v>27.0</v>
      </c>
      <c r="AJ244" t="str">
        <f>VLOOKUP($B244,[1]高二下!$B:$R,11,0)</f>
        <v>冷开艳</v>
      </c>
      <c r="AK244" t="str">
        <f>VLOOKUP($B244,[1]高二下!$B:$R,12,0)</f>
        <v>23.0</v>
      </c>
      <c r="AL244" t="str">
        <f>VLOOKUP($B244,[1]高二下!$B:$R,13,0)</f>
        <v>胡伟杰</v>
      </c>
      <c r="AM244" t="str">
        <f>VLOOKUP($B244,[1]高二下!$B:$R,14,0)</f>
        <v>42.0</v>
      </c>
      <c r="AN244" t="str">
        <f>VLOOKUP($B244,[1]高二下!$B:$R,15,0)</f>
        <v>邱宗兰</v>
      </c>
      <c r="AO244" t="str">
        <f>VLOOKUP($B244,[1]高二下!$B:$R,16,0)</f>
        <v>73.0</v>
      </c>
      <c r="AP244" t="str">
        <f>VLOOKUP($B244,[1]高二下!$B:$R,17,0)</f>
        <v>张斯杰</v>
      </c>
      <c r="AQ244" t="e">
        <f>VLOOKUP($B244,[2]高二上!$B:$R,6,0)</f>
        <v>#N/A</v>
      </c>
      <c r="AR244" t="e">
        <f>VLOOKUP($B244,[2]高二上!$B:$R,7,0)</f>
        <v>#N/A</v>
      </c>
      <c r="AS244" t="e">
        <f>VLOOKUP($B244,[2]高二上!$B:$R,8,0)</f>
        <v>#N/A</v>
      </c>
      <c r="AT244" t="e">
        <f>VLOOKUP($B244,[2]高二上!$B:$R,9,0)</f>
        <v>#N/A</v>
      </c>
      <c r="AU244" t="e">
        <f>VLOOKUP($B244,[2]高二上!$B:$R,10,0)</f>
        <v>#N/A</v>
      </c>
      <c r="AV244" t="e">
        <f>VLOOKUP($B244,[2]高二上!$B:$R,11,0)</f>
        <v>#N/A</v>
      </c>
      <c r="AW244" t="e">
        <f>VLOOKUP($B244,[2]高二上!$B:$R,12,0)</f>
        <v>#N/A</v>
      </c>
      <c r="AX244" t="e">
        <f>VLOOKUP($B244,[2]高二上!$B:$R,13,0)</f>
        <v>#N/A</v>
      </c>
      <c r="AY244" t="e">
        <f>VLOOKUP($B244,[2]高二上!$B:$R,14,0)</f>
        <v>#N/A</v>
      </c>
      <c r="AZ244" t="e">
        <f>VLOOKUP($B244,[2]高二上!$B:$R,15,0)</f>
        <v>#N/A</v>
      </c>
      <c r="BA244" t="e">
        <f>VLOOKUP($B244,[2]高二上!$B:$R,16,0)</f>
        <v>#N/A</v>
      </c>
      <c r="BB244" t="e">
        <f>VLOOKUP($B244,[2]高二上!$B:$R,17,0)</f>
        <v>#N/A</v>
      </c>
      <c r="BC244">
        <f>VLOOKUP($B244,[1]高一下!$B:$R,6,0)</f>
        <v>83</v>
      </c>
      <c r="BD244" t="str">
        <f>VLOOKUP($B244,[1]高一下!$B:$R,7,0)</f>
        <v>龚霞</v>
      </c>
      <c r="BE244">
        <f>VLOOKUP($B244,[1]高一下!$B:$R,8,0)</f>
        <v>88</v>
      </c>
      <c r="BF244" t="str">
        <f>VLOOKUP($B244,[1]高一下!$B:$R,9,0)</f>
        <v>扎拉</v>
      </c>
      <c r="BG244">
        <f>VLOOKUP($B244,[1]高一下!$B:$R,10,0)</f>
        <v>46</v>
      </c>
      <c r="BH244" t="str">
        <f>VLOOKUP($B244,[1]高一下!$B:$R,11,0)</f>
        <v>冷开艳</v>
      </c>
      <c r="BI244">
        <f>VLOOKUP($B244,[1]高一下!$B:$R,12,0)</f>
        <v>30</v>
      </c>
      <c r="BJ244" t="str">
        <f>VLOOKUP($B244,[1]高一下!$B:$R,13,0)</f>
        <v>次珍扎保</v>
      </c>
      <c r="BK244">
        <f>VLOOKUP($B244,[1]高一下!$B:$R,14,0)</f>
        <v>34</v>
      </c>
      <c r="BL244" t="str">
        <f>VLOOKUP($B244,[1]高一下!$B:$R,15,0)</f>
        <v>刘红</v>
      </c>
      <c r="BM244">
        <f>VLOOKUP($B244,[1]高一下!$B:$R,16,0)</f>
        <v>38</v>
      </c>
      <c r="BN244" t="str">
        <f>VLOOKUP($B244,[1]高一下!$B:$R,17,0)</f>
        <v>杨建</v>
      </c>
      <c r="BO244">
        <f>VLOOKUP($B244,[1]高一上!$B:$W,5,0)</f>
        <v>81</v>
      </c>
      <c r="BP244" t="str">
        <f>VLOOKUP($B244,[1]高一上!$B:$W,6,0)</f>
        <v>甲阿祝玛</v>
      </c>
      <c r="BQ244">
        <f>VLOOKUP($B244,[1]高一上!$B:$W,7,0)</f>
        <v>65</v>
      </c>
      <c r="BR244" t="str">
        <f>VLOOKUP($B244,[1]高一上!$B:$W,8,0)</f>
        <v>梅桂斌</v>
      </c>
      <c r="BS244">
        <f>VLOOKUP($B244,[1]高一上!$B:$W,9,0)</f>
        <v>35</v>
      </c>
      <c r="BT244" t="str">
        <f>VLOOKUP($B244,[1]高一上!$B:$W,10,0)</f>
        <v>黄健均</v>
      </c>
      <c r="BU244">
        <f>VLOOKUP($B244,[1]高一上!$B:$W,11,0)</f>
        <v>20</v>
      </c>
      <c r="BV244">
        <f>VLOOKUP($B244,[1]高一上!$B:$W,12,0)</f>
        <v>0</v>
      </c>
      <c r="BW244">
        <f>VLOOKUP($B244,[1]高一上!$B:$W,13,0)</f>
        <v>29</v>
      </c>
      <c r="BX244">
        <f>VLOOKUP($B244,[1]高一上!$B:$W,14,0)</f>
        <v>0</v>
      </c>
      <c r="BY244">
        <f>VLOOKUP($B244,[1]高一上!$B:$W,15,0)</f>
        <v>34</v>
      </c>
      <c r="BZ244">
        <f>VLOOKUP($B244,[1]高一上!$B:$W,16,0)</f>
        <v>0</v>
      </c>
      <c r="CA244">
        <f>VLOOKUP($B244,[1]中考!$B:$N,5,0)</f>
        <v>93</v>
      </c>
      <c r="CB244">
        <f>VLOOKUP($B244,[1]中考!$B:$N,6,0)</f>
        <v>95</v>
      </c>
      <c r="CC244">
        <f>VLOOKUP($B244,[1]中考!$B:$N,7,0)</f>
        <v>75</v>
      </c>
      <c r="CD244">
        <f>VLOOKUP($B244,[1]中考!$B:$N,8,0)</f>
        <v>37</v>
      </c>
      <c r="CE244">
        <f>VLOOKUP($B244,[1]中考!$B:$N,9,0)</f>
        <v>27</v>
      </c>
      <c r="CF244">
        <f>VLOOKUP($B244,[1]中考!$B:$N,10,0)</f>
        <v>29</v>
      </c>
    </row>
    <row r="245" spans="1:84" x14ac:dyDescent="0.2">
      <c r="A245" s="1" t="s">
        <v>763</v>
      </c>
      <c r="B245" s="1" t="s">
        <v>764</v>
      </c>
      <c r="C245" s="1" t="s">
        <v>722</v>
      </c>
      <c r="D245" s="1" t="s">
        <v>17</v>
      </c>
      <c r="E245" s="1" t="s">
        <v>765</v>
      </c>
      <c r="F245" s="1">
        <v>373</v>
      </c>
      <c r="G245" s="1">
        <v>100</v>
      </c>
      <c r="H245" s="1" t="s">
        <v>19</v>
      </c>
      <c r="I245" s="1">
        <v>72</v>
      </c>
      <c r="J245" s="1" t="s">
        <v>20</v>
      </c>
      <c r="K245" s="1">
        <v>71</v>
      </c>
      <c r="L245" s="1" t="s">
        <v>124</v>
      </c>
      <c r="M245" s="1">
        <v>51</v>
      </c>
      <c r="N245" s="1" t="s">
        <v>404</v>
      </c>
      <c r="O245" s="1">
        <v>26</v>
      </c>
      <c r="P245" s="1" t="s">
        <v>724</v>
      </c>
      <c r="Q245" s="1">
        <v>53</v>
      </c>
      <c r="R245" s="1" t="s">
        <v>406</v>
      </c>
      <c r="S245">
        <f>VLOOKUP(B245,[1]高三上!$B:$R,6,0)</f>
        <v>97.5</v>
      </c>
      <c r="T245" t="str">
        <f>VLOOKUP(B245,[1]高三上!$B:$R,7,0)</f>
        <v>龚霞</v>
      </c>
      <c r="U245">
        <f>VLOOKUP(B245,[1]高三上!$B:$R,8,0)</f>
        <v>50</v>
      </c>
      <c r="V245" t="str">
        <f>VLOOKUP(B245,[1]高三上!$B:$R,9,0)</f>
        <v>扎拉</v>
      </c>
      <c r="W245">
        <f>VLOOKUP(B245,[1]高三上!$B:$R,10,0)</f>
        <v>50.5</v>
      </c>
      <c r="X245" t="str">
        <f>VLOOKUP(B245,[1]高三上!$B:$R,11,0)</f>
        <v>冷开艳</v>
      </c>
      <c r="Y245">
        <f>VLOOKUP(B245,[1]高三上!$B:$R,12,0)</f>
        <v>21</v>
      </c>
      <c r="Z245" t="str">
        <f>VLOOKUP(B245,[1]高三上!$B:$R,13,0)</f>
        <v>胡伟杰</v>
      </c>
      <c r="AA245">
        <f>VLOOKUP(B245,[1]高三上!$B:$R,14,0)</f>
        <v>24</v>
      </c>
      <c r="AB245" t="str">
        <f>VLOOKUP(B245,[1]高三上!$B:$R,15,0)</f>
        <v>邱宗兰</v>
      </c>
      <c r="AC245">
        <f>VLOOKUP(B245,[1]高三上!$B:$R,16,0)</f>
        <v>26</v>
      </c>
      <c r="AD245" t="str">
        <f>VLOOKUP($B245,[1]高三上!$B:$R,17,0)</f>
        <v>张斯杰</v>
      </c>
      <c r="AE245" t="str">
        <f>VLOOKUP($B245,[1]高二下!$B:$R,6,0)</f>
        <v>86.0</v>
      </c>
      <c r="AF245" t="str">
        <f>VLOOKUP($B245,[1]高二下!$B:$R,7,0)</f>
        <v>龚霞</v>
      </c>
      <c r="AG245" t="str">
        <f>VLOOKUP($B245,[1]高二下!$B:$R,8,0)</f>
        <v>47.0</v>
      </c>
      <c r="AH245" t="str">
        <f>VLOOKUP($B245,[1]高二下!$B:$R,9,0)</f>
        <v>扎拉</v>
      </c>
      <c r="AI245" t="str">
        <f>VLOOKUP($B245,[1]高二下!$B:$R,10,0)</f>
        <v>29.0</v>
      </c>
      <c r="AJ245" t="str">
        <f>VLOOKUP($B245,[1]高二下!$B:$R,11,0)</f>
        <v>冷开艳</v>
      </c>
      <c r="AK245" t="str">
        <f>VLOOKUP($B245,[1]高二下!$B:$R,12,0)</f>
        <v>27.0</v>
      </c>
      <c r="AL245" t="str">
        <f>VLOOKUP($B245,[1]高二下!$B:$R,13,0)</f>
        <v>胡伟杰</v>
      </c>
      <c r="AM245" t="str">
        <f>VLOOKUP($B245,[1]高二下!$B:$R,14,0)</f>
        <v>21.0</v>
      </c>
      <c r="AN245" t="str">
        <f>VLOOKUP($B245,[1]高二下!$B:$R,15,0)</f>
        <v>邱宗兰</v>
      </c>
      <c r="AO245" t="str">
        <f>VLOOKUP($B245,[1]高二下!$B:$R,16,0)</f>
        <v>82.0</v>
      </c>
      <c r="AP245" t="str">
        <f>VLOOKUP($B245,[1]高二下!$B:$R,17,0)</f>
        <v>张斯杰</v>
      </c>
      <c r="AQ245" t="e">
        <f>VLOOKUP($B245,[2]高二上!$B:$R,6,0)</f>
        <v>#N/A</v>
      </c>
      <c r="AR245" t="e">
        <f>VLOOKUP($B245,[2]高二上!$B:$R,7,0)</f>
        <v>#N/A</v>
      </c>
      <c r="AS245" t="e">
        <f>VLOOKUP($B245,[2]高二上!$B:$R,8,0)</f>
        <v>#N/A</v>
      </c>
      <c r="AT245" t="e">
        <f>VLOOKUP($B245,[2]高二上!$B:$R,9,0)</f>
        <v>#N/A</v>
      </c>
      <c r="AU245" t="e">
        <f>VLOOKUP($B245,[2]高二上!$B:$R,10,0)</f>
        <v>#N/A</v>
      </c>
      <c r="AV245" t="e">
        <f>VLOOKUP($B245,[2]高二上!$B:$R,11,0)</f>
        <v>#N/A</v>
      </c>
      <c r="AW245" t="e">
        <f>VLOOKUP($B245,[2]高二上!$B:$R,12,0)</f>
        <v>#N/A</v>
      </c>
      <c r="AX245" t="e">
        <f>VLOOKUP($B245,[2]高二上!$B:$R,13,0)</f>
        <v>#N/A</v>
      </c>
      <c r="AY245" t="e">
        <f>VLOOKUP($B245,[2]高二上!$B:$R,14,0)</f>
        <v>#N/A</v>
      </c>
      <c r="AZ245" t="e">
        <f>VLOOKUP($B245,[2]高二上!$B:$R,15,0)</f>
        <v>#N/A</v>
      </c>
      <c r="BA245" t="e">
        <f>VLOOKUP($B245,[2]高二上!$B:$R,16,0)</f>
        <v>#N/A</v>
      </c>
      <c r="BB245" t="e">
        <f>VLOOKUP($B245,[2]高二上!$B:$R,17,0)</f>
        <v>#N/A</v>
      </c>
      <c r="BC245">
        <f>VLOOKUP($B245,[1]高一下!$B:$R,6,0)</f>
        <v>82</v>
      </c>
      <c r="BD245" t="str">
        <f>VLOOKUP($B245,[1]高一下!$B:$R,7,0)</f>
        <v>龚霞</v>
      </c>
      <c r="BE245">
        <f>VLOOKUP($B245,[1]高一下!$B:$R,8,0)</f>
        <v>67</v>
      </c>
      <c r="BF245" t="str">
        <f>VLOOKUP($B245,[1]高一下!$B:$R,9,0)</f>
        <v>扎拉</v>
      </c>
      <c r="BG245">
        <f>VLOOKUP($B245,[1]高一下!$B:$R,10,0)</f>
        <v>45.5</v>
      </c>
      <c r="BH245" t="str">
        <f>VLOOKUP($B245,[1]高一下!$B:$R,11,0)</f>
        <v>冷开艳</v>
      </c>
      <c r="BI245">
        <f>VLOOKUP($B245,[1]高一下!$B:$R,12,0)</f>
        <v>13</v>
      </c>
      <c r="BJ245" t="str">
        <f>VLOOKUP($B245,[1]高一下!$B:$R,13,0)</f>
        <v>次珍扎保</v>
      </c>
      <c r="BK245">
        <f>VLOOKUP($B245,[1]高一下!$B:$R,14,0)</f>
        <v>37</v>
      </c>
      <c r="BL245" t="str">
        <f>VLOOKUP($B245,[1]高一下!$B:$R,15,0)</f>
        <v>刘红</v>
      </c>
      <c r="BM245">
        <f>VLOOKUP($B245,[1]高一下!$B:$R,16,0)</f>
        <v>29</v>
      </c>
      <c r="BN245" t="str">
        <f>VLOOKUP($B245,[1]高一下!$B:$R,17,0)</f>
        <v>杨建</v>
      </c>
      <c r="BO245">
        <f>VLOOKUP($B245,[1]高一上!$B:$W,5,0)</f>
        <v>80</v>
      </c>
      <c r="BP245" t="str">
        <f>VLOOKUP($B245,[1]高一上!$B:$W,6,0)</f>
        <v>龚霞</v>
      </c>
      <c r="BQ245">
        <f>VLOOKUP($B245,[1]高一上!$B:$W,7,0)</f>
        <v>60</v>
      </c>
      <c r="BR245" t="str">
        <f>VLOOKUP($B245,[1]高一上!$B:$W,8,0)</f>
        <v>扎拉</v>
      </c>
      <c r="BS245">
        <f>VLOOKUP($B245,[1]高一上!$B:$W,9,0)</f>
        <v>59.5</v>
      </c>
      <c r="BT245" t="str">
        <f>VLOOKUP($B245,[1]高一上!$B:$W,10,0)</f>
        <v>冷开艳</v>
      </c>
      <c r="BU245">
        <f>VLOOKUP($B245,[1]高一上!$B:$W,11,0)</f>
        <v>25.5</v>
      </c>
      <c r="BV245" t="str">
        <f>VLOOKUP($B245,[1]高一上!$B:$W,12,0)</f>
        <v>次珍扎保</v>
      </c>
      <c r="BW245">
        <f>VLOOKUP($B245,[1]高一上!$B:$W,13,0)</f>
        <v>39.5</v>
      </c>
      <c r="BX245" t="str">
        <f>VLOOKUP($B245,[1]高一上!$B:$W,14,0)</f>
        <v>刘红</v>
      </c>
      <c r="BY245">
        <f>VLOOKUP($B245,[1]高一上!$B:$W,15,0)</f>
        <v>25.5</v>
      </c>
      <c r="BZ245" t="str">
        <f>VLOOKUP($B245,[1]高一上!$B:$W,16,0)</f>
        <v>杨建</v>
      </c>
      <c r="CA245">
        <f>VLOOKUP($B245,[1]中考!$B:$N,5,0)</f>
        <v>94</v>
      </c>
      <c r="CB245">
        <f>VLOOKUP($B245,[1]中考!$B:$N,6,0)</f>
        <v>77</v>
      </c>
      <c r="CC245">
        <f>VLOOKUP($B245,[1]中考!$B:$N,7,0)</f>
        <v>86</v>
      </c>
      <c r="CD245">
        <f>VLOOKUP($B245,[1]中考!$B:$N,8,0)</f>
        <v>38</v>
      </c>
      <c r="CE245">
        <f>VLOOKUP($B245,[1]中考!$B:$N,9,0)</f>
        <v>32</v>
      </c>
      <c r="CF245">
        <f>VLOOKUP($B245,[1]中考!$B:$N,10,0)</f>
        <v>34</v>
      </c>
    </row>
    <row r="246" spans="1:84" x14ac:dyDescent="0.2">
      <c r="A246" s="1" t="s">
        <v>766</v>
      </c>
      <c r="B246" s="1" t="s">
        <v>767</v>
      </c>
      <c r="C246" s="1" t="s">
        <v>722</v>
      </c>
      <c r="D246" s="1" t="s">
        <v>17</v>
      </c>
      <c r="E246" s="1" t="s">
        <v>768</v>
      </c>
      <c r="F246" s="1">
        <v>411</v>
      </c>
      <c r="G246" s="1">
        <v>104</v>
      </c>
      <c r="H246" s="1" t="s">
        <v>19</v>
      </c>
      <c r="I246" s="1">
        <v>87</v>
      </c>
      <c r="J246" s="1" t="s">
        <v>20</v>
      </c>
      <c r="K246" s="1">
        <v>70</v>
      </c>
      <c r="L246" s="1" t="s">
        <v>124</v>
      </c>
      <c r="M246" s="1">
        <v>47.5</v>
      </c>
      <c r="N246" s="1" t="s">
        <v>404</v>
      </c>
      <c r="O246" s="1">
        <v>40</v>
      </c>
      <c r="P246" s="1" t="s">
        <v>724</v>
      </c>
      <c r="Q246" s="1">
        <v>62</v>
      </c>
      <c r="R246" s="1" t="s">
        <v>406</v>
      </c>
      <c r="S246">
        <f>VLOOKUP(B246,[1]高三上!$B:$R,6,0)</f>
        <v>95.5</v>
      </c>
      <c r="T246" t="str">
        <f>VLOOKUP(B246,[1]高三上!$B:$R,7,0)</f>
        <v>龚霞</v>
      </c>
      <c r="U246">
        <f>VLOOKUP(B246,[1]高三上!$B:$R,8,0)</f>
        <v>67</v>
      </c>
      <c r="V246" t="str">
        <f>VLOOKUP(B246,[1]高三上!$B:$R,9,0)</f>
        <v>扎拉</v>
      </c>
      <c r="W246">
        <f>VLOOKUP(B246,[1]高三上!$B:$R,10,0)</f>
        <v>57</v>
      </c>
      <c r="X246" t="str">
        <f>VLOOKUP(B246,[1]高三上!$B:$R,11,0)</f>
        <v>冷开艳</v>
      </c>
      <c r="Y246">
        <f>VLOOKUP(B246,[1]高三上!$B:$R,12,0)</f>
        <v>36</v>
      </c>
      <c r="Z246" t="str">
        <f>VLOOKUP(B246,[1]高三上!$B:$R,13,0)</f>
        <v>胡伟杰</v>
      </c>
      <c r="AA246">
        <f>VLOOKUP(B246,[1]高三上!$B:$R,14,0)</f>
        <v>26</v>
      </c>
      <c r="AB246" t="str">
        <f>VLOOKUP(B246,[1]高三上!$B:$R,15,0)</f>
        <v>邱宗兰</v>
      </c>
      <c r="AC246">
        <f>VLOOKUP(B246,[1]高三上!$B:$R,16,0)</f>
        <v>28</v>
      </c>
      <c r="AD246" t="str">
        <f>VLOOKUP($B246,[1]高三上!$B:$R,17,0)</f>
        <v>张斯杰</v>
      </c>
      <c r="AE246" t="str">
        <f>VLOOKUP($B246,[1]高二下!$B:$R,6,0)</f>
        <v>86.0</v>
      </c>
      <c r="AF246" t="str">
        <f>VLOOKUP($B246,[1]高二下!$B:$R,7,0)</f>
        <v>龚霞</v>
      </c>
      <c r="AG246" t="str">
        <f>VLOOKUP($B246,[1]高二下!$B:$R,8,0)</f>
        <v>67.5</v>
      </c>
      <c r="AH246" t="str">
        <f>VLOOKUP($B246,[1]高二下!$B:$R,9,0)</f>
        <v>扎拉</v>
      </c>
      <c r="AI246" t="str">
        <f>VLOOKUP($B246,[1]高二下!$B:$R,10,0)</f>
        <v>17.0</v>
      </c>
      <c r="AJ246" t="str">
        <f>VLOOKUP($B246,[1]高二下!$B:$R,11,0)</f>
        <v>冷开艳</v>
      </c>
      <c r="AK246" t="str">
        <f>VLOOKUP($B246,[1]高二下!$B:$R,12,0)</f>
        <v>16.0</v>
      </c>
      <c r="AL246" t="str">
        <f>VLOOKUP($B246,[1]高二下!$B:$R,13,0)</f>
        <v>胡伟杰</v>
      </c>
      <c r="AM246" t="str">
        <f>VLOOKUP($B246,[1]高二下!$B:$R,14,0)</f>
        <v>34.0</v>
      </c>
      <c r="AN246" t="str">
        <f>VLOOKUP($B246,[1]高二下!$B:$R,15,0)</f>
        <v>邱宗兰</v>
      </c>
      <c r="AO246" t="str">
        <f>VLOOKUP($B246,[1]高二下!$B:$R,16,0)</f>
        <v>74.0</v>
      </c>
      <c r="AP246" t="str">
        <f>VLOOKUP($B246,[1]高二下!$B:$R,17,0)</f>
        <v>张斯杰</v>
      </c>
      <c r="AQ246" t="e">
        <f>VLOOKUP($B246,[2]高二上!$B:$R,6,0)</f>
        <v>#N/A</v>
      </c>
      <c r="AR246" t="e">
        <f>VLOOKUP($B246,[2]高二上!$B:$R,7,0)</f>
        <v>#N/A</v>
      </c>
      <c r="AS246" t="e">
        <f>VLOOKUP($B246,[2]高二上!$B:$R,8,0)</f>
        <v>#N/A</v>
      </c>
      <c r="AT246" t="e">
        <f>VLOOKUP($B246,[2]高二上!$B:$R,9,0)</f>
        <v>#N/A</v>
      </c>
      <c r="AU246" t="e">
        <f>VLOOKUP($B246,[2]高二上!$B:$R,10,0)</f>
        <v>#N/A</v>
      </c>
      <c r="AV246" t="e">
        <f>VLOOKUP($B246,[2]高二上!$B:$R,11,0)</f>
        <v>#N/A</v>
      </c>
      <c r="AW246" t="e">
        <f>VLOOKUP($B246,[2]高二上!$B:$R,12,0)</f>
        <v>#N/A</v>
      </c>
      <c r="AX246" t="e">
        <f>VLOOKUP($B246,[2]高二上!$B:$R,13,0)</f>
        <v>#N/A</v>
      </c>
      <c r="AY246" t="e">
        <f>VLOOKUP($B246,[2]高二上!$B:$R,14,0)</f>
        <v>#N/A</v>
      </c>
      <c r="AZ246" t="e">
        <f>VLOOKUP($B246,[2]高二上!$B:$R,15,0)</f>
        <v>#N/A</v>
      </c>
      <c r="BA246" t="e">
        <f>VLOOKUP($B246,[2]高二上!$B:$R,16,0)</f>
        <v>#N/A</v>
      </c>
      <c r="BB246" t="e">
        <f>VLOOKUP($B246,[2]高二上!$B:$R,17,0)</f>
        <v>#N/A</v>
      </c>
      <c r="BC246">
        <f>VLOOKUP($B246,[1]高一下!$B:$R,6,0)</f>
        <v>85</v>
      </c>
      <c r="BD246" t="str">
        <f>VLOOKUP($B246,[1]高一下!$B:$R,7,0)</f>
        <v>龚霞</v>
      </c>
      <c r="BE246">
        <f>VLOOKUP($B246,[1]高一下!$B:$R,8,0)</f>
        <v>76</v>
      </c>
      <c r="BF246" t="str">
        <f>VLOOKUP($B246,[1]高一下!$B:$R,9,0)</f>
        <v>扎拉</v>
      </c>
      <c r="BG246">
        <f>VLOOKUP($B246,[1]高一下!$B:$R,10,0)</f>
        <v>53.5</v>
      </c>
      <c r="BH246" t="str">
        <f>VLOOKUP($B246,[1]高一下!$B:$R,11,0)</f>
        <v>冷开艳</v>
      </c>
      <c r="BI246">
        <f>VLOOKUP($B246,[1]高一下!$B:$R,12,0)</f>
        <v>32</v>
      </c>
      <c r="BJ246" t="str">
        <f>VLOOKUP($B246,[1]高一下!$B:$R,13,0)</f>
        <v>次珍扎保</v>
      </c>
      <c r="BK246">
        <f>VLOOKUP($B246,[1]高一下!$B:$R,14,0)</f>
        <v>35</v>
      </c>
      <c r="BL246" t="str">
        <f>VLOOKUP($B246,[1]高一下!$B:$R,15,0)</f>
        <v>刘红</v>
      </c>
      <c r="BM246">
        <f>VLOOKUP($B246,[1]高一下!$B:$R,16,0)</f>
        <v>29</v>
      </c>
      <c r="BN246" t="str">
        <f>VLOOKUP($B246,[1]高一下!$B:$R,17,0)</f>
        <v>杨建</v>
      </c>
      <c r="BO246">
        <f>VLOOKUP($B246,[1]高一上!$B:$W,5,0)</f>
        <v>58</v>
      </c>
      <c r="BP246" t="str">
        <f>VLOOKUP($B246,[1]高一上!$B:$W,6,0)</f>
        <v>李志友</v>
      </c>
      <c r="BQ246">
        <f>VLOOKUP($B246,[1]高一上!$B:$W,7,0)</f>
        <v>74</v>
      </c>
      <c r="BR246" t="str">
        <f>VLOOKUP($B246,[1]高一上!$B:$W,8,0)</f>
        <v>梅桂斌</v>
      </c>
      <c r="BS246">
        <f>VLOOKUP($B246,[1]高一上!$B:$W,9,0)</f>
        <v>62.5</v>
      </c>
      <c r="BT246" t="str">
        <f>VLOOKUP($B246,[1]高一上!$B:$W,10,0)</f>
        <v>尹英娇</v>
      </c>
      <c r="BU246">
        <f>VLOOKUP($B246,[1]高一上!$B:$W,11,0)</f>
        <v>31</v>
      </c>
      <c r="BV246">
        <f>VLOOKUP($B246,[1]高一上!$B:$W,12,0)</f>
        <v>0</v>
      </c>
      <c r="BW246">
        <f>VLOOKUP($B246,[1]高一上!$B:$W,13,0)</f>
        <v>28</v>
      </c>
      <c r="BX246">
        <f>VLOOKUP($B246,[1]高一上!$B:$W,14,0)</f>
        <v>0</v>
      </c>
      <c r="BY246">
        <f>VLOOKUP($B246,[1]高一上!$B:$W,15,0)</f>
        <v>34.5</v>
      </c>
      <c r="BZ246">
        <f>VLOOKUP($B246,[1]高一上!$B:$W,16,0)</f>
        <v>0</v>
      </c>
      <c r="CA246">
        <f>VLOOKUP($B246,[1]中考!$B:$N,5,0)</f>
        <v>104</v>
      </c>
      <c r="CB246">
        <f>VLOOKUP($B246,[1]中考!$B:$N,6,0)</f>
        <v>97</v>
      </c>
      <c r="CC246">
        <f>VLOOKUP($B246,[1]中考!$B:$N,7,0)</f>
        <v>89</v>
      </c>
      <c r="CD246">
        <f>VLOOKUP($B246,[1]中考!$B:$N,8,0)</f>
        <v>33</v>
      </c>
      <c r="CE246">
        <f>VLOOKUP($B246,[1]中考!$B:$N,9,0)</f>
        <v>25</v>
      </c>
      <c r="CF246">
        <f>VLOOKUP($B246,[1]中考!$B:$N,10,0)</f>
        <v>30</v>
      </c>
    </row>
    <row r="247" spans="1:84" x14ac:dyDescent="0.2">
      <c r="A247" s="1" t="s">
        <v>769</v>
      </c>
      <c r="B247" s="1" t="s">
        <v>770</v>
      </c>
      <c r="C247" s="1" t="s">
        <v>722</v>
      </c>
      <c r="D247" s="1" t="s">
        <v>17</v>
      </c>
      <c r="E247" s="1" t="s">
        <v>771</v>
      </c>
      <c r="F247" s="1">
        <v>417</v>
      </c>
      <c r="G247" s="1">
        <v>104</v>
      </c>
      <c r="H247" s="1" t="s">
        <v>19</v>
      </c>
      <c r="I247" s="1">
        <v>68</v>
      </c>
      <c r="J247" s="1" t="s">
        <v>20</v>
      </c>
      <c r="K247" s="1">
        <v>96</v>
      </c>
      <c r="L247" s="1" t="s">
        <v>124</v>
      </c>
      <c r="M247" s="1">
        <v>44.5</v>
      </c>
      <c r="N247" s="1" t="s">
        <v>404</v>
      </c>
      <c r="O247" s="1">
        <v>41</v>
      </c>
      <c r="P247" s="1" t="s">
        <v>724</v>
      </c>
      <c r="Q247" s="1">
        <v>63.5</v>
      </c>
      <c r="R247" s="1" t="s">
        <v>406</v>
      </c>
      <c r="S247">
        <f>VLOOKUP(B247,[1]高三上!$B:$R,6,0)</f>
        <v>104</v>
      </c>
      <c r="T247" t="str">
        <f>VLOOKUP(B247,[1]高三上!$B:$R,7,0)</f>
        <v>龚霞</v>
      </c>
      <c r="U247">
        <f>VLOOKUP(B247,[1]高三上!$B:$R,8,0)</f>
        <v>58</v>
      </c>
      <c r="V247" t="str">
        <f>VLOOKUP(B247,[1]高三上!$B:$R,9,0)</f>
        <v>扎拉</v>
      </c>
      <c r="W247">
        <f>VLOOKUP(B247,[1]高三上!$B:$R,10,0)</f>
        <v>80.5</v>
      </c>
      <c r="X247" t="str">
        <f>VLOOKUP(B247,[1]高三上!$B:$R,11,0)</f>
        <v>冷开艳</v>
      </c>
      <c r="Y247">
        <f>VLOOKUP(B247,[1]高三上!$B:$R,12,0)</f>
        <v>41</v>
      </c>
      <c r="Z247" t="str">
        <f>VLOOKUP(B247,[1]高三上!$B:$R,13,0)</f>
        <v>胡伟杰</v>
      </c>
      <c r="AA247">
        <f>VLOOKUP(B247,[1]高三上!$B:$R,14,0)</f>
        <v>43</v>
      </c>
      <c r="AB247" t="str">
        <f>VLOOKUP(B247,[1]高三上!$B:$R,15,0)</f>
        <v>邱宗兰</v>
      </c>
      <c r="AC247">
        <f>VLOOKUP(B247,[1]高三上!$B:$R,16,0)</f>
        <v>49</v>
      </c>
      <c r="AD247" t="str">
        <f>VLOOKUP($B247,[1]高三上!$B:$R,17,0)</f>
        <v>张斯杰</v>
      </c>
      <c r="AE247" t="str">
        <f>VLOOKUP($B247,[1]高二下!$B:$R,6,0)</f>
        <v>83.0</v>
      </c>
      <c r="AF247" t="str">
        <f>VLOOKUP($B247,[1]高二下!$B:$R,7,0)</f>
        <v>龚霞</v>
      </c>
      <c r="AG247" t="str">
        <f>VLOOKUP($B247,[1]高二下!$B:$R,8,0)</f>
        <v>77.0</v>
      </c>
      <c r="AH247" t="str">
        <f>VLOOKUP($B247,[1]高二下!$B:$R,9,0)</f>
        <v>扎拉</v>
      </c>
      <c r="AI247" t="str">
        <f>VLOOKUP($B247,[1]高二下!$B:$R,10,0)</f>
        <v>26.0</v>
      </c>
      <c r="AJ247" t="str">
        <f>VLOOKUP($B247,[1]高二下!$B:$R,11,0)</f>
        <v>冷开艳</v>
      </c>
      <c r="AK247" t="str">
        <f>VLOOKUP($B247,[1]高二下!$B:$R,12,0)</f>
        <v>32.0</v>
      </c>
      <c r="AL247" t="str">
        <f>VLOOKUP($B247,[1]高二下!$B:$R,13,0)</f>
        <v>胡伟杰</v>
      </c>
      <c r="AM247" t="str">
        <f>VLOOKUP($B247,[1]高二下!$B:$R,14,0)</f>
        <v>66.0</v>
      </c>
      <c r="AN247" t="str">
        <f>VLOOKUP($B247,[1]高二下!$B:$R,15,0)</f>
        <v>邱宗兰</v>
      </c>
      <c r="AO247" t="str">
        <f>VLOOKUP($B247,[1]高二下!$B:$R,16,0)</f>
        <v>54.0</v>
      </c>
      <c r="AP247" t="str">
        <f>VLOOKUP($B247,[1]高二下!$B:$R,17,0)</f>
        <v>张斯杰</v>
      </c>
      <c r="AQ247" t="e">
        <f>VLOOKUP($B247,[2]高二上!$B:$R,6,0)</f>
        <v>#N/A</v>
      </c>
      <c r="AR247" t="e">
        <f>VLOOKUP($B247,[2]高二上!$B:$R,7,0)</f>
        <v>#N/A</v>
      </c>
      <c r="AS247" t="e">
        <f>VLOOKUP($B247,[2]高二上!$B:$R,8,0)</f>
        <v>#N/A</v>
      </c>
      <c r="AT247" t="e">
        <f>VLOOKUP($B247,[2]高二上!$B:$R,9,0)</f>
        <v>#N/A</v>
      </c>
      <c r="AU247" t="e">
        <f>VLOOKUP($B247,[2]高二上!$B:$R,10,0)</f>
        <v>#N/A</v>
      </c>
      <c r="AV247" t="e">
        <f>VLOOKUP($B247,[2]高二上!$B:$R,11,0)</f>
        <v>#N/A</v>
      </c>
      <c r="AW247" t="e">
        <f>VLOOKUP($B247,[2]高二上!$B:$R,12,0)</f>
        <v>#N/A</v>
      </c>
      <c r="AX247" t="e">
        <f>VLOOKUP($B247,[2]高二上!$B:$R,13,0)</f>
        <v>#N/A</v>
      </c>
      <c r="AY247" t="e">
        <f>VLOOKUP($B247,[2]高二上!$B:$R,14,0)</f>
        <v>#N/A</v>
      </c>
      <c r="AZ247" t="e">
        <f>VLOOKUP($B247,[2]高二上!$B:$R,15,0)</f>
        <v>#N/A</v>
      </c>
      <c r="BA247" t="e">
        <f>VLOOKUP($B247,[2]高二上!$B:$R,16,0)</f>
        <v>#N/A</v>
      </c>
      <c r="BB247" t="e">
        <f>VLOOKUP($B247,[2]高二上!$B:$R,17,0)</f>
        <v>#N/A</v>
      </c>
      <c r="BC247">
        <f>VLOOKUP($B247,[1]高一下!$B:$R,6,0)</f>
        <v>88</v>
      </c>
      <c r="BD247" t="str">
        <f>VLOOKUP($B247,[1]高一下!$B:$R,7,0)</f>
        <v>龚霞</v>
      </c>
      <c r="BE247">
        <f>VLOOKUP($B247,[1]高一下!$B:$R,8,0)</f>
        <v>69</v>
      </c>
      <c r="BF247" t="str">
        <f>VLOOKUP($B247,[1]高一下!$B:$R,9,0)</f>
        <v>扎拉</v>
      </c>
      <c r="BG247">
        <f>VLOOKUP($B247,[1]高一下!$B:$R,10,0)</f>
        <v>86</v>
      </c>
      <c r="BH247" t="str">
        <f>VLOOKUP($B247,[1]高一下!$B:$R,11,0)</f>
        <v>冷开艳</v>
      </c>
      <c r="BI247">
        <f>VLOOKUP($B247,[1]高一下!$B:$R,12,0)</f>
        <v>46</v>
      </c>
      <c r="BJ247" t="str">
        <f>VLOOKUP($B247,[1]高一下!$B:$R,13,0)</f>
        <v>次珍扎保</v>
      </c>
      <c r="BK247">
        <f>VLOOKUP($B247,[1]高一下!$B:$R,14,0)</f>
        <v>44</v>
      </c>
      <c r="BL247" t="str">
        <f>VLOOKUP($B247,[1]高一下!$B:$R,15,0)</f>
        <v>刘红</v>
      </c>
      <c r="BM247">
        <f>VLOOKUP($B247,[1]高一下!$B:$R,16,0)</f>
        <v>44</v>
      </c>
      <c r="BN247" t="str">
        <f>VLOOKUP($B247,[1]高一下!$B:$R,17,0)</f>
        <v>杨建</v>
      </c>
      <c r="BO247">
        <f>VLOOKUP($B247,[1]高一上!$B:$W,5,0)</f>
        <v>85.5</v>
      </c>
      <c r="BP247" t="str">
        <f>VLOOKUP($B247,[1]高一上!$B:$W,6,0)</f>
        <v>叶仁芳</v>
      </c>
      <c r="BQ247">
        <f>VLOOKUP($B247,[1]高一上!$B:$W,7,0)</f>
        <v>33</v>
      </c>
      <c r="BR247" t="str">
        <f>VLOOKUP($B247,[1]高一上!$B:$W,8,0)</f>
        <v>马磊</v>
      </c>
      <c r="BS247">
        <f>VLOOKUP($B247,[1]高一上!$B:$W,9,0)</f>
        <v>88.5</v>
      </c>
      <c r="BT247" t="str">
        <f>VLOOKUP($B247,[1]高一上!$B:$W,10,0)</f>
        <v>冷开艳</v>
      </c>
      <c r="BU247">
        <f>VLOOKUP($B247,[1]高一上!$B:$W,11,0)</f>
        <v>35.5</v>
      </c>
      <c r="BV247" t="str">
        <f>VLOOKUP($B247,[1]高一上!$B:$W,12,0)</f>
        <v>高贵勇</v>
      </c>
      <c r="BW247">
        <f>VLOOKUP($B247,[1]高一上!$B:$W,13,0)</f>
        <v>33</v>
      </c>
      <c r="BX247" t="str">
        <f>VLOOKUP($B247,[1]高一上!$B:$W,14,0)</f>
        <v>刘厚江/方帮林</v>
      </c>
      <c r="BY247">
        <f>VLOOKUP($B247,[1]高一上!$B:$W,15,0)</f>
        <v>60.5</v>
      </c>
      <c r="BZ247" t="str">
        <f>VLOOKUP($B247,[1]高一上!$B:$W,16,0)</f>
        <v>田友米</v>
      </c>
      <c r="CA247">
        <f>VLOOKUP($B247,[1]中考!$B:$N,5,0)</f>
        <v>99</v>
      </c>
      <c r="CB247">
        <f>VLOOKUP($B247,[1]中考!$B:$N,6,0)</f>
        <v>81</v>
      </c>
      <c r="CC247">
        <f>VLOOKUP($B247,[1]中考!$B:$N,7,0)</f>
        <v>112</v>
      </c>
      <c r="CD247">
        <f>VLOOKUP($B247,[1]中考!$B:$N,8,0)</f>
        <v>39</v>
      </c>
      <c r="CE247">
        <f>VLOOKUP($B247,[1]中考!$B:$N,9,0)</f>
        <v>31</v>
      </c>
      <c r="CF247">
        <f>VLOOKUP($B247,[1]中考!$B:$N,10,0)</f>
        <v>35</v>
      </c>
    </row>
    <row r="248" spans="1:84" x14ac:dyDescent="0.2">
      <c r="A248" s="1" t="s">
        <v>772</v>
      </c>
      <c r="B248" s="1" t="s">
        <v>773</v>
      </c>
      <c r="C248" s="1" t="s">
        <v>722</v>
      </c>
      <c r="D248" s="1" t="s">
        <v>17</v>
      </c>
      <c r="E248" s="1" t="s">
        <v>774</v>
      </c>
      <c r="F248" s="1">
        <v>473</v>
      </c>
      <c r="G248" s="1">
        <v>107</v>
      </c>
      <c r="H248" s="1" t="s">
        <v>19</v>
      </c>
      <c r="I248" s="1">
        <v>101</v>
      </c>
      <c r="J248" s="1" t="s">
        <v>20</v>
      </c>
      <c r="K248" s="1">
        <v>87</v>
      </c>
      <c r="L248" s="1" t="s">
        <v>124</v>
      </c>
      <c r="M248" s="1">
        <v>63.5</v>
      </c>
      <c r="N248" s="1" t="s">
        <v>404</v>
      </c>
      <c r="O248" s="1">
        <v>39.5</v>
      </c>
      <c r="P248" s="1" t="s">
        <v>724</v>
      </c>
      <c r="Q248" s="1">
        <v>74.5</v>
      </c>
      <c r="R248" s="1" t="s">
        <v>406</v>
      </c>
      <c r="S248">
        <f>VLOOKUP(B248,[1]高三上!$B:$R,6,0)</f>
        <v>103</v>
      </c>
      <c r="T248" t="str">
        <f>VLOOKUP(B248,[1]高三上!$B:$R,7,0)</f>
        <v>龚霞</v>
      </c>
      <c r="U248">
        <f>VLOOKUP(B248,[1]高三上!$B:$R,8,0)</f>
        <v>81</v>
      </c>
      <c r="V248" t="str">
        <f>VLOOKUP(B248,[1]高三上!$B:$R,9,0)</f>
        <v>扎拉</v>
      </c>
      <c r="W248">
        <f>VLOOKUP(B248,[1]高三上!$B:$R,10,0)</f>
        <v>80</v>
      </c>
      <c r="X248" t="str">
        <f>VLOOKUP(B248,[1]高三上!$B:$R,11,0)</f>
        <v>冷开艳</v>
      </c>
      <c r="Y248">
        <f>VLOOKUP(B248,[1]高三上!$B:$R,12,0)</f>
        <v>26</v>
      </c>
      <c r="Z248" t="str">
        <f>VLOOKUP(B248,[1]高三上!$B:$R,13,0)</f>
        <v>胡伟杰</v>
      </c>
      <c r="AA248">
        <f>VLOOKUP(B248,[1]高三上!$B:$R,14,0)</f>
        <v>31</v>
      </c>
      <c r="AB248" t="str">
        <f>VLOOKUP(B248,[1]高三上!$B:$R,15,0)</f>
        <v>邱宗兰</v>
      </c>
      <c r="AC248">
        <f>VLOOKUP(B248,[1]高三上!$B:$R,16,0)</f>
        <v>36</v>
      </c>
      <c r="AD248" t="str">
        <f>VLOOKUP($B248,[1]高三上!$B:$R,17,0)</f>
        <v>张斯杰</v>
      </c>
      <c r="AE248" t="str">
        <f>VLOOKUP($B248,[1]高二下!$B:$R,6,0)</f>
        <v>95.0</v>
      </c>
      <c r="AF248" t="str">
        <f>VLOOKUP($B248,[1]高二下!$B:$R,7,0)</f>
        <v>龚霞</v>
      </c>
      <c r="AG248" t="str">
        <f>VLOOKUP($B248,[1]高二下!$B:$R,8,0)</f>
        <v>92.5</v>
      </c>
      <c r="AH248" t="str">
        <f>VLOOKUP($B248,[1]高二下!$B:$R,9,0)</f>
        <v>扎拉</v>
      </c>
      <c r="AI248" t="str">
        <f>VLOOKUP($B248,[1]高二下!$B:$R,10,0)</f>
        <v>46.0</v>
      </c>
      <c r="AJ248" t="str">
        <f>VLOOKUP($B248,[1]高二下!$B:$R,11,0)</f>
        <v>冷开艳</v>
      </c>
      <c r="AK248" t="str">
        <f>VLOOKUP($B248,[1]高二下!$B:$R,12,0)</f>
        <v>21.0</v>
      </c>
      <c r="AL248" t="str">
        <f>VLOOKUP($B248,[1]高二下!$B:$R,13,0)</f>
        <v>胡伟杰</v>
      </c>
      <c r="AM248" t="str">
        <f>VLOOKUP($B248,[1]高二下!$B:$R,14,0)</f>
        <v>53.0</v>
      </c>
      <c r="AN248" t="str">
        <f>VLOOKUP($B248,[1]高二下!$B:$R,15,0)</f>
        <v>邱宗兰</v>
      </c>
      <c r="AO248" t="str">
        <f>VLOOKUP($B248,[1]高二下!$B:$R,16,0)</f>
        <v>109.0</v>
      </c>
      <c r="AP248" t="str">
        <f>VLOOKUP($B248,[1]高二下!$B:$R,17,0)</f>
        <v>张斯杰</v>
      </c>
      <c r="AQ248" t="e">
        <f>VLOOKUP($B248,[2]高二上!$B:$R,6,0)</f>
        <v>#N/A</v>
      </c>
      <c r="AR248" t="e">
        <f>VLOOKUP($B248,[2]高二上!$B:$R,7,0)</f>
        <v>#N/A</v>
      </c>
      <c r="AS248" t="e">
        <f>VLOOKUP($B248,[2]高二上!$B:$R,8,0)</f>
        <v>#N/A</v>
      </c>
      <c r="AT248" t="e">
        <f>VLOOKUP($B248,[2]高二上!$B:$R,9,0)</f>
        <v>#N/A</v>
      </c>
      <c r="AU248" t="e">
        <f>VLOOKUP($B248,[2]高二上!$B:$R,10,0)</f>
        <v>#N/A</v>
      </c>
      <c r="AV248" t="e">
        <f>VLOOKUP($B248,[2]高二上!$B:$R,11,0)</f>
        <v>#N/A</v>
      </c>
      <c r="AW248" t="e">
        <f>VLOOKUP($B248,[2]高二上!$B:$R,12,0)</f>
        <v>#N/A</v>
      </c>
      <c r="AX248" t="e">
        <f>VLOOKUP($B248,[2]高二上!$B:$R,13,0)</f>
        <v>#N/A</v>
      </c>
      <c r="AY248" t="e">
        <f>VLOOKUP($B248,[2]高二上!$B:$R,14,0)</f>
        <v>#N/A</v>
      </c>
      <c r="AZ248" t="e">
        <f>VLOOKUP($B248,[2]高二上!$B:$R,15,0)</f>
        <v>#N/A</v>
      </c>
      <c r="BA248" t="e">
        <f>VLOOKUP($B248,[2]高二上!$B:$R,16,0)</f>
        <v>#N/A</v>
      </c>
      <c r="BB248" t="e">
        <f>VLOOKUP($B248,[2]高二上!$B:$R,17,0)</f>
        <v>#N/A</v>
      </c>
      <c r="BC248">
        <f>VLOOKUP($B248,[1]高一下!$B:$R,6,0)</f>
        <v>84</v>
      </c>
      <c r="BD248" t="str">
        <f>VLOOKUP($B248,[1]高一下!$B:$R,7,0)</f>
        <v>龚霞</v>
      </c>
      <c r="BE248">
        <f>VLOOKUP($B248,[1]高一下!$B:$R,8,0)</f>
        <v>115</v>
      </c>
      <c r="BF248" t="str">
        <f>VLOOKUP($B248,[1]高一下!$B:$R,9,0)</f>
        <v>扎拉</v>
      </c>
      <c r="BG248">
        <f>VLOOKUP($B248,[1]高一下!$B:$R,10,0)</f>
        <v>57.5</v>
      </c>
      <c r="BH248" t="str">
        <f>VLOOKUP($B248,[1]高一下!$B:$R,11,0)</f>
        <v>冷开艳</v>
      </c>
      <c r="BI248">
        <f>VLOOKUP($B248,[1]高一下!$B:$R,12,0)</f>
        <v>34</v>
      </c>
      <c r="BJ248" t="str">
        <f>VLOOKUP($B248,[1]高一下!$B:$R,13,0)</f>
        <v>次珍扎保</v>
      </c>
      <c r="BK248">
        <f>VLOOKUP($B248,[1]高一下!$B:$R,14,0)</f>
        <v>51</v>
      </c>
      <c r="BL248" t="str">
        <f>VLOOKUP($B248,[1]高一下!$B:$R,15,0)</f>
        <v>刘红</v>
      </c>
      <c r="BM248">
        <f>VLOOKUP($B248,[1]高一下!$B:$R,16,0)</f>
        <v>31</v>
      </c>
      <c r="BN248" t="str">
        <f>VLOOKUP($B248,[1]高一下!$B:$R,17,0)</f>
        <v>杨建</v>
      </c>
      <c r="BO248">
        <f>VLOOKUP($B248,[1]高一上!$B:$W,5,0)</f>
        <v>89</v>
      </c>
      <c r="BP248" t="str">
        <f>VLOOKUP($B248,[1]高一上!$B:$W,6,0)</f>
        <v>龚霞</v>
      </c>
      <c r="BQ248">
        <f>VLOOKUP($B248,[1]高一上!$B:$W,7,0)</f>
        <v>67</v>
      </c>
      <c r="BR248" t="str">
        <f>VLOOKUP($B248,[1]高一上!$B:$W,8,0)</f>
        <v>扎拉</v>
      </c>
      <c r="BS248">
        <f>VLOOKUP($B248,[1]高一上!$B:$W,9,0)</f>
        <v>69.5</v>
      </c>
      <c r="BT248" t="str">
        <f>VLOOKUP($B248,[1]高一上!$B:$W,10,0)</f>
        <v>冷开艳</v>
      </c>
      <c r="BU248">
        <f>VLOOKUP($B248,[1]高一上!$B:$W,11,0)</f>
        <v>31.5</v>
      </c>
      <c r="BV248" t="str">
        <f>VLOOKUP($B248,[1]高一上!$B:$W,12,0)</f>
        <v>次珍扎保</v>
      </c>
      <c r="BW248">
        <f>VLOOKUP($B248,[1]高一上!$B:$W,13,0)</f>
        <v>38</v>
      </c>
      <c r="BX248" t="str">
        <f>VLOOKUP($B248,[1]高一上!$B:$W,14,0)</f>
        <v>刘红</v>
      </c>
      <c r="BY248">
        <f>VLOOKUP($B248,[1]高一上!$B:$W,15,0)</f>
        <v>43.5</v>
      </c>
      <c r="BZ248" t="str">
        <f>VLOOKUP($B248,[1]高一上!$B:$W,16,0)</f>
        <v>杨建</v>
      </c>
      <c r="CA248">
        <f>VLOOKUP($B248,[1]中考!$B:$N,5,0)</f>
        <v>100</v>
      </c>
      <c r="CB248">
        <f>VLOOKUP($B248,[1]中考!$B:$N,6,0)</f>
        <v>97</v>
      </c>
      <c r="CC248">
        <f>VLOOKUP($B248,[1]中考!$B:$N,7,0)</f>
        <v>118</v>
      </c>
      <c r="CD248">
        <f>VLOOKUP($B248,[1]中考!$B:$N,8,0)</f>
        <v>29</v>
      </c>
      <c r="CE248">
        <f>VLOOKUP($B248,[1]中考!$B:$N,9,0)</f>
        <v>26</v>
      </c>
      <c r="CF248">
        <f>VLOOKUP($B248,[1]中考!$B:$N,10,0)</f>
        <v>30</v>
      </c>
    </row>
    <row r="249" spans="1:84" x14ac:dyDescent="0.2">
      <c r="A249" s="1" t="s">
        <v>775</v>
      </c>
      <c r="B249" s="1" t="s">
        <v>776</v>
      </c>
      <c r="C249" s="1" t="s">
        <v>722</v>
      </c>
      <c r="D249" s="1" t="s">
        <v>17</v>
      </c>
      <c r="E249" s="1" t="s">
        <v>777</v>
      </c>
      <c r="F249" s="1">
        <v>327</v>
      </c>
      <c r="G249" s="1">
        <v>91</v>
      </c>
      <c r="H249" s="1" t="s">
        <v>19</v>
      </c>
      <c r="I249" s="1">
        <v>80</v>
      </c>
      <c r="J249" s="1" t="s">
        <v>20</v>
      </c>
      <c r="K249" s="1">
        <v>40</v>
      </c>
      <c r="L249" s="1" t="s">
        <v>124</v>
      </c>
      <c r="M249" s="1">
        <v>54.5</v>
      </c>
      <c r="N249" s="1" t="s">
        <v>404</v>
      </c>
      <c r="O249" s="1">
        <v>18.5</v>
      </c>
      <c r="P249" s="1" t="s">
        <v>724</v>
      </c>
      <c r="Q249" s="1">
        <v>42.5</v>
      </c>
      <c r="R249" s="1" t="s">
        <v>406</v>
      </c>
      <c r="S249">
        <f>VLOOKUP(B249,[1]高三上!$B:$R,6,0)</f>
        <v>85.5</v>
      </c>
      <c r="T249" t="str">
        <f>VLOOKUP(B249,[1]高三上!$B:$R,7,0)</f>
        <v>龚霞</v>
      </c>
      <c r="U249">
        <f>VLOOKUP(B249,[1]高三上!$B:$R,8,0)</f>
        <v>98</v>
      </c>
      <c r="V249" t="str">
        <f>VLOOKUP(B249,[1]高三上!$B:$R,9,0)</f>
        <v>扎拉</v>
      </c>
      <c r="W249">
        <f>VLOOKUP(B249,[1]高三上!$B:$R,10,0)</f>
        <v>26</v>
      </c>
      <c r="X249" t="str">
        <f>VLOOKUP(B249,[1]高三上!$B:$R,11,0)</f>
        <v>冷开艳</v>
      </c>
      <c r="Y249">
        <f>VLOOKUP(B249,[1]高三上!$B:$R,12,0)</f>
        <v>22</v>
      </c>
      <c r="Z249" t="str">
        <f>VLOOKUP(B249,[1]高三上!$B:$R,13,0)</f>
        <v>胡伟杰</v>
      </c>
      <c r="AA249">
        <f>VLOOKUP(B249,[1]高三上!$B:$R,14,0)</f>
        <v>33</v>
      </c>
      <c r="AB249" t="str">
        <f>VLOOKUP(B249,[1]高三上!$B:$R,15,0)</f>
        <v>邱宗兰</v>
      </c>
      <c r="AC249">
        <f>VLOOKUP(B249,[1]高三上!$B:$R,16,0)</f>
        <v>34</v>
      </c>
      <c r="AD249" t="str">
        <f>VLOOKUP($B249,[1]高三上!$B:$R,17,0)</f>
        <v>张斯杰</v>
      </c>
      <c r="AE249" t="str">
        <f>VLOOKUP($B249,[1]高二下!$B:$R,6,0)</f>
        <v>89.0</v>
      </c>
      <c r="AF249" t="str">
        <f>VLOOKUP($B249,[1]高二下!$B:$R,7,0)</f>
        <v>龚霞</v>
      </c>
      <c r="AG249" t="str">
        <f>VLOOKUP($B249,[1]高二下!$B:$R,8,0)</f>
        <v>41.0</v>
      </c>
      <c r="AH249" t="str">
        <f>VLOOKUP($B249,[1]高二下!$B:$R,9,0)</f>
        <v>扎拉</v>
      </c>
      <c r="AI249" t="str">
        <f>VLOOKUP($B249,[1]高二下!$B:$R,10,0)</f>
        <v>23.0</v>
      </c>
      <c r="AJ249" t="str">
        <f>VLOOKUP($B249,[1]高二下!$B:$R,11,0)</f>
        <v>冷开艳</v>
      </c>
      <c r="AK249" t="str">
        <f>VLOOKUP($B249,[1]高二下!$B:$R,12,0)</f>
        <v>16.0</v>
      </c>
      <c r="AL249" t="str">
        <f>VLOOKUP($B249,[1]高二下!$B:$R,13,0)</f>
        <v>胡伟杰</v>
      </c>
      <c r="AM249" t="str">
        <f>VLOOKUP($B249,[1]高二下!$B:$R,14,0)</f>
        <v>28.0</v>
      </c>
      <c r="AN249" t="str">
        <f>VLOOKUP($B249,[1]高二下!$B:$R,15,0)</f>
        <v>邱宗兰</v>
      </c>
      <c r="AO249" t="str">
        <f>VLOOKUP($B249,[1]高二下!$B:$R,16,0)</f>
        <v>91.0</v>
      </c>
      <c r="AP249" t="str">
        <f>VLOOKUP($B249,[1]高二下!$B:$R,17,0)</f>
        <v>张斯杰</v>
      </c>
      <c r="AQ249" t="e">
        <f>VLOOKUP($B249,[2]高二上!$B:$R,6,0)</f>
        <v>#N/A</v>
      </c>
      <c r="AR249" t="e">
        <f>VLOOKUP($B249,[2]高二上!$B:$R,7,0)</f>
        <v>#N/A</v>
      </c>
      <c r="AS249" t="e">
        <f>VLOOKUP($B249,[2]高二上!$B:$R,8,0)</f>
        <v>#N/A</v>
      </c>
      <c r="AT249" t="e">
        <f>VLOOKUP($B249,[2]高二上!$B:$R,9,0)</f>
        <v>#N/A</v>
      </c>
      <c r="AU249" t="e">
        <f>VLOOKUP($B249,[2]高二上!$B:$R,10,0)</f>
        <v>#N/A</v>
      </c>
      <c r="AV249" t="e">
        <f>VLOOKUP($B249,[2]高二上!$B:$R,11,0)</f>
        <v>#N/A</v>
      </c>
      <c r="AW249" t="e">
        <f>VLOOKUP($B249,[2]高二上!$B:$R,12,0)</f>
        <v>#N/A</v>
      </c>
      <c r="AX249" t="e">
        <f>VLOOKUP($B249,[2]高二上!$B:$R,13,0)</f>
        <v>#N/A</v>
      </c>
      <c r="AY249" t="e">
        <f>VLOOKUP($B249,[2]高二上!$B:$R,14,0)</f>
        <v>#N/A</v>
      </c>
      <c r="AZ249" t="e">
        <f>VLOOKUP($B249,[2]高二上!$B:$R,15,0)</f>
        <v>#N/A</v>
      </c>
      <c r="BA249" t="e">
        <f>VLOOKUP($B249,[2]高二上!$B:$R,16,0)</f>
        <v>#N/A</v>
      </c>
      <c r="BB249" t="e">
        <f>VLOOKUP($B249,[2]高二上!$B:$R,17,0)</f>
        <v>#N/A</v>
      </c>
      <c r="BC249">
        <f>VLOOKUP($B249,[1]高一下!$B:$R,6,0)</f>
        <v>88</v>
      </c>
      <c r="BD249" t="str">
        <f>VLOOKUP($B249,[1]高一下!$B:$R,7,0)</f>
        <v>龚霞</v>
      </c>
      <c r="BE249">
        <f>VLOOKUP($B249,[1]高一下!$B:$R,8,0)</f>
        <v>74</v>
      </c>
      <c r="BF249" t="str">
        <f>VLOOKUP($B249,[1]高一下!$B:$R,9,0)</f>
        <v>扎拉</v>
      </c>
      <c r="BG249">
        <f>VLOOKUP($B249,[1]高一下!$B:$R,10,0)</f>
        <v>22.5</v>
      </c>
      <c r="BH249" t="str">
        <f>VLOOKUP($B249,[1]高一下!$B:$R,11,0)</f>
        <v>冷开艳</v>
      </c>
      <c r="BI249">
        <f>VLOOKUP($B249,[1]高一下!$B:$R,12,0)</f>
        <v>38</v>
      </c>
      <c r="BJ249" t="str">
        <f>VLOOKUP($B249,[1]高一下!$B:$R,13,0)</f>
        <v>次珍扎保</v>
      </c>
      <c r="BK249">
        <f>VLOOKUP($B249,[1]高一下!$B:$R,14,0)</f>
        <v>42</v>
      </c>
      <c r="BL249" t="str">
        <f>VLOOKUP($B249,[1]高一下!$B:$R,15,0)</f>
        <v>刘红</v>
      </c>
      <c r="BM249">
        <f>VLOOKUP($B249,[1]高一下!$B:$R,16,0)</f>
        <v>19</v>
      </c>
      <c r="BN249" t="str">
        <f>VLOOKUP($B249,[1]高一下!$B:$R,17,0)</f>
        <v>杨建</v>
      </c>
      <c r="BO249">
        <f>VLOOKUP($B249,[1]高一上!$B:$W,5,0)</f>
        <v>68.5</v>
      </c>
      <c r="BP249" t="str">
        <f>VLOOKUP($B249,[1]高一上!$B:$W,6,0)</f>
        <v>龚霞</v>
      </c>
      <c r="BQ249">
        <f>VLOOKUP($B249,[1]高一上!$B:$W,7,0)</f>
        <v>72</v>
      </c>
      <c r="BR249" t="str">
        <f>VLOOKUP($B249,[1]高一上!$B:$W,8,0)</f>
        <v>扎拉</v>
      </c>
      <c r="BS249">
        <f>VLOOKUP($B249,[1]高一上!$B:$W,9,0)</f>
        <v>31.5</v>
      </c>
      <c r="BT249" t="str">
        <f>VLOOKUP($B249,[1]高一上!$B:$W,10,0)</f>
        <v>冷开艳</v>
      </c>
      <c r="BU249">
        <f>VLOOKUP($B249,[1]高一上!$B:$W,11,0)</f>
        <v>22.5</v>
      </c>
      <c r="BV249" t="str">
        <f>VLOOKUP($B249,[1]高一上!$B:$W,12,0)</f>
        <v>次珍扎保</v>
      </c>
      <c r="BW249">
        <f>VLOOKUP($B249,[1]高一上!$B:$W,13,0)</f>
        <v>40</v>
      </c>
      <c r="BX249" t="str">
        <f>VLOOKUP($B249,[1]高一上!$B:$W,14,0)</f>
        <v>刘红</v>
      </c>
      <c r="BY249">
        <f>VLOOKUP($B249,[1]高一上!$B:$W,15,0)</f>
        <v>32.5</v>
      </c>
      <c r="BZ249" t="str">
        <f>VLOOKUP($B249,[1]高一上!$B:$W,16,0)</f>
        <v>杨建</v>
      </c>
      <c r="CA249">
        <f>VLOOKUP($B249,[1]中考!$B:$N,5,0)</f>
        <v>93</v>
      </c>
      <c r="CB249">
        <f>VLOOKUP($B249,[1]中考!$B:$N,6,0)</f>
        <v>94</v>
      </c>
      <c r="CC249">
        <f>VLOOKUP($B249,[1]中考!$B:$N,7,0)</f>
        <v>69</v>
      </c>
      <c r="CD249">
        <f>VLOOKUP($B249,[1]中考!$B:$N,8,0)</f>
        <v>43</v>
      </c>
      <c r="CE249">
        <f>VLOOKUP($B249,[1]中考!$B:$N,9,0)</f>
        <v>35</v>
      </c>
      <c r="CF249">
        <f>VLOOKUP($B249,[1]中考!$B:$N,10,0)</f>
        <v>35</v>
      </c>
    </row>
    <row r="250" spans="1:84" x14ac:dyDescent="0.2">
      <c r="A250" s="1" t="s">
        <v>778</v>
      </c>
      <c r="B250" s="1" t="s">
        <v>779</v>
      </c>
      <c r="C250" s="1" t="s">
        <v>722</v>
      </c>
      <c r="D250" s="1" t="s">
        <v>17</v>
      </c>
      <c r="E250" s="1" t="s">
        <v>780</v>
      </c>
      <c r="F250" s="1">
        <v>369</v>
      </c>
      <c r="G250" s="1">
        <v>107</v>
      </c>
      <c r="H250" s="1" t="s">
        <v>19</v>
      </c>
      <c r="I250" s="1">
        <v>53</v>
      </c>
      <c r="J250" s="1" t="s">
        <v>20</v>
      </c>
      <c r="K250" s="1">
        <v>77</v>
      </c>
      <c r="L250" s="1" t="s">
        <v>124</v>
      </c>
      <c r="M250" s="1">
        <v>32.5</v>
      </c>
      <c r="N250" s="1" t="s">
        <v>404</v>
      </c>
      <c r="O250" s="1">
        <v>33.5</v>
      </c>
      <c r="P250" s="1" t="s">
        <v>724</v>
      </c>
      <c r="Q250" s="1">
        <v>65.5</v>
      </c>
      <c r="R250" s="1" t="s">
        <v>406</v>
      </c>
      <c r="S250">
        <f>VLOOKUP(B250,[1]高三上!$B:$R,6,0)</f>
        <v>98</v>
      </c>
      <c r="T250" t="str">
        <f>VLOOKUP(B250,[1]高三上!$B:$R,7,0)</f>
        <v>龚霞</v>
      </c>
      <c r="U250">
        <f>VLOOKUP(B250,[1]高三上!$B:$R,8,0)</f>
        <v>61</v>
      </c>
      <c r="V250" t="str">
        <f>VLOOKUP(B250,[1]高三上!$B:$R,9,0)</f>
        <v>扎拉</v>
      </c>
      <c r="W250">
        <f>VLOOKUP(B250,[1]高三上!$B:$R,10,0)</f>
        <v>51.5</v>
      </c>
      <c r="X250" t="str">
        <f>VLOOKUP(B250,[1]高三上!$B:$R,11,0)</f>
        <v>冷开艳</v>
      </c>
      <c r="Y250">
        <f>VLOOKUP(B250,[1]高三上!$B:$R,12,0)</f>
        <v>24</v>
      </c>
      <c r="Z250" t="str">
        <f>VLOOKUP(B250,[1]高三上!$B:$R,13,0)</f>
        <v>胡伟杰</v>
      </c>
      <c r="AA250">
        <f>VLOOKUP(B250,[1]高三上!$B:$R,14,0)</f>
        <v>19</v>
      </c>
      <c r="AB250" t="str">
        <f>VLOOKUP(B250,[1]高三上!$B:$R,15,0)</f>
        <v>邱宗兰</v>
      </c>
      <c r="AC250">
        <f>VLOOKUP(B250,[1]高三上!$B:$R,16,0)</f>
        <v>22</v>
      </c>
      <c r="AD250" t="str">
        <f>VLOOKUP($B250,[1]高三上!$B:$R,17,0)</f>
        <v>张斯杰</v>
      </c>
      <c r="AE250" t="str">
        <f>VLOOKUP($B250,[1]高二下!$B:$R,6,0)</f>
        <v>85.0</v>
      </c>
      <c r="AF250" t="str">
        <f>VLOOKUP($B250,[1]高二下!$B:$R,7,0)</f>
        <v>龚霞</v>
      </c>
      <c r="AG250" t="str">
        <f>VLOOKUP($B250,[1]高二下!$B:$R,8,0)</f>
        <v>67.0</v>
      </c>
      <c r="AH250" t="str">
        <f>VLOOKUP($B250,[1]高二下!$B:$R,9,0)</f>
        <v>扎拉</v>
      </c>
      <c r="AI250" t="str">
        <f>VLOOKUP($B250,[1]高二下!$B:$R,10,0)</f>
        <v>31.0</v>
      </c>
      <c r="AJ250" t="str">
        <f>VLOOKUP($B250,[1]高二下!$B:$R,11,0)</f>
        <v>冷开艳</v>
      </c>
      <c r="AK250" t="str">
        <f>VLOOKUP($B250,[1]高二下!$B:$R,12,0)</f>
        <v>16.0</v>
      </c>
      <c r="AL250" t="str">
        <f>VLOOKUP($B250,[1]高二下!$B:$R,13,0)</f>
        <v>胡伟杰</v>
      </c>
      <c r="AM250" t="str">
        <f>VLOOKUP($B250,[1]高二下!$B:$R,14,0)</f>
        <v>28.0</v>
      </c>
      <c r="AN250" t="str">
        <f>VLOOKUP($B250,[1]高二下!$B:$R,15,0)</f>
        <v>邱宗兰</v>
      </c>
      <c r="AO250" t="str">
        <f>VLOOKUP($B250,[1]高二下!$B:$R,16,0)</f>
        <v>54.0</v>
      </c>
      <c r="AP250" t="str">
        <f>VLOOKUP($B250,[1]高二下!$B:$R,17,0)</f>
        <v>张斯杰</v>
      </c>
      <c r="AQ250" t="e">
        <f>VLOOKUP($B250,[2]高二上!$B:$R,6,0)</f>
        <v>#N/A</v>
      </c>
      <c r="AR250" t="e">
        <f>VLOOKUP($B250,[2]高二上!$B:$R,7,0)</f>
        <v>#N/A</v>
      </c>
      <c r="AS250" t="e">
        <f>VLOOKUP($B250,[2]高二上!$B:$R,8,0)</f>
        <v>#N/A</v>
      </c>
      <c r="AT250" t="e">
        <f>VLOOKUP($B250,[2]高二上!$B:$R,9,0)</f>
        <v>#N/A</v>
      </c>
      <c r="AU250" t="e">
        <f>VLOOKUP($B250,[2]高二上!$B:$R,10,0)</f>
        <v>#N/A</v>
      </c>
      <c r="AV250" t="e">
        <f>VLOOKUP($B250,[2]高二上!$B:$R,11,0)</f>
        <v>#N/A</v>
      </c>
      <c r="AW250" t="e">
        <f>VLOOKUP($B250,[2]高二上!$B:$R,12,0)</f>
        <v>#N/A</v>
      </c>
      <c r="AX250" t="e">
        <f>VLOOKUP($B250,[2]高二上!$B:$R,13,0)</f>
        <v>#N/A</v>
      </c>
      <c r="AY250" t="e">
        <f>VLOOKUP($B250,[2]高二上!$B:$R,14,0)</f>
        <v>#N/A</v>
      </c>
      <c r="AZ250" t="e">
        <f>VLOOKUP($B250,[2]高二上!$B:$R,15,0)</f>
        <v>#N/A</v>
      </c>
      <c r="BA250" t="e">
        <f>VLOOKUP($B250,[2]高二上!$B:$R,16,0)</f>
        <v>#N/A</v>
      </c>
      <c r="BB250" t="e">
        <f>VLOOKUP($B250,[2]高二上!$B:$R,17,0)</f>
        <v>#N/A</v>
      </c>
      <c r="BC250">
        <f>VLOOKUP($B250,[1]高一下!$B:$R,6,0)</f>
        <v>96</v>
      </c>
      <c r="BD250" t="str">
        <f>VLOOKUP($B250,[1]高一下!$B:$R,7,0)</f>
        <v>龚霞</v>
      </c>
      <c r="BE250">
        <f>VLOOKUP($B250,[1]高一下!$B:$R,8,0)</f>
        <v>61</v>
      </c>
      <c r="BF250" t="str">
        <f>VLOOKUP($B250,[1]高一下!$B:$R,9,0)</f>
        <v>扎拉</v>
      </c>
      <c r="BG250">
        <f>VLOOKUP($B250,[1]高一下!$B:$R,10,0)</f>
        <v>49.5</v>
      </c>
      <c r="BH250" t="str">
        <f>VLOOKUP($B250,[1]高一下!$B:$R,11,0)</f>
        <v>冷开艳</v>
      </c>
      <c r="BI250">
        <f>VLOOKUP($B250,[1]高一下!$B:$R,12,0)</f>
        <v>29</v>
      </c>
      <c r="BJ250" t="str">
        <f>VLOOKUP($B250,[1]高一下!$B:$R,13,0)</f>
        <v>次珍扎保</v>
      </c>
      <c r="BK250">
        <f>VLOOKUP($B250,[1]高一下!$B:$R,14,0)</f>
        <v>22</v>
      </c>
      <c r="BL250" t="str">
        <f>VLOOKUP($B250,[1]高一下!$B:$R,15,0)</f>
        <v>刘红</v>
      </c>
      <c r="BM250">
        <f>VLOOKUP($B250,[1]高一下!$B:$R,16,0)</f>
        <v>24</v>
      </c>
      <c r="BN250" t="str">
        <f>VLOOKUP($B250,[1]高一下!$B:$R,17,0)</f>
        <v>杨建</v>
      </c>
      <c r="BO250">
        <f>VLOOKUP($B250,[1]高一上!$B:$W,5,0)</f>
        <v>90</v>
      </c>
      <c r="BP250" t="str">
        <f>VLOOKUP($B250,[1]高一上!$B:$W,6,0)</f>
        <v>龚霞</v>
      </c>
      <c r="BQ250">
        <f>VLOOKUP($B250,[1]高一上!$B:$W,7,0)</f>
        <v>51</v>
      </c>
      <c r="BR250" t="str">
        <f>VLOOKUP($B250,[1]高一上!$B:$W,8,0)</f>
        <v>扎拉</v>
      </c>
      <c r="BS250">
        <f>VLOOKUP($B250,[1]高一上!$B:$W,9,0)</f>
        <v>54.5</v>
      </c>
      <c r="BT250" t="str">
        <f>VLOOKUP($B250,[1]高一上!$B:$W,10,0)</f>
        <v>冷开艳</v>
      </c>
      <c r="BU250">
        <f>VLOOKUP($B250,[1]高一上!$B:$W,11,0)</f>
        <v>21.5</v>
      </c>
      <c r="BV250" t="str">
        <f>VLOOKUP($B250,[1]高一上!$B:$W,12,0)</f>
        <v>次珍扎保</v>
      </c>
      <c r="BW250">
        <f>VLOOKUP($B250,[1]高一上!$B:$W,13,0)</f>
        <v>31</v>
      </c>
      <c r="BX250" t="str">
        <f>VLOOKUP($B250,[1]高一上!$B:$W,14,0)</f>
        <v>刘红</v>
      </c>
      <c r="BY250">
        <f>VLOOKUP($B250,[1]高一上!$B:$W,15,0)</f>
        <v>23</v>
      </c>
      <c r="BZ250" t="str">
        <f>VLOOKUP($B250,[1]高一上!$B:$W,16,0)</f>
        <v>杨建</v>
      </c>
      <c r="CA250">
        <f>VLOOKUP($B250,[1]中考!$B:$N,5,0)</f>
        <v>99</v>
      </c>
      <c r="CB250">
        <f>VLOOKUP($B250,[1]中考!$B:$N,6,0)</f>
        <v>78</v>
      </c>
      <c r="CC250">
        <f>VLOOKUP($B250,[1]中考!$B:$N,7,0)</f>
        <v>88</v>
      </c>
      <c r="CD250">
        <f>VLOOKUP($B250,[1]中考!$B:$N,8,0)</f>
        <v>42</v>
      </c>
      <c r="CE250">
        <f>VLOOKUP($B250,[1]中考!$B:$N,9,0)</f>
        <v>29</v>
      </c>
      <c r="CF250">
        <f>VLOOKUP($B250,[1]中考!$B:$N,10,0)</f>
        <v>36</v>
      </c>
    </row>
    <row r="251" spans="1:84" x14ac:dyDescent="0.2">
      <c r="A251" s="1" t="s">
        <v>781</v>
      </c>
      <c r="B251" s="1" t="s">
        <v>782</v>
      </c>
      <c r="C251" s="1" t="s">
        <v>722</v>
      </c>
      <c r="D251" s="1" t="s">
        <v>17</v>
      </c>
      <c r="E251" s="1" t="s">
        <v>783</v>
      </c>
      <c r="F251" s="1">
        <v>348</v>
      </c>
      <c r="G251" s="1">
        <v>100</v>
      </c>
      <c r="H251" s="1" t="s">
        <v>19</v>
      </c>
      <c r="I251" s="1">
        <v>76</v>
      </c>
      <c r="J251" s="1" t="s">
        <v>20</v>
      </c>
      <c r="K251" s="1">
        <v>35</v>
      </c>
      <c r="L251" s="1" t="s">
        <v>124</v>
      </c>
      <c r="M251" s="1">
        <v>51.5</v>
      </c>
      <c r="N251" s="1" t="s">
        <v>404</v>
      </c>
      <c r="O251" s="1">
        <v>29</v>
      </c>
      <c r="P251" s="1" t="s">
        <v>724</v>
      </c>
      <c r="Q251" s="1">
        <v>56.5</v>
      </c>
      <c r="R251" s="1" t="s">
        <v>406</v>
      </c>
      <c r="S251">
        <f>VLOOKUP(B251,[1]高三上!$B:$R,6,0)</f>
        <v>95.5</v>
      </c>
      <c r="T251" t="str">
        <f>VLOOKUP(B251,[1]高三上!$B:$R,7,0)</f>
        <v>龚霞</v>
      </c>
      <c r="U251">
        <f>VLOOKUP(B251,[1]高三上!$B:$R,8,0)</f>
        <v>82</v>
      </c>
      <c r="V251" t="str">
        <f>VLOOKUP(B251,[1]高三上!$B:$R,9,0)</f>
        <v>扎拉</v>
      </c>
      <c r="W251">
        <f>VLOOKUP(B251,[1]高三上!$B:$R,10,0)</f>
        <v>45.5</v>
      </c>
      <c r="X251" t="str">
        <f>VLOOKUP(B251,[1]高三上!$B:$R,11,0)</f>
        <v>冷开艳</v>
      </c>
      <c r="Y251">
        <f>VLOOKUP(B251,[1]高三上!$B:$R,12,0)</f>
        <v>32</v>
      </c>
      <c r="Z251" t="str">
        <f>VLOOKUP(B251,[1]高三上!$B:$R,13,0)</f>
        <v>胡伟杰</v>
      </c>
      <c r="AA251">
        <f>VLOOKUP(B251,[1]高三上!$B:$R,14,0)</f>
        <v>12</v>
      </c>
      <c r="AB251" t="str">
        <f>VLOOKUP(B251,[1]高三上!$B:$R,15,0)</f>
        <v>邱宗兰</v>
      </c>
      <c r="AC251">
        <f>VLOOKUP(B251,[1]高三上!$B:$R,16,0)</f>
        <v>40</v>
      </c>
      <c r="AD251" t="str">
        <f>VLOOKUP($B251,[1]高三上!$B:$R,17,0)</f>
        <v>张斯杰</v>
      </c>
      <c r="AE251" t="str">
        <f>VLOOKUP($B251,[1]高二下!$B:$R,6,0)</f>
        <v>86.0</v>
      </c>
      <c r="AF251" t="str">
        <f>VLOOKUP($B251,[1]高二下!$B:$R,7,0)</f>
        <v>龚霞</v>
      </c>
      <c r="AG251" t="str">
        <f>VLOOKUP($B251,[1]高二下!$B:$R,8,0)</f>
        <v>59.5</v>
      </c>
      <c r="AH251" t="str">
        <f>VLOOKUP($B251,[1]高二下!$B:$R,9,0)</f>
        <v>扎拉</v>
      </c>
      <c r="AI251" t="str">
        <f>VLOOKUP($B251,[1]高二下!$B:$R,10,0)</f>
        <v>29.0</v>
      </c>
      <c r="AJ251" t="str">
        <f>VLOOKUP($B251,[1]高二下!$B:$R,11,0)</f>
        <v>冷开艳</v>
      </c>
      <c r="AK251" t="str">
        <f>VLOOKUP($B251,[1]高二下!$B:$R,12,0)</f>
        <v>22.0</v>
      </c>
      <c r="AL251" t="str">
        <f>VLOOKUP($B251,[1]高二下!$B:$R,13,0)</f>
        <v>胡伟杰</v>
      </c>
      <c r="AM251" t="str">
        <f>VLOOKUP($B251,[1]高二下!$B:$R,14,0)</f>
        <v>44.0</v>
      </c>
      <c r="AN251" t="str">
        <f>VLOOKUP($B251,[1]高二下!$B:$R,15,0)</f>
        <v>邱宗兰</v>
      </c>
      <c r="AO251" t="str">
        <f>VLOOKUP($B251,[1]高二下!$B:$R,16,0)</f>
        <v>71.0</v>
      </c>
      <c r="AP251" t="str">
        <f>VLOOKUP($B251,[1]高二下!$B:$R,17,0)</f>
        <v>张斯杰</v>
      </c>
      <c r="AQ251" t="e">
        <f>VLOOKUP($B251,[2]高二上!$B:$R,6,0)</f>
        <v>#N/A</v>
      </c>
      <c r="AR251" t="e">
        <f>VLOOKUP($B251,[2]高二上!$B:$R,7,0)</f>
        <v>#N/A</v>
      </c>
      <c r="AS251" t="e">
        <f>VLOOKUP($B251,[2]高二上!$B:$R,8,0)</f>
        <v>#N/A</v>
      </c>
      <c r="AT251" t="e">
        <f>VLOOKUP($B251,[2]高二上!$B:$R,9,0)</f>
        <v>#N/A</v>
      </c>
      <c r="AU251" t="e">
        <f>VLOOKUP($B251,[2]高二上!$B:$R,10,0)</f>
        <v>#N/A</v>
      </c>
      <c r="AV251" t="e">
        <f>VLOOKUP($B251,[2]高二上!$B:$R,11,0)</f>
        <v>#N/A</v>
      </c>
      <c r="AW251" t="e">
        <f>VLOOKUP($B251,[2]高二上!$B:$R,12,0)</f>
        <v>#N/A</v>
      </c>
      <c r="AX251" t="e">
        <f>VLOOKUP($B251,[2]高二上!$B:$R,13,0)</f>
        <v>#N/A</v>
      </c>
      <c r="AY251" t="e">
        <f>VLOOKUP($B251,[2]高二上!$B:$R,14,0)</f>
        <v>#N/A</v>
      </c>
      <c r="AZ251" t="e">
        <f>VLOOKUP($B251,[2]高二上!$B:$R,15,0)</f>
        <v>#N/A</v>
      </c>
      <c r="BA251" t="e">
        <f>VLOOKUP($B251,[2]高二上!$B:$R,16,0)</f>
        <v>#N/A</v>
      </c>
      <c r="BB251" t="e">
        <f>VLOOKUP($B251,[2]高二上!$B:$R,17,0)</f>
        <v>#N/A</v>
      </c>
      <c r="BC251">
        <f>VLOOKUP($B251,[1]高一下!$B:$R,6,0)</f>
        <v>95</v>
      </c>
      <c r="BD251" t="str">
        <f>VLOOKUP($B251,[1]高一下!$B:$R,7,0)</f>
        <v>龚霞</v>
      </c>
      <c r="BE251">
        <f>VLOOKUP($B251,[1]高一下!$B:$R,8,0)</f>
        <v>95</v>
      </c>
      <c r="BF251" t="str">
        <f>VLOOKUP($B251,[1]高一下!$B:$R,9,0)</f>
        <v>扎拉</v>
      </c>
      <c r="BG251">
        <f>VLOOKUP($B251,[1]高一下!$B:$R,10,0)</f>
        <v>34</v>
      </c>
      <c r="BH251" t="str">
        <f>VLOOKUP($B251,[1]高一下!$B:$R,11,0)</f>
        <v>冷开艳</v>
      </c>
      <c r="BI251">
        <f>VLOOKUP($B251,[1]高一下!$B:$R,12,0)</f>
        <v>14</v>
      </c>
      <c r="BJ251" t="str">
        <f>VLOOKUP($B251,[1]高一下!$B:$R,13,0)</f>
        <v>次珍扎保</v>
      </c>
      <c r="BK251">
        <f>VLOOKUP($B251,[1]高一下!$B:$R,14,0)</f>
        <v>26</v>
      </c>
      <c r="BL251" t="str">
        <f>VLOOKUP($B251,[1]高一下!$B:$R,15,0)</f>
        <v>刘红</v>
      </c>
      <c r="BM251">
        <f>VLOOKUP($B251,[1]高一下!$B:$R,16,0)</f>
        <v>29</v>
      </c>
      <c r="BN251" t="str">
        <f>VLOOKUP($B251,[1]高一下!$B:$R,17,0)</f>
        <v>杨建</v>
      </c>
      <c r="BO251">
        <f>VLOOKUP($B251,[1]高一上!$B:$W,5,0)</f>
        <v>90.5</v>
      </c>
      <c r="BP251" t="str">
        <f>VLOOKUP($B251,[1]高一上!$B:$W,6,0)</f>
        <v>龚霞</v>
      </c>
      <c r="BQ251">
        <f>VLOOKUP($B251,[1]高一上!$B:$W,7,0)</f>
        <v>70</v>
      </c>
      <c r="BR251" t="str">
        <f>VLOOKUP($B251,[1]高一上!$B:$W,8,0)</f>
        <v>扎拉</v>
      </c>
      <c r="BS251">
        <f>VLOOKUP($B251,[1]高一上!$B:$W,9,0)</f>
        <v>35.5</v>
      </c>
      <c r="BT251" t="str">
        <f>VLOOKUP($B251,[1]高一上!$B:$W,10,0)</f>
        <v>冷开艳</v>
      </c>
      <c r="BU251">
        <f>VLOOKUP($B251,[1]高一上!$B:$W,11,0)</f>
        <v>32.5</v>
      </c>
      <c r="BV251" t="str">
        <f>VLOOKUP($B251,[1]高一上!$B:$W,12,0)</f>
        <v>次珍扎保</v>
      </c>
      <c r="BW251">
        <f>VLOOKUP($B251,[1]高一上!$B:$W,13,0)</f>
        <v>45.5</v>
      </c>
      <c r="BX251" t="str">
        <f>VLOOKUP($B251,[1]高一上!$B:$W,14,0)</f>
        <v>刘红</v>
      </c>
      <c r="BY251">
        <f>VLOOKUP($B251,[1]高一上!$B:$W,15,0)</f>
        <v>50.5</v>
      </c>
      <c r="BZ251" t="str">
        <f>VLOOKUP($B251,[1]高一上!$B:$W,16,0)</f>
        <v>杨建</v>
      </c>
      <c r="CA251">
        <f>VLOOKUP($B251,[1]中考!$B:$N,5,0)</f>
        <v>111</v>
      </c>
      <c r="CB251">
        <f>VLOOKUP($B251,[1]中考!$B:$N,6,0)</f>
        <v>80</v>
      </c>
      <c r="CC251">
        <f>VLOOKUP($B251,[1]中考!$B:$N,7,0)</f>
        <v>62</v>
      </c>
      <c r="CD251">
        <f>VLOOKUP($B251,[1]中考!$B:$N,8,0)</f>
        <v>43</v>
      </c>
      <c r="CE251">
        <f>VLOOKUP($B251,[1]中考!$B:$N,9,0)</f>
        <v>23</v>
      </c>
      <c r="CF251">
        <f>VLOOKUP($B251,[1]中考!$B:$N,10,0)</f>
        <v>41</v>
      </c>
    </row>
    <row r="252" spans="1:84" x14ac:dyDescent="0.2">
      <c r="A252" s="1" t="s">
        <v>784</v>
      </c>
      <c r="B252" s="1" t="s">
        <v>785</v>
      </c>
      <c r="C252" s="1" t="s">
        <v>722</v>
      </c>
      <c r="D252" s="1" t="s">
        <v>17</v>
      </c>
      <c r="E252" s="1" t="s">
        <v>786</v>
      </c>
      <c r="F252" s="1">
        <v>346</v>
      </c>
      <c r="G252" s="1">
        <v>95</v>
      </c>
      <c r="H252" s="1" t="s">
        <v>19</v>
      </c>
      <c r="I252" s="1">
        <v>55</v>
      </c>
      <c r="J252" s="1" t="s">
        <v>20</v>
      </c>
      <c r="K252" s="1">
        <v>78</v>
      </c>
      <c r="L252" s="1" t="s">
        <v>124</v>
      </c>
      <c r="M252" s="1">
        <v>35</v>
      </c>
      <c r="N252" s="1" t="s">
        <v>404</v>
      </c>
      <c r="O252" s="1">
        <v>36</v>
      </c>
      <c r="P252" s="1" t="s">
        <v>724</v>
      </c>
      <c r="Q252" s="1">
        <v>46.5</v>
      </c>
      <c r="R252" s="1" t="s">
        <v>406</v>
      </c>
      <c r="S252">
        <f>VLOOKUP(B252,[1]高三上!$B:$R,6,0)</f>
        <v>95.5</v>
      </c>
      <c r="T252" t="str">
        <f>VLOOKUP(B252,[1]高三上!$B:$R,7,0)</f>
        <v>龚霞</v>
      </c>
      <c r="U252">
        <f>VLOOKUP(B252,[1]高三上!$B:$R,8,0)</f>
        <v>63</v>
      </c>
      <c r="V252" t="str">
        <f>VLOOKUP(B252,[1]高三上!$B:$R,9,0)</f>
        <v>扎拉</v>
      </c>
      <c r="W252">
        <f>VLOOKUP(B252,[1]高三上!$B:$R,10,0)</f>
        <v>72</v>
      </c>
      <c r="X252" t="str">
        <f>VLOOKUP(B252,[1]高三上!$B:$R,11,0)</f>
        <v>冷开艳</v>
      </c>
      <c r="Y252">
        <f>VLOOKUP(B252,[1]高三上!$B:$R,12,0)</f>
        <v>28</v>
      </c>
      <c r="Z252" t="str">
        <f>VLOOKUP(B252,[1]高三上!$B:$R,13,0)</f>
        <v>胡伟杰</v>
      </c>
      <c r="AA252">
        <f>VLOOKUP(B252,[1]高三上!$B:$R,14,0)</f>
        <v>22</v>
      </c>
      <c r="AB252" t="str">
        <f>VLOOKUP(B252,[1]高三上!$B:$R,15,0)</f>
        <v>邱宗兰</v>
      </c>
      <c r="AC252">
        <f>VLOOKUP(B252,[1]高三上!$B:$R,16,0)</f>
        <v>45.5</v>
      </c>
      <c r="AD252" t="str">
        <f>VLOOKUP($B252,[1]高三上!$B:$R,17,0)</f>
        <v>张斯杰</v>
      </c>
      <c r="AE252" t="str">
        <f>VLOOKUP($B252,[1]高二下!$B:$R,6,0)</f>
        <v>87.0</v>
      </c>
      <c r="AF252" t="str">
        <f>VLOOKUP($B252,[1]高二下!$B:$R,7,0)</f>
        <v>龚霞</v>
      </c>
      <c r="AG252" t="str">
        <f>VLOOKUP($B252,[1]高二下!$B:$R,8,0)</f>
        <v>61.0</v>
      </c>
      <c r="AH252" t="str">
        <f>VLOOKUP($B252,[1]高二下!$B:$R,9,0)</f>
        <v>扎拉</v>
      </c>
      <c r="AI252" t="str">
        <f>VLOOKUP($B252,[1]高二下!$B:$R,10,0)</f>
        <v>22.0</v>
      </c>
      <c r="AJ252" t="str">
        <f>VLOOKUP($B252,[1]高二下!$B:$R,11,0)</f>
        <v>冷开艳</v>
      </c>
      <c r="AK252" t="str">
        <f>VLOOKUP($B252,[1]高二下!$B:$R,12,0)</f>
        <v>36.0</v>
      </c>
      <c r="AL252" t="str">
        <f>VLOOKUP($B252,[1]高二下!$B:$R,13,0)</f>
        <v>胡伟杰</v>
      </c>
      <c r="AM252" t="str">
        <f>VLOOKUP($B252,[1]高二下!$B:$R,14,0)</f>
        <v>31.0</v>
      </c>
      <c r="AN252" t="str">
        <f>VLOOKUP($B252,[1]高二下!$B:$R,15,0)</f>
        <v>邱宗兰</v>
      </c>
      <c r="AO252" t="str">
        <f>VLOOKUP($B252,[1]高二下!$B:$R,16,0)</f>
        <v>68.0</v>
      </c>
      <c r="AP252" t="str">
        <f>VLOOKUP($B252,[1]高二下!$B:$R,17,0)</f>
        <v>张斯杰</v>
      </c>
      <c r="AQ252" t="e">
        <f>VLOOKUP($B252,[2]高二上!$B:$R,6,0)</f>
        <v>#N/A</v>
      </c>
      <c r="AR252" t="e">
        <f>VLOOKUP($B252,[2]高二上!$B:$R,7,0)</f>
        <v>#N/A</v>
      </c>
      <c r="AS252" t="e">
        <f>VLOOKUP($B252,[2]高二上!$B:$R,8,0)</f>
        <v>#N/A</v>
      </c>
      <c r="AT252" t="e">
        <f>VLOOKUP($B252,[2]高二上!$B:$R,9,0)</f>
        <v>#N/A</v>
      </c>
      <c r="AU252" t="e">
        <f>VLOOKUP($B252,[2]高二上!$B:$R,10,0)</f>
        <v>#N/A</v>
      </c>
      <c r="AV252" t="e">
        <f>VLOOKUP($B252,[2]高二上!$B:$R,11,0)</f>
        <v>#N/A</v>
      </c>
      <c r="AW252" t="e">
        <f>VLOOKUP($B252,[2]高二上!$B:$R,12,0)</f>
        <v>#N/A</v>
      </c>
      <c r="AX252" t="e">
        <f>VLOOKUP($B252,[2]高二上!$B:$R,13,0)</f>
        <v>#N/A</v>
      </c>
      <c r="AY252" t="e">
        <f>VLOOKUP($B252,[2]高二上!$B:$R,14,0)</f>
        <v>#N/A</v>
      </c>
      <c r="AZ252" t="e">
        <f>VLOOKUP($B252,[2]高二上!$B:$R,15,0)</f>
        <v>#N/A</v>
      </c>
      <c r="BA252" t="e">
        <f>VLOOKUP($B252,[2]高二上!$B:$R,16,0)</f>
        <v>#N/A</v>
      </c>
      <c r="BB252" t="e">
        <f>VLOOKUP($B252,[2]高二上!$B:$R,17,0)</f>
        <v>#N/A</v>
      </c>
      <c r="BC252">
        <f>VLOOKUP($B252,[1]高一下!$B:$R,6,0)</f>
        <v>91</v>
      </c>
      <c r="BD252" t="str">
        <f>VLOOKUP($B252,[1]高一下!$B:$R,7,0)</f>
        <v>龚霞</v>
      </c>
      <c r="BE252">
        <f>VLOOKUP($B252,[1]高一下!$B:$R,8,0)</f>
        <v>75</v>
      </c>
      <c r="BF252" t="str">
        <f>VLOOKUP($B252,[1]高一下!$B:$R,9,0)</f>
        <v>扎拉</v>
      </c>
      <c r="BG252">
        <f>VLOOKUP($B252,[1]高一下!$B:$R,10,0)</f>
        <v>60</v>
      </c>
      <c r="BH252" t="str">
        <f>VLOOKUP($B252,[1]高一下!$B:$R,11,0)</f>
        <v>冷开艳</v>
      </c>
      <c r="BI252">
        <f>VLOOKUP($B252,[1]高一下!$B:$R,12,0)</f>
        <v>32</v>
      </c>
      <c r="BJ252" t="str">
        <f>VLOOKUP($B252,[1]高一下!$B:$R,13,0)</f>
        <v>次珍扎保</v>
      </c>
      <c r="BK252">
        <f>VLOOKUP($B252,[1]高一下!$B:$R,14,0)</f>
        <v>37</v>
      </c>
      <c r="BL252" t="str">
        <f>VLOOKUP($B252,[1]高一下!$B:$R,15,0)</f>
        <v>刘红</v>
      </c>
      <c r="BM252">
        <f>VLOOKUP($B252,[1]高一下!$B:$R,16,0)</f>
        <v>19</v>
      </c>
      <c r="BN252" t="str">
        <f>VLOOKUP($B252,[1]高一下!$B:$R,17,0)</f>
        <v>杨建</v>
      </c>
      <c r="BO252">
        <f>VLOOKUP($B252,[1]高一上!$B:$W,5,0)</f>
        <v>76.5</v>
      </c>
      <c r="BP252" t="str">
        <f>VLOOKUP($B252,[1]高一上!$B:$W,6,0)</f>
        <v>叶仁芳</v>
      </c>
      <c r="BQ252">
        <f>VLOOKUP($B252,[1]高一上!$B:$W,7,0)</f>
        <v>35</v>
      </c>
      <c r="BR252" t="str">
        <f>VLOOKUP($B252,[1]高一上!$B:$W,8,0)</f>
        <v>苏朗偏初</v>
      </c>
      <c r="BS252">
        <f>VLOOKUP($B252,[1]高一上!$B:$W,9,0)</f>
        <v>79.5</v>
      </c>
      <c r="BT252" t="str">
        <f>VLOOKUP($B252,[1]高一上!$B:$W,10,0)</f>
        <v>东梅</v>
      </c>
      <c r="BU252">
        <f>VLOOKUP($B252,[1]高一上!$B:$W,11,0)</f>
        <v>21</v>
      </c>
      <c r="BV252" t="str">
        <f>VLOOKUP($B252,[1]高一上!$B:$W,12,0)</f>
        <v>兰举银</v>
      </c>
      <c r="BW252">
        <f>VLOOKUP($B252,[1]高一上!$B:$W,13,0)</f>
        <v>39</v>
      </c>
      <c r="BX252" t="str">
        <f>VLOOKUP($B252,[1]高一上!$B:$W,14,0)</f>
        <v>方帮林</v>
      </c>
      <c r="BY252">
        <f>VLOOKUP($B252,[1]高一上!$B:$W,15,0)</f>
        <v>36</v>
      </c>
      <c r="BZ252" t="str">
        <f>VLOOKUP($B252,[1]高一上!$B:$W,16,0)</f>
        <v>田友米</v>
      </c>
      <c r="CA252">
        <f>VLOOKUP($B252,[1]中考!$B:$N,5,0)</f>
        <v>111</v>
      </c>
      <c r="CB252">
        <f>VLOOKUP($B252,[1]中考!$B:$N,6,0)</f>
        <v>86</v>
      </c>
      <c r="CC252">
        <f>VLOOKUP($B252,[1]中考!$B:$N,7,0)</f>
        <v>95</v>
      </c>
      <c r="CD252">
        <f>VLOOKUP($B252,[1]中考!$B:$N,8,0)</f>
        <v>36</v>
      </c>
      <c r="CE252">
        <f>VLOOKUP($B252,[1]中考!$B:$N,9,0)</f>
        <v>26</v>
      </c>
      <c r="CF252">
        <f>VLOOKUP($B252,[1]中考!$B:$N,10,0)</f>
        <v>40</v>
      </c>
    </row>
    <row r="253" spans="1:84" x14ac:dyDescent="0.2">
      <c r="A253" s="1" t="s">
        <v>787</v>
      </c>
      <c r="B253" s="1" t="s">
        <v>788</v>
      </c>
      <c r="C253" s="1" t="s">
        <v>722</v>
      </c>
      <c r="D253" s="1" t="s">
        <v>17</v>
      </c>
      <c r="E253" s="1" t="s">
        <v>789</v>
      </c>
      <c r="F253" s="1">
        <v>407</v>
      </c>
      <c r="G253" s="1">
        <v>94</v>
      </c>
      <c r="H253" s="1" t="s">
        <v>19</v>
      </c>
      <c r="I253" s="1">
        <v>82</v>
      </c>
      <c r="J253" s="1" t="s">
        <v>20</v>
      </c>
      <c r="K253" s="1">
        <v>82</v>
      </c>
      <c r="L253" s="1" t="s">
        <v>124</v>
      </c>
      <c r="M253" s="1">
        <v>40.5</v>
      </c>
      <c r="N253" s="1" t="s">
        <v>404</v>
      </c>
      <c r="O253" s="1">
        <v>48.5</v>
      </c>
      <c r="P253" s="1" t="s">
        <v>724</v>
      </c>
      <c r="Q253" s="1">
        <v>59.5</v>
      </c>
      <c r="R253" s="1" t="s">
        <v>406</v>
      </c>
      <c r="S253">
        <f>VLOOKUP(B253,[1]高三上!$B:$R,6,0)</f>
        <v>104</v>
      </c>
      <c r="T253" t="str">
        <f>VLOOKUP(B253,[1]高三上!$B:$R,7,0)</f>
        <v>龚霞</v>
      </c>
      <c r="U253">
        <f>VLOOKUP(B253,[1]高三上!$B:$R,8,0)</f>
        <v>53</v>
      </c>
      <c r="V253" t="str">
        <f>VLOOKUP(B253,[1]高三上!$B:$R,9,0)</f>
        <v>扎拉</v>
      </c>
      <c r="W253">
        <f>VLOOKUP(B253,[1]高三上!$B:$R,10,0)</f>
        <v>77</v>
      </c>
      <c r="X253" t="str">
        <f>VLOOKUP(B253,[1]高三上!$B:$R,11,0)</f>
        <v>冷开艳</v>
      </c>
      <c r="Y253">
        <f>VLOOKUP(B253,[1]高三上!$B:$R,12,0)</f>
        <v>36</v>
      </c>
      <c r="Z253" t="str">
        <f>VLOOKUP(B253,[1]高三上!$B:$R,13,0)</f>
        <v>胡伟杰</v>
      </c>
      <c r="AA253">
        <f>VLOOKUP(B253,[1]高三上!$B:$R,14,0)</f>
        <v>34</v>
      </c>
      <c r="AB253" t="str">
        <f>VLOOKUP(B253,[1]高三上!$B:$R,15,0)</f>
        <v>邱宗兰</v>
      </c>
      <c r="AC253">
        <f>VLOOKUP(B253,[1]高三上!$B:$R,16,0)</f>
        <v>44</v>
      </c>
      <c r="AD253" t="str">
        <f>VLOOKUP($B253,[1]高三上!$B:$R,17,0)</f>
        <v>张斯杰</v>
      </c>
      <c r="AE253" t="str">
        <f>VLOOKUP($B253,[1]高二下!$B:$R,6,0)</f>
        <v>92.0</v>
      </c>
      <c r="AF253" t="str">
        <f>VLOOKUP($B253,[1]高二下!$B:$R,7,0)</f>
        <v>龚霞</v>
      </c>
      <c r="AG253" t="str">
        <f>VLOOKUP($B253,[1]高二下!$B:$R,8,0)</f>
        <v>76.5</v>
      </c>
      <c r="AH253" t="str">
        <f>VLOOKUP($B253,[1]高二下!$B:$R,9,0)</f>
        <v>扎拉</v>
      </c>
      <c r="AI253" t="str">
        <f>VLOOKUP($B253,[1]高二下!$B:$R,10,0)</f>
        <v>17.0</v>
      </c>
      <c r="AJ253" t="str">
        <f>VLOOKUP($B253,[1]高二下!$B:$R,11,0)</f>
        <v>冷开艳</v>
      </c>
      <c r="AK253" t="str">
        <f>VLOOKUP($B253,[1]高二下!$B:$R,12,0)</f>
        <v>20.0</v>
      </c>
      <c r="AL253" t="str">
        <f>VLOOKUP($B253,[1]高二下!$B:$R,13,0)</f>
        <v>胡伟杰</v>
      </c>
      <c r="AM253" t="str">
        <f>VLOOKUP($B253,[1]高二下!$B:$R,14,0)</f>
        <v>48.0</v>
      </c>
      <c r="AN253" t="str">
        <f>VLOOKUP($B253,[1]高二下!$B:$R,15,0)</f>
        <v>邱宗兰</v>
      </c>
      <c r="AO253" t="str">
        <f>VLOOKUP($B253,[1]高二下!$B:$R,16,0)</f>
        <v>70.0</v>
      </c>
      <c r="AP253" t="str">
        <f>VLOOKUP($B253,[1]高二下!$B:$R,17,0)</f>
        <v>张斯杰</v>
      </c>
      <c r="AQ253" t="e">
        <f>VLOOKUP($B253,[2]高二上!$B:$R,6,0)</f>
        <v>#N/A</v>
      </c>
      <c r="AR253" t="e">
        <f>VLOOKUP($B253,[2]高二上!$B:$R,7,0)</f>
        <v>#N/A</v>
      </c>
      <c r="AS253" t="e">
        <f>VLOOKUP($B253,[2]高二上!$B:$R,8,0)</f>
        <v>#N/A</v>
      </c>
      <c r="AT253" t="e">
        <f>VLOOKUP($B253,[2]高二上!$B:$R,9,0)</f>
        <v>#N/A</v>
      </c>
      <c r="AU253" t="e">
        <f>VLOOKUP($B253,[2]高二上!$B:$R,10,0)</f>
        <v>#N/A</v>
      </c>
      <c r="AV253" t="e">
        <f>VLOOKUP($B253,[2]高二上!$B:$R,11,0)</f>
        <v>#N/A</v>
      </c>
      <c r="AW253" t="e">
        <f>VLOOKUP($B253,[2]高二上!$B:$R,12,0)</f>
        <v>#N/A</v>
      </c>
      <c r="AX253" t="e">
        <f>VLOOKUP($B253,[2]高二上!$B:$R,13,0)</f>
        <v>#N/A</v>
      </c>
      <c r="AY253" t="e">
        <f>VLOOKUP($B253,[2]高二上!$B:$R,14,0)</f>
        <v>#N/A</v>
      </c>
      <c r="AZ253" t="e">
        <f>VLOOKUP($B253,[2]高二上!$B:$R,15,0)</f>
        <v>#N/A</v>
      </c>
      <c r="BA253" t="e">
        <f>VLOOKUP($B253,[2]高二上!$B:$R,16,0)</f>
        <v>#N/A</v>
      </c>
      <c r="BB253" t="e">
        <f>VLOOKUP($B253,[2]高二上!$B:$R,17,0)</f>
        <v>#N/A</v>
      </c>
      <c r="BC253">
        <f>VLOOKUP($B253,[1]高一下!$B:$R,6,0)</f>
        <v>95</v>
      </c>
      <c r="BD253" t="str">
        <f>VLOOKUP($B253,[1]高一下!$B:$R,7,0)</f>
        <v>龚霞</v>
      </c>
      <c r="BE253">
        <f>VLOOKUP($B253,[1]高一下!$B:$R,8,0)</f>
        <v>77</v>
      </c>
      <c r="BF253" t="str">
        <f>VLOOKUP($B253,[1]高一下!$B:$R,9,0)</f>
        <v>扎拉</v>
      </c>
      <c r="BG253">
        <f>VLOOKUP($B253,[1]高一下!$B:$R,10,0)</f>
        <v>51.5</v>
      </c>
      <c r="BH253" t="str">
        <f>VLOOKUP($B253,[1]高一下!$B:$R,11,0)</f>
        <v>冷开艳</v>
      </c>
      <c r="BI253">
        <f>VLOOKUP($B253,[1]高一下!$B:$R,12,0)</f>
        <v>26</v>
      </c>
      <c r="BJ253" t="str">
        <f>VLOOKUP($B253,[1]高一下!$B:$R,13,0)</f>
        <v>次珍扎保</v>
      </c>
      <c r="BK253">
        <f>VLOOKUP($B253,[1]高一下!$B:$R,14,0)</f>
        <v>37</v>
      </c>
      <c r="BL253" t="str">
        <f>VLOOKUP($B253,[1]高一下!$B:$R,15,0)</f>
        <v>刘红</v>
      </c>
      <c r="BM253">
        <f>VLOOKUP($B253,[1]高一下!$B:$R,16,0)</f>
        <v>27</v>
      </c>
      <c r="BN253" t="str">
        <f>VLOOKUP($B253,[1]高一下!$B:$R,17,0)</f>
        <v>杨建</v>
      </c>
      <c r="BO253">
        <f>VLOOKUP($B253,[1]高一上!$B:$W,5,0)</f>
        <v>91</v>
      </c>
      <c r="BP253" t="str">
        <f>VLOOKUP($B253,[1]高一上!$B:$W,6,0)</f>
        <v>龚霞</v>
      </c>
      <c r="BQ253">
        <f>VLOOKUP($B253,[1]高一上!$B:$W,7,0)</f>
        <v>76</v>
      </c>
      <c r="BR253" t="str">
        <f>VLOOKUP($B253,[1]高一上!$B:$W,8,0)</f>
        <v>扎拉</v>
      </c>
      <c r="BS253">
        <f>VLOOKUP($B253,[1]高一上!$B:$W,9,0)</f>
        <v>58</v>
      </c>
      <c r="BT253" t="str">
        <f>VLOOKUP($B253,[1]高一上!$B:$W,10,0)</f>
        <v>冷开艳</v>
      </c>
      <c r="BU253">
        <f>VLOOKUP($B253,[1]高一上!$B:$W,11,0)</f>
        <v>28.5</v>
      </c>
      <c r="BV253" t="str">
        <f>VLOOKUP($B253,[1]高一上!$B:$W,12,0)</f>
        <v>次珍扎保</v>
      </c>
      <c r="BW253">
        <f>VLOOKUP($B253,[1]高一上!$B:$W,13,0)</f>
        <v>37</v>
      </c>
      <c r="BX253" t="str">
        <f>VLOOKUP($B253,[1]高一上!$B:$W,14,0)</f>
        <v>刘红</v>
      </c>
      <c r="BY253">
        <f>VLOOKUP($B253,[1]高一上!$B:$W,15,0)</f>
        <v>44.5</v>
      </c>
      <c r="BZ253" t="str">
        <f>VLOOKUP($B253,[1]高一上!$B:$W,16,0)</f>
        <v>杨建</v>
      </c>
      <c r="CA253">
        <f>VLOOKUP($B253,[1]中考!$B:$N,5,0)</f>
        <v>103</v>
      </c>
      <c r="CB253">
        <f>VLOOKUP($B253,[1]中考!$B:$N,6,0)</f>
        <v>90</v>
      </c>
      <c r="CC253">
        <f>VLOOKUP($B253,[1]中考!$B:$N,7,0)</f>
        <v>72</v>
      </c>
      <c r="CD253">
        <f>VLOOKUP($B253,[1]中考!$B:$N,8,0)</f>
        <v>32</v>
      </c>
      <c r="CE253">
        <f>VLOOKUP($B253,[1]中考!$B:$N,9,0)</f>
        <v>21</v>
      </c>
      <c r="CF253">
        <f>VLOOKUP($B253,[1]中考!$B:$N,10,0)</f>
        <v>29</v>
      </c>
    </row>
    <row r="254" spans="1:84" x14ac:dyDescent="0.2">
      <c r="A254" s="1" t="s">
        <v>790</v>
      </c>
      <c r="B254" s="1" t="s">
        <v>791</v>
      </c>
      <c r="C254" s="1" t="s">
        <v>722</v>
      </c>
      <c r="D254" s="1" t="s">
        <v>17</v>
      </c>
      <c r="E254" s="1" t="s">
        <v>792</v>
      </c>
      <c r="F254" s="1">
        <v>385</v>
      </c>
      <c r="G254" s="1">
        <v>109</v>
      </c>
      <c r="H254" s="1" t="s">
        <v>19</v>
      </c>
      <c r="I254" s="1">
        <v>78</v>
      </c>
      <c r="J254" s="1" t="s">
        <v>20</v>
      </c>
      <c r="K254" s="1">
        <v>64</v>
      </c>
      <c r="L254" s="1" t="s">
        <v>124</v>
      </c>
      <c r="M254" s="1">
        <v>50</v>
      </c>
      <c r="N254" s="1" t="s">
        <v>404</v>
      </c>
      <c r="O254" s="1">
        <v>36.5</v>
      </c>
      <c r="P254" s="1" t="s">
        <v>724</v>
      </c>
      <c r="Q254" s="1">
        <v>47</v>
      </c>
      <c r="R254" s="1" t="s">
        <v>406</v>
      </c>
      <c r="S254">
        <f>VLOOKUP(B254,[1]高三上!$B:$R,6,0)</f>
        <v>102</v>
      </c>
      <c r="T254" t="str">
        <f>VLOOKUP(B254,[1]高三上!$B:$R,7,0)</f>
        <v>龚霞</v>
      </c>
      <c r="U254">
        <f>VLOOKUP(B254,[1]高三上!$B:$R,8,0)</f>
        <v>61</v>
      </c>
      <c r="V254" t="str">
        <f>VLOOKUP(B254,[1]高三上!$B:$R,9,0)</f>
        <v>扎拉</v>
      </c>
      <c r="W254">
        <f>VLOOKUP(B254,[1]高三上!$B:$R,10,0)</f>
        <v>40</v>
      </c>
      <c r="X254" t="str">
        <f>VLOOKUP(B254,[1]高三上!$B:$R,11,0)</f>
        <v>冷开艳</v>
      </c>
      <c r="Y254">
        <f>VLOOKUP(B254,[1]高三上!$B:$R,12,0)</f>
        <v>35</v>
      </c>
      <c r="Z254" t="str">
        <f>VLOOKUP(B254,[1]高三上!$B:$R,13,0)</f>
        <v>胡伟杰</v>
      </c>
      <c r="AA254">
        <f>VLOOKUP(B254,[1]高三上!$B:$R,14,0)</f>
        <v>21</v>
      </c>
      <c r="AB254" t="str">
        <f>VLOOKUP(B254,[1]高三上!$B:$R,15,0)</f>
        <v>邱宗兰</v>
      </c>
      <c r="AC254">
        <f>VLOOKUP(B254,[1]高三上!$B:$R,16,0)</f>
        <v>18</v>
      </c>
      <c r="AD254" t="str">
        <f>VLOOKUP($B254,[1]高三上!$B:$R,17,0)</f>
        <v>张斯杰</v>
      </c>
      <c r="AE254" t="str">
        <f>VLOOKUP($B254,[1]高二下!$B:$R,6,0)</f>
        <v>95.0</v>
      </c>
      <c r="AF254" t="str">
        <f>VLOOKUP($B254,[1]高二下!$B:$R,7,0)</f>
        <v>龚霞</v>
      </c>
      <c r="AG254" t="str">
        <f>VLOOKUP($B254,[1]高二下!$B:$R,8,0)</f>
        <v>53.5</v>
      </c>
      <c r="AH254" t="str">
        <f>VLOOKUP($B254,[1]高二下!$B:$R,9,0)</f>
        <v>扎拉</v>
      </c>
      <c r="AI254" t="str">
        <f>VLOOKUP($B254,[1]高二下!$B:$R,10,0)</f>
        <v>32.0</v>
      </c>
      <c r="AJ254" t="str">
        <f>VLOOKUP($B254,[1]高二下!$B:$R,11,0)</f>
        <v>冷开艳</v>
      </c>
      <c r="AK254" t="str">
        <f>VLOOKUP($B254,[1]高二下!$B:$R,12,0)</f>
        <v>17.0</v>
      </c>
      <c r="AL254" t="str">
        <f>VLOOKUP($B254,[1]高二下!$B:$R,13,0)</f>
        <v>胡伟杰</v>
      </c>
      <c r="AM254" t="str">
        <f>VLOOKUP($B254,[1]高二下!$B:$R,14,0)</f>
        <v>28.0</v>
      </c>
      <c r="AN254" t="str">
        <f>VLOOKUP($B254,[1]高二下!$B:$R,15,0)</f>
        <v>邱宗兰</v>
      </c>
      <c r="AO254" t="str">
        <f>VLOOKUP($B254,[1]高二下!$B:$R,16,0)</f>
        <v>80.0</v>
      </c>
      <c r="AP254" t="str">
        <f>VLOOKUP($B254,[1]高二下!$B:$R,17,0)</f>
        <v>张斯杰</v>
      </c>
      <c r="AQ254" t="e">
        <f>VLOOKUP($B254,[2]高二上!$B:$R,6,0)</f>
        <v>#N/A</v>
      </c>
      <c r="AR254" t="e">
        <f>VLOOKUP($B254,[2]高二上!$B:$R,7,0)</f>
        <v>#N/A</v>
      </c>
      <c r="AS254" t="e">
        <f>VLOOKUP($B254,[2]高二上!$B:$R,8,0)</f>
        <v>#N/A</v>
      </c>
      <c r="AT254" t="e">
        <f>VLOOKUP($B254,[2]高二上!$B:$R,9,0)</f>
        <v>#N/A</v>
      </c>
      <c r="AU254" t="e">
        <f>VLOOKUP($B254,[2]高二上!$B:$R,10,0)</f>
        <v>#N/A</v>
      </c>
      <c r="AV254" t="e">
        <f>VLOOKUP($B254,[2]高二上!$B:$R,11,0)</f>
        <v>#N/A</v>
      </c>
      <c r="AW254" t="e">
        <f>VLOOKUP($B254,[2]高二上!$B:$R,12,0)</f>
        <v>#N/A</v>
      </c>
      <c r="AX254" t="e">
        <f>VLOOKUP($B254,[2]高二上!$B:$R,13,0)</f>
        <v>#N/A</v>
      </c>
      <c r="AY254" t="e">
        <f>VLOOKUP($B254,[2]高二上!$B:$R,14,0)</f>
        <v>#N/A</v>
      </c>
      <c r="AZ254" t="e">
        <f>VLOOKUP($B254,[2]高二上!$B:$R,15,0)</f>
        <v>#N/A</v>
      </c>
      <c r="BA254" t="e">
        <f>VLOOKUP($B254,[2]高二上!$B:$R,16,0)</f>
        <v>#N/A</v>
      </c>
      <c r="BB254" t="e">
        <f>VLOOKUP($B254,[2]高二上!$B:$R,17,0)</f>
        <v>#N/A</v>
      </c>
      <c r="BC254">
        <f>VLOOKUP($B254,[1]高一下!$B:$R,6,0)</f>
        <v>91</v>
      </c>
      <c r="BD254" t="str">
        <f>VLOOKUP($B254,[1]高一下!$B:$R,7,0)</f>
        <v>龚霞</v>
      </c>
      <c r="BE254">
        <f>VLOOKUP($B254,[1]高一下!$B:$R,8,0)</f>
        <v>49</v>
      </c>
      <c r="BF254" t="str">
        <f>VLOOKUP($B254,[1]高一下!$B:$R,9,0)</f>
        <v>扎拉</v>
      </c>
      <c r="BG254">
        <f>VLOOKUP($B254,[1]高一下!$B:$R,10,0)</f>
        <v>42.5</v>
      </c>
      <c r="BH254" t="str">
        <f>VLOOKUP($B254,[1]高一下!$B:$R,11,0)</f>
        <v>冷开艳</v>
      </c>
      <c r="BI254">
        <f>VLOOKUP($B254,[1]高一下!$B:$R,12,0)</f>
        <v>17</v>
      </c>
      <c r="BJ254" t="str">
        <f>VLOOKUP($B254,[1]高一下!$B:$R,13,0)</f>
        <v>次珍扎保</v>
      </c>
      <c r="BK254">
        <f>VLOOKUP($B254,[1]高一下!$B:$R,14,0)</f>
        <v>20</v>
      </c>
      <c r="BL254" t="str">
        <f>VLOOKUP($B254,[1]高一下!$B:$R,15,0)</f>
        <v>刘红</v>
      </c>
      <c r="BM254">
        <f>VLOOKUP($B254,[1]高一下!$B:$R,16,0)</f>
        <v>23</v>
      </c>
      <c r="BN254" t="str">
        <f>VLOOKUP($B254,[1]高一下!$B:$R,17,0)</f>
        <v>杨建</v>
      </c>
      <c r="BO254">
        <f>VLOOKUP($B254,[1]高一上!$B:$W,5,0)</f>
        <v>85</v>
      </c>
      <c r="BP254" t="str">
        <f>VLOOKUP($B254,[1]高一上!$B:$W,6,0)</f>
        <v>甲阿祝玛</v>
      </c>
      <c r="BQ254">
        <f>VLOOKUP($B254,[1]高一上!$B:$W,7,0)</f>
        <v>62</v>
      </c>
      <c r="BR254" t="str">
        <f>VLOOKUP($B254,[1]高一上!$B:$W,8,0)</f>
        <v>梅桂斌</v>
      </c>
      <c r="BS254">
        <f>VLOOKUP($B254,[1]高一上!$B:$W,9,0)</f>
        <v>66</v>
      </c>
      <c r="BT254" t="str">
        <f>VLOOKUP($B254,[1]高一上!$B:$W,10,0)</f>
        <v>黄健均</v>
      </c>
      <c r="BU254">
        <f>VLOOKUP($B254,[1]高一上!$B:$W,11,0)</f>
        <v>23.5</v>
      </c>
      <c r="BV254">
        <f>VLOOKUP($B254,[1]高一上!$B:$W,12,0)</f>
        <v>0</v>
      </c>
      <c r="BW254">
        <f>VLOOKUP($B254,[1]高一上!$B:$W,13,0)</f>
        <v>25</v>
      </c>
      <c r="BX254">
        <f>VLOOKUP($B254,[1]高一上!$B:$W,14,0)</f>
        <v>0</v>
      </c>
      <c r="BY254">
        <f>VLOOKUP($B254,[1]高一上!$B:$W,15,0)</f>
        <v>16</v>
      </c>
      <c r="BZ254">
        <f>VLOOKUP($B254,[1]高一上!$B:$W,16,0)</f>
        <v>0</v>
      </c>
      <c r="CA254">
        <f>VLOOKUP($B254,[1]中考!$B:$N,5,0)</f>
        <v>0</v>
      </c>
      <c r="CB254">
        <f>VLOOKUP($B254,[1]中考!$B:$N,6,0)</f>
        <v>0</v>
      </c>
      <c r="CC254">
        <f>VLOOKUP($B254,[1]中考!$B:$N,7,0)</f>
        <v>0</v>
      </c>
      <c r="CD254">
        <f>VLOOKUP($B254,[1]中考!$B:$N,8,0)</f>
        <v>0</v>
      </c>
      <c r="CE254">
        <f>VLOOKUP($B254,[1]中考!$B:$N,9,0)</f>
        <v>0</v>
      </c>
      <c r="CF254">
        <f>VLOOKUP($B254,[1]中考!$B:$N,10,0)</f>
        <v>0</v>
      </c>
    </row>
    <row r="255" spans="1:84" x14ac:dyDescent="0.2">
      <c r="A255" s="1" t="s">
        <v>793</v>
      </c>
      <c r="B255" s="1" t="s">
        <v>794</v>
      </c>
      <c r="C255" s="1" t="s">
        <v>722</v>
      </c>
      <c r="D255" s="1" t="s">
        <v>17</v>
      </c>
      <c r="E255" s="1" t="s">
        <v>795</v>
      </c>
      <c r="F255" s="1">
        <v>386</v>
      </c>
      <c r="G255" s="1">
        <v>97</v>
      </c>
      <c r="H255" s="1" t="s">
        <v>19</v>
      </c>
      <c r="I255" s="1">
        <v>78</v>
      </c>
      <c r="J255" s="1" t="s">
        <v>20</v>
      </c>
      <c r="K255" s="1">
        <v>70</v>
      </c>
      <c r="L255" s="1" t="s">
        <v>124</v>
      </c>
      <c r="M255" s="1">
        <v>57.5</v>
      </c>
      <c r="N255" s="1" t="s">
        <v>404</v>
      </c>
      <c r="O255" s="1">
        <v>40.5</v>
      </c>
      <c r="P255" s="1" t="s">
        <v>724</v>
      </c>
      <c r="Q255" s="1">
        <v>37</v>
      </c>
      <c r="R255" s="1" t="s">
        <v>406</v>
      </c>
      <c r="S255">
        <f>VLOOKUP(B255,[1]高三上!$B:$R,6,0)</f>
        <v>94.5</v>
      </c>
      <c r="T255" t="str">
        <f>VLOOKUP(B255,[1]高三上!$B:$R,7,0)</f>
        <v>龚霞</v>
      </c>
      <c r="U255">
        <f>VLOOKUP(B255,[1]高三上!$B:$R,8,0)</f>
        <v>79</v>
      </c>
      <c r="V255" t="str">
        <f>VLOOKUP(B255,[1]高三上!$B:$R,9,0)</f>
        <v>扎拉</v>
      </c>
      <c r="W255">
        <f>VLOOKUP(B255,[1]高三上!$B:$R,10,0)</f>
        <v>43</v>
      </c>
      <c r="X255" t="str">
        <f>VLOOKUP(B255,[1]高三上!$B:$R,11,0)</f>
        <v>冷开艳</v>
      </c>
      <c r="Y255">
        <f>VLOOKUP(B255,[1]高三上!$B:$R,12,0)</f>
        <v>41</v>
      </c>
      <c r="Z255" t="str">
        <f>VLOOKUP(B255,[1]高三上!$B:$R,13,0)</f>
        <v>胡伟杰</v>
      </c>
      <c r="AA255">
        <f>VLOOKUP(B255,[1]高三上!$B:$R,14,0)</f>
        <v>26</v>
      </c>
      <c r="AB255" t="str">
        <f>VLOOKUP(B255,[1]高三上!$B:$R,15,0)</f>
        <v>邱宗兰</v>
      </c>
      <c r="AC255">
        <f>VLOOKUP(B255,[1]高三上!$B:$R,16,0)</f>
        <v>29</v>
      </c>
      <c r="AD255" t="str">
        <f>VLOOKUP($B255,[1]高三上!$B:$R,17,0)</f>
        <v>张斯杰</v>
      </c>
      <c r="AE255" t="str">
        <f>VLOOKUP($B255,[1]高二下!$B:$R,6,0)</f>
        <v>73.0</v>
      </c>
      <c r="AF255" t="str">
        <f>VLOOKUP($B255,[1]高二下!$B:$R,7,0)</f>
        <v>龚霞</v>
      </c>
      <c r="AG255" t="str">
        <f>VLOOKUP($B255,[1]高二下!$B:$R,8,0)</f>
        <v>74.0</v>
      </c>
      <c r="AH255" t="str">
        <f>VLOOKUP($B255,[1]高二下!$B:$R,9,0)</f>
        <v>扎拉</v>
      </c>
      <c r="AI255" t="str">
        <f>VLOOKUP($B255,[1]高二下!$B:$R,10,0)</f>
        <v>19.0</v>
      </c>
      <c r="AJ255" t="str">
        <f>VLOOKUP($B255,[1]高二下!$B:$R,11,0)</f>
        <v>冷开艳</v>
      </c>
      <c r="AK255" t="str">
        <f>VLOOKUP($B255,[1]高二下!$B:$R,12,0)</f>
        <v>30.0</v>
      </c>
      <c r="AL255" t="str">
        <f>VLOOKUP($B255,[1]高二下!$B:$R,13,0)</f>
        <v>胡伟杰</v>
      </c>
      <c r="AM255" t="str">
        <f>VLOOKUP($B255,[1]高二下!$B:$R,14,0)</f>
        <v>45.0</v>
      </c>
      <c r="AN255" t="str">
        <f>VLOOKUP($B255,[1]高二下!$B:$R,15,0)</f>
        <v>邱宗兰</v>
      </c>
      <c r="AO255" t="str">
        <f>VLOOKUP($B255,[1]高二下!$B:$R,16,0)</f>
        <v>82.0</v>
      </c>
      <c r="AP255" t="str">
        <f>VLOOKUP($B255,[1]高二下!$B:$R,17,0)</f>
        <v>张斯杰</v>
      </c>
      <c r="AQ255" t="e">
        <f>VLOOKUP($B255,[2]高二上!$B:$R,6,0)</f>
        <v>#N/A</v>
      </c>
      <c r="AR255" t="e">
        <f>VLOOKUP($B255,[2]高二上!$B:$R,7,0)</f>
        <v>#N/A</v>
      </c>
      <c r="AS255" t="e">
        <f>VLOOKUP($B255,[2]高二上!$B:$R,8,0)</f>
        <v>#N/A</v>
      </c>
      <c r="AT255" t="e">
        <f>VLOOKUP($B255,[2]高二上!$B:$R,9,0)</f>
        <v>#N/A</v>
      </c>
      <c r="AU255" t="e">
        <f>VLOOKUP($B255,[2]高二上!$B:$R,10,0)</f>
        <v>#N/A</v>
      </c>
      <c r="AV255" t="e">
        <f>VLOOKUP($B255,[2]高二上!$B:$R,11,0)</f>
        <v>#N/A</v>
      </c>
      <c r="AW255" t="e">
        <f>VLOOKUP($B255,[2]高二上!$B:$R,12,0)</f>
        <v>#N/A</v>
      </c>
      <c r="AX255" t="e">
        <f>VLOOKUP($B255,[2]高二上!$B:$R,13,0)</f>
        <v>#N/A</v>
      </c>
      <c r="AY255" t="e">
        <f>VLOOKUP($B255,[2]高二上!$B:$R,14,0)</f>
        <v>#N/A</v>
      </c>
      <c r="AZ255" t="e">
        <f>VLOOKUP($B255,[2]高二上!$B:$R,15,0)</f>
        <v>#N/A</v>
      </c>
      <c r="BA255" t="e">
        <f>VLOOKUP($B255,[2]高二上!$B:$R,16,0)</f>
        <v>#N/A</v>
      </c>
      <c r="BB255" t="e">
        <f>VLOOKUP($B255,[2]高二上!$B:$R,17,0)</f>
        <v>#N/A</v>
      </c>
      <c r="BC255">
        <f>VLOOKUP($B255,[1]高一下!$B:$R,6,0)</f>
        <v>86</v>
      </c>
      <c r="BD255" t="str">
        <f>VLOOKUP($B255,[1]高一下!$B:$R,7,0)</f>
        <v>龚霞</v>
      </c>
      <c r="BE255">
        <f>VLOOKUP($B255,[1]高一下!$B:$R,8,0)</f>
        <v>92</v>
      </c>
      <c r="BF255" t="str">
        <f>VLOOKUP($B255,[1]高一下!$B:$R,9,0)</f>
        <v>扎拉</v>
      </c>
      <c r="BG255">
        <f>VLOOKUP($B255,[1]高一下!$B:$R,10,0)</f>
        <v>67</v>
      </c>
      <c r="BH255" t="str">
        <f>VLOOKUP($B255,[1]高一下!$B:$R,11,0)</f>
        <v>冷开艳</v>
      </c>
      <c r="BI255">
        <f>VLOOKUP($B255,[1]高一下!$B:$R,12,0)</f>
        <v>42</v>
      </c>
      <c r="BJ255" t="str">
        <f>VLOOKUP($B255,[1]高一下!$B:$R,13,0)</f>
        <v>次珍扎保</v>
      </c>
      <c r="BK255">
        <f>VLOOKUP($B255,[1]高一下!$B:$R,14,0)</f>
        <v>53</v>
      </c>
      <c r="BL255" t="str">
        <f>VLOOKUP($B255,[1]高一下!$B:$R,15,0)</f>
        <v>刘红</v>
      </c>
      <c r="BM255">
        <f>VLOOKUP($B255,[1]高一下!$B:$R,16,0)</f>
        <v>30</v>
      </c>
      <c r="BN255" t="str">
        <f>VLOOKUP($B255,[1]高一下!$B:$R,17,0)</f>
        <v>杨建</v>
      </c>
      <c r="BO255">
        <f>VLOOKUP($B255,[1]高一上!$B:$W,5,0)</f>
        <v>65</v>
      </c>
      <c r="BP255" t="str">
        <f>VLOOKUP($B255,[1]高一上!$B:$W,6,0)</f>
        <v>龚霞</v>
      </c>
      <c r="BQ255">
        <f>VLOOKUP($B255,[1]高一上!$B:$W,7,0)</f>
        <v>72</v>
      </c>
      <c r="BR255" t="str">
        <f>VLOOKUP($B255,[1]高一上!$B:$W,8,0)</f>
        <v>扎拉</v>
      </c>
      <c r="BS255">
        <f>VLOOKUP($B255,[1]高一上!$B:$W,9,0)</f>
        <v>64</v>
      </c>
      <c r="BT255" t="str">
        <f>VLOOKUP($B255,[1]高一上!$B:$W,10,0)</f>
        <v>冷开艳</v>
      </c>
      <c r="BU255">
        <f>VLOOKUP($B255,[1]高一上!$B:$W,11,0)</f>
        <v>23</v>
      </c>
      <c r="BV255" t="str">
        <f>VLOOKUP($B255,[1]高一上!$B:$W,12,0)</f>
        <v>次珍扎保</v>
      </c>
      <c r="BW255">
        <f>VLOOKUP($B255,[1]高一上!$B:$W,13,0)</f>
        <v>49.5</v>
      </c>
      <c r="BX255" t="str">
        <f>VLOOKUP($B255,[1]高一上!$B:$W,14,0)</f>
        <v>刘红</v>
      </c>
      <c r="BY255">
        <f>VLOOKUP($B255,[1]高一上!$B:$W,15,0)</f>
        <v>34</v>
      </c>
      <c r="BZ255" t="str">
        <f>VLOOKUP($B255,[1]高一上!$B:$W,16,0)</f>
        <v>杨建</v>
      </c>
      <c r="CA255">
        <f>VLOOKUP($B255,[1]中考!$B:$N,5,0)</f>
        <v>75</v>
      </c>
      <c r="CB255">
        <f>VLOOKUP($B255,[1]中考!$B:$N,6,0)</f>
        <v>75</v>
      </c>
      <c r="CC255">
        <f>VLOOKUP($B255,[1]中考!$B:$N,7,0)</f>
        <v>92</v>
      </c>
      <c r="CD255">
        <f>VLOOKUP($B255,[1]中考!$B:$N,8,0)</f>
        <v>42</v>
      </c>
      <c r="CE255">
        <f>VLOOKUP($B255,[1]中考!$B:$N,9,0)</f>
        <v>27</v>
      </c>
      <c r="CF255">
        <f>VLOOKUP($B255,[1]中考!$B:$N,10,0)</f>
        <v>34</v>
      </c>
    </row>
    <row r="256" spans="1:84" x14ac:dyDescent="0.2">
      <c r="A256" s="1" t="s">
        <v>796</v>
      </c>
      <c r="B256" s="1" t="s">
        <v>797</v>
      </c>
      <c r="C256" s="1" t="s">
        <v>722</v>
      </c>
      <c r="D256" s="1" t="s">
        <v>17</v>
      </c>
      <c r="E256" s="1" t="s">
        <v>798</v>
      </c>
      <c r="F256" s="1">
        <v>344</v>
      </c>
      <c r="G256" s="1">
        <v>92</v>
      </c>
      <c r="H256" s="1" t="s">
        <v>19</v>
      </c>
      <c r="I256" s="1">
        <v>87</v>
      </c>
      <c r="J256" s="1" t="s">
        <v>20</v>
      </c>
      <c r="K256" s="1">
        <v>39</v>
      </c>
      <c r="L256" s="1" t="s">
        <v>124</v>
      </c>
      <c r="M256" s="1">
        <v>45</v>
      </c>
      <c r="N256" s="1" t="s">
        <v>404</v>
      </c>
      <c r="O256" s="1">
        <v>30.5</v>
      </c>
      <c r="P256" s="1" t="s">
        <v>724</v>
      </c>
      <c r="Q256" s="1">
        <v>50</v>
      </c>
      <c r="R256" s="1" t="s">
        <v>406</v>
      </c>
      <c r="S256">
        <f>VLOOKUP(B256,[1]高三上!$B:$R,6,0)</f>
        <v>93.5</v>
      </c>
      <c r="T256" t="str">
        <f>VLOOKUP(B256,[1]高三上!$B:$R,7,0)</f>
        <v>龚霞</v>
      </c>
      <c r="U256">
        <f>VLOOKUP(B256,[1]高三上!$B:$R,8,0)</f>
        <v>85</v>
      </c>
      <c r="V256" t="str">
        <f>VLOOKUP(B256,[1]高三上!$B:$R,9,0)</f>
        <v>扎拉</v>
      </c>
      <c r="W256">
        <f>VLOOKUP(B256,[1]高三上!$B:$R,10,0)</f>
        <v>44.5</v>
      </c>
      <c r="X256" t="str">
        <f>VLOOKUP(B256,[1]高三上!$B:$R,11,0)</f>
        <v>冷开艳</v>
      </c>
      <c r="Y256">
        <f>VLOOKUP(B256,[1]高三上!$B:$R,12,0)</f>
        <v>49</v>
      </c>
      <c r="Z256" t="str">
        <f>VLOOKUP(B256,[1]高三上!$B:$R,13,0)</f>
        <v>胡伟杰</v>
      </c>
      <c r="AA256">
        <f>VLOOKUP(B256,[1]高三上!$B:$R,14,0)</f>
        <v>35</v>
      </c>
      <c r="AB256" t="str">
        <f>VLOOKUP(B256,[1]高三上!$B:$R,15,0)</f>
        <v>邱宗兰</v>
      </c>
      <c r="AC256">
        <f>VLOOKUP(B256,[1]高三上!$B:$R,16,0)</f>
        <v>32</v>
      </c>
      <c r="AD256" t="str">
        <f>VLOOKUP($B256,[1]高三上!$B:$R,17,0)</f>
        <v>张斯杰</v>
      </c>
      <c r="AE256" t="str">
        <f>VLOOKUP($B256,[1]高二下!$B:$R,6,0)</f>
        <v>90.0</v>
      </c>
      <c r="AF256" t="str">
        <f>VLOOKUP($B256,[1]高二下!$B:$R,7,0)</f>
        <v>龚霞</v>
      </c>
      <c r="AG256" t="str">
        <f>VLOOKUP($B256,[1]高二下!$B:$R,8,0)</f>
        <v>55.0</v>
      </c>
      <c r="AH256" t="str">
        <f>VLOOKUP($B256,[1]高二下!$B:$R,9,0)</f>
        <v>扎拉</v>
      </c>
      <c r="AI256" t="str">
        <f>VLOOKUP($B256,[1]高二下!$B:$R,10,0)</f>
        <v>38.0</v>
      </c>
      <c r="AJ256" t="str">
        <f>VLOOKUP($B256,[1]高二下!$B:$R,11,0)</f>
        <v>冷开艳</v>
      </c>
      <c r="AK256" t="str">
        <f>VLOOKUP($B256,[1]高二下!$B:$R,12,0)</f>
        <v>31.0</v>
      </c>
      <c r="AL256" t="str">
        <f>VLOOKUP($B256,[1]高二下!$B:$R,13,0)</f>
        <v>胡伟杰</v>
      </c>
      <c r="AM256" t="str">
        <f>VLOOKUP($B256,[1]高二下!$B:$R,14,0)</f>
        <v>27.0</v>
      </c>
      <c r="AN256" t="str">
        <f>VLOOKUP($B256,[1]高二下!$B:$R,15,0)</f>
        <v>邱宗兰</v>
      </c>
      <c r="AO256" t="str">
        <f>VLOOKUP($B256,[1]高二下!$B:$R,16,0)</f>
        <v>94.0</v>
      </c>
      <c r="AP256" t="str">
        <f>VLOOKUP($B256,[1]高二下!$B:$R,17,0)</f>
        <v>张斯杰</v>
      </c>
      <c r="AQ256" t="e">
        <f>VLOOKUP($B256,[2]高二上!$B:$R,6,0)</f>
        <v>#N/A</v>
      </c>
      <c r="AR256" t="e">
        <f>VLOOKUP($B256,[2]高二上!$B:$R,7,0)</f>
        <v>#N/A</v>
      </c>
      <c r="AS256" t="e">
        <f>VLOOKUP($B256,[2]高二上!$B:$R,8,0)</f>
        <v>#N/A</v>
      </c>
      <c r="AT256" t="e">
        <f>VLOOKUP($B256,[2]高二上!$B:$R,9,0)</f>
        <v>#N/A</v>
      </c>
      <c r="AU256" t="e">
        <f>VLOOKUP($B256,[2]高二上!$B:$R,10,0)</f>
        <v>#N/A</v>
      </c>
      <c r="AV256" t="e">
        <f>VLOOKUP($B256,[2]高二上!$B:$R,11,0)</f>
        <v>#N/A</v>
      </c>
      <c r="AW256" t="e">
        <f>VLOOKUP($B256,[2]高二上!$B:$R,12,0)</f>
        <v>#N/A</v>
      </c>
      <c r="AX256" t="e">
        <f>VLOOKUP($B256,[2]高二上!$B:$R,13,0)</f>
        <v>#N/A</v>
      </c>
      <c r="AY256" t="e">
        <f>VLOOKUP($B256,[2]高二上!$B:$R,14,0)</f>
        <v>#N/A</v>
      </c>
      <c r="AZ256" t="e">
        <f>VLOOKUP($B256,[2]高二上!$B:$R,15,0)</f>
        <v>#N/A</v>
      </c>
      <c r="BA256" t="e">
        <f>VLOOKUP($B256,[2]高二上!$B:$R,16,0)</f>
        <v>#N/A</v>
      </c>
      <c r="BB256" t="e">
        <f>VLOOKUP($B256,[2]高二上!$B:$R,17,0)</f>
        <v>#N/A</v>
      </c>
      <c r="BC256">
        <f>VLOOKUP($B256,[1]高一下!$B:$R,6,0)</f>
        <v>95</v>
      </c>
      <c r="BD256" t="str">
        <f>VLOOKUP($B256,[1]高一下!$B:$R,7,0)</f>
        <v>龚霞</v>
      </c>
      <c r="BE256">
        <f>VLOOKUP($B256,[1]高一下!$B:$R,8,0)</f>
        <v>113</v>
      </c>
      <c r="BF256" t="str">
        <f>VLOOKUP($B256,[1]高一下!$B:$R,9,0)</f>
        <v>扎拉</v>
      </c>
      <c r="BG256">
        <f>VLOOKUP($B256,[1]高一下!$B:$R,10,0)</f>
        <v>45.5</v>
      </c>
      <c r="BH256" t="str">
        <f>VLOOKUP($B256,[1]高一下!$B:$R,11,0)</f>
        <v>冷开艳</v>
      </c>
      <c r="BI256">
        <f>VLOOKUP($B256,[1]高一下!$B:$R,12,0)</f>
        <v>43</v>
      </c>
      <c r="BJ256" t="str">
        <f>VLOOKUP($B256,[1]高一下!$B:$R,13,0)</f>
        <v>次珍扎保</v>
      </c>
      <c r="BK256">
        <f>VLOOKUP($B256,[1]高一下!$B:$R,14,0)</f>
        <v>34</v>
      </c>
      <c r="BL256" t="str">
        <f>VLOOKUP($B256,[1]高一下!$B:$R,15,0)</f>
        <v>刘红</v>
      </c>
      <c r="BM256">
        <f>VLOOKUP($B256,[1]高一下!$B:$R,16,0)</f>
        <v>39</v>
      </c>
      <c r="BN256" t="str">
        <f>VLOOKUP($B256,[1]高一下!$B:$R,17,0)</f>
        <v>杨建</v>
      </c>
      <c r="BO256">
        <f>VLOOKUP($B256,[1]高一上!$B:$W,5,0)</f>
        <v>87.5</v>
      </c>
      <c r="BP256" t="str">
        <f>VLOOKUP($B256,[1]高一上!$B:$W,6,0)</f>
        <v>龚霞</v>
      </c>
      <c r="BQ256">
        <f>VLOOKUP($B256,[1]高一上!$B:$W,7,0)</f>
        <v>66</v>
      </c>
      <c r="BR256" t="str">
        <f>VLOOKUP($B256,[1]高一上!$B:$W,8,0)</f>
        <v>扎拉</v>
      </c>
      <c r="BS256">
        <f>VLOOKUP($B256,[1]高一上!$B:$W,9,0)</f>
        <v>54</v>
      </c>
      <c r="BT256" t="str">
        <f>VLOOKUP($B256,[1]高一上!$B:$W,10,0)</f>
        <v>冷开艳</v>
      </c>
      <c r="BU256">
        <f>VLOOKUP($B256,[1]高一上!$B:$W,11,0)</f>
        <v>19</v>
      </c>
      <c r="BV256" t="str">
        <f>VLOOKUP($B256,[1]高一上!$B:$W,12,0)</f>
        <v>次珍扎保</v>
      </c>
      <c r="BW256">
        <f>VLOOKUP($B256,[1]高一上!$B:$W,13,0)</f>
        <v>31</v>
      </c>
      <c r="BX256" t="str">
        <f>VLOOKUP($B256,[1]高一上!$B:$W,14,0)</f>
        <v>刘红</v>
      </c>
      <c r="BY256">
        <f>VLOOKUP($B256,[1]高一上!$B:$W,15,0)</f>
        <v>25</v>
      </c>
      <c r="BZ256" t="str">
        <f>VLOOKUP($B256,[1]高一上!$B:$W,16,0)</f>
        <v>杨建</v>
      </c>
      <c r="CA256">
        <f>VLOOKUP($B256,[1]中考!$B:$N,5,0)</f>
        <v>88</v>
      </c>
      <c r="CB256">
        <f>VLOOKUP($B256,[1]中考!$B:$N,6,0)</f>
        <v>104</v>
      </c>
      <c r="CC256">
        <f>VLOOKUP($B256,[1]中考!$B:$N,7,0)</f>
        <v>88</v>
      </c>
      <c r="CD256">
        <f>VLOOKUP($B256,[1]中考!$B:$N,8,0)</f>
        <v>31</v>
      </c>
      <c r="CE256">
        <f>VLOOKUP($B256,[1]中考!$B:$N,9,0)</f>
        <v>18</v>
      </c>
      <c r="CF256">
        <f>VLOOKUP($B256,[1]中考!$B:$N,10,0)</f>
        <v>27</v>
      </c>
    </row>
    <row r="257" spans="1:84" x14ac:dyDescent="0.2">
      <c r="A257" s="1" t="s">
        <v>799</v>
      </c>
      <c r="B257" s="1" t="s">
        <v>800</v>
      </c>
      <c r="C257" s="1" t="s">
        <v>722</v>
      </c>
      <c r="D257" s="1" t="s">
        <v>17</v>
      </c>
      <c r="E257" s="1" t="s">
        <v>801</v>
      </c>
      <c r="F257" s="1">
        <v>375</v>
      </c>
      <c r="G257" s="1">
        <v>95</v>
      </c>
      <c r="H257" s="1" t="s">
        <v>19</v>
      </c>
      <c r="I257" s="1">
        <v>71</v>
      </c>
      <c r="J257" s="1" t="s">
        <v>20</v>
      </c>
      <c r="K257" s="1">
        <v>62</v>
      </c>
      <c r="L257" s="1" t="s">
        <v>124</v>
      </c>
      <c r="M257" s="1">
        <v>32</v>
      </c>
      <c r="N257" s="1" t="s">
        <v>404</v>
      </c>
      <c r="O257" s="1">
        <v>47</v>
      </c>
      <c r="P257" s="1" t="s">
        <v>724</v>
      </c>
      <c r="Q257" s="1">
        <v>67.5</v>
      </c>
      <c r="R257" s="1" t="s">
        <v>406</v>
      </c>
      <c r="S257">
        <f>VLOOKUP(B257,[1]高三上!$B:$R,6,0)</f>
        <v>93</v>
      </c>
      <c r="T257" t="str">
        <f>VLOOKUP(B257,[1]高三上!$B:$R,7,0)</f>
        <v>龚霞</v>
      </c>
      <c r="U257">
        <f>VLOOKUP(B257,[1]高三上!$B:$R,8,0)</f>
        <v>65</v>
      </c>
      <c r="V257" t="str">
        <f>VLOOKUP(B257,[1]高三上!$B:$R,9,0)</f>
        <v>扎拉</v>
      </c>
      <c r="W257">
        <f>VLOOKUP(B257,[1]高三上!$B:$R,10,0)</f>
        <v>52.5</v>
      </c>
      <c r="X257" t="str">
        <f>VLOOKUP(B257,[1]高三上!$B:$R,11,0)</f>
        <v>冷开艳</v>
      </c>
      <c r="Y257">
        <f>VLOOKUP(B257,[1]高三上!$B:$R,12,0)</f>
        <v>30</v>
      </c>
      <c r="Z257" t="str">
        <f>VLOOKUP(B257,[1]高三上!$B:$R,13,0)</f>
        <v>胡伟杰</v>
      </c>
      <c r="AA257">
        <f>VLOOKUP(B257,[1]高三上!$B:$R,14,0)</f>
        <v>40</v>
      </c>
      <c r="AB257" t="str">
        <f>VLOOKUP(B257,[1]高三上!$B:$R,15,0)</f>
        <v>邱宗兰</v>
      </c>
      <c r="AC257">
        <f>VLOOKUP(B257,[1]高三上!$B:$R,16,0)</f>
        <v>41</v>
      </c>
      <c r="AD257" t="str">
        <f>VLOOKUP($B257,[1]高三上!$B:$R,17,0)</f>
        <v>张斯杰</v>
      </c>
      <c r="AE257" t="str">
        <f>VLOOKUP($B257,[1]高二下!$B:$R,6,0)</f>
        <v>96.0</v>
      </c>
      <c r="AF257" t="str">
        <f>VLOOKUP($B257,[1]高二下!$B:$R,7,0)</f>
        <v>龚霞</v>
      </c>
      <c r="AG257" t="str">
        <f>VLOOKUP($B257,[1]高二下!$B:$R,8,0)</f>
        <v>65.0</v>
      </c>
      <c r="AH257" t="str">
        <f>VLOOKUP($B257,[1]高二下!$B:$R,9,0)</f>
        <v>扎拉</v>
      </c>
      <c r="AI257" t="str">
        <f>VLOOKUP($B257,[1]高二下!$B:$R,10,0)</f>
        <v>20.0</v>
      </c>
      <c r="AJ257" t="str">
        <f>VLOOKUP($B257,[1]高二下!$B:$R,11,0)</f>
        <v>冷开艳</v>
      </c>
      <c r="AK257" t="str">
        <f>VLOOKUP($B257,[1]高二下!$B:$R,12,0)</f>
        <v>32.0</v>
      </c>
      <c r="AL257" t="str">
        <f>VLOOKUP($B257,[1]高二下!$B:$R,13,0)</f>
        <v>胡伟杰</v>
      </c>
      <c r="AM257" t="str">
        <f>VLOOKUP($B257,[1]高二下!$B:$R,14,0)</f>
        <v>47.0</v>
      </c>
      <c r="AN257" t="str">
        <f>VLOOKUP($B257,[1]高二下!$B:$R,15,0)</f>
        <v>邱宗兰</v>
      </c>
      <c r="AO257" t="str">
        <f>VLOOKUP($B257,[1]高二下!$B:$R,16,0)</f>
        <v>69.0</v>
      </c>
      <c r="AP257" t="str">
        <f>VLOOKUP($B257,[1]高二下!$B:$R,17,0)</f>
        <v>张斯杰</v>
      </c>
      <c r="AQ257" t="e">
        <f>VLOOKUP($B257,[2]高二上!$B:$R,6,0)</f>
        <v>#N/A</v>
      </c>
      <c r="AR257" t="e">
        <f>VLOOKUP($B257,[2]高二上!$B:$R,7,0)</f>
        <v>#N/A</v>
      </c>
      <c r="AS257" t="e">
        <f>VLOOKUP($B257,[2]高二上!$B:$R,8,0)</f>
        <v>#N/A</v>
      </c>
      <c r="AT257" t="e">
        <f>VLOOKUP($B257,[2]高二上!$B:$R,9,0)</f>
        <v>#N/A</v>
      </c>
      <c r="AU257" t="e">
        <f>VLOOKUP($B257,[2]高二上!$B:$R,10,0)</f>
        <v>#N/A</v>
      </c>
      <c r="AV257" t="e">
        <f>VLOOKUP($B257,[2]高二上!$B:$R,11,0)</f>
        <v>#N/A</v>
      </c>
      <c r="AW257" t="e">
        <f>VLOOKUP($B257,[2]高二上!$B:$R,12,0)</f>
        <v>#N/A</v>
      </c>
      <c r="AX257" t="e">
        <f>VLOOKUP($B257,[2]高二上!$B:$R,13,0)</f>
        <v>#N/A</v>
      </c>
      <c r="AY257" t="e">
        <f>VLOOKUP($B257,[2]高二上!$B:$R,14,0)</f>
        <v>#N/A</v>
      </c>
      <c r="AZ257" t="e">
        <f>VLOOKUP($B257,[2]高二上!$B:$R,15,0)</f>
        <v>#N/A</v>
      </c>
      <c r="BA257" t="e">
        <f>VLOOKUP($B257,[2]高二上!$B:$R,16,0)</f>
        <v>#N/A</v>
      </c>
      <c r="BB257" t="e">
        <f>VLOOKUP($B257,[2]高二上!$B:$R,17,0)</f>
        <v>#N/A</v>
      </c>
      <c r="BC257">
        <f>VLOOKUP($B257,[1]高一下!$B:$R,6,0)</f>
        <v>97</v>
      </c>
      <c r="BD257" t="str">
        <f>VLOOKUP($B257,[1]高一下!$B:$R,7,0)</f>
        <v>龚霞</v>
      </c>
      <c r="BE257">
        <f>VLOOKUP($B257,[1]高一下!$B:$R,8,0)</f>
        <v>77</v>
      </c>
      <c r="BF257" t="str">
        <f>VLOOKUP($B257,[1]高一下!$B:$R,9,0)</f>
        <v>扎拉</v>
      </c>
      <c r="BG257">
        <f>VLOOKUP($B257,[1]高一下!$B:$R,10,0)</f>
        <v>39</v>
      </c>
      <c r="BH257" t="str">
        <f>VLOOKUP($B257,[1]高一下!$B:$R,11,0)</f>
        <v>冷开艳</v>
      </c>
      <c r="BI257">
        <f>VLOOKUP($B257,[1]高一下!$B:$R,12,0)</f>
        <v>30</v>
      </c>
      <c r="BJ257" t="str">
        <f>VLOOKUP($B257,[1]高一下!$B:$R,13,0)</f>
        <v>次珍扎保</v>
      </c>
      <c r="BK257">
        <f>VLOOKUP($B257,[1]高一下!$B:$R,14,0)</f>
        <v>55</v>
      </c>
      <c r="BL257" t="str">
        <f>VLOOKUP($B257,[1]高一下!$B:$R,15,0)</f>
        <v>刘红</v>
      </c>
      <c r="BM257">
        <f>VLOOKUP($B257,[1]高一下!$B:$R,16,0)</f>
        <v>41</v>
      </c>
      <c r="BN257" t="str">
        <f>VLOOKUP($B257,[1]高一下!$B:$R,17,0)</f>
        <v>杨建</v>
      </c>
      <c r="BO257">
        <f>VLOOKUP($B257,[1]高一上!$B:$W,5,0)</f>
        <v>78</v>
      </c>
      <c r="BP257" t="str">
        <f>VLOOKUP($B257,[1]高一上!$B:$W,6,0)</f>
        <v>龚霞</v>
      </c>
      <c r="BQ257">
        <f>VLOOKUP($B257,[1]高一上!$B:$W,7,0)</f>
        <v>43</v>
      </c>
      <c r="BR257" t="str">
        <f>VLOOKUP($B257,[1]高一上!$B:$W,8,0)</f>
        <v>扎拉</v>
      </c>
      <c r="BS257">
        <f>VLOOKUP($B257,[1]高一上!$B:$W,9,0)</f>
        <v>48.5</v>
      </c>
      <c r="BT257" t="str">
        <f>VLOOKUP($B257,[1]高一上!$B:$W,10,0)</f>
        <v>冷开艳</v>
      </c>
      <c r="BU257">
        <f>VLOOKUP($B257,[1]高一上!$B:$W,11,0)</f>
        <v>20</v>
      </c>
      <c r="BV257" t="str">
        <f>VLOOKUP($B257,[1]高一上!$B:$W,12,0)</f>
        <v>次珍扎保</v>
      </c>
      <c r="BW257">
        <f>VLOOKUP($B257,[1]高一上!$B:$W,13,0)</f>
        <v>47</v>
      </c>
      <c r="BX257" t="str">
        <f>VLOOKUP($B257,[1]高一上!$B:$W,14,0)</f>
        <v>刘红</v>
      </c>
      <c r="BY257">
        <f>VLOOKUP($B257,[1]高一上!$B:$W,15,0)</f>
        <v>38</v>
      </c>
      <c r="BZ257" t="str">
        <f>VLOOKUP($B257,[1]高一上!$B:$W,16,0)</f>
        <v>杨建</v>
      </c>
      <c r="CA257">
        <f>VLOOKUP($B257,[1]中考!$B:$N,5,0)</f>
        <v>102</v>
      </c>
      <c r="CB257">
        <f>VLOOKUP($B257,[1]中考!$B:$N,6,0)</f>
        <v>81</v>
      </c>
      <c r="CC257">
        <f>VLOOKUP($B257,[1]中考!$B:$N,7,0)</f>
        <v>67</v>
      </c>
      <c r="CD257">
        <f>VLOOKUP($B257,[1]中考!$B:$N,8,0)</f>
        <v>35</v>
      </c>
      <c r="CE257">
        <f>VLOOKUP($B257,[1]中考!$B:$N,9,0)</f>
        <v>26</v>
      </c>
      <c r="CF257">
        <f>VLOOKUP($B257,[1]中考!$B:$N,10,0)</f>
        <v>32</v>
      </c>
    </row>
    <row r="258" spans="1:84" x14ac:dyDescent="0.2">
      <c r="A258" s="1" t="s">
        <v>802</v>
      </c>
      <c r="B258" s="1" t="s">
        <v>803</v>
      </c>
      <c r="C258" s="1" t="s">
        <v>722</v>
      </c>
      <c r="D258" s="1" t="s">
        <v>17</v>
      </c>
      <c r="E258" s="1" t="s">
        <v>804</v>
      </c>
      <c r="F258" s="1" t="s">
        <v>397</v>
      </c>
      <c r="G258" s="1">
        <v>0</v>
      </c>
      <c r="H258" s="1" t="s">
        <v>19</v>
      </c>
      <c r="I258" s="1">
        <v>0</v>
      </c>
      <c r="J258" s="1" t="s">
        <v>20</v>
      </c>
      <c r="K258" s="1">
        <v>0</v>
      </c>
      <c r="L258" s="1" t="s">
        <v>124</v>
      </c>
      <c r="M258" s="1">
        <v>0</v>
      </c>
      <c r="N258" s="1" t="s">
        <v>404</v>
      </c>
      <c r="O258" s="1">
        <v>0</v>
      </c>
      <c r="P258" s="1" t="s">
        <v>724</v>
      </c>
      <c r="Q258" s="1">
        <v>0</v>
      </c>
      <c r="R258" s="1" t="s">
        <v>406</v>
      </c>
      <c r="S258">
        <f>VLOOKUP(B258,[1]高三上!$B:$R,6,0)</f>
        <v>96.5</v>
      </c>
      <c r="T258" t="str">
        <f>VLOOKUP(B258,[1]高三上!$B:$R,7,0)</f>
        <v>龚霞</v>
      </c>
      <c r="U258">
        <f>VLOOKUP(B258,[1]高三上!$B:$R,8,0)</f>
        <v>60</v>
      </c>
      <c r="V258" t="str">
        <f>VLOOKUP(B258,[1]高三上!$B:$R,9,0)</f>
        <v>扎拉</v>
      </c>
      <c r="W258">
        <f>VLOOKUP(B258,[1]高三上!$B:$R,10,0)</f>
        <v>44</v>
      </c>
      <c r="X258" t="str">
        <f>VLOOKUP(B258,[1]高三上!$B:$R,11,0)</f>
        <v>冷开艳</v>
      </c>
      <c r="Y258">
        <f>VLOOKUP(B258,[1]高三上!$B:$R,12,0)</f>
        <v>22</v>
      </c>
      <c r="Z258" t="str">
        <f>VLOOKUP(B258,[1]高三上!$B:$R,13,0)</f>
        <v>胡伟杰</v>
      </c>
      <c r="AA258">
        <f>VLOOKUP(B258,[1]高三上!$B:$R,14,0)</f>
        <v>31</v>
      </c>
      <c r="AB258" t="str">
        <f>VLOOKUP(B258,[1]高三上!$B:$R,15,0)</f>
        <v>邱宗兰</v>
      </c>
      <c r="AC258">
        <f>VLOOKUP(B258,[1]高三上!$B:$R,16,0)</f>
        <v>25</v>
      </c>
      <c r="AD258" t="str">
        <f>VLOOKUP($B258,[1]高三上!$B:$R,17,0)</f>
        <v>张斯杰</v>
      </c>
      <c r="AE258" t="str">
        <f>VLOOKUP($B258,[1]高二下!$B:$R,6,0)</f>
        <v>76.0</v>
      </c>
      <c r="AF258" t="str">
        <f>VLOOKUP($B258,[1]高二下!$B:$R,7,0)</f>
        <v>龚霞</v>
      </c>
      <c r="AG258" t="str">
        <f>VLOOKUP($B258,[1]高二下!$B:$R,8,0)</f>
        <v>60.0</v>
      </c>
      <c r="AH258" t="str">
        <f>VLOOKUP($B258,[1]高二下!$B:$R,9,0)</f>
        <v>扎拉</v>
      </c>
      <c r="AI258" t="str">
        <f>VLOOKUP($B258,[1]高二下!$B:$R,10,0)</f>
        <v>16.0</v>
      </c>
      <c r="AJ258" t="str">
        <f>VLOOKUP($B258,[1]高二下!$B:$R,11,0)</f>
        <v>冷开艳</v>
      </c>
      <c r="AK258" t="str">
        <f>VLOOKUP($B258,[1]高二下!$B:$R,12,0)</f>
        <v>27.0</v>
      </c>
      <c r="AL258" t="str">
        <f>VLOOKUP($B258,[1]高二下!$B:$R,13,0)</f>
        <v>胡伟杰</v>
      </c>
      <c r="AM258" t="str">
        <f>VLOOKUP($B258,[1]高二下!$B:$R,14,0)</f>
        <v>46.0</v>
      </c>
      <c r="AN258" t="str">
        <f>VLOOKUP($B258,[1]高二下!$B:$R,15,0)</f>
        <v>邱宗兰</v>
      </c>
      <c r="AO258" t="str">
        <f>VLOOKUP($B258,[1]高二下!$B:$R,16,0)</f>
        <v>96.0</v>
      </c>
      <c r="AP258" t="str">
        <f>VLOOKUP($B258,[1]高二下!$B:$R,17,0)</f>
        <v>张斯杰</v>
      </c>
      <c r="AQ258" t="e">
        <f>VLOOKUP($B258,[2]高二上!$B:$R,6,0)</f>
        <v>#N/A</v>
      </c>
      <c r="AR258" t="e">
        <f>VLOOKUP($B258,[2]高二上!$B:$R,7,0)</f>
        <v>#N/A</v>
      </c>
      <c r="AS258" t="e">
        <f>VLOOKUP($B258,[2]高二上!$B:$R,8,0)</f>
        <v>#N/A</v>
      </c>
      <c r="AT258" t="e">
        <f>VLOOKUP($B258,[2]高二上!$B:$R,9,0)</f>
        <v>#N/A</v>
      </c>
      <c r="AU258" t="e">
        <f>VLOOKUP($B258,[2]高二上!$B:$R,10,0)</f>
        <v>#N/A</v>
      </c>
      <c r="AV258" t="e">
        <f>VLOOKUP($B258,[2]高二上!$B:$R,11,0)</f>
        <v>#N/A</v>
      </c>
      <c r="AW258" t="e">
        <f>VLOOKUP($B258,[2]高二上!$B:$R,12,0)</f>
        <v>#N/A</v>
      </c>
      <c r="AX258" t="e">
        <f>VLOOKUP($B258,[2]高二上!$B:$R,13,0)</f>
        <v>#N/A</v>
      </c>
      <c r="AY258" t="e">
        <f>VLOOKUP($B258,[2]高二上!$B:$R,14,0)</f>
        <v>#N/A</v>
      </c>
      <c r="AZ258" t="e">
        <f>VLOOKUP($B258,[2]高二上!$B:$R,15,0)</f>
        <v>#N/A</v>
      </c>
      <c r="BA258" t="e">
        <f>VLOOKUP($B258,[2]高二上!$B:$R,16,0)</f>
        <v>#N/A</v>
      </c>
      <c r="BB258" t="e">
        <f>VLOOKUP($B258,[2]高二上!$B:$R,17,0)</f>
        <v>#N/A</v>
      </c>
      <c r="BC258">
        <f>VLOOKUP($B258,[1]高一下!$B:$R,6,0)</f>
        <v>86</v>
      </c>
      <c r="BD258" t="str">
        <f>VLOOKUP($B258,[1]高一下!$B:$R,7,0)</f>
        <v>龚霞</v>
      </c>
      <c r="BE258">
        <f>VLOOKUP($B258,[1]高一下!$B:$R,8,0)</f>
        <v>96</v>
      </c>
      <c r="BF258" t="str">
        <f>VLOOKUP($B258,[1]高一下!$B:$R,9,0)</f>
        <v>扎拉</v>
      </c>
      <c r="BG258">
        <f>VLOOKUP($B258,[1]高一下!$B:$R,10,0)</f>
        <v>51</v>
      </c>
      <c r="BH258" t="str">
        <f>VLOOKUP($B258,[1]高一下!$B:$R,11,0)</f>
        <v>冷开艳</v>
      </c>
      <c r="BI258">
        <f>VLOOKUP($B258,[1]高一下!$B:$R,12,0)</f>
        <v>39</v>
      </c>
      <c r="BJ258" t="str">
        <f>VLOOKUP($B258,[1]高一下!$B:$R,13,0)</f>
        <v>次珍扎保</v>
      </c>
      <c r="BK258">
        <f>VLOOKUP($B258,[1]高一下!$B:$R,14,0)</f>
        <v>41</v>
      </c>
      <c r="BL258" t="str">
        <f>VLOOKUP($B258,[1]高一下!$B:$R,15,0)</f>
        <v>刘红</v>
      </c>
      <c r="BM258">
        <f>VLOOKUP($B258,[1]高一下!$B:$R,16,0)</f>
        <v>47</v>
      </c>
      <c r="BN258" t="str">
        <f>VLOOKUP($B258,[1]高一下!$B:$R,17,0)</f>
        <v>杨建</v>
      </c>
      <c r="BO258">
        <f>VLOOKUP($B258,[1]高一上!$B:$W,5,0)</f>
        <v>74.5</v>
      </c>
      <c r="BP258" t="str">
        <f>VLOOKUP($B258,[1]高一上!$B:$W,6,0)</f>
        <v>李志友</v>
      </c>
      <c r="BQ258">
        <f>VLOOKUP($B258,[1]高一上!$B:$W,7,0)</f>
        <v>56</v>
      </c>
      <c r="BR258" t="str">
        <f>VLOOKUP($B258,[1]高一上!$B:$W,8,0)</f>
        <v>梅桂斌</v>
      </c>
      <c r="BS258">
        <f>VLOOKUP($B258,[1]高一上!$B:$W,9,0)</f>
        <v>62.5</v>
      </c>
      <c r="BT258" t="str">
        <f>VLOOKUP($B258,[1]高一上!$B:$W,10,0)</f>
        <v>尹英娇</v>
      </c>
      <c r="BU258">
        <f>VLOOKUP($B258,[1]高一上!$B:$W,11,0)</f>
        <v>23</v>
      </c>
      <c r="BV258">
        <f>VLOOKUP($B258,[1]高一上!$B:$W,12,0)</f>
        <v>0</v>
      </c>
      <c r="BW258">
        <f>VLOOKUP($B258,[1]高一上!$B:$W,13,0)</f>
        <v>44.5</v>
      </c>
      <c r="BX258">
        <f>VLOOKUP($B258,[1]高一上!$B:$W,14,0)</f>
        <v>0</v>
      </c>
      <c r="BY258">
        <f>VLOOKUP($B258,[1]高一上!$B:$W,15,0)</f>
        <v>31.5</v>
      </c>
      <c r="BZ258">
        <f>VLOOKUP($B258,[1]高一上!$B:$W,16,0)</f>
        <v>0</v>
      </c>
      <c r="CA258">
        <f>VLOOKUP($B258,[1]中考!$B:$N,5,0)</f>
        <v>92</v>
      </c>
      <c r="CB258">
        <f>VLOOKUP($B258,[1]中考!$B:$N,6,0)</f>
        <v>101</v>
      </c>
      <c r="CC258">
        <f>VLOOKUP($B258,[1]中考!$B:$N,7,0)</f>
        <v>81</v>
      </c>
      <c r="CD258">
        <f>VLOOKUP($B258,[1]中考!$B:$N,8,0)</f>
        <v>30</v>
      </c>
      <c r="CE258">
        <f>VLOOKUP($B258,[1]中考!$B:$N,9,0)</f>
        <v>26</v>
      </c>
      <c r="CF258">
        <f>VLOOKUP($B258,[1]中考!$B:$N,10,0)</f>
        <v>28</v>
      </c>
    </row>
    <row r="259" spans="1:84" x14ac:dyDescent="0.2">
      <c r="A259" s="1" t="s">
        <v>805</v>
      </c>
      <c r="B259" s="1" t="s">
        <v>806</v>
      </c>
      <c r="C259" s="1" t="s">
        <v>722</v>
      </c>
      <c r="D259" s="1" t="s">
        <v>17</v>
      </c>
      <c r="E259" s="1" t="s">
        <v>807</v>
      </c>
      <c r="F259" s="1">
        <v>376</v>
      </c>
      <c r="G259" s="1">
        <v>105</v>
      </c>
      <c r="H259" s="1" t="s">
        <v>19</v>
      </c>
      <c r="I259" s="1">
        <v>68</v>
      </c>
      <c r="J259" s="1" t="s">
        <v>20</v>
      </c>
      <c r="K259" s="1">
        <v>60</v>
      </c>
      <c r="L259" s="1" t="s">
        <v>124</v>
      </c>
      <c r="M259" s="1">
        <v>33</v>
      </c>
      <c r="N259" s="1" t="s">
        <v>404</v>
      </c>
      <c r="O259" s="1">
        <v>42</v>
      </c>
      <c r="P259" s="1" t="s">
        <v>724</v>
      </c>
      <c r="Q259" s="1">
        <v>68</v>
      </c>
      <c r="R259" s="1" t="s">
        <v>406</v>
      </c>
      <c r="S259">
        <f>VLOOKUP(B259,[1]高三上!$B:$R,6,0)</f>
        <v>97</v>
      </c>
      <c r="T259" t="str">
        <f>VLOOKUP(B259,[1]高三上!$B:$R,7,0)</f>
        <v>龚霞</v>
      </c>
      <c r="U259">
        <f>VLOOKUP(B259,[1]高三上!$B:$R,8,0)</f>
        <v>70</v>
      </c>
      <c r="V259" t="str">
        <f>VLOOKUP(B259,[1]高三上!$B:$R,9,0)</f>
        <v>扎拉</v>
      </c>
      <c r="W259">
        <f>VLOOKUP(B259,[1]高三上!$B:$R,10,0)</f>
        <v>47.5</v>
      </c>
      <c r="X259" t="str">
        <f>VLOOKUP(B259,[1]高三上!$B:$R,11,0)</f>
        <v>冷开艳</v>
      </c>
      <c r="Y259">
        <f>VLOOKUP(B259,[1]高三上!$B:$R,12,0)</f>
        <v>37</v>
      </c>
      <c r="Z259" t="str">
        <f>VLOOKUP(B259,[1]高三上!$B:$R,13,0)</f>
        <v>胡伟杰</v>
      </c>
      <c r="AA259">
        <f>VLOOKUP(B259,[1]高三上!$B:$R,14,0)</f>
        <v>20</v>
      </c>
      <c r="AB259" t="str">
        <f>VLOOKUP(B259,[1]高三上!$B:$R,15,0)</f>
        <v>邱宗兰</v>
      </c>
      <c r="AC259">
        <f>VLOOKUP(B259,[1]高三上!$B:$R,16,0)</f>
        <v>11</v>
      </c>
      <c r="AD259" t="str">
        <f>VLOOKUP($B259,[1]高三上!$B:$R,17,0)</f>
        <v>张斯杰</v>
      </c>
      <c r="AE259" t="str">
        <f>VLOOKUP($B259,[1]高二下!$B:$R,6,0)</f>
        <v>92.0</v>
      </c>
      <c r="AF259" t="str">
        <f>VLOOKUP($B259,[1]高二下!$B:$R,7,0)</f>
        <v>龚霞</v>
      </c>
      <c r="AG259" t="str">
        <f>VLOOKUP($B259,[1]高二下!$B:$R,8,0)</f>
        <v>62.0</v>
      </c>
      <c r="AH259" t="str">
        <f>VLOOKUP($B259,[1]高二下!$B:$R,9,0)</f>
        <v>扎拉</v>
      </c>
      <c r="AI259" t="str">
        <f>VLOOKUP($B259,[1]高二下!$B:$R,10,0)</f>
        <v>30.0</v>
      </c>
      <c r="AJ259" t="str">
        <f>VLOOKUP($B259,[1]高二下!$B:$R,11,0)</f>
        <v>冷开艳</v>
      </c>
      <c r="AK259" t="str">
        <f>VLOOKUP($B259,[1]高二下!$B:$R,12,0)</f>
        <v>33.0</v>
      </c>
      <c r="AL259" t="str">
        <f>VLOOKUP($B259,[1]高二下!$B:$R,13,0)</f>
        <v>胡伟杰</v>
      </c>
      <c r="AM259" t="str">
        <f>VLOOKUP($B259,[1]高二下!$B:$R,14,0)</f>
        <v>54.0</v>
      </c>
      <c r="AN259" t="str">
        <f>VLOOKUP($B259,[1]高二下!$B:$R,15,0)</f>
        <v>邱宗兰</v>
      </c>
      <c r="AO259" t="str">
        <f>VLOOKUP($B259,[1]高二下!$B:$R,16,0)</f>
        <v>99.0</v>
      </c>
      <c r="AP259" t="str">
        <f>VLOOKUP($B259,[1]高二下!$B:$R,17,0)</f>
        <v>张斯杰</v>
      </c>
      <c r="AQ259" t="e">
        <f>VLOOKUP($B259,[2]高二上!$B:$R,6,0)</f>
        <v>#N/A</v>
      </c>
      <c r="AR259" t="e">
        <f>VLOOKUP($B259,[2]高二上!$B:$R,7,0)</f>
        <v>#N/A</v>
      </c>
      <c r="AS259" t="e">
        <f>VLOOKUP($B259,[2]高二上!$B:$R,8,0)</f>
        <v>#N/A</v>
      </c>
      <c r="AT259" t="e">
        <f>VLOOKUP($B259,[2]高二上!$B:$R,9,0)</f>
        <v>#N/A</v>
      </c>
      <c r="AU259" t="e">
        <f>VLOOKUP($B259,[2]高二上!$B:$R,10,0)</f>
        <v>#N/A</v>
      </c>
      <c r="AV259" t="e">
        <f>VLOOKUP($B259,[2]高二上!$B:$R,11,0)</f>
        <v>#N/A</v>
      </c>
      <c r="AW259" t="e">
        <f>VLOOKUP($B259,[2]高二上!$B:$R,12,0)</f>
        <v>#N/A</v>
      </c>
      <c r="AX259" t="e">
        <f>VLOOKUP($B259,[2]高二上!$B:$R,13,0)</f>
        <v>#N/A</v>
      </c>
      <c r="AY259" t="e">
        <f>VLOOKUP($B259,[2]高二上!$B:$R,14,0)</f>
        <v>#N/A</v>
      </c>
      <c r="AZ259" t="e">
        <f>VLOOKUP($B259,[2]高二上!$B:$R,15,0)</f>
        <v>#N/A</v>
      </c>
      <c r="BA259" t="e">
        <f>VLOOKUP($B259,[2]高二上!$B:$R,16,0)</f>
        <v>#N/A</v>
      </c>
      <c r="BB259" t="e">
        <f>VLOOKUP($B259,[2]高二上!$B:$R,17,0)</f>
        <v>#N/A</v>
      </c>
      <c r="BC259">
        <f>VLOOKUP($B259,[1]高一下!$B:$R,6,0)</f>
        <v>104</v>
      </c>
      <c r="BD259" t="str">
        <f>VLOOKUP($B259,[1]高一下!$B:$R,7,0)</f>
        <v>龚霞</v>
      </c>
      <c r="BE259">
        <f>VLOOKUP($B259,[1]高一下!$B:$R,8,0)</f>
        <v>93</v>
      </c>
      <c r="BF259" t="str">
        <f>VLOOKUP($B259,[1]高一下!$B:$R,9,0)</f>
        <v>扎拉</v>
      </c>
      <c r="BG259">
        <f>VLOOKUP($B259,[1]高一下!$B:$R,10,0)</f>
        <v>31.5</v>
      </c>
      <c r="BH259" t="str">
        <f>VLOOKUP($B259,[1]高一下!$B:$R,11,0)</f>
        <v>冷开艳</v>
      </c>
      <c r="BI259">
        <f>VLOOKUP($B259,[1]高一下!$B:$R,12,0)</f>
        <v>14</v>
      </c>
      <c r="BJ259" t="str">
        <f>VLOOKUP($B259,[1]高一下!$B:$R,13,0)</f>
        <v>次珍扎保</v>
      </c>
      <c r="BK259">
        <f>VLOOKUP($B259,[1]高一下!$B:$R,14,0)</f>
        <v>36</v>
      </c>
      <c r="BL259" t="str">
        <f>VLOOKUP($B259,[1]高一下!$B:$R,15,0)</f>
        <v>刘红</v>
      </c>
      <c r="BM259">
        <f>VLOOKUP($B259,[1]高一下!$B:$R,16,0)</f>
        <v>44</v>
      </c>
      <c r="BN259" t="str">
        <f>VLOOKUP($B259,[1]高一下!$B:$R,17,0)</f>
        <v>杨建</v>
      </c>
      <c r="BO259">
        <f>VLOOKUP($B259,[1]高一上!$B:$W,5,0)</f>
        <v>74.5</v>
      </c>
      <c r="BP259" t="str">
        <f>VLOOKUP($B259,[1]高一上!$B:$W,6,0)</f>
        <v>龚霞</v>
      </c>
      <c r="BQ259">
        <f>VLOOKUP($B259,[1]高一上!$B:$W,7,0)</f>
        <v>70</v>
      </c>
      <c r="BR259" t="str">
        <f>VLOOKUP($B259,[1]高一上!$B:$W,8,0)</f>
        <v>扎拉</v>
      </c>
      <c r="BS259">
        <f>VLOOKUP($B259,[1]高一上!$B:$W,9,0)</f>
        <v>57.5</v>
      </c>
      <c r="BT259" t="str">
        <f>VLOOKUP($B259,[1]高一上!$B:$W,10,0)</f>
        <v>冷开艳</v>
      </c>
      <c r="BU259">
        <f>VLOOKUP($B259,[1]高一上!$B:$W,11,0)</f>
        <v>26.5</v>
      </c>
      <c r="BV259" t="str">
        <f>VLOOKUP($B259,[1]高一上!$B:$W,12,0)</f>
        <v>次珍扎保</v>
      </c>
      <c r="BW259">
        <f>VLOOKUP($B259,[1]高一上!$B:$W,13,0)</f>
        <v>36</v>
      </c>
      <c r="BX259" t="str">
        <f>VLOOKUP($B259,[1]高一上!$B:$W,14,0)</f>
        <v>刘红</v>
      </c>
      <c r="BY259">
        <f>VLOOKUP($B259,[1]高一上!$B:$W,15,0)</f>
        <v>39</v>
      </c>
      <c r="BZ259" t="str">
        <f>VLOOKUP($B259,[1]高一上!$B:$W,16,0)</f>
        <v>杨建</v>
      </c>
      <c r="CA259">
        <f>VLOOKUP($B259,[1]中考!$B:$N,5,0)</f>
        <v>97</v>
      </c>
      <c r="CB259">
        <f>VLOOKUP($B259,[1]中考!$B:$N,6,0)</f>
        <v>99</v>
      </c>
      <c r="CC259">
        <f>VLOOKUP($B259,[1]中考!$B:$N,7,0)</f>
        <v>75</v>
      </c>
      <c r="CD259">
        <f>VLOOKUP($B259,[1]中考!$B:$N,8,0)</f>
        <v>40</v>
      </c>
      <c r="CE259">
        <f>VLOOKUP($B259,[1]中考!$B:$N,9,0)</f>
        <v>34</v>
      </c>
      <c r="CF259">
        <f>VLOOKUP($B259,[1]中考!$B:$N,10,0)</f>
        <v>31</v>
      </c>
    </row>
    <row r="260" spans="1:84" x14ac:dyDescent="0.2">
      <c r="A260" s="1" t="s">
        <v>808</v>
      </c>
      <c r="B260" s="1" t="s">
        <v>809</v>
      </c>
      <c r="C260" s="1" t="s">
        <v>722</v>
      </c>
      <c r="D260" s="1" t="s">
        <v>17</v>
      </c>
      <c r="E260" s="1" t="s">
        <v>810</v>
      </c>
      <c r="F260" s="1">
        <v>328</v>
      </c>
      <c r="G260" s="1">
        <v>101</v>
      </c>
      <c r="H260" s="1" t="s">
        <v>19</v>
      </c>
      <c r="I260" s="1">
        <v>64</v>
      </c>
      <c r="J260" s="1" t="s">
        <v>20</v>
      </c>
      <c r="K260" s="1">
        <v>74</v>
      </c>
      <c r="L260" s="1" t="s">
        <v>124</v>
      </c>
      <c r="M260" s="1">
        <v>27.5</v>
      </c>
      <c r="N260" s="1" t="s">
        <v>404</v>
      </c>
      <c r="O260" s="1">
        <v>24</v>
      </c>
      <c r="P260" s="1" t="s">
        <v>724</v>
      </c>
      <c r="Q260" s="1">
        <v>37.5</v>
      </c>
      <c r="R260" s="1" t="s">
        <v>406</v>
      </c>
      <c r="S260">
        <f>VLOOKUP(B260,[1]高三上!$B:$R,6,0)</f>
        <v>90</v>
      </c>
      <c r="T260" t="str">
        <f>VLOOKUP(B260,[1]高三上!$B:$R,7,0)</f>
        <v>龚霞</v>
      </c>
      <c r="U260">
        <f>VLOOKUP(B260,[1]高三上!$B:$R,8,0)</f>
        <v>50</v>
      </c>
      <c r="V260" t="str">
        <f>VLOOKUP(B260,[1]高三上!$B:$R,9,0)</f>
        <v>扎拉</v>
      </c>
      <c r="W260">
        <f>VLOOKUP(B260,[1]高三上!$B:$R,10,0)</f>
        <v>52.5</v>
      </c>
      <c r="X260" t="str">
        <f>VLOOKUP(B260,[1]高三上!$B:$R,11,0)</f>
        <v>冷开艳</v>
      </c>
      <c r="Y260">
        <f>VLOOKUP(B260,[1]高三上!$B:$R,12,0)</f>
        <v>21</v>
      </c>
      <c r="Z260" t="str">
        <f>VLOOKUP(B260,[1]高三上!$B:$R,13,0)</f>
        <v>胡伟杰</v>
      </c>
      <c r="AA260">
        <f>VLOOKUP(B260,[1]高三上!$B:$R,14,0)</f>
        <v>24</v>
      </c>
      <c r="AB260" t="str">
        <f>VLOOKUP(B260,[1]高三上!$B:$R,15,0)</f>
        <v>邱宗兰</v>
      </c>
      <c r="AC260">
        <f>VLOOKUP(B260,[1]高三上!$B:$R,16,0)</f>
        <v>34</v>
      </c>
      <c r="AD260" t="str">
        <f>VLOOKUP($B260,[1]高三上!$B:$R,17,0)</f>
        <v>张斯杰</v>
      </c>
      <c r="AE260" t="str">
        <f>VLOOKUP($B260,[1]高二下!$B:$R,6,0)</f>
        <v>82.0</v>
      </c>
      <c r="AF260" t="str">
        <f>VLOOKUP($B260,[1]高二下!$B:$R,7,0)</f>
        <v>龚霞</v>
      </c>
      <c r="AG260" t="str">
        <f>VLOOKUP($B260,[1]高二下!$B:$R,8,0)</f>
        <v>80.0</v>
      </c>
      <c r="AH260" t="str">
        <f>VLOOKUP($B260,[1]高二下!$B:$R,9,0)</f>
        <v>扎拉</v>
      </c>
      <c r="AI260" t="str">
        <f>VLOOKUP($B260,[1]高二下!$B:$R,10,0)</f>
        <v>26.0</v>
      </c>
      <c r="AJ260" t="str">
        <f>VLOOKUP($B260,[1]高二下!$B:$R,11,0)</f>
        <v>冷开艳</v>
      </c>
      <c r="AK260" t="str">
        <f>VLOOKUP($B260,[1]高二下!$B:$R,12,0)</f>
        <v>23.0</v>
      </c>
      <c r="AL260" t="str">
        <f>VLOOKUP($B260,[1]高二下!$B:$R,13,0)</f>
        <v>胡伟杰</v>
      </c>
      <c r="AM260" t="str">
        <f>VLOOKUP($B260,[1]高二下!$B:$R,14,0)</f>
        <v>32.0</v>
      </c>
      <c r="AN260" t="str">
        <f>VLOOKUP($B260,[1]高二下!$B:$R,15,0)</f>
        <v>邱宗兰</v>
      </c>
      <c r="AO260" t="str">
        <f>VLOOKUP($B260,[1]高二下!$B:$R,16,0)</f>
        <v>70.0</v>
      </c>
      <c r="AP260" t="str">
        <f>VLOOKUP($B260,[1]高二下!$B:$R,17,0)</f>
        <v>张斯杰</v>
      </c>
      <c r="AQ260" t="e">
        <f>VLOOKUP($B260,[2]高二上!$B:$R,6,0)</f>
        <v>#N/A</v>
      </c>
      <c r="AR260" t="e">
        <f>VLOOKUP($B260,[2]高二上!$B:$R,7,0)</f>
        <v>#N/A</v>
      </c>
      <c r="AS260" t="e">
        <f>VLOOKUP($B260,[2]高二上!$B:$R,8,0)</f>
        <v>#N/A</v>
      </c>
      <c r="AT260" t="e">
        <f>VLOOKUP($B260,[2]高二上!$B:$R,9,0)</f>
        <v>#N/A</v>
      </c>
      <c r="AU260" t="e">
        <f>VLOOKUP($B260,[2]高二上!$B:$R,10,0)</f>
        <v>#N/A</v>
      </c>
      <c r="AV260" t="e">
        <f>VLOOKUP($B260,[2]高二上!$B:$R,11,0)</f>
        <v>#N/A</v>
      </c>
      <c r="AW260" t="e">
        <f>VLOOKUP($B260,[2]高二上!$B:$R,12,0)</f>
        <v>#N/A</v>
      </c>
      <c r="AX260" t="e">
        <f>VLOOKUP($B260,[2]高二上!$B:$R,13,0)</f>
        <v>#N/A</v>
      </c>
      <c r="AY260" t="e">
        <f>VLOOKUP($B260,[2]高二上!$B:$R,14,0)</f>
        <v>#N/A</v>
      </c>
      <c r="AZ260" t="e">
        <f>VLOOKUP($B260,[2]高二上!$B:$R,15,0)</f>
        <v>#N/A</v>
      </c>
      <c r="BA260" t="e">
        <f>VLOOKUP($B260,[2]高二上!$B:$R,16,0)</f>
        <v>#N/A</v>
      </c>
      <c r="BB260" t="e">
        <f>VLOOKUP($B260,[2]高二上!$B:$R,17,0)</f>
        <v>#N/A</v>
      </c>
      <c r="BC260">
        <f>VLOOKUP($B260,[1]高一下!$B:$R,6,0)</f>
        <v>89</v>
      </c>
      <c r="BD260" t="str">
        <f>VLOOKUP($B260,[1]高一下!$B:$R,7,0)</f>
        <v>龚霞</v>
      </c>
      <c r="BE260">
        <f>VLOOKUP($B260,[1]高一下!$B:$R,8,0)</f>
        <v>69</v>
      </c>
      <c r="BF260" t="str">
        <f>VLOOKUP($B260,[1]高一下!$B:$R,9,0)</f>
        <v>扎拉</v>
      </c>
      <c r="BG260">
        <f>VLOOKUP($B260,[1]高一下!$B:$R,10,0)</f>
        <v>59</v>
      </c>
      <c r="BH260" t="str">
        <f>VLOOKUP($B260,[1]高一下!$B:$R,11,0)</f>
        <v>冷开艳</v>
      </c>
      <c r="BI260">
        <f>VLOOKUP($B260,[1]高一下!$B:$R,12,0)</f>
        <v>18</v>
      </c>
      <c r="BJ260" t="str">
        <f>VLOOKUP($B260,[1]高一下!$B:$R,13,0)</f>
        <v>次珍扎保</v>
      </c>
      <c r="BK260">
        <f>VLOOKUP($B260,[1]高一下!$B:$R,14,0)</f>
        <v>37</v>
      </c>
      <c r="BL260" t="str">
        <f>VLOOKUP($B260,[1]高一下!$B:$R,15,0)</f>
        <v>刘红</v>
      </c>
      <c r="BM260">
        <f>VLOOKUP($B260,[1]高一下!$B:$R,16,0)</f>
        <v>23</v>
      </c>
      <c r="BN260" t="str">
        <f>VLOOKUP($B260,[1]高一下!$B:$R,17,0)</f>
        <v>杨建</v>
      </c>
      <c r="BO260">
        <f>VLOOKUP($B260,[1]高一上!$B:$W,5,0)</f>
        <v>83</v>
      </c>
      <c r="BP260" t="str">
        <f>VLOOKUP($B260,[1]高一上!$B:$W,6,0)</f>
        <v>龚霞</v>
      </c>
      <c r="BQ260">
        <f>VLOOKUP($B260,[1]高一上!$B:$W,7,0)</f>
        <v>42</v>
      </c>
      <c r="BR260" t="str">
        <f>VLOOKUP($B260,[1]高一上!$B:$W,8,0)</f>
        <v>扎拉</v>
      </c>
      <c r="BS260">
        <f>VLOOKUP($B260,[1]高一上!$B:$W,9,0)</f>
        <v>64.5</v>
      </c>
      <c r="BT260" t="str">
        <f>VLOOKUP($B260,[1]高一上!$B:$W,10,0)</f>
        <v>冷开艳</v>
      </c>
      <c r="BU260">
        <f>VLOOKUP($B260,[1]高一上!$B:$W,11,0)</f>
        <v>30</v>
      </c>
      <c r="BV260" t="str">
        <f>VLOOKUP($B260,[1]高一上!$B:$W,12,0)</f>
        <v>次珍扎保</v>
      </c>
      <c r="BW260">
        <f>VLOOKUP($B260,[1]高一上!$B:$W,13,0)</f>
        <v>41</v>
      </c>
      <c r="BX260" t="str">
        <f>VLOOKUP($B260,[1]高一上!$B:$W,14,0)</f>
        <v>刘红</v>
      </c>
      <c r="BY260">
        <f>VLOOKUP($B260,[1]高一上!$B:$W,15,0)</f>
        <v>46.5</v>
      </c>
      <c r="BZ260" t="str">
        <f>VLOOKUP($B260,[1]高一上!$B:$W,16,0)</f>
        <v>杨建</v>
      </c>
      <c r="CA260">
        <f>VLOOKUP($B260,[1]中考!$B:$N,5,0)</f>
        <v>102</v>
      </c>
      <c r="CB260">
        <f>VLOOKUP($B260,[1]中考!$B:$N,6,0)</f>
        <v>75</v>
      </c>
      <c r="CC260">
        <f>VLOOKUP($B260,[1]中考!$B:$N,7,0)</f>
        <v>108</v>
      </c>
      <c r="CD260">
        <f>VLOOKUP($B260,[1]中考!$B:$N,8,0)</f>
        <v>42</v>
      </c>
      <c r="CE260">
        <f>VLOOKUP($B260,[1]中考!$B:$N,9,0)</f>
        <v>27</v>
      </c>
      <c r="CF260">
        <f>VLOOKUP($B260,[1]中考!$B:$N,10,0)</f>
        <v>35</v>
      </c>
    </row>
    <row r="261" spans="1:84" x14ac:dyDescent="0.2">
      <c r="A261" s="1" t="s">
        <v>811</v>
      </c>
      <c r="B261" s="1" t="s">
        <v>812</v>
      </c>
      <c r="C261" s="1" t="s">
        <v>722</v>
      </c>
      <c r="D261" s="1" t="s">
        <v>17</v>
      </c>
      <c r="E261" s="1" t="s">
        <v>813</v>
      </c>
      <c r="F261" s="1">
        <v>385</v>
      </c>
      <c r="G261" s="1">
        <v>108</v>
      </c>
      <c r="H261" s="1" t="s">
        <v>19</v>
      </c>
      <c r="I261" s="1">
        <v>75</v>
      </c>
      <c r="J261" s="1" t="s">
        <v>20</v>
      </c>
      <c r="K261" s="1">
        <v>70</v>
      </c>
      <c r="L261" s="1" t="s">
        <v>124</v>
      </c>
      <c r="M261" s="1">
        <v>40.5</v>
      </c>
      <c r="N261" s="1" t="s">
        <v>404</v>
      </c>
      <c r="O261" s="1">
        <v>34.5</v>
      </c>
      <c r="P261" s="1" t="s">
        <v>724</v>
      </c>
      <c r="Q261" s="1">
        <v>57</v>
      </c>
      <c r="R261" s="1" t="s">
        <v>406</v>
      </c>
      <c r="S261">
        <f>VLOOKUP(B261,[1]高三上!$B:$R,6,0)</f>
        <v>97.5</v>
      </c>
      <c r="T261" t="str">
        <f>VLOOKUP(B261,[1]高三上!$B:$R,7,0)</f>
        <v>龚霞</v>
      </c>
      <c r="U261">
        <f>VLOOKUP(B261,[1]高三上!$B:$R,8,0)</f>
        <v>87</v>
      </c>
      <c r="V261" t="str">
        <f>VLOOKUP(B261,[1]高三上!$B:$R,9,0)</f>
        <v>扎拉</v>
      </c>
      <c r="W261">
        <f>VLOOKUP(B261,[1]高三上!$B:$R,10,0)</f>
        <v>60</v>
      </c>
      <c r="X261" t="str">
        <f>VLOOKUP(B261,[1]高三上!$B:$R,11,0)</f>
        <v>冷开艳</v>
      </c>
      <c r="Y261">
        <f>VLOOKUP(B261,[1]高三上!$B:$R,12,0)</f>
        <v>20</v>
      </c>
      <c r="Z261" t="str">
        <f>VLOOKUP(B261,[1]高三上!$B:$R,13,0)</f>
        <v>胡伟杰</v>
      </c>
      <c r="AA261">
        <f>VLOOKUP(B261,[1]高三上!$B:$R,14,0)</f>
        <v>28</v>
      </c>
      <c r="AB261" t="str">
        <f>VLOOKUP(B261,[1]高三上!$B:$R,15,0)</f>
        <v>邱宗兰</v>
      </c>
      <c r="AC261">
        <f>VLOOKUP(B261,[1]高三上!$B:$R,16,0)</f>
        <v>35</v>
      </c>
      <c r="AD261" t="str">
        <f>VLOOKUP($B261,[1]高三上!$B:$R,17,0)</f>
        <v>张斯杰</v>
      </c>
      <c r="AE261" t="str">
        <f>VLOOKUP($B261,[1]高二下!$B:$R,6,0)</f>
        <v>95.0</v>
      </c>
      <c r="AF261" t="str">
        <f>VLOOKUP($B261,[1]高二下!$B:$R,7,0)</f>
        <v>龚霞</v>
      </c>
      <c r="AG261" t="str">
        <f>VLOOKUP($B261,[1]高二下!$B:$R,8,0)</f>
        <v>69.0</v>
      </c>
      <c r="AH261" t="str">
        <f>VLOOKUP($B261,[1]高二下!$B:$R,9,0)</f>
        <v>扎拉</v>
      </c>
      <c r="AI261" t="str">
        <f>VLOOKUP($B261,[1]高二下!$B:$R,10,0)</f>
        <v>27.0</v>
      </c>
      <c r="AJ261" t="str">
        <f>VLOOKUP($B261,[1]高二下!$B:$R,11,0)</f>
        <v>冷开艳</v>
      </c>
      <c r="AK261" t="str">
        <f>VLOOKUP($B261,[1]高二下!$B:$R,12,0)</f>
        <v>23.0</v>
      </c>
      <c r="AL261" t="str">
        <f>VLOOKUP($B261,[1]高二下!$B:$R,13,0)</f>
        <v>胡伟杰</v>
      </c>
      <c r="AM261" t="str">
        <f>VLOOKUP($B261,[1]高二下!$B:$R,14,0)</f>
        <v>50.0</v>
      </c>
      <c r="AN261" t="str">
        <f>VLOOKUP($B261,[1]高二下!$B:$R,15,0)</f>
        <v>邱宗兰</v>
      </c>
      <c r="AO261" t="str">
        <f>VLOOKUP($B261,[1]高二下!$B:$R,16,0)</f>
        <v>71.0</v>
      </c>
      <c r="AP261" t="str">
        <f>VLOOKUP($B261,[1]高二下!$B:$R,17,0)</f>
        <v>张斯杰</v>
      </c>
      <c r="AQ261" t="e">
        <f>VLOOKUP($B261,[2]高二上!$B:$R,6,0)</f>
        <v>#N/A</v>
      </c>
      <c r="AR261" t="e">
        <f>VLOOKUP($B261,[2]高二上!$B:$R,7,0)</f>
        <v>#N/A</v>
      </c>
      <c r="AS261" t="e">
        <f>VLOOKUP($B261,[2]高二上!$B:$R,8,0)</f>
        <v>#N/A</v>
      </c>
      <c r="AT261" t="e">
        <f>VLOOKUP($B261,[2]高二上!$B:$R,9,0)</f>
        <v>#N/A</v>
      </c>
      <c r="AU261" t="e">
        <f>VLOOKUP($B261,[2]高二上!$B:$R,10,0)</f>
        <v>#N/A</v>
      </c>
      <c r="AV261" t="e">
        <f>VLOOKUP($B261,[2]高二上!$B:$R,11,0)</f>
        <v>#N/A</v>
      </c>
      <c r="AW261" t="e">
        <f>VLOOKUP($B261,[2]高二上!$B:$R,12,0)</f>
        <v>#N/A</v>
      </c>
      <c r="AX261" t="e">
        <f>VLOOKUP($B261,[2]高二上!$B:$R,13,0)</f>
        <v>#N/A</v>
      </c>
      <c r="AY261" t="e">
        <f>VLOOKUP($B261,[2]高二上!$B:$R,14,0)</f>
        <v>#N/A</v>
      </c>
      <c r="AZ261" t="e">
        <f>VLOOKUP($B261,[2]高二上!$B:$R,15,0)</f>
        <v>#N/A</v>
      </c>
      <c r="BA261" t="e">
        <f>VLOOKUP($B261,[2]高二上!$B:$R,16,0)</f>
        <v>#N/A</v>
      </c>
      <c r="BB261" t="e">
        <f>VLOOKUP($B261,[2]高二上!$B:$R,17,0)</f>
        <v>#N/A</v>
      </c>
      <c r="BC261">
        <f>VLOOKUP($B261,[1]高一下!$B:$R,6,0)</f>
        <v>103</v>
      </c>
      <c r="BD261" t="str">
        <f>VLOOKUP($B261,[1]高一下!$B:$R,7,0)</f>
        <v>龚霞</v>
      </c>
      <c r="BE261">
        <f>VLOOKUP($B261,[1]高一下!$B:$R,8,0)</f>
        <v>86</v>
      </c>
      <c r="BF261" t="str">
        <f>VLOOKUP($B261,[1]高一下!$B:$R,9,0)</f>
        <v>扎拉</v>
      </c>
      <c r="BG261">
        <f>VLOOKUP($B261,[1]高一下!$B:$R,10,0)</f>
        <v>60.5</v>
      </c>
      <c r="BH261" t="str">
        <f>VLOOKUP($B261,[1]高一下!$B:$R,11,0)</f>
        <v>冷开艳</v>
      </c>
      <c r="BI261">
        <f>VLOOKUP($B261,[1]高一下!$B:$R,12,0)</f>
        <v>23</v>
      </c>
      <c r="BJ261" t="str">
        <f>VLOOKUP($B261,[1]高一下!$B:$R,13,0)</f>
        <v>次珍扎保</v>
      </c>
      <c r="BK261">
        <f>VLOOKUP($B261,[1]高一下!$B:$R,14,0)</f>
        <v>48</v>
      </c>
      <c r="BL261" t="str">
        <f>VLOOKUP($B261,[1]高一下!$B:$R,15,0)</f>
        <v>刘红</v>
      </c>
      <c r="BM261">
        <f>VLOOKUP($B261,[1]高一下!$B:$R,16,0)</f>
        <v>26</v>
      </c>
      <c r="BN261" t="str">
        <f>VLOOKUP($B261,[1]高一下!$B:$R,17,0)</f>
        <v>杨建</v>
      </c>
      <c r="BO261">
        <f>VLOOKUP($B261,[1]高一上!$B:$W,5,0)</f>
        <v>86</v>
      </c>
      <c r="BP261" t="str">
        <f>VLOOKUP($B261,[1]高一上!$B:$W,6,0)</f>
        <v>龚霞</v>
      </c>
      <c r="BQ261">
        <f>VLOOKUP($B261,[1]高一上!$B:$W,7,0)</f>
        <v>52</v>
      </c>
      <c r="BR261" t="str">
        <f>VLOOKUP($B261,[1]高一上!$B:$W,8,0)</f>
        <v>扎拉</v>
      </c>
      <c r="BS261">
        <f>VLOOKUP($B261,[1]高一上!$B:$W,9,0)</f>
        <v>65</v>
      </c>
      <c r="BT261" t="str">
        <f>VLOOKUP($B261,[1]高一上!$B:$W,10,0)</f>
        <v>冷开艳</v>
      </c>
      <c r="BU261">
        <f>VLOOKUP($B261,[1]高一上!$B:$W,11,0)</f>
        <v>29.5</v>
      </c>
      <c r="BV261" t="str">
        <f>VLOOKUP($B261,[1]高一上!$B:$W,12,0)</f>
        <v>次珍扎保</v>
      </c>
      <c r="BW261">
        <f>VLOOKUP($B261,[1]高一上!$B:$W,13,0)</f>
        <v>45</v>
      </c>
      <c r="BX261" t="str">
        <f>VLOOKUP($B261,[1]高一上!$B:$W,14,0)</f>
        <v>刘红</v>
      </c>
      <c r="BY261">
        <f>VLOOKUP($B261,[1]高一上!$B:$W,15,0)</f>
        <v>30</v>
      </c>
      <c r="BZ261" t="str">
        <f>VLOOKUP($B261,[1]高一上!$B:$W,16,0)</f>
        <v>杨建</v>
      </c>
      <c r="CA261">
        <f>VLOOKUP($B261,[1]中考!$B:$N,5,0)</f>
        <v>97</v>
      </c>
      <c r="CB261">
        <f>VLOOKUP($B261,[1]中考!$B:$N,6,0)</f>
        <v>91</v>
      </c>
      <c r="CC261">
        <f>VLOOKUP($B261,[1]中考!$B:$N,7,0)</f>
        <v>74</v>
      </c>
      <c r="CD261">
        <f>VLOOKUP($B261,[1]中考!$B:$N,8,0)</f>
        <v>19</v>
      </c>
      <c r="CE261">
        <f>VLOOKUP($B261,[1]中考!$B:$N,9,0)</f>
        <v>19</v>
      </c>
      <c r="CF261">
        <f>VLOOKUP($B261,[1]中考!$B:$N,10,0)</f>
        <v>27</v>
      </c>
    </row>
    <row r="262" spans="1:84" x14ac:dyDescent="0.2">
      <c r="A262" s="1" t="s">
        <v>814</v>
      </c>
      <c r="B262" s="1" t="s">
        <v>815</v>
      </c>
      <c r="C262" s="1" t="s">
        <v>722</v>
      </c>
      <c r="D262" s="1" t="s">
        <v>17</v>
      </c>
      <c r="E262" s="1" t="s">
        <v>816</v>
      </c>
      <c r="F262" s="1">
        <v>382</v>
      </c>
      <c r="G262" s="1">
        <v>93</v>
      </c>
      <c r="H262" s="1" t="s">
        <v>19</v>
      </c>
      <c r="I262" s="1">
        <v>66</v>
      </c>
      <c r="J262" s="1" t="s">
        <v>20</v>
      </c>
      <c r="K262" s="1">
        <v>75</v>
      </c>
      <c r="L262" s="1" t="s">
        <v>124</v>
      </c>
      <c r="M262" s="1">
        <v>44.5</v>
      </c>
      <c r="N262" s="1" t="s">
        <v>404</v>
      </c>
      <c r="O262" s="1">
        <v>43.5</v>
      </c>
      <c r="P262" s="1" t="s">
        <v>724</v>
      </c>
      <c r="Q262" s="1">
        <v>59.5</v>
      </c>
      <c r="R262" s="1" t="s">
        <v>406</v>
      </c>
      <c r="S262">
        <f>VLOOKUP(B262,[1]高三上!$B:$R,6,0)</f>
        <v>94</v>
      </c>
      <c r="T262" t="str">
        <f>VLOOKUP(B262,[1]高三上!$B:$R,7,0)</f>
        <v>龚霞</v>
      </c>
      <c r="U262">
        <f>VLOOKUP(B262,[1]高三上!$B:$R,8,0)</f>
        <v>71</v>
      </c>
      <c r="V262" t="str">
        <f>VLOOKUP(B262,[1]高三上!$B:$R,9,0)</f>
        <v>扎拉</v>
      </c>
      <c r="W262">
        <f>VLOOKUP(B262,[1]高三上!$B:$R,10,0)</f>
        <v>67.5</v>
      </c>
      <c r="X262" t="str">
        <f>VLOOKUP(B262,[1]高三上!$B:$R,11,0)</f>
        <v>冷开艳</v>
      </c>
      <c r="Y262">
        <f>VLOOKUP(B262,[1]高三上!$B:$R,12,0)</f>
        <v>16</v>
      </c>
      <c r="Z262" t="str">
        <f>VLOOKUP(B262,[1]高三上!$B:$R,13,0)</f>
        <v>胡伟杰</v>
      </c>
      <c r="AA262">
        <f>VLOOKUP(B262,[1]高三上!$B:$R,14,0)</f>
        <v>19</v>
      </c>
      <c r="AB262" t="str">
        <f>VLOOKUP(B262,[1]高三上!$B:$R,15,0)</f>
        <v>邱宗兰</v>
      </c>
      <c r="AC262">
        <f>VLOOKUP(B262,[1]高三上!$B:$R,16,0)</f>
        <v>26</v>
      </c>
      <c r="AD262" t="str">
        <f>VLOOKUP($B262,[1]高三上!$B:$R,17,0)</f>
        <v>张斯杰</v>
      </c>
      <c r="AE262" t="str">
        <f>VLOOKUP($B262,[1]高二下!$B:$R,6,0)</f>
        <v>86.0</v>
      </c>
      <c r="AF262" t="str">
        <f>VLOOKUP($B262,[1]高二下!$B:$R,7,0)</f>
        <v>龚霞</v>
      </c>
      <c r="AG262" t="str">
        <f>VLOOKUP($B262,[1]高二下!$B:$R,8,0)</f>
        <v>76.5</v>
      </c>
      <c r="AH262" t="str">
        <f>VLOOKUP($B262,[1]高二下!$B:$R,9,0)</f>
        <v>扎拉</v>
      </c>
      <c r="AI262" t="str">
        <f>VLOOKUP($B262,[1]高二下!$B:$R,10,0)</f>
        <v>24.0</v>
      </c>
      <c r="AJ262" t="str">
        <f>VLOOKUP($B262,[1]高二下!$B:$R,11,0)</f>
        <v>冷开艳</v>
      </c>
      <c r="AK262" t="str">
        <f>VLOOKUP($B262,[1]高二下!$B:$R,12,0)</f>
        <v>22.0</v>
      </c>
      <c r="AL262" t="str">
        <f>VLOOKUP($B262,[1]高二下!$B:$R,13,0)</f>
        <v>胡伟杰</v>
      </c>
      <c r="AM262" t="str">
        <f>VLOOKUP($B262,[1]高二下!$B:$R,14,0)</f>
        <v>39.0</v>
      </c>
      <c r="AN262" t="str">
        <f>VLOOKUP($B262,[1]高二下!$B:$R,15,0)</f>
        <v>邱宗兰</v>
      </c>
      <c r="AO262" t="str">
        <f>VLOOKUP($B262,[1]高二下!$B:$R,16,0)</f>
        <v>66.0</v>
      </c>
      <c r="AP262" t="str">
        <f>VLOOKUP($B262,[1]高二下!$B:$R,17,0)</f>
        <v>张斯杰</v>
      </c>
      <c r="AQ262" t="e">
        <f>VLOOKUP($B262,[2]高二上!$B:$R,6,0)</f>
        <v>#N/A</v>
      </c>
      <c r="AR262" t="e">
        <f>VLOOKUP($B262,[2]高二上!$B:$R,7,0)</f>
        <v>#N/A</v>
      </c>
      <c r="AS262" t="e">
        <f>VLOOKUP($B262,[2]高二上!$B:$R,8,0)</f>
        <v>#N/A</v>
      </c>
      <c r="AT262" t="e">
        <f>VLOOKUP($B262,[2]高二上!$B:$R,9,0)</f>
        <v>#N/A</v>
      </c>
      <c r="AU262" t="e">
        <f>VLOOKUP($B262,[2]高二上!$B:$R,10,0)</f>
        <v>#N/A</v>
      </c>
      <c r="AV262" t="e">
        <f>VLOOKUP($B262,[2]高二上!$B:$R,11,0)</f>
        <v>#N/A</v>
      </c>
      <c r="AW262" t="e">
        <f>VLOOKUP($B262,[2]高二上!$B:$R,12,0)</f>
        <v>#N/A</v>
      </c>
      <c r="AX262" t="e">
        <f>VLOOKUP($B262,[2]高二上!$B:$R,13,0)</f>
        <v>#N/A</v>
      </c>
      <c r="AY262" t="e">
        <f>VLOOKUP($B262,[2]高二上!$B:$R,14,0)</f>
        <v>#N/A</v>
      </c>
      <c r="AZ262" t="e">
        <f>VLOOKUP($B262,[2]高二上!$B:$R,15,0)</f>
        <v>#N/A</v>
      </c>
      <c r="BA262" t="e">
        <f>VLOOKUP($B262,[2]高二上!$B:$R,16,0)</f>
        <v>#N/A</v>
      </c>
      <c r="BB262" t="e">
        <f>VLOOKUP($B262,[2]高二上!$B:$R,17,0)</f>
        <v>#N/A</v>
      </c>
      <c r="BC262">
        <f>VLOOKUP($B262,[1]高一下!$B:$R,6,0)</f>
        <v>104</v>
      </c>
      <c r="BD262" t="str">
        <f>VLOOKUP($B262,[1]高一下!$B:$R,7,0)</f>
        <v>龚霞</v>
      </c>
      <c r="BE262">
        <f>VLOOKUP($B262,[1]高一下!$B:$R,8,0)</f>
        <v>71</v>
      </c>
      <c r="BF262" t="str">
        <f>VLOOKUP($B262,[1]高一下!$B:$R,9,0)</f>
        <v>扎拉</v>
      </c>
      <c r="BG262">
        <f>VLOOKUP($B262,[1]高一下!$B:$R,10,0)</f>
        <v>61.5</v>
      </c>
      <c r="BH262" t="str">
        <f>VLOOKUP($B262,[1]高一下!$B:$R,11,0)</f>
        <v>冷开艳</v>
      </c>
      <c r="BI262">
        <f>VLOOKUP($B262,[1]高一下!$B:$R,12,0)</f>
        <v>18</v>
      </c>
      <c r="BJ262" t="str">
        <f>VLOOKUP($B262,[1]高一下!$B:$R,13,0)</f>
        <v>次珍扎保</v>
      </c>
      <c r="BK262">
        <f>VLOOKUP($B262,[1]高一下!$B:$R,14,0)</f>
        <v>20</v>
      </c>
      <c r="BL262" t="str">
        <f>VLOOKUP($B262,[1]高一下!$B:$R,15,0)</f>
        <v>刘红</v>
      </c>
      <c r="BM262">
        <f>VLOOKUP($B262,[1]高一下!$B:$R,16,0)</f>
        <v>42</v>
      </c>
      <c r="BN262" t="str">
        <f>VLOOKUP($B262,[1]高一下!$B:$R,17,0)</f>
        <v>杨建</v>
      </c>
      <c r="BO262">
        <f>VLOOKUP($B262,[1]高一上!$B:$W,5,0)</f>
        <v>88.5</v>
      </c>
      <c r="BP262" t="str">
        <f>VLOOKUP($B262,[1]高一上!$B:$W,6,0)</f>
        <v>龚霞</v>
      </c>
      <c r="BQ262">
        <f>VLOOKUP($B262,[1]高一上!$B:$W,7,0)</f>
        <v>67</v>
      </c>
      <c r="BR262" t="str">
        <f>VLOOKUP($B262,[1]高一上!$B:$W,8,0)</f>
        <v>扎拉</v>
      </c>
      <c r="BS262">
        <f>VLOOKUP($B262,[1]高一上!$B:$W,9,0)</f>
        <v>68.5</v>
      </c>
      <c r="BT262" t="str">
        <f>VLOOKUP($B262,[1]高一上!$B:$W,10,0)</f>
        <v>冷开艳</v>
      </c>
      <c r="BU262">
        <f>VLOOKUP($B262,[1]高一上!$B:$W,11,0)</f>
        <v>18</v>
      </c>
      <c r="BV262" t="str">
        <f>VLOOKUP($B262,[1]高一上!$B:$W,12,0)</f>
        <v>次珍扎保</v>
      </c>
      <c r="BW262">
        <f>VLOOKUP($B262,[1]高一上!$B:$W,13,0)</f>
        <v>47</v>
      </c>
      <c r="BX262" t="str">
        <f>VLOOKUP($B262,[1]高一上!$B:$W,14,0)</f>
        <v>刘红</v>
      </c>
      <c r="BY262">
        <f>VLOOKUP($B262,[1]高一上!$B:$W,15,0)</f>
        <v>30</v>
      </c>
      <c r="BZ262" t="str">
        <f>VLOOKUP($B262,[1]高一上!$B:$W,16,0)</f>
        <v>杨建</v>
      </c>
      <c r="CA262">
        <f>VLOOKUP($B262,[1]中考!$B:$N,5,0)</f>
        <v>87</v>
      </c>
      <c r="CB262">
        <f>VLOOKUP($B262,[1]中考!$B:$N,6,0)</f>
        <v>70</v>
      </c>
      <c r="CC262">
        <f>VLOOKUP($B262,[1]中考!$B:$N,7,0)</f>
        <v>88</v>
      </c>
      <c r="CD262">
        <f>VLOOKUP($B262,[1]中考!$B:$N,8,0)</f>
        <v>30</v>
      </c>
      <c r="CE262">
        <f>VLOOKUP($B262,[1]中考!$B:$N,9,0)</f>
        <v>29</v>
      </c>
      <c r="CF262">
        <f>VLOOKUP($B262,[1]中考!$B:$N,10,0)</f>
        <v>37</v>
      </c>
    </row>
    <row r="263" spans="1:84" x14ac:dyDescent="0.2">
      <c r="A263" s="1" t="s">
        <v>817</v>
      </c>
      <c r="B263" s="1" t="s">
        <v>818</v>
      </c>
      <c r="C263" s="1" t="s">
        <v>722</v>
      </c>
      <c r="D263" s="1" t="s">
        <v>17</v>
      </c>
      <c r="E263" s="1" t="s">
        <v>819</v>
      </c>
      <c r="F263" s="1">
        <v>356</v>
      </c>
      <c r="G263" s="1">
        <v>109</v>
      </c>
      <c r="H263" s="1" t="s">
        <v>19</v>
      </c>
      <c r="I263" s="1">
        <v>52</v>
      </c>
      <c r="J263" s="1" t="s">
        <v>20</v>
      </c>
      <c r="K263" s="1">
        <v>65</v>
      </c>
      <c r="L263" s="1" t="s">
        <v>124</v>
      </c>
      <c r="M263" s="1">
        <v>34.5</v>
      </c>
      <c r="N263" s="1" t="s">
        <v>404</v>
      </c>
      <c r="O263" s="1">
        <v>44</v>
      </c>
      <c r="P263" s="1" t="s">
        <v>724</v>
      </c>
      <c r="Q263" s="1">
        <v>51.5</v>
      </c>
      <c r="R263" s="1" t="s">
        <v>406</v>
      </c>
      <c r="S263">
        <f>VLOOKUP(B263,[1]高三上!$B:$R,6,0)</f>
        <v>101.5</v>
      </c>
      <c r="T263" t="str">
        <f>VLOOKUP(B263,[1]高三上!$B:$R,7,0)</f>
        <v>龚霞</v>
      </c>
      <c r="U263">
        <f>VLOOKUP(B263,[1]高三上!$B:$R,8,0)</f>
        <v>52</v>
      </c>
      <c r="V263" t="str">
        <f>VLOOKUP(B263,[1]高三上!$B:$R,9,0)</f>
        <v>扎拉</v>
      </c>
      <c r="W263">
        <f>VLOOKUP(B263,[1]高三上!$B:$R,10,0)</f>
        <v>45.5</v>
      </c>
      <c r="X263" t="str">
        <f>VLOOKUP(B263,[1]高三上!$B:$R,11,0)</f>
        <v>冷开艳</v>
      </c>
      <c r="Y263">
        <f>VLOOKUP(B263,[1]高三上!$B:$R,12,0)</f>
        <v>16</v>
      </c>
      <c r="Z263" t="str">
        <f>VLOOKUP(B263,[1]高三上!$B:$R,13,0)</f>
        <v>胡伟杰</v>
      </c>
      <c r="AA263">
        <f>VLOOKUP(B263,[1]高三上!$B:$R,14,0)</f>
        <v>29</v>
      </c>
      <c r="AB263" t="str">
        <f>VLOOKUP(B263,[1]高三上!$B:$R,15,0)</f>
        <v>邱宗兰</v>
      </c>
      <c r="AC263">
        <f>VLOOKUP(B263,[1]高三上!$B:$R,16,0)</f>
        <v>19</v>
      </c>
      <c r="AD263" t="str">
        <f>VLOOKUP($B263,[1]高三上!$B:$R,17,0)</f>
        <v>张斯杰</v>
      </c>
      <c r="AE263" t="str">
        <f>VLOOKUP($B263,[1]高二下!$B:$R,6,0)</f>
        <v>90.0</v>
      </c>
      <c r="AF263" t="str">
        <f>VLOOKUP($B263,[1]高二下!$B:$R,7,0)</f>
        <v>龚霞</v>
      </c>
      <c r="AG263" t="str">
        <f>VLOOKUP($B263,[1]高二下!$B:$R,8,0)</f>
        <v>63.5</v>
      </c>
      <c r="AH263" t="str">
        <f>VLOOKUP($B263,[1]高二下!$B:$R,9,0)</f>
        <v>扎拉</v>
      </c>
      <c r="AI263" t="str">
        <f>VLOOKUP($B263,[1]高二下!$B:$R,10,0)</f>
        <v>28.0</v>
      </c>
      <c r="AJ263" t="str">
        <f>VLOOKUP($B263,[1]高二下!$B:$R,11,0)</f>
        <v>冷开艳</v>
      </c>
      <c r="AK263" t="str">
        <f>VLOOKUP($B263,[1]高二下!$B:$R,12,0)</f>
        <v>37.0</v>
      </c>
      <c r="AL263" t="str">
        <f>VLOOKUP($B263,[1]高二下!$B:$R,13,0)</f>
        <v>胡伟杰</v>
      </c>
      <c r="AM263" t="str">
        <f>VLOOKUP($B263,[1]高二下!$B:$R,14,0)</f>
        <v>40.0</v>
      </c>
      <c r="AN263" t="str">
        <f>VLOOKUP($B263,[1]高二下!$B:$R,15,0)</f>
        <v>邱宗兰</v>
      </c>
      <c r="AO263" t="str">
        <f>VLOOKUP($B263,[1]高二下!$B:$R,16,0)</f>
        <v>86.0</v>
      </c>
      <c r="AP263" t="str">
        <f>VLOOKUP($B263,[1]高二下!$B:$R,17,0)</f>
        <v>张斯杰</v>
      </c>
      <c r="AQ263" t="e">
        <f>VLOOKUP($B263,[2]高二上!$B:$R,6,0)</f>
        <v>#N/A</v>
      </c>
      <c r="AR263" t="e">
        <f>VLOOKUP($B263,[2]高二上!$B:$R,7,0)</f>
        <v>#N/A</v>
      </c>
      <c r="AS263" t="e">
        <f>VLOOKUP($B263,[2]高二上!$B:$R,8,0)</f>
        <v>#N/A</v>
      </c>
      <c r="AT263" t="e">
        <f>VLOOKUP($B263,[2]高二上!$B:$R,9,0)</f>
        <v>#N/A</v>
      </c>
      <c r="AU263" t="e">
        <f>VLOOKUP($B263,[2]高二上!$B:$R,10,0)</f>
        <v>#N/A</v>
      </c>
      <c r="AV263" t="e">
        <f>VLOOKUP($B263,[2]高二上!$B:$R,11,0)</f>
        <v>#N/A</v>
      </c>
      <c r="AW263" t="e">
        <f>VLOOKUP($B263,[2]高二上!$B:$R,12,0)</f>
        <v>#N/A</v>
      </c>
      <c r="AX263" t="e">
        <f>VLOOKUP($B263,[2]高二上!$B:$R,13,0)</f>
        <v>#N/A</v>
      </c>
      <c r="AY263" t="e">
        <f>VLOOKUP($B263,[2]高二上!$B:$R,14,0)</f>
        <v>#N/A</v>
      </c>
      <c r="AZ263" t="e">
        <f>VLOOKUP($B263,[2]高二上!$B:$R,15,0)</f>
        <v>#N/A</v>
      </c>
      <c r="BA263" t="e">
        <f>VLOOKUP($B263,[2]高二上!$B:$R,16,0)</f>
        <v>#N/A</v>
      </c>
      <c r="BB263" t="e">
        <f>VLOOKUP($B263,[2]高二上!$B:$R,17,0)</f>
        <v>#N/A</v>
      </c>
      <c r="BC263">
        <f>VLOOKUP($B263,[1]高一下!$B:$R,6,0)</f>
        <v>91</v>
      </c>
      <c r="BD263" t="str">
        <f>VLOOKUP($B263,[1]高一下!$B:$R,7,0)</f>
        <v>龚霞</v>
      </c>
      <c r="BE263">
        <f>VLOOKUP($B263,[1]高一下!$B:$R,8,0)</f>
        <v>58</v>
      </c>
      <c r="BF263" t="str">
        <f>VLOOKUP($B263,[1]高一下!$B:$R,9,0)</f>
        <v>扎拉</v>
      </c>
      <c r="BG263">
        <f>VLOOKUP($B263,[1]高一下!$B:$R,10,0)</f>
        <v>37.5</v>
      </c>
      <c r="BH263" t="str">
        <f>VLOOKUP($B263,[1]高一下!$B:$R,11,0)</f>
        <v>冷开艳</v>
      </c>
      <c r="BI263">
        <f>VLOOKUP($B263,[1]高一下!$B:$R,12,0)</f>
        <v>21</v>
      </c>
      <c r="BJ263" t="str">
        <f>VLOOKUP($B263,[1]高一下!$B:$R,13,0)</f>
        <v>次珍扎保</v>
      </c>
      <c r="BK263">
        <f>VLOOKUP($B263,[1]高一下!$B:$R,14,0)</f>
        <v>38</v>
      </c>
      <c r="BL263" t="str">
        <f>VLOOKUP($B263,[1]高一下!$B:$R,15,0)</f>
        <v>刘红</v>
      </c>
      <c r="BM263">
        <f>VLOOKUP($B263,[1]高一下!$B:$R,16,0)</f>
        <v>32</v>
      </c>
      <c r="BN263" t="str">
        <f>VLOOKUP($B263,[1]高一下!$B:$R,17,0)</f>
        <v>杨建</v>
      </c>
      <c r="BO263">
        <f>VLOOKUP($B263,[1]高一上!$B:$W,5,0)</f>
        <v>70.5</v>
      </c>
      <c r="BP263" t="str">
        <f>VLOOKUP($B263,[1]高一上!$B:$W,6,0)</f>
        <v>龚霞</v>
      </c>
      <c r="BQ263">
        <f>VLOOKUP($B263,[1]高一上!$B:$W,7,0)</f>
        <v>38</v>
      </c>
      <c r="BR263" t="str">
        <f>VLOOKUP($B263,[1]高一上!$B:$W,8,0)</f>
        <v>扎拉</v>
      </c>
      <c r="BS263">
        <f>VLOOKUP($B263,[1]高一上!$B:$W,9,0)</f>
        <v>47.5</v>
      </c>
      <c r="BT263" t="str">
        <f>VLOOKUP($B263,[1]高一上!$B:$W,10,0)</f>
        <v>冷开艳</v>
      </c>
      <c r="BU263">
        <f>VLOOKUP($B263,[1]高一上!$B:$W,11,0)</f>
        <v>34</v>
      </c>
      <c r="BV263" t="str">
        <f>VLOOKUP($B263,[1]高一上!$B:$W,12,0)</f>
        <v>次珍扎保</v>
      </c>
      <c r="BW263">
        <f>VLOOKUP($B263,[1]高一上!$B:$W,13,0)</f>
        <v>58</v>
      </c>
      <c r="BX263" t="str">
        <f>VLOOKUP($B263,[1]高一上!$B:$W,14,0)</f>
        <v>刘红</v>
      </c>
      <c r="BY263">
        <f>VLOOKUP($B263,[1]高一上!$B:$W,15,0)</f>
        <v>41.5</v>
      </c>
      <c r="BZ263" t="str">
        <f>VLOOKUP($B263,[1]高一上!$B:$W,16,0)</f>
        <v>杨建</v>
      </c>
      <c r="CA263">
        <f>VLOOKUP($B263,[1]中考!$B:$N,5,0)</f>
        <v>99</v>
      </c>
      <c r="CB263">
        <f>VLOOKUP($B263,[1]中考!$B:$N,6,0)</f>
        <v>64</v>
      </c>
      <c r="CC263">
        <f>VLOOKUP($B263,[1]中考!$B:$N,7,0)</f>
        <v>83</v>
      </c>
      <c r="CD263">
        <f>VLOOKUP($B263,[1]中考!$B:$N,8,0)</f>
        <v>25</v>
      </c>
      <c r="CE263">
        <f>VLOOKUP($B263,[1]中考!$B:$N,9,0)</f>
        <v>32</v>
      </c>
      <c r="CF263">
        <f>VLOOKUP($B263,[1]中考!$B:$N,10,0)</f>
        <v>35</v>
      </c>
    </row>
    <row r="264" spans="1:84" x14ac:dyDescent="0.2">
      <c r="A264" s="1" t="s">
        <v>820</v>
      </c>
      <c r="B264" s="1" t="s">
        <v>821</v>
      </c>
      <c r="C264" s="1" t="s">
        <v>722</v>
      </c>
      <c r="D264" s="1" t="s">
        <v>17</v>
      </c>
      <c r="E264" s="1" t="s">
        <v>822</v>
      </c>
      <c r="F264" s="1">
        <v>419</v>
      </c>
      <c r="G264" s="1">
        <v>114</v>
      </c>
      <c r="H264" s="1" t="s">
        <v>19</v>
      </c>
      <c r="I264" s="1">
        <v>80</v>
      </c>
      <c r="J264" s="1" t="s">
        <v>20</v>
      </c>
      <c r="K264" s="1">
        <v>68</v>
      </c>
      <c r="L264" s="1" t="s">
        <v>124</v>
      </c>
      <c r="M264" s="1">
        <v>54</v>
      </c>
      <c r="N264" s="1" t="s">
        <v>404</v>
      </c>
      <c r="O264" s="1">
        <v>40.5</v>
      </c>
      <c r="P264" s="1" t="s">
        <v>724</v>
      </c>
      <c r="Q264" s="1">
        <v>62.5</v>
      </c>
      <c r="R264" s="1" t="s">
        <v>406</v>
      </c>
      <c r="S264">
        <f>VLOOKUP(B264,[1]高三上!$B:$R,6,0)</f>
        <v>100.5</v>
      </c>
      <c r="T264" t="str">
        <f>VLOOKUP(B264,[1]高三上!$B:$R,7,0)</f>
        <v>龚霞</v>
      </c>
      <c r="U264">
        <f>VLOOKUP(B264,[1]高三上!$B:$R,8,0)</f>
        <v>67</v>
      </c>
      <c r="V264" t="str">
        <f>VLOOKUP(B264,[1]高三上!$B:$R,9,0)</f>
        <v>扎拉</v>
      </c>
      <c r="W264">
        <f>VLOOKUP(B264,[1]高三上!$B:$R,10,0)</f>
        <v>55</v>
      </c>
      <c r="X264" t="str">
        <f>VLOOKUP(B264,[1]高三上!$B:$R,11,0)</f>
        <v>冷开艳</v>
      </c>
      <c r="Y264">
        <f>VLOOKUP(B264,[1]高三上!$B:$R,12,0)</f>
        <v>27.5</v>
      </c>
      <c r="Z264" t="str">
        <f>VLOOKUP(B264,[1]高三上!$B:$R,13,0)</f>
        <v>胡伟杰</v>
      </c>
      <c r="AA264">
        <f>VLOOKUP(B264,[1]高三上!$B:$R,14,0)</f>
        <v>24</v>
      </c>
      <c r="AB264" t="str">
        <f>VLOOKUP(B264,[1]高三上!$B:$R,15,0)</f>
        <v>邱宗兰</v>
      </c>
      <c r="AC264">
        <f>VLOOKUP(B264,[1]高三上!$B:$R,16,0)</f>
        <v>40</v>
      </c>
      <c r="AD264" t="str">
        <f>VLOOKUP($B264,[1]高三上!$B:$R,17,0)</f>
        <v>张斯杰</v>
      </c>
      <c r="AE264" t="str">
        <f>VLOOKUP($B264,[1]高二下!$B:$R,6,0)</f>
        <v>97.0</v>
      </c>
      <c r="AF264" t="str">
        <f>VLOOKUP($B264,[1]高二下!$B:$R,7,0)</f>
        <v>龚霞</v>
      </c>
      <c r="AG264" t="str">
        <f>VLOOKUP($B264,[1]高二下!$B:$R,8,0)</f>
        <v>42.5</v>
      </c>
      <c r="AH264" t="str">
        <f>VLOOKUP($B264,[1]高二下!$B:$R,9,0)</f>
        <v>扎拉</v>
      </c>
      <c r="AI264" t="str">
        <f>VLOOKUP($B264,[1]高二下!$B:$R,10,0)</f>
        <v>29.0</v>
      </c>
      <c r="AJ264" t="str">
        <f>VLOOKUP($B264,[1]高二下!$B:$R,11,0)</f>
        <v>冷开艳</v>
      </c>
      <c r="AK264" t="str">
        <f>VLOOKUP($B264,[1]高二下!$B:$R,12,0)</f>
        <v>32.0</v>
      </c>
      <c r="AL264" t="str">
        <f>VLOOKUP($B264,[1]高二下!$B:$R,13,0)</f>
        <v>胡伟杰</v>
      </c>
      <c r="AM264" t="str">
        <f>VLOOKUP($B264,[1]高二下!$B:$R,14,0)</f>
        <v>40.0</v>
      </c>
      <c r="AN264" t="str">
        <f>VLOOKUP($B264,[1]高二下!$B:$R,15,0)</f>
        <v>邱宗兰</v>
      </c>
      <c r="AO264" t="str">
        <f>VLOOKUP($B264,[1]高二下!$B:$R,16,0)</f>
        <v>83.0</v>
      </c>
      <c r="AP264" t="str">
        <f>VLOOKUP($B264,[1]高二下!$B:$R,17,0)</f>
        <v>张斯杰</v>
      </c>
      <c r="AQ264" t="e">
        <f>VLOOKUP($B264,[2]高二上!$B:$R,6,0)</f>
        <v>#N/A</v>
      </c>
      <c r="AR264" t="e">
        <f>VLOOKUP($B264,[2]高二上!$B:$R,7,0)</f>
        <v>#N/A</v>
      </c>
      <c r="AS264" t="e">
        <f>VLOOKUP($B264,[2]高二上!$B:$R,8,0)</f>
        <v>#N/A</v>
      </c>
      <c r="AT264" t="e">
        <f>VLOOKUP($B264,[2]高二上!$B:$R,9,0)</f>
        <v>#N/A</v>
      </c>
      <c r="AU264" t="e">
        <f>VLOOKUP($B264,[2]高二上!$B:$R,10,0)</f>
        <v>#N/A</v>
      </c>
      <c r="AV264" t="e">
        <f>VLOOKUP($B264,[2]高二上!$B:$R,11,0)</f>
        <v>#N/A</v>
      </c>
      <c r="AW264" t="e">
        <f>VLOOKUP($B264,[2]高二上!$B:$R,12,0)</f>
        <v>#N/A</v>
      </c>
      <c r="AX264" t="e">
        <f>VLOOKUP($B264,[2]高二上!$B:$R,13,0)</f>
        <v>#N/A</v>
      </c>
      <c r="AY264" t="e">
        <f>VLOOKUP($B264,[2]高二上!$B:$R,14,0)</f>
        <v>#N/A</v>
      </c>
      <c r="AZ264" t="e">
        <f>VLOOKUP($B264,[2]高二上!$B:$R,15,0)</f>
        <v>#N/A</v>
      </c>
      <c r="BA264" t="e">
        <f>VLOOKUP($B264,[2]高二上!$B:$R,16,0)</f>
        <v>#N/A</v>
      </c>
      <c r="BB264" t="e">
        <f>VLOOKUP($B264,[2]高二上!$B:$R,17,0)</f>
        <v>#N/A</v>
      </c>
      <c r="BC264">
        <f>VLOOKUP($B264,[1]高一下!$B:$R,6,0)</f>
        <v>91</v>
      </c>
      <c r="BD264" t="str">
        <f>VLOOKUP($B264,[1]高一下!$B:$R,7,0)</f>
        <v>曹霞</v>
      </c>
      <c r="BE264">
        <f>VLOOKUP($B264,[1]高一下!$B:$R,8,0)</f>
        <v>85</v>
      </c>
      <c r="BF264" t="str">
        <f>VLOOKUP($B264,[1]高一下!$B:$R,9,0)</f>
        <v>苏朗偏初</v>
      </c>
      <c r="BG264">
        <f>VLOOKUP($B264,[1]高一下!$B:$R,10,0)</f>
        <v>35.5</v>
      </c>
      <c r="BH264" t="str">
        <f>VLOOKUP($B264,[1]高一下!$B:$R,11,0)</f>
        <v>黄建均</v>
      </c>
      <c r="BI264">
        <f>VLOOKUP($B264,[1]高一下!$B:$R,12,0)</f>
        <v>29</v>
      </c>
      <c r="BJ264" t="str">
        <f>VLOOKUP($B264,[1]高一下!$B:$R,13,0)</f>
        <v>胡伟杰</v>
      </c>
      <c r="BK264">
        <f>VLOOKUP($B264,[1]高一下!$B:$R,14,0)</f>
        <v>57</v>
      </c>
      <c r="BL264" t="str">
        <f>VLOOKUP($B264,[1]高一下!$B:$R,15,0)</f>
        <v>郑强秋</v>
      </c>
      <c r="BM264">
        <f>VLOOKUP($B264,[1]高一下!$B:$R,16,0)</f>
        <v>40</v>
      </c>
      <c r="BN264" t="str">
        <f>VLOOKUP($B264,[1]高一下!$B:$R,17,0)</f>
        <v>龙志云</v>
      </c>
      <c r="BO264">
        <f>VLOOKUP($B264,[1]高一上!$B:$W,5,0)</f>
        <v>91.5</v>
      </c>
      <c r="BP264" t="str">
        <f>VLOOKUP($B264,[1]高一上!$B:$W,6,0)</f>
        <v>曹霞</v>
      </c>
      <c r="BQ264">
        <f>VLOOKUP($B264,[1]高一上!$B:$W,7,0)</f>
        <v>67</v>
      </c>
      <c r="BR264" t="str">
        <f>VLOOKUP($B264,[1]高一上!$B:$W,8,0)</f>
        <v>苏朗偏初</v>
      </c>
      <c r="BS264">
        <f>VLOOKUP($B264,[1]高一上!$B:$W,9,0)</f>
        <v>48.5</v>
      </c>
      <c r="BT264" t="str">
        <f>VLOOKUP($B264,[1]高一上!$B:$W,10,0)</f>
        <v>黄建均</v>
      </c>
      <c r="BU264">
        <f>VLOOKUP($B264,[1]高一上!$B:$W,11,0)</f>
        <v>42.5</v>
      </c>
      <c r="BV264" t="str">
        <f>VLOOKUP($B264,[1]高一上!$B:$W,12,0)</f>
        <v>胡伟杰</v>
      </c>
      <c r="BW264">
        <f>VLOOKUP($B264,[1]高一上!$B:$W,13,0)</f>
        <v>52</v>
      </c>
      <c r="BX264" t="str">
        <f>VLOOKUP($B264,[1]高一上!$B:$W,14,0)</f>
        <v>郑强秋</v>
      </c>
      <c r="BY264">
        <f>VLOOKUP($B264,[1]高一上!$B:$W,15,0)</f>
        <v>54</v>
      </c>
      <c r="BZ264" t="str">
        <f>VLOOKUP($B264,[1]高一上!$B:$W,16,0)</f>
        <v>龙志云</v>
      </c>
      <c r="CA264">
        <f>VLOOKUP($B264,[1]中考!$B:$N,5,0)</f>
        <v>106</v>
      </c>
      <c r="CB264">
        <f>VLOOKUP($B264,[1]中考!$B:$N,6,0)</f>
        <v>105</v>
      </c>
      <c r="CC264">
        <f>VLOOKUP($B264,[1]中考!$B:$N,7,0)</f>
        <v>73</v>
      </c>
      <c r="CD264">
        <f>VLOOKUP($B264,[1]中考!$B:$N,8,0)</f>
        <v>41</v>
      </c>
      <c r="CE264">
        <f>VLOOKUP($B264,[1]中考!$B:$N,9,0)</f>
        <v>37</v>
      </c>
      <c r="CF264">
        <f>VLOOKUP($B264,[1]中考!$B:$N,10,0)</f>
        <v>38</v>
      </c>
    </row>
    <row r="265" spans="1:84" x14ac:dyDescent="0.2">
      <c r="A265" s="1" t="s">
        <v>823</v>
      </c>
      <c r="B265" s="1" t="s">
        <v>824</v>
      </c>
      <c r="C265" s="1" t="s">
        <v>722</v>
      </c>
      <c r="D265" s="1" t="s">
        <v>17</v>
      </c>
      <c r="E265" s="1" t="s">
        <v>825</v>
      </c>
      <c r="F265" s="1">
        <v>502</v>
      </c>
      <c r="G265" s="1">
        <v>105</v>
      </c>
      <c r="H265" s="1" t="s">
        <v>19</v>
      </c>
      <c r="I265" s="1">
        <v>97</v>
      </c>
      <c r="J265" s="1" t="s">
        <v>20</v>
      </c>
      <c r="K265" s="1">
        <v>114</v>
      </c>
      <c r="L265" s="1" t="s">
        <v>124</v>
      </c>
      <c r="M265" s="1">
        <v>67</v>
      </c>
      <c r="N265" s="1" t="s">
        <v>404</v>
      </c>
      <c r="O265" s="1">
        <v>45</v>
      </c>
      <c r="P265" s="1" t="s">
        <v>724</v>
      </c>
      <c r="Q265" s="1">
        <v>73.5</v>
      </c>
      <c r="R265" s="1" t="s">
        <v>406</v>
      </c>
      <c r="S265">
        <f>VLOOKUP(B265,[1]高三上!$B:$R,6,0)</f>
        <v>101.5</v>
      </c>
      <c r="T265" t="str">
        <f>VLOOKUP(B265,[1]高三上!$B:$R,7,0)</f>
        <v>龚霞</v>
      </c>
      <c r="U265">
        <f>VLOOKUP(B265,[1]高三上!$B:$R,8,0)</f>
        <v>96</v>
      </c>
      <c r="V265" t="str">
        <f>VLOOKUP(B265,[1]高三上!$B:$R,9,0)</f>
        <v>扎拉</v>
      </c>
      <c r="W265">
        <f>VLOOKUP(B265,[1]高三上!$B:$R,10,0)</f>
        <v>91</v>
      </c>
      <c r="X265" t="str">
        <f>VLOOKUP(B265,[1]高三上!$B:$R,11,0)</f>
        <v>冷开艳</v>
      </c>
      <c r="Y265">
        <f>VLOOKUP(B265,[1]高三上!$B:$R,12,0)</f>
        <v>56</v>
      </c>
      <c r="Z265" t="str">
        <f>VLOOKUP(B265,[1]高三上!$B:$R,13,0)</f>
        <v>胡伟杰</v>
      </c>
      <c r="AA265">
        <f>VLOOKUP(B265,[1]高三上!$B:$R,14,0)</f>
        <v>35</v>
      </c>
      <c r="AB265" t="str">
        <f>VLOOKUP(B265,[1]高三上!$B:$R,15,0)</f>
        <v>邱宗兰</v>
      </c>
      <c r="AC265">
        <f>VLOOKUP(B265,[1]高三上!$B:$R,16,0)</f>
        <v>45</v>
      </c>
      <c r="AD265" t="str">
        <f>VLOOKUP($B265,[1]高三上!$B:$R,17,0)</f>
        <v>张斯杰</v>
      </c>
      <c r="AE265" t="str">
        <f>VLOOKUP($B265,[1]高二下!$B:$R,6,0)</f>
        <v>88.0</v>
      </c>
      <c r="AF265" t="str">
        <f>VLOOKUP($B265,[1]高二下!$B:$R,7,0)</f>
        <v>龚霞</v>
      </c>
      <c r="AG265" t="str">
        <f>VLOOKUP($B265,[1]高二下!$B:$R,8,0)</f>
        <v>110.0</v>
      </c>
      <c r="AH265" t="str">
        <f>VLOOKUP($B265,[1]高二下!$B:$R,9,0)</f>
        <v>扎拉</v>
      </c>
      <c r="AI265" t="str">
        <f>VLOOKUP($B265,[1]高二下!$B:$R,10,0)</f>
        <v>48.0</v>
      </c>
      <c r="AJ265" t="str">
        <f>VLOOKUP($B265,[1]高二下!$B:$R,11,0)</f>
        <v>冷开艳</v>
      </c>
      <c r="AK265" t="str">
        <f>VLOOKUP($B265,[1]高二下!$B:$R,12,0)</f>
        <v>44.0</v>
      </c>
      <c r="AL265" t="str">
        <f>VLOOKUP($B265,[1]高二下!$B:$R,13,0)</f>
        <v>胡伟杰</v>
      </c>
      <c r="AM265" t="str">
        <f>VLOOKUP($B265,[1]高二下!$B:$R,14,0)</f>
        <v>74.0</v>
      </c>
      <c r="AN265" t="str">
        <f>VLOOKUP($B265,[1]高二下!$B:$R,15,0)</f>
        <v>邱宗兰</v>
      </c>
      <c r="AO265" t="str">
        <f>VLOOKUP($B265,[1]高二下!$B:$R,16,0)</f>
        <v>114.0</v>
      </c>
      <c r="AP265" t="str">
        <f>VLOOKUP($B265,[1]高二下!$B:$R,17,0)</f>
        <v>张斯杰</v>
      </c>
      <c r="AQ265" t="e">
        <f>VLOOKUP($B265,[2]高二上!$B:$R,6,0)</f>
        <v>#N/A</v>
      </c>
      <c r="AR265" t="e">
        <f>VLOOKUP($B265,[2]高二上!$B:$R,7,0)</f>
        <v>#N/A</v>
      </c>
      <c r="AS265" t="e">
        <f>VLOOKUP($B265,[2]高二上!$B:$R,8,0)</f>
        <v>#N/A</v>
      </c>
      <c r="AT265" t="e">
        <f>VLOOKUP($B265,[2]高二上!$B:$R,9,0)</f>
        <v>#N/A</v>
      </c>
      <c r="AU265" t="e">
        <f>VLOOKUP($B265,[2]高二上!$B:$R,10,0)</f>
        <v>#N/A</v>
      </c>
      <c r="AV265" t="e">
        <f>VLOOKUP($B265,[2]高二上!$B:$R,11,0)</f>
        <v>#N/A</v>
      </c>
      <c r="AW265" t="e">
        <f>VLOOKUP($B265,[2]高二上!$B:$R,12,0)</f>
        <v>#N/A</v>
      </c>
      <c r="AX265" t="e">
        <f>VLOOKUP($B265,[2]高二上!$B:$R,13,0)</f>
        <v>#N/A</v>
      </c>
      <c r="AY265" t="e">
        <f>VLOOKUP($B265,[2]高二上!$B:$R,14,0)</f>
        <v>#N/A</v>
      </c>
      <c r="AZ265" t="e">
        <f>VLOOKUP($B265,[2]高二上!$B:$R,15,0)</f>
        <v>#N/A</v>
      </c>
      <c r="BA265" t="e">
        <f>VLOOKUP($B265,[2]高二上!$B:$R,16,0)</f>
        <v>#N/A</v>
      </c>
      <c r="BB265" t="e">
        <f>VLOOKUP($B265,[2]高二上!$B:$R,17,0)</f>
        <v>#N/A</v>
      </c>
      <c r="BC265">
        <f>VLOOKUP($B265,[1]高一下!$B:$R,6,0)</f>
        <v>105</v>
      </c>
      <c r="BD265" t="str">
        <f>VLOOKUP($B265,[1]高一下!$B:$R,7,0)</f>
        <v>龚霞</v>
      </c>
      <c r="BE265">
        <f>VLOOKUP($B265,[1]高一下!$B:$R,8,0)</f>
        <v>105</v>
      </c>
      <c r="BF265" t="str">
        <f>VLOOKUP($B265,[1]高一下!$B:$R,9,0)</f>
        <v>扎拉</v>
      </c>
      <c r="BG265">
        <f>VLOOKUP($B265,[1]高一下!$B:$R,10,0)</f>
        <v>89</v>
      </c>
      <c r="BH265" t="str">
        <f>VLOOKUP($B265,[1]高一下!$B:$R,11,0)</f>
        <v>冷开艳</v>
      </c>
      <c r="BI265">
        <f>VLOOKUP($B265,[1]高一下!$B:$R,12,0)</f>
        <v>54</v>
      </c>
      <c r="BJ265" t="str">
        <f>VLOOKUP($B265,[1]高一下!$B:$R,13,0)</f>
        <v>次珍扎保</v>
      </c>
      <c r="BK265">
        <f>VLOOKUP($B265,[1]高一下!$B:$R,14,0)</f>
        <v>48</v>
      </c>
      <c r="BL265" t="str">
        <f>VLOOKUP($B265,[1]高一下!$B:$R,15,0)</f>
        <v>刘红</v>
      </c>
      <c r="BM265">
        <f>VLOOKUP($B265,[1]高一下!$B:$R,16,0)</f>
        <v>52</v>
      </c>
      <c r="BN265" t="str">
        <f>VLOOKUP($B265,[1]高一下!$B:$R,17,0)</f>
        <v>杨建</v>
      </c>
      <c r="BO265">
        <f>VLOOKUP($B265,[1]高一上!$B:$W,5,0)</f>
        <v>84.5</v>
      </c>
      <c r="BP265" t="str">
        <f>VLOOKUP($B265,[1]高一上!$B:$W,6,0)</f>
        <v>龚霞</v>
      </c>
      <c r="BQ265">
        <f>VLOOKUP($B265,[1]高一上!$B:$W,7,0)</f>
        <v>82</v>
      </c>
      <c r="BR265" t="str">
        <f>VLOOKUP($B265,[1]高一上!$B:$W,8,0)</f>
        <v>扎拉</v>
      </c>
      <c r="BS265">
        <f>VLOOKUP($B265,[1]高一上!$B:$W,9,0)</f>
        <v>79.5</v>
      </c>
      <c r="BT265" t="str">
        <f>VLOOKUP($B265,[1]高一上!$B:$W,10,0)</f>
        <v>冷开艳</v>
      </c>
      <c r="BU265">
        <f>VLOOKUP($B265,[1]高一上!$B:$W,11,0)</f>
        <v>40</v>
      </c>
      <c r="BV265" t="str">
        <f>VLOOKUP($B265,[1]高一上!$B:$W,12,0)</f>
        <v>次珍扎保</v>
      </c>
      <c r="BW265">
        <f>VLOOKUP($B265,[1]高一上!$B:$W,13,0)</f>
        <v>52</v>
      </c>
      <c r="BX265" t="str">
        <f>VLOOKUP($B265,[1]高一上!$B:$W,14,0)</f>
        <v>刘红</v>
      </c>
      <c r="BY265">
        <f>VLOOKUP($B265,[1]高一上!$B:$W,15,0)</f>
        <v>56</v>
      </c>
      <c r="BZ265" t="str">
        <f>VLOOKUP($B265,[1]高一上!$B:$W,16,0)</f>
        <v>杨建</v>
      </c>
      <c r="CA265">
        <f>VLOOKUP($B265,[1]中考!$B:$N,5,0)</f>
        <v>98</v>
      </c>
      <c r="CB265">
        <f>VLOOKUP($B265,[1]中考!$B:$N,6,0)</f>
        <v>102</v>
      </c>
      <c r="CC265">
        <f>VLOOKUP($B265,[1]中考!$B:$N,7,0)</f>
        <v>114</v>
      </c>
      <c r="CD265">
        <f>VLOOKUP($B265,[1]中考!$B:$N,8,0)</f>
        <v>41</v>
      </c>
      <c r="CE265">
        <f>VLOOKUP($B265,[1]中考!$B:$N,9,0)</f>
        <v>33</v>
      </c>
      <c r="CF265">
        <f>VLOOKUP($B265,[1]中考!$B:$N,10,0)</f>
        <v>30</v>
      </c>
    </row>
    <row r="266" spans="1:84" x14ac:dyDescent="0.2">
      <c r="A266" s="1" t="s">
        <v>826</v>
      </c>
      <c r="B266" s="1" t="s">
        <v>827</v>
      </c>
      <c r="C266" s="1" t="s">
        <v>722</v>
      </c>
      <c r="D266" s="1" t="s">
        <v>17</v>
      </c>
      <c r="E266" s="1" t="s">
        <v>828</v>
      </c>
      <c r="F266" s="1">
        <v>360</v>
      </c>
      <c r="G266" s="1">
        <v>92</v>
      </c>
      <c r="H266" s="1" t="s">
        <v>19</v>
      </c>
      <c r="I266" s="1">
        <v>76</v>
      </c>
      <c r="J266" s="1" t="s">
        <v>20</v>
      </c>
      <c r="K266" s="1">
        <v>79</v>
      </c>
      <c r="L266" s="1" t="s">
        <v>124</v>
      </c>
      <c r="M266" s="1">
        <v>30</v>
      </c>
      <c r="N266" s="1" t="s">
        <v>404</v>
      </c>
      <c r="O266" s="1">
        <v>42</v>
      </c>
      <c r="P266" s="1" t="s">
        <v>724</v>
      </c>
      <c r="Q266" s="1">
        <v>41</v>
      </c>
      <c r="R266" s="1" t="s">
        <v>406</v>
      </c>
      <c r="S266">
        <f>VLOOKUP(B266,[1]高三上!$B:$R,6,0)</f>
        <v>0</v>
      </c>
      <c r="T266" t="str">
        <f>VLOOKUP(B266,[1]高三上!$B:$R,7,0)</f>
        <v>龚霞</v>
      </c>
      <c r="U266">
        <f>VLOOKUP(B266,[1]高三上!$B:$R,8,0)</f>
        <v>0</v>
      </c>
      <c r="V266" t="str">
        <f>VLOOKUP(B266,[1]高三上!$B:$R,9,0)</f>
        <v>扎拉</v>
      </c>
      <c r="W266">
        <f>VLOOKUP(B266,[1]高三上!$B:$R,10,0)</f>
        <v>0</v>
      </c>
      <c r="X266" t="str">
        <f>VLOOKUP(B266,[1]高三上!$B:$R,11,0)</f>
        <v>冷开艳</v>
      </c>
      <c r="Y266">
        <f>VLOOKUP(B266,[1]高三上!$B:$R,12,0)</f>
        <v>0</v>
      </c>
      <c r="Z266" t="str">
        <f>VLOOKUP(B266,[1]高三上!$B:$R,13,0)</f>
        <v>胡伟杰</v>
      </c>
      <c r="AA266">
        <f>VLOOKUP(B266,[1]高三上!$B:$R,14,0)</f>
        <v>0</v>
      </c>
      <c r="AB266" t="str">
        <f>VLOOKUP(B266,[1]高三上!$B:$R,15,0)</f>
        <v>邱宗兰</v>
      </c>
      <c r="AC266">
        <f>VLOOKUP(B266,[1]高三上!$B:$R,16,0)</f>
        <v>0</v>
      </c>
      <c r="AD266" t="str">
        <f>VLOOKUP($B266,[1]高三上!$B:$R,17,0)</f>
        <v>张斯杰</v>
      </c>
      <c r="AE266">
        <v>0</v>
      </c>
      <c r="AF266" t="str">
        <f>VLOOKUP($B266,[1]高二下!$B:$R,7,0)</f>
        <v>龚霞</v>
      </c>
      <c r="AG266" t="e">
        <f>VLOOKUP($B266,[1]高二下!$B:$R,8,0)</f>
        <v>#N/A</v>
      </c>
      <c r="AH266" t="str">
        <f>VLOOKUP($B266,[1]高二下!$B:$R,9,0)</f>
        <v>扎拉</v>
      </c>
      <c r="AI266" t="e">
        <f>VLOOKUP($B266,[1]高二下!$B:$R,10,0)</f>
        <v>#N/A</v>
      </c>
      <c r="AJ266" t="str">
        <f>VLOOKUP($B266,[1]高二下!$B:$R,11,0)</f>
        <v>冷开艳</v>
      </c>
      <c r="AK266" t="e">
        <f>VLOOKUP($B266,[1]高二下!$B:$R,12,0)</f>
        <v>#N/A</v>
      </c>
      <c r="AL266" t="str">
        <f>VLOOKUP($B266,[1]高二下!$B:$R,13,0)</f>
        <v>胡伟杰</v>
      </c>
      <c r="AM266" t="e">
        <f>VLOOKUP($B266,[1]高二下!$B:$R,14,0)</f>
        <v>#N/A</v>
      </c>
      <c r="AN266" t="str">
        <f>VLOOKUP($B266,[1]高二下!$B:$R,15,0)</f>
        <v>邱宗兰</v>
      </c>
      <c r="AO266" t="e">
        <f>VLOOKUP($B266,[1]高二下!$B:$R,16,0)</f>
        <v>#N/A</v>
      </c>
      <c r="AP266" t="str">
        <f>VLOOKUP($B266,[1]高二下!$B:$R,17,0)</f>
        <v>张斯杰</v>
      </c>
      <c r="AQ266" t="e">
        <f>VLOOKUP($B266,[2]高二上!$B:$R,6,0)</f>
        <v>#N/A</v>
      </c>
      <c r="AR266" t="e">
        <f>VLOOKUP($B266,[2]高二上!$B:$R,7,0)</f>
        <v>#N/A</v>
      </c>
      <c r="AS266" t="e">
        <f>VLOOKUP($B266,[2]高二上!$B:$R,8,0)</f>
        <v>#N/A</v>
      </c>
      <c r="AT266" t="e">
        <f>VLOOKUP($B266,[2]高二上!$B:$R,9,0)</f>
        <v>#N/A</v>
      </c>
      <c r="AU266" t="e">
        <f>VLOOKUP($B266,[2]高二上!$B:$R,10,0)</f>
        <v>#N/A</v>
      </c>
      <c r="AV266" t="e">
        <f>VLOOKUP($B266,[2]高二上!$B:$R,11,0)</f>
        <v>#N/A</v>
      </c>
      <c r="AW266" t="e">
        <f>VLOOKUP($B266,[2]高二上!$B:$R,12,0)</f>
        <v>#N/A</v>
      </c>
      <c r="AX266" t="e">
        <f>VLOOKUP($B266,[2]高二上!$B:$R,13,0)</f>
        <v>#N/A</v>
      </c>
      <c r="AY266" t="e">
        <f>VLOOKUP($B266,[2]高二上!$B:$R,14,0)</f>
        <v>#N/A</v>
      </c>
      <c r="AZ266" t="e">
        <f>VLOOKUP($B266,[2]高二上!$B:$R,15,0)</f>
        <v>#N/A</v>
      </c>
      <c r="BA266" t="e">
        <f>VLOOKUP($B266,[2]高二上!$B:$R,16,0)</f>
        <v>#N/A</v>
      </c>
      <c r="BB266" t="e">
        <f>VLOOKUP($B266,[2]高二上!$B:$R,17,0)</f>
        <v>#N/A</v>
      </c>
      <c r="BC266">
        <f>VLOOKUP($B266,[1]高一下!$B:$R,6,0)</f>
        <v>105</v>
      </c>
      <c r="BD266" t="str">
        <f>VLOOKUP($B266,[1]高一下!$B:$R,7,0)</f>
        <v>龚霞</v>
      </c>
      <c r="BE266">
        <f>VLOOKUP($B266,[1]高一下!$B:$R,8,0)</f>
        <v>105</v>
      </c>
      <c r="BF266" t="str">
        <f>VLOOKUP($B266,[1]高一下!$B:$R,9,0)</f>
        <v>扎拉</v>
      </c>
      <c r="BG266">
        <f>VLOOKUP($B266,[1]高一下!$B:$R,10,0)</f>
        <v>60</v>
      </c>
      <c r="BH266" t="str">
        <f>VLOOKUP($B266,[1]高一下!$B:$R,11,0)</f>
        <v>冷开艳</v>
      </c>
      <c r="BI266">
        <f>VLOOKUP($B266,[1]高一下!$B:$R,12,0)</f>
        <v>36</v>
      </c>
      <c r="BJ266" t="str">
        <f>VLOOKUP($B266,[1]高一下!$B:$R,13,0)</f>
        <v>次珍扎保</v>
      </c>
      <c r="BK266">
        <f>VLOOKUP($B266,[1]高一下!$B:$R,14,0)</f>
        <v>39</v>
      </c>
      <c r="BL266" t="str">
        <f>VLOOKUP($B266,[1]高一下!$B:$R,15,0)</f>
        <v>刘红</v>
      </c>
      <c r="BM266">
        <f>VLOOKUP($B266,[1]高一下!$B:$R,16,0)</f>
        <v>28</v>
      </c>
      <c r="BN266" t="str">
        <f>VLOOKUP($B266,[1]高一下!$B:$R,17,0)</f>
        <v>杨建</v>
      </c>
      <c r="BO266">
        <f>VLOOKUP($B266,[1]高一上!$B:$W,5,0)</f>
        <v>85</v>
      </c>
      <c r="BP266" t="str">
        <f>VLOOKUP($B266,[1]高一上!$B:$W,6,0)</f>
        <v>叶仁芳</v>
      </c>
      <c r="BQ266">
        <f>VLOOKUP($B266,[1]高一上!$B:$W,7,0)</f>
        <v>81</v>
      </c>
      <c r="BR266" t="str">
        <f>VLOOKUP($B266,[1]高一上!$B:$W,8,0)</f>
        <v>马磊</v>
      </c>
      <c r="BS266">
        <f>VLOOKUP($B266,[1]高一上!$B:$W,9,0)</f>
        <v>58.5</v>
      </c>
      <c r="BT266" t="str">
        <f>VLOOKUP($B266,[1]高一上!$B:$W,10,0)</f>
        <v>冷开艳</v>
      </c>
      <c r="BU266">
        <f>VLOOKUP($B266,[1]高一上!$B:$W,11,0)</f>
        <v>29.5</v>
      </c>
      <c r="BV266" t="str">
        <f>VLOOKUP($B266,[1]高一上!$B:$W,12,0)</f>
        <v>高贵勇</v>
      </c>
      <c r="BW266">
        <f>VLOOKUP($B266,[1]高一上!$B:$W,13,0)</f>
        <v>41</v>
      </c>
      <c r="BX266" t="str">
        <f>VLOOKUP($B266,[1]高一上!$B:$W,14,0)</f>
        <v>刘厚江/方帮林</v>
      </c>
      <c r="BY266">
        <f>VLOOKUP($B266,[1]高一上!$B:$W,15,0)</f>
        <v>48.5</v>
      </c>
      <c r="BZ266" t="str">
        <f>VLOOKUP($B266,[1]高一上!$B:$W,16,0)</f>
        <v>田友米</v>
      </c>
      <c r="CA266">
        <f>VLOOKUP($B266,[1]中考!$B:$N,5,0)</f>
        <v>96</v>
      </c>
      <c r="CB266">
        <f>VLOOKUP($B266,[1]中考!$B:$N,6,0)</f>
        <v>87</v>
      </c>
      <c r="CC266">
        <f>VLOOKUP($B266,[1]中考!$B:$N,7,0)</f>
        <v>107</v>
      </c>
      <c r="CD266">
        <f>VLOOKUP($B266,[1]中考!$B:$N,8,0)</f>
        <v>43</v>
      </c>
      <c r="CE266">
        <f>VLOOKUP($B266,[1]中考!$B:$N,9,0)</f>
        <v>27</v>
      </c>
      <c r="CF266">
        <f>VLOOKUP($B266,[1]中考!$B:$N,10,0)</f>
        <v>33</v>
      </c>
    </row>
    <row r="267" spans="1:84" x14ac:dyDescent="0.2">
      <c r="A267" s="1" t="s">
        <v>829</v>
      </c>
      <c r="B267" s="1" t="s">
        <v>830</v>
      </c>
      <c r="C267" s="1" t="s">
        <v>722</v>
      </c>
      <c r="D267" s="1" t="s">
        <v>17</v>
      </c>
      <c r="E267" s="1" t="s">
        <v>831</v>
      </c>
      <c r="F267" s="1">
        <v>429</v>
      </c>
      <c r="G267" s="1">
        <v>112</v>
      </c>
      <c r="H267" s="1" t="s">
        <v>19</v>
      </c>
      <c r="I267" s="1">
        <v>87</v>
      </c>
      <c r="J267" s="1" t="s">
        <v>20</v>
      </c>
      <c r="K267" s="1">
        <v>54</v>
      </c>
      <c r="L267" s="1" t="s">
        <v>124</v>
      </c>
      <c r="M267" s="1">
        <v>74</v>
      </c>
      <c r="N267" s="1" t="s">
        <v>404</v>
      </c>
      <c r="O267" s="1">
        <v>35</v>
      </c>
      <c r="P267" s="1" t="s">
        <v>724</v>
      </c>
      <c r="Q267" s="1">
        <v>67</v>
      </c>
      <c r="R267" s="1" t="s">
        <v>406</v>
      </c>
      <c r="S267">
        <f>VLOOKUP(B267,[1]高三上!$B:$R,6,0)</f>
        <v>104.5</v>
      </c>
      <c r="T267" t="str">
        <f>VLOOKUP(B267,[1]高三上!$B:$R,7,0)</f>
        <v>龚霞</v>
      </c>
      <c r="U267">
        <f>VLOOKUP(B267,[1]高三上!$B:$R,8,0)</f>
        <v>87</v>
      </c>
      <c r="V267" t="str">
        <f>VLOOKUP(B267,[1]高三上!$B:$R,9,0)</f>
        <v>扎拉</v>
      </c>
      <c r="W267">
        <f>VLOOKUP(B267,[1]高三上!$B:$R,10,0)</f>
        <v>52</v>
      </c>
      <c r="X267" t="str">
        <f>VLOOKUP(B267,[1]高三上!$B:$R,11,0)</f>
        <v>冷开艳</v>
      </c>
      <c r="Y267">
        <f>VLOOKUP(B267,[1]高三上!$B:$R,12,0)</f>
        <v>34</v>
      </c>
      <c r="Z267" t="str">
        <f>VLOOKUP(B267,[1]高三上!$B:$R,13,0)</f>
        <v>胡伟杰</v>
      </c>
      <c r="AA267">
        <f>VLOOKUP(B267,[1]高三上!$B:$R,14,0)</f>
        <v>44</v>
      </c>
      <c r="AB267" t="str">
        <f>VLOOKUP(B267,[1]高三上!$B:$R,15,0)</f>
        <v>邱宗兰</v>
      </c>
      <c r="AC267">
        <f>VLOOKUP(B267,[1]高三上!$B:$R,16,0)</f>
        <v>43</v>
      </c>
      <c r="AD267" t="str">
        <f>VLOOKUP($B267,[1]高三上!$B:$R,17,0)</f>
        <v>张斯杰</v>
      </c>
      <c r="AE267" t="str">
        <f>VLOOKUP($B267,[1]高二下!$B:$R,6,0)</f>
        <v>93.0</v>
      </c>
      <c r="AF267" t="str">
        <f>VLOOKUP($B267,[1]高二下!$B:$R,7,0)</f>
        <v>龚霞</v>
      </c>
      <c r="AG267" t="str">
        <f>VLOOKUP($B267,[1]高二下!$B:$R,8,0)</f>
        <v>51.0</v>
      </c>
      <c r="AH267" t="str">
        <f>VLOOKUP($B267,[1]高二下!$B:$R,9,0)</f>
        <v>扎拉</v>
      </c>
      <c r="AI267" t="str">
        <f>VLOOKUP($B267,[1]高二下!$B:$R,10,0)</f>
        <v>36.0</v>
      </c>
      <c r="AJ267" t="str">
        <f>VLOOKUP($B267,[1]高二下!$B:$R,11,0)</f>
        <v>冷开艳</v>
      </c>
      <c r="AK267" t="str">
        <f>VLOOKUP($B267,[1]高二下!$B:$R,12,0)</f>
        <v>32.0</v>
      </c>
      <c r="AL267" t="str">
        <f>VLOOKUP($B267,[1]高二下!$B:$R,13,0)</f>
        <v>胡伟杰</v>
      </c>
      <c r="AM267" t="str">
        <f>VLOOKUP($B267,[1]高二下!$B:$R,14,0)</f>
        <v>44.0</v>
      </c>
      <c r="AN267" t="str">
        <f>VLOOKUP($B267,[1]高二下!$B:$R,15,0)</f>
        <v>邱宗兰</v>
      </c>
      <c r="AO267" t="str">
        <f>VLOOKUP($B267,[1]高二下!$B:$R,16,0)</f>
        <v>107.0</v>
      </c>
      <c r="AP267" t="str">
        <f>VLOOKUP($B267,[1]高二下!$B:$R,17,0)</f>
        <v>张斯杰</v>
      </c>
      <c r="AQ267" t="e">
        <f>VLOOKUP($B267,[2]高二上!$B:$R,6,0)</f>
        <v>#N/A</v>
      </c>
      <c r="AR267" t="e">
        <f>VLOOKUP($B267,[2]高二上!$B:$R,7,0)</f>
        <v>#N/A</v>
      </c>
      <c r="AS267" t="e">
        <f>VLOOKUP($B267,[2]高二上!$B:$R,8,0)</f>
        <v>#N/A</v>
      </c>
      <c r="AT267" t="e">
        <f>VLOOKUP($B267,[2]高二上!$B:$R,9,0)</f>
        <v>#N/A</v>
      </c>
      <c r="AU267" t="e">
        <f>VLOOKUP($B267,[2]高二上!$B:$R,10,0)</f>
        <v>#N/A</v>
      </c>
      <c r="AV267" t="e">
        <f>VLOOKUP($B267,[2]高二上!$B:$R,11,0)</f>
        <v>#N/A</v>
      </c>
      <c r="AW267" t="e">
        <f>VLOOKUP($B267,[2]高二上!$B:$R,12,0)</f>
        <v>#N/A</v>
      </c>
      <c r="AX267" t="e">
        <f>VLOOKUP($B267,[2]高二上!$B:$R,13,0)</f>
        <v>#N/A</v>
      </c>
      <c r="AY267" t="e">
        <f>VLOOKUP($B267,[2]高二上!$B:$R,14,0)</f>
        <v>#N/A</v>
      </c>
      <c r="AZ267" t="e">
        <f>VLOOKUP($B267,[2]高二上!$B:$R,15,0)</f>
        <v>#N/A</v>
      </c>
      <c r="BA267" t="e">
        <f>VLOOKUP($B267,[2]高二上!$B:$R,16,0)</f>
        <v>#N/A</v>
      </c>
      <c r="BB267" t="e">
        <f>VLOOKUP($B267,[2]高二上!$B:$R,17,0)</f>
        <v>#N/A</v>
      </c>
      <c r="BC267">
        <f>VLOOKUP($B267,[1]高一下!$B:$R,6,0)</f>
        <v>96</v>
      </c>
      <c r="BD267" t="str">
        <f>VLOOKUP($B267,[1]高一下!$B:$R,7,0)</f>
        <v>龚霞</v>
      </c>
      <c r="BE267">
        <f>VLOOKUP($B267,[1]高一下!$B:$R,8,0)</f>
        <v>95</v>
      </c>
      <c r="BF267" t="str">
        <f>VLOOKUP($B267,[1]高一下!$B:$R,9,0)</f>
        <v>扎拉</v>
      </c>
      <c r="BG267">
        <f>VLOOKUP($B267,[1]高一下!$B:$R,10,0)</f>
        <v>31</v>
      </c>
      <c r="BH267" t="str">
        <f>VLOOKUP($B267,[1]高一下!$B:$R,11,0)</f>
        <v>冷开艳</v>
      </c>
      <c r="BI267">
        <f>VLOOKUP($B267,[1]高一下!$B:$R,12,0)</f>
        <v>47</v>
      </c>
      <c r="BJ267" t="str">
        <f>VLOOKUP($B267,[1]高一下!$B:$R,13,0)</f>
        <v>次珍扎保</v>
      </c>
      <c r="BK267">
        <f>VLOOKUP($B267,[1]高一下!$B:$R,14,0)</f>
        <v>42</v>
      </c>
      <c r="BL267" t="str">
        <f>VLOOKUP($B267,[1]高一下!$B:$R,15,0)</f>
        <v>刘红</v>
      </c>
      <c r="BM267">
        <f>VLOOKUP($B267,[1]高一下!$B:$R,16,0)</f>
        <v>44</v>
      </c>
      <c r="BN267" t="str">
        <f>VLOOKUP($B267,[1]高一下!$B:$R,17,0)</f>
        <v>杨建</v>
      </c>
      <c r="BO267">
        <f>VLOOKUP($B267,[1]高一上!$B:$W,5,0)</f>
        <v>95.5</v>
      </c>
      <c r="BP267" t="str">
        <f>VLOOKUP($B267,[1]高一上!$B:$W,6,0)</f>
        <v>龚霞</v>
      </c>
      <c r="BQ267">
        <f>VLOOKUP($B267,[1]高一上!$B:$W,7,0)</f>
        <v>82</v>
      </c>
      <c r="BR267" t="str">
        <f>VLOOKUP($B267,[1]高一上!$B:$W,8,0)</f>
        <v>扎拉</v>
      </c>
      <c r="BS267">
        <f>VLOOKUP($B267,[1]高一上!$B:$W,9,0)</f>
        <v>27.5</v>
      </c>
      <c r="BT267" t="str">
        <f>VLOOKUP($B267,[1]高一上!$B:$W,10,0)</f>
        <v>冷开艳</v>
      </c>
      <c r="BU267">
        <f>VLOOKUP($B267,[1]高一上!$B:$W,11,0)</f>
        <v>52.5</v>
      </c>
      <c r="BV267" t="str">
        <f>VLOOKUP($B267,[1]高一上!$B:$W,12,0)</f>
        <v>次珍扎保</v>
      </c>
      <c r="BW267">
        <f>VLOOKUP($B267,[1]高一上!$B:$W,13,0)</f>
        <v>52</v>
      </c>
      <c r="BX267" t="str">
        <f>VLOOKUP($B267,[1]高一上!$B:$W,14,0)</f>
        <v>刘红</v>
      </c>
      <c r="BY267">
        <f>VLOOKUP($B267,[1]高一上!$B:$W,15,0)</f>
        <v>52</v>
      </c>
      <c r="BZ267" t="str">
        <f>VLOOKUP($B267,[1]高一上!$B:$W,16,0)</f>
        <v>杨建</v>
      </c>
      <c r="CA267">
        <f>VLOOKUP($B267,[1]中考!$B:$N,5,0)</f>
        <v>103</v>
      </c>
      <c r="CB267">
        <f>VLOOKUP($B267,[1]中考!$B:$N,6,0)</f>
        <v>95</v>
      </c>
      <c r="CC267">
        <f>VLOOKUP($B267,[1]中考!$B:$N,7,0)</f>
        <v>51</v>
      </c>
      <c r="CD267">
        <f>VLOOKUP($B267,[1]中考!$B:$N,8,0)</f>
        <v>54</v>
      </c>
      <c r="CE267">
        <f>VLOOKUP($B267,[1]中考!$B:$N,9,0)</f>
        <v>34</v>
      </c>
      <c r="CF267">
        <f>VLOOKUP($B267,[1]中考!$B:$N,10,0)</f>
        <v>35</v>
      </c>
    </row>
    <row r="268" spans="1:84" x14ac:dyDescent="0.2">
      <c r="A268" s="1" t="s">
        <v>832</v>
      </c>
      <c r="B268" s="1" t="s">
        <v>833</v>
      </c>
      <c r="C268" s="1" t="s">
        <v>722</v>
      </c>
      <c r="D268" s="1" t="s">
        <v>17</v>
      </c>
      <c r="E268" s="1" t="s">
        <v>834</v>
      </c>
      <c r="F268" s="1">
        <v>369</v>
      </c>
      <c r="G268" s="1">
        <v>111</v>
      </c>
      <c r="H268" s="1" t="s">
        <v>19</v>
      </c>
      <c r="I268" s="1">
        <v>68</v>
      </c>
      <c r="J268" s="1" t="s">
        <v>20</v>
      </c>
      <c r="K268" s="1">
        <v>40</v>
      </c>
      <c r="L268" s="1" t="s">
        <v>124</v>
      </c>
      <c r="M268" s="1">
        <v>46.5</v>
      </c>
      <c r="N268" s="1" t="s">
        <v>404</v>
      </c>
      <c r="O268" s="1">
        <v>34</v>
      </c>
      <c r="P268" s="1" t="s">
        <v>724</v>
      </c>
      <c r="Q268" s="1">
        <v>69</v>
      </c>
      <c r="R268" s="1" t="s">
        <v>406</v>
      </c>
      <c r="S268">
        <f>VLOOKUP(B268,[1]高三上!$B:$R,6,0)</f>
        <v>98.5</v>
      </c>
      <c r="T268" t="str">
        <f>VLOOKUP(B268,[1]高三上!$B:$R,7,0)</f>
        <v>龚霞</v>
      </c>
      <c r="U268">
        <f>VLOOKUP(B268,[1]高三上!$B:$R,8,0)</f>
        <v>50</v>
      </c>
      <c r="V268" t="str">
        <f>VLOOKUP(B268,[1]高三上!$B:$R,9,0)</f>
        <v>扎拉</v>
      </c>
      <c r="W268">
        <f>VLOOKUP(B268,[1]高三上!$B:$R,10,0)</f>
        <v>49</v>
      </c>
      <c r="X268" t="str">
        <f>VLOOKUP(B268,[1]高三上!$B:$R,11,0)</f>
        <v>冷开艳</v>
      </c>
      <c r="Y268">
        <f>VLOOKUP(B268,[1]高三上!$B:$R,12,0)</f>
        <v>34</v>
      </c>
      <c r="Z268" t="str">
        <f>VLOOKUP(B268,[1]高三上!$B:$R,13,0)</f>
        <v>胡伟杰</v>
      </c>
      <c r="AA268">
        <f>VLOOKUP(B268,[1]高三上!$B:$R,14,0)</f>
        <v>30</v>
      </c>
      <c r="AB268" t="str">
        <f>VLOOKUP(B268,[1]高三上!$B:$R,15,0)</f>
        <v>邱宗兰</v>
      </c>
      <c r="AC268">
        <f>VLOOKUP(B268,[1]高三上!$B:$R,16,0)</f>
        <v>33</v>
      </c>
      <c r="AD268" t="str">
        <f>VLOOKUP($B268,[1]高三上!$B:$R,17,0)</f>
        <v>张斯杰</v>
      </c>
      <c r="AE268" t="str">
        <f>VLOOKUP($B268,[1]高二下!$B:$R,6,0)</f>
        <v>89.0</v>
      </c>
      <c r="AF268" t="str">
        <f>VLOOKUP($B268,[1]高二下!$B:$R,7,0)</f>
        <v>龚霞</v>
      </c>
      <c r="AG268" t="str">
        <f>VLOOKUP($B268,[1]高二下!$B:$R,8,0)</f>
        <v>54.5</v>
      </c>
      <c r="AH268" t="str">
        <f>VLOOKUP($B268,[1]高二下!$B:$R,9,0)</f>
        <v>扎拉</v>
      </c>
      <c r="AI268" t="str">
        <f>VLOOKUP($B268,[1]高二下!$B:$R,10,0)</f>
        <v>22.0</v>
      </c>
      <c r="AJ268" t="str">
        <f>VLOOKUP($B268,[1]高二下!$B:$R,11,0)</f>
        <v>冷开艳</v>
      </c>
      <c r="AK268" t="str">
        <f>VLOOKUP($B268,[1]高二下!$B:$R,12,0)</f>
        <v>34.0</v>
      </c>
      <c r="AL268" t="str">
        <f>VLOOKUP($B268,[1]高二下!$B:$R,13,0)</f>
        <v>胡伟杰</v>
      </c>
      <c r="AM268" t="str">
        <f>VLOOKUP($B268,[1]高二下!$B:$R,14,0)</f>
        <v>55.0</v>
      </c>
      <c r="AN268" t="str">
        <f>VLOOKUP($B268,[1]高二下!$B:$R,15,0)</f>
        <v>邱宗兰</v>
      </c>
      <c r="AO268" t="str">
        <f>VLOOKUP($B268,[1]高二下!$B:$R,16,0)</f>
        <v>72.0</v>
      </c>
      <c r="AP268" t="str">
        <f>VLOOKUP($B268,[1]高二下!$B:$R,17,0)</f>
        <v>张斯杰</v>
      </c>
      <c r="AQ268" t="e">
        <f>VLOOKUP($B268,[2]高二上!$B:$R,6,0)</f>
        <v>#N/A</v>
      </c>
      <c r="AR268" t="e">
        <f>VLOOKUP($B268,[2]高二上!$B:$R,7,0)</f>
        <v>#N/A</v>
      </c>
      <c r="AS268" t="e">
        <f>VLOOKUP($B268,[2]高二上!$B:$R,8,0)</f>
        <v>#N/A</v>
      </c>
      <c r="AT268" t="e">
        <f>VLOOKUP($B268,[2]高二上!$B:$R,9,0)</f>
        <v>#N/A</v>
      </c>
      <c r="AU268" t="e">
        <f>VLOOKUP($B268,[2]高二上!$B:$R,10,0)</f>
        <v>#N/A</v>
      </c>
      <c r="AV268" t="e">
        <f>VLOOKUP($B268,[2]高二上!$B:$R,11,0)</f>
        <v>#N/A</v>
      </c>
      <c r="AW268" t="e">
        <f>VLOOKUP($B268,[2]高二上!$B:$R,12,0)</f>
        <v>#N/A</v>
      </c>
      <c r="AX268" t="e">
        <f>VLOOKUP($B268,[2]高二上!$B:$R,13,0)</f>
        <v>#N/A</v>
      </c>
      <c r="AY268" t="e">
        <f>VLOOKUP($B268,[2]高二上!$B:$R,14,0)</f>
        <v>#N/A</v>
      </c>
      <c r="AZ268" t="e">
        <f>VLOOKUP($B268,[2]高二上!$B:$R,15,0)</f>
        <v>#N/A</v>
      </c>
      <c r="BA268" t="e">
        <f>VLOOKUP($B268,[2]高二上!$B:$R,16,0)</f>
        <v>#N/A</v>
      </c>
      <c r="BB268" t="e">
        <f>VLOOKUP($B268,[2]高二上!$B:$R,17,0)</f>
        <v>#N/A</v>
      </c>
      <c r="BC268">
        <f>VLOOKUP($B268,[1]高一下!$B:$R,6,0)</f>
        <v>99</v>
      </c>
      <c r="BD268" t="str">
        <f>VLOOKUP($B268,[1]高一下!$B:$R,7,0)</f>
        <v>龚霞</v>
      </c>
      <c r="BE268">
        <f>VLOOKUP($B268,[1]高一下!$B:$R,8,0)</f>
        <v>57</v>
      </c>
      <c r="BF268" t="str">
        <f>VLOOKUP($B268,[1]高一下!$B:$R,9,0)</f>
        <v>扎拉</v>
      </c>
      <c r="BG268">
        <f>VLOOKUP($B268,[1]高一下!$B:$R,10,0)</f>
        <v>36</v>
      </c>
      <c r="BH268" t="str">
        <f>VLOOKUP($B268,[1]高一下!$B:$R,11,0)</f>
        <v>冷开艳</v>
      </c>
      <c r="BI268">
        <f>VLOOKUP($B268,[1]高一下!$B:$R,12,0)</f>
        <v>25</v>
      </c>
      <c r="BJ268" t="str">
        <f>VLOOKUP($B268,[1]高一下!$B:$R,13,0)</f>
        <v>次珍扎保</v>
      </c>
      <c r="BK268">
        <f>VLOOKUP($B268,[1]高一下!$B:$R,14,0)</f>
        <v>44</v>
      </c>
      <c r="BL268" t="str">
        <f>VLOOKUP($B268,[1]高一下!$B:$R,15,0)</f>
        <v>刘红</v>
      </c>
      <c r="BM268">
        <f>VLOOKUP($B268,[1]高一下!$B:$R,16,0)</f>
        <v>39</v>
      </c>
      <c r="BN268" t="str">
        <f>VLOOKUP($B268,[1]高一下!$B:$R,17,0)</f>
        <v>杨建</v>
      </c>
      <c r="BO268">
        <f>VLOOKUP($B268,[1]高一上!$B:$W,5,0)</f>
        <v>91.5</v>
      </c>
      <c r="BP268" t="str">
        <f>VLOOKUP($B268,[1]高一上!$B:$W,6,0)</f>
        <v>龚霞</v>
      </c>
      <c r="BQ268">
        <f>VLOOKUP($B268,[1]高一上!$B:$W,7,0)</f>
        <v>58</v>
      </c>
      <c r="BR268" t="str">
        <f>VLOOKUP($B268,[1]高一上!$B:$W,8,0)</f>
        <v>扎拉</v>
      </c>
      <c r="BS268">
        <f>VLOOKUP($B268,[1]高一上!$B:$W,9,0)</f>
        <v>34</v>
      </c>
      <c r="BT268" t="str">
        <f>VLOOKUP($B268,[1]高一上!$B:$W,10,0)</f>
        <v>冷开艳</v>
      </c>
      <c r="BU268">
        <f>VLOOKUP($B268,[1]高一上!$B:$W,11,0)</f>
        <v>24</v>
      </c>
      <c r="BV268" t="str">
        <f>VLOOKUP($B268,[1]高一上!$B:$W,12,0)</f>
        <v>次珍扎保</v>
      </c>
      <c r="BW268">
        <f>VLOOKUP($B268,[1]高一上!$B:$W,13,0)</f>
        <v>46</v>
      </c>
      <c r="BX268" t="str">
        <f>VLOOKUP($B268,[1]高一上!$B:$W,14,0)</f>
        <v>刘红</v>
      </c>
      <c r="BY268">
        <f>VLOOKUP($B268,[1]高一上!$B:$W,15,0)</f>
        <v>40</v>
      </c>
      <c r="BZ268" t="str">
        <f>VLOOKUP($B268,[1]高一上!$B:$W,16,0)</f>
        <v>杨建</v>
      </c>
      <c r="CA268">
        <f>VLOOKUP($B268,[1]中考!$B:$N,5,0)</f>
        <v>103</v>
      </c>
      <c r="CB268">
        <f>VLOOKUP($B268,[1]中考!$B:$N,6,0)</f>
        <v>59</v>
      </c>
      <c r="CC268">
        <f>VLOOKUP($B268,[1]中考!$B:$N,7,0)</f>
        <v>49</v>
      </c>
      <c r="CD268">
        <f>VLOOKUP($B268,[1]中考!$B:$N,8,0)</f>
        <v>37</v>
      </c>
      <c r="CE268">
        <f>VLOOKUP($B268,[1]中考!$B:$N,9,0)</f>
        <v>29</v>
      </c>
      <c r="CF268">
        <f>VLOOKUP($B268,[1]中考!$B:$N,10,0)</f>
        <v>43</v>
      </c>
    </row>
    <row r="269" spans="1:84" x14ac:dyDescent="0.2">
      <c r="A269" s="1" t="s">
        <v>835</v>
      </c>
      <c r="B269" s="1" t="s">
        <v>836</v>
      </c>
      <c r="C269" s="1" t="s">
        <v>722</v>
      </c>
      <c r="D269" s="1" t="s">
        <v>17</v>
      </c>
      <c r="E269" s="1" t="s">
        <v>837</v>
      </c>
      <c r="F269" s="1">
        <v>368</v>
      </c>
      <c r="G269" s="1">
        <v>87</v>
      </c>
      <c r="H269" s="1" t="s">
        <v>19</v>
      </c>
      <c r="I269" s="1">
        <v>50</v>
      </c>
      <c r="J269" s="1" t="s">
        <v>20</v>
      </c>
      <c r="K269" s="1">
        <v>83</v>
      </c>
      <c r="L269" s="1" t="s">
        <v>124</v>
      </c>
      <c r="M269" s="1">
        <v>37.5</v>
      </c>
      <c r="N269" s="1" t="s">
        <v>404</v>
      </c>
      <c r="O269" s="1">
        <v>42</v>
      </c>
      <c r="P269" s="1" t="s">
        <v>724</v>
      </c>
      <c r="Q269" s="1">
        <v>68</v>
      </c>
      <c r="R269" s="1" t="s">
        <v>406</v>
      </c>
      <c r="S269">
        <f>VLOOKUP(B269,[1]高三上!$B:$R,6,0)</f>
        <v>89.5</v>
      </c>
      <c r="T269" t="str">
        <f>VLOOKUP(B269,[1]高三上!$B:$R,7,0)</f>
        <v>龚霞</v>
      </c>
      <c r="U269">
        <f>VLOOKUP(B269,[1]高三上!$B:$R,8,0)</f>
        <v>72</v>
      </c>
      <c r="V269" t="str">
        <f>VLOOKUP(B269,[1]高三上!$B:$R,9,0)</f>
        <v>扎拉</v>
      </c>
      <c r="W269">
        <f>VLOOKUP(B269,[1]高三上!$B:$R,10,0)</f>
        <v>57</v>
      </c>
      <c r="X269" t="str">
        <f>VLOOKUP(B269,[1]高三上!$B:$R,11,0)</f>
        <v>冷开艳</v>
      </c>
      <c r="Y269">
        <f>VLOOKUP(B269,[1]高三上!$B:$R,12,0)</f>
        <v>21</v>
      </c>
      <c r="Z269" t="str">
        <f>VLOOKUP(B269,[1]高三上!$B:$R,13,0)</f>
        <v>胡伟杰</v>
      </c>
      <c r="AA269">
        <f>VLOOKUP(B269,[1]高三上!$B:$R,14,0)</f>
        <v>18</v>
      </c>
      <c r="AB269" t="str">
        <f>VLOOKUP(B269,[1]高三上!$B:$R,15,0)</f>
        <v>邱宗兰</v>
      </c>
      <c r="AC269">
        <f>VLOOKUP(B269,[1]高三上!$B:$R,16,0)</f>
        <v>38</v>
      </c>
      <c r="AD269" t="str">
        <f>VLOOKUP($B269,[1]高三上!$B:$R,17,0)</f>
        <v>张斯杰</v>
      </c>
      <c r="AE269" t="str">
        <f>VLOOKUP($B269,[1]高二下!$B:$R,6,0)</f>
        <v>86.0</v>
      </c>
      <c r="AF269" t="str">
        <f>VLOOKUP($B269,[1]高二下!$B:$R,7,0)</f>
        <v>龚霞</v>
      </c>
      <c r="AG269" t="str">
        <f>VLOOKUP($B269,[1]高二下!$B:$R,8,0)</f>
        <v>74.5</v>
      </c>
      <c r="AH269" t="str">
        <f>VLOOKUP($B269,[1]高二下!$B:$R,9,0)</f>
        <v>扎拉</v>
      </c>
      <c r="AI269" t="str">
        <f>VLOOKUP($B269,[1]高二下!$B:$R,10,0)</f>
        <v>15.0</v>
      </c>
      <c r="AJ269" t="str">
        <f>VLOOKUP($B269,[1]高二下!$B:$R,11,0)</f>
        <v>冷开艳</v>
      </c>
      <c r="AK269" t="str">
        <f>VLOOKUP($B269,[1]高二下!$B:$R,12,0)</f>
        <v>21.0</v>
      </c>
      <c r="AL269" t="str">
        <f>VLOOKUP($B269,[1]高二下!$B:$R,13,0)</f>
        <v>胡伟杰</v>
      </c>
      <c r="AM269" t="str">
        <f>VLOOKUP($B269,[1]高二下!$B:$R,14,0)</f>
        <v>51.0</v>
      </c>
      <c r="AN269" t="str">
        <f>VLOOKUP($B269,[1]高二下!$B:$R,15,0)</f>
        <v>邱宗兰</v>
      </c>
      <c r="AO269" t="str">
        <f>VLOOKUP($B269,[1]高二下!$B:$R,16,0)</f>
        <v>64.0</v>
      </c>
      <c r="AP269" t="str">
        <f>VLOOKUP($B269,[1]高二下!$B:$R,17,0)</f>
        <v>张斯杰</v>
      </c>
      <c r="AQ269" t="e">
        <f>VLOOKUP($B269,[2]高二上!$B:$R,6,0)</f>
        <v>#N/A</v>
      </c>
      <c r="AR269" t="e">
        <f>VLOOKUP($B269,[2]高二上!$B:$R,7,0)</f>
        <v>#N/A</v>
      </c>
      <c r="AS269" t="e">
        <f>VLOOKUP($B269,[2]高二上!$B:$R,8,0)</f>
        <v>#N/A</v>
      </c>
      <c r="AT269" t="e">
        <f>VLOOKUP($B269,[2]高二上!$B:$R,9,0)</f>
        <v>#N/A</v>
      </c>
      <c r="AU269" t="e">
        <f>VLOOKUP($B269,[2]高二上!$B:$R,10,0)</f>
        <v>#N/A</v>
      </c>
      <c r="AV269" t="e">
        <f>VLOOKUP($B269,[2]高二上!$B:$R,11,0)</f>
        <v>#N/A</v>
      </c>
      <c r="AW269" t="e">
        <f>VLOOKUP($B269,[2]高二上!$B:$R,12,0)</f>
        <v>#N/A</v>
      </c>
      <c r="AX269" t="e">
        <f>VLOOKUP($B269,[2]高二上!$B:$R,13,0)</f>
        <v>#N/A</v>
      </c>
      <c r="AY269" t="e">
        <f>VLOOKUP($B269,[2]高二上!$B:$R,14,0)</f>
        <v>#N/A</v>
      </c>
      <c r="AZ269" t="e">
        <f>VLOOKUP($B269,[2]高二上!$B:$R,15,0)</f>
        <v>#N/A</v>
      </c>
      <c r="BA269" t="e">
        <f>VLOOKUP($B269,[2]高二上!$B:$R,16,0)</f>
        <v>#N/A</v>
      </c>
      <c r="BB269" t="e">
        <f>VLOOKUP($B269,[2]高二上!$B:$R,17,0)</f>
        <v>#N/A</v>
      </c>
      <c r="BC269">
        <f>VLOOKUP($B269,[1]高一下!$B:$R,6,0)</f>
        <v>98</v>
      </c>
      <c r="BD269" t="str">
        <f>VLOOKUP($B269,[1]高一下!$B:$R,7,0)</f>
        <v>龚霞</v>
      </c>
      <c r="BE269">
        <f>VLOOKUP($B269,[1]高一下!$B:$R,8,0)</f>
        <v>55</v>
      </c>
      <c r="BF269" t="str">
        <f>VLOOKUP($B269,[1]高一下!$B:$R,9,0)</f>
        <v>扎拉</v>
      </c>
      <c r="BG269">
        <f>VLOOKUP($B269,[1]高一下!$B:$R,10,0)</f>
        <v>44.5</v>
      </c>
      <c r="BH269" t="str">
        <f>VLOOKUP($B269,[1]高一下!$B:$R,11,0)</f>
        <v>冷开艳</v>
      </c>
      <c r="BI269">
        <f>VLOOKUP($B269,[1]高一下!$B:$R,12,0)</f>
        <v>13</v>
      </c>
      <c r="BJ269" t="str">
        <f>VLOOKUP($B269,[1]高一下!$B:$R,13,0)</f>
        <v>次珍扎保</v>
      </c>
      <c r="BK269">
        <f>VLOOKUP($B269,[1]高一下!$B:$R,14,0)</f>
        <v>44</v>
      </c>
      <c r="BL269" t="str">
        <f>VLOOKUP($B269,[1]高一下!$B:$R,15,0)</f>
        <v>刘红</v>
      </c>
      <c r="BM269">
        <f>VLOOKUP($B269,[1]高一下!$B:$R,16,0)</f>
        <v>30</v>
      </c>
      <c r="BN269" t="str">
        <f>VLOOKUP($B269,[1]高一下!$B:$R,17,0)</f>
        <v>杨建</v>
      </c>
      <c r="BO269">
        <f>VLOOKUP($B269,[1]高一上!$B:$W,5,0)</f>
        <v>73</v>
      </c>
      <c r="BP269" t="str">
        <f>VLOOKUP($B269,[1]高一上!$B:$W,6,0)</f>
        <v>龚霞</v>
      </c>
      <c r="BQ269">
        <f>VLOOKUP($B269,[1]高一上!$B:$W,7,0)</f>
        <v>52</v>
      </c>
      <c r="BR269" t="str">
        <f>VLOOKUP($B269,[1]高一上!$B:$W,8,0)</f>
        <v>扎拉</v>
      </c>
      <c r="BS269">
        <f>VLOOKUP($B269,[1]高一上!$B:$W,9,0)</f>
        <v>56.5</v>
      </c>
      <c r="BT269" t="str">
        <f>VLOOKUP($B269,[1]高一上!$B:$W,10,0)</f>
        <v>冷开艳</v>
      </c>
      <c r="BU269">
        <f>VLOOKUP($B269,[1]高一上!$B:$W,11,0)</f>
        <v>11</v>
      </c>
      <c r="BV269" t="str">
        <f>VLOOKUP($B269,[1]高一上!$B:$W,12,0)</f>
        <v>次珍扎保</v>
      </c>
      <c r="BW269">
        <f>VLOOKUP($B269,[1]高一上!$B:$W,13,0)</f>
        <v>28</v>
      </c>
      <c r="BX269" t="str">
        <f>VLOOKUP($B269,[1]高一上!$B:$W,14,0)</f>
        <v>刘红</v>
      </c>
      <c r="BY269">
        <f>VLOOKUP($B269,[1]高一上!$B:$W,15,0)</f>
        <v>27.5</v>
      </c>
      <c r="BZ269" t="str">
        <f>VLOOKUP($B269,[1]高一上!$B:$W,16,0)</f>
        <v>杨建</v>
      </c>
      <c r="CA269">
        <f>VLOOKUP($B269,[1]中考!$B:$N,5,0)</f>
        <v>108</v>
      </c>
      <c r="CB269">
        <f>VLOOKUP($B269,[1]中考!$B:$N,6,0)</f>
        <v>74</v>
      </c>
      <c r="CC269">
        <f>VLOOKUP($B269,[1]中考!$B:$N,7,0)</f>
        <v>83</v>
      </c>
      <c r="CD269">
        <f>VLOOKUP($B269,[1]中考!$B:$N,8,0)</f>
        <v>39</v>
      </c>
      <c r="CE269">
        <f>VLOOKUP($B269,[1]中考!$B:$N,9,0)</f>
        <v>16</v>
      </c>
      <c r="CF269">
        <f>VLOOKUP($B269,[1]中考!$B:$N,10,0)</f>
        <v>36</v>
      </c>
    </row>
    <row r="270" spans="1:84" x14ac:dyDescent="0.2">
      <c r="A270" s="1" t="s">
        <v>838</v>
      </c>
      <c r="B270" s="1" t="s">
        <v>839</v>
      </c>
      <c r="C270" s="1" t="s">
        <v>722</v>
      </c>
      <c r="D270" s="1" t="s">
        <v>17</v>
      </c>
      <c r="E270" s="1" t="s">
        <v>840</v>
      </c>
      <c r="F270" s="1">
        <v>356</v>
      </c>
      <c r="G270" s="1">
        <v>107</v>
      </c>
      <c r="H270" s="1" t="s">
        <v>19</v>
      </c>
      <c r="I270" s="1">
        <v>86</v>
      </c>
      <c r="J270" s="1" t="s">
        <v>20</v>
      </c>
      <c r="K270" s="1">
        <v>36</v>
      </c>
      <c r="L270" s="1" t="s">
        <v>124</v>
      </c>
      <c r="M270" s="1">
        <v>30</v>
      </c>
      <c r="N270" s="1" t="s">
        <v>404</v>
      </c>
      <c r="O270" s="1">
        <v>36</v>
      </c>
      <c r="P270" s="1" t="s">
        <v>724</v>
      </c>
      <c r="Q270" s="1">
        <v>66.5</v>
      </c>
      <c r="R270" s="1" t="s">
        <v>406</v>
      </c>
      <c r="S270">
        <f>VLOOKUP(B270,[1]高三上!$B:$R,6,0)</f>
        <v>98.5</v>
      </c>
      <c r="T270" t="str">
        <f>VLOOKUP(B270,[1]高三上!$B:$R,7,0)</f>
        <v>龚霞</v>
      </c>
      <c r="U270">
        <f>VLOOKUP(B270,[1]高三上!$B:$R,8,0)</f>
        <v>60</v>
      </c>
      <c r="V270" t="str">
        <f>VLOOKUP(B270,[1]高三上!$B:$R,9,0)</f>
        <v>扎拉</v>
      </c>
      <c r="W270">
        <f>VLOOKUP(B270,[1]高三上!$B:$R,10,0)</f>
        <v>41</v>
      </c>
      <c r="X270" t="str">
        <f>VLOOKUP(B270,[1]高三上!$B:$R,11,0)</f>
        <v>冷开艳</v>
      </c>
      <c r="Y270">
        <f>VLOOKUP(B270,[1]高三上!$B:$R,12,0)</f>
        <v>32</v>
      </c>
      <c r="Z270" t="str">
        <f>VLOOKUP(B270,[1]高三上!$B:$R,13,0)</f>
        <v>胡伟杰</v>
      </c>
      <c r="AA270">
        <f>VLOOKUP(B270,[1]高三上!$B:$R,14,0)</f>
        <v>30</v>
      </c>
      <c r="AB270" t="str">
        <f>VLOOKUP(B270,[1]高三上!$B:$R,15,0)</f>
        <v>邱宗兰</v>
      </c>
      <c r="AC270">
        <f>VLOOKUP(B270,[1]高三上!$B:$R,16,0)</f>
        <v>42.5</v>
      </c>
      <c r="AD270" t="str">
        <f>VLOOKUP($B270,[1]高三上!$B:$R,17,0)</f>
        <v>张斯杰</v>
      </c>
      <c r="AE270" t="str">
        <f>VLOOKUP($B270,[1]高二下!$B:$R,6,0)</f>
        <v>75.0</v>
      </c>
      <c r="AF270" t="str">
        <f>VLOOKUP($B270,[1]高二下!$B:$R,7,0)</f>
        <v>龚霞</v>
      </c>
      <c r="AG270" t="str">
        <f>VLOOKUP($B270,[1]高二下!$B:$R,8,0)</f>
        <v>41.5</v>
      </c>
      <c r="AH270" t="str">
        <f>VLOOKUP($B270,[1]高二下!$B:$R,9,0)</f>
        <v>扎拉</v>
      </c>
      <c r="AI270" t="str">
        <f>VLOOKUP($B270,[1]高二下!$B:$R,10,0)</f>
        <v>25.0</v>
      </c>
      <c r="AJ270" t="str">
        <f>VLOOKUP($B270,[1]高二下!$B:$R,11,0)</f>
        <v>冷开艳</v>
      </c>
      <c r="AK270" t="str">
        <f>VLOOKUP($B270,[1]高二下!$B:$R,12,0)</f>
        <v>19.0</v>
      </c>
      <c r="AL270" t="str">
        <f>VLOOKUP($B270,[1]高二下!$B:$R,13,0)</f>
        <v>胡伟杰</v>
      </c>
      <c r="AM270" t="str">
        <f>VLOOKUP($B270,[1]高二下!$B:$R,14,0)</f>
        <v>64.0</v>
      </c>
      <c r="AN270" t="str">
        <f>VLOOKUP($B270,[1]高二下!$B:$R,15,0)</f>
        <v>邱宗兰</v>
      </c>
      <c r="AO270" t="str">
        <f>VLOOKUP($B270,[1]高二下!$B:$R,16,0)</f>
        <v>85.0</v>
      </c>
      <c r="AP270" t="str">
        <f>VLOOKUP($B270,[1]高二下!$B:$R,17,0)</f>
        <v>张斯杰</v>
      </c>
      <c r="AQ270" t="e">
        <f>VLOOKUP($B270,[2]高二上!$B:$R,6,0)</f>
        <v>#N/A</v>
      </c>
      <c r="AR270" t="e">
        <f>VLOOKUP($B270,[2]高二上!$B:$R,7,0)</f>
        <v>#N/A</v>
      </c>
      <c r="AS270" t="e">
        <f>VLOOKUP($B270,[2]高二上!$B:$R,8,0)</f>
        <v>#N/A</v>
      </c>
      <c r="AT270" t="e">
        <f>VLOOKUP($B270,[2]高二上!$B:$R,9,0)</f>
        <v>#N/A</v>
      </c>
      <c r="AU270" t="e">
        <f>VLOOKUP($B270,[2]高二上!$B:$R,10,0)</f>
        <v>#N/A</v>
      </c>
      <c r="AV270" t="e">
        <f>VLOOKUP($B270,[2]高二上!$B:$R,11,0)</f>
        <v>#N/A</v>
      </c>
      <c r="AW270" t="e">
        <f>VLOOKUP($B270,[2]高二上!$B:$R,12,0)</f>
        <v>#N/A</v>
      </c>
      <c r="AX270" t="e">
        <f>VLOOKUP($B270,[2]高二上!$B:$R,13,0)</f>
        <v>#N/A</v>
      </c>
      <c r="AY270" t="e">
        <f>VLOOKUP($B270,[2]高二上!$B:$R,14,0)</f>
        <v>#N/A</v>
      </c>
      <c r="AZ270" t="e">
        <f>VLOOKUP($B270,[2]高二上!$B:$R,15,0)</f>
        <v>#N/A</v>
      </c>
      <c r="BA270" t="e">
        <f>VLOOKUP($B270,[2]高二上!$B:$R,16,0)</f>
        <v>#N/A</v>
      </c>
      <c r="BB270" t="e">
        <f>VLOOKUP($B270,[2]高二上!$B:$R,17,0)</f>
        <v>#N/A</v>
      </c>
      <c r="BC270">
        <f>VLOOKUP($B270,[1]高一下!$B:$R,6,0)</f>
        <v>86</v>
      </c>
      <c r="BD270" t="str">
        <f>VLOOKUP($B270,[1]高一下!$B:$R,7,0)</f>
        <v>龚霞</v>
      </c>
      <c r="BE270">
        <f>VLOOKUP($B270,[1]高一下!$B:$R,8,0)</f>
        <v>71</v>
      </c>
      <c r="BF270" t="str">
        <f>VLOOKUP($B270,[1]高一下!$B:$R,9,0)</f>
        <v>扎拉</v>
      </c>
      <c r="BG270">
        <f>VLOOKUP($B270,[1]高一下!$B:$R,10,0)</f>
        <v>22.5</v>
      </c>
      <c r="BH270" t="str">
        <f>VLOOKUP($B270,[1]高一下!$B:$R,11,0)</f>
        <v>冷开艳</v>
      </c>
      <c r="BI270">
        <f>VLOOKUP($B270,[1]高一下!$B:$R,12,0)</f>
        <v>31</v>
      </c>
      <c r="BJ270" t="str">
        <f>VLOOKUP($B270,[1]高一下!$B:$R,13,0)</f>
        <v>次珍扎保</v>
      </c>
      <c r="BK270">
        <f>VLOOKUP($B270,[1]高一下!$B:$R,14,0)</f>
        <v>38</v>
      </c>
      <c r="BL270" t="str">
        <f>VLOOKUP($B270,[1]高一下!$B:$R,15,0)</f>
        <v>刘红</v>
      </c>
      <c r="BM270">
        <f>VLOOKUP($B270,[1]高一下!$B:$R,16,0)</f>
        <v>42</v>
      </c>
      <c r="BN270" t="str">
        <f>VLOOKUP($B270,[1]高一下!$B:$R,17,0)</f>
        <v>杨建</v>
      </c>
      <c r="BO270">
        <f>VLOOKUP($B270,[1]高一上!$B:$W,5,0)</f>
        <v>76.5</v>
      </c>
      <c r="BP270" t="str">
        <f>VLOOKUP($B270,[1]高一上!$B:$W,6,0)</f>
        <v>甲阿祝玛</v>
      </c>
      <c r="BQ270">
        <f>VLOOKUP($B270,[1]高一上!$B:$W,7,0)</f>
        <v>60</v>
      </c>
      <c r="BR270" t="str">
        <f>VLOOKUP($B270,[1]高一上!$B:$W,8,0)</f>
        <v>梅桂斌</v>
      </c>
      <c r="BS270">
        <f>VLOOKUP($B270,[1]高一上!$B:$W,9,0)</f>
        <v>50.5</v>
      </c>
      <c r="BT270" t="str">
        <f>VLOOKUP($B270,[1]高一上!$B:$W,10,0)</f>
        <v>黄健均</v>
      </c>
      <c r="BU270">
        <f>VLOOKUP($B270,[1]高一上!$B:$W,11,0)</f>
        <v>29.5</v>
      </c>
      <c r="BV270">
        <f>VLOOKUP($B270,[1]高一上!$B:$W,12,0)</f>
        <v>0</v>
      </c>
      <c r="BW270">
        <f>VLOOKUP($B270,[1]高一上!$B:$W,13,0)</f>
        <v>38</v>
      </c>
      <c r="BX270">
        <f>VLOOKUP($B270,[1]高一上!$B:$W,14,0)</f>
        <v>0</v>
      </c>
      <c r="BY270">
        <f>VLOOKUP($B270,[1]高一上!$B:$W,15,0)</f>
        <v>35.5</v>
      </c>
      <c r="BZ270">
        <f>VLOOKUP($B270,[1]高一上!$B:$W,16,0)</f>
        <v>0</v>
      </c>
      <c r="CA270">
        <f>VLOOKUP($B270,[1]中考!$B:$N,5,0)</f>
        <v>82</v>
      </c>
      <c r="CB270">
        <f>VLOOKUP($B270,[1]中考!$B:$N,6,0)</f>
        <v>75</v>
      </c>
      <c r="CC270">
        <f>VLOOKUP($B270,[1]中考!$B:$N,7,0)</f>
        <v>91</v>
      </c>
      <c r="CD270">
        <f>VLOOKUP($B270,[1]中考!$B:$N,8,0)</f>
        <v>31</v>
      </c>
      <c r="CE270">
        <f>VLOOKUP($B270,[1]中考!$B:$N,9,0)</f>
        <v>23</v>
      </c>
      <c r="CF270">
        <f>VLOOKUP($B270,[1]中考!$B:$N,10,0)</f>
        <v>40</v>
      </c>
    </row>
    <row r="271" spans="1:84" x14ac:dyDescent="0.2">
      <c r="A271" s="1" t="s">
        <v>841</v>
      </c>
      <c r="B271" s="1" t="s">
        <v>842</v>
      </c>
      <c r="C271" s="1" t="s">
        <v>722</v>
      </c>
      <c r="D271" s="1" t="s">
        <v>17</v>
      </c>
      <c r="E271" s="1" t="s">
        <v>843</v>
      </c>
      <c r="F271" s="1">
        <v>337</v>
      </c>
      <c r="G271" s="1">
        <v>92</v>
      </c>
      <c r="H271" s="1" t="s">
        <v>19</v>
      </c>
      <c r="I271" s="1">
        <v>87</v>
      </c>
      <c r="J271" s="1" t="s">
        <v>20</v>
      </c>
      <c r="K271" s="1">
        <v>21</v>
      </c>
      <c r="L271" s="1" t="s">
        <v>124</v>
      </c>
      <c r="M271" s="1">
        <v>56</v>
      </c>
      <c r="N271" s="1" t="s">
        <v>404</v>
      </c>
      <c r="O271" s="1">
        <v>26.5</v>
      </c>
      <c r="P271" s="1" t="s">
        <v>724</v>
      </c>
      <c r="Q271" s="1">
        <v>54</v>
      </c>
      <c r="R271" s="1" t="s">
        <v>406</v>
      </c>
      <c r="S271">
        <f>VLOOKUP(B271,[1]高三上!$B:$R,6,0)</f>
        <v>90.5</v>
      </c>
      <c r="T271" t="str">
        <f>VLOOKUP(B271,[1]高三上!$B:$R,7,0)</f>
        <v>龚霞</v>
      </c>
      <c r="U271">
        <f>VLOOKUP(B271,[1]高三上!$B:$R,8,0)</f>
        <v>63</v>
      </c>
      <c r="V271" t="str">
        <f>VLOOKUP(B271,[1]高三上!$B:$R,9,0)</f>
        <v>扎拉</v>
      </c>
      <c r="W271">
        <f>VLOOKUP(B271,[1]高三上!$B:$R,10,0)</f>
        <v>39</v>
      </c>
      <c r="X271" t="str">
        <f>VLOOKUP(B271,[1]高三上!$B:$R,11,0)</f>
        <v>冷开艳</v>
      </c>
      <c r="Y271">
        <f>VLOOKUP(B271,[1]高三上!$B:$R,12,0)</f>
        <v>34</v>
      </c>
      <c r="Z271" t="str">
        <f>VLOOKUP(B271,[1]高三上!$B:$R,13,0)</f>
        <v>胡伟杰</v>
      </c>
      <c r="AA271">
        <f>VLOOKUP(B271,[1]高三上!$B:$R,14,0)</f>
        <v>26</v>
      </c>
      <c r="AB271" t="str">
        <f>VLOOKUP(B271,[1]高三上!$B:$R,15,0)</f>
        <v>邱宗兰</v>
      </c>
      <c r="AC271">
        <f>VLOOKUP(B271,[1]高三上!$B:$R,16,0)</f>
        <v>42</v>
      </c>
      <c r="AD271" t="str">
        <f>VLOOKUP($B271,[1]高三上!$B:$R,17,0)</f>
        <v>张斯杰</v>
      </c>
      <c r="AE271" t="str">
        <f>VLOOKUP($B271,[1]高二下!$B:$R,6,0)</f>
        <v>68.0</v>
      </c>
      <c r="AF271" t="str">
        <f>VLOOKUP($B271,[1]高二下!$B:$R,7,0)</f>
        <v>龚霞</v>
      </c>
      <c r="AG271" t="str">
        <f>VLOOKUP($B271,[1]高二下!$B:$R,8,0)</f>
        <v>43.5</v>
      </c>
      <c r="AH271" t="str">
        <f>VLOOKUP($B271,[1]高二下!$B:$R,9,0)</f>
        <v>扎拉</v>
      </c>
      <c r="AI271" t="str">
        <f>VLOOKUP($B271,[1]高二下!$B:$R,10,0)</f>
        <v>31.0</v>
      </c>
      <c r="AJ271" t="str">
        <f>VLOOKUP($B271,[1]高二下!$B:$R,11,0)</f>
        <v>冷开艳</v>
      </c>
      <c r="AK271" t="str">
        <f>VLOOKUP($B271,[1]高二下!$B:$R,12,0)</f>
        <v>23.0</v>
      </c>
      <c r="AL271" t="str">
        <f>VLOOKUP($B271,[1]高二下!$B:$R,13,0)</f>
        <v>胡伟杰</v>
      </c>
      <c r="AM271" t="str">
        <f>VLOOKUP($B271,[1]高二下!$B:$R,14,0)</f>
        <v>24.0</v>
      </c>
      <c r="AN271" t="str">
        <f>VLOOKUP($B271,[1]高二下!$B:$R,15,0)</f>
        <v>邱宗兰</v>
      </c>
      <c r="AO271" t="str">
        <f>VLOOKUP($B271,[1]高二下!$B:$R,16,0)</f>
        <v>71.0</v>
      </c>
      <c r="AP271" t="str">
        <f>VLOOKUP($B271,[1]高二下!$B:$R,17,0)</f>
        <v>张斯杰</v>
      </c>
      <c r="AQ271" t="e">
        <f>VLOOKUP($B271,[2]高二上!$B:$R,6,0)</f>
        <v>#N/A</v>
      </c>
      <c r="AR271" t="e">
        <f>VLOOKUP($B271,[2]高二上!$B:$R,7,0)</f>
        <v>#N/A</v>
      </c>
      <c r="AS271" t="e">
        <f>VLOOKUP($B271,[2]高二上!$B:$R,8,0)</f>
        <v>#N/A</v>
      </c>
      <c r="AT271" t="e">
        <f>VLOOKUP($B271,[2]高二上!$B:$R,9,0)</f>
        <v>#N/A</v>
      </c>
      <c r="AU271" t="e">
        <f>VLOOKUP($B271,[2]高二上!$B:$R,10,0)</f>
        <v>#N/A</v>
      </c>
      <c r="AV271" t="e">
        <f>VLOOKUP($B271,[2]高二上!$B:$R,11,0)</f>
        <v>#N/A</v>
      </c>
      <c r="AW271" t="e">
        <f>VLOOKUP($B271,[2]高二上!$B:$R,12,0)</f>
        <v>#N/A</v>
      </c>
      <c r="AX271" t="e">
        <f>VLOOKUP($B271,[2]高二上!$B:$R,13,0)</f>
        <v>#N/A</v>
      </c>
      <c r="AY271" t="e">
        <f>VLOOKUP($B271,[2]高二上!$B:$R,14,0)</f>
        <v>#N/A</v>
      </c>
      <c r="AZ271" t="e">
        <f>VLOOKUP($B271,[2]高二上!$B:$R,15,0)</f>
        <v>#N/A</v>
      </c>
      <c r="BA271" t="e">
        <f>VLOOKUP($B271,[2]高二上!$B:$R,16,0)</f>
        <v>#N/A</v>
      </c>
      <c r="BB271" t="e">
        <f>VLOOKUP($B271,[2]高二上!$B:$R,17,0)</f>
        <v>#N/A</v>
      </c>
      <c r="BC271">
        <f>VLOOKUP($B271,[1]高一下!$B:$R,6,0)</f>
        <v>89</v>
      </c>
      <c r="BD271" t="str">
        <f>VLOOKUP($B271,[1]高一下!$B:$R,7,0)</f>
        <v>龚霞</v>
      </c>
      <c r="BE271">
        <f>VLOOKUP($B271,[1]高一下!$B:$R,8,0)</f>
        <v>79</v>
      </c>
      <c r="BF271" t="str">
        <f>VLOOKUP($B271,[1]高一下!$B:$R,9,0)</f>
        <v>扎拉</v>
      </c>
      <c r="BG271">
        <f>VLOOKUP($B271,[1]高一下!$B:$R,10,0)</f>
        <v>27</v>
      </c>
      <c r="BH271" t="str">
        <f>VLOOKUP($B271,[1]高一下!$B:$R,11,0)</f>
        <v>冷开艳</v>
      </c>
      <c r="BI271">
        <f>VLOOKUP($B271,[1]高一下!$B:$R,12,0)</f>
        <v>35</v>
      </c>
      <c r="BJ271" t="str">
        <f>VLOOKUP($B271,[1]高一下!$B:$R,13,0)</f>
        <v>次珍扎保</v>
      </c>
      <c r="BK271">
        <f>VLOOKUP($B271,[1]高一下!$B:$R,14,0)</f>
        <v>49</v>
      </c>
      <c r="BL271" t="str">
        <f>VLOOKUP($B271,[1]高一下!$B:$R,15,0)</f>
        <v>刘红</v>
      </c>
      <c r="BM271">
        <f>VLOOKUP($B271,[1]高一下!$B:$R,16,0)</f>
        <v>22</v>
      </c>
      <c r="BN271" t="str">
        <f>VLOOKUP($B271,[1]高一下!$B:$R,17,0)</f>
        <v>杨建</v>
      </c>
      <c r="BO271">
        <f>VLOOKUP($B271,[1]高一上!$B:$W,5,0)</f>
        <v>67</v>
      </c>
      <c r="BP271" t="str">
        <f>VLOOKUP($B271,[1]高一上!$B:$W,6,0)</f>
        <v>李志友</v>
      </c>
      <c r="BQ271">
        <f>VLOOKUP($B271,[1]高一上!$B:$W,7,0)</f>
        <v>74</v>
      </c>
      <c r="BR271" t="str">
        <f>VLOOKUP($B271,[1]高一上!$B:$W,8,0)</f>
        <v>梅桂斌</v>
      </c>
      <c r="BS271">
        <f>VLOOKUP($B271,[1]高一上!$B:$W,9,0)</f>
        <v>32</v>
      </c>
      <c r="BT271" t="str">
        <f>VLOOKUP($B271,[1]高一上!$B:$W,10,0)</f>
        <v>尹英娇</v>
      </c>
      <c r="BU271">
        <f>VLOOKUP($B271,[1]高一上!$B:$W,11,0)</f>
        <v>30</v>
      </c>
      <c r="BV271">
        <f>VLOOKUP($B271,[1]高一上!$B:$W,12,0)</f>
        <v>0</v>
      </c>
      <c r="BW271">
        <f>VLOOKUP($B271,[1]高一上!$B:$W,13,0)</f>
        <v>34</v>
      </c>
      <c r="BX271">
        <f>VLOOKUP($B271,[1]高一上!$B:$W,14,0)</f>
        <v>0</v>
      </c>
      <c r="BY271">
        <f>VLOOKUP($B271,[1]高一上!$B:$W,15,0)</f>
        <v>37.5</v>
      </c>
      <c r="BZ271">
        <f>VLOOKUP($B271,[1]高一上!$B:$W,16,0)</f>
        <v>0</v>
      </c>
      <c r="CA271">
        <f>VLOOKUP($B271,[1]中考!$B:$N,5,0)</f>
        <v>94</v>
      </c>
      <c r="CB271">
        <f>VLOOKUP($B271,[1]中考!$B:$N,6,0)</f>
        <v>85</v>
      </c>
      <c r="CC271">
        <f>VLOOKUP($B271,[1]中考!$B:$N,7,0)</f>
        <v>61</v>
      </c>
      <c r="CD271">
        <f>VLOOKUP($B271,[1]中考!$B:$N,8,0)</f>
        <v>41</v>
      </c>
      <c r="CE271">
        <f>VLOOKUP($B271,[1]中考!$B:$N,9,0)</f>
        <v>25</v>
      </c>
      <c r="CF271">
        <f>VLOOKUP($B271,[1]中考!$B:$N,10,0)</f>
        <v>34</v>
      </c>
    </row>
    <row r="272" spans="1:84" x14ac:dyDescent="0.2">
      <c r="A272" s="1" t="s">
        <v>844</v>
      </c>
      <c r="B272" s="1" t="s">
        <v>845</v>
      </c>
      <c r="C272" s="1" t="s">
        <v>722</v>
      </c>
      <c r="D272" s="1" t="s">
        <v>17</v>
      </c>
      <c r="E272" s="1" t="s">
        <v>846</v>
      </c>
      <c r="F272" s="1">
        <v>328</v>
      </c>
      <c r="G272" s="1">
        <v>111</v>
      </c>
      <c r="H272" s="1" t="s">
        <v>19</v>
      </c>
      <c r="I272" s="1">
        <v>49</v>
      </c>
      <c r="J272" s="1" t="s">
        <v>20</v>
      </c>
      <c r="K272" s="1">
        <v>48</v>
      </c>
      <c r="L272" s="1" t="s">
        <v>124</v>
      </c>
      <c r="M272" s="1">
        <v>41</v>
      </c>
      <c r="N272" s="1" t="s">
        <v>404</v>
      </c>
      <c r="O272" s="1">
        <v>24.5</v>
      </c>
      <c r="P272" s="1" t="s">
        <v>724</v>
      </c>
      <c r="Q272" s="1">
        <v>54</v>
      </c>
      <c r="R272" s="1" t="s">
        <v>406</v>
      </c>
      <c r="S272">
        <f>VLOOKUP(B272,[1]高三上!$B:$R,6,0)</f>
        <v>102.5</v>
      </c>
      <c r="T272" t="str">
        <f>VLOOKUP(B272,[1]高三上!$B:$R,7,0)</f>
        <v>龚霞</v>
      </c>
      <c r="U272">
        <f>VLOOKUP(B272,[1]高三上!$B:$R,8,0)</f>
        <v>48</v>
      </c>
      <c r="V272" t="str">
        <f>VLOOKUP(B272,[1]高三上!$B:$R,9,0)</f>
        <v>扎拉</v>
      </c>
      <c r="W272">
        <f>VLOOKUP(B272,[1]高三上!$B:$R,10,0)</f>
        <v>47.5</v>
      </c>
      <c r="X272" t="str">
        <f>VLOOKUP(B272,[1]高三上!$B:$R,11,0)</f>
        <v>冷开艳</v>
      </c>
      <c r="Y272">
        <f>VLOOKUP(B272,[1]高三上!$B:$R,12,0)</f>
        <v>24</v>
      </c>
      <c r="Z272" t="str">
        <f>VLOOKUP(B272,[1]高三上!$B:$R,13,0)</f>
        <v>胡伟杰</v>
      </c>
      <c r="AA272">
        <f>VLOOKUP(B272,[1]高三上!$B:$R,14,0)</f>
        <v>11</v>
      </c>
      <c r="AB272" t="str">
        <f>VLOOKUP(B272,[1]高三上!$B:$R,15,0)</f>
        <v>邱宗兰</v>
      </c>
      <c r="AC272">
        <f>VLOOKUP(B272,[1]高三上!$B:$R,16,0)</f>
        <v>39</v>
      </c>
      <c r="AD272" t="str">
        <f>VLOOKUP($B272,[1]高三上!$B:$R,17,0)</f>
        <v>张斯杰</v>
      </c>
      <c r="AE272" t="str">
        <f>VLOOKUP($B272,[1]高二下!$B:$R,6,0)</f>
        <v>96.0</v>
      </c>
      <c r="AF272" t="str">
        <f>VLOOKUP($B272,[1]高二下!$B:$R,7,0)</f>
        <v>龚霞</v>
      </c>
      <c r="AG272" t="str">
        <f>VLOOKUP($B272,[1]高二下!$B:$R,8,0)</f>
        <v>45.5</v>
      </c>
      <c r="AH272" t="str">
        <f>VLOOKUP($B272,[1]高二下!$B:$R,9,0)</f>
        <v>扎拉</v>
      </c>
      <c r="AI272" t="str">
        <f>VLOOKUP($B272,[1]高二下!$B:$R,10,0)</f>
        <v>22.0</v>
      </c>
      <c r="AJ272" t="str">
        <f>VLOOKUP($B272,[1]高二下!$B:$R,11,0)</f>
        <v>冷开艳</v>
      </c>
      <c r="AK272" t="str">
        <f>VLOOKUP($B272,[1]高二下!$B:$R,12,0)</f>
        <v>23.0</v>
      </c>
      <c r="AL272" t="str">
        <f>VLOOKUP($B272,[1]高二下!$B:$R,13,0)</f>
        <v>胡伟杰</v>
      </c>
      <c r="AM272" t="str">
        <f>VLOOKUP($B272,[1]高二下!$B:$R,14,0)</f>
        <v>37.0</v>
      </c>
      <c r="AN272" t="str">
        <f>VLOOKUP($B272,[1]高二下!$B:$R,15,0)</f>
        <v>邱宗兰</v>
      </c>
      <c r="AO272" t="str">
        <f>VLOOKUP($B272,[1]高二下!$B:$R,16,0)</f>
        <v>55.0</v>
      </c>
      <c r="AP272" t="str">
        <f>VLOOKUP($B272,[1]高二下!$B:$R,17,0)</f>
        <v>张斯杰</v>
      </c>
      <c r="AQ272" t="e">
        <f>VLOOKUP($B272,[2]高二上!$B:$R,6,0)</f>
        <v>#N/A</v>
      </c>
      <c r="AR272" t="e">
        <f>VLOOKUP($B272,[2]高二上!$B:$R,7,0)</f>
        <v>#N/A</v>
      </c>
      <c r="AS272" t="e">
        <f>VLOOKUP($B272,[2]高二上!$B:$R,8,0)</f>
        <v>#N/A</v>
      </c>
      <c r="AT272" t="e">
        <f>VLOOKUP($B272,[2]高二上!$B:$R,9,0)</f>
        <v>#N/A</v>
      </c>
      <c r="AU272" t="e">
        <f>VLOOKUP($B272,[2]高二上!$B:$R,10,0)</f>
        <v>#N/A</v>
      </c>
      <c r="AV272" t="e">
        <f>VLOOKUP($B272,[2]高二上!$B:$R,11,0)</f>
        <v>#N/A</v>
      </c>
      <c r="AW272" t="e">
        <f>VLOOKUP($B272,[2]高二上!$B:$R,12,0)</f>
        <v>#N/A</v>
      </c>
      <c r="AX272" t="e">
        <f>VLOOKUP($B272,[2]高二上!$B:$R,13,0)</f>
        <v>#N/A</v>
      </c>
      <c r="AY272" t="e">
        <f>VLOOKUP($B272,[2]高二上!$B:$R,14,0)</f>
        <v>#N/A</v>
      </c>
      <c r="AZ272" t="e">
        <f>VLOOKUP($B272,[2]高二上!$B:$R,15,0)</f>
        <v>#N/A</v>
      </c>
      <c r="BA272" t="e">
        <f>VLOOKUP($B272,[2]高二上!$B:$R,16,0)</f>
        <v>#N/A</v>
      </c>
      <c r="BB272" t="e">
        <f>VLOOKUP($B272,[2]高二上!$B:$R,17,0)</f>
        <v>#N/A</v>
      </c>
      <c r="BC272">
        <f>VLOOKUP($B272,[1]高一下!$B:$R,6,0)</f>
        <v>109</v>
      </c>
      <c r="BD272" t="str">
        <f>VLOOKUP($B272,[1]高一下!$B:$R,7,0)</f>
        <v>龚霞</v>
      </c>
      <c r="BE272">
        <f>VLOOKUP($B272,[1]高一下!$B:$R,8,0)</f>
        <v>62</v>
      </c>
      <c r="BF272" t="str">
        <f>VLOOKUP($B272,[1]高一下!$B:$R,9,0)</f>
        <v>扎拉</v>
      </c>
      <c r="BG272">
        <f>VLOOKUP($B272,[1]高一下!$B:$R,10,0)</f>
        <v>45</v>
      </c>
      <c r="BH272" t="str">
        <f>VLOOKUP($B272,[1]高一下!$B:$R,11,0)</f>
        <v>冷开艳</v>
      </c>
      <c r="BI272">
        <f>VLOOKUP($B272,[1]高一下!$B:$R,12,0)</f>
        <v>20</v>
      </c>
      <c r="BJ272" t="str">
        <f>VLOOKUP($B272,[1]高一下!$B:$R,13,0)</f>
        <v>次珍扎保</v>
      </c>
      <c r="BK272">
        <f>VLOOKUP($B272,[1]高一下!$B:$R,14,0)</f>
        <v>19</v>
      </c>
      <c r="BL272" t="str">
        <f>VLOOKUP($B272,[1]高一下!$B:$R,15,0)</f>
        <v>刘红</v>
      </c>
      <c r="BM272">
        <f>VLOOKUP($B272,[1]高一下!$B:$R,16,0)</f>
        <v>27</v>
      </c>
      <c r="BN272" t="str">
        <f>VLOOKUP($B272,[1]高一下!$B:$R,17,0)</f>
        <v>杨建</v>
      </c>
      <c r="BO272">
        <f>VLOOKUP($B272,[1]高一上!$B:$W,5,0)</f>
        <v>84.5</v>
      </c>
      <c r="BP272" t="str">
        <f>VLOOKUP($B272,[1]高一上!$B:$W,6,0)</f>
        <v>龚霞</v>
      </c>
      <c r="BQ272">
        <f>VLOOKUP($B272,[1]高一上!$B:$W,7,0)</f>
        <v>64</v>
      </c>
      <c r="BR272" t="str">
        <f>VLOOKUP($B272,[1]高一上!$B:$W,8,0)</f>
        <v>扎拉</v>
      </c>
      <c r="BS272">
        <f>VLOOKUP($B272,[1]高一上!$B:$W,9,0)</f>
        <v>52.5</v>
      </c>
      <c r="BT272" t="str">
        <f>VLOOKUP($B272,[1]高一上!$B:$W,10,0)</f>
        <v>冷开艳</v>
      </c>
      <c r="BU272">
        <f>VLOOKUP($B272,[1]高一上!$B:$W,11,0)</f>
        <v>22.5</v>
      </c>
      <c r="BV272" t="str">
        <f>VLOOKUP($B272,[1]高一上!$B:$W,12,0)</f>
        <v>次珍扎保</v>
      </c>
      <c r="BW272">
        <f>VLOOKUP($B272,[1]高一上!$B:$W,13,0)</f>
        <v>22</v>
      </c>
      <c r="BX272" t="str">
        <f>VLOOKUP($B272,[1]高一上!$B:$W,14,0)</f>
        <v>刘红</v>
      </c>
      <c r="BY272">
        <f>VLOOKUP($B272,[1]高一上!$B:$W,15,0)</f>
        <v>24</v>
      </c>
      <c r="BZ272" t="str">
        <f>VLOOKUP($B272,[1]高一上!$B:$W,16,0)</f>
        <v>杨建</v>
      </c>
      <c r="CA272">
        <f>VLOOKUP($B272,[1]中考!$B:$N,5,0)</f>
        <v>0</v>
      </c>
      <c r="CB272">
        <f>VLOOKUP($B272,[1]中考!$B:$N,6,0)</f>
        <v>0</v>
      </c>
      <c r="CC272">
        <f>VLOOKUP($B272,[1]中考!$B:$N,7,0)</f>
        <v>0</v>
      </c>
      <c r="CD272">
        <f>VLOOKUP($B272,[1]中考!$B:$N,8,0)</f>
        <v>0</v>
      </c>
      <c r="CE272">
        <f>VLOOKUP($B272,[1]中考!$B:$N,9,0)</f>
        <v>0</v>
      </c>
      <c r="CF272">
        <f>VLOOKUP($B272,[1]中考!$B:$N,10,0)</f>
        <v>0</v>
      </c>
    </row>
    <row r="273" spans="1:84" x14ac:dyDescent="0.2">
      <c r="A273" s="1" t="s">
        <v>847</v>
      </c>
      <c r="B273" s="1" t="s">
        <v>848</v>
      </c>
      <c r="C273" s="1" t="s">
        <v>722</v>
      </c>
      <c r="D273" s="1" t="s">
        <v>17</v>
      </c>
      <c r="E273" s="1" t="s">
        <v>849</v>
      </c>
      <c r="F273" s="1">
        <v>332</v>
      </c>
      <c r="G273" s="1">
        <v>102</v>
      </c>
      <c r="H273" s="1" t="s">
        <v>19</v>
      </c>
      <c r="I273" s="1">
        <v>66</v>
      </c>
      <c r="J273" s="1" t="s">
        <v>20</v>
      </c>
      <c r="K273" s="1">
        <v>56</v>
      </c>
      <c r="L273" s="1" t="s">
        <v>124</v>
      </c>
      <c r="M273" s="1">
        <v>27</v>
      </c>
      <c r="N273" s="1" t="s">
        <v>404</v>
      </c>
      <c r="O273" s="1">
        <v>45.5</v>
      </c>
      <c r="P273" s="1" t="s">
        <v>724</v>
      </c>
      <c r="Q273" s="1">
        <v>35</v>
      </c>
      <c r="R273" s="1" t="s">
        <v>406</v>
      </c>
      <c r="S273">
        <f>VLOOKUP(B273,[1]高三上!$B:$R,6,0)</f>
        <v>102</v>
      </c>
      <c r="T273" t="str">
        <f>VLOOKUP(B273,[1]高三上!$B:$R,7,0)</f>
        <v>龚霞</v>
      </c>
      <c r="U273">
        <f>VLOOKUP(B273,[1]高三上!$B:$R,8,0)</f>
        <v>52</v>
      </c>
      <c r="V273" t="str">
        <f>VLOOKUP(B273,[1]高三上!$B:$R,9,0)</f>
        <v>扎拉</v>
      </c>
      <c r="W273">
        <f>VLOOKUP(B273,[1]高三上!$B:$R,10,0)</f>
        <v>58.5</v>
      </c>
      <c r="X273" t="str">
        <f>VLOOKUP(B273,[1]高三上!$B:$R,11,0)</f>
        <v>冷开艳</v>
      </c>
      <c r="Y273">
        <f>VLOOKUP(B273,[1]高三上!$B:$R,12,0)</f>
        <v>23</v>
      </c>
      <c r="Z273" t="str">
        <f>VLOOKUP(B273,[1]高三上!$B:$R,13,0)</f>
        <v>胡伟杰</v>
      </c>
      <c r="AA273">
        <f>VLOOKUP(B273,[1]高三上!$B:$R,14,0)</f>
        <v>20</v>
      </c>
      <c r="AB273" t="str">
        <f>VLOOKUP(B273,[1]高三上!$B:$R,15,0)</f>
        <v>邱宗兰</v>
      </c>
      <c r="AC273">
        <f>VLOOKUP(B273,[1]高三上!$B:$R,16,0)</f>
        <v>23</v>
      </c>
      <c r="AD273" t="str">
        <f>VLOOKUP($B273,[1]高三上!$B:$R,17,0)</f>
        <v>张斯杰</v>
      </c>
      <c r="AE273" t="str">
        <f>VLOOKUP($B273,[1]高二下!$B:$R,6,0)</f>
        <v>77.0</v>
      </c>
      <c r="AF273" t="str">
        <f>VLOOKUP($B273,[1]高二下!$B:$R,7,0)</f>
        <v>龚霞</v>
      </c>
      <c r="AG273" t="str">
        <f>VLOOKUP($B273,[1]高二下!$B:$R,8,0)</f>
        <v>58.0</v>
      </c>
      <c r="AH273" t="str">
        <f>VLOOKUP($B273,[1]高二下!$B:$R,9,0)</f>
        <v>扎拉</v>
      </c>
      <c r="AI273" t="str">
        <f>VLOOKUP($B273,[1]高二下!$B:$R,10,0)</f>
        <v>20.0</v>
      </c>
      <c r="AJ273" t="str">
        <f>VLOOKUP($B273,[1]高二下!$B:$R,11,0)</f>
        <v>冷开艳</v>
      </c>
      <c r="AK273" t="str">
        <f>VLOOKUP($B273,[1]高二下!$B:$R,12,0)</f>
        <v>26.0</v>
      </c>
      <c r="AL273" t="str">
        <f>VLOOKUP($B273,[1]高二下!$B:$R,13,0)</f>
        <v>胡伟杰</v>
      </c>
      <c r="AM273" t="str">
        <f>VLOOKUP($B273,[1]高二下!$B:$R,14,0)</f>
        <v>30.0</v>
      </c>
      <c r="AN273" t="str">
        <f>VLOOKUP($B273,[1]高二下!$B:$R,15,0)</f>
        <v>邱宗兰</v>
      </c>
      <c r="AO273" t="str">
        <f>VLOOKUP($B273,[1]高二下!$B:$R,16,0)</f>
        <v>70.0</v>
      </c>
      <c r="AP273" t="str">
        <f>VLOOKUP($B273,[1]高二下!$B:$R,17,0)</f>
        <v>张斯杰</v>
      </c>
      <c r="AQ273" t="e">
        <f>VLOOKUP($B273,[2]高二上!$B:$R,6,0)</f>
        <v>#N/A</v>
      </c>
      <c r="AR273" t="e">
        <f>VLOOKUP($B273,[2]高二上!$B:$R,7,0)</f>
        <v>#N/A</v>
      </c>
      <c r="AS273" t="e">
        <f>VLOOKUP($B273,[2]高二上!$B:$R,8,0)</f>
        <v>#N/A</v>
      </c>
      <c r="AT273" t="e">
        <f>VLOOKUP($B273,[2]高二上!$B:$R,9,0)</f>
        <v>#N/A</v>
      </c>
      <c r="AU273" t="e">
        <f>VLOOKUP($B273,[2]高二上!$B:$R,10,0)</f>
        <v>#N/A</v>
      </c>
      <c r="AV273" t="e">
        <f>VLOOKUP($B273,[2]高二上!$B:$R,11,0)</f>
        <v>#N/A</v>
      </c>
      <c r="AW273" t="e">
        <f>VLOOKUP($B273,[2]高二上!$B:$R,12,0)</f>
        <v>#N/A</v>
      </c>
      <c r="AX273" t="e">
        <f>VLOOKUP($B273,[2]高二上!$B:$R,13,0)</f>
        <v>#N/A</v>
      </c>
      <c r="AY273" t="e">
        <f>VLOOKUP($B273,[2]高二上!$B:$R,14,0)</f>
        <v>#N/A</v>
      </c>
      <c r="AZ273" t="e">
        <f>VLOOKUP($B273,[2]高二上!$B:$R,15,0)</f>
        <v>#N/A</v>
      </c>
      <c r="BA273" t="e">
        <f>VLOOKUP($B273,[2]高二上!$B:$R,16,0)</f>
        <v>#N/A</v>
      </c>
      <c r="BB273" t="e">
        <f>VLOOKUP($B273,[2]高二上!$B:$R,17,0)</f>
        <v>#N/A</v>
      </c>
      <c r="BC273">
        <f>VLOOKUP($B273,[1]高一下!$B:$R,6,0)</f>
        <v>85</v>
      </c>
      <c r="BD273" t="str">
        <f>VLOOKUP($B273,[1]高一下!$B:$R,7,0)</f>
        <v>龚霞</v>
      </c>
      <c r="BE273">
        <f>VLOOKUP($B273,[1]高一下!$B:$R,8,0)</f>
        <v>72</v>
      </c>
      <c r="BF273" t="str">
        <f>VLOOKUP($B273,[1]高一下!$B:$R,9,0)</f>
        <v>扎拉</v>
      </c>
      <c r="BG273">
        <f>VLOOKUP($B273,[1]高一下!$B:$R,10,0)</f>
        <v>61.5</v>
      </c>
      <c r="BH273" t="str">
        <f>VLOOKUP($B273,[1]高一下!$B:$R,11,0)</f>
        <v>冷开艳</v>
      </c>
      <c r="BI273">
        <f>VLOOKUP($B273,[1]高一下!$B:$R,12,0)</f>
        <v>26</v>
      </c>
      <c r="BJ273" t="str">
        <f>VLOOKUP($B273,[1]高一下!$B:$R,13,0)</f>
        <v>次珍扎保</v>
      </c>
      <c r="BK273">
        <f>VLOOKUP($B273,[1]高一下!$B:$R,14,0)</f>
        <v>33</v>
      </c>
      <c r="BL273" t="str">
        <f>VLOOKUP($B273,[1]高一下!$B:$R,15,0)</f>
        <v>刘红</v>
      </c>
      <c r="BM273">
        <f>VLOOKUP($B273,[1]高一下!$B:$R,16,0)</f>
        <v>34</v>
      </c>
      <c r="BN273" t="str">
        <f>VLOOKUP($B273,[1]高一下!$B:$R,17,0)</f>
        <v>杨建</v>
      </c>
      <c r="BO273">
        <f>VLOOKUP($B273,[1]高一上!$B:$W,5,0)</f>
        <v>84.5</v>
      </c>
      <c r="BP273" t="str">
        <f>VLOOKUP($B273,[1]高一上!$B:$W,6,0)</f>
        <v>曹霞</v>
      </c>
      <c r="BQ273">
        <f>VLOOKUP($B273,[1]高一上!$B:$W,7,0)</f>
        <v>64</v>
      </c>
      <c r="BR273" t="str">
        <f>VLOOKUP($B273,[1]高一上!$B:$W,8,0)</f>
        <v>苏朗偏初</v>
      </c>
      <c r="BS273">
        <f>VLOOKUP($B273,[1]高一上!$B:$W,9,0)</f>
        <v>64</v>
      </c>
      <c r="BT273" t="str">
        <f>VLOOKUP($B273,[1]高一上!$B:$W,10,0)</f>
        <v>黄建均</v>
      </c>
      <c r="BU273">
        <f>VLOOKUP($B273,[1]高一上!$B:$W,11,0)</f>
        <v>25</v>
      </c>
      <c r="BV273" t="str">
        <f>VLOOKUP($B273,[1]高一上!$B:$W,12,0)</f>
        <v>胡伟杰</v>
      </c>
      <c r="BW273">
        <f>VLOOKUP($B273,[1]高一上!$B:$W,13,0)</f>
        <v>42</v>
      </c>
      <c r="BX273" t="str">
        <f>VLOOKUP($B273,[1]高一上!$B:$W,14,0)</f>
        <v>郑强秋</v>
      </c>
      <c r="BY273">
        <f>VLOOKUP($B273,[1]高一上!$B:$W,15,0)</f>
        <v>34</v>
      </c>
      <c r="BZ273" t="str">
        <f>VLOOKUP($B273,[1]高一上!$B:$W,16,0)</f>
        <v>龙志云</v>
      </c>
      <c r="CA273">
        <f>VLOOKUP($B273,[1]中考!$B:$N,5,0)</f>
        <v>106</v>
      </c>
      <c r="CB273">
        <f>VLOOKUP($B273,[1]中考!$B:$N,6,0)</f>
        <v>93</v>
      </c>
      <c r="CC273">
        <f>VLOOKUP($B273,[1]中考!$B:$N,7,0)</f>
        <v>106</v>
      </c>
      <c r="CD273">
        <f>VLOOKUP($B273,[1]中考!$B:$N,8,0)</f>
        <v>36</v>
      </c>
      <c r="CE273">
        <f>VLOOKUP($B273,[1]中考!$B:$N,9,0)</f>
        <v>28</v>
      </c>
      <c r="CF273">
        <f>VLOOKUP($B273,[1]中考!$B:$N,10,0)</f>
        <v>32</v>
      </c>
    </row>
    <row r="274" spans="1:84" x14ac:dyDescent="0.2">
      <c r="A274" s="1" t="s">
        <v>850</v>
      </c>
      <c r="B274" s="1" t="s">
        <v>851</v>
      </c>
      <c r="C274" s="1" t="s">
        <v>852</v>
      </c>
      <c r="D274" s="1" t="s">
        <v>853</v>
      </c>
      <c r="E274" s="1" t="s">
        <v>854</v>
      </c>
      <c r="F274" s="1">
        <v>544</v>
      </c>
      <c r="G274" s="1">
        <v>116</v>
      </c>
      <c r="H274" s="1" t="s">
        <v>562</v>
      </c>
      <c r="I274" s="1">
        <v>109</v>
      </c>
      <c r="J274" s="1" t="s">
        <v>403</v>
      </c>
      <c r="K274" s="1">
        <v>112</v>
      </c>
      <c r="L274" s="1" t="s">
        <v>855</v>
      </c>
      <c r="M274" s="1">
        <v>69.5</v>
      </c>
      <c r="N274" s="1" t="s">
        <v>856</v>
      </c>
      <c r="O274" s="1">
        <v>67</v>
      </c>
      <c r="P274" s="1" t="s">
        <v>857</v>
      </c>
      <c r="Q274" s="1">
        <v>70</v>
      </c>
      <c r="R274" s="1" t="s">
        <v>858</v>
      </c>
      <c r="S274">
        <f>VLOOKUP(B274,[1]高三上!$B:$R,6,0)</f>
        <v>109</v>
      </c>
      <c r="T274" t="str">
        <f>VLOOKUP(B274,[1]高三上!$B:$R,7,0)</f>
        <v>杨志明</v>
      </c>
      <c r="U274">
        <f>VLOOKUP(B274,[1]高三上!$B:$R,8,0)</f>
        <v>83</v>
      </c>
      <c r="V274" t="str">
        <f>VLOOKUP(B274,[1]高三上!$B:$R,9,0)</f>
        <v>次儿祝玛</v>
      </c>
      <c r="W274">
        <f>VLOOKUP(B274,[1]高三上!$B:$R,10,0)</f>
        <v>92.5</v>
      </c>
      <c r="X274" t="str">
        <f>VLOOKUP(B274,[1]高三上!$B:$R,11,0)</f>
        <v>车梦德</v>
      </c>
      <c r="Y274">
        <f>VLOOKUP(B274,[1]高三上!$B:$R,12,0)</f>
        <v>74.5</v>
      </c>
      <c r="Z274" t="str">
        <f>VLOOKUP(B274,[1]高三上!$B:$R,13,0)</f>
        <v>向雅欣</v>
      </c>
      <c r="AA274">
        <f>VLOOKUP(B274,[1]高三上!$B:$R,14,0)</f>
        <v>81</v>
      </c>
      <c r="AB274" t="str">
        <f>VLOOKUP(B274,[1]高三上!$B:$R,15,0)</f>
        <v>邓琪</v>
      </c>
      <c r="AC274">
        <f>VLOOKUP(B274,[1]高三上!$B:$R,16,0)</f>
        <v>32</v>
      </c>
      <c r="AD274" t="str">
        <f>VLOOKUP(B274,[1]高三上!$B:$R,17,0)</f>
        <v>李树海</v>
      </c>
      <c r="AE274" t="str">
        <f>VLOOKUP($B274,[1]高二下!$B:$R,6,0)</f>
        <v>101.0</v>
      </c>
      <c r="AF274" t="str">
        <f>VLOOKUP($B274,[1]高二下!$B:$R,7,0)</f>
        <v>杨志明</v>
      </c>
      <c r="AG274" t="str">
        <f>VLOOKUP($B274,[1]高二下!$B:$R,8,0)</f>
        <v>93.0</v>
      </c>
      <c r="AH274" t="str">
        <f>VLOOKUP($B274,[1]高二下!$B:$R,9,0)</f>
        <v>次儿祝玛</v>
      </c>
      <c r="AI274" t="str">
        <f>VLOOKUP($B274,[1]高二下!$B:$R,10,0)</f>
        <v>103.0</v>
      </c>
      <c r="AJ274" t="str">
        <f>VLOOKUP($B274,[1]高二下!$B:$R,11,0)</f>
        <v>车梦德</v>
      </c>
      <c r="AK274" t="str">
        <f>VLOOKUP($B274,[1]高二下!$B:$R,12,0)</f>
        <v>81.0</v>
      </c>
      <c r="AL274" t="str">
        <f>VLOOKUP($B274,[1]高二下!$B:$R,13,0)</f>
        <v>向雅欣</v>
      </c>
      <c r="AM274" t="str">
        <f>VLOOKUP($B274,[1]高二下!$B:$R,14,0)</f>
        <v>71.0</v>
      </c>
      <c r="AN274" t="str">
        <f>VLOOKUP($B274,[1]高二下!$B:$R,15,0)</f>
        <v>邓琪</v>
      </c>
      <c r="AO274" t="str">
        <f>VLOOKUP($B274,[1]高二下!$B:$R,16,0)</f>
        <v>62.0</v>
      </c>
      <c r="AP274" t="str">
        <f>VLOOKUP($B274,[1]高二下!$B:$R,17,0)</f>
        <v>李树海</v>
      </c>
      <c r="AQ274" t="e">
        <f>VLOOKUP($B274,[2]高二上!$B:$R,6,0)</f>
        <v>#N/A</v>
      </c>
      <c r="AR274" t="e">
        <f>VLOOKUP($B274,[2]高二上!$B:$R,7,0)</f>
        <v>#N/A</v>
      </c>
      <c r="AS274" t="e">
        <f>VLOOKUP($B274,[2]高二上!$B:$R,8,0)</f>
        <v>#N/A</v>
      </c>
      <c r="AT274" t="e">
        <f>VLOOKUP($B274,[2]高二上!$B:$R,9,0)</f>
        <v>#N/A</v>
      </c>
      <c r="AU274" t="e">
        <f>VLOOKUP($B274,[2]高二上!$B:$R,10,0)</f>
        <v>#N/A</v>
      </c>
      <c r="AV274" t="e">
        <f>VLOOKUP($B274,[2]高二上!$B:$R,11,0)</f>
        <v>#N/A</v>
      </c>
      <c r="AW274" t="e">
        <f>VLOOKUP($B274,[2]高二上!$B:$R,12,0)</f>
        <v>#N/A</v>
      </c>
      <c r="AX274" t="e">
        <f>VLOOKUP($B274,[2]高二上!$B:$R,13,0)</f>
        <v>#N/A</v>
      </c>
      <c r="AY274" t="e">
        <f>VLOOKUP($B274,[2]高二上!$B:$R,14,0)</f>
        <v>#N/A</v>
      </c>
      <c r="AZ274" t="e">
        <f>VLOOKUP($B274,[2]高二上!$B:$R,15,0)</f>
        <v>#N/A</v>
      </c>
      <c r="BA274" t="e">
        <f>VLOOKUP($B274,[2]高二上!$B:$R,16,0)</f>
        <v>#N/A</v>
      </c>
      <c r="BB274" t="e">
        <f>VLOOKUP($B274,[2]高二上!$B:$R,17,0)</f>
        <v>#N/A</v>
      </c>
      <c r="BC274">
        <f>VLOOKUP($B274,[1]高一下!$B:$R,6,0)</f>
        <v>104</v>
      </c>
      <c r="BD274" t="str">
        <f>VLOOKUP($B274,[1]高一下!$B:$R,7,0)</f>
        <v>杨志明</v>
      </c>
      <c r="BE274">
        <f>VLOOKUP($B274,[1]高一下!$B:$R,8,0)</f>
        <v>92</v>
      </c>
      <c r="BF274" t="str">
        <f>VLOOKUP($B274,[1]高一下!$B:$R,9,0)</f>
        <v>次儿祝玛</v>
      </c>
      <c r="BG274">
        <f>VLOOKUP($B274,[1]高一下!$B:$R,10,0)</f>
        <v>101</v>
      </c>
      <c r="BH274" t="str">
        <f>VLOOKUP($B274,[1]高一下!$B:$R,11,0)</f>
        <v>车梦德</v>
      </c>
      <c r="BI274">
        <f>VLOOKUP($B274,[1]高一下!$B:$R,12,0)</f>
        <v>76</v>
      </c>
      <c r="BJ274" t="str">
        <f>VLOOKUP($B274,[1]高一下!$B:$R,13,0)</f>
        <v>向雅欣</v>
      </c>
      <c r="BK274">
        <f>VLOOKUP($B274,[1]高一下!$B:$R,14,0)</f>
        <v>79</v>
      </c>
      <c r="BL274" t="str">
        <f>VLOOKUP($B274,[1]高一下!$B:$R,15,0)</f>
        <v>邓琪</v>
      </c>
      <c r="BM274">
        <f>VLOOKUP($B274,[1]高一下!$B:$R,16,0)</f>
        <v>74</v>
      </c>
      <c r="BN274" t="str">
        <f>VLOOKUP($B274,[1]高一下!$B:$R,17,0)</f>
        <v>李树海</v>
      </c>
      <c r="BO274">
        <f>VLOOKUP($B274,[1]高一上!$B:$W,5,0)</f>
        <v>93</v>
      </c>
      <c r="BP274" t="str">
        <f>VLOOKUP($B274,[1]高一上!$B:$W,6,0)</f>
        <v>杨志明</v>
      </c>
      <c r="BQ274">
        <f>VLOOKUP($B274,[1]高一上!$B:$W,7,0)</f>
        <v>72</v>
      </c>
      <c r="BR274" t="str">
        <f>VLOOKUP($B274,[1]高一上!$B:$W,8,0)</f>
        <v>次儿祝玛</v>
      </c>
      <c r="BS274">
        <f>VLOOKUP($B274,[1]高一上!$B:$W,9,0)</f>
        <v>93</v>
      </c>
      <c r="BT274" t="str">
        <f>VLOOKUP($B274,[1]高一上!$B:$W,10,0)</f>
        <v>车梦德</v>
      </c>
      <c r="BU274">
        <f>VLOOKUP($B274,[1]高一上!$B:$W,17,0)</f>
        <v>82</v>
      </c>
      <c r="BV274" t="str">
        <f>VLOOKUP($B274,[1]高一上!$B:$W,18,0)</f>
        <v>向雅欣</v>
      </c>
      <c r="BW274">
        <f>VLOOKUP($B274,[1]高一上!$B:$W,19,0)</f>
        <v>66</v>
      </c>
      <c r="BX274" t="str">
        <f>VLOOKUP($B274,[1]高一上!$B:$W,20,0)</f>
        <v>邓琪</v>
      </c>
      <c r="BY274">
        <f>VLOOKUP($B274,[1]高一上!$B:$W,21,0)</f>
        <v>66</v>
      </c>
      <c r="BZ274" t="str">
        <f>VLOOKUP($B274,[1]高一上!$B:$W,22,0)</f>
        <v>李树海</v>
      </c>
      <c r="CA274">
        <f>VLOOKUP($B274,[1]中考!$B:$N,5,0)</f>
        <v>120</v>
      </c>
      <c r="CB274">
        <f>VLOOKUP($B274,[1]中考!$B:$N,6,0)</f>
        <v>71</v>
      </c>
      <c r="CC274">
        <f>VLOOKUP($B274,[1]中考!$B:$N,7,0)</f>
        <v>125</v>
      </c>
      <c r="CD274">
        <f>VLOOKUP($B274,[1]中考!$B:$N,11,0)</f>
        <v>36</v>
      </c>
      <c r="CE274">
        <f>VLOOKUP($B274,[1]中考!$B:$N,12,0)</f>
        <v>27</v>
      </c>
      <c r="CF274">
        <f>VLOOKUP($B274,[1]中考!$B:$N,13,0)</f>
        <v>44</v>
      </c>
    </row>
    <row r="275" spans="1:84" x14ac:dyDescent="0.2">
      <c r="A275" s="1" t="s">
        <v>859</v>
      </c>
      <c r="B275" s="1" t="s">
        <v>860</v>
      </c>
      <c r="C275" s="1" t="s">
        <v>852</v>
      </c>
      <c r="D275" s="1" t="s">
        <v>853</v>
      </c>
      <c r="E275" s="1" t="s">
        <v>861</v>
      </c>
      <c r="F275" s="1">
        <v>539</v>
      </c>
      <c r="G275" s="1">
        <v>111</v>
      </c>
      <c r="H275" s="1" t="s">
        <v>562</v>
      </c>
      <c r="I275" s="1">
        <v>113</v>
      </c>
      <c r="J275" s="1" t="s">
        <v>403</v>
      </c>
      <c r="K275" s="1">
        <v>120</v>
      </c>
      <c r="L275" s="1" t="s">
        <v>855</v>
      </c>
      <c r="M275" s="1">
        <v>70</v>
      </c>
      <c r="N275" s="1" t="s">
        <v>856</v>
      </c>
      <c r="O275" s="1">
        <v>69.5</v>
      </c>
      <c r="P275" s="1" t="s">
        <v>857</v>
      </c>
      <c r="Q275" s="1">
        <v>55</v>
      </c>
      <c r="R275" s="1" t="s">
        <v>858</v>
      </c>
      <c r="S275">
        <f>VLOOKUP(B275,[1]高三上!$B:$R,6,0)</f>
        <v>100</v>
      </c>
      <c r="T275" t="str">
        <f>VLOOKUP(B275,[1]高三上!$B:$R,7,0)</f>
        <v>杨志明</v>
      </c>
      <c r="U275">
        <f>VLOOKUP(B275,[1]高三上!$B:$R,8,0)</f>
        <v>98</v>
      </c>
      <c r="V275" t="str">
        <f>VLOOKUP(B275,[1]高三上!$B:$R,9,0)</f>
        <v>次儿祝玛</v>
      </c>
      <c r="W275">
        <f>VLOOKUP(B275,[1]高三上!$B:$R,10,0)</f>
        <v>105.5</v>
      </c>
      <c r="X275" t="str">
        <f>VLOOKUP(B275,[1]高三上!$B:$R,11,0)</f>
        <v>车梦德</v>
      </c>
      <c r="Y275">
        <f>VLOOKUP(B275,[1]高三上!$B:$R,12,0)</f>
        <v>76</v>
      </c>
      <c r="Z275" t="str">
        <f>VLOOKUP(B275,[1]高三上!$B:$R,13,0)</f>
        <v>向雅欣</v>
      </c>
      <c r="AA275">
        <f>VLOOKUP(B275,[1]高三上!$B:$R,14,0)</f>
        <v>64</v>
      </c>
      <c r="AB275" t="str">
        <f>VLOOKUP(B275,[1]高三上!$B:$R,15,0)</f>
        <v>邓琪</v>
      </c>
      <c r="AC275">
        <f>VLOOKUP(B275,[1]高三上!$B:$R,16,0)</f>
        <v>60</v>
      </c>
      <c r="AD275" t="str">
        <f>VLOOKUP(B275,[1]高三上!$B:$R,17,0)</f>
        <v>李树海</v>
      </c>
      <c r="AE275" t="str">
        <f>VLOOKUP($B275,[1]高二下!$B:$R,6,0)</f>
        <v>79.0</v>
      </c>
      <c r="AF275" t="str">
        <f>VLOOKUP($B275,[1]高二下!$B:$R,7,0)</f>
        <v>杨志明</v>
      </c>
      <c r="AG275" t="str">
        <f>VLOOKUP($B275,[1]高二下!$B:$R,8,0)</f>
        <v>101.0</v>
      </c>
      <c r="AH275" t="str">
        <f>VLOOKUP($B275,[1]高二下!$B:$R,9,0)</f>
        <v>次儿祝玛</v>
      </c>
      <c r="AI275" t="str">
        <f>VLOOKUP($B275,[1]高二下!$B:$R,10,0)</f>
        <v>113.0</v>
      </c>
      <c r="AJ275" t="str">
        <f>VLOOKUP($B275,[1]高二下!$B:$R,11,0)</f>
        <v>车梦德</v>
      </c>
      <c r="AK275" t="str">
        <f>VLOOKUP($B275,[1]高二下!$B:$R,12,0)</f>
        <v>71.0</v>
      </c>
      <c r="AL275" t="str">
        <f>VLOOKUP($B275,[1]高二下!$B:$R,13,0)</f>
        <v>向雅欣</v>
      </c>
      <c r="AM275" t="str">
        <f>VLOOKUP($B275,[1]高二下!$B:$R,14,0)</f>
        <v>74.0</v>
      </c>
      <c r="AN275" t="str">
        <f>VLOOKUP($B275,[1]高二下!$B:$R,15,0)</f>
        <v>邓琪</v>
      </c>
      <c r="AO275" t="str">
        <f>VLOOKUP($B275,[1]高二下!$B:$R,16,0)</f>
        <v>82.0</v>
      </c>
      <c r="AP275" t="str">
        <f>VLOOKUP($B275,[1]高二下!$B:$R,17,0)</f>
        <v>李树海</v>
      </c>
      <c r="AQ275" t="e">
        <f>VLOOKUP($B275,[2]高二上!$B:$R,6,0)</f>
        <v>#N/A</v>
      </c>
      <c r="AR275" t="e">
        <f>VLOOKUP($B275,[2]高二上!$B:$R,7,0)</f>
        <v>#N/A</v>
      </c>
      <c r="AS275" t="e">
        <f>VLOOKUP($B275,[2]高二上!$B:$R,8,0)</f>
        <v>#N/A</v>
      </c>
      <c r="AT275" t="e">
        <f>VLOOKUP($B275,[2]高二上!$B:$R,9,0)</f>
        <v>#N/A</v>
      </c>
      <c r="AU275" t="e">
        <f>VLOOKUP($B275,[2]高二上!$B:$R,10,0)</f>
        <v>#N/A</v>
      </c>
      <c r="AV275" t="e">
        <f>VLOOKUP($B275,[2]高二上!$B:$R,11,0)</f>
        <v>#N/A</v>
      </c>
      <c r="AW275" t="e">
        <f>VLOOKUP($B275,[2]高二上!$B:$R,12,0)</f>
        <v>#N/A</v>
      </c>
      <c r="AX275" t="e">
        <f>VLOOKUP($B275,[2]高二上!$B:$R,13,0)</f>
        <v>#N/A</v>
      </c>
      <c r="AY275" t="e">
        <f>VLOOKUP($B275,[2]高二上!$B:$R,14,0)</f>
        <v>#N/A</v>
      </c>
      <c r="AZ275" t="e">
        <f>VLOOKUP($B275,[2]高二上!$B:$R,15,0)</f>
        <v>#N/A</v>
      </c>
      <c r="BA275" t="e">
        <f>VLOOKUP($B275,[2]高二上!$B:$R,16,0)</f>
        <v>#N/A</v>
      </c>
      <c r="BB275" t="e">
        <f>VLOOKUP($B275,[2]高二上!$B:$R,17,0)</f>
        <v>#N/A</v>
      </c>
      <c r="BC275">
        <f>VLOOKUP($B275,[1]高一下!$B:$R,6,0)</f>
        <v>90</v>
      </c>
      <c r="BD275" t="str">
        <f>VLOOKUP($B275,[1]高一下!$B:$R,7,0)</f>
        <v>杨志明</v>
      </c>
      <c r="BE275">
        <f>VLOOKUP($B275,[1]高一下!$B:$R,8,0)</f>
        <v>110</v>
      </c>
      <c r="BF275" t="str">
        <f>VLOOKUP($B275,[1]高一下!$B:$R,9,0)</f>
        <v>次儿祝玛</v>
      </c>
      <c r="BG275">
        <f>VLOOKUP($B275,[1]高一下!$B:$R,10,0)</f>
        <v>97.5</v>
      </c>
      <c r="BH275" t="str">
        <f>VLOOKUP($B275,[1]高一下!$B:$R,11,0)</f>
        <v>车梦德</v>
      </c>
      <c r="BI275">
        <f>VLOOKUP($B275,[1]高一下!$B:$R,12,0)</f>
        <v>73</v>
      </c>
      <c r="BJ275" t="str">
        <f>VLOOKUP($B275,[1]高一下!$B:$R,13,0)</f>
        <v>向雅欣</v>
      </c>
      <c r="BK275">
        <f>VLOOKUP($B275,[1]高一下!$B:$R,14,0)</f>
        <v>67</v>
      </c>
      <c r="BL275" t="str">
        <f>VLOOKUP($B275,[1]高一下!$B:$R,15,0)</f>
        <v>邓琪</v>
      </c>
      <c r="BM275">
        <f>VLOOKUP($B275,[1]高一下!$B:$R,16,0)</f>
        <v>75</v>
      </c>
      <c r="BN275" t="str">
        <f>VLOOKUP($B275,[1]高一下!$B:$R,17,0)</f>
        <v>李树海</v>
      </c>
      <c r="BO275">
        <f>VLOOKUP($B275,[1]高一上!$B:$W,5,0)</f>
        <v>84</v>
      </c>
      <c r="BP275" t="str">
        <f>VLOOKUP($B275,[1]高一上!$B:$W,6,0)</f>
        <v>杨志明</v>
      </c>
      <c r="BQ275">
        <f>VLOOKUP($B275,[1]高一上!$B:$W,7,0)</f>
        <v>90</v>
      </c>
      <c r="BR275" t="str">
        <f>VLOOKUP($B275,[1]高一上!$B:$W,8,0)</f>
        <v>次儿祝玛</v>
      </c>
      <c r="BS275">
        <f>VLOOKUP($B275,[1]高一上!$B:$W,9,0)</f>
        <v>90.5</v>
      </c>
      <c r="BT275" t="str">
        <f>VLOOKUP($B275,[1]高一上!$B:$W,10,0)</f>
        <v>车梦德</v>
      </c>
      <c r="BU275">
        <f>VLOOKUP($B275,[1]高一上!$B:$W,17,0)</f>
        <v>79</v>
      </c>
      <c r="BV275" t="str">
        <f>VLOOKUP($B275,[1]高一上!$B:$W,18,0)</f>
        <v>向雅欣</v>
      </c>
      <c r="BW275">
        <f>VLOOKUP($B275,[1]高一上!$B:$W,19,0)</f>
        <v>69</v>
      </c>
      <c r="BX275" t="str">
        <f>VLOOKUP($B275,[1]高一上!$B:$W,20,0)</f>
        <v>邓琪</v>
      </c>
      <c r="BY275">
        <f>VLOOKUP($B275,[1]高一上!$B:$W,21,0)</f>
        <v>69</v>
      </c>
      <c r="BZ275" t="str">
        <f>VLOOKUP($B275,[1]高一上!$B:$W,22,0)</f>
        <v>李树海</v>
      </c>
      <c r="CA275">
        <f>VLOOKUP($B275,[1]中考!$B:$N,5,0)</f>
        <v>112</v>
      </c>
      <c r="CB275">
        <f>VLOOKUP($B275,[1]中考!$B:$N,6,0)</f>
        <v>91</v>
      </c>
      <c r="CC275">
        <f>VLOOKUP($B275,[1]中考!$B:$N,7,0)</f>
        <v>127</v>
      </c>
      <c r="CD275">
        <f>VLOOKUP($B275,[1]中考!$B:$N,11,0)</f>
        <v>40</v>
      </c>
      <c r="CE275">
        <f>VLOOKUP($B275,[1]中考!$B:$N,12,0)</f>
        <v>36</v>
      </c>
      <c r="CF275">
        <f>VLOOKUP($B275,[1]中考!$B:$N,13,0)</f>
        <v>44</v>
      </c>
    </row>
    <row r="276" spans="1:84" x14ac:dyDescent="0.2">
      <c r="A276" s="1" t="s">
        <v>862</v>
      </c>
      <c r="B276" s="1" t="s">
        <v>863</v>
      </c>
      <c r="C276" s="1" t="s">
        <v>852</v>
      </c>
      <c r="D276" s="1" t="s">
        <v>853</v>
      </c>
      <c r="E276" s="1" t="s">
        <v>864</v>
      </c>
      <c r="F276" s="1">
        <v>534</v>
      </c>
      <c r="G276" s="1">
        <v>124</v>
      </c>
      <c r="H276" s="1" t="s">
        <v>562</v>
      </c>
      <c r="I276" s="1">
        <v>90</v>
      </c>
      <c r="J276" s="1" t="s">
        <v>403</v>
      </c>
      <c r="K276" s="1">
        <v>107</v>
      </c>
      <c r="L276" s="1" t="s">
        <v>855</v>
      </c>
      <c r="M276" s="1">
        <v>76</v>
      </c>
      <c r="N276" s="1" t="s">
        <v>856</v>
      </c>
      <c r="O276" s="1">
        <v>77</v>
      </c>
      <c r="P276" s="1" t="s">
        <v>857</v>
      </c>
      <c r="Q276" s="1">
        <v>60</v>
      </c>
      <c r="R276" s="1" t="s">
        <v>858</v>
      </c>
      <c r="S276">
        <f>VLOOKUP(B276,[1]高三上!$B:$R,6,0)</f>
        <v>100.5</v>
      </c>
      <c r="T276" t="str">
        <f>VLOOKUP(B276,[1]高三上!$B:$R,7,0)</f>
        <v>杨志明</v>
      </c>
      <c r="U276">
        <f>VLOOKUP(B276,[1]高三上!$B:$R,8,0)</f>
        <v>98</v>
      </c>
      <c r="V276" t="str">
        <f>VLOOKUP(B276,[1]高三上!$B:$R,9,0)</f>
        <v>次儿祝玛</v>
      </c>
      <c r="W276">
        <f>VLOOKUP(B276,[1]高三上!$B:$R,10,0)</f>
        <v>102</v>
      </c>
      <c r="X276" t="str">
        <f>VLOOKUP(B276,[1]高三上!$B:$R,11,0)</f>
        <v>车梦德</v>
      </c>
      <c r="Y276">
        <f>VLOOKUP(B276,[1]高三上!$B:$R,12,0)</f>
        <v>65</v>
      </c>
      <c r="Z276" t="str">
        <f>VLOOKUP(B276,[1]高三上!$B:$R,13,0)</f>
        <v>向雅欣</v>
      </c>
      <c r="AA276">
        <f>VLOOKUP(B276,[1]高三上!$B:$R,14,0)</f>
        <v>71</v>
      </c>
      <c r="AB276" t="str">
        <f>VLOOKUP(B276,[1]高三上!$B:$R,15,0)</f>
        <v>邓琪</v>
      </c>
      <c r="AC276">
        <f>VLOOKUP(B276,[1]高三上!$B:$R,16,0)</f>
        <v>60</v>
      </c>
      <c r="AD276" t="str">
        <f>VLOOKUP(B276,[1]高三上!$B:$R,17,0)</f>
        <v>李树海</v>
      </c>
      <c r="AE276" t="str">
        <f>VLOOKUP($B276,[1]高二下!$B:$R,6,0)</f>
        <v>95.0</v>
      </c>
      <c r="AF276" t="str">
        <f>VLOOKUP($B276,[1]高二下!$B:$R,7,0)</f>
        <v>杨志明</v>
      </c>
      <c r="AG276" t="str">
        <f>VLOOKUP($B276,[1]高二下!$B:$R,8,0)</f>
        <v>86.0</v>
      </c>
      <c r="AH276" t="str">
        <f>VLOOKUP($B276,[1]高二下!$B:$R,9,0)</f>
        <v>次儿祝玛</v>
      </c>
      <c r="AI276" t="str">
        <f>VLOOKUP($B276,[1]高二下!$B:$R,10,0)</f>
        <v>110.0</v>
      </c>
      <c r="AJ276" t="str">
        <f>VLOOKUP($B276,[1]高二下!$B:$R,11,0)</f>
        <v>车梦德</v>
      </c>
      <c r="AK276" t="str">
        <f>VLOOKUP($B276,[1]高二下!$B:$R,12,0)</f>
        <v>82.0</v>
      </c>
      <c r="AL276" t="str">
        <f>VLOOKUP($B276,[1]高二下!$B:$R,13,0)</f>
        <v>向雅欣</v>
      </c>
      <c r="AM276" t="str">
        <f>VLOOKUP($B276,[1]高二下!$B:$R,14,0)</f>
        <v>73.0</v>
      </c>
      <c r="AN276" t="str">
        <f>VLOOKUP($B276,[1]高二下!$B:$R,15,0)</f>
        <v>邓琪</v>
      </c>
      <c r="AO276" t="str">
        <f>VLOOKUP($B276,[1]高二下!$B:$R,16,0)</f>
        <v>82.0</v>
      </c>
      <c r="AP276" t="str">
        <f>VLOOKUP($B276,[1]高二下!$B:$R,17,0)</f>
        <v>李树海</v>
      </c>
      <c r="AQ276" t="e">
        <f>VLOOKUP($B276,[2]高二上!$B:$R,6,0)</f>
        <v>#N/A</v>
      </c>
      <c r="AR276" t="e">
        <f>VLOOKUP($B276,[2]高二上!$B:$R,7,0)</f>
        <v>#N/A</v>
      </c>
      <c r="AS276" t="e">
        <f>VLOOKUP($B276,[2]高二上!$B:$R,8,0)</f>
        <v>#N/A</v>
      </c>
      <c r="AT276" t="e">
        <f>VLOOKUP($B276,[2]高二上!$B:$R,9,0)</f>
        <v>#N/A</v>
      </c>
      <c r="AU276" t="e">
        <f>VLOOKUP($B276,[2]高二上!$B:$R,10,0)</f>
        <v>#N/A</v>
      </c>
      <c r="AV276" t="e">
        <f>VLOOKUP($B276,[2]高二上!$B:$R,11,0)</f>
        <v>#N/A</v>
      </c>
      <c r="AW276" t="e">
        <f>VLOOKUP($B276,[2]高二上!$B:$R,12,0)</f>
        <v>#N/A</v>
      </c>
      <c r="AX276" t="e">
        <f>VLOOKUP($B276,[2]高二上!$B:$R,13,0)</f>
        <v>#N/A</v>
      </c>
      <c r="AY276" t="e">
        <f>VLOOKUP($B276,[2]高二上!$B:$R,14,0)</f>
        <v>#N/A</v>
      </c>
      <c r="AZ276" t="e">
        <f>VLOOKUP($B276,[2]高二上!$B:$R,15,0)</f>
        <v>#N/A</v>
      </c>
      <c r="BA276" t="e">
        <f>VLOOKUP($B276,[2]高二上!$B:$R,16,0)</f>
        <v>#N/A</v>
      </c>
      <c r="BB276" t="e">
        <f>VLOOKUP($B276,[2]高二上!$B:$R,17,0)</f>
        <v>#N/A</v>
      </c>
      <c r="BC276">
        <f>VLOOKUP($B276,[1]高一下!$B:$R,6,0)</f>
        <v>102</v>
      </c>
      <c r="BD276" t="str">
        <f>VLOOKUP($B276,[1]高一下!$B:$R,7,0)</f>
        <v>杨志明</v>
      </c>
      <c r="BE276">
        <f>VLOOKUP($B276,[1]高一下!$B:$R,8,0)</f>
        <v>91</v>
      </c>
      <c r="BF276" t="str">
        <f>VLOOKUP($B276,[1]高一下!$B:$R,9,0)</f>
        <v>次儿祝玛</v>
      </c>
      <c r="BG276">
        <f>VLOOKUP($B276,[1]高一下!$B:$R,10,0)</f>
        <v>86.5</v>
      </c>
      <c r="BH276" t="str">
        <f>VLOOKUP($B276,[1]高一下!$B:$R,11,0)</f>
        <v>车梦德</v>
      </c>
      <c r="BI276">
        <f>VLOOKUP($B276,[1]高一下!$B:$R,12,0)</f>
        <v>76</v>
      </c>
      <c r="BJ276" t="str">
        <f>VLOOKUP($B276,[1]高一下!$B:$R,13,0)</f>
        <v>向雅欣</v>
      </c>
      <c r="BK276">
        <f>VLOOKUP($B276,[1]高一下!$B:$R,14,0)</f>
        <v>79</v>
      </c>
      <c r="BL276" t="str">
        <f>VLOOKUP($B276,[1]高一下!$B:$R,15,0)</f>
        <v>邓琪</v>
      </c>
      <c r="BM276">
        <f>VLOOKUP($B276,[1]高一下!$B:$R,16,0)</f>
        <v>79</v>
      </c>
      <c r="BN276" t="str">
        <f>VLOOKUP($B276,[1]高一下!$B:$R,17,0)</f>
        <v>李树海</v>
      </c>
      <c r="BO276">
        <f>VLOOKUP($B276,[1]高一上!$B:$W,5,0)</f>
        <v>99.5</v>
      </c>
      <c r="BP276" t="str">
        <f>VLOOKUP($B276,[1]高一上!$B:$W,6,0)</f>
        <v>杨志明</v>
      </c>
      <c r="BQ276">
        <f>VLOOKUP($B276,[1]高一上!$B:$W,7,0)</f>
        <v>69</v>
      </c>
      <c r="BR276" t="str">
        <f>VLOOKUP($B276,[1]高一上!$B:$W,8,0)</f>
        <v>次儿祝玛</v>
      </c>
      <c r="BS276">
        <f>VLOOKUP($B276,[1]高一上!$B:$W,9,0)</f>
        <v>70</v>
      </c>
      <c r="BT276" t="str">
        <f>VLOOKUP($B276,[1]高一上!$B:$W,10,0)</f>
        <v>车梦德</v>
      </c>
      <c r="BU276">
        <f>VLOOKUP($B276,[1]高一上!$B:$W,17,0)</f>
        <v>76</v>
      </c>
      <c r="BV276" t="str">
        <f>VLOOKUP($B276,[1]高一上!$B:$W,18,0)</f>
        <v>向雅欣</v>
      </c>
      <c r="BW276">
        <f>VLOOKUP($B276,[1]高一上!$B:$W,19,0)</f>
        <v>73</v>
      </c>
      <c r="BX276" t="str">
        <f>VLOOKUP($B276,[1]高一上!$B:$W,20,0)</f>
        <v>邓琪</v>
      </c>
      <c r="BY276">
        <f>VLOOKUP($B276,[1]高一上!$B:$W,21,0)</f>
        <v>73</v>
      </c>
      <c r="BZ276" t="str">
        <f>VLOOKUP($B276,[1]高一上!$B:$W,22,0)</f>
        <v>李树海</v>
      </c>
      <c r="CA276">
        <f>VLOOKUP($B276,[1]中考!$B:$N,5,0)</f>
        <v>117</v>
      </c>
      <c r="CB276">
        <f>VLOOKUP($B276,[1]中考!$B:$N,6,0)</f>
        <v>64</v>
      </c>
      <c r="CC276">
        <f>VLOOKUP($B276,[1]中考!$B:$N,7,0)</f>
        <v>106</v>
      </c>
      <c r="CD276">
        <f>VLOOKUP($B276,[1]中考!$B:$N,11,0)</f>
        <v>39</v>
      </c>
      <c r="CE276">
        <f>VLOOKUP($B276,[1]中考!$B:$N,12,0)</f>
        <v>43</v>
      </c>
      <c r="CF276">
        <f>VLOOKUP($B276,[1]中考!$B:$N,13,0)</f>
        <v>49</v>
      </c>
    </row>
    <row r="277" spans="1:84" x14ac:dyDescent="0.2">
      <c r="A277" s="1" t="s">
        <v>865</v>
      </c>
      <c r="B277" s="1" t="s">
        <v>866</v>
      </c>
      <c r="C277" s="1" t="s">
        <v>852</v>
      </c>
      <c r="D277" s="1" t="s">
        <v>853</v>
      </c>
      <c r="E277" s="1" t="s">
        <v>867</v>
      </c>
      <c r="F277" s="1">
        <v>532</v>
      </c>
      <c r="G277" s="1">
        <v>116</v>
      </c>
      <c r="H277" s="1" t="s">
        <v>562</v>
      </c>
      <c r="I277" s="1">
        <v>103</v>
      </c>
      <c r="J277" s="1" t="s">
        <v>403</v>
      </c>
      <c r="K277" s="1">
        <v>110</v>
      </c>
      <c r="L277" s="1" t="s">
        <v>855</v>
      </c>
      <c r="M277" s="1">
        <v>75</v>
      </c>
      <c r="N277" s="1" t="s">
        <v>856</v>
      </c>
      <c r="O277" s="1">
        <v>68.5</v>
      </c>
      <c r="P277" s="1" t="s">
        <v>857</v>
      </c>
      <c r="Q277" s="1">
        <v>59</v>
      </c>
      <c r="R277" s="1" t="s">
        <v>858</v>
      </c>
      <c r="S277">
        <f>VLOOKUP(B277,[1]高三上!$B:$R,6,0)</f>
        <v>106</v>
      </c>
      <c r="T277" t="str">
        <f>VLOOKUP(B277,[1]高三上!$B:$R,7,0)</f>
        <v>杨志明</v>
      </c>
      <c r="U277">
        <f>VLOOKUP(B277,[1]高三上!$B:$R,8,0)</f>
        <v>90</v>
      </c>
      <c r="V277" t="str">
        <f>VLOOKUP(B277,[1]高三上!$B:$R,9,0)</f>
        <v>次儿祝玛</v>
      </c>
      <c r="W277">
        <f>VLOOKUP(B277,[1]高三上!$B:$R,10,0)</f>
        <v>96.5</v>
      </c>
      <c r="X277" t="str">
        <f>VLOOKUP(B277,[1]高三上!$B:$R,11,0)</f>
        <v>车梦德</v>
      </c>
      <c r="Y277">
        <f>VLOOKUP(B277,[1]高三上!$B:$R,12,0)</f>
        <v>66</v>
      </c>
      <c r="Z277" t="str">
        <f>VLOOKUP(B277,[1]高三上!$B:$R,13,0)</f>
        <v>向雅欣</v>
      </c>
      <c r="AA277">
        <f>VLOOKUP(B277,[1]高三上!$B:$R,14,0)</f>
        <v>72.5</v>
      </c>
      <c r="AB277" t="str">
        <f>VLOOKUP(B277,[1]高三上!$B:$R,15,0)</f>
        <v>邓琪</v>
      </c>
      <c r="AC277">
        <f>VLOOKUP(B277,[1]高三上!$B:$R,16,0)</f>
        <v>52</v>
      </c>
      <c r="AD277" t="str">
        <f>VLOOKUP(B277,[1]高三上!$B:$R,17,0)</f>
        <v>李树海</v>
      </c>
      <c r="AE277" t="str">
        <f>VLOOKUP($B277,[1]高二下!$B:$R,6,0)</f>
        <v>102.0</v>
      </c>
      <c r="AF277" t="str">
        <f>VLOOKUP($B277,[1]高二下!$B:$R,7,0)</f>
        <v>杨志明</v>
      </c>
      <c r="AG277" t="str">
        <f>VLOOKUP($B277,[1]高二下!$B:$R,8,0)</f>
        <v>83.0</v>
      </c>
      <c r="AH277" t="str">
        <f>VLOOKUP($B277,[1]高二下!$B:$R,9,0)</f>
        <v>次儿祝玛</v>
      </c>
      <c r="AI277" t="str">
        <f>VLOOKUP($B277,[1]高二下!$B:$R,10,0)</f>
        <v>84.0</v>
      </c>
      <c r="AJ277" t="str">
        <f>VLOOKUP($B277,[1]高二下!$B:$R,11,0)</f>
        <v>车梦德</v>
      </c>
      <c r="AK277" t="str">
        <f>VLOOKUP($B277,[1]高二下!$B:$R,12,0)</f>
        <v>77.0</v>
      </c>
      <c r="AL277" t="str">
        <f>VLOOKUP($B277,[1]高二下!$B:$R,13,0)</f>
        <v>向雅欣</v>
      </c>
      <c r="AM277" t="str">
        <f>VLOOKUP($B277,[1]高二下!$B:$R,14,0)</f>
        <v>65.0</v>
      </c>
      <c r="AN277" t="str">
        <f>VLOOKUP($B277,[1]高二下!$B:$R,15,0)</f>
        <v>邓琪</v>
      </c>
      <c r="AO277" t="str">
        <f>VLOOKUP($B277,[1]高二下!$B:$R,16,0)</f>
        <v>80.0</v>
      </c>
      <c r="AP277" t="str">
        <f>VLOOKUP($B277,[1]高二下!$B:$R,17,0)</f>
        <v>李树海</v>
      </c>
      <c r="AQ277" t="e">
        <f>VLOOKUP($B277,[2]高二上!$B:$R,6,0)</f>
        <v>#N/A</v>
      </c>
      <c r="AR277" t="e">
        <f>VLOOKUP($B277,[2]高二上!$B:$R,7,0)</f>
        <v>#N/A</v>
      </c>
      <c r="AS277" t="e">
        <f>VLOOKUP($B277,[2]高二上!$B:$R,8,0)</f>
        <v>#N/A</v>
      </c>
      <c r="AT277" t="e">
        <f>VLOOKUP($B277,[2]高二上!$B:$R,9,0)</f>
        <v>#N/A</v>
      </c>
      <c r="AU277" t="e">
        <f>VLOOKUP($B277,[2]高二上!$B:$R,10,0)</f>
        <v>#N/A</v>
      </c>
      <c r="AV277" t="e">
        <f>VLOOKUP($B277,[2]高二上!$B:$R,11,0)</f>
        <v>#N/A</v>
      </c>
      <c r="AW277" t="e">
        <f>VLOOKUP($B277,[2]高二上!$B:$R,12,0)</f>
        <v>#N/A</v>
      </c>
      <c r="AX277" t="e">
        <f>VLOOKUP($B277,[2]高二上!$B:$R,13,0)</f>
        <v>#N/A</v>
      </c>
      <c r="AY277" t="e">
        <f>VLOOKUP($B277,[2]高二上!$B:$R,14,0)</f>
        <v>#N/A</v>
      </c>
      <c r="AZ277" t="e">
        <f>VLOOKUP($B277,[2]高二上!$B:$R,15,0)</f>
        <v>#N/A</v>
      </c>
      <c r="BA277" t="e">
        <f>VLOOKUP($B277,[2]高二上!$B:$R,16,0)</f>
        <v>#N/A</v>
      </c>
      <c r="BB277" t="e">
        <f>VLOOKUP($B277,[2]高二上!$B:$R,17,0)</f>
        <v>#N/A</v>
      </c>
      <c r="BC277">
        <f>VLOOKUP($B277,[1]高一下!$B:$R,6,0)</f>
        <v>107</v>
      </c>
      <c r="BD277" t="str">
        <f>VLOOKUP($B277,[1]高一下!$B:$R,7,0)</f>
        <v>杨志明</v>
      </c>
      <c r="BE277">
        <f>VLOOKUP($B277,[1]高一下!$B:$R,8,0)</f>
        <v>97</v>
      </c>
      <c r="BF277" t="str">
        <f>VLOOKUP($B277,[1]高一下!$B:$R,9,0)</f>
        <v>次儿祝玛</v>
      </c>
      <c r="BG277">
        <f>VLOOKUP($B277,[1]高一下!$B:$R,10,0)</f>
        <v>86</v>
      </c>
      <c r="BH277" t="str">
        <f>VLOOKUP($B277,[1]高一下!$B:$R,11,0)</f>
        <v>车梦德</v>
      </c>
      <c r="BI277">
        <f>VLOOKUP($B277,[1]高一下!$B:$R,12,0)</f>
        <v>68</v>
      </c>
      <c r="BJ277" t="str">
        <f>VLOOKUP($B277,[1]高一下!$B:$R,13,0)</f>
        <v>向雅欣</v>
      </c>
      <c r="BK277">
        <f>VLOOKUP($B277,[1]高一下!$B:$R,14,0)</f>
        <v>83</v>
      </c>
      <c r="BL277" t="str">
        <f>VLOOKUP($B277,[1]高一下!$B:$R,15,0)</f>
        <v>邓琪</v>
      </c>
      <c r="BM277">
        <f>VLOOKUP($B277,[1]高一下!$B:$R,16,0)</f>
        <v>72</v>
      </c>
      <c r="BN277" t="str">
        <f>VLOOKUP($B277,[1]高一下!$B:$R,17,0)</f>
        <v>李树海</v>
      </c>
      <c r="BO277">
        <f>VLOOKUP($B277,[1]高一上!$B:$W,5,0)</f>
        <v>95</v>
      </c>
      <c r="BP277" t="str">
        <f>VLOOKUP($B277,[1]高一上!$B:$W,6,0)</f>
        <v>杨志明</v>
      </c>
      <c r="BQ277">
        <f>VLOOKUP($B277,[1]高一上!$B:$W,7,0)</f>
        <v>82</v>
      </c>
      <c r="BR277" t="str">
        <f>VLOOKUP($B277,[1]高一上!$B:$W,8,0)</f>
        <v>次儿祝玛</v>
      </c>
      <c r="BS277">
        <f>VLOOKUP($B277,[1]高一上!$B:$W,9,0)</f>
        <v>83.5</v>
      </c>
      <c r="BT277" t="str">
        <f>VLOOKUP($B277,[1]高一上!$B:$W,10,0)</f>
        <v>车梦德</v>
      </c>
      <c r="BU277">
        <f>VLOOKUP($B277,[1]高一上!$B:$W,17,0)</f>
        <v>78</v>
      </c>
      <c r="BV277" t="str">
        <f>VLOOKUP($B277,[1]高一上!$B:$W,18,0)</f>
        <v>向雅欣</v>
      </c>
      <c r="BW277">
        <f>VLOOKUP($B277,[1]高一上!$B:$W,19,0)</f>
        <v>66</v>
      </c>
      <c r="BX277" t="str">
        <f>VLOOKUP($B277,[1]高一上!$B:$W,20,0)</f>
        <v>邓琪</v>
      </c>
      <c r="BY277">
        <f>VLOOKUP($B277,[1]高一上!$B:$W,21,0)</f>
        <v>66</v>
      </c>
      <c r="BZ277" t="str">
        <f>VLOOKUP($B277,[1]高一上!$B:$W,22,0)</f>
        <v>李树海</v>
      </c>
      <c r="CA277">
        <f>VLOOKUP($B277,[1]中考!$B:$N,5,0)</f>
        <v>112</v>
      </c>
      <c r="CB277">
        <f>VLOOKUP($B277,[1]中考!$B:$N,6,0)</f>
        <v>83</v>
      </c>
      <c r="CC277">
        <f>VLOOKUP($B277,[1]中考!$B:$N,7,0)</f>
        <v>119</v>
      </c>
      <c r="CD277">
        <f>VLOOKUP($B277,[1]中考!$B:$N,11,0)</f>
        <v>45</v>
      </c>
      <c r="CE277">
        <f>VLOOKUP($B277,[1]中考!$B:$N,12,0)</f>
        <v>39</v>
      </c>
      <c r="CF277">
        <f>VLOOKUP($B277,[1]中考!$B:$N,13,0)</f>
        <v>49</v>
      </c>
    </row>
    <row r="278" spans="1:84" x14ac:dyDescent="0.2">
      <c r="A278" s="1" t="s">
        <v>868</v>
      </c>
      <c r="B278" s="1" t="s">
        <v>869</v>
      </c>
      <c r="C278" s="1" t="s">
        <v>852</v>
      </c>
      <c r="D278" s="1" t="s">
        <v>853</v>
      </c>
      <c r="E278" s="1" t="s">
        <v>870</v>
      </c>
      <c r="F278" s="1">
        <v>531</v>
      </c>
      <c r="G278" s="1">
        <v>109</v>
      </c>
      <c r="H278" s="1" t="s">
        <v>562</v>
      </c>
      <c r="I278" s="1">
        <v>106</v>
      </c>
      <c r="J278" s="1" t="s">
        <v>403</v>
      </c>
      <c r="K278" s="1">
        <v>119</v>
      </c>
      <c r="L278" s="1" t="s">
        <v>855</v>
      </c>
      <c r="M278" s="1">
        <v>71.5</v>
      </c>
      <c r="N278" s="1" t="s">
        <v>856</v>
      </c>
      <c r="O278" s="1">
        <v>77.5</v>
      </c>
      <c r="P278" s="1" t="s">
        <v>857</v>
      </c>
      <c r="Q278" s="1">
        <v>48</v>
      </c>
      <c r="R278" s="1" t="s">
        <v>858</v>
      </c>
      <c r="S278">
        <f>VLOOKUP(B278,[1]高三上!$B:$R,6,0)</f>
        <v>107</v>
      </c>
      <c r="T278" t="str">
        <f>VLOOKUP(B278,[1]高三上!$B:$R,7,0)</f>
        <v>杨志明</v>
      </c>
      <c r="U278">
        <f>VLOOKUP(B278,[1]高三上!$B:$R,8,0)</f>
        <v>123</v>
      </c>
      <c r="V278" t="str">
        <f>VLOOKUP(B278,[1]高三上!$B:$R,9,0)</f>
        <v>次儿祝玛</v>
      </c>
      <c r="W278">
        <f>VLOOKUP(B278,[1]高三上!$B:$R,10,0)</f>
        <v>109</v>
      </c>
      <c r="X278" t="str">
        <f>VLOOKUP(B278,[1]高三上!$B:$R,11,0)</f>
        <v>车梦德</v>
      </c>
      <c r="Y278">
        <f>VLOOKUP(B278,[1]高三上!$B:$R,12,0)</f>
        <v>70.5</v>
      </c>
      <c r="Z278" t="str">
        <f>VLOOKUP(B278,[1]高三上!$B:$R,13,0)</f>
        <v>向雅欣</v>
      </c>
      <c r="AA278">
        <f>VLOOKUP(B278,[1]高三上!$B:$R,14,0)</f>
        <v>78.5</v>
      </c>
      <c r="AB278" t="str">
        <f>VLOOKUP(B278,[1]高三上!$B:$R,15,0)</f>
        <v>邓琪</v>
      </c>
      <c r="AC278">
        <f>VLOOKUP(B278,[1]高三上!$B:$R,16,0)</f>
        <v>60</v>
      </c>
      <c r="AD278" t="str">
        <f>VLOOKUP(B278,[1]高三上!$B:$R,17,0)</f>
        <v>李树海</v>
      </c>
      <c r="AE278" t="str">
        <f>VLOOKUP($B278,[1]高二下!$B:$R,6,0)</f>
        <v>100.0</v>
      </c>
      <c r="AF278" t="str">
        <f>VLOOKUP($B278,[1]高二下!$B:$R,7,0)</f>
        <v>杨志明</v>
      </c>
      <c r="AG278" t="str">
        <f>VLOOKUP($B278,[1]高二下!$B:$R,8,0)</f>
        <v>105.0</v>
      </c>
      <c r="AH278" t="str">
        <f>VLOOKUP($B278,[1]高二下!$B:$R,9,0)</f>
        <v>次儿祝玛</v>
      </c>
      <c r="AI278" t="str">
        <f>VLOOKUP($B278,[1]高二下!$B:$R,10,0)</f>
        <v>115.0</v>
      </c>
      <c r="AJ278" t="str">
        <f>VLOOKUP($B278,[1]高二下!$B:$R,11,0)</f>
        <v>车梦德</v>
      </c>
      <c r="AK278" t="str">
        <f>VLOOKUP($B278,[1]高二下!$B:$R,12,0)</f>
        <v>78.0</v>
      </c>
      <c r="AL278" t="str">
        <f>VLOOKUP($B278,[1]高二下!$B:$R,13,0)</f>
        <v>向雅欣</v>
      </c>
      <c r="AM278" t="str">
        <f>VLOOKUP($B278,[1]高二下!$B:$R,14,0)</f>
        <v>70.0</v>
      </c>
      <c r="AN278" t="str">
        <f>VLOOKUP($B278,[1]高二下!$B:$R,15,0)</f>
        <v>邓琪</v>
      </c>
      <c r="AO278" t="str">
        <f>VLOOKUP($B278,[1]高二下!$B:$R,16,0)</f>
        <v>62.0</v>
      </c>
      <c r="AP278" t="str">
        <f>VLOOKUP($B278,[1]高二下!$B:$R,17,0)</f>
        <v>李树海</v>
      </c>
      <c r="AQ278" t="e">
        <f>VLOOKUP($B278,[2]高二上!$B:$R,6,0)</f>
        <v>#N/A</v>
      </c>
      <c r="AR278" t="e">
        <f>VLOOKUP($B278,[2]高二上!$B:$R,7,0)</f>
        <v>#N/A</v>
      </c>
      <c r="AS278" t="e">
        <f>VLOOKUP($B278,[2]高二上!$B:$R,8,0)</f>
        <v>#N/A</v>
      </c>
      <c r="AT278" t="e">
        <f>VLOOKUP($B278,[2]高二上!$B:$R,9,0)</f>
        <v>#N/A</v>
      </c>
      <c r="AU278" t="e">
        <f>VLOOKUP($B278,[2]高二上!$B:$R,10,0)</f>
        <v>#N/A</v>
      </c>
      <c r="AV278" t="e">
        <f>VLOOKUP($B278,[2]高二上!$B:$R,11,0)</f>
        <v>#N/A</v>
      </c>
      <c r="AW278" t="e">
        <f>VLOOKUP($B278,[2]高二上!$B:$R,12,0)</f>
        <v>#N/A</v>
      </c>
      <c r="AX278" t="e">
        <f>VLOOKUP($B278,[2]高二上!$B:$R,13,0)</f>
        <v>#N/A</v>
      </c>
      <c r="AY278" t="e">
        <f>VLOOKUP($B278,[2]高二上!$B:$R,14,0)</f>
        <v>#N/A</v>
      </c>
      <c r="AZ278" t="e">
        <f>VLOOKUP($B278,[2]高二上!$B:$R,15,0)</f>
        <v>#N/A</v>
      </c>
      <c r="BA278" t="e">
        <f>VLOOKUP($B278,[2]高二上!$B:$R,16,0)</f>
        <v>#N/A</v>
      </c>
      <c r="BB278" t="e">
        <f>VLOOKUP($B278,[2]高二上!$B:$R,17,0)</f>
        <v>#N/A</v>
      </c>
      <c r="BC278">
        <f>VLOOKUP($B278,[1]高一下!$B:$R,6,0)</f>
        <v>89</v>
      </c>
      <c r="BD278" t="str">
        <f>VLOOKUP($B278,[1]高一下!$B:$R,7,0)</f>
        <v>杨志明</v>
      </c>
      <c r="BE278">
        <f>VLOOKUP($B278,[1]高一下!$B:$R,8,0)</f>
        <v>108</v>
      </c>
      <c r="BF278" t="str">
        <f>VLOOKUP($B278,[1]高一下!$B:$R,9,0)</f>
        <v>次儿祝玛</v>
      </c>
      <c r="BG278">
        <f>VLOOKUP($B278,[1]高一下!$B:$R,10,0)</f>
        <v>68.5</v>
      </c>
      <c r="BH278" t="str">
        <f>VLOOKUP($B278,[1]高一下!$B:$R,11,0)</f>
        <v>车梦德</v>
      </c>
      <c r="BI278">
        <f>VLOOKUP($B278,[1]高一下!$B:$R,12,0)</f>
        <v>61</v>
      </c>
      <c r="BJ278" t="str">
        <f>VLOOKUP($B278,[1]高一下!$B:$R,13,0)</f>
        <v>向雅欣</v>
      </c>
      <c r="BK278">
        <f>VLOOKUP($B278,[1]高一下!$B:$R,14,0)</f>
        <v>71</v>
      </c>
      <c r="BL278" t="str">
        <f>VLOOKUP($B278,[1]高一下!$B:$R,15,0)</f>
        <v>邓琪</v>
      </c>
      <c r="BM278">
        <f>VLOOKUP($B278,[1]高一下!$B:$R,16,0)</f>
        <v>80</v>
      </c>
      <c r="BN278" t="str">
        <f>VLOOKUP($B278,[1]高一下!$B:$R,17,0)</f>
        <v>李树海</v>
      </c>
      <c r="BO278">
        <f>VLOOKUP($B278,[1]高一上!$B:$W,5,0)</f>
        <v>81</v>
      </c>
      <c r="BP278" t="str">
        <f>VLOOKUP($B278,[1]高一上!$B:$W,6,0)</f>
        <v>杨志明</v>
      </c>
      <c r="BQ278">
        <f>VLOOKUP($B278,[1]高一上!$B:$W,7,0)</f>
        <v>80</v>
      </c>
      <c r="BR278" t="str">
        <f>VLOOKUP($B278,[1]高一上!$B:$W,8,0)</f>
        <v>次儿祝玛</v>
      </c>
      <c r="BS278">
        <f>VLOOKUP($B278,[1]高一上!$B:$W,9,0)</f>
        <v>73.5</v>
      </c>
      <c r="BT278" t="str">
        <f>VLOOKUP($B278,[1]高一上!$B:$W,10,0)</f>
        <v>车梦德</v>
      </c>
      <c r="BU278">
        <f>VLOOKUP($B278,[1]高一上!$B:$W,17,0)</f>
        <v>79</v>
      </c>
      <c r="BV278" t="str">
        <f>VLOOKUP($B278,[1]高一上!$B:$W,18,0)</f>
        <v>向雅欣</v>
      </c>
      <c r="BW278">
        <f>VLOOKUP($B278,[1]高一上!$B:$W,19,0)</f>
        <v>62</v>
      </c>
      <c r="BX278" t="str">
        <f>VLOOKUP($B278,[1]高一上!$B:$W,20,0)</f>
        <v>邓琪</v>
      </c>
      <c r="BY278">
        <f>VLOOKUP($B278,[1]高一上!$B:$W,21,0)</f>
        <v>62</v>
      </c>
      <c r="BZ278" t="str">
        <f>VLOOKUP($B278,[1]高一上!$B:$W,22,0)</f>
        <v>李树海</v>
      </c>
      <c r="CA278">
        <f>VLOOKUP($B278,[1]中考!$B:$N,5,0)</f>
        <v>108</v>
      </c>
      <c r="CB278">
        <f>VLOOKUP($B278,[1]中考!$B:$N,6,0)</f>
        <v>98</v>
      </c>
      <c r="CC278">
        <f>VLOOKUP($B278,[1]中考!$B:$N,7,0)</f>
        <v>108</v>
      </c>
      <c r="CD278">
        <f>VLOOKUP($B278,[1]中考!$B:$N,11,0)</f>
        <v>42</v>
      </c>
      <c r="CE278">
        <f>VLOOKUP($B278,[1]中考!$B:$N,12,0)</f>
        <v>44</v>
      </c>
      <c r="CF278">
        <f>VLOOKUP($B278,[1]中考!$B:$N,13,0)</f>
        <v>48</v>
      </c>
    </row>
    <row r="279" spans="1:84" x14ac:dyDescent="0.2">
      <c r="A279" s="1" t="s">
        <v>871</v>
      </c>
      <c r="B279" s="1" t="s">
        <v>872</v>
      </c>
      <c r="C279" s="1" t="s">
        <v>852</v>
      </c>
      <c r="D279" s="1" t="s">
        <v>853</v>
      </c>
      <c r="E279" s="1" t="s">
        <v>873</v>
      </c>
      <c r="F279" s="1">
        <v>521</v>
      </c>
      <c r="G279" s="1">
        <v>112</v>
      </c>
      <c r="H279" s="1" t="s">
        <v>562</v>
      </c>
      <c r="I279" s="1">
        <v>116</v>
      </c>
      <c r="J279" s="1" t="s">
        <v>403</v>
      </c>
      <c r="K279" s="1">
        <v>110</v>
      </c>
      <c r="L279" s="1" t="s">
        <v>855</v>
      </c>
      <c r="M279" s="1">
        <v>65</v>
      </c>
      <c r="N279" s="1" t="s">
        <v>856</v>
      </c>
      <c r="O279" s="1">
        <v>59.5</v>
      </c>
      <c r="P279" s="1" t="s">
        <v>857</v>
      </c>
      <c r="Q279" s="1">
        <v>58</v>
      </c>
      <c r="R279" s="1" t="s">
        <v>858</v>
      </c>
      <c r="S279">
        <f>VLOOKUP(B279,[1]高三上!$B:$R,6,0)</f>
        <v>102.5</v>
      </c>
      <c r="T279" t="str">
        <f>VLOOKUP(B279,[1]高三上!$B:$R,7,0)</f>
        <v>杨志明</v>
      </c>
      <c r="U279">
        <f>VLOOKUP(B279,[1]高三上!$B:$R,8,0)</f>
        <v>75.5</v>
      </c>
      <c r="V279" t="str">
        <f>VLOOKUP(B279,[1]高三上!$B:$R,9,0)</f>
        <v>次儿祝玛</v>
      </c>
      <c r="W279">
        <f>VLOOKUP(B279,[1]高三上!$B:$R,10,0)</f>
        <v>103.5</v>
      </c>
      <c r="X279" t="str">
        <f>VLOOKUP(B279,[1]高三上!$B:$R,11,0)</f>
        <v>车梦德</v>
      </c>
      <c r="Y279">
        <f>VLOOKUP(B279,[1]高三上!$B:$R,12,0)</f>
        <v>69.5</v>
      </c>
      <c r="Z279" t="str">
        <f>VLOOKUP(B279,[1]高三上!$B:$R,13,0)</f>
        <v>向雅欣</v>
      </c>
      <c r="AA279">
        <f>VLOOKUP(B279,[1]高三上!$B:$R,14,0)</f>
        <v>47</v>
      </c>
      <c r="AB279" t="str">
        <f>VLOOKUP(B279,[1]高三上!$B:$R,15,0)</f>
        <v>邓琪</v>
      </c>
      <c r="AC279">
        <f>VLOOKUP(B279,[1]高三上!$B:$R,16,0)</f>
        <v>48</v>
      </c>
      <c r="AD279" t="str">
        <f>VLOOKUP(B279,[1]高三上!$B:$R,17,0)</f>
        <v>李树海</v>
      </c>
      <c r="AE279" t="str">
        <f>VLOOKUP($B279,[1]高二下!$B:$R,6,0)</f>
        <v>90.0</v>
      </c>
      <c r="AF279" t="str">
        <f>VLOOKUP($B279,[1]高二下!$B:$R,7,0)</f>
        <v>杨志明</v>
      </c>
      <c r="AG279" t="str">
        <f>VLOOKUP($B279,[1]高二下!$B:$R,8,0)</f>
        <v>94.0</v>
      </c>
      <c r="AH279" t="str">
        <f>VLOOKUP($B279,[1]高二下!$B:$R,9,0)</f>
        <v>次儿祝玛</v>
      </c>
      <c r="AI279" t="str">
        <f>VLOOKUP($B279,[1]高二下!$B:$R,10,0)</f>
        <v>91.5</v>
      </c>
      <c r="AJ279" t="str">
        <f>VLOOKUP($B279,[1]高二下!$B:$R,11,0)</f>
        <v>车梦德</v>
      </c>
      <c r="AK279" t="str">
        <f>VLOOKUP($B279,[1]高二下!$B:$R,12,0)</f>
        <v>54.0</v>
      </c>
      <c r="AL279" t="str">
        <f>VLOOKUP($B279,[1]高二下!$B:$R,13,0)</f>
        <v>向雅欣</v>
      </c>
      <c r="AM279" t="str">
        <f>VLOOKUP($B279,[1]高二下!$B:$R,14,0)</f>
        <v>73.0</v>
      </c>
      <c r="AN279" t="str">
        <f>VLOOKUP($B279,[1]高二下!$B:$R,15,0)</f>
        <v>邓琪</v>
      </c>
      <c r="AO279" t="str">
        <f>VLOOKUP($B279,[1]高二下!$B:$R,16,0)</f>
        <v>67.0</v>
      </c>
      <c r="AP279" t="str">
        <f>VLOOKUP($B279,[1]高二下!$B:$R,17,0)</f>
        <v>李树海</v>
      </c>
      <c r="AQ279" t="e">
        <f>VLOOKUP($B279,[2]高二上!$B:$R,6,0)</f>
        <v>#N/A</v>
      </c>
      <c r="AR279" t="e">
        <f>VLOOKUP($B279,[2]高二上!$B:$R,7,0)</f>
        <v>#N/A</v>
      </c>
      <c r="AS279" t="e">
        <f>VLOOKUP($B279,[2]高二上!$B:$R,8,0)</f>
        <v>#N/A</v>
      </c>
      <c r="AT279" t="e">
        <f>VLOOKUP($B279,[2]高二上!$B:$R,9,0)</f>
        <v>#N/A</v>
      </c>
      <c r="AU279" t="e">
        <f>VLOOKUP($B279,[2]高二上!$B:$R,10,0)</f>
        <v>#N/A</v>
      </c>
      <c r="AV279" t="e">
        <f>VLOOKUP($B279,[2]高二上!$B:$R,11,0)</f>
        <v>#N/A</v>
      </c>
      <c r="AW279" t="e">
        <f>VLOOKUP($B279,[2]高二上!$B:$R,12,0)</f>
        <v>#N/A</v>
      </c>
      <c r="AX279" t="e">
        <f>VLOOKUP($B279,[2]高二上!$B:$R,13,0)</f>
        <v>#N/A</v>
      </c>
      <c r="AY279" t="e">
        <f>VLOOKUP($B279,[2]高二上!$B:$R,14,0)</f>
        <v>#N/A</v>
      </c>
      <c r="AZ279" t="e">
        <f>VLOOKUP($B279,[2]高二上!$B:$R,15,0)</f>
        <v>#N/A</v>
      </c>
      <c r="BA279" t="e">
        <f>VLOOKUP($B279,[2]高二上!$B:$R,16,0)</f>
        <v>#N/A</v>
      </c>
      <c r="BB279" t="e">
        <f>VLOOKUP($B279,[2]高二上!$B:$R,17,0)</f>
        <v>#N/A</v>
      </c>
      <c r="BC279">
        <f>VLOOKUP($B279,[1]高一下!$B:$R,6,0)</f>
        <v>103</v>
      </c>
      <c r="BD279" t="str">
        <f>VLOOKUP($B279,[1]高一下!$B:$R,7,0)</f>
        <v>杨志明</v>
      </c>
      <c r="BE279">
        <f>VLOOKUP($B279,[1]高一下!$B:$R,8,0)</f>
        <v>79</v>
      </c>
      <c r="BF279" t="str">
        <f>VLOOKUP($B279,[1]高一下!$B:$R,9,0)</f>
        <v>次儿祝玛</v>
      </c>
      <c r="BG279">
        <f>VLOOKUP($B279,[1]高一下!$B:$R,10,0)</f>
        <v>90</v>
      </c>
      <c r="BH279" t="str">
        <f>VLOOKUP($B279,[1]高一下!$B:$R,11,0)</f>
        <v>车梦德</v>
      </c>
      <c r="BI279">
        <f>VLOOKUP($B279,[1]高一下!$B:$R,12,0)</f>
        <v>70</v>
      </c>
      <c r="BJ279" t="str">
        <f>VLOOKUP($B279,[1]高一下!$B:$R,13,0)</f>
        <v>向雅欣</v>
      </c>
      <c r="BK279">
        <f>VLOOKUP($B279,[1]高一下!$B:$R,14,0)</f>
        <v>60</v>
      </c>
      <c r="BL279" t="str">
        <f>VLOOKUP($B279,[1]高一下!$B:$R,15,0)</f>
        <v>邓琪</v>
      </c>
      <c r="BM279">
        <f>VLOOKUP($B279,[1]高一下!$B:$R,16,0)</f>
        <v>70</v>
      </c>
      <c r="BN279" t="str">
        <f>VLOOKUP($B279,[1]高一下!$B:$R,17,0)</f>
        <v>李树海</v>
      </c>
      <c r="BO279">
        <f>VLOOKUP($B279,[1]高一上!$B:$W,5,0)</f>
        <v>86.5</v>
      </c>
      <c r="BP279" t="str">
        <f>VLOOKUP($B279,[1]高一上!$B:$W,6,0)</f>
        <v>杨志明</v>
      </c>
      <c r="BQ279">
        <f>VLOOKUP($B279,[1]高一上!$B:$W,7,0)</f>
        <v>68</v>
      </c>
      <c r="BR279" t="str">
        <f>VLOOKUP($B279,[1]高一上!$B:$W,8,0)</f>
        <v>次儿祝玛</v>
      </c>
      <c r="BS279">
        <f>VLOOKUP($B279,[1]高一上!$B:$W,9,0)</f>
        <v>85.5</v>
      </c>
      <c r="BT279" t="str">
        <f>VLOOKUP($B279,[1]高一上!$B:$W,10,0)</f>
        <v>车梦德</v>
      </c>
      <c r="BU279">
        <f>VLOOKUP($B279,[1]高一上!$B:$W,17,0)</f>
        <v>71</v>
      </c>
      <c r="BV279" t="str">
        <f>VLOOKUP($B279,[1]高一上!$B:$W,18,0)</f>
        <v>向雅欣</v>
      </c>
      <c r="BW279">
        <f>VLOOKUP($B279,[1]高一上!$B:$W,19,0)</f>
        <v>64</v>
      </c>
      <c r="BX279" t="str">
        <f>VLOOKUP($B279,[1]高一上!$B:$W,20,0)</f>
        <v>邓琪</v>
      </c>
      <c r="BY279">
        <f>VLOOKUP($B279,[1]高一上!$B:$W,21,0)</f>
        <v>64</v>
      </c>
      <c r="BZ279" t="str">
        <f>VLOOKUP($B279,[1]高一上!$B:$W,22,0)</f>
        <v>李树海</v>
      </c>
      <c r="CA279">
        <f>VLOOKUP($B279,[1]中考!$B:$N,5,0)</f>
        <v>105</v>
      </c>
      <c r="CB279">
        <f>VLOOKUP($B279,[1]中考!$B:$N,6,0)</f>
        <v>80</v>
      </c>
      <c r="CC279">
        <f>VLOOKUP($B279,[1]中考!$B:$N,7,0)</f>
        <v>129</v>
      </c>
      <c r="CD279">
        <f>VLOOKUP($B279,[1]中考!$B:$N,11,0)</f>
        <v>29</v>
      </c>
      <c r="CE279">
        <f>VLOOKUP($B279,[1]中考!$B:$N,12,0)</f>
        <v>38</v>
      </c>
      <c r="CF279">
        <f>VLOOKUP($B279,[1]中考!$B:$N,13,0)</f>
        <v>32</v>
      </c>
    </row>
    <row r="280" spans="1:84" x14ac:dyDescent="0.2">
      <c r="A280" s="1" t="s">
        <v>874</v>
      </c>
      <c r="B280" s="1" t="s">
        <v>875</v>
      </c>
      <c r="C280" s="1" t="s">
        <v>852</v>
      </c>
      <c r="D280" s="1" t="s">
        <v>853</v>
      </c>
      <c r="E280" s="1" t="s">
        <v>876</v>
      </c>
      <c r="F280" s="1">
        <v>520</v>
      </c>
      <c r="G280" s="1">
        <v>122</v>
      </c>
      <c r="H280" s="1" t="s">
        <v>562</v>
      </c>
      <c r="I280" s="1">
        <v>111</v>
      </c>
      <c r="J280" s="1" t="s">
        <v>403</v>
      </c>
      <c r="K280" s="1">
        <v>107</v>
      </c>
      <c r="L280" s="1" t="s">
        <v>855</v>
      </c>
      <c r="M280" s="1">
        <v>72.5</v>
      </c>
      <c r="N280" s="1" t="s">
        <v>856</v>
      </c>
      <c r="O280" s="1">
        <v>57</v>
      </c>
      <c r="P280" s="1" t="s">
        <v>857</v>
      </c>
      <c r="Q280" s="1">
        <v>50</v>
      </c>
      <c r="R280" s="1" t="s">
        <v>858</v>
      </c>
      <c r="S280">
        <f>VLOOKUP(B280,[1]高三上!$B:$R,6,0)</f>
        <v>101.5</v>
      </c>
      <c r="T280" t="str">
        <f>VLOOKUP(B280,[1]高三上!$B:$R,7,0)</f>
        <v>杨志明</v>
      </c>
      <c r="U280">
        <f>VLOOKUP(B280,[1]高三上!$B:$R,8,0)</f>
        <v>117</v>
      </c>
      <c r="V280" t="str">
        <f>VLOOKUP(B280,[1]高三上!$B:$R,9,0)</f>
        <v>次儿祝玛</v>
      </c>
      <c r="W280">
        <f>VLOOKUP(B280,[1]高三上!$B:$R,10,0)</f>
        <v>105</v>
      </c>
      <c r="X280" t="str">
        <f>VLOOKUP(B280,[1]高三上!$B:$R,11,0)</f>
        <v>车梦德</v>
      </c>
      <c r="Y280">
        <f>VLOOKUP(B280,[1]高三上!$B:$R,12,0)</f>
        <v>73</v>
      </c>
      <c r="Z280" t="str">
        <f>VLOOKUP(B280,[1]高三上!$B:$R,13,0)</f>
        <v>向雅欣</v>
      </c>
      <c r="AA280">
        <f>VLOOKUP(B280,[1]高三上!$B:$R,14,0)</f>
        <v>61</v>
      </c>
      <c r="AB280" t="str">
        <f>VLOOKUP(B280,[1]高三上!$B:$R,15,0)</f>
        <v>邓琪</v>
      </c>
      <c r="AC280">
        <f>VLOOKUP(B280,[1]高三上!$B:$R,16,0)</f>
        <v>60</v>
      </c>
      <c r="AD280" t="str">
        <f>VLOOKUP(B280,[1]高三上!$B:$R,17,0)</f>
        <v>李树海</v>
      </c>
      <c r="AE280" t="str">
        <f>VLOOKUP($B280,[1]高二下!$B:$R,6,0)</f>
        <v>97.0</v>
      </c>
      <c r="AF280" t="str">
        <f>VLOOKUP($B280,[1]高二下!$B:$R,7,0)</f>
        <v>杨志明</v>
      </c>
      <c r="AG280" t="str">
        <f>VLOOKUP($B280,[1]高二下!$B:$R,8,0)</f>
        <v>99.0</v>
      </c>
      <c r="AH280" t="str">
        <f>VLOOKUP($B280,[1]高二下!$B:$R,9,0)</f>
        <v>次儿祝玛</v>
      </c>
      <c r="AI280" t="str">
        <f>VLOOKUP($B280,[1]高二下!$B:$R,10,0)</f>
        <v>115.5</v>
      </c>
      <c r="AJ280" t="str">
        <f>VLOOKUP($B280,[1]高二下!$B:$R,11,0)</f>
        <v>车梦德</v>
      </c>
      <c r="AK280" t="str">
        <f>VLOOKUP($B280,[1]高二下!$B:$R,12,0)</f>
        <v>73.0</v>
      </c>
      <c r="AL280" t="str">
        <f>VLOOKUP($B280,[1]高二下!$B:$R,13,0)</f>
        <v>向雅欣</v>
      </c>
      <c r="AM280" t="str">
        <f>VLOOKUP($B280,[1]高二下!$B:$R,14,0)</f>
        <v>77.0</v>
      </c>
      <c r="AN280" t="str">
        <f>VLOOKUP($B280,[1]高二下!$B:$R,15,0)</f>
        <v>邓琪</v>
      </c>
      <c r="AO280" t="str">
        <f>VLOOKUP($B280,[1]高二下!$B:$R,16,0)</f>
        <v>75.0</v>
      </c>
      <c r="AP280" t="str">
        <f>VLOOKUP($B280,[1]高二下!$B:$R,17,0)</f>
        <v>李树海</v>
      </c>
      <c r="AQ280" t="e">
        <f>VLOOKUP($B280,[2]高二上!$B:$R,6,0)</f>
        <v>#N/A</v>
      </c>
      <c r="AR280" t="e">
        <f>VLOOKUP($B280,[2]高二上!$B:$R,7,0)</f>
        <v>#N/A</v>
      </c>
      <c r="AS280" t="e">
        <f>VLOOKUP($B280,[2]高二上!$B:$R,8,0)</f>
        <v>#N/A</v>
      </c>
      <c r="AT280" t="e">
        <f>VLOOKUP($B280,[2]高二上!$B:$R,9,0)</f>
        <v>#N/A</v>
      </c>
      <c r="AU280" t="e">
        <f>VLOOKUP($B280,[2]高二上!$B:$R,10,0)</f>
        <v>#N/A</v>
      </c>
      <c r="AV280" t="e">
        <f>VLOOKUP($B280,[2]高二上!$B:$R,11,0)</f>
        <v>#N/A</v>
      </c>
      <c r="AW280" t="e">
        <f>VLOOKUP($B280,[2]高二上!$B:$R,12,0)</f>
        <v>#N/A</v>
      </c>
      <c r="AX280" t="e">
        <f>VLOOKUP($B280,[2]高二上!$B:$R,13,0)</f>
        <v>#N/A</v>
      </c>
      <c r="AY280" t="e">
        <f>VLOOKUP($B280,[2]高二上!$B:$R,14,0)</f>
        <v>#N/A</v>
      </c>
      <c r="AZ280" t="e">
        <f>VLOOKUP($B280,[2]高二上!$B:$R,15,0)</f>
        <v>#N/A</v>
      </c>
      <c r="BA280" t="e">
        <f>VLOOKUP($B280,[2]高二上!$B:$R,16,0)</f>
        <v>#N/A</v>
      </c>
      <c r="BB280" t="e">
        <f>VLOOKUP($B280,[2]高二上!$B:$R,17,0)</f>
        <v>#N/A</v>
      </c>
      <c r="BC280">
        <f>VLOOKUP($B280,[1]高一下!$B:$R,6,0)</f>
        <v>96</v>
      </c>
      <c r="BD280" t="str">
        <f>VLOOKUP($B280,[1]高一下!$B:$R,7,0)</f>
        <v>杨志明</v>
      </c>
      <c r="BE280">
        <f>VLOOKUP($B280,[1]高一下!$B:$R,8,0)</f>
        <v>114</v>
      </c>
      <c r="BF280" t="str">
        <f>VLOOKUP($B280,[1]高一下!$B:$R,9,0)</f>
        <v>次儿祝玛</v>
      </c>
      <c r="BG280">
        <f>VLOOKUP($B280,[1]高一下!$B:$R,10,0)</f>
        <v>73</v>
      </c>
      <c r="BH280" t="str">
        <f>VLOOKUP($B280,[1]高一下!$B:$R,11,0)</f>
        <v>车梦德</v>
      </c>
      <c r="BI280">
        <f>VLOOKUP($B280,[1]高一下!$B:$R,12,0)</f>
        <v>68</v>
      </c>
      <c r="BJ280" t="str">
        <f>VLOOKUP($B280,[1]高一下!$B:$R,13,0)</f>
        <v>向雅欣</v>
      </c>
      <c r="BK280">
        <f>VLOOKUP($B280,[1]高一下!$B:$R,14,0)</f>
        <v>67</v>
      </c>
      <c r="BL280" t="str">
        <f>VLOOKUP($B280,[1]高一下!$B:$R,15,0)</f>
        <v>邓琪</v>
      </c>
      <c r="BM280">
        <f>VLOOKUP($B280,[1]高一下!$B:$R,16,0)</f>
        <v>70</v>
      </c>
      <c r="BN280" t="str">
        <f>VLOOKUP($B280,[1]高一下!$B:$R,17,0)</f>
        <v>李树海</v>
      </c>
      <c r="BO280">
        <f>VLOOKUP($B280,[1]高一上!$B:$W,5,0)</f>
        <v>84</v>
      </c>
      <c r="BP280" t="str">
        <f>VLOOKUP($B280,[1]高一上!$B:$W,6,0)</f>
        <v>杨志明</v>
      </c>
      <c r="BQ280">
        <f>VLOOKUP($B280,[1]高一上!$B:$W,7,0)</f>
        <v>88</v>
      </c>
      <c r="BR280" t="str">
        <f>VLOOKUP($B280,[1]高一上!$B:$W,8,0)</f>
        <v>次儿祝玛</v>
      </c>
      <c r="BS280">
        <f>VLOOKUP($B280,[1]高一上!$B:$W,9,0)</f>
        <v>91</v>
      </c>
      <c r="BT280" t="str">
        <f>VLOOKUP($B280,[1]高一上!$B:$W,10,0)</f>
        <v>车梦德</v>
      </c>
      <c r="BU280">
        <f>VLOOKUP($B280,[1]高一上!$B:$W,17,0)</f>
        <v>73</v>
      </c>
      <c r="BV280" t="str">
        <f>VLOOKUP($B280,[1]高一上!$B:$W,18,0)</f>
        <v>向雅欣</v>
      </c>
      <c r="BW280">
        <f>VLOOKUP($B280,[1]高一上!$B:$W,19,0)</f>
        <v>59</v>
      </c>
      <c r="BX280" t="str">
        <f>VLOOKUP($B280,[1]高一上!$B:$W,20,0)</f>
        <v>邓琪</v>
      </c>
      <c r="BY280">
        <f>VLOOKUP($B280,[1]高一上!$B:$W,21,0)</f>
        <v>59</v>
      </c>
      <c r="BZ280" t="str">
        <f>VLOOKUP($B280,[1]高一上!$B:$W,22,0)</f>
        <v>李树海</v>
      </c>
      <c r="CA280">
        <f>VLOOKUP($B280,[1]中考!$B:$N,5,0)</f>
        <v>110</v>
      </c>
      <c r="CB280">
        <f>VLOOKUP($B280,[1]中考!$B:$N,6,0)</f>
        <v>90</v>
      </c>
      <c r="CC280">
        <f>VLOOKUP($B280,[1]中考!$B:$N,7,0)</f>
        <v>118</v>
      </c>
      <c r="CD280">
        <f>VLOOKUP($B280,[1]中考!$B:$N,11,0)</f>
        <v>38</v>
      </c>
      <c r="CE280">
        <f>VLOOKUP($B280,[1]中考!$B:$N,12,0)</f>
        <v>31</v>
      </c>
      <c r="CF280">
        <f>VLOOKUP($B280,[1]中考!$B:$N,13,0)</f>
        <v>47</v>
      </c>
    </row>
    <row r="281" spans="1:84" x14ac:dyDescent="0.2">
      <c r="A281" s="1" t="s">
        <v>877</v>
      </c>
      <c r="B281" s="1" t="s">
        <v>878</v>
      </c>
      <c r="C281" s="1" t="s">
        <v>852</v>
      </c>
      <c r="D281" s="1" t="s">
        <v>853</v>
      </c>
      <c r="E281" s="1" t="s">
        <v>879</v>
      </c>
      <c r="F281" s="1">
        <v>515</v>
      </c>
      <c r="G281" s="1">
        <v>113</v>
      </c>
      <c r="H281" s="1" t="s">
        <v>562</v>
      </c>
      <c r="I281" s="1">
        <v>89</v>
      </c>
      <c r="J281" s="1" t="s">
        <v>403</v>
      </c>
      <c r="K281" s="1">
        <v>112</v>
      </c>
      <c r="L281" s="1" t="s">
        <v>855</v>
      </c>
      <c r="M281" s="1">
        <v>65.5</v>
      </c>
      <c r="N281" s="1" t="s">
        <v>856</v>
      </c>
      <c r="O281" s="1">
        <v>80</v>
      </c>
      <c r="P281" s="1" t="s">
        <v>857</v>
      </c>
      <c r="Q281" s="1">
        <v>55</v>
      </c>
      <c r="R281" s="1" t="s">
        <v>858</v>
      </c>
      <c r="S281">
        <f>VLOOKUP(B281,[1]高三上!$B:$R,6,0)</f>
        <v>106</v>
      </c>
      <c r="T281" t="str">
        <f>VLOOKUP(B281,[1]高三上!$B:$R,7,0)</f>
        <v>杨志明</v>
      </c>
      <c r="U281">
        <f>VLOOKUP(B281,[1]高三上!$B:$R,8,0)</f>
        <v>106</v>
      </c>
      <c r="V281" t="str">
        <f>VLOOKUP(B281,[1]高三上!$B:$R,9,0)</f>
        <v>次儿祝玛</v>
      </c>
      <c r="W281">
        <f>VLOOKUP(B281,[1]高三上!$B:$R,10,0)</f>
        <v>98</v>
      </c>
      <c r="X281" t="str">
        <f>VLOOKUP(B281,[1]高三上!$B:$R,11,0)</f>
        <v>车梦德</v>
      </c>
      <c r="Y281">
        <f>VLOOKUP(B281,[1]高三上!$B:$R,12,0)</f>
        <v>73</v>
      </c>
      <c r="Z281" t="str">
        <f>VLOOKUP(B281,[1]高三上!$B:$R,13,0)</f>
        <v>向雅欣</v>
      </c>
      <c r="AA281">
        <f>VLOOKUP(B281,[1]高三上!$B:$R,14,0)</f>
        <v>62</v>
      </c>
      <c r="AB281" t="str">
        <f>VLOOKUP(B281,[1]高三上!$B:$R,15,0)</f>
        <v>邓琪</v>
      </c>
      <c r="AC281">
        <f>VLOOKUP(B281,[1]高三上!$B:$R,16,0)</f>
        <v>48</v>
      </c>
      <c r="AD281" t="str">
        <f>VLOOKUP(B281,[1]高三上!$B:$R,17,0)</f>
        <v>李树海</v>
      </c>
      <c r="AE281" t="str">
        <f>VLOOKUP($B281,[1]高二下!$B:$R,6,0)</f>
        <v>89.0</v>
      </c>
      <c r="AF281" t="str">
        <f>VLOOKUP($B281,[1]高二下!$B:$R,7,0)</f>
        <v>杨志明</v>
      </c>
      <c r="AG281" t="str">
        <f>VLOOKUP($B281,[1]高二下!$B:$R,8,0)</f>
        <v>96.0</v>
      </c>
      <c r="AH281" t="str">
        <f>VLOOKUP($B281,[1]高二下!$B:$R,9,0)</f>
        <v>次儿祝玛</v>
      </c>
      <c r="AI281" t="str">
        <f>VLOOKUP($B281,[1]高二下!$B:$R,10,0)</f>
        <v>95.5</v>
      </c>
      <c r="AJ281" t="str">
        <f>VLOOKUP($B281,[1]高二下!$B:$R,11,0)</f>
        <v>车梦德</v>
      </c>
      <c r="AK281" t="str">
        <f>VLOOKUP($B281,[1]高二下!$B:$R,12,0)</f>
        <v>81.0</v>
      </c>
      <c r="AL281" t="str">
        <f>VLOOKUP($B281,[1]高二下!$B:$R,13,0)</f>
        <v>向雅欣</v>
      </c>
      <c r="AM281" t="str">
        <f>VLOOKUP($B281,[1]高二下!$B:$R,14,0)</f>
        <v>61.0</v>
      </c>
      <c r="AN281" t="str">
        <f>VLOOKUP($B281,[1]高二下!$B:$R,15,0)</f>
        <v>邓琪</v>
      </c>
      <c r="AO281" t="str">
        <f>VLOOKUP($B281,[1]高二下!$B:$R,16,0)</f>
        <v>70.0</v>
      </c>
      <c r="AP281" t="str">
        <f>VLOOKUP($B281,[1]高二下!$B:$R,17,0)</f>
        <v>李树海</v>
      </c>
      <c r="AQ281" t="e">
        <f>VLOOKUP($B281,[2]高二上!$B:$R,6,0)</f>
        <v>#N/A</v>
      </c>
      <c r="AR281" t="e">
        <f>VLOOKUP($B281,[2]高二上!$B:$R,7,0)</f>
        <v>#N/A</v>
      </c>
      <c r="AS281" t="e">
        <f>VLOOKUP($B281,[2]高二上!$B:$R,8,0)</f>
        <v>#N/A</v>
      </c>
      <c r="AT281" t="e">
        <f>VLOOKUP($B281,[2]高二上!$B:$R,9,0)</f>
        <v>#N/A</v>
      </c>
      <c r="AU281" t="e">
        <f>VLOOKUP($B281,[2]高二上!$B:$R,10,0)</f>
        <v>#N/A</v>
      </c>
      <c r="AV281" t="e">
        <f>VLOOKUP($B281,[2]高二上!$B:$R,11,0)</f>
        <v>#N/A</v>
      </c>
      <c r="AW281" t="e">
        <f>VLOOKUP($B281,[2]高二上!$B:$R,12,0)</f>
        <v>#N/A</v>
      </c>
      <c r="AX281" t="e">
        <f>VLOOKUP($B281,[2]高二上!$B:$R,13,0)</f>
        <v>#N/A</v>
      </c>
      <c r="AY281" t="e">
        <f>VLOOKUP($B281,[2]高二上!$B:$R,14,0)</f>
        <v>#N/A</v>
      </c>
      <c r="AZ281" t="e">
        <f>VLOOKUP($B281,[2]高二上!$B:$R,15,0)</f>
        <v>#N/A</v>
      </c>
      <c r="BA281" t="e">
        <f>VLOOKUP($B281,[2]高二上!$B:$R,16,0)</f>
        <v>#N/A</v>
      </c>
      <c r="BB281" t="e">
        <f>VLOOKUP($B281,[2]高二上!$B:$R,17,0)</f>
        <v>#N/A</v>
      </c>
      <c r="BC281">
        <f>VLOOKUP($B281,[1]高一下!$B:$R,6,0)</f>
        <v>92</v>
      </c>
      <c r="BD281" t="str">
        <f>VLOOKUP($B281,[1]高一下!$B:$R,7,0)</f>
        <v>杨志明</v>
      </c>
      <c r="BE281">
        <f>VLOOKUP($B281,[1]高一下!$B:$R,8,0)</f>
        <v>93</v>
      </c>
      <c r="BF281" t="str">
        <f>VLOOKUP($B281,[1]高一下!$B:$R,9,0)</f>
        <v>次儿祝玛</v>
      </c>
      <c r="BG281">
        <f>VLOOKUP($B281,[1]高一下!$B:$R,10,0)</f>
        <v>74</v>
      </c>
      <c r="BH281" t="str">
        <f>VLOOKUP($B281,[1]高一下!$B:$R,11,0)</f>
        <v>车梦德</v>
      </c>
      <c r="BI281">
        <f>VLOOKUP($B281,[1]高一下!$B:$R,12,0)</f>
        <v>69</v>
      </c>
      <c r="BJ281" t="str">
        <f>VLOOKUP($B281,[1]高一下!$B:$R,13,0)</f>
        <v>向雅欣</v>
      </c>
      <c r="BK281">
        <f>VLOOKUP($B281,[1]高一下!$B:$R,14,0)</f>
        <v>72</v>
      </c>
      <c r="BL281" t="str">
        <f>VLOOKUP($B281,[1]高一下!$B:$R,15,0)</f>
        <v>邓琪</v>
      </c>
      <c r="BM281">
        <f>VLOOKUP($B281,[1]高一下!$B:$R,16,0)</f>
        <v>75</v>
      </c>
      <c r="BN281" t="str">
        <f>VLOOKUP($B281,[1]高一下!$B:$R,17,0)</f>
        <v>李树海</v>
      </c>
      <c r="BO281">
        <f>VLOOKUP($B281,[1]高一上!$B:$W,5,0)</f>
        <v>94</v>
      </c>
      <c r="BP281" t="str">
        <f>VLOOKUP($B281,[1]高一上!$B:$W,6,0)</f>
        <v>杨志明</v>
      </c>
      <c r="BQ281">
        <f>VLOOKUP($B281,[1]高一上!$B:$W,7,0)</f>
        <v>76</v>
      </c>
      <c r="BR281" t="str">
        <f>VLOOKUP($B281,[1]高一上!$B:$W,8,0)</f>
        <v>次儿祝玛</v>
      </c>
      <c r="BS281">
        <f>VLOOKUP($B281,[1]高一上!$B:$W,9,0)</f>
        <v>79.5</v>
      </c>
      <c r="BT281" t="str">
        <f>VLOOKUP($B281,[1]高一上!$B:$W,10,0)</f>
        <v>车梦德</v>
      </c>
      <c r="BU281">
        <f>VLOOKUP($B281,[1]高一上!$B:$W,17,0)</f>
        <v>74</v>
      </c>
      <c r="BV281" t="str">
        <f>VLOOKUP($B281,[1]高一上!$B:$W,18,0)</f>
        <v>向雅欣</v>
      </c>
      <c r="BW281">
        <f>VLOOKUP($B281,[1]高一上!$B:$W,19,0)</f>
        <v>54</v>
      </c>
      <c r="BX281" t="str">
        <f>VLOOKUP($B281,[1]高一上!$B:$W,20,0)</f>
        <v>邓琪</v>
      </c>
      <c r="BY281">
        <f>VLOOKUP($B281,[1]高一上!$B:$W,21,0)</f>
        <v>54</v>
      </c>
      <c r="BZ281" t="str">
        <f>VLOOKUP($B281,[1]高一上!$B:$W,22,0)</f>
        <v>李树海</v>
      </c>
      <c r="CA281">
        <f>VLOOKUP($B281,[1]中考!$B:$N,5,0)</f>
        <v>112</v>
      </c>
      <c r="CB281">
        <f>VLOOKUP($B281,[1]中考!$B:$N,6,0)</f>
        <v>79</v>
      </c>
      <c r="CC281">
        <f>VLOOKUP($B281,[1]中考!$B:$N,7,0)</f>
        <v>110</v>
      </c>
      <c r="CD281">
        <f>VLOOKUP($B281,[1]中考!$B:$N,11,0)</f>
        <v>38</v>
      </c>
      <c r="CE281">
        <f>VLOOKUP($B281,[1]中考!$B:$N,12,0)</f>
        <v>33</v>
      </c>
      <c r="CF281">
        <f>VLOOKUP($B281,[1]中考!$B:$N,13,0)</f>
        <v>42</v>
      </c>
    </row>
    <row r="282" spans="1:84" x14ac:dyDescent="0.2">
      <c r="A282" s="1" t="s">
        <v>880</v>
      </c>
      <c r="B282" s="1" t="s">
        <v>881</v>
      </c>
      <c r="C282" s="1" t="s">
        <v>852</v>
      </c>
      <c r="D282" s="1" t="s">
        <v>853</v>
      </c>
      <c r="E282" s="1" t="s">
        <v>882</v>
      </c>
      <c r="F282" s="1">
        <v>509</v>
      </c>
      <c r="G282" s="1">
        <v>103</v>
      </c>
      <c r="H282" s="1" t="s">
        <v>562</v>
      </c>
      <c r="I282" s="1">
        <v>113</v>
      </c>
      <c r="J282" s="1" t="s">
        <v>403</v>
      </c>
      <c r="K282" s="1">
        <v>95</v>
      </c>
      <c r="L282" s="1" t="s">
        <v>855</v>
      </c>
      <c r="M282" s="1">
        <v>61</v>
      </c>
      <c r="N282" s="1" t="s">
        <v>856</v>
      </c>
      <c r="O282" s="1">
        <v>66.5</v>
      </c>
      <c r="P282" s="1" t="s">
        <v>857</v>
      </c>
      <c r="Q282" s="1">
        <v>70</v>
      </c>
      <c r="R282" s="1" t="s">
        <v>858</v>
      </c>
      <c r="S282">
        <f>VLOOKUP(B282,[1]高三上!$B:$R,6,0)</f>
        <v>104</v>
      </c>
      <c r="T282" t="str">
        <f>VLOOKUP(B282,[1]高三上!$B:$R,7,0)</f>
        <v>杨志明</v>
      </c>
      <c r="U282">
        <f>VLOOKUP(B282,[1]高三上!$B:$R,8,0)</f>
        <v>93</v>
      </c>
      <c r="V282" t="str">
        <f>VLOOKUP(B282,[1]高三上!$B:$R,9,0)</f>
        <v>次儿祝玛</v>
      </c>
      <c r="W282">
        <f>VLOOKUP(B282,[1]高三上!$B:$R,10,0)</f>
        <v>87</v>
      </c>
      <c r="X282" t="str">
        <f>VLOOKUP(B282,[1]高三上!$B:$R,11,0)</f>
        <v>车梦德</v>
      </c>
      <c r="Y282">
        <f>VLOOKUP(B282,[1]高三上!$B:$R,12,0)</f>
        <v>69.5</v>
      </c>
      <c r="Z282" t="str">
        <f>VLOOKUP(B282,[1]高三上!$B:$R,13,0)</f>
        <v>向雅欣</v>
      </c>
      <c r="AA282">
        <f>VLOOKUP(B282,[1]高三上!$B:$R,14,0)</f>
        <v>51.5</v>
      </c>
      <c r="AB282" t="str">
        <f>VLOOKUP(B282,[1]高三上!$B:$R,15,0)</f>
        <v>邓琪</v>
      </c>
      <c r="AC282">
        <f>VLOOKUP(B282,[1]高三上!$B:$R,16,0)</f>
        <v>57</v>
      </c>
      <c r="AD282" t="str">
        <f>VLOOKUP(B282,[1]高三上!$B:$R,17,0)</f>
        <v>李树海</v>
      </c>
      <c r="AE282" t="str">
        <f>VLOOKUP($B282,[1]高二下!$B:$R,6,0)</f>
        <v>89.0</v>
      </c>
      <c r="AF282" t="str">
        <f>VLOOKUP($B282,[1]高二下!$B:$R,7,0)</f>
        <v>杨志明</v>
      </c>
      <c r="AG282" t="str">
        <f>VLOOKUP($B282,[1]高二下!$B:$R,8,0)</f>
        <v>122.0</v>
      </c>
      <c r="AH282" t="str">
        <f>VLOOKUP($B282,[1]高二下!$B:$R,9,0)</f>
        <v>次儿祝玛</v>
      </c>
      <c r="AI282" t="str">
        <f>VLOOKUP($B282,[1]高二下!$B:$R,10,0)</f>
        <v>112.0</v>
      </c>
      <c r="AJ282" t="str">
        <f>VLOOKUP($B282,[1]高二下!$B:$R,11,0)</f>
        <v>车梦德</v>
      </c>
      <c r="AK282" t="str">
        <f>VLOOKUP($B282,[1]高二下!$B:$R,12,0)</f>
        <v>82.0</v>
      </c>
      <c r="AL282" t="str">
        <f>VLOOKUP($B282,[1]高二下!$B:$R,13,0)</f>
        <v>向雅欣</v>
      </c>
      <c r="AM282" t="str">
        <f>VLOOKUP($B282,[1]高二下!$B:$R,14,0)</f>
        <v>72.0</v>
      </c>
      <c r="AN282" t="str">
        <f>VLOOKUP($B282,[1]高二下!$B:$R,15,0)</f>
        <v>邓琪</v>
      </c>
      <c r="AO282" t="str">
        <f>VLOOKUP($B282,[1]高二下!$B:$R,16,0)</f>
        <v>67.0</v>
      </c>
      <c r="AP282" t="str">
        <f>VLOOKUP($B282,[1]高二下!$B:$R,17,0)</f>
        <v>李树海</v>
      </c>
      <c r="AQ282" t="e">
        <f>VLOOKUP($B282,[2]高二上!$B:$R,6,0)</f>
        <v>#N/A</v>
      </c>
      <c r="AR282" t="e">
        <f>VLOOKUP($B282,[2]高二上!$B:$R,7,0)</f>
        <v>#N/A</v>
      </c>
      <c r="AS282" t="e">
        <f>VLOOKUP($B282,[2]高二上!$B:$R,8,0)</f>
        <v>#N/A</v>
      </c>
      <c r="AT282" t="e">
        <f>VLOOKUP($B282,[2]高二上!$B:$R,9,0)</f>
        <v>#N/A</v>
      </c>
      <c r="AU282" t="e">
        <f>VLOOKUP($B282,[2]高二上!$B:$R,10,0)</f>
        <v>#N/A</v>
      </c>
      <c r="AV282" t="e">
        <f>VLOOKUP($B282,[2]高二上!$B:$R,11,0)</f>
        <v>#N/A</v>
      </c>
      <c r="AW282" t="e">
        <f>VLOOKUP($B282,[2]高二上!$B:$R,12,0)</f>
        <v>#N/A</v>
      </c>
      <c r="AX282" t="e">
        <f>VLOOKUP($B282,[2]高二上!$B:$R,13,0)</f>
        <v>#N/A</v>
      </c>
      <c r="AY282" t="e">
        <f>VLOOKUP($B282,[2]高二上!$B:$R,14,0)</f>
        <v>#N/A</v>
      </c>
      <c r="AZ282" t="e">
        <f>VLOOKUP($B282,[2]高二上!$B:$R,15,0)</f>
        <v>#N/A</v>
      </c>
      <c r="BA282" t="e">
        <f>VLOOKUP($B282,[2]高二上!$B:$R,16,0)</f>
        <v>#N/A</v>
      </c>
      <c r="BB282" t="e">
        <f>VLOOKUP($B282,[2]高二上!$B:$R,17,0)</f>
        <v>#N/A</v>
      </c>
      <c r="BC282">
        <f>VLOOKUP($B282,[1]高一下!$B:$R,6,0)</f>
        <v>90</v>
      </c>
      <c r="BD282" t="str">
        <f>VLOOKUP($B282,[1]高一下!$B:$R,7,0)</f>
        <v>杨志明</v>
      </c>
      <c r="BE282">
        <f>VLOOKUP($B282,[1]高一下!$B:$R,8,0)</f>
        <v>113</v>
      </c>
      <c r="BF282" t="str">
        <f>VLOOKUP($B282,[1]高一下!$B:$R,9,0)</f>
        <v>次儿祝玛</v>
      </c>
      <c r="BG282">
        <f>VLOOKUP($B282,[1]高一下!$B:$R,10,0)</f>
        <v>78.5</v>
      </c>
      <c r="BH282" t="str">
        <f>VLOOKUP($B282,[1]高一下!$B:$R,11,0)</f>
        <v>车梦德</v>
      </c>
      <c r="BI282">
        <f>VLOOKUP($B282,[1]高一下!$B:$R,12,0)</f>
        <v>69</v>
      </c>
      <c r="BJ282" t="str">
        <f>VLOOKUP($B282,[1]高一下!$B:$R,13,0)</f>
        <v>向雅欣</v>
      </c>
      <c r="BK282">
        <f>VLOOKUP($B282,[1]高一下!$B:$R,14,0)</f>
        <v>63</v>
      </c>
      <c r="BL282" t="str">
        <f>VLOOKUP($B282,[1]高一下!$B:$R,15,0)</f>
        <v>邓琪</v>
      </c>
      <c r="BM282">
        <f>VLOOKUP($B282,[1]高一下!$B:$R,16,0)</f>
        <v>78</v>
      </c>
      <c r="BN282" t="str">
        <f>VLOOKUP($B282,[1]高一下!$B:$R,17,0)</f>
        <v>李树海</v>
      </c>
      <c r="BO282">
        <f>VLOOKUP($B282,[1]高一上!$B:$W,5,0)</f>
        <v>84.5</v>
      </c>
      <c r="BP282" t="str">
        <f>VLOOKUP($B282,[1]高一上!$B:$W,6,0)</f>
        <v>杨志明</v>
      </c>
      <c r="BQ282">
        <f>VLOOKUP($B282,[1]高一上!$B:$W,7,0)</f>
        <v>69</v>
      </c>
      <c r="BR282" t="str">
        <f>VLOOKUP($B282,[1]高一上!$B:$W,8,0)</f>
        <v>次儿祝玛</v>
      </c>
      <c r="BS282">
        <f>VLOOKUP($B282,[1]高一上!$B:$W,9,0)</f>
        <v>88</v>
      </c>
      <c r="BT282" t="str">
        <f>VLOOKUP($B282,[1]高一上!$B:$W,10,0)</f>
        <v>车梦德</v>
      </c>
      <c r="BU282">
        <f>VLOOKUP($B282,[1]高一上!$B:$W,17,0)</f>
        <v>61</v>
      </c>
      <c r="BV282" t="str">
        <f>VLOOKUP($B282,[1]高一上!$B:$W,18,0)</f>
        <v>向雅欣</v>
      </c>
      <c r="BW282">
        <f>VLOOKUP($B282,[1]高一上!$B:$W,19,0)</f>
        <v>61</v>
      </c>
      <c r="BX282" t="str">
        <f>VLOOKUP($B282,[1]高一上!$B:$W,20,0)</f>
        <v>邓琪</v>
      </c>
      <c r="BY282">
        <f>VLOOKUP($B282,[1]高一上!$B:$W,21,0)</f>
        <v>61</v>
      </c>
      <c r="BZ282" t="str">
        <f>VLOOKUP($B282,[1]高一上!$B:$W,22,0)</f>
        <v>李树海</v>
      </c>
      <c r="CA282">
        <f>VLOOKUP($B282,[1]中考!$B:$N,5,0)</f>
        <v>101</v>
      </c>
      <c r="CB282">
        <f>VLOOKUP($B282,[1]中考!$B:$N,6,0)</f>
        <v>100</v>
      </c>
      <c r="CC282">
        <f>VLOOKUP($B282,[1]中考!$B:$N,7,0)</f>
        <v>125</v>
      </c>
      <c r="CD282">
        <f>VLOOKUP($B282,[1]中考!$B:$N,11,0)</f>
        <v>31</v>
      </c>
      <c r="CE282">
        <f>VLOOKUP($B282,[1]中考!$B:$N,12,0)</f>
        <v>34</v>
      </c>
      <c r="CF282">
        <f>VLOOKUP($B282,[1]中考!$B:$N,13,0)</f>
        <v>47</v>
      </c>
    </row>
    <row r="283" spans="1:84" x14ac:dyDescent="0.2">
      <c r="A283" s="1" t="s">
        <v>883</v>
      </c>
      <c r="B283" s="1" t="s">
        <v>884</v>
      </c>
      <c r="C283" s="1" t="s">
        <v>852</v>
      </c>
      <c r="D283" s="1" t="s">
        <v>853</v>
      </c>
      <c r="E283" s="1" t="s">
        <v>885</v>
      </c>
      <c r="F283" s="1">
        <v>505</v>
      </c>
      <c r="G283" s="1">
        <v>105</v>
      </c>
      <c r="H283" s="1" t="s">
        <v>562</v>
      </c>
      <c r="I283" s="1">
        <v>106</v>
      </c>
      <c r="J283" s="1" t="s">
        <v>403</v>
      </c>
      <c r="K283" s="1">
        <v>120</v>
      </c>
      <c r="L283" s="1" t="s">
        <v>855</v>
      </c>
      <c r="M283" s="1">
        <v>69.5</v>
      </c>
      <c r="N283" s="1" t="s">
        <v>856</v>
      </c>
      <c r="O283" s="1">
        <v>54.5</v>
      </c>
      <c r="P283" s="1" t="s">
        <v>857</v>
      </c>
      <c r="Q283" s="1">
        <v>50</v>
      </c>
      <c r="R283" s="1" t="s">
        <v>858</v>
      </c>
      <c r="S283">
        <f>VLOOKUP(B283,[1]高三上!$B:$R,6,0)</f>
        <v>108</v>
      </c>
      <c r="T283" t="str">
        <f>VLOOKUP(B283,[1]高三上!$B:$R,7,0)</f>
        <v>杨志明</v>
      </c>
      <c r="U283">
        <f>VLOOKUP(B283,[1]高三上!$B:$R,8,0)</f>
        <v>115</v>
      </c>
      <c r="V283" t="str">
        <f>VLOOKUP(B283,[1]高三上!$B:$R,9,0)</f>
        <v>次儿祝玛</v>
      </c>
      <c r="W283">
        <f>VLOOKUP(B283,[1]高三上!$B:$R,10,0)</f>
        <v>119</v>
      </c>
      <c r="X283" t="str">
        <f>VLOOKUP(B283,[1]高三上!$B:$R,11,0)</f>
        <v>车梦德</v>
      </c>
      <c r="Y283">
        <f>VLOOKUP(B283,[1]高三上!$B:$R,12,0)</f>
        <v>68</v>
      </c>
      <c r="Z283" t="str">
        <f>VLOOKUP(B283,[1]高三上!$B:$R,13,0)</f>
        <v>向雅欣</v>
      </c>
      <c r="AA283">
        <f>VLOOKUP(B283,[1]高三上!$B:$R,14,0)</f>
        <v>66.5</v>
      </c>
      <c r="AB283" t="str">
        <f>VLOOKUP(B283,[1]高三上!$B:$R,15,0)</f>
        <v>邓琪</v>
      </c>
      <c r="AC283">
        <f>VLOOKUP(B283,[1]高三上!$B:$R,16,0)</f>
        <v>54</v>
      </c>
      <c r="AD283" t="str">
        <f>VLOOKUP(B283,[1]高三上!$B:$R,17,0)</f>
        <v>李树海</v>
      </c>
      <c r="AE283" t="str">
        <f>VLOOKUP($B283,[1]高二下!$B:$R,6,0)</f>
        <v>100.0</v>
      </c>
      <c r="AF283" t="str">
        <f>VLOOKUP($B283,[1]高二下!$B:$R,7,0)</f>
        <v>杨志明</v>
      </c>
      <c r="AG283" t="str">
        <f>VLOOKUP($B283,[1]高二下!$B:$R,8,0)</f>
        <v>113.0</v>
      </c>
      <c r="AH283" t="str">
        <f>VLOOKUP($B283,[1]高二下!$B:$R,9,0)</f>
        <v>次儿祝玛</v>
      </c>
      <c r="AI283" t="str">
        <f>VLOOKUP($B283,[1]高二下!$B:$R,10,0)</f>
        <v>121.5</v>
      </c>
      <c r="AJ283" t="str">
        <f>VLOOKUP($B283,[1]高二下!$B:$R,11,0)</f>
        <v>车梦德</v>
      </c>
      <c r="AK283" t="str">
        <f>VLOOKUP($B283,[1]高二下!$B:$R,12,0)</f>
        <v>80.0</v>
      </c>
      <c r="AL283" t="str">
        <f>VLOOKUP($B283,[1]高二下!$B:$R,13,0)</f>
        <v>向雅欣</v>
      </c>
      <c r="AM283" t="str">
        <f>VLOOKUP($B283,[1]高二下!$B:$R,14,0)</f>
        <v>66.0</v>
      </c>
      <c r="AN283" t="str">
        <f>VLOOKUP($B283,[1]高二下!$B:$R,15,0)</f>
        <v>邓琪</v>
      </c>
      <c r="AO283" t="str">
        <f>VLOOKUP($B283,[1]高二下!$B:$R,16,0)</f>
        <v>71.0</v>
      </c>
      <c r="AP283" t="str">
        <f>VLOOKUP($B283,[1]高二下!$B:$R,17,0)</f>
        <v>李树海</v>
      </c>
      <c r="AQ283" t="e">
        <f>VLOOKUP($B283,[2]高二上!$B:$R,6,0)</f>
        <v>#N/A</v>
      </c>
      <c r="AR283" t="e">
        <f>VLOOKUP($B283,[2]高二上!$B:$R,7,0)</f>
        <v>#N/A</v>
      </c>
      <c r="AS283" t="e">
        <f>VLOOKUP($B283,[2]高二上!$B:$R,8,0)</f>
        <v>#N/A</v>
      </c>
      <c r="AT283" t="e">
        <f>VLOOKUP($B283,[2]高二上!$B:$R,9,0)</f>
        <v>#N/A</v>
      </c>
      <c r="AU283" t="e">
        <f>VLOOKUP($B283,[2]高二上!$B:$R,10,0)</f>
        <v>#N/A</v>
      </c>
      <c r="AV283" t="e">
        <f>VLOOKUP($B283,[2]高二上!$B:$R,11,0)</f>
        <v>#N/A</v>
      </c>
      <c r="AW283" t="e">
        <f>VLOOKUP($B283,[2]高二上!$B:$R,12,0)</f>
        <v>#N/A</v>
      </c>
      <c r="AX283" t="e">
        <f>VLOOKUP($B283,[2]高二上!$B:$R,13,0)</f>
        <v>#N/A</v>
      </c>
      <c r="AY283" t="e">
        <f>VLOOKUP($B283,[2]高二上!$B:$R,14,0)</f>
        <v>#N/A</v>
      </c>
      <c r="AZ283" t="e">
        <f>VLOOKUP($B283,[2]高二上!$B:$R,15,0)</f>
        <v>#N/A</v>
      </c>
      <c r="BA283" t="e">
        <f>VLOOKUP($B283,[2]高二上!$B:$R,16,0)</f>
        <v>#N/A</v>
      </c>
      <c r="BB283" t="e">
        <f>VLOOKUP($B283,[2]高二上!$B:$R,17,0)</f>
        <v>#N/A</v>
      </c>
      <c r="BC283">
        <f>VLOOKUP($B283,[1]高一下!$B:$R,6,0)</f>
        <v>97</v>
      </c>
      <c r="BD283" t="str">
        <f>VLOOKUP($B283,[1]高一下!$B:$R,7,0)</f>
        <v>杨志明</v>
      </c>
      <c r="BE283">
        <f>VLOOKUP($B283,[1]高一下!$B:$R,8,0)</f>
        <v>115</v>
      </c>
      <c r="BF283" t="str">
        <f>VLOOKUP($B283,[1]高一下!$B:$R,9,0)</f>
        <v>次儿祝玛</v>
      </c>
      <c r="BG283">
        <f>VLOOKUP($B283,[1]高一下!$B:$R,10,0)</f>
        <v>112.5</v>
      </c>
      <c r="BH283" t="str">
        <f>VLOOKUP($B283,[1]高一下!$B:$R,11,0)</f>
        <v>车梦德</v>
      </c>
      <c r="BI283">
        <f>VLOOKUP($B283,[1]高一下!$B:$R,12,0)</f>
        <v>72</v>
      </c>
      <c r="BJ283" t="str">
        <f>VLOOKUP($B283,[1]高一下!$B:$R,13,0)</f>
        <v>向雅欣</v>
      </c>
      <c r="BK283">
        <f>VLOOKUP($B283,[1]高一下!$B:$R,14,0)</f>
        <v>75</v>
      </c>
      <c r="BL283" t="str">
        <f>VLOOKUP($B283,[1]高一下!$B:$R,15,0)</f>
        <v>邓琪</v>
      </c>
      <c r="BM283">
        <f>VLOOKUP($B283,[1]高一下!$B:$R,16,0)</f>
        <v>90</v>
      </c>
      <c r="BN283" t="str">
        <f>VLOOKUP($B283,[1]高一下!$B:$R,17,0)</f>
        <v>李树海</v>
      </c>
      <c r="BO283">
        <f>VLOOKUP($B283,[1]高一上!$B:$W,5,0)</f>
        <v>100.5</v>
      </c>
      <c r="BP283" t="str">
        <f>VLOOKUP($B283,[1]高一上!$B:$W,6,0)</f>
        <v>杨志明</v>
      </c>
      <c r="BQ283">
        <f>VLOOKUP($B283,[1]高一上!$B:$W,7,0)</f>
        <v>87</v>
      </c>
      <c r="BR283" t="str">
        <f>VLOOKUP($B283,[1]高一上!$B:$W,8,0)</f>
        <v>次儿祝玛</v>
      </c>
      <c r="BS283">
        <f>VLOOKUP($B283,[1]高一上!$B:$W,9,0)</f>
        <v>107.5</v>
      </c>
      <c r="BT283" t="str">
        <f>VLOOKUP($B283,[1]高一上!$B:$W,10,0)</f>
        <v>车梦德</v>
      </c>
      <c r="BU283">
        <f>VLOOKUP($B283,[1]高一上!$B:$W,17,0)</f>
        <v>85</v>
      </c>
      <c r="BV283" t="str">
        <f>VLOOKUP($B283,[1]高一上!$B:$W,18,0)</f>
        <v>向雅欣</v>
      </c>
      <c r="BW283">
        <f>VLOOKUP($B283,[1]高一上!$B:$W,19,0)</f>
        <v>73</v>
      </c>
      <c r="BX283" t="str">
        <f>VLOOKUP($B283,[1]高一上!$B:$W,20,0)</f>
        <v>邓琪</v>
      </c>
      <c r="BY283">
        <f>VLOOKUP($B283,[1]高一上!$B:$W,21,0)</f>
        <v>73</v>
      </c>
      <c r="BZ283" t="str">
        <f>VLOOKUP($B283,[1]高一上!$B:$W,22,0)</f>
        <v>李树海</v>
      </c>
      <c r="CA283">
        <f>VLOOKUP($B283,[1]中考!$B:$N,5,0)</f>
        <v>114</v>
      </c>
      <c r="CB283">
        <f>VLOOKUP($B283,[1]中考!$B:$N,6,0)</f>
        <v>126</v>
      </c>
      <c r="CC283">
        <f>VLOOKUP($B283,[1]中考!$B:$N,7,0)</f>
        <v>137</v>
      </c>
      <c r="CD283">
        <f>VLOOKUP($B283,[1]中考!$B:$N,11,0)</f>
        <v>36</v>
      </c>
      <c r="CE283">
        <f>VLOOKUP($B283,[1]中考!$B:$N,12,0)</f>
        <v>41</v>
      </c>
      <c r="CF283">
        <f>VLOOKUP($B283,[1]中考!$B:$N,13,0)</f>
        <v>48</v>
      </c>
    </row>
    <row r="284" spans="1:84" x14ac:dyDescent="0.2">
      <c r="A284" s="1" t="s">
        <v>886</v>
      </c>
      <c r="B284" s="1" t="s">
        <v>887</v>
      </c>
      <c r="C284" s="1" t="s">
        <v>852</v>
      </c>
      <c r="D284" s="1" t="s">
        <v>853</v>
      </c>
      <c r="E284" s="1" t="s">
        <v>888</v>
      </c>
      <c r="F284" s="1">
        <v>492</v>
      </c>
      <c r="G284" s="1">
        <v>108</v>
      </c>
      <c r="H284" s="1" t="s">
        <v>562</v>
      </c>
      <c r="I284" s="1">
        <v>86</v>
      </c>
      <c r="J284" s="1" t="s">
        <v>403</v>
      </c>
      <c r="K284" s="1">
        <v>108</v>
      </c>
      <c r="L284" s="1" t="s">
        <v>855</v>
      </c>
      <c r="M284" s="1">
        <v>58</v>
      </c>
      <c r="N284" s="1" t="s">
        <v>856</v>
      </c>
      <c r="O284" s="1">
        <v>59</v>
      </c>
      <c r="P284" s="1" t="s">
        <v>857</v>
      </c>
      <c r="Q284" s="1">
        <v>73</v>
      </c>
      <c r="R284" s="1" t="s">
        <v>858</v>
      </c>
      <c r="S284">
        <f>VLOOKUP(B284,[1]高三上!$B:$R,6,0)</f>
        <v>100.5</v>
      </c>
      <c r="T284" t="str">
        <f>VLOOKUP(B284,[1]高三上!$B:$R,7,0)</f>
        <v>杨志明</v>
      </c>
      <c r="U284">
        <f>VLOOKUP(B284,[1]高三上!$B:$R,8,0)</f>
        <v>92</v>
      </c>
      <c r="V284" t="str">
        <f>VLOOKUP(B284,[1]高三上!$B:$R,9,0)</f>
        <v>次儿祝玛</v>
      </c>
      <c r="W284">
        <f>VLOOKUP(B284,[1]高三上!$B:$R,10,0)</f>
        <v>106.5</v>
      </c>
      <c r="X284" t="str">
        <f>VLOOKUP(B284,[1]高三上!$B:$R,11,0)</f>
        <v>车梦德</v>
      </c>
      <c r="Y284">
        <f>VLOOKUP(B284,[1]高三上!$B:$R,12,0)</f>
        <v>64.5</v>
      </c>
      <c r="Z284" t="str">
        <f>VLOOKUP(B284,[1]高三上!$B:$R,13,0)</f>
        <v>向雅欣</v>
      </c>
      <c r="AA284">
        <f>VLOOKUP(B284,[1]高三上!$B:$R,14,0)</f>
        <v>58</v>
      </c>
      <c r="AB284" t="str">
        <f>VLOOKUP(B284,[1]高三上!$B:$R,15,0)</f>
        <v>邓琪</v>
      </c>
      <c r="AC284">
        <f>VLOOKUP(B284,[1]高三上!$B:$R,16,0)</f>
        <v>37</v>
      </c>
      <c r="AD284" t="str">
        <f>VLOOKUP(B284,[1]高三上!$B:$R,17,0)</f>
        <v>李树海</v>
      </c>
      <c r="AE284" t="str">
        <f>VLOOKUP($B284,[1]高二下!$B:$R,6,0)</f>
        <v>84.0</v>
      </c>
      <c r="AF284" t="str">
        <f>VLOOKUP($B284,[1]高二下!$B:$R,7,0)</f>
        <v>杨志明</v>
      </c>
      <c r="AG284" t="str">
        <f>VLOOKUP($B284,[1]高二下!$B:$R,8,0)</f>
        <v>110.0</v>
      </c>
      <c r="AH284" t="str">
        <f>VLOOKUP($B284,[1]高二下!$B:$R,9,0)</f>
        <v>次儿祝玛</v>
      </c>
      <c r="AI284" t="str">
        <f>VLOOKUP($B284,[1]高二下!$B:$R,10,0)</f>
        <v>107.0</v>
      </c>
      <c r="AJ284" t="str">
        <f>VLOOKUP($B284,[1]高二下!$B:$R,11,0)</f>
        <v>车梦德</v>
      </c>
      <c r="AK284" t="str">
        <f>VLOOKUP($B284,[1]高二下!$B:$R,12,0)</f>
        <v>74.0</v>
      </c>
      <c r="AL284" t="str">
        <f>VLOOKUP($B284,[1]高二下!$B:$R,13,0)</f>
        <v>向雅欣</v>
      </c>
      <c r="AM284" t="str">
        <f>VLOOKUP($B284,[1]高二下!$B:$R,14,0)</f>
        <v>58.0</v>
      </c>
      <c r="AN284" t="str">
        <f>VLOOKUP($B284,[1]高二下!$B:$R,15,0)</f>
        <v>邓琪</v>
      </c>
      <c r="AO284" t="str">
        <f>VLOOKUP($B284,[1]高二下!$B:$R,16,0)</f>
        <v>65.0</v>
      </c>
      <c r="AP284" t="str">
        <f>VLOOKUP($B284,[1]高二下!$B:$R,17,0)</f>
        <v>李树海</v>
      </c>
      <c r="AQ284" t="e">
        <f>VLOOKUP($B284,[2]高二上!$B:$R,6,0)</f>
        <v>#N/A</v>
      </c>
      <c r="AR284" t="e">
        <f>VLOOKUP($B284,[2]高二上!$B:$R,7,0)</f>
        <v>#N/A</v>
      </c>
      <c r="AS284" t="e">
        <f>VLOOKUP($B284,[2]高二上!$B:$R,8,0)</f>
        <v>#N/A</v>
      </c>
      <c r="AT284" t="e">
        <f>VLOOKUP($B284,[2]高二上!$B:$R,9,0)</f>
        <v>#N/A</v>
      </c>
      <c r="AU284" t="e">
        <f>VLOOKUP($B284,[2]高二上!$B:$R,10,0)</f>
        <v>#N/A</v>
      </c>
      <c r="AV284" t="e">
        <f>VLOOKUP($B284,[2]高二上!$B:$R,11,0)</f>
        <v>#N/A</v>
      </c>
      <c r="AW284" t="e">
        <f>VLOOKUP($B284,[2]高二上!$B:$R,12,0)</f>
        <v>#N/A</v>
      </c>
      <c r="AX284" t="e">
        <f>VLOOKUP($B284,[2]高二上!$B:$R,13,0)</f>
        <v>#N/A</v>
      </c>
      <c r="AY284" t="e">
        <f>VLOOKUP($B284,[2]高二上!$B:$R,14,0)</f>
        <v>#N/A</v>
      </c>
      <c r="AZ284" t="e">
        <f>VLOOKUP($B284,[2]高二上!$B:$R,15,0)</f>
        <v>#N/A</v>
      </c>
      <c r="BA284" t="e">
        <f>VLOOKUP($B284,[2]高二上!$B:$R,16,0)</f>
        <v>#N/A</v>
      </c>
      <c r="BB284" t="e">
        <f>VLOOKUP($B284,[2]高二上!$B:$R,17,0)</f>
        <v>#N/A</v>
      </c>
      <c r="BC284">
        <f>VLOOKUP($B284,[1]高一下!$B:$R,6,0)</f>
        <v>90</v>
      </c>
      <c r="BD284" t="str">
        <f>VLOOKUP($B284,[1]高一下!$B:$R,7,0)</f>
        <v>杨志明</v>
      </c>
      <c r="BE284">
        <f>VLOOKUP($B284,[1]高一下!$B:$R,8,0)</f>
        <v>102</v>
      </c>
      <c r="BF284" t="str">
        <f>VLOOKUP($B284,[1]高一下!$B:$R,9,0)</f>
        <v>次儿祝玛</v>
      </c>
      <c r="BG284">
        <f>VLOOKUP($B284,[1]高一下!$B:$R,10,0)</f>
        <v>88.5</v>
      </c>
      <c r="BH284" t="str">
        <f>VLOOKUP($B284,[1]高一下!$B:$R,11,0)</f>
        <v>车梦德</v>
      </c>
      <c r="BI284">
        <f>VLOOKUP($B284,[1]高一下!$B:$R,12,0)</f>
        <v>67</v>
      </c>
      <c r="BJ284" t="str">
        <f>VLOOKUP($B284,[1]高一下!$B:$R,13,0)</f>
        <v>向雅欣</v>
      </c>
      <c r="BK284">
        <f>VLOOKUP($B284,[1]高一下!$B:$R,14,0)</f>
        <v>65</v>
      </c>
      <c r="BL284" t="str">
        <f>VLOOKUP($B284,[1]高一下!$B:$R,15,0)</f>
        <v>邓琪</v>
      </c>
      <c r="BM284">
        <f>VLOOKUP($B284,[1]高一下!$B:$R,16,0)</f>
        <v>76</v>
      </c>
      <c r="BN284" t="str">
        <f>VLOOKUP($B284,[1]高一下!$B:$R,17,0)</f>
        <v>李树海</v>
      </c>
      <c r="BO284">
        <f>VLOOKUP($B284,[1]高一上!$B:$W,5,0)</f>
        <v>85</v>
      </c>
      <c r="BP284" t="str">
        <f>VLOOKUP($B284,[1]高一上!$B:$W,6,0)</f>
        <v>杨志明</v>
      </c>
      <c r="BQ284">
        <f>VLOOKUP($B284,[1]高一上!$B:$W,7,0)</f>
        <v>70</v>
      </c>
      <c r="BR284" t="str">
        <f>VLOOKUP($B284,[1]高一上!$B:$W,8,0)</f>
        <v>次儿祝玛</v>
      </c>
      <c r="BS284">
        <f>VLOOKUP($B284,[1]高一上!$B:$W,9,0)</f>
        <v>91.5</v>
      </c>
      <c r="BT284" t="str">
        <f>VLOOKUP($B284,[1]高一上!$B:$W,10,0)</f>
        <v>车梦德</v>
      </c>
      <c r="BU284">
        <f>VLOOKUP($B284,[1]高一上!$B:$W,17,0)</f>
        <v>63</v>
      </c>
      <c r="BV284" t="str">
        <f>VLOOKUP($B284,[1]高一上!$B:$W,18,0)</f>
        <v>向雅欣</v>
      </c>
      <c r="BW284">
        <f>VLOOKUP($B284,[1]高一上!$B:$W,19,0)</f>
        <v>58</v>
      </c>
      <c r="BX284" t="str">
        <f>VLOOKUP($B284,[1]高一上!$B:$W,20,0)</f>
        <v>邓琪</v>
      </c>
      <c r="BY284">
        <f>VLOOKUP($B284,[1]高一上!$B:$W,21,0)</f>
        <v>58</v>
      </c>
      <c r="BZ284" t="str">
        <f>VLOOKUP($B284,[1]高一上!$B:$W,22,0)</f>
        <v>李树海</v>
      </c>
      <c r="CA284">
        <f>VLOOKUP($B284,[1]中考!$B:$N,5,0)</f>
        <v>104</v>
      </c>
      <c r="CB284">
        <f>VLOOKUP($B284,[1]中考!$B:$N,6,0)</f>
        <v>96</v>
      </c>
      <c r="CC284">
        <f>VLOOKUP($B284,[1]中考!$B:$N,7,0)</f>
        <v>136</v>
      </c>
      <c r="CD284">
        <f>VLOOKUP($B284,[1]中考!$B:$N,11,0)</f>
        <v>32</v>
      </c>
      <c r="CE284">
        <f>VLOOKUP($B284,[1]中考!$B:$N,12,0)</f>
        <v>33</v>
      </c>
      <c r="CF284">
        <f>VLOOKUP($B284,[1]中考!$B:$N,13,0)</f>
        <v>34</v>
      </c>
    </row>
    <row r="285" spans="1:84" x14ac:dyDescent="0.2">
      <c r="A285" s="1" t="s">
        <v>889</v>
      </c>
      <c r="B285" s="1" t="s">
        <v>890</v>
      </c>
      <c r="C285" s="1" t="s">
        <v>852</v>
      </c>
      <c r="D285" s="1" t="s">
        <v>853</v>
      </c>
      <c r="E285" s="1" t="s">
        <v>891</v>
      </c>
      <c r="F285" s="1">
        <v>492</v>
      </c>
      <c r="G285" s="1">
        <v>113</v>
      </c>
      <c r="H285" s="1" t="s">
        <v>562</v>
      </c>
      <c r="I285" s="1">
        <v>83</v>
      </c>
      <c r="J285" s="1" t="s">
        <v>403</v>
      </c>
      <c r="K285" s="1">
        <v>110</v>
      </c>
      <c r="L285" s="1" t="s">
        <v>855</v>
      </c>
      <c r="M285" s="1">
        <v>66.5</v>
      </c>
      <c r="N285" s="1" t="s">
        <v>856</v>
      </c>
      <c r="O285" s="1">
        <v>66</v>
      </c>
      <c r="P285" s="1" t="s">
        <v>857</v>
      </c>
      <c r="Q285" s="1">
        <v>53</v>
      </c>
      <c r="R285" s="1" t="s">
        <v>858</v>
      </c>
      <c r="S285">
        <f>VLOOKUP(B285,[1]高三上!$B:$R,6,0)</f>
        <v>104</v>
      </c>
      <c r="T285" t="str">
        <f>VLOOKUP(B285,[1]高三上!$B:$R,7,0)</f>
        <v>杨志明</v>
      </c>
      <c r="U285">
        <f>VLOOKUP(B285,[1]高三上!$B:$R,8,0)</f>
        <v>52</v>
      </c>
      <c r="V285" t="str">
        <f>VLOOKUP(B285,[1]高三上!$B:$R,9,0)</f>
        <v>次儿祝玛</v>
      </c>
      <c r="W285">
        <f>VLOOKUP(B285,[1]高三上!$B:$R,10,0)</f>
        <v>90.5</v>
      </c>
      <c r="X285" t="str">
        <f>VLOOKUP(B285,[1]高三上!$B:$R,11,0)</f>
        <v>车梦德</v>
      </c>
      <c r="Y285">
        <f>VLOOKUP(B285,[1]高三上!$B:$R,12,0)</f>
        <v>64</v>
      </c>
      <c r="Z285" t="str">
        <f>VLOOKUP(B285,[1]高三上!$B:$R,13,0)</f>
        <v>向雅欣</v>
      </c>
      <c r="AA285">
        <f>VLOOKUP(B285,[1]高三上!$B:$R,14,0)</f>
        <v>61</v>
      </c>
      <c r="AB285" t="str">
        <f>VLOOKUP(B285,[1]高三上!$B:$R,15,0)</f>
        <v>邓琪</v>
      </c>
      <c r="AC285">
        <f>VLOOKUP(B285,[1]高三上!$B:$R,16,0)</f>
        <v>57</v>
      </c>
      <c r="AD285" t="str">
        <f>VLOOKUP(B285,[1]高三上!$B:$R,17,0)</f>
        <v>李树海</v>
      </c>
      <c r="AE285" t="str">
        <f>VLOOKUP($B285,[1]高二下!$B:$R,6,0)</f>
        <v>109.0</v>
      </c>
      <c r="AF285" t="str">
        <f>VLOOKUP($B285,[1]高二下!$B:$R,7,0)</f>
        <v>杨志明</v>
      </c>
      <c r="AG285" t="str">
        <f>VLOOKUP($B285,[1]高二下!$B:$R,8,0)</f>
        <v>74.0</v>
      </c>
      <c r="AH285" t="str">
        <f>VLOOKUP($B285,[1]高二下!$B:$R,9,0)</f>
        <v>次儿祝玛</v>
      </c>
      <c r="AI285" t="str">
        <f>VLOOKUP($B285,[1]高二下!$B:$R,10,0)</f>
        <v>99.5</v>
      </c>
      <c r="AJ285" t="str">
        <f>VLOOKUP($B285,[1]高二下!$B:$R,11,0)</f>
        <v>车梦德</v>
      </c>
      <c r="AK285" t="str">
        <f>VLOOKUP($B285,[1]高二下!$B:$R,12,0)</f>
        <v>75.0</v>
      </c>
      <c r="AL285" t="str">
        <f>VLOOKUP($B285,[1]高二下!$B:$R,13,0)</f>
        <v>向雅欣</v>
      </c>
      <c r="AM285" t="str">
        <f>VLOOKUP($B285,[1]高二下!$B:$R,14,0)</f>
        <v>73.0</v>
      </c>
      <c r="AN285" t="str">
        <f>VLOOKUP($B285,[1]高二下!$B:$R,15,0)</f>
        <v>邓琪</v>
      </c>
      <c r="AO285" t="str">
        <f>VLOOKUP($B285,[1]高二下!$B:$R,16,0)</f>
        <v>74.0</v>
      </c>
      <c r="AP285" t="str">
        <f>VLOOKUP($B285,[1]高二下!$B:$R,17,0)</f>
        <v>李树海</v>
      </c>
      <c r="AQ285" t="e">
        <f>VLOOKUP($B285,[2]高二上!$B:$R,6,0)</f>
        <v>#N/A</v>
      </c>
      <c r="AR285" t="e">
        <f>VLOOKUP($B285,[2]高二上!$B:$R,7,0)</f>
        <v>#N/A</v>
      </c>
      <c r="AS285" t="e">
        <f>VLOOKUP($B285,[2]高二上!$B:$R,8,0)</f>
        <v>#N/A</v>
      </c>
      <c r="AT285" t="e">
        <f>VLOOKUP($B285,[2]高二上!$B:$R,9,0)</f>
        <v>#N/A</v>
      </c>
      <c r="AU285" t="e">
        <f>VLOOKUP($B285,[2]高二上!$B:$R,10,0)</f>
        <v>#N/A</v>
      </c>
      <c r="AV285" t="e">
        <f>VLOOKUP($B285,[2]高二上!$B:$R,11,0)</f>
        <v>#N/A</v>
      </c>
      <c r="AW285" t="e">
        <f>VLOOKUP($B285,[2]高二上!$B:$R,12,0)</f>
        <v>#N/A</v>
      </c>
      <c r="AX285" t="e">
        <f>VLOOKUP($B285,[2]高二上!$B:$R,13,0)</f>
        <v>#N/A</v>
      </c>
      <c r="AY285" t="e">
        <f>VLOOKUP($B285,[2]高二上!$B:$R,14,0)</f>
        <v>#N/A</v>
      </c>
      <c r="AZ285" t="e">
        <f>VLOOKUP($B285,[2]高二上!$B:$R,15,0)</f>
        <v>#N/A</v>
      </c>
      <c r="BA285" t="e">
        <f>VLOOKUP($B285,[2]高二上!$B:$R,16,0)</f>
        <v>#N/A</v>
      </c>
      <c r="BB285" t="e">
        <f>VLOOKUP($B285,[2]高二上!$B:$R,17,0)</f>
        <v>#N/A</v>
      </c>
      <c r="BC285">
        <f>VLOOKUP($B285,[1]高一下!$B:$R,6,0)</f>
        <v>101</v>
      </c>
      <c r="BD285" t="str">
        <f>VLOOKUP($B285,[1]高一下!$B:$R,7,0)</f>
        <v>杨志明</v>
      </c>
      <c r="BE285">
        <f>VLOOKUP($B285,[1]高一下!$B:$R,8,0)</f>
        <v>81</v>
      </c>
      <c r="BF285" t="str">
        <f>VLOOKUP($B285,[1]高一下!$B:$R,9,0)</f>
        <v>次儿祝玛</v>
      </c>
      <c r="BG285">
        <f>VLOOKUP($B285,[1]高一下!$B:$R,10,0)</f>
        <v>83</v>
      </c>
      <c r="BH285" t="str">
        <f>VLOOKUP($B285,[1]高一下!$B:$R,11,0)</f>
        <v>车梦德</v>
      </c>
      <c r="BI285">
        <f>VLOOKUP($B285,[1]高一下!$B:$R,12,0)</f>
        <v>56</v>
      </c>
      <c r="BJ285" t="str">
        <f>VLOOKUP($B285,[1]高一下!$B:$R,13,0)</f>
        <v>向雅欣</v>
      </c>
      <c r="BK285">
        <f>VLOOKUP($B285,[1]高一下!$B:$R,14,0)</f>
        <v>77</v>
      </c>
      <c r="BL285" t="str">
        <f>VLOOKUP($B285,[1]高一下!$B:$R,15,0)</f>
        <v>邓琪</v>
      </c>
      <c r="BM285">
        <f>VLOOKUP($B285,[1]高一下!$B:$R,16,0)</f>
        <v>83</v>
      </c>
      <c r="BN285" t="str">
        <f>VLOOKUP($B285,[1]高一下!$B:$R,17,0)</f>
        <v>李树海</v>
      </c>
      <c r="BO285">
        <f>VLOOKUP($B285,[1]高一上!$B:$W,5,0)</f>
        <v>93.5</v>
      </c>
      <c r="BP285" t="str">
        <f>VLOOKUP($B285,[1]高一上!$B:$W,6,0)</f>
        <v>杨志明</v>
      </c>
      <c r="BQ285">
        <f>VLOOKUP($B285,[1]高一上!$B:$W,7,0)</f>
        <v>63</v>
      </c>
      <c r="BR285" t="str">
        <f>VLOOKUP($B285,[1]高一上!$B:$W,8,0)</f>
        <v>次儿祝玛</v>
      </c>
      <c r="BS285">
        <f>VLOOKUP($B285,[1]高一上!$B:$W,9,0)</f>
        <v>89.5</v>
      </c>
      <c r="BT285" t="str">
        <f>VLOOKUP($B285,[1]高一上!$B:$W,10,0)</f>
        <v>车梦德</v>
      </c>
      <c r="BU285">
        <f>VLOOKUP($B285,[1]高一上!$B:$W,17,0)</f>
        <v>76</v>
      </c>
      <c r="BV285" t="str">
        <f>VLOOKUP($B285,[1]高一上!$B:$W,18,0)</f>
        <v>向雅欣</v>
      </c>
      <c r="BW285">
        <f>VLOOKUP($B285,[1]高一上!$B:$W,19,0)</f>
        <v>71</v>
      </c>
      <c r="BX285" t="str">
        <f>VLOOKUP($B285,[1]高一上!$B:$W,20,0)</f>
        <v>邓琪</v>
      </c>
      <c r="BY285">
        <f>VLOOKUP($B285,[1]高一上!$B:$W,21,0)</f>
        <v>71</v>
      </c>
      <c r="BZ285" t="str">
        <f>VLOOKUP($B285,[1]高一上!$B:$W,22,0)</f>
        <v>李树海</v>
      </c>
      <c r="CA285">
        <f>VLOOKUP($B285,[1]中考!$B:$N,5,0)</f>
        <v>116</v>
      </c>
      <c r="CB285">
        <f>VLOOKUP($B285,[1]中考!$B:$N,6,0)</f>
        <v>78</v>
      </c>
      <c r="CC285">
        <f>VLOOKUP($B285,[1]中考!$B:$N,7,0)</f>
        <v>128</v>
      </c>
      <c r="CD285">
        <f>VLOOKUP($B285,[1]中考!$B:$N,11,0)</f>
        <v>39</v>
      </c>
      <c r="CE285">
        <f>VLOOKUP($B285,[1]中考!$B:$N,12,0)</f>
        <v>42</v>
      </c>
      <c r="CF285">
        <f>VLOOKUP($B285,[1]中考!$B:$N,13,0)</f>
        <v>44</v>
      </c>
    </row>
    <row r="286" spans="1:84" x14ac:dyDescent="0.2">
      <c r="A286" s="1" t="s">
        <v>892</v>
      </c>
      <c r="B286" s="1" t="s">
        <v>893</v>
      </c>
      <c r="C286" s="1" t="s">
        <v>852</v>
      </c>
      <c r="D286" s="1" t="s">
        <v>853</v>
      </c>
      <c r="E286" s="1" t="s">
        <v>894</v>
      </c>
      <c r="F286" s="1">
        <v>488</v>
      </c>
      <c r="G286" s="1">
        <v>108</v>
      </c>
      <c r="H286" s="1" t="s">
        <v>562</v>
      </c>
      <c r="I286" s="1">
        <v>99</v>
      </c>
      <c r="J286" s="1" t="s">
        <v>403</v>
      </c>
      <c r="K286" s="1">
        <v>95</v>
      </c>
      <c r="L286" s="1" t="s">
        <v>855</v>
      </c>
      <c r="M286" s="1">
        <v>57.5</v>
      </c>
      <c r="N286" s="1" t="s">
        <v>856</v>
      </c>
      <c r="O286" s="1">
        <v>69</v>
      </c>
      <c r="P286" s="1" t="s">
        <v>857</v>
      </c>
      <c r="Q286" s="1">
        <v>59</v>
      </c>
      <c r="R286" s="1" t="s">
        <v>858</v>
      </c>
      <c r="S286">
        <f>VLOOKUP(B286,[1]高三上!$B:$R,6,0)</f>
        <v>103.5</v>
      </c>
      <c r="T286" t="str">
        <f>VLOOKUP(B286,[1]高三上!$B:$R,7,0)</f>
        <v>杨志明</v>
      </c>
      <c r="U286">
        <f>VLOOKUP(B286,[1]高三上!$B:$R,8,0)</f>
        <v>100</v>
      </c>
      <c r="V286" t="str">
        <f>VLOOKUP(B286,[1]高三上!$B:$R,9,0)</f>
        <v>次儿祝玛</v>
      </c>
      <c r="W286">
        <f>VLOOKUP(B286,[1]高三上!$B:$R,10,0)</f>
        <v>81.5</v>
      </c>
      <c r="X286" t="str">
        <f>VLOOKUP(B286,[1]高三上!$B:$R,11,0)</f>
        <v>车梦德</v>
      </c>
      <c r="Y286">
        <f>VLOOKUP(B286,[1]高三上!$B:$R,12,0)</f>
        <v>69</v>
      </c>
      <c r="Z286" t="str">
        <f>VLOOKUP(B286,[1]高三上!$B:$R,13,0)</f>
        <v>向雅欣</v>
      </c>
      <c r="AA286">
        <f>VLOOKUP(B286,[1]高三上!$B:$R,14,0)</f>
        <v>64</v>
      </c>
      <c r="AB286" t="str">
        <f>VLOOKUP(B286,[1]高三上!$B:$R,15,0)</f>
        <v>邓琪</v>
      </c>
      <c r="AC286">
        <f>VLOOKUP(B286,[1]高三上!$B:$R,16,0)</f>
        <v>54</v>
      </c>
      <c r="AD286" t="str">
        <f>VLOOKUP(B286,[1]高三上!$B:$R,17,0)</f>
        <v>李树海</v>
      </c>
      <c r="AE286" t="str">
        <f>VLOOKUP($B286,[1]高二下!$B:$R,6,0)</f>
        <v>84.0</v>
      </c>
      <c r="AF286" t="str">
        <f>VLOOKUP($B286,[1]高二下!$B:$R,7,0)</f>
        <v>杨志明</v>
      </c>
      <c r="AG286" t="str">
        <f>VLOOKUP($B286,[1]高二下!$B:$R,8,0)</f>
        <v>82.0</v>
      </c>
      <c r="AH286" t="str">
        <f>VLOOKUP($B286,[1]高二下!$B:$R,9,0)</f>
        <v>次儿祝玛</v>
      </c>
      <c r="AI286" t="str">
        <f>VLOOKUP($B286,[1]高二下!$B:$R,10,0)</f>
        <v>84.0</v>
      </c>
      <c r="AJ286" t="str">
        <f>VLOOKUP($B286,[1]高二下!$B:$R,11,0)</f>
        <v>车梦德</v>
      </c>
      <c r="AK286" t="str">
        <f>VLOOKUP($B286,[1]高二下!$B:$R,12,0)</f>
        <v>71.0</v>
      </c>
      <c r="AL286" t="str">
        <f>VLOOKUP($B286,[1]高二下!$B:$R,13,0)</f>
        <v>向雅欣</v>
      </c>
      <c r="AM286" t="str">
        <f>VLOOKUP($B286,[1]高二下!$B:$R,14,0)</f>
        <v>61.0</v>
      </c>
      <c r="AN286" t="str">
        <f>VLOOKUP($B286,[1]高二下!$B:$R,15,0)</f>
        <v>邓琪</v>
      </c>
      <c r="AO286" t="str">
        <f>VLOOKUP($B286,[1]高二下!$B:$R,16,0)</f>
        <v>73.0</v>
      </c>
      <c r="AP286" t="str">
        <f>VLOOKUP($B286,[1]高二下!$B:$R,17,0)</f>
        <v>李树海</v>
      </c>
      <c r="AQ286" t="e">
        <f>VLOOKUP($B286,[2]高二上!$B:$R,6,0)</f>
        <v>#N/A</v>
      </c>
      <c r="AR286" t="e">
        <f>VLOOKUP($B286,[2]高二上!$B:$R,7,0)</f>
        <v>#N/A</v>
      </c>
      <c r="AS286" t="e">
        <f>VLOOKUP($B286,[2]高二上!$B:$R,8,0)</f>
        <v>#N/A</v>
      </c>
      <c r="AT286" t="e">
        <f>VLOOKUP($B286,[2]高二上!$B:$R,9,0)</f>
        <v>#N/A</v>
      </c>
      <c r="AU286" t="e">
        <f>VLOOKUP($B286,[2]高二上!$B:$R,10,0)</f>
        <v>#N/A</v>
      </c>
      <c r="AV286" t="e">
        <f>VLOOKUP($B286,[2]高二上!$B:$R,11,0)</f>
        <v>#N/A</v>
      </c>
      <c r="AW286" t="e">
        <f>VLOOKUP($B286,[2]高二上!$B:$R,12,0)</f>
        <v>#N/A</v>
      </c>
      <c r="AX286" t="e">
        <f>VLOOKUP($B286,[2]高二上!$B:$R,13,0)</f>
        <v>#N/A</v>
      </c>
      <c r="AY286" t="e">
        <f>VLOOKUP($B286,[2]高二上!$B:$R,14,0)</f>
        <v>#N/A</v>
      </c>
      <c r="AZ286" t="e">
        <f>VLOOKUP($B286,[2]高二上!$B:$R,15,0)</f>
        <v>#N/A</v>
      </c>
      <c r="BA286" t="e">
        <f>VLOOKUP($B286,[2]高二上!$B:$R,16,0)</f>
        <v>#N/A</v>
      </c>
      <c r="BB286" t="e">
        <f>VLOOKUP($B286,[2]高二上!$B:$R,17,0)</f>
        <v>#N/A</v>
      </c>
      <c r="BC286">
        <f>VLOOKUP($B286,[1]高一下!$B:$R,6,0)</f>
        <v>104</v>
      </c>
      <c r="BD286" t="str">
        <f>VLOOKUP($B286,[1]高一下!$B:$R,7,0)</f>
        <v>杨志明</v>
      </c>
      <c r="BE286">
        <f>VLOOKUP($B286,[1]高一下!$B:$R,8,0)</f>
        <v>100</v>
      </c>
      <c r="BF286" t="str">
        <f>VLOOKUP($B286,[1]高一下!$B:$R,9,0)</f>
        <v>次儿祝玛</v>
      </c>
      <c r="BG286">
        <f>VLOOKUP($B286,[1]高一下!$B:$R,10,0)</f>
        <v>63</v>
      </c>
      <c r="BH286" t="str">
        <f>VLOOKUP($B286,[1]高一下!$B:$R,11,0)</f>
        <v>车梦德</v>
      </c>
      <c r="BI286">
        <f>VLOOKUP($B286,[1]高一下!$B:$R,12,0)</f>
        <v>61</v>
      </c>
      <c r="BJ286" t="str">
        <f>VLOOKUP($B286,[1]高一下!$B:$R,13,0)</f>
        <v>向雅欣</v>
      </c>
      <c r="BK286">
        <f>VLOOKUP($B286,[1]高一下!$B:$R,14,0)</f>
        <v>69</v>
      </c>
      <c r="BL286" t="str">
        <f>VLOOKUP($B286,[1]高一下!$B:$R,15,0)</f>
        <v>邓琪</v>
      </c>
      <c r="BM286">
        <f>VLOOKUP($B286,[1]高一下!$B:$R,16,0)</f>
        <v>81</v>
      </c>
      <c r="BN286" t="str">
        <f>VLOOKUP($B286,[1]高一下!$B:$R,17,0)</f>
        <v>李树海</v>
      </c>
      <c r="BO286">
        <f>VLOOKUP($B286,[1]高一上!$B:$W,5,0)</f>
        <v>87.5</v>
      </c>
      <c r="BP286" t="str">
        <f>VLOOKUP($B286,[1]高一上!$B:$W,6,0)</f>
        <v>杨志明</v>
      </c>
      <c r="BQ286">
        <f>VLOOKUP($B286,[1]高一上!$B:$W,7,0)</f>
        <v>63</v>
      </c>
      <c r="BR286" t="str">
        <f>VLOOKUP($B286,[1]高一上!$B:$W,8,0)</f>
        <v>次儿祝玛</v>
      </c>
      <c r="BS286">
        <f>VLOOKUP($B286,[1]高一上!$B:$W,9,0)</f>
        <v>68.5</v>
      </c>
      <c r="BT286" t="str">
        <f>VLOOKUP($B286,[1]高一上!$B:$W,10,0)</f>
        <v>车梦德</v>
      </c>
      <c r="BU286">
        <f>VLOOKUP($B286,[1]高一上!$B:$W,17,0)</f>
        <v>73</v>
      </c>
      <c r="BV286" t="str">
        <f>VLOOKUP($B286,[1]高一上!$B:$W,18,0)</f>
        <v>向雅欣</v>
      </c>
      <c r="BW286">
        <f>VLOOKUP($B286,[1]高一上!$B:$W,19,0)</f>
        <v>69</v>
      </c>
      <c r="BX286" t="str">
        <f>VLOOKUP($B286,[1]高一上!$B:$W,20,0)</f>
        <v>邓琪</v>
      </c>
      <c r="BY286">
        <f>VLOOKUP($B286,[1]高一上!$B:$W,21,0)</f>
        <v>69</v>
      </c>
      <c r="BZ286" t="str">
        <f>VLOOKUP($B286,[1]高一上!$B:$W,22,0)</f>
        <v>李树海</v>
      </c>
      <c r="CA286">
        <f>VLOOKUP($B286,[1]中考!$B:$N,5,0)</f>
        <v>105</v>
      </c>
      <c r="CB286">
        <f>VLOOKUP($B286,[1]中考!$B:$N,6,0)</f>
        <v>86</v>
      </c>
      <c r="CC286">
        <f>VLOOKUP($B286,[1]中考!$B:$N,7,0)</f>
        <v>103</v>
      </c>
      <c r="CD286">
        <f>VLOOKUP($B286,[1]中考!$B:$N,11,0)</f>
        <v>36</v>
      </c>
      <c r="CE286">
        <f>VLOOKUP($B286,[1]中考!$B:$N,12,0)</f>
        <v>46</v>
      </c>
      <c r="CF286">
        <f>VLOOKUP($B286,[1]中考!$B:$N,13,0)</f>
        <v>49</v>
      </c>
    </row>
    <row r="287" spans="1:84" x14ac:dyDescent="0.2">
      <c r="A287" s="1" t="s">
        <v>895</v>
      </c>
      <c r="B287" s="1" t="s">
        <v>896</v>
      </c>
      <c r="C287" s="1" t="s">
        <v>852</v>
      </c>
      <c r="D287" s="1" t="s">
        <v>853</v>
      </c>
      <c r="E287" s="1" t="s">
        <v>897</v>
      </c>
      <c r="F287" s="1">
        <v>488</v>
      </c>
      <c r="G287" s="1">
        <v>111</v>
      </c>
      <c r="H287" s="1" t="s">
        <v>562</v>
      </c>
      <c r="I287" s="1">
        <v>80</v>
      </c>
      <c r="J287" s="1" t="s">
        <v>403</v>
      </c>
      <c r="K287" s="1">
        <v>103</v>
      </c>
      <c r="L287" s="1" t="s">
        <v>855</v>
      </c>
      <c r="M287" s="1">
        <v>66</v>
      </c>
      <c r="N287" s="1" t="s">
        <v>856</v>
      </c>
      <c r="O287" s="1">
        <v>79</v>
      </c>
      <c r="P287" s="1" t="s">
        <v>857</v>
      </c>
      <c r="Q287" s="1">
        <v>49</v>
      </c>
      <c r="R287" s="1" t="s">
        <v>858</v>
      </c>
      <c r="S287">
        <f>VLOOKUP(B287,[1]高三上!$B:$R,6,0)</f>
        <v>103.5</v>
      </c>
      <c r="T287" t="str">
        <f>VLOOKUP(B287,[1]高三上!$B:$R,7,0)</f>
        <v>杨志明</v>
      </c>
      <c r="U287">
        <f>VLOOKUP(B287,[1]高三上!$B:$R,8,0)</f>
        <v>86</v>
      </c>
      <c r="V287" t="str">
        <f>VLOOKUP(B287,[1]高三上!$B:$R,9,0)</f>
        <v>次儿祝玛</v>
      </c>
      <c r="W287">
        <f>VLOOKUP(B287,[1]高三上!$B:$R,10,0)</f>
        <v>96.5</v>
      </c>
      <c r="X287" t="str">
        <f>VLOOKUP(B287,[1]高三上!$B:$R,11,0)</f>
        <v>车梦德</v>
      </c>
      <c r="Y287">
        <f>VLOOKUP(B287,[1]高三上!$B:$R,12,0)</f>
        <v>64.5</v>
      </c>
      <c r="Z287" t="str">
        <f>VLOOKUP(B287,[1]高三上!$B:$R,13,0)</f>
        <v>向雅欣</v>
      </c>
      <c r="AA287">
        <f>VLOOKUP(B287,[1]高三上!$B:$R,14,0)</f>
        <v>70</v>
      </c>
      <c r="AB287" t="str">
        <f>VLOOKUP(B287,[1]高三上!$B:$R,15,0)</f>
        <v>邓琪</v>
      </c>
      <c r="AC287">
        <f>VLOOKUP(B287,[1]高三上!$B:$R,16,0)</f>
        <v>46</v>
      </c>
      <c r="AD287" t="str">
        <f>VLOOKUP(B287,[1]高三上!$B:$R,17,0)</f>
        <v>李树海</v>
      </c>
      <c r="AE287" t="str">
        <f>VLOOKUP($B287,[1]高二下!$B:$R,6,0)</f>
        <v>100.0</v>
      </c>
      <c r="AF287" t="str">
        <f>VLOOKUP($B287,[1]高二下!$B:$R,7,0)</f>
        <v>杨志明</v>
      </c>
      <c r="AG287" t="str">
        <f>VLOOKUP($B287,[1]高二下!$B:$R,8,0)</f>
        <v>75.0</v>
      </c>
      <c r="AH287" t="str">
        <f>VLOOKUP($B287,[1]高二下!$B:$R,9,0)</f>
        <v>次儿祝玛</v>
      </c>
      <c r="AI287" t="str">
        <f>VLOOKUP($B287,[1]高二下!$B:$R,10,0)</f>
        <v>110.0</v>
      </c>
      <c r="AJ287" t="str">
        <f>VLOOKUP($B287,[1]高二下!$B:$R,11,0)</f>
        <v>车梦德</v>
      </c>
      <c r="AK287" t="str">
        <f>VLOOKUP($B287,[1]高二下!$B:$R,12,0)</f>
        <v>81.0</v>
      </c>
      <c r="AL287" t="str">
        <f>VLOOKUP($B287,[1]高二下!$B:$R,13,0)</f>
        <v>向雅欣</v>
      </c>
      <c r="AM287" t="str">
        <f>VLOOKUP($B287,[1]高二下!$B:$R,14,0)</f>
        <v>53.0</v>
      </c>
      <c r="AN287" t="str">
        <f>VLOOKUP($B287,[1]高二下!$B:$R,15,0)</f>
        <v>邓琪</v>
      </c>
      <c r="AO287" t="str">
        <f>VLOOKUP($B287,[1]高二下!$B:$R,16,0)</f>
        <v>78.0</v>
      </c>
      <c r="AP287" t="str">
        <f>VLOOKUP($B287,[1]高二下!$B:$R,17,0)</f>
        <v>李树海</v>
      </c>
      <c r="AQ287" t="e">
        <f>VLOOKUP($B287,[2]高二上!$B:$R,6,0)</f>
        <v>#N/A</v>
      </c>
      <c r="AR287" t="e">
        <f>VLOOKUP($B287,[2]高二上!$B:$R,7,0)</f>
        <v>#N/A</v>
      </c>
      <c r="AS287" t="e">
        <f>VLOOKUP($B287,[2]高二上!$B:$R,8,0)</f>
        <v>#N/A</v>
      </c>
      <c r="AT287" t="e">
        <f>VLOOKUP($B287,[2]高二上!$B:$R,9,0)</f>
        <v>#N/A</v>
      </c>
      <c r="AU287" t="e">
        <f>VLOOKUP($B287,[2]高二上!$B:$R,10,0)</f>
        <v>#N/A</v>
      </c>
      <c r="AV287" t="e">
        <f>VLOOKUP($B287,[2]高二上!$B:$R,11,0)</f>
        <v>#N/A</v>
      </c>
      <c r="AW287" t="e">
        <f>VLOOKUP($B287,[2]高二上!$B:$R,12,0)</f>
        <v>#N/A</v>
      </c>
      <c r="AX287" t="e">
        <f>VLOOKUP($B287,[2]高二上!$B:$R,13,0)</f>
        <v>#N/A</v>
      </c>
      <c r="AY287" t="e">
        <f>VLOOKUP($B287,[2]高二上!$B:$R,14,0)</f>
        <v>#N/A</v>
      </c>
      <c r="AZ287" t="e">
        <f>VLOOKUP($B287,[2]高二上!$B:$R,15,0)</f>
        <v>#N/A</v>
      </c>
      <c r="BA287" t="e">
        <f>VLOOKUP($B287,[2]高二上!$B:$R,16,0)</f>
        <v>#N/A</v>
      </c>
      <c r="BB287" t="e">
        <f>VLOOKUP($B287,[2]高二上!$B:$R,17,0)</f>
        <v>#N/A</v>
      </c>
      <c r="BC287">
        <f>VLOOKUP($B287,[1]高一下!$B:$R,6,0)</f>
        <v>87</v>
      </c>
      <c r="BD287" t="str">
        <f>VLOOKUP($B287,[1]高一下!$B:$R,7,0)</f>
        <v>杨志明</v>
      </c>
      <c r="BE287">
        <f>VLOOKUP($B287,[1]高一下!$B:$R,8,0)</f>
        <v>77</v>
      </c>
      <c r="BF287" t="str">
        <f>VLOOKUP($B287,[1]高一下!$B:$R,9,0)</f>
        <v>次儿祝玛</v>
      </c>
      <c r="BG287">
        <f>VLOOKUP($B287,[1]高一下!$B:$R,10,0)</f>
        <v>100</v>
      </c>
      <c r="BH287" t="str">
        <f>VLOOKUP($B287,[1]高一下!$B:$R,11,0)</f>
        <v>车梦德</v>
      </c>
      <c r="BI287">
        <f>VLOOKUP($B287,[1]高一下!$B:$R,12,0)</f>
        <v>66</v>
      </c>
      <c r="BJ287" t="str">
        <f>VLOOKUP($B287,[1]高一下!$B:$R,13,0)</f>
        <v>向雅欣</v>
      </c>
      <c r="BK287">
        <f>VLOOKUP($B287,[1]高一下!$B:$R,14,0)</f>
        <v>67</v>
      </c>
      <c r="BL287" t="str">
        <f>VLOOKUP($B287,[1]高一下!$B:$R,15,0)</f>
        <v>邓琪</v>
      </c>
      <c r="BM287">
        <f>VLOOKUP($B287,[1]高一下!$B:$R,16,0)</f>
        <v>83</v>
      </c>
      <c r="BN287" t="str">
        <f>VLOOKUP($B287,[1]高一下!$B:$R,17,0)</f>
        <v>李树海</v>
      </c>
      <c r="BO287">
        <f>VLOOKUP($B287,[1]高一上!$B:$W,5,0)</f>
        <v>91</v>
      </c>
      <c r="BP287" t="str">
        <f>VLOOKUP($B287,[1]高一上!$B:$W,6,0)</f>
        <v>杨志明</v>
      </c>
      <c r="BQ287">
        <f>VLOOKUP($B287,[1]高一上!$B:$W,7,0)</f>
        <v>57</v>
      </c>
      <c r="BR287" t="str">
        <f>VLOOKUP($B287,[1]高一上!$B:$W,8,0)</f>
        <v>次儿祝玛</v>
      </c>
      <c r="BS287">
        <f>VLOOKUP($B287,[1]高一上!$B:$W,9,0)</f>
        <v>97</v>
      </c>
      <c r="BT287" t="str">
        <f>VLOOKUP($B287,[1]高一上!$B:$W,10,0)</f>
        <v>车梦德</v>
      </c>
      <c r="BU287">
        <f>VLOOKUP($B287,[1]高一上!$B:$W,17,0)</f>
        <v>66</v>
      </c>
      <c r="BV287" t="str">
        <f>VLOOKUP($B287,[1]高一上!$B:$W,18,0)</f>
        <v>向雅欣</v>
      </c>
      <c r="BW287">
        <f>VLOOKUP($B287,[1]高一上!$B:$W,19,0)</f>
        <v>59</v>
      </c>
      <c r="BX287" t="str">
        <f>VLOOKUP($B287,[1]高一上!$B:$W,20,0)</f>
        <v>邓琪</v>
      </c>
      <c r="BY287">
        <f>VLOOKUP($B287,[1]高一上!$B:$W,21,0)</f>
        <v>59</v>
      </c>
      <c r="BZ287" t="str">
        <f>VLOOKUP($B287,[1]高一上!$B:$W,22,0)</f>
        <v>李树海</v>
      </c>
      <c r="CA287">
        <f>VLOOKUP($B287,[1]中考!$B:$N,5,0)</f>
        <v>115</v>
      </c>
      <c r="CB287">
        <f>VLOOKUP($B287,[1]中考!$B:$N,6,0)</f>
        <v>64</v>
      </c>
      <c r="CC287">
        <f>VLOOKUP($B287,[1]中考!$B:$N,7,0)</f>
        <v>132</v>
      </c>
      <c r="CD287">
        <f>VLOOKUP($B287,[1]中考!$B:$N,11,0)</f>
        <v>31</v>
      </c>
      <c r="CE287">
        <f>VLOOKUP($B287,[1]中考!$B:$N,12,0)</f>
        <v>34</v>
      </c>
      <c r="CF287">
        <f>VLOOKUP($B287,[1]中考!$B:$N,13,0)</f>
        <v>44</v>
      </c>
    </row>
    <row r="288" spans="1:84" x14ac:dyDescent="0.2">
      <c r="A288" s="1" t="s">
        <v>898</v>
      </c>
      <c r="B288" s="1" t="s">
        <v>899</v>
      </c>
      <c r="C288" s="1" t="s">
        <v>852</v>
      </c>
      <c r="D288" s="1" t="s">
        <v>853</v>
      </c>
      <c r="E288" s="1" t="s">
        <v>900</v>
      </c>
      <c r="F288" s="1">
        <v>486</v>
      </c>
      <c r="G288" s="1">
        <v>114</v>
      </c>
      <c r="H288" s="1" t="s">
        <v>562</v>
      </c>
      <c r="I288" s="1">
        <v>98</v>
      </c>
      <c r="J288" s="1" t="s">
        <v>403</v>
      </c>
      <c r="K288" s="1">
        <v>94</v>
      </c>
      <c r="L288" s="1" t="s">
        <v>855</v>
      </c>
      <c r="M288" s="1">
        <v>56</v>
      </c>
      <c r="N288" s="1" t="s">
        <v>856</v>
      </c>
      <c r="O288" s="1">
        <v>69</v>
      </c>
      <c r="P288" s="1" t="s">
        <v>857</v>
      </c>
      <c r="Q288" s="1">
        <v>55</v>
      </c>
      <c r="R288" s="1" t="s">
        <v>858</v>
      </c>
      <c r="S288">
        <f>VLOOKUP(B288,[1]高三上!$B:$R,6,0)</f>
        <v>101.5</v>
      </c>
      <c r="T288" t="str">
        <f>VLOOKUP(B288,[1]高三上!$B:$R,7,0)</f>
        <v>杨志明</v>
      </c>
      <c r="U288">
        <f>VLOOKUP(B288,[1]高三上!$B:$R,8,0)</f>
        <v>91</v>
      </c>
      <c r="V288" t="str">
        <f>VLOOKUP(B288,[1]高三上!$B:$R,9,0)</f>
        <v>次儿祝玛</v>
      </c>
      <c r="W288">
        <f>VLOOKUP(B288,[1]高三上!$B:$R,10,0)</f>
        <v>71</v>
      </c>
      <c r="X288" t="str">
        <f>VLOOKUP(B288,[1]高三上!$B:$R,11,0)</f>
        <v>车梦德</v>
      </c>
      <c r="Y288">
        <f>VLOOKUP(B288,[1]高三上!$B:$R,12,0)</f>
        <v>65</v>
      </c>
      <c r="Z288" t="str">
        <f>VLOOKUP(B288,[1]高三上!$B:$R,13,0)</f>
        <v>向雅欣</v>
      </c>
      <c r="AA288">
        <f>VLOOKUP(B288,[1]高三上!$B:$R,14,0)</f>
        <v>61</v>
      </c>
      <c r="AB288" t="str">
        <f>VLOOKUP(B288,[1]高三上!$B:$R,15,0)</f>
        <v>邓琪</v>
      </c>
      <c r="AC288">
        <f>VLOOKUP(B288,[1]高三上!$B:$R,16,0)</f>
        <v>47</v>
      </c>
      <c r="AD288" t="str">
        <f>VLOOKUP(B288,[1]高三上!$B:$R,17,0)</f>
        <v>李树海</v>
      </c>
      <c r="AE288" t="str">
        <f>VLOOKUP($B288,[1]高二下!$B:$R,6,0)</f>
        <v>93.0</v>
      </c>
      <c r="AF288" t="str">
        <f>VLOOKUP($B288,[1]高二下!$B:$R,7,0)</f>
        <v>杨志明</v>
      </c>
      <c r="AG288" t="str">
        <f>VLOOKUP($B288,[1]高二下!$B:$R,8,0)</f>
        <v>77.0</v>
      </c>
      <c r="AH288" t="str">
        <f>VLOOKUP($B288,[1]高二下!$B:$R,9,0)</f>
        <v>次儿祝玛</v>
      </c>
      <c r="AI288" t="str">
        <f>VLOOKUP($B288,[1]高二下!$B:$R,10,0)</f>
        <v>78.0</v>
      </c>
      <c r="AJ288" t="str">
        <f>VLOOKUP($B288,[1]高二下!$B:$R,11,0)</f>
        <v>车梦德</v>
      </c>
      <c r="AK288" t="str">
        <f>VLOOKUP($B288,[1]高二下!$B:$R,12,0)</f>
        <v>75.0</v>
      </c>
      <c r="AL288" t="str">
        <f>VLOOKUP($B288,[1]高二下!$B:$R,13,0)</f>
        <v>向雅欣</v>
      </c>
      <c r="AM288" t="str">
        <f>VLOOKUP($B288,[1]高二下!$B:$R,14,0)</f>
        <v>72.0</v>
      </c>
      <c r="AN288" t="str">
        <f>VLOOKUP($B288,[1]高二下!$B:$R,15,0)</f>
        <v>邓琪</v>
      </c>
      <c r="AO288" t="str">
        <f>VLOOKUP($B288,[1]高二下!$B:$R,16,0)</f>
        <v>68.0</v>
      </c>
      <c r="AP288" t="str">
        <f>VLOOKUP($B288,[1]高二下!$B:$R,17,0)</f>
        <v>李树海</v>
      </c>
      <c r="AQ288" t="e">
        <f>VLOOKUP($B288,[2]高二上!$B:$R,6,0)</f>
        <v>#N/A</v>
      </c>
      <c r="AR288" t="e">
        <f>VLOOKUP($B288,[2]高二上!$B:$R,7,0)</f>
        <v>#N/A</v>
      </c>
      <c r="AS288" t="e">
        <f>VLOOKUP($B288,[2]高二上!$B:$R,8,0)</f>
        <v>#N/A</v>
      </c>
      <c r="AT288" t="e">
        <f>VLOOKUP($B288,[2]高二上!$B:$R,9,0)</f>
        <v>#N/A</v>
      </c>
      <c r="AU288" t="e">
        <f>VLOOKUP($B288,[2]高二上!$B:$R,10,0)</f>
        <v>#N/A</v>
      </c>
      <c r="AV288" t="e">
        <f>VLOOKUP($B288,[2]高二上!$B:$R,11,0)</f>
        <v>#N/A</v>
      </c>
      <c r="AW288" t="e">
        <f>VLOOKUP($B288,[2]高二上!$B:$R,12,0)</f>
        <v>#N/A</v>
      </c>
      <c r="AX288" t="e">
        <f>VLOOKUP($B288,[2]高二上!$B:$R,13,0)</f>
        <v>#N/A</v>
      </c>
      <c r="AY288" t="e">
        <f>VLOOKUP($B288,[2]高二上!$B:$R,14,0)</f>
        <v>#N/A</v>
      </c>
      <c r="AZ288" t="e">
        <f>VLOOKUP($B288,[2]高二上!$B:$R,15,0)</f>
        <v>#N/A</v>
      </c>
      <c r="BA288" t="e">
        <f>VLOOKUP($B288,[2]高二上!$B:$R,16,0)</f>
        <v>#N/A</v>
      </c>
      <c r="BB288" t="e">
        <f>VLOOKUP($B288,[2]高二上!$B:$R,17,0)</f>
        <v>#N/A</v>
      </c>
      <c r="BC288">
        <f>VLOOKUP($B288,[1]高一下!$B:$R,6,0)</f>
        <v>102</v>
      </c>
      <c r="BD288" t="str">
        <f>VLOOKUP($B288,[1]高一下!$B:$R,7,0)</f>
        <v>杨志明</v>
      </c>
      <c r="BE288">
        <f>VLOOKUP($B288,[1]高一下!$B:$R,8,0)</f>
        <v>102</v>
      </c>
      <c r="BF288" t="str">
        <f>VLOOKUP($B288,[1]高一下!$B:$R,9,0)</f>
        <v>次儿祝玛</v>
      </c>
      <c r="BG288">
        <f>VLOOKUP($B288,[1]高一下!$B:$R,10,0)</f>
        <v>53.5</v>
      </c>
      <c r="BH288" t="str">
        <f>VLOOKUP($B288,[1]高一下!$B:$R,11,0)</f>
        <v>车梦德</v>
      </c>
      <c r="BI288">
        <f>VLOOKUP($B288,[1]高一下!$B:$R,12,0)</f>
        <v>74</v>
      </c>
      <c r="BJ288" t="str">
        <f>VLOOKUP($B288,[1]高一下!$B:$R,13,0)</f>
        <v>向雅欣</v>
      </c>
      <c r="BK288">
        <f>VLOOKUP($B288,[1]高一下!$B:$R,14,0)</f>
        <v>72</v>
      </c>
      <c r="BL288" t="str">
        <f>VLOOKUP($B288,[1]高一下!$B:$R,15,0)</f>
        <v>邓琪</v>
      </c>
      <c r="BM288">
        <f>VLOOKUP($B288,[1]高一下!$B:$R,16,0)</f>
        <v>77</v>
      </c>
      <c r="BN288" t="str">
        <f>VLOOKUP($B288,[1]高一下!$B:$R,17,0)</f>
        <v>李树海</v>
      </c>
      <c r="BO288">
        <f>VLOOKUP($B288,[1]高一上!$B:$W,5,0)</f>
        <v>85.5</v>
      </c>
      <c r="BP288" t="str">
        <f>VLOOKUP($B288,[1]高一上!$B:$W,6,0)</f>
        <v>李志友</v>
      </c>
      <c r="BQ288">
        <f>VLOOKUP($B288,[1]高一上!$B:$W,7,0)</f>
        <v>56</v>
      </c>
      <c r="BR288" t="str">
        <f>VLOOKUP($B288,[1]高一上!$B:$W,8,0)</f>
        <v>梅桂斌</v>
      </c>
      <c r="BS288">
        <f>VLOOKUP($B288,[1]高一上!$B:$W,9,0)</f>
        <v>55</v>
      </c>
      <c r="BT288" t="str">
        <f>VLOOKUP($B288,[1]高一上!$B:$W,10,0)</f>
        <v>尹英娇</v>
      </c>
      <c r="BU288">
        <f>VLOOKUP($B288,[1]高一上!$B:$W,17,0)</f>
        <v>75</v>
      </c>
      <c r="BV288" t="str">
        <f>VLOOKUP($B288,[1]高一上!$B:$W,18,0)</f>
        <v>沙正芳</v>
      </c>
      <c r="BW288">
        <f>VLOOKUP($B288,[1]高一上!$B:$W,19,0)</f>
        <v>69</v>
      </c>
      <c r="BX288" t="str">
        <f>VLOOKUP($B288,[1]高一上!$B:$W,20,0)</f>
        <v>邓琪</v>
      </c>
      <c r="BY288">
        <f>VLOOKUP($B288,[1]高一上!$B:$W,21,0)</f>
        <v>69</v>
      </c>
      <c r="BZ288" t="str">
        <f>VLOOKUP($B288,[1]高一上!$B:$W,22,0)</f>
        <v>李树海</v>
      </c>
      <c r="CA288">
        <f>VLOOKUP($B288,[1]中考!$B:$N,5,0)</f>
        <v>110</v>
      </c>
      <c r="CB288">
        <f>VLOOKUP($B288,[1]中考!$B:$N,6,0)</f>
        <v>85</v>
      </c>
      <c r="CC288">
        <f>VLOOKUP($B288,[1]中考!$B:$N,7,0)</f>
        <v>79</v>
      </c>
      <c r="CD288">
        <f>VLOOKUP($B288,[1]中考!$B:$N,11,0)</f>
        <v>37</v>
      </c>
      <c r="CE288">
        <f>VLOOKUP($B288,[1]中考!$B:$N,12,0)</f>
        <v>40</v>
      </c>
      <c r="CF288">
        <f>VLOOKUP($B288,[1]中考!$B:$N,13,0)</f>
        <v>42</v>
      </c>
    </row>
    <row r="289" spans="1:84" x14ac:dyDescent="0.2">
      <c r="A289" s="3" t="s">
        <v>901</v>
      </c>
      <c r="B289" s="1" t="s">
        <v>902</v>
      </c>
      <c r="C289" s="1" t="s">
        <v>852</v>
      </c>
      <c r="D289" s="1" t="s">
        <v>853</v>
      </c>
      <c r="E289" s="1" t="s">
        <v>903</v>
      </c>
      <c r="F289" s="1">
        <v>483</v>
      </c>
      <c r="G289" s="1">
        <v>103</v>
      </c>
      <c r="H289" s="1" t="s">
        <v>562</v>
      </c>
      <c r="I289" s="1">
        <v>88</v>
      </c>
      <c r="J289" s="1" t="s">
        <v>403</v>
      </c>
      <c r="K289" s="1">
        <v>112</v>
      </c>
      <c r="L289" s="1" t="s">
        <v>855</v>
      </c>
      <c r="M289" s="1">
        <v>58</v>
      </c>
      <c r="N289" s="1" t="s">
        <v>856</v>
      </c>
      <c r="O289" s="1">
        <v>65</v>
      </c>
      <c r="P289" s="1" t="s">
        <v>857</v>
      </c>
      <c r="Q289" s="1">
        <v>57</v>
      </c>
      <c r="R289" s="1" t="s">
        <v>858</v>
      </c>
      <c r="S289">
        <f>VLOOKUP(B289,[1]高三上!$B:$R,6,0)</f>
        <v>104</v>
      </c>
      <c r="T289" t="str">
        <f>VLOOKUP(B289,[1]高三上!$B:$R,7,0)</f>
        <v>杨志明</v>
      </c>
      <c r="U289">
        <f>VLOOKUP(B289,[1]高三上!$B:$R,8,0)</f>
        <v>86</v>
      </c>
      <c r="V289" t="str">
        <f>VLOOKUP(B289,[1]高三上!$B:$R,9,0)</f>
        <v>次儿祝玛</v>
      </c>
      <c r="W289">
        <f>VLOOKUP(B289,[1]高三上!$B:$R,10,0)</f>
        <v>105</v>
      </c>
      <c r="X289" t="str">
        <f>VLOOKUP(B289,[1]高三上!$B:$R,11,0)</f>
        <v>车梦德</v>
      </c>
      <c r="Y289">
        <f>VLOOKUP(B289,[1]高三上!$B:$R,12,0)</f>
        <v>78</v>
      </c>
      <c r="Z289" t="str">
        <f>VLOOKUP(B289,[1]高三上!$B:$R,13,0)</f>
        <v>向雅欣</v>
      </c>
      <c r="AA289">
        <f>VLOOKUP(B289,[1]高三上!$B:$R,14,0)</f>
        <v>68.5</v>
      </c>
      <c r="AB289" t="str">
        <f>VLOOKUP(B289,[1]高三上!$B:$R,15,0)</f>
        <v>邓琪</v>
      </c>
      <c r="AC289">
        <f>VLOOKUP(B289,[1]高三上!$B:$R,16,0)</f>
        <v>52</v>
      </c>
      <c r="AD289" t="str">
        <f>VLOOKUP(B289,[1]高三上!$B:$R,17,0)</f>
        <v>李树海</v>
      </c>
      <c r="AE289" t="str">
        <f>VLOOKUP($B289,[1]高二下!$B:$R,6,0)</f>
        <v>104.0</v>
      </c>
      <c r="AF289" t="str">
        <f>VLOOKUP($B289,[1]高二下!$B:$R,7,0)</f>
        <v>杨志明</v>
      </c>
      <c r="AG289" t="str">
        <f>VLOOKUP($B289,[1]高二下!$B:$R,8,0)</f>
        <v>93.0</v>
      </c>
      <c r="AH289" t="str">
        <f>VLOOKUP($B289,[1]高二下!$B:$R,9,0)</f>
        <v>次儿祝玛</v>
      </c>
      <c r="AI289" t="str">
        <f>VLOOKUP($B289,[1]高二下!$B:$R,10,0)</f>
        <v>104.5</v>
      </c>
      <c r="AJ289" t="str">
        <f>VLOOKUP($B289,[1]高二下!$B:$R,11,0)</f>
        <v>车梦德</v>
      </c>
      <c r="AK289" t="str">
        <f>VLOOKUP($B289,[1]高二下!$B:$R,12,0)</f>
        <v>80.0</v>
      </c>
      <c r="AL289" t="str">
        <f>VLOOKUP($B289,[1]高二下!$B:$R,13,0)</f>
        <v>向雅欣</v>
      </c>
      <c r="AM289" t="str">
        <f>VLOOKUP($B289,[1]高二下!$B:$R,14,0)</f>
        <v>67.0</v>
      </c>
      <c r="AN289" t="str">
        <f>VLOOKUP($B289,[1]高二下!$B:$R,15,0)</f>
        <v>邓琪</v>
      </c>
      <c r="AO289" t="str">
        <f>VLOOKUP($B289,[1]高二下!$B:$R,16,0)</f>
        <v>75.0</v>
      </c>
      <c r="AP289" t="str">
        <f>VLOOKUP($B289,[1]高二下!$B:$R,17,0)</f>
        <v>李树海</v>
      </c>
      <c r="AQ289" t="e">
        <f>VLOOKUP($B289,[2]高二上!$B:$R,6,0)</f>
        <v>#N/A</v>
      </c>
      <c r="AR289" t="e">
        <f>VLOOKUP($B289,[2]高二上!$B:$R,7,0)</f>
        <v>#N/A</v>
      </c>
      <c r="AS289" t="e">
        <f>VLOOKUP($B289,[2]高二上!$B:$R,8,0)</f>
        <v>#N/A</v>
      </c>
      <c r="AT289" t="e">
        <f>VLOOKUP($B289,[2]高二上!$B:$R,9,0)</f>
        <v>#N/A</v>
      </c>
      <c r="AU289" t="e">
        <f>VLOOKUP($B289,[2]高二上!$B:$R,10,0)</f>
        <v>#N/A</v>
      </c>
      <c r="AV289" t="e">
        <f>VLOOKUP($B289,[2]高二上!$B:$R,11,0)</f>
        <v>#N/A</v>
      </c>
      <c r="AW289" t="e">
        <f>VLOOKUP($B289,[2]高二上!$B:$R,12,0)</f>
        <v>#N/A</v>
      </c>
      <c r="AX289" t="e">
        <f>VLOOKUP($B289,[2]高二上!$B:$R,13,0)</f>
        <v>#N/A</v>
      </c>
      <c r="AY289" t="e">
        <f>VLOOKUP($B289,[2]高二上!$B:$R,14,0)</f>
        <v>#N/A</v>
      </c>
      <c r="AZ289" t="e">
        <f>VLOOKUP($B289,[2]高二上!$B:$R,15,0)</f>
        <v>#N/A</v>
      </c>
      <c r="BA289" t="e">
        <f>VLOOKUP($B289,[2]高二上!$B:$R,16,0)</f>
        <v>#N/A</v>
      </c>
      <c r="BB289" t="e">
        <f>VLOOKUP($B289,[2]高二上!$B:$R,17,0)</f>
        <v>#N/A</v>
      </c>
      <c r="BC289">
        <f>VLOOKUP($B289,[1]高一下!$B:$R,6,0)</f>
        <v>97</v>
      </c>
      <c r="BD289" t="str">
        <f>VLOOKUP($B289,[1]高一下!$B:$R,7,0)</f>
        <v>杨志明</v>
      </c>
      <c r="BE289">
        <f>VLOOKUP($B289,[1]高一下!$B:$R,8,0)</f>
        <v>117</v>
      </c>
      <c r="BF289" t="str">
        <f>VLOOKUP($B289,[1]高一下!$B:$R,9,0)</f>
        <v>次儿祝玛</v>
      </c>
      <c r="BG289">
        <f>VLOOKUP($B289,[1]高一下!$B:$R,10,0)</f>
        <v>103</v>
      </c>
      <c r="BH289" t="str">
        <f>VLOOKUP($B289,[1]高一下!$B:$R,11,0)</f>
        <v>车梦德</v>
      </c>
      <c r="BI289">
        <f>VLOOKUP($B289,[1]高一下!$B:$R,12,0)</f>
        <v>65</v>
      </c>
      <c r="BJ289" t="str">
        <f>VLOOKUP($B289,[1]高一下!$B:$R,13,0)</f>
        <v>向雅欣</v>
      </c>
      <c r="BK289">
        <f>VLOOKUP($B289,[1]高一下!$B:$R,14,0)</f>
        <v>80</v>
      </c>
      <c r="BL289" t="str">
        <f>VLOOKUP($B289,[1]高一下!$B:$R,15,0)</f>
        <v>邓琪</v>
      </c>
      <c r="BM289">
        <f>VLOOKUP($B289,[1]高一下!$B:$R,16,0)</f>
        <v>75</v>
      </c>
      <c r="BN289" t="str">
        <f>VLOOKUP($B289,[1]高一下!$B:$R,17,0)</f>
        <v>李树海</v>
      </c>
      <c r="BO289">
        <f>VLOOKUP($B289,[1]高一上!$B:$W,5,0)</f>
        <v>87</v>
      </c>
      <c r="BP289" t="str">
        <f>VLOOKUP($B289,[1]高一上!$B:$W,6,0)</f>
        <v>杨志明</v>
      </c>
      <c r="BQ289">
        <f>VLOOKUP($B289,[1]高一上!$B:$W,7,0)</f>
        <v>67</v>
      </c>
      <c r="BR289" t="str">
        <f>VLOOKUP($B289,[1]高一上!$B:$W,8,0)</f>
        <v>次儿祝玛</v>
      </c>
      <c r="BS289">
        <f>VLOOKUP($B289,[1]高一上!$B:$W,9,0)</f>
        <v>81</v>
      </c>
      <c r="BT289" t="str">
        <f>VLOOKUP($B289,[1]高一上!$B:$W,10,0)</f>
        <v>车梦德</v>
      </c>
      <c r="BU289">
        <f>VLOOKUP($B289,[1]高一上!$B:$W,17,0)</f>
        <v>82</v>
      </c>
      <c r="BV289" t="str">
        <f>VLOOKUP($B289,[1]高一上!$B:$W,18,0)</f>
        <v>向雅欣</v>
      </c>
      <c r="BW289">
        <f>VLOOKUP($B289,[1]高一上!$B:$W,19,0)</f>
        <v>58</v>
      </c>
      <c r="BX289" t="str">
        <f>VLOOKUP($B289,[1]高一上!$B:$W,20,0)</f>
        <v>邓琪</v>
      </c>
      <c r="BY289">
        <f>VLOOKUP($B289,[1]高一上!$B:$W,21,0)</f>
        <v>58</v>
      </c>
      <c r="BZ289" t="str">
        <f>VLOOKUP($B289,[1]高一上!$B:$W,22,0)</f>
        <v>李树海</v>
      </c>
      <c r="CA289">
        <f>VLOOKUP($B289,[1]中考!$B:$N,5,0)</f>
        <v>116</v>
      </c>
      <c r="CB289">
        <f>VLOOKUP($B289,[1]中考!$B:$N,6,0)</f>
        <v>81</v>
      </c>
      <c r="CC289">
        <f>VLOOKUP($B289,[1]中考!$B:$N,7,0)</f>
        <v>122</v>
      </c>
      <c r="CD289">
        <f>VLOOKUP($B289,[1]中考!$B:$N,11,0)</f>
        <v>39</v>
      </c>
      <c r="CE289">
        <f>VLOOKUP($B289,[1]中考!$B:$N,12,0)</f>
        <v>37</v>
      </c>
      <c r="CF289">
        <f>VLOOKUP($B289,[1]中考!$B:$N,13,0)</f>
        <v>49</v>
      </c>
    </row>
    <row r="290" spans="1:84" x14ac:dyDescent="0.2">
      <c r="A290" s="3" t="s">
        <v>904</v>
      </c>
      <c r="B290" s="1" t="s">
        <v>905</v>
      </c>
      <c r="C290" s="1" t="s">
        <v>852</v>
      </c>
      <c r="D290" s="1" t="s">
        <v>853</v>
      </c>
      <c r="E290" s="1" t="s">
        <v>906</v>
      </c>
      <c r="F290" s="1">
        <v>482</v>
      </c>
      <c r="G290" s="1">
        <v>112</v>
      </c>
      <c r="H290" s="1" t="s">
        <v>562</v>
      </c>
      <c r="I290" s="1">
        <v>90</v>
      </c>
      <c r="J290" s="1" t="s">
        <v>403</v>
      </c>
      <c r="K290" s="1">
        <v>90</v>
      </c>
      <c r="L290" s="1" t="s">
        <v>855</v>
      </c>
      <c r="M290" s="1">
        <v>74</v>
      </c>
      <c r="N290" s="1" t="s">
        <v>856</v>
      </c>
      <c r="O290" s="1">
        <v>64</v>
      </c>
      <c r="P290" s="1" t="s">
        <v>857</v>
      </c>
      <c r="Q290" s="1">
        <v>52</v>
      </c>
      <c r="R290" s="1" t="s">
        <v>858</v>
      </c>
      <c r="S290">
        <f>VLOOKUP(B290,[1]高三上!$B:$R,6,0)</f>
        <v>104</v>
      </c>
      <c r="T290" t="str">
        <f>VLOOKUP(B290,[1]高三上!$B:$R,7,0)</f>
        <v>杨志明</v>
      </c>
      <c r="U290">
        <f>VLOOKUP(B290,[1]高三上!$B:$R,8,0)</f>
        <v>113</v>
      </c>
      <c r="V290" t="str">
        <f>VLOOKUP(B290,[1]高三上!$B:$R,9,0)</f>
        <v>次儿祝玛</v>
      </c>
      <c r="W290">
        <f>VLOOKUP(B290,[1]高三上!$B:$R,10,0)</f>
        <v>87</v>
      </c>
      <c r="X290" t="str">
        <f>VLOOKUP(B290,[1]高三上!$B:$R,11,0)</f>
        <v>车梦德</v>
      </c>
      <c r="Y290">
        <f>VLOOKUP(B290,[1]高三上!$B:$R,12,0)</f>
        <v>68.5</v>
      </c>
      <c r="Z290" t="str">
        <f>VLOOKUP(B290,[1]高三上!$B:$R,13,0)</f>
        <v>向雅欣</v>
      </c>
      <c r="AA290">
        <f>VLOOKUP(B290,[1]高三上!$B:$R,14,0)</f>
        <v>63</v>
      </c>
      <c r="AB290" t="str">
        <f>VLOOKUP(B290,[1]高三上!$B:$R,15,0)</f>
        <v>邓琪</v>
      </c>
      <c r="AC290">
        <f>VLOOKUP(B290,[1]高三上!$B:$R,16,0)</f>
        <v>49</v>
      </c>
      <c r="AD290" t="str">
        <f>VLOOKUP(B290,[1]高三上!$B:$R,17,0)</f>
        <v>李树海</v>
      </c>
      <c r="AE290" t="str">
        <f>VLOOKUP($B290,[1]高二下!$B:$R,6,0)</f>
        <v>97.0</v>
      </c>
      <c r="AF290" t="str">
        <f>VLOOKUP($B290,[1]高二下!$B:$R,7,0)</f>
        <v>杨志明</v>
      </c>
      <c r="AG290" t="str">
        <f>VLOOKUP($B290,[1]高二下!$B:$R,8,0)</f>
        <v>109.0</v>
      </c>
      <c r="AH290" t="str">
        <f>VLOOKUP($B290,[1]高二下!$B:$R,9,0)</f>
        <v>次儿祝玛</v>
      </c>
      <c r="AI290" t="str">
        <f>VLOOKUP($B290,[1]高二下!$B:$R,10,0)</f>
        <v>78.0</v>
      </c>
      <c r="AJ290" t="str">
        <f>VLOOKUP($B290,[1]高二下!$B:$R,11,0)</f>
        <v>车梦德</v>
      </c>
      <c r="AK290" t="str">
        <f>VLOOKUP($B290,[1]高二下!$B:$R,12,0)</f>
        <v>83.0</v>
      </c>
      <c r="AL290" t="str">
        <f>VLOOKUP($B290,[1]高二下!$B:$R,13,0)</f>
        <v>向雅欣</v>
      </c>
      <c r="AM290" t="str">
        <f>VLOOKUP($B290,[1]高二下!$B:$R,14,0)</f>
        <v>68.0</v>
      </c>
      <c r="AN290" t="str">
        <f>VLOOKUP($B290,[1]高二下!$B:$R,15,0)</f>
        <v>邓琪</v>
      </c>
      <c r="AO290" t="str">
        <f>VLOOKUP($B290,[1]高二下!$B:$R,16,0)</f>
        <v>80.0</v>
      </c>
      <c r="AP290" t="str">
        <f>VLOOKUP($B290,[1]高二下!$B:$R,17,0)</f>
        <v>李树海</v>
      </c>
      <c r="AQ290" t="e">
        <f>VLOOKUP($B290,[2]高二上!$B:$R,6,0)</f>
        <v>#N/A</v>
      </c>
      <c r="AR290" t="e">
        <f>VLOOKUP($B290,[2]高二上!$B:$R,7,0)</f>
        <v>#N/A</v>
      </c>
      <c r="AS290" t="e">
        <f>VLOOKUP($B290,[2]高二上!$B:$R,8,0)</f>
        <v>#N/A</v>
      </c>
      <c r="AT290" t="e">
        <f>VLOOKUP($B290,[2]高二上!$B:$R,9,0)</f>
        <v>#N/A</v>
      </c>
      <c r="AU290" t="e">
        <f>VLOOKUP($B290,[2]高二上!$B:$R,10,0)</f>
        <v>#N/A</v>
      </c>
      <c r="AV290" t="e">
        <f>VLOOKUP($B290,[2]高二上!$B:$R,11,0)</f>
        <v>#N/A</v>
      </c>
      <c r="AW290" t="e">
        <f>VLOOKUP($B290,[2]高二上!$B:$R,12,0)</f>
        <v>#N/A</v>
      </c>
      <c r="AX290" t="e">
        <f>VLOOKUP($B290,[2]高二上!$B:$R,13,0)</f>
        <v>#N/A</v>
      </c>
      <c r="AY290" t="e">
        <f>VLOOKUP($B290,[2]高二上!$B:$R,14,0)</f>
        <v>#N/A</v>
      </c>
      <c r="AZ290" t="e">
        <f>VLOOKUP($B290,[2]高二上!$B:$R,15,0)</f>
        <v>#N/A</v>
      </c>
      <c r="BA290" t="e">
        <f>VLOOKUP($B290,[2]高二上!$B:$R,16,0)</f>
        <v>#N/A</v>
      </c>
      <c r="BB290" t="e">
        <f>VLOOKUP($B290,[2]高二上!$B:$R,17,0)</f>
        <v>#N/A</v>
      </c>
      <c r="BC290">
        <f>VLOOKUP($B290,[1]高一下!$B:$R,6,0)</f>
        <v>104</v>
      </c>
      <c r="BD290" t="str">
        <f>VLOOKUP($B290,[1]高一下!$B:$R,7,0)</f>
        <v>杨志明</v>
      </c>
      <c r="BE290">
        <f>VLOOKUP($B290,[1]高一下!$B:$R,8,0)</f>
        <v>129</v>
      </c>
      <c r="BF290" t="str">
        <f>VLOOKUP($B290,[1]高一下!$B:$R,9,0)</f>
        <v>次儿祝玛</v>
      </c>
      <c r="BG290">
        <f>VLOOKUP($B290,[1]高一下!$B:$R,10,0)</f>
        <v>67</v>
      </c>
      <c r="BH290" t="str">
        <f>VLOOKUP($B290,[1]高一下!$B:$R,11,0)</f>
        <v>车梦德</v>
      </c>
      <c r="BI290">
        <f>VLOOKUP($B290,[1]高一下!$B:$R,12,0)</f>
        <v>75</v>
      </c>
      <c r="BJ290" t="str">
        <f>VLOOKUP($B290,[1]高一下!$B:$R,13,0)</f>
        <v>向雅欣</v>
      </c>
      <c r="BK290">
        <f>VLOOKUP($B290,[1]高一下!$B:$R,14,0)</f>
        <v>71</v>
      </c>
      <c r="BL290" t="str">
        <f>VLOOKUP($B290,[1]高一下!$B:$R,15,0)</f>
        <v>邓琪</v>
      </c>
      <c r="BM290">
        <f>VLOOKUP($B290,[1]高一下!$B:$R,16,0)</f>
        <v>84</v>
      </c>
      <c r="BN290" t="str">
        <f>VLOOKUP($B290,[1]高一下!$B:$R,17,0)</f>
        <v>李树海</v>
      </c>
      <c r="BO290">
        <f>VLOOKUP($B290,[1]高一上!$B:$W,5,0)</f>
        <v>96</v>
      </c>
      <c r="BP290" t="str">
        <f>VLOOKUP($B290,[1]高一上!$B:$W,6,0)</f>
        <v>杨志明</v>
      </c>
      <c r="BQ290">
        <f>VLOOKUP($B290,[1]高一上!$B:$W,7,0)</f>
        <v>86</v>
      </c>
      <c r="BR290" t="str">
        <f>VLOOKUP($B290,[1]高一上!$B:$W,8,0)</f>
        <v>次儿祝玛</v>
      </c>
      <c r="BS290">
        <f>VLOOKUP($B290,[1]高一上!$B:$W,9,0)</f>
        <v>64</v>
      </c>
      <c r="BT290" t="str">
        <f>VLOOKUP($B290,[1]高一上!$B:$W,10,0)</f>
        <v>车梦德</v>
      </c>
      <c r="BU290">
        <f>VLOOKUP($B290,[1]高一上!$B:$W,17,0)</f>
        <v>79</v>
      </c>
      <c r="BV290" t="str">
        <f>VLOOKUP($B290,[1]高一上!$B:$W,18,0)</f>
        <v>向雅欣</v>
      </c>
      <c r="BW290">
        <f>VLOOKUP($B290,[1]高一上!$B:$W,19,0)</f>
        <v>82</v>
      </c>
      <c r="BX290" t="str">
        <f>VLOOKUP($B290,[1]高一上!$B:$W,20,0)</f>
        <v>邓琪</v>
      </c>
      <c r="BY290">
        <f>VLOOKUP($B290,[1]高一上!$B:$W,21,0)</f>
        <v>82</v>
      </c>
      <c r="BZ290" t="str">
        <f>VLOOKUP($B290,[1]高一上!$B:$W,22,0)</f>
        <v>李树海</v>
      </c>
      <c r="CA290">
        <f>VLOOKUP($B290,[1]中考!$B:$N,5,0)</f>
        <v>124</v>
      </c>
      <c r="CB290">
        <f>VLOOKUP($B290,[1]中考!$B:$N,6,0)</f>
        <v>103</v>
      </c>
      <c r="CC290">
        <f>VLOOKUP($B290,[1]中考!$B:$N,7,0)</f>
        <v>70</v>
      </c>
      <c r="CD290">
        <f>VLOOKUP($B290,[1]中考!$B:$N,11,0)</f>
        <v>38</v>
      </c>
      <c r="CE290">
        <f>VLOOKUP($B290,[1]中考!$B:$N,12,0)</f>
        <v>33</v>
      </c>
      <c r="CF290">
        <f>VLOOKUP($B290,[1]中考!$B:$N,13,0)</f>
        <v>48</v>
      </c>
    </row>
    <row r="291" spans="1:84" x14ac:dyDescent="0.2">
      <c r="A291" s="3" t="s">
        <v>907</v>
      </c>
      <c r="B291" s="1" t="s">
        <v>908</v>
      </c>
      <c r="C291" s="1" t="s">
        <v>852</v>
      </c>
      <c r="D291" s="1" t="s">
        <v>853</v>
      </c>
      <c r="E291" s="1" t="s">
        <v>348</v>
      </c>
      <c r="F291" s="1">
        <v>480</v>
      </c>
      <c r="G291" s="1">
        <v>108</v>
      </c>
      <c r="H291" s="1" t="s">
        <v>562</v>
      </c>
      <c r="I291" s="1">
        <v>95</v>
      </c>
      <c r="J291" s="1" t="s">
        <v>403</v>
      </c>
      <c r="K291" s="1">
        <v>117</v>
      </c>
      <c r="L291" s="1" t="s">
        <v>855</v>
      </c>
      <c r="M291" s="1">
        <v>61.5</v>
      </c>
      <c r="N291" s="1" t="s">
        <v>856</v>
      </c>
      <c r="O291" s="1">
        <v>52.5</v>
      </c>
      <c r="P291" s="1" t="s">
        <v>857</v>
      </c>
      <c r="Q291" s="1">
        <v>46</v>
      </c>
      <c r="R291" s="1" t="s">
        <v>858</v>
      </c>
      <c r="S291">
        <f>VLOOKUP(B291,[1]高三上!$B:$R,6,0)</f>
        <v>95</v>
      </c>
      <c r="T291" t="str">
        <f>VLOOKUP(B291,[1]高三上!$B:$R,7,0)</f>
        <v>杨志明</v>
      </c>
      <c r="U291">
        <f>VLOOKUP(B291,[1]高三上!$B:$R,8,0)</f>
        <v>82</v>
      </c>
      <c r="V291" t="str">
        <f>VLOOKUP(B291,[1]高三上!$B:$R,9,0)</f>
        <v>次儿祝玛</v>
      </c>
      <c r="W291">
        <f>VLOOKUP(B291,[1]高三上!$B:$R,10,0)</f>
        <v>105.5</v>
      </c>
      <c r="X291" t="str">
        <f>VLOOKUP(B291,[1]高三上!$B:$R,11,0)</f>
        <v>车梦德</v>
      </c>
      <c r="Y291">
        <f>VLOOKUP(B291,[1]高三上!$B:$R,12,0)</f>
        <v>73.5</v>
      </c>
      <c r="Z291" t="str">
        <f>VLOOKUP(B291,[1]高三上!$B:$R,13,0)</f>
        <v>向雅欣</v>
      </c>
      <c r="AA291">
        <f>VLOOKUP(B291,[1]高三上!$B:$R,14,0)</f>
        <v>73</v>
      </c>
      <c r="AB291" t="str">
        <f>VLOOKUP(B291,[1]高三上!$B:$R,15,0)</f>
        <v>邓琪</v>
      </c>
      <c r="AC291">
        <f>VLOOKUP(B291,[1]高三上!$B:$R,16,0)</f>
        <v>46</v>
      </c>
      <c r="AD291" t="str">
        <f>VLOOKUP(B291,[1]高三上!$B:$R,17,0)</f>
        <v>李树海</v>
      </c>
      <c r="AE291" t="str">
        <f>VLOOKUP($B291,[1]高二下!$B:$R,6,0)</f>
        <v>81.0</v>
      </c>
      <c r="AF291" t="str">
        <f>VLOOKUP($B291,[1]高二下!$B:$R,7,0)</f>
        <v>杨志明</v>
      </c>
      <c r="AG291" t="str">
        <f>VLOOKUP($B291,[1]高二下!$B:$R,8,0)</f>
        <v>91.0</v>
      </c>
      <c r="AH291" t="str">
        <f>VLOOKUP($B291,[1]高二下!$B:$R,9,0)</f>
        <v>次儿祝玛</v>
      </c>
      <c r="AI291" t="str">
        <f>VLOOKUP($B291,[1]高二下!$B:$R,10,0)</f>
        <v>114.0</v>
      </c>
      <c r="AJ291" t="str">
        <f>VLOOKUP($B291,[1]高二下!$B:$R,11,0)</f>
        <v>车梦德</v>
      </c>
      <c r="AK291" t="str">
        <f>VLOOKUP($B291,[1]高二下!$B:$R,12,0)</f>
        <v>74.0</v>
      </c>
      <c r="AL291" t="str">
        <f>VLOOKUP($B291,[1]高二下!$B:$R,13,0)</f>
        <v>向雅欣</v>
      </c>
      <c r="AM291" t="str">
        <f>VLOOKUP($B291,[1]高二下!$B:$R,14,0)</f>
        <v>52.0</v>
      </c>
      <c r="AN291" t="str">
        <f>VLOOKUP($B291,[1]高二下!$B:$R,15,0)</f>
        <v>邓琪</v>
      </c>
      <c r="AO291" t="str">
        <f>VLOOKUP($B291,[1]高二下!$B:$R,16,0)</f>
        <v>61.0</v>
      </c>
      <c r="AP291" t="str">
        <f>VLOOKUP($B291,[1]高二下!$B:$R,17,0)</f>
        <v>李树海</v>
      </c>
      <c r="AQ291" t="e">
        <f>VLOOKUP($B291,[2]高二上!$B:$R,6,0)</f>
        <v>#N/A</v>
      </c>
      <c r="AR291" t="e">
        <f>VLOOKUP($B291,[2]高二上!$B:$R,7,0)</f>
        <v>#N/A</v>
      </c>
      <c r="AS291" t="e">
        <f>VLOOKUP($B291,[2]高二上!$B:$R,8,0)</f>
        <v>#N/A</v>
      </c>
      <c r="AT291" t="e">
        <f>VLOOKUP($B291,[2]高二上!$B:$R,9,0)</f>
        <v>#N/A</v>
      </c>
      <c r="AU291" t="e">
        <f>VLOOKUP($B291,[2]高二上!$B:$R,10,0)</f>
        <v>#N/A</v>
      </c>
      <c r="AV291" t="e">
        <f>VLOOKUP($B291,[2]高二上!$B:$R,11,0)</f>
        <v>#N/A</v>
      </c>
      <c r="AW291" t="e">
        <f>VLOOKUP($B291,[2]高二上!$B:$R,12,0)</f>
        <v>#N/A</v>
      </c>
      <c r="AX291" t="e">
        <f>VLOOKUP($B291,[2]高二上!$B:$R,13,0)</f>
        <v>#N/A</v>
      </c>
      <c r="AY291" t="e">
        <f>VLOOKUP($B291,[2]高二上!$B:$R,14,0)</f>
        <v>#N/A</v>
      </c>
      <c r="AZ291" t="e">
        <f>VLOOKUP($B291,[2]高二上!$B:$R,15,0)</f>
        <v>#N/A</v>
      </c>
      <c r="BA291" t="e">
        <f>VLOOKUP($B291,[2]高二上!$B:$R,16,0)</f>
        <v>#N/A</v>
      </c>
      <c r="BB291" t="e">
        <f>VLOOKUP($B291,[2]高二上!$B:$R,17,0)</f>
        <v>#N/A</v>
      </c>
      <c r="BC291">
        <f>VLOOKUP($B291,[1]高一下!$B:$R,6,0)</f>
        <v>97</v>
      </c>
      <c r="BD291" t="str">
        <f>VLOOKUP($B291,[1]高一下!$B:$R,7,0)</f>
        <v>杨志明</v>
      </c>
      <c r="BE291">
        <f>VLOOKUP($B291,[1]高一下!$B:$R,8,0)</f>
        <v>100</v>
      </c>
      <c r="BF291" t="str">
        <f>VLOOKUP($B291,[1]高一下!$B:$R,9,0)</f>
        <v>次儿祝玛</v>
      </c>
      <c r="BG291">
        <f>VLOOKUP($B291,[1]高一下!$B:$R,10,0)</f>
        <v>104.5</v>
      </c>
      <c r="BH291" t="str">
        <f>VLOOKUP($B291,[1]高一下!$B:$R,11,0)</f>
        <v>车梦德</v>
      </c>
      <c r="BI291">
        <f>VLOOKUP($B291,[1]高一下!$B:$R,12,0)</f>
        <v>60</v>
      </c>
      <c r="BJ291" t="str">
        <f>VLOOKUP($B291,[1]高一下!$B:$R,13,0)</f>
        <v>向雅欣</v>
      </c>
      <c r="BK291">
        <f>VLOOKUP($B291,[1]高一下!$B:$R,14,0)</f>
        <v>66</v>
      </c>
      <c r="BL291" t="str">
        <f>VLOOKUP($B291,[1]高一下!$B:$R,15,0)</f>
        <v>邓琪</v>
      </c>
      <c r="BM291">
        <f>VLOOKUP($B291,[1]高一下!$B:$R,16,0)</f>
        <v>81</v>
      </c>
      <c r="BN291" t="str">
        <f>VLOOKUP($B291,[1]高一下!$B:$R,17,0)</f>
        <v>李树海</v>
      </c>
      <c r="BO291">
        <f>VLOOKUP($B291,[1]高一上!$B:$W,5,0)</f>
        <v>81.5</v>
      </c>
      <c r="BP291" t="str">
        <f>VLOOKUP($B291,[1]高一上!$B:$W,6,0)</f>
        <v>杨志明</v>
      </c>
      <c r="BQ291">
        <f>VLOOKUP($B291,[1]高一上!$B:$W,7,0)</f>
        <v>54</v>
      </c>
      <c r="BR291" t="str">
        <f>VLOOKUP($B291,[1]高一上!$B:$W,8,0)</f>
        <v>次儿祝玛</v>
      </c>
      <c r="BS291">
        <f>VLOOKUP($B291,[1]高一上!$B:$W,9,0)</f>
        <v>96</v>
      </c>
      <c r="BT291" t="str">
        <f>VLOOKUP($B291,[1]高一上!$B:$W,10,0)</f>
        <v>车梦德</v>
      </c>
      <c r="BU291">
        <f>VLOOKUP($B291,[1]高一上!$B:$W,17,0)</f>
        <v>67</v>
      </c>
      <c r="BV291" t="str">
        <f>VLOOKUP($B291,[1]高一上!$B:$W,18,0)</f>
        <v>向雅欣</v>
      </c>
      <c r="BW291">
        <f>VLOOKUP($B291,[1]高一上!$B:$W,19,0)</f>
        <v>50</v>
      </c>
      <c r="BX291" t="str">
        <f>VLOOKUP($B291,[1]高一上!$B:$W,20,0)</f>
        <v>邓琪</v>
      </c>
      <c r="BY291">
        <f>VLOOKUP($B291,[1]高一上!$B:$W,21,0)</f>
        <v>50</v>
      </c>
      <c r="BZ291" t="str">
        <f>VLOOKUP($B291,[1]高一上!$B:$W,22,0)</f>
        <v>李树海</v>
      </c>
      <c r="CA291">
        <f>VLOOKUP($B291,[1]中考!$B:$N,5,0)</f>
        <v>122</v>
      </c>
      <c r="CB291">
        <f>VLOOKUP($B291,[1]中考!$B:$N,6,0)</f>
        <v>94</v>
      </c>
      <c r="CC291">
        <f>VLOOKUP($B291,[1]中考!$B:$N,7,0)</f>
        <v>122</v>
      </c>
      <c r="CD291">
        <f>VLOOKUP($B291,[1]中考!$B:$N,11,0)</f>
        <v>34</v>
      </c>
      <c r="CE291">
        <f>VLOOKUP($B291,[1]中考!$B:$N,12,0)</f>
        <v>26</v>
      </c>
      <c r="CF291">
        <f>VLOOKUP($B291,[1]中考!$B:$N,13,0)</f>
        <v>43</v>
      </c>
    </row>
    <row r="292" spans="1:84" x14ac:dyDescent="0.2">
      <c r="A292" s="3" t="s">
        <v>909</v>
      </c>
      <c r="B292" s="1" t="s">
        <v>910</v>
      </c>
      <c r="C292" s="1" t="s">
        <v>852</v>
      </c>
      <c r="D292" s="1" t="s">
        <v>853</v>
      </c>
      <c r="E292" s="1" t="s">
        <v>911</v>
      </c>
      <c r="F292" s="1">
        <v>480</v>
      </c>
      <c r="G292" s="1">
        <v>103</v>
      </c>
      <c r="H292" s="1" t="s">
        <v>562</v>
      </c>
      <c r="I292" s="1">
        <v>91</v>
      </c>
      <c r="J292" s="1" t="s">
        <v>403</v>
      </c>
      <c r="K292" s="1">
        <v>104</v>
      </c>
      <c r="L292" s="1" t="s">
        <v>855</v>
      </c>
      <c r="M292" s="1">
        <v>61</v>
      </c>
      <c r="N292" s="1" t="s">
        <v>856</v>
      </c>
      <c r="O292" s="1">
        <v>63</v>
      </c>
      <c r="P292" s="1" t="s">
        <v>857</v>
      </c>
      <c r="Q292" s="1">
        <v>58</v>
      </c>
      <c r="R292" s="1" t="s">
        <v>858</v>
      </c>
      <c r="S292">
        <f>VLOOKUP(B292,[1]高三上!$B:$R,6,0)</f>
        <v>103.5</v>
      </c>
      <c r="T292" t="str">
        <f>VLOOKUP(B292,[1]高三上!$B:$R,7,0)</f>
        <v>杨志明</v>
      </c>
      <c r="U292">
        <f>VLOOKUP(B292,[1]高三上!$B:$R,8,0)</f>
        <v>79</v>
      </c>
      <c r="V292" t="str">
        <f>VLOOKUP(B292,[1]高三上!$B:$R,9,0)</f>
        <v>次儿祝玛</v>
      </c>
      <c r="W292">
        <f>VLOOKUP(B292,[1]高三上!$B:$R,10,0)</f>
        <v>94.5</v>
      </c>
      <c r="X292" t="str">
        <f>VLOOKUP(B292,[1]高三上!$B:$R,11,0)</f>
        <v>车梦德</v>
      </c>
      <c r="Y292">
        <f>VLOOKUP(B292,[1]高三上!$B:$R,12,0)</f>
        <v>66</v>
      </c>
      <c r="Z292" t="str">
        <f>VLOOKUP(B292,[1]高三上!$B:$R,13,0)</f>
        <v>向雅欣</v>
      </c>
      <c r="AA292">
        <f>VLOOKUP(B292,[1]高三上!$B:$R,14,0)</f>
        <v>62</v>
      </c>
      <c r="AB292" t="str">
        <f>VLOOKUP(B292,[1]高三上!$B:$R,15,0)</f>
        <v>邓琪</v>
      </c>
      <c r="AC292">
        <f>VLOOKUP(B292,[1]高三上!$B:$R,16,0)</f>
        <v>56</v>
      </c>
      <c r="AD292" t="str">
        <f>VLOOKUP(B292,[1]高三上!$B:$R,17,0)</f>
        <v>李树海</v>
      </c>
      <c r="AE292" t="str">
        <f>VLOOKUP($B292,[1]高二下!$B:$R,6,0)</f>
        <v>110.0</v>
      </c>
      <c r="AF292" t="str">
        <f>VLOOKUP($B292,[1]高二下!$B:$R,7,0)</f>
        <v>杨志明</v>
      </c>
      <c r="AG292" t="str">
        <f>VLOOKUP($B292,[1]高二下!$B:$R,8,0)</f>
        <v>94.0</v>
      </c>
      <c r="AH292" t="str">
        <f>VLOOKUP($B292,[1]高二下!$B:$R,9,0)</f>
        <v>次儿祝玛</v>
      </c>
      <c r="AI292" t="str">
        <f>VLOOKUP($B292,[1]高二下!$B:$R,10,0)</f>
        <v>76.5</v>
      </c>
      <c r="AJ292" t="str">
        <f>VLOOKUP($B292,[1]高二下!$B:$R,11,0)</f>
        <v>车梦德</v>
      </c>
      <c r="AK292" t="str">
        <f>VLOOKUP($B292,[1]高二下!$B:$R,12,0)</f>
        <v>70.0</v>
      </c>
      <c r="AL292" t="str">
        <f>VLOOKUP($B292,[1]高二下!$B:$R,13,0)</f>
        <v>向雅欣</v>
      </c>
      <c r="AM292" t="str">
        <f>VLOOKUP($B292,[1]高二下!$B:$R,14,0)</f>
        <v>74.0</v>
      </c>
      <c r="AN292" t="str">
        <f>VLOOKUP($B292,[1]高二下!$B:$R,15,0)</f>
        <v>邓琪</v>
      </c>
      <c r="AO292" t="str">
        <f>VLOOKUP($B292,[1]高二下!$B:$R,16,0)</f>
        <v>64.0</v>
      </c>
      <c r="AP292" t="str">
        <f>VLOOKUP($B292,[1]高二下!$B:$R,17,0)</f>
        <v>李树海</v>
      </c>
      <c r="AQ292" t="e">
        <f>VLOOKUP($B292,[2]高二上!$B:$R,6,0)</f>
        <v>#N/A</v>
      </c>
      <c r="AR292" t="e">
        <f>VLOOKUP($B292,[2]高二上!$B:$R,7,0)</f>
        <v>#N/A</v>
      </c>
      <c r="AS292" t="e">
        <f>VLOOKUP($B292,[2]高二上!$B:$R,8,0)</f>
        <v>#N/A</v>
      </c>
      <c r="AT292" t="e">
        <f>VLOOKUP($B292,[2]高二上!$B:$R,9,0)</f>
        <v>#N/A</v>
      </c>
      <c r="AU292" t="e">
        <f>VLOOKUP($B292,[2]高二上!$B:$R,10,0)</f>
        <v>#N/A</v>
      </c>
      <c r="AV292" t="e">
        <f>VLOOKUP($B292,[2]高二上!$B:$R,11,0)</f>
        <v>#N/A</v>
      </c>
      <c r="AW292" t="e">
        <f>VLOOKUP($B292,[2]高二上!$B:$R,12,0)</f>
        <v>#N/A</v>
      </c>
      <c r="AX292" t="e">
        <f>VLOOKUP($B292,[2]高二上!$B:$R,13,0)</f>
        <v>#N/A</v>
      </c>
      <c r="AY292" t="e">
        <f>VLOOKUP($B292,[2]高二上!$B:$R,14,0)</f>
        <v>#N/A</v>
      </c>
      <c r="AZ292" t="e">
        <f>VLOOKUP($B292,[2]高二上!$B:$R,15,0)</f>
        <v>#N/A</v>
      </c>
      <c r="BA292" t="e">
        <f>VLOOKUP($B292,[2]高二上!$B:$R,16,0)</f>
        <v>#N/A</v>
      </c>
      <c r="BB292" t="e">
        <f>VLOOKUP($B292,[2]高二上!$B:$R,17,0)</f>
        <v>#N/A</v>
      </c>
      <c r="BC292">
        <f>VLOOKUP($B292,[1]高一下!$B:$R,6,0)</f>
        <v>106</v>
      </c>
      <c r="BD292" t="str">
        <f>VLOOKUP($B292,[1]高一下!$B:$R,7,0)</f>
        <v>杨志明</v>
      </c>
      <c r="BE292">
        <f>VLOOKUP($B292,[1]高一下!$B:$R,8,0)</f>
        <v>112</v>
      </c>
      <c r="BF292" t="str">
        <f>VLOOKUP($B292,[1]高一下!$B:$R,9,0)</f>
        <v>次儿祝玛</v>
      </c>
      <c r="BG292">
        <f>VLOOKUP($B292,[1]高一下!$B:$R,10,0)</f>
        <v>71</v>
      </c>
      <c r="BH292" t="str">
        <f>VLOOKUP($B292,[1]高一下!$B:$R,11,0)</f>
        <v>车梦德</v>
      </c>
      <c r="BI292">
        <f>VLOOKUP($B292,[1]高一下!$B:$R,12,0)</f>
        <v>65</v>
      </c>
      <c r="BJ292" t="str">
        <f>VLOOKUP($B292,[1]高一下!$B:$R,13,0)</f>
        <v>向雅欣</v>
      </c>
      <c r="BK292">
        <f>VLOOKUP($B292,[1]高一下!$B:$R,14,0)</f>
        <v>72</v>
      </c>
      <c r="BL292" t="str">
        <f>VLOOKUP($B292,[1]高一下!$B:$R,15,0)</f>
        <v>邓琪</v>
      </c>
      <c r="BM292">
        <f>VLOOKUP($B292,[1]高一下!$B:$R,16,0)</f>
        <v>71</v>
      </c>
      <c r="BN292" t="str">
        <f>VLOOKUP($B292,[1]高一下!$B:$R,17,0)</f>
        <v>李树海</v>
      </c>
      <c r="BO292">
        <f>VLOOKUP($B292,[1]高一上!$B:$W,5,0)</f>
        <v>82.5</v>
      </c>
      <c r="BP292" t="str">
        <f>VLOOKUP($B292,[1]高一上!$B:$W,6,0)</f>
        <v>杨志明</v>
      </c>
      <c r="BQ292">
        <f>VLOOKUP($B292,[1]高一上!$B:$W,7,0)</f>
        <v>93</v>
      </c>
      <c r="BR292" t="str">
        <f>VLOOKUP($B292,[1]高一上!$B:$W,8,0)</f>
        <v>次儿祝玛</v>
      </c>
      <c r="BS292">
        <f>VLOOKUP($B292,[1]高一上!$B:$W,9,0)</f>
        <v>60.5</v>
      </c>
      <c r="BT292" t="str">
        <f>VLOOKUP($B292,[1]高一上!$B:$W,10,0)</f>
        <v>车梦德</v>
      </c>
      <c r="BU292">
        <f>VLOOKUP($B292,[1]高一上!$B:$W,17,0)</f>
        <v>68</v>
      </c>
      <c r="BV292" t="str">
        <f>VLOOKUP($B292,[1]高一上!$B:$W,18,0)</f>
        <v>向雅欣</v>
      </c>
      <c r="BW292">
        <f>VLOOKUP($B292,[1]高一上!$B:$W,19,0)</f>
        <v>59</v>
      </c>
      <c r="BX292" t="str">
        <f>VLOOKUP($B292,[1]高一上!$B:$W,20,0)</f>
        <v>邓琪</v>
      </c>
      <c r="BY292">
        <f>VLOOKUP($B292,[1]高一上!$B:$W,21,0)</f>
        <v>59</v>
      </c>
      <c r="BZ292" t="str">
        <f>VLOOKUP($B292,[1]高一上!$B:$W,22,0)</f>
        <v>李树海</v>
      </c>
      <c r="CA292">
        <f>VLOOKUP($B292,[1]中考!$B:$N,5,0)</f>
        <v>111</v>
      </c>
      <c r="CB292">
        <f>VLOOKUP($B292,[1]中考!$B:$N,6,0)</f>
        <v>102</v>
      </c>
      <c r="CC292">
        <f>VLOOKUP($B292,[1]中考!$B:$N,7,0)</f>
        <v>112</v>
      </c>
      <c r="CD292">
        <f>VLOOKUP($B292,[1]中考!$B:$N,11,0)</f>
        <v>32</v>
      </c>
      <c r="CE292">
        <f>VLOOKUP($B292,[1]中考!$B:$N,12,0)</f>
        <v>48</v>
      </c>
      <c r="CF292">
        <f>VLOOKUP($B292,[1]中考!$B:$N,13,0)</f>
        <v>47</v>
      </c>
    </row>
    <row r="293" spans="1:84" x14ac:dyDescent="0.2">
      <c r="A293" s="3" t="s">
        <v>912</v>
      </c>
      <c r="B293" s="1" t="s">
        <v>913</v>
      </c>
      <c r="C293" s="1" t="s">
        <v>852</v>
      </c>
      <c r="D293" s="1" t="s">
        <v>853</v>
      </c>
      <c r="E293" s="1" t="s">
        <v>914</v>
      </c>
      <c r="F293" s="1">
        <v>478</v>
      </c>
      <c r="G293" s="1">
        <v>101</v>
      </c>
      <c r="H293" s="1" t="s">
        <v>562</v>
      </c>
      <c r="I293" s="1">
        <v>105</v>
      </c>
      <c r="J293" s="1" t="s">
        <v>403</v>
      </c>
      <c r="K293" s="1">
        <v>85</v>
      </c>
      <c r="L293" s="1" t="s">
        <v>855</v>
      </c>
      <c r="M293" s="1">
        <v>64</v>
      </c>
      <c r="N293" s="1" t="s">
        <v>856</v>
      </c>
      <c r="O293" s="1">
        <v>68</v>
      </c>
      <c r="P293" s="1" t="s">
        <v>857</v>
      </c>
      <c r="Q293" s="1">
        <v>55</v>
      </c>
      <c r="R293" s="1" t="s">
        <v>858</v>
      </c>
      <c r="S293">
        <f>VLOOKUP(B293,[1]高三上!$B:$R,6,0)</f>
        <v>100.5</v>
      </c>
      <c r="T293" t="str">
        <f>VLOOKUP(B293,[1]高三上!$B:$R,7,0)</f>
        <v>杨志明</v>
      </c>
      <c r="U293">
        <f>VLOOKUP(B293,[1]高三上!$B:$R,8,0)</f>
        <v>85</v>
      </c>
      <c r="V293" t="str">
        <f>VLOOKUP(B293,[1]高三上!$B:$R,9,0)</f>
        <v>次儿祝玛</v>
      </c>
      <c r="W293">
        <f>VLOOKUP(B293,[1]高三上!$B:$R,10,0)</f>
        <v>86</v>
      </c>
      <c r="X293" t="str">
        <f>VLOOKUP(B293,[1]高三上!$B:$R,11,0)</f>
        <v>车梦德</v>
      </c>
      <c r="Y293">
        <f>VLOOKUP(B293,[1]高三上!$B:$R,12,0)</f>
        <v>69.5</v>
      </c>
      <c r="Z293" t="str">
        <f>VLOOKUP(B293,[1]高三上!$B:$R,13,0)</f>
        <v>向雅欣</v>
      </c>
      <c r="AA293">
        <f>VLOOKUP(B293,[1]高三上!$B:$R,14,0)</f>
        <v>45</v>
      </c>
      <c r="AB293" t="str">
        <f>VLOOKUP(B293,[1]高三上!$B:$R,15,0)</f>
        <v>邓琪</v>
      </c>
      <c r="AC293">
        <f>VLOOKUP(B293,[1]高三上!$B:$R,16,0)</f>
        <v>46</v>
      </c>
      <c r="AD293" t="str">
        <f>VLOOKUP(B293,[1]高三上!$B:$R,17,0)</f>
        <v>李树海</v>
      </c>
      <c r="AE293" t="str">
        <f>VLOOKUP($B293,[1]高二下!$B:$R,6,0)</f>
        <v>83.0</v>
      </c>
      <c r="AF293" t="str">
        <f>VLOOKUP($B293,[1]高二下!$B:$R,7,0)</f>
        <v>杨志明</v>
      </c>
      <c r="AG293" t="str">
        <f>VLOOKUP($B293,[1]高二下!$B:$R,8,0)</f>
        <v>98.0</v>
      </c>
      <c r="AH293" t="str">
        <f>VLOOKUP($B293,[1]高二下!$B:$R,9,0)</f>
        <v>次儿祝玛</v>
      </c>
      <c r="AI293" t="str">
        <f>VLOOKUP($B293,[1]高二下!$B:$R,10,0)</f>
        <v>79.5</v>
      </c>
      <c r="AJ293" t="str">
        <f>VLOOKUP($B293,[1]高二下!$B:$R,11,0)</f>
        <v>车梦德</v>
      </c>
      <c r="AK293" t="str">
        <f>VLOOKUP($B293,[1]高二下!$B:$R,12,0)</f>
        <v>76.0</v>
      </c>
      <c r="AL293" t="str">
        <f>VLOOKUP($B293,[1]高二下!$B:$R,13,0)</f>
        <v>向雅欣</v>
      </c>
      <c r="AM293" t="str">
        <f>VLOOKUP($B293,[1]高二下!$B:$R,14,0)</f>
        <v>66.0</v>
      </c>
      <c r="AN293" t="str">
        <f>VLOOKUP($B293,[1]高二下!$B:$R,15,0)</f>
        <v>邓琪</v>
      </c>
      <c r="AO293" t="str">
        <f>VLOOKUP($B293,[1]高二下!$B:$R,16,0)</f>
        <v>57.0</v>
      </c>
      <c r="AP293" t="str">
        <f>VLOOKUP($B293,[1]高二下!$B:$R,17,0)</f>
        <v>李树海</v>
      </c>
      <c r="AQ293" t="e">
        <f>VLOOKUP($B293,[2]高二上!$B:$R,6,0)</f>
        <v>#N/A</v>
      </c>
      <c r="AR293" t="e">
        <f>VLOOKUP($B293,[2]高二上!$B:$R,7,0)</f>
        <v>#N/A</v>
      </c>
      <c r="AS293" t="e">
        <f>VLOOKUP($B293,[2]高二上!$B:$R,8,0)</f>
        <v>#N/A</v>
      </c>
      <c r="AT293" t="e">
        <f>VLOOKUP($B293,[2]高二上!$B:$R,9,0)</f>
        <v>#N/A</v>
      </c>
      <c r="AU293" t="e">
        <f>VLOOKUP($B293,[2]高二上!$B:$R,10,0)</f>
        <v>#N/A</v>
      </c>
      <c r="AV293" t="e">
        <f>VLOOKUP($B293,[2]高二上!$B:$R,11,0)</f>
        <v>#N/A</v>
      </c>
      <c r="AW293" t="e">
        <f>VLOOKUP($B293,[2]高二上!$B:$R,12,0)</f>
        <v>#N/A</v>
      </c>
      <c r="AX293" t="e">
        <f>VLOOKUP($B293,[2]高二上!$B:$R,13,0)</f>
        <v>#N/A</v>
      </c>
      <c r="AY293" t="e">
        <f>VLOOKUP($B293,[2]高二上!$B:$R,14,0)</f>
        <v>#N/A</v>
      </c>
      <c r="AZ293" t="e">
        <f>VLOOKUP($B293,[2]高二上!$B:$R,15,0)</f>
        <v>#N/A</v>
      </c>
      <c r="BA293" t="e">
        <f>VLOOKUP($B293,[2]高二上!$B:$R,16,0)</f>
        <v>#N/A</v>
      </c>
      <c r="BB293" t="e">
        <f>VLOOKUP($B293,[2]高二上!$B:$R,17,0)</f>
        <v>#N/A</v>
      </c>
      <c r="BC293">
        <f>VLOOKUP($B293,[1]高一下!$B:$R,6,0)</f>
        <v>92</v>
      </c>
      <c r="BD293" t="str">
        <f>VLOOKUP($B293,[1]高一下!$B:$R,7,0)</f>
        <v>杨志明</v>
      </c>
      <c r="BE293">
        <f>VLOOKUP($B293,[1]高一下!$B:$R,8,0)</f>
        <v>109</v>
      </c>
      <c r="BF293" t="str">
        <f>VLOOKUP($B293,[1]高一下!$B:$R,9,0)</f>
        <v>次儿祝玛</v>
      </c>
      <c r="BG293">
        <f>VLOOKUP($B293,[1]高一下!$B:$R,10,0)</f>
        <v>74.5</v>
      </c>
      <c r="BH293" t="str">
        <f>VLOOKUP($B293,[1]高一下!$B:$R,11,0)</f>
        <v>车梦德</v>
      </c>
      <c r="BI293">
        <f>VLOOKUP($B293,[1]高一下!$B:$R,12,0)</f>
        <v>68</v>
      </c>
      <c r="BJ293" t="str">
        <f>VLOOKUP($B293,[1]高一下!$B:$R,13,0)</f>
        <v>向雅欣</v>
      </c>
      <c r="BK293">
        <f>VLOOKUP($B293,[1]高一下!$B:$R,14,0)</f>
        <v>59</v>
      </c>
      <c r="BL293" t="str">
        <f>VLOOKUP($B293,[1]高一下!$B:$R,15,0)</f>
        <v>邓琪</v>
      </c>
      <c r="BM293">
        <f>VLOOKUP($B293,[1]高一下!$B:$R,16,0)</f>
        <v>66</v>
      </c>
      <c r="BN293" t="str">
        <f>VLOOKUP($B293,[1]高一下!$B:$R,17,0)</f>
        <v>李树海</v>
      </c>
      <c r="BO293">
        <f>VLOOKUP($B293,[1]高一上!$B:$W,5,0)</f>
        <v>73.5</v>
      </c>
      <c r="BP293" t="str">
        <f>VLOOKUP($B293,[1]高一上!$B:$W,6,0)</f>
        <v>杨志明</v>
      </c>
      <c r="BQ293">
        <f>VLOOKUP($B293,[1]高一上!$B:$W,7,0)</f>
        <v>73</v>
      </c>
      <c r="BR293" t="str">
        <f>VLOOKUP($B293,[1]高一上!$B:$W,8,0)</f>
        <v>次儿祝玛</v>
      </c>
      <c r="BS293">
        <f>VLOOKUP($B293,[1]高一上!$B:$W,9,0)</f>
        <v>67</v>
      </c>
      <c r="BT293" t="str">
        <f>VLOOKUP($B293,[1]高一上!$B:$W,10,0)</f>
        <v>车梦德</v>
      </c>
      <c r="BU293">
        <f>VLOOKUP($B293,[1]高一上!$B:$W,17,0)</f>
        <v>64</v>
      </c>
      <c r="BV293" t="str">
        <f>VLOOKUP($B293,[1]高一上!$B:$W,18,0)</f>
        <v>向雅欣</v>
      </c>
      <c r="BW293">
        <f>VLOOKUP($B293,[1]高一上!$B:$W,19,0)</f>
        <v>54</v>
      </c>
      <c r="BX293" t="str">
        <f>VLOOKUP($B293,[1]高一上!$B:$W,20,0)</f>
        <v>邓琪</v>
      </c>
      <c r="BY293">
        <f>VLOOKUP($B293,[1]高一上!$B:$W,21,0)</f>
        <v>54</v>
      </c>
      <c r="BZ293" t="str">
        <f>VLOOKUP($B293,[1]高一上!$B:$W,22,0)</f>
        <v>李树海</v>
      </c>
      <c r="CA293">
        <f>VLOOKUP($B293,[1]中考!$B:$N,5,0)</f>
        <v>101</v>
      </c>
      <c r="CB293">
        <f>VLOOKUP($B293,[1]中考!$B:$N,6,0)</f>
        <v>96</v>
      </c>
      <c r="CC293">
        <f>VLOOKUP($B293,[1]中考!$B:$N,7,0)</f>
        <v>117</v>
      </c>
      <c r="CD293">
        <f>VLOOKUP($B293,[1]中考!$B:$N,11,0)</f>
        <v>41</v>
      </c>
      <c r="CE293">
        <f>VLOOKUP($B293,[1]中考!$B:$N,12,0)</f>
        <v>29</v>
      </c>
      <c r="CF293">
        <f>VLOOKUP($B293,[1]中考!$B:$N,13,0)</f>
        <v>35</v>
      </c>
    </row>
    <row r="294" spans="1:84" x14ac:dyDescent="0.2">
      <c r="A294" s="3" t="s">
        <v>915</v>
      </c>
      <c r="B294" s="1" t="s">
        <v>916</v>
      </c>
      <c r="C294" s="1" t="s">
        <v>852</v>
      </c>
      <c r="D294" s="1" t="s">
        <v>853</v>
      </c>
      <c r="E294" s="1" t="s">
        <v>917</v>
      </c>
      <c r="F294" s="1">
        <v>475</v>
      </c>
      <c r="G294" s="1">
        <v>113</v>
      </c>
      <c r="H294" s="1" t="s">
        <v>562</v>
      </c>
      <c r="I294" s="1">
        <v>86</v>
      </c>
      <c r="J294" s="1" t="s">
        <v>403</v>
      </c>
      <c r="K294" s="1">
        <v>94</v>
      </c>
      <c r="L294" s="1" t="s">
        <v>855</v>
      </c>
      <c r="M294" s="1">
        <v>59.5</v>
      </c>
      <c r="N294" s="1" t="s">
        <v>856</v>
      </c>
      <c r="O294" s="1">
        <v>59.5</v>
      </c>
      <c r="P294" s="1" t="s">
        <v>857</v>
      </c>
      <c r="Q294" s="1">
        <v>63</v>
      </c>
      <c r="R294" s="1" t="s">
        <v>858</v>
      </c>
      <c r="S294">
        <f>VLOOKUP(B294,[1]高三上!$B:$R,6,0)</f>
        <v>109.5</v>
      </c>
      <c r="T294" t="str">
        <f>VLOOKUP(B294,[1]高三上!$B:$R,7,0)</f>
        <v>杨志明</v>
      </c>
      <c r="U294">
        <f>VLOOKUP(B294,[1]高三上!$B:$R,8,0)</f>
        <v>77</v>
      </c>
      <c r="V294" t="str">
        <f>VLOOKUP(B294,[1]高三上!$B:$R,9,0)</f>
        <v>次儿祝玛</v>
      </c>
      <c r="W294">
        <f>VLOOKUP(B294,[1]高三上!$B:$R,10,0)</f>
        <v>88</v>
      </c>
      <c r="X294" t="str">
        <f>VLOOKUP(B294,[1]高三上!$B:$R,11,0)</f>
        <v>车梦德</v>
      </c>
      <c r="Y294">
        <f>VLOOKUP(B294,[1]高三上!$B:$R,12,0)</f>
        <v>69.5</v>
      </c>
      <c r="Z294" t="str">
        <f>VLOOKUP(B294,[1]高三上!$B:$R,13,0)</f>
        <v>向雅欣</v>
      </c>
      <c r="AA294">
        <f>VLOOKUP(B294,[1]高三上!$B:$R,14,0)</f>
        <v>48</v>
      </c>
      <c r="AB294" t="str">
        <f>VLOOKUP(B294,[1]高三上!$B:$R,15,0)</f>
        <v>邓琪</v>
      </c>
      <c r="AC294">
        <f>VLOOKUP(B294,[1]高三上!$B:$R,16,0)</f>
        <v>56</v>
      </c>
      <c r="AD294" t="str">
        <f>VLOOKUP(B294,[1]高三上!$B:$R,17,0)</f>
        <v>李树海</v>
      </c>
      <c r="AE294" t="str">
        <f>VLOOKUP($B294,[1]高二下!$B:$R,6,0)</f>
        <v>101.0</v>
      </c>
      <c r="AF294" t="str">
        <f>VLOOKUP($B294,[1]高二下!$B:$R,7,0)</f>
        <v>杨志明</v>
      </c>
      <c r="AG294" t="str">
        <f>VLOOKUP($B294,[1]高二下!$B:$R,8,0)</f>
        <v>104.0</v>
      </c>
      <c r="AH294" t="str">
        <f>VLOOKUP($B294,[1]高二下!$B:$R,9,0)</f>
        <v>次儿祝玛</v>
      </c>
      <c r="AI294" t="str">
        <f>VLOOKUP($B294,[1]高二下!$B:$R,10,0)</f>
        <v>83.0</v>
      </c>
      <c r="AJ294" t="str">
        <f>VLOOKUP($B294,[1]高二下!$B:$R,11,0)</f>
        <v>车梦德</v>
      </c>
      <c r="AK294" t="str">
        <f>VLOOKUP($B294,[1]高二下!$B:$R,12,0)</f>
        <v>73.0</v>
      </c>
      <c r="AL294" t="str">
        <f>VLOOKUP($B294,[1]高二下!$B:$R,13,0)</f>
        <v>向雅欣</v>
      </c>
      <c r="AM294" t="str">
        <f>VLOOKUP($B294,[1]高二下!$B:$R,14,0)</f>
        <v>66.0</v>
      </c>
      <c r="AN294" t="str">
        <f>VLOOKUP($B294,[1]高二下!$B:$R,15,0)</f>
        <v>邓琪</v>
      </c>
      <c r="AO294" t="str">
        <f>VLOOKUP($B294,[1]高二下!$B:$R,16,0)</f>
        <v>79.0</v>
      </c>
      <c r="AP294" t="str">
        <f>VLOOKUP($B294,[1]高二下!$B:$R,17,0)</f>
        <v>李树海</v>
      </c>
      <c r="AQ294" t="e">
        <f>VLOOKUP($B294,[2]高二上!$B:$R,6,0)</f>
        <v>#N/A</v>
      </c>
      <c r="AR294" t="e">
        <f>VLOOKUP($B294,[2]高二上!$B:$R,7,0)</f>
        <v>#N/A</v>
      </c>
      <c r="AS294" t="e">
        <f>VLOOKUP($B294,[2]高二上!$B:$R,8,0)</f>
        <v>#N/A</v>
      </c>
      <c r="AT294" t="e">
        <f>VLOOKUP($B294,[2]高二上!$B:$R,9,0)</f>
        <v>#N/A</v>
      </c>
      <c r="AU294" t="e">
        <f>VLOOKUP($B294,[2]高二上!$B:$R,10,0)</f>
        <v>#N/A</v>
      </c>
      <c r="AV294" t="e">
        <f>VLOOKUP($B294,[2]高二上!$B:$R,11,0)</f>
        <v>#N/A</v>
      </c>
      <c r="AW294" t="e">
        <f>VLOOKUP($B294,[2]高二上!$B:$R,12,0)</f>
        <v>#N/A</v>
      </c>
      <c r="AX294" t="e">
        <f>VLOOKUP($B294,[2]高二上!$B:$R,13,0)</f>
        <v>#N/A</v>
      </c>
      <c r="AY294" t="e">
        <f>VLOOKUP($B294,[2]高二上!$B:$R,14,0)</f>
        <v>#N/A</v>
      </c>
      <c r="AZ294" t="e">
        <f>VLOOKUP($B294,[2]高二上!$B:$R,15,0)</f>
        <v>#N/A</v>
      </c>
      <c r="BA294" t="e">
        <f>VLOOKUP($B294,[2]高二上!$B:$R,16,0)</f>
        <v>#N/A</v>
      </c>
      <c r="BB294" t="e">
        <f>VLOOKUP($B294,[2]高二上!$B:$R,17,0)</f>
        <v>#N/A</v>
      </c>
      <c r="BC294">
        <f>VLOOKUP($B294,[1]高一下!$B:$R,6,0)</f>
        <v>101</v>
      </c>
      <c r="BD294" t="str">
        <f>VLOOKUP($B294,[1]高一下!$B:$R,7,0)</f>
        <v>杨志明</v>
      </c>
      <c r="BE294">
        <f>VLOOKUP($B294,[1]高一下!$B:$R,8,0)</f>
        <v>94</v>
      </c>
      <c r="BF294" t="str">
        <f>VLOOKUP($B294,[1]高一下!$B:$R,9,0)</f>
        <v>次儿祝玛</v>
      </c>
      <c r="BG294">
        <f>VLOOKUP($B294,[1]高一下!$B:$R,10,0)</f>
        <v>72</v>
      </c>
      <c r="BH294" t="str">
        <f>VLOOKUP($B294,[1]高一下!$B:$R,11,0)</f>
        <v>车梦德</v>
      </c>
      <c r="BI294">
        <f>VLOOKUP($B294,[1]高一下!$B:$R,12,0)</f>
        <v>67</v>
      </c>
      <c r="BJ294" t="str">
        <f>VLOOKUP($B294,[1]高一下!$B:$R,13,0)</f>
        <v>向雅欣</v>
      </c>
      <c r="BK294">
        <f>VLOOKUP($B294,[1]高一下!$B:$R,14,0)</f>
        <v>75</v>
      </c>
      <c r="BL294" t="str">
        <f>VLOOKUP($B294,[1]高一下!$B:$R,15,0)</f>
        <v>邓琪</v>
      </c>
      <c r="BM294">
        <f>VLOOKUP($B294,[1]高一下!$B:$R,16,0)</f>
        <v>82</v>
      </c>
      <c r="BN294" t="str">
        <f>VLOOKUP($B294,[1]高一下!$B:$R,17,0)</f>
        <v>李树海</v>
      </c>
      <c r="BO294">
        <f>VLOOKUP($B294,[1]高一上!$B:$W,5,0)</f>
        <v>96</v>
      </c>
      <c r="BP294" t="str">
        <f>VLOOKUP($B294,[1]高一上!$B:$W,6,0)</f>
        <v>杨志明</v>
      </c>
      <c r="BQ294">
        <f>VLOOKUP($B294,[1]高一上!$B:$W,7,0)</f>
        <v>48</v>
      </c>
      <c r="BR294" t="str">
        <f>VLOOKUP($B294,[1]高一上!$B:$W,8,0)</f>
        <v>次儿祝玛</v>
      </c>
      <c r="BS294">
        <f>VLOOKUP($B294,[1]高一上!$B:$W,9,0)</f>
        <v>78.5</v>
      </c>
      <c r="BT294" t="str">
        <f>VLOOKUP($B294,[1]高一上!$B:$W,10,0)</f>
        <v>车梦德</v>
      </c>
      <c r="BU294">
        <f>VLOOKUP($B294,[1]高一上!$B:$W,17,0)</f>
        <v>69</v>
      </c>
      <c r="BV294" t="str">
        <f>VLOOKUP($B294,[1]高一上!$B:$W,18,0)</f>
        <v>向雅欣</v>
      </c>
      <c r="BW294">
        <f>VLOOKUP($B294,[1]高一上!$B:$W,19,0)</f>
        <v>59</v>
      </c>
      <c r="BX294" t="str">
        <f>VLOOKUP($B294,[1]高一上!$B:$W,20,0)</f>
        <v>邓琪</v>
      </c>
      <c r="BY294">
        <f>VLOOKUP($B294,[1]高一上!$B:$W,21,0)</f>
        <v>59</v>
      </c>
      <c r="BZ294" t="str">
        <f>VLOOKUP($B294,[1]高一上!$B:$W,22,0)</f>
        <v>李树海</v>
      </c>
      <c r="CA294">
        <f>VLOOKUP($B294,[1]中考!$B:$N,5,0)</f>
        <v>125</v>
      </c>
      <c r="CB294">
        <f>VLOOKUP($B294,[1]中考!$B:$N,6,0)</f>
        <v>72</v>
      </c>
      <c r="CC294">
        <f>VLOOKUP($B294,[1]中考!$B:$N,7,0)</f>
        <v>120</v>
      </c>
      <c r="CD294">
        <f>VLOOKUP($B294,[1]中考!$B:$N,11,0)</f>
        <v>33</v>
      </c>
      <c r="CE294">
        <f>VLOOKUP($B294,[1]中考!$B:$N,12,0)</f>
        <v>25</v>
      </c>
      <c r="CF294">
        <f>VLOOKUP($B294,[1]中考!$B:$N,13,0)</f>
        <v>45</v>
      </c>
    </row>
    <row r="295" spans="1:84" x14ac:dyDescent="0.2">
      <c r="A295" s="3" t="s">
        <v>918</v>
      </c>
      <c r="B295" s="1" t="s">
        <v>919</v>
      </c>
      <c r="C295" s="1" t="s">
        <v>852</v>
      </c>
      <c r="D295" s="1" t="s">
        <v>853</v>
      </c>
      <c r="E295" s="1" t="s">
        <v>920</v>
      </c>
      <c r="F295" s="1">
        <v>475</v>
      </c>
      <c r="G295" s="1">
        <v>112</v>
      </c>
      <c r="H295" s="1" t="s">
        <v>562</v>
      </c>
      <c r="I295" s="1">
        <v>64</v>
      </c>
      <c r="J295" s="1" t="s">
        <v>403</v>
      </c>
      <c r="K295" s="1">
        <v>122</v>
      </c>
      <c r="L295" s="1" t="s">
        <v>855</v>
      </c>
      <c r="M295" s="1">
        <v>70.5</v>
      </c>
      <c r="N295" s="1" t="s">
        <v>856</v>
      </c>
      <c r="O295" s="1">
        <v>61</v>
      </c>
      <c r="P295" s="1" t="s">
        <v>857</v>
      </c>
      <c r="Q295" s="1">
        <v>45</v>
      </c>
      <c r="R295" s="1" t="s">
        <v>858</v>
      </c>
      <c r="S295">
        <f>VLOOKUP(B295,[1]高三上!$B:$R,6,0)</f>
        <v>92.5</v>
      </c>
      <c r="T295" t="str">
        <f>VLOOKUP(B295,[1]高三上!$B:$R,7,0)</f>
        <v>杨志明</v>
      </c>
      <c r="U295">
        <f>VLOOKUP(B295,[1]高三上!$B:$R,8,0)</f>
        <v>59</v>
      </c>
      <c r="V295" t="str">
        <f>VLOOKUP(B295,[1]高三上!$B:$R,9,0)</f>
        <v>次儿祝玛</v>
      </c>
      <c r="W295">
        <f>VLOOKUP(B295,[1]高三上!$B:$R,10,0)</f>
        <v>112</v>
      </c>
      <c r="X295" t="str">
        <f>VLOOKUP(B295,[1]高三上!$B:$R,11,0)</f>
        <v>车梦德</v>
      </c>
      <c r="Y295">
        <f>VLOOKUP(B295,[1]高三上!$B:$R,12,0)</f>
        <v>63</v>
      </c>
      <c r="Z295" t="str">
        <f>VLOOKUP(B295,[1]高三上!$B:$R,13,0)</f>
        <v>向雅欣</v>
      </c>
      <c r="AA295">
        <f>VLOOKUP(B295,[1]高三上!$B:$R,14,0)</f>
        <v>63</v>
      </c>
      <c r="AB295" t="str">
        <f>VLOOKUP(B295,[1]高三上!$B:$R,15,0)</f>
        <v>邓琪</v>
      </c>
      <c r="AC295">
        <f>VLOOKUP(B295,[1]高三上!$B:$R,16,0)</f>
        <v>48</v>
      </c>
      <c r="AD295" t="str">
        <f>VLOOKUP(B295,[1]高三上!$B:$R,17,0)</f>
        <v>李树海</v>
      </c>
      <c r="AE295" t="str">
        <f>VLOOKUP($B295,[1]高二下!$B:$R,6,0)</f>
        <v>96.0</v>
      </c>
      <c r="AF295" t="str">
        <f>VLOOKUP($B295,[1]高二下!$B:$R,7,0)</f>
        <v>杨志明</v>
      </c>
      <c r="AG295" t="str">
        <f>VLOOKUP($B295,[1]高二下!$B:$R,8,0)</f>
        <v>77.0</v>
      </c>
      <c r="AH295" t="str">
        <f>VLOOKUP($B295,[1]高二下!$B:$R,9,0)</f>
        <v>次儿祝玛</v>
      </c>
      <c r="AI295" t="str">
        <f>VLOOKUP($B295,[1]高二下!$B:$R,10,0)</f>
        <v>125.0</v>
      </c>
      <c r="AJ295" t="str">
        <f>VLOOKUP($B295,[1]高二下!$B:$R,11,0)</f>
        <v>车梦德</v>
      </c>
      <c r="AK295" t="str">
        <f>VLOOKUP($B295,[1]高二下!$B:$R,12,0)</f>
        <v>76.0</v>
      </c>
      <c r="AL295" t="str">
        <f>VLOOKUP($B295,[1]高二下!$B:$R,13,0)</f>
        <v>向雅欣</v>
      </c>
      <c r="AM295" t="str">
        <f>VLOOKUP($B295,[1]高二下!$B:$R,14,0)</f>
        <v>64.0</v>
      </c>
      <c r="AN295" t="str">
        <f>VLOOKUP($B295,[1]高二下!$B:$R,15,0)</f>
        <v>邓琪</v>
      </c>
      <c r="AO295" t="str">
        <f>VLOOKUP($B295,[1]高二下!$B:$R,16,0)</f>
        <v>68.0</v>
      </c>
      <c r="AP295" t="str">
        <f>VLOOKUP($B295,[1]高二下!$B:$R,17,0)</f>
        <v>李树海</v>
      </c>
      <c r="AQ295" t="e">
        <f>VLOOKUP($B295,[2]高二上!$B:$R,6,0)</f>
        <v>#N/A</v>
      </c>
      <c r="AR295" t="e">
        <f>VLOOKUP($B295,[2]高二上!$B:$R,7,0)</f>
        <v>#N/A</v>
      </c>
      <c r="AS295" t="e">
        <f>VLOOKUP($B295,[2]高二上!$B:$R,8,0)</f>
        <v>#N/A</v>
      </c>
      <c r="AT295" t="e">
        <f>VLOOKUP($B295,[2]高二上!$B:$R,9,0)</f>
        <v>#N/A</v>
      </c>
      <c r="AU295" t="e">
        <f>VLOOKUP($B295,[2]高二上!$B:$R,10,0)</f>
        <v>#N/A</v>
      </c>
      <c r="AV295" t="e">
        <f>VLOOKUP($B295,[2]高二上!$B:$R,11,0)</f>
        <v>#N/A</v>
      </c>
      <c r="AW295" t="e">
        <f>VLOOKUP($B295,[2]高二上!$B:$R,12,0)</f>
        <v>#N/A</v>
      </c>
      <c r="AX295" t="e">
        <f>VLOOKUP($B295,[2]高二上!$B:$R,13,0)</f>
        <v>#N/A</v>
      </c>
      <c r="AY295" t="e">
        <f>VLOOKUP($B295,[2]高二上!$B:$R,14,0)</f>
        <v>#N/A</v>
      </c>
      <c r="AZ295" t="e">
        <f>VLOOKUP($B295,[2]高二上!$B:$R,15,0)</f>
        <v>#N/A</v>
      </c>
      <c r="BA295" t="e">
        <f>VLOOKUP($B295,[2]高二上!$B:$R,16,0)</f>
        <v>#N/A</v>
      </c>
      <c r="BB295" t="e">
        <f>VLOOKUP($B295,[2]高二上!$B:$R,17,0)</f>
        <v>#N/A</v>
      </c>
      <c r="BC295">
        <f>VLOOKUP($B295,[1]高一下!$B:$R,6,0)</f>
        <v>98</v>
      </c>
      <c r="BD295" t="str">
        <f>VLOOKUP($B295,[1]高一下!$B:$R,7,0)</f>
        <v>杨志明</v>
      </c>
      <c r="BE295">
        <f>VLOOKUP($B295,[1]高一下!$B:$R,8,0)</f>
        <v>77</v>
      </c>
      <c r="BF295" t="str">
        <f>VLOOKUP($B295,[1]高一下!$B:$R,9,0)</f>
        <v>次儿祝玛</v>
      </c>
      <c r="BG295">
        <f>VLOOKUP($B295,[1]高一下!$B:$R,10,0)</f>
        <v>113.5</v>
      </c>
      <c r="BH295" t="str">
        <f>VLOOKUP($B295,[1]高一下!$B:$R,11,0)</f>
        <v>车梦德</v>
      </c>
      <c r="BI295">
        <f>VLOOKUP($B295,[1]高一下!$B:$R,12,0)</f>
        <v>68</v>
      </c>
      <c r="BJ295" t="str">
        <f>VLOOKUP($B295,[1]高一下!$B:$R,13,0)</f>
        <v>向雅欣</v>
      </c>
      <c r="BK295">
        <f>VLOOKUP($B295,[1]高一下!$B:$R,14,0)</f>
        <v>72</v>
      </c>
      <c r="BL295" t="str">
        <f>VLOOKUP($B295,[1]高一下!$B:$R,15,0)</f>
        <v>邓琪</v>
      </c>
      <c r="BM295">
        <f>VLOOKUP($B295,[1]高一下!$B:$R,16,0)</f>
        <v>78</v>
      </c>
      <c r="BN295" t="str">
        <f>VLOOKUP($B295,[1]高一下!$B:$R,17,0)</f>
        <v>李树海</v>
      </c>
      <c r="BO295">
        <f>VLOOKUP($B295,[1]高一上!$B:$W,5,0)</f>
        <v>92.5</v>
      </c>
      <c r="BP295" t="str">
        <f>VLOOKUP($B295,[1]高一上!$B:$W,6,0)</f>
        <v>刘玲君</v>
      </c>
      <c r="BQ295">
        <f>VLOOKUP($B295,[1]高一上!$B:$W,7,0)</f>
        <v>50</v>
      </c>
      <c r="BR295" t="str">
        <f>VLOOKUP($B295,[1]高一上!$B:$W,8,0)</f>
        <v>陈强</v>
      </c>
      <c r="BS295">
        <f>VLOOKUP($B295,[1]高一上!$B:$W,9,0)</f>
        <v>99.5</v>
      </c>
      <c r="BT295" t="str">
        <f>VLOOKUP($B295,[1]高一上!$B:$W,10,0)</f>
        <v>尹英娇</v>
      </c>
      <c r="BU295">
        <f>VLOOKUP($B295,[1]高一上!$B:$W,17,0)</f>
        <v>82</v>
      </c>
      <c r="BV295" t="str">
        <f>VLOOKUP($B295,[1]高一上!$B:$W,18,0)</f>
        <v>李华</v>
      </c>
      <c r="BW295">
        <f>VLOOKUP($B295,[1]高一上!$B:$W,19,0)</f>
        <v>51.5</v>
      </c>
      <c r="BX295" t="str">
        <f>VLOOKUP($B295,[1]高一上!$B:$W,20,0)</f>
        <v>沙华莺</v>
      </c>
      <c r="BY295">
        <f>VLOOKUP($B295,[1]高一上!$B:$W,21,0)</f>
        <v>51.5</v>
      </c>
      <c r="BZ295" t="str">
        <f>VLOOKUP($B295,[1]高一上!$B:$W,22,0)</f>
        <v>骆泽群</v>
      </c>
      <c r="CA295">
        <f>VLOOKUP($B295,[1]中考!$B:$N,5,0)</f>
        <v>0</v>
      </c>
      <c r="CB295">
        <f>VLOOKUP($B295,[1]中考!$B:$N,6,0)</f>
        <v>0</v>
      </c>
      <c r="CC295">
        <f>VLOOKUP($B295,[1]中考!$B:$N,7,0)</f>
        <v>0</v>
      </c>
      <c r="CD295">
        <f>VLOOKUP($B295,[1]中考!$B:$N,11,0)</f>
        <v>0</v>
      </c>
      <c r="CE295">
        <f>VLOOKUP($B295,[1]中考!$B:$N,12,0)</f>
        <v>0</v>
      </c>
      <c r="CF295">
        <f>VLOOKUP($B295,[1]中考!$B:$N,13,0)</f>
        <v>0</v>
      </c>
    </row>
    <row r="296" spans="1:84" x14ac:dyDescent="0.2">
      <c r="A296" s="3" t="s">
        <v>921</v>
      </c>
      <c r="B296" s="1" t="s">
        <v>922</v>
      </c>
      <c r="C296" s="1" t="s">
        <v>852</v>
      </c>
      <c r="D296" s="1" t="s">
        <v>853</v>
      </c>
      <c r="E296" s="1" t="s">
        <v>923</v>
      </c>
      <c r="F296" s="1">
        <v>472</v>
      </c>
      <c r="G296" s="1">
        <v>109</v>
      </c>
      <c r="H296" s="1" t="s">
        <v>562</v>
      </c>
      <c r="I296" s="1">
        <v>91</v>
      </c>
      <c r="J296" s="1" t="s">
        <v>403</v>
      </c>
      <c r="K296" s="1">
        <v>102</v>
      </c>
      <c r="L296" s="1" t="s">
        <v>855</v>
      </c>
      <c r="M296" s="1">
        <v>66.5</v>
      </c>
      <c r="N296" s="1" t="s">
        <v>856</v>
      </c>
      <c r="O296" s="1">
        <v>57.5</v>
      </c>
      <c r="P296" s="1" t="s">
        <v>857</v>
      </c>
      <c r="Q296" s="1">
        <v>46</v>
      </c>
      <c r="R296" s="1" t="s">
        <v>858</v>
      </c>
      <c r="S296">
        <f>VLOOKUP(B296,[1]高三上!$B:$R,6,0)</f>
        <v>97.5</v>
      </c>
      <c r="T296" t="str">
        <f>VLOOKUP(B296,[1]高三上!$B:$R,7,0)</f>
        <v>杨志明</v>
      </c>
      <c r="U296">
        <f>VLOOKUP(B296,[1]高三上!$B:$R,8,0)</f>
        <v>79</v>
      </c>
      <c r="V296" t="str">
        <f>VLOOKUP(B296,[1]高三上!$B:$R,9,0)</f>
        <v>次儿祝玛</v>
      </c>
      <c r="W296">
        <f>VLOOKUP(B296,[1]高三上!$B:$R,10,0)</f>
        <v>98</v>
      </c>
      <c r="X296" t="str">
        <f>VLOOKUP(B296,[1]高三上!$B:$R,11,0)</f>
        <v>车梦德</v>
      </c>
      <c r="Y296">
        <f>VLOOKUP(B296,[1]高三上!$B:$R,12,0)</f>
        <v>71</v>
      </c>
      <c r="Z296" t="str">
        <f>VLOOKUP(B296,[1]高三上!$B:$R,13,0)</f>
        <v>向雅欣</v>
      </c>
      <c r="AA296">
        <f>VLOOKUP(B296,[1]高三上!$B:$R,14,0)</f>
        <v>56</v>
      </c>
      <c r="AB296" t="str">
        <f>VLOOKUP(B296,[1]高三上!$B:$R,15,0)</f>
        <v>邓琪</v>
      </c>
      <c r="AC296">
        <f>VLOOKUP(B296,[1]高三上!$B:$R,16,0)</f>
        <v>35</v>
      </c>
      <c r="AD296" t="str">
        <f>VLOOKUP(B296,[1]高三上!$B:$R,17,0)</f>
        <v>李树海</v>
      </c>
      <c r="AE296" t="str">
        <f>VLOOKUP($B296,[1]高二下!$B:$R,6,0)</f>
        <v>102.0</v>
      </c>
      <c r="AF296" t="str">
        <f>VLOOKUP($B296,[1]高二下!$B:$R,7,0)</f>
        <v>杨志明</v>
      </c>
      <c r="AG296" t="str">
        <f>VLOOKUP($B296,[1]高二下!$B:$R,8,0)</f>
        <v>83.0</v>
      </c>
      <c r="AH296" t="str">
        <f>VLOOKUP($B296,[1]高二下!$B:$R,9,0)</f>
        <v>次儿祝玛</v>
      </c>
      <c r="AI296" t="str">
        <f>VLOOKUP($B296,[1]高二下!$B:$R,10,0)</f>
        <v>90.5</v>
      </c>
      <c r="AJ296" t="str">
        <f>VLOOKUP($B296,[1]高二下!$B:$R,11,0)</f>
        <v>车梦德</v>
      </c>
      <c r="AK296" t="str">
        <f>VLOOKUP($B296,[1]高二下!$B:$R,12,0)</f>
        <v>72.0</v>
      </c>
      <c r="AL296" t="str">
        <f>VLOOKUP($B296,[1]高二下!$B:$R,13,0)</f>
        <v>向雅欣</v>
      </c>
      <c r="AM296" t="str">
        <f>VLOOKUP($B296,[1]高二下!$B:$R,14,0)</f>
        <v>64.0</v>
      </c>
      <c r="AN296" t="str">
        <f>VLOOKUP($B296,[1]高二下!$B:$R,15,0)</f>
        <v>邓琪</v>
      </c>
      <c r="AO296" t="str">
        <f>VLOOKUP($B296,[1]高二下!$B:$R,16,0)</f>
        <v>70.0</v>
      </c>
      <c r="AP296" t="str">
        <f>VLOOKUP($B296,[1]高二下!$B:$R,17,0)</f>
        <v>李树海</v>
      </c>
      <c r="AQ296" t="e">
        <f>VLOOKUP($B296,[2]高二上!$B:$R,6,0)</f>
        <v>#N/A</v>
      </c>
      <c r="AR296" t="e">
        <f>VLOOKUP($B296,[2]高二上!$B:$R,7,0)</f>
        <v>#N/A</v>
      </c>
      <c r="AS296" t="e">
        <f>VLOOKUP($B296,[2]高二上!$B:$R,8,0)</f>
        <v>#N/A</v>
      </c>
      <c r="AT296" t="e">
        <f>VLOOKUP($B296,[2]高二上!$B:$R,9,0)</f>
        <v>#N/A</v>
      </c>
      <c r="AU296" t="e">
        <f>VLOOKUP($B296,[2]高二上!$B:$R,10,0)</f>
        <v>#N/A</v>
      </c>
      <c r="AV296" t="e">
        <f>VLOOKUP($B296,[2]高二上!$B:$R,11,0)</f>
        <v>#N/A</v>
      </c>
      <c r="AW296" t="e">
        <f>VLOOKUP($B296,[2]高二上!$B:$R,12,0)</f>
        <v>#N/A</v>
      </c>
      <c r="AX296" t="e">
        <f>VLOOKUP($B296,[2]高二上!$B:$R,13,0)</f>
        <v>#N/A</v>
      </c>
      <c r="AY296" t="e">
        <f>VLOOKUP($B296,[2]高二上!$B:$R,14,0)</f>
        <v>#N/A</v>
      </c>
      <c r="AZ296" t="e">
        <f>VLOOKUP($B296,[2]高二上!$B:$R,15,0)</f>
        <v>#N/A</v>
      </c>
      <c r="BA296" t="e">
        <f>VLOOKUP($B296,[2]高二上!$B:$R,16,0)</f>
        <v>#N/A</v>
      </c>
      <c r="BB296" t="e">
        <f>VLOOKUP($B296,[2]高二上!$B:$R,17,0)</f>
        <v>#N/A</v>
      </c>
      <c r="BC296">
        <f>VLOOKUP($B296,[1]高一下!$B:$R,6,0)</f>
        <v>106</v>
      </c>
      <c r="BD296" t="str">
        <f>VLOOKUP($B296,[1]高一下!$B:$R,7,0)</f>
        <v>杨志明</v>
      </c>
      <c r="BE296">
        <f>VLOOKUP($B296,[1]高一下!$B:$R,8,0)</f>
        <v>98</v>
      </c>
      <c r="BF296" t="str">
        <f>VLOOKUP($B296,[1]高一下!$B:$R,9,0)</f>
        <v>次儿祝玛</v>
      </c>
      <c r="BG296">
        <f>VLOOKUP($B296,[1]高一下!$B:$R,10,0)</f>
        <v>74</v>
      </c>
      <c r="BH296" t="str">
        <f>VLOOKUP($B296,[1]高一下!$B:$R,11,0)</f>
        <v>车梦德</v>
      </c>
      <c r="BI296">
        <f>VLOOKUP($B296,[1]高一下!$B:$R,12,0)</f>
        <v>73</v>
      </c>
      <c r="BJ296" t="str">
        <f>VLOOKUP($B296,[1]高一下!$B:$R,13,0)</f>
        <v>向雅欣</v>
      </c>
      <c r="BK296">
        <f>VLOOKUP($B296,[1]高一下!$B:$R,14,0)</f>
        <v>67</v>
      </c>
      <c r="BL296" t="str">
        <f>VLOOKUP($B296,[1]高一下!$B:$R,15,0)</f>
        <v>邓琪</v>
      </c>
      <c r="BM296">
        <f>VLOOKUP($B296,[1]高一下!$B:$R,16,0)</f>
        <v>69</v>
      </c>
      <c r="BN296" t="str">
        <f>VLOOKUP($B296,[1]高一下!$B:$R,17,0)</f>
        <v>李树海</v>
      </c>
      <c r="BO296">
        <f>VLOOKUP($B296,[1]高一上!$B:$W,5,0)</f>
        <v>91</v>
      </c>
      <c r="BP296" t="str">
        <f>VLOOKUP($B296,[1]高一上!$B:$W,6,0)</f>
        <v>杨志明</v>
      </c>
      <c r="BQ296">
        <f>VLOOKUP($B296,[1]高一上!$B:$W,7,0)</f>
        <v>52</v>
      </c>
      <c r="BR296" t="str">
        <f>VLOOKUP($B296,[1]高一上!$B:$W,8,0)</f>
        <v>次儿祝玛</v>
      </c>
      <c r="BS296">
        <f>VLOOKUP($B296,[1]高一上!$B:$W,9,0)</f>
        <v>77.5</v>
      </c>
      <c r="BT296" t="str">
        <f>VLOOKUP($B296,[1]高一上!$B:$W,10,0)</f>
        <v>车梦德</v>
      </c>
      <c r="BU296">
        <f>VLOOKUP($B296,[1]高一上!$B:$W,17,0)</f>
        <v>78</v>
      </c>
      <c r="BV296" t="str">
        <f>VLOOKUP($B296,[1]高一上!$B:$W,18,0)</f>
        <v>向雅欣</v>
      </c>
      <c r="BW296">
        <f>VLOOKUP($B296,[1]高一上!$B:$W,19,0)</f>
        <v>62</v>
      </c>
      <c r="BX296" t="str">
        <f>VLOOKUP($B296,[1]高一上!$B:$W,20,0)</f>
        <v>邓琪</v>
      </c>
      <c r="BY296">
        <f>VLOOKUP($B296,[1]高一上!$B:$W,21,0)</f>
        <v>62</v>
      </c>
      <c r="BZ296" t="str">
        <f>VLOOKUP($B296,[1]高一上!$B:$W,22,0)</f>
        <v>李树海</v>
      </c>
      <c r="CA296">
        <f>VLOOKUP($B296,[1]中考!$B:$N,5,0)</f>
        <v>122</v>
      </c>
      <c r="CB296">
        <f>VLOOKUP($B296,[1]中考!$B:$N,6,0)</f>
        <v>54</v>
      </c>
      <c r="CC296">
        <f>VLOOKUP($B296,[1]中考!$B:$N,7,0)</f>
        <v>119</v>
      </c>
      <c r="CD296">
        <f>VLOOKUP($B296,[1]中考!$B:$N,11,0)</f>
        <v>35</v>
      </c>
      <c r="CE296">
        <f>VLOOKUP($B296,[1]中考!$B:$N,12,0)</f>
        <v>38</v>
      </c>
      <c r="CF296">
        <f>VLOOKUP($B296,[1]中考!$B:$N,13,0)</f>
        <v>41</v>
      </c>
    </row>
    <row r="297" spans="1:84" x14ac:dyDescent="0.2">
      <c r="A297" s="3" t="s">
        <v>924</v>
      </c>
      <c r="B297" s="1" t="s">
        <v>925</v>
      </c>
      <c r="C297" s="1" t="s">
        <v>852</v>
      </c>
      <c r="D297" s="1" t="s">
        <v>853</v>
      </c>
      <c r="E297" s="1" t="s">
        <v>926</v>
      </c>
      <c r="F297" s="1">
        <v>462</v>
      </c>
      <c r="G297" s="1">
        <v>93</v>
      </c>
      <c r="H297" s="1" t="s">
        <v>562</v>
      </c>
      <c r="I297" s="1">
        <v>89</v>
      </c>
      <c r="J297" s="1" t="s">
        <v>403</v>
      </c>
      <c r="K297" s="1">
        <v>102</v>
      </c>
      <c r="L297" s="1" t="s">
        <v>855</v>
      </c>
      <c r="M297" s="1">
        <v>60</v>
      </c>
      <c r="N297" s="1" t="s">
        <v>856</v>
      </c>
      <c r="O297" s="1">
        <v>70</v>
      </c>
      <c r="P297" s="1" t="s">
        <v>857</v>
      </c>
      <c r="Q297" s="1">
        <v>46</v>
      </c>
      <c r="R297" s="1" t="s">
        <v>858</v>
      </c>
      <c r="S297">
        <f>VLOOKUP(B297,[1]高三上!$B:$R,6,0)</f>
        <v>93</v>
      </c>
      <c r="T297" t="str">
        <f>VLOOKUP(B297,[1]高三上!$B:$R,7,0)</f>
        <v>杨志明</v>
      </c>
      <c r="U297">
        <f>VLOOKUP(B297,[1]高三上!$B:$R,8,0)</f>
        <v>0</v>
      </c>
      <c r="V297" t="str">
        <f>VLOOKUP(B297,[1]高三上!$B:$R,9,0)</f>
        <v>次儿祝玛</v>
      </c>
      <c r="W297">
        <f>VLOOKUP(B297,[1]高三上!$B:$R,10,0)</f>
        <v>72.5</v>
      </c>
      <c r="X297" t="str">
        <f>VLOOKUP(B297,[1]高三上!$B:$R,11,0)</f>
        <v>车梦德</v>
      </c>
      <c r="Y297">
        <f>VLOOKUP(B297,[1]高三上!$B:$R,12,0)</f>
        <v>60</v>
      </c>
      <c r="Z297" t="str">
        <f>VLOOKUP(B297,[1]高三上!$B:$R,13,0)</f>
        <v>向雅欣</v>
      </c>
      <c r="AA297">
        <f>VLOOKUP(B297,[1]高三上!$B:$R,14,0)</f>
        <v>43.5</v>
      </c>
      <c r="AB297" t="str">
        <f>VLOOKUP(B297,[1]高三上!$B:$R,15,0)</f>
        <v>邓琪</v>
      </c>
      <c r="AC297">
        <f>VLOOKUP(B297,[1]高三上!$B:$R,16,0)</f>
        <v>46</v>
      </c>
      <c r="AD297" t="str">
        <f>VLOOKUP(B297,[1]高三上!$B:$R,17,0)</f>
        <v>李树海</v>
      </c>
      <c r="AE297" t="str">
        <f>VLOOKUP($B297,[1]高二下!$B:$R,6,0)</f>
        <v>93.0</v>
      </c>
      <c r="AF297" t="str">
        <f>VLOOKUP($B297,[1]高二下!$B:$R,7,0)</f>
        <v>杨志明</v>
      </c>
      <c r="AG297" t="str">
        <f>VLOOKUP($B297,[1]高二下!$B:$R,8,0)</f>
        <v>85.0</v>
      </c>
      <c r="AH297" t="str">
        <f>VLOOKUP($B297,[1]高二下!$B:$R,9,0)</f>
        <v>次儿祝玛</v>
      </c>
      <c r="AI297" t="str">
        <f>VLOOKUP($B297,[1]高二下!$B:$R,10,0)</f>
        <v>92.0</v>
      </c>
      <c r="AJ297" t="str">
        <f>VLOOKUP($B297,[1]高二下!$B:$R,11,0)</f>
        <v>车梦德</v>
      </c>
      <c r="AK297" t="str">
        <f>VLOOKUP($B297,[1]高二下!$B:$R,12,0)</f>
        <v>64.0</v>
      </c>
      <c r="AL297" t="str">
        <f>VLOOKUP($B297,[1]高二下!$B:$R,13,0)</f>
        <v>向雅欣</v>
      </c>
      <c r="AM297" t="str">
        <f>VLOOKUP($B297,[1]高二下!$B:$R,14,0)</f>
        <v>44.0</v>
      </c>
      <c r="AN297" t="str">
        <f>VLOOKUP($B297,[1]高二下!$B:$R,15,0)</f>
        <v>邓琪</v>
      </c>
      <c r="AO297" t="str">
        <f>VLOOKUP($B297,[1]高二下!$B:$R,16,0)</f>
        <v>71.0</v>
      </c>
      <c r="AP297" t="str">
        <f>VLOOKUP($B297,[1]高二下!$B:$R,17,0)</f>
        <v>李树海</v>
      </c>
      <c r="AQ297" t="e">
        <f>VLOOKUP($B297,[2]高二上!$B:$R,6,0)</f>
        <v>#N/A</v>
      </c>
      <c r="AR297" t="e">
        <f>VLOOKUP($B297,[2]高二上!$B:$R,7,0)</f>
        <v>#N/A</v>
      </c>
      <c r="AS297" t="e">
        <f>VLOOKUP($B297,[2]高二上!$B:$R,8,0)</f>
        <v>#N/A</v>
      </c>
      <c r="AT297" t="e">
        <f>VLOOKUP($B297,[2]高二上!$B:$R,9,0)</f>
        <v>#N/A</v>
      </c>
      <c r="AU297" t="e">
        <f>VLOOKUP($B297,[2]高二上!$B:$R,10,0)</f>
        <v>#N/A</v>
      </c>
      <c r="AV297" t="e">
        <f>VLOOKUP($B297,[2]高二上!$B:$R,11,0)</f>
        <v>#N/A</v>
      </c>
      <c r="AW297" t="e">
        <f>VLOOKUP($B297,[2]高二上!$B:$R,12,0)</f>
        <v>#N/A</v>
      </c>
      <c r="AX297" t="e">
        <f>VLOOKUP($B297,[2]高二上!$B:$R,13,0)</f>
        <v>#N/A</v>
      </c>
      <c r="AY297" t="e">
        <f>VLOOKUP($B297,[2]高二上!$B:$R,14,0)</f>
        <v>#N/A</v>
      </c>
      <c r="AZ297" t="e">
        <f>VLOOKUP($B297,[2]高二上!$B:$R,15,0)</f>
        <v>#N/A</v>
      </c>
      <c r="BA297" t="e">
        <f>VLOOKUP($B297,[2]高二上!$B:$R,16,0)</f>
        <v>#N/A</v>
      </c>
      <c r="BB297" t="e">
        <f>VLOOKUP($B297,[2]高二上!$B:$R,17,0)</f>
        <v>#N/A</v>
      </c>
      <c r="BC297">
        <f>VLOOKUP($B297,[1]高一下!$B:$R,6,0)</f>
        <v>98</v>
      </c>
      <c r="BD297" t="str">
        <f>VLOOKUP($B297,[1]高一下!$B:$R,7,0)</f>
        <v>杨志明</v>
      </c>
      <c r="BE297">
        <f>VLOOKUP($B297,[1]高一下!$B:$R,8,0)</f>
        <v>82</v>
      </c>
      <c r="BF297" t="str">
        <f>VLOOKUP($B297,[1]高一下!$B:$R,9,0)</f>
        <v>次儿祝玛</v>
      </c>
      <c r="BG297">
        <f>VLOOKUP($B297,[1]高一下!$B:$R,10,0)</f>
        <v>81.5</v>
      </c>
      <c r="BH297" t="str">
        <f>VLOOKUP($B297,[1]高一下!$B:$R,11,0)</f>
        <v>车梦德</v>
      </c>
      <c r="BI297">
        <f>VLOOKUP($B297,[1]高一下!$B:$R,12,0)</f>
        <v>57</v>
      </c>
      <c r="BJ297" t="str">
        <f>VLOOKUP($B297,[1]高一下!$B:$R,13,0)</f>
        <v>向雅欣</v>
      </c>
      <c r="BK297">
        <f>VLOOKUP($B297,[1]高一下!$B:$R,14,0)</f>
        <v>67</v>
      </c>
      <c r="BL297" t="str">
        <f>VLOOKUP($B297,[1]高一下!$B:$R,15,0)</f>
        <v>邓琪</v>
      </c>
      <c r="BM297">
        <f>VLOOKUP($B297,[1]高一下!$B:$R,16,0)</f>
        <v>71</v>
      </c>
      <c r="BN297" t="str">
        <f>VLOOKUP($B297,[1]高一下!$B:$R,17,0)</f>
        <v>李树海</v>
      </c>
      <c r="BO297">
        <f>VLOOKUP($B297,[1]高一上!$B:$W,5,0)</f>
        <v>76</v>
      </c>
      <c r="BP297" t="str">
        <f>VLOOKUP($B297,[1]高一上!$B:$W,6,0)</f>
        <v>杨志明</v>
      </c>
      <c r="BQ297">
        <f>VLOOKUP($B297,[1]高一上!$B:$W,7,0)</f>
        <v>68</v>
      </c>
      <c r="BR297" t="str">
        <f>VLOOKUP($B297,[1]高一上!$B:$W,8,0)</f>
        <v>次儿祝玛</v>
      </c>
      <c r="BS297">
        <f>VLOOKUP($B297,[1]高一上!$B:$W,9,0)</f>
        <v>75</v>
      </c>
      <c r="BT297" t="str">
        <f>VLOOKUP($B297,[1]高一上!$B:$W,10,0)</f>
        <v>车梦德</v>
      </c>
      <c r="BU297">
        <f>VLOOKUP($B297,[1]高一上!$B:$W,17,0)</f>
        <v>60</v>
      </c>
      <c r="BV297" t="str">
        <f>VLOOKUP($B297,[1]高一上!$B:$W,18,0)</f>
        <v>向雅欣</v>
      </c>
      <c r="BW297">
        <f>VLOOKUP($B297,[1]高一上!$B:$W,19,0)</f>
        <v>42</v>
      </c>
      <c r="BX297" t="str">
        <f>VLOOKUP($B297,[1]高一上!$B:$W,20,0)</f>
        <v>邓琪</v>
      </c>
      <c r="BY297">
        <f>VLOOKUP($B297,[1]高一上!$B:$W,21,0)</f>
        <v>42</v>
      </c>
      <c r="BZ297" t="str">
        <f>VLOOKUP($B297,[1]高一上!$B:$W,22,0)</f>
        <v>李树海</v>
      </c>
      <c r="CA297">
        <f>VLOOKUP($B297,[1]中考!$B:$N,5,0)</f>
        <v>101</v>
      </c>
      <c r="CB297">
        <f>VLOOKUP($B297,[1]中考!$B:$N,6,0)</f>
        <v>79</v>
      </c>
      <c r="CC297">
        <f>VLOOKUP($B297,[1]中考!$B:$N,7,0)</f>
        <v>122</v>
      </c>
      <c r="CD297">
        <f>VLOOKUP($B297,[1]中考!$B:$N,11,0)</f>
        <v>32</v>
      </c>
      <c r="CE297">
        <f>VLOOKUP($B297,[1]中考!$B:$N,12,0)</f>
        <v>36</v>
      </c>
      <c r="CF297">
        <f>VLOOKUP($B297,[1]中考!$B:$N,13,0)</f>
        <v>40</v>
      </c>
    </row>
    <row r="298" spans="1:84" x14ac:dyDescent="0.2">
      <c r="A298" s="3" t="s">
        <v>927</v>
      </c>
      <c r="B298" s="1" t="s">
        <v>928</v>
      </c>
      <c r="C298" s="1" t="s">
        <v>852</v>
      </c>
      <c r="D298" s="1" t="s">
        <v>853</v>
      </c>
      <c r="E298" s="1" t="s">
        <v>929</v>
      </c>
      <c r="F298" s="1">
        <v>461</v>
      </c>
      <c r="G298" s="1">
        <v>102</v>
      </c>
      <c r="H298" s="1" t="s">
        <v>562</v>
      </c>
      <c r="I298" s="1">
        <v>104</v>
      </c>
      <c r="J298" s="1" t="s">
        <v>403</v>
      </c>
      <c r="K298" s="1">
        <v>72</v>
      </c>
      <c r="L298" s="1" t="s">
        <v>855</v>
      </c>
      <c r="M298" s="1">
        <v>72.5</v>
      </c>
      <c r="N298" s="1" t="s">
        <v>856</v>
      </c>
      <c r="O298" s="1">
        <v>60</v>
      </c>
      <c r="P298" s="1" t="s">
        <v>857</v>
      </c>
      <c r="Q298" s="1">
        <v>50</v>
      </c>
      <c r="R298" s="1" t="s">
        <v>858</v>
      </c>
      <c r="S298">
        <f>VLOOKUP(B298,[1]高三上!$B:$R,6,0)</f>
        <v>108</v>
      </c>
      <c r="T298" t="str">
        <f>VLOOKUP(B298,[1]高三上!$B:$R,7,0)</f>
        <v>杨志明</v>
      </c>
      <c r="U298">
        <f>VLOOKUP(B298,[1]高三上!$B:$R,8,0)</f>
        <v>81</v>
      </c>
      <c r="V298" t="str">
        <f>VLOOKUP(B298,[1]高三上!$B:$R,9,0)</f>
        <v>次儿祝玛</v>
      </c>
      <c r="W298">
        <f>VLOOKUP(B298,[1]高三上!$B:$R,10,0)</f>
        <v>67</v>
      </c>
      <c r="X298" t="str">
        <f>VLOOKUP(B298,[1]高三上!$B:$R,11,0)</f>
        <v>车梦德</v>
      </c>
      <c r="Y298">
        <f>VLOOKUP(B298,[1]高三上!$B:$R,12,0)</f>
        <v>62.5</v>
      </c>
      <c r="Z298" t="str">
        <f>VLOOKUP(B298,[1]高三上!$B:$R,13,0)</f>
        <v>向雅欣</v>
      </c>
      <c r="AA298">
        <f>VLOOKUP(B298,[1]高三上!$B:$R,14,0)</f>
        <v>63</v>
      </c>
      <c r="AB298" t="str">
        <f>VLOOKUP(B298,[1]高三上!$B:$R,15,0)</f>
        <v>邓琪</v>
      </c>
      <c r="AC298">
        <f>VLOOKUP(B298,[1]高三上!$B:$R,16,0)</f>
        <v>49</v>
      </c>
      <c r="AD298" t="str">
        <f>VLOOKUP(B298,[1]高三上!$B:$R,17,0)</f>
        <v>李树海</v>
      </c>
      <c r="AE298" t="str">
        <f>VLOOKUP($B298,[1]高二下!$B:$R,6,0)</f>
        <v>85.0</v>
      </c>
      <c r="AF298" t="str">
        <f>VLOOKUP($B298,[1]高二下!$B:$R,7,0)</f>
        <v>杨志明</v>
      </c>
      <c r="AG298" t="str">
        <f>VLOOKUP($B298,[1]高二下!$B:$R,8,0)</f>
        <v>66.0</v>
      </c>
      <c r="AH298" t="str">
        <f>VLOOKUP($B298,[1]高二下!$B:$R,9,0)</f>
        <v>次儿祝玛</v>
      </c>
      <c r="AI298" t="str">
        <f>VLOOKUP($B298,[1]高二下!$B:$R,10,0)</f>
        <v>65.5</v>
      </c>
      <c r="AJ298" t="str">
        <f>VLOOKUP($B298,[1]高二下!$B:$R,11,0)</f>
        <v>车梦德</v>
      </c>
      <c r="AK298" t="str">
        <f>VLOOKUP($B298,[1]高二下!$B:$R,12,0)</f>
        <v>63.0</v>
      </c>
      <c r="AL298" t="str">
        <f>VLOOKUP($B298,[1]高二下!$B:$R,13,0)</f>
        <v>向雅欣</v>
      </c>
      <c r="AM298" t="str">
        <f>VLOOKUP($B298,[1]高二下!$B:$R,14,0)</f>
        <v>57.0</v>
      </c>
      <c r="AN298" t="str">
        <f>VLOOKUP($B298,[1]高二下!$B:$R,15,0)</f>
        <v>邓琪</v>
      </c>
      <c r="AO298" t="str">
        <f>VLOOKUP($B298,[1]高二下!$B:$R,16,0)</f>
        <v>70.0</v>
      </c>
      <c r="AP298" t="str">
        <f>VLOOKUP($B298,[1]高二下!$B:$R,17,0)</f>
        <v>李树海</v>
      </c>
      <c r="AQ298" t="e">
        <f>VLOOKUP($B298,[2]高二上!$B:$R,6,0)</f>
        <v>#N/A</v>
      </c>
      <c r="AR298" t="e">
        <f>VLOOKUP($B298,[2]高二上!$B:$R,7,0)</f>
        <v>#N/A</v>
      </c>
      <c r="AS298" t="e">
        <f>VLOOKUP($B298,[2]高二上!$B:$R,8,0)</f>
        <v>#N/A</v>
      </c>
      <c r="AT298" t="e">
        <f>VLOOKUP($B298,[2]高二上!$B:$R,9,0)</f>
        <v>#N/A</v>
      </c>
      <c r="AU298" t="e">
        <f>VLOOKUP($B298,[2]高二上!$B:$R,10,0)</f>
        <v>#N/A</v>
      </c>
      <c r="AV298" t="e">
        <f>VLOOKUP($B298,[2]高二上!$B:$R,11,0)</f>
        <v>#N/A</v>
      </c>
      <c r="AW298" t="e">
        <f>VLOOKUP($B298,[2]高二上!$B:$R,12,0)</f>
        <v>#N/A</v>
      </c>
      <c r="AX298" t="e">
        <f>VLOOKUP($B298,[2]高二上!$B:$R,13,0)</f>
        <v>#N/A</v>
      </c>
      <c r="AY298" t="e">
        <f>VLOOKUP($B298,[2]高二上!$B:$R,14,0)</f>
        <v>#N/A</v>
      </c>
      <c r="AZ298" t="e">
        <f>VLOOKUP($B298,[2]高二上!$B:$R,15,0)</f>
        <v>#N/A</v>
      </c>
      <c r="BA298" t="e">
        <f>VLOOKUP($B298,[2]高二上!$B:$R,16,0)</f>
        <v>#N/A</v>
      </c>
      <c r="BB298" t="e">
        <f>VLOOKUP($B298,[2]高二上!$B:$R,17,0)</f>
        <v>#N/A</v>
      </c>
      <c r="BC298">
        <f>VLOOKUP($B298,[1]高一下!$B:$R,6,0)</f>
        <v>100</v>
      </c>
      <c r="BD298" t="str">
        <f>VLOOKUP($B298,[1]高一下!$B:$R,7,0)</f>
        <v>杨志明</v>
      </c>
      <c r="BE298">
        <f>VLOOKUP($B298,[1]高一下!$B:$R,8,0)</f>
        <v>100</v>
      </c>
      <c r="BF298" t="str">
        <f>VLOOKUP($B298,[1]高一下!$B:$R,9,0)</f>
        <v>次儿祝玛</v>
      </c>
      <c r="BG298">
        <f>VLOOKUP($B298,[1]高一下!$B:$R,10,0)</f>
        <v>54.5</v>
      </c>
      <c r="BH298" t="str">
        <f>VLOOKUP($B298,[1]高一下!$B:$R,11,0)</f>
        <v>车梦德</v>
      </c>
      <c r="BI298">
        <f>VLOOKUP($B298,[1]高一下!$B:$R,12,0)</f>
        <v>69</v>
      </c>
      <c r="BJ298" t="str">
        <f>VLOOKUP($B298,[1]高一下!$B:$R,13,0)</f>
        <v>向雅欣</v>
      </c>
      <c r="BK298">
        <f>VLOOKUP($B298,[1]高一下!$B:$R,14,0)</f>
        <v>72</v>
      </c>
      <c r="BL298" t="str">
        <f>VLOOKUP($B298,[1]高一下!$B:$R,15,0)</f>
        <v>邓琪</v>
      </c>
      <c r="BM298">
        <f>VLOOKUP($B298,[1]高一下!$B:$R,16,0)</f>
        <v>71</v>
      </c>
      <c r="BN298" t="str">
        <f>VLOOKUP($B298,[1]高一下!$B:$R,17,0)</f>
        <v>李树海</v>
      </c>
      <c r="BO298">
        <f>VLOOKUP($B298,[1]高一上!$B:$W,5,0)</f>
        <v>96</v>
      </c>
      <c r="BP298" t="str">
        <f>VLOOKUP($B298,[1]高一上!$B:$W,6,0)</f>
        <v>杨志明</v>
      </c>
      <c r="BQ298">
        <f>VLOOKUP($B298,[1]高一上!$B:$W,7,0)</f>
        <v>82</v>
      </c>
      <c r="BR298" t="str">
        <f>VLOOKUP($B298,[1]高一上!$B:$W,8,0)</f>
        <v>次儿祝玛</v>
      </c>
      <c r="BS298">
        <f>VLOOKUP($B298,[1]高一上!$B:$W,9,0)</f>
        <v>58</v>
      </c>
      <c r="BT298" t="str">
        <f>VLOOKUP($B298,[1]高一上!$B:$W,10,0)</f>
        <v>车梦德</v>
      </c>
      <c r="BU298">
        <f>VLOOKUP($B298,[1]高一上!$B:$W,17,0)</f>
        <v>71</v>
      </c>
      <c r="BV298" t="str">
        <f>VLOOKUP($B298,[1]高一上!$B:$W,18,0)</f>
        <v>向雅欣</v>
      </c>
      <c r="BW298">
        <f>VLOOKUP($B298,[1]高一上!$B:$W,19,0)</f>
        <v>51</v>
      </c>
      <c r="BX298" t="str">
        <f>VLOOKUP($B298,[1]高一上!$B:$W,20,0)</f>
        <v>邓琪</v>
      </c>
      <c r="BY298">
        <f>VLOOKUP($B298,[1]高一上!$B:$W,21,0)</f>
        <v>51</v>
      </c>
      <c r="BZ298" t="str">
        <f>VLOOKUP($B298,[1]高一上!$B:$W,22,0)</f>
        <v>李树海</v>
      </c>
      <c r="CA298">
        <f>VLOOKUP($B298,[1]中考!$B:$N,5,0)</f>
        <v>0</v>
      </c>
      <c r="CB298">
        <f>VLOOKUP($B298,[1]中考!$B:$N,6,0)</f>
        <v>0</v>
      </c>
      <c r="CC298">
        <f>VLOOKUP($B298,[1]中考!$B:$N,7,0)</f>
        <v>0</v>
      </c>
      <c r="CD298">
        <f>VLOOKUP($B298,[1]中考!$B:$N,11,0)</f>
        <v>0</v>
      </c>
      <c r="CE298">
        <f>VLOOKUP($B298,[1]中考!$B:$N,12,0)</f>
        <v>0</v>
      </c>
      <c r="CF298">
        <f>VLOOKUP($B298,[1]中考!$B:$N,13,0)</f>
        <v>0</v>
      </c>
    </row>
    <row r="299" spans="1:84" x14ac:dyDescent="0.2">
      <c r="A299" s="3" t="s">
        <v>930</v>
      </c>
      <c r="B299" s="1" t="s">
        <v>931</v>
      </c>
      <c r="C299" s="1" t="s">
        <v>852</v>
      </c>
      <c r="D299" s="1" t="s">
        <v>853</v>
      </c>
      <c r="E299" s="1" t="s">
        <v>932</v>
      </c>
      <c r="F299" s="1">
        <v>460</v>
      </c>
      <c r="G299" s="1">
        <v>102</v>
      </c>
      <c r="H299" s="1" t="s">
        <v>562</v>
      </c>
      <c r="I299" s="1">
        <v>101</v>
      </c>
      <c r="J299" s="1" t="s">
        <v>403</v>
      </c>
      <c r="K299" s="1">
        <v>93</v>
      </c>
      <c r="L299" s="1" t="s">
        <v>855</v>
      </c>
      <c r="M299" s="1">
        <v>56.5</v>
      </c>
      <c r="N299" s="1" t="s">
        <v>856</v>
      </c>
      <c r="O299" s="1">
        <v>50.5</v>
      </c>
      <c r="P299" s="1" t="s">
        <v>857</v>
      </c>
      <c r="Q299" s="1">
        <v>57</v>
      </c>
      <c r="R299" s="1" t="s">
        <v>858</v>
      </c>
      <c r="S299">
        <f>VLOOKUP(B299,[1]高三上!$B:$R,6,0)</f>
        <v>97</v>
      </c>
      <c r="T299" t="str">
        <f>VLOOKUP(B299,[1]高三上!$B:$R,7,0)</f>
        <v>杨志明</v>
      </c>
      <c r="U299">
        <f>VLOOKUP(B299,[1]高三上!$B:$R,8,0)</f>
        <v>93</v>
      </c>
      <c r="V299" t="str">
        <f>VLOOKUP(B299,[1]高三上!$B:$R,9,0)</f>
        <v>次儿祝玛</v>
      </c>
      <c r="W299">
        <f>VLOOKUP(B299,[1]高三上!$B:$R,10,0)</f>
        <v>77.5</v>
      </c>
      <c r="X299" t="str">
        <f>VLOOKUP(B299,[1]高三上!$B:$R,11,0)</f>
        <v>车梦德</v>
      </c>
      <c r="Y299">
        <f>VLOOKUP(B299,[1]高三上!$B:$R,12,0)</f>
        <v>67</v>
      </c>
      <c r="Z299" t="str">
        <f>VLOOKUP(B299,[1]高三上!$B:$R,13,0)</f>
        <v>向雅欣</v>
      </c>
      <c r="AA299">
        <f>VLOOKUP(B299,[1]高三上!$B:$R,14,0)</f>
        <v>35.5</v>
      </c>
      <c r="AB299" t="str">
        <f>VLOOKUP(B299,[1]高三上!$B:$R,15,0)</f>
        <v>邓琪</v>
      </c>
      <c r="AC299">
        <f>VLOOKUP(B299,[1]高三上!$B:$R,16,0)</f>
        <v>34</v>
      </c>
      <c r="AD299" t="str">
        <f>VLOOKUP(B299,[1]高三上!$B:$R,17,0)</f>
        <v>李树海</v>
      </c>
      <c r="AE299" t="str">
        <f>VLOOKUP($B299,[1]高二下!$B:$R,6,0)</f>
        <v>95.0</v>
      </c>
      <c r="AF299" t="str">
        <f>VLOOKUP($B299,[1]高二下!$B:$R,7,0)</f>
        <v>杨志明</v>
      </c>
      <c r="AG299" t="str">
        <f>VLOOKUP($B299,[1]高二下!$B:$R,8,0)</f>
        <v>94.0</v>
      </c>
      <c r="AH299" t="str">
        <f>VLOOKUP($B299,[1]高二下!$B:$R,9,0)</f>
        <v>次儿祝玛</v>
      </c>
      <c r="AI299" t="str">
        <f>VLOOKUP($B299,[1]高二下!$B:$R,10,0)</f>
        <v>100.0</v>
      </c>
      <c r="AJ299" t="str">
        <f>VLOOKUP($B299,[1]高二下!$B:$R,11,0)</f>
        <v>车梦德</v>
      </c>
      <c r="AK299" t="str">
        <f>VLOOKUP($B299,[1]高二下!$B:$R,12,0)</f>
        <v>81.0</v>
      </c>
      <c r="AL299" t="str">
        <f>VLOOKUP($B299,[1]高二下!$B:$R,13,0)</f>
        <v>向雅欣</v>
      </c>
      <c r="AM299" t="str">
        <f>VLOOKUP($B299,[1]高二下!$B:$R,14,0)</f>
        <v>61.0</v>
      </c>
      <c r="AN299" t="str">
        <f>VLOOKUP($B299,[1]高二下!$B:$R,15,0)</f>
        <v>邓琪</v>
      </c>
      <c r="AO299" t="str">
        <f>VLOOKUP($B299,[1]高二下!$B:$R,16,0)</f>
        <v>76.0</v>
      </c>
      <c r="AP299" t="str">
        <f>VLOOKUP($B299,[1]高二下!$B:$R,17,0)</f>
        <v>李树海</v>
      </c>
      <c r="AQ299" t="e">
        <f>VLOOKUP($B299,[2]高二上!$B:$R,6,0)</f>
        <v>#N/A</v>
      </c>
      <c r="AR299" t="e">
        <f>VLOOKUP($B299,[2]高二上!$B:$R,7,0)</f>
        <v>#N/A</v>
      </c>
      <c r="AS299" t="e">
        <f>VLOOKUP($B299,[2]高二上!$B:$R,8,0)</f>
        <v>#N/A</v>
      </c>
      <c r="AT299" t="e">
        <f>VLOOKUP($B299,[2]高二上!$B:$R,9,0)</f>
        <v>#N/A</v>
      </c>
      <c r="AU299" t="e">
        <f>VLOOKUP($B299,[2]高二上!$B:$R,10,0)</f>
        <v>#N/A</v>
      </c>
      <c r="AV299" t="e">
        <f>VLOOKUP($B299,[2]高二上!$B:$R,11,0)</f>
        <v>#N/A</v>
      </c>
      <c r="AW299" t="e">
        <f>VLOOKUP($B299,[2]高二上!$B:$R,12,0)</f>
        <v>#N/A</v>
      </c>
      <c r="AX299" t="e">
        <f>VLOOKUP($B299,[2]高二上!$B:$R,13,0)</f>
        <v>#N/A</v>
      </c>
      <c r="AY299" t="e">
        <f>VLOOKUP($B299,[2]高二上!$B:$R,14,0)</f>
        <v>#N/A</v>
      </c>
      <c r="AZ299" t="e">
        <f>VLOOKUP($B299,[2]高二上!$B:$R,15,0)</f>
        <v>#N/A</v>
      </c>
      <c r="BA299" t="e">
        <f>VLOOKUP($B299,[2]高二上!$B:$R,16,0)</f>
        <v>#N/A</v>
      </c>
      <c r="BB299" t="e">
        <f>VLOOKUP($B299,[2]高二上!$B:$R,17,0)</f>
        <v>#N/A</v>
      </c>
      <c r="BC299">
        <f>VLOOKUP($B299,[1]高一下!$B:$R,6,0)</f>
        <v>96</v>
      </c>
      <c r="BD299" t="str">
        <f>VLOOKUP($B299,[1]高一下!$B:$R,7,0)</f>
        <v>杨志明</v>
      </c>
      <c r="BE299">
        <f>VLOOKUP($B299,[1]高一下!$B:$R,8,0)</f>
        <v>89</v>
      </c>
      <c r="BF299" t="str">
        <f>VLOOKUP($B299,[1]高一下!$B:$R,9,0)</f>
        <v>次儿祝玛</v>
      </c>
      <c r="BG299">
        <f>VLOOKUP($B299,[1]高一下!$B:$R,10,0)</f>
        <v>71</v>
      </c>
      <c r="BH299" t="str">
        <f>VLOOKUP($B299,[1]高一下!$B:$R,11,0)</f>
        <v>车梦德</v>
      </c>
      <c r="BI299">
        <f>VLOOKUP($B299,[1]高一下!$B:$R,12,0)</f>
        <v>75</v>
      </c>
      <c r="BJ299" t="str">
        <f>VLOOKUP($B299,[1]高一下!$B:$R,13,0)</f>
        <v>向雅欣</v>
      </c>
      <c r="BK299">
        <f>VLOOKUP($B299,[1]高一下!$B:$R,14,0)</f>
        <v>63</v>
      </c>
      <c r="BL299" t="str">
        <f>VLOOKUP($B299,[1]高一下!$B:$R,15,0)</f>
        <v>邓琪</v>
      </c>
      <c r="BM299">
        <f>VLOOKUP($B299,[1]高一下!$B:$R,16,0)</f>
        <v>75</v>
      </c>
      <c r="BN299" t="str">
        <f>VLOOKUP($B299,[1]高一下!$B:$R,17,0)</f>
        <v>李树海</v>
      </c>
      <c r="BO299">
        <f>VLOOKUP($B299,[1]高一上!$B:$W,5,0)</f>
        <v>84.5</v>
      </c>
      <c r="BP299" t="str">
        <f>VLOOKUP($B299,[1]高一上!$B:$W,6,0)</f>
        <v>杨志明</v>
      </c>
      <c r="BQ299">
        <f>VLOOKUP($B299,[1]高一上!$B:$W,7,0)</f>
        <v>83</v>
      </c>
      <c r="BR299" t="str">
        <f>VLOOKUP($B299,[1]高一上!$B:$W,8,0)</f>
        <v>次儿祝玛</v>
      </c>
      <c r="BS299">
        <f>VLOOKUP($B299,[1]高一上!$B:$W,9,0)</f>
        <v>79.5</v>
      </c>
      <c r="BT299" t="str">
        <f>VLOOKUP($B299,[1]高一上!$B:$W,10,0)</f>
        <v>车梦德</v>
      </c>
      <c r="BU299">
        <f>VLOOKUP($B299,[1]高一上!$B:$W,17,0)</f>
        <v>80</v>
      </c>
      <c r="BV299" t="str">
        <f>VLOOKUP($B299,[1]高一上!$B:$W,18,0)</f>
        <v>向雅欣</v>
      </c>
      <c r="BW299">
        <f>VLOOKUP($B299,[1]高一上!$B:$W,19,0)</f>
        <v>60</v>
      </c>
      <c r="BX299" t="str">
        <f>VLOOKUP($B299,[1]高一上!$B:$W,20,0)</f>
        <v>邓琪</v>
      </c>
      <c r="BY299">
        <f>VLOOKUP($B299,[1]高一上!$B:$W,21,0)</f>
        <v>60</v>
      </c>
      <c r="BZ299" t="str">
        <f>VLOOKUP($B299,[1]高一上!$B:$W,22,0)</f>
        <v>李树海</v>
      </c>
      <c r="CA299">
        <f>VLOOKUP($B299,[1]中考!$B:$N,5,0)</f>
        <v>103</v>
      </c>
      <c r="CB299">
        <f>VLOOKUP($B299,[1]中考!$B:$N,6,0)</f>
        <v>97</v>
      </c>
      <c r="CC299">
        <f>VLOOKUP($B299,[1]中考!$B:$N,7,0)</f>
        <v>117</v>
      </c>
      <c r="CD299">
        <f>VLOOKUP($B299,[1]中考!$B:$N,11,0)</f>
        <v>43</v>
      </c>
      <c r="CE299">
        <f>VLOOKUP($B299,[1]中考!$B:$N,12,0)</f>
        <v>42</v>
      </c>
      <c r="CF299">
        <f>VLOOKUP($B299,[1]中考!$B:$N,13,0)</f>
        <v>47</v>
      </c>
    </row>
    <row r="300" spans="1:84" x14ac:dyDescent="0.2">
      <c r="A300" s="3" t="s">
        <v>933</v>
      </c>
      <c r="B300" s="1" t="s">
        <v>934</v>
      </c>
      <c r="C300" s="1" t="s">
        <v>852</v>
      </c>
      <c r="D300" s="1" t="s">
        <v>853</v>
      </c>
      <c r="E300" s="1" t="s">
        <v>509</v>
      </c>
      <c r="F300" s="1">
        <v>458</v>
      </c>
      <c r="G300" s="1">
        <v>95</v>
      </c>
      <c r="H300" s="1" t="s">
        <v>562</v>
      </c>
      <c r="I300" s="1">
        <v>62</v>
      </c>
      <c r="J300" s="1" t="s">
        <v>403</v>
      </c>
      <c r="K300" s="1">
        <v>110</v>
      </c>
      <c r="L300" s="1" t="s">
        <v>855</v>
      </c>
      <c r="M300" s="1">
        <v>78</v>
      </c>
      <c r="N300" s="1" t="s">
        <v>856</v>
      </c>
      <c r="O300" s="1">
        <v>64</v>
      </c>
      <c r="P300" s="1" t="s">
        <v>857</v>
      </c>
      <c r="Q300" s="1">
        <v>49</v>
      </c>
      <c r="R300" s="1" t="s">
        <v>858</v>
      </c>
      <c r="S300">
        <f>VLOOKUP(B300,[1]高三上!$B:$R,6,0)</f>
        <v>94</v>
      </c>
      <c r="T300" t="str">
        <f>VLOOKUP(B300,[1]高三上!$B:$R,7,0)</f>
        <v>杨志明</v>
      </c>
      <c r="U300">
        <f>VLOOKUP(B300,[1]高三上!$B:$R,8,0)</f>
        <v>91</v>
      </c>
      <c r="V300" t="str">
        <f>VLOOKUP(B300,[1]高三上!$B:$R,9,0)</f>
        <v>次儿祝玛</v>
      </c>
      <c r="W300">
        <f>VLOOKUP(B300,[1]高三上!$B:$R,10,0)</f>
        <v>98</v>
      </c>
      <c r="X300" t="str">
        <f>VLOOKUP(B300,[1]高三上!$B:$R,11,0)</f>
        <v>车梦德</v>
      </c>
      <c r="Y300">
        <f>VLOOKUP(B300,[1]高三上!$B:$R,12,0)</f>
        <v>72</v>
      </c>
      <c r="Z300" t="str">
        <f>VLOOKUP(B300,[1]高三上!$B:$R,13,0)</f>
        <v>向雅欣</v>
      </c>
      <c r="AA300">
        <f>VLOOKUP(B300,[1]高三上!$B:$R,14,0)</f>
        <v>43</v>
      </c>
      <c r="AB300" t="str">
        <f>VLOOKUP(B300,[1]高三上!$B:$R,15,0)</f>
        <v>邓琪</v>
      </c>
      <c r="AC300">
        <f>VLOOKUP(B300,[1]高三上!$B:$R,16,0)</f>
        <v>34</v>
      </c>
      <c r="AD300" t="str">
        <f>VLOOKUP(B300,[1]高三上!$B:$R,17,0)</f>
        <v>李树海</v>
      </c>
      <c r="AE300" t="str">
        <f>VLOOKUP($B300,[1]高二下!$B:$R,6,0)</f>
        <v>90.0</v>
      </c>
      <c r="AF300" t="str">
        <f>VLOOKUP($B300,[1]高二下!$B:$R,7,0)</f>
        <v>杨志明</v>
      </c>
      <c r="AG300" t="str">
        <f>VLOOKUP($B300,[1]高二下!$B:$R,8,0)</f>
        <v>77.0</v>
      </c>
      <c r="AH300" t="str">
        <f>VLOOKUP($B300,[1]高二下!$B:$R,9,0)</f>
        <v>次儿祝玛</v>
      </c>
      <c r="AI300" t="str">
        <f>VLOOKUP($B300,[1]高二下!$B:$R,10,0)</f>
        <v>120.0</v>
      </c>
      <c r="AJ300" t="str">
        <f>VLOOKUP($B300,[1]高二下!$B:$R,11,0)</f>
        <v>车梦德</v>
      </c>
      <c r="AK300" t="str">
        <f>VLOOKUP($B300,[1]高二下!$B:$R,12,0)</f>
        <v>63.0</v>
      </c>
      <c r="AL300" t="str">
        <f>VLOOKUP($B300,[1]高二下!$B:$R,13,0)</f>
        <v>向雅欣</v>
      </c>
      <c r="AM300" t="str">
        <f>VLOOKUP($B300,[1]高二下!$B:$R,14,0)</f>
        <v>67.0</v>
      </c>
      <c r="AN300" t="str">
        <f>VLOOKUP($B300,[1]高二下!$B:$R,15,0)</f>
        <v>邓琪</v>
      </c>
      <c r="AO300" t="str">
        <f>VLOOKUP($B300,[1]高二下!$B:$R,16,0)</f>
        <v>63.0</v>
      </c>
      <c r="AP300" t="str">
        <f>VLOOKUP($B300,[1]高二下!$B:$R,17,0)</f>
        <v>李树海</v>
      </c>
      <c r="AQ300" t="e">
        <f>VLOOKUP($B300,[2]高二上!$B:$R,6,0)</f>
        <v>#N/A</v>
      </c>
      <c r="AR300" t="e">
        <f>VLOOKUP($B300,[2]高二上!$B:$R,7,0)</f>
        <v>#N/A</v>
      </c>
      <c r="AS300" t="e">
        <f>VLOOKUP($B300,[2]高二上!$B:$R,8,0)</f>
        <v>#N/A</v>
      </c>
      <c r="AT300" t="e">
        <f>VLOOKUP($B300,[2]高二上!$B:$R,9,0)</f>
        <v>#N/A</v>
      </c>
      <c r="AU300" t="e">
        <f>VLOOKUP($B300,[2]高二上!$B:$R,10,0)</f>
        <v>#N/A</v>
      </c>
      <c r="AV300" t="e">
        <f>VLOOKUP($B300,[2]高二上!$B:$R,11,0)</f>
        <v>#N/A</v>
      </c>
      <c r="AW300" t="e">
        <f>VLOOKUP($B300,[2]高二上!$B:$R,12,0)</f>
        <v>#N/A</v>
      </c>
      <c r="AX300" t="e">
        <f>VLOOKUP($B300,[2]高二上!$B:$R,13,0)</f>
        <v>#N/A</v>
      </c>
      <c r="AY300" t="e">
        <f>VLOOKUP($B300,[2]高二上!$B:$R,14,0)</f>
        <v>#N/A</v>
      </c>
      <c r="AZ300" t="e">
        <f>VLOOKUP($B300,[2]高二上!$B:$R,15,0)</f>
        <v>#N/A</v>
      </c>
      <c r="BA300" t="e">
        <f>VLOOKUP($B300,[2]高二上!$B:$R,16,0)</f>
        <v>#N/A</v>
      </c>
      <c r="BB300" t="e">
        <f>VLOOKUP($B300,[2]高二上!$B:$R,17,0)</f>
        <v>#N/A</v>
      </c>
      <c r="BC300">
        <f>VLOOKUP($B300,[1]高一下!$B:$R,6,0)</f>
        <v>95</v>
      </c>
      <c r="BD300" t="str">
        <f>VLOOKUP($B300,[1]高一下!$B:$R,7,0)</f>
        <v>杨志明</v>
      </c>
      <c r="BE300">
        <f>VLOOKUP($B300,[1]高一下!$B:$R,8,0)</f>
        <v>80</v>
      </c>
      <c r="BF300" t="str">
        <f>VLOOKUP($B300,[1]高一下!$B:$R,9,0)</f>
        <v>次儿祝玛</v>
      </c>
      <c r="BG300">
        <f>VLOOKUP($B300,[1]高一下!$B:$R,10,0)</f>
        <v>92.5</v>
      </c>
      <c r="BH300" t="str">
        <f>VLOOKUP($B300,[1]高一下!$B:$R,11,0)</f>
        <v>车梦德</v>
      </c>
      <c r="BI300">
        <f>VLOOKUP($B300,[1]高一下!$B:$R,12,0)</f>
        <v>55</v>
      </c>
      <c r="BJ300" t="str">
        <f>VLOOKUP($B300,[1]高一下!$B:$R,13,0)</f>
        <v>向雅欣</v>
      </c>
      <c r="BK300">
        <f>VLOOKUP($B300,[1]高一下!$B:$R,14,0)</f>
        <v>63</v>
      </c>
      <c r="BL300" t="str">
        <f>VLOOKUP($B300,[1]高一下!$B:$R,15,0)</f>
        <v>邓琪</v>
      </c>
      <c r="BM300">
        <f>VLOOKUP($B300,[1]高一下!$B:$R,16,0)</f>
        <v>57</v>
      </c>
      <c r="BN300" t="str">
        <f>VLOOKUP($B300,[1]高一下!$B:$R,17,0)</f>
        <v>李树海</v>
      </c>
      <c r="BO300">
        <f>VLOOKUP($B300,[1]高一上!$B:$W,5,0)</f>
        <v>72.5</v>
      </c>
      <c r="BP300" t="str">
        <f>VLOOKUP($B300,[1]高一上!$B:$W,6,0)</f>
        <v>杨志明</v>
      </c>
      <c r="BQ300">
        <f>VLOOKUP($B300,[1]高一上!$B:$W,7,0)</f>
        <v>53</v>
      </c>
      <c r="BR300" t="str">
        <f>VLOOKUP($B300,[1]高一上!$B:$W,8,0)</f>
        <v>次儿祝玛</v>
      </c>
      <c r="BS300">
        <f>VLOOKUP($B300,[1]高一上!$B:$W,9,0)</f>
        <v>101</v>
      </c>
      <c r="BT300" t="str">
        <f>VLOOKUP($B300,[1]高一上!$B:$W,10,0)</f>
        <v>车梦德</v>
      </c>
      <c r="BU300">
        <f>VLOOKUP($B300,[1]高一上!$B:$W,17,0)</f>
        <v>69</v>
      </c>
      <c r="BV300" t="str">
        <f>VLOOKUP($B300,[1]高一上!$B:$W,18,0)</f>
        <v>向雅欣</v>
      </c>
      <c r="BW300">
        <f>VLOOKUP($B300,[1]高一上!$B:$W,19,0)</f>
        <v>49</v>
      </c>
      <c r="BX300" t="str">
        <f>VLOOKUP($B300,[1]高一上!$B:$W,20,0)</f>
        <v>邓琪</v>
      </c>
      <c r="BY300">
        <f>VLOOKUP($B300,[1]高一上!$B:$W,21,0)</f>
        <v>49</v>
      </c>
      <c r="BZ300" t="str">
        <f>VLOOKUP($B300,[1]高一上!$B:$W,22,0)</f>
        <v>李树海</v>
      </c>
      <c r="CA300">
        <f>VLOOKUP($B300,[1]中考!$B:$N,5,0)</f>
        <v>94</v>
      </c>
      <c r="CB300">
        <f>VLOOKUP($B300,[1]中考!$B:$N,6,0)</f>
        <v>86</v>
      </c>
      <c r="CC300">
        <f>VLOOKUP($B300,[1]中考!$B:$N,7,0)</f>
        <v>127</v>
      </c>
      <c r="CD300">
        <f>VLOOKUP($B300,[1]中考!$B:$N,11,0)</f>
        <v>36</v>
      </c>
      <c r="CE300">
        <f>VLOOKUP($B300,[1]中考!$B:$N,12,0)</f>
        <v>28</v>
      </c>
      <c r="CF300">
        <f>VLOOKUP($B300,[1]中考!$B:$N,13,0)</f>
        <v>37</v>
      </c>
    </row>
    <row r="301" spans="1:84" x14ac:dyDescent="0.2">
      <c r="A301" s="3" t="s">
        <v>935</v>
      </c>
      <c r="B301" s="1" t="s">
        <v>936</v>
      </c>
      <c r="C301" s="1" t="s">
        <v>852</v>
      </c>
      <c r="D301" s="1" t="s">
        <v>853</v>
      </c>
      <c r="E301" s="1" t="s">
        <v>937</v>
      </c>
      <c r="F301" s="1">
        <v>458</v>
      </c>
      <c r="G301" s="1">
        <v>114</v>
      </c>
      <c r="H301" s="1" t="s">
        <v>562</v>
      </c>
      <c r="I301" s="1">
        <v>73</v>
      </c>
      <c r="J301" s="1" t="s">
        <v>403</v>
      </c>
      <c r="K301" s="1">
        <v>101</v>
      </c>
      <c r="L301" s="1" t="s">
        <v>855</v>
      </c>
      <c r="M301" s="1">
        <v>55</v>
      </c>
      <c r="N301" s="1" t="s">
        <v>856</v>
      </c>
      <c r="O301" s="1">
        <v>60</v>
      </c>
      <c r="P301" s="1" t="s">
        <v>857</v>
      </c>
      <c r="Q301" s="1">
        <v>54</v>
      </c>
      <c r="R301" s="1" t="s">
        <v>858</v>
      </c>
      <c r="S301">
        <f>VLOOKUP(B301,[1]高三上!$B:$R,6,0)</f>
        <v>88.5</v>
      </c>
      <c r="T301" t="str">
        <f>VLOOKUP(B301,[1]高三上!$B:$R,7,0)</f>
        <v>杨志明</v>
      </c>
      <c r="U301">
        <f>VLOOKUP(B301,[1]高三上!$B:$R,8,0)</f>
        <v>93</v>
      </c>
      <c r="V301" t="str">
        <f>VLOOKUP(B301,[1]高三上!$B:$R,9,0)</f>
        <v>次儿祝玛</v>
      </c>
      <c r="W301">
        <f>VLOOKUP(B301,[1]高三上!$B:$R,10,0)</f>
        <v>86</v>
      </c>
      <c r="X301" t="str">
        <f>VLOOKUP(B301,[1]高三上!$B:$R,11,0)</f>
        <v>车梦德</v>
      </c>
      <c r="Y301">
        <f>VLOOKUP(B301,[1]高三上!$B:$R,12,0)</f>
        <v>68</v>
      </c>
      <c r="Z301" t="str">
        <f>VLOOKUP(B301,[1]高三上!$B:$R,13,0)</f>
        <v>向雅欣</v>
      </c>
      <c r="AA301">
        <f>VLOOKUP(B301,[1]高三上!$B:$R,14,0)</f>
        <v>58</v>
      </c>
      <c r="AB301" t="str">
        <f>VLOOKUP(B301,[1]高三上!$B:$R,15,0)</f>
        <v>邓琪</v>
      </c>
      <c r="AC301">
        <f>VLOOKUP(B301,[1]高三上!$B:$R,16,0)</f>
        <v>54</v>
      </c>
      <c r="AD301" t="str">
        <f>VLOOKUP(B301,[1]高三上!$B:$R,17,0)</f>
        <v>李树海</v>
      </c>
      <c r="AE301" t="str">
        <f>VLOOKUP($B301,[1]高二下!$B:$R,6,0)</f>
        <v>100.0</v>
      </c>
      <c r="AF301" t="str">
        <f>VLOOKUP($B301,[1]高二下!$B:$R,7,0)</f>
        <v>杨志明</v>
      </c>
      <c r="AG301" t="str">
        <f>VLOOKUP($B301,[1]高二下!$B:$R,8,0)</f>
        <v>107.0</v>
      </c>
      <c r="AH301" t="str">
        <f>VLOOKUP($B301,[1]高二下!$B:$R,9,0)</f>
        <v>次儿祝玛</v>
      </c>
      <c r="AI301" t="str">
        <f>VLOOKUP($B301,[1]高二下!$B:$R,10,0)</f>
        <v>83.0</v>
      </c>
      <c r="AJ301" t="str">
        <f>VLOOKUP($B301,[1]高二下!$B:$R,11,0)</f>
        <v>车梦德</v>
      </c>
      <c r="AK301" t="str">
        <f>VLOOKUP($B301,[1]高二下!$B:$R,12,0)</f>
        <v>69.0</v>
      </c>
      <c r="AL301" t="str">
        <f>VLOOKUP($B301,[1]高二下!$B:$R,13,0)</f>
        <v>向雅欣</v>
      </c>
      <c r="AM301" t="str">
        <f>VLOOKUP($B301,[1]高二下!$B:$R,14,0)</f>
        <v>58.0</v>
      </c>
      <c r="AN301" t="str">
        <f>VLOOKUP($B301,[1]高二下!$B:$R,15,0)</f>
        <v>邓琪</v>
      </c>
      <c r="AO301" t="str">
        <f>VLOOKUP($B301,[1]高二下!$B:$R,16,0)</f>
        <v>66.0</v>
      </c>
      <c r="AP301" t="str">
        <f>VLOOKUP($B301,[1]高二下!$B:$R,17,0)</f>
        <v>李树海</v>
      </c>
      <c r="AQ301" t="e">
        <f>VLOOKUP($B301,[2]高二上!$B:$R,6,0)</f>
        <v>#N/A</v>
      </c>
      <c r="AR301" t="e">
        <f>VLOOKUP($B301,[2]高二上!$B:$R,7,0)</f>
        <v>#N/A</v>
      </c>
      <c r="AS301" t="e">
        <f>VLOOKUP($B301,[2]高二上!$B:$R,8,0)</f>
        <v>#N/A</v>
      </c>
      <c r="AT301" t="e">
        <f>VLOOKUP($B301,[2]高二上!$B:$R,9,0)</f>
        <v>#N/A</v>
      </c>
      <c r="AU301" t="e">
        <f>VLOOKUP($B301,[2]高二上!$B:$R,10,0)</f>
        <v>#N/A</v>
      </c>
      <c r="AV301" t="e">
        <f>VLOOKUP($B301,[2]高二上!$B:$R,11,0)</f>
        <v>#N/A</v>
      </c>
      <c r="AW301" t="e">
        <f>VLOOKUP($B301,[2]高二上!$B:$R,12,0)</f>
        <v>#N/A</v>
      </c>
      <c r="AX301" t="e">
        <f>VLOOKUP($B301,[2]高二上!$B:$R,13,0)</f>
        <v>#N/A</v>
      </c>
      <c r="AY301" t="e">
        <f>VLOOKUP($B301,[2]高二上!$B:$R,14,0)</f>
        <v>#N/A</v>
      </c>
      <c r="AZ301" t="e">
        <f>VLOOKUP($B301,[2]高二上!$B:$R,15,0)</f>
        <v>#N/A</v>
      </c>
      <c r="BA301" t="e">
        <f>VLOOKUP($B301,[2]高二上!$B:$R,16,0)</f>
        <v>#N/A</v>
      </c>
      <c r="BB301" t="e">
        <f>VLOOKUP($B301,[2]高二上!$B:$R,17,0)</f>
        <v>#N/A</v>
      </c>
      <c r="BC301">
        <f>VLOOKUP($B301,[1]高一下!$B:$R,6,0)</f>
        <v>106</v>
      </c>
      <c r="BD301" t="str">
        <f>VLOOKUP($B301,[1]高一下!$B:$R,7,0)</f>
        <v>杨志明</v>
      </c>
      <c r="BE301">
        <f>VLOOKUP($B301,[1]高一下!$B:$R,8,0)</f>
        <v>87</v>
      </c>
      <c r="BF301" t="str">
        <f>VLOOKUP($B301,[1]高一下!$B:$R,9,0)</f>
        <v>次儿祝玛</v>
      </c>
      <c r="BG301">
        <f>VLOOKUP($B301,[1]高一下!$B:$R,10,0)</f>
        <v>87</v>
      </c>
      <c r="BH301" t="str">
        <f>VLOOKUP($B301,[1]高一下!$B:$R,11,0)</f>
        <v>车梦德</v>
      </c>
      <c r="BI301">
        <f>VLOOKUP($B301,[1]高一下!$B:$R,12,0)</f>
        <v>62</v>
      </c>
      <c r="BJ301" t="str">
        <f>VLOOKUP($B301,[1]高一下!$B:$R,13,0)</f>
        <v>向雅欣</v>
      </c>
      <c r="BK301">
        <f>VLOOKUP($B301,[1]高一下!$B:$R,14,0)</f>
        <v>69</v>
      </c>
      <c r="BL301" t="str">
        <f>VLOOKUP($B301,[1]高一下!$B:$R,15,0)</f>
        <v>邓琪</v>
      </c>
      <c r="BM301">
        <f>VLOOKUP($B301,[1]高一下!$B:$R,16,0)</f>
        <v>68</v>
      </c>
      <c r="BN301" t="str">
        <f>VLOOKUP($B301,[1]高一下!$B:$R,17,0)</f>
        <v>李树海</v>
      </c>
      <c r="BO301">
        <f>VLOOKUP($B301,[1]高一上!$B:$W,5,0)</f>
        <v>91.5</v>
      </c>
      <c r="BP301" t="str">
        <f>VLOOKUP($B301,[1]高一上!$B:$W,6,0)</f>
        <v>杨志明</v>
      </c>
      <c r="BQ301">
        <f>VLOOKUP($B301,[1]高一上!$B:$W,7,0)</f>
        <v>56.5</v>
      </c>
      <c r="BR301" t="str">
        <f>VLOOKUP($B301,[1]高一上!$B:$W,8,0)</f>
        <v>次儿祝玛</v>
      </c>
      <c r="BS301">
        <f>VLOOKUP($B301,[1]高一上!$B:$W,9,0)</f>
        <v>87</v>
      </c>
      <c r="BT301" t="str">
        <f>VLOOKUP($B301,[1]高一上!$B:$W,10,0)</f>
        <v>车梦德</v>
      </c>
      <c r="BU301">
        <f>VLOOKUP($B301,[1]高一上!$B:$W,17,0)</f>
        <v>76</v>
      </c>
      <c r="BV301" t="str">
        <f>VLOOKUP($B301,[1]高一上!$B:$W,18,0)</f>
        <v>向雅欣</v>
      </c>
      <c r="BW301">
        <f>VLOOKUP($B301,[1]高一上!$B:$W,19,0)</f>
        <v>65</v>
      </c>
      <c r="BX301" t="str">
        <f>VLOOKUP($B301,[1]高一上!$B:$W,20,0)</f>
        <v>邓琪</v>
      </c>
      <c r="BY301">
        <f>VLOOKUP($B301,[1]高一上!$B:$W,21,0)</f>
        <v>65</v>
      </c>
      <c r="BZ301" t="str">
        <f>VLOOKUP($B301,[1]高一上!$B:$W,22,0)</f>
        <v>李树海</v>
      </c>
      <c r="CA301">
        <f>VLOOKUP($B301,[1]中考!$B:$N,5,0)</f>
        <v>103</v>
      </c>
      <c r="CB301">
        <f>VLOOKUP($B301,[1]中考!$B:$N,6,0)</f>
        <v>70</v>
      </c>
      <c r="CC301">
        <f>VLOOKUP($B301,[1]中考!$B:$N,7,0)</f>
        <v>119</v>
      </c>
      <c r="CD301">
        <f>VLOOKUP($B301,[1]中考!$B:$N,11,0)</f>
        <v>41</v>
      </c>
      <c r="CE301">
        <f>VLOOKUP($B301,[1]中考!$B:$N,12,0)</f>
        <v>43</v>
      </c>
      <c r="CF301">
        <f>VLOOKUP($B301,[1]中考!$B:$N,13,0)</f>
        <v>48</v>
      </c>
    </row>
    <row r="302" spans="1:84" x14ac:dyDescent="0.2">
      <c r="A302" s="3" t="s">
        <v>938</v>
      </c>
      <c r="B302" s="1" t="s">
        <v>939</v>
      </c>
      <c r="C302" s="1" t="s">
        <v>852</v>
      </c>
      <c r="D302" s="1" t="s">
        <v>853</v>
      </c>
      <c r="E302" s="1" t="s">
        <v>940</v>
      </c>
      <c r="F302" s="1">
        <v>453</v>
      </c>
      <c r="G302" s="1">
        <v>102</v>
      </c>
      <c r="H302" s="1" t="s">
        <v>562</v>
      </c>
      <c r="I302" s="1">
        <v>80</v>
      </c>
      <c r="J302" s="1" t="s">
        <v>403</v>
      </c>
      <c r="K302" s="1">
        <v>95</v>
      </c>
      <c r="L302" s="1" t="s">
        <v>855</v>
      </c>
      <c r="M302" s="1">
        <v>58</v>
      </c>
      <c r="N302" s="1" t="s">
        <v>856</v>
      </c>
      <c r="O302" s="1">
        <v>59</v>
      </c>
      <c r="P302" s="1" t="s">
        <v>857</v>
      </c>
      <c r="Q302" s="1">
        <v>59</v>
      </c>
      <c r="R302" s="1" t="s">
        <v>858</v>
      </c>
      <c r="S302">
        <f>VLOOKUP(B302,[1]高三上!$B:$R,6,0)</f>
        <v>102</v>
      </c>
      <c r="T302" t="str">
        <f>VLOOKUP(B302,[1]高三上!$B:$R,7,0)</f>
        <v>杨志明</v>
      </c>
      <c r="U302">
        <f>VLOOKUP(B302,[1]高三上!$B:$R,8,0)</f>
        <v>86</v>
      </c>
      <c r="V302" t="str">
        <f>VLOOKUP(B302,[1]高三上!$B:$R,9,0)</f>
        <v>次儿祝玛</v>
      </c>
      <c r="W302">
        <f>VLOOKUP(B302,[1]高三上!$B:$R,10,0)</f>
        <v>80.5</v>
      </c>
      <c r="X302" t="str">
        <f>VLOOKUP(B302,[1]高三上!$B:$R,11,0)</f>
        <v>车梦德</v>
      </c>
      <c r="Y302">
        <f>VLOOKUP(B302,[1]高三上!$B:$R,12,0)</f>
        <v>71</v>
      </c>
      <c r="Z302" t="str">
        <f>VLOOKUP(B302,[1]高三上!$B:$R,13,0)</f>
        <v>向雅欣</v>
      </c>
      <c r="AA302">
        <f>VLOOKUP(B302,[1]高三上!$B:$R,14,0)</f>
        <v>60.5</v>
      </c>
      <c r="AB302" t="str">
        <f>VLOOKUP(B302,[1]高三上!$B:$R,15,0)</f>
        <v>邓琪</v>
      </c>
      <c r="AC302">
        <f>VLOOKUP(B302,[1]高三上!$B:$R,16,0)</f>
        <v>46</v>
      </c>
      <c r="AD302" t="str">
        <f>VLOOKUP(B302,[1]高三上!$B:$R,17,0)</f>
        <v>李树海</v>
      </c>
      <c r="AE302" t="str">
        <f>VLOOKUP($B302,[1]高二下!$B:$R,6,0)</f>
        <v>87.0</v>
      </c>
      <c r="AF302" t="str">
        <f>VLOOKUP($B302,[1]高二下!$B:$R,7,0)</f>
        <v>杨志明</v>
      </c>
      <c r="AG302" t="str">
        <f>VLOOKUP($B302,[1]高二下!$B:$R,8,0)</f>
        <v>103.0</v>
      </c>
      <c r="AH302" t="str">
        <f>VLOOKUP($B302,[1]高二下!$B:$R,9,0)</f>
        <v>次儿祝玛</v>
      </c>
      <c r="AI302" t="str">
        <f>VLOOKUP($B302,[1]高二下!$B:$R,10,0)</f>
        <v>94.0</v>
      </c>
      <c r="AJ302" t="str">
        <f>VLOOKUP($B302,[1]高二下!$B:$R,11,0)</f>
        <v>车梦德</v>
      </c>
      <c r="AK302" t="str">
        <f>VLOOKUP($B302,[1]高二下!$B:$R,12,0)</f>
        <v>74.0</v>
      </c>
      <c r="AL302" t="str">
        <f>VLOOKUP($B302,[1]高二下!$B:$R,13,0)</f>
        <v>向雅欣</v>
      </c>
      <c r="AM302" t="str">
        <f>VLOOKUP($B302,[1]高二下!$B:$R,14,0)</f>
        <v>64.0</v>
      </c>
      <c r="AN302" t="str">
        <f>VLOOKUP($B302,[1]高二下!$B:$R,15,0)</f>
        <v>邓琪</v>
      </c>
      <c r="AO302" t="str">
        <f>VLOOKUP($B302,[1]高二下!$B:$R,16,0)</f>
        <v>65.0</v>
      </c>
      <c r="AP302" t="str">
        <f>VLOOKUP($B302,[1]高二下!$B:$R,17,0)</f>
        <v>李树海</v>
      </c>
      <c r="AQ302" t="e">
        <f>VLOOKUP($B302,[2]高二上!$B:$R,6,0)</f>
        <v>#N/A</v>
      </c>
      <c r="AR302" t="e">
        <f>VLOOKUP($B302,[2]高二上!$B:$R,7,0)</f>
        <v>#N/A</v>
      </c>
      <c r="AS302" t="e">
        <f>VLOOKUP($B302,[2]高二上!$B:$R,8,0)</f>
        <v>#N/A</v>
      </c>
      <c r="AT302" t="e">
        <f>VLOOKUP($B302,[2]高二上!$B:$R,9,0)</f>
        <v>#N/A</v>
      </c>
      <c r="AU302" t="e">
        <f>VLOOKUP($B302,[2]高二上!$B:$R,10,0)</f>
        <v>#N/A</v>
      </c>
      <c r="AV302" t="e">
        <f>VLOOKUP($B302,[2]高二上!$B:$R,11,0)</f>
        <v>#N/A</v>
      </c>
      <c r="AW302" t="e">
        <f>VLOOKUP($B302,[2]高二上!$B:$R,12,0)</f>
        <v>#N/A</v>
      </c>
      <c r="AX302" t="e">
        <f>VLOOKUP($B302,[2]高二上!$B:$R,13,0)</f>
        <v>#N/A</v>
      </c>
      <c r="AY302" t="e">
        <f>VLOOKUP($B302,[2]高二上!$B:$R,14,0)</f>
        <v>#N/A</v>
      </c>
      <c r="AZ302" t="e">
        <f>VLOOKUP($B302,[2]高二上!$B:$R,15,0)</f>
        <v>#N/A</v>
      </c>
      <c r="BA302" t="e">
        <f>VLOOKUP($B302,[2]高二上!$B:$R,16,0)</f>
        <v>#N/A</v>
      </c>
      <c r="BB302" t="e">
        <f>VLOOKUP($B302,[2]高二上!$B:$R,17,0)</f>
        <v>#N/A</v>
      </c>
      <c r="BC302">
        <f>VLOOKUP($B302,[1]高一下!$B:$R,6,0)</f>
        <v>87</v>
      </c>
      <c r="BD302" t="str">
        <f>VLOOKUP($B302,[1]高一下!$B:$R,7,0)</f>
        <v>杨志明</v>
      </c>
      <c r="BE302">
        <f>VLOOKUP($B302,[1]高一下!$B:$R,8,0)</f>
        <v>98</v>
      </c>
      <c r="BF302" t="str">
        <f>VLOOKUP($B302,[1]高一下!$B:$R,9,0)</f>
        <v>次儿祝玛</v>
      </c>
      <c r="BG302">
        <f>VLOOKUP($B302,[1]高一下!$B:$R,10,0)</f>
        <v>64</v>
      </c>
      <c r="BH302" t="str">
        <f>VLOOKUP($B302,[1]高一下!$B:$R,11,0)</f>
        <v>车梦德</v>
      </c>
      <c r="BI302">
        <f>VLOOKUP($B302,[1]高一下!$B:$R,12,0)</f>
        <v>62</v>
      </c>
      <c r="BJ302" t="str">
        <f>VLOOKUP($B302,[1]高一下!$B:$R,13,0)</f>
        <v>向雅欣</v>
      </c>
      <c r="BK302">
        <f>VLOOKUP($B302,[1]高一下!$B:$R,14,0)</f>
        <v>65</v>
      </c>
      <c r="BL302" t="str">
        <f>VLOOKUP($B302,[1]高一下!$B:$R,15,0)</f>
        <v>邓琪</v>
      </c>
      <c r="BM302">
        <f>VLOOKUP($B302,[1]高一下!$B:$R,16,0)</f>
        <v>55</v>
      </c>
      <c r="BN302" t="str">
        <f>VLOOKUP($B302,[1]高一下!$B:$R,17,0)</f>
        <v>李树海</v>
      </c>
      <c r="BO302">
        <f>VLOOKUP($B302,[1]高一上!$B:$W,5,0)</f>
        <v>87</v>
      </c>
      <c r="BP302" t="str">
        <f>VLOOKUP($B302,[1]高一上!$B:$W,6,0)</f>
        <v>杨志明</v>
      </c>
      <c r="BQ302">
        <f>VLOOKUP($B302,[1]高一上!$B:$W,7,0)</f>
        <v>55</v>
      </c>
      <c r="BR302" t="str">
        <f>VLOOKUP($B302,[1]高一上!$B:$W,8,0)</f>
        <v>次儿祝玛</v>
      </c>
      <c r="BS302">
        <f>VLOOKUP($B302,[1]高一上!$B:$W,9,0)</f>
        <v>68</v>
      </c>
      <c r="BT302" t="str">
        <f>VLOOKUP($B302,[1]高一上!$B:$W,10,0)</f>
        <v>车梦德</v>
      </c>
      <c r="BU302">
        <f>VLOOKUP($B302,[1]高一上!$B:$W,17,0)</f>
        <v>63</v>
      </c>
      <c r="BV302" t="str">
        <f>VLOOKUP($B302,[1]高一上!$B:$W,18,0)</f>
        <v>向雅欣</v>
      </c>
      <c r="BW302">
        <f>VLOOKUP($B302,[1]高一上!$B:$W,19,0)</f>
        <v>44</v>
      </c>
      <c r="BX302" t="str">
        <f>VLOOKUP($B302,[1]高一上!$B:$W,20,0)</f>
        <v>邓琪</v>
      </c>
      <c r="BY302">
        <f>VLOOKUP($B302,[1]高一上!$B:$W,21,0)</f>
        <v>44</v>
      </c>
      <c r="BZ302" t="str">
        <f>VLOOKUP($B302,[1]高一上!$B:$W,22,0)</f>
        <v>李树海</v>
      </c>
      <c r="CA302">
        <f>VLOOKUP($B302,[1]中考!$B:$N,5,0)</f>
        <v>103</v>
      </c>
      <c r="CB302">
        <f>VLOOKUP($B302,[1]中考!$B:$N,6,0)</f>
        <v>97</v>
      </c>
      <c r="CC302">
        <f>VLOOKUP($B302,[1]中考!$B:$N,7,0)</f>
        <v>110</v>
      </c>
      <c r="CD302">
        <f>VLOOKUP($B302,[1]中考!$B:$N,11,0)</f>
        <v>30</v>
      </c>
      <c r="CE302">
        <f>VLOOKUP($B302,[1]中考!$B:$N,12,0)</f>
        <v>43</v>
      </c>
      <c r="CF302">
        <f>VLOOKUP($B302,[1]中考!$B:$N,13,0)</f>
        <v>41</v>
      </c>
    </row>
    <row r="303" spans="1:84" x14ac:dyDescent="0.2">
      <c r="A303" s="3" t="s">
        <v>941</v>
      </c>
      <c r="B303" s="1" t="s">
        <v>942</v>
      </c>
      <c r="C303" s="1" t="s">
        <v>852</v>
      </c>
      <c r="D303" s="1" t="s">
        <v>853</v>
      </c>
      <c r="E303" s="1" t="s">
        <v>282</v>
      </c>
      <c r="F303" s="1">
        <v>451</v>
      </c>
      <c r="G303" s="1">
        <v>101</v>
      </c>
      <c r="H303" s="1" t="s">
        <v>562</v>
      </c>
      <c r="I303" s="1">
        <v>91</v>
      </c>
      <c r="J303" s="1" t="s">
        <v>403</v>
      </c>
      <c r="K303" s="1">
        <v>83</v>
      </c>
      <c r="L303" s="1" t="s">
        <v>855</v>
      </c>
      <c r="M303" s="1">
        <v>63.5</v>
      </c>
      <c r="N303" s="1" t="s">
        <v>856</v>
      </c>
      <c r="O303" s="1">
        <v>64.5</v>
      </c>
      <c r="P303" s="1" t="s">
        <v>857</v>
      </c>
      <c r="Q303" s="1">
        <v>48</v>
      </c>
      <c r="R303" s="1" t="s">
        <v>858</v>
      </c>
      <c r="S303">
        <f>VLOOKUP(B303,[1]高三上!$B:$R,6,0)</f>
        <v>97</v>
      </c>
      <c r="T303" t="str">
        <f>VLOOKUP(B303,[1]高三上!$B:$R,7,0)</f>
        <v>杨志明</v>
      </c>
      <c r="U303">
        <f>VLOOKUP(B303,[1]高三上!$B:$R,8,0)</f>
        <v>96</v>
      </c>
      <c r="V303" t="str">
        <f>VLOOKUP(B303,[1]高三上!$B:$R,9,0)</f>
        <v>次儿祝玛</v>
      </c>
      <c r="W303">
        <f>VLOOKUP(B303,[1]高三上!$B:$R,10,0)</f>
        <v>65</v>
      </c>
      <c r="X303" t="str">
        <f>VLOOKUP(B303,[1]高三上!$B:$R,11,0)</f>
        <v>车梦德</v>
      </c>
      <c r="Y303">
        <f>VLOOKUP(B303,[1]高三上!$B:$R,12,0)</f>
        <v>69.5</v>
      </c>
      <c r="Z303" t="str">
        <f>VLOOKUP(B303,[1]高三上!$B:$R,13,0)</f>
        <v>向雅欣</v>
      </c>
      <c r="AA303">
        <f>VLOOKUP(B303,[1]高三上!$B:$R,14,0)</f>
        <v>55</v>
      </c>
      <c r="AB303" t="str">
        <f>VLOOKUP(B303,[1]高三上!$B:$R,15,0)</f>
        <v>邓琪</v>
      </c>
      <c r="AC303">
        <f>VLOOKUP(B303,[1]高三上!$B:$R,16,0)</f>
        <v>52</v>
      </c>
      <c r="AD303" t="str">
        <f>VLOOKUP(B303,[1]高三上!$B:$R,17,0)</f>
        <v>李树海</v>
      </c>
      <c r="AE303" t="str">
        <f>VLOOKUP($B303,[1]高二下!$B:$R,6,0)</f>
        <v>98.0</v>
      </c>
      <c r="AF303" t="str">
        <f>VLOOKUP($B303,[1]高二下!$B:$R,7,0)</f>
        <v>杨志明</v>
      </c>
      <c r="AG303" t="str">
        <f>VLOOKUP($B303,[1]高二下!$B:$R,8,0)</f>
        <v>79.0</v>
      </c>
      <c r="AH303" t="str">
        <f>VLOOKUP($B303,[1]高二下!$B:$R,9,0)</f>
        <v>次儿祝玛</v>
      </c>
      <c r="AI303" t="str">
        <f>VLOOKUP($B303,[1]高二下!$B:$R,10,0)</f>
        <v>67.0</v>
      </c>
      <c r="AJ303" t="str">
        <f>VLOOKUP($B303,[1]高二下!$B:$R,11,0)</f>
        <v>车梦德</v>
      </c>
      <c r="AK303" t="str">
        <f>VLOOKUP($B303,[1]高二下!$B:$R,12,0)</f>
        <v>68.0</v>
      </c>
      <c r="AL303" t="str">
        <f>VLOOKUP($B303,[1]高二下!$B:$R,13,0)</f>
        <v>向雅欣</v>
      </c>
      <c r="AM303" t="str">
        <f>VLOOKUP($B303,[1]高二下!$B:$R,14,0)</f>
        <v>62.0</v>
      </c>
      <c r="AN303" t="str">
        <f>VLOOKUP($B303,[1]高二下!$B:$R,15,0)</f>
        <v>邓琪</v>
      </c>
      <c r="AO303" t="str">
        <f>VLOOKUP($B303,[1]高二下!$B:$R,16,0)</f>
        <v>49.0</v>
      </c>
      <c r="AP303" t="str">
        <f>VLOOKUP($B303,[1]高二下!$B:$R,17,0)</f>
        <v>李树海</v>
      </c>
      <c r="AQ303" t="e">
        <f>VLOOKUP($B303,[2]高二上!$B:$R,6,0)</f>
        <v>#N/A</v>
      </c>
      <c r="AR303" t="e">
        <f>VLOOKUP($B303,[2]高二上!$B:$R,7,0)</f>
        <v>#N/A</v>
      </c>
      <c r="AS303" t="e">
        <f>VLOOKUP($B303,[2]高二上!$B:$R,8,0)</f>
        <v>#N/A</v>
      </c>
      <c r="AT303" t="e">
        <f>VLOOKUP($B303,[2]高二上!$B:$R,9,0)</f>
        <v>#N/A</v>
      </c>
      <c r="AU303" t="e">
        <f>VLOOKUP($B303,[2]高二上!$B:$R,10,0)</f>
        <v>#N/A</v>
      </c>
      <c r="AV303" t="e">
        <f>VLOOKUP($B303,[2]高二上!$B:$R,11,0)</f>
        <v>#N/A</v>
      </c>
      <c r="AW303" t="e">
        <f>VLOOKUP($B303,[2]高二上!$B:$R,12,0)</f>
        <v>#N/A</v>
      </c>
      <c r="AX303" t="e">
        <f>VLOOKUP($B303,[2]高二上!$B:$R,13,0)</f>
        <v>#N/A</v>
      </c>
      <c r="AY303" t="e">
        <f>VLOOKUP($B303,[2]高二上!$B:$R,14,0)</f>
        <v>#N/A</v>
      </c>
      <c r="AZ303" t="e">
        <f>VLOOKUP($B303,[2]高二上!$B:$R,15,0)</f>
        <v>#N/A</v>
      </c>
      <c r="BA303" t="e">
        <f>VLOOKUP($B303,[2]高二上!$B:$R,16,0)</f>
        <v>#N/A</v>
      </c>
      <c r="BB303" t="e">
        <f>VLOOKUP($B303,[2]高二上!$B:$R,17,0)</f>
        <v>#N/A</v>
      </c>
      <c r="BC303">
        <f>VLOOKUP($B303,[1]高一下!$B:$R,6,0)</f>
        <v>85</v>
      </c>
      <c r="BD303" t="str">
        <f>VLOOKUP($B303,[1]高一下!$B:$R,7,0)</f>
        <v>杨志明</v>
      </c>
      <c r="BE303">
        <f>VLOOKUP($B303,[1]高一下!$B:$R,8,0)</f>
        <v>100</v>
      </c>
      <c r="BF303" t="str">
        <f>VLOOKUP($B303,[1]高一下!$B:$R,9,0)</f>
        <v>次儿祝玛</v>
      </c>
      <c r="BG303">
        <f>VLOOKUP($B303,[1]高一下!$B:$R,10,0)</f>
        <v>53</v>
      </c>
      <c r="BH303" t="str">
        <f>VLOOKUP($B303,[1]高一下!$B:$R,11,0)</f>
        <v>车梦德</v>
      </c>
      <c r="BI303">
        <f>VLOOKUP($B303,[1]高一下!$B:$R,12,0)</f>
        <v>68</v>
      </c>
      <c r="BJ303" t="str">
        <f>VLOOKUP($B303,[1]高一下!$B:$R,13,0)</f>
        <v>向雅欣</v>
      </c>
      <c r="BK303">
        <f>VLOOKUP($B303,[1]高一下!$B:$R,14,0)</f>
        <v>65</v>
      </c>
      <c r="BL303" t="str">
        <f>VLOOKUP($B303,[1]高一下!$B:$R,15,0)</f>
        <v>邓琪</v>
      </c>
      <c r="BM303">
        <f>VLOOKUP($B303,[1]高一下!$B:$R,16,0)</f>
        <v>70</v>
      </c>
      <c r="BN303" t="str">
        <f>VLOOKUP($B303,[1]高一下!$B:$R,17,0)</f>
        <v>李树海</v>
      </c>
      <c r="BO303">
        <f>VLOOKUP($B303,[1]高一上!$B:$W,5,0)</f>
        <v>79.5</v>
      </c>
      <c r="BP303" t="str">
        <f>VLOOKUP($B303,[1]高一上!$B:$W,6,0)</f>
        <v>杨志明</v>
      </c>
      <c r="BQ303">
        <f>VLOOKUP($B303,[1]高一上!$B:$W,7,0)</f>
        <v>88</v>
      </c>
      <c r="BR303" t="str">
        <f>VLOOKUP($B303,[1]高一上!$B:$W,8,0)</f>
        <v>次儿祝玛</v>
      </c>
      <c r="BS303">
        <f>VLOOKUP($B303,[1]高一上!$B:$W,9,0)</f>
        <v>60</v>
      </c>
      <c r="BT303" t="str">
        <f>VLOOKUP($B303,[1]高一上!$B:$W,10,0)</f>
        <v>车梦德</v>
      </c>
      <c r="BU303">
        <f>VLOOKUP($B303,[1]高一上!$B:$W,17,0)</f>
        <v>61</v>
      </c>
      <c r="BV303" t="str">
        <f>VLOOKUP($B303,[1]高一上!$B:$W,18,0)</f>
        <v>向雅欣</v>
      </c>
      <c r="BW303">
        <f>VLOOKUP($B303,[1]高一上!$B:$W,19,0)</f>
        <v>51</v>
      </c>
      <c r="BX303" t="str">
        <f>VLOOKUP($B303,[1]高一上!$B:$W,20,0)</f>
        <v>邓琪</v>
      </c>
      <c r="BY303">
        <f>VLOOKUP($B303,[1]高一上!$B:$W,21,0)</f>
        <v>51</v>
      </c>
      <c r="BZ303" t="str">
        <f>VLOOKUP($B303,[1]高一上!$B:$W,22,0)</f>
        <v>李树海</v>
      </c>
      <c r="CA303">
        <f>VLOOKUP($B303,[1]中考!$B:$N,5,0)</f>
        <v>106</v>
      </c>
      <c r="CB303">
        <f>VLOOKUP($B303,[1]中考!$B:$N,6,0)</f>
        <v>91</v>
      </c>
      <c r="CC303">
        <f>VLOOKUP($B303,[1]中考!$B:$N,7,0)</f>
        <v>110</v>
      </c>
      <c r="CD303">
        <f>VLOOKUP($B303,[1]中考!$B:$N,11,0)</f>
        <v>33</v>
      </c>
      <c r="CE303">
        <f>VLOOKUP($B303,[1]中考!$B:$N,12,0)</f>
        <v>29</v>
      </c>
      <c r="CF303">
        <f>VLOOKUP($B303,[1]中考!$B:$N,13,0)</f>
        <v>40</v>
      </c>
    </row>
    <row r="304" spans="1:84" x14ac:dyDescent="0.2">
      <c r="A304" s="3" t="s">
        <v>943</v>
      </c>
      <c r="B304" s="1" t="s">
        <v>944</v>
      </c>
      <c r="C304" s="1" t="s">
        <v>852</v>
      </c>
      <c r="D304" s="1" t="s">
        <v>853</v>
      </c>
      <c r="E304" s="1" t="s">
        <v>945</v>
      </c>
      <c r="F304" s="1">
        <v>449</v>
      </c>
      <c r="G304" s="1">
        <v>102</v>
      </c>
      <c r="H304" s="1" t="s">
        <v>562</v>
      </c>
      <c r="I304" s="1">
        <v>93</v>
      </c>
      <c r="J304" s="1" t="s">
        <v>403</v>
      </c>
      <c r="K304" s="1">
        <v>88</v>
      </c>
      <c r="L304" s="1" t="s">
        <v>855</v>
      </c>
      <c r="M304" s="1">
        <v>62.5</v>
      </c>
      <c r="N304" s="1" t="s">
        <v>856</v>
      </c>
      <c r="O304" s="1">
        <v>54</v>
      </c>
      <c r="P304" s="1" t="s">
        <v>857</v>
      </c>
      <c r="Q304" s="1">
        <v>49</v>
      </c>
      <c r="R304" s="1" t="s">
        <v>858</v>
      </c>
      <c r="S304">
        <f>VLOOKUP(B304,[1]高三上!$B:$R,6,0)</f>
        <v>97</v>
      </c>
      <c r="T304" t="str">
        <f>VLOOKUP(B304,[1]高三上!$B:$R,7,0)</f>
        <v>杨志明</v>
      </c>
      <c r="U304">
        <f>VLOOKUP(B304,[1]高三上!$B:$R,8,0)</f>
        <v>95</v>
      </c>
      <c r="V304" t="str">
        <f>VLOOKUP(B304,[1]高三上!$B:$R,9,0)</f>
        <v>次儿祝玛</v>
      </c>
      <c r="W304">
        <f>VLOOKUP(B304,[1]高三上!$B:$R,10,0)</f>
        <v>86.5</v>
      </c>
      <c r="X304" t="str">
        <f>VLOOKUP(B304,[1]高三上!$B:$R,11,0)</f>
        <v>车梦德</v>
      </c>
      <c r="Y304">
        <f>VLOOKUP(B304,[1]高三上!$B:$R,12,0)</f>
        <v>62</v>
      </c>
      <c r="Z304" t="str">
        <f>VLOOKUP(B304,[1]高三上!$B:$R,13,0)</f>
        <v>向雅欣</v>
      </c>
      <c r="AA304">
        <f>VLOOKUP(B304,[1]高三上!$B:$R,14,0)</f>
        <v>51.5</v>
      </c>
      <c r="AB304" t="str">
        <f>VLOOKUP(B304,[1]高三上!$B:$R,15,0)</f>
        <v>邓琪</v>
      </c>
      <c r="AC304">
        <f>VLOOKUP(B304,[1]高三上!$B:$R,16,0)</f>
        <v>31</v>
      </c>
      <c r="AD304" t="str">
        <f>VLOOKUP(B304,[1]高三上!$B:$R,17,0)</f>
        <v>李树海</v>
      </c>
      <c r="AE304" t="str">
        <f>VLOOKUP($B304,[1]高二下!$B:$R,6,0)</f>
        <v>85.0</v>
      </c>
      <c r="AF304" t="str">
        <f>VLOOKUP($B304,[1]高二下!$B:$R,7,0)</f>
        <v>杨志明</v>
      </c>
      <c r="AG304" t="str">
        <f>VLOOKUP($B304,[1]高二下!$B:$R,8,0)</f>
        <v>106.0</v>
      </c>
      <c r="AH304" t="str">
        <f>VLOOKUP($B304,[1]高二下!$B:$R,9,0)</f>
        <v>次儿祝玛</v>
      </c>
      <c r="AI304" t="str">
        <f>VLOOKUP($B304,[1]高二下!$B:$R,10,0)</f>
        <v>88.0</v>
      </c>
      <c r="AJ304" t="str">
        <f>VLOOKUP($B304,[1]高二下!$B:$R,11,0)</f>
        <v>车梦德</v>
      </c>
      <c r="AK304" t="str">
        <f>VLOOKUP($B304,[1]高二下!$B:$R,12,0)</f>
        <v>64.0</v>
      </c>
      <c r="AL304" t="str">
        <f>VLOOKUP($B304,[1]高二下!$B:$R,13,0)</f>
        <v>向雅欣</v>
      </c>
      <c r="AM304" t="str">
        <f>VLOOKUP($B304,[1]高二下!$B:$R,14,0)</f>
        <v>57.0</v>
      </c>
      <c r="AN304" t="str">
        <f>VLOOKUP($B304,[1]高二下!$B:$R,15,0)</f>
        <v>邓琪</v>
      </c>
      <c r="AO304" t="str">
        <f>VLOOKUP($B304,[1]高二下!$B:$R,16,0)</f>
        <v>52.0</v>
      </c>
      <c r="AP304" t="str">
        <f>VLOOKUP($B304,[1]高二下!$B:$R,17,0)</f>
        <v>李树海</v>
      </c>
      <c r="AQ304" t="e">
        <f>VLOOKUP($B304,[2]高二上!$B:$R,6,0)</f>
        <v>#N/A</v>
      </c>
      <c r="AR304" t="e">
        <f>VLOOKUP($B304,[2]高二上!$B:$R,7,0)</f>
        <v>#N/A</v>
      </c>
      <c r="AS304" t="e">
        <f>VLOOKUP($B304,[2]高二上!$B:$R,8,0)</f>
        <v>#N/A</v>
      </c>
      <c r="AT304" t="e">
        <f>VLOOKUP($B304,[2]高二上!$B:$R,9,0)</f>
        <v>#N/A</v>
      </c>
      <c r="AU304" t="e">
        <f>VLOOKUP($B304,[2]高二上!$B:$R,10,0)</f>
        <v>#N/A</v>
      </c>
      <c r="AV304" t="e">
        <f>VLOOKUP($B304,[2]高二上!$B:$R,11,0)</f>
        <v>#N/A</v>
      </c>
      <c r="AW304" t="e">
        <f>VLOOKUP($B304,[2]高二上!$B:$R,12,0)</f>
        <v>#N/A</v>
      </c>
      <c r="AX304" t="e">
        <f>VLOOKUP($B304,[2]高二上!$B:$R,13,0)</f>
        <v>#N/A</v>
      </c>
      <c r="AY304" t="e">
        <f>VLOOKUP($B304,[2]高二上!$B:$R,14,0)</f>
        <v>#N/A</v>
      </c>
      <c r="AZ304" t="e">
        <f>VLOOKUP($B304,[2]高二上!$B:$R,15,0)</f>
        <v>#N/A</v>
      </c>
      <c r="BA304" t="e">
        <f>VLOOKUP($B304,[2]高二上!$B:$R,16,0)</f>
        <v>#N/A</v>
      </c>
      <c r="BB304" t="e">
        <f>VLOOKUP($B304,[2]高二上!$B:$R,17,0)</f>
        <v>#N/A</v>
      </c>
      <c r="BC304">
        <f>VLOOKUP($B304,[1]高一下!$B:$R,6,0)</f>
        <v>89</v>
      </c>
      <c r="BD304" t="str">
        <f>VLOOKUP($B304,[1]高一下!$B:$R,7,0)</f>
        <v>杨志明</v>
      </c>
      <c r="BE304">
        <f>VLOOKUP($B304,[1]高一下!$B:$R,8,0)</f>
        <v>118</v>
      </c>
      <c r="BF304" t="str">
        <f>VLOOKUP($B304,[1]高一下!$B:$R,9,0)</f>
        <v>次儿祝玛</v>
      </c>
      <c r="BG304">
        <f>VLOOKUP($B304,[1]高一下!$B:$R,10,0)</f>
        <v>81.5</v>
      </c>
      <c r="BH304" t="str">
        <f>VLOOKUP($B304,[1]高一下!$B:$R,11,0)</f>
        <v>车梦德</v>
      </c>
      <c r="BI304">
        <f>VLOOKUP($B304,[1]高一下!$B:$R,12,0)</f>
        <v>55</v>
      </c>
      <c r="BJ304" t="str">
        <f>VLOOKUP($B304,[1]高一下!$B:$R,13,0)</f>
        <v>向雅欣</v>
      </c>
      <c r="BK304">
        <f>VLOOKUP($B304,[1]高一下!$B:$R,14,0)</f>
        <v>59</v>
      </c>
      <c r="BL304" t="str">
        <f>VLOOKUP($B304,[1]高一下!$B:$R,15,0)</f>
        <v>邓琪</v>
      </c>
      <c r="BM304">
        <f>VLOOKUP($B304,[1]高一下!$B:$R,16,0)</f>
        <v>71</v>
      </c>
      <c r="BN304" t="str">
        <f>VLOOKUP($B304,[1]高一下!$B:$R,17,0)</f>
        <v>李树海</v>
      </c>
      <c r="BO304">
        <f>VLOOKUP($B304,[1]高一上!$B:$W,5,0)</f>
        <v>77.5</v>
      </c>
      <c r="BP304" t="str">
        <f>VLOOKUP($B304,[1]高一上!$B:$W,6,0)</f>
        <v>杨志明</v>
      </c>
      <c r="BQ304">
        <f>VLOOKUP($B304,[1]高一上!$B:$W,7,0)</f>
        <v>79</v>
      </c>
      <c r="BR304" t="str">
        <f>VLOOKUP($B304,[1]高一上!$B:$W,8,0)</f>
        <v>次儿祝玛</v>
      </c>
      <c r="BS304">
        <f>VLOOKUP($B304,[1]高一上!$B:$W,9,0)</f>
        <v>83</v>
      </c>
      <c r="BT304" t="str">
        <f>VLOOKUP($B304,[1]高一上!$B:$W,10,0)</f>
        <v>车梦德</v>
      </c>
      <c r="BU304">
        <f>VLOOKUP($B304,[1]高一上!$B:$W,17,0)</f>
        <v>57</v>
      </c>
      <c r="BV304" t="str">
        <f>VLOOKUP($B304,[1]高一上!$B:$W,18,0)</f>
        <v>向雅欣</v>
      </c>
      <c r="BW304">
        <f>VLOOKUP($B304,[1]高一上!$B:$W,19,0)</f>
        <v>46</v>
      </c>
      <c r="BX304" t="str">
        <f>VLOOKUP($B304,[1]高一上!$B:$W,20,0)</f>
        <v>邓琪</v>
      </c>
      <c r="BY304">
        <f>VLOOKUP($B304,[1]高一上!$B:$W,21,0)</f>
        <v>46</v>
      </c>
      <c r="BZ304" t="str">
        <f>VLOOKUP($B304,[1]高一上!$B:$W,22,0)</f>
        <v>李树海</v>
      </c>
      <c r="CA304">
        <f>VLOOKUP($B304,[1]中考!$B:$N,5,0)</f>
        <v>101</v>
      </c>
      <c r="CB304">
        <f>VLOOKUP($B304,[1]中考!$B:$N,6,0)</f>
        <v>91</v>
      </c>
      <c r="CC304">
        <f>VLOOKUP($B304,[1]中考!$B:$N,7,0)</f>
        <v>129</v>
      </c>
      <c r="CD304">
        <f>VLOOKUP($B304,[1]中考!$B:$N,11,0)</f>
        <v>32</v>
      </c>
      <c r="CE304">
        <f>VLOOKUP($B304,[1]中考!$B:$N,12,0)</f>
        <v>43</v>
      </c>
      <c r="CF304">
        <f>VLOOKUP($B304,[1]中考!$B:$N,13,0)</f>
        <v>37</v>
      </c>
    </row>
    <row r="305" spans="1:84" x14ac:dyDescent="0.2">
      <c r="A305" s="3" t="s">
        <v>946</v>
      </c>
      <c r="B305" s="1" t="s">
        <v>947</v>
      </c>
      <c r="C305" s="1" t="s">
        <v>852</v>
      </c>
      <c r="D305" s="1" t="s">
        <v>853</v>
      </c>
      <c r="E305" s="1" t="s">
        <v>948</v>
      </c>
      <c r="F305" s="1">
        <v>448</v>
      </c>
      <c r="G305" s="1">
        <v>101</v>
      </c>
      <c r="H305" s="1" t="s">
        <v>562</v>
      </c>
      <c r="I305" s="1">
        <v>89</v>
      </c>
      <c r="J305" s="1" t="s">
        <v>403</v>
      </c>
      <c r="K305" s="1">
        <v>87</v>
      </c>
      <c r="L305" s="1" t="s">
        <v>855</v>
      </c>
      <c r="M305" s="1">
        <v>58</v>
      </c>
      <c r="N305" s="1" t="s">
        <v>856</v>
      </c>
      <c r="O305" s="1">
        <v>64.5</v>
      </c>
      <c r="P305" s="1" t="s">
        <v>857</v>
      </c>
      <c r="Q305" s="1">
        <v>48</v>
      </c>
      <c r="R305" s="1" t="s">
        <v>858</v>
      </c>
      <c r="S305">
        <f>VLOOKUP(B305,[1]高三上!$B:$R,6,0)</f>
        <v>105.5</v>
      </c>
      <c r="T305" t="str">
        <f>VLOOKUP(B305,[1]高三上!$B:$R,7,0)</f>
        <v>杨志明</v>
      </c>
      <c r="U305">
        <f>VLOOKUP(B305,[1]高三上!$B:$R,8,0)</f>
        <v>98</v>
      </c>
      <c r="V305" t="str">
        <f>VLOOKUP(B305,[1]高三上!$B:$R,9,0)</f>
        <v>次儿祝玛</v>
      </c>
      <c r="W305">
        <f>VLOOKUP(B305,[1]高三上!$B:$R,10,0)</f>
        <v>70</v>
      </c>
      <c r="X305" t="str">
        <f>VLOOKUP(B305,[1]高三上!$B:$R,11,0)</f>
        <v>车梦德</v>
      </c>
      <c r="Y305">
        <f>VLOOKUP(B305,[1]高三上!$B:$R,12,0)</f>
        <v>62</v>
      </c>
      <c r="Z305" t="str">
        <f>VLOOKUP(B305,[1]高三上!$B:$R,13,0)</f>
        <v>向雅欣</v>
      </c>
      <c r="AA305">
        <f>VLOOKUP(B305,[1]高三上!$B:$R,14,0)</f>
        <v>37.5</v>
      </c>
      <c r="AB305" t="str">
        <f>VLOOKUP(B305,[1]高三上!$B:$R,15,0)</f>
        <v>邓琪</v>
      </c>
      <c r="AC305">
        <f>VLOOKUP(B305,[1]高三上!$B:$R,16,0)</f>
        <v>36</v>
      </c>
      <c r="AD305" t="str">
        <f>VLOOKUP(B305,[1]高三上!$B:$R,17,0)</f>
        <v>李树海</v>
      </c>
      <c r="AE305" t="str">
        <f>VLOOKUP($B305,[1]高二下!$B:$R,6,0)</f>
        <v>88.0</v>
      </c>
      <c r="AF305" t="str">
        <f>VLOOKUP($B305,[1]高二下!$B:$R,7,0)</f>
        <v>杨志明</v>
      </c>
      <c r="AG305" t="str">
        <f>VLOOKUP($B305,[1]高二下!$B:$R,8,0)</f>
        <v>88.0</v>
      </c>
      <c r="AH305" t="str">
        <f>VLOOKUP($B305,[1]高二下!$B:$R,9,0)</f>
        <v>次儿祝玛</v>
      </c>
      <c r="AI305" t="str">
        <f>VLOOKUP($B305,[1]高二下!$B:$R,10,0)</f>
        <v>82.0</v>
      </c>
      <c r="AJ305" t="str">
        <f>VLOOKUP($B305,[1]高二下!$B:$R,11,0)</f>
        <v>车梦德</v>
      </c>
      <c r="AK305" t="str">
        <f>VLOOKUP($B305,[1]高二下!$B:$R,12,0)</f>
        <v>83.0</v>
      </c>
      <c r="AL305" t="str">
        <f>VLOOKUP($B305,[1]高二下!$B:$R,13,0)</f>
        <v>向雅欣</v>
      </c>
      <c r="AM305" t="str">
        <f>VLOOKUP($B305,[1]高二下!$B:$R,14,0)</f>
        <v>45.0</v>
      </c>
      <c r="AN305" t="str">
        <f>VLOOKUP($B305,[1]高二下!$B:$R,15,0)</f>
        <v>邓琪</v>
      </c>
      <c r="AO305" t="str">
        <f>VLOOKUP($B305,[1]高二下!$B:$R,16,0)</f>
        <v>67.0</v>
      </c>
      <c r="AP305" t="str">
        <f>VLOOKUP($B305,[1]高二下!$B:$R,17,0)</f>
        <v>李树海</v>
      </c>
      <c r="AQ305" t="e">
        <f>VLOOKUP($B305,[2]高二上!$B:$R,6,0)</f>
        <v>#N/A</v>
      </c>
      <c r="AR305" t="e">
        <f>VLOOKUP($B305,[2]高二上!$B:$R,7,0)</f>
        <v>#N/A</v>
      </c>
      <c r="AS305" t="e">
        <f>VLOOKUP($B305,[2]高二上!$B:$R,8,0)</f>
        <v>#N/A</v>
      </c>
      <c r="AT305" t="e">
        <f>VLOOKUP($B305,[2]高二上!$B:$R,9,0)</f>
        <v>#N/A</v>
      </c>
      <c r="AU305" t="e">
        <f>VLOOKUP($B305,[2]高二上!$B:$R,10,0)</f>
        <v>#N/A</v>
      </c>
      <c r="AV305" t="e">
        <f>VLOOKUP($B305,[2]高二上!$B:$R,11,0)</f>
        <v>#N/A</v>
      </c>
      <c r="AW305" t="e">
        <f>VLOOKUP($B305,[2]高二上!$B:$R,12,0)</f>
        <v>#N/A</v>
      </c>
      <c r="AX305" t="e">
        <f>VLOOKUP($B305,[2]高二上!$B:$R,13,0)</f>
        <v>#N/A</v>
      </c>
      <c r="AY305" t="e">
        <f>VLOOKUP($B305,[2]高二上!$B:$R,14,0)</f>
        <v>#N/A</v>
      </c>
      <c r="AZ305" t="e">
        <f>VLOOKUP($B305,[2]高二上!$B:$R,15,0)</f>
        <v>#N/A</v>
      </c>
      <c r="BA305" t="e">
        <f>VLOOKUP($B305,[2]高二上!$B:$R,16,0)</f>
        <v>#N/A</v>
      </c>
      <c r="BB305" t="e">
        <f>VLOOKUP($B305,[2]高二上!$B:$R,17,0)</f>
        <v>#N/A</v>
      </c>
      <c r="BC305">
        <f>VLOOKUP($B305,[1]高一下!$B:$R,6,0)</f>
        <v>83</v>
      </c>
      <c r="BD305" t="str">
        <f>VLOOKUP($B305,[1]高一下!$B:$R,7,0)</f>
        <v>杨志明</v>
      </c>
      <c r="BE305">
        <f>VLOOKUP($B305,[1]高一下!$B:$R,8,0)</f>
        <v>112</v>
      </c>
      <c r="BF305" t="str">
        <f>VLOOKUP($B305,[1]高一下!$B:$R,9,0)</f>
        <v>次儿祝玛</v>
      </c>
      <c r="BG305">
        <f>VLOOKUP($B305,[1]高一下!$B:$R,10,0)</f>
        <v>67.5</v>
      </c>
      <c r="BH305" t="str">
        <f>VLOOKUP($B305,[1]高一下!$B:$R,11,0)</f>
        <v>车梦德</v>
      </c>
      <c r="BI305">
        <f>VLOOKUP($B305,[1]高一下!$B:$R,12,0)</f>
        <v>62</v>
      </c>
      <c r="BJ305" t="str">
        <f>VLOOKUP($B305,[1]高一下!$B:$R,13,0)</f>
        <v>向雅欣</v>
      </c>
      <c r="BK305">
        <f>VLOOKUP($B305,[1]高一下!$B:$R,14,0)</f>
        <v>63</v>
      </c>
      <c r="BL305" t="str">
        <f>VLOOKUP($B305,[1]高一下!$B:$R,15,0)</f>
        <v>邓琪</v>
      </c>
      <c r="BM305">
        <f>VLOOKUP($B305,[1]高一下!$B:$R,16,0)</f>
        <v>66</v>
      </c>
      <c r="BN305" t="str">
        <f>VLOOKUP($B305,[1]高一下!$B:$R,17,0)</f>
        <v>李树海</v>
      </c>
      <c r="BO305">
        <f>VLOOKUP($B305,[1]高一上!$B:$W,5,0)</f>
        <v>77.5</v>
      </c>
      <c r="BP305" t="str">
        <f>VLOOKUP($B305,[1]高一上!$B:$W,6,0)</f>
        <v>杨志明</v>
      </c>
      <c r="BQ305">
        <f>VLOOKUP($B305,[1]高一上!$B:$W,7,0)</f>
        <v>88</v>
      </c>
      <c r="BR305" t="str">
        <f>VLOOKUP($B305,[1]高一上!$B:$W,8,0)</f>
        <v>次儿祝玛</v>
      </c>
      <c r="BS305">
        <f>VLOOKUP($B305,[1]高一上!$B:$W,9,0)</f>
        <v>62.5</v>
      </c>
      <c r="BT305" t="str">
        <f>VLOOKUP($B305,[1]高一上!$B:$W,10,0)</f>
        <v>车梦德</v>
      </c>
      <c r="BU305">
        <f>VLOOKUP($B305,[1]高一上!$B:$W,17,0)</f>
        <v>69</v>
      </c>
      <c r="BV305" t="str">
        <f>VLOOKUP($B305,[1]高一上!$B:$W,18,0)</f>
        <v>向雅欣</v>
      </c>
      <c r="BW305">
        <f>VLOOKUP($B305,[1]高一上!$B:$W,19,0)</f>
        <v>61</v>
      </c>
      <c r="BX305" t="str">
        <f>VLOOKUP($B305,[1]高一上!$B:$W,20,0)</f>
        <v>邓琪</v>
      </c>
      <c r="BY305">
        <f>VLOOKUP($B305,[1]高一上!$B:$W,21,0)</f>
        <v>61</v>
      </c>
      <c r="BZ305" t="str">
        <f>VLOOKUP($B305,[1]高一上!$B:$W,22,0)</f>
        <v>李树海</v>
      </c>
      <c r="CA305">
        <f>VLOOKUP($B305,[1]中考!$B:$N,5,0)</f>
        <v>89</v>
      </c>
      <c r="CB305">
        <f>VLOOKUP($B305,[1]中考!$B:$N,6,0)</f>
        <v>106</v>
      </c>
      <c r="CC305">
        <f>VLOOKUP($B305,[1]中考!$B:$N,7,0)</f>
        <v>115</v>
      </c>
      <c r="CD305">
        <f>VLOOKUP($B305,[1]中考!$B:$N,11,0)</f>
        <v>28</v>
      </c>
      <c r="CE305">
        <f>VLOOKUP($B305,[1]中考!$B:$N,12,0)</f>
        <v>29</v>
      </c>
      <c r="CF305">
        <f>VLOOKUP($B305,[1]中考!$B:$N,13,0)</f>
        <v>35</v>
      </c>
    </row>
    <row r="306" spans="1:84" x14ac:dyDescent="0.2">
      <c r="A306" s="3" t="s">
        <v>949</v>
      </c>
      <c r="B306" s="1" t="s">
        <v>950</v>
      </c>
      <c r="C306" s="1" t="s">
        <v>852</v>
      </c>
      <c r="D306" s="1" t="s">
        <v>853</v>
      </c>
      <c r="E306" s="1" t="s">
        <v>951</v>
      </c>
      <c r="F306" s="1">
        <v>443</v>
      </c>
      <c r="G306" s="1">
        <v>105</v>
      </c>
      <c r="H306" s="1" t="s">
        <v>562</v>
      </c>
      <c r="I306" s="1">
        <v>77</v>
      </c>
      <c r="J306" s="1" t="s">
        <v>403</v>
      </c>
      <c r="K306" s="1">
        <v>87</v>
      </c>
      <c r="L306" s="1" t="s">
        <v>855</v>
      </c>
      <c r="M306" s="1">
        <v>61</v>
      </c>
      <c r="N306" s="1" t="s">
        <v>856</v>
      </c>
      <c r="O306" s="1">
        <v>71.5</v>
      </c>
      <c r="P306" s="1" t="s">
        <v>857</v>
      </c>
      <c r="Q306" s="1">
        <v>41</v>
      </c>
      <c r="R306" s="1" t="s">
        <v>858</v>
      </c>
      <c r="S306">
        <f>VLOOKUP(B306,[1]高三上!$B:$R,6,0)</f>
        <v>106</v>
      </c>
      <c r="T306" t="str">
        <f>VLOOKUP(B306,[1]高三上!$B:$R,7,0)</f>
        <v>杨志明</v>
      </c>
      <c r="U306">
        <f>VLOOKUP(B306,[1]高三上!$B:$R,8,0)</f>
        <v>83</v>
      </c>
      <c r="V306" t="str">
        <f>VLOOKUP(B306,[1]高三上!$B:$R,9,0)</f>
        <v>次儿祝玛</v>
      </c>
      <c r="W306">
        <f>VLOOKUP(B306,[1]高三上!$B:$R,10,0)</f>
        <v>87.5</v>
      </c>
      <c r="X306" t="str">
        <f>VLOOKUP(B306,[1]高三上!$B:$R,11,0)</f>
        <v>车梦德</v>
      </c>
      <c r="Y306">
        <f>VLOOKUP(B306,[1]高三上!$B:$R,12,0)</f>
        <v>73</v>
      </c>
      <c r="Z306" t="str">
        <f>VLOOKUP(B306,[1]高三上!$B:$R,13,0)</f>
        <v>向雅欣</v>
      </c>
      <c r="AA306">
        <f>VLOOKUP(B306,[1]高三上!$B:$R,14,0)</f>
        <v>65</v>
      </c>
      <c r="AB306" t="str">
        <f>VLOOKUP(B306,[1]高三上!$B:$R,15,0)</f>
        <v>邓琪</v>
      </c>
      <c r="AC306">
        <f>VLOOKUP(B306,[1]高三上!$B:$R,16,0)</f>
        <v>50</v>
      </c>
      <c r="AD306" t="str">
        <f>VLOOKUP(B306,[1]高三上!$B:$R,17,0)</f>
        <v>李树海</v>
      </c>
      <c r="AE306" t="str">
        <f>VLOOKUP($B306,[1]高二下!$B:$R,6,0)</f>
        <v>86.0</v>
      </c>
      <c r="AF306" t="str">
        <f>VLOOKUP($B306,[1]高二下!$B:$R,7,0)</f>
        <v>杨志明</v>
      </c>
      <c r="AG306" t="str">
        <f>VLOOKUP($B306,[1]高二下!$B:$R,8,0)</f>
        <v>63.0</v>
      </c>
      <c r="AH306" t="str">
        <f>VLOOKUP($B306,[1]高二下!$B:$R,9,0)</f>
        <v>次儿祝玛</v>
      </c>
      <c r="AI306" t="str">
        <f>VLOOKUP($B306,[1]高二下!$B:$R,10,0)</f>
        <v>93.0</v>
      </c>
      <c r="AJ306" t="str">
        <f>VLOOKUP($B306,[1]高二下!$B:$R,11,0)</f>
        <v>车梦德</v>
      </c>
      <c r="AK306" t="str">
        <f>VLOOKUP($B306,[1]高二下!$B:$R,12,0)</f>
        <v>74.0</v>
      </c>
      <c r="AL306" t="str">
        <f>VLOOKUP($B306,[1]高二下!$B:$R,13,0)</f>
        <v>向雅欣</v>
      </c>
      <c r="AM306" t="str">
        <f>VLOOKUP($B306,[1]高二下!$B:$R,14,0)</f>
        <v>54.0</v>
      </c>
      <c r="AN306" t="str">
        <f>VLOOKUP($B306,[1]高二下!$B:$R,15,0)</f>
        <v>邓琪</v>
      </c>
      <c r="AO306" t="str">
        <f>VLOOKUP($B306,[1]高二下!$B:$R,16,0)</f>
        <v>63.0</v>
      </c>
      <c r="AP306" t="str">
        <f>VLOOKUP($B306,[1]高二下!$B:$R,17,0)</f>
        <v>李树海</v>
      </c>
      <c r="AQ306" t="e">
        <f>VLOOKUP($B306,[2]高二上!$B:$R,6,0)</f>
        <v>#N/A</v>
      </c>
      <c r="AR306" t="e">
        <f>VLOOKUP($B306,[2]高二上!$B:$R,7,0)</f>
        <v>#N/A</v>
      </c>
      <c r="AS306" t="e">
        <f>VLOOKUP($B306,[2]高二上!$B:$R,8,0)</f>
        <v>#N/A</v>
      </c>
      <c r="AT306" t="e">
        <f>VLOOKUP($B306,[2]高二上!$B:$R,9,0)</f>
        <v>#N/A</v>
      </c>
      <c r="AU306" t="e">
        <f>VLOOKUP($B306,[2]高二上!$B:$R,10,0)</f>
        <v>#N/A</v>
      </c>
      <c r="AV306" t="e">
        <f>VLOOKUP($B306,[2]高二上!$B:$R,11,0)</f>
        <v>#N/A</v>
      </c>
      <c r="AW306" t="e">
        <f>VLOOKUP($B306,[2]高二上!$B:$R,12,0)</f>
        <v>#N/A</v>
      </c>
      <c r="AX306" t="e">
        <f>VLOOKUP($B306,[2]高二上!$B:$R,13,0)</f>
        <v>#N/A</v>
      </c>
      <c r="AY306" t="e">
        <f>VLOOKUP($B306,[2]高二上!$B:$R,14,0)</f>
        <v>#N/A</v>
      </c>
      <c r="AZ306" t="e">
        <f>VLOOKUP($B306,[2]高二上!$B:$R,15,0)</f>
        <v>#N/A</v>
      </c>
      <c r="BA306" t="e">
        <f>VLOOKUP($B306,[2]高二上!$B:$R,16,0)</f>
        <v>#N/A</v>
      </c>
      <c r="BB306" t="e">
        <f>VLOOKUP($B306,[2]高二上!$B:$R,17,0)</f>
        <v>#N/A</v>
      </c>
      <c r="BC306">
        <f>VLOOKUP($B306,[1]高一下!$B:$R,6,0)</f>
        <v>96</v>
      </c>
      <c r="BD306" t="str">
        <f>VLOOKUP($B306,[1]高一下!$B:$R,7,0)</f>
        <v>杨志明</v>
      </c>
      <c r="BE306">
        <f>VLOOKUP($B306,[1]高一下!$B:$R,8,0)</f>
        <v>99</v>
      </c>
      <c r="BF306" t="str">
        <f>VLOOKUP($B306,[1]高一下!$B:$R,9,0)</f>
        <v>次儿祝玛</v>
      </c>
      <c r="BG306">
        <f>VLOOKUP($B306,[1]高一下!$B:$R,10,0)</f>
        <v>79.5</v>
      </c>
      <c r="BH306" t="str">
        <f>VLOOKUP($B306,[1]高一下!$B:$R,11,0)</f>
        <v>车梦德</v>
      </c>
      <c r="BI306">
        <f>VLOOKUP($B306,[1]高一下!$B:$R,12,0)</f>
        <v>69</v>
      </c>
      <c r="BJ306" t="str">
        <f>VLOOKUP($B306,[1]高一下!$B:$R,13,0)</f>
        <v>向雅欣</v>
      </c>
      <c r="BK306">
        <f>VLOOKUP($B306,[1]高一下!$B:$R,14,0)</f>
        <v>61</v>
      </c>
      <c r="BL306" t="str">
        <f>VLOOKUP($B306,[1]高一下!$B:$R,15,0)</f>
        <v>邓琪</v>
      </c>
      <c r="BM306">
        <f>VLOOKUP($B306,[1]高一下!$B:$R,16,0)</f>
        <v>73</v>
      </c>
      <c r="BN306" t="str">
        <f>VLOOKUP($B306,[1]高一下!$B:$R,17,0)</f>
        <v>李树海</v>
      </c>
      <c r="BO306">
        <f>VLOOKUP($B306,[1]高一上!$B:$W,5,0)</f>
        <v>90</v>
      </c>
      <c r="BP306" t="str">
        <f>VLOOKUP($B306,[1]高一上!$B:$W,6,0)</f>
        <v>杨志明</v>
      </c>
      <c r="BQ306">
        <f>VLOOKUP($B306,[1]高一上!$B:$W,7,0)</f>
        <v>63</v>
      </c>
      <c r="BR306" t="str">
        <f>VLOOKUP($B306,[1]高一上!$B:$W,8,0)</f>
        <v>次儿祝玛</v>
      </c>
      <c r="BS306">
        <f>VLOOKUP($B306,[1]高一上!$B:$W,9,0)</f>
        <v>78</v>
      </c>
      <c r="BT306" t="str">
        <f>VLOOKUP($B306,[1]高一上!$B:$W,10,0)</f>
        <v>车梦德</v>
      </c>
      <c r="BU306">
        <f>VLOOKUP($B306,[1]高一上!$B:$W,17,0)</f>
        <v>68</v>
      </c>
      <c r="BV306" t="str">
        <f>VLOOKUP($B306,[1]高一上!$B:$W,18,0)</f>
        <v>向雅欣</v>
      </c>
      <c r="BW306">
        <f>VLOOKUP($B306,[1]高一上!$B:$W,19,0)</f>
        <v>42</v>
      </c>
      <c r="BX306" t="str">
        <f>VLOOKUP($B306,[1]高一上!$B:$W,20,0)</f>
        <v>邓琪</v>
      </c>
      <c r="BY306">
        <f>VLOOKUP($B306,[1]高一上!$B:$W,21,0)</f>
        <v>42</v>
      </c>
      <c r="BZ306" t="str">
        <f>VLOOKUP($B306,[1]高一上!$B:$W,22,0)</f>
        <v>李树海</v>
      </c>
      <c r="CA306">
        <f>VLOOKUP($B306,[1]中考!$B:$N,5,0)</f>
        <v>119</v>
      </c>
      <c r="CB306">
        <f>VLOOKUP($B306,[1]中考!$B:$N,6,0)</f>
        <v>90</v>
      </c>
      <c r="CC306">
        <f>VLOOKUP($B306,[1]中考!$B:$N,7,0)</f>
        <v>126</v>
      </c>
      <c r="CD306">
        <f>VLOOKUP($B306,[1]中考!$B:$N,11,0)</f>
        <v>40</v>
      </c>
      <c r="CE306">
        <f>VLOOKUP($B306,[1]中考!$B:$N,12,0)</f>
        <v>36</v>
      </c>
      <c r="CF306">
        <f>VLOOKUP($B306,[1]中考!$B:$N,13,0)</f>
        <v>35</v>
      </c>
    </row>
    <row r="307" spans="1:84" x14ac:dyDescent="0.2">
      <c r="A307" s="3" t="s">
        <v>952</v>
      </c>
      <c r="B307" s="1" t="s">
        <v>953</v>
      </c>
      <c r="C307" s="1" t="s">
        <v>852</v>
      </c>
      <c r="D307" s="1" t="s">
        <v>853</v>
      </c>
      <c r="E307" s="1" t="s">
        <v>348</v>
      </c>
      <c r="F307" s="1">
        <v>439</v>
      </c>
      <c r="G307" s="1">
        <v>95</v>
      </c>
      <c r="H307" s="1" t="s">
        <v>562</v>
      </c>
      <c r="I307" s="1">
        <v>85</v>
      </c>
      <c r="J307" s="1" t="s">
        <v>403</v>
      </c>
      <c r="K307" s="1">
        <v>113</v>
      </c>
      <c r="L307" s="1" t="s">
        <v>855</v>
      </c>
      <c r="M307" s="1">
        <v>59</v>
      </c>
      <c r="N307" s="1" t="s">
        <v>856</v>
      </c>
      <c r="O307" s="1">
        <v>50.5</v>
      </c>
      <c r="P307" s="1" t="s">
        <v>857</v>
      </c>
      <c r="Q307" s="1">
        <v>36</v>
      </c>
      <c r="R307" s="1" t="s">
        <v>858</v>
      </c>
      <c r="S307">
        <f>VLOOKUP(B307,[1]高三上!$B:$R,6,0)</f>
        <v>92.5</v>
      </c>
      <c r="T307" t="str">
        <f>VLOOKUP(B307,[1]高三上!$B:$R,7,0)</f>
        <v>杨志明</v>
      </c>
      <c r="U307">
        <f>VLOOKUP(B307,[1]高三上!$B:$R,8,0)</f>
        <v>92</v>
      </c>
      <c r="V307" t="str">
        <f>VLOOKUP(B307,[1]高三上!$B:$R,9,0)</f>
        <v>次儿祝玛</v>
      </c>
      <c r="W307">
        <f>VLOOKUP(B307,[1]高三上!$B:$R,10,0)</f>
        <v>93</v>
      </c>
      <c r="X307" t="str">
        <f>VLOOKUP(B307,[1]高三上!$B:$R,11,0)</f>
        <v>车梦德</v>
      </c>
      <c r="Y307">
        <f>VLOOKUP(B307,[1]高三上!$B:$R,12,0)</f>
        <v>67</v>
      </c>
      <c r="Z307" t="str">
        <f>VLOOKUP(B307,[1]高三上!$B:$R,13,0)</f>
        <v>向雅欣</v>
      </c>
      <c r="AA307">
        <f>VLOOKUP(B307,[1]高三上!$B:$R,14,0)</f>
        <v>50</v>
      </c>
      <c r="AB307" t="str">
        <f>VLOOKUP(B307,[1]高三上!$B:$R,15,0)</f>
        <v>邓琪</v>
      </c>
      <c r="AC307">
        <f>VLOOKUP(B307,[1]高三上!$B:$R,16,0)</f>
        <v>46</v>
      </c>
      <c r="AD307" t="str">
        <f>VLOOKUP(B307,[1]高三上!$B:$R,17,0)</f>
        <v>李树海</v>
      </c>
      <c r="AE307" t="str">
        <f>VLOOKUP($B307,[1]高二下!$B:$R,6,0)</f>
        <v>80.0</v>
      </c>
      <c r="AF307" t="str">
        <f>VLOOKUP($B307,[1]高二下!$B:$R,7,0)</f>
        <v>杨志明</v>
      </c>
      <c r="AG307" t="str">
        <f>VLOOKUP($B307,[1]高二下!$B:$R,8,0)</f>
        <v>102.0</v>
      </c>
      <c r="AH307" t="str">
        <f>VLOOKUP($B307,[1]高二下!$B:$R,9,0)</f>
        <v>次儿祝玛</v>
      </c>
      <c r="AI307" t="str">
        <f>VLOOKUP($B307,[1]高二下!$B:$R,10,0)</f>
        <v>114.0</v>
      </c>
      <c r="AJ307" t="str">
        <f>VLOOKUP($B307,[1]高二下!$B:$R,11,0)</f>
        <v>车梦德</v>
      </c>
      <c r="AK307" t="str">
        <f>VLOOKUP($B307,[1]高二下!$B:$R,12,0)</f>
        <v>73.0</v>
      </c>
      <c r="AL307" t="str">
        <f>VLOOKUP($B307,[1]高二下!$B:$R,13,0)</f>
        <v>向雅欣</v>
      </c>
      <c r="AM307" t="str">
        <f>VLOOKUP($B307,[1]高二下!$B:$R,14,0)</f>
        <v>70.0</v>
      </c>
      <c r="AN307" t="str">
        <f>VLOOKUP($B307,[1]高二下!$B:$R,15,0)</f>
        <v>邓琪</v>
      </c>
      <c r="AO307" t="str">
        <f>VLOOKUP($B307,[1]高二下!$B:$R,16,0)</f>
        <v>73.0</v>
      </c>
      <c r="AP307" t="str">
        <f>VLOOKUP($B307,[1]高二下!$B:$R,17,0)</f>
        <v>李树海</v>
      </c>
      <c r="AQ307" t="e">
        <f>VLOOKUP($B307,[2]高二上!$B:$R,6,0)</f>
        <v>#N/A</v>
      </c>
      <c r="AR307" t="e">
        <f>VLOOKUP($B307,[2]高二上!$B:$R,7,0)</f>
        <v>#N/A</v>
      </c>
      <c r="AS307" t="e">
        <f>VLOOKUP($B307,[2]高二上!$B:$R,8,0)</f>
        <v>#N/A</v>
      </c>
      <c r="AT307" t="e">
        <f>VLOOKUP($B307,[2]高二上!$B:$R,9,0)</f>
        <v>#N/A</v>
      </c>
      <c r="AU307" t="e">
        <f>VLOOKUP($B307,[2]高二上!$B:$R,10,0)</f>
        <v>#N/A</v>
      </c>
      <c r="AV307" t="e">
        <f>VLOOKUP($B307,[2]高二上!$B:$R,11,0)</f>
        <v>#N/A</v>
      </c>
      <c r="AW307" t="e">
        <f>VLOOKUP($B307,[2]高二上!$B:$R,12,0)</f>
        <v>#N/A</v>
      </c>
      <c r="AX307" t="e">
        <f>VLOOKUP($B307,[2]高二上!$B:$R,13,0)</f>
        <v>#N/A</v>
      </c>
      <c r="AY307" t="e">
        <f>VLOOKUP($B307,[2]高二上!$B:$R,14,0)</f>
        <v>#N/A</v>
      </c>
      <c r="AZ307" t="e">
        <f>VLOOKUP($B307,[2]高二上!$B:$R,15,0)</f>
        <v>#N/A</v>
      </c>
      <c r="BA307" t="e">
        <f>VLOOKUP($B307,[2]高二上!$B:$R,16,0)</f>
        <v>#N/A</v>
      </c>
      <c r="BB307" t="e">
        <f>VLOOKUP($B307,[2]高二上!$B:$R,17,0)</f>
        <v>#N/A</v>
      </c>
      <c r="BC307">
        <f>VLOOKUP($B307,[1]高一下!$B:$R,6,0)</f>
        <v>90</v>
      </c>
      <c r="BD307" t="str">
        <f>VLOOKUP($B307,[1]高一下!$B:$R,7,0)</f>
        <v>杨志明</v>
      </c>
      <c r="BE307">
        <f>VLOOKUP($B307,[1]高一下!$B:$R,8,0)</f>
        <v>77</v>
      </c>
      <c r="BF307" t="str">
        <f>VLOOKUP($B307,[1]高一下!$B:$R,9,0)</f>
        <v>次儿祝玛</v>
      </c>
      <c r="BG307">
        <f>VLOOKUP($B307,[1]高一下!$B:$R,10,0)</f>
        <v>99.5</v>
      </c>
      <c r="BH307" t="str">
        <f>VLOOKUP($B307,[1]高一下!$B:$R,11,0)</f>
        <v>车梦德</v>
      </c>
      <c r="BI307">
        <f>VLOOKUP($B307,[1]高一下!$B:$R,12,0)</f>
        <v>57</v>
      </c>
      <c r="BJ307" t="str">
        <f>VLOOKUP($B307,[1]高一下!$B:$R,13,0)</f>
        <v>向雅欣</v>
      </c>
      <c r="BK307">
        <f>VLOOKUP($B307,[1]高一下!$B:$R,14,0)</f>
        <v>73</v>
      </c>
      <c r="BL307" t="str">
        <f>VLOOKUP($B307,[1]高一下!$B:$R,15,0)</f>
        <v>邓琪</v>
      </c>
      <c r="BM307">
        <f>VLOOKUP($B307,[1]高一下!$B:$R,16,0)</f>
        <v>78</v>
      </c>
      <c r="BN307" t="str">
        <f>VLOOKUP($B307,[1]高一下!$B:$R,17,0)</f>
        <v>李树海</v>
      </c>
      <c r="BO307">
        <f>VLOOKUP($B307,[1]高一上!$B:$W,5,0)</f>
        <v>74.5</v>
      </c>
      <c r="BP307" t="str">
        <f>VLOOKUP($B307,[1]高一上!$B:$W,6,0)</f>
        <v>杨志明</v>
      </c>
      <c r="BQ307">
        <f>VLOOKUP($B307,[1]高一上!$B:$W,7,0)</f>
        <v>73</v>
      </c>
      <c r="BR307" t="str">
        <f>VLOOKUP($B307,[1]高一上!$B:$W,8,0)</f>
        <v>次儿祝玛</v>
      </c>
      <c r="BS307">
        <f>VLOOKUP($B307,[1]高一上!$B:$W,9,0)</f>
        <v>90.5</v>
      </c>
      <c r="BT307" t="str">
        <f>VLOOKUP($B307,[1]高一上!$B:$W,10,0)</f>
        <v>车梦德</v>
      </c>
      <c r="BU307">
        <f>VLOOKUP($B307,[1]高一上!$B:$W,17,0)</f>
        <v>57</v>
      </c>
      <c r="BV307" t="str">
        <f>VLOOKUP($B307,[1]高一上!$B:$W,18,0)</f>
        <v>向雅欣</v>
      </c>
      <c r="BW307">
        <f>VLOOKUP($B307,[1]高一上!$B:$W,19,0)</f>
        <v>46</v>
      </c>
      <c r="BX307" t="str">
        <f>VLOOKUP($B307,[1]高一上!$B:$W,20,0)</f>
        <v>邓琪</v>
      </c>
      <c r="BY307">
        <f>VLOOKUP($B307,[1]高一上!$B:$W,21,0)</f>
        <v>46</v>
      </c>
      <c r="BZ307" t="str">
        <f>VLOOKUP($B307,[1]高一上!$B:$W,22,0)</f>
        <v>李树海</v>
      </c>
      <c r="CA307">
        <f>VLOOKUP($B307,[1]中考!$B:$N,5,0)</f>
        <v>107</v>
      </c>
      <c r="CB307">
        <f>VLOOKUP($B307,[1]中考!$B:$N,6,0)</f>
        <v>90</v>
      </c>
      <c r="CC307">
        <f>VLOOKUP($B307,[1]中考!$B:$N,7,0)</f>
        <v>128</v>
      </c>
      <c r="CD307">
        <f>VLOOKUP($B307,[1]中考!$B:$N,11,0)</f>
        <v>37</v>
      </c>
      <c r="CE307">
        <f>VLOOKUP($B307,[1]中考!$B:$N,12,0)</f>
        <v>33</v>
      </c>
      <c r="CF307">
        <f>VLOOKUP($B307,[1]中考!$B:$N,13,0)</f>
        <v>37</v>
      </c>
    </row>
    <row r="308" spans="1:84" x14ac:dyDescent="0.2">
      <c r="A308" s="3" t="s">
        <v>954</v>
      </c>
      <c r="B308" s="1" t="s">
        <v>955</v>
      </c>
      <c r="C308" s="1" t="s">
        <v>852</v>
      </c>
      <c r="D308" s="1" t="s">
        <v>853</v>
      </c>
      <c r="E308" s="1" t="s">
        <v>956</v>
      </c>
      <c r="F308" s="1">
        <v>439</v>
      </c>
      <c r="G308" s="1">
        <v>104</v>
      </c>
      <c r="H308" s="1" t="s">
        <v>562</v>
      </c>
      <c r="I308" s="1">
        <v>103</v>
      </c>
      <c r="J308" s="1" t="s">
        <v>403</v>
      </c>
      <c r="K308" s="1">
        <v>75</v>
      </c>
      <c r="L308" s="1" t="s">
        <v>855</v>
      </c>
      <c r="M308" s="1">
        <v>45</v>
      </c>
      <c r="N308" s="1" t="s">
        <v>856</v>
      </c>
      <c r="O308" s="1">
        <v>56</v>
      </c>
      <c r="P308" s="1" t="s">
        <v>857</v>
      </c>
      <c r="Q308" s="1">
        <v>56</v>
      </c>
      <c r="R308" s="1" t="s">
        <v>858</v>
      </c>
      <c r="S308">
        <f>VLOOKUP(B308,[1]高三上!$B:$R,6,0)</f>
        <v>100.5</v>
      </c>
      <c r="T308" t="str">
        <f>VLOOKUP(B308,[1]高三上!$B:$R,7,0)</f>
        <v>杨志明</v>
      </c>
      <c r="U308">
        <f>VLOOKUP(B308,[1]高三上!$B:$R,8,0)</f>
        <v>96</v>
      </c>
      <c r="V308" t="str">
        <f>VLOOKUP(B308,[1]高三上!$B:$R,9,0)</f>
        <v>次儿祝玛</v>
      </c>
      <c r="W308">
        <f>VLOOKUP(B308,[1]高三上!$B:$R,10,0)</f>
        <v>82.5</v>
      </c>
      <c r="X308" t="str">
        <f>VLOOKUP(B308,[1]高三上!$B:$R,11,0)</f>
        <v>车梦德</v>
      </c>
      <c r="Y308">
        <f>VLOOKUP(B308,[1]高三上!$B:$R,12,0)</f>
        <v>72.5</v>
      </c>
      <c r="Z308" t="str">
        <f>VLOOKUP(B308,[1]高三上!$B:$R,13,0)</f>
        <v>向雅欣</v>
      </c>
      <c r="AA308">
        <f>VLOOKUP(B308,[1]高三上!$B:$R,14,0)</f>
        <v>57</v>
      </c>
      <c r="AB308" t="str">
        <f>VLOOKUP(B308,[1]高三上!$B:$R,15,0)</f>
        <v>邓琪</v>
      </c>
      <c r="AC308">
        <f>VLOOKUP(B308,[1]高三上!$B:$R,16,0)</f>
        <v>33</v>
      </c>
      <c r="AD308" t="str">
        <f>VLOOKUP(B308,[1]高三上!$B:$R,17,0)</f>
        <v>李树海</v>
      </c>
      <c r="AE308" t="str">
        <f>VLOOKUP($B308,[1]高二下!$B:$R,6,0)</f>
        <v>101.0</v>
      </c>
      <c r="AF308" t="str">
        <f>VLOOKUP($B308,[1]高二下!$B:$R,7,0)</f>
        <v>杨志明</v>
      </c>
      <c r="AG308" t="str">
        <f>VLOOKUP($B308,[1]高二下!$B:$R,8,0)</f>
        <v>105.0</v>
      </c>
      <c r="AH308" t="str">
        <f>VLOOKUP($B308,[1]高二下!$B:$R,9,0)</f>
        <v>次儿祝玛</v>
      </c>
      <c r="AI308" t="str">
        <f>VLOOKUP($B308,[1]高二下!$B:$R,10,0)</f>
        <v>84.0</v>
      </c>
      <c r="AJ308" t="str">
        <f>VLOOKUP($B308,[1]高二下!$B:$R,11,0)</f>
        <v>车梦德</v>
      </c>
      <c r="AK308" t="str">
        <f>VLOOKUP($B308,[1]高二下!$B:$R,12,0)</f>
        <v>78.0</v>
      </c>
      <c r="AL308" t="str">
        <f>VLOOKUP($B308,[1]高二下!$B:$R,13,0)</f>
        <v>向雅欣</v>
      </c>
      <c r="AM308" t="str">
        <f>VLOOKUP($B308,[1]高二下!$B:$R,14,0)</f>
        <v>59.0</v>
      </c>
      <c r="AN308" t="str">
        <f>VLOOKUP($B308,[1]高二下!$B:$R,15,0)</f>
        <v>邓琪</v>
      </c>
      <c r="AO308" t="str">
        <f>VLOOKUP($B308,[1]高二下!$B:$R,16,0)</f>
        <v>60.0</v>
      </c>
      <c r="AP308" t="str">
        <f>VLOOKUP($B308,[1]高二下!$B:$R,17,0)</f>
        <v>李树海</v>
      </c>
      <c r="AQ308" t="e">
        <f>VLOOKUP($B308,[2]高二上!$B:$R,6,0)</f>
        <v>#N/A</v>
      </c>
      <c r="AR308" t="e">
        <f>VLOOKUP($B308,[2]高二上!$B:$R,7,0)</f>
        <v>#N/A</v>
      </c>
      <c r="AS308" t="e">
        <f>VLOOKUP($B308,[2]高二上!$B:$R,8,0)</f>
        <v>#N/A</v>
      </c>
      <c r="AT308" t="e">
        <f>VLOOKUP($B308,[2]高二上!$B:$R,9,0)</f>
        <v>#N/A</v>
      </c>
      <c r="AU308" t="e">
        <f>VLOOKUP($B308,[2]高二上!$B:$R,10,0)</f>
        <v>#N/A</v>
      </c>
      <c r="AV308" t="e">
        <f>VLOOKUP($B308,[2]高二上!$B:$R,11,0)</f>
        <v>#N/A</v>
      </c>
      <c r="AW308" t="e">
        <f>VLOOKUP($B308,[2]高二上!$B:$R,12,0)</f>
        <v>#N/A</v>
      </c>
      <c r="AX308" t="e">
        <f>VLOOKUP($B308,[2]高二上!$B:$R,13,0)</f>
        <v>#N/A</v>
      </c>
      <c r="AY308" t="e">
        <f>VLOOKUP($B308,[2]高二上!$B:$R,14,0)</f>
        <v>#N/A</v>
      </c>
      <c r="AZ308" t="e">
        <f>VLOOKUP($B308,[2]高二上!$B:$R,15,0)</f>
        <v>#N/A</v>
      </c>
      <c r="BA308" t="e">
        <f>VLOOKUP($B308,[2]高二上!$B:$R,16,0)</f>
        <v>#N/A</v>
      </c>
      <c r="BB308" t="e">
        <f>VLOOKUP($B308,[2]高二上!$B:$R,17,0)</f>
        <v>#N/A</v>
      </c>
      <c r="BC308">
        <f>VLOOKUP($B308,[1]高一下!$B:$R,6,0)</f>
        <v>97</v>
      </c>
      <c r="BD308" t="str">
        <f>VLOOKUP($B308,[1]高一下!$B:$R,7,0)</f>
        <v>杨志明</v>
      </c>
      <c r="BE308">
        <f>VLOOKUP($B308,[1]高一下!$B:$R,8,0)</f>
        <v>99</v>
      </c>
      <c r="BF308" t="str">
        <f>VLOOKUP($B308,[1]高一下!$B:$R,9,0)</f>
        <v>次儿祝玛</v>
      </c>
      <c r="BG308">
        <f>VLOOKUP($B308,[1]高一下!$B:$R,10,0)</f>
        <v>58</v>
      </c>
      <c r="BH308" t="str">
        <f>VLOOKUP($B308,[1]高一下!$B:$R,11,0)</f>
        <v>车梦德</v>
      </c>
      <c r="BI308">
        <f>VLOOKUP($B308,[1]高一下!$B:$R,12,0)</f>
        <v>70</v>
      </c>
      <c r="BJ308" t="str">
        <f>VLOOKUP($B308,[1]高一下!$B:$R,13,0)</f>
        <v>向雅欣</v>
      </c>
      <c r="BK308">
        <f>VLOOKUP($B308,[1]高一下!$B:$R,14,0)</f>
        <v>71</v>
      </c>
      <c r="BL308" t="str">
        <f>VLOOKUP($B308,[1]高一下!$B:$R,15,0)</f>
        <v>邓琪</v>
      </c>
      <c r="BM308">
        <f>VLOOKUP($B308,[1]高一下!$B:$R,16,0)</f>
        <v>76</v>
      </c>
      <c r="BN308" t="str">
        <f>VLOOKUP($B308,[1]高一下!$B:$R,17,0)</f>
        <v>李树海</v>
      </c>
      <c r="BO308">
        <f>VLOOKUP($B308,[1]高一上!$B:$W,5,0)</f>
        <v>85.5</v>
      </c>
      <c r="BP308" t="str">
        <f>VLOOKUP($B308,[1]高一上!$B:$W,6,0)</f>
        <v>杨志明</v>
      </c>
      <c r="BQ308">
        <f>VLOOKUP($B308,[1]高一上!$B:$W,7,0)</f>
        <v>91</v>
      </c>
      <c r="BR308" t="str">
        <f>VLOOKUP($B308,[1]高一上!$B:$W,8,0)</f>
        <v>次儿祝玛</v>
      </c>
      <c r="BS308">
        <f>VLOOKUP($B308,[1]高一上!$B:$W,9,0)</f>
        <v>58</v>
      </c>
      <c r="BT308" t="str">
        <f>VLOOKUP($B308,[1]高一上!$B:$W,10,0)</f>
        <v>车梦德</v>
      </c>
      <c r="BU308">
        <f>VLOOKUP($B308,[1]高一上!$B:$W,17,0)</f>
        <v>71</v>
      </c>
      <c r="BV308" t="str">
        <f>VLOOKUP($B308,[1]高一上!$B:$W,18,0)</f>
        <v>向雅欣</v>
      </c>
      <c r="BW308">
        <f>VLOOKUP($B308,[1]高一上!$B:$W,19,0)</f>
        <v>69</v>
      </c>
      <c r="BX308" t="str">
        <f>VLOOKUP($B308,[1]高一上!$B:$W,20,0)</f>
        <v>邓琪</v>
      </c>
      <c r="BY308">
        <f>VLOOKUP($B308,[1]高一上!$B:$W,21,0)</f>
        <v>69</v>
      </c>
      <c r="BZ308" t="str">
        <f>VLOOKUP($B308,[1]高一上!$B:$W,22,0)</f>
        <v>李树海</v>
      </c>
      <c r="CA308">
        <f>VLOOKUP($B308,[1]中考!$B:$N,5,0)</f>
        <v>107</v>
      </c>
      <c r="CB308">
        <f>VLOOKUP($B308,[1]中考!$B:$N,6,0)</f>
        <v>104</v>
      </c>
      <c r="CC308">
        <f>VLOOKUP($B308,[1]中考!$B:$N,7,0)</f>
        <v>90</v>
      </c>
      <c r="CD308">
        <f>VLOOKUP($B308,[1]中考!$B:$N,11,0)</f>
        <v>35</v>
      </c>
      <c r="CE308">
        <f>VLOOKUP($B308,[1]中考!$B:$N,12,0)</f>
        <v>36</v>
      </c>
      <c r="CF308">
        <f>VLOOKUP($B308,[1]中考!$B:$N,13,0)</f>
        <v>44</v>
      </c>
    </row>
    <row r="309" spans="1:84" x14ac:dyDescent="0.2">
      <c r="A309" s="3" t="s">
        <v>957</v>
      </c>
      <c r="B309" s="1" t="s">
        <v>958</v>
      </c>
      <c r="C309" s="1" t="s">
        <v>852</v>
      </c>
      <c r="D309" s="1" t="s">
        <v>853</v>
      </c>
      <c r="E309" s="1" t="s">
        <v>959</v>
      </c>
      <c r="F309" s="1">
        <v>438</v>
      </c>
      <c r="G309" s="1">
        <v>94</v>
      </c>
      <c r="H309" s="1" t="s">
        <v>562</v>
      </c>
      <c r="I309" s="1">
        <v>90</v>
      </c>
      <c r="J309" s="1" t="s">
        <v>403</v>
      </c>
      <c r="K309" s="1">
        <v>91</v>
      </c>
      <c r="L309" s="1" t="s">
        <v>855</v>
      </c>
      <c r="M309" s="1">
        <v>62.5</v>
      </c>
      <c r="N309" s="1" t="s">
        <v>856</v>
      </c>
      <c r="O309" s="1">
        <v>54</v>
      </c>
      <c r="P309" s="1" t="s">
        <v>857</v>
      </c>
      <c r="Q309" s="1">
        <v>46</v>
      </c>
      <c r="R309" s="1" t="s">
        <v>858</v>
      </c>
      <c r="S309">
        <f>VLOOKUP(B309,[1]高三上!$B:$R,6,0)</f>
        <v>94.5</v>
      </c>
      <c r="T309" t="str">
        <f>VLOOKUP(B309,[1]高三上!$B:$R,7,0)</f>
        <v>杨志明</v>
      </c>
      <c r="U309">
        <f>VLOOKUP(B309,[1]高三上!$B:$R,8,0)</f>
        <v>99</v>
      </c>
      <c r="V309" t="str">
        <f>VLOOKUP(B309,[1]高三上!$B:$R,9,0)</f>
        <v>次儿祝玛</v>
      </c>
      <c r="W309">
        <f>VLOOKUP(B309,[1]高三上!$B:$R,10,0)</f>
        <v>71</v>
      </c>
      <c r="X309" t="str">
        <f>VLOOKUP(B309,[1]高三上!$B:$R,11,0)</f>
        <v>车梦德</v>
      </c>
      <c r="Y309">
        <f>VLOOKUP(B309,[1]高三上!$B:$R,12,0)</f>
        <v>63</v>
      </c>
      <c r="Z309" t="str">
        <f>VLOOKUP(B309,[1]高三上!$B:$R,13,0)</f>
        <v>向雅欣</v>
      </c>
      <c r="AA309">
        <f>VLOOKUP(B309,[1]高三上!$B:$R,14,0)</f>
        <v>33.5</v>
      </c>
      <c r="AB309" t="str">
        <f>VLOOKUP(B309,[1]高三上!$B:$R,15,0)</f>
        <v>邓琪</v>
      </c>
      <c r="AC309">
        <f>VLOOKUP(B309,[1]高三上!$B:$R,16,0)</f>
        <v>42</v>
      </c>
      <c r="AD309" t="str">
        <f>VLOOKUP(B309,[1]高三上!$B:$R,17,0)</f>
        <v>李树海</v>
      </c>
      <c r="AE309" t="str">
        <f>VLOOKUP($B309,[1]高二下!$B:$R,6,0)</f>
        <v>99.0</v>
      </c>
      <c r="AF309" t="str">
        <f>VLOOKUP($B309,[1]高二下!$B:$R,7,0)</f>
        <v>杨志明</v>
      </c>
      <c r="AG309" t="str">
        <f>VLOOKUP($B309,[1]高二下!$B:$R,8,0)</f>
        <v>90.0</v>
      </c>
      <c r="AH309" t="str">
        <f>VLOOKUP($B309,[1]高二下!$B:$R,9,0)</f>
        <v>次儿祝玛</v>
      </c>
      <c r="AI309" t="str">
        <f>VLOOKUP($B309,[1]高二下!$B:$R,10,0)</f>
        <v>82.5</v>
      </c>
      <c r="AJ309" t="str">
        <f>VLOOKUP($B309,[1]高二下!$B:$R,11,0)</f>
        <v>车梦德</v>
      </c>
      <c r="AK309" t="str">
        <f>VLOOKUP($B309,[1]高二下!$B:$R,12,0)</f>
        <v>68.0</v>
      </c>
      <c r="AL309" t="str">
        <f>VLOOKUP($B309,[1]高二下!$B:$R,13,0)</f>
        <v>向雅欣</v>
      </c>
      <c r="AM309" t="str">
        <f>VLOOKUP($B309,[1]高二下!$B:$R,14,0)</f>
        <v>72.0</v>
      </c>
      <c r="AN309" t="str">
        <f>VLOOKUP($B309,[1]高二下!$B:$R,15,0)</f>
        <v>邓琪</v>
      </c>
      <c r="AO309" t="str">
        <f>VLOOKUP($B309,[1]高二下!$B:$R,16,0)</f>
        <v>69.0</v>
      </c>
      <c r="AP309" t="str">
        <f>VLOOKUP($B309,[1]高二下!$B:$R,17,0)</f>
        <v>李树海</v>
      </c>
      <c r="AQ309" t="e">
        <f>VLOOKUP($B309,[2]高二上!$B:$R,6,0)</f>
        <v>#N/A</v>
      </c>
      <c r="AR309" t="e">
        <f>VLOOKUP($B309,[2]高二上!$B:$R,7,0)</f>
        <v>#N/A</v>
      </c>
      <c r="AS309" t="e">
        <f>VLOOKUP($B309,[2]高二上!$B:$R,8,0)</f>
        <v>#N/A</v>
      </c>
      <c r="AT309" t="e">
        <f>VLOOKUP($B309,[2]高二上!$B:$R,9,0)</f>
        <v>#N/A</v>
      </c>
      <c r="AU309" t="e">
        <f>VLOOKUP($B309,[2]高二上!$B:$R,10,0)</f>
        <v>#N/A</v>
      </c>
      <c r="AV309" t="e">
        <f>VLOOKUP($B309,[2]高二上!$B:$R,11,0)</f>
        <v>#N/A</v>
      </c>
      <c r="AW309" t="e">
        <f>VLOOKUP($B309,[2]高二上!$B:$R,12,0)</f>
        <v>#N/A</v>
      </c>
      <c r="AX309" t="e">
        <f>VLOOKUP($B309,[2]高二上!$B:$R,13,0)</f>
        <v>#N/A</v>
      </c>
      <c r="AY309" t="e">
        <f>VLOOKUP($B309,[2]高二上!$B:$R,14,0)</f>
        <v>#N/A</v>
      </c>
      <c r="AZ309" t="e">
        <f>VLOOKUP($B309,[2]高二上!$B:$R,15,0)</f>
        <v>#N/A</v>
      </c>
      <c r="BA309" t="e">
        <f>VLOOKUP($B309,[2]高二上!$B:$R,16,0)</f>
        <v>#N/A</v>
      </c>
      <c r="BB309" t="e">
        <f>VLOOKUP($B309,[2]高二上!$B:$R,17,0)</f>
        <v>#N/A</v>
      </c>
      <c r="BC309">
        <f>VLOOKUP($B309,[1]高一下!$B:$R,6,0)</f>
        <v>101</v>
      </c>
      <c r="BD309" t="str">
        <f>VLOOKUP($B309,[1]高一下!$B:$R,7,0)</f>
        <v>杨志明</v>
      </c>
      <c r="BE309">
        <f>VLOOKUP($B309,[1]高一下!$B:$R,8,0)</f>
        <v>108</v>
      </c>
      <c r="BF309" t="str">
        <f>VLOOKUP($B309,[1]高一下!$B:$R,9,0)</f>
        <v>次儿祝玛</v>
      </c>
      <c r="BG309">
        <f>VLOOKUP($B309,[1]高一下!$B:$R,10,0)</f>
        <v>66</v>
      </c>
      <c r="BH309" t="str">
        <f>VLOOKUP($B309,[1]高一下!$B:$R,11,0)</f>
        <v>车梦德</v>
      </c>
      <c r="BI309">
        <f>VLOOKUP($B309,[1]高一下!$B:$R,12,0)</f>
        <v>61</v>
      </c>
      <c r="BJ309" t="str">
        <f>VLOOKUP($B309,[1]高一下!$B:$R,13,0)</f>
        <v>向雅欣</v>
      </c>
      <c r="BK309">
        <f>VLOOKUP($B309,[1]高一下!$B:$R,14,0)</f>
        <v>59</v>
      </c>
      <c r="BL309" t="str">
        <f>VLOOKUP($B309,[1]高一下!$B:$R,15,0)</f>
        <v>邓琪</v>
      </c>
      <c r="BM309">
        <f>VLOOKUP($B309,[1]高一下!$B:$R,16,0)</f>
        <v>70</v>
      </c>
      <c r="BN309" t="str">
        <f>VLOOKUP($B309,[1]高一下!$B:$R,17,0)</f>
        <v>李树海</v>
      </c>
      <c r="BO309">
        <f>VLOOKUP($B309,[1]高一上!$B:$W,5,0)</f>
        <v>72.5</v>
      </c>
      <c r="BP309" t="str">
        <f>VLOOKUP($B309,[1]高一上!$B:$W,6,0)</f>
        <v>杨志明</v>
      </c>
      <c r="BQ309">
        <f>VLOOKUP($B309,[1]高一上!$B:$W,7,0)</f>
        <v>70</v>
      </c>
      <c r="BR309" t="str">
        <f>VLOOKUP($B309,[1]高一上!$B:$W,8,0)</f>
        <v>次儿祝玛</v>
      </c>
      <c r="BS309">
        <f>VLOOKUP($B309,[1]高一上!$B:$W,9,0)</f>
        <v>66.5</v>
      </c>
      <c r="BT309" t="str">
        <f>VLOOKUP($B309,[1]高一上!$B:$W,10,0)</f>
        <v>车梦德</v>
      </c>
      <c r="BU309">
        <f>VLOOKUP($B309,[1]高一上!$B:$W,17,0)</f>
        <v>63</v>
      </c>
      <c r="BV309" t="str">
        <f>VLOOKUP($B309,[1]高一上!$B:$W,18,0)</f>
        <v>向雅欣</v>
      </c>
      <c r="BW309">
        <f>VLOOKUP($B309,[1]高一上!$B:$W,19,0)</f>
        <v>64</v>
      </c>
      <c r="BX309" t="str">
        <f>VLOOKUP($B309,[1]高一上!$B:$W,20,0)</f>
        <v>邓琪</v>
      </c>
      <c r="BY309">
        <f>VLOOKUP($B309,[1]高一上!$B:$W,21,0)</f>
        <v>64</v>
      </c>
      <c r="BZ309" t="str">
        <f>VLOOKUP($B309,[1]高一上!$B:$W,22,0)</f>
        <v>李树海</v>
      </c>
      <c r="CA309">
        <f>VLOOKUP($B309,[1]中考!$B:$N,5,0)</f>
        <v>98</v>
      </c>
      <c r="CB309">
        <f>VLOOKUP($B309,[1]中考!$B:$N,6,0)</f>
        <v>104</v>
      </c>
      <c r="CC309">
        <f>VLOOKUP($B309,[1]中考!$B:$N,7,0)</f>
        <v>110</v>
      </c>
      <c r="CD309">
        <f>VLOOKUP($B309,[1]中考!$B:$N,11,0)</f>
        <v>27</v>
      </c>
      <c r="CE309">
        <f>VLOOKUP($B309,[1]中考!$B:$N,12,0)</f>
        <v>33</v>
      </c>
      <c r="CF309">
        <f>VLOOKUP($B309,[1]中考!$B:$N,13,0)</f>
        <v>43</v>
      </c>
    </row>
    <row r="310" spans="1:84" x14ac:dyDescent="0.2">
      <c r="A310" s="3" t="s">
        <v>960</v>
      </c>
      <c r="B310" s="1" t="s">
        <v>961</v>
      </c>
      <c r="C310" s="1" t="s">
        <v>852</v>
      </c>
      <c r="D310" s="1" t="s">
        <v>853</v>
      </c>
      <c r="E310" s="1" t="s">
        <v>962</v>
      </c>
      <c r="F310" s="1">
        <v>435</v>
      </c>
      <c r="G310" s="1">
        <v>102</v>
      </c>
      <c r="H310" s="1" t="s">
        <v>562</v>
      </c>
      <c r="I310" s="1">
        <v>71</v>
      </c>
      <c r="J310" s="1" t="s">
        <v>403</v>
      </c>
      <c r="K310" s="1">
        <v>101</v>
      </c>
      <c r="L310" s="1" t="s">
        <v>855</v>
      </c>
      <c r="M310" s="1">
        <v>65.5</v>
      </c>
      <c r="N310" s="1" t="s">
        <v>856</v>
      </c>
      <c r="O310" s="1">
        <v>61</v>
      </c>
      <c r="P310" s="1" t="s">
        <v>857</v>
      </c>
      <c r="Q310" s="1">
        <v>34</v>
      </c>
      <c r="R310" s="1" t="s">
        <v>858</v>
      </c>
      <c r="S310">
        <f>VLOOKUP(B310,[1]高三上!$B:$R,6,0)</f>
        <v>93.5</v>
      </c>
      <c r="T310" t="str">
        <f>VLOOKUP(B310,[1]高三上!$B:$R,7,0)</f>
        <v>杨志明</v>
      </c>
      <c r="U310">
        <f>VLOOKUP(B310,[1]高三上!$B:$R,8,0)</f>
        <v>72</v>
      </c>
      <c r="V310" t="str">
        <f>VLOOKUP(B310,[1]高三上!$B:$R,9,0)</f>
        <v>次儿祝玛</v>
      </c>
      <c r="W310">
        <f>VLOOKUP(B310,[1]高三上!$B:$R,10,0)</f>
        <v>92.5</v>
      </c>
      <c r="X310" t="str">
        <f>VLOOKUP(B310,[1]高三上!$B:$R,11,0)</f>
        <v>车梦德</v>
      </c>
      <c r="Y310">
        <f>VLOOKUP(B310,[1]高三上!$B:$R,12,0)</f>
        <v>68</v>
      </c>
      <c r="Z310" t="str">
        <f>VLOOKUP(B310,[1]高三上!$B:$R,13,0)</f>
        <v>向雅欣</v>
      </c>
      <c r="AA310">
        <f>VLOOKUP(B310,[1]高三上!$B:$R,14,0)</f>
        <v>48.5</v>
      </c>
      <c r="AB310" t="str">
        <f>VLOOKUP(B310,[1]高三上!$B:$R,15,0)</f>
        <v>邓琪</v>
      </c>
      <c r="AC310">
        <f>VLOOKUP(B310,[1]高三上!$B:$R,16,0)</f>
        <v>44</v>
      </c>
      <c r="AD310" t="str">
        <f>VLOOKUP(B310,[1]高三上!$B:$R,17,0)</f>
        <v>李树海</v>
      </c>
      <c r="AE310" t="str">
        <f>VLOOKUP($B310,[1]高二下!$B:$R,6,0)</f>
        <v>98.0</v>
      </c>
      <c r="AF310" t="str">
        <f>VLOOKUP($B310,[1]高二下!$B:$R,7,0)</f>
        <v>杨志明</v>
      </c>
      <c r="AG310" t="str">
        <f>VLOOKUP($B310,[1]高二下!$B:$R,8,0)</f>
        <v>85.0</v>
      </c>
      <c r="AH310" t="str">
        <f>VLOOKUP($B310,[1]高二下!$B:$R,9,0)</f>
        <v>次儿祝玛</v>
      </c>
      <c r="AI310" t="str">
        <f>VLOOKUP($B310,[1]高二下!$B:$R,10,0)</f>
        <v>81.0</v>
      </c>
      <c r="AJ310" t="str">
        <f>VLOOKUP($B310,[1]高二下!$B:$R,11,0)</f>
        <v>车梦德</v>
      </c>
      <c r="AK310" t="str">
        <f>VLOOKUP($B310,[1]高二下!$B:$R,12,0)</f>
        <v>82.0</v>
      </c>
      <c r="AL310" t="str">
        <f>VLOOKUP($B310,[1]高二下!$B:$R,13,0)</f>
        <v>向雅欣</v>
      </c>
      <c r="AM310" t="str">
        <f>VLOOKUP($B310,[1]高二下!$B:$R,14,0)</f>
        <v>51.0</v>
      </c>
      <c r="AN310" t="str">
        <f>VLOOKUP($B310,[1]高二下!$B:$R,15,0)</f>
        <v>邓琪</v>
      </c>
      <c r="AO310" t="str">
        <f>VLOOKUP($B310,[1]高二下!$B:$R,16,0)</f>
        <v>64.0</v>
      </c>
      <c r="AP310" t="str">
        <f>VLOOKUP($B310,[1]高二下!$B:$R,17,0)</f>
        <v>李树海</v>
      </c>
      <c r="AQ310" t="e">
        <f>VLOOKUP($B310,[2]高二上!$B:$R,6,0)</f>
        <v>#N/A</v>
      </c>
      <c r="AR310" t="e">
        <f>VLOOKUP($B310,[2]高二上!$B:$R,7,0)</f>
        <v>#N/A</v>
      </c>
      <c r="AS310" t="e">
        <f>VLOOKUP($B310,[2]高二上!$B:$R,8,0)</f>
        <v>#N/A</v>
      </c>
      <c r="AT310" t="e">
        <f>VLOOKUP($B310,[2]高二上!$B:$R,9,0)</f>
        <v>#N/A</v>
      </c>
      <c r="AU310" t="e">
        <f>VLOOKUP($B310,[2]高二上!$B:$R,10,0)</f>
        <v>#N/A</v>
      </c>
      <c r="AV310" t="e">
        <f>VLOOKUP($B310,[2]高二上!$B:$R,11,0)</f>
        <v>#N/A</v>
      </c>
      <c r="AW310" t="e">
        <f>VLOOKUP($B310,[2]高二上!$B:$R,12,0)</f>
        <v>#N/A</v>
      </c>
      <c r="AX310" t="e">
        <f>VLOOKUP($B310,[2]高二上!$B:$R,13,0)</f>
        <v>#N/A</v>
      </c>
      <c r="AY310" t="e">
        <f>VLOOKUP($B310,[2]高二上!$B:$R,14,0)</f>
        <v>#N/A</v>
      </c>
      <c r="AZ310" t="e">
        <f>VLOOKUP($B310,[2]高二上!$B:$R,15,0)</f>
        <v>#N/A</v>
      </c>
      <c r="BA310" t="e">
        <f>VLOOKUP($B310,[2]高二上!$B:$R,16,0)</f>
        <v>#N/A</v>
      </c>
      <c r="BB310" t="e">
        <f>VLOOKUP($B310,[2]高二上!$B:$R,17,0)</f>
        <v>#N/A</v>
      </c>
      <c r="BC310">
        <f>VLOOKUP($B310,[1]高一下!$B:$R,6,0)</f>
        <v>94</v>
      </c>
      <c r="BD310" t="str">
        <f>VLOOKUP($B310,[1]高一下!$B:$R,7,0)</f>
        <v>杨志明</v>
      </c>
      <c r="BE310">
        <f>VLOOKUP($B310,[1]高一下!$B:$R,8,0)</f>
        <v>95</v>
      </c>
      <c r="BF310" t="str">
        <f>VLOOKUP($B310,[1]高一下!$B:$R,9,0)</f>
        <v>次儿祝玛</v>
      </c>
      <c r="BG310">
        <f>VLOOKUP($B310,[1]高一下!$B:$R,10,0)</f>
        <v>71</v>
      </c>
      <c r="BH310" t="str">
        <f>VLOOKUP($B310,[1]高一下!$B:$R,11,0)</f>
        <v>车梦德</v>
      </c>
      <c r="BI310">
        <f>VLOOKUP($B310,[1]高一下!$B:$R,12,0)</f>
        <v>58</v>
      </c>
      <c r="BJ310" t="str">
        <f>VLOOKUP($B310,[1]高一下!$B:$R,13,0)</f>
        <v>向雅欣</v>
      </c>
      <c r="BK310">
        <f>VLOOKUP($B310,[1]高一下!$B:$R,14,0)</f>
        <v>58</v>
      </c>
      <c r="BL310" t="str">
        <f>VLOOKUP($B310,[1]高一下!$B:$R,15,0)</f>
        <v>邓琪</v>
      </c>
      <c r="BM310">
        <f>VLOOKUP($B310,[1]高一下!$B:$R,16,0)</f>
        <v>72</v>
      </c>
      <c r="BN310" t="str">
        <f>VLOOKUP($B310,[1]高一下!$B:$R,17,0)</f>
        <v>李树海</v>
      </c>
      <c r="BO310">
        <f>VLOOKUP($B310,[1]高一上!$B:$W,5,0)</f>
        <v>80.5</v>
      </c>
      <c r="BP310" t="str">
        <f>VLOOKUP($B310,[1]高一上!$B:$W,6,0)</f>
        <v>杨志明</v>
      </c>
      <c r="BQ310">
        <f>VLOOKUP($B310,[1]高一上!$B:$W,7,0)</f>
        <v>63</v>
      </c>
      <c r="BR310" t="str">
        <f>VLOOKUP($B310,[1]高一上!$B:$W,8,0)</f>
        <v>次儿祝玛</v>
      </c>
      <c r="BS310">
        <f>VLOOKUP($B310,[1]高一上!$B:$W,9,0)</f>
        <v>76.5</v>
      </c>
      <c r="BT310" t="str">
        <f>VLOOKUP($B310,[1]高一上!$B:$W,10,0)</f>
        <v>车梦德</v>
      </c>
      <c r="BU310">
        <f>VLOOKUP($B310,[1]高一上!$B:$W,17,0)</f>
        <v>70</v>
      </c>
      <c r="BV310" t="str">
        <f>VLOOKUP($B310,[1]高一上!$B:$W,18,0)</f>
        <v>向雅欣</v>
      </c>
      <c r="BW310">
        <f>VLOOKUP($B310,[1]高一上!$B:$W,19,0)</f>
        <v>58</v>
      </c>
      <c r="BX310" t="str">
        <f>VLOOKUP($B310,[1]高一上!$B:$W,20,0)</f>
        <v>邓琪</v>
      </c>
      <c r="BY310">
        <f>VLOOKUP($B310,[1]高一上!$B:$W,21,0)</f>
        <v>58</v>
      </c>
      <c r="BZ310" t="str">
        <f>VLOOKUP($B310,[1]高一上!$B:$W,22,0)</f>
        <v>李树海</v>
      </c>
      <c r="CA310">
        <f>VLOOKUP($B310,[1]中考!$B:$N,5,0)</f>
        <v>110</v>
      </c>
      <c r="CB310">
        <f>VLOOKUP($B310,[1]中考!$B:$N,6,0)</f>
        <v>92</v>
      </c>
      <c r="CC310">
        <f>VLOOKUP($B310,[1]中考!$B:$N,7,0)</f>
        <v>104</v>
      </c>
      <c r="CD310">
        <f>VLOOKUP($B310,[1]中考!$B:$N,11,0)</f>
        <v>40</v>
      </c>
      <c r="CE310">
        <f>VLOOKUP($B310,[1]中考!$B:$N,12,0)</f>
        <v>40</v>
      </c>
      <c r="CF310">
        <f>VLOOKUP($B310,[1]中考!$B:$N,13,0)</f>
        <v>42</v>
      </c>
    </row>
    <row r="311" spans="1:84" x14ac:dyDescent="0.2">
      <c r="A311" s="3" t="s">
        <v>963</v>
      </c>
      <c r="B311" s="1" t="s">
        <v>964</v>
      </c>
      <c r="C311" s="1" t="s">
        <v>852</v>
      </c>
      <c r="D311" s="1" t="s">
        <v>853</v>
      </c>
      <c r="E311" s="1" t="s">
        <v>965</v>
      </c>
      <c r="F311" s="1">
        <v>433</v>
      </c>
      <c r="G311" s="1">
        <v>102</v>
      </c>
      <c r="H311" s="1" t="s">
        <v>562</v>
      </c>
      <c r="I311" s="1">
        <v>79</v>
      </c>
      <c r="J311" s="1" t="s">
        <v>403</v>
      </c>
      <c r="K311" s="1">
        <v>94</v>
      </c>
      <c r="L311" s="1" t="s">
        <v>855</v>
      </c>
      <c r="M311" s="1">
        <v>51.5</v>
      </c>
      <c r="N311" s="1" t="s">
        <v>856</v>
      </c>
      <c r="O311" s="1">
        <v>58.5</v>
      </c>
      <c r="P311" s="1" t="s">
        <v>857</v>
      </c>
      <c r="Q311" s="1">
        <v>48</v>
      </c>
      <c r="R311" s="1" t="s">
        <v>858</v>
      </c>
      <c r="S311">
        <f>VLOOKUP(B311,[1]高三上!$B:$R,6,0)</f>
        <v>108</v>
      </c>
      <c r="T311" t="str">
        <f>VLOOKUP(B311,[1]高三上!$B:$R,7,0)</f>
        <v>杨志明</v>
      </c>
      <c r="U311">
        <f>VLOOKUP(B311,[1]高三上!$B:$R,8,0)</f>
        <v>100</v>
      </c>
      <c r="V311" t="str">
        <f>VLOOKUP(B311,[1]高三上!$B:$R,9,0)</f>
        <v>次儿祝玛</v>
      </c>
      <c r="W311">
        <f>VLOOKUP(B311,[1]高三上!$B:$R,10,0)</f>
        <v>72</v>
      </c>
      <c r="X311" t="str">
        <f>VLOOKUP(B311,[1]高三上!$B:$R,11,0)</f>
        <v>车梦德</v>
      </c>
      <c r="Y311">
        <f>VLOOKUP(B311,[1]高三上!$B:$R,12,0)</f>
        <v>69</v>
      </c>
      <c r="Z311" t="str">
        <f>VLOOKUP(B311,[1]高三上!$B:$R,13,0)</f>
        <v>向雅欣</v>
      </c>
      <c r="AA311">
        <f>VLOOKUP(B311,[1]高三上!$B:$R,14,0)</f>
        <v>50</v>
      </c>
      <c r="AB311" t="str">
        <f>VLOOKUP(B311,[1]高三上!$B:$R,15,0)</f>
        <v>邓琪</v>
      </c>
      <c r="AC311">
        <f>VLOOKUP(B311,[1]高三上!$B:$R,16,0)</f>
        <v>51</v>
      </c>
      <c r="AD311" t="str">
        <f>VLOOKUP(B311,[1]高三上!$B:$R,17,0)</f>
        <v>李树海</v>
      </c>
      <c r="AE311" t="str">
        <f>VLOOKUP($B311,[1]高二下!$B:$R,6,0)</f>
        <v>87.0</v>
      </c>
      <c r="AF311" t="str">
        <f>VLOOKUP($B311,[1]高二下!$B:$R,7,0)</f>
        <v>杨志明</v>
      </c>
      <c r="AG311" t="str">
        <f>VLOOKUP($B311,[1]高二下!$B:$R,8,0)</f>
        <v>88.0</v>
      </c>
      <c r="AH311" t="str">
        <f>VLOOKUP($B311,[1]高二下!$B:$R,9,0)</f>
        <v>次儿祝玛</v>
      </c>
      <c r="AI311" t="str">
        <f>VLOOKUP($B311,[1]高二下!$B:$R,10,0)</f>
        <v>92.5</v>
      </c>
      <c r="AJ311" t="str">
        <f>VLOOKUP($B311,[1]高二下!$B:$R,11,0)</f>
        <v>车梦德</v>
      </c>
      <c r="AK311" t="str">
        <f>VLOOKUP($B311,[1]高二下!$B:$R,12,0)</f>
        <v>79.0</v>
      </c>
      <c r="AL311" t="str">
        <f>VLOOKUP($B311,[1]高二下!$B:$R,13,0)</f>
        <v>向雅欣</v>
      </c>
      <c r="AM311" t="str">
        <f>VLOOKUP($B311,[1]高二下!$B:$R,14,0)</f>
        <v>66.0</v>
      </c>
      <c r="AN311" t="str">
        <f>VLOOKUP($B311,[1]高二下!$B:$R,15,0)</f>
        <v>邓琪</v>
      </c>
      <c r="AO311" t="str">
        <f>VLOOKUP($B311,[1]高二下!$B:$R,16,0)</f>
        <v>63.0</v>
      </c>
      <c r="AP311" t="str">
        <f>VLOOKUP($B311,[1]高二下!$B:$R,17,0)</f>
        <v>李树海</v>
      </c>
      <c r="AQ311" t="e">
        <f>VLOOKUP($B311,[2]高二上!$B:$R,6,0)</f>
        <v>#N/A</v>
      </c>
      <c r="AR311" t="e">
        <f>VLOOKUP($B311,[2]高二上!$B:$R,7,0)</f>
        <v>#N/A</v>
      </c>
      <c r="AS311" t="e">
        <f>VLOOKUP($B311,[2]高二上!$B:$R,8,0)</f>
        <v>#N/A</v>
      </c>
      <c r="AT311" t="e">
        <f>VLOOKUP($B311,[2]高二上!$B:$R,9,0)</f>
        <v>#N/A</v>
      </c>
      <c r="AU311" t="e">
        <f>VLOOKUP($B311,[2]高二上!$B:$R,10,0)</f>
        <v>#N/A</v>
      </c>
      <c r="AV311" t="e">
        <f>VLOOKUP($B311,[2]高二上!$B:$R,11,0)</f>
        <v>#N/A</v>
      </c>
      <c r="AW311" t="e">
        <f>VLOOKUP($B311,[2]高二上!$B:$R,12,0)</f>
        <v>#N/A</v>
      </c>
      <c r="AX311" t="e">
        <f>VLOOKUP($B311,[2]高二上!$B:$R,13,0)</f>
        <v>#N/A</v>
      </c>
      <c r="AY311" t="e">
        <f>VLOOKUP($B311,[2]高二上!$B:$R,14,0)</f>
        <v>#N/A</v>
      </c>
      <c r="AZ311" t="e">
        <f>VLOOKUP($B311,[2]高二上!$B:$R,15,0)</f>
        <v>#N/A</v>
      </c>
      <c r="BA311" t="e">
        <f>VLOOKUP($B311,[2]高二上!$B:$R,16,0)</f>
        <v>#N/A</v>
      </c>
      <c r="BB311" t="e">
        <f>VLOOKUP($B311,[2]高二上!$B:$R,17,0)</f>
        <v>#N/A</v>
      </c>
      <c r="BC311">
        <f>VLOOKUP($B311,[1]高一下!$B:$R,6,0)</f>
        <v>94</v>
      </c>
      <c r="BD311" t="str">
        <f>VLOOKUP($B311,[1]高一下!$B:$R,7,0)</f>
        <v>杨志明</v>
      </c>
      <c r="BE311">
        <f>VLOOKUP($B311,[1]高一下!$B:$R,8,0)</f>
        <v>100</v>
      </c>
      <c r="BF311" t="str">
        <f>VLOOKUP($B311,[1]高一下!$B:$R,9,0)</f>
        <v>次儿祝玛</v>
      </c>
      <c r="BG311">
        <f>VLOOKUP($B311,[1]高一下!$B:$R,10,0)</f>
        <v>83</v>
      </c>
      <c r="BH311" t="str">
        <f>VLOOKUP($B311,[1]高一下!$B:$R,11,0)</f>
        <v>车梦德</v>
      </c>
      <c r="BI311">
        <f>VLOOKUP($B311,[1]高一下!$B:$R,12,0)</f>
        <v>71</v>
      </c>
      <c r="BJ311" t="str">
        <f>VLOOKUP($B311,[1]高一下!$B:$R,13,0)</f>
        <v>向雅欣</v>
      </c>
      <c r="BK311">
        <f>VLOOKUP($B311,[1]高一下!$B:$R,14,0)</f>
        <v>66</v>
      </c>
      <c r="BL311" t="str">
        <f>VLOOKUP($B311,[1]高一下!$B:$R,15,0)</f>
        <v>邓琪</v>
      </c>
      <c r="BM311">
        <f>VLOOKUP($B311,[1]高一下!$B:$R,16,0)</f>
        <v>62</v>
      </c>
      <c r="BN311" t="str">
        <f>VLOOKUP($B311,[1]高一下!$B:$R,17,0)</f>
        <v>李树海</v>
      </c>
      <c r="BO311">
        <f>VLOOKUP($B311,[1]高一上!$B:$W,5,0)</f>
        <v>86.5</v>
      </c>
      <c r="BP311" t="str">
        <f>VLOOKUP($B311,[1]高一上!$B:$W,6,0)</f>
        <v>杨志明</v>
      </c>
      <c r="BQ311">
        <f>VLOOKUP($B311,[1]高一上!$B:$W,7,0)</f>
        <v>62</v>
      </c>
      <c r="BR311" t="str">
        <f>VLOOKUP($B311,[1]高一上!$B:$W,8,0)</f>
        <v>次儿祝玛</v>
      </c>
      <c r="BS311">
        <f>VLOOKUP($B311,[1]高一上!$B:$W,9,0)</f>
        <v>92.5</v>
      </c>
      <c r="BT311" t="str">
        <f>VLOOKUP($B311,[1]高一上!$B:$W,10,0)</f>
        <v>车梦德</v>
      </c>
      <c r="BU311">
        <f>VLOOKUP($B311,[1]高一上!$B:$W,17,0)</f>
        <v>56</v>
      </c>
      <c r="BV311" t="str">
        <f>VLOOKUP($B311,[1]高一上!$B:$W,18,0)</f>
        <v>向雅欣</v>
      </c>
      <c r="BW311">
        <f>VLOOKUP($B311,[1]高一上!$B:$W,19,0)</f>
        <v>50</v>
      </c>
      <c r="BX311" t="str">
        <f>VLOOKUP($B311,[1]高一上!$B:$W,20,0)</f>
        <v>邓琪</v>
      </c>
      <c r="BY311">
        <f>VLOOKUP($B311,[1]高一上!$B:$W,21,0)</f>
        <v>50</v>
      </c>
      <c r="BZ311" t="str">
        <f>VLOOKUP($B311,[1]高一上!$B:$W,22,0)</f>
        <v>李树海</v>
      </c>
      <c r="CA311">
        <f>VLOOKUP($B311,[1]中考!$B:$N,5,0)</f>
        <v>100</v>
      </c>
      <c r="CB311">
        <f>VLOOKUP($B311,[1]中考!$B:$N,6,0)</f>
        <v>75</v>
      </c>
      <c r="CC311">
        <f>VLOOKUP($B311,[1]中考!$B:$N,7,0)</f>
        <v>112</v>
      </c>
      <c r="CD311">
        <f>VLOOKUP($B311,[1]中考!$B:$N,11,0)</f>
        <v>26</v>
      </c>
      <c r="CE311">
        <f>VLOOKUP($B311,[1]中考!$B:$N,12,0)</f>
        <v>37</v>
      </c>
      <c r="CF311">
        <f>VLOOKUP($B311,[1]中考!$B:$N,13,0)</f>
        <v>41</v>
      </c>
    </row>
    <row r="312" spans="1:84" x14ac:dyDescent="0.2">
      <c r="A312" s="3" t="s">
        <v>966</v>
      </c>
      <c r="B312" s="1" t="s">
        <v>967</v>
      </c>
      <c r="C312" s="1" t="s">
        <v>852</v>
      </c>
      <c r="D312" s="1" t="s">
        <v>853</v>
      </c>
      <c r="E312" s="1" t="s">
        <v>968</v>
      </c>
      <c r="F312" s="1">
        <v>432</v>
      </c>
      <c r="G312" s="1">
        <v>111</v>
      </c>
      <c r="H312" s="1" t="s">
        <v>562</v>
      </c>
      <c r="I312" s="1">
        <v>59</v>
      </c>
      <c r="J312" s="1" t="s">
        <v>403</v>
      </c>
      <c r="K312" s="1">
        <v>97</v>
      </c>
      <c r="L312" s="1" t="s">
        <v>855</v>
      </c>
      <c r="M312" s="1">
        <v>56</v>
      </c>
      <c r="N312" s="1" t="s">
        <v>856</v>
      </c>
      <c r="O312" s="1">
        <v>55</v>
      </c>
      <c r="P312" s="1" t="s">
        <v>857</v>
      </c>
      <c r="Q312" s="1">
        <v>54</v>
      </c>
      <c r="R312" s="1" t="s">
        <v>858</v>
      </c>
      <c r="S312">
        <f>VLOOKUP(B312,[1]高三上!$B:$R,6,0)</f>
        <v>104.5</v>
      </c>
      <c r="T312" t="str">
        <f>VLOOKUP(B312,[1]高三上!$B:$R,7,0)</f>
        <v>杨志明</v>
      </c>
      <c r="U312">
        <f>VLOOKUP(B312,[1]高三上!$B:$R,8,0)</f>
        <v>46</v>
      </c>
      <c r="V312" t="str">
        <f>VLOOKUP(B312,[1]高三上!$B:$R,9,0)</f>
        <v>次儿祝玛</v>
      </c>
      <c r="W312">
        <f>VLOOKUP(B312,[1]高三上!$B:$R,10,0)</f>
        <v>85.5</v>
      </c>
      <c r="X312" t="str">
        <f>VLOOKUP(B312,[1]高三上!$B:$R,11,0)</f>
        <v>车梦德</v>
      </c>
      <c r="Y312">
        <f>VLOOKUP(B312,[1]高三上!$B:$R,12,0)</f>
        <v>66</v>
      </c>
      <c r="Z312" t="str">
        <f>VLOOKUP(B312,[1]高三上!$B:$R,13,0)</f>
        <v>向雅欣</v>
      </c>
      <c r="AA312">
        <f>VLOOKUP(B312,[1]高三上!$B:$R,14,0)</f>
        <v>53</v>
      </c>
      <c r="AB312" t="str">
        <f>VLOOKUP(B312,[1]高三上!$B:$R,15,0)</f>
        <v>邓琪</v>
      </c>
      <c r="AC312">
        <f>VLOOKUP(B312,[1]高三上!$B:$R,16,0)</f>
        <v>38</v>
      </c>
      <c r="AD312" t="str">
        <f>VLOOKUP(B312,[1]高三上!$B:$R,17,0)</f>
        <v>李树海</v>
      </c>
      <c r="AE312" t="str">
        <f>VLOOKUP($B312,[1]高二下!$B:$R,6,0)</f>
        <v>100.0</v>
      </c>
      <c r="AF312" t="str">
        <f>VLOOKUP($B312,[1]高二下!$B:$R,7,0)</f>
        <v>杨志明</v>
      </c>
      <c r="AG312" t="str">
        <f>VLOOKUP($B312,[1]高二下!$B:$R,8,0)</f>
        <v>77.0</v>
      </c>
      <c r="AH312" t="str">
        <f>VLOOKUP($B312,[1]高二下!$B:$R,9,0)</f>
        <v>次儿祝玛</v>
      </c>
      <c r="AI312" t="str">
        <f>VLOOKUP($B312,[1]高二下!$B:$R,10,0)</f>
        <v>93.0</v>
      </c>
      <c r="AJ312" t="str">
        <f>VLOOKUP($B312,[1]高二下!$B:$R,11,0)</f>
        <v>车梦德</v>
      </c>
      <c r="AK312" t="str">
        <f>VLOOKUP($B312,[1]高二下!$B:$R,12,0)</f>
        <v>83.0</v>
      </c>
      <c r="AL312" t="str">
        <f>VLOOKUP($B312,[1]高二下!$B:$R,13,0)</f>
        <v>向雅欣</v>
      </c>
      <c r="AM312" t="str">
        <f>VLOOKUP($B312,[1]高二下!$B:$R,14,0)</f>
        <v>72.0</v>
      </c>
      <c r="AN312" t="str">
        <f>VLOOKUP($B312,[1]高二下!$B:$R,15,0)</f>
        <v>邓琪</v>
      </c>
      <c r="AO312" t="str">
        <f>VLOOKUP($B312,[1]高二下!$B:$R,16,0)</f>
        <v>71.0</v>
      </c>
      <c r="AP312" t="str">
        <f>VLOOKUP($B312,[1]高二下!$B:$R,17,0)</f>
        <v>李树海</v>
      </c>
      <c r="AQ312" t="e">
        <f>VLOOKUP($B312,[2]高二上!$B:$R,6,0)</f>
        <v>#N/A</v>
      </c>
      <c r="AR312" t="e">
        <f>VLOOKUP($B312,[2]高二上!$B:$R,7,0)</f>
        <v>#N/A</v>
      </c>
      <c r="AS312" t="e">
        <f>VLOOKUP($B312,[2]高二上!$B:$R,8,0)</f>
        <v>#N/A</v>
      </c>
      <c r="AT312" t="e">
        <f>VLOOKUP($B312,[2]高二上!$B:$R,9,0)</f>
        <v>#N/A</v>
      </c>
      <c r="AU312" t="e">
        <f>VLOOKUP($B312,[2]高二上!$B:$R,10,0)</f>
        <v>#N/A</v>
      </c>
      <c r="AV312" t="e">
        <f>VLOOKUP($B312,[2]高二上!$B:$R,11,0)</f>
        <v>#N/A</v>
      </c>
      <c r="AW312" t="e">
        <f>VLOOKUP($B312,[2]高二上!$B:$R,12,0)</f>
        <v>#N/A</v>
      </c>
      <c r="AX312" t="e">
        <f>VLOOKUP($B312,[2]高二上!$B:$R,13,0)</f>
        <v>#N/A</v>
      </c>
      <c r="AY312" t="e">
        <f>VLOOKUP($B312,[2]高二上!$B:$R,14,0)</f>
        <v>#N/A</v>
      </c>
      <c r="AZ312" t="e">
        <f>VLOOKUP($B312,[2]高二上!$B:$R,15,0)</f>
        <v>#N/A</v>
      </c>
      <c r="BA312" t="e">
        <f>VLOOKUP($B312,[2]高二上!$B:$R,16,0)</f>
        <v>#N/A</v>
      </c>
      <c r="BB312" t="e">
        <f>VLOOKUP($B312,[2]高二上!$B:$R,17,0)</f>
        <v>#N/A</v>
      </c>
      <c r="BC312">
        <f>VLOOKUP($B312,[1]高一下!$B:$R,6,0)</f>
        <v>90</v>
      </c>
      <c r="BD312" t="str">
        <f>VLOOKUP($B312,[1]高一下!$B:$R,7,0)</f>
        <v>杨志明</v>
      </c>
      <c r="BE312">
        <f>VLOOKUP($B312,[1]高一下!$B:$R,8,0)</f>
        <v>84</v>
      </c>
      <c r="BF312" t="str">
        <f>VLOOKUP($B312,[1]高一下!$B:$R,9,0)</f>
        <v>次儿祝玛</v>
      </c>
      <c r="BG312">
        <f>VLOOKUP($B312,[1]高一下!$B:$R,10,0)</f>
        <v>82.5</v>
      </c>
      <c r="BH312" t="str">
        <f>VLOOKUP($B312,[1]高一下!$B:$R,11,0)</f>
        <v>车梦德</v>
      </c>
      <c r="BI312">
        <f>VLOOKUP($B312,[1]高一下!$B:$R,12,0)</f>
        <v>75</v>
      </c>
      <c r="BJ312" t="str">
        <f>VLOOKUP($B312,[1]高一下!$B:$R,13,0)</f>
        <v>向雅欣</v>
      </c>
      <c r="BK312">
        <f>VLOOKUP($B312,[1]高一下!$B:$R,14,0)</f>
        <v>60</v>
      </c>
      <c r="BL312" t="str">
        <f>VLOOKUP($B312,[1]高一下!$B:$R,15,0)</f>
        <v>邓琪</v>
      </c>
      <c r="BM312">
        <f>VLOOKUP($B312,[1]高一下!$B:$R,16,0)</f>
        <v>74</v>
      </c>
      <c r="BN312" t="str">
        <f>VLOOKUP($B312,[1]高一下!$B:$R,17,0)</f>
        <v>李树海</v>
      </c>
      <c r="BO312">
        <f>VLOOKUP($B312,[1]高一上!$B:$W,5,0)</f>
        <v>83</v>
      </c>
      <c r="BP312" t="str">
        <f>VLOOKUP($B312,[1]高一上!$B:$W,6,0)</f>
        <v>杨志明</v>
      </c>
      <c r="BQ312">
        <f>VLOOKUP($B312,[1]高一上!$B:$W,7,0)</f>
        <v>43</v>
      </c>
      <c r="BR312" t="str">
        <f>VLOOKUP($B312,[1]高一上!$B:$W,8,0)</f>
        <v>次儿祝玛</v>
      </c>
      <c r="BS312">
        <f>VLOOKUP($B312,[1]高一上!$B:$W,9,0)</f>
        <v>79.5</v>
      </c>
      <c r="BT312" t="str">
        <f>VLOOKUP($B312,[1]高一上!$B:$W,10,0)</f>
        <v>车梦德</v>
      </c>
      <c r="BU312">
        <f>VLOOKUP($B312,[1]高一上!$B:$W,17,0)</f>
        <v>81</v>
      </c>
      <c r="BV312" t="str">
        <f>VLOOKUP($B312,[1]高一上!$B:$W,18,0)</f>
        <v>向雅欣</v>
      </c>
      <c r="BW312">
        <f>VLOOKUP($B312,[1]高一上!$B:$W,19,0)</f>
        <v>63</v>
      </c>
      <c r="BX312" t="str">
        <f>VLOOKUP($B312,[1]高一上!$B:$W,20,0)</f>
        <v>邓琪</v>
      </c>
      <c r="BY312">
        <f>VLOOKUP($B312,[1]高一上!$B:$W,21,0)</f>
        <v>63</v>
      </c>
      <c r="BZ312" t="str">
        <f>VLOOKUP($B312,[1]高一上!$B:$W,22,0)</f>
        <v>李树海</v>
      </c>
      <c r="CA312">
        <f>VLOOKUP($B312,[1]中考!$B:$N,5,0)</f>
        <v>117</v>
      </c>
      <c r="CB312">
        <f>VLOOKUP($B312,[1]中考!$B:$N,6,0)</f>
        <v>67</v>
      </c>
      <c r="CC312">
        <f>VLOOKUP($B312,[1]中考!$B:$N,7,0)</f>
        <v>131</v>
      </c>
      <c r="CD312">
        <f>VLOOKUP($B312,[1]中考!$B:$N,11,0)</f>
        <v>37</v>
      </c>
      <c r="CE312">
        <f>VLOOKUP($B312,[1]中考!$B:$N,12,0)</f>
        <v>36</v>
      </c>
      <c r="CF312">
        <f>VLOOKUP($B312,[1]中考!$B:$N,13,0)</f>
        <v>46</v>
      </c>
    </row>
    <row r="313" spans="1:84" x14ac:dyDescent="0.2">
      <c r="A313" s="3" t="s">
        <v>969</v>
      </c>
      <c r="B313" s="1" t="s">
        <v>970</v>
      </c>
      <c r="C313" s="1" t="s">
        <v>852</v>
      </c>
      <c r="D313" s="1" t="s">
        <v>853</v>
      </c>
      <c r="E313" s="1" t="s">
        <v>971</v>
      </c>
      <c r="F313" s="1">
        <v>423</v>
      </c>
      <c r="G313" s="1">
        <v>105</v>
      </c>
      <c r="H313" s="1" t="s">
        <v>562</v>
      </c>
      <c r="I313" s="1">
        <v>66</v>
      </c>
      <c r="J313" s="1" t="s">
        <v>403</v>
      </c>
      <c r="K313" s="1">
        <v>63</v>
      </c>
      <c r="L313" s="1" t="s">
        <v>855</v>
      </c>
      <c r="M313" s="1">
        <v>74.5</v>
      </c>
      <c r="N313" s="1" t="s">
        <v>856</v>
      </c>
      <c r="O313" s="1">
        <v>63</v>
      </c>
      <c r="P313" s="1" t="s">
        <v>857</v>
      </c>
      <c r="Q313" s="1">
        <v>51</v>
      </c>
      <c r="R313" s="1" t="s">
        <v>858</v>
      </c>
      <c r="S313">
        <f>VLOOKUP(B313,[1]高三上!$B:$R,6,0)</f>
        <v>101.5</v>
      </c>
      <c r="T313" t="str">
        <f>VLOOKUP(B313,[1]高三上!$B:$R,7,0)</f>
        <v>杨志明</v>
      </c>
      <c r="U313">
        <f>VLOOKUP(B313,[1]高三上!$B:$R,8,0)</f>
        <v>78</v>
      </c>
      <c r="V313" t="str">
        <f>VLOOKUP(B313,[1]高三上!$B:$R,9,0)</f>
        <v>次儿祝玛</v>
      </c>
      <c r="W313">
        <f>VLOOKUP(B313,[1]高三上!$B:$R,10,0)</f>
        <v>41.5</v>
      </c>
      <c r="X313" t="str">
        <f>VLOOKUP(B313,[1]高三上!$B:$R,11,0)</f>
        <v>车梦德</v>
      </c>
      <c r="Y313">
        <f>VLOOKUP(B313,[1]高三上!$B:$R,12,0)</f>
        <v>71</v>
      </c>
      <c r="Z313" t="str">
        <f>VLOOKUP(B313,[1]高三上!$B:$R,13,0)</f>
        <v>向雅欣</v>
      </c>
      <c r="AA313">
        <f>VLOOKUP(B313,[1]高三上!$B:$R,14,0)</f>
        <v>63</v>
      </c>
      <c r="AB313" t="str">
        <f>VLOOKUP(B313,[1]高三上!$B:$R,15,0)</f>
        <v>邓琪</v>
      </c>
      <c r="AC313">
        <f>VLOOKUP(B313,[1]高三上!$B:$R,16,0)</f>
        <v>41</v>
      </c>
      <c r="AD313" t="str">
        <f>VLOOKUP(B313,[1]高三上!$B:$R,17,0)</f>
        <v>李树海</v>
      </c>
      <c r="AE313" t="str">
        <f>VLOOKUP($B313,[1]高二下!$B:$R,6,0)</f>
        <v>90.0</v>
      </c>
      <c r="AF313" t="str">
        <f>VLOOKUP($B313,[1]高二下!$B:$R,7,0)</f>
        <v>杨志明</v>
      </c>
      <c r="AG313" t="str">
        <f>VLOOKUP($B313,[1]高二下!$B:$R,8,0)</f>
        <v>59.0</v>
      </c>
      <c r="AH313" t="str">
        <f>VLOOKUP($B313,[1]高二下!$B:$R,9,0)</f>
        <v>次儿祝玛</v>
      </c>
      <c r="AI313" t="str">
        <f>VLOOKUP($B313,[1]高二下!$B:$R,10,0)</f>
        <v>67.0</v>
      </c>
      <c r="AJ313" t="str">
        <f>VLOOKUP($B313,[1]高二下!$B:$R,11,0)</f>
        <v>车梦德</v>
      </c>
      <c r="AK313" t="str">
        <f>VLOOKUP($B313,[1]高二下!$B:$R,12,0)</f>
        <v>62.0</v>
      </c>
      <c r="AL313" t="str">
        <f>VLOOKUP($B313,[1]高二下!$B:$R,13,0)</f>
        <v>向雅欣</v>
      </c>
      <c r="AM313" t="str">
        <f>VLOOKUP($B313,[1]高二下!$B:$R,14,0)</f>
        <v>68.0</v>
      </c>
      <c r="AN313" t="str">
        <f>VLOOKUP($B313,[1]高二下!$B:$R,15,0)</f>
        <v>邓琪</v>
      </c>
      <c r="AO313" t="str">
        <f>VLOOKUP($B313,[1]高二下!$B:$R,16,0)</f>
        <v>65.0</v>
      </c>
      <c r="AP313" t="str">
        <f>VLOOKUP($B313,[1]高二下!$B:$R,17,0)</f>
        <v>李树海</v>
      </c>
      <c r="AQ313" t="e">
        <f>VLOOKUP($B313,[2]高二上!$B:$R,6,0)</f>
        <v>#N/A</v>
      </c>
      <c r="AR313" t="e">
        <f>VLOOKUP($B313,[2]高二上!$B:$R,7,0)</f>
        <v>#N/A</v>
      </c>
      <c r="AS313" t="e">
        <f>VLOOKUP($B313,[2]高二上!$B:$R,8,0)</f>
        <v>#N/A</v>
      </c>
      <c r="AT313" t="e">
        <f>VLOOKUP($B313,[2]高二上!$B:$R,9,0)</f>
        <v>#N/A</v>
      </c>
      <c r="AU313" t="e">
        <f>VLOOKUP($B313,[2]高二上!$B:$R,10,0)</f>
        <v>#N/A</v>
      </c>
      <c r="AV313" t="e">
        <f>VLOOKUP($B313,[2]高二上!$B:$R,11,0)</f>
        <v>#N/A</v>
      </c>
      <c r="AW313" t="e">
        <f>VLOOKUP($B313,[2]高二上!$B:$R,12,0)</f>
        <v>#N/A</v>
      </c>
      <c r="AX313" t="e">
        <f>VLOOKUP($B313,[2]高二上!$B:$R,13,0)</f>
        <v>#N/A</v>
      </c>
      <c r="AY313" t="e">
        <f>VLOOKUP($B313,[2]高二上!$B:$R,14,0)</f>
        <v>#N/A</v>
      </c>
      <c r="AZ313" t="e">
        <f>VLOOKUP($B313,[2]高二上!$B:$R,15,0)</f>
        <v>#N/A</v>
      </c>
      <c r="BA313" t="e">
        <f>VLOOKUP($B313,[2]高二上!$B:$R,16,0)</f>
        <v>#N/A</v>
      </c>
      <c r="BB313" t="e">
        <f>VLOOKUP($B313,[2]高二上!$B:$R,17,0)</f>
        <v>#N/A</v>
      </c>
      <c r="BC313">
        <f>VLOOKUP($B313,[1]高一下!$B:$R,6,0)</f>
        <v>99</v>
      </c>
      <c r="BD313" t="str">
        <f>VLOOKUP($B313,[1]高一下!$B:$R,7,0)</f>
        <v>杨志明</v>
      </c>
      <c r="BE313">
        <f>VLOOKUP($B313,[1]高一下!$B:$R,8,0)</f>
        <v>55</v>
      </c>
      <c r="BF313" t="str">
        <f>VLOOKUP($B313,[1]高一下!$B:$R,9,0)</f>
        <v>次儿祝玛</v>
      </c>
      <c r="BG313">
        <f>VLOOKUP($B313,[1]高一下!$B:$R,10,0)</f>
        <v>57.5</v>
      </c>
      <c r="BH313" t="str">
        <f>VLOOKUP($B313,[1]高一下!$B:$R,11,0)</f>
        <v>车梦德</v>
      </c>
      <c r="BI313">
        <f>VLOOKUP($B313,[1]高一下!$B:$R,12,0)</f>
        <v>61</v>
      </c>
      <c r="BJ313" t="str">
        <f>VLOOKUP($B313,[1]高一下!$B:$R,13,0)</f>
        <v>向雅欣</v>
      </c>
      <c r="BK313">
        <f>VLOOKUP($B313,[1]高一下!$B:$R,14,0)</f>
        <v>72</v>
      </c>
      <c r="BL313" t="str">
        <f>VLOOKUP($B313,[1]高一下!$B:$R,15,0)</f>
        <v>邓琪</v>
      </c>
      <c r="BM313">
        <f>VLOOKUP($B313,[1]高一下!$B:$R,16,0)</f>
        <v>81</v>
      </c>
      <c r="BN313" t="str">
        <f>VLOOKUP($B313,[1]高一下!$B:$R,17,0)</f>
        <v>李树海</v>
      </c>
      <c r="BO313">
        <f>VLOOKUP($B313,[1]高一上!$B:$W,5,0)</f>
        <v>84.5</v>
      </c>
      <c r="BP313" t="str">
        <f>VLOOKUP($B313,[1]高一上!$B:$W,6,0)</f>
        <v>杨志明</v>
      </c>
      <c r="BQ313">
        <f>VLOOKUP($B313,[1]高一上!$B:$W,7,0)</f>
        <v>36</v>
      </c>
      <c r="BR313" t="str">
        <f>VLOOKUP($B313,[1]高一上!$B:$W,8,0)</f>
        <v>次儿祝玛</v>
      </c>
      <c r="BS313">
        <f>VLOOKUP($B313,[1]高一上!$B:$W,9,0)</f>
        <v>56</v>
      </c>
      <c r="BT313" t="str">
        <f>VLOOKUP($B313,[1]高一上!$B:$W,10,0)</f>
        <v>车梦德</v>
      </c>
      <c r="BU313">
        <f>VLOOKUP($B313,[1]高一上!$B:$W,17,0)</f>
        <v>55</v>
      </c>
      <c r="BV313" t="str">
        <f>VLOOKUP($B313,[1]高一上!$B:$W,18,0)</f>
        <v>向雅欣</v>
      </c>
      <c r="BW313">
        <f>VLOOKUP($B313,[1]高一上!$B:$W,19,0)</f>
        <v>61</v>
      </c>
      <c r="BX313" t="str">
        <f>VLOOKUP($B313,[1]高一上!$B:$W,20,0)</f>
        <v>邓琪</v>
      </c>
      <c r="BY313">
        <f>VLOOKUP($B313,[1]高一上!$B:$W,21,0)</f>
        <v>61</v>
      </c>
      <c r="BZ313" t="str">
        <f>VLOOKUP($B313,[1]高一上!$B:$W,22,0)</f>
        <v>李树海</v>
      </c>
      <c r="CA313">
        <f>VLOOKUP($B313,[1]中考!$B:$N,5,0)</f>
        <v>101</v>
      </c>
      <c r="CB313">
        <f>VLOOKUP($B313,[1]中考!$B:$N,6,0)</f>
        <v>71</v>
      </c>
      <c r="CC313">
        <f>VLOOKUP($B313,[1]中考!$B:$N,7,0)</f>
        <v>77</v>
      </c>
      <c r="CD313">
        <f>VLOOKUP($B313,[1]中考!$B:$N,11,0)</f>
        <v>25</v>
      </c>
      <c r="CE313">
        <f>VLOOKUP($B313,[1]中考!$B:$N,12,0)</f>
        <v>30</v>
      </c>
      <c r="CF313">
        <f>VLOOKUP($B313,[1]中考!$B:$N,13,0)</f>
        <v>36</v>
      </c>
    </row>
    <row r="314" spans="1:84" x14ac:dyDescent="0.2">
      <c r="A314" s="3" t="s">
        <v>972</v>
      </c>
      <c r="B314" s="1" t="s">
        <v>973</v>
      </c>
      <c r="C314" s="1" t="s">
        <v>852</v>
      </c>
      <c r="D314" s="1" t="s">
        <v>853</v>
      </c>
      <c r="E314" s="1" t="s">
        <v>477</v>
      </c>
      <c r="F314" s="1">
        <v>416</v>
      </c>
      <c r="G314" s="1">
        <v>105</v>
      </c>
      <c r="H314" s="1" t="s">
        <v>562</v>
      </c>
      <c r="I314" s="1">
        <v>80</v>
      </c>
      <c r="J314" s="1" t="s">
        <v>403</v>
      </c>
      <c r="K314" s="1">
        <v>76</v>
      </c>
      <c r="L314" s="1" t="s">
        <v>855</v>
      </c>
      <c r="M314" s="1">
        <v>63</v>
      </c>
      <c r="N314" s="1" t="s">
        <v>856</v>
      </c>
      <c r="O314" s="1">
        <v>52</v>
      </c>
      <c r="P314" s="1" t="s">
        <v>857</v>
      </c>
      <c r="Q314" s="1">
        <v>40</v>
      </c>
      <c r="R314" s="1" t="s">
        <v>858</v>
      </c>
      <c r="S314">
        <f>VLOOKUP(B314,[1]高三上!$B:$R,6,0)</f>
        <v>96</v>
      </c>
      <c r="T314" t="str">
        <f>VLOOKUP(B314,[1]高三上!$B:$R,7,0)</f>
        <v>杨志明</v>
      </c>
      <c r="U314">
        <f>VLOOKUP(B314,[1]高三上!$B:$R,8,0)</f>
        <v>72</v>
      </c>
      <c r="V314" t="str">
        <f>VLOOKUP(B314,[1]高三上!$B:$R,9,0)</f>
        <v>次儿祝玛</v>
      </c>
      <c r="W314">
        <f>VLOOKUP(B314,[1]高三上!$B:$R,10,0)</f>
        <v>71</v>
      </c>
      <c r="X314" t="str">
        <f>VLOOKUP(B314,[1]高三上!$B:$R,11,0)</f>
        <v>车梦德</v>
      </c>
      <c r="Y314">
        <f>VLOOKUP(B314,[1]高三上!$B:$R,12,0)</f>
        <v>64.5</v>
      </c>
      <c r="Z314" t="str">
        <f>VLOOKUP(B314,[1]高三上!$B:$R,13,0)</f>
        <v>向雅欣</v>
      </c>
      <c r="AA314">
        <f>VLOOKUP(B314,[1]高三上!$B:$R,14,0)</f>
        <v>41</v>
      </c>
      <c r="AB314" t="str">
        <f>VLOOKUP(B314,[1]高三上!$B:$R,15,0)</f>
        <v>邓琪</v>
      </c>
      <c r="AC314">
        <f>VLOOKUP(B314,[1]高三上!$B:$R,16,0)</f>
        <v>58</v>
      </c>
      <c r="AD314" t="str">
        <f>VLOOKUP(B314,[1]高三上!$B:$R,17,0)</f>
        <v>李树海</v>
      </c>
      <c r="AE314" t="str">
        <f>VLOOKUP($B314,[1]高二下!$B:$R,6,0)</f>
        <v>82.0</v>
      </c>
      <c r="AF314" t="str">
        <f>VLOOKUP($B314,[1]高二下!$B:$R,7,0)</f>
        <v>杨志明</v>
      </c>
      <c r="AG314" t="str">
        <f>VLOOKUP($B314,[1]高二下!$B:$R,8,0)</f>
        <v>89.0</v>
      </c>
      <c r="AH314" t="str">
        <f>VLOOKUP($B314,[1]高二下!$B:$R,9,0)</f>
        <v>次儿祝玛</v>
      </c>
      <c r="AI314" t="str">
        <f>VLOOKUP($B314,[1]高二下!$B:$R,10,0)</f>
        <v>75.5</v>
      </c>
      <c r="AJ314" t="str">
        <f>VLOOKUP($B314,[1]高二下!$B:$R,11,0)</f>
        <v>车梦德</v>
      </c>
      <c r="AK314" t="str">
        <f>VLOOKUP($B314,[1]高二下!$B:$R,12,0)</f>
        <v>77.0</v>
      </c>
      <c r="AL314" t="str">
        <f>VLOOKUP($B314,[1]高二下!$B:$R,13,0)</f>
        <v>向雅欣</v>
      </c>
      <c r="AM314" t="str">
        <f>VLOOKUP($B314,[1]高二下!$B:$R,14,0)</f>
        <v>54.0</v>
      </c>
      <c r="AN314" t="str">
        <f>VLOOKUP($B314,[1]高二下!$B:$R,15,0)</f>
        <v>邓琪</v>
      </c>
      <c r="AO314" t="str">
        <f>VLOOKUP($B314,[1]高二下!$B:$R,16,0)</f>
        <v>73.0</v>
      </c>
      <c r="AP314" t="str">
        <f>VLOOKUP($B314,[1]高二下!$B:$R,17,0)</f>
        <v>李树海</v>
      </c>
      <c r="AQ314" t="e">
        <f>VLOOKUP($B314,[2]高二上!$B:$R,6,0)</f>
        <v>#N/A</v>
      </c>
      <c r="AR314" t="e">
        <f>VLOOKUP($B314,[2]高二上!$B:$R,7,0)</f>
        <v>#N/A</v>
      </c>
      <c r="AS314" t="e">
        <f>VLOOKUP($B314,[2]高二上!$B:$R,8,0)</f>
        <v>#N/A</v>
      </c>
      <c r="AT314" t="e">
        <f>VLOOKUP($B314,[2]高二上!$B:$R,9,0)</f>
        <v>#N/A</v>
      </c>
      <c r="AU314" t="e">
        <f>VLOOKUP($B314,[2]高二上!$B:$R,10,0)</f>
        <v>#N/A</v>
      </c>
      <c r="AV314" t="e">
        <f>VLOOKUP($B314,[2]高二上!$B:$R,11,0)</f>
        <v>#N/A</v>
      </c>
      <c r="AW314" t="e">
        <f>VLOOKUP($B314,[2]高二上!$B:$R,12,0)</f>
        <v>#N/A</v>
      </c>
      <c r="AX314" t="e">
        <f>VLOOKUP($B314,[2]高二上!$B:$R,13,0)</f>
        <v>#N/A</v>
      </c>
      <c r="AY314" t="e">
        <f>VLOOKUP($B314,[2]高二上!$B:$R,14,0)</f>
        <v>#N/A</v>
      </c>
      <c r="AZ314" t="e">
        <f>VLOOKUP($B314,[2]高二上!$B:$R,15,0)</f>
        <v>#N/A</v>
      </c>
      <c r="BA314" t="e">
        <f>VLOOKUP($B314,[2]高二上!$B:$R,16,0)</f>
        <v>#N/A</v>
      </c>
      <c r="BB314" t="e">
        <f>VLOOKUP($B314,[2]高二上!$B:$R,17,0)</f>
        <v>#N/A</v>
      </c>
      <c r="BC314">
        <f>VLOOKUP($B314,[1]高一下!$B:$R,6,0)</f>
        <v>104</v>
      </c>
      <c r="BD314" t="str">
        <f>VLOOKUP($B314,[1]高一下!$B:$R,7,0)</f>
        <v>杨志明</v>
      </c>
      <c r="BE314">
        <f>VLOOKUP($B314,[1]高一下!$B:$R,8,0)</f>
        <v>83</v>
      </c>
      <c r="BF314" t="str">
        <f>VLOOKUP($B314,[1]高一下!$B:$R,9,0)</f>
        <v>次儿祝玛</v>
      </c>
      <c r="BG314">
        <f>VLOOKUP($B314,[1]高一下!$B:$R,10,0)</f>
        <v>57</v>
      </c>
      <c r="BH314" t="str">
        <f>VLOOKUP($B314,[1]高一下!$B:$R,11,0)</f>
        <v>车梦德</v>
      </c>
      <c r="BI314">
        <f>VLOOKUP($B314,[1]高一下!$B:$R,12,0)</f>
        <v>50</v>
      </c>
      <c r="BJ314" t="str">
        <f>VLOOKUP($B314,[1]高一下!$B:$R,13,0)</f>
        <v>向雅欣</v>
      </c>
      <c r="BK314">
        <f>VLOOKUP($B314,[1]高一下!$B:$R,14,0)</f>
        <v>61</v>
      </c>
      <c r="BL314" t="str">
        <f>VLOOKUP($B314,[1]高一下!$B:$R,15,0)</f>
        <v>邓琪</v>
      </c>
      <c r="BM314">
        <f>VLOOKUP($B314,[1]高一下!$B:$R,16,0)</f>
        <v>64</v>
      </c>
      <c r="BN314" t="str">
        <f>VLOOKUP($B314,[1]高一下!$B:$R,17,0)</f>
        <v>李树海</v>
      </c>
      <c r="BO314">
        <f>VLOOKUP($B314,[1]高一上!$B:$W,5,0)</f>
        <v>81</v>
      </c>
      <c r="BP314" t="str">
        <f>VLOOKUP($B314,[1]高一上!$B:$W,6,0)</f>
        <v>杨志明</v>
      </c>
      <c r="BQ314">
        <f>VLOOKUP($B314,[1]高一上!$B:$W,7,0)</f>
        <v>54.5</v>
      </c>
      <c r="BR314" t="str">
        <f>VLOOKUP($B314,[1]高一上!$B:$W,8,0)</f>
        <v>次儿祝玛</v>
      </c>
      <c r="BS314">
        <f>VLOOKUP($B314,[1]高一上!$B:$W,9,0)</f>
        <v>71.5</v>
      </c>
      <c r="BT314" t="str">
        <f>VLOOKUP($B314,[1]高一上!$B:$W,10,0)</f>
        <v>车梦德</v>
      </c>
      <c r="BU314">
        <f>VLOOKUP($B314,[1]高一上!$B:$W,17,0)</f>
        <v>58</v>
      </c>
      <c r="BV314" t="str">
        <f>VLOOKUP($B314,[1]高一上!$B:$W,18,0)</f>
        <v>向雅欣</v>
      </c>
      <c r="BW314">
        <f>VLOOKUP($B314,[1]高一上!$B:$W,19,0)</f>
        <v>66</v>
      </c>
      <c r="BX314" t="str">
        <f>VLOOKUP($B314,[1]高一上!$B:$W,20,0)</f>
        <v>邓琪</v>
      </c>
      <c r="BY314">
        <f>VLOOKUP($B314,[1]高一上!$B:$W,21,0)</f>
        <v>66</v>
      </c>
      <c r="BZ314" t="str">
        <f>VLOOKUP($B314,[1]高一上!$B:$W,22,0)</f>
        <v>李树海</v>
      </c>
      <c r="CA314">
        <f>VLOOKUP($B314,[1]中考!$B:$N,5,0)</f>
        <v>114</v>
      </c>
      <c r="CB314">
        <f>VLOOKUP($B314,[1]中考!$B:$N,6,0)</f>
        <v>76</v>
      </c>
      <c r="CC314">
        <f>VLOOKUP($B314,[1]中考!$B:$N,7,0)</f>
        <v>114</v>
      </c>
      <c r="CD314">
        <f>VLOOKUP($B314,[1]中考!$B:$N,11,0)</f>
        <v>36</v>
      </c>
      <c r="CE314">
        <f>VLOOKUP($B314,[1]中考!$B:$N,12,0)</f>
        <v>30</v>
      </c>
      <c r="CF314">
        <f>VLOOKUP($B314,[1]中考!$B:$N,13,0)</f>
        <v>45</v>
      </c>
    </row>
    <row r="315" spans="1:84" x14ac:dyDescent="0.2">
      <c r="A315" s="3" t="s">
        <v>974</v>
      </c>
      <c r="B315" s="1" t="s">
        <v>975</v>
      </c>
      <c r="C315" s="1" t="s">
        <v>976</v>
      </c>
      <c r="D315" s="1" t="s">
        <v>853</v>
      </c>
      <c r="E315" s="1" t="s">
        <v>977</v>
      </c>
      <c r="F315" s="1">
        <v>505</v>
      </c>
      <c r="G315" s="1">
        <v>112</v>
      </c>
      <c r="H315" s="1" t="s">
        <v>978</v>
      </c>
      <c r="I315" s="1" t="s">
        <v>979</v>
      </c>
      <c r="J315" s="1" t="s">
        <v>980</v>
      </c>
      <c r="K315" s="1" t="s">
        <v>981</v>
      </c>
      <c r="L315" s="1" t="s">
        <v>982</v>
      </c>
      <c r="M315" s="1" t="s">
        <v>983</v>
      </c>
      <c r="N315" s="1" t="s">
        <v>856</v>
      </c>
      <c r="O315" s="1">
        <v>66</v>
      </c>
      <c r="P315" s="1" t="s">
        <v>984</v>
      </c>
      <c r="Q315" s="1" t="s">
        <v>985</v>
      </c>
      <c r="R315" s="1" t="s">
        <v>986</v>
      </c>
      <c r="S315">
        <f>VLOOKUP(B315,[1]高三上!$B:$R,6,0)</f>
        <v>102</v>
      </c>
      <c r="T315" t="str">
        <f>VLOOKUP(B315,[1]高三上!$B:$R,7,0)</f>
        <v>刘玲君</v>
      </c>
      <c r="U315">
        <f>VLOOKUP(B315,[1]高三上!$B:$R,8,0)</f>
        <v>105</v>
      </c>
      <c r="V315" t="str">
        <f>VLOOKUP(B315,[1]高三上!$B:$R,9,0)</f>
        <v>杜东洋</v>
      </c>
      <c r="W315">
        <f>VLOOKUP(B315,[1]高三上!$B:$R,10,0)</f>
        <v>106.5</v>
      </c>
      <c r="X315" t="str">
        <f>VLOOKUP(B315,[1]高三上!$B:$R,11,0)</f>
        <v>尹英娇</v>
      </c>
      <c r="Y315">
        <f>VLOOKUP(B315,[1]高三上!$B:$R,12,0)</f>
        <v>66</v>
      </c>
      <c r="Z315" t="str">
        <f>VLOOKUP(B315,[1]高三上!$B:$R,13,0)</f>
        <v>向雅欣</v>
      </c>
      <c r="AA315">
        <f>VLOOKUP(B315,[1]高三上!$B:$R,14,0)</f>
        <v>66.5</v>
      </c>
      <c r="AB315" t="str">
        <f>VLOOKUP(B315,[1]高三上!$B:$R,15,0)</f>
        <v>沙华莺</v>
      </c>
      <c r="AC315">
        <f>VLOOKUP(B315,[1]高三上!$B:$R,16,0)</f>
        <v>44</v>
      </c>
      <c r="AD315" t="str">
        <f>VLOOKUP(B315,[1]高三上!$B:$R,17,0)</f>
        <v>骆泽群</v>
      </c>
      <c r="AE315" t="str">
        <f>VLOOKUP($B315,[1]高二下!$B:$R,6,0)</f>
        <v>83.0</v>
      </c>
      <c r="AF315" t="str">
        <f>VLOOKUP($B315,[1]高二下!$B:$R,7,0)</f>
        <v>刘玲君</v>
      </c>
      <c r="AG315" t="str">
        <f>VLOOKUP($B315,[1]高二下!$B:$R,8,0)</f>
        <v>89.0</v>
      </c>
      <c r="AH315" t="str">
        <f>VLOOKUP($B315,[1]高二下!$B:$R,9,0)</f>
        <v>杜东洋</v>
      </c>
      <c r="AI315" t="str">
        <f>VLOOKUP($B315,[1]高二下!$B:$R,10,0)</f>
        <v>110.0</v>
      </c>
      <c r="AJ315" t="str">
        <f>VLOOKUP($B315,[1]高二下!$B:$R,11,0)</f>
        <v>尹英娇</v>
      </c>
      <c r="AK315" t="str">
        <f>VLOOKUP($B315,[1]高二下!$B:$R,12,0)</f>
        <v>75.0</v>
      </c>
      <c r="AL315" t="str">
        <f>VLOOKUP($B315,[1]高二下!$B:$R,13,0)</f>
        <v>向雅欣</v>
      </c>
      <c r="AM315" t="str">
        <f>VLOOKUP($B315,[1]高二下!$B:$R,14,0)</f>
        <v>62.0</v>
      </c>
      <c r="AN315" t="str">
        <f>VLOOKUP($B315,[1]高二下!$B:$R,15,0)</f>
        <v>沙华莺</v>
      </c>
      <c r="AO315" t="str">
        <f>VLOOKUP($B315,[1]高二下!$B:$R,16,0)</f>
        <v>74.0</v>
      </c>
      <c r="AP315" t="str">
        <f>VLOOKUP($B315,[1]高二下!$B:$R,17,0)</f>
        <v>骆泽群</v>
      </c>
      <c r="AQ315" t="e">
        <f>VLOOKUP($B315,[2]高二上!$B:$R,6,0)</f>
        <v>#N/A</v>
      </c>
      <c r="AR315" t="e">
        <f>VLOOKUP($B315,[2]高二上!$B:$R,7,0)</f>
        <v>#N/A</v>
      </c>
      <c r="AS315" t="e">
        <f>VLOOKUP($B315,[2]高二上!$B:$R,8,0)</f>
        <v>#N/A</v>
      </c>
      <c r="AT315" t="e">
        <f>VLOOKUP($B315,[2]高二上!$B:$R,9,0)</f>
        <v>#N/A</v>
      </c>
      <c r="AU315" t="e">
        <f>VLOOKUP($B315,[2]高二上!$B:$R,10,0)</f>
        <v>#N/A</v>
      </c>
      <c r="AV315" t="e">
        <f>VLOOKUP($B315,[2]高二上!$B:$R,11,0)</f>
        <v>#N/A</v>
      </c>
      <c r="AW315" t="e">
        <f>VLOOKUP($B315,[2]高二上!$B:$R,12,0)</f>
        <v>#N/A</v>
      </c>
      <c r="AX315" t="e">
        <f>VLOOKUP($B315,[2]高二上!$B:$R,13,0)</f>
        <v>#N/A</v>
      </c>
      <c r="AY315" t="e">
        <f>VLOOKUP($B315,[2]高二上!$B:$R,14,0)</f>
        <v>#N/A</v>
      </c>
      <c r="AZ315" t="e">
        <f>VLOOKUP($B315,[2]高二上!$B:$R,15,0)</f>
        <v>#N/A</v>
      </c>
      <c r="BA315" t="e">
        <f>VLOOKUP($B315,[2]高二上!$B:$R,16,0)</f>
        <v>#N/A</v>
      </c>
      <c r="BB315" t="e">
        <f>VLOOKUP($B315,[2]高二上!$B:$R,17,0)</f>
        <v>#N/A</v>
      </c>
      <c r="BC315">
        <f>VLOOKUP($B315,[1]高一下!$B:$R,6,0)</f>
        <v>94</v>
      </c>
      <c r="BD315" t="str">
        <f>VLOOKUP($B315,[1]高一下!$B:$R,7,0)</f>
        <v>刘玲君</v>
      </c>
      <c r="BE315">
        <f>VLOOKUP($B315,[1]高一下!$B:$R,8,0)</f>
        <v>91</v>
      </c>
      <c r="BF315" t="str">
        <f>VLOOKUP($B315,[1]高一下!$B:$R,9,0)</f>
        <v>陈强</v>
      </c>
      <c r="BG315">
        <f>VLOOKUP($B315,[1]高一下!$B:$R,10,0)</f>
        <v>89.5</v>
      </c>
      <c r="BH315" t="str">
        <f>VLOOKUP($B315,[1]高一下!$B:$R,11,0)</f>
        <v>尹英娇</v>
      </c>
      <c r="BI315">
        <f>VLOOKUP($B315,[1]高一下!$B:$R,12,0)</f>
        <v>64</v>
      </c>
      <c r="BJ315" t="str">
        <f>VLOOKUP($B315,[1]高一下!$B:$R,13,0)</f>
        <v>李华</v>
      </c>
      <c r="BK315">
        <f>VLOOKUP($B315,[1]高一下!$B:$R,14,0)</f>
        <v>79</v>
      </c>
      <c r="BL315" t="str">
        <f>VLOOKUP($B315,[1]高一下!$B:$R,15,0)</f>
        <v>沙华莺</v>
      </c>
      <c r="BM315">
        <f>VLOOKUP($B315,[1]高一下!$B:$R,16,0)</f>
        <v>71</v>
      </c>
      <c r="BN315" t="str">
        <f>VLOOKUP($B315,[1]高一下!$B:$R,17,0)</f>
        <v>骆泽群</v>
      </c>
      <c r="BO315">
        <f>VLOOKUP($B315,[1]高一上!$B:$W,5,0)</f>
        <v>82.5</v>
      </c>
      <c r="BP315" t="str">
        <f>VLOOKUP($B315,[1]高一上!$B:$W,6,0)</f>
        <v>刘玲君</v>
      </c>
      <c r="BQ315">
        <f>VLOOKUP($B315,[1]高一上!$B:$W,7,0)</f>
        <v>71</v>
      </c>
      <c r="BR315" t="str">
        <f>VLOOKUP($B315,[1]高一上!$B:$W,8,0)</f>
        <v>陈强</v>
      </c>
      <c r="BS315">
        <f>VLOOKUP($B315,[1]高一上!$B:$W,9,0)</f>
        <v>88.5</v>
      </c>
      <c r="BT315" t="str">
        <f>VLOOKUP($B315,[1]高一上!$B:$W,10,0)</f>
        <v>尹英娇</v>
      </c>
      <c r="BU315">
        <f>VLOOKUP($B315,[1]高一上!$B:$W,17,0)</f>
        <v>74</v>
      </c>
      <c r="BV315" t="str">
        <f>VLOOKUP($B315,[1]高一上!$B:$W,18,0)</f>
        <v>李华</v>
      </c>
      <c r="BW315">
        <f>VLOOKUP($B315,[1]高一上!$B:$W,19,0)</f>
        <v>46</v>
      </c>
      <c r="BX315" t="str">
        <f>VLOOKUP($B315,[1]高一上!$B:$W,20,0)</f>
        <v>沙华莺</v>
      </c>
      <c r="BY315">
        <f>VLOOKUP($B315,[1]高一上!$B:$W,21,0)</f>
        <v>46</v>
      </c>
      <c r="BZ315" t="str">
        <f>VLOOKUP($B315,[1]高一上!$B:$W,22,0)</f>
        <v>骆泽群</v>
      </c>
      <c r="CA315">
        <f>VLOOKUP($B315,[1]中考!$B:$N,5,0)</f>
        <v>111</v>
      </c>
      <c r="CB315">
        <f>VLOOKUP($B315,[1]中考!$B:$N,6,0)</f>
        <v>78</v>
      </c>
      <c r="CC315">
        <f>VLOOKUP($B315,[1]中考!$B:$N,7,0)</f>
        <v>105</v>
      </c>
      <c r="CD315">
        <f>VLOOKUP($B315,[1]中考!$B:$N,11,0)</f>
        <v>41</v>
      </c>
      <c r="CE315">
        <f>VLOOKUP($B315,[1]中考!$B:$N,12,0)</f>
        <v>42</v>
      </c>
      <c r="CF315">
        <f>VLOOKUP($B315,[1]中考!$B:$N,13,0)</f>
        <v>44</v>
      </c>
    </row>
    <row r="316" spans="1:84" x14ac:dyDescent="0.2">
      <c r="A316" s="3" t="s">
        <v>987</v>
      </c>
      <c r="B316" s="1" t="s">
        <v>988</v>
      </c>
      <c r="C316" s="1" t="s">
        <v>976</v>
      </c>
      <c r="D316" s="1" t="s">
        <v>853</v>
      </c>
      <c r="E316" s="1" t="s">
        <v>989</v>
      </c>
      <c r="F316" s="1">
        <v>503</v>
      </c>
      <c r="G316" s="1">
        <v>111</v>
      </c>
      <c r="H316" s="1" t="s">
        <v>978</v>
      </c>
      <c r="I316" s="1" t="s">
        <v>990</v>
      </c>
      <c r="J316" s="1" t="s">
        <v>980</v>
      </c>
      <c r="K316" s="1" t="s">
        <v>991</v>
      </c>
      <c r="L316" s="1" t="s">
        <v>982</v>
      </c>
      <c r="M316" s="1" t="s">
        <v>992</v>
      </c>
      <c r="N316" s="1" t="s">
        <v>856</v>
      </c>
      <c r="O316" s="1">
        <v>72.5</v>
      </c>
      <c r="P316" s="1" t="s">
        <v>984</v>
      </c>
      <c r="Q316" s="1" t="s">
        <v>993</v>
      </c>
      <c r="R316" s="1" t="s">
        <v>986</v>
      </c>
      <c r="S316">
        <f>VLOOKUP(B316,[1]高三上!$B:$R,6,0)</f>
        <v>95.5</v>
      </c>
      <c r="T316" t="str">
        <f>VLOOKUP(B316,[1]高三上!$B:$R,7,0)</f>
        <v>刘玲君</v>
      </c>
      <c r="U316">
        <f>VLOOKUP(B316,[1]高三上!$B:$R,8,0)</f>
        <v>75</v>
      </c>
      <c r="V316" t="str">
        <f>VLOOKUP(B316,[1]高三上!$B:$R,9,0)</f>
        <v>杜东洋</v>
      </c>
      <c r="W316">
        <f>VLOOKUP(B316,[1]高三上!$B:$R,10,0)</f>
        <v>118.5</v>
      </c>
      <c r="X316" t="str">
        <f>VLOOKUP(B316,[1]高三上!$B:$R,11,0)</f>
        <v>尹英娇</v>
      </c>
      <c r="Y316">
        <f>VLOOKUP(B316,[1]高三上!$B:$R,12,0)</f>
        <v>67.5</v>
      </c>
      <c r="Z316" t="str">
        <f>VLOOKUP(B316,[1]高三上!$B:$R,13,0)</f>
        <v>向雅欣</v>
      </c>
      <c r="AA316">
        <f>VLOOKUP(B316,[1]高三上!$B:$R,14,0)</f>
        <v>65</v>
      </c>
      <c r="AB316" t="str">
        <f>VLOOKUP(B316,[1]高三上!$B:$R,15,0)</f>
        <v>沙华莺</v>
      </c>
      <c r="AC316">
        <f>VLOOKUP(B316,[1]高三上!$B:$R,16,0)</f>
        <v>50</v>
      </c>
      <c r="AD316" t="str">
        <f>VLOOKUP(B316,[1]高三上!$B:$R,17,0)</f>
        <v>骆泽群</v>
      </c>
      <c r="AE316" t="str">
        <f>VLOOKUP($B316,[1]高二下!$B:$R,6,0)</f>
        <v>77.0</v>
      </c>
      <c r="AF316" t="str">
        <f>VLOOKUP($B316,[1]高二下!$B:$R,7,0)</f>
        <v>刘玲君</v>
      </c>
      <c r="AG316" t="str">
        <f>VLOOKUP($B316,[1]高二下!$B:$R,8,0)</f>
        <v>103.0</v>
      </c>
      <c r="AH316" t="str">
        <f>VLOOKUP($B316,[1]高二下!$B:$R,9,0)</f>
        <v>杜东洋</v>
      </c>
      <c r="AI316" t="str">
        <f>VLOOKUP($B316,[1]高二下!$B:$R,10,0)</f>
        <v>108.5</v>
      </c>
      <c r="AJ316" t="str">
        <f>VLOOKUP($B316,[1]高二下!$B:$R,11,0)</f>
        <v>尹英娇</v>
      </c>
      <c r="AK316" t="str">
        <f>VLOOKUP($B316,[1]高二下!$B:$R,12,0)</f>
        <v>77.0</v>
      </c>
      <c r="AL316" t="str">
        <f>VLOOKUP($B316,[1]高二下!$B:$R,13,0)</f>
        <v>向雅欣</v>
      </c>
      <c r="AM316" t="str">
        <f>VLOOKUP($B316,[1]高二下!$B:$R,14,0)</f>
        <v>74.0</v>
      </c>
      <c r="AN316" t="str">
        <f>VLOOKUP($B316,[1]高二下!$B:$R,15,0)</f>
        <v>沙华莺</v>
      </c>
      <c r="AO316" t="str">
        <f>VLOOKUP($B316,[1]高二下!$B:$R,16,0)</f>
        <v>72.0</v>
      </c>
      <c r="AP316" t="str">
        <f>VLOOKUP($B316,[1]高二下!$B:$R,17,0)</f>
        <v>骆泽群</v>
      </c>
      <c r="AQ316" t="e">
        <f>VLOOKUP($B316,[2]高二上!$B:$R,6,0)</f>
        <v>#N/A</v>
      </c>
      <c r="AR316" t="e">
        <f>VLOOKUP($B316,[2]高二上!$B:$R,7,0)</f>
        <v>#N/A</v>
      </c>
      <c r="AS316" t="e">
        <f>VLOOKUP($B316,[2]高二上!$B:$R,8,0)</f>
        <v>#N/A</v>
      </c>
      <c r="AT316" t="e">
        <f>VLOOKUP($B316,[2]高二上!$B:$R,9,0)</f>
        <v>#N/A</v>
      </c>
      <c r="AU316" t="e">
        <f>VLOOKUP($B316,[2]高二上!$B:$R,10,0)</f>
        <v>#N/A</v>
      </c>
      <c r="AV316" t="e">
        <f>VLOOKUP($B316,[2]高二上!$B:$R,11,0)</f>
        <v>#N/A</v>
      </c>
      <c r="AW316" t="e">
        <f>VLOOKUP($B316,[2]高二上!$B:$R,12,0)</f>
        <v>#N/A</v>
      </c>
      <c r="AX316" t="e">
        <f>VLOOKUP($B316,[2]高二上!$B:$R,13,0)</f>
        <v>#N/A</v>
      </c>
      <c r="AY316" t="e">
        <f>VLOOKUP($B316,[2]高二上!$B:$R,14,0)</f>
        <v>#N/A</v>
      </c>
      <c r="AZ316" t="e">
        <f>VLOOKUP($B316,[2]高二上!$B:$R,15,0)</f>
        <v>#N/A</v>
      </c>
      <c r="BA316" t="e">
        <f>VLOOKUP($B316,[2]高二上!$B:$R,16,0)</f>
        <v>#N/A</v>
      </c>
      <c r="BB316" t="e">
        <f>VLOOKUP($B316,[2]高二上!$B:$R,17,0)</f>
        <v>#N/A</v>
      </c>
      <c r="BC316">
        <f>VLOOKUP($B316,[1]高一下!$B:$R,6,0)</f>
        <v>99</v>
      </c>
      <c r="BD316" t="str">
        <f>VLOOKUP($B316,[1]高一下!$B:$R,7,0)</f>
        <v>刘玲君</v>
      </c>
      <c r="BE316">
        <f>VLOOKUP($B316,[1]高一下!$B:$R,8,0)</f>
        <v>98</v>
      </c>
      <c r="BF316" t="str">
        <f>VLOOKUP($B316,[1]高一下!$B:$R,9,0)</f>
        <v>陈强</v>
      </c>
      <c r="BG316">
        <f>VLOOKUP($B316,[1]高一下!$B:$R,10,0)</f>
        <v>89.5</v>
      </c>
      <c r="BH316" t="str">
        <f>VLOOKUP($B316,[1]高一下!$B:$R,11,0)</f>
        <v>尹英娇</v>
      </c>
      <c r="BI316">
        <f>VLOOKUP($B316,[1]高一下!$B:$R,12,0)</f>
        <v>64</v>
      </c>
      <c r="BJ316" t="str">
        <f>VLOOKUP($B316,[1]高一下!$B:$R,13,0)</f>
        <v>李华</v>
      </c>
      <c r="BK316">
        <f>VLOOKUP($B316,[1]高一下!$B:$R,14,0)</f>
        <v>74</v>
      </c>
      <c r="BL316" t="str">
        <f>VLOOKUP($B316,[1]高一下!$B:$R,15,0)</f>
        <v>沙华莺</v>
      </c>
      <c r="BM316">
        <f>VLOOKUP($B316,[1]高一下!$B:$R,16,0)</f>
        <v>73</v>
      </c>
      <c r="BN316" t="str">
        <f>VLOOKUP($B316,[1]高一下!$B:$R,17,0)</f>
        <v>骆泽群</v>
      </c>
      <c r="BO316">
        <f>VLOOKUP($B316,[1]高一上!$B:$W,5,0)</f>
        <v>78</v>
      </c>
      <c r="BP316" t="str">
        <f>VLOOKUP($B316,[1]高一上!$B:$W,6,0)</f>
        <v>刘玲君</v>
      </c>
      <c r="BQ316">
        <f>VLOOKUP($B316,[1]高一上!$B:$W,7,0)</f>
        <v>69</v>
      </c>
      <c r="BR316" t="str">
        <f>VLOOKUP($B316,[1]高一上!$B:$W,8,0)</f>
        <v>陈强</v>
      </c>
      <c r="BS316">
        <f>VLOOKUP($B316,[1]高一上!$B:$W,9,0)</f>
        <v>76</v>
      </c>
      <c r="BT316" t="str">
        <f>VLOOKUP($B316,[1]高一上!$B:$W,10,0)</f>
        <v>尹英娇</v>
      </c>
      <c r="BU316">
        <f>VLOOKUP($B316,[1]高一上!$B:$W,17,0)</f>
        <v>84</v>
      </c>
      <c r="BV316" t="str">
        <f>VLOOKUP($B316,[1]高一上!$B:$W,18,0)</f>
        <v>李华</v>
      </c>
      <c r="BW316">
        <f>VLOOKUP($B316,[1]高一上!$B:$W,19,0)</f>
        <v>68</v>
      </c>
      <c r="BX316" t="str">
        <f>VLOOKUP($B316,[1]高一上!$B:$W,20,0)</f>
        <v>沙华莺</v>
      </c>
      <c r="BY316">
        <f>VLOOKUP($B316,[1]高一上!$B:$W,21,0)</f>
        <v>68</v>
      </c>
      <c r="BZ316" t="str">
        <f>VLOOKUP($B316,[1]高一上!$B:$W,22,0)</f>
        <v>骆泽群</v>
      </c>
      <c r="CA316">
        <f>VLOOKUP($B316,[1]中考!$B:$N,5,0)</f>
        <v>111</v>
      </c>
      <c r="CB316">
        <f>VLOOKUP($B316,[1]中考!$B:$N,6,0)</f>
        <v>109</v>
      </c>
      <c r="CC316">
        <f>VLOOKUP($B316,[1]中考!$B:$N,7,0)</f>
        <v>87</v>
      </c>
      <c r="CD316">
        <f>VLOOKUP($B316,[1]中考!$B:$N,11,0)</f>
        <v>37</v>
      </c>
      <c r="CE316">
        <f>VLOOKUP($B316,[1]中考!$B:$N,12,0)</f>
        <v>40</v>
      </c>
      <c r="CF316">
        <f>VLOOKUP($B316,[1]中考!$B:$N,13,0)</f>
        <v>46</v>
      </c>
    </row>
    <row r="317" spans="1:84" x14ac:dyDescent="0.2">
      <c r="A317" s="3" t="s">
        <v>994</v>
      </c>
      <c r="B317" s="1" t="s">
        <v>995</v>
      </c>
      <c r="C317" s="1" t="s">
        <v>976</v>
      </c>
      <c r="D317" s="1" t="s">
        <v>853</v>
      </c>
      <c r="E317" s="1" t="s">
        <v>610</v>
      </c>
      <c r="F317" s="1">
        <v>499</v>
      </c>
      <c r="G317" s="1">
        <v>110</v>
      </c>
      <c r="H317" s="1" t="s">
        <v>978</v>
      </c>
      <c r="I317" s="1" t="s">
        <v>996</v>
      </c>
      <c r="J317" s="1" t="s">
        <v>980</v>
      </c>
      <c r="K317" s="1" t="s">
        <v>997</v>
      </c>
      <c r="L317" s="1" t="s">
        <v>982</v>
      </c>
      <c r="M317" s="1" t="s">
        <v>998</v>
      </c>
      <c r="N317" s="1" t="s">
        <v>856</v>
      </c>
      <c r="O317" s="1">
        <v>65</v>
      </c>
      <c r="P317" s="1" t="s">
        <v>984</v>
      </c>
      <c r="Q317" s="1" t="s">
        <v>999</v>
      </c>
      <c r="R317" s="1" t="s">
        <v>986</v>
      </c>
      <c r="S317">
        <f>VLOOKUP(B317,[1]高三上!$B:$R,6,0)</f>
        <v>95.5</v>
      </c>
      <c r="T317" t="str">
        <f>VLOOKUP(B317,[1]高三上!$B:$R,7,0)</f>
        <v>刘玲君</v>
      </c>
      <c r="U317">
        <f>VLOOKUP(B317,[1]高三上!$B:$R,8,0)</f>
        <v>97</v>
      </c>
      <c r="V317" t="str">
        <f>VLOOKUP(B317,[1]高三上!$B:$R,9,0)</f>
        <v>杜东洋</v>
      </c>
      <c r="W317">
        <f>VLOOKUP(B317,[1]高三上!$B:$R,10,0)</f>
        <v>105</v>
      </c>
      <c r="X317" t="str">
        <f>VLOOKUP(B317,[1]高三上!$B:$R,11,0)</f>
        <v>尹英娇</v>
      </c>
      <c r="Y317">
        <f>VLOOKUP(B317,[1]高三上!$B:$R,12,0)</f>
        <v>74</v>
      </c>
      <c r="Z317" t="str">
        <f>VLOOKUP(B317,[1]高三上!$B:$R,13,0)</f>
        <v>向雅欣</v>
      </c>
      <c r="AA317">
        <f>VLOOKUP(B317,[1]高三上!$B:$R,14,0)</f>
        <v>53</v>
      </c>
      <c r="AB317" t="str">
        <f>VLOOKUP(B317,[1]高三上!$B:$R,15,0)</f>
        <v>沙华莺</v>
      </c>
      <c r="AC317">
        <f>VLOOKUP(B317,[1]高三上!$B:$R,16,0)</f>
        <v>37</v>
      </c>
      <c r="AD317" t="str">
        <f>VLOOKUP(B317,[1]高三上!$B:$R,17,0)</f>
        <v>骆泽群</v>
      </c>
      <c r="AE317" t="str">
        <f>VLOOKUP($B317,[1]高二下!$B:$R,6,0)</f>
        <v>95.0</v>
      </c>
      <c r="AF317" t="str">
        <f>VLOOKUP($B317,[1]高二下!$B:$R,7,0)</f>
        <v>刘玲君</v>
      </c>
      <c r="AG317" t="str">
        <f>VLOOKUP($B317,[1]高二下!$B:$R,8,0)</f>
        <v>107.0</v>
      </c>
      <c r="AH317" t="str">
        <f>VLOOKUP($B317,[1]高二下!$B:$R,9,0)</f>
        <v>杜东洋</v>
      </c>
      <c r="AI317" t="str">
        <f>VLOOKUP($B317,[1]高二下!$B:$R,10,0)</f>
        <v>110.5</v>
      </c>
      <c r="AJ317" t="str">
        <f>VLOOKUP($B317,[1]高二下!$B:$R,11,0)</f>
        <v>尹英娇</v>
      </c>
      <c r="AK317" t="str">
        <f>VLOOKUP($B317,[1]高二下!$B:$R,12,0)</f>
        <v>78.0</v>
      </c>
      <c r="AL317" t="str">
        <f>VLOOKUP($B317,[1]高二下!$B:$R,13,0)</f>
        <v>向雅欣</v>
      </c>
      <c r="AM317" t="str">
        <f>VLOOKUP($B317,[1]高二下!$B:$R,14,0)</f>
        <v>76.0</v>
      </c>
      <c r="AN317" t="str">
        <f>VLOOKUP($B317,[1]高二下!$B:$R,15,0)</f>
        <v>沙华莺</v>
      </c>
      <c r="AO317" t="str">
        <f>VLOOKUP($B317,[1]高二下!$B:$R,16,0)</f>
        <v>68.0</v>
      </c>
      <c r="AP317" t="str">
        <f>VLOOKUP($B317,[1]高二下!$B:$R,17,0)</f>
        <v>骆泽群</v>
      </c>
      <c r="AQ317" t="e">
        <f>VLOOKUP($B317,[2]高二上!$B:$R,6,0)</f>
        <v>#N/A</v>
      </c>
      <c r="AR317" t="e">
        <f>VLOOKUP($B317,[2]高二上!$B:$R,7,0)</f>
        <v>#N/A</v>
      </c>
      <c r="AS317" t="e">
        <f>VLOOKUP($B317,[2]高二上!$B:$R,8,0)</f>
        <v>#N/A</v>
      </c>
      <c r="AT317" t="e">
        <f>VLOOKUP($B317,[2]高二上!$B:$R,9,0)</f>
        <v>#N/A</v>
      </c>
      <c r="AU317" t="e">
        <f>VLOOKUP($B317,[2]高二上!$B:$R,10,0)</f>
        <v>#N/A</v>
      </c>
      <c r="AV317" t="e">
        <f>VLOOKUP($B317,[2]高二上!$B:$R,11,0)</f>
        <v>#N/A</v>
      </c>
      <c r="AW317" t="e">
        <f>VLOOKUP($B317,[2]高二上!$B:$R,12,0)</f>
        <v>#N/A</v>
      </c>
      <c r="AX317" t="e">
        <f>VLOOKUP($B317,[2]高二上!$B:$R,13,0)</f>
        <v>#N/A</v>
      </c>
      <c r="AY317" t="e">
        <f>VLOOKUP($B317,[2]高二上!$B:$R,14,0)</f>
        <v>#N/A</v>
      </c>
      <c r="AZ317" t="e">
        <f>VLOOKUP($B317,[2]高二上!$B:$R,15,0)</f>
        <v>#N/A</v>
      </c>
      <c r="BA317" t="e">
        <f>VLOOKUP($B317,[2]高二上!$B:$R,16,0)</f>
        <v>#N/A</v>
      </c>
      <c r="BB317" t="e">
        <f>VLOOKUP($B317,[2]高二上!$B:$R,17,0)</f>
        <v>#N/A</v>
      </c>
      <c r="BC317">
        <f>VLOOKUP($B317,[1]高一下!$B:$R,6,0)</f>
        <v>96</v>
      </c>
      <c r="BD317" t="str">
        <f>VLOOKUP($B317,[1]高一下!$B:$R,7,0)</f>
        <v>刘玲君</v>
      </c>
      <c r="BE317">
        <f>VLOOKUP($B317,[1]高一下!$B:$R,8,0)</f>
        <v>106</v>
      </c>
      <c r="BF317" t="str">
        <f>VLOOKUP($B317,[1]高一下!$B:$R,9,0)</f>
        <v>陈强</v>
      </c>
      <c r="BG317">
        <f>VLOOKUP($B317,[1]高一下!$B:$R,10,0)</f>
        <v>118.5</v>
      </c>
      <c r="BH317" t="str">
        <f>VLOOKUP($B317,[1]高一下!$B:$R,11,0)</f>
        <v>尹英娇</v>
      </c>
      <c r="BI317">
        <f>VLOOKUP($B317,[1]高一下!$B:$R,12,0)</f>
        <v>64</v>
      </c>
      <c r="BJ317" t="str">
        <f>VLOOKUP($B317,[1]高一下!$B:$R,13,0)</f>
        <v>李华</v>
      </c>
      <c r="BK317">
        <f>VLOOKUP($B317,[1]高一下!$B:$R,14,0)</f>
        <v>77</v>
      </c>
      <c r="BL317" t="str">
        <f>VLOOKUP($B317,[1]高一下!$B:$R,15,0)</f>
        <v>沙华莺</v>
      </c>
      <c r="BM317">
        <f>VLOOKUP($B317,[1]高一下!$B:$R,16,0)</f>
        <v>69</v>
      </c>
      <c r="BN317" t="str">
        <f>VLOOKUP($B317,[1]高一下!$B:$R,17,0)</f>
        <v>骆泽群</v>
      </c>
      <c r="BO317">
        <f>VLOOKUP($B317,[1]高一上!$B:$W,5,0)</f>
        <v>73.5</v>
      </c>
      <c r="BP317" t="str">
        <f>VLOOKUP($B317,[1]高一上!$B:$W,6,0)</f>
        <v>刘玲君</v>
      </c>
      <c r="BQ317">
        <f>VLOOKUP($B317,[1]高一上!$B:$W,7,0)</f>
        <v>91</v>
      </c>
      <c r="BR317" t="str">
        <f>VLOOKUP($B317,[1]高一上!$B:$W,8,0)</f>
        <v>陈强</v>
      </c>
      <c r="BS317">
        <f>VLOOKUP($B317,[1]高一上!$B:$W,9,0)</f>
        <v>107.5</v>
      </c>
      <c r="BT317" t="str">
        <f>VLOOKUP($B317,[1]高一上!$B:$W,10,0)</f>
        <v>尹英娇</v>
      </c>
      <c r="BU317">
        <f>VLOOKUP($B317,[1]高一上!$B:$W,17,0)</f>
        <v>80</v>
      </c>
      <c r="BV317" t="str">
        <f>VLOOKUP($B317,[1]高一上!$B:$W,18,0)</f>
        <v>李华</v>
      </c>
      <c r="BW317">
        <f>VLOOKUP($B317,[1]高一上!$B:$W,19,0)</f>
        <v>58</v>
      </c>
      <c r="BX317" t="str">
        <f>VLOOKUP($B317,[1]高一上!$B:$W,20,0)</f>
        <v>沙华莺</v>
      </c>
      <c r="BY317">
        <f>VLOOKUP($B317,[1]高一上!$B:$W,21,0)</f>
        <v>58</v>
      </c>
      <c r="BZ317" t="str">
        <f>VLOOKUP($B317,[1]高一上!$B:$W,22,0)</f>
        <v>骆泽群</v>
      </c>
      <c r="CA317">
        <f>VLOOKUP($B317,[1]中考!$B:$N,5,0)</f>
        <v>114</v>
      </c>
      <c r="CB317">
        <f>VLOOKUP($B317,[1]中考!$B:$N,6,0)</f>
        <v>105</v>
      </c>
      <c r="CC317">
        <f>VLOOKUP($B317,[1]中考!$B:$N,7,0)</f>
        <v>141</v>
      </c>
      <c r="CD317">
        <f>VLOOKUP($B317,[1]中考!$B:$N,11,0)</f>
        <v>32</v>
      </c>
      <c r="CE317">
        <f>VLOOKUP($B317,[1]中考!$B:$N,12,0)</f>
        <v>39</v>
      </c>
      <c r="CF317">
        <f>VLOOKUP($B317,[1]中考!$B:$N,13,0)</f>
        <v>48</v>
      </c>
    </row>
    <row r="318" spans="1:84" x14ac:dyDescent="0.2">
      <c r="A318" s="3" t="s">
        <v>1000</v>
      </c>
      <c r="B318" s="1" t="s">
        <v>1001</v>
      </c>
      <c r="C318" s="1" t="s">
        <v>976</v>
      </c>
      <c r="D318" s="1" t="s">
        <v>853</v>
      </c>
      <c r="E318" s="1" t="s">
        <v>1002</v>
      </c>
      <c r="F318" s="1">
        <v>496</v>
      </c>
      <c r="G318" s="1">
        <v>107</v>
      </c>
      <c r="H318" s="1" t="s">
        <v>978</v>
      </c>
      <c r="I318" s="1" t="s">
        <v>1003</v>
      </c>
      <c r="J318" s="1" t="s">
        <v>980</v>
      </c>
      <c r="K318" s="1" t="s">
        <v>1004</v>
      </c>
      <c r="L318" s="1" t="s">
        <v>982</v>
      </c>
      <c r="M318" s="1" t="s">
        <v>1005</v>
      </c>
      <c r="N318" s="1" t="s">
        <v>856</v>
      </c>
      <c r="O318" s="1">
        <v>55</v>
      </c>
      <c r="P318" s="1" t="s">
        <v>984</v>
      </c>
      <c r="Q318" s="1" t="s">
        <v>1006</v>
      </c>
      <c r="R318" s="1" t="s">
        <v>986</v>
      </c>
      <c r="S318">
        <f>VLOOKUP(B318,[1]高三上!$B:$R,6,0)</f>
        <v>113</v>
      </c>
      <c r="T318" t="str">
        <f>VLOOKUP(B318,[1]高三上!$B:$R,7,0)</f>
        <v>刘玲君</v>
      </c>
      <c r="U318">
        <f>VLOOKUP(B318,[1]高三上!$B:$R,8,0)</f>
        <v>93</v>
      </c>
      <c r="V318" t="str">
        <f>VLOOKUP(B318,[1]高三上!$B:$R,9,0)</f>
        <v>杜东洋</v>
      </c>
      <c r="W318">
        <f>VLOOKUP(B318,[1]高三上!$B:$R,10,0)</f>
        <v>96</v>
      </c>
      <c r="X318" t="str">
        <f>VLOOKUP(B318,[1]高三上!$B:$R,11,0)</f>
        <v>尹英娇</v>
      </c>
      <c r="Y318">
        <f>VLOOKUP(B318,[1]高三上!$B:$R,12,0)</f>
        <v>66</v>
      </c>
      <c r="Z318" t="str">
        <f>VLOOKUP(B318,[1]高三上!$B:$R,13,0)</f>
        <v>向雅欣</v>
      </c>
      <c r="AA318">
        <f>VLOOKUP(B318,[1]高三上!$B:$R,14,0)</f>
        <v>50</v>
      </c>
      <c r="AB318" t="str">
        <f>VLOOKUP(B318,[1]高三上!$B:$R,15,0)</f>
        <v>沙华莺</v>
      </c>
      <c r="AC318">
        <f>VLOOKUP(B318,[1]高三上!$B:$R,16,0)</f>
        <v>50</v>
      </c>
      <c r="AD318" t="str">
        <f>VLOOKUP(B318,[1]高三上!$B:$R,17,0)</f>
        <v>骆泽群</v>
      </c>
      <c r="AE318" t="str">
        <f>VLOOKUP($B318,[1]高二下!$B:$R,6,0)</f>
        <v>97.0</v>
      </c>
      <c r="AF318" t="str">
        <f>VLOOKUP($B318,[1]高二下!$B:$R,7,0)</f>
        <v>刘玲君</v>
      </c>
      <c r="AG318" t="str">
        <f>VLOOKUP($B318,[1]高二下!$B:$R,8,0)</f>
        <v>93.0</v>
      </c>
      <c r="AH318" t="str">
        <f>VLOOKUP($B318,[1]高二下!$B:$R,9,0)</f>
        <v>杜东洋</v>
      </c>
      <c r="AI318" t="str">
        <f>VLOOKUP($B318,[1]高二下!$B:$R,10,0)</f>
        <v>84.0</v>
      </c>
      <c r="AJ318" t="str">
        <f>VLOOKUP($B318,[1]高二下!$B:$R,11,0)</f>
        <v>尹英娇</v>
      </c>
      <c r="AK318" t="str">
        <f>VLOOKUP($B318,[1]高二下!$B:$R,12,0)</f>
        <v>69.0</v>
      </c>
      <c r="AL318" t="str">
        <f>VLOOKUP($B318,[1]高二下!$B:$R,13,0)</f>
        <v>向雅欣</v>
      </c>
      <c r="AM318" t="str">
        <f>VLOOKUP($B318,[1]高二下!$B:$R,14,0)</f>
        <v>67.0</v>
      </c>
      <c r="AN318" t="str">
        <f>VLOOKUP($B318,[1]高二下!$B:$R,15,0)</f>
        <v>沙华莺</v>
      </c>
      <c r="AO318" t="str">
        <f>VLOOKUP($B318,[1]高二下!$B:$R,16,0)</f>
        <v>70.0</v>
      </c>
      <c r="AP318" t="str">
        <f>VLOOKUP($B318,[1]高二下!$B:$R,17,0)</f>
        <v>骆泽群</v>
      </c>
      <c r="AQ318" t="e">
        <f>VLOOKUP($B318,[2]高二上!$B:$R,6,0)</f>
        <v>#N/A</v>
      </c>
      <c r="AR318" t="e">
        <f>VLOOKUP($B318,[2]高二上!$B:$R,7,0)</f>
        <v>#N/A</v>
      </c>
      <c r="AS318" t="e">
        <f>VLOOKUP($B318,[2]高二上!$B:$R,8,0)</f>
        <v>#N/A</v>
      </c>
      <c r="AT318" t="e">
        <f>VLOOKUP($B318,[2]高二上!$B:$R,9,0)</f>
        <v>#N/A</v>
      </c>
      <c r="AU318" t="e">
        <f>VLOOKUP($B318,[2]高二上!$B:$R,10,0)</f>
        <v>#N/A</v>
      </c>
      <c r="AV318" t="e">
        <f>VLOOKUP($B318,[2]高二上!$B:$R,11,0)</f>
        <v>#N/A</v>
      </c>
      <c r="AW318" t="e">
        <f>VLOOKUP($B318,[2]高二上!$B:$R,12,0)</f>
        <v>#N/A</v>
      </c>
      <c r="AX318" t="e">
        <f>VLOOKUP($B318,[2]高二上!$B:$R,13,0)</f>
        <v>#N/A</v>
      </c>
      <c r="AY318" t="e">
        <f>VLOOKUP($B318,[2]高二上!$B:$R,14,0)</f>
        <v>#N/A</v>
      </c>
      <c r="AZ318" t="e">
        <f>VLOOKUP($B318,[2]高二上!$B:$R,15,0)</f>
        <v>#N/A</v>
      </c>
      <c r="BA318" t="e">
        <f>VLOOKUP($B318,[2]高二上!$B:$R,16,0)</f>
        <v>#N/A</v>
      </c>
      <c r="BB318" t="e">
        <f>VLOOKUP($B318,[2]高二上!$B:$R,17,0)</f>
        <v>#N/A</v>
      </c>
      <c r="BC318">
        <f>VLOOKUP($B318,[1]高一下!$B:$R,6,0)</f>
        <v>96</v>
      </c>
      <c r="BD318" t="str">
        <f>VLOOKUP($B318,[1]高一下!$B:$R,7,0)</f>
        <v>刘玲君</v>
      </c>
      <c r="BE318">
        <f>VLOOKUP($B318,[1]高一下!$B:$R,8,0)</f>
        <v>98</v>
      </c>
      <c r="BF318" t="str">
        <f>VLOOKUP($B318,[1]高一下!$B:$R,9,0)</f>
        <v>陈强</v>
      </c>
      <c r="BG318">
        <f>VLOOKUP($B318,[1]高一下!$B:$R,10,0)</f>
        <v>84</v>
      </c>
      <c r="BH318" t="str">
        <f>VLOOKUP($B318,[1]高一下!$B:$R,11,0)</f>
        <v>尹英娇</v>
      </c>
      <c r="BI318">
        <f>VLOOKUP($B318,[1]高一下!$B:$R,12,0)</f>
        <v>60</v>
      </c>
      <c r="BJ318" t="str">
        <f>VLOOKUP($B318,[1]高一下!$B:$R,13,0)</f>
        <v>李华</v>
      </c>
      <c r="BK318">
        <f>VLOOKUP($B318,[1]高一下!$B:$R,14,0)</f>
        <v>75</v>
      </c>
      <c r="BL318" t="str">
        <f>VLOOKUP($B318,[1]高一下!$B:$R,15,0)</f>
        <v>沙华莺</v>
      </c>
      <c r="BM318">
        <f>VLOOKUP($B318,[1]高一下!$B:$R,16,0)</f>
        <v>76</v>
      </c>
      <c r="BN318" t="str">
        <f>VLOOKUP($B318,[1]高一下!$B:$R,17,0)</f>
        <v>骆泽群</v>
      </c>
      <c r="BO318">
        <f>VLOOKUP($B318,[1]高一上!$B:$W,5,0)</f>
        <v>84</v>
      </c>
      <c r="BP318" t="str">
        <f>VLOOKUP($B318,[1]高一上!$B:$W,6,0)</f>
        <v>刘玲君</v>
      </c>
      <c r="BQ318">
        <f>VLOOKUP($B318,[1]高一上!$B:$W,7,0)</f>
        <v>78</v>
      </c>
      <c r="BR318" t="str">
        <f>VLOOKUP($B318,[1]高一上!$B:$W,8,0)</f>
        <v>陈强</v>
      </c>
      <c r="BS318">
        <f>VLOOKUP($B318,[1]高一上!$B:$W,9,0)</f>
        <v>72.5</v>
      </c>
      <c r="BT318" t="str">
        <f>VLOOKUP($B318,[1]高一上!$B:$W,10,0)</f>
        <v>尹英娇</v>
      </c>
      <c r="BU318">
        <f>VLOOKUP($B318,[1]高一上!$B:$W,17,0)</f>
        <v>70</v>
      </c>
      <c r="BV318" t="str">
        <f>VLOOKUP($B318,[1]高一上!$B:$W,18,0)</f>
        <v>李华</v>
      </c>
      <c r="BW318">
        <f>VLOOKUP($B318,[1]高一上!$B:$W,19,0)</f>
        <v>58</v>
      </c>
      <c r="BX318" t="str">
        <f>VLOOKUP($B318,[1]高一上!$B:$W,20,0)</f>
        <v>沙华莺</v>
      </c>
      <c r="BY318">
        <f>VLOOKUP($B318,[1]高一上!$B:$W,21,0)</f>
        <v>58</v>
      </c>
      <c r="BZ318" t="str">
        <f>VLOOKUP($B318,[1]高一上!$B:$W,22,0)</f>
        <v>骆泽群</v>
      </c>
      <c r="CA318">
        <f>VLOOKUP($B318,[1]中考!$B:$N,5,0)</f>
        <v>114</v>
      </c>
      <c r="CB318">
        <f>VLOOKUP($B318,[1]中考!$B:$N,6,0)</f>
        <v>94</v>
      </c>
      <c r="CC318">
        <f>VLOOKUP($B318,[1]中考!$B:$N,7,0)</f>
        <v>106</v>
      </c>
      <c r="CD318">
        <f>VLOOKUP($B318,[1]中考!$B:$N,11,0)</f>
        <v>38</v>
      </c>
      <c r="CE318">
        <f>VLOOKUP($B318,[1]中考!$B:$N,12,0)</f>
        <v>39</v>
      </c>
      <c r="CF318">
        <f>VLOOKUP($B318,[1]中考!$B:$N,13,0)</f>
        <v>45</v>
      </c>
    </row>
    <row r="319" spans="1:84" x14ac:dyDescent="0.2">
      <c r="A319" s="3" t="s">
        <v>1007</v>
      </c>
      <c r="B319" s="1" t="s">
        <v>1008</v>
      </c>
      <c r="C319" s="1" t="s">
        <v>976</v>
      </c>
      <c r="D319" s="1" t="s">
        <v>853</v>
      </c>
      <c r="E319" s="1" t="s">
        <v>1009</v>
      </c>
      <c r="F319" s="1">
        <v>496</v>
      </c>
      <c r="G319" s="1">
        <v>106</v>
      </c>
      <c r="H319" s="1" t="s">
        <v>978</v>
      </c>
      <c r="I319" s="1" t="s">
        <v>992</v>
      </c>
      <c r="J319" s="1" t="s">
        <v>980</v>
      </c>
      <c r="K319" s="1" t="s">
        <v>1010</v>
      </c>
      <c r="L319" s="1" t="s">
        <v>982</v>
      </c>
      <c r="M319" s="1" t="s">
        <v>1011</v>
      </c>
      <c r="N319" s="1" t="s">
        <v>856</v>
      </c>
      <c r="O319" s="1">
        <v>65.5</v>
      </c>
      <c r="P319" s="1" t="s">
        <v>984</v>
      </c>
      <c r="Q319" s="1" t="s">
        <v>1012</v>
      </c>
      <c r="R319" s="1" t="s">
        <v>986</v>
      </c>
      <c r="S319">
        <f>VLOOKUP(B319,[1]高三上!$B:$R,6,0)</f>
        <v>101</v>
      </c>
      <c r="T319" t="str">
        <f>VLOOKUP(B319,[1]高三上!$B:$R,7,0)</f>
        <v>刘玲君</v>
      </c>
      <c r="U319">
        <f>VLOOKUP(B319,[1]高三上!$B:$R,8,0)</f>
        <v>80</v>
      </c>
      <c r="V319" t="str">
        <f>VLOOKUP(B319,[1]高三上!$B:$R,9,0)</f>
        <v>杜东洋</v>
      </c>
      <c r="W319">
        <f>VLOOKUP(B319,[1]高三上!$B:$R,10,0)</f>
        <v>112</v>
      </c>
      <c r="X319" t="str">
        <f>VLOOKUP(B319,[1]高三上!$B:$R,11,0)</f>
        <v>尹英娇</v>
      </c>
      <c r="Y319">
        <f>VLOOKUP(B319,[1]高三上!$B:$R,12,0)</f>
        <v>71</v>
      </c>
      <c r="Z319" t="str">
        <f>VLOOKUP(B319,[1]高三上!$B:$R,13,0)</f>
        <v>向雅欣</v>
      </c>
      <c r="AA319">
        <f>VLOOKUP(B319,[1]高三上!$B:$R,14,0)</f>
        <v>48</v>
      </c>
      <c r="AB319" t="str">
        <f>VLOOKUP(B319,[1]高三上!$B:$R,15,0)</f>
        <v>沙华莺</v>
      </c>
      <c r="AC319">
        <f>VLOOKUP(B319,[1]高三上!$B:$R,16,0)</f>
        <v>39</v>
      </c>
      <c r="AD319" t="str">
        <f>VLOOKUP(B319,[1]高三上!$B:$R,17,0)</f>
        <v>骆泽群</v>
      </c>
      <c r="AE319" t="str">
        <f>VLOOKUP($B319,[1]高二下!$B:$R,6,0)</f>
        <v>95.0</v>
      </c>
      <c r="AF319" t="str">
        <f>VLOOKUP($B319,[1]高二下!$B:$R,7,0)</f>
        <v>刘玲君</v>
      </c>
      <c r="AG319" t="str">
        <f>VLOOKUP($B319,[1]高二下!$B:$R,8,0)</f>
        <v>72.0</v>
      </c>
      <c r="AH319" t="str">
        <f>VLOOKUP($B319,[1]高二下!$B:$R,9,0)</f>
        <v>杜东洋</v>
      </c>
      <c r="AI319" t="str">
        <f>VLOOKUP($B319,[1]高二下!$B:$R,10,0)</f>
        <v>111.5</v>
      </c>
      <c r="AJ319" t="str">
        <f>VLOOKUP($B319,[1]高二下!$B:$R,11,0)</f>
        <v>尹英娇</v>
      </c>
      <c r="AK319" t="str">
        <f>VLOOKUP($B319,[1]高二下!$B:$R,12,0)</f>
        <v>77.0</v>
      </c>
      <c r="AL319" t="str">
        <f>VLOOKUP($B319,[1]高二下!$B:$R,13,0)</f>
        <v>向雅欣</v>
      </c>
      <c r="AM319" t="str">
        <f>VLOOKUP($B319,[1]高二下!$B:$R,14,0)</f>
        <v>60.0</v>
      </c>
      <c r="AN319" t="str">
        <f>VLOOKUP($B319,[1]高二下!$B:$R,15,0)</f>
        <v>沙华莺</v>
      </c>
      <c r="AO319" t="str">
        <f>VLOOKUP($B319,[1]高二下!$B:$R,16,0)</f>
        <v>58.0</v>
      </c>
      <c r="AP319" t="str">
        <f>VLOOKUP($B319,[1]高二下!$B:$R,17,0)</f>
        <v>骆泽群</v>
      </c>
      <c r="AQ319" t="e">
        <f>VLOOKUP($B319,[2]高二上!$B:$R,6,0)</f>
        <v>#N/A</v>
      </c>
      <c r="AR319" t="e">
        <f>VLOOKUP($B319,[2]高二上!$B:$R,7,0)</f>
        <v>#N/A</v>
      </c>
      <c r="AS319" t="e">
        <f>VLOOKUP($B319,[2]高二上!$B:$R,8,0)</f>
        <v>#N/A</v>
      </c>
      <c r="AT319" t="e">
        <f>VLOOKUP($B319,[2]高二上!$B:$R,9,0)</f>
        <v>#N/A</v>
      </c>
      <c r="AU319" t="e">
        <f>VLOOKUP($B319,[2]高二上!$B:$R,10,0)</f>
        <v>#N/A</v>
      </c>
      <c r="AV319" t="e">
        <f>VLOOKUP($B319,[2]高二上!$B:$R,11,0)</f>
        <v>#N/A</v>
      </c>
      <c r="AW319" t="e">
        <f>VLOOKUP($B319,[2]高二上!$B:$R,12,0)</f>
        <v>#N/A</v>
      </c>
      <c r="AX319" t="e">
        <f>VLOOKUP($B319,[2]高二上!$B:$R,13,0)</f>
        <v>#N/A</v>
      </c>
      <c r="AY319" t="e">
        <f>VLOOKUP($B319,[2]高二上!$B:$R,14,0)</f>
        <v>#N/A</v>
      </c>
      <c r="AZ319" t="e">
        <f>VLOOKUP($B319,[2]高二上!$B:$R,15,0)</f>
        <v>#N/A</v>
      </c>
      <c r="BA319" t="e">
        <f>VLOOKUP($B319,[2]高二上!$B:$R,16,0)</f>
        <v>#N/A</v>
      </c>
      <c r="BB319" t="e">
        <f>VLOOKUP($B319,[2]高二上!$B:$R,17,0)</f>
        <v>#N/A</v>
      </c>
      <c r="BC319">
        <f>VLOOKUP($B319,[1]高一下!$B:$R,6,0)</f>
        <v>93</v>
      </c>
      <c r="BD319" t="str">
        <f>VLOOKUP($B319,[1]高一下!$B:$R,7,0)</f>
        <v>刘玲君</v>
      </c>
      <c r="BE319">
        <f>VLOOKUP($B319,[1]高一下!$B:$R,8,0)</f>
        <v>77</v>
      </c>
      <c r="BF319" t="str">
        <f>VLOOKUP($B319,[1]高一下!$B:$R,9,0)</f>
        <v>陈强</v>
      </c>
      <c r="BG319">
        <f>VLOOKUP($B319,[1]高一下!$B:$R,10,0)</f>
        <v>94</v>
      </c>
      <c r="BH319" t="str">
        <f>VLOOKUP($B319,[1]高一下!$B:$R,11,0)</f>
        <v>尹英娇</v>
      </c>
      <c r="BI319">
        <f>VLOOKUP($B319,[1]高一下!$B:$R,12,0)</f>
        <v>73</v>
      </c>
      <c r="BJ319" t="str">
        <f>VLOOKUP($B319,[1]高一下!$B:$R,13,0)</f>
        <v>李华</v>
      </c>
      <c r="BK319">
        <f>VLOOKUP($B319,[1]高一下!$B:$R,14,0)</f>
        <v>63</v>
      </c>
      <c r="BL319" t="str">
        <f>VLOOKUP($B319,[1]高一下!$B:$R,15,0)</f>
        <v>沙华莺</v>
      </c>
      <c r="BM319">
        <f>VLOOKUP($B319,[1]高一下!$B:$R,16,0)</f>
        <v>56</v>
      </c>
      <c r="BN319" t="str">
        <f>VLOOKUP($B319,[1]高一下!$B:$R,17,0)</f>
        <v>骆泽群</v>
      </c>
      <c r="BO319">
        <f>VLOOKUP($B319,[1]高一上!$B:$W,5,0)</f>
        <v>97</v>
      </c>
      <c r="BP319" t="str">
        <f>VLOOKUP($B319,[1]高一上!$B:$W,6,0)</f>
        <v>刘玲君</v>
      </c>
      <c r="BQ319">
        <f>VLOOKUP($B319,[1]高一上!$B:$W,7,0)</f>
        <v>64</v>
      </c>
      <c r="BR319" t="str">
        <f>VLOOKUP($B319,[1]高一上!$B:$W,8,0)</f>
        <v>陈强</v>
      </c>
      <c r="BS319">
        <f>VLOOKUP($B319,[1]高一上!$B:$W,9,0)</f>
        <v>92</v>
      </c>
      <c r="BT319" t="str">
        <f>VLOOKUP($B319,[1]高一上!$B:$W,10,0)</f>
        <v>尹英娇</v>
      </c>
      <c r="BU319">
        <f>VLOOKUP($B319,[1]高一上!$B:$W,17,0)</f>
        <v>62</v>
      </c>
      <c r="BV319" t="str">
        <f>VLOOKUP($B319,[1]高一上!$B:$W,18,0)</f>
        <v>李华</v>
      </c>
      <c r="BW319">
        <f>VLOOKUP($B319,[1]高一上!$B:$W,19,0)</f>
        <v>54</v>
      </c>
      <c r="BX319" t="str">
        <f>VLOOKUP($B319,[1]高一上!$B:$W,20,0)</f>
        <v>沙华莺</v>
      </c>
      <c r="BY319">
        <f>VLOOKUP($B319,[1]高一上!$B:$W,21,0)</f>
        <v>54</v>
      </c>
      <c r="BZ319" t="str">
        <f>VLOOKUP($B319,[1]高一上!$B:$W,22,0)</f>
        <v>骆泽群</v>
      </c>
      <c r="CA319">
        <f>VLOOKUP($B319,[1]中考!$B:$N,5,0)</f>
        <v>113</v>
      </c>
      <c r="CB319">
        <f>VLOOKUP($B319,[1]中考!$B:$N,6,0)</f>
        <v>72</v>
      </c>
      <c r="CC319">
        <f>VLOOKUP($B319,[1]中考!$B:$N,7,0)</f>
        <v>121</v>
      </c>
      <c r="CD319">
        <f>VLOOKUP($B319,[1]中考!$B:$N,11,0)</f>
        <v>38</v>
      </c>
      <c r="CE319">
        <f>VLOOKUP($B319,[1]中考!$B:$N,12,0)</f>
        <v>28</v>
      </c>
      <c r="CF319">
        <f>VLOOKUP($B319,[1]中考!$B:$N,13,0)</f>
        <v>36</v>
      </c>
    </row>
    <row r="320" spans="1:84" x14ac:dyDescent="0.2">
      <c r="A320" s="3" t="s">
        <v>1013</v>
      </c>
      <c r="B320" s="1" t="s">
        <v>1014</v>
      </c>
      <c r="C320" s="1" t="s">
        <v>976</v>
      </c>
      <c r="D320" s="1" t="s">
        <v>853</v>
      </c>
      <c r="E320" s="1" t="s">
        <v>1015</v>
      </c>
      <c r="F320" s="1">
        <v>494</v>
      </c>
      <c r="G320" s="1">
        <v>113</v>
      </c>
      <c r="H320" s="1" t="s">
        <v>978</v>
      </c>
      <c r="I320" s="1" t="s">
        <v>1016</v>
      </c>
      <c r="J320" s="1" t="s">
        <v>980</v>
      </c>
      <c r="K320" s="1" t="s">
        <v>1017</v>
      </c>
      <c r="L320" s="1" t="s">
        <v>982</v>
      </c>
      <c r="M320" s="1" t="s">
        <v>1018</v>
      </c>
      <c r="N320" s="1" t="s">
        <v>856</v>
      </c>
      <c r="O320" s="1">
        <v>62</v>
      </c>
      <c r="P320" s="1" t="s">
        <v>984</v>
      </c>
      <c r="Q320" s="1" t="s">
        <v>1019</v>
      </c>
      <c r="R320" s="1" t="s">
        <v>986</v>
      </c>
      <c r="S320">
        <f>VLOOKUP(B320,[1]高三上!$B:$R,6,0)</f>
        <v>106</v>
      </c>
      <c r="T320" t="str">
        <f>VLOOKUP(B320,[1]高三上!$B:$R,7,0)</f>
        <v>刘玲君</v>
      </c>
      <c r="U320">
        <f>VLOOKUP(B320,[1]高三上!$B:$R,8,0)</f>
        <v>80</v>
      </c>
      <c r="V320" t="str">
        <f>VLOOKUP(B320,[1]高三上!$B:$R,9,0)</f>
        <v>杜东洋</v>
      </c>
      <c r="W320">
        <f>VLOOKUP(B320,[1]高三上!$B:$R,10,0)</f>
        <v>110</v>
      </c>
      <c r="X320" t="str">
        <f>VLOOKUP(B320,[1]高三上!$B:$R,11,0)</f>
        <v>尹英娇</v>
      </c>
      <c r="Y320">
        <f>VLOOKUP(B320,[1]高三上!$B:$R,12,0)</f>
        <v>67.5</v>
      </c>
      <c r="Z320" t="str">
        <f>VLOOKUP(B320,[1]高三上!$B:$R,13,0)</f>
        <v>向雅欣</v>
      </c>
      <c r="AA320">
        <f>VLOOKUP(B320,[1]高三上!$B:$R,14,0)</f>
        <v>55</v>
      </c>
      <c r="AB320" t="str">
        <f>VLOOKUP(B320,[1]高三上!$B:$R,15,0)</f>
        <v>沙华莺</v>
      </c>
      <c r="AC320">
        <f>VLOOKUP(B320,[1]高三上!$B:$R,16,0)</f>
        <v>54</v>
      </c>
      <c r="AD320" t="str">
        <f>VLOOKUP(B320,[1]高三上!$B:$R,17,0)</f>
        <v>骆泽群</v>
      </c>
      <c r="AE320" t="str">
        <f>VLOOKUP($B320,[1]高二下!$B:$R,6,0)</f>
        <v>99.0</v>
      </c>
      <c r="AF320" t="str">
        <f>VLOOKUP($B320,[1]高二下!$B:$R,7,0)</f>
        <v>刘玲君</v>
      </c>
      <c r="AG320" t="str">
        <f>VLOOKUP($B320,[1]高二下!$B:$R,8,0)</f>
        <v>86.0</v>
      </c>
      <c r="AH320" t="str">
        <f>VLOOKUP($B320,[1]高二下!$B:$R,9,0)</f>
        <v>杜东洋</v>
      </c>
      <c r="AI320" t="str">
        <f>VLOOKUP($B320,[1]高二下!$B:$R,10,0)</f>
        <v>121.0</v>
      </c>
      <c r="AJ320" t="str">
        <f>VLOOKUP($B320,[1]高二下!$B:$R,11,0)</f>
        <v>尹英娇</v>
      </c>
      <c r="AK320" t="str">
        <f>VLOOKUP($B320,[1]高二下!$B:$R,12,0)</f>
        <v>73.0</v>
      </c>
      <c r="AL320" t="str">
        <f>VLOOKUP($B320,[1]高二下!$B:$R,13,0)</f>
        <v>向雅欣</v>
      </c>
      <c r="AM320" t="str">
        <f>VLOOKUP($B320,[1]高二下!$B:$R,14,0)</f>
        <v>77.0</v>
      </c>
      <c r="AN320" t="str">
        <f>VLOOKUP($B320,[1]高二下!$B:$R,15,0)</f>
        <v>沙华莺</v>
      </c>
      <c r="AO320" t="str">
        <f>VLOOKUP($B320,[1]高二下!$B:$R,16,0)</f>
        <v>69.0</v>
      </c>
      <c r="AP320" t="str">
        <f>VLOOKUP($B320,[1]高二下!$B:$R,17,0)</f>
        <v>骆泽群</v>
      </c>
      <c r="AQ320" t="e">
        <f>VLOOKUP($B320,[2]高二上!$B:$R,6,0)</f>
        <v>#N/A</v>
      </c>
      <c r="AR320" t="e">
        <f>VLOOKUP($B320,[2]高二上!$B:$R,7,0)</f>
        <v>#N/A</v>
      </c>
      <c r="AS320" t="e">
        <f>VLOOKUP($B320,[2]高二上!$B:$R,8,0)</f>
        <v>#N/A</v>
      </c>
      <c r="AT320" t="e">
        <f>VLOOKUP($B320,[2]高二上!$B:$R,9,0)</f>
        <v>#N/A</v>
      </c>
      <c r="AU320" t="e">
        <f>VLOOKUP($B320,[2]高二上!$B:$R,10,0)</f>
        <v>#N/A</v>
      </c>
      <c r="AV320" t="e">
        <f>VLOOKUP($B320,[2]高二上!$B:$R,11,0)</f>
        <v>#N/A</v>
      </c>
      <c r="AW320" t="e">
        <f>VLOOKUP($B320,[2]高二上!$B:$R,12,0)</f>
        <v>#N/A</v>
      </c>
      <c r="AX320" t="e">
        <f>VLOOKUP($B320,[2]高二上!$B:$R,13,0)</f>
        <v>#N/A</v>
      </c>
      <c r="AY320" t="e">
        <f>VLOOKUP($B320,[2]高二上!$B:$R,14,0)</f>
        <v>#N/A</v>
      </c>
      <c r="AZ320" t="e">
        <f>VLOOKUP($B320,[2]高二上!$B:$R,15,0)</f>
        <v>#N/A</v>
      </c>
      <c r="BA320" t="e">
        <f>VLOOKUP($B320,[2]高二上!$B:$R,16,0)</f>
        <v>#N/A</v>
      </c>
      <c r="BB320" t="e">
        <f>VLOOKUP($B320,[2]高二上!$B:$R,17,0)</f>
        <v>#N/A</v>
      </c>
      <c r="BC320">
        <f>VLOOKUP($B320,[1]高一下!$B:$R,6,0)</f>
        <v>104</v>
      </c>
      <c r="BD320" t="str">
        <f>VLOOKUP($B320,[1]高一下!$B:$R,7,0)</f>
        <v>刘玲君</v>
      </c>
      <c r="BE320">
        <f>VLOOKUP($B320,[1]高一下!$B:$R,8,0)</f>
        <v>104</v>
      </c>
      <c r="BF320" t="str">
        <f>VLOOKUP($B320,[1]高一下!$B:$R,9,0)</f>
        <v>陈强</v>
      </c>
      <c r="BG320">
        <f>VLOOKUP($B320,[1]高一下!$B:$R,10,0)</f>
        <v>106</v>
      </c>
      <c r="BH320" t="str">
        <f>VLOOKUP($B320,[1]高一下!$B:$R,11,0)</f>
        <v>尹英娇</v>
      </c>
      <c r="BI320">
        <f>VLOOKUP($B320,[1]高一下!$B:$R,12,0)</f>
        <v>62</v>
      </c>
      <c r="BJ320" t="str">
        <f>VLOOKUP($B320,[1]高一下!$B:$R,13,0)</f>
        <v>李华</v>
      </c>
      <c r="BK320">
        <f>VLOOKUP($B320,[1]高一下!$B:$R,14,0)</f>
        <v>74</v>
      </c>
      <c r="BL320" t="str">
        <f>VLOOKUP($B320,[1]高一下!$B:$R,15,0)</f>
        <v>沙华莺</v>
      </c>
      <c r="BM320">
        <f>VLOOKUP($B320,[1]高一下!$B:$R,16,0)</f>
        <v>72</v>
      </c>
      <c r="BN320" t="str">
        <f>VLOOKUP($B320,[1]高一下!$B:$R,17,0)</f>
        <v>骆泽群</v>
      </c>
      <c r="BO320">
        <f>VLOOKUP($B320,[1]高一上!$B:$W,5,0)</f>
        <v>100</v>
      </c>
      <c r="BP320" t="str">
        <f>VLOOKUP($B320,[1]高一上!$B:$W,6,0)</f>
        <v>刘玲君</v>
      </c>
      <c r="BQ320">
        <f>VLOOKUP($B320,[1]高一上!$B:$W,7,0)</f>
        <v>58</v>
      </c>
      <c r="BR320" t="str">
        <f>VLOOKUP($B320,[1]高一上!$B:$W,8,0)</f>
        <v>陈强</v>
      </c>
      <c r="BS320">
        <f>VLOOKUP($B320,[1]高一上!$B:$W,9,0)</f>
        <v>94</v>
      </c>
      <c r="BT320" t="str">
        <f>VLOOKUP($B320,[1]高一上!$B:$W,10,0)</f>
        <v>尹英娇</v>
      </c>
      <c r="BU320">
        <f>VLOOKUP($B320,[1]高一上!$B:$W,17,0)</f>
        <v>72</v>
      </c>
      <c r="BV320" t="str">
        <f>VLOOKUP($B320,[1]高一上!$B:$W,18,0)</f>
        <v>李华</v>
      </c>
      <c r="BW320">
        <f>VLOOKUP($B320,[1]高一上!$B:$W,19,0)</f>
        <v>60</v>
      </c>
      <c r="BX320" t="str">
        <f>VLOOKUP($B320,[1]高一上!$B:$W,20,0)</f>
        <v>沙华莺</v>
      </c>
      <c r="BY320">
        <f>VLOOKUP($B320,[1]高一上!$B:$W,21,0)</f>
        <v>60</v>
      </c>
      <c r="BZ320" t="str">
        <f>VLOOKUP($B320,[1]高一上!$B:$W,22,0)</f>
        <v>骆泽群</v>
      </c>
      <c r="CA320">
        <f>VLOOKUP($B320,[1]中考!$B:$N,5,0)</f>
        <v>111</v>
      </c>
      <c r="CB320">
        <f>VLOOKUP($B320,[1]中考!$B:$N,6,0)</f>
        <v>92</v>
      </c>
      <c r="CC320">
        <f>VLOOKUP($B320,[1]中考!$B:$N,7,0)</f>
        <v>129</v>
      </c>
      <c r="CD320">
        <f>VLOOKUP($B320,[1]中考!$B:$N,11,0)</f>
        <v>38</v>
      </c>
      <c r="CE320">
        <f>VLOOKUP($B320,[1]中考!$B:$N,12,0)</f>
        <v>36</v>
      </c>
      <c r="CF320">
        <f>VLOOKUP($B320,[1]中考!$B:$N,13,0)</f>
        <v>40</v>
      </c>
    </row>
    <row r="321" spans="1:84" x14ac:dyDescent="0.2">
      <c r="A321" s="3" t="s">
        <v>1020</v>
      </c>
      <c r="B321" s="1" t="s">
        <v>1021</v>
      </c>
      <c r="C321" s="1" t="s">
        <v>976</v>
      </c>
      <c r="D321" s="1" t="s">
        <v>853</v>
      </c>
      <c r="E321" s="1" t="s">
        <v>1022</v>
      </c>
      <c r="F321" s="1">
        <v>493</v>
      </c>
      <c r="G321" s="1">
        <v>113</v>
      </c>
      <c r="H321" s="1" t="s">
        <v>978</v>
      </c>
      <c r="I321" s="1" t="s">
        <v>1023</v>
      </c>
      <c r="J321" s="1" t="s">
        <v>980</v>
      </c>
      <c r="K321" s="1" t="s">
        <v>1010</v>
      </c>
      <c r="L321" s="1" t="s">
        <v>982</v>
      </c>
      <c r="M321" s="1" t="s">
        <v>1024</v>
      </c>
      <c r="N321" s="1" t="s">
        <v>856</v>
      </c>
      <c r="O321" s="1">
        <v>54</v>
      </c>
      <c r="P321" s="1" t="s">
        <v>984</v>
      </c>
      <c r="Q321" s="1" t="s">
        <v>1025</v>
      </c>
      <c r="R321" s="1" t="s">
        <v>986</v>
      </c>
      <c r="S321">
        <f>VLOOKUP(B321,[1]高三上!$B:$R,6,0)</f>
        <v>104</v>
      </c>
      <c r="T321" t="str">
        <f>VLOOKUP(B321,[1]高三上!$B:$R,7,0)</f>
        <v>刘玲君</v>
      </c>
      <c r="U321">
        <f>VLOOKUP(B321,[1]高三上!$B:$R,8,0)</f>
        <v>65</v>
      </c>
      <c r="V321" t="str">
        <f>VLOOKUP(B321,[1]高三上!$B:$R,9,0)</f>
        <v>杜东洋</v>
      </c>
      <c r="W321">
        <f>VLOOKUP(B321,[1]高三上!$B:$R,10,0)</f>
        <v>115.5</v>
      </c>
      <c r="X321" t="str">
        <f>VLOOKUP(B321,[1]高三上!$B:$R,11,0)</f>
        <v>尹英娇</v>
      </c>
      <c r="Y321">
        <f>VLOOKUP(B321,[1]高三上!$B:$R,12,0)</f>
        <v>73</v>
      </c>
      <c r="Z321" t="str">
        <f>VLOOKUP(B321,[1]高三上!$B:$R,13,0)</f>
        <v>向雅欣</v>
      </c>
      <c r="AA321">
        <f>VLOOKUP(B321,[1]高三上!$B:$R,14,0)</f>
        <v>40</v>
      </c>
      <c r="AB321" t="str">
        <f>VLOOKUP(B321,[1]高三上!$B:$R,15,0)</f>
        <v>沙华莺</v>
      </c>
      <c r="AC321">
        <f>VLOOKUP(B321,[1]高三上!$B:$R,16,0)</f>
        <v>30</v>
      </c>
      <c r="AD321" t="str">
        <f>VLOOKUP(B321,[1]高三上!$B:$R,17,0)</f>
        <v>骆泽群</v>
      </c>
      <c r="AE321" t="str">
        <f>VLOOKUP($B321,[1]高二下!$B:$R,6,0)</f>
        <v>91.0</v>
      </c>
      <c r="AF321" t="str">
        <f>VLOOKUP($B321,[1]高二下!$B:$R,7,0)</f>
        <v>刘玲君</v>
      </c>
      <c r="AG321" t="str">
        <f>VLOOKUP($B321,[1]高二下!$B:$R,8,0)</f>
        <v>98.0</v>
      </c>
      <c r="AH321" t="str">
        <f>VLOOKUP($B321,[1]高二下!$B:$R,9,0)</f>
        <v>杜东洋</v>
      </c>
      <c r="AI321" t="str">
        <f>VLOOKUP($B321,[1]高二下!$B:$R,10,0)</f>
        <v>117.0</v>
      </c>
      <c r="AJ321" t="str">
        <f>VLOOKUP($B321,[1]高二下!$B:$R,11,0)</f>
        <v>尹英娇</v>
      </c>
      <c r="AK321" t="str">
        <f>VLOOKUP($B321,[1]高二下!$B:$R,12,0)</f>
        <v>87.0</v>
      </c>
      <c r="AL321" t="str">
        <f>VLOOKUP($B321,[1]高二下!$B:$R,13,0)</f>
        <v>向雅欣</v>
      </c>
      <c r="AM321" t="str">
        <f>VLOOKUP($B321,[1]高二下!$B:$R,14,0)</f>
        <v>70.0</v>
      </c>
      <c r="AN321" t="str">
        <f>VLOOKUP($B321,[1]高二下!$B:$R,15,0)</f>
        <v>沙华莺</v>
      </c>
      <c r="AO321" t="str">
        <f>VLOOKUP($B321,[1]高二下!$B:$R,16,0)</f>
        <v>68.0</v>
      </c>
      <c r="AP321" t="str">
        <f>VLOOKUP($B321,[1]高二下!$B:$R,17,0)</f>
        <v>骆泽群</v>
      </c>
      <c r="AQ321" t="e">
        <f>VLOOKUP($B321,[2]高二上!$B:$R,6,0)</f>
        <v>#N/A</v>
      </c>
      <c r="AR321" t="e">
        <f>VLOOKUP($B321,[2]高二上!$B:$R,7,0)</f>
        <v>#N/A</v>
      </c>
      <c r="AS321" t="e">
        <f>VLOOKUP($B321,[2]高二上!$B:$R,8,0)</f>
        <v>#N/A</v>
      </c>
      <c r="AT321" t="e">
        <f>VLOOKUP($B321,[2]高二上!$B:$R,9,0)</f>
        <v>#N/A</v>
      </c>
      <c r="AU321" t="e">
        <f>VLOOKUP($B321,[2]高二上!$B:$R,10,0)</f>
        <v>#N/A</v>
      </c>
      <c r="AV321" t="e">
        <f>VLOOKUP($B321,[2]高二上!$B:$R,11,0)</f>
        <v>#N/A</v>
      </c>
      <c r="AW321" t="e">
        <f>VLOOKUP($B321,[2]高二上!$B:$R,12,0)</f>
        <v>#N/A</v>
      </c>
      <c r="AX321" t="e">
        <f>VLOOKUP($B321,[2]高二上!$B:$R,13,0)</f>
        <v>#N/A</v>
      </c>
      <c r="AY321" t="e">
        <f>VLOOKUP($B321,[2]高二上!$B:$R,14,0)</f>
        <v>#N/A</v>
      </c>
      <c r="AZ321" t="e">
        <f>VLOOKUP($B321,[2]高二上!$B:$R,15,0)</f>
        <v>#N/A</v>
      </c>
      <c r="BA321" t="e">
        <f>VLOOKUP($B321,[2]高二上!$B:$R,16,0)</f>
        <v>#N/A</v>
      </c>
      <c r="BB321" t="e">
        <f>VLOOKUP($B321,[2]高二上!$B:$R,17,0)</f>
        <v>#N/A</v>
      </c>
      <c r="BC321">
        <f>VLOOKUP($B321,[1]高一下!$B:$R,6,0)</f>
        <v>98</v>
      </c>
      <c r="BD321" t="str">
        <f>VLOOKUP($B321,[1]高一下!$B:$R,7,0)</f>
        <v>刘玲君</v>
      </c>
      <c r="BE321">
        <f>VLOOKUP($B321,[1]高一下!$B:$R,8,0)</f>
        <v>106</v>
      </c>
      <c r="BF321" t="str">
        <f>VLOOKUP($B321,[1]高一下!$B:$R,9,0)</f>
        <v>陈强</v>
      </c>
      <c r="BG321">
        <f>VLOOKUP($B321,[1]高一下!$B:$R,10,0)</f>
        <v>91</v>
      </c>
      <c r="BH321" t="str">
        <f>VLOOKUP($B321,[1]高一下!$B:$R,11,0)</f>
        <v>尹英娇</v>
      </c>
      <c r="BI321">
        <f>VLOOKUP($B321,[1]高一下!$B:$R,12,0)</f>
        <v>72</v>
      </c>
      <c r="BJ321" t="str">
        <f>VLOOKUP($B321,[1]高一下!$B:$R,13,0)</f>
        <v>李华</v>
      </c>
      <c r="BK321">
        <f>VLOOKUP($B321,[1]高一下!$B:$R,14,0)</f>
        <v>62</v>
      </c>
      <c r="BL321" t="str">
        <f>VLOOKUP($B321,[1]高一下!$B:$R,15,0)</f>
        <v>沙华莺</v>
      </c>
      <c r="BM321">
        <f>VLOOKUP($B321,[1]高一下!$B:$R,16,0)</f>
        <v>66</v>
      </c>
      <c r="BN321" t="str">
        <f>VLOOKUP($B321,[1]高一下!$B:$R,17,0)</f>
        <v>骆泽群</v>
      </c>
      <c r="BO321">
        <f>VLOOKUP($B321,[1]高一上!$B:$W,5,0)</f>
        <v>80</v>
      </c>
      <c r="BP321" t="str">
        <f>VLOOKUP($B321,[1]高一上!$B:$W,6,0)</f>
        <v>刘玲君</v>
      </c>
      <c r="BQ321">
        <f>VLOOKUP($B321,[1]高一上!$B:$W,7,0)</f>
        <v>63</v>
      </c>
      <c r="BR321" t="str">
        <f>VLOOKUP($B321,[1]高一上!$B:$W,8,0)</f>
        <v>陈强</v>
      </c>
      <c r="BS321">
        <f>VLOOKUP($B321,[1]高一上!$B:$W,9,0)</f>
        <v>87.5</v>
      </c>
      <c r="BT321" t="str">
        <f>VLOOKUP($B321,[1]高一上!$B:$W,10,0)</f>
        <v>尹英娇</v>
      </c>
      <c r="BU321">
        <f>VLOOKUP($B321,[1]高一上!$B:$W,17,0)</f>
        <v>79</v>
      </c>
      <c r="BV321" t="str">
        <f>VLOOKUP($B321,[1]高一上!$B:$W,18,0)</f>
        <v>李华</v>
      </c>
      <c r="BW321">
        <f>VLOOKUP($B321,[1]高一上!$B:$W,19,0)</f>
        <v>51</v>
      </c>
      <c r="BX321" t="str">
        <f>VLOOKUP($B321,[1]高一上!$B:$W,20,0)</f>
        <v>沙华莺</v>
      </c>
      <c r="BY321">
        <f>VLOOKUP($B321,[1]高一上!$B:$W,21,0)</f>
        <v>51</v>
      </c>
      <c r="BZ321" t="str">
        <f>VLOOKUP($B321,[1]高一上!$B:$W,22,0)</f>
        <v>骆泽群</v>
      </c>
      <c r="CA321">
        <f>VLOOKUP($B321,[1]中考!$B:$N,5,0)</f>
        <v>117</v>
      </c>
      <c r="CB321">
        <f>VLOOKUP($B321,[1]中考!$B:$N,6,0)</f>
        <v>75</v>
      </c>
      <c r="CC321">
        <f>VLOOKUP($B321,[1]中考!$B:$N,7,0)</f>
        <v>125</v>
      </c>
      <c r="CD321">
        <f>VLOOKUP($B321,[1]中考!$B:$N,11,0)</f>
        <v>28</v>
      </c>
      <c r="CE321">
        <f>VLOOKUP($B321,[1]中考!$B:$N,12,0)</f>
        <v>33</v>
      </c>
      <c r="CF321">
        <f>VLOOKUP($B321,[1]中考!$B:$N,13,0)</f>
        <v>40</v>
      </c>
    </row>
    <row r="322" spans="1:84" x14ac:dyDescent="0.2">
      <c r="A322" s="3" t="s">
        <v>1026</v>
      </c>
      <c r="B322" s="1" t="s">
        <v>1027</v>
      </c>
      <c r="C322" s="1" t="s">
        <v>976</v>
      </c>
      <c r="D322" s="1" t="s">
        <v>853</v>
      </c>
      <c r="E322" s="1" t="s">
        <v>1028</v>
      </c>
      <c r="F322" s="1">
        <v>493</v>
      </c>
      <c r="G322" s="1">
        <v>113</v>
      </c>
      <c r="H322" s="1" t="s">
        <v>978</v>
      </c>
      <c r="I322" s="1" t="s">
        <v>1023</v>
      </c>
      <c r="J322" s="1" t="s">
        <v>980</v>
      </c>
      <c r="K322" s="1" t="s">
        <v>1029</v>
      </c>
      <c r="L322" s="1" t="s">
        <v>982</v>
      </c>
      <c r="M322" s="1" t="s">
        <v>1030</v>
      </c>
      <c r="N322" s="1" t="s">
        <v>856</v>
      </c>
      <c r="O322" s="1">
        <v>72</v>
      </c>
      <c r="P322" s="1" t="s">
        <v>984</v>
      </c>
      <c r="Q322" s="1" t="s">
        <v>1031</v>
      </c>
      <c r="R322" s="1" t="s">
        <v>986</v>
      </c>
      <c r="S322">
        <f>VLOOKUP(B322,[1]高三上!$B:$R,6,0)</f>
        <v>100.5</v>
      </c>
      <c r="T322" t="str">
        <f>VLOOKUP(B322,[1]高三上!$B:$R,7,0)</f>
        <v>刘玲君</v>
      </c>
      <c r="U322">
        <f>VLOOKUP(B322,[1]高三上!$B:$R,8,0)</f>
        <v>99</v>
      </c>
      <c r="V322" t="str">
        <f>VLOOKUP(B322,[1]高三上!$B:$R,9,0)</f>
        <v>杜东洋</v>
      </c>
      <c r="W322">
        <f>VLOOKUP(B322,[1]高三上!$B:$R,10,0)</f>
        <v>95.5</v>
      </c>
      <c r="X322" t="str">
        <f>VLOOKUP(B322,[1]高三上!$B:$R,11,0)</f>
        <v>尹英娇</v>
      </c>
      <c r="Y322">
        <f>VLOOKUP(B322,[1]高三上!$B:$R,12,0)</f>
        <v>72.5</v>
      </c>
      <c r="Z322" t="str">
        <f>VLOOKUP(B322,[1]高三上!$B:$R,13,0)</f>
        <v>向雅欣</v>
      </c>
      <c r="AA322">
        <f>VLOOKUP(B322,[1]高三上!$B:$R,14,0)</f>
        <v>65</v>
      </c>
      <c r="AB322" t="str">
        <f>VLOOKUP(B322,[1]高三上!$B:$R,15,0)</f>
        <v>沙华莺</v>
      </c>
      <c r="AC322">
        <f>VLOOKUP(B322,[1]高三上!$B:$R,16,0)</f>
        <v>30</v>
      </c>
      <c r="AD322" t="str">
        <f>VLOOKUP(B322,[1]高三上!$B:$R,17,0)</f>
        <v>骆泽群</v>
      </c>
      <c r="AE322" t="str">
        <f>VLOOKUP($B322,[1]高二下!$B:$R,6,0)</f>
        <v>90.0</v>
      </c>
      <c r="AF322" t="str">
        <f>VLOOKUP($B322,[1]高二下!$B:$R,7,0)</f>
        <v>刘玲君</v>
      </c>
      <c r="AG322" t="str">
        <f>VLOOKUP($B322,[1]高二下!$B:$R,8,0)</f>
        <v>84.0</v>
      </c>
      <c r="AH322" t="str">
        <f>VLOOKUP($B322,[1]高二下!$B:$R,9,0)</f>
        <v>杜东洋</v>
      </c>
      <c r="AI322" t="str">
        <f>VLOOKUP($B322,[1]高二下!$B:$R,10,0)</f>
        <v>84.0</v>
      </c>
      <c r="AJ322" t="str">
        <f>VLOOKUP($B322,[1]高二下!$B:$R,11,0)</f>
        <v>尹英娇</v>
      </c>
      <c r="AK322" t="str">
        <f>VLOOKUP($B322,[1]高二下!$B:$R,12,0)</f>
        <v>74.0</v>
      </c>
      <c r="AL322" t="str">
        <f>VLOOKUP($B322,[1]高二下!$B:$R,13,0)</f>
        <v>向雅欣</v>
      </c>
      <c r="AM322" t="str">
        <f>VLOOKUP($B322,[1]高二下!$B:$R,14,0)</f>
        <v>69.0</v>
      </c>
      <c r="AN322" t="str">
        <f>VLOOKUP($B322,[1]高二下!$B:$R,15,0)</f>
        <v>沙华莺</v>
      </c>
      <c r="AO322" t="str">
        <f>VLOOKUP($B322,[1]高二下!$B:$R,16,0)</f>
        <v>50.0</v>
      </c>
      <c r="AP322" t="str">
        <f>VLOOKUP($B322,[1]高二下!$B:$R,17,0)</f>
        <v>骆泽群</v>
      </c>
      <c r="AQ322" t="e">
        <f>VLOOKUP($B322,[2]高二上!$B:$R,6,0)</f>
        <v>#N/A</v>
      </c>
      <c r="AR322" t="e">
        <f>VLOOKUP($B322,[2]高二上!$B:$R,7,0)</f>
        <v>#N/A</v>
      </c>
      <c r="AS322" t="e">
        <f>VLOOKUP($B322,[2]高二上!$B:$R,8,0)</f>
        <v>#N/A</v>
      </c>
      <c r="AT322" t="e">
        <f>VLOOKUP($B322,[2]高二上!$B:$R,9,0)</f>
        <v>#N/A</v>
      </c>
      <c r="AU322" t="e">
        <f>VLOOKUP($B322,[2]高二上!$B:$R,10,0)</f>
        <v>#N/A</v>
      </c>
      <c r="AV322" t="e">
        <f>VLOOKUP($B322,[2]高二上!$B:$R,11,0)</f>
        <v>#N/A</v>
      </c>
      <c r="AW322" t="e">
        <f>VLOOKUP($B322,[2]高二上!$B:$R,12,0)</f>
        <v>#N/A</v>
      </c>
      <c r="AX322" t="e">
        <f>VLOOKUP($B322,[2]高二上!$B:$R,13,0)</f>
        <v>#N/A</v>
      </c>
      <c r="AY322" t="e">
        <f>VLOOKUP($B322,[2]高二上!$B:$R,14,0)</f>
        <v>#N/A</v>
      </c>
      <c r="AZ322" t="e">
        <f>VLOOKUP($B322,[2]高二上!$B:$R,15,0)</f>
        <v>#N/A</v>
      </c>
      <c r="BA322" t="e">
        <f>VLOOKUP($B322,[2]高二上!$B:$R,16,0)</f>
        <v>#N/A</v>
      </c>
      <c r="BB322" t="e">
        <f>VLOOKUP($B322,[2]高二上!$B:$R,17,0)</f>
        <v>#N/A</v>
      </c>
      <c r="BC322">
        <f>VLOOKUP($B322,[1]高一下!$B:$R,6,0)</f>
        <v>96</v>
      </c>
      <c r="BD322" t="str">
        <f>VLOOKUP($B322,[1]高一下!$B:$R,7,0)</f>
        <v>刘玲君</v>
      </c>
      <c r="BE322">
        <f>VLOOKUP($B322,[1]高一下!$B:$R,8,0)</f>
        <v>93</v>
      </c>
      <c r="BF322" t="str">
        <f>VLOOKUP($B322,[1]高一下!$B:$R,9,0)</f>
        <v>陈强</v>
      </c>
      <c r="BG322">
        <f>VLOOKUP($B322,[1]高一下!$B:$R,10,0)</f>
        <v>70</v>
      </c>
      <c r="BH322" t="str">
        <f>VLOOKUP($B322,[1]高一下!$B:$R,11,0)</f>
        <v>尹英娇</v>
      </c>
      <c r="BI322">
        <f>VLOOKUP($B322,[1]高一下!$B:$R,12,0)</f>
        <v>72</v>
      </c>
      <c r="BJ322" t="str">
        <f>VLOOKUP($B322,[1]高一下!$B:$R,13,0)</f>
        <v>李华</v>
      </c>
      <c r="BK322">
        <f>VLOOKUP($B322,[1]高一下!$B:$R,14,0)</f>
        <v>73</v>
      </c>
      <c r="BL322" t="str">
        <f>VLOOKUP($B322,[1]高一下!$B:$R,15,0)</f>
        <v>沙华莺</v>
      </c>
      <c r="BM322">
        <f>VLOOKUP($B322,[1]高一下!$B:$R,16,0)</f>
        <v>58</v>
      </c>
      <c r="BN322" t="str">
        <f>VLOOKUP($B322,[1]高一下!$B:$R,17,0)</f>
        <v>骆泽群</v>
      </c>
      <c r="BO322">
        <f>VLOOKUP($B322,[1]高一上!$B:$W,5,0)</f>
        <v>82</v>
      </c>
      <c r="BP322" t="str">
        <f>VLOOKUP($B322,[1]高一上!$B:$W,6,0)</f>
        <v>李志友</v>
      </c>
      <c r="BQ322">
        <f>VLOOKUP($B322,[1]高一上!$B:$W,7,0)</f>
        <v>63</v>
      </c>
      <c r="BR322" t="str">
        <f>VLOOKUP($B322,[1]高一上!$B:$W,8,0)</f>
        <v>马磊</v>
      </c>
      <c r="BS322">
        <f>VLOOKUP($B322,[1]高一上!$B:$W,9,0)</f>
        <v>68</v>
      </c>
      <c r="BT322" t="str">
        <f>VLOOKUP($B322,[1]高一上!$B:$W,10,0)</f>
        <v>东梅</v>
      </c>
      <c r="BU322">
        <f>VLOOKUP($B322,[1]高一上!$B:$W,17,0)</f>
        <v>61</v>
      </c>
      <c r="BV322">
        <f>VLOOKUP($B322,[1]高一上!$B:$W,18,0)</f>
        <v>0</v>
      </c>
      <c r="BW322">
        <f>VLOOKUP($B322,[1]高一上!$B:$W,19,0)</f>
        <v>49</v>
      </c>
      <c r="BX322">
        <f>VLOOKUP($B322,[1]高一上!$B:$W,20,0)</f>
        <v>0</v>
      </c>
      <c r="BY322">
        <f>VLOOKUP($B322,[1]高一上!$B:$W,21,0)</f>
        <v>49</v>
      </c>
      <c r="BZ322">
        <f>VLOOKUP($B322,[1]高一上!$B:$W,22,0)</f>
        <v>0</v>
      </c>
      <c r="CA322">
        <f>VLOOKUP($B322,[1]中考!$B:$N,5,0)</f>
        <v>94</v>
      </c>
      <c r="CB322">
        <f>VLOOKUP($B322,[1]中考!$B:$N,6,0)</f>
        <v>70</v>
      </c>
      <c r="CC322">
        <f>VLOOKUP($B322,[1]中考!$B:$N,7,0)</f>
        <v>112</v>
      </c>
      <c r="CD322">
        <f>VLOOKUP($B322,[1]中考!$B:$N,11,0)</f>
        <v>38</v>
      </c>
      <c r="CE322">
        <f>VLOOKUP($B322,[1]中考!$B:$N,12,0)</f>
        <v>40</v>
      </c>
      <c r="CF322">
        <f>VLOOKUP($B322,[1]中考!$B:$N,13,0)</f>
        <v>45</v>
      </c>
    </row>
    <row r="323" spans="1:84" x14ac:dyDescent="0.2">
      <c r="A323" s="3" t="s">
        <v>1032</v>
      </c>
      <c r="B323" s="1" t="s">
        <v>1033</v>
      </c>
      <c r="C323" s="1" t="s">
        <v>976</v>
      </c>
      <c r="D323" s="1" t="s">
        <v>853</v>
      </c>
      <c r="E323" s="1" t="s">
        <v>1034</v>
      </c>
      <c r="F323" s="1">
        <v>491</v>
      </c>
      <c r="G323" s="1">
        <v>102</v>
      </c>
      <c r="H323" s="1" t="s">
        <v>978</v>
      </c>
      <c r="I323" s="1" t="s">
        <v>1035</v>
      </c>
      <c r="J323" s="1" t="s">
        <v>980</v>
      </c>
      <c r="K323" s="1" t="s">
        <v>1036</v>
      </c>
      <c r="L323" s="1" t="s">
        <v>982</v>
      </c>
      <c r="M323" s="1" t="s">
        <v>998</v>
      </c>
      <c r="N323" s="1" t="s">
        <v>856</v>
      </c>
      <c r="O323" s="1">
        <v>57.5</v>
      </c>
      <c r="P323" s="1" t="s">
        <v>984</v>
      </c>
      <c r="Q323" s="1" t="s">
        <v>1037</v>
      </c>
      <c r="R323" s="1" t="s">
        <v>986</v>
      </c>
      <c r="S323">
        <f>VLOOKUP(B323,[1]高三上!$B:$R,6,0)</f>
        <v>101.5</v>
      </c>
      <c r="T323" t="str">
        <f>VLOOKUP(B323,[1]高三上!$B:$R,7,0)</f>
        <v>刘玲君</v>
      </c>
      <c r="U323">
        <f>VLOOKUP(B323,[1]高三上!$B:$R,8,0)</f>
        <v>90</v>
      </c>
      <c r="V323" t="str">
        <f>VLOOKUP(B323,[1]高三上!$B:$R,9,0)</f>
        <v>杜东洋</v>
      </c>
      <c r="W323">
        <f>VLOOKUP(B323,[1]高三上!$B:$R,10,0)</f>
        <v>108.5</v>
      </c>
      <c r="X323" t="str">
        <f>VLOOKUP(B323,[1]高三上!$B:$R,11,0)</f>
        <v>尹英娇</v>
      </c>
      <c r="Y323">
        <f>VLOOKUP(B323,[1]高三上!$B:$R,12,0)</f>
        <v>60</v>
      </c>
      <c r="Z323" t="str">
        <f>VLOOKUP(B323,[1]高三上!$B:$R,13,0)</f>
        <v>向雅欣</v>
      </c>
      <c r="AA323">
        <f>VLOOKUP(B323,[1]高三上!$B:$R,14,0)</f>
        <v>52.5</v>
      </c>
      <c r="AB323" t="str">
        <f>VLOOKUP(B323,[1]高三上!$B:$R,15,0)</f>
        <v>沙华莺</v>
      </c>
      <c r="AC323">
        <f>VLOOKUP(B323,[1]高三上!$B:$R,16,0)</f>
        <v>40</v>
      </c>
      <c r="AD323" t="str">
        <f>VLOOKUP(B323,[1]高三上!$B:$R,17,0)</f>
        <v>骆泽群</v>
      </c>
      <c r="AE323" t="str">
        <f>VLOOKUP($B323,[1]高二下!$B:$R,6,0)</f>
        <v>89.0</v>
      </c>
      <c r="AF323" t="str">
        <f>VLOOKUP($B323,[1]高二下!$B:$R,7,0)</f>
        <v>刘玲君</v>
      </c>
      <c r="AG323" t="str">
        <f>VLOOKUP($B323,[1]高二下!$B:$R,8,0)</f>
        <v>94.0</v>
      </c>
      <c r="AH323" t="str">
        <f>VLOOKUP($B323,[1]高二下!$B:$R,9,0)</f>
        <v>杜东洋</v>
      </c>
      <c r="AI323" t="str">
        <f>VLOOKUP($B323,[1]高二下!$B:$R,10,0)</f>
        <v>98.5</v>
      </c>
      <c r="AJ323" t="str">
        <f>VLOOKUP($B323,[1]高二下!$B:$R,11,0)</f>
        <v>尹英娇</v>
      </c>
      <c r="AK323" t="str">
        <f>VLOOKUP($B323,[1]高二下!$B:$R,12,0)</f>
        <v>65.0</v>
      </c>
      <c r="AL323" t="str">
        <f>VLOOKUP($B323,[1]高二下!$B:$R,13,0)</f>
        <v>向雅欣</v>
      </c>
      <c r="AM323" t="str">
        <f>VLOOKUP($B323,[1]高二下!$B:$R,14,0)</f>
        <v>51.0</v>
      </c>
      <c r="AN323" t="str">
        <f>VLOOKUP($B323,[1]高二下!$B:$R,15,0)</f>
        <v>沙华莺</v>
      </c>
      <c r="AO323" t="str">
        <f>VLOOKUP($B323,[1]高二下!$B:$R,16,0)</f>
        <v>64.0</v>
      </c>
      <c r="AP323" t="str">
        <f>VLOOKUP($B323,[1]高二下!$B:$R,17,0)</f>
        <v>骆泽群</v>
      </c>
      <c r="AQ323" t="e">
        <f>VLOOKUP($B323,[2]高二上!$B:$R,6,0)</f>
        <v>#N/A</v>
      </c>
      <c r="AR323" t="e">
        <f>VLOOKUP($B323,[2]高二上!$B:$R,7,0)</f>
        <v>#N/A</v>
      </c>
      <c r="AS323" t="e">
        <f>VLOOKUP($B323,[2]高二上!$B:$R,8,0)</f>
        <v>#N/A</v>
      </c>
      <c r="AT323" t="e">
        <f>VLOOKUP($B323,[2]高二上!$B:$R,9,0)</f>
        <v>#N/A</v>
      </c>
      <c r="AU323" t="e">
        <f>VLOOKUP($B323,[2]高二上!$B:$R,10,0)</f>
        <v>#N/A</v>
      </c>
      <c r="AV323" t="e">
        <f>VLOOKUP($B323,[2]高二上!$B:$R,11,0)</f>
        <v>#N/A</v>
      </c>
      <c r="AW323" t="e">
        <f>VLOOKUP($B323,[2]高二上!$B:$R,12,0)</f>
        <v>#N/A</v>
      </c>
      <c r="AX323" t="e">
        <f>VLOOKUP($B323,[2]高二上!$B:$R,13,0)</f>
        <v>#N/A</v>
      </c>
      <c r="AY323" t="e">
        <f>VLOOKUP($B323,[2]高二上!$B:$R,14,0)</f>
        <v>#N/A</v>
      </c>
      <c r="AZ323" t="e">
        <f>VLOOKUP($B323,[2]高二上!$B:$R,15,0)</f>
        <v>#N/A</v>
      </c>
      <c r="BA323" t="e">
        <f>VLOOKUP($B323,[2]高二上!$B:$R,16,0)</f>
        <v>#N/A</v>
      </c>
      <c r="BB323" t="e">
        <f>VLOOKUP($B323,[2]高二上!$B:$R,17,0)</f>
        <v>#N/A</v>
      </c>
      <c r="BC323">
        <f>VLOOKUP($B323,[1]高一下!$B:$R,6,0)</f>
        <v>91</v>
      </c>
      <c r="BD323" t="str">
        <f>VLOOKUP($B323,[1]高一下!$B:$R,7,0)</f>
        <v>刘玲君</v>
      </c>
      <c r="BE323">
        <f>VLOOKUP($B323,[1]高一下!$B:$R,8,0)</f>
        <v>88</v>
      </c>
      <c r="BF323" t="str">
        <f>VLOOKUP($B323,[1]高一下!$B:$R,9,0)</f>
        <v>陈强</v>
      </c>
      <c r="BG323">
        <f>VLOOKUP($B323,[1]高一下!$B:$R,10,0)</f>
        <v>82</v>
      </c>
      <c r="BH323" t="str">
        <f>VLOOKUP($B323,[1]高一下!$B:$R,11,0)</f>
        <v>尹英娇</v>
      </c>
      <c r="BI323">
        <f>VLOOKUP($B323,[1]高一下!$B:$R,12,0)</f>
        <v>65</v>
      </c>
      <c r="BJ323" t="str">
        <f>VLOOKUP($B323,[1]高一下!$B:$R,13,0)</f>
        <v>李华</v>
      </c>
      <c r="BK323">
        <f>VLOOKUP($B323,[1]高一下!$B:$R,14,0)</f>
        <v>68</v>
      </c>
      <c r="BL323" t="str">
        <f>VLOOKUP($B323,[1]高一下!$B:$R,15,0)</f>
        <v>沙华莺</v>
      </c>
      <c r="BM323">
        <f>VLOOKUP($B323,[1]高一下!$B:$R,16,0)</f>
        <v>69</v>
      </c>
      <c r="BN323" t="str">
        <f>VLOOKUP($B323,[1]高一下!$B:$R,17,0)</f>
        <v>骆泽群</v>
      </c>
      <c r="BO323">
        <f>VLOOKUP($B323,[1]高一上!$B:$W,5,0)</f>
        <v>85</v>
      </c>
      <c r="BP323" t="str">
        <f>VLOOKUP($B323,[1]高一上!$B:$W,6,0)</f>
        <v>刘玲君</v>
      </c>
      <c r="BQ323">
        <f>VLOOKUP($B323,[1]高一上!$B:$W,7,0)</f>
        <v>71</v>
      </c>
      <c r="BR323" t="str">
        <f>VLOOKUP($B323,[1]高一上!$B:$W,8,0)</f>
        <v>陈强</v>
      </c>
      <c r="BS323">
        <f>VLOOKUP($B323,[1]高一上!$B:$W,9,0)</f>
        <v>83</v>
      </c>
      <c r="BT323" t="str">
        <f>VLOOKUP($B323,[1]高一上!$B:$W,10,0)</f>
        <v>尹英娇</v>
      </c>
      <c r="BU323">
        <f>VLOOKUP($B323,[1]高一上!$B:$W,17,0)</f>
        <v>67</v>
      </c>
      <c r="BV323" t="str">
        <f>VLOOKUP($B323,[1]高一上!$B:$W,18,0)</f>
        <v>李华</v>
      </c>
      <c r="BW323">
        <f>VLOOKUP($B323,[1]高一上!$B:$W,19,0)</f>
        <v>40</v>
      </c>
      <c r="BX323" t="str">
        <f>VLOOKUP($B323,[1]高一上!$B:$W,20,0)</f>
        <v>沙华莺</v>
      </c>
      <c r="BY323">
        <f>VLOOKUP($B323,[1]高一上!$B:$W,21,0)</f>
        <v>40</v>
      </c>
      <c r="BZ323" t="str">
        <f>VLOOKUP($B323,[1]高一上!$B:$W,22,0)</f>
        <v>骆泽群</v>
      </c>
      <c r="CA323">
        <f>VLOOKUP($B323,[1]中考!$B:$N,5,0)</f>
        <v>103</v>
      </c>
      <c r="CB323">
        <f>VLOOKUP($B323,[1]中考!$B:$N,6,0)</f>
        <v>90</v>
      </c>
      <c r="CC323">
        <f>VLOOKUP($B323,[1]中考!$B:$N,7,0)</f>
        <v>115</v>
      </c>
      <c r="CD323">
        <f>VLOOKUP($B323,[1]中考!$B:$N,11,0)</f>
        <v>42</v>
      </c>
      <c r="CE323">
        <f>VLOOKUP($B323,[1]中考!$B:$N,12,0)</f>
        <v>36</v>
      </c>
      <c r="CF323">
        <f>VLOOKUP($B323,[1]中考!$B:$N,13,0)</f>
        <v>44</v>
      </c>
    </row>
    <row r="324" spans="1:84" x14ac:dyDescent="0.2">
      <c r="A324" s="3" t="s">
        <v>1038</v>
      </c>
      <c r="B324" s="1" t="s">
        <v>1039</v>
      </c>
      <c r="C324" s="1" t="s">
        <v>976</v>
      </c>
      <c r="D324" s="1" t="s">
        <v>853</v>
      </c>
      <c r="E324" s="1" t="s">
        <v>1040</v>
      </c>
      <c r="F324" s="1">
        <v>487</v>
      </c>
      <c r="G324" s="1">
        <v>109</v>
      </c>
      <c r="H324" s="1" t="s">
        <v>978</v>
      </c>
      <c r="I324" s="1" t="s">
        <v>996</v>
      </c>
      <c r="J324" s="1" t="s">
        <v>980</v>
      </c>
      <c r="K324" s="1" t="s">
        <v>1041</v>
      </c>
      <c r="L324" s="1" t="s">
        <v>982</v>
      </c>
      <c r="M324" s="1" t="s">
        <v>1024</v>
      </c>
      <c r="N324" s="1" t="s">
        <v>856</v>
      </c>
      <c r="O324" s="1">
        <v>57.5</v>
      </c>
      <c r="P324" s="1" t="s">
        <v>984</v>
      </c>
      <c r="Q324" s="1" t="s">
        <v>1042</v>
      </c>
      <c r="R324" s="1" t="s">
        <v>986</v>
      </c>
      <c r="S324">
        <f>VLOOKUP(B324,[1]高三上!$B:$R,6,0)</f>
        <v>97</v>
      </c>
      <c r="T324" t="str">
        <f>VLOOKUP(B324,[1]高三上!$B:$R,7,0)</f>
        <v>刘玲君</v>
      </c>
      <c r="U324">
        <f>VLOOKUP(B324,[1]高三上!$B:$R,8,0)</f>
        <v>97</v>
      </c>
      <c r="V324" t="str">
        <f>VLOOKUP(B324,[1]高三上!$B:$R,9,0)</f>
        <v>杜东洋</v>
      </c>
      <c r="W324">
        <f>VLOOKUP(B324,[1]高三上!$B:$R,10,0)</f>
        <v>95.5</v>
      </c>
      <c r="X324" t="str">
        <f>VLOOKUP(B324,[1]高三上!$B:$R,11,0)</f>
        <v>尹英娇</v>
      </c>
      <c r="Y324">
        <f>VLOOKUP(B324,[1]高三上!$B:$R,12,0)</f>
        <v>74</v>
      </c>
      <c r="Z324" t="str">
        <f>VLOOKUP(B324,[1]高三上!$B:$R,13,0)</f>
        <v>向雅欣</v>
      </c>
      <c r="AA324">
        <f>VLOOKUP(B324,[1]高三上!$B:$R,14,0)</f>
        <v>54.5</v>
      </c>
      <c r="AB324" t="str">
        <f>VLOOKUP(B324,[1]高三上!$B:$R,15,0)</f>
        <v>沙华莺</v>
      </c>
      <c r="AC324">
        <f>VLOOKUP(B324,[1]高三上!$B:$R,16,0)</f>
        <v>56</v>
      </c>
      <c r="AD324" t="str">
        <f>VLOOKUP(B324,[1]高三上!$B:$R,17,0)</f>
        <v>骆泽群</v>
      </c>
      <c r="AE324" t="str">
        <f>VLOOKUP($B324,[1]高二下!$B:$R,6,0)</f>
        <v>90.0</v>
      </c>
      <c r="AF324" t="str">
        <f>VLOOKUP($B324,[1]高二下!$B:$R,7,0)</f>
        <v>刘玲君</v>
      </c>
      <c r="AG324" t="str">
        <f>VLOOKUP($B324,[1]高二下!$B:$R,8,0)</f>
        <v>95.0</v>
      </c>
      <c r="AH324" t="str">
        <f>VLOOKUP($B324,[1]高二下!$B:$R,9,0)</f>
        <v>杜东洋</v>
      </c>
      <c r="AI324" t="str">
        <f>VLOOKUP($B324,[1]高二下!$B:$R,10,0)</f>
        <v>92.5</v>
      </c>
      <c r="AJ324" t="str">
        <f>VLOOKUP($B324,[1]高二下!$B:$R,11,0)</f>
        <v>尹英娇</v>
      </c>
      <c r="AK324" t="str">
        <f>VLOOKUP($B324,[1]高二下!$B:$R,12,0)</f>
        <v>79.0</v>
      </c>
      <c r="AL324" t="str">
        <f>VLOOKUP($B324,[1]高二下!$B:$R,13,0)</f>
        <v>向雅欣</v>
      </c>
      <c r="AM324" t="str">
        <f>VLOOKUP($B324,[1]高二下!$B:$R,14,0)</f>
        <v>74.0</v>
      </c>
      <c r="AN324" t="str">
        <f>VLOOKUP($B324,[1]高二下!$B:$R,15,0)</f>
        <v>沙华莺</v>
      </c>
      <c r="AO324" t="str">
        <f>VLOOKUP($B324,[1]高二下!$B:$R,16,0)</f>
        <v>64.0</v>
      </c>
      <c r="AP324" t="str">
        <f>VLOOKUP($B324,[1]高二下!$B:$R,17,0)</f>
        <v>骆泽群</v>
      </c>
      <c r="AQ324" t="e">
        <f>VLOOKUP($B324,[2]高二上!$B:$R,6,0)</f>
        <v>#N/A</v>
      </c>
      <c r="AR324" t="e">
        <f>VLOOKUP($B324,[2]高二上!$B:$R,7,0)</f>
        <v>#N/A</v>
      </c>
      <c r="AS324" t="e">
        <f>VLOOKUP($B324,[2]高二上!$B:$R,8,0)</f>
        <v>#N/A</v>
      </c>
      <c r="AT324" t="e">
        <f>VLOOKUP($B324,[2]高二上!$B:$R,9,0)</f>
        <v>#N/A</v>
      </c>
      <c r="AU324" t="e">
        <f>VLOOKUP($B324,[2]高二上!$B:$R,10,0)</f>
        <v>#N/A</v>
      </c>
      <c r="AV324" t="e">
        <f>VLOOKUP($B324,[2]高二上!$B:$R,11,0)</f>
        <v>#N/A</v>
      </c>
      <c r="AW324" t="e">
        <f>VLOOKUP($B324,[2]高二上!$B:$R,12,0)</f>
        <v>#N/A</v>
      </c>
      <c r="AX324" t="e">
        <f>VLOOKUP($B324,[2]高二上!$B:$R,13,0)</f>
        <v>#N/A</v>
      </c>
      <c r="AY324" t="e">
        <f>VLOOKUP($B324,[2]高二上!$B:$R,14,0)</f>
        <v>#N/A</v>
      </c>
      <c r="AZ324" t="e">
        <f>VLOOKUP($B324,[2]高二上!$B:$R,15,0)</f>
        <v>#N/A</v>
      </c>
      <c r="BA324" t="e">
        <f>VLOOKUP($B324,[2]高二上!$B:$R,16,0)</f>
        <v>#N/A</v>
      </c>
      <c r="BB324" t="e">
        <f>VLOOKUP($B324,[2]高二上!$B:$R,17,0)</f>
        <v>#N/A</v>
      </c>
      <c r="BC324">
        <f>VLOOKUP($B324,[1]高一下!$B:$R,6,0)</f>
        <v>85</v>
      </c>
      <c r="BD324" t="str">
        <f>VLOOKUP($B324,[1]高一下!$B:$R,7,0)</f>
        <v>刘玲君</v>
      </c>
      <c r="BE324">
        <f>VLOOKUP($B324,[1]高一下!$B:$R,8,0)</f>
        <v>100</v>
      </c>
      <c r="BF324" t="str">
        <f>VLOOKUP($B324,[1]高一下!$B:$R,9,0)</f>
        <v>陈强</v>
      </c>
      <c r="BG324">
        <f>VLOOKUP($B324,[1]高一下!$B:$R,10,0)</f>
        <v>71</v>
      </c>
      <c r="BH324" t="str">
        <f>VLOOKUP($B324,[1]高一下!$B:$R,11,0)</f>
        <v>尹英娇</v>
      </c>
      <c r="BI324">
        <f>VLOOKUP($B324,[1]高一下!$B:$R,12,0)</f>
        <v>74</v>
      </c>
      <c r="BJ324" t="str">
        <f>VLOOKUP($B324,[1]高一下!$B:$R,13,0)</f>
        <v>李华</v>
      </c>
      <c r="BK324">
        <f>VLOOKUP($B324,[1]高一下!$B:$R,14,0)</f>
        <v>60</v>
      </c>
      <c r="BL324" t="str">
        <f>VLOOKUP($B324,[1]高一下!$B:$R,15,0)</f>
        <v>沙华莺</v>
      </c>
      <c r="BM324">
        <f>VLOOKUP($B324,[1]高一下!$B:$R,16,0)</f>
        <v>74</v>
      </c>
      <c r="BN324" t="str">
        <f>VLOOKUP($B324,[1]高一下!$B:$R,17,0)</f>
        <v>骆泽群</v>
      </c>
      <c r="BO324">
        <f>VLOOKUP($B324,[1]高一上!$B:$W,5,0)</f>
        <v>90</v>
      </c>
      <c r="BP324" t="str">
        <f>VLOOKUP($B324,[1]高一上!$B:$W,6,0)</f>
        <v>刘玲君</v>
      </c>
      <c r="BQ324">
        <f>VLOOKUP($B324,[1]高一上!$B:$W,7,0)</f>
        <v>64</v>
      </c>
      <c r="BR324" t="str">
        <f>VLOOKUP($B324,[1]高一上!$B:$W,8,0)</f>
        <v>陈强</v>
      </c>
      <c r="BS324">
        <f>VLOOKUP($B324,[1]高一上!$B:$W,9,0)</f>
        <v>80.5</v>
      </c>
      <c r="BT324" t="str">
        <f>VLOOKUP($B324,[1]高一上!$B:$W,10,0)</f>
        <v>尹英娇</v>
      </c>
      <c r="BU324">
        <f>VLOOKUP($B324,[1]高一上!$B:$W,17,0)</f>
        <v>68</v>
      </c>
      <c r="BV324" t="str">
        <f>VLOOKUP($B324,[1]高一上!$B:$W,18,0)</f>
        <v>李华</v>
      </c>
      <c r="BW324">
        <f>VLOOKUP($B324,[1]高一上!$B:$W,19,0)</f>
        <v>43</v>
      </c>
      <c r="BX324" t="str">
        <f>VLOOKUP($B324,[1]高一上!$B:$W,20,0)</f>
        <v>沙华莺</v>
      </c>
      <c r="BY324">
        <f>VLOOKUP($B324,[1]高一上!$B:$W,21,0)</f>
        <v>43</v>
      </c>
      <c r="BZ324" t="str">
        <f>VLOOKUP($B324,[1]高一上!$B:$W,22,0)</f>
        <v>骆泽群</v>
      </c>
      <c r="CA324">
        <f>VLOOKUP($B324,[1]中考!$B:$N,5,0)</f>
        <v>113</v>
      </c>
      <c r="CB324">
        <f>VLOOKUP($B324,[1]中考!$B:$N,6,0)</f>
        <v>91</v>
      </c>
      <c r="CC324">
        <f>VLOOKUP($B324,[1]中考!$B:$N,7,0)</f>
        <v>111</v>
      </c>
      <c r="CD324">
        <f>VLOOKUP($B324,[1]中考!$B:$N,11,0)</f>
        <v>35</v>
      </c>
      <c r="CE324">
        <f>VLOOKUP($B324,[1]中考!$B:$N,12,0)</f>
        <v>35</v>
      </c>
      <c r="CF324">
        <f>VLOOKUP($B324,[1]中考!$B:$N,13,0)</f>
        <v>46</v>
      </c>
    </row>
    <row r="325" spans="1:84" x14ac:dyDescent="0.2">
      <c r="A325" s="3" t="s">
        <v>1043</v>
      </c>
      <c r="B325" s="1" t="s">
        <v>1044</v>
      </c>
      <c r="C325" s="1" t="s">
        <v>976</v>
      </c>
      <c r="D325" s="1" t="s">
        <v>853</v>
      </c>
      <c r="E325" s="1" t="s">
        <v>1045</v>
      </c>
      <c r="F325" s="1">
        <v>483</v>
      </c>
      <c r="G325" s="1">
        <v>108</v>
      </c>
      <c r="H325" s="1" t="s">
        <v>978</v>
      </c>
      <c r="I325" s="1" t="s">
        <v>1046</v>
      </c>
      <c r="J325" s="1" t="s">
        <v>980</v>
      </c>
      <c r="K325" s="1" t="s">
        <v>1047</v>
      </c>
      <c r="L325" s="1" t="s">
        <v>982</v>
      </c>
      <c r="M325" s="1" t="s">
        <v>1005</v>
      </c>
      <c r="N325" s="1" t="s">
        <v>856</v>
      </c>
      <c r="O325" s="1">
        <v>66</v>
      </c>
      <c r="P325" s="1" t="s">
        <v>984</v>
      </c>
      <c r="Q325" s="1" t="s">
        <v>1048</v>
      </c>
      <c r="R325" s="1" t="s">
        <v>986</v>
      </c>
      <c r="S325">
        <f>VLOOKUP(B325,[1]高三上!$B:$R,6,0)</f>
        <v>104.5</v>
      </c>
      <c r="T325" t="str">
        <f>VLOOKUP(B325,[1]高三上!$B:$R,7,0)</f>
        <v>刘玲君</v>
      </c>
      <c r="U325">
        <f>VLOOKUP(B325,[1]高三上!$B:$R,8,0)</f>
        <v>94</v>
      </c>
      <c r="V325" t="str">
        <f>VLOOKUP(B325,[1]高三上!$B:$R,9,0)</f>
        <v>杜东洋</v>
      </c>
      <c r="W325">
        <f>VLOOKUP(B325,[1]高三上!$B:$R,10,0)</f>
        <v>85.5</v>
      </c>
      <c r="X325" t="str">
        <f>VLOOKUP(B325,[1]高三上!$B:$R,11,0)</f>
        <v>尹英娇</v>
      </c>
      <c r="Y325">
        <f>VLOOKUP(B325,[1]高三上!$B:$R,12,0)</f>
        <v>70.5</v>
      </c>
      <c r="Z325" t="str">
        <f>VLOOKUP(B325,[1]高三上!$B:$R,13,0)</f>
        <v>向雅欣</v>
      </c>
      <c r="AA325">
        <f>VLOOKUP(B325,[1]高三上!$B:$R,14,0)</f>
        <v>70.5</v>
      </c>
      <c r="AB325" t="str">
        <f>VLOOKUP(B325,[1]高三上!$B:$R,15,0)</f>
        <v>沙华莺</v>
      </c>
      <c r="AC325">
        <f>VLOOKUP(B325,[1]高三上!$B:$R,16,0)</f>
        <v>41</v>
      </c>
      <c r="AD325" t="str">
        <f>VLOOKUP(B325,[1]高三上!$B:$R,17,0)</f>
        <v>骆泽群</v>
      </c>
      <c r="AE325" t="str">
        <f>VLOOKUP($B325,[1]高二下!$B:$R,6,0)</f>
        <v>87.0</v>
      </c>
      <c r="AF325" t="str">
        <f>VLOOKUP($B325,[1]高二下!$B:$R,7,0)</f>
        <v>刘玲君</v>
      </c>
      <c r="AG325" t="str">
        <f>VLOOKUP($B325,[1]高二下!$B:$R,8,0)</f>
        <v>91.0</v>
      </c>
      <c r="AH325" t="str">
        <f>VLOOKUP($B325,[1]高二下!$B:$R,9,0)</f>
        <v>杜东洋</v>
      </c>
      <c r="AI325" t="str">
        <f>VLOOKUP($B325,[1]高二下!$B:$R,10,0)</f>
        <v>92.5</v>
      </c>
      <c r="AJ325" t="str">
        <f>VLOOKUP($B325,[1]高二下!$B:$R,11,0)</f>
        <v>尹英娇</v>
      </c>
      <c r="AK325" t="str">
        <f>VLOOKUP($B325,[1]高二下!$B:$R,12,0)</f>
        <v>77.0</v>
      </c>
      <c r="AL325" t="str">
        <f>VLOOKUP($B325,[1]高二下!$B:$R,13,0)</f>
        <v>向雅欣</v>
      </c>
      <c r="AM325" t="str">
        <f>VLOOKUP($B325,[1]高二下!$B:$R,14,0)</f>
        <v>82.0</v>
      </c>
      <c r="AN325" t="str">
        <f>VLOOKUP($B325,[1]高二下!$B:$R,15,0)</f>
        <v>沙华莺</v>
      </c>
      <c r="AO325" t="str">
        <f>VLOOKUP($B325,[1]高二下!$B:$R,16,0)</f>
        <v>72.0</v>
      </c>
      <c r="AP325" t="str">
        <f>VLOOKUP($B325,[1]高二下!$B:$R,17,0)</f>
        <v>骆泽群</v>
      </c>
      <c r="AQ325" t="e">
        <f>VLOOKUP($B325,[2]高二上!$B:$R,6,0)</f>
        <v>#N/A</v>
      </c>
      <c r="AR325" t="e">
        <f>VLOOKUP($B325,[2]高二上!$B:$R,7,0)</f>
        <v>#N/A</v>
      </c>
      <c r="AS325" t="e">
        <f>VLOOKUP($B325,[2]高二上!$B:$R,8,0)</f>
        <v>#N/A</v>
      </c>
      <c r="AT325" t="e">
        <f>VLOOKUP($B325,[2]高二上!$B:$R,9,0)</f>
        <v>#N/A</v>
      </c>
      <c r="AU325" t="e">
        <f>VLOOKUP($B325,[2]高二上!$B:$R,10,0)</f>
        <v>#N/A</v>
      </c>
      <c r="AV325" t="e">
        <f>VLOOKUP($B325,[2]高二上!$B:$R,11,0)</f>
        <v>#N/A</v>
      </c>
      <c r="AW325" t="e">
        <f>VLOOKUP($B325,[2]高二上!$B:$R,12,0)</f>
        <v>#N/A</v>
      </c>
      <c r="AX325" t="e">
        <f>VLOOKUP($B325,[2]高二上!$B:$R,13,0)</f>
        <v>#N/A</v>
      </c>
      <c r="AY325" t="e">
        <f>VLOOKUP($B325,[2]高二上!$B:$R,14,0)</f>
        <v>#N/A</v>
      </c>
      <c r="AZ325" t="e">
        <f>VLOOKUP($B325,[2]高二上!$B:$R,15,0)</f>
        <v>#N/A</v>
      </c>
      <c r="BA325" t="e">
        <f>VLOOKUP($B325,[2]高二上!$B:$R,16,0)</f>
        <v>#N/A</v>
      </c>
      <c r="BB325" t="e">
        <f>VLOOKUP($B325,[2]高二上!$B:$R,17,0)</f>
        <v>#N/A</v>
      </c>
      <c r="BC325">
        <f>VLOOKUP($B325,[1]高一下!$B:$R,6,0)</f>
        <v>100</v>
      </c>
      <c r="BD325" t="str">
        <f>VLOOKUP($B325,[1]高一下!$B:$R,7,0)</f>
        <v>刘玲君</v>
      </c>
      <c r="BE325">
        <f>VLOOKUP($B325,[1]高一下!$B:$R,8,0)</f>
        <v>78</v>
      </c>
      <c r="BF325" t="str">
        <f>VLOOKUP($B325,[1]高一下!$B:$R,9,0)</f>
        <v>陈强</v>
      </c>
      <c r="BG325">
        <f>VLOOKUP($B325,[1]高一下!$B:$R,10,0)</f>
        <v>64.5</v>
      </c>
      <c r="BH325" t="str">
        <f>VLOOKUP($B325,[1]高一下!$B:$R,11,0)</f>
        <v>尹英娇</v>
      </c>
      <c r="BI325">
        <f>VLOOKUP($B325,[1]高一下!$B:$R,12,0)</f>
        <v>65</v>
      </c>
      <c r="BJ325" t="str">
        <f>VLOOKUP($B325,[1]高一下!$B:$R,13,0)</f>
        <v>李华</v>
      </c>
      <c r="BK325">
        <f>VLOOKUP($B325,[1]高一下!$B:$R,14,0)</f>
        <v>74</v>
      </c>
      <c r="BL325" t="str">
        <f>VLOOKUP($B325,[1]高一下!$B:$R,15,0)</f>
        <v>沙华莺</v>
      </c>
      <c r="BM325">
        <f>VLOOKUP($B325,[1]高一下!$B:$R,16,0)</f>
        <v>80</v>
      </c>
      <c r="BN325" t="str">
        <f>VLOOKUP($B325,[1]高一下!$B:$R,17,0)</f>
        <v>骆泽群</v>
      </c>
      <c r="BO325">
        <f>VLOOKUP($B325,[1]高一上!$B:$W,5,0)</f>
        <v>94.5</v>
      </c>
      <c r="BP325" t="str">
        <f>VLOOKUP($B325,[1]高一上!$B:$W,6,0)</f>
        <v>刘玲君</v>
      </c>
      <c r="BQ325">
        <f>VLOOKUP($B325,[1]高一上!$B:$W,7,0)</f>
        <v>66</v>
      </c>
      <c r="BR325" t="str">
        <f>VLOOKUP($B325,[1]高一上!$B:$W,8,0)</f>
        <v>陈强</v>
      </c>
      <c r="BS325">
        <f>VLOOKUP($B325,[1]高一上!$B:$W,9,0)</f>
        <v>82.5</v>
      </c>
      <c r="BT325" t="str">
        <f>VLOOKUP($B325,[1]高一上!$B:$W,10,0)</f>
        <v>尹英娇</v>
      </c>
      <c r="BU325">
        <f>VLOOKUP($B325,[1]高一上!$B:$W,17,0)</f>
        <v>76</v>
      </c>
      <c r="BV325" t="str">
        <f>VLOOKUP($B325,[1]高一上!$B:$W,18,0)</f>
        <v>李华</v>
      </c>
      <c r="BW325">
        <f>VLOOKUP($B325,[1]高一上!$B:$W,19,0)</f>
        <v>61</v>
      </c>
      <c r="BX325" t="str">
        <f>VLOOKUP($B325,[1]高一上!$B:$W,20,0)</f>
        <v>沙华莺</v>
      </c>
      <c r="BY325">
        <f>VLOOKUP($B325,[1]高一上!$B:$W,21,0)</f>
        <v>61</v>
      </c>
      <c r="BZ325" t="str">
        <f>VLOOKUP($B325,[1]高一上!$B:$W,22,0)</f>
        <v>骆泽群</v>
      </c>
      <c r="CA325">
        <f>VLOOKUP($B325,[1]中考!$B:$N,5,0)</f>
        <v>97</v>
      </c>
      <c r="CB325">
        <f>VLOOKUP($B325,[1]中考!$B:$N,6,0)</f>
        <v>91</v>
      </c>
      <c r="CC325">
        <f>VLOOKUP($B325,[1]中考!$B:$N,7,0)</f>
        <v>105</v>
      </c>
      <c r="CD325">
        <f>VLOOKUP($B325,[1]中考!$B:$N,11,0)</f>
        <v>42</v>
      </c>
      <c r="CE325">
        <f>VLOOKUP($B325,[1]中考!$B:$N,12,0)</f>
        <v>35</v>
      </c>
      <c r="CF325">
        <f>VLOOKUP($B325,[1]中考!$B:$N,13,0)</f>
        <v>46</v>
      </c>
    </row>
    <row r="326" spans="1:84" x14ac:dyDescent="0.2">
      <c r="A326" s="3" t="s">
        <v>1049</v>
      </c>
      <c r="B326" s="1" t="s">
        <v>1050</v>
      </c>
      <c r="C326" s="1" t="s">
        <v>976</v>
      </c>
      <c r="D326" s="1" t="s">
        <v>853</v>
      </c>
      <c r="E326" s="1" t="s">
        <v>1051</v>
      </c>
      <c r="F326" s="1">
        <v>482</v>
      </c>
      <c r="G326" s="1">
        <v>114</v>
      </c>
      <c r="H326" s="1" t="s">
        <v>978</v>
      </c>
      <c r="I326" s="1">
        <v>71</v>
      </c>
      <c r="J326" s="1" t="s">
        <v>980</v>
      </c>
      <c r="K326" s="1">
        <v>122</v>
      </c>
      <c r="L326" s="1" t="s">
        <v>982</v>
      </c>
      <c r="M326" s="1">
        <v>72</v>
      </c>
      <c r="N326" s="1" t="s">
        <v>856</v>
      </c>
      <c r="O326" s="1">
        <v>70.5</v>
      </c>
      <c r="P326" s="1" t="s">
        <v>984</v>
      </c>
      <c r="Q326" s="1">
        <v>32</v>
      </c>
      <c r="R326" s="1" t="s">
        <v>986</v>
      </c>
      <c r="S326">
        <f>VLOOKUP(B326,[1]高三上!$B:$R,6,0)</f>
        <v>96.5</v>
      </c>
      <c r="T326" t="str">
        <f>VLOOKUP(B326,[1]高三上!$B:$R,7,0)</f>
        <v>刘玲君</v>
      </c>
      <c r="U326">
        <f>VLOOKUP(B326,[1]高三上!$B:$R,8,0)</f>
        <v>79</v>
      </c>
      <c r="V326" t="str">
        <f>VLOOKUP(B326,[1]高三上!$B:$R,9,0)</f>
        <v>杜东洋</v>
      </c>
      <c r="W326">
        <f>VLOOKUP(B326,[1]高三上!$B:$R,10,0)</f>
        <v>99</v>
      </c>
      <c r="X326" t="str">
        <f>VLOOKUP(B326,[1]高三上!$B:$R,11,0)</f>
        <v>尹英娇</v>
      </c>
      <c r="Y326">
        <f>VLOOKUP(B326,[1]高三上!$B:$R,12,0)</f>
        <v>67.5</v>
      </c>
      <c r="Z326" t="str">
        <f>VLOOKUP(B326,[1]高三上!$B:$R,13,0)</f>
        <v>向雅欣</v>
      </c>
      <c r="AA326">
        <f>VLOOKUP(B326,[1]高三上!$B:$R,14,0)</f>
        <v>70.5</v>
      </c>
      <c r="AB326" t="str">
        <f>VLOOKUP(B326,[1]高三上!$B:$R,15,0)</f>
        <v>沙华莺</v>
      </c>
      <c r="AC326">
        <f>VLOOKUP(B326,[1]高三上!$B:$R,16,0)</f>
        <v>47</v>
      </c>
      <c r="AD326" t="str">
        <f>VLOOKUP(B326,[1]高三上!$B:$R,17,0)</f>
        <v>骆泽群</v>
      </c>
      <c r="AE326" t="str">
        <f>VLOOKUP($B326,[1]高二下!$B:$R,6,0)</f>
        <v>97.0</v>
      </c>
      <c r="AF326" t="str">
        <f>VLOOKUP($B326,[1]高二下!$B:$R,7,0)</f>
        <v>刘玲君</v>
      </c>
      <c r="AG326" t="str">
        <f>VLOOKUP($B326,[1]高二下!$B:$R,8,0)</f>
        <v>60.0</v>
      </c>
      <c r="AH326" t="str">
        <f>VLOOKUP($B326,[1]高二下!$B:$R,9,0)</f>
        <v>杜东洋</v>
      </c>
      <c r="AI326" t="str">
        <f>VLOOKUP($B326,[1]高二下!$B:$R,10,0)</f>
        <v>108.0</v>
      </c>
      <c r="AJ326" t="str">
        <f>VLOOKUP($B326,[1]高二下!$B:$R,11,0)</f>
        <v>尹英娇</v>
      </c>
      <c r="AK326" t="str">
        <f>VLOOKUP($B326,[1]高二下!$B:$R,12,0)</f>
        <v>72.0</v>
      </c>
      <c r="AL326" t="str">
        <f>VLOOKUP($B326,[1]高二下!$B:$R,13,0)</f>
        <v>向雅欣</v>
      </c>
      <c r="AM326" t="str">
        <f>VLOOKUP($B326,[1]高二下!$B:$R,14,0)</f>
        <v>75.0</v>
      </c>
      <c r="AN326" t="str">
        <f>VLOOKUP($B326,[1]高二下!$B:$R,15,0)</f>
        <v>沙华莺</v>
      </c>
      <c r="AO326" t="str">
        <f>VLOOKUP($B326,[1]高二下!$B:$R,16,0)</f>
        <v>70.0</v>
      </c>
      <c r="AP326" t="str">
        <f>VLOOKUP($B326,[1]高二下!$B:$R,17,0)</f>
        <v>骆泽群</v>
      </c>
      <c r="AQ326" t="e">
        <f>VLOOKUP($B326,[2]高二上!$B:$R,6,0)</f>
        <v>#N/A</v>
      </c>
      <c r="AR326" t="e">
        <f>VLOOKUP($B326,[2]高二上!$B:$R,7,0)</f>
        <v>#N/A</v>
      </c>
      <c r="AS326" t="e">
        <f>VLOOKUP($B326,[2]高二上!$B:$R,8,0)</f>
        <v>#N/A</v>
      </c>
      <c r="AT326" t="e">
        <f>VLOOKUP($B326,[2]高二上!$B:$R,9,0)</f>
        <v>#N/A</v>
      </c>
      <c r="AU326" t="e">
        <f>VLOOKUP($B326,[2]高二上!$B:$R,10,0)</f>
        <v>#N/A</v>
      </c>
      <c r="AV326" t="e">
        <f>VLOOKUP($B326,[2]高二上!$B:$R,11,0)</f>
        <v>#N/A</v>
      </c>
      <c r="AW326" t="e">
        <f>VLOOKUP($B326,[2]高二上!$B:$R,12,0)</f>
        <v>#N/A</v>
      </c>
      <c r="AX326" t="e">
        <f>VLOOKUP($B326,[2]高二上!$B:$R,13,0)</f>
        <v>#N/A</v>
      </c>
      <c r="AY326" t="e">
        <f>VLOOKUP($B326,[2]高二上!$B:$R,14,0)</f>
        <v>#N/A</v>
      </c>
      <c r="AZ326" t="e">
        <f>VLOOKUP($B326,[2]高二上!$B:$R,15,0)</f>
        <v>#N/A</v>
      </c>
      <c r="BA326" t="e">
        <f>VLOOKUP($B326,[2]高二上!$B:$R,16,0)</f>
        <v>#N/A</v>
      </c>
      <c r="BB326" t="e">
        <f>VLOOKUP($B326,[2]高二上!$B:$R,17,0)</f>
        <v>#N/A</v>
      </c>
      <c r="BC326">
        <f>VLOOKUP($B326,[1]高一下!$B:$R,6,0)</f>
        <v>101</v>
      </c>
      <c r="BD326" t="str">
        <f>VLOOKUP($B326,[1]高一下!$B:$R,7,0)</f>
        <v>刘玲君</v>
      </c>
      <c r="BE326">
        <f>VLOOKUP($B326,[1]高一下!$B:$R,8,0)</f>
        <v>69</v>
      </c>
      <c r="BF326" t="str">
        <f>VLOOKUP($B326,[1]高一下!$B:$R,9,0)</f>
        <v>陈强</v>
      </c>
      <c r="BG326">
        <f>VLOOKUP($B326,[1]高一下!$B:$R,10,0)</f>
        <v>90.5</v>
      </c>
      <c r="BH326" t="str">
        <f>VLOOKUP($B326,[1]高一下!$B:$R,11,0)</f>
        <v>尹英娇</v>
      </c>
      <c r="BI326">
        <f>VLOOKUP($B326,[1]高一下!$B:$R,12,0)</f>
        <v>67</v>
      </c>
      <c r="BJ326" t="str">
        <f>VLOOKUP($B326,[1]高一下!$B:$R,13,0)</f>
        <v>李华</v>
      </c>
      <c r="BK326">
        <f>VLOOKUP($B326,[1]高一下!$B:$R,14,0)</f>
        <v>72</v>
      </c>
      <c r="BL326" t="str">
        <f>VLOOKUP($B326,[1]高一下!$B:$R,15,0)</f>
        <v>沙华莺</v>
      </c>
      <c r="BM326">
        <f>VLOOKUP($B326,[1]高一下!$B:$R,16,0)</f>
        <v>72</v>
      </c>
      <c r="BN326" t="str">
        <f>VLOOKUP($B326,[1]高一下!$B:$R,17,0)</f>
        <v>骆泽群</v>
      </c>
      <c r="BO326">
        <f>VLOOKUP($B326,[1]高一上!$B:$W,5,0)</f>
        <v>90</v>
      </c>
      <c r="BP326" t="str">
        <f>VLOOKUP($B326,[1]高一上!$B:$W,6,0)</f>
        <v>刘玲君</v>
      </c>
      <c r="BQ326">
        <f>VLOOKUP($B326,[1]高一上!$B:$W,7,0)</f>
        <v>50</v>
      </c>
      <c r="BR326" t="str">
        <f>VLOOKUP($B326,[1]高一上!$B:$W,8,0)</f>
        <v>陈强</v>
      </c>
      <c r="BS326">
        <f>VLOOKUP($B326,[1]高一上!$B:$W,9,0)</f>
        <v>92.5</v>
      </c>
      <c r="BT326" t="str">
        <f>VLOOKUP($B326,[1]高一上!$B:$W,10,0)</f>
        <v>尹英娇</v>
      </c>
      <c r="BU326">
        <f>VLOOKUP($B326,[1]高一上!$B:$W,17,0)</f>
        <v>75</v>
      </c>
      <c r="BV326" t="str">
        <f>VLOOKUP($B326,[1]高一上!$B:$W,18,0)</f>
        <v>李华</v>
      </c>
      <c r="BW326">
        <f>VLOOKUP($B326,[1]高一上!$B:$W,19,0)</f>
        <v>54</v>
      </c>
      <c r="BX326" t="str">
        <f>VLOOKUP($B326,[1]高一上!$B:$W,20,0)</f>
        <v>沙华莺</v>
      </c>
      <c r="BY326">
        <f>VLOOKUP($B326,[1]高一上!$B:$W,21,0)</f>
        <v>54</v>
      </c>
      <c r="BZ326" t="str">
        <f>VLOOKUP($B326,[1]高一上!$B:$W,22,0)</f>
        <v>骆泽群</v>
      </c>
      <c r="CA326">
        <f>VLOOKUP($B326,[1]中考!$B:$N,5,0)</f>
        <v>111</v>
      </c>
      <c r="CB326">
        <f>VLOOKUP($B326,[1]中考!$B:$N,6,0)</f>
        <v>90</v>
      </c>
      <c r="CC326">
        <f>VLOOKUP($B326,[1]中考!$B:$N,7,0)</f>
        <v>121</v>
      </c>
      <c r="CD326">
        <f>VLOOKUP($B326,[1]中考!$B:$N,11,0)</f>
        <v>38</v>
      </c>
      <c r="CE326">
        <f>VLOOKUP($B326,[1]中考!$B:$N,12,0)</f>
        <v>32</v>
      </c>
      <c r="CF326">
        <f>VLOOKUP($B326,[1]中考!$B:$N,13,0)</f>
        <v>45</v>
      </c>
    </row>
    <row r="327" spans="1:84" x14ac:dyDescent="0.2">
      <c r="A327" s="3" t="s">
        <v>1052</v>
      </c>
      <c r="B327" s="1" t="s">
        <v>1053</v>
      </c>
      <c r="C327" s="1" t="s">
        <v>976</v>
      </c>
      <c r="D327" s="1" t="s">
        <v>853</v>
      </c>
      <c r="E327" s="1" t="s">
        <v>1054</v>
      </c>
      <c r="F327" s="1">
        <v>480</v>
      </c>
      <c r="G327" s="1">
        <v>92</v>
      </c>
      <c r="H327" s="1" t="s">
        <v>978</v>
      </c>
      <c r="I327" s="1" t="s">
        <v>1029</v>
      </c>
      <c r="J327" s="1" t="s">
        <v>980</v>
      </c>
      <c r="K327" s="1" t="s">
        <v>1003</v>
      </c>
      <c r="L327" s="1" t="s">
        <v>982</v>
      </c>
      <c r="M327" s="1" t="s">
        <v>998</v>
      </c>
      <c r="N327" s="1" t="s">
        <v>856</v>
      </c>
      <c r="O327" s="1">
        <v>62.5</v>
      </c>
      <c r="P327" s="1" t="s">
        <v>984</v>
      </c>
      <c r="Q327" s="1" t="s">
        <v>1055</v>
      </c>
      <c r="R327" s="1" t="s">
        <v>986</v>
      </c>
      <c r="S327">
        <f>VLOOKUP(B327,[1]高三上!$B:$R,6,0)</f>
        <v>100.5</v>
      </c>
      <c r="T327" t="str">
        <f>VLOOKUP(B327,[1]高三上!$B:$R,7,0)</f>
        <v>刘玲君</v>
      </c>
      <c r="U327">
        <f>VLOOKUP(B327,[1]高三上!$B:$R,8,0)</f>
        <v>96.5</v>
      </c>
      <c r="V327" t="str">
        <f>VLOOKUP(B327,[1]高三上!$B:$R,9,0)</f>
        <v>杜东洋</v>
      </c>
      <c r="W327">
        <f>VLOOKUP(B327,[1]高三上!$B:$R,10,0)</f>
        <v>96.5</v>
      </c>
      <c r="X327" t="str">
        <f>VLOOKUP(B327,[1]高三上!$B:$R,11,0)</f>
        <v>尹英娇</v>
      </c>
      <c r="Y327">
        <f>VLOOKUP(B327,[1]高三上!$B:$R,12,0)</f>
        <v>68</v>
      </c>
      <c r="Z327" t="str">
        <f>VLOOKUP(B327,[1]高三上!$B:$R,13,0)</f>
        <v>向雅欣</v>
      </c>
      <c r="AA327">
        <f>VLOOKUP(B327,[1]高三上!$B:$R,14,0)</f>
        <v>60</v>
      </c>
      <c r="AB327" t="str">
        <f>VLOOKUP(B327,[1]高三上!$B:$R,15,0)</f>
        <v>沙华莺</v>
      </c>
      <c r="AC327">
        <f>VLOOKUP(B327,[1]高三上!$B:$R,16,0)</f>
        <v>45</v>
      </c>
      <c r="AD327" t="str">
        <f>VLOOKUP(B327,[1]高三上!$B:$R,17,0)</f>
        <v>骆泽群</v>
      </c>
      <c r="AE327" t="str">
        <f>VLOOKUP($B327,[1]高二下!$B:$R,6,0)</f>
        <v>87.0</v>
      </c>
      <c r="AF327" t="str">
        <f>VLOOKUP($B327,[1]高二下!$B:$R,7,0)</f>
        <v>刘玲君</v>
      </c>
      <c r="AG327" t="str">
        <f>VLOOKUP($B327,[1]高二下!$B:$R,8,0)</f>
        <v>85.0</v>
      </c>
      <c r="AH327" t="str">
        <f>VLOOKUP($B327,[1]高二下!$B:$R,9,0)</f>
        <v>杜东洋</v>
      </c>
      <c r="AI327" t="str">
        <f>VLOOKUP($B327,[1]高二下!$B:$R,10,0)</f>
        <v>106.0</v>
      </c>
      <c r="AJ327" t="str">
        <f>VLOOKUP($B327,[1]高二下!$B:$R,11,0)</f>
        <v>尹英娇</v>
      </c>
      <c r="AK327" t="str">
        <f>VLOOKUP($B327,[1]高二下!$B:$R,12,0)</f>
        <v>66.0</v>
      </c>
      <c r="AL327" t="str">
        <f>VLOOKUP($B327,[1]高二下!$B:$R,13,0)</f>
        <v>向雅欣</v>
      </c>
      <c r="AM327" t="str">
        <f>VLOOKUP($B327,[1]高二下!$B:$R,14,0)</f>
        <v>58.0</v>
      </c>
      <c r="AN327" t="str">
        <f>VLOOKUP($B327,[1]高二下!$B:$R,15,0)</f>
        <v>沙华莺</v>
      </c>
      <c r="AO327" t="str">
        <f>VLOOKUP($B327,[1]高二下!$B:$R,16,0)</f>
        <v>75.0</v>
      </c>
      <c r="AP327" t="str">
        <f>VLOOKUP($B327,[1]高二下!$B:$R,17,0)</f>
        <v>骆泽群</v>
      </c>
      <c r="AQ327" t="e">
        <f>VLOOKUP($B327,[2]高二上!$B:$R,6,0)</f>
        <v>#N/A</v>
      </c>
      <c r="AR327" t="e">
        <f>VLOOKUP($B327,[2]高二上!$B:$R,7,0)</f>
        <v>#N/A</v>
      </c>
      <c r="AS327" t="e">
        <f>VLOOKUP($B327,[2]高二上!$B:$R,8,0)</f>
        <v>#N/A</v>
      </c>
      <c r="AT327" t="e">
        <f>VLOOKUP($B327,[2]高二上!$B:$R,9,0)</f>
        <v>#N/A</v>
      </c>
      <c r="AU327" t="e">
        <f>VLOOKUP($B327,[2]高二上!$B:$R,10,0)</f>
        <v>#N/A</v>
      </c>
      <c r="AV327" t="e">
        <f>VLOOKUP($B327,[2]高二上!$B:$R,11,0)</f>
        <v>#N/A</v>
      </c>
      <c r="AW327" t="e">
        <f>VLOOKUP($B327,[2]高二上!$B:$R,12,0)</f>
        <v>#N/A</v>
      </c>
      <c r="AX327" t="e">
        <f>VLOOKUP($B327,[2]高二上!$B:$R,13,0)</f>
        <v>#N/A</v>
      </c>
      <c r="AY327" t="e">
        <f>VLOOKUP($B327,[2]高二上!$B:$R,14,0)</f>
        <v>#N/A</v>
      </c>
      <c r="AZ327" t="e">
        <f>VLOOKUP($B327,[2]高二上!$B:$R,15,0)</f>
        <v>#N/A</v>
      </c>
      <c r="BA327" t="e">
        <f>VLOOKUP($B327,[2]高二上!$B:$R,16,0)</f>
        <v>#N/A</v>
      </c>
      <c r="BB327" t="e">
        <f>VLOOKUP($B327,[2]高二上!$B:$R,17,0)</f>
        <v>#N/A</v>
      </c>
      <c r="BC327">
        <f>VLOOKUP($B327,[1]高一下!$B:$R,6,0)</f>
        <v>87</v>
      </c>
      <c r="BD327" t="str">
        <f>VLOOKUP($B327,[1]高一下!$B:$R,7,0)</f>
        <v>刘玲君</v>
      </c>
      <c r="BE327">
        <f>VLOOKUP($B327,[1]高一下!$B:$R,8,0)</f>
        <v>73</v>
      </c>
      <c r="BF327" t="str">
        <f>VLOOKUP($B327,[1]高一下!$B:$R,9,0)</f>
        <v>陈强</v>
      </c>
      <c r="BG327">
        <f>VLOOKUP($B327,[1]高一下!$B:$R,10,0)</f>
        <v>78.5</v>
      </c>
      <c r="BH327" t="str">
        <f>VLOOKUP($B327,[1]高一下!$B:$R,11,0)</f>
        <v>尹英娇</v>
      </c>
      <c r="BI327">
        <f>VLOOKUP($B327,[1]高一下!$B:$R,12,0)</f>
        <v>64</v>
      </c>
      <c r="BJ327" t="str">
        <f>VLOOKUP($B327,[1]高一下!$B:$R,13,0)</f>
        <v>李华</v>
      </c>
      <c r="BK327">
        <f>VLOOKUP($B327,[1]高一下!$B:$R,14,0)</f>
        <v>69</v>
      </c>
      <c r="BL327" t="str">
        <f>VLOOKUP($B327,[1]高一下!$B:$R,15,0)</f>
        <v>沙华莺</v>
      </c>
      <c r="BM327">
        <f>VLOOKUP($B327,[1]高一下!$B:$R,16,0)</f>
        <v>73</v>
      </c>
      <c r="BN327" t="str">
        <f>VLOOKUP($B327,[1]高一下!$B:$R,17,0)</f>
        <v>骆泽群</v>
      </c>
      <c r="BO327">
        <f>VLOOKUP($B327,[1]高一上!$B:$W,5,0)</f>
        <v>76</v>
      </c>
      <c r="BP327" t="str">
        <f>VLOOKUP($B327,[1]高一上!$B:$W,6,0)</f>
        <v>刘玲君</v>
      </c>
      <c r="BQ327">
        <f>VLOOKUP($B327,[1]高一上!$B:$W,7,0)</f>
        <v>58</v>
      </c>
      <c r="BR327" t="str">
        <f>VLOOKUP($B327,[1]高一上!$B:$W,8,0)</f>
        <v>陈强</v>
      </c>
      <c r="BS327">
        <f>VLOOKUP($B327,[1]高一上!$B:$W,9,0)</f>
        <v>86</v>
      </c>
      <c r="BT327" t="str">
        <f>VLOOKUP($B327,[1]高一上!$B:$W,10,0)</f>
        <v>尹英娇</v>
      </c>
      <c r="BU327">
        <f>VLOOKUP($B327,[1]高一上!$B:$W,17,0)</f>
        <v>73</v>
      </c>
      <c r="BV327" t="str">
        <f>VLOOKUP($B327,[1]高一上!$B:$W,18,0)</f>
        <v>李华</v>
      </c>
      <c r="BW327">
        <f>VLOOKUP($B327,[1]高一上!$B:$W,19,0)</f>
        <v>58</v>
      </c>
      <c r="BX327" t="str">
        <f>VLOOKUP($B327,[1]高一上!$B:$W,20,0)</f>
        <v>沙华莺</v>
      </c>
      <c r="BY327">
        <f>VLOOKUP($B327,[1]高一上!$B:$W,21,0)</f>
        <v>58</v>
      </c>
      <c r="BZ327" t="str">
        <f>VLOOKUP($B327,[1]高一上!$B:$W,22,0)</f>
        <v>骆泽群</v>
      </c>
      <c r="CA327">
        <f>VLOOKUP($B327,[1]中考!$B:$N,5,0)</f>
        <v>111</v>
      </c>
      <c r="CB327">
        <f>VLOOKUP($B327,[1]中考!$B:$N,6,0)</f>
        <v>90</v>
      </c>
      <c r="CC327">
        <f>VLOOKUP($B327,[1]中考!$B:$N,7,0)</f>
        <v>122</v>
      </c>
      <c r="CD327">
        <f>VLOOKUP($B327,[1]中考!$B:$N,11,0)</f>
        <v>32</v>
      </c>
      <c r="CE327">
        <f>VLOOKUP($B327,[1]中考!$B:$N,12,0)</f>
        <v>41</v>
      </c>
      <c r="CF327">
        <f>VLOOKUP($B327,[1]中考!$B:$N,13,0)</f>
        <v>46</v>
      </c>
    </row>
    <row r="328" spans="1:84" x14ac:dyDescent="0.2">
      <c r="A328" s="4" t="s">
        <v>1056</v>
      </c>
      <c r="B328" s="1" t="s">
        <v>1057</v>
      </c>
      <c r="C328" s="1" t="s">
        <v>976</v>
      </c>
      <c r="D328" s="1" t="s">
        <v>853</v>
      </c>
      <c r="E328" s="1" t="s">
        <v>1058</v>
      </c>
      <c r="F328" s="1">
        <v>476</v>
      </c>
      <c r="G328" s="1">
        <v>97</v>
      </c>
      <c r="H328" s="1" t="s">
        <v>978</v>
      </c>
      <c r="I328" s="1" t="s">
        <v>1059</v>
      </c>
      <c r="J328" s="1" t="s">
        <v>980</v>
      </c>
      <c r="K328" s="1" t="s">
        <v>1041</v>
      </c>
      <c r="L328" s="1" t="s">
        <v>982</v>
      </c>
      <c r="M328" s="1" t="s">
        <v>1030</v>
      </c>
      <c r="N328" s="1" t="s">
        <v>856</v>
      </c>
      <c r="O328" s="1">
        <v>63</v>
      </c>
      <c r="P328" s="1" t="s">
        <v>984</v>
      </c>
      <c r="Q328" s="1" t="s">
        <v>1060</v>
      </c>
      <c r="R328" s="1" t="s">
        <v>986</v>
      </c>
      <c r="S328">
        <f>VLOOKUP(B328,[1]高三上!$B:$R,6,0)</f>
        <v>105</v>
      </c>
      <c r="T328" t="str">
        <f>VLOOKUP(B328,[1]高三上!$B:$R,7,0)</f>
        <v>刘玲君</v>
      </c>
      <c r="U328">
        <f>VLOOKUP(B328,[1]高三上!$B:$R,8,0)</f>
        <v>80</v>
      </c>
      <c r="V328" t="str">
        <f>VLOOKUP(B328,[1]高三上!$B:$R,9,0)</f>
        <v>杜东洋</v>
      </c>
      <c r="W328">
        <f>VLOOKUP(B328,[1]高三上!$B:$R,10,0)</f>
        <v>87.5</v>
      </c>
      <c r="X328" t="str">
        <f>VLOOKUP(B328,[1]高三上!$B:$R,11,0)</f>
        <v>尹英娇</v>
      </c>
      <c r="Y328">
        <f>VLOOKUP(B328,[1]高三上!$B:$R,12,0)</f>
        <v>69</v>
      </c>
      <c r="Z328" t="str">
        <f>VLOOKUP(B328,[1]高三上!$B:$R,13,0)</f>
        <v>向雅欣</v>
      </c>
      <c r="AA328">
        <f>VLOOKUP(B328,[1]高三上!$B:$R,14,0)</f>
        <v>65</v>
      </c>
      <c r="AB328" t="str">
        <f>VLOOKUP(B328,[1]高三上!$B:$R,15,0)</f>
        <v>沙华莺</v>
      </c>
      <c r="AC328">
        <f>VLOOKUP(B328,[1]高三上!$B:$R,16,0)</f>
        <v>38</v>
      </c>
      <c r="AD328" t="str">
        <f>VLOOKUP(B328,[1]高三上!$B:$R,17,0)</f>
        <v>骆泽群</v>
      </c>
      <c r="AE328" t="str">
        <f>VLOOKUP($B328,[1]高二下!$B:$R,6,0)</f>
        <v>96.0</v>
      </c>
      <c r="AF328" t="str">
        <f>VLOOKUP($B328,[1]高二下!$B:$R,7,0)</f>
        <v>刘玲君</v>
      </c>
      <c r="AG328" t="str">
        <f>VLOOKUP($B328,[1]高二下!$B:$R,8,0)</f>
        <v>84.0</v>
      </c>
      <c r="AH328" t="str">
        <f>VLOOKUP($B328,[1]高二下!$B:$R,9,0)</f>
        <v>杜东洋</v>
      </c>
      <c r="AI328" t="str">
        <f>VLOOKUP($B328,[1]高二下!$B:$R,10,0)</f>
        <v>107.5</v>
      </c>
      <c r="AJ328" t="str">
        <f>VLOOKUP($B328,[1]高二下!$B:$R,11,0)</f>
        <v>尹英娇</v>
      </c>
      <c r="AK328" t="str">
        <f>VLOOKUP($B328,[1]高二下!$B:$R,12,0)</f>
        <v>58.0</v>
      </c>
      <c r="AL328" t="str">
        <f>VLOOKUP($B328,[1]高二下!$B:$R,13,0)</f>
        <v>向雅欣</v>
      </c>
      <c r="AM328" t="str">
        <f>VLOOKUP($B328,[1]高二下!$B:$R,14,0)</f>
        <v>60.0</v>
      </c>
      <c r="AN328" t="str">
        <f>VLOOKUP($B328,[1]高二下!$B:$R,15,0)</f>
        <v>沙华莺</v>
      </c>
      <c r="AO328" t="str">
        <f>VLOOKUP($B328,[1]高二下!$B:$R,16,0)</f>
        <v>67.0</v>
      </c>
      <c r="AP328" t="str">
        <f>VLOOKUP($B328,[1]高二下!$B:$R,17,0)</f>
        <v>骆泽群</v>
      </c>
      <c r="AQ328" t="e">
        <f>VLOOKUP($B328,[2]高二上!$B:$R,6,0)</f>
        <v>#N/A</v>
      </c>
      <c r="AR328" t="e">
        <f>VLOOKUP($B328,[2]高二上!$B:$R,7,0)</f>
        <v>#N/A</v>
      </c>
      <c r="AS328" t="e">
        <f>VLOOKUP($B328,[2]高二上!$B:$R,8,0)</f>
        <v>#N/A</v>
      </c>
      <c r="AT328" t="e">
        <f>VLOOKUP($B328,[2]高二上!$B:$R,9,0)</f>
        <v>#N/A</v>
      </c>
      <c r="AU328" t="e">
        <f>VLOOKUP($B328,[2]高二上!$B:$R,10,0)</f>
        <v>#N/A</v>
      </c>
      <c r="AV328" t="e">
        <f>VLOOKUP($B328,[2]高二上!$B:$R,11,0)</f>
        <v>#N/A</v>
      </c>
      <c r="AW328" t="e">
        <f>VLOOKUP($B328,[2]高二上!$B:$R,12,0)</f>
        <v>#N/A</v>
      </c>
      <c r="AX328" t="e">
        <f>VLOOKUP($B328,[2]高二上!$B:$R,13,0)</f>
        <v>#N/A</v>
      </c>
      <c r="AY328" t="e">
        <f>VLOOKUP($B328,[2]高二上!$B:$R,14,0)</f>
        <v>#N/A</v>
      </c>
      <c r="AZ328" t="e">
        <f>VLOOKUP($B328,[2]高二上!$B:$R,15,0)</f>
        <v>#N/A</v>
      </c>
      <c r="BA328" t="e">
        <f>VLOOKUP($B328,[2]高二上!$B:$R,16,0)</f>
        <v>#N/A</v>
      </c>
      <c r="BB328" t="e">
        <f>VLOOKUP($B328,[2]高二上!$B:$R,17,0)</f>
        <v>#N/A</v>
      </c>
      <c r="BC328">
        <f>VLOOKUP($B328,[1]高一下!$B:$R,6,0)</f>
        <v>101</v>
      </c>
      <c r="BD328" t="str">
        <f>VLOOKUP($B328,[1]高一下!$B:$R,7,0)</f>
        <v>刘玲君</v>
      </c>
      <c r="BE328">
        <f>VLOOKUP($B328,[1]高一下!$B:$R,8,0)</f>
        <v>103</v>
      </c>
      <c r="BF328" t="str">
        <f>VLOOKUP($B328,[1]高一下!$B:$R,9,0)</f>
        <v>陈强</v>
      </c>
      <c r="BG328">
        <f>VLOOKUP($B328,[1]高一下!$B:$R,10,0)</f>
        <v>51.5</v>
      </c>
      <c r="BH328" t="str">
        <f>VLOOKUP($B328,[1]高一下!$B:$R,11,0)</f>
        <v>尹英娇</v>
      </c>
      <c r="BI328">
        <f>VLOOKUP($B328,[1]高一下!$B:$R,12,0)</f>
        <v>67</v>
      </c>
      <c r="BJ328" t="str">
        <f>VLOOKUP($B328,[1]高一下!$B:$R,13,0)</f>
        <v>李华</v>
      </c>
      <c r="BK328">
        <f>VLOOKUP($B328,[1]高一下!$B:$R,14,0)</f>
        <v>67</v>
      </c>
      <c r="BL328" t="str">
        <f>VLOOKUP($B328,[1]高一下!$B:$R,15,0)</f>
        <v>沙华莺</v>
      </c>
      <c r="BM328">
        <f>VLOOKUP($B328,[1]高一下!$B:$R,16,0)</f>
        <v>79</v>
      </c>
      <c r="BN328" t="str">
        <f>VLOOKUP($B328,[1]高一下!$B:$R,17,0)</f>
        <v>骆泽群</v>
      </c>
      <c r="BO328">
        <f>VLOOKUP($B328,[1]高一上!$B:$W,5,0)</f>
        <v>84</v>
      </c>
      <c r="BP328" t="str">
        <f>VLOOKUP($B328,[1]高一上!$B:$W,6,0)</f>
        <v>刘玲君</v>
      </c>
      <c r="BQ328">
        <f>VLOOKUP($B328,[1]高一上!$B:$W,7,0)</f>
        <v>38</v>
      </c>
      <c r="BR328" t="str">
        <f>VLOOKUP($B328,[1]高一上!$B:$W,8,0)</f>
        <v>陈强</v>
      </c>
      <c r="BS328">
        <f>VLOOKUP($B328,[1]高一上!$B:$W,9,0)</f>
        <v>64.5</v>
      </c>
      <c r="BT328" t="str">
        <f>VLOOKUP($B328,[1]高一上!$B:$W,10,0)</f>
        <v>尹英娇</v>
      </c>
      <c r="BU328">
        <f>VLOOKUP($B328,[1]高一上!$B:$W,17,0)</f>
        <v>84</v>
      </c>
      <c r="BV328" t="str">
        <f>VLOOKUP($B328,[1]高一上!$B:$W,18,0)</f>
        <v>李华</v>
      </c>
      <c r="BW328">
        <f>VLOOKUP($B328,[1]高一上!$B:$W,19,0)</f>
        <v>54</v>
      </c>
      <c r="BX328" t="str">
        <f>VLOOKUP($B328,[1]高一上!$B:$W,20,0)</f>
        <v>沙华莺</v>
      </c>
      <c r="BY328">
        <f>VLOOKUP($B328,[1]高一上!$B:$W,21,0)</f>
        <v>54</v>
      </c>
      <c r="BZ328" t="str">
        <f>VLOOKUP($B328,[1]高一上!$B:$W,22,0)</f>
        <v>骆泽群</v>
      </c>
      <c r="CA328">
        <f>VLOOKUP($B328,[1]中考!$B:$N,5,0)</f>
        <v>109</v>
      </c>
      <c r="CB328">
        <f>VLOOKUP($B328,[1]中考!$B:$N,6,0)</f>
        <v>99</v>
      </c>
      <c r="CC328">
        <f>VLOOKUP($B328,[1]中考!$B:$N,7,0)</f>
        <v>88</v>
      </c>
      <c r="CD328">
        <f>VLOOKUP($B328,[1]中考!$B:$N,11,0)</f>
        <v>38</v>
      </c>
      <c r="CE328">
        <f>VLOOKUP($B328,[1]中考!$B:$N,12,0)</f>
        <v>32</v>
      </c>
      <c r="CF328">
        <f>VLOOKUP($B328,[1]中考!$B:$N,13,0)</f>
        <v>42</v>
      </c>
    </row>
    <row r="329" spans="1:84" x14ac:dyDescent="0.2">
      <c r="A329" s="4" t="s">
        <v>1061</v>
      </c>
      <c r="B329" s="1" t="s">
        <v>1062</v>
      </c>
      <c r="C329" s="1" t="s">
        <v>976</v>
      </c>
      <c r="D329" s="1" t="s">
        <v>853</v>
      </c>
      <c r="E329" s="1" t="s">
        <v>1063</v>
      </c>
      <c r="F329" s="1">
        <v>472</v>
      </c>
      <c r="G329" s="1">
        <v>104</v>
      </c>
      <c r="H329" s="1" t="s">
        <v>978</v>
      </c>
      <c r="I329" s="1" t="s">
        <v>1024</v>
      </c>
      <c r="J329" s="1" t="s">
        <v>980</v>
      </c>
      <c r="K329" s="1" t="s">
        <v>1064</v>
      </c>
      <c r="L329" s="1" t="s">
        <v>982</v>
      </c>
      <c r="M329" s="1" t="s">
        <v>1065</v>
      </c>
      <c r="N329" s="1" t="s">
        <v>856</v>
      </c>
      <c r="O329" s="1">
        <v>70</v>
      </c>
      <c r="P329" s="1" t="s">
        <v>984</v>
      </c>
      <c r="Q329" s="1" t="s">
        <v>1066</v>
      </c>
      <c r="R329" s="1" t="s">
        <v>986</v>
      </c>
      <c r="S329">
        <f>VLOOKUP(B329,[1]高三上!$B:$R,6,0)</f>
        <v>100</v>
      </c>
      <c r="T329" t="str">
        <f>VLOOKUP(B329,[1]高三上!$B:$R,7,0)</f>
        <v>刘玲君</v>
      </c>
      <c r="U329">
        <f>VLOOKUP(B329,[1]高三上!$B:$R,8,0)</f>
        <v>75</v>
      </c>
      <c r="V329" t="str">
        <f>VLOOKUP(B329,[1]高三上!$B:$R,9,0)</f>
        <v>杜东洋</v>
      </c>
      <c r="W329">
        <f>VLOOKUP(B329,[1]高三上!$B:$R,10,0)</f>
        <v>109.5</v>
      </c>
      <c r="X329" t="str">
        <f>VLOOKUP(B329,[1]高三上!$B:$R,11,0)</f>
        <v>尹英娇</v>
      </c>
      <c r="Y329">
        <f>VLOOKUP(B329,[1]高三上!$B:$R,12,0)</f>
        <v>70</v>
      </c>
      <c r="Z329" t="str">
        <f>VLOOKUP(B329,[1]高三上!$B:$R,13,0)</f>
        <v>向雅欣</v>
      </c>
      <c r="AA329">
        <f>VLOOKUP(B329,[1]高三上!$B:$R,14,0)</f>
        <v>47.5</v>
      </c>
      <c r="AB329" t="str">
        <f>VLOOKUP(B329,[1]高三上!$B:$R,15,0)</f>
        <v>沙华莺</v>
      </c>
      <c r="AC329">
        <f>VLOOKUP(B329,[1]高三上!$B:$R,16,0)</f>
        <v>51</v>
      </c>
      <c r="AD329" t="str">
        <f>VLOOKUP(B329,[1]高三上!$B:$R,17,0)</f>
        <v>骆泽群</v>
      </c>
      <c r="AE329" t="str">
        <f>VLOOKUP($B329,[1]高二下!$B:$R,6,0)</f>
        <v>81.0</v>
      </c>
      <c r="AF329" t="str">
        <f>VLOOKUP($B329,[1]高二下!$B:$R,7,0)</f>
        <v>刘玲君</v>
      </c>
      <c r="AG329" t="str">
        <f>VLOOKUP($B329,[1]高二下!$B:$R,8,0)</f>
        <v>67.0</v>
      </c>
      <c r="AH329" t="str">
        <f>VLOOKUP($B329,[1]高二下!$B:$R,9,0)</f>
        <v>杜东洋</v>
      </c>
      <c r="AI329" t="str">
        <f>VLOOKUP($B329,[1]高二下!$B:$R,10,0)</f>
        <v>124.5</v>
      </c>
      <c r="AJ329" t="str">
        <f>VLOOKUP($B329,[1]高二下!$B:$R,11,0)</f>
        <v>尹英娇</v>
      </c>
      <c r="AK329" t="str">
        <f>VLOOKUP($B329,[1]高二下!$B:$R,12,0)</f>
        <v>74.0</v>
      </c>
      <c r="AL329" t="str">
        <f>VLOOKUP($B329,[1]高二下!$B:$R,13,0)</f>
        <v>向雅欣</v>
      </c>
      <c r="AM329" t="str">
        <f>VLOOKUP($B329,[1]高二下!$B:$R,14,0)</f>
        <v>60.0</v>
      </c>
      <c r="AN329" t="str">
        <f>VLOOKUP($B329,[1]高二下!$B:$R,15,0)</f>
        <v>沙华莺</v>
      </c>
      <c r="AO329" t="str">
        <f>VLOOKUP($B329,[1]高二下!$B:$R,16,0)</f>
        <v>62.0</v>
      </c>
      <c r="AP329" t="str">
        <f>VLOOKUP($B329,[1]高二下!$B:$R,17,0)</f>
        <v>骆泽群</v>
      </c>
      <c r="AQ329" t="e">
        <f>VLOOKUP($B329,[2]高二上!$B:$R,6,0)</f>
        <v>#N/A</v>
      </c>
      <c r="AR329" t="e">
        <f>VLOOKUP($B329,[2]高二上!$B:$R,7,0)</f>
        <v>#N/A</v>
      </c>
      <c r="AS329" t="e">
        <f>VLOOKUP($B329,[2]高二上!$B:$R,8,0)</f>
        <v>#N/A</v>
      </c>
      <c r="AT329" t="e">
        <f>VLOOKUP($B329,[2]高二上!$B:$R,9,0)</f>
        <v>#N/A</v>
      </c>
      <c r="AU329" t="e">
        <f>VLOOKUP($B329,[2]高二上!$B:$R,10,0)</f>
        <v>#N/A</v>
      </c>
      <c r="AV329" t="e">
        <f>VLOOKUP($B329,[2]高二上!$B:$R,11,0)</f>
        <v>#N/A</v>
      </c>
      <c r="AW329" t="e">
        <f>VLOOKUP($B329,[2]高二上!$B:$R,12,0)</f>
        <v>#N/A</v>
      </c>
      <c r="AX329" t="e">
        <f>VLOOKUP($B329,[2]高二上!$B:$R,13,0)</f>
        <v>#N/A</v>
      </c>
      <c r="AY329" t="e">
        <f>VLOOKUP($B329,[2]高二上!$B:$R,14,0)</f>
        <v>#N/A</v>
      </c>
      <c r="AZ329" t="e">
        <f>VLOOKUP($B329,[2]高二上!$B:$R,15,0)</f>
        <v>#N/A</v>
      </c>
      <c r="BA329" t="e">
        <f>VLOOKUP($B329,[2]高二上!$B:$R,16,0)</f>
        <v>#N/A</v>
      </c>
      <c r="BB329" t="e">
        <f>VLOOKUP($B329,[2]高二上!$B:$R,17,0)</f>
        <v>#N/A</v>
      </c>
      <c r="BC329">
        <f>VLOOKUP($B329,[1]高一下!$B:$R,6,0)</f>
        <v>98</v>
      </c>
      <c r="BD329" t="str">
        <f>VLOOKUP($B329,[1]高一下!$B:$R,7,0)</f>
        <v>刘玲君</v>
      </c>
      <c r="BE329">
        <f>VLOOKUP($B329,[1]高一下!$B:$R,8,0)</f>
        <v>58</v>
      </c>
      <c r="BF329" t="str">
        <f>VLOOKUP($B329,[1]高一下!$B:$R,9,0)</f>
        <v>陈强</v>
      </c>
      <c r="BG329">
        <f>VLOOKUP($B329,[1]高一下!$B:$R,10,0)</f>
        <v>97.5</v>
      </c>
      <c r="BH329" t="str">
        <f>VLOOKUP($B329,[1]高一下!$B:$R,11,0)</f>
        <v>尹英娇</v>
      </c>
      <c r="BI329">
        <f>VLOOKUP($B329,[1]高一下!$B:$R,12,0)</f>
        <v>67</v>
      </c>
      <c r="BJ329" t="str">
        <f>VLOOKUP($B329,[1]高一下!$B:$R,13,0)</f>
        <v>李华</v>
      </c>
      <c r="BK329">
        <f>VLOOKUP($B329,[1]高一下!$B:$R,14,0)</f>
        <v>67</v>
      </c>
      <c r="BL329" t="str">
        <f>VLOOKUP($B329,[1]高一下!$B:$R,15,0)</f>
        <v>沙华莺</v>
      </c>
      <c r="BM329">
        <f>VLOOKUP($B329,[1]高一下!$B:$R,16,0)</f>
        <v>63</v>
      </c>
      <c r="BN329" t="str">
        <f>VLOOKUP($B329,[1]高一下!$B:$R,17,0)</f>
        <v>骆泽群</v>
      </c>
      <c r="BO329">
        <f>VLOOKUP($B329,[1]高一上!$B:$W,5,0)</f>
        <v>86.5</v>
      </c>
      <c r="BP329" t="str">
        <f>VLOOKUP($B329,[1]高一上!$B:$W,6,0)</f>
        <v>刘玲君</v>
      </c>
      <c r="BQ329">
        <f>VLOOKUP($B329,[1]高一上!$B:$W,7,0)</f>
        <v>34</v>
      </c>
      <c r="BR329" t="str">
        <f>VLOOKUP($B329,[1]高一上!$B:$W,8,0)</f>
        <v>陈强</v>
      </c>
      <c r="BS329">
        <f>VLOOKUP($B329,[1]高一上!$B:$W,9,0)</f>
        <v>100.5</v>
      </c>
      <c r="BT329" t="str">
        <f>VLOOKUP($B329,[1]高一上!$B:$W,10,0)</f>
        <v>尹英娇</v>
      </c>
      <c r="BU329">
        <f>VLOOKUP($B329,[1]高一上!$B:$W,17,0)</f>
        <v>66</v>
      </c>
      <c r="BV329" t="str">
        <f>VLOOKUP($B329,[1]高一上!$B:$W,18,0)</f>
        <v>李华</v>
      </c>
      <c r="BW329">
        <f>VLOOKUP($B329,[1]高一上!$B:$W,19,0)</f>
        <v>42</v>
      </c>
      <c r="BX329" t="str">
        <f>VLOOKUP($B329,[1]高一上!$B:$W,20,0)</f>
        <v>沙华莺</v>
      </c>
      <c r="BY329">
        <f>VLOOKUP($B329,[1]高一上!$B:$W,21,0)</f>
        <v>42</v>
      </c>
      <c r="BZ329" t="str">
        <f>VLOOKUP($B329,[1]高一上!$B:$W,22,0)</f>
        <v>骆泽群</v>
      </c>
      <c r="CA329">
        <f>VLOOKUP($B329,[1]中考!$B:$N,5,0)</f>
        <v>109</v>
      </c>
      <c r="CB329">
        <f>VLOOKUP($B329,[1]中考!$B:$N,6,0)</f>
        <v>93</v>
      </c>
      <c r="CC329">
        <f>VLOOKUP($B329,[1]中考!$B:$N,7,0)</f>
        <v>124</v>
      </c>
      <c r="CD329">
        <f>VLOOKUP($B329,[1]中考!$B:$N,11,0)</f>
        <v>32</v>
      </c>
      <c r="CE329">
        <f>VLOOKUP($B329,[1]中考!$B:$N,12,0)</f>
        <v>32</v>
      </c>
      <c r="CF329">
        <f>VLOOKUP($B329,[1]中考!$B:$N,13,0)</f>
        <v>35</v>
      </c>
    </row>
    <row r="330" spans="1:84" x14ac:dyDescent="0.2">
      <c r="A330" s="4" t="s">
        <v>1067</v>
      </c>
      <c r="B330" s="1" t="s">
        <v>1068</v>
      </c>
      <c r="C330" s="1" t="s">
        <v>976</v>
      </c>
      <c r="D330" s="1" t="s">
        <v>853</v>
      </c>
      <c r="E330" s="1" t="s">
        <v>1069</v>
      </c>
      <c r="F330" s="1">
        <v>470</v>
      </c>
      <c r="G330" s="1">
        <v>103</v>
      </c>
      <c r="H330" s="1" t="s">
        <v>978</v>
      </c>
      <c r="I330" s="1" t="s">
        <v>1029</v>
      </c>
      <c r="J330" s="1" t="s">
        <v>980</v>
      </c>
      <c r="K330" s="1" t="s">
        <v>1070</v>
      </c>
      <c r="L330" s="1" t="s">
        <v>982</v>
      </c>
      <c r="M330" s="1" t="s">
        <v>1071</v>
      </c>
      <c r="N330" s="1" t="s">
        <v>856</v>
      </c>
      <c r="O330" s="1">
        <v>51</v>
      </c>
      <c r="P330" s="1" t="s">
        <v>984</v>
      </c>
      <c r="Q330" s="1" t="s">
        <v>1065</v>
      </c>
      <c r="R330" s="1" t="s">
        <v>986</v>
      </c>
      <c r="S330">
        <f>VLOOKUP(B330,[1]高三上!$B:$R,6,0)</f>
        <v>93.5</v>
      </c>
      <c r="T330" t="str">
        <f>VLOOKUP(B330,[1]高三上!$B:$R,7,0)</f>
        <v>刘玲君</v>
      </c>
      <c r="U330">
        <f>VLOOKUP(B330,[1]高三上!$B:$R,8,0)</f>
        <v>87</v>
      </c>
      <c r="V330" t="str">
        <f>VLOOKUP(B330,[1]高三上!$B:$R,9,0)</f>
        <v>杜东洋</v>
      </c>
      <c r="W330">
        <f>VLOOKUP(B330,[1]高三上!$B:$R,10,0)</f>
        <v>88</v>
      </c>
      <c r="X330" t="str">
        <f>VLOOKUP(B330,[1]高三上!$B:$R,11,0)</f>
        <v>尹英娇</v>
      </c>
      <c r="Y330">
        <f>VLOOKUP(B330,[1]高三上!$B:$R,12,0)</f>
        <v>68.5</v>
      </c>
      <c r="Z330" t="str">
        <f>VLOOKUP(B330,[1]高三上!$B:$R,13,0)</f>
        <v>向雅欣</v>
      </c>
      <c r="AA330">
        <f>VLOOKUP(B330,[1]高三上!$B:$R,14,0)</f>
        <v>56.5</v>
      </c>
      <c r="AB330" t="str">
        <f>VLOOKUP(B330,[1]高三上!$B:$R,15,0)</f>
        <v>沙华莺</v>
      </c>
      <c r="AC330">
        <f>VLOOKUP(B330,[1]高三上!$B:$R,16,0)</f>
        <v>47</v>
      </c>
      <c r="AD330" t="str">
        <f>VLOOKUP(B330,[1]高三上!$B:$R,17,0)</f>
        <v>骆泽群</v>
      </c>
      <c r="AE330" t="str">
        <f>VLOOKUP($B330,[1]高二下!$B:$R,6,0)</f>
        <v>91.0</v>
      </c>
      <c r="AF330" t="str">
        <f>VLOOKUP($B330,[1]高二下!$B:$R,7,0)</f>
        <v>刘玲君</v>
      </c>
      <c r="AG330" t="str">
        <f>VLOOKUP($B330,[1]高二下!$B:$R,8,0)</f>
        <v>76.0</v>
      </c>
      <c r="AH330" t="str">
        <f>VLOOKUP($B330,[1]高二下!$B:$R,9,0)</f>
        <v>杜东洋</v>
      </c>
      <c r="AI330" t="str">
        <f>VLOOKUP($B330,[1]高二下!$B:$R,10,0)</f>
        <v>81.5</v>
      </c>
      <c r="AJ330" t="str">
        <f>VLOOKUP($B330,[1]高二下!$B:$R,11,0)</f>
        <v>尹英娇</v>
      </c>
      <c r="AK330" t="str">
        <f>VLOOKUP($B330,[1]高二下!$B:$R,12,0)</f>
        <v>71.0</v>
      </c>
      <c r="AL330" t="str">
        <f>VLOOKUP($B330,[1]高二下!$B:$R,13,0)</f>
        <v>向雅欣</v>
      </c>
      <c r="AM330" t="str">
        <f>VLOOKUP($B330,[1]高二下!$B:$R,14,0)</f>
        <v>58.0</v>
      </c>
      <c r="AN330" t="str">
        <f>VLOOKUP($B330,[1]高二下!$B:$R,15,0)</f>
        <v>沙华莺</v>
      </c>
      <c r="AO330" t="str">
        <f>VLOOKUP($B330,[1]高二下!$B:$R,16,0)</f>
        <v>67.0</v>
      </c>
      <c r="AP330" t="str">
        <f>VLOOKUP($B330,[1]高二下!$B:$R,17,0)</f>
        <v>骆泽群</v>
      </c>
      <c r="AQ330" t="e">
        <f>VLOOKUP($B330,[2]高二上!$B:$R,6,0)</f>
        <v>#N/A</v>
      </c>
      <c r="AR330" t="e">
        <f>VLOOKUP($B330,[2]高二上!$B:$R,7,0)</f>
        <v>#N/A</v>
      </c>
      <c r="AS330" t="e">
        <f>VLOOKUP($B330,[2]高二上!$B:$R,8,0)</f>
        <v>#N/A</v>
      </c>
      <c r="AT330" t="e">
        <f>VLOOKUP($B330,[2]高二上!$B:$R,9,0)</f>
        <v>#N/A</v>
      </c>
      <c r="AU330" t="e">
        <f>VLOOKUP($B330,[2]高二上!$B:$R,10,0)</f>
        <v>#N/A</v>
      </c>
      <c r="AV330" t="e">
        <f>VLOOKUP($B330,[2]高二上!$B:$R,11,0)</f>
        <v>#N/A</v>
      </c>
      <c r="AW330" t="e">
        <f>VLOOKUP($B330,[2]高二上!$B:$R,12,0)</f>
        <v>#N/A</v>
      </c>
      <c r="AX330" t="e">
        <f>VLOOKUP($B330,[2]高二上!$B:$R,13,0)</f>
        <v>#N/A</v>
      </c>
      <c r="AY330" t="e">
        <f>VLOOKUP($B330,[2]高二上!$B:$R,14,0)</f>
        <v>#N/A</v>
      </c>
      <c r="AZ330" t="e">
        <f>VLOOKUP($B330,[2]高二上!$B:$R,15,0)</f>
        <v>#N/A</v>
      </c>
      <c r="BA330" t="e">
        <f>VLOOKUP($B330,[2]高二上!$B:$R,16,0)</f>
        <v>#N/A</v>
      </c>
      <c r="BB330" t="e">
        <f>VLOOKUP($B330,[2]高二上!$B:$R,17,0)</f>
        <v>#N/A</v>
      </c>
      <c r="BC330">
        <f>VLOOKUP($B330,[1]高一下!$B:$R,6,0)</f>
        <v>75</v>
      </c>
      <c r="BD330" t="str">
        <f>VLOOKUP($B330,[1]高一下!$B:$R,7,0)</f>
        <v>刘玲君</v>
      </c>
      <c r="BE330">
        <f>VLOOKUP($B330,[1]高一下!$B:$R,8,0)</f>
        <v>93</v>
      </c>
      <c r="BF330" t="str">
        <f>VLOOKUP($B330,[1]高一下!$B:$R,9,0)</f>
        <v>陈强</v>
      </c>
      <c r="BG330">
        <f>VLOOKUP($B330,[1]高一下!$B:$R,10,0)</f>
        <v>64</v>
      </c>
      <c r="BH330" t="str">
        <f>VLOOKUP($B330,[1]高一下!$B:$R,11,0)</f>
        <v>尹英娇</v>
      </c>
      <c r="BI330">
        <f>VLOOKUP($B330,[1]高一下!$B:$R,12,0)</f>
        <v>63</v>
      </c>
      <c r="BJ330" t="str">
        <f>VLOOKUP($B330,[1]高一下!$B:$R,13,0)</f>
        <v>李华</v>
      </c>
      <c r="BK330">
        <f>VLOOKUP($B330,[1]高一下!$B:$R,14,0)</f>
        <v>55</v>
      </c>
      <c r="BL330" t="str">
        <f>VLOOKUP($B330,[1]高一下!$B:$R,15,0)</f>
        <v>沙华莺</v>
      </c>
      <c r="BM330">
        <f>VLOOKUP($B330,[1]高一下!$B:$R,16,0)</f>
        <v>66</v>
      </c>
      <c r="BN330" t="str">
        <f>VLOOKUP($B330,[1]高一下!$B:$R,17,0)</f>
        <v>骆泽群</v>
      </c>
      <c r="BO330">
        <f>VLOOKUP($B330,[1]高一上!$B:$W,5,0)</f>
        <v>81.5</v>
      </c>
      <c r="BP330" t="str">
        <f>VLOOKUP($B330,[1]高一上!$B:$W,6,0)</f>
        <v>叶仁芳</v>
      </c>
      <c r="BQ330">
        <f>VLOOKUP($B330,[1]高一上!$B:$W,7,0)</f>
        <v>66</v>
      </c>
      <c r="BR330" t="str">
        <f>VLOOKUP($B330,[1]高一上!$B:$W,8,0)</f>
        <v>苏朗偏初</v>
      </c>
      <c r="BS330">
        <f>VLOOKUP($B330,[1]高一上!$B:$W,9,0)</f>
        <v>56.5</v>
      </c>
      <c r="BT330" t="str">
        <f>VLOOKUP($B330,[1]高一上!$B:$W,10,0)</f>
        <v>东梅</v>
      </c>
      <c r="BU330">
        <f>VLOOKUP($B330,[1]高一上!$B:$W,17,0)</f>
        <v>62</v>
      </c>
      <c r="BV330">
        <f>VLOOKUP($B330,[1]高一上!$B:$W,18,0)</f>
        <v>0</v>
      </c>
      <c r="BW330">
        <f>VLOOKUP($B330,[1]高一上!$B:$W,19,0)</f>
        <v>57</v>
      </c>
      <c r="BX330">
        <f>VLOOKUP($B330,[1]高一上!$B:$W,20,0)</f>
        <v>0</v>
      </c>
      <c r="BY330">
        <f>VLOOKUP($B330,[1]高一上!$B:$W,21,0)</f>
        <v>57</v>
      </c>
      <c r="BZ330">
        <f>VLOOKUP($B330,[1]高一上!$B:$W,22,0)</f>
        <v>0</v>
      </c>
      <c r="CA330">
        <f>VLOOKUP($B330,[1]中考!$B:$N,5,0)</f>
        <v>109</v>
      </c>
      <c r="CB330">
        <f>VLOOKUP($B330,[1]中考!$B:$N,6,0)</f>
        <v>77</v>
      </c>
      <c r="CC330">
        <f>VLOOKUP($B330,[1]中考!$B:$N,7,0)</f>
        <v>86</v>
      </c>
      <c r="CD330">
        <f>VLOOKUP($B330,[1]中考!$B:$N,11,0)</f>
        <v>32</v>
      </c>
      <c r="CE330">
        <f>VLOOKUP($B330,[1]中考!$B:$N,12,0)</f>
        <v>30</v>
      </c>
      <c r="CF330">
        <f>VLOOKUP($B330,[1]中考!$B:$N,13,0)</f>
        <v>41</v>
      </c>
    </row>
    <row r="331" spans="1:84" x14ac:dyDescent="0.2">
      <c r="A331" s="4" t="s">
        <v>1072</v>
      </c>
      <c r="B331" s="1" t="s">
        <v>1073</v>
      </c>
      <c r="C331" s="1" t="s">
        <v>976</v>
      </c>
      <c r="D331" s="1" t="s">
        <v>853</v>
      </c>
      <c r="E331" s="1" t="s">
        <v>1074</v>
      </c>
      <c r="F331" s="1">
        <v>469</v>
      </c>
      <c r="G331" s="1">
        <v>110</v>
      </c>
      <c r="H331" s="1" t="s">
        <v>978</v>
      </c>
      <c r="I331" s="1" t="s">
        <v>1046</v>
      </c>
      <c r="J331" s="1" t="s">
        <v>980</v>
      </c>
      <c r="K331" s="1" t="s">
        <v>1047</v>
      </c>
      <c r="L331" s="1" t="s">
        <v>982</v>
      </c>
      <c r="M331" s="1" t="s">
        <v>1075</v>
      </c>
      <c r="N331" s="1" t="s">
        <v>856</v>
      </c>
      <c r="O331" s="1">
        <v>62</v>
      </c>
      <c r="P331" s="1" t="s">
        <v>984</v>
      </c>
      <c r="Q331" s="1" t="s">
        <v>1066</v>
      </c>
      <c r="R331" s="1" t="s">
        <v>986</v>
      </c>
      <c r="S331">
        <f>VLOOKUP(B331,[1]高三上!$B:$R,6,0)</f>
        <v>85</v>
      </c>
      <c r="T331" t="str">
        <f>VLOOKUP(B331,[1]高三上!$B:$R,7,0)</f>
        <v>刘玲君</v>
      </c>
      <c r="U331">
        <f>VLOOKUP(B331,[1]高三上!$B:$R,8,0)</f>
        <v>79</v>
      </c>
      <c r="V331" t="str">
        <f>VLOOKUP(B331,[1]高三上!$B:$R,9,0)</f>
        <v>杜东洋</v>
      </c>
      <c r="W331">
        <f>VLOOKUP(B331,[1]高三上!$B:$R,10,0)</f>
        <v>96.5</v>
      </c>
      <c r="X331" t="str">
        <f>VLOOKUP(B331,[1]高三上!$B:$R,11,0)</f>
        <v>尹英娇</v>
      </c>
      <c r="Y331">
        <f>VLOOKUP(B331,[1]高三上!$B:$R,12,0)</f>
        <v>55</v>
      </c>
      <c r="Z331" t="str">
        <f>VLOOKUP(B331,[1]高三上!$B:$R,13,0)</f>
        <v>向雅欣</v>
      </c>
      <c r="AA331">
        <f>VLOOKUP(B331,[1]高三上!$B:$R,14,0)</f>
        <v>41</v>
      </c>
      <c r="AB331" t="str">
        <f>VLOOKUP(B331,[1]高三上!$B:$R,15,0)</f>
        <v>沙华莺</v>
      </c>
      <c r="AC331">
        <f>VLOOKUP(B331,[1]高三上!$B:$R,16,0)</f>
        <v>30</v>
      </c>
      <c r="AD331" t="str">
        <f>VLOOKUP(B331,[1]高三上!$B:$R,17,0)</f>
        <v>骆泽群</v>
      </c>
      <c r="AE331" t="str">
        <f>VLOOKUP($B331,[1]高二下!$B:$R,6,0)</f>
        <v>93.0</v>
      </c>
      <c r="AF331" t="str">
        <f>VLOOKUP($B331,[1]高二下!$B:$R,7,0)</f>
        <v>刘玲君</v>
      </c>
      <c r="AG331" t="str">
        <f>VLOOKUP($B331,[1]高二下!$B:$R,8,0)</f>
        <v>55.0</v>
      </c>
      <c r="AH331" t="str">
        <f>VLOOKUP($B331,[1]高二下!$B:$R,9,0)</f>
        <v>杜东洋</v>
      </c>
      <c r="AI331" t="str">
        <f>VLOOKUP($B331,[1]高二下!$B:$R,10,0)</f>
        <v>95.0</v>
      </c>
      <c r="AJ331" t="str">
        <f>VLOOKUP($B331,[1]高二下!$B:$R,11,0)</f>
        <v>尹英娇</v>
      </c>
      <c r="AK331" t="str">
        <f>VLOOKUP($B331,[1]高二下!$B:$R,12,0)</f>
        <v>81.0</v>
      </c>
      <c r="AL331" t="str">
        <f>VLOOKUP($B331,[1]高二下!$B:$R,13,0)</f>
        <v>向雅欣</v>
      </c>
      <c r="AM331" t="str">
        <f>VLOOKUP($B331,[1]高二下!$B:$R,14,0)</f>
        <v>70.0</v>
      </c>
      <c r="AN331" t="str">
        <f>VLOOKUP($B331,[1]高二下!$B:$R,15,0)</f>
        <v>沙华莺</v>
      </c>
      <c r="AO331" t="str">
        <f>VLOOKUP($B331,[1]高二下!$B:$R,16,0)</f>
        <v>72.0</v>
      </c>
      <c r="AP331" t="str">
        <f>VLOOKUP($B331,[1]高二下!$B:$R,17,0)</f>
        <v>骆泽群</v>
      </c>
      <c r="AQ331" t="e">
        <f>VLOOKUP($B331,[2]高二上!$B:$R,6,0)</f>
        <v>#N/A</v>
      </c>
      <c r="AR331" t="e">
        <f>VLOOKUP($B331,[2]高二上!$B:$R,7,0)</f>
        <v>#N/A</v>
      </c>
      <c r="AS331" t="e">
        <f>VLOOKUP($B331,[2]高二上!$B:$R,8,0)</f>
        <v>#N/A</v>
      </c>
      <c r="AT331" t="e">
        <f>VLOOKUP($B331,[2]高二上!$B:$R,9,0)</f>
        <v>#N/A</v>
      </c>
      <c r="AU331" t="e">
        <f>VLOOKUP($B331,[2]高二上!$B:$R,10,0)</f>
        <v>#N/A</v>
      </c>
      <c r="AV331" t="e">
        <f>VLOOKUP($B331,[2]高二上!$B:$R,11,0)</f>
        <v>#N/A</v>
      </c>
      <c r="AW331" t="e">
        <f>VLOOKUP($B331,[2]高二上!$B:$R,12,0)</f>
        <v>#N/A</v>
      </c>
      <c r="AX331" t="e">
        <f>VLOOKUP($B331,[2]高二上!$B:$R,13,0)</f>
        <v>#N/A</v>
      </c>
      <c r="AY331" t="e">
        <f>VLOOKUP($B331,[2]高二上!$B:$R,14,0)</f>
        <v>#N/A</v>
      </c>
      <c r="AZ331" t="e">
        <f>VLOOKUP($B331,[2]高二上!$B:$R,15,0)</f>
        <v>#N/A</v>
      </c>
      <c r="BA331" t="e">
        <f>VLOOKUP($B331,[2]高二上!$B:$R,16,0)</f>
        <v>#N/A</v>
      </c>
      <c r="BB331" t="e">
        <f>VLOOKUP($B331,[2]高二上!$B:$R,17,0)</f>
        <v>#N/A</v>
      </c>
      <c r="BC331">
        <f>VLOOKUP($B331,[1]高一下!$B:$R,6,0)</f>
        <v>100</v>
      </c>
      <c r="BD331" t="str">
        <f>VLOOKUP($B331,[1]高一下!$B:$R,7,0)</f>
        <v>刘玲君</v>
      </c>
      <c r="BE331">
        <f>VLOOKUP($B331,[1]高一下!$B:$R,8,0)</f>
        <v>80</v>
      </c>
      <c r="BF331" t="str">
        <f>VLOOKUP($B331,[1]高一下!$B:$R,9,0)</f>
        <v>陈强</v>
      </c>
      <c r="BG331">
        <f>VLOOKUP($B331,[1]高一下!$B:$R,10,0)</f>
        <v>84.5</v>
      </c>
      <c r="BH331" t="str">
        <f>VLOOKUP($B331,[1]高一下!$B:$R,11,0)</f>
        <v>尹英娇</v>
      </c>
      <c r="BI331">
        <f>VLOOKUP($B331,[1]高一下!$B:$R,12,0)</f>
        <v>72</v>
      </c>
      <c r="BJ331" t="str">
        <f>VLOOKUP($B331,[1]高一下!$B:$R,13,0)</f>
        <v>李华</v>
      </c>
      <c r="BK331">
        <f>VLOOKUP($B331,[1]高一下!$B:$R,14,0)</f>
        <v>67</v>
      </c>
      <c r="BL331" t="str">
        <f>VLOOKUP($B331,[1]高一下!$B:$R,15,0)</f>
        <v>沙华莺</v>
      </c>
      <c r="BM331">
        <f>VLOOKUP($B331,[1]高一下!$B:$R,16,0)</f>
        <v>67</v>
      </c>
      <c r="BN331" t="str">
        <f>VLOOKUP($B331,[1]高一下!$B:$R,17,0)</f>
        <v>骆泽群</v>
      </c>
      <c r="BO331">
        <f>VLOOKUP($B331,[1]高一上!$B:$W,5,0)</f>
        <v>69.5</v>
      </c>
      <c r="BP331" t="str">
        <f>VLOOKUP($B331,[1]高一上!$B:$W,6,0)</f>
        <v>刘玲君</v>
      </c>
      <c r="BQ331">
        <f>VLOOKUP($B331,[1]高一上!$B:$W,7,0)</f>
        <v>56</v>
      </c>
      <c r="BR331" t="str">
        <f>VLOOKUP($B331,[1]高一上!$B:$W,8,0)</f>
        <v>陈强</v>
      </c>
      <c r="BS331">
        <f>VLOOKUP($B331,[1]高一上!$B:$W,9,0)</f>
        <v>72</v>
      </c>
      <c r="BT331" t="str">
        <f>VLOOKUP($B331,[1]高一上!$B:$W,10,0)</f>
        <v>尹英娇</v>
      </c>
      <c r="BU331">
        <f>VLOOKUP($B331,[1]高一上!$B:$W,17,0)</f>
        <v>69</v>
      </c>
      <c r="BV331" t="str">
        <f>VLOOKUP($B331,[1]高一上!$B:$W,18,0)</f>
        <v>李华</v>
      </c>
      <c r="BW331">
        <f>VLOOKUP($B331,[1]高一上!$B:$W,19,0)</f>
        <v>60</v>
      </c>
      <c r="BX331" t="str">
        <f>VLOOKUP($B331,[1]高一上!$B:$W,20,0)</f>
        <v>沙华莺</v>
      </c>
      <c r="BY331">
        <f>VLOOKUP($B331,[1]高一上!$B:$W,21,0)</f>
        <v>60</v>
      </c>
      <c r="BZ331" t="str">
        <f>VLOOKUP($B331,[1]高一上!$B:$W,22,0)</f>
        <v>骆泽群</v>
      </c>
      <c r="CA331">
        <f>VLOOKUP($B331,[1]中考!$B:$N,5,0)</f>
        <v>122</v>
      </c>
      <c r="CB331">
        <f>VLOOKUP($B331,[1]中考!$B:$N,6,0)</f>
        <v>65</v>
      </c>
      <c r="CC331">
        <f>VLOOKUP($B331,[1]中考!$B:$N,7,0)</f>
        <v>115</v>
      </c>
      <c r="CD331">
        <f>VLOOKUP($B331,[1]中考!$B:$N,11,0)</f>
        <v>40</v>
      </c>
      <c r="CE331">
        <f>VLOOKUP($B331,[1]中考!$B:$N,12,0)</f>
        <v>36</v>
      </c>
      <c r="CF331">
        <f>VLOOKUP($B331,[1]中考!$B:$N,13,0)</f>
        <v>44</v>
      </c>
    </row>
    <row r="332" spans="1:84" x14ac:dyDescent="0.2">
      <c r="A332" s="4" t="s">
        <v>1076</v>
      </c>
      <c r="B332" s="1" t="s">
        <v>1077</v>
      </c>
      <c r="C332" s="1" t="s">
        <v>976</v>
      </c>
      <c r="D332" s="1" t="s">
        <v>853</v>
      </c>
      <c r="E332" s="1" t="s">
        <v>643</v>
      </c>
      <c r="F332" s="1">
        <v>468</v>
      </c>
      <c r="G332" s="1">
        <v>108</v>
      </c>
      <c r="H332" s="1" t="s">
        <v>978</v>
      </c>
      <c r="I332" s="1" t="s">
        <v>1078</v>
      </c>
      <c r="J332" s="1" t="s">
        <v>980</v>
      </c>
      <c r="K332" s="1" t="s">
        <v>1036</v>
      </c>
      <c r="L332" s="1" t="s">
        <v>982</v>
      </c>
      <c r="M332" s="1" t="s">
        <v>1024</v>
      </c>
      <c r="N332" s="1" t="s">
        <v>856</v>
      </c>
      <c r="O332" s="1">
        <v>67</v>
      </c>
      <c r="P332" s="1" t="s">
        <v>984</v>
      </c>
      <c r="Q332" s="1" t="s">
        <v>1019</v>
      </c>
      <c r="R332" s="1" t="s">
        <v>986</v>
      </c>
      <c r="S332">
        <f>VLOOKUP(B332,[1]高三上!$B:$R,6,0)</f>
        <v>89.5</v>
      </c>
      <c r="T332" t="str">
        <f>VLOOKUP(B332,[1]高三上!$B:$R,7,0)</f>
        <v>刘玲君</v>
      </c>
      <c r="U332">
        <f>VLOOKUP(B332,[1]高三上!$B:$R,8,0)</f>
        <v>98</v>
      </c>
      <c r="V332" t="str">
        <f>VLOOKUP(B332,[1]高三上!$B:$R,9,0)</f>
        <v>杜东洋</v>
      </c>
      <c r="W332">
        <f>VLOOKUP(B332,[1]高三上!$B:$R,10,0)</f>
        <v>93</v>
      </c>
      <c r="X332" t="str">
        <f>VLOOKUP(B332,[1]高三上!$B:$R,11,0)</f>
        <v>尹英娇</v>
      </c>
      <c r="Y332">
        <f>VLOOKUP(B332,[1]高三上!$B:$R,12,0)</f>
        <v>73</v>
      </c>
      <c r="Z332" t="str">
        <f>VLOOKUP(B332,[1]高三上!$B:$R,13,0)</f>
        <v>向雅欣</v>
      </c>
      <c r="AA332">
        <f>VLOOKUP(B332,[1]高三上!$B:$R,14,0)</f>
        <v>70.5</v>
      </c>
      <c r="AB332" t="str">
        <f>VLOOKUP(B332,[1]高三上!$B:$R,15,0)</f>
        <v>沙华莺</v>
      </c>
      <c r="AC332">
        <f>VLOOKUP(B332,[1]高三上!$B:$R,16,0)</f>
        <v>38</v>
      </c>
      <c r="AD332" t="str">
        <f>VLOOKUP(B332,[1]高三上!$B:$R,17,0)</f>
        <v>骆泽群</v>
      </c>
      <c r="AE332" t="str">
        <f>VLOOKUP($B332,[1]高二下!$B:$R,6,0)</f>
        <v>96.0</v>
      </c>
      <c r="AF332" t="str">
        <f>VLOOKUP($B332,[1]高二下!$B:$R,7,0)</f>
        <v>刘玲君</v>
      </c>
      <c r="AG332" t="str">
        <f>VLOOKUP($B332,[1]高二下!$B:$R,8,0)</f>
        <v>77.0</v>
      </c>
      <c r="AH332" t="str">
        <f>VLOOKUP($B332,[1]高二下!$B:$R,9,0)</f>
        <v>杜东洋</v>
      </c>
      <c r="AI332" t="str">
        <f>VLOOKUP($B332,[1]高二下!$B:$R,10,0)</f>
        <v>106.0</v>
      </c>
      <c r="AJ332" t="str">
        <f>VLOOKUP($B332,[1]高二下!$B:$R,11,0)</f>
        <v>尹英娇</v>
      </c>
      <c r="AK332" t="str">
        <f>VLOOKUP($B332,[1]高二下!$B:$R,12,0)</f>
        <v>69.0</v>
      </c>
      <c r="AL332" t="str">
        <f>VLOOKUP($B332,[1]高二下!$B:$R,13,0)</f>
        <v>向雅欣</v>
      </c>
      <c r="AM332" t="str">
        <f>VLOOKUP($B332,[1]高二下!$B:$R,14,0)</f>
        <v>72.0</v>
      </c>
      <c r="AN332" t="str">
        <f>VLOOKUP($B332,[1]高二下!$B:$R,15,0)</f>
        <v>沙华莺</v>
      </c>
      <c r="AO332" t="str">
        <f>VLOOKUP($B332,[1]高二下!$B:$R,16,0)</f>
        <v>73.0</v>
      </c>
      <c r="AP332" t="str">
        <f>VLOOKUP($B332,[1]高二下!$B:$R,17,0)</f>
        <v>骆泽群</v>
      </c>
      <c r="AQ332" t="e">
        <f>VLOOKUP($B332,[2]高二上!$B:$R,6,0)</f>
        <v>#N/A</v>
      </c>
      <c r="AR332" t="e">
        <f>VLOOKUP($B332,[2]高二上!$B:$R,7,0)</f>
        <v>#N/A</v>
      </c>
      <c r="AS332" t="e">
        <f>VLOOKUP($B332,[2]高二上!$B:$R,8,0)</f>
        <v>#N/A</v>
      </c>
      <c r="AT332" t="e">
        <f>VLOOKUP($B332,[2]高二上!$B:$R,9,0)</f>
        <v>#N/A</v>
      </c>
      <c r="AU332" t="e">
        <f>VLOOKUP($B332,[2]高二上!$B:$R,10,0)</f>
        <v>#N/A</v>
      </c>
      <c r="AV332" t="e">
        <f>VLOOKUP($B332,[2]高二上!$B:$R,11,0)</f>
        <v>#N/A</v>
      </c>
      <c r="AW332" t="e">
        <f>VLOOKUP($B332,[2]高二上!$B:$R,12,0)</f>
        <v>#N/A</v>
      </c>
      <c r="AX332" t="e">
        <f>VLOOKUP($B332,[2]高二上!$B:$R,13,0)</f>
        <v>#N/A</v>
      </c>
      <c r="AY332" t="e">
        <f>VLOOKUP($B332,[2]高二上!$B:$R,14,0)</f>
        <v>#N/A</v>
      </c>
      <c r="AZ332" t="e">
        <f>VLOOKUP($B332,[2]高二上!$B:$R,15,0)</f>
        <v>#N/A</v>
      </c>
      <c r="BA332" t="e">
        <f>VLOOKUP($B332,[2]高二上!$B:$R,16,0)</f>
        <v>#N/A</v>
      </c>
      <c r="BB332" t="e">
        <f>VLOOKUP($B332,[2]高二上!$B:$R,17,0)</f>
        <v>#N/A</v>
      </c>
      <c r="BC332">
        <f>VLOOKUP($B332,[1]高一下!$B:$R,6,0)</f>
        <v>103</v>
      </c>
      <c r="BD332" t="str">
        <f>VLOOKUP($B332,[1]高一下!$B:$R,7,0)</f>
        <v>刘玲君</v>
      </c>
      <c r="BE332">
        <f>VLOOKUP($B332,[1]高一下!$B:$R,8,0)</f>
        <v>92</v>
      </c>
      <c r="BF332" t="str">
        <f>VLOOKUP($B332,[1]高一下!$B:$R,9,0)</f>
        <v>陈强</v>
      </c>
      <c r="BG332">
        <f>VLOOKUP($B332,[1]高一下!$B:$R,10,0)</f>
        <v>81</v>
      </c>
      <c r="BH332" t="str">
        <f>VLOOKUP($B332,[1]高一下!$B:$R,11,0)</f>
        <v>尹英娇</v>
      </c>
      <c r="BI332">
        <f>VLOOKUP($B332,[1]高一下!$B:$R,12,0)</f>
        <v>67</v>
      </c>
      <c r="BJ332" t="str">
        <f>VLOOKUP($B332,[1]高一下!$B:$R,13,0)</f>
        <v>李华</v>
      </c>
      <c r="BK332">
        <f>VLOOKUP($B332,[1]高一下!$B:$R,14,0)</f>
        <v>76</v>
      </c>
      <c r="BL332" t="str">
        <f>VLOOKUP($B332,[1]高一下!$B:$R,15,0)</f>
        <v>沙华莺</v>
      </c>
      <c r="BM332">
        <f>VLOOKUP($B332,[1]高一下!$B:$R,16,0)</f>
        <v>76</v>
      </c>
      <c r="BN332" t="str">
        <f>VLOOKUP($B332,[1]高一下!$B:$R,17,0)</f>
        <v>骆泽群</v>
      </c>
      <c r="BO332">
        <f>VLOOKUP($B332,[1]高一上!$B:$W,5,0)</f>
        <v>82</v>
      </c>
      <c r="BP332" t="str">
        <f>VLOOKUP($B332,[1]高一上!$B:$W,6,0)</f>
        <v>刘玲君</v>
      </c>
      <c r="BQ332">
        <f>VLOOKUP($B332,[1]高一上!$B:$W,7,0)</f>
        <v>62</v>
      </c>
      <c r="BR332" t="str">
        <f>VLOOKUP($B332,[1]高一上!$B:$W,8,0)</f>
        <v>陈强</v>
      </c>
      <c r="BS332">
        <f>VLOOKUP($B332,[1]高一上!$B:$W,9,0)</f>
        <v>79.5</v>
      </c>
      <c r="BT332" t="str">
        <f>VLOOKUP($B332,[1]高一上!$B:$W,10,0)</f>
        <v>尹英娇</v>
      </c>
      <c r="BU332">
        <f>VLOOKUP($B332,[1]高一上!$B:$W,17,0)</f>
        <v>85</v>
      </c>
      <c r="BV332" t="str">
        <f>VLOOKUP($B332,[1]高一上!$B:$W,18,0)</f>
        <v>李华</v>
      </c>
      <c r="BW332">
        <f>VLOOKUP($B332,[1]高一上!$B:$W,19,0)</f>
        <v>52</v>
      </c>
      <c r="BX332" t="str">
        <f>VLOOKUP($B332,[1]高一上!$B:$W,20,0)</f>
        <v>沙华莺</v>
      </c>
      <c r="BY332">
        <f>VLOOKUP($B332,[1]高一上!$B:$W,21,0)</f>
        <v>52</v>
      </c>
      <c r="BZ332" t="str">
        <f>VLOOKUP($B332,[1]高一上!$B:$W,22,0)</f>
        <v>骆泽群</v>
      </c>
      <c r="CA332">
        <f>VLOOKUP($B332,[1]中考!$B:$N,5,0)</f>
        <v>111</v>
      </c>
      <c r="CB332">
        <f>VLOOKUP($B332,[1]中考!$B:$N,6,0)</f>
        <v>85</v>
      </c>
      <c r="CC332">
        <f>VLOOKUP($B332,[1]中考!$B:$N,7,0)</f>
        <v>114</v>
      </c>
      <c r="CD332">
        <f>VLOOKUP($B332,[1]中考!$B:$N,11,0)</f>
        <v>40</v>
      </c>
      <c r="CE332">
        <f>VLOOKUP($B332,[1]中考!$B:$N,12,0)</f>
        <v>38</v>
      </c>
      <c r="CF332">
        <f>VLOOKUP($B332,[1]中考!$B:$N,13,0)</f>
        <v>49</v>
      </c>
    </row>
    <row r="333" spans="1:84" x14ac:dyDescent="0.2">
      <c r="A333" s="4" t="s">
        <v>1079</v>
      </c>
      <c r="B333" s="1" t="s">
        <v>1080</v>
      </c>
      <c r="C333" s="1" t="s">
        <v>976</v>
      </c>
      <c r="D333" s="1" t="s">
        <v>853</v>
      </c>
      <c r="E333" s="1" t="s">
        <v>1081</v>
      </c>
      <c r="F333" s="1">
        <v>464</v>
      </c>
      <c r="G333" s="1">
        <v>111</v>
      </c>
      <c r="H333" s="1" t="s">
        <v>978</v>
      </c>
      <c r="I333" s="1" t="s">
        <v>1082</v>
      </c>
      <c r="J333" s="1" t="s">
        <v>980</v>
      </c>
      <c r="K333" s="1" t="s">
        <v>1036</v>
      </c>
      <c r="L333" s="1" t="s">
        <v>982</v>
      </c>
      <c r="M333" s="1" t="s">
        <v>1083</v>
      </c>
      <c r="N333" s="1" t="s">
        <v>856</v>
      </c>
      <c r="O333" s="1">
        <v>53.5</v>
      </c>
      <c r="P333" s="1" t="s">
        <v>984</v>
      </c>
      <c r="Q333" s="1" t="s">
        <v>1037</v>
      </c>
      <c r="R333" s="1" t="s">
        <v>986</v>
      </c>
      <c r="S333">
        <f>VLOOKUP(B333,[1]高三上!$B:$R,6,0)</f>
        <v>96.5</v>
      </c>
      <c r="T333" t="str">
        <f>VLOOKUP(B333,[1]高三上!$B:$R,7,0)</f>
        <v>刘玲君</v>
      </c>
      <c r="U333">
        <f>VLOOKUP(B333,[1]高三上!$B:$R,8,0)</f>
        <v>89</v>
      </c>
      <c r="V333" t="str">
        <f>VLOOKUP(B333,[1]高三上!$B:$R,9,0)</f>
        <v>杜东洋</v>
      </c>
      <c r="W333">
        <f>VLOOKUP(B333,[1]高三上!$B:$R,10,0)</f>
        <v>95.5</v>
      </c>
      <c r="X333" t="str">
        <f>VLOOKUP(B333,[1]高三上!$B:$R,11,0)</f>
        <v>尹英娇</v>
      </c>
      <c r="Y333">
        <f>VLOOKUP(B333,[1]高三上!$B:$R,12,0)</f>
        <v>74</v>
      </c>
      <c r="Z333" t="str">
        <f>VLOOKUP(B333,[1]高三上!$B:$R,13,0)</f>
        <v>向雅欣</v>
      </c>
      <c r="AA333">
        <f>VLOOKUP(B333,[1]高三上!$B:$R,14,0)</f>
        <v>55.5</v>
      </c>
      <c r="AB333" t="str">
        <f>VLOOKUP(B333,[1]高三上!$B:$R,15,0)</f>
        <v>沙华莺</v>
      </c>
      <c r="AC333">
        <f>VLOOKUP(B333,[1]高三上!$B:$R,16,0)</f>
        <v>50</v>
      </c>
      <c r="AD333" t="str">
        <f>VLOOKUP(B333,[1]高三上!$B:$R,17,0)</f>
        <v>骆泽群</v>
      </c>
      <c r="AE333" t="str">
        <f>VLOOKUP($B333,[1]高二下!$B:$R,6,0)</f>
        <v>89.0</v>
      </c>
      <c r="AF333" t="str">
        <f>VLOOKUP($B333,[1]高二下!$B:$R,7,0)</f>
        <v>刘玲君</v>
      </c>
      <c r="AG333" t="str">
        <f>VLOOKUP($B333,[1]高二下!$B:$R,8,0)</f>
        <v>110.0</v>
      </c>
      <c r="AH333" t="str">
        <f>VLOOKUP($B333,[1]高二下!$B:$R,9,0)</f>
        <v>杜东洋</v>
      </c>
      <c r="AI333" t="str">
        <f>VLOOKUP($B333,[1]高二下!$B:$R,10,0)</f>
        <v>109.5</v>
      </c>
      <c r="AJ333" t="str">
        <f>VLOOKUP($B333,[1]高二下!$B:$R,11,0)</f>
        <v>尹英娇</v>
      </c>
      <c r="AK333" t="str">
        <f>VLOOKUP($B333,[1]高二下!$B:$R,12,0)</f>
        <v>71.0</v>
      </c>
      <c r="AL333" t="str">
        <f>VLOOKUP($B333,[1]高二下!$B:$R,13,0)</f>
        <v>向雅欣</v>
      </c>
      <c r="AM333" t="str">
        <f>VLOOKUP($B333,[1]高二下!$B:$R,14,0)</f>
        <v>60.0</v>
      </c>
      <c r="AN333" t="str">
        <f>VLOOKUP($B333,[1]高二下!$B:$R,15,0)</f>
        <v>沙华莺</v>
      </c>
      <c r="AO333" t="str">
        <f>VLOOKUP($B333,[1]高二下!$B:$R,16,0)</f>
        <v>62.0</v>
      </c>
      <c r="AP333" t="str">
        <f>VLOOKUP($B333,[1]高二下!$B:$R,17,0)</f>
        <v>骆泽群</v>
      </c>
      <c r="AQ333" t="e">
        <f>VLOOKUP($B333,[2]高二上!$B:$R,6,0)</f>
        <v>#N/A</v>
      </c>
      <c r="AR333" t="e">
        <f>VLOOKUP($B333,[2]高二上!$B:$R,7,0)</f>
        <v>#N/A</v>
      </c>
      <c r="AS333" t="e">
        <f>VLOOKUP($B333,[2]高二上!$B:$R,8,0)</f>
        <v>#N/A</v>
      </c>
      <c r="AT333" t="e">
        <f>VLOOKUP($B333,[2]高二上!$B:$R,9,0)</f>
        <v>#N/A</v>
      </c>
      <c r="AU333" t="e">
        <f>VLOOKUP($B333,[2]高二上!$B:$R,10,0)</f>
        <v>#N/A</v>
      </c>
      <c r="AV333" t="e">
        <f>VLOOKUP($B333,[2]高二上!$B:$R,11,0)</f>
        <v>#N/A</v>
      </c>
      <c r="AW333" t="e">
        <f>VLOOKUP($B333,[2]高二上!$B:$R,12,0)</f>
        <v>#N/A</v>
      </c>
      <c r="AX333" t="e">
        <f>VLOOKUP($B333,[2]高二上!$B:$R,13,0)</f>
        <v>#N/A</v>
      </c>
      <c r="AY333" t="e">
        <f>VLOOKUP($B333,[2]高二上!$B:$R,14,0)</f>
        <v>#N/A</v>
      </c>
      <c r="AZ333" t="e">
        <f>VLOOKUP($B333,[2]高二上!$B:$R,15,0)</f>
        <v>#N/A</v>
      </c>
      <c r="BA333" t="e">
        <f>VLOOKUP($B333,[2]高二上!$B:$R,16,0)</f>
        <v>#N/A</v>
      </c>
      <c r="BB333" t="e">
        <f>VLOOKUP($B333,[2]高二上!$B:$R,17,0)</f>
        <v>#N/A</v>
      </c>
      <c r="BC333">
        <f>VLOOKUP($B333,[1]高一下!$B:$R,6,0)</f>
        <v>104</v>
      </c>
      <c r="BD333" t="str">
        <f>VLOOKUP($B333,[1]高一下!$B:$R,7,0)</f>
        <v>刘玲君</v>
      </c>
      <c r="BE333">
        <f>VLOOKUP($B333,[1]高一下!$B:$R,8,0)</f>
        <v>114</v>
      </c>
      <c r="BF333" t="str">
        <f>VLOOKUP($B333,[1]高一下!$B:$R,9,0)</f>
        <v>陈强</v>
      </c>
      <c r="BG333">
        <f>VLOOKUP($B333,[1]高一下!$B:$R,10,0)</f>
        <v>88</v>
      </c>
      <c r="BH333" t="str">
        <f>VLOOKUP($B333,[1]高一下!$B:$R,11,0)</f>
        <v>尹英娇</v>
      </c>
      <c r="BI333">
        <f>VLOOKUP($B333,[1]高一下!$B:$R,12,0)</f>
        <v>71</v>
      </c>
      <c r="BJ333" t="str">
        <f>VLOOKUP($B333,[1]高一下!$B:$R,13,0)</f>
        <v>李华</v>
      </c>
      <c r="BK333">
        <f>VLOOKUP($B333,[1]高一下!$B:$R,14,0)</f>
        <v>63</v>
      </c>
      <c r="BL333" t="str">
        <f>VLOOKUP($B333,[1]高一下!$B:$R,15,0)</f>
        <v>沙华莺</v>
      </c>
      <c r="BM333">
        <f>VLOOKUP($B333,[1]高一下!$B:$R,16,0)</f>
        <v>78</v>
      </c>
      <c r="BN333" t="str">
        <f>VLOOKUP($B333,[1]高一下!$B:$R,17,0)</f>
        <v>骆泽群</v>
      </c>
      <c r="BO333">
        <f>VLOOKUP($B333,[1]高一上!$B:$W,5,0)</f>
        <v>93.5</v>
      </c>
      <c r="BP333" t="str">
        <f>VLOOKUP($B333,[1]高一上!$B:$W,6,0)</f>
        <v>刘玲君</v>
      </c>
      <c r="BQ333">
        <f>VLOOKUP($B333,[1]高一上!$B:$W,7,0)</f>
        <v>62</v>
      </c>
      <c r="BR333" t="str">
        <f>VLOOKUP($B333,[1]高一上!$B:$W,8,0)</f>
        <v>陈强</v>
      </c>
      <c r="BS333">
        <f>VLOOKUP($B333,[1]高一上!$B:$W,9,0)</f>
        <v>85.5</v>
      </c>
      <c r="BT333" t="str">
        <f>VLOOKUP($B333,[1]高一上!$B:$W,10,0)</f>
        <v>尹英娇</v>
      </c>
      <c r="BU333">
        <f>VLOOKUP($B333,[1]高一上!$B:$W,17,0)</f>
        <v>70</v>
      </c>
      <c r="BV333" t="str">
        <f>VLOOKUP($B333,[1]高一上!$B:$W,18,0)</f>
        <v>李华</v>
      </c>
      <c r="BW333">
        <f>VLOOKUP($B333,[1]高一上!$B:$W,19,0)</f>
        <v>51</v>
      </c>
      <c r="BX333" t="str">
        <f>VLOOKUP($B333,[1]高一上!$B:$W,20,0)</f>
        <v>沙华莺</v>
      </c>
      <c r="BY333">
        <f>VLOOKUP($B333,[1]高一上!$B:$W,21,0)</f>
        <v>51</v>
      </c>
      <c r="BZ333" t="str">
        <f>VLOOKUP($B333,[1]高一上!$B:$W,22,0)</f>
        <v>骆泽群</v>
      </c>
      <c r="CA333">
        <f>VLOOKUP($B333,[1]中考!$B:$N,5,0)</f>
        <v>107</v>
      </c>
      <c r="CB333">
        <f>VLOOKUP($B333,[1]中考!$B:$N,6,0)</f>
        <v>99</v>
      </c>
      <c r="CC333">
        <f>VLOOKUP($B333,[1]中考!$B:$N,7,0)</f>
        <v>117</v>
      </c>
      <c r="CD333">
        <f>VLOOKUP($B333,[1]中考!$B:$N,11,0)</f>
        <v>36</v>
      </c>
      <c r="CE333">
        <f>VLOOKUP($B333,[1]中考!$B:$N,12,0)</f>
        <v>38</v>
      </c>
      <c r="CF333">
        <f>VLOOKUP($B333,[1]中考!$B:$N,13,0)</f>
        <v>41</v>
      </c>
    </row>
    <row r="334" spans="1:84" x14ac:dyDescent="0.2">
      <c r="A334" s="1" t="s">
        <v>1084</v>
      </c>
      <c r="B334" s="1" t="s">
        <v>1085</v>
      </c>
      <c r="C334" s="1" t="s">
        <v>976</v>
      </c>
      <c r="D334" s="1" t="s">
        <v>853</v>
      </c>
      <c r="E334" s="1" t="s">
        <v>1086</v>
      </c>
      <c r="F334" s="1">
        <v>463</v>
      </c>
      <c r="G334" s="1">
        <v>106</v>
      </c>
      <c r="H334" s="1" t="s">
        <v>978</v>
      </c>
      <c r="I334" s="1" t="s">
        <v>1087</v>
      </c>
      <c r="J334" s="1" t="s">
        <v>980</v>
      </c>
      <c r="K334" s="1" t="s">
        <v>1088</v>
      </c>
      <c r="L334" s="1" t="s">
        <v>982</v>
      </c>
      <c r="M334" s="1" t="s">
        <v>1018</v>
      </c>
      <c r="N334" s="1" t="s">
        <v>856</v>
      </c>
      <c r="O334" s="1">
        <v>68</v>
      </c>
      <c r="P334" s="1" t="s">
        <v>984</v>
      </c>
      <c r="Q334" s="1" t="s">
        <v>1089</v>
      </c>
      <c r="R334" s="1" t="s">
        <v>986</v>
      </c>
      <c r="S334">
        <f>VLOOKUP(B334,[1]高三上!$B:$R,6,0)</f>
        <v>102.5</v>
      </c>
      <c r="T334" t="str">
        <f>VLOOKUP(B334,[1]高三上!$B:$R,7,0)</f>
        <v>刘玲君</v>
      </c>
      <c r="U334">
        <f>VLOOKUP(B334,[1]高三上!$B:$R,8,0)</f>
        <v>53</v>
      </c>
      <c r="V334" t="str">
        <f>VLOOKUP(B334,[1]高三上!$B:$R,9,0)</f>
        <v>杜东洋</v>
      </c>
      <c r="W334">
        <f>VLOOKUP(B334,[1]高三上!$B:$R,10,0)</f>
        <v>87.5</v>
      </c>
      <c r="X334" t="str">
        <f>VLOOKUP(B334,[1]高三上!$B:$R,11,0)</f>
        <v>尹英娇</v>
      </c>
      <c r="Y334">
        <f>VLOOKUP(B334,[1]高三上!$B:$R,12,0)</f>
        <v>70</v>
      </c>
      <c r="Z334" t="str">
        <f>VLOOKUP(B334,[1]高三上!$B:$R,13,0)</f>
        <v>向雅欣</v>
      </c>
      <c r="AA334">
        <f>VLOOKUP(B334,[1]高三上!$B:$R,14,0)</f>
        <v>51.5</v>
      </c>
      <c r="AB334" t="str">
        <f>VLOOKUP(B334,[1]高三上!$B:$R,15,0)</f>
        <v>沙华莺</v>
      </c>
      <c r="AC334">
        <f>VLOOKUP(B334,[1]高三上!$B:$R,16,0)</f>
        <v>50</v>
      </c>
      <c r="AD334" t="str">
        <f>VLOOKUP(B334,[1]高三上!$B:$R,17,0)</f>
        <v>骆泽群</v>
      </c>
      <c r="AE334" t="str">
        <f>VLOOKUP($B334,[1]高二下!$B:$R,6,0)</f>
        <v>85.0</v>
      </c>
      <c r="AF334" t="str">
        <f>VLOOKUP($B334,[1]高二下!$B:$R,7,0)</f>
        <v>刘玲君</v>
      </c>
      <c r="AG334" t="str">
        <f>VLOOKUP($B334,[1]高二下!$B:$R,8,0)</f>
        <v>66.0</v>
      </c>
      <c r="AH334" t="str">
        <f>VLOOKUP($B334,[1]高二下!$B:$R,9,0)</f>
        <v>杜东洋</v>
      </c>
      <c r="AI334" t="str">
        <f>VLOOKUP($B334,[1]高二下!$B:$R,10,0)</f>
        <v>76.0</v>
      </c>
      <c r="AJ334" t="str">
        <f>VLOOKUP($B334,[1]高二下!$B:$R,11,0)</f>
        <v>尹英娇</v>
      </c>
      <c r="AK334" t="str">
        <f>VLOOKUP($B334,[1]高二下!$B:$R,12,0)</f>
        <v>66.0</v>
      </c>
      <c r="AL334" t="str">
        <f>VLOOKUP($B334,[1]高二下!$B:$R,13,0)</f>
        <v>向雅欣</v>
      </c>
      <c r="AM334" t="str">
        <f>VLOOKUP($B334,[1]高二下!$B:$R,14,0)</f>
        <v>72.0</v>
      </c>
      <c r="AN334" t="str">
        <f>VLOOKUP($B334,[1]高二下!$B:$R,15,0)</f>
        <v>沙华莺</v>
      </c>
      <c r="AO334" t="str">
        <f>VLOOKUP($B334,[1]高二下!$B:$R,16,0)</f>
        <v>79.0</v>
      </c>
      <c r="AP334" t="str">
        <f>VLOOKUP($B334,[1]高二下!$B:$R,17,0)</f>
        <v>骆泽群</v>
      </c>
      <c r="AQ334" t="e">
        <f>VLOOKUP($B334,[2]高二上!$B:$R,6,0)</f>
        <v>#N/A</v>
      </c>
      <c r="AR334" t="e">
        <f>VLOOKUP($B334,[2]高二上!$B:$R,7,0)</f>
        <v>#N/A</v>
      </c>
      <c r="AS334" t="e">
        <f>VLOOKUP($B334,[2]高二上!$B:$R,8,0)</f>
        <v>#N/A</v>
      </c>
      <c r="AT334" t="e">
        <f>VLOOKUP($B334,[2]高二上!$B:$R,9,0)</f>
        <v>#N/A</v>
      </c>
      <c r="AU334" t="e">
        <f>VLOOKUP($B334,[2]高二上!$B:$R,10,0)</f>
        <v>#N/A</v>
      </c>
      <c r="AV334" t="e">
        <f>VLOOKUP($B334,[2]高二上!$B:$R,11,0)</f>
        <v>#N/A</v>
      </c>
      <c r="AW334" t="e">
        <f>VLOOKUP($B334,[2]高二上!$B:$R,12,0)</f>
        <v>#N/A</v>
      </c>
      <c r="AX334" t="e">
        <f>VLOOKUP($B334,[2]高二上!$B:$R,13,0)</f>
        <v>#N/A</v>
      </c>
      <c r="AY334" t="e">
        <f>VLOOKUP($B334,[2]高二上!$B:$R,14,0)</f>
        <v>#N/A</v>
      </c>
      <c r="AZ334" t="e">
        <f>VLOOKUP($B334,[2]高二上!$B:$R,15,0)</f>
        <v>#N/A</v>
      </c>
      <c r="BA334" t="e">
        <f>VLOOKUP($B334,[2]高二上!$B:$R,16,0)</f>
        <v>#N/A</v>
      </c>
      <c r="BB334" t="e">
        <f>VLOOKUP($B334,[2]高二上!$B:$R,17,0)</f>
        <v>#N/A</v>
      </c>
      <c r="BC334">
        <f>VLOOKUP($B334,[1]高一下!$B:$R,6,0)</f>
        <v>95</v>
      </c>
      <c r="BD334" t="str">
        <f>VLOOKUP($B334,[1]高一下!$B:$R,7,0)</f>
        <v>刘玲君</v>
      </c>
      <c r="BE334">
        <f>VLOOKUP($B334,[1]高一下!$B:$R,8,0)</f>
        <v>43</v>
      </c>
      <c r="BF334" t="str">
        <f>VLOOKUP($B334,[1]高一下!$B:$R,9,0)</f>
        <v>陈强</v>
      </c>
      <c r="BG334">
        <f>VLOOKUP($B334,[1]高一下!$B:$R,10,0)</f>
        <v>66.5</v>
      </c>
      <c r="BH334" t="str">
        <f>VLOOKUP($B334,[1]高一下!$B:$R,11,0)</f>
        <v>尹英娇</v>
      </c>
      <c r="BI334">
        <f>VLOOKUP($B334,[1]高一下!$B:$R,12,0)</f>
        <v>67</v>
      </c>
      <c r="BJ334" t="str">
        <f>VLOOKUP($B334,[1]高一下!$B:$R,13,0)</f>
        <v>李华</v>
      </c>
      <c r="BK334">
        <f>VLOOKUP($B334,[1]高一下!$B:$R,14,0)</f>
        <v>71</v>
      </c>
      <c r="BL334" t="str">
        <f>VLOOKUP($B334,[1]高一下!$B:$R,15,0)</f>
        <v>沙华莺</v>
      </c>
      <c r="BM334">
        <f>VLOOKUP($B334,[1]高一下!$B:$R,16,0)</f>
        <v>77</v>
      </c>
      <c r="BN334" t="str">
        <f>VLOOKUP($B334,[1]高一下!$B:$R,17,0)</f>
        <v>骆泽群</v>
      </c>
      <c r="BO334">
        <f>VLOOKUP($B334,[1]高一上!$B:$W,5,0)</f>
        <v>86</v>
      </c>
      <c r="BP334" t="str">
        <f>VLOOKUP($B334,[1]高一上!$B:$W,6,0)</f>
        <v>李志友</v>
      </c>
      <c r="BQ334">
        <f>VLOOKUP($B334,[1]高一上!$B:$W,7,0)</f>
        <v>46</v>
      </c>
      <c r="BR334" t="str">
        <f>VLOOKUP($B334,[1]高一上!$B:$W,8,0)</f>
        <v>梅桂斌</v>
      </c>
      <c r="BS334">
        <f>VLOOKUP($B334,[1]高一上!$B:$W,9,0)</f>
        <v>49.5</v>
      </c>
      <c r="BT334" t="str">
        <f>VLOOKUP($B334,[1]高一上!$B:$W,10,0)</f>
        <v>尹英娇</v>
      </c>
      <c r="BU334">
        <f>VLOOKUP($B334,[1]高一上!$B:$W,17,0)</f>
        <v>75</v>
      </c>
      <c r="BV334" t="str">
        <f>VLOOKUP($B334,[1]高一上!$B:$W,18,0)</f>
        <v>沙正芳</v>
      </c>
      <c r="BW334">
        <f>VLOOKUP($B334,[1]高一上!$B:$W,19,0)</f>
        <v>63</v>
      </c>
      <c r="BX334" t="str">
        <f>VLOOKUP($B334,[1]高一上!$B:$W,20,0)</f>
        <v>邓琪</v>
      </c>
      <c r="BY334">
        <f>VLOOKUP($B334,[1]高一上!$B:$W,21,0)</f>
        <v>63</v>
      </c>
      <c r="BZ334" t="str">
        <f>VLOOKUP($B334,[1]高一上!$B:$W,22,0)</f>
        <v>李树海</v>
      </c>
      <c r="CA334">
        <f>VLOOKUP($B334,[1]中考!$B:$N,5,0)</f>
        <v>113</v>
      </c>
      <c r="CB334">
        <f>VLOOKUP($B334,[1]中考!$B:$N,6,0)</f>
        <v>80</v>
      </c>
      <c r="CC334">
        <f>VLOOKUP($B334,[1]中考!$B:$N,7,0)</f>
        <v>58</v>
      </c>
      <c r="CD334">
        <f>VLOOKUP($B334,[1]中考!$B:$N,11,0)</f>
        <v>38</v>
      </c>
      <c r="CE334">
        <f>VLOOKUP($B334,[1]中考!$B:$N,12,0)</f>
        <v>27</v>
      </c>
      <c r="CF334">
        <f>VLOOKUP($B334,[1]中考!$B:$N,13,0)</f>
        <v>45</v>
      </c>
    </row>
    <row r="335" spans="1:84" x14ac:dyDescent="0.2">
      <c r="A335" s="1" t="s">
        <v>1090</v>
      </c>
      <c r="B335" s="1" t="s">
        <v>1091</v>
      </c>
      <c r="C335" s="1" t="s">
        <v>976</v>
      </c>
      <c r="D335" s="1" t="s">
        <v>853</v>
      </c>
      <c r="E335" s="1" t="s">
        <v>1092</v>
      </c>
      <c r="F335" s="1">
        <v>460</v>
      </c>
      <c r="G335" s="1">
        <v>107</v>
      </c>
      <c r="H335" s="1" t="s">
        <v>978</v>
      </c>
      <c r="I335" s="1" t="s">
        <v>1093</v>
      </c>
      <c r="J335" s="1" t="s">
        <v>980</v>
      </c>
      <c r="K335" s="1" t="s">
        <v>1094</v>
      </c>
      <c r="L335" s="1" t="s">
        <v>982</v>
      </c>
      <c r="M335" s="1" t="s">
        <v>1095</v>
      </c>
      <c r="N335" s="1" t="s">
        <v>856</v>
      </c>
      <c r="O335" s="1">
        <v>69.5</v>
      </c>
      <c r="P335" s="1" t="s">
        <v>984</v>
      </c>
      <c r="Q335" s="1" t="s">
        <v>1096</v>
      </c>
      <c r="R335" s="1" t="s">
        <v>986</v>
      </c>
      <c r="S335">
        <f>VLOOKUP(B335,[1]高三上!$B:$R,6,0)</f>
        <v>93.5</v>
      </c>
      <c r="T335" t="str">
        <f>VLOOKUP(B335,[1]高三上!$B:$R,7,0)</f>
        <v>刘玲君</v>
      </c>
      <c r="U335">
        <f>VLOOKUP(B335,[1]高三上!$B:$R,8,0)</f>
        <v>64</v>
      </c>
      <c r="V335" t="str">
        <f>VLOOKUP(B335,[1]高三上!$B:$R,9,0)</f>
        <v>杜东洋</v>
      </c>
      <c r="W335">
        <f>VLOOKUP(B335,[1]高三上!$B:$R,10,0)</f>
        <v>97</v>
      </c>
      <c r="X335" t="str">
        <f>VLOOKUP(B335,[1]高三上!$B:$R,11,0)</f>
        <v>尹英娇</v>
      </c>
      <c r="Y335">
        <f>VLOOKUP(B335,[1]高三上!$B:$R,12,0)</f>
        <v>66</v>
      </c>
      <c r="Z335" t="str">
        <f>VLOOKUP(B335,[1]高三上!$B:$R,13,0)</f>
        <v>向雅欣</v>
      </c>
      <c r="AA335">
        <f>VLOOKUP(B335,[1]高三上!$B:$R,14,0)</f>
        <v>56</v>
      </c>
      <c r="AB335" t="str">
        <f>VLOOKUP(B335,[1]高三上!$B:$R,15,0)</f>
        <v>沙华莺</v>
      </c>
      <c r="AC335">
        <f>VLOOKUP(B335,[1]高三上!$B:$R,16,0)</f>
        <v>36</v>
      </c>
      <c r="AD335" t="str">
        <f>VLOOKUP(B335,[1]高三上!$B:$R,17,0)</f>
        <v>骆泽群</v>
      </c>
      <c r="AE335" t="str">
        <f>VLOOKUP($B335,[1]高二下!$B:$R,6,0)</f>
        <v>83.0</v>
      </c>
      <c r="AF335" t="str">
        <f>VLOOKUP($B335,[1]高二下!$B:$R,7,0)</f>
        <v>刘玲君</v>
      </c>
      <c r="AG335" t="str">
        <f>VLOOKUP($B335,[1]高二下!$B:$R,8,0)</f>
        <v>83.0</v>
      </c>
      <c r="AH335" t="str">
        <f>VLOOKUP($B335,[1]高二下!$B:$R,9,0)</f>
        <v>杜东洋</v>
      </c>
      <c r="AI335" t="str">
        <f>VLOOKUP($B335,[1]高二下!$B:$R,10,0)</f>
        <v>105.5</v>
      </c>
      <c r="AJ335" t="str">
        <f>VLOOKUP($B335,[1]高二下!$B:$R,11,0)</f>
        <v>尹英娇</v>
      </c>
      <c r="AK335" t="str">
        <f>VLOOKUP($B335,[1]高二下!$B:$R,12,0)</f>
        <v>69.0</v>
      </c>
      <c r="AL335" t="str">
        <f>VLOOKUP($B335,[1]高二下!$B:$R,13,0)</f>
        <v>向雅欣</v>
      </c>
      <c r="AM335" t="str">
        <f>VLOOKUP($B335,[1]高二下!$B:$R,14,0)</f>
        <v>59.0</v>
      </c>
      <c r="AN335" t="str">
        <f>VLOOKUP($B335,[1]高二下!$B:$R,15,0)</f>
        <v>沙华莺</v>
      </c>
      <c r="AO335" t="str">
        <f>VLOOKUP($B335,[1]高二下!$B:$R,16,0)</f>
        <v>58.0</v>
      </c>
      <c r="AP335" t="str">
        <f>VLOOKUP($B335,[1]高二下!$B:$R,17,0)</f>
        <v>骆泽群</v>
      </c>
      <c r="AQ335" t="e">
        <f>VLOOKUP($B335,[2]高二上!$B:$R,6,0)</f>
        <v>#N/A</v>
      </c>
      <c r="AR335" t="e">
        <f>VLOOKUP($B335,[2]高二上!$B:$R,7,0)</f>
        <v>#N/A</v>
      </c>
      <c r="AS335" t="e">
        <f>VLOOKUP($B335,[2]高二上!$B:$R,8,0)</f>
        <v>#N/A</v>
      </c>
      <c r="AT335" t="e">
        <f>VLOOKUP($B335,[2]高二上!$B:$R,9,0)</f>
        <v>#N/A</v>
      </c>
      <c r="AU335" t="e">
        <f>VLOOKUP($B335,[2]高二上!$B:$R,10,0)</f>
        <v>#N/A</v>
      </c>
      <c r="AV335" t="e">
        <f>VLOOKUP($B335,[2]高二上!$B:$R,11,0)</f>
        <v>#N/A</v>
      </c>
      <c r="AW335" t="e">
        <f>VLOOKUP($B335,[2]高二上!$B:$R,12,0)</f>
        <v>#N/A</v>
      </c>
      <c r="AX335" t="e">
        <f>VLOOKUP($B335,[2]高二上!$B:$R,13,0)</f>
        <v>#N/A</v>
      </c>
      <c r="AY335" t="e">
        <f>VLOOKUP($B335,[2]高二上!$B:$R,14,0)</f>
        <v>#N/A</v>
      </c>
      <c r="AZ335" t="e">
        <f>VLOOKUP($B335,[2]高二上!$B:$R,15,0)</f>
        <v>#N/A</v>
      </c>
      <c r="BA335" t="e">
        <f>VLOOKUP($B335,[2]高二上!$B:$R,16,0)</f>
        <v>#N/A</v>
      </c>
      <c r="BB335" t="e">
        <f>VLOOKUP($B335,[2]高二上!$B:$R,17,0)</f>
        <v>#N/A</v>
      </c>
      <c r="BC335">
        <f>VLOOKUP($B335,[1]高一下!$B:$R,6,0)</f>
        <v>92</v>
      </c>
      <c r="BD335" t="str">
        <f>VLOOKUP($B335,[1]高一下!$B:$R,7,0)</f>
        <v>刘玲君</v>
      </c>
      <c r="BE335">
        <f>VLOOKUP($B335,[1]高一下!$B:$R,8,0)</f>
        <v>84</v>
      </c>
      <c r="BF335" t="str">
        <f>VLOOKUP($B335,[1]高一下!$B:$R,9,0)</f>
        <v>陈强</v>
      </c>
      <c r="BG335">
        <f>VLOOKUP($B335,[1]高一下!$B:$R,10,0)</f>
        <v>89.5</v>
      </c>
      <c r="BH335" t="str">
        <f>VLOOKUP($B335,[1]高一下!$B:$R,11,0)</f>
        <v>尹英娇</v>
      </c>
      <c r="BI335">
        <f>VLOOKUP($B335,[1]高一下!$B:$R,12,0)</f>
        <v>65</v>
      </c>
      <c r="BJ335" t="str">
        <f>VLOOKUP($B335,[1]高一下!$B:$R,13,0)</f>
        <v>李华</v>
      </c>
      <c r="BK335">
        <f>VLOOKUP($B335,[1]高一下!$B:$R,14,0)</f>
        <v>59</v>
      </c>
      <c r="BL335" t="str">
        <f>VLOOKUP($B335,[1]高一下!$B:$R,15,0)</f>
        <v>沙华莺</v>
      </c>
      <c r="BM335">
        <f>VLOOKUP($B335,[1]高一下!$B:$R,16,0)</f>
        <v>69</v>
      </c>
      <c r="BN335" t="str">
        <f>VLOOKUP($B335,[1]高一下!$B:$R,17,0)</f>
        <v>骆泽群</v>
      </c>
      <c r="BO335">
        <f>VLOOKUP($B335,[1]高一上!$B:$W,5,0)</f>
        <v>71</v>
      </c>
      <c r="BP335" t="str">
        <f>VLOOKUP($B335,[1]高一上!$B:$W,6,0)</f>
        <v>刘玲君</v>
      </c>
      <c r="BQ335">
        <f>VLOOKUP($B335,[1]高一上!$B:$W,7,0)</f>
        <v>61</v>
      </c>
      <c r="BR335" t="str">
        <f>VLOOKUP($B335,[1]高一上!$B:$W,8,0)</f>
        <v>陈强</v>
      </c>
      <c r="BS335">
        <f>VLOOKUP($B335,[1]高一上!$B:$W,9,0)</f>
        <v>91</v>
      </c>
      <c r="BT335" t="str">
        <f>VLOOKUP($B335,[1]高一上!$B:$W,10,0)</f>
        <v>尹英娇</v>
      </c>
      <c r="BU335">
        <f>VLOOKUP($B335,[1]高一上!$B:$W,17,0)</f>
        <v>66</v>
      </c>
      <c r="BV335" t="str">
        <f>VLOOKUP($B335,[1]高一上!$B:$W,18,0)</f>
        <v>李华</v>
      </c>
      <c r="BW335">
        <f>VLOOKUP($B335,[1]高一上!$B:$W,19,0)</f>
        <v>38</v>
      </c>
      <c r="BX335" t="str">
        <f>VLOOKUP($B335,[1]高一上!$B:$W,20,0)</f>
        <v>沙华莺</v>
      </c>
      <c r="BY335">
        <f>VLOOKUP($B335,[1]高一上!$B:$W,21,0)</f>
        <v>38</v>
      </c>
      <c r="BZ335" t="str">
        <f>VLOOKUP($B335,[1]高一上!$B:$W,22,0)</f>
        <v>骆泽群</v>
      </c>
      <c r="CA335">
        <f>VLOOKUP($B335,[1]中考!$B:$N,5,0)</f>
        <v>106</v>
      </c>
      <c r="CB335">
        <f>VLOOKUP($B335,[1]中考!$B:$N,6,0)</f>
        <v>95</v>
      </c>
      <c r="CC335">
        <f>VLOOKUP($B335,[1]中考!$B:$N,7,0)</f>
        <v>121</v>
      </c>
      <c r="CD335">
        <f>VLOOKUP($B335,[1]中考!$B:$N,11,0)</f>
        <v>29</v>
      </c>
      <c r="CE335">
        <f>VLOOKUP($B335,[1]中考!$B:$N,12,0)</f>
        <v>38</v>
      </c>
      <c r="CF335">
        <f>VLOOKUP($B335,[1]中考!$B:$N,13,0)</f>
        <v>46</v>
      </c>
    </row>
    <row r="336" spans="1:84" x14ac:dyDescent="0.2">
      <c r="A336" s="1" t="s">
        <v>1097</v>
      </c>
      <c r="B336" s="1" t="s">
        <v>1098</v>
      </c>
      <c r="C336" s="1" t="s">
        <v>976</v>
      </c>
      <c r="D336" s="1" t="s">
        <v>853</v>
      </c>
      <c r="E336" s="1" t="s">
        <v>1099</v>
      </c>
      <c r="F336" s="1">
        <v>459</v>
      </c>
      <c r="G336" s="1">
        <v>110</v>
      </c>
      <c r="H336" s="1" t="s">
        <v>978</v>
      </c>
      <c r="I336" s="1" t="s">
        <v>1018</v>
      </c>
      <c r="J336" s="1" t="s">
        <v>980</v>
      </c>
      <c r="K336" s="1" t="s">
        <v>1004</v>
      </c>
      <c r="L336" s="1" t="s">
        <v>982</v>
      </c>
      <c r="M336" s="1" t="s">
        <v>1100</v>
      </c>
      <c r="N336" s="1" t="s">
        <v>856</v>
      </c>
      <c r="O336" s="1">
        <v>59</v>
      </c>
      <c r="P336" s="1" t="s">
        <v>984</v>
      </c>
      <c r="Q336" s="1" t="s">
        <v>1101</v>
      </c>
      <c r="R336" s="1" t="s">
        <v>986</v>
      </c>
      <c r="S336">
        <f>VLOOKUP(B336,[1]高三上!$B:$R,6,0)</f>
        <v>112.5</v>
      </c>
      <c r="T336" t="str">
        <f>VLOOKUP(B336,[1]高三上!$B:$R,7,0)</f>
        <v>刘玲君</v>
      </c>
      <c r="U336">
        <f>VLOOKUP(B336,[1]高三上!$B:$R,8,0)</f>
        <v>71</v>
      </c>
      <c r="V336" t="str">
        <f>VLOOKUP(B336,[1]高三上!$B:$R,9,0)</f>
        <v>杜东洋</v>
      </c>
      <c r="W336">
        <f>VLOOKUP(B336,[1]高三上!$B:$R,10,0)</f>
        <v>102</v>
      </c>
      <c r="X336" t="str">
        <f>VLOOKUP(B336,[1]高三上!$B:$R,11,0)</f>
        <v>尹英娇</v>
      </c>
      <c r="Y336">
        <f>VLOOKUP(B336,[1]高三上!$B:$R,12,0)</f>
        <v>64.5</v>
      </c>
      <c r="Z336" t="str">
        <f>VLOOKUP(B336,[1]高三上!$B:$R,13,0)</f>
        <v>向雅欣</v>
      </c>
      <c r="AA336">
        <f>VLOOKUP(B336,[1]高三上!$B:$R,14,0)</f>
        <v>47</v>
      </c>
      <c r="AB336" t="str">
        <f>VLOOKUP(B336,[1]高三上!$B:$R,15,0)</f>
        <v>沙华莺</v>
      </c>
      <c r="AC336">
        <f>VLOOKUP(B336,[1]高三上!$B:$R,16,0)</f>
        <v>38</v>
      </c>
      <c r="AD336" t="str">
        <f>VLOOKUP(B336,[1]高三上!$B:$R,17,0)</f>
        <v>骆泽群</v>
      </c>
      <c r="AE336" t="str">
        <f>VLOOKUP($B336,[1]高二下!$B:$R,6,0)</f>
        <v>102.0</v>
      </c>
      <c r="AF336" t="str">
        <f>VLOOKUP($B336,[1]高二下!$B:$R,7,0)</f>
        <v>刘玲君</v>
      </c>
      <c r="AG336" t="str">
        <f>VLOOKUP($B336,[1]高二下!$B:$R,8,0)</f>
        <v>76.0</v>
      </c>
      <c r="AH336" t="str">
        <f>VLOOKUP($B336,[1]高二下!$B:$R,9,0)</f>
        <v>杜东洋</v>
      </c>
      <c r="AI336" t="str">
        <f>VLOOKUP($B336,[1]高二下!$B:$R,10,0)</f>
        <v>112.0</v>
      </c>
      <c r="AJ336" t="str">
        <f>VLOOKUP($B336,[1]高二下!$B:$R,11,0)</f>
        <v>尹英娇</v>
      </c>
      <c r="AK336" t="str">
        <f>VLOOKUP($B336,[1]高二下!$B:$R,12,0)</f>
        <v>61.0</v>
      </c>
      <c r="AL336" t="str">
        <f>VLOOKUP($B336,[1]高二下!$B:$R,13,0)</f>
        <v>向雅欣</v>
      </c>
      <c r="AM336" t="str">
        <f>VLOOKUP($B336,[1]高二下!$B:$R,14,0)</f>
        <v>56.0</v>
      </c>
      <c r="AN336" t="str">
        <f>VLOOKUP($B336,[1]高二下!$B:$R,15,0)</f>
        <v>沙华莺</v>
      </c>
      <c r="AO336" t="str">
        <f>VLOOKUP($B336,[1]高二下!$B:$R,16,0)</f>
        <v>51.0</v>
      </c>
      <c r="AP336" t="str">
        <f>VLOOKUP($B336,[1]高二下!$B:$R,17,0)</f>
        <v>骆泽群</v>
      </c>
      <c r="AQ336" t="e">
        <f>VLOOKUP($B336,[2]高二上!$B:$R,6,0)</f>
        <v>#N/A</v>
      </c>
      <c r="AR336" t="e">
        <f>VLOOKUP($B336,[2]高二上!$B:$R,7,0)</f>
        <v>#N/A</v>
      </c>
      <c r="AS336" t="e">
        <f>VLOOKUP($B336,[2]高二上!$B:$R,8,0)</f>
        <v>#N/A</v>
      </c>
      <c r="AT336" t="e">
        <f>VLOOKUP($B336,[2]高二上!$B:$R,9,0)</f>
        <v>#N/A</v>
      </c>
      <c r="AU336" t="e">
        <f>VLOOKUP($B336,[2]高二上!$B:$R,10,0)</f>
        <v>#N/A</v>
      </c>
      <c r="AV336" t="e">
        <f>VLOOKUP($B336,[2]高二上!$B:$R,11,0)</f>
        <v>#N/A</v>
      </c>
      <c r="AW336" t="e">
        <f>VLOOKUP($B336,[2]高二上!$B:$R,12,0)</f>
        <v>#N/A</v>
      </c>
      <c r="AX336" t="e">
        <f>VLOOKUP($B336,[2]高二上!$B:$R,13,0)</f>
        <v>#N/A</v>
      </c>
      <c r="AY336" t="e">
        <f>VLOOKUP($B336,[2]高二上!$B:$R,14,0)</f>
        <v>#N/A</v>
      </c>
      <c r="AZ336" t="e">
        <f>VLOOKUP($B336,[2]高二上!$B:$R,15,0)</f>
        <v>#N/A</v>
      </c>
      <c r="BA336" t="e">
        <f>VLOOKUP($B336,[2]高二上!$B:$R,16,0)</f>
        <v>#N/A</v>
      </c>
      <c r="BB336" t="e">
        <f>VLOOKUP($B336,[2]高二上!$B:$R,17,0)</f>
        <v>#N/A</v>
      </c>
      <c r="BC336">
        <f>VLOOKUP($B336,[1]高一下!$B:$R,6,0)</f>
        <v>100</v>
      </c>
      <c r="BD336" t="str">
        <f>VLOOKUP($B336,[1]高一下!$B:$R,7,0)</f>
        <v>刘玲君</v>
      </c>
      <c r="BE336">
        <f>VLOOKUP($B336,[1]高一下!$B:$R,8,0)</f>
        <v>83</v>
      </c>
      <c r="BF336" t="str">
        <f>VLOOKUP($B336,[1]高一下!$B:$R,9,0)</f>
        <v>陈强</v>
      </c>
      <c r="BG336">
        <f>VLOOKUP($B336,[1]高一下!$B:$R,10,0)</f>
        <v>89.5</v>
      </c>
      <c r="BH336" t="str">
        <f>VLOOKUP($B336,[1]高一下!$B:$R,11,0)</f>
        <v>尹英娇</v>
      </c>
      <c r="BI336">
        <f>VLOOKUP($B336,[1]高一下!$B:$R,12,0)</f>
        <v>65</v>
      </c>
      <c r="BJ336" t="str">
        <f>VLOOKUP($B336,[1]高一下!$B:$R,13,0)</f>
        <v>李华</v>
      </c>
      <c r="BK336">
        <f>VLOOKUP($B336,[1]高一下!$B:$R,14,0)</f>
        <v>67</v>
      </c>
      <c r="BL336" t="str">
        <f>VLOOKUP($B336,[1]高一下!$B:$R,15,0)</f>
        <v>沙华莺</v>
      </c>
      <c r="BM336">
        <f>VLOOKUP($B336,[1]高一下!$B:$R,16,0)</f>
        <v>70</v>
      </c>
      <c r="BN336" t="str">
        <f>VLOOKUP($B336,[1]高一下!$B:$R,17,0)</f>
        <v>骆泽群</v>
      </c>
      <c r="BO336">
        <f>VLOOKUP($B336,[1]高一上!$B:$W,5,0)</f>
        <v>83</v>
      </c>
      <c r="BP336" t="str">
        <f>VLOOKUP($B336,[1]高一上!$B:$W,6,0)</f>
        <v>刘玲君</v>
      </c>
      <c r="BQ336">
        <f>VLOOKUP($B336,[1]高一上!$B:$W,7,0)</f>
        <v>44</v>
      </c>
      <c r="BR336" t="str">
        <f>VLOOKUP($B336,[1]高一上!$B:$W,8,0)</f>
        <v>陈强</v>
      </c>
      <c r="BS336">
        <f>VLOOKUP($B336,[1]高一上!$B:$W,9,0)</f>
        <v>98.5</v>
      </c>
      <c r="BT336" t="str">
        <f>VLOOKUP($B336,[1]高一上!$B:$W,10,0)</f>
        <v>尹英娇</v>
      </c>
      <c r="BU336">
        <f>VLOOKUP($B336,[1]高一上!$B:$W,17,0)</f>
        <v>61</v>
      </c>
      <c r="BV336" t="str">
        <f>VLOOKUP($B336,[1]高一上!$B:$W,18,0)</f>
        <v>李华</v>
      </c>
      <c r="BW336">
        <f>VLOOKUP($B336,[1]高一上!$B:$W,19,0)</f>
        <v>58</v>
      </c>
      <c r="BX336" t="str">
        <f>VLOOKUP($B336,[1]高一上!$B:$W,20,0)</f>
        <v>沙华莺</v>
      </c>
      <c r="BY336">
        <f>VLOOKUP($B336,[1]高一上!$B:$W,21,0)</f>
        <v>58</v>
      </c>
      <c r="BZ336" t="str">
        <f>VLOOKUP($B336,[1]高一上!$B:$W,22,0)</f>
        <v>骆泽群</v>
      </c>
      <c r="CA336">
        <f>VLOOKUP($B336,[1]中考!$B:$N,5,0)</f>
        <v>103</v>
      </c>
      <c r="CB336">
        <f>VLOOKUP($B336,[1]中考!$B:$N,6,0)</f>
        <v>81</v>
      </c>
      <c r="CC336">
        <f>VLOOKUP($B336,[1]中考!$B:$N,7,0)</f>
        <v>132</v>
      </c>
      <c r="CD336">
        <f>VLOOKUP($B336,[1]中考!$B:$N,11,0)</f>
        <v>36</v>
      </c>
      <c r="CE336">
        <f>VLOOKUP($B336,[1]中考!$B:$N,12,0)</f>
        <v>29</v>
      </c>
      <c r="CF336">
        <f>VLOOKUP($B336,[1]中考!$B:$N,13,0)</f>
        <v>36</v>
      </c>
    </row>
    <row r="337" spans="1:84" x14ac:dyDescent="0.2">
      <c r="A337" s="1" t="s">
        <v>1102</v>
      </c>
      <c r="B337" s="1" t="s">
        <v>1103</v>
      </c>
      <c r="C337" s="1" t="s">
        <v>976</v>
      </c>
      <c r="D337" s="1" t="s">
        <v>853</v>
      </c>
      <c r="E337" s="1" t="s">
        <v>1104</v>
      </c>
      <c r="F337" s="1">
        <v>458</v>
      </c>
      <c r="G337" s="1">
        <v>111</v>
      </c>
      <c r="H337" s="1" t="s">
        <v>978</v>
      </c>
      <c r="I337" s="1" t="s">
        <v>1055</v>
      </c>
      <c r="J337" s="1" t="s">
        <v>980</v>
      </c>
      <c r="K337" s="1" t="s">
        <v>1105</v>
      </c>
      <c r="L337" s="1" t="s">
        <v>982</v>
      </c>
      <c r="M337" s="1" t="s">
        <v>1106</v>
      </c>
      <c r="N337" s="1" t="s">
        <v>856</v>
      </c>
      <c r="O337" s="1">
        <v>64</v>
      </c>
      <c r="P337" s="1" t="s">
        <v>984</v>
      </c>
      <c r="Q337" s="1" t="s">
        <v>1101</v>
      </c>
      <c r="R337" s="1" t="s">
        <v>986</v>
      </c>
      <c r="S337">
        <f>VLOOKUP(B337,[1]高三上!$B:$R,6,0)</f>
        <v>114.5</v>
      </c>
      <c r="T337" t="str">
        <f>VLOOKUP(B337,[1]高三上!$B:$R,7,0)</f>
        <v>刘玲君</v>
      </c>
      <c r="U337">
        <f>VLOOKUP(B337,[1]高三上!$B:$R,8,0)</f>
        <v>57</v>
      </c>
      <c r="V337" t="str">
        <f>VLOOKUP(B337,[1]高三上!$B:$R,9,0)</f>
        <v>杜东洋</v>
      </c>
      <c r="W337">
        <f>VLOOKUP(B337,[1]高三上!$B:$R,10,0)</f>
        <v>111.5</v>
      </c>
      <c r="X337" t="str">
        <f>VLOOKUP(B337,[1]高三上!$B:$R,11,0)</f>
        <v>尹英娇</v>
      </c>
      <c r="Y337">
        <f>VLOOKUP(B337,[1]高三上!$B:$R,12,0)</f>
        <v>74.5</v>
      </c>
      <c r="Z337" t="str">
        <f>VLOOKUP(B337,[1]高三上!$B:$R,13,0)</f>
        <v>向雅欣</v>
      </c>
      <c r="AA337">
        <f>VLOOKUP(B337,[1]高三上!$B:$R,14,0)</f>
        <v>64</v>
      </c>
      <c r="AB337" t="str">
        <f>VLOOKUP(B337,[1]高三上!$B:$R,15,0)</f>
        <v>沙华莺</v>
      </c>
      <c r="AC337">
        <f>VLOOKUP(B337,[1]高三上!$B:$R,16,0)</f>
        <v>47</v>
      </c>
      <c r="AD337" t="str">
        <f>VLOOKUP(B337,[1]高三上!$B:$R,17,0)</f>
        <v>骆泽群</v>
      </c>
      <c r="AE337" t="str">
        <f>VLOOKUP($B337,[1]高二下!$B:$R,6,0)</f>
        <v>109.0</v>
      </c>
      <c r="AF337" t="str">
        <f>VLOOKUP($B337,[1]高二下!$B:$R,7,0)</f>
        <v>刘玲君</v>
      </c>
      <c r="AG337" t="str">
        <f>VLOOKUP($B337,[1]高二下!$B:$R,8,0)</f>
        <v>73.0</v>
      </c>
      <c r="AH337" t="str">
        <f>VLOOKUP($B337,[1]高二下!$B:$R,9,0)</f>
        <v>杜东洋</v>
      </c>
      <c r="AI337" t="str">
        <f>VLOOKUP($B337,[1]高二下!$B:$R,10,0)</f>
        <v>127.0</v>
      </c>
      <c r="AJ337" t="str">
        <f>VLOOKUP($B337,[1]高二下!$B:$R,11,0)</f>
        <v>尹英娇</v>
      </c>
      <c r="AK337" t="str">
        <f>VLOOKUP($B337,[1]高二下!$B:$R,12,0)</f>
        <v>83.0</v>
      </c>
      <c r="AL337" t="str">
        <f>VLOOKUP($B337,[1]高二下!$B:$R,13,0)</f>
        <v>向雅欣</v>
      </c>
      <c r="AM337" t="str">
        <f>VLOOKUP($B337,[1]高二下!$B:$R,14,0)</f>
        <v>66.0</v>
      </c>
      <c r="AN337" t="str">
        <f>VLOOKUP($B337,[1]高二下!$B:$R,15,0)</f>
        <v>沙华莺</v>
      </c>
      <c r="AO337" t="str">
        <f>VLOOKUP($B337,[1]高二下!$B:$R,16,0)</f>
        <v>61.0</v>
      </c>
      <c r="AP337" t="str">
        <f>VLOOKUP($B337,[1]高二下!$B:$R,17,0)</f>
        <v>骆泽群</v>
      </c>
      <c r="AQ337" t="e">
        <f>VLOOKUP($B337,[2]高二上!$B:$R,6,0)</f>
        <v>#N/A</v>
      </c>
      <c r="AR337" t="e">
        <f>VLOOKUP($B337,[2]高二上!$B:$R,7,0)</f>
        <v>#N/A</v>
      </c>
      <c r="AS337" t="e">
        <f>VLOOKUP($B337,[2]高二上!$B:$R,8,0)</f>
        <v>#N/A</v>
      </c>
      <c r="AT337" t="e">
        <f>VLOOKUP($B337,[2]高二上!$B:$R,9,0)</f>
        <v>#N/A</v>
      </c>
      <c r="AU337" t="e">
        <f>VLOOKUP($B337,[2]高二上!$B:$R,10,0)</f>
        <v>#N/A</v>
      </c>
      <c r="AV337" t="e">
        <f>VLOOKUP($B337,[2]高二上!$B:$R,11,0)</f>
        <v>#N/A</v>
      </c>
      <c r="AW337" t="e">
        <f>VLOOKUP($B337,[2]高二上!$B:$R,12,0)</f>
        <v>#N/A</v>
      </c>
      <c r="AX337" t="e">
        <f>VLOOKUP($B337,[2]高二上!$B:$R,13,0)</f>
        <v>#N/A</v>
      </c>
      <c r="AY337" t="e">
        <f>VLOOKUP($B337,[2]高二上!$B:$R,14,0)</f>
        <v>#N/A</v>
      </c>
      <c r="AZ337" t="e">
        <f>VLOOKUP($B337,[2]高二上!$B:$R,15,0)</f>
        <v>#N/A</v>
      </c>
      <c r="BA337" t="e">
        <f>VLOOKUP($B337,[2]高二上!$B:$R,16,0)</f>
        <v>#N/A</v>
      </c>
      <c r="BB337" t="e">
        <f>VLOOKUP($B337,[2]高二上!$B:$R,17,0)</f>
        <v>#N/A</v>
      </c>
      <c r="BC337">
        <f>VLOOKUP($B337,[1]高一下!$B:$R,6,0)</f>
        <v>102</v>
      </c>
      <c r="BD337" t="str">
        <f>VLOOKUP($B337,[1]高一下!$B:$R,7,0)</f>
        <v>刘玲君</v>
      </c>
      <c r="BE337">
        <f>VLOOKUP($B337,[1]高一下!$B:$R,8,0)</f>
        <v>74</v>
      </c>
      <c r="BF337" t="str">
        <f>VLOOKUP($B337,[1]高一下!$B:$R,9,0)</f>
        <v>陈强</v>
      </c>
      <c r="BG337">
        <f>VLOOKUP($B337,[1]高一下!$B:$R,10,0)</f>
        <v>94.5</v>
      </c>
      <c r="BH337" t="str">
        <f>VLOOKUP($B337,[1]高一下!$B:$R,11,0)</f>
        <v>尹英娇</v>
      </c>
      <c r="BI337">
        <f>VLOOKUP($B337,[1]高一下!$B:$R,12,0)</f>
        <v>70</v>
      </c>
      <c r="BJ337" t="str">
        <f>VLOOKUP($B337,[1]高一下!$B:$R,13,0)</f>
        <v>李华</v>
      </c>
      <c r="BK337">
        <f>VLOOKUP($B337,[1]高一下!$B:$R,14,0)</f>
        <v>76</v>
      </c>
      <c r="BL337" t="str">
        <f>VLOOKUP($B337,[1]高一下!$B:$R,15,0)</f>
        <v>沙华莺</v>
      </c>
      <c r="BM337">
        <f>VLOOKUP($B337,[1]高一下!$B:$R,16,0)</f>
        <v>65</v>
      </c>
      <c r="BN337" t="str">
        <f>VLOOKUP($B337,[1]高一下!$B:$R,17,0)</f>
        <v>骆泽群</v>
      </c>
      <c r="BO337">
        <f>VLOOKUP($B337,[1]高一上!$B:$W,5,0)</f>
        <v>92</v>
      </c>
      <c r="BP337" t="str">
        <f>VLOOKUP($B337,[1]高一上!$B:$W,6,0)</f>
        <v>刘玲君</v>
      </c>
      <c r="BQ337">
        <f>VLOOKUP($B337,[1]高一上!$B:$W,7,0)</f>
        <v>41</v>
      </c>
      <c r="BR337" t="str">
        <f>VLOOKUP($B337,[1]高一上!$B:$W,8,0)</f>
        <v>陈强</v>
      </c>
      <c r="BS337">
        <f>VLOOKUP($B337,[1]高一上!$B:$W,9,0)</f>
        <v>104.5</v>
      </c>
      <c r="BT337" t="str">
        <f>VLOOKUP($B337,[1]高一上!$B:$W,10,0)</f>
        <v>尹英娇</v>
      </c>
      <c r="BU337">
        <f>VLOOKUP($B337,[1]高一上!$B:$W,17,0)</f>
        <v>72</v>
      </c>
      <c r="BV337" t="str">
        <f>VLOOKUP($B337,[1]高一上!$B:$W,18,0)</f>
        <v>李华</v>
      </c>
      <c r="BW337">
        <f>VLOOKUP($B337,[1]高一上!$B:$W,19,0)</f>
        <v>44</v>
      </c>
      <c r="BX337" t="str">
        <f>VLOOKUP($B337,[1]高一上!$B:$W,20,0)</f>
        <v>沙华莺</v>
      </c>
      <c r="BY337">
        <f>VLOOKUP($B337,[1]高一上!$B:$W,21,0)</f>
        <v>44</v>
      </c>
      <c r="BZ337" t="str">
        <f>VLOOKUP($B337,[1]高一上!$B:$W,22,0)</f>
        <v>骆泽群</v>
      </c>
      <c r="CA337">
        <f>VLOOKUP($B337,[1]中考!$B:$N,5,0)</f>
        <v>124</v>
      </c>
      <c r="CB337">
        <f>VLOOKUP($B337,[1]中考!$B:$N,6,0)</f>
        <v>57</v>
      </c>
      <c r="CC337">
        <f>VLOOKUP($B337,[1]中考!$B:$N,7,0)</f>
        <v>120</v>
      </c>
      <c r="CD337">
        <f>VLOOKUP($B337,[1]中考!$B:$N,11,0)</f>
        <v>37</v>
      </c>
      <c r="CE337">
        <f>VLOOKUP($B337,[1]中考!$B:$N,12,0)</f>
        <v>42</v>
      </c>
      <c r="CF337">
        <f>VLOOKUP($B337,[1]中考!$B:$N,13,0)</f>
        <v>40</v>
      </c>
    </row>
    <row r="338" spans="1:84" x14ac:dyDescent="0.2">
      <c r="A338" s="1" t="s">
        <v>1107</v>
      </c>
      <c r="B338" s="1" t="s">
        <v>1108</v>
      </c>
      <c r="C338" s="1" t="s">
        <v>976</v>
      </c>
      <c r="D338" s="1" t="s">
        <v>853</v>
      </c>
      <c r="E338" s="1" t="s">
        <v>1109</v>
      </c>
      <c r="F338" s="1">
        <v>451</v>
      </c>
      <c r="G338" s="1">
        <v>113</v>
      </c>
      <c r="H338" s="1" t="s">
        <v>978</v>
      </c>
      <c r="I338" s="1" t="s">
        <v>992</v>
      </c>
      <c r="J338" s="1" t="s">
        <v>980</v>
      </c>
      <c r="K338" s="1" t="s">
        <v>1048</v>
      </c>
      <c r="L338" s="1" t="s">
        <v>982</v>
      </c>
      <c r="M338" s="1" t="s">
        <v>1110</v>
      </c>
      <c r="N338" s="1" t="s">
        <v>856</v>
      </c>
      <c r="O338" s="1">
        <v>67</v>
      </c>
      <c r="P338" s="1" t="s">
        <v>984</v>
      </c>
      <c r="Q338" s="1" t="s">
        <v>1095</v>
      </c>
      <c r="R338" s="1" t="s">
        <v>986</v>
      </c>
      <c r="S338">
        <f>VLOOKUP(B338,[1]高三上!$B:$R,6,0)</f>
        <v>109.5</v>
      </c>
      <c r="T338" t="str">
        <f>VLOOKUP(B338,[1]高三上!$B:$R,7,0)</f>
        <v>刘玲君</v>
      </c>
      <c r="U338">
        <f>VLOOKUP(B338,[1]高三上!$B:$R,8,0)</f>
        <v>94</v>
      </c>
      <c r="V338" t="str">
        <f>VLOOKUP(B338,[1]高三上!$B:$R,9,0)</f>
        <v>杜东洋</v>
      </c>
      <c r="W338">
        <f>VLOOKUP(B338,[1]高三上!$B:$R,10,0)</f>
        <v>42.5</v>
      </c>
      <c r="X338" t="str">
        <f>VLOOKUP(B338,[1]高三上!$B:$R,11,0)</f>
        <v>尹英娇</v>
      </c>
      <c r="Y338">
        <f>VLOOKUP(B338,[1]高三上!$B:$R,12,0)</f>
        <v>68</v>
      </c>
      <c r="Z338" t="str">
        <f>VLOOKUP(B338,[1]高三上!$B:$R,13,0)</f>
        <v>向雅欣</v>
      </c>
      <c r="AA338">
        <f>VLOOKUP(B338,[1]高三上!$B:$R,14,0)</f>
        <v>74</v>
      </c>
      <c r="AB338" t="str">
        <f>VLOOKUP(B338,[1]高三上!$B:$R,15,0)</f>
        <v>沙华莺</v>
      </c>
      <c r="AC338">
        <f>VLOOKUP(B338,[1]高三上!$B:$R,16,0)</f>
        <v>55</v>
      </c>
      <c r="AD338" t="str">
        <f>VLOOKUP(B338,[1]高三上!$B:$R,17,0)</f>
        <v>骆泽群</v>
      </c>
      <c r="AE338" t="str">
        <f>VLOOKUP($B338,[1]高二下!$B:$R,6,0)</f>
        <v>82.0</v>
      </c>
      <c r="AF338" t="str">
        <f>VLOOKUP($B338,[1]高二下!$B:$R,7,0)</f>
        <v>刘玲君</v>
      </c>
      <c r="AG338" t="str">
        <f>VLOOKUP($B338,[1]高二下!$B:$R,8,0)</f>
        <v>102.0</v>
      </c>
      <c r="AH338" t="str">
        <f>VLOOKUP($B338,[1]高二下!$B:$R,9,0)</f>
        <v>杜东洋</v>
      </c>
      <c r="AI338" t="str">
        <f>VLOOKUP($B338,[1]高二下!$B:$R,10,0)</f>
        <v>55.0</v>
      </c>
      <c r="AJ338" t="str">
        <f>VLOOKUP($B338,[1]高二下!$B:$R,11,0)</f>
        <v>尹英娇</v>
      </c>
      <c r="AK338" t="str">
        <f>VLOOKUP($B338,[1]高二下!$B:$R,12,0)</f>
        <v>70.0</v>
      </c>
      <c r="AL338" t="str">
        <f>VLOOKUP($B338,[1]高二下!$B:$R,13,0)</f>
        <v>向雅欣</v>
      </c>
      <c r="AM338" t="str">
        <f>VLOOKUP($B338,[1]高二下!$B:$R,14,0)</f>
        <v>62.0</v>
      </c>
      <c r="AN338" t="str">
        <f>VLOOKUP($B338,[1]高二下!$B:$R,15,0)</f>
        <v>沙华莺</v>
      </c>
      <c r="AO338" t="str">
        <f>VLOOKUP($B338,[1]高二下!$B:$R,16,0)</f>
        <v>75.0</v>
      </c>
      <c r="AP338" t="str">
        <f>VLOOKUP($B338,[1]高二下!$B:$R,17,0)</f>
        <v>骆泽群</v>
      </c>
      <c r="AQ338" t="e">
        <f>VLOOKUP($B338,[2]高二上!$B:$R,6,0)</f>
        <v>#N/A</v>
      </c>
      <c r="AR338" t="e">
        <f>VLOOKUP($B338,[2]高二上!$B:$R,7,0)</f>
        <v>#N/A</v>
      </c>
      <c r="AS338" t="e">
        <f>VLOOKUP($B338,[2]高二上!$B:$R,8,0)</f>
        <v>#N/A</v>
      </c>
      <c r="AT338" t="e">
        <f>VLOOKUP($B338,[2]高二上!$B:$R,9,0)</f>
        <v>#N/A</v>
      </c>
      <c r="AU338" t="e">
        <f>VLOOKUP($B338,[2]高二上!$B:$R,10,0)</f>
        <v>#N/A</v>
      </c>
      <c r="AV338" t="e">
        <f>VLOOKUP($B338,[2]高二上!$B:$R,11,0)</f>
        <v>#N/A</v>
      </c>
      <c r="AW338" t="e">
        <f>VLOOKUP($B338,[2]高二上!$B:$R,12,0)</f>
        <v>#N/A</v>
      </c>
      <c r="AX338" t="e">
        <f>VLOOKUP($B338,[2]高二上!$B:$R,13,0)</f>
        <v>#N/A</v>
      </c>
      <c r="AY338" t="e">
        <f>VLOOKUP($B338,[2]高二上!$B:$R,14,0)</f>
        <v>#N/A</v>
      </c>
      <c r="AZ338" t="e">
        <f>VLOOKUP($B338,[2]高二上!$B:$R,15,0)</f>
        <v>#N/A</v>
      </c>
      <c r="BA338" t="e">
        <f>VLOOKUP($B338,[2]高二上!$B:$R,16,0)</f>
        <v>#N/A</v>
      </c>
      <c r="BB338" t="e">
        <f>VLOOKUP($B338,[2]高二上!$B:$R,17,0)</f>
        <v>#N/A</v>
      </c>
      <c r="BC338">
        <f>VLOOKUP($B338,[1]高一下!$B:$R,6,0)</f>
        <v>93</v>
      </c>
      <c r="BD338" t="str">
        <f>VLOOKUP($B338,[1]高一下!$B:$R,7,0)</f>
        <v>刘玲君</v>
      </c>
      <c r="BE338">
        <f>VLOOKUP($B338,[1]高一下!$B:$R,8,0)</f>
        <v>92</v>
      </c>
      <c r="BF338" t="str">
        <f>VLOOKUP($B338,[1]高一下!$B:$R,9,0)</f>
        <v>陈强</v>
      </c>
      <c r="BG338">
        <f>VLOOKUP($B338,[1]高一下!$B:$R,10,0)</f>
        <v>35</v>
      </c>
      <c r="BH338" t="str">
        <f>VLOOKUP($B338,[1]高一下!$B:$R,11,0)</f>
        <v>尹英娇</v>
      </c>
      <c r="BI338">
        <f>VLOOKUP($B338,[1]高一下!$B:$R,12,0)</f>
        <v>65</v>
      </c>
      <c r="BJ338" t="str">
        <f>VLOOKUP($B338,[1]高一下!$B:$R,13,0)</f>
        <v>李华</v>
      </c>
      <c r="BK338">
        <f>VLOOKUP($B338,[1]高一下!$B:$R,14,0)</f>
        <v>75</v>
      </c>
      <c r="BL338" t="str">
        <f>VLOOKUP($B338,[1]高一下!$B:$R,15,0)</f>
        <v>沙华莺</v>
      </c>
      <c r="BM338">
        <f>VLOOKUP($B338,[1]高一下!$B:$R,16,0)</f>
        <v>69</v>
      </c>
      <c r="BN338" t="str">
        <f>VLOOKUP($B338,[1]高一下!$B:$R,17,0)</f>
        <v>骆泽群</v>
      </c>
      <c r="BO338">
        <f>VLOOKUP($B338,[1]高一上!$B:$W,5,0)</f>
        <v>77</v>
      </c>
      <c r="BP338" t="str">
        <f>VLOOKUP($B338,[1]高一上!$B:$W,6,0)</f>
        <v>刘玲君</v>
      </c>
      <c r="BQ338">
        <f>VLOOKUP($B338,[1]高一上!$B:$W,7,0)</f>
        <v>87</v>
      </c>
      <c r="BR338" t="str">
        <f>VLOOKUP($B338,[1]高一上!$B:$W,8,0)</f>
        <v>陈强</v>
      </c>
      <c r="BS338">
        <f>VLOOKUP($B338,[1]高一上!$B:$W,9,0)</f>
        <v>44</v>
      </c>
      <c r="BT338" t="str">
        <f>VLOOKUP($B338,[1]高一上!$B:$W,10,0)</f>
        <v>车梦德</v>
      </c>
      <c r="BU338">
        <f>VLOOKUP($B338,[1]高一上!$B:$W,17,0)</f>
        <v>65</v>
      </c>
      <c r="BV338" t="str">
        <f>VLOOKUP($B338,[1]高一上!$B:$W,18,0)</f>
        <v>沙正芳</v>
      </c>
      <c r="BW338">
        <f>VLOOKUP($B338,[1]高一上!$B:$W,19,0)</f>
        <v>50</v>
      </c>
      <c r="BX338" t="str">
        <f>VLOOKUP($B338,[1]高一上!$B:$W,20,0)</f>
        <v>徐志兵</v>
      </c>
      <c r="BY338">
        <f>VLOOKUP($B338,[1]高一上!$B:$W,21,0)</f>
        <v>50</v>
      </c>
      <c r="BZ338" t="str">
        <f>VLOOKUP($B338,[1]高一上!$B:$W,22,0)</f>
        <v>骆泽群</v>
      </c>
      <c r="CA338">
        <f>VLOOKUP($B338,[1]中考!$B:$N,5,0)</f>
        <v>104</v>
      </c>
      <c r="CB338">
        <f>VLOOKUP($B338,[1]中考!$B:$N,6,0)</f>
        <v>97</v>
      </c>
      <c r="CC338">
        <f>VLOOKUP($B338,[1]中考!$B:$N,7,0)</f>
        <v>38</v>
      </c>
      <c r="CD338">
        <f>VLOOKUP($B338,[1]中考!$B:$N,11,0)</f>
        <v>38</v>
      </c>
      <c r="CE338">
        <f>VLOOKUP($B338,[1]中考!$B:$N,12,0)</f>
        <v>35</v>
      </c>
      <c r="CF338">
        <f>VLOOKUP($B338,[1]中考!$B:$N,13,0)</f>
        <v>43</v>
      </c>
    </row>
    <row r="339" spans="1:84" x14ac:dyDescent="0.2">
      <c r="A339" s="1" t="s">
        <v>1111</v>
      </c>
      <c r="B339" s="1" t="s">
        <v>1112</v>
      </c>
      <c r="C339" s="1" t="s">
        <v>976</v>
      </c>
      <c r="D339" s="1" t="s">
        <v>853</v>
      </c>
      <c r="E339" s="1" t="s">
        <v>1113</v>
      </c>
      <c r="F339" s="1">
        <v>448</v>
      </c>
      <c r="G339" s="1">
        <v>95</v>
      </c>
      <c r="H339" s="1" t="s">
        <v>978</v>
      </c>
      <c r="I339" s="1" t="s">
        <v>1114</v>
      </c>
      <c r="J339" s="1" t="s">
        <v>980</v>
      </c>
      <c r="K339" s="1" t="s">
        <v>1115</v>
      </c>
      <c r="L339" s="1" t="s">
        <v>982</v>
      </c>
      <c r="M339" s="1" t="s">
        <v>1116</v>
      </c>
      <c r="N339" s="1" t="s">
        <v>856</v>
      </c>
      <c r="O339" s="1">
        <v>57</v>
      </c>
      <c r="P339" s="1" t="s">
        <v>984</v>
      </c>
      <c r="Q339" s="1" t="s">
        <v>1066</v>
      </c>
      <c r="R339" s="1" t="s">
        <v>986</v>
      </c>
      <c r="S339">
        <f>VLOOKUP(B339,[1]高三上!$B:$R,6,0)</f>
        <v>93</v>
      </c>
      <c r="T339" t="str">
        <f>VLOOKUP(B339,[1]高三上!$B:$R,7,0)</f>
        <v>刘玲君</v>
      </c>
      <c r="U339">
        <f>VLOOKUP(B339,[1]高三上!$B:$R,8,0)</f>
        <v>94</v>
      </c>
      <c r="V339" t="str">
        <f>VLOOKUP(B339,[1]高三上!$B:$R,9,0)</f>
        <v>杜东洋</v>
      </c>
      <c r="W339">
        <f>VLOOKUP(B339,[1]高三上!$B:$R,10,0)</f>
        <v>100.5</v>
      </c>
      <c r="X339" t="str">
        <f>VLOOKUP(B339,[1]高三上!$B:$R,11,0)</f>
        <v>尹英娇</v>
      </c>
      <c r="Y339">
        <f>VLOOKUP(B339,[1]高三上!$B:$R,12,0)</f>
        <v>68</v>
      </c>
      <c r="Z339" t="str">
        <f>VLOOKUP(B339,[1]高三上!$B:$R,13,0)</f>
        <v>向雅欣</v>
      </c>
      <c r="AA339">
        <f>VLOOKUP(B339,[1]高三上!$B:$R,14,0)</f>
        <v>54.5</v>
      </c>
      <c r="AB339" t="str">
        <f>VLOOKUP(B339,[1]高三上!$B:$R,15,0)</f>
        <v>沙华莺</v>
      </c>
      <c r="AC339">
        <f>VLOOKUP(B339,[1]高三上!$B:$R,16,0)</f>
        <v>47</v>
      </c>
      <c r="AD339" t="str">
        <f>VLOOKUP(B339,[1]高三上!$B:$R,17,0)</f>
        <v>骆泽群</v>
      </c>
      <c r="AE339" t="str">
        <f>VLOOKUP($B339,[1]高二下!$B:$R,6,0)</f>
        <v>83.0</v>
      </c>
      <c r="AF339" t="str">
        <f>VLOOKUP($B339,[1]高二下!$B:$R,7,0)</f>
        <v>刘玲君</v>
      </c>
      <c r="AG339" t="str">
        <f>VLOOKUP($B339,[1]高二下!$B:$R,8,0)</f>
        <v>89.0</v>
      </c>
      <c r="AH339" t="str">
        <f>VLOOKUP($B339,[1]高二下!$B:$R,9,0)</f>
        <v>杜东洋</v>
      </c>
      <c r="AI339" t="str">
        <f>VLOOKUP($B339,[1]高二下!$B:$R,10,0)</f>
        <v>68.5</v>
      </c>
      <c r="AJ339" t="str">
        <f>VLOOKUP($B339,[1]高二下!$B:$R,11,0)</f>
        <v>尹英娇</v>
      </c>
      <c r="AK339" t="str">
        <f>VLOOKUP($B339,[1]高二下!$B:$R,12,0)</f>
        <v>68.0</v>
      </c>
      <c r="AL339" t="str">
        <f>VLOOKUP($B339,[1]高二下!$B:$R,13,0)</f>
        <v>向雅欣</v>
      </c>
      <c r="AM339" t="str">
        <f>VLOOKUP($B339,[1]高二下!$B:$R,14,0)</f>
        <v>51.0</v>
      </c>
      <c r="AN339" t="str">
        <f>VLOOKUP($B339,[1]高二下!$B:$R,15,0)</f>
        <v>沙华莺</v>
      </c>
      <c r="AO339" t="str">
        <f>VLOOKUP($B339,[1]高二下!$B:$R,16,0)</f>
        <v>45.0</v>
      </c>
      <c r="AP339" t="str">
        <f>VLOOKUP($B339,[1]高二下!$B:$R,17,0)</f>
        <v>骆泽群</v>
      </c>
      <c r="AQ339" t="e">
        <f>VLOOKUP($B339,[2]高二上!$B:$R,6,0)</f>
        <v>#N/A</v>
      </c>
      <c r="AR339" t="e">
        <f>VLOOKUP($B339,[2]高二上!$B:$R,7,0)</f>
        <v>#N/A</v>
      </c>
      <c r="AS339" t="e">
        <f>VLOOKUP($B339,[2]高二上!$B:$R,8,0)</f>
        <v>#N/A</v>
      </c>
      <c r="AT339" t="e">
        <f>VLOOKUP($B339,[2]高二上!$B:$R,9,0)</f>
        <v>#N/A</v>
      </c>
      <c r="AU339" t="e">
        <f>VLOOKUP($B339,[2]高二上!$B:$R,10,0)</f>
        <v>#N/A</v>
      </c>
      <c r="AV339" t="e">
        <f>VLOOKUP($B339,[2]高二上!$B:$R,11,0)</f>
        <v>#N/A</v>
      </c>
      <c r="AW339" t="e">
        <f>VLOOKUP($B339,[2]高二上!$B:$R,12,0)</f>
        <v>#N/A</v>
      </c>
      <c r="AX339" t="e">
        <f>VLOOKUP($B339,[2]高二上!$B:$R,13,0)</f>
        <v>#N/A</v>
      </c>
      <c r="AY339" t="e">
        <f>VLOOKUP($B339,[2]高二上!$B:$R,14,0)</f>
        <v>#N/A</v>
      </c>
      <c r="AZ339" t="e">
        <f>VLOOKUP($B339,[2]高二上!$B:$R,15,0)</f>
        <v>#N/A</v>
      </c>
      <c r="BA339" t="e">
        <f>VLOOKUP($B339,[2]高二上!$B:$R,16,0)</f>
        <v>#N/A</v>
      </c>
      <c r="BB339" t="e">
        <f>VLOOKUP($B339,[2]高二上!$B:$R,17,0)</f>
        <v>#N/A</v>
      </c>
      <c r="BC339">
        <f>VLOOKUP($B339,[1]高一下!$B:$R,6,0)</f>
        <v>93</v>
      </c>
      <c r="BD339" t="str">
        <f>VLOOKUP($B339,[1]高一下!$B:$R,7,0)</f>
        <v>杨志明</v>
      </c>
      <c r="BE339">
        <f>VLOOKUP($B339,[1]高一下!$B:$R,8,0)</f>
        <v>100</v>
      </c>
      <c r="BF339" t="str">
        <f>VLOOKUP($B339,[1]高一下!$B:$R,9,0)</f>
        <v>次儿祝玛</v>
      </c>
      <c r="BG339">
        <f>VLOOKUP($B339,[1]高一下!$B:$R,10,0)</f>
        <v>71</v>
      </c>
      <c r="BH339" t="str">
        <f>VLOOKUP($B339,[1]高一下!$B:$R,11,0)</f>
        <v>车梦德</v>
      </c>
      <c r="BI339">
        <f>VLOOKUP($B339,[1]高一下!$B:$R,12,0)</f>
        <v>64</v>
      </c>
      <c r="BJ339" t="str">
        <f>VLOOKUP($B339,[1]高一下!$B:$R,13,0)</f>
        <v>向雅欣</v>
      </c>
      <c r="BK339">
        <f>VLOOKUP($B339,[1]高一下!$B:$R,14,0)</f>
        <v>56</v>
      </c>
      <c r="BL339" t="str">
        <f>VLOOKUP($B339,[1]高一下!$B:$R,15,0)</f>
        <v>邓琪</v>
      </c>
      <c r="BM339">
        <f>VLOOKUP($B339,[1]高一下!$B:$R,16,0)</f>
        <v>63</v>
      </c>
      <c r="BN339" t="str">
        <f>VLOOKUP($B339,[1]高一下!$B:$R,17,0)</f>
        <v>李树海</v>
      </c>
      <c r="BO339">
        <f>VLOOKUP($B339,[1]高一上!$B:$W,5,0)</f>
        <v>85.5</v>
      </c>
      <c r="BP339" t="str">
        <f>VLOOKUP($B339,[1]高一上!$B:$W,6,0)</f>
        <v>杨志明</v>
      </c>
      <c r="BQ339">
        <f>VLOOKUP($B339,[1]高一上!$B:$W,7,0)</f>
        <v>79</v>
      </c>
      <c r="BR339" t="str">
        <f>VLOOKUP($B339,[1]高一上!$B:$W,8,0)</f>
        <v>次儿祝玛</v>
      </c>
      <c r="BS339">
        <f>VLOOKUP($B339,[1]高一上!$B:$W,9,0)</f>
        <v>70</v>
      </c>
      <c r="BT339" t="str">
        <f>VLOOKUP($B339,[1]高一上!$B:$W,10,0)</f>
        <v>车梦德</v>
      </c>
      <c r="BU339">
        <f>VLOOKUP($B339,[1]高一上!$B:$W,17,0)</f>
        <v>65</v>
      </c>
      <c r="BV339" t="str">
        <f>VLOOKUP($B339,[1]高一上!$B:$W,18,0)</f>
        <v>向雅欣</v>
      </c>
      <c r="BW339">
        <f>VLOOKUP($B339,[1]高一上!$B:$W,19,0)</f>
        <v>40</v>
      </c>
      <c r="BX339" t="str">
        <f>VLOOKUP($B339,[1]高一上!$B:$W,20,0)</f>
        <v>邓琪</v>
      </c>
      <c r="BY339">
        <f>VLOOKUP($B339,[1]高一上!$B:$W,21,0)</f>
        <v>40</v>
      </c>
      <c r="BZ339" t="str">
        <f>VLOOKUP($B339,[1]高一上!$B:$W,22,0)</f>
        <v>李树海</v>
      </c>
      <c r="CA339">
        <f>VLOOKUP($B339,[1]中考!$B:$N,5,0)</f>
        <v>105</v>
      </c>
      <c r="CB339">
        <f>VLOOKUP($B339,[1]中考!$B:$N,6,0)</f>
        <v>89</v>
      </c>
      <c r="CC339">
        <f>VLOOKUP($B339,[1]中考!$B:$N,7,0)</f>
        <v>108</v>
      </c>
      <c r="CD339">
        <f>VLOOKUP($B339,[1]中考!$B:$N,11,0)</f>
        <v>35</v>
      </c>
      <c r="CE339">
        <f>VLOOKUP($B339,[1]中考!$B:$N,12,0)</f>
        <v>43</v>
      </c>
      <c r="CF339">
        <f>VLOOKUP($B339,[1]中考!$B:$N,13,0)</f>
        <v>44</v>
      </c>
    </row>
    <row r="340" spans="1:84" x14ac:dyDescent="0.2">
      <c r="A340" s="1" t="s">
        <v>1117</v>
      </c>
      <c r="B340" s="1" t="s">
        <v>1118</v>
      </c>
      <c r="C340" s="1" t="s">
        <v>976</v>
      </c>
      <c r="D340" s="1" t="s">
        <v>853</v>
      </c>
      <c r="E340" s="1" t="s">
        <v>1119</v>
      </c>
      <c r="F340" s="1">
        <v>447</v>
      </c>
      <c r="G340" s="1">
        <v>108</v>
      </c>
      <c r="H340" s="1" t="s">
        <v>978</v>
      </c>
      <c r="I340" s="1" t="s">
        <v>1120</v>
      </c>
      <c r="J340" s="1" t="s">
        <v>980</v>
      </c>
      <c r="K340" s="1" t="s">
        <v>1017</v>
      </c>
      <c r="L340" s="1" t="s">
        <v>982</v>
      </c>
      <c r="M340" s="1" t="s">
        <v>1121</v>
      </c>
      <c r="N340" s="1" t="s">
        <v>856</v>
      </c>
      <c r="O340" s="1">
        <v>58.5</v>
      </c>
      <c r="P340" s="1" t="s">
        <v>984</v>
      </c>
      <c r="Q340" s="1" t="s">
        <v>1122</v>
      </c>
      <c r="R340" s="1" t="s">
        <v>986</v>
      </c>
      <c r="S340">
        <f>VLOOKUP(B340,[1]高三上!$B:$R,6,0)</f>
        <v>91.5</v>
      </c>
      <c r="T340" t="str">
        <f>VLOOKUP(B340,[1]高三上!$B:$R,7,0)</f>
        <v>刘玲君</v>
      </c>
      <c r="U340">
        <f>VLOOKUP(B340,[1]高三上!$B:$R,8,0)</f>
        <v>54</v>
      </c>
      <c r="V340" t="str">
        <f>VLOOKUP(B340,[1]高三上!$B:$R,9,0)</f>
        <v>杜东洋</v>
      </c>
      <c r="W340">
        <f>VLOOKUP(B340,[1]高三上!$B:$R,10,0)</f>
        <v>109</v>
      </c>
      <c r="X340" t="str">
        <f>VLOOKUP(B340,[1]高三上!$B:$R,11,0)</f>
        <v>尹英娇</v>
      </c>
      <c r="Y340">
        <f>VLOOKUP(B340,[1]高三上!$B:$R,12,0)</f>
        <v>66</v>
      </c>
      <c r="Z340" t="str">
        <f>VLOOKUP(B340,[1]高三上!$B:$R,13,0)</f>
        <v>向雅欣</v>
      </c>
      <c r="AA340">
        <f>VLOOKUP(B340,[1]高三上!$B:$R,14,0)</f>
        <v>43</v>
      </c>
      <c r="AB340" t="str">
        <f>VLOOKUP(B340,[1]高三上!$B:$R,15,0)</f>
        <v>沙华莺</v>
      </c>
      <c r="AC340">
        <f>VLOOKUP(B340,[1]高三上!$B:$R,16,0)</f>
        <v>47</v>
      </c>
      <c r="AD340" t="str">
        <f>VLOOKUP(B340,[1]高三上!$B:$R,17,0)</f>
        <v>骆泽群</v>
      </c>
      <c r="AE340" t="str">
        <f>VLOOKUP($B340,[1]高二下!$B:$R,6,0)</f>
        <v>96.0</v>
      </c>
      <c r="AF340" t="str">
        <f>VLOOKUP($B340,[1]高二下!$B:$R,7,0)</f>
        <v>刘玲君</v>
      </c>
      <c r="AG340" t="str">
        <f>VLOOKUP($B340,[1]高二下!$B:$R,8,0)</f>
        <v>62.0</v>
      </c>
      <c r="AH340" t="str">
        <f>VLOOKUP($B340,[1]高二下!$B:$R,9,0)</f>
        <v>杜东洋</v>
      </c>
      <c r="AI340" t="str">
        <f>VLOOKUP($B340,[1]高二下!$B:$R,10,0)</f>
        <v>114.0</v>
      </c>
      <c r="AJ340" t="str">
        <f>VLOOKUP($B340,[1]高二下!$B:$R,11,0)</f>
        <v>尹英娇</v>
      </c>
      <c r="AK340" t="str">
        <f>VLOOKUP($B340,[1]高二下!$B:$R,12,0)</f>
        <v>75.0</v>
      </c>
      <c r="AL340" t="str">
        <f>VLOOKUP($B340,[1]高二下!$B:$R,13,0)</f>
        <v>向雅欣</v>
      </c>
      <c r="AM340" t="str">
        <f>VLOOKUP($B340,[1]高二下!$B:$R,14,0)</f>
        <v>61.0</v>
      </c>
      <c r="AN340" t="str">
        <f>VLOOKUP($B340,[1]高二下!$B:$R,15,0)</f>
        <v>沙华莺</v>
      </c>
      <c r="AO340" t="str">
        <f>VLOOKUP($B340,[1]高二下!$B:$R,16,0)</f>
        <v>69.0</v>
      </c>
      <c r="AP340" t="str">
        <f>VLOOKUP($B340,[1]高二下!$B:$R,17,0)</f>
        <v>骆泽群</v>
      </c>
      <c r="AQ340" t="e">
        <f>VLOOKUP($B340,[2]高二上!$B:$R,6,0)</f>
        <v>#N/A</v>
      </c>
      <c r="AR340" t="e">
        <f>VLOOKUP($B340,[2]高二上!$B:$R,7,0)</f>
        <v>#N/A</v>
      </c>
      <c r="AS340" t="e">
        <f>VLOOKUP($B340,[2]高二上!$B:$R,8,0)</f>
        <v>#N/A</v>
      </c>
      <c r="AT340" t="e">
        <f>VLOOKUP($B340,[2]高二上!$B:$R,9,0)</f>
        <v>#N/A</v>
      </c>
      <c r="AU340" t="e">
        <f>VLOOKUP($B340,[2]高二上!$B:$R,10,0)</f>
        <v>#N/A</v>
      </c>
      <c r="AV340" t="e">
        <f>VLOOKUP($B340,[2]高二上!$B:$R,11,0)</f>
        <v>#N/A</v>
      </c>
      <c r="AW340" t="e">
        <f>VLOOKUP($B340,[2]高二上!$B:$R,12,0)</f>
        <v>#N/A</v>
      </c>
      <c r="AX340" t="e">
        <f>VLOOKUP($B340,[2]高二上!$B:$R,13,0)</f>
        <v>#N/A</v>
      </c>
      <c r="AY340" t="e">
        <f>VLOOKUP($B340,[2]高二上!$B:$R,14,0)</f>
        <v>#N/A</v>
      </c>
      <c r="AZ340" t="e">
        <f>VLOOKUP($B340,[2]高二上!$B:$R,15,0)</f>
        <v>#N/A</v>
      </c>
      <c r="BA340" t="e">
        <f>VLOOKUP($B340,[2]高二上!$B:$R,16,0)</f>
        <v>#N/A</v>
      </c>
      <c r="BB340" t="e">
        <f>VLOOKUP($B340,[2]高二上!$B:$R,17,0)</f>
        <v>#N/A</v>
      </c>
      <c r="BC340">
        <f>VLOOKUP($B340,[1]高一下!$B:$R,6,0)</f>
        <v>98</v>
      </c>
      <c r="BD340" t="str">
        <f>VLOOKUP($B340,[1]高一下!$B:$R,7,0)</f>
        <v>刘玲君</v>
      </c>
      <c r="BE340">
        <f>VLOOKUP($B340,[1]高一下!$B:$R,8,0)</f>
        <v>85</v>
      </c>
      <c r="BF340" t="str">
        <f>VLOOKUP($B340,[1]高一下!$B:$R,9,0)</f>
        <v>陈强</v>
      </c>
      <c r="BG340">
        <f>VLOOKUP($B340,[1]高一下!$B:$R,10,0)</f>
        <v>95.5</v>
      </c>
      <c r="BH340" t="str">
        <f>VLOOKUP($B340,[1]高一下!$B:$R,11,0)</f>
        <v>尹英娇</v>
      </c>
      <c r="BI340">
        <f>VLOOKUP($B340,[1]高一下!$B:$R,12,0)</f>
        <v>64</v>
      </c>
      <c r="BJ340" t="str">
        <f>VLOOKUP($B340,[1]高一下!$B:$R,13,0)</f>
        <v>李华</v>
      </c>
      <c r="BK340">
        <f>VLOOKUP($B340,[1]高一下!$B:$R,14,0)</f>
        <v>56</v>
      </c>
      <c r="BL340" t="str">
        <f>VLOOKUP($B340,[1]高一下!$B:$R,15,0)</f>
        <v>沙华莺</v>
      </c>
      <c r="BM340">
        <f>VLOOKUP($B340,[1]高一下!$B:$R,16,0)</f>
        <v>72</v>
      </c>
      <c r="BN340" t="str">
        <f>VLOOKUP($B340,[1]高一下!$B:$R,17,0)</f>
        <v>骆泽群</v>
      </c>
      <c r="BO340">
        <f>VLOOKUP($B340,[1]高一上!$B:$W,5,0)</f>
        <v>80</v>
      </c>
      <c r="BP340" t="str">
        <f>VLOOKUP($B340,[1]高一上!$B:$W,6,0)</f>
        <v>刘玲君</v>
      </c>
      <c r="BQ340">
        <f>VLOOKUP($B340,[1]高一上!$B:$W,7,0)</f>
        <v>45</v>
      </c>
      <c r="BR340" t="str">
        <f>VLOOKUP($B340,[1]高一上!$B:$W,8,0)</f>
        <v>陈强</v>
      </c>
      <c r="BS340">
        <f>VLOOKUP($B340,[1]高一上!$B:$W,9,0)</f>
        <v>111.5</v>
      </c>
      <c r="BT340" t="str">
        <f>VLOOKUP($B340,[1]高一上!$B:$W,10,0)</f>
        <v>尹英娇</v>
      </c>
      <c r="BU340">
        <f>VLOOKUP($B340,[1]高一上!$B:$W,17,0)</f>
        <v>70</v>
      </c>
      <c r="BV340" t="str">
        <f>VLOOKUP($B340,[1]高一上!$B:$W,18,0)</f>
        <v>李华</v>
      </c>
      <c r="BW340">
        <f>VLOOKUP($B340,[1]高一上!$B:$W,19,0)</f>
        <v>47</v>
      </c>
      <c r="BX340" t="str">
        <f>VLOOKUP($B340,[1]高一上!$B:$W,20,0)</f>
        <v>沙华莺</v>
      </c>
      <c r="BY340">
        <f>VLOOKUP($B340,[1]高一上!$B:$W,21,0)</f>
        <v>47</v>
      </c>
      <c r="BZ340" t="str">
        <f>VLOOKUP($B340,[1]高一上!$B:$W,22,0)</f>
        <v>骆泽群</v>
      </c>
      <c r="CA340">
        <f>VLOOKUP($B340,[1]中考!$B:$N,5,0)</f>
        <v>118</v>
      </c>
      <c r="CB340">
        <f>VLOOKUP($B340,[1]中考!$B:$N,6,0)</f>
        <v>72</v>
      </c>
      <c r="CC340">
        <f>VLOOKUP($B340,[1]中考!$B:$N,7,0)</f>
        <v>130</v>
      </c>
      <c r="CD340">
        <f>VLOOKUP($B340,[1]中考!$B:$N,11,0)</f>
        <v>41</v>
      </c>
      <c r="CE340">
        <f>VLOOKUP($B340,[1]中考!$B:$N,12,0)</f>
        <v>38</v>
      </c>
      <c r="CF340">
        <f>VLOOKUP($B340,[1]中考!$B:$N,13,0)</f>
        <v>47</v>
      </c>
    </row>
    <row r="341" spans="1:84" x14ac:dyDescent="0.2">
      <c r="A341" s="1" t="s">
        <v>1123</v>
      </c>
      <c r="B341" s="1" t="s">
        <v>1124</v>
      </c>
      <c r="C341" s="1" t="s">
        <v>976</v>
      </c>
      <c r="D341" s="1" t="s">
        <v>853</v>
      </c>
      <c r="E341" s="1" t="s">
        <v>1125</v>
      </c>
      <c r="F341" s="1">
        <v>447</v>
      </c>
      <c r="G341" s="1">
        <v>106</v>
      </c>
      <c r="H341" s="1" t="s">
        <v>978</v>
      </c>
      <c r="I341" s="1">
        <v>62</v>
      </c>
      <c r="J341" s="1" t="s">
        <v>980</v>
      </c>
      <c r="K341" s="1">
        <v>117</v>
      </c>
      <c r="L341" s="1" t="s">
        <v>982</v>
      </c>
      <c r="M341" s="1">
        <v>59</v>
      </c>
      <c r="N341" s="1" t="s">
        <v>856</v>
      </c>
      <c r="O341" s="1">
        <v>65</v>
      </c>
      <c r="P341" s="1" t="s">
        <v>984</v>
      </c>
      <c r="Q341" s="1">
        <v>38</v>
      </c>
      <c r="R341" s="1" t="s">
        <v>986</v>
      </c>
      <c r="S341" s="11">
        <v>0</v>
      </c>
      <c r="T341" s="11" t="str">
        <f>VLOOKUP(B341,[1]高三上!$B:$R,7,0)</f>
        <v>刘玲君</v>
      </c>
      <c r="U341" s="11">
        <v>0</v>
      </c>
      <c r="V341" s="11" t="str">
        <f>VLOOKUP(B341,[1]高三上!$B:$R,9,0)</f>
        <v>杜东洋</v>
      </c>
      <c r="W341" s="11">
        <v>0</v>
      </c>
      <c r="X341" s="11" t="str">
        <f>VLOOKUP(B341,[1]高三上!$B:$R,11,0)</f>
        <v>尹英娇</v>
      </c>
      <c r="Y341" s="11">
        <v>0</v>
      </c>
      <c r="Z341" s="11" t="str">
        <f>VLOOKUP(B341,[1]高三上!$B:$R,13,0)</f>
        <v>向雅欣</v>
      </c>
      <c r="AA341" s="11">
        <v>0</v>
      </c>
      <c r="AB341" s="11" t="str">
        <f>VLOOKUP(B341,[1]高三上!$B:$R,15,0)</f>
        <v>沙华莺</v>
      </c>
      <c r="AC341" s="11">
        <v>0</v>
      </c>
      <c r="AD341" s="11" t="str">
        <f>VLOOKUP(B341,[1]高三上!$B:$R,17,0)</f>
        <v>骆泽群</v>
      </c>
      <c r="AE341">
        <v>0</v>
      </c>
      <c r="AF341" t="str">
        <f>VLOOKUP($B341,[1]高二下!$B:$R,7,0)</f>
        <v>刘玲君</v>
      </c>
      <c r="AG341">
        <v>0</v>
      </c>
      <c r="AH341" t="str">
        <f>VLOOKUP($B341,[1]高二下!$B:$R,9,0)</f>
        <v>杜东洋</v>
      </c>
      <c r="AI341">
        <v>0</v>
      </c>
      <c r="AJ341" t="str">
        <f>VLOOKUP($B341,[1]高二下!$B:$R,11,0)</f>
        <v>尹英娇</v>
      </c>
      <c r="AK341">
        <v>0</v>
      </c>
      <c r="AL341" t="str">
        <f>VLOOKUP($B341,[1]高二下!$B:$R,13,0)</f>
        <v>向雅欣</v>
      </c>
      <c r="AM341">
        <v>0</v>
      </c>
      <c r="AN341" t="str">
        <f>VLOOKUP($B341,[1]高二下!$B:$R,15,0)</f>
        <v>沙华莺</v>
      </c>
      <c r="AO341">
        <v>0</v>
      </c>
      <c r="AP341" t="str">
        <f>VLOOKUP($B341,[1]高二下!$B:$R,17,0)</f>
        <v>骆泽群</v>
      </c>
      <c r="AQ341" t="e">
        <f>VLOOKUP($B341,[2]高二上!$B:$R,6,0)</f>
        <v>#N/A</v>
      </c>
      <c r="AR341" t="e">
        <f>VLOOKUP($B341,[2]高二上!$B:$R,7,0)</f>
        <v>#N/A</v>
      </c>
      <c r="AS341" t="e">
        <f>VLOOKUP($B341,[2]高二上!$B:$R,8,0)</f>
        <v>#N/A</v>
      </c>
      <c r="AT341" t="e">
        <f>VLOOKUP($B341,[2]高二上!$B:$R,9,0)</f>
        <v>#N/A</v>
      </c>
      <c r="AU341" t="e">
        <f>VLOOKUP($B341,[2]高二上!$B:$R,10,0)</f>
        <v>#N/A</v>
      </c>
      <c r="AV341" t="e">
        <f>VLOOKUP($B341,[2]高二上!$B:$R,11,0)</f>
        <v>#N/A</v>
      </c>
      <c r="AW341" t="e">
        <f>VLOOKUP($B341,[2]高二上!$B:$R,12,0)</f>
        <v>#N/A</v>
      </c>
      <c r="AX341" t="e">
        <f>VLOOKUP($B341,[2]高二上!$B:$R,13,0)</f>
        <v>#N/A</v>
      </c>
      <c r="AY341" t="e">
        <f>VLOOKUP($B341,[2]高二上!$B:$R,14,0)</f>
        <v>#N/A</v>
      </c>
      <c r="AZ341" t="e">
        <f>VLOOKUP($B341,[2]高二上!$B:$R,15,0)</f>
        <v>#N/A</v>
      </c>
      <c r="BA341" t="e">
        <f>VLOOKUP($B341,[2]高二上!$B:$R,16,0)</f>
        <v>#N/A</v>
      </c>
      <c r="BB341" t="e">
        <f>VLOOKUP($B341,[2]高二上!$B:$R,17,0)</f>
        <v>#N/A</v>
      </c>
      <c r="BC341">
        <f>VLOOKUP($B341,[1]高一下!$B:$R,6,0)</f>
        <v>87</v>
      </c>
      <c r="BD341" t="str">
        <f>VLOOKUP($B341,[1]高一下!$B:$R,7,0)</f>
        <v>刘玲君</v>
      </c>
      <c r="BE341">
        <f>VLOOKUP($B341,[1]高一下!$B:$R,8,0)</f>
        <v>57</v>
      </c>
      <c r="BF341" t="str">
        <f>VLOOKUP($B341,[1]高一下!$B:$R,9,0)</f>
        <v>陈强</v>
      </c>
      <c r="BG341">
        <f>VLOOKUP($B341,[1]高一下!$B:$R,10,0)</f>
        <v>111</v>
      </c>
      <c r="BH341" t="str">
        <f>VLOOKUP($B341,[1]高一下!$B:$R,11,0)</f>
        <v>尹英娇</v>
      </c>
      <c r="BI341">
        <f>VLOOKUP($B341,[1]高一下!$B:$R,12,0)</f>
        <v>65</v>
      </c>
      <c r="BJ341" t="str">
        <f>VLOOKUP($B341,[1]高一下!$B:$R,13,0)</f>
        <v>李华</v>
      </c>
      <c r="BK341">
        <f>VLOOKUP($B341,[1]高一下!$B:$R,14,0)</f>
        <v>58</v>
      </c>
      <c r="BL341" t="str">
        <f>VLOOKUP($B341,[1]高一下!$B:$R,15,0)</f>
        <v>沙华莺</v>
      </c>
      <c r="BM341">
        <f>VLOOKUP($B341,[1]高一下!$B:$R,16,0)</f>
        <v>60</v>
      </c>
      <c r="BN341" t="str">
        <f>VLOOKUP($B341,[1]高一下!$B:$R,17,0)</f>
        <v>骆泽群</v>
      </c>
      <c r="BO341">
        <f>VLOOKUP($B341,[1]高一上!$B:$W,5,0)</f>
        <v>91</v>
      </c>
      <c r="BP341" t="str">
        <f>VLOOKUP($B341,[1]高一上!$B:$W,6,0)</f>
        <v>刘玲君</v>
      </c>
      <c r="BQ341">
        <f>VLOOKUP($B341,[1]高一上!$B:$W,7,0)</f>
        <v>67.5</v>
      </c>
      <c r="BR341" t="str">
        <f>VLOOKUP($B341,[1]高一上!$B:$W,8,0)</f>
        <v>陈强</v>
      </c>
      <c r="BS341">
        <f>VLOOKUP($B341,[1]高一上!$B:$W,9,0)</f>
        <v>88</v>
      </c>
      <c r="BT341" t="str">
        <f>VLOOKUP($B341,[1]高一上!$B:$W,10,0)</f>
        <v>尹英娇</v>
      </c>
      <c r="BU341">
        <f>VLOOKUP($B341,[1]高一上!$B:$W,17,0)</f>
        <v>65</v>
      </c>
      <c r="BV341" t="str">
        <f>VLOOKUP($B341,[1]高一上!$B:$W,18,0)</f>
        <v>李华</v>
      </c>
      <c r="BW341">
        <f>VLOOKUP($B341,[1]高一上!$B:$W,19,0)</f>
        <v>31</v>
      </c>
      <c r="BX341" t="str">
        <f>VLOOKUP($B341,[1]高一上!$B:$W,20,0)</f>
        <v>沙华莺</v>
      </c>
      <c r="BY341">
        <f>VLOOKUP($B341,[1]高一上!$B:$W,21,0)</f>
        <v>31</v>
      </c>
      <c r="BZ341" t="str">
        <f>VLOOKUP($B341,[1]高一上!$B:$W,22,0)</f>
        <v>骆泽群</v>
      </c>
      <c r="CA341">
        <f>VLOOKUP($B341,[1]中考!$B:$N,5,0)</f>
        <v>116</v>
      </c>
      <c r="CB341">
        <f>VLOOKUP($B341,[1]中考!$B:$N,6,0)</f>
        <v>97</v>
      </c>
      <c r="CC341">
        <f>VLOOKUP($B341,[1]中考!$B:$N,7,0)</f>
        <v>132</v>
      </c>
      <c r="CD341">
        <f>VLOOKUP($B341,[1]中考!$B:$N,11,0)</f>
        <v>26</v>
      </c>
      <c r="CE341">
        <f>VLOOKUP($B341,[1]中考!$B:$N,12,0)</f>
        <v>30</v>
      </c>
      <c r="CF341">
        <f>VLOOKUP($B341,[1]中考!$B:$N,13,0)</f>
        <v>32</v>
      </c>
    </row>
    <row r="342" spans="1:84" x14ac:dyDescent="0.2">
      <c r="A342" s="1" t="s">
        <v>1126</v>
      </c>
      <c r="B342" s="1" t="s">
        <v>1127</v>
      </c>
      <c r="C342" s="1" t="s">
        <v>976</v>
      </c>
      <c r="D342" s="1" t="s">
        <v>853</v>
      </c>
      <c r="E342" s="1" t="s">
        <v>1128</v>
      </c>
      <c r="F342" s="1">
        <v>446</v>
      </c>
      <c r="G342" s="1">
        <v>107</v>
      </c>
      <c r="H342" s="1" t="s">
        <v>978</v>
      </c>
      <c r="I342" s="1" t="s">
        <v>1082</v>
      </c>
      <c r="J342" s="1" t="s">
        <v>980</v>
      </c>
      <c r="K342" s="1" t="s">
        <v>1003</v>
      </c>
      <c r="L342" s="1" t="s">
        <v>982</v>
      </c>
      <c r="M342" s="1" t="s">
        <v>1129</v>
      </c>
      <c r="N342" s="1" t="s">
        <v>856</v>
      </c>
      <c r="O342" s="1">
        <v>57.5</v>
      </c>
      <c r="P342" s="1" t="s">
        <v>984</v>
      </c>
      <c r="Q342" s="1" t="s">
        <v>1130</v>
      </c>
      <c r="R342" s="1" t="s">
        <v>986</v>
      </c>
      <c r="S342">
        <f>VLOOKUP(B342,[1]高三上!$B:$R,6,0)</f>
        <v>88.5</v>
      </c>
      <c r="T342" t="str">
        <f>VLOOKUP(B342,[1]高三上!$B:$R,7,0)</f>
        <v>刘玲君</v>
      </c>
      <c r="U342">
        <f>VLOOKUP(B342,[1]高三上!$B:$R,8,0)</f>
        <v>51</v>
      </c>
      <c r="V342" t="str">
        <f>VLOOKUP(B342,[1]高三上!$B:$R,9,0)</f>
        <v>杜东洋</v>
      </c>
      <c r="W342">
        <f>VLOOKUP(B342,[1]高三上!$B:$R,10,0)</f>
        <v>100.5</v>
      </c>
      <c r="X342" t="str">
        <f>VLOOKUP(B342,[1]高三上!$B:$R,11,0)</f>
        <v>尹英娇</v>
      </c>
      <c r="Y342">
        <f>VLOOKUP(B342,[1]高三上!$B:$R,12,0)</f>
        <v>65</v>
      </c>
      <c r="Z342" t="str">
        <f>VLOOKUP(B342,[1]高三上!$B:$R,13,0)</f>
        <v>向雅欣</v>
      </c>
      <c r="AA342">
        <f>VLOOKUP(B342,[1]高三上!$B:$R,14,0)</f>
        <v>47.5</v>
      </c>
      <c r="AB342" t="str">
        <f>VLOOKUP(B342,[1]高三上!$B:$R,15,0)</f>
        <v>沙华莺</v>
      </c>
      <c r="AC342">
        <f>VLOOKUP(B342,[1]高三上!$B:$R,16,0)</f>
        <v>55</v>
      </c>
      <c r="AD342" t="str">
        <f>VLOOKUP(B342,[1]高三上!$B:$R,17,0)</f>
        <v>骆泽群</v>
      </c>
      <c r="AE342" t="str">
        <f>VLOOKUP($B342,[1]高二下!$B:$R,6,0)</f>
        <v>103.0</v>
      </c>
      <c r="AF342" t="str">
        <f>VLOOKUP($B342,[1]高二下!$B:$R,7,0)</f>
        <v>刘玲君</v>
      </c>
      <c r="AG342" t="str">
        <f>VLOOKUP($B342,[1]高二下!$B:$R,8,0)</f>
        <v>77.0</v>
      </c>
      <c r="AH342" t="str">
        <f>VLOOKUP($B342,[1]高二下!$B:$R,9,0)</f>
        <v>杜东洋</v>
      </c>
      <c r="AI342" t="str">
        <f>VLOOKUP($B342,[1]高二下!$B:$R,10,0)</f>
        <v>101.0</v>
      </c>
      <c r="AJ342" t="str">
        <f>VLOOKUP($B342,[1]高二下!$B:$R,11,0)</f>
        <v>尹英娇</v>
      </c>
      <c r="AK342" t="str">
        <f>VLOOKUP($B342,[1]高二下!$B:$R,12,0)</f>
        <v>67.0</v>
      </c>
      <c r="AL342" t="str">
        <f>VLOOKUP($B342,[1]高二下!$B:$R,13,0)</f>
        <v>向雅欣</v>
      </c>
      <c r="AM342" t="str">
        <f>VLOOKUP($B342,[1]高二下!$B:$R,14,0)</f>
        <v>65.0</v>
      </c>
      <c r="AN342" t="str">
        <f>VLOOKUP($B342,[1]高二下!$B:$R,15,0)</f>
        <v>沙华莺</v>
      </c>
      <c r="AO342" t="str">
        <f>VLOOKUP($B342,[1]高二下!$B:$R,16,0)</f>
        <v>70.0</v>
      </c>
      <c r="AP342" t="str">
        <f>VLOOKUP($B342,[1]高二下!$B:$R,17,0)</f>
        <v>骆泽群</v>
      </c>
      <c r="AQ342" t="e">
        <f>VLOOKUP($B342,[2]高二上!$B:$R,6,0)</f>
        <v>#N/A</v>
      </c>
      <c r="AR342" t="e">
        <f>VLOOKUP($B342,[2]高二上!$B:$R,7,0)</f>
        <v>#N/A</v>
      </c>
      <c r="AS342" t="e">
        <f>VLOOKUP($B342,[2]高二上!$B:$R,8,0)</f>
        <v>#N/A</v>
      </c>
      <c r="AT342" t="e">
        <f>VLOOKUP($B342,[2]高二上!$B:$R,9,0)</f>
        <v>#N/A</v>
      </c>
      <c r="AU342" t="e">
        <f>VLOOKUP($B342,[2]高二上!$B:$R,10,0)</f>
        <v>#N/A</v>
      </c>
      <c r="AV342" t="e">
        <f>VLOOKUP($B342,[2]高二上!$B:$R,11,0)</f>
        <v>#N/A</v>
      </c>
      <c r="AW342" t="e">
        <f>VLOOKUP($B342,[2]高二上!$B:$R,12,0)</f>
        <v>#N/A</v>
      </c>
      <c r="AX342" t="e">
        <f>VLOOKUP($B342,[2]高二上!$B:$R,13,0)</f>
        <v>#N/A</v>
      </c>
      <c r="AY342" t="e">
        <f>VLOOKUP($B342,[2]高二上!$B:$R,14,0)</f>
        <v>#N/A</v>
      </c>
      <c r="AZ342" t="e">
        <f>VLOOKUP($B342,[2]高二上!$B:$R,15,0)</f>
        <v>#N/A</v>
      </c>
      <c r="BA342" t="e">
        <f>VLOOKUP($B342,[2]高二上!$B:$R,16,0)</f>
        <v>#N/A</v>
      </c>
      <c r="BB342" t="e">
        <f>VLOOKUP($B342,[2]高二上!$B:$R,17,0)</f>
        <v>#N/A</v>
      </c>
      <c r="BC342">
        <f>VLOOKUP($B342,[1]高一下!$B:$R,6,0)</f>
        <v>84</v>
      </c>
      <c r="BD342" t="str">
        <f>VLOOKUP($B342,[1]高一下!$B:$R,7,0)</f>
        <v>刘玲君</v>
      </c>
      <c r="BE342">
        <f>VLOOKUP($B342,[1]高一下!$B:$R,8,0)</f>
        <v>74</v>
      </c>
      <c r="BF342" t="str">
        <f>VLOOKUP($B342,[1]高一下!$B:$R,9,0)</f>
        <v>陈强</v>
      </c>
      <c r="BG342">
        <f>VLOOKUP($B342,[1]高一下!$B:$R,10,0)</f>
        <v>76.5</v>
      </c>
      <c r="BH342" t="str">
        <f>VLOOKUP($B342,[1]高一下!$B:$R,11,0)</f>
        <v>尹英娇</v>
      </c>
      <c r="BI342">
        <f>VLOOKUP($B342,[1]高一下!$B:$R,12,0)</f>
        <v>58</v>
      </c>
      <c r="BJ342" t="str">
        <f>VLOOKUP($B342,[1]高一下!$B:$R,13,0)</f>
        <v>李华</v>
      </c>
      <c r="BK342">
        <f>VLOOKUP($B342,[1]高一下!$B:$R,14,0)</f>
        <v>65</v>
      </c>
      <c r="BL342" t="str">
        <f>VLOOKUP($B342,[1]高一下!$B:$R,15,0)</f>
        <v>沙华莺</v>
      </c>
      <c r="BM342">
        <f>VLOOKUP($B342,[1]高一下!$B:$R,16,0)</f>
        <v>73</v>
      </c>
      <c r="BN342" t="str">
        <f>VLOOKUP($B342,[1]高一下!$B:$R,17,0)</f>
        <v>骆泽群</v>
      </c>
      <c r="BO342">
        <f>VLOOKUP($B342,[1]高一上!$B:$W,5,0)</f>
        <v>82</v>
      </c>
      <c r="BP342" t="str">
        <f>VLOOKUP($B342,[1]高一上!$B:$W,6,0)</f>
        <v>李志友</v>
      </c>
      <c r="BQ342">
        <f>VLOOKUP($B342,[1]高一上!$B:$W,7,0)</f>
        <v>52</v>
      </c>
      <c r="BR342" t="str">
        <f>VLOOKUP($B342,[1]高一上!$B:$W,8,0)</f>
        <v>梅桂斌</v>
      </c>
      <c r="BS342">
        <f>VLOOKUP($B342,[1]高一上!$B:$W,9,0)</f>
        <v>73.5</v>
      </c>
      <c r="BT342" t="str">
        <f>VLOOKUP($B342,[1]高一上!$B:$W,10,0)</f>
        <v>尹英娇</v>
      </c>
      <c r="BU342">
        <f>VLOOKUP($B342,[1]高一上!$B:$W,17,0)</f>
        <v>57.5</v>
      </c>
      <c r="BV342" t="str">
        <f>VLOOKUP($B342,[1]高一上!$B:$W,18,0)</f>
        <v>沙正芳</v>
      </c>
      <c r="BW342">
        <f>VLOOKUP($B342,[1]高一上!$B:$W,19,0)</f>
        <v>51</v>
      </c>
      <c r="BX342" t="str">
        <f>VLOOKUP($B342,[1]高一上!$B:$W,20,0)</f>
        <v>邓琪</v>
      </c>
      <c r="BY342">
        <f>VLOOKUP($B342,[1]高一上!$B:$W,21,0)</f>
        <v>51</v>
      </c>
      <c r="BZ342" t="str">
        <f>VLOOKUP($B342,[1]高一上!$B:$W,22,0)</f>
        <v>李树海</v>
      </c>
      <c r="CA342">
        <f>VLOOKUP($B342,[1]中考!$B:$N,5,0)</f>
        <v>103</v>
      </c>
      <c r="CB342">
        <f>VLOOKUP($B342,[1]中考!$B:$N,6,0)</f>
        <v>66</v>
      </c>
      <c r="CC342">
        <f>VLOOKUP($B342,[1]中考!$B:$N,7,0)</f>
        <v>102</v>
      </c>
      <c r="CD342">
        <f>VLOOKUP($B342,[1]中考!$B:$N,11,0)</f>
        <v>38</v>
      </c>
      <c r="CE342">
        <f>VLOOKUP($B342,[1]中考!$B:$N,12,0)</f>
        <v>45</v>
      </c>
      <c r="CF342">
        <f>VLOOKUP($B342,[1]中考!$B:$N,13,0)</f>
        <v>44</v>
      </c>
    </row>
    <row r="343" spans="1:84" x14ac:dyDescent="0.2">
      <c r="A343" s="5" t="s">
        <v>1131</v>
      </c>
      <c r="B343" s="1" t="s">
        <v>1132</v>
      </c>
      <c r="C343" s="1" t="s">
        <v>976</v>
      </c>
      <c r="D343" s="1" t="s">
        <v>853</v>
      </c>
      <c r="E343" s="1" t="s">
        <v>1133</v>
      </c>
      <c r="F343" s="1">
        <v>444</v>
      </c>
      <c r="G343" s="5">
        <v>106</v>
      </c>
      <c r="H343" s="1" t="s">
        <v>978</v>
      </c>
      <c r="I343" s="1" t="s">
        <v>1046</v>
      </c>
      <c r="J343" s="1" t="s">
        <v>980</v>
      </c>
      <c r="K343" s="1" t="s">
        <v>1115</v>
      </c>
      <c r="L343" s="1" t="s">
        <v>982</v>
      </c>
      <c r="M343" s="1" t="s">
        <v>1134</v>
      </c>
      <c r="N343" s="1" t="s">
        <v>856</v>
      </c>
      <c r="O343" s="1">
        <v>66</v>
      </c>
      <c r="P343" s="1" t="s">
        <v>984</v>
      </c>
      <c r="Q343" s="1" t="s">
        <v>1096</v>
      </c>
      <c r="R343" s="1" t="s">
        <v>986</v>
      </c>
      <c r="S343">
        <f>VLOOKUP(B343,[1]高三上!$B:$R,6,0)</f>
        <v>106</v>
      </c>
      <c r="T343" t="str">
        <f>VLOOKUP(B343,[1]高三上!$B:$R,7,0)</f>
        <v>刘玲君</v>
      </c>
      <c r="U343">
        <f>VLOOKUP(B343,[1]高三上!$B:$R,8,0)</f>
        <v>82</v>
      </c>
      <c r="V343" t="str">
        <f>VLOOKUP(B343,[1]高三上!$B:$R,9,0)</f>
        <v>杜东洋</v>
      </c>
      <c r="W343">
        <f>VLOOKUP(B343,[1]高三上!$B:$R,10,0)</f>
        <v>105</v>
      </c>
      <c r="X343" t="str">
        <f>VLOOKUP(B343,[1]高三上!$B:$R,11,0)</f>
        <v>尹英娇</v>
      </c>
      <c r="Y343">
        <f>VLOOKUP(B343,[1]高三上!$B:$R,12,0)</f>
        <v>64</v>
      </c>
      <c r="Z343" t="str">
        <f>VLOOKUP(B343,[1]高三上!$B:$R,13,0)</f>
        <v>向雅欣</v>
      </c>
      <c r="AA343">
        <f>VLOOKUP(B343,[1]高三上!$B:$R,14,0)</f>
        <v>60</v>
      </c>
      <c r="AB343" t="str">
        <f>VLOOKUP(B343,[1]高三上!$B:$R,15,0)</f>
        <v>沙华莺</v>
      </c>
      <c r="AC343">
        <f>VLOOKUP(B343,[1]高三上!$B:$R,16,0)</f>
        <v>42</v>
      </c>
      <c r="AD343" t="str">
        <f>VLOOKUP(B343,[1]高三上!$B:$R,17,0)</f>
        <v>骆泽群</v>
      </c>
      <c r="AE343" t="str">
        <f>VLOOKUP($B343,[1]高二下!$B:$R,6,0)</f>
        <v>96.0</v>
      </c>
      <c r="AF343" t="str">
        <f>VLOOKUP($B343,[1]高二下!$B:$R,7,0)</f>
        <v>刘玲君</v>
      </c>
      <c r="AG343" t="str">
        <f>VLOOKUP($B343,[1]高二下!$B:$R,8,0)</f>
        <v>79.0</v>
      </c>
      <c r="AH343" t="str">
        <f>VLOOKUP($B343,[1]高二下!$B:$R,9,0)</f>
        <v>杜东洋</v>
      </c>
      <c r="AI343" t="str">
        <f>VLOOKUP($B343,[1]高二下!$B:$R,10,0)</f>
        <v>114.5</v>
      </c>
      <c r="AJ343" t="str">
        <f>VLOOKUP($B343,[1]高二下!$B:$R,11,0)</f>
        <v>尹英娇</v>
      </c>
      <c r="AK343" t="str">
        <f>VLOOKUP($B343,[1]高二下!$B:$R,12,0)</f>
        <v>70.0</v>
      </c>
      <c r="AL343" t="str">
        <f>VLOOKUP($B343,[1]高二下!$B:$R,13,0)</f>
        <v>向雅欣</v>
      </c>
      <c r="AM343" t="str">
        <f>VLOOKUP($B343,[1]高二下!$B:$R,14,0)</f>
        <v>71.0</v>
      </c>
      <c r="AN343" t="str">
        <f>VLOOKUP($B343,[1]高二下!$B:$R,15,0)</f>
        <v>沙华莺</v>
      </c>
      <c r="AO343" t="str">
        <f>VLOOKUP($B343,[1]高二下!$B:$R,16,0)</f>
        <v>64.0</v>
      </c>
      <c r="AP343" t="str">
        <f>VLOOKUP($B343,[1]高二下!$B:$R,17,0)</f>
        <v>骆泽群</v>
      </c>
      <c r="AQ343" t="e">
        <f>VLOOKUP($B343,[2]高二上!$B:$R,6,0)</f>
        <v>#N/A</v>
      </c>
      <c r="AR343" t="e">
        <f>VLOOKUP($B343,[2]高二上!$B:$R,7,0)</f>
        <v>#N/A</v>
      </c>
      <c r="AS343" t="e">
        <f>VLOOKUP($B343,[2]高二上!$B:$R,8,0)</f>
        <v>#N/A</v>
      </c>
      <c r="AT343" t="e">
        <f>VLOOKUP($B343,[2]高二上!$B:$R,9,0)</f>
        <v>#N/A</v>
      </c>
      <c r="AU343" t="e">
        <f>VLOOKUP($B343,[2]高二上!$B:$R,10,0)</f>
        <v>#N/A</v>
      </c>
      <c r="AV343" t="e">
        <f>VLOOKUP($B343,[2]高二上!$B:$R,11,0)</f>
        <v>#N/A</v>
      </c>
      <c r="AW343" t="e">
        <f>VLOOKUP($B343,[2]高二上!$B:$R,12,0)</f>
        <v>#N/A</v>
      </c>
      <c r="AX343" t="e">
        <f>VLOOKUP($B343,[2]高二上!$B:$R,13,0)</f>
        <v>#N/A</v>
      </c>
      <c r="AY343" t="e">
        <f>VLOOKUP($B343,[2]高二上!$B:$R,14,0)</f>
        <v>#N/A</v>
      </c>
      <c r="AZ343" t="e">
        <f>VLOOKUP($B343,[2]高二上!$B:$R,15,0)</f>
        <v>#N/A</v>
      </c>
      <c r="BA343" t="e">
        <f>VLOOKUP($B343,[2]高二上!$B:$R,16,0)</f>
        <v>#N/A</v>
      </c>
      <c r="BB343" t="e">
        <f>VLOOKUP($B343,[2]高二上!$B:$R,17,0)</f>
        <v>#N/A</v>
      </c>
      <c r="BC343">
        <f>VLOOKUP($B343,[1]高一下!$B:$R,6,0)</f>
        <v>94</v>
      </c>
      <c r="BD343" t="str">
        <f>VLOOKUP($B343,[1]高一下!$B:$R,7,0)</f>
        <v>刘玲君</v>
      </c>
      <c r="BE343">
        <f>VLOOKUP($B343,[1]高一下!$B:$R,8,0)</f>
        <v>81</v>
      </c>
      <c r="BF343" t="str">
        <f>VLOOKUP($B343,[1]高一下!$B:$R,9,0)</f>
        <v>陈强</v>
      </c>
      <c r="BG343">
        <f>VLOOKUP($B343,[1]高一下!$B:$R,10,0)</f>
        <v>81.5</v>
      </c>
      <c r="BH343" t="str">
        <f>VLOOKUP($B343,[1]高一下!$B:$R,11,0)</f>
        <v>尹英娇</v>
      </c>
      <c r="BI343">
        <f>VLOOKUP($B343,[1]高一下!$B:$R,12,0)</f>
        <v>72</v>
      </c>
      <c r="BJ343" t="str">
        <f>VLOOKUP($B343,[1]高一下!$B:$R,13,0)</f>
        <v>李华</v>
      </c>
      <c r="BK343">
        <f>VLOOKUP($B343,[1]高一下!$B:$R,14,0)</f>
        <v>72</v>
      </c>
      <c r="BL343" t="str">
        <f>VLOOKUP($B343,[1]高一下!$B:$R,15,0)</f>
        <v>沙华莺</v>
      </c>
      <c r="BM343">
        <f>VLOOKUP($B343,[1]高一下!$B:$R,16,0)</f>
        <v>71</v>
      </c>
      <c r="BN343" t="str">
        <f>VLOOKUP($B343,[1]高一下!$B:$R,17,0)</f>
        <v>骆泽群</v>
      </c>
      <c r="BO343">
        <f>VLOOKUP($B343,[1]高一上!$B:$W,5,0)</f>
        <v>95</v>
      </c>
      <c r="BP343" t="str">
        <f>VLOOKUP($B343,[1]高一上!$B:$W,6,0)</f>
        <v>刘玲君</v>
      </c>
      <c r="BQ343">
        <f>VLOOKUP($B343,[1]高一上!$B:$W,7,0)</f>
        <v>66</v>
      </c>
      <c r="BR343" t="str">
        <f>VLOOKUP($B343,[1]高一上!$B:$W,8,0)</f>
        <v>陈强</v>
      </c>
      <c r="BS343">
        <f>VLOOKUP($B343,[1]高一上!$B:$W,9,0)</f>
        <v>80</v>
      </c>
      <c r="BT343" t="str">
        <f>VLOOKUP($B343,[1]高一上!$B:$W,10,0)</f>
        <v>尹英娇</v>
      </c>
      <c r="BU343">
        <f>VLOOKUP($B343,[1]高一上!$B:$W,17,0)</f>
        <v>69.5</v>
      </c>
      <c r="BV343" t="str">
        <f>VLOOKUP($B343,[1]高一上!$B:$W,18,0)</f>
        <v>李华</v>
      </c>
      <c r="BW343">
        <f>VLOOKUP($B343,[1]高一上!$B:$W,19,0)</f>
        <v>41</v>
      </c>
      <c r="BX343" t="str">
        <f>VLOOKUP($B343,[1]高一上!$B:$W,20,0)</f>
        <v>沙华莺</v>
      </c>
      <c r="BY343">
        <f>VLOOKUP($B343,[1]高一上!$B:$W,21,0)</f>
        <v>41</v>
      </c>
      <c r="BZ343" t="str">
        <f>VLOOKUP($B343,[1]高一上!$B:$W,22,0)</f>
        <v>骆泽群</v>
      </c>
      <c r="CA343">
        <f>VLOOKUP($B343,[1]中考!$B:$N,5,0)</f>
        <v>112</v>
      </c>
      <c r="CB343">
        <f>VLOOKUP($B343,[1]中考!$B:$N,6,0)</f>
        <v>87</v>
      </c>
      <c r="CC343">
        <f>VLOOKUP($B343,[1]中考!$B:$N,7,0)</f>
        <v>115</v>
      </c>
      <c r="CD343">
        <f>VLOOKUP($B343,[1]中考!$B:$N,11,0)</f>
        <v>38</v>
      </c>
      <c r="CE343">
        <f>VLOOKUP($B343,[1]中考!$B:$N,12,0)</f>
        <v>40</v>
      </c>
      <c r="CF343">
        <f>VLOOKUP($B343,[1]中考!$B:$N,13,0)</f>
        <v>38</v>
      </c>
    </row>
    <row r="344" spans="1:84" x14ac:dyDescent="0.2">
      <c r="A344" s="1" t="s">
        <v>1135</v>
      </c>
      <c r="B344" s="1" t="s">
        <v>1136</v>
      </c>
      <c r="C344" s="1" t="s">
        <v>976</v>
      </c>
      <c r="D344" s="1" t="s">
        <v>853</v>
      </c>
      <c r="E344" s="1" t="s">
        <v>1137</v>
      </c>
      <c r="F344" s="1">
        <v>440</v>
      </c>
      <c r="G344" s="1">
        <v>105</v>
      </c>
      <c r="H344" s="1" t="s">
        <v>978</v>
      </c>
      <c r="I344" s="1" t="s">
        <v>1138</v>
      </c>
      <c r="J344" s="1" t="s">
        <v>980</v>
      </c>
      <c r="K344" s="1" t="s">
        <v>1018</v>
      </c>
      <c r="L344" s="1" t="s">
        <v>982</v>
      </c>
      <c r="M344" s="1" t="s">
        <v>1048</v>
      </c>
      <c r="N344" s="1" t="s">
        <v>856</v>
      </c>
      <c r="O344" s="1">
        <v>61.5</v>
      </c>
      <c r="P344" s="1" t="s">
        <v>984</v>
      </c>
      <c r="Q344" s="1" t="s">
        <v>1095</v>
      </c>
      <c r="R344" s="1" t="s">
        <v>986</v>
      </c>
      <c r="S344">
        <f>VLOOKUP(B344,[1]高三上!$B:$R,6,0)</f>
        <v>90</v>
      </c>
      <c r="T344" t="str">
        <f>VLOOKUP(B344,[1]高三上!$B:$R,7,0)</f>
        <v>刘玲君</v>
      </c>
      <c r="U344">
        <f>VLOOKUP(B344,[1]高三上!$B:$R,8,0)</f>
        <v>92</v>
      </c>
      <c r="V344" t="str">
        <f>VLOOKUP(B344,[1]高三上!$B:$R,9,0)</f>
        <v>杜东洋</v>
      </c>
      <c r="W344">
        <f>VLOOKUP(B344,[1]高三上!$B:$R,10,0)</f>
        <v>50.5</v>
      </c>
      <c r="X344" t="str">
        <f>VLOOKUP(B344,[1]高三上!$B:$R,11,0)</f>
        <v>尹英娇</v>
      </c>
      <c r="Y344">
        <f>VLOOKUP(B344,[1]高三上!$B:$R,12,0)</f>
        <v>64.5</v>
      </c>
      <c r="Z344" t="str">
        <f>VLOOKUP(B344,[1]高三上!$B:$R,13,0)</f>
        <v>向雅欣</v>
      </c>
      <c r="AA344">
        <f>VLOOKUP(B344,[1]高三上!$B:$R,14,0)</f>
        <v>54.5</v>
      </c>
      <c r="AB344" t="str">
        <f>VLOOKUP(B344,[1]高三上!$B:$R,15,0)</f>
        <v>沙华莺</v>
      </c>
      <c r="AC344">
        <f>VLOOKUP(B344,[1]高三上!$B:$R,16,0)</f>
        <v>34</v>
      </c>
      <c r="AD344" t="str">
        <f>VLOOKUP(B344,[1]高三上!$B:$R,17,0)</f>
        <v>骆泽群</v>
      </c>
      <c r="AE344" t="str">
        <f>VLOOKUP($B344,[1]高二下!$B:$R,6,0)</f>
        <v>77.0</v>
      </c>
      <c r="AF344" t="str">
        <f>VLOOKUP($B344,[1]高二下!$B:$R,7,0)</f>
        <v>刘玲君</v>
      </c>
      <c r="AG344" t="str">
        <f>VLOOKUP($B344,[1]高二下!$B:$R,8,0)</f>
        <v>72.0</v>
      </c>
      <c r="AH344" t="str">
        <f>VLOOKUP($B344,[1]高二下!$B:$R,9,0)</f>
        <v>杜东洋</v>
      </c>
      <c r="AI344" t="str">
        <f>VLOOKUP($B344,[1]高二下!$B:$R,10,0)</f>
        <v>54.5</v>
      </c>
      <c r="AJ344" t="str">
        <f>VLOOKUP($B344,[1]高二下!$B:$R,11,0)</f>
        <v>尹英娇</v>
      </c>
      <c r="AK344" t="str">
        <f>VLOOKUP($B344,[1]高二下!$B:$R,12,0)</f>
        <v>69.0</v>
      </c>
      <c r="AL344" t="str">
        <f>VLOOKUP($B344,[1]高二下!$B:$R,13,0)</f>
        <v>向雅欣</v>
      </c>
      <c r="AM344" t="str">
        <f>VLOOKUP($B344,[1]高二下!$B:$R,14,0)</f>
        <v>72.0</v>
      </c>
      <c r="AN344" t="str">
        <f>VLOOKUP($B344,[1]高二下!$B:$R,15,0)</f>
        <v>沙华莺</v>
      </c>
      <c r="AO344" t="str">
        <f>VLOOKUP($B344,[1]高二下!$B:$R,16,0)</f>
        <v>68.0</v>
      </c>
      <c r="AP344" t="str">
        <f>VLOOKUP($B344,[1]高二下!$B:$R,17,0)</f>
        <v>骆泽群</v>
      </c>
      <c r="AQ344" t="e">
        <f>VLOOKUP($B344,[2]高二上!$B:$R,6,0)</f>
        <v>#N/A</v>
      </c>
      <c r="AR344" t="e">
        <f>VLOOKUP($B344,[2]高二上!$B:$R,7,0)</f>
        <v>#N/A</v>
      </c>
      <c r="AS344" t="e">
        <f>VLOOKUP($B344,[2]高二上!$B:$R,8,0)</f>
        <v>#N/A</v>
      </c>
      <c r="AT344" t="e">
        <f>VLOOKUP($B344,[2]高二上!$B:$R,9,0)</f>
        <v>#N/A</v>
      </c>
      <c r="AU344" t="e">
        <f>VLOOKUP($B344,[2]高二上!$B:$R,10,0)</f>
        <v>#N/A</v>
      </c>
      <c r="AV344" t="e">
        <f>VLOOKUP($B344,[2]高二上!$B:$R,11,0)</f>
        <v>#N/A</v>
      </c>
      <c r="AW344" t="e">
        <f>VLOOKUP($B344,[2]高二上!$B:$R,12,0)</f>
        <v>#N/A</v>
      </c>
      <c r="AX344" t="e">
        <f>VLOOKUP($B344,[2]高二上!$B:$R,13,0)</f>
        <v>#N/A</v>
      </c>
      <c r="AY344" t="e">
        <f>VLOOKUP($B344,[2]高二上!$B:$R,14,0)</f>
        <v>#N/A</v>
      </c>
      <c r="AZ344" t="e">
        <f>VLOOKUP($B344,[2]高二上!$B:$R,15,0)</f>
        <v>#N/A</v>
      </c>
      <c r="BA344" t="e">
        <f>VLOOKUP($B344,[2]高二上!$B:$R,16,0)</f>
        <v>#N/A</v>
      </c>
      <c r="BB344" t="e">
        <f>VLOOKUP($B344,[2]高二上!$B:$R,17,0)</f>
        <v>#N/A</v>
      </c>
      <c r="BC344" t="e">
        <f>VLOOKUP($B344,[1]高一下!$B:$R,6,0)</f>
        <v>#N/A</v>
      </c>
      <c r="BD344" t="e">
        <f>VLOOKUP($B344,[1]高一下!$B:$R,7,0)</f>
        <v>#N/A</v>
      </c>
      <c r="BE344" t="e">
        <f>VLOOKUP($B344,[1]高一下!$B:$R,8,0)</f>
        <v>#N/A</v>
      </c>
      <c r="BF344" t="e">
        <f>VLOOKUP($B344,[1]高一下!$B:$R,9,0)</f>
        <v>#N/A</v>
      </c>
      <c r="BG344" t="e">
        <f>VLOOKUP($B344,[1]高一下!$B:$R,10,0)</f>
        <v>#N/A</v>
      </c>
      <c r="BH344" t="e">
        <f>VLOOKUP($B344,[1]高一下!$B:$R,11,0)</f>
        <v>#N/A</v>
      </c>
      <c r="BI344" t="e">
        <f>VLOOKUP($B344,[1]高一下!$B:$R,12,0)</f>
        <v>#N/A</v>
      </c>
      <c r="BJ344" t="e">
        <f>VLOOKUP($B344,[1]高一下!$B:$R,13,0)</f>
        <v>#N/A</v>
      </c>
      <c r="BK344" t="e">
        <f>VLOOKUP($B344,[1]高一下!$B:$R,14,0)</f>
        <v>#N/A</v>
      </c>
      <c r="BL344" t="e">
        <f>VLOOKUP($B344,[1]高一下!$B:$R,15,0)</f>
        <v>#N/A</v>
      </c>
      <c r="BM344" t="e">
        <f>VLOOKUP($B344,[1]高一下!$B:$R,16,0)</f>
        <v>#N/A</v>
      </c>
      <c r="BN344" t="e">
        <f>VLOOKUP($B344,[1]高一下!$B:$R,17,0)</f>
        <v>#N/A</v>
      </c>
      <c r="BO344">
        <f>VLOOKUP($B344,[1]高一上!$B:$W,5,0)</f>
        <v>85</v>
      </c>
      <c r="BP344" t="str">
        <f>VLOOKUP($B344,[1]高一上!$B:$W,6,0)</f>
        <v>刘玲君</v>
      </c>
      <c r="BQ344">
        <f>VLOOKUP($B344,[1]高一上!$B:$W,7,0)</f>
        <v>56</v>
      </c>
      <c r="BR344" t="str">
        <f>VLOOKUP($B344,[1]高一上!$B:$W,8,0)</f>
        <v>陈强</v>
      </c>
      <c r="BS344">
        <f>VLOOKUP($B344,[1]高一上!$B:$W,9,0)</f>
        <v>49.5</v>
      </c>
      <c r="BT344" t="str">
        <f>VLOOKUP($B344,[1]高一上!$B:$W,10,0)</f>
        <v>车梦德</v>
      </c>
      <c r="BU344">
        <f>VLOOKUP($B344,[1]高一上!$B:$W,17,0)</f>
        <v>61</v>
      </c>
      <c r="BV344" t="str">
        <f>VLOOKUP($B344,[1]高一上!$B:$W,18,0)</f>
        <v>沙正芳</v>
      </c>
      <c r="BW344">
        <f>VLOOKUP($B344,[1]高一上!$B:$W,19,0)</f>
        <v>54</v>
      </c>
      <c r="BX344" t="str">
        <f>VLOOKUP($B344,[1]高一上!$B:$W,20,0)</f>
        <v>徐志兵</v>
      </c>
      <c r="BY344">
        <f>VLOOKUP($B344,[1]高一上!$B:$W,21,0)</f>
        <v>54</v>
      </c>
      <c r="BZ344" t="str">
        <f>VLOOKUP($B344,[1]高一上!$B:$W,22,0)</f>
        <v>骆泽群</v>
      </c>
      <c r="CA344">
        <f>VLOOKUP($B344,[1]中考!$B:$N,5,0)</f>
        <v>104</v>
      </c>
      <c r="CB344">
        <f>VLOOKUP($B344,[1]中考!$B:$N,6,0)</f>
        <v>67</v>
      </c>
      <c r="CC344">
        <f>VLOOKUP($B344,[1]中考!$B:$N,7,0)</f>
        <v>69</v>
      </c>
      <c r="CD344">
        <f>VLOOKUP($B344,[1]中考!$B:$N,11,0)</f>
        <v>35</v>
      </c>
      <c r="CE344">
        <f>VLOOKUP($B344,[1]中考!$B:$N,12,0)</f>
        <v>33</v>
      </c>
      <c r="CF344">
        <f>VLOOKUP($B344,[1]中考!$B:$N,13,0)</f>
        <v>38</v>
      </c>
    </row>
    <row r="345" spans="1:84" x14ac:dyDescent="0.2">
      <c r="A345" s="1" t="s">
        <v>1139</v>
      </c>
      <c r="B345" s="1" t="s">
        <v>1140</v>
      </c>
      <c r="C345" s="1" t="s">
        <v>976</v>
      </c>
      <c r="D345" s="1" t="s">
        <v>853</v>
      </c>
      <c r="E345" s="1" t="s">
        <v>1141</v>
      </c>
      <c r="F345" s="1">
        <v>433</v>
      </c>
      <c r="G345" s="1">
        <v>109</v>
      </c>
      <c r="H345" s="1" t="s">
        <v>978</v>
      </c>
      <c r="I345" s="1" t="s">
        <v>1024</v>
      </c>
      <c r="J345" s="1" t="s">
        <v>980</v>
      </c>
      <c r="K345" s="1" t="s">
        <v>1142</v>
      </c>
      <c r="L345" s="1" t="s">
        <v>982</v>
      </c>
      <c r="M345" s="1" t="s">
        <v>983</v>
      </c>
      <c r="N345" s="1" t="s">
        <v>856</v>
      </c>
      <c r="O345" s="1">
        <v>59</v>
      </c>
      <c r="P345" s="1" t="s">
        <v>984</v>
      </c>
      <c r="Q345" s="1" t="s">
        <v>999</v>
      </c>
      <c r="R345" s="1" t="s">
        <v>986</v>
      </c>
      <c r="S345">
        <f>VLOOKUP(B345,[1]高三上!$B:$R,6,0)</f>
        <v>98</v>
      </c>
      <c r="T345" t="str">
        <f>VLOOKUP(B345,[1]高三上!$B:$R,7,0)</f>
        <v>刘玲君</v>
      </c>
      <c r="U345">
        <f>VLOOKUP(B345,[1]高三上!$B:$R,8,0)</f>
        <v>71.5</v>
      </c>
      <c r="V345" t="str">
        <f>VLOOKUP(B345,[1]高三上!$B:$R,9,0)</f>
        <v>杜东洋</v>
      </c>
      <c r="W345">
        <f>VLOOKUP(B345,[1]高三上!$B:$R,10,0)</f>
        <v>75</v>
      </c>
      <c r="X345" t="str">
        <f>VLOOKUP(B345,[1]高三上!$B:$R,11,0)</f>
        <v>尹英娇</v>
      </c>
      <c r="Y345">
        <f>VLOOKUP(B345,[1]高三上!$B:$R,12,0)</f>
        <v>62</v>
      </c>
      <c r="Z345" t="str">
        <f>VLOOKUP(B345,[1]高三上!$B:$R,13,0)</f>
        <v>向雅欣</v>
      </c>
      <c r="AA345">
        <f>VLOOKUP(B345,[1]高三上!$B:$R,14,0)</f>
        <v>44.5</v>
      </c>
      <c r="AB345" t="str">
        <f>VLOOKUP(B345,[1]高三上!$B:$R,15,0)</f>
        <v>沙华莺</v>
      </c>
      <c r="AC345">
        <f>VLOOKUP(B345,[1]高三上!$B:$R,16,0)</f>
        <v>46</v>
      </c>
      <c r="AD345" t="str">
        <f>VLOOKUP(B345,[1]高三上!$B:$R,17,0)</f>
        <v>骆泽群</v>
      </c>
      <c r="AE345" t="str">
        <f>VLOOKUP($B345,[1]高二下!$B:$R,6,0)</f>
        <v>91.0</v>
      </c>
      <c r="AF345" t="str">
        <f>VLOOKUP($B345,[1]高二下!$B:$R,7,0)</f>
        <v>刘玲君</v>
      </c>
      <c r="AG345" t="str">
        <f>VLOOKUP($B345,[1]高二下!$B:$R,8,0)</f>
        <v>66.0</v>
      </c>
      <c r="AH345" t="str">
        <f>VLOOKUP($B345,[1]高二下!$B:$R,9,0)</f>
        <v>杜东洋</v>
      </c>
      <c r="AI345" t="str">
        <f>VLOOKUP($B345,[1]高二下!$B:$R,10,0)</f>
        <v>84.0</v>
      </c>
      <c r="AJ345" t="str">
        <f>VLOOKUP($B345,[1]高二下!$B:$R,11,0)</f>
        <v>尹英娇</v>
      </c>
      <c r="AK345" t="str">
        <f>VLOOKUP($B345,[1]高二下!$B:$R,12,0)</f>
        <v>69.0</v>
      </c>
      <c r="AL345" t="str">
        <f>VLOOKUP($B345,[1]高二下!$B:$R,13,0)</f>
        <v>向雅欣</v>
      </c>
      <c r="AM345" t="str">
        <f>VLOOKUP($B345,[1]高二下!$B:$R,14,0)</f>
        <v>56.0</v>
      </c>
      <c r="AN345" t="str">
        <f>VLOOKUP($B345,[1]高二下!$B:$R,15,0)</f>
        <v>沙华莺</v>
      </c>
      <c r="AO345" t="str">
        <f>VLOOKUP($B345,[1]高二下!$B:$R,16,0)</f>
        <v>54.0</v>
      </c>
      <c r="AP345" t="str">
        <f>VLOOKUP($B345,[1]高二下!$B:$R,17,0)</f>
        <v>骆泽群</v>
      </c>
      <c r="AQ345" t="e">
        <f>VLOOKUP($B345,[2]高二上!$B:$R,6,0)</f>
        <v>#N/A</v>
      </c>
      <c r="AR345" t="e">
        <f>VLOOKUP($B345,[2]高二上!$B:$R,7,0)</f>
        <v>#N/A</v>
      </c>
      <c r="AS345" t="e">
        <f>VLOOKUP($B345,[2]高二上!$B:$R,8,0)</f>
        <v>#N/A</v>
      </c>
      <c r="AT345" t="e">
        <f>VLOOKUP($B345,[2]高二上!$B:$R,9,0)</f>
        <v>#N/A</v>
      </c>
      <c r="AU345" t="e">
        <f>VLOOKUP($B345,[2]高二上!$B:$R,10,0)</f>
        <v>#N/A</v>
      </c>
      <c r="AV345" t="e">
        <f>VLOOKUP($B345,[2]高二上!$B:$R,11,0)</f>
        <v>#N/A</v>
      </c>
      <c r="AW345" t="e">
        <f>VLOOKUP($B345,[2]高二上!$B:$R,12,0)</f>
        <v>#N/A</v>
      </c>
      <c r="AX345" t="e">
        <f>VLOOKUP($B345,[2]高二上!$B:$R,13,0)</f>
        <v>#N/A</v>
      </c>
      <c r="AY345" t="e">
        <f>VLOOKUP($B345,[2]高二上!$B:$R,14,0)</f>
        <v>#N/A</v>
      </c>
      <c r="AZ345" t="e">
        <f>VLOOKUP($B345,[2]高二上!$B:$R,15,0)</f>
        <v>#N/A</v>
      </c>
      <c r="BA345" t="e">
        <f>VLOOKUP($B345,[2]高二上!$B:$R,16,0)</f>
        <v>#N/A</v>
      </c>
      <c r="BB345" t="e">
        <f>VLOOKUP($B345,[2]高二上!$B:$R,17,0)</f>
        <v>#N/A</v>
      </c>
      <c r="BC345">
        <f>VLOOKUP($B345,[1]高一下!$B:$R,6,0)</f>
        <v>102</v>
      </c>
      <c r="BD345" t="str">
        <f>VLOOKUP($B345,[1]高一下!$B:$R,7,0)</f>
        <v>刘玲君</v>
      </c>
      <c r="BE345">
        <f>VLOOKUP($B345,[1]高一下!$B:$R,8,0)</f>
        <v>64</v>
      </c>
      <c r="BF345" t="str">
        <f>VLOOKUP($B345,[1]高一下!$B:$R,9,0)</f>
        <v>陈强</v>
      </c>
      <c r="BG345">
        <f>VLOOKUP($B345,[1]高一下!$B:$R,10,0)</f>
        <v>65.5</v>
      </c>
      <c r="BH345" t="str">
        <f>VLOOKUP($B345,[1]高一下!$B:$R,11,0)</f>
        <v>尹英娇</v>
      </c>
      <c r="BI345">
        <f>VLOOKUP($B345,[1]高一下!$B:$R,12,0)</f>
        <v>64</v>
      </c>
      <c r="BJ345" t="str">
        <f>VLOOKUP($B345,[1]高一下!$B:$R,13,0)</f>
        <v>李华</v>
      </c>
      <c r="BK345">
        <f>VLOOKUP($B345,[1]高一下!$B:$R,14,0)</f>
        <v>57</v>
      </c>
      <c r="BL345" t="str">
        <f>VLOOKUP($B345,[1]高一下!$B:$R,15,0)</f>
        <v>沙华莺</v>
      </c>
      <c r="BM345">
        <f>VLOOKUP($B345,[1]高一下!$B:$R,16,0)</f>
        <v>61</v>
      </c>
      <c r="BN345" t="str">
        <f>VLOOKUP($B345,[1]高一下!$B:$R,17,0)</f>
        <v>骆泽群</v>
      </c>
      <c r="BO345">
        <f>VLOOKUP($B345,[1]高一上!$B:$W,5,0)</f>
        <v>82</v>
      </c>
      <c r="BP345" t="str">
        <f>VLOOKUP($B345,[1]高一上!$B:$W,6,0)</f>
        <v>曹霞</v>
      </c>
      <c r="BQ345">
        <f>VLOOKUP($B345,[1]高一上!$B:$W,7,0)</f>
        <v>73</v>
      </c>
      <c r="BR345" t="str">
        <f>VLOOKUP($B345,[1]高一上!$B:$W,8,0)</f>
        <v>苏朗偏初</v>
      </c>
      <c r="BS345">
        <f>VLOOKUP($B345,[1]高一上!$B:$W,9,0)</f>
        <v>74</v>
      </c>
      <c r="BT345" t="str">
        <f>VLOOKUP($B345,[1]高一上!$B:$W,10,0)</f>
        <v>黄建均</v>
      </c>
      <c r="BU345">
        <f>VLOOKUP($B345,[1]高一上!$B:$W,17,0)</f>
        <v>38</v>
      </c>
      <c r="BV345">
        <f>VLOOKUP($B345,[1]高一上!$B:$W,18,0)</f>
        <v>0</v>
      </c>
      <c r="BW345">
        <f>VLOOKUP($B345,[1]高一上!$B:$W,19,0)</f>
        <v>48</v>
      </c>
      <c r="BX345">
        <f>VLOOKUP($B345,[1]高一上!$B:$W,20,0)</f>
        <v>0</v>
      </c>
      <c r="BY345">
        <f>VLOOKUP($B345,[1]高一上!$B:$W,21,0)</f>
        <v>48</v>
      </c>
      <c r="BZ345">
        <f>VLOOKUP($B345,[1]高一上!$B:$W,22,0)</f>
        <v>0</v>
      </c>
      <c r="CA345">
        <f>VLOOKUP($B345,[1]中考!$B:$N,5,0)</f>
        <v>108</v>
      </c>
      <c r="CB345">
        <f>VLOOKUP($B345,[1]中考!$B:$N,6,0)</f>
        <v>96</v>
      </c>
      <c r="CC345">
        <f>VLOOKUP($B345,[1]中考!$B:$N,7,0)</f>
        <v>101</v>
      </c>
      <c r="CD345">
        <f>VLOOKUP($B345,[1]中考!$B:$N,11,0)</f>
        <v>35</v>
      </c>
      <c r="CE345">
        <f>VLOOKUP($B345,[1]中考!$B:$N,12,0)</f>
        <v>30</v>
      </c>
      <c r="CF345">
        <f>VLOOKUP($B345,[1]中考!$B:$N,13,0)</f>
        <v>30</v>
      </c>
    </row>
    <row r="346" spans="1:84" x14ac:dyDescent="0.2">
      <c r="A346" s="1" t="s">
        <v>1143</v>
      </c>
      <c r="B346" s="1" t="s">
        <v>1144</v>
      </c>
      <c r="C346" s="1" t="s">
        <v>976</v>
      </c>
      <c r="D346" s="1" t="s">
        <v>853</v>
      </c>
      <c r="E346" s="1" t="s">
        <v>1145</v>
      </c>
      <c r="F346" s="1">
        <v>430</v>
      </c>
      <c r="G346" s="1">
        <v>92</v>
      </c>
      <c r="H346" s="1" t="s">
        <v>978</v>
      </c>
      <c r="I346" s="1" t="s">
        <v>990</v>
      </c>
      <c r="J346" s="1" t="s">
        <v>980</v>
      </c>
      <c r="K346" s="1" t="s">
        <v>1146</v>
      </c>
      <c r="L346" s="1" t="s">
        <v>982</v>
      </c>
      <c r="M346" s="1" t="s">
        <v>1147</v>
      </c>
      <c r="N346" s="1" t="s">
        <v>856</v>
      </c>
      <c r="O346" s="1">
        <v>49.5</v>
      </c>
      <c r="P346" s="1" t="s">
        <v>984</v>
      </c>
      <c r="Q346" s="1" t="s">
        <v>1148</v>
      </c>
      <c r="R346" s="1" t="s">
        <v>986</v>
      </c>
      <c r="S346">
        <f>VLOOKUP(B346,[1]高三上!$B:$R,6,0)</f>
        <v>84.5</v>
      </c>
      <c r="T346" t="str">
        <f>VLOOKUP(B346,[1]高三上!$B:$R,7,0)</f>
        <v>刘玲君</v>
      </c>
      <c r="U346">
        <f>VLOOKUP(B346,[1]高三上!$B:$R,8,0)</f>
        <v>87</v>
      </c>
      <c r="V346" t="str">
        <f>VLOOKUP(B346,[1]高三上!$B:$R,9,0)</f>
        <v>杜东洋</v>
      </c>
      <c r="W346">
        <f>VLOOKUP(B346,[1]高三上!$B:$R,10,0)</f>
        <v>100</v>
      </c>
      <c r="X346" t="str">
        <f>VLOOKUP(B346,[1]高三上!$B:$R,11,0)</f>
        <v>尹英娇</v>
      </c>
      <c r="Y346">
        <f>VLOOKUP(B346,[1]高三上!$B:$R,12,0)</f>
        <v>72</v>
      </c>
      <c r="Z346" t="str">
        <f>VLOOKUP(B346,[1]高三上!$B:$R,13,0)</f>
        <v>向雅欣</v>
      </c>
      <c r="AA346">
        <f>VLOOKUP(B346,[1]高三上!$B:$R,14,0)</f>
        <v>48.5</v>
      </c>
      <c r="AB346" t="str">
        <f>VLOOKUP(B346,[1]高三上!$B:$R,15,0)</f>
        <v>沙华莺</v>
      </c>
      <c r="AC346">
        <f>VLOOKUP(B346,[1]高三上!$B:$R,16,0)</f>
        <v>35</v>
      </c>
      <c r="AD346" t="str">
        <f>VLOOKUP(B346,[1]高三上!$B:$R,17,0)</f>
        <v>骆泽群</v>
      </c>
      <c r="AE346" t="str">
        <f>VLOOKUP($B346,[1]高二下!$B:$R,6,0)</f>
        <v>82.0</v>
      </c>
      <c r="AF346" t="str">
        <f>VLOOKUP($B346,[1]高二下!$B:$R,7,0)</f>
        <v>刘玲君</v>
      </c>
      <c r="AG346" t="str">
        <f>VLOOKUP($B346,[1]高二下!$B:$R,8,0)</f>
        <v>88.0</v>
      </c>
      <c r="AH346" t="str">
        <f>VLOOKUP($B346,[1]高二下!$B:$R,9,0)</f>
        <v>杜东洋</v>
      </c>
      <c r="AI346" t="str">
        <f>VLOOKUP($B346,[1]高二下!$B:$R,10,0)</f>
        <v>107.0</v>
      </c>
      <c r="AJ346" t="str">
        <f>VLOOKUP($B346,[1]高二下!$B:$R,11,0)</f>
        <v>尹英娇</v>
      </c>
      <c r="AK346" t="str">
        <f>VLOOKUP($B346,[1]高二下!$B:$R,12,0)</f>
        <v>76.0</v>
      </c>
      <c r="AL346" t="str">
        <f>VLOOKUP($B346,[1]高二下!$B:$R,13,0)</f>
        <v>向雅欣</v>
      </c>
      <c r="AM346" t="str">
        <f>VLOOKUP($B346,[1]高二下!$B:$R,14,0)</f>
        <v>50.0</v>
      </c>
      <c r="AN346" t="str">
        <f>VLOOKUP($B346,[1]高二下!$B:$R,15,0)</f>
        <v>沙华莺</v>
      </c>
      <c r="AO346" t="str">
        <f>VLOOKUP($B346,[1]高二下!$B:$R,16,0)</f>
        <v>64.0</v>
      </c>
      <c r="AP346" t="str">
        <f>VLOOKUP($B346,[1]高二下!$B:$R,17,0)</f>
        <v>骆泽群</v>
      </c>
      <c r="AQ346" t="e">
        <f>VLOOKUP($B346,[2]高二上!$B:$R,6,0)</f>
        <v>#N/A</v>
      </c>
      <c r="AR346" t="e">
        <f>VLOOKUP($B346,[2]高二上!$B:$R,7,0)</f>
        <v>#N/A</v>
      </c>
      <c r="AS346" t="e">
        <f>VLOOKUP($B346,[2]高二上!$B:$R,8,0)</f>
        <v>#N/A</v>
      </c>
      <c r="AT346" t="e">
        <f>VLOOKUP($B346,[2]高二上!$B:$R,9,0)</f>
        <v>#N/A</v>
      </c>
      <c r="AU346" t="e">
        <f>VLOOKUP($B346,[2]高二上!$B:$R,10,0)</f>
        <v>#N/A</v>
      </c>
      <c r="AV346" t="e">
        <f>VLOOKUP($B346,[2]高二上!$B:$R,11,0)</f>
        <v>#N/A</v>
      </c>
      <c r="AW346" t="e">
        <f>VLOOKUP($B346,[2]高二上!$B:$R,12,0)</f>
        <v>#N/A</v>
      </c>
      <c r="AX346" t="e">
        <f>VLOOKUP($B346,[2]高二上!$B:$R,13,0)</f>
        <v>#N/A</v>
      </c>
      <c r="AY346" t="e">
        <f>VLOOKUP($B346,[2]高二上!$B:$R,14,0)</f>
        <v>#N/A</v>
      </c>
      <c r="AZ346" t="e">
        <f>VLOOKUP($B346,[2]高二上!$B:$R,15,0)</f>
        <v>#N/A</v>
      </c>
      <c r="BA346" t="e">
        <f>VLOOKUP($B346,[2]高二上!$B:$R,16,0)</f>
        <v>#N/A</v>
      </c>
      <c r="BB346" t="e">
        <f>VLOOKUP($B346,[2]高二上!$B:$R,17,0)</f>
        <v>#N/A</v>
      </c>
      <c r="BC346">
        <f>VLOOKUP($B346,[1]高一下!$B:$R,6,0)</f>
        <v>88</v>
      </c>
      <c r="BD346" t="str">
        <f>VLOOKUP($B346,[1]高一下!$B:$R,7,0)</f>
        <v>刘玲君</v>
      </c>
      <c r="BE346">
        <f>VLOOKUP($B346,[1]高一下!$B:$R,8,0)</f>
        <v>84</v>
      </c>
      <c r="BF346" t="str">
        <f>VLOOKUP($B346,[1]高一下!$B:$R,9,0)</f>
        <v>陈强</v>
      </c>
      <c r="BG346">
        <f>VLOOKUP($B346,[1]高一下!$B:$R,10,0)</f>
        <v>79</v>
      </c>
      <c r="BH346" t="str">
        <f>VLOOKUP($B346,[1]高一下!$B:$R,11,0)</f>
        <v>尹英娇</v>
      </c>
      <c r="BI346">
        <f>VLOOKUP($B346,[1]高一下!$B:$R,12,0)</f>
        <v>64</v>
      </c>
      <c r="BJ346" t="str">
        <f>VLOOKUP($B346,[1]高一下!$B:$R,13,0)</f>
        <v>李华</v>
      </c>
      <c r="BK346">
        <f>VLOOKUP($B346,[1]高一下!$B:$R,14,0)</f>
        <v>53</v>
      </c>
      <c r="BL346" t="str">
        <f>VLOOKUP($B346,[1]高一下!$B:$R,15,0)</f>
        <v>沙华莺</v>
      </c>
      <c r="BM346">
        <f>VLOOKUP($B346,[1]高一下!$B:$R,16,0)</f>
        <v>59</v>
      </c>
      <c r="BN346" t="str">
        <f>VLOOKUP($B346,[1]高一下!$B:$R,17,0)</f>
        <v>骆泽群</v>
      </c>
      <c r="BO346">
        <f>VLOOKUP($B346,[1]高一上!$B:$W,5,0)</f>
        <v>84.5</v>
      </c>
      <c r="BP346" t="str">
        <f>VLOOKUP($B346,[1]高一上!$B:$W,6,0)</f>
        <v>叶仁芳</v>
      </c>
      <c r="BQ346">
        <f>VLOOKUP($B346,[1]高一上!$B:$W,7,0)</f>
        <v>73</v>
      </c>
      <c r="BR346" t="str">
        <f>VLOOKUP($B346,[1]高一上!$B:$W,8,0)</f>
        <v>苏朗偏初</v>
      </c>
      <c r="BS346">
        <f>VLOOKUP($B346,[1]高一上!$B:$W,9,0)</f>
        <v>75.5</v>
      </c>
      <c r="BT346" t="str">
        <f>VLOOKUP($B346,[1]高一上!$B:$W,10,0)</f>
        <v>东梅</v>
      </c>
      <c r="BU346">
        <f>VLOOKUP($B346,[1]高一上!$B:$W,17,0)</f>
        <v>58</v>
      </c>
      <c r="BV346">
        <f>VLOOKUP($B346,[1]高一上!$B:$W,18,0)</f>
        <v>0</v>
      </c>
      <c r="BW346">
        <f>VLOOKUP($B346,[1]高一上!$B:$W,19,0)</f>
        <v>55</v>
      </c>
      <c r="BX346">
        <f>VLOOKUP($B346,[1]高一上!$B:$W,20,0)</f>
        <v>0</v>
      </c>
      <c r="BY346">
        <f>VLOOKUP($B346,[1]高一上!$B:$W,21,0)</f>
        <v>55</v>
      </c>
      <c r="BZ346">
        <f>VLOOKUP($B346,[1]高一上!$B:$W,22,0)</f>
        <v>0</v>
      </c>
      <c r="CA346">
        <f>VLOOKUP($B346,[1]中考!$B:$N,5,0)</f>
        <v>104</v>
      </c>
      <c r="CB346">
        <f>VLOOKUP($B346,[1]中考!$B:$N,6,0)</f>
        <v>88</v>
      </c>
      <c r="CC346">
        <f>VLOOKUP($B346,[1]中考!$B:$N,7,0)</f>
        <v>126</v>
      </c>
      <c r="CD346">
        <f>VLOOKUP($B346,[1]中考!$B:$N,11,0)</f>
        <v>36</v>
      </c>
      <c r="CE346">
        <f>VLOOKUP($B346,[1]中考!$B:$N,12,0)</f>
        <v>27</v>
      </c>
      <c r="CF346">
        <f>VLOOKUP($B346,[1]中考!$B:$N,13,0)</f>
        <v>30</v>
      </c>
    </row>
    <row r="347" spans="1:84" x14ac:dyDescent="0.2">
      <c r="A347" s="1" t="s">
        <v>1149</v>
      </c>
      <c r="B347" s="1" t="s">
        <v>1150</v>
      </c>
      <c r="C347" s="1" t="s">
        <v>976</v>
      </c>
      <c r="D347" s="1" t="s">
        <v>853</v>
      </c>
      <c r="E347" s="1" t="s">
        <v>1151</v>
      </c>
      <c r="F347" s="1">
        <v>425</v>
      </c>
      <c r="G347" s="1">
        <v>98</v>
      </c>
      <c r="H347" s="1" t="s">
        <v>978</v>
      </c>
      <c r="I347" s="1" t="s">
        <v>1031</v>
      </c>
      <c r="J347" s="1" t="s">
        <v>980</v>
      </c>
      <c r="K347" s="1" t="s">
        <v>990</v>
      </c>
      <c r="L347" s="1" t="s">
        <v>982</v>
      </c>
      <c r="M347" s="1" t="s">
        <v>1005</v>
      </c>
      <c r="N347" s="1" t="s">
        <v>856</v>
      </c>
      <c r="O347" s="1">
        <v>59</v>
      </c>
      <c r="P347" s="1" t="s">
        <v>984</v>
      </c>
      <c r="Q347" s="1" t="s">
        <v>1019</v>
      </c>
      <c r="R347" s="1" t="s">
        <v>986</v>
      </c>
      <c r="S347">
        <f>VLOOKUP(B347,[1]高三上!$B:$R,6,0)</f>
        <v>100.5</v>
      </c>
      <c r="T347" t="str">
        <f>VLOOKUP(B347,[1]高三上!$B:$R,7,0)</f>
        <v>刘玲君</v>
      </c>
      <c r="U347">
        <f>VLOOKUP(B347,[1]高三上!$B:$R,8,0)</f>
        <v>72</v>
      </c>
      <c r="V347" t="str">
        <f>VLOOKUP(B347,[1]高三上!$B:$R,9,0)</f>
        <v>杜东洋</v>
      </c>
      <c r="W347">
        <f>VLOOKUP(B347,[1]高三上!$B:$R,10,0)</f>
        <v>86.5</v>
      </c>
      <c r="X347" t="str">
        <f>VLOOKUP(B347,[1]高三上!$B:$R,11,0)</f>
        <v>尹英娇</v>
      </c>
      <c r="Y347">
        <f>VLOOKUP(B347,[1]高三上!$B:$R,12,0)</f>
        <v>61.5</v>
      </c>
      <c r="Z347" t="str">
        <f>VLOOKUP(B347,[1]高三上!$B:$R,13,0)</f>
        <v>向雅欣</v>
      </c>
      <c r="AA347">
        <f>VLOOKUP(B347,[1]高三上!$B:$R,14,0)</f>
        <v>31</v>
      </c>
      <c r="AB347" t="str">
        <f>VLOOKUP(B347,[1]高三上!$B:$R,15,0)</f>
        <v>沙华莺</v>
      </c>
      <c r="AC347">
        <f>VLOOKUP(B347,[1]高三上!$B:$R,16,0)</f>
        <v>39</v>
      </c>
      <c r="AD347" t="str">
        <f>VLOOKUP(B347,[1]高三上!$B:$R,17,0)</f>
        <v>骆泽群</v>
      </c>
      <c r="AE347" t="str">
        <f>VLOOKUP($B347,[1]高二下!$B:$R,6,0)</f>
        <v>85.0</v>
      </c>
      <c r="AF347" t="str">
        <f>VLOOKUP($B347,[1]高二下!$B:$R,7,0)</f>
        <v>刘玲君</v>
      </c>
      <c r="AG347" t="str">
        <f>VLOOKUP($B347,[1]高二下!$B:$R,8,0)</f>
        <v>60.0</v>
      </c>
      <c r="AH347" t="str">
        <f>VLOOKUP($B347,[1]高二下!$B:$R,9,0)</f>
        <v>杜东洋</v>
      </c>
      <c r="AI347" t="str">
        <f>VLOOKUP($B347,[1]高二下!$B:$R,10,0)</f>
        <v>79.0</v>
      </c>
      <c r="AJ347" t="str">
        <f>VLOOKUP($B347,[1]高二下!$B:$R,11,0)</f>
        <v>尹英娇</v>
      </c>
      <c r="AK347" t="str">
        <f>VLOOKUP($B347,[1]高二下!$B:$R,12,0)</f>
        <v>74.0</v>
      </c>
      <c r="AL347" t="str">
        <f>VLOOKUP($B347,[1]高二下!$B:$R,13,0)</f>
        <v>向雅欣</v>
      </c>
      <c r="AM347" t="str">
        <f>VLOOKUP($B347,[1]高二下!$B:$R,14,0)</f>
        <v>65.0</v>
      </c>
      <c r="AN347" t="str">
        <f>VLOOKUP($B347,[1]高二下!$B:$R,15,0)</f>
        <v>沙华莺</v>
      </c>
      <c r="AO347" t="str">
        <f>VLOOKUP($B347,[1]高二下!$B:$R,16,0)</f>
        <v>54.0</v>
      </c>
      <c r="AP347" t="str">
        <f>VLOOKUP($B347,[1]高二下!$B:$R,17,0)</f>
        <v>骆泽群</v>
      </c>
      <c r="AQ347" t="e">
        <f>VLOOKUP($B347,[2]高二上!$B:$R,6,0)</f>
        <v>#N/A</v>
      </c>
      <c r="AR347" t="e">
        <f>VLOOKUP($B347,[2]高二上!$B:$R,7,0)</f>
        <v>#N/A</v>
      </c>
      <c r="AS347" t="e">
        <f>VLOOKUP($B347,[2]高二上!$B:$R,8,0)</f>
        <v>#N/A</v>
      </c>
      <c r="AT347" t="e">
        <f>VLOOKUP($B347,[2]高二上!$B:$R,9,0)</f>
        <v>#N/A</v>
      </c>
      <c r="AU347" t="e">
        <f>VLOOKUP($B347,[2]高二上!$B:$R,10,0)</f>
        <v>#N/A</v>
      </c>
      <c r="AV347" t="e">
        <f>VLOOKUP($B347,[2]高二上!$B:$R,11,0)</f>
        <v>#N/A</v>
      </c>
      <c r="AW347" t="e">
        <f>VLOOKUP($B347,[2]高二上!$B:$R,12,0)</f>
        <v>#N/A</v>
      </c>
      <c r="AX347" t="e">
        <f>VLOOKUP($B347,[2]高二上!$B:$R,13,0)</f>
        <v>#N/A</v>
      </c>
      <c r="AY347" t="e">
        <f>VLOOKUP($B347,[2]高二上!$B:$R,14,0)</f>
        <v>#N/A</v>
      </c>
      <c r="AZ347" t="e">
        <f>VLOOKUP($B347,[2]高二上!$B:$R,15,0)</f>
        <v>#N/A</v>
      </c>
      <c r="BA347" t="e">
        <f>VLOOKUP($B347,[2]高二上!$B:$R,16,0)</f>
        <v>#N/A</v>
      </c>
      <c r="BB347" t="e">
        <f>VLOOKUP($B347,[2]高二上!$B:$R,17,0)</f>
        <v>#N/A</v>
      </c>
      <c r="BC347">
        <f>VLOOKUP($B347,[1]高一下!$B:$R,6,0)</f>
        <v>94</v>
      </c>
      <c r="BD347" t="str">
        <f>VLOOKUP($B347,[1]高一下!$B:$R,7,0)</f>
        <v>刘玲君</v>
      </c>
      <c r="BE347">
        <f>VLOOKUP($B347,[1]高一下!$B:$R,8,0)</f>
        <v>93</v>
      </c>
      <c r="BF347" t="str">
        <f>VLOOKUP($B347,[1]高一下!$B:$R,9,0)</f>
        <v>陈强</v>
      </c>
      <c r="BG347">
        <f>VLOOKUP($B347,[1]高一下!$B:$R,10,0)</f>
        <v>72</v>
      </c>
      <c r="BH347" t="str">
        <f>VLOOKUP($B347,[1]高一下!$B:$R,11,0)</f>
        <v>尹英娇</v>
      </c>
      <c r="BI347">
        <f>VLOOKUP($B347,[1]高一下!$B:$R,12,0)</f>
        <v>54</v>
      </c>
      <c r="BJ347" t="str">
        <f>VLOOKUP($B347,[1]高一下!$B:$R,13,0)</f>
        <v>李华</v>
      </c>
      <c r="BK347">
        <f>VLOOKUP($B347,[1]高一下!$B:$R,14,0)</f>
        <v>63</v>
      </c>
      <c r="BL347" t="str">
        <f>VLOOKUP($B347,[1]高一下!$B:$R,15,0)</f>
        <v>沙华莺</v>
      </c>
      <c r="BM347">
        <f>VLOOKUP($B347,[1]高一下!$B:$R,16,0)</f>
        <v>62</v>
      </c>
      <c r="BN347" t="str">
        <f>VLOOKUP($B347,[1]高一下!$B:$R,17,0)</f>
        <v>骆泽群</v>
      </c>
      <c r="BO347">
        <f>VLOOKUP($B347,[1]高一上!$B:$W,5,0)</f>
        <v>85.5</v>
      </c>
      <c r="BP347" t="str">
        <f>VLOOKUP($B347,[1]高一上!$B:$W,6,0)</f>
        <v>刘玲君</v>
      </c>
      <c r="BQ347">
        <f>VLOOKUP($B347,[1]高一上!$B:$W,7,0)</f>
        <v>58</v>
      </c>
      <c r="BR347" t="str">
        <f>VLOOKUP($B347,[1]高一上!$B:$W,8,0)</f>
        <v>陈强</v>
      </c>
      <c r="BS347">
        <f>VLOOKUP($B347,[1]高一上!$B:$W,9,0)</f>
        <v>78.5</v>
      </c>
      <c r="BT347" t="str">
        <f>VLOOKUP($B347,[1]高一上!$B:$W,10,0)</f>
        <v>尹英娇</v>
      </c>
      <c r="BU347">
        <f>VLOOKUP($B347,[1]高一上!$B:$W,17,0)</f>
        <v>70</v>
      </c>
      <c r="BV347" t="str">
        <f>VLOOKUP($B347,[1]高一上!$B:$W,18,0)</f>
        <v>李华</v>
      </c>
      <c r="BW347">
        <f>VLOOKUP($B347,[1]高一上!$B:$W,19,0)</f>
        <v>30</v>
      </c>
      <c r="BX347" t="str">
        <f>VLOOKUP($B347,[1]高一上!$B:$W,20,0)</f>
        <v>沙华莺</v>
      </c>
      <c r="BY347">
        <f>VLOOKUP($B347,[1]高一上!$B:$W,21,0)</f>
        <v>30</v>
      </c>
      <c r="BZ347" t="str">
        <f>VLOOKUP($B347,[1]高一上!$B:$W,22,0)</f>
        <v>骆泽群</v>
      </c>
      <c r="CA347">
        <f>VLOOKUP($B347,[1]中考!$B:$N,5,0)</f>
        <v>113</v>
      </c>
      <c r="CB347">
        <f>VLOOKUP($B347,[1]中考!$B:$N,6,0)</f>
        <v>100</v>
      </c>
      <c r="CC347">
        <f>VLOOKUP($B347,[1]中考!$B:$N,7,0)</f>
        <v>116</v>
      </c>
      <c r="CD347">
        <f>VLOOKUP($B347,[1]中考!$B:$N,11,0)</f>
        <v>35</v>
      </c>
      <c r="CE347">
        <f>VLOOKUP($B347,[1]中考!$B:$N,12,0)</f>
        <v>40</v>
      </c>
      <c r="CF347">
        <f>VLOOKUP($B347,[1]中考!$B:$N,13,0)</f>
        <v>37</v>
      </c>
    </row>
    <row r="348" spans="1:84" x14ac:dyDescent="0.2">
      <c r="A348" s="1" t="s">
        <v>1152</v>
      </c>
      <c r="B348" s="1" t="s">
        <v>1153</v>
      </c>
      <c r="C348" s="1" t="s">
        <v>976</v>
      </c>
      <c r="D348" s="1" t="s">
        <v>853</v>
      </c>
      <c r="E348" s="1" t="s">
        <v>1154</v>
      </c>
      <c r="F348" s="1">
        <v>424</v>
      </c>
      <c r="G348" s="1">
        <v>102</v>
      </c>
      <c r="H348" s="1" t="s">
        <v>978</v>
      </c>
      <c r="I348" s="1" t="s">
        <v>996</v>
      </c>
      <c r="J348" s="1" t="s">
        <v>980</v>
      </c>
      <c r="K348" s="1" t="s">
        <v>1155</v>
      </c>
      <c r="L348" s="1" t="s">
        <v>982</v>
      </c>
      <c r="M348" s="1" t="s">
        <v>1156</v>
      </c>
      <c r="N348" s="1" t="s">
        <v>856</v>
      </c>
      <c r="O348" s="1">
        <v>52</v>
      </c>
      <c r="P348" s="1" t="s">
        <v>984</v>
      </c>
      <c r="Q348" s="1" t="s">
        <v>1157</v>
      </c>
      <c r="R348" s="1" t="s">
        <v>986</v>
      </c>
      <c r="S348">
        <f>VLOOKUP(B348,[1]高三上!$B:$R,6,0)</f>
        <v>105</v>
      </c>
      <c r="T348" t="str">
        <f>VLOOKUP(B348,[1]高三上!$B:$R,7,0)</f>
        <v>刘玲君</v>
      </c>
      <c r="U348">
        <f>VLOOKUP(B348,[1]高三上!$B:$R,8,0)</f>
        <v>81</v>
      </c>
      <c r="V348" t="str">
        <f>VLOOKUP(B348,[1]高三上!$B:$R,9,0)</f>
        <v>杜东洋</v>
      </c>
      <c r="W348">
        <f>VLOOKUP(B348,[1]高三上!$B:$R,10,0)</f>
        <v>92</v>
      </c>
      <c r="X348" t="str">
        <f>VLOOKUP(B348,[1]高三上!$B:$R,11,0)</f>
        <v>尹英娇</v>
      </c>
      <c r="Y348">
        <f>VLOOKUP(B348,[1]高三上!$B:$R,12,0)</f>
        <v>70</v>
      </c>
      <c r="Z348" t="str">
        <f>VLOOKUP(B348,[1]高三上!$B:$R,13,0)</f>
        <v>向雅欣</v>
      </c>
      <c r="AA348">
        <f>VLOOKUP(B348,[1]高三上!$B:$R,14,0)</f>
        <v>30</v>
      </c>
      <c r="AB348" t="str">
        <f>VLOOKUP(B348,[1]高三上!$B:$R,15,0)</f>
        <v>沙华莺</v>
      </c>
      <c r="AC348">
        <f>VLOOKUP(B348,[1]高三上!$B:$R,16,0)</f>
        <v>32</v>
      </c>
      <c r="AD348" t="str">
        <f>VLOOKUP(B348,[1]高三上!$B:$R,17,0)</f>
        <v>骆泽群</v>
      </c>
      <c r="AE348" t="str">
        <f>VLOOKUP($B348,[1]高二下!$B:$R,6,0)</f>
        <v>93.0</v>
      </c>
      <c r="AF348" t="str">
        <f>VLOOKUP($B348,[1]高二下!$B:$R,7,0)</f>
        <v>刘玲君</v>
      </c>
      <c r="AG348" t="str">
        <f>VLOOKUP($B348,[1]高二下!$B:$R,8,0)</f>
        <v>58.0</v>
      </c>
      <c r="AH348" t="str">
        <f>VLOOKUP($B348,[1]高二下!$B:$R,9,0)</f>
        <v>杜东洋</v>
      </c>
      <c r="AI348" t="str">
        <f>VLOOKUP($B348,[1]高二下!$B:$R,10,0)</f>
        <v>81.5</v>
      </c>
      <c r="AJ348" t="str">
        <f>VLOOKUP($B348,[1]高二下!$B:$R,11,0)</f>
        <v>尹英娇</v>
      </c>
      <c r="AK348" t="str">
        <f>VLOOKUP($B348,[1]高二下!$B:$R,12,0)</f>
        <v>68.0</v>
      </c>
      <c r="AL348" t="str">
        <f>VLOOKUP($B348,[1]高二下!$B:$R,13,0)</f>
        <v>向雅欣</v>
      </c>
      <c r="AM348" t="str">
        <f>VLOOKUP($B348,[1]高二下!$B:$R,14,0)</f>
        <v>57.0</v>
      </c>
      <c r="AN348" t="str">
        <f>VLOOKUP($B348,[1]高二下!$B:$R,15,0)</f>
        <v>沙华莺</v>
      </c>
      <c r="AO348" t="str">
        <f>VLOOKUP($B348,[1]高二下!$B:$R,16,0)</f>
        <v>51.0</v>
      </c>
      <c r="AP348" t="str">
        <f>VLOOKUP($B348,[1]高二下!$B:$R,17,0)</f>
        <v>骆泽群</v>
      </c>
      <c r="AQ348" t="e">
        <f>VLOOKUP($B348,[2]高二上!$B:$R,6,0)</f>
        <v>#N/A</v>
      </c>
      <c r="AR348" t="e">
        <f>VLOOKUP($B348,[2]高二上!$B:$R,7,0)</f>
        <v>#N/A</v>
      </c>
      <c r="AS348" t="e">
        <f>VLOOKUP($B348,[2]高二上!$B:$R,8,0)</f>
        <v>#N/A</v>
      </c>
      <c r="AT348" t="e">
        <f>VLOOKUP($B348,[2]高二上!$B:$R,9,0)</f>
        <v>#N/A</v>
      </c>
      <c r="AU348" t="e">
        <f>VLOOKUP($B348,[2]高二上!$B:$R,10,0)</f>
        <v>#N/A</v>
      </c>
      <c r="AV348" t="e">
        <f>VLOOKUP($B348,[2]高二上!$B:$R,11,0)</f>
        <v>#N/A</v>
      </c>
      <c r="AW348" t="e">
        <f>VLOOKUP($B348,[2]高二上!$B:$R,12,0)</f>
        <v>#N/A</v>
      </c>
      <c r="AX348" t="e">
        <f>VLOOKUP($B348,[2]高二上!$B:$R,13,0)</f>
        <v>#N/A</v>
      </c>
      <c r="AY348" t="e">
        <f>VLOOKUP($B348,[2]高二上!$B:$R,14,0)</f>
        <v>#N/A</v>
      </c>
      <c r="AZ348" t="e">
        <f>VLOOKUP($B348,[2]高二上!$B:$R,15,0)</f>
        <v>#N/A</v>
      </c>
      <c r="BA348" t="e">
        <f>VLOOKUP($B348,[2]高二上!$B:$R,16,0)</f>
        <v>#N/A</v>
      </c>
      <c r="BB348" t="e">
        <f>VLOOKUP($B348,[2]高二上!$B:$R,17,0)</f>
        <v>#N/A</v>
      </c>
      <c r="BC348">
        <f>VLOOKUP($B348,[1]高一下!$B:$R,6,0)</f>
        <v>93</v>
      </c>
      <c r="BD348" t="str">
        <f>VLOOKUP($B348,[1]高一下!$B:$R,7,0)</f>
        <v>刘玲君</v>
      </c>
      <c r="BE348">
        <f>VLOOKUP($B348,[1]高一下!$B:$R,8,0)</f>
        <v>81</v>
      </c>
      <c r="BF348" t="str">
        <f>VLOOKUP($B348,[1]高一下!$B:$R,9,0)</f>
        <v>陈强</v>
      </c>
      <c r="BG348">
        <f>VLOOKUP($B348,[1]高一下!$B:$R,10,0)</f>
        <v>54.5</v>
      </c>
      <c r="BH348" t="str">
        <f>VLOOKUP($B348,[1]高一下!$B:$R,11,0)</f>
        <v>尹英娇</v>
      </c>
      <c r="BI348">
        <f>VLOOKUP($B348,[1]高一下!$B:$R,12,0)</f>
        <v>64</v>
      </c>
      <c r="BJ348" t="str">
        <f>VLOOKUP($B348,[1]高一下!$B:$R,13,0)</f>
        <v>李华</v>
      </c>
      <c r="BK348">
        <f>VLOOKUP($B348,[1]高一下!$B:$R,14,0)</f>
        <v>64</v>
      </c>
      <c r="BL348" t="str">
        <f>VLOOKUP($B348,[1]高一下!$B:$R,15,0)</f>
        <v>沙华莺</v>
      </c>
      <c r="BM348">
        <f>VLOOKUP($B348,[1]高一下!$B:$R,16,0)</f>
        <v>48</v>
      </c>
      <c r="BN348" t="str">
        <f>VLOOKUP($B348,[1]高一下!$B:$R,17,0)</f>
        <v>骆泽群</v>
      </c>
      <c r="BO348">
        <f>VLOOKUP($B348,[1]高一上!$B:$W,5,0)</f>
        <v>82.5</v>
      </c>
      <c r="BP348" t="str">
        <f>VLOOKUP($B348,[1]高一上!$B:$W,6,0)</f>
        <v>叶仁芳</v>
      </c>
      <c r="BQ348">
        <f>VLOOKUP($B348,[1]高一上!$B:$W,7,0)</f>
        <v>47</v>
      </c>
      <c r="BR348" t="str">
        <f>VLOOKUP($B348,[1]高一上!$B:$W,8,0)</f>
        <v>苏朗偏初</v>
      </c>
      <c r="BS348">
        <f>VLOOKUP($B348,[1]高一上!$B:$W,9,0)</f>
        <v>72.5</v>
      </c>
      <c r="BT348" t="str">
        <f>VLOOKUP($B348,[1]高一上!$B:$W,10,0)</f>
        <v>东梅</v>
      </c>
      <c r="BU348">
        <f>VLOOKUP($B348,[1]高一上!$B:$W,17,0)</f>
        <v>50</v>
      </c>
      <c r="BV348">
        <f>VLOOKUP($B348,[1]高一上!$B:$W,18,0)</f>
        <v>0</v>
      </c>
      <c r="BW348">
        <f>VLOOKUP($B348,[1]高一上!$B:$W,19,0)</f>
        <v>55</v>
      </c>
      <c r="BX348">
        <f>VLOOKUP($B348,[1]高一上!$B:$W,20,0)</f>
        <v>0</v>
      </c>
      <c r="BY348">
        <f>VLOOKUP($B348,[1]高一上!$B:$W,21,0)</f>
        <v>55</v>
      </c>
      <c r="BZ348">
        <f>VLOOKUP($B348,[1]高一上!$B:$W,22,0)</f>
        <v>0</v>
      </c>
      <c r="CA348">
        <f>VLOOKUP($B348,[1]中考!$B:$N,5,0)</f>
        <v>111</v>
      </c>
      <c r="CB348">
        <f>VLOOKUP($B348,[1]中考!$B:$N,6,0)</f>
        <v>101</v>
      </c>
      <c r="CC348">
        <f>VLOOKUP($B348,[1]中考!$B:$N,7,0)</f>
        <v>113</v>
      </c>
      <c r="CD348">
        <f>VLOOKUP($B348,[1]中考!$B:$N,11,0)</f>
        <v>41</v>
      </c>
      <c r="CE348">
        <f>VLOOKUP($B348,[1]中考!$B:$N,12,0)</f>
        <v>39</v>
      </c>
      <c r="CF348">
        <f>VLOOKUP($B348,[1]中考!$B:$N,13,0)</f>
        <v>35</v>
      </c>
    </row>
    <row r="349" spans="1:84" x14ac:dyDescent="0.2">
      <c r="A349" s="1" t="s">
        <v>1158</v>
      </c>
      <c r="B349" s="1" t="s">
        <v>1159</v>
      </c>
      <c r="C349" s="1" t="s">
        <v>976</v>
      </c>
      <c r="D349" s="1" t="s">
        <v>853</v>
      </c>
      <c r="E349" s="1" t="s">
        <v>1160</v>
      </c>
      <c r="F349" s="1">
        <v>422</v>
      </c>
      <c r="G349" s="1">
        <v>99</v>
      </c>
      <c r="H349" s="1" t="s">
        <v>978</v>
      </c>
      <c r="I349" s="1" t="s">
        <v>1031</v>
      </c>
      <c r="J349" s="1" t="s">
        <v>980</v>
      </c>
      <c r="K349" s="1" t="s">
        <v>1088</v>
      </c>
      <c r="L349" s="1" t="s">
        <v>982</v>
      </c>
      <c r="M349" s="1" t="s">
        <v>1161</v>
      </c>
      <c r="N349" s="1" t="s">
        <v>856</v>
      </c>
      <c r="O349" s="1">
        <v>63.5</v>
      </c>
      <c r="P349" s="1" t="s">
        <v>984</v>
      </c>
      <c r="Q349" s="1" t="s">
        <v>993</v>
      </c>
      <c r="R349" s="1" t="s">
        <v>986</v>
      </c>
      <c r="S349">
        <f>VLOOKUP(B349,[1]高三上!$B:$R,6,0)</f>
        <v>95</v>
      </c>
      <c r="T349" t="str">
        <f>VLOOKUP(B349,[1]高三上!$B:$R,7,0)</f>
        <v>刘玲君</v>
      </c>
      <c r="U349">
        <f>VLOOKUP(B349,[1]高三上!$B:$R,8,0)</f>
        <v>75</v>
      </c>
      <c r="V349" t="str">
        <f>VLOOKUP(B349,[1]高三上!$B:$R,9,0)</f>
        <v>杜东洋</v>
      </c>
      <c r="W349">
        <f>VLOOKUP(B349,[1]高三上!$B:$R,10,0)</f>
        <v>97</v>
      </c>
      <c r="X349" t="str">
        <f>VLOOKUP(B349,[1]高三上!$B:$R,11,0)</f>
        <v>尹英娇</v>
      </c>
      <c r="Y349">
        <f>VLOOKUP(B349,[1]高三上!$B:$R,12,0)</f>
        <v>66</v>
      </c>
      <c r="Z349" t="str">
        <f>VLOOKUP(B349,[1]高三上!$B:$R,13,0)</f>
        <v>向雅欣</v>
      </c>
      <c r="AA349">
        <f>VLOOKUP(B349,[1]高三上!$B:$R,14,0)</f>
        <v>39.5</v>
      </c>
      <c r="AB349" t="str">
        <f>VLOOKUP(B349,[1]高三上!$B:$R,15,0)</f>
        <v>沙华莺</v>
      </c>
      <c r="AC349">
        <f>VLOOKUP(B349,[1]高三上!$B:$R,16,0)</f>
        <v>26</v>
      </c>
      <c r="AD349" t="str">
        <f>VLOOKUP(B349,[1]高三上!$B:$R,17,0)</f>
        <v>骆泽群</v>
      </c>
      <c r="AE349" t="str">
        <f>VLOOKUP($B349,[1]高二下!$B:$R,6,0)</f>
        <v>91.0</v>
      </c>
      <c r="AF349" t="str">
        <f>VLOOKUP($B349,[1]高二下!$B:$R,7,0)</f>
        <v>刘玲君</v>
      </c>
      <c r="AG349" t="str">
        <f>VLOOKUP($B349,[1]高二下!$B:$R,8,0)</f>
        <v>65.0</v>
      </c>
      <c r="AH349" t="str">
        <f>VLOOKUP($B349,[1]高二下!$B:$R,9,0)</f>
        <v>杜东洋</v>
      </c>
      <c r="AI349" t="str">
        <f>VLOOKUP($B349,[1]高二下!$B:$R,10,0)</f>
        <v>99.5</v>
      </c>
      <c r="AJ349" t="str">
        <f>VLOOKUP($B349,[1]高二下!$B:$R,11,0)</f>
        <v>尹英娇</v>
      </c>
      <c r="AK349" t="str">
        <f>VLOOKUP($B349,[1]高二下!$B:$R,12,0)</f>
        <v>69.0</v>
      </c>
      <c r="AL349" t="str">
        <f>VLOOKUP($B349,[1]高二下!$B:$R,13,0)</f>
        <v>向雅欣</v>
      </c>
      <c r="AM349" t="str">
        <f>VLOOKUP($B349,[1]高二下!$B:$R,14,0)</f>
        <v>64.0</v>
      </c>
      <c r="AN349" t="str">
        <f>VLOOKUP($B349,[1]高二下!$B:$R,15,0)</f>
        <v>沙华莺</v>
      </c>
      <c r="AO349" t="str">
        <f>VLOOKUP($B349,[1]高二下!$B:$R,16,0)</f>
        <v>44.0</v>
      </c>
      <c r="AP349" t="str">
        <f>VLOOKUP($B349,[1]高二下!$B:$R,17,0)</f>
        <v>骆泽群</v>
      </c>
      <c r="AQ349" t="e">
        <f>VLOOKUP($B349,[2]高二上!$B:$R,6,0)</f>
        <v>#N/A</v>
      </c>
      <c r="AR349" t="e">
        <f>VLOOKUP($B349,[2]高二上!$B:$R,7,0)</f>
        <v>#N/A</v>
      </c>
      <c r="AS349" t="e">
        <f>VLOOKUP($B349,[2]高二上!$B:$R,8,0)</f>
        <v>#N/A</v>
      </c>
      <c r="AT349" t="e">
        <f>VLOOKUP($B349,[2]高二上!$B:$R,9,0)</f>
        <v>#N/A</v>
      </c>
      <c r="AU349" t="e">
        <f>VLOOKUP($B349,[2]高二上!$B:$R,10,0)</f>
        <v>#N/A</v>
      </c>
      <c r="AV349" t="e">
        <f>VLOOKUP($B349,[2]高二上!$B:$R,11,0)</f>
        <v>#N/A</v>
      </c>
      <c r="AW349" t="e">
        <f>VLOOKUP($B349,[2]高二上!$B:$R,12,0)</f>
        <v>#N/A</v>
      </c>
      <c r="AX349" t="e">
        <f>VLOOKUP($B349,[2]高二上!$B:$R,13,0)</f>
        <v>#N/A</v>
      </c>
      <c r="AY349" t="e">
        <f>VLOOKUP($B349,[2]高二上!$B:$R,14,0)</f>
        <v>#N/A</v>
      </c>
      <c r="AZ349" t="e">
        <f>VLOOKUP($B349,[2]高二上!$B:$R,15,0)</f>
        <v>#N/A</v>
      </c>
      <c r="BA349" t="e">
        <f>VLOOKUP($B349,[2]高二上!$B:$R,16,0)</f>
        <v>#N/A</v>
      </c>
      <c r="BB349" t="e">
        <f>VLOOKUP($B349,[2]高二上!$B:$R,17,0)</f>
        <v>#N/A</v>
      </c>
      <c r="BC349">
        <f>VLOOKUP($B349,[1]高一下!$B:$R,6,0)</f>
        <v>96</v>
      </c>
      <c r="BD349" t="str">
        <f>VLOOKUP($B349,[1]高一下!$B:$R,7,0)</f>
        <v>刘玲君</v>
      </c>
      <c r="BE349">
        <f>VLOOKUP($B349,[1]高一下!$B:$R,8,0)</f>
        <v>81</v>
      </c>
      <c r="BF349" t="str">
        <f>VLOOKUP($B349,[1]高一下!$B:$R,9,0)</f>
        <v>陈强</v>
      </c>
      <c r="BG349">
        <f>VLOOKUP($B349,[1]高一下!$B:$R,10,0)</f>
        <v>87</v>
      </c>
      <c r="BH349" t="str">
        <f>VLOOKUP($B349,[1]高一下!$B:$R,11,0)</f>
        <v>尹英娇</v>
      </c>
      <c r="BI349">
        <f>VLOOKUP($B349,[1]高一下!$B:$R,12,0)</f>
        <v>58</v>
      </c>
      <c r="BJ349" t="str">
        <f>VLOOKUP($B349,[1]高一下!$B:$R,13,0)</f>
        <v>李华</v>
      </c>
      <c r="BK349">
        <f>VLOOKUP($B349,[1]高一下!$B:$R,14,0)</f>
        <v>67</v>
      </c>
      <c r="BL349" t="str">
        <f>VLOOKUP($B349,[1]高一下!$B:$R,15,0)</f>
        <v>沙华莺</v>
      </c>
      <c r="BM349">
        <f>VLOOKUP($B349,[1]高一下!$B:$R,16,0)</f>
        <v>65</v>
      </c>
      <c r="BN349" t="str">
        <f>VLOOKUP($B349,[1]高一下!$B:$R,17,0)</f>
        <v>骆泽群</v>
      </c>
      <c r="BO349">
        <f>VLOOKUP($B349,[1]高一上!$B:$W,5,0)</f>
        <v>74</v>
      </c>
      <c r="BP349" t="str">
        <f>VLOOKUP($B349,[1]高一上!$B:$W,6,0)</f>
        <v>刘玲君</v>
      </c>
      <c r="BQ349">
        <f>VLOOKUP($B349,[1]高一上!$B:$W,7,0)</f>
        <v>44</v>
      </c>
      <c r="BR349" t="str">
        <f>VLOOKUP($B349,[1]高一上!$B:$W,8,0)</f>
        <v>陈强</v>
      </c>
      <c r="BS349">
        <f>VLOOKUP($B349,[1]高一上!$B:$W,9,0)</f>
        <v>78.5</v>
      </c>
      <c r="BT349" t="str">
        <f>VLOOKUP($B349,[1]高一上!$B:$W,10,0)</f>
        <v>尹英娇</v>
      </c>
      <c r="BU349">
        <f>VLOOKUP($B349,[1]高一上!$B:$W,17,0)</f>
        <v>70</v>
      </c>
      <c r="BV349" t="str">
        <f>VLOOKUP($B349,[1]高一上!$B:$W,18,0)</f>
        <v>李华</v>
      </c>
      <c r="BW349">
        <f>VLOOKUP($B349,[1]高一上!$B:$W,19,0)</f>
        <v>50</v>
      </c>
      <c r="BX349" t="str">
        <f>VLOOKUP($B349,[1]高一上!$B:$W,20,0)</f>
        <v>沙华莺</v>
      </c>
      <c r="BY349">
        <f>VLOOKUP($B349,[1]高一上!$B:$W,21,0)</f>
        <v>50</v>
      </c>
      <c r="BZ349" t="str">
        <f>VLOOKUP($B349,[1]高一上!$B:$W,22,0)</f>
        <v>骆泽群</v>
      </c>
      <c r="CA349">
        <f>VLOOKUP($B349,[1]中考!$B:$N,5,0)</f>
        <v>110</v>
      </c>
      <c r="CB349">
        <f>VLOOKUP($B349,[1]中考!$B:$N,6,0)</f>
        <v>84</v>
      </c>
      <c r="CC349">
        <f>VLOOKUP($B349,[1]中考!$B:$N,7,0)</f>
        <v>112</v>
      </c>
      <c r="CD349">
        <f>VLOOKUP($B349,[1]中考!$B:$N,11,0)</f>
        <v>31</v>
      </c>
      <c r="CE349">
        <f>VLOOKUP($B349,[1]中考!$B:$N,12,0)</f>
        <v>39</v>
      </c>
      <c r="CF349">
        <f>VLOOKUP($B349,[1]中考!$B:$N,13,0)</f>
        <v>39</v>
      </c>
    </row>
    <row r="350" spans="1:84" x14ac:dyDescent="0.2">
      <c r="A350" s="1" t="s">
        <v>1162</v>
      </c>
      <c r="B350" s="1" t="s">
        <v>1163</v>
      </c>
      <c r="C350" s="1" t="s">
        <v>976</v>
      </c>
      <c r="D350" s="1" t="s">
        <v>853</v>
      </c>
      <c r="E350" s="1" t="s">
        <v>1164</v>
      </c>
      <c r="F350" s="1">
        <v>412</v>
      </c>
      <c r="G350" s="1">
        <v>100</v>
      </c>
      <c r="H350" s="1" t="s">
        <v>978</v>
      </c>
      <c r="I350" s="1" t="s">
        <v>1030</v>
      </c>
      <c r="J350" s="1" t="s">
        <v>980</v>
      </c>
      <c r="K350" s="1" t="s">
        <v>1088</v>
      </c>
      <c r="L350" s="1" t="s">
        <v>982</v>
      </c>
      <c r="M350" s="1" t="s">
        <v>1116</v>
      </c>
      <c r="N350" s="1" t="s">
        <v>856</v>
      </c>
      <c r="O350" s="1">
        <v>55.5</v>
      </c>
      <c r="P350" s="1" t="s">
        <v>984</v>
      </c>
      <c r="Q350" s="1" t="s">
        <v>1165</v>
      </c>
      <c r="R350" s="1" t="s">
        <v>986</v>
      </c>
      <c r="S350">
        <f>VLOOKUP(B350,[1]高三上!$B:$R,6,0)</f>
        <v>99.5</v>
      </c>
      <c r="T350" t="str">
        <f>VLOOKUP(B350,[1]高三上!$B:$R,7,0)</f>
        <v>刘玲君</v>
      </c>
      <c r="U350">
        <f>VLOOKUP(B350,[1]高三上!$B:$R,8,0)</f>
        <v>67</v>
      </c>
      <c r="V350" t="str">
        <f>VLOOKUP(B350,[1]高三上!$B:$R,9,0)</f>
        <v>杜东洋</v>
      </c>
      <c r="W350">
        <f>VLOOKUP(B350,[1]高三上!$B:$R,10,0)</f>
        <v>103</v>
      </c>
      <c r="X350" t="str">
        <f>VLOOKUP(B350,[1]高三上!$B:$R,11,0)</f>
        <v>尹英娇</v>
      </c>
      <c r="Y350">
        <f>VLOOKUP(B350,[1]高三上!$B:$R,12,0)</f>
        <v>68</v>
      </c>
      <c r="Z350" t="str">
        <f>VLOOKUP(B350,[1]高三上!$B:$R,13,0)</f>
        <v>向雅欣</v>
      </c>
      <c r="AA350">
        <f>VLOOKUP(B350,[1]高三上!$B:$R,14,0)</f>
        <v>48</v>
      </c>
      <c r="AB350" t="str">
        <f>VLOOKUP(B350,[1]高三上!$B:$R,15,0)</f>
        <v>沙华莺</v>
      </c>
      <c r="AC350">
        <f>VLOOKUP(B350,[1]高三上!$B:$R,16,0)</f>
        <v>50</v>
      </c>
      <c r="AD350" t="str">
        <f>VLOOKUP(B350,[1]高三上!$B:$R,17,0)</f>
        <v>骆泽群</v>
      </c>
      <c r="AE350" t="str">
        <f>VLOOKUP($B350,[1]高二下!$B:$R,6,0)</f>
        <v>92.0</v>
      </c>
      <c r="AF350" t="str">
        <f>VLOOKUP($B350,[1]高二下!$B:$R,7,0)</f>
        <v>刘玲君</v>
      </c>
      <c r="AG350" t="str">
        <f>VLOOKUP($B350,[1]高二下!$B:$R,8,0)</f>
        <v>79.0</v>
      </c>
      <c r="AH350" t="str">
        <f>VLOOKUP($B350,[1]高二下!$B:$R,9,0)</f>
        <v>杜东洋</v>
      </c>
      <c r="AI350" t="str">
        <f>VLOOKUP($B350,[1]高二下!$B:$R,10,0)</f>
        <v>107.0</v>
      </c>
      <c r="AJ350" t="str">
        <f>VLOOKUP($B350,[1]高二下!$B:$R,11,0)</f>
        <v>尹英娇</v>
      </c>
      <c r="AK350" t="str">
        <f>VLOOKUP($B350,[1]高二下!$B:$R,12,0)</f>
        <v>70.0</v>
      </c>
      <c r="AL350" t="str">
        <f>VLOOKUP($B350,[1]高二下!$B:$R,13,0)</f>
        <v>向雅欣</v>
      </c>
      <c r="AM350" t="str">
        <f>VLOOKUP($B350,[1]高二下!$B:$R,14,0)</f>
        <v>45.0</v>
      </c>
      <c r="AN350" t="str">
        <f>VLOOKUP($B350,[1]高二下!$B:$R,15,0)</f>
        <v>沙华莺</v>
      </c>
      <c r="AO350" t="str">
        <f>VLOOKUP($B350,[1]高二下!$B:$R,16,0)</f>
        <v>47.0</v>
      </c>
      <c r="AP350" t="str">
        <f>VLOOKUP($B350,[1]高二下!$B:$R,17,0)</f>
        <v>骆泽群</v>
      </c>
      <c r="AQ350" t="e">
        <f>VLOOKUP($B350,[2]高二上!$B:$R,6,0)</f>
        <v>#N/A</v>
      </c>
      <c r="AR350" t="e">
        <f>VLOOKUP($B350,[2]高二上!$B:$R,7,0)</f>
        <v>#N/A</v>
      </c>
      <c r="AS350" t="e">
        <f>VLOOKUP($B350,[2]高二上!$B:$R,8,0)</f>
        <v>#N/A</v>
      </c>
      <c r="AT350" t="e">
        <f>VLOOKUP($B350,[2]高二上!$B:$R,9,0)</f>
        <v>#N/A</v>
      </c>
      <c r="AU350" t="e">
        <f>VLOOKUP($B350,[2]高二上!$B:$R,10,0)</f>
        <v>#N/A</v>
      </c>
      <c r="AV350" t="e">
        <f>VLOOKUP($B350,[2]高二上!$B:$R,11,0)</f>
        <v>#N/A</v>
      </c>
      <c r="AW350" t="e">
        <f>VLOOKUP($B350,[2]高二上!$B:$R,12,0)</f>
        <v>#N/A</v>
      </c>
      <c r="AX350" t="e">
        <f>VLOOKUP($B350,[2]高二上!$B:$R,13,0)</f>
        <v>#N/A</v>
      </c>
      <c r="AY350" t="e">
        <f>VLOOKUP($B350,[2]高二上!$B:$R,14,0)</f>
        <v>#N/A</v>
      </c>
      <c r="AZ350" t="e">
        <f>VLOOKUP($B350,[2]高二上!$B:$R,15,0)</f>
        <v>#N/A</v>
      </c>
      <c r="BA350" t="e">
        <f>VLOOKUP($B350,[2]高二上!$B:$R,16,0)</f>
        <v>#N/A</v>
      </c>
      <c r="BB350" t="e">
        <f>VLOOKUP($B350,[2]高二上!$B:$R,17,0)</f>
        <v>#N/A</v>
      </c>
      <c r="BC350">
        <f>VLOOKUP($B350,[1]高一下!$B:$R,6,0)</f>
        <v>104</v>
      </c>
      <c r="BD350" t="str">
        <f>VLOOKUP($B350,[1]高一下!$B:$R,7,0)</f>
        <v>刘玲君</v>
      </c>
      <c r="BE350">
        <f>VLOOKUP($B350,[1]高一下!$B:$R,8,0)</f>
        <v>59</v>
      </c>
      <c r="BF350" t="str">
        <f>VLOOKUP($B350,[1]高一下!$B:$R,9,0)</f>
        <v>陈强</v>
      </c>
      <c r="BG350">
        <f>VLOOKUP($B350,[1]高一下!$B:$R,10,0)</f>
        <v>79</v>
      </c>
      <c r="BH350" t="str">
        <f>VLOOKUP($B350,[1]高一下!$B:$R,11,0)</f>
        <v>尹英娇</v>
      </c>
      <c r="BI350">
        <f>VLOOKUP($B350,[1]高一下!$B:$R,12,0)</f>
        <v>72</v>
      </c>
      <c r="BJ350" t="str">
        <f>VLOOKUP($B350,[1]高一下!$B:$R,13,0)</f>
        <v>李华</v>
      </c>
      <c r="BK350">
        <f>VLOOKUP($B350,[1]高一下!$B:$R,14,0)</f>
        <v>60</v>
      </c>
      <c r="BL350" t="str">
        <f>VLOOKUP($B350,[1]高一下!$B:$R,15,0)</f>
        <v>沙华莺</v>
      </c>
      <c r="BM350">
        <f>VLOOKUP($B350,[1]高一下!$B:$R,16,0)</f>
        <v>61</v>
      </c>
      <c r="BN350" t="str">
        <f>VLOOKUP($B350,[1]高一下!$B:$R,17,0)</f>
        <v>骆泽群</v>
      </c>
      <c r="BO350">
        <f>VLOOKUP($B350,[1]高一上!$B:$W,5,0)</f>
        <v>81.5</v>
      </c>
      <c r="BP350" t="str">
        <f>VLOOKUP($B350,[1]高一上!$B:$W,6,0)</f>
        <v>刘玲君</v>
      </c>
      <c r="BQ350">
        <f>VLOOKUP($B350,[1]高一上!$B:$W,7,0)</f>
        <v>54</v>
      </c>
      <c r="BR350" t="str">
        <f>VLOOKUP($B350,[1]高一上!$B:$W,8,0)</f>
        <v>陈强</v>
      </c>
      <c r="BS350">
        <f>VLOOKUP($B350,[1]高一上!$B:$W,9,0)</f>
        <v>79.5</v>
      </c>
      <c r="BT350" t="str">
        <f>VLOOKUP($B350,[1]高一上!$B:$W,10,0)</f>
        <v>尹英娇</v>
      </c>
      <c r="BU350">
        <f>VLOOKUP($B350,[1]高一上!$B:$W,17,0)</f>
        <v>60</v>
      </c>
      <c r="BV350" t="str">
        <f>VLOOKUP($B350,[1]高一上!$B:$W,18,0)</f>
        <v>李华</v>
      </c>
      <c r="BW350">
        <f>VLOOKUP($B350,[1]高一上!$B:$W,19,0)</f>
        <v>42</v>
      </c>
      <c r="BX350" t="str">
        <f>VLOOKUP($B350,[1]高一上!$B:$W,20,0)</f>
        <v>沙华莺</v>
      </c>
      <c r="BY350">
        <f>VLOOKUP($B350,[1]高一上!$B:$W,21,0)</f>
        <v>42</v>
      </c>
      <c r="BZ350" t="str">
        <f>VLOOKUP($B350,[1]高一上!$B:$W,22,0)</f>
        <v>骆泽群</v>
      </c>
      <c r="CA350">
        <f>VLOOKUP($B350,[1]中考!$B:$N,5,0)</f>
        <v>111</v>
      </c>
      <c r="CB350">
        <f>VLOOKUP($B350,[1]中考!$B:$N,6,0)</f>
        <v>84</v>
      </c>
      <c r="CC350">
        <f>VLOOKUP($B350,[1]中考!$B:$N,7,0)</f>
        <v>115</v>
      </c>
      <c r="CD350">
        <f>VLOOKUP($B350,[1]中考!$B:$N,11,0)</f>
        <v>33</v>
      </c>
      <c r="CE350">
        <f>VLOOKUP($B350,[1]中考!$B:$N,12,0)</f>
        <v>29</v>
      </c>
      <c r="CF350">
        <f>VLOOKUP($B350,[1]中考!$B:$N,13,0)</f>
        <v>33</v>
      </c>
    </row>
    <row r="351" spans="1:84" x14ac:dyDescent="0.2">
      <c r="A351" s="1" t="s">
        <v>1166</v>
      </c>
      <c r="B351" s="1" t="s">
        <v>1167</v>
      </c>
      <c r="C351" s="1" t="s">
        <v>976</v>
      </c>
      <c r="D351" s="1" t="s">
        <v>853</v>
      </c>
      <c r="E351" s="1" t="s">
        <v>1168</v>
      </c>
      <c r="F351" s="1">
        <v>409</v>
      </c>
      <c r="G351" s="1">
        <v>96</v>
      </c>
      <c r="H351" s="1" t="s">
        <v>978</v>
      </c>
      <c r="I351" s="1" t="s">
        <v>1018</v>
      </c>
      <c r="J351" s="1" t="s">
        <v>980</v>
      </c>
      <c r="K351" s="1" t="s">
        <v>1169</v>
      </c>
      <c r="L351" s="1" t="s">
        <v>982</v>
      </c>
      <c r="M351" s="1" t="s">
        <v>1170</v>
      </c>
      <c r="N351" s="1" t="s">
        <v>856</v>
      </c>
      <c r="O351" s="1">
        <v>50.5</v>
      </c>
      <c r="P351" s="1" t="s">
        <v>984</v>
      </c>
      <c r="Q351" s="1" t="s">
        <v>1130</v>
      </c>
      <c r="R351" s="1" t="s">
        <v>986</v>
      </c>
      <c r="S351">
        <f>VLOOKUP(B351,[1]高三上!$B:$R,6,0)</f>
        <v>91.5</v>
      </c>
      <c r="T351" t="str">
        <f>VLOOKUP(B351,[1]高三上!$B:$R,7,0)</f>
        <v>刘玲君</v>
      </c>
      <c r="U351">
        <f>VLOOKUP(B351,[1]高三上!$B:$R,8,0)</f>
        <v>74</v>
      </c>
      <c r="V351" t="str">
        <f>VLOOKUP(B351,[1]高三上!$B:$R,9,0)</f>
        <v>杜东洋</v>
      </c>
      <c r="W351">
        <f>VLOOKUP(B351,[1]高三上!$B:$R,10,0)</f>
        <v>87.5</v>
      </c>
      <c r="X351" t="str">
        <f>VLOOKUP(B351,[1]高三上!$B:$R,11,0)</f>
        <v>尹英娇</v>
      </c>
      <c r="Y351">
        <f>VLOOKUP(B351,[1]高三上!$B:$R,12,0)</f>
        <v>49.5</v>
      </c>
      <c r="Z351" t="str">
        <f>VLOOKUP(B351,[1]高三上!$B:$R,13,0)</f>
        <v>向雅欣</v>
      </c>
      <c r="AA351">
        <f>VLOOKUP(B351,[1]高三上!$B:$R,14,0)</f>
        <v>46</v>
      </c>
      <c r="AB351" t="str">
        <f>VLOOKUP(B351,[1]高三上!$B:$R,15,0)</f>
        <v>沙华莺</v>
      </c>
      <c r="AC351">
        <f>VLOOKUP(B351,[1]高三上!$B:$R,16,0)</f>
        <v>34</v>
      </c>
      <c r="AD351" t="str">
        <f>VLOOKUP(B351,[1]高三上!$B:$R,17,0)</f>
        <v>骆泽群</v>
      </c>
      <c r="AE351" t="str">
        <f>VLOOKUP($B351,[1]高二下!$B:$R,6,0)</f>
        <v>79.0</v>
      </c>
      <c r="AF351" t="str">
        <f>VLOOKUP($B351,[1]高二下!$B:$R,7,0)</f>
        <v>刘玲君</v>
      </c>
      <c r="AG351" t="str">
        <f>VLOOKUP($B351,[1]高二下!$B:$R,8,0)</f>
        <v>60.0</v>
      </c>
      <c r="AH351" t="str">
        <f>VLOOKUP($B351,[1]高二下!$B:$R,9,0)</f>
        <v>杜东洋</v>
      </c>
      <c r="AI351" t="str">
        <f>VLOOKUP($B351,[1]高二下!$B:$R,10,0)</f>
        <v>84.0</v>
      </c>
      <c r="AJ351" t="str">
        <f>VLOOKUP($B351,[1]高二下!$B:$R,11,0)</f>
        <v>尹英娇</v>
      </c>
      <c r="AK351" t="str">
        <f>VLOOKUP($B351,[1]高二下!$B:$R,12,0)</f>
        <v>62.0</v>
      </c>
      <c r="AL351" t="str">
        <f>VLOOKUP($B351,[1]高二下!$B:$R,13,0)</f>
        <v>向雅欣</v>
      </c>
      <c r="AM351" t="str">
        <f>VLOOKUP($B351,[1]高二下!$B:$R,14,0)</f>
        <v>65.0</v>
      </c>
      <c r="AN351" t="str">
        <f>VLOOKUP($B351,[1]高二下!$B:$R,15,0)</f>
        <v>沙华莺</v>
      </c>
      <c r="AO351" t="str">
        <f>VLOOKUP($B351,[1]高二下!$B:$R,16,0)</f>
        <v>58.0</v>
      </c>
      <c r="AP351" t="str">
        <f>VLOOKUP($B351,[1]高二下!$B:$R,17,0)</f>
        <v>骆泽群</v>
      </c>
      <c r="AQ351" t="e">
        <f>VLOOKUP($B351,[2]高二上!$B:$R,6,0)</f>
        <v>#N/A</v>
      </c>
      <c r="AR351" t="e">
        <f>VLOOKUP($B351,[2]高二上!$B:$R,7,0)</f>
        <v>#N/A</v>
      </c>
      <c r="AS351" t="e">
        <f>VLOOKUP($B351,[2]高二上!$B:$R,8,0)</f>
        <v>#N/A</v>
      </c>
      <c r="AT351" t="e">
        <f>VLOOKUP($B351,[2]高二上!$B:$R,9,0)</f>
        <v>#N/A</v>
      </c>
      <c r="AU351" t="e">
        <f>VLOOKUP($B351,[2]高二上!$B:$R,10,0)</f>
        <v>#N/A</v>
      </c>
      <c r="AV351" t="e">
        <f>VLOOKUP($B351,[2]高二上!$B:$R,11,0)</f>
        <v>#N/A</v>
      </c>
      <c r="AW351" t="e">
        <f>VLOOKUP($B351,[2]高二上!$B:$R,12,0)</f>
        <v>#N/A</v>
      </c>
      <c r="AX351" t="e">
        <f>VLOOKUP($B351,[2]高二上!$B:$R,13,0)</f>
        <v>#N/A</v>
      </c>
      <c r="AY351" t="e">
        <f>VLOOKUP($B351,[2]高二上!$B:$R,14,0)</f>
        <v>#N/A</v>
      </c>
      <c r="AZ351" t="e">
        <f>VLOOKUP($B351,[2]高二上!$B:$R,15,0)</f>
        <v>#N/A</v>
      </c>
      <c r="BA351" t="e">
        <f>VLOOKUP($B351,[2]高二上!$B:$R,16,0)</f>
        <v>#N/A</v>
      </c>
      <c r="BB351" t="e">
        <f>VLOOKUP($B351,[2]高二上!$B:$R,17,0)</f>
        <v>#N/A</v>
      </c>
      <c r="BC351">
        <f>VLOOKUP($B351,[1]高一下!$B:$R,6,0)</f>
        <v>89</v>
      </c>
      <c r="BD351" t="str">
        <f>VLOOKUP($B351,[1]高一下!$B:$R,7,0)</f>
        <v>刘玲君</v>
      </c>
      <c r="BE351">
        <f>VLOOKUP($B351,[1]高一下!$B:$R,8,0)</f>
        <v>65</v>
      </c>
      <c r="BF351" t="str">
        <f>VLOOKUP($B351,[1]高一下!$B:$R,9,0)</f>
        <v>陈强</v>
      </c>
      <c r="BG351">
        <f>VLOOKUP($B351,[1]高一下!$B:$R,10,0)</f>
        <v>55</v>
      </c>
      <c r="BH351" t="str">
        <f>VLOOKUP($B351,[1]高一下!$B:$R,11,0)</f>
        <v>尹英娇</v>
      </c>
      <c r="BI351">
        <f>VLOOKUP($B351,[1]高一下!$B:$R,12,0)</f>
        <v>50</v>
      </c>
      <c r="BJ351" t="str">
        <f>VLOOKUP($B351,[1]高一下!$B:$R,13,0)</f>
        <v>李华</v>
      </c>
      <c r="BK351">
        <f>VLOOKUP($B351,[1]高一下!$B:$R,14,0)</f>
        <v>60</v>
      </c>
      <c r="BL351" t="str">
        <f>VLOOKUP($B351,[1]高一下!$B:$R,15,0)</f>
        <v>沙华莺</v>
      </c>
      <c r="BM351">
        <f>VLOOKUP($B351,[1]高一下!$B:$R,16,0)</f>
        <v>64</v>
      </c>
      <c r="BN351" t="str">
        <f>VLOOKUP($B351,[1]高一下!$B:$R,17,0)</f>
        <v>骆泽群</v>
      </c>
      <c r="BO351">
        <f>VLOOKUP($B351,[1]高一上!$B:$W,5,0)</f>
        <v>78</v>
      </c>
      <c r="BP351" t="str">
        <f>VLOOKUP($B351,[1]高一上!$B:$W,6,0)</f>
        <v>刘玲君</v>
      </c>
      <c r="BQ351">
        <f>VLOOKUP($B351,[1]高一上!$B:$W,7,0)</f>
        <v>51</v>
      </c>
      <c r="BR351" t="str">
        <f>VLOOKUP($B351,[1]高一上!$B:$W,8,0)</f>
        <v>陈强</v>
      </c>
      <c r="BS351">
        <f>VLOOKUP($B351,[1]高一上!$B:$W,9,0)</f>
        <v>82.5</v>
      </c>
      <c r="BT351" t="str">
        <f>VLOOKUP($B351,[1]高一上!$B:$W,10,0)</f>
        <v>尹英娇</v>
      </c>
      <c r="BU351">
        <f>VLOOKUP($B351,[1]高一上!$B:$W,17,0)</f>
        <v>67</v>
      </c>
      <c r="BV351" t="str">
        <f>VLOOKUP($B351,[1]高一上!$B:$W,18,0)</f>
        <v>李华</v>
      </c>
      <c r="BW351">
        <f>VLOOKUP($B351,[1]高一上!$B:$W,19,0)</f>
        <v>36</v>
      </c>
      <c r="BX351" t="str">
        <f>VLOOKUP($B351,[1]高一上!$B:$W,20,0)</f>
        <v>沙华莺</v>
      </c>
      <c r="BY351">
        <f>VLOOKUP($B351,[1]高一上!$B:$W,21,0)</f>
        <v>36</v>
      </c>
      <c r="BZ351" t="str">
        <f>VLOOKUP($B351,[1]高一上!$B:$W,22,0)</f>
        <v>骆泽群</v>
      </c>
      <c r="CA351">
        <f>VLOOKUP($B351,[1]中考!$B:$N,5,0)</f>
        <v>103</v>
      </c>
      <c r="CB351">
        <f>VLOOKUP($B351,[1]中考!$B:$N,6,0)</f>
        <v>91</v>
      </c>
      <c r="CC351">
        <f>VLOOKUP($B351,[1]中考!$B:$N,7,0)</f>
        <v>97</v>
      </c>
      <c r="CD351">
        <f>VLOOKUP($B351,[1]中考!$B:$N,11,0)</f>
        <v>33</v>
      </c>
      <c r="CE351">
        <f>VLOOKUP($B351,[1]中考!$B:$N,12,0)</f>
        <v>44</v>
      </c>
      <c r="CF351">
        <f>VLOOKUP($B351,[1]中考!$B:$N,13,0)</f>
        <v>37</v>
      </c>
    </row>
    <row r="352" spans="1:84" x14ac:dyDescent="0.2">
      <c r="A352" s="1" t="s">
        <v>1171</v>
      </c>
      <c r="B352" s="1" t="s">
        <v>1172</v>
      </c>
      <c r="C352" s="1" t="s">
        <v>976</v>
      </c>
      <c r="D352" s="1" t="s">
        <v>853</v>
      </c>
      <c r="E352" s="1" t="s">
        <v>1173</v>
      </c>
      <c r="F352" s="1">
        <v>408</v>
      </c>
      <c r="G352" s="1">
        <v>101</v>
      </c>
      <c r="H352" s="1" t="s">
        <v>978</v>
      </c>
      <c r="I352" s="1" t="s">
        <v>998</v>
      </c>
      <c r="J352" s="1" t="s">
        <v>980</v>
      </c>
      <c r="K352" s="1" t="s">
        <v>1138</v>
      </c>
      <c r="L352" s="1" t="s">
        <v>982</v>
      </c>
      <c r="M352" s="1" t="s">
        <v>1089</v>
      </c>
      <c r="N352" s="1" t="s">
        <v>856</v>
      </c>
      <c r="O352" s="1">
        <v>62.5</v>
      </c>
      <c r="P352" s="1" t="s">
        <v>984</v>
      </c>
      <c r="Q352" s="1" t="s">
        <v>993</v>
      </c>
      <c r="R352" s="1" t="s">
        <v>986</v>
      </c>
      <c r="S352">
        <f>VLOOKUP(B352,[1]高三上!$B:$R,6,0)</f>
        <v>94</v>
      </c>
      <c r="T352" t="str">
        <f>VLOOKUP(B352,[1]高三上!$B:$R,7,0)</f>
        <v>刘玲君</v>
      </c>
      <c r="U352">
        <f>VLOOKUP(B352,[1]高三上!$B:$R,8,0)</f>
        <v>57.5</v>
      </c>
      <c r="V352" t="str">
        <f>VLOOKUP(B352,[1]高三上!$B:$R,9,0)</f>
        <v>杜东洋</v>
      </c>
      <c r="W352">
        <f>VLOOKUP(B352,[1]高三上!$B:$R,10,0)</f>
        <v>67.5</v>
      </c>
      <c r="X352" t="str">
        <f>VLOOKUP(B352,[1]高三上!$B:$R,11,0)</f>
        <v>尹英娇</v>
      </c>
      <c r="Y352">
        <f>VLOOKUP(B352,[1]高三上!$B:$R,12,0)</f>
        <v>63.5</v>
      </c>
      <c r="Z352" t="str">
        <f>VLOOKUP(B352,[1]高三上!$B:$R,13,0)</f>
        <v>向雅欣</v>
      </c>
      <c r="AA352">
        <f>VLOOKUP(B352,[1]高三上!$B:$R,14,0)</f>
        <v>45.5</v>
      </c>
      <c r="AB352" t="str">
        <f>VLOOKUP(B352,[1]高三上!$B:$R,15,0)</f>
        <v>沙华莺</v>
      </c>
      <c r="AC352">
        <f>VLOOKUP(B352,[1]高三上!$B:$R,16,0)</f>
        <v>38</v>
      </c>
      <c r="AD352" t="str">
        <f>VLOOKUP(B352,[1]高三上!$B:$R,17,0)</f>
        <v>骆泽群</v>
      </c>
      <c r="AE352" t="str">
        <f>VLOOKUP($B352,[1]高二下!$B:$R,6,0)</f>
        <v>87.0</v>
      </c>
      <c r="AF352" t="str">
        <f>VLOOKUP($B352,[1]高二下!$B:$R,7,0)</f>
        <v>刘玲君</v>
      </c>
      <c r="AG352" t="str">
        <f>VLOOKUP($B352,[1]高二下!$B:$R,8,0)</f>
        <v>57.0</v>
      </c>
      <c r="AH352" t="str">
        <f>VLOOKUP($B352,[1]高二下!$B:$R,9,0)</f>
        <v>杜东洋</v>
      </c>
      <c r="AI352" t="str">
        <f>VLOOKUP($B352,[1]高二下!$B:$R,10,0)</f>
        <v>82.5</v>
      </c>
      <c r="AJ352" t="str">
        <f>VLOOKUP($B352,[1]高二下!$B:$R,11,0)</f>
        <v>尹英娇</v>
      </c>
      <c r="AK352" t="str">
        <f>VLOOKUP($B352,[1]高二下!$B:$R,12,0)</f>
        <v>60.0</v>
      </c>
      <c r="AL352" t="str">
        <f>VLOOKUP($B352,[1]高二下!$B:$R,13,0)</f>
        <v>向雅欣</v>
      </c>
      <c r="AM352" t="str">
        <f>VLOOKUP($B352,[1]高二下!$B:$R,14,0)</f>
        <v>67.0</v>
      </c>
      <c r="AN352" t="str">
        <f>VLOOKUP($B352,[1]高二下!$B:$R,15,0)</f>
        <v>沙华莺</v>
      </c>
      <c r="AO352" t="str">
        <f>VLOOKUP($B352,[1]高二下!$B:$R,16,0)</f>
        <v>53.0</v>
      </c>
      <c r="AP352" t="str">
        <f>VLOOKUP($B352,[1]高二下!$B:$R,17,0)</f>
        <v>骆泽群</v>
      </c>
      <c r="AQ352" t="e">
        <f>VLOOKUP($B352,[2]高二上!$B:$R,6,0)</f>
        <v>#N/A</v>
      </c>
      <c r="AR352" t="e">
        <f>VLOOKUP($B352,[2]高二上!$B:$R,7,0)</f>
        <v>#N/A</v>
      </c>
      <c r="AS352" t="e">
        <f>VLOOKUP($B352,[2]高二上!$B:$R,8,0)</f>
        <v>#N/A</v>
      </c>
      <c r="AT352" t="e">
        <f>VLOOKUP($B352,[2]高二上!$B:$R,9,0)</f>
        <v>#N/A</v>
      </c>
      <c r="AU352" t="e">
        <f>VLOOKUP($B352,[2]高二上!$B:$R,10,0)</f>
        <v>#N/A</v>
      </c>
      <c r="AV352" t="e">
        <f>VLOOKUP($B352,[2]高二上!$B:$R,11,0)</f>
        <v>#N/A</v>
      </c>
      <c r="AW352" t="e">
        <f>VLOOKUP($B352,[2]高二上!$B:$R,12,0)</f>
        <v>#N/A</v>
      </c>
      <c r="AX352" t="e">
        <f>VLOOKUP($B352,[2]高二上!$B:$R,13,0)</f>
        <v>#N/A</v>
      </c>
      <c r="AY352" t="e">
        <f>VLOOKUP($B352,[2]高二上!$B:$R,14,0)</f>
        <v>#N/A</v>
      </c>
      <c r="AZ352" t="e">
        <f>VLOOKUP($B352,[2]高二上!$B:$R,15,0)</f>
        <v>#N/A</v>
      </c>
      <c r="BA352" t="e">
        <f>VLOOKUP($B352,[2]高二上!$B:$R,16,0)</f>
        <v>#N/A</v>
      </c>
      <c r="BB352" t="e">
        <f>VLOOKUP($B352,[2]高二上!$B:$R,17,0)</f>
        <v>#N/A</v>
      </c>
      <c r="BC352">
        <f>VLOOKUP($B352,[1]高一下!$B:$R,6,0)</f>
        <v>95</v>
      </c>
      <c r="BD352" t="str">
        <f>VLOOKUP($B352,[1]高一下!$B:$R,7,0)</f>
        <v>刘玲君</v>
      </c>
      <c r="BE352">
        <f>VLOOKUP($B352,[1]高一下!$B:$R,8,0)</f>
        <v>54</v>
      </c>
      <c r="BF352" t="str">
        <f>VLOOKUP($B352,[1]高一下!$B:$R,9,0)</f>
        <v>陈强</v>
      </c>
      <c r="BG352">
        <f>VLOOKUP($B352,[1]高一下!$B:$R,10,0)</f>
        <v>54</v>
      </c>
      <c r="BH352" t="str">
        <f>VLOOKUP($B352,[1]高一下!$B:$R,11,0)</f>
        <v>尹英娇</v>
      </c>
      <c r="BI352">
        <f>VLOOKUP($B352,[1]高一下!$B:$R,12,0)</f>
        <v>57</v>
      </c>
      <c r="BJ352" t="str">
        <f>VLOOKUP($B352,[1]高一下!$B:$R,13,0)</f>
        <v>李华</v>
      </c>
      <c r="BK352">
        <f>VLOOKUP($B352,[1]高一下!$B:$R,14,0)</f>
        <v>64</v>
      </c>
      <c r="BL352" t="str">
        <f>VLOOKUP($B352,[1]高一下!$B:$R,15,0)</f>
        <v>沙华莺</v>
      </c>
      <c r="BM352">
        <f>VLOOKUP($B352,[1]高一下!$B:$R,16,0)</f>
        <v>60</v>
      </c>
      <c r="BN352" t="str">
        <f>VLOOKUP($B352,[1]高一下!$B:$R,17,0)</f>
        <v>骆泽群</v>
      </c>
      <c r="BO352">
        <f>VLOOKUP($B352,[1]高一上!$B:$W,5,0)</f>
        <v>88.5</v>
      </c>
      <c r="BP352" t="str">
        <f>VLOOKUP($B352,[1]高一上!$B:$W,6,0)</f>
        <v>曹霞</v>
      </c>
      <c r="BQ352">
        <f>VLOOKUP($B352,[1]高一上!$B:$W,7,0)</f>
        <v>63</v>
      </c>
      <c r="BR352" t="str">
        <f>VLOOKUP($B352,[1]高一上!$B:$W,8,0)</f>
        <v>次儿祝玛</v>
      </c>
      <c r="BS352">
        <f>VLOOKUP($B352,[1]高一上!$B:$W,9,0)</f>
        <v>59</v>
      </c>
      <c r="BT352" t="str">
        <f>VLOOKUP($B352,[1]高一上!$B:$W,10,0)</f>
        <v>肖秀秀</v>
      </c>
      <c r="BU352">
        <f>VLOOKUP($B352,[1]高一上!$B:$W,17,0)</f>
        <v>71</v>
      </c>
      <c r="BV352">
        <f>VLOOKUP($B352,[1]高一上!$B:$W,18,0)</f>
        <v>0</v>
      </c>
      <c r="BW352">
        <f>VLOOKUP($B352,[1]高一上!$B:$W,19,0)</f>
        <v>54</v>
      </c>
      <c r="BX352">
        <f>VLOOKUP($B352,[1]高一上!$B:$W,20,0)</f>
        <v>0</v>
      </c>
      <c r="BY352">
        <f>VLOOKUP($B352,[1]高一上!$B:$W,21,0)</f>
        <v>54</v>
      </c>
      <c r="BZ352">
        <f>VLOOKUP($B352,[1]高一上!$B:$W,22,0)</f>
        <v>0</v>
      </c>
      <c r="CA352">
        <f>VLOOKUP($B352,[1]中考!$B:$N,5,0)</f>
        <v>97</v>
      </c>
      <c r="CB352">
        <f>VLOOKUP($B352,[1]中考!$B:$N,6,0)</f>
        <v>88</v>
      </c>
      <c r="CC352">
        <f>VLOOKUP($B352,[1]中考!$B:$N,7,0)</f>
        <v>97</v>
      </c>
      <c r="CD352">
        <f>VLOOKUP($B352,[1]中考!$B:$N,11,0)</f>
        <v>31</v>
      </c>
      <c r="CE352">
        <f>VLOOKUP($B352,[1]中考!$B:$N,12,0)</f>
        <v>29</v>
      </c>
      <c r="CF352">
        <f>VLOOKUP($B352,[1]中考!$B:$N,13,0)</f>
        <v>44</v>
      </c>
    </row>
    <row r="353" spans="1:84" x14ac:dyDescent="0.2">
      <c r="A353" s="1" t="s">
        <v>1174</v>
      </c>
      <c r="B353" s="1" t="s">
        <v>1175</v>
      </c>
      <c r="C353" s="1" t="s">
        <v>976</v>
      </c>
      <c r="D353" s="1" t="s">
        <v>853</v>
      </c>
      <c r="E353" s="1" t="s">
        <v>1176</v>
      </c>
      <c r="F353" s="1">
        <v>407</v>
      </c>
      <c r="G353" s="1">
        <v>107</v>
      </c>
      <c r="H353" s="1" t="s">
        <v>978</v>
      </c>
      <c r="I353" s="1">
        <v>41</v>
      </c>
      <c r="J353" s="1" t="s">
        <v>980</v>
      </c>
      <c r="K353" s="1">
        <v>103</v>
      </c>
      <c r="L353" s="1" t="s">
        <v>982</v>
      </c>
      <c r="M353" s="1">
        <v>54</v>
      </c>
      <c r="N353" s="1" t="s">
        <v>856</v>
      </c>
      <c r="O353" s="1">
        <v>51.5</v>
      </c>
      <c r="P353" s="1" t="s">
        <v>984</v>
      </c>
      <c r="Q353" s="1">
        <v>50</v>
      </c>
      <c r="R353" s="1" t="s">
        <v>986</v>
      </c>
      <c r="S353" s="11">
        <v>0</v>
      </c>
      <c r="T353" s="11" t="str">
        <f>VLOOKUP(B353,[1]高三上!$B:$R,7,0)</f>
        <v>刘玲君</v>
      </c>
      <c r="U353" s="11">
        <v>0</v>
      </c>
      <c r="V353" s="11" t="str">
        <f>VLOOKUP(B353,[1]高三上!$B:$R,9,0)</f>
        <v>杜东洋</v>
      </c>
      <c r="W353" s="11">
        <v>0</v>
      </c>
      <c r="X353" s="11" t="str">
        <f>VLOOKUP(B353,[1]高三上!$B:$R,11,0)</f>
        <v>尹英娇</v>
      </c>
      <c r="Y353" s="11">
        <v>0</v>
      </c>
      <c r="Z353" s="11" t="str">
        <f>VLOOKUP(B353,[1]高三上!$B:$R,13,0)</f>
        <v>向雅欣</v>
      </c>
      <c r="AA353" s="11">
        <v>0</v>
      </c>
      <c r="AB353" s="11" t="str">
        <f>VLOOKUP(B353,[1]高三上!$B:$R,15,0)</f>
        <v>沙华莺</v>
      </c>
      <c r="AC353" s="11">
        <v>0</v>
      </c>
      <c r="AD353" s="11" t="str">
        <f>VLOOKUP(B353,[1]高三上!$B:$R,17,0)</f>
        <v>骆泽群</v>
      </c>
      <c r="AE353">
        <v>0</v>
      </c>
      <c r="AF353" t="str">
        <f>VLOOKUP($B353,[1]高二下!$B:$R,7,0)</f>
        <v>刘玲君</v>
      </c>
      <c r="AG353">
        <v>0</v>
      </c>
      <c r="AH353" t="str">
        <f>VLOOKUP($B353,[1]高二下!$B:$R,9,0)</f>
        <v>杜东洋</v>
      </c>
      <c r="AI353">
        <v>0</v>
      </c>
      <c r="AJ353" t="str">
        <f>VLOOKUP($B353,[1]高二下!$B:$R,11,0)</f>
        <v>尹英娇</v>
      </c>
      <c r="AK353">
        <v>0</v>
      </c>
      <c r="AL353" t="str">
        <f>VLOOKUP($B353,[1]高二下!$B:$R,13,0)</f>
        <v>向雅欣</v>
      </c>
      <c r="AM353">
        <v>0</v>
      </c>
      <c r="AN353" t="str">
        <f>VLOOKUP($B353,[1]高二下!$B:$R,15,0)</f>
        <v>沙华莺</v>
      </c>
      <c r="AO353">
        <v>0</v>
      </c>
      <c r="AP353" t="str">
        <f>VLOOKUP($B353,[1]高二下!$B:$R,17,0)</f>
        <v>骆泽群</v>
      </c>
      <c r="AQ353" t="e">
        <f>VLOOKUP($B353,[2]高二上!$B:$R,6,0)</f>
        <v>#N/A</v>
      </c>
      <c r="AR353" t="e">
        <f>VLOOKUP($B353,[2]高二上!$B:$R,7,0)</f>
        <v>#N/A</v>
      </c>
      <c r="AS353" t="e">
        <f>VLOOKUP($B353,[2]高二上!$B:$R,8,0)</f>
        <v>#N/A</v>
      </c>
      <c r="AT353" t="e">
        <f>VLOOKUP($B353,[2]高二上!$B:$R,9,0)</f>
        <v>#N/A</v>
      </c>
      <c r="AU353" t="e">
        <f>VLOOKUP($B353,[2]高二上!$B:$R,10,0)</f>
        <v>#N/A</v>
      </c>
      <c r="AV353" t="e">
        <f>VLOOKUP($B353,[2]高二上!$B:$R,11,0)</f>
        <v>#N/A</v>
      </c>
      <c r="AW353" t="e">
        <f>VLOOKUP($B353,[2]高二上!$B:$R,12,0)</f>
        <v>#N/A</v>
      </c>
      <c r="AX353" t="e">
        <f>VLOOKUP($B353,[2]高二上!$B:$R,13,0)</f>
        <v>#N/A</v>
      </c>
      <c r="AY353" t="e">
        <f>VLOOKUP($B353,[2]高二上!$B:$R,14,0)</f>
        <v>#N/A</v>
      </c>
      <c r="AZ353" t="e">
        <f>VLOOKUP($B353,[2]高二上!$B:$R,15,0)</f>
        <v>#N/A</v>
      </c>
      <c r="BA353" t="e">
        <f>VLOOKUP($B353,[2]高二上!$B:$R,16,0)</f>
        <v>#N/A</v>
      </c>
      <c r="BB353" t="e">
        <f>VLOOKUP($B353,[2]高二上!$B:$R,17,0)</f>
        <v>#N/A</v>
      </c>
      <c r="BC353">
        <f>VLOOKUP($B353,[1]高一下!$B:$R,6,0)</f>
        <v>89</v>
      </c>
      <c r="BD353" t="str">
        <f>VLOOKUP($B353,[1]高一下!$B:$R,7,0)</f>
        <v>刘玲君</v>
      </c>
      <c r="BE353">
        <f>VLOOKUP($B353,[1]高一下!$B:$R,8,0)</f>
        <v>37</v>
      </c>
      <c r="BF353" t="str">
        <f>VLOOKUP($B353,[1]高一下!$B:$R,9,0)</f>
        <v>陈强</v>
      </c>
      <c r="BG353">
        <f>VLOOKUP($B353,[1]高一下!$B:$R,10,0)</f>
        <v>86.5</v>
      </c>
      <c r="BH353" t="str">
        <f>VLOOKUP($B353,[1]高一下!$B:$R,11,0)</f>
        <v>尹英娇</v>
      </c>
      <c r="BI353">
        <f>VLOOKUP($B353,[1]高一下!$B:$R,12,0)</f>
        <v>64</v>
      </c>
      <c r="BJ353" t="str">
        <f>VLOOKUP($B353,[1]高一下!$B:$R,13,0)</f>
        <v>李华</v>
      </c>
      <c r="BK353">
        <f>VLOOKUP($B353,[1]高一下!$B:$R,14,0)</f>
        <v>63</v>
      </c>
      <c r="BL353" t="str">
        <f>VLOOKUP($B353,[1]高一下!$B:$R,15,0)</f>
        <v>沙华莺</v>
      </c>
      <c r="BM353">
        <f>VLOOKUP($B353,[1]高一下!$B:$R,16,0)</f>
        <v>59</v>
      </c>
      <c r="BN353" t="str">
        <f>VLOOKUP($B353,[1]高一下!$B:$R,17,0)</f>
        <v>骆泽群</v>
      </c>
      <c r="BO353">
        <f>VLOOKUP($B353,[1]高一上!$B:$W,5,0)</f>
        <v>88.5</v>
      </c>
      <c r="BP353" t="str">
        <f>VLOOKUP($B353,[1]高一上!$B:$W,6,0)</f>
        <v>叶仁芳</v>
      </c>
      <c r="BQ353">
        <f>VLOOKUP($B353,[1]高一上!$B:$W,7,0)</f>
        <v>31</v>
      </c>
      <c r="BR353" t="str">
        <f>VLOOKUP($B353,[1]高一上!$B:$W,8,0)</f>
        <v>苏朗偏初</v>
      </c>
      <c r="BS353">
        <f>VLOOKUP($B353,[1]高一上!$B:$W,9,0)</f>
        <v>80</v>
      </c>
      <c r="BT353" t="str">
        <f>VLOOKUP($B353,[1]高一上!$B:$W,10,0)</f>
        <v>东梅</v>
      </c>
      <c r="BU353">
        <f>VLOOKUP($B353,[1]高一上!$B:$W,17,0)</f>
        <v>57</v>
      </c>
      <c r="BV353">
        <f>VLOOKUP($B353,[1]高一上!$B:$W,18,0)</f>
        <v>0</v>
      </c>
      <c r="BW353">
        <f>VLOOKUP($B353,[1]高一上!$B:$W,19,0)</f>
        <v>51</v>
      </c>
      <c r="BX353">
        <f>VLOOKUP($B353,[1]高一上!$B:$W,20,0)</f>
        <v>0</v>
      </c>
      <c r="BY353">
        <f>VLOOKUP($B353,[1]高一上!$B:$W,21,0)</f>
        <v>51</v>
      </c>
      <c r="BZ353">
        <f>VLOOKUP($B353,[1]高一上!$B:$W,22,0)</f>
        <v>0</v>
      </c>
      <c r="CA353">
        <f>VLOOKUP($B353,[1]中考!$B:$N,5,0)</f>
        <v>111</v>
      </c>
      <c r="CB353">
        <f>VLOOKUP($B353,[1]中考!$B:$N,6,0)</f>
        <v>51</v>
      </c>
      <c r="CC353">
        <f>VLOOKUP($B353,[1]中考!$B:$N,7,0)</f>
        <v>111</v>
      </c>
      <c r="CD353">
        <f>VLOOKUP($B353,[1]中考!$B:$N,11,0)</f>
        <v>42</v>
      </c>
      <c r="CE353">
        <f>VLOOKUP($B353,[1]中考!$B:$N,12,0)</f>
        <v>26</v>
      </c>
      <c r="CF353">
        <f>VLOOKUP($B353,[1]中考!$B:$N,13,0)</f>
        <v>44</v>
      </c>
    </row>
    <row r="354" spans="1:84" x14ac:dyDescent="0.2">
      <c r="A354" s="1" t="s">
        <v>1177</v>
      </c>
      <c r="B354" s="1" t="s">
        <v>1178</v>
      </c>
      <c r="C354" s="1" t="s">
        <v>976</v>
      </c>
      <c r="D354" s="1" t="s">
        <v>853</v>
      </c>
      <c r="E354" s="1" t="s">
        <v>882</v>
      </c>
      <c r="F354" s="1">
        <v>390</v>
      </c>
      <c r="G354" s="1">
        <v>87</v>
      </c>
      <c r="H354" s="1" t="s">
        <v>978</v>
      </c>
      <c r="I354" s="1" t="s">
        <v>1142</v>
      </c>
      <c r="J354" s="1" t="s">
        <v>980</v>
      </c>
      <c r="K354" s="1">
        <v>99</v>
      </c>
      <c r="L354" s="1" t="s">
        <v>982</v>
      </c>
      <c r="M354" s="1">
        <v>46.5</v>
      </c>
      <c r="N354" s="1" t="s">
        <v>856</v>
      </c>
      <c r="O354" s="1">
        <v>54.5</v>
      </c>
      <c r="P354" s="1" t="s">
        <v>984</v>
      </c>
      <c r="Q354" s="1" t="s">
        <v>1179</v>
      </c>
      <c r="R354" s="1" t="s">
        <v>986</v>
      </c>
      <c r="S354">
        <f>VLOOKUP(B354,[1]高三上!$B:$R,6,0)</f>
        <v>81.5</v>
      </c>
      <c r="T354" t="str">
        <f>VLOOKUP(B354,[1]高三上!$B:$R,7,0)</f>
        <v>刘玲君</v>
      </c>
      <c r="U354">
        <f>VLOOKUP(B354,[1]高三上!$B:$R,8,0)</f>
        <v>76</v>
      </c>
      <c r="V354" t="str">
        <f>VLOOKUP(B354,[1]高三上!$B:$R,9,0)</f>
        <v>杜东洋</v>
      </c>
      <c r="W354">
        <f>VLOOKUP(B354,[1]高三上!$B:$R,10,0)</f>
        <v>88</v>
      </c>
      <c r="X354" t="str">
        <f>VLOOKUP(B354,[1]高三上!$B:$R,11,0)</f>
        <v>尹英娇</v>
      </c>
      <c r="Y354">
        <f>VLOOKUP(B354,[1]高三上!$B:$R,12,0)</f>
        <v>72</v>
      </c>
      <c r="Z354" t="str">
        <f>VLOOKUP(B354,[1]高三上!$B:$R,13,0)</f>
        <v>向雅欣</v>
      </c>
      <c r="AA354">
        <f>VLOOKUP(B354,[1]高三上!$B:$R,14,0)</f>
        <v>36</v>
      </c>
      <c r="AB354" t="str">
        <f>VLOOKUP(B354,[1]高三上!$B:$R,15,0)</f>
        <v>沙华莺</v>
      </c>
      <c r="AC354">
        <f>VLOOKUP(B354,[1]高三上!$B:$R,16,0)</f>
        <v>41</v>
      </c>
      <c r="AD354" t="str">
        <f>VLOOKUP(B354,[1]高三上!$B:$R,17,0)</f>
        <v>骆泽群</v>
      </c>
      <c r="AE354" t="str">
        <f>VLOOKUP($B354,[1]高二下!$B:$R,6,0)</f>
        <v>85.0</v>
      </c>
      <c r="AF354" t="str">
        <f>VLOOKUP($B354,[1]高二下!$B:$R,7,0)</f>
        <v>刘玲君</v>
      </c>
      <c r="AG354" t="str">
        <f>VLOOKUP($B354,[1]高二下!$B:$R,8,0)</f>
        <v>65.0</v>
      </c>
      <c r="AH354" t="str">
        <f>VLOOKUP($B354,[1]高二下!$B:$R,9,0)</f>
        <v>杜东洋</v>
      </c>
      <c r="AI354" t="str">
        <f>VLOOKUP($B354,[1]高二下!$B:$R,10,0)</f>
        <v>82.5</v>
      </c>
      <c r="AJ354" t="str">
        <f>VLOOKUP($B354,[1]高二下!$B:$R,11,0)</f>
        <v>尹英娇</v>
      </c>
      <c r="AK354" t="str">
        <f>VLOOKUP($B354,[1]高二下!$B:$R,12,0)</f>
        <v>65.0</v>
      </c>
      <c r="AL354" t="str">
        <f>VLOOKUP($B354,[1]高二下!$B:$R,13,0)</f>
        <v>向雅欣</v>
      </c>
      <c r="AM354" t="str">
        <f>VLOOKUP($B354,[1]高二下!$B:$R,14,0)</f>
        <v>54.0</v>
      </c>
      <c r="AN354" t="str">
        <f>VLOOKUP($B354,[1]高二下!$B:$R,15,0)</f>
        <v>沙华莺</v>
      </c>
      <c r="AO354" t="str">
        <f>VLOOKUP($B354,[1]高二下!$B:$R,16,0)</f>
        <v>49.0</v>
      </c>
      <c r="AP354" t="str">
        <f>VLOOKUP($B354,[1]高二下!$B:$R,17,0)</f>
        <v>骆泽群</v>
      </c>
      <c r="AQ354" t="e">
        <f>VLOOKUP($B354,[2]高二上!$B:$R,6,0)</f>
        <v>#N/A</v>
      </c>
      <c r="AR354" t="e">
        <f>VLOOKUP($B354,[2]高二上!$B:$R,7,0)</f>
        <v>#N/A</v>
      </c>
      <c r="AS354" t="e">
        <f>VLOOKUP($B354,[2]高二上!$B:$R,8,0)</f>
        <v>#N/A</v>
      </c>
      <c r="AT354" t="e">
        <f>VLOOKUP($B354,[2]高二上!$B:$R,9,0)</f>
        <v>#N/A</v>
      </c>
      <c r="AU354" t="e">
        <f>VLOOKUP($B354,[2]高二上!$B:$R,10,0)</f>
        <v>#N/A</v>
      </c>
      <c r="AV354" t="e">
        <f>VLOOKUP($B354,[2]高二上!$B:$R,11,0)</f>
        <v>#N/A</v>
      </c>
      <c r="AW354" t="e">
        <f>VLOOKUP($B354,[2]高二上!$B:$R,12,0)</f>
        <v>#N/A</v>
      </c>
      <c r="AX354" t="e">
        <f>VLOOKUP($B354,[2]高二上!$B:$R,13,0)</f>
        <v>#N/A</v>
      </c>
      <c r="AY354" t="e">
        <f>VLOOKUP($B354,[2]高二上!$B:$R,14,0)</f>
        <v>#N/A</v>
      </c>
      <c r="AZ354" t="e">
        <f>VLOOKUP($B354,[2]高二上!$B:$R,15,0)</f>
        <v>#N/A</v>
      </c>
      <c r="BA354" t="e">
        <f>VLOOKUP($B354,[2]高二上!$B:$R,16,0)</f>
        <v>#N/A</v>
      </c>
      <c r="BB354" t="e">
        <f>VLOOKUP($B354,[2]高二上!$B:$R,17,0)</f>
        <v>#N/A</v>
      </c>
      <c r="BC354">
        <f>VLOOKUP($B354,[1]高一下!$B:$R,6,0)</f>
        <v>89</v>
      </c>
      <c r="BD354" t="str">
        <f>VLOOKUP($B354,[1]高一下!$B:$R,7,0)</f>
        <v>刘玲君</v>
      </c>
      <c r="BE354">
        <f>VLOOKUP($B354,[1]高一下!$B:$R,8,0)</f>
        <v>77</v>
      </c>
      <c r="BF354" t="str">
        <f>VLOOKUP($B354,[1]高一下!$B:$R,9,0)</f>
        <v>陈强</v>
      </c>
      <c r="BG354">
        <f>VLOOKUP($B354,[1]高一下!$B:$R,10,0)</f>
        <v>70</v>
      </c>
      <c r="BH354" t="str">
        <f>VLOOKUP($B354,[1]高一下!$B:$R,11,0)</f>
        <v>尹英娇</v>
      </c>
      <c r="BI354">
        <f>VLOOKUP($B354,[1]高一下!$B:$R,12,0)</f>
        <v>59</v>
      </c>
      <c r="BJ354" t="str">
        <f>VLOOKUP($B354,[1]高一下!$B:$R,13,0)</f>
        <v>李华</v>
      </c>
      <c r="BK354">
        <f>VLOOKUP($B354,[1]高一下!$B:$R,14,0)</f>
        <v>62</v>
      </c>
      <c r="BL354" t="str">
        <f>VLOOKUP($B354,[1]高一下!$B:$R,15,0)</f>
        <v>沙华莺</v>
      </c>
      <c r="BM354">
        <f>VLOOKUP($B354,[1]高一下!$B:$R,16,0)</f>
        <v>56</v>
      </c>
      <c r="BN354" t="str">
        <f>VLOOKUP($B354,[1]高一下!$B:$R,17,0)</f>
        <v>骆泽群</v>
      </c>
      <c r="BO354">
        <f>VLOOKUP($B354,[1]高一上!$B:$W,5,0)</f>
        <v>77</v>
      </c>
      <c r="BP354" t="str">
        <f>VLOOKUP($B354,[1]高一上!$B:$W,6,0)</f>
        <v>刘玲君</v>
      </c>
      <c r="BQ354">
        <f>VLOOKUP($B354,[1]高一上!$B:$W,7,0)</f>
        <v>36</v>
      </c>
      <c r="BR354" t="str">
        <f>VLOOKUP($B354,[1]高一上!$B:$W,8,0)</f>
        <v>陈强</v>
      </c>
      <c r="BS354">
        <f>VLOOKUP($B354,[1]高一上!$B:$W,9,0)</f>
        <v>76</v>
      </c>
      <c r="BT354" t="str">
        <f>VLOOKUP($B354,[1]高一上!$B:$W,10,0)</f>
        <v>尹英娇</v>
      </c>
      <c r="BU354">
        <f>VLOOKUP($B354,[1]高一上!$B:$W,17,0)</f>
        <v>56.5</v>
      </c>
      <c r="BV354" t="str">
        <f>VLOOKUP($B354,[1]高一上!$B:$W,18,0)</f>
        <v>李华</v>
      </c>
      <c r="BW354">
        <f>VLOOKUP($B354,[1]高一上!$B:$W,19,0)</f>
        <v>43</v>
      </c>
      <c r="BX354" t="str">
        <f>VLOOKUP($B354,[1]高一上!$B:$W,20,0)</f>
        <v>沙华莺</v>
      </c>
      <c r="BY354">
        <f>VLOOKUP($B354,[1]高一上!$B:$W,21,0)</f>
        <v>43</v>
      </c>
      <c r="BZ354" t="str">
        <f>VLOOKUP($B354,[1]高一上!$B:$W,22,0)</f>
        <v>骆泽群</v>
      </c>
      <c r="CA354">
        <f>VLOOKUP($B354,[1]中考!$B:$N,5,0)</f>
        <v>106</v>
      </c>
      <c r="CB354">
        <f>VLOOKUP($B354,[1]中考!$B:$N,6,0)</f>
        <v>91</v>
      </c>
      <c r="CC354">
        <f>VLOOKUP($B354,[1]中考!$B:$N,7,0)</f>
        <v>121</v>
      </c>
      <c r="CD354">
        <f>VLOOKUP($B354,[1]中考!$B:$N,11,0)</f>
        <v>36</v>
      </c>
      <c r="CE354">
        <f>VLOOKUP($B354,[1]中考!$B:$N,12,0)</f>
        <v>32</v>
      </c>
      <c r="CF354">
        <f>VLOOKUP($B354,[1]中考!$B:$N,13,0)</f>
        <v>35</v>
      </c>
    </row>
    <row r="355" spans="1:84" x14ac:dyDescent="0.2">
      <c r="A355" s="1" t="s">
        <v>1180</v>
      </c>
      <c r="B355" s="1" t="s">
        <v>1181</v>
      </c>
      <c r="C355" s="1" t="s">
        <v>976</v>
      </c>
      <c r="D355" s="1" t="s">
        <v>853</v>
      </c>
      <c r="E355" s="1" t="s">
        <v>1182</v>
      </c>
      <c r="F355" s="1">
        <v>383</v>
      </c>
      <c r="G355" s="1">
        <v>103</v>
      </c>
      <c r="H355" s="1" t="s">
        <v>978</v>
      </c>
      <c r="I355" s="1" t="s">
        <v>1122</v>
      </c>
      <c r="J355" s="1" t="s">
        <v>980</v>
      </c>
      <c r="K355" s="1">
        <v>97</v>
      </c>
      <c r="L355" s="1" t="s">
        <v>982</v>
      </c>
      <c r="M355" s="1">
        <v>53</v>
      </c>
      <c r="N355" s="1" t="s">
        <v>856</v>
      </c>
      <c r="O355" s="1">
        <v>57.5</v>
      </c>
      <c r="P355" s="1" t="s">
        <v>984</v>
      </c>
      <c r="Q355" s="1" t="s">
        <v>1183</v>
      </c>
      <c r="R355" s="1" t="s">
        <v>986</v>
      </c>
      <c r="S355">
        <f>VLOOKUP(B355,[1]高三上!$B:$R,6,0)</f>
        <v>99</v>
      </c>
      <c r="T355" t="str">
        <f>VLOOKUP(B355,[1]高三上!$B:$R,7,0)</f>
        <v>刘玲君</v>
      </c>
      <c r="U355">
        <f>VLOOKUP(B355,[1]高三上!$B:$R,8,0)</f>
        <v>45</v>
      </c>
      <c r="V355" t="str">
        <f>VLOOKUP(B355,[1]高三上!$B:$R,9,0)</f>
        <v>杜东洋</v>
      </c>
      <c r="W355">
        <f>VLOOKUP(B355,[1]高三上!$B:$R,10,0)</f>
        <v>88.5</v>
      </c>
      <c r="X355" t="str">
        <f>VLOOKUP(B355,[1]高三上!$B:$R,11,0)</f>
        <v>尹英娇</v>
      </c>
      <c r="Y355">
        <f>VLOOKUP(B355,[1]高三上!$B:$R,12,0)</f>
        <v>66</v>
      </c>
      <c r="Z355" t="str">
        <f>VLOOKUP(B355,[1]高三上!$B:$R,13,0)</f>
        <v>向雅欣</v>
      </c>
      <c r="AA355">
        <f>VLOOKUP(B355,[1]高三上!$B:$R,14,0)</f>
        <v>43</v>
      </c>
      <c r="AB355" t="str">
        <f>VLOOKUP(B355,[1]高三上!$B:$R,15,0)</f>
        <v>沙华莺</v>
      </c>
      <c r="AC355">
        <f>VLOOKUP(B355,[1]高三上!$B:$R,16,0)</f>
        <v>33</v>
      </c>
      <c r="AD355" t="str">
        <f>VLOOKUP(B355,[1]高三上!$B:$R,17,0)</f>
        <v>骆泽群</v>
      </c>
      <c r="AE355" t="str">
        <f>VLOOKUP($B355,[1]高二下!$B:$R,6,0)</f>
        <v>87.0</v>
      </c>
      <c r="AF355" t="str">
        <f>VLOOKUP($B355,[1]高二下!$B:$R,7,0)</f>
        <v>刘玲君</v>
      </c>
      <c r="AG355" t="str">
        <f>VLOOKUP($B355,[1]高二下!$B:$R,8,0)</f>
        <v>57.0</v>
      </c>
      <c r="AH355" t="str">
        <f>VLOOKUP($B355,[1]高二下!$B:$R,9,0)</f>
        <v>杜东洋</v>
      </c>
      <c r="AI355" t="str">
        <f>VLOOKUP($B355,[1]高二下!$B:$R,10,0)</f>
        <v>92.5</v>
      </c>
      <c r="AJ355" t="str">
        <f>VLOOKUP($B355,[1]高二下!$B:$R,11,0)</f>
        <v>尹英娇</v>
      </c>
      <c r="AK355" t="str">
        <f>VLOOKUP($B355,[1]高二下!$B:$R,12,0)</f>
        <v>68.0</v>
      </c>
      <c r="AL355" t="str">
        <f>VLOOKUP($B355,[1]高二下!$B:$R,13,0)</f>
        <v>向雅欣</v>
      </c>
      <c r="AM355" t="str">
        <f>VLOOKUP($B355,[1]高二下!$B:$R,14,0)</f>
        <v>65.0</v>
      </c>
      <c r="AN355" t="str">
        <f>VLOOKUP($B355,[1]高二下!$B:$R,15,0)</f>
        <v>沙华莺</v>
      </c>
      <c r="AO355" t="str">
        <f>VLOOKUP($B355,[1]高二下!$B:$R,16,0)</f>
        <v>62.0</v>
      </c>
      <c r="AP355" t="str">
        <f>VLOOKUP($B355,[1]高二下!$B:$R,17,0)</f>
        <v>骆泽群</v>
      </c>
      <c r="AQ355" t="e">
        <f>VLOOKUP($B355,[2]高二上!$B:$R,6,0)</f>
        <v>#N/A</v>
      </c>
      <c r="AR355" t="e">
        <f>VLOOKUP($B355,[2]高二上!$B:$R,7,0)</f>
        <v>#N/A</v>
      </c>
      <c r="AS355" t="e">
        <f>VLOOKUP($B355,[2]高二上!$B:$R,8,0)</f>
        <v>#N/A</v>
      </c>
      <c r="AT355" t="e">
        <f>VLOOKUP($B355,[2]高二上!$B:$R,9,0)</f>
        <v>#N/A</v>
      </c>
      <c r="AU355" t="e">
        <f>VLOOKUP($B355,[2]高二上!$B:$R,10,0)</f>
        <v>#N/A</v>
      </c>
      <c r="AV355" t="e">
        <f>VLOOKUP($B355,[2]高二上!$B:$R,11,0)</f>
        <v>#N/A</v>
      </c>
      <c r="AW355" t="e">
        <f>VLOOKUP($B355,[2]高二上!$B:$R,12,0)</f>
        <v>#N/A</v>
      </c>
      <c r="AX355" t="e">
        <f>VLOOKUP($B355,[2]高二上!$B:$R,13,0)</f>
        <v>#N/A</v>
      </c>
      <c r="AY355" t="e">
        <f>VLOOKUP($B355,[2]高二上!$B:$R,14,0)</f>
        <v>#N/A</v>
      </c>
      <c r="AZ355" t="e">
        <f>VLOOKUP($B355,[2]高二上!$B:$R,15,0)</f>
        <v>#N/A</v>
      </c>
      <c r="BA355" t="e">
        <f>VLOOKUP($B355,[2]高二上!$B:$R,16,0)</f>
        <v>#N/A</v>
      </c>
      <c r="BB355" t="e">
        <f>VLOOKUP($B355,[2]高二上!$B:$R,17,0)</f>
        <v>#N/A</v>
      </c>
      <c r="BC355">
        <f>VLOOKUP($B355,[1]高一下!$B:$R,6,0)</f>
        <v>95</v>
      </c>
      <c r="BD355" t="str">
        <f>VLOOKUP($B355,[1]高一下!$B:$R,7,0)</f>
        <v>刘玲君</v>
      </c>
      <c r="BE355">
        <f>VLOOKUP($B355,[1]高一下!$B:$R,8,0)</f>
        <v>68</v>
      </c>
      <c r="BF355" t="str">
        <f>VLOOKUP($B355,[1]高一下!$B:$R,9,0)</f>
        <v>陈强</v>
      </c>
      <c r="BG355">
        <f>VLOOKUP($B355,[1]高一下!$B:$R,10,0)</f>
        <v>76</v>
      </c>
      <c r="BH355" t="str">
        <f>VLOOKUP($B355,[1]高一下!$B:$R,11,0)</f>
        <v>尹英娇</v>
      </c>
      <c r="BI355">
        <f>VLOOKUP($B355,[1]高一下!$B:$R,12,0)</f>
        <v>55</v>
      </c>
      <c r="BJ355" t="str">
        <f>VLOOKUP($B355,[1]高一下!$B:$R,13,0)</f>
        <v>李华</v>
      </c>
      <c r="BK355">
        <f>VLOOKUP($B355,[1]高一下!$B:$R,14,0)</f>
        <v>67</v>
      </c>
      <c r="BL355" t="str">
        <f>VLOOKUP($B355,[1]高一下!$B:$R,15,0)</f>
        <v>沙华莺</v>
      </c>
      <c r="BM355">
        <f>VLOOKUP($B355,[1]高一下!$B:$R,16,0)</f>
        <v>65</v>
      </c>
      <c r="BN355" t="str">
        <f>VLOOKUP($B355,[1]高一下!$B:$R,17,0)</f>
        <v>骆泽群</v>
      </c>
      <c r="BO355">
        <f>VLOOKUP($B355,[1]高一上!$B:$W,5,0)</f>
        <v>77.5</v>
      </c>
      <c r="BP355" t="str">
        <f>VLOOKUP($B355,[1]高一上!$B:$W,6,0)</f>
        <v>刘玲君</v>
      </c>
      <c r="BQ355">
        <f>VLOOKUP($B355,[1]高一上!$B:$W,7,0)</f>
        <v>29</v>
      </c>
      <c r="BR355" t="str">
        <f>VLOOKUP($B355,[1]高一上!$B:$W,8,0)</f>
        <v>陈强</v>
      </c>
      <c r="BS355">
        <f>VLOOKUP($B355,[1]高一上!$B:$W,9,0)</f>
        <v>73</v>
      </c>
      <c r="BT355" t="str">
        <f>VLOOKUP($B355,[1]高一上!$B:$W,10,0)</f>
        <v>尹英娇</v>
      </c>
      <c r="BU355">
        <f>VLOOKUP($B355,[1]高一上!$B:$W,17,0)</f>
        <v>65</v>
      </c>
      <c r="BV355" t="str">
        <f>VLOOKUP($B355,[1]高一上!$B:$W,18,0)</f>
        <v>李华</v>
      </c>
      <c r="BW355">
        <f>VLOOKUP($B355,[1]高一上!$B:$W,19,0)</f>
        <v>54</v>
      </c>
      <c r="BX355" t="str">
        <f>VLOOKUP($B355,[1]高一上!$B:$W,20,0)</f>
        <v>沙华莺</v>
      </c>
      <c r="BY355">
        <f>VLOOKUP($B355,[1]高一上!$B:$W,21,0)</f>
        <v>54</v>
      </c>
      <c r="BZ355" t="str">
        <f>VLOOKUP($B355,[1]高一上!$B:$W,22,0)</f>
        <v>骆泽群</v>
      </c>
      <c r="CA355">
        <f>VLOOKUP($B355,[1]中考!$B:$N,5,0)</f>
        <v>105</v>
      </c>
      <c r="CB355">
        <f>VLOOKUP($B355,[1]中考!$B:$N,6,0)</f>
        <v>79</v>
      </c>
      <c r="CC355">
        <f>VLOOKUP($B355,[1]中考!$B:$N,7,0)</f>
        <v>119</v>
      </c>
      <c r="CD355">
        <f>VLOOKUP($B355,[1]中考!$B:$N,11,0)</f>
        <v>36</v>
      </c>
      <c r="CE355">
        <f>VLOOKUP($B355,[1]中考!$B:$N,12,0)</f>
        <v>37</v>
      </c>
      <c r="CF355">
        <f>VLOOKUP($B355,[1]中考!$B:$N,13,0)</f>
        <v>41</v>
      </c>
    </row>
    <row r="356" spans="1:84" x14ac:dyDescent="0.2">
      <c r="A356" s="1" t="s">
        <v>1184</v>
      </c>
      <c r="B356" s="1" t="s">
        <v>1185</v>
      </c>
      <c r="C356" s="1" t="s">
        <v>1186</v>
      </c>
      <c r="D356" s="1" t="s">
        <v>853</v>
      </c>
      <c r="E356" s="1" t="s">
        <v>1187</v>
      </c>
      <c r="F356" s="1">
        <v>342</v>
      </c>
      <c r="G356" s="1">
        <v>93</v>
      </c>
      <c r="H356" s="1" t="s">
        <v>978</v>
      </c>
      <c r="I356" s="1">
        <v>38</v>
      </c>
      <c r="J356" s="1" t="s">
        <v>1188</v>
      </c>
      <c r="K356" s="1">
        <v>43</v>
      </c>
      <c r="L356" s="1" t="s">
        <v>1189</v>
      </c>
      <c r="M356" s="1">
        <v>62</v>
      </c>
      <c r="N356" s="1" t="s">
        <v>1190</v>
      </c>
      <c r="O356" s="1">
        <v>60.5</v>
      </c>
      <c r="P356" s="1" t="s">
        <v>984</v>
      </c>
      <c r="Q356" s="1">
        <v>45</v>
      </c>
      <c r="R356" s="1" t="s">
        <v>986</v>
      </c>
      <c r="S356">
        <f>VLOOKUP(B356,[1]高三上!$B:$R,6,0)</f>
        <v>99.5</v>
      </c>
      <c r="T356" t="str">
        <f>VLOOKUP(B356,[1]高三上!$B:$R,7,0)</f>
        <v>刘玲君</v>
      </c>
      <c r="U356">
        <f>VLOOKUP(B356,[1]高三上!$B:$R,8,0)</f>
        <v>58</v>
      </c>
      <c r="V356" t="str">
        <f>VLOOKUP(B356,[1]高三上!$B:$R,9,0)</f>
        <v>陈虎林</v>
      </c>
      <c r="W356">
        <f>VLOOKUP(B356,[1]高三上!$B:$R,10,0)</f>
        <v>72.5</v>
      </c>
      <c r="X356" t="str">
        <f>VLOOKUP(B356,[1]高三上!$B:$R,11,0)</f>
        <v>姚芳淑</v>
      </c>
      <c r="Y356">
        <f>VLOOKUP(B356,[1]高三上!$B:$R,12,0)</f>
        <v>56</v>
      </c>
      <c r="Z356" t="str">
        <f>VLOOKUP(B356,[1]高三上!$B:$R,13,0)</f>
        <v>沙正芳</v>
      </c>
      <c r="AA356">
        <f>VLOOKUP(B356,[1]高三上!$B:$R,14,0)</f>
        <v>65.5</v>
      </c>
      <c r="AB356" t="str">
        <f>VLOOKUP(B356,[1]高三上!$B:$R,15,0)</f>
        <v>沙华莺</v>
      </c>
      <c r="AC356">
        <f>VLOOKUP(B356,[1]高三上!$B:$R,16,0)</f>
        <v>66</v>
      </c>
      <c r="AD356" t="str">
        <f>VLOOKUP(B356,[1]高三上!$B:$R,17,0)</f>
        <v>骆泽群</v>
      </c>
      <c r="AE356" t="str">
        <f>VLOOKUP($B356,[1]高二下!$B:$R,6,0)</f>
        <v>94.0</v>
      </c>
      <c r="AF356" t="str">
        <f>VLOOKUP($B356,[1]高二下!$B:$R,7,0)</f>
        <v>刘玲君</v>
      </c>
      <c r="AG356" t="str">
        <f>VLOOKUP($B356,[1]高二下!$B:$R,8,0)</f>
        <v>66.0</v>
      </c>
      <c r="AH356" t="str">
        <f>VLOOKUP($B356,[1]高二下!$B:$R,9,0)</f>
        <v>陈强</v>
      </c>
      <c r="AI356" t="str">
        <f>VLOOKUP($B356,[1]高二下!$B:$R,10,0)</f>
        <v>97.5</v>
      </c>
      <c r="AJ356" t="str">
        <f>VLOOKUP($B356,[1]高二下!$B:$R,11,0)</f>
        <v xml:space="preserve"> 车梦德</v>
      </c>
      <c r="AK356" t="str">
        <f>VLOOKUP($B356,[1]高二下!$B:$R,12,0)</f>
        <v>69.0</v>
      </c>
      <c r="AL356" t="str">
        <f>VLOOKUP($B356,[1]高二下!$B:$R,13,0)</f>
        <v>沙正芳</v>
      </c>
      <c r="AM356" t="str">
        <f>VLOOKUP($B356,[1]高二下!$B:$R,14,0)</f>
        <v>75.0</v>
      </c>
      <c r="AN356" t="str">
        <f>VLOOKUP($B356,[1]高二下!$B:$R,15,0)</f>
        <v>沙华莺</v>
      </c>
      <c r="AO356" t="str">
        <f>VLOOKUP($B356,[1]高二下!$B:$R,16,0)</f>
        <v>86.0</v>
      </c>
      <c r="AP356" t="str">
        <f>VLOOKUP($B356,[1]高二下!$B:$R,17,0)</f>
        <v>骆泽群</v>
      </c>
      <c r="AQ356" t="e">
        <f>VLOOKUP($B356,[2]高二上!$B:$R,6,0)</f>
        <v>#N/A</v>
      </c>
      <c r="AR356" t="e">
        <f>VLOOKUP($B356,[2]高二上!$B:$R,7,0)</f>
        <v>#N/A</v>
      </c>
      <c r="AS356" t="e">
        <f>VLOOKUP($B356,[2]高二上!$B:$R,8,0)</f>
        <v>#N/A</v>
      </c>
      <c r="AT356" t="e">
        <f>VLOOKUP($B356,[2]高二上!$B:$R,9,0)</f>
        <v>#N/A</v>
      </c>
      <c r="AU356" t="e">
        <f>VLOOKUP($B356,[2]高二上!$B:$R,10,0)</f>
        <v>#N/A</v>
      </c>
      <c r="AV356" t="e">
        <f>VLOOKUP($B356,[2]高二上!$B:$R,11,0)</f>
        <v>#N/A</v>
      </c>
      <c r="AW356" t="e">
        <f>VLOOKUP($B356,[2]高二上!$B:$R,12,0)</f>
        <v>#N/A</v>
      </c>
      <c r="AX356" t="e">
        <f>VLOOKUP($B356,[2]高二上!$B:$R,13,0)</f>
        <v>#N/A</v>
      </c>
      <c r="AY356" t="e">
        <f>VLOOKUP($B356,[2]高二上!$B:$R,14,0)</f>
        <v>#N/A</v>
      </c>
      <c r="AZ356" t="e">
        <f>VLOOKUP($B356,[2]高二上!$B:$R,15,0)</f>
        <v>#N/A</v>
      </c>
      <c r="BA356" t="e">
        <f>VLOOKUP($B356,[2]高二上!$B:$R,16,0)</f>
        <v>#N/A</v>
      </c>
      <c r="BB356" t="e">
        <f>VLOOKUP($B356,[2]高二上!$B:$R,17,0)</f>
        <v>#N/A</v>
      </c>
      <c r="BC356">
        <f>VLOOKUP($B356,[1]高一下!$B:$R,6,0)</f>
        <v>95</v>
      </c>
      <c r="BD356" t="str">
        <f>VLOOKUP($B356,[1]高一下!$B:$R,7,0)</f>
        <v>刘玲君</v>
      </c>
      <c r="BE356">
        <f>VLOOKUP($B356,[1]高一下!$B:$R,8,0)</f>
        <v>54</v>
      </c>
      <c r="BF356" t="str">
        <f>VLOOKUP($B356,[1]高一下!$B:$R,9,0)</f>
        <v>陈强</v>
      </c>
      <c r="BG356">
        <f>VLOOKUP($B356,[1]高一下!$B:$R,10,0)</f>
        <v>80</v>
      </c>
      <c r="BH356" t="str">
        <f>VLOOKUP($B356,[1]高一下!$B:$R,11,0)</f>
        <v>车梦德</v>
      </c>
      <c r="BI356">
        <f>VLOOKUP($B356,[1]高一下!$B:$R,12,0)</f>
        <v>57</v>
      </c>
      <c r="BJ356" t="str">
        <f>VLOOKUP($B356,[1]高一下!$B:$R,13,0)</f>
        <v>李华</v>
      </c>
      <c r="BK356">
        <f>VLOOKUP($B356,[1]高一下!$B:$R,14,0)</f>
        <v>80</v>
      </c>
      <c r="BL356" t="str">
        <f>VLOOKUP($B356,[1]高一下!$B:$R,15,0)</f>
        <v>徐志兵</v>
      </c>
      <c r="BM356">
        <f>VLOOKUP($B356,[1]高一下!$B:$R,16,0)</f>
        <v>89</v>
      </c>
      <c r="BN356" t="str">
        <f>VLOOKUP($B356,[1]高一下!$B:$R,17,0)</f>
        <v>骆泽群</v>
      </c>
      <c r="BO356">
        <f>VLOOKUP($B356,[1]高一上!$B:$W,5,0)</f>
        <v>75</v>
      </c>
      <c r="BP356" t="str">
        <f>VLOOKUP($B356,[1]高一上!$B:$W,6,0)</f>
        <v>刘玲君</v>
      </c>
      <c r="BQ356">
        <f>VLOOKUP($B356,[1]高一上!$B:$W,7,0)</f>
        <v>62</v>
      </c>
      <c r="BR356" t="str">
        <f>VLOOKUP($B356,[1]高一上!$B:$W,8,0)</f>
        <v>陈强</v>
      </c>
      <c r="BS356">
        <f>VLOOKUP($B356,[1]高一上!$B:$W,9,0)</f>
        <v>57</v>
      </c>
      <c r="BT356" t="str">
        <f>VLOOKUP($B356,[1]高一上!$B:$W,10,0)</f>
        <v>车梦德</v>
      </c>
      <c r="BU356">
        <f>VLOOKUP($B356,[1]高一上!$B:$W,17,0)</f>
        <v>62</v>
      </c>
      <c r="BV356" t="str">
        <f>VLOOKUP($B356,[1]高一上!$B:$W,18,0)</f>
        <v>沙正芳</v>
      </c>
      <c r="BW356">
        <f>VLOOKUP($B356,[1]高一上!$B:$W,19,0)</f>
        <v>57</v>
      </c>
      <c r="BX356" t="str">
        <f>VLOOKUP($B356,[1]高一上!$B:$W,20,0)</f>
        <v>徐志兵</v>
      </c>
      <c r="BY356">
        <f>VLOOKUP($B356,[1]高一上!$B:$W,21,0)</f>
        <v>57</v>
      </c>
      <c r="BZ356" t="str">
        <f>VLOOKUP($B356,[1]高一上!$B:$W,22,0)</f>
        <v>骆泽群</v>
      </c>
      <c r="CA356">
        <f>VLOOKUP($B356,[1]中考!$B:$N,5,0)</f>
        <v>0</v>
      </c>
      <c r="CB356">
        <f>VLOOKUP($B356,[1]中考!$B:$N,6,0)</f>
        <v>0</v>
      </c>
      <c r="CC356">
        <f>VLOOKUP($B356,[1]中考!$B:$N,7,0)</f>
        <v>0</v>
      </c>
      <c r="CD356">
        <f>VLOOKUP($B356,[1]中考!$B:$N,11,0)</f>
        <v>0</v>
      </c>
      <c r="CE356">
        <f>VLOOKUP($B356,[1]中考!$B:$N,12,0)</f>
        <v>0</v>
      </c>
      <c r="CF356">
        <f>VLOOKUP($B356,[1]中考!$B:$N,13,0)</f>
        <v>0</v>
      </c>
    </row>
    <row r="357" spans="1:84" x14ac:dyDescent="0.2">
      <c r="A357" s="1" t="s">
        <v>1191</v>
      </c>
      <c r="B357" s="1" t="s">
        <v>1192</v>
      </c>
      <c r="C357" s="1" t="s">
        <v>1186</v>
      </c>
      <c r="D357" s="1" t="s">
        <v>853</v>
      </c>
      <c r="E357" s="1" t="s">
        <v>1193</v>
      </c>
      <c r="F357" s="1">
        <v>385</v>
      </c>
      <c r="G357" s="1">
        <v>99</v>
      </c>
      <c r="H357" s="1" t="s">
        <v>978</v>
      </c>
      <c r="I357" s="1">
        <v>50</v>
      </c>
      <c r="J357" s="1" t="s">
        <v>1188</v>
      </c>
      <c r="K357" s="1">
        <v>71</v>
      </c>
      <c r="L357" s="1" t="s">
        <v>1189</v>
      </c>
      <c r="M357" s="1">
        <v>68.5</v>
      </c>
      <c r="N357" s="1" t="s">
        <v>1190</v>
      </c>
      <c r="O357" s="1">
        <v>57.5</v>
      </c>
      <c r="P357" s="1" t="s">
        <v>984</v>
      </c>
      <c r="Q357" s="1">
        <v>39</v>
      </c>
      <c r="R357" s="1" t="s">
        <v>986</v>
      </c>
      <c r="S357">
        <f>VLOOKUP(B357,[1]高三上!$B:$R,6,0)</f>
        <v>102</v>
      </c>
      <c r="T357" t="str">
        <f>VLOOKUP(B357,[1]高三上!$B:$R,7,0)</f>
        <v>刘玲君</v>
      </c>
      <c r="U357">
        <f>VLOOKUP(B357,[1]高三上!$B:$R,8,0)</f>
        <v>57.5</v>
      </c>
      <c r="V357" t="str">
        <f>VLOOKUP(B357,[1]高三上!$B:$R,9,0)</f>
        <v>陈虎林</v>
      </c>
      <c r="W357">
        <f>VLOOKUP(B357,[1]高三上!$B:$R,10,0)</f>
        <v>66.5</v>
      </c>
      <c r="X357" t="str">
        <f>VLOOKUP(B357,[1]高三上!$B:$R,11,0)</f>
        <v>姚芳淑</v>
      </c>
      <c r="Y357">
        <f>VLOOKUP(B357,[1]高三上!$B:$R,12,0)</f>
        <v>51</v>
      </c>
      <c r="Z357" t="str">
        <f>VLOOKUP(B357,[1]高三上!$B:$R,13,0)</f>
        <v>沙正芳</v>
      </c>
      <c r="AA357">
        <f>VLOOKUP(B357,[1]高三上!$B:$R,14,0)</f>
        <v>34.5</v>
      </c>
      <c r="AB357" t="str">
        <f>VLOOKUP(B357,[1]高三上!$B:$R,15,0)</f>
        <v>沙华莺</v>
      </c>
      <c r="AC357">
        <f>VLOOKUP(B357,[1]高三上!$B:$R,16,0)</f>
        <v>44</v>
      </c>
      <c r="AD357" t="str">
        <f>VLOOKUP(B357,[1]高三上!$B:$R,17,0)</f>
        <v>骆泽群</v>
      </c>
      <c r="AE357" t="str">
        <f>VLOOKUP($B357,[1]高二下!$B:$R,6,0)</f>
        <v>88.0</v>
      </c>
      <c r="AF357" t="str">
        <f>VLOOKUP($B357,[1]高二下!$B:$R,7,0)</f>
        <v>刘玲君</v>
      </c>
      <c r="AG357" t="str">
        <f>VLOOKUP($B357,[1]高二下!$B:$R,8,0)</f>
        <v>45.0</v>
      </c>
      <c r="AH357" t="str">
        <f>VLOOKUP($B357,[1]高二下!$B:$R,9,0)</f>
        <v>杜东洋</v>
      </c>
      <c r="AI357" t="str">
        <f>VLOOKUP($B357,[1]高二下!$B:$R,10,0)</f>
        <v>88.5</v>
      </c>
      <c r="AJ357" t="str">
        <f>VLOOKUP($B357,[1]高二下!$B:$R,11,0)</f>
        <v>尹英娇</v>
      </c>
      <c r="AK357" t="str">
        <f>VLOOKUP($B357,[1]高二下!$B:$R,12,0)</f>
        <v>57.0</v>
      </c>
      <c r="AL357" t="str">
        <f>VLOOKUP($B357,[1]高二下!$B:$R,13,0)</f>
        <v>向雅欣</v>
      </c>
      <c r="AM357" t="str">
        <f>VLOOKUP($B357,[1]高二下!$B:$R,14,0)</f>
        <v>55.0</v>
      </c>
      <c r="AN357" t="str">
        <f>VLOOKUP($B357,[1]高二下!$B:$R,15,0)</f>
        <v>沙华莺</v>
      </c>
      <c r="AO357" t="str">
        <f>VLOOKUP($B357,[1]高二下!$B:$R,16,0)</f>
        <v>65.0</v>
      </c>
      <c r="AP357" t="str">
        <f>VLOOKUP($B357,[1]高二下!$B:$R,17,0)</f>
        <v>骆泽群</v>
      </c>
      <c r="AQ357" t="e">
        <f>VLOOKUP($B357,[2]高二上!$B:$R,6,0)</f>
        <v>#N/A</v>
      </c>
      <c r="AR357" t="e">
        <f>VLOOKUP($B357,[2]高二上!$B:$R,7,0)</f>
        <v>#N/A</v>
      </c>
      <c r="AS357" t="e">
        <f>VLOOKUP($B357,[2]高二上!$B:$R,8,0)</f>
        <v>#N/A</v>
      </c>
      <c r="AT357" t="e">
        <f>VLOOKUP($B357,[2]高二上!$B:$R,9,0)</f>
        <v>#N/A</v>
      </c>
      <c r="AU357" t="e">
        <f>VLOOKUP($B357,[2]高二上!$B:$R,10,0)</f>
        <v>#N/A</v>
      </c>
      <c r="AV357" t="e">
        <f>VLOOKUP($B357,[2]高二上!$B:$R,11,0)</f>
        <v>#N/A</v>
      </c>
      <c r="AW357" t="e">
        <f>VLOOKUP($B357,[2]高二上!$B:$R,12,0)</f>
        <v>#N/A</v>
      </c>
      <c r="AX357" t="e">
        <f>VLOOKUP($B357,[2]高二上!$B:$R,13,0)</f>
        <v>#N/A</v>
      </c>
      <c r="AY357" t="e">
        <f>VLOOKUP($B357,[2]高二上!$B:$R,14,0)</f>
        <v>#N/A</v>
      </c>
      <c r="AZ357" t="e">
        <f>VLOOKUP($B357,[2]高二上!$B:$R,15,0)</f>
        <v>#N/A</v>
      </c>
      <c r="BA357" t="e">
        <f>VLOOKUP($B357,[2]高二上!$B:$R,16,0)</f>
        <v>#N/A</v>
      </c>
      <c r="BB357" t="e">
        <f>VLOOKUP($B357,[2]高二上!$B:$R,17,0)</f>
        <v>#N/A</v>
      </c>
      <c r="BC357">
        <f>VLOOKUP($B357,[1]高一下!$B:$R,6,0)</f>
        <v>92</v>
      </c>
      <c r="BD357" t="str">
        <f>VLOOKUP($B357,[1]高一下!$B:$R,7,0)</f>
        <v>刘玲君</v>
      </c>
      <c r="BE357">
        <f>VLOOKUP($B357,[1]高一下!$B:$R,8,0)</f>
        <v>73</v>
      </c>
      <c r="BF357" t="str">
        <f>VLOOKUP($B357,[1]高一下!$B:$R,9,0)</f>
        <v>陈强</v>
      </c>
      <c r="BG357">
        <f>VLOOKUP($B357,[1]高一下!$B:$R,10,0)</f>
        <v>55.5</v>
      </c>
      <c r="BH357" t="str">
        <f>VLOOKUP($B357,[1]高一下!$B:$R,11,0)</f>
        <v>尹英娇</v>
      </c>
      <c r="BI357">
        <f>VLOOKUP($B357,[1]高一下!$B:$R,12,0)</f>
        <v>56</v>
      </c>
      <c r="BJ357" t="str">
        <f>VLOOKUP($B357,[1]高一下!$B:$R,13,0)</f>
        <v>李华</v>
      </c>
      <c r="BK357">
        <f>VLOOKUP($B357,[1]高一下!$B:$R,14,0)</f>
        <v>64</v>
      </c>
      <c r="BL357" t="str">
        <f>VLOOKUP($B357,[1]高一下!$B:$R,15,0)</f>
        <v>沙华莺</v>
      </c>
      <c r="BM357">
        <f>VLOOKUP($B357,[1]高一下!$B:$R,16,0)</f>
        <v>50</v>
      </c>
      <c r="BN357" t="str">
        <f>VLOOKUP($B357,[1]高一下!$B:$R,17,0)</f>
        <v>骆泽群</v>
      </c>
      <c r="BO357">
        <f>VLOOKUP($B357,[1]高一上!$B:$W,5,0)</f>
        <v>93</v>
      </c>
      <c r="BP357" t="str">
        <f>VLOOKUP($B357,[1]高一上!$B:$W,6,0)</f>
        <v>叶仁芳</v>
      </c>
      <c r="BQ357">
        <f>VLOOKUP($B357,[1]高一上!$B:$W,7,0)</f>
        <v>56</v>
      </c>
      <c r="BR357" t="str">
        <f>VLOOKUP($B357,[1]高一上!$B:$W,8,0)</f>
        <v>苏朗偏初</v>
      </c>
      <c r="BS357">
        <f>VLOOKUP($B357,[1]高一上!$B:$W,9,0)</f>
        <v>69.5</v>
      </c>
      <c r="BT357" t="str">
        <f>VLOOKUP($B357,[1]高一上!$B:$W,10,0)</f>
        <v>东梅</v>
      </c>
      <c r="BU357">
        <f>VLOOKUP($B357,[1]高一上!$B:$W,17,0)</f>
        <v>55</v>
      </c>
      <c r="BV357">
        <f>VLOOKUP($B357,[1]高一上!$B:$W,18,0)</f>
        <v>0</v>
      </c>
      <c r="BW357">
        <f>VLOOKUP($B357,[1]高一上!$B:$W,19,0)</f>
        <v>51</v>
      </c>
      <c r="BX357">
        <f>VLOOKUP($B357,[1]高一上!$B:$W,20,0)</f>
        <v>0</v>
      </c>
      <c r="BY357">
        <f>VLOOKUP($B357,[1]高一上!$B:$W,21,0)</f>
        <v>51</v>
      </c>
      <c r="BZ357">
        <f>VLOOKUP($B357,[1]高一上!$B:$W,22,0)</f>
        <v>0</v>
      </c>
      <c r="CA357">
        <f>VLOOKUP($B357,[1]中考!$B:$N,5,0)</f>
        <v>103</v>
      </c>
      <c r="CB357">
        <f>VLOOKUP($B357,[1]中考!$B:$N,6,0)</f>
        <v>74</v>
      </c>
      <c r="CC357">
        <f>VLOOKUP($B357,[1]中考!$B:$N,7,0)</f>
        <v>104</v>
      </c>
      <c r="CD357">
        <f>VLOOKUP($B357,[1]中考!$B:$N,11,0)</f>
        <v>34</v>
      </c>
      <c r="CE357">
        <f>VLOOKUP($B357,[1]中考!$B:$N,12,0)</f>
        <v>33</v>
      </c>
      <c r="CF357">
        <f>VLOOKUP($B357,[1]中考!$B:$N,13,0)</f>
        <v>40</v>
      </c>
    </row>
    <row r="358" spans="1:84" x14ac:dyDescent="0.2">
      <c r="A358" s="1" t="s">
        <v>1194</v>
      </c>
      <c r="B358" s="1" t="s">
        <v>1195</v>
      </c>
      <c r="C358" s="1" t="s">
        <v>1186</v>
      </c>
      <c r="D358" s="1" t="s">
        <v>853</v>
      </c>
      <c r="E358" s="1" t="s">
        <v>1196</v>
      </c>
      <c r="F358" s="1">
        <v>416</v>
      </c>
      <c r="G358" s="1">
        <v>100</v>
      </c>
      <c r="H358" s="1" t="s">
        <v>978</v>
      </c>
      <c r="I358" s="1">
        <v>92</v>
      </c>
      <c r="J358" s="1" t="s">
        <v>1188</v>
      </c>
      <c r="K358" s="1">
        <v>77</v>
      </c>
      <c r="L358" s="1" t="s">
        <v>1189</v>
      </c>
      <c r="M358" s="1">
        <v>52</v>
      </c>
      <c r="N358" s="1" t="s">
        <v>1190</v>
      </c>
      <c r="O358" s="1">
        <v>52</v>
      </c>
      <c r="P358" s="1" t="s">
        <v>984</v>
      </c>
      <c r="Q358" s="1">
        <v>42</v>
      </c>
      <c r="R358" s="1" t="s">
        <v>986</v>
      </c>
      <c r="S358">
        <f>VLOOKUP(B358,[1]高三上!$B:$R,6,0)</f>
        <v>87</v>
      </c>
      <c r="T358" t="str">
        <f>VLOOKUP(B358,[1]高三上!$B:$R,7,0)</f>
        <v>刘玲君</v>
      </c>
      <c r="U358">
        <f>VLOOKUP(B358,[1]高三上!$B:$R,8,0)</f>
        <v>73</v>
      </c>
      <c r="V358" t="str">
        <f>VLOOKUP(B358,[1]高三上!$B:$R,9,0)</f>
        <v>陈虎林</v>
      </c>
      <c r="W358">
        <f>VLOOKUP(B358,[1]高三上!$B:$R,10,0)</f>
        <v>64.5</v>
      </c>
      <c r="X358" t="str">
        <f>VLOOKUP(B358,[1]高三上!$B:$R,11,0)</f>
        <v>姚芳淑</v>
      </c>
      <c r="Y358">
        <f>VLOOKUP(B358,[1]高三上!$B:$R,12,0)</f>
        <v>59.5</v>
      </c>
      <c r="Z358" t="str">
        <f>VLOOKUP(B358,[1]高三上!$B:$R,13,0)</f>
        <v>沙正芳</v>
      </c>
      <c r="AA358">
        <f>VLOOKUP(B358,[1]高三上!$B:$R,14,0)</f>
        <v>37</v>
      </c>
      <c r="AB358" t="str">
        <f>VLOOKUP(B358,[1]高三上!$B:$R,15,0)</f>
        <v>沙华莺</v>
      </c>
      <c r="AC358">
        <f>VLOOKUP(B358,[1]高三上!$B:$R,16,0)</f>
        <v>35</v>
      </c>
      <c r="AD358" t="str">
        <f>VLOOKUP(B358,[1]高三上!$B:$R,17,0)</f>
        <v>骆泽群</v>
      </c>
      <c r="AE358" t="str">
        <f>VLOOKUP($B358,[1]高二下!$B:$R,6,0)</f>
        <v>80.0</v>
      </c>
      <c r="AF358" t="str">
        <f>VLOOKUP($B358,[1]高二下!$B:$R,7,0)</f>
        <v>刘玲君</v>
      </c>
      <c r="AG358" t="str">
        <f>VLOOKUP($B358,[1]高二下!$B:$R,8,0)</f>
        <v>94.0</v>
      </c>
      <c r="AH358" t="str">
        <f>VLOOKUP($B358,[1]高二下!$B:$R,9,0)</f>
        <v>陈强</v>
      </c>
      <c r="AI358" t="str">
        <f>VLOOKUP($B358,[1]高二下!$B:$R,10,0)</f>
        <v>69.5</v>
      </c>
      <c r="AJ358" t="str">
        <f>VLOOKUP($B358,[1]高二下!$B:$R,11,0)</f>
        <v xml:space="preserve"> 车梦德</v>
      </c>
      <c r="AK358" t="str">
        <f>VLOOKUP($B358,[1]高二下!$B:$R,12,0)</f>
        <v>71.0</v>
      </c>
      <c r="AL358" t="str">
        <f>VLOOKUP($B358,[1]高二下!$B:$R,13,0)</f>
        <v>沙正芳</v>
      </c>
      <c r="AM358" t="str">
        <f>VLOOKUP($B358,[1]高二下!$B:$R,14,0)</f>
        <v>49.0</v>
      </c>
      <c r="AN358" t="str">
        <f>VLOOKUP($B358,[1]高二下!$B:$R,15,0)</f>
        <v>沙华莺</v>
      </c>
      <c r="AO358" t="str">
        <f>VLOOKUP($B358,[1]高二下!$B:$R,16,0)</f>
        <v>44.0</v>
      </c>
      <c r="AP358" t="str">
        <f>VLOOKUP($B358,[1]高二下!$B:$R,17,0)</f>
        <v>骆泽群</v>
      </c>
      <c r="AQ358" t="e">
        <f>VLOOKUP($B358,[2]高二上!$B:$R,6,0)</f>
        <v>#N/A</v>
      </c>
      <c r="AR358" t="e">
        <f>VLOOKUP($B358,[2]高二上!$B:$R,7,0)</f>
        <v>#N/A</v>
      </c>
      <c r="AS358" t="e">
        <f>VLOOKUP($B358,[2]高二上!$B:$R,8,0)</f>
        <v>#N/A</v>
      </c>
      <c r="AT358" t="e">
        <f>VLOOKUP($B358,[2]高二上!$B:$R,9,0)</f>
        <v>#N/A</v>
      </c>
      <c r="AU358" t="e">
        <f>VLOOKUP($B358,[2]高二上!$B:$R,10,0)</f>
        <v>#N/A</v>
      </c>
      <c r="AV358" t="e">
        <f>VLOOKUP($B358,[2]高二上!$B:$R,11,0)</f>
        <v>#N/A</v>
      </c>
      <c r="AW358" t="e">
        <f>VLOOKUP($B358,[2]高二上!$B:$R,12,0)</f>
        <v>#N/A</v>
      </c>
      <c r="AX358" t="e">
        <f>VLOOKUP($B358,[2]高二上!$B:$R,13,0)</f>
        <v>#N/A</v>
      </c>
      <c r="AY358" t="e">
        <f>VLOOKUP($B358,[2]高二上!$B:$R,14,0)</f>
        <v>#N/A</v>
      </c>
      <c r="AZ358" t="e">
        <f>VLOOKUP($B358,[2]高二上!$B:$R,15,0)</f>
        <v>#N/A</v>
      </c>
      <c r="BA358" t="e">
        <f>VLOOKUP($B358,[2]高二上!$B:$R,16,0)</f>
        <v>#N/A</v>
      </c>
      <c r="BB358" t="e">
        <f>VLOOKUP($B358,[2]高二上!$B:$R,17,0)</f>
        <v>#N/A</v>
      </c>
      <c r="BC358">
        <f>VLOOKUP($B358,[1]高一下!$B:$R,6,0)</f>
        <v>90</v>
      </c>
      <c r="BD358" t="str">
        <f>VLOOKUP($B358,[1]高一下!$B:$R,7,0)</f>
        <v>刘玲君</v>
      </c>
      <c r="BE358">
        <f>VLOOKUP($B358,[1]高一下!$B:$R,8,0)</f>
        <v>105</v>
      </c>
      <c r="BF358" t="str">
        <f>VLOOKUP($B358,[1]高一下!$B:$R,9,0)</f>
        <v>陈强</v>
      </c>
      <c r="BG358">
        <f>VLOOKUP($B358,[1]高一下!$B:$R,10,0)</f>
        <v>56.5</v>
      </c>
      <c r="BH358" t="str">
        <f>VLOOKUP($B358,[1]高一下!$B:$R,11,0)</f>
        <v>车梦德</v>
      </c>
      <c r="BI358">
        <f>VLOOKUP($B358,[1]高一下!$B:$R,12,0)</f>
        <v>66</v>
      </c>
      <c r="BJ358" t="str">
        <f>VLOOKUP($B358,[1]高一下!$B:$R,13,0)</f>
        <v>李华</v>
      </c>
      <c r="BK358">
        <f>VLOOKUP($B358,[1]高一下!$B:$R,14,0)</f>
        <v>56</v>
      </c>
      <c r="BL358" t="str">
        <f>VLOOKUP($B358,[1]高一下!$B:$R,15,0)</f>
        <v>徐志兵</v>
      </c>
      <c r="BM358">
        <f>VLOOKUP($B358,[1]高一下!$B:$R,16,0)</f>
        <v>59</v>
      </c>
      <c r="BN358" t="str">
        <f>VLOOKUP($B358,[1]高一下!$B:$R,17,0)</f>
        <v>骆泽群</v>
      </c>
      <c r="BO358">
        <f>VLOOKUP($B358,[1]高一上!$B:$W,5,0)</f>
        <v>78</v>
      </c>
      <c r="BP358" t="str">
        <f>VLOOKUP($B358,[1]高一上!$B:$W,6,0)</f>
        <v>刘玲君</v>
      </c>
      <c r="BQ358">
        <f>VLOOKUP($B358,[1]高一上!$B:$W,7,0)</f>
        <v>68</v>
      </c>
      <c r="BR358" t="str">
        <f>VLOOKUP($B358,[1]高一上!$B:$W,8,0)</f>
        <v>陈强</v>
      </c>
      <c r="BS358">
        <f>VLOOKUP($B358,[1]高一上!$B:$W,9,0)</f>
        <v>72</v>
      </c>
      <c r="BT358" t="str">
        <f>VLOOKUP($B358,[1]高一上!$B:$W,10,0)</f>
        <v>车梦德</v>
      </c>
      <c r="BU358">
        <f>VLOOKUP($B358,[1]高一上!$B:$W,17,0)</f>
        <v>63</v>
      </c>
      <c r="BV358" t="str">
        <f>VLOOKUP($B358,[1]高一上!$B:$W,18,0)</f>
        <v>沙正芳</v>
      </c>
      <c r="BW358">
        <f>VLOOKUP($B358,[1]高一上!$B:$W,19,0)</f>
        <v>34</v>
      </c>
      <c r="BX358" t="str">
        <f>VLOOKUP($B358,[1]高一上!$B:$W,20,0)</f>
        <v>徐志兵</v>
      </c>
      <c r="BY358">
        <f>VLOOKUP($B358,[1]高一上!$B:$W,21,0)</f>
        <v>34</v>
      </c>
      <c r="BZ358" t="str">
        <f>VLOOKUP($B358,[1]高一上!$B:$W,22,0)</f>
        <v>骆泽群</v>
      </c>
      <c r="CA358">
        <f>VLOOKUP($B358,[1]中考!$B:$N,5,0)</f>
        <v>100</v>
      </c>
      <c r="CB358">
        <f>VLOOKUP($B358,[1]中考!$B:$N,6,0)</f>
        <v>89</v>
      </c>
      <c r="CC358">
        <f>VLOOKUP($B358,[1]中考!$B:$N,7,0)</f>
        <v>87</v>
      </c>
      <c r="CD358">
        <f>VLOOKUP($B358,[1]中考!$B:$N,11,0)</f>
        <v>30</v>
      </c>
      <c r="CE358">
        <f>VLOOKUP($B358,[1]中考!$B:$N,12,0)</f>
        <v>21</v>
      </c>
      <c r="CF358">
        <f>VLOOKUP($B358,[1]中考!$B:$N,13,0)</f>
        <v>41</v>
      </c>
    </row>
    <row r="359" spans="1:84" x14ac:dyDescent="0.2">
      <c r="A359" s="1" t="s">
        <v>1197</v>
      </c>
      <c r="B359" s="1" t="s">
        <v>1198</v>
      </c>
      <c r="C359" s="1" t="s">
        <v>1186</v>
      </c>
      <c r="D359" s="1" t="s">
        <v>853</v>
      </c>
      <c r="E359" s="1" t="s">
        <v>1199</v>
      </c>
      <c r="F359" s="1">
        <v>370</v>
      </c>
      <c r="G359" s="1">
        <v>80</v>
      </c>
      <c r="H359" s="1" t="s">
        <v>978</v>
      </c>
      <c r="I359" s="1">
        <v>49</v>
      </c>
      <c r="J359" s="1" t="s">
        <v>1188</v>
      </c>
      <c r="K359" s="1">
        <v>73</v>
      </c>
      <c r="L359" s="1" t="s">
        <v>1189</v>
      </c>
      <c r="M359" s="1">
        <v>54</v>
      </c>
      <c r="N359" s="1" t="s">
        <v>1190</v>
      </c>
      <c r="O359" s="1">
        <v>50.5</v>
      </c>
      <c r="P359" s="1" t="s">
        <v>984</v>
      </c>
      <c r="Q359" s="1">
        <v>63</v>
      </c>
      <c r="R359" s="1" t="s">
        <v>986</v>
      </c>
      <c r="S359">
        <f>VLOOKUP(B359,[1]高三上!$B:$R,6,0)</f>
        <v>94</v>
      </c>
      <c r="T359" t="str">
        <f>VLOOKUP(B359,[1]高三上!$B:$R,7,0)</f>
        <v>刘玲君</v>
      </c>
      <c r="U359">
        <f>VLOOKUP(B359,[1]高三上!$B:$R,8,0)</f>
        <v>55</v>
      </c>
      <c r="V359" t="str">
        <f>VLOOKUP(B359,[1]高三上!$B:$R,9,0)</f>
        <v>陈虎林</v>
      </c>
      <c r="W359">
        <f>VLOOKUP(B359,[1]高三上!$B:$R,10,0)</f>
        <v>45</v>
      </c>
      <c r="X359" t="str">
        <f>VLOOKUP(B359,[1]高三上!$B:$R,11,0)</f>
        <v>姚芳淑</v>
      </c>
      <c r="Y359">
        <f>VLOOKUP(B359,[1]高三上!$B:$R,12,0)</f>
        <v>50.5</v>
      </c>
      <c r="Z359" t="str">
        <f>VLOOKUP(B359,[1]高三上!$B:$R,13,0)</f>
        <v>沙正芳</v>
      </c>
      <c r="AA359">
        <f>VLOOKUP(B359,[1]高三上!$B:$R,14,0)</f>
        <v>34</v>
      </c>
      <c r="AB359" t="str">
        <f>VLOOKUP(B359,[1]高三上!$B:$R,15,0)</f>
        <v>沙华莺</v>
      </c>
      <c r="AC359">
        <f>VLOOKUP(B359,[1]高三上!$B:$R,16,0)</f>
        <v>40</v>
      </c>
      <c r="AD359" t="str">
        <f>VLOOKUP(B359,[1]高三上!$B:$R,17,0)</f>
        <v>骆泽群</v>
      </c>
      <c r="AE359" t="str">
        <f>VLOOKUP($B359,[1]高二下!$B:$R,6,0)</f>
        <v>81.0</v>
      </c>
      <c r="AF359" t="str">
        <f>VLOOKUP($B359,[1]高二下!$B:$R,7,0)</f>
        <v>刘玲君</v>
      </c>
      <c r="AG359" t="str">
        <f>VLOOKUP($B359,[1]高二下!$B:$R,8,0)</f>
        <v>47.0</v>
      </c>
      <c r="AH359" t="str">
        <f>VLOOKUP($B359,[1]高二下!$B:$R,9,0)</f>
        <v>陈强</v>
      </c>
      <c r="AI359" t="str">
        <f>VLOOKUP($B359,[1]高二下!$B:$R,10,0)</f>
        <v>53.5</v>
      </c>
      <c r="AJ359" t="str">
        <f>VLOOKUP($B359,[1]高二下!$B:$R,11,0)</f>
        <v xml:space="preserve"> 车梦德</v>
      </c>
      <c r="AK359" t="str">
        <f>VLOOKUP($B359,[1]高二下!$B:$R,12,0)</f>
        <v>61.0</v>
      </c>
      <c r="AL359" t="str">
        <f>VLOOKUP($B359,[1]高二下!$B:$R,13,0)</f>
        <v>沙正芳</v>
      </c>
      <c r="AM359" t="str">
        <f>VLOOKUP($B359,[1]高二下!$B:$R,14,0)</f>
        <v>52.0</v>
      </c>
      <c r="AN359" t="str">
        <f>VLOOKUP($B359,[1]高二下!$B:$R,15,0)</f>
        <v>沙华莺</v>
      </c>
      <c r="AO359" t="str">
        <f>VLOOKUP($B359,[1]高二下!$B:$R,16,0)</f>
        <v>62.0</v>
      </c>
      <c r="AP359" t="str">
        <f>VLOOKUP($B359,[1]高二下!$B:$R,17,0)</f>
        <v>骆泽群</v>
      </c>
      <c r="AQ359" t="e">
        <f>VLOOKUP($B359,[2]高二上!$B:$R,6,0)</f>
        <v>#N/A</v>
      </c>
      <c r="AR359" t="e">
        <f>VLOOKUP($B359,[2]高二上!$B:$R,7,0)</f>
        <v>#N/A</v>
      </c>
      <c r="AS359" t="e">
        <f>VLOOKUP($B359,[2]高二上!$B:$R,8,0)</f>
        <v>#N/A</v>
      </c>
      <c r="AT359" t="e">
        <f>VLOOKUP($B359,[2]高二上!$B:$R,9,0)</f>
        <v>#N/A</v>
      </c>
      <c r="AU359" t="e">
        <f>VLOOKUP($B359,[2]高二上!$B:$R,10,0)</f>
        <v>#N/A</v>
      </c>
      <c r="AV359" t="e">
        <f>VLOOKUP($B359,[2]高二上!$B:$R,11,0)</f>
        <v>#N/A</v>
      </c>
      <c r="AW359" t="e">
        <f>VLOOKUP($B359,[2]高二上!$B:$R,12,0)</f>
        <v>#N/A</v>
      </c>
      <c r="AX359" t="e">
        <f>VLOOKUP($B359,[2]高二上!$B:$R,13,0)</f>
        <v>#N/A</v>
      </c>
      <c r="AY359" t="e">
        <f>VLOOKUP($B359,[2]高二上!$B:$R,14,0)</f>
        <v>#N/A</v>
      </c>
      <c r="AZ359" t="e">
        <f>VLOOKUP($B359,[2]高二上!$B:$R,15,0)</f>
        <v>#N/A</v>
      </c>
      <c r="BA359" t="e">
        <f>VLOOKUP($B359,[2]高二上!$B:$R,16,0)</f>
        <v>#N/A</v>
      </c>
      <c r="BB359" t="e">
        <f>VLOOKUP($B359,[2]高二上!$B:$R,17,0)</f>
        <v>#N/A</v>
      </c>
      <c r="BC359">
        <f>VLOOKUP($B359,[1]高一下!$B:$R,6,0)</f>
        <v>77</v>
      </c>
      <c r="BD359" t="str">
        <f>VLOOKUP($B359,[1]高一下!$B:$R,7,0)</f>
        <v>刘玲君</v>
      </c>
      <c r="BE359">
        <f>VLOOKUP($B359,[1]高一下!$B:$R,8,0)</f>
        <v>40</v>
      </c>
      <c r="BF359" t="str">
        <f>VLOOKUP($B359,[1]高一下!$B:$R,9,0)</f>
        <v>陈强</v>
      </c>
      <c r="BG359">
        <f>VLOOKUP($B359,[1]高一下!$B:$R,10,0)</f>
        <v>35</v>
      </c>
      <c r="BH359" t="str">
        <f>VLOOKUP($B359,[1]高一下!$B:$R,11,0)</f>
        <v>车梦德</v>
      </c>
      <c r="BI359">
        <f>VLOOKUP($B359,[1]高一下!$B:$R,12,0)</f>
        <v>61</v>
      </c>
      <c r="BJ359" t="str">
        <f>VLOOKUP($B359,[1]高一下!$B:$R,13,0)</f>
        <v>李华</v>
      </c>
      <c r="BK359">
        <f>VLOOKUP($B359,[1]高一下!$B:$R,14,0)</f>
        <v>61</v>
      </c>
      <c r="BL359" t="str">
        <f>VLOOKUP($B359,[1]高一下!$B:$R,15,0)</f>
        <v>徐志兵</v>
      </c>
      <c r="BM359">
        <f>VLOOKUP($B359,[1]高一下!$B:$R,16,0)</f>
        <v>52</v>
      </c>
      <c r="BN359" t="str">
        <f>VLOOKUP($B359,[1]高一下!$B:$R,17,0)</f>
        <v>骆泽群</v>
      </c>
      <c r="BO359">
        <f>VLOOKUP($B359,[1]高一上!$B:$W,5,0)</f>
        <v>76.5</v>
      </c>
      <c r="BP359" t="str">
        <f>VLOOKUP($B359,[1]高一上!$B:$W,6,0)</f>
        <v>李志友</v>
      </c>
      <c r="BQ359">
        <f>VLOOKUP($B359,[1]高一上!$B:$W,7,0)</f>
        <v>33</v>
      </c>
      <c r="BR359" t="str">
        <f>VLOOKUP($B359,[1]高一上!$B:$W,8,0)</f>
        <v>马磊</v>
      </c>
      <c r="BS359">
        <f>VLOOKUP($B359,[1]高一上!$B:$W,9,0)</f>
        <v>47.5</v>
      </c>
      <c r="BT359" t="str">
        <f>VLOOKUP($B359,[1]高一上!$B:$W,10,0)</f>
        <v>东梅</v>
      </c>
      <c r="BU359">
        <f>VLOOKUP($B359,[1]高一上!$B:$W,17,0)</f>
        <v>45</v>
      </c>
      <c r="BV359">
        <f>VLOOKUP($B359,[1]高一上!$B:$W,18,0)</f>
        <v>0</v>
      </c>
      <c r="BW359">
        <f>VLOOKUP($B359,[1]高一上!$B:$W,19,0)</f>
        <v>36</v>
      </c>
      <c r="BX359">
        <f>VLOOKUP($B359,[1]高一上!$B:$W,20,0)</f>
        <v>0</v>
      </c>
      <c r="BY359">
        <f>VLOOKUP($B359,[1]高一上!$B:$W,21,0)</f>
        <v>36</v>
      </c>
      <c r="BZ359">
        <f>VLOOKUP($B359,[1]高一上!$B:$W,22,0)</f>
        <v>0</v>
      </c>
      <c r="CA359">
        <f>VLOOKUP($B359,[1]中考!$B:$N,5,0)</f>
        <v>74</v>
      </c>
      <c r="CB359">
        <f>VLOOKUP($B359,[1]中考!$B:$N,6,0)</f>
        <v>80</v>
      </c>
      <c r="CC359">
        <f>VLOOKUP($B359,[1]中考!$B:$N,7,0)</f>
        <v>71</v>
      </c>
      <c r="CD359">
        <f>VLOOKUP($B359,[1]中考!$B:$N,11,0)</f>
        <v>34</v>
      </c>
      <c r="CE359">
        <f>VLOOKUP($B359,[1]中考!$B:$N,12,0)</f>
        <v>27</v>
      </c>
      <c r="CF359">
        <f>VLOOKUP($B359,[1]中考!$B:$N,13,0)</f>
        <v>39</v>
      </c>
    </row>
    <row r="360" spans="1:84" x14ac:dyDescent="0.2">
      <c r="A360" s="1" t="s">
        <v>1200</v>
      </c>
      <c r="B360" s="1" t="s">
        <v>1201</v>
      </c>
      <c r="C360" s="1" t="s">
        <v>1186</v>
      </c>
      <c r="D360" s="1" t="s">
        <v>853</v>
      </c>
      <c r="E360" s="1" t="s">
        <v>1202</v>
      </c>
      <c r="F360" s="1">
        <v>424</v>
      </c>
      <c r="G360" s="1">
        <v>109</v>
      </c>
      <c r="H360" s="1" t="s">
        <v>978</v>
      </c>
      <c r="I360" s="1">
        <v>48</v>
      </c>
      <c r="J360" s="1" t="s">
        <v>1188</v>
      </c>
      <c r="K360" s="1">
        <v>96</v>
      </c>
      <c r="L360" s="1" t="s">
        <v>1189</v>
      </c>
      <c r="M360" s="1">
        <v>69</v>
      </c>
      <c r="N360" s="1" t="s">
        <v>1190</v>
      </c>
      <c r="O360" s="1">
        <v>58</v>
      </c>
      <c r="P360" s="1" t="s">
        <v>984</v>
      </c>
      <c r="Q360" s="1">
        <v>44</v>
      </c>
      <c r="R360" s="1" t="s">
        <v>986</v>
      </c>
      <c r="S360">
        <f>VLOOKUP(B360,[1]高三上!$B:$R,6,0)</f>
        <v>96.5</v>
      </c>
      <c r="T360" t="str">
        <f>VLOOKUP(B360,[1]高三上!$B:$R,7,0)</f>
        <v>刘玲君</v>
      </c>
      <c r="U360">
        <f>VLOOKUP(B360,[1]高三上!$B:$R,8,0)</f>
        <v>52</v>
      </c>
      <c r="V360" t="str">
        <f>VLOOKUP(B360,[1]高三上!$B:$R,9,0)</f>
        <v>陈虎林</v>
      </c>
      <c r="W360">
        <f>VLOOKUP(B360,[1]高三上!$B:$R,10,0)</f>
        <v>92.5</v>
      </c>
      <c r="X360" t="str">
        <f>VLOOKUP(B360,[1]高三上!$B:$R,11,0)</f>
        <v>姚芳淑</v>
      </c>
      <c r="Y360">
        <f>VLOOKUP(B360,[1]高三上!$B:$R,12,0)</f>
        <v>61</v>
      </c>
      <c r="Z360" t="str">
        <f>VLOOKUP(B360,[1]高三上!$B:$R,13,0)</f>
        <v>沙正芳</v>
      </c>
      <c r="AA360">
        <f>VLOOKUP(B360,[1]高三上!$B:$R,14,0)</f>
        <v>43.5</v>
      </c>
      <c r="AB360" t="str">
        <f>VLOOKUP(B360,[1]高三上!$B:$R,15,0)</f>
        <v>沙华莺</v>
      </c>
      <c r="AC360">
        <f>VLOOKUP(B360,[1]高三上!$B:$R,16,0)</f>
        <v>34</v>
      </c>
      <c r="AD360" t="str">
        <f>VLOOKUP(B360,[1]高三上!$B:$R,17,0)</f>
        <v>骆泽群</v>
      </c>
      <c r="AE360" t="str">
        <f>VLOOKUP($B360,[1]高二下!$B:$R,6,0)</f>
        <v>93.0</v>
      </c>
      <c r="AF360" t="str">
        <f>VLOOKUP($B360,[1]高二下!$B:$R,7,0)</f>
        <v>刘玲君</v>
      </c>
      <c r="AG360" t="str">
        <f>VLOOKUP($B360,[1]高二下!$B:$R,8,0)</f>
        <v>55.0</v>
      </c>
      <c r="AH360" t="str">
        <f>VLOOKUP($B360,[1]高二下!$B:$R,9,0)</f>
        <v>陈强</v>
      </c>
      <c r="AI360" t="str">
        <f>VLOOKUP($B360,[1]高二下!$B:$R,10,0)</f>
        <v>90.0</v>
      </c>
      <c r="AJ360" t="str">
        <f>VLOOKUP($B360,[1]高二下!$B:$R,11,0)</f>
        <v xml:space="preserve"> 车梦德</v>
      </c>
      <c r="AK360" t="str">
        <f>VLOOKUP($B360,[1]高二下!$B:$R,12,0)</f>
        <v>64.0</v>
      </c>
      <c r="AL360" t="str">
        <f>VLOOKUP($B360,[1]高二下!$B:$R,13,0)</f>
        <v>沙正芳</v>
      </c>
      <c r="AM360" t="str">
        <f>VLOOKUP($B360,[1]高二下!$B:$R,14,0)</f>
        <v>60.0</v>
      </c>
      <c r="AN360" t="str">
        <f>VLOOKUP($B360,[1]高二下!$B:$R,15,0)</f>
        <v>沙华莺</v>
      </c>
      <c r="AO360" t="str">
        <f>VLOOKUP($B360,[1]高二下!$B:$R,16,0)</f>
        <v>61.0</v>
      </c>
      <c r="AP360" t="str">
        <f>VLOOKUP($B360,[1]高二下!$B:$R,17,0)</f>
        <v>骆泽群</v>
      </c>
      <c r="AQ360" t="e">
        <f>VLOOKUP($B360,[2]高二上!$B:$R,6,0)</f>
        <v>#N/A</v>
      </c>
      <c r="AR360" t="e">
        <f>VLOOKUP($B360,[2]高二上!$B:$R,7,0)</f>
        <v>#N/A</v>
      </c>
      <c r="AS360" t="e">
        <f>VLOOKUP($B360,[2]高二上!$B:$R,8,0)</f>
        <v>#N/A</v>
      </c>
      <c r="AT360" t="e">
        <f>VLOOKUP($B360,[2]高二上!$B:$R,9,0)</f>
        <v>#N/A</v>
      </c>
      <c r="AU360" t="e">
        <f>VLOOKUP($B360,[2]高二上!$B:$R,10,0)</f>
        <v>#N/A</v>
      </c>
      <c r="AV360" t="e">
        <f>VLOOKUP($B360,[2]高二上!$B:$R,11,0)</f>
        <v>#N/A</v>
      </c>
      <c r="AW360" t="e">
        <f>VLOOKUP($B360,[2]高二上!$B:$R,12,0)</f>
        <v>#N/A</v>
      </c>
      <c r="AX360" t="e">
        <f>VLOOKUP($B360,[2]高二上!$B:$R,13,0)</f>
        <v>#N/A</v>
      </c>
      <c r="AY360" t="e">
        <f>VLOOKUP($B360,[2]高二上!$B:$R,14,0)</f>
        <v>#N/A</v>
      </c>
      <c r="AZ360" t="e">
        <f>VLOOKUP($B360,[2]高二上!$B:$R,15,0)</f>
        <v>#N/A</v>
      </c>
      <c r="BA360" t="e">
        <f>VLOOKUP($B360,[2]高二上!$B:$R,16,0)</f>
        <v>#N/A</v>
      </c>
      <c r="BB360" t="e">
        <f>VLOOKUP($B360,[2]高二上!$B:$R,17,0)</f>
        <v>#N/A</v>
      </c>
      <c r="BC360">
        <f>VLOOKUP($B360,[1]高一下!$B:$R,6,0)</f>
        <v>105</v>
      </c>
      <c r="BD360" t="str">
        <f>VLOOKUP($B360,[1]高一下!$B:$R,7,0)</f>
        <v>刘玲君</v>
      </c>
      <c r="BE360">
        <f>VLOOKUP($B360,[1]高一下!$B:$R,8,0)</f>
        <v>69</v>
      </c>
      <c r="BF360" t="str">
        <f>VLOOKUP($B360,[1]高一下!$B:$R,9,0)</f>
        <v>陈强</v>
      </c>
      <c r="BG360">
        <f>VLOOKUP($B360,[1]高一下!$B:$R,10,0)</f>
        <v>64.5</v>
      </c>
      <c r="BH360" t="str">
        <f>VLOOKUP($B360,[1]高一下!$B:$R,11,0)</f>
        <v>车梦德</v>
      </c>
      <c r="BI360">
        <f>VLOOKUP($B360,[1]高一下!$B:$R,12,0)</f>
        <v>62</v>
      </c>
      <c r="BJ360" t="str">
        <f>VLOOKUP($B360,[1]高一下!$B:$R,13,0)</f>
        <v>李华</v>
      </c>
      <c r="BK360">
        <f>VLOOKUP($B360,[1]高一下!$B:$R,14,0)</f>
        <v>62</v>
      </c>
      <c r="BL360" t="str">
        <f>VLOOKUP($B360,[1]高一下!$B:$R,15,0)</f>
        <v>徐志兵</v>
      </c>
      <c r="BM360">
        <f>VLOOKUP($B360,[1]高一下!$B:$R,16,0)</f>
        <v>56</v>
      </c>
      <c r="BN360" t="str">
        <f>VLOOKUP($B360,[1]高一下!$B:$R,17,0)</f>
        <v>骆泽群</v>
      </c>
      <c r="BO360">
        <f>VLOOKUP($B360,[1]高一上!$B:$W,5,0)</f>
        <v>76</v>
      </c>
      <c r="BP360" t="str">
        <f>VLOOKUP($B360,[1]高一上!$B:$W,6,0)</f>
        <v>刘玲君</v>
      </c>
      <c r="BQ360">
        <f>VLOOKUP($B360,[1]高一上!$B:$W,7,0)</f>
        <v>46</v>
      </c>
      <c r="BR360" t="str">
        <f>VLOOKUP($B360,[1]高一上!$B:$W,8,0)</f>
        <v>陈强</v>
      </c>
      <c r="BS360">
        <f>VLOOKUP($B360,[1]高一上!$B:$W,9,0)</f>
        <v>80</v>
      </c>
      <c r="BT360" t="str">
        <f>VLOOKUP($B360,[1]高一上!$B:$W,10,0)</f>
        <v>车梦德</v>
      </c>
      <c r="BU360">
        <f>VLOOKUP($B360,[1]高一上!$B:$W,17,0)</f>
        <v>73</v>
      </c>
      <c r="BV360" t="str">
        <f>VLOOKUP($B360,[1]高一上!$B:$W,18,0)</f>
        <v>沙正芳</v>
      </c>
      <c r="BW360">
        <f>VLOOKUP($B360,[1]高一上!$B:$W,19,0)</f>
        <v>34</v>
      </c>
      <c r="BX360" t="str">
        <f>VLOOKUP($B360,[1]高一上!$B:$W,20,0)</f>
        <v>徐志兵</v>
      </c>
      <c r="BY360">
        <f>VLOOKUP($B360,[1]高一上!$B:$W,21,0)</f>
        <v>34</v>
      </c>
      <c r="BZ360" t="str">
        <f>VLOOKUP($B360,[1]高一上!$B:$W,22,0)</f>
        <v>骆泽群</v>
      </c>
      <c r="CA360">
        <f>VLOOKUP($B360,[1]中考!$B:$N,5,0)</f>
        <v>120</v>
      </c>
      <c r="CB360">
        <f>VLOOKUP($B360,[1]中考!$B:$N,6,0)</f>
        <v>68</v>
      </c>
      <c r="CC360">
        <f>VLOOKUP($B360,[1]中考!$B:$N,7,0)</f>
        <v>104</v>
      </c>
      <c r="CD360">
        <f>VLOOKUP($B360,[1]中考!$B:$N,11,0)</f>
        <v>33</v>
      </c>
      <c r="CE360">
        <f>VLOOKUP($B360,[1]中考!$B:$N,12,0)</f>
        <v>37</v>
      </c>
      <c r="CF360">
        <f>VLOOKUP($B360,[1]中考!$B:$N,13,0)</f>
        <v>34</v>
      </c>
    </row>
    <row r="361" spans="1:84" x14ac:dyDescent="0.2">
      <c r="A361" s="1" t="s">
        <v>1203</v>
      </c>
      <c r="B361" s="1" t="s">
        <v>1204</v>
      </c>
      <c r="C361" s="1" t="s">
        <v>1186</v>
      </c>
      <c r="D361" s="1" t="s">
        <v>853</v>
      </c>
      <c r="E361" s="1" t="s">
        <v>1205</v>
      </c>
      <c r="F361" s="1">
        <v>342</v>
      </c>
      <c r="G361" s="1">
        <v>83</v>
      </c>
      <c r="H361" s="1" t="s">
        <v>978</v>
      </c>
      <c r="I361" s="1">
        <v>51</v>
      </c>
      <c r="J361" s="1" t="s">
        <v>1188</v>
      </c>
      <c r="K361" s="1">
        <v>67</v>
      </c>
      <c r="L361" s="1" t="s">
        <v>1189</v>
      </c>
      <c r="M361" s="1">
        <v>58.5</v>
      </c>
      <c r="N361" s="1" t="s">
        <v>1190</v>
      </c>
      <c r="O361" s="1">
        <v>47.5</v>
      </c>
      <c r="P361" s="1" t="s">
        <v>984</v>
      </c>
      <c r="Q361" s="1">
        <v>35</v>
      </c>
      <c r="R361" s="1" t="s">
        <v>986</v>
      </c>
      <c r="S361">
        <f>VLOOKUP(B361,[1]高三上!$B:$R,6,0)</f>
        <v>102</v>
      </c>
      <c r="T361" t="str">
        <f>VLOOKUP(B361,[1]高三上!$B:$R,7,0)</f>
        <v>刘玲君</v>
      </c>
      <c r="U361">
        <f>VLOOKUP(B361,[1]高三上!$B:$R,8,0)</f>
        <v>61</v>
      </c>
      <c r="V361" t="str">
        <f>VLOOKUP(B361,[1]高三上!$B:$R,9,0)</f>
        <v>陈虎林</v>
      </c>
      <c r="W361">
        <f>VLOOKUP(B361,[1]高三上!$B:$R,10,0)</f>
        <v>51.5</v>
      </c>
      <c r="X361" t="str">
        <f>VLOOKUP(B361,[1]高三上!$B:$R,11,0)</f>
        <v>姚芳淑</v>
      </c>
      <c r="Y361">
        <f>VLOOKUP(B361,[1]高三上!$B:$R,12,0)</f>
        <v>57</v>
      </c>
      <c r="Z361" t="str">
        <f>VLOOKUP(B361,[1]高三上!$B:$R,13,0)</f>
        <v>沙正芳</v>
      </c>
      <c r="AA361">
        <f>VLOOKUP(B361,[1]高三上!$B:$R,14,0)</f>
        <v>26</v>
      </c>
      <c r="AB361" t="str">
        <f>VLOOKUP(B361,[1]高三上!$B:$R,15,0)</f>
        <v>沙华莺</v>
      </c>
      <c r="AC361">
        <f>VLOOKUP(B361,[1]高三上!$B:$R,16,0)</f>
        <v>36</v>
      </c>
      <c r="AD361" t="str">
        <f>VLOOKUP(B361,[1]高三上!$B:$R,17,0)</f>
        <v>骆泽群</v>
      </c>
      <c r="AE361" t="str">
        <f>VLOOKUP($B361,[1]高二下!$B:$R,6,0)</f>
        <v>75.0</v>
      </c>
      <c r="AF361" t="str">
        <f>VLOOKUP($B361,[1]高二下!$B:$R,7,0)</f>
        <v>刘玲君</v>
      </c>
      <c r="AG361" t="str">
        <f>VLOOKUP($B361,[1]高二下!$B:$R,8,0)</f>
        <v>51.0</v>
      </c>
      <c r="AH361" t="str">
        <f>VLOOKUP($B361,[1]高二下!$B:$R,9,0)</f>
        <v>陈强</v>
      </c>
      <c r="AI361" t="str">
        <f>VLOOKUP($B361,[1]高二下!$B:$R,10,0)</f>
        <v>66.0</v>
      </c>
      <c r="AJ361" t="str">
        <f>VLOOKUP($B361,[1]高二下!$B:$R,11,0)</f>
        <v xml:space="preserve"> 车梦德</v>
      </c>
      <c r="AK361" t="str">
        <f>VLOOKUP($B361,[1]高二下!$B:$R,12,0)</f>
        <v>65.0</v>
      </c>
      <c r="AL361" t="str">
        <f>VLOOKUP($B361,[1]高二下!$B:$R,13,0)</f>
        <v>沙正芳</v>
      </c>
      <c r="AM361" t="str">
        <f>VLOOKUP($B361,[1]高二下!$B:$R,14,0)</f>
        <v>43.0</v>
      </c>
      <c r="AN361" t="str">
        <f>VLOOKUP($B361,[1]高二下!$B:$R,15,0)</f>
        <v>沙华莺</v>
      </c>
      <c r="AO361" t="str">
        <f>VLOOKUP($B361,[1]高二下!$B:$R,16,0)</f>
        <v>49.0</v>
      </c>
      <c r="AP361" t="str">
        <f>VLOOKUP($B361,[1]高二下!$B:$R,17,0)</f>
        <v>骆泽群</v>
      </c>
      <c r="AQ361" t="e">
        <f>VLOOKUP($B361,[2]高二上!$B:$R,6,0)</f>
        <v>#N/A</v>
      </c>
      <c r="AR361" t="e">
        <f>VLOOKUP($B361,[2]高二上!$B:$R,7,0)</f>
        <v>#N/A</v>
      </c>
      <c r="AS361" t="e">
        <f>VLOOKUP($B361,[2]高二上!$B:$R,8,0)</f>
        <v>#N/A</v>
      </c>
      <c r="AT361" t="e">
        <f>VLOOKUP($B361,[2]高二上!$B:$R,9,0)</f>
        <v>#N/A</v>
      </c>
      <c r="AU361" t="e">
        <f>VLOOKUP($B361,[2]高二上!$B:$R,10,0)</f>
        <v>#N/A</v>
      </c>
      <c r="AV361" t="e">
        <f>VLOOKUP($B361,[2]高二上!$B:$R,11,0)</f>
        <v>#N/A</v>
      </c>
      <c r="AW361" t="e">
        <f>VLOOKUP($B361,[2]高二上!$B:$R,12,0)</f>
        <v>#N/A</v>
      </c>
      <c r="AX361" t="e">
        <f>VLOOKUP($B361,[2]高二上!$B:$R,13,0)</f>
        <v>#N/A</v>
      </c>
      <c r="AY361" t="e">
        <f>VLOOKUP($B361,[2]高二上!$B:$R,14,0)</f>
        <v>#N/A</v>
      </c>
      <c r="AZ361" t="e">
        <f>VLOOKUP($B361,[2]高二上!$B:$R,15,0)</f>
        <v>#N/A</v>
      </c>
      <c r="BA361" t="e">
        <f>VLOOKUP($B361,[2]高二上!$B:$R,16,0)</f>
        <v>#N/A</v>
      </c>
      <c r="BB361" t="e">
        <f>VLOOKUP($B361,[2]高二上!$B:$R,17,0)</f>
        <v>#N/A</v>
      </c>
      <c r="BC361">
        <f>VLOOKUP($B361,[1]高一下!$B:$R,6,0)</f>
        <v>89</v>
      </c>
      <c r="BD361" t="str">
        <f>VLOOKUP($B361,[1]高一下!$B:$R,7,0)</f>
        <v>刘玲君</v>
      </c>
      <c r="BE361">
        <f>VLOOKUP($B361,[1]高一下!$B:$R,8,0)</f>
        <v>41</v>
      </c>
      <c r="BF361" t="str">
        <f>VLOOKUP($B361,[1]高一下!$B:$R,9,0)</f>
        <v>陈强</v>
      </c>
      <c r="BG361">
        <f>VLOOKUP($B361,[1]高一下!$B:$R,10,0)</f>
        <v>51.5</v>
      </c>
      <c r="BH361" t="str">
        <f>VLOOKUP($B361,[1]高一下!$B:$R,11,0)</f>
        <v>车梦德</v>
      </c>
      <c r="BI361">
        <f>VLOOKUP($B361,[1]高一下!$B:$R,12,0)</f>
        <v>50</v>
      </c>
      <c r="BJ361" t="str">
        <f>VLOOKUP($B361,[1]高一下!$B:$R,13,0)</f>
        <v>李华</v>
      </c>
      <c r="BK361">
        <f>VLOOKUP($B361,[1]高一下!$B:$R,14,0)</f>
        <v>55</v>
      </c>
      <c r="BL361" t="str">
        <f>VLOOKUP($B361,[1]高一下!$B:$R,15,0)</f>
        <v>徐志兵</v>
      </c>
      <c r="BM361">
        <f>VLOOKUP($B361,[1]高一下!$B:$R,16,0)</f>
        <v>52</v>
      </c>
      <c r="BN361" t="str">
        <f>VLOOKUP($B361,[1]高一下!$B:$R,17,0)</f>
        <v>骆泽群</v>
      </c>
      <c r="BO361">
        <f>VLOOKUP($B361,[1]高一上!$B:$W,5,0)</f>
        <v>76.5</v>
      </c>
      <c r="BP361" t="str">
        <f>VLOOKUP($B361,[1]高一上!$B:$W,6,0)</f>
        <v>刘玲君</v>
      </c>
      <c r="BQ361">
        <f>VLOOKUP($B361,[1]高一上!$B:$W,7,0)</f>
        <v>40</v>
      </c>
      <c r="BR361" t="str">
        <f>VLOOKUP($B361,[1]高一上!$B:$W,8,0)</f>
        <v>陈强</v>
      </c>
      <c r="BS361">
        <f>VLOOKUP($B361,[1]高一上!$B:$W,9,0)</f>
        <v>34.5</v>
      </c>
      <c r="BT361" t="str">
        <f>VLOOKUP($B361,[1]高一上!$B:$W,10,0)</f>
        <v>车梦德</v>
      </c>
      <c r="BU361">
        <f>VLOOKUP($B361,[1]高一上!$B:$W,17,0)</f>
        <v>49</v>
      </c>
      <c r="BV361" t="str">
        <f>VLOOKUP($B361,[1]高一上!$B:$W,18,0)</f>
        <v>沙正芳</v>
      </c>
      <c r="BW361">
        <f>VLOOKUP($B361,[1]高一上!$B:$W,19,0)</f>
        <v>26</v>
      </c>
      <c r="BX361" t="str">
        <f>VLOOKUP($B361,[1]高一上!$B:$W,20,0)</f>
        <v>徐志兵</v>
      </c>
      <c r="BY361">
        <f>VLOOKUP($B361,[1]高一上!$B:$W,21,0)</f>
        <v>26</v>
      </c>
      <c r="BZ361" t="str">
        <f>VLOOKUP($B361,[1]高一上!$B:$W,22,0)</f>
        <v>骆泽群</v>
      </c>
      <c r="CA361">
        <f>VLOOKUP($B361,[1]中考!$B:$N,5,0)</f>
        <v>92</v>
      </c>
      <c r="CB361">
        <f>VLOOKUP($B361,[1]中考!$B:$N,6,0)</f>
        <v>52</v>
      </c>
      <c r="CC361">
        <f>VLOOKUP($B361,[1]中考!$B:$N,7,0)</f>
        <v>77</v>
      </c>
      <c r="CD361">
        <f>VLOOKUP($B361,[1]中考!$B:$N,11,0)</f>
        <v>36</v>
      </c>
      <c r="CE361">
        <f>VLOOKUP($B361,[1]中考!$B:$N,12,0)</f>
        <v>34</v>
      </c>
      <c r="CF361">
        <f>VLOOKUP($B361,[1]中考!$B:$N,13,0)</f>
        <v>36</v>
      </c>
    </row>
    <row r="362" spans="1:84" x14ac:dyDescent="0.2">
      <c r="A362" s="1" t="s">
        <v>1206</v>
      </c>
      <c r="B362" s="1" t="s">
        <v>1207</v>
      </c>
      <c r="C362" s="1" t="s">
        <v>1186</v>
      </c>
      <c r="D362" s="1" t="s">
        <v>853</v>
      </c>
      <c r="E362" s="1" t="s">
        <v>768</v>
      </c>
      <c r="F362" s="1">
        <v>388</v>
      </c>
      <c r="G362" s="1">
        <v>84</v>
      </c>
      <c r="H362" s="1" t="s">
        <v>978</v>
      </c>
      <c r="I362" s="1">
        <v>76</v>
      </c>
      <c r="J362" s="1" t="s">
        <v>1188</v>
      </c>
      <c r="K362" s="1">
        <v>55</v>
      </c>
      <c r="L362" s="1" t="s">
        <v>1189</v>
      </c>
      <c r="M362" s="1">
        <v>59</v>
      </c>
      <c r="N362" s="1" t="s">
        <v>1190</v>
      </c>
      <c r="O362" s="1">
        <v>60</v>
      </c>
      <c r="P362" s="1" t="s">
        <v>984</v>
      </c>
      <c r="Q362" s="1">
        <v>53.5</v>
      </c>
      <c r="R362" s="1" t="s">
        <v>986</v>
      </c>
      <c r="S362">
        <f>VLOOKUP(B362,[1]高三上!$B:$R,6,0)</f>
        <v>87</v>
      </c>
      <c r="T362" t="str">
        <f>VLOOKUP(B362,[1]高三上!$B:$R,7,0)</f>
        <v>刘玲君</v>
      </c>
      <c r="U362">
        <f>VLOOKUP(B362,[1]高三上!$B:$R,8,0)</f>
        <v>65</v>
      </c>
      <c r="V362" t="str">
        <f>VLOOKUP(B362,[1]高三上!$B:$R,9,0)</f>
        <v>陈虎林</v>
      </c>
      <c r="W362">
        <f>VLOOKUP(B362,[1]高三上!$B:$R,10,0)</f>
        <v>42.5</v>
      </c>
      <c r="X362" t="str">
        <f>VLOOKUP(B362,[1]高三上!$B:$R,11,0)</f>
        <v>姚芳淑</v>
      </c>
      <c r="Y362">
        <f>VLOOKUP(B362,[1]高三上!$B:$R,12,0)</f>
        <v>62</v>
      </c>
      <c r="Z362" t="str">
        <f>VLOOKUP(B362,[1]高三上!$B:$R,13,0)</f>
        <v>沙正芳</v>
      </c>
      <c r="AA362">
        <f>VLOOKUP(B362,[1]高三上!$B:$R,14,0)</f>
        <v>46.5</v>
      </c>
      <c r="AB362" t="str">
        <f>VLOOKUP(B362,[1]高三上!$B:$R,15,0)</f>
        <v>沙华莺</v>
      </c>
      <c r="AC362">
        <f>VLOOKUP(B362,[1]高三上!$B:$R,16,0)</f>
        <v>40</v>
      </c>
      <c r="AD362" t="str">
        <f>VLOOKUP(B362,[1]高三上!$B:$R,17,0)</f>
        <v>骆泽群</v>
      </c>
      <c r="AE362" t="str">
        <f>VLOOKUP($B362,[1]高二下!$B:$R,6,0)</f>
        <v>80.0</v>
      </c>
      <c r="AF362" t="str">
        <f>VLOOKUP($B362,[1]高二下!$B:$R,7,0)</f>
        <v>刘玲君</v>
      </c>
      <c r="AG362" t="str">
        <f>VLOOKUP($B362,[1]高二下!$B:$R,8,0)</f>
        <v>72.0</v>
      </c>
      <c r="AH362" t="str">
        <f>VLOOKUP($B362,[1]高二下!$B:$R,9,0)</f>
        <v>陈强</v>
      </c>
      <c r="AI362" t="str">
        <f>VLOOKUP($B362,[1]高二下!$B:$R,10,0)</f>
        <v>43.0</v>
      </c>
      <c r="AJ362" t="str">
        <f>VLOOKUP($B362,[1]高二下!$B:$R,11,0)</f>
        <v xml:space="preserve"> 车梦德</v>
      </c>
      <c r="AK362" t="str">
        <f>VLOOKUP($B362,[1]高二下!$B:$R,12,0)</f>
        <v>51.0</v>
      </c>
      <c r="AL362" t="str">
        <f>VLOOKUP($B362,[1]高二下!$B:$R,13,0)</f>
        <v>沙正芳</v>
      </c>
      <c r="AM362" t="str">
        <f>VLOOKUP($B362,[1]高二下!$B:$R,14,0)</f>
        <v>53.0</v>
      </c>
      <c r="AN362" t="str">
        <f>VLOOKUP($B362,[1]高二下!$B:$R,15,0)</f>
        <v>沙华莺</v>
      </c>
      <c r="AO362" t="str">
        <f>VLOOKUP($B362,[1]高二下!$B:$R,16,0)</f>
        <v>63.0</v>
      </c>
      <c r="AP362" t="str">
        <f>VLOOKUP($B362,[1]高二下!$B:$R,17,0)</f>
        <v>骆泽群</v>
      </c>
      <c r="AQ362" t="e">
        <f>VLOOKUP($B362,[2]高二上!$B:$R,6,0)</f>
        <v>#N/A</v>
      </c>
      <c r="AR362" t="e">
        <f>VLOOKUP($B362,[2]高二上!$B:$R,7,0)</f>
        <v>#N/A</v>
      </c>
      <c r="AS362" t="e">
        <f>VLOOKUP($B362,[2]高二上!$B:$R,8,0)</f>
        <v>#N/A</v>
      </c>
      <c r="AT362" t="e">
        <f>VLOOKUP($B362,[2]高二上!$B:$R,9,0)</f>
        <v>#N/A</v>
      </c>
      <c r="AU362" t="e">
        <f>VLOOKUP($B362,[2]高二上!$B:$R,10,0)</f>
        <v>#N/A</v>
      </c>
      <c r="AV362" t="e">
        <f>VLOOKUP($B362,[2]高二上!$B:$R,11,0)</f>
        <v>#N/A</v>
      </c>
      <c r="AW362" t="e">
        <f>VLOOKUP($B362,[2]高二上!$B:$R,12,0)</f>
        <v>#N/A</v>
      </c>
      <c r="AX362" t="e">
        <f>VLOOKUP($B362,[2]高二上!$B:$R,13,0)</f>
        <v>#N/A</v>
      </c>
      <c r="AY362" t="e">
        <f>VLOOKUP($B362,[2]高二上!$B:$R,14,0)</f>
        <v>#N/A</v>
      </c>
      <c r="AZ362" t="e">
        <f>VLOOKUP($B362,[2]高二上!$B:$R,15,0)</f>
        <v>#N/A</v>
      </c>
      <c r="BA362" t="e">
        <f>VLOOKUP($B362,[2]高二上!$B:$R,16,0)</f>
        <v>#N/A</v>
      </c>
      <c r="BB362" t="e">
        <f>VLOOKUP($B362,[2]高二上!$B:$R,17,0)</f>
        <v>#N/A</v>
      </c>
      <c r="BC362">
        <f>VLOOKUP($B362,[1]高一下!$B:$R,6,0)</f>
        <v>92</v>
      </c>
      <c r="BD362" t="str">
        <f>VLOOKUP($B362,[1]高一下!$B:$R,7,0)</f>
        <v>刘玲君</v>
      </c>
      <c r="BE362">
        <f>VLOOKUP($B362,[1]高一下!$B:$R,8,0)</f>
        <v>61</v>
      </c>
      <c r="BF362" t="str">
        <f>VLOOKUP($B362,[1]高一下!$B:$R,9,0)</f>
        <v>陈强</v>
      </c>
      <c r="BG362">
        <f>VLOOKUP($B362,[1]高一下!$B:$R,10,0)</f>
        <v>39</v>
      </c>
      <c r="BH362" t="str">
        <f>VLOOKUP($B362,[1]高一下!$B:$R,11,0)</f>
        <v>车梦德</v>
      </c>
      <c r="BI362">
        <f>VLOOKUP($B362,[1]高一下!$B:$R,12,0)</f>
        <v>50</v>
      </c>
      <c r="BJ362" t="str">
        <f>VLOOKUP($B362,[1]高一下!$B:$R,13,0)</f>
        <v>李华</v>
      </c>
      <c r="BK362">
        <f>VLOOKUP($B362,[1]高一下!$B:$R,14,0)</f>
        <v>66</v>
      </c>
      <c r="BL362" t="str">
        <f>VLOOKUP($B362,[1]高一下!$B:$R,15,0)</f>
        <v>徐志兵</v>
      </c>
      <c r="BM362">
        <f>VLOOKUP($B362,[1]高一下!$B:$R,16,0)</f>
        <v>70</v>
      </c>
      <c r="BN362" t="str">
        <f>VLOOKUP($B362,[1]高一下!$B:$R,17,0)</f>
        <v>骆泽群</v>
      </c>
      <c r="BO362">
        <f>VLOOKUP($B362,[1]高一上!$B:$W,5,0)</f>
        <v>70</v>
      </c>
      <c r="BP362" t="str">
        <f>VLOOKUP($B362,[1]高一上!$B:$W,6,0)</f>
        <v>刘玲君</v>
      </c>
      <c r="BQ362">
        <f>VLOOKUP($B362,[1]高一上!$B:$W,7,0)</f>
        <v>78</v>
      </c>
      <c r="BR362" t="str">
        <f>VLOOKUP($B362,[1]高一上!$B:$W,8,0)</f>
        <v>陈强</v>
      </c>
      <c r="BS362">
        <f>VLOOKUP($B362,[1]高一上!$B:$W,9,0)</f>
        <v>33</v>
      </c>
      <c r="BT362" t="str">
        <f>VLOOKUP($B362,[1]高一上!$B:$W,10,0)</f>
        <v>车梦德</v>
      </c>
      <c r="BU362">
        <f>VLOOKUP($B362,[1]高一上!$B:$W,17,0)</f>
        <v>55</v>
      </c>
      <c r="BV362" t="str">
        <f>VLOOKUP($B362,[1]高一上!$B:$W,18,0)</f>
        <v>沙正芳</v>
      </c>
      <c r="BW362">
        <f>VLOOKUP($B362,[1]高一上!$B:$W,19,0)</f>
        <v>60</v>
      </c>
      <c r="BX362" t="str">
        <f>VLOOKUP($B362,[1]高一上!$B:$W,20,0)</f>
        <v>徐志兵</v>
      </c>
      <c r="BY362">
        <f>VLOOKUP($B362,[1]高一上!$B:$W,21,0)</f>
        <v>60</v>
      </c>
      <c r="BZ362" t="str">
        <f>VLOOKUP($B362,[1]高一上!$B:$W,22,0)</f>
        <v>骆泽群</v>
      </c>
      <c r="CA362">
        <f>VLOOKUP($B362,[1]中考!$B:$N,5,0)</f>
        <v>104</v>
      </c>
      <c r="CB362">
        <f>VLOOKUP($B362,[1]中考!$B:$N,6,0)</f>
        <v>89</v>
      </c>
      <c r="CC362">
        <f>VLOOKUP($B362,[1]中考!$B:$N,7,0)</f>
        <v>53</v>
      </c>
      <c r="CD362">
        <f>VLOOKUP($B362,[1]中考!$B:$N,11,0)</f>
        <v>34</v>
      </c>
      <c r="CE362">
        <f>VLOOKUP($B362,[1]中考!$B:$N,12,0)</f>
        <v>39</v>
      </c>
      <c r="CF362">
        <f>VLOOKUP($B362,[1]中考!$B:$N,13,0)</f>
        <v>38</v>
      </c>
    </row>
    <row r="363" spans="1:84" x14ac:dyDescent="0.2">
      <c r="A363" s="1" t="s">
        <v>1208</v>
      </c>
      <c r="B363" s="1" t="s">
        <v>1209</v>
      </c>
      <c r="C363" s="1" t="s">
        <v>1186</v>
      </c>
      <c r="D363" s="1" t="s">
        <v>853</v>
      </c>
      <c r="E363" s="1" t="s">
        <v>1210</v>
      </c>
      <c r="F363" s="1">
        <v>474</v>
      </c>
      <c r="G363" s="1">
        <v>112</v>
      </c>
      <c r="H363" s="1" t="s">
        <v>978</v>
      </c>
      <c r="I363" s="1">
        <v>72</v>
      </c>
      <c r="J363" s="1" t="s">
        <v>1188</v>
      </c>
      <c r="K363" s="1">
        <v>117</v>
      </c>
      <c r="L363" s="1" t="s">
        <v>1189</v>
      </c>
      <c r="M363" s="1">
        <v>67.5</v>
      </c>
      <c r="N363" s="1" t="s">
        <v>1190</v>
      </c>
      <c r="O363" s="1">
        <v>60.5</v>
      </c>
      <c r="P363" s="1" t="s">
        <v>984</v>
      </c>
      <c r="Q363" s="1">
        <v>45</v>
      </c>
      <c r="R363" s="1" t="s">
        <v>986</v>
      </c>
      <c r="S363">
        <f>VLOOKUP(B363,[1]高三上!$B:$R,6,0)</f>
        <v>96</v>
      </c>
      <c r="T363" t="str">
        <f>VLOOKUP(B363,[1]高三上!$B:$R,7,0)</f>
        <v>刘玲君</v>
      </c>
      <c r="U363">
        <f>VLOOKUP(B363,[1]高三上!$B:$R,8,0)</f>
        <v>86</v>
      </c>
      <c r="V363" t="str">
        <f>VLOOKUP(B363,[1]高三上!$B:$R,9,0)</f>
        <v>陈虎林</v>
      </c>
      <c r="W363">
        <f>VLOOKUP(B363,[1]高三上!$B:$R,10,0)</f>
        <v>100.5</v>
      </c>
      <c r="X363" t="str">
        <f>VLOOKUP(B363,[1]高三上!$B:$R,11,0)</f>
        <v>姚芳淑</v>
      </c>
      <c r="Y363">
        <f>VLOOKUP(B363,[1]高三上!$B:$R,12,0)</f>
        <v>71.5</v>
      </c>
      <c r="Z363" t="str">
        <f>VLOOKUP(B363,[1]高三上!$B:$R,13,0)</f>
        <v>沙正芳</v>
      </c>
      <c r="AA363">
        <f>VLOOKUP(B363,[1]高三上!$B:$R,14,0)</f>
        <v>67</v>
      </c>
      <c r="AB363" t="str">
        <f>VLOOKUP(B363,[1]高三上!$B:$R,15,0)</f>
        <v>沙华莺</v>
      </c>
      <c r="AC363">
        <f>VLOOKUP(B363,[1]高三上!$B:$R,16,0)</f>
        <v>61</v>
      </c>
      <c r="AD363" t="str">
        <f>VLOOKUP(B363,[1]高三上!$B:$R,17,0)</f>
        <v>骆泽群</v>
      </c>
      <c r="AE363" t="str">
        <f>VLOOKUP($B363,[1]高二下!$B:$R,6,0)</f>
        <v>95.0</v>
      </c>
      <c r="AF363" t="str">
        <f>VLOOKUP($B363,[1]高二下!$B:$R,7,0)</f>
        <v>刘玲君</v>
      </c>
      <c r="AG363" t="str">
        <f>VLOOKUP($B363,[1]高二下!$B:$R,8,0)</f>
        <v>74.0</v>
      </c>
      <c r="AH363" t="str">
        <f>VLOOKUP($B363,[1]高二下!$B:$R,9,0)</f>
        <v>陈强</v>
      </c>
      <c r="AI363" t="str">
        <f>VLOOKUP($B363,[1]高二下!$B:$R,10,0)</f>
        <v>93.0</v>
      </c>
      <c r="AJ363" t="str">
        <f>VLOOKUP($B363,[1]高二下!$B:$R,11,0)</f>
        <v xml:space="preserve"> 车梦德</v>
      </c>
      <c r="AK363" t="str">
        <f>VLOOKUP($B363,[1]高二下!$B:$R,12,0)</f>
        <v>86.0</v>
      </c>
      <c r="AL363" t="str">
        <f>VLOOKUP($B363,[1]高二下!$B:$R,13,0)</f>
        <v>沙正芳</v>
      </c>
      <c r="AM363" t="str">
        <f>VLOOKUP($B363,[1]高二下!$B:$R,14,0)</f>
        <v>64.0</v>
      </c>
      <c r="AN363" t="str">
        <f>VLOOKUP($B363,[1]高二下!$B:$R,15,0)</f>
        <v>沙华莺</v>
      </c>
      <c r="AO363" t="str">
        <f>VLOOKUP($B363,[1]高二下!$B:$R,16,0)</f>
        <v>72.0</v>
      </c>
      <c r="AP363" t="str">
        <f>VLOOKUP($B363,[1]高二下!$B:$R,17,0)</f>
        <v>骆泽群</v>
      </c>
      <c r="AQ363" t="e">
        <f>VLOOKUP($B363,[2]高二上!$B:$R,6,0)</f>
        <v>#N/A</v>
      </c>
      <c r="AR363" t="e">
        <f>VLOOKUP($B363,[2]高二上!$B:$R,7,0)</f>
        <v>#N/A</v>
      </c>
      <c r="AS363" t="e">
        <f>VLOOKUP($B363,[2]高二上!$B:$R,8,0)</f>
        <v>#N/A</v>
      </c>
      <c r="AT363" t="e">
        <f>VLOOKUP($B363,[2]高二上!$B:$R,9,0)</f>
        <v>#N/A</v>
      </c>
      <c r="AU363" t="e">
        <f>VLOOKUP($B363,[2]高二上!$B:$R,10,0)</f>
        <v>#N/A</v>
      </c>
      <c r="AV363" t="e">
        <f>VLOOKUP($B363,[2]高二上!$B:$R,11,0)</f>
        <v>#N/A</v>
      </c>
      <c r="AW363" t="e">
        <f>VLOOKUP($B363,[2]高二上!$B:$R,12,0)</f>
        <v>#N/A</v>
      </c>
      <c r="AX363" t="e">
        <f>VLOOKUP($B363,[2]高二上!$B:$R,13,0)</f>
        <v>#N/A</v>
      </c>
      <c r="AY363" t="e">
        <f>VLOOKUP($B363,[2]高二上!$B:$R,14,0)</f>
        <v>#N/A</v>
      </c>
      <c r="AZ363" t="e">
        <f>VLOOKUP($B363,[2]高二上!$B:$R,15,0)</f>
        <v>#N/A</v>
      </c>
      <c r="BA363" t="e">
        <f>VLOOKUP($B363,[2]高二上!$B:$R,16,0)</f>
        <v>#N/A</v>
      </c>
      <c r="BB363" t="e">
        <f>VLOOKUP($B363,[2]高二上!$B:$R,17,0)</f>
        <v>#N/A</v>
      </c>
      <c r="BC363">
        <f>VLOOKUP($B363,[1]高一下!$B:$R,6,0)</f>
        <v>84</v>
      </c>
      <c r="BD363" t="str">
        <f>VLOOKUP($B363,[1]高一下!$B:$R,7,0)</f>
        <v>刘玲君</v>
      </c>
      <c r="BE363">
        <f>VLOOKUP($B363,[1]高一下!$B:$R,8,0)</f>
        <v>97</v>
      </c>
      <c r="BF363" t="str">
        <f>VLOOKUP($B363,[1]高一下!$B:$R,9,0)</f>
        <v>陈强</v>
      </c>
      <c r="BG363">
        <f>VLOOKUP($B363,[1]高一下!$B:$R,10,0)</f>
        <v>86.5</v>
      </c>
      <c r="BH363" t="str">
        <f>VLOOKUP($B363,[1]高一下!$B:$R,11,0)</f>
        <v>车梦德</v>
      </c>
      <c r="BI363">
        <f>VLOOKUP($B363,[1]高一下!$B:$R,12,0)</f>
        <v>72</v>
      </c>
      <c r="BJ363" t="str">
        <f>VLOOKUP($B363,[1]高一下!$B:$R,13,0)</f>
        <v>李华</v>
      </c>
      <c r="BK363">
        <f>VLOOKUP($B363,[1]高一下!$B:$R,14,0)</f>
        <v>68</v>
      </c>
      <c r="BL363" t="str">
        <f>VLOOKUP($B363,[1]高一下!$B:$R,15,0)</f>
        <v>徐志兵</v>
      </c>
      <c r="BM363">
        <f>VLOOKUP($B363,[1]高一下!$B:$R,16,0)</f>
        <v>72</v>
      </c>
      <c r="BN363" t="str">
        <f>VLOOKUP($B363,[1]高一下!$B:$R,17,0)</f>
        <v>骆泽群</v>
      </c>
      <c r="BO363">
        <f>VLOOKUP($B363,[1]高一上!$B:$W,5,0)</f>
        <v>83.5</v>
      </c>
      <c r="BP363" t="str">
        <f>VLOOKUP($B363,[1]高一上!$B:$W,6,0)</f>
        <v>刘玲君</v>
      </c>
      <c r="BQ363">
        <f>VLOOKUP($B363,[1]高一上!$B:$W,7,0)</f>
        <v>59</v>
      </c>
      <c r="BR363" t="str">
        <f>VLOOKUP($B363,[1]高一上!$B:$W,8,0)</f>
        <v>陈强</v>
      </c>
      <c r="BS363">
        <f>VLOOKUP($B363,[1]高一上!$B:$W,9,0)</f>
        <v>81.5</v>
      </c>
      <c r="BT363" t="str">
        <f>VLOOKUP($B363,[1]高一上!$B:$W,10,0)</f>
        <v>车梦德</v>
      </c>
      <c r="BU363">
        <f>VLOOKUP($B363,[1]高一上!$B:$W,17,0)</f>
        <v>61</v>
      </c>
      <c r="BV363" t="str">
        <f>VLOOKUP($B363,[1]高一上!$B:$W,18,0)</f>
        <v>沙正芳</v>
      </c>
      <c r="BW363">
        <f>VLOOKUP($B363,[1]高一上!$B:$W,19,0)</f>
        <v>54</v>
      </c>
      <c r="BX363" t="str">
        <f>VLOOKUP($B363,[1]高一上!$B:$W,20,0)</f>
        <v>徐志兵</v>
      </c>
      <c r="BY363">
        <f>VLOOKUP($B363,[1]高一上!$B:$W,21,0)</f>
        <v>54</v>
      </c>
      <c r="BZ363" t="str">
        <f>VLOOKUP($B363,[1]高一上!$B:$W,22,0)</f>
        <v>骆泽群</v>
      </c>
      <c r="CA363">
        <f>VLOOKUP($B363,[1]中考!$B:$N,5,0)</f>
        <v>111</v>
      </c>
      <c r="CB363">
        <f>VLOOKUP($B363,[1]中考!$B:$N,6,0)</f>
        <v>62</v>
      </c>
      <c r="CC363">
        <f>VLOOKUP($B363,[1]中考!$B:$N,7,0)</f>
        <v>117</v>
      </c>
      <c r="CD363">
        <f>VLOOKUP($B363,[1]中考!$B:$N,11,0)</f>
        <v>30</v>
      </c>
      <c r="CE363">
        <f>VLOOKUP($B363,[1]中考!$B:$N,12,0)</f>
        <v>38</v>
      </c>
      <c r="CF363">
        <f>VLOOKUP($B363,[1]中考!$B:$N,13,0)</f>
        <v>44</v>
      </c>
    </row>
    <row r="364" spans="1:84" x14ac:dyDescent="0.2">
      <c r="A364" s="1" t="s">
        <v>1211</v>
      </c>
      <c r="B364" s="1" t="s">
        <v>1212</v>
      </c>
      <c r="C364" s="1" t="s">
        <v>1186</v>
      </c>
      <c r="D364" s="1" t="s">
        <v>853</v>
      </c>
      <c r="E364" s="1" t="s">
        <v>1213</v>
      </c>
      <c r="F364" s="1">
        <v>397</v>
      </c>
      <c r="G364" s="1">
        <v>99</v>
      </c>
      <c r="H364" s="1" t="s">
        <v>978</v>
      </c>
      <c r="I364" s="1">
        <v>53</v>
      </c>
      <c r="J364" s="1" t="s">
        <v>1188</v>
      </c>
      <c r="K364" s="1">
        <v>90</v>
      </c>
      <c r="L364" s="1" t="s">
        <v>1189</v>
      </c>
      <c r="M364" s="1">
        <v>64</v>
      </c>
      <c r="N364" s="1" t="s">
        <v>1190</v>
      </c>
      <c r="O364" s="1">
        <v>50</v>
      </c>
      <c r="P364" s="1" t="s">
        <v>984</v>
      </c>
      <c r="Q364" s="1">
        <v>41</v>
      </c>
      <c r="R364" s="1" t="s">
        <v>986</v>
      </c>
      <c r="S364">
        <f>VLOOKUP(B364,[1]高三上!$B:$R,6,0)</f>
        <v>91.5</v>
      </c>
      <c r="T364" t="str">
        <f>VLOOKUP(B364,[1]高三上!$B:$R,7,0)</f>
        <v>刘玲君</v>
      </c>
      <c r="U364">
        <f>VLOOKUP(B364,[1]高三上!$B:$R,8,0)</f>
        <v>55</v>
      </c>
      <c r="V364" t="str">
        <f>VLOOKUP(B364,[1]高三上!$B:$R,9,0)</f>
        <v>陈虎林</v>
      </c>
      <c r="W364">
        <f>VLOOKUP(B364,[1]高三上!$B:$R,10,0)</f>
        <v>60</v>
      </c>
      <c r="X364" t="str">
        <f>VLOOKUP(B364,[1]高三上!$B:$R,11,0)</f>
        <v>姚芳淑</v>
      </c>
      <c r="Y364">
        <f>VLOOKUP(B364,[1]高三上!$B:$R,12,0)</f>
        <v>57</v>
      </c>
      <c r="Z364" t="str">
        <f>VLOOKUP(B364,[1]高三上!$B:$R,13,0)</f>
        <v>沙正芳</v>
      </c>
      <c r="AA364">
        <f>VLOOKUP(B364,[1]高三上!$B:$R,14,0)</f>
        <v>54.5</v>
      </c>
      <c r="AB364" t="str">
        <f>VLOOKUP(B364,[1]高三上!$B:$R,15,0)</f>
        <v>沙华莺</v>
      </c>
      <c r="AC364">
        <f>VLOOKUP(B364,[1]高三上!$B:$R,16,0)</f>
        <v>51</v>
      </c>
      <c r="AD364" t="str">
        <f>VLOOKUP(B364,[1]高三上!$B:$R,17,0)</f>
        <v>骆泽群</v>
      </c>
      <c r="AE364" t="str">
        <f>VLOOKUP($B364,[1]高二下!$B:$R,6,0)</f>
        <v>86.0</v>
      </c>
      <c r="AF364" t="str">
        <f>VLOOKUP($B364,[1]高二下!$B:$R,7,0)</f>
        <v>刘玲君</v>
      </c>
      <c r="AG364" t="str">
        <f>VLOOKUP($B364,[1]高二下!$B:$R,8,0)</f>
        <v>62.0</v>
      </c>
      <c r="AH364" t="str">
        <f>VLOOKUP($B364,[1]高二下!$B:$R,9,0)</f>
        <v>陈强</v>
      </c>
      <c r="AI364" t="str">
        <f>VLOOKUP($B364,[1]高二下!$B:$R,10,0)</f>
        <v>75.0</v>
      </c>
      <c r="AJ364" t="str">
        <f>VLOOKUP($B364,[1]高二下!$B:$R,11,0)</f>
        <v xml:space="preserve"> 车梦德</v>
      </c>
      <c r="AK364" t="str">
        <f>VLOOKUP($B364,[1]高二下!$B:$R,12,0)</f>
        <v>55.0</v>
      </c>
      <c r="AL364" t="str">
        <f>VLOOKUP($B364,[1]高二下!$B:$R,13,0)</f>
        <v>沙正芳</v>
      </c>
      <c r="AM364" t="str">
        <f>VLOOKUP($B364,[1]高二下!$B:$R,14,0)</f>
        <v>56.0</v>
      </c>
      <c r="AN364" t="str">
        <f>VLOOKUP($B364,[1]高二下!$B:$R,15,0)</f>
        <v>沙华莺</v>
      </c>
      <c r="AO364" t="str">
        <f>VLOOKUP($B364,[1]高二下!$B:$R,16,0)</f>
        <v>53.0</v>
      </c>
      <c r="AP364" t="str">
        <f>VLOOKUP($B364,[1]高二下!$B:$R,17,0)</f>
        <v>骆泽群</v>
      </c>
      <c r="AQ364" t="e">
        <f>VLOOKUP($B364,[2]高二上!$B:$R,6,0)</f>
        <v>#N/A</v>
      </c>
      <c r="AR364" t="e">
        <f>VLOOKUP($B364,[2]高二上!$B:$R,7,0)</f>
        <v>#N/A</v>
      </c>
      <c r="AS364" t="e">
        <f>VLOOKUP($B364,[2]高二上!$B:$R,8,0)</f>
        <v>#N/A</v>
      </c>
      <c r="AT364" t="e">
        <f>VLOOKUP($B364,[2]高二上!$B:$R,9,0)</f>
        <v>#N/A</v>
      </c>
      <c r="AU364" t="e">
        <f>VLOOKUP($B364,[2]高二上!$B:$R,10,0)</f>
        <v>#N/A</v>
      </c>
      <c r="AV364" t="e">
        <f>VLOOKUP($B364,[2]高二上!$B:$R,11,0)</f>
        <v>#N/A</v>
      </c>
      <c r="AW364" t="e">
        <f>VLOOKUP($B364,[2]高二上!$B:$R,12,0)</f>
        <v>#N/A</v>
      </c>
      <c r="AX364" t="e">
        <f>VLOOKUP($B364,[2]高二上!$B:$R,13,0)</f>
        <v>#N/A</v>
      </c>
      <c r="AY364" t="e">
        <f>VLOOKUP($B364,[2]高二上!$B:$R,14,0)</f>
        <v>#N/A</v>
      </c>
      <c r="AZ364" t="e">
        <f>VLOOKUP($B364,[2]高二上!$B:$R,15,0)</f>
        <v>#N/A</v>
      </c>
      <c r="BA364" t="e">
        <f>VLOOKUP($B364,[2]高二上!$B:$R,16,0)</f>
        <v>#N/A</v>
      </c>
      <c r="BB364" t="e">
        <f>VLOOKUP($B364,[2]高二上!$B:$R,17,0)</f>
        <v>#N/A</v>
      </c>
      <c r="BC364">
        <f>VLOOKUP($B364,[1]高一下!$B:$R,6,0)</f>
        <v>101</v>
      </c>
      <c r="BD364" t="str">
        <f>VLOOKUP($B364,[1]高一下!$B:$R,7,0)</f>
        <v>刘玲君</v>
      </c>
      <c r="BE364">
        <f>VLOOKUP($B364,[1]高一下!$B:$R,8,0)</f>
        <v>86</v>
      </c>
      <c r="BF364" t="str">
        <f>VLOOKUP($B364,[1]高一下!$B:$R,9,0)</f>
        <v>陈强</v>
      </c>
      <c r="BG364">
        <f>VLOOKUP($B364,[1]高一下!$B:$R,10,0)</f>
        <v>57.5</v>
      </c>
      <c r="BH364" t="str">
        <f>VLOOKUP($B364,[1]高一下!$B:$R,11,0)</f>
        <v>车梦德</v>
      </c>
      <c r="BI364">
        <f>VLOOKUP($B364,[1]高一下!$B:$R,12,0)</f>
        <v>62</v>
      </c>
      <c r="BJ364" t="str">
        <f>VLOOKUP($B364,[1]高一下!$B:$R,13,0)</f>
        <v>李华</v>
      </c>
      <c r="BK364">
        <f>VLOOKUP($B364,[1]高一下!$B:$R,14,0)</f>
        <v>63</v>
      </c>
      <c r="BL364" t="str">
        <f>VLOOKUP($B364,[1]高一下!$B:$R,15,0)</f>
        <v>徐志兵</v>
      </c>
      <c r="BM364">
        <f>VLOOKUP($B364,[1]高一下!$B:$R,16,0)</f>
        <v>57</v>
      </c>
      <c r="BN364" t="str">
        <f>VLOOKUP($B364,[1]高一下!$B:$R,17,0)</f>
        <v>骆泽群</v>
      </c>
      <c r="BO364">
        <f>VLOOKUP($B364,[1]高一上!$B:$W,5,0)</f>
        <v>84</v>
      </c>
      <c r="BP364" t="str">
        <f>VLOOKUP($B364,[1]高一上!$B:$W,6,0)</f>
        <v>曹霞</v>
      </c>
      <c r="BQ364">
        <f>VLOOKUP($B364,[1]高一上!$B:$W,7,0)</f>
        <v>47</v>
      </c>
      <c r="BR364" t="str">
        <f>VLOOKUP($B364,[1]高一上!$B:$W,8,0)</f>
        <v>次儿祝玛</v>
      </c>
      <c r="BS364">
        <f>VLOOKUP($B364,[1]高一上!$B:$W,9,0)</f>
        <v>71</v>
      </c>
      <c r="BT364" t="str">
        <f>VLOOKUP($B364,[1]高一上!$B:$W,10,0)</f>
        <v>肖秀秀</v>
      </c>
      <c r="BU364">
        <f>VLOOKUP($B364,[1]高一上!$B:$W,17,0)</f>
        <v>59</v>
      </c>
      <c r="BV364">
        <f>VLOOKUP($B364,[1]高一上!$B:$W,18,0)</f>
        <v>0</v>
      </c>
      <c r="BW364">
        <f>VLOOKUP($B364,[1]高一上!$B:$W,19,0)</f>
        <v>48</v>
      </c>
      <c r="BX364">
        <f>VLOOKUP($B364,[1]高一上!$B:$W,20,0)</f>
        <v>0</v>
      </c>
      <c r="BY364">
        <f>VLOOKUP($B364,[1]高一上!$B:$W,21,0)</f>
        <v>48</v>
      </c>
      <c r="BZ364">
        <f>VLOOKUP($B364,[1]高一上!$B:$W,22,0)</f>
        <v>0</v>
      </c>
      <c r="CA364">
        <f>VLOOKUP($B364,[1]中考!$B:$N,5,0)</f>
        <v>106</v>
      </c>
      <c r="CB364">
        <f>VLOOKUP($B364,[1]中考!$B:$N,6,0)</f>
        <v>62</v>
      </c>
      <c r="CC364">
        <f>VLOOKUP($B364,[1]中考!$B:$N,7,0)</f>
        <v>108</v>
      </c>
      <c r="CD364">
        <f>VLOOKUP($B364,[1]中考!$B:$N,11,0)</f>
        <v>30</v>
      </c>
      <c r="CE364">
        <f>VLOOKUP($B364,[1]中考!$B:$N,12,0)</f>
        <v>25</v>
      </c>
      <c r="CF364">
        <f>VLOOKUP($B364,[1]中考!$B:$N,13,0)</f>
        <v>43</v>
      </c>
    </row>
    <row r="365" spans="1:84" x14ac:dyDescent="0.2">
      <c r="A365" s="1" t="s">
        <v>1214</v>
      </c>
      <c r="B365" s="1" t="s">
        <v>1215</v>
      </c>
      <c r="C365" s="1" t="s">
        <v>1186</v>
      </c>
      <c r="D365" s="1" t="s">
        <v>853</v>
      </c>
      <c r="E365" s="1" t="s">
        <v>1216</v>
      </c>
      <c r="F365" s="1">
        <v>417</v>
      </c>
      <c r="G365" s="1">
        <v>95</v>
      </c>
      <c r="H365" s="1" t="s">
        <v>978</v>
      </c>
      <c r="I365" s="1">
        <v>79</v>
      </c>
      <c r="J365" s="1" t="s">
        <v>1188</v>
      </c>
      <c r="K365" s="1">
        <v>93</v>
      </c>
      <c r="L365" s="1" t="s">
        <v>1189</v>
      </c>
      <c r="M365" s="1">
        <v>56.5</v>
      </c>
      <c r="N365" s="1" t="s">
        <v>1190</v>
      </c>
      <c r="O365" s="1">
        <v>48</v>
      </c>
      <c r="P365" s="1" t="s">
        <v>984</v>
      </c>
      <c r="Q365" s="1">
        <v>45</v>
      </c>
      <c r="R365" s="1" t="s">
        <v>986</v>
      </c>
      <c r="S365">
        <f>VLOOKUP(B365,[1]高三上!$B:$R,6,0)</f>
        <v>98.5</v>
      </c>
      <c r="T365" t="str">
        <f>VLOOKUP(B365,[1]高三上!$B:$R,7,0)</f>
        <v>刘玲君</v>
      </c>
      <c r="U365">
        <f>VLOOKUP(B365,[1]高三上!$B:$R,8,0)</f>
        <v>78</v>
      </c>
      <c r="V365" t="str">
        <f>VLOOKUP(B365,[1]高三上!$B:$R,9,0)</f>
        <v>陈虎林</v>
      </c>
      <c r="W365">
        <f>VLOOKUP(B365,[1]高三上!$B:$R,10,0)</f>
        <v>71.5</v>
      </c>
      <c r="X365" t="str">
        <f>VLOOKUP(B365,[1]高三上!$B:$R,11,0)</f>
        <v>姚芳淑</v>
      </c>
      <c r="Y365">
        <f>VLOOKUP(B365,[1]高三上!$B:$R,12,0)</f>
        <v>50</v>
      </c>
      <c r="Z365" t="str">
        <f>VLOOKUP(B365,[1]高三上!$B:$R,13,0)</f>
        <v>沙正芳</v>
      </c>
      <c r="AA365">
        <f>VLOOKUP(B365,[1]高三上!$B:$R,14,0)</f>
        <v>27.5</v>
      </c>
      <c r="AB365" t="str">
        <f>VLOOKUP(B365,[1]高三上!$B:$R,15,0)</f>
        <v>沙华莺</v>
      </c>
      <c r="AC365">
        <f>VLOOKUP(B365,[1]高三上!$B:$R,16,0)</f>
        <v>34</v>
      </c>
      <c r="AD365" t="str">
        <f>VLOOKUP(B365,[1]高三上!$B:$R,17,0)</f>
        <v>骆泽群</v>
      </c>
      <c r="AE365" t="str">
        <f>VLOOKUP($B365,[1]高二下!$B:$R,6,0)</f>
        <v>86.0</v>
      </c>
      <c r="AF365" t="str">
        <f>VLOOKUP($B365,[1]高二下!$B:$R,7,0)</f>
        <v>刘玲君</v>
      </c>
      <c r="AG365" t="str">
        <f>VLOOKUP($B365,[1]高二下!$B:$R,8,0)</f>
        <v>83.0</v>
      </c>
      <c r="AH365" t="str">
        <f>VLOOKUP($B365,[1]高二下!$B:$R,9,0)</f>
        <v>陈强</v>
      </c>
      <c r="AI365" t="str">
        <f>VLOOKUP($B365,[1]高二下!$B:$R,10,0)</f>
        <v>73.0</v>
      </c>
      <c r="AJ365" t="str">
        <f>VLOOKUP($B365,[1]高二下!$B:$R,11,0)</f>
        <v xml:space="preserve"> 车梦德</v>
      </c>
      <c r="AK365" t="str">
        <f>VLOOKUP($B365,[1]高二下!$B:$R,12,0)</f>
        <v>68.0</v>
      </c>
      <c r="AL365" t="str">
        <f>VLOOKUP($B365,[1]高二下!$B:$R,13,0)</f>
        <v>沙正芳</v>
      </c>
      <c r="AM365" t="str">
        <f>VLOOKUP($B365,[1]高二下!$B:$R,14,0)</f>
        <v>50.0</v>
      </c>
      <c r="AN365" t="str">
        <f>VLOOKUP($B365,[1]高二下!$B:$R,15,0)</f>
        <v>沙华莺</v>
      </c>
      <c r="AO365" t="str">
        <f>VLOOKUP($B365,[1]高二下!$B:$R,16,0)</f>
        <v>57.0</v>
      </c>
      <c r="AP365" t="str">
        <f>VLOOKUP($B365,[1]高二下!$B:$R,17,0)</f>
        <v>骆泽群</v>
      </c>
      <c r="AQ365" t="e">
        <f>VLOOKUP($B365,[2]高二上!$B:$R,6,0)</f>
        <v>#N/A</v>
      </c>
      <c r="AR365" t="e">
        <f>VLOOKUP($B365,[2]高二上!$B:$R,7,0)</f>
        <v>#N/A</v>
      </c>
      <c r="AS365" t="e">
        <f>VLOOKUP($B365,[2]高二上!$B:$R,8,0)</f>
        <v>#N/A</v>
      </c>
      <c r="AT365" t="e">
        <f>VLOOKUP($B365,[2]高二上!$B:$R,9,0)</f>
        <v>#N/A</v>
      </c>
      <c r="AU365" t="e">
        <f>VLOOKUP($B365,[2]高二上!$B:$R,10,0)</f>
        <v>#N/A</v>
      </c>
      <c r="AV365" t="e">
        <f>VLOOKUP($B365,[2]高二上!$B:$R,11,0)</f>
        <v>#N/A</v>
      </c>
      <c r="AW365" t="e">
        <f>VLOOKUP($B365,[2]高二上!$B:$R,12,0)</f>
        <v>#N/A</v>
      </c>
      <c r="AX365" t="e">
        <f>VLOOKUP($B365,[2]高二上!$B:$R,13,0)</f>
        <v>#N/A</v>
      </c>
      <c r="AY365" t="e">
        <f>VLOOKUP($B365,[2]高二上!$B:$R,14,0)</f>
        <v>#N/A</v>
      </c>
      <c r="AZ365" t="e">
        <f>VLOOKUP($B365,[2]高二上!$B:$R,15,0)</f>
        <v>#N/A</v>
      </c>
      <c r="BA365" t="e">
        <f>VLOOKUP($B365,[2]高二上!$B:$R,16,0)</f>
        <v>#N/A</v>
      </c>
      <c r="BB365" t="e">
        <f>VLOOKUP($B365,[2]高二上!$B:$R,17,0)</f>
        <v>#N/A</v>
      </c>
      <c r="BC365">
        <f>VLOOKUP($B365,[1]高一下!$B:$R,6,0)</f>
        <v>93</v>
      </c>
      <c r="BD365" t="str">
        <f>VLOOKUP($B365,[1]高一下!$B:$R,7,0)</f>
        <v>刘玲君</v>
      </c>
      <c r="BE365">
        <f>VLOOKUP($B365,[1]高一下!$B:$R,8,0)</f>
        <v>91</v>
      </c>
      <c r="BF365" t="str">
        <f>VLOOKUP($B365,[1]高一下!$B:$R,9,0)</f>
        <v>陈强</v>
      </c>
      <c r="BG365">
        <f>VLOOKUP($B365,[1]高一下!$B:$R,10,0)</f>
        <v>57</v>
      </c>
      <c r="BH365" t="str">
        <f>VLOOKUP($B365,[1]高一下!$B:$R,11,0)</f>
        <v>车梦德</v>
      </c>
      <c r="BI365">
        <f>VLOOKUP($B365,[1]高一下!$B:$R,12,0)</f>
        <v>51</v>
      </c>
      <c r="BJ365" t="str">
        <f>VLOOKUP($B365,[1]高一下!$B:$R,13,0)</f>
        <v>李华</v>
      </c>
      <c r="BK365">
        <f>VLOOKUP($B365,[1]高一下!$B:$R,14,0)</f>
        <v>55</v>
      </c>
      <c r="BL365" t="str">
        <f>VLOOKUP($B365,[1]高一下!$B:$R,15,0)</f>
        <v>徐志兵</v>
      </c>
      <c r="BM365">
        <f>VLOOKUP($B365,[1]高一下!$B:$R,16,0)</f>
        <v>67</v>
      </c>
      <c r="BN365" t="str">
        <f>VLOOKUP($B365,[1]高一下!$B:$R,17,0)</f>
        <v>骆泽群</v>
      </c>
      <c r="BO365">
        <f>VLOOKUP($B365,[1]高一上!$B:$W,5,0)</f>
        <v>72</v>
      </c>
      <c r="BP365" t="str">
        <f>VLOOKUP($B365,[1]高一上!$B:$W,6,0)</f>
        <v>刘玲君</v>
      </c>
      <c r="BQ365">
        <f>VLOOKUP($B365,[1]高一上!$B:$W,7,0)</f>
        <v>54</v>
      </c>
      <c r="BR365" t="str">
        <f>VLOOKUP($B365,[1]高一上!$B:$W,8,0)</f>
        <v>陈强</v>
      </c>
      <c r="BS365">
        <f>VLOOKUP($B365,[1]高一上!$B:$W,9,0)</f>
        <v>64</v>
      </c>
      <c r="BT365" t="str">
        <f>VLOOKUP($B365,[1]高一上!$B:$W,10,0)</f>
        <v>车梦德</v>
      </c>
      <c r="BU365">
        <f>VLOOKUP($B365,[1]高一上!$B:$W,17,0)</f>
        <v>65</v>
      </c>
      <c r="BV365" t="str">
        <f>VLOOKUP($B365,[1]高一上!$B:$W,18,0)</f>
        <v>沙正芳</v>
      </c>
      <c r="BW365">
        <f>VLOOKUP($B365,[1]高一上!$B:$W,19,0)</f>
        <v>53</v>
      </c>
      <c r="BX365" t="str">
        <f>VLOOKUP($B365,[1]高一上!$B:$W,20,0)</f>
        <v>徐志兵</v>
      </c>
      <c r="BY365">
        <f>VLOOKUP($B365,[1]高一上!$B:$W,21,0)</f>
        <v>53</v>
      </c>
      <c r="BZ365" t="str">
        <f>VLOOKUP($B365,[1]高一上!$B:$W,22,0)</f>
        <v>骆泽群</v>
      </c>
      <c r="CA365">
        <f>VLOOKUP($B365,[1]中考!$B:$N,5,0)</f>
        <v>94</v>
      </c>
      <c r="CB365">
        <f>VLOOKUP($B365,[1]中考!$B:$N,6,0)</f>
        <v>84</v>
      </c>
      <c r="CC365">
        <f>VLOOKUP($B365,[1]中考!$B:$N,7,0)</f>
        <v>96</v>
      </c>
      <c r="CD365">
        <f>VLOOKUP($B365,[1]中考!$B:$N,11,0)</f>
        <v>39</v>
      </c>
      <c r="CE365">
        <f>VLOOKUP($B365,[1]中考!$B:$N,12,0)</f>
        <v>33</v>
      </c>
      <c r="CF365">
        <f>VLOOKUP($B365,[1]中考!$B:$N,13,0)</f>
        <v>37</v>
      </c>
    </row>
    <row r="366" spans="1:84" x14ac:dyDescent="0.2">
      <c r="A366" s="1" t="s">
        <v>1217</v>
      </c>
      <c r="B366" s="1" t="s">
        <v>1218</v>
      </c>
      <c r="C366" s="1" t="s">
        <v>1186</v>
      </c>
      <c r="D366" s="1" t="s">
        <v>853</v>
      </c>
      <c r="E366" s="1" t="s">
        <v>1219</v>
      </c>
      <c r="F366" s="1">
        <v>407</v>
      </c>
      <c r="G366" s="1">
        <v>87</v>
      </c>
      <c r="H366" s="1" t="s">
        <v>978</v>
      </c>
      <c r="I366" s="1">
        <v>79</v>
      </c>
      <c r="J366" s="1" t="s">
        <v>1188</v>
      </c>
      <c r="K366" s="1">
        <v>77</v>
      </c>
      <c r="L366" s="1" t="s">
        <v>1189</v>
      </c>
      <c r="M366" s="1">
        <v>71.5</v>
      </c>
      <c r="N366" s="1" t="s">
        <v>1190</v>
      </c>
      <c r="O366" s="1">
        <v>50</v>
      </c>
      <c r="P366" s="1" t="s">
        <v>984</v>
      </c>
      <c r="Q366" s="1">
        <v>42</v>
      </c>
      <c r="R366" s="1" t="s">
        <v>986</v>
      </c>
      <c r="S366">
        <f>VLOOKUP(B366,[1]高三上!$B:$R,6,0)</f>
        <v>91</v>
      </c>
      <c r="T366" t="str">
        <f>VLOOKUP(B366,[1]高三上!$B:$R,7,0)</f>
        <v>刘玲君</v>
      </c>
      <c r="U366">
        <f>VLOOKUP(B366,[1]高三上!$B:$R,8,0)</f>
        <v>58</v>
      </c>
      <c r="V366" t="str">
        <f>VLOOKUP(B366,[1]高三上!$B:$R,9,0)</f>
        <v>陈虎林</v>
      </c>
      <c r="W366">
        <f>VLOOKUP(B366,[1]高三上!$B:$R,10,0)</f>
        <v>55.5</v>
      </c>
      <c r="X366" t="str">
        <f>VLOOKUP(B366,[1]高三上!$B:$R,11,0)</f>
        <v>姚芳淑</v>
      </c>
      <c r="Y366">
        <f>VLOOKUP(B366,[1]高三上!$B:$R,12,0)</f>
        <v>51</v>
      </c>
      <c r="Z366" t="str">
        <f>VLOOKUP(B366,[1]高三上!$B:$R,13,0)</f>
        <v>沙正芳</v>
      </c>
      <c r="AA366">
        <f>VLOOKUP(B366,[1]高三上!$B:$R,14,0)</f>
        <v>49</v>
      </c>
      <c r="AB366" t="str">
        <f>VLOOKUP(B366,[1]高三上!$B:$R,15,0)</f>
        <v>沙华莺</v>
      </c>
      <c r="AC366">
        <f>VLOOKUP(B366,[1]高三上!$B:$R,16,0)</f>
        <v>44</v>
      </c>
      <c r="AD366" t="str">
        <f>VLOOKUP(B366,[1]高三上!$B:$R,17,0)</f>
        <v>骆泽群</v>
      </c>
      <c r="AE366" t="str">
        <f>VLOOKUP($B366,[1]高二下!$B:$R,6,0)</f>
        <v>75.0</v>
      </c>
      <c r="AF366" t="str">
        <f>VLOOKUP($B366,[1]高二下!$B:$R,7,0)</f>
        <v>刘玲君</v>
      </c>
      <c r="AG366" t="str">
        <f>VLOOKUP($B366,[1]高二下!$B:$R,8,0)</f>
        <v>92.0</v>
      </c>
      <c r="AH366" t="str">
        <f>VLOOKUP($B366,[1]高二下!$B:$R,9,0)</f>
        <v>陈强</v>
      </c>
      <c r="AI366" t="str">
        <f>VLOOKUP($B366,[1]高二下!$B:$R,10,0)</f>
        <v>79.0</v>
      </c>
      <c r="AJ366" t="str">
        <f>VLOOKUP($B366,[1]高二下!$B:$R,11,0)</f>
        <v xml:space="preserve"> 车梦德</v>
      </c>
      <c r="AK366" t="str">
        <f>VLOOKUP($B366,[1]高二下!$B:$R,12,0)</f>
        <v>61.0</v>
      </c>
      <c r="AL366" t="str">
        <f>VLOOKUP($B366,[1]高二下!$B:$R,13,0)</f>
        <v>沙正芳</v>
      </c>
      <c r="AM366" t="str">
        <f>VLOOKUP($B366,[1]高二下!$B:$R,14,0)</f>
        <v>45.0</v>
      </c>
      <c r="AN366" t="str">
        <f>VLOOKUP($B366,[1]高二下!$B:$R,15,0)</f>
        <v>沙华莺</v>
      </c>
      <c r="AO366" t="str">
        <f>VLOOKUP($B366,[1]高二下!$B:$R,16,0)</f>
        <v>54.0</v>
      </c>
      <c r="AP366" t="str">
        <f>VLOOKUP($B366,[1]高二下!$B:$R,17,0)</f>
        <v>骆泽群</v>
      </c>
      <c r="AQ366" t="e">
        <f>VLOOKUP($B366,[2]高二上!$B:$R,6,0)</f>
        <v>#N/A</v>
      </c>
      <c r="AR366" t="e">
        <f>VLOOKUP($B366,[2]高二上!$B:$R,7,0)</f>
        <v>#N/A</v>
      </c>
      <c r="AS366" t="e">
        <f>VLOOKUP($B366,[2]高二上!$B:$R,8,0)</f>
        <v>#N/A</v>
      </c>
      <c r="AT366" t="e">
        <f>VLOOKUP($B366,[2]高二上!$B:$R,9,0)</f>
        <v>#N/A</v>
      </c>
      <c r="AU366" t="e">
        <f>VLOOKUP($B366,[2]高二上!$B:$R,10,0)</f>
        <v>#N/A</v>
      </c>
      <c r="AV366" t="e">
        <f>VLOOKUP($B366,[2]高二上!$B:$R,11,0)</f>
        <v>#N/A</v>
      </c>
      <c r="AW366" t="e">
        <f>VLOOKUP($B366,[2]高二上!$B:$R,12,0)</f>
        <v>#N/A</v>
      </c>
      <c r="AX366" t="e">
        <f>VLOOKUP($B366,[2]高二上!$B:$R,13,0)</f>
        <v>#N/A</v>
      </c>
      <c r="AY366" t="e">
        <f>VLOOKUP($B366,[2]高二上!$B:$R,14,0)</f>
        <v>#N/A</v>
      </c>
      <c r="AZ366" t="e">
        <f>VLOOKUP($B366,[2]高二上!$B:$R,15,0)</f>
        <v>#N/A</v>
      </c>
      <c r="BA366" t="e">
        <f>VLOOKUP($B366,[2]高二上!$B:$R,16,0)</f>
        <v>#N/A</v>
      </c>
      <c r="BB366" t="e">
        <f>VLOOKUP($B366,[2]高二上!$B:$R,17,0)</f>
        <v>#N/A</v>
      </c>
      <c r="BC366">
        <f>VLOOKUP($B366,[1]高一下!$B:$R,6,0)</f>
        <v>81</v>
      </c>
      <c r="BD366" t="str">
        <f>VLOOKUP($B366,[1]高一下!$B:$R,7,0)</f>
        <v>刘玲君</v>
      </c>
      <c r="BE366">
        <f>VLOOKUP($B366,[1]高一下!$B:$R,8,0)</f>
        <v>64</v>
      </c>
      <c r="BF366" t="str">
        <f>VLOOKUP($B366,[1]高一下!$B:$R,9,0)</f>
        <v>陈强</v>
      </c>
      <c r="BG366">
        <f>VLOOKUP($B366,[1]高一下!$B:$R,10,0)</f>
        <v>51.5</v>
      </c>
      <c r="BH366" t="str">
        <f>VLOOKUP($B366,[1]高一下!$B:$R,11,0)</f>
        <v>车梦德</v>
      </c>
      <c r="BI366">
        <f>VLOOKUP($B366,[1]高一下!$B:$R,12,0)</f>
        <v>60</v>
      </c>
      <c r="BJ366" t="str">
        <f>VLOOKUP($B366,[1]高一下!$B:$R,13,0)</f>
        <v>李华</v>
      </c>
      <c r="BK366">
        <f>VLOOKUP($B366,[1]高一下!$B:$R,14,0)</f>
        <v>62</v>
      </c>
      <c r="BL366" t="str">
        <f>VLOOKUP($B366,[1]高一下!$B:$R,15,0)</f>
        <v>徐志兵</v>
      </c>
      <c r="BM366">
        <f>VLOOKUP($B366,[1]高一下!$B:$R,16,0)</f>
        <v>66</v>
      </c>
      <c r="BN366" t="str">
        <f>VLOOKUP($B366,[1]高一下!$B:$R,17,0)</f>
        <v>骆泽群</v>
      </c>
      <c r="BO366">
        <f>VLOOKUP($B366,[1]高一上!$B:$W,5,0)</f>
        <v>72</v>
      </c>
      <c r="BP366" t="str">
        <f>VLOOKUP($B366,[1]高一上!$B:$W,6,0)</f>
        <v>刘玲君</v>
      </c>
      <c r="BQ366">
        <f>VLOOKUP($B366,[1]高一上!$B:$W,7,0)</f>
        <v>66</v>
      </c>
      <c r="BR366" t="str">
        <f>VLOOKUP($B366,[1]高一上!$B:$W,8,0)</f>
        <v>陈强</v>
      </c>
      <c r="BS366">
        <f>VLOOKUP($B366,[1]高一上!$B:$W,9,0)</f>
        <v>49.5</v>
      </c>
      <c r="BT366" t="str">
        <f>VLOOKUP($B366,[1]高一上!$B:$W,10,0)</f>
        <v>车梦德</v>
      </c>
      <c r="BU366">
        <f>VLOOKUP($B366,[1]高一上!$B:$W,17,0)</f>
        <v>46</v>
      </c>
      <c r="BV366" t="str">
        <f>VLOOKUP($B366,[1]高一上!$B:$W,18,0)</f>
        <v>沙正芳</v>
      </c>
      <c r="BW366">
        <f>VLOOKUP($B366,[1]高一上!$B:$W,19,0)</f>
        <v>34</v>
      </c>
      <c r="BX366" t="str">
        <f>VLOOKUP($B366,[1]高一上!$B:$W,20,0)</f>
        <v>徐志兵</v>
      </c>
      <c r="BY366">
        <f>VLOOKUP($B366,[1]高一上!$B:$W,21,0)</f>
        <v>34</v>
      </c>
      <c r="BZ366" t="str">
        <f>VLOOKUP($B366,[1]高一上!$B:$W,22,0)</f>
        <v>骆泽群</v>
      </c>
      <c r="CA366">
        <f>VLOOKUP($B366,[1]中考!$B:$N,5,0)</f>
        <v>92</v>
      </c>
      <c r="CB366">
        <f>VLOOKUP($B366,[1]中考!$B:$N,6,0)</f>
        <v>88</v>
      </c>
      <c r="CC366">
        <f>VLOOKUP($B366,[1]中考!$B:$N,7,0)</f>
        <v>85</v>
      </c>
      <c r="CD366">
        <f>VLOOKUP($B366,[1]中考!$B:$N,11,0)</f>
        <v>32</v>
      </c>
      <c r="CE366">
        <f>VLOOKUP($B366,[1]中考!$B:$N,12,0)</f>
        <v>33</v>
      </c>
      <c r="CF366">
        <f>VLOOKUP($B366,[1]中考!$B:$N,13,0)</f>
        <v>37</v>
      </c>
    </row>
    <row r="367" spans="1:84" x14ac:dyDescent="0.2">
      <c r="A367" s="1" t="s">
        <v>1220</v>
      </c>
      <c r="B367" s="1" t="s">
        <v>1221</v>
      </c>
      <c r="C367" s="1" t="s">
        <v>1186</v>
      </c>
      <c r="D367" s="1" t="s">
        <v>853</v>
      </c>
      <c r="E367" s="1" t="s">
        <v>1222</v>
      </c>
      <c r="F367" s="1">
        <v>379</v>
      </c>
      <c r="G367" s="1">
        <v>89</v>
      </c>
      <c r="H367" s="1" t="s">
        <v>978</v>
      </c>
      <c r="I367" s="1">
        <v>47</v>
      </c>
      <c r="J367" s="1" t="s">
        <v>1188</v>
      </c>
      <c r="K367" s="1">
        <v>89</v>
      </c>
      <c r="L367" s="1" t="s">
        <v>1189</v>
      </c>
      <c r="M367" s="1">
        <v>58.5</v>
      </c>
      <c r="N367" s="1" t="s">
        <v>1190</v>
      </c>
      <c r="O367" s="1">
        <v>64.5</v>
      </c>
      <c r="P367" s="1" t="s">
        <v>984</v>
      </c>
      <c r="Q367" s="1">
        <v>31</v>
      </c>
      <c r="R367" s="1" t="s">
        <v>986</v>
      </c>
      <c r="S367">
        <f>VLOOKUP(B367,[1]高三上!$B:$R,6,0)</f>
        <v>95.5</v>
      </c>
      <c r="T367" t="str">
        <f>VLOOKUP(B367,[1]高三上!$B:$R,7,0)</f>
        <v>刘玲君</v>
      </c>
      <c r="U367">
        <f>VLOOKUP(B367,[1]高三上!$B:$R,8,0)</f>
        <v>49</v>
      </c>
      <c r="V367" t="str">
        <f>VLOOKUP(B367,[1]高三上!$B:$R,9,0)</f>
        <v>陈虎林</v>
      </c>
      <c r="W367">
        <f>VLOOKUP(B367,[1]高三上!$B:$R,10,0)</f>
        <v>83</v>
      </c>
      <c r="X367" t="str">
        <f>VLOOKUP(B367,[1]高三上!$B:$R,11,0)</f>
        <v>姚芳淑</v>
      </c>
      <c r="Y367">
        <f>VLOOKUP(B367,[1]高三上!$B:$R,12,0)</f>
        <v>63.5</v>
      </c>
      <c r="Z367" t="str">
        <f>VLOOKUP(B367,[1]高三上!$B:$R,13,0)</f>
        <v>沙正芳</v>
      </c>
      <c r="AA367">
        <f>VLOOKUP(B367,[1]高三上!$B:$R,14,0)</f>
        <v>37.5</v>
      </c>
      <c r="AB367" t="str">
        <f>VLOOKUP(B367,[1]高三上!$B:$R,15,0)</f>
        <v>沙华莺</v>
      </c>
      <c r="AC367">
        <f>VLOOKUP(B367,[1]高三上!$B:$R,16,0)</f>
        <v>28</v>
      </c>
      <c r="AD367" t="str">
        <f>VLOOKUP(B367,[1]高三上!$B:$R,17,0)</f>
        <v>骆泽群</v>
      </c>
      <c r="AE367" t="str">
        <f>VLOOKUP($B367,[1]高二下!$B:$R,6,0)</f>
        <v>80.0</v>
      </c>
      <c r="AF367" t="str">
        <f>VLOOKUP($B367,[1]高二下!$B:$R,7,0)</f>
        <v>刘玲君</v>
      </c>
      <c r="AG367" t="str">
        <f>VLOOKUP($B367,[1]高二下!$B:$R,8,0)</f>
        <v>64.0</v>
      </c>
      <c r="AH367" t="str">
        <f>VLOOKUP($B367,[1]高二下!$B:$R,9,0)</f>
        <v>陈强</v>
      </c>
      <c r="AI367" t="str">
        <f>VLOOKUP($B367,[1]高二下!$B:$R,10,0)</f>
        <v>86.0</v>
      </c>
      <c r="AJ367" t="str">
        <f>VLOOKUP($B367,[1]高二下!$B:$R,11,0)</f>
        <v xml:space="preserve"> 车梦德</v>
      </c>
      <c r="AK367" t="str">
        <f>VLOOKUP($B367,[1]高二下!$B:$R,12,0)</f>
        <v>77.0</v>
      </c>
      <c r="AL367" t="str">
        <f>VLOOKUP($B367,[1]高二下!$B:$R,13,0)</f>
        <v>沙正芳</v>
      </c>
      <c r="AM367" t="str">
        <f>VLOOKUP($B367,[1]高二下!$B:$R,14,0)</f>
        <v>43.0</v>
      </c>
      <c r="AN367" t="str">
        <f>VLOOKUP($B367,[1]高二下!$B:$R,15,0)</f>
        <v>沙华莺</v>
      </c>
      <c r="AO367" t="str">
        <f>VLOOKUP($B367,[1]高二下!$B:$R,16,0)</f>
        <v>47.0</v>
      </c>
      <c r="AP367" t="str">
        <f>VLOOKUP($B367,[1]高二下!$B:$R,17,0)</f>
        <v>骆泽群</v>
      </c>
      <c r="AQ367" t="e">
        <f>VLOOKUP($B367,[2]高二上!$B:$R,6,0)</f>
        <v>#N/A</v>
      </c>
      <c r="AR367" t="e">
        <f>VLOOKUP($B367,[2]高二上!$B:$R,7,0)</f>
        <v>#N/A</v>
      </c>
      <c r="AS367" t="e">
        <f>VLOOKUP($B367,[2]高二上!$B:$R,8,0)</f>
        <v>#N/A</v>
      </c>
      <c r="AT367" t="e">
        <f>VLOOKUP($B367,[2]高二上!$B:$R,9,0)</f>
        <v>#N/A</v>
      </c>
      <c r="AU367" t="e">
        <f>VLOOKUP($B367,[2]高二上!$B:$R,10,0)</f>
        <v>#N/A</v>
      </c>
      <c r="AV367" t="e">
        <f>VLOOKUP($B367,[2]高二上!$B:$R,11,0)</f>
        <v>#N/A</v>
      </c>
      <c r="AW367" t="e">
        <f>VLOOKUP($B367,[2]高二上!$B:$R,12,0)</f>
        <v>#N/A</v>
      </c>
      <c r="AX367" t="e">
        <f>VLOOKUP($B367,[2]高二上!$B:$R,13,0)</f>
        <v>#N/A</v>
      </c>
      <c r="AY367" t="e">
        <f>VLOOKUP($B367,[2]高二上!$B:$R,14,0)</f>
        <v>#N/A</v>
      </c>
      <c r="AZ367" t="e">
        <f>VLOOKUP($B367,[2]高二上!$B:$R,15,0)</f>
        <v>#N/A</v>
      </c>
      <c r="BA367" t="e">
        <f>VLOOKUP($B367,[2]高二上!$B:$R,16,0)</f>
        <v>#N/A</v>
      </c>
      <c r="BB367" t="e">
        <f>VLOOKUP($B367,[2]高二上!$B:$R,17,0)</f>
        <v>#N/A</v>
      </c>
      <c r="BC367">
        <f>VLOOKUP($B367,[1]高一下!$B:$R,6,0)</f>
        <v>88</v>
      </c>
      <c r="BD367" t="str">
        <f>VLOOKUP($B367,[1]高一下!$B:$R,7,0)</f>
        <v>刘玲君</v>
      </c>
      <c r="BE367">
        <f>VLOOKUP($B367,[1]高一下!$B:$R,8,0)</f>
        <v>64</v>
      </c>
      <c r="BF367" t="str">
        <f>VLOOKUP($B367,[1]高一下!$B:$R,9,0)</f>
        <v>陈强</v>
      </c>
      <c r="BG367">
        <f>VLOOKUP($B367,[1]高一下!$B:$R,10,0)</f>
        <v>71</v>
      </c>
      <c r="BH367" t="str">
        <f>VLOOKUP($B367,[1]高一下!$B:$R,11,0)</f>
        <v>车梦德</v>
      </c>
      <c r="BI367">
        <f>VLOOKUP($B367,[1]高一下!$B:$R,12,0)</f>
        <v>60</v>
      </c>
      <c r="BJ367" t="str">
        <f>VLOOKUP($B367,[1]高一下!$B:$R,13,0)</f>
        <v>李华</v>
      </c>
      <c r="BK367">
        <f>VLOOKUP($B367,[1]高一下!$B:$R,14,0)</f>
        <v>65</v>
      </c>
      <c r="BL367" t="str">
        <f>VLOOKUP($B367,[1]高一下!$B:$R,15,0)</f>
        <v>徐志兵</v>
      </c>
      <c r="BM367">
        <f>VLOOKUP($B367,[1]高一下!$B:$R,16,0)</f>
        <v>55</v>
      </c>
      <c r="BN367" t="str">
        <f>VLOOKUP($B367,[1]高一下!$B:$R,17,0)</f>
        <v>骆泽群</v>
      </c>
      <c r="BO367">
        <f>VLOOKUP($B367,[1]高一上!$B:$W,5,0)</f>
        <v>60</v>
      </c>
      <c r="BP367" t="str">
        <f>VLOOKUP($B367,[1]高一上!$B:$W,6,0)</f>
        <v>刘玲君</v>
      </c>
      <c r="BQ367">
        <f>VLOOKUP($B367,[1]高一上!$B:$W,7,0)</f>
        <v>48</v>
      </c>
      <c r="BR367" t="str">
        <f>VLOOKUP($B367,[1]高一上!$B:$W,8,0)</f>
        <v>陈强</v>
      </c>
      <c r="BS367">
        <f>VLOOKUP($B367,[1]高一上!$B:$W,9,0)</f>
        <v>72.5</v>
      </c>
      <c r="BT367" t="str">
        <f>VLOOKUP($B367,[1]高一上!$B:$W,10,0)</f>
        <v>车梦德</v>
      </c>
      <c r="BU367">
        <f>VLOOKUP($B367,[1]高一上!$B:$W,17,0)</f>
        <v>68</v>
      </c>
      <c r="BV367" t="str">
        <f>VLOOKUP($B367,[1]高一上!$B:$W,18,0)</f>
        <v>沙正芳</v>
      </c>
      <c r="BW367">
        <f>VLOOKUP($B367,[1]高一上!$B:$W,19,0)</f>
        <v>24</v>
      </c>
      <c r="BX367" t="str">
        <f>VLOOKUP($B367,[1]高一上!$B:$W,20,0)</f>
        <v>徐志兵</v>
      </c>
      <c r="BY367">
        <f>VLOOKUP($B367,[1]高一上!$B:$W,21,0)</f>
        <v>24</v>
      </c>
      <c r="BZ367" t="str">
        <f>VLOOKUP($B367,[1]高一上!$B:$W,22,0)</f>
        <v>骆泽群</v>
      </c>
      <c r="CA367">
        <f>VLOOKUP($B367,[1]中考!$B:$N,5,0)</f>
        <v>107</v>
      </c>
      <c r="CB367">
        <f>VLOOKUP($B367,[1]中考!$B:$N,6,0)</f>
        <v>63</v>
      </c>
      <c r="CC367">
        <f>VLOOKUP($B367,[1]中考!$B:$N,7,0)</f>
        <v>109</v>
      </c>
      <c r="CD367">
        <f>VLOOKUP($B367,[1]中考!$B:$N,11,0)</f>
        <v>31</v>
      </c>
      <c r="CE367">
        <f>VLOOKUP($B367,[1]中考!$B:$N,12,0)</f>
        <v>17</v>
      </c>
      <c r="CF367">
        <f>VLOOKUP($B367,[1]中考!$B:$N,13,0)</f>
        <v>24</v>
      </c>
    </row>
    <row r="368" spans="1:84" x14ac:dyDescent="0.2">
      <c r="A368" s="1" t="s">
        <v>1223</v>
      </c>
      <c r="B368" s="1" t="s">
        <v>1224</v>
      </c>
      <c r="C368" s="1" t="s">
        <v>1186</v>
      </c>
      <c r="D368" s="1" t="s">
        <v>853</v>
      </c>
      <c r="E368" s="1" t="s">
        <v>1225</v>
      </c>
      <c r="F368" s="1">
        <v>419</v>
      </c>
      <c r="G368" s="1">
        <v>105</v>
      </c>
      <c r="H368" s="1" t="s">
        <v>978</v>
      </c>
      <c r="I368" s="1">
        <v>53</v>
      </c>
      <c r="J368" s="1" t="s">
        <v>1188</v>
      </c>
      <c r="K368" s="1">
        <v>95</v>
      </c>
      <c r="L368" s="1" t="s">
        <v>1189</v>
      </c>
      <c r="M368" s="1">
        <v>61</v>
      </c>
      <c r="N368" s="1" t="s">
        <v>1190</v>
      </c>
      <c r="O368" s="1">
        <v>64.5</v>
      </c>
      <c r="P368" s="1" t="s">
        <v>984</v>
      </c>
      <c r="Q368" s="1">
        <v>40</v>
      </c>
      <c r="R368" s="1" t="s">
        <v>986</v>
      </c>
      <c r="S368">
        <f>VLOOKUP(B368,[1]高三上!$B:$R,6,0)</f>
        <v>97.5</v>
      </c>
      <c r="T368" t="str">
        <f>VLOOKUP(B368,[1]高三上!$B:$R,7,0)</f>
        <v>刘玲君</v>
      </c>
      <c r="U368">
        <f>VLOOKUP(B368,[1]高三上!$B:$R,8,0)</f>
        <v>50.5</v>
      </c>
      <c r="V368" t="str">
        <f>VLOOKUP(B368,[1]高三上!$B:$R,9,0)</f>
        <v>陈虎林</v>
      </c>
      <c r="W368">
        <f>VLOOKUP(B368,[1]高三上!$B:$R,10,0)</f>
        <v>64.5</v>
      </c>
      <c r="X368" t="str">
        <f>VLOOKUP(B368,[1]高三上!$B:$R,11,0)</f>
        <v>姚芳淑</v>
      </c>
      <c r="Y368">
        <f>VLOOKUP(B368,[1]高三上!$B:$R,12,0)</f>
        <v>67</v>
      </c>
      <c r="Z368" t="str">
        <f>VLOOKUP(B368,[1]高三上!$B:$R,13,0)</f>
        <v>沙正芳</v>
      </c>
      <c r="AA368">
        <f>VLOOKUP(B368,[1]高三上!$B:$R,14,0)</f>
        <v>40</v>
      </c>
      <c r="AB368" t="str">
        <f>VLOOKUP(B368,[1]高三上!$B:$R,15,0)</f>
        <v>沙华莺</v>
      </c>
      <c r="AC368">
        <f>VLOOKUP(B368,[1]高三上!$B:$R,16,0)</f>
        <v>32</v>
      </c>
      <c r="AD368" t="str">
        <f>VLOOKUP(B368,[1]高三上!$B:$R,17,0)</f>
        <v>骆泽群</v>
      </c>
      <c r="AE368" t="str">
        <f>VLOOKUP($B368,[1]高二下!$B:$R,6,0)</f>
        <v>86.0</v>
      </c>
      <c r="AF368" t="str">
        <f>VLOOKUP($B368,[1]高二下!$B:$R,7,0)</f>
        <v>刘玲君</v>
      </c>
      <c r="AG368" t="str">
        <f>VLOOKUP($B368,[1]高二下!$B:$R,8,0)</f>
        <v>28.0</v>
      </c>
      <c r="AH368" t="str">
        <f>VLOOKUP($B368,[1]高二下!$B:$R,9,0)</f>
        <v>陈强</v>
      </c>
      <c r="AI368" t="str">
        <f>VLOOKUP($B368,[1]高二下!$B:$R,10,0)</f>
        <v>88.5</v>
      </c>
      <c r="AJ368" t="str">
        <f>VLOOKUP($B368,[1]高二下!$B:$R,11,0)</f>
        <v xml:space="preserve"> 车梦德</v>
      </c>
      <c r="AK368" t="str">
        <f>VLOOKUP($B368,[1]高二下!$B:$R,12,0)</f>
        <v>70.0</v>
      </c>
      <c r="AL368" t="str">
        <f>VLOOKUP($B368,[1]高二下!$B:$R,13,0)</f>
        <v>沙正芳</v>
      </c>
      <c r="AM368" t="str">
        <f>VLOOKUP($B368,[1]高二下!$B:$R,14,0)</f>
        <v>46.0</v>
      </c>
      <c r="AN368" t="str">
        <f>VLOOKUP($B368,[1]高二下!$B:$R,15,0)</f>
        <v>沙华莺</v>
      </c>
      <c r="AO368" t="str">
        <f>VLOOKUP($B368,[1]高二下!$B:$R,16,0)</f>
        <v>51.0</v>
      </c>
      <c r="AP368" t="str">
        <f>VLOOKUP($B368,[1]高二下!$B:$R,17,0)</f>
        <v>骆泽群</v>
      </c>
      <c r="AQ368" t="e">
        <f>VLOOKUP($B368,[2]高二上!$B:$R,6,0)</f>
        <v>#N/A</v>
      </c>
      <c r="AR368" t="e">
        <f>VLOOKUP($B368,[2]高二上!$B:$R,7,0)</f>
        <v>#N/A</v>
      </c>
      <c r="AS368" t="e">
        <f>VLOOKUP($B368,[2]高二上!$B:$R,8,0)</f>
        <v>#N/A</v>
      </c>
      <c r="AT368" t="e">
        <f>VLOOKUP($B368,[2]高二上!$B:$R,9,0)</f>
        <v>#N/A</v>
      </c>
      <c r="AU368" t="e">
        <f>VLOOKUP($B368,[2]高二上!$B:$R,10,0)</f>
        <v>#N/A</v>
      </c>
      <c r="AV368" t="e">
        <f>VLOOKUP($B368,[2]高二上!$B:$R,11,0)</f>
        <v>#N/A</v>
      </c>
      <c r="AW368" t="e">
        <f>VLOOKUP($B368,[2]高二上!$B:$R,12,0)</f>
        <v>#N/A</v>
      </c>
      <c r="AX368" t="e">
        <f>VLOOKUP($B368,[2]高二上!$B:$R,13,0)</f>
        <v>#N/A</v>
      </c>
      <c r="AY368" t="e">
        <f>VLOOKUP($B368,[2]高二上!$B:$R,14,0)</f>
        <v>#N/A</v>
      </c>
      <c r="AZ368" t="e">
        <f>VLOOKUP($B368,[2]高二上!$B:$R,15,0)</f>
        <v>#N/A</v>
      </c>
      <c r="BA368" t="e">
        <f>VLOOKUP($B368,[2]高二上!$B:$R,16,0)</f>
        <v>#N/A</v>
      </c>
      <c r="BB368" t="e">
        <f>VLOOKUP($B368,[2]高二上!$B:$R,17,0)</f>
        <v>#N/A</v>
      </c>
      <c r="BC368">
        <f>VLOOKUP($B368,[1]高一下!$B:$R,6,0)</f>
        <v>95</v>
      </c>
      <c r="BD368" t="str">
        <f>VLOOKUP($B368,[1]高一下!$B:$R,7,0)</f>
        <v>刘玲君</v>
      </c>
      <c r="BE368">
        <f>VLOOKUP($B368,[1]高一下!$B:$R,8,0)</f>
        <v>48</v>
      </c>
      <c r="BF368" t="str">
        <f>VLOOKUP($B368,[1]高一下!$B:$R,9,0)</f>
        <v>陈强</v>
      </c>
      <c r="BG368">
        <f>VLOOKUP($B368,[1]高一下!$B:$R,10,0)</f>
        <v>59.5</v>
      </c>
      <c r="BH368" t="str">
        <f>VLOOKUP($B368,[1]高一下!$B:$R,11,0)</f>
        <v>车梦德</v>
      </c>
      <c r="BI368">
        <f>VLOOKUP($B368,[1]高一下!$B:$R,12,0)</f>
        <v>63</v>
      </c>
      <c r="BJ368" t="str">
        <f>VLOOKUP($B368,[1]高一下!$B:$R,13,0)</f>
        <v>李华</v>
      </c>
      <c r="BK368">
        <f>VLOOKUP($B368,[1]高一下!$B:$R,14,0)</f>
        <v>61</v>
      </c>
      <c r="BL368" t="str">
        <f>VLOOKUP($B368,[1]高一下!$B:$R,15,0)</f>
        <v>徐志兵</v>
      </c>
      <c r="BM368">
        <f>VLOOKUP($B368,[1]高一下!$B:$R,16,0)</f>
        <v>49</v>
      </c>
      <c r="BN368" t="str">
        <f>VLOOKUP($B368,[1]高一下!$B:$R,17,0)</f>
        <v>骆泽群</v>
      </c>
      <c r="BO368">
        <f>VLOOKUP($B368,[1]高一上!$B:$W,5,0)</f>
        <v>77.5</v>
      </c>
      <c r="BP368" t="str">
        <f>VLOOKUP($B368,[1]高一上!$B:$W,6,0)</f>
        <v>刘玲君</v>
      </c>
      <c r="BQ368">
        <f>VLOOKUP($B368,[1]高一上!$B:$W,7,0)</f>
        <v>41</v>
      </c>
      <c r="BR368" t="str">
        <f>VLOOKUP($B368,[1]高一上!$B:$W,8,0)</f>
        <v>陈强</v>
      </c>
      <c r="BS368">
        <f>VLOOKUP($B368,[1]高一上!$B:$W,9,0)</f>
        <v>59.5</v>
      </c>
      <c r="BT368" t="str">
        <f>VLOOKUP($B368,[1]高一上!$B:$W,10,0)</f>
        <v>车梦德</v>
      </c>
      <c r="BU368">
        <f>VLOOKUP($B368,[1]高一上!$B:$W,17,0)</f>
        <v>54</v>
      </c>
      <c r="BV368" t="str">
        <f>VLOOKUP($B368,[1]高一上!$B:$W,18,0)</f>
        <v>沙正芳</v>
      </c>
      <c r="BW368">
        <f>VLOOKUP($B368,[1]高一上!$B:$W,19,0)</f>
        <v>36</v>
      </c>
      <c r="BX368" t="str">
        <f>VLOOKUP($B368,[1]高一上!$B:$W,20,0)</f>
        <v>徐志兵</v>
      </c>
      <c r="BY368">
        <f>VLOOKUP($B368,[1]高一上!$B:$W,21,0)</f>
        <v>36</v>
      </c>
      <c r="BZ368" t="str">
        <f>VLOOKUP($B368,[1]高一上!$B:$W,22,0)</f>
        <v>骆泽群</v>
      </c>
      <c r="CA368">
        <f>VLOOKUP($B368,[1]中考!$B:$N,5,0)</f>
        <v>109</v>
      </c>
      <c r="CB368">
        <f>VLOOKUP($B368,[1]中考!$B:$N,6,0)</f>
        <v>48</v>
      </c>
      <c r="CC368">
        <f>VLOOKUP($B368,[1]中考!$B:$N,7,0)</f>
        <v>108</v>
      </c>
      <c r="CD368">
        <f>VLOOKUP($B368,[1]中考!$B:$N,11,0)</f>
        <v>32</v>
      </c>
      <c r="CE368">
        <f>VLOOKUP($B368,[1]中考!$B:$N,12,0)</f>
        <v>27</v>
      </c>
      <c r="CF368">
        <f>VLOOKUP($B368,[1]中考!$B:$N,13,0)</f>
        <v>34</v>
      </c>
    </row>
    <row r="369" spans="1:84" x14ac:dyDescent="0.2">
      <c r="A369" s="1" t="s">
        <v>1226</v>
      </c>
      <c r="B369" s="1" t="s">
        <v>1227</v>
      </c>
      <c r="C369" s="1" t="s">
        <v>1186</v>
      </c>
      <c r="D369" s="1" t="s">
        <v>853</v>
      </c>
      <c r="E369" s="1" t="s">
        <v>1228</v>
      </c>
      <c r="F369" s="1">
        <v>359</v>
      </c>
      <c r="G369" s="1">
        <v>92</v>
      </c>
      <c r="H369" s="1" t="s">
        <v>978</v>
      </c>
      <c r="I369" s="1">
        <v>65</v>
      </c>
      <c r="J369" s="1" t="s">
        <v>1188</v>
      </c>
      <c r="K369" s="1">
        <v>46</v>
      </c>
      <c r="L369" s="1" t="s">
        <v>1189</v>
      </c>
      <c r="M369" s="1">
        <v>53</v>
      </c>
      <c r="N369" s="1" t="s">
        <v>1190</v>
      </c>
      <c r="O369" s="1">
        <v>58.5</v>
      </c>
      <c r="P369" s="1" t="s">
        <v>984</v>
      </c>
      <c r="Q369" s="1">
        <v>44</v>
      </c>
      <c r="R369" s="1" t="s">
        <v>986</v>
      </c>
      <c r="S369">
        <f>VLOOKUP(B369,[1]高三上!$B:$R,6,0)</f>
        <v>97.5</v>
      </c>
      <c r="T369" t="str">
        <f>VLOOKUP(B369,[1]高三上!$B:$R,7,0)</f>
        <v>刘玲君</v>
      </c>
      <c r="U369">
        <f>VLOOKUP(B369,[1]高三上!$B:$R,8,0)</f>
        <v>60</v>
      </c>
      <c r="V369" t="str">
        <f>VLOOKUP(B369,[1]高三上!$B:$R,9,0)</f>
        <v>陈虎林</v>
      </c>
      <c r="W369">
        <f>VLOOKUP(B369,[1]高三上!$B:$R,10,0)</f>
        <v>44</v>
      </c>
      <c r="X369" t="str">
        <f>VLOOKUP(B369,[1]高三上!$B:$R,11,0)</f>
        <v>姚芳淑</v>
      </c>
      <c r="Y369">
        <f>VLOOKUP(B369,[1]高三上!$B:$R,12,0)</f>
        <v>57.5</v>
      </c>
      <c r="Z369" t="str">
        <f>VLOOKUP(B369,[1]高三上!$B:$R,13,0)</f>
        <v>沙正芳</v>
      </c>
      <c r="AA369">
        <f>VLOOKUP(B369,[1]高三上!$B:$R,14,0)</f>
        <v>63.5</v>
      </c>
      <c r="AB369" t="str">
        <f>VLOOKUP(B369,[1]高三上!$B:$R,15,0)</f>
        <v>沙华莺</v>
      </c>
      <c r="AC369">
        <f>VLOOKUP(B369,[1]高三上!$B:$R,16,0)</f>
        <v>36</v>
      </c>
      <c r="AD369" t="str">
        <f>VLOOKUP(B369,[1]高三上!$B:$R,17,0)</f>
        <v>骆泽群</v>
      </c>
      <c r="AE369" t="str">
        <f>VLOOKUP($B369,[1]高二下!$B:$R,6,0)</f>
        <v>79.0</v>
      </c>
      <c r="AF369" t="str">
        <f>VLOOKUP($B369,[1]高二下!$B:$R,7,0)</f>
        <v>刘玲君</v>
      </c>
      <c r="AG369" t="str">
        <f>VLOOKUP($B369,[1]高二下!$B:$R,8,0)</f>
        <v>35.0</v>
      </c>
      <c r="AH369" t="str">
        <f>VLOOKUP($B369,[1]高二下!$B:$R,9,0)</f>
        <v>陈强</v>
      </c>
      <c r="AI369" t="str">
        <f>VLOOKUP($B369,[1]高二下!$B:$R,10,0)</f>
        <v>45.5</v>
      </c>
      <c r="AJ369" t="str">
        <f>VLOOKUP($B369,[1]高二下!$B:$R,11,0)</f>
        <v xml:space="preserve"> 车梦德</v>
      </c>
      <c r="AK369" t="str">
        <f>VLOOKUP($B369,[1]高二下!$B:$R,12,0)</f>
        <v>55.0</v>
      </c>
      <c r="AL369" t="str">
        <f>VLOOKUP($B369,[1]高二下!$B:$R,13,0)</f>
        <v>沙正芳</v>
      </c>
      <c r="AM369" t="str">
        <f>VLOOKUP($B369,[1]高二下!$B:$R,14,0)</f>
        <v>60.0</v>
      </c>
      <c r="AN369" t="str">
        <f>VLOOKUP($B369,[1]高二下!$B:$R,15,0)</f>
        <v>沙华莺</v>
      </c>
      <c r="AO369" t="str">
        <f>VLOOKUP($B369,[1]高二下!$B:$R,16,0)</f>
        <v>66.0</v>
      </c>
      <c r="AP369" t="str">
        <f>VLOOKUP($B369,[1]高二下!$B:$R,17,0)</f>
        <v>骆泽群</v>
      </c>
      <c r="AQ369" t="e">
        <f>VLOOKUP($B369,[2]高二上!$B:$R,6,0)</f>
        <v>#N/A</v>
      </c>
      <c r="AR369" t="e">
        <f>VLOOKUP($B369,[2]高二上!$B:$R,7,0)</f>
        <v>#N/A</v>
      </c>
      <c r="AS369" t="e">
        <f>VLOOKUP($B369,[2]高二上!$B:$R,8,0)</f>
        <v>#N/A</v>
      </c>
      <c r="AT369" t="e">
        <f>VLOOKUP($B369,[2]高二上!$B:$R,9,0)</f>
        <v>#N/A</v>
      </c>
      <c r="AU369" t="e">
        <f>VLOOKUP($B369,[2]高二上!$B:$R,10,0)</f>
        <v>#N/A</v>
      </c>
      <c r="AV369" t="e">
        <f>VLOOKUP($B369,[2]高二上!$B:$R,11,0)</f>
        <v>#N/A</v>
      </c>
      <c r="AW369" t="e">
        <f>VLOOKUP($B369,[2]高二上!$B:$R,12,0)</f>
        <v>#N/A</v>
      </c>
      <c r="AX369" t="e">
        <f>VLOOKUP($B369,[2]高二上!$B:$R,13,0)</f>
        <v>#N/A</v>
      </c>
      <c r="AY369" t="e">
        <f>VLOOKUP($B369,[2]高二上!$B:$R,14,0)</f>
        <v>#N/A</v>
      </c>
      <c r="AZ369" t="e">
        <f>VLOOKUP($B369,[2]高二上!$B:$R,15,0)</f>
        <v>#N/A</v>
      </c>
      <c r="BA369" t="e">
        <f>VLOOKUP($B369,[2]高二上!$B:$R,16,0)</f>
        <v>#N/A</v>
      </c>
      <c r="BB369" t="e">
        <f>VLOOKUP($B369,[2]高二上!$B:$R,17,0)</f>
        <v>#N/A</v>
      </c>
      <c r="BC369">
        <f>VLOOKUP($B369,[1]高一下!$B:$R,6,0)</f>
        <v>84</v>
      </c>
      <c r="BD369" t="str">
        <f>VLOOKUP($B369,[1]高一下!$B:$R,7,0)</f>
        <v>刘玲君</v>
      </c>
      <c r="BE369">
        <f>VLOOKUP($B369,[1]高一下!$B:$R,8,0)</f>
        <v>68</v>
      </c>
      <c r="BF369" t="str">
        <f>VLOOKUP($B369,[1]高一下!$B:$R,9,0)</f>
        <v>陈强</v>
      </c>
      <c r="BG369">
        <f>VLOOKUP($B369,[1]高一下!$B:$R,10,0)</f>
        <v>48.5</v>
      </c>
      <c r="BH369" t="str">
        <f>VLOOKUP($B369,[1]高一下!$B:$R,11,0)</f>
        <v>车梦德</v>
      </c>
      <c r="BI369">
        <f>VLOOKUP($B369,[1]高一下!$B:$R,12,0)</f>
        <v>66</v>
      </c>
      <c r="BJ369" t="str">
        <f>VLOOKUP($B369,[1]高一下!$B:$R,13,0)</f>
        <v>李华</v>
      </c>
      <c r="BK369">
        <f>VLOOKUP($B369,[1]高一下!$B:$R,14,0)</f>
        <v>68</v>
      </c>
      <c r="BL369" t="str">
        <f>VLOOKUP($B369,[1]高一下!$B:$R,15,0)</f>
        <v>徐志兵</v>
      </c>
      <c r="BM369">
        <f>VLOOKUP($B369,[1]高一下!$B:$R,16,0)</f>
        <v>65</v>
      </c>
      <c r="BN369" t="str">
        <f>VLOOKUP($B369,[1]高一下!$B:$R,17,0)</f>
        <v>骆泽群</v>
      </c>
      <c r="BO369">
        <f>VLOOKUP($B369,[1]高一上!$B:$W,5,0)</f>
        <v>73</v>
      </c>
      <c r="BP369" t="str">
        <f>VLOOKUP($B369,[1]高一上!$B:$W,6,0)</f>
        <v>刘玲君</v>
      </c>
      <c r="BQ369">
        <f>VLOOKUP($B369,[1]高一上!$B:$W,7,0)</f>
        <v>40</v>
      </c>
      <c r="BR369" t="str">
        <f>VLOOKUP($B369,[1]高一上!$B:$W,8,0)</f>
        <v>陈强</v>
      </c>
      <c r="BS369">
        <f>VLOOKUP($B369,[1]高一上!$B:$W,9,0)</f>
        <v>37</v>
      </c>
      <c r="BT369" t="str">
        <f>VLOOKUP($B369,[1]高一上!$B:$W,10,0)</f>
        <v>车梦德</v>
      </c>
      <c r="BU369">
        <f>VLOOKUP($B369,[1]高一上!$B:$W,17,0)</f>
        <v>69</v>
      </c>
      <c r="BV369" t="str">
        <f>VLOOKUP($B369,[1]高一上!$B:$W,18,0)</f>
        <v>沙正芳</v>
      </c>
      <c r="BW369">
        <f>VLOOKUP($B369,[1]高一上!$B:$W,19,0)</f>
        <v>62</v>
      </c>
      <c r="BX369" t="str">
        <f>VLOOKUP($B369,[1]高一上!$B:$W,20,0)</f>
        <v>徐志兵</v>
      </c>
      <c r="BY369">
        <f>VLOOKUP($B369,[1]高一上!$B:$W,21,0)</f>
        <v>62</v>
      </c>
      <c r="BZ369" t="str">
        <f>VLOOKUP($B369,[1]高一上!$B:$W,22,0)</f>
        <v>骆泽群</v>
      </c>
      <c r="CA369">
        <f>VLOOKUP($B369,[1]中考!$B:$N,5,0)</f>
        <v>87</v>
      </c>
      <c r="CB369">
        <f>VLOOKUP($B369,[1]中考!$B:$N,6,0)</f>
        <v>82</v>
      </c>
      <c r="CC369">
        <f>VLOOKUP($B369,[1]中考!$B:$N,7,0)</f>
        <v>53</v>
      </c>
      <c r="CD369">
        <f>VLOOKUP($B369,[1]中考!$B:$N,11,0)</f>
        <v>43</v>
      </c>
      <c r="CE369">
        <f>VLOOKUP($B369,[1]中考!$B:$N,12,0)</f>
        <v>42</v>
      </c>
      <c r="CF369">
        <f>VLOOKUP($B369,[1]中考!$B:$N,13,0)</f>
        <v>44</v>
      </c>
    </row>
    <row r="370" spans="1:84" x14ac:dyDescent="0.2">
      <c r="A370" s="1" t="s">
        <v>1229</v>
      </c>
      <c r="B370" s="1" t="s">
        <v>1230</v>
      </c>
      <c r="C370" s="1" t="s">
        <v>1186</v>
      </c>
      <c r="D370" s="1" t="s">
        <v>853</v>
      </c>
      <c r="E370" s="1" t="s">
        <v>1231</v>
      </c>
      <c r="F370" s="1">
        <v>331</v>
      </c>
      <c r="G370" s="1">
        <v>91</v>
      </c>
      <c r="H370" s="1" t="s">
        <v>978</v>
      </c>
      <c r="I370" s="1">
        <v>42</v>
      </c>
      <c r="J370" s="1" t="s">
        <v>1188</v>
      </c>
      <c r="K370" s="1">
        <v>60</v>
      </c>
      <c r="L370" s="1" t="s">
        <v>1189</v>
      </c>
      <c r="M370" s="1">
        <v>56</v>
      </c>
      <c r="N370" s="1" t="s">
        <v>1190</v>
      </c>
      <c r="O370" s="1">
        <v>52.5</v>
      </c>
      <c r="P370" s="1" t="s">
        <v>984</v>
      </c>
      <c r="Q370" s="1">
        <v>29</v>
      </c>
      <c r="R370" s="1" t="s">
        <v>986</v>
      </c>
      <c r="S370">
        <f>VLOOKUP(B370,[1]高三上!$B:$R,6,0)</f>
        <v>96.5</v>
      </c>
      <c r="T370" t="str">
        <f>VLOOKUP(B370,[1]高三上!$B:$R,7,0)</f>
        <v>刘玲君</v>
      </c>
      <c r="U370">
        <f>VLOOKUP(B370,[1]高三上!$B:$R,8,0)</f>
        <v>58</v>
      </c>
      <c r="V370" t="str">
        <f>VLOOKUP(B370,[1]高三上!$B:$R,9,0)</f>
        <v>陈虎林</v>
      </c>
      <c r="W370">
        <f>VLOOKUP(B370,[1]高三上!$B:$R,10,0)</f>
        <v>56</v>
      </c>
      <c r="X370" t="str">
        <f>VLOOKUP(B370,[1]高三上!$B:$R,11,0)</f>
        <v>姚芳淑</v>
      </c>
      <c r="Y370">
        <f>VLOOKUP(B370,[1]高三上!$B:$R,12,0)</f>
        <v>57</v>
      </c>
      <c r="Z370" t="str">
        <f>VLOOKUP(B370,[1]高三上!$B:$R,13,0)</f>
        <v>沙正芳</v>
      </c>
      <c r="AA370">
        <f>VLOOKUP(B370,[1]高三上!$B:$R,14,0)</f>
        <v>37.5</v>
      </c>
      <c r="AB370" t="str">
        <f>VLOOKUP(B370,[1]高三上!$B:$R,15,0)</f>
        <v>沙华莺</v>
      </c>
      <c r="AC370">
        <f>VLOOKUP(B370,[1]高三上!$B:$R,16,0)</f>
        <v>33</v>
      </c>
      <c r="AD370" t="str">
        <f>VLOOKUP(B370,[1]高三上!$B:$R,17,0)</f>
        <v>骆泽群</v>
      </c>
      <c r="AE370" t="str">
        <f>VLOOKUP($B370,[1]高二下!$B:$R,6,0)</f>
        <v>92.0</v>
      </c>
      <c r="AF370" t="str">
        <f>VLOOKUP($B370,[1]高二下!$B:$R,7,0)</f>
        <v>刘玲君</v>
      </c>
      <c r="AG370" t="str">
        <f>VLOOKUP($B370,[1]高二下!$B:$R,8,0)</f>
        <v>25.0</v>
      </c>
      <c r="AH370" t="str">
        <f>VLOOKUP($B370,[1]高二下!$B:$R,9,0)</f>
        <v>陈强</v>
      </c>
      <c r="AI370" t="str">
        <f>VLOOKUP($B370,[1]高二下!$B:$R,10,0)</f>
        <v>74.0</v>
      </c>
      <c r="AJ370" t="str">
        <f>VLOOKUP($B370,[1]高二下!$B:$R,11,0)</f>
        <v xml:space="preserve"> 车梦德</v>
      </c>
      <c r="AK370" t="str">
        <f>VLOOKUP($B370,[1]高二下!$B:$R,12,0)</f>
        <v>40.0</v>
      </c>
      <c r="AL370" t="str">
        <f>VLOOKUP($B370,[1]高二下!$B:$R,13,0)</f>
        <v>沙正芳</v>
      </c>
      <c r="AM370" t="str">
        <f>VLOOKUP($B370,[1]高二下!$B:$R,14,0)</f>
        <v>42.0</v>
      </c>
      <c r="AN370" t="str">
        <f>VLOOKUP($B370,[1]高二下!$B:$R,15,0)</f>
        <v>沙华莺</v>
      </c>
      <c r="AO370" t="str">
        <f>VLOOKUP($B370,[1]高二下!$B:$R,16,0)</f>
        <v>53.0</v>
      </c>
      <c r="AP370" t="str">
        <f>VLOOKUP($B370,[1]高二下!$B:$R,17,0)</f>
        <v>骆泽群</v>
      </c>
      <c r="AQ370" t="e">
        <f>VLOOKUP($B370,[2]高二上!$B:$R,6,0)</f>
        <v>#N/A</v>
      </c>
      <c r="AR370" t="e">
        <f>VLOOKUP($B370,[2]高二上!$B:$R,7,0)</f>
        <v>#N/A</v>
      </c>
      <c r="AS370" t="e">
        <f>VLOOKUP($B370,[2]高二上!$B:$R,8,0)</f>
        <v>#N/A</v>
      </c>
      <c r="AT370" t="e">
        <f>VLOOKUP($B370,[2]高二上!$B:$R,9,0)</f>
        <v>#N/A</v>
      </c>
      <c r="AU370" t="e">
        <f>VLOOKUP($B370,[2]高二上!$B:$R,10,0)</f>
        <v>#N/A</v>
      </c>
      <c r="AV370" t="e">
        <f>VLOOKUP($B370,[2]高二上!$B:$R,11,0)</f>
        <v>#N/A</v>
      </c>
      <c r="AW370" t="e">
        <f>VLOOKUP($B370,[2]高二上!$B:$R,12,0)</f>
        <v>#N/A</v>
      </c>
      <c r="AX370" t="e">
        <f>VLOOKUP($B370,[2]高二上!$B:$R,13,0)</f>
        <v>#N/A</v>
      </c>
      <c r="AY370" t="e">
        <f>VLOOKUP($B370,[2]高二上!$B:$R,14,0)</f>
        <v>#N/A</v>
      </c>
      <c r="AZ370" t="e">
        <f>VLOOKUP($B370,[2]高二上!$B:$R,15,0)</f>
        <v>#N/A</v>
      </c>
      <c r="BA370" t="e">
        <f>VLOOKUP($B370,[2]高二上!$B:$R,16,0)</f>
        <v>#N/A</v>
      </c>
      <c r="BB370" t="e">
        <f>VLOOKUP($B370,[2]高二上!$B:$R,17,0)</f>
        <v>#N/A</v>
      </c>
      <c r="BC370">
        <f>VLOOKUP($B370,[1]高一下!$B:$R,6,0)</f>
        <v>87</v>
      </c>
      <c r="BD370" t="str">
        <f>VLOOKUP($B370,[1]高一下!$B:$R,7,0)</f>
        <v>刘玲君</v>
      </c>
      <c r="BE370">
        <f>VLOOKUP($B370,[1]高一下!$B:$R,8,0)</f>
        <v>74</v>
      </c>
      <c r="BF370" t="str">
        <f>VLOOKUP($B370,[1]高一下!$B:$R,9,0)</f>
        <v>陈强</v>
      </c>
      <c r="BG370">
        <f>VLOOKUP($B370,[1]高一下!$B:$R,10,0)</f>
        <v>52</v>
      </c>
      <c r="BH370" t="str">
        <f>VLOOKUP($B370,[1]高一下!$B:$R,11,0)</f>
        <v>车梦德</v>
      </c>
      <c r="BI370">
        <f>VLOOKUP($B370,[1]高一下!$B:$R,12,0)</f>
        <v>64</v>
      </c>
      <c r="BJ370" t="str">
        <f>VLOOKUP($B370,[1]高一下!$B:$R,13,0)</f>
        <v>李华</v>
      </c>
      <c r="BK370">
        <f>VLOOKUP($B370,[1]高一下!$B:$R,14,0)</f>
        <v>66</v>
      </c>
      <c r="BL370" t="str">
        <f>VLOOKUP($B370,[1]高一下!$B:$R,15,0)</f>
        <v>徐志兵</v>
      </c>
      <c r="BM370">
        <f>VLOOKUP($B370,[1]高一下!$B:$R,16,0)</f>
        <v>54</v>
      </c>
      <c r="BN370" t="str">
        <f>VLOOKUP($B370,[1]高一下!$B:$R,17,0)</f>
        <v>骆泽群</v>
      </c>
      <c r="BO370">
        <f>VLOOKUP($B370,[1]高一上!$B:$W,5,0)</f>
        <v>67.5</v>
      </c>
      <c r="BP370" t="str">
        <f>VLOOKUP($B370,[1]高一上!$B:$W,6,0)</f>
        <v>刘玲君</v>
      </c>
      <c r="BQ370">
        <f>VLOOKUP($B370,[1]高一上!$B:$W,7,0)</f>
        <v>26</v>
      </c>
      <c r="BR370" t="str">
        <f>VLOOKUP($B370,[1]高一上!$B:$W,8,0)</f>
        <v>陈强</v>
      </c>
      <c r="BS370">
        <f>VLOOKUP($B370,[1]高一上!$B:$W,9,0)</f>
        <v>43.5</v>
      </c>
      <c r="BT370" t="str">
        <f>VLOOKUP($B370,[1]高一上!$B:$W,10,0)</f>
        <v>车梦德</v>
      </c>
      <c r="BU370">
        <f>VLOOKUP($B370,[1]高一上!$B:$W,17,0)</f>
        <v>58</v>
      </c>
      <c r="BV370" t="str">
        <f>VLOOKUP($B370,[1]高一上!$B:$W,18,0)</f>
        <v>沙正芳</v>
      </c>
      <c r="BW370">
        <f>VLOOKUP($B370,[1]高一上!$B:$W,19,0)</f>
        <v>53</v>
      </c>
      <c r="BX370" t="str">
        <f>VLOOKUP($B370,[1]高一上!$B:$W,20,0)</f>
        <v>徐志兵</v>
      </c>
      <c r="BY370">
        <f>VLOOKUP($B370,[1]高一上!$B:$W,21,0)</f>
        <v>53</v>
      </c>
      <c r="BZ370" t="str">
        <f>VLOOKUP($B370,[1]高一上!$B:$W,22,0)</f>
        <v>骆泽群</v>
      </c>
      <c r="CA370">
        <f>VLOOKUP($B370,[1]中考!$B:$N,5,0)</f>
        <v>95</v>
      </c>
      <c r="CB370">
        <f>VLOOKUP($B370,[1]中考!$B:$N,6,0)</f>
        <v>63</v>
      </c>
      <c r="CC370">
        <f>VLOOKUP($B370,[1]中考!$B:$N,7,0)</f>
        <v>88</v>
      </c>
      <c r="CD370">
        <f>VLOOKUP($B370,[1]中考!$B:$N,11,0)</f>
        <v>32</v>
      </c>
      <c r="CE370">
        <f>VLOOKUP($B370,[1]中考!$B:$N,12,0)</f>
        <v>38</v>
      </c>
      <c r="CF370">
        <f>VLOOKUP($B370,[1]中考!$B:$N,13,0)</f>
        <v>33</v>
      </c>
    </row>
    <row r="371" spans="1:84" x14ac:dyDescent="0.2">
      <c r="A371" s="1" t="s">
        <v>1232</v>
      </c>
      <c r="B371" s="1" t="s">
        <v>1233</v>
      </c>
      <c r="C371" s="1" t="s">
        <v>1186</v>
      </c>
      <c r="D371" s="1" t="s">
        <v>853</v>
      </c>
      <c r="E371" s="1" t="s">
        <v>1234</v>
      </c>
      <c r="F371" s="1">
        <v>375</v>
      </c>
      <c r="G371" s="1">
        <v>94</v>
      </c>
      <c r="H371" s="1" t="s">
        <v>978</v>
      </c>
      <c r="I371" s="1">
        <v>65</v>
      </c>
      <c r="J371" s="1" t="s">
        <v>1188</v>
      </c>
      <c r="K371" s="1">
        <v>83</v>
      </c>
      <c r="L371" s="1" t="s">
        <v>1189</v>
      </c>
      <c r="M371" s="1">
        <v>44</v>
      </c>
      <c r="N371" s="1" t="s">
        <v>1190</v>
      </c>
      <c r="O371" s="1">
        <v>42</v>
      </c>
      <c r="P371" s="1" t="s">
        <v>984</v>
      </c>
      <c r="Q371" s="1">
        <v>47</v>
      </c>
      <c r="R371" s="1" t="s">
        <v>986</v>
      </c>
      <c r="S371">
        <f>VLOOKUP(B371,[1]高三上!$B:$R,6,0)</f>
        <v>87</v>
      </c>
      <c r="T371" t="str">
        <f>VLOOKUP(B371,[1]高三上!$B:$R,7,0)</f>
        <v>刘玲君</v>
      </c>
      <c r="U371">
        <f>VLOOKUP(B371,[1]高三上!$B:$R,8,0)</f>
        <v>53</v>
      </c>
      <c r="V371" t="str">
        <f>VLOOKUP(B371,[1]高三上!$B:$R,9,0)</f>
        <v>陈虎林</v>
      </c>
      <c r="W371">
        <f>VLOOKUP(B371,[1]高三上!$B:$R,10,0)</f>
        <v>70.5</v>
      </c>
      <c r="X371" t="str">
        <f>VLOOKUP(B371,[1]高三上!$B:$R,11,0)</f>
        <v>姚芳淑</v>
      </c>
      <c r="Y371">
        <f>VLOOKUP(B371,[1]高三上!$B:$R,12,0)</f>
        <v>57</v>
      </c>
      <c r="Z371" t="str">
        <f>VLOOKUP(B371,[1]高三上!$B:$R,13,0)</f>
        <v>沙正芳</v>
      </c>
      <c r="AA371">
        <f>VLOOKUP(B371,[1]高三上!$B:$R,14,0)</f>
        <v>33.5</v>
      </c>
      <c r="AB371" t="str">
        <f>VLOOKUP(B371,[1]高三上!$B:$R,15,0)</f>
        <v>沙华莺</v>
      </c>
      <c r="AC371">
        <f>VLOOKUP(B371,[1]高三上!$B:$R,16,0)</f>
        <v>28</v>
      </c>
      <c r="AD371" t="str">
        <f>VLOOKUP(B371,[1]高三上!$B:$R,17,0)</f>
        <v>骆泽群</v>
      </c>
      <c r="AE371" t="str">
        <f>VLOOKUP($B371,[1]高二下!$B:$R,6,0)</f>
        <v>80.0</v>
      </c>
      <c r="AF371" t="str">
        <f>VLOOKUP($B371,[1]高二下!$B:$R,7,0)</f>
        <v>刘玲君</v>
      </c>
      <c r="AG371" t="str">
        <f>VLOOKUP($B371,[1]高二下!$B:$R,8,0)</f>
        <v>35.0</v>
      </c>
      <c r="AH371" t="str">
        <f>VLOOKUP($B371,[1]高二下!$B:$R,9,0)</f>
        <v>陈强</v>
      </c>
      <c r="AI371" t="str">
        <f>VLOOKUP($B371,[1]高二下!$B:$R,10,0)</f>
        <v>79.5</v>
      </c>
      <c r="AJ371" t="str">
        <f>VLOOKUP($B371,[1]高二下!$B:$R,11,0)</f>
        <v xml:space="preserve"> 车梦德</v>
      </c>
      <c r="AK371" t="str">
        <f>VLOOKUP($B371,[1]高二下!$B:$R,12,0)</f>
        <v>65.0</v>
      </c>
      <c r="AL371" t="str">
        <f>VLOOKUP($B371,[1]高二下!$B:$R,13,0)</f>
        <v>沙正芳</v>
      </c>
      <c r="AM371" t="str">
        <f>VLOOKUP($B371,[1]高二下!$B:$R,14,0)</f>
        <v>46.0</v>
      </c>
      <c r="AN371" t="str">
        <f>VLOOKUP($B371,[1]高二下!$B:$R,15,0)</f>
        <v>沙华莺</v>
      </c>
      <c r="AO371" t="str">
        <f>VLOOKUP($B371,[1]高二下!$B:$R,16,0)</f>
        <v>62.0</v>
      </c>
      <c r="AP371" t="str">
        <f>VLOOKUP($B371,[1]高二下!$B:$R,17,0)</f>
        <v>骆泽群</v>
      </c>
      <c r="AQ371" t="e">
        <f>VLOOKUP($B371,[2]高二上!$B:$R,6,0)</f>
        <v>#N/A</v>
      </c>
      <c r="AR371" t="e">
        <f>VLOOKUP($B371,[2]高二上!$B:$R,7,0)</f>
        <v>#N/A</v>
      </c>
      <c r="AS371" t="e">
        <f>VLOOKUP($B371,[2]高二上!$B:$R,8,0)</f>
        <v>#N/A</v>
      </c>
      <c r="AT371" t="e">
        <f>VLOOKUP($B371,[2]高二上!$B:$R,9,0)</f>
        <v>#N/A</v>
      </c>
      <c r="AU371" t="e">
        <f>VLOOKUP($B371,[2]高二上!$B:$R,10,0)</f>
        <v>#N/A</v>
      </c>
      <c r="AV371" t="e">
        <f>VLOOKUP($B371,[2]高二上!$B:$R,11,0)</f>
        <v>#N/A</v>
      </c>
      <c r="AW371" t="e">
        <f>VLOOKUP($B371,[2]高二上!$B:$R,12,0)</f>
        <v>#N/A</v>
      </c>
      <c r="AX371" t="e">
        <f>VLOOKUP($B371,[2]高二上!$B:$R,13,0)</f>
        <v>#N/A</v>
      </c>
      <c r="AY371" t="e">
        <f>VLOOKUP($B371,[2]高二上!$B:$R,14,0)</f>
        <v>#N/A</v>
      </c>
      <c r="AZ371" t="e">
        <f>VLOOKUP($B371,[2]高二上!$B:$R,15,0)</f>
        <v>#N/A</v>
      </c>
      <c r="BA371" t="e">
        <f>VLOOKUP($B371,[2]高二上!$B:$R,16,0)</f>
        <v>#N/A</v>
      </c>
      <c r="BB371" t="e">
        <f>VLOOKUP($B371,[2]高二上!$B:$R,17,0)</f>
        <v>#N/A</v>
      </c>
      <c r="BC371">
        <f>VLOOKUP($B371,[1]高一下!$B:$R,6,0)</f>
        <v>89</v>
      </c>
      <c r="BD371" t="str">
        <f>VLOOKUP($B371,[1]高一下!$B:$R,7,0)</f>
        <v>甲阿祝玛</v>
      </c>
      <c r="BE371">
        <f>VLOOKUP($B371,[1]高一下!$B:$R,8,0)</f>
        <v>34</v>
      </c>
      <c r="BF371" t="str">
        <f>VLOOKUP($B371,[1]高一下!$B:$R,9,0)</f>
        <v>梅桂斌</v>
      </c>
      <c r="BG371">
        <f>VLOOKUP($B371,[1]高一下!$B:$R,10,0)</f>
        <v>76</v>
      </c>
      <c r="BH371" t="str">
        <f>VLOOKUP($B371,[1]高一下!$B:$R,11,0)</f>
        <v>黄健均</v>
      </c>
      <c r="BI371">
        <f>VLOOKUP($B371,[1]高一下!$B:$R,12,0)</f>
        <v>57</v>
      </c>
      <c r="BJ371" t="str">
        <f>VLOOKUP($B371,[1]高一下!$B:$R,13,0)</f>
        <v>向雅欣</v>
      </c>
      <c r="BK371">
        <f>VLOOKUP($B371,[1]高一下!$B:$R,14,0)</f>
        <v>67</v>
      </c>
      <c r="BL371" t="str">
        <f>VLOOKUP($B371,[1]高一下!$B:$R,15,0)</f>
        <v>沙华莺</v>
      </c>
      <c r="BM371">
        <f>VLOOKUP($B371,[1]高一下!$B:$R,16,0)</f>
        <v>58</v>
      </c>
      <c r="BN371" t="str">
        <f>VLOOKUP($B371,[1]高一下!$B:$R,17,0)</f>
        <v>骆泽群</v>
      </c>
      <c r="BO371">
        <f>VLOOKUP($B371,[1]高一上!$B:$W,5,0)</f>
        <v>77</v>
      </c>
      <c r="BP371" t="str">
        <f>VLOOKUP($B371,[1]高一上!$B:$W,6,0)</f>
        <v>叶仁芳</v>
      </c>
      <c r="BQ371">
        <f>VLOOKUP($B371,[1]高一上!$B:$W,7,0)</f>
        <v>35</v>
      </c>
      <c r="BR371" t="str">
        <f>VLOOKUP($B371,[1]高一上!$B:$W,8,0)</f>
        <v>苏朗偏初</v>
      </c>
      <c r="BS371">
        <f>VLOOKUP($B371,[1]高一上!$B:$W,9,0)</f>
        <v>72.5</v>
      </c>
      <c r="BT371" t="str">
        <f>VLOOKUP($B371,[1]高一上!$B:$W,10,0)</f>
        <v>东梅</v>
      </c>
      <c r="BU371">
        <f>VLOOKUP($B371,[1]高一上!$B:$W,17,0)</f>
        <v>47</v>
      </c>
      <c r="BV371">
        <f>VLOOKUP($B371,[1]高一上!$B:$W,18,0)</f>
        <v>0</v>
      </c>
      <c r="BW371">
        <f>VLOOKUP($B371,[1]高一上!$B:$W,19,0)</f>
        <v>39</v>
      </c>
      <c r="BX371">
        <f>VLOOKUP($B371,[1]高一上!$B:$W,20,0)</f>
        <v>0</v>
      </c>
      <c r="BY371">
        <f>VLOOKUP($B371,[1]高一上!$B:$W,21,0)</f>
        <v>39</v>
      </c>
      <c r="BZ371">
        <f>VLOOKUP($B371,[1]高一上!$B:$W,22,0)</f>
        <v>0</v>
      </c>
      <c r="CA371">
        <f>VLOOKUP($B371,[1]中考!$B:$N,5,0)</f>
        <v>109</v>
      </c>
      <c r="CB371">
        <f>VLOOKUP($B371,[1]中考!$B:$N,6,0)</f>
        <v>57</v>
      </c>
      <c r="CC371">
        <f>VLOOKUP($B371,[1]中考!$B:$N,7,0)</f>
        <v>95</v>
      </c>
      <c r="CD371">
        <f>VLOOKUP($B371,[1]中考!$B:$N,11,0)</f>
        <v>34</v>
      </c>
      <c r="CE371">
        <f>VLOOKUP($B371,[1]中考!$B:$N,12,0)</f>
        <v>33</v>
      </c>
      <c r="CF371">
        <f>VLOOKUP($B371,[1]中考!$B:$N,13,0)</f>
        <v>36</v>
      </c>
    </row>
    <row r="372" spans="1:84" x14ac:dyDescent="0.2">
      <c r="A372" s="1" t="s">
        <v>1235</v>
      </c>
      <c r="B372" s="1" t="s">
        <v>1236</v>
      </c>
      <c r="C372" s="1" t="s">
        <v>1186</v>
      </c>
      <c r="D372" s="1" t="s">
        <v>853</v>
      </c>
      <c r="E372" s="1" t="s">
        <v>1237</v>
      </c>
      <c r="F372" s="1">
        <v>381</v>
      </c>
      <c r="G372" s="1">
        <v>87</v>
      </c>
      <c r="H372" s="1" t="s">
        <v>978</v>
      </c>
      <c r="I372" s="1">
        <v>81</v>
      </c>
      <c r="J372" s="1" t="s">
        <v>1188</v>
      </c>
      <c r="K372" s="1">
        <v>71</v>
      </c>
      <c r="L372" s="1" t="s">
        <v>1189</v>
      </c>
      <c r="M372" s="1">
        <v>48.5</v>
      </c>
      <c r="N372" s="1" t="s">
        <v>1190</v>
      </c>
      <c r="O372" s="1">
        <v>50</v>
      </c>
      <c r="P372" s="1" t="s">
        <v>984</v>
      </c>
      <c r="Q372" s="1">
        <v>43</v>
      </c>
      <c r="R372" s="1" t="s">
        <v>986</v>
      </c>
      <c r="S372">
        <f>VLOOKUP(B372,[1]高三上!$B:$R,6,0)</f>
        <v>92.5</v>
      </c>
      <c r="T372" t="str">
        <f>VLOOKUP(B372,[1]高三上!$B:$R,7,0)</f>
        <v>刘玲君</v>
      </c>
      <c r="U372">
        <f>VLOOKUP(B372,[1]高三上!$B:$R,8,0)</f>
        <v>85</v>
      </c>
      <c r="V372" t="str">
        <f>VLOOKUP(B372,[1]高三上!$B:$R,9,0)</f>
        <v>陈虎林</v>
      </c>
      <c r="W372">
        <f>VLOOKUP(B372,[1]高三上!$B:$R,10,0)</f>
        <v>56</v>
      </c>
      <c r="X372" t="str">
        <f>VLOOKUP(B372,[1]高三上!$B:$R,11,0)</f>
        <v>姚芳淑</v>
      </c>
      <c r="Y372">
        <f>VLOOKUP(B372,[1]高三上!$B:$R,12,0)</f>
        <v>47.5</v>
      </c>
      <c r="Z372" t="str">
        <f>VLOOKUP(B372,[1]高三上!$B:$R,13,0)</f>
        <v>沙正芳</v>
      </c>
      <c r="AA372">
        <f>VLOOKUP(B372,[1]高三上!$B:$R,14,0)</f>
        <v>29</v>
      </c>
      <c r="AB372" t="str">
        <f>VLOOKUP(B372,[1]高三上!$B:$R,15,0)</f>
        <v>沙华莺</v>
      </c>
      <c r="AC372">
        <f>VLOOKUP(B372,[1]高三上!$B:$R,16,0)</f>
        <v>32</v>
      </c>
      <c r="AD372" t="str">
        <f>VLOOKUP(B372,[1]高三上!$B:$R,17,0)</f>
        <v>骆泽群</v>
      </c>
      <c r="AE372" t="str">
        <f>VLOOKUP($B372,[1]高二下!$B:$R,6,0)</f>
        <v>87.0</v>
      </c>
      <c r="AF372" t="str">
        <f>VLOOKUP($B372,[1]高二下!$B:$R,7,0)</f>
        <v>刘玲君</v>
      </c>
      <c r="AG372" t="str">
        <f>VLOOKUP($B372,[1]高二下!$B:$R,8,0)</f>
        <v>66.0</v>
      </c>
      <c r="AH372" t="str">
        <f>VLOOKUP($B372,[1]高二下!$B:$R,9,0)</f>
        <v>陈强</v>
      </c>
      <c r="AI372" t="str">
        <f>VLOOKUP($B372,[1]高二下!$B:$R,10,0)</f>
        <v>75.0</v>
      </c>
      <c r="AJ372" t="str">
        <f>VLOOKUP($B372,[1]高二下!$B:$R,11,0)</f>
        <v xml:space="preserve"> 车梦德</v>
      </c>
      <c r="AK372" t="str">
        <f>VLOOKUP($B372,[1]高二下!$B:$R,12,0)</f>
        <v>60.0</v>
      </c>
      <c r="AL372" t="str">
        <f>VLOOKUP($B372,[1]高二下!$B:$R,13,0)</f>
        <v>沙正芳</v>
      </c>
      <c r="AM372" t="str">
        <f>VLOOKUP($B372,[1]高二下!$B:$R,14,0)</f>
        <v>62.0</v>
      </c>
      <c r="AN372" t="str">
        <f>VLOOKUP($B372,[1]高二下!$B:$R,15,0)</f>
        <v>沙华莺</v>
      </c>
      <c r="AO372" t="str">
        <f>VLOOKUP($B372,[1]高二下!$B:$R,16,0)</f>
        <v>49.0</v>
      </c>
      <c r="AP372" t="str">
        <f>VLOOKUP($B372,[1]高二下!$B:$R,17,0)</f>
        <v>骆泽群</v>
      </c>
      <c r="AQ372" t="e">
        <f>VLOOKUP($B372,[2]高二上!$B:$R,6,0)</f>
        <v>#N/A</v>
      </c>
      <c r="AR372" t="e">
        <f>VLOOKUP($B372,[2]高二上!$B:$R,7,0)</f>
        <v>#N/A</v>
      </c>
      <c r="AS372" t="e">
        <f>VLOOKUP($B372,[2]高二上!$B:$R,8,0)</f>
        <v>#N/A</v>
      </c>
      <c r="AT372" t="e">
        <f>VLOOKUP($B372,[2]高二上!$B:$R,9,0)</f>
        <v>#N/A</v>
      </c>
      <c r="AU372" t="e">
        <f>VLOOKUP($B372,[2]高二上!$B:$R,10,0)</f>
        <v>#N/A</v>
      </c>
      <c r="AV372" t="e">
        <f>VLOOKUP($B372,[2]高二上!$B:$R,11,0)</f>
        <v>#N/A</v>
      </c>
      <c r="AW372" t="e">
        <f>VLOOKUP($B372,[2]高二上!$B:$R,12,0)</f>
        <v>#N/A</v>
      </c>
      <c r="AX372" t="e">
        <f>VLOOKUP($B372,[2]高二上!$B:$R,13,0)</f>
        <v>#N/A</v>
      </c>
      <c r="AY372" t="e">
        <f>VLOOKUP($B372,[2]高二上!$B:$R,14,0)</f>
        <v>#N/A</v>
      </c>
      <c r="AZ372" t="e">
        <f>VLOOKUP($B372,[2]高二上!$B:$R,15,0)</f>
        <v>#N/A</v>
      </c>
      <c r="BA372" t="e">
        <f>VLOOKUP($B372,[2]高二上!$B:$R,16,0)</f>
        <v>#N/A</v>
      </c>
      <c r="BB372" t="e">
        <f>VLOOKUP($B372,[2]高二上!$B:$R,17,0)</f>
        <v>#N/A</v>
      </c>
      <c r="BC372">
        <f>VLOOKUP($B372,[1]高一下!$B:$R,6,0)</f>
        <v>84</v>
      </c>
      <c r="BD372" t="str">
        <f>VLOOKUP($B372,[1]高一下!$B:$R,7,0)</f>
        <v>刘玲君</v>
      </c>
      <c r="BE372">
        <f>VLOOKUP($B372,[1]高一下!$B:$R,8,0)</f>
        <v>80</v>
      </c>
      <c r="BF372" t="str">
        <f>VLOOKUP($B372,[1]高一下!$B:$R,9,0)</f>
        <v>陈强</v>
      </c>
      <c r="BG372">
        <f>VLOOKUP($B372,[1]高一下!$B:$R,10,0)</f>
        <v>67.5</v>
      </c>
      <c r="BH372" t="str">
        <f>VLOOKUP($B372,[1]高一下!$B:$R,11,0)</f>
        <v>车梦德</v>
      </c>
      <c r="BI372">
        <f>VLOOKUP($B372,[1]高一下!$B:$R,12,0)</f>
        <v>47</v>
      </c>
      <c r="BJ372" t="str">
        <f>VLOOKUP($B372,[1]高一下!$B:$R,13,0)</f>
        <v>李华</v>
      </c>
      <c r="BK372">
        <f>VLOOKUP($B372,[1]高一下!$B:$R,14,0)</f>
        <v>48</v>
      </c>
      <c r="BL372" t="str">
        <f>VLOOKUP($B372,[1]高一下!$B:$R,15,0)</f>
        <v>徐志兵</v>
      </c>
      <c r="BM372">
        <f>VLOOKUP($B372,[1]高一下!$B:$R,16,0)</f>
        <v>46</v>
      </c>
      <c r="BN372" t="str">
        <f>VLOOKUP($B372,[1]高一下!$B:$R,17,0)</f>
        <v>骆泽群</v>
      </c>
      <c r="BO372">
        <f>VLOOKUP($B372,[1]高一上!$B:$W,5,0)</f>
        <v>71</v>
      </c>
      <c r="BP372" t="str">
        <f>VLOOKUP($B372,[1]高一上!$B:$W,6,0)</f>
        <v>刘玲君</v>
      </c>
      <c r="BQ372">
        <f>VLOOKUP($B372,[1]高一上!$B:$W,7,0)</f>
        <v>55</v>
      </c>
      <c r="BR372" t="str">
        <f>VLOOKUP($B372,[1]高一上!$B:$W,8,0)</f>
        <v>陈强</v>
      </c>
      <c r="BS372">
        <f>VLOOKUP($B372,[1]高一上!$B:$W,9,0)</f>
        <v>68</v>
      </c>
      <c r="BT372" t="str">
        <f>VLOOKUP($B372,[1]高一上!$B:$W,10,0)</f>
        <v>车梦德</v>
      </c>
      <c r="BU372">
        <f>VLOOKUP($B372,[1]高一上!$B:$W,17,0)</f>
        <v>47</v>
      </c>
      <c r="BV372" t="str">
        <f>VLOOKUP($B372,[1]高一上!$B:$W,18,0)</f>
        <v>沙正芳</v>
      </c>
      <c r="BW372">
        <f>VLOOKUP($B372,[1]高一上!$B:$W,19,0)</f>
        <v>38</v>
      </c>
      <c r="BX372" t="str">
        <f>VLOOKUP($B372,[1]高一上!$B:$W,20,0)</f>
        <v>徐志兵</v>
      </c>
      <c r="BY372">
        <f>VLOOKUP($B372,[1]高一上!$B:$W,21,0)</f>
        <v>38</v>
      </c>
      <c r="BZ372" t="str">
        <f>VLOOKUP($B372,[1]高一上!$B:$W,22,0)</f>
        <v>骆泽群</v>
      </c>
      <c r="CA372">
        <f>VLOOKUP($B372,[1]中考!$B:$N,5,0)</f>
        <v>97</v>
      </c>
      <c r="CB372">
        <f>VLOOKUP($B372,[1]中考!$B:$N,6,0)</f>
        <v>90</v>
      </c>
      <c r="CC372">
        <f>VLOOKUP($B372,[1]中考!$B:$N,7,0)</f>
        <v>106</v>
      </c>
      <c r="CD372">
        <f>VLOOKUP($B372,[1]中考!$B:$N,11,0)</f>
        <v>32</v>
      </c>
      <c r="CE372">
        <f>VLOOKUP($B372,[1]中考!$B:$N,12,0)</f>
        <v>25</v>
      </c>
      <c r="CF372">
        <f>VLOOKUP($B372,[1]中考!$B:$N,13,0)</f>
        <v>28</v>
      </c>
    </row>
    <row r="373" spans="1:84" x14ac:dyDescent="0.2">
      <c r="A373" s="1" t="s">
        <v>1238</v>
      </c>
      <c r="B373" s="1" t="s">
        <v>1239</v>
      </c>
      <c r="C373" s="1" t="s">
        <v>1186</v>
      </c>
      <c r="D373" s="1" t="s">
        <v>853</v>
      </c>
      <c r="E373" s="1" t="s">
        <v>1240</v>
      </c>
      <c r="F373" s="1">
        <v>420</v>
      </c>
      <c r="G373" s="1">
        <v>109</v>
      </c>
      <c r="H373" s="1" t="s">
        <v>978</v>
      </c>
      <c r="I373" s="1">
        <v>43</v>
      </c>
      <c r="J373" s="1" t="s">
        <v>1188</v>
      </c>
      <c r="K373" s="1">
        <v>75</v>
      </c>
      <c r="L373" s="1" t="s">
        <v>1189</v>
      </c>
      <c r="M373" s="1">
        <v>66.5</v>
      </c>
      <c r="N373" s="1" t="s">
        <v>1190</v>
      </c>
      <c r="O373" s="1">
        <v>61</v>
      </c>
      <c r="P373" s="1" t="s">
        <v>984</v>
      </c>
      <c r="Q373" s="1">
        <v>65</v>
      </c>
      <c r="R373" s="1" t="s">
        <v>986</v>
      </c>
      <c r="S373">
        <f>VLOOKUP(B373,[1]高三上!$B:$R,6,0)</f>
        <v>93.5</v>
      </c>
      <c r="T373" t="str">
        <f>VLOOKUP(B373,[1]高三上!$B:$R,7,0)</f>
        <v>刘玲君</v>
      </c>
      <c r="U373">
        <f>VLOOKUP(B373,[1]高三上!$B:$R,8,0)</f>
        <v>64</v>
      </c>
      <c r="V373" t="str">
        <f>VLOOKUP(B373,[1]高三上!$B:$R,9,0)</f>
        <v>陈虎林</v>
      </c>
      <c r="W373">
        <f>VLOOKUP(B373,[1]高三上!$B:$R,10,0)</f>
        <v>80.5</v>
      </c>
      <c r="X373" t="str">
        <f>VLOOKUP(B373,[1]高三上!$B:$R,11,0)</f>
        <v>姚芳淑</v>
      </c>
      <c r="Y373">
        <f>VLOOKUP(B373,[1]高三上!$B:$R,12,0)</f>
        <v>53</v>
      </c>
      <c r="Z373" t="str">
        <f>VLOOKUP(B373,[1]高三上!$B:$R,13,0)</f>
        <v>沙正芳</v>
      </c>
      <c r="AA373">
        <f>VLOOKUP(B373,[1]高三上!$B:$R,14,0)</f>
        <v>55</v>
      </c>
      <c r="AB373" t="str">
        <f>VLOOKUP(B373,[1]高三上!$B:$R,15,0)</f>
        <v>沙华莺</v>
      </c>
      <c r="AC373">
        <f>VLOOKUP(B373,[1]高三上!$B:$R,16,0)</f>
        <v>58</v>
      </c>
      <c r="AD373" t="str">
        <f>VLOOKUP(B373,[1]高三上!$B:$R,17,0)</f>
        <v>骆泽群</v>
      </c>
      <c r="AE373" t="str">
        <f>VLOOKUP($B373,[1]高二下!$B:$R,6,0)</f>
        <v>97.0</v>
      </c>
      <c r="AF373" t="str">
        <f>VLOOKUP($B373,[1]高二下!$B:$R,7,0)</f>
        <v>刘玲君</v>
      </c>
      <c r="AG373" t="str">
        <f>VLOOKUP($B373,[1]高二下!$B:$R,8,0)</f>
        <v>32.0</v>
      </c>
      <c r="AH373" t="str">
        <f>VLOOKUP($B373,[1]高二下!$B:$R,9,0)</f>
        <v>陈强</v>
      </c>
      <c r="AI373" t="str">
        <f>VLOOKUP($B373,[1]高二下!$B:$R,10,0)</f>
        <v>83.5</v>
      </c>
      <c r="AJ373" t="str">
        <f>VLOOKUP($B373,[1]高二下!$B:$R,11,0)</f>
        <v xml:space="preserve"> 车梦德</v>
      </c>
      <c r="AK373" t="str">
        <f>VLOOKUP($B373,[1]高二下!$B:$R,12,0)</f>
        <v>73.0</v>
      </c>
      <c r="AL373" t="str">
        <f>VLOOKUP($B373,[1]高二下!$B:$R,13,0)</f>
        <v>沙正芳</v>
      </c>
      <c r="AM373" t="str">
        <f>VLOOKUP($B373,[1]高二下!$B:$R,14,0)</f>
        <v>70.0</v>
      </c>
      <c r="AN373" t="str">
        <f>VLOOKUP($B373,[1]高二下!$B:$R,15,0)</f>
        <v>沙华莺</v>
      </c>
      <c r="AO373" t="str">
        <f>VLOOKUP($B373,[1]高二下!$B:$R,16,0)</f>
        <v>69.0</v>
      </c>
      <c r="AP373" t="str">
        <f>VLOOKUP($B373,[1]高二下!$B:$R,17,0)</f>
        <v>骆泽群</v>
      </c>
      <c r="AQ373" t="e">
        <f>VLOOKUP($B373,[2]高二上!$B:$R,6,0)</f>
        <v>#N/A</v>
      </c>
      <c r="AR373" t="e">
        <f>VLOOKUP($B373,[2]高二上!$B:$R,7,0)</f>
        <v>#N/A</v>
      </c>
      <c r="AS373" t="e">
        <f>VLOOKUP($B373,[2]高二上!$B:$R,8,0)</f>
        <v>#N/A</v>
      </c>
      <c r="AT373" t="e">
        <f>VLOOKUP($B373,[2]高二上!$B:$R,9,0)</f>
        <v>#N/A</v>
      </c>
      <c r="AU373" t="e">
        <f>VLOOKUP($B373,[2]高二上!$B:$R,10,0)</f>
        <v>#N/A</v>
      </c>
      <c r="AV373" t="e">
        <f>VLOOKUP($B373,[2]高二上!$B:$R,11,0)</f>
        <v>#N/A</v>
      </c>
      <c r="AW373" t="e">
        <f>VLOOKUP($B373,[2]高二上!$B:$R,12,0)</f>
        <v>#N/A</v>
      </c>
      <c r="AX373" t="e">
        <f>VLOOKUP($B373,[2]高二上!$B:$R,13,0)</f>
        <v>#N/A</v>
      </c>
      <c r="AY373" t="e">
        <f>VLOOKUP($B373,[2]高二上!$B:$R,14,0)</f>
        <v>#N/A</v>
      </c>
      <c r="AZ373" t="e">
        <f>VLOOKUP($B373,[2]高二上!$B:$R,15,0)</f>
        <v>#N/A</v>
      </c>
      <c r="BA373" t="e">
        <f>VLOOKUP($B373,[2]高二上!$B:$R,16,0)</f>
        <v>#N/A</v>
      </c>
      <c r="BB373" t="e">
        <f>VLOOKUP($B373,[2]高二上!$B:$R,17,0)</f>
        <v>#N/A</v>
      </c>
      <c r="BC373">
        <f>VLOOKUP($B373,[1]高一下!$B:$R,6,0)</f>
        <v>105</v>
      </c>
      <c r="BD373" t="str">
        <f>VLOOKUP($B373,[1]高一下!$B:$R,7,0)</f>
        <v>刘玲君</v>
      </c>
      <c r="BE373">
        <f>VLOOKUP($B373,[1]高一下!$B:$R,8,0)</f>
        <v>62</v>
      </c>
      <c r="BF373" t="str">
        <f>VLOOKUP($B373,[1]高一下!$B:$R,9,0)</f>
        <v>陈强</v>
      </c>
      <c r="BG373">
        <f>VLOOKUP($B373,[1]高一下!$B:$R,10,0)</f>
        <v>47</v>
      </c>
      <c r="BH373" t="str">
        <f>VLOOKUP($B373,[1]高一下!$B:$R,11,0)</f>
        <v>车梦德</v>
      </c>
      <c r="BI373">
        <f>VLOOKUP($B373,[1]高一下!$B:$R,12,0)</f>
        <v>71</v>
      </c>
      <c r="BJ373" t="str">
        <f>VLOOKUP($B373,[1]高一下!$B:$R,13,0)</f>
        <v>李华</v>
      </c>
      <c r="BK373">
        <f>VLOOKUP($B373,[1]高一下!$B:$R,14,0)</f>
        <v>70</v>
      </c>
      <c r="BL373" t="str">
        <f>VLOOKUP($B373,[1]高一下!$B:$R,15,0)</f>
        <v>徐志兵</v>
      </c>
      <c r="BM373">
        <f>VLOOKUP($B373,[1]高一下!$B:$R,16,0)</f>
        <v>77</v>
      </c>
      <c r="BN373" t="str">
        <f>VLOOKUP($B373,[1]高一下!$B:$R,17,0)</f>
        <v>骆泽群</v>
      </c>
      <c r="BO373">
        <f>VLOOKUP($B373,[1]高一上!$B:$W,5,0)</f>
        <v>83</v>
      </c>
      <c r="BP373" t="str">
        <f>VLOOKUP($B373,[1]高一上!$B:$W,6,0)</f>
        <v>刘玲君</v>
      </c>
      <c r="BQ373">
        <f>VLOOKUP($B373,[1]高一上!$B:$W,7,0)</f>
        <v>47</v>
      </c>
      <c r="BR373" t="str">
        <f>VLOOKUP($B373,[1]高一上!$B:$W,8,0)</f>
        <v>陈强</v>
      </c>
      <c r="BS373">
        <f>VLOOKUP($B373,[1]高一上!$B:$W,9,0)</f>
        <v>66</v>
      </c>
      <c r="BT373" t="str">
        <f>VLOOKUP($B373,[1]高一上!$B:$W,10,0)</f>
        <v>车梦德</v>
      </c>
      <c r="BU373">
        <f>VLOOKUP($B373,[1]高一上!$B:$W,17,0)</f>
        <v>52</v>
      </c>
      <c r="BV373" t="str">
        <f>VLOOKUP($B373,[1]高一上!$B:$W,18,0)</f>
        <v>沙正芳</v>
      </c>
      <c r="BW373">
        <f>VLOOKUP($B373,[1]高一上!$B:$W,19,0)</f>
        <v>60</v>
      </c>
      <c r="BX373" t="str">
        <f>VLOOKUP($B373,[1]高一上!$B:$W,20,0)</f>
        <v>徐志兵</v>
      </c>
      <c r="BY373">
        <f>VLOOKUP($B373,[1]高一上!$B:$W,21,0)</f>
        <v>60</v>
      </c>
      <c r="BZ373" t="str">
        <f>VLOOKUP($B373,[1]高一上!$B:$W,22,0)</f>
        <v>骆泽群</v>
      </c>
      <c r="CA373">
        <f>VLOOKUP($B373,[1]中考!$B:$N,5,0)</f>
        <v>103</v>
      </c>
      <c r="CB373">
        <f>VLOOKUP($B373,[1]中考!$B:$N,6,0)</f>
        <v>57</v>
      </c>
      <c r="CC373">
        <f>VLOOKUP($B373,[1]中考!$B:$N,7,0)</f>
        <v>104</v>
      </c>
      <c r="CD373">
        <f>VLOOKUP($B373,[1]中考!$B:$N,11,0)</f>
        <v>34</v>
      </c>
      <c r="CE373">
        <f>VLOOKUP($B373,[1]中考!$B:$N,12,0)</f>
        <v>26</v>
      </c>
      <c r="CF373">
        <f>VLOOKUP($B373,[1]中考!$B:$N,13,0)</f>
        <v>43</v>
      </c>
    </row>
    <row r="374" spans="1:84" x14ac:dyDescent="0.2">
      <c r="A374" s="1" t="s">
        <v>1241</v>
      </c>
      <c r="B374" s="1" t="s">
        <v>1242</v>
      </c>
      <c r="C374" s="1" t="s">
        <v>1186</v>
      </c>
      <c r="D374" s="1" t="s">
        <v>853</v>
      </c>
      <c r="E374" s="1" t="s">
        <v>1243</v>
      </c>
      <c r="F374" s="1">
        <v>439</v>
      </c>
      <c r="G374" s="1">
        <v>98</v>
      </c>
      <c r="H374" s="1" t="s">
        <v>978</v>
      </c>
      <c r="I374" s="1">
        <v>66</v>
      </c>
      <c r="J374" s="1" t="s">
        <v>1188</v>
      </c>
      <c r="K374" s="1">
        <v>93</v>
      </c>
      <c r="L374" s="1" t="s">
        <v>1189</v>
      </c>
      <c r="M374" s="1">
        <v>73</v>
      </c>
      <c r="N374" s="1" t="s">
        <v>1190</v>
      </c>
      <c r="O374" s="1">
        <v>52</v>
      </c>
      <c r="P374" s="1" t="s">
        <v>984</v>
      </c>
      <c r="Q374" s="1">
        <v>57</v>
      </c>
      <c r="R374" s="1" t="s">
        <v>986</v>
      </c>
      <c r="S374">
        <f>VLOOKUP(B374,[1]高三上!$B:$R,6,0)</f>
        <v>103.5</v>
      </c>
      <c r="T374" t="str">
        <f>VLOOKUP(B374,[1]高三上!$B:$R,7,0)</f>
        <v>刘玲君</v>
      </c>
      <c r="U374">
        <f>VLOOKUP(B374,[1]高三上!$B:$R,8,0)</f>
        <v>58</v>
      </c>
      <c r="V374" t="str">
        <f>VLOOKUP(B374,[1]高三上!$B:$R,9,0)</f>
        <v>陈虎林</v>
      </c>
      <c r="W374">
        <f>VLOOKUP(B374,[1]高三上!$B:$R,10,0)</f>
        <v>65.5</v>
      </c>
      <c r="X374" t="str">
        <f>VLOOKUP(B374,[1]高三上!$B:$R,11,0)</f>
        <v>姚芳淑</v>
      </c>
      <c r="Y374">
        <f>VLOOKUP(B374,[1]高三上!$B:$R,12,0)</f>
        <v>61</v>
      </c>
      <c r="Z374" t="str">
        <f>VLOOKUP(B374,[1]高三上!$B:$R,13,0)</f>
        <v>沙正芳</v>
      </c>
      <c r="AA374">
        <f>VLOOKUP(B374,[1]高三上!$B:$R,14,0)</f>
        <v>49</v>
      </c>
      <c r="AB374" t="str">
        <f>VLOOKUP(B374,[1]高三上!$B:$R,15,0)</f>
        <v>沙华莺</v>
      </c>
      <c r="AC374">
        <f>VLOOKUP(B374,[1]高三上!$B:$R,16,0)</f>
        <v>35</v>
      </c>
      <c r="AD374" t="str">
        <f>VLOOKUP(B374,[1]高三上!$B:$R,17,0)</f>
        <v>骆泽群</v>
      </c>
      <c r="AE374" t="str">
        <f>VLOOKUP($B374,[1]高二下!$B:$R,6,0)</f>
        <v>93.0</v>
      </c>
      <c r="AF374" t="str">
        <f>VLOOKUP($B374,[1]高二下!$B:$R,7,0)</f>
        <v>刘玲君</v>
      </c>
      <c r="AG374" t="str">
        <f>VLOOKUP($B374,[1]高二下!$B:$R,8,0)</f>
        <v>66.0</v>
      </c>
      <c r="AH374" t="str">
        <f>VLOOKUP($B374,[1]高二下!$B:$R,9,0)</f>
        <v>陈强</v>
      </c>
      <c r="AI374" t="str">
        <f>VLOOKUP($B374,[1]高二下!$B:$R,10,0)</f>
        <v>87.0</v>
      </c>
      <c r="AJ374" t="str">
        <f>VLOOKUP($B374,[1]高二下!$B:$R,11,0)</f>
        <v xml:space="preserve"> 车梦德</v>
      </c>
      <c r="AK374" t="str">
        <f>VLOOKUP($B374,[1]高二下!$B:$R,12,0)</f>
        <v>64.0</v>
      </c>
      <c r="AL374" t="str">
        <f>VLOOKUP($B374,[1]高二下!$B:$R,13,0)</f>
        <v>沙正芳</v>
      </c>
      <c r="AM374" t="str">
        <f>VLOOKUP($B374,[1]高二下!$B:$R,14,0)</f>
        <v>53.0</v>
      </c>
      <c r="AN374" t="str">
        <f>VLOOKUP($B374,[1]高二下!$B:$R,15,0)</f>
        <v>沙华莺</v>
      </c>
      <c r="AO374" t="str">
        <f>VLOOKUP($B374,[1]高二下!$B:$R,16,0)</f>
        <v>59.0</v>
      </c>
      <c r="AP374" t="str">
        <f>VLOOKUP($B374,[1]高二下!$B:$R,17,0)</f>
        <v>骆泽群</v>
      </c>
      <c r="AQ374" t="e">
        <f>VLOOKUP($B374,[2]高二上!$B:$R,6,0)</f>
        <v>#N/A</v>
      </c>
      <c r="AR374" t="e">
        <f>VLOOKUP($B374,[2]高二上!$B:$R,7,0)</f>
        <v>#N/A</v>
      </c>
      <c r="AS374" t="e">
        <f>VLOOKUP($B374,[2]高二上!$B:$R,8,0)</f>
        <v>#N/A</v>
      </c>
      <c r="AT374" t="e">
        <f>VLOOKUP($B374,[2]高二上!$B:$R,9,0)</f>
        <v>#N/A</v>
      </c>
      <c r="AU374" t="e">
        <f>VLOOKUP($B374,[2]高二上!$B:$R,10,0)</f>
        <v>#N/A</v>
      </c>
      <c r="AV374" t="e">
        <f>VLOOKUP($B374,[2]高二上!$B:$R,11,0)</f>
        <v>#N/A</v>
      </c>
      <c r="AW374" t="e">
        <f>VLOOKUP($B374,[2]高二上!$B:$R,12,0)</f>
        <v>#N/A</v>
      </c>
      <c r="AX374" t="e">
        <f>VLOOKUP($B374,[2]高二上!$B:$R,13,0)</f>
        <v>#N/A</v>
      </c>
      <c r="AY374" t="e">
        <f>VLOOKUP($B374,[2]高二上!$B:$R,14,0)</f>
        <v>#N/A</v>
      </c>
      <c r="AZ374" t="e">
        <f>VLOOKUP($B374,[2]高二上!$B:$R,15,0)</f>
        <v>#N/A</v>
      </c>
      <c r="BA374" t="e">
        <f>VLOOKUP($B374,[2]高二上!$B:$R,16,0)</f>
        <v>#N/A</v>
      </c>
      <c r="BB374" t="e">
        <f>VLOOKUP($B374,[2]高二上!$B:$R,17,0)</f>
        <v>#N/A</v>
      </c>
      <c r="BC374">
        <f>VLOOKUP($B374,[1]高一下!$B:$R,6,0)</f>
        <v>89</v>
      </c>
      <c r="BD374" t="str">
        <f>VLOOKUP($B374,[1]高一下!$B:$R,7,0)</f>
        <v>刘玲君</v>
      </c>
      <c r="BE374">
        <f>VLOOKUP($B374,[1]高一下!$B:$R,8,0)</f>
        <v>50</v>
      </c>
      <c r="BF374" t="str">
        <f>VLOOKUP($B374,[1]高一下!$B:$R,9,0)</f>
        <v>陈强</v>
      </c>
      <c r="BG374">
        <f>VLOOKUP($B374,[1]高一下!$B:$R,10,0)</f>
        <v>77.5</v>
      </c>
      <c r="BH374" t="str">
        <f>VLOOKUP($B374,[1]高一下!$B:$R,11,0)</f>
        <v>车梦德</v>
      </c>
      <c r="BI374">
        <f>VLOOKUP($B374,[1]高一下!$B:$R,12,0)</f>
        <v>68</v>
      </c>
      <c r="BJ374" t="str">
        <f>VLOOKUP($B374,[1]高一下!$B:$R,13,0)</f>
        <v>李华</v>
      </c>
      <c r="BK374">
        <f>VLOOKUP($B374,[1]高一下!$B:$R,14,0)</f>
        <v>59</v>
      </c>
      <c r="BL374" t="str">
        <f>VLOOKUP($B374,[1]高一下!$B:$R,15,0)</f>
        <v>徐志兵</v>
      </c>
      <c r="BM374">
        <f>VLOOKUP($B374,[1]高一下!$B:$R,16,0)</f>
        <v>69</v>
      </c>
      <c r="BN374" t="str">
        <f>VLOOKUP($B374,[1]高一下!$B:$R,17,0)</f>
        <v>骆泽群</v>
      </c>
      <c r="BO374">
        <f>VLOOKUP($B374,[1]高一上!$B:$W,5,0)</f>
        <v>79.5</v>
      </c>
      <c r="BP374" t="str">
        <f>VLOOKUP($B374,[1]高一上!$B:$W,6,0)</f>
        <v>刘玲君</v>
      </c>
      <c r="BQ374">
        <f>VLOOKUP($B374,[1]高一上!$B:$W,7,0)</f>
        <v>72</v>
      </c>
      <c r="BR374" t="str">
        <f>VLOOKUP($B374,[1]高一上!$B:$W,8,0)</f>
        <v>陈强</v>
      </c>
      <c r="BS374">
        <f>VLOOKUP($B374,[1]高一上!$B:$W,9,0)</f>
        <v>64</v>
      </c>
      <c r="BT374" t="str">
        <f>VLOOKUP($B374,[1]高一上!$B:$W,10,0)</f>
        <v>车梦德</v>
      </c>
      <c r="BU374">
        <f>VLOOKUP($B374,[1]高一上!$B:$W,17,0)</f>
        <v>63</v>
      </c>
      <c r="BV374" t="str">
        <f>VLOOKUP($B374,[1]高一上!$B:$W,18,0)</f>
        <v>沙正芳</v>
      </c>
      <c r="BW374">
        <f>VLOOKUP($B374,[1]高一上!$B:$W,19,0)</f>
        <v>42</v>
      </c>
      <c r="BX374" t="str">
        <f>VLOOKUP($B374,[1]高一上!$B:$W,20,0)</f>
        <v>徐志兵</v>
      </c>
      <c r="BY374">
        <f>VLOOKUP($B374,[1]高一上!$B:$W,21,0)</f>
        <v>42</v>
      </c>
      <c r="BZ374" t="str">
        <f>VLOOKUP($B374,[1]高一上!$B:$W,22,0)</f>
        <v>骆泽群</v>
      </c>
      <c r="CA374">
        <f>VLOOKUP($B374,[1]中考!$B:$N,5,0)</f>
        <v>105</v>
      </c>
      <c r="CB374">
        <f>VLOOKUP($B374,[1]中考!$B:$N,6,0)</f>
        <v>58</v>
      </c>
      <c r="CC374">
        <f>VLOOKUP($B374,[1]中考!$B:$N,7,0)</f>
        <v>115</v>
      </c>
      <c r="CD374">
        <f>VLOOKUP($B374,[1]中考!$B:$N,11,0)</f>
        <v>31</v>
      </c>
      <c r="CE374">
        <f>VLOOKUP($B374,[1]中考!$B:$N,12,0)</f>
        <v>34</v>
      </c>
      <c r="CF374">
        <f>VLOOKUP($B374,[1]中考!$B:$N,13,0)</f>
        <v>41</v>
      </c>
    </row>
    <row r="375" spans="1:84" x14ac:dyDescent="0.2">
      <c r="A375" s="1" t="s">
        <v>1244</v>
      </c>
      <c r="B375" s="1" t="s">
        <v>1245</v>
      </c>
      <c r="C375" s="1" t="s">
        <v>1186</v>
      </c>
      <c r="D375" s="1" t="s">
        <v>853</v>
      </c>
      <c r="E375" s="1" t="s">
        <v>1246</v>
      </c>
      <c r="F375" s="1">
        <v>414</v>
      </c>
      <c r="G375" s="1">
        <v>111</v>
      </c>
      <c r="H375" s="1" t="s">
        <v>978</v>
      </c>
      <c r="I375" s="1">
        <v>57</v>
      </c>
      <c r="J375" s="1" t="s">
        <v>1188</v>
      </c>
      <c r="K375" s="1">
        <v>75</v>
      </c>
      <c r="L375" s="1" t="s">
        <v>1189</v>
      </c>
      <c r="M375" s="1">
        <v>58.5</v>
      </c>
      <c r="N375" s="1" t="s">
        <v>1190</v>
      </c>
      <c r="O375" s="1">
        <v>59.5</v>
      </c>
      <c r="P375" s="1" t="s">
        <v>984</v>
      </c>
      <c r="Q375" s="1">
        <v>52.5</v>
      </c>
      <c r="R375" s="1" t="s">
        <v>986</v>
      </c>
      <c r="S375">
        <f>VLOOKUP(B375,[1]高三上!$B:$R,6,0)</f>
        <v>106.5</v>
      </c>
      <c r="T375" t="str">
        <f>VLOOKUP(B375,[1]高三上!$B:$R,7,0)</f>
        <v>刘玲君</v>
      </c>
      <c r="U375">
        <f>VLOOKUP(B375,[1]高三上!$B:$R,8,0)</f>
        <v>54</v>
      </c>
      <c r="V375" t="str">
        <f>VLOOKUP(B375,[1]高三上!$B:$R,9,0)</f>
        <v>陈虎林</v>
      </c>
      <c r="W375">
        <f>VLOOKUP(B375,[1]高三上!$B:$R,10,0)</f>
        <v>69</v>
      </c>
      <c r="X375" t="str">
        <f>VLOOKUP(B375,[1]高三上!$B:$R,11,0)</f>
        <v>姚芳淑</v>
      </c>
      <c r="Y375">
        <f>VLOOKUP(B375,[1]高三上!$B:$R,12,0)</f>
        <v>54</v>
      </c>
      <c r="Z375" t="str">
        <f>VLOOKUP(B375,[1]高三上!$B:$R,13,0)</f>
        <v>沙正芳</v>
      </c>
      <c r="AA375">
        <f>VLOOKUP(B375,[1]高三上!$B:$R,14,0)</f>
        <v>52</v>
      </c>
      <c r="AB375" t="str">
        <f>VLOOKUP(B375,[1]高三上!$B:$R,15,0)</f>
        <v>沙华莺</v>
      </c>
      <c r="AC375">
        <f>VLOOKUP(B375,[1]高三上!$B:$R,16,0)</f>
        <v>51</v>
      </c>
      <c r="AD375" t="str">
        <f>VLOOKUP(B375,[1]高三上!$B:$R,17,0)</f>
        <v>骆泽群</v>
      </c>
      <c r="AE375" t="str">
        <f>VLOOKUP($B375,[1]高二下!$B:$R,6,0)</f>
        <v>90.0</v>
      </c>
      <c r="AF375" t="str">
        <f>VLOOKUP($B375,[1]高二下!$B:$R,7,0)</f>
        <v>刘玲君</v>
      </c>
      <c r="AG375" t="str">
        <f>VLOOKUP($B375,[1]高二下!$B:$R,8,0)</f>
        <v>30.0</v>
      </c>
      <c r="AH375" t="str">
        <f>VLOOKUP($B375,[1]高二下!$B:$R,9,0)</f>
        <v>陈强</v>
      </c>
      <c r="AI375" t="str">
        <f>VLOOKUP($B375,[1]高二下!$B:$R,10,0)</f>
        <v>54.0</v>
      </c>
      <c r="AJ375" t="str">
        <f>VLOOKUP($B375,[1]高二下!$B:$R,11,0)</f>
        <v xml:space="preserve"> 车梦德</v>
      </c>
      <c r="AK375" t="str">
        <f>VLOOKUP($B375,[1]高二下!$B:$R,12,0)</f>
        <v>56.0</v>
      </c>
      <c r="AL375" t="str">
        <f>VLOOKUP($B375,[1]高二下!$B:$R,13,0)</f>
        <v>沙正芳</v>
      </c>
      <c r="AM375" t="str">
        <f>VLOOKUP($B375,[1]高二下!$B:$R,14,0)</f>
        <v>51.0</v>
      </c>
      <c r="AN375" t="str">
        <f>VLOOKUP($B375,[1]高二下!$B:$R,15,0)</f>
        <v>沙华莺</v>
      </c>
      <c r="AO375" t="str">
        <f>VLOOKUP($B375,[1]高二下!$B:$R,16,0)</f>
        <v>52.0</v>
      </c>
      <c r="AP375" t="str">
        <f>VLOOKUP($B375,[1]高二下!$B:$R,17,0)</f>
        <v>骆泽群</v>
      </c>
      <c r="AQ375" t="e">
        <f>VLOOKUP($B375,[2]高二上!$B:$R,6,0)</f>
        <v>#N/A</v>
      </c>
      <c r="AR375" t="e">
        <f>VLOOKUP($B375,[2]高二上!$B:$R,7,0)</f>
        <v>#N/A</v>
      </c>
      <c r="AS375" t="e">
        <f>VLOOKUP($B375,[2]高二上!$B:$R,8,0)</f>
        <v>#N/A</v>
      </c>
      <c r="AT375" t="e">
        <f>VLOOKUP($B375,[2]高二上!$B:$R,9,0)</f>
        <v>#N/A</v>
      </c>
      <c r="AU375" t="e">
        <f>VLOOKUP($B375,[2]高二上!$B:$R,10,0)</f>
        <v>#N/A</v>
      </c>
      <c r="AV375" t="e">
        <f>VLOOKUP($B375,[2]高二上!$B:$R,11,0)</f>
        <v>#N/A</v>
      </c>
      <c r="AW375" t="e">
        <f>VLOOKUP($B375,[2]高二上!$B:$R,12,0)</f>
        <v>#N/A</v>
      </c>
      <c r="AX375" t="e">
        <f>VLOOKUP($B375,[2]高二上!$B:$R,13,0)</f>
        <v>#N/A</v>
      </c>
      <c r="AY375" t="e">
        <f>VLOOKUP($B375,[2]高二上!$B:$R,14,0)</f>
        <v>#N/A</v>
      </c>
      <c r="AZ375" t="e">
        <f>VLOOKUP($B375,[2]高二上!$B:$R,15,0)</f>
        <v>#N/A</v>
      </c>
      <c r="BA375" t="e">
        <f>VLOOKUP($B375,[2]高二上!$B:$R,16,0)</f>
        <v>#N/A</v>
      </c>
      <c r="BB375" t="e">
        <f>VLOOKUP($B375,[2]高二上!$B:$R,17,0)</f>
        <v>#N/A</v>
      </c>
      <c r="BC375">
        <f>VLOOKUP($B375,[1]高一下!$B:$R,6,0)</f>
        <v>93</v>
      </c>
      <c r="BD375" t="str">
        <f>VLOOKUP($B375,[1]高一下!$B:$R,7,0)</f>
        <v>刘玲君</v>
      </c>
      <c r="BE375">
        <f>VLOOKUP($B375,[1]高一下!$B:$R,8,0)</f>
        <v>53</v>
      </c>
      <c r="BF375" t="str">
        <f>VLOOKUP($B375,[1]高一下!$B:$R,9,0)</f>
        <v>陈强</v>
      </c>
      <c r="BG375">
        <f>VLOOKUP($B375,[1]高一下!$B:$R,10,0)</f>
        <v>35.5</v>
      </c>
      <c r="BH375" t="str">
        <f>VLOOKUP($B375,[1]高一下!$B:$R,11,0)</f>
        <v>车梦德</v>
      </c>
      <c r="BI375">
        <f>VLOOKUP($B375,[1]高一下!$B:$R,12,0)</f>
        <v>60</v>
      </c>
      <c r="BJ375" t="str">
        <f>VLOOKUP($B375,[1]高一下!$B:$R,13,0)</f>
        <v>李华</v>
      </c>
      <c r="BK375">
        <f>VLOOKUP($B375,[1]高一下!$B:$R,14,0)</f>
        <v>76</v>
      </c>
      <c r="BL375" t="str">
        <f>VLOOKUP($B375,[1]高一下!$B:$R,15,0)</f>
        <v>徐志兵</v>
      </c>
      <c r="BM375">
        <f>VLOOKUP($B375,[1]高一下!$B:$R,16,0)</f>
        <v>63</v>
      </c>
      <c r="BN375" t="str">
        <f>VLOOKUP($B375,[1]高一下!$B:$R,17,0)</f>
        <v>骆泽群</v>
      </c>
      <c r="BO375">
        <f>VLOOKUP($B375,[1]高一上!$B:$W,5,0)</f>
        <v>93</v>
      </c>
      <c r="BP375" t="str">
        <f>VLOOKUP($B375,[1]高一上!$B:$W,6,0)</f>
        <v>刘玲君</v>
      </c>
      <c r="BQ375">
        <f>VLOOKUP($B375,[1]高一上!$B:$W,7,0)</f>
        <v>60</v>
      </c>
      <c r="BR375" t="str">
        <f>VLOOKUP($B375,[1]高一上!$B:$W,8,0)</f>
        <v>陈强</v>
      </c>
      <c r="BS375">
        <f>VLOOKUP($B375,[1]高一上!$B:$W,9,0)</f>
        <v>62</v>
      </c>
      <c r="BT375" t="str">
        <f>VLOOKUP($B375,[1]高一上!$B:$W,10,0)</f>
        <v>车梦德</v>
      </c>
      <c r="BU375">
        <f>VLOOKUP($B375,[1]高一上!$B:$W,17,0)</f>
        <v>52</v>
      </c>
      <c r="BV375" t="str">
        <f>VLOOKUP($B375,[1]高一上!$B:$W,18,0)</f>
        <v>沙正芳</v>
      </c>
      <c r="BW375">
        <f>VLOOKUP($B375,[1]高一上!$B:$W,19,0)</f>
        <v>51</v>
      </c>
      <c r="BX375" t="str">
        <f>VLOOKUP($B375,[1]高一上!$B:$W,20,0)</f>
        <v>徐志兵</v>
      </c>
      <c r="BY375">
        <f>VLOOKUP($B375,[1]高一上!$B:$W,21,0)</f>
        <v>51</v>
      </c>
      <c r="BZ375" t="str">
        <f>VLOOKUP($B375,[1]高一上!$B:$W,22,0)</f>
        <v>骆泽群</v>
      </c>
      <c r="CA375">
        <f>VLOOKUP($B375,[1]中考!$B:$N,5,0)</f>
        <v>102</v>
      </c>
      <c r="CB375">
        <f>VLOOKUP($B375,[1]中考!$B:$N,6,0)</f>
        <v>86</v>
      </c>
      <c r="CC375">
        <f>VLOOKUP($B375,[1]中考!$B:$N,7,0)</f>
        <v>98</v>
      </c>
      <c r="CD375">
        <f>VLOOKUP($B375,[1]中考!$B:$N,11,0)</f>
        <v>34</v>
      </c>
      <c r="CE375">
        <f>VLOOKUP($B375,[1]中考!$B:$N,12,0)</f>
        <v>32</v>
      </c>
      <c r="CF375">
        <f>VLOOKUP($B375,[1]中考!$B:$N,13,0)</f>
        <v>41</v>
      </c>
    </row>
    <row r="376" spans="1:84" x14ac:dyDescent="0.2">
      <c r="A376" s="1" t="s">
        <v>1247</v>
      </c>
      <c r="B376" s="1" t="s">
        <v>1248</v>
      </c>
      <c r="C376" s="1" t="s">
        <v>1186</v>
      </c>
      <c r="D376" s="1" t="s">
        <v>853</v>
      </c>
      <c r="E376" s="1" t="s">
        <v>1249</v>
      </c>
      <c r="F376" s="1">
        <v>361</v>
      </c>
      <c r="G376" s="1">
        <v>96</v>
      </c>
      <c r="H376" s="1" t="s">
        <v>978</v>
      </c>
      <c r="I376" s="1">
        <v>60</v>
      </c>
      <c r="J376" s="1" t="s">
        <v>1188</v>
      </c>
      <c r="K376" s="1">
        <v>64</v>
      </c>
      <c r="L376" s="1" t="s">
        <v>1189</v>
      </c>
      <c r="M376" s="1">
        <v>47.5</v>
      </c>
      <c r="N376" s="1" t="s">
        <v>1190</v>
      </c>
      <c r="O376" s="1">
        <v>50.5</v>
      </c>
      <c r="P376" s="1" t="s">
        <v>984</v>
      </c>
      <c r="Q376" s="1">
        <v>43</v>
      </c>
      <c r="R376" s="1" t="s">
        <v>986</v>
      </c>
      <c r="S376">
        <f>VLOOKUP(B376,[1]高三上!$B:$R,6,0)</f>
        <v>99.5</v>
      </c>
      <c r="T376" t="str">
        <f>VLOOKUP(B376,[1]高三上!$B:$R,7,0)</f>
        <v>刘玲君</v>
      </c>
      <c r="U376">
        <f>VLOOKUP(B376,[1]高三上!$B:$R,8,0)</f>
        <v>58</v>
      </c>
      <c r="V376" t="str">
        <f>VLOOKUP(B376,[1]高三上!$B:$R,9,0)</f>
        <v>陈虎林</v>
      </c>
      <c r="W376">
        <f>VLOOKUP(B376,[1]高三上!$B:$R,10,0)</f>
        <v>56.5</v>
      </c>
      <c r="X376" t="str">
        <f>VLOOKUP(B376,[1]高三上!$B:$R,11,0)</f>
        <v>姚芳淑</v>
      </c>
      <c r="Y376">
        <f>VLOOKUP(B376,[1]高三上!$B:$R,12,0)</f>
        <v>65</v>
      </c>
      <c r="Z376" t="str">
        <f>VLOOKUP(B376,[1]高三上!$B:$R,13,0)</f>
        <v>沙正芳</v>
      </c>
      <c r="AA376">
        <f>VLOOKUP(B376,[1]高三上!$B:$R,14,0)</f>
        <v>40</v>
      </c>
      <c r="AB376" t="str">
        <f>VLOOKUP(B376,[1]高三上!$B:$R,15,0)</f>
        <v>沙华莺</v>
      </c>
      <c r="AC376">
        <f>VLOOKUP(B376,[1]高三上!$B:$R,16,0)</f>
        <v>45</v>
      </c>
      <c r="AD376" t="str">
        <f>VLOOKUP(B376,[1]高三上!$B:$R,17,0)</f>
        <v>骆泽群</v>
      </c>
      <c r="AE376" t="str">
        <f>VLOOKUP($B376,[1]高二下!$B:$R,6,0)</f>
        <v>87.0</v>
      </c>
      <c r="AF376" t="str">
        <f>VLOOKUP($B376,[1]高二下!$B:$R,7,0)</f>
        <v>刘玲君</v>
      </c>
      <c r="AG376" t="str">
        <f>VLOOKUP($B376,[1]高二下!$B:$R,8,0)</f>
        <v>35.0</v>
      </c>
      <c r="AH376" t="str">
        <f>VLOOKUP($B376,[1]高二下!$B:$R,9,0)</f>
        <v>陈强</v>
      </c>
      <c r="AI376" t="str">
        <f>VLOOKUP($B376,[1]高二下!$B:$R,10,0)</f>
        <v>56.0</v>
      </c>
      <c r="AJ376" t="str">
        <f>VLOOKUP($B376,[1]高二下!$B:$R,11,0)</f>
        <v xml:space="preserve"> 车梦德</v>
      </c>
      <c r="AK376" t="str">
        <f>VLOOKUP($B376,[1]高二下!$B:$R,12,0)</f>
        <v>65.0</v>
      </c>
      <c r="AL376" t="str">
        <f>VLOOKUP($B376,[1]高二下!$B:$R,13,0)</f>
        <v>沙正芳</v>
      </c>
      <c r="AM376" t="str">
        <f>VLOOKUP($B376,[1]高二下!$B:$R,14,0)</f>
        <v>38.0</v>
      </c>
      <c r="AN376" t="str">
        <f>VLOOKUP($B376,[1]高二下!$B:$R,15,0)</f>
        <v>沙华莺</v>
      </c>
      <c r="AO376" t="str">
        <f>VLOOKUP($B376,[1]高二下!$B:$R,16,0)</f>
        <v>48.0</v>
      </c>
      <c r="AP376" t="str">
        <f>VLOOKUP($B376,[1]高二下!$B:$R,17,0)</f>
        <v>骆泽群</v>
      </c>
      <c r="AQ376" t="e">
        <f>VLOOKUP($B376,[2]高二上!$B:$R,6,0)</f>
        <v>#N/A</v>
      </c>
      <c r="AR376" t="e">
        <f>VLOOKUP($B376,[2]高二上!$B:$R,7,0)</f>
        <v>#N/A</v>
      </c>
      <c r="AS376" t="e">
        <f>VLOOKUP($B376,[2]高二上!$B:$R,8,0)</f>
        <v>#N/A</v>
      </c>
      <c r="AT376" t="e">
        <f>VLOOKUP($B376,[2]高二上!$B:$R,9,0)</f>
        <v>#N/A</v>
      </c>
      <c r="AU376" t="e">
        <f>VLOOKUP($B376,[2]高二上!$B:$R,10,0)</f>
        <v>#N/A</v>
      </c>
      <c r="AV376" t="e">
        <f>VLOOKUP($B376,[2]高二上!$B:$R,11,0)</f>
        <v>#N/A</v>
      </c>
      <c r="AW376" t="e">
        <f>VLOOKUP($B376,[2]高二上!$B:$R,12,0)</f>
        <v>#N/A</v>
      </c>
      <c r="AX376" t="e">
        <f>VLOOKUP($B376,[2]高二上!$B:$R,13,0)</f>
        <v>#N/A</v>
      </c>
      <c r="AY376" t="e">
        <f>VLOOKUP($B376,[2]高二上!$B:$R,14,0)</f>
        <v>#N/A</v>
      </c>
      <c r="AZ376" t="e">
        <f>VLOOKUP($B376,[2]高二上!$B:$R,15,0)</f>
        <v>#N/A</v>
      </c>
      <c r="BA376" t="e">
        <f>VLOOKUP($B376,[2]高二上!$B:$R,16,0)</f>
        <v>#N/A</v>
      </c>
      <c r="BB376" t="e">
        <f>VLOOKUP($B376,[2]高二上!$B:$R,17,0)</f>
        <v>#N/A</v>
      </c>
      <c r="BC376">
        <f>VLOOKUP($B376,[1]高一下!$B:$R,6,0)</f>
        <v>90</v>
      </c>
      <c r="BD376" t="str">
        <f>VLOOKUP($B376,[1]高一下!$B:$R,7,0)</f>
        <v>刘玲君</v>
      </c>
      <c r="BE376">
        <f>VLOOKUP($B376,[1]高一下!$B:$R,8,0)</f>
        <v>51</v>
      </c>
      <c r="BF376" t="str">
        <f>VLOOKUP($B376,[1]高一下!$B:$R,9,0)</f>
        <v>陈强</v>
      </c>
      <c r="BG376">
        <f>VLOOKUP($B376,[1]高一下!$B:$R,10,0)</f>
        <v>48.5</v>
      </c>
      <c r="BH376" t="str">
        <f>VLOOKUP($B376,[1]高一下!$B:$R,11,0)</f>
        <v>车梦德</v>
      </c>
      <c r="BI376">
        <f>VLOOKUP($B376,[1]高一下!$B:$R,12,0)</f>
        <v>50</v>
      </c>
      <c r="BJ376" t="str">
        <f>VLOOKUP($B376,[1]高一下!$B:$R,13,0)</f>
        <v>李华</v>
      </c>
      <c r="BK376">
        <f>VLOOKUP($B376,[1]高一下!$B:$R,14,0)</f>
        <v>57</v>
      </c>
      <c r="BL376" t="str">
        <f>VLOOKUP($B376,[1]高一下!$B:$R,15,0)</f>
        <v>徐志兵</v>
      </c>
      <c r="BM376">
        <f>VLOOKUP($B376,[1]高一下!$B:$R,16,0)</f>
        <v>58</v>
      </c>
      <c r="BN376" t="str">
        <f>VLOOKUP($B376,[1]高一下!$B:$R,17,0)</f>
        <v>骆泽群</v>
      </c>
      <c r="BO376">
        <f>VLOOKUP($B376,[1]高一上!$B:$W,5,0)</f>
        <v>74.5</v>
      </c>
      <c r="BP376" t="str">
        <f>VLOOKUP($B376,[1]高一上!$B:$W,6,0)</f>
        <v>刘玲君</v>
      </c>
      <c r="BQ376">
        <f>VLOOKUP($B376,[1]高一上!$B:$W,7,0)</f>
        <v>37</v>
      </c>
      <c r="BR376" t="str">
        <f>VLOOKUP($B376,[1]高一上!$B:$W,8,0)</f>
        <v>陈强</v>
      </c>
      <c r="BS376">
        <f>VLOOKUP($B376,[1]高一上!$B:$W,9,0)</f>
        <v>51.5</v>
      </c>
      <c r="BT376" t="str">
        <f>VLOOKUP($B376,[1]高一上!$B:$W,10,0)</f>
        <v>车梦德</v>
      </c>
      <c r="BU376">
        <f>VLOOKUP($B376,[1]高一上!$B:$W,17,0)</f>
        <v>56</v>
      </c>
      <c r="BV376" t="str">
        <f>VLOOKUP($B376,[1]高一上!$B:$W,18,0)</f>
        <v>沙正芳</v>
      </c>
      <c r="BW376">
        <f>VLOOKUP($B376,[1]高一上!$B:$W,19,0)</f>
        <v>33</v>
      </c>
      <c r="BX376" t="str">
        <f>VLOOKUP($B376,[1]高一上!$B:$W,20,0)</f>
        <v>徐志兵</v>
      </c>
      <c r="BY376">
        <f>VLOOKUP($B376,[1]高一上!$B:$W,21,0)</f>
        <v>33</v>
      </c>
      <c r="BZ376" t="str">
        <f>VLOOKUP($B376,[1]高一上!$B:$W,22,0)</f>
        <v>骆泽群</v>
      </c>
      <c r="CA376">
        <f>VLOOKUP($B376,[1]中考!$B:$N,5,0)</f>
        <v>107</v>
      </c>
      <c r="CB376">
        <f>VLOOKUP($B376,[1]中考!$B:$N,6,0)</f>
        <v>85</v>
      </c>
      <c r="CC376">
        <f>VLOOKUP($B376,[1]中考!$B:$N,7,0)</f>
        <v>62</v>
      </c>
      <c r="CD376">
        <f>VLOOKUP($B376,[1]中考!$B:$N,11,0)</f>
        <v>32</v>
      </c>
      <c r="CE376">
        <f>VLOOKUP($B376,[1]中考!$B:$N,12,0)</f>
        <v>30</v>
      </c>
      <c r="CF376">
        <f>VLOOKUP($B376,[1]中考!$B:$N,13,0)</f>
        <v>43</v>
      </c>
    </row>
    <row r="377" spans="1:84" x14ac:dyDescent="0.2">
      <c r="A377" s="1" t="s">
        <v>1250</v>
      </c>
      <c r="B377" s="1" t="s">
        <v>1251</v>
      </c>
      <c r="C377" s="1" t="s">
        <v>1186</v>
      </c>
      <c r="D377" s="1" t="s">
        <v>853</v>
      </c>
      <c r="E377" s="1" t="s">
        <v>1231</v>
      </c>
      <c r="F377" s="1">
        <v>367</v>
      </c>
      <c r="G377" s="1">
        <v>94</v>
      </c>
      <c r="H377" s="1" t="s">
        <v>978</v>
      </c>
      <c r="I377" s="1">
        <v>35</v>
      </c>
      <c r="J377" s="1" t="s">
        <v>1188</v>
      </c>
      <c r="K377" s="1">
        <v>71</v>
      </c>
      <c r="L377" s="1" t="s">
        <v>1189</v>
      </c>
      <c r="M377" s="1">
        <v>61.5</v>
      </c>
      <c r="N377" s="1" t="s">
        <v>1190</v>
      </c>
      <c r="O377" s="1">
        <v>62.5</v>
      </c>
      <c r="P377" s="1" t="s">
        <v>984</v>
      </c>
      <c r="Q377" s="1">
        <v>43</v>
      </c>
      <c r="R377" s="1" t="s">
        <v>986</v>
      </c>
      <c r="S377">
        <f>VLOOKUP(B377,[1]高三上!$B:$R,6,0)</f>
        <v>92</v>
      </c>
      <c r="T377" t="str">
        <f>VLOOKUP(B377,[1]高三上!$B:$R,7,0)</f>
        <v>刘玲君</v>
      </c>
      <c r="U377">
        <f>VLOOKUP(B377,[1]高三上!$B:$R,8,0)</f>
        <v>53</v>
      </c>
      <c r="V377" t="str">
        <f>VLOOKUP(B377,[1]高三上!$B:$R,9,0)</f>
        <v>陈虎林</v>
      </c>
      <c r="W377">
        <f>VLOOKUP(B377,[1]高三上!$B:$R,10,0)</f>
        <v>60</v>
      </c>
      <c r="X377" t="str">
        <f>VLOOKUP(B377,[1]高三上!$B:$R,11,0)</f>
        <v>姚芳淑</v>
      </c>
      <c r="Y377">
        <f>VLOOKUP(B377,[1]高三上!$B:$R,12,0)</f>
        <v>49</v>
      </c>
      <c r="Z377" t="str">
        <f>VLOOKUP(B377,[1]高三上!$B:$R,13,0)</f>
        <v>沙正芳</v>
      </c>
      <c r="AA377">
        <f>VLOOKUP(B377,[1]高三上!$B:$R,14,0)</f>
        <v>34</v>
      </c>
      <c r="AB377" t="str">
        <f>VLOOKUP(B377,[1]高三上!$B:$R,15,0)</f>
        <v>沙华莺</v>
      </c>
      <c r="AC377">
        <f>VLOOKUP(B377,[1]高三上!$B:$R,16,0)</f>
        <v>38</v>
      </c>
      <c r="AD377" t="str">
        <f>VLOOKUP(B377,[1]高三上!$B:$R,17,0)</f>
        <v>骆泽群</v>
      </c>
      <c r="AE377" t="str">
        <f>VLOOKUP($B377,[1]高二下!$B:$R,6,0)</f>
        <v>92.0</v>
      </c>
      <c r="AF377" t="str">
        <f>VLOOKUP($B377,[1]高二下!$B:$R,7,0)</f>
        <v>刘玲君</v>
      </c>
      <c r="AG377" t="str">
        <f>VLOOKUP($B377,[1]高二下!$B:$R,8,0)</f>
        <v>59.0</v>
      </c>
      <c r="AH377" t="str">
        <f>VLOOKUP($B377,[1]高二下!$B:$R,9,0)</f>
        <v>陈强</v>
      </c>
      <c r="AI377" t="str">
        <f>VLOOKUP($B377,[1]高二下!$B:$R,10,0)</f>
        <v>56.0</v>
      </c>
      <c r="AJ377" t="str">
        <f>VLOOKUP($B377,[1]高二下!$B:$R,11,0)</f>
        <v xml:space="preserve"> 车梦德</v>
      </c>
      <c r="AK377" t="str">
        <f>VLOOKUP($B377,[1]高二下!$B:$R,12,0)</f>
        <v>73.0</v>
      </c>
      <c r="AL377" t="str">
        <f>VLOOKUP($B377,[1]高二下!$B:$R,13,0)</f>
        <v>沙正芳</v>
      </c>
      <c r="AM377" t="str">
        <f>VLOOKUP($B377,[1]高二下!$B:$R,14,0)</f>
        <v>48.0</v>
      </c>
      <c r="AN377" t="str">
        <f>VLOOKUP($B377,[1]高二下!$B:$R,15,0)</f>
        <v>沙华莺</v>
      </c>
      <c r="AO377" t="str">
        <f>VLOOKUP($B377,[1]高二下!$B:$R,16,0)</f>
        <v>52.0</v>
      </c>
      <c r="AP377" t="str">
        <f>VLOOKUP($B377,[1]高二下!$B:$R,17,0)</f>
        <v>骆泽群</v>
      </c>
      <c r="AQ377" t="e">
        <f>VLOOKUP($B377,[2]高二上!$B:$R,6,0)</f>
        <v>#N/A</v>
      </c>
      <c r="AR377" t="e">
        <f>VLOOKUP($B377,[2]高二上!$B:$R,7,0)</f>
        <v>#N/A</v>
      </c>
      <c r="AS377" t="e">
        <f>VLOOKUP($B377,[2]高二上!$B:$R,8,0)</f>
        <v>#N/A</v>
      </c>
      <c r="AT377" t="e">
        <f>VLOOKUP($B377,[2]高二上!$B:$R,9,0)</f>
        <v>#N/A</v>
      </c>
      <c r="AU377" t="e">
        <f>VLOOKUP($B377,[2]高二上!$B:$R,10,0)</f>
        <v>#N/A</v>
      </c>
      <c r="AV377" t="e">
        <f>VLOOKUP($B377,[2]高二上!$B:$R,11,0)</f>
        <v>#N/A</v>
      </c>
      <c r="AW377" t="e">
        <f>VLOOKUP($B377,[2]高二上!$B:$R,12,0)</f>
        <v>#N/A</v>
      </c>
      <c r="AX377" t="e">
        <f>VLOOKUP($B377,[2]高二上!$B:$R,13,0)</f>
        <v>#N/A</v>
      </c>
      <c r="AY377" t="e">
        <f>VLOOKUP($B377,[2]高二上!$B:$R,14,0)</f>
        <v>#N/A</v>
      </c>
      <c r="AZ377" t="e">
        <f>VLOOKUP($B377,[2]高二上!$B:$R,15,0)</f>
        <v>#N/A</v>
      </c>
      <c r="BA377" t="e">
        <f>VLOOKUP($B377,[2]高二上!$B:$R,16,0)</f>
        <v>#N/A</v>
      </c>
      <c r="BB377" t="e">
        <f>VLOOKUP($B377,[2]高二上!$B:$R,17,0)</f>
        <v>#N/A</v>
      </c>
      <c r="BC377">
        <f>VLOOKUP($B377,[1]高一下!$B:$R,6,0)</f>
        <v>86</v>
      </c>
      <c r="BD377" t="str">
        <f>VLOOKUP($B377,[1]高一下!$B:$R,7,0)</f>
        <v>刘玲君</v>
      </c>
      <c r="BE377">
        <f>VLOOKUP($B377,[1]高一下!$B:$R,8,0)</f>
        <v>26</v>
      </c>
      <c r="BF377" t="str">
        <f>VLOOKUP($B377,[1]高一下!$B:$R,9,0)</f>
        <v>陈强</v>
      </c>
      <c r="BG377">
        <f>VLOOKUP($B377,[1]高一下!$B:$R,10,0)</f>
        <v>74.5</v>
      </c>
      <c r="BH377" t="str">
        <f>VLOOKUP($B377,[1]高一下!$B:$R,11,0)</f>
        <v>车梦德</v>
      </c>
      <c r="BI377">
        <f>VLOOKUP($B377,[1]高一下!$B:$R,12,0)</f>
        <v>57</v>
      </c>
      <c r="BJ377" t="str">
        <f>VLOOKUP($B377,[1]高一下!$B:$R,13,0)</f>
        <v>李华</v>
      </c>
      <c r="BK377">
        <f>VLOOKUP($B377,[1]高一下!$B:$R,14,0)</f>
        <v>62</v>
      </c>
      <c r="BL377" t="str">
        <f>VLOOKUP($B377,[1]高一下!$B:$R,15,0)</f>
        <v>徐志兵</v>
      </c>
      <c r="BM377">
        <f>VLOOKUP($B377,[1]高一下!$B:$R,16,0)</f>
        <v>62</v>
      </c>
      <c r="BN377" t="str">
        <f>VLOOKUP($B377,[1]高一下!$B:$R,17,0)</f>
        <v>骆泽群</v>
      </c>
      <c r="BO377">
        <f>VLOOKUP($B377,[1]高一上!$B:$W,5,0)</f>
        <v>78.5</v>
      </c>
      <c r="BP377" t="str">
        <f>VLOOKUP($B377,[1]高一上!$B:$W,6,0)</f>
        <v>刘玲君</v>
      </c>
      <c r="BQ377">
        <f>VLOOKUP($B377,[1]高一上!$B:$W,7,0)</f>
        <v>22</v>
      </c>
      <c r="BR377" t="str">
        <f>VLOOKUP($B377,[1]高一上!$B:$W,8,0)</f>
        <v>陈强</v>
      </c>
      <c r="BS377">
        <f>VLOOKUP($B377,[1]高一上!$B:$W,9,0)</f>
        <v>81</v>
      </c>
      <c r="BT377" t="str">
        <f>VLOOKUP($B377,[1]高一上!$B:$W,10,0)</f>
        <v>车梦德</v>
      </c>
      <c r="BU377">
        <f>VLOOKUP($B377,[1]高一上!$B:$W,17,0)</f>
        <v>62</v>
      </c>
      <c r="BV377" t="str">
        <f>VLOOKUP($B377,[1]高一上!$B:$W,18,0)</f>
        <v>沙正芳</v>
      </c>
      <c r="BW377">
        <f>VLOOKUP($B377,[1]高一上!$B:$W,19,0)</f>
        <v>40</v>
      </c>
      <c r="BX377" t="str">
        <f>VLOOKUP($B377,[1]高一上!$B:$W,20,0)</f>
        <v>徐志兵</v>
      </c>
      <c r="BY377">
        <f>VLOOKUP($B377,[1]高一上!$B:$W,21,0)</f>
        <v>40</v>
      </c>
      <c r="BZ377" t="str">
        <f>VLOOKUP($B377,[1]高一上!$B:$W,22,0)</f>
        <v>骆泽群</v>
      </c>
      <c r="CA377">
        <f>VLOOKUP($B377,[1]中考!$B:$N,5,0)</f>
        <v>103</v>
      </c>
      <c r="CB377">
        <f>VLOOKUP($B377,[1]中考!$B:$N,6,0)</f>
        <v>67</v>
      </c>
      <c r="CC377">
        <f>VLOOKUP($B377,[1]中考!$B:$N,7,0)</f>
        <v>117</v>
      </c>
      <c r="CD377">
        <f>VLOOKUP($B377,[1]中考!$B:$N,11,0)</f>
        <v>35</v>
      </c>
      <c r="CE377">
        <f>VLOOKUP($B377,[1]中考!$B:$N,12,0)</f>
        <v>21</v>
      </c>
      <c r="CF377">
        <f>VLOOKUP($B377,[1]中考!$B:$N,13,0)</f>
        <v>45</v>
      </c>
    </row>
    <row r="378" spans="1:84" x14ac:dyDescent="0.2">
      <c r="A378" s="1" t="s">
        <v>1252</v>
      </c>
      <c r="B378" s="1" t="s">
        <v>1253</v>
      </c>
      <c r="C378" s="1" t="s">
        <v>1186</v>
      </c>
      <c r="D378" s="1" t="s">
        <v>853</v>
      </c>
      <c r="E378" s="1" t="s">
        <v>1254</v>
      </c>
      <c r="F378" s="1">
        <v>366</v>
      </c>
      <c r="G378" s="1">
        <v>83</v>
      </c>
      <c r="H378" s="1" t="s">
        <v>978</v>
      </c>
      <c r="I378" s="1">
        <v>70</v>
      </c>
      <c r="J378" s="1" t="s">
        <v>1188</v>
      </c>
      <c r="K378" s="1">
        <v>61</v>
      </c>
      <c r="L378" s="1" t="s">
        <v>1189</v>
      </c>
      <c r="M378" s="1">
        <v>58.5</v>
      </c>
      <c r="N378" s="1" t="s">
        <v>1190</v>
      </c>
      <c r="O378" s="1">
        <v>55</v>
      </c>
      <c r="P378" s="1" t="s">
        <v>984</v>
      </c>
      <c r="Q378" s="1">
        <v>38</v>
      </c>
      <c r="R378" s="1" t="s">
        <v>986</v>
      </c>
      <c r="S378">
        <f>VLOOKUP(B378,[1]高三上!$B:$R,6,0)</f>
        <v>93.5</v>
      </c>
      <c r="T378" t="str">
        <f>VLOOKUP(B378,[1]高三上!$B:$R,7,0)</f>
        <v>刘玲君</v>
      </c>
      <c r="U378">
        <f>VLOOKUP(B378,[1]高三上!$B:$R,8,0)</f>
        <v>83.5</v>
      </c>
      <c r="V378" t="str">
        <f>VLOOKUP(B378,[1]高三上!$B:$R,9,0)</f>
        <v>陈虎林</v>
      </c>
      <c r="W378">
        <f>VLOOKUP(B378,[1]高三上!$B:$R,10,0)</f>
        <v>60</v>
      </c>
      <c r="X378" t="str">
        <f>VLOOKUP(B378,[1]高三上!$B:$R,11,0)</f>
        <v>姚芳淑</v>
      </c>
      <c r="Y378">
        <f>VLOOKUP(B378,[1]高三上!$B:$R,12,0)</f>
        <v>57</v>
      </c>
      <c r="Z378" t="str">
        <f>VLOOKUP(B378,[1]高三上!$B:$R,13,0)</f>
        <v>沙正芳</v>
      </c>
      <c r="AA378">
        <f>VLOOKUP(B378,[1]高三上!$B:$R,14,0)</f>
        <v>46.5</v>
      </c>
      <c r="AB378" t="str">
        <f>VLOOKUP(B378,[1]高三上!$B:$R,15,0)</f>
        <v>沙华莺</v>
      </c>
      <c r="AC378">
        <f>VLOOKUP(B378,[1]高三上!$B:$R,16,0)</f>
        <v>26</v>
      </c>
      <c r="AD378" t="str">
        <f>VLOOKUP(B378,[1]高三上!$B:$R,17,0)</f>
        <v>骆泽群</v>
      </c>
      <c r="AE378" t="str">
        <f>VLOOKUP($B378,[1]高二下!$B:$R,6,0)</f>
        <v>81.0</v>
      </c>
      <c r="AF378" t="str">
        <f>VLOOKUP($B378,[1]高二下!$B:$R,7,0)</f>
        <v>刘玲君</v>
      </c>
      <c r="AG378" t="str">
        <f>VLOOKUP($B378,[1]高二下!$B:$R,8,0)</f>
        <v>79.0</v>
      </c>
      <c r="AH378" t="str">
        <f>VLOOKUP($B378,[1]高二下!$B:$R,9,0)</f>
        <v>陈强</v>
      </c>
      <c r="AI378" t="str">
        <f>VLOOKUP($B378,[1]高二下!$B:$R,10,0)</f>
        <v>54.5</v>
      </c>
      <c r="AJ378" t="str">
        <f>VLOOKUP($B378,[1]高二下!$B:$R,11,0)</f>
        <v xml:space="preserve"> 车梦德</v>
      </c>
      <c r="AK378" t="str">
        <f>VLOOKUP($B378,[1]高二下!$B:$R,12,0)</f>
        <v>62.0</v>
      </c>
      <c r="AL378" t="str">
        <f>VLOOKUP($B378,[1]高二下!$B:$R,13,0)</f>
        <v>沙正芳</v>
      </c>
      <c r="AM378" t="str">
        <f>VLOOKUP($B378,[1]高二下!$B:$R,14,0)</f>
        <v>63.0</v>
      </c>
      <c r="AN378" t="str">
        <f>VLOOKUP($B378,[1]高二下!$B:$R,15,0)</f>
        <v>沙华莺</v>
      </c>
      <c r="AO378" t="str">
        <f>VLOOKUP($B378,[1]高二下!$B:$R,16,0)</f>
        <v>63.0</v>
      </c>
      <c r="AP378" t="str">
        <f>VLOOKUP($B378,[1]高二下!$B:$R,17,0)</f>
        <v>骆泽群</v>
      </c>
      <c r="AQ378" t="e">
        <f>VLOOKUP($B378,[2]高二上!$B:$R,6,0)</f>
        <v>#N/A</v>
      </c>
      <c r="AR378" t="e">
        <f>VLOOKUP($B378,[2]高二上!$B:$R,7,0)</f>
        <v>#N/A</v>
      </c>
      <c r="AS378" t="e">
        <f>VLOOKUP($B378,[2]高二上!$B:$R,8,0)</f>
        <v>#N/A</v>
      </c>
      <c r="AT378" t="e">
        <f>VLOOKUP($B378,[2]高二上!$B:$R,9,0)</f>
        <v>#N/A</v>
      </c>
      <c r="AU378" t="e">
        <f>VLOOKUP($B378,[2]高二上!$B:$R,10,0)</f>
        <v>#N/A</v>
      </c>
      <c r="AV378" t="e">
        <f>VLOOKUP($B378,[2]高二上!$B:$R,11,0)</f>
        <v>#N/A</v>
      </c>
      <c r="AW378" t="e">
        <f>VLOOKUP($B378,[2]高二上!$B:$R,12,0)</f>
        <v>#N/A</v>
      </c>
      <c r="AX378" t="e">
        <f>VLOOKUP($B378,[2]高二上!$B:$R,13,0)</f>
        <v>#N/A</v>
      </c>
      <c r="AY378" t="e">
        <f>VLOOKUP($B378,[2]高二上!$B:$R,14,0)</f>
        <v>#N/A</v>
      </c>
      <c r="AZ378" t="e">
        <f>VLOOKUP($B378,[2]高二上!$B:$R,15,0)</f>
        <v>#N/A</v>
      </c>
      <c r="BA378" t="e">
        <f>VLOOKUP($B378,[2]高二上!$B:$R,16,0)</f>
        <v>#N/A</v>
      </c>
      <c r="BB378" t="e">
        <f>VLOOKUP($B378,[2]高二上!$B:$R,17,0)</f>
        <v>#N/A</v>
      </c>
      <c r="BC378">
        <f>VLOOKUP($B378,[1]高一下!$B:$R,6,0)</f>
        <v>90</v>
      </c>
      <c r="BD378" t="str">
        <f>VLOOKUP($B378,[1]高一下!$B:$R,7,0)</f>
        <v>刘玲君</v>
      </c>
      <c r="BE378">
        <f>VLOOKUP($B378,[1]高一下!$B:$R,8,0)</f>
        <v>103</v>
      </c>
      <c r="BF378" t="str">
        <f>VLOOKUP($B378,[1]高一下!$B:$R,9,0)</f>
        <v>陈强</v>
      </c>
      <c r="BG378">
        <f>VLOOKUP($B378,[1]高一下!$B:$R,10,0)</f>
        <v>52</v>
      </c>
      <c r="BH378" t="str">
        <f>VLOOKUP($B378,[1]高一下!$B:$R,11,0)</f>
        <v>车梦德</v>
      </c>
      <c r="BI378">
        <f>VLOOKUP($B378,[1]高一下!$B:$R,12,0)</f>
        <v>64</v>
      </c>
      <c r="BJ378" t="str">
        <f>VLOOKUP($B378,[1]高一下!$B:$R,13,0)</f>
        <v>李华</v>
      </c>
      <c r="BK378">
        <f>VLOOKUP($B378,[1]高一下!$B:$R,14,0)</f>
        <v>73</v>
      </c>
      <c r="BL378" t="str">
        <f>VLOOKUP($B378,[1]高一下!$B:$R,15,0)</f>
        <v>徐志兵</v>
      </c>
      <c r="BM378">
        <f>VLOOKUP($B378,[1]高一下!$B:$R,16,0)</f>
        <v>59</v>
      </c>
      <c r="BN378" t="str">
        <f>VLOOKUP($B378,[1]高一下!$B:$R,17,0)</f>
        <v>骆泽群</v>
      </c>
      <c r="BO378">
        <f>VLOOKUP($B378,[1]高一上!$B:$W,5,0)</f>
        <v>79</v>
      </c>
      <c r="BP378" t="str">
        <f>VLOOKUP($B378,[1]高一上!$B:$W,6,0)</f>
        <v>刘玲君</v>
      </c>
      <c r="BQ378">
        <f>VLOOKUP($B378,[1]高一上!$B:$W,7,0)</f>
        <v>86</v>
      </c>
      <c r="BR378" t="str">
        <f>VLOOKUP($B378,[1]高一上!$B:$W,8,0)</f>
        <v>陈强</v>
      </c>
      <c r="BS378">
        <f>VLOOKUP($B378,[1]高一上!$B:$W,9,0)</f>
        <v>44.5</v>
      </c>
      <c r="BT378" t="str">
        <f>VLOOKUP($B378,[1]高一上!$B:$W,10,0)</f>
        <v>车梦德</v>
      </c>
      <c r="BU378">
        <f>VLOOKUP($B378,[1]高一上!$B:$W,17,0)</f>
        <v>55</v>
      </c>
      <c r="BV378" t="str">
        <f>VLOOKUP($B378,[1]高一上!$B:$W,18,0)</f>
        <v>沙正芳</v>
      </c>
      <c r="BW378">
        <f>VLOOKUP($B378,[1]高一上!$B:$W,19,0)</f>
        <v>47</v>
      </c>
      <c r="BX378" t="str">
        <f>VLOOKUP($B378,[1]高一上!$B:$W,20,0)</f>
        <v>徐志兵</v>
      </c>
      <c r="BY378">
        <f>VLOOKUP($B378,[1]高一上!$B:$W,21,0)</f>
        <v>47</v>
      </c>
      <c r="BZ378" t="str">
        <f>VLOOKUP($B378,[1]高一上!$B:$W,22,0)</f>
        <v>骆泽群</v>
      </c>
      <c r="CA378">
        <f>VLOOKUP($B378,[1]中考!$B:$N,5,0)</f>
        <v>101</v>
      </c>
      <c r="CB378">
        <f>VLOOKUP($B378,[1]中考!$B:$N,6,0)</f>
        <v>96</v>
      </c>
      <c r="CC378">
        <f>VLOOKUP($B378,[1]中考!$B:$N,7,0)</f>
        <v>75</v>
      </c>
      <c r="CD378">
        <f>VLOOKUP($B378,[1]中考!$B:$N,11,0)</f>
        <v>37</v>
      </c>
      <c r="CE378">
        <f>VLOOKUP($B378,[1]中考!$B:$N,12,0)</f>
        <v>38</v>
      </c>
      <c r="CF378">
        <f>VLOOKUP($B378,[1]中考!$B:$N,13,0)</f>
        <v>42</v>
      </c>
    </row>
    <row r="379" spans="1:84" x14ac:dyDescent="0.2">
      <c r="A379" s="1" t="s">
        <v>1255</v>
      </c>
      <c r="B379" s="1" t="s">
        <v>1256</v>
      </c>
      <c r="C379" s="1" t="s">
        <v>1186</v>
      </c>
      <c r="D379" s="1" t="s">
        <v>853</v>
      </c>
      <c r="E379" s="1" t="s">
        <v>1257</v>
      </c>
      <c r="F379" s="1">
        <v>266</v>
      </c>
      <c r="G379" s="1">
        <v>88</v>
      </c>
      <c r="H379" s="1" t="s">
        <v>978</v>
      </c>
      <c r="I379" s="1">
        <v>16</v>
      </c>
      <c r="J379" s="1" t="s">
        <v>1188</v>
      </c>
      <c r="K379" s="1">
        <v>22</v>
      </c>
      <c r="L379" s="1" t="s">
        <v>1189</v>
      </c>
      <c r="M379" s="1">
        <v>51.5</v>
      </c>
      <c r="N379" s="1" t="s">
        <v>1190</v>
      </c>
      <c r="O379" s="1">
        <v>51.5</v>
      </c>
      <c r="P379" s="1" t="s">
        <v>984</v>
      </c>
      <c r="Q379" s="1">
        <v>37</v>
      </c>
      <c r="R379" s="1" t="s">
        <v>986</v>
      </c>
      <c r="S379">
        <f>VLOOKUP(B379,[1]高三上!$B:$R,6,0)</f>
        <v>71.5</v>
      </c>
      <c r="T379" t="str">
        <f>VLOOKUP(B379,[1]高三上!$B:$R,7,0)</f>
        <v>刘玲君</v>
      </c>
      <c r="U379">
        <f>VLOOKUP(B379,[1]高三上!$B:$R,8,0)</f>
        <v>30</v>
      </c>
      <c r="V379" t="str">
        <f>VLOOKUP(B379,[1]高三上!$B:$R,9,0)</f>
        <v>陈虎林</v>
      </c>
      <c r="W379">
        <f>VLOOKUP(B379,[1]高三上!$B:$R,10,0)</f>
        <v>30</v>
      </c>
      <c r="X379" t="str">
        <f>VLOOKUP(B379,[1]高三上!$B:$R,11,0)</f>
        <v>姚芳淑</v>
      </c>
      <c r="Y379">
        <f>VLOOKUP(B379,[1]高三上!$B:$R,12,0)</f>
        <v>46</v>
      </c>
      <c r="Z379" t="str">
        <f>VLOOKUP(B379,[1]高三上!$B:$R,13,0)</f>
        <v>沙正芳</v>
      </c>
      <c r="AA379">
        <f>VLOOKUP(B379,[1]高三上!$B:$R,14,0)</f>
        <v>42</v>
      </c>
      <c r="AB379" t="str">
        <f>VLOOKUP(B379,[1]高三上!$B:$R,15,0)</f>
        <v>沙华莺</v>
      </c>
      <c r="AC379">
        <f>VLOOKUP(B379,[1]高三上!$B:$R,16,0)</f>
        <v>31</v>
      </c>
      <c r="AD379" t="str">
        <f>VLOOKUP(B379,[1]高三上!$B:$R,17,0)</f>
        <v>骆泽群</v>
      </c>
      <c r="AE379" t="str">
        <f>VLOOKUP($B379,[1]高二下!$B:$R,6,0)</f>
        <v>76.0</v>
      </c>
      <c r="AF379" t="str">
        <f>VLOOKUP($B379,[1]高二下!$B:$R,7,0)</f>
        <v>刘玲君</v>
      </c>
      <c r="AG379" t="str">
        <f>VLOOKUP($B379,[1]高二下!$B:$R,8,0)</f>
        <v>32.0</v>
      </c>
      <c r="AH379" t="str">
        <f>VLOOKUP($B379,[1]高二下!$B:$R,9,0)</f>
        <v>陈强</v>
      </c>
      <c r="AI379" t="str">
        <f>VLOOKUP($B379,[1]高二下!$B:$R,10,0)</f>
        <v>27.0</v>
      </c>
      <c r="AJ379" t="str">
        <f>VLOOKUP($B379,[1]高二下!$B:$R,11,0)</f>
        <v xml:space="preserve"> 车梦德</v>
      </c>
      <c r="AK379" t="str">
        <f>VLOOKUP($B379,[1]高二下!$B:$R,12,0)</f>
        <v>29.0</v>
      </c>
      <c r="AL379" t="str">
        <f>VLOOKUP($B379,[1]高二下!$B:$R,13,0)</f>
        <v>沙正芳</v>
      </c>
      <c r="AM379" t="str">
        <f>VLOOKUP($B379,[1]高二下!$B:$R,14,0)</f>
        <v>40.0</v>
      </c>
      <c r="AN379" t="str">
        <f>VLOOKUP($B379,[1]高二下!$B:$R,15,0)</f>
        <v>沙华莺</v>
      </c>
      <c r="AO379" t="str">
        <f>VLOOKUP($B379,[1]高二下!$B:$R,16,0)</f>
        <v>37.0</v>
      </c>
      <c r="AP379" t="str">
        <f>VLOOKUP($B379,[1]高二下!$B:$R,17,0)</f>
        <v>骆泽群</v>
      </c>
      <c r="AQ379" t="e">
        <f>VLOOKUP($B379,[2]高二上!$B:$R,6,0)</f>
        <v>#N/A</v>
      </c>
      <c r="AR379" t="e">
        <f>VLOOKUP($B379,[2]高二上!$B:$R,7,0)</f>
        <v>#N/A</v>
      </c>
      <c r="AS379" t="e">
        <f>VLOOKUP($B379,[2]高二上!$B:$R,8,0)</f>
        <v>#N/A</v>
      </c>
      <c r="AT379" t="e">
        <f>VLOOKUP($B379,[2]高二上!$B:$R,9,0)</f>
        <v>#N/A</v>
      </c>
      <c r="AU379" t="e">
        <f>VLOOKUP($B379,[2]高二上!$B:$R,10,0)</f>
        <v>#N/A</v>
      </c>
      <c r="AV379" t="e">
        <f>VLOOKUP($B379,[2]高二上!$B:$R,11,0)</f>
        <v>#N/A</v>
      </c>
      <c r="AW379" t="e">
        <f>VLOOKUP($B379,[2]高二上!$B:$R,12,0)</f>
        <v>#N/A</v>
      </c>
      <c r="AX379" t="e">
        <f>VLOOKUP($B379,[2]高二上!$B:$R,13,0)</f>
        <v>#N/A</v>
      </c>
      <c r="AY379" t="e">
        <f>VLOOKUP($B379,[2]高二上!$B:$R,14,0)</f>
        <v>#N/A</v>
      </c>
      <c r="AZ379" t="e">
        <f>VLOOKUP($B379,[2]高二上!$B:$R,15,0)</f>
        <v>#N/A</v>
      </c>
      <c r="BA379" t="e">
        <f>VLOOKUP($B379,[2]高二上!$B:$R,16,0)</f>
        <v>#N/A</v>
      </c>
      <c r="BB379" t="e">
        <f>VLOOKUP($B379,[2]高二上!$B:$R,17,0)</f>
        <v>#N/A</v>
      </c>
      <c r="BC379" t="e">
        <f>VLOOKUP($B379,[1]高一下!$B:$R,6,0)</f>
        <v>#N/A</v>
      </c>
      <c r="BD379" t="e">
        <f>VLOOKUP($B379,[1]高一下!$B:$R,7,0)</f>
        <v>#N/A</v>
      </c>
      <c r="BE379" t="e">
        <f>VLOOKUP($B379,[1]高一下!$B:$R,8,0)</f>
        <v>#N/A</v>
      </c>
      <c r="BF379" t="e">
        <f>VLOOKUP($B379,[1]高一下!$B:$R,9,0)</f>
        <v>#N/A</v>
      </c>
      <c r="BG379" t="e">
        <f>VLOOKUP($B379,[1]高一下!$B:$R,10,0)</f>
        <v>#N/A</v>
      </c>
      <c r="BH379" t="e">
        <f>VLOOKUP($B379,[1]高一下!$B:$R,11,0)</f>
        <v>#N/A</v>
      </c>
      <c r="BI379" t="e">
        <f>VLOOKUP($B379,[1]高一下!$B:$R,12,0)</f>
        <v>#N/A</v>
      </c>
      <c r="BJ379" t="e">
        <f>VLOOKUP($B379,[1]高一下!$B:$R,13,0)</f>
        <v>#N/A</v>
      </c>
      <c r="BK379" t="e">
        <f>VLOOKUP($B379,[1]高一下!$B:$R,14,0)</f>
        <v>#N/A</v>
      </c>
      <c r="BL379" t="e">
        <f>VLOOKUP($B379,[1]高一下!$B:$R,15,0)</f>
        <v>#N/A</v>
      </c>
      <c r="BM379" t="e">
        <f>VLOOKUP($B379,[1]高一下!$B:$R,16,0)</f>
        <v>#N/A</v>
      </c>
      <c r="BN379" t="e">
        <f>VLOOKUP($B379,[1]高一下!$B:$R,17,0)</f>
        <v>#N/A</v>
      </c>
      <c r="BO379" t="e">
        <f>VLOOKUP($B379,[1]高一上!$B:$W,5,0)</f>
        <v>#N/A</v>
      </c>
      <c r="BP379" t="e">
        <f>VLOOKUP($B379,[1]高一上!$B:$W,6,0)</f>
        <v>#N/A</v>
      </c>
      <c r="BQ379" t="e">
        <f>VLOOKUP($B379,[1]高一上!$B:$W,7,0)</f>
        <v>#N/A</v>
      </c>
      <c r="BR379" t="e">
        <f>VLOOKUP($B379,[1]高一上!$B:$W,8,0)</f>
        <v>#N/A</v>
      </c>
      <c r="BS379" t="e">
        <f>VLOOKUP($B379,[1]高一上!$B:$W,9,0)</f>
        <v>#N/A</v>
      </c>
      <c r="BT379" t="e">
        <f>VLOOKUP($B379,[1]高一上!$B:$W,10,0)</f>
        <v>#N/A</v>
      </c>
      <c r="BU379" t="e">
        <f>VLOOKUP($B379,[1]高一上!$B:$W,17,0)</f>
        <v>#N/A</v>
      </c>
      <c r="BV379" t="e">
        <f>VLOOKUP($B379,[1]高一上!$B:$W,18,0)</f>
        <v>#N/A</v>
      </c>
      <c r="BW379" t="e">
        <f>VLOOKUP($B379,[1]高一上!$B:$W,19,0)</f>
        <v>#N/A</v>
      </c>
      <c r="BX379" t="e">
        <f>VLOOKUP($B379,[1]高一上!$B:$W,20,0)</f>
        <v>#N/A</v>
      </c>
      <c r="BY379" t="e">
        <f>VLOOKUP($B379,[1]高一上!$B:$W,21,0)</f>
        <v>#N/A</v>
      </c>
      <c r="BZ379" t="e">
        <f>VLOOKUP($B379,[1]高一上!$B:$W,22,0)</f>
        <v>#N/A</v>
      </c>
      <c r="CA379" t="e">
        <f>VLOOKUP($B379,[1]中考!$B:$N,5,0)</f>
        <v>#N/A</v>
      </c>
      <c r="CB379" t="e">
        <f>VLOOKUP($B379,[1]中考!$B:$N,6,0)</f>
        <v>#N/A</v>
      </c>
      <c r="CC379" t="e">
        <f>VLOOKUP($B379,[1]中考!$B:$N,7,0)</f>
        <v>#N/A</v>
      </c>
      <c r="CD379" t="e">
        <f>VLOOKUP($B379,[1]中考!$B:$N,11,0)</f>
        <v>#N/A</v>
      </c>
      <c r="CE379" t="e">
        <f>VLOOKUP($B379,[1]中考!$B:$N,12,0)</f>
        <v>#N/A</v>
      </c>
      <c r="CF379" t="e">
        <f>VLOOKUP($B379,[1]中考!$B:$N,13,0)</f>
        <v>#N/A</v>
      </c>
    </row>
    <row r="380" spans="1:84" x14ac:dyDescent="0.2">
      <c r="A380" s="1" t="s">
        <v>1258</v>
      </c>
      <c r="B380" s="1" t="s">
        <v>1259</v>
      </c>
      <c r="C380" s="1" t="s">
        <v>1186</v>
      </c>
      <c r="D380" s="1" t="s">
        <v>853</v>
      </c>
      <c r="E380" s="1" t="s">
        <v>1260</v>
      </c>
      <c r="F380" s="1">
        <v>366</v>
      </c>
      <c r="G380" s="1">
        <v>89</v>
      </c>
      <c r="H380" s="1" t="s">
        <v>978</v>
      </c>
      <c r="I380" s="1">
        <v>39</v>
      </c>
      <c r="J380" s="1" t="s">
        <v>1188</v>
      </c>
      <c r="K380" s="1">
        <v>74</v>
      </c>
      <c r="L380" s="1" t="s">
        <v>1189</v>
      </c>
      <c r="M380" s="1">
        <v>66</v>
      </c>
      <c r="N380" s="1" t="s">
        <v>1190</v>
      </c>
      <c r="O380" s="1">
        <v>57.5</v>
      </c>
      <c r="P380" s="1" t="s">
        <v>984</v>
      </c>
      <c r="Q380" s="1">
        <v>40</v>
      </c>
      <c r="R380" s="1" t="s">
        <v>986</v>
      </c>
      <c r="S380">
        <f>VLOOKUP(B380,[1]高三上!$B:$R,6,0)</f>
        <v>99</v>
      </c>
      <c r="T380" t="str">
        <f>VLOOKUP(B380,[1]高三上!$B:$R,7,0)</f>
        <v>刘玲君</v>
      </c>
      <c r="U380">
        <f>VLOOKUP(B380,[1]高三上!$B:$R,8,0)</f>
        <v>55</v>
      </c>
      <c r="V380" t="str">
        <f>VLOOKUP(B380,[1]高三上!$B:$R,9,0)</f>
        <v>陈虎林</v>
      </c>
      <c r="W380">
        <f>VLOOKUP(B380,[1]高三上!$B:$R,10,0)</f>
        <v>75.5</v>
      </c>
      <c r="X380" t="str">
        <f>VLOOKUP(B380,[1]高三上!$B:$R,11,0)</f>
        <v>姚芳淑</v>
      </c>
      <c r="Y380">
        <f>VLOOKUP(B380,[1]高三上!$B:$R,12,0)</f>
        <v>54</v>
      </c>
      <c r="Z380" t="str">
        <f>VLOOKUP(B380,[1]高三上!$B:$R,13,0)</f>
        <v>沙正芳</v>
      </c>
      <c r="AA380">
        <f>VLOOKUP(B380,[1]高三上!$B:$R,14,0)</f>
        <v>38</v>
      </c>
      <c r="AB380" t="str">
        <f>VLOOKUP(B380,[1]高三上!$B:$R,15,0)</f>
        <v>沙华莺</v>
      </c>
      <c r="AC380">
        <f>VLOOKUP(B380,[1]高三上!$B:$R,16,0)</f>
        <v>36</v>
      </c>
      <c r="AD380" t="str">
        <f>VLOOKUP(B380,[1]高三上!$B:$R,17,0)</f>
        <v>骆泽群</v>
      </c>
      <c r="AE380" t="str">
        <f>VLOOKUP($B380,[1]高二下!$B:$R,6,0)</f>
        <v>78.0</v>
      </c>
      <c r="AF380" t="str">
        <f>VLOOKUP($B380,[1]高二下!$B:$R,7,0)</f>
        <v>刘玲君</v>
      </c>
      <c r="AG380" t="str">
        <f>VLOOKUP($B380,[1]高二下!$B:$R,8,0)</f>
        <v>69.0</v>
      </c>
      <c r="AH380" t="str">
        <f>VLOOKUP($B380,[1]高二下!$B:$R,9,0)</f>
        <v>陈强</v>
      </c>
      <c r="AI380" t="str">
        <f>VLOOKUP($B380,[1]高二下!$B:$R,10,0)</f>
        <v>74.0</v>
      </c>
      <c r="AJ380" t="str">
        <f>VLOOKUP($B380,[1]高二下!$B:$R,11,0)</f>
        <v xml:space="preserve"> 车梦德</v>
      </c>
      <c r="AK380" t="str">
        <f>VLOOKUP($B380,[1]高二下!$B:$R,12,0)</f>
        <v>74.0</v>
      </c>
      <c r="AL380" t="str">
        <f>VLOOKUP($B380,[1]高二下!$B:$R,13,0)</f>
        <v>沙正芳</v>
      </c>
      <c r="AM380" t="str">
        <f>VLOOKUP($B380,[1]高二下!$B:$R,14,0)</f>
        <v>51.0</v>
      </c>
      <c r="AN380" t="str">
        <f>VLOOKUP($B380,[1]高二下!$B:$R,15,0)</f>
        <v>沙华莺</v>
      </c>
      <c r="AO380" t="str">
        <f>VLOOKUP($B380,[1]高二下!$B:$R,16,0)</f>
        <v>50.0</v>
      </c>
      <c r="AP380" t="str">
        <f>VLOOKUP($B380,[1]高二下!$B:$R,17,0)</f>
        <v>骆泽群</v>
      </c>
      <c r="AQ380" t="e">
        <f>VLOOKUP($B380,[2]高二上!$B:$R,6,0)</f>
        <v>#N/A</v>
      </c>
      <c r="AR380" t="e">
        <f>VLOOKUP($B380,[2]高二上!$B:$R,7,0)</f>
        <v>#N/A</v>
      </c>
      <c r="AS380" t="e">
        <f>VLOOKUP($B380,[2]高二上!$B:$R,8,0)</f>
        <v>#N/A</v>
      </c>
      <c r="AT380" t="e">
        <f>VLOOKUP($B380,[2]高二上!$B:$R,9,0)</f>
        <v>#N/A</v>
      </c>
      <c r="AU380" t="e">
        <f>VLOOKUP($B380,[2]高二上!$B:$R,10,0)</f>
        <v>#N/A</v>
      </c>
      <c r="AV380" t="e">
        <f>VLOOKUP($B380,[2]高二上!$B:$R,11,0)</f>
        <v>#N/A</v>
      </c>
      <c r="AW380" t="e">
        <f>VLOOKUP($B380,[2]高二上!$B:$R,12,0)</f>
        <v>#N/A</v>
      </c>
      <c r="AX380" t="e">
        <f>VLOOKUP($B380,[2]高二上!$B:$R,13,0)</f>
        <v>#N/A</v>
      </c>
      <c r="AY380" t="e">
        <f>VLOOKUP($B380,[2]高二上!$B:$R,14,0)</f>
        <v>#N/A</v>
      </c>
      <c r="AZ380" t="e">
        <f>VLOOKUP($B380,[2]高二上!$B:$R,15,0)</f>
        <v>#N/A</v>
      </c>
      <c r="BA380" t="e">
        <f>VLOOKUP($B380,[2]高二上!$B:$R,16,0)</f>
        <v>#N/A</v>
      </c>
      <c r="BB380" t="e">
        <f>VLOOKUP($B380,[2]高二上!$B:$R,17,0)</f>
        <v>#N/A</v>
      </c>
      <c r="BC380">
        <f>VLOOKUP($B380,[1]高一下!$B:$R,6,0)</f>
        <v>90</v>
      </c>
      <c r="BD380" t="str">
        <f>VLOOKUP($B380,[1]高一下!$B:$R,7,0)</f>
        <v>刘玲君</v>
      </c>
      <c r="BE380">
        <f>VLOOKUP($B380,[1]高一下!$B:$R,8,0)</f>
        <v>37</v>
      </c>
      <c r="BF380" t="str">
        <f>VLOOKUP($B380,[1]高一下!$B:$R,9,0)</f>
        <v>陈强</v>
      </c>
      <c r="BG380">
        <f>VLOOKUP($B380,[1]高一下!$B:$R,10,0)</f>
        <v>67</v>
      </c>
      <c r="BH380" t="str">
        <f>VLOOKUP($B380,[1]高一下!$B:$R,11,0)</f>
        <v>车梦德</v>
      </c>
      <c r="BI380">
        <f>VLOOKUP($B380,[1]高一下!$B:$R,12,0)</f>
        <v>59</v>
      </c>
      <c r="BJ380" t="str">
        <f>VLOOKUP($B380,[1]高一下!$B:$R,13,0)</f>
        <v>李华</v>
      </c>
      <c r="BK380">
        <f>VLOOKUP($B380,[1]高一下!$B:$R,14,0)</f>
        <v>52</v>
      </c>
      <c r="BL380" t="str">
        <f>VLOOKUP($B380,[1]高一下!$B:$R,15,0)</f>
        <v>徐志兵</v>
      </c>
      <c r="BM380">
        <f>VLOOKUP($B380,[1]高一下!$B:$R,16,0)</f>
        <v>59</v>
      </c>
      <c r="BN380" t="str">
        <f>VLOOKUP($B380,[1]高一下!$B:$R,17,0)</f>
        <v>骆泽群</v>
      </c>
      <c r="BO380">
        <f>VLOOKUP($B380,[1]高一上!$B:$W,5,0)</f>
        <v>72.5</v>
      </c>
      <c r="BP380" t="str">
        <f>VLOOKUP($B380,[1]高一上!$B:$W,6,0)</f>
        <v>刘玲君</v>
      </c>
      <c r="BQ380">
        <f>VLOOKUP($B380,[1]高一上!$B:$W,7,0)</f>
        <v>55</v>
      </c>
      <c r="BR380" t="str">
        <f>VLOOKUP($B380,[1]高一上!$B:$W,8,0)</f>
        <v>陈强</v>
      </c>
      <c r="BS380">
        <f>VLOOKUP($B380,[1]高一上!$B:$W,9,0)</f>
        <v>59</v>
      </c>
      <c r="BT380" t="str">
        <f>VLOOKUP($B380,[1]高一上!$B:$W,10,0)</f>
        <v>车梦德</v>
      </c>
      <c r="BU380">
        <f>VLOOKUP($B380,[1]高一上!$B:$W,17,0)</f>
        <v>62</v>
      </c>
      <c r="BV380" t="str">
        <f>VLOOKUP($B380,[1]高一上!$B:$W,18,0)</f>
        <v>沙正芳</v>
      </c>
      <c r="BW380">
        <f>VLOOKUP($B380,[1]高一上!$B:$W,19,0)</f>
        <v>32</v>
      </c>
      <c r="BX380" t="str">
        <f>VLOOKUP($B380,[1]高一上!$B:$W,20,0)</f>
        <v>徐志兵</v>
      </c>
      <c r="BY380">
        <f>VLOOKUP($B380,[1]高一上!$B:$W,21,0)</f>
        <v>32</v>
      </c>
      <c r="BZ380" t="str">
        <f>VLOOKUP($B380,[1]高一上!$B:$W,22,0)</f>
        <v>骆泽群</v>
      </c>
      <c r="CA380">
        <f>VLOOKUP($B380,[1]中考!$B:$N,5,0)</f>
        <v>111</v>
      </c>
      <c r="CB380">
        <f>VLOOKUP($B380,[1]中考!$B:$N,6,0)</f>
        <v>66</v>
      </c>
      <c r="CC380">
        <f>VLOOKUP($B380,[1]中考!$B:$N,7,0)</f>
        <v>92</v>
      </c>
      <c r="CD380">
        <f>VLOOKUP($B380,[1]中考!$B:$N,11,0)</f>
        <v>33</v>
      </c>
      <c r="CE380">
        <f>VLOOKUP($B380,[1]中考!$B:$N,12,0)</f>
        <v>34</v>
      </c>
      <c r="CF380">
        <f>VLOOKUP($B380,[1]中考!$B:$N,13,0)</f>
        <v>35</v>
      </c>
    </row>
    <row r="381" spans="1:84" x14ac:dyDescent="0.2">
      <c r="A381" s="1" t="s">
        <v>1261</v>
      </c>
      <c r="B381" s="1" t="s">
        <v>1262</v>
      </c>
      <c r="C381" s="1" t="s">
        <v>1186</v>
      </c>
      <c r="D381" s="1" t="s">
        <v>853</v>
      </c>
      <c r="E381" s="1" t="s">
        <v>1263</v>
      </c>
      <c r="F381" s="1">
        <v>403</v>
      </c>
      <c r="G381" s="1">
        <v>102</v>
      </c>
      <c r="H381" s="1" t="s">
        <v>978</v>
      </c>
      <c r="I381" s="1">
        <v>55</v>
      </c>
      <c r="J381" s="1" t="s">
        <v>1188</v>
      </c>
      <c r="K381" s="1">
        <v>85</v>
      </c>
      <c r="L381" s="1" t="s">
        <v>1189</v>
      </c>
      <c r="M381" s="1">
        <v>62</v>
      </c>
      <c r="N381" s="1" t="s">
        <v>1190</v>
      </c>
      <c r="O381" s="1">
        <v>56</v>
      </c>
      <c r="P381" s="1" t="s">
        <v>984</v>
      </c>
      <c r="Q381" s="1">
        <v>43</v>
      </c>
      <c r="R381" s="1" t="s">
        <v>986</v>
      </c>
      <c r="S381">
        <f>VLOOKUP(B381,[1]高三上!$B:$R,6,0)</f>
        <v>94.5</v>
      </c>
      <c r="T381" t="str">
        <f>VLOOKUP(B381,[1]高三上!$B:$R,7,0)</f>
        <v>刘玲君</v>
      </c>
      <c r="U381">
        <f>VLOOKUP(B381,[1]高三上!$B:$R,8,0)</f>
        <v>58</v>
      </c>
      <c r="V381" t="str">
        <f>VLOOKUP(B381,[1]高三上!$B:$R,9,0)</f>
        <v>陈虎林</v>
      </c>
      <c r="W381">
        <f>VLOOKUP(B381,[1]高三上!$B:$R,10,0)</f>
        <v>68.5</v>
      </c>
      <c r="X381" t="str">
        <f>VLOOKUP(B381,[1]高三上!$B:$R,11,0)</f>
        <v>姚芳淑</v>
      </c>
      <c r="Y381">
        <f>VLOOKUP(B381,[1]高三上!$B:$R,12,0)</f>
        <v>66</v>
      </c>
      <c r="Z381" t="str">
        <f>VLOOKUP(B381,[1]高三上!$B:$R,13,0)</f>
        <v>沙正芳</v>
      </c>
      <c r="AA381">
        <f>VLOOKUP(B381,[1]高三上!$B:$R,14,0)</f>
        <v>33.5</v>
      </c>
      <c r="AB381" t="str">
        <f>VLOOKUP(B381,[1]高三上!$B:$R,15,0)</f>
        <v>沙华莺</v>
      </c>
      <c r="AC381">
        <f>VLOOKUP(B381,[1]高三上!$B:$R,16,0)</f>
        <v>27</v>
      </c>
      <c r="AD381" t="str">
        <f>VLOOKUP(B381,[1]高三上!$B:$R,17,0)</f>
        <v>骆泽群</v>
      </c>
      <c r="AE381" t="str">
        <f>VLOOKUP($B381,[1]高二下!$B:$R,6,0)</f>
        <v>86.0</v>
      </c>
      <c r="AF381" t="str">
        <f>VLOOKUP($B381,[1]高二下!$B:$R,7,0)</f>
        <v>刘玲君</v>
      </c>
      <c r="AG381" t="str">
        <f>VLOOKUP($B381,[1]高二下!$B:$R,8,0)</f>
        <v>41.0</v>
      </c>
      <c r="AH381" t="str">
        <f>VLOOKUP($B381,[1]高二下!$B:$R,9,0)</f>
        <v>陈强</v>
      </c>
      <c r="AI381" t="str">
        <f>VLOOKUP($B381,[1]高二下!$B:$R,10,0)</f>
        <v>78.0</v>
      </c>
      <c r="AJ381" t="str">
        <f>VLOOKUP($B381,[1]高二下!$B:$R,11,0)</f>
        <v xml:space="preserve"> 车梦德</v>
      </c>
      <c r="AK381" t="str">
        <f>VLOOKUP($B381,[1]高二下!$B:$R,12,0)</f>
        <v>69.0</v>
      </c>
      <c r="AL381" t="str">
        <f>VLOOKUP($B381,[1]高二下!$B:$R,13,0)</f>
        <v>沙正芳</v>
      </c>
      <c r="AM381" t="str">
        <f>VLOOKUP($B381,[1]高二下!$B:$R,14,0)</f>
        <v>45.0</v>
      </c>
      <c r="AN381" t="str">
        <f>VLOOKUP($B381,[1]高二下!$B:$R,15,0)</f>
        <v>沙华莺</v>
      </c>
      <c r="AO381" t="str">
        <f>VLOOKUP($B381,[1]高二下!$B:$R,16,0)</f>
        <v>66.0</v>
      </c>
      <c r="AP381" t="str">
        <f>VLOOKUP($B381,[1]高二下!$B:$R,17,0)</f>
        <v>骆泽群</v>
      </c>
      <c r="AQ381" t="e">
        <f>VLOOKUP($B381,[2]高二上!$B:$R,6,0)</f>
        <v>#N/A</v>
      </c>
      <c r="AR381" t="e">
        <f>VLOOKUP($B381,[2]高二上!$B:$R,7,0)</f>
        <v>#N/A</v>
      </c>
      <c r="AS381" t="e">
        <f>VLOOKUP($B381,[2]高二上!$B:$R,8,0)</f>
        <v>#N/A</v>
      </c>
      <c r="AT381" t="e">
        <f>VLOOKUP($B381,[2]高二上!$B:$R,9,0)</f>
        <v>#N/A</v>
      </c>
      <c r="AU381" t="e">
        <f>VLOOKUP($B381,[2]高二上!$B:$R,10,0)</f>
        <v>#N/A</v>
      </c>
      <c r="AV381" t="e">
        <f>VLOOKUP($B381,[2]高二上!$B:$R,11,0)</f>
        <v>#N/A</v>
      </c>
      <c r="AW381" t="e">
        <f>VLOOKUP($B381,[2]高二上!$B:$R,12,0)</f>
        <v>#N/A</v>
      </c>
      <c r="AX381" t="e">
        <f>VLOOKUP($B381,[2]高二上!$B:$R,13,0)</f>
        <v>#N/A</v>
      </c>
      <c r="AY381" t="e">
        <f>VLOOKUP($B381,[2]高二上!$B:$R,14,0)</f>
        <v>#N/A</v>
      </c>
      <c r="AZ381" t="e">
        <f>VLOOKUP($B381,[2]高二上!$B:$R,15,0)</f>
        <v>#N/A</v>
      </c>
      <c r="BA381" t="e">
        <f>VLOOKUP($B381,[2]高二上!$B:$R,16,0)</f>
        <v>#N/A</v>
      </c>
      <c r="BB381" t="e">
        <f>VLOOKUP($B381,[2]高二上!$B:$R,17,0)</f>
        <v>#N/A</v>
      </c>
      <c r="BC381">
        <f>VLOOKUP($B381,[1]高一下!$B:$R,6,0)</f>
        <v>98</v>
      </c>
      <c r="BD381" t="str">
        <f>VLOOKUP($B381,[1]高一下!$B:$R,7,0)</f>
        <v>刘玲君</v>
      </c>
      <c r="BE381">
        <f>VLOOKUP($B381,[1]高一下!$B:$R,8,0)</f>
        <v>38</v>
      </c>
      <c r="BF381" t="str">
        <f>VLOOKUP($B381,[1]高一下!$B:$R,9,0)</f>
        <v>陈强</v>
      </c>
      <c r="BG381">
        <f>VLOOKUP($B381,[1]高一下!$B:$R,10,0)</f>
        <v>61</v>
      </c>
      <c r="BH381" t="str">
        <f>VLOOKUP($B381,[1]高一下!$B:$R,11,0)</f>
        <v>车梦德</v>
      </c>
      <c r="BI381">
        <f>VLOOKUP($B381,[1]高一下!$B:$R,12,0)</f>
        <v>52</v>
      </c>
      <c r="BJ381" t="str">
        <f>VLOOKUP($B381,[1]高一下!$B:$R,13,0)</f>
        <v>李华</v>
      </c>
      <c r="BK381">
        <f>VLOOKUP($B381,[1]高一下!$B:$R,14,0)</f>
        <v>61</v>
      </c>
      <c r="BL381" t="str">
        <f>VLOOKUP($B381,[1]高一下!$B:$R,15,0)</f>
        <v>徐志兵</v>
      </c>
      <c r="BM381">
        <f>VLOOKUP($B381,[1]高一下!$B:$R,16,0)</f>
        <v>69</v>
      </c>
      <c r="BN381" t="str">
        <f>VLOOKUP($B381,[1]高一下!$B:$R,17,0)</f>
        <v>骆泽群</v>
      </c>
      <c r="BO381">
        <f>VLOOKUP($B381,[1]高一上!$B:$W,5,0)</f>
        <v>79.5</v>
      </c>
      <c r="BP381" t="str">
        <f>VLOOKUP($B381,[1]高一上!$B:$W,6,0)</f>
        <v>刘玲君</v>
      </c>
      <c r="BQ381">
        <f>VLOOKUP($B381,[1]高一上!$B:$W,7,0)</f>
        <v>77</v>
      </c>
      <c r="BR381" t="str">
        <f>VLOOKUP($B381,[1]高一上!$B:$W,8,0)</f>
        <v>陈强</v>
      </c>
      <c r="BS381">
        <f>VLOOKUP($B381,[1]高一上!$B:$W,9,0)</f>
        <v>75</v>
      </c>
      <c r="BT381" t="str">
        <f>VLOOKUP($B381,[1]高一上!$B:$W,10,0)</f>
        <v>车梦德</v>
      </c>
      <c r="BU381">
        <f>VLOOKUP($B381,[1]高一上!$B:$W,17,0)</f>
        <v>68</v>
      </c>
      <c r="BV381" t="str">
        <f>VLOOKUP($B381,[1]高一上!$B:$W,18,0)</f>
        <v>沙正芳</v>
      </c>
      <c r="BW381">
        <f>VLOOKUP($B381,[1]高一上!$B:$W,19,0)</f>
        <v>38</v>
      </c>
      <c r="BX381" t="str">
        <f>VLOOKUP($B381,[1]高一上!$B:$W,20,0)</f>
        <v>徐志兵</v>
      </c>
      <c r="BY381">
        <f>VLOOKUP($B381,[1]高一上!$B:$W,21,0)</f>
        <v>38</v>
      </c>
      <c r="BZ381" t="str">
        <f>VLOOKUP($B381,[1]高一上!$B:$W,22,0)</f>
        <v>骆泽群</v>
      </c>
      <c r="CA381">
        <f>VLOOKUP($B381,[1]中考!$B:$N,5,0)</f>
        <v>110</v>
      </c>
      <c r="CB381">
        <f>VLOOKUP($B381,[1]中考!$B:$N,6,0)</f>
        <v>71</v>
      </c>
      <c r="CC381">
        <f>VLOOKUP($B381,[1]中考!$B:$N,7,0)</f>
        <v>121</v>
      </c>
      <c r="CD381">
        <f>VLOOKUP($B381,[1]中考!$B:$N,11,0)</f>
        <v>29</v>
      </c>
      <c r="CE381">
        <f>VLOOKUP($B381,[1]中考!$B:$N,12,0)</f>
        <v>35</v>
      </c>
      <c r="CF381">
        <f>VLOOKUP($B381,[1]中考!$B:$N,13,0)</f>
        <v>35</v>
      </c>
    </row>
    <row r="382" spans="1:84" x14ac:dyDescent="0.2">
      <c r="A382" s="1" t="s">
        <v>1264</v>
      </c>
      <c r="B382" s="1" t="s">
        <v>1265</v>
      </c>
      <c r="C382" s="1" t="s">
        <v>1186</v>
      </c>
      <c r="D382" s="1" t="s">
        <v>853</v>
      </c>
      <c r="E382" s="1" t="s">
        <v>1266</v>
      </c>
      <c r="F382" s="1">
        <v>356</v>
      </c>
      <c r="G382" s="1">
        <v>99</v>
      </c>
      <c r="H382" s="1" t="s">
        <v>978</v>
      </c>
      <c r="I382" s="1">
        <v>44</v>
      </c>
      <c r="J382" s="1" t="s">
        <v>1188</v>
      </c>
      <c r="K382" s="1">
        <v>62</v>
      </c>
      <c r="L382" s="1" t="s">
        <v>1189</v>
      </c>
      <c r="M382" s="1">
        <v>64</v>
      </c>
      <c r="N382" s="1" t="s">
        <v>1190</v>
      </c>
      <c r="O382" s="1">
        <v>40</v>
      </c>
      <c r="P382" s="1" t="s">
        <v>984</v>
      </c>
      <c r="Q382" s="1">
        <v>47</v>
      </c>
      <c r="R382" s="1" t="s">
        <v>986</v>
      </c>
      <c r="S382">
        <f>VLOOKUP(B382,[1]高三上!$B:$R,6,0)</f>
        <v>91.5</v>
      </c>
      <c r="T382" t="str">
        <f>VLOOKUP(B382,[1]高三上!$B:$R,7,0)</f>
        <v>刘玲君</v>
      </c>
      <c r="U382">
        <f>VLOOKUP(B382,[1]高三上!$B:$R,8,0)</f>
        <v>59</v>
      </c>
      <c r="V382" t="str">
        <f>VLOOKUP(B382,[1]高三上!$B:$R,9,0)</f>
        <v>陈虎林</v>
      </c>
      <c r="W382">
        <f>VLOOKUP(B382,[1]高三上!$B:$R,10,0)</f>
        <v>56.5</v>
      </c>
      <c r="X382" t="str">
        <f>VLOOKUP(B382,[1]高三上!$B:$R,11,0)</f>
        <v>姚芳淑</v>
      </c>
      <c r="Y382">
        <f>VLOOKUP(B382,[1]高三上!$B:$R,12,0)</f>
        <v>66</v>
      </c>
      <c r="Z382" t="str">
        <f>VLOOKUP(B382,[1]高三上!$B:$R,13,0)</f>
        <v>沙正芳</v>
      </c>
      <c r="AA382">
        <f>VLOOKUP(B382,[1]高三上!$B:$R,14,0)</f>
        <v>33</v>
      </c>
      <c r="AB382" t="str">
        <f>VLOOKUP(B382,[1]高三上!$B:$R,15,0)</f>
        <v>沙华莺</v>
      </c>
      <c r="AC382">
        <f>VLOOKUP(B382,[1]高三上!$B:$R,16,0)</f>
        <v>33</v>
      </c>
      <c r="AD382" t="str">
        <f>VLOOKUP(B382,[1]高三上!$B:$R,17,0)</f>
        <v>骆泽群</v>
      </c>
      <c r="AE382" t="str">
        <f>VLOOKUP($B382,[1]高二下!$B:$R,6,0)</f>
        <v>85.0</v>
      </c>
      <c r="AF382" t="str">
        <f>VLOOKUP($B382,[1]高二下!$B:$R,7,0)</f>
        <v>刘玲君</v>
      </c>
      <c r="AG382" t="str">
        <f>VLOOKUP($B382,[1]高二下!$B:$R,8,0)</f>
        <v>55.0</v>
      </c>
      <c r="AH382" t="str">
        <f>VLOOKUP($B382,[1]高二下!$B:$R,9,0)</f>
        <v>陈强</v>
      </c>
      <c r="AI382" t="str">
        <f>VLOOKUP($B382,[1]高二下!$B:$R,10,0)</f>
        <v>67.5</v>
      </c>
      <c r="AJ382" t="str">
        <f>VLOOKUP($B382,[1]高二下!$B:$R,11,0)</f>
        <v xml:space="preserve"> 车梦德</v>
      </c>
      <c r="AK382" t="str">
        <f>VLOOKUP($B382,[1]高二下!$B:$R,12,0)</f>
        <v>60.0</v>
      </c>
      <c r="AL382" t="str">
        <f>VLOOKUP($B382,[1]高二下!$B:$R,13,0)</f>
        <v>沙正芳</v>
      </c>
      <c r="AM382" t="str">
        <f>VLOOKUP($B382,[1]高二下!$B:$R,14,0)</f>
        <v>47.0</v>
      </c>
      <c r="AN382" t="str">
        <f>VLOOKUP($B382,[1]高二下!$B:$R,15,0)</f>
        <v>沙华莺</v>
      </c>
      <c r="AO382" t="str">
        <f>VLOOKUP($B382,[1]高二下!$B:$R,16,0)</f>
        <v>51.0</v>
      </c>
      <c r="AP382" t="str">
        <f>VLOOKUP($B382,[1]高二下!$B:$R,17,0)</f>
        <v>骆泽群</v>
      </c>
      <c r="AQ382" t="e">
        <f>VLOOKUP($B382,[2]高二上!$B:$R,6,0)</f>
        <v>#N/A</v>
      </c>
      <c r="AR382" t="e">
        <f>VLOOKUP($B382,[2]高二上!$B:$R,7,0)</f>
        <v>#N/A</v>
      </c>
      <c r="AS382" t="e">
        <f>VLOOKUP($B382,[2]高二上!$B:$R,8,0)</f>
        <v>#N/A</v>
      </c>
      <c r="AT382" t="e">
        <f>VLOOKUP($B382,[2]高二上!$B:$R,9,0)</f>
        <v>#N/A</v>
      </c>
      <c r="AU382" t="e">
        <f>VLOOKUP($B382,[2]高二上!$B:$R,10,0)</f>
        <v>#N/A</v>
      </c>
      <c r="AV382" t="e">
        <f>VLOOKUP($B382,[2]高二上!$B:$R,11,0)</f>
        <v>#N/A</v>
      </c>
      <c r="AW382" t="e">
        <f>VLOOKUP($B382,[2]高二上!$B:$R,12,0)</f>
        <v>#N/A</v>
      </c>
      <c r="AX382" t="e">
        <f>VLOOKUP($B382,[2]高二上!$B:$R,13,0)</f>
        <v>#N/A</v>
      </c>
      <c r="AY382" t="e">
        <f>VLOOKUP($B382,[2]高二上!$B:$R,14,0)</f>
        <v>#N/A</v>
      </c>
      <c r="AZ382" t="e">
        <f>VLOOKUP($B382,[2]高二上!$B:$R,15,0)</f>
        <v>#N/A</v>
      </c>
      <c r="BA382" t="e">
        <f>VLOOKUP($B382,[2]高二上!$B:$R,16,0)</f>
        <v>#N/A</v>
      </c>
      <c r="BB382" t="e">
        <f>VLOOKUP($B382,[2]高二上!$B:$R,17,0)</f>
        <v>#N/A</v>
      </c>
      <c r="BC382">
        <f>VLOOKUP($B382,[1]高一下!$B:$R,6,0)</f>
        <v>90</v>
      </c>
      <c r="BD382" t="str">
        <f>VLOOKUP($B382,[1]高一下!$B:$R,7,0)</f>
        <v>刘玲君</v>
      </c>
      <c r="BE382">
        <f>VLOOKUP($B382,[1]高一下!$B:$R,8,0)</f>
        <v>41</v>
      </c>
      <c r="BF382" t="str">
        <f>VLOOKUP($B382,[1]高一下!$B:$R,9,0)</f>
        <v>陈强</v>
      </c>
      <c r="BG382">
        <f>VLOOKUP($B382,[1]高一下!$B:$R,10,0)</f>
        <v>40.5</v>
      </c>
      <c r="BH382" t="str">
        <f>VLOOKUP($B382,[1]高一下!$B:$R,11,0)</f>
        <v>车梦德</v>
      </c>
      <c r="BI382">
        <f>VLOOKUP($B382,[1]高一下!$B:$R,12,0)</f>
        <v>64</v>
      </c>
      <c r="BJ382" t="str">
        <f>VLOOKUP($B382,[1]高一下!$B:$R,13,0)</f>
        <v>李华</v>
      </c>
      <c r="BK382">
        <f>VLOOKUP($B382,[1]高一下!$B:$R,14,0)</f>
        <v>50</v>
      </c>
      <c r="BL382" t="str">
        <f>VLOOKUP($B382,[1]高一下!$B:$R,15,0)</f>
        <v>徐志兵</v>
      </c>
      <c r="BM382">
        <f>VLOOKUP($B382,[1]高一下!$B:$R,16,0)</f>
        <v>61</v>
      </c>
      <c r="BN382" t="str">
        <f>VLOOKUP($B382,[1]高一下!$B:$R,17,0)</f>
        <v>骆泽群</v>
      </c>
      <c r="BO382">
        <f>VLOOKUP($B382,[1]高一上!$B:$W,5,0)</f>
        <v>79</v>
      </c>
      <c r="BP382" t="str">
        <f>VLOOKUP($B382,[1]高一上!$B:$W,6,0)</f>
        <v>刘玲君</v>
      </c>
      <c r="BQ382">
        <f>VLOOKUP($B382,[1]高一上!$B:$W,7,0)</f>
        <v>46</v>
      </c>
      <c r="BR382" t="str">
        <f>VLOOKUP($B382,[1]高一上!$B:$W,8,0)</f>
        <v>陈强</v>
      </c>
      <c r="BS382">
        <f>VLOOKUP($B382,[1]高一上!$B:$W,9,0)</f>
        <v>59</v>
      </c>
      <c r="BT382" t="str">
        <f>VLOOKUP($B382,[1]高一上!$B:$W,10,0)</f>
        <v>车梦德</v>
      </c>
      <c r="BU382">
        <f>VLOOKUP($B382,[1]高一上!$B:$W,17,0)</f>
        <v>65</v>
      </c>
      <c r="BV382" t="str">
        <f>VLOOKUP($B382,[1]高一上!$B:$W,18,0)</f>
        <v>沙正芳</v>
      </c>
      <c r="BW382">
        <f>VLOOKUP($B382,[1]高一上!$B:$W,19,0)</f>
        <v>39</v>
      </c>
      <c r="BX382" t="str">
        <f>VLOOKUP($B382,[1]高一上!$B:$W,20,0)</f>
        <v>徐志兵</v>
      </c>
      <c r="BY382">
        <f>VLOOKUP($B382,[1]高一上!$B:$W,21,0)</f>
        <v>39</v>
      </c>
      <c r="BZ382" t="str">
        <f>VLOOKUP($B382,[1]高一上!$B:$W,22,0)</f>
        <v>骆泽群</v>
      </c>
      <c r="CA382">
        <f>VLOOKUP($B382,[1]中考!$B:$N,5,0)</f>
        <v>96</v>
      </c>
      <c r="CB382">
        <f>VLOOKUP($B382,[1]中考!$B:$N,6,0)</f>
        <v>85</v>
      </c>
      <c r="CC382">
        <f>VLOOKUP($B382,[1]中考!$B:$N,7,0)</f>
        <v>72</v>
      </c>
      <c r="CD382">
        <f>VLOOKUP($B382,[1]中考!$B:$N,11,0)</f>
        <v>35</v>
      </c>
      <c r="CE382">
        <f>VLOOKUP($B382,[1]中考!$B:$N,12,0)</f>
        <v>20</v>
      </c>
      <c r="CF382">
        <f>VLOOKUP($B382,[1]中考!$B:$N,13,0)</f>
        <v>34</v>
      </c>
    </row>
    <row r="383" spans="1:84" x14ac:dyDescent="0.2">
      <c r="A383" s="1" t="s">
        <v>1267</v>
      </c>
      <c r="B383" s="1" t="s">
        <v>1268</v>
      </c>
      <c r="C383" s="1" t="s">
        <v>1186</v>
      </c>
      <c r="D383" s="1" t="s">
        <v>853</v>
      </c>
      <c r="E383" s="1" t="s">
        <v>1269</v>
      </c>
      <c r="F383" s="1">
        <v>409</v>
      </c>
      <c r="G383" s="1">
        <v>96</v>
      </c>
      <c r="H383" s="1" t="s">
        <v>978</v>
      </c>
      <c r="I383" s="1">
        <v>84</v>
      </c>
      <c r="J383" s="1" t="s">
        <v>1188</v>
      </c>
      <c r="K383" s="1">
        <v>94</v>
      </c>
      <c r="L383" s="1" t="s">
        <v>1189</v>
      </c>
      <c r="M383" s="1">
        <v>52.5</v>
      </c>
      <c r="N383" s="1" t="s">
        <v>1190</v>
      </c>
      <c r="O383" s="1">
        <v>46</v>
      </c>
      <c r="P383" s="1" t="s">
        <v>984</v>
      </c>
      <c r="Q383" s="1">
        <v>36</v>
      </c>
      <c r="R383" s="1" t="s">
        <v>986</v>
      </c>
      <c r="S383">
        <f>VLOOKUP(B383,[1]高三上!$B:$R,6,0)</f>
        <v>90</v>
      </c>
      <c r="T383" t="str">
        <f>VLOOKUP(B383,[1]高三上!$B:$R,7,0)</f>
        <v>刘玲君</v>
      </c>
      <c r="U383">
        <f>VLOOKUP(B383,[1]高三上!$B:$R,8,0)</f>
        <v>83</v>
      </c>
      <c r="V383" t="str">
        <f>VLOOKUP(B383,[1]高三上!$B:$R,9,0)</f>
        <v>陈虎林</v>
      </c>
      <c r="W383">
        <f>VLOOKUP(B383,[1]高三上!$B:$R,10,0)</f>
        <v>69.5</v>
      </c>
      <c r="X383" t="str">
        <f>VLOOKUP(B383,[1]高三上!$B:$R,11,0)</f>
        <v>姚芳淑</v>
      </c>
      <c r="Y383">
        <f>VLOOKUP(B383,[1]高三上!$B:$R,12,0)</f>
        <v>60.5</v>
      </c>
      <c r="Z383" t="str">
        <f>VLOOKUP(B383,[1]高三上!$B:$R,13,0)</f>
        <v>沙正芳</v>
      </c>
      <c r="AA383">
        <f>VLOOKUP(B383,[1]高三上!$B:$R,14,0)</f>
        <v>42.5</v>
      </c>
      <c r="AB383" t="str">
        <f>VLOOKUP(B383,[1]高三上!$B:$R,15,0)</f>
        <v>沙华莺</v>
      </c>
      <c r="AC383">
        <f>VLOOKUP(B383,[1]高三上!$B:$R,16,0)</f>
        <v>34</v>
      </c>
      <c r="AD383" t="str">
        <f>VLOOKUP(B383,[1]高三上!$B:$R,17,0)</f>
        <v>骆泽群</v>
      </c>
      <c r="AE383" t="str">
        <f>VLOOKUP($B383,[1]高二下!$B:$R,6,0)</f>
        <v>93.0</v>
      </c>
      <c r="AF383" t="str">
        <f>VLOOKUP($B383,[1]高二下!$B:$R,7,0)</f>
        <v>刘玲君</v>
      </c>
      <c r="AG383" t="str">
        <f>VLOOKUP($B383,[1]高二下!$B:$R,8,0)</f>
        <v>51.0</v>
      </c>
      <c r="AH383" t="str">
        <f>VLOOKUP($B383,[1]高二下!$B:$R,9,0)</f>
        <v>陈强</v>
      </c>
      <c r="AI383" t="str">
        <f>VLOOKUP($B383,[1]高二下!$B:$R,10,0)</f>
        <v>73.5</v>
      </c>
      <c r="AJ383" t="str">
        <f>VLOOKUP($B383,[1]高二下!$B:$R,11,0)</f>
        <v xml:space="preserve"> 车梦德</v>
      </c>
      <c r="AK383" t="str">
        <f>VLOOKUP($B383,[1]高二下!$B:$R,12,0)</f>
        <v>62.0</v>
      </c>
      <c r="AL383" t="str">
        <f>VLOOKUP($B383,[1]高二下!$B:$R,13,0)</f>
        <v>沙正芳</v>
      </c>
      <c r="AM383" t="str">
        <f>VLOOKUP($B383,[1]高二下!$B:$R,14,0)</f>
        <v>40.0</v>
      </c>
      <c r="AN383" t="str">
        <f>VLOOKUP($B383,[1]高二下!$B:$R,15,0)</f>
        <v>沙华莺</v>
      </c>
      <c r="AO383" t="str">
        <f>VLOOKUP($B383,[1]高二下!$B:$R,16,0)</f>
        <v>53.0</v>
      </c>
      <c r="AP383" t="str">
        <f>VLOOKUP($B383,[1]高二下!$B:$R,17,0)</f>
        <v>骆泽群</v>
      </c>
      <c r="AQ383" t="e">
        <f>VLOOKUP($B383,[2]高二上!$B:$R,6,0)</f>
        <v>#N/A</v>
      </c>
      <c r="AR383" t="e">
        <f>VLOOKUP($B383,[2]高二上!$B:$R,7,0)</f>
        <v>#N/A</v>
      </c>
      <c r="AS383" t="e">
        <f>VLOOKUP($B383,[2]高二上!$B:$R,8,0)</f>
        <v>#N/A</v>
      </c>
      <c r="AT383" t="e">
        <f>VLOOKUP($B383,[2]高二上!$B:$R,9,0)</f>
        <v>#N/A</v>
      </c>
      <c r="AU383" t="e">
        <f>VLOOKUP($B383,[2]高二上!$B:$R,10,0)</f>
        <v>#N/A</v>
      </c>
      <c r="AV383" t="e">
        <f>VLOOKUP($B383,[2]高二上!$B:$R,11,0)</f>
        <v>#N/A</v>
      </c>
      <c r="AW383" t="e">
        <f>VLOOKUP($B383,[2]高二上!$B:$R,12,0)</f>
        <v>#N/A</v>
      </c>
      <c r="AX383" t="e">
        <f>VLOOKUP($B383,[2]高二上!$B:$R,13,0)</f>
        <v>#N/A</v>
      </c>
      <c r="AY383" t="e">
        <f>VLOOKUP($B383,[2]高二上!$B:$R,14,0)</f>
        <v>#N/A</v>
      </c>
      <c r="AZ383" t="e">
        <f>VLOOKUP($B383,[2]高二上!$B:$R,15,0)</f>
        <v>#N/A</v>
      </c>
      <c r="BA383" t="e">
        <f>VLOOKUP($B383,[2]高二上!$B:$R,16,0)</f>
        <v>#N/A</v>
      </c>
      <c r="BB383" t="e">
        <f>VLOOKUP($B383,[2]高二上!$B:$R,17,0)</f>
        <v>#N/A</v>
      </c>
      <c r="BC383">
        <f>VLOOKUP($B383,[1]高一下!$B:$R,6,0)</f>
        <v>83</v>
      </c>
      <c r="BD383" t="str">
        <f>VLOOKUP($B383,[1]高一下!$B:$R,7,0)</f>
        <v>刘玲君</v>
      </c>
      <c r="BE383">
        <f>VLOOKUP($B383,[1]高一下!$B:$R,8,0)</f>
        <v>86</v>
      </c>
      <c r="BF383" t="str">
        <f>VLOOKUP($B383,[1]高一下!$B:$R,9,0)</f>
        <v>陈强</v>
      </c>
      <c r="BG383">
        <f>VLOOKUP($B383,[1]高一下!$B:$R,10,0)</f>
        <v>79</v>
      </c>
      <c r="BH383" t="str">
        <f>VLOOKUP($B383,[1]高一下!$B:$R,11,0)</f>
        <v>车梦德</v>
      </c>
      <c r="BI383">
        <f>VLOOKUP($B383,[1]高一下!$B:$R,12,0)</f>
        <v>64</v>
      </c>
      <c r="BJ383" t="str">
        <f>VLOOKUP($B383,[1]高一下!$B:$R,13,0)</f>
        <v>李华</v>
      </c>
      <c r="BK383">
        <f>VLOOKUP($B383,[1]高一下!$B:$R,14,0)</f>
        <v>55</v>
      </c>
      <c r="BL383" t="str">
        <f>VLOOKUP($B383,[1]高一下!$B:$R,15,0)</f>
        <v>徐志兵</v>
      </c>
      <c r="BM383">
        <f>VLOOKUP($B383,[1]高一下!$B:$R,16,0)</f>
        <v>58</v>
      </c>
      <c r="BN383" t="str">
        <f>VLOOKUP($B383,[1]高一下!$B:$R,17,0)</f>
        <v>骆泽群</v>
      </c>
      <c r="BO383">
        <f>VLOOKUP($B383,[1]高一上!$B:$W,5,0)</f>
        <v>74.5</v>
      </c>
      <c r="BP383" t="str">
        <f>VLOOKUP($B383,[1]高一上!$B:$W,6,0)</f>
        <v>刘玲君</v>
      </c>
      <c r="BQ383">
        <f>VLOOKUP($B383,[1]高一上!$B:$W,7,0)</f>
        <v>66</v>
      </c>
      <c r="BR383" t="str">
        <f>VLOOKUP($B383,[1]高一上!$B:$W,8,0)</f>
        <v>陈强</v>
      </c>
      <c r="BS383">
        <f>VLOOKUP($B383,[1]高一上!$B:$W,9,0)</f>
        <v>68</v>
      </c>
      <c r="BT383" t="str">
        <f>VLOOKUP($B383,[1]高一上!$B:$W,10,0)</f>
        <v>车梦德</v>
      </c>
      <c r="BU383">
        <f>VLOOKUP($B383,[1]高一上!$B:$W,17,0)</f>
        <v>62</v>
      </c>
      <c r="BV383" t="str">
        <f>VLOOKUP($B383,[1]高一上!$B:$W,18,0)</f>
        <v>沙正芳</v>
      </c>
      <c r="BW383">
        <f>VLOOKUP($B383,[1]高一上!$B:$W,19,0)</f>
        <v>26</v>
      </c>
      <c r="BX383" t="str">
        <f>VLOOKUP($B383,[1]高一上!$B:$W,20,0)</f>
        <v>徐志兵</v>
      </c>
      <c r="BY383">
        <f>VLOOKUP($B383,[1]高一上!$B:$W,21,0)</f>
        <v>26</v>
      </c>
      <c r="BZ383" t="str">
        <f>VLOOKUP($B383,[1]高一上!$B:$W,22,0)</f>
        <v>骆泽群</v>
      </c>
      <c r="CA383">
        <f>VLOOKUP($B383,[1]中考!$B:$N,5,0)</f>
        <v>106</v>
      </c>
      <c r="CB383">
        <f>VLOOKUP($B383,[1]中考!$B:$N,6,0)</f>
        <v>85</v>
      </c>
      <c r="CC383">
        <f>VLOOKUP($B383,[1]中考!$B:$N,7,0)</f>
        <v>107</v>
      </c>
      <c r="CD383">
        <f>VLOOKUP($B383,[1]中考!$B:$N,11,0)</f>
        <v>35</v>
      </c>
      <c r="CE383">
        <f>VLOOKUP($B383,[1]中考!$B:$N,12,0)</f>
        <v>24</v>
      </c>
      <c r="CF383">
        <f>VLOOKUP($B383,[1]中考!$B:$N,13,0)</f>
        <v>29</v>
      </c>
    </row>
    <row r="384" spans="1:84" x14ac:dyDescent="0.2">
      <c r="A384" s="1" t="s">
        <v>1270</v>
      </c>
      <c r="B384" s="1" t="s">
        <v>1271</v>
      </c>
      <c r="C384" s="1" t="s">
        <v>1186</v>
      </c>
      <c r="D384" s="1" t="s">
        <v>853</v>
      </c>
      <c r="E384" s="1" t="s">
        <v>1272</v>
      </c>
      <c r="F384" s="1">
        <v>408</v>
      </c>
      <c r="G384" s="1">
        <v>88</v>
      </c>
      <c r="H384" s="1" t="s">
        <v>978</v>
      </c>
      <c r="I384" s="1">
        <v>46</v>
      </c>
      <c r="J384" s="1" t="s">
        <v>1188</v>
      </c>
      <c r="K384" s="1">
        <v>104</v>
      </c>
      <c r="L384" s="1" t="s">
        <v>1189</v>
      </c>
      <c r="M384" s="1">
        <v>71</v>
      </c>
      <c r="N384" s="1" t="s">
        <v>1190</v>
      </c>
      <c r="O384" s="1">
        <v>56</v>
      </c>
      <c r="P384" s="1" t="s">
        <v>984</v>
      </c>
      <c r="Q384" s="1">
        <v>43</v>
      </c>
      <c r="R384" s="1" t="s">
        <v>986</v>
      </c>
      <c r="S384">
        <f>VLOOKUP(B384,[1]高三上!$B:$R,6,0)</f>
        <v>94</v>
      </c>
      <c r="T384" t="str">
        <f>VLOOKUP(B384,[1]高三上!$B:$R,7,0)</f>
        <v>刘玲君</v>
      </c>
      <c r="U384">
        <f>VLOOKUP(B384,[1]高三上!$B:$R,8,0)</f>
        <v>46</v>
      </c>
      <c r="V384" t="str">
        <f>VLOOKUP(B384,[1]高三上!$B:$R,9,0)</f>
        <v>陈虎林</v>
      </c>
      <c r="W384">
        <f>VLOOKUP(B384,[1]高三上!$B:$R,10,0)</f>
        <v>85</v>
      </c>
      <c r="X384" t="str">
        <f>VLOOKUP(B384,[1]高三上!$B:$R,11,0)</f>
        <v>姚芳淑</v>
      </c>
      <c r="Y384">
        <f>VLOOKUP(B384,[1]高三上!$B:$R,12,0)</f>
        <v>60</v>
      </c>
      <c r="Z384" t="str">
        <f>VLOOKUP(B384,[1]高三上!$B:$R,13,0)</f>
        <v>沙正芳</v>
      </c>
      <c r="AA384">
        <f>VLOOKUP(B384,[1]高三上!$B:$R,14,0)</f>
        <v>46</v>
      </c>
      <c r="AB384" t="str">
        <f>VLOOKUP(B384,[1]高三上!$B:$R,15,0)</f>
        <v>沙华莺</v>
      </c>
      <c r="AC384">
        <f>VLOOKUP(B384,[1]高三上!$B:$R,16,0)</f>
        <v>36</v>
      </c>
      <c r="AD384" t="str">
        <f>VLOOKUP(B384,[1]高三上!$B:$R,17,0)</f>
        <v>骆泽群</v>
      </c>
      <c r="AE384" t="str">
        <f>VLOOKUP($B384,[1]高二下!$B:$R,6,0)</f>
        <v>94.0</v>
      </c>
      <c r="AF384" t="str">
        <f>VLOOKUP($B384,[1]高二下!$B:$R,7,0)</f>
        <v>刘玲君</v>
      </c>
      <c r="AG384" t="str">
        <f>VLOOKUP($B384,[1]高二下!$B:$R,8,0)</f>
        <v>60.0</v>
      </c>
      <c r="AH384" t="str">
        <f>VLOOKUP($B384,[1]高二下!$B:$R,9,0)</f>
        <v>陈强</v>
      </c>
      <c r="AI384" t="str">
        <f>VLOOKUP($B384,[1]高二下!$B:$R,10,0)</f>
        <v>100.0</v>
      </c>
      <c r="AJ384" t="str">
        <f>VLOOKUP($B384,[1]高二下!$B:$R,11,0)</f>
        <v xml:space="preserve"> 车梦德</v>
      </c>
      <c r="AK384" t="str">
        <f>VLOOKUP($B384,[1]高二下!$B:$R,12,0)</f>
        <v>67.0</v>
      </c>
      <c r="AL384" t="str">
        <f>VLOOKUP($B384,[1]高二下!$B:$R,13,0)</f>
        <v>沙正芳</v>
      </c>
      <c r="AM384" t="str">
        <f>VLOOKUP($B384,[1]高二下!$B:$R,14,0)</f>
        <v>46.0</v>
      </c>
      <c r="AN384" t="str">
        <f>VLOOKUP($B384,[1]高二下!$B:$R,15,0)</f>
        <v>沙华莺</v>
      </c>
      <c r="AO384" t="str">
        <f>VLOOKUP($B384,[1]高二下!$B:$R,16,0)</f>
        <v>56.0</v>
      </c>
      <c r="AP384" t="str">
        <f>VLOOKUP($B384,[1]高二下!$B:$R,17,0)</f>
        <v>骆泽群</v>
      </c>
      <c r="AQ384" t="e">
        <f>VLOOKUP($B384,[2]高二上!$B:$R,6,0)</f>
        <v>#N/A</v>
      </c>
      <c r="AR384" t="e">
        <f>VLOOKUP($B384,[2]高二上!$B:$R,7,0)</f>
        <v>#N/A</v>
      </c>
      <c r="AS384" t="e">
        <f>VLOOKUP($B384,[2]高二上!$B:$R,8,0)</f>
        <v>#N/A</v>
      </c>
      <c r="AT384" t="e">
        <f>VLOOKUP($B384,[2]高二上!$B:$R,9,0)</f>
        <v>#N/A</v>
      </c>
      <c r="AU384" t="e">
        <f>VLOOKUP($B384,[2]高二上!$B:$R,10,0)</f>
        <v>#N/A</v>
      </c>
      <c r="AV384" t="e">
        <f>VLOOKUP($B384,[2]高二上!$B:$R,11,0)</f>
        <v>#N/A</v>
      </c>
      <c r="AW384" t="e">
        <f>VLOOKUP($B384,[2]高二上!$B:$R,12,0)</f>
        <v>#N/A</v>
      </c>
      <c r="AX384" t="e">
        <f>VLOOKUP($B384,[2]高二上!$B:$R,13,0)</f>
        <v>#N/A</v>
      </c>
      <c r="AY384" t="e">
        <f>VLOOKUP($B384,[2]高二上!$B:$R,14,0)</f>
        <v>#N/A</v>
      </c>
      <c r="AZ384" t="e">
        <f>VLOOKUP($B384,[2]高二上!$B:$R,15,0)</f>
        <v>#N/A</v>
      </c>
      <c r="BA384" t="e">
        <f>VLOOKUP($B384,[2]高二上!$B:$R,16,0)</f>
        <v>#N/A</v>
      </c>
      <c r="BB384" t="e">
        <f>VLOOKUP($B384,[2]高二上!$B:$R,17,0)</f>
        <v>#N/A</v>
      </c>
      <c r="BC384">
        <f>VLOOKUP($B384,[1]高一下!$B:$R,6,0)</f>
        <v>79</v>
      </c>
      <c r="BD384" t="str">
        <f>VLOOKUP($B384,[1]高一下!$B:$R,7,0)</f>
        <v>刘玲君</v>
      </c>
      <c r="BE384">
        <f>VLOOKUP($B384,[1]高一下!$B:$R,8,0)</f>
        <v>61</v>
      </c>
      <c r="BF384" t="str">
        <f>VLOOKUP($B384,[1]高一下!$B:$R,9,0)</f>
        <v>陈强</v>
      </c>
      <c r="BG384">
        <f>VLOOKUP($B384,[1]高一下!$B:$R,10,0)</f>
        <v>90.5</v>
      </c>
      <c r="BH384" t="str">
        <f>VLOOKUP($B384,[1]高一下!$B:$R,11,0)</f>
        <v>车梦德</v>
      </c>
      <c r="BI384">
        <f>VLOOKUP($B384,[1]高一下!$B:$R,12,0)</f>
        <v>56</v>
      </c>
      <c r="BJ384" t="str">
        <f>VLOOKUP($B384,[1]高一下!$B:$R,13,0)</f>
        <v>李华</v>
      </c>
      <c r="BK384">
        <f>VLOOKUP($B384,[1]高一下!$B:$R,14,0)</f>
        <v>66</v>
      </c>
      <c r="BL384" t="str">
        <f>VLOOKUP($B384,[1]高一下!$B:$R,15,0)</f>
        <v>徐志兵</v>
      </c>
      <c r="BM384">
        <f>VLOOKUP($B384,[1]高一下!$B:$R,16,0)</f>
        <v>43</v>
      </c>
      <c r="BN384" t="str">
        <f>VLOOKUP($B384,[1]高一下!$B:$R,17,0)</f>
        <v>骆泽群</v>
      </c>
      <c r="BO384">
        <f>VLOOKUP($B384,[1]高一上!$B:$W,5,0)</f>
        <v>71</v>
      </c>
      <c r="BP384" t="str">
        <f>VLOOKUP($B384,[1]高一上!$B:$W,6,0)</f>
        <v>刘玲君</v>
      </c>
      <c r="BQ384">
        <f>VLOOKUP($B384,[1]高一上!$B:$W,7,0)</f>
        <v>34</v>
      </c>
      <c r="BR384" t="str">
        <f>VLOOKUP($B384,[1]高一上!$B:$W,8,0)</f>
        <v>陈强</v>
      </c>
      <c r="BS384">
        <f>VLOOKUP($B384,[1]高一上!$B:$W,9,0)</f>
        <v>101</v>
      </c>
      <c r="BT384" t="str">
        <f>VLOOKUP($B384,[1]高一上!$B:$W,10,0)</f>
        <v>车梦德</v>
      </c>
      <c r="BU384">
        <f>VLOOKUP($B384,[1]高一上!$B:$W,17,0)</f>
        <v>64</v>
      </c>
      <c r="BV384" t="str">
        <f>VLOOKUP($B384,[1]高一上!$B:$W,18,0)</f>
        <v>沙正芳</v>
      </c>
      <c r="BW384">
        <f>VLOOKUP($B384,[1]高一上!$B:$W,19,0)</f>
        <v>38</v>
      </c>
      <c r="BX384" t="str">
        <f>VLOOKUP($B384,[1]高一上!$B:$W,20,0)</f>
        <v>徐志兵</v>
      </c>
      <c r="BY384">
        <f>VLOOKUP($B384,[1]高一上!$B:$W,21,0)</f>
        <v>38</v>
      </c>
      <c r="BZ384" t="str">
        <f>VLOOKUP($B384,[1]高一上!$B:$W,22,0)</f>
        <v>骆泽群</v>
      </c>
      <c r="CA384">
        <f>VLOOKUP($B384,[1]中考!$B:$N,5,0)</f>
        <v>100</v>
      </c>
      <c r="CB384">
        <f>VLOOKUP($B384,[1]中考!$B:$N,6,0)</f>
        <v>54</v>
      </c>
      <c r="CC384">
        <f>VLOOKUP($B384,[1]中考!$B:$N,7,0)</f>
        <v>127</v>
      </c>
      <c r="CD384">
        <f>VLOOKUP($B384,[1]中考!$B:$N,11,0)</f>
        <v>30</v>
      </c>
      <c r="CE384">
        <f>VLOOKUP($B384,[1]中考!$B:$N,12,0)</f>
        <v>36</v>
      </c>
      <c r="CF384">
        <f>VLOOKUP($B384,[1]中考!$B:$N,13,0)</f>
        <v>41</v>
      </c>
    </row>
    <row r="385" spans="1:84" x14ac:dyDescent="0.2">
      <c r="A385" s="1" t="s">
        <v>1273</v>
      </c>
      <c r="B385" s="1" t="s">
        <v>1274</v>
      </c>
      <c r="C385" s="1" t="s">
        <v>1186</v>
      </c>
      <c r="D385" s="1" t="s">
        <v>853</v>
      </c>
      <c r="E385" s="1" t="s">
        <v>1275</v>
      </c>
      <c r="F385" s="1">
        <v>406</v>
      </c>
      <c r="G385" s="1">
        <v>116</v>
      </c>
      <c r="H385" s="1" t="s">
        <v>978</v>
      </c>
      <c r="I385" s="1">
        <v>34</v>
      </c>
      <c r="J385" s="1" t="s">
        <v>1188</v>
      </c>
      <c r="K385" s="1">
        <v>74</v>
      </c>
      <c r="L385" s="1" t="s">
        <v>1189</v>
      </c>
      <c r="M385" s="1">
        <v>63.5</v>
      </c>
      <c r="N385" s="1" t="s">
        <v>1190</v>
      </c>
      <c r="O385" s="1">
        <v>66.5</v>
      </c>
      <c r="P385" s="1" t="s">
        <v>984</v>
      </c>
      <c r="Q385" s="1">
        <v>52</v>
      </c>
      <c r="R385" s="1" t="s">
        <v>986</v>
      </c>
      <c r="S385">
        <f>VLOOKUP(B385,[1]高三上!$B:$R,6,0)</f>
        <v>96.5</v>
      </c>
      <c r="T385" t="str">
        <f>VLOOKUP(B385,[1]高三上!$B:$R,7,0)</f>
        <v>刘玲君</v>
      </c>
      <c r="U385">
        <f>VLOOKUP(B385,[1]高三上!$B:$R,8,0)</f>
        <v>55</v>
      </c>
      <c r="V385" t="str">
        <f>VLOOKUP(B385,[1]高三上!$B:$R,9,0)</f>
        <v>陈虎林</v>
      </c>
      <c r="W385">
        <f>VLOOKUP(B385,[1]高三上!$B:$R,10,0)</f>
        <v>54</v>
      </c>
      <c r="X385" t="str">
        <f>VLOOKUP(B385,[1]高三上!$B:$R,11,0)</f>
        <v>姚芳淑</v>
      </c>
      <c r="Y385">
        <f>VLOOKUP(B385,[1]高三上!$B:$R,12,0)</f>
        <v>65</v>
      </c>
      <c r="Z385" t="str">
        <f>VLOOKUP(B385,[1]高三上!$B:$R,13,0)</f>
        <v>沙正芳</v>
      </c>
      <c r="AA385">
        <f>VLOOKUP(B385,[1]高三上!$B:$R,14,0)</f>
        <v>68.5</v>
      </c>
      <c r="AB385" t="str">
        <f>VLOOKUP(B385,[1]高三上!$B:$R,15,0)</f>
        <v>沙华莺</v>
      </c>
      <c r="AC385">
        <f>VLOOKUP(B385,[1]高三上!$B:$R,16,0)</f>
        <v>40</v>
      </c>
      <c r="AD385" t="str">
        <f>VLOOKUP(B385,[1]高三上!$B:$R,17,0)</f>
        <v>骆泽群</v>
      </c>
      <c r="AE385" t="str">
        <f>VLOOKUP($B385,[1]高二下!$B:$R,6,0)</f>
        <v>104.0</v>
      </c>
      <c r="AF385" t="str">
        <f>VLOOKUP($B385,[1]高二下!$B:$R,7,0)</f>
        <v>刘玲君</v>
      </c>
      <c r="AG385" t="str">
        <f>VLOOKUP($B385,[1]高二下!$B:$R,8,0)</f>
        <v>30.0</v>
      </c>
      <c r="AH385" t="str">
        <f>VLOOKUP($B385,[1]高二下!$B:$R,9,0)</f>
        <v>陈强</v>
      </c>
      <c r="AI385" t="str">
        <f>VLOOKUP($B385,[1]高二下!$B:$R,10,0)</f>
        <v>74.5</v>
      </c>
      <c r="AJ385" t="str">
        <f>VLOOKUP($B385,[1]高二下!$B:$R,11,0)</f>
        <v xml:space="preserve"> 车梦德</v>
      </c>
      <c r="AK385" t="str">
        <f>VLOOKUP($B385,[1]高二下!$B:$R,12,0)</f>
        <v>69.0</v>
      </c>
      <c r="AL385" t="str">
        <f>VLOOKUP($B385,[1]高二下!$B:$R,13,0)</f>
        <v>沙正芳</v>
      </c>
      <c r="AM385" t="str">
        <f>VLOOKUP($B385,[1]高二下!$B:$R,14,0)</f>
        <v>64.0</v>
      </c>
      <c r="AN385" t="str">
        <f>VLOOKUP($B385,[1]高二下!$B:$R,15,0)</f>
        <v>沙华莺</v>
      </c>
      <c r="AO385" t="str">
        <f>VLOOKUP($B385,[1]高二下!$B:$R,16,0)</f>
        <v>51.0</v>
      </c>
      <c r="AP385" t="str">
        <f>VLOOKUP($B385,[1]高二下!$B:$R,17,0)</f>
        <v>骆泽群</v>
      </c>
      <c r="AQ385" t="e">
        <f>VLOOKUP($B385,[2]高二上!$B:$R,6,0)</f>
        <v>#N/A</v>
      </c>
      <c r="AR385" t="e">
        <f>VLOOKUP($B385,[2]高二上!$B:$R,7,0)</f>
        <v>#N/A</v>
      </c>
      <c r="AS385" t="e">
        <f>VLOOKUP($B385,[2]高二上!$B:$R,8,0)</f>
        <v>#N/A</v>
      </c>
      <c r="AT385" t="e">
        <f>VLOOKUP($B385,[2]高二上!$B:$R,9,0)</f>
        <v>#N/A</v>
      </c>
      <c r="AU385" t="e">
        <f>VLOOKUP($B385,[2]高二上!$B:$R,10,0)</f>
        <v>#N/A</v>
      </c>
      <c r="AV385" t="e">
        <f>VLOOKUP($B385,[2]高二上!$B:$R,11,0)</f>
        <v>#N/A</v>
      </c>
      <c r="AW385" t="e">
        <f>VLOOKUP($B385,[2]高二上!$B:$R,12,0)</f>
        <v>#N/A</v>
      </c>
      <c r="AX385" t="e">
        <f>VLOOKUP($B385,[2]高二上!$B:$R,13,0)</f>
        <v>#N/A</v>
      </c>
      <c r="AY385" t="e">
        <f>VLOOKUP($B385,[2]高二上!$B:$R,14,0)</f>
        <v>#N/A</v>
      </c>
      <c r="AZ385" t="e">
        <f>VLOOKUP($B385,[2]高二上!$B:$R,15,0)</f>
        <v>#N/A</v>
      </c>
      <c r="BA385" t="e">
        <f>VLOOKUP($B385,[2]高二上!$B:$R,16,0)</f>
        <v>#N/A</v>
      </c>
      <c r="BB385" t="e">
        <f>VLOOKUP($B385,[2]高二上!$B:$R,17,0)</f>
        <v>#N/A</v>
      </c>
      <c r="BC385">
        <f>VLOOKUP($B385,[1]高一下!$B:$R,6,0)</f>
        <v>94</v>
      </c>
      <c r="BD385" t="str">
        <f>VLOOKUP($B385,[1]高一下!$B:$R,7,0)</f>
        <v>刘玲君</v>
      </c>
      <c r="BE385">
        <f>VLOOKUP($B385,[1]高一下!$B:$R,8,0)</f>
        <v>45</v>
      </c>
      <c r="BF385" t="str">
        <f>VLOOKUP($B385,[1]高一下!$B:$R,9,0)</f>
        <v>陈强</v>
      </c>
      <c r="BG385">
        <f>VLOOKUP($B385,[1]高一下!$B:$R,10,0)</f>
        <v>54.5</v>
      </c>
      <c r="BH385" t="str">
        <f>VLOOKUP($B385,[1]高一下!$B:$R,11,0)</f>
        <v>车梦德</v>
      </c>
      <c r="BI385">
        <f>VLOOKUP($B385,[1]高一下!$B:$R,12,0)</f>
        <v>63</v>
      </c>
      <c r="BJ385" t="str">
        <f>VLOOKUP($B385,[1]高一下!$B:$R,13,0)</f>
        <v>李华</v>
      </c>
      <c r="BK385">
        <f>VLOOKUP($B385,[1]高一下!$B:$R,14,0)</f>
        <v>73</v>
      </c>
      <c r="BL385" t="str">
        <f>VLOOKUP($B385,[1]高一下!$B:$R,15,0)</f>
        <v>徐志兵</v>
      </c>
      <c r="BM385">
        <f>VLOOKUP($B385,[1]高一下!$B:$R,16,0)</f>
        <v>61</v>
      </c>
      <c r="BN385" t="str">
        <f>VLOOKUP($B385,[1]高一下!$B:$R,17,0)</f>
        <v>骆泽群</v>
      </c>
      <c r="BO385">
        <f>VLOOKUP($B385,[1]高一上!$B:$W,5,0)</f>
        <v>86.5</v>
      </c>
      <c r="BP385" t="str">
        <f>VLOOKUP($B385,[1]高一上!$B:$W,6,0)</f>
        <v>刘玲君</v>
      </c>
      <c r="BQ385">
        <f>VLOOKUP($B385,[1]高一上!$B:$W,7,0)</f>
        <v>36</v>
      </c>
      <c r="BR385" t="str">
        <f>VLOOKUP($B385,[1]高一上!$B:$W,8,0)</f>
        <v>陈强</v>
      </c>
      <c r="BS385">
        <f>VLOOKUP($B385,[1]高一上!$B:$W,9,0)</f>
        <v>70</v>
      </c>
      <c r="BT385" t="str">
        <f>VLOOKUP($B385,[1]高一上!$B:$W,10,0)</f>
        <v>车梦德</v>
      </c>
      <c r="BU385">
        <f>VLOOKUP($B385,[1]高一上!$B:$W,17,0)</f>
        <v>69</v>
      </c>
      <c r="BV385" t="str">
        <f>VLOOKUP($B385,[1]高一上!$B:$W,18,0)</f>
        <v>沙正芳</v>
      </c>
      <c r="BW385">
        <f>VLOOKUP($B385,[1]高一上!$B:$W,19,0)</f>
        <v>42</v>
      </c>
      <c r="BX385" t="str">
        <f>VLOOKUP($B385,[1]高一上!$B:$W,20,0)</f>
        <v>徐志兵</v>
      </c>
      <c r="BY385">
        <f>VLOOKUP($B385,[1]高一上!$B:$W,21,0)</f>
        <v>42</v>
      </c>
      <c r="BZ385" t="str">
        <f>VLOOKUP($B385,[1]高一上!$B:$W,22,0)</f>
        <v>骆泽群</v>
      </c>
      <c r="CA385">
        <f>VLOOKUP($B385,[1]中考!$B:$N,5,0)</f>
        <v>122</v>
      </c>
      <c r="CB385">
        <f>VLOOKUP($B385,[1]中考!$B:$N,6,0)</f>
        <v>47</v>
      </c>
      <c r="CC385">
        <f>VLOOKUP($B385,[1]中考!$B:$N,7,0)</f>
        <v>92</v>
      </c>
      <c r="CD385">
        <f>VLOOKUP($B385,[1]中考!$B:$N,11,0)</f>
        <v>38</v>
      </c>
      <c r="CE385">
        <f>VLOOKUP($B385,[1]中考!$B:$N,12,0)</f>
        <v>33</v>
      </c>
      <c r="CF385">
        <f>VLOOKUP($B385,[1]中考!$B:$N,13,0)</f>
        <v>39</v>
      </c>
    </row>
    <row r="386" spans="1:84" x14ac:dyDescent="0.2">
      <c r="A386" s="1" t="s">
        <v>1276</v>
      </c>
      <c r="B386" s="1" t="s">
        <v>1277</v>
      </c>
      <c r="C386" s="1" t="s">
        <v>1186</v>
      </c>
      <c r="D386" s="1" t="s">
        <v>853</v>
      </c>
      <c r="E386" s="1" t="s">
        <v>643</v>
      </c>
      <c r="F386" s="1">
        <v>404</v>
      </c>
      <c r="G386" s="1">
        <v>97</v>
      </c>
      <c r="H386" s="1" t="s">
        <v>978</v>
      </c>
      <c r="I386" s="1">
        <v>61</v>
      </c>
      <c r="J386" s="1" t="s">
        <v>1188</v>
      </c>
      <c r="K386" s="1">
        <v>80</v>
      </c>
      <c r="L386" s="1" t="s">
        <v>1189</v>
      </c>
      <c r="M386" s="1">
        <v>64</v>
      </c>
      <c r="N386" s="1" t="s">
        <v>1190</v>
      </c>
      <c r="O386" s="1">
        <v>59</v>
      </c>
      <c r="P386" s="1" t="s">
        <v>984</v>
      </c>
      <c r="Q386" s="1">
        <v>43</v>
      </c>
      <c r="R386" s="1" t="s">
        <v>986</v>
      </c>
      <c r="S386">
        <f>VLOOKUP(B386,[1]高三上!$B:$R,6,0)</f>
        <v>89</v>
      </c>
      <c r="T386" t="str">
        <f>VLOOKUP(B386,[1]高三上!$B:$R,7,0)</f>
        <v>刘玲君</v>
      </c>
      <c r="U386">
        <f>VLOOKUP(B386,[1]高三上!$B:$R,8,0)</f>
        <v>80</v>
      </c>
      <c r="V386" t="str">
        <f>VLOOKUP(B386,[1]高三上!$B:$R,9,0)</f>
        <v>陈虎林</v>
      </c>
      <c r="W386">
        <f>VLOOKUP(B386,[1]高三上!$B:$R,10,0)</f>
        <v>71</v>
      </c>
      <c r="X386" t="str">
        <f>VLOOKUP(B386,[1]高三上!$B:$R,11,0)</f>
        <v>姚芳淑</v>
      </c>
      <c r="Y386">
        <f>VLOOKUP(B386,[1]高三上!$B:$R,12,0)</f>
        <v>62</v>
      </c>
      <c r="Z386" t="str">
        <f>VLOOKUP(B386,[1]高三上!$B:$R,13,0)</f>
        <v>沙正芳</v>
      </c>
      <c r="AA386">
        <f>VLOOKUP(B386,[1]高三上!$B:$R,14,0)</f>
        <v>38</v>
      </c>
      <c r="AB386" t="str">
        <f>VLOOKUP(B386,[1]高三上!$B:$R,15,0)</f>
        <v>沙华莺</v>
      </c>
      <c r="AC386">
        <f>VLOOKUP(B386,[1]高三上!$B:$R,16,0)</f>
        <v>33</v>
      </c>
      <c r="AD386" t="str">
        <f>VLOOKUP(B386,[1]高三上!$B:$R,17,0)</f>
        <v>骆泽群</v>
      </c>
      <c r="AE386" t="str">
        <f>VLOOKUP($B386,[1]高二下!$B:$R,6,0)</f>
        <v>86.0</v>
      </c>
      <c r="AF386" t="str">
        <f>VLOOKUP($B386,[1]高二下!$B:$R,7,0)</f>
        <v>刘玲君</v>
      </c>
      <c r="AG386" t="str">
        <f>VLOOKUP($B386,[1]高二下!$B:$R,8,0)</f>
        <v>94.0</v>
      </c>
      <c r="AH386" t="str">
        <f>VLOOKUP($B386,[1]高二下!$B:$R,9,0)</f>
        <v>陈强</v>
      </c>
      <c r="AI386" t="str">
        <f>VLOOKUP($B386,[1]高二下!$B:$R,10,0)</f>
        <v>75.5</v>
      </c>
      <c r="AJ386" t="str">
        <f>VLOOKUP($B386,[1]高二下!$B:$R,11,0)</f>
        <v xml:space="preserve"> 车梦德</v>
      </c>
      <c r="AK386" t="str">
        <f>VLOOKUP($B386,[1]高二下!$B:$R,12,0)</f>
        <v>68.0</v>
      </c>
      <c r="AL386" t="str">
        <f>VLOOKUP($B386,[1]高二下!$B:$R,13,0)</f>
        <v>沙正芳</v>
      </c>
      <c r="AM386" t="str">
        <f>VLOOKUP($B386,[1]高二下!$B:$R,14,0)</f>
        <v>50.0</v>
      </c>
      <c r="AN386" t="str">
        <f>VLOOKUP($B386,[1]高二下!$B:$R,15,0)</f>
        <v>沙华莺</v>
      </c>
      <c r="AO386" t="str">
        <f>VLOOKUP($B386,[1]高二下!$B:$R,16,0)</f>
        <v>58.0</v>
      </c>
      <c r="AP386" t="str">
        <f>VLOOKUP($B386,[1]高二下!$B:$R,17,0)</f>
        <v>骆泽群</v>
      </c>
      <c r="AQ386" t="e">
        <f>VLOOKUP($B386,[2]高二上!$B:$R,6,0)</f>
        <v>#N/A</v>
      </c>
      <c r="AR386" t="e">
        <f>VLOOKUP($B386,[2]高二上!$B:$R,7,0)</f>
        <v>#N/A</v>
      </c>
      <c r="AS386" t="e">
        <f>VLOOKUP($B386,[2]高二上!$B:$R,8,0)</f>
        <v>#N/A</v>
      </c>
      <c r="AT386" t="e">
        <f>VLOOKUP($B386,[2]高二上!$B:$R,9,0)</f>
        <v>#N/A</v>
      </c>
      <c r="AU386" t="e">
        <f>VLOOKUP($B386,[2]高二上!$B:$R,10,0)</f>
        <v>#N/A</v>
      </c>
      <c r="AV386" t="e">
        <f>VLOOKUP($B386,[2]高二上!$B:$R,11,0)</f>
        <v>#N/A</v>
      </c>
      <c r="AW386" t="e">
        <f>VLOOKUP($B386,[2]高二上!$B:$R,12,0)</f>
        <v>#N/A</v>
      </c>
      <c r="AX386" t="e">
        <f>VLOOKUP($B386,[2]高二上!$B:$R,13,0)</f>
        <v>#N/A</v>
      </c>
      <c r="AY386" t="e">
        <f>VLOOKUP($B386,[2]高二上!$B:$R,14,0)</f>
        <v>#N/A</v>
      </c>
      <c r="AZ386" t="e">
        <f>VLOOKUP($B386,[2]高二上!$B:$R,15,0)</f>
        <v>#N/A</v>
      </c>
      <c r="BA386" t="e">
        <f>VLOOKUP($B386,[2]高二上!$B:$R,16,0)</f>
        <v>#N/A</v>
      </c>
      <c r="BB386" t="e">
        <f>VLOOKUP($B386,[2]高二上!$B:$R,17,0)</f>
        <v>#N/A</v>
      </c>
      <c r="BC386">
        <f>VLOOKUP($B386,[1]高一下!$B:$R,6,0)</f>
        <v>99</v>
      </c>
      <c r="BD386" t="str">
        <f>VLOOKUP($B386,[1]高一下!$B:$R,7,0)</f>
        <v>刘玲君</v>
      </c>
      <c r="BE386">
        <f>VLOOKUP($B386,[1]高一下!$B:$R,8,0)</f>
        <v>76</v>
      </c>
      <c r="BF386" t="str">
        <f>VLOOKUP($B386,[1]高一下!$B:$R,9,0)</f>
        <v>陈强</v>
      </c>
      <c r="BG386">
        <f>VLOOKUP($B386,[1]高一下!$B:$R,10,0)</f>
        <v>65</v>
      </c>
      <c r="BH386" t="str">
        <f>VLOOKUP($B386,[1]高一下!$B:$R,11,0)</f>
        <v>车梦德</v>
      </c>
      <c r="BI386">
        <f>VLOOKUP($B386,[1]高一下!$B:$R,12,0)</f>
        <v>49</v>
      </c>
      <c r="BJ386" t="str">
        <f>VLOOKUP($B386,[1]高一下!$B:$R,13,0)</f>
        <v>李华</v>
      </c>
      <c r="BK386">
        <f>VLOOKUP($B386,[1]高一下!$B:$R,14,0)</f>
        <v>37</v>
      </c>
      <c r="BL386" t="str">
        <f>VLOOKUP($B386,[1]高一下!$B:$R,15,0)</f>
        <v>徐志兵</v>
      </c>
      <c r="BM386">
        <f>VLOOKUP($B386,[1]高一下!$B:$R,16,0)</f>
        <v>47</v>
      </c>
      <c r="BN386" t="str">
        <f>VLOOKUP($B386,[1]高一下!$B:$R,17,0)</f>
        <v>骆泽群</v>
      </c>
      <c r="BO386">
        <f>VLOOKUP($B386,[1]高一上!$B:$W,5,0)</f>
        <v>73</v>
      </c>
      <c r="BP386" t="str">
        <f>VLOOKUP($B386,[1]高一上!$B:$W,6,0)</f>
        <v>刘玲君</v>
      </c>
      <c r="BQ386">
        <f>VLOOKUP($B386,[1]高一上!$B:$W,7,0)</f>
        <v>63</v>
      </c>
      <c r="BR386" t="str">
        <f>VLOOKUP($B386,[1]高一上!$B:$W,8,0)</f>
        <v>陈强</v>
      </c>
      <c r="BS386">
        <f>VLOOKUP($B386,[1]高一上!$B:$W,9,0)</f>
        <v>78</v>
      </c>
      <c r="BT386" t="str">
        <f>VLOOKUP($B386,[1]高一上!$B:$W,10,0)</f>
        <v>车梦德</v>
      </c>
      <c r="BU386">
        <f>VLOOKUP($B386,[1]高一上!$B:$W,17,0)</f>
        <v>42</v>
      </c>
      <c r="BV386" t="str">
        <f>VLOOKUP($B386,[1]高一上!$B:$W,18,0)</f>
        <v>沙正芳</v>
      </c>
      <c r="BW386">
        <f>VLOOKUP($B386,[1]高一上!$B:$W,19,0)</f>
        <v>30</v>
      </c>
      <c r="BX386" t="str">
        <f>VLOOKUP($B386,[1]高一上!$B:$W,20,0)</f>
        <v>徐志兵</v>
      </c>
      <c r="BY386">
        <f>VLOOKUP($B386,[1]高一上!$B:$W,21,0)</f>
        <v>30</v>
      </c>
      <c r="BZ386" t="str">
        <f>VLOOKUP($B386,[1]高一上!$B:$W,22,0)</f>
        <v>骆泽群</v>
      </c>
      <c r="CA386">
        <f>VLOOKUP($B386,[1]中考!$B:$N,5,0)</f>
        <v>102</v>
      </c>
      <c r="CB386">
        <f>VLOOKUP($B386,[1]中考!$B:$N,6,0)</f>
        <v>91</v>
      </c>
      <c r="CC386">
        <f>VLOOKUP($B386,[1]中考!$B:$N,7,0)</f>
        <v>121</v>
      </c>
      <c r="CD386">
        <f>VLOOKUP($B386,[1]中考!$B:$N,11,0)</f>
        <v>35</v>
      </c>
      <c r="CE386">
        <f>VLOOKUP($B386,[1]中考!$B:$N,12,0)</f>
        <v>29</v>
      </c>
      <c r="CF386">
        <f>VLOOKUP($B386,[1]中考!$B:$N,13,0)</f>
        <v>31</v>
      </c>
    </row>
    <row r="387" spans="1:84" x14ac:dyDescent="0.2">
      <c r="A387" s="1" t="s">
        <v>1278</v>
      </c>
      <c r="B387" s="1" t="s">
        <v>1279</v>
      </c>
      <c r="C387" s="1" t="s">
        <v>1186</v>
      </c>
      <c r="D387" s="1" t="s">
        <v>853</v>
      </c>
      <c r="E387" s="1" t="s">
        <v>1280</v>
      </c>
      <c r="F387" s="1">
        <v>438</v>
      </c>
      <c r="G387" s="1">
        <v>99</v>
      </c>
      <c r="H387" s="1" t="s">
        <v>978</v>
      </c>
      <c r="I387" s="1">
        <v>54</v>
      </c>
      <c r="J387" s="1" t="s">
        <v>1188</v>
      </c>
      <c r="K387" s="1">
        <v>102</v>
      </c>
      <c r="L387" s="1" t="s">
        <v>1189</v>
      </c>
      <c r="M387" s="1">
        <v>70.5</v>
      </c>
      <c r="N387" s="1" t="s">
        <v>1190</v>
      </c>
      <c r="O387" s="1">
        <v>69.5</v>
      </c>
      <c r="P387" s="1" t="s">
        <v>984</v>
      </c>
      <c r="Q387" s="1">
        <v>43</v>
      </c>
      <c r="R387" s="1" t="s">
        <v>986</v>
      </c>
      <c r="S387">
        <f>VLOOKUP(B387,[1]高三上!$B:$R,6,0)</f>
        <v>100</v>
      </c>
      <c r="T387" t="str">
        <f>VLOOKUP(B387,[1]高三上!$B:$R,7,0)</f>
        <v>刘玲君</v>
      </c>
      <c r="U387">
        <f>VLOOKUP(B387,[1]高三上!$B:$R,8,0)</f>
        <v>57</v>
      </c>
      <c r="V387" t="str">
        <f>VLOOKUP(B387,[1]高三上!$B:$R,9,0)</f>
        <v>陈虎林</v>
      </c>
      <c r="W387">
        <f>VLOOKUP(B387,[1]高三上!$B:$R,10,0)</f>
        <v>86</v>
      </c>
      <c r="X387" t="str">
        <f>VLOOKUP(B387,[1]高三上!$B:$R,11,0)</f>
        <v>姚芳淑</v>
      </c>
      <c r="Y387">
        <f>VLOOKUP(B387,[1]高三上!$B:$R,12,0)</f>
        <v>60</v>
      </c>
      <c r="Z387" t="str">
        <f>VLOOKUP(B387,[1]高三上!$B:$R,13,0)</f>
        <v>沙正芳</v>
      </c>
      <c r="AA387">
        <f>VLOOKUP(B387,[1]高三上!$B:$R,14,0)</f>
        <v>48</v>
      </c>
      <c r="AB387" t="str">
        <f>VLOOKUP(B387,[1]高三上!$B:$R,15,0)</f>
        <v>沙华莺</v>
      </c>
      <c r="AC387">
        <f>VLOOKUP(B387,[1]高三上!$B:$R,16,0)</f>
        <v>33</v>
      </c>
      <c r="AD387" t="str">
        <f>VLOOKUP(B387,[1]高三上!$B:$R,17,0)</f>
        <v>骆泽群</v>
      </c>
      <c r="AE387" t="str">
        <f>VLOOKUP($B387,[1]高二下!$B:$R,6,0)</f>
        <v>90.0</v>
      </c>
      <c r="AF387" t="str">
        <f>VLOOKUP($B387,[1]高二下!$B:$R,7,0)</f>
        <v>刘玲君</v>
      </c>
      <c r="AG387" t="str">
        <f>VLOOKUP($B387,[1]高二下!$B:$R,8,0)</f>
        <v>57.0</v>
      </c>
      <c r="AH387" t="str">
        <f>VLOOKUP($B387,[1]高二下!$B:$R,9,0)</f>
        <v>陈强</v>
      </c>
      <c r="AI387" t="str">
        <f>VLOOKUP($B387,[1]高二下!$B:$R,10,0)</f>
        <v>94.5</v>
      </c>
      <c r="AJ387" t="str">
        <f>VLOOKUP($B387,[1]高二下!$B:$R,11,0)</f>
        <v xml:space="preserve"> 车梦德</v>
      </c>
      <c r="AK387" t="str">
        <f>VLOOKUP($B387,[1]高二下!$B:$R,12,0)</f>
        <v>80.0</v>
      </c>
      <c r="AL387" t="str">
        <f>VLOOKUP($B387,[1]高二下!$B:$R,13,0)</f>
        <v>沙正芳</v>
      </c>
      <c r="AM387" t="str">
        <f>VLOOKUP($B387,[1]高二下!$B:$R,14,0)</f>
        <v>69.0</v>
      </c>
      <c r="AN387" t="str">
        <f>VLOOKUP($B387,[1]高二下!$B:$R,15,0)</f>
        <v>沙华莺</v>
      </c>
      <c r="AO387" t="str">
        <f>VLOOKUP($B387,[1]高二下!$B:$R,16,0)</f>
        <v>65.0</v>
      </c>
      <c r="AP387" t="str">
        <f>VLOOKUP($B387,[1]高二下!$B:$R,17,0)</f>
        <v>骆泽群</v>
      </c>
      <c r="AQ387" t="e">
        <f>VLOOKUP($B387,[2]高二上!$B:$R,6,0)</f>
        <v>#N/A</v>
      </c>
      <c r="AR387" t="e">
        <f>VLOOKUP($B387,[2]高二上!$B:$R,7,0)</f>
        <v>#N/A</v>
      </c>
      <c r="AS387" t="e">
        <f>VLOOKUP($B387,[2]高二上!$B:$R,8,0)</f>
        <v>#N/A</v>
      </c>
      <c r="AT387" t="e">
        <f>VLOOKUP($B387,[2]高二上!$B:$R,9,0)</f>
        <v>#N/A</v>
      </c>
      <c r="AU387" t="e">
        <f>VLOOKUP($B387,[2]高二上!$B:$R,10,0)</f>
        <v>#N/A</v>
      </c>
      <c r="AV387" t="e">
        <f>VLOOKUP($B387,[2]高二上!$B:$R,11,0)</f>
        <v>#N/A</v>
      </c>
      <c r="AW387" t="e">
        <f>VLOOKUP($B387,[2]高二上!$B:$R,12,0)</f>
        <v>#N/A</v>
      </c>
      <c r="AX387" t="e">
        <f>VLOOKUP($B387,[2]高二上!$B:$R,13,0)</f>
        <v>#N/A</v>
      </c>
      <c r="AY387" t="e">
        <f>VLOOKUP($B387,[2]高二上!$B:$R,14,0)</f>
        <v>#N/A</v>
      </c>
      <c r="AZ387" t="e">
        <f>VLOOKUP($B387,[2]高二上!$B:$R,15,0)</f>
        <v>#N/A</v>
      </c>
      <c r="BA387" t="e">
        <f>VLOOKUP($B387,[2]高二上!$B:$R,16,0)</f>
        <v>#N/A</v>
      </c>
      <c r="BB387" t="e">
        <f>VLOOKUP($B387,[2]高二上!$B:$R,17,0)</f>
        <v>#N/A</v>
      </c>
      <c r="BC387">
        <f>VLOOKUP($B387,[1]高一下!$B:$R,6,0)</f>
        <v>92</v>
      </c>
      <c r="BD387" t="str">
        <f>VLOOKUP($B387,[1]高一下!$B:$R,7,0)</f>
        <v>刘玲君</v>
      </c>
      <c r="BE387">
        <f>VLOOKUP($B387,[1]高一下!$B:$R,8,0)</f>
        <v>49</v>
      </c>
      <c r="BF387" t="str">
        <f>VLOOKUP($B387,[1]高一下!$B:$R,9,0)</f>
        <v>陈强</v>
      </c>
      <c r="BG387">
        <f>VLOOKUP($B387,[1]高一下!$B:$R,10,0)</f>
        <v>87.5</v>
      </c>
      <c r="BH387" t="str">
        <f>VLOOKUP($B387,[1]高一下!$B:$R,11,0)</f>
        <v>车梦德</v>
      </c>
      <c r="BI387">
        <f>VLOOKUP($B387,[1]高一下!$B:$R,12,0)</f>
        <v>67</v>
      </c>
      <c r="BJ387" t="str">
        <f>VLOOKUP($B387,[1]高一下!$B:$R,13,0)</f>
        <v>李华</v>
      </c>
      <c r="BK387">
        <f>VLOOKUP($B387,[1]高一下!$B:$R,14,0)</f>
        <v>63</v>
      </c>
      <c r="BL387" t="str">
        <f>VLOOKUP($B387,[1]高一下!$B:$R,15,0)</f>
        <v>徐志兵</v>
      </c>
      <c r="BM387">
        <f>VLOOKUP($B387,[1]高一下!$B:$R,16,0)</f>
        <v>72</v>
      </c>
      <c r="BN387" t="str">
        <f>VLOOKUP($B387,[1]高一下!$B:$R,17,0)</f>
        <v>骆泽群</v>
      </c>
      <c r="BO387">
        <f>VLOOKUP($B387,[1]高一上!$B:$W,5,0)</f>
        <v>78.5</v>
      </c>
      <c r="BP387" t="str">
        <f>VLOOKUP($B387,[1]高一上!$B:$W,6,0)</f>
        <v>刘玲君</v>
      </c>
      <c r="BQ387">
        <f>VLOOKUP($B387,[1]高一上!$B:$W,7,0)</f>
        <v>47</v>
      </c>
      <c r="BR387" t="str">
        <f>VLOOKUP($B387,[1]高一上!$B:$W,8,0)</f>
        <v>陈强</v>
      </c>
      <c r="BS387">
        <f>VLOOKUP($B387,[1]高一上!$B:$W,9,0)</f>
        <v>87</v>
      </c>
      <c r="BT387" t="str">
        <f>VLOOKUP($B387,[1]高一上!$B:$W,10,0)</f>
        <v>车梦德</v>
      </c>
      <c r="BU387">
        <f>VLOOKUP($B387,[1]高一上!$B:$W,17,0)</f>
        <v>59</v>
      </c>
      <c r="BV387" t="str">
        <f>VLOOKUP($B387,[1]高一上!$B:$W,18,0)</f>
        <v>沙正芳</v>
      </c>
      <c r="BW387">
        <f>VLOOKUP($B387,[1]高一上!$B:$W,19,0)</f>
        <v>42</v>
      </c>
      <c r="BX387" t="str">
        <f>VLOOKUP($B387,[1]高一上!$B:$W,20,0)</f>
        <v>徐志兵</v>
      </c>
      <c r="BY387">
        <f>VLOOKUP($B387,[1]高一上!$B:$W,21,0)</f>
        <v>42</v>
      </c>
      <c r="BZ387" t="str">
        <f>VLOOKUP($B387,[1]高一上!$B:$W,22,0)</f>
        <v>骆泽群</v>
      </c>
      <c r="CA387">
        <f>VLOOKUP($B387,[1]中考!$B:$N,5,0)</f>
        <v>104</v>
      </c>
      <c r="CB387">
        <f>VLOOKUP($B387,[1]中考!$B:$N,6,0)</f>
        <v>73</v>
      </c>
      <c r="CC387">
        <f>VLOOKUP($B387,[1]中考!$B:$N,7,0)</f>
        <v>119</v>
      </c>
      <c r="CD387">
        <f>VLOOKUP($B387,[1]中考!$B:$N,11,0)</f>
        <v>32</v>
      </c>
      <c r="CE387">
        <f>VLOOKUP($B387,[1]中考!$B:$N,12,0)</f>
        <v>28</v>
      </c>
      <c r="CF387">
        <f>VLOOKUP($B387,[1]中考!$B:$N,13,0)</f>
        <v>33</v>
      </c>
    </row>
    <row r="388" spans="1:84" x14ac:dyDescent="0.2">
      <c r="A388" s="1" t="s">
        <v>1281</v>
      </c>
      <c r="B388" s="1" t="s">
        <v>1282</v>
      </c>
      <c r="C388" s="1" t="s">
        <v>1186</v>
      </c>
      <c r="D388" s="1" t="s">
        <v>853</v>
      </c>
      <c r="E388" s="1" t="s">
        <v>1283</v>
      </c>
      <c r="F388" s="1">
        <v>408</v>
      </c>
      <c r="G388" s="1">
        <v>88</v>
      </c>
      <c r="H388" s="1" t="s">
        <v>978</v>
      </c>
      <c r="I388" s="1">
        <v>46</v>
      </c>
      <c r="J388" s="1" t="s">
        <v>1188</v>
      </c>
      <c r="K388" s="1">
        <v>104</v>
      </c>
      <c r="L388" s="1" t="s">
        <v>1189</v>
      </c>
      <c r="M388" s="1">
        <v>71</v>
      </c>
      <c r="N388" s="1" t="s">
        <v>1190</v>
      </c>
      <c r="O388" s="1">
        <v>56</v>
      </c>
      <c r="P388" s="1" t="s">
        <v>984</v>
      </c>
      <c r="Q388" s="1">
        <v>43</v>
      </c>
      <c r="R388" s="1" t="s">
        <v>986</v>
      </c>
      <c r="S388">
        <f>VLOOKUP(B388,[1]高三上!$B:$R,6,0)</f>
        <v>83.5</v>
      </c>
      <c r="T388" t="str">
        <f>VLOOKUP(B388,[1]高三上!$B:$R,7,0)</f>
        <v>刘玲君</v>
      </c>
      <c r="U388">
        <f>VLOOKUP(B388,[1]高三上!$B:$R,8,0)</f>
        <v>58.5</v>
      </c>
      <c r="V388" t="str">
        <f>VLOOKUP(B388,[1]高三上!$B:$R,9,0)</f>
        <v>陈虎林</v>
      </c>
      <c r="W388">
        <f>VLOOKUP(B388,[1]高三上!$B:$R,10,0)</f>
        <v>66</v>
      </c>
      <c r="X388" t="str">
        <f>VLOOKUP(B388,[1]高三上!$B:$R,11,0)</f>
        <v>姚芳淑</v>
      </c>
      <c r="Y388">
        <f>VLOOKUP(B388,[1]高三上!$B:$R,12,0)</f>
        <v>62</v>
      </c>
      <c r="Z388" t="str">
        <f>VLOOKUP(B388,[1]高三上!$B:$R,13,0)</f>
        <v>沙正芳</v>
      </c>
      <c r="AA388">
        <f>VLOOKUP(B388,[1]高三上!$B:$R,14,0)</f>
        <v>31.5</v>
      </c>
      <c r="AB388" t="str">
        <f>VLOOKUP(B388,[1]高三上!$B:$R,15,0)</f>
        <v>沙华莺</v>
      </c>
      <c r="AC388">
        <f>VLOOKUP(B388,[1]高三上!$B:$R,16,0)</f>
        <v>25</v>
      </c>
      <c r="AD388" t="str">
        <f>VLOOKUP(B388,[1]高三上!$B:$R,17,0)</f>
        <v>骆泽群</v>
      </c>
      <c r="AE388" t="str">
        <f>VLOOKUP($B388,[1]高二下!$B:$R,6,0)</f>
        <v>86.0</v>
      </c>
      <c r="AF388" t="str">
        <f>VLOOKUP($B388,[1]高二下!$B:$R,7,0)</f>
        <v>刘玲君</v>
      </c>
      <c r="AG388" t="str">
        <f>VLOOKUP($B388,[1]高二下!$B:$R,8,0)</f>
        <v>63.0</v>
      </c>
      <c r="AH388" t="str">
        <f>VLOOKUP($B388,[1]高二下!$B:$R,9,0)</f>
        <v>陈强</v>
      </c>
      <c r="AI388" t="str">
        <f>VLOOKUP($B388,[1]高二下!$B:$R,10,0)</f>
        <v>77.0</v>
      </c>
      <c r="AJ388" t="str">
        <f>VLOOKUP($B388,[1]高二下!$B:$R,11,0)</f>
        <v xml:space="preserve"> 车梦德</v>
      </c>
      <c r="AK388" t="str">
        <f>VLOOKUP($B388,[1]高二下!$B:$R,12,0)</f>
        <v>67.0</v>
      </c>
      <c r="AL388" t="str">
        <f>VLOOKUP($B388,[1]高二下!$B:$R,13,0)</f>
        <v>沙正芳</v>
      </c>
      <c r="AM388" t="str">
        <f>VLOOKUP($B388,[1]高二下!$B:$R,14,0)</f>
        <v>42.0</v>
      </c>
      <c r="AN388" t="str">
        <f>VLOOKUP($B388,[1]高二下!$B:$R,15,0)</f>
        <v>沙华莺</v>
      </c>
      <c r="AO388" t="str">
        <f>VLOOKUP($B388,[1]高二下!$B:$R,16,0)</f>
        <v>56.0</v>
      </c>
      <c r="AP388" t="str">
        <f>VLOOKUP($B388,[1]高二下!$B:$R,17,0)</f>
        <v>骆泽群</v>
      </c>
      <c r="AQ388" t="e">
        <f>VLOOKUP($B388,[2]高二上!$B:$R,6,0)</f>
        <v>#N/A</v>
      </c>
      <c r="AR388" t="e">
        <f>VLOOKUP($B388,[2]高二上!$B:$R,7,0)</f>
        <v>#N/A</v>
      </c>
      <c r="AS388" t="e">
        <f>VLOOKUP($B388,[2]高二上!$B:$R,8,0)</f>
        <v>#N/A</v>
      </c>
      <c r="AT388" t="e">
        <f>VLOOKUP($B388,[2]高二上!$B:$R,9,0)</f>
        <v>#N/A</v>
      </c>
      <c r="AU388" t="e">
        <f>VLOOKUP($B388,[2]高二上!$B:$R,10,0)</f>
        <v>#N/A</v>
      </c>
      <c r="AV388" t="e">
        <f>VLOOKUP($B388,[2]高二上!$B:$R,11,0)</f>
        <v>#N/A</v>
      </c>
      <c r="AW388" t="e">
        <f>VLOOKUP($B388,[2]高二上!$B:$R,12,0)</f>
        <v>#N/A</v>
      </c>
      <c r="AX388" t="e">
        <f>VLOOKUP($B388,[2]高二上!$B:$R,13,0)</f>
        <v>#N/A</v>
      </c>
      <c r="AY388" t="e">
        <f>VLOOKUP($B388,[2]高二上!$B:$R,14,0)</f>
        <v>#N/A</v>
      </c>
      <c r="AZ388" t="e">
        <f>VLOOKUP($B388,[2]高二上!$B:$R,15,0)</f>
        <v>#N/A</v>
      </c>
      <c r="BA388" t="e">
        <f>VLOOKUP($B388,[2]高二上!$B:$R,16,0)</f>
        <v>#N/A</v>
      </c>
      <c r="BB388" t="e">
        <f>VLOOKUP($B388,[2]高二上!$B:$R,17,0)</f>
        <v>#N/A</v>
      </c>
      <c r="BC388">
        <f>VLOOKUP($B388,[1]高一下!$B:$R,6,0)</f>
        <v>92</v>
      </c>
      <c r="BD388" t="str">
        <f>VLOOKUP($B388,[1]高一下!$B:$R,7,0)</f>
        <v>刘玲君</v>
      </c>
      <c r="BE388">
        <f>VLOOKUP($B388,[1]高一下!$B:$R,8,0)</f>
        <v>89</v>
      </c>
      <c r="BF388" t="str">
        <f>VLOOKUP($B388,[1]高一下!$B:$R,9,0)</f>
        <v>陈强</v>
      </c>
      <c r="BG388">
        <f>VLOOKUP($B388,[1]高一下!$B:$R,10,0)</f>
        <v>65</v>
      </c>
      <c r="BH388" t="str">
        <f>VLOOKUP($B388,[1]高一下!$B:$R,11,0)</f>
        <v>车梦德</v>
      </c>
      <c r="BI388">
        <f>VLOOKUP($B388,[1]高一下!$B:$R,12,0)</f>
        <v>59</v>
      </c>
      <c r="BJ388" t="str">
        <f>VLOOKUP($B388,[1]高一下!$B:$R,13,0)</f>
        <v>李华</v>
      </c>
      <c r="BK388">
        <f>VLOOKUP($B388,[1]高一下!$B:$R,14,0)</f>
        <v>61</v>
      </c>
      <c r="BL388" t="str">
        <f>VLOOKUP($B388,[1]高一下!$B:$R,15,0)</f>
        <v>徐志兵</v>
      </c>
      <c r="BM388">
        <f>VLOOKUP($B388,[1]高一下!$B:$R,16,0)</f>
        <v>62</v>
      </c>
      <c r="BN388" t="str">
        <f>VLOOKUP($B388,[1]高一下!$B:$R,17,0)</f>
        <v>骆泽群</v>
      </c>
      <c r="BO388">
        <f>VLOOKUP($B388,[1]高一上!$B:$W,5,0)</f>
        <v>73</v>
      </c>
      <c r="BP388" t="str">
        <f>VLOOKUP($B388,[1]高一上!$B:$W,6,0)</f>
        <v>刘玲君</v>
      </c>
      <c r="BQ388">
        <f>VLOOKUP($B388,[1]高一上!$B:$W,7,0)</f>
        <v>76</v>
      </c>
      <c r="BR388" t="str">
        <f>VLOOKUP($B388,[1]高一上!$B:$W,8,0)</f>
        <v>陈强</v>
      </c>
      <c r="BS388">
        <f>VLOOKUP($B388,[1]高一上!$B:$W,9,0)</f>
        <v>74</v>
      </c>
      <c r="BT388" t="str">
        <f>VLOOKUP($B388,[1]高一上!$B:$W,10,0)</f>
        <v>车梦德</v>
      </c>
      <c r="BU388">
        <f>VLOOKUP($B388,[1]高一上!$B:$W,17,0)</f>
        <v>60</v>
      </c>
      <c r="BV388" t="str">
        <f>VLOOKUP($B388,[1]高一上!$B:$W,18,0)</f>
        <v>沙正芳</v>
      </c>
      <c r="BW388">
        <f>VLOOKUP($B388,[1]高一上!$B:$W,19,0)</f>
        <v>58</v>
      </c>
      <c r="BX388" t="str">
        <f>VLOOKUP($B388,[1]高一上!$B:$W,20,0)</f>
        <v>徐志兵</v>
      </c>
      <c r="BY388">
        <f>VLOOKUP($B388,[1]高一上!$B:$W,21,0)</f>
        <v>58</v>
      </c>
      <c r="BZ388" t="str">
        <f>VLOOKUP($B388,[1]高一上!$B:$W,22,0)</f>
        <v>骆泽群</v>
      </c>
      <c r="CA388">
        <f>VLOOKUP($B388,[1]中考!$B:$N,5,0)</f>
        <v>98</v>
      </c>
      <c r="CB388">
        <f>VLOOKUP($B388,[1]中考!$B:$N,6,0)</f>
        <v>71</v>
      </c>
      <c r="CC388">
        <f>VLOOKUP($B388,[1]中考!$B:$N,7,0)</f>
        <v>112</v>
      </c>
      <c r="CD388">
        <f>VLOOKUP($B388,[1]中考!$B:$N,11,0)</f>
        <v>29</v>
      </c>
      <c r="CE388">
        <f>VLOOKUP($B388,[1]中考!$B:$N,12,0)</f>
        <v>20</v>
      </c>
      <c r="CF388">
        <f>VLOOKUP($B388,[1]中考!$B:$N,13,0)</f>
        <v>39</v>
      </c>
    </row>
    <row r="389" spans="1:84" x14ac:dyDescent="0.2">
      <c r="A389" s="1" t="s">
        <v>1284</v>
      </c>
      <c r="B389" s="1" t="s">
        <v>1285</v>
      </c>
      <c r="C389" s="1" t="s">
        <v>1186</v>
      </c>
      <c r="D389" s="1" t="s">
        <v>853</v>
      </c>
      <c r="E389" s="1" t="s">
        <v>1286</v>
      </c>
      <c r="F389" s="1">
        <v>394</v>
      </c>
      <c r="G389" s="1">
        <v>103</v>
      </c>
      <c r="H389" s="1" t="s">
        <v>978</v>
      </c>
      <c r="I389" s="1">
        <v>48</v>
      </c>
      <c r="J389" s="1" t="s">
        <v>1188</v>
      </c>
      <c r="K389" s="1">
        <v>78</v>
      </c>
      <c r="L389" s="1" t="s">
        <v>1189</v>
      </c>
      <c r="M389" s="1">
        <v>57</v>
      </c>
      <c r="N389" s="1" t="s">
        <v>1190</v>
      </c>
      <c r="O389" s="1">
        <v>69.5</v>
      </c>
      <c r="P389" s="1" t="s">
        <v>984</v>
      </c>
      <c r="Q389" s="1">
        <v>38</v>
      </c>
      <c r="R389" s="1" t="s">
        <v>986</v>
      </c>
      <c r="S389">
        <f>VLOOKUP(B389,[1]高三上!$B:$R,6,0)</f>
        <v>96.5</v>
      </c>
      <c r="T389" t="str">
        <f>VLOOKUP(B389,[1]高三上!$B:$R,7,0)</f>
        <v>刘玲君</v>
      </c>
      <c r="U389">
        <f>VLOOKUP(B389,[1]高三上!$B:$R,8,0)</f>
        <v>34</v>
      </c>
      <c r="V389" t="str">
        <f>VLOOKUP(B389,[1]高三上!$B:$R,9,0)</f>
        <v>陈虎林</v>
      </c>
      <c r="W389">
        <f>VLOOKUP(B389,[1]高三上!$B:$R,10,0)</f>
        <v>70</v>
      </c>
      <c r="X389" t="str">
        <f>VLOOKUP(B389,[1]高三上!$B:$R,11,0)</f>
        <v>姚芳淑</v>
      </c>
      <c r="Y389">
        <f>VLOOKUP(B389,[1]高三上!$B:$R,12,0)</f>
        <v>50</v>
      </c>
      <c r="Z389" t="str">
        <f>VLOOKUP(B389,[1]高三上!$B:$R,13,0)</f>
        <v>沙正芳</v>
      </c>
      <c r="AA389">
        <f>VLOOKUP(B389,[1]高三上!$B:$R,14,0)</f>
        <v>47</v>
      </c>
      <c r="AB389" t="str">
        <f>VLOOKUP(B389,[1]高三上!$B:$R,15,0)</f>
        <v>沙华莺</v>
      </c>
      <c r="AC389">
        <f>VLOOKUP(B389,[1]高三上!$B:$R,16,0)</f>
        <v>28</v>
      </c>
      <c r="AD389" t="str">
        <f>VLOOKUP(B389,[1]高三上!$B:$R,17,0)</f>
        <v>骆泽群</v>
      </c>
      <c r="AE389" t="str">
        <f>VLOOKUP($B389,[1]高二下!$B:$R,6,0)</f>
        <v>80.0</v>
      </c>
      <c r="AF389" t="str">
        <f>VLOOKUP($B389,[1]高二下!$B:$R,7,0)</f>
        <v>刘玲君</v>
      </c>
      <c r="AG389" t="str">
        <f>VLOOKUP($B389,[1]高二下!$B:$R,8,0)</f>
        <v>13.0</v>
      </c>
      <c r="AH389" t="str">
        <f>VLOOKUP($B389,[1]高二下!$B:$R,9,0)</f>
        <v>陈强</v>
      </c>
      <c r="AI389" t="str">
        <f>VLOOKUP($B389,[1]高二下!$B:$R,10,0)</f>
        <v>71.5</v>
      </c>
      <c r="AJ389" t="str">
        <f>VLOOKUP($B389,[1]高二下!$B:$R,11,0)</f>
        <v xml:space="preserve"> 车梦德</v>
      </c>
      <c r="AK389" t="str">
        <f>VLOOKUP($B389,[1]高二下!$B:$R,12,0)</f>
        <v>77.0</v>
      </c>
      <c r="AL389" t="str">
        <f>VLOOKUP($B389,[1]高二下!$B:$R,13,0)</f>
        <v>沙正芳</v>
      </c>
      <c r="AM389" t="str">
        <f>VLOOKUP($B389,[1]高二下!$B:$R,14,0)</f>
        <v>40.0</v>
      </c>
      <c r="AN389" t="str">
        <f>VLOOKUP($B389,[1]高二下!$B:$R,15,0)</f>
        <v>沙华莺</v>
      </c>
      <c r="AO389" t="str">
        <f>VLOOKUP($B389,[1]高二下!$B:$R,16,0)</f>
        <v>57.0</v>
      </c>
      <c r="AP389" t="str">
        <f>VLOOKUP($B389,[1]高二下!$B:$R,17,0)</f>
        <v>骆泽群</v>
      </c>
      <c r="AQ389" t="e">
        <f>VLOOKUP($B389,[2]高二上!$B:$R,6,0)</f>
        <v>#N/A</v>
      </c>
      <c r="AR389" t="e">
        <f>VLOOKUP($B389,[2]高二上!$B:$R,7,0)</f>
        <v>#N/A</v>
      </c>
      <c r="AS389" t="e">
        <f>VLOOKUP($B389,[2]高二上!$B:$R,8,0)</f>
        <v>#N/A</v>
      </c>
      <c r="AT389" t="e">
        <f>VLOOKUP($B389,[2]高二上!$B:$R,9,0)</f>
        <v>#N/A</v>
      </c>
      <c r="AU389" t="e">
        <f>VLOOKUP($B389,[2]高二上!$B:$R,10,0)</f>
        <v>#N/A</v>
      </c>
      <c r="AV389" t="e">
        <f>VLOOKUP($B389,[2]高二上!$B:$R,11,0)</f>
        <v>#N/A</v>
      </c>
      <c r="AW389" t="e">
        <f>VLOOKUP($B389,[2]高二上!$B:$R,12,0)</f>
        <v>#N/A</v>
      </c>
      <c r="AX389" t="e">
        <f>VLOOKUP($B389,[2]高二上!$B:$R,13,0)</f>
        <v>#N/A</v>
      </c>
      <c r="AY389" t="e">
        <f>VLOOKUP($B389,[2]高二上!$B:$R,14,0)</f>
        <v>#N/A</v>
      </c>
      <c r="AZ389" t="e">
        <f>VLOOKUP($B389,[2]高二上!$B:$R,15,0)</f>
        <v>#N/A</v>
      </c>
      <c r="BA389" t="e">
        <f>VLOOKUP($B389,[2]高二上!$B:$R,16,0)</f>
        <v>#N/A</v>
      </c>
      <c r="BB389" t="e">
        <f>VLOOKUP($B389,[2]高二上!$B:$R,17,0)</f>
        <v>#N/A</v>
      </c>
      <c r="BC389">
        <f>VLOOKUP($B389,[1]高一下!$B:$R,6,0)</f>
        <v>91</v>
      </c>
      <c r="BD389" t="str">
        <f>VLOOKUP($B389,[1]高一下!$B:$R,7,0)</f>
        <v>刘玲君</v>
      </c>
      <c r="BE389">
        <f>VLOOKUP($B389,[1]高一下!$B:$R,8,0)</f>
        <v>27</v>
      </c>
      <c r="BF389" t="str">
        <f>VLOOKUP($B389,[1]高一下!$B:$R,9,0)</f>
        <v>陈强</v>
      </c>
      <c r="BG389">
        <f>VLOOKUP($B389,[1]高一下!$B:$R,10,0)</f>
        <v>47</v>
      </c>
      <c r="BH389" t="str">
        <f>VLOOKUP($B389,[1]高一下!$B:$R,11,0)</f>
        <v>车梦德</v>
      </c>
      <c r="BI389">
        <f>VLOOKUP($B389,[1]高一下!$B:$R,12,0)</f>
        <v>74</v>
      </c>
      <c r="BJ389" t="str">
        <f>VLOOKUP($B389,[1]高一下!$B:$R,13,0)</f>
        <v>李华</v>
      </c>
      <c r="BK389">
        <f>VLOOKUP($B389,[1]高一下!$B:$R,14,0)</f>
        <v>49</v>
      </c>
      <c r="BL389" t="str">
        <f>VLOOKUP($B389,[1]高一下!$B:$R,15,0)</f>
        <v>徐志兵</v>
      </c>
      <c r="BM389">
        <f>VLOOKUP($B389,[1]高一下!$B:$R,16,0)</f>
        <v>51</v>
      </c>
      <c r="BN389" t="str">
        <f>VLOOKUP($B389,[1]高一下!$B:$R,17,0)</f>
        <v>骆泽群</v>
      </c>
      <c r="BO389">
        <f>VLOOKUP($B389,[1]高一上!$B:$W,5,0)</f>
        <v>86.5</v>
      </c>
      <c r="BP389" t="str">
        <f>VLOOKUP($B389,[1]高一上!$B:$W,6,0)</f>
        <v>刘玲君</v>
      </c>
      <c r="BQ389">
        <f>VLOOKUP($B389,[1]高一上!$B:$W,7,0)</f>
        <v>27</v>
      </c>
      <c r="BR389" t="str">
        <f>VLOOKUP($B389,[1]高一上!$B:$W,8,0)</f>
        <v>陈强</v>
      </c>
      <c r="BS389">
        <f>VLOOKUP($B389,[1]高一上!$B:$W,9,0)</f>
        <v>67</v>
      </c>
      <c r="BT389" t="str">
        <f>VLOOKUP($B389,[1]高一上!$B:$W,10,0)</f>
        <v>车梦德</v>
      </c>
      <c r="BU389">
        <f>VLOOKUP($B389,[1]高一上!$B:$W,17,0)</f>
        <v>69</v>
      </c>
      <c r="BV389" t="str">
        <f>VLOOKUP($B389,[1]高一上!$B:$W,18,0)</f>
        <v>沙正芳</v>
      </c>
      <c r="BW389">
        <f>VLOOKUP($B389,[1]高一上!$B:$W,19,0)</f>
        <v>42</v>
      </c>
      <c r="BX389" t="str">
        <f>VLOOKUP($B389,[1]高一上!$B:$W,20,0)</f>
        <v>徐志兵</v>
      </c>
      <c r="BY389">
        <f>VLOOKUP($B389,[1]高一上!$B:$W,21,0)</f>
        <v>42</v>
      </c>
      <c r="BZ389" t="str">
        <f>VLOOKUP($B389,[1]高一上!$B:$W,22,0)</f>
        <v>骆泽群</v>
      </c>
      <c r="CA389">
        <f>VLOOKUP($B389,[1]中考!$B:$N,5,0)</f>
        <v>108</v>
      </c>
      <c r="CB389">
        <f>VLOOKUP($B389,[1]中考!$B:$N,6,0)</f>
        <v>56</v>
      </c>
      <c r="CC389">
        <f>VLOOKUP($B389,[1]中考!$B:$N,7,0)</f>
        <v>87</v>
      </c>
      <c r="CD389">
        <f>VLOOKUP($B389,[1]中考!$B:$N,11,0)</f>
        <v>36</v>
      </c>
      <c r="CE389">
        <f>VLOOKUP($B389,[1]中考!$B:$N,12,0)</f>
        <v>33</v>
      </c>
      <c r="CF389">
        <f>VLOOKUP($B389,[1]中考!$B:$N,13,0)</f>
        <v>31</v>
      </c>
    </row>
    <row r="390" spans="1:84" x14ac:dyDescent="0.2">
      <c r="A390" s="1" t="s">
        <v>1287</v>
      </c>
      <c r="B390" s="1" t="s">
        <v>1288</v>
      </c>
      <c r="C390" s="1" t="s">
        <v>1186</v>
      </c>
      <c r="D390" s="1" t="s">
        <v>853</v>
      </c>
      <c r="E390" s="1" t="s">
        <v>1289</v>
      </c>
      <c r="F390" s="1">
        <v>458</v>
      </c>
      <c r="G390" s="1">
        <v>107</v>
      </c>
      <c r="H390" s="1" t="s">
        <v>978</v>
      </c>
      <c r="I390" s="1">
        <v>49</v>
      </c>
      <c r="J390" s="1" t="s">
        <v>1188</v>
      </c>
      <c r="K390" s="1">
        <v>123</v>
      </c>
      <c r="L390" s="1" t="s">
        <v>1189</v>
      </c>
      <c r="M390" s="1">
        <v>75</v>
      </c>
      <c r="N390" s="1" t="s">
        <v>1190</v>
      </c>
      <c r="O390" s="1">
        <v>61.5</v>
      </c>
      <c r="P390" s="1" t="s">
        <v>984</v>
      </c>
      <c r="Q390" s="1">
        <v>42</v>
      </c>
      <c r="R390" s="1" t="s">
        <v>986</v>
      </c>
      <c r="S390">
        <f>VLOOKUP(B390,[1]高三上!$B:$R,6,0)</f>
        <v>96.5</v>
      </c>
      <c r="T390" t="str">
        <f>VLOOKUP(B390,[1]高三上!$B:$R,7,0)</f>
        <v>刘玲君</v>
      </c>
      <c r="U390">
        <f>VLOOKUP(B390,[1]高三上!$B:$R,8,0)</f>
        <v>59</v>
      </c>
      <c r="V390" t="str">
        <f>VLOOKUP(B390,[1]高三上!$B:$R,9,0)</f>
        <v>陈虎林</v>
      </c>
      <c r="W390">
        <f>VLOOKUP(B390,[1]高三上!$B:$R,10,0)</f>
        <v>95.5</v>
      </c>
      <c r="X390" t="str">
        <f>VLOOKUP(B390,[1]高三上!$B:$R,11,0)</f>
        <v>姚芳淑</v>
      </c>
      <c r="Y390">
        <f>VLOOKUP(B390,[1]高三上!$B:$R,12,0)</f>
        <v>59.5</v>
      </c>
      <c r="Z390" t="str">
        <f>VLOOKUP(B390,[1]高三上!$B:$R,13,0)</f>
        <v>沙正芳</v>
      </c>
      <c r="AA390">
        <f>VLOOKUP(B390,[1]高三上!$B:$R,14,0)</f>
        <v>64</v>
      </c>
      <c r="AB390" t="str">
        <f>VLOOKUP(B390,[1]高三上!$B:$R,15,0)</f>
        <v>沙华莺</v>
      </c>
      <c r="AC390">
        <f>VLOOKUP(B390,[1]高三上!$B:$R,16,0)</f>
        <v>20</v>
      </c>
      <c r="AD390" t="str">
        <f>VLOOKUP(B390,[1]高三上!$B:$R,17,0)</f>
        <v>骆泽群</v>
      </c>
      <c r="AE390" t="str">
        <f>VLOOKUP($B390,[1]高二下!$B:$R,6,0)</f>
        <v>95.0</v>
      </c>
      <c r="AF390" t="str">
        <f>VLOOKUP($B390,[1]高二下!$B:$R,7,0)</f>
        <v>刘玲君</v>
      </c>
      <c r="AG390" t="str">
        <f>VLOOKUP($B390,[1]高二下!$B:$R,8,0)</f>
        <v>40.0</v>
      </c>
      <c r="AH390" t="str">
        <f>VLOOKUP($B390,[1]高二下!$B:$R,9,0)</f>
        <v>陈强</v>
      </c>
      <c r="AI390" t="str">
        <f>VLOOKUP($B390,[1]高二下!$B:$R,10,0)</f>
        <v>100.5</v>
      </c>
      <c r="AJ390" t="str">
        <f>VLOOKUP($B390,[1]高二下!$B:$R,11,0)</f>
        <v xml:space="preserve"> 车梦德</v>
      </c>
      <c r="AK390" t="str">
        <f>VLOOKUP($B390,[1]高二下!$B:$R,12,0)</f>
        <v>63.0</v>
      </c>
      <c r="AL390" t="str">
        <f>VLOOKUP($B390,[1]高二下!$B:$R,13,0)</f>
        <v>沙正芳</v>
      </c>
      <c r="AM390" t="str">
        <f>VLOOKUP($B390,[1]高二下!$B:$R,14,0)</f>
        <v>42.0</v>
      </c>
      <c r="AN390" t="str">
        <f>VLOOKUP($B390,[1]高二下!$B:$R,15,0)</f>
        <v>沙华莺</v>
      </c>
      <c r="AO390" t="str">
        <f>VLOOKUP($B390,[1]高二下!$B:$R,16,0)</f>
        <v>51.0</v>
      </c>
      <c r="AP390" t="str">
        <f>VLOOKUP($B390,[1]高二下!$B:$R,17,0)</f>
        <v>骆泽群</v>
      </c>
      <c r="AQ390" t="e">
        <f>VLOOKUP($B390,[2]高二上!$B:$R,6,0)</f>
        <v>#N/A</v>
      </c>
      <c r="AR390" t="e">
        <f>VLOOKUP($B390,[2]高二上!$B:$R,7,0)</f>
        <v>#N/A</v>
      </c>
      <c r="AS390" t="e">
        <f>VLOOKUP($B390,[2]高二上!$B:$R,8,0)</f>
        <v>#N/A</v>
      </c>
      <c r="AT390" t="e">
        <f>VLOOKUP($B390,[2]高二上!$B:$R,9,0)</f>
        <v>#N/A</v>
      </c>
      <c r="AU390" t="e">
        <f>VLOOKUP($B390,[2]高二上!$B:$R,10,0)</f>
        <v>#N/A</v>
      </c>
      <c r="AV390" t="e">
        <f>VLOOKUP($B390,[2]高二上!$B:$R,11,0)</f>
        <v>#N/A</v>
      </c>
      <c r="AW390" t="e">
        <f>VLOOKUP($B390,[2]高二上!$B:$R,12,0)</f>
        <v>#N/A</v>
      </c>
      <c r="AX390" t="e">
        <f>VLOOKUP($B390,[2]高二上!$B:$R,13,0)</f>
        <v>#N/A</v>
      </c>
      <c r="AY390" t="e">
        <f>VLOOKUP($B390,[2]高二上!$B:$R,14,0)</f>
        <v>#N/A</v>
      </c>
      <c r="AZ390" t="e">
        <f>VLOOKUP($B390,[2]高二上!$B:$R,15,0)</f>
        <v>#N/A</v>
      </c>
      <c r="BA390" t="e">
        <f>VLOOKUP($B390,[2]高二上!$B:$R,16,0)</f>
        <v>#N/A</v>
      </c>
      <c r="BB390" t="e">
        <f>VLOOKUP($B390,[2]高二上!$B:$R,17,0)</f>
        <v>#N/A</v>
      </c>
      <c r="BC390">
        <f>VLOOKUP($B390,[1]高一下!$B:$R,6,0)</f>
        <v>86</v>
      </c>
      <c r="BD390" t="str">
        <f>VLOOKUP($B390,[1]高一下!$B:$R,7,0)</f>
        <v>刘玲君</v>
      </c>
      <c r="BE390">
        <f>VLOOKUP($B390,[1]高一下!$B:$R,8,0)</f>
        <v>43</v>
      </c>
      <c r="BF390" t="str">
        <f>VLOOKUP($B390,[1]高一下!$B:$R,9,0)</f>
        <v>陈强</v>
      </c>
      <c r="BG390">
        <f>VLOOKUP($B390,[1]高一下!$B:$R,10,0)</f>
        <v>105.5</v>
      </c>
      <c r="BH390" t="str">
        <f>VLOOKUP($B390,[1]高一下!$B:$R,11,0)</f>
        <v>车梦德</v>
      </c>
      <c r="BI390">
        <f>VLOOKUP($B390,[1]高一下!$B:$R,12,0)</f>
        <v>60</v>
      </c>
      <c r="BJ390" t="str">
        <f>VLOOKUP($B390,[1]高一下!$B:$R,13,0)</f>
        <v>李华</v>
      </c>
      <c r="BK390">
        <f>VLOOKUP($B390,[1]高一下!$B:$R,14,0)</f>
        <v>53</v>
      </c>
      <c r="BL390" t="str">
        <f>VLOOKUP($B390,[1]高一下!$B:$R,15,0)</f>
        <v>徐志兵</v>
      </c>
      <c r="BM390">
        <f>VLOOKUP($B390,[1]高一下!$B:$R,16,0)</f>
        <v>59</v>
      </c>
      <c r="BN390" t="str">
        <f>VLOOKUP($B390,[1]高一下!$B:$R,17,0)</f>
        <v>骆泽群</v>
      </c>
      <c r="BO390">
        <f>VLOOKUP($B390,[1]高一上!$B:$W,5,0)</f>
        <v>92.5</v>
      </c>
      <c r="BP390" t="str">
        <f>VLOOKUP($B390,[1]高一上!$B:$W,6,0)</f>
        <v>刘玲君</v>
      </c>
      <c r="BQ390">
        <f>VLOOKUP($B390,[1]高一上!$B:$W,7,0)</f>
        <v>47</v>
      </c>
      <c r="BR390" t="str">
        <f>VLOOKUP($B390,[1]高一上!$B:$W,8,0)</f>
        <v>陈强</v>
      </c>
      <c r="BS390">
        <f>VLOOKUP($B390,[1]高一上!$B:$W,9,0)</f>
        <v>93.5</v>
      </c>
      <c r="BT390" t="str">
        <f>VLOOKUP($B390,[1]高一上!$B:$W,10,0)</f>
        <v>车梦德</v>
      </c>
      <c r="BU390">
        <f>VLOOKUP($B390,[1]高一上!$B:$W,17,0)</f>
        <v>71</v>
      </c>
      <c r="BV390" t="str">
        <f>VLOOKUP($B390,[1]高一上!$B:$W,18,0)</f>
        <v>沙正芳</v>
      </c>
      <c r="BW390">
        <f>VLOOKUP($B390,[1]高一上!$B:$W,19,0)</f>
        <v>43</v>
      </c>
      <c r="BX390" t="str">
        <f>VLOOKUP($B390,[1]高一上!$B:$W,20,0)</f>
        <v>徐志兵</v>
      </c>
      <c r="BY390">
        <f>VLOOKUP($B390,[1]高一上!$B:$W,21,0)</f>
        <v>43</v>
      </c>
      <c r="BZ390" t="str">
        <f>VLOOKUP($B390,[1]高一上!$B:$W,22,0)</f>
        <v>骆泽群</v>
      </c>
      <c r="CA390">
        <f>VLOOKUP($B390,[1]中考!$B:$N,5,0)</f>
        <v>97</v>
      </c>
      <c r="CB390">
        <f>VLOOKUP($B390,[1]中考!$B:$N,6,0)</f>
        <v>56</v>
      </c>
      <c r="CC390">
        <f>VLOOKUP($B390,[1]中考!$B:$N,7,0)</f>
        <v>144</v>
      </c>
      <c r="CD390">
        <f>VLOOKUP($B390,[1]中考!$B:$N,11,0)</f>
        <v>35</v>
      </c>
      <c r="CE390">
        <f>VLOOKUP($B390,[1]中考!$B:$N,12,0)</f>
        <v>32</v>
      </c>
      <c r="CF390">
        <f>VLOOKUP($B390,[1]中考!$B:$N,13,0)</f>
        <v>37</v>
      </c>
    </row>
    <row r="391" spans="1:84" x14ac:dyDescent="0.2">
      <c r="A391" s="1" t="s">
        <v>1290</v>
      </c>
      <c r="B391" s="1" t="s">
        <v>1291</v>
      </c>
      <c r="C391" s="1" t="s">
        <v>1186</v>
      </c>
      <c r="D391" s="1" t="s">
        <v>853</v>
      </c>
      <c r="E391" s="1" t="s">
        <v>1292</v>
      </c>
      <c r="F391" s="1">
        <v>381</v>
      </c>
      <c r="G391" s="1">
        <v>101</v>
      </c>
      <c r="H391" s="1" t="s">
        <v>978</v>
      </c>
      <c r="I391" s="1">
        <v>42</v>
      </c>
      <c r="J391" s="1" t="s">
        <v>1188</v>
      </c>
      <c r="K391" s="1">
        <v>85</v>
      </c>
      <c r="L391" s="1" t="s">
        <v>1189</v>
      </c>
      <c r="M391" s="1">
        <v>58.5</v>
      </c>
      <c r="N391" s="1" t="s">
        <v>1190</v>
      </c>
      <c r="O391" s="1">
        <v>52.5</v>
      </c>
      <c r="P391" s="1" t="s">
        <v>984</v>
      </c>
      <c r="Q391" s="1">
        <v>42</v>
      </c>
      <c r="R391" s="1" t="s">
        <v>986</v>
      </c>
      <c r="S391">
        <f>VLOOKUP(B391,[1]高三上!$B:$R,6,0)</f>
        <v>96.5</v>
      </c>
      <c r="T391" t="str">
        <f>VLOOKUP(B391,[1]高三上!$B:$R,7,0)</f>
        <v>刘玲君</v>
      </c>
      <c r="U391">
        <f>VLOOKUP(B391,[1]高三上!$B:$R,8,0)</f>
        <v>40</v>
      </c>
      <c r="V391" t="str">
        <f>VLOOKUP(B391,[1]高三上!$B:$R,9,0)</f>
        <v>陈虎林</v>
      </c>
      <c r="W391">
        <f>VLOOKUP(B391,[1]高三上!$B:$R,10,0)</f>
        <v>66</v>
      </c>
      <c r="X391" t="str">
        <f>VLOOKUP(B391,[1]高三上!$B:$R,11,0)</f>
        <v>姚芳淑</v>
      </c>
      <c r="Y391">
        <f>VLOOKUP(B391,[1]高三上!$B:$R,12,0)</f>
        <v>66</v>
      </c>
      <c r="Z391" t="str">
        <f>VLOOKUP(B391,[1]高三上!$B:$R,13,0)</f>
        <v>沙正芳</v>
      </c>
      <c r="AA391">
        <f>VLOOKUP(B391,[1]高三上!$B:$R,14,0)</f>
        <v>27</v>
      </c>
      <c r="AB391" t="str">
        <f>VLOOKUP(B391,[1]高三上!$B:$R,15,0)</f>
        <v>沙华莺</v>
      </c>
      <c r="AC391">
        <f>VLOOKUP(B391,[1]高三上!$B:$R,16,0)</f>
        <v>45</v>
      </c>
      <c r="AD391" t="str">
        <f>VLOOKUP(B391,[1]高三上!$B:$R,17,0)</f>
        <v>骆泽群</v>
      </c>
      <c r="AE391" t="str">
        <f>VLOOKUP($B391,[1]高二下!$B:$R,6,0)</f>
        <v>79.0</v>
      </c>
      <c r="AF391" t="str">
        <f>VLOOKUP($B391,[1]高二下!$B:$R,7,0)</f>
        <v>刘玲君</v>
      </c>
      <c r="AG391" t="str">
        <f>VLOOKUP($B391,[1]高二下!$B:$R,8,0)</f>
        <v>42.0</v>
      </c>
      <c r="AH391" t="str">
        <f>VLOOKUP($B391,[1]高二下!$B:$R,9,0)</f>
        <v>陈强</v>
      </c>
      <c r="AI391" t="str">
        <f>VLOOKUP($B391,[1]高二下!$B:$R,10,0)</f>
        <v>71.0</v>
      </c>
      <c r="AJ391" t="str">
        <f>VLOOKUP($B391,[1]高二下!$B:$R,11,0)</f>
        <v xml:space="preserve"> 车梦德</v>
      </c>
      <c r="AK391" t="str">
        <f>VLOOKUP($B391,[1]高二下!$B:$R,12,0)</f>
        <v>60.0</v>
      </c>
      <c r="AL391" t="str">
        <f>VLOOKUP($B391,[1]高二下!$B:$R,13,0)</f>
        <v>沙正芳</v>
      </c>
      <c r="AM391" t="str">
        <f>VLOOKUP($B391,[1]高二下!$B:$R,14,0)</f>
        <v>58.0</v>
      </c>
      <c r="AN391" t="str">
        <f>VLOOKUP($B391,[1]高二下!$B:$R,15,0)</f>
        <v>沙华莺</v>
      </c>
      <c r="AO391" t="str">
        <f>VLOOKUP($B391,[1]高二下!$B:$R,16,0)</f>
        <v>69.0</v>
      </c>
      <c r="AP391" t="str">
        <f>VLOOKUP($B391,[1]高二下!$B:$R,17,0)</f>
        <v>骆泽群</v>
      </c>
      <c r="AQ391" t="e">
        <f>VLOOKUP($B391,[2]高二上!$B:$R,6,0)</f>
        <v>#N/A</v>
      </c>
      <c r="AR391" t="e">
        <f>VLOOKUP($B391,[2]高二上!$B:$R,7,0)</f>
        <v>#N/A</v>
      </c>
      <c r="AS391" t="e">
        <f>VLOOKUP($B391,[2]高二上!$B:$R,8,0)</f>
        <v>#N/A</v>
      </c>
      <c r="AT391" t="e">
        <f>VLOOKUP($B391,[2]高二上!$B:$R,9,0)</f>
        <v>#N/A</v>
      </c>
      <c r="AU391" t="e">
        <f>VLOOKUP($B391,[2]高二上!$B:$R,10,0)</f>
        <v>#N/A</v>
      </c>
      <c r="AV391" t="e">
        <f>VLOOKUP($B391,[2]高二上!$B:$R,11,0)</f>
        <v>#N/A</v>
      </c>
      <c r="AW391" t="e">
        <f>VLOOKUP($B391,[2]高二上!$B:$R,12,0)</f>
        <v>#N/A</v>
      </c>
      <c r="AX391" t="e">
        <f>VLOOKUP($B391,[2]高二上!$B:$R,13,0)</f>
        <v>#N/A</v>
      </c>
      <c r="AY391" t="e">
        <f>VLOOKUP($B391,[2]高二上!$B:$R,14,0)</f>
        <v>#N/A</v>
      </c>
      <c r="AZ391" t="e">
        <f>VLOOKUP($B391,[2]高二上!$B:$R,15,0)</f>
        <v>#N/A</v>
      </c>
      <c r="BA391" t="e">
        <f>VLOOKUP($B391,[2]高二上!$B:$R,16,0)</f>
        <v>#N/A</v>
      </c>
      <c r="BB391" t="e">
        <f>VLOOKUP($B391,[2]高二上!$B:$R,17,0)</f>
        <v>#N/A</v>
      </c>
      <c r="BC391">
        <f>VLOOKUP($B391,[1]高一下!$B:$R,6,0)</f>
        <v>95</v>
      </c>
      <c r="BD391" t="str">
        <f>VLOOKUP($B391,[1]高一下!$B:$R,7,0)</f>
        <v>刘玲君</v>
      </c>
      <c r="BE391">
        <f>VLOOKUP($B391,[1]高一下!$B:$R,8,0)</f>
        <v>60</v>
      </c>
      <c r="BF391" t="str">
        <f>VLOOKUP($B391,[1]高一下!$B:$R,9,0)</f>
        <v>陈强</v>
      </c>
      <c r="BG391">
        <f>VLOOKUP($B391,[1]高一下!$B:$R,10,0)</f>
        <v>62.5</v>
      </c>
      <c r="BH391" t="str">
        <f>VLOOKUP($B391,[1]高一下!$B:$R,11,0)</f>
        <v>车梦德</v>
      </c>
      <c r="BI391">
        <f>VLOOKUP($B391,[1]高一下!$B:$R,12,0)</f>
        <v>67</v>
      </c>
      <c r="BJ391" t="str">
        <f>VLOOKUP($B391,[1]高一下!$B:$R,13,0)</f>
        <v>李华</v>
      </c>
      <c r="BK391">
        <f>VLOOKUP($B391,[1]高一下!$B:$R,14,0)</f>
        <v>56</v>
      </c>
      <c r="BL391" t="str">
        <f>VLOOKUP($B391,[1]高一下!$B:$R,15,0)</f>
        <v>徐志兵</v>
      </c>
      <c r="BM391">
        <f>VLOOKUP($B391,[1]高一下!$B:$R,16,0)</f>
        <v>70</v>
      </c>
      <c r="BN391" t="str">
        <f>VLOOKUP($B391,[1]高一下!$B:$R,17,0)</f>
        <v>骆泽群</v>
      </c>
      <c r="BO391">
        <f>VLOOKUP($B391,[1]高一上!$B:$W,5,0)</f>
        <v>87</v>
      </c>
      <c r="BP391" t="str">
        <f>VLOOKUP($B391,[1]高一上!$B:$W,6,0)</f>
        <v>刘玲君</v>
      </c>
      <c r="BQ391">
        <f>VLOOKUP($B391,[1]高一上!$B:$W,7,0)</f>
        <v>30</v>
      </c>
      <c r="BR391" t="str">
        <f>VLOOKUP($B391,[1]高一上!$B:$W,8,0)</f>
        <v>陈强</v>
      </c>
      <c r="BS391">
        <f>VLOOKUP($B391,[1]高一上!$B:$W,9,0)</f>
        <v>72.5</v>
      </c>
      <c r="BT391" t="str">
        <f>VLOOKUP($B391,[1]高一上!$B:$W,10,0)</f>
        <v>车梦德</v>
      </c>
      <c r="BU391">
        <f>VLOOKUP($B391,[1]高一上!$B:$W,17,0)</f>
        <v>67</v>
      </c>
      <c r="BV391" t="str">
        <f>VLOOKUP($B391,[1]高一上!$B:$W,18,0)</f>
        <v>沙正芳</v>
      </c>
      <c r="BW391">
        <f>VLOOKUP($B391,[1]高一上!$B:$W,19,0)</f>
        <v>34</v>
      </c>
      <c r="BX391" t="str">
        <f>VLOOKUP($B391,[1]高一上!$B:$W,20,0)</f>
        <v>徐志兵</v>
      </c>
      <c r="BY391">
        <f>VLOOKUP($B391,[1]高一上!$B:$W,21,0)</f>
        <v>34</v>
      </c>
      <c r="BZ391" t="str">
        <f>VLOOKUP($B391,[1]高一上!$B:$W,22,0)</f>
        <v>骆泽群</v>
      </c>
      <c r="CA391">
        <f>VLOOKUP($B391,[1]中考!$B:$N,5,0)</f>
        <v>102</v>
      </c>
      <c r="CB391">
        <f>VLOOKUP($B391,[1]中考!$B:$N,6,0)</f>
        <v>39</v>
      </c>
      <c r="CC391">
        <f>VLOOKUP($B391,[1]中考!$B:$N,7,0)</f>
        <v>85</v>
      </c>
      <c r="CD391">
        <f>VLOOKUP($B391,[1]中考!$B:$N,11,0)</f>
        <v>34</v>
      </c>
      <c r="CE391">
        <f>VLOOKUP($B391,[1]中考!$B:$N,12,0)</f>
        <v>33</v>
      </c>
      <c r="CF391">
        <f>VLOOKUP($B391,[1]中考!$B:$N,13,0)</f>
        <v>39</v>
      </c>
    </row>
    <row r="392" spans="1:84" x14ac:dyDescent="0.2">
      <c r="A392" s="1" t="s">
        <v>1293</v>
      </c>
      <c r="B392" s="1" t="s">
        <v>1294</v>
      </c>
      <c r="C392" s="1" t="s">
        <v>1186</v>
      </c>
      <c r="D392" s="1" t="s">
        <v>853</v>
      </c>
      <c r="E392" s="1" t="s">
        <v>1295</v>
      </c>
      <c r="F392" s="1">
        <v>356</v>
      </c>
      <c r="G392" s="1">
        <v>95</v>
      </c>
      <c r="H392" s="1" t="s">
        <v>978</v>
      </c>
      <c r="I392" s="1">
        <v>56</v>
      </c>
      <c r="J392" s="1" t="s">
        <v>1188</v>
      </c>
      <c r="K392" s="1">
        <v>69</v>
      </c>
      <c r="L392" s="1" t="s">
        <v>1189</v>
      </c>
      <c r="M392" s="1">
        <v>38</v>
      </c>
      <c r="N392" s="1" t="s">
        <v>1190</v>
      </c>
      <c r="O392" s="1">
        <v>46</v>
      </c>
      <c r="P392" s="1" t="s">
        <v>984</v>
      </c>
      <c r="Q392" s="1">
        <v>53</v>
      </c>
      <c r="R392" s="1" t="s">
        <v>986</v>
      </c>
      <c r="S392">
        <f>VLOOKUP(B392,[1]高三上!$B:$R,6,0)</f>
        <v>96</v>
      </c>
      <c r="T392" t="str">
        <f>VLOOKUP(B392,[1]高三上!$B:$R,7,0)</f>
        <v>刘玲君</v>
      </c>
      <c r="U392">
        <f>VLOOKUP(B392,[1]高三上!$B:$R,8,0)</f>
        <v>41</v>
      </c>
      <c r="V392" t="str">
        <f>VLOOKUP(B392,[1]高三上!$B:$R,9,0)</f>
        <v>陈虎林</v>
      </c>
      <c r="W392">
        <f>VLOOKUP(B392,[1]高三上!$B:$R,10,0)</f>
        <v>64.5</v>
      </c>
      <c r="X392" t="str">
        <f>VLOOKUP(B392,[1]高三上!$B:$R,11,0)</f>
        <v>姚芳淑</v>
      </c>
      <c r="Y392">
        <f>VLOOKUP(B392,[1]高三上!$B:$R,12,0)</f>
        <v>59</v>
      </c>
      <c r="Z392" t="str">
        <f>VLOOKUP(B392,[1]高三上!$B:$R,13,0)</f>
        <v>沙正芳</v>
      </c>
      <c r="AA392">
        <f>VLOOKUP(B392,[1]高三上!$B:$R,14,0)</f>
        <v>40</v>
      </c>
      <c r="AB392" t="str">
        <f>VLOOKUP(B392,[1]高三上!$B:$R,15,0)</f>
        <v>沙华莺</v>
      </c>
      <c r="AC392">
        <f>VLOOKUP(B392,[1]高三上!$B:$R,16,0)</f>
        <v>25</v>
      </c>
      <c r="AD392" t="str">
        <f>VLOOKUP(B392,[1]高三上!$B:$R,17,0)</f>
        <v>骆泽群</v>
      </c>
      <c r="AE392" t="str">
        <f>VLOOKUP($B392,[1]高二下!$B:$R,6,0)</f>
        <v>77.0</v>
      </c>
      <c r="AF392" t="str">
        <f>VLOOKUP($B392,[1]高二下!$B:$R,7,0)</f>
        <v>刘玲君</v>
      </c>
      <c r="AG392" t="str">
        <f>VLOOKUP($B392,[1]高二下!$B:$R,8,0)</f>
        <v>72.0</v>
      </c>
      <c r="AH392" t="str">
        <f>VLOOKUP($B392,[1]高二下!$B:$R,9,0)</f>
        <v>陈强</v>
      </c>
      <c r="AI392" t="str">
        <f>VLOOKUP($B392,[1]高二下!$B:$R,10,0)</f>
        <v>70.5</v>
      </c>
      <c r="AJ392" t="str">
        <f>VLOOKUP($B392,[1]高二下!$B:$R,11,0)</f>
        <v xml:space="preserve"> 车梦德</v>
      </c>
      <c r="AK392" t="str">
        <f>VLOOKUP($B392,[1]高二下!$B:$R,12,0)</f>
        <v>55.0</v>
      </c>
      <c r="AL392" t="str">
        <f>VLOOKUP($B392,[1]高二下!$B:$R,13,0)</f>
        <v>沙正芳</v>
      </c>
      <c r="AM392" t="str">
        <f>VLOOKUP($B392,[1]高二下!$B:$R,14,0)</f>
        <v>52.0</v>
      </c>
      <c r="AN392" t="str">
        <f>VLOOKUP($B392,[1]高二下!$B:$R,15,0)</f>
        <v>沙华莺</v>
      </c>
      <c r="AO392" t="str">
        <f>VLOOKUP($B392,[1]高二下!$B:$R,16,0)</f>
        <v>41.0</v>
      </c>
      <c r="AP392" t="str">
        <f>VLOOKUP($B392,[1]高二下!$B:$R,17,0)</f>
        <v>骆泽群</v>
      </c>
      <c r="AQ392" t="e">
        <f>VLOOKUP($B392,[2]高二上!$B:$R,6,0)</f>
        <v>#N/A</v>
      </c>
      <c r="AR392" t="e">
        <f>VLOOKUP($B392,[2]高二上!$B:$R,7,0)</f>
        <v>#N/A</v>
      </c>
      <c r="AS392" t="e">
        <f>VLOOKUP($B392,[2]高二上!$B:$R,8,0)</f>
        <v>#N/A</v>
      </c>
      <c r="AT392" t="e">
        <f>VLOOKUP($B392,[2]高二上!$B:$R,9,0)</f>
        <v>#N/A</v>
      </c>
      <c r="AU392" t="e">
        <f>VLOOKUP($B392,[2]高二上!$B:$R,10,0)</f>
        <v>#N/A</v>
      </c>
      <c r="AV392" t="e">
        <f>VLOOKUP($B392,[2]高二上!$B:$R,11,0)</f>
        <v>#N/A</v>
      </c>
      <c r="AW392" t="e">
        <f>VLOOKUP($B392,[2]高二上!$B:$R,12,0)</f>
        <v>#N/A</v>
      </c>
      <c r="AX392" t="e">
        <f>VLOOKUP($B392,[2]高二上!$B:$R,13,0)</f>
        <v>#N/A</v>
      </c>
      <c r="AY392" t="e">
        <f>VLOOKUP($B392,[2]高二上!$B:$R,14,0)</f>
        <v>#N/A</v>
      </c>
      <c r="AZ392" t="e">
        <f>VLOOKUP($B392,[2]高二上!$B:$R,15,0)</f>
        <v>#N/A</v>
      </c>
      <c r="BA392" t="e">
        <f>VLOOKUP($B392,[2]高二上!$B:$R,16,0)</f>
        <v>#N/A</v>
      </c>
      <c r="BB392" t="e">
        <f>VLOOKUP($B392,[2]高二上!$B:$R,17,0)</f>
        <v>#N/A</v>
      </c>
      <c r="BC392">
        <f>VLOOKUP($B392,[1]高一下!$B:$R,6,0)</f>
        <v>85</v>
      </c>
      <c r="BD392" t="str">
        <f>VLOOKUP($B392,[1]高一下!$B:$R,7,0)</f>
        <v>刘玲君</v>
      </c>
      <c r="BE392">
        <f>VLOOKUP($B392,[1]高一下!$B:$R,8,0)</f>
        <v>95</v>
      </c>
      <c r="BF392" t="str">
        <f>VLOOKUP($B392,[1]高一下!$B:$R,9,0)</f>
        <v>陈强</v>
      </c>
      <c r="BG392">
        <f>VLOOKUP($B392,[1]高一下!$B:$R,10,0)</f>
        <v>40.5</v>
      </c>
      <c r="BH392" t="str">
        <f>VLOOKUP($B392,[1]高一下!$B:$R,11,0)</f>
        <v>车梦德</v>
      </c>
      <c r="BI392">
        <f>VLOOKUP($B392,[1]高一下!$B:$R,12,0)</f>
        <v>56</v>
      </c>
      <c r="BJ392" t="str">
        <f>VLOOKUP($B392,[1]高一下!$B:$R,13,0)</f>
        <v>李华</v>
      </c>
      <c r="BK392">
        <f>VLOOKUP($B392,[1]高一下!$B:$R,14,0)</f>
        <v>46</v>
      </c>
      <c r="BL392" t="str">
        <f>VLOOKUP($B392,[1]高一下!$B:$R,15,0)</f>
        <v>徐志兵</v>
      </c>
      <c r="BM392">
        <f>VLOOKUP($B392,[1]高一下!$B:$R,16,0)</f>
        <v>50</v>
      </c>
      <c r="BN392" t="str">
        <f>VLOOKUP($B392,[1]高一下!$B:$R,17,0)</f>
        <v>骆泽群</v>
      </c>
      <c r="BO392">
        <f>VLOOKUP($B392,[1]高一上!$B:$W,5,0)</f>
        <v>78.5</v>
      </c>
      <c r="BP392" t="str">
        <f>VLOOKUP($B392,[1]高一上!$B:$W,6,0)</f>
        <v>刘玲君</v>
      </c>
      <c r="BQ392">
        <f>VLOOKUP($B392,[1]高一上!$B:$W,7,0)</f>
        <v>67</v>
      </c>
      <c r="BR392" t="str">
        <f>VLOOKUP($B392,[1]高一上!$B:$W,8,0)</f>
        <v>陈强</v>
      </c>
      <c r="BS392">
        <f>VLOOKUP($B392,[1]高一上!$B:$W,9,0)</f>
        <v>64</v>
      </c>
      <c r="BT392" t="str">
        <f>VLOOKUP($B392,[1]高一上!$B:$W,10,0)</f>
        <v>车梦德</v>
      </c>
      <c r="BU392">
        <f>VLOOKUP($B392,[1]高一上!$B:$W,17,0)</f>
        <v>66</v>
      </c>
      <c r="BV392" t="str">
        <f>VLOOKUP($B392,[1]高一上!$B:$W,18,0)</f>
        <v>沙正芳</v>
      </c>
      <c r="BW392">
        <f>VLOOKUP($B392,[1]高一上!$B:$W,19,0)</f>
        <v>42</v>
      </c>
      <c r="BX392" t="str">
        <f>VLOOKUP($B392,[1]高一上!$B:$W,20,0)</f>
        <v>徐志兵</v>
      </c>
      <c r="BY392">
        <f>VLOOKUP($B392,[1]高一上!$B:$W,21,0)</f>
        <v>42</v>
      </c>
      <c r="BZ392" t="str">
        <f>VLOOKUP($B392,[1]高一上!$B:$W,22,0)</f>
        <v>骆泽群</v>
      </c>
      <c r="CA392">
        <f>VLOOKUP($B392,[1]中考!$B:$N,5,0)</f>
        <v>105</v>
      </c>
      <c r="CB392">
        <f>VLOOKUP($B392,[1]中考!$B:$N,6,0)</f>
        <v>83</v>
      </c>
      <c r="CC392">
        <f>VLOOKUP($B392,[1]中考!$B:$N,7,0)</f>
        <v>87</v>
      </c>
      <c r="CD392">
        <f>VLOOKUP($B392,[1]中考!$B:$N,11,0)</f>
        <v>29</v>
      </c>
      <c r="CE392">
        <f>VLOOKUP($B392,[1]中考!$B:$N,12,0)</f>
        <v>33</v>
      </c>
      <c r="CF392">
        <f>VLOOKUP($B392,[1]中考!$B:$N,13,0)</f>
        <v>31</v>
      </c>
    </row>
    <row r="393" spans="1:84" x14ac:dyDescent="0.2">
      <c r="A393" s="1" t="s">
        <v>1296</v>
      </c>
      <c r="B393" s="1" t="s">
        <v>1297</v>
      </c>
      <c r="C393" s="1" t="s">
        <v>1186</v>
      </c>
      <c r="D393" s="1" t="s">
        <v>853</v>
      </c>
      <c r="E393" s="1" t="s">
        <v>1298</v>
      </c>
      <c r="F393" s="1">
        <v>314</v>
      </c>
      <c r="G393" s="1">
        <v>89</v>
      </c>
      <c r="H393" s="1" t="s">
        <v>978</v>
      </c>
      <c r="I393" s="1">
        <v>34</v>
      </c>
      <c r="J393" s="1" t="s">
        <v>1188</v>
      </c>
      <c r="K393" s="1">
        <v>50</v>
      </c>
      <c r="L393" s="1" t="s">
        <v>1189</v>
      </c>
      <c r="M393" s="1">
        <v>55</v>
      </c>
      <c r="N393" s="1" t="s">
        <v>1190</v>
      </c>
      <c r="O393" s="1">
        <v>49</v>
      </c>
      <c r="P393" s="1" t="s">
        <v>984</v>
      </c>
      <c r="Q393" s="1">
        <v>37</v>
      </c>
      <c r="R393" s="1" t="s">
        <v>986</v>
      </c>
      <c r="S393" s="11">
        <v>0</v>
      </c>
      <c r="T393" s="11" t="str">
        <f>VLOOKUP(B393,[1]高三上!$B:$R,7,0)</f>
        <v>刘玲君</v>
      </c>
      <c r="U393" s="11">
        <v>0</v>
      </c>
      <c r="V393" s="11" t="str">
        <f>VLOOKUP(B393,[1]高三上!$B:$R,9,0)</f>
        <v>陈虎林</v>
      </c>
      <c r="W393" s="11">
        <v>0</v>
      </c>
      <c r="X393" s="11" t="str">
        <f>VLOOKUP(B393,[1]高三上!$B:$R,11,0)</f>
        <v>姚芳淑</v>
      </c>
      <c r="Y393" s="11">
        <v>0</v>
      </c>
      <c r="Z393" s="11" t="str">
        <f>VLOOKUP(B393,[1]高三上!$B:$R,13,0)</f>
        <v>沙正芳</v>
      </c>
      <c r="AA393" s="11">
        <v>0</v>
      </c>
      <c r="AB393" s="11" t="str">
        <f>VLOOKUP(B393,[1]高三上!$B:$R,15,0)</f>
        <v>沙华莺</v>
      </c>
      <c r="AC393" s="11">
        <v>0</v>
      </c>
      <c r="AD393" s="11" t="str">
        <f>VLOOKUP(B393,[1]高三上!$B:$R,17,0)</f>
        <v>骆泽群</v>
      </c>
      <c r="AE393">
        <v>0</v>
      </c>
      <c r="AF393" t="str">
        <f>VLOOKUP($B393,[1]高二下!$B:$R,7,0)</f>
        <v>刘玲君</v>
      </c>
      <c r="AG393">
        <v>0</v>
      </c>
      <c r="AH393" t="str">
        <f>VLOOKUP($B393,[1]高二下!$B:$R,9,0)</f>
        <v>陈强</v>
      </c>
      <c r="AI393">
        <v>0</v>
      </c>
      <c r="AJ393" t="str">
        <f>VLOOKUP($B393,[1]高二下!$B:$R,11,0)</f>
        <v xml:space="preserve"> 车梦德</v>
      </c>
      <c r="AK393">
        <v>0</v>
      </c>
      <c r="AL393" t="str">
        <f>VLOOKUP($B393,[1]高二下!$B:$R,13,0)</f>
        <v>沙正芳</v>
      </c>
      <c r="AM393">
        <v>0</v>
      </c>
      <c r="AN393" t="str">
        <f>VLOOKUP($B393,[1]高二下!$B:$R,15,0)</f>
        <v>沙华莺</v>
      </c>
      <c r="AO393">
        <v>0</v>
      </c>
      <c r="AP393" t="str">
        <f>VLOOKUP($B393,[1]高二下!$B:$R,17,0)</f>
        <v>骆泽群</v>
      </c>
      <c r="AQ393" t="e">
        <f>VLOOKUP($B393,[2]高二上!$B:$R,6,0)</f>
        <v>#N/A</v>
      </c>
      <c r="AR393" t="e">
        <f>VLOOKUP($B393,[2]高二上!$B:$R,7,0)</f>
        <v>#N/A</v>
      </c>
      <c r="AS393" t="e">
        <f>VLOOKUP($B393,[2]高二上!$B:$R,8,0)</f>
        <v>#N/A</v>
      </c>
      <c r="AT393" t="e">
        <f>VLOOKUP($B393,[2]高二上!$B:$R,9,0)</f>
        <v>#N/A</v>
      </c>
      <c r="AU393" t="e">
        <f>VLOOKUP($B393,[2]高二上!$B:$R,10,0)</f>
        <v>#N/A</v>
      </c>
      <c r="AV393" t="e">
        <f>VLOOKUP($B393,[2]高二上!$B:$R,11,0)</f>
        <v>#N/A</v>
      </c>
      <c r="AW393" t="e">
        <f>VLOOKUP($B393,[2]高二上!$B:$R,12,0)</f>
        <v>#N/A</v>
      </c>
      <c r="AX393" t="e">
        <f>VLOOKUP($B393,[2]高二上!$B:$R,13,0)</f>
        <v>#N/A</v>
      </c>
      <c r="AY393" t="e">
        <f>VLOOKUP($B393,[2]高二上!$B:$R,14,0)</f>
        <v>#N/A</v>
      </c>
      <c r="AZ393" t="e">
        <f>VLOOKUP($B393,[2]高二上!$B:$R,15,0)</f>
        <v>#N/A</v>
      </c>
      <c r="BA393" t="e">
        <f>VLOOKUP($B393,[2]高二上!$B:$R,16,0)</f>
        <v>#N/A</v>
      </c>
      <c r="BB393" t="e">
        <f>VLOOKUP($B393,[2]高二上!$B:$R,17,0)</f>
        <v>#N/A</v>
      </c>
      <c r="BC393">
        <f>VLOOKUP($B393,[1]高一下!$B:$R,6,0)</f>
        <v>90</v>
      </c>
      <c r="BD393" t="str">
        <f>VLOOKUP($B393,[1]高一下!$B:$R,7,0)</f>
        <v>刘玲君</v>
      </c>
      <c r="BE393">
        <f>VLOOKUP($B393,[1]高一下!$B:$R,8,0)</f>
        <v>51</v>
      </c>
      <c r="BF393" t="str">
        <f>VLOOKUP($B393,[1]高一下!$B:$R,9,0)</f>
        <v>陈强</v>
      </c>
      <c r="BG393">
        <f>VLOOKUP($B393,[1]高一下!$B:$R,10,0)</f>
        <v>54</v>
      </c>
      <c r="BH393" t="str">
        <f>VLOOKUP($B393,[1]高一下!$B:$R,11,0)</f>
        <v>车梦德</v>
      </c>
      <c r="BI393">
        <f>VLOOKUP($B393,[1]高一下!$B:$R,12,0)</f>
        <v>47</v>
      </c>
      <c r="BJ393" t="str">
        <f>VLOOKUP($B393,[1]高一下!$B:$R,13,0)</f>
        <v>李华</v>
      </c>
      <c r="BK393">
        <f>VLOOKUP($B393,[1]高一下!$B:$R,14,0)</f>
        <v>38</v>
      </c>
      <c r="BL393" t="str">
        <f>VLOOKUP($B393,[1]高一下!$B:$R,15,0)</f>
        <v>徐志兵</v>
      </c>
      <c r="BM393">
        <f>VLOOKUP($B393,[1]高一下!$B:$R,16,0)</f>
        <v>54</v>
      </c>
      <c r="BN393" t="str">
        <f>VLOOKUP($B393,[1]高一下!$B:$R,17,0)</f>
        <v>骆泽群</v>
      </c>
      <c r="BO393">
        <f>VLOOKUP($B393,[1]高一上!$B:$W,5,0)</f>
        <v>69</v>
      </c>
      <c r="BP393" t="str">
        <f>VLOOKUP($B393,[1]高一上!$B:$W,6,0)</f>
        <v>刘玲君</v>
      </c>
      <c r="BQ393">
        <f>VLOOKUP($B393,[1]高一上!$B:$W,7,0)</f>
        <v>44</v>
      </c>
      <c r="BR393" t="str">
        <f>VLOOKUP($B393,[1]高一上!$B:$W,8,0)</f>
        <v>陈强</v>
      </c>
      <c r="BS393">
        <f>VLOOKUP($B393,[1]高一上!$B:$W,9,0)</f>
        <v>37.5</v>
      </c>
      <c r="BT393" t="str">
        <f>VLOOKUP($B393,[1]高一上!$B:$W,10,0)</f>
        <v>车梦德</v>
      </c>
      <c r="BU393">
        <f>VLOOKUP($B393,[1]高一上!$B:$W,17,0)</f>
        <v>52</v>
      </c>
      <c r="BV393" t="str">
        <f>VLOOKUP($B393,[1]高一上!$B:$W,18,0)</f>
        <v>沙正芳</v>
      </c>
      <c r="BW393">
        <f>VLOOKUP($B393,[1]高一上!$B:$W,19,0)</f>
        <v>34</v>
      </c>
      <c r="BX393" t="str">
        <f>VLOOKUP($B393,[1]高一上!$B:$W,20,0)</f>
        <v>徐志兵</v>
      </c>
      <c r="BY393">
        <f>VLOOKUP($B393,[1]高一上!$B:$W,21,0)</f>
        <v>34</v>
      </c>
      <c r="BZ393" t="str">
        <f>VLOOKUP($B393,[1]高一上!$B:$W,22,0)</f>
        <v>骆泽群</v>
      </c>
      <c r="CA393">
        <f>VLOOKUP($B393,[1]中考!$B:$N,5,0)</f>
        <v>109</v>
      </c>
      <c r="CB393">
        <f>VLOOKUP($B393,[1]中考!$B:$N,6,0)</f>
        <v>77</v>
      </c>
      <c r="CC393">
        <f>VLOOKUP($B393,[1]中考!$B:$N,7,0)</f>
        <v>66</v>
      </c>
      <c r="CD393">
        <f>VLOOKUP($B393,[1]中考!$B:$N,11,0)</f>
        <v>27</v>
      </c>
      <c r="CE393">
        <f>VLOOKUP($B393,[1]中考!$B:$N,12,0)</f>
        <v>30</v>
      </c>
      <c r="CF393">
        <f>VLOOKUP($B393,[1]中考!$B:$N,13,0)</f>
        <v>35</v>
      </c>
    </row>
    <row r="394" spans="1:84" x14ac:dyDescent="0.2">
      <c r="A394" s="1" t="s">
        <v>1299</v>
      </c>
      <c r="B394" s="1" t="s">
        <v>1300</v>
      </c>
      <c r="C394" s="1" t="s">
        <v>1186</v>
      </c>
      <c r="D394" s="1" t="s">
        <v>853</v>
      </c>
      <c r="E394" s="1" t="s">
        <v>1301</v>
      </c>
      <c r="F394" s="1">
        <v>355</v>
      </c>
      <c r="G394" s="1">
        <v>96</v>
      </c>
      <c r="H394" s="1" t="s">
        <v>978</v>
      </c>
      <c r="I394" s="1">
        <v>45</v>
      </c>
      <c r="J394" s="1" t="s">
        <v>1188</v>
      </c>
      <c r="K394" s="1">
        <v>59</v>
      </c>
      <c r="L394" s="1" t="s">
        <v>1189</v>
      </c>
      <c r="M394" s="1">
        <v>64.5</v>
      </c>
      <c r="N394" s="1" t="s">
        <v>1190</v>
      </c>
      <c r="O394" s="1">
        <v>53</v>
      </c>
      <c r="P394" s="1" t="s">
        <v>984</v>
      </c>
      <c r="Q394" s="1">
        <v>37</v>
      </c>
      <c r="R394" s="1" t="s">
        <v>986</v>
      </c>
      <c r="S394" s="11">
        <v>0</v>
      </c>
      <c r="T394" s="11" t="str">
        <f>VLOOKUP(B394,[1]高三上!$B:$R,7,0)</f>
        <v>刘玲君</v>
      </c>
      <c r="U394" s="11">
        <v>0</v>
      </c>
      <c r="V394" s="11" t="str">
        <f>VLOOKUP(B394,[1]高三上!$B:$R,9,0)</f>
        <v>陈虎林</v>
      </c>
      <c r="W394" s="11">
        <v>0</v>
      </c>
      <c r="X394" s="11" t="str">
        <f>VLOOKUP(B394,[1]高三上!$B:$R,11,0)</f>
        <v>姚芳淑</v>
      </c>
      <c r="Y394" s="11">
        <v>0</v>
      </c>
      <c r="Z394" s="11" t="str">
        <f>VLOOKUP(B394,[1]高三上!$B:$R,13,0)</f>
        <v>沙正芳</v>
      </c>
      <c r="AA394" s="11">
        <v>0</v>
      </c>
      <c r="AB394" s="11" t="str">
        <f>VLOOKUP(B394,[1]高三上!$B:$R,15,0)</f>
        <v>沙华莺</v>
      </c>
      <c r="AC394" s="11">
        <v>0</v>
      </c>
      <c r="AD394" s="11" t="str">
        <f>VLOOKUP(B394,[1]高三上!$B:$R,17,0)</f>
        <v>骆泽群</v>
      </c>
      <c r="AE394">
        <v>0</v>
      </c>
      <c r="AF394" t="str">
        <f>VLOOKUP($B394,[1]高二下!$B:$R,7,0)</f>
        <v>刘玲君</v>
      </c>
      <c r="AG394">
        <v>0</v>
      </c>
      <c r="AH394" t="str">
        <f>VLOOKUP($B394,[1]高二下!$B:$R,9,0)</f>
        <v>陈强</v>
      </c>
      <c r="AI394">
        <v>0</v>
      </c>
      <c r="AJ394" t="str">
        <f>VLOOKUP($B394,[1]高二下!$B:$R,11,0)</f>
        <v xml:space="preserve"> 车梦德</v>
      </c>
      <c r="AK394">
        <v>0</v>
      </c>
      <c r="AL394" t="str">
        <f>VLOOKUP($B394,[1]高二下!$B:$R,13,0)</f>
        <v>沙正芳</v>
      </c>
      <c r="AM394">
        <v>0</v>
      </c>
      <c r="AN394" t="str">
        <f>VLOOKUP($B394,[1]高二下!$B:$R,15,0)</f>
        <v>沙华莺</v>
      </c>
      <c r="AO394">
        <v>0</v>
      </c>
      <c r="AP394" t="str">
        <f>VLOOKUP($B394,[1]高二下!$B:$R,17,0)</f>
        <v>骆泽群</v>
      </c>
      <c r="AQ394" t="e">
        <f>VLOOKUP($B394,[2]高二上!$B:$R,6,0)</f>
        <v>#N/A</v>
      </c>
      <c r="AR394" t="e">
        <f>VLOOKUP($B394,[2]高二上!$B:$R,7,0)</f>
        <v>#N/A</v>
      </c>
      <c r="AS394" t="e">
        <f>VLOOKUP($B394,[2]高二上!$B:$R,8,0)</f>
        <v>#N/A</v>
      </c>
      <c r="AT394" t="e">
        <f>VLOOKUP($B394,[2]高二上!$B:$R,9,0)</f>
        <v>#N/A</v>
      </c>
      <c r="AU394" t="e">
        <f>VLOOKUP($B394,[2]高二上!$B:$R,10,0)</f>
        <v>#N/A</v>
      </c>
      <c r="AV394" t="e">
        <f>VLOOKUP($B394,[2]高二上!$B:$R,11,0)</f>
        <v>#N/A</v>
      </c>
      <c r="AW394" t="e">
        <f>VLOOKUP($B394,[2]高二上!$B:$R,12,0)</f>
        <v>#N/A</v>
      </c>
      <c r="AX394" t="e">
        <f>VLOOKUP($B394,[2]高二上!$B:$R,13,0)</f>
        <v>#N/A</v>
      </c>
      <c r="AY394" t="e">
        <f>VLOOKUP($B394,[2]高二上!$B:$R,14,0)</f>
        <v>#N/A</v>
      </c>
      <c r="AZ394" t="e">
        <f>VLOOKUP($B394,[2]高二上!$B:$R,15,0)</f>
        <v>#N/A</v>
      </c>
      <c r="BA394" t="e">
        <f>VLOOKUP($B394,[2]高二上!$B:$R,16,0)</f>
        <v>#N/A</v>
      </c>
      <c r="BB394" t="e">
        <f>VLOOKUP($B394,[2]高二上!$B:$R,17,0)</f>
        <v>#N/A</v>
      </c>
      <c r="BC394">
        <f>VLOOKUP($B394,[1]高一下!$B:$R,6,0)</f>
        <v>98</v>
      </c>
      <c r="BD394" t="str">
        <f>VLOOKUP($B394,[1]高一下!$B:$R,7,0)</f>
        <v>刘玲君</v>
      </c>
      <c r="BE394">
        <f>VLOOKUP($B394,[1]高一下!$B:$R,8,0)</f>
        <v>68</v>
      </c>
      <c r="BF394" t="str">
        <f>VLOOKUP($B394,[1]高一下!$B:$R,9,0)</f>
        <v>陈强</v>
      </c>
      <c r="BG394">
        <f>VLOOKUP($B394,[1]高一下!$B:$R,10,0)</f>
        <v>36</v>
      </c>
      <c r="BH394" t="str">
        <f>VLOOKUP($B394,[1]高一下!$B:$R,11,0)</f>
        <v>车梦德</v>
      </c>
      <c r="BI394">
        <f>VLOOKUP($B394,[1]高一下!$B:$R,12,0)</f>
        <v>60</v>
      </c>
      <c r="BJ394" t="str">
        <f>VLOOKUP($B394,[1]高一下!$B:$R,13,0)</f>
        <v>李华</v>
      </c>
      <c r="BK394">
        <f>VLOOKUP($B394,[1]高一下!$B:$R,14,0)</f>
        <v>61</v>
      </c>
      <c r="BL394" t="str">
        <f>VLOOKUP($B394,[1]高一下!$B:$R,15,0)</f>
        <v>徐志兵</v>
      </c>
      <c r="BM394">
        <f>VLOOKUP($B394,[1]高一下!$B:$R,16,0)</f>
        <v>76</v>
      </c>
      <c r="BN394" t="str">
        <f>VLOOKUP($B394,[1]高一下!$B:$R,17,0)</f>
        <v>骆泽群</v>
      </c>
      <c r="BO394">
        <f>VLOOKUP($B394,[1]高一上!$B:$W,5,0)</f>
        <v>74.5</v>
      </c>
      <c r="BP394" t="str">
        <f>VLOOKUP($B394,[1]高一上!$B:$W,6,0)</f>
        <v>叶仁芳</v>
      </c>
      <c r="BQ394">
        <f>VLOOKUP($B394,[1]高一上!$B:$W,7,0)</f>
        <v>38</v>
      </c>
      <c r="BR394" t="str">
        <f>VLOOKUP($B394,[1]高一上!$B:$W,8,0)</f>
        <v>苏朗偏初</v>
      </c>
      <c r="BS394">
        <f>VLOOKUP($B394,[1]高一上!$B:$W,9,0)</f>
        <v>41.5</v>
      </c>
      <c r="BT394" t="str">
        <f>VLOOKUP($B394,[1]高一上!$B:$W,10,0)</f>
        <v>东梅</v>
      </c>
      <c r="BU394">
        <f>VLOOKUP($B394,[1]高一上!$B:$W,17,0)</f>
        <v>27</v>
      </c>
      <c r="BV394">
        <f>VLOOKUP($B394,[1]高一上!$B:$W,18,0)</f>
        <v>0</v>
      </c>
      <c r="BW394">
        <f>VLOOKUP($B394,[1]高一上!$B:$W,19,0)</f>
        <v>44</v>
      </c>
      <c r="BX394">
        <f>VLOOKUP($B394,[1]高一上!$B:$W,20,0)</f>
        <v>0</v>
      </c>
      <c r="BY394">
        <f>VLOOKUP($B394,[1]高一上!$B:$W,21,0)</f>
        <v>44</v>
      </c>
      <c r="BZ394">
        <f>VLOOKUP($B394,[1]高一上!$B:$W,22,0)</f>
        <v>0</v>
      </c>
      <c r="CA394">
        <f>VLOOKUP($B394,[1]中考!$B:$N,5,0)</f>
        <v>116</v>
      </c>
      <c r="CB394">
        <f>VLOOKUP($B394,[1]中考!$B:$N,6,0)</f>
        <v>78</v>
      </c>
      <c r="CC394">
        <f>VLOOKUP($B394,[1]中考!$B:$N,7,0)</f>
        <v>92</v>
      </c>
      <c r="CD394">
        <f>VLOOKUP($B394,[1]中考!$B:$N,11,0)</f>
        <v>30</v>
      </c>
      <c r="CE394">
        <f>VLOOKUP($B394,[1]中考!$B:$N,12,0)</f>
        <v>26</v>
      </c>
      <c r="CF394">
        <f>VLOOKUP($B394,[1]中考!$B:$N,13,0)</f>
        <v>37</v>
      </c>
    </row>
    <row r="395" spans="1:84" x14ac:dyDescent="0.2">
      <c r="A395" s="1" t="s">
        <v>1302</v>
      </c>
      <c r="B395" s="1" t="s">
        <v>1303</v>
      </c>
      <c r="C395" s="1" t="s">
        <v>1186</v>
      </c>
      <c r="D395" s="1" t="s">
        <v>853</v>
      </c>
      <c r="E395" s="1" t="s">
        <v>1304</v>
      </c>
      <c r="F395" s="1">
        <v>360</v>
      </c>
      <c r="G395" s="1">
        <v>93</v>
      </c>
      <c r="H395" s="1" t="s">
        <v>978</v>
      </c>
      <c r="I395" s="1">
        <v>46</v>
      </c>
      <c r="J395" s="1" t="s">
        <v>1188</v>
      </c>
      <c r="K395" s="1">
        <v>81</v>
      </c>
      <c r="L395" s="1" t="s">
        <v>1189</v>
      </c>
      <c r="M395" s="1">
        <v>55.5</v>
      </c>
      <c r="N395" s="1" t="s">
        <v>1190</v>
      </c>
      <c r="O395" s="1">
        <v>46.5</v>
      </c>
      <c r="P395" s="1" t="s">
        <v>984</v>
      </c>
      <c r="Q395" s="1">
        <v>38</v>
      </c>
      <c r="R395" s="1" t="s">
        <v>986</v>
      </c>
      <c r="S395" s="11">
        <v>0</v>
      </c>
      <c r="T395" s="11" t="str">
        <f>VLOOKUP(B395,[1]高三上!$B:$R,7,0)</f>
        <v>刘玲君</v>
      </c>
      <c r="U395" s="11">
        <v>0</v>
      </c>
      <c r="V395" s="11" t="str">
        <f>VLOOKUP(B395,[1]高三上!$B:$R,9,0)</f>
        <v>陈虎林</v>
      </c>
      <c r="W395" s="11">
        <v>0</v>
      </c>
      <c r="X395" s="11" t="str">
        <f>VLOOKUP(B395,[1]高三上!$B:$R,11,0)</f>
        <v>姚芳淑</v>
      </c>
      <c r="Y395" s="11">
        <v>0</v>
      </c>
      <c r="Z395" s="11" t="str">
        <f>VLOOKUP(B395,[1]高三上!$B:$R,13,0)</f>
        <v>沙正芳</v>
      </c>
      <c r="AA395" s="11">
        <v>0</v>
      </c>
      <c r="AB395" s="11" t="str">
        <f>VLOOKUP(B395,[1]高三上!$B:$R,15,0)</f>
        <v>沙华莺</v>
      </c>
      <c r="AC395" s="11">
        <v>0</v>
      </c>
      <c r="AD395" s="11" t="str">
        <f>VLOOKUP(B395,[1]高三上!$B:$R,17,0)</f>
        <v>骆泽群</v>
      </c>
      <c r="AE395">
        <v>0</v>
      </c>
      <c r="AF395" t="str">
        <f>VLOOKUP($B395,[1]高二下!$B:$R,7,0)</f>
        <v>刘玲君</v>
      </c>
      <c r="AG395">
        <v>0</v>
      </c>
      <c r="AH395" t="str">
        <f>VLOOKUP($B395,[1]高二下!$B:$R,9,0)</f>
        <v>陈强</v>
      </c>
      <c r="AI395">
        <v>0</v>
      </c>
      <c r="AJ395" t="str">
        <f>VLOOKUP($B395,[1]高二下!$B:$R,11,0)</f>
        <v xml:space="preserve"> 车梦德</v>
      </c>
      <c r="AK395">
        <v>0</v>
      </c>
      <c r="AL395" t="str">
        <f>VLOOKUP($B395,[1]高二下!$B:$R,13,0)</f>
        <v>沙正芳</v>
      </c>
      <c r="AM395">
        <v>0</v>
      </c>
      <c r="AN395" t="str">
        <f>VLOOKUP($B395,[1]高二下!$B:$R,15,0)</f>
        <v>沙华莺</v>
      </c>
      <c r="AO395">
        <v>0</v>
      </c>
      <c r="AP395" t="str">
        <f>VLOOKUP($B395,[1]高二下!$B:$R,17,0)</f>
        <v>骆泽群</v>
      </c>
      <c r="AQ395" t="e">
        <f>VLOOKUP($B395,[2]高二上!$B:$R,6,0)</f>
        <v>#N/A</v>
      </c>
      <c r="AR395" t="e">
        <f>VLOOKUP($B395,[2]高二上!$B:$R,7,0)</f>
        <v>#N/A</v>
      </c>
      <c r="AS395" t="e">
        <f>VLOOKUP($B395,[2]高二上!$B:$R,8,0)</f>
        <v>#N/A</v>
      </c>
      <c r="AT395" t="e">
        <f>VLOOKUP($B395,[2]高二上!$B:$R,9,0)</f>
        <v>#N/A</v>
      </c>
      <c r="AU395" t="e">
        <f>VLOOKUP($B395,[2]高二上!$B:$R,10,0)</f>
        <v>#N/A</v>
      </c>
      <c r="AV395" t="e">
        <f>VLOOKUP($B395,[2]高二上!$B:$R,11,0)</f>
        <v>#N/A</v>
      </c>
      <c r="AW395" t="e">
        <f>VLOOKUP($B395,[2]高二上!$B:$R,12,0)</f>
        <v>#N/A</v>
      </c>
      <c r="AX395" t="e">
        <f>VLOOKUP($B395,[2]高二上!$B:$R,13,0)</f>
        <v>#N/A</v>
      </c>
      <c r="AY395" t="e">
        <f>VLOOKUP($B395,[2]高二上!$B:$R,14,0)</f>
        <v>#N/A</v>
      </c>
      <c r="AZ395" t="e">
        <f>VLOOKUP($B395,[2]高二上!$B:$R,15,0)</f>
        <v>#N/A</v>
      </c>
      <c r="BA395" t="e">
        <f>VLOOKUP($B395,[2]高二上!$B:$R,16,0)</f>
        <v>#N/A</v>
      </c>
      <c r="BB395" t="e">
        <f>VLOOKUP($B395,[2]高二上!$B:$R,17,0)</f>
        <v>#N/A</v>
      </c>
      <c r="BC395">
        <f>VLOOKUP($B395,[1]高一下!$B:$R,6,0)</f>
        <v>95</v>
      </c>
      <c r="BD395" t="str">
        <f>VLOOKUP($B395,[1]高一下!$B:$R,7,0)</f>
        <v>刘玲君</v>
      </c>
      <c r="BE395">
        <f>VLOOKUP($B395,[1]高一下!$B:$R,8,0)</f>
        <v>22</v>
      </c>
      <c r="BF395" t="str">
        <f>VLOOKUP($B395,[1]高一下!$B:$R,9,0)</f>
        <v>陈强</v>
      </c>
      <c r="BG395">
        <f>VLOOKUP($B395,[1]高一下!$B:$R,10,0)</f>
        <v>62</v>
      </c>
      <c r="BH395" t="str">
        <f>VLOOKUP($B395,[1]高一下!$B:$R,11,0)</f>
        <v>车梦德</v>
      </c>
      <c r="BI395">
        <f>VLOOKUP($B395,[1]高一下!$B:$R,12,0)</f>
        <v>56</v>
      </c>
      <c r="BJ395" t="str">
        <f>VLOOKUP($B395,[1]高一下!$B:$R,13,0)</f>
        <v>李华</v>
      </c>
      <c r="BK395">
        <f>VLOOKUP($B395,[1]高一下!$B:$R,14,0)</f>
        <v>46</v>
      </c>
      <c r="BL395" t="str">
        <f>VLOOKUP($B395,[1]高一下!$B:$R,15,0)</f>
        <v>徐志兵</v>
      </c>
      <c r="BM395">
        <f>VLOOKUP($B395,[1]高一下!$B:$R,16,0)</f>
        <v>47</v>
      </c>
      <c r="BN395" t="str">
        <f>VLOOKUP($B395,[1]高一下!$B:$R,17,0)</f>
        <v>骆泽群</v>
      </c>
      <c r="BO395">
        <f>VLOOKUP($B395,[1]高一上!$B:$W,5,0)</f>
        <v>89.5</v>
      </c>
      <c r="BP395" t="str">
        <f>VLOOKUP($B395,[1]高一上!$B:$W,6,0)</f>
        <v>刘玲君</v>
      </c>
      <c r="BQ395">
        <f>VLOOKUP($B395,[1]高一上!$B:$W,7,0)</f>
        <v>39</v>
      </c>
      <c r="BR395" t="str">
        <f>VLOOKUP($B395,[1]高一上!$B:$W,8,0)</f>
        <v>陈强</v>
      </c>
      <c r="BS395">
        <f>VLOOKUP($B395,[1]高一上!$B:$W,9,0)</f>
        <v>81.5</v>
      </c>
      <c r="BT395" t="str">
        <f>VLOOKUP($B395,[1]高一上!$B:$W,10,0)</f>
        <v>车梦德</v>
      </c>
      <c r="BU395">
        <f>VLOOKUP($B395,[1]高一上!$B:$W,17,0)</f>
        <v>54</v>
      </c>
      <c r="BV395" t="str">
        <f>VLOOKUP($B395,[1]高一上!$B:$W,18,0)</f>
        <v>沙正芳</v>
      </c>
      <c r="BW395">
        <f>VLOOKUP($B395,[1]高一上!$B:$W,19,0)</f>
        <v>31</v>
      </c>
      <c r="BX395" t="str">
        <f>VLOOKUP($B395,[1]高一上!$B:$W,20,0)</f>
        <v>徐志兵</v>
      </c>
      <c r="BY395">
        <f>VLOOKUP($B395,[1]高一上!$B:$W,21,0)</f>
        <v>31</v>
      </c>
      <c r="BZ395" t="str">
        <f>VLOOKUP($B395,[1]高一上!$B:$W,22,0)</f>
        <v>骆泽群</v>
      </c>
      <c r="CA395">
        <f>VLOOKUP($B395,[1]中考!$B:$N,5,0)</f>
        <v>101</v>
      </c>
      <c r="CB395">
        <f>VLOOKUP($B395,[1]中考!$B:$N,6,0)</f>
        <v>71</v>
      </c>
      <c r="CC395">
        <f>VLOOKUP($B395,[1]中考!$B:$N,7,0)</f>
        <v>125</v>
      </c>
      <c r="CD395">
        <f>VLOOKUP($B395,[1]中考!$B:$N,11,0)</f>
        <v>33</v>
      </c>
      <c r="CE395">
        <f>VLOOKUP($B395,[1]中考!$B:$N,12,0)</f>
        <v>30</v>
      </c>
      <c r="CF395">
        <f>VLOOKUP($B395,[1]中考!$B:$N,13,0)</f>
        <v>21</v>
      </c>
    </row>
    <row r="396" spans="1:84" x14ac:dyDescent="0.2">
      <c r="A396" s="1" t="s">
        <v>1305</v>
      </c>
      <c r="B396" s="1" t="s">
        <v>1306</v>
      </c>
      <c r="C396" s="1" t="s">
        <v>1186</v>
      </c>
      <c r="D396" s="1" t="s">
        <v>853</v>
      </c>
      <c r="E396" s="1" t="s">
        <v>1307</v>
      </c>
      <c r="F396" s="1">
        <v>376</v>
      </c>
      <c r="G396" s="1">
        <v>94</v>
      </c>
      <c r="H396" s="1" t="s">
        <v>978</v>
      </c>
      <c r="I396" s="1">
        <v>44</v>
      </c>
      <c r="J396" s="1" t="s">
        <v>1188</v>
      </c>
      <c r="K396" s="1">
        <v>82</v>
      </c>
      <c r="L396" s="1" t="s">
        <v>1189</v>
      </c>
      <c r="M396" s="1">
        <v>57.5</v>
      </c>
      <c r="N396" s="1" t="s">
        <v>1190</v>
      </c>
      <c r="O396" s="1">
        <v>50.5</v>
      </c>
      <c r="P396" s="1" t="s">
        <v>984</v>
      </c>
      <c r="Q396" s="1">
        <v>48</v>
      </c>
      <c r="R396" s="1" t="s">
        <v>986</v>
      </c>
      <c r="S396" s="11">
        <v>0</v>
      </c>
      <c r="T396" s="11" t="str">
        <f>VLOOKUP(B396,[1]高三上!$B:$R,7,0)</f>
        <v>刘玲君</v>
      </c>
      <c r="U396" s="11">
        <v>0</v>
      </c>
      <c r="V396" s="11" t="str">
        <f>VLOOKUP(B396,[1]高三上!$B:$R,9,0)</f>
        <v>陈虎林</v>
      </c>
      <c r="W396" s="11">
        <v>0</v>
      </c>
      <c r="X396" s="11" t="str">
        <f>VLOOKUP(B396,[1]高三上!$B:$R,11,0)</f>
        <v>姚芳淑</v>
      </c>
      <c r="Y396" s="11">
        <v>0</v>
      </c>
      <c r="Z396" s="11" t="str">
        <f>VLOOKUP(B396,[1]高三上!$B:$R,13,0)</f>
        <v>沙正芳</v>
      </c>
      <c r="AA396" s="11">
        <v>0</v>
      </c>
      <c r="AB396" s="11" t="str">
        <f>VLOOKUP(B396,[1]高三上!$B:$R,15,0)</f>
        <v>沙华莺</v>
      </c>
      <c r="AC396" s="11">
        <v>0</v>
      </c>
      <c r="AD396" s="11" t="str">
        <f>VLOOKUP(B396,[1]高三上!$B:$R,17,0)</f>
        <v>骆泽群</v>
      </c>
      <c r="AE396">
        <v>0</v>
      </c>
      <c r="AF396" t="str">
        <f>VLOOKUP($B396,[1]高二下!$B:$R,7,0)</f>
        <v>刘玲君</v>
      </c>
      <c r="AG396">
        <v>0</v>
      </c>
      <c r="AH396" t="str">
        <f>VLOOKUP($B396,[1]高二下!$B:$R,9,0)</f>
        <v>陈强</v>
      </c>
      <c r="AI396">
        <v>0</v>
      </c>
      <c r="AJ396" t="str">
        <f>VLOOKUP($B396,[1]高二下!$B:$R,11,0)</f>
        <v xml:space="preserve"> 车梦德</v>
      </c>
      <c r="AK396">
        <v>0</v>
      </c>
      <c r="AL396" t="str">
        <f>VLOOKUP($B396,[1]高二下!$B:$R,13,0)</f>
        <v>沙正芳</v>
      </c>
      <c r="AM396">
        <v>0</v>
      </c>
      <c r="AN396" t="str">
        <f>VLOOKUP($B396,[1]高二下!$B:$R,15,0)</f>
        <v>沙华莺</v>
      </c>
      <c r="AO396">
        <v>0</v>
      </c>
      <c r="AP396" t="str">
        <f>VLOOKUP($B396,[1]高二下!$B:$R,17,0)</f>
        <v>骆泽群</v>
      </c>
      <c r="AQ396" t="e">
        <f>VLOOKUP($B396,[2]高二上!$B:$R,6,0)</f>
        <v>#N/A</v>
      </c>
      <c r="AR396" t="e">
        <f>VLOOKUP($B396,[2]高二上!$B:$R,7,0)</f>
        <v>#N/A</v>
      </c>
      <c r="AS396" t="e">
        <f>VLOOKUP($B396,[2]高二上!$B:$R,8,0)</f>
        <v>#N/A</v>
      </c>
      <c r="AT396" t="e">
        <f>VLOOKUP($B396,[2]高二上!$B:$R,9,0)</f>
        <v>#N/A</v>
      </c>
      <c r="AU396" t="e">
        <f>VLOOKUP($B396,[2]高二上!$B:$R,10,0)</f>
        <v>#N/A</v>
      </c>
      <c r="AV396" t="e">
        <f>VLOOKUP($B396,[2]高二上!$B:$R,11,0)</f>
        <v>#N/A</v>
      </c>
      <c r="AW396" t="e">
        <f>VLOOKUP($B396,[2]高二上!$B:$R,12,0)</f>
        <v>#N/A</v>
      </c>
      <c r="AX396" t="e">
        <f>VLOOKUP($B396,[2]高二上!$B:$R,13,0)</f>
        <v>#N/A</v>
      </c>
      <c r="AY396" t="e">
        <f>VLOOKUP($B396,[2]高二上!$B:$R,14,0)</f>
        <v>#N/A</v>
      </c>
      <c r="AZ396" t="e">
        <f>VLOOKUP($B396,[2]高二上!$B:$R,15,0)</f>
        <v>#N/A</v>
      </c>
      <c r="BA396" t="e">
        <f>VLOOKUP($B396,[2]高二上!$B:$R,16,0)</f>
        <v>#N/A</v>
      </c>
      <c r="BB396" t="e">
        <f>VLOOKUP($B396,[2]高二上!$B:$R,17,0)</f>
        <v>#N/A</v>
      </c>
      <c r="BC396">
        <f>VLOOKUP($B396,[1]高一下!$B:$R,6,0)</f>
        <v>85</v>
      </c>
      <c r="BD396" t="str">
        <f>VLOOKUP($B396,[1]高一下!$B:$R,7,0)</f>
        <v>刘玲君</v>
      </c>
      <c r="BE396">
        <f>VLOOKUP($B396,[1]高一下!$B:$R,8,0)</f>
        <v>59</v>
      </c>
      <c r="BF396" t="str">
        <f>VLOOKUP($B396,[1]高一下!$B:$R,9,0)</f>
        <v>陈强</v>
      </c>
      <c r="BG396">
        <f>VLOOKUP($B396,[1]高一下!$B:$R,10,0)</f>
        <v>78</v>
      </c>
      <c r="BH396" t="str">
        <f>VLOOKUP($B396,[1]高一下!$B:$R,11,0)</f>
        <v>车梦德</v>
      </c>
      <c r="BI396">
        <f>VLOOKUP($B396,[1]高一下!$B:$R,12,0)</f>
        <v>68</v>
      </c>
      <c r="BJ396" t="str">
        <f>VLOOKUP($B396,[1]高一下!$B:$R,13,0)</f>
        <v>李华</v>
      </c>
      <c r="BK396">
        <f>VLOOKUP($B396,[1]高一下!$B:$R,14,0)</f>
        <v>64</v>
      </c>
      <c r="BL396" t="str">
        <f>VLOOKUP($B396,[1]高一下!$B:$R,15,0)</f>
        <v>徐志兵</v>
      </c>
      <c r="BM396">
        <f>VLOOKUP($B396,[1]高一下!$B:$R,16,0)</f>
        <v>55</v>
      </c>
      <c r="BN396" t="str">
        <f>VLOOKUP($B396,[1]高一下!$B:$R,17,0)</f>
        <v>骆泽群</v>
      </c>
      <c r="BO396">
        <f>VLOOKUP($B396,[1]高一上!$B:$W,5,0)</f>
        <v>88.5</v>
      </c>
      <c r="BP396" t="str">
        <f>VLOOKUP($B396,[1]高一上!$B:$W,6,0)</f>
        <v>刘玲君</v>
      </c>
      <c r="BQ396">
        <f>VLOOKUP($B396,[1]高一上!$B:$W,7,0)</f>
        <v>50</v>
      </c>
      <c r="BR396" t="str">
        <f>VLOOKUP($B396,[1]高一上!$B:$W,8,0)</f>
        <v>陈强</v>
      </c>
      <c r="BS396">
        <f>VLOOKUP($B396,[1]高一上!$B:$W,9,0)</f>
        <v>75</v>
      </c>
      <c r="BT396" t="str">
        <f>VLOOKUP($B396,[1]高一上!$B:$W,10,0)</f>
        <v>车梦德</v>
      </c>
      <c r="BU396">
        <f>VLOOKUP($B396,[1]高一上!$B:$W,17,0)</f>
        <v>56</v>
      </c>
      <c r="BV396" t="str">
        <f>VLOOKUP($B396,[1]高一上!$B:$W,18,0)</f>
        <v>沙正芳</v>
      </c>
      <c r="BW396">
        <f>VLOOKUP($B396,[1]高一上!$B:$W,19,0)</f>
        <v>32</v>
      </c>
      <c r="BX396" t="str">
        <f>VLOOKUP($B396,[1]高一上!$B:$W,20,0)</f>
        <v>徐志兵</v>
      </c>
      <c r="BY396">
        <f>VLOOKUP($B396,[1]高一上!$B:$W,21,0)</f>
        <v>32</v>
      </c>
      <c r="BZ396" t="str">
        <f>VLOOKUP($B396,[1]高一上!$B:$W,22,0)</f>
        <v>骆泽群</v>
      </c>
      <c r="CA396">
        <f>VLOOKUP($B396,[1]中考!$B:$N,5,0)</f>
        <v>106</v>
      </c>
      <c r="CB396">
        <f>VLOOKUP($B396,[1]中考!$B:$N,6,0)</f>
        <v>73</v>
      </c>
      <c r="CC396">
        <f>VLOOKUP($B396,[1]中考!$B:$N,7,0)</f>
        <v>112</v>
      </c>
      <c r="CD396">
        <f>VLOOKUP($B396,[1]中考!$B:$N,11,0)</f>
        <v>33</v>
      </c>
      <c r="CE396">
        <f>VLOOKUP($B396,[1]中考!$B:$N,12,0)</f>
        <v>26</v>
      </c>
      <c r="CF396">
        <f>VLOOKUP($B396,[1]中考!$B:$N,13,0)</f>
        <v>41</v>
      </c>
    </row>
    <row r="397" spans="1:84" x14ac:dyDescent="0.2">
      <c r="A397" s="1" t="s">
        <v>1308</v>
      </c>
      <c r="B397" s="1" t="s">
        <v>1309</v>
      </c>
      <c r="C397" s="1" t="s">
        <v>1186</v>
      </c>
      <c r="D397" s="1" t="s">
        <v>853</v>
      </c>
      <c r="E397" s="1" t="s">
        <v>1310</v>
      </c>
      <c r="F397" s="1">
        <v>316</v>
      </c>
      <c r="G397" s="1">
        <v>84</v>
      </c>
      <c r="H397" s="1" t="s">
        <v>978</v>
      </c>
      <c r="I397" s="1">
        <v>41</v>
      </c>
      <c r="J397" s="1" t="s">
        <v>1188</v>
      </c>
      <c r="K397" s="1">
        <v>72</v>
      </c>
      <c r="L397" s="1" t="s">
        <v>1189</v>
      </c>
      <c r="M397" s="1">
        <v>38</v>
      </c>
      <c r="N397" s="1" t="s">
        <v>1190</v>
      </c>
      <c r="O397" s="1">
        <v>45</v>
      </c>
      <c r="P397" s="1" t="s">
        <v>984</v>
      </c>
      <c r="Q397" s="1">
        <v>36</v>
      </c>
      <c r="R397" s="1" t="s">
        <v>986</v>
      </c>
      <c r="S397">
        <f>VLOOKUP(B397,[1]高三上!$B:$R,6,0)</f>
        <v>74.5</v>
      </c>
      <c r="T397" t="str">
        <f>VLOOKUP(B397,[1]高三上!$B:$R,7,0)</f>
        <v>刘玲君</v>
      </c>
      <c r="U397">
        <f>VLOOKUP(B397,[1]高三上!$B:$R,8,0)</f>
        <v>56</v>
      </c>
      <c r="V397" t="str">
        <f>VLOOKUP(B397,[1]高三上!$B:$R,9,0)</f>
        <v>陈虎林</v>
      </c>
      <c r="W397">
        <f>VLOOKUP(B397,[1]高三上!$B:$R,10,0)</f>
        <v>53</v>
      </c>
      <c r="X397" t="str">
        <f>VLOOKUP(B397,[1]高三上!$B:$R,11,0)</f>
        <v>姚芳淑</v>
      </c>
      <c r="Y397">
        <f>VLOOKUP(B397,[1]高三上!$B:$R,12,0)</f>
        <v>47.5</v>
      </c>
      <c r="Z397" t="str">
        <f>VLOOKUP(B397,[1]高三上!$B:$R,13,0)</f>
        <v>沙正芳</v>
      </c>
      <c r="AA397">
        <f>VLOOKUP(B397,[1]高三上!$B:$R,14,0)</f>
        <v>38.5</v>
      </c>
      <c r="AB397" t="str">
        <f>VLOOKUP(B397,[1]高三上!$B:$R,15,0)</f>
        <v>沙华莺</v>
      </c>
      <c r="AC397">
        <f>VLOOKUP(B397,[1]高三上!$B:$R,16,0)</f>
        <v>14</v>
      </c>
      <c r="AD397" t="str">
        <f>VLOOKUP(B397,[1]高三上!$B:$R,17,0)</f>
        <v>骆泽群</v>
      </c>
      <c r="AE397" t="str">
        <f>VLOOKUP($B397,[1]高二下!$B:$R,6,0)</f>
        <v>82.0</v>
      </c>
      <c r="AF397" t="str">
        <f>VLOOKUP($B397,[1]高二下!$B:$R,7,0)</f>
        <v>刘玲君</v>
      </c>
      <c r="AG397" t="str">
        <f>VLOOKUP($B397,[1]高二下!$B:$R,8,0)</f>
        <v>24.0</v>
      </c>
      <c r="AH397" t="str">
        <f>VLOOKUP($B397,[1]高二下!$B:$R,9,0)</f>
        <v>陈强</v>
      </c>
      <c r="AI397" t="str">
        <f>VLOOKUP($B397,[1]高二下!$B:$R,10,0)</f>
        <v>66.0</v>
      </c>
      <c r="AJ397" t="str">
        <f>VLOOKUP($B397,[1]高二下!$B:$R,11,0)</f>
        <v xml:space="preserve"> 车梦德</v>
      </c>
      <c r="AK397" t="str">
        <f>VLOOKUP($B397,[1]高二下!$B:$R,12,0)</f>
        <v>55.0</v>
      </c>
      <c r="AL397" t="str">
        <f>VLOOKUP($B397,[1]高二下!$B:$R,13,0)</f>
        <v>沙正芳</v>
      </c>
      <c r="AM397" t="str">
        <f>VLOOKUP($B397,[1]高二下!$B:$R,14,0)</f>
        <v>51.0</v>
      </c>
      <c r="AN397" t="str">
        <f>VLOOKUP($B397,[1]高二下!$B:$R,15,0)</f>
        <v>沙华莺</v>
      </c>
      <c r="AO397" t="str">
        <f>VLOOKUP($B397,[1]高二下!$B:$R,16,0)</f>
        <v>49.0</v>
      </c>
      <c r="AP397" t="str">
        <f>VLOOKUP($B397,[1]高二下!$B:$R,17,0)</f>
        <v>骆泽群</v>
      </c>
      <c r="AQ397" t="e">
        <f>VLOOKUP($B397,[2]高二上!$B:$R,6,0)</f>
        <v>#N/A</v>
      </c>
      <c r="AR397" t="e">
        <f>VLOOKUP($B397,[2]高二上!$B:$R,7,0)</f>
        <v>#N/A</v>
      </c>
      <c r="AS397" t="e">
        <f>VLOOKUP($B397,[2]高二上!$B:$R,8,0)</f>
        <v>#N/A</v>
      </c>
      <c r="AT397" t="e">
        <f>VLOOKUP($B397,[2]高二上!$B:$R,9,0)</f>
        <v>#N/A</v>
      </c>
      <c r="AU397" t="e">
        <f>VLOOKUP($B397,[2]高二上!$B:$R,10,0)</f>
        <v>#N/A</v>
      </c>
      <c r="AV397" t="e">
        <f>VLOOKUP($B397,[2]高二上!$B:$R,11,0)</f>
        <v>#N/A</v>
      </c>
      <c r="AW397" t="e">
        <f>VLOOKUP($B397,[2]高二上!$B:$R,12,0)</f>
        <v>#N/A</v>
      </c>
      <c r="AX397" t="e">
        <f>VLOOKUP($B397,[2]高二上!$B:$R,13,0)</f>
        <v>#N/A</v>
      </c>
      <c r="AY397" t="e">
        <f>VLOOKUP($B397,[2]高二上!$B:$R,14,0)</f>
        <v>#N/A</v>
      </c>
      <c r="AZ397" t="e">
        <f>VLOOKUP($B397,[2]高二上!$B:$R,15,0)</f>
        <v>#N/A</v>
      </c>
      <c r="BA397" t="e">
        <f>VLOOKUP($B397,[2]高二上!$B:$R,16,0)</f>
        <v>#N/A</v>
      </c>
      <c r="BB397" t="e">
        <f>VLOOKUP($B397,[2]高二上!$B:$R,17,0)</f>
        <v>#N/A</v>
      </c>
      <c r="BC397">
        <f>VLOOKUP($B397,[1]高一下!$B:$R,6,0)</f>
        <v>72</v>
      </c>
      <c r="BD397" t="str">
        <f>VLOOKUP($B397,[1]高一下!$B:$R,7,0)</f>
        <v>刘玲君</v>
      </c>
      <c r="BE397">
        <f>VLOOKUP($B397,[1]高一下!$B:$R,8,0)</f>
        <v>45</v>
      </c>
      <c r="BF397" t="str">
        <f>VLOOKUP($B397,[1]高一下!$B:$R,9,0)</f>
        <v>陈强</v>
      </c>
      <c r="BG397">
        <f>VLOOKUP($B397,[1]高一下!$B:$R,10,0)</f>
        <v>61.5</v>
      </c>
      <c r="BH397" t="str">
        <f>VLOOKUP($B397,[1]高一下!$B:$R,11,0)</f>
        <v>车梦德</v>
      </c>
      <c r="BI397">
        <f>VLOOKUP($B397,[1]高一下!$B:$R,12,0)</f>
        <v>52</v>
      </c>
      <c r="BJ397" t="str">
        <f>VLOOKUP($B397,[1]高一下!$B:$R,13,0)</f>
        <v>李华</v>
      </c>
      <c r="BK397">
        <f>VLOOKUP($B397,[1]高一下!$B:$R,14,0)</f>
        <v>53</v>
      </c>
      <c r="BL397" t="str">
        <f>VLOOKUP($B397,[1]高一下!$B:$R,15,0)</f>
        <v>徐志兵</v>
      </c>
      <c r="BM397">
        <f>VLOOKUP($B397,[1]高一下!$B:$R,16,0)</f>
        <v>65</v>
      </c>
      <c r="BN397" t="str">
        <f>VLOOKUP($B397,[1]高一下!$B:$R,17,0)</f>
        <v>骆泽群</v>
      </c>
      <c r="BO397">
        <f>VLOOKUP($B397,[1]高一上!$B:$W,5,0)</f>
        <v>67</v>
      </c>
      <c r="BP397" t="str">
        <f>VLOOKUP($B397,[1]高一上!$B:$W,6,0)</f>
        <v>刘玲君</v>
      </c>
      <c r="BQ397">
        <f>VLOOKUP($B397,[1]高一上!$B:$W,7,0)</f>
        <v>38</v>
      </c>
      <c r="BR397" t="str">
        <f>VLOOKUP($B397,[1]高一上!$B:$W,8,0)</f>
        <v>陈强</v>
      </c>
      <c r="BS397">
        <f>VLOOKUP($B397,[1]高一上!$B:$W,9,0)</f>
        <v>68.5</v>
      </c>
      <c r="BT397" t="str">
        <f>VLOOKUP($B397,[1]高一上!$B:$W,10,0)</f>
        <v>车梦德</v>
      </c>
      <c r="BU397">
        <f>VLOOKUP($B397,[1]高一上!$B:$W,17,0)</f>
        <v>58</v>
      </c>
      <c r="BV397" t="str">
        <f>VLOOKUP($B397,[1]高一上!$B:$W,18,0)</f>
        <v>沙正芳</v>
      </c>
      <c r="BW397">
        <f>VLOOKUP($B397,[1]高一上!$B:$W,19,0)</f>
        <v>28</v>
      </c>
      <c r="BX397" t="str">
        <f>VLOOKUP($B397,[1]高一上!$B:$W,20,0)</f>
        <v>徐志兵</v>
      </c>
      <c r="BY397">
        <f>VLOOKUP($B397,[1]高一上!$B:$W,21,0)</f>
        <v>28</v>
      </c>
      <c r="BZ397" t="str">
        <f>VLOOKUP($B397,[1]高一上!$B:$W,22,0)</f>
        <v>骆泽群</v>
      </c>
      <c r="CA397">
        <f>VLOOKUP($B397,[1]中考!$B:$N,5,0)</f>
        <v>94</v>
      </c>
      <c r="CB397">
        <f>VLOOKUP($B397,[1]中考!$B:$N,6,0)</f>
        <v>72</v>
      </c>
      <c r="CC397">
        <f>VLOOKUP($B397,[1]中考!$B:$N,7,0)</f>
        <v>93</v>
      </c>
      <c r="CD397">
        <f>VLOOKUP($B397,[1]中考!$B:$N,11,0)</f>
        <v>34</v>
      </c>
      <c r="CE397">
        <f>VLOOKUP($B397,[1]中考!$B:$N,12,0)</f>
        <v>33</v>
      </c>
      <c r="CF397">
        <f>VLOOKUP($B397,[1]中考!$B:$N,13,0)</f>
        <v>39</v>
      </c>
    </row>
    <row r="398" spans="1:84" x14ac:dyDescent="0.2">
      <c r="A398" s="1" t="s">
        <v>1311</v>
      </c>
      <c r="B398" s="1" t="s">
        <v>1312</v>
      </c>
      <c r="C398" s="1" t="s">
        <v>1186</v>
      </c>
      <c r="D398" s="1" t="s">
        <v>853</v>
      </c>
      <c r="E398" s="1" t="s">
        <v>1137</v>
      </c>
      <c r="F398" s="1">
        <v>328</v>
      </c>
      <c r="G398" s="1">
        <v>101</v>
      </c>
      <c r="H398" s="1" t="s">
        <v>978</v>
      </c>
      <c r="I398" s="1">
        <v>33</v>
      </c>
      <c r="J398" s="1" t="s">
        <v>1188</v>
      </c>
      <c r="K398" s="1">
        <v>32</v>
      </c>
      <c r="L398" s="1" t="s">
        <v>1189</v>
      </c>
      <c r="M398" s="1">
        <v>61.5</v>
      </c>
      <c r="N398" s="1" t="s">
        <v>1190</v>
      </c>
      <c r="O398" s="1">
        <v>54.5</v>
      </c>
      <c r="P398" s="1" t="s">
        <v>984</v>
      </c>
      <c r="Q398" s="1">
        <v>46</v>
      </c>
      <c r="R398" s="1" t="s">
        <v>986</v>
      </c>
      <c r="S398">
        <f>VLOOKUP(B398,[1]高三上!$B:$R,6,0)</f>
        <v>105.5</v>
      </c>
      <c r="T398" t="str">
        <f>VLOOKUP(B398,[1]高三上!$B:$R,7,0)</f>
        <v>刘玲君</v>
      </c>
      <c r="U398">
        <f>VLOOKUP(B398,[1]高三上!$B:$R,8,0)</f>
        <v>49</v>
      </c>
      <c r="V398" t="str">
        <f>VLOOKUP(B398,[1]高三上!$B:$R,9,0)</f>
        <v>陈虎林</v>
      </c>
      <c r="W398">
        <f>VLOOKUP(B398,[1]高三上!$B:$R,10,0)</f>
        <v>34</v>
      </c>
      <c r="X398" t="str">
        <f>VLOOKUP(B398,[1]高三上!$B:$R,11,0)</f>
        <v>姚芳淑</v>
      </c>
      <c r="Y398">
        <f>VLOOKUP(B398,[1]高三上!$B:$R,12,0)</f>
        <v>62</v>
      </c>
      <c r="Z398" t="str">
        <f>VLOOKUP(B398,[1]高三上!$B:$R,13,0)</f>
        <v>沙正芳</v>
      </c>
      <c r="AA398">
        <f>VLOOKUP(B398,[1]高三上!$B:$R,14,0)</f>
        <v>67.5</v>
      </c>
      <c r="AB398" t="str">
        <f>VLOOKUP(B398,[1]高三上!$B:$R,15,0)</f>
        <v>沙华莺</v>
      </c>
      <c r="AC398">
        <f>VLOOKUP(B398,[1]高三上!$B:$R,16,0)</f>
        <v>34</v>
      </c>
      <c r="AD398" t="str">
        <f>VLOOKUP(B398,[1]高三上!$B:$R,17,0)</f>
        <v>骆泽群</v>
      </c>
      <c r="AE398" t="str">
        <f>VLOOKUP($B398,[1]高二下!$B:$R,6,0)</f>
        <v>74.0</v>
      </c>
      <c r="AF398" t="str">
        <f>VLOOKUP($B398,[1]高二下!$B:$R,7,0)</f>
        <v>刘玲君</v>
      </c>
      <c r="AG398" t="str">
        <f>VLOOKUP($B398,[1]高二下!$B:$R,8,0)</f>
        <v>43.0</v>
      </c>
      <c r="AH398" t="str">
        <f>VLOOKUP($B398,[1]高二下!$B:$R,9,0)</f>
        <v>陈强</v>
      </c>
      <c r="AI398" t="str">
        <f>VLOOKUP($B398,[1]高二下!$B:$R,10,0)</f>
        <v>19.5</v>
      </c>
      <c r="AJ398" t="str">
        <f>VLOOKUP($B398,[1]高二下!$B:$R,11,0)</f>
        <v xml:space="preserve"> 车梦德</v>
      </c>
      <c r="AK398" t="str">
        <f>VLOOKUP($B398,[1]高二下!$B:$R,12,0)</f>
        <v>62.0</v>
      </c>
      <c r="AL398" t="str">
        <f>VLOOKUP($B398,[1]高二下!$B:$R,13,0)</f>
        <v>沙正芳</v>
      </c>
      <c r="AM398" t="str">
        <f>VLOOKUP($B398,[1]高二下!$B:$R,14,0)</f>
        <v>61.0</v>
      </c>
      <c r="AN398" t="str">
        <f>VLOOKUP($B398,[1]高二下!$B:$R,15,0)</f>
        <v>沙华莺</v>
      </c>
      <c r="AO398" t="str">
        <f>VLOOKUP($B398,[1]高二下!$B:$R,16,0)</f>
        <v>64.0</v>
      </c>
      <c r="AP398" t="str">
        <f>VLOOKUP($B398,[1]高二下!$B:$R,17,0)</f>
        <v>骆泽群</v>
      </c>
      <c r="AQ398" t="e">
        <f>VLOOKUP($B398,[2]高二上!$B:$R,6,0)</f>
        <v>#N/A</v>
      </c>
      <c r="AR398" t="e">
        <f>VLOOKUP($B398,[2]高二上!$B:$R,7,0)</f>
        <v>#N/A</v>
      </c>
      <c r="AS398" t="e">
        <f>VLOOKUP($B398,[2]高二上!$B:$R,8,0)</f>
        <v>#N/A</v>
      </c>
      <c r="AT398" t="e">
        <f>VLOOKUP($B398,[2]高二上!$B:$R,9,0)</f>
        <v>#N/A</v>
      </c>
      <c r="AU398" t="e">
        <f>VLOOKUP($B398,[2]高二上!$B:$R,10,0)</f>
        <v>#N/A</v>
      </c>
      <c r="AV398" t="e">
        <f>VLOOKUP($B398,[2]高二上!$B:$R,11,0)</f>
        <v>#N/A</v>
      </c>
      <c r="AW398" t="e">
        <f>VLOOKUP($B398,[2]高二上!$B:$R,12,0)</f>
        <v>#N/A</v>
      </c>
      <c r="AX398" t="e">
        <f>VLOOKUP($B398,[2]高二上!$B:$R,13,0)</f>
        <v>#N/A</v>
      </c>
      <c r="AY398" t="e">
        <f>VLOOKUP($B398,[2]高二上!$B:$R,14,0)</f>
        <v>#N/A</v>
      </c>
      <c r="AZ398" t="e">
        <f>VLOOKUP($B398,[2]高二上!$B:$R,15,0)</f>
        <v>#N/A</v>
      </c>
      <c r="BA398" t="e">
        <f>VLOOKUP($B398,[2]高二上!$B:$R,16,0)</f>
        <v>#N/A</v>
      </c>
      <c r="BB398" t="e">
        <f>VLOOKUP($B398,[2]高二上!$B:$R,17,0)</f>
        <v>#N/A</v>
      </c>
      <c r="BC398">
        <f>VLOOKUP($B398,[1]高一下!$B:$R,6,0)</f>
        <v>91</v>
      </c>
      <c r="BD398" t="str">
        <f>VLOOKUP($B398,[1]高一下!$B:$R,7,0)</f>
        <v>刘玲君</v>
      </c>
      <c r="BE398">
        <f>VLOOKUP($B398,[1]高一下!$B:$R,8,0)</f>
        <v>31</v>
      </c>
      <c r="BF398" t="str">
        <f>VLOOKUP($B398,[1]高一下!$B:$R,9,0)</f>
        <v>陈强</v>
      </c>
      <c r="BG398">
        <f>VLOOKUP($B398,[1]高一下!$B:$R,10,0)</f>
        <v>35.5</v>
      </c>
      <c r="BH398" t="str">
        <f>VLOOKUP($B398,[1]高一下!$B:$R,11,0)</f>
        <v>尹英娇</v>
      </c>
      <c r="BI398">
        <f>VLOOKUP($B398,[1]高一下!$B:$R,12,0)</f>
        <v>61</v>
      </c>
      <c r="BJ398" t="str">
        <f>VLOOKUP($B398,[1]高一下!$B:$R,13,0)</f>
        <v>李华</v>
      </c>
      <c r="BK398">
        <f>VLOOKUP($B398,[1]高一下!$B:$R,14,0)</f>
        <v>64</v>
      </c>
      <c r="BL398" t="str">
        <f>VLOOKUP($B398,[1]高一下!$B:$R,15,0)</f>
        <v>沙华莺</v>
      </c>
      <c r="BM398">
        <f>VLOOKUP($B398,[1]高一下!$B:$R,16,0)</f>
        <v>62</v>
      </c>
      <c r="BN398" t="str">
        <f>VLOOKUP($B398,[1]高一下!$B:$R,17,0)</f>
        <v>骆泽群</v>
      </c>
      <c r="BO398">
        <f>VLOOKUP($B398,[1]高一上!$B:$W,5,0)</f>
        <v>86.5</v>
      </c>
      <c r="BP398" t="str">
        <f>VLOOKUP($B398,[1]高一上!$B:$W,6,0)</f>
        <v>刘玲君</v>
      </c>
      <c r="BQ398">
        <f>VLOOKUP($B398,[1]高一上!$B:$W,7,0)</f>
        <v>37</v>
      </c>
      <c r="BR398" t="str">
        <f>VLOOKUP($B398,[1]高一上!$B:$W,8,0)</f>
        <v>陈强</v>
      </c>
      <c r="BS398">
        <f>VLOOKUP($B398,[1]高一上!$B:$W,9,0)</f>
        <v>25</v>
      </c>
      <c r="BT398" t="str">
        <f>VLOOKUP($B398,[1]高一上!$B:$W,10,0)</f>
        <v>车梦德</v>
      </c>
      <c r="BU398">
        <f>VLOOKUP($B398,[1]高一上!$B:$W,17,0)</f>
        <v>50</v>
      </c>
      <c r="BV398" t="str">
        <f>VLOOKUP($B398,[1]高一上!$B:$W,18,0)</f>
        <v>沙正芳</v>
      </c>
      <c r="BW398">
        <f>VLOOKUP($B398,[1]高一上!$B:$W,19,0)</f>
        <v>44</v>
      </c>
      <c r="BX398" t="str">
        <f>VLOOKUP($B398,[1]高一上!$B:$W,20,0)</f>
        <v>徐志兵</v>
      </c>
      <c r="BY398">
        <f>VLOOKUP($B398,[1]高一上!$B:$W,21,0)</f>
        <v>44</v>
      </c>
      <c r="BZ398" t="str">
        <f>VLOOKUP($B398,[1]高一上!$B:$W,22,0)</f>
        <v>骆泽群</v>
      </c>
      <c r="CA398">
        <f>VLOOKUP($B398,[1]中考!$B:$N,5,0)</f>
        <v>115</v>
      </c>
      <c r="CB398">
        <f>VLOOKUP($B398,[1]中考!$B:$N,6,0)</f>
        <v>66</v>
      </c>
      <c r="CC398">
        <f>VLOOKUP($B398,[1]中考!$B:$N,7,0)</f>
        <v>49</v>
      </c>
      <c r="CD398">
        <f>VLOOKUP($B398,[1]中考!$B:$N,11,0)</f>
        <v>38</v>
      </c>
      <c r="CE398">
        <f>VLOOKUP($B398,[1]中考!$B:$N,12,0)</f>
        <v>28</v>
      </c>
      <c r="CF398">
        <f>VLOOKUP($B398,[1]中考!$B:$N,13,0)</f>
        <v>48</v>
      </c>
    </row>
    <row r="399" spans="1:84" x14ac:dyDescent="0.2">
      <c r="A399" s="1" t="s">
        <v>1313</v>
      </c>
      <c r="B399" s="1" t="s">
        <v>1314</v>
      </c>
      <c r="C399" s="1" t="s">
        <v>1186</v>
      </c>
      <c r="D399" s="1" t="s">
        <v>853</v>
      </c>
      <c r="E399" s="1" t="s">
        <v>1315</v>
      </c>
      <c r="F399" s="1">
        <v>353</v>
      </c>
      <c r="G399" s="1">
        <v>97</v>
      </c>
      <c r="H399" s="1" t="s">
        <v>978</v>
      </c>
      <c r="I399" s="1">
        <v>71</v>
      </c>
      <c r="J399" s="1" t="s">
        <v>1188</v>
      </c>
      <c r="K399" s="1">
        <v>29</v>
      </c>
      <c r="L399" s="1" t="s">
        <v>1189</v>
      </c>
      <c r="M399" s="1">
        <v>46.5</v>
      </c>
      <c r="N399" s="1" t="s">
        <v>1190</v>
      </c>
      <c r="O399" s="1">
        <v>59</v>
      </c>
      <c r="P399" s="1" t="s">
        <v>984</v>
      </c>
      <c r="Q399" s="1">
        <v>50</v>
      </c>
      <c r="R399" s="1" t="s">
        <v>986</v>
      </c>
      <c r="S399">
        <f>VLOOKUP(B399,[1]高三上!$B:$R,6,0)</f>
        <v>93</v>
      </c>
      <c r="T399" t="str">
        <f>VLOOKUP(B399,[1]高三上!$B:$R,7,0)</f>
        <v>刘玲君</v>
      </c>
      <c r="U399">
        <f>VLOOKUP(B399,[1]高三上!$B:$R,8,0)</f>
        <v>64</v>
      </c>
      <c r="V399" t="str">
        <f>VLOOKUP(B399,[1]高三上!$B:$R,9,0)</f>
        <v>陈虎林</v>
      </c>
      <c r="W399">
        <f>VLOOKUP(B399,[1]高三上!$B:$R,10,0)</f>
        <v>34</v>
      </c>
      <c r="X399" t="str">
        <f>VLOOKUP(B399,[1]高三上!$B:$R,11,0)</f>
        <v>姚芳淑</v>
      </c>
      <c r="Y399">
        <f>VLOOKUP(B399,[1]高三上!$B:$R,12,0)</f>
        <v>55</v>
      </c>
      <c r="Z399" t="str">
        <f>VLOOKUP(B399,[1]高三上!$B:$R,13,0)</f>
        <v>沙正芳</v>
      </c>
      <c r="AA399">
        <f>VLOOKUP(B399,[1]高三上!$B:$R,14,0)</f>
        <v>24</v>
      </c>
      <c r="AB399" t="str">
        <f>VLOOKUP(B399,[1]高三上!$B:$R,15,0)</f>
        <v>沙华莺</v>
      </c>
      <c r="AC399">
        <f>VLOOKUP(B399,[1]高三上!$B:$R,16,0)</f>
        <v>34</v>
      </c>
      <c r="AD399" t="str">
        <f>VLOOKUP(B399,[1]高三上!$B:$R,17,0)</f>
        <v>骆泽群</v>
      </c>
      <c r="AE399" t="str">
        <f>VLOOKUP($B399,[1]高二下!$B:$R,6,0)</f>
        <v>84.0</v>
      </c>
      <c r="AF399" t="str">
        <f>VLOOKUP($B399,[1]高二下!$B:$R,7,0)</f>
        <v>刘玲君</v>
      </c>
      <c r="AG399" t="str">
        <f>VLOOKUP($B399,[1]高二下!$B:$R,8,0)</f>
        <v>63.0</v>
      </c>
      <c r="AH399" t="str">
        <f>VLOOKUP($B399,[1]高二下!$B:$R,9,0)</f>
        <v>陈强</v>
      </c>
      <c r="AI399" t="str">
        <f>VLOOKUP($B399,[1]高二下!$B:$R,10,0)</f>
        <v>38.0</v>
      </c>
      <c r="AJ399" t="str">
        <f>VLOOKUP($B399,[1]高二下!$B:$R,11,0)</f>
        <v xml:space="preserve"> 车梦德</v>
      </c>
      <c r="AK399" t="str">
        <f>VLOOKUP($B399,[1]高二下!$B:$R,12,0)</f>
        <v>58.0</v>
      </c>
      <c r="AL399" t="str">
        <f>VLOOKUP($B399,[1]高二下!$B:$R,13,0)</f>
        <v>沙正芳</v>
      </c>
      <c r="AM399" t="str">
        <f>VLOOKUP($B399,[1]高二下!$B:$R,14,0)</f>
        <v>48.0</v>
      </c>
      <c r="AN399" t="str">
        <f>VLOOKUP($B399,[1]高二下!$B:$R,15,0)</f>
        <v>沙华莺</v>
      </c>
      <c r="AO399" t="str">
        <f>VLOOKUP($B399,[1]高二下!$B:$R,16,0)</f>
        <v>43.0</v>
      </c>
      <c r="AP399" t="str">
        <f>VLOOKUP($B399,[1]高二下!$B:$R,17,0)</f>
        <v>骆泽群</v>
      </c>
      <c r="AQ399" t="e">
        <f>VLOOKUP($B399,[2]高二上!$B:$R,6,0)</f>
        <v>#N/A</v>
      </c>
      <c r="AR399" t="e">
        <f>VLOOKUP($B399,[2]高二上!$B:$R,7,0)</f>
        <v>#N/A</v>
      </c>
      <c r="AS399" t="e">
        <f>VLOOKUP($B399,[2]高二上!$B:$R,8,0)</f>
        <v>#N/A</v>
      </c>
      <c r="AT399" t="e">
        <f>VLOOKUP($B399,[2]高二上!$B:$R,9,0)</f>
        <v>#N/A</v>
      </c>
      <c r="AU399" t="e">
        <f>VLOOKUP($B399,[2]高二上!$B:$R,10,0)</f>
        <v>#N/A</v>
      </c>
      <c r="AV399" t="e">
        <f>VLOOKUP($B399,[2]高二上!$B:$R,11,0)</f>
        <v>#N/A</v>
      </c>
      <c r="AW399" t="e">
        <f>VLOOKUP($B399,[2]高二上!$B:$R,12,0)</f>
        <v>#N/A</v>
      </c>
      <c r="AX399" t="e">
        <f>VLOOKUP($B399,[2]高二上!$B:$R,13,0)</f>
        <v>#N/A</v>
      </c>
      <c r="AY399" t="e">
        <f>VLOOKUP($B399,[2]高二上!$B:$R,14,0)</f>
        <v>#N/A</v>
      </c>
      <c r="AZ399" t="e">
        <f>VLOOKUP($B399,[2]高二上!$B:$R,15,0)</f>
        <v>#N/A</v>
      </c>
      <c r="BA399" t="e">
        <f>VLOOKUP($B399,[2]高二上!$B:$R,16,0)</f>
        <v>#N/A</v>
      </c>
      <c r="BB399" t="e">
        <f>VLOOKUP($B399,[2]高二上!$B:$R,17,0)</f>
        <v>#N/A</v>
      </c>
      <c r="BC399">
        <f>VLOOKUP($B399,[1]高一下!$B:$R,6,0)</f>
        <v>87</v>
      </c>
      <c r="BD399" t="str">
        <f>VLOOKUP($B399,[1]高一下!$B:$R,7,0)</f>
        <v>刘玲君</v>
      </c>
      <c r="BE399">
        <f>VLOOKUP($B399,[1]高一下!$B:$R,8,0)</f>
        <v>69</v>
      </c>
      <c r="BF399" t="str">
        <f>VLOOKUP($B399,[1]高一下!$B:$R,9,0)</f>
        <v>陈强</v>
      </c>
      <c r="BG399">
        <f>VLOOKUP($B399,[1]高一下!$B:$R,10,0)</f>
        <v>23</v>
      </c>
      <c r="BH399" t="str">
        <f>VLOOKUP($B399,[1]高一下!$B:$R,11,0)</f>
        <v>车梦德</v>
      </c>
      <c r="BI399">
        <f>VLOOKUP($B399,[1]高一下!$B:$R,12,0)</f>
        <v>40</v>
      </c>
      <c r="BJ399" t="str">
        <f>VLOOKUP($B399,[1]高一下!$B:$R,13,0)</f>
        <v>李华</v>
      </c>
      <c r="BK399">
        <f>VLOOKUP($B399,[1]高一下!$B:$R,14,0)</f>
        <v>60</v>
      </c>
      <c r="BL399" t="str">
        <f>VLOOKUP($B399,[1]高一下!$B:$R,15,0)</f>
        <v>徐志兵</v>
      </c>
      <c r="BM399">
        <f>VLOOKUP($B399,[1]高一下!$B:$R,16,0)</f>
        <v>65</v>
      </c>
      <c r="BN399" t="str">
        <f>VLOOKUP($B399,[1]高一下!$B:$R,17,0)</f>
        <v>骆泽群</v>
      </c>
      <c r="BO399">
        <f>VLOOKUP($B399,[1]高一上!$B:$W,5,0)</f>
        <v>80</v>
      </c>
      <c r="BP399" t="str">
        <f>VLOOKUP($B399,[1]高一上!$B:$W,6,0)</f>
        <v>李志友</v>
      </c>
      <c r="BQ399">
        <f>VLOOKUP($B399,[1]高一上!$B:$W,7,0)</f>
        <v>38</v>
      </c>
      <c r="BR399" t="str">
        <f>VLOOKUP($B399,[1]高一上!$B:$W,8,0)</f>
        <v>马磊</v>
      </c>
      <c r="BS399">
        <f>VLOOKUP($B399,[1]高一上!$B:$W,9,0)</f>
        <v>33</v>
      </c>
      <c r="BT399" t="str">
        <f>VLOOKUP($B399,[1]高一上!$B:$W,10,0)</f>
        <v>东梅</v>
      </c>
      <c r="BU399">
        <f>VLOOKUP($B399,[1]高一上!$B:$W,17,0)</f>
        <v>34</v>
      </c>
      <c r="BV399">
        <f>VLOOKUP($B399,[1]高一上!$B:$W,18,0)</f>
        <v>0</v>
      </c>
      <c r="BW399">
        <f>VLOOKUP($B399,[1]高一上!$B:$W,19,0)</f>
        <v>28</v>
      </c>
      <c r="BX399">
        <f>VLOOKUP($B399,[1]高一上!$B:$W,20,0)</f>
        <v>0</v>
      </c>
      <c r="BY399">
        <f>VLOOKUP($B399,[1]高一上!$B:$W,21,0)</f>
        <v>28</v>
      </c>
      <c r="BZ399">
        <f>VLOOKUP($B399,[1]高一上!$B:$W,22,0)</f>
        <v>0</v>
      </c>
      <c r="CA399">
        <f>VLOOKUP($B399,[1]中考!$B:$N,5,0)</f>
        <v>106</v>
      </c>
      <c r="CB399">
        <f>VLOOKUP($B399,[1]中考!$B:$N,6,0)</f>
        <v>83</v>
      </c>
      <c r="CC399">
        <f>VLOOKUP($B399,[1]中考!$B:$N,7,0)</f>
        <v>56</v>
      </c>
      <c r="CD399">
        <f>VLOOKUP($B399,[1]中考!$B:$N,11,0)</f>
        <v>35</v>
      </c>
      <c r="CE399">
        <f>VLOOKUP($B399,[1]中考!$B:$N,12,0)</f>
        <v>28</v>
      </c>
      <c r="CF399">
        <f>VLOOKUP($B399,[1]中考!$B:$N,13,0)</f>
        <v>27</v>
      </c>
    </row>
    <row r="400" spans="1:84" x14ac:dyDescent="0.2">
      <c r="A400" s="1" t="s">
        <v>1316</v>
      </c>
      <c r="B400" s="1" t="s">
        <v>1317</v>
      </c>
      <c r="C400" s="1" t="s">
        <v>1186</v>
      </c>
      <c r="D400" s="1" t="s">
        <v>853</v>
      </c>
      <c r="E400" s="1" t="s">
        <v>1318</v>
      </c>
      <c r="F400" s="1">
        <v>438</v>
      </c>
      <c r="G400" s="1">
        <v>98</v>
      </c>
      <c r="H400" s="1" t="s">
        <v>978</v>
      </c>
      <c r="I400" s="1">
        <v>86</v>
      </c>
      <c r="J400" s="1" t="s">
        <v>1188</v>
      </c>
      <c r="K400" s="1">
        <v>92</v>
      </c>
      <c r="L400" s="1" t="s">
        <v>1189</v>
      </c>
      <c r="M400" s="1">
        <v>61</v>
      </c>
      <c r="N400" s="1" t="s">
        <v>1190</v>
      </c>
      <c r="O400" s="1">
        <v>57</v>
      </c>
      <c r="P400" s="1" t="s">
        <v>984</v>
      </c>
      <c r="Q400" s="1">
        <v>44</v>
      </c>
      <c r="R400" s="1" t="s">
        <v>986</v>
      </c>
      <c r="S400">
        <f>VLOOKUP(B400,[1]高三上!$B:$R,6,0)</f>
        <v>95</v>
      </c>
      <c r="T400" t="str">
        <f>VLOOKUP(B400,[1]高三上!$B:$R,7,0)</f>
        <v>刘玲君</v>
      </c>
      <c r="U400">
        <f>VLOOKUP(B400,[1]高三上!$B:$R,8,0)</f>
        <v>63</v>
      </c>
      <c r="V400" t="str">
        <f>VLOOKUP(B400,[1]高三上!$B:$R,9,0)</f>
        <v>陈虎林</v>
      </c>
      <c r="W400">
        <f>VLOOKUP(B400,[1]高三上!$B:$R,10,0)</f>
        <v>68</v>
      </c>
      <c r="X400" t="str">
        <f>VLOOKUP(B400,[1]高三上!$B:$R,11,0)</f>
        <v>姚芳淑</v>
      </c>
      <c r="Y400">
        <f>VLOOKUP(B400,[1]高三上!$B:$R,12,0)</f>
        <v>50</v>
      </c>
      <c r="Z400" t="str">
        <f>VLOOKUP(B400,[1]高三上!$B:$R,13,0)</f>
        <v>沙正芳</v>
      </c>
      <c r="AA400">
        <f>VLOOKUP(B400,[1]高三上!$B:$R,14,0)</f>
        <v>36</v>
      </c>
      <c r="AB400" t="str">
        <f>VLOOKUP(B400,[1]高三上!$B:$R,15,0)</f>
        <v>沙华莺</v>
      </c>
      <c r="AC400">
        <f>VLOOKUP(B400,[1]高三上!$B:$R,16,0)</f>
        <v>53</v>
      </c>
      <c r="AD400" t="str">
        <f>VLOOKUP(B400,[1]高三上!$B:$R,17,0)</f>
        <v>骆泽群</v>
      </c>
      <c r="AE400" t="str">
        <f>VLOOKUP($B400,[1]高二下!$B:$R,6,0)</f>
        <v>76.0</v>
      </c>
      <c r="AF400" t="str">
        <f>VLOOKUP($B400,[1]高二下!$B:$R,7,0)</f>
        <v>刘玲君</v>
      </c>
      <c r="AG400" t="str">
        <f>VLOOKUP($B400,[1]高二下!$B:$R,8,0)</f>
        <v>65.0</v>
      </c>
      <c r="AH400" t="str">
        <f>VLOOKUP($B400,[1]高二下!$B:$R,9,0)</f>
        <v>陈强</v>
      </c>
      <c r="AI400" t="str">
        <f>VLOOKUP($B400,[1]高二下!$B:$R,10,0)</f>
        <v>80.0</v>
      </c>
      <c r="AJ400" t="str">
        <f>VLOOKUP($B400,[1]高二下!$B:$R,11,0)</f>
        <v xml:space="preserve"> 车梦德</v>
      </c>
      <c r="AK400" t="str">
        <f>VLOOKUP($B400,[1]高二下!$B:$R,12,0)</f>
        <v>64.0</v>
      </c>
      <c r="AL400" t="str">
        <f>VLOOKUP($B400,[1]高二下!$B:$R,13,0)</f>
        <v>沙正芳</v>
      </c>
      <c r="AM400" t="str">
        <f>VLOOKUP($B400,[1]高二下!$B:$R,14,0)</f>
        <v>59.0</v>
      </c>
      <c r="AN400" t="str">
        <f>VLOOKUP($B400,[1]高二下!$B:$R,15,0)</f>
        <v>沙华莺</v>
      </c>
      <c r="AO400" t="str">
        <f>VLOOKUP($B400,[1]高二下!$B:$R,16,0)</f>
        <v>52.0</v>
      </c>
      <c r="AP400" t="str">
        <f>VLOOKUP($B400,[1]高二下!$B:$R,17,0)</f>
        <v>骆泽群</v>
      </c>
      <c r="AQ400" t="e">
        <f>VLOOKUP($B400,[2]高二上!$B:$R,6,0)</f>
        <v>#N/A</v>
      </c>
      <c r="AR400" t="e">
        <f>VLOOKUP($B400,[2]高二上!$B:$R,7,0)</f>
        <v>#N/A</v>
      </c>
      <c r="AS400" t="e">
        <f>VLOOKUP($B400,[2]高二上!$B:$R,8,0)</f>
        <v>#N/A</v>
      </c>
      <c r="AT400" t="e">
        <f>VLOOKUP($B400,[2]高二上!$B:$R,9,0)</f>
        <v>#N/A</v>
      </c>
      <c r="AU400" t="e">
        <f>VLOOKUP($B400,[2]高二上!$B:$R,10,0)</f>
        <v>#N/A</v>
      </c>
      <c r="AV400" t="e">
        <f>VLOOKUP($B400,[2]高二上!$B:$R,11,0)</f>
        <v>#N/A</v>
      </c>
      <c r="AW400" t="e">
        <f>VLOOKUP($B400,[2]高二上!$B:$R,12,0)</f>
        <v>#N/A</v>
      </c>
      <c r="AX400" t="e">
        <f>VLOOKUP($B400,[2]高二上!$B:$R,13,0)</f>
        <v>#N/A</v>
      </c>
      <c r="AY400" t="e">
        <f>VLOOKUP($B400,[2]高二上!$B:$R,14,0)</f>
        <v>#N/A</v>
      </c>
      <c r="AZ400" t="e">
        <f>VLOOKUP($B400,[2]高二上!$B:$R,15,0)</f>
        <v>#N/A</v>
      </c>
      <c r="BA400" t="e">
        <f>VLOOKUP($B400,[2]高二上!$B:$R,16,0)</f>
        <v>#N/A</v>
      </c>
      <c r="BB400" t="e">
        <f>VLOOKUP($B400,[2]高二上!$B:$R,17,0)</f>
        <v>#N/A</v>
      </c>
      <c r="BC400">
        <f>VLOOKUP($B400,[1]高一下!$B:$R,6,0)</f>
        <v>79</v>
      </c>
      <c r="BD400" t="str">
        <f>VLOOKUP($B400,[1]高一下!$B:$R,7,0)</f>
        <v>刘玲君</v>
      </c>
      <c r="BE400">
        <f>VLOOKUP($B400,[1]高一下!$B:$R,8,0)</f>
        <v>90</v>
      </c>
      <c r="BF400" t="str">
        <f>VLOOKUP($B400,[1]高一下!$B:$R,9,0)</f>
        <v>陈强</v>
      </c>
      <c r="BG400">
        <f>VLOOKUP($B400,[1]高一下!$B:$R,10,0)</f>
        <v>63</v>
      </c>
      <c r="BH400" t="str">
        <f>VLOOKUP($B400,[1]高一下!$B:$R,11,0)</f>
        <v>车梦德</v>
      </c>
      <c r="BI400">
        <f>VLOOKUP($B400,[1]高一下!$B:$R,12,0)</f>
        <v>55</v>
      </c>
      <c r="BJ400" t="str">
        <f>VLOOKUP($B400,[1]高一下!$B:$R,13,0)</f>
        <v>李华</v>
      </c>
      <c r="BK400">
        <f>VLOOKUP($B400,[1]高一下!$B:$R,14,0)</f>
        <v>46</v>
      </c>
      <c r="BL400" t="str">
        <f>VLOOKUP($B400,[1]高一下!$B:$R,15,0)</f>
        <v>徐志兵</v>
      </c>
      <c r="BM400">
        <f>VLOOKUP($B400,[1]高一下!$B:$R,16,0)</f>
        <v>69</v>
      </c>
      <c r="BN400" t="str">
        <f>VLOOKUP($B400,[1]高一下!$B:$R,17,0)</f>
        <v>骆泽群</v>
      </c>
      <c r="BO400">
        <f>VLOOKUP($B400,[1]高一上!$B:$W,5,0)</f>
        <v>68.5</v>
      </c>
      <c r="BP400" t="str">
        <f>VLOOKUP($B400,[1]高一上!$B:$W,6,0)</f>
        <v>刘玲君</v>
      </c>
      <c r="BQ400">
        <f>VLOOKUP($B400,[1]高一上!$B:$W,7,0)</f>
        <v>54</v>
      </c>
      <c r="BR400" t="str">
        <f>VLOOKUP($B400,[1]高一上!$B:$W,8,0)</f>
        <v>陈强</v>
      </c>
      <c r="BS400">
        <f>VLOOKUP($B400,[1]高一上!$B:$W,9,0)</f>
        <v>59</v>
      </c>
      <c r="BT400" t="str">
        <f>VLOOKUP($B400,[1]高一上!$B:$W,10,0)</f>
        <v>尹英娇</v>
      </c>
      <c r="BU400">
        <f>VLOOKUP($B400,[1]高一上!$B:$W,17,0)</f>
        <v>62</v>
      </c>
      <c r="BV400" t="str">
        <f>VLOOKUP($B400,[1]高一上!$B:$W,18,0)</f>
        <v>李华</v>
      </c>
      <c r="BW400">
        <f>VLOOKUP($B400,[1]高一上!$B:$W,19,0)</f>
        <v>29</v>
      </c>
      <c r="BX400" t="str">
        <f>VLOOKUP($B400,[1]高一上!$B:$W,20,0)</f>
        <v>沙华莺</v>
      </c>
      <c r="BY400">
        <f>VLOOKUP($B400,[1]高一上!$B:$W,21,0)</f>
        <v>29</v>
      </c>
      <c r="BZ400" t="str">
        <f>VLOOKUP($B400,[1]高一上!$B:$W,22,0)</f>
        <v>骆泽群</v>
      </c>
      <c r="CA400">
        <f>VLOOKUP($B400,[1]中考!$B:$N,5,0)</f>
        <v>91</v>
      </c>
      <c r="CB400">
        <f>VLOOKUP($B400,[1]中考!$B:$N,6,0)</f>
        <v>88</v>
      </c>
      <c r="CC400">
        <f>VLOOKUP($B400,[1]中考!$B:$N,7,0)</f>
        <v>112</v>
      </c>
      <c r="CD400">
        <f>VLOOKUP($B400,[1]中考!$B:$N,11,0)</f>
        <v>37</v>
      </c>
      <c r="CE400">
        <f>VLOOKUP($B400,[1]中考!$B:$N,12,0)</f>
        <v>43</v>
      </c>
      <c r="CF400">
        <f>VLOOKUP($B400,[1]中考!$B:$N,13,0)</f>
        <v>42</v>
      </c>
    </row>
    <row r="401" spans="1:84" x14ac:dyDescent="0.2">
      <c r="A401" s="1" t="s">
        <v>1319</v>
      </c>
      <c r="B401" s="1" t="s">
        <v>1320</v>
      </c>
      <c r="C401" s="1" t="s">
        <v>1186</v>
      </c>
      <c r="D401" s="1" t="s">
        <v>853</v>
      </c>
      <c r="E401" s="1" t="s">
        <v>360</v>
      </c>
      <c r="F401" s="1">
        <v>368</v>
      </c>
      <c r="G401" s="1">
        <v>88</v>
      </c>
      <c r="H401" s="1" t="s">
        <v>978</v>
      </c>
      <c r="I401" s="1">
        <v>61</v>
      </c>
      <c r="J401" s="1" t="s">
        <v>1188</v>
      </c>
      <c r="K401" s="1">
        <v>58</v>
      </c>
      <c r="L401" s="1" t="s">
        <v>1189</v>
      </c>
      <c r="M401" s="1">
        <v>62</v>
      </c>
      <c r="N401" s="1" t="s">
        <v>1190</v>
      </c>
      <c r="O401" s="1">
        <v>49</v>
      </c>
      <c r="P401" s="1" t="s">
        <v>984</v>
      </c>
      <c r="Q401" s="1">
        <v>50</v>
      </c>
      <c r="R401" s="1" t="s">
        <v>986</v>
      </c>
      <c r="S401">
        <f>VLOOKUP(B401,[1]高三上!$B:$R,6,0)</f>
        <v>96</v>
      </c>
      <c r="T401" t="str">
        <f>VLOOKUP(B401,[1]高三上!$B:$R,7,0)</f>
        <v>刘玲君</v>
      </c>
      <c r="U401">
        <f>VLOOKUP(B401,[1]高三上!$B:$R,8,0)</f>
        <v>61</v>
      </c>
      <c r="V401" t="str">
        <f>VLOOKUP(B401,[1]高三上!$B:$R,9,0)</f>
        <v>陈虎林</v>
      </c>
      <c r="W401">
        <f>VLOOKUP(B401,[1]高三上!$B:$R,10,0)</f>
        <v>47.5</v>
      </c>
      <c r="X401" t="str">
        <f>VLOOKUP(B401,[1]高三上!$B:$R,11,0)</f>
        <v>姚芳淑</v>
      </c>
      <c r="Y401">
        <f>VLOOKUP(B401,[1]高三上!$B:$R,12,0)</f>
        <v>48.5</v>
      </c>
      <c r="Z401" t="str">
        <f>VLOOKUP(B401,[1]高三上!$B:$R,13,0)</f>
        <v>沙正芳</v>
      </c>
      <c r="AA401">
        <f>VLOOKUP(B401,[1]高三上!$B:$R,14,0)</f>
        <v>37</v>
      </c>
      <c r="AB401" t="str">
        <f>VLOOKUP(B401,[1]高三上!$B:$R,15,0)</f>
        <v>沙华莺</v>
      </c>
      <c r="AC401">
        <f>VLOOKUP(B401,[1]高三上!$B:$R,16,0)</f>
        <v>35</v>
      </c>
      <c r="AD401" t="str">
        <f>VLOOKUP(B401,[1]高三上!$B:$R,17,0)</f>
        <v>骆泽群</v>
      </c>
      <c r="AE401" t="str">
        <f>VLOOKUP($B401,[1]高二下!$B:$R,6,0)</f>
        <v>78.0</v>
      </c>
      <c r="AF401" t="str">
        <f>VLOOKUP($B401,[1]高二下!$B:$R,7,0)</f>
        <v>刘玲君</v>
      </c>
      <c r="AG401" t="str">
        <f>VLOOKUP($B401,[1]高二下!$B:$R,8,0)</f>
        <v>42.0</v>
      </c>
      <c r="AH401" t="str">
        <f>VLOOKUP($B401,[1]高二下!$B:$R,9,0)</f>
        <v>陈强</v>
      </c>
      <c r="AI401" t="str">
        <f>VLOOKUP($B401,[1]高二下!$B:$R,10,0)</f>
        <v>26.5</v>
      </c>
      <c r="AJ401" t="str">
        <f>VLOOKUP($B401,[1]高二下!$B:$R,11,0)</f>
        <v xml:space="preserve"> 车梦德</v>
      </c>
      <c r="AK401" t="str">
        <f>VLOOKUP($B401,[1]高二下!$B:$R,12,0)</f>
        <v>47.0</v>
      </c>
      <c r="AL401" t="str">
        <f>VLOOKUP($B401,[1]高二下!$B:$R,13,0)</f>
        <v>沙正芳</v>
      </c>
      <c r="AM401" t="str">
        <f>VLOOKUP($B401,[1]高二下!$B:$R,14,0)</f>
        <v>55.0</v>
      </c>
      <c r="AN401" t="str">
        <f>VLOOKUP($B401,[1]高二下!$B:$R,15,0)</f>
        <v>沙华莺</v>
      </c>
      <c r="AO401" t="str">
        <f>VLOOKUP($B401,[1]高二下!$B:$R,16,0)</f>
        <v>33.0</v>
      </c>
      <c r="AP401" t="str">
        <f>VLOOKUP($B401,[1]高二下!$B:$R,17,0)</f>
        <v>骆泽群</v>
      </c>
      <c r="AQ401" t="e">
        <f>VLOOKUP($B401,[2]高二上!$B:$R,6,0)</f>
        <v>#N/A</v>
      </c>
      <c r="AR401" t="e">
        <f>VLOOKUP($B401,[2]高二上!$B:$R,7,0)</f>
        <v>#N/A</v>
      </c>
      <c r="AS401" t="e">
        <f>VLOOKUP($B401,[2]高二上!$B:$R,8,0)</f>
        <v>#N/A</v>
      </c>
      <c r="AT401" t="e">
        <f>VLOOKUP($B401,[2]高二上!$B:$R,9,0)</f>
        <v>#N/A</v>
      </c>
      <c r="AU401" t="e">
        <f>VLOOKUP($B401,[2]高二上!$B:$R,10,0)</f>
        <v>#N/A</v>
      </c>
      <c r="AV401" t="e">
        <f>VLOOKUP($B401,[2]高二上!$B:$R,11,0)</f>
        <v>#N/A</v>
      </c>
      <c r="AW401" t="e">
        <f>VLOOKUP($B401,[2]高二上!$B:$R,12,0)</f>
        <v>#N/A</v>
      </c>
      <c r="AX401" t="e">
        <f>VLOOKUP($B401,[2]高二上!$B:$R,13,0)</f>
        <v>#N/A</v>
      </c>
      <c r="AY401" t="e">
        <f>VLOOKUP($B401,[2]高二上!$B:$R,14,0)</f>
        <v>#N/A</v>
      </c>
      <c r="AZ401" t="e">
        <f>VLOOKUP($B401,[2]高二上!$B:$R,15,0)</f>
        <v>#N/A</v>
      </c>
      <c r="BA401" t="e">
        <f>VLOOKUP($B401,[2]高二上!$B:$R,16,0)</f>
        <v>#N/A</v>
      </c>
      <c r="BB401" t="e">
        <f>VLOOKUP($B401,[2]高二上!$B:$R,17,0)</f>
        <v>#N/A</v>
      </c>
      <c r="BC401">
        <f>VLOOKUP($B401,[1]高一下!$B:$R,6,0)</f>
        <v>82</v>
      </c>
      <c r="BD401" t="str">
        <f>VLOOKUP($B401,[1]高一下!$B:$R,7,0)</f>
        <v>刘玲君</v>
      </c>
      <c r="BE401">
        <f>VLOOKUP($B401,[1]高一下!$B:$R,8,0)</f>
        <v>65</v>
      </c>
      <c r="BF401" t="str">
        <f>VLOOKUP($B401,[1]高一下!$B:$R,9,0)</f>
        <v>陈强</v>
      </c>
      <c r="BG401">
        <f>VLOOKUP($B401,[1]高一下!$B:$R,10,0)</f>
        <v>34</v>
      </c>
      <c r="BH401" t="str">
        <f>VLOOKUP($B401,[1]高一下!$B:$R,11,0)</f>
        <v>车梦德</v>
      </c>
      <c r="BI401">
        <f>VLOOKUP($B401,[1]高一下!$B:$R,12,0)</f>
        <v>35</v>
      </c>
      <c r="BJ401" t="str">
        <f>VLOOKUP($B401,[1]高一下!$B:$R,13,0)</f>
        <v>李华</v>
      </c>
      <c r="BK401">
        <f>VLOOKUP($B401,[1]高一下!$B:$R,14,0)</f>
        <v>53</v>
      </c>
      <c r="BL401" t="str">
        <f>VLOOKUP($B401,[1]高一下!$B:$R,15,0)</f>
        <v>徐志兵</v>
      </c>
      <c r="BM401">
        <f>VLOOKUP($B401,[1]高一下!$B:$R,16,0)</f>
        <v>56</v>
      </c>
      <c r="BN401" t="str">
        <f>VLOOKUP($B401,[1]高一下!$B:$R,17,0)</f>
        <v>骆泽群</v>
      </c>
      <c r="BO401">
        <f>VLOOKUP($B401,[1]高一上!$B:$W,5,0)</f>
        <v>78.5</v>
      </c>
      <c r="BP401" t="str">
        <f>VLOOKUP($B401,[1]高一上!$B:$W,6,0)</f>
        <v>李志友</v>
      </c>
      <c r="BQ401">
        <f>VLOOKUP($B401,[1]高一上!$B:$W,7,0)</f>
        <v>58</v>
      </c>
      <c r="BR401" t="str">
        <f>VLOOKUP($B401,[1]高一上!$B:$W,8,0)</f>
        <v>马磊</v>
      </c>
      <c r="BS401">
        <f>VLOOKUP($B401,[1]高一上!$B:$W,9,0)</f>
        <v>33</v>
      </c>
      <c r="BT401" t="str">
        <f>VLOOKUP($B401,[1]高一上!$B:$W,10,0)</f>
        <v>东梅</v>
      </c>
      <c r="BU401">
        <f>VLOOKUP($B401,[1]高一上!$B:$W,17,0)</f>
        <v>44</v>
      </c>
      <c r="BV401">
        <f>VLOOKUP($B401,[1]高一上!$B:$W,18,0)</f>
        <v>0</v>
      </c>
      <c r="BW401">
        <f>VLOOKUP($B401,[1]高一上!$B:$W,19,0)</f>
        <v>26</v>
      </c>
      <c r="BX401">
        <f>VLOOKUP($B401,[1]高一上!$B:$W,20,0)</f>
        <v>0</v>
      </c>
      <c r="BY401">
        <f>VLOOKUP($B401,[1]高一上!$B:$W,21,0)</f>
        <v>26</v>
      </c>
      <c r="BZ401">
        <f>VLOOKUP($B401,[1]高一上!$B:$W,22,0)</f>
        <v>0</v>
      </c>
      <c r="CA401">
        <f>VLOOKUP($B401,[1]中考!$B:$N,5,0)</f>
        <v>91</v>
      </c>
      <c r="CB401">
        <f>VLOOKUP($B401,[1]中考!$B:$N,6,0)</f>
        <v>89</v>
      </c>
      <c r="CC401">
        <f>VLOOKUP($B401,[1]中考!$B:$N,7,0)</f>
        <v>52</v>
      </c>
      <c r="CD401">
        <f>VLOOKUP($B401,[1]中考!$B:$N,11,0)</f>
        <v>30</v>
      </c>
      <c r="CE401">
        <f>VLOOKUP($B401,[1]中考!$B:$N,12,0)</f>
        <v>29</v>
      </c>
      <c r="CF401">
        <f>VLOOKUP($B401,[1]中考!$B:$N,13,0)</f>
        <v>29</v>
      </c>
    </row>
    <row r="402" spans="1:84" x14ac:dyDescent="0.2">
      <c r="A402" s="1" t="s">
        <v>1321</v>
      </c>
      <c r="B402" s="1" t="s">
        <v>1322</v>
      </c>
      <c r="C402" s="1" t="s">
        <v>1186</v>
      </c>
      <c r="D402" s="1" t="s">
        <v>853</v>
      </c>
      <c r="E402" s="1" t="s">
        <v>1323</v>
      </c>
      <c r="F402" s="1">
        <v>385</v>
      </c>
      <c r="G402" s="1">
        <v>95</v>
      </c>
      <c r="H402" s="1" t="s">
        <v>978</v>
      </c>
      <c r="I402" s="1">
        <v>102</v>
      </c>
      <c r="J402" s="1" t="s">
        <v>1188</v>
      </c>
      <c r="K402" s="1">
        <v>44</v>
      </c>
      <c r="L402" s="1" t="s">
        <v>1189</v>
      </c>
      <c r="M402" s="1">
        <v>48.5</v>
      </c>
      <c r="N402" s="1" t="s">
        <v>1190</v>
      </c>
      <c r="O402" s="1">
        <v>54</v>
      </c>
      <c r="P402" s="1" t="s">
        <v>984</v>
      </c>
      <c r="Q402" s="1">
        <v>41</v>
      </c>
      <c r="R402" s="1" t="s">
        <v>986</v>
      </c>
      <c r="S402">
        <f>VLOOKUP(B402,[1]高三上!$B:$R,6,0)</f>
        <v>87</v>
      </c>
      <c r="T402" t="str">
        <f>VLOOKUP(B402,[1]高三上!$B:$R,7,0)</f>
        <v>刘玲君</v>
      </c>
      <c r="U402">
        <f>VLOOKUP(B402,[1]高三上!$B:$R,8,0)</f>
        <v>73</v>
      </c>
      <c r="V402" t="str">
        <f>VLOOKUP(B402,[1]高三上!$B:$R,9,0)</f>
        <v>陈虎林</v>
      </c>
      <c r="W402">
        <f>VLOOKUP(B402,[1]高三上!$B:$R,10,0)</f>
        <v>49.5</v>
      </c>
      <c r="X402" t="str">
        <f>VLOOKUP(B402,[1]高三上!$B:$R,11,0)</f>
        <v>姚芳淑</v>
      </c>
      <c r="Y402">
        <f>VLOOKUP(B402,[1]高三上!$B:$R,12,0)</f>
        <v>62</v>
      </c>
      <c r="Z402" t="str">
        <f>VLOOKUP(B402,[1]高三上!$B:$R,13,0)</f>
        <v>沙正芳</v>
      </c>
      <c r="AA402">
        <f>VLOOKUP(B402,[1]高三上!$B:$R,14,0)</f>
        <v>45.5</v>
      </c>
      <c r="AB402" t="str">
        <f>VLOOKUP(B402,[1]高三上!$B:$R,15,0)</f>
        <v>沙华莺</v>
      </c>
      <c r="AC402">
        <f>VLOOKUP(B402,[1]高三上!$B:$R,16,0)</f>
        <v>43</v>
      </c>
      <c r="AD402" t="str">
        <f>VLOOKUP(B402,[1]高三上!$B:$R,17,0)</f>
        <v>骆泽群</v>
      </c>
      <c r="AE402" t="str">
        <f>VLOOKUP($B402,[1]高二下!$B:$R,6,0)</f>
        <v>82.0</v>
      </c>
      <c r="AF402" t="str">
        <f>VLOOKUP($B402,[1]高二下!$B:$R,7,0)</f>
        <v>刘玲君</v>
      </c>
      <c r="AG402" t="str">
        <f>VLOOKUP($B402,[1]高二下!$B:$R,8,0)</f>
        <v>90.0</v>
      </c>
      <c r="AH402" t="str">
        <f>VLOOKUP($B402,[1]高二下!$B:$R,9,0)</f>
        <v>陈强</v>
      </c>
      <c r="AI402" t="str">
        <f>VLOOKUP($B402,[1]高二下!$B:$R,10,0)</f>
        <v>59.0</v>
      </c>
      <c r="AJ402" t="str">
        <f>VLOOKUP($B402,[1]高二下!$B:$R,11,0)</f>
        <v xml:space="preserve"> 车梦德</v>
      </c>
      <c r="AK402" t="str">
        <f>VLOOKUP($B402,[1]高二下!$B:$R,12,0)</f>
        <v>70.0</v>
      </c>
      <c r="AL402" t="str">
        <f>VLOOKUP($B402,[1]高二下!$B:$R,13,0)</f>
        <v>沙正芳</v>
      </c>
      <c r="AM402" t="str">
        <f>VLOOKUP($B402,[1]高二下!$B:$R,14,0)</f>
        <v>39.0</v>
      </c>
      <c r="AN402" t="str">
        <f>VLOOKUP($B402,[1]高二下!$B:$R,15,0)</f>
        <v>沙华莺</v>
      </c>
      <c r="AO402" t="str">
        <f>VLOOKUP($B402,[1]高二下!$B:$R,16,0)</f>
        <v>51.0</v>
      </c>
      <c r="AP402" t="str">
        <f>VLOOKUP($B402,[1]高二下!$B:$R,17,0)</f>
        <v>骆泽群</v>
      </c>
      <c r="AQ402" t="e">
        <f>VLOOKUP($B402,[2]高二上!$B:$R,6,0)</f>
        <v>#N/A</v>
      </c>
      <c r="AR402" t="e">
        <f>VLOOKUP($B402,[2]高二上!$B:$R,7,0)</f>
        <v>#N/A</v>
      </c>
      <c r="AS402" t="e">
        <f>VLOOKUP($B402,[2]高二上!$B:$R,8,0)</f>
        <v>#N/A</v>
      </c>
      <c r="AT402" t="e">
        <f>VLOOKUP($B402,[2]高二上!$B:$R,9,0)</f>
        <v>#N/A</v>
      </c>
      <c r="AU402" t="e">
        <f>VLOOKUP($B402,[2]高二上!$B:$R,10,0)</f>
        <v>#N/A</v>
      </c>
      <c r="AV402" t="e">
        <f>VLOOKUP($B402,[2]高二上!$B:$R,11,0)</f>
        <v>#N/A</v>
      </c>
      <c r="AW402" t="e">
        <f>VLOOKUP($B402,[2]高二上!$B:$R,12,0)</f>
        <v>#N/A</v>
      </c>
      <c r="AX402" t="e">
        <f>VLOOKUP($B402,[2]高二上!$B:$R,13,0)</f>
        <v>#N/A</v>
      </c>
      <c r="AY402" t="e">
        <f>VLOOKUP($B402,[2]高二上!$B:$R,14,0)</f>
        <v>#N/A</v>
      </c>
      <c r="AZ402" t="e">
        <f>VLOOKUP($B402,[2]高二上!$B:$R,15,0)</f>
        <v>#N/A</v>
      </c>
      <c r="BA402" t="e">
        <f>VLOOKUP($B402,[2]高二上!$B:$R,16,0)</f>
        <v>#N/A</v>
      </c>
      <c r="BB402" t="e">
        <f>VLOOKUP($B402,[2]高二上!$B:$R,17,0)</f>
        <v>#N/A</v>
      </c>
      <c r="BC402">
        <f>VLOOKUP($B402,[1]高一下!$B:$R,6,0)</f>
        <v>83</v>
      </c>
      <c r="BD402" t="str">
        <f>VLOOKUP($B402,[1]高一下!$B:$R,7,0)</f>
        <v>刘玲君</v>
      </c>
      <c r="BE402">
        <f>VLOOKUP($B402,[1]高一下!$B:$R,8,0)</f>
        <v>79</v>
      </c>
      <c r="BF402" t="str">
        <f>VLOOKUP($B402,[1]高一下!$B:$R,9,0)</f>
        <v>陈强</v>
      </c>
      <c r="BG402">
        <f>VLOOKUP($B402,[1]高一下!$B:$R,10,0)</f>
        <v>40</v>
      </c>
      <c r="BH402" t="str">
        <f>VLOOKUP($B402,[1]高一下!$B:$R,11,0)</f>
        <v>车梦德</v>
      </c>
      <c r="BI402">
        <f>VLOOKUP($B402,[1]高一下!$B:$R,12,0)</f>
        <v>51</v>
      </c>
      <c r="BJ402" t="str">
        <f>VLOOKUP($B402,[1]高一下!$B:$R,13,0)</f>
        <v>李华</v>
      </c>
      <c r="BK402">
        <f>VLOOKUP($B402,[1]高一下!$B:$R,14,0)</f>
        <v>47</v>
      </c>
      <c r="BL402" t="str">
        <f>VLOOKUP($B402,[1]高一下!$B:$R,15,0)</f>
        <v>徐志兵</v>
      </c>
      <c r="BM402">
        <f>VLOOKUP($B402,[1]高一下!$B:$R,16,0)</f>
        <v>65</v>
      </c>
      <c r="BN402" t="str">
        <f>VLOOKUP($B402,[1]高一下!$B:$R,17,0)</f>
        <v>骆泽群</v>
      </c>
      <c r="BO402">
        <f>VLOOKUP($B402,[1]高一上!$B:$W,5,0)</f>
        <v>63</v>
      </c>
      <c r="BP402" t="str">
        <f>VLOOKUP($B402,[1]高一上!$B:$W,6,0)</f>
        <v>刘玲君</v>
      </c>
      <c r="BQ402">
        <f>VLOOKUP($B402,[1]高一上!$B:$W,7,0)</f>
        <v>64</v>
      </c>
      <c r="BR402" t="str">
        <f>VLOOKUP($B402,[1]高一上!$B:$W,8,0)</f>
        <v>陈强</v>
      </c>
      <c r="BS402">
        <f>VLOOKUP($B402,[1]高一上!$B:$W,9,0)</f>
        <v>45</v>
      </c>
      <c r="BT402" t="str">
        <f>VLOOKUP($B402,[1]高一上!$B:$W,10,0)</f>
        <v>车梦德</v>
      </c>
      <c r="BU402">
        <f>VLOOKUP($B402,[1]高一上!$B:$W,17,0)</f>
        <v>38</v>
      </c>
      <c r="BV402" t="str">
        <f>VLOOKUP($B402,[1]高一上!$B:$W,18,0)</f>
        <v>沙正芳</v>
      </c>
      <c r="BW402">
        <f>VLOOKUP($B402,[1]高一上!$B:$W,19,0)</f>
        <v>38</v>
      </c>
      <c r="BX402" t="str">
        <f>VLOOKUP($B402,[1]高一上!$B:$W,20,0)</f>
        <v>徐志兵</v>
      </c>
      <c r="BY402">
        <f>VLOOKUP($B402,[1]高一上!$B:$W,21,0)</f>
        <v>38</v>
      </c>
      <c r="BZ402" t="str">
        <f>VLOOKUP($B402,[1]高一上!$B:$W,22,0)</f>
        <v>骆泽群</v>
      </c>
      <c r="CA402">
        <f>VLOOKUP($B402,[1]中考!$B:$N,5,0)</f>
        <v>98</v>
      </c>
      <c r="CB402">
        <f>VLOOKUP($B402,[1]中考!$B:$N,6,0)</f>
        <v>97</v>
      </c>
      <c r="CC402">
        <f>VLOOKUP($B402,[1]中考!$B:$N,7,0)</f>
        <v>77</v>
      </c>
      <c r="CD402">
        <f>VLOOKUP($B402,[1]中考!$B:$N,11,0)</f>
        <v>25</v>
      </c>
      <c r="CE402">
        <f>VLOOKUP($B402,[1]中考!$B:$N,12,0)</f>
        <v>30</v>
      </c>
      <c r="CF402">
        <f>VLOOKUP($B402,[1]中考!$B:$N,13,0)</f>
        <v>39</v>
      </c>
    </row>
    <row r="403" spans="1:84" x14ac:dyDescent="0.2">
      <c r="A403" s="1" t="s">
        <v>1324</v>
      </c>
      <c r="B403" s="1" t="s">
        <v>1325</v>
      </c>
      <c r="C403" s="1" t="s">
        <v>1186</v>
      </c>
      <c r="D403" s="1" t="s">
        <v>853</v>
      </c>
      <c r="E403" s="1" t="s">
        <v>1326</v>
      </c>
      <c r="F403" s="1">
        <v>358</v>
      </c>
      <c r="G403" s="1">
        <v>103</v>
      </c>
      <c r="H403" s="1" t="s">
        <v>978</v>
      </c>
      <c r="I403" s="1">
        <v>66</v>
      </c>
      <c r="J403" s="1" t="s">
        <v>1188</v>
      </c>
      <c r="K403" s="1">
        <v>47</v>
      </c>
      <c r="L403" s="1" t="s">
        <v>1189</v>
      </c>
      <c r="M403" s="1">
        <v>45.5</v>
      </c>
      <c r="N403" s="1" t="s">
        <v>1190</v>
      </c>
      <c r="O403" s="1">
        <v>54.5</v>
      </c>
      <c r="P403" s="1" t="s">
        <v>984</v>
      </c>
      <c r="Q403" s="1">
        <v>39</v>
      </c>
      <c r="R403" s="1" t="s">
        <v>986</v>
      </c>
      <c r="S403">
        <f>VLOOKUP(B403,[1]高三上!$B:$R,6,0)</f>
        <v>95</v>
      </c>
      <c r="T403" t="str">
        <f>VLOOKUP(B403,[1]高三上!$B:$R,7,0)</f>
        <v>刘玲君</v>
      </c>
      <c r="U403">
        <f>VLOOKUP(B403,[1]高三上!$B:$R,8,0)</f>
        <v>87</v>
      </c>
      <c r="V403" t="str">
        <f>VLOOKUP(B403,[1]高三上!$B:$R,9,0)</f>
        <v>陈虎林</v>
      </c>
      <c r="W403">
        <f>VLOOKUP(B403,[1]高三上!$B:$R,10,0)</f>
        <v>46.5</v>
      </c>
      <c r="X403" t="str">
        <f>VLOOKUP(B403,[1]高三上!$B:$R,11,0)</f>
        <v>姚芳淑</v>
      </c>
      <c r="Y403">
        <f>VLOOKUP(B403,[1]高三上!$B:$R,12,0)</f>
        <v>52</v>
      </c>
      <c r="Z403" t="str">
        <f>VLOOKUP(B403,[1]高三上!$B:$R,13,0)</f>
        <v>沙正芳</v>
      </c>
      <c r="AA403">
        <f>VLOOKUP(B403,[1]高三上!$B:$R,14,0)</f>
        <v>44</v>
      </c>
      <c r="AB403" t="str">
        <f>VLOOKUP(B403,[1]高三上!$B:$R,15,0)</f>
        <v>沙华莺</v>
      </c>
      <c r="AC403">
        <f>VLOOKUP(B403,[1]高三上!$B:$R,16,0)</f>
        <v>38</v>
      </c>
      <c r="AD403" t="str">
        <f>VLOOKUP(B403,[1]高三上!$B:$R,17,0)</f>
        <v>骆泽群</v>
      </c>
      <c r="AE403" t="str">
        <f>VLOOKUP($B403,[1]高二下!$B:$R,6,0)</f>
        <v>77.0</v>
      </c>
      <c r="AF403" t="str">
        <f>VLOOKUP($B403,[1]高二下!$B:$R,7,0)</f>
        <v>刘玲君</v>
      </c>
      <c r="AG403" t="str">
        <f>VLOOKUP($B403,[1]高二下!$B:$R,8,0)</f>
        <v>60.0</v>
      </c>
      <c r="AH403" t="str">
        <f>VLOOKUP($B403,[1]高二下!$B:$R,9,0)</f>
        <v>陈强</v>
      </c>
      <c r="AI403" t="str">
        <f>VLOOKUP($B403,[1]高二下!$B:$R,10,0)</f>
        <v>57.5</v>
      </c>
      <c r="AJ403" t="str">
        <f>VLOOKUP($B403,[1]高二下!$B:$R,11,0)</f>
        <v xml:space="preserve"> 车梦德</v>
      </c>
      <c r="AK403" t="str">
        <f>VLOOKUP($B403,[1]高二下!$B:$R,12,0)</f>
        <v>67.0</v>
      </c>
      <c r="AL403" t="str">
        <f>VLOOKUP($B403,[1]高二下!$B:$R,13,0)</f>
        <v>沙正芳</v>
      </c>
      <c r="AM403" t="str">
        <f>VLOOKUP($B403,[1]高二下!$B:$R,14,0)</f>
        <v>56.0</v>
      </c>
      <c r="AN403" t="str">
        <f>VLOOKUP($B403,[1]高二下!$B:$R,15,0)</f>
        <v>沙华莺</v>
      </c>
      <c r="AO403" t="str">
        <f>VLOOKUP($B403,[1]高二下!$B:$R,16,0)</f>
        <v>54.0</v>
      </c>
      <c r="AP403" t="str">
        <f>VLOOKUP($B403,[1]高二下!$B:$R,17,0)</f>
        <v>骆泽群</v>
      </c>
      <c r="AQ403" t="e">
        <f>VLOOKUP($B403,[2]高二上!$B:$R,6,0)</f>
        <v>#N/A</v>
      </c>
      <c r="AR403" t="e">
        <f>VLOOKUP($B403,[2]高二上!$B:$R,7,0)</f>
        <v>#N/A</v>
      </c>
      <c r="AS403" t="e">
        <f>VLOOKUP($B403,[2]高二上!$B:$R,8,0)</f>
        <v>#N/A</v>
      </c>
      <c r="AT403" t="e">
        <f>VLOOKUP($B403,[2]高二上!$B:$R,9,0)</f>
        <v>#N/A</v>
      </c>
      <c r="AU403" t="e">
        <f>VLOOKUP($B403,[2]高二上!$B:$R,10,0)</f>
        <v>#N/A</v>
      </c>
      <c r="AV403" t="e">
        <f>VLOOKUP($B403,[2]高二上!$B:$R,11,0)</f>
        <v>#N/A</v>
      </c>
      <c r="AW403" t="e">
        <f>VLOOKUP($B403,[2]高二上!$B:$R,12,0)</f>
        <v>#N/A</v>
      </c>
      <c r="AX403" t="e">
        <f>VLOOKUP($B403,[2]高二上!$B:$R,13,0)</f>
        <v>#N/A</v>
      </c>
      <c r="AY403" t="e">
        <f>VLOOKUP($B403,[2]高二上!$B:$R,14,0)</f>
        <v>#N/A</v>
      </c>
      <c r="AZ403" t="e">
        <f>VLOOKUP($B403,[2]高二上!$B:$R,15,0)</f>
        <v>#N/A</v>
      </c>
      <c r="BA403" t="e">
        <f>VLOOKUP($B403,[2]高二上!$B:$R,16,0)</f>
        <v>#N/A</v>
      </c>
      <c r="BB403" t="e">
        <f>VLOOKUP($B403,[2]高二上!$B:$R,17,0)</f>
        <v>#N/A</v>
      </c>
      <c r="BC403">
        <f>VLOOKUP($B403,[1]高一下!$B:$R,6,0)</f>
        <v>89</v>
      </c>
      <c r="BD403" t="str">
        <f>VLOOKUP($B403,[1]高一下!$B:$R,7,0)</f>
        <v>刘玲君</v>
      </c>
      <c r="BE403">
        <f>VLOOKUP($B403,[1]高一下!$B:$R,8,0)</f>
        <v>92</v>
      </c>
      <c r="BF403" t="str">
        <f>VLOOKUP($B403,[1]高一下!$B:$R,9,0)</f>
        <v>陈强</v>
      </c>
      <c r="BG403">
        <f>VLOOKUP($B403,[1]高一下!$B:$R,10,0)</f>
        <v>59.5</v>
      </c>
      <c r="BH403" t="str">
        <f>VLOOKUP($B403,[1]高一下!$B:$R,11,0)</f>
        <v>车梦德</v>
      </c>
      <c r="BI403">
        <f>VLOOKUP($B403,[1]高一下!$B:$R,12,0)</f>
        <v>66</v>
      </c>
      <c r="BJ403" t="str">
        <f>VLOOKUP($B403,[1]高一下!$B:$R,13,0)</f>
        <v>李华</v>
      </c>
      <c r="BK403">
        <f>VLOOKUP($B403,[1]高一下!$B:$R,14,0)</f>
        <v>56</v>
      </c>
      <c r="BL403" t="str">
        <f>VLOOKUP($B403,[1]高一下!$B:$R,15,0)</f>
        <v>徐志兵</v>
      </c>
      <c r="BM403">
        <f>VLOOKUP($B403,[1]高一下!$B:$R,16,0)</f>
        <v>54</v>
      </c>
      <c r="BN403" t="str">
        <f>VLOOKUP($B403,[1]高一下!$B:$R,17,0)</f>
        <v>骆泽群</v>
      </c>
      <c r="BO403">
        <f>VLOOKUP($B403,[1]高一上!$B:$W,5,0)</f>
        <v>68.5</v>
      </c>
      <c r="BP403" t="str">
        <f>VLOOKUP($B403,[1]高一上!$B:$W,6,0)</f>
        <v>曹霞</v>
      </c>
      <c r="BQ403">
        <f>VLOOKUP($B403,[1]高一上!$B:$W,7,0)</f>
        <v>73.5</v>
      </c>
      <c r="BR403" t="str">
        <f>VLOOKUP($B403,[1]高一上!$B:$W,8,0)</f>
        <v>次儿祝玛</v>
      </c>
      <c r="BS403">
        <f>VLOOKUP($B403,[1]高一上!$B:$W,9,0)</f>
        <v>66.5</v>
      </c>
      <c r="BT403" t="str">
        <f>VLOOKUP($B403,[1]高一上!$B:$W,10,0)</f>
        <v>肖秀秀</v>
      </c>
      <c r="BU403">
        <f>VLOOKUP($B403,[1]高一上!$B:$W,17,0)</f>
        <v>46</v>
      </c>
      <c r="BV403">
        <f>VLOOKUP($B403,[1]高一上!$B:$W,18,0)</f>
        <v>0</v>
      </c>
      <c r="BW403">
        <f>VLOOKUP($B403,[1]高一上!$B:$W,19,0)</f>
        <v>44</v>
      </c>
      <c r="BX403">
        <f>VLOOKUP($B403,[1]高一上!$B:$W,20,0)</f>
        <v>0</v>
      </c>
      <c r="BY403">
        <f>VLOOKUP($B403,[1]高一上!$B:$W,21,0)</f>
        <v>44</v>
      </c>
      <c r="BZ403">
        <f>VLOOKUP($B403,[1]高一上!$B:$W,22,0)</f>
        <v>0</v>
      </c>
      <c r="CA403">
        <f>VLOOKUP($B403,[1]中考!$B:$N,5,0)</f>
        <v>95</v>
      </c>
      <c r="CB403">
        <f>VLOOKUP($B403,[1]中考!$B:$N,6,0)</f>
        <v>98</v>
      </c>
      <c r="CC403">
        <f>VLOOKUP($B403,[1]中考!$B:$N,7,0)</f>
        <v>78</v>
      </c>
      <c r="CD403">
        <f>VLOOKUP($B403,[1]中考!$B:$N,11,0)</f>
        <v>32</v>
      </c>
      <c r="CE403">
        <f>VLOOKUP($B403,[1]中考!$B:$N,12,0)</f>
        <v>40</v>
      </c>
      <c r="CF403">
        <f>VLOOKUP($B403,[1]中考!$B:$N,13,0)</f>
        <v>43</v>
      </c>
    </row>
    <row r="404" spans="1:84" x14ac:dyDescent="0.2">
      <c r="A404" s="1" t="s">
        <v>1327</v>
      </c>
      <c r="B404" s="1" t="s">
        <v>1328</v>
      </c>
      <c r="C404" s="1" t="s">
        <v>1186</v>
      </c>
      <c r="D404" s="1" t="s">
        <v>853</v>
      </c>
      <c r="E404" s="1" t="s">
        <v>1329</v>
      </c>
      <c r="F404" s="1">
        <v>408</v>
      </c>
      <c r="G404" s="1">
        <v>102</v>
      </c>
      <c r="H404" s="1" t="s">
        <v>978</v>
      </c>
      <c r="I404" s="1">
        <v>62</v>
      </c>
      <c r="J404" s="1" t="s">
        <v>1188</v>
      </c>
      <c r="K404" s="1">
        <v>57</v>
      </c>
      <c r="L404" s="1" t="s">
        <v>1189</v>
      </c>
      <c r="M404" s="1">
        <v>66.5</v>
      </c>
      <c r="N404" s="1" t="s">
        <v>1190</v>
      </c>
      <c r="O404" s="1">
        <v>63.5</v>
      </c>
      <c r="P404" s="1" t="s">
        <v>984</v>
      </c>
      <c r="Q404" s="1">
        <v>57</v>
      </c>
      <c r="R404" s="1" t="s">
        <v>986</v>
      </c>
      <c r="S404">
        <f>VLOOKUP(B404,[1]高三上!$B:$R,6,0)</f>
        <v>97.5</v>
      </c>
      <c r="T404" t="str">
        <f>VLOOKUP(B404,[1]高三上!$B:$R,7,0)</f>
        <v>刘玲君</v>
      </c>
      <c r="U404">
        <f>VLOOKUP(B404,[1]高三上!$B:$R,8,0)</f>
        <v>58</v>
      </c>
      <c r="V404" t="str">
        <f>VLOOKUP(B404,[1]高三上!$B:$R,9,0)</f>
        <v>陈虎林</v>
      </c>
      <c r="W404">
        <f>VLOOKUP(B404,[1]高三上!$B:$R,10,0)</f>
        <v>45.5</v>
      </c>
      <c r="X404" t="str">
        <f>VLOOKUP(B404,[1]高三上!$B:$R,11,0)</f>
        <v>姚芳淑</v>
      </c>
      <c r="Y404">
        <f>VLOOKUP(B404,[1]高三上!$B:$R,12,0)</f>
        <v>60</v>
      </c>
      <c r="Z404" t="str">
        <f>VLOOKUP(B404,[1]高三上!$B:$R,13,0)</f>
        <v>沙正芳</v>
      </c>
      <c r="AA404">
        <f>VLOOKUP(B404,[1]高三上!$B:$R,14,0)</f>
        <v>55</v>
      </c>
      <c r="AB404" t="str">
        <f>VLOOKUP(B404,[1]高三上!$B:$R,15,0)</f>
        <v>沙华莺</v>
      </c>
      <c r="AC404">
        <f>VLOOKUP(B404,[1]高三上!$B:$R,16,0)</f>
        <v>45</v>
      </c>
      <c r="AD404" t="str">
        <f>VLOOKUP(B404,[1]高三上!$B:$R,17,0)</f>
        <v>骆泽群</v>
      </c>
      <c r="AE404" t="str">
        <f>VLOOKUP($B404,[1]高二下!$B:$R,6,0)</f>
        <v>80.0</v>
      </c>
      <c r="AF404" t="str">
        <f>VLOOKUP($B404,[1]高二下!$B:$R,7,0)</f>
        <v>刘玲君</v>
      </c>
      <c r="AG404" t="str">
        <f>VLOOKUP($B404,[1]高二下!$B:$R,8,0)</f>
        <v>51.0</v>
      </c>
      <c r="AH404" t="str">
        <f>VLOOKUP($B404,[1]高二下!$B:$R,9,0)</f>
        <v>陈强</v>
      </c>
      <c r="AI404" t="str">
        <f>VLOOKUP($B404,[1]高二下!$B:$R,10,0)</f>
        <v>44.0</v>
      </c>
      <c r="AJ404" t="str">
        <f>VLOOKUP($B404,[1]高二下!$B:$R,11,0)</f>
        <v xml:space="preserve"> 车梦德</v>
      </c>
      <c r="AK404" t="str">
        <f>VLOOKUP($B404,[1]高二下!$B:$R,12,0)</f>
        <v>77.0</v>
      </c>
      <c r="AL404" t="str">
        <f>VLOOKUP($B404,[1]高二下!$B:$R,13,0)</f>
        <v>沙正芳</v>
      </c>
      <c r="AM404" t="str">
        <f>VLOOKUP($B404,[1]高二下!$B:$R,14,0)</f>
        <v>69.0</v>
      </c>
      <c r="AN404" t="str">
        <f>VLOOKUP($B404,[1]高二下!$B:$R,15,0)</f>
        <v>沙华莺</v>
      </c>
      <c r="AO404" t="str">
        <f>VLOOKUP($B404,[1]高二下!$B:$R,16,0)</f>
        <v>75.0</v>
      </c>
      <c r="AP404" t="str">
        <f>VLOOKUP($B404,[1]高二下!$B:$R,17,0)</f>
        <v>骆泽群</v>
      </c>
      <c r="AQ404" t="e">
        <f>VLOOKUP($B404,[2]高二上!$B:$R,6,0)</f>
        <v>#N/A</v>
      </c>
      <c r="AR404" t="e">
        <f>VLOOKUP($B404,[2]高二上!$B:$R,7,0)</f>
        <v>#N/A</v>
      </c>
      <c r="AS404" t="e">
        <f>VLOOKUP($B404,[2]高二上!$B:$R,8,0)</f>
        <v>#N/A</v>
      </c>
      <c r="AT404" t="e">
        <f>VLOOKUP($B404,[2]高二上!$B:$R,9,0)</f>
        <v>#N/A</v>
      </c>
      <c r="AU404" t="e">
        <f>VLOOKUP($B404,[2]高二上!$B:$R,10,0)</f>
        <v>#N/A</v>
      </c>
      <c r="AV404" t="e">
        <f>VLOOKUP($B404,[2]高二上!$B:$R,11,0)</f>
        <v>#N/A</v>
      </c>
      <c r="AW404" t="e">
        <f>VLOOKUP($B404,[2]高二上!$B:$R,12,0)</f>
        <v>#N/A</v>
      </c>
      <c r="AX404" t="e">
        <f>VLOOKUP($B404,[2]高二上!$B:$R,13,0)</f>
        <v>#N/A</v>
      </c>
      <c r="AY404" t="e">
        <f>VLOOKUP($B404,[2]高二上!$B:$R,14,0)</f>
        <v>#N/A</v>
      </c>
      <c r="AZ404" t="e">
        <f>VLOOKUP($B404,[2]高二上!$B:$R,15,0)</f>
        <v>#N/A</v>
      </c>
      <c r="BA404" t="e">
        <f>VLOOKUP($B404,[2]高二上!$B:$R,16,0)</f>
        <v>#N/A</v>
      </c>
      <c r="BB404" t="e">
        <f>VLOOKUP($B404,[2]高二上!$B:$R,17,0)</f>
        <v>#N/A</v>
      </c>
      <c r="BC404">
        <f>VLOOKUP($B404,[1]高一下!$B:$R,6,0)</f>
        <v>87</v>
      </c>
      <c r="BD404" t="str">
        <f>VLOOKUP($B404,[1]高一下!$B:$R,7,0)</f>
        <v>刘玲君</v>
      </c>
      <c r="BE404">
        <f>VLOOKUP($B404,[1]高一下!$B:$R,8,0)</f>
        <v>53</v>
      </c>
      <c r="BF404" t="str">
        <f>VLOOKUP($B404,[1]高一下!$B:$R,9,0)</f>
        <v>陈强</v>
      </c>
      <c r="BG404">
        <f>VLOOKUP($B404,[1]高一下!$B:$R,10,0)</f>
        <v>40</v>
      </c>
      <c r="BH404" t="str">
        <f>VLOOKUP($B404,[1]高一下!$B:$R,11,0)</f>
        <v>车梦德</v>
      </c>
      <c r="BI404">
        <f>VLOOKUP($B404,[1]高一下!$B:$R,12,0)</f>
        <v>56</v>
      </c>
      <c r="BJ404" t="str">
        <f>VLOOKUP($B404,[1]高一下!$B:$R,13,0)</f>
        <v>李华</v>
      </c>
      <c r="BK404">
        <f>VLOOKUP($B404,[1]高一下!$B:$R,14,0)</f>
        <v>64</v>
      </c>
      <c r="BL404" t="str">
        <f>VLOOKUP($B404,[1]高一下!$B:$R,15,0)</f>
        <v>徐志兵</v>
      </c>
      <c r="BM404">
        <f>VLOOKUP($B404,[1]高一下!$B:$R,16,0)</f>
        <v>82</v>
      </c>
      <c r="BN404" t="str">
        <f>VLOOKUP($B404,[1]高一下!$B:$R,17,0)</f>
        <v>骆泽群</v>
      </c>
      <c r="BO404">
        <f>VLOOKUP($B404,[1]高一上!$B:$W,5,0)</f>
        <v>97</v>
      </c>
      <c r="BP404" t="str">
        <f>VLOOKUP($B404,[1]高一上!$B:$W,6,0)</f>
        <v>刘玲君</v>
      </c>
      <c r="BQ404">
        <f>VLOOKUP($B404,[1]高一上!$B:$W,7,0)</f>
        <v>54</v>
      </c>
      <c r="BR404" t="str">
        <f>VLOOKUP($B404,[1]高一上!$B:$W,8,0)</f>
        <v>陈强</v>
      </c>
      <c r="BS404">
        <f>VLOOKUP($B404,[1]高一上!$B:$W,9,0)</f>
        <v>27.5</v>
      </c>
      <c r="BT404" t="str">
        <f>VLOOKUP($B404,[1]高一上!$B:$W,10,0)</f>
        <v>车梦德</v>
      </c>
      <c r="BU404">
        <f>VLOOKUP($B404,[1]高一上!$B:$W,17,0)</f>
        <v>57</v>
      </c>
      <c r="BV404" t="str">
        <f>VLOOKUP($B404,[1]高一上!$B:$W,18,0)</f>
        <v>沙正芳</v>
      </c>
      <c r="BW404">
        <f>VLOOKUP($B404,[1]高一上!$B:$W,19,0)</f>
        <v>42</v>
      </c>
      <c r="BX404" t="str">
        <f>VLOOKUP($B404,[1]高一上!$B:$W,20,0)</f>
        <v>徐志兵</v>
      </c>
      <c r="BY404">
        <f>VLOOKUP($B404,[1]高一上!$B:$W,21,0)</f>
        <v>42</v>
      </c>
      <c r="BZ404" t="str">
        <f>VLOOKUP($B404,[1]高一上!$B:$W,22,0)</f>
        <v>骆泽群</v>
      </c>
      <c r="CA404">
        <f>VLOOKUP($B404,[1]中考!$B:$N,5,0)</f>
        <v>105</v>
      </c>
      <c r="CB404">
        <f>VLOOKUP($B404,[1]中考!$B:$N,6,0)</f>
        <v>79</v>
      </c>
      <c r="CC404">
        <f>VLOOKUP($B404,[1]中考!$B:$N,7,0)</f>
        <v>61</v>
      </c>
      <c r="CD404">
        <f>VLOOKUP($B404,[1]中考!$B:$N,11,0)</f>
        <v>36</v>
      </c>
      <c r="CE404">
        <f>VLOOKUP($B404,[1]中考!$B:$N,12,0)</f>
        <v>37</v>
      </c>
      <c r="CF404">
        <f>VLOOKUP($B404,[1]中考!$B:$N,13,0)</f>
        <v>46</v>
      </c>
    </row>
    <row r="405" spans="1:84" x14ac:dyDescent="0.2">
      <c r="A405" s="1" t="s">
        <v>1330</v>
      </c>
      <c r="B405" s="1" t="s">
        <v>1331</v>
      </c>
      <c r="C405" s="1" t="s">
        <v>1186</v>
      </c>
      <c r="D405" s="1" t="s">
        <v>853</v>
      </c>
      <c r="E405" s="1" t="s">
        <v>1332</v>
      </c>
      <c r="F405" s="1">
        <v>368</v>
      </c>
      <c r="G405" s="1">
        <v>94</v>
      </c>
      <c r="H405" s="1" t="s">
        <v>978</v>
      </c>
      <c r="I405" s="1">
        <v>58</v>
      </c>
      <c r="J405" s="1" t="s">
        <v>1188</v>
      </c>
      <c r="K405" s="1">
        <v>92</v>
      </c>
      <c r="L405" s="1" t="s">
        <v>1189</v>
      </c>
      <c r="M405" s="1">
        <v>50</v>
      </c>
      <c r="N405" s="1" t="s">
        <v>1190</v>
      </c>
      <c r="O405" s="1">
        <v>42.5</v>
      </c>
      <c r="P405" s="1" t="s">
        <v>984</v>
      </c>
      <c r="Q405" s="1">
        <v>31</v>
      </c>
      <c r="R405" s="1" t="s">
        <v>986</v>
      </c>
      <c r="S405">
        <f>VLOOKUP(B405,[1]高三上!$B:$R,6,0)</f>
        <v>94</v>
      </c>
      <c r="T405" t="str">
        <f>VLOOKUP(B405,[1]高三上!$B:$R,7,0)</f>
        <v>刘玲君</v>
      </c>
      <c r="U405">
        <f>VLOOKUP(B405,[1]高三上!$B:$R,8,0)</f>
        <v>43.5</v>
      </c>
      <c r="V405" t="str">
        <f>VLOOKUP(B405,[1]高三上!$B:$R,9,0)</f>
        <v>陈虎林</v>
      </c>
      <c r="W405">
        <f>VLOOKUP(B405,[1]高三上!$B:$R,10,0)</f>
        <v>74.5</v>
      </c>
      <c r="X405" t="str">
        <f>VLOOKUP(B405,[1]高三上!$B:$R,11,0)</f>
        <v>姚芳淑</v>
      </c>
      <c r="Y405">
        <f>VLOOKUP(B405,[1]高三上!$B:$R,12,0)</f>
        <v>47</v>
      </c>
      <c r="Z405" t="str">
        <f>VLOOKUP(B405,[1]高三上!$B:$R,13,0)</f>
        <v>沙正芳</v>
      </c>
      <c r="AA405">
        <f>VLOOKUP(B405,[1]高三上!$B:$R,14,0)</f>
        <v>26.5</v>
      </c>
      <c r="AB405" t="str">
        <f>VLOOKUP(B405,[1]高三上!$B:$R,15,0)</f>
        <v>沙华莺</v>
      </c>
      <c r="AC405">
        <f>VLOOKUP(B405,[1]高三上!$B:$R,16,0)</f>
        <v>17</v>
      </c>
      <c r="AD405" t="str">
        <f>VLOOKUP(B405,[1]高三上!$B:$R,17,0)</f>
        <v>骆泽群</v>
      </c>
      <c r="AE405" t="str">
        <f>VLOOKUP($B405,[1]高二下!$B:$R,6,0)</f>
        <v>79.0</v>
      </c>
      <c r="AF405" t="str">
        <f>VLOOKUP($B405,[1]高二下!$B:$R,7,0)</f>
        <v>刘玲君</v>
      </c>
      <c r="AG405" t="str">
        <f>VLOOKUP($B405,[1]高二下!$B:$R,8,0)</f>
        <v>20.0</v>
      </c>
      <c r="AH405" t="str">
        <f>VLOOKUP($B405,[1]高二下!$B:$R,9,0)</f>
        <v>陈强</v>
      </c>
      <c r="AI405" t="str">
        <f>VLOOKUP($B405,[1]高二下!$B:$R,10,0)</f>
        <v>78.5</v>
      </c>
      <c r="AJ405" t="str">
        <f>VLOOKUP($B405,[1]高二下!$B:$R,11,0)</f>
        <v xml:space="preserve"> 车梦德</v>
      </c>
      <c r="AK405" t="str">
        <f>VLOOKUP($B405,[1]高二下!$B:$R,12,0)</f>
        <v>73.0</v>
      </c>
      <c r="AL405" t="str">
        <f>VLOOKUP($B405,[1]高二下!$B:$R,13,0)</f>
        <v>沙正芳</v>
      </c>
      <c r="AM405" t="str">
        <f>VLOOKUP($B405,[1]高二下!$B:$R,14,0)</f>
        <v>54.0</v>
      </c>
      <c r="AN405" t="str">
        <f>VLOOKUP($B405,[1]高二下!$B:$R,15,0)</f>
        <v>沙华莺</v>
      </c>
      <c r="AO405" t="str">
        <f>VLOOKUP($B405,[1]高二下!$B:$R,16,0)</f>
        <v>59.0</v>
      </c>
      <c r="AP405" t="str">
        <f>VLOOKUP($B405,[1]高二下!$B:$R,17,0)</f>
        <v>骆泽群</v>
      </c>
      <c r="AQ405" t="e">
        <f>VLOOKUP($B405,[2]高二上!$B:$R,6,0)</f>
        <v>#N/A</v>
      </c>
      <c r="AR405" t="e">
        <f>VLOOKUP($B405,[2]高二上!$B:$R,7,0)</f>
        <v>#N/A</v>
      </c>
      <c r="AS405" t="e">
        <f>VLOOKUP($B405,[2]高二上!$B:$R,8,0)</f>
        <v>#N/A</v>
      </c>
      <c r="AT405" t="e">
        <f>VLOOKUP($B405,[2]高二上!$B:$R,9,0)</f>
        <v>#N/A</v>
      </c>
      <c r="AU405" t="e">
        <f>VLOOKUP($B405,[2]高二上!$B:$R,10,0)</f>
        <v>#N/A</v>
      </c>
      <c r="AV405" t="e">
        <f>VLOOKUP($B405,[2]高二上!$B:$R,11,0)</f>
        <v>#N/A</v>
      </c>
      <c r="AW405" t="e">
        <f>VLOOKUP($B405,[2]高二上!$B:$R,12,0)</f>
        <v>#N/A</v>
      </c>
      <c r="AX405" t="e">
        <f>VLOOKUP($B405,[2]高二上!$B:$R,13,0)</f>
        <v>#N/A</v>
      </c>
      <c r="AY405" t="e">
        <f>VLOOKUP($B405,[2]高二上!$B:$R,14,0)</f>
        <v>#N/A</v>
      </c>
      <c r="AZ405" t="e">
        <f>VLOOKUP($B405,[2]高二上!$B:$R,15,0)</f>
        <v>#N/A</v>
      </c>
      <c r="BA405" t="e">
        <f>VLOOKUP($B405,[2]高二上!$B:$R,16,0)</f>
        <v>#N/A</v>
      </c>
      <c r="BB405" t="e">
        <f>VLOOKUP($B405,[2]高二上!$B:$R,17,0)</f>
        <v>#N/A</v>
      </c>
      <c r="BC405">
        <f>VLOOKUP($B405,[1]高一下!$B:$R,6,0)</f>
        <v>70</v>
      </c>
      <c r="BD405" t="str">
        <f>VLOOKUP($B405,[1]高一下!$B:$R,7,0)</f>
        <v>刘玲君</v>
      </c>
      <c r="BE405">
        <f>VLOOKUP($B405,[1]高一下!$B:$R,8,0)</f>
        <v>52</v>
      </c>
      <c r="BF405" t="str">
        <f>VLOOKUP($B405,[1]高一下!$B:$R,9,0)</f>
        <v>陈强</v>
      </c>
      <c r="BG405">
        <f>VLOOKUP($B405,[1]高一下!$B:$R,10,0)</f>
        <v>65</v>
      </c>
      <c r="BH405" t="str">
        <f>VLOOKUP($B405,[1]高一下!$B:$R,11,0)</f>
        <v>车梦德</v>
      </c>
      <c r="BI405">
        <f>VLOOKUP($B405,[1]高一下!$B:$R,12,0)</f>
        <v>51</v>
      </c>
      <c r="BJ405" t="str">
        <f>VLOOKUP($B405,[1]高一下!$B:$R,13,0)</f>
        <v>李华</v>
      </c>
      <c r="BK405">
        <f>VLOOKUP($B405,[1]高一下!$B:$R,14,0)</f>
        <v>48</v>
      </c>
      <c r="BL405" t="str">
        <f>VLOOKUP($B405,[1]高一下!$B:$R,15,0)</f>
        <v>徐志兵</v>
      </c>
      <c r="BM405">
        <f>VLOOKUP($B405,[1]高一下!$B:$R,16,0)</f>
        <v>49</v>
      </c>
      <c r="BN405" t="str">
        <f>VLOOKUP($B405,[1]高一下!$B:$R,17,0)</f>
        <v>骆泽群</v>
      </c>
      <c r="BO405">
        <f>VLOOKUP($B405,[1]高一上!$B:$W,5,0)</f>
        <v>76.5</v>
      </c>
      <c r="BP405" t="str">
        <f>VLOOKUP($B405,[1]高一上!$B:$W,6,0)</f>
        <v>曹霞</v>
      </c>
      <c r="BQ405">
        <f>VLOOKUP($B405,[1]高一上!$B:$W,7,0)</f>
        <v>41.5</v>
      </c>
      <c r="BR405" t="str">
        <f>VLOOKUP($B405,[1]高一上!$B:$W,8,0)</f>
        <v>次儿祝玛</v>
      </c>
      <c r="BS405">
        <f>VLOOKUP($B405,[1]高一上!$B:$W,9,0)</f>
        <v>60.5</v>
      </c>
      <c r="BT405" t="str">
        <f>VLOOKUP($B405,[1]高一上!$B:$W,10,0)</f>
        <v>肖秀秀</v>
      </c>
      <c r="BU405">
        <f>VLOOKUP($B405,[1]高一上!$B:$W,17,0)</f>
        <v>50</v>
      </c>
      <c r="BV405">
        <f>VLOOKUP($B405,[1]高一上!$B:$W,18,0)</f>
        <v>0</v>
      </c>
      <c r="BW405">
        <f>VLOOKUP($B405,[1]高一上!$B:$W,19,0)</f>
        <v>28</v>
      </c>
      <c r="BX405">
        <f>VLOOKUP($B405,[1]高一上!$B:$W,20,0)</f>
        <v>0</v>
      </c>
      <c r="BY405">
        <f>VLOOKUP($B405,[1]高一上!$B:$W,21,0)</f>
        <v>28</v>
      </c>
      <c r="BZ405">
        <f>VLOOKUP($B405,[1]高一上!$B:$W,22,0)</f>
        <v>0</v>
      </c>
      <c r="CA405">
        <f>VLOOKUP($B405,[1]中考!$B:$N,5,0)</f>
        <v>101</v>
      </c>
      <c r="CB405">
        <f>VLOOKUP($B405,[1]中考!$B:$N,6,0)</f>
        <v>65</v>
      </c>
      <c r="CC405">
        <f>VLOOKUP($B405,[1]中考!$B:$N,7,0)</f>
        <v>110</v>
      </c>
      <c r="CD405">
        <f>VLOOKUP($B405,[1]中考!$B:$N,11,0)</f>
        <v>40</v>
      </c>
      <c r="CE405">
        <f>VLOOKUP($B405,[1]中考!$B:$N,12,0)</f>
        <v>28</v>
      </c>
      <c r="CF405">
        <f>VLOOKUP($B405,[1]中考!$B:$N,13,0)</f>
        <v>28</v>
      </c>
    </row>
    <row r="406" spans="1:84" x14ac:dyDescent="0.2">
      <c r="A406" s="1" t="s">
        <v>1333</v>
      </c>
      <c r="B406" s="1" t="s">
        <v>1334</v>
      </c>
      <c r="C406" s="1" t="s">
        <v>1186</v>
      </c>
      <c r="D406" s="1" t="s">
        <v>853</v>
      </c>
      <c r="E406" s="1" t="s">
        <v>1335</v>
      </c>
      <c r="F406" s="1">
        <v>377</v>
      </c>
      <c r="G406" s="1">
        <v>101</v>
      </c>
      <c r="H406" s="1" t="s">
        <v>978</v>
      </c>
      <c r="I406" s="1">
        <v>47</v>
      </c>
      <c r="J406" s="1" t="s">
        <v>1188</v>
      </c>
      <c r="K406" s="1">
        <v>60</v>
      </c>
      <c r="L406" s="1" t="s">
        <v>1189</v>
      </c>
      <c r="M406" s="1">
        <v>65.5</v>
      </c>
      <c r="N406" s="1" t="s">
        <v>1190</v>
      </c>
      <c r="O406" s="1">
        <v>63</v>
      </c>
      <c r="P406" s="1" t="s">
        <v>984</v>
      </c>
      <c r="Q406" s="1">
        <v>40</v>
      </c>
      <c r="R406" s="1" t="s">
        <v>986</v>
      </c>
      <c r="S406">
        <f>VLOOKUP(B406,[1]高三上!$B:$R,6,0)</f>
        <v>87</v>
      </c>
      <c r="T406" t="str">
        <f>VLOOKUP(B406,[1]高三上!$B:$R,7,0)</f>
        <v>刘玲君</v>
      </c>
      <c r="U406">
        <f>VLOOKUP(B406,[1]高三上!$B:$R,8,0)</f>
        <v>47</v>
      </c>
      <c r="V406" t="str">
        <f>VLOOKUP(B406,[1]高三上!$B:$R,9,0)</f>
        <v>陈虎林</v>
      </c>
      <c r="W406">
        <f>VLOOKUP(B406,[1]高三上!$B:$R,10,0)</f>
        <v>57</v>
      </c>
      <c r="X406" t="str">
        <f>VLOOKUP(B406,[1]高三上!$B:$R,11,0)</f>
        <v>姚芳淑</v>
      </c>
      <c r="Y406">
        <f>VLOOKUP(B406,[1]高三上!$B:$R,12,0)</f>
        <v>62</v>
      </c>
      <c r="Z406" t="str">
        <f>VLOOKUP(B406,[1]高三上!$B:$R,13,0)</f>
        <v>沙正芳</v>
      </c>
      <c r="AA406">
        <f>VLOOKUP(B406,[1]高三上!$B:$R,14,0)</f>
        <v>46.5</v>
      </c>
      <c r="AB406" t="str">
        <f>VLOOKUP(B406,[1]高三上!$B:$R,15,0)</f>
        <v>沙华莺</v>
      </c>
      <c r="AC406">
        <f>VLOOKUP(B406,[1]高三上!$B:$R,16,0)</f>
        <v>47</v>
      </c>
      <c r="AD406" t="str">
        <f>VLOOKUP(B406,[1]高三上!$B:$R,17,0)</f>
        <v>骆泽群</v>
      </c>
      <c r="AE406" t="str">
        <f>VLOOKUP($B406,[1]高二下!$B:$R,6,0)</f>
        <v>84.0</v>
      </c>
      <c r="AF406" t="str">
        <f>VLOOKUP($B406,[1]高二下!$B:$R,7,0)</f>
        <v>刘玲君</v>
      </c>
      <c r="AG406" t="str">
        <f>VLOOKUP($B406,[1]高二下!$B:$R,8,0)</f>
        <v>45.0</v>
      </c>
      <c r="AH406" t="str">
        <f>VLOOKUP($B406,[1]高二下!$B:$R,9,0)</f>
        <v>陈强</v>
      </c>
      <c r="AI406" t="str">
        <f>VLOOKUP($B406,[1]高二下!$B:$R,10,0)</f>
        <v>74.0</v>
      </c>
      <c r="AJ406" t="str">
        <f>VLOOKUP($B406,[1]高二下!$B:$R,11,0)</f>
        <v xml:space="preserve"> 车梦德</v>
      </c>
      <c r="AK406" t="str">
        <f>VLOOKUP($B406,[1]高二下!$B:$R,12,0)</f>
        <v>79.0</v>
      </c>
      <c r="AL406" t="str">
        <f>VLOOKUP($B406,[1]高二下!$B:$R,13,0)</f>
        <v>沙正芳</v>
      </c>
      <c r="AM406" t="str">
        <f>VLOOKUP($B406,[1]高二下!$B:$R,14,0)</f>
        <v>55.0</v>
      </c>
      <c r="AN406" t="str">
        <f>VLOOKUP($B406,[1]高二下!$B:$R,15,0)</f>
        <v>沙华莺</v>
      </c>
      <c r="AO406" t="str">
        <f>VLOOKUP($B406,[1]高二下!$B:$R,16,0)</f>
        <v>58.0</v>
      </c>
      <c r="AP406" t="str">
        <f>VLOOKUP($B406,[1]高二下!$B:$R,17,0)</f>
        <v>骆泽群</v>
      </c>
      <c r="AQ406" t="e">
        <f>VLOOKUP($B406,[2]高二上!$B:$R,6,0)</f>
        <v>#N/A</v>
      </c>
      <c r="AR406" t="e">
        <f>VLOOKUP($B406,[2]高二上!$B:$R,7,0)</f>
        <v>#N/A</v>
      </c>
      <c r="AS406" t="e">
        <f>VLOOKUP($B406,[2]高二上!$B:$R,8,0)</f>
        <v>#N/A</v>
      </c>
      <c r="AT406" t="e">
        <f>VLOOKUP($B406,[2]高二上!$B:$R,9,0)</f>
        <v>#N/A</v>
      </c>
      <c r="AU406" t="e">
        <f>VLOOKUP($B406,[2]高二上!$B:$R,10,0)</f>
        <v>#N/A</v>
      </c>
      <c r="AV406" t="e">
        <f>VLOOKUP($B406,[2]高二上!$B:$R,11,0)</f>
        <v>#N/A</v>
      </c>
      <c r="AW406" t="e">
        <f>VLOOKUP($B406,[2]高二上!$B:$R,12,0)</f>
        <v>#N/A</v>
      </c>
      <c r="AX406" t="e">
        <f>VLOOKUP($B406,[2]高二上!$B:$R,13,0)</f>
        <v>#N/A</v>
      </c>
      <c r="AY406" t="e">
        <f>VLOOKUP($B406,[2]高二上!$B:$R,14,0)</f>
        <v>#N/A</v>
      </c>
      <c r="AZ406" t="e">
        <f>VLOOKUP($B406,[2]高二上!$B:$R,15,0)</f>
        <v>#N/A</v>
      </c>
      <c r="BA406" t="e">
        <f>VLOOKUP($B406,[2]高二上!$B:$R,16,0)</f>
        <v>#N/A</v>
      </c>
      <c r="BB406" t="e">
        <f>VLOOKUP($B406,[2]高二上!$B:$R,17,0)</f>
        <v>#N/A</v>
      </c>
      <c r="BC406">
        <f>VLOOKUP($B406,[1]高一下!$B:$R,6,0)</f>
        <v>97</v>
      </c>
      <c r="BD406" t="str">
        <f>VLOOKUP($B406,[1]高一下!$B:$R,7,0)</f>
        <v>刘玲君</v>
      </c>
      <c r="BE406">
        <f>VLOOKUP($B406,[1]高一下!$B:$R,8,0)</f>
        <v>51</v>
      </c>
      <c r="BF406" t="str">
        <f>VLOOKUP($B406,[1]高一下!$B:$R,9,0)</f>
        <v>陈强</v>
      </c>
      <c r="BG406">
        <f>VLOOKUP($B406,[1]高一下!$B:$R,10,0)</f>
        <v>48</v>
      </c>
      <c r="BH406" t="str">
        <f>VLOOKUP($B406,[1]高一下!$B:$R,11,0)</f>
        <v>车梦德</v>
      </c>
      <c r="BI406">
        <f>VLOOKUP($B406,[1]高一下!$B:$R,12,0)</f>
        <v>61</v>
      </c>
      <c r="BJ406" t="str">
        <f>VLOOKUP($B406,[1]高一下!$B:$R,13,0)</f>
        <v>李华</v>
      </c>
      <c r="BK406">
        <f>VLOOKUP($B406,[1]高一下!$B:$R,14,0)</f>
        <v>74</v>
      </c>
      <c r="BL406" t="str">
        <f>VLOOKUP($B406,[1]高一下!$B:$R,15,0)</f>
        <v>徐志兵</v>
      </c>
      <c r="BM406">
        <f>VLOOKUP($B406,[1]高一下!$B:$R,16,0)</f>
        <v>68</v>
      </c>
      <c r="BN406" t="str">
        <f>VLOOKUP($B406,[1]高一下!$B:$R,17,0)</f>
        <v>骆泽群</v>
      </c>
      <c r="BO406">
        <f>VLOOKUP($B406,[1]高一上!$B:$W,5,0)</f>
        <v>85</v>
      </c>
      <c r="BP406" t="str">
        <f>VLOOKUP($B406,[1]高一上!$B:$W,6,0)</f>
        <v>刘玲君</v>
      </c>
      <c r="BQ406">
        <f>VLOOKUP($B406,[1]高一上!$B:$W,7,0)</f>
        <v>31</v>
      </c>
      <c r="BR406" t="str">
        <f>VLOOKUP($B406,[1]高一上!$B:$W,8,0)</f>
        <v>陈强</v>
      </c>
      <c r="BS406">
        <f>VLOOKUP($B406,[1]高一上!$B:$W,9,0)</f>
        <v>46.5</v>
      </c>
      <c r="BT406" t="str">
        <f>VLOOKUP($B406,[1]高一上!$B:$W,10,0)</f>
        <v>车梦德</v>
      </c>
      <c r="BU406">
        <f>VLOOKUP($B406,[1]高一上!$B:$W,17,0)</f>
        <v>65</v>
      </c>
      <c r="BV406" t="str">
        <f>VLOOKUP($B406,[1]高一上!$B:$W,18,0)</f>
        <v>沙正芳</v>
      </c>
      <c r="BW406">
        <f>VLOOKUP($B406,[1]高一上!$B:$W,19,0)</f>
        <v>39</v>
      </c>
      <c r="BX406" t="str">
        <f>VLOOKUP($B406,[1]高一上!$B:$W,20,0)</f>
        <v>徐志兵</v>
      </c>
      <c r="BY406">
        <f>VLOOKUP($B406,[1]高一上!$B:$W,21,0)</f>
        <v>39</v>
      </c>
      <c r="BZ406" t="str">
        <f>VLOOKUP($B406,[1]高一上!$B:$W,22,0)</f>
        <v>骆泽群</v>
      </c>
      <c r="CA406">
        <f>VLOOKUP($B406,[1]中考!$B:$N,5,0)</f>
        <v>102</v>
      </c>
      <c r="CB406">
        <f>VLOOKUP($B406,[1]中考!$B:$N,6,0)</f>
        <v>50</v>
      </c>
      <c r="CC406">
        <f>VLOOKUP($B406,[1]中考!$B:$N,7,0)</f>
        <v>55</v>
      </c>
      <c r="CD406">
        <f>VLOOKUP($B406,[1]中考!$B:$N,11,0)</f>
        <v>37</v>
      </c>
      <c r="CE406">
        <f>VLOOKUP($B406,[1]中考!$B:$N,12,0)</f>
        <v>40</v>
      </c>
      <c r="CF406">
        <f>VLOOKUP($B406,[1]中考!$B:$N,13,0)</f>
        <v>45</v>
      </c>
    </row>
    <row r="407" spans="1:84" x14ac:dyDescent="0.2">
      <c r="A407" s="1" t="s">
        <v>1336</v>
      </c>
      <c r="B407" s="1" t="s">
        <v>1337</v>
      </c>
      <c r="C407" s="1" t="s">
        <v>1186</v>
      </c>
      <c r="D407" s="1" t="s">
        <v>853</v>
      </c>
      <c r="E407" s="1" t="s">
        <v>1338</v>
      </c>
      <c r="F407" s="1">
        <v>355</v>
      </c>
      <c r="G407" s="1">
        <v>110</v>
      </c>
      <c r="H407" s="1" t="s">
        <v>978</v>
      </c>
      <c r="I407" s="1">
        <v>35</v>
      </c>
      <c r="J407" s="1" t="s">
        <v>1188</v>
      </c>
      <c r="K407" s="1">
        <v>68</v>
      </c>
      <c r="L407" s="1" t="s">
        <v>1189</v>
      </c>
      <c r="M407" s="1">
        <v>42.5</v>
      </c>
      <c r="N407" s="1" t="s">
        <v>1190</v>
      </c>
      <c r="O407" s="1">
        <v>52</v>
      </c>
      <c r="P407" s="1" t="s">
        <v>984</v>
      </c>
      <c r="Q407" s="1">
        <v>46</v>
      </c>
      <c r="R407" s="1" t="s">
        <v>986</v>
      </c>
      <c r="S407">
        <f>VLOOKUP(B407,[1]高三上!$B:$R,6,0)</f>
        <v>92.5</v>
      </c>
      <c r="T407" t="str">
        <f>VLOOKUP(B407,[1]高三上!$B:$R,7,0)</f>
        <v>刘玲君</v>
      </c>
      <c r="U407">
        <f>VLOOKUP(B407,[1]高三上!$B:$R,8,0)</f>
        <v>40</v>
      </c>
      <c r="V407" t="str">
        <f>VLOOKUP(B407,[1]高三上!$B:$R,9,0)</f>
        <v>陈虎林</v>
      </c>
      <c r="W407">
        <f>VLOOKUP(B407,[1]高三上!$B:$R,10,0)</f>
        <v>50.5</v>
      </c>
      <c r="X407" t="str">
        <f>VLOOKUP(B407,[1]高三上!$B:$R,11,0)</f>
        <v>姚芳淑</v>
      </c>
      <c r="Y407">
        <f>VLOOKUP(B407,[1]高三上!$B:$R,12,0)</f>
        <v>66</v>
      </c>
      <c r="Z407" t="str">
        <f>VLOOKUP(B407,[1]高三上!$B:$R,13,0)</f>
        <v>沙正芳</v>
      </c>
      <c r="AA407">
        <f>VLOOKUP(B407,[1]高三上!$B:$R,14,0)</f>
        <v>50</v>
      </c>
      <c r="AB407" t="str">
        <f>VLOOKUP(B407,[1]高三上!$B:$R,15,0)</f>
        <v>沙华莺</v>
      </c>
      <c r="AC407">
        <f>VLOOKUP(B407,[1]高三上!$B:$R,16,0)</f>
        <v>47</v>
      </c>
      <c r="AD407" t="str">
        <f>VLOOKUP(B407,[1]高三上!$B:$R,17,0)</f>
        <v>骆泽群</v>
      </c>
      <c r="AE407" t="str">
        <f>VLOOKUP($B407,[1]高二下!$B:$R,6,0)</f>
        <v>91.0</v>
      </c>
      <c r="AF407" t="str">
        <f>VLOOKUP($B407,[1]高二下!$B:$R,7,0)</f>
        <v>刘玲君</v>
      </c>
      <c r="AG407" t="str">
        <f>VLOOKUP($B407,[1]高二下!$B:$R,8,0)</f>
        <v>26.0</v>
      </c>
      <c r="AH407" t="str">
        <f>VLOOKUP($B407,[1]高二下!$B:$R,9,0)</f>
        <v>陈强</v>
      </c>
      <c r="AI407" t="str">
        <f>VLOOKUP($B407,[1]高二下!$B:$R,10,0)</f>
        <v>48.5</v>
      </c>
      <c r="AJ407" t="str">
        <f>VLOOKUP($B407,[1]高二下!$B:$R,11,0)</f>
        <v xml:space="preserve"> 车梦德</v>
      </c>
      <c r="AK407" t="str">
        <f>VLOOKUP($B407,[1]高二下!$B:$R,12,0)</f>
        <v>64.0</v>
      </c>
      <c r="AL407" t="str">
        <f>VLOOKUP($B407,[1]高二下!$B:$R,13,0)</f>
        <v>沙正芳</v>
      </c>
      <c r="AM407" t="str">
        <f>VLOOKUP($B407,[1]高二下!$B:$R,14,0)</f>
        <v>64.0</v>
      </c>
      <c r="AN407" t="str">
        <f>VLOOKUP($B407,[1]高二下!$B:$R,15,0)</f>
        <v>沙华莺</v>
      </c>
      <c r="AO407" t="str">
        <f>VLOOKUP($B407,[1]高二下!$B:$R,16,0)</f>
        <v>80.0</v>
      </c>
      <c r="AP407" t="str">
        <f>VLOOKUP($B407,[1]高二下!$B:$R,17,0)</f>
        <v>骆泽群</v>
      </c>
      <c r="AQ407" t="e">
        <f>VLOOKUP($B407,[2]高二上!$B:$R,6,0)</f>
        <v>#N/A</v>
      </c>
      <c r="AR407" t="e">
        <f>VLOOKUP($B407,[2]高二上!$B:$R,7,0)</f>
        <v>#N/A</v>
      </c>
      <c r="AS407" t="e">
        <f>VLOOKUP($B407,[2]高二上!$B:$R,8,0)</f>
        <v>#N/A</v>
      </c>
      <c r="AT407" t="e">
        <f>VLOOKUP($B407,[2]高二上!$B:$R,9,0)</f>
        <v>#N/A</v>
      </c>
      <c r="AU407" t="e">
        <f>VLOOKUP($B407,[2]高二上!$B:$R,10,0)</f>
        <v>#N/A</v>
      </c>
      <c r="AV407" t="e">
        <f>VLOOKUP($B407,[2]高二上!$B:$R,11,0)</f>
        <v>#N/A</v>
      </c>
      <c r="AW407" t="e">
        <f>VLOOKUP($B407,[2]高二上!$B:$R,12,0)</f>
        <v>#N/A</v>
      </c>
      <c r="AX407" t="e">
        <f>VLOOKUP($B407,[2]高二上!$B:$R,13,0)</f>
        <v>#N/A</v>
      </c>
      <c r="AY407" t="e">
        <f>VLOOKUP($B407,[2]高二上!$B:$R,14,0)</f>
        <v>#N/A</v>
      </c>
      <c r="AZ407" t="e">
        <f>VLOOKUP($B407,[2]高二上!$B:$R,15,0)</f>
        <v>#N/A</v>
      </c>
      <c r="BA407" t="e">
        <f>VLOOKUP($B407,[2]高二上!$B:$R,16,0)</f>
        <v>#N/A</v>
      </c>
      <c r="BB407" t="e">
        <f>VLOOKUP($B407,[2]高二上!$B:$R,17,0)</f>
        <v>#N/A</v>
      </c>
      <c r="BC407">
        <f>VLOOKUP($B407,[1]高一下!$B:$R,6,0)</f>
        <v>98</v>
      </c>
      <c r="BD407" t="str">
        <f>VLOOKUP($B407,[1]高一下!$B:$R,7,0)</f>
        <v>刘玲君</v>
      </c>
      <c r="BE407">
        <f>VLOOKUP($B407,[1]高一下!$B:$R,8,0)</f>
        <v>50</v>
      </c>
      <c r="BF407" t="str">
        <f>VLOOKUP($B407,[1]高一下!$B:$R,9,0)</f>
        <v>陈强</v>
      </c>
      <c r="BG407">
        <f>VLOOKUP($B407,[1]高一下!$B:$R,10,0)</f>
        <v>33.5</v>
      </c>
      <c r="BH407" t="str">
        <f>VLOOKUP($B407,[1]高一下!$B:$R,11,0)</f>
        <v>车梦德</v>
      </c>
      <c r="BI407">
        <f>VLOOKUP($B407,[1]高一下!$B:$R,12,0)</f>
        <v>65</v>
      </c>
      <c r="BJ407" t="str">
        <f>VLOOKUP($B407,[1]高一下!$B:$R,13,0)</f>
        <v>李华</v>
      </c>
      <c r="BK407">
        <f>VLOOKUP($B407,[1]高一下!$B:$R,14,0)</f>
        <v>85</v>
      </c>
      <c r="BL407" t="str">
        <f>VLOOKUP($B407,[1]高一下!$B:$R,15,0)</f>
        <v>徐志兵</v>
      </c>
      <c r="BM407">
        <f>VLOOKUP($B407,[1]高一下!$B:$R,16,0)</f>
        <v>79</v>
      </c>
      <c r="BN407" t="str">
        <f>VLOOKUP($B407,[1]高一下!$B:$R,17,0)</f>
        <v>骆泽群</v>
      </c>
      <c r="BO407">
        <f>VLOOKUP($B407,[1]高一上!$B:$W,5,0)</f>
        <v>70</v>
      </c>
      <c r="BP407" t="str">
        <f>VLOOKUP($B407,[1]高一上!$B:$W,6,0)</f>
        <v>刘玲君</v>
      </c>
      <c r="BQ407">
        <f>VLOOKUP($B407,[1]高一上!$B:$W,7,0)</f>
        <v>32</v>
      </c>
      <c r="BR407" t="str">
        <f>VLOOKUP($B407,[1]高一上!$B:$W,8,0)</f>
        <v>陈强</v>
      </c>
      <c r="BS407">
        <f>VLOOKUP($B407,[1]高一上!$B:$W,9,0)</f>
        <v>51.5</v>
      </c>
      <c r="BT407" t="str">
        <f>VLOOKUP($B407,[1]高一上!$B:$W,10,0)</f>
        <v>车梦德</v>
      </c>
      <c r="BU407">
        <f>VLOOKUP($B407,[1]高一上!$B:$W,17,0)</f>
        <v>71</v>
      </c>
      <c r="BV407" t="str">
        <f>VLOOKUP($B407,[1]高一上!$B:$W,18,0)</f>
        <v>沙正芳</v>
      </c>
      <c r="BW407">
        <f>VLOOKUP($B407,[1]高一上!$B:$W,19,0)</f>
        <v>56</v>
      </c>
      <c r="BX407" t="str">
        <f>VLOOKUP($B407,[1]高一上!$B:$W,20,0)</f>
        <v>徐志兵</v>
      </c>
      <c r="BY407">
        <f>VLOOKUP($B407,[1]高一上!$B:$W,21,0)</f>
        <v>56</v>
      </c>
      <c r="BZ407" t="str">
        <f>VLOOKUP($B407,[1]高一上!$B:$W,22,0)</f>
        <v>骆泽群</v>
      </c>
      <c r="CA407">
        <f>VLOOKUP($B407,[1]中考!$B:$N,5,0)</f>
        <v>106</v>
      </c>
      <c r="CB407">
        <f>VLOOKUP($B407,[1]中考!$B:$N,6,0)</f>
        <v>53</v>
      </c>
      <c r="CC407">
        <f>VLOOKUP($B407,[1]中考!$B:$N,7,0)</f>
        <v>85</v>
      </c>
      <c r="CD407">
        <f>VLOOKUP($B407,[1]中考!$B:$N,11,0)</f>
        <v>34</v>
      </c>
      <c r="CE407">
        <f>VLOOKUP($B407,[1]中考!$B:$N,12,0)</f>
        <v>34</v>
      </c>
      <c r="CF407">
        <f>VLOOKUP($B407,[1]中考!$B:$N,13,0)</f>
        <v>43</v>
      </c>
    </row>
    <row r="408" spans="1:84" x14ac:dyDescent="0.2">
      <c r="A408" s="1" t="s">
        <v>1339</v>
      </c>
      <c r="B408" s="1" t="s">
        <v>1340</v>
      </c>
      <c r="C408" s="1" t="s">
        <v>1186</v>
      </c>
      <c r="D408" s="1" t="s">
        <v>853</v>
      </c>
      <c r="E408" s="1" t="s">
        <v>1341</v>
      </c>
      <c r="F408" s="1">
        <v>376</v>
      </c>
      <c r="G408" s="1">
        <v>91</v>
      </c>
      <c r="H408" s="1" t="s">
        <v>978</v>
      </c>
      <c r="I408" s="1">
        <v>83</v>
      </c>
      <c r="J408" s="1" t="s">
        <v>1188</v>
      </c>
      <c r="K408" s="1">
        <v>58</v>
      </c>
      <c r="L408" s="1" t="s">
        <v>1189</v>
      </c>
      <c r="M408" s="1">
        <v>51</v>
      </c>
      <c r="N408" s="1" t="s">
        <v>1190</v>
      </c>
      <c r="O408" s="1">
        <v>45</v>
      </c>
      <c r="P408" s="1" t="s">
        <v>984</v>
      </c>
      <c r="Q408" s="1">
        <v>48</v>
      </c>
      <c r="R408" s="1" t="s">
        <v>986</v>
      </c>
      <c r="S408">
        <f>VLOOKUP(B408,[1]高三上!$B:$R,6,0)</f>
        <v>75.5</v>
      </c>
      <c r="T408" t="str">
        <f>VLOOKUP(B408,[1]高三上!$B:$R,7,0)</f>
        <v>刘玲君</v>
      </c>
      <c r="U408">
        <f>VLOOKUP(B408,[1]高三上!$B:$R,8,0)</f>
        <v>76</v>
      </c>
      <c r="V408" t="str">
        <f>VLOOKUP(B408,[1]高三上!$B:$R,9,0)</f>
        <v>陈虎林</v>
      </c>
      <c r="W408">
        <f>VLOOKUP(B408,[1]高三上!$B:$R,10,0)</f>
        <v>37.5</v>
      </c>
      <c r="X408" t="str">
        <f>VLOOKUP(B408,[1]高三上!$B:$R,11,0)</f>
        <v>姚芳淑</v>
      </c>
      <c r="Y408">
        <f>VLOOKUP(B408,[1]高三上!$B:$R,12,0)</f>
        <v>57.5</v>
      </c>
      <c r="Z408" t="str">
        <f>VLOOKUP(B408,[1]高三上!$B:$R,13,0)</f>
        <v>沙正芳</v>
      </c>
      <c r="AA408">
        <f>VLOOKUP(B408,[1]高三上!$B:$R,14,0)</f>
        <v>35</v>
      </c>
      <c r="AB408" t="str">
        <f>VLOOKUP(B408,[1]高三上!$B:$R,15,0)</f>
        <v>沙华莺</v>
      </c>
      <c r="AC408">
        <f>VLOOKUP(B408,[1]高三上!$B:$R,16,0)</f>
        <v>44</v>
      </c>
      <c r="AD408" t="str">
        <f>VLOOKUP(B408,[1]高三上!$B:$R,17,0)</f>
        <v>骆泽群</v>
      </c>
      <c r="AE408" t="str">
        <f>VLOOKUP($B408,[1]高二下!$B:$R,6,0)</f>
        <v>66.0</v>
      </c>
      <c r="AF408" t="str">
        <f>VLOOKUP($B408,[1]高二下!$B:$R,7,0)</f>
        <v>刘玲君</v>
      </c>
      <c r="AG408" t="str">
        <f>VLOOKUP($B408,[1]高二下!$B:$R,8,0)</f>
        <v>66.0</v>
      </c>
      <c r="AH408" t="str">
        <f>VLOOKUP($B408,[1]高二下!$B:$R,9,0)</f>
        <v>陈强</v>
      </c>
      <c r="AI408" t="str">
        <f>VLOOKUP($B408,[1]高二下!$B:$R,10,0)</f>
        <v>54.5</v>
      </c>
      <c r="AJ408" t="str">
        <f>VLOOKUP($B408,[1]高二下!$B:$R,11,0)</f>
        <v xml:space="preserve"> 车梦德</v>
      </c>
      <c r="AK408" t="str">
        <f>VLOOKUP($B408,[1]高二下!$B:$R,12,0)</f>
        <v>64.0</v>
      </c>
      <c r="AL408" t="str">
        <f>VLOOKUP($B408,[1]高二下!$B:$R,13,0)</f>
        <v>沙正芳</v>
      </c>
      <c r="AM408" t="str">
        <f>VLOOKUP($B408,[1]高二下!$B:$R,14,0)</f>
        <v>42.0</v>
      </c>
      <c r="AN408" t="str">
        <f>VLOOKUP($B408,[1]高二下!$B:$R,15,0)</f>
        <v>沙华莺</v>
      </c>
      <c r="AO408" t="str">
        <f>VLOOKUP($B408,[1]高二下!$B:$R,16,0)</f>
        <v>57.0</v>
      </c>
      <c r="AP408" t="str">
        <f>VLOOKUP($B408,[1]高二下!$B:$R,17,0)</f>
        <v>骆泽群</v>
      </c>
      <c r="AQ408" t="e">
        <f>VLOOKUP($B408,[2]高二上!$B:$R,6,0)</f>
        <v>#N/A</v>
      </c>
      <c r="AR408" t="e">
        <f>VLOOKUP($B408,[2]高二上!$B:$R,7,0)</f>
        <v>#N/A</v>
      </c>
      <c r="AS408" t="e">
        <f>VLOOKUP($B408,[2]高二上!$B:$R,8,0)</f>
        <v>#N/A</v>
      </c>
      <c r="AT408" t="e">
        <f>VLOOKUP($B408,[2]高二上!$B:$R,9,0)</f>
        <v>#N/A</v>
      </c>
      <c r="AU408" t="e">
        <f>VLOOKUP($B408,[2]高二上!$B:$R,10,0)</f>
        <v>#N/A</v>
      </c>
      <c r="AV408" t="e">
        <f>VLOOKUP($B408,[2]高二上!$B:$R,11,0)</f>
        <v>#N/A</v>
      </c>
      <c r="AW408" t="e">
        <f>VLOOKUP($B408,[2]高二上!$B:$R,12,0)</f>
        <v>#N/A</v>
      </c>
      <c r="AX408" t="e">
        <f>VLOOKUP($B408,[2]高二上!$B:$R,13,0)</f>
        <v>#N/A</v>
      </c>
      <c r="AY408" t="e">
        <f>VLOOKUP($B408,[2]高二上!$B:$R,14,0)</f>
        <v>#N/A</v>
      </c>
      <c r="AZ408" t="e">
        <f>VLOOKUP($B408,[2]高二上!$B:$R,15,0)</f>
        <v>#N/A</v>
      </c>
      <c r="BA408" t="e">
        <f>VLOOKUP($B408,[2]高二上!$B:$R,16,0)</f>
        <v>#N/A</v>
      </c>
      <c r="BB408" t="e">
        <f>VLOOKUP($B408,[2]高二上!$B:$R,17,0)</f>
        <v>#N/A</v>
      </c>
      <c r="BC408">
        <f>VLOOKUP($B408,[1]高一下!$B:$R,6,0)</f>
        <v>90</v>
      </c>
      <c r="BD408" t="str">
        <f>VLOOKUP($B408,[1]高一下!$B:$R,7,0)</f>
        <v>刘玲君</v>
      </c>
      <c r="BE408">
        <f>VLOOKUP($B408,[1]高一下!$B:$R,8,0)</f>
        <v>71</v>
      </c>
      <c r="BF408" t="str">
        <f>VLOOKUP($B408,[1]高一下!$B:$R,9,0)</f>
        <v>陈强</v>
      </c>
      <c r="BG408">
        <f>VLOOKUP($B408,[1]高一下!$B:$R,10,0)</f>
        <v>33</v>
      </c>
      <c r="BH408" t="str">
        <f>VLOOKUP($B408,[1]高一下!$B:$R,11,0)</f>
        <v>车梦德</v>
      </c>
      <c r="BI408">
        <f>VLOOKUP($B408,[1]高一下!$B:$R,12,0)</f>
        <v>55</v>
      </c>
      <c r="BJ408" t="str">
        <f>VLOOKUP($B408,[1]高一下!$B:$R,13,0)</f>
        <v>李华</v>
      </c>
      <c r="BK408">
        <f>VLOOKUP($B408,[1]高一下!$B:$R,14,0)</f>
        <v>56</v>
      </c>
      <c r="BL408" t="str">
        <f>VLOOKUP($B408,[1]高一下!$B:$R,15,0)</f>
        <v>徐志兵</v>
      </c>
      <c r="BM408">
        <f>VLOOKUP($B408,[1]高一下!$B:$R,16,0)</f>
        <v>74</v>
      </c>
      <c r="BN408" t="str">
        <f>VLOOKUP($B408,[1]高一下!$B:$R,17,0)</f>
        <v>骆泽群</v>
      </c>
      <c r="BO408">
        <f>VLOOKUP($B408,[1]高一上!$B:$W,5,0)</f>
        <v>70</v>
      </c>
      <c r="BP408" t="str">
        <f>VLOOKUP($B408,[1]高一上!$B:$W,6,0)</f>
        <v>龚霞</v>
      </c>
      <c r="BQ408">
        <f>VLOOKUP($B408,[1]高一上!$B:$W,7,0)</f>
        <v>68</v>
      </c>
      <c r="BR408" t="str">
        <f>VLOOKUP($B408,[1]高一上!$B:$W,8,0)</f>
        <v>扎拉</v>
      </c>
      <c r="BS408">
        <f>VLOOKUP($B408,[1]高一上!$B:$W,9,0)</f>
        <v>46.5</v>
      </c>
      <c r="BT408" t="str">
        <f>VLOOKUP($B408,[1]高一上!$B:$W,10,0)</f>
        <v>冷开艳</v>
      </c>
      <c r="BU408">
        <f>VLOOKUP($B408,[1]高一上!$B:$W,17,0)</f>
        <v>38</v>
      </c>
      <c r="BV408">
        <f>VLOOKUP($B408,[1]高一上!$B:$W,18,0)</f>
        <v>0</v>
      </c>
      <c r="BW408">
        <f>VLOOKUP($B408,[1]高一上!$B:$W,19,0)</f>
        <v>54</v>
      </c>
      <c r="BX408">
        <f>VLOOKUP($B408,[1]高一上!$B:$W,20,0)</f>
        <v>0</v>
      </c>
      <c r="BY408">
        <f>VLOOKUP($B408,[1]高一上!$B:$W,21,0)</f>
        <v>54</v>
      </c>
      <c r="BZ408">
        <f>VLOOKUP($B408,[1]高一上!$B:$W,22,0)</f>
        <v>0</v>
      </c>
      <c r="CA408">
        <f>VLOOKUP($B408,[1]中考!$B:$N,5,0)</f>
        <v>83</v>
      </c>
      <c r="CB408">
        <f>VLOOKUP($B408,[1]中考!$B:$N,6,0)</f>
        <v>101</v>
      </c>
      <c r="CC408">
        <f>VLOOKUP($B408,[1]中考!$B:$N,7,0)</f>
        <v>89</v>
      </c>
      <c r="CD408">
        <f>VLOOKUP($B408,[1]中考!$B:$N,11,0)</f>
        <v>36</v>
      </c>
      <c r="CE408">
        <f>VLOOKUP($B408,[1]中考!$B:$N,12,0)</f>
        <v>24</v>
      </c>
      <c r="CF408">
        <f>VLOOKUP($B408,[1]中考!$B:$N,13,0)</f>
        <v>45</v>
      </c>
    </row>
    <row r="409" spans="1:84" x14ac:dyDescent="0.2">
      <c r="A409" s="1" t="s">
        <v>1342</v>
      </c>
      <c r="B409" s="1" t="s">
        <v>1343</v>
      </c>
      <c r="C409" s="1" t="s">
        <v>1186</v>
      </c>
      <c r="D409" s="1" t="s">
        <v>853</v>
      </c>
      <c r="E409" s="1" t="s">
        <v>1344</v>
      </c>
      <c r="F409" s="1">
        <v>382</v>
      </c>
      <c r="G409" s="1">
        <v>110</v>
      </c>
      <c r="H409" s="1" t="s">
        <v>978</v>
      </c>
      <c r="I409" s="1">
        <v>81</v>
      </c>
      <c r="J409" s="1" t="s">
        <v>1188</v>
      </c>
      <c r="K409" s="1">
        <v>42</v>
      </c>
      <c r="L409" s="1" t="s">
        <v>1189</v>
      </c>
      <c r="M409" s="1">
        <v>64</v>
      </c>
      <c r="N409" s="1" t="s">
        <v>1190</v>
      </c>
      <c r="O409" s="1">
        <v>49.5</v>
      </c>
      <c r="P409" s="1" t="s">
        <v>984</v>
      </c>
      <c r="Q409" s="1">
        <v>35</v>
      </c>
      <c r="R409" s="1" t="s">
        <v>986</v>
      </c>
      <c r="S409">
        <f>VLOOKUP(B409,[1]高三上!$B:$R,6,0)</f>
        <v>91</v>
      </c>
      <c r="T409" t="str">
        <f>VLOOKUP(B409,[1]高三上!$B:$R,7,0)</f>
        <v>刘玲君</v>
      </c>
      <c r="U409">
        <f>VLOOKUP(B409,[1]高三上!$B:$R,8,0)</f>
        <v>52</v>
      </c>
      <c r="V409" t="str">
        <f>VLOOKUP(B409,[1]高三上!$B:$R,9,0)</f>
        <v>陈虎林</v>
      </c>
      <c r="W409">
        <f>VLOOKUP(B409,[1]高三上!$B:$R,10,0)</f>
        <v>43.5</v>
      </c>
      <c r="X409" t="str">
        <f>VLOOKUP(B409,[1]高三上!$B:$R,11,0)</f>
        <v>姚芳淑</v>
      </c>
      <c r="Y409">
        <f>VLOOKUP(B409,[1]高三上!$B:$R,12,0)</f>
        <v>63</v>
      </c>
      <c r="Z409" t="str">
        <f>VLOOKUP(B409,[1]高三上!$B:$R,13,0)</f>
        <v>沙正芳</v>
      </c>
      <c r="AA409">
        <f>VLOOKUP(B409,[1]高三上!$B:$R,14,0)</f>
        <v>61</v>
      </c>
      <c r="AB409" t="str">
        <f>VLOOKUP(B409,[1]高三上!$B:$R,15,0)</f>
        <v>沙华莺</v>
      </c>
      <c r="AC409">
        <f>VLOOKUP(B409,[1]高三上!$B:$R,16,0)</f>
        <v>39</v>
      </c>
      <c r="AD409" t="str">
        <f>VLOOKUP(B409,[1]高三上!$B:$R,17,0)</f>
        <v>骆泽群</v>
      </c>
      <c r="AE409" t="str">
        <f>VLOOKUP($B409,[1]高二下!$B:$R,6,0)</f>
        <v>88.0</v>
      </c>
      <c r="AF409" t="str">
        <f>VLOOKUP($B409,[1]高二下!$B:$R,7,0)</f>
        <v>刘玲君</v>
      </c>
      <c r="AG409" t="str">
        <f>VLOOKUP($B409,[1]高二下!$B:$R,8,0)</f>
        <v>53.0</v>
      </c>
      <c r="AH409" t="str">
        <f>VLOOKUP($B409,[1]高二下!$B:$R,9,0)</f>
        <v>陈强</v>
      </c>
      <c r="AI409" t="str">
        <f>VLOOKUP($B409,[1]高二下!$B:$R,10,0)</f>
        <v>47.5</v>
      </c>
      <c r="AJ409" t="str">
        <f>VLOOKUP($B409,[1]高二下!$B:$R,11,0)</f>
        <v xml:space="preserve"> 车梦德</v>
      </c>
      <c r="AK409" t="str">
        <f>VLOOKUP($B409,[1]高二下!$B:$R,12,0)</f>
        <v>62.0</v>
      </c>
      <c r="AL409" t="str">
        <f>VLOOKUP($B409,[1]高二下!$B:$R,13,0)</f>
        <v>沙正芳</v>
      </c>
      <c r="AM409" t="str">
        <f>VLOOKUP($B409,[1]高二下!$B:$R,14,0)</f>
        <v>52.0</v>
      </c>
      <c r="AN409" t="str">
        <f>VLOOKUP($B409,[1]高二下!$B:$R,15,0)</f>
        <v>沙华莺</v>
      </c>
      <c r="AO409" t="str">
        <f>VLOOKUP($B409,[1]高二下!$B:$R,16,0)</f>
        <v>54.0</v>
      </c>
      <c r="AP409" t="str">
        <f>VLOOKUP($B409,[1]高二下!$B:$R,17,0)</f>
        <v>骆泽群</v>
      </c>
      <c r="AQ409" t="e">
        <f>VLOOKUP($B409,[2]高二上!$B:$R,6,0)</f>
        <v>#N/A</v>
      </c>
      <c r="AR409" t="e">
        <f>VLOOKUP($B409,[2]高二上!$B:$R,7,0)</f>
        <v>#N/A</v>
      </c>
      <c r="AS409" t="e">
        <f>VLOOKUP($B409,[2]高二上!$B:$R,8,0)</f>
        <v>#N/A</v>
      </c>
      <c r="AT409" t="e">
        <f>VLOOKUP($B409,[2]高二上!$B:$R,9,0)</f>
        <v>#N/A</v>
      </c>
      <c r="AU409" t="e">
        <f>VLOOKUP($B409,[2]高二上!$B:$R,10,0)</f>
        <v>#N/A</v>
      </c>
      <c r="AV409" t="e">
        <f>VLOOKUP($B409,[2]高二上!$B:$R,11,0)</f>
        <v>#N/A</v>
      </c>
      <c r="AW409" t="e">
        <f>VLOOKUP($B409,[2]高二上!$B:$R,12,0)</f>
        <v>#N/A</v>
      </c>
      <c r="AX409" t="e">
        <f>VLOOKUP($B409,[2]高二上!$B:$R,13,0)</f>
        <v>#N/A</v>
      </c>
      <c r="AY409" t="e">
        <f>VLOOKUP($B409,[2]高二上!$B:$R,14,0)</f>
        <v>#N/A</v>
      </c>
      <c r="AZ409" t="e">
        <f>VLOOKUP($B409,[2]高二上!$B:$R,15,0)</f>
        <v>#N/A</v>
      </c>
      <c r="BA409" t="e">
        <f>VLOOKUP($B409,[2]高二上!$B:$R,16,0)</f>
        <v>#N/A</v>
      </c>
      <c r="BB409" t="e">
        <f>VLOOKUP($B409,[2]高二上!$B:$R,17,0)</f>
        <v>#N/A</v>
      </c>
      <c r="BC409">
        <f>VLOOKUP($B409,[1]高一下!$B:$R,6,0)</f>
        <v>97</v>
      </c>
      <c r="BD409" t="str">
        <f>VLOOKUP($B409,[1]高一下!$B:$R,7,0)</f>
        <v>刘玲君</v>
      </c>
      <c r="BE409">
        <f>VLOOKUP($B409,[1]高一下!$B:$R,8,0)</f>
        <v>82</v>
      </c>
      <c r="BF409" t="str">
        <f>VLOOKUP($B409,[1]高一下!$B:$R,9,0)</f>
        <v>陈强</v>
      </c>
      <c r="BG409">
        <f>VLOOKUP($B409,[1]高一下!$B:$R,10,0)</f>
        <v>28</v>
      </c>
      <c r="BH409" t="str">
        <f>VLOOKUP($B409,[1]高一下!$B:$R,11,0)</f>
        <v>车梦德</v>
      </c>
      <c r="BI409">
        <f>VLOOKUP($B409,[1]高一下!$B:$R,12,0)</f>
        <v>58</v>
      </c>
      <c r="BJ409" t="str">
        <f>VLOOKUP($B409,[1]高一下!$B:$R,13,0)</f>
        <v>李华</v>
      </c>
      <c r="BK409">
        <f>VLOOKUP($B409,[1]高一下!$B:$R,14,0)</f>
        <v>62</v>
      </c>
      <c r="BL409" t="str">
        <f>VLOOKUP($B409,[1]高一下!$B:$R,15,0)</f>
        <v>徐志兵</v>
      </c>
      <c r="BM409">
        <f>VLOOKUP($B409,[1]高一下!$B:$R,16,0)</f>
        <v>62</v>
      </c>
      <c r="BN409" t="str">
        <f>VLOOKUP($B409,[1]高一下!$B:$R,17,0)</f>
        <v>骆泽群</v>
      </c>
      <c r="BO409">
        <f>VLOOKUP($B409,[1]高一上!$B:$W,5,0)</f>
        <v>80.5</v>
      </c>
      <c r="BP409" t="str">
        <f>VLOOKUP($B409,[1]高一上!$B:$W,6,0)</f>
        <v>曹霞</v>
      </c>
      <c r="BQ409">
        <f>VLOOKUP($B409,[1]高一上!$B:$W,7,0)</f>
        <v>55</v>
      </c>
      <c r="BR409" t="str">
        <f>VLOOKUP($B409,[1]高一上!$B:$W,8,0)</f>
        <v>次儿祝玛</v>
      </c>
      <c r="BS409">
        <f>VLOOKUP($B409,[1]高一上!$B:$W,9,0)</f>
        <v>45</v>
      </c>
      <c r="BT409" t="str">
        <f>VLOOKUP($B409,[1]高一上!$B:$W,10,0)</f>
        <v>肖秀秀</v>
      </c>
      <c r="BU409">
        <f>VLOOKUP($B409,[1]高一上!$B:$W,17,0)</f>
        <v>37</v>
      </c>
      <c r="BV409">
        <f>VLOOKUP($B409,[1]高一上!$B:$W,18,0)</f>
        <v>0</v>
      </c>
      <c r="BW409">
        <f>VLOOKUP($B409,[1]高一上!$B:$W,19,0)</f>
        <v>43</v>
      </c>
      <c r="BX409">
        <f>VLOOKUP($B409,[1]高一上!$B:$W,20,0)</f>
        <v>0</v>
      </c>
      <c r="BY409">
        <f>VLOOKUP($B409,[1]高一上!$B:$W,21,0)</f>
        <v>43</v>
      </c>
      <c r="BZ409">
        <f>VLOOKUP($B409,[1]高一上!$B:$W,22,0)</f>
        <v>0</v>
      </c>
      <c r="CA409">
        <f>VLOOKUP($B409,[1]中考!$B:$N,5,0)</f>
        <v>111</v>
      </c>
      <c r="CB409">
        <f>VLOOKUP($B409,[1]中考!$B:$N,6,0)</f>
        <v>72</v>
      </c>
      <c r="CC409">
        <f>VLOOKUP($B409,[1]中考!$B:$N,7,0)</f>
        <v>76</v>
      </c>
      <c r="CD409">
        <f>VLOOKUP($B409,[1]中考!$B:$N,11,0)</f>
        <v>33</v>
      </c>
      <c r="CE409">
        <f>VLOOKUP($B409,[1]中考!$B:$N,12,0)</f>
        <v>34</v>
      </c>
      <c r="CF409">
        <f>VLOOKUP($B409,[1]中考!$B:$N,13,0)</f>
        <v>40</v>
      </c>
    </row>
    <row r="410" spans="1:84" x14ac:dyDescent="0.2">
      <c r="A410" s="1" t="s">
        <v>1345</v>
      </c>
      <c r="B410" s="1" t="s">
        <v>1346</v>
      </c>
      <c r="C410" s="1" t="s">
        <v>1186</v>
      </c>
      <c r="D410" s="1" t="s">
        <v>853</v>
      </c>
      <c r="E410" s="1" t="s">
        <v>1347</v>
      </c>
      <c r="F410" s="1">
        <v>420</v>
      </c>
      <c r="G410" s="1">
        <v>110</v>
      </c>
      <c r="H410" s="1" t="s">
        <v>978</v>
      </c>
      <c r="I410" s="1">
        <v>65</v>
      </c>
      <c r="J410" s="1" t="s">
        <v>1188</v>
      </c>
      <c r="K410" s="1">
        <v>60</v>
      </c>
      <c r="L410" s="1" t="s">
        <v>1189</v>
      </c>
      <c r="M410" s="1">
        <v>72.5</v>
      </c>
      <c r="N410" s="1" t="s">
        <v>1190</v>
      </c>
      <c r="O410" s="1">
        <v>66</v>
      </c>
      <c r="P410" s="1" t="s">
        <v>984</v>
      </c>
      <c r="Q410" s="1">
        <v>46</v>
      </c>
      <c r="R410" s="1" t="s">
        <v>986</v>
      </c>
      <c r="S410">
        <f>VLOOKUP(B410,[1]高三上!$B:$R,6,0)</f>
        <v>105.5</v>
      </c>
      <c r="T410" t="str">
        <f>VLOOKUP(B410,[1]高三上!$B:$R,7,0)</f>
        <v>刘玲君</v>
      </c>
      <c r="U410">
        <f>VLOOKUP(B410,[1]高三上!$B:$R,8,0)</f>
        <v>66</v>
      </c>
      <c r="V410" t="str">
        <f>VLOOKUP(B410,[1]高三上!$B:$R,9,0)</f>
        <v>陈虎林</v>
      </c>
      <c r="W410">
        <f>VLOOKUP(B410,[1]高三上!$B:$R,10,0)</f>
        <v>38</v>
      </c>
      <c r="X410" t="str">
        <f>VLOOKUP(B410,[1]高三上!$B:$R,11,0)</f>
        <v>姚芳淑</v>
      </c>
      <c r="Y410">
        <f>VLOOKUP(B410,[1]高三上!$B:$R,12,0)</f>
        <v>64.5</v>
      </c>
      <c r="Z410" t="str">
        <f>VLOOKUP(B410,[1]高三上!$B:$R,13,0)</f>
        <v>沙正芳</v>
      </c>
      <c r="AA410">
        <f>VLOOKUP(B410,[1]高三上!$B:$R,14,0)</f>
        <v>73</v>
      </c>
      <c r="AB410" t="str">
        <f>VLOOKUP(B410,[1]高三上!$B:$R,15,0)</f>
        <v>沙华莺</v>
      </c>
      <c r="AC410">
        <f>VLOOKUP(B410,[1]高三上!$B:$R,16,0)</f>
        <v>42</v>
      </c>
      <c r="AD410" t="str">
        <f>VLOOKUP(B410,[1]高三上!$B:$R,17,0)</f>
        <v>骆泽群</v>
      </c>
      <c r="AE410" t="str">
        <f>VLOOKUP($B410,[1]高二下!$B:$R,6,0)</f>
        <v>87.0</v>
      </c>
      <c r="AF410" t="str">
        <f>VLOOKUP($B410,[1]高二下!$B:$R,7,0)</f>
        <v>刘玲君</v>
      </c>
      <c r="AG410" t="str">
        <f>VLOOKUP($B410,[1]高二下!$B:$R,8,0)</f>
        <v>59.0</v>
      </c>
      <c r="AH410" t="str">
        <f>VLOOKUP($B410,[1]高二下!$B:$R,9,0)</f>
        <v>陈强</v>
      </c>
      <c r="AI410" t="str">
        <f>VLOOKUP($B410,[1]高二下!$B:$R,10,0)</f>
        <v>54.5</v>
      </c>
      <c r="AJ410" t="str">
        <f>VLOOKUP($B410,[1]高二下!$B:$R,11,0)</f>
        <v xml:space="preserve"> 车梦德</v>
      </c>
      <c r="AK410" t="str">
        <f>VLOOKUP($B410,[1]高二下!$B:$R,12,0)</f>
        <v>81.0</v>
      </c>
      <c r="AL410" t="str">
        <f>VLOOKUP($B410,[1]高二下!$B:$R,13,0)</f>
        <v>沙正芳</v>
      </c>
      <c r="AM410" t="str">
        <f>VLOOKUP($B410,[1]高二下!$B:$R,14,0)</f>
        <v>62.0</v>
      </c>
      <c r="AN410" t="str">
        <f>VLOOKUP($B410,[1]高二下!$B:$R,15,0)</f>
        <v>沙华莺</v>
      </c>
      <c r="AO410" t="str">
        <f>VLOOKUP($B410,[1]高二下!$B:$R,16,0)</f>
        <v>61.0</v>
      </c>
      <c r="AP410" t="str">
        <f>VLOOKUP($B410,[1]高二下!$B:$R,17,0)</f>
        <v>骆泽群</v>
      </c>
      <c r="AQ410" t="e">
        <f>VLOOKUP($B410,[2]高二上!$B:$R,6,0)</f>
        <v>#N/A</v>
      </c>
      <c r="AR410" t="e">
        <f>VLOOKUP($B410,[2]高二上!$B:$R,7,0)</f>
        <v>#N/A</v>
      </c>
      <c r="AS410" t="e">
        <f>VLOOKUP($B410,[2]高二上!$B:$R,8,0)</f>
        <v>#N/A</v>
      </c>
      <c r="AT410" t="e">
        <f>VLOOKUP($B410,[2]高二上!$B:$R,9,0)</f>
        <v>#N/A</v>
      </c>
      <c r="AU410" t="e">
        <f>VLOOKUP($B410,[2]高二上!$B:$R,10,0)</f>
        <v>#N/A</v>
      </c>
      <c r="AV410" t="e">
        <f>VLOOKUP($B410,[2]高二上!$B:$R,11,0)</f>
        <v>#N/A</v>
      </c>
      <c r="AW410" t="e">
        <f>VLOOKUP($B410,[2]高二上!$B:$R,12,0)</f>
        <v>#N/A</v>
      </c>
      <c r="AX410" t="e">
        <f>VLOOKUP($B410,[2]高二上!$B:$R,13,0)</f>
        <v>#N/A</v>
      </c>
      <c r="AY410" t="e">
        <f>VLOOKUP($B410,[2]高二上!$B:$R,14,0)</f>
        <v>#N/A</v>
      </c>
      <c r="AZ410" t="e">
        <f>VLOOKUP($B410,[2]高二上!$B:$R,15,0)</f>
        <v>#N/A</v>
      </c>
      <c r="BA410" t="e">
        <f>VLOOKUP($B410,[2]高二上!$B:$R,16,0)</f>
        <v>#N/A</v>
      </c>
      <c r="BB410" t="e">
        <f>VLOOKUP($B410,[2]高二上!$B:$R,17,0)</f>
        <v>#N/A</v>
      </c>
      <c r="BC410">
        <f>VLOOKUP($B410,[1]高一下!$B:$R,6,0)</f>
        <v>93</v>
      </c>
      <c r="BD410" t="str">
        <f>VLOOKUP($B410,[1]高一下!$B:$R,7,0)</f>
        <v>刘玲君</v>
      </c>
      <c r="BE410">
        <f>VLOOKUP($B410,[1]高一下!$B:$R,8,0)</f>
        <v>37</v>
      </c>
      <c r="BF410" t="str">
        <f>VLOOKUP($B410,[1]高一下!$B:$R,9,0)</f>
        <v>陈强</v>
      </c>
      <c r="BG410">
        <f>VLOOKUP($B410,[1]高一下!$B:$R,10,0)</f>
        <v>27</v>
      </c>
      <c r="BH410" t="str">
        <f>VLOOKUP($B410,[1]高一下!$B:$R,11,0)</f>
        <v>车梦德</v>
      </c>
      <c r="BI410">
        <f>VLOOKUP($B410,[1]高一下!$B:$R,12,0)</f>
        <v>61</v>
      </c>
      <c r="BJ410" t="str">
        <f>VLOOKUP($B410,[1]高一下!$B:$R,13,0)</f>
        <v>李华</v>
      </c>
      <c r="BK410">
        <f>VLOOKUP($B410,[1]高一下!$B:$R,14,0)</f>
        <v>80</v>
      </c>
      <c r="BL410" t="str">
        <f>VLOOKUP($B410,[1]高一下!$B:$R,15,0)</f>
        <v>徐志兵</v>
      </c>
      <c r="BM410">
        <f>VLOOKUP($B410,[1]高一下!$B:$R,16,0)</f>
        <v>77</v>
      </c>
      <c r="BN410" t="str">
        <f>VLOOKUP($B410,[1]高一下!$B:$R,17,0)</f>
        <v>骆泽群</v>
      </c>
      <c r="BO410">
        <f>VLOOKUP($B410,[1]高一上!$B:$W,5,0)</f>
        <v>88.5</v>
      </c>
      <c r="BP410" t="str">
        <f>VLOOKUP($B410,[1]高一上!$B:$W,6,0)</f>
        <v>刘玲君</v>
      </c>
      <c r="BQ410">
        <f>VLOOKUP($B410,[1]高一上!$B:$W,7,0)</f>
        <v>40.5</v>
      </c>
      <c r="BR410" t="str">
        <f>VLOOKUP($B410,[1]高一上!$B:$W,8,0)</f>
        <v>陈强</v>
      </c>
      <c r="BS410">
        <f>VLOOKUP($B410,[1]高一上!$B:$W,9,0)</f>
        <v>21</v>
      </c>
      <c r="BT410" t="str">
        <f>VLOOKUP($B410,[1]高一上!$B:$W,10,0)</f>
        <v>车梦德</v>
      </c>
      <c r="BU410">
        <f>VLOOKUP($B410,[1]高一上!$B:$W,17,0)</f>
        <v>63.5</v>
      </c>
      <c r="BV410" t="str">
        <f>VLOOKUP($B410,[1]高一上!$B:$W,18,0)</f>
        <v>沙正芳</v>
      </c>
      <c r="BW410">
        <f>VLOOKUP($B410,[1]高一上!$B:$W,19,0)</f>
        <v>42</v>
      </c>
      <c r="BX410" t="str">
        <f>VLOOKUP($B410,[1]高一上!$B:$W,20,0)</f>
        <v>徐志兵</v>
      </c>
      <c r="BY410">
        <f>VLOOKUP($B410,[1]高一上!$B:$W,21,0)</f>
        <v>42</v>
      </c>
      <c r="BZ410" t="str">
        <f>VLOOKUP($B410,[1]高一上!$B:$W,22,0)</f>
        <v>骆泽群</v>
      </c>
      <c r="CA410">
        <f>VLOOKUP($B410,[1]中考!$B:$N,5,0)</f>
        <v>117</v>
      </c>
      <c r="CB410">
        <f>VLOOKUP($B410,[1]中考!$B:$N,6,0)</f>
        <v>77</v>
      </c>
      <c r="CC410">
        <f>VLOOKUP($B410,[1]中考!$B:$N,7,0)</f>
        <v>66</v>
      </c>
      <c r="CD410">
        <f>VLOOKUP($B410,[1]中考!$B:$N,11,0)</f>
        <v>38</v>
      </c>
      <c r="CE410">
        <f>VLOOKUP($B410,[1]中考!$B:$N,12,0)</f>
        <v>37</v>
      </c>
      <c r="CF410">
        <f>VLOOKUP($B410,[1]中考!$B:$N,13,0)</f>
        <v>47</v>
      </c>
    </row>
    <row r="411" spans="1:84" x14ac:dyDescent="0.2">
      <c r="A411" s="1" t="s">
        <v>1348</v>
      </c>
      <c r="B411" s="1" t="s">
        <v>1349</v>
      </c>
      <c r="C411" s="1" t="s">
        <v>1186</v>
      </c>
      <c r="D411" s="1" t="s">
        <v>853</v>
      </c>
      <c r="E411" s="1" t="s">
        <v>1350</v>
      </c>
      <c r="F411" s="1" t="s">
        <v>397</v>
      </c>
      <c r="G411" s="1"/>
      <c r="H411" s="1" t="s">
        <v>978</v>
      </c>
      <c r="I411" s="1"/>
      <c r="J411" s="1" t="s">
        <v>1188</v>
      </c>
      <c r="K411" s="1"/>
      <c r="L411" s="1" t="s">
        <v>1189</v>
      </c>
      <c r="M411" s="1"/>
      <c r="N411" s="1" t="s">
        <v>1190</v>
      </c>
      <c r="O411" s="1"/>
      <c r="P411" s="1" t="s">
        <v>984</v>
      </c>
      <c r="Q411" s="1"/>
      <c r="R411" s="1" t="s">
        <v>986</v>
      </c>
      <c r="S411">
        <f>VLOOKUP(B411,[1]高三上!$B:$R,6,0)</f>
        <v>96</v>
      </c>
      <c r="T411" t="str">
        <f>VLOOKUP(B411,[1]高三上!$B:$R,7,0)</f>
        <v>刘玲君</v>
      </c>
      <c r="U411">
        <f>VLOOKUP(B411,[1]高三上!$B:$R,8,0)</f>
        <v>71</v>
      </c>
      <c r="V411" t="str">
        <f>VLOOKUP(B411,[1]高三上!$B:$R,9,0)</f>
        <v>陈虎林</v>
      </c>
      <c r="W411">
        <f>VLOOKUP(B411,[1]高三上!$B:$R,10,0)</f>
        <v>38.5</v>
      </c>
      <c r="X411" t="str">
        <f>VLOOKUP(B411,[1]高三上!$B:$R,11,0)</f>
        <v>姚芳淑</v>
      </c>
      <c r="Y411">
        <f>VLOOKUP(B411,[1]高三上!$B:$R,12,0)</f>
        <v>58</v>
      </c>
      <c r="Z411" t="str">
        <f>VLOOKUP(B411,[1]高三上!$B:$R,13,0)</f>
        <v>沙正芳</v>
      </c>
      <c r="AA411">
        <f>VLOOKUP(B411,[1]高三上!$B:$R,14,0)</f>
        <v>38</v>
      </c>
      <c r="AB411" t="str">
        <f>VLOOKUP(B411,[1]高三上!$B:$R,15,0)</f>
        <v>沙华莺</v>
      </c>
      <c r="AC411">
        <f>VLOOKUP(B411,[1]高三上!$B:$R,16,0)</f>
        <v>26</v>
      </c>
      <c r="AD411" t="str">
        <f>VLOOKUP(B411,[1]高三上!$B:$R,17,0)</f>
        <v>骆泽群</v>
      </c>
      <c r="AE411" t="str">
        <f>VLOOKUP($B411,[1]高二下!$B:$R,6,0)</f>
        <v>90.0</v>
      </c>
      <c r="AF411" t="str">
        <f>VLOOKUP($B411,[1]高二下!$B:$R,7,0)</f>
        <v>刘玲君</v>
      </c>
      <c r="AG411" t="str">
        <f>VLOOKUP($B411,[1]高二下!$B:$R,8,0)</f>
        <v>71.0</v>
      </c>
      <c r="AH411" t="str">
        <f>VLOOKUP($B411,[1]高二下!$B:$R,9,0)</f>
        <v>陈强</v>
      </c>
      <c r="AI411" t="str">
        <f>VLOOKUP($B411,[1]高二下!$B:$R,10,0)</f>
        <v>46.0</v>
      </c>
      <c r="AJ411" t="str">
        <f>VLOOKUP($B411,[1]高二下!$B:$R,11,0)</f>
        <v xml:space="preserve"> 车梦德</v>
      </c>
      <c r="AK411" t="str">
        <f>VLOOKUP($B411,[1]高二下!$B:$R,12,0)</f>
        <v>38.0</v>
      </c>
      <c r="AL411" t="str">
        <f>VLOOKUP($B411,[1]高二下!$B:$R,13,0)</f>
        <v>沙正芳</v>
      </c>
      <c r="AM411" t="str">
        <f>VLOOKUP($B411,[1]高二下!$B:$R,14,0)</f>
        <v>44.0</v>
      </c>
      <c r="AN411" t="str">
        <f>VLOOKUP($B411,[1]高二下!$B:$R,15,0)</f>
        <v>沙华莺</v>
      </c>
      <c r="AO411" t="str">
        <f>VLOOKUP($B411,[1]高二下!$B:$R,16,0)</f>
        <v>52.0</v>
      </c>
      <c r="AP411" t="str">
        <f>VLOOKUP($B411,[1]高二下!$B:$R,17,0)</f>
        <v>骆泽群</v>
      </c>
      <c r="AQ411" t="e">
        <f>VLOOKUP($B411,[2]高二上!$B:$R,6,0)</f>
        <v>#N/A</v>
      </c>
      <c r="AR411" t="e">
        <f>VLOOKUP($B411,[2]高二上!$B:$R,7,0)</f>
        <v>#N/A</v>
      </c>
      <c r="AS411" t="e">
        <f>VLOOKUP($B411,[2]高二上!$B:$R,8,0)</f>
        <v>#N/A</v>
      </c>
      <c r="AT411" t="e">
        <f>VLOOKUP($B411,[2]高二上!$B:$R,9,0)</f>
        <v>#N/A</v>
      </c>
      <c r="AU411" t="e">
        <f>VLOOKUP($B411,[2]高二上!$B:$R,10,0)</f>
        <v>#N/A</v>
      </c>
      <c r="AV411" t="e">
        <f>VLOOKUP($B411,[2]高二上!$B:$R,11,0)</f>
        <v>#N/A</v>
      </c>
      <c r="AW411" t="e">
        <f>VLOOKUP($B411,[2]高二上!$B:$R,12,0)</f>
        <v>#N/A</v>
      </c>
      <c r="AX411" t="e">
        <f>VLOOKUP($B411,[2]高二上!$B:$R,13,0)</f>
        <v>#N/A</v>
      </c>
      <c r="AY411" t="e">
        <f>VLOOKUP($B411,[2]高二上!$B:$R,14,0)</f>
        <v>#N/A</v>
      </c>
      <c r="AZ411" t="e">
        <f>VLOOKUP($B411,[2]高二上!$B:$R,15,0)</f>
        <v>#N/A</v>
      </c>
      <c r="BA411" t="e">
        <f>VLOOKUP($B411,[2]高二上!$B:$R,16,0)</f>
        <v>#N/A</v>
      </c>
      <c r="BB411" t="e">
        <f>VLOOKUP($B411,[2]高二上!$B:$R,17,0)</f>
        <v>#N/A</v>
      </c>
      <c r="BC411">
        <f>VLOOKUP($B411,[1]高一下!$B:$R,6,0)</f>
        <v>78</v>
      </c>
      <c r="BD411" t="str">
        <f>VLOOKUP($B411,[1]高一下!$B:$R,7,0)</f>
        <v>刘玲君</v>
      </c>
      <c r="BE411">
        <f>VLOOKUP($B411,[1]高一下!$B:$R,8,0)</f>
        <v>51</v>
      </c>
      <c r="BF411" t="str">
        <f>VLOOKUP($B411,[1]高一下!$B:$R,9,0)</f>
        <v>陈强</v>
      </c>
      <c r="BG411">
        <f>VLOOKUP($B411,[1]高一下!$B:$R,10,0)</f>
        <v>37.5</v>
      </c>
      <c r="BH411" t="str">
        <f>VLOOKUP($B411,[1]高一下!$B:$R,11,0)</f>
        <v>车梦德</v>
      </c>
      <c r="BI411">
        <f>VLOOKUP($B411,[1]高一下!$B:$R,12,0)</f>
        <v>38</v>
      </c>
      <c r="BJ411" t="str">
        <f>VLOOKUP($B411,[1]高一下!$B:$R,13,0)</f>
        <v>李华</v>
      </c>
      <c r="BK411">
        <f>VLOOKUP($B411,[1]高一下!$B:$R,14,0)</f>
        <v>53</v>
      </c>
      <c r="BL411" t="str">
        <f>VLOOKUP($B411,[1]高一下!$B:$R,15,0)</f>
        <v>徐志兵</v>
      </c>
      <c r="BM411">
        <f>VLOOKUP($B411,[1]高一下!$B:$R,16,0)</f>
        <v>64</v>
      </c>
      <c r="BN411" t="str">
        <f>VLOOKUP($B411,[1]高一下!$B:$R,17,0)</f>
        <v>骆泽群</v>
      </c>
      <c r="BO411">
        <f>VLOOKUP($B411,[1]高一上!$B:$W,5,0)</f>
        <v>88.5</v>
      </c>
      <c r="BP411" t="str">
        <f>VLOOKUP($B411,[1]高一上!$B:$W,6,0)</f>
        <v>曹霞</v>
      </c>
      <c r="BQ411">
        <f>VLOOKUP($B411,[1]高一上!$B:$W,7,0)</f>
        <v>61</v>
      </c>
      <c r="BR411" t="str">
        <f>VLOOKUP($B411,[1]高一上!$B:$W,8,0)</f>
        <v>次儿祝玛</v>
      </c>
      <c r="BS411">
        <f>VLOOKUP($B411,[1]高一上!$B:$W,9,0)</f>
        <v>35</v>
      </c>
      <c r="BT411" t="str">
        <f>VLOOKUP($B411,[1]高一上!$B:$W,10,0)</f>
        <v>肖秀秀</v>
      </c>
      <c r="BU411">
        <f>VLOOKUP($B411,[1]高一上!$B:$W,17,0)</f>
        <v>22</v>
      </c>
      <c r="BV411">
        <f>VLOOKUP($B411,[1]高一上!$B:$W,18,0)</f>
        <v>0</v>
      </c>
      <c r="BW411">
        <f>VLOOKUP($B411,[1]高一上!$B:$W,19,0)</f>
        <v>40</v>
      </c>
      <c r="BX411">
        <f>VLOOKUP($B411,[1]高一上!$B:$W,20,0)</f>
        <v>0</v>
      </c>
      <c r="BY411">
        <f>VLOOKUP($B411,[1]高一上!$B:$W,21,0)</f>
        <v>40</v>
      </c>
      <c r="BZ411">
        <f>VLOOKUP($B411,[1]高一上!$B:$W,22,0)</f>
        <v>0</v>
      </c>
      <c r="CA411">
        <f>VLOOKUP($B411,[1]中考!$B:$N,5,0)</f>
        <v>100</v>
      </c>
      <c r="CB411">
        <f>VLOOKUP($B411,[1]中考!$B:$N,6,0)</f>
        <v>90</v>
      </c>
      <c r="CC411">
        <f>VLOOKUP($B411,[1]中考!$B:$N,7,0)</f>
        <v>50</v>
      </c>
      <c r="CD411">
        <f>VLOOKUP($B411,[1]中考!$B:$N,11,0)</f>
        <v>32</v>
      </c>
      <c r="CE411">
        <f>VLOOKUP($B411,[1]中考!$B:$N,12,0)</f>
        <v>29</v>
      </c>
      <c r="CF411">
        <f>VLOOKUP($B411,[1]中考!$B:$N,13,0)</f>
        <v>36</v>
      </c>
    </row>
    <row r="412" spans="1:84" x14ac:dyDescent="0.2">
      <c r="A412" s="1" t="s">
        <v>1351</v>
      </c>
      <c r="B412" s="1" t="s">
        <v>1352</v>
      </c>
      <c r="C412" s="1" t="s">
        <v>1353</v>
      </c>
      <c r="D412" s="1" t="s">
        <v>853</v>
      </c>
      <c r="E412" s="1" t="s">
        <v>1354</v>
      </c>
      <c r="F412" s="1">
        <v>396</v>
      </c>
      <c r="G412" s="1">
        <v>103</v>
      </c>
      <c r="H412" s="1" t="s">
        <v>1355</v>
      </c>
      <c r="I412" s="1">
        <v>42</v>
      </c>
      <c r="J412" s="1" t="s">
        <v>1188</v>
      </c>
      <c r="K412" s="1">
        <v>99</v>
      </c>
      <c r="L412" s="1" t="s">
        <v>1356</v>
      </c>
      <c r="M412" s="1">
        <v>59.5</v>
      </c>
      <c r="N412" s="1" t="s">
        <v>856</v>
      </c>
      <c r="O412" s="1">
        <v>56</v>
      </c>
      <c r="P412" s="1" t="s">
        <v>1357</v>
      </c>
      <c r="Q412" s="1">
        <v>36</v>
      </c>
      <c r="R412" s="1" t="s">
        <v>1358</v>
      </c>
      <c r="S412">
        <f>VLOOKUP(B412,[1]高三上!$B:$R,6,0)</f>
        <v>89.5</v>
      </c>
      <c r="T412" t="str">
        <f>VLOOKUP(B412,[1]高三上!$B:$R,7,0)</f>
        <v>刘玲君</v>
      </c>
      <c r="U412">
        <f>VLOOKUP(B412,[1]高三上!$B:$R,8,0)</f>
        <v>41</v>
      </c>
      <c r="V412" t="str">
        <f>VLOOKUP(B412,[1]高三上!$B:$R,9,0)</f>
        <v>杜东洋</v>
      </c>
      <c r="W412">
        <f>VLOOKUP(B412,[1]高三上!$B:$R,10,0)</f>
        <v>50.5</v>
      </c>
      <c r="X412" t="str">
        <f>VLOOKUP(B412,[1]高三上!$B:$R,11,0)</f>
        <v>尹英娇</v>
      </c>
      <c r="Y412">
        <f>VLOOKUP(B412,[1]高三上!$B:$R,12,0)</f>
        <v>67</v>
      </c>
      <c r="Z412" t="str">
        <f>VLOOKUP(B412,[1]高三上!$B:$R,13,0)</f>
        <v>向雅欣</v>
      </c>
      <c r="AA412">
        <f>VLOOKUP(B412,[1]高三上!$B:$R,14,0)</f>
        <v>25.5</v>
      </c>
      <c r="AB412" t="str">
        <f>VLOOKUP(B412,[1]高三上!$B:$R,15,0)</f>
        <v>沙华莺</v>
      </c>
      <c r="AC412">
        <f>VLOOKUP(B412,[1]高三上!$B:$R,16,0)</f>
        <v>32</v>
      </c>
      <c r="AD412" t="str">
        <f>VLOOKUP(B412,[1]高三上!$B:$R,17,0)</f>
        <v>骆泽群</v>
      </c>
      <c r="AE412" t="str">
        <f>VLOOKUP($B412,[1]高二下!$B:$R,6,0)</f>
        <v>99.0</v>
      </c>
      <c r="AF412" t="str">
        <f>VLOOKUP($B412,[1]高二下!$B:$R,7,0)</f>
        <v>刘玲君</v>
      </c>
      <c r="AG412" t="str">
        <f>VLOOKUP($B412,[1]高二下!$B:$R,8,0)</f>
        <v>49.0</v>
      </c>
      <c r="AH412" t="str">
        <f>VLOOKUP($B412,[1]高二下!$B:$R,9,0)</f>
        <v>杜东洋</v>
      </c>
      <c r="AI412" t="str">
        <f>VLOOKUP($B412,[1]高二下!$B:$R,10,0)</f>
        <v>85.5</v>
      </c>
      <c r="AJ412" t="str">
        <f>VLOOKUP($B412,[1]高二下!$B:$R,11,0)</f>
        <v>尹英娇</v>
      </c>
      <c r="AK412" t="str">
        <f>VLOOKUP($B412,[1]高二下!$B:$R,12,0)</f>
        <v>69.0</v>
      </c>
      <c r="AL412" t="str">
        <f>VLOOKUP($B412,[1]高二下!$B:$R,13,0)</f>
        <v>向雅欣</v>
      </c>
      <c r="AM412" t="str">
        <f>VLOOKUP($B412,[1]高二下!$B:$R,14,0)</f>
        <v>63.0</v>
      </c>
      <c r="AN412" t="str">
        <f>VLOOKUP($B412,[1]高二下!$B:$R,15,0)</f>
        <v>沙华莺</v>
      </c>
      <c r="AO412" t="str">
        <f>VLOOKUP($B412,[1]高二下!$B:$R,16,0)</f>
        <v>53.0</v>
      </c>
      <c r="AP412" t="str">
        <f>VLOOKUP($B412,[1]高二下!$B:$R,17,0)</f>
        <v>骆泽群</v>
      </c>
      <c r="AQ412" t="e">
        <f>VLOOKUP($B412,[2]高二上!$B:$R,6,0)</f>
        <v>#N/A</v>
      </c>
      <c r="AR412" t="e">
        <f>VLOOKUP($B412,[2]高二上!$B:$R,7,0)</f>
        <v>#N/A</v>
      </c>
      <c r="AS412" t="e">
        <f>VLOOKUP($B412,[2]高二上!$B:$R,8,0)</f>
        <v>#N/A</v>
      </c>
      <c r="AT412" t="e">
        <f>VLOOKUP($B412,[2]高二上!$B:$R,9,0)</f>
        <v>#N/A</v>
      </c>
      <c r="AU412" t="e">
        <f>VLOOKUP($B412,[2]高二上!$B:$R,10,0)</f>
        <v>#N/A</v>
      </c>
      <c r="AV412" t="e">
        <f>VLOOKUP($B412,[2]高二上!$B:$R,11,0)</f>
        <v>#N/A</v>
      </c>
      <c r="AW412" t="e">
        <f>VLOOKUP($B412,[2]高二上!$B:$R,12,0)</f>
        <v>#N/A</v>
      </c>
      <c r="AX412" t="e">
        <f>VLOOKUP($B412,[2]高二上!$B:$R,13,0)</f>
        <v>#N/A</v>
      </c>
      <c r="AY412" t="e">
        <f>VLOOKUP($B412,[2]高二上!$B:$R,14,0)</f>
        <v>#N/A</v>
      </c>
      <c r="AZ412" t="e">
        <f>VLOOKUP($B412,[2]高二上!$B:$R,15,0)</f>
        <v>#N/A</v>
      </c>
      <c r="BA412" t="e">
        <f>VLOOKUP($B412,[2]高二上!$B:$R,16,0)</f>
        <v>#N/A</v>
      </c>
      <c r="BB412" t="e">
        <f>VLOOKUP($B412,[2]高二上!$B:$R,17,0)</f>
        <v>#N/A</v>
      </c>
      <c r="BC412">
        <f>VLOOKUP($B412,[1]高一下!$B:$R,6,0)</f>
        <v>89</v>
      </c>
      <c r="BD412" t="str">
        <f>VLOOKUP($B412,[1]高一下!$B:$R,7,0)</f>
        <v>刘玲君</v>
      </c>
      <c r="BE412">
        <f>VLOOKUP($B412,[1]高一下!$B:$R,8,0)</f>
        <v>74</v>
      </c>
      <c r="BF412" t="str">
        <f>VLOOKUP($B412,[1]高一下!$B:$R,9,0)</f>
        <v>陈强</v>
      </c>
      <c r="BG412">
        <f>VLOOKUP($B412,[1]高一下!$B:$R,10,0)</f>
        <v>63</v>
      </c>
      <c r="BH412" t="str">
        <f>VLOOKUP($B412,[1]高一下!$B:$R,11,0)</f>
        <v>尹英娇</v>
      </c>
      <c r="BI412">
        <f>VLOOKUP($B412,[1]高一下!$B:$R,12,0)</f>
        <v>52</v>
      </c>
      <c r="BJ412" t="str">
        <f>VLOOKUP($B412,[1]高一下!$B:$R,13,0)</f>
        <v>李华</v>
      </c>
      <c r="BK412">
        <f>VLOOKUP($B412,[1]高一下!$B:$R,14,0)</f>
        <v>67</v>
      </c>
      <c r="BL412" t="str">
        <f>VLOOKUP($B412,[1]高一下!$B:$R,15,0)</f>
        <v>沙华莺</v>
      </c>
      <c r="BM412">
        <f>VLOOKUP($B412,[1]高一下!$B:$R,16,0)</f>
        <v>63</v>
      </c>
      <c r="BN412" t="str">
        <f>VLOOKUP($B412,[1]高一下!$B:$R,17,0)</f>
        <v>骆泽群</v>
      </c>
      <c r="BO412">
        <f>VLOOKUP($B412,[1]高一上!$B:$W,5,0)</f>
        <v>85</v>
      </c>
      <c r="BP412" t="str">
        <f>VLOOKUP($B412,[1]高一上!$B:$W,6,0)</f>
        <v>曹霞</v>
      </c>
      <c r="BQ412">
        <f>VLOOKUP($B412,[1]高一上!$B:$W,7,0)</f>
        <v>62</v>
      </c>
      <c r="BR412" t="str">
        <f>VLOOKUP($B412,[1]高一上!$B:$W,8,0)</f>
        <v>次儿祝玛</v>
      </c>
      <c r="BS412">
        <f>VLOOKUP($B412,[1]高一上!$B:$W,9,0)</f>
        <v>60.5</v>
      </c>
      <c r="BT412" t="str">
        <f>VLOOKUP($B412,[1]高一上!$B:$W,10,0)</f>
        <v>肖秀秀</v>
      </c>
      <c r="BU412">
        <f>VLOOKUP($B412,[1]高一上!$B:$W,17,0)</f>
        <v>58</v>
      </c>
      <c r="BV412">
        <f>VLOOKUP($B412,[1]高一上!$B:$W,18,0)</f>
        <v>0</v>
      </c>
      <c r="BW412">
        <f>VLOOKUP($B412,[1]高一上!$B:$W,19,0)</f>
        <v>38</v>
      </c>
      <c r="BX412">
        <f>VLOOKUP($B412,[1]高一上!$B:$W,20,0)</f>
        <v>0</v>
      </c>
      <c r="BY412">
        <f>VLOOKUP($B412,[1]高一上!$B:$W,21,0)</f>
        <v>38</v>
      </c>
      <c r="BZ412">
        <f>VLOOKUP($B412,[1]高一上!$B:$W,22,0)</f>
        <v>0</v>
      </c>
      <c r="CA412">
        <f>VLOOKUP($B412,[1]中考!$B:$N,5,0)</f>
        <v>107</v>
      </c>
      <c r="CB412">
        <f>VLOOKUP($B412,[1]中考!$B:$N,6,0)</f>
        <v>62</v>
      </c>
      <c r="CC412">
        <f>VLOOKUP($B412,[1]中考!$B:$N,7,0)</f>
        <v>81</v>
      </c>
      <c r="CD412">
        <f>VLOOKUP($B412,[1]中考!$B:$N,11,0)</f>
        <v>31</v>
      </c>
      <c r="CE412">
        <f>VLOOKUP($B412,[1]中考!$B:$N,12,0)</f>
        <v>36</v>
      </c>
      <c r="CF412">
        <f>VLOOKUP($B412,[1]中考!$B:$N,13,0)</f>
        <v>45</v>
      </c>
    </row>
    <row r="413" spans="1:84" x14ac:dyDescent="0.2">
      <c r="A413" s="1" t="s">
        <v>1359</v>
      </c>
      <c r="B413" s="1" t="s">
        <v>1360</v>
      </c>
      <c r="C413" s="1" t="s">
        <v>1353</v>
      </c>
      <c r="D413" s="1" t="s">
        <v>853</v>
      </c>
      <c r="E413" s="1" t="s">
        <v>1361</v>
      </c>
      <c r="F413" s="1">
        <v>326</v>
      </c>
      <c r="G413" s="1">
        <v>90</v>
      </c>
      <c r="H413" s="1" t="s">
        <v>1355</v>
      </c>
      <c r="I413" s="1">
        <v>51</v>
      </c>
      <c r="J413" s="1" t="s">
        <v>1188</v>
      </c>
      <c r="K413" s="1">
        <v>58</v>
      </c>
      <c r="L413" s="1" t="s">
        <v>1356</v>
      </c>
      <c r="M413" s="1">
        <v>56.5</v>
      </c>
      <c r="N413" s="1" t="s">
        <v>856</v>
      </c>
      <c r="O413" s="1">
        <v>37.5</v>
      </c>
      <c r="P413" s="1" t="s">
        <v>1357</v>
      </c>
      <c r="Q413" s="1">
        <v>33</v>
      </c>
      <c r="R413" s="1" t="s">
        <v>1358</v>
      </c>
      <c r="S413">
        <f>VLOOKUP(B413,[1]高三上!$B:$R,6,0)</f>
        <v>103</v>
      </c>
      <c r="T413" t="str">
        <f>VLOOKUP(B413,[1]高三上!$B:$R,7,0)</f>
        <v>甲阿祝玛</v>
      </c>
      <c r="U413">
        <f>VLOOKUP(B413,[1]高三上!$B:$R,8,0)</f>
        <v>61</v>
      </c>
      <c r="V413" t="str">
        <f>VLOOKUP(B413,[1]高三上!$B:$R,9,0)</f>
        <v>陈虎林</v>
      </c>
      <c r="W413">
        <f>VLOOKUP(B413,[1]高三上!$B:$R,10,0)</f>
        <v>52</v>
      </c>
      <c r="X413" t="str">
        <f>VLOOKUP(B413,[1]高三上!$B:$R,11,0)</f>
        <v>廖云虹</v>
      </c>
      <c r="Y413">
        <f>VLOOKUP(B413,[1]高三上!$B:$R,12,0)</f>
        <v>62</v>
      </c>
      <c r="Z413" t="str">
        <f>VLOOKUP(B413,[1]高三上!$B:$R,13,0)</f>
        <v>向雅欣</v>
      </c>
      <c r="AA413">
        <f>VLOOKUP(B413,[1]高三上!$B:$R,14,0)</f>
        <v>29</v>
      </c>
      <c r="AB413" t="str">
        <f>VLOOKUP(B413,[1]高三上!$B:$R,15,0)</f>
        <v xml:space="preserve">邱君益 </v>
      </c>
      <c r="AC413">
        <f>VLOOKUP(B413,[1]高三上!$B:$R,16,0)</f>
        <v>34</v>
      </c>
      <c r="AD413" t="str">
        <f>VLOOKUP(B413,[1]高三上!$B:$R,17,0)</f>
        <v>金贵</v>
      </c>
      <c r="AE413" t="str">
        <f>VLOOKUP($B413,[1]高二下!$B:$R,6,0)</f>
        <v>91.0</v>
      </c>
      <c r="AF413" t="str">
        <f>VLOOKUP($B413,[1]高二下!$B:$R,7,0)</f>
        <v>甲阿祝玛</v>
      </c>
      <c r="AG413" t="str">
        <f>VLOOKUP($B413,[1]高二下!$B:$R,8,0)</f>
        <v>48.0</v>
      </c>
      <c r="AH413" t="str">
        <f>VLOOKUP($B413,[1]高二下!$B:$R,9,0)</f>
        <v>陈虎林</v>
      </c>
      <c r="AI413" t="str">
        <f>VLOOKUP($B413,[1]高二下!$B:$R,10,0)</f>
        <v>59.5</v>
      </c>
      <c r="AJ413" t="str">
        <f>VLOOKUP($B413,[1]高二下!$B:$R,11,0)</f>
        <v>黄健均</v>
      </c>
      <c r="AK413" t="str">
        <f>VLOOKUP($B413,[1]高二下!$B:$R,12,0)</f>
        <v>66.0</v>
      </c>
      <c r="AL413" t="str">
        <f>VLOOKUP($B413,[1]高二下!$B:$R,13,0)</f>
        <v>向雅欣</v>
      </c>
      <c r="AM413" t="str">
        <f>VLOOKUP($B413,[1]高二下!$B:$R,14,0)</f>
        <v>47.0</v>
      </c>
      <c r="AN413" t="str">
        <f>VLOOKUP($B413,[1]高二下!$B:$R,15,0)</f>
        <v>沙华莺</v>
      </c>
      <c r="AO413" t="str">
        <f>VLOOKUP($B413,[1]高二下!$B:$R,16,0)</f>
        <v>56.0</v>
      </c>
      <c r="AP413" t="str">
        <f>VLOOKUP($B413,[1]高二下!$B:$R,17,0)</f>
        <v>骆泽群</v>
      </c>
      <c r="AQ413" t="e">
        <f>VLOOKUP($B413,[2]高二上!$B:$R,6,0)</f>
        <v>#N/A</v>
      </c>
      <c r="AR413" t="e">
        <f>VLOOKUP($B413,[2]高二上!$B:$R,7,0)</f>
        <v>#N/A</v>
      </c>
      <c r="AS413" t="e">
        <f>VLOOKUP($B413,[2]高二上!$B:$R,8,0)</f>
        <v>#N/A</v>
      </c>
      <c r="AT413" t="e">
        <f>VLOOKUP($B413,[2]高二上!$B:$R,9,0)</f>
        <v>#N/A</v>
      </c>
      <c r="AU413" t="e">
        <f>VLOOKUP($B413,[2]高二上!$B:$R,10,0)</f>
        <v>#N/A</v>
      </c>
      <c r="AV413" t="e">
        <f>VLOOKUP($B413,[2]高二上!$B:$R,11,0)</f>
        <v>#N/A</v>
      </c>
      <c r="AW413" t="e">
        <f>VLOOKUP($B413,[2]高二上!$B:$R,12,0)</f>
        <v>#N/A</v>
      </c>
      <c r="AX413" t="e">
        <f>VLOOKUP($B413,[2]高二上!$B:$R,13,0)</f>
        <v>#N/A</v>
      </c>
      <c r="AY413" t="e">
        <f>VLOOKUP($B413,[2]高二上!$B:$R,14,0)</f>
        <v>#N/A</v>
      </c>
      <c r="AZ413" t="e">
        <f>VLOOKUP($B413,[2]高二上!$B:$R,15,0)</f>
        <v>#N/A</v>
      </c>
      <c r="BA413" t="e">
        <f>VLOOKUP($B413,[2]高二上!$B:$R,16,0)</f>
        <v>#N/A</v>
      </c>
      <c r="BB413" t="e">
        <f>VLOOKUP($B413,[2]高二上!$B:$R,17,0)</f>
        <v>#N/A</v>
      </c>
      <c r="BC413">
        <f>VLOOKUP($B413,[1]高一下!$B:$R,6,0)</f>
        <v>95</v>
      </c>
      <c r="BD413" t="str">
        <f>VLOOKUP($B413,[1]高一下!$B:$R,7,0)</f>
        <v>甲阿祝玛</v>
      </c>
      <c r="BE413">
        <f>VLOOKUP($B413,[1]高一下!$B:$R,8,0)</f>
        <v>47</v>
      </c>
      <c r="BF413" t="str">
        <f>VLOOKUP($B413,[1]高一下!$B:$R,9,0)</f>
        <v>梅桂斌</v>
      </c>
      <c r="BG413">
        <f>VLOOKUP($B413,[1]高一下!$B:$R,10,0)</f>
        <v>37.5</v>
      </c>
      <c r="BH413" t="str">
        <f>VLOOKUP($B413,[1]高一下!$B:$R,11,0)</f>
        <v>黄健均</v>
      </c>
      <c r="BI413">
        <f>VLOOKUP($B413,[1]高一下!$B:$R,12,0)</f>
        <v>57</v>
      </c>
      <c r="BJ413" t="str">
        <f>VLOOKUP($B413,[1]高一下!$B:$R,13,0)</f>
        <v>向雅欣</v>
      </c>
      <c r="BK413">
        <f>VLOOKUP($B413,[1]高一下!$B:$R,14,0)</f>
        <v>50</v>
      </c>
      <c r="BL413" t="str">
        <f>VLOOKUP($B413,[1]高一下!$B:$R,15,0)</f>
        <v>沙华莺</v>
      </c>
      <c r="BM413">
        <f>VLOOKUP($B413,[1]高一下!$B:$R,16,0)</f>
        <v>53</v>
      </c>
      <c r="BN413" t="str">
        <f>VLOOKUP($B413,[1]高一下!$B:$R,17,0)</f>
        <v>骆泽群</v>
      </c>
      <c r="BO413">
        <f>VLOOKUP($B413,[1]高一上!$B:$W,5,0)</f>
        <v>78</v>
      </c>
      <c r="BP413" t="str">
        <f>VLOOKUP($B413,[1]高一上!$B:$W,6,0)</f>
        <v>甲阿祝玛</v>
      </c>
      <c r="BQ413">
        <f>VLOOKUP($B413,[1]高一上!$B:$W,7,0)</f>
        <v>37</v>
      </c>
      <c r="BR413" t="str">
        <f>VLOOKUP($B413,[1]高一上!$B:$W,8,0)</f>
        <v>梅桂斌</v>
      </c>
      <c r="BS413">
        <f>VLOOKUP($B413,[1]高一上!$B:$W,9,0)</f>
        <v>55.5</v>
      </c>
      <c r="BT413" t="str">
        <f>VLOOKUP($B413,[1]高一上!$B:$W,10,0)</f>
        <v>黄健均</v>
      </c>
      <c r="BU413">
        <f>VLOOKUP($B413,[1]高一上!$B:$W,17,0)</f>
        <v>63</v>
      </c>
      <c r="BV413" t="str">
        <f>VLOOKUP($B413,[1]高一上!$B:$W,18,0)</f>
        <v>向雅欣</v>
      </c>
      <c r="BW413">
        <f>VLOOKUP($B413,[1]高一上!$B:$W,19,0)</f>
        <v>36</v>
      </c>
      <c r="BX413" t="str">
        <f>VLOOKUP($B413,[1]高一上!$B:$W,20,0)</f>
        <v>沙华莺</v>
      </c>
      <c r="BY413">
        <f>VLOOKUP($B413,[1]高一上!$B:$W,21,0)</f>
        <v>36</v>
      </c>
      <c r="BZ413" t="str">
        <f>VLOOKUP($B413,[1]高一上!$B:$W,22,0)</f>
        <v>骆泽群</v>
      </c>
      <c r="CA413">
        <f>VLOOKUP($B413,[1]中考!$B:$N,5,0)</f>
        <v>104</v>
      </c>
      <c r="CB413">
        <f>VLOOKUP($B413,[1]中考!$B:$N,6,0)</f>
        <v>78</v>
      </c>
      <c r="CC413">
        <f>VLOOKUP($B413,[1]中考!$B:$N,7,0)</f>
        <v>100</v>
      </c>
      <c r="CD413">
        <f>VLOOKUP($B413,[1]中考!$B:$N,11,0)</f>
        <v>31</v>
      </c>
      <c r="CE413">
        <f>VLOOKUP($B413,[1]中考!$B:$N,12,0)</f>
        <v>22</v>
      </c>
      <c r="CF413">
        <f>VLOOKUP($B413,[1]中考!$B:$N,13,0)</f>
        <v>38</v>
      </c>
    </row>
    <row r="414" spans="1:84" x14ac:dyDescent="0.2">
      <c r="A414" s="1" t="s">
        <v>1362</v>
      </c>
      <c r="B414" s="1" t="s">
        <v>1363</v>
      </c>
      <c r="C414" s="1" t="s">
        <v>1353</v>
      </c>
      <c r="D414" s="1" t="s">
        <v>853</v>
      </c>
      <c r="E414" s="1" t="s">
        <v>1364</v>
      </c>
      <c r="F414" s="1">
        <v>395</v>
      </c>
      <c r="G414" s="1">
        <v>100</v>
      </c>
      <c r="H414" s="1" t="s">
        <v>1355</v>
      </c>
      <c r="I414" s="1">
        <v>69</v>
      </c>
      <c r="J414" s="1" t="s">
        <v>1188</v>
      </c>
      <c r="K414" s="1">
        <v>55</v>
      </c>
      <c r="L414" s="1" t="s">
        <v>1356</v>
      </c>
      <c r="M414" s="1">
        <v>54.5</v>
      </c>
      <c r="N414" s="1" t="s">
        <v>856</v>
      </c>
      <c r="O414" s="1">
        <v>67</v>
      </c>
      <c r="P414" s="1" t="s">
        <v>1357</v>
      </c>
      <c r="Q414" s="1">
        <v>49</v>
      </c>
      <c r="R414" s="1" t="s">
        <v>1358</v>
      </c>
      <c r="S414">
        <f>VLOOKUP(B414,[1]高三上!$B:$R,6,0)</f>
        <v>109</v>
      </c>
      <c r="T414" t="str">
        <f>VLOOKUP(B414,[1]高三上!$B:$R,7,0)</f>
        <v>甲阿祝玛</v>
      </c>
      <c r="U414">
        <f>VLOOKUP(B414,[1]高三上!$B:$R,8,0)</f>
        <v>63</v>
      </c>
      <c r="V414" t="str">
        <f>VLOOKUP(B414,[1]高三上!$B:$R,9,0)</f>
        <v>陈虎林</v>
      </c>
      <c r="W414">
        <f>VLOOKUP(B414,[1]高三上!$B:$R,10,0)</f>
        <v>51</v>
      </c>
      <c r="X414" t="str">
        <f>VLOOKUP(B414,[1]高三上!$B:$R,11,0)</f>
        <v>廖云虹</v>
      </c>
      <c r="Y414">
        <f>VLOOKUP(B414,[1]高三上!$B:$R,12,0)</f>
        <v>63.5</v>
      </c>
      <c r="Z414" t="str">
        <f>VLOOKUP(B414,[1]高三上!$B:$R,13,0)</f>
        <v>向雅欣</v>
      </c>
      <c r="AA414">
        <f>VLOOKUP(B414,[1]高三上!$B:$R,14,0)</f>
        <v>46</v>
      </c>
      <c r="AB414" t="str">
        <f>VLOOKUP(B414,[1]高三上!$B:$R,15,0)</f>
        <v xml:space="preserve">邱君益 </v>
      </c>
      <c r="AC414">
        <f>VLOOKUP(B414,[1]高三上!$B:$R,16,0)</f>
        <v>52</v>
      </c>
      <c r="AD414" t="str">
        <f>VLOOKUP(B414,[1]高三上!$B:$R,17,0)</f>
        <v>金贵</v>
      </c>
      <c r="AE414" t="str">
        <f>VLOOKUP($B414,[1]高二下!$B:$R,6,0)</f>
        <v>98.0</v>
      </c>
      <c r="AF414" t="str">
        <f>VLOOKUP($B414,[1]高二下!$B:$R,7,0)</f>
        <v>甲阿祝玛</v>
      </c>
      <c r="AG414" t="str">
        <f>VLOOKUP($B414,[1]高二下!$B:$R,8,0)</f>
        <v>49.0</v>
      </c>
      <c r="AH414" t="str">
        <f>VLOOKUP($B414,[1]高二下!$B:$R,9,0)</f>
        <v>陈虎林</v>
      </c>
      <c r="AI414" t="str">
        <f>VLOOKUP($B414,[1]高二下!$B:$R,10,0)</f>
        <v>20.5</v>
      </c>
      <c r="AJ414" t="str">
        <f>VLOOKUP($B414,[1]高二下!$B:$R,11,0)</f>
        <v>黄健均</v>
      </c>
      <c r="AK414" t="str">
        <f>VLOOKUP($B414,[1]高二下!$B:$R,12,0)</f>
        <v>70.0</v>
      </c>
      <c r="AL414" t="str">
        <f>VLOOKUP($B414,[1]高二下!$B:$R,13,0)</f>
        <v>向雅欣</v>
      </c>
      <c r="AM414" t="str">
        <f>VLOOKUP($B414,[1]高二下!$B:$R,14,0)</f>
        <v>46.0</v>
      </c>
      <c r="AN414" t="str">
        <f>VLOOKUP($B414,[1]高二下!$B:$R,15,0)</f>
        <v>沙华莺</v>
      </c>
      <c r="AO414" t="str">
        <f>VLOOKUP($B414,[1]高二下!$B:$R,16,0)</f>
        <v>69.0</v>
      </c>
      <c r="AP414" t="str">
        <f>VLOOKUP($B414,[1]高二下!$B:$R,17,0)</f>
        <v>骆泽群</v>
      </c>
      <c r="AQ414" t="e">
        <f>VLOOKUP($B414,[2]高二上!$B:$R,6,0)</f>
        <v>#N/A</v>
      </c>
      <c r="AR414" t="e">
        <f>VLOOKUP($B414,[2]高二上!$B:$R,7,0)</f>
        <v>#N/A</v>
      </c>
      <c r="AS414" t="e">
        <f>VLOOKUP($B414,[2]高二上!$B:$R,8,0)</f>
        <v>#N/A</v>
      </c>
      <c r="AT414" t="e">
        <f>VLOOKUP($B414,[2]高二上!$B:$R,9,0)</f>
        <v>#N/A</v>
      </c>
      <c r="AU414" t="e">
        <f>VLOOKUP($B414,[2]高二上!$B:$R,10,0)</f>
        <v>#N/A</v>
      </c>
      <c r="AV414" t="e">
        <f>VLOOKUP($B414,[2]高二上!$B:$R,11,0)</f>
        <v>#N/A</v>
      </c>
      <c r="AW414" t="e">
        <f>VLOOKUP($B414,[2]高二上!$B:$R,12,0)</f>
        <v>#N/A</v>
      </c>
      <c r="AX414" t="e">
        <f>VLOOKUP($B414,[2]高二上!$B:$R,13,0)</f>
        <v>#N/A</v>
      </c>
      <c r="AY414" t="e">
        <f>VLOOKUP($B414,[2]高二上!$B:$R,14,0)</f>
        <v>#N/A</v>
      </c>
      <c r="AZ414" t="e">
        <f>VLOOKUP($B414,[2]高二上!$B:$R,15,0)</f>
        <v>#N/A</v>
      </c>
      <c r="BA414" t="e">
        <f>VLOOKUP($B414,[2]高二上!$B:$R,16,0)</f>
        <v>#N/A</v>
      </c>
      <c r="BB414" t="e">
        <f>VLOOKUP($B414,[2]高二上!$B:$R,17,0)</f>
        <v>#N/A</v>
      </c>
      <c r="BC414">
        <f>VLOOKUP($B414,[1]高一下!$B:$R,6,0)</f>
        <v>82</v>
      </c>
      <c r="BD414" t="str">
        <f>VLOOKUP($B414,[1]高一下!$B:$R,7,0)</f>
        <v>甲阿祝玛</v>
      </c>
      <c r="BE414">
        <f>VLOOKUP($B414,[1]高一下!$B:$R,8,0)</f>
        <v>65</v>
      </c>
      <c r="BF414" t="str">
        <f>VLOOKUP($B414,[1]高一下!$B:$R,9,0)</f>
        <v>梅桂斌</v>
      </c>
      <c r="BG414">
        <f>VLOOKUP($B414,[1]高一下!$B:$R,10,0)</f>
        <v>36</v>
      </c>
      <c r="BH414" t="str">
        <f>VLOOKUP($B414,[1]高一下!$B:$R,11,0)</f>
        <v>黄健均</v>
      </c>
      <c r="BI414">
        <f>VLOOKUP($B414,[1]高一下!$B:$R,12,0)</f>
        <v>56</v>
      </c>
      <c r="BJ414" t="str">
        <f>VLOOKUP($B414,[1]高一下!$B:$R,13,0)</f>
        <v>向雅欣</v>
      </c>
      <c r="BK414">
        <f>VLOOKUP($B414,[1]高一下!$B:$R,14,0)</f>
        <v>59</v>
      </c>
      <c r="BL414" t="str">
        <f>VLOOKUP($B414,[1]高一下!$B:$R,15,0)</f>
        <v>沙华莺</v>
      </c>
      <c r="BM414">
        <f>VLOOKUP($B414,[1]高一下!$B:$R,16,0)</f>
        <v>59</v>
      </c>
      <c r="BN414" t="str">
        <f>VLOOKUP($B414,[1]高一下!$B:$R,17,0)</f>
        <v>骆泽群</v>
      </c>
      <c r="BO414">
        <f>VLOOKUP($B414,[1]高一上!$B:$W,5,0)</f>
        <v>76</v>
      </c>
      <c r="BP414" t="str">
        <f>VLOOKUP($B414,[1]高一上!$B:$W,6,0)</f>
        <v>甲阿祝玛</v>
      </c>
      <c r="BQ414">
        <f>VLOOKUP($B414,[1]高一上!$B:$W,7,0)</f>
        <v>36</v>
      </c>
      <c r="BR414" t="str">
        <f>VLOOKUP($B414,[1]高一上!$B:$W,8,0)</f>
        <v>梅桂斌</v>
      </c>
      <c r="BS414">
        <f>VLOOKUP($B414,[1]高一上!$B:$W,9,0)</f>
        <v>23.5</v>
      </c>
      <c r="BT414" t="str">
        <f>VLOOKUP($B414,[1]高一上!$B:$W,10,0)</f>
        <v>黄健均</v>
      </c>
      <c r="BU414">
        <f>VLOOKUP($B414,[1]高一上!$B:$W,17,0)</f>
        <v>53</v>
      </c>
      <c r="BV414" t="str">
        <f>VLOOKUP($B414,[1]高一上!$B:$W,18,0)</f>
        <v>向雅欣</v>
      </c>
      <c r="BW414">
        <f>VLOOKUP($B414,[1]高一上!$B:$W,19,0)</f>
        <v>47</v>
      </c>
      <c r="BX414" t="str">
        <f>VLOOKUP($B414,[1]高一上!$B:$W,20,0)</f>
        <v>沙华莺</v>
      </c>
      <c r="BY414">
        <f>VLOOKUP($B414,[1]高一上!$B:$W,21,0)</f>
        <v>47</v>
      </c>
      <c r="BZ414" t="str">
        <f>VLOOKUP($B414,[1]高一上!$B:$W,22,0)</f>
        <v>骆泽群</v>
      </c>
      <c r="CA414">
        <f>VLOOKUP($B414,[1]中考!$B:$N,5,0)</f>
        <v>110</v>
      </c>
      <c r="CB414">
        <f>VLOOKUP($B414,[1]中考!$B:$N,6,0)</f>
        <v>98</v>
      </c>
      <c r="CC414">
        <f>VLOOKUP($B414,[1]中考!$B:$N,7,0)</f>
        <v>43</v>
      </c>
      <c r="CD414">
        <f>VLOOKUP($B414,[1]中考!$B:$N,11,0)</f>
        <v>35</v>
      </c>
      <c r="CE414">
        <f>VLOOKUP($B414,[1]中考!$B:$N,12,0)</f>
        <v>28</v>
      </c>
      <c r="CF414">
        <f>VLOOKUP($B414,[1]中考!$B:$N,13,0)</f>
        <v>43</v>
      </c>
    </row>
    <row r="415" spans="1:84" x14ac:dyDescent="0.2">
      <c r="A415" s="1" t="s">
        <v>1365</v>
      </c>
      <c r="B415" s="1" t="s">
        <v>1366</v>
      </c>
      <c r="C415" s="1" t="s">
        <v>1353</v>
      </c>
      <c r="D415" s="1" t="s">
        <v>853</v>
      </c>
      <c r="E415" s="1" t="s">
        <v>1367</v>
      </c>
      <c r="F415" s="1">
        <v>348</v>
      </c>
      <c r="G415" s="1">
        <v>88</v>
      </c>
      <c r="H415" s="1" t="s">
        <v>1355</v>
      </c>
      <c r="I415" s="1">
        <v>31</v>
      </c>
      <c r="J415" s="1" t="s">
        <v>1188</v>
      </c>
      <c r="K415" s="1">
        <v>97</v>
      </c>
      <c r="L415" s="1" t="s">
        <v>1356</v>
      </c>
      <c r="M415" s="1">
        <v>60</v>
      </c>
      <c r="N415" s="1" t="s">
        <v>856</v>
      </c>
      <c r="O415" s="1">
        <v>48.5</v>
      </c>
      <c r="P415" s="1" t="s">
        <v>1357</v>
      </c>
      <c r="Q415" s="1">
        <v>23</v>
      </c>
      <c r="R415" s="1" t="s">
        <v>1358</v>
      </c>
      <c r="S415">
        <f>VLOOKUP(B415,[1]高三上!$B:$R,6,0)</f>
        <v>93</v>
      </c>
      <c r="T415" t="str">
        <f>VLOOKUP(B415,[1]高三上!$B:$R,7,0)</f>
        <v>甲阿祝玛</v>
      </c>
      <c r="U415">
        <f>VLOOKUP(B415,[1]高三上!$B:$R,8,0)</f>
        <v>49</v>
      </c>
      <c r="V415" t="str">
        <f>VLOOKUP(B415,[1]高三上!$B:$R,9,0)</f>
        <v>陈虎林</v>
      </c>
      <c r="W415">
        <f>VLOOKUP(B415,[1]高三上!$B:$R,10,0)</f>
        <v>94.5</v>
      </c>
      <c r="X415" t="str">
        <f>VLOOKUP(B415,[1]高三上!$B:$R,11,0)</f>
        <v>廖云虹</v>
      </c>
      <c r="Y415">
        <f>VLOOKUP(B415,[1]高三上!$B:$R,12,0)</f>
        <v>61.5</v>
      </c>
      <c r="Z415" t="str">
        <f>VLOOKUP(B415,[1]高三上!$B:$R,13,0)</f>
        <v>向雅欣</v>
      </c>
      <c r="AA415">
        <f>VLOOKUP(B415,[1]高三上!$B:$R,14,0)</f>
        <v>25.5</v>
      </c>
      <c r="AB415" t="str">
        <f>VLOOKUP(B415,[1]高三上!$B:$R,15,0)</f>
        <v xml:space="preserve">邱君益 </v>
      </c>
      <c r="AC415">
        <f>VLOOKUP(B415,[1]高三上!$B:$R,16,0)</f>
        <v>42</v>
      </c>
      <c r="AD415" t="str">
        <f>VLOOKUP(B415,[1]高三上!$B:$R,17,0)</f>
        <v>金贵</v>
      </c>
      <c r="AE415" t="str">
        <f>VLOOKUP($B415,[1]高二下!$B:$R,6,0)</f>
        <v>87.0</v>
      </c>
      <c r="AF415" t="str">
        <f>VLOOKUP($B415,[1]高二下!$B:$R,7,0)</f>
        <v>甲阿祝玛</v>
      </c>
      <c r="AG415" t="str">
        <f>VLOOKUP($B415,[1]高二下!$B:$R,8,0)</f>
        <v>33.0</v>
      </c>
      <c r="AH415" t="str">
        <f>VLOOKUP($B415,[1]高二下!$B:$R,9,0)</f>
        <v>陈虎林</v>
      </c>
      <c r="AI415" t="str">
        <f>VLOOKUP($B415,[1]高二下!$B:$R,10,0)</f>
        <v>90.0</v>
      </c>
      <c r="AJ415" t="str">
        <f>VLOOKUP($B415,[1]高二下!$B:$R,11,0)</f>
        <v>黄健均</v>
      </c>
      <c r="AK415" t="str">
        <f>VLOOKUP($B415,[1]高二下!$B:$R,12,0)</f>
        <v>72.0</v>
      </c>
      <c r="AL415" t="str">
        <f>VLOOKUP($B415,[1]高二下!$B:$R,13,0)</f>
        <v>向雅欣</v>
      </c>
      <c r="AM415" t="str">
        <f>VLOOKUP($B415,[1]高二下!$B:$R,14,0)</f>
        <v>60.0</v>
      </c>
      <c r="AN415" t="str">
        <f>VLOOKUP($B415,[1]高二下!$B:$R,15,0)</f>
        <v>沙华莺</v>
      </c>
      <c r="AO415" t="str">
        <f>VLOOKUP($B415,[1]高二下!$B:$R,16,0)</f>
        <v>53.0</v>
      </c>
      <c r="AP415" t="str">
        <f>VLOOKUP($B415,[1]高二下!$B:$R,17,0)</f>
        <v>骆泽群</v>
      </c>
      <c r="AQ415" t="e">
        <f>VLOOKUP($B415,[2]高二上!$B:$R,6,0)</f>
        <v>#N/A</v>
      </c>
      <c r="AR415" t="e">
        <f>VLOOKUP($B415,[2]高二上!$B:$R,7,0)</f>
        <v>#N/A</v>
      </c>
      <c r="AS415" t="e">
        <f>VLOOKUP($B415,[2]高二上!$B:$R,8,0)</f>
        <v>#N/A</v>
      </c>
      <c r="AT415" t="e">
        <f>VLOOKUP($B415,[2]高二上!$B:$R,9,0)</f>
        <v>#N/A</v>
      </c>
      <c r="AU415" t="e">
        <f>VLOOKUP($B415,[2]高二上!$B:$R,10,0)</f>
        <v>#N/A</v>
      </c>
      <c r="AV415" t="e">
        <f>VLOOKUP($B415,[2]高二上!$B:$R,11,0)</f>
        <v>#N/A</v>
      </c>
      <c r="AW415" t="e">
        <f>VLOOKUP($B415,[2]高二上!$B:$R,12,0)</f>
        <v>#N/A</v>
      </c>
      <c r="AX415" t="e">
        <f>VLOOKUP($B415,[2]高二上!$B:$R,13,0)</f>
        <v>#N/A</v>
      </c>
      <c r="AY415" t="e">
        <f>VLOOKUP($B415,[2]高二上!$B:$R,14,0)</f>
        <v>#N/A</v>
      </c>
      <c r="AZ415" t="e">
        <f>VLOOKUP($B415,[2]高二上!$B:$R,15,0)</f>
        <v>#N/A</v>
      </c>
      <c r="BA415" t="e">
        <f>VLOOKUP($B415,[2]高二上!$B:$R,16,0)</f>
        <v>#N/A</v>
      </c>
      <c r="BB415" t="e">
        <f>VLOOKUP($B415,[2]高二上!$B:$R,17,0)</f>
        <v>#N/A</v>
      </c>
      <c r="BC415">
        <f>VLOOKUP($B415,[1]高一下!$B:$R,6,0)</f>
        <v>93</v>
      </c>
      <c r="BD415" t="str">
        <f>VLOOKUP($B415,[1]高一下!$B:$R,7,0)</f>
        <v>甲阿祝玛</v>
      </c>
      <c r="BE415">
        <f>VLOOKUP($B415,[1]高一下!$B:$R,8,0)</f>
        <v>36</v>
      </c>
      <c r="BF415" t="str">
        <f>VLOOKUP($B415,[1]高一下!$B:$R,9,0)</f>
        <v>梅桂斌</v>
      </c>
      <c r="BG415">
        <f>VLOOKUP($B415,[1]高一下!$B:$R,10,0)</f>
        <v>87</v>
      </c>
      <c r="BH415" t="str">
        <f>VLOOKUP($B415,[1]高一下!$B:$R,11,0)</f>
        <v>黄健均</v>
      </c>
      <c r="BI415">
        <f>VLOOKUP($B415,[1]高一下!$B:$R,12,0)</f>
        <v>49</v>
      </c>
      <c r="BJ415" t="str">
        <f>VLOOKUP($B415,[1]高一下!$B:$R,13,0)</f>
        <v>向雅欣</v>
      </c>
      <c r="BK415">
        <f>VLOOKUP($B415,[1]高一下!$B:$R,14,0)</f>
        <v>61</v>
      </c>
      <c r="BL415" t="str">
        <f>VLOOKUP($B415,[1]高一下!$B:$R,15,0)</f>
        <v>沙华莺</v>
      </c>
      <c r="BM415">
        <f>VLOOKUP($B415,[1]高一下!$B:$R,16,0)</f>
        <v>50</v>
      </c>
      <c r="BN415" t="str">
        <f>VLOOKUP($B415,[1]高一下!$B:$R,17,0)</f>
        <v>骆泽群</v>
      </c>
      <c r="BO415">
        <f>VLOOKUP($B415,[1]高一上!$B:$W,5,0)</f>
        <v>88</v>
      </c>
      <c r="BP415" t="str">
        <f>VLOOKUP($B415,[1]高一上!$B:$W,6,0)</f>
        <v>甲阿祝玛</v>
      </c>
      <c r="BQ415">
        <f>VLOOKUP($B415,[1]高一上!$B:$W,7,0)</f>
        <v>28</v>
      </c>
      <c r="BR415" t="str">
        <f>VLOOKUP($B415,[1]高一上!$B:$W,8,0)</f>
        <v>梅桂斌</v>
      </c>
      <c r="BS415">
        <f>VLOOKUP($B415,[1]高一上!$B:$W,9,0)</f>
        <v>88</v>
      </c>
      <c r="BT415" t="str">
        <f>VLOOKUP($B415,[1]高一上!$B:$W,10,0)</f>
        <v>黄健均</v>
      </c>
      <c r="BU415">
        <f>VLOOKUP($B415,[1]高一上!$B:$W,17,0)</f>
        <v>61</v>
      </c>
      <c r="BV415" t="str">
        <f>VLOOKUP($B415,[1]高一上!$B:$W,18,0)</f>
        <v>向雅欣</v>
      </c>
      <c r="BW415">
        <f>VLOOKUP($B415,[1]高一上!$B:$W,19,0)</f>
        <v>34</v>
      </c>
      <c r="BX415" t="str">
        <f>VLOOKUP($B415,[1]高一上!$B:$W,20,0)</f>
        <v>沙华莺</v>
      </c>
      <c r="BY415">
        <f>VLOOKUP($B415,[1]高一上!$B:$W,21,0)</f>
        <v>34</v>
      </c>
      <c r="BZ415" t="str">
        <f>VLOOKUP($B415,[1]高一上!$B:$W,22,0)</f>
        <v>骆泽群</v>
      </c>
      <c r="CA415">
        <f>VLOOKUP($B415,[1]中考!$B:$N,5,0)</f>
        <v>98</v>
      </c>
      <c r="CB415">
        <f>VLOOKUP($B415,[1]中考!$B:$N,6,0)</f>
        <v>65</v>
      </c>
      <c r="CC415">
        <f>VLOOKUP($B415,[1]中考!$B:$N,7,0)</f>
        <v>128</v>
      </c>
      <c r="CD415">
        <f>VLOOKUP($B415,[1]中考!$B:$N,11,0)</f>
        <v>36</v>
      </c>
      <c r="CE415">
        <f>VLOOKUP($B415,[1]中考!$B:$N,12,0)</f>
        <v>25</v>
      </c>
      <c r="CF415">
        <f>VLOOKUP($B415,[1]中考!$B:$N,13,0)</f>
        <v>29</v>
      </c>
    </row>
    <row r="416" spans="1:84" x14ac:dyDescent="0.2">
      <c r="A416" s="5" t="s">
        <v>1368</v>
      </c>
      <c r="B416" s="1" t="s">
        <v>1369</v>
      </c>
      <c r="C416" s="1" t="s">
        <v>1353</v>
      </c>
      <c r="D416" s="1" t="s">
        <v>853</v>
      </c>
      <c r="E416" s="1" t="s">
        <v>1370</v>
      </c>
      <c r="F416" s="1">
        <v>354</v>
      </c>
      <c r="G416" s="1">
        <v>94</v>
      </c>
      <c r="H416" s="1" t="s">
        <v>1355</v>
      </c>
      <c r="I416" s="1">
        <v>57</v>
      </c>
      <c r="J416" s="1" t="s">
        <v>1188</v>
      </c>
      <c r="K416" s="1">
        <v>56</v>
      </c>
      <c r="L416" s="1" t="s">
        <v>1356</v>
      </c>
      <c r="M416" s="1">
        <v>54.5</v>
      </c>
      <c r="N416" s="1" t="s">
        <v>856</v>
      </c>
      <c r="O416" s="1">
        <v>54.5</v>
      </c>
      <c r="P416" s="1" t="s">
        <v>1357</v>
      </c>
      <c r="Q416" s="1">
        <v>38</v>
      </c>
      <c r="R416" s="1" t="s">
        <v>1358</v>
      </c>
      <c r="S416">
        <f>VLOOKUP(B416,[1]高三上!$B:$R,6,0)</f>
        <v>105</v>
      </c>
      <c r="T416" t="str">
        <f>VLOOKUP(B416,[1]高三上!$B:$R,7,0)</f>
        <v>甲阿祝玛</v>
      </c>
      <c r="U416">
        <f>VLOOKUP(B416,[1]高三上!$B:$R,8,0)</f>
        <v>64</v>
      </c>
      <c r="V416" t="str">
        <f>VLOOKUP(B416,[1]高三上!$B:$R,9,0)</f>
        <v>陈虎林</v>
      </c>
      <c r="W416">
        <f>VLOOKUP(B416,[1]高三上!$B:$R,10,0)</f>
        <v>56</v>
      </c>
      <c r="X416" t="str">
        <f>VLOOKUP(B416,[1]高三上!$B:$R,11,0)</f>
        <v>廖云虹</v>
      </c>
      <c r="Y416">
        <f>VLOOKUP(B416,[1]高三上!$B:$R,12,0)</f>
        <v>65</v>
      </c>
      <c r="Z416" t="str">
        <f>VLOOKUP(B416,[1]高三上!$B:$R,13,0)</f>
        <v>向雅欣</v>
      </c>
      <c r="AA416">
        <f>VLOOKUP(B416,[1]高三上!$B:$R,14,0)</f>
        <v>35</v>
      </c>
      <c r="AB416" t="str">
        <f>VLOOKUP(B416,[1]高三上!$B:$R,15,0)</f>
        <v xml:space="preserve">邱君益 </v>
      </c>
      <c r="AC416">
        <f>VLOOKUP(B416,[1]高三上!$B:$R,16,0)</f>
        <v>47</v>
      </c>
      <c r="AD416" t="str">
        <f>VLOOKUP(B416,[1]高三上!$B:$R,17,0)</f>
        <v>金贵</v>
      </c>
      <c r="AE416" t="str">
        <f>VLOOKUP($B416,[1]高二下!$B:$R,6,0)</f>
        <v>80.0</v>
      </c>
      <c r="AF416" t="str">
        <f>VLOOKUP($B416,[1]高二下!$B:$R,7,0)</f>
        <v>甲阿祝玛</v>
      </c>
      <c r="AG416" t="str">
        <f>VLOOKUP($B416,[1]高二下!$B:$R,8,0)</f>
        <v>33.0</v>
      </c>
      <c r="AH416" t="str">
        <f>VLOOKUP($B416,[1]高二下!$B:$R,9,0)</f>
        <v>陈虎林</v>
      </c>
      <c r="AI416" t="str">
        <f>VLOOKUP($B416,[1]高二下!$B:$R,10,0)</f>
        <v>68.0</v>
      </c>
      <c r="AJ416" t="str">
        <f>VLOOKUP($B416,[1]高二下!$B:$R,11,0)</f>
        <v>黄健均</v>
      </c>
      <c r="AK416" t="str">
        <f>VLOOKUP($B416,[1]高二下!$B:$R,12,0)</f>
        <v>67.0</v>
      </c>
      <c r="AL416" t="str">
        <f>VLOOKUP($B416,[1]高二下!$B:$R,13,0)</f>
        <v>向雅欣</v>
      </c>
      <c r="AM416" t="str">
        <f>VLOOKUP($B416,[1]高二下!$B:$R,14,0)</f>
        <v>36.0</v>
      </c>
      <c r="AN416" t="str">
        <f>VLOOKUP($B416,[1]高二下!$B:$R,15,0)</f>
        <v>沙华莺</v>
      </c>
      <c r="AO416" t="str">
        <f>VLOOKUP($B416,[1]高二下!$B:$R,16,0)</f>
        <v>55.0</v>
      </c>
      <c r="AP416" t="str">
        <f>VLOOKUP($B416,[1]高二下!$B:$R,17,0)</f>
        <v>骆泽群</v>
      </c>
      <c r="AQ416" t="e">
        <f>VLOOKUP($B416,[2]高二上!$B:$R,6,0)</f>
        <v>#N/A</v>
      </c>
      <c r="AR416" t="e">
        <f>VLOOKUP($B416,[2]高二上!$B:$R,7,0)</f>
        <v>#N/A</v>
      </c>
      <c r="AS416" t="e">
        <f>VLOOKUP($B416,[2]高二上!$B:$R,8,0)</f>
        <v>#N/A</v>
      </c>
      <c r="AT416" t="e">
        <f>VLOOKUP($B416,[2]高二上!$B:$R,9,0)</f>
        <v>#N/A</v>
      </c>
      <c r="AU416" t="e">
        <f>VLOOKUP($B416,[2]高二上!$B:$R,10,0)</f>
        <v>#N/A</v>
      </c>
      <c r="AV416" t="e">
        <f>VLOOKUP($B416,[2]高二上!$B:$R,11,0)</f>
        <v>#N/A</v>
      </c>
      <c r="AW416" t="e">
        <f>VLOOKUP($B416,[2]高二上!$B:$R,12,0)</f>
        <v>#N/A</v>
      </c>
      <c r="AX416" t="e">
        <f>VLOOKUP($B416,[2]高二上!$B:$R,13,0)</f>
        <v>#N/A</v>
      </c>
      <c r="AY416" t="e">
        <f>VLOOKUP($B416,[2]高二上!$B:$R,14,0)</f>
        <v>#N/A</v>
      </c>
      <c r="AZ416" t="e">
        <f>VLOOKUP($B416,[2]高二上!$B:$R,15,0)</f>
        <v>#N/A</v>
      </c>
      <c r="BA416" t="e">
        <f>VLOOKUP($B416,[2]高二上!$B:$R,16,0)</f>
        <v>#N/A</v>
      </c>
      <c r="BB416" t="e">
        <f>VLOOKUP($B416,[2]高二上!$B:$R,17,0)</f>
        <v>#N/A</v>
      </c>
      <c r="BC416">
        <f>VLOOKUP($B416,[1]高一下!$B:$R,6,0)</f>
        <v>87</v>
      </c>
      <c r="BD416" t="str">
        <f>VLOOKUP($B416,[1]高一下!$B:$R,7,0)</f>
        <v>甲阿祝玛</v>
      </c>
      <c r="BE416">
        <f>VLOOKUP($B416,[1]高一下!$B:$R,8,0)</f>
        <v>57</v>
      </c>
      <c r="BF416" t="str">
        <f>VLOOKUP($B416,[1]高一下!$B:$R,9,0)</f>
        <v>梅桂斌</v>
      </c>
      <c r="BG416">
        <f>VLOOKUP($B416,[1]高一下!$B:$R,10,0)</f>
        <v>45.5</v>
      </c>
      <c r="BH416" t="str">
        <f>VLOOKUP($B416,[1]高一下!$B:$R,11,0)</f>
        <v>黄健均</v>
      </c>
      <c r="BI416">
        <f>VLOOKUP($B416,[1]高一下!$B:$R,12,0)</f>
        <v>60</v>
      </c>
      <c r="BJ416" t="str">
        <f>VLOOKUP($B416,[1]高一下!$B:$R,13,0)</f>
        <v>向雅欣</v>
      </c>
      <c r="BK416">
        <f>VLOOKUP($B416,[1]高一下!$B:$R,14,0)</f>
        <v>51</v>
      </c>
      <c r="BL416" t="str">
        <f>VLOOKUP($B416,[1]高一下!$B:$R,15,0)</f>
        <v>沙华莺</v>
      </c>
      <c r="BM416">
        <f>VLOOKUP($B416,[1]高一下!$B:$R,16,0)</f>
        <v>65</v>
      </c>
      <c r="BN416" t="str">
        <f>VLOOKUP($B416,[1]高一下!$B:$R,17,0)</f>
        <v>骆泽群</v>
      </c>
      <c r="BO416">
        <f>VLOOKUP($B416,[1]高一上!$B:$W,5,0)</f>
        <v>75</v>
      </c>
      <c r="BP416" t="str">
        <f>VLOOKUP($B416,[1]高一上!$B:$W,6,0)</f>
        <v>龚霞</v>
      </c>
      <c r="BQ416">
        <f>VLOOKUP($B416,[1]高一上!$B:$W,7,0)</f>
        <v>51</v>
      </c>
      <c r="BR416" t="str">
        <f>VLOOKUP($B416,[1]高一上!$B:$W,8,0)</f>
        <v>扎拉</v>
      </c>
      <c r="BS416">
        <f>VLOOKUP($B416,[1]高一上!$B:$W,9,0)</f>
        <v>66.5</v>
      </c>
      <c r="BT416" t="str">
        <f>VLOOKUP($B416,[1]高一上!$B:$W,10,0)</f>
        <v>冷开艳</v>
      </c>
      <c r="BU416">
        <f>VLOOKUP($B416,[1]高一上!$B:$W,17,0)</f>
        <v>42.5</v>
      </c>
      <c r="BV416">
        <f>VLOOKUP($B416,[1]高一上!$B:$W,18,0)</f>
        <v>0</v>
      </c>
      <c r="BW416">
        <f>VLOOKUP($B416,[1]高一上!$B:$W,19,0)</f>
        <v>48</v>
      </c>
      <c r="BX416">
        <f>VLOOKUP($B416,[1]高一上!$B:$W,20,0)</f>
        <v>0</v>
      </c>
      <c r="BY416">
        <f>VLOOKUP($B416,[1]高一上!$B:$W,21,0)</f>
        <v>48</v>
      </c>
      <c r="BZ416">
        <f>VLOOKUP($B416,[1]高一上!$B:$W,22,0)</f>
        <v>0</v>
      </c>
      <c r="CA416">
        <f>VLOOKUP($B416,[1]中考!$B:$N,5,0)</f>
        <v>92</v>
      </c>
      <c r="CB416">
        <f>VLOOKUP($B416,[1]中考!$B:$N,6,0)</f>
        <v>68</v>
      </c>
      <c r="CC416">
        <f>VLOOKUP($B416,[1]中考!$B:$N,7,0)</f>
        <v>85</v>
      </c>
      <c r="CD416">
        <f>VLOOKUP($B416,[1]中考!$B:$N,11,0)</f>
        <v>25</v>
      </c>
      <c r="CE416">
        <f>VLOOKUP($B416,[1]中考!$B:$N,12,0)</f>
        <v>27</v>
      </c>
      <c r="CF416">
        <f>VLOOKUP($B416,[1]中考!$B:$N,13,0)</f>
        <v>33</v>
      </c>
    </row>
    <row r="417" spans="1:84" x14ac:dyDescent="0.2">
      <c r="A417" s="1" t="s">
        <v>1371</v>
      </c>
      <c r="B417" s="1" t="s">
        <v>1372</v>
      </c>
      <c r="C417" s="1" t="s">
        <v>1353</v>
      </c>
      <c r="D417" s="1" t="s">
        <v>853</v>
      </c>
      <c r="E417" s="1" t="s">
        <v>1373</v>
      </c>
      <c r="F417" s="1">
        <v>409</v>
      </c>
      <c r="G417" s="1">
        <v>94</v>
      </c>
      <c r="H417" s="1" t="s">
        <v>1355</v>
      </c>
      <c r="I417" s="1">
        <v>53</v>
      </c>
      <c r="J417" s="1" t="s">
        <v>1188</v>
      </c>
      <c r="K417" s="1">
        <v>99</v>
      </c>
      <c r="L417" s="1" t="s">
        <v>1356</v>
      </c>
      <c r="M417" s="1">
        <v>61.5</v>
      </c>
      <c r="N417" s="1" t="s">
        <v>856</v>
      </c>
      <c r="O417" s="1">
        <v>56.5</v>
      </c>
      <c r="P417" s="1" t="s">
        <v>1357</v>
      </c>
      <c r="Q417" s="1">
        <v>45</v>
      </c>
      <c r="R417" s="1" t="s">
        <v>1358</v>
      </c>
      <c r="S417">
        <f>VLOOKUP(B417,[1]高三上!$B:$R,6,0)</f>
        <v>96</v>
      </c>
      <c r="T417" t="str">
        <f>VLOOKUP(B417,[1]高三上!$B:$R,7,0)</f>
        <v>甲阿祝玛</v>
      </c>
      <c r="U417">
        <f>VLOOKUP(B417,[1]高三上!$B:$R,8,0)</f>
        <v>54</v>
      </c>
      <c r="V417" t="str">
        <f>VLOOKUP(B417,[1]高三上!$B:$R,9,0)</f>
        <v>陈虎林</v>
      </c>
      <c r="W417">
        <f>VLOOKUP(B417,[1]高三上!$B:$R,10,0)</f>
        <v>56.5</v>
      </c>
      <c r="X417" t="str">
        <f>VLOOKUP(B417,[1]高三上!$B:$R,11,0)</f>
        <v>廖云虹</v>
      </c>
      <c r="Y417">
        <f>VLOOKUP(B417,[1]高三上!$B:$R,12,0)</f>
        <v>62</v>
      </c>
      <c r="Z417" t="str">
        <f>VLOOKUP(B417,[1]高三上!$B:$R,13,0)</f>
        <v>向雅欣</v>
      </c>
      <c r="AA417">
        <f>VLOOKUP(B417,[1]高三上!$B:$R,14,0)</f>
        <v>41</v>
      </c>
      <c r="AB417" t="str">
        <f>VLOOKUP(B417,[1]高三上!$B:$R,15,0)</f>
        <v xml:space="preserve">邱君益 </v>
      </c>
      <c r="AC417">
        <f>VLOOKUP(B417,[1]高三上!$B:$R,16,0)</f>
        <v>48</v>
      </c>
      <c r="AD417" t="str">
        <f>VLOOKUP(B417,[1]高三上!$B:$R,17,0)</f>
        <v>金贵</v>
      </c>
      <c r="AE417" t="str">
        <f>VLOOKUP($B417,[1]高二下!$B:$R,6,0)</f>
        <v>91.0</v>
      </c>
      <c r="AF417" t="str">
        <f>VLOOKUP($B417,[1]高二下!$B:$R,7,0)</f>
        <v>甲阿祝玛</v>
      </c>
      <c r="AG417" t="str">
        <f>VLOOKUP($B417,[1]高二下!$B:$R,8,0)</f>
        <v>69.0</v>
      </c>
      <c r="AH417" t="str">
        <f>VLOOKUP($B417,[1]高二下!$B:$R,9,0)</f>
        <v>陈虎林</v>
      </c>
      <c r="AI417" t="str">
        <f>VLOOKUP($B417,[1]高二下!$B:$R,10,0)</f>
        <v>69.0</v>
      </c>
      <c r="AJ417" t="str">
        <f>VLOOKUP($B417,[1]高二下!$B:$R,11,0)</f>
        <v>黄健均</v>
      </c>
      <c r="AK417" t="str">
        <f>VLOOKUP($B417,[1]高二下!$B:$R,12,0)</f>
        <v>59.0</v>
      </c>
      <c r="AL417" t="str">
        <f>VLOOKUP($B417,[1]高二下!$B:$R,13,0)</f>
        <v>向雅欣</v>
      </c>
      <c r="AM417" t="str">
        <f>VLOOKUP($B417,[1]高二下!$B:$R,14,0)</f>
        <v>48.0</v>
      </c>
      <c r="AN417" t="str">
        <f>VLOOKUP($B417,[1]高二下!$B:$R,15,0)</f>
        <v>沙华莺</v>
      </c>
      <c r="AO417" t="str">
        <f>VLOOKUP($B417,[1]高二下!$B:$R,16,0)</f>
        <v>53.0</v>
      </c>
      <c r="AP417" t="str">
        <f>VLOOKUP($B417,[1]高二下!$B:$R,17,0)</f>
        <v>骆泽群</v>
      </c>
      <c r="AQ417" t="e">
        <f>VLOOKUP($B417,[2]高二上!$B:$R,6,0)</f>
        <v>#N/A</v>
      </c>
      <c r="AR417" t="e">
        <f>VLOOKUP($B417,[2]高二上!$B:$R,7,0)</f>
        <v>#N/A</v>
      </c>
      <c r="AS417" t="e">
        <f>VLOOKUP($B417,[2]高二上!$B:$R,8,0)</f>
        <v>#N/A</v>
      </c>
      <c r="AT417" t="e">
        <f>VLOOKUP($B417,[2]高二上!$B:$R,9,0)</f>
        <v>#N/A</v>
      </c>
      <c r="AU417" t="e">
        <f>VLOOKUP($B417,[2]高二上!$B:$R,10,0)</f>
        <v>#N/A</v>
      </c>
      <c r="AV417" t="e">
        <f>VLOOKUP($B417,[2]高二上!$B:$R,11,0)</f>
        <v>#N/A</v>
      </c>
      <c r="AW417" t="e">
        <f>VLOOKUP($B417,[2]高二上!$B:$R,12,0)</f>
        <v>#N/A</v>
      </c>
      <c r="AX417" t="e">
        <f>VLOOKUP($B417,[2]高二上!$B:$R,13,0)</f>
        <v>#N/A</v>
      </c>
      <c r="AY417" t="e">
        <f>VLOOKUP($B417,[2]高二上!$B:$R,14,0)</f>
        <v>#N/A</v>
      </c>
      <c r="AZ417" t="e">
        <f>VLOOKUP($B417,[2]高二上!$B:$R,15,0)</f>
        <v>#N/A</v>
      </c>
      <c r="BA417" t="e">
        <f>VLOOKUP($B417,[2]高二上!$B:$R,16,0)</f>
        <v>#N/A</v>
      </c>
      <c r="BB417" t="e">
        <f>VLOOKUP($B417,[2]高二上!$B:$R,17,0)</f>
        <v>#N/A</v>
      </c>
      <c r="BC417">
        <f>VLOOKUP($B417,[1]高一下!$B:$R,6,0)</f>
        <v>100</v>
      </c>
      <c r="BD417" t="str">
        <f>VLOOKUP($B417,[1]高一下!$B:$R,7,0)</f>
        <v>甲阿祝玛</v>
      </c>
      <c r="BE417">
        <f>VLOOKUP($B417,[1]高一下!$B:$R,8,0)</f>
        <v>49</v>
      </c>
      <c r="BF417" t="str">
        <f>VLOOKUP($B417,[1]高一下!$B:$R,9,0)</f>
        <v>梅桂斌</v>
      </c>
      <c r="BG417">
        <f>VLOOKUP($B417,[1]高一下!$B:$R,10,0)</f>
        <v>48</v>
      </c>
      <c r="BH417" t="str">
        <f>VLOOKUP($B417,[1]高一下!$B:$R,11,0)</f>
        <v>黄健均</v>
      </c>
      <c r="BI417">
        <f>VLOOKUP($B417,[1]高一下!$B:$R,12,0)</f>
        <v>53</v>
      </c>
      <c r="BJ417" t="str">
        <f>VLOOKUP($B417,[1]高一下!$B:$R,13,0)</f>
        <v>向雅欣</v>
      </c>
      <c r="BK417">
        <f>VLOOKUP($B417,[1]高一下!$B:$R,14,0)</f>
        <v>57</v>
      </c>
      <c r="BL417" t="str">
        <f>VLOOKUP($B417,[1]高一下!$B:$R,15,0)</f>
        <v>沙华莺</v>
      </c>
      <c r="BM417">
        <f>VLOOKUP($B417,[1]高一下!$B:$R,16,0)</f>
        <v>56</v>
      </c>
      <c r="BN417" t="str">
        <f>VLOOKUP($B417,[1]高一下!$B:$R,17,0)</f>
        <v>骆泽群</v>
      </c>
      <c r="BO417">
        <f>VLOOKUP($B417,[1]高一上!$B:$W,5,0)</f>
        <v>71.5</v>
      </c>
      <c r="BP417" t="str">
        <f>VLOOKUP($B417,[1]高一上!$B:$W,6,0)</f>
        <v>曹霞</v>
      </c>
      <c r="BQ417">
        <f>VLOOKUP($B417,[1]高一上!$B:$W,7,0)</f>
        <v>53</v>
      </c>
      <c r="BR417" t="str">
        <f>VLOOKUP($B417,[1]高一上!$B:$W,8,0)</f>
        <v>次儿祝玛</v>
      </c>
      <c r="BS417">
        <f>VLOOKUP($B417,[1]高一上!$B:$W,9,0)</f>
        <v>46.5</v>
      </c>
      <c r="BT417" t="str">
        <f>VLOOKUP($B417,[1]高一上!$B:$W,10,0)</f>
        <v>肖秀秀</v>
      </c>
      <c r="BU417">
        <f>VLOOKUP($B417,[1]高一上!$B:$W,17,0)</f>
        <v>57.5</v>
      </c>
      <c r="BV417">
        <f>VLOOKUP($B417,[1]高一上!$B:$W,18,0)</f>
        <v>0</v>
      </c>
      <c r="BW417">
        <f>VLOOKUP($B417,[1]高一上!$B:$W,19,0)</f>
        <v>36</v>
      </c>
      <c r="BX417">
        <f>VLOOKUP($B417,[1]高一上!$B:$W,20,0)</f>
        <v>0</v>
      </c>
      <c r="BY417">
        <f>VLOOKUP($B417,[1]高一上!$B:$W,21,0)</f>
        <v>36</v>
      </c>
      <c r="BZ417">
        <f>VLOOKUP($B417,[1]高一上!$B:$W,22,0)</f>
        <v>0</v>
      </c>
      <c r="CA417">
        <f>VLOOKUP($B417,[1]中考!$B:$N,5,0)</f>
        <v>100</v>
      </c>
      <c r="CB417">
        <f>VLOOKUP($B417,[1]中考!$B:$N,6,0)</f>
        <v>80</v>
      </c>
      <c r="CC417">
        <f>VLOOKUP($B417,[1]中考!$B:$N,7,0)</f>
        <v>88</v>
      </c>
      <c r="CD417">
        <f>VLOOKUP($B417,[1]中考!$B:$N,11,0)</f>
        <v>37</v>
      </c>
      <c r="CE417">
        <f>VLOOKUP($B417,[1]中考!$B:$N,12,0)</f>
        <v>33</v>
      </c>
      <c r="CF417">
        <f>VLOOKUP($B417,[1]中考!$B:$N,13,0)</f>
        <v>43</v>
      </c>
    </row>
    <row r="418" spans="1:84" x14ac:dyDescent="0.2">
      <c r="A418" s="5" t="s">
        <v>1374</v>
      </c>
      <c r="B418" s="1" t="s">
        <v>1375</v>
      </c>
      <c r="C418" s="1" t="s">
        <v>1353</v>
      </c>
      <c r="D418" s="1" t="s">
        <v>853</v>
      </c>
      <c r="E418" s="1" t="s">
        <v>1376</v>
      </c>
      <c r="F418" s="1">
        <v>451</v>
      </c>
      <c r="G418" s="1">
        <v>108</v>
      </c>
      <c r="H418" s="1" t="s">
        <v>1355</v>
      </c>
      <c r="I418" s="1">
        <v>83</v>
      </c>
      <c r="J418" s="1" t="s">
        <v>1188</v>
      </c>
      <c r="K418" s="1">
        <v>103</v>
      </c>
      <c r="L418" s="1" t="s">
        <v>1356</v>
      </c>
      <c r="M418" s="1">
        <v>52</v>
      </c>
      <c r="N418" s="1" t="s">
        <v>856</v>
      </c>
      <c r="O418" s="1">
        <v>64</v>
      </c>
      <c r="P418" s="1" t="s">
        <v>1357</v>
      </c>
      <c r="Q418" s="1">
        <v>40</v>
      </c>
      <c r="R418" s="1" t="s">
        <v>1358</v>
      </c>
      <c r="S418">
        <f>VLOOKUP(B418,[1]高三上!$B:$R,6,0)</f>
        <v>95.5</v>
      </c>
      <c r="T418" t="str">
        <f>VLOOKUP(B418,[1]高三上!$B:$R,7,0)</f>
        <v>甲阿祝玛</v>
      </c>
      <c r="U418">
        <f>VLOOKUP(B418,[1]高三上!$B:$R,8,0)</f>
        <v>67</v>
      </c>
      <c r="V418" t="str">
        <f>VLOOKUP(B418,[1]高三上!$B:$R,9,0)</f>
        <v>陈虎林</v>
      </c>
      <c r="W418">
        <f>VLOOKUP(B418,[1]高三上!$B:$R,10,0)</f>
        <v>91.5</v>
      </c>
      <c r="X418" t="str">
        <f>VLOOKUP(B418,[1]高三上!$B:$R,11,0)</f>
        <v>廖云虹</v>
      </c>
      <c r="Y418">
        <f>VLOOKUP(B418,[1]高三上!$B:$R,12,0)</f>
        <v>67</v>
      </c>
      <c r="Z418" t="str">
        <f>VLOOKUP(B418,[1]高三上!$B:$R,13,0)</f>
        <v>向雅欣</v>
      </c>
      <c r="AA418">
        <f>VLOOKUP(B418,[1]高三上!$B:$R,14,0)</f>
        <v>58</v>
      </c>
      <c r="AB418" t="str">
        <f>VLOOKUP(B418,[1]高三上!$B:$R,15,0)</f>
        <v xml:space="preserve">邱君益 </v>
      </c>
      <c r="AC418">
        <f>VLOOKUP(B418,[1]高三上!$B:$R,16,0)</f>
        <v>36</v>
      </c>
      <c r="AD418" t="str">
        <f>VLOOKUP(B418,[1]高三上!$B:$R,17,0)</f>
        <v>金贵</v>
      </c>
      <c r="AE418" t="str">
        <f>VLOOKUP($B418,[1]高二下!$B:$R,6,0)</f>
        <v>103.0</v>
      </c>
      <c r="AF418" t="str">
        <f>VLOOKUP($B418,[1]高二下!$B:$R,7,0)</f>
        <v>甲阿祝玛</v>
      </c>
      <c r="AG418" t="str">
        <f>VLOOKUP($B418,[1]高二下!$B:$R,8,0)</f>
        <v>74.0</v>
      </c>
      <c r="AH418" t="str">
        <f>VLOOKUP($B418,[1]高二下!$B:$R,9,0)</f>
        <v>陈虎林</v>
      </c>
      <c r="AI418" t="str">
        <f>VLOOKUP($B418,[1]高二下!$B:$R,10,0)</f>
        <v>89.0</v>
      </c>
      <c r="AJ418" t="str">
        <f>VLOOKUP($B418,[1]高二下!$B:$R,11,0)</f>
        <v>黄健均</v>
      </c>
      <c r="AK418" t="str">
        <f>VLOOKUP($B418,[1]高二下!$B:$R,12,0)</f>
        <v>79.0</v>
      </c>
      <c r="AL418" t="str">
        <f>VLOOKUP($B418,[1]高二下!$B:$R,13,0)</f>
        <v>向雅欣</v>
      </c>
      <c r="AM418" t="str">
        <f>VLOOKUP($B418,[1]高二下!$B:$R,14,0)</f>
        <v>75.0</v>
      </c>
      <c r="AN418" t="str">
        <f>VLOOKUP($B418,[1]高二下!$B:$R,15,0)</f>
        <v>沙华莺</v>
      </c>
      <c r="AO418" t="str">
        <f>VLOOKUP($B418,[1]高二下!$B:$R,16,0)</f>
        <v>70.0</v>
      </c>
      <c r="AP418" t="str">
        <f>VLOOKUP($B418,[1]高二下!$B:$R,17,0)</f>
        <v>骆泽群</v>
      </c>
      <c r="AQ418" t="e">
        <f>VLOOKUP($B418,[2]高二上!$B:$R,6,0)</f>
        <v>#N/A</v>
      </c>
      <c r="AR418" t="e">
        <f>VLOOKUP($B418,[2]高二上!$B:$R,7,0)</f>
        <v>#N/A</v>
      </c>
      <c r="AS418" t="e">
        <f>VLOOKUP($B418,[2]高二上!$B:$R,8,0)</f>
        <v>#N/A</v>
      </c>
      <c r="AT418" t="e">
        <f>VLOOKUP($B418,[2]高二上!$B:$R,9,0)</f>
        <v>#N/A</v>
      </c>
      <c r="AU418" t="e">
        <f>VLOOKUP($B418,[2]高二上!$B:$R,10,0)</f>
        <v>#N/A</v>
      </c>
      <c r="AV418" t="e">
        <f>VLOOKUP($B418,[2]高二上!$B:$R,11,0)</f>
        <v>#N/A</v>
      </c>
      <c r="AW418" t="e">
        <f>VLOOKUP($B418,[2]高二上!$B:$R,12,0)</f>
        <v>#N/A</v>
      </c>
      <c r="AX418" t="e">
        <f>VLOOKUP($B418,[2]高二上!$B:$R,13,0)</f>
        <v>#N/A</v>
      </c>
      <c r="AY418" t="e">
        <f>VLOOKUP($B418,[2]高二上!$B:$R,14,0)</f>
        <v>#N/A</v>
      </c>
      <c r="AZ418" t="e">
        <f>VLOOKUP($B418,[2]高二上!$B:$R,15,0)</f>
        <v>#N/A</v>
      </c>
      <c r="BA418" t="e">
        <f>VLOOKUP($B418,[2]高二上!$B:$R,16,0)</f>
        <v>#N/A</v>
      </c>
      <c r="BB418" t="e">
        <f>VLOOKUP($B418,[2]高二上!$B:$R,17,0)</f>
        <v>#N/A</v>
      </c>
      <c r="BC418">
        <f>VLOOKUP($B418,[1]高一下!$B:$R,6,0)</f>
        <v>97</v>
      </c>
      <c r="BD418" t="str">
        <f>VLOOKUP($B418,[1]高一下!$B:$R,7,0)</f>
        <v>甲阿祝玛</v>
      </c>
      <c r="BE418">
        <f>VLOOKUP($B418,[1]高一下!$B:$R,8,0)</f>
        <v>76</v>
      </c>
      <c r="BF418" t="str">
        <f>VLOOKUP($B418,[1]高一下!$B:$R,9,0)</f>
        <v>梅桂斌</v>
      </c>
      <c r="BG418">
        <f>VLOOKUP($B418,[1]高一下!$B:$R,10,0)</f>
        <v>61.5</v>
      </c>
      <c r="BH418" t="str">
        <f>VLOOKUP($B418,[1]高一下!$B:$R,11,0)</f>
        <v>黄健均</v>
      </c>
      <c r="BI418">
        <f>VLOOKUP($B418,[1]高一下!$B:$R,12,0)</f>
        <v>77</v>
      </c>
      <c r="BJ418" t="str">
        <f>VLOOKUP($B418,[1]高一下!$B:$R,13,0)</f>
        <v>向雅欣</v>
      </c>
      <c r="BK418">
        <f>VLOOKUP($B418,[1]高一下!$B:$R,14,0)</f>
        <v>77</v>
      </c>
      <c r="BL418" t="str">
        <f>VLOOKUP($B418,[1]高一下!$B:$R,15,0)</f>
        <v>沙华莺</v>
      </c>
      <c r="BM418">
        <f>VLOOKUP($B418,[1]高一下!$B:$R,16,0)</f>
        <v>70</v>
      </c>
      <c r="BN418" t="str">
        <f>VLOOKUP($B418,[1]高一下!$B:$R,17,0)</f>
        <v>骆泽群</v>
      </c>
      <c r="BO418">
        <f>VLOOKUP($B418,[1]高一上!$B:$W,5,0)</f>
        <v>91.5</v>
      </c>
      <c r="BP418" t="str">
        <f>VLOOKUP($B418,[1]高一上!$B:$W,6,0)</f>
        <v>甲阿祝玛</v>
      </c>
      <c r="BQ418">
        <f>VLOOKUP($B418,[1]高一上!$B:$W,7,0)</f>
        <v>47.5</v>
      </c>
      <c r="BR418" t="str">
        <f>VLOOKUP($B418,[1]高一上!$B:$W,8,0)</f>
        <v>梅桂斌</v>
      </c>
      <c r="BS418">
        <f>VLOOKUP($B418,[1]高一上!$B:$W,9,0)</f>
        <v>72</v>
      </c>
      <c r="BT418" t="str">
        <f>VLOOKUP($B418,[1]高一上!$B:$W,10,0)</f>
        <v>黄健均</v>
      </c>
      <c r="BU418">
        <f>VLOOKUP($B418,[1]高一上!$B:$W,17,0)</f>
        <v>76</v>
      </c>
      <c r="BV418" t="str">
        <f>VLOOKUP($B418,[1]高一上!$B:$W,18,0)</f>
        <v>向雅欣</v>
      </c>
      <c r="BW418">
        <f>VLOOKUP($B418,[1]高一上!$B:$W,19,0)</f>
        <v>40</v>
      </c>
      <c r="BX418" t="str">
        <f>VLOOKUP($B418,[1]高一上!$B:$W,20,0)</f>
        <v>沙华莺</v>
      </c>
      <c r="BY418">
        <f>VLOOKUP($B418,[1]高一上!$B:$W,21,0)</f>
        <v>40</v>
      </c>
      <c r="BZ418" t="str">
        <f>VLOOKUP($B418,[1]高一上!$B:$W,22,0)</f>
        <v>骆泽群</v>
      </c>
      <c r="CA418">
        <f>VLOOKUP($B418,[1]中考!$B:$N,5,0)</f>
        <v>109</v>
      </c>
      <c r="CB418">
        <f>VLOOKUP($B418,[1]中考!$B:$N,6,0)</f>
        <v>78</v>
      </c>
      <c r="CC418">
        <f>VLOOKUP($B418,[1]中考!$B:$N,7,0)</f>
        <v>91</v>
      </c>
      <c r="CD418">
        <f>VLOOKUP($B418,[1]中考!$B:$N,11,0)</f>
        <v>31</v>
      </c>
      <c r="CE418">
        <f>VLOOKUP($B418,[1]中考!$B:$N,12,0)</f>
        <v>23</v>
      </c>
      <c r="CF418">
        <f>VLOOKUP($B418,[1]中考!$B:$N,13,0)</f>
        <v>35</v>
      </c>
    </row>
    <row r="419" spans="1:84" x14ac:dyDescent="0.2">
      <c r="A419" s="5" t="s">
        <v>1377</v>
      </c>
      <c r="B419" s="1" t="s">
        <v>1378</v>
      </c>
      <c r="C419" s="1" t="s">
        <v>1353</v>
      </c>
      <c r="D419" s="1" t="s">
        <v>853</v>
      </c>
      <c r="E419" s="1" t="s">
        <v>1379</v>
      </c>
      <c r="F419" s="1">
        <v>345</v>
      </c>
      <c r="G419" s="1">
        <v>94</v>
      </c>
      <c r="H419" s="1" t="s">
        <v>1355</v>
      </c>
      <c r="I419" s="1">
        <v>43</v>
      </c>
      <c r="J419" s="1" t="s">
        <v>1188</v>
      </c>
      <c r="K419" s="1">
        <v>79</v>
      </c>
      <c r="L419" s="1" t="s">
        <v>1356</v>
      </c>
      <c r="M419" s="1">
        <v>55.5</v>
      </c>
      <c r="N419" s="1" t="s">
        <v>856</v>
      </c>
      <c r="O419" s="1">
        <v>46.5</v>
      </c>
      <c r="P419" s="1" t="s">
        <v>1357</v>
      </c>
      <c r="Q419" s="1">
        <v>27</v>
      </c>
      <c r="R419" s="1" t="s">
        <v>1358</v>
      </c>
      <c r="S419">
        <f>VLOOKUP(B419,[1]高三上!$B:$R,6,0)</f>
        <v>100</v>
      </c>
      <c r="T419" t="str">
        <f>VLOOKUP(B419,[1]高三上!$B:$R,7,0)</f>
        <v>甲阿祝玛</v>
      </c>
      <c r="U419">
        <f>VLOOKUP(B419,[1]高三上!$B:$R,8,0)</f>
        <v>47</v>
      </c>
      <c r="V419" t="str">
        <f>VLOOKUP(B419,[1]高三上!$B:$R,9,0)</f>
        <v>陈虎林</v>
      </c>
      <c r="W419">
        <f>VLOOKUP(B419,[1]高三上!$B:$R,10,0)</f>
        <v>57.5</v>
      </c>
      <c r="X419" t="str">
        <f>VLOOKUP(B419,[1]高三上!$B:$R,11,0)</f>
        <v>廖云虹</v>
      </c>
      <c r="Y419">
        <f>VLOOKUP(B419,[1]高三上!$B:$R,12,0)</f>
        <v>62.5</v>
      </c>
      <c r="Z419" t="str">
        <f>VLOOKUP(B419,[1]高三上!$B:$R,13,0)</f>
        <v>向雅欣</v>
      </c>
      <c r="AA419">
        <f>VLOOKUP(B419,[1]高三上!$B:$R,14,0)</f>
        <v>41</v>
      </c>
      <c r="AB419" t="str">
        <f>VLOOKUP(B419,[1]高三上!$B:$R,15,0)</f>
        <v xml:space="preserve">邱君益 </v>
      </c>
      <c r="AC419">
        <f>VLOOKUP(B419,[1]高三上!$B:$R,16,0)</f>
        <v>32</v>
      </c>
      <c r="AD419" t="str">
        <f>VLOOKUP(B419,[1]高三上!$B:$R,17,0)</f>
        <v>金贵</v>
      </c>
      <c r="AE419" t="str">
        <f>VLOOKUP($B419,[1]高二下!$B:$R,6,0)</f>
        <v>76.0</v>
      </c>
      <c r="AF419" t="str">
        <f>VLOOKUP($B419,[1]高二下!$B:$R,7,0)</f>
        <v>甲阿祝玛</v>
      </c>
      <c r="AG419" t="str">
        <f>VLOOKUP($B419,[1]高二下!$B:$R,8,0)</f>
        <v>32.0</v>
      </c>
      <c r="AH419" t="str">
        <f>VLOOKUP($B419,[1]高二下!$B:$R,9,0)</f>
        <v>陈虎林</v>
      </c>
      <c r="AI419" t="str">
        <f>VLOOKUP($B419,[1]高二下!$B:$R,10,0)</f>
        <v>88.5</v>
      </c>
      <c r="AJ419" t="str">
        <f>VLOOKUP($B419,[1]高二下!$B:$R,11,0)</f>
        <v>黄健均</v>
      </c>
      <c r="AK419" t="str">
        <f>VLOOKUP($B419,[1]高二下!$B:$R,12,0)</f>
        <v>69.0</v>
      </c>
      <c r="AL419" t="str">
        <f>VLOOKUP($B419,[1]高二下!$B:$R,13,0)</f>
        <v>向雅欣</v>
      </c>
      <c r="AM419" t="str">
        <f>VLOOKUP($B419,[1]高二下!$B:$R,14,0)</f>
        <v>46.0</v>
      </c>
      <c r="AN419" t="str">
        <f>VLOOKUP($B419,[1]高二下!$B:$R,15,0)</f>
        <v>沙华莺</v>
      </c>
      <c r="AO419" t="str">
        <f>VLOOKUP($B419,[1]高二下!$B:$R,16,0)</f>
        <v>59.0</v>
      </c>
      <c r="AP419" t="str">
        <f>VLOOKUP($B419,[1]高二下!$B:$R,17,0)</f>
        <v>骆泽群</v>
      </c>
      <c r="AQ419" t="e">
        <f>VLOOKUP($B419,[2]高二上!$B:$R,6,0)</f>
        <v>#N/A</v>
      </c>
      <c r="AR419" t="e">
        <f>VLOOKUP($B419,[2]高二上!$B:$R,7,0)</f>
        <v>#N/A</v>
      </c>
      <c r="AS419" t="e">
        <f>VLOOKUP($B419,[2]高二上!$B:$R,8,0)</f>
        <v>#N/A</v>
      </c>
      <c r="AT419" t="e">
        <f>VLOOKUP($B419,[2]高二上!$B:$R,9,0)</f>
        <v>#N/A</v>
      </c>
      <c r="AU419" t="e">
        <f>VLOOKUP($B419,[2]高二上!$B:$R,10,0)</f>
        <v>#N/A</v>
      </c>
      <c r="AV419" t="e">
        <f>VLOOKUP($B419,[2]高二上!$B:$R,11,0)</f>
        <v>#N/A</v>
      </c>
      <c r="AW419" t="e">
        <f>VLOOKUP($B419,[2]高二上!$B:$R,12,0)</f>
        <v>#N/A</v>
      </c>
      <c r="AX419" t="e">
        <f>VLOOKUP($B419,[2]高二上!$B:$R,13,0)</f>
        <v>#N/A</v>
      </c>
      <c r="AY419" t="e">
        <f>VLOOKUP($B419,[2]高二上!$B:$R,14,0)</f>
        <v>#N/A</v>
      </c>
      <c r="AZ419" t="e">
        <f>VLOOKUP($B419,[2]高二上!$B:$R,15,0)</f>
        <v>#N/A</v>
      </c>
      <c r="BA419" t="e">
        <f>VLOOKUP($B419,[2]高二上!$B:$R,16,0)</f>
        <v>#N/A</v>
      </c>
      <c r="BB419" t="e">
        <f>VLOOKUP($B419,[2]高二上!$B:$R,17,0)</f>
        <v>#N/A</v>
      </c>
      <c r="BC419">
        <f>VLOOKUP($B419,[1]高一下!$B:$R,6,0)</f>
        <v>89</v>
      </c>
      <c r="BD419" t="str">
        <f>VLOOKUP($B419,[1]高一下!$B:$R,7,0)</f>
        <v>甲阿祝玛</v>
      </c>
      <c r="BE419">
        <f>VLOOKUP($B419,[1]高一下!$B:$R,8,0)</f>
        <v>52</v>
      </c>
      <c r="BF419" t="str">
        <f>VLOOKUP($B419,[1]高一下!$B:$R,9,0)</f>
        <v>梅桂斌</v>
      </c>
      <c r="BG419">
        <f>VLOOKUP($B419,[1]高一下!$B:$R,10,0)</f>
        <v>66</v>
      </c>
      <c r="BH419" t="str">
        <f>VLOOKUP($B419,[1]高一下!$B:$R,11,0)</f>
        <v>黄健均</v>
      </c>
      <c r="BI419">
        <f>VLOOKUP($B419,[1]高一下!$B:$R,12,0)</f>
        <v>55</v>
      </c>
      <c r="BJ419" t="str">
        <f>VLOOKUP($B419,[1]高一下!$B:$R,13,0)</f>
        <v>向雅欣</v>
      </c>
      <c r="BK419">
        <f>VLOOKUP($B419,[1]高一下!$B:$R,14,0)</f>
        <v>58</v>
      </c>
      <c r="BL419" t="str">
        <f>VLOOKUP($B419,[1]高一下!$B:$R,15,0)</f>
        <v>沙华莺</v>
      </c>
      <c r="BM419">
        <f>VLOOKUP($B419,[1]高一下!$B:$R,16,0)</f>
        <v>52</v>
      </c>
      <c r="BN419" t="str">
        <f>VLOOKUP($B419,[1]高一下!$B:$R,17,0)</f>
        <v>骆泽群</v>
      </c>
      <c r="BO419">
        <f>VLOOKUP($B419,[1]高一上!$B:$W,5,0)</f>
        <v>75.5</v>
      </c>
      <c r="BP419" t="str">
        <f>VLOOKUP($B419,[1]高一上!$B:$W,6,0)</f>
        <v>龚霞</v>
      </c>
      <c r="BQ419">
        <f>VLOOKUP($B419,[1]高一上!$B:$W,7,0)</f>
        <v>26</v>
      </c>
      <c r="BR419" t="str">
        <f>VLOOKUP($B419,[1]高一上!$B:$W,8,0)</f>
        <v>扎拉</v>
      </c>
      <c r="BS419">
        <f>VLOOKUP($B419,[1]高一上!$B:$W,9,0)</f>
        <v>73</v>
      </c>
      <c r="BT419" t="str">
        <f>VLOOKUP($B419,[1]高一上!$B:$W,10,0)</f>
        <v>冷开艳</v>
      </c>
      <c r="BU419">
        <f>VLOOKUP($B419,[1]高一上!$B:$W,17,0)</f>
        <v>56</v>
      </c>
      <c r="BV419">
        <f>VLOOKUP($B419,[1]高一上!$B:$W,18,0)</f>
        <v>0</v>
      </c>
      <c r="BW419">
        <f>VLOOKUP($B419,[1]高一上!$B:$W,19,0)</f>
        <v>40</v>
      </c>
      <c r="BX419">
        <f>VLOOKUP($B419,[1]高一上!$B:$W,20,0)</f>
        <v>0</v>
      </c>
      <c r="BY419">
        <f>VLOOKUP($B419,[1]高一上!$B:$W,21,0)</f>
        <v>40</v>
      </c>
      <c r="BZ419">
        <f>VLOOKUP($B419,[1]高一上!$B:$W,22,0)</f>
        <v>0</v>
      </c>
      <c r="CA419">
        <f>VLOOKUP($B419,[1]中考!$B:$N,5,0)</f>
        <v>91</v>
      </c>
      <c r="CB419">
        <f>VLOOKUP($B419,[1]中考!$B:$N,6,0)</f>
        <v>58</v>
      </c>
      <c r="CC419">
        <f>VLOOKUP($B419,[1]中考!$B:$N,7,0)</f>
        <v>104</v>
      </c>
      <c r="CD419">
        <f>VLOOKUP($B419,[1]中考!$B:$N,11,0)</f>
        <v>30</v>
      </c>
      <c r="CE419">
        <f>VLOOKUP($B419,[1]中考!$B:$N,12,0)</f>
        <v>34</v>
      </c>
      <c r="CF419">
        <f>VLOOKUP($B419,[1]中考!$B:$N,13,0)</f>
        <v>44</v>
      </c>
    </row>
    <row r="420" spans="1:84" x14ac:dyDescent="0.2">
      <c r="A420" s="5" t="s">
        <v>1380</v>
      </c>
      <c r="B420" s="1" t="s">
        <v>1381</v>
      </c>
      <c r="C420" s="1" t="s">
        <v>1353</v>
      </c>
      <c r="D420" s="1" t="s">
        <v>853</v>
      </c>
      <c r="E420" s="1" t="s">
        <v>1382</v>
      </c>
      <c r="F420" s="1">
        <v>364</v>
      </c>
      <c r="G420" s="1">
        <v>106</v>
      </c>
      <c r="H420" s="1" t="s">
        <v>1355</v>
      </c>
      <c r="I420" s="1">
        <v>39</v>
      </c>
      <c r="J420" s="1" t="s">
        <v>1188</v>
      </c>
      <c r="K420" s="1">
        <v>67</v>
      </c>
      <c r="L420" s="1" t="s">
        <v>1356</v>
      </c>
      <c r="M420" s="1">
        <v>59</v>
      </c>
      <c r="N420" s="1" t="s">
        <v>856</v>
      </c>
      <c r="O420" s="1">
        <v>47</v>
      </c>
      <c r="P420" s="1" t="s">
        <v>1357</v>
      </c>
      <c r="Q420" s="1">
        <v>46</v>
      </c>
      <c r="R420" s="1" t="s">
        <v>1358</v>
      </c>
      <c r="S420">
        <f>VLOOKUP(B420,[1]高三上!$B:$R,6,0)</f>
        <v>97.5</v>
      </c>
      <c r="T420" t="str">
        <f>VLOOKUP(B420,[1]高三上!$B:$R,7,0)</f>
        <v>甲阿祝玛</v>
      </c>
      <c r="U420">
        <f>VLOOKUP(B420,[1]高三上!$B:$R,8,0)</f>
        <v>26</v>
      </c>
      <c r="V420" t="str">
        <f>VLOOKUP(B420,[1]高三上!$B:$R,9,0)</f>
        <v>陈虎林</v>
      </c>
      <c r="W420">
        <f>VLOOKUP(B420,[1]高三上!$B:$R,10,0)</f>
        <v>73.5</v>
      </c>
      <c r="X420" t="str">
        <f>VLOOKUP(B420,[1]高三上!$B:$R,11,0)</f>
        <v>廖云虹</v>
      </c>
      <c r="Y420">
        <f>VLOOKUP(B420,[1]高三上!$B:$R,12,0)</f>
        <v>56</v>
      </c>
      <c r="Z420" t="str">
        <f>VLOOKUP(B420,[1]高三上!$B:$R,13,0)</f>
        <v>向雅欣</v>
      </c>
      <c r="AA420">
        <f>VLOOKUP(B420,[1]高三上!$B:$R,14,0)</f>
        <v>50.5</v>
      </c>
      <c r="AB420" t="str">
        <f>VLOOKUP(B420,[1]高三上!$B:$R,15,0)</f>
        <v xml:space="preserve">邱君益 </v>
      </c>
      <c r="AC420">
        <f>VLOOKUP(B420,[1]高三上!$B:$R,16,0)</f>
        <v>40</v>
      </c>
      <c r="AD420" t="str">
        <f>VLOOKUP(B420,[1]高三上!$B:$R,17,0)</f>
        <v>金贵</v>
      </c>
      <c r="AE420" t="str">
        <f>VLOOKUP($B420,[1]高二下!$B:$R,6,0)</f>
        <v>89.0</v>
      </c>
      <c r="AF420" t="str">
        <f>VLOOKUP($B420,[1]高二下!$B:$R,7,0)</f>
        <v>甲阿祝玛</v>
      </c>
      <c r="AG420" t="str">
        <f>VLOOKUP($B420,[1]高二下!$B:$R,8,0)</f>
        <v>39.0</v>
      </c>
      <c r="AH420" t="str">
        <f>VLOOKUP($B420,[1]高二下!$B:$R,9,0)</f>
        <v>陈虎林</v>
      </c>
      <c r="AI420" t="str">
        <f>VLOOKUP($B420,[1]高二下!$B:$R,10,0)</f>
        <v>63.5</v>
      </c>
      <c r="AJ420" t="str">
        <f>VLOOKUP($B420,[1]高二下!$B:$R,11,0)</f>
        <v>黄健均</v>
      </c>
      <c r="AK420" t="str">
        <f>VLOOKUP($B420,[1]高二下!$B:$R,12,0)</f>
        <v>69.0</v>
      </c>
      <c r="AL420" t="str">
        <f>VLOOKUP($B420,[1]高二下!$B:$R,13,0)</f>
        <v>向雅欣</v>
      </c>
      <c r="AM420" t="str">
        <f>VLOOKUP($B420,[1]高二下!$B:$R,14,0)</f>
        <v>52.0</v>
      </c>
      <c r="AN420" t="str">
        <f>VLOOKUP($B420,[1]高二下!$B:$R,15,0)</f>
        <v>沙华莺</v>
      </c>
      <c r="AO420" t="str">
        <f>VLOOKUP($B420,[1]高二下!$B:$R,16,0)</f>
        <v>50.0</v>
      </c>
      <c r="AP420" t="str">
        <f>VLOOKUP($B420,[1]高二下!$B:$R,17,0)</f>
        <v>骆泽群</v>
      </c>
      <c r="AQ420" t="e">
        <f>VLOOKUP($B420,[2]高二上!$B:$R,6,0)</f>
        <v>#N/A</v>
      </c>
      <c r="AR420" t="e">
        <f>VLOOKUP($B420,[2]高二上!$B:$R,7,0)</f>
        <v>#N/A</v>
      </c>
      <c r="AS420" t="e">
        <f>VLOOKUP($B420,[2]高二上!$B:$R,8,0)</f>
        <v>#N/A</v>
      </c>
      <c r="AT420" t="e">
        <f>VLOOKUP($B420,[2]高二上!$B:$R,9,0)</f>
        <v>#N/A</v>
      </c>
      <c r="AU420" t="e">
        <f>VLOOKUP($B420,[2]高二上!$B:$R,10,0)</f>
        <v>#N/A</v>
      </c>
      <c r="AV420" t="e">
        <f>VLOOKUP($B420,[2]高二上!$B:$R,11,0)</f>
        <v>#N/A</v>
      </c>
      <c r="AW420" t="e">
        <f>VLOOKUP($B420,[2]高二上!$B:$R,12,0)</f>
        <v>#N/A</v>
      </c>
      <c r="AX420" t="e">
        <f>VLOOKUP($B420,[2]高二上!$B:$R,13,0)</f>
        <v>#N/A</v>
      </c>
      <c r="AY420" t="e">
        <f>VLOOKUP($B420,[2]高二上!$B:$R,14,0)</f>
        <v>#N/A</v>
      </c>
      <c r="AZ420" t="e">
        <f>VLOOKUP($B420,[2]高二上!$B:$R,15,0)</f>
        <v>#N/A</v>
      </c>
      <c r="BA420" t="e">
        <f>VLOOKUP($B420,[2]高二上!$B:$R,16,0)</f>
        <v>#N/A</v>
      </c>
      <c r="BB420" t="e">
        <f>VLOOKUP($B420,[2]高二上!$B:$R,17,0)</f>
        <v>#N/A</v>
      </c>
      <c r="BC420">
        <f>VLOOKUP($B420,[1]高一下!$B:$R,6,0)</f>
        <v>95</v>
      </c>
      <c r="BD420" t="str">
        <f>VLOOKUP($B420,[1]高一下!$B:$R,7,0)</f>
        <v>甲阿祝玛</v>
      </c>
      <c r="BE420">
        <f>VLOOKUP($B420,[1]高一下!$B:$R,8,0)</f>
        <v>47</v>
      </c>
      <c r="BF420" t="str">
        <f>VLOOKUP($B420,[1]高一下!$B:$R,9,0)</f>
        <v>梅桂斌</v>
      </c>
      <c r="BG420">
        <f>VLOOKUP($B420,[1]高一下!$B:$R,10,0)</f>
        <v>41.5</v>
      </c>
      <c r="BH420" t="str">
        <f>VLOOKUP($B420,[1]高一下!$B:$R,11,0)</f>
        <v>黄健均</v>
      </c>
      <c r="BI420">
        <f>VLOOKUP($B420,[1]高一下!$B:$R,12,0)</f>
        <v>58</v>
      </c>
      <c r="BJ420" t="str">
        <f>VLOOKUP($B420,[1]高一下!$B:$R,13,0)</f>
        <v>向雅欣</v>
      </c>
      <c r="BK420">
        <f>VLOOKUP($B420,[1]高一下!$B:$R,14,0)</f>
        <v>58</v>
      </c>
      <c r="BL420" t="str">
        <f>VLOOKUP($B420,[1]高一下!$B:$R,15,0)</f>
        <v>沙华莺</v>
      </c>
      <c r="BM420">
        <f>VLOOKUP($B420,[1]高一下!$B:$R,16,0)</f>
        <v>58</v>
      </c>
      <c r="BN420" t="str">
        <f>VLOOKUP($B420,[1]高一下!$B:$R,17,0)</f>
        <v>骆泽群</v>
      </c>
      <c r="BO420">
        <f>VLOOKUP($B420,[1]高一上!$B:$W,5,0)</f>
        <v>94</v>
      </c>
      <c r="BP420" t="str">
        <f>VLOOKUP($B420,[1]高一上!$B:$W,6,0)</f>
        <v>甲阿祝玛</v>
      </c>
      <c r="BQ420">
        <f>VLOOKUP($B420,[1]高一上!$B:$W,7,0)</f>
        <v>41.5</v>
      </c>
      <c r="BR420" t="str">
        <f>VLOOKUP($B420,[1]高一上!$B:$W,8,0)</f>
        <v>梅桂斌</v>
      </c>
      <c r="BS420">
        <f>VLOOKUP($B420,[1]高一上!$B:$W,9,0)</f>
        <v>51</v>
      </c>
      <c r="BT420" t="str">
        <f>VLOOKUP($B420,[1]高一上!$B:$W,10,0)</f>
        <v>黄健均</v>
      </c>
      <c r="BU420">
        <f>VLOOKUP($B420,[1]高一上!$B:$W,17,0)</f>
        <v>63</v>
      </c>
      <c r="BV420" t="str">
        <f>VLOOKUP($B420,[1]高一上!$B:$W,18,0)</f>
        <v>向雅欣</v>
      </c>
      <c r="BW420">
        <f>VLOOKUP($B420,[1]高一上!$B:$W,19,0)</f>
        <v>38</v>
      </c>
      <c r="BX420" t="str">
        <f>VLOOKUP($B420,[1]高一上!$B:$W,20,0)</f>
        <v>沙华莺</v>
      </c>
      <c r="BY420">
        <f>VLOOKUP($B420,[1]高一上!$B:$W,21,0)</f>
        <v>38</v>
      </c>
      <c r="BZ420" t="str">
        <f>VLOOKUP($B420,[1]高一上!$B:$W,22,0)</f>
        <v>骆泽群</v>
      </c>
      <c r="CA420">
        <f>VLOOKUP($B420,[1]中考!$B:$N,5,0)</f>
        <v>101</v>
      </c>
      <c r="CB420">
        <f>VLOOKUP($B420,[1]中考!$B:$N,6,0)</f>
        <v>57</v>
      </c>
      <c r="CC420">
        <f>VLOOKUP($B420,[1]中考!$B:$N,7,0)</f>
        <v>83</v>
      </c>
      <c r="CD420">
        <f>VLOOKUP($B420,[1]中考!$B:$N,11,0)</f>
        <v>34</v>
      </c>
      <c r="CE420">
        <f>VLOOKUP($B420,[1]中考!$B:$N,12,0)</f>
        <v>33</v>
      </c>
      <c r="CF420">
        <f>VLOOKUP($B420,[1]中考!$B:$N,13,0)</f>
        <v>34</v>
      </c>
    </row>
    <row r="421" spans="1:84" x14ac:dyDescent="0.2">
      <c r="A421" s="6" t="s">
        <v>1383</v>
      </c>
      <c r="B421" s="1" t="s">
        <v>1384</v>
      </c>
      <c r="C421" s="1" t="s">
        <v>1353</v>
      </c>
      <c r="D421" s="1" t="s">
        <v>853</v>
      </c>
      <c r="E421" s="1" t="s">
        <v>1385</v>
      </c>
      <c r="F421" s="1">
        <v>439</v>
      </c>
      <c r="G421" s="1">
        <v>102</v>
      </c>
      <c r="H421" s="1" t="s">
        <v>1355</v>
      </c>
      <c r="I421" s="1">
        <v>77</v>
      </c>
      <c r="J421" s="1" t="s">
        <v>1188</v>
      </c>
      <c r="K421" s="1">
        <v>79</v>
      </c>
      <c r="L421" s="1" t="s">
        <v>1356</v>
      </c>
      <c r="M421" s="1">
        <v>72</v>
      </c>
      <c r="N421" s="1" t="s">
        <v>856</v>
      </c>
      <c r="O421" s="1">
        <v>64</v>
      </c>
      <c r="P421" s="1" t="s">
        <v>1357</v>
      </c>
      <c r="Q421" s="1">
        <v>45</v>
      </c>
      <c r="R421" s="1" t="s">
        <v>1358</v>
      </c>
      <c r="S421">
        <f>VLOOKUP(B421,[1]高三上!$B:$R,6,0)</f>
        <v>98</v>
      </c>
      <c r="T421" t="str">
        <f>VLOOKUP(B421,[1]高三上!$B:$R,7,0)</f>
        <v>甲阿祝玛</v>
      </c>
      <c r="U421">
        <f>VLOOKUP(B421,[1]高三上!$B:$R,8,0)</f>
        <v>79</v>
      </c>
      <c r="V421" t="str">
        <f>VLOOKUP(B421,[1]高三上!$B:$R,9,0)</f>
        <v>陈虎林</v>
      </c>
      <c r="W421">
        <f>VLOOKUP(B421,[1]高三上!$B:$R,10,0)</f>
        <v>54.5</v>
      </c>
      <c r="X421" t="str">
        <f>VLOOKUP(B421,[1]高三上!$B:$R,11,0)</f>
        <v>廖云虹</v>
      </c>
      <c r="Y421">
        <f>VLOOKUP(B421,[1]高三上!$B:$R,12,0)</f>
        <v>77</v>
      </c>
      <c r="Z421" t="str">
        <f>VLOOKUP(B421,[1]高三上!$B:$R,13,0)</f>
        <v>向雅欣</v>
      </c>
      <c r="AA421">
        <f>VLOOKUP(B421,[1]高三上!$B:$R,14,0)</f>
        <v>50.5</v>
      </c>
      <c r="AB421" t="str">
        <f>VLOOKUP(B421,[1]高三上!$B:$R,15,0)</f>
        <v xml:space="preserve">邱君益 </v>
      </c>
      <c r="AC421">
        <f>VLOOKUP(B421,[1]高三上!$B:$R,16,0)</f>
        <v>52</v>
      </c>
      <c r="AD421" t="str">
        <f>VLOOKUP(B421,[1]高三上!$B:$R,17,0)</f>
        <v>金贵</v>
      </c>
      <c r="AE421" t="str">
        <f>VLOOKUP($B421,[1]高二下!$B:$R,6,0)</f>
        <v>91.0</v>
      </c>
      <c r="AF421" t="str">
        <f>VLOOKUP($B421,[1]高二下!$B:$R,7,0)</f>
        <v>甲阿祝玛</v>
      </c>
      <c r="AG421" t="str">
        <f>VLOOKUP($B421,[1]高二下!$B:$R,8,0)</f>
        <v>88.0</v>
      </c>
      <c r="AH421" t="str">
        <f>VLOOKUP($B421,[1]高二下!$B:$R,9,0)</f>
        <v>陈虎林</v>
      </c>
      <c r="AI421" t="str">
        <f>VLOOKUP($B421,[1]高二下!$B:$R,10,0)</f>
        <v>58.0</v>
      </c>
      <c r="AJ421" t="str">
        <f>VLOOKUP($B421,[1]高二下!$B:$R,11,0)</f>
        <v>黄健均</v>
      </c>
      <c r="AK421" t="str">
        <f>VLOOKUP($B421,[1]高二下!$B:$R,12,0)</f>
        <v>85.0</v>
      </c>
      <c r="AL421" t="str">
        <f>VLOOKUP($B421,[1]高二下!$B:$R,13,0)</f>
        <v>向雅欣</v>
      </c>
      <c r="AM421" t="str">
        <f>VLOOKUP($B421,[1]高二下!$B:$R,14,0)</f>
        <v>71.0</v>
      </c>
      <c r="AN421" t="str">
        <f>VLOOKUP($B421,[1]高二下!$B:$R,15,0)</f>
        <v>沙华莺</v>
      </c>
      <c r="AO421" t="str">
        <f>VLOOKUP($B421,[1]高二下!$B:$R,16,0)</f>
        <v>70.0</v>
      </c>
      <c r="AP421" t="str">
        <f>VLOOKUP($B421,[1]高二下!$B:$R,17,0)</f>
        <v>骆泽群</v>
      </c>
      <c r="AQ421" t="e">
        <f>VLOOKUP($B421,[2]高二上!$B:$R,6,0)</f>
        <v>#N/A</v>
      </c>
      <c r="AR421" t="e">
        <f>VLOOKUP($B421,[2]高二上!$B:$R,7,0)</f>
        <v>#N/A</v>
      </c>
      <c r="AS421" t="e">
        <f>VLOOKUP($B421,[2]高二上!$B:$R,8,0)</f>
        <v>#N/A</v>
      </c>
      <c r="AT421" t="e">
        <f>VLOOKUP($B421,[2]高二上!$B:$R,9,0)</f>
        <v>#N/A</v>
      </c>
      <c r="AU421" t="e">
        <f>VLOOKUP($B421,[2]高二上!$B:$R,10,0)</f>
        <v>#N/A</v>
      </c>
      <c r="AV421" t="e">
        <f>VLOOKUP($B421,[2]高二上!$B:$R,11,0)</f>
        <v>#N/A</v>
      </c>
      <c r="AW421" t="e">
        <f>VLOOKUP($B421,[2]高二上!$B:$R,12,0)</f>
        <v>#N/A</v>
      </c>
      <c r="AX421" t="e">
        <f>VLOOKUP($B421,[2]高二上!$B:$R,13,0)</f>
        <v>#N/A</v>
      </c>
      <c r="AY421" t="e">
        <f>VLOOKUP($B421,[2]高二上!$B:$R,14,0)</f>
        <v>#N/A</v>
      </c>
      <c r="AZ421" t="e">
        <f>VLOOKUP($B421,[2]高二上!$B:$R,15,0)</f>
        <v>#N/A</v>
      </c>
      <c r="BA421" t="e">
        <f>VLOOKUP($B421,[2]高二上!$B:$R,16,0)</f>
        <v>#N/A</v>
      </c>
      <c r="BB421" t="e">
        <f>VLOOKUP($B421,[2]高二上!$B:$R,17,0)</f>
        <v>#N/A</v>
      </c>
      <c r="BC421">
        <f>VLOOKUP($B421,[1]高一下!$B:$R,6,0)</f>
        <v>108</v>
      </c>
      <c r="BD421" t="str">
        <f>VLOOKUP($B421,[1]高一下!$B:$R,7,0)</f>
        <v>甲阿祝玛</v>
      </c>
      <c r="BE421">
        <f>VLOOKUP($B421,[1]高一下!$B:$R,8,0)</f>
        <v>90</v>
      </c>
      <c r="BF421" t="str">
        <f>VLOOKUP($B421,[1]高一下!$B:$R,9,0)</f>
        <v>梅桂斌</v>
      </c>
      <c r="BG421">
        <f>VLOOKUP($B421,[1]高一下!$B:$R,10,0)</f>
        <v>56</v>
      </c>
      <c r="BH421" t="str">
        <f>VLOOKUP($B421,[1]高一下!$B:$R,11,0)</f>
        <v>黄健均</v>
      </c>
      <c r="BI421">
        <f>VLOOKUP($B421,[1]高一下!$B:$R,12,0)</f>
        <v>65</v>
      </c>
      <c r="BJ421" t="str">
        <f>VLOOKUP($B421,[1]高一下!$B:$R,13,0)</f>
        <v>向雅欣</v>
      </c>
      <c r="BK421">
        <f>VLOOKUP($B421,[1]高一下!$B:$R,14,0)</f>
        <v>75</v>
      </c>
      <c r="BL421" t="str">
        <f>VLOOKUP($B421,[1]高一下!$B:$R,15,0)</f>
        <v>沙华莺</v>
      </c>
      <c r="BM421">
        <f>VLOOKUP($B421,[1]高一下!$B:$R,16,0)</f>
        <v>78</v>
      </c>
      <c r="BN421" t="str">
        <f>VLOOKUP($B421,[1]高一下!$B:$R,17,0)</f>
        <v>骆泽群</v>
      </c>
      <c r="BO421">
        <f>VLOOKUP($B421,[1]高一上!$B:$W,5,0)</f>
        <v>83</v>
      </c>
      <c r="BP421" t="str">
        <f>VLOOKUP($B421,[1]高一上!$B:$W,6,0)</f>
        <v>叶仁芳</v>
      </c>
      <c r="BQ421">
        <f>VLOOKUP($B421,[1]高一上!$B:$W,7,0)</f>
        <v>67</v>
      </c>
      <c r="BR421" t="str">
        <f>VLOOKUP($B421,[1]高一上!$B:$W,8,0)</f>
        <v>苏朗偏初</v>
      </c>
      <c r="BS421">
        <f>VLOOKUP($B421,[1]高一上!$B:$W,9,0)</f>
        <v>43</v>
      </c>
      <c r="BT421" t="str">
        <f>VLOOKUP($B421,[1]高一上!$B:$W,10,0)</f>
        <v>东梅</v>
      </c>
      <c r="BU421">
        <f>VLOOKUP($B421,[1]高一上!$B:$W,17,0)</f>
        <v>43</v>
      </c>
      <c r="BV421">
        <f>VLOOKUP($B421,[1]高一上!$B:$W,18,0)</f>
        <v>0</v>
      </c>
      <c r="BW421">
        <f>VLOOKUP($B421,[1]高一上!$B:$W,19,0)</f>
        <v>64</v>
      </c>
      <c r="BX421">
        <f>VLOOKUP($B421,[1]高一上!$B:$W,20,0)</f>
        <v>0</v>
      </c>
      <c r="BY421">
        <f>VLOOKUP($B421,[1]高一上!$B:$W,21,0)</f>
        <v>64</v>
      </c>
      <c r="BZ421">
        <f>VLOOKUP($B421,[1]高一上!$B:$W,22,0)</f>
        <v>0</v>
      </c>
      <c r="CA421">
        <f>VLOOKUP($B421,[1]中考!$B:$N,5,0)</f>
        <v>106</v>
      </c>
      <c r="CB421">
        <f>VLOOKUP($B421,[1]中考!$B:$N,6,0)</f>
        <v>100</v>
      </c>
      <c r="CC421">
        <f>VLOOKUP($B421,[1]中考!$B:$N,7,0)</f>
        <v>95</v>
      </c>
      <c r="CD421">
        <f>VLOOKUP($B421,[1]中考!$B:$N,11,0)</f>
        <v>35</v>
      </c>
      <c r="CE421">
        <f>VLOOKUP($B421,[1]中考!$B:$N,12,0)</f>
        <v>25</v>
      </c>
      <c r="CF421">
        <f>VLOOKUP($B421,[1]中考!$B:$N,13,0)</f>
        <v>43</v>
      </c>
    </row>
    <row r="422" spans="1:84" x14ac:dyDescent="0.2">
      <c r="A422" s="6" t="s">
        <v>1386</v>
      </c>
      <c r="B422" s="1" t="s">
        <v>1387</v>
      </c>
      <c r="C422" s="1" t="s">
        <v>1353</v>
      </c>
      <c r="D422" s="1" t="s">
        <v>853</v>
      </c>
      <c r="E422" s="1" t="s">
        <v>1388</v>
      </c>
      <c r="F422" s="1">
        <v>375</v>
      </c>
      <c r="G422" s="1">
        <v>100</v>
      </c>
      <c r="H422" s="1" t="s">
        <v>1355</v>
      </c>
      <c r="I422" s="1">
        <v>54</v>
      </c>
      <c r="J422" s="1" t="s">
        <v>1188</v>
      </c>
      <c r="K422" s="1">
        <v>33</v>
      </c>
      <c r="L422" s="1" t="s">
        <v>1356</v>
      </c>
      <c r="M422" s="1">
        <v>64</v>
      </c>
      <c r="N422" s="1" t="s">
        <v>856</v>
      </c>
      <c r="O422" s="1">
        <v>63.5</v>
      </c>
      <c r="P422" s="1" t="s">
        <v>1357</v>
      </c>
      <c r="Q422" s="1">
        <v>60</v>
      </c>
      <c r="R422" s="1" t="s">
        <v>1358</v>
      </c>
      <c r="S422">
        <f>VLOOKUP(B422,[1]高三上!$B:$R,6,0)</f>
        <v>90.5</v>
      </c>
      <c r="T422" t="str">
        <f>VLOOKUP(B422,[1]高三上!$B:$R,7,0)</f>
        <v>甲阿祝玛</v>
      </c>
      <c r="U422">
        <f>VLOOKUP(B422,[1]高三上!$B:$R,8,0)</f>
        <v>21</v>
      </c>
      <c r="V422" t="str">
        <f>VLOOKUP(B422,[1]高三上!$B:$R,9,0)</f>
        <v>陈虎林</v>
      </c>
      <c r="W422">
        <f>VLOOKUP(B422,[1]高三上!$B:$R,10,0)</f>
        <v>23</v>
      </c>
      <c r="X422" t="str">
        <f>VLOOKUP(B422,[1]高三上!$B:$R,11,0)</f>
        <v>廖云虹</v>
      </c>
      <c r="Y422">
        <f>VLOOKUP(B422,[1]高三上!$B:$R,12,0)</f>
        <v>65.5</v>
      </c>
      <c r="Z422" t="str">
        <f>VLOOKUP(B422,[1]高三上!$B:$R,13,0)</f>
        <v>向雅欣</v>
      </c>
      <c r="AA422">
        <f>VLOOKUP(B422,[1]高三上!$B:$R,14,0)</f>
        <v>58</v>
      </c>
      <c r="AB422" t="str">
        <f>VLOOKUP(B422,[1]高三上!$B:$R,15,0)</f>
        <v xml:space="preserve">邱君益 </v>
      </c>
      <c r="AC422">
        <f>VLOOKUP(B422,[1]高三上!$B:$R,16,0)</f>
        <v>38</v>
      </c>
      <c r="AD422" t="str">
        <f>VLOOKUP(B422,[1]高三上!$B:$R,17,0)</f>
        <v>金贵</v>
      </c>
      <c r="AE422" t="str">
        <f>VLOOKUP($B422,[1]高二下!$B:$R,6,0)</f>
        <v>79.0</v>
      </c>
      <c r="AF422" t="str">
        <f>VLOOKUP($B422,[1]高二下!$B:$R,7,0)</f>
        <v>甲阿祝玛</v>
      </c>
      <c r="AG422" t="str">
        <f>VLOOKUP($B422,[1]高二下!$B:$R,8,0)</f>
        <v>34.0</v>
      </c>
      <c r="AH422" t="str">
        <f>VLOOKUP($B422,[1]高二下!$B:$R,9,0)</f>
        <v>陈虎林</v>
      </c>
      <c r="AI422" t="str">
        <f>VLOOKUP($B422,[1]高二下!$B:$R,10,0)</f>
        <v>24.5</v>
      </c>
      <c r="AJ422" t="str">
        <f>VLOOKUP($B422,[1]高二下!$B:$R,11,0)</f>
        <v>黄健均</v>
      </c>
      <c r="AK422" t="str">
        <f>VLOOKUP($B422,[1]高二下!$B:$R,12,0)</f>
        <v>79.0</v>
      </c>
      <c r="AL422" t="str">
        <f>VLOOKUP($B422,[1]高二下!$B:$R,13,0)</f>
        <v>向雅欣</v>
      </c>
      <c r="AM422" t="str">
        <f>VLOOKUP($B422,[1]高二下!$B:$R,14,0)</f>
        <v>73.0</v>
      </c>
      <c r="AN422" t="str">
        <f>VLOOKUP($B422,[1]高二下!$B:$R,15,0)</f>
        <v>沙华莺</v>
      </c>
      <c r="AO422" t="str">
        <f>VLOOKUP($B422,[1]高二下!$B:$R,16,0)</f>
        <v>70.0</v>
      </c>
      <c r="AP422" t="str">
        <f>VLOOKUP($B422,[1]高二下!$B:$R,17,0)</f>
        <v>骆泽群</v>
      </c>
      <c r="AQ422" t="e">
        <f>VLOOKUP($B422,[2]高二上!$B:$R,6,0)</f>
        <v>#N/A</v>
      </c>
      <c r="AR422" t="e">
        <f>VLOOKUP($B422,[2]高二上!$B:$R,7,0)</f>
        <v>#N/A</v>
      </c>
      <c r="AS422" t="e">
        <f>VLOOKUP($B422,[2]高二上!$B:$R,8,0)</f>
        <v>#N/A</v>
      </c>
      <c r="AT422" t="e">
        <f>VLOOKUP($B422,[2]高二上!$B:$R,9,0)</f>
        <v>#N/A</v>
      </c>
      <c r="AU422" t="e">
        <f>VLOOKUP($B422,[2]高二上!$B:$R,10,0)</f>
        <v>#N/A</v>
      </c>
      <c r="AV422" t="e">
        <f>VLOOKUP($B422,[2]高二上!$B:$R,11,0)</f>
        <v>#N/A</v>
      </c>
      <c r="AW422" t="e">
        <f>VLOOKUP($B422,[2]高二上!$B:$R,12,0)</f>
        <v>#N/A</v>
      </c>
      <c r="AX422" t="e">
        <f>VLOOKUP($B422,[2]高二上!$B:$R,13,0)</f>
        <v>#N/A</v>
      </c>
      <c r="AY422" t="e">
        <f>VLOOKUP($B422,[2]高二上!$B:$R,14,0)</f>
        <v>#N/A</v>
      </c>
      <c r="AZ422" t="e">
        <f>VLOOKUP($B422,[2]高二上!$B:$R,15,0)</f>
        <v>#N/A</v>
      </c>
      <c r="BA422" t="e">
        <f>VLOOKUP($B422,[2]高二上!$B:$R,16,0)</f>
        <v>#N/A</v>
      </c>
      <c r="BB422" t="e">
        <f>VLOOKUP($B422,[2]高二上!$B:$R,17,0)</f>
        <v>#N/A</v>
      </c>
      <c r="BC422">
        <f>VLOOKUP($B422,[1]高一下!$B:$R,6,0)</f>
        <v>92</v>
      </c>
      <c r="BD422" t="str">
        <f>VLOOKUP($B422,[1]高一下!$B:$R,7,0)</f>
        <v>甲阿祝玛</v>
      </c>
      <c r="BE422">
        <f>VLOOKUP($B422,[1]高一下!$B:$R,8,0)</f>
        <v>36</v>
      </c>
      <c r="BF422" t="str">
        <f>VLOOKUP($B422,[1]高一下!$B:$R,9,0)</f>
        <v>梅桂斌</v>
      </c>
      <c r="BG422">
        <f>VLOOKUP($B422,[1]高一下!$B:$R,10,0)</f>
        <v>33</v>
      </c>
      <c r="BH422" t="str">
        <f>VLOOKUP($B422,[1]高一下!$B:$R,11,0)</f>
        <v>黄健均</v>
      </c>
      <c r="BI422">
        <f>VLOOKUP($B422,[1]高一下!$B:$R,12,0)</f>
        <v>49</v>
      </c>
      <c r="BJ422" t="str">
        <f>VLOOKUP($B422,[1]高一下!$B:$R,13,0)</f>
        <v>向雅欣</v>
      </c>
      <c r="BK422">
        <f>VLOOKUP($B422,[1]高一下!$B:$R,14,0)</f>
        <v>76</v>
      </c>
      <c r="BL422" t="str">
        <f>VLOOKUP($B422,[1]高一下!$B:$R,15,0)</f>
        <v>沙华莺</v>
      </c>
      <c r="BM422">
        <f>VLOOKUP($B422,[1]高一下!$B:$R,16,0)</f>
        <v>78</v>
      </c>
      <c r="BN422" t="str">
        <f>VLOOKUP($B422,[1]高一下!$B:$R,17,0)</f>
        <v>骆泽群</v>
      </c>
      <c r="BO422">
        <f>VLOOKUP($B422,[1]高一上!$B:$W,5,0)</f>
        <v>85</v>
      </c>
      <c r="BP422" t="str">
        <f>VLOOKUP($B422,[1]高一上!$B:$W,6,0)</f>
        <v>甲阿祝玛</v>
      </c>
      <c r="BQ422">
        <f>VLOOKUP($B422,[1]高一上!$B:$W,7,0)</f>
        <v>25</v>
      </c>
      <c r="BR422" t="str">
        <f>VLOOKUP($B422,[1]高一上!$B:$W,8,0)</f>
        <v>梅桂斌</v>
      </c>
      <c r="BS422">
        <f>VLOOKUP($B422,[1]高一上!$B:$W,9,0)</f>
        <v>24.5</v>
      </c>
      <c r="BT422" t="str">
        <f>VLOOKUP($B422,[1]高一上!$B:$W,10,0)</f>
        <v>黄健均</v>
      </c>
      <c r="BU422">
        <f>VLOOKUP($B422,[1]高一上!$B:$W,17,0)</f>
        <v>65</v>
      </c>
      <c r="BV422" t="str">
        <f>VLOOKUP($B422,[1]高一上!$B:$W,18,0)</f>
        <v>向雅欣</v>
      </c>
      <c r="BW422">
        <f>VLOOKUP($B422,[1]高一上!$B:$W,19,0)</f>
        <v>46</v>
      </c>
      <c r="BX422" t="str">
        <f>VLOOKUP($B422,[1]高一上!$B:$W,20,0)</f>
        <v>沙华莺</v>
      </c>
      <c r="BY422">
        <f>VLOOKUP($B422,[1]高一上!$B:$W,21,0)</f>
        <v>46</v>
      </c>
      <c r="BZ422" t="str">
        <f>VLOOKUP($B422,[1]高一上!$B:$W,22,0)</f>
        <v>骆泽群</v>
      </c>
      <c r="CA422">
        <f>VLOOKUP($B422,[1]中考!$B:$N,5,0)</f>
        <v>103</v>
      </c>
      <c r="CB422">
        <f>VLOOKUP($B422,[1]中考!$B:$N,6,0)</f>
        <v>53</v>
      </c>
      <c r="CC422">
        <f>VLOOKUP($B422,[1]中考!$B:$N,7,0)</f>
        <v>37</v>
      </c>
      <c r="CD422">
        <f>VLOOKUP($B422,[1]中考!$B:$N,11,0)</f>
        <v>32</v>
      </c>
      <c r="CE422">
        <f>VLOOKUP($B422,[1]中考!$B:$N,12,0)</f>
        <v>33</v>
      </c>
      <c r="CF422">
        <f>VLOOKUP($B422,[1]中考!$B:$N,13,0)</f>
        <v>46</v>
      </c>
    </row>
    <row r="423" spans="1:84" x14ac:dyDescent="0.2">
      <c r="A423" s="6" t="s">
        <v>1389</v>
      </c>
      <c r="B423" s="1" t="s">
        <v>1390</v>
      </c>
      <c r="C423" s="1" t="s">
        <v>1353</v>
      </c>
      <c r="D423" s="1" t="s">
        <v>853</v>
      </c>
      <c r="E423" s="1" t="s">
        <v>643</v>
      </c>
      <c r="F423" s="1">
        <v>396</v>
      </c>
      <c r="G423" s="1">
        <v>116</v>
      </c>
      <c r="H423" s="1" t="s">
        <v>1355</v>
      </c>
      <c r="I423" s="1">
        <v>42</v>
      </c>
      <c r="J423" s="1" t="s">
        <v>1188</v>
      </c>
      <c r="K423" s="1">
        <v>75</v>
      </c>
      <c r="L423" s="1" t="s">
        <v>1356</v>
      </c>
      <c r="M423" s="1">
        <v>60.5</v>
      </c>
      <c r="N423" s="1" t="s">
        <v>856</v>
      </c>
      <c r="O423" s="1">
        <v>58.5</v>
      </c>
      <c r="P423" s="1" t="s">
        <v>1357</v>
      </c>
      <c r="Q423" s="1">
        <v>44</v>
      </c>
      <c r="R423" s="1" t="s">
        <v>1358</v>
      </c>
      <c r="S423">
        <f>VLOOKUP(B423,[1]高三上!$B:$R,6,0)</f>
        <v>109</v>
      </c>
      <c r="T423" t="str">
        <f>VLOOKUP(B423,[1]高三上!$B:$R,7,0)</f>
        <v>甲阿祝玛</v>
      </c>
      <c r="U423">
        <f>VLOOKUP(B423,[1]高三上!$B:$R,8,0)</f>
        <v>58</v>
      </c>
      <c r="V423" t="str">
        <f>VLOOKUP(B423,[1]高三上!$B:$R,9,0)</f>
        <v>陈虎林</v>
      </c>
      <c r="W423">
        <f>VLOOKUP(B423,[1]高三上!$B:$R,10,0)</f>
        <v>86</v>
      </c>
      <c r="X423" t="str">
        <f>VLOOKUP(B423,[1]高三上!$B:$R,11,0)</f>
        <v>廖云虹</v>
      </c>
      <c r="Y423">
        <f>VLOOKUP(B423,[1]高三上!$B:$R,12,0)</f>
        <v>75</v>
      </c>
      <c r="Z423" t="str">
        <f>VLOOKUP(B423,[1]高三上!$B:$R,13,0)</f>
        <v>向雅欣</v>
      </c>
      <c r="AA423">
        <f>VLOOKUP(B423,[1]高三上!$B:$R,14,0)</f>
        <v>41.5</v>
      </c>
      <c r="AB423" t="str">
        <f>VLOOKUP(B423,[1]高三上!$B:$R,15,0)</f>
        <v xml:space="preserve">邱君益 </v>
      </c>
      <c r="AC423">
        <f>VLOOKUP(B423,[1]高三上!$B:$R,16,0)</f>
        <v>46</v>
      </c>
      <c r="AD423" t="str">
        <f>VLOOKUP(B423,[1]高三上!$B:$R,17,0)</f>
        <v>金贵</v>
      </c>
      <c r="AE423" t="str">
        <f>VLOOKUP($B423,[1]高二下!$B:$R,6,0)</f>
        <v>89.0</v>
      </c>
      <c r="AF423" t="str">
        <f>VLOOKUP($B423,[1]高二下!$B:$R,7,0)</f>
        <v>甲阿祝玛</v>
      </c>
      <c r="AG423" t="str">
        <f>VLOOKUP($B423,[1]高二下!$B:$R,8,0)</f>
        <v>42.0</v>
      </c>
      <c r="AH423" t="str">
        <f>VLOOKUP($B423,[1]高二下!$B:$R,9,0)</f>
        <v>陈虎林</v>
      </c>
      <c r="AI423" t="str">
        <f>VLOOKUP($B423,[1]高二下!$B:$R,10,0)</f>
        <v>73.5</v>
      </c>
      <c r="AJ423" t="str">
        <f>VLOOKUP($B423,[1]高二下!$B:$R,11,0)</f>
        <v>黄健均</v>
      </c>
      <c r="AK423" t="str">
        <f>VLOOKUP($B423,[1]高二下!$B:$R,12,0)</f>
        <v>77.0</v>
      </c>
      <c r="AL423" t="str">
        <f>VLOOKUP($B423,[1]高二下!$B:$R,13,0)</f>
        <v>向雅欣</v>
      </c>
      <c r="AM423" t="str">
        <f>VLOOKUP($B423,[1]高二下!$B:$R,14,0)</f>
        <v>65.0</v>
      </c>
      <c r="AN423" t="str">
        <f>VLOOKUP($B423,[1]高二下!$B:$R,15,0)</f>
        <v>沙华莺</v>
      </c>
      <c r="AO423" t="str">
        <f>VLOOKUP($B423,[1]高二下!$B:$R,16,0)</f>
        <v>71.0</v>
      </c>
      <c r="AP423" t="str">
        <f>VLOOKUP($B423,[1]高二下!$B:$R,17,0)</f>
        <v>骆泽群</v>
      </c>
      <c r="AQ423" t="e">
        <f>VLOOKUP($B423,[2]高二上!$B:$R,6,0)</f>
        <v>#N/A</v>
      </c>
      <c r="AR423" t="e">
        <f>VLOOKUP($B423,[2]高二上!$B:$R,7,0)</f>
        <v>#N/A</v>
      </c>
      <c r="AS423" t="e">
        <f>VLOOKUP($B423,[2]高二上!$B:$R,8,0)</f>
        <v>#N/A</v>
      </c>
      <c r="AT423" t="e">
        <f>VLOOKUP($B423,[2]高二上!$B:$R,9,0)</f>
        <v>#N/A</v>
      </c>
      <c r="AU423" t="e">
        <f>VLOOKUP($B423,[2]高二上!$B:$R,10,0)</f>
        <v>#N/A</v>
      </c>
      <c r="AV423" t="e">
        <f>VLOOKUP($B423,[2]高二上!$B:$R,11,0)</f>
        <v>#N/A</v>
      </c>
      <c r="AW423" t="e">
        <f>VLOOKUP($B423,[2]高二上!$B:$R,12,0)</f>
        <v>#N/A</v>
      </c>
      <c r="AX423" t="e">
        <f>VLOOKUP($B423,[2]高二上!$B:$R,13,0)</f>
        <v>#N/A</v>
      </c>
      <c r="AY423" t="e">
        <f>VLOOKUP($B423,[2]高二上!$B:$R,14,0)</f>
        <v>#N/A</v>
      </c>
      <c r="AZ423" t="e">
        <f>VLOOKUP($B423,[2]高二上!$B:$R,15,0)</f>
        <v>#N/A</v>
      </c>
      <c r="BA423" t="e">
        <f>VLOOKUP($B423,[2]高二上!$B:$R,16,0)</f>
        <v>#N/A</v>
      </c>
      <c r="BB423" t="e">
        <f>VLOOKUP($B423,[2]高二上!$B:$R,17,0)</f>
        <v>#N/A</v>
      </c>
      <c r="BC423">
        <f>VLOOKUP($B423,[1]高一下!$B:$R,6,0)</f>
        <v>86</v>
      </c>
      <c r="BD423" t="str">
        <f>VLOOKUP($B423,[1]高一下!$B:$R,7,0)</f>
        <v>甲阿祝玛</v>
      </c>
      <c r="BE423">
        <f>VLOOKUP($B423,[1]高一下!$B:$R,8,0)</f>
        <v>47</v>
      </c>
      <c r="BF423" t="str">
        <f>VLOOKUP($B423,[1]高一下!$B:$R,9,0)</f>
        <v>梅桂斌</v>
      </c>
      <c r="BG423">
        <f>VLOOKUP($B423,[1]高一下!$B:$R,10,0)</f>
        <v>64</v>
      </c>
      <c r="BH423" t="str">
        <f>VLOOKUP($B423,[1]高一下!$B:$R,11,0)</f>
        <v>黄健均</v>
      </c>
      <c r="BI423">
        <f>VLOOKUP($B423,[1]高一下!$B:$R,12,0)</f>
        <v>59</v>
      </c>
      <c r="BJ423" t="str">
        <f>VLOOKUP($B423,[1]高一下!$B:$R,13,0)</f>
        <v>向雅欣</v>
      </c>
      <c r="BK423">
        <f>VLOOKUP($B423,[1]高一下!$B:$R,14,0)</f>
        <v>64</v>
      </c>
      <c r="BL423" t="str">
        <f>VLOOKUP($B423,[1]高一下!$B:$R,15,0)</f>
        <v>沙华莺</v>
      </c>
      <c r="BM423">
        <f>VLOOKUP($B423,[1]高一下!$B:$R,16,0)</f>
        <v>70</v>
      </c>
      <c r="BN423" t="str">
        <f>VLOOKUP($B423,[1]高一下!$B:$R,17,0)</f>
        <v>骆泽群</v>
      </c>
      <c r="BO423">
        <f>VLOOKUP($B423,[1]高一上!$B:$W,5,0)</f>
        <v>90</v>
      </c>
      <c r="BP423" t="str">
        <f>VLOOKUP($B423,[1]高一上!$B:$W,6,0)</f>
        <v>甲阿祝玛</v>
      </c>
      <c r="BQ423">
        <f>VLOOKUP($B423,[1]高一上!$B:$W,7,0)</f>
        <v>31</v>
      </c>
      <c r="BR423" t="str">
        <f>VLOOKUP($B423,[1]高一上!$B:$W,8,0)</f>
        <v>梅桂斌</v>
      </c>
      <c r="BS423">
        <f>VLOOKUP($B423,[1]高一上!$B:$W,9,0)</f>
        <v>65</v>
      </c>
      <c r="BT423" t="str">
        <f>VLOOKUP($B423,[1]高一上!$B:$W,10,0)</f>
        <v>黄健均</v>
      </c>
      <c r="BU423">
        <f>VLOOKUP($B423,[1]高一上!$B:$W,17,0)</f>
        <v>64</v>
      </c>
      <c r="BV423" t="str">
        <f>VLOOKUP($B423,[1]高一上!$B:$W,18,0)</f>
        <v>向雅欣</v>
      </c>
      <c r="BW423">
        <f>VLOOKUP($B423,[1]高一上!$B:$W,19,0)</f>
        <v>38</v>
      </c>
      <c r="BX423" t="str">
        <f>VLOOKUP($B423,[1]高一上!$B:$W,20,0)</f>
        <v>沙华莺</v>
      </c>
      <c r="BY423">
        <f>VLOOKUP($B423,[1]高一上!$B:$W,21,0)</f>
        <v>38</v>
      </c>
      <c r="BZ423" t="str">
        <f>VLOOKUP($B423,[1]高一上!$B:$W,22,0)</f>
        <v>骆泽群</v>
      </c>
      <c r="CA423">
        <f>VLOOKUP($B423,[1]中考!$B:$N,5,0)</f>
        <v>107</v>
      </c>
      <c r="CB423">
        <f>VLOOKUP($B423,[1]中考!$B:$N,6,0)</f>
        <v>75</v>
      </c>
      <c r="CC423">
        <f>VLOOKUP($B423,[1]中考!$B:$N,7,0)</f>
        <v>96</v>
      </c>
      <c r="CD423">
        <f>VLOOKUP($B423,[1]中考!$B:$N,11,0)</f>
        <v>38</v>
      </c>
      <c r="CE423">
        <f>VLOOKUP($B423,[1]中考!$B:$N,12,0)</f>
        <v>28</v>
      </c>
      <c r="CF423">
        <f>VLOOKUP($B423,[1]中考!$B:$N,13,0)</f>
        <v>41</v>
      </c>
    </row>
    <row r="424" spans="1:84" x14ac:dyDescent="0.2">
      <c r="A424" s="7" t="s">
        <v>1391</v>
      </c>
      <c r="B424" s="1" t="s">
        <v>1392</v>
      </c>
      <c r="C424" s="1" t="s">
        <v>1353</v>
      </c>
      <c r="D424" s="1" t="s">
        <v>853</v>
      </c>
      <c r="E424" s="1" t="s">
        <v>1393</v>
      </c>
      <c r="F424" s="1">
        <v>405</v>
      </c>
      <c r="G424" s="1">
        <v>102</v>
      </c>
      <c r="H424" s="1" t="s">
        <v>1355</v>
      </c>
      <c r="I424" s="1">
        <v>81</v>
      </c>
      <c r="J424" s="1" t="s">
        <v>1188</v>
      </c>
      <c r="K424" s="1">
        <v>32</v>
      </c>
      <c r="L424" s="1" t="s">
        <v>1356</v>
      </c>
      <c r="M424" s="1">
        <v>73.5</v>
      </c>
      <c r="N424" s="1" t="s">
        <v>856</v>
      </c>
      <c r="O424" s="1">
        <v>66.5</v>
      </c>
      <c r="P424" s="1" t="s">
        <v>1357</v>
      </c>
      <c r="Q424" s="1">
        <v>50</v>
      </c>
      <c r="R424" s="1" t="s">
        <v>1358</v>
      </c>
      <c r="S424">
        <f>VLOOKUP(B424,[1]高三上!$B:$R,6,0)</f>
        <v>88</v>
      </c>
      <c r="T424" t="str">
        <f>VLOOKUP(B424,[1]高三上!$B:$R,7,0)</f>
        <v>甲阿祝玛</v>
      </c>
      <c r="U424">
        <f>VLOOKUP(B424,[1]高三上!$B:$R,8,0)</f>
        <v>80</v>
      </c>
      <c r="V424" t="str">
        <f>VLOOKUP(B424,[1]高三上!$B:$R,9,0)</f>
        <v>陈虎林</v>
      </c>
      <c r="W424">
        <f>VLOOKUP(B424,[1]高三上!$B:$R,10,0)</f>
        <v>34.5</v>
      </c>
      <c r="X424" t="str">
        <f>VLOOKUP(B424,[1]高三上!$B:$R,11,0)</f>
        <v>廖云虹</v>
      </c>
      <c r="Y424">
        <f>VLOOKUP(B424,[1]高三上!$B:$R,12,0)</f>
        <v>73</v>
      </c>
      <c r="Z424" t="str">
        <f>VLOOKUP(B424,[1]高三上!$B:$R,13,0)</f>
        <v>向雅欣</v>
      </c>
      <c r="AA424">
        <f>VLOOKUP(B424,[1]高三上!$B:$R,14,0)</f>
        <v>65</v>
      </c>
      <c r="AB424" t="str">
        <f>VLOOKUP(B424,[1]高三上!$B:$R,15,0)</f>
        <v xml:space="preserve">邱君益 </v>
      </c>
      <c r="AC424">
        <f>VLOOKUP(B424,[1]高三上!$B:$R,16,0)</f>
        <v>48</v>
      </c>
      <c r="AD424" t="str">
        <f>VLOOKUP(B424,[1]高三上!$B:$R,17,0)</f>
        <v>金贵</v>
      </c>
      <c r="AE424" t="str">
        <f>VLOOKUP($B424,[1]高二下!$B:$R,6,0)</f>
        <v>89.0</v>
      </c>
      <c r="AF424" t="str">
        <f>VLOOKUP($B424,[1]高二下!$B:$R,7,0)</f>
        <v>刘玲君</v>
      </c>
      <c r="AG424" t="str">
        <f>VLOOKUP($B424,[1]高二下!$B:$R,8,0)</f>
        <v>76.0</v>
      </c>
      <c r="AH424" t="str">
        <f>VLOOKUP($B424,[1]高二下!$B:$R,9,0)</f>
        <v>杜东洋</v>
      </c>
      <c r="AI424" t="str">
        <f>VLOOKUP($B424,[1]高二下!$B:$R,10,0)</f>
        <v>46.0</v>
      </c>
      <c r="AJ424" t="str">
        <f>VLOOKUP($B424,[1]高二下!$B:$R,11,0)</f>
        <v>尹英娇</v>
      </c>
      <c r="AK424" t="str">
        <f>VLOOKUP($B424,[1]高二下!$B:$R,12,0)</f>
        <v>72.0</v>
      </c>
      <c r="AL424" t="str">
        <f>VLOOKUP($B424,[1]高二下!$B:$R,13,0)</f>
        <v>向雅欣</v>
      </c>
      <c r="AM424" t="str">
        <f>VLOOKUP($B424,[1]高二下!$B:$R,14,0)</f>
        <v>70.0</v>
      </c>
      <c r="AN424" t="str">
        <f>VLOOKUP($B424,[1]高二下!$B:$R,15,0)</f>
        <v>沙华莺</v>
      </c>
      <c r="AO424" t="str">
        <f>VLOOKUP($B424,[1]高二下!$B:$R,16,0)</f>
        <v>62.0</v>
      </c>
      <c r="AP424" t="str">
        <f>VLOOKUP($B424,[1]高二下!$B:$R,17,0)</f>
        <v>骆泽群</v>
      </c>
      <c r="AQ424" t="e">
        <f>VLOOKUP($B424,[2]高二上!$B:$R,6,0)</f>
        <v>#N/A</v>
      </c>
      <c r="AR424" t="e">
        <f>VLOOKUP($B424,[2]高二上!$B:$R,7,0)</f>
        <v>#N/A</v>
      </c>
      <c r="AS424" t="e">
        <f>VLOOKUP($B424,[2]高二上!$B:$R,8,0)</f>
        <v>#N/A</v>
      </c>
      <c r="AT424" t="e">
        <f>VLOOKUP($B424,[2]高二上!$B:$R,9,0)</f>
        <v>#N/A</v>
      </c>
      <c r="AU424" t="e">
        <f>VLOOKUP($B424,[2]高二上!$B:$R,10,0)</f>
        <v>#N/A</v>
      </c>
      <c r="AV424" t="e">
        <f>VLOOKUP($B424,[2]高二上!$B:$R,11,0)</f>
        <v>#N/A</v>
      </c>
      <c r="AW424" t="e">
        <f>VLOOKUP($B424,[2]高二上!$B:$R,12,0)</f>
        <v>#N/A</v>
      </c>
      <c r="AX424" t="e">
        <f>VLOOKUP($B424,[2]高二上!$B:$R,13,0)</f>
        <v>#N/A</v>
      </c>
      <c r="AY424" t="e">
        <f>VLOOKUP($B424,[2]高二上!$B:$R,14,0)</f>
        <v>#N/A</v>
      </c>
      <c r="AZ424" t="e">
        <f>VLOOKUP($B424,[2]高二上!$B:$R,15,0)</f>
        <v>#N/A</v>
      </c>
      <c r="BA424" t="e">
        <f>VLOOKUP($B424,[2]高二上!$B:$R,16,0)</f>
        <v>#N/A</v>
      </c>
      <c r="BB424" t="e">
        <f>VLOOKUP($B424,[2]高二上!$B:$R,17,0)</f>
        <v>#N/A</v>
      </c>
      <c r="BC424">
        <f>VLOOKUP($B424,[1]高一下!$B:$R,6,0)</f>
        <v>100</v>
      </c>
      <c r="BD424" t="str">
        <f>VLOOKUP($B424,[1]高一下!$B:$R,7,0)</f>
        <v>刘玲君</v>
      </c>
      <c r="BE424">
        <f>VLOOKUP($B424,[1]高一下!$B:$R,8,0)</f>
        <v>109</v>
      </c>
      <c r="BF424" t="str">
        <f>VLOOKUP($B424,[1]高一下!$B:$R,9,0)</f>
        <v>陈强</v>
      </c>
      <c r="BG424">
        <f>VLOOKUP($B424,[1]高一下!$B:$R,10,0)</f>
        <v>40.5</v>
      </c>
      <c r="BH424" t="str">
        <f>VLOOKUP($B424,[1]高一下!$B:$R,11,0)</f>
        <v>尹英娇</v>
      </c>
      <c r="BI424">
        <f>VLOOKUP($B424,[1]高一下!$B:$R,12,0)</f>
        <v>62</v>
      </c>
      <c r="BJ424" t="str">
        <f>VLOOKUP($B424,[1]高一下!$B:$R,13,0)</f>
        <v>李华</v>
      </c>
      <c r="BK424">
        <f>VLOOKUP($B424,[1]高一下!$B:$R,14,0)</f>
        <v>69</v>
      </c>
      <c r="BL424" t="str">
        <f>VLOOKUP($B424,[1]高一下!$B:$R,15,0)</f>
        <v>沙华莺</v>
      </c>
      <c r="BM424">
        <f>VLOOKUP($B424,[1]高一下!$B:$R,16,0)</f>
        <v>72</v>
      </c>
      <c r="BN424" t="str">
        <f>VLOOKUP($B424,[1]高一下!$B:$R,17,0)</f>
        <v>骆泽群</v>
      </c>
      <c r="BO424">
        <f>VLOOKUP($B424,[1]高一上!$B:$W,5,0)</f>
        <v>85.5</v>
      </c>
      <c r="BP424" t="str">
        <f>VLOOKUP($B424,[1]高一上!$B:$W,6,0)</f>
        <v>甲阿祝玛</v>
      </c>
      <c r="BQ424">
        <f>VLOOKUP($B424,[1]高一上!$B:$W,7,0)</f>
        <v>60</v>
      </c>
      <c r="BR424" t="str">
        <f>VLOOKUP($B424,[1]高一上!$B:$W,8,0)</f>
        <v>梅桂斌</v>
      </c>
      <c r="BS424">
        <f>VLOOKUP($B424,[1]高一上!$B:$W,9,0)</f>
        <v>41</v>
      </c>
      <c r="BT424" t="str">
        <f>VLOOKUP($B424,[1]高一上!$B:$W,10,0)</f>
        <v>黄健均</v>
      </c>
      <c r="BU424">
        <f>VLOOKUP($B424,[1]高一上!$B:$W,17,0)</f>
        <v>65</v>
      </c>
      <c r="BV424" t="str">
        <f>VLOOKUP($B424,[1]高一上!$B:$W,18,0)</f>
        <v>向雅欣</v>
      </c>
      <c r="BW424">
        <f>VLOOKUP($B424,[1]高一上!$B:$W,19,0)</f>
        <v>40</v>
      </c>
      <c r="BX424" t="str">
        <f>VLOOKUP($B424,[1]高一上!$B:$W,20,0)</f>
        <v>沙华莺</v>
      </c>
      <c r="BY424">
        <f>VLOOKUP($B424,[1]高一上!$B:$W,21,0)</f>
        <v>40</v>
      </c>
      <c r="BZ424" t="str">
        <f>VLOOKUP($B424,[1]高一上!$B:$W,22,0)</f>
        <v>骆泽群</v>
      </c>
      <c r="CA424">
        <f>VLOOKUP($B424,[1]中考!$B:$N,5,0)</f>
        <v>105</v>
      </c>
      <c r="CB424">
        <f>VLOOKUP($B424,[1]中考!$B:$N,6,0)</f>
        <v>98</v>
      </c>
      <c r="CC424">
        <f>VLOOKUP($B424,[1]中考!$B:$N,7,0)</f>
        <v>36</v>
      </c>
      <c r="CD424">
        <f>VLOOKUP($B424,[1]中考!$B:$N,11,0)</f>
        <v>34</v>
      </c>
      <c r="CE424">
        <f>VLOOKUP($B424,[1]中考!$B:$N,12,0)</f>
        <v>37</v>
      </c>
      <c r="CF424">
        <f>VLOOKUP($B424,[1]中考!$B:$N,13,0)</f>
        <v>44</v>
      </c>
    </row>
    <row r="425" spans="1:84" x14ac:dyDescent="0.2">
      <c r="A425" s="6" t="s">
        <v>1394</v>
      </c>
      <c r="B425" s="1" t="s">
        <v>1395</v>
      </c>
      <c r="C425" s="1" t="s">
        <v>1353</v>
      </c>
      <c r="D425" s="1" t="s">
        <v>853</v>
      </c>
      <c r="E425" s="1" t="s">
        <v>1396</v>
      </c>
      <c r="F425" s="1">
        <v>442</v>
      </c>
      <c r="G425" s="1">
        <v>86</v>
      </c>
      <c r="H425" s="1" t="s">
        <v>1355</v>
      </c>
      <c r="I425" s="1">
        <v>88</v>
      </c>
      <c r="J425" s="1" t="s">
        <v>1188</v>
      </c>
      <c r="K425" s="1">
        <v>92</v>
      </c>
      <c r="L425" s="1" t="s">
        <v>1356</v>
      </c>
      <c r="M425" s="1">
        <v>71.5</v>
      </c>
      <c r="N425" s="1" t="s">
        <v>856</v>
      </c>
      <c r="O425" s="1">
        <v>54.5</v>
      </c>
      <c r="P425" s="1" t="s">
        <v>1357</v>
      </c>
      <c r="Q425" s="1">
        <v>50</v>
      </c>
      <c r="R425" s="1" t="s">
        <v>1358</v>
      </c>
      <c r="S425">
        <f>VLOOKUP(B425,[1]高三上!$B:$R,6,0)</f>
        <v>101.5</v>
      </c>
      <c r="T425" t="str">
        <f>VLOOKUP(B425,[1]高三上!$B:$R,7,0)</f>
        <v>甲阿祝玛</v>
      </c>
      <c r="U425">
        <f>VLOOKUP(B425,[1]高三上!$B:$R,8,0)</f>
        <v>85</v>
      </c>
      <c r="V425" t="str">
        <f>VLOOKUP(B425,[1]高三上!$B:$R,9,0)</f>
        <v>陈虎林</v>
      </c>
      <c r="W425">
        <f>VLOOKUP(B425,[1]高三上!$B:$R,10,0)</f>
        <v>74</v>
      </c>
      <c r="X425" t="str">
        <f>VLOOKUP(B425,[1]高三上!$B:$R,11,0)</f>
        <v>廖云虹</v>
      </c>
      <c r="Y425">
        <f>VLOOKUP(B425,[1]高三上!$B:$R,12,0)</f>
        <v>56</v>
      </c>
      <c r="Z425" t="str">
        <f>VLOOKUP(B425,[1]高三上!$B:$R,13,0)</f>
        <v>向雅欣</v>
      </c>
      <c r="AA425">
        <f>VLOOKUP(B425,[1]高三上!$B:$R,14,0)</f>
        <v>53</v>
      </c>
      <c r="AB425" t="str">
        <f>VLOOKUP(B425,[1]高三上!$B:$R,15,0)</f>
        <v xml:space="preserve">邱君益 </v>
      </c>
      <c r="AC425">
        <f>VLOOKUP(B425,[1]高三上!$B:$R,16,0)</f>
        <v>44</v>
      </c>
      <c r="AD425" t="str">
        <f>VLOOKUP(B425,[1]高三上!$B:$R,17,0)</f>
        <v>金贵</v>
      </c>
      <c r="AE425" t="str">
        <f>VLOOKUP($B425,[1]高二下!$B:$R,6,0)</f>
        <v>87.0</v>
      </c>
      <c r="AF425" t="str">
        <f>VLOOKUP($B425,[1]高二下!$B:$R,7,0)</f>
        <v>甲阿祝玛</v>
      </c>
      <c r="AG425" t="str">
        <f>VLOOKUP($B425,[1]高二下!$B:$R,8,0)</f>
        <v>102.0</v>
      </c>
      <c r="AH425" t="str">
        <f>VLOOKUP($B425,[1]高二下!$B:$R,9,0)</f>
        <v>陈虎林</v>
      </c>
      <c r="AI425" t="str">
        <f>VLOOKUP($B425,[1]高二下!$B:$R,10,0)</f>
        <v>68.5</v>
      </c>
      <c r="AJ425" t="str">
        <f>VLOOKUP($B425,[1]高二下!$B:$R,11,0)</f>
        <v>黄健均</v>
      </c>
      <c r="AK425" t="str">
        <f>VLOOKUP($B425,[1]高二下!$B:$R,12,0)</f>
        <v>73.0</v>
      </c>
      <c r="AL425" t="str">
        <f>VLOOKUP($B425,[1]高二下!$B:$R,13,0)</f>
        <v>向雅欣</v>
      </c>
      <c r="AM425" t="str">
        <f>VLOOKUP($B425,[1]高二下!$B:$R,14,0)</f>
        <v>59.0</v>
      </c>
      <c r="AN425" t="str">
        <f>VLOOKUP($B425,[1]高二下!$B:$R,15,0)</f>
        <v>沙华莺</v>
      </c>
      <c r="AO425" t="str">
        <f>VLOOKUP($B425,[1]高二下!$B:$R,16,0)</f>
        <v>66.0</v>
      </c>
      <c r="AP425" t="str">
        <f>VLOOKUP($B425,[1]高二下!$B:$R,17,0)</f>
        <v>骆泽群</v>
      </c>
      <c r="AQ425" t="e">
        <f>VLOOKUP($B425,[2]高二上!$B:$R,6,0)</f>
        <v>#N/A</v>
      </c>
      <c r="AR425" t="e">
        <f>VLOOKUP($B425,[2]高二上!$B:$R,7,0)</f>
        <v>#N/A</v>
      </c>
      <c r="AS425" t="e">
        <f>VLOOKUP($B425,[2]高二上!$B:$R,8,0)</f>
        <v>#N/A</v>
      </c>
      <c r="AT425" t="e">
        <f>VLOOKUP($B425,[2]高二上!$B:$R,9,0)</f>
        <v>#N/A</v>
      </c>
      <c r="AU425" t="e">
        <f>VLOOKUP($B425,[2]高二上!$B:$R,10,0)</f>
        <v>#N/A</v>
      </c>
      <c r="AV425" t="e">
        <f>VLOOKUP($B425,[2]高二上!$B:$R,11,0)</f>
        <v>#N/A</v>
      </c>
      <c r="AW425" t="e">
        <f>VLOOKUP($B425,[2]高二上!$B:$R,12,0)</f>
        <v>#N/A</v>
      </c>
      <c r="AX425" t="e">
        <f>VLOOKUP($B425,[2]高二上!$B:$R,13,0)</f>
        <v>#N/A</v>
      </c>
      <c r="AY425" t="e">
        <f>VLOOKUP($B425,[2]高二上!$B:$R,14,0)</f>
        <v>#N/A</v>
      </c>
      <c r="AZ425" t="e">
        <f>VLOOKUP($B425,[2]高二上!$B:$R,15,0)</f>
        <v>#N/A</v>
      </c>
      <c r="BA425" t="e">
        <f>VLOOKUP($B425,[2]高二上!$B:$R,16,0)</f>
        <v>#N/A</v>
      </c>
      <c r="BB425" t="e">
        <f>VLOOKUP($B425,[2]高二上!$B:$R,17,0)</f>
        <v>#N/A</v>
      </c>
      <c r="BC425">
        <f>VLOOKUP($B425,[1]高一下!$B:$R,6,0)</f>
        <v>88</v>
      </c>
      <c r="BD425" t="str">
        <f>VLOOKUP($B425,[1]高一下!$B:$R,7,0)</f>
        <v>甲阿祝玛</v>
      </c>
      <c r="BE425">
        <f>VLOOKUP($B425,[1]高一下!$B:$R,8,0)</f>
        <v>85</v>
      </c>
      <c r="BF425" t="str">
        <f>VLOOKUP($B425,[1]高一下!$B:$R,9,0)</f>
        <v>梅桂斌</v>
      </c>
      <c r="BG425">
        <f>VLOOKUP($B425,[1]高一下!$B:$R,10,0)</f>
        <v>50.5</v>
      </c>
      <c r="BH425" t="str">
        <f>VLOOKUP($B425,[1]高一下!$B:$R,11,0)</f>
        <v>黄健均</v>
      </c>
      <c r="BI425">
        <f>VLOOKUP($B425,[1]高一下!$B:$R,12,0)</f>
        <v>49</v>
      </c>
      <c r="BJ425" t="str">
        <f>VLOOKUP($B425,[1]高一下!$B:$R,13,0)</f>
        <v>向雅欣</v>
      </c>
      <c r="BK425">
        <f>VLOOKUP($B425,[1]高一下!$B:$R,14,0)</f>
        <v>69</v>
      </c>
      <c r="BL425" t="str">
        <f>VLOOKUP($B425,[1]高一下!$B:$R,15,0)</f>
        <v>沙华莺</v>
      </c>
      <c r="BM425">
        <f>VLOOKUP($B425,[1]高一下!$B:$R,16,0)</f>
        <v>57</v>
      </c>
      <c r="BN425" t="str">
        <f>VLOOKUP($B425,[1]高一下!$B:$R,17,0)</f>
        <v>骆泽群</v>
      </c>
      <c r="BO425">
        <f>VLOOKUP($B425,[1]高一上!$B:$W,5,0)</f>
        <v>78</v>
      </c>
      <c r="BP425" t="str">
        <f>VLOOKUP($B425,[1]高一上!$B:$W,6,0)</f>
        <v>甲阿祝玛</v>
      </c>
      <c r="BQ425">
        <f>VLOOKUP($B425,[1]高一上!$B:$W,7,0)</f>
        <v>66</v>
      </c>
      <c r="BR425" t="str">
        <f>VLOOKUP($B425,[1]高一上!$B:$W,8,0)</f>
        <v>梅桂斌</v>
      </c>
      <c r="BS425">
        <f>VLOOKUP($B425,[1]高一上!$B:$W,9,0)</f>
        <v>54.5</v>
      </c>
      <c r="BT425" t="str">
        <f>VLOOKUP($B425,[1]高一上!$B:$W,10,0)</f>
        <v>黄健均</v>
      </c>
      <c r="BU425">
        <f>VLOOKUP($B425,[1]高一上!$B:$W,17,0)</f>
        <v>68</v>
      </c>
      <c r="BV425" t="str">
        <f>VLOOKUP($B425,[1]高一上!$B:$W,18,0)</f>
        <v>向雅欣</v>
      </c>
      <c r="BW425">
        <f>VLOOKUP($B425,[1]高一上!$B:$W,19,0)</f>
        <v>57</v>
      </c>
      <c r="BX425" t="str">
        <f>VLOOKUP($B425,[1]高一上!$B:$W,20,0)</f>
        <v>沙华莺</v>
      </c>
      <c r="BY425">
        <f>VLOOKUP($B425,[1]高一上!$B:$W,21,0)</f>
        <v>57</v>
      </c>
      <c r="BZ425" t="str">
        <f>VLOOKUP($B425,[1]高一上!$B:$W,22,0)</f>
        <v>骆泽群</v>
      </c>
      <c r="CA425">
        <f>VLOOKUP($B425,[1]中考!$B:$N,5,0)</f>
        <v>95</v>
      </c>
      <c r="CB425">
        <f>VLOOKUP($B425,[1]中考!$B:$N,6,0)</f>
        <v>99</v>
      </c>
      <c r="CC425">
        <f>VLOOKUP($B425,[1]中考!$B:$N,7,0)</f>
        <v>90</v>
      </c>
      <c r="CD425">
        <f>VLOOKUP($B425,[1]中考!$B:$N,11,0)</f>
        <v>37</v>
      </c>
      <c r="CE425">
        <f>VLOOKUP($B425,[1]中考!$B:$N,12,0)</f>
        <v>34</v>
      </c>
      <c r="CF425">
        <f>VLOOKUP($B425,[1]中考!$B:$N,13,0)</f>
        <v>45</v>
      </c>
    </row>
    <row r="426" spans="1:84" x14ac:dyDescent="0.2">
      <c r="A426" s="6" t="s">
        <v>1397</v>
      </c>
      <c r="B426" s="1" t="s">
        <v>1398</v>
      </c>
      <c r="C426" s="1" t="s">
        <v>1353</v>
      </c>
      <c r="D426" s="1" t="s">
        <v>853</v>
      </c>
      <c r="E426" s="1" t="s">
        <v>1399</v>
      </c>
      <c r="F426" s="1">
        <v>412</v>
      </c>
      <c r="G426" s="1">
        <v>106</v>
      </c>
      <c r="H426" s="1" t="s">
        <v>1355</v>
      </c>
      <c r="I426" s="1">
        <v>55</v>
      </c>
      <c r="J426" s="1" t="s">
        <v>1188</v>
      </c>
      <c r="K426" s="1">
        <v>95</v>
      </c>
      <c r="L426" s="1" t="s">
        <v>1356</v>
      </c>
      <c r="M426" s="1">
        <v>56.5</v>
      </c>
      <c r="N426" s="1" t="s">
        <v>856</v>
      </c>
      <c r="O426" s="1">
        <v>51</v>
      </c>
      <c r="P426" s="1" t="s">
        <v>1357</v>
      </c>
      <c r="Q426" s="1">
        <v>48</v>
      </c>
      <c r="R426" s="1" t="s">
        <v>1358</v>
      </c>
      <c r="S426">
        <f>VLOOKUP(B426,[1]高三上!$B:$R,6,0)</f>
        <v>109.5</v>
      </c>
      <c r="T426" t="str">
        <f>VLOOKUP(B426,[1]高三上!$B:$R,7,0)</f>
        <v>甲阿祝玛</v>
      </c>
      <c r="U426">
        <f>VLOOKUP(B426,[1]高三上!$B:$R,8,0)</f>
        <v>50</v>
      </c>
      <c r="V426" t="str">
        <f>VLOOKUP(B426,[1]高三上!$B:$R,9,0)</f>
        <v>陈虎林</v>
      </c>
      <c r="W426">
        <f>VLOOKUP(B426,[1]高三上!$B:$R,10,0)</f>
        <v>79</v>
      </c>
      <c r="X426" t="str">
        <f>VLOOKUP(B426,[1]高三上!$B:$R,11,0)</f>
        <v>廖云虹</v>
      </c>
      <c r="Y426">
        <f>VLOOKUP(B426,[1]高三上!$B:$R,12,0)</f>
        <v>73</v>
      </c>
      <c r="Z426" t="str">
        <f>VLOOKUP(B426,[1]高三上!$B:$R,13,0)</f>
        <v>向雅欣</v>
      </c>
      <c r="AA426">
        <f>VLOOKUP(B426,[1]高三上!$B:$R,14,0)</f>
        <v>62</v>
      </c>
      <c r="AB426" t="str">
        <f>VLOOKUP(B426,[1]高三上!$B:$R,15,0)</f>
        <v xml:space="preserve">邱君益 </v>
      </c>
      <c r="AC426">
        <f>VLOOKUP(B426,[1]高三上!$B:$R,16,0)</f>
        <v>46</v>
      </c>
      <c r="AD426" t="str">
        <f>VLOOKUP(B426,[1]高三上!$B:$R,17,0)</f>
        <v>金贵</v>
      </c>
      <c r="AE426" t="str">
        <f>VLOOKUP($B426,[1]高二下!$B:$R,6,0)</f>
        <v>86.0</v>
      </c>
      <c r="AF426" t="str">
        <f>VLOOKUP($B426,[1]高二下!$B:$R,7,0)</f>
        <v>甲阿祝玛</v>
      </c>
      <c r="AG426" t="str">
        <f>VLOOKUP($B426,[1]高二下!$B:$R,8,0)</f>
        <v>51.0</v>
      </c>
      <c r="AH426" t="str">
        <f>VLOOKUP($B426,[1]高二下!$B:$R,9,0)</f>
        <v>陈虎林</v>
      </c>
      <c r="AI426" t="str">
        <f>VLOOKUP($B426,[1]高二下!$B:$R,10,0)</f>
        <v>75.0</v>
      </c>
      <c r="AJ426" t="str">
        <f>VLOOKUP($B426,[1]高二下!$B:$R,11,0)</f>
        <v>黄健均</v>
      </c>
      <c r="AK426" t="str">
        <f>VLOOKUP($B426,[1]高二下!$B:$R,12,0)</f>
        <v>81.0</v>
      </c>
      <c r="AL426" t="str">
        <f>VLOOKUP($B426,[1]高二下!$B:$R,13,0)</f>
        <v>向雅欣</v>
      </c>
      <c r="AM426" t="str">
        <f>VLOOKUP($B426,[1]高二下!$B:$R,14,0)</f>
        <v>62.0</v>
      </c>
      <c r="AN426" t="str">
        <f>VLOOKUP($B426,[1]高二下!$B:$R,15,0)</f>
        <v>沙华莺</v>
      </c>
      <c r="AO426" t="str">
        <f>VLOOKUP($B426,[1]高二下!$B:$R,16,0)</f>
        <v>71.0</v>
      </c>
      <c r="AP426" t="str">
        <f>VLOOKUP($B426,[1]高二下!$B:$R,17,0)</f>
        <v>骆泽群</v>
      </c>
      <c r="AQ426" t="e">
        <f>VLOOKUP($B426,[2]高二上!$B:$R,6,0)</f>
        <v>#N/A</v>
      </c>
      <c r="AR426" t="e">
        <f>VLOOKUP($B426,[2]高二上!$B:$R,7,0)</f>
        <v>#N/A</v>
      </c>
      <c r="AS426" t="e">
        <f>VLOOKUP($B426,[2]高二上!$B:$R,8,0)</f>
        <v>#N/A</v>
      </c>
      <c r="AT426" t="e">
        <f>VLOOKUP($B426,[2]高二上!$B:$R,9,0)</f>
        <v>#N/A</v>
      </c>
      <c r="AU426" t="e">
        <f>VLOOKUP($B426,[2]高二上!$B:$R,10,0)</f>
        <v>#N/A</v>
      </c>
      <c r="AV426" t="e">
        <f>VLOOKUP($B426,[2]高二上!$B:$R,11,0)</f>
        <v>#N/A</v>
      </c>
      <c r="AW426" t="e">
        <f>VLOOKUP($B426,[2]高二上!$B:$R,12,0)</f>
        <v>#N/A</v>
      </c>
      <c r="AX426" t="e">
        <f>VLOOKUP($B426,[2]高二上!$B:$R,13,0)</f>
        <v>#N/A</v>
      </c>
      <c r="AY426" t="e">
        <f>VLOOKUP($B426,[2]高二上!$B:$R,14,0)</f>
        <v>#N/A</v>
      </c>
      <c r="AZ426" t="e">
        <f>VLOOKUP($B426,[2]高二上!$B:$R,15,0)</f>
        <v>#N/A</v>
      </c>
      <c r="BA426" t="e">
        <f>VLOOKUP($B426,[2]高二上!$B:$R,16,0)</f>
        <v>#N/A</v>
      </c>
      <c r="BB426" t="e">
        <f>VLOOKUP($B426,[2]高二上!$B:$R,17,0)</f>
        <v>#N/A</v>
      </c>
      <c r="BC426">
        <f>VLOOKUP($B426,[1]高一下!$B:$R,6,0)</f>
        <v>105</v>
      </c>
      <c r="BD426" t="str">
        <f>VLOOKUP($B426,[1]高一下!$B:$R,7,0)</f>
        <v>甲阿祝玛</v>
      </c>
      <c r="BE426">
        <f>VLOOKUP($B426,[1]高一下!$B:$R,8,0)</f>
        <v>50</v>
      </c>
      <c r="BF426" t="str">
        <f>VLOOKUP($B426,[1]高一下!$B:$R,9,0)</f>
        <v>梅桂斌</v>
      </c>
      <c r="BG426">
        <f>VLOOKUP($B426,[1]高一下!$B:$R,10,0)</f>
        <v>68.5</v>
      </c>
      <c r="BH426" t="str">
        <f>VLOOKUP($B426,[1]高一下!$B:$R,11,0)</f>
        <v>黄健均</v>
      </c>
      <c r="BI426">
        <f>VLOOKUP($B426,[1]高一下!$B:$R,12,0)</f>
        <v>72</v>
      </c>
      <c r="BJ426" t="str">
        <f>VLOOKUP($B426,[1]高一下!$B:$R,13,0)</f>
        <v>向雅欣</v>
      </c>
      <c r="BK426">
        <f>VLOOKUP($B426,[1]高一下!$B:$R,14,0)</f>
        <v>64</v>
      </c>
      <c r="BL426" t="str">
        <f>VLOOKUP($B426,[1]高一下!$B:$R,15,0)</f>
        <v>沙华莺</v>
      </c>
      <c r="BM426">
        <f>VLOOKUP($B426,[1]高一下!$B:$R,16,0)</f>
        <v>76</v>
      </c>
      <c r="BN426" t="str">
        <f>VLOOKUP($B426,[1]高一下!$B:$R,17,0)</f>
        <v>骆泽群</v>
      </c>
      <c r="BO426">
        <f>VLOOKUP($B426,[1]高一上!$B:$W,5,0)</f>
        <v>83</v>
      </c>
      <c r="BP426" t="str">
        <f>VLOOKUP($B426,[1]高一上!$B:$W,6,0)</f>
        <v>甲阿祝玛</v>
      </c>
      <c r="BQ426">
        <f>VLOOKUP($B426,[1]高一上!$B:$W,7,0)</f>
        <v>50</v>
      </c>
      <c r="BR426" t="str">
        <f>VLOOKUP($B426,[1]高一上!$B:$W,8,0)</f>
        <v>梅桂斌</v>
      </c>
      <c r="BS426">
        <f>VLOOKUP($B426,[1]高一上!$B:$W,9,0)</f>
        <v>67.5</v>
      </c>
      <c r="BT426" t="str">
        <f>VLOOKUP($B426,[1]高一上!$B:$W,10,0)</f>
        <v>黄健均</v>
      </c>
      <c r="BU426">
        <f>VLOOKUP($B426,[1]高一上!$B:$W,17,0)</f>
        <v>71</v>
      </c>
      <c r="BV426" t="str">
        <f>VLOOKUP($B426,[1]高一上!$B:$W,18,0)</f>
        <v>向雅欣</v>
      </c>
      <c r="BW426">
        <f>VLOOKUP($B426,[1]高一上!$B:$W,19,0)</f>
        <v>52</v>
      </c>
      <c r="BX426" t="str">
        <f>VLOOKUP($B426,[1]高一上!$B:$W,20,0)</f>
        <v>沙华莺</v>
      </c>
      <c r="BY426">
        <f>VLOOKUP($B426,[1]高一上!$B:$W,21,0)</f>
        <v>52</v>
      </c>
      <c r="BZ426" t="str">
        <f>VLOOKUP($B426,[1]高一上!$B:$W,22,0)</f>
        <v>骆泽群</v>
      </c>
      <c r="CA426">
        <f>VLOOKUP($B426,[1]中考!$B:$N,5,0)</f>
        <v>116</v>
      </c>
      <c r="CB426">
        <f>VLOOKUP($B426,[1]中考!$B:$N,6,0)</f>
        <v>66</v>
      </c>
      <c r="CC426">
        <f>VLOOKUP($B426,[1]中考!$B:$N,7,0)</f>
        <v>96</v>
      </c>
      <c r="CD426">
        <f>VLOOKUP($B426,[1]中考!$B:$N,11,0)</f>
        <v>31</v>
      </c>
      <c r="CE426">
        <f>VLOOKUP($B426,[1]中考!$B:$N,12,0)</f>
        <v>30</v>
      </c>
      <c r="CF426">
        <f>VLOOKUP($B426,[1]中考!$B:$N,13,0)</f>
        <v>38</v>
      </c>
    </row>
    <row r="427" spans="1:84" x14ac:dyDescent="0.2">
      <c r="A427" s="6" t="s">
        <v>1400</v>
      </c>
      <c r="B427" s="1" t="s">
        <v>1401</v>
      </c>
      <c r="C427" s="1" t="s">
        <v>1353</v>
      </c>
      <c r="D427" s="1" t="s">
        <v>853</v>
      </c>
      <c r="E427" s="1" t="s">
        <v>1402</v>
      </c>
      <c r="F427" s="1">
        <v>434</v>
      </c>
      <c r="G427" s="1">
        <v>97</v>
      </c>
      <c r="H427" s="1" t="s">
        <v>1355</v>
      </c>
      <c r="I427" s="1">
        <v>81</v>
      </c>
      <c r="J427" s="1" t="s">
        <v>1188</v>
      </c>
      <c r="K427" s="1">
        <v>102</v>
      </c>
      <c r="L427" s="1" t="s">
        <v>1356</v>
      </c>
      <c r="M427" s="1">
        <v>62</v>
      </c>
      <c r="N427" s="1" t="s">
        <v>856</v>
      </c>
      <c r="O427" s="1">
        <v>59.5</v>
      </c>
      <c r="P427" s="1" t="s">
        <v>1357</v>
      </c>
      <c r="Q427" s="1">
        <v>32</v>
      </c>
      <c r="R427" s="1" t="s">
        <v>1358</v>
      </c>
      <c r="S427">
        <f>VLOOKUP(B427,[1]高三上!$B:$R,6,0)</f>
        <v>106</v>
      </c>
      <c r="T427" t="str">
        <f>VLOOKUP(B427,[1]高三上!$B:$R,7,0)</f>
        <v>甲阿祝玛</v>
      </c>
      <c r="U427">
        <f>VLOOKUP(B427,[1]高三上!$B:$R,8,0)</f>
        <v>86</v>
      </c>
      <c r="V427" t="str">
        <f>VLOOKUP(B427,[1]高三上!$B:$R,9,0)</f>
        <v>陈虎林</v>
      </c>
      <c r="W427">
        <f>VLOOKUP(B427,[1]高三上!$B:$R,10,0)</f>
        <v>97.5</v>
      </c>
      <c r="X427" t="str">
        <f>VLOOKUP(B427,[1]高三上!$B:$R,11,0)</f>
        <v>廖云虹</v>
      </c>
      <c r="Y427">
        <f>VLOOKUP(B427,[1]高三上!$B:$R,12,0)</f>
        <v>66.5</v>
      </c>
      <c r="Z427" t="str">
        <f>VLOOKUP(B427,[1]高三上!$B:$R,13,0)</f>
        <v>向雅欣</v>
      </c>
      <c r="AA427">
        <f>VLOOKUP(B427,[1]高三上!$B:$R,14,0)</f>
        <v>50</v>
      </c>
      <c r="AB427" t="str">
        <f>VLOOKUP(B427,[1]高三上!$B:$R,15,0)</f>
        <v xml:space="preserve">邱君益 </v>
      </c>
      <c r="AC427">
        <f>VLOOKUP(B427,[1]高三上!$B:$R,16,0)</f>
        <v>46</v>
      </c>
      <c r="AD427" t="str">
        <f>VLOOKUP(B427,[1]高三上!$B:$R,17,0)</f>
        <v>金贵</v>
      </c>
      <c r="AE427" t="str">
        <f>VLOOKUP($B427,[1]高二下!$B:$R,6,0)</f>
        <v>87.0</v>
      </c>
      <c r="AF427" t="str">
        <f>VLOOKUP($B427,[1]高二下!$B:$R,7,0)</f>
        <v>甲阿祝玛</v>
      </c>
      <c r="AG427" t="str">
        <f>VLOOKUP($B427,[1]高二下!$B:$R,8,0)</f>
        <v>87.0</v>
      </c>
      <c r="AH427" t="str">
        <f>VLOOKUP($B427,[1]高二下!$B:$R,9,0)</f>
        <v>陈虎林</v>
      </c>
      <c r="AI427" t="str">
        <f>VLOOKUP($B427,[1]高二下!$B:$R,10,0)</f>
        <v>93.5</v>
      </c>
      <c r="AJ427" t="str">
        <f>VLOOKUP($B427,[1]高二下!$B:$R,11,0)</f>
        <v>黄健均</v>
      </c>
      <c r="AK427" t="str">
        <f>VLOOKUP($B427,[1]高二下!$B:$R,12,0)</f>
        <v>73.0</v>
      </c>
      <c r="AL427" t="str">
        <f>VLOOKUP($B427,[1]高二下!$B:$R,13,0)</f>
        <v>向雅欣</v>
      </c>
      <c r="AM427" t="str">
        <f>VLOOKUP($B427,[1]高二下!$B:$R,14,0)</f>
        <v>45.0</v>
      </c>
      <c r="AN427" t="str">
        <f>VLOOKUP($B427,[1]高二下!$B:$R,15,0)</f>
        <v>沙华莺</v>
      </c>
      <c r="AO427" t="str">
        <f>VLOOKUP($B427,[1]高二下!$B:$R,16,0)</f>
        <v>56.0</v>
      </c>
      <c r="AP427" t="str">
        <f>VLOOKUP($B427,[1]高二下!$B:$R,17,0)</f>
        <v>骆泽群</v>
      </c>
      <c r="AQ427" t="e">
        <f>VLOOKUP($B427,[2]高二上!$B:$R,6,0)</f>
        <v>#N/A</v>
      </c>
      <c r="AR427" t="e">
        <f>VLOOKUP($B427,[2]高二上!$B:$R,7,0)</f>
        <v>#N/A</v>
      </c>
      <c r="AS427" t="e">
        <f>VLOOKUP($B427,[2]高二上!$B:$R,8,0)</f>
        <v>#N/A</v>
      </c>
      <c r="AT427" t="e">
        <f>VLOOKUP($B427,[2]高二上!$B:$R,9,0)</f>
        <v>#N/A</v>
      </c>
      <c r="AU427" t="e">
        <f>VLOOKUP($B427,[2]高二上!$B:$R,10,0)</f>
        <v>#N/A</v>
      </c>
      <c r="AV427" t="e">
        <f>VLOOKUP($B427,[2]高二上!$B:$R,11,0)</f>
        <v>#N/A</v>
      </c>
      <c r="AW427" t="e">
        <f>VLOOKUP($B427,[2]高二上!$B:$R,12,0)</f>
        <v>#N/A</v>
      </c>
      <c r="AX427" t="e">
        <f>VLOOKUP($B427,[2]高二上!$B:$R,13,0)</f>
        <v>#N/A</v>
      </c>
      <c r="AY427" t="e">
        <f>VLOOKUP($B427,[2]高二上!$B:$R,14,0)</f>
        <v>#N/A</v>
      </c>
      <c r="AZ427" t="e">
        <f>VLOOKUP($B427,[2]高二上!$B:$R,15,0)</f>
        <v>#N/A</v>
      </c>
      <c r="BA427" t="e">
        <f>VLOOKUP($B427,[2]高二上!$B:$R,16,0)</f>
        <v>#N/A</v>
      </c>
      <c r="BB427" t="e">
        <f>VLOOKUP($B427,[2]高二上!$B:$R,17,0)</f>
        <v>#N/A</v>
      </c>
      <c r="BC427">
        <f>VLOOKUP($B427,[1]高一下!$B:$R,6,0)</f>
        <v>88</v>
      </c>
      <c r="BD427" t="str">
        <f>VLOOKUP($B427,[1]高一下!$B:$R,7,0)</f>
        <v>甲阿祝玛</v>
      </c>
      <c r="BE427">
        <f>VLOOKUP($B427,[1]高一下!$B:$R,8,0)</f>
        <v>91</v>
      </c>
      <c r="BF427" t="str">
        <f>VLOOKUP($B427,[1]高一下!$B:$R,9,0)</f>
        <v>梅桂斌</v>
      </c>
      <c r="BG427">
        <f>VLOOKUP($B427,[1]高一下!$B:$R,10,0)</f>
        <v>71.5</v>
      </c>
      <c r="BH427" t="str">
        <f>VLOOKUP($B427,[1]高一下!$B:$R,11,0)</f>
        <v>黄健均</v>
      </c>
      <c r="BI427">
        <f>VLOOKUP($B427,[1]高一下!$B:$R,12,0)</f>
        <v>61</v>
      </c>
      <c r="BJ427" t="str">
        <f>VLOOKUP($B427,[1]高一下!$B:$R,13,0)</f>
        <v>向雅欣</v>
      </c>
      <c r="BK427">
        <f>VLOOKUP($B427,[1]高一下!$B:$R,14,0)</f>
        <v>50</v>
      </c>
      <c r="BL427" t="str">
        <f>VLOOKUP($B427,[1]高一下!$B:$R,15,0)</f>
        <v>沙华莺</v>
      </c>
      <c r="BM427">
        <f>VLOOKUP($B427,[1]高一下!$B:$R,16,0)</f>
        <v>52</v>
      </c>
      <c r="BN427" t="str">
        <f>VLOOKUP($B427,[1]高一下!$B:$R,17,0)</f>
        <v>骆泽群</v>
      </c>
      <c r="BO427">
        <f>VLOOKUP($B427,[1]高一上!$B:$W,5,0)</f>
        <v>89.5</v>
      </c>
      <c r="BP427" t="str">
        <f>VLOOKUP($B427,[1]高一上!$B:$W,6,0)</f>
        <v>甲阿祝玛</v>
      </c>
      <c r="BQ427">
        <f>VLOOKUP($B427,[1]高一上!$B:$W,7,0)</f>
        <v>62</v>
      </c>
      <c r="BR427" t="str">
        <f>VLOOKUP($B427,[1]高一上!$B:$W,8,0)</f>
        <v>梅桂斌</v>
      </c>
      <c r="BS427">
        <f>VLOOKUP($B427,[1]高一上!$B:$W,9,0)</f>
        <v>72.5</v>
      </c>
      <c r="BT427" t="str">
        <f>VLOOKUP($B427,[1]高一上!$B:$W,10,0)</f>
        <v>黄健均</v>
      </c>
      <c r="BU427">
        <f>VLOOKUP($B427,[1]高一上!$B:$W,17,0)</f>
        <v>58</v>
      </c>
      <c r="BV427" t="str">
        <f>VLOOKUP($B427,[1]高一上!$B:$W,18,0)</f>
        <v>向雅欣</v>
      </c>
      <c r="BW427">
        <f>VLOOKUP($B427,[1]高一上!$B:$W,19,0)</f>
        <v>26</v>
      </c>
      <c r="BX427" t="str">
        <f>VLOOKUP($B427,[1]高一上!$B:$W,20,0)</f>
        <v>沙华莺</v>
      </c>
      <c r="BY427">
        <f>VLOOKUP($B427,[1]高一上!$B:$W,21,0)</f>
        <v>26</v>
      </c>
      <c r="BZ427" t="str">
        <f>VLOOKUP($B427,[1]高一上!$B:$W,22,0)</f>
        <v>骆泽群</v>
      </c>
      <c r="CA427">
        <f>VLOOKUP($B427,[1]中考!$B:$N,5,0)</f>
        <v>93</v>
      </c>
      <c r="CB427">
        <f>VLOOKUP($B427,[1]中考!$B:$N,6,0)</f>
        <v>67</v>
      </c>
      <c r="CC427">
        <f>VLOOKUP($B427,[1]中考!$B:$N,7,0)</f>
        <v>125</v>
      </c>
      <c r="CD427">
        <f>VLOOKUP($B427,[1]中考!$B:$N,11,0)</f>
        <v>21</v>
      </c>
      <c r="CE427">
        <f>VLOOKUP($B427,[1]中考!$B:$N,12,0)</f>
        <v>31</v>
      </c>
      <c r="CF427">
        <f>VLOOKUP($B427,[1]中考!$B:$N,13,0)</f>
        <v>27</v>
      </c>
    </row>
    <row r="428" spans="1:84" x14ac:dyDescent="0.2">
      <c r="A428" s="6" t="s">
        <v>1403</v>
      </c>
      <c r="B428" s="1" t="s">
        <v>1404</v>
      </c>
      <c r="C428" s="1" t="s">
        <v>1353</v>
      </c>
      <c r="D428" s="1" t="s">
        <v>853</v>
      </c>
      <c r="E428" s="1" t="s">
        <v>1405</v>
      </c>
      <c r="F428" s="1">
        <v>370</v>
      </c>
      <c r="G428" s="1">
        <v>110</v>
      </c>
      <c r="H428" s="1" t="s">
        <v>1355</v>
      </c>
      <c r="I428" s="1">
        <v>40</v>
      </c>
      <c r="J428" s="1" t="s">
        <v>1188</v>
      </c>
      <c r="K428" s="1">
        <v>66</v>
      </c>
      <c r="L428" s="1" t="s">
        <v>1356</v>
      </c>
      <c r="M428" s="1">
        <v>58.5</v>
      </c>
      <c r="N428" s="1" t="s">
        <v>856</v>
      </c>
      <c r="O428" s="1">
        <v>48.5</v>
      </c>
      <c r="P428" s="1" t="s">
        <v>1357</v>
      </c>
      <c r="Q428" s="1">
        <v>47</v>
      </c>
      <c r="R428" s="1" t="s">
        <v>1358</v>
      </c>
      <c r="S428">
        <f>VLOOKUP(B428,[1]高三上!$B:$R,6,0)</f>
        <v>109.5</v>
      </c>
      <c r="T428" t="str">
        <f>VLOOKUP(B428,[1]高三上!$B:$R,7,0)</f>
        <v>甲阿祝玛</v>
      </c>
      <c r="U428">
        <f>VLOOKUP(B428,[1]高三上!$B:$R,8,0)</f>
        <v>55</v>
      </c>
      <c r="V428" t="str">
        <f>VLOOKUP(B428,[1]高三上!$B:$R,9,0)</f>
        <v>陈虎林</v>
      </c>
      <c r="W428">
        <f>VLOOKUP(B428,[1]高三上!$B:$R,10,0)</f>
        <v>71.5</v>
      </c>
      <c r="X428" t="str">
        <f>VLOOKUP(B428,[1]高三上!$B:$R,11,0)</f>
        <v>廖云虹</v>
      </c>
      <c r="Y428">
        <f>VLOOKUP(B428,[1]高三上!$B:$R,12,0)</f>
        <v>57</v>
      </c>
      <c r="Z428" t="str">
        <f>VLOOKUP(B428,[1]高三上!$B:$R,13,0)</f>
        <v>向雅欣</v>
      </c>
      <c r="AA428">
        <f>VLOOKUP(B428,[1]高三上!$B:$R,14,0)</f>
        <v>66</v>
      </c>
      <c r="AB428" t="str">
        <f>VLOOKUP(B428,[1]高三上!$B:$R,15,0)</f>
        <v xml:space="preserve">邱君益 </v>
      </c>
      <c r="AC428">
        <f>VLOOKUP(B428,[1]高三上!$B:$R,16,0)</f>
        <v>44</v>
      </c>
      <c r="AD428" t="str">
        <f>VLOOKUP(B428,[1]高三上!$B:$R,17,0)</f>
        <v>金贵</v>
      </c>
      <c r="AE428" t="str">
        <f>VLOOKUP($B428,[1]高二下!$B:$R,6,0)</f>
        <v>87.0</v>
      </c>
      <c r="AF428" t="str">
        <f>VLOOKUP($B428,[1]高二下!$B:$R,7,0)</f>
        <v>甲阿祝玛</v>
      </c>
      <c r="AG428" t="str">
        <f>VLOOKUP($B428,[1]高二下!$B:$R,8,0)</f>
        <v>56.0</v>
      </c>
      <c r="AH428" t="str">
        <f>VLOOKUP($B428,[1]高二下!$B:$R,9,0)</f>
        <v>陈虎林</v>
      </c>
      <c r="AI428" t="str">
        <f>VLOOKUP($B428,[1]高二下!$B:$R,10,0)</f>
        <v>63.5</v>
      </c>
      <c r="AJ428" t="str">
        <f>VLOOKUP($B428,[1]高二下!$B:$R,11,0)</f>
        <v>黄健均</v>
      </c>
      <c r="AK428" t="str">
        <f>VLOOKUP($B428,[1]高二下!$B:$R,12,0)</f>
        <v>77.0</v>
      </c>
      <c r="AL428" t="str">
        <f>VLOOKUP($B428,[1]高二下!$B:$R,13,0)</f>
        <v>向雅欣</v>
      </c>
      <c r="AM428" t="str">
        <f>VLOOKUP($B428,[1]高二下!$B:$R,14,0)</f>
        <v>65.0</v>
      </c>
      <c r="AN428" t="str">
        <f>VLOOKUP($B428,[1]高二下!$B:$R,15,0)</f>
        <v>沙华莺</v>
      </c>
      <c r="AO428" t="str">
        <f>VLOOKUP($B428,[1]高二下!$B:$R,16,0)</f>
        <v>71.0</v>
      </c>
      <c r="AP428" t="str">
        <f>VLOOKUP($B428,[1]高二下!$B:$R,17,0)</f>
        <v>骆泽群</v>
      </c>
      <c r="AQ428" t="e">
        <f>VLOOKUP($B428,[2]高二上!$B:$R,6,0)</f>
        <v>#N/A</v>
      </c>
      <c r="AR428" t="e">
        <f>VLOOKUP($B428,[2]高二上!$B:$R,7,0)</f>
        <v>#N/A</v>
      </c>
      <c r="AS428" t="e">
        <f>VLOOKUP($B428,[2]高二上!$B:$R,8,0)</f>
        <v>#N/A</v>
      </c>
      <c r="AT428" t="e">
        <f>VLOOKUP($B428,[2]高二上!$B:$R,9,0)</f>
        <v>#N/A</v>
      </c>
      <c r="AU428" t="e">
        <f>VLOOKUP($B428,[2]高二上!$B:$R,10,0)</f>
        <v>#N/A</v>
      </c>
      <c r="AV428" t="e">
        <f>VLOOKUP($B428,[2]高二上!$B:$R,11,0)</f>
        <v>#N/A</v>
      </c>
      <c r="AW428" t="e">
        <f>VLOOKUP($B428,[2]高二上!$B:$R,12,0)</f>
        <v>#N/A</v>
      </c>
      <c r="AX428" t="e">
        <f>VLOOKUP($B428,[2]高二上!$B:$R,13,0)</f>
        <v>#N/A</v>
      </c>
      <c r="AY428" t="e">
        <f>VLOOKUP($B428,[2]高二上!$B:$R,14,0)</f>
        <v>#N/A</v>
      </c>
      <c r="AZ428" t="e">
        <f>VLOOKUP($B428,[2]高二上!$B:$R,15,0)</f>
        <v>#N/A</v>
      </c>
      <c r="BA428" t="e">
        <f>VLOOKUP($B428,[2]高二上!$B:$R,16,0)</f>
        <v>#N/A</v>
      </c>
      <c r="BB428" t="e">
        <f>VLOOKUP($B428,[2]高二上!$B:$R,17,0)</f>
        <v>#N/A</v>
      </c>
      <c r="BC428">
        <f>VLOOKUP($B428,[1]高一下!$B:$R,6,0)</f>
        <v>87</v>
      </c>
      <c r="BD428" t="str">
        <f>VLOOKUP($B428,[1]高一下!$B:$R,7,0)</f>
        <v>甲阿祝玛</v>
      </c>
      <c r="BE428">
        <f>VLOOKUP($B428,[1]高一下!$B:$R,8,0)</f>
        <v>63</v>
      </c>
      <c r="BF428" t="str">
        <f>VLOOKUP($B428,[1]高一下!$B:$R,9,0)</f>
        <v>梅桂斌</v>
      </c>
      <c r="BG428">
        <f>VLOOKUP($B428,[1]高一下!$B:$R,10,0)</f>
        <v>58.5</v>
      </c>
      <c r="BH428" t="str">
        <f>VLOOKUP($B428,[1]高一下!$B:$R,11,0)</f>
        <v>黄健均</v>
      </c>
      <c r="BI428">
        <f>VLOOKUP($B428,[1]高一下!$B:$R,12,0)</f>
        <v>61</v>
      </c>
      <c r="BJ428" t="str">
        <f>VLOOKUP($B428,[1]高一下!$B:$R,13,0)</f>
        <v>向雅欣</v>
      </c>
      <c r="BK428">
        <f>VLOOKUP($B428,[1]高一下!$B:$R,14,0)</f>
        <v>72</v>
      </c>
      <c r="BL428" t="str">
        <f>VLOOKUP($B428,[1]高一下!$B:$R,15,0)</f>
        <v>沙华莺</v>
      </c>
      <c r="BM428">
        <f>VLOOKUP($B428,[1]高一下!$B:$R,16,0)</f>
        <v>75</v>
      </c>
      <c r="BN428" t="str">
        <f>VLOOKUP($B428,[1]高一下!$B:$R,17,0)</f>
        <v>骆泽群</v>
      </c>
      <c r="BO428">
        <f>VLOOKUP($B428,[1]高一上!$B:$W,5,0)</f>
        <v>86.5</v>
      </c>
      <c r="BP428" t="str">
        <f>VLOOKUP($B428,[1]高一上!$B:$W,6,0)</f>
        <v>甲阿祝玛</v>
      </c>
      <c r="BQ428">
        <f>VLOOKUP($B428,[1]高一上!$B:$W,7,0)</f>
        <v>33</v>
      </c>
      <c r="BR428" t="str">
        <f>VLOOKUP($B428,[1]高一上!$B:$W,8,0)</f>
        <v>梅桂斌</v>
      </c>
      <c r="BS428">
        <f>VLOOKUP($B428,[1]高一上!$B:$W,9,0)</f>
        <v>63.5</v>
      </c>
      <c r="BT428" t="str">
        <f>VLOOKUP($B428,[1]高一上!$B:$W,10,0)</f>
        <v>黄健均</v>
      </c>
      <c r="BU428">
        <f>VLOOKUP($B428,[1]高一上!$B:$W,17,0)</f>
        <v>70</v>
      </c>
      <c r="BV428" t="str">
        <f>VLOOKUP($B428,[1]高一上!$B:$W,18,0)</f>
        <v>向雅欣</v>
      </c>
      <c r="BW428">
        <f>VLOOKUP($B428,[1]高一上!$B:$W,19,0)</f>
        <v>54</v>
      </c>
      <c r="BX428" t="str">
        <f>VLOOKUP($B428,[1]高一上!$B:$W,20,0)</f>
        <v>沙华莺</v>
      </c>
      <c r="BY428">
        <f>VLOOKUP($B428,[1]高一上!$B:$W,21,0)</f>
        <v>54</v>
      </c>
      <c r="BZ428" t="str">
        <f>VLOOKUP($B428,[1]高一上!$B:$W,22,0)</f>
        <v>骆泽群</v>
      </c>
      <c r="CA428">
        <f>VLOOKUP($B428,[1]中考!$B:$N,5,0)</f>
        <v>98</v>
      </c>
      <c r="CB428">
        <f>VLOOKUP($B428,[1]中考!$B:$N,6,0)</f>
        <v>37</v>
      </c>
      <c r="CC428">
        <f>VLOOKUP($B428,[1]中考!$B:$N,7,0)</f>
        <v>86</v>
      </c>
      <c r="CD428">
        <f>VLOOKUP($B428,[1]中考!$B:$N,11,0)</f>
        <v>36</v>
      </c>
      <c r="CE428">
        <f>VLOOKUP($B428,[1]中考!$B:$N,12,0)</f>
        <v>34</v>
      </c>
      <c r="CF428">
        <f>VLOOKUP($B428,[1]中考!$B:$N,13,0)</f>
        <v>42</v>
      </c>
    </row>
    <row r="429" spans="1:84" x14ac:dyDescent="0.2">
      <c r="A429" s="6" t="s">
        <v>1406</v>
      </c>
      <c r="B429" s="1" t="s">
        <v>1407</v>
      </c>
      <c r="C429" s="1" t="s">
        <v>1353</v>
      </c>
      <c r="D429" s="1" t="s">
        <v>853</v>
      </c>
      <c r="E429" s="1" t="s">
        <v>1408</v>
      </c>
      <c r="F429" s="1">
        <v>381</v>
      </c>
      <c r="G429" s="1">
        <v>88</v>
      </c>
      <c r="H429" s="1" t="s">
        <v>1355</v>
      </c>
      <c r="I429" s="1">
        <v>74</v>
      </c>
      <c r="J429" s="1" t="s">
        <v>1188</v>
      </c>
      <c r="K429" s="1">
        <v>78</v>
      </c>
      <c r="L429" s="1" t="s">
        <v>1356</v>
      </c>
      <c r="M429" s="1">
        <v>55</v>
      </c>
      <c r="N429" s="1" t="s">
        <v>856</v>
      </c>
      <c r="O429" s="1">
        <v>52.5</v>
      </c>
      <c r="P429" s="1" t="s">
        <v>1357</v>
      </c>
      <c r="Q429" s="1">
        <v>33</v>
      </c>
      <c r="R429" s="1" t="s">
        <v>1358</v>
      </c>
      <c r="S429">
        <f>VLOOKUP(B429,[1]高三上!$B:$R,6,0)</f>
        <v>86.5</v>
      </c>
      <c r="T429" t="str">
        <f>VLOOKUP(B429,[1]高三上!$B:$R,7,0)</f>
        <v>甲阿祝玛</v>
      </c>
      <c r="U429">
        <f>VLOOKUP(B429,[1]高三上!$B:$R,8,0)</f>
        <v>47</v>
      </c>
      <c r="V429" t="str">
        <f>VLOOKUP(B429,[1]高三上!$B:$R,9,0)</f>
        <v>陈虎林</v>
      </c>
      <c r="W429">
        <f>VLOOKUP(B429,[1]高三上!$B:$R,10,0)</f>
        <v>72</v>
      </c>
      <c r="X429" t="str">
        <f>VLOOKUP(B429,[1]高三上!$B:$R,11,0)</f>
        <v>廖云虹</v>
      </c>
      <c r="Y429">
        <f>VLOOKUP(B429,[1]高三上!$B:$R,12,0)</f>
        <v>62</v>
      </c>
      <c r="Z429" t="str">
        <f>VLOOKUP(B429,[1]高三上!$B:$R,13,0)</f>
        <v>向雅欣</v>
      </c>
      <c r="AA429">
        <f>VLOOKUP(B429,[1]高三上!$B:$R,14,0)</f>
        <v>32.5</v>
      </c>
      <c r="AB429" t="str">
        <f>VLOOKUP(B429,[1]高三上!$B:$R,15,0)</f>
        <v xml:space="preserve">邱君益 </v>
      </c>
      <c r="AC429">
        <f>VLOOKUP(B429,[1]高三上!$B:$R,16,0)</f>
        <v>34</v>
      </c>
      <c r="AD429" t="str">
        <f>VLOOKUP(B429,[1]高三上!$B:$R,17,0)</f>
        <v>金贵</v>
      </c>
      <c r="AE429" t="str">
        <f>VLOOKUP($B429,[1]高二下!$B:$R,6,0)</f>
        <v>75.0</v>
      </c>
      <c r="AF429" t="str">
        <f>VLOOKUP($B429,[1]高二下!$B:$R,7,0)</f>
        <v>甲阿祝玛</v>
      </c>
      <c r="AG429" t="str">
        <f>VLOOKUP($B429,[1]高二下!$B:$R,8,0)</f>
        <v>58.0</v>
      </c>
      <c r="AH429" t="str">
        <f>VLOOKUP($B429,[1]高二下!$B:$R,9,0)</f>
        <v>陈虎林</v>
      </c>
      <c r="AI429" t="str">
        <f>VLOOKUP($B429,[1]高二下!$B:$R,10,0)</f>
        <v>87.0</v>
      </c>
      <c r="AJ429" t="str">
        <f>VLOOKUP($B429,[1]高二下!$B:$R,11,0)</f>
        <v>黄健均</v>
      </c>
      <c r="AK429" t="str">
        <f>VLOOKUP($B429,[1]高二下!$B:$R,12,0)</f>
        <v>80.0</v>
      </c>
      <c r="AL429" t="str">
        <f>VLOOKUP($B429,[1]高二下!$B:$R,13,0)</f>
        <v>向雅欣</v>
      </c>
      <c r="AM429" t="str">
        <f>VLOOKUP($B429,[1]高二下!$B:$R,14,0)</f>
        <v>42.0</v>
      </c>
      <c r="AN429" t="str">
        <f>VLOOKUP($B429,[1]高二下!$B:$R,15,0)</f>
        <v>沙华莺</v>
      </c>
      <c r="AO429" t="str">
        <f>VLOOKUP($B429,[1]高二下!$B:$R,16,0)</f>
        <v>50.0</v>
      </c>
      <c r="AP429" t="str">
        <f>VLOOKUP($B429,[1]高二下!$B:$R,17,0)</f>
        <v>骆泽群</v>
      </c>
      <c r="AQ429" t="e">
        <f>VLOOKUP($B429,[2]高二上!$B:$R,6,0)</f>
        <v>#N/A</v>
      </c>
      <c r="AR429" t="e">
        <f>VLOOKUP($B429,[2]高二上!$B:$R,7,0)</f>
        <v>#N/A</v>
      </c>
      <c r="AS429" t="e">
        <f>VLOOKUP($B429,[2]高二上!$B:$R,8,0)</f>
        <v>#N/A</v>
      </c>
      <c r="AT429" t="e">
        <f>VLOOKUP($B429,[2]高二上!$B:$R,9,0)</f>
        <v>#N/A</v>
      </c>
      <c r="AU429" t="e">
        <f>VLOOKUP($B429,[2]高二上!$B:$R,10,0)</f>
        <v>#N/A</v>
      </c>
      <c r="AV429" t="e">
        <f>VLOOKUP($B429,[2]高二上!$B:$R,11,0)</f>
        <v>#N/A</v>
      </c>
      <c r="AW429" t="e">
        <f>VLOOKUP($B429,[2]高二上!$B:$R,12,0)</f>
        <v>#N/A</v>
      </c>
      <c r="AX429" t="e">
        <f>VLOOKUP($B429,[2]高二上!$B:$R,13,0)</f>
        <v>#N/A</v>
      </c>
      <c r="AY429" t="e">
        <f>VLOOKUP($B429,[2]高二上!$B:$R,14,0)</f>
        <v>#N/A</v>
      </c>
      <c r="AZ429" t="e">
        <f>VLOOKUP($B429,[2]高二上!$B:$R,15,0)</f>
        <v>#N/A</v>
      </c>
      <c r="BA429" t="e">
        <f>VLOOKUP($B429,[2]高二上!$B:$R,16,0)</f>
        <v>#N/A</v>
      </c>
      <c r="BB429" t="e">
        <f>VLOOKUP($B429,[2]高二上!$B:$R,17,0)</f>
        <v>#N/A</v>
      </c>
      <c r="BC429">
        <f>VLOOKUP($B429,[1]高一下!$B:$R,6,0)</f>
        <v>82</v>
      </c>
      <c r="BD429" t="str">
        <f>VLOOKUP($B429,[1]高一下!$B:$R,7,0)</f>
        <v>甲阿祝玛</v>
      </c>
      <c r="BE429">
        <f>VLOOKUP($B429,[1]高一下!$B:$R,8,0)</f>
        <v>67</v>
      </c>
      <c r="BF429" t="str">
        <f>VLOOKUP($B429,[1]高一下!$B:$R,9,0)</f>
        <v>梅桂斌</v>
      </c>
      <c r="BG429">
        <f>VLOOKUP($B429,[1]高一下!$B:$R,10,0)</f>
        <v>56.5</v>
      </c>
      <c r="BH429" t="str">
        <f>VLOOKUP($B429,[1]高一下!$B:$R,11,0)</f>
        <v>黄健均</v>
      </c>
      <c r="BI429">
        <f>VLOOKUP($B429,[1]高一下!$B:$R,12,0)</f>
        <v>51</v>
      </c>
      <c r="BJ429" t="str">
        <f>VLOOKUP($B429,[1]高一下!$B:$R,13,0)</f>
        <v>向雅欣</v>
      </c>
      <c r="BK429">
        <f>VLOOKUP($B429,[1]高一下!$B:$R,14,0)</f>
        <v>53</v>
      </c>
      <c r="BL429" t="str">
        <f>VLOOKUP($B429,[1]高一下!$B:$R,15,0)</f>
        <v>沙华莺</v>
      </c>
      <c r="BM429">
        <f>VLOOKUP($B429,[1]高一下!$B:$R,16,0)</f>
        <v>50</v>
      </c>
      <c r="BN429" t="str">
        <f>VLOOKUP($B429,[1]高一下!$B:$R,17,0)</f>
        <v>骆泽群</v>
      </c>
      <c r="BO429">
        <f>VLOOKUP($B429,[1]高一上!$B:$W,5,0)</f>
        <v>69.5</v>
      </c>
      <c r="BP429" t="str">
        <f>VLOOKUP($B429,[1]高一上!$B:$W,6,0)</f>
        <v>甲阿祝玛</v>
      </c>
      <c r="BQ429">
        <f>VLOOKUP($B429,[1]高一上!$B:$W,7,0)</f>
        <v>39</v>
      </c>
      <c r="BR429" t="str">
        <f>VLOOKUP($B429,[1]高一上!$B:$W,8,0)</f>
        <v>梅桂斌</v>
      </c>
      <c r="BS429">
        <f>VLOOKUP($B429,[1]高一上!$B:$W,9,0)</f>
        <v>76</v>
      </c>
      <c r="BT429" t="str">
        <f>VLOOKUP($B429,[1]高一上!$B:$W,10,0)</f>
        <v>黄健均</v>
      </c>
      <c r="BU429">
        <f>VLOOKUP($B429,[1]高一上!$B:$W,17,0)</f>
        <v>59</v>
      </c>
      <c r="BV429" t="str">
        <f>VLOOKUP($B429,[1]高一上!$B:$W,18,0)</f>
        <v>向雅欣</v>
      </c>
      <c r="BW429">
        <f>VLOOKUP($B429,[1]高一上!$B:$W,19,0)</f>
        <v>39</v>
      </c>
      <c r="BX429" t="str">
        <f>VLOOKUP($B429,[1]高一上!$B:$W,20,0)</f>
        <v>沙华莺</v>
      </c>
      <c r="BY429">
        <f>VLOOKUP($B429,[1]高一上!$B:$W,21,0)</f>
        <v>39</v>
      </c>
      <c r="BZ429" t="str">
        <f>VLOOKUP($B429,[1]高一上!$B:$W,22,0)</f>
        <v>骆泽群</v>
      </c>
      <c r="CA429">
        <f>VLOOKUP($B429,[1]中考!$B:$N,5,0)</f>
        <v>99</v>
      </c>
      <c r="CB429">
        <f>VLOOKUP($B429,[1]中考!$B:$N,6,0)</f>
        <v>72</v>
      </c>
      <c r="CC429">
        <f>VLOOKUP($B429,[1]中考!$B:$N,7,0)</f>
        <v>113</v>
      </c>
      <c r="CD429">
        <f>VLOOKUP($B429,[1]中考!$B:$N,11,0)</f>
        <v>29</v>
      </c>
      <c r="CE429">
        <f>VLOOKUP($B429,[1]中考!$B:$N,12,0)</f>
        <v>42</v>
      </c>
      <c r="CF429">
        <f>VLOOKUP($B429,[1]中考!$B:$N,13,0)</f>
        <v>31</v>
      </c>
    </row>
    <row r="430" spans="1:84" x14ac:dyDescent="0.2">
      <c r="A430" s="6" t="s">
        <v>1409</v>
      </c>
      <c r="B430" s="1" t="s">
        <v>1410</v>
      </c>
      <c r="C430" s="1" t="s">
        <v>1353</v>
      </c>
      <c r="D430" s="1" t="s">
        <v>853</v>
      </c>
      <c r="E430" s="1" t="s">
        <v>1411</v>
      </c>
      <c r="F430" s="1">
        <v>381</v>
      </c>
      <c r="G430" s="1">
        <v>102</v>
      </c>
      <c r="H430" s="1" t="s">
        <v>1355</v>
      </c>
      <c r="I430" s="1">
        <v>70</v>
      </c>
      <c r="J430" s="1" t="s">
        <v>1188</v>
      </c>
      <c r="K430" s="1">
        <v>33</v>
      </c>
      <c r="L430" s="1" t="s">
        <v>1356</v>
      </c>
      <c r="M430" s="1">
        <v>68.5</v>
      </c>
      <c r="N430" s="1" t="s">
        <v>856</v>
      </c>
      <c r="O430" s="1">
        <v>59.5</v>
      </c>
      <c r="P430" s="1" t="s">
        <v>1357</v>
      </c>
      <c r="Q430" s="1">
        <v>48</v>
      </c>
      <c r="R430" s="1" t="s">
        <v>1358</v>
      </c>
      <c r="S430">
        <f>VLOOKUP(B430,[1]高三上!$B:$R,6,0)</f>
        <v>102</v>
      </c>
      <c r="T430" t="str">
        <f>VLOOKUP(B430,[1]高三上!$B:$R,7,0)</f>
        <v>甲阿祝玛</v>
      </c>
      <c r="U430">
        <f>VLOOKUP(B430,[1]高三上!$B:$R,8,0)</f>
        <v>66</v>
      </c>
      <c r="V430" t="str">
        <f>VLOOKUP(B430,[1]高三上!$B:$R,9,0)</f>
        <v>陈虎林</v>
      </c>
      <c r="W430">
        <f>VLOOKUP(B430,[1]高三上!$B:$R,10,0)</f>
        <v>34.5</v>
      </c>
      <c r="X430" t="str">
        <f>VLOOKUP(B430,[1]高三上!$B:$R,11,0)</f>
        <v>廖云虹</v>
      </c>
      <c r="Y430">
        <f>VLOOKUP(B430,[1]高三上!$B:$R,12,0)</f>
        <v>69</v>
      </c>
      <c r="Z430" t="str">
        <f>VLOOKUP(B430,[1]高三上!$B:$R,13,0)</f>
        <v>向雅欣</v>
      </c>
      <c r="AA430">
        <f>VLOOKUP(B430,[1]高三上!$B:$R,14,0)</f>
        <v>34</v>
      </c>
      <c r="AB430" t="str">
        <f>VLOOKUP(B430,[1]高三上!$B:$R,15,0)</f>
        <v xml:space="preserve">邱君益 </v>
      </c>
      <c r="AC430">
        <f>VLOOKUP(B430,[1]高三上!$B:$R,16,0)</f>
        <v>54</v>
      </c>
      <c r="AD430" t="str">
        <f>VLOOKUP(B430,[1]高三上!$B:$R,17,0)</f>
        <v>金贵</v>
      </c>
      <c r="AE430" t="str">
        <f>VLOOKUP($B430,[1]高二下!$B:$R,6,0)</f>
        <v>86.0</v>
      </c>
      <c r="AF430" t="str">
        <f>VLOOKUP($B430,[1]高二下!$B:$R,7,0)</f>
        <v>甲阿祝玛</v>
      </c>
      <c r="AG430" t="str">
        <f>VLOOKUP($B430,[1]高二下!$B:$R,8,0)</f>
        <v>67.0</v>
      </c>
      <c r="AH430" t="str">
        <f>VLOOKUP($B430,[1]高二下!$B:$R,9,0)</f>
        <v>陈虎林</v>
      </c>
      <c r="AI430" t="str">
        <f>VLOOKUP($B430,[1]高二下!$B:$R,10,0)</f>
        <v>37.5</v>
      </c>
      <c r="AJ430" t="str">
        <f>VLOOKUP($B430,[1]高二下!$B:$R,11,0)</f>
        <v>黄健均</v>
      </c>
      <c r="AK430" t="str">
        <f>VLOOKUP($B430,[1]高二下!$B:$R,12,0)</f>
        <v>72.0</v>
      </c>
      <c r="AL430" t="str">
        <f>VLOOKUP($B430,[1]高二下!$B:$R,13,0)</f>
        <v>向雅欣</v>
      </c>
      <c r="AM430" t="str">
        <f>VLOOKUP($B430,[1]高二下!$B:$R,14,0)</f>
        <v>57.0</v>
      </c>
      <c r="AN430" t="str">
        <f>VLOOKUP($B430,[1]高二下!$B:$R,15,0)</f>
        <v>沙华莺</v>
      </c>
      <c r="AO430" t="str">
        <f>VLOOKUP($B430,[1]高二下!$B:$R,16,0)</f>
        <v>65.0</v>
      </c>
      <c r="AP430" t="str">
        <f>VLOOKUP($B430,[1]高二下!$B:$R,17,0)</f>
        <v>骆泽群</v>
      </c>
      <c r="AQ430" t="e">
        <f>VLOOKUP($B430,[2]高二上!$B:$R,6,0)</f>
        <v>#N/A</v>
      </c>
      <c r="AR430" t="e">
        <f>VLOOKUP($B430,[2]高二上!$B:$R,7,0)</f>
        <v>#N/A</v>
      </c>
      <c r="AS430" t="e">
        <f>VLOOKUP($B430,[2]高二上!$B:$R,8,0)</f>
        <v>#N/A</v>
      </c>
      <c r="AT430" t="e">
        <f>VLOOKUP($B430,[2]高二上!$B:$R,9,0)</f>
        <v>#N/A</v>
      </c>
      <c r="AU430" t="e">
        <f>VLOOKUP($B430,[2]高二上!$B:$R,10,0)</f>
        <v>#N/A</v>
      </c>
      <c r="AV430" t="e">
        <f>VLOOKUP($B430,[2]高二上!$B:$R,11,0)</f>
        <v>#N/A</v>
      </c>
      <c r="AW430" t="e">
        <f>VLOOKUP($B430,[2]高二上!$B:$R,12,0)</f>
        <v>#N/A</v>
      </c>
      <c r="AX430" t="e">
        <f>VLOOKUP($B430,[2]高二上!$B:$R,13,0)</f>
        <v>#N/A</v>
      </c>
      <c r="AY430" t="e">
        <f>VLOOKUP($B430,[2]高二上!$B:$R,14,0)</f>
        <v>#N/A</v>
      </c>
      <c r="AZ430" t="e">
        <f>VLOOKUP($B430,[2]高二上!$B:$R,15,0)</f>
        <v>#N/A</v>
      </c>
      <c r="BA430" t="e">
        <f>VLOOKUP($B430,[2]高二上!$B:$R,16,0)</f>
        <v>#N/A</v>
      </c>
      <c r="BB430" t="e">
        <f>VLOOKUP($B430,[2]高二上!$B:$R,17,0)</f>
        <v>#N/A</v>
      </c>
      <c r="BC430">
        <f>VLOOKUP($B430,[1]高一下!$B:$R,6,0)</f>
        <v>95</v>
      </c>
      <c r="BD430" t="str">
        <f>VLOOKUP($B430,[1]高一下!$B:$R,7,0)</f>
        <v>甲阿祝玛</v>
      </c>
      <c r="BE430">
        <f>VLOOKUP($B430,[1]高一下!$B:$R,8,0)</f>
        <v>81</v>
      </c>
      <c r="BF430" t="str">
        <f>VLOOKUP($B430,[1]高一下!$B:$R,9,0)</f>
        <v>梅桂斌</v>
      </c>
      <c r="BG430">
        <f>VLOOKUP($B430,[1]高一下!$B:$R,10,0)</f>
        <v>18.5</v>
      </c>
      <c r="BH430" t="str">
        <f>VLOOKUP($B430,[1]高一下!$B:$R,11,0)</f>
        <v>黄健均</v>
      </c>
      <c r="BI430">
        <f>VLOOKUP($B430,[1]高一下!$B:$R,12,0)</f>
        <v>67</v>
      </c>
      <c r="BJ430" t="str">
        <f>VLOOKUP($B430,[1]高一下!$B:$R,13,0)</f>
        <v>向雅欣</v>
      </c>
      <c r="BK430">
        <f>VLOOKUP($B430,[1]高一下!$B:$R,14,0)</f>
        <v>59</v>
      </c>
      <c r="BL430" t="str">
        <f>VLOOKUP($B430,[1]高一下!$B:$R,15,0)</f>
        <v>沙华莺</v>
      </c>
      <c r="BM430">
        <f>VLOOKUP($B430,[1]高一下!$B:$R,16,0)</f>
        <v>69</v>
      </c>
      <c r="BN430" t="str">
        <f>VLOOKUP($B430,[1]高一下!$B:$R,17,0)</f>
        <v>骆泽群</v>
      </c>
      <c r="BO430">
        <f>VLOOKUP($B430,[1]高一上!$B:$W,5,0)</f>
        <v>73</v>
      </c>
      <c r="BP430" t="str">
        <f>VLOOKUP($B430,[1]高一上!$B:$W,6,0)</f>
        <v>甲阿祝玛</v>
      </c>
      <c r="BQ430">
        <f>VLOOKUP($B430,[1]高一上!$B:$W,7,0)</f>
        <v>42</v>
      </c>
      <c r="BR430" t="str">
        <f>VLOOKUP($B430,[1]高一上!$B:$W,8,0)</f>
        <v>梅桂斌</v>
      </c>
      <c r="BS430">
        <f>VLOOKUP($B430,[1]高一上!$B:$W,9,0)</f>
        <v>37.5</v>
      </c>
      <c r="BT430" t="str">
        <f>VLOOKUP($B430,[1]高一上!$B:$W,10,0)</f>
        <v>黄健均</v>
      </c>
      <c r="BU430">
        <f>VLOOKUP($B430,[1]高一上!$B:$W,17,0)</f>
        <v>58</v>
      </c>
      <c r="BV430" t="str">
        <f>VLOOKUP($B430,[1]高一上!$B:$W,18,0)</f>
        <v>向雅欣</v>
      </c>
      <c r="BW430">
        <f>VLOOKUP($B430,[1]高一上!$B:$W,19,0)</f>
        <v>40</v>
      </c>
      <c r="BX430" t="str">
        <f>VLOOKUP($B430,[1]高一上!$B:$W,20,0)</f>
        <v>沙华莺</v>
      </c>
      <c r="BY430">
        <f>VLOOKUP($B430,[1]高一上!$B:$W,21,0)</f>
        <v>40</v>
      </c>
      <c r="BZ430" t="str">
        <f>VLOOKUP($B430,[1]高一上!$B:$W,22,0)</f>
        <v>骆泽群</v>
      </c>
      <c r="CA430">
        <f>VLOOKUP($B430,[1]中考!$B:$N,5,0)</f>
        <v>105</v>
      </c>
      <c r="CB430">
        <f>VLOOKUP($B430,[1]中考!$B:$N,6,0)</f>
        <v>75</v>
      </c>
      <c r="CC430">
        <f>VLOOKUP($B430,[1]中考!$B:$N,7,0)</f>
        <v>46</v>
      </c>
      <c r="CD430">
        <f>VLOOKUP($B430,[1]中考!$B:$N,11,0)</f>
        <v>32</v>
      </c>
      <c r="CE430">
        <f>VLOOKUP($B430,[1]中考!$B:$N,12,0)</f>
        <v>38</v>
      </c>
      <c r="CF430">
        <f>VLOOKUP($B430,[1]中考!$B:$N,13,0)</f>
        <v>40</v>
      </c>
    </row>
    <row r="431" spans="1:84" x14ac:dyDescent="0.2">
      <c r="A431" s="6" t="s">
        <v>1412</v>
      </c>
      <c r="B431" s="1" t="s">
        <v>1413</v>
      </c>
      <c r="C431" s="1" t="s">
        <v>1353</v>
      </c>
      <c r="D431" s="1" t="s">
        <v>853</v>
      </c>
      <c r="E431" s="1" t="s">
        <v>1414</v>
      </c>
      <c r="F431" s="1">
        <v>430</v>
      </c>
      <c r="G431" s="1">
        <v>107</v>
      </c>
      <c r="H431" s="1" t="s">
        <v>1355</v>
      </c>
      <c r="I431" s="1">
        <v>57</v>
      </c>
      <c r="J431" s="1" t="s">
        <v>1188</v>
      </c>
      <c r="K431" s="1">
        <v>96</v>
      </c>
      <c r="L431" s="1" t="s">
        <v>1356</v>
      </c>
      <c r="M431" s="1">
        <v>67.5</v>
      </c>
      <c r="N431" s="1" t="s">
        <v>856</v>
      </c>
      <c r="O431" s="1">
        <v>63</v>
      </c>
      <c r="P431" s="1" t="s">
        <v>1357</v>
      </c>
      <c r="Q431" s="1">
        <v>39</v>
      </c>
      <c r="R431" s="1" t="s">
        <v>1358</v>
      </c>
      <c r="S431">
        <f>VLOOKUP(B431,[1]高三上!$B:$R,6,0)</f>
        <v>99.5</v>
      </c>
      <c r="T431" t="str">
        <f>VLOOKUP(B431,[1]高三上!$B:$R,7,0)</f>
        <v>甲阿祝玛</v>
      </c>
      <c r="U431">
        <f>VLOOKUP(B431,[1]高三上!$B:$R,8,0)</f>
        <v>64</v>
      </c>
      <c r="V431" t="str">
        <f>VLOOKUP(B431,[1]高三上!$B:$R,9,0)</f>
        <v>陈虎林</v>
      </c>
      <c r="W431">
        <f>VLOOKUP(B431,[1]高三上!$B:$R,10,0)</f>
        <v>79.5</v>
      </c>
      <c r="X431" t="str">
        <f>VLOOKUP(B431,[1]高三上!$B:$R,11,0)</f>
        <v>廖云虹</v>
      </c>
      <c r="Y431">
        <f>VLOOKUP(B431,[1]高三上!$B:$R,12,0)</f>
        <v>77</v>
      </c>
      <c r="Z431" t="str">
        <f>VLOOKUP(B431,[1]高三上!$B:$R,13,0)</f>
        <v>向雅欣</v>
      </c>
      <c r="AA431">
        <f>VLOOKUP(B431,[1]高三上!$B:$R,14,0)</f>
        <v>46</v>
      </c>
      <c r="AB431" t="str">
        <f>VLOOKUP(B431,[1]高三上!$B:$R,15,0)</f>
        <v xml:space="preserve">邱君益 </v>
      </c>
      <c r="AC431">
        <f>VLOOKUP(B431,[1]高三上!$B:$R,16,0)</f>
        <v>42</v>
      </c>
      <c r="AD431" t="str">
        <f>VLOOKUP(B431,[1]高三上!$B:$R,17,0)</f>
        <v>金贵</v>
      </c>
      <c r="AE431" t="str">
        <f>VLOOKUP($B431,[1]高二下!$B:$R,6,0)</f>
        <v>87.0</v>
      </c>
      <c r="AF431" t="str">
        <f>VLOOKUP($B431,[1]高二下!$B:$R,7,0)</f>
        <v>甲阿祝玛</v>
      </c>
      <c r="AG431" t="str">
        <f>VLOOKUP($B431,[1]高二下!$B:$R,8,0)</f>
        <v>46.0</v>
      </c>
      <c r="AH431" t="str">
        <f>VLOOKUP($B431,[1]高二下!$B:$R,9,0)</f>
        <v>陈虎林</v>
      </c>
      <c r="AI431" t="str">
        <f>VLOOKUP($B431,[1]高二下!$B:$R,10,0)</f>
        <v>97.0</v>
      </c>
      <c r="AJ431" t="str">
        <f>VLOOKUP($B431,[1]高二下!$B:$R,11,0)</f>
        <v>黄健均</v>
      </c>
      <c r="AK431" t="str">
        <f>VLOOKUP($B431,[1]高二下!$B:$R,12,0)</f>
        <v>77.0</v>
      </c>
      <c r="AL431" t="str">
        <f>VLOOKUP($B431,[1]高二下!$B:$R,13,0)</f>
        <v>向雅欣</v>
      </c>
      <c r="AM431" t="str">
        <f>VLOOKUP($B431,[1]高二下!$B:$R,14,0)</f>
        <v>63.0</v>
      </c>
      <c r="AN431" t="str">
        <f>VLOOKUP($B431,[1]高二下!$B:$R,15,0)</f>
        <v>沙华莺</v>
      </c>
      <c r="AO431" t="str">
        <f>VLOOKUP($B431,[1]高二下!$B:$R,16,0)</f>
        <v>59.0</v>
      </c>
      <c r="AP431" t="str">
        <f>VLOOKUP($B431,[1]高二下!$B:$R,17,0)</f>
        <v>骆泽群</v>
      </c>
      <c r="AQ431" t="e">
        <f>VLOOKUP($B431,[2]高二上!$B:$R,6,0)</f>
        <v>#N/A</v>
      </c>
      <c r="AR431" t="e">
        <f>VLOOKUP($B431,[2]高二上!$B:$R,7,0)</f>
        <v>#N/A</v>
      </c>
      <c r="AS431" t="e">
        <f>VLOOKUP($B431,[2]高二上!$B:$R,8,0)</f>
        <v>#N/A</v>
      </c>
      <c r="AT431" t="e">
        <f>VLOOKUP($B431,[2]高二上!$B:$R,9,0)</f>
        <v>#N/A</v>
      </c>
      <c r="AU431" t="e">
        <f>VLOOKUP($B431,[2]高二上!$B:$R,10,0)</f>
        <v>#N/A</v>
      </c>
      <c r="AV431" t="e">
        <f>VLOOKUP($B431,[2]高二上!$B:$R,11,0)</f>
        <v>#N/A</v>
      </c>
      <c r="AW431" t="e">
        <f>VLOOKUP($B431,[2]高二上!$B:$R,12,0)</f>
        <v>#N/A</v>
      </c>
      <c r="AX431" t="e">
        <f>VLOOKUP($B431,[2]高二上!$B:$R,13,0)</f>
        <v>#N/A</v>
      </c>
      <c r="AY431" t="e">
        <f>VLOOKUP($B431,[2]高二上!$B:$R,14,0)</f>
        <v>#N/A</v>
      </c>
      <c r="AZ431" t="e">
        <f>VLOOKUP($B431,[2]高二上!$B:$R,15,0)</f>
        <v>#N/A</v>
      </c>
      <c r="BA431" t="e">
        <f>VLOOKUP($B431,[2]高二上!$B:$R,16,0)</f>
        <v>#N/A</v>
      </c>
      <c r="BB431" t="e">
        <f>VLOOKUP($B431,[2]高二上!$B:$R,17,0)</f>
        <v>#N/A</v>
      </c>
      <c r="BC431">
        <f>VLOOKUP($B431,[1]高一下!$B:$R,6,0)</f>
        <v>108</v>
      </c>
      <c r="BD431" t="str">
        <f>VLOOKUP($B431,[1]高一下!$B:$R,7,0)</f>
        <v>甲阿祝玛</v>
      </c>
      <c r="BE431">
        <f>VLOOKUP($B431,[1]高一下!$B:$R,8,0)</f>
        <v>77</v>
      </c>
      <c r="BF431" t="str">
        <f>VLOOKUP($B431,[1]高一下!$B:$R,9,0)</f>
        <v>梅桂斌</v>
      </c>
      <c r="BG431">
        <f>VLOOKUP($B431,[1]高一下!$B:$R,10,0)</f>
        <v>95</v>
      </c>
      <c r="BH431" t="str">
        <f>VLOOKUP($B431,[1]高一下!$B:$R,11,0)</f>
        <v>黄健均</v>
      </c>
      <c r="BI431">
        <f>VLOOKUP($B431,[1]高一下!$B:$R,12,0)</f>
        <v>54</v>
      </c>
      <c r="BJ431" t="str">
        <f>VLOOKUP($B431,[1]高一下!$B:$R,13,0)</f>
        <v>向雅欣</v>
      </c>
      <c r="BK431">
        <f>VLOOKUP($B431,[1]高一下!$B:$R,14,0)</f>
        <v>71</v>
      </c>
      <c r="BL431" t="str">
        <f>VLOOKUP($B431,[1]高一下!$B:$R,15,0)</f>
        <v>沙华莺</v>
      </c>
      <c r="BM431">
        <f>VLOOKUP($B431,[1]高一下!$B:$R,16,0)</f>
        <v>68</v>
      </c>
      <c r="BN431" t="str">
        <f>VLOOKUP($B431,[1]高一下!$B:$R,17,0)</f>
        <v>骆泽群</v>
      </c>
      <c r="BO431">
        <f>VLOOKUP($B431,[1]高一上!$B:$W,5,0)</f>
        <v>91.5</v>
      </c>
      <c r="BP431" t="str">
        <f>VLOOKUP($B431,[1]高一上!$B:$W,6,0)</f>
        <v>甲阿祝玛</v>
      </c>
      <c r="BQ431">
        <f>VLOOKUP($B431,[1]高一上!$B:$W,7,0)</f>
        <v>51</v>
      </c>
      <c r="BR431" t="str">
        <f>VLOOKUP($B431,[1]高一上!$B:$W,8,0)</f>
        <v>梅桂斌</v>
      </c>
      <c r="BS431">
        <f>VLOOKUP($B431,[1]高一上!$B:$W,9,0)</f>
        <v>79</v>
      </c>
      <c r="BT431" t="str">
        <f>VLOOKUP($B431,[1]高一上!$B:$W,10,0)</f>
        <v>黄健均</v>
      </c>
      <c r="BU431">
        <f>VLOOKUP($B431,[1]高一上!$B:$W,17,0)</f>
        <v>68</v>
      </c>
      <c r="BV431" t="str">
        <f>VLOOKUP($B431,[1]高一上!$B:$W,18,0)</f>
        <v>向雅欣</v>
      </c>
      <c r="BW431">
        <f>VLOOKUP($B431,[1]高一上!$B:$W,19,0)</f>
        <v>54</v>
      </c>
      <c r="BX431" t="str">
        <f>VLOOKUP($B431,[1]高一上!$B:$W,20,0)</f>
        <v>沙华莺</v>
      </c>
      <c r="BY431">
        <f>VLOOKUP($B431,[1]高一上!$B:$W,21,0)</f>
        <v>54</v>
      </c>
      <c r="BZ431" t="str">
        <f>VLOOKUP($B431,[1]高一上!$B:$W,22,0)</f>
        <v>骆泽群</v>
      </c>
      <c r="CA431">
        <f>VLOOKUP($B431,[1]中考!$B:$N,5,0)</f>
        <v>101</v>
      </c>
      <c r="CB431">
        <f>VLOOKUP($B431,[1]中考!$B:$N,6,0)</f>
        <v>78</v>
      </c>
      <c r="CC431">
        <f>VLOOKUP($B431,[1]中考!$B:$N,7,0)</f>
        <v>116</v>
      </c>
      <c r="CD431">
        <f>VLOOKUP($B431,[1]中考!$B:$N,11,0)</f>
        <v>37</v>
      </c>
      <c r="CE431">
        <f>VLOOKUP($B431,[1]中考!$B:$N,12,0)</f>
        <v>32</v>
      </c>
      <c r="CF431">
        <f>VLOOKUP($B431,[1]中考!$B:$N,13,0)</f>
        <v>37</v>
      </c>
    </row>
    <row r="432" spans="1:84" x14ac:dyDescent="0.2">
      <c r="A432" s="6" t="s">
        <v>1415</v>
      </c>
      <c r="B432" s="1" t="s">
        <v>1416</v>
      </c>
      <c r="C432" s="1" t="s">
        <v>1353</v>
      </c>
      <c r="D432" s="1" t="s">
        <v>853</v>
      </c>
      <c r="E432" s="1" t="s">
        <v>1417</v>
      </c>
      <c r="F432" s="1">
        <v>421</v>
      </c>
      <c r="G432" s="1">
        <v>109</v>
      </c>
      <c r="H432" s="1" t="s">
        <v>1355</v>
      </c>
      <c r="I432" s="1">
        <v>43</v>
      </c>
      <c r="J432" s="1" t="s">
        <v>1188</v>
      </c>
      <c r="K432" s="1">
        <v>90</v>
      </c>
      <c r="L432" s="1" t="s">
        <v>1356</v>
      </c>
      <c r="M432" s="1">
        <v>70</v>
      </c>
      <c r="N432" s="1" t="s">
        <v>856</v>
      </c>
      <c r="O432" s="1">
        <v>54</v>
      </c>
      <c r="P432" s="1" t="s">
        <v>1357</v>
      </c>
      <c r="Q432" s="1">
        <v>55</v>
      </c>
      <c r="R432" s="1" t="s">
        <v>1358</v>
      </c>
      <c r="S432">
        <f>VLOOKUP(B432,[1]高三上!$B:$R,6,0)</f>
        <v>100.5</v>
      </c>
      <c r="T432" t="str">
        <f>VLOOKUP(B432,[1]高三上!$B:$R,7,0)</f>
        <v>甲阿祝玛</v>
      </c>
      <c r="U432">
        <f>VLOOKUP(B432,[1]高三上!$B:$R,8,0)</f>
        <v>57</v>
      </c>
      <c r="V432" t="str">
        <f>VLOOKUP(B432,[1]高三上!$B:$R,9,0)</f>
        <v>陈虎林</v>
      </c>
      <c r="W432">
        <f>VLOOKUP(B432,[1]高三上!$B:$R,10,0)</f>
        <v>64</v>
      </c>
      <c r="X432" t="str">
        <f>VLOOKUP(B432,[1]高三上!$B:$R,11,0)</f>
        <v>廖云虹</v>
      </c>
      <c r="Y432">
        <f>VLOOKUP(B432,[1]高三上!$B:$R,12,0)</f>
        <v>62</v>
      </c>
      <c r="Z432" t="str">
        <f>VLOOKUP(B432,[1]高三上!$B:$R,13,0)</f>
        <v>向雅欣</v>
      </c>
      <c r="AA432">
        <f>VLOOKUP(B432,[1]高三上!$B:$R,14,0)</f>
        <v>55.5</v>
      </c>
      <c r="AB432" t="str">
        <f>VLOOKUP(B432,[1]高三上!$B:$R,15,0)</f>
        <v xml:space="preserve">邱君益 </v>
      </c>
      <c r="AC432">
        <f>VLOOKUP(B432,[1]高三上!$B:$R,16,0)</f>
        <v>54</v>
      </c>
      <c r="AD432" t="str">
        <f>VLOOKUP(B432,[1]高三上!$B:$R,17,0)</f>
        <v>金贵</v>
      </c>
      <c r="AE432" t="str">
        <f>VLOOKUP($B432,[1]高二下!$B:$R,6,0)</f>
        <v>98.0</v>
      </c>
      <c r="AF432" t="str">
        <f>VLOOKUP($B432,[1]高二下!$B:$R,7,0)</f>
        <v>甲阿祝玛</v>
      </c>
      <c r="AG432" t="str">
        <f>VLOOKUP($B432,[1]高二下!$B:$R,8,0)</f>
        <v>53.0</v>
      </c>
      <c r="AH432" t="str">
        <f>VLOOKUP($B432,[1]高二下!$B:$R,9,0)</f>
        <v>陈虎林</v>
      </c>
      <c r="AI432" t="str">
        <f>VLOOKUP($B432,[1]高二下!$B:$R,10,0)</f>
        <v>61.5</v>
      </c>
      <c r="AJ432" t="str">
        <f>VLOOKUP($B432,[1]高二下!$B:$R,11,0)</f>
        <v>黄健均</v>
      </c>
      <c r="AK432" t="str">
        <f>VLOOKUP($B432,[1]高二下!$B:$R,12,0)</f>
        <v>62.0</v>
      </c>
      <c r="AL432" t="str">
        <f>VLOOKUP($B432,[1]高二下!$B:$R,13,0)</f>
        <v>向雅欣</v>
      </c>
      <c r="AM432" t="str">
        <f>VLOOKUP($B432,[1]高二下!$B:$R,14,0)</f>
        <v>61.0</v>
      </c>
      <c r="AN432" t="str">
        <f>VLOOKUP($B432,[1]高二下!$B:$R,15,0)</f>
        <v>沙华莺</v>
      </c>
      <c r="AO432" t="str">
        <f>VLOOKUP($B432,[1]高二下!$B:$R,16,0)</f>
        <v>69.0</v>
      </c>
      <c r="AP432" t="str">
        <f>VLOOKUP($B432,[1]高二下!$B:$R,17,0)</f>
        <v>骆泽群</v>
      </c>
      <c r="AQ432" t="e">
        <f>VLOOKUP($B432,[2]高二上!$B:$R,6,0)</f>
        <v>#N/A</v>
      </c>
      <c r="AR432" t="e">
        <f>VLOOKUP($B432,[2]高二上!$B:$R,7,0)</f>
        <v>#N/A</v>
      </c>
      <c r="AS432" t="e">
        <f>VLOOKUP($B432,[2]高二上!$B:$R,8,0)</f>
        <v>#N/A</v>
      </c>
      <c r="AT432" t="e">
        <f>VLOOKUP($B432,[2]高二上!$B:$R,9,0)</f>
        <v>#N/A</v>
      </c>
      <c r="AU432" t="e">
        <f>VLOOKUP($B432,[2]高二上!$B:$R,10,0)</f>
        <v>#N/A</v>
      </c>
      <c r="AV432" t="e">
        <f>VLOOKUP($B432,[2]高二上!$B:$R,11,0)</f>
        <v>#N/A</v>
      </c>
      <c r="AW432" t="e">
        <f>VLOOKUP($B432,[2]高二上!$B:$R,12,0)</f>
        <v>#N/A</v>
      </c>
      <c r="AX432" t="e">
        <f>VLOOKUP($B432,[2]高二上!$B:$R,13,0)</f>
        <v>#N/A</v>
      </c>
      <c r="AY432" t="e">
        <f>VLOOKUP($B432,[2]高二上!$B:$R,14,0)</f>
        <v>#N/A</v>
      </c>
      <c r="AZ432" t="e">
        <f>VLOOKUP($B432,[2]高二上!$B:$R,15,0)</f>
        <v>#N/A</v>
      </c>
      <c r="BA432" t="e">
        <f>VLOOKUP($B432,[2]高二上!$B:$R,16,0)</f>
        <v>#N/A</v>
      </c>
      <c r="BB432" t="e">
        <f>VLOOKUP($B432,[2]高二上!$B:$R,17,0)</f>
        <v>#N/A</v>
      </c>
      <c r="BC432">
        <f>VLOOKUP($B432,[1]高一下!$B:$R,6,0)</f>
        <v>91</v>
      </c>
      <c r="BD432" t="str">
        <f>VLOOKUP($B432,[1]高一下!$B:$R,7,0)</f>
        <v>甲阿祝玛</v>
      </c>
      <c r="BE432">
        <f>VLOOKUP($B432,[1]高一下!$B:$R,8,0)</f>
        <v>56</v>
      </c>
      <c r="BF432" t="str">
        <f>VLOOKUP($B432,[1]高一下!$B:$R,9,0)</f>
        <v>梅桂斌</v>
      </c>
      <c r="BG432">
        <f>VLOOKUP($B432,[1]高一下!$B:$R,10,0)</f>
        <v>50.5</v>
      </c>
      <c r="BH432" t="str">
        <f>VLOOKUP($B432,[1]高一下!$B:$R,11,0)</f>
        <v>黄健均</v>
      </c>
      <c r="BI432">
        <f>VLOOKUP($B432,[1]高一下!$B:$R,12,0)</f>
        <v>57</v>
      </c>
      <c r="BJ432" t="str">
        <f>VLOOKUP($B432,[1]高一下!$B:$R,13,0)</f>
        <v>向雅欣</v>
      </c>
      <c r="BK432">
        <f>VLOOKUP($B432,[1]高一下!$B:$R,14,0)</f>
        <v>61</v>
      </c>
      <c r="BL432" t="str">
        <f>VLOOKUP($B432,[1]高一下!$B:$R,15,0)</f>
        <v>沙华莺</v>
      </c>
      <c r="BM432">
        <f>VLOOKUP($B432,[1]高一下!$B:$R,16,0)</f>
        <v>59</v>
      </c>
      <c r="BN432" t="str">
        <f>VLOOKUP($B432,[1]高一下!$B:$R,17,0)</f>
        <v>骆泽群</v>
      </c>
      <c r="BO432">
        <f>VLOOKUP($B432,[1]高一上!$B:$W,5,0)</f>
        <v>91.5</v>
      </c>
      <c r="BP432" t="str">
        <f>VLOOKUP($B432,[1]高一上!$B:$W,6,0)</f>
        <v>甲阿祝玛</v>
      </c>
      <c r="BQ432">
        <f>VLOOKUP($B432,[1]高一上!$B:$W,7,0)</f>
        <v>33</v>
      </c>
      <c r="BR432" t="str">
        <f>VLOOKUP($B432,[1]高一上!$B:$W,8,0)</f>
        <v>梅桂斌</v>
      </c>
      <c r="BS432">
        <f>VLOOKUP($B432,[1]高一上!$B:$W,9,0)</f>
        <v>49.5</v>
      </c>
      <c r="BT432" t="str">
        <f>VLOOKUP($B432,[1]高一上!$B:$W,10,0)</f>
        <v>黄健均</v>
      </c>
      <c r="BU432">
        <f>VLOOKUP($B432,[1]高一上!$B:$W,17,0)</f>
        <v>65</v>
      </c>
      <c r="BV432" t="str">
        <f>VLOOKUP($B432,[1]高一上!$B:$W,18,0)</f>
        <v>向雅欣</v>
      </c>
      <c r="BW432">
        <f>VLOOKUP($B432,[1]高一上!$B:$W,19,0)</f>
        <v>48</v>
      </c>
      <c r="BX432" t="str">
        <f>VLOOKUP($B432,[1]高一上!$B:$W,20,0)</f>
        <v>沙华莺</v>
      </c>
      <c r="BY432">
        <f>VLOOKUP($B432,[1]高一上!$B:$W,21,0)</f>
        <v>48</v>
      </c>
      <c r="BZ432" t="str">
        <f>VLOOKUP($B432,[1]高一上!$B:$W,22,0)</f>
        <v>骆泽群</v>
      </c>
      <c r="CA432">
        <f>VLOOKUP($B432,[1]中考!$B:$N,5,0)</f>
        <v>114</v>
      </c>
      <c r="CB432">
        <f>VLOOKUP($B432,[1]中考!$B:$N,6,0)</f>
        <v>80</v>
      </c>
      <c r="CC432">
        <f>VLOOKUP($B432,[1]中考!$B:$N,7,0)</f>
        <v>98</v>
      </c>
      <c r="CD432">
        <f>VLOOKUP($B432,[1]中考!$B:$N,11,0)</f>
        <v>33</v>
      </c>
      <c r="CE432">
        <f>VLOOKUP($B432,[1]中考!$B:$N,12,0)</f>
        <v>37</v>
      </c>
      <c r="CF432">
        <f>VLOOKUP($B432,[1]中考!$B:$N,13,0)</f>
        <v>37</v>
      </c>
    </row>
    <row r="433" spans="1:84" x14ac:dyDescent="0.2">
      <c r="A433" s="6" t="s">
        <v>1418</v>
      </c>
      <c r="B433" s="1" t="s">
        <v>1419</v>
      </c>
      <c r="C433" s="1" t="s">
        <v>1353</v>
      </c>
      <c r="D433" s="1" t="s">
        <v>853</v>
      </c>
      <c r="E433" s="1" t="s">
        <v>1420</v>
      </c>
      <c r="F433" s="1">
        <v>405</v>
      </c>
      <c r="G433" s="1">
        <v>95</v>
      </c>
      <c r="H433" s="1" t="s">
        <v>1355</v>
      </c>
      <c r="I433" s="1">
        <v>79</v>
      </c>
      <c r="J433" s="1" t="s">
        <v>1188</v>
      </c>
      <c r="K433" s="1">
        <v>71</v>
      </c>
      <c r="L433" s="1" t="s">
        <v>1356</v>
      </c>
      <c r="M433" s="1">
        <v>59.5</v>
      </c>
      <c r="N433" s="1" t="s">
        <v>856</v>
      </c>
      <c r="O433" s="1">
        <v>61</v>
      </c>
      <c r="P433" s="1" t="s">
        <v>1357</v>
      </c>
      <c r="Q433" s="1">
        <v>39</v>
      </c>
      <c r="R433" s="1" t="s">
        <v>1358</v>
      </c>
      <c r="S433">
        <f>VLOOKUP(B433,[1]高三上!$B:$R,6,0)</f>
        <v>95</v>
      </c>
      <c r="T433" t="str">
        <f>VLOOKUP(B433,[1]高三上!$B:$R,7,0)</f>
        <v>甲阿祝玛</v>
      </c>
      <c r="U433">
        <f>VLOOKUP(B433,[1]高三上!$B:$R,8,0)</f>
        <v>68</v>
      </c>
      <c r="V433" t="str">
        <f>VLOOKUP(B433,[1]高三上!$B:$R,9,0)</f>
        <v>陈虎林</v>
      </c>
      <c r="W433">
        <f>VLOOKUP(B433,[1]高三上!$B:$R,10,0)</f>
        <v>44.5</v>
      </c>
      <c r="X433" t="str">
        <f>VLOOKUP(B433,[1]高三上!$B:$R,11,0)</f>
        <v>廖云虹</v>
      </c>
      <c r="Y433">
        <f>VLOOKUP(B433,[1]高三上!$B:$R,12,0)</f>
        <v>70</v>
      </c>
      <c r="Z433" t="str">
        <f>VLOOKUP(B433,[1]高三上!$B:$R,13,0)</f>
        <v>向雅欣</v>
      </c>
      <c r="AA433">
        <f>VLOOKUP(B433,[1]高三上!$B:$R,14,0)</f>
        <v>36</v>
      </c>
      <c r="AB433" t="str">
        <f>VLOOKUP(B433,[1]高三上!$B:$R,15,0)</f>
        <v xml:space="preserve">邱君益 </v>
      </c>
      <c r="AC433">
        <f>VLOOKUP(B433,[1]高三上!$B:$R,16,0)</f>
        <v>44</v>
      </c>
      <c r="AD433" t="str">
        <f>VLOOKUP(B433,[1]高三上!$B:$R,17,0)</f>
        <v>金贵</v>
      </c>
      <c r="AE433" t="str">
        <f>VLOOKUP($B433,[1]高二下!$B:$R,6,0)</f>
        <v>92.0</v>
      </c>
      <c r="AF433" t="str">
        <f>VLOOKUP($B433,[1]高二下!$B:$R,7,0)</f>
        <v>甲阿祝玛</v>
      </c>
      <c r="AG433" t="str">
        <f>VLOOKUP($B433,[1]高二下!$B:$R,8,0)</f>
        <v>47.0</v>
      </c>
      <c r="AH433" t="str">
        <f>VLOOKUP($B433,[1]高二下!$B:$R,9,0)</f>
        <v>陈虎林</v>
      </c>
      <c r="AI433" t="str">
        <f>VLOOKUP($B433,[1]高二下!$B:$R,10,0)</f>
        <v>54.0</v>
      </c>
      <c r="AJ433" t="str">
        <f>VLOOKUP($B433,[1]高二下!$B:$R,11,0)</f>
        <v>黄健均</v>
      </c>
      <c r="AK433" t="str">
        <f>VLOOKUP($B433,[1]高二下!$B:$R,12,0)</f>
        <v>65.0</v>
      </c>
      <c r="AL433" t="str">
        <f>VLOOKUP($B433,[1]高二下!$B:$R,13,0)</f>
        <v>向雅欣</v>
      </c>
      <c r="AM433" t="str">
        <f>VLOOKUP($B433,[1]高二下!$B:$R,14,0)</f>
        <v>41.0</v>
      </c>
      <c r="AN433" t="str">
        <f>VLOOKUP($B433,[1]高二下!$B:$R,15,0)</f>
        <v>沙华莺</v>
      </c>
      <c r="AO433" t="str">
        <f>VLOOKUP($B433,[1]高二下!$B:$R,16,0)</f>
        <v>64.0</v>
      </c>
      <c r="AP433" t="str">
        <f>VLOOKUP($B433,[1]高二下!$B:$R,17,0)</f>
        <v>骆泽群</v>
      </c>
      <c r="AQ433" t="e">
        <f>VLOOKUP($B433,[2]高二上!$B:$R,6,0)</f>
        <v>#N/A</v>
      </c>
      <c r="AR433" t="e">
        <f>VLOOKUP($B433,[2]高二上!$B:$R,7,0)</f>
        <v>#N/A</v>
      </c>
      <c r="AS433" t="e">
        <f>VLOOKUP($B433,[2]高二上!$B:$R,8,0)</f>
        <v>#N/A</v>
      </c>
      <c r="AT433" t="e">
        <f>VLOOKUP($B433,[2]高二上!$B:$R,9,0)</f>
        <v>#N/A</v>
      </c>
      <c r="AU433" t="e">
        <f>VLOOKUP($B433,[2]高二上!$B:$R,10,0)</f>
        <v>#N/A</v>
      </c>
      <c r="AV433" t="e">
        <f>VLOOKUP($B433,[2]高二上!$B:$R,11,0)</f>
        <v>#N/A</v>
      </c>
      <c r="AW433" t="e">
        <f>VLOOKUP($B433,[2]高二上!$B:$R,12,0)</f>
        <v>#N/A</v>
      </c>
      <c r="AX433" t="e">
        <f>VLOOKUP($B433,[2]高二上!$B:$R,13,0)</f>
        <v>#N/A</v>
      </c>
      <c r="AY433" t="e">
        <f>VLOOKUP($B433,[2]高二上!$B:$R,14,0)</f>
        <v>#N/A</v>
      </c>
      <c r="AZ433" t="e">
        <f>VLOOKUP($B433,[2]高二上!$B:$R,15,0)</f>
        <v>#N/A</v>
      </c>
      <c r="BA433" t="e">
        <f>VLOOKUP($B433,[2]高二上!$B:$R,16,0)</f>
        <v>#N/A</v>
      </c>
      <c r="BB433" t="e">
        <f>VLOOKUP($B433,[2]高二上!$B:$R,17,0)</f>
        <v>#N/A</v>
      </c>
      <c r="BC433">
        <f>VLOOKUP($B433,[1]高一下!$B:$R,6,0)</f>
        <v>84</v>
      </c>
      <c r="BD433" t="str">
        <f>VLOOKUP($B433,[1]高一下!$B:$R,7,0)</f>
        <v>甲阿祝玛</v>
      </c>
      <c r="BE433">
        <f>VLOOKUP($B433,[1]高一下!$B:$R,8,0)</f>
        <v>67</v>
      </c>
      <c r="BF433" t="str">
        <f>VLOOKUP($B433,[1]高一下!$B:$R,9,0)</f>
        <v>梅桂斌</v>
      </c>
      <c r="BG433">
        <f>VLOOKUP($B433,[1]高一下!$B:$R,10,0)</f>
        <v>50.5</v>
      </c>
      <c r="BH433" t="str">
        <f>VLOOKUP($B433,[1]高一下!$B:$R,11,0)</f>
        <v>黄健均</v>
      </c>
      <c r="BI433">
        <f>VLOOKUP($B433,[1]高一下!$B:$R,12,0)</f>
        <v>52</v>
      </c>
      <c r="BJ433" t="str">
        <f>VLOOKUP($B433,[1]高一下!$B:$R,13,0)</f>
        <v>向雅欣</v>
      </c>
      <c r="BK433">
        <f>VLOOKUP($B433,[1]高一下!$B:$R,14,0)</f>
        <v>53</v>
      </c>
      <c r="BL433" t="str">
        <f>VLOOKUP($B433,[1]高一下!$B:$R,15,0)</f>
        <v>沙华莺</v>
      </c>
      <c r="BM433">
        <f>VLOOKUP($B433,[1]高一下!$B:$R,16,0)</f>
        <v>69</v>
      </c>
      <c r="BN433" t="str">
        <f>VLOOKUP($B433,[1]高一下!$B:$R,17,0)</f>
        <v>骆泽群</v>
      </c>
      <c r="BO433">
        <f>VLOOKUP($B433,[1]高一上!$B:$W,5,0)</f>
        <v>83.5</v>
      </c>
      <c r="BP433" t="str">
        <f>VLOOKUP($B433,[1]高一上!$B:$W,6,0)</f>
        <v>甲阿祝玛</v>
      </c>
      <c r="BQ433">
        <f>VLOOKUP($B433,[1]高一上!$B:$W,7,0)</f>
        <v>57</v>
      </c>
      <c r="BR433" t="str">
        <f>VLOOKUP($B433,[1]高一上!$B:$W,8,0)</f>
        <v>梅桂斌</v>
      </c>
      <c r="BS433">
        <f>VLOOKUP($B433,[1]高一上!$B:$W,9,0)</f>
        <v>41</v>
      </c>
      <c r="BT433" t="str">
        <f>VLOOKUP($B433,[1]高一上!$B:$W,10,0)</f>
        <v>黄健均</v>
      </c>
      <c r="BU433">
        <f>VLOOKUP($B433,[1]高一上!$B:$W,17,0)</f>
        <v>65</v>
      </c>
      <c r="BV433" t="str">
        <f>VLOOKUP($B433,[1]高一上!$B:$W,18,0)</f>
        <v>向雅欣</v>
      </c>
      <c r="BW433">
        <f>VLOOKUP($B433,[1]高一上!$B:$W,19,0)</f>
        <v>42</v>
      </c>
      <c r="BX433" t="str">
        <f>VLOOKUP($B433,[1]高一上!$B:$W,20,0)</f>
        <v>沙华莺</v>
      </c>
      <c r="BY433">
        <f>VLOOKUP($B433,[1]高一上!$B:$W,21,0)</f>
        <v>42</v>
      </c>
      <c r="BZ433" t="str">
        <f>VLOOKUP($B433,[1]高一上!$B:$W,22,0)</f>
        <v>骆泽群</v>
      </c>
      <c r="CA433">
        <f>VLOOKUP($B433,[1]中考!$B:$N,5,0)</f>
        <v>89</v>
      </c>
      <c r="CB433">
        <f>VLOOKUP($B433,[1]中考!$B:$N,6,0)</f>
        <v>91</v>
      </c>
      <c r="CC433">
        <f>VLOOKUP($B433,[1]中考!$B:$N,7,0)</f>
        <v>98</v>
      </c>
      <c r="CD433">
        <f>VLOOKUP($B433,[1]中考!$B:$N,11,0)</f>
        <v>27</v>
      </c>
      <c r="CE433">
        <f>VLOOKUP($B433,[1]中考!$B:$N,12,0)</f>
        <v>26</v>
      </c>
      <c r="CF433">
        <f>VLOOKUP($B433,[1]中考!$B:$N,13,0)</f>
        <v>31</v>
      </c>
    </row>
    <row r="434" spans="1:84" x14ac:dyDescent="0.2">
      <c r="A434" s="6" t="s">
        <v>1421</v>
      </c>
      <c r="B434" s="1" t="s">
        <v>1422</v>
      </c>
      <c r="C434" s="1" t="s">
        <v>1353</v>
      </c>
      <c r="D434" s="1" t="s">
        <v>853</v>
      </c>
      <c r="E434" s="1" t="s">
        <v>1423</v>
      </c>
      <c r="F434" s="1">
        <v>291</v>
      </c>
      <c r="G434" s="1">
        <v>70</v>
      </c>
      <c r="H434" s="1" t="s">
        <v>1355</v>
      </c>
      <c r="I434" s="1">
        <v>54</v>
      </c>
      <c r="J434" s="1" t="s">
        <v>1188</v>
      </c>
      <c r="K434" s="1">
        <v>31</v>
      </c>
      <c r="L434" s="1" t="s">
        <v>1356</v>
      </c>
      <c r="M434" s="1">
        <v>57.5</v>
      </c>
      <c r="N434" s="1" t="s">
        <v>856</v>
      </c>
      <c r="O434" s="1">
        <v>49.5</v>
      </c>
      <c r="P434" s="1" t="s">
        <v>1357</v>
      </c>
      <c r="Q434" s="1">
        <v>29</v>
      </c>
      <c r="R434" s="1" t="s">
        <v>1358</v>
      </c>
      <c r="S434">
        <f>VLOOKUP(B434,[1]高三上!$B:$R,6,0)</f>
        <v>86.5</v>
      </c>
      <c r="T434" t="str">
        <f>VLOOKUP(B434,[1]高三上!$B:$R,7,0)</f>
        <v>甲阿祝玛</v>
      </c>
      <c r="U434">
        <f>VLOOKUP(B434,[1]高三上!$B:$R,8,0)</f>
        <v>83</v>
      </c>
      <c r="V434" t="str">
        <f>VLOOKUP(B434,[1]高三上!$B:$R,9,0)</f>
        <v>陈虎林</v>
      </c>
      <c r="W434">
        <f>VLOOKUP(B434,[1]高三上!$B:$R,10,0)</f>
        <v>35.5</v>
      </c>
      <c r="X434" t="str">
        <f>VLOOKUP(B434,[1]高三上!$B:$R,11,0)</f>
        <v>廖云虹</v>
      </c>
      <c r="Y434">
        <f>VLOOKUP(B434,[1]高三上!$B:$R,12,0)</f>
        <v>58</v>
      </c>
      <c r="Z434" t="str">
        <f>VLOOKUP(B434,[1]高三上!$B:$R,13,0)</f>
        <v>向雅欣</v>
      </c>
      <c r="AA434">
        <f>VLOOKUP(B434,[1]高三上!$B:$R,14,0)</f>
        <v>55</v>
      </c>
      <c r="AB434" t="str">
        <f>VLOOKUP(B434,[1]高三上!$B:$R,15,0)</f>
        <v xml:space="preserve">邱君益 </v>
      </c>
      <c r="AC434">
        <f>VLOOKUP(B434,[1]高三上!$B:$R,16,0)</f>
        <v>50</v>
      </c>
      <c r="AD434" t="str">
        <f>VLOOKUP(B434,[1]高三上!$B:$R,17,0)</f>
        <v>金贵</v>
      </c>
      <c r="AE434" t="str">
        <f>VLOOKUP($B434,[1]高二下!$B:$R,6,0)</f>
        <v>79.0</v>
      </c>
      <c r="AF434" t="str">
        <f>VLOOKUP($B434,[1]高二下!$B:$R,7,0)</f>
        <v>甲阿祝玛</v>
      </c>
      <c r="AG434" t="str">
        <f>VLOOKUP($B434,[1]高二下!$B:$R,8,0)</f>
        <v>80.0</v>
      </c>
      <c r="AH434" t="str">
        <f>VLOOKUP($B434,[1]高二下!$B:$R,9,0)</f>
        <v>陈虎林</v>
      </c>
      <c r="AI434" t="str">
        <f>VLOOKUP($B434,[1]高二下!$B:$R,10,0)</f>
        <v>42.0</v>
      </c>
      <c r="AJ434" t="str">
        <f>VLOOKUP($B434,[1]高二下!$B:$R,11,0)</f>
        <v>黄健均</v>
      </c>
      <c r="AK434" t="str">
        <f>VLOOKUP($B434,[1]高二下!$B:$R,12,0)</f>
        <v>72.0</v>
      </c>
      <c r="AL434" t="str">
        <f>VLOOKUP($B434,[1]高二下!$B:$R,13,0)</f>
        <v>向雅欣</v>
      </c>
      <c r="AM434" t="str">
        <f>VLOOKUP($B434,[1]高二下!$B:$R,14,0)</f>
        <v>63.0</v>
      </c>
      <c r="AN434" t="str">
        <f>VLOOKUP($B434,[1]高二下!$B:$R,15,0)</f>
        <v>沙华莺</v>
      </c>
      <c r="AO434" t="str">
        <f>VLOOKUP($B434,[1]高二下!$B:$R,16,0)</f>
        <v>50.0</v>
      </c>
      <c r="AP434" t="str">
        <f>VLOOKUP($B434,[1]高二下!$B:$R,17,0)</f>
        <v>骆泽群</v>
      </c>
      <c r="AQ434" t="e">
        <f>VLOOKUP($B434,[2]高二上!$B:$R,6,0)</f>
        <v>#N/A</v>
      </c>
      <c r="AR434" t="e">
        <f>VLOOKUP($B434,[2]高二上!$B:$R,7,0)</f>
        <v>#N/A</v>
      </c>
      <c r="AS434" t="e">
        <f>VLOOKUP($B434,[2]高二上!$B:$R,8,0)</f>
        <v>#N/A</v>
      </c>
      <c r="AT434" t="e">
        <f>VLOOKUP($B434,[2]高二上!$B:$R,9,0)</f>
        <v>#N/A</v>
      </c>
      <c r="AU434" t="e">
        <f>VLOOKUP($B434,[2]高二上!$B:$R,10,0)</f>
        <v>#N/A</v>
      </c>
      <c r="AV434" t="e">
        <f>VLOOKUP($B434,[2]高二上!$B:$R,11,0)</f>
        <v>#N/A</v>
      </c>
      <c r="AW434" t="e">
        <f>VLOOKUP($B434,[2]高二上!$B:$R,12,0)</f>
        <v>#N/A</v>
      </c>
      <c r="AX434" t="e">
        <f>VLOOKUP($B434,[2]高二上!$B:$R,13,0)</f>
        <v>#N/A</v>
      </c>
      <c r="AY434" t="e">
        <f>VLOOKUP($B434,[2]高二上!$B:$R,14,0)</f>
        <v>#N/A</v>
      </c>
      <c r="AZ434" t="e">
        <f>VLOOKUP($B434,[2]高二上!$B:$R,15,0)</f>
        <v>#N/A</v>
      </c>
      <c r="BA434" t="e">
        <f>VLOOKUP($B434,[2]高二上!$B:$R,16,0)</f>
        <v>#N/A</v>
      </c>
      <c r="BB434" t="e">
        <f>VLOOKUP($B434,[2]高二上!$B:$R,17,0)</f>
        <v>#N/A</v>
      </c>
      <c r="BC434">
        <f>VLOOKUP($B434,[1]高一下!$B:$R,6,0)</f>
        <v>87</v>
      </c>
      <c r="BD434" t="str">
        <f>VLOOKUP($B434,[1]高一下!$B:$R,7,0)</f>
        <v>甲阿祝玛</v>
      </c>
      <c r="BE434">
        <f>VLOOKUP($B434,[1]高一下!$B:$R,8,0)</f>
        <v>73</v>
      </c>
      <c r="BF434" t="str">
        <f>VLOOKUP($B434,[1]高一下!$B:$R,9,0)</f>
        <v>梅桂斌</v>
      </c>
      <c r="BG434">
        <f>VLOOKUP($B434,[1]高一下!$B:$R,10,0)</f>
        <v>23.5</v>
      </c>
      <c r="BH434" t="str">
        <f>VLOOKUP($B434,[1]高一下!$B:$R,11,0)</f>
        <v>黄健均</v>
      </c>
      <c r="BI434">
        <f>VLOOKUP($B434,[1]高一下!$B:$R,12,0)</f>
        <v>66</v>
      </c>
      <c r="BJ434" t="str">
        <f>VLOOKUP($B434,[1]高一下!$B:$R,13,0)</f>
        <v>向雅欣</v>
      </c>
      <c r="BK434">
        <f>VLOOKUP($B434,[1]高一下!$B:$R,14,0)</f>
        <v>73</v>
      </c>
      <c r="BL434" t="str">
        <f>VLOOKUP($B434,[1]高一下!$B:$R,15,0)</f>
        <v>沙华莺</v>
      </c>
      <c r="BM434">
        <f>VLOOKUP($B434,[1]高一下!$B:$R,16,0)</f>
        <v>72</v>
      </c>
      <c r="BN434" t="str">
        <f>VLOOKUP($B434,[1]高一下!$B:$R,17,0)</f>
        <v>骆泽群</v>
      </c>
      <c r="BO434">
        <f>VLOOKUP($B434,[1]高一上!$B:$W,5,0)</f>
        <v>72</v>
      </c>
      <c r="BP434" t="str">
        <f>VLOOKUP($B434,[1]高一上!$B:$W,6,0)</f>
        <v>甲阿祝玛</v>
      </c>
      <c r="BQ434">
        <f>VLOOKUP($B434,[1]高一上!$B:$W,7,0)</f>
        <v>67</v>
      </c>
      <c r="BR434" t="str">
        <f>VLOOKUP($B434,[1]高一上!$B:$W,8,0)</f>
        <v>梅桂斌</v>
      </c>
      <c r="BS434">
        <f>VLOOKUP($B434,[1]高一上!$B:$W,9,0)</f>
        <v>38.5</v>
      </c>
      <c r="BT434" t="str">
        <f>VLOOKUP($B434,[1]高一上!$B:$W,10,0)</f>
        <v>黄健均</v>
      </c>
      <c r="BU434">
        <f>VLOOKUP($B434,[1]高一上!$B:$W,17,0)</f>
        <v>76.5</v>
      </c>
      <c r="BV434" t="str">
        <f>VLOOKUP($B434,[1]高一上!$B:$W,18,0)</f>
        <v>向雅欣</v>
      </c>
      <c r="BW434">
        <f>VLOOKUP($B434,[1]高一上!$B:$W,19,0)</f>
        <v>50</v>
      </c>
      <c r="BX434" t="str">
        <f>VLOOKUP($B434,[1]高一上!$B:$W,20,0)</f>
        <v>沙华莺</v>
      </c>
      <c r="BY434">
        <f>VLOOKUP($B434,[1]高一上!$B:$W,21,0)</f>
        <v>50</v>
      </c>
      <c r="BZ434" t="str">
        <f>VLOOKUP($B434,[1]高一上!$B:$W,22,0)</f>
        <v>骆泽群</v>
      </c>
      <c r="CA434">
        <f>VLOOKUP($B434,[1]中考!$B:$N,5,0)</f>
        <v>83</v>
      </c>
      <c r="CB434">
        <f>VLOOKUP($B434,[1]中考!$B:$N,6,0)</f>
        <v>93</v>
      </c>
      <c r="CC434">
        <f>VLOOKUP($B434,[1]中考!$B:$N,7,0)</f>
        <v>60</v>
      </c>
      <c r="CD434">
        <f>VLOOKUP($B434,[1]中考!$B:$N,11,0)</f>
        <v>27</v>
      </c>
      <c r="CE434">
        <f>VLOOKUP($B434,[1]中考!$B:$N,12,0)</f>
        <v>37</v>
      </c>
      <c r="CF434">
        <f>VLOOKUP($B434,[1]中考!$B:$N,13,0)</f>
        <v>37</v>
      </c>
    </row>
    <row r="435" spans="1:84" x14ac:dyDescent="0.2">
      <c r="A435" s="6" t="s">
        <v>1424</v>
      </c>
      <c r="B435" s="1" t="s">
        <v>1425</v>
      </c>
      <c r="C435" s="1" t="s">
        <v>1353</v>
      </c>
      <c r="D435" s="1" t="s">
        <v>853</v>
      </c>
      <c r="E435" s="1" t="s">
        <v>1426</v>
      </c>
      <c r="F435" s="1">
        <v>413</v>
      </c>
      <c r="G435" s="1">
        <v>105</v>
      </c>
      <c r="H435" s="1" t="s">
        <v>1355</v>
      </c>
      <c r="I435" s="1">
        <v>65</v>
      </c>
      <c r="J435" s="1" t="s">
        <v>1188</v>
      </c>
      <c r="K435" s="1">
        <v>103</v>
      </c>
      <c r="L435" s="1" t="s">
        <v>1356</v>
      </c>
      <c r="M435" s="1">
        <v>54</v>
      </c>
      <c r="N435" s="1" t="s">
        <v>856</v>
      </c>
      <c r="O435" s="1">
        <v>41</v>
      </c>
      <c r="P435" s="1" t="s">
        <v>1357</v>
      </c>
      <c r="Q435" s="1">
        <v>44</v>
      </c>
      <c r="R435" s="1" t="s">
        <v>1358</v>
      </c>
      <c r="S435">
        <f>VLOOKUP(B435,[1]高三上!$B:$R,6,0)</f>
        <v>93.5</v>
      </c>
      <c r="T435" t="str">
        <f>VLOOKUP(B435,[1]高三上!$B:$R,7,0)</f>
        <v>甲阿祝玛</v>
      </c>
      <c r="U435">
        <f>VLOOKUP(B435,[1]高三上!$B:$R,8,0)</f>
        <v>56</v>
      </c>
      <c r="V435" t="str">
        <f>VLOOKUP(B435,[1]高三上!$B:$R,9,0)</f>
        <v>陈虎林</v>
      </c>
      <c r="W435">
        <f>VLOOKUP(B435,[1]高三上!$B:$R,10,0)</f>
        <v>96.5</v>
      </c>
      <c r="X435" t="str">
        <f>VLOOKUP(B435,[1]高三上!$B:$R,11,0)</f>
        <v>廖云虹</v>
      </c>
      <c r="Y435">
        <f>VLOOKUP(B435,[1]高三上!$B:$R,12,0)</f>
        <v>74</v>
      </c>
      <c r="Z435" t="str">
        <f>VLOOKUP(B435,[1]高三上!$B:$R,13,0)</f>
        <v>向雅欣</v>
      </c>
      <c r="AA435">
        <f>VLOOKUP(B435,[1]高三上!$B:$R,14,0)</f>
        <v>39</v>
      </c>
      <c r="AB435" t="str">
        <f>VLOOKUP(B435,[1]高三上!$B:$R,15,0)</f>
        <v xml:space="preserve">邱君益 </v>
      </c>
      <c r="AC435">
        <f>VLOOKUP(B435,[1]高三上!$B:$R,16,0)</f>
        <v>33</v>
      </c>
      <c r="AD435" t="str">
        <f>VLOOKUP(B435,[1]高三上!$B:$R,17,0)</f>
        <v>金贵</v>
      </c>
      <c r="AE435" t="str">
        <f>VLOOKUP($B435,[1]高二下!$B:$R,6,0)</f>
        <v>94.0</v>
      </c>
      <c r="AF435" t="str">
        <f>VLOOKUP($B435,[1]高二下!$B:$R,7,0)</f>
        <v>甲阿祝玛</v>
      </c>
      <c r="AG435" t="str">
        <f>VLOOKUP($B435,[1]高二下!$B:$R,8,0)</f>
        <v>34.0</v>
      </c>
      <c r="AH435" t="str">
        <f>VLOOKUP($B435,[1]高二下!$B:$R,9,0)</f>
        <v>陈虎林</v>
      </c>
      <c r="AI435" t="str">
        <f>VLOOKUP($B435,[1]高二下!$B:$R,10,0)</f>
        <v>93.0</v>
      </c>
      <c r="AJ435" t="str">
        <f>VLOOKUP($B435,[1]高二下!$B:$R,11,0)</f>
        <v>黄健均</v>
      </c>
      <c r="AK435" t="str">
        <f>VLOOKUP($B435,[1]高二下!$B:$R,12,0)</f>
        <v>84.0</v>
      </c>
      <c r="AL435" t="str">
        <f>VLOOKUP($B435,[1]高二下!$B:$R,13,0)</f>
        <v>向雅欣</v>
      </c>
      <c r="AM435" t="str">
        <f>VLOOKUP($B435,[1]高二下!$B:$R,14,0)</f>
        <v>65.0</v>
      </c>
      <c r="AN435" t="str">
        <f>VLOOKUP($B435,[1]高二下!$B:$R,15,0)</f>
        <v>沙华莺</v>
      </c>
      <c r="AO435" t="str">
        <f>VLOOKUP($B435,[1]高二下!$B:$R,16,0)</f>
        <v>49.0</v>
      </c>
      <c r="AP435" t="str">
        <f>VLOOKUP($B435,[1]高二下!$B:$R,17,0)</f>
        <v>骆泽群</v>
      </c>
      <c r="AQ435" t="e">
        <f>VLOOKUP($B435,[2]高二上!$B:$R,6,0)</f>
        <v>#N/A</v>
      </c>
      <c r="AR435" t="e">
        <f>VLOOKUP($B435,[2]高二上!$B:$R,7,0)</f>
        <v>#N/A</v>
      </c>
      <c r="AS435" t="e">
        <f>VLOOKUP($B435,[2]高二上!$B:$R,8,0)</f>
        <v>#N/A</v>
      </c>
      <c r="AT435" t="e">
        <f>VLOOKUP($B435,[2]高二上!$B:$R,9,0)</f>
        <v>#N/A</v>
      </c>
      <c r="AU435" t="e">
        <f>VLOOKUP($B435,[2]高二上!$B:$R,10,0)</f>
        <v>#N/A</v>
      </c>
      <c r="AV435" t="e">
        <f>VLOOKUP($B435,[2]高二上!$B:$R,11,0)</f>
        <v>#N/A</v>
      </c>
      <c r="AW435" t="e">
        <f>VLOOKUP($B435,[2]高二上!$B:$R,12,0)</f>
        <v>#N/A</v>
      </c>
      <c r="AX435" t="e">
        <f>VLOOKUP($B435,[2]高二上!$B:$R,13,0)</f>
        <v>#N/A</v>
      </c>
      <c r="AY435" t="e">
        <f>VLOOKUP($B435,[2]高二上!$B:$R,14,0)</f>
        <v>#N/A</v>
      </c>
      <c r="AZ435" t="e">
        <f>VLOOKUP($B435,[2]高二上!$B:$R,15,0)</f>
        <v>#N/A</v>
      </c>
      <c r="BA435" t="e">
        <f>VLOOKUP($B435,[2]高二上!$B:$R,16,0)</f>
        <v>#N/A</v>
      </c>
      <c r="BB435" t="e">
        <f>VLOOKUP($B435,[2]高二上!$B:$R,17,0)</f>
        <v>#N/A</v>
      </c>
      <c r="BC435">
        <f>VLOOKUP($B435,[1]高一下!$B:$R,6,0)</f>
        <v>95</v>
      </c>
      <c r="BD435" t="str">
        <f>VLOOKUP($B435,[1]高一下!$B:$R,7,0)</f>
        <v>甲阿祝玛</v>
      </c>
      <c r="BE435">
        <f>VLOOKUP($B435,[1]高一下!$B:$R,8,0)</f>
        <v>52</v>
      </c>
      <c r="BF435" t="str">
        <f>VLOOKUP($B435,[1]高一下!$B:$R,9,0)</f>
        <v>梅桂斌</v>
      </c>
      <c r="BG435">
        <f>VLOOKUP($B435,[1]高一下!$B:$R,10,0)</f>
        <v>67</v>
      </c>
      <c r="BH435" t="str">
        <f>VLOOKUP($B435,[1]高一下!$B:$R,11,0)</f>
        <v>黄健均</v>
      </c>
      <c r="BI435">
        <f>VLOOKUP($B435,[1]高一下!$B:$R,12,0)</f>
        <v>53</v>
      </c>
      <c r="BJ435" t="str">
        <f>VLOOKUP($B435,[1]高一下!$B:$R,13,0)</f>
        <v>向雅欣</v>
      </c>
      <c r="BK435">
        <f>VLOOKUP($B435,[1]高一下!$B:$R,14,0)</f>
        <v>52</v>
      </c>
      <c r="BL435" t="str">
        <f>VLOOKUP($B435,[1]高一下!$B:$R,15,0)</f>
        <v>沙华莺</v>
      </c>
      <c r="BM435">
        <f>VLOOKUP($B435,[1]高一下!$B:$R,16,0)</f>
        <v>49</v>
      </c>
      <c r="BN435" t="str">
        <f>VLOOKUP($B435,[1]高一下!$B:$R,17,0)</f>
        <v>骆泽群</v>
      </c>
      <c r="BO435">
        <f>VLOOKUP($B435,[1]高一上!$B:$W,5,0)</f>
        <v>84</v>
      </c>
      <c r="BP435" t="str">
        <f>VLOOKUP($B435,[1]高一上!$B:$W,6,0)</f>
        <v>甲阿祝玛</v>
      </c>
      <c r="BQ435">
        <f>VLOOKUP($B435,[1]高一上!$B:$W,7,0)</f>
        <v>59.5</v>
      </c>
      <c r="BR435" t="str">
        <f>VLOOKUP($B435,[1]高一上!$B:$W,8,0)</f>
        <v>梅桂斌</v>
      </c>
      <c r="BS435">
        <f>VLOOKUP($B435,[1]高一上!$B:$W,9,0)</f>
        <v>84.5</v>
      </c>
      <c r="BT435" t="str">
        <f>VLOOKUP($B435,[1]高一上!$B:$W,10,0)</f>
        <v>黄健均</v>
      </c>
      <c r="BU435">
        <f>VLOOKUP($B435,[1]高一上!$B:$W,17,0)</f>
        <v>61</v>
      </c>
      <c r="BV435" t="str">
        <f>VLOOKUP($B435,[1]高一上!$B:$W,18,0)</f>
        <v>向雅欣</v>
      </c>
      <c r="BW435">
        <f>VLOOKUP($B435,[1]高一上!$B:$W,19,0)</f>
        <v>40</v>
      </c>
      <c r="BX435" t="str">
        <f>VLOOKUP($B435,[1]高一上!$B:$W,20,0)</f>
        <v>沙华莺</v>
      </c>
      <c r="BY435">
        <f>VLOOKUP($B435,[1]高一上!$B:$W,21,0)</f>
        <v>40</v>
      </c>
      <c r="BZ435" t="str">
        <f>VLOOKUP($B435,[1]高一上!$B:$W,22,0)</f>
        <v>骆泽群</v>
      </c>
      <c r="CA435">
        <f>VLOOKUP($B435,[1]中考!$B:$N,5,0)</f>
        <v>96</v>
      </c>
      <c r="CB435">
        <f>VLOOKUP($B435,[1]中考!$B:$N,6,0)</f>
        <v>88</v>
      </c>
      <c r="CC435">
        <f>VLOOKUP($B435,[1]中考!$B:$N,7,0)</f>
        <v>134</v>
      </c>
      <c r="CD435">
        <f>VLOOKUP($B435,[1]中考!$B:$N,11,0)</f>
        <v>26</v>
      </c>
      <c r="CE435">
        <f>VLOOKUP($B435,[1]中考!$B:$N,12,0)</f>
        <v>29</v>
      </c>
      <c r="CF435">
        <f>VLOOKUP($B435,[1]中考!$B:$N,13,0)</f>
        <v>36</v>
      </c>
    </row>
    <row r="436" spans="1:84" x14ac:dyDescent="0.2">
      <c r="A436" s="6" t="s">
        <v>1427</v>
      </c>
      <c r="B436" s="1" t="s">
        <v>1428</v>
      </c>
      <c r="C436" s="1" t="s">
        <v>1353</v>
      </c>
      <c r="D436" s="1" t="s">
        <v>853</v>
      </c>
      <c r="E436" s="1" t="s">
        <v>1429</v>
      </c>
      <c r="F436" s="1">
        <v>368</v>
      </c>
      <c r="G436" s="1">
        <v>95</v>
      </c>
      <c r="H436" s="1" t="s">
        <v>1355</v>
      </c>
      <c r="I436" s="1">
        <v>41</v>
      </c>
      <c r="J436" s="1" t="s">
        <v>1188</v>
      </c>
      <c r="K436" s="1">
        <v>80</v>
      </c>
      <c r="L436" s="1" t="s">
        <v>1356</v>
      </c>
      <c r="M436" s="1">
        <v>53</v>
      </c>
      <c r="N436" s="1" t="s">
        <v>856</v>
      </c>
      <c r="O436" s="1">
        <v>56.5</v>
      </c>
      <c r="P436" s="1" t="s">
        <v>1357</v>
      </c>
      <c r="Q436" s="1">
        <v>42</v>
      </c>
      <c r="R436" s="1" t="s">
        <v>1358</v>
      </c>
      <c r="S436" s="11">
        <v>0</v>
      </c>
      <c r="T436" s="11" t="s">
        <v>1355</v>
      </c>
      <c r="U436" s="11">
        <v>0</v>
      </c>
      <c r="V436" s="11" t="s">
        <v>1188</v>
      </c>
      <c r="W436" s="11">
        <v>0</v>
      </c>
      <c r="X436" s="11" t="s">
        <v>1356</v>
      </c>
      <c r="Y436" s="11">
        <v>0</v>
      </c>
      <c r="Z436" s="11" t="s">
        <v>856</v>
      </c>
      <c r="AA436" s="11">
        <v>0</v>
      </c>
      <c r="AB436" s="11" t="s">
        <v>1797</v>
      </c>
      <c r="AC436" s="11">
        <v>0</v>
      </c>
      <c r="AD436" s="11" t="s">
        <v>1358</v>
      </c>
      <c r="AE436" t="str">
        <f>VLOOKUP($B436,[1]高二下!$B:$R,6,0)</f>
        <v>96.0</v>
      </c>
      <c r="AF436" t="str">
        <f>VLOOKUP($B436,[1]高二下!$B:$R,7,0)</f>
        <v>甲阿祝玛</v>
      </c>
      <c r="AG436" t="str">
        <f>VLOOKUP($B436,[1]高二下!$B:$R,8,0)</f>
        <v>21.0</v>
      </c>
      <c r="AH436" t="str">
        <f>VLOOKUP($B436,[1]高二下!$B:$R,9,0)</f>
        <v>陈虎林</v>
      </c>
      <c r="AI436" t="str">
        <f>VLOOKUP($B436,[1]高二下!$B:$R,10,0)</f>
        <v>67.5</v>
      </c>
      <c r="AJ436" t="str">
        <f>VLOOKUP($B436,[1]高二下!$B:$R,11,0)</f>
        <v>黄健均</v>
      </c>
      <c r="AK436" t="str">
        <f>VLOOKUP($B436,[1]高二下!$B:$R,12,0)</f>
        <v>78.0</v>
      </c>
      <c r="AL436" t="str">
        <f>VLOOKUP($B436,[1]高二下!$B:$R,13,0)</f>
        <v>向雅欣</v>
      </c>
      <c r="AM436" t="str">
        <f>VLOOKUP($B436,[1]高二下!$B:$R,14,0)</f>
        <v>51.0</v>
      </c>
      <c r="AN436" t="str">
        <f>VLOOKUP($B436,[1]高二下!$B:$R,15,0)</f>
        <v>沙华莺</v>
      </c>
      <c r="AO436" t="str">
        <f>VLOOKUP($B436,[1]高二下!$B:$R,16,0)</f>
        <v>58.0</v>
      </c>
      <c r="AP436" t="str">
        <f>VLOOKUP($B436,[1]高二下!$B:$R,17,0)</f>
        <v>骆泽群</v>
      </c>
      <c r="AQ436" t="e">
        <f>VLOOKUP($B436,[2]高二上!$B:$R,6,0)</f>
        <v>#N/A</v>
      </c>
      <c r="AR436" t="e">
        <f>VLOOKUP($B436,[2]高二上!$B:$R,7,0)</f>
        <v>#N/A</v>
      </c>
      <c r="AS436" t="e">
        <f>VLOOKUP($B436,[2]高二上!$B:$R,8,0)</f>
        <v>#N/A</v>
      </c>
      <c r="AT436" t="e">
        <f>VLOOKUP($B436,[2]高二上!$B:$R,9,0)</f>
        <v>#N/A</v>
      </c>
      <c r="AU436" t="e">
        <f>VLOOKUP($B436,[2]高二上!$B:$R,10,0)</f>
        <v>#N/A</v>
      </c>
      <c r="AV436" t="e">
        <f>VLOOKUP($B436,[2]高二上!$B:$R,11,0)</f>
        <v>#N/A</v>
      </c>
      <c r="AW436" t="e">
        <f>VLOOKUP($B436,[2]高二上!$B:$R,12,0)</f>
        <v>#N/A</v>
      </c>
      <c r="AX436" t="e">
        <f>VLOOKUP($B436,[2]高二上!$B:$R,13,0)</f>
        <v>#N/A</v>
      </c>
      <c r="AY436" t="e">
        <f>VLOOKUP($B436,[2]高二上!$B:$R,14,0)</f>
        <v>#N/A</v>
      </c>
      <c r="AZ436" t="e">
        <f>VLOOKUP($B436,[2]高二上!$B:$R,15,0)</f>
        <v>#N/A</v>
      </c>
      <c r="BA436" t="e">
        <f>VLOOKUP($B436,[2]高二上!$B:$R,16,0)</f>
        <v>#N/A</v>
      </c>
      <c r="BB436" t="e">
        <f>VLOOKUP($B436,[2]高二上!$B:$R,17,0)</f>
        <v>#N/A</v>
      </c>
      <c r="BC436">
        <f>VLOOKUP($B436,[1]高一下!$B:$R,6,0)</f>
        <v>79</v>
      </c>
      <c r="BD436" t="str">
        <f>VLOOKUP($B436,[1]高一下!$B:$R,7,0)</f>
        <v>甲阿祝玛</v>
      </c>
      <c r="BE436">
        <f>VLOOKUP($B436,[1]高一下!$B:$R,8,0)</f>
        <v>50</v>
      </c>
      <c r="BF436" t="str">
        <f>VLOOKUP($B436,[1]高一下!$B:$R,9,0)</f>
        <v>梅桂斌</v>
      </c>
      <c r="BG436">
        <f>VLOOKUP($B436,[1]高一下!$B:$R,10,0)</f>
        <v>40</v>
      </c>
      <c r="BH436" t="str">
        <f>VLOOKUP($B436,[1]高一下!$B:$R,11,0)</f>
        <v>黄健均</v>
      </c>
      <c r="BI436">
        <f>VLOOKUP($B436,[1]高一下!$B:$R,12,0)</f>
        <v>54</v>
      </c>
      <c r="BJ436" t="str">
        <f>VLOOKUP($B436,[1]高一下!$B:$R,13,0)</f>
        <v>向雅欣</v>
      </c>
      <c r="BK436">
        <f>VLOOKUP($B436,[1]高一下!$B:$R,14,0)</f>
        <v>56</v>
      </c>
      <c r="BL436" t="str">
        <f>VLOOKUP($B436,[1]高一下!$B:$R,15,0)</f>
        <v>沙华莺</v>
      </c>
      <c r="BM436">
        <f>VLOOKUP($B436,[1]高一下!$B:$R,16,0)</f>
        <v>72</v>
      </c>
      <c r="BN436" t="str">
        <f>VLOOKUP($B436,[1]高一下!$B:$R,17,0)</f>
        <v>骆泽群</v>
      </c>
      <c r="BO436">
        <f>VLOOKUP($B436,[1]高一上!$B:$W,5,0)</f>
        <v>71.5</v>
      </c>
      <c r="BP436" t="str">
        <f>VLOOKUP($B436,[1]高一上!$B:$W,6,0)</f>
        <v>甲阿祝玛</v>
      </c>
      <c r="BQ436">
        <f>VLOOKUP($B436,[1]高一上!$B:$W,7,0)</f>
        <v>38</v>
      </c>
      <c r="BR436" t="str">
        <f>VLOOKUP($B436,[1]高一上!$B:$W,8,0)</f>
        <v>梅桂斌</v>
      </c>
      <c r="BS436">
        <f>VLOOKUP($B436,[1]高一上!$B:$W,9,0)</f>
        <v>54.5</v>
      </c>
      <c r="BT436" t="str">
        <f>VLOOKUP($B436,[1]高一上!$B:$W,10,0)</f>
        <v>黄健均</v>
      </c>
      <c r="BU436">
        <f>VLOOKUP($B436,[1]高一上!$B:$W,17,0)</f>
        <v>63</v>
      </c>
      <c r="BV436" t="str">
        <f>VLOOKUP($B436,[1]高一上!$B:$W,18,0)</f>
        <v>向雅欣</v>
      </c>
      <c r="BW436">
        <f>VLOOKUP($B436,[1]高一上!$B:$W,19,0)</f>
        <v>42</v>
      </c>
      <c r="BX436" t="str">
        <f>VLOOKUP($B436,[1]高一上!$B:$W,20,0)</f>
        <v>沙华莺</v>
      </c>
      <c r="BY436">
        <f>VLOOKUP($B436,[1]高一上!$B:$W,21,0)</f>
        <v>42</v>
      </c>
      <c r="BZ436" t="str">
        <f>VLOOKUP($B436,[1]高一上!$B:$W,22,0)</f>
        <v>骆泽群</v>
      </c>
      <c r="CA436">
        <f>VLOOKUP($B436,[1]中考!$B:$N,5,0)</f>
        <v>103</v>
      </c>
      <c r="CB436">
        <f>VLOOKUP($B436,[1]中考!$B:$N,6,0)</f>
        <v>46</v>
      </c>
      <c r="CC436">
        <f>VLOOKUP($B436,[1]中考!$B:$N,7,0)</f>
        <v>108</v>
      </c>
      <c r="CD436">
        <f>VLOOKUP($B436,[1]中考!$B:$N,11,0)</f>
        <v>26</v>
      </c>
      <c r="CE436">
        <f>VLOOKUP($B436,[1]中考!$B:$N,12,0)</f>
        <v>32</v>
      </c>
      <c r="CF436">
        <f>VLOOKUP($B436,[1]中考!$B:$N,13,0)</f>
        <v>32</v>
      </c>
    </row>
    <row r="437" spans="1:84" x14ac:dyDescent="0.2">
      <c r="A437" s="6" t="s">
        <v>1430</v>
      </c>
      <c r="B437" s="1" t="s">
        <v>1431</v>
      </c>
      <c r="C437" s="1" t="s">
        <v>1353</v>
      </c>
      <c r="D437" s="1" t="s">
        <v>853</v>
      </c>
      <c r="E437" s="1" t="s">
        <v>1432</v>
      </c>
      <c r="F437" s="1">
        <v>384</v>
      </c>
      <c r="G437" s="1">
        <v>101</v>
      </c>
      <c r="H437" s="1" t="s">
        <v>1355</v>
      </c>
      <c r="I437" s="1">
        <v>66</v>
      </c>
      <c r="J437" s="1" t="s">
        <v>1188</v>
      </c>
      <c r="K437" s="1">
        <v>69</v>
      </c>
      <c r="L437" s="1" t="s">
        <v>1356</v>
      </c>
      <c r="M437" s="1">
        <v>65</v>
      </c>
      <c r="N437" s="1" t="s">
        <v>856</v>
      </c>
      <c r="O437" s="1">
        <v>56</v>
      </c>
      <c r="P437" s="1" t="s">
        <v>1357</v>
      </c>
      <c r="Q437" s="1">
        <v>67</v>
      </c>
      <c r="R437" s="1" t="s">
        <v>1358</v>
      </c>
      <c r="S437">
        <f>VLOOKUP(B437,[1]高三上!$B:$R,6,0)</f>
        <v>94</v>
      </c>
      <c r="T437" t="str">
        <f>VLOOKUP(B437,[1]高三上!$B:$R,7,0)</f>
        <v>甲阿祝玛</v>
      </c>
      <c r="U437">
        <f>VLOOKUP(B437,[1]高三上!$B:$R,8,0)</f>
        <v>65</v>
      </c>
      <c r="V437" t="str">
        <f>VLOOKUP(B437,[1]高三上!$B:$R,9,0)</f>
        <v>陈虎林</v>
      </c>
      <c r="W437">
        <f>VLOOKUP(B437,[1]高三上!$B:$R,10,0)</f>
        <v>52.5</v>
      </c>
      <c r="X437" t="str">
        <f>VLOOKUP(B437,[1]高三上!$B:$R,11,0)</f>
        <v>廖云虹</v>
      </c>
      <c r="Y437">
        <f>VLOOKUP(B437,[1]高三上!$B:$R,12,0)</f>
        <v>70</v>
      </c>
      <c r="Z437" t="str">
        <f>VLOOKUP(B437,[1]高三上!$B:$R,13,0)</f>
        <v>向雅欣</v>
      </c>
      <c r="AA437">
        <f>VLOOKUP(B437,[1]高三上!$B:$R,14,0)</f>
        <v>28</v>
      </c>
      <c r="AB437" t="str">
        <f>VLOOKUP(B437,[1]高三上!$B:$R,15,0)</f>
        <v xml:space="preserve">邱君益 </v>
      </c>
      <c r="AC437">
        <f>VLOOKUP(B437,[1]高三上!$B:$R,16,0)</f>
        <v>29</v>
      </c>
      <c r="AD437" t="str">
        <f>VLOOKUP(B437,[1]高三上!$B:$R,17,0)</f>
        <v>金贵</v>
      </c>
      <c r="AE437" t="str">
        <f>VLOOKUP($B437,[1]高二下!$B:$R,6,0)</f>
        <v>71.0</v>
      </c>
      <c r="AF437" t="str">
        <f>VLOOKUP($B437,[1]高二下!$B:$R,7,0)</f>
        <v>甲阿祝玛</v>
      </c>
      <c r="AG437" t="str">
        <f>VLOOKUP($B437,[1]高二下!$B:$R,8,0)</f>
        <v>61.0</v>
      </c>
      <c r="AH437" t="str">
        <f>VLOOKUP($B437,[1]高二下!$B:$R,9,0)</f>
        <v>陈虎林</v>
      </c>
      <c r="AI437" t="str">
        <f>VLOOKUP($B437,[1]高二下!$B:$R,10,0)</f>
        <v>70.0</v>
      </c>
      <c r="AJ437" t="str">
        <f>VLOOKUP($B437,[1]高二下!$B:$R,11,0)</f>
        <v>黄健均</v>
      </c>
      <c r="AK437" t="str">
        <f>VLOOKUP($B437,[1]高二下!$B:$R,12,0)</f>
        <v>80.0</v>
      </c>
      <c r="AL437" t="str">
        <f>VLOOKUP($B437,[1]高二下!$B:$R,13,0)</f>
        <v>向雅欣</v>
      </c>
      <c r="AM437" t="str">
        <f>VLOOKUP($B437,[1]高二下!$B:$R,14,0)</f>
        <v>56.0</v>
      </c>
      <c r="AN437" t="str">
        <f>VLOOKUP($B437,[1]高二下!$B:$R,15,0)</f>
        <v>沙华莺</v>
      </c>
      <c r="AO437" t="str">
        <f>VLOOKUP($B437,[1]高二下!$B:$R,16,0)</f>
        <v>53.0</v>
      </c>
      <c r="AP437" t="str">
        <f>VLOOKUP($B437,[1]高二下!$B:$R,17,0)</f>
        <v>骆泽群</v>
      </c>
      <c r="AQ437" t="e">
        <f>VLOOKUP($B437,[2]高二上!$B:$R,6,0)</f>
        <v>#N/A</v>
      </c>
      <c r="AR437" t="e">
        <f>VLOOKUP($B437,[2]高二上!$B:$R,7,0)</f>
        <v>#N/A</v>
      </c>
      <c r="AS437" t="e">
        <f>VLOOKUP($B437,[2]高二上!$B:$R,8,0)</f>
        <v>#N/A</v>
      </c>
      <c r="AT437" t="e">
        <f>VLOOKUP($B437,[2]高二上!$B:$R,9,0)</f>
        <v>#N/A</v>
      </c>
      <c r="AU437" t="e">
        <f>VLOOKUP($B437,[2]高二上!$B:$R,10,0)</f>
        <v>#N/A</v>
      </c>
      <c r="AV437" t="e">
        <f>VLOOKUP($B437,[2]高二上!$B:$R,11,0)</f>
        <v>#N/A</v>
      </c>
      <c r="AW437" t="e">
        <f>VLOOKUP($B437,[2]高二上!$B:$R,12,0)</f>
        <v>#N/A</v>
      </c>
      <c r="AX437" t="e">
        <f>VLOOKUP($B437,[2]高二上!$B:$R,13,0)</f>
        <v>#N/A</v>
      </c>
      <c r="AY437" t="e">
        <f>VLOOKUP($B437,[2]高二上!$B:$R,14,0)</f>
        <v>#N/A</v>
      </c>
      <c r="AZ437" t="e">
        <f>VLOOKUP($B437,[2]高二上!$B:$R,15,0)</f>
        <v>#N/A</v>
      </c>
      <c r="BA437" t="e">
        <f>VLOOKUP($B437,[2]高二上!$B:$R,16,0)</f>
        <v>#N/A</v>
      </c>
      <c r="BB437" t="e">
        <f>VLOOKUP($B437,[2]高二上!$B:$R,17,0)</f>
        <v>#N/A</v>
      </c>
      <c r="BC437">
        <f>VLOOKUP($B437,[1]高一下!$B:$R,6,0)</f>
        <v>87</v>
      </c>
      <c r="BD437" t="str">
        <f>VLOOKUP($B437,[1]高一下!$B:$R,7,0)</f>
        <v>甲阿祝玛</v>
      </c>
      <c r="BE437">
        <f>VLOOKUP($B437,[1]高一下!$B:$R,8,0)</f>
        <v>70</v>
      </c>
      <c r="BF437" t="str">
        <f>VLOOKUP($B437,[1]高一下!$B:$R,9,0)</f>
        <v>梅桂斌</v>
      </c>
      <c r="BG437">
        <f>VLOOKUP($B437,[1]高一下!$B:$R,10,0)</f>
        <v>47.5</v>
      </c>
      <c r="BH437" t="str">
        <f>VLOOKUP($B437,[1]高一下!$B:$R,11,0)</f>
        <v>黄健均</v>
      </c>
      <c r="BI437">
        <f>VLOOKUP($B437,[1]高一下!$B:$R,12,0)</f>
        <v>66</v>
      </c>
      <c r="BJ437" t="str">
        <f>VLOOKUP($B437,[1]高一下!$B:$R,13,0)</f>
        <v>向雅欣</v>
      </c>
      <c r="BK437">
        <f>VLOOKUP($B437,[1]高一下!$B:$R,14,0)</f>
        <v>55</v>
      </c>
      <c r="BL437" t="str">
        <f>VLOOKUP($B437,[1]高一下!$B:$R,15,0)</f>
        <v>沙华莺</v>
      </c>
      <c r="BM437">
        <f>VLOOKUP($B437,[1]高一下!$B:$R,16,0)</f>
        <v>51</v>
      </c>
      <c r="BN437" t="str">
        <f>VLOOKUP($B437,[1]高一下!$B:$R,17,0)</f>
        <v>骆泽群</v>
      </c>
      <c r="BO437">
        <f>VLOOKUP($B437,[1]高一上!$B:$W,5,0)</f>
        <v>96.5</v>
      </c>
      <c r="BP437" t="str">
        <f>VLOOKUP($B437,[1]高一上!$B:$W,6,0)</f>
        <v>甲阿祝玛</v>
      </c>
      <c r="BQ437">
        <f>VLOOKUP($B437,[1]高一上!$B:$W,7,0)</f>
        <v>59</v>
      </c>
      <c r="BR437" t="str">
        <f>VLOOKUP($B437,[1]高一上!$B:$W,8,0)</f>
        <v>梅桂斌</v>
      </c>
      <c r="BS437">
        <f>VLOOKUP($B437,[1]高一上!$B:$W,9,0)</f>
        <v>61.5</v>
      </c>
      <c r="BT437" t="str">
        <f>VLOOKUP($B437,[1]高一上!$B:$W,10,0)</f>
        <v>黄健均</v>
      </c>
      <c r="BU437">
        <f>VLOOKUP($B437,[1]高一上!$B:$W,17,0)</f>
        <v>61</v>
      </c>
      <c r="BV437" t="str">
        <f>VLOOKUP($B437,[1]高一上!$B:$W,18,0)</f>
        <v>向雅欣</v>
      </c>
      <c r="BW437">
        <f>VLOOKUP($B437,[1]高一上!$B:$W,19,0)</f>
        <v>46</v>
      </c>
      <c r="BX437" t="str">
        <f>VLOOKUP($B437,[1]高一上!$B:$W,20,0)</f>
        <v>沙华莺</v>
      </c>
      <c r="BY437">
        <f>VLOOKUP($B437,[1]高一上!$B:$W,21,0)</f>
        <v>46</v>
      </c>
      <c r="BZ437" t="str">
        <f>VLOOKUP($B437,[1]高一上!$B:$W,22,0)</f>
        <v>骆泽群</v>
      </c>
      <c r="CA437">
        <f>VLOOKUP($B437,[1]中考!$B:$N,5,0)</f>
        <v>100</v>
      </c>
      <c r="CB437">
        <f>VLOOKUP($B437,[1]中考!$B:$N,6,0)</f>
        <v>68</v>
      </c>
      <c r="CC437">
        <f>VLOOKUP($B437,[1]中考!$B:$N,7,0)</f>
        <v>112</v>
      </c>
      <c r="CD437">
        <f>VLOOKUP($B437,[1]中考!$B:$N,11,0)</f>
        <v>33</v>
      </c>
      <c r="CE437">
        <f>VLOOKUP($B437,[1]中考!$B:$N,12,0)</f>
        <v>20</v>
      </c>
      <c r="CF437">
        <f>VLOOKUP($B437,[1]中考!$B:$N,13,0)</f>
        <v>36</v>
      </c>
    </row>
    <row r="438" spans="1:84" x14ac:dyDescent="0.2">
      <c r="A438" s="6" t="s">
        <v>1433</v>
      </c>
      <c r="B438" s="1" t="s">
        <v>1434</v>
      </c>
      <c r="C438" s="1" t="s">
        <v>1353</v>
      </c>
      <c r="D438" s="1" t="s">
        <v>853</v>
      </c>
      <c r="E438" s="1" t="s">
        <v>1435</v>
      </c>
      <c r="F438" s="1">
        <v>416</v>
      </c>
      <c r="G438" s="1">
        <v>101</v>
      </c>
      <c r="H438" s="1" t="s">
        <v>1355</v>
      </c>
      <c r="I438" s="1">
        <v>68</v>
      </c>
      <c r="J438" s="1" t="s">
        <v>1188</v>
      </c>
      <c r="K438" s="1">
        <v>78</v>
      </c>
      <c r="L438" s="1" t="s">
        <v>1356</v>
      </c>
      <c r="M438" s="1">
        <v>66</v>
      </c>
      <c r="N438" s="1" t="s">
        <v>856</v>
      </c>
      <c r="O438" s="1">
        <v>50.5</v>
      </c>
      <c r="P438" s="1" t="s">
        <v>1357</v>
      </c>
      <c r="Q438" s="1">
        <v>52</v>
      </c>
      <c r="R438" s="1" t="s">
        <v>1358</v>
      </c>
      <c r="S438">
        <f>VLOOKUP(B438,[1]高三上!$B:$R,6,0)</f>
        <v>100</v>
      </c>
      <c r="T438" t="str">
        <f>VLOOKUP(B438,[1]高三上!$B:$R,7,0)</f>
        <v>甲阿祝玛</v>
      </c>
      <c r="U438">
        <f>VLOOKUP(B438,[1]高三上!$B:$R,8,0)</f>
        <v>85</v>
      </c>
      <c r="V438" t="str">
        <f>VLOOKUP(B438,[1]高三上!$B:$R,9,0)</f>
        <v>陈虎林</v>
      </c>
      <c r="W438">
        <f>VLOOKUP(B438,[1]高三上!$B:$R,10,0)</f>
        <v>63.5</v>
      </c>
      <c r="X438" t="str">
        <f>VLOOKUP(B438,[1]高三上!$B:$R,11,0)</f>
        <v>廖云虹</v>
      </c>
      <c r="Y438">
        <f>VLOOKUP(B438,[1]高三上!$B:$R,12,0)</f>
        <v>57.5</v>
      </c>
      <c r="Z438" t="str">
        <f>VLOOKUP(B438,[1]高三上!$B:$R,13,0)</f>
        <v>向雅欣</v>
      </c>
      <c r="AA438">
        <f>VLOOKUP(B438,[1]高三上!$B:$R,14,0)</f>
        <v>39</v>
      </c>
      <c r="AB438" t="str">
        <f>VLOOKUP(B438,[1]高三上!$B:$R,15,0)</f>
        <v xml:space="preserve">邱君益 </v>
      </c>
      <c r="AC438">
        <f>VLOOKUP(B438,[1]高三上!$B:$R,16,0)</f>
        <v>48</v>
      </c>
      <c r="AD438" t="str">
        <f>VLOOKUP(B438,[1]高三上!$B:$R,17,0)</f>
        <v>金贵</v>
      </c>
      <c r="AE438" t="str">
        <f>VLOOKUP($B438,[1]高二下!$B:$R,6,0)</f>
        <v>79.0</v>
      </c>
      <c r="AF438" t="str">
        <f>VLOOKUP($B438,[1]高二下!$B:$R,7,0)</f>
        <v>甲阿祝玛</v>
      </c>
      <c r="AG438" t="str">
        <f>VLOOKUP($B438,[1]高二下!$B:$R,8,0)</f>
        <v>79.0</v>
      </c>
      <c r="AH438" t="str">
        <f>VLOOKUP($B438,[1]高二下!$B:$R,9,0)</f>
        <v>陈虎林</v>
      </c>
      <c r="AI438" t="str">
        <f>VLOOKUP($B438,[1]高二下!$B:$R,10,0)</f>
        <v>61.0</v>
      </c>
      <c r="AJ438" t="str">
        <f>VLOOKUP($B438,[1]高二下!$B:$R,11,0)</f>
        <v>黄健均</v>
      </c>
      <c r="AK438" t="str">
        <f>VLOOKUP($B438,[1]高二下!$B:$R,12,0)</f>
        <v>67.0</v>
      </c>
      <c r="AL438" t="str">
        <f>VLOOKUP($B438,[1]高二下!$B:$R,13,0)</f>
        <v>向雅欣</v>
      </c>
      <c r="AM438" t="str">
        <f>VLOOKUP($B438,[1]高二下!$B:$R,14,0)</f>
        <v>52.0</v>
      </c>
      <c r="AN438" t="str">
        <f>VLOOKUP($B438,[1]高二下!$B:$R,15,0)</f>
        <v>沙华莺</v>
      </c>
      <c r="AO438" t="str">
        <f>VLOOKUP($B438,[1]高二下!$B:$R,16,0)</f>
        <v>53.0</v>
      </c>
      <c r="AP438" t="str">
        <f>VLOOKUP($B438,[1]高二下!$B:$R,17,0)</f>
        <v>骆泽群</v>
      </c>
      <c r="AQ438" t="e">
        <f>VLOOKUP($B438,[2]高二上!$B:$R,6,0)</f>
        <v>#N/A</v>
      </c>
      <c r="AR438" t="e">
        <f>VLOOKUP($B438,[2]高二上!$B:$R,7,0)</f>
        <v>#N/A</v>
      </c>
      <c r="AS438" t="e">
        <f>VLOOKUP($B438,[2]高二上!$B:$R,8,0)</f>
        <v>#N/A</v>
      </c>
      <c r="AT438" t="e">
        <f>VLOOKUP($B438,[2]高二上!$B:$R,9,0)</f>
        <v>#N/A</v>
      </c>
      <c r="AU438" t="e">
        <f>VLOOKUP($B438,[2]高二上!$B:$R,10,0)</f>
        <v>#N/A</v>
      </c>
      <c r="AV438" t="e">
        <f>VLOOKUP($B438,[2]高二上!$B:$R,11,0)</f>
        <v>#N/A</v>
      </c>
      <c r="AW438" t="e">
        <f>VLOOKUP($B438,[2]高二上!$B:$R,12,0)</f>
        <v>#N/A</v>
      </c>
      <c r="AX438" t="e">
        <f>VLOOKUP($B438,[2]高二上!$B:$R,13,0)</f>
        <v>#N/A</v>
      </c>
      <c r="AY438" t="e">
        <f>VLOOKUP($B438,[2]高二上!$B:$R,14,0)</f>
        <v>#N/A</v>
      </c>
      <c r="AZ438" t="e">
        <f>VLOOKUP($B438,[2]高二上!$B:$R,15,0)</f>
        <v>#N/A</v>
      </c>
      <c r="BA438" t="e">
        <f>VLOOKUP($B438,[2]高二上!$B:$R,16,0)</f>
        <v>#N/A</v>
      </c>
      <c r="BB438" t="e">
        <f>VLOOKUP($B438,[2]高二上!$B:$R,17,0)</f>
        <v>#N/A</v>
      </c>
      <c r="BC438">
        <f>VLOOKUP($B438,[1]高一下!$B:$R,6,0)</f>
        <v>90</v>
      </c>
      <c r="BD438" t="str">
        <f>VLOOKUP($B438,[1]高一下!$B:$R,7,0)</f>
        <v>甲阿祝玛</v>
      </c>
      <c r="BE438">
        <f>VLOOKUP($B438,[1]高一下!$B:$R,8,0)</f>
        <v>86</v>
      </c>
      <c r="BF438" t="str">
        <f>VLOOKUP($B438,[1]高一下!$B:$R,9,0)</f>
        <v>梅桂斌</v>
      </c>
      <c r="BG438">
        <f>VLOOKUP($B438,[1]高一下!$B:$R,10,0)</f>
        <v>37.5</v>
      </c>
      <c r="BH438" t="str">
        <f>VLOOKUP($B438,[1]高一下!$B:$R,11,0)</f>
        <v>黄健均</v>
      </c>
      <c r="BI438">
        <f>VLOOKUP($B438,[1]高一下!$B:$R,12,0)</f>
        <v>59</v>
      </c>
      <c r="BJ438" t="str">
        <f>VLOOKUP($B438,[1]高一下!$B:$R,13,0)</f>
        <v>向雅欣</v>
      </c>
      <c r="BK438">
        <f>VLOOKUP($B438,[1]高一下!$B:$R,14,0)</f>
        <v>67</v>
      </c>
      <c r="BL438" t="str">
        <f>VLOOKUP($B438,[1]高一下!$B:$R,15,0)</f>
        <v>沙华莺</v>
      </c>
      <c r="BM438">
        <f>VLOOKUP($B438,[1]高一下!$B:$R,16,0)</f>
        <v>59</v>
      </c>
      <c r="BN438" t="str">
        <f>VLOOKUP($B438,[1]高一下!$B:$R,17,0)</f>
        <v>骆泽群</v>
      </c>
      <c r="BO438">
        <f>VLOOKUP($B438,[1]高一上!$B:$W,5,0)</f>
        <v>77</v>
      </c>
      <c r="BP438" t="str">
        <f>VLOOKUP($B438,[1]高一上!$B:$W,6,0)</f>
        <v>甲阿祝玛</v>
      </c>
      <c r="BQ438">
        <f>VLOOKUP($B438,[1]高一上!$B:$W,7,0)</f>
        <v>55</v>
      </c>
      <c r="BR438" t="str">
        <f>VLOOKUP($B438,[1]高一上!$B:$W,8,0)</f>
        <v>梅桂斌</v>
      </c>
      <c r="BS438">
        <f>VLOOKUP($B438,[1]高一上!$B:$W,9,0)</f>
        <v>56.5</v>
      </c>
      <c r="BT438" t="str">
        <f>VLOOKUP($B438,[1]高一上!$B:$W,10,0)</f>
        <v>黄健均</v>
      </c>
      <c r="BU438">
        <f>VLOOKUP($B438,[1]高一上!$B:$W,17,0)</f>
        <v>43</v>
      </c>
      <c r="BV438" t="str">
        <f>VLOOKUP($B438,[1]高一上!$B:$W,18,0)</f>
        <v>向雅欣</v>
      </c>
      <c r="BW438">
        <f>VLOOKUP($B438,[1]高一上!$B:$W,19,0)</f>
        <v>54</v>
      </c>
      <c r="BX438" t="str">
        <f>VLOOKUP($B438,[1]高一上!$B:$W,20,0)</f>
        <v>沙华莺</v>
      </c>
      <c r="BY438">
        <f>VLOOKUP($B438,[1]高一上!$B:$W,21,0)</f>
        <v>54</v>
      </c>
      <c r="BZ438" t="str">
        <f>VLOOKUP($B438,[1]高一上!$B:$W,22,0)</f>
        <v>骆泽群</v>
      </c>
      <c r="CA438">
        <f>VLOOKUP($B438,[1]中考!$B:$N,5,0)</f>
        <v>102</v>
      </c>
      <c r="CB438">
        <f>VLOOKUP($B438,[1]中考!$B:$N,6,0)</f>
        <v>82</v>
      </c>
      <c r="CC438">
        <f>VLOOKUP($B438,[1]中考!$B:$N,7,0)</f>
        <v>71</v>
      </c>
      <c r="CD438">
        <f>VLOOKUP($B438,[1]中考!$B:$N,11,0)</f>
        <v>30</v>
      </c>
      <c r="CE438">
        <f>VLOOKUP($B438,[1]中考!$B:$N,12,0)</f>
        <v>18</v>
      </c>
      <c r="CF438">
        <f>VLOOKUP($B438,[1]中考!$B:$N,13,0)</f>
        <v>39</v>
      </c>
    </row>
    <row r="439" spans="1:84" x14ac:dyDescent="0.2">
      <c r="A439" s="6" t="s">
        <v>1436</v>
      </c>
      <c r="B439" s="1" t="s">
        <v>1437</v>
      </c>
      <c r="C439" s="1" t="s">
        <v>1353</v>
      </c>
      <c r="D439" s="1" t="s">
        <v>853</v>
      </c>
      <c r="E439" s="1" t="s">
        <v>1438</v>
      </c>
      <c r="F439" s="1">
        <v>381</v>
      </c>
      <c r="G439" s="1">
        <v>92</v>
      </c>
      <c r="H439" s="1" t="s">
        <v>1355</v>
      </c>
      <c r="I439" s="1">
        <v>90</v>
      </c>
      <c r="J439" s="1" t="s">
        <v>1188</v>
      </c>
      <c r="K439" s="1">
        <v>76</v>
      </c>
      <c r="L439" s="1" t="s">
        <v>1356</v>
      </c>
      <c r="M439" s="1">
        <v>49.5</v>
      </c>
      <c r="N439" s="1" t="s">
        <v>856</v>
      </c>
      <c r="O439" s="1">
        <v>42</v>
      </c>
      <c r="P439" s="1" t="s">
        <v>1357</v>
      </c>
      <c r="Q439" s="1">
        <v>31</v>
      </c>
      <c r="R439" s="1" t="s">
        <v>1358</v>
      </c>
      <c r="S439">
        <f>VLOOKUP(B439,[1]高三上!$B:$R,6,0)</f>
        <v>92</v>
      </c>
      <c r="T439" t="str">
        <f>VLOOKUP(B439,[1]高三上!$B:$R,7,0)</f>
        <v>甲阿祝玛</v>
      </c>
      <c r="U439">
        <f>VLOOKUP(B439,[1]高三上!$B:$R,8,0)</f>
        <v>75</v>
      </c>
      <c r="V439" t="str">
        <f>VLOOKUP(B439,[1]高三上!$B:$R,9,0)</f>
        <v>陈虎林</v>
      </c>
      <c r="W439">
        <f>VLOOKUP(B439,[1]高三上!$B:$R,10,0)</f>
        <v>0</v>
      </c>
      <c r="X439" t="str">
        <f>VLOOKUP(B439,[1]高三上!$B:$R,11,0)</f>
        <v>廖云虹</v>
      </c>
      <c r="Y439">
        <f>VLOOKUP(B439,[1]高三上!$B:$R,12,0)</f>
        <v>0</v>
      </c>
      <c r="Z439" t="str">
        <f>VLOOKUP(B439,[1]高三上!$B:$R,13,0)</f>
        <v>向雅欣</v>
      </c>
      <c r="AA439">
        <f>VLOOKUP(B439,[1]高三上!$B:$R,14,0)</f>
        <v>0</v>
      </c>
      <c r="AB439" t="str">
        <f>VLOOKUP(B439,[1]高三上!$B:$R,15,0)</f>
        <v xml:space="preserve">邱君益 </v>
      </c>
      <c r="AC439">
        <f>VLOOKUP(B439,[1]高三上!$B:$R,16,0)</f>
        <v>0</v>
      </c>
      <c r="AD439" t="str">
        <f>VLOOKUP(B439,[1]高三上!$B:$R,17,0)</f>
        <v>金贵</v>
      </c>
      <c r="AE439" t="str">
        <f>VLOOKUP($B439,[1]高二下!$B:$R,6,0)</f>
        <v>84.0</v>
      </c>
      <c r="AF439" t="str">
        <f>VLOOKUP($B439,[1]高二下!$B:$R,7,0)</f>
        <v>甲阿祝玛</v>
      </c>
      <c r="AG439" t="str">
        <f>VLOOKUP($B439,[1]高二下!$B:$R,8,0)</f>
        <v>71.0</v>
      </c>
      <c r="AH439" t="str">
        <f>VLOOKUP($B439,[1]高二下!$B:$R,9,0)</f>
        <v>陈虎林</v>
      </c>
      <c r="AI439" t="str">
        <f>VLOOKUP($B439,[1]高二下!$B:$R,10,0)</f>
        <v>57.0</v>
      </c>
      <c r="AJ439" t="str">
        <f>VLOOKUP($B439,[1]高二下!$B:$R,11,0)</f>
        <v>黄健均</v>
      </c>
      <c r="AK439" t="str">
        <f>VLOOKUP($B439,[1]高二下!$B:$R,12,0)</f>
        <v>72.0</v>
      </c>
      <c r="AL439" t="str">
        <f>VLOOKUP($B439,[1]高二下!$B:$R,13,0)</f>
        <v>向雅欣</v>
      </c>
      <c r="AM439" t="str">
        <f>VLOOKUP($B439,[1]高二下!$B:$R,14,0)</f>
        <v>49.0</v>
      </c>
      <c r="AN439" t="str">
        <f>VLOOKUP($B439,[1]高二下!$B:$R,15,0)</f>
        <v>沙华莺</v>
      </c>
      <c r="AO439" t="str">
        <f>VLOOKUP($B439,[1]高二下!$B:$R,16,0)</f>
        <v>49.0</v>
      </c>
      <c r="AP439" t="str">
        <f>VLOOKUP($B439,[1]高二下!$B:$R,17,0)</f>
        <v>骆泽群</v>
      </c>
      <c r="AQ439" t="e">
        <f>VLOOKUP($B439,[2]高二上!$B:$R,6,0)</f>
        <v>#N/A</v>
      </c>
      <c r="AR439" t="e">
        <f>VLOOKUP($B439,[2]高二上!$B:$R,7,0)</f>
        <v>#N/A</v>
      </c>
      <c r="AS439" t="e">
        <f>VLOOKUP($B439,[2]高二上!$B:$R,8,0)</f>
        <v>#N/A</v>
      </c>
      <c r="AT439" t="e">
        <f>VLOOKUP($B439,[2]高二上!$B:$R,9,0)</f>
        <v>#N/A</v>
      </c>
      <c r="AU439" t="e">
        <f>VLOOKUP($B439,[2]高二上!$B:$R,10,0)</f>
        <v>#N/A</v>
      </c>
      <c r="AV439" t="e">
        <f>VLOOKUP($B439,[2]高二上!$B:$R,11,0)</f>
        <v>#N/A</v>
      </c>
      <c r="AW439" t="e">
        <f>VLOOKUP($B439,[2]高二上!$B:$R,12,0)</f>
        <v>#N/A</v>
      </c>
      <c r="AX439" t="e">
        <f>VLOOKUP($B439,[2]高二上!$B:$R,13,0)</f>
        <v>#N/A</v>
      </c>
      <c r="AY439" t="e">
        <f>VLOOKUP($B439,[2]高二上!$B:$R,14,0)</f>
        <v>#N/A</v>
      </c>
      <c r="AZ439" t="e">
        <f>VLOOKUP($B439,[2]高二上!$B:$R,15,0)</f>
        <v>#N/A</v>
      </c>
      <c r="BA439" t="e">
        <f>VLOOKUP($B439,[2]高二上!$B:$R,16,0)</f>
        <v>#N/A</v>
      </c>
      <c r="BB439" t="e">
        <f>VLOOKUP($B439,[2]高二上!$B:$R,17,0)</f>
        <v>#N/A</v>
      </c>
      <c r="BC439">
        <f>VLOOKUP($B439,[1]高一下!$B:$R,6,0)</f>
        <v>88</v>
      </c>
      <c r="BD439" t="str">
        <f>VLOOKUP($B439,[1]高一下!$B:$R,7,0)</f>
        <v>甲阿祝玛</v>
      </c>
      <c r="BE439">
        <f>VLOOKUP($B439,[1]高一下!$B:$R,8,0)</f>
        <v>76</v>
      </c>
      <c r="BF439" t="str">
        <f>VLOOKUP($B439,[1]高一下!$B:$R,9,0)</f>
        <v>梅桂斌</v>
      </c>
      <c r="BG439">
        <f>VLOOKUP($B439,[1]高一下!$B:$R,10,0)</f>
        <v>49</v>
      </c>
      <c r="BH439" t="str">
        <f>VLOOKUP($B439,[1]高一下!$B:$R,11,0)</f>
        <v>黄健均</v>
      </c>
      <c r="BI439">
        <f>VLOOKUP($B439,[1]高一下!$B:$R,12,0)</f>
        <v>64</v>
      </c>
      <c r="BJ439" t="str">
        <f>VLOOKUP($B439,[1]高一下!$B:$R,13,0)</f>
        <v>向雅欣</v>
      </c>
      <c r="BK439">
        <f>VLOOKUP($B439,[1]高一下!$B:$R,14,0)</f>
        <v>49</v>
      </c>
      <c r="BL439" t="str">
        <f>VLOOKUP($B439,[1]高一下!$B:$R,15,0)</f>
        <v>沙华莺</v>
      </c>
      <c r="BM439">
        <f>VLOOKUP($B439,[1]高一下!$B:$R,16,0)</f>
        <v>48</v>
      </c>
      <c r="BN439" t="str">
        <f>VLOOKUP($B439,[1]高一下!$B:$R,17,0)</f>
        <v>骆泽群</v>
      </c>
      <c r="BO439">
        <f>VLOOKUP($B439,[1]高一上!$B:$W,5,0)</f>
        <v>73</v>
      </c>
      <c r="BP439" t="str">
        <f>VLOOKUP($B439,[1]高一上!$B:$W,6,0)</f>
        <v>甲阿祝玛</v>
      </c>
      <c r="BQ439">
        <f>VLOOKUP($B439,[1]高一上!$B:$W,7,0)</f>
        <v>45</v>
      </c>
      <c r="BR439" t="str">
        <f>VLOOKUP($B439,[1]高一上!$B:$W,8,0)</f>
        <v>梅桂斌</v>
      </c>
      <c r="BS439">
        <f>VLOOKUP($B439,[1]高一上!$B:$W,9,0)</f>
        <v>65.5</v>
      </c>
      <c r="BT439" t="str">
        <f>VLOOKUP($B439,[1]高一上!$B:$W,10,0)</f>
        <v>黄健均</v>
      </c>
      <c r="BU439">
        <f>VLOOKUP($B439,[1]高一上!$B:$W,17,0)</f>
        <v>61</v>
      </c>
      <c r="BV439" t="str">
        <f>VLOOKUP($B439,[1]高一上!$B:$W,18,0)</f>
        <v>向雅欣</v>
      </c>
      <c r="BW439">
        <f>VLOOKUP($B439,[1]高一上!$B:$W,19,0)</f>
        <v>50</v>
      </c>
      <c r="BX439" t="str">
        <f>VLOOKUP($B439,[1]高一上!$B:$W,20,0)</f>
        <v>沙华莺</v>
      </c>
      <c r="BY439">
        <f>VLOOKUP($B439,[1]高一上!$B:$W,21,0)</f>
        <v>50</v>
      </c>
      <c r="BZ439" t="str">
        <f>VLOOKUP($B439,[1]高一上!$B:$W,22,0)</f>
        <v>骆泽群</v>
      </c>
      <c r="CA439">
        <f>VLOOKUP($B439,[1]中考!$B:$N,5,0)</f>
        <v>104</v>
      </c>
      <c r="CB439">
        <f>VLOOKUP($B439,[1]中考!$B:$N,6,0)</f>
        <v>94</v>
      </c>
      <c r="CC439">
        <f>VLOOKUP($B439,[1]中考!$B:$N,7,0)</f>
        <v>104</v>
      </c>
      <c r="CD439">
        <f>VLOOKUP($B439,[1]中考!$B:$N,11,0)</f>
        <v>28</v>
      </c>
      <c r="CE439">
        <f>VLOOKUP($B439,[1]中考!$B:$N,12,0)</f>
        <v>30</v>
      </c>
      <c r="CF439">
        <f>VLOOKUP($B439,[1]中考!$B:$N,13,0)</f>
        <v>39</v>
      </c>
    </row>
    <row r="440" spans="1:84" x14ac:dyDescent="0.2">
      <c r="A440" s="6" t="s">
        <v>1439</v>
      </c>
      <c r="B440" s="1" t="s">
        <v>1440</v>
      </c>
      <c r="C440" s="1" t="s">
        <v>1353</v>
      </c>
      <c r="D440" s="1" t="s">
        <v>853</v>
      </c>
      <c r="E440" s="1" t="s">
        <v>1441</v>
      </c>
      <c r="F440" s="1">
        <v>471</v>
      </c>
      <c r="G440" s="1">
        <v>109</v>
      </c>
      <c r="H440" s="1" t="s">
        <v>1355</v>
      </c>
      <c r="I440" s="1">
        <v>66</v>
      </c>
      <c r="J440" s="1" t="s">
        <v>1188</v>
      </c>
      <c r="K440" s="1">
        <v>120</v>
      </c>
      <c r="L440" s="1" t="s">
        <v>1356</v>
      </c>
      <c r="M440" s="1">
        <v>69.5</v>
      </c>
      <c r="N440" s="1" t="s">
        <v>856</v>
      </c>
      <c r="O440" s="1">
        <v>55</v>
      </c>
      <c r="P440" s="1" t="s">
        <v>1357</v>
      </c>
      <c r="Q440" s="1">
        <v>51</v>
      </c>
      <c r="R440" s="1" t="s">
        <v>1358</v>
      </c>
      <c r="S440">
        <f>VLOOKUP(B440,[1]高三上!$B:$R,6,0)</f>
        <v>99</v>
      </c>
      <c r="T440" t="str">
        <f>VLOOKUP(B440,[1]高三上!$B:$R,7,0)</f>
        <v>甲阿祝玛</v>
      </c>
      <c r="U440">
        <f>VLOOKUP(B440,[1]高三上!$B:$R,8,0)</f>
        <v>77</v>
      </c>
      <c r="V440" t="str">
        <f>VLOOKUP(B440,[1]高三上!$B:$R,9,0)</f>
        <v>陈虎林</v>
      </c>
      <c r="W440">
        <f>VLOOKUP(B440,[1]高三上!$B:$R,10,0)</f>
        <v>109</v>
      </c>
      <c r="X440" t="str">
        <f>VLOOKUP(B440,[1]高三上!$B:$R,11,0)</f>
        <v>廖云虹</v>
      </c>
      <c r="Y440">
        <f>VLOOKUP(B440,[1]高三上!$B:$R,12,0)</f>
        <v>64.5</v>
      </c>
      <c r="Z440" t="str">
        <f>VLOOKUP(B440,[1]高三上!$B:$R,13,0)</f>
        <v>向雅欣</v>
      </c>
      <c r="AA440">
        <f>VLOOKUP(B440,[1]高三上!$B:$R,14,0)</f>
        <v>57.5</v>
      </c>
      <c r="AB440" t="str">
        <f>VLOOKUP(B440,[1]高三上!$B:$R,15,0)</f>
        <v xml:space="preserve">邱君益 </v>
      </c>
      <c r="AC440">
        <f>VLOOKUP(B440,[1]高三上!$B:$R,16,0)</f>
        <v>54</v>
      </c>
      <c r="AD440" t="str">
        <f>VLOOKUP(B440,[1]高三上!$B:$R,17,0)</f>
        <v>金贵</v>
      </c>
      <c r="AE440" t="str">
        <f>VLOOKUP($B440,[1]高二下!$B:$R,6,0)</f>
        <v>94.0</v>
      </c>
      <c r="AF440" t="str">
        <f>VLOOKUP($B440,[1]高二下!$B:$R,7,0)</f>
        <v>甲阿祝玛</v>
      </c>
      <c r="AG440" t="str">
        <f>VLOOKUP($B440,[1]高二下!$B:$R,8,0)</f>
        <v>66.0</v>
      </c>
      <c r="AH440" t="str">
        <f>VLOOKUP($B440,[1]高二下!$B:$R,9,0)</f>
        <v>陈虎林</v>
      </c>
      <c r="AI440" t="str">
        <f>VLOOKUP($B440,[1]高二下!$B:$R,10,0)</f>
        <v>98.0</v>
      </c>
      <c r="AJ440" t="str">
        <f>VLOOKUP($B440,[1]高二下!$B:$R,11,0)</f>
        <v>黄健均</v>
      </c>
      <c r="AK440" t="str">
        <f>VLOOKUP($B440,[1]高二下!$B:$R,12,0)</f>
        <v>76.0</v>
      </c>
      <c r="AL440" t="str">
        <f>VLOOKUP($B440,[1]高二下!$B:$R,13,0)</f>
        <v>向雅欣</v>
      </c>
      <c r="AM440" t="str">
        <f>VLOOKUP($B440,[1]高二下!$B:$R,14,0)</f>
        <v>69.0</v>
      </c>
      <c r="AN440" t="str">
        <f>VLOOKUP($B440,[1]高二下!$B:$R,15,0)</f>
        <v>沙华莺</v>
      </c>
      <c r="AO440" t="str">
        <f>VLOOKUP($B440,[1]高二下!$B:$R,16,0)</f>
        <v>60.0</v>
      </c>
      <c r="AP440" t="str">
        <f>VLOOKUP($B440,[1]高二下!$B:$R,17,0)</f>
        <v>骆泽群</v>
      </c>
      <c r="AQ440" t="e">
        <f>VLOOKUP($B440,[2]高二上!$B:$R,6,0)</f>
        <v>#N/A</v>
      </c>
      <c r="AR440" t="e">
        <f>VLOOKUP($B440,[2]高二上!$B:$R,7,0)</f>
        <v>#N/A</v>
      </c>
      <c r="AS440" t="e">
        <f>VLOOKUP($B440,[2]高二上!$B:$R,8,0)</f>
        <v>#N/A</v>
      </c>
      <c r="AT440" t="e">
        <f>VLOOKUP($B440,[2]高二上!$B:$R,9,0)</f>
        <v>#N/A</v>
      </c>
      <c r="AU440" t="e">
        <f>VLOOKUP($B440,[2]高二上!$B:$R,10,0)</f>
        <v>#N/A</v>
      </c>
      <c r="AV440" t="e">
        <f>VLOOKUP($B440,[2]高二上!$B:$R,11,0)</f>
        <v>#N/A</v>
      </c>
      <c r="AW440" t="e">
        <f>VLOOKUP($B440,[2]高二上!$B:$R,12,0)</f>
        <v>#N/A</v>
      </c>
      <c r="AX440" t="e">
        <f>VLOOKUP($B440,[2]高二上!$B:$R,13,0)</f>
        <v>#N/A</v>
      </c>
      <c r="AY440" t="e">
        <f>VLOOKUP($B440,[2]高二上!$B:$R,14,0)</f>
        <v>#N/A</v>
      </c>
      <c r="AZ440" t="e">
        <f>VLOOKUP($B440,[2]高二上!$B:$R,15,0)</f>
        <v>#N/A</v>
      </c>
      <c r="BA440" t="e">
        <f>VLOOKUP($B440,[2]高二上!$B:$R,16,0)</f>
        <v>#N/A</v>
      </c>
      <c r="BB440" t="e">
        <f>VLOOKUP($B440,[2]高二上!$B:$R,17,0)</f>
        <v>#N/A</v>
      </c>
      <c r="BC440">
        <f>VLOOKUP($B440,[1]高一下!$B:$R,6,0)</f>
        <v>105</v>
      </c>
      <c r="BD440" t="str">
        <f>VLOOKUP($B440,[1]高一下!$B:$R,7,0)</f>
        <v>甲阿祝玛</v>
      </c>
      <c r="BE440">
        <f>VLOOKUP($B440,[1]高一下!$B:$R,8,0)</f>
        <v>61</v>
      </c>
      <c r="BF440" t="str">
        <f>VLOOKUP($B440,[1]高一下!$B:$R,9,0)</f>
        <v>梅桂斌</v>
      </c>
      <c r="BG440">
        <f>VLOOKUP($B440,[1]高一下!$B:$R,10,0)</f>
        <v>70.5</v>
      </c>
      <c r="BH440" t="str">
        <f>VLOOKUP($B440,[1]高一下!$B:$R,11,0)</f>
        <v>黄健均</v>
      </c>
      <c r="BI440">
        <f>VLOOKUP($B440,[1]高一下!$B:$R,12,0)</f>
        <v>62</v>
      </c>
      <c r="BJ440" t="str">
        <f>VLOOKUP($B440,[1]高一下!$B:$R,13,0)</f>
        <v>向雅欣</v>
      </c>
      <c r="BK440">
        <f>VLOOKUP($B440,[1]高一下!$B:$R,14,0)</f>
        <v>68</v>
      </c>
      <c r="BL440" t="str">
        <f>VLOOKUP($B440,[1]高一下!$B:$R,15,0)</f>
        <v>沙华莺</v>
      </c>
      <c r="BM440">
        <f>VLOOKUP($B440,[1]高一下!$B:$R,16,0)</f>
        <v>69</v>
      </c>
      <c r="BN440" t="str">
        <f>VLOOKUP($B440,[1]高一下!$B:$R,17,0)</f>
        <v>骆泽群</v>
      </c>
      <c r="BO440">
        <f>VLOOKUP($B440,[1]高一上!$B:$W,5,0)</f>
        <v>93.5</v>
      </c>
      <c r="BP440" t="str">
        <f>VLOOKUP($B440,[1]高一上!$B:$W,6,0)</f>
        <v>甲阿祝玛</v>
      </c>
      <c r="BQ440">
        <f>VLOOKUP($B440,[1]高一上!$B:$W,7,0)</f>
        <v>52</v>
      </c>
      <c r="BR440" t="str">
        <f>VLOOKUP($B440,[1]高一上!$B:$W,8,0)</f>
        <v>梅桂斌</v>
      </c>
      <c r="BS440">
        <f>VLOOKUP($B440,[1]高一上!$B:$W,9,0)</f>
        <v>79</v>
      </c>
      <c r="BT440" t="str">
        <f>VLOOKUP($B440,[1]高一上!$B:$W,10,0)</f>
        <v>黄健均</v>
      </c>
      <c r="BU440">
        <f>VLOOKUP($B440,[1]高一上!$B:$W,17,0)</f>
        <v>66.5</v>
      </c>
      <c r="BV440" t="str">
        <f>VLOOKUP($B440,[1]高一上!$B:$W,18,0)</f>
        <v>向雅欣</v>
      </c>
      <c r="BW440">
        <f>VLOOKUP($B440,[1]高一上!$B:$W,19,0)</f>
        <v>48</v>
      </c>
      <c r="BX440" t="str">
        <f>VLOOKUP($B440,[1]高一上!$B:$W,20,0)</f>
        <v>沙华莺</v>
      </c>
      <c r="BY440">
        <f>VLOOKUP($B440,[1]高一上!$B:$W,21,0)</f>
        <v>48</v>
      </c>
      <c r="BZ440" t="str">
        <f>VLOOKUP($B440,[1]高一上!$B:$W,22,0)</f>
        <v>骆泽群</v>
      </c>
      <c r="CA440">
        <f>VLOOKUP($B440,[1]中考!$B:$N,5,0)</f>
        <v>105</v>
      </c>
      <c r="CB440">
        <f>VLOOKUP($B440,[1]中考!$B:$N,6,0)</f>
        <v>72</v>
      </c>
      <c r="CC440">
        <f>VLOOKUP($B440,[1]中考!$B:$N,7,0)</f>
        <v>116</v>
      </c>
      <c r="CD440">
        <f>VLOOKUP($B440,[1]中考!$B:$N,11,0)</f>
        <v>27</v>
      </c>
      <c r="CE440">
        <f>VLOOKUP($B440,[1]中考!$B:$N,12,0)</f>
        <v>29</v>
      </c>
      <c r="CF440">
        <f>VLOOKUP($B440,[1]中考!$B:$N,13,0)</f>
        <v>32</v>
      </c>
    </row>
    <row r="441" spans="1:84" x14ac:dyDescent="0.2">
      <c r="A441" s="6" t="s">
        <v>1442</v>
      </c>
      <c r="B441" s="1" t="s">
        <v>1443</v>
      </c>
      <c r="C441" s="1" t="s">
        <v>1353</v>
      </c>
      <c r="D441" s="1" t="s">
        <v>853</v>
      </c>
      <c r="E441" s="1" t="s">
        <v>1444</v>
      </c>
      <c r="F441" s="1">
        <v>421</v>
      </c>
      <c r="G441" s="1">
        <v>109</v>
      </c>
      <c r="H441" s="1" t="s">
        <v>1355</v>
      </c>
      <c r="I441" s="1">
        <v>47</v>
      </c>
      <c r="J441" s="1" t="s">
        <v>1188</v>
      </c>
      <c r="K441" s="1">
        <v>97</v>
      </c>
      <c r="L441" s="1" t="s">
        <v>1356</v>
      </c>
      <c r="M441" s="1">
        <v>60</v>
      </c>
      <c r="N441" s="1" t="s">
        <v>856</v>
      </c>
      <c r="O441" s="1">
        <v>62</v>
      </c>
      <c r="P441" s="1" t="s">
        <v>1357</v>
      </c>
      <c r="Q441" s="1">
        <v>46</v>
      </c>
      <c r="R441" s="1" t="s">
        <v>1358</v>
      </c>
      <c r="S441">
        <f>VLOOKUP(B441,[1]高三上!$B:$R,6,0)</f>
        <v>108</v>
      </c>
      <c r="T441" t="str">
        <f>VLOOKUP(B441,[1]高三上!$B:$R,7,0)</f>
        <v>甲阿祝玛</v>
      </c>
      <c r="U441">
        <f>VLOOKUP(B441,[1]高三上!$B:$R,8,0)</f>
        <v>59</v>
      </c>
      <c r="V441" t="str">
        <f>VLOOKUP(B441,[1]高三上!$B:$R,9,0)</f>
        <v>陈虎林</v>
      </c>
      <c r="W441">
        <f>VLOOKUP(B441,[1]高三上!$B:$R,10,0)</f>
        <v>79</v>
      </c>
      <c r="X441" t="str">
        <f>VLOOKUP(B441,[1]高三上!$B:$R,11,0)</f>
        <v>廖云虹</v>
      </c>
      <c r="Y441">
        <f>VLOOKUP(B441,[1]高三上!$B:$R,12,0)</f>
        <v>73.5</v>
      </c>
      <c r="Z441" t="str">
        <f>VLOOKUP(B441,[1]高三上!$B:$R,13,0)</f>
        <v>向雅欣</v>
      </c>
      <c r="AA441">
        <f>VLOOKUP(B441,[1]高三上!$B:$R,14,0)</f>
        <v>47</v>
      </c>
      <c r="AB441" t="str">
        <f>VLOOKUP(B441,[1]高三上!$B:$R,15,0)</f>
        <v xml:space="preserve">邱君益 </v>
      </c>
      <c r="AC441">
        <f>VLOOKUP(B441,[1]高三上!$B:$R,16,0)</f>
        <v>42</v>
      </c>
      <c r="AD441" t="str">
        <f>VLOOKUP(B441,[1]高三上!$B:$R,17,0)</f>
        <v>金贵</v>
      </c>
      <c r="AE441" t="str">
        <f>VLOOKUP($B441,[1]高二下!$B:$R,6,0)</f>
        <v>91.0</v>
      </c>
      <c r="AF441" t="str">
        <f>VLOOKUP($B441,[1]高二下!$B:$R,7,0)</f>
        <v>甲阿祝玛</v>
      </c>
      <c r="AG441" t="str">
        <f>VLOOKUP($B441,[1]高二下!$B:$R,8,0)</f>
        <v>52.0</v>
      </c>
      <c r="AH441" t="str">
        <f>VLOOKUP($B441,[1]高二下!$B:$R,9,0)</f>
        <v>陈虎林</v>
      </c>
      <c r="AI441" t="str">
        <f>VLOOKUP($B441,[1]高二下!$B:$R,10,0)</f>
        <v>70.5</v>
      </c>
      <c r="AJ441" t="str">
        <f>VLOOKUP($B441,[1]高二下!$B:$R,11,0)</f>
        <v>黄健均</v>
      </c>
      <c r="AK441" t="str">
        <f>VLOOKUP($B441,[1]高二下!$B:$R,12,0)</f>
        <v>74.0</v>
      </c>
      <c r="AL441" t="str">
        <f>VLOOKUP($B441,[1]高二下!$B:$R,13,0)</f>
        <v>向雅欣</v>
      </c>
      <c r="AM441" t="str">
        <f>VLOOKUP($B441,[1]高二下!$B:$R,14,0)</f>
        <v>54.0</v>
      </c>
      <c r="AN441" t="str">
        <f>VLOOKUP($B441,[1]高二下!$B:$R,15,0)</f>
        <v>沙华莺</v>
      </c>
      <c r="AO441" t="str">
        <f>VLOOKUP($B441,[1]高二下!$B:$R,16,0)</f>
        <v>57.0</v>
      </c>
      <c r="AP441" t="str">
        <f>VLOOKUP($B441,[1]高二下!$B:$R,17,0)</f>
        <v>骆泽群</v>
      </c>
      <c r="AQ441" t="e">
        <f>VLOOKUP($B441,[2]高二上!$B:$R,6,0)</f>
        <v>#N/A</v>
      </c>
      <c r="AR441" t="e">
        <f>VLOOKUP($B441,[2]高二上!$B:$R,7,0)</f>
        <v>#N/A</v>
      </c>
      <c r="AS441" t="e">
        <f>VLOOKUP($B441,[2]高二上!$B:$R,8,0)</f>
        <v>#N/A</v>
      </c>
      <c r="AT441" t="e">
        <f>VLOOKUP($B441,[2]高二上!$B:$R,9,0)</f>
        <v>#N/A</v>
      </c>
      <c r="AU441" t="e">
        <f>VLOOKUP($B441,[2]高二上!$B:$R,10,0)</f>
        <v>#N/A</v>
      </c>
      <c r="AV441" t="e">
        <f>VLOOKUP($B441,[2]高二上!$B:$R,11,0)</f>
        <v>#N/A</v>
      </c>
      <c r="AW441" t="e">
        <f>VLOOKUP($B441,[2]高二上!$B:$R,12,0)</f>
        <v>#N/A</v>
      </c>
      <c r="AX441" t="e">
        <f>VLOOKUP($B441,[2]高二上!$B:$R,13,0)</f>
        <v>#N/A</v>
      </c>
      <c r="AY441" t="e">
        <f>VLOOKUP($B441,[2]高二上!$B:$R,14,0)</f>
        <v>#N/A</v>
      </c>
      <c r="AZ441" t="e">
        <f>VLOOKUP($B441,[2]高二上!$B:$R,15,0)</f>
        <v>#N/A</v>
      </c>
      <c r="BA441" t="e">
        <f>VLOOKUP($B441,[2]高二上!$B:$R,16,0)</f>
        <v>#N/A</v>
      </c>
      <c r="BB441" t="e">
        <f>VLOOKUP($B441,[2]高二上!$B:$R,17,0)</f>
        <v>#N/A</v>
      </c>
      <c r="BC441">
        <f>VLOOKUP($B441,[1]高一下!$B:$R,6,0)</f>
        <v>93</v>
      </c>
      <c r="BD441" t="str">
        <f>VLOOKUP($B441,[1]高一下!$B:$R,7,0)</f>
        <v>甲阿祝玛</v>
      </c>
      <c r="BE441">
        <f>VLOOKUP($B441,[1]高一下!$B:$R,8,0)</f>
        <v>25</v>
      </c>
      <c r="BF441" t="str">
        <f>VLOOKUP($B441,[1]高一下!$B:$R,9,0)</f>
        <v>梅桂斌</v>
      </c>
      <c r="BG441">
        <f>VLOOKUP($B441,[1]高一下!$B:$R,10,0)</f>
        <v>53.5</v>
      </c>
      <c r="BH441" t="str">
        <f>VLOOKUP($B441,[1]高一下!$B:$R,11,0)</f>
        <v>黄健均</v>
      </c>
      <c r="BI441">
        <f>VLOOKUP($B441,[1]高一下!$B:$R,12,0)</f>
        <v>60</v>
      </c>
      <c r="BJ441" t="str">
        <f>VLOOKUP($B441,[1]高一下!$B:$R,13,0)</f>
        <v>向雅欣</v>
      </c>
      <c r="BK441">
        <f>VLOOKUP($B441,[1]高一下!$B:$R,14,0)</f>
        <v>71</v>
      </c>
      <c r="BL441" t="str">
        <f>VLOOKUP($B441,[1]高一下!$B:$R,15,0)</f>
        <v>沙华莺</v>
      </c>
      <c r="BM441">
        <f>VLOOKUP($B441,[1]高一下!$B:$R,16,0)</f>
        <v>62</v>
      </c>
      <c r="BN441" t="str">
        <f>VLOOKUP($B441,[1]高一下!$B:$R,17,0)</f>
        <v>骆泽群</v>
      </c>
      <c r="BO441">
        <f>VLOOKUP($B441,[1]高一上!$B:$W,5,0)</f>
        <v>92</v>
      </c>
      <c r="BP441" t="str">
        <f>VLOOKUP($B441,[1]高一上!$B:$W,6,0)</f>
        <v>甲阿祝玛</v>
      </c>
      <c r="BQ441">
        <f>VLOOKUP($B441,[1]高一上!$B:$W,7,0)</f>
        <v>38</v>
      </c>
      <c r="BR441" t="str">
        <f>VLOOKUP($B441,[1]高一上!$B:$W,8,0)</f>
        <v>梅桂斌</v>
      </c>
      <c r="BS441">
        <f>VLOOKUP($B441,[1]高一上!$B:$W,9,0)</f>
        <v>56.5</v>
      </c>
      <c r="BT441" t="str">
        <f>VLOOKUP($B441,[1]高一上!$B:$W,10,0)</f>
        <v>黄健均</v>
      </c>
      <c r="BU441">
        <f>VLOOKUP($B441,[1]高一上!$B:$W,17,0)</f>
        <v>70</v>
      </c>
      <c r="BV441" t="str">
        <f>VLOOKUP($B441,[1]高一上!$B:$W,18,0)</f>
        <v>向雅欣</v>
      </c>
      <c r="BW441">
        <f>VLOOKUP($B441,[1]高一上!$B:$W,19,0)</f>
        <v>44</v>
      </c>
      <c r="BX441" t="str">
        <f>VLOOKUP($B441,[1]高一上!$B:$W,20,0)</f>
        <v>沙华莺</v>
      </c>
      <c r="BY441">
        <f>VLOOKUP($B441,[1]高一上!$B:$W,21,0)</f>
        <v>44</v>
      </c>
      <c r="BZ441" t="str">
        <f>VLOOKUP($B441,[1]高一上!$B:$W,22,0)</f>
        <v>骆泽群</v>
      </c>
      <c r="CA441">
        <f>VLOOKUP($B441,[1]中考!$B:$N,5,0)</f>
        <v>112</v>
      </c>
      <c r="CB441">
        <f>VLOOKUP($B441,[1]中考!$B:$N,6,0)</f>
        <v>71</v>
      </c>
      <c r="CC441">
        <f>VLOOKUP($B441,[1]中考!$B:$N,7,0)</f>
        <v>103</v>
      </c>
      <c r="CD441">
        <f>VLOOKUP($B441,[1]中考!$B:$N,11,0)</f>
        <v>36</v>
      </c>
      <c r="CE441">
        <f>VLOOKUP($B441,[1]中考!$B:$N,12,0)</f>
        <v>36</v>
      </c>
      <c r="CF441">
        <f>VLOOKUP($B441,[1]中考!$B:$N,13,0)</f>
        <v>39</v>
      </c>
    </row>
    <row r="442" spans="1:84" x14ac:dyDescent="0.2">
      <c r="A442" s="6" t="s">
        <v>1445</v>
      </c>
      <c r="B442" s="1" t="s">
        <v>1446</v>
      </c>
      <c r="C442" s="1" t="s">
        <v>1353</v>
      </c>
      <c r="D442" s="1" t="s">
        <v>853</v>
      </c>
      <c r="E442" s="1" t="s">
        <v>1447</v>
      </c>
      <c r="F442" s="1">
        <v>436</v>
      </c>
      <c r="G442" s="1">
        <v>96</v>
      </c>
      <c r="H442" s="1" t="s">
        <v>1355</v>
      </c>
      <c r="I442" s="1">
        <v>82</v>
      </c>
      <c r="J442" s="1" t="s">
        <v>1188</v>
      </c>
      <c r="K442" s="1">
        <v>98</v>
      </c>
      <c r="L442" s="1" t="s">
        <v>1356</v>
      </c>
      <c r="M442" s="1">
        <v>58.5</v>
      </c>
      <c r="N442" s="1" t="s">
        <v>856</v>
      </c>
      <c r="O442" s="1">
        <v>63</v>
      </c>
      <c r="P442" s="1" t="s">
        <v>1357</v>
      </c>
      <c r="Q442" s="1">
        <v>38</v>
      </c>
      <c r="R442" s="1" t="s">
        <v>1358</v>
      </c>
      <c r="S442">
        <f>VLOOKUP(B442,[1]高三上!$B:$R,6,0)</f>
        <v>96</v>
      </c>
      <c r="T442" t="str">
        <f>VLOOKUP(B442,[1]高三上!$B:$R,7,0)</f>
        <v>甲阿祝玛</v>
      </c>
      <c r="U442">
        <f>VLOOKUP(B442,[1]高三上!$B:$R,8,0)</f>
        <v>64</v>
      </c>
      <c r="V442" t="str">
        <f>VLOOKUP(B442,[1]高三上!$B:$R,9,0)</f>
        <v>陈虎林</v>
      </c>
      <c r="W442">
        <f>VLOOKUP(B442,[1]高三上!$B:$R,10,0)</f>
        <v>74.5</v>
      </c>
      <c r="X442" t="str">
        <f>VLOOKUP(B442,[1]高三上!$B:$R,11,0)</f>
        <v>廖云虹</v>
      </c>
      <c r="Y442">
        <f>VLOOKUP(B442,[1]高三上!$B:$R,12,0)</f>
        <v>70</v>
      </c>
      <c r="Z442" t="str">
        <f>VLOOKUP(B442,[1]高三上!$B:$R,13,0)</f>
        <v>向雅欣</v>
      </c>
      <c r="AA442">
        <f>VLOOKUP(B442,[1]高三上!$B:$R,14,0)</f>
        <v>51</v>
      </c>
      <c r="AB442" t="str">
        <f>VLOOKUP(B442,[1]高三上!$B:$R,15,0)</f>
        <v xml:space="preserve">邱君益 </v>
      </c>
      <c r="AC442">
        <f>VLOOKUP(B442,[1]高三上!$B:$R,16,0)</f>
        <v>38</v>
      </c>
      <c r="AD442" t="str">
        <f>VLOOKUP(B442,[1]高三上!$B:$R,17,0)</f>
        <v>金贵</v>
      </c>
      <c r="AE442" t="str">
        <f>VLOOKUP($B442,[1]高二下!$B:$R,6,0)</f>
        <v>91.0</v>
      </c>
      <c r="AF442" t="str">
        <f>VLOOKUP($B442,[1]高二下!$B:$R,7,0)</f>
        <v>甲阿祝玛</v>
      </c>
      <c r="AG442" t="str">
        <f>VLOOKUP($B442,[1]高二下!$B:$R,8,0)</f>
        <v>58.0</v>
      </c>
      <c r="AH442" t="str">
        <f>VLOOKUP($B442,[1]高二下!$B:$R,9,0)</f>
        <v>陈虎林</v>
      </c>
      <c r="AI442" t="str">
        <f>VLOOKUP($B442,[1]高二下!$B:$R,10,0)</f>
        <v>91.0</v>
      </c>
      <c r="AJ442" t="str">
        <f>VLOOKUP($B442,[1]高二下!$B:$R,11,0)</f>
        <v>黄健均</v>
      </c>
      <c r="AK442" t="str">
        <f>VLOOKUP($B442,[1]高二下!$B:$R,12,0)</f>
        <v>80.0</v>
      </c>
      <c r="AL442" t="str">
        <f>VLOOKUP($B442,[1]高二下!$B:$R,13,0)</f>
        <v>向雅欣</v>
      </c>
      <c r="AM442" t="str">
        <f>VLOOKUP($B442,[1]高二下!$B:$R,14,0)</f>
        <v>64.0</v>
      </c>
      <c r="AN442" t="str">
        <f>VLOOKUP($B442,[1]高二下!$B:$R,15,0)</f>
        <v>沙华莺</v>
      </c>
      <c r="AO442" t="str">
        <f>VLOOKUP($B442,[1]高二下!$B:$R,16,0)</f>
        <v>62.0</v>
      </c>
      <c r="AP442" t="str">
        <f>VLOOKUP($B442,[1]高二下!$B:$R,17,0)</f>
        <v>骆泽群</v>
      </c>
      <c r="AQ442" t="e">
        <f>VLOOKUP($B442,[2]高二上!$B:$R,6,0)</f>
        <v>#N/A</v>
      </c>
      <c r="AR442" t="e">
        <f>VLOOKUP($B442,[2]高二上!$B:$R,7,0)</f>
        <v>#N/A</v>
      </c>
      <c r="AS442" t="e">
        <f>VLOOKUP($B442,[2]高二上!$B:$R,8,0)</f>
        <v>#N/A</v>
      </c>
      <c r="AT442" t="e">
        <f>VLOOKUP($B442,[2]高二上!$B:$R,9,0)</f>
        <v>#N/A</v>
      </c>
      <c r="AU442" t="e">
        <f>VLOOKUP($B442,[2]高二上!$B:$R,10,0)</f>
        <v>#N/A</v>
      </c>
      <c r="AV442" t="e">
        <f>VLOOKUP($B442,[2]高二上!$B:$R,11,0)</f>
        <v>#N/A</v>
      </c>
      <c r="AW442" t="e">
        <f>VLOOKUP($B442,[2]高二上!$B:$R,12,0)</f>
        <v>#N/A</v>
      </c>
      <c r="AX442" t="e">
        <f>VLOOKUP($B442,[2]高二上!$B:$R,13,0)</f>
        <v>#N/A</v>
      </c>
      <c r="AY442" t="e">
        <f>VLOOKUP($B442,[2]高二上!$B:$R,14,0)</f>
        <v>#N/A</v>
      </c>
      <c r="AZ442" t="e">
        <f>VLOOKUP($B442,[2]高二上!$B:$R,15,0)</f>
        <v>#N/A</v>
      </c>
      <c r="BA442" t="e">
        <f>VLOOKUP($B442,[2]高二上!$B:$R,16,0)</f>
        <v>#N/A</v>
      </c>
      <c r="BB442" t="e">
        <f>VLOOKUP($B442,[2]高二上!$B:$R,17,0)</f>
        <v>#N/A</v>
      </c>
      <c r="BC442">
        <f>VLOOKUP($B442,[1]高一下!$B:$R,6,0)</f>
        <v>87</v>
      </c>
      <c r="BD442" t="str">
        <f>VLOOKUP($B442,[1]高一下!$B:$R,7,0)</f>
        <v>甲阿祝玛</v>
      </c>
      <c r="BE442">
        <f>VLOOKUP($B442,[1]高一下!$B:$R,8,0)</f>
        <v>91</v>
      </c>
      <c r="BF442" t="str">
        <f>VLOOKUP($B442,[1]高一下!$B:$R,9,0)</f>
        <v>梅桂斌</v>
      </c>
      <c r="BG442">
        <f>VLOOKUP($B442,[1]高一下!$B:$R,10,0)</f>
        <v>58</v>
      </c>
      <c r="BH442" t="str">
        <f>VLOOKUP($B442,[1]高一下!$B:$R,11,0)</f>
        <v>黄健均</v>
      </c>
      <c r="BI442">
        <f>VLOOKUP($B442,[1]高一下!$B:$R,12,0)</f>
        <v>48</v>
      </c>
      <c r="BJ442" t="str">
        <f>VLOOKUP($B442,[1]高一下!$B:$R,13,0)</f>
        <v>向雅欣</v>
      </c>
      <c r="BK442">
        <f>VLOOKUP($B442,[1]高一下!$B:$R,14,0)</f>
        <v>67</v>
      </c>
      <c r="BL442" t="str">
        <f>VLOOKUP($B442,[1]高一下!$B:$R,15,0)</f>
        <v>沙华莺</v>
      </c>
      <c r="BM442">
        <f>VLOOKUP($B442,[1]高一下!$B:$R,16,0)</f>
        <v>55</v>
      </c>
      <c r="BN442" t="str">
        <f>VLOOKUP($B442,[1]高一下!$B:$R,17,0)</f>
        <v>骆泽群</v>
      </c>
      <c r="BO442">
        <f>VLOOKUP($B442,[1]高一上!$B:$W,5,0)</f>
        <v>75.5</v>
      </c>
      <c r="BP442" t="str">
        <f>VLOOKUP($B442,[1]高一上!$B:$W,6,0)</f>
        <v>杨志明</v>
      </c>
      <c r="BQ442">
        <f>VLOOKUP($B442,[1]高一上!$B:$W,7,0)</f>
        <v>64</v>
      </c>
      <c r="BR442" t="str">
        <f>VLOOKUP($B442,[1]高一上!$B:$W,8,0)</f>
        <v>次儿祝玛</v>
      </c>
      <c r="BS442">
        <f>VLOOKUP($B442,[1]高一上!$B:$W,9,0)</f>
        <v>66</v>
      </c>
      <c r="BT442" t="str">
        <f>VLOOKUP($B442,[1]高一上!$B:$W,10,0)</f>
        <v>车梦德</v>
      </c>
      <c r="BU442">
        <f>VLOOKUP($B442,[1]高一上!$B:$W,17,0)</f>
        <v>58</v>
      </c>
      <c r="BV442" t="str">
        <f>VLOOKUP($B442,[1]高一上!$B:$W,18,0)</f>
        <v>向雅欣</v>
      </c>
      <c r="BW442">
        <f>VLOOKUP($B442,[1]高一上!$B:$W,19,0)</f>
        <v>54</v>
      </c>
      <c r="BX442" t="str">
        <f>VLOOKUP($B442,[1]高一上!$B:$W,20,0)</f>
        <v>邓琪</v>
      </c>
      <c r="BY442">
        <f>VLOOKUP($B442,[1]高一上!$B:$W,21,0)</f>
        <v>54</v>
      </c>
      <c r="BZ442" t="str">
        <f>VLOOKUP($B442,[1]高一上!$B:$W,22,0)</f>
        <v>李树海</v>
      </c>
      <c r="CA442">
        <f>VLOOKUP($B442,[1]中考!$B:$N,5,0)</f>
        <v>97</v>
      </c>
      <c r="CB442">
        <f>VLOOKUP($B442,[1]中考!$B:$N,6,0)</f>
        <v>95</v>
      </c>
      <c r="CC442">
        <f>VLOOKUP($B442,[1]中考!$B:$N,7,0)</f>
        <v>111</v>
      </c>
      <c r="CD442">
        <f>VLOOKUP($B442,[1]中考!$B:$N,11,0)</f>
        <v>33</v>
      </c>
      <c r="CE442">
        <f>VLOOKUP($B442,[1]中考!$B:$N,12,0)</f>
        <v>33</v>
      </c>
      <c r="CF442">
        <f>VLOOKUP($B442,[1]中考!$B:$N,13,0)</f>
        <v>40</v>
      </c>
    </row>
    <row r="443" spans="1:84" x14ac:dyDescent="0.2">
      <c r="A443" s="6" t="s">
        <v>1448</v>
      </c>
      <c r="B443" s="1" t="s">
        <v>1449</v>
      </c>
      <c r="C443" s="1" t="s">
        <v>1353</v>
      </c>
      <c r="D443" s="1" t="s">
        <v>853</v>
      </c>
      <c r="E443" s="1" t="s">
        <v>1450</v>
      </c>
      <c r="F443" s="1">
        <v>381</v>
      </c>
      <c r="G443" s="1">
        <v>108</v>
      </c>
      <c r="H443" s="1" t="s">
        <v>1355</v>
      </c>
      <c r="I443" s="1">
        <v>57</v>
      </c>
      <c r="J443" s="1" t="s">
        <v>1188</v>
      </c>
      <c r="K443" s="1">
        <v>60</v>
      </c>
      <c r="L443" s="1" t="s">
        <v>1356</v>
      </c>
      <c r="M443" s="1">
        <v>62</v>
      </c>
      <c r="N443" s="1" t="s">
        <v>856</v>
      </c>
      <c r="O443" s="1">
        <v>46</v>
      </c>
      <c r="P443" s="1" t="s">
        <v>1357</v>
      </c>
      <c r="Q443" s="1">
        <v>48</v>
      </c>
      <c r="R443" s="1" t="s">
        <v>1358</v>
      </c>
      <c r="S443">
        <f>VLOOKUP(B443,[1]高三上!$B:$R,6,0)</f>
        <v>95.5</v>
      </c>
      <c r="T443" t="str">
        <f>VLOOKUP(B443,[1]高三上!$B:$R,7,0)</f>
        <v>甲阿祝玛</v>
      </c>
      <c r="U443">
        <f>VLOOKUP(B443,[1]高三上!$B:$R,8,0)</f>
        <v>59</v>
      </c>
      <c r="V443" t="str">
        <f>VLOOKUP(B443,[1]高三上!$B:$R,9,0)</f>
        <v>陈虎林</v>
      </c>
      <c r="W443">
        <f>VLOOKUP(B443,[1]高三上!$B:$R,10,0)</f>
        <v>45</v>
      </c>
      <c r="X443" t="str">
        <f>VLOOKUP(B443,[1]高三上!$B:$R,11,0)</f>
        <v>廖云虹</v>
      </c>
      <c r="Y443">
        <f>VLOOKUP(B443,[1]高三上!$B:$R,12,0)</f>
        <v>69</v>
      </c>
      <c r="Z443" t="str">
        <f>VLOOKUP(B443,[1]高三上!$B:$R,13,0)</f>
        <v>向雅欣</v>
      </c>
      <c r="AA443">
        <f>VLOOKUP(B443,[1]高三上!$B:$R,14,0)</f>
        <v>30</v>
      </c>
      <c r="AB443" t="str">
        <f>VLOOKUP(B443,[1]高三上!$B:$R,15,0)</f>
        <v xml:space="preserve">邱君益 </v>
      </c>
      <c r="AC443">
        <f>VLOOKUP(B443,[1]高三上!$B:$R,16,0)</f>
        <v>35</v>
      </c>
      <c r="AD443" t="str">
        <f>VLOOKUP(B443,[1]高三上!$B:$R,17,0)</f>
        <v>金贵</v>
      </c>
      <c r="AE443" t="str">
        <f>VLOOKUP($B443,[1]高二下!$B:$R,6,0)</f>
        <v>96.0</v>
      </c>
      <c r="AF443" t="str">
        <f>VLOOKUP($B443,[1]高二下!$B:$R,7,0)</f>
        <v>甲阿祝玛</v>
      </c>
      <c r="AG443" t="str">
        <f>VLOOKUP($B443,[1]高二下!$B:$R,8,0)</f>
        <v>29.0</v>
      </c>
      <c r="AH443" t="str">
        <f>VLOOKUP($B443,[1]高二下!$B:$R,9,0)</f>
        <v>陈虎林</v>
      </c>
      <c r="AI443" t="str">
        <f>VLOOKUP($B443,[1]高二下!$B:$R,10,0)</f>
        <v>55.5</v>
      </c>
      <c r="AJ443" t="str">
        <f>VLOOKUP($B443,[1]高二下!$B:$R,11,0)</f>
        <v>黄健均</v>
      </c>
      <c r="AK443" t="str">
        <f>VLOOKUP($B443,[1]高二下!$B:$R,12,0)</f>
        <v>75.0</v>
      </c>
      <c r="AL443" t="str">
        <f>VLOOKUP($B443,[1]高二下!$B:$R,13,0)</f>
        <v>向雅欣</v>
      </c>
      <c r="AM443" t="str">
        <f>VLOOKUP($B443,[1]高二下!$B:$R,14,0)</f>
        <v>58.0</v>
      </c>
      <c r="AN443" t="str">
        <f>VLOOKUP($B443,[1]高二下!$B:$R,15,0)</f>
        <v>沙华莺</v>
      </c>
      <c r="AO443" t="str">
        <f>VLOOKUP($B443,[1]高二下!$B:$R,16,0)</f>
        <v>42.0</v>
      </c>
      <c r="AP443" t="str">
        <f>VLOOKUP($B443,[1]高二下!$B:$R,17,0)</f>
        <v>骆泽群</v>
      </c>
      <c r="AQ443" t="e">
        <f>VLOOKUP($B443,[2]高二上!$B:$R,6,0)</f>
        <v>#N/A</v>
      </c>
      <c r="AR443" t="e">
        <f>VLOOKUP($B443,[2]高二上!$B:$R,7,0)</f>
        <v>#N/A</v>
      </c>
      <c r="AS443" t="e">
        <f>VLOOKUP($B443,[2]高二上!$B:$R,8,0)</f>
        <v>#N/A</v>
      </c>
      <c r="AT443" t="e">
        <f>VLOOKUP($B443,[2]高二上!$B:$R,9,0)</f>
        <v>#N/A</v>
      </c>
      <c r="AU443" t="e">
        <f>VLOOKUP($B443,[2]高二上!$B:$R,10,0)</f>
        <v>#N/A</v>
      </c>
      <c r="AV443" t="e">
        <f>VLOOKUP($B443,[2]高二上!$B:$R,11,0)</f>
        <v>#N/A</v>
      </c>
      <c r="AW443" t="e">
        <f>VLOOKUP($B443,[2]高二上!$B:$R,12,0)</f>
        <v>#N/A</v>
      </c>
      <c r="AX443" t="e">
        <f>VLOOKUP($B443,[2]高二上!$B:$R,13,0)</f>
        <v>#N/A</v>
      </c>
      <c r="AY443" t="e">
        <f>VLOOKUP($B443,[2]高二上!$B:$R,14,0)</f>
        <v>#N/A</v>
      </c>
      <c r="AZ443" t="e">
        <f>VLOOKUP($B443,[2]高二上!$B:$R,15,0)</f>
        <v>#N/A</v>
      </c>
      <c r="BA443" t="e">
        <f>VLOOKUP($B443,[2]高二上!$B:$R,16,0)</f>
        <v>#N/A</v>
      </c>
      <c r="BB443" t="e">
        <f>VLOOKUP($B443,[2]高二上!$B:$R,17,0)</f>
        <v>#N/A</v>
      </c>
      <c r="BC443">
        <f>VLOOKUP($B443,[1]高一下!$B:$R,6,0)</f>
        <v>90</v>
      </c>
      <c r="BD443" t="str">
        <f>VLOOKUP($B443,[1]高一下!$B:$R,7,0)</f>
        <v>甲阿祝玛</v>
      </c>
      <c r="BE443">
        <f>VLOOKUP($B443,[1]高一下!$B:$R,8,0)</f>
        <v>62</v>
      </c>
      <c r="BF443" t="str">
        <f>VLOOKUP($B443,[1]高一下!$B:$R,9,0)</f>
        <v>梅桂斌</v>
      </c>
      <c r="BG443">
        <f>VLOOKUP($B443,[1]高一下!$B:$R,10,0)</f>
        <v>35</v>
      </c>
      <c r="BH443" t="str">
        <f>VLOOKUP($B443,[1]高一下!$B:$R,11,0)</f>
        <v>黄健均</v>
      </c>
      <c r="BI443">
        <f>VLOOKUP($B443,[1]高一下!$B:$R,12,0)</f>
        <v>55</v>
      </c>
      <c r="BJ443" t="str">
        <f>VLOOKUP($B443,[1]高一下!$B:$R,13,0)</f>
        <v>向雅欣</v>
      </c>
      <c r="BK443">
        <f>VLOOKUP($B443,[1]高一下!$B:$R,14,0)</f>
        <v>56</v>
      </c>
      <c r="BL443" t="str">
        <f>VLOOKUP($B443,[1]高一下!$B:$R,15,0)</f>
        <v>沙华莺</v>
      </c>
      <c r="BM443">
        <f>VLOOKUP($B443,[1]高一下!$B:$R,16,0)</f>
        <v>61</v>
      </c>
      <c r="BN443" t="str">
        <f>VLOOKUP($B443,[1]高一下!$B:$R,17,0)</f>
        <v>骆泽群</v>
      </c>
      <c r="BO443">
        <f>VLOOKUP($B443,[1]高一上!$B:$W,5,0)</f>
        <v>94.5</v>
      </c>
      <c r="BP443" t="str">
        <f>VLOOKUP($B443,[1]高一上!$B:$W,6,0)</f>
        <v>甲阿祝玛</v>
      </c>
      <c r="BQ443">
        <f>VLOOKUP($B443,[1]高一上!$B:$W,7,0)</f>
        <v>42</v>
      </c>
      <c r="BR443" t="str">
        <f>VLOOKUP($B443,[1]高一上!$B:$W,8,0)</f>
        <v>梅桂斌</v>
      </c>
      <c r="BS443">
        <f>VLOOKUP($B443,[1]高一上!$B:$W,9,0)</f>
        <v>34</v>
      </c>
      <c r="BT443" t="str">
        <f>VLOOKUP($B443,[1]高一上!$B:$W,10,0)</f>
        <v>黄健均</v>
      </c>
      <c r="BU443">
        <f>VLOOKUP($B443,[1]高一上!$B:$W,17,0)</f>
        <v>58</v>
      </c>
      <c r="BV443" t="str">
        <f>VLOOKUP($B443,[1]高一上!$B:$W,18,0)</f>
        <v>向雅欣</v>
      </c>
      <c r="BW443">
        <f>VLOOKUP($B443,[1]高一上!$B:$W,19,0)</f>
        <v>46</v>
      </c>
      <c r="BX443" t="str">
        <f>VLOOKUP($B443,[1]高一上!$B:$W,20,0)</f>
        <v>沙华莺</v>
      </c>
      <c r="BY443">
        <f>VLOOKUP($B443,[1]高一上!$B:$W,21,0)</f>
        <v>46</v>
      </c>
      <c r="BZ443" t="str">
        <f>VLOOKUP($B443,[1]高一上!$B:$W,22,0)</f>
        <v>骆泽群</v>
      </c>
      <c r="CA443">
        <f>VLOOKUP($B443,[1]中考!$B:$N,5,0)</f>
        <v>102</v>
      </c>
      <c r="CB443">
        <f>VLOOKUP($B443,[1]中考!$B:$N,6,0)</f>
        <v>53</v>
      </c>
      <c r="CC443">
        <f>VLOOKUP($B443,[1]中考!$B:$N,7,0)</f>
        <v>106</v>
      </c>
      <c r="CD443">
        <f>VLOOKUP($B443,[1]中考!$B:$N,11,0)</f>
        <v>33</v>
      </c>
      <c r="CE443">
        <f>VLOOKUP($B443,[1]中考!$B:$N,12,0)</f>
        <v>30</v>
      </c>
      <c r="CF443">
        <f>VLOOKUP($B443,[1]中考!$B:$N,13,0)</f>
        <v>35</v>
      </c>
    </row>
    <row r="444" spans="1:84" x14ac:dyDescent="0.2">
      <c r="A444" s="6" t="s">
        <v>1451</v>
      </c>
      <c r="B444" s="1" t="s">
        <v>1452</v>
      </c>
      <c r="C444" s="1" t="s">
        <v>1353</v>
      </c>
      <c r="D444" s="1" t="s">
        <v>853</v>
      </c>
      <c r="E444" s="1" t="s">
        <v>1453</v>
      </c>
      <c r="F444" s="1">
        <v>297</v>
      </c>
      <c r="G444" s="1">
        <v>91</v>
      </c>
      <c r="H444" s="1" t="s">
        <v>1355</v>
      </c>
      <c r="I444" s="1">
        <v>32</v>
      </c>
      <c r="J444" s="1" t="s">
        <v>1188</v>
      </c>
      <c r="K444" s="1">
        <v>55</v>
      </c>
      <c r="L444" s="1" t="s">
        <v>1356</v>
      </c>
      <c r="M444" s="1">
        <v>42.5</v>
      </c>
      <c r="N444" s="1" t="s">
        <v>856</v>
      </c>
      <c r="O444" s="1">
        <v>43.5</v>
      </c>
      <c r="P444" s="1" t="s">
        <v>1357</v>
      </c>
      <c r="Q444" s="1">
        <v>33</v>
      </c>
      <c r="R444" s="1" t="s">
        <v>1358</v>
      </c>
      <c r="S444" s="11">
        <v>0</v>
      </c>
      <c r="T444" s="11" t="str">
        <f>VLOOKUP(B444,[1]高三上!$B:$R,7,0)</f>
        <v>甲阿祝玛</v>
      </c>
      <c r="U444" s="11">
        <v>0</v>
      </c>
      <c r="V444" s="11" t="str">
        <f>VLOOKUP(B444,[1]高三上!$B:$R,9,0)</f>
        <v>陈虎林</v>
      </c>
      <c r="W444" s="11">
        <v>0</v>
      </c>
      <c r="X444" s="11" t="str">
        <f>VLOOKUP(B444,[1]高三上!$B:$R,11,0)</f>
        <v>廖云虹</v>
      </c>
      <c r="Y444" s="11">
        <v>0</v>
      </c>
      <c r="Z444" s="11" t="str">
        <f>VLOOKUP(B444,[1]高三上!$B:$R,13,0)</f>
        <v>向雅欣</v>
      </c>
      <c r="AA444" s="11">
        <v>0</v>
      </c>
      <c r="AB444" s="11" t="str">
        <f>VLOOKUP(B444,[1]高三上!$B:$R,15,0)</f>
        <v xml:space="preserve">邱君益 </v>
      </c>
      <c r="AC444" s="11">
        <v>0</v>
      </c>
      <c r="AD444" s="11" t="str">
        <f>VLOOKUP(B444,[1]高三上!$B:$R,17,0)</f>
        <v>金贵</v>
      </c>
      <c r="AE444">
        <v>0</v>
      </c>
      <c r="AF444" t="str">
        <f>VLOOKUP($B444,[1]高二下!$B:$R,7,0)</f>
        <v>甲阿祝玛</v>
      </c>
      <c r="AG444">
        <v>0</v>
      </c>
      <c r="AH444" t="str">
        <f>VLOOKUP($B444,[1]高二下!$B:$R,9,0)</f>
        <v>陈虎林</v>
      </c>
      <c r="AI444">
        <v>0</v>
      </c>
      <c r="AJ444" t="str">
        <f>VLOOKUP($B444,[1]高二下!$B:$R,11,0)</f>
        <v>黄健均</v>
      </c>
      <c r="AK444">
        <v>0</v>
      </c>
      <c r="AL444" t="str">
        <f>VLOOKUP($B444,[1]高二下!$B:$R,13,0)</f>
        <v>向雅欣</v>
      </c>
      <c r="AM444">
        <v>0</v>
      </c>
      <c r="AN444" t="str">
        <f>VLOOKUP($B444,[1]高二下!$B:$R,15,0)</f>
        <v>沙华莺</v>
      </c>
      <c r="AO444">
        <v>0</v>
      </c>
      <c r="AP444" t="str">
        <f>VLOOKUP($B444,[1]高二下!$B:$R,17,0)</f>
        <v>骆泽群</v>
      </c>
      <c r="AQ444" t="e">
        <f>VLOOKUP($B444,[2]高二上!$B:$R,6,0)</f>
        <v>#N/A</v>
      </c>
      <c r="AR444" t="e">
        <f>VLOOKUP($B444,[2]高二上!$B:$R,7,0)</f>
        <v>#N/A</v>
      </c>
      <c r="AS444" t="e">
        <f>VLOOKUP($B444,[2]高二上!$B:$R,8,0)</f>
        <v>#N/A</v>
      </c>
      <c r="AT444" t="e">
        <f>VLOOKUP($B444,[2]高二上!$B:$R,9,0)</f>
        <v>#N/A</v>
      </c>
      <c r="AU444" t="e">
        <f>VLOOKUP($B444,[2]高二上!$B:$R,10,0)</f>
        <v>#N/A</v>
      </c>
      <c r="AV444" t="e">
        <f>VLOOKUP($B444,[2]高二上!$B:$R,11,0)</f>
        <v>#N/A</v>
      </c>
      <c r="AW444" t="e">
        <f>VLOOKUP($B444,[2]高二上!$B:$R,12,0)</f>
        <v>#N/A</v>
      </c>
      <c r="AX444" t="e">
        <f>VLOOKUP($B444,[2]高二上!$B:$R,13,0)</f>
        <v>#N/A</v>
      </c>
      <c r="AY444" t="e">
        <f>VLOOKUP($B444,[2]高二上!$B:$R,14,0)</f>
        <v>#N/A</v>
      </c>
      <c r="AZ444" t="e">
        <f>VLOOKUP($B444,[2]高二上!$B:$R,15,0)</f>
        <v>#N/A</v>
      </c>
      <c r="BA444" t="e">
        <f>VLOOKUP($B444,[2]高二上!$B:$R,16,0)</f>
        <v>#N/A</v>
      </c>
      <c r="BB444" t="e">
        <f>VLOOKUP($B444,[2]高二上!$B:$R,17,0)</f>
        <v>#N/A</v>
      </c>
      <c r="BC444">
        <f>VLOOKUP($B444,[1]高一下!$B:$R,6,0)</f>
        <v>96</v>
      </c>
      <c r="BD444" t="str">
        <f>VLOOKUP($B444,[1]高一下!$B:$R,7,0)</f>
        <v>甲阿祝玛</v>
      </c>
      <c r="BE444">
        <f>VLOOKUP($B444,[1]高一下!$B:$R,8,0)</f>
        <v>16</v>
      </c>
      <c r="BF444" t="str">
        <f>VLOOKUP($B444,[1]高一下!$B:$R,9,0)</f>
        <v>梅桂斌</v>
      </c>
      <c r="BG444">
        <f>VLOOKUP($B444,[1]高一下!$B:$R,10,0)</f>
        <v>44.5</v>
      </c>
      <c r="BH444" t="str">
        <f>VLOOKUP($B444,[1]高一下!$B:$R,11,0)</f>
        <v>黄健均</v>
      </c>
      <c r="BI444">
        <f>VLOOKUP($B444,[1]高一下!$B:$R,12,0)</f>
        <v>51</v>
      </c>
      <c r="BJ444" t="str">
        <f>VLOOKUP($B444,[1]高一下!$B:$R,13,0)</f>
        <v>向雅欣</v>
      </c>
      <c r="BK444">
        <f>VLOOKUP($B444,[1]高一下!$B:$R,14,0)</f>
        <v>52</v>
      </c>
      <c r="BL444" t="str">
        <f>VLOOKUP($B444,[1]高一下!$B:$R,15,0)</f>
        <v>沙华莺</v>
      </c>
      <c r="BM444">
        <f>VLOOKUP($B444,[1]高一下!$B:$R,16,0)</f>
        <v>62</v>
      </c>
      <c r="BN444" t="str">
        <f>VLOOKUP($B444,[1]高一下!$B:$R,17,0)</f>
        <v>骆泽群</v>
      </c>
      <c r="BO444">
        <f>VLOOKUP($B444,[1]高一上!$B:$W,5,0)</f>
        <v>83.5</v>
      </c>
      <c r="BP444" t="str">
        <f>VLOOKUP($B444,[1]高一上!$B:$W,6,0)</f>
        <v>甲阿祝玛</v>
      </c>
      <c r="BQ444">
        <f>VLOOKUP($B444,[1]高一上!$B:$W,7,0)</f>
        <v>52</v>
      </c>
      <c r="BR444" t="str">
        <f>VLOOKUP($B444,[1]高一上!$B:$W,8,0)</f>
        <v>梅桂斌</v>
      </c>
      <c r="BS444">
        <f>VLOOKUP($B444,[1]高一上!$B:$W,9,0)</f>
        <v>55.5</v>
      </c>
      <c r="BT444" t="str">
        <f>VLOOKUP($B444,[1]高一上!$B:$W,10,0)</f>
        <v>黄健均</v>
      </c>
      <c r="BU444">
        <f>VLOOKUP($B444,[1]高一上!$B:$W,17,0)</f>
        <v>63</v>
      </c>
      <c r="BV444" t="str">
        <f>VLOOKUP($B444,[1]高一上!$B:$W,18,0)</f>
        <v>向雅欣</v>
      </c>
      <c r="BW444">
        <f>VLOOKUP($B444,[1]高一上!$B:$W,19,0)</f>
        <v>46</v>
      </c>
      <c r="BX444" t="str">
        <f>VLOOKUP($B444,[1]高一上!$B:$W,20,0)</f>
        <v>沙华莺</v>
      </c>
      <c r="BY444">
        <f>VLOOKUP($B444,[1]高一上!$B:$W,21,0)</f>
        <v>46</v>
      </c>
      <c r="BZ444" t="str">
        <f>VLOOKUP($B444,[1]高一上!$B:$W,22,0)</f>
        <v>骆泽群</v>
      </c>
      <c r="CA444">
        <f>VLOOKUP($B444,[1]中考!$B:$N,5,0)</f>
        <v>105</v>
      </c>
      <c r="CB444">
        <f>VLOOKUP($B444,[1]中考!$B:$N,6,0)</f>
        <v>66</v>
      </c>
      <c r="CC444">
        <f>VLOOKUP($B444,[1]中考!$B:$N,7,0)</f>
        <v>103</v>
      </c>
      <c r="CD444">
        <f>VLOOKUP($B444,[1]中考!$B:$N,11,0)</f>
        <v>30</v>
      </c>
      <c r="CE444">
        <f>VLOOKUP($B444,[1]中考!$B:$N,12,0)</f>
        <v>24</v>
      </c>
      <c r="CF444">
        <f>VLOOKUP($B444,[1]中考!$B:$N,13,0)</f>
        <v>23</v>
      </c>
    </row>
    <row r="445" spans="1:84" x14ac:dyDescent="0.2">
      <c r="A445" s="6" t="s">
        <v>1454</v>
      </c>
      <c r="B445" s="1" t="s">
        <v>1455</v>
      </c>
      <c r="C445" s="1" t="s">
        <v>1353</v>
      </c>
      <c r="D445" s="1" t="s">
        <v>853</v>
      </c>
      <c r="E445" s="1" t="s">
        <v>1456</v>
      </c>
      <c r="F445" s="1">
        <v>364</v>
      </c>
      <c r="G445" s="1">
        <v>100</v>
      </c>
      <c r="H445" s="1" t="s">
        <v>1355</v>
      </c>
      <c r="I445" s="1">
        <v>33</v>
      </c>
      <c r="J445" s="1" t="s">
        <v>1188</v>
      </c>
      <c r="K445" s="1">
        <v>87</v>
      </c>
      <c r="L445" s="1" t="s">
        <v>1356</v>
      </c>
      <c r="M445" s="1">
        <v>56</v>
      </c>
      <c r="N445" s="1" t="s">
        <v>856</v>
      </c>
      <c r="O445" s="1">
        <v>46</v>
      </c>
      <c r="P445" s="1" t="s">
        <v>1357</v>
      </c>
      <c r="Q445" s="1">
        <v>42</v>
      </c>
      <c r="R445" s="1" t="s">
        <v>1358</v>
      </c>
      <c r="S445" s="11">
        <v>0</v>
      </c>
      <c r="T445" s="11" t="str">
        <f>VLOOKUP(B445,[1]高三上!$B:$R,7,0)</f>
        <v>甲阿祝玛</v>
      </c>
      <c r="U445" s="11">
        <v>0</v>
      </c>
      <c r="V445" s="11" t="str">
        <f>VLOOKUP(B445,[1]高三上!$B:$R,9,0)</f>
        <v>陈虎林</v>
      </c>
      <c r="W445" s="11">
        <v>0</v>
      </c>
      <c r="X445" s="11" t="str">
        <f>VLOOKUP(B445,[1]高三上!$B:$R,11,0)</f>
        <v>廖云虹</v>
      </c>
      <c r="Y445" s="11">
        <v>0</v>
      </c>
      <c r="Z445" s="11" t="str">
        <f>VLOOKUP(B445,[1]高三上!$B:$R,13,0)</f>
        <v>向雅欣</v>
      </c>
      <c r="AA445" s="11">
        <v>0</v>
      </c>
      <c r="AB445" s="11" t="str">
        <f>VLOOKUP(B445,[1]高三上!$B:$R,15,0)</f>
        <v xml:space="preserve">邱君益 </v>
      </c>
      <c r="AC445" s="11">
        <v>0</v>
      </c>
      <c r="AD445" s="11" t="str">
        <f>VLOOKUP(B445,[1]高三上!$B:$R,17,0)</f>
        <v>金贵</v>
      </c>
      <c r="AE445">
        <v>0</v>
      </c>
      <c r="AF445" t="str">
        <f>VLOOKUP($B445,[1]高二下!$B:$R,7,0)</f>
        <v>甲阿祝玛</v>
      </c>
      <c r="AG445">
        <v>0</v>
      </c>
      <c r="AH445" t="str">
        <f>VLOOKUP($B445,[1]高二下!$B:$R,9,0)</f>
        <v>陈虎林</v>
      </c>
      <c r="AI445">
        <v>0</v>
      </c>
      <c r="AJ445" t="str">
        <f>VLOOKUP($B445,[1]高二下!$B:$R,11,0)</f>
        <v>黄健均</v>
      </c>
      <c r="AK445">
        <v>0</v>
      </c>
      <c r="AL445" t="str">
        <f>VLOOKUP($B445,[1]高二下!$B:$R,13,0)</f>
        <v>向雅欣</v>
      </c>
      <c r="AM445">
        <v>0</v>
      </c>
      <c r="AN445" t="str">
        <f>VLOOKUP($B445,[1]高二下!$B:$R,15,0)</f>
        <v>沙华莺</v>
      </c>
      <c r="AO445">
        <v>0</v>
      </c>
      <c r="AP445" t="str">
        <f>VLOOKUP($B445,[1]高二下!$B:$R,17,0)</f>
        <v>骆泽群</v>
      </c>
      <c r="AQ445" t="e">
        <f>VLOOKUP($B445,[2]高二上!$B:$R,6,0)</f>
        <v>#N/A</v>
      </c>
      <c r="AR445" t="e">
        <f>VLOOKUP($B445,[2]高二上!$B:$R,7,0)</f>
        <v>#N/A</v>
      </c>
      <c r="AS445" t="e">
        <f>VLOOKUP($B445,[2]高二上!$B:$R,8,0)</f>
        <v>#N/A</v>
      </c>
      <c r="AT445" t="e">
        <f>VLOOKUP($B445,[2]高二上!$B:$R,9,0)</f>
        <v>#N/A</v>
      </c>
      <c r="AU445" t="e">
        <f>VLOOKUP($B445,[2]高二上!$B:$R,10,0)</f>
        <v>#N/A</v>
      </c>
      <c r="AV445" t="e">
        <f>VLOOKUP($B445,[2]高二上!$B:$R,11,0)</f>
        <v>#N/A</v>
      </c>
      <c r="AW445" t="e">
        <f>VLOOKUP($B445,[2]高二上!$B:$R,12,0)</f>
        <v>#N/A</v>
      </c>
      <c r="AX445" t="e">
        <f>VLOOKUP($B445,[2]高二上!$B:$R,13,0)</f>
        <v>#N/A</v>
      </c>
      <c r="AY445" t="e">
        <f>VLOOKUP($B445,[2]高二上!$B:$R,14,0)</f>
        <v>#N/A</v>
      </c>
      <c r="AZ445" t="e">
        <f>VLOOKUP($B445,[2]高二上!$B:$R,15,0)</f>
        <v>#N/A</v>
      </c>
      <c r="BA445" t="e">
        <f>VLOOKUP($B445,[2]高二上!$B:$R,16,0)</f>
        <v>#N/A</v>
      </c>
      <c r="BB445" t="e">
        <f>VLOOKUP($B445,[2]高二上!$B:$R,17,0)</f>
        <v>#N/A</v>
      </c>
      <c r="BC445">
        <f>VLOOKUP($B445,[1]高一下!$B:$R,6,0)</f>
        <v>95</v>
      </c>
      <c r="BD445" t="str">
        <f>VLOOKUP($B445,[1]高一下!$B:$R,7,0)</f>
        <v>甲阿祝玛</v>
      </c>
      <c r="BE445">
        <f>VLOOKUP($B445,[1]高一下!$B:$R,8,0)</f>
        <v>25</v>
      </c>
      <c r="BF445" t="str">
        <f>VLOOKUP($B445,[1]高一下!$B:$R,9,0)</f>
        <v>梅桂斌</v>
      </c>
      <c r="BG445">
        <f>VLOOKUP($B445,[1]高一下!$B:$R,10,0)</f>
        <v>79.5</v>
      </c>
      <c r="BH445" t="str">
        <f>VLOOKUP($B445,[1]高一下!$B:$R,11,0)</f>
        <v>黄健均</v>
      </c>
      <c r="BI445">
        <f>VLOOKUP($B445,[1]高一下!$B:$R,12,0)</f>
        <v>59</v>
      </c>
      <c r="BJ445" t="str">
        <f>VLOOKUP($B445,[1]高一下!$B:$R,13,0)</f>
        <v>向雅欣</v>
      </c>
      <c r="BK445">
        <f>VLOOKUP($B445,[1]高一下!$B:$R,14,0)</f>
        <v>71</v>
      </c>
      <c r="BL445" t="str">
        <f>VLOOKUP($B445,[1]高一下!$B:$R,15,0)</f>
        <v>沙华莺</v>
      </c>
      <c r="BM445">
        <f>VLOOKUP($B445,[1]高一下!$B:$R,16,0)</f>
        <v>61</v>
      </c>
      <c r="BN445" t="str">
        <f>VLOOKUP($B445,[1]高一下!$B:$R,17,0)</f>
        <v>骆泽群</v>
      </c>
      <c r="BO445">
        <f>VLOOKUP($B445,[1]高一上!$B:$W,5,0)</f>
        <v>84</v>
      </c>
      <c r="BP445" t="str">
        <f>VLOOKUP($B445,[1]高一上!$B:$W,6,0)</f>
        <v>甲阿祝玛</v>
      </c>
      <c r="BQ445">
        <f>VLOOKUP($B445,[1]高一上!$B:$W,7,0)</f>
        <v>40</v>
      </c>
      <c r="BR445" t="str">
        <f>VLOOKUP($B445,[1]高一上!$B:$W,8,0)</f>
        <v>梅桂斌</v>
      </c>
      <c r="BS445">
        <f>VLOOKUP($B445,[1]高一上!$B:$W,9,0)</f>
        <v>85</v>
      </c>
      <c r="BT445" t="str">
        <f>VLOOKUP($B445,[1]高一上!$B:$W,10,0)</f>
        <v>黄健均</v>
      </c>
      <c r="BU445">
        <f>VLOOKUP($B445,[1]高一上!$B:$W,17,0)</f>
        <v>64</v>
      </c>
      <c r="BV445" t="str">
        <f>VLOOKUP($B445,[1]高一上!$B:$W,18,0)</f>
        <v>向雅欣</v>
      </c>
      <c r="BW445">
        <f>VLOOKUP($B445,[1]高一上!$B:$W,19,0)</f>
        <v>40</v>
      </c>
      <c r="BX445" t="str">
        <f>VLOOKUP($B445,[1]高一上!$B:$W,20,0)</f>
        <v>沙华莺</v>
      </c>
      <c r="BY445">
        <f>VLOOKUP($B445,[1]高一上!$B:$W,21,0)</f>
        <v>40</v>
      </c>
      <c r="BZ445" t="str">
        <f>VLOOKUP($B445,[1]高一上!$B:$W,22,0)</f>
        <v>骆泽群</v>
      </c>
      <c r="CA445">
        <f>VLOOKUP($B445,[1]中考!$B:$N,5,0)</f>
        <v>106</v>
      </c>
      <c r="CB445">
        <f>VLOOKUP($B445,[1]中考!$B:$N,6,0)</f>
        <v>47</v>
      </c>
      <c r="CC445">
        <f>VLOOKUP($B445,[1]中考!$B:$N,7,0)</f>
        <v>98</v>
      </c>
      <c r="CD445">
        <f>VLOOKUP($B445,[1]中考!$B:$N,11,0)</f>
        <v>34</v>
      </c>
      <c r="CE445">
        <f>VLOOKUP($B445,[1]中考!$B:$N,12,0)</f>
        <v>32</v>
      </c>
      <c r="CF445">
        <f>VLOOKUP($B445,[1]中考!$B:$N,13,0)</f>
        <v>45</v>
      </c>
    </row>
    <row r="446" spans="1:84" x14ac:dyDescent="0.2">
      <c r="A446" s="6" t="s">
        <v>1457</v>
      </c>
      <c r="B446" s="1" t="s">
        <v>1458</v>
      </c>
      <c r="C446" s="1" t="s">
        <v>1353</v>
      </c>
      <c r="D446" s="1" t="s">
        <v>853</v>
      </c>
      <c r="E446" s="1" t="s">
        <v>1459</v>
      </c>
      <c r="F446" s="1">
        <v>353</v>
      </c>
      <c r="G446" s="1">
        <v>95</v>
      </c>
      <c r="H446" s="1" t="s">
        <v>1355</v>
      </c>
      <c r="I446" s="1">
        <v>54</v>
      </c>
      <c r="J446" s="1" t="s">
        <v>1188</v>
      </c>
      <c r="K446" s="1">
        <v>50</v>
      </c>
      <c r="L446" s="1" t="s">
        <v>1356</v>
      </c>
      <c r="M446" s="1">
        <v>40</v>
      </c>
      <c r="N446" s="1" t="s">
        <v>856</v>
      </c>
      <c r="O446" s="1">
        <v>46</v>
      </c>
      <c r="P446" s="1" t="s">
        <v>1357</v>
      </c>
      <c r="Q446" s="1">
        <v>68</v>
      </c>
      <c r="R446" s="1" t="s">
        <v>1358</v>
      </c>
      <c r="S446" s="11">
        <v>0</v>
      </c>
      <c r="T446" s="11" t="s">
        <v>1355</v>
      </c>
      <c r="U446" s="11">
        <v>0</v>
      </c>
      <c r="V446" s="11" t="s">
        <v>1188</v>
      </c>
      <c r="W446" s="11">
        <v>0</v>
      </c>
      <c r="X446" s="11" t="s">
        <v>1356</v>
      </c>
      <c r="Y446" s="11">
        <v>0</v>
      </c>
      <c r="Z446" s="11" t="s">
        <v>856</v>
      </c>
      <c r="AA446" s="11">
        <v>0</v>
      </c>
      <c r="AB446" s="11" t="s">
        <v>1797</v>
      </c>
      <c r="AC446" s="11">
        <v>0</v>
      </c>
      <c r="AD446" s="11" t="s">
        <v>1358</v>
      </c>
      <c r="AE446">
        <v>0</v>
      </c>
      <c r="AF446" t="str">
        <f>VLOOKUP($B446,[1]高二下!$B:$R,7,0)</f>
        <v>甲阿祝玛</v>
      </c>
      <c r="AG446">
        <v>0</v>
      </c>
      <c r="AH446" t="str">
        <f>VLOOKUP($B446,[1]高二下!$B:$R,9,0)</f>
        <v>陈虎林</v>
      </c>
      <c r="AI446">
        <v>0</v>
      </c>
      <c r="AJ446" t="str">
        <f>VLOOKUP($B446,[1]高二下!$B:$R,11,0)</f>
        <v>黄健均</v>
      </c>
      <c r="AK446">
        <v>0</v>
      </c>
      <c r="AL446" t="str">
        <f>VLOOKUP($B446,[1]高二下!$B:$R,13,0)</f>
        <v>向雅欣</v>
      </c>
      <c r="AM446">
        <v>0</v>
      </c>
      <c r="AN446" t="str">
        <f>VLOOKUP($B446,[1]高二下!$B:$R,15,0)</f>
        <v>沙华莺</v>
      </c>
      <c r="AO446">
        <v>0</v>
      </c>
      <c r="AP446" t="str">
        <f>VLOOKUP($B446,[1]高二下!$B:$R,17,0)</f>
        <v>骆泽群</v>
      </c>
      <c r="AQ446" t="e">
        <f>VLOOKUP($B446,[2]高二上!$B:$R,6,0)</f>
        <v>#N/A</v>
      </c>
      <c r="AR446" t="e">
        <f>VLOOKUP($B446,[2]高二上!$B:$R,7,0)</f>
        <v>#N/A</v>
      </c>
      <c r="AS446" t="e">
        <f>VLOOKUP($B446,[2]高二上!$B:$R,8,0)</f>
        <v>#N/A</v>
      </c>
      <c r="AT446" t="e">
        <f>VLOOKUP($B446,[2]高二上!$B:$R,9,0)</f>
        <v>#N/A</v>
      </c>
      <c r="AU446" t="e">
        <f>VLOOKUP($B446,[2]高二上!$B:$R,10,0)</f>
        <v>#N/A</v>
      </c>
      <c r="AV446" t="e">
        <f>VLOOKUP($B446,[2]高二上!$B:$R,11,0)</f>
        <v>#N/A</v>
      </c>
      <c r="AW446" t="e">
        <f>VLOOKUP($B446,[2]高二上!$B:$R,12,0)</f>
        <v>#N/A</v>
      </c>
      <c r="AX446" t="e">
        <f>VLOOKUP($B446,[2]高二上!$B:$R,13,0)</f>
        <v>#N/A</v>
      </c>
      <c r="AY446" t="e">
        <f>VLOOKUP($B446,[2]高二上!$B:$R,14,0)</f>
        <v>#N/A</v>
      </c>
      <c r="AZ446" t="e">
        <f>VLOOKUP($B446,[2]高二上!$B:$R,15,0)</f>
        <v>#N/A</v>
      </c>
      <c r="BA446" t="e">
        <f>VLOOKUP($B446,[2]高二上!$B:$R,16,0)</f>
        <v>#N/A</v>
      </c>
      <c r="BB446" t="e">
        <f>VLOOKUP($B446,[2]高二上!$B:$R,17,0)</f>
        <v>#N/A</v>
      </c>
      <c r="BC446">
        <f>VLOOKUP($B446,[1]高一下!$B:$R,6,0)</f>
        <v>94</v>
      </c>
      <c r="BD446" t="str">
        <f>VLOOKUP($B446,[1]高一下!$B:$R,7,0)</f>
        <v>甲阿祝玛</v>
      </c>
      <c r="BE446">
        <f>VLOOKUP($B446,[1]高一下!$B:$R,8,0)</f>
        <v>36</v>
      </c>
      <c r="BF446" t="str">
        <f>VLOOKUP($B446,[1]高一下!$B:$R,9,0)</f>
        <v>梅桂斌</v>
      </c>
      <c r="BG446">
        <f>VLOOKUP($B446,[1]高一下!$B:$R,10,0)</f>
        <v>34</v>
      </c>
      <c r="BH446" t="str">
        <f>VLOOKUP($B446,[1]高一下!$B:$R,11,0)</f>
        <v>黄健均</v>
      </c>
      <c r="BI446">
        <f>VLOOKUP($B446,[1]高一下!$B:$R,12,0)</f>
        <v>60</v>
      </c>
      <c r="BJ446" t="str">
        <f>VLOOKUP($B446,[1]高一下!$B:$R,13,0)</f>
        <v>向雅欣</v>
      </c>
      <c r="BK446">
        <f>VLOOKUP($B446,[1]高一下!$B:$R,14,0)</f>
        <v>52</v>
      </c>
      <c r="BL446" t="str">
        <f>VLOOKUP($B446,[1]高一下!$B:$R,15,0)</f>
        <v>沙华莺</v>
      </c>
      <c r="BM446">
        <f>VLOOKUP($B446,[1]高一下!$B:$R,16,0)</f>
        <v>64</v>
      </c>
      <c r="BN446" t="str">
        <f>VLOOKUP($B446,[1]高一下!$B:$R,17,0)</f>
        <v>骆泽群</v>
      </c>
      <c r="BO446">
        <f>VLOOKUP($B446,[1]高一上!$B:$W,5,0)</f>
        <v>88.5</v>
      </c>
      <c r="BP446" t="str">
        <f>VLOOKUP($B446,[1]高一上!$B:$W,6,0)</f>
        <v>李志友</v>
      </c>
      <c r="BQ446">
        <f>VLOOKUP($B446,[1]高一上!$B:$W,7,0)</f>
        <v>40</v>
      </c>
      <c r="BR446" t="str">
        <f>VLOOKUP($B446,[1]高一上!$B:$W,8,0)</f>
        <v>马磊</v>
      </c>
      <c r="BS446">
        <f>VLOOKUP($B446,[1]高一上!$B:$W,9,0)</f>
        <v>46</v>
      </c>
      <c r="BT446" t="str">
        <f>VLOOKUP($B446,[1]高一上!$B:$W,10,0)</f>
        <v>东梅</v>
      </c>
      <c r="BU446">
        <f>VLOOKUP($B446,[1]高一上!$B:$W,17,0)</f>
        <v>34</v>
      </c>
      <c r="BV446">
        <f>VLOOKUP($B446,[1]高一上!$B:$W,18,0)</f>
        <v>0</v>
      </c>
      <c r="BW446">
        <f>VLOOKUP($B446,[1]高一上!$B:$W,19,0)</f>
        <v>37</v>
      </c>
      <c r="BX446">
        <f>VLOOKUP($B446,[1]高一上!$B:$W,20,0)</f>
        <v>0</v>
      </c>
      <c r="BY446">
        <f>VLOOKUP($B446,[1]高一上!$B:$W,21,0)</f>
        <v>37</v>
      </c>
      <c r="BZ446">
        <f>VLOOKUP($B446,[1]高一上!$B:$W,22,0)</f>
        <v>0</v>
      </c>
      <c r="CA446">
        <f>VLOOKUP($B446,[1]中考!$B:$N,5,0)</f>
        <v>106</v>
      </c>
      <c r="CB446">
        <f>VLOOKUP($B446,[1]中考!$B:$N,6,0)</f>
        <v>87</v>
      </c>
      <c r="CC446">
        <f>VLOOKUP($B446,[1]中考!$B:$N,7,0)</f>
        <v>53</v>
      </c>
      <c r="CD446">
        <f>VLOOKUP($B446,[1]中考!$B:$N,11,0)</f>
        <v>28</v>
      </c>
      <c r="CE446">
        <f>VLOOKUP($B446,[1]中考!$B:$N,12,0)</f>
        <v>32</v>
      </c>
      <c r="CF446">
        <f>VLOOKUP($B446,[1]中考!$B:$N,13,0)</f>
        <v>35</v>
      </c>
    </row>
    <row r="447" spans="1:84" x14ac:dyDescent="0.2">
      <c r="A447" s="6" t="s">
        <v>1460</v>
      </c>
      <c r="B447" s="1" t="s">
        <v>1461</v>
      </c>
      <c r="C447" s="1" t="s">
        <v>1353</v>
      </c>
      <c r="D447" s="1" t="s">
        <v>853</v>
      </c>
      <c r="E447" s="1" t="s">
        <v>1462</v>
      </c>
      <c r="F447" s="1">
        <v>364</v>
      </c>
      <c r="G447" s="1">
        <v>99</v>
      </c>
      <c r="H447" s="1" t="s">
        <v>1355</v>
      </c>
      <c r="I447" s="1">
        <v>47</v>
      </c>
      <c r="J447" s="1" t="s">
        <v>1188</v>
      </c>
      <c r="K447" s="1">
        <v>99</v>
      </c>
      <c r="L447" s="1" t="s">
        <v>1356</v>
      </c>
      <c r="M447" s="1">
        <v>51</v>
      </c>
      <c r="N447" s="1" t="s">
        <v>856</v>
      </c>
      <c r="O447" s="1">
        <v>39.5</v>
      </c>
      <c r="P447" s="1" t="s">
        <v>1357</v>
      </c>
      <c r="Q447" s="1">
        <v>28</v>
      </c>
      <c r="R447" s="1" t="s">
        <v>1358</v>
      </c>
      <c r="S447" s="11">
        <v>0</v>
      </c>
      <c r="T447" s="11" t="str">
        <f>VLOOKUP(B447,[1]高三上!$B:$R,7,0)</f>
        <v>甲阿祝玛</v>
      </c>
      <c r="U447" s="11">
        <v>0</v>
      </c>
      <c r="V447" s="11" t="str">
        <f>VLOOKUP(B447,[1]高三上!$B:$R,9,0)</f>
        <v>陈虎林</v>
      </c>
      <c r="W447" s="11">
        <v>0</v>
      </c>
      <c r="X447" s="11" t="str">
        <f>VLOOKUP(B447,[1]高三上!$B:$R,11,0)</f>
        <v>廖云虹</v>
      </c>
      <c r="Y447" s="11">
        <v>0</v>
      </c>
      <c r="Z447" s="11" t="str">
        <f>VLOOKUP(B447,[1]高三上!$B:$R,13,0)</f>
        <v>向雅欣</v>
      </c>
      <c r="AA447" s="11">
        <v>0</v>
      </c>
      <c r="AB447" s="11" t="str">
        <f>VLOOKUP(B447,[1]高三上!$B:$R,15,0)</f>
        <v xml:space="preserve">邱君益 </v>
      </c>
      <c r="AC447" s="11">
        <v>0</v>
      </c>
      <c r="AD447" s="11" t="str">
        <f>VLOOKUP(B447,[1]高三上!$B:$R,17,0)</f>
        <v>金贵</v>
      </c>
      <c r="AE447">
        <v>0</v>
      </c>
      <c r="AF447" t="str">
        <f>VLOOKUP($B447,[1]高二下!$B:$R,7,0)</f>
        <v>甲阿祝玛</v>
      </c>
      <c r="AG447">
        <v>0</v>
      </c>
      <c r="AH447" t="str">
        <f>VLOOKUP($B447,[1]高二下!$B:$R,9,0)</f>
        <v>陈虎林</v>
      </c>
      <c r="AI447">
        <v>0</v>
      </c>
      <c r="AJ447" t="str">
        <f>VLOOKUP($B447,[1]高二下!$B:$R,11,0)</f>
        <v>黄健均</v>
      </c>
      <c r="AK447">
        <v>0</v>
      </c>
      <c r="AL447" t="str">
        <f>VLOOKUP($B447,[1]高二下!$B:$R,13,0)</f>
        <v>向雅欣</v>
      </c>
      <c r="AM447">
        <v>0</v>
      </c>
      <c r="AN447" t="str">
        <f>VLOOKUP($B447,[1]高二下!$B:$R,15,0)</f>
        <v>沙华莺</v>
      </c>
      <c r="AO447">
        <v>0</v>
      </c>
      <c r="AP447" t="str">
        <f>VLOOKUP($B447,[1]高二下!$B:$R,17,0)</f>
        <v>骆泽群</v>
      </c>
      <c r="AQ447" t="e">
        <f>VLOOKUP($B447,[2]高二上!$B:$R,6,0)</f>
        <v>#N/A</v>
      </c>
      <c r="AR447" t="e">
        <f>VLOOKUP($B447,[2]高二上!$B:$R,7,0)</f>
        <v>#N/A</v>
      </c>
      <c r="AS447" t="e">
        <f>VLOOKUP($B447,[2]高二上!$B:$R,8,0)</f>
        <v>#N/A</v>
      </c>
      <c r="AT447" t="e">
        <f>VLOOKUP($B447,[2]高二上!$B:$R,9,0)</f>
        <v>#N/A</v>
      </c>
      <c r="AU447" t="e">
        <f>VLOOKUP($B447,[2]高二上!$B:$R,10,0)</f>
        <v>#N/A</v>
      </c>
      <c r="AV447" t="e">
        <f>VLOOKUP($B447,[2]高二上!$B:$R,11,0)</f>
        <v>#N/A</v>
      </c>
      <c r="AW447" t="e">
        <f>VLOOKUP($B447,[2]高二上!$B:$R,12,0)</f>
        <v>#N/A</v>
      </c>
      <c r="AX447" t="e">
        <f>VLOOKUP($B447,[2]高二上!$B:$R,13,0)</f>
        <v>#N/A</v>
      </c>
      <c r="AY447" t="e">
        <f>VLOOKUP($B447,[2]高二上!$B:$R,14,0)</f>
        <v>#N/A</v>
      </c>
      <c r="AZ447" t="e">
        <f>VLOOKUP($B447,[2]高二上!$B:$R,15,0)</f>
        <v>#N/A</v>
      </c>
      <c r="BA447" t="e">
        <f>VLOOKUP($B447,[2]高二上!$B:$R,16,0)</f>
        <v>#N/A</v>
      </c>
      <c r="BB447" t="e">
        <f>VLOOKUP($B447,[2]高二上!$B:$R,17,0)</f>
        <v>#N/A</v>
      </c>
      <c r="BC447">
        <f>VLOOKUP($B447,[1]高一下!$B:$R,6,0)</f>
        <v>96</v>
      </c>
      <c r="BD447" t="str">
        <f>VLOOKUP($B447,[1]高一下!$B:$R,7,0)</f>
        <v>甲阿祝玛</v>
      </c>
      <c r="BE447">
        <f>VLOOKUP($B447,[1]高一下!$B:$R,8,0)</f>
        <v>35</v>
      </c>
      <c r="BF447" t="str">
        <f>VLOOKUP($B447,[1]高一下!$B:$R,9,0)</f>
        <v>梅桂斌</v>
      </c>
      <c r="BG447">
        <f>VLOOKUP($B447,[1]高一下!$B:$R,10,0)</f>
        <v>67.5</v>
      </c>
      <c r="BH447" t="str">
        <f>VLOOKUP($B447,[1]高一下!$B:$R,11,0)</f>
        <v>黄健均</v>
      </c>
      <c r="BI447">
        <f>VLOOKUP($B447,[1]高一下!$B:$R,12,0)</f>
        <v>64</v>
      </c>
      <c r="BJ447" t="str">
        <f>VLOOKUP($B447,[1]高一下!$B:$R,13,0)</f>
        <v>向雅欣</v>
      </c>
      <c r="BK447">
        <f>VLOOKUP($B447,[1]高一下!$B:$R,14,0)</f>
        <v>62</v>
      </c>
      <c r="BL447" t="str">
        <f>VLOOKUP($B447,[1]高一下!$B:$R,15,0)</f>
        <v>沙华莺</v>
      </c>
      <c r="BM447">
        <f>VLOOKUP($B447,[1]高一下!$B:$R,16,0)</f>
        <v>63</v>
      </c>
      <c r="BN447" t="str">
        <f>VLOOKUP($B447,[1]高一下!$B:$R,17,0)</f>
        <v>骆泽群</v>
      </c>
      <c r="BO447">
        <f>VLOOKUP($B447,[1]高一上!$B:$W,5,0)</f>
        <v>84.5</v>
      </c>
      <c r="BP447" t="str">
        <f>VLOOKUP($B447,[1]高一上!$B:$W,6,0)</f>
        <v>甲阿祝玛</v>
      </c>
      <c r="BQ447">
        <f>VLOOKUP($B447,[1]高一上!$B:$W,7,0)</f>
        <v>30</v>
      </c>
      <c r="BR447" t="str">
        <f>VLOOKUP($B447,[1]高一上!$B:$W,8,0)</f>
        <v>梅桂斌</v>
      </c>
      <c r="BS447">
        <f>VLOOKUP($B447,[1]高一上!$B:$W,9,0)</f>
        <v>69</v>
      </c>
      <c r="BT447" t="str">
        <f>VLOOKUP($B447,[1]高一上!$B:$W,10,0)</f>
        <v>黄健均</v>
      </c>
      <c r="BU447">
        <f>VLOOKUP($B447,[1]高一上!$B:$W,17,0)</f>
        <v>72</v>
      </c>
      <c r="BV447" t="str">
        <f>VLOOKUP($B447,[1]高一上!$B:$W,18,0)</f>
        <v>向雅欣</v>
      </c>
      <c r="BW447">
        <f>VLOOKUP($B447,[1]高一上!$B:$W,19,0)</f>
        <v>36</v>
      </c>
      <c r="BX447" t="str">
        <f>VLOOKUP($B447,[1]高一上!$B:$W,20,0)</f>
        <v>沙华莺</v>
      </c>
      <c r="BY447">
        <f>VLOOKUP($B447,[1]高一上!$B:$W,21,0)</f>
        <v>36</v>
      </c>
      <c r="BZ447" t="str">
        <f>VLOOKUP($B447,[1]高一上!$B:$W,22,0)</f>
        <v>骆泽群</v>
      </c>
      <c r="CA447">
        <f>VLOOKUP($B447,[1]中考!$B:$N,5,0)</f>
        <v>101</v>
      </c>
      <c r="CB447">
        <f>VLOOKUP($B447,[1]中考!$B:$N,6,0)</f>
        <v>58</v>
      </c>
      <c r="CC447">
        <f>VLOOKUP($B447,[1]中考!$B:$N,7,0)</f>
        <v>114</v>
      </c>
      <c r="CD447">
        <f>VLOOKUP($B447,[1]中考!$B:$N,11,0)</f>
        <v>34</v>
      </c>
      <c r="CE447">
        <f>VLOOKUP($B447,[1]中考!$B:$N,12,0)</f>
        <v>24</v>
      </c>
      <c r="CF447">
        <f>VLOOKUP($B447,[1]中考!$B:$N,13,0)</f>
        <v>42</v>
      </c>
    </row>
    <row r="448" spans="1:84" x14ac:dyDescent="0.2">
      <c r="A448" s="6" t="s">
        <v>1463</v>
      </c>
      <c r="B448" s="1" t="s">
        <v>1464</v>
      </c>
      <c r="C448" s="1" t="s">
        <v>1353</v>
      </c>
      <c r="D448" s="1" t="s">
        <v>853</v>
      </c>
      <c r="E448" s="1" t="s">
        <v>1465</v>
      </c>
      <c r="F448" s="1">
        <v>385</v>
      </c>
      <c r="G448" s="1">
        <v>101</v>
      </c>
      <c r="H448" s="1" t="s">
        <v>1355</v>
      </c>
      <c r="I448" s="1">
        <v>53</v>
      </c>
      <c r="J448" s="1" t="s">
        <v>1188</v>
      </c>
      <c r="K448" s="1">
        <v>96</v>
      </c>
      <c r="L448" s="1" t="s">
        <v>1356</v>
      </c>
      <c r="M448" s="1">
        <v>56.5</v>
      </c>
      <c r="N448" s="1" t="s">
        <v>856</v>
      </c>
      <c r="O448" s="1">
        <v>48</v>
      </c>
      <c r="P448" s="1" t="s">
        <v>1357</v>
      </c>
      <c r="Q448" s="1">
        <v>30</v>
      </c>
      <c r="R448" s="1" t="s">
        <v>1358</v>
      </c>
      <c r="S448" s="11">
        <v>0</v>
      </c>
      <c r="T448" s="11" t="str">
        <f>VLOOKUP(B448,[1]高三上!$B:$R,7,0)</f>
        <v>甲阿祝玛</v>
      </c>
      <c r="U448" s="11">
        <v>0</v>
      </c>
      <c r="V448" s="11" t="str">
        <f>VLOOKUP(B448,[1]高三上!$B:$R,9,0)</f>
        <v>陈虎林</v>
      </c>
      <c r="W448" s="11">
        <v>0</v>
      </c>
      <c r="X448" s="11" t="str">
        <f>VLOOKUP(B448,[1]高三上!$B:$R,11,0)</f>
        <v>廖云虹</v>
      </c>
      <c r="Y448" s="11">
        <v>0</v>
      </c>
      <c r="Z448" s="11" t="str">
        <f>VLOOKUP(B448,[1]高三上!$B:$R,13,0)</f>
        <v>向雅欣</v>
      </c>
      <c r="AA448" s="11">
        <v>0</v>
      </c>
      <c r="AB448" s="11" t="str">
        <f>VLOOKUP(B448,[1]高三上!$B:$R,15,0)</f>
        <v xml:space="preserve">邱君益 </v>
      </c>
      <c r="AC448" s="11">
        <v>0</v>
      </c>
      <c r="AD448" s="11" t="str">
        <f>VLOOKUP(B448,[1]高三上!$B:$R,17,0)</f>
        <v>金贵</v>
      </c>
      <c r="AE448">
        <v>0</v>
      </c>
      <c r="AF448" t="str">
        <f>VLOOKUP($B448,[1]高二下!$B:$R,7,0)</f>
        <v>甲阿祝玛</v>
      </c>
      <c r="AG448">
        <v>0</v>
      </c>
      <c r="AH448" t="str">
        <f>VLOOKUP($B448,[1]高二下!$B:$R,9,0)</f>
        <v>陈虎林</v>
      </c>
      <c r="AI448">
        <v>0</v>
      </c>
      <c r="AJ448" t="str">
        <f>VLOOKUP($B448,[1]高二下!$B:$R,11,0)</f>
        <v>黄健均</v>
      </c>
      <c r="AK448">
        <v>0</v>
      </c>
      <c r="AL448" t="str">
        <f>VLOOKUP($B448,[1]高二下!$B:$R,13,0)</f>
        <v>向雅欣</v>
      </c>
      <c r="AM448">
        <v>0</v>
      </c>
      <c r="AN448" t="str">
        <f>VLOOKUP($B448,[1]高二下!$B:$R,15,0)</f>
        <v>沙华莺</v>
      </c>
      <c r="AO448">
        <v>0</v>
      </c>
      <c r="AP448" t="str">
        <f>VLOOKUP($B448,[1]高二下!$B:$R,17,0)</f>
        <v>骆泽群</v>
      </c>
      <c r="AQ448" t="e">
        <f>VLOOKUP($B448,[2]高二上!$B:$R,6,0)</f>
        <v>#N/A</v>
      </c>
      <c r="AR448" t="e">
        <f>VLOOKUP($B448,[2]高二上!$B:$R,7,0)</f>
        <v>#N/A</v>
      </c>
      <c r="AS448" t="e">
        <f>VLOOKUP($B448,[2]高二上!$B:$R,8,0)</f>
        <v>#N/A</v>
      </c>
      <c r="AT448" t="e">
        <f>VLOOKUP($B448,[2]高二上!$B:$R,9,0)</f>
        <v>#N/A</v>
      </c>
      <c r="AU448" t="e">
        <f>VLOOKUP($B448,[2]高二上!$B:$R,10,0)</f>
        <v>#N/A</v>
      </c>
      <c r="AV448" t="e">
        <f>VLOOKUP($B448,[2]高二上!$B:$R,11,0)</f>
        <v>#N/A</v>
      </c>
      <c r="AW448" t="e">
        <f>VLOOKUP($B448,[2]高二上!$B:$R,12,0)</f>
        <v>#N/A</v>
      </c>
      <c r="AX448" t="e">
        <f>VLOOKUP($B448,[2]高二上!$B:$R,13,0)</f>
        <v>#N/A</v>
      </c>
      <c r="AY448" t="e">
        <f>VLOOKUP($B448,[2]高二上!$B:$R,14,0)</f>
        <v>#N/A</v>
      </c>
      <c r="AZ448" t="e">
        <f>VLOOKUP($B448,[2]高二上!$B:$R,15,0)</f>
        <v>#N/A</v>
      </c>
      <c r="BA448" t="e">
        <f>VLOOKUP($B448,[2]高二上!$B:$R,16,0)</f>
        <v>#N/A</v>
      </c>
      <c r="BB448" t="e">
        <f>VLOOKUP($B448,[2]高二上!$B:$R,17,0)</f>
        <v>#N/A</v>
      </c>
      <c r="BC448">
        <f>VLOOKUP($B448,[1]高一下!$B:$R,6,0)</f>
        <v>107</v>
      </c>
      <c r="BD448" t="str">
        <f>VLOOKUP($B448,[1]高一下!$B:$R,7,0)</f>
        <v>甲阿祝玛</v>
      </c>
      <c r="BE448">
        <f>VLOOKUP($B448,[1]高一下!$B:$R,8,0)</f>
        <v>22</v>
      </c>
      <c r="BF448" t="str">
        <f>VLOOKUP($B448,[1]高一下!$B:$R,9,0)</f>
        <v>梅桂斌</v>
      </c>
      <c r="BG448">
        <f>VLOOKUP($B448,[1]高一下!$B:$R,10,0)</f>
        <v>80</v>
      </c>
      <c r="BH448" t="str">
        <f>VLOOKUP($B448,[1]高一下!$B:$R,11,0)</f>
        <v>黄健均</v>
      </c>
      <c r="BI448">
        <f>VLOOKUP($B448,[1]高一下!$B:$R,12,0)</f>
        <v>47</v>
      </c>
      <c r="BJ448" t="str">
        <f>VLOOKUP($B448,[1]高一下!$B:$R,13,0)</f>
        <v>向雅欣</v>
      </c>
      <c r="BK448">
        <f>VLOOKUP($B448,[1]高一下!$B:$R,14,0)</f>
        <v>61</v>
      </c>
      <c r="BL448" t="str">
        <f>VLOOKUP($B448,[1]高一下!$B:$R,15,0)</f>
        <v>沙华莺</v>
      </c>
      <c r="BM448">
        <f>VLOOKUP($B448,[1]高一下!$B:$R,16,0)</f>
        <v>71</v>
      </c>
      <c r="BN448" t="str">
        <f>VLOOKUP($B448,[1]高一下!$B:$R,17,0)</f>
        <v>骆泽群</v>
      </c>
      <c r="BO448">
        <f>VLOOKUP($B448,[1]高一上!$B:$W,5,0)</f>
        <v>86.5</v>
      </c>
      <c r="BP448" t="str">
        <f>VLOOKUP($B448,[1]高一上!$B:$W,6,0)</f>
        <v>曹霞</v>
      </c>
      <c r="BQ448">
        <f>VLOOKUP($B448,[1]高一上!$B:$W,7,0)</f>
        <v>35</v>
      </c>
      <c r="BR448" t="str">
        <f>VLOOKUP($B448,[1]高一上!$B:$W,8,0)</f>
        <v>次儿祝玛</v>
      </c>
      <c r="BS448">
        <f>VLOOKUP($B448,[1]高一上!$B:$W,9,0)</f>
        <v>85.5</v>
      </c>
      <c r="BT448" t="str">
        <f>VLOOKUP($B448,[1]高一上!$B:$W,10,0)</f>
        <v>肖秀秀</v>
      </c>
      <c r="BU448">
        <f>VLOOKUP($B448,[1]高一上!$B:$W,17,0)</f>
        <v>37</v>
      </c>
      <c r="BV448">
        <f>VLOOKUP($B448,[1]高一上!$B:$W,18,0)</f>
        <v>0</v>
      </c>
      <c r="BW448">
        <f>VLOOKUP($B448,[1]高一上!$B:$W,19,0)</f>
        <v>37</v>
      </c>
      <c r="BX448">
        <f>VLOOKUP($B448,[1]高一上!$B:$W,20,0)</f>
        <v>0</v>
      </c>
      <c r="BY448">
        <f>VLOOKUP($B448,[1]高一上!$B:$W,21,0)</f>
        <v>37</v>
      </c>
      <c r="BZ448">
        <f>VLOOKUP($B448,[1]高一上!$B:$W,22,0)</f>
        <v>0</v>
      </c>
      <c r="CA448">
        <f>VLOOKUP($B448,[1]中考!$B:$N,5,0)</f>
        <v>116</v>
      </c>
      <c r="CB448">
        <f>VLOOKUP($B448,[1]中考!$B:$N,6,0)</f>
        <v>66</v>
      </c>
      <c r="CC448">
        <f>VLOOKUP($B448,[1]中考!$B:$N,7,0)</f>
        <v>128</v>
      </c>
      <c r="CD448">
        <f>VLOOKUP($B448,[1]中考!$B:$N,11,0)</f>
        <v>30</v>
      </c>
      <c r="CE448">
        <f>VLOOKUP($B448,[1]中考!$B:$N,12,0)</f>
        <v>32</v>
      </c>
      <c r="CF448">
        <f>VLOOKUP($B448,[1]中考!$B:$N,13,0)</f>
        <v>37</v>
      </c>
    </row>
    <row r="449" spans="1:84" x14ac:dyDescent="0.2">
      <c r="A449" s="6" t="s">
        <v>1466</v>
      </c>
      <c r="B449" s="1" t="s">
        <v>1467</v>
      </c>
      <c r="C449" s="1" t="s">
        <v>1353</v>
      </c>
      <c r="D449" s="1" t="s">
        <v>853</v>
      </c>
      <c r="E449" s="1" t="s">
        <v>1468</v>
      </c>
      <c r="F449" s="1">
        <v>348</v>
      </c>
      <c r="G449" s="1">
        <v>100</v>
      </c>
      <c r="H449" s="1" t="s">
        <v>1355</v>
      </c>
      <c r="I449" s="1">
        <v>36</v>
      </c>
      <c r="J449" s="1" t="s">
        <v>1188</v>
      </c>
      <c r="K449" s="1">
        <v>49</v>
      </c>
      <c r="L449" s="1" t="s">
        <v>1356</v>
      </c>
      <c r="M449" s="1">
        <v>71.5</v>
      </c>
      <c r="N449" s="1" t="s">
        <v>856</v>
      </c>
      <c r="O449" s="1">
        <v>56</v>
      </c>
      <c r="P449" s="1" t="s">
        <v>1357</v>
      </c>
      <c r="Q449" s="1">
        <v>35</v>
      </c>
      <c r="R449" s="1" t="s">
        <v>1358</v>
      </c>
      <c r="S449">
        <f>VLOOKUP(B449,[1]高三上!$B:$R,6,0)</f>
        <v>102.5</v>
      </c>
      <c r="T449" t="str">
        <f>VLOOKUP(B449,[1]高三上!$B:$R,7,0)</f>
        <v>甲阿祝玛</v>
      </c>
      <c r="U449">
        <f>VLOOKUP(B449,[1]高三上!$B:$R,8,0)</f>
        <v>60</v>
      </c>
      <c r="V449" t="str">
        <f>VLOOKUP(B449,[1]高三上!$B:$R,9,0)</f>
        <v>陈虎林</v>
      </c>
      <c r="W449">
        <f>VLOOKUP(B449,[1]高三上!$B:$R,10,0)</f>
        <v>53</v>
      </c>
      <c r="X449" t="str">
        <f>VLOOKUP(B449,[1]高三上!$B:$R,11,0)</f>
        <v>廖云虹</v>
      </c>
      <c r="Y449">
        <f>VLOOKUP(B449,[1]高三上!$B:$R,12,0)</f>
        <v>65.5</v>
      </c>
      <c r="Z449" t="str">
        <f>VLOOKUP(B449,[1]高三上!$B:$R,13,0)</f>
        <v>向雅欣</v>
      </c>
      <c r="AA449">
        <f>VLOOKUP(B449,[1]高三上!$B:$R,14,0)</f>
        <v>53</v>
      </c>
      <c r="AB449" t="str">
        <f>VLOOKUP(B449,[1]高三上!$B:$R,15,0)</f>
        <v xml:space="preserve">邱君益 </v>
      </c>
      <c r="AC449">
        <f>VLOOKUP(B449,[1]高三上!$B:$R,16,0)</f>
        <v>50</v>
      </c>
      <c r="AD449" t="str">
        <f>VLOOKUP(B449,[1]高三上!$B:$R,17,0)</f>
        <v>金贵</v>
      </c>
      <c r="AE449" t="str">
        <f>VLOOKUP($B449,[1]高二下!$B:$R,6,0)</f>
        <v>92.0</v>
      </c>
      <c r="AF449" t="str">
        <f>VLOOKUP($B449,[1]高二下!$B:$R,7,0)</f>
        <v>甲阿祝玛</v>
      </c>
      <c r="AG449" t="str">
        <f>VLOOKUP($B449,[1]高二下!$B:$R,8,0)</f>
        <v>30.0</v>
      </c>
      <c r="AH449" t="str">
        <f>VLOOKUP($B449,[1]高二下!$B:$R,9,0)</f>
        <v>陈虎林</v>
      </c>
      <c r="AI449" t="str">
        <f>VLOOKUP($B449,[1]高二下!$B:$R,10,0)</f>
        <v>34.5</v>
      </c>
      <c r="AJ449" t="str">
        <f>VLOOKUP($B449,[1]高二下!$B:$R,11,0)</f>
        <v>黄健均</v>
      </c>
      <c r="AK449" t="str">
        <f>VLOOKUP($B449,[1]高二下!$B:$R,12,0)</f>
        <v>65.0</v>
      </c>
      <c r="AL449" t="str">
        <f>VLOOKUP($B449,[1]高二下!$B:$R,13,0)</f>
        <v>向雅欣</v>
      </c>
      <c r="AM449" t="str">
        <f>VLOOKUP($B449,[1]高二下!$B:$R,14,0)</f>
        <v>57.0</v>
      </c>
      <c r="AN449" t="str">
        <f>VLOOKUP($B449,[1]高二下!$B:$R,15,0)</f>
        <v>沙华莺</v>
      </c>
      <c r="AO449" t="str">
        <f>VLOOKUP($B449,[1]高二下!$B:$R,16,0)</f>
        <v>51.0</v>
      </c>
      <c r="AP449" t="str">
        <f>VLOOKUP($B449,[1]高二下!$B:$R,17,0)</f>
        <v>骆泽群</v>
      </c>
      <c r="AQ449" t="e">
        <f>VLOOKUP($B449,[2]高二上!$B:$R,6,0)</f>
        <v>#N/A</v>
      </c>
      <c r="AR449" t="e">
        <f>VLOOKUP($B449,[2]高二上!$B:$R,7,0)</f>
        <v>#N/A</v>
      </c>
      <c r="AS449" t="e">
        <f>VLOOKUP($B449,[2]高二上!$B:$R,8,0)</f>
        <v>#N/A</v>
      </c>
      <c r="AT449" t="e">
        <f>VLOOKUP($B449,[2]高二上!$B:$R,9,0)</f>
        <v>#N/A</v>
      </c>
      <c r="AU449" t="e">
        <f>VLOOKUP($B449,[2]高二上!$B:$R,10,0)</f>
        <v>#N/A</v>
      </c>
      <c r="AV449" t="e">
        <f>VLOOKUP($B449,[2]高二上!$B:$R,11,0)</f>
        <v>#N/A</v>
      </c>
      <c r="AW449" t="e">
        <f>VLOOKUP($B449,[2]高二上!$B:$R,12,0)</f>
        <v>#N/A</v>
      </c>
      <c r="AX449" t="e">
        <f>VLOOKUP($B449,[2]高二上!$B:$R,13,0)</f>
        <v>#N/A</v>
      </c>
      <c r="AY449" t="e">
        <f>VLOOKUP($B449,[2]高二上!$B:$R,14,0)</f>
        <v>#N/A</v>
      </c>
      <c r="AZ449" t="e">
        <f>VLOOKUP($B449,[2]高二上!$B:$R,15,0)</f>
        <v>#N/A</v>
      </c>
      <c r="BA449" t="e">
        <f>VLOOKUP($B449,[2]高二上!$B:$R,16,0)</f>
        <v>#N/A</v>
      </c>
      <c r="BB449" t="e">
        <f>VLOOKUP($B449,[2]高二上!$B:$R,17,0)</f>
        <v>#N/A</v>
      </c>
      <c r="BC449">
        <f>VLOOKUP($B449,[1]高一下!$B:$R,6,0)</f>
        <v>99</v>
      </c>
      <c r="BD449" t="str">
        <f>VLOOKUP($B449,[1]高一下!$B:$R,7,0)</f>
        <v>甲阿祝玛</v>
      </c>
      <c r="BE449">
        <f>VLOOKUP($B449,[1]高一下!$B:$R,8,0)</f>
        <v>47</v>
      </c>
      <c r="BF449" t="str">
        <f>VLOOKUP($B449,[1]高一下!$B:$R,9,0)</f>
        <v>梅桂斌</v>
      </c>
      <c r="BG449">
        <f>VLOOKUP($B449,[1]高一下!$B:$R,10,0)</f>
        <v>41</v>
      </c>
      <c r="BH449" t="str">
        <f>VLOOKUP($B449,[1]高一下!$B:$R,11,0)</f>
        <v>黄健均</v>
      </c>
      <c r="BI449">
        <f>VLOOKUP($B449,[1]高一下!$B:$R,12,0)</f>
        <v>52</v>
      </c>
      <c r="BJ449" t="str">
        <f>VLOOKUP($B449,[1]高一下!$B:$R,13,0)</f>
        <v>向雅欣</v>
      </c>
      <c r="BK449">
        <f>VLOOKUP($B449,[1]高一下!$B:$R,14,0)</f>
        <v>60</v>
      </c>
      <c r="BL449" t="str">
        <f>VLOOKUP($B449,[1]高一下!$B:$R,15,0)</f>
        <v>沙华莺</v>
      </c>
      <c r="BM449">
        <f>VLOOKUP($B449,[1]高一下!$B:$R,16,0)</f>
        <v>61</v>
      </c>
      <c r="BN449" t="str">
        <f>VLOOKUP($B449,[1]高一下!$B:$R,17,0)</f>
        <v>骆泽群</v>
      </c>
      <c r="BO449">
        <f>VLOOKUP($B449,[1]高一上!$B:$W,5,0)</f>
        <v>85.5</v>
      </c>
      <c r="BP449" t="str">
        <f>VLOOKUP($B449,[1]高一上!$B:$W,6,0)</f>
        <v>甲阿祝玛</v>
      </c>
      <c r="BQ449">
        <f>VLOOKUP($B449,[1]高一上!$B:$W,7,0)</f>
        <v>24</v>
      </c>
      <c r="BR449" t="str">
        <f>VLOOKUP($B449,[1]高一上!$B:$W,8,0)</f>
        <v>梅桂斌</v>
      </c>
      <c r="BS449">
        <f>VLOOKUP($B449,[1]高一上!$B:$W,9,0)</f>
        <v>36</v>
      </c>
      <c r="BT449" t="str">
        <f>VLOOKUP($B449,[1]高一上!$B:$W,10,0)</f>
        <v>黄健均</v>
      </c>
      <c r="BU449">
        <f>VLOOKUP($B449,[1]高一上!$B:$W,17,0)</f>
        <v>55</v>
      </c>
      <c r="BV449" t="str">
        <f>VLOOKUP($B449,[1]高一上!$B:$W,18,0)</f>
        <v>向雅欣</v>
      </c>
      <c r="BW449">
        <f>VLOOKUP($B449,[1]高一上!$B:$W,19,0)</f>
        <v>32</v>
      </c>
      <c r="BX449" t="str">
        <f>VLOOKUP($B449,[1]高一上!$B:$W,20,0)</f>
        <v>沙华莺</v>
      </c>
      <c r="BY449">
        <f>VLOOKUP($B449,[1]高一上!$B:$W,21,0)</f>
        <v>32</v>
      </c>
      <c r="BZ449" t="str">
        <f>VLOOKUP($B449,[1]高一上!$B:$W,22,0)</f>
        <v>骆泽群</v>
      </c>
      <c r="CA449">
        <f>VLOOKUP($B449,[1]中考!$B:$N,5,0)</f>
        <v>99</v>
      </c>
      <c r="CB449">
        <f>VLOOKUP($B449,[1]中考!$B:$N,6,0)</f>
        <v>79</v>
      </c>
      <c r="CC449">
        <f>VLOOKUP($B449,[1]中考!$B:$N,7,0)</f>
        <v>86</v>
      </c>
      <c r="CD449">
        <f>VLOOKUP($B449,[1]中考!$B:$N,11,0)</f>
        <v>26</v>
      </c>
      <c r="CE449">
        <f>VLOOKUP($B449,[1]中考!$B:$N,12,0)</f>
        <v>31</v>
      </c>
      <c r="CF449">
        <f>VLOOKUP($B449,[1]中考!$B:$N,13,0)</f>
        <v>41</v>
      </c>
    </row>
    <row r="450" spans="1:84" x14ac:dyDescent="0.2">
      <c r="A450" s="6" t="s">
        <v>1469</v>
      </c>
      <c r="B450" s="1" t="s">
        <v>1470</v>
      </c>
      <c r="C450" s="1" t="s">
        <v>1353</v>
      </c>
      <c r="D450" s="1" t="s">
        <v>853</v>
      </c>
      <c r="E450" s="1" t="s">
        <v>1471</v>
      </c>
      <c r="F450" s="1">
        <v>364</v>
      </c>
      <c r="G450" s="1">
        <v>110</v>
      </c>
      <c r="H450" s="1" t="s">
        <v>1355</v>
      </c>
      <c r="I450" s="1">
        <v>53</v>
      </c>
      <c r="J450" s="1" t="s">
        <v>1188</v>
      </c>
      <c r="K450" s="1">
        <v>39</v>
      </c>
      <c r="L450" s="1" t="s">
        <v>1356</v>
      </c>
      <c r="M450" s="1">
        <v>68</v>
      </c>
      <c r="N450" s="1" t="s">
        <v>856</v>
      </c>
      <c r="O450" s="1">
        <v>63</v>
      </c>
      <c r="P450" s="1" t="s">
        <v>1357</v>
      </c>
      <c r="Q450" s="1">
        <v>31</v>
      </c>
      <c r="R450" s="1" t="s">
        <v>1358</v>
      </c>
      <c r="S450">
        <f>VLOOKUP(B450,[1]高三上!$B:$R,6,0)</f>
        <v>96.5</v>
      </c>
      <c r="T450" t="str">
        <f>VLOOKUP(B450,[1]高三上!$B:$R,7,0)</f>
        <v>甲阿祝玛</v>
      </c>
      <c r="U450">
        <f>VLOOKUP(B450,[1]高三上!$B:$R,8,0)</f>
        <v>67</v>
      </c>
      <c r="V450" t="str">
        <f>VLOOKUP(B450,[1]高三上!$B:$R,9,0)</f>
        <v>陈虎林</v>
      </c>
      <c r="W450">
        <f>VLOOKUP(B450,[1]高三上!$B:$R,10,0)</f>
        <v>48.5</v>
      </c>
      <c r="X450" t="str">
        <f>VLOOKUP(B450,[1]高三上!$B:$R,11,0)</f>
        <v>廖云虹</v>
      </c>
      <c r="Y450">
        <f>VLOOKUP(B450,[1]高三上!$B:$R,12,0)</f>
        <v>61</v>
      </c>
      <c r="Z450" t="str">
        <f>VLOOKUP(B450,[1]高三上!$B:$R,13,0)</f>
        <v>向雅欣</v>
      </c>
      <c r="AA450">
        <f>VLOOKUP(B450,[1]高三上!$B:$R,14,0)</f>
        <v>38</v>
      </c>
      <c r="AB450" t="str">
        <f>VLOOKUP(B450,[1]高三上!$B:$R,15,0)</f>
        <v xml:space="preserve">邱君益 </v>
      </c>
      <c r="AC450">
        <f>VLOOKUP(B450,[1]高三上!$B:$R,16,0)</f>
        <v>39</v>
      </c>
      <c r="AD450" t="str">
        <f>VLOOKUP(B450,[1]高三上!$B:$R,17,0)</f>
        <v>金贵</v>
      </c>
      <c r="AE450" t="str">
        <f>VLOOKUP($B450,[1]高二下!$B:$R,6,0)</f>
        <v>85.0</v>
      </c>
      <c r="AF450" t="str">
        <f>VLOOKUP($B450,[1]高二下!$B:$R,7,0)</f>
        <v>甲阿祝玛</v>
      </c>
      <c r="AG450" t="str">
        <f>VLOOKUP($B450,[1]高二下!$B:$R,8,0)</f>
        <v>51.0</v>
      </c>
      <c r="AH450" t="str">
        <f>VLOOKUP($B450,[1]高二下!$B:$R,9,0)</f>
        <v>陈虎林</v>
      </c>
      <c r="AI450" t="str">
        <f>VLOOKUP($B450,[1]高二下!$B:$R,10,0)</f>
        <v>39.5</v>
      </c>
      <c r="AJ450" t="str">
        <f>VLOOKUP($B450,[1]高二下!$B:$R,11,0)</f>
        <v>黄健均</v>
      </c>
      <c r="AK450" t="str">
        <f>VLOOKUP($B450,[1]高二下!$B:$R,12,0)</f>
        <v>50.0</v>
      </c>
      <c r="AL450" t="str">
        <f>VLOOKUP($B450,[1]高二下!$B:$R,13,0)</f>
        <v>向雅欣</v>
      </c>
      <c r="AM450" t="str">
        <f>VLOOKUP($B450,[1]高二下!$B:$R,14,0)</f>
        <v>60.0</v>
      </c>
      <c r="AN450" t="str">
        <f>VLOOKUP($B450,[1]高二下!$B:$R,15,0)</f>
        <v>沙华莺</v>
      </c>
      <c r="AO450" t="str">
        <f>VLOOKUP($B450,[1]高二下!$B:$R,16,0)</f>
        <v>49.0</v>
      </c>
      <c r="AP450" t="str">
        <f>VLOOKUP($B450,[1]高二下!$B:$R,17,0)</f>
        <v>骆泽群</v>
      </c>
      <c r="AQ450" t="e">
        <f>VLOOKUP($B450,[2]高二上!$B:$R,6,0)</f>
        <v>#N/A</v>
      </c>
      <c r="AR450" t="e">
        <f>VLOOKUP($B450,[2]高二上!$B:$R,7,0)</f>
        <v>#N/A</v>
      </c>
      <c r="AS450" t="e">
        <f>VLOOKUP($B450,[2]高二上!$B:$R,8,0)</f>
        <v>#N/A</v>
      </c>
      <c r="AT450" t="e">
        <f>VLOOKUP($B450,[2]高二上!$B:$R,9,0)</f>
        <v>#N/A</v>
      </c>
      <c r="AU450" t="e">
        <f>VLOOKUP($B450,[2]高二上!$B:$R,10,0)</f>
        <v>#N/A</v>
      </c>
      <c r="AV450" t="e">
        <f>VLOOKUP($B450,[2]高二上!$B:$R,11,0)</f>
        <v>#N/A</v>
      </c>
      <c r="AW450" t="e">
        <f>VLOOKUP($B450,[2]高二上!$B:$R,12,0)</f>
        <v>#N/A</v>
      </c>
      <c r="AX450" t="e">
        <f>VLOOKUP($B450,[2]高二上!$B:$R,13,0)</f>
        <v>#N/A</v>
      </c>
      <c r="AY450" t="e">
        <f>VLOOKUP($B450,[2]高二上!$B:$R,14,0)</f>
        <v>#N/A</v>
      </c>
      <c r="AZ450" t="e">
        <f>VLOOKUP($B450,[2]高二上!$B:$R,15,0)</f>
        <v>#N/A</v>
      </c>
      <c r="BA450" t="e">
        <f>VLOOKUP($B450,[2]高二上!$B:$R,16,0)</f>
        <v>#N/A</v>
      </c>
      <c r="BB450" t="e">
        <f>VLOOKUP($B450,[2]高二上!$B:$R,17,0)</f>
        <v>#N/A</v>
      </c>
      <c r="BC450">
        <f>VLOOKUP($B450,[1]高一下!$B:$R,6,0)</f>
        <v>89</v>
      </c>
      <c r="BD450" t="str">
        <f>VLOOKUP($B450,[1]高一下!$B:$R,7,0)</f>
        <v>甲阿祝玛</v>
      </c>
      <c r="BE450">
        <f>VLOOKUP($B450,[1]高一下!$B:$R,8,0)</f>
        <v>77</v>
      </c>
      <c r="BF450" t="str">
        <f>VLOOKUP($B450,[1]高一下!$B:$R,9,0)</f>
        <v>梅桂斌</v>
      </c>
      <c r="BG450">
        <f>VLOOKUP($B450,[1]高一下!$B:$R,10,0)</f>
        <v>47.5</v>
      </c>
      <c r="BH450" t="str">
        <f>VLOOKUP($B450,[1]高一下!$B:$R,11,0)</f>
        <v>黄健均</v>
      </c>
      <c r="BI450">
        <f>VLOOKUP($B450,[1]高一下!$B:$R,12,0)</f>
        <v>31</v>
      </c>
      <c r="BJ450" t="str">
        <f>VLOOKUP($B450,[1]高一下!$B:$R,13,0)</f>
        <v>向雅欣</v>
      </c>
      <c r="BK450">
        <f>VLOOKUP($B450,[1]高一下!$B:$R,14,0)</f>
        <v>61</v>
      </c>
      <c r="BL450" t="str">
        <f>VLOOKUP($B450,[1]高一下!$B:$R,15,0)</f>
        <v>沙华莺</v>
      </c>
      <c r="BM450">
        <f>VLOOKUP($B450,[1]高一下!$B:$R,16,0)</f>
        <v>68</v>
      </c>
      <c r="BN450" t="str">
        <f>VLOOKUP($B450,[1]高一下!$B:$R,17,0)</f>
        <v>骆泽群</v>
      </c>
      <c r="BO450">
        <f>VLOOKUP($B450,[1]高一上!$B:$W,5,0)</f>
        <v>91</v>
      </c>
      <c r="BP450" t="str">
        <f>VLOOKUP($B450,[1]高一上!$B:$W,6,0)</f>
        <v>甲阿祝玛</v>
      </c>
      <c r="BQ450">
        <f>VLOOKUP($B450,[1]高一上!$B:$W,7,0)</f>
        <v>56</v>
      </c>
      <c r="BR450" t="str">
        <f>VLOOKUP($B450,[1]高一上!$B:$W,8,0)</f>
        <v>梅桂斌</v>
      </c>
      <c r="BS450">
        <f>VLOOKUP($B450,[1]高一上!$B:$W,9,0)</f>
        <v>34</v>
      </c>
      <c r="BT450" t="str">
        <f>VLOOKUP($B450,[1]高一上!$B:$W,10,0)</f>
        <v>黄健均</v>
      </c>
      <c r="BU450">
        <f>VLOOKUP($B450,[1]高一上!$B:$W,17,0)</f>
        <v>66</v>
      </c>
      <c r="BV450" t="str">
        <f>VLOOKUP($B450,[1]高一上!$B:$W,18,0)</f>
        <v>向雅欣</v>
      </c>
      <c r="BW450">
        <f>VLOOKUP($B450,[1]高一上!$B:$W,19,0)</f>
        <v>41</v>
      </c>
      <c r="BX450" t="str">
        <f>VLOOKUP($B450,[1]高一上!$B:$W,20,0)</f>
        <v>沙华莺</v>
      </c>
      <c r="BY450">
        <f>VLOOKUP($B450,[1]高一上!$B:$W,21,0)</f>
        <v>41</v>
      </c>
      <c r="BZ450" t="str">
        <f>VLOOKUP($B450,[1]高一上!$B:$W,22,0)</f>
        <v>骆泽群</v>
      </c>
      <c r="CA450">
        <f>VLOOKUP($B450,[1]中考!$B:$N,5,0)</f>
        <v>113</v>
      </c>
      <c r="CB450">
        <f>VLOOKUP($B450,[1]中考!$B:$N,6,0)</f>
        <v>106</v>
      </c>
      <c r="CC450">
        <f>VLOOKUP($B450,[1]中考!$B:$N,7,0)</f>
        <v>46</v>
      </c>
      <c r="CD450">
        <f>VLOOKUP($B450,[1]中考!$B:$N,11,0)</f>
        <v>30</v>
      </c>
      <c r="CE450">
        <f>VLOOKUP($B450,[1]中考!$B:$N,12,0)</f>
        <v>41</v>
      </c>
      <c r="CF450">
        <f>VLOOKUP($B450,[1]中考!$B:$N,13,0)</f>
        <v>40</v>
      </c>
    </row>
    <row r="451" spans="1:84" x14ac:dyDescent="0.2">
      <c r="A451" s="6" t="s">
        <v>1472</v>
      </c>
      <c r="B451" s="1" t="s">
        <v>1473</v>
      </c>
      <c r="C451" s="1" t="s">
        <v>1353</v>
      </c>
      <c r="D451" s="1" t="s">
        <v>853</v>
      </c>
      <c r="E451" s="1" t="s">
        <v>1474</v>
      </c>
      <c r="F451" s="1">
        <v>325</v>
      </c>
      <c r="G451" s="1">
        <v>87</v>
      </c>
      <c r="H451" s="1" t="s">
        <v>1355</v>
      </c>
      <c r="I451" s="1">
        <v>46</v>
      </c>
      <c r="J451" s="1" t="s">
        <v>1188</v>
      </c>
      <c r="K451" s="1">
        <v>51</v>
      </c>
      <c r="L451" s="1" t="s">
        <v>1356</v>
      </c>
      <c r="M451" s="1">
        <v>52</v>
      </c>
      <c r="N451" s="1" t="s">
        <v>856</v>
      </c>
      <c r="O451" s="1">
        <v>45</v>
      </c>
      <c r="P451" s="1" t="s">
        <v>1357</v>
      </c>
      <c r="Q451" s="1">
        <v>44</v>
      </c>
      <c r="R451" s="1" t="s">
        <v>1358</v>
      </c>
      <c r="S451">
        <f>VLOOKUP(B451,[1]高三上!$B:$R,6,0)</f>
        <v>81</v>
      </c>
      <c r="T451" t="str">
        <f>VLOOKUP(B451,[1]高三上!$B:$R,7,0)</f>
        <v>甲阿祝玛</v>
      </c>
      <c r="U451">
        <f>VLOOKUP(B451,[1]高三上!$B:$R,8,0)</f>
        <v>46</v>
      </c>
      <c r="V451" t="str">
        <f>VLOOKUP(B451,[1]高三上!$B:$R,9,0)</f>
        <v>陈虎林</v>
      </c>
      <c r="W451">
        <f>VLOOKUP(B451,[1]高三上!$B:$R,10,0)</f>
        <v>68.5</v>
      </c>
      <c r="X451" t="str">
        <f>VLOOKUP(B451,[1]高三上!$B:$R,11,0)</f>
        <v>廖云虹</v>
      </c>
      <c r="Y451">
        <f>VLOOKUP(B451,[1]高三上!$B:$R,12,0)</f>
        <v>52.5</v>
      </c>
      <c r="Z451" t="str">
        <f>VLOOKUP(B451,[1]高三上!$B:$R,13,0)</f>
        <v>向雅欣</v>
      </c>
      <c r="AA451">
        <f>VLOOKUP(B451,[1]高三上!$B:$R,14,0)</f>
        <v>33.5</v>
      </c>
      <c r="AB451" t="str">
        <f>VLOOKUP(B451,[1]高三上!$B:$R,15,0)</f>
        <v xml:space="preserve">邱君益 </v>
      </c>
      <c r="AC451">
        <f>VLOOKUP(B451,[1]高三上!$B:$R,16,0)</f>
        <v>36</v>
      </c>
      <c r="AD451" t="str">
        <f>VLOOKUP(B451,[1]高三上!$B:$R,17,0)</f>
        <v>金贵</v>
      </c>
      <c r="AE451" t="str">
        <f>VLOOKUP($B451,[1]高二下!$B:$R,6,0)</f>
        <v>83.0</v>
      </c>
      <c r="AF451" t="str">
        <f>VLOOKUP($B451,[1]高二下!$B:$R,7,0)</f>
        <v>甲阿祝玛</v>
      </c>
      <c r="AG451" t="str">
        <f>VLOOKUP($B451,[1]高二下!$B:$R,8,0)</f>
        <v>36.0</v>
      </c>
      <c r="AH451" t="str">
        <f>VLOOKUP($B451,[1]高二下!$B:$R,9,0)</f>
        <v>陈虎林</v>
      </c>
      <c r="AI451" t="str">
        <f>VLOOKUP($B451,[1]高二下!$B:$R,10,0)</f>
        <v>43.0</v>
      </c>
      <c r="AJ451" t="str">
        <f>VLOOKUP($B451,[1]高二下!$B:$R,11,0)</f>
        <v>黄健均</v>
      </c>
      <c r="AK451" t="str">
        <f>VLOOKUP($B451,[1]高二下!$B:$R,12,0)</f>
        <v>46.0</v>
      </c>
      <c r="AL451" t="str">
        <f>VLOOKUP($B451,[1]高二下!$B:$R,13,0)</f>
        <v>向雅欣</v>
      </c>
      <c r="AM451" t="str">
        <f>VLOOKUP($B451,[1]高二下!$B:$R,14,0)</f>
        <v>43.0</v>
      </c>
      <c r="AN451" t="str">
        <f>VLOOKUP($B451,[1]高二下!$B:$R,15,0)</f>
        <v>沙华莺</v>
      </c>
      <c r="AO451" t="str">
        <f>VLOOKUP($B451,[1]高二下!$B:$R,16,0)</f>
        <v>53.0</v>
      </c>
      <c r="AP451" t="str">
        <f>VLOOKUP($B451,[1]高二下!$B:$R,17,0)</f>
        <v>骆泽群</v>
      </c>
      <c r="AQ451" t="e">
        <f>VLOOKUP($B451,[2]高二上!$B:$R,6,0)</f>
        <v>#N/A</v>
      </c>
      <c r="AR451" t="e">
        <f>VLOOKUP($B451,[2]高二上!$B:$R,7,0)</f>
        <v>#N/A</v>
      </c>
      <c r="AS451" t="e">
        <f>VLOOKUP($B451,[2]高二上!$B:$R,8,0)</f>
        <v>#N/A</v>
      </c>
      <c r="AT451" t="e">
        <f>VLOOKUP($B451,[2]高二上!$B:$R,9,0)</f>
        <v>#N/A</v>
      </c>
      <c r="AU451" t="e">
        <f>VLOOKUP($B451,[2]高二上!$B:$R,10,0)</f>
        <v>#N/A</v>
      </c>
      <c r="AV451" t="e">
        <f>VLOOKUP($B451,[2]高二上!$B:$R,11,0)</f>
        <v>#N/A</v>
      </c>
      <c r="AW451" t="e">
        <f>VLOOKUP($B451,[2]高二上!$B:$R,12,0)</f>
        <v>#N/A</v>
      </c>
      <c r="AX451" t="e">
        <f>VLOOKUP($B451,[2]高二上!$B:$R,13,0)</f>
        <v>#N/A</v>
      </c>
      <c r="AY451" t="e">
        <f>VLOOKUP($B451,[2]高二上!$B:$R,14,0)</f>
        <v>#N/A</v>
      </c>
      <c r="AZ451" t="e">
        <f>VLOOKUP($B451,[2]高二上!$B:$R,15,0)</f>
        <v>#N/A</v>
      </c>
      <c r="BA451" t="e">
        <f>VLOOKUP($B451,[2]高二上!$B:$R,16,0)</f>
        <v>#N/A</v>
      </c>
      <c r="BB451" t="e">
        <f>VLOOKUP($B451,[2]高二上!$B:$R,17,0)</f>
        <v>#N/A</v>
      </c>
      <c r="BC451">
        <f>VLOOKUP($B451,[1]高一下!$B:$R,6,0)</f>
        <v>71</v>
      </c>
      <c r="BD451" t="str">
        <f>VLOOKUP($B451,[1]高一下!$B:$R,7,0)</f>
        <v>甲阿祝玛</v>
      </c>
      <c r="BE451">
        <f>VLOOKUP($B451,[1]高一下!$B:$R,8,0)</f>
        <v>62</v>
      </c>
      <c r="BF451" t="str">
        <f>VLOOKUP($B451,[1]高一下!$B:$R,9,0)</f>
        <v>梅桂斌</v>
      </c>
      <c r="BG451">
        <f>VLOOKUP($B451,[1]高一下!$B:$R,10,0)</f>
        <v>28.5</v>
      </c>
      <c r="BH451" t="str">
        <f>VLOOKUP($B451,[1]高一下!$B:$R,11,0)</f>
        <v>黄健均</v>
      </c>
      <c r="BI451">
        <f>VLOOKUP($B451,[1]高一下!$B:$R,12,0)</f>
        <v>35</v>
      </c>
      <c r="BJ451" t="str">
        <f>VLOOKUP($B451,[1]高一下!$B:$R,13,0)</f>
        <v>向雅欣</v>
      </c>
      <c r="BK451">
        <f>VLOOKUP($B451,[1]高一下!$B:$R,14,0)</f>
        <v>55</v>
      </c>
      <c r="BL451" t="str">
        <f>VLOOKUP($B451,[1]高一下!$B:$R,15,0)</f>
        <v>沙华莺</v>
      </c>
      <c r="BM451">
        <f>VLOOKUP($B451,[1]高一下!$B:$R,16,0)</f>
        <v>54</v>
      </c>
      <c r="BN451" t="str">
        <f>VLOOKUP($B451,[1]高一下!$B:$R,17,0)</f>
        <v>骆泽群</v>
      </c>
      <c r="BO451">
        <f>VLOOKUP($B451,[1]高一上!$B:$W,5,0)</f>
        <v>71.5</v>
      </c>
      <c r="BP451" t="str">
        <f>VLOOKUP($B451,[1]高一上!$B:$W,6,0)</f>
        <v>龚霞</v>
      </c>
      <c r="BQ451">
        <f>VLOOKUP($B451,[1]高一上!$B:$W,7,0)</f>
        <v>47</v>
      </c>
      <c r="BR451" t="str">
        <f>VLOOKUP($B451,[1]高一上!$B:$W,8,0)</f>
        <v>扎拉</v>
      </c>
      <c r="BS451">
        <f>VLOOKUP($B451,[1]高一上!$B:$W,9,0)</f>
        <v>27</v>
      </c>
      <c r="BT451" t="str">
        <f>VLOOKUP($B451,[1]高一上!$B:$W,10,0)</f>
        <v>冷开艳</v>
      </c>
      <c r="BU451">
        <f>VLOOKUP($B451,[1]高一上!$B:$W,17,0)</f>
        <v>39</v>
      </c>
      <c r="BV451">
        <f>VLOOKUP($B451,[1]高一上!$B:$W,18,0)</f>
        <v>0</v>
      </c>
      <c r="BW451">
        <f>VLOOKUP($B451,[1]高一上!$B:$W,19,0)</f>
        <v>42</v>
      </c>
      <c r="BX451">
        <f>VLOOKUP($B451,[1]高一上!$B:$W,20,0)</f>
        <v>0</v>
      </c>
      <c r="BY451">
        <f>VLOOKUP($B451,[1]高一上!$B:$W,21,0)</f>
        <v>42</v>
      </c>
      <c r="BZ451">
        <f>VLOOKUP($B451,[1]高一上!$B:$W,22,0)</f>
        <v>0</v>
      </c>
      <c r="CA451">
        <f>VLOOKUP($B451,[1]中考!$B:$N,5,0)</f>
        <v>95</v>
      </c>
      <c r="CB451">
        <f>VLOOKUP($B451,[1]中考!$B:$N,6,0)</f>
        <v>73</v>
      </c>
      <c r="CC451">
        <f>VLOOKUP($B451,[1]中考!$B:$N,7,0)</f>
        <v>46</v>
      </c>
      <c r="CD451">
        <f>VLOOKUP($B451,[1]中考!$B:$N,11,0)</f>
        <v>38</v>
      </c>
      <c r="CE451">
        <f>VLOOKUP($B451,[1]中考!$B:$N,12,0)</f>
        <v>30</v>
      </c>
      <c r="CF451">
        <f>VLOOKUP($B451,[1]中考!$B:$N,13,0)</f>
        <v>36</v>
      </c>
    </row>
    <row r="452" spans="1:84" x14ac:dyDescent="0.2">
      <c r="A452" s="6" t="s">
        <v>1475</v>
      </c>
      <c r="B452" s="1" t="s">
        <v>1476</v>
      </c>
      <c r="C452" s="1" t="s">
        <v>1353</v>
      </c>
      <c r="D452" s="1" t="s">
        <v>853</v>
      </c>
      <c r="E452" s="1" t="s">
        <v>1477</v>
      </c>
      <c r="F452" s="1">
        <v>415</v>
      </c>
      <c r="G452" s="1">
        <v>108</v>
      </c>
      <c r="H452" s="1" t="s">
        <v>1355</v>
      </c>
      <c r="I452" s="1">
        <v>39</v>
      </c>
      <c r="J452" s="1" t="s">
        <v>1188</v>
      </c>
      <c r="K452" s="1">
        <v>97</v>
      </c>
      <c r="L452" s="1" t="s">
        <v>1356</v>
      </c>
      <c r="M452" s="1">
        <v>63</v>
      </c>
      <c r="N452" s="1" t="s">
        <v>856</v>
      </c>
      <c r="O452" s="1">
        <v>62</v>
      </c>
      <c r="P452" s="1" t="s">
        <v>1357</v>
      </c>
      <c r="Q452" s="1">
        <v>46</v>
      </c>
      <c r="R452" s="1" t="s">
        <v>1358</v>
      </c>
      <c r="S452">
        <f>VLOOKUP(B452,[1]高三上!$B:$R,6,0)</f>
        <v>101.5</v>
      </c>
      <c r="T452" t="str">
        <f>VLOOKUP(B452,[1]高三上!$B:$R,7,0)</f>
        <v>甲阿祝玛</v>
      </c>
      <c r="U452">
        <f>VLOOKUP(B452,[1]高三上!$B:$R,8,0)</f>
        <v>55</v>
      </c>
      <c r="V452" t="str">
        <f>VLOOKUP(B452,[1]高三上!$B:$R,9,0)</f>
        <v>陈虎林</v>
      </c>
      <c r="W452">
        <f>VLOOKUP(B452,[1]高三上!$B:$R,10,0)</f>
        <v>94</v>
      </c>
      <c r="X452" t="str">
        <f>VLOOKUP(B452,[1]高三上!$B:$R,11,0)</f>
        <v>廖云虹</v>
      </c>
      <c r="Y452">
        <f>VLOOKUP(B452,[1]高三上!$B:$R,12,0)</f>
        <v>66</v>
      </c>
      <c r="Z452" t="str">
        <f>VLOOKUP(B452,[1]高三上!$B:$R,13,0)</f>
        <v>向雅欣</v>
      </c>
      <c r="AA452">
        <f>VLOOKUP(B452,[1]高三上!$B:$R,14,0)</f>
        <v>28</v>
      </c>
      <c r="AB452" t="str">
        <f>VLOOKUP(B452,[1]高三上!$B:$R,15,0)</f>
        <v xml:space="preserve">邱君益 </v>
      </c>
      <c r="AC452">
        <f>VLOOKUP(B452,[1]高三上!$B:$R,16,0)</f>
        <v>38</v>
      </c>
      <c r="AD452" t="str">
        <f>VLOOKUP(B452,[1]高三上!$B:$R,17,0)</f>
        <v>金贵</v>
      </c>
      <c r="AE452" t="str">
        <f>VLOOKUP($B452,[1]高二下!$B:$R,6,0)</f>
        <v>90.0</v>
      </c>
      <c r="AF452" t="str">
        <f>VLOOKUP($B452,[1]高二下!$B:$R,7,0)</f>
        <v>甲阿祝玛</v>
      </c>
      <c r="AG452" t="str">
        <f>VLOOKUP($B452,[1]高二下!$B:$R,8,0)</f>
        <v>36.0</v>
      </c>
      <c r="AH452" t="str">
        <f>VLOOKUP($B452,[1]高二下!$B:$R,9,0)</f>
        <v>陈虎林</v>
      </c>
      <c r="AI452" t="str">
        <f>VLOOKUP($B452,[1]高二下!$B:$R,10,0)</f>
        <v>91.0</v>
      </c>
      <c r="AJ452" t="str">
        <f>VLOOKUP($B452,[1]高二下!$B:$R,11,0)</f>
        <v>黄健均</v>
      </c>
      <c r="AK452" t="str">
        <f>VLOOKUP($B452,[1]高二下!$B:$R,12,0)</f>
        <v>68.0</v>
      </c>
      <c r="AL452" t="str">
        <f>VLOOKUP($B452,[1]高二下!$B:$R,13,0)</f>
        <v>向雅欣</v>
      </c>
      <c r="AM452" t="str">
        <f>VLOOKUP($B452,[1]高二下!$B:$R,14,0)</f>
        <v>52.0</v>
      </c>
      <c r="AN452" t="str">
        <f>VLOOKUP($B452,[1]高二下!$B:$R,15,0)</f>
        <v>沙华莺</v>
      </c>
      <c r="AO452" t="str">
        <f>VLOOKUP($B452,[1]高二下!$B:$R,16,0)</f>
        <v>76.0</v>
      </c>
      <c r="AP452" t="str">
        <f>VLOOKUP($B452,[1]高二下!$B:$R,17,0)</f>
        <v>骆泽群</v>
      </c>
      <c r="AQ452" t="e">
        <f>VLOOKUP($B452,[2]高二上!$B:$R,6,0)</f>
        <v>#N/A</v>
      </c>
      <c r="AR452" t="e">
        <f>VLOOKUP($B452,[2]高二上!$B:$R,7,0)</f>
        <v>#N/A</v>
      </c>
      <c r="AS452" t="e">
        <f>VLOOKUP($B452,[2]高二上!$B:$R,8,0)</f>
        <v>#N/A</v>
      </c>
      <c r="AT452" t="e">
        <f>VLOOKUP($B452,[2]高二上!$B:$R,9,0)</f>
        <v>#N/A</v>
      </c>
      <c r="AU452" t="e">
        <f>VLOOKUP($B452,[2]高二上!$B:$R,10,0)</f>
        <v>#N/A</v>
      </c>
      <c r="AV452" t="e">
        <f>VLOOKUP($B452,[2]高二上!$B:$R,11,0)</f>
        <v>#N/A</v>
      </c>
      <c r="AW452" t="e">
        <f>VLOOKUP($B452,[2]高二上!$B:$R,12,0)</f>
        <v>#N/A</v>
      </c>
      <c r="AX452" t="e">
        <f>VLOOKUP($B452,[2]高二上!$B:$R,13,0)</f>
        <v>#N/A</v>
      </c>
      <c r="AY452" t="e">
        <f>VLOOKUP($B452,[2]高二上!$B:$R,14,0)</f>
        <v>#N/A</v>
      </c>
      <c r="AZ452" t="e">
        <f>VLOOKUP($B452,[2]高二上!$B:$R,15,0)</f>
        <v>#N/A</v>
      </c>
      <c r="BA452" t="e">
        <f>VLOOKUP($B452,[2]高二上!$B:$R,16,0)</f>
        <v>#N/A</v>
      </c>
      <c r="BB452" t="e">
        <f>VLOOKUP($B452,[2]高二上!$B:$R,17,0)</f>
        <v>#N/A</v>
      </c>
      <c r="BC452">
        <f>VLOOKUP($B452,[1]高一下!$B:$R,6,0)</f>
        <v>88</v>
      </c>
      <c r="BD452" t="str">
        <f>VLOOKUP($B452,[1]高一下!$B:$R,7,0)</f>
        <v>甲阿祝玛</v>
      </c>
      <c r="BE452">
        <f>VLOOKUP($B452,[1]高一下!$B:$R,8,0)</f>
        <v>83</v>
      </c>
      <c r="BF452" t="str">
        <f>VLOOKUP($B452,[1]高一下!$B:$R,9,0)</f>
        <v>梅桂斌</v>
      </c>
      <c r="BG452">
        <f>VLOOKUP($B452,[1]高一下!$B:$R,10,0)</f>
        <v>78</v>
      </c>
      <c r="BH452" t="str">
        <f>VLOOKUP($B452,[1]高一下!$B:$R,11,0)</f>
        <v>黄健均</v>
      </c>
      <c r="BI452">
        <f>VLOOKUP($B452,[1]高一下!$B:$R,12,0)</f>
        <v>66</v>
      </c>
      <c r="BJ452" t="str">
        <f>VLOOKUP($B452,[1]高一下!$B:$R,13,0)</f>
        <v>向雅欣</v>
      </c>
      <c r="BK452">
        <f>VLOOKUP($B452,[1]高一下!$B:$R,14,0)</f>
        <v>49</v>
      </c>
      <c r="BL452" t="str">
        <f>VLOOKUP($B452,[1]高一下!$B:$R,15,0)</f>
        <v>沙华莺</v>
      </c>
      <c r="BM452">
        <f>VLOOKUP($B452,[1]高一下!$B:$R,16,0)</f>
        <v>66</v>
      </c>
      <c r="BN452" t="str">
        <f>VLOOKUP($B452,[1]高一下!$B:$R,17,0)</f>
        <v>骆泽群</v>
      </c>
      <c r="BO452">
        <f>VLOOKUP($B452,[1]高一上!$B:$W,5,0)</f>
        <v>72.5</v>
      </c>
      <c r="BP452" t="str">
        <f>VLOOKUP($B452,[1]高一上!$B:$W,6,0)</f>
        <v>甲阿祝玛</v>
      </c>
      <c r="BQ452">
        <f>VLOOKUP($B452,[1]高一上!$B:$W,7,0)</f>
        <v>43</v>
      </c>
      <c r="BR452" t="str">
        <f>VLOOKUP($B452,[1]高一上!$B:$W,8,0)</f>
        <v>梅桂斌</v>
      </c>
      <c r="BS452">
        <f>VLOOKUP($B452,[1]高一上!$B:$W,9,0)</f>
        <v>72</v>
      </c>
      <c r="BT452" t="str">
        <f>VLOOKUP($B452,[1]高一上!$B:$W,10,0)</f>
        <v>黄健均</v>
      </c>
      <c r="BU452">
        <f>VLOOKUP($B452,[1]高一上!$B:$W,17,0)</f>
        <v>57</v>
      </c>
      <c r="BV452" t="str">
        <f>VLOOKUP($B452,[1]高一上!$B:$W,18,0)</f>
        <v>向雅欣</v>
      </c>
      <c r="BW452">
        <f>VLOOKUP($B452,[1]高一上!$B:$W,19,0)</f>
        <v>40</v>
      </c>
      <c r="BX452" t="str">
        <f>VLOOKUP($B452,[1]高一上!$B:$W,20,0)</f>
        <v>沙华莺</v>
      </c>
      <c r="BY452">
        <f>VLOOKUP($B452,[1]高一上!$B:$W,21,0)</f>
        <v>40</v>
      </c>
      <c r="BZ452" t="str">
        <f>VLOOKUP($B452,[1]高一上!$B:$W,22,0)</f>
        <v>骆泽群</v>
      </c>
      <c r="CA452">
        <f>VLOOKUP($B452,[1]中考!$B:$N,5,0)</f>
        <v>103</v>
      </c>
      <c r="CB452">
        <f>VLOOKUP($B452,[1]中考!$B:$N,6,0)</f>
        <v>64</v>
      </c>
      <c r="CC452">
        <f>VLOOKUP($B452,[1]中考!$B:$N,7,0)</f>
        <v>132</v>
      </c>
      <c r="CD452">
        <f>VLOOKUP($B452,[1]中考!$B:$N,11,0)</f>
        <v>24</v>
      </c>
      <c r="CE452">
        <f>VLOOKUP($B452,[1]中考!$B:$N,12,0)</f>
        <v>22</v>
      </c>
      <c r="CF452">
        <f>VLOOKUP($B452,[1]中考!$B:$N,13,0)</f>
        <v>32</v>
      </c>
    </row>
    <row r="453" spans="1:84" x14ac:dyDescent="0.2">
      <c r="A453" s="6" t="s">
        <v>1478</v>
      </c>
      <c r="B453" s="1" t="s">
        <v>1479</v>
      </c>
      <c r="C453" s="1" t="s">
        <v>1353</v>
      </c>
      <c r="D453" s="1" t="s">
        <v>853</v>
      </c>
      <c r="E453" s="1" t="s">
        <v>1480</v>
      </c>
      <c r="F453" s="1">
        <v>386</v>
      </c>
      <c r="G453" s="1">
        <v>86</v>
      </c>
      <c r="H453" s="1" t="s">
        <v>1355</v>
      </c>
      <c r="I453" s="1">
        <v>61</v>
      </c>
      <c r="J453" s="1" t="s">
        <v>1188</v>
      </c>
      <c r="K453" s="1">
        <v>96</v>
      </c>
      <c r="L453" s="1" t="s">
        <v>1356</v>
      </c>
      <c r="M453" s="1">
        <v>47.5</v>
      </c>
      <c r="N453" s="1" t="s">
        <v>856</v>
      </c>
      <c r="O453" s="1">
        <v>43.5</v>
      </c>
      <c r="P453" s="1" t="s">
        <v>1357</v>
      </c>
      <c r="Q453" s="1">
        <v>52</v>
      </c>
      <c r="R453" s="1" t="s">
        <v>1358</v>
      </c>
      <c r="S453">
        <f>VLOOKUP(B453,[1]高三上!$B:$R,6,0)</f>
        <v>91.5</v>
      </c>
      <c r="T453" t="str">
        <f>VLOOKUP(B453,[1]高三上!$B:$R,7,0)</f>
        <v>甲阿祝玛</v>
      </c>
      <c r="U453">
        <f>VLOOKUP(B453,[1]高三上!$B:$R,8,0)</f>
        <v>68</v>
      </c>
      <c r="V453" t="str">
        <f>VLOOKUP(B453,[1]高三上!$B:$R,9,0)</f>
        <v>陈虎林</v>
      </c>
      <c r="W453">
        <f>VLOOKUP(B453,[1]高三上!$B:$R,10,0)</f>
        <v>97</v>
      </c>
      <c r="X453" t="str">
        <f>VLOOKUP(B453,[1]高三上!$B:$R,11,0)</f>
        <v>廖云虹</v>
      </c>
      <c r="Y453">
        <f>VLOOKUP(B453,[1]高三上!$B:$R,12,0)</f>
        <v>54</v>
      </c>
      <c r="Z453" t="str">
        <f>VLOOKUP(B453,[1]高三上!$B:$R,13,0)</f>
        <v>向雅欣</v>
      </c>
      <c r="AA453">
        <f>VLOOKUP(B453,[1]高三上!$B:$R,14,0)</f>
        <v>41</v>
      </c>
      <c r="AB453" t="str">
        <f>VLOOKUP(B453,[1]高三上!$B:$R,15,0)</f>
        <v xml:space="preserve">邱君益 </v>
      </c>
      <c r="AC453">
        <f>VLOOKUP(B453,[1]高三上!$B:$R,16,0)</f>
        <v>32</v>
      </c>
      <c r="AD453" t="str">
        <f>VLOOKUP(B453,[1]高三上!$B:$R,17,0)</f>
        <v>金贵</v>
      </c>
      <c r="AE453" t="str">
        <f>VLOOKUP($B453,[1]高二下!$B:$R,6,0)</f>
        <v>69.0</v>
      </c>
      <c r="AF453" t="str">
        <f>VLOOKUP($B453,[1]高二下!$B:$R,7,0)</f>
        <v>甲阿祝玛</v>
      </c>
      <c r="AG453" t="str">
        <f>VLOOKUP($B453,[1]高二下!$B:$R,8,0)</f>
        <v>71.0</v>
      </c>
      <c r="AH453" t="str">
        <f>VLOOKUP($B453,[1]高二下!$B:$R,9,0)</f>
        <v>陈虎林</v>
      </c>
      <c r="AI453" t="str">
        <f>VLOOKUP($B453,[1]高二下!$B:$R,10,0)</f>
        <v>97.0</v>
      </c>
      <c r="AJ453" t="str">
        <f>VLOOKUP($B453,[1]高二下!$B:$R,11,0)</f>
        <v>黄健均</v>
      </c>
      <c r="AK453" t="str">
        <f>VLOOKUP($B453,[1]高二下!$B:$R,12,0)</f>
        <v>61.0</v>
      </c>
      <c r="AL453" t="str">
        <f>VLOOKUP($B453,[1]高二下!$B:$R,13,0)</f>
        <v>向雅欣</v>
      </c>
      <c r="AM453" t="str">
        <f>VLOOKUP($B453,[1]高二下!$B:$R,14,0)</f>
        <v>51.0</v>
      </c>
      <c r="AN453" t="str">
        <f>VLOOKUP($B453,[1]高二下!$B:$R,15,0)</f>
        <v>沙华莺</v>
      </c>
      <c r="AO453" t="str">
        <f>VLOOKUP($B453,[1]高二下!$B:$R,16,0)</f>
        <v>56.0</v>
      </c>
      <c r="AP453" t="str">
        <f>VLOOKUP($B453,[1]高二下!$B:$R,17,0)</f>
        <v>骆泽群</v>
      </c>
      <c r="AQ453" t="e">
        <f>VLOOKUP($B453,[2]高二上!$B:$R,6,0)</f>
        <v>#N/A</v>
      </c>
      <c r="AR453" t="e">
        <f>VLOOKUP($B453,[2]高二上!$B:$R,7,0)</f>
        <v>#N/A</v>
      </c>
      <c r="AS453" t="e">
        <f>VLOOKUP($B453,[2]高二上!$B:$R,8,0)</f>
        <v>#N/A</v>
      </c>
      <c r="AT453" t="e">
        <f>VLOOKUP($B453,[2]高二上!$B:$R,9,0)</f>
        <v>#N/A</v>
      </c>
      <c r="AU453" t="e">
        <f>VLOOKUP($B453,[2]高二上!$B:$R,10,0)</f>
        <v>#N/A</v>
      </c>
      <c r="AV453" t="e">
        <f>VLOOKUP($B453,[2]高二上!$B:$R,11,0)</f>
        <v>#N/A</v>
      </c>
      <c r="AW453" t="e">
        <f>VLOOKUP($B453,[2]高二上!$B:$R,12,0)</f>
        <v>#N/A</v>
      </c>
      <c r="AX453" t="e">
        <f>VLOOKUP($B453,[2]高二上!$B:$R,13,0)</f>
        <v>#N/A</v>
      </c>
      <c r="AY453" t="e">
        <f>VLOOKUP($B453,[2]高二上!$B:$R,14,0)</f>
        <v>#N/A</v>
      </c>
      <c r="AZ453" t="e">
        <f>VLOOKUP($B453,[2]高二上!$B:$R,15,0)</f>
        <v>#N/A</v>
      </c>
      <c r="BA453" t="e">
        <f>VLOOKUP($B453,[2]高二上!$B:$R,16,0)</f>
        <v>#N/A</v>
      </c>
      <c r="BB453" t="e">
        <f>VLOOKUP($B453,[2]高二上!$B:$R,17,0)</f>
        <v>#N/A</v>
      </c>
      <c r="BC453">
        <f>VLOOKUP($B453,[1]高一下!$B:$R,6,0)</f>
        <v>73</v>
      </c>
      <c r="BD453" t="str">
        <f>VLOOKUP($B453,[1]高一下!$B:$R,7,0)</f>
        <v>甲阿祝玛</v>
      </c>
      <c r="BE453">
        <f>VLOOKUP($B453,[1]高一下!$B:$R,8,0)</f>
        <v>71</v>
      </c>
      <c r="BF453" t="str">
        <f>VLOOKUP($B453,[1]高一下!$B:$R,9,0)</f>
        <v>梅桂斌</v>
      </c>
      <c r="BG453">
        <f>VLOOKUP($B453,[1]高一下!$B:$R,10,0)</f>
        <v>58.5</v>
      </c>
      <c r="BH453" t="str">
        <f>VLOOKUP($B453,[1]高一下!$B:$R,11,0)</f>
        <v>黄健均</v>
      </c>
      <c r="BI453">
        <f>VLOOKUP($B453,[1]高一下!$B:$R,12,0)</f>
        <v>52</v>
      </c>
      <c r="BJ453" t="str">
        <f>VLOOKUP($B453,[1]高一下!$B:$R,13,0)</f>
        <v>向雅欣</v>
      </c>
      <c r="BK453">
        <f>VLOOKUP($B453,[1]高一下!$B:$R,14,0)</f>
        <v>61</v>
      </c>
      <c r="BL453" t="str">
        <f>VLOOKUP($B453,[1]高一下!$B:$R,15,0)</f>
        <v>沙华莺</v>
      </c>
      <c r="BM453">
        <f>VLOOKUP($B453,[1]高一下!$B:$R,16,0)</f>
        <v>55</v>
      </c>
      <c r="BN453" t="str">
        <f>VLOOKUP($B453,[1]高一下!$B:$R,17,0)</f>
        <v>骆泽群</v>
      </c>
      <c r="BO453">
        <f>VLOOKUP($B453,[1]高一上!$B:$W,5,0)</f>
        <v>72.5</v>
      </c>
      <c r="BP453" t="str">
        <f>VLOOKUP($B453,[1]高一上!$B:$W,6,0)</f>
        <v>龚霞</v>
      </c>
      <c r="BQ453">
        <f>VLOOKUP($B453,[1]高一上!$B:$W,7,0)</f>
        <v>47</v>
      </c>
      <c r="BR453" t="str">
        <f>VLOOKUP($B453,[1]高一上!$B:$W,8,0)</f>
        <v>扎拉</v>
      </c>
      <c r="BS453">
        <f>VLOOKUP($B453,[1]高一上!$B:$W,9,0)</f>
        <v>64</v>
      </c>
      <c r="BT453" t="str">
        <f>VLOOKUP($B453,[1]高一上!$B:$W,10,0)</f>
        <v>冷开艳</v>
      </c>
      <c r="BU453">
        <f>VLOOKUP($B453,[1]高一上!$B:$W,17,0)</f>
        <v>29</v>
      </c>
      <c r="BV453">
        <f>VLOOKUP($B453,[1]高一上!$B:$W,18,0)</f>
        <v>0</v>
      </c>
      <c r="BW453">
        <f>VLOOKUP($B453,[1]高一上!$B:$W,19,0)</f>
        <v>36</v>
      </c>
      <c r="BX453">
        <f>VLOOKUP($B453,[1]高一上!$B:$W,20,0)</f>
        <v>0</v>
      </c>
      <c r="BY453">
        <f>VLOOKUP($B453,[1]高一上!$B:$W,21,0)</f>
        <v>36</v>
      </c>
      <c r="BZ453">
        <f>VLOOKUP($B453,[1]高一上!$B:$W,22,0)</f>
        <v>0</v>
      </c>
      <c r="CA453">
        <f>VLOOKUP($B453,[1]中考!$B:$N,5,0)</f>
        <v>83</v>
      </c>
      <c r="CB453">
        <f>VLOOKUP($B453,[1]中考!$B:$N,6,0)</f>
        <v>55</v>
      </c>
      <c r="CC453">
        <f>VLOOKUP($B453,[1]中考!$B:$N,7,0)</f>
        <v>109</v>
      </c>
      <c r="CD453">
        <f>VLOOKUP($B453,[1]中考!$B:$N,11,0)</f>
        <v>33</v>
      </c>
      <c r="CE453">
        <f>VLOOKUP($B453,[1]中考!$B:$N,12,0)</f>
        <v>36</v>
      </c>
      <c r="CF453">
        <f>VLOOKUP($B453,[1]中考!$B:$N,13,0)</f>
        <v>27</v>
      </c>
    </row>
    <row r="454" spans="1:84" x14ac:dyDescent="0.2">
      <c r="A454" s="6" t="s">
        <v>1481</v>
      </c>
      <c r="B454" s="1" t="s">
        <v>1482</v>
      </c>
      <c r="C454" s="1" t="s">
        <v>1353</v>
      </c>
      <c r="D454" s="1" t="s">
        <v>853</v>
      </c>
      <c r="E454" s="1" t="s">
        <v>1483</v>
      </c>
      <c r="F454" s="1">
        <v>350</v>
      </c>
      <c r="G454" s="1">
        <v>97</v>
      </c>
      <c r="H454" s="1" t="s">
        <v>1355</v>
      </c>
      <c r="I454" s="1">
        <v>77</v>
      </c>
      <c r="J454" s="1" t="s">
        <v>1188</v>
      </c>
      <c r="K454" s="1">
        <v>27</v>
      </c>
      <c r="L454" s="1" t="s">
        <v>1356</v>
      </c>
      <c r="M454" s="1">
        <v>71.5</v>
      </c>
      <c r="N454" s="1" t="s">
        <v>856</v>
      </c>
      <c r="O454" s="1">
        <v>44</v>
      </c>
      <c r="P454" s="1" t="s">
        <v>1357</v>
      </c>
      <c r="Q454" s="1">
        <v>33</v>
      </c>
      <c r="R454" s="1" t="s">
        <v>1358</v>
      </c>
      <c r="S454">
        <f>VLOOKUP(B454,[1]高三上!$B:$R,6,0)</f>
        <v>95</v>
      </c>
      <c r="T454" t="str">
        <f>VLOOKUP(B454,[1]高三上!$B:$R,7,0)</f>
        <v>甲阿祝玛</v>
      </c>
      <c r="U454">
        <f>VLOOKUP(B454,[1]高三上!$B:$R,8,0)</f>
        <v>76</v>
      </c>
      <c r="V454" t="str">
        <f>VLOOKUP(B454,[1]高三上!$B:$R,9,0)</f>
        <v>陈虎林</v>
      </c>
      <c r="W454">
        <f>VLOOKUP(B454,[1]高三上!$B:$R,10,0)</f>
        <v>66.5</v>
      </c>
      <c r="X454" t="str">
        <f>VLOOKUP(B454,[1]高三上!$B:$R,11,0)</f>
        <v>廖云虹</v>
      </c>
      <c r="Y454">
        <f>VLOOKUP(B454,[1]高三上!$B:$R,12,0)</f>
        <v>58</v>
      </c>
      <c r="Z454" t="str">
        <f>VLOOKUP(B454,[1]高三上!$B:$R,13,0)</f>
        <v>向雅欣</v>
      </c>
      <c r="AA454">
        <f>VLOOKUP(B454,[1]高三上!$B:$R,14,0)</f>
        <v>49.5</v>
      </c>
      <c r="AB454" t="str">
        <f>VLOOKUP(B454,[1]高三上!$B:$R,15,0)</f>
        <v xml:space="preserve">邱君益 </v>
      </c>
      <c r="AC454">
        <f>VLOOKUP(B454,[1]高三上!$B:$R,16,0)</f>
        <v>24</v>
      </c>
      <c r="AD454" t="str">
        <f>VLOOKUP(B454,[1]高三上!$B:$R,17,0)</f>
        <v>金贵</v>
      </c>
      <c r="AE454" t="str">
        <f>VLOOKUP($B454,[1]高二下!$B:$R,6,0)</f>
        <v>80.0</v>
      </c>
      <c r="AF454" t="str">
        <f>VLOOKUP($B454,[1]高二下!$B:$R,7,0)</f>
        <v>甲阿祝玛</v>
      </c>
      <c r="AG454" t="str">
        <f>VLOOKUP($B454,[1]高二下!$B:$R,8,0)</f>
        <v>68.0</v>
      </c>
      <c r="AH454" t="str">
        <f>VLOOKUP($B454,[1]高二下!$B:$R,9,0)</f>
        <v>陈虎林</v>
      </c>
      <c r="AI454" t="str">
        <f>VLOOKUP($B454,[1]高二下!$B:$R,10,0)</f>
        <v>49.5</v>
      </c>
      <c r="AJ454" t="str">
        <f>VLOOKUP($B454,[1]高二下!$B:$R,11,0)</f>
        <v>黄健均</v>
      </c>
      <c r="AK454" t="str">
        <f>VLOOKUP($B454,[1]高二下!$B:$R,12,0)</f>
        <v>63.0</v>
      </c>
      <c r="AL454" t="str">
        <f>VLOOKUP($B454,[1]高二下!$B:$R,13,0)</f>
        <v>向雅欣</v>
      </c>
      <c r="AM454" t="str">
        <f>VLOOKUP($B454,[1]高二下!$B:$R,14,0)</f>
        <v>47.0</v>
      </c>
      <c r="AN454" t="str">
        <f>VLOOKUP($B454,[1]高二下!$B:$R,15,0)</f>
        <v>沙华莺</v>
      </c>
      <c r="AO454" t="str">
        <f>VLOOKUP($B454,[1]高二下!$B:$R,16,0)</f>
        <v>43.0</v>
      </c>
      <c r="AP454" t="str">
        <f>VLOOKUP($B454,[1]高二下!$B:$R,17,0)</f>
        <v>骆泽群</v>
      </c>
      <c r="AQ454" t="e">
        <f>VLOOKUP($B454,[2]高二上!$B:$R,6,0)</f>
        <v>#N/A</v>
      </c>
      <c r="AR454" t="e">
        <f>VLOOKUP($B454,[2]高二上!$B:$R,7,0)</f>
        <v>#N/A</v>
      </c>
      <c r="AS454" t="e">
        <f>VLOOKUP($B454,[2]高二上!$B:$R,8,0)</f>
        <v>#N/A</v>
      </c>
      <c r="AT454" t="e">
        <f>VLOOKUP($B454,[2]高二上!$B:$R,9,0)</f>
        <v>#N/A</v>
      </c>
      <c r="AU454" t="e">
        <f>VLOOKUP($B454,[2]高二上!$B:$R,10,0)</f>
        <v>#N/A</v>
      </c>
      <c r="AV454" t="e">
        <f>VLOOKUP($B454,[2]高二上!$B:$R,11,0)</f>
        <v>#N/A</v>
      </c>
      <c r="AW454" t="e">
        <f>VLOOKUP($B454,[2]高二上!$B:$R,12,0)</f>
        <v>#N/A</v>
      </c>
      <c r="AX454" t="e">
        <f>VLOOKUP($B454,[2]高二上!$B:$R,13,0)</f>
        <v>#N/A</v>
      </c>
      <c r="AY454" t="e">
        <f>VLOOKUP($B454,[2]高二上!$B:$R,14,0)</f>
        <v>#N/A</v>
      </c>
      <c r="AZ454" t="e">
        <f>VLOOKUP($B454,[2]高二上!$B:$R,15,0)</f>
        <v>#N/A</v>
      </c>
      <c r="BA454" t="e">
        <f>VLOOKUP($B454,[2]高二上!$B:$R,16,0)</f>
        <v>#N/A</v>
      </c>
      <c r="BB454" t="e">
        <f>VLOOKUP($B454,[2]高二上!$B:$R,17,0)</f>
        <v>#N/A</v>
      </c>
      <c r="BC454">
        <f>VLOOKUP($B454,[1]高一下!$B:$R,6,0)</f>
        <v>80</v>
      </c>
      <c r="BD454" t="str">
        <f>VLOOKUP($B454,[1]高一下!$B:$R,7,0)</f>
        <v>甲阿祝玛</v>
      </c>
      <c r="BE454">
        <f>VLOOKUP($B454,[1]高一下!$B:$R,8,0)</f>
        <v>79</v>
      </c>
      <c r="BF454" t="str">
        <f>VLOOKUP($B454,[1]高一下!$B:$R,9,0)</f>
        <v>梅桂斌</v>
      </c>
      <c r="BG454">
        <f>VLOOKUP($B454,[1]高一下!$B:$R,10,0)</f>
        <v>49.5</v>
      </c>
      <c r="BH454" t="str">
        <f>VLOOKUP($B454,[1]高一下!$B:$R,11,0)</f>
        <v>黄健均</v>
      </c>
      <c r="BI454">
        <f>VLOOKUP($B454,[1]高一下!$B:$R,12,0)</f>
        <v>54</v>
      </c>
      <c r="BJ454" t="str">
        <f>VLOOKUP($B454,[1]高一下!$B:$R,13,0)</f>
        <v>向雅欣</v>
      </c>
      <c r="BK454">
        <f>VLOOKUP($B454,[1]高一下!$B:$R,14,0)</f>
        <v>54</v>
      </c>
      <c r="BL454" t="str">
        <f>VLOOKUP($B454,[1]高一下!$B:$R,15,0)</f>
        <v>沙华莺</v>
      </c>
      <c r="BM454">
        <f>VLOOKUP($B454,[1]高一下!$B:$R,16,0)</f>
        <v>63</v>
      </c>
      <c r="BN454" t="str">
        <f>VLOOKUP($B454,[1]高一下!$B:$R,17,0)</f>
        <v>骆泽群</v>
      </c>
      <c r="BO454">
        <f>VLOOKUP($B454,[1]高一上!$B:$W,5,0)</f>
        <v>81</v>
      </c>
      <c r="BP454" t="str">
        <f>VLOOKUP($B454,[1]高一上!$B:$W,6,0)</f>
        <v>甲阿祝玛</v>
      </c>
      <c r="BQ454">
        <f>VLOOKUP($B454,[1]高一上!$B:$W,7,0)</f>
        <v>70</v>
      </c>
      <c r="BR454" t="str">
        <f>VLOOKUP($B454,[1]高一上!$B:$W,8,0)</f>
        <v>梅桂斌</v>
      </c>
      <c r="BS454">
        <f>VLOOKUP($B454,[1]高一上!$B:$W,9,0)</f>
        <v>61</v>
      </c>
      <c r="BT454" t="str">
        <f>VLOOKUP($B454,[1]高一上!$B:$W,10,0)</f>
        <v>黄健均</v>
      </c>
      <c r="BU454">
        <f>VLOOKUP($B454,[1]高一上!$B:$W,17,0)</f>
        <v>55</v>
      </c>
      <c r="BV454" t="str">
        <f>VLOOKUP($B454,[1]高一上!$B:$W,18,0)</f>
        <v>向雅欣</v>
      </c>
      <c r="BW454">
        <f>VLOOKUP($B454,[1]高一上!$B:$W,19,0)</f>
        <v>48</v>
      </c>
      <c r="BX454" t="str">
        <f>VLOOKUP($B454,[1]高一上!$B:$W,20,0)</f>
        <v>沙华莺</v>
      </c>
      <c r="BY454">
        <f>VLOOKUP($B454,[1]高一上!$B:$W,21,0)</f>
        <v>48</v>
      </c>
      <c r="BZ454" t="str">
        <f>VLOOKUP($B454,[1]高一上!$B:$W,22,0)</f>
        <v>骆泽群</v>
      </c>
      <c r="CA454">
        <f>VLOOKUP($B454,[1]中考!$B:$N,5,0)</f>
        <v>93</v>
      </c>
      <c r="CB454">
        <f>VLOOKUP($B454,[1]中考!$B:$N,6,0)</f>
        <v>80</v>
      </c>
      <c r="CC454">
        <f>VLOOKUP($B454,[1]中考!$B:$N,7,0)</f>
        <v>73</v>
      </c>
      <c r="CD454">
        <f>VLOOKUP($B454,[1]中考!$B:$N,11,0)</f>
        <v>29</v>
      </c>
      <c r="CE454">
        <f>VLOOKUP($B454,[1]中考!$B:$N,12,0)</f>
        <v>32</v>
      </c>
      <c r="CF454">
        <f>VLOOKUP($B454,[1]中考!$B:$N,13,0)</f>
        <v>30</v>
      </c>
    </row>
    <row r="455" spans="1:84" x14ac:dyDescent="0.2">
      <c r="A455" s="6" t="s">
        <v>1484</v>
      </c>
      <c r="B455" s="1" t="s">
        <v>1485</v>
      </c>
      <c r="C455" s="1" t="s">
        <v>1353</v>
      </c>
      <c r="D455" s="1" t="s">
        <v>853</v>
      </c>
      <c r="E455" s="1" t="s">
        <v>1486</v>
      </c>
      <c r="F455" s="1">
        <v>282</v>
      </c>
      <c r="G455" s="1">
        <v>97</v>
      </c>
      <c r="H455" s="1" t="s">
        <v>1355</v>
      </c>
      <c r="I455" s="1">
        <v>41</v>
      </c>
      <c r="J455" s="1" t="s">
        <v>1188</v>
      </c>
      <c r="K455" s="1">
        <v>47</v>
      </c>
      <c r="L455" s="1" t="s">
        <v>1356</v>
      </c>
      <c r="M455" s="1">
        <v>39</v>
      </c>
      <c r="N455" s="1" t="s">
        <v>856</v>
      </c>
      <c r="O455" s="1">
        <v>27.5</v>
      </c>
      <c r="P455" s="1" t="s">
        <v>1357</v>
      </c>
      <c r="Q455" s="1">
        <v>30</v>
      </c>
      <c r="R455" s="1" t="s">
        <v>1358</v>
      </c>
      <c r="S455">
        <f>VLOOKUP(B455,[1]高三上!$B:$R,6,0)</f>
        <v>90.5</v>
      </c>
      <c r="T455" t="str">
        <f>VLOOKUP(B455,[1]高三上!$B:$R,7,0)</f>
        <v>甲阿祝玛</v>
      </c>
      <c r="U455">
        <f>VLOOKUP(B455,[1]高三上!$B:$R,8,0)</f>
        <v>48</v>
      </c>
      <c r="V455" t="str">
        <f>VLOOKUP(B455,[1]高三上!$B:$R,9,0)</f>
        <v>陈虎林</v>
      </c>
      <c r="W455">
        <f>VLOOKUP(B455,[1]高三上!$B:$R,10,0)</f>
        <v>47</v>
      </c>
      <c r="X455" t="str">
        <f>VLOOKUP(B455,[1]高三上!$B:$R,11,0)</f>
        <v>廖云虹</v>
      </c>
      <c r="Y455">
        <f>VLOOKUP(B455,[1]高三上!$B:$R,12,0)</f>
        <v>39.5</v>
      </c>
      <c r="Z455" t="str">
        <f>VLOOKUP(B455,[1]高三上!$B:$R,13,0)</f>
        <v>向雅欣</v>
      </c>
      <c r="AA455">
        <f>VLOOKUP(B455,[1]高三上!$B:$R,14,0)</f>
        <v>22</v>
      </c>
      <c r="AB455" t="str">
        <f>VLOOKUP(B455,[1]高三上!$B:$R,15,0)</f>
        <v xml:space="preserve">邱君益 </v>
      </c>
      <c r="AC455">
        <f>VLOOKUP(B455,[1]高三上!$B:$R,16,0)</f>
        <v>35</v>
      </c>
      <c r="AD455" t="str">
        <f>VLOOKUP(B455,[1]高三上!$B:$R,17,0)</f>
        <v>金贵</v>
      </c>
      <c r="AE455" t="e">
        <f>VLOOKUP($B455,[1]高二下!$B:$R,6,0)</f>
        <v>#N/A</v>
      </c>
      <c r="AF455" t="str">
        <f>VLOOKUP($B455,[1]高二下!$B:$R,7,0)</f>
        <v>甲阿祝玛</v>
      </c>
      <c r="AG455" t="e">
        <f>VLOOKUP($B455,[1]高二下!$B:$R,8,0)</f>
        <v>#N/A</v>
      </c>
      <c r="AH455" t="str">
        <f>VLOOKUP($B455,[1]高二下!$B:$R,9,0)</f>
        <v>陈虎林</v>
      </c>
      <c r="AI455" t="e">
        <f>VLOOKUP($B455,[1]高二下!$B:$R,10,0)</f>
        <v>#N/A</v>
      </c>
      <c r="AJ455" t="str">
        <f>VLOOKUP($B455,[1]高二下!$B:$R,11,0)</f>
        <v>黄健均</v>
      </c>
      <c r="AK455" t="e">
        <f>VLOOKUP($B455,[1]高二下!$B:$R,12,0)</f>
        <v>#N/A</v>
      </c>
      <c r="AL455" t="str">
        <f>VLOOKUP($B455,[1]高二下!$B:$R,13,0)</f>
        <v>向雅欣</v>
      </c>
      <c r="AM455" t="e">
        <f>VLOOKUP($B455,[1]高二下!$B:$R,14,0)</f>
        <v>#N/A</v>
      </c>
      <c r="AN455" t="str">
        <f>VLOOKUP($B455,[1]高二下!$B:$R,15,0)</f>
        <v>沙华莺</v>
      </c>
      <c r="AO455" t="e">
        <f>VLOOKUP($B455,[1]高二下!$B:$R,16,0)</f>
        <v>#N/A</v>
      </c>
      <c r="AP455" t="str">
        <f>VLOOKUP($B455,[1]高二下!$B:$R,17,0)</f>
        <v>骆泽群</v>
      </c>
      <c r="AQ455" t="e">
        <f>VLOOKUP($B455,[2]高二上!$B:$R,6,0)</f>
        <v>#N/A</v>
      </c>
      <c r="AR455" t="e">
        <f>VLOOKUP($B455,[2]高二上!$B:$R,7,0)</f>
        <v>#N/A</v>
      </c>
      <c r="AS455" t="e">
        <f>VLOOKUP($B455,[2]高二上!$B:$R,8,0)</f>
        <v>#N/A</v>
      </c>
      <c r="AT455" t="e">
        <f>VLOOKUP($B455,[2]高二上!$B:$R,9,0)</f>
        <v>#N/A</v>
      </c>
      <c r="AU455" t="e">
        <f>VLOOKUP($B455,[2]高二上!$B:$R,10,0)</f>
        <v>#N/A</v>
      </c>
      <c r="AV455" t="e">
        <f>VLOOKUP($B455,[2]高二上!$B:$R,11,0)</f>
        <v>#N/A</v>
      </c>
      <c r="AW455" t="e">
        <f>VLOOKUP($B455,[2]高二上!$B:$R,12,0)</f>
        <v>#N/A</v>
      </c>
      <c r="AX455" t="e">
        <f>VLOOKUP($B455,[2]高二上!$B:$R,13,0)</f>
        <v>#N/A</v>
      </c>
      <c r="AY455" t="e">
        <f>VLOOKUP($B455,[2]高二上!$B:$R,14,0)</f>
        <v>#N/A</v>
      </c>
      <c r="AZ455" t="e">
        <f>VLOOKUP($B455,[2]高二上!$B:$R,15,0)</f>
        <v>#N/A</v>
      </c>
      <c r="BA455" t="e">
        <f>VLOOKUP($B455,[2]高二上!$B:$R,16,0)</f>
        <v>#N/A</v>
      </c>
      <c r="BB455" t="e">
        <f>VLOOKUP($B455,[2]高二上!$B:$R,17,0)</f>
        <v>#N/A</v>
      </c>
      <c r="BC455" t="e">
        <f>VLOOKUP($B455,[1]高一下!$B:$R,6,0)</f>
        <v>#N/A</v>
      </c>
      <c r="BD455" t="e">
        <f>VLOOKUP($B455,[1]高一下!$B:$R,7,0)</f>
        <v>#N/A</v>
      </c>
      <c r="BE455" t="e">
        <f>VLOOKUP($B455,[1]高一下!$B:$R,8,0)</f>
        <v>#N/A</v>
      </c>
      <c r="BF455" t="e">
        <f>VLOOKUP($B455,[1]高一下!$B:$R,9,0)</f>
        <v>#N/A</v>
      </c>
      <c r="BG455" t="e">
        <f>VLOOKUP($B455,[1]高一下!$B:$R,10,0)</f>
        <v>#N/A</v>
      </c>
      <c r="BH455" t="e">
        <f>VLOOKUP($B455,[1]高一下!$B:$R,11,0)</f>
        <v>#N/A</v>
      </c>
      <c r="BI455" t="e">
        <f>VLOOKUP($B455,[1]高一下!$B:$R,12,0)</f>
        <v>#N/A</v>
      </c>
      <c r="BJ455" t="e">
        <f>VLOOKUP($B455,[1]高一下!$B:$R,13,0)</f>
        <v>#N/A</v>
      </c>
      <c r="BK455" t="e">
        <f>VLOOKUP($B455,[1]高一下!$B:$R,14,0)</f>
        <v>#N/A</v>
      </c>
      <c r="BL455" t="e">
        <f>VLOOKUP($B455,[1]高一下!$B:$R,15,0)</f>
        <v>#N/A</v>
      </c>
      <c r="BM455" t="e">
        <f>VLOOKUP($B455,[1]高一下!$B:$R,16,0)</f>
        <v>#N/A</v>
      </c>
      <c r="BN455" t="e">
        <f>VLOOKUP($B455,[1]高一下!$B:$R,17,0)</f>
        <v>#N/A</v>
      </c>
      <c r="BO455" t="e">
        <f>VLOOKUP($B455,[1]高一上!$B:$W,5,0)</f>
        <v>#N/A</v>
      </c>
      <c r="BP455" t="e">
        <f>VLOOKUP($B455,[1]高一上!$B:$W,6,0)</f>
        <v>#N/A</v>
      </c>
      <c r="BQ455" t="e">
        <f>VLOOKUP($B455,[1]高一上!$B:$W,7,0)</f>
        <v>#N/A</v>
      </c>
      <c r="BR455" t="e">
        <f>VLOOKUP($B455,[1]高一上!$B:$W,8,0)</f>
        <v>#N/A</v>
      </c>
      <c r="BS455" t="e">
        <f>VLOOKUP($B455,[1]高一上!$B:$W,9,0)</f>
        <v>#N/A</v>
      </c>
      <c r="BT455" t="e">
        <f>VLOOKUP($B455,[1]高一上!$B:$W,10,0)</f>
        <v>#N/A</v>
      </c>
      <c r="BU455" t="e">
        <f>VLOOKUP($B455,[1]高一上!$B:$W,17,0)</f>
        <v>#N/A</v>
      </c>
      <c r="BV455" t="e">
        <f>VLOOKUP($B455,[1]高一上!$B:$W,18,0)</f>
        <v>#N/A</v>
      </c>
      <c r="BW455" t="e">
        <f>VLOOKUP($B455,[1]高一上!$B:$W,19,0)</f>
        <v>#N/A</v>
      </c>
      <c r="BX455" t="e">
        <f>VLOOKUP($B455,[1]高一上!$B:$W,20,0)</f>
        <v>#N/A</v>
      </c>
      <c r="BY455" t="e">
        <f>VLOOKUP($B455,[1]高一上!$B:$W,21,0)</f>
        <v>#N/A</v>
      </c>
      <c r="BZ455" t="e">
        <f>VLOOKUP($B455,[1]高一上!$B:$W,22,0)</f>
        <v>#N/A</v>
      </c>
      <c r="CA455" t="e">
        <f>VLOOKUP($B455,[1]中考!$B:$N,5,0)</f>
        <v>#N/A</v>
      </c>
      <c r="CB455" t="e">
        <f>VLOOKUP($B455,[1]中考!$B:$N,6,0)</f>
        <v>#N/A</v>
      </c>
      <c r="CC455" t="e">
        <f>VLOOKUP($B455,[1]中考!$B:$N,7,0)</f>
        <v>#N/A</v>
      </c>
      <c r="CD455" t="e">
        <f>VLOOKUP($B455,[1]中考!$B:$N,11,0)</f>
        <v>#N/A</v>
      </c>
      <c r="CE455" t="e">
        <f>VLOOKUP($B455,[1]中考!$B:$N,12,0)</f>
        <v>#N/A</v>
      </c>
      <c r="CF455" t="e">
        <f>VLOOKUP($B455,[1]中考!$B:$N,13,0)</f>
        <v>#N/A</v>
      </c>
    </row>
    <row r="456" spans="1:84" x14ac:dyDescent="0.2">
      <c r="A456" s="6" t="s">
        <v>1487</v>
      </c>
      <c r="B456" s="1" t="s">
        <v>1488</v>
      </c>
      <c r="C456" s="1" t="s">
        <v>1353</v>
      </c>
      <c r="D456" s="1" t="s">
        <v>853</v>
      </c>
      <c r="E456" s="1" t="s">
        <v>1489</v>
      </c>
      <c r="F456" s="1">
        <v>376</v>
      </c>
      <c r="G456" s="1">
        <v>97</v>
      </c>
      <c r="H456" s="1" t="s">
        <v>1355</v>
      </c>
      <c r="I456" s="1">
        <v>77</v>
      </c>
      <c r="J456" s="1" t="s">
        <v>1188</v>
      </c>
      <c r="K456" s="1">
        <v>58</v>
      </c>
      <c r="L456" s="1" t="s">
        <v>1356</v>
      </c>
      <c r="M456" s="1">
        <v>50</v>
      </c>
      <c r="N456" s="1" t="s">
        <v>856</v>
      </c>
      <c r="O456" s="1">
        <v>51.5</v>
      </c>
      <c r="P456" s="1" t="s">
        <v>1357</v>
      </c>
      <c r="Q456" s="1">
        <v>42</v>
      </c>
      <c r="R456" s="1" t="s">
        <v>1358</v>
      </c>
      <c r="S456">
        <f>VLOOKUP(B456,[1]高三上!$B:$R,6,0)</f>
        <v>90</v>
      </c>
      <c r="T456" t="str">
        <f>VLOOKUP(B456,[1]高三上!$B:$R,7,0)</f>
        <v>甲阿祝玛</v>
      </c>
      <c r="U456">
        <f>VLOOKUP(B456,[1]高三上!$B:$R,8,0)</f>
        <v>92</v>
      </c>
      <c r="V456" t="str">
        <f>VLOOKUP(B456,[1]高三上!$B:$R,9,0)</f>
        <v>陈虎林</v>
      </c>
      <c r="W456">
        <f>VLOOKUP(B456,[1]高三上!$B:$R,10,0)</f>
        <v>50.5</v>
      </c>
      <c r="X456" t="str">
        <f>VLOOKUP(B456,[1]高三上!$B:$R,11,0)</f>
        <v>廖云虹</v>
      </c>
      <c r="Y456">
        <f>VLOOKUP(B456,[1]高三上!$B:$R,12,0)</f>
        <v>52</v>
      </c>
      <c r="Z456" t="str">
        <f>VLOOKUP(B456,[1]高三上!$B:$R,13,0)</f>
        <v>向雅欣</v>
      </c>
      <c r="AA456">
        <f>VLOOKUP(B456,[1]高三上!$B:$R,14,0)</f>
        <v>39.5</v>
      </c>
      <c r="AB456" t="str">
        <f>VLOOKUP(B456,[1]高三上!$B:$R,15,0)</f>
        <v xml:space="preserve">邱君益 </v>
      </c>
      <c r="AC456">
        <f>VLOOKUP(B456,[1]高三上!$B:$R,16,0)</f>
        <v>27</v>
      </c>
      <c r="AD456" t="str">
        <f>VLOOKUP(B456,[1]高三上!$B:$R,17,0)</f>
        <v>金贵</v>
      </c>
      <c r="AE456" t="str">
        <f>VLOOKUP($B456,[1]高二下!$B:$R,6,0)</f>
        <v>67.0</v>
      </c>
      <c r="AF456" t="str">
        <f>VLOOKUP($B456,[1]高二下!$B:$R,7,0)</f>
        <v>甲阿祝玛</v>
      </c>
      <c r="AG456" t="str">
        <f>VLOOKUP($B456,[1]高二下!$B:$R,8,0)</f>
        <v>71.0</v>
      </c>
      <c r="AH456" t="str">
        <f>VLOOKUP($B456,[1]高二下!$B:$R,9,0)</f>
        <v>陈虎林</v>
      </c>
      <c r="AI456" t="str">
        <f>VLOOKUP($B456,[1]高二下!$B:$R,10,0)</f>
        <v>40.5</v>
      </c>
      <c r="AJ456" t="str">
        <f>VLOOKUP($B456,[1]高二下!$B:$R,11,0)</f>
        <v>黄健均</v>
      </c>
      <c r="AK456" t="str">
        <f>VLOOKUP($B456,[1]高二下!$B:$R,12,0)</f>
        <v>46.0</v>
      </c>
      <c r="AL456" t="str">
        <f>VLOOKUP($B456,[1]高二下!$B:$R,13,0)</f>
        <v>向雅欣</v>
      </c>
      <c r="AM456" t="str">
        <f>VLOOKUP($B456,[1]高二下!$B:$R,14,0)</f>
        <v>44.0</v>
      </c>
      <c r="AN456" t="str">
        <f>VLOOKUP($B456,[1]高二下!$B:$R,15,0)</f>
        <v>沙华莺</v>
      </c>
      <c r="AO456" t="str">
        <f>VLOOKUP($B456,[1]高二下!$B:$R,16,0)</f>
        <v>44.0</v>
      </c>
      <c r="AP456" t="str">
        <f>VLOOKUP($B456,[1]高二下!$B:$R,17,0)</f>
        <v>骆泽群</v>
      </c>
      <c r="AQ456" t="e">
        <f>VLOOKUP($B456,[2]高二上!$B:$R,6,0)</f>
        <v>#N/A</v>
      </c>
      <c r="AR456" t="e">
        <f>VLOOKUP($B456,[2]高二上!$B:$R,7,0)</f>
        <v>#N/A</v>
      </c>
      <c r="AS456" t="e">
        <f>VLOOKUP($B456,[2]高二上!$B:$R,8,0)</f>
        <v>#N/A</v>
      </c>
      <c r="AT456" t="e">
        <f>VLOOKUP($B456,[2]高二上!$B:$R,9,0)</f>
        <v>#N/A</v>
      </c>
      <c r="AU456" t="e">
        <f>VLOOKUP($B456,[2]高二上!$B:$R,10,0)</f>
        <v>#N/A</v>
      </c>
      <c r="AV456" t="e">
        <f>VLOOKUP($B456,[2]高二上!$B:$R,11,0)</f>
        <v>#N/A</v>
      </c>
      <c r="AW456" t="e">
        <f>VLOOKUP($B456,[2]高二上!$B:$R,12,0)</f>
        <v>#N/A</v>
      </c>
      <c r="AX456" t="e">
        <f>VLOOKUP($B456,[2]高二上!$B:$R,13,0)</f>
        <v>#N/A</v>
      </c>
      <c r="AY456" t="e">
        <f>VLOOKUP($B456,[2]高二上!$B:$R,14,0)</f>
        <v>#N/A</v>
      </c>
      <c r="AZ456" t="e">
        <f>VLOOKUP($B456,[2]高二上!$B:$R,15,0)</f>
        <v>#N/A</v>
      </c>
      <c r="BA456" t="e">
        <f>VLOOKUP($B456,[2]高二上!$B:$R,16,0)</f>
        <v>#N/A</v>
      </c>
      <c r="BB456" t="e">
        <f>VLOOKUP($B456,[2]高二上!$B:$R,17,0)</f>
        <v>#N/A</v>
      </c>
      <c r="BC456">
        <f>VLOOKUP($B456,[1]高一下!$B:$R,6,0)</f>
        <v>81</v>
      </c>
      <c r="BD456" t="str">
        <f>VLOOKUP($B456,[1]高一下!$B:$R,7,0)</f>
        <v>甲阿祝玛</v>
      </c>
      <c r="BE456">
        <f>VLOOKUP($B456,[1]高一下!$B:$R,8,0)</f>
        <v>97</v>
      </c>
      <c r="BF456" t="str">
        <f>VLOOKUP($B456,[1]高一下!$B:$R,9,0)</f>
        <v>梅桂斌</v>
      </c>
      <c r="BG456">
        <f>VLOOKUP($B456,[1]高一下!$B:$R,10,0)</f>
        <v>28.5</v>
      </c>
      <c r="BH456" t="str">
        <f>VLOOKUP($B456,[1]高一下!$B:$R,11,0)</f>
        <v>黄健均</v>
      </c>
      <c r="BI456">
        <f>VLOOKUP($B456,[1]高一下!$B:$R,12,0)</f>
        <v>54</v>
      </c>
      <c r="BJ456" t="str">
        <f>VLOOKUP($B456,[1]高一下!$B:$R,13,0)</f>
        <v>向雅欣</v>
      </c>
      <c r="BK456">
        <f>VLOOKUP($B456,[1]高一下!$B:$R,14,0)</f>
        <v>49</v>
      </c>
      <c r="BL456" t="str">
        <f>VLOOKUP($B456,[1]高一下!$B:$R,15,0)</f>
        <v>沙华莺</v>
      </c>
      <c r="BM456">
        <f>VLOOKUP($B456,[1]高一下!$B:$R,16,0)</f>
        <v>50</v>
      </c>
      <c r="BN456" t="str">
        <f>VLOOKUP($B456,[1]高一下!$B:$R,17,0)</f>
        <v>骆泽群</v>
      </c>
      <c r="BO456">
        <f>VLOOKUP($B456,[1]高一上!$B:$W,5,0)</f>
        <v>67.5</v>
      </c>
      <c r="BP456" t="str">
        <f>VLOOKUP($B456,[1]高一上!$B:$W,6,0)</f>
        <v>龚霞</v>
      </c>
      <c r="BQ456">
        <f>VLOOKUP($B456,[1]高一上!$B:$W,7,0)</f>
        <v>57</v>
      </c>
      <c r="BR456" t="str">
        <f>VLOOKUP($B456,[1]高一上!$B:$W,8,0)</f>
        <v>扎拉</v>
      </c>
      <c r="BS456">
        <f>VLOOKUP($B456,[1]高一上!$B:$W,9,0)</f>
        <v>47</v>
      </c>
      <c r="BT456" t="str">
        <f>VLOOKUP($B456,[1]高一上!$B:$W,10,0)</f>
        <v>冷开艳</v>
      </c>
      <c r="BU456">
        <f>VLOOKUP($B456,[1]高一上!$B:$W,17,0)</f>
        <v>20</v>
      </c>
      <c r="BV456">
        <f>VLOOKUP($B456,[1]高一上!$B:$W,18,0)</f>
        <v>0</v>
      </c>
      <c r="BW456">
        <f>VLOOKUP($B456,[1]高一上!$B:$W,19,0)</f>
        <v>46</v>
      </c>
      <c r="BX456">
        <f>VLOOKUP($B456,[1]高一上!$B:$W,20,0)</f>
        <v>0</v>
      </c>
      <c r="BY456">
        <f>VLOOKUP($B456,[1]高一上!$B:$W,21,0)</f>
        <v>46</v>
      </c>
      <c r="BZ456">
        <f>VLOOKUP($B456,[1]高一上!$B:$W,22,0)</f>
        <v>0</v>
      </c>
      <c r="CA456">
        <f>VLOOKUP($B456,[1]中考!$B:$N,5,0)</f>
        <v>98</v>
      </c>
      <c r="CB456">
        <f>VLOOKUP($B456,[1]中考!$B:$N,6,0)</f>
        <v>92</v>
      </c>
      <c r="CC456">
        <f>VLOOKUP($B456,[1]中考!$B:$N,7,0)</f>
        <v>59</v>
      </c>
      <c r="CD456">
        <f>VLOOKUP($B456,[1]中考!$B:$N,11,0)</f>
        <v>26</v>
      </c>
      <c r="CE456">
        <f>VLOOKUP($B456,[1]中考!$B:$N,12,0)</f>
        <v>19</v>
      </c>
      <c r="CF456">
        <f>VLOOKUP($B456,[1]中考!$B:$N,13,0)</f>
        <v>33</v>
      </c>
    </row>
    <row r="457" spans="1:84" x14ac:dyDescent="0.2">
      <c r="A457" s="6" t="s">
        <v>1490</v>
      </c>
      <c r="B457" s="1" t="s">
        <v>1491</v>
      </c>
      <c r="C457" s="1" t="s">
        <v>1353</v>
      </c>
      <c r="D457" s="1" t="s">
        <v>853</v>
      </c>
      <c r="E457" s="1" t="s">
        <v>1492</v>
      </c>
      <c r="F457" s="1">
        <v>334</v>
      </c>
      <c r="G457" s="1">
        <v>83</v>
      </c>
      <c r="H457" s="1" t="s">
        <v>1355</v>
      </c>
      <c r="I457" s="1">
        <v>69</v>
      </c>
      <c r="J457" s="1" t="s">
        <v>1188</v>
      </c>
      <c r="K457" s="1">
        <v>40</v>
      </c>
      <c r="L457" s="1" t="s">
        <v>1356</v>
      </c>
      <c r="M457" s="1">
        <v>68</v>
      </c>
      <c r="N457" s="1" t="s">
        <v>856</v>
      </c>
      <c r="O457" s="1">
        <v>48.5</v>
      </c>
      <c r="P457" s="1" t="s">
        <v>1357</v>
      </c>
      <c r="Q457" s="1">
        <v>25</v>
      </c>
      <c r="R457" s="1" t="s">
        <v>1358</v>
      </c>
      <c r="S457">
        <f>VLOOKUP(B457,[1]高三上!$B:$R,6,0)</f>
        <v>56.5</v>
      </c>
      <c r="T457" t="str">
        <f>VLOOKUP(B457,[1]高三上!$B:$R,7,0)</f>
        <v>甲阿祝玛</v>
      </c>
      <c r="U457">
        <f>VLOOKUP(B457,[1]高三上!$B:$R,8,0)</f>
        <v>70.5</v>
      </c>
      <c r="V457" t="str">
        <f>VLOOKUP(B457,[1]高三上!$B:$R,9,0)</f>
        <v>陈虎林</v>
      </c>
      <c r="W457">
        <f>VLOOKUP(B457,[1]高三上!$B:$R,10,0)</f>
        <v>25.5</v>
      </c>
      <c r="X457" t="str">
        <f>VLOOKUP(B457,[1]高三上!$B:$R,11,0)</f>
        <v>廖云虹</v>
      </c>
      <c r="Y457">
        <f>VLOOKUP(B457,[1]高三上!$B:$R,12,0)</f>
        <v>62.5</v>
      </c>
      <c r="Z457" t="str">
        <f>VLOOKUP(B457,[1]高三上!$B:$R,13,0)</f>
        <v>向雅欣</v>
      </c>
      <c r="AA457">
        <f>VLOOKUP(B457,[1]高三上!$B:$R,14,0)</f>
        <v>25.5</v>
      </c>
      <c r="AB457" t="str">
        <f>VLOOKUP(B457,[1]高三上!$B:$R,15,0)</f>
        <v xml:space="preserve">邱君益 </v>
      </c>
      <c r="AC457">
        <f>VLOOKUP(B457,[1]高三上!$B:$R,16,0)</f>
        <v>35</v>
      </c>
      <c r="AD457" t="str">
        <f>VLOOKUP(B457,[1]高三上!$B:$R,17,0)</f>
        <v>金贵</v>
      </c>
      <c r="AE457" t="str">
        <f>VLOOKUP($B457,[1]高二下!$B:$R,6,0)</f>
        <v>76.0</v>
      </c>
      <c r="AF457" t="str">
        <f>VLOOKUP($B457,[1]高二下!$B:$R,7,0)</f>
        <v>甲阿祝玛</v>
      </c>
      <c r="AG457" t="str">
        <f>VLOOKUP($B457,[1]高二下!$B:$R,8,0)</f>
        <v>60.0</v>
      </c>
      <c r="AH457" t="str">
        <f>VLOOKUP($B457,[1]高二下!$B:$R,9,0)</f>
        <v>陈虎林</v>
      </c>
      <c r="AI457" t="str">
        <f>VLOOKUP($B457,[1]高二下!$B:$R,10,0)</f>
        <v>38.5</v>
      </c>
      <c r="AJ457" t="str">
        <f>VLOOKUP($B457,[1]高二下!$B:$R,11,0)</f>
        <v>黄健均</v>
      </c>
      <c r="AK457" t="str">
        <f>VLOOKUP($B457,[1]高二下!$B:$R,12,0)</f>
        <v>66.0</v>
      </c>
      <c r="AL457" t="str">
        <f>VLOOKUP($B457,[1]高二下!$B:$R,13,0)</f>
        <v>向雅欣</v>
      </c>
      <c r="AM457" t="str">
        <f>VLOOKUP($B457,[1]高二下!$B:$R,14,0)</f>
        <v>43.0</v>
      </c>
      <c r="AN457" t="str">
        <f>VLOOKUP($B457,[1]高二下!$B:$R,15,0)</f>
        <v>沙华莺</v>
      </c>
      <c r="AO457" t="str">
        <f>VLOOKUP($B457,[1]高二下!$B:$R,16,0)</f>
        <v>55.0</v>
      </c>
      <c r="AP457" t="str">
        <f>VLOOKUP($B457,[1]高二下!$B:$R,17,0)</f>
        <v>骆泽群</v>
      </c>
      <c r="AQ457" t="e">
        <f>VLOOKUP($B457,[2]高二上!$B:$R,6,0)</f>
        <v>#N/A</v>
      </c>
      <c r="AR457" t="e">
        <f>VLOOKUP($B457,[2]高二上!$B:$R,7,0)</f>
        <v>#N/A</v>
      </c>
      <c r="AS457" t="e">
        <f>VLOOKUP($B457,[2]高二上!$B:$R,8,0)</f>
        <v>#N/A</v>
      </c>
      <c r="AT457" t="e">
        <f>VLOOKUP($B457,[2]高二上!$B:$R,9,0)</f>
        <v>#N/A</v>
      </c>
      <c r="AU457" t="e">
        <f>VLOOKUP($B457,[2]高二上!$B:$R,10,0)</f>
        <v>#N/A</v>
      </c>
      <c r="AV457" t="e">
        <f>VLOOKUP($B457,[2]高二上!$B:$R,11,0)</f>
        <v>#N/A</v>
      </c>
      <c r="AW457" t="e">
        <f>VLOOKUP($B457,[2]高二上!$B:$R,12,0)</f>
        <v>#N/A</v>
      </c>
      <c r="AX457" t="e">
        <f>VLOOKUP($B457,[2]高二上!$B:$R,13,0)</f>
        <v>#N/A</v>
      </c>
      <c r="AY457" t="e">
        <f>VLOOKUP($B457,[2]高二上!$B:$R,14,0)</f>
        <v>#N/A</v>
      </c>
      <c r="AZ457" t="e">
        <f>VLOOKUP($B457,[2]高二上!$B:$R,15,0)</f>
        <v>#N/A</v>
      </c>
      <c r="BA457" t="e">
        <f>VLOOKUP($B457,[2]高二上!$B:$R,16,0)</f>
        <v>#N/A</v>
      </c>
      <c r="BB457" t="e">
        <f>VLOOKUP($B457,[2]高二上!$B:$R,17,0)</f>
        <v>#N/A</v>
      </c>
      <c r="BC457">
        <f>VLOOKUP($B457,[1]高一下!$B:$R,6,0)</f>
        <v>78</v>
      </c>
      <c r="BD457" t="str">
        <f>VLOOKUP($B457,[1]高一下!$B:$R,7,0)</f>
        <v>甲阿祝玛</v>
      </c>
      <c r="BE457">
        <f>VLOOKUP($B457,[1]高一下!$B:$R,8,0)</f>
        <v>71</v>
      </c>
      <c r="BF457" t="str">
        <f>VLOOKUP($B457,[1]高一下!$B:$R,9,0)</f>
        <v>梅桂斌</v>
      </c>
      <c r="BG457">
        <f>VLOOKUP($B457,[1]高一下!$B:$R,10,0)</f>
        <v>33.5</v>
      </c>
      <c r="BH457" t="str">
        <f>VLOOKUP($B457,[1]高一下!$B:$R,11,0)</f>
        <v>黄健均</v>
      </c>
      <c r="BI457">
        <f>VLOOKUP($B457,[1]高一下!$B:$R,12,0)</f>
        <v>43</v>
      </c>
      <c r="BJ457" t="str">
        <f>VLOOKUP($B457,[1]高一下!$B:$R,13,0)</f>
        <v>向雅欣</v>
      </c>
      <c r="BK457">
        <f>VLOOKUP($B457,[1]高一下!$B:$R,14,0)</f>
        <v>54</v>
      </c>
      <c r="BL457" t="str">
        <f>VLOOKUP($B457,[1]高一下!$B:$R,15,0)</f>
        <v>沙华莺</v>
      </c>
      <c r="BM457">
        <f>VLOOKUP($B457,[1]高一下!$B:$R,16,0)</f>
        <v>62</v>
      </c>
      <c r="BN457" t="str">
        <f>VLOOKUP($B457,[1]高一下!$B:$R,17,0)</f>
        <v>骆泽群</v>
      </c>
      <c r="BO457">
        <f>VLOOKUP($B457,[1]高一上!$B:$W,5,0)</f>
        <v>63</v>
      </c>
      <c r="BP457" t="str">
        <f>VLOOKUP($B457,[1]高一上!$B:$W,6,0)</f>
        <v>龚霞</v>
      </c>
      <c r="BQ457">
        <f>VLOOKUP($B457,[1]高一上!$B:$W,7,0)</f>
        <v>41</v>
      </c>
      <c r="BR457" t="str">
        <f>VLOOKUP($B457,[1]高一上!$B:$W,8,0)</f>
        <v>扎拉</v>
      </c>
      <c r="BS457">
        <f>VLOOKUP($B457,[1]高一上!$B:$W,9,0)</f>
        <v>31</v>
      </c>
      <c r="BT457" t="str">
        <f>VLOOKUP($B457,[1]高一上!$B:$W,10,0)</f>
        <v>冷开艳</v>
      </c>
      <c r="BU457">
        <f>VLOOKUP($B457,[1]高一上!$B:$W,17,0)</f>
        <v>29</v>
      </c>
      <c r="BV457">
        <f>VLOOKUP($B457,[1]高一上!$B:$W,18,0)</f>
        <v>0</v>
      </c>
      <c r="BW457">
        <f>VLOOKUP($B457,[1]高一上!$B:$W,19,0)</f>
        <v>26</v>
      </c>
      <c r="BX457">
        <f>VLOOKUP($B457,[1]高一上!$B:$W,20,0)</f>
        <v>0</v>
      </c>
      <c r="BY457">
        <f>VLOOKUP($B457,[1]高一上!$B:$W,21,0)</f>
        <v>26</v>
      </c>
      <c r="BZ457">
        <f>VLOOKUP($B457,[1]高一上!$B:$W,22,0)</f>
        <v>0</v>
      </c>
      <c r="CA457">
        <f>VLOOKUP($B457,[1]中考!$B:$N,5,0)</f>
        <v>83</v>
      </c>
      <c r="CB457">
        <f>VLOOKUP($B457,[1]中考!$B:$N,6,0)</f>
        <v>101</v>
      </c>
      <c r="CC457">
        <f>VLOOKUP($B457,[1]中考!$B:$N,7,0)</f>
        <v>52</v>
      </c>
      <c r="CD457">
        <f>VLOOKUP($B457,[1]中考!$B:$N,11,0)</f>
        <v>29</v>
      </c>
      <c r="CE457">
        <f>VLOOKUP($B457,[1]中考!$B:$N,12,0)</f>
        <v>20</v>
      </c>
      <c r="CF457">
        <f>VLOOKUP($B457,[1]中考!$B:$N,13,0)</f>
        <v>33</v>
      </c>
    </row>
    <row r="458" spans="1:84" x14ac:dyDescent="0.2">
      <c r="A458" s="6" t="s">
        <v>1493</v>
      </c>
      <c r="B458" s="1" t="s">
        <v>1494</v>
      </c>
      <c r="C458" s="1" t="s">
        <v>1353</v>
      </c>
      <c r="D458" s="1" t="s">
        <v>853</v>
      </c>
      <c r="E458" s="1" t="s">
        <v>1495</v>
      </c>
      <c r="F458" s="1">
        <v>390</v>
      </c>
      <c r="G458" s="1">
        <v>107</v>
      </c>
      <c r="H458" s="1" t="s">
        <v>1355</v>
      </c>
      <c r="I458" s="1">
        <v>41</v>
      </c>
      <c r="J458" s="1" t="s">
        <v>1188</v>
      </c>
      <c r="K458" s="1">
        <v>73</v>
      </c>
      <c r="L458" s="1" t="s">
        <v>1356</v>
      </c>
      <c r="M458" s="1">
        <v>65.5</v>
      </c>
      <c r="N458" s="1" t="s">
        <v>856</v>
      </c>
      <c r="O458" s="1">
        <v>59.5</v>
      </c>
      <c r="P458" s="1" t="s">
        <v>1357</v>
      </c>
      <c r="Q458" s="1">
        <v>44</v>
      </c>
      <c r="R458" s="1" t="s">
        <v>1358</v>
      </c>
      <c r="S458">
        <f>VLOOKUP(B458,[1]高三上!$B:$R,6,0)</f>
        <v>105.5</v>
      </c>
      <c r="T458" t="str">
        <f>VLOOKUP(B458,[1]高三上!$B:$R,7,0)</f>
        <v>甲阿祝玛</v>
      </c>
      <c r="U458">
        <f>VLOOKUP(B458,[1]高三上!$B:$R,8,0)</f>
        <v>55</v>
      </c>
      <c r="V458" t="str">
        <f>VLOOKUP(B458,[1]高三上!$B:$R,9,0)</f>
        <v>陈虎林</v>
      </c>
      <c r="W458">
        <f>VLOOKUP(B458,[1]高三上!$B:$R,10,0)</f>
        <v>65</v>
      </c>
      <c r="X458" t="str">
        <f>VLOOKUP(B458,[1]高三上!$B:$R,11,0)</f>
        <v>廖云虹</v>
      </c>
      <c r="Y458">
        <f>VLOOKUP(B458,[1]高三上!$B:$R,12,0)</f>
        <v>62</v>
      </c>
      <c r="Z458" t="str">
        <f>VLOOKUP(B458,[1]高三上!$B:$R,13,0)</f>
        <v>向雅欣</v>
      </c>
      <c r="AA458">
        <f>VLOOKUP(B458,[1]高三上!$B:$R,14,0)</f>
        <v>39</v>
      </c>
      <c r="AB458" t="str">
        <f>VLOOKUP(B458,[1]高三上!$B:$R,15,0)</f>
        <v xml:space="preserve">邱君益 </v>
      </c>
      <c r="AC458">
        <f>VLOOKUP(B458,[1]高三上!$B:$R,16,0)</f>
        <v>43</v>
      </c>
      <c r="AD458" t="str">
        <f>VLOOKUP(B458,[1]高三上!$B:$R,17,0)</f>
        <v>金贵</v>
      </c>
      <c r="AE458" t="str">
        <f>VLOOKUP($B458,[1]高二下!$B:$R,6,0)</f>
        <v>88.0</v>
      </c>
      <c r="AF458" t="str">
        <f>VLOOKUP($B458,[1]高二下!$B:$R,7,0)</f>
        <v>甲阿祝玛</v>
      </c>
      <c r="AG458" t="str">
        <f>VLOOKUP($B458,[1]高二下!$B:$R,8,0)</f>
        <v>42.0</v>
      </c>
      <c r="AH458" t="str">
        <f>VLOOKUP($B458,[1]高二下!$B:$R,9,0)</f>
        <v>陈虎林</v>
      </c>
      <c r="AI458" t="str">
        <f>VLOOKUP($B458,[1]高二下!$B:$R,10,0)</f>
        <v>62.5</v>
      </c>
      <c r="AJ458" t="str">
        <f>VLOOKUP($B458,[1]高二下!$B:$R,11,0)</f>
        <v>黄健均</v>
      </c>
      <c r="AK458" t="str">
        <f>VLOOKUP($B458,[1]高二下!$B:$R,12,0)</f>
        <v>72.0</v>
      </c>
      <c r="AL458" t="str">
        <f>VLOOKUP($B458,[1]高二下!$B:$R,13,0)</f>
        <v>向雅欣</v>
      </c>
      <c r="AM458" t="str">
        <f>VLOOKUP($B458,[1]高二下!$B:$R,14,0)</f>
        <v>55.0</v>
      </c>
      <c r="AN458" t="str">
        <f>VLOOKUP($B458,[1]高二下!$B:$R,15,0)</f>
        <v>沙华莺</v>
      </c>
      <c r="AO458" t="str">
        <f>VLOOKUP($B458,[1]高二下!$B:$R,16,0)</f>
        <v>46.0</v>
      </c>
      <c r="AP458" t="str">
        <f>VLOOKUP($B458,[1]高二下!$B:$R,17,0)</f>
        <v>骆泽群</v>
      </c>
      <c r="AQ458" t="e">
        <f>VLOOKUP($B458,[2]高二上!$B:$R,6,0)</f>
        <v>#N/A</v>
      </c>
      <c r="AR458" t="e">
        <f>VLOOKUP($B458,[2]高二上!$B:$R,7,0)</f>
        <v>#N/A</v>
      </c>
      <c r="AS458" t="e">
        <f>VLOOKUP($B458,[2]高二上!$B:$R,8,0)</f>
        <v>#N/A</v>
      </c>
      <c r="AT458" t="e">
        <f>VLOOKUP($B458,[2]高二上!$B:$R,9,0)</f>
        <v>#N/A</v>
      </c>
      <c r="AU458" t="e">
        <f>VLOOKUP($B458,[2]高二上!$B:$R,10,0)</f>
        <v>#N/A</v>
      </c>
      <c r="AV458" t="e">
        <f>VLOOKUP($B458,[2]高二上!$B:$R,11,0)</f>
        <v>#N/A</v>
      </c>
      <c r="AW458" t="e">
        <f>VLOOKUP($B458,[2]高二上!$B:$R,12,0)</f>
        <v>#N/A</v>
      </c>
      <c r="AX458" t="e">
        <f>VLOOKUP($B458,[2]高二上!$B:$R,13,0)</f>
        <v>#N/A</v>
      </c>
      <c r="AY458" t="e">
        <f>VLOOKUP($B458,[2]高二上!$B:$R,14,0)</f>
        <v>#N/A</v>
      </c>
      <c r="AZ458" t="e">
        <f>VLOOKUP($B458,[2]高二上!$B:$R,15,0)</f>
        <v>#N/A</v>
      </c>
      <c r="BA458" t="e">
        <f>VLOOKUP($B458,[2]高二上!$B:$R,16,0)</f>
        <v>#N/A</v>
      </c>
      <c r="BB458" t="e">
        <f>VLOOKUP($B458,[2]高二上!$B:$R,17,0)</f>
        <v>#N/A</v>
      </c>
      <c r="BC458">
        <f>VLOOKUP($B458,[1]高一下!$B:$R,6,0)</f>
        <v>103</v>
      </c>
      <c r="BD458" t="str">
        <f>VLOOKUP($B458,[1]高一下!$B:$R,7,0)</f>
        <v>甲阿祝玛</v>
      </c>
      <c r="BE458">
        <f>VLOOKUP($B458,[1]高一下!$B:$R,8,0)</f>
        <v>57</v>
      </c>
      <c r="BF458" t="str">
        <f>VLOOKUP($B458,[1]高一下!$B:$R,9,0)</f>
        <v>梅桂斌</v>
      </c>
      <c r="BG458">
        <f>VLOOKUP($B458,[1]高一下!$B:$R,10,0)</f>
        <v>61.5</v>
      </c>
      <c r="BH458" t="str">
        <f>VLOOKUP($B458,[1]高一下!$B:$R,11,0)</f>
        <v>黄健均</v>
      </c>
      <c r="BI458">
        <f>VLOOKUP($B458,[1]高一下!$B:$R,12,0)</f>
        <v>62</v>
      </c>
      <c r="BJ458" t="str">
        <f>VLOOKUP($B458,[1]高一下!$B:$R,13,0)</f>
        <v>向雅欣</v>
      </c>
      <c r="BK458">
        <f>VLOOKUP($B458,[1]高一下!$B:$R,14,0)</f>
        <v>65</v>
      </c>
      <c r="BL458" t="str">
        <f>VLOOKUP($B458,[1]高一下!$B:$R,15,0)</f>
        <v>沙华莺</v>
      </c>
      <c r="BM458">
        <f>VLOOKUP($B458,[1]高一下!$B:$R,16,0)</f>
        <v>65</v>
      </c>
      <c r="BN458" t="str">
        <f>VLOOKUP($B458,[1]高一下!$B:$R,17,0)</f>
        <v>骆泽群</v>
      </c>
      <c r="BO458">
        <f>VLOOKUP($B458,[1]高一上!$B:$W,5,0)</f>
        <v>85.5</v>
      </c>
      <c r="BP458" t="str">
        <f>VLOOKUP($B458,[1]高一上!$B:$W,6,0)</f>
        <v>甲阿祝玛</v>
      </c>
      <c r="BQ458">
        <f>VLOOKUP($B458,[1]高一上!$B:$W,7,0)</f>
        <v>47</v>
      </c>
      <c r="BR458" t="str">
        <f>VLOOKUP($B458,[1]高一上!$B:$W,8,0)</f>
        <v>梅桂斌</v>
      </c>
      <c r="BS458">
        <f>VLOOKUP($B458,[1]高一上!$B:$W,9,0)</f>
        <v>63.5</v>
      </c>
      <c r="BT458" t="str">
        <f>VLOOKUP($B458,[1]高一上!$B:$W,10,0)</f>
        <v>黄健均</v>
      </c>
      <c r="BU458">
        <f>VLOOKUP($B458,[1]高一上!$B:$W,17,0)</f>
        <v>68</v>
      </c>
      <c r="BV458" t="str">
        <f>VLOOKUP($B458,[1]高一上!$B:$W,18,0)</f>
        <v>向雅欣</v>
      </c>
      <c r="BW458">
        <f>VLOOKUP($B458,[1]高一上!$B:$W,19,0)</f>
        <v>49</v>
      </c>
      <c r="BX458" t="str">
        <f>VLOOKUP($B458,[1]高一上!$B:$W,20,0)</f>
        <v>沙华莺</v>
      </c>
      <c r="BY458">
        <f>VLOOKUP($B458,[1]高一上!$B:$W,21,0)</f>
        <v>49</v>
      </c>
      <c r="BZ458" t="str">
        <f>VLOOKUP($B458,[1]高一上!$B:$W,22,0)</f>
        <v>骆泽群</v>
      </c>
      <c r="CA458">
        <f>VLOOKUP($B458,[1]中考!$B:$N,5,0)</f>
        <v>95</v>
      </c>
      <c r="CB458">
        <f>VLOOKUP($B458,[1]中考!$B:$N,6,0)</f>
        <v>67</v>
      </c>
      <c r="CC458">
        <f>VLOOKUP($B458,[1]中考!$B:$N,7,0)</f>
        <v>111</v>
      </c>
      <c r="CD458">
        <f>VLOOKUP($B458,[1]中考!$B:$N,11,0)</f>
        <v>27</v>
      </c>
      <c r="CE458">
        <f>VLOOKUP($B458,[1]中考!$B:$N,12,0)</f>
        <v>27</v>
      </c>
      <c r="CF458">
        <f>VLOOKUP($B458,[1]中考!$B:$N,13,0)</f>
        <v>34</v>
      </c>
    </row>
    <row r="459" spans="1:84" x14ac:dyDescent="0.2">
      <c r="A459" s="6" t="s">
        <v>1496</v>
      </c>
      <c r="B459" s="1" t="s">
        <v>1497</v>
      </c>
      <c r="C459" s="1" t="s">
        <v>1353</v>
      </c>
      <c r="D459" s="1" t="s">
        <v>853</v>
      </c>
      <c r="E459" s="1" t="s">
        <v>1498</v>
      </c>
      <c r="F459" s="1">
        <v>450</v>
      </c>
      <c r="G459" s="1">
        <v>102</v>
      </c>
      <c r="H459" s="1" t="s">
        <v>1355</v>
      </c>
      <c r="I459" s="1">
        <v>71</v>
      </c>
      <c r="J459" s="1" t="s">
        <v>1188</v>
      </c>
      <c r="K459" s="1">
        <v>69</v>
      </c>
      <c r="L459" s="1" t="s">
        <v>1356</v>
      </c>
      <c r="M459" s="1">
        <v>73.5</v>
      </c>
      <c r="N459" s="1" t="s">
        <v>856</v>
      </c>
      <c r="O459" s="1">
        <v>72.5</v>
      </c>
      <c r="P459" s="1" t="s">
        <v>1357</v>
      </c>
      <c r="Q459" s="1">
        <v>62</v>
      </c>
      <c r="R459" s="1" t="s">
        <v>1358</v>
      </c>
      <c r="S459">
        <f>VLOOKUP(B459,[1]高三上!$B:$R,6,0)</f>
        <v>99</v>
      </c>
      <c r="T459" t="str">
        <f>VLOOKUP(B459,[1]高三上!$B:$R,7,0)</f>
        <v>甲阿祝玛</v>
      </c>
      <c r="U459">
        <f>VLOOKUP(B459,[1]高三上!$B:$R,8,0)</f>
        <v>64</v>
      </c>
      <c r="V459" t="str">
        <f>VLOOKUP(B459,[1]高三上!$B:$R,9,0)</f>
        <v>陈虎林</v>
      </c>
      <c r="W459">
        <f>VLOOKUP(B459,[1]高三上!$B:$R,10,0)</f>
        <v>31</v>
      </c>
      <c r="X459" t="str">
        <f>VLOOKUP(B459,[1]高三上!$B:$R,11,0)</f>
        <v>廖云虹</v>
      </c>
      <c r="Y459">
        <f>VLOOKUP(B459,[1]高三上!$B:$R,12,0)</f>
        <v>72</v>
      </c>
      <c r="Z459" t="str">
        <f>VLOOKUP(B459,[1]高三上!$B:$R,13,0)</f>
        <v>向雅欣</v>
      </c>
      <c r="AA459">
        <f>VLOOKUP(B459,[1]高三上!$B:$R,14,0)</f>
        <v>57</v>
      </c>
      <c r="AB459" t="str">
        <f>VLOOKUP(B459,[1]高三上!$B:$R,15,0)</f>
        <v xml:space="preserve">邱君益 </v>
      </c>
      <c r="AC459">
        <f>VLOOKUP(B459,[1]高三上!$B:$R,16,0)</f>
        <v>54</v>
      </c>
      <c r="AD459" t="str">
        <f>VLOOKUP(B459,[1]高三上!$B:$R,17,0)</f>
        <v>金贵</v>
      </c>
      <c r="AE459" t="str">
        <f>VLOOKUP($B459,[1]高二下!$B:$R,6,0)</f>
        <v>88.0</v>
      </c>
      <c r="AF459" t="str">
        <f>VLOOKUP($B459,[1]高二下!$B:$R,7,0)</f>
        <v>甲阿祝玛</v>
      </c>
      <c r="AG459" t="str">
        <f>VLOOKUP($B459,[1]高二下!$B:$R,8,0)</f>
        <v>36.0</v>
      </c>
      <c r="AH459" t="str">
        <f>VLOOKUP($B459,[1]高二下!$B:$R,9,0)</f>
        <v>陈虎林</v>
      </c>
      <c r="AI459" t="str">
        <f>VLOOKUP($B459,[1]高二下!$B:$R,10,0)</f>
        <v>50.0</v>
      </c>
      <c r="AJ459" t="str">
        <f>VLOOKUP($B459,[1]高二下!$B:$R,11,0)</f>
        <v>黄健均</v>
      </c>
      <c r="AK459" t="str">
        <f>VLOOKUP($B459,[1]高二下!$B:$R,12,0)</f>
        <v>79.0</v>
      </c>
      <c r="AL459" t="str">
        <f>VLOOKUP($B459,[1]高二下!$B:$R,13,0)</f>
        <v>向雅欣</v>
      </c>
      <c r="AM459" t="str">
        <f>VLOOKUP($B459,[1]高二下!$B:$R,14,0)</f>
        <v>58.0</v>
      </c>
      <c r="AN459" t="str">
        <f>VLOOKUP($B459,[1]高二下!$B:$R,15,0)</f>
        <v>沙华莺</v>
      </c>
      <c r="AO459" t="str">
        <f>VLOOKUP($B459,[1]高二下!$B:$R,16,0)</f>
        <v>76.0</v>
      </c>
      <c r="AP459" t="str">
        <f>VLOOKUP($B459,[1]高二下!$B:$R,17,0)</f>
        <v>骆泽群</v>
      </c>
      <c r="AQ459" t="e">
        <f>VLOOKUP($B459,[2]高二上!$B:$R,6,0)</f>
        <v>#N/A</v>
      </c>
      <c r="AR459" t="e">
        <f>VLOOKUP($B459,[2]高二上!$B:$R,7,0)</f>
        <v>#N/A</v>
      </c>
      <c r="AS459" t="e">
        <f>VLOOKUP($B459,[2]高二上!$B:$R,8,0)</f>
        <v>#N/A</v>
      </c>
      <c r="AT459" t="e">
        <f>VLOOKUP($B459,[2]高二上!$B:$R,9,0)</f>
        <v>#N/A</v>
      </c>
      <c r="AU459" t="e">
        <f>VLOOKUP($B459,[2]高二上!$B:$R,10,0)</f>
        <v>#N/A</v>
      </c>
      <c r="AV459" t="e">
        <f>VLOOKUP($B459,[2]高二上!$B:$R,11,0)</f>
        <v>#N/A</v>
      </c>
      <c r="AW459" t="e">
        <f>VLOOKUP($B459,[2]高二上!$B:$R,12,0)</f>
        <v>#N/A</v>
      </c>
      <c r="AX459" t="e">
        <f>VLOOKUP($B459,[2]高二上!$B:$R,13,0)</f>
        <v>#N/A</v>
      </c>
      <c r="AY459" t="e">
        <f>VLOOKUP($B459,[2]高二上!$B:$R,14,0)</f>
        <v>#N/A</v>
      </c>
      <c r="AZ459" t="e">
        <f>VLOOKUP($B459,[2]高二上!$B:$R,15,0)</f>
        <v>#N/A</v>
      </c>
      <c r="BA459" t="e">
        <f>VLOOKUP($B459,[2]高二上!$B:$R,16,0)</f>
        <v>#N/A</v>
      </c>
      <c r="BB459" t="e">
        <f>VLOOKUP($B459,[2]高二上!$B:$R,17,0)</f>
        <v>#N/A</v>
      </c>
      <c r="BC459">
        <f>VLOOKUP($B459,[1]高一下!$B:$R,6,0)</f>
        <v>81</v>
      </c>
      <c r="BD459" t="str">
        <f>VLOOKUP($B459,[1]高一下!$B:$R,7,0)</f>
        <v>甲阿祝玛</v>
      </c>
      <c r="BE459">
        <f>VLOOKUP($B459,[1]高一下!$B:$R,8,0)</f>
        <v>70</v>
      </c>
      <c r="BF459" t="str">
        <f>VLOOKUP($B459,[1]高一下!$B:$R,9,0)</f>
        <v>梅桂斌</v>
      </c>
      <c r="BG459">
        <f>VLOOKUP($B459,[1]高一下!$B:$R,10,0)</f>
        <v>47.5</v>
      </c>
      <c r="BH459" t="str">
        <f>VLOOKUP($B459,[1]高一下!$B:$R,11,0)</f>
        <v>黄健均</v>
      </c>
      <c r="BI459">
        <f>VLOOKUP($B459,[1]高一下!$B:$R,12,0)</f>
        <v>65</v>
      </c>
      <c r="BJ459" t="str">
        <f>VLOOKUP($B459,[1]高一下!$B:$R,13,0)</f>
        <v>向雅欣</v>
      </c>
      <c r="BK459">
        <f>VLOOKUP($B459,[1]高一下!$B:$R,14,0)</f>
        <v>64</v>
      </c>
      <c r="BL459" t="str">
        <f>VLOOKUP($B459,[1]高一下!$B:$R,15,0)</f>
        <v>沙华莺</v>
      </c>
      <c r="BM459">
        <f>VLOOKUP($B459,[1]高一下!$B:$R,16,0)</f>
        <v>61</v>
      </c>
      <c r="BN459" t="str">
        <f>VLOOKUP($B459,[1]高一下!$B:$R,17,0)</f>
        <v>骆泽群</v>
      </c>
      <c r="BO459">
        <f>VLOOKUP($B459,[1]高一上!$B:$W,5,0)</f>
        <v>86.5</v>
      </c>
      <c r="BP459" t="str">
        <f>VLOOKUP($B459,[1]高一上!$B:$W,6,0)</f>
        <v>甲阿祝玛</v>
      </c>
      <c r="BQ459">
        <f>VLOOKUP($B459,[1]高一上!$B:$W,7,0)</f>
        <v>48</v>
      </c>
      <c r="BR459" t="str">
        <f>VLOOKUP($B459,[1]高一上!$B:$W,8,0)</f>
        <v>梅桂斌</v>
      </c>
      <c r="BS459">
        <f>VLOOKUP($B459,[1]高一上!$B:$W,9,0)</f>
        <v>31.5</v>
      </c>
      <c r="BT459" t="str">
        <f>VLOOKUP($B459,[1]高一上!$B:$W,10,0)</f>
        <v>黄健均</v>
      </c>
      <c r="BU459">
        <f>VLOOKUP($B459,[1]高一上!$B:$W,17,0)</f>
        <v>79</v>
      </c>
      <c r="BV459" t="str">
        <f>VLOOKUP($B459,[1]高一上!$B:$W,18,0)</f>
        <v>向雅欣</v>
      </c>
      <c r="BW459">
        <f>VLOOKUP($B459,[1]高一上!$B:$W,19,0)</f>
        <v>35</v>
      </c>
      <c r="BX459" t="str">
        <f>VLOOKUP($B459,[1]高一上!$B:$W,20,0)</f>
        <v>沙华莺</v>
      </c>
      <c r="BY459">
        <f>VLOOKUP($B459,[1]高一上!$B:$W,21,0)</f>
        <v>35</v>
      </c>
      <c r="BZ459" t="str">
        <f>VLOOKUP($B459,[1]高一上!$B:$W,22,0)</f>
        <v>骆泽群</v>
      </c>
      <c r="CA459">
        <f>VLOOKUP($B459,[1]中考!$B:$N,5,0)</f>
        <v>0</v>
      </c>
      <c r="CB459">
        <f>VLOOKUP($B459,[1]中考!$B:$N,6,0)</f>
        <v>0</v>
      </c>
      <c r="CC459">
        <f>VLOOKUP($B459,[1]中考!$B:$N,7,0)</f>
        <v>0</v>
      </c>
      <c r="CD459">
        <f>VLOOKUP($B459,[1]中考!$B:$N,11,0)</f>
        <v>0</v>
      </c>
      <c r="CE459">
        <f>VLOOKUP($B459,[1]中考!$B:$N,12,0)</f>
        <v>0</v>
      </c>
      <c r="CF459">
        <f>VLOOKUP($B459,[1]中考!$B:$N,13,0)</f>
        <v>0</v>
      </c>
    </row>
    <row r="460" spans="1:84" x14ac:dyDescent="0.2">
      <c r="A460" s="6" t="s">
        <v>1499</v>
      </c>
      <c r="B460" s="1" t="s">
        <v>1500</v>
      </c>
      <c r="C460" s="1" t="s">
        <v>1353</v>
      </c>
      <c r="D460" s="1" t="s">
        <v>853</v>
      </c>
      <c r="E460" s="1" t="s">
        <v>1501</v>
      </c>
      <c r="F460" s="1">
        <v>416</v>
      </c>
      <c r="G460" s="1">
        <v>110</v>
      </c>
      <c r="H460" s="1" t="s">
        <v>1355</v>
      </c>
      <c r="I460" s="1">
        <v>69</v>
      </c>
      <c r="J460" s="1" t="s">
        <v>1188</v>
      </c>
      <c r="K460" s="1">
        <v>50</v>
      </c>
      <c r="L460" s="1" t="s">
        <v>1356</v>
      </c>
      <c r="M460" s="1">
        <v>71.5</v>
      </c>
      <c r="N460" s="1" t="s">
        <v>856</v>
      </c>
      <c r="O460" s="1">
        <v>62.5</v>
      </c>
      <c r="P460" s="1" t="s">
        <v>1357</v>
      </c>
      <c r="Q460" s="1">
        <v>53</v>
      </c>
      <c r="R460" s="1" t="s">
        <v>1358</v>
      </c>
      <c r="S460">
        <f>VLOOKUP(B460,[1]高三上!$B:$R,6,0)</f>
        <v>93.5</v>
      </c>
      <c r="T460" t="str">
        <f>VLOOKUP(B460,[1]高三上!$B:$R,7,0)</f>
        <v>甲阿祝玛</v>
      </c>
      <c r="U460">
        <f>VLOOKUP(B460,[1]高三上!$B:$R,8,0)</f>
        <v>43</v>
      </c>
      <c r="V460" t="str">
        <f>VLOOKUP(B460,[1]高三上!$B:$R,9,0)</f>
        <v>陈虎林</v>
      </c>
      <c r="W460">
        <f>VLOOKUP(B460,[1]高三上!$B:$R,10,0)</f>
        <v>53.5</v>
      </c>
      <c r="X460" t="str">
        <f>VLOOKUP(B460,[1]高三上!$B:$R,11,0)</f>
        <v>廖云虹</v>
      </c>
      <c r="Y460">
        <f>VLOOKUP(B460,[1]高三上!$B:$R,12,0)</f>
        <v>60.5</v>
      </c>
      <c r="Z460" t="str">
        <f>VLOOKUP(B460,[1]高三上!$B:$R,13,0)</f>
        <v>向雅欣</v>
      </c>
      <c r="AA460">
        <f>VLOOKUP(B460,[1]高三上!$B:$R,14,0)</f>
        <v>63</v>
      </c>
      <c r="AB460" t="str">
        <f>VLOOKUP(B460,[1]高三上!$B:$R,15,0)</f>
        <v xml:space="preserve">邱君益 </v>
      </c>
      <c r="AC460">
        <f>VLOOKUP(B460,[1]高三上!$B:$R,16,0)</f>
        <v>46</v>
      </c>
      <c r="AD460" t="str">
        <f>VLOOKUP(B460,[1]高三上!$B:$R,17,0)</f>
        <v>金贵</v>
      </c>
      <c r="AE460" t="str">
        <f>VLOOKUP($B460,[1]高二下!$B:$R,6,0)</f>
        <v>95.0</v>
      </c>
      <c r="AF460" t="str">
        <f>VLOOKUP($B460,[1]高二下!$B:$R,7,0)</f>
        <v>甲阿祝玛</v>
      </c>
      <c r="AG460" t="str">
        <f>VLOOKUP($B460,[1]高二下!$B:$R,8,0)</f>
        <v>45.0</v>
      </c>
      <c r="AH460" t="str">
        <f>VLOOKUP($B460,[1]高二下!$B:$R,9,0)</f>
        <v>陈虎林</v>
      </c>
      <c r="AI460" t="str">
        <f>VLOOKUP($B460,[1]高二下!$B:$R,10,0)</f>
        <v>40.5</v>
      </c>
      <c r="AJ460" t="str">
        <f>VLOOKUP($B460,[1]高二下!$B:$R,11,0)</f>
        <v>黄健均</v>
      </c>
      <c r="AK460" t="str">
        <f>VLOOKUP($B460,[1]高二下!$B:$R,12,0)</f>
        <v>81.0</v>
      </c>
      <c r="AL460" t="str">
        <f>VLOOKUP($B460,[1]高二下!$B:$R,13,0)</f>
        <v>向雅欣</v>
      </c>
      <c r="AM460" t="str">
        <f>VLOOKUP($B460,[1]高二下!$B:$R,14,0)</f>
        <v>71.0</v>
      </c>
      <c r="AN460" t="str">
        <f>VLOOKUP($B460,[1]高二下!$B:$R,15,0)</f>
        <v>沙华莺</v>
      </c>
      <c r="AO460" t="str">
        <f>VLOOKUP($B460,[1]高二下!$B:$R,16,0)</f>
        <v>67.0</v>
      </c>
      <c r="AP460" t="str">
        <f>VLOOKUP($B460,[1]高二下!$B:$R,17,0)</f>
        <v>骆泽群</v>
      </c>
      <c r="AQ460" t="e">
        <f>VLOOKUP($B460,[2]高二上!$B:$R,6,0)</f>
        <v>#N/A</v>
      </c>
      <c r="AR460" t="e">
        <f>VLOOKUP($B460,[2]高二上!$B:$R,7,0)</f>
        <v>#N/A</v>
      </c>
      <c r="AS460" t="e">
        <f>VLOOKUP($B460,[2]高二上!$B:$R,8,0)</f>
        <v>#N/A</v>
      </c>
      <c r="AT460" t="e">
        <f>VLOOKUP($B460,[2]高二上!$B:$R,9,0)</f>
        <v>#N/A</v>
      </c>
      <c r="AU460" t="e">
        <f>VLOOKUP($B460,[2]高二上!$B:$R,10,0)</f>
        <v>#N/A</v>
      </c>
      <c r="AV460" t="e">
        <f>VLOOKUP($B460,[2]高二上!$B:$R,11,0)</f>
        <v>#N/A</v>
      </c>
      <c r="AW460" t="e">
        <f>VLOOKUP($B460,[2]高二上!$B:$R,12,0)</f>
        <v>#N/A</v>
      </c>
      <c r="AX460" t="e">
        <f>VLOOKUP($B460,[2]高二上!$B:$R,13,0)</f>
        <v>#N/A</v>
      </c>
      <c r="AY460" t="e">
        <f>VLOOKUP($B460,[2]高二上!$B:$R,14,0)</f>
        <v>#N/A</v>
      </c>
      <c r="AZ460" t="e">
        <f>VLOOKUP($B460,[2]高二上!$B:$R,15,0)</f>
        <v>#N/A</v>
      </c>
      <c r="BA460" t="e">
        <f>VLOOKUP($B460,[2]高二上!$B:$R,16,0)</f>
        <v>#N/A</v>
      </c>
      <c r="BB460" t="e">
        <f>VLOOKUP($B460,[2]高二上!$B:$R,17,0)</f>
        <v>#N/A</v>
      </c>
      <c r="BC460">
        <f>VLOOKUP($B460,[1]高一下!$B:$R,6,0)</f>
        <v>87</v>
      </c>
      <c r="BD460" t="str">
        <f>VLOOKUP($B460,[1]高一下!$B:$R,7,0)</f>
        <v>甲阿祝玛</v>
      </c>
      <c r="BE460">
        <f>VLOOKUP($B460,[1]高一下!$B:$R,8,0)</f>
        <v>46</v>
      </c>
      <c r="BF460" t="str">
        <f>VLOOKUP($B460,[1]高一下!$B:$R,9,0)</f>
        <v>梅桂斌</v>
      </c>
      <c r="BG460">
        <f>VLOOKUP($B460,[1]高一下!$B:$R,10,0)</f>
        <v>26</v>
      </c>
      <c r="BH460" t="str">
        <f>VLOOKUP($B460,[1]高一下!$B:$R,11,0)</f>
        <v>黄健均</v>
      </c>
      <c r="BI460">
        <f>VLOOKUP($B460,[1]高一下!$B:$R,12,0)</f>
        <v>54</v>
      </c>
      <c r="BJ460" t="str">
        <f>VLOOKUP($B460,[1]高一下!$B:$R,13,0)</f>
        <v>向雅欣</v>
      </c>
      <c r="BK460">
        <f>VLOOKUP($B460,[1]高一下!$B:$R,14,0)</f>
        <v>69</v>
      </c>
      <c r="BL460" t="str">
        <f>VLOOKUP($B460,[1]高一下!$B:$R,15,0)</f>
        <v>沙华莺</v>
      </c>
      <c r="BM460">
        <f>VLOOKUP($B460,[1]高一下!$B:$R,16,0)</f>
        <v>69</v>
      </c>
      <c r="BN460" t="str">
        <f>VLOOKUP($B460,[1]高一下!$B:$R,17,0)</f>
        <v>骆泽群</v>
      </c>
      <c r="BO460">
        <f>VLOOKUP($B460,[1]高一上!$B:$W,5,0)</f>
        <v>86</v>
      </c>
      <c r="BP460" t="str">
        <f>VLOOKUP($B460,[1]高一上!$B:$W,6,0)</f>
        <v>甲阿祝玛</v>
      </c>
      <c r="BQ460">
        <f>VLOOKUP($B460,[1]高一上!$B:$W,7,0)</f>
        <v>30</v>
      </c>
      <c r="BR460" t="str">
        <f>VLOOKUP($B460,[1]高一上!$B:$W,8,0)</f>
        <v>梅桂斌</v>
      </c>
      <c r="BS460">
        <f>VLOOKUP($B460,[1]高一上!$B:$W,9,0)</f>
        <v>37</v>
      </c>
      <c r="BT460" t="str">
        <f>VLOOKUP($B460,[1]高一上!$B:$W,10,0)</f>
        <v>黄健均</v>
      </c>
      <c r="BU460">
        <f>VLOOKUP($B460,[1]高一上!$B:$W,17,0)</f>
        <v>60</v>
      </c>
      <c r="BV460" t="str">
        <f>VLOOKUP($B460,[1]高一上!$B:$W,18,0)</f>
        <v>向雅欣</v>
      </c>
      <c r="BW460">
        <f>VLOOKUP($B460,[1]高一上!$B:$W,19,0)</f>
        <v>34</v>
      </c>
      <c r="BX460" t="str">
        <f>VLOOKUP($B460,[1]高一上!$B:$W,20,0)</f>
        <v>沙华莺</v>
      </c>
      <c r="BY460">
        <f>VLOOKUP($B460,[1]高一上!$B:$W,21,0)</f>
        <v>34</v>
      </c>
      <c r="BZ460" t="str">
        <f>VLOOKUP($B460,[1]高一上!$B:$W,22,0)</f>
        <v>骆泽群</v>
      </c>
      <c r="CA460">
        <f>VLOOKUP($B460,[1]中考!$B:$N,5,0)</f>
        <v>107</v>
      </c>
      <c r="CB460">
        <f>VLOOKUP($B460,[1]中考!$B:$N,6,0)</f>
        <v>57</v>
      </c>
      <c r="CC460">
        <f>VLOOKUP($B460,[1]中考!$B:$N,7,0)</f>
        <v>58</v>
      </c>
      <c r="CD460">
        <f>VLOOKUP($B460,[1]中考!$B:$N,11,0)</f>
        <v>36</v>
      </c>
      <c r="CE460">
        <f>VLOOKUP($B460,[1]中考!$B:$N,12,0)</f>
        <v>30</v>
      </c>
      <c r="CF460">
        <f>VLOOKUP($B460,[1]中考!$B:$N,13,0)</f>
        <v>45</v>
      </c>
    </row>
    <row r="461" spans="1:84" x14ac:dyDescent="0.2">
      <c r="A461" s="6" t="s">
        <v>1502</v>
      </c>
      <c r="B461" s="1" t="s">
        <v>1503</v>
      </c>
      <c r="C461" s="1" t="s">
        <v>1353</v>
      </c>
      <c r="D461" s="1" t="s">
        <v>853</v>
      </c>
      <c r="E461" s="1" t="s">
        <v>1504</v>
      </c>
      <c r="F461" s="1">
        <v>388</v>
      </c>
      <c r="G461" s="1">
        <v>93</v>
      </c>
      <c r="H461" s="1" t="s">
        <v>1355</v>
      </c>
      <c r="I461" s="1">
        <v>68</v>
      </c>
      <c r="J461" s="1" t="s">
        <v>1188</v>
      </c>
      <c r="K461" s="1">
        <v>78</v>
      </c>
      <c r="L461" s="1" t="s">
        <v>1356</v>
      </c>
      <c r="M461" s="1">
        <v>63.5</v>
      </c>
      <c r="N461" s="1" t="s">
        <v>856</v>
      </c>
      <c r="O461" s="1">
        <v>47.5</v>
      </c>
      <c r="P461" s="1" t="s">
        <v>1357</v>
      </c>
      <c r="Q461" s="1">
        <v>38</v>
      </c>
      <c r="R461" s="1" t="s">
        <v>1358</v>
      </c>
      <c r="S461">
        <f>VLOOKUP(B461,[1]高三上!$B:$R,6,0)</f>
        <v>91.5</v>
      </c>
      <c r="T461" t="str">
        <f>VLOOKUP(B461,[1]高三上!$B:$R,7,0)</f>
        <v>甲阿祝玛</v>
      </c>
      <c r="U461">
        <f>VLOOKUP(B461,[1]高三上!$B:$R,8,0)</f>
        <v>62</v>
      </c>
      <c r="V461" t="str">
        <f>VLOOKUP(B461,[1]高三上!$B:$R,9,0)</f>
        <v>陈虎林</v>
      </c>
      <c r="W461">
        <f>VLOOKUP(B461,[1]高三上!$B:$R,10,0)</f>
        <v>78</v>
      </c>
      <c r="X461" t="str">
        <f>VLOOKUP(B461,[1]高三上!$B:$R,11,0)</f>
        <v>廖云虹</v>
      </c>
      <c r="Y461">
        <f>VLOOKUP(B461,[1]高三上!$B:$R,12,0)</f>
        <v>57</v>
      </c>
      <c r="Z461" t="str">
        <f>VLOOKUP(B461,[1]高三上!$B:$R,13,0)</f>
        <v>向雅欣</v>
      </c>
      <c r="AA461">
        <f>VLOOKUP(B461,[1]高三上!$B:$R,14,0)</f>
        <v>36</v>
      </c>
      <c r="AB461" t="str">
        <f>VLOOKUP(B461,[1]高三上!$B:$R,15,0)</f>
        <v xml:space="preserve">邱君益 </v>
      </c>
      <c r="AC461">
        <f>VLOOKUP(B461,[1]高三上!$B:$R,16,0)</f>
        <v>37</v>
      </c>
      <c r="AD461" t="str">
        <f>VLOOKUP(B461,[1]高三上!$B:$R,17,0)</f>
        <v>金贵</v>
      </c>
      <c r="AE461" t="str">
        <f>VLOOKUP($B461,[1]高二下!$B:$R,6,0)</f>
        <v>77.0</v>
      </c>
      <c r="AF461" t="str">
        <f>VLOOKUP($B461,[1]高二下!$B:$R,7,0)</f>
        <v>甲阿祝玛</v>
      </c>
      <c r="AG461" t="str">
        <f>VLOOKUP($B461,[1]高二下!$B:$R,8,0)</f>
        <v>66.0</v>
      </c>
      <c r="AH461" t="str">
        <f>VLOOKUP($B461,[1]高二下!$B:$R,9,0)</f>
        <v>陈虎林</v>
      </c>
      <c r="AI461" t="str">
        <f>VLOOKUP($B461,[1]高二下!$B:$R,10,0)</f>
        <v>71.5</v>
      </c>
      <c r="AJ461" t="str">
        <f>VLOOKUP($B461,[1]高二下!$B:$R,11,0)</f>
        <v>黄健均</v>
      </c>
      <c r="AK461" t="str">
        <f>VLOOKUP($B461,[1]高二下!$B:$R,12,0)</f>
        <v>62.0</v>
      </c>
      <c r="AL461" t="str">
        <f>VLOOKUP($B461,[1]高二下!$B:$R,13,0)</f>
        <v>向雅欣</v>
      </c>
      <c r="AM461" t="str">
        <f>VLOOKUP($B461,[1]高二下!$B:$R,14,0)</f>
        <v>30.0</v>
      </c>
      <c r="AN461" t="str">
        <f>VLOOKUP($B461,[1]高二下!$B:$R,15,0)</f>
        <v>沙华莺</v>
      </c>
      <c r="AO461" t="str">
        <f>VLOOKUP($B461,[1]高二下!$B:$R,16,0)</f>
        <v>48.0</v>
      </c>
      <c r="AP461" t="str">
        <f>VLOOKUP($B461,[1]高二下!$B:$R,17,0)</f>
        <v>骆泽群</v>
      </c>
      <c r="AQ461" t="e">
        <f>VLOOKUP($B461,[2]高二上!$B:$R,6,0)</f>
        <v>#N/A</v>
      </c>
      <c r="AR461" t="e">
        <f>VLOOKUP($B461,[2]高二上!$B:$R,7,0)</f>
        <v>#N/A</v>
      </c>
      <c r="AS461" t="e">
        <f>VLOOKUP($B461,[2]高二上!$B:$R,8,0)</f>
        <v>#N/A</v>
      </c>
      <c r="AT461" t="e">
        <f>VLOOKUP($B461,[2]高二上!$B:$R,9,0)</f>
        <v>#N/A</v>
      </c>
      <c r="AU461" t="e">
        <f>VLOOKUP($B461,[2]高二上!$B:$R,10,0)</f>
        <v>#N/A</v>
      </c>
      <c r="AV461" t="e">
        <f>VLOOKUP($B461,[2]高二上!$B:$R,11,0)</f>
        <v>#N/A</v>
      </c>
      <c r="AW461" t="e">
        <f>VLOOKUP($B461,[2]高二上!$B:$R,12,0)</f>
        <v>#N/A</v>
      </c>
      <c r="AX461" t="e">
        <f>VLOOKUP($B461,[2]高二上!$B:$R,13,0)</f>
        <v>#N/A</v>
      </c>
      <c r="AY461" t="e">
        <f>VLOOKUP($B461,[2]高二上!$B:$R,14,0)</f>
        <v>#N/A</v>
      </c>
      <c r="AZ461" t="e">
        <f>VLOOKUP($B461,[2]高二上!$B:$R,15,0)</f>
        <v>#N/A</v>
      </c>
      <c r="BA461" t="e">
        <f>VLOOKUP($B461,[2]高二上!$B:$R,16,0)</f>
        <v>#N/A</v>
      </c>
      <c r="BB461" t="e">
        <f>VLOOKUP($B461,[2]高二上!$B:$R,17,0)</f>
        <v>#N/A</v>
      </c>
      <c r="BC461" t="e">
        <f>VLOOKUP($B461,[1]高一下!$B:$R,6,0)</f>
        <v>#N/A</v>
      </c>
      <c r="BD461" t="e">
        <f>VLOOKUP($B461,[1]高一下!$B:$R,7,0)</f>
        <v>#N/A</v>
      </c>
      <c r="BE461" t="e">
        <f>VLOOKUP($B461,[1]高一下!$B:$R,8,0)</f>
        <v>#N/A</v>
      </c>
      <c r="BF461" t="e">
        <f>VLOOKUP($B461,[1]高一下!$B:$R,9,0)</f>
        <v>#N/A</v>
      </c>
      <c r="BG461" t="e">
        <f>VLOOKUP($B461,[1]高一下!$B:$R,10,0)</f>
        <v>#N/A</v>
      </c>
      <c r="BH461" t="e">
        <f>VLOOKUP($B461,[1]高一下!$B:$R,11,0)</f>
        <v>#N/A</v>
      </c>
      <c r="BI461" t="e">
        <f>VLOOKUP($B461,[1]高一下!$B:$R,12,0)</f>
        <v>#N/A</v>
      </c>
      <c r="BJ461" t="e">
        <f>VLOOKUP($B461,[1]高一下!$B:$R,13,0)</f>
        <v>#N/A</v>
      </c>
      <c r="BK461" t="e">
        <f>VLOOKUP($B461,[1]高一下!$B:$R,14,0)</f>
        <v>#N/A</v>
      </c>
      <c r="BL461" t="e">
        <f>VLOOKUP($B461,[1]高一下!$B:$R,15,0)</f>
        <v>#N/A</v>
      </c>
      <c r="BM461" t="e">
        <f>VLOOKUP($B461,[1]高一下!$B:$R,16,0)</f>
        <v>#N/A</v>
      </c>
      <c r="BN461" t="e">
        <f>VLOOKUP($B461,[1]高一下!$B:$R,17,0)</f>
        <v>#N/A</v>
      </c>
      <c r="BO461">
        <f>VLOOKUP($B461,[1]高一上!$B:$W,5,0)</f>
        <v>67.5</v>
      </c>
      <c r="BP461" t="str">
        <f>VLOOKUP($B461,[1]高一上!$B:$W,6,0)</f>
        <v>甲阿祝玛</v>
      </c>
      <c r="BQ461">
        <f>VLOOKUP($B461,[1]高一上!$B:$W,7,0)</f>
        <v>63</v>
      </c>
      <c r="BR461" t="str">
        <f>VLOOKUP($B461,[1]高一上!$B:$W,8,0)</f>
        <v>梅桂斌</v>
      </c>
      <c r="BS461">
        <f>VLOOKUP($B461,[1]高一上!$B:$W,9,0)</f>
        <v>71.5</v>
      </c>
      <c r="BT461" t="str">
        <f>VLOOKUP($B461,[1]高一上!$B:$W,10,0)</f>
        <v>黄健均</v>
      </c>
      <c r="BU461">
        <f>VLOOKUP($B461,[1]高一上!$B:$W,17,0)</f>
        <v>55</v>
      </c>
      <c r="BV461" t="str">
        <f>VLOOKUP($B461,[1]高一上!$B:$W,18,0)</f>
        <v>向雅欣</v>
      </c>
      <c r="BW461">
        <f>VLOOKUP($B461,[1]高一上!$B:$W,19,0)</f>
        <v>30</v>
      </c>
      <c r="BX461" t="str">
        <f>VLOOKUP($B461,[1]高一上!$B:$W,20,0)</f>
        <v>沙华莺</v>
      </c>
      <c r="BY461">
        <f>VLOOKUP($B461,[1]高一上!$B:$W,21,0)</f>
        <v>30</v>
      </c>
      <c r="BZ461" t="str">
        <f>VLOOKUP($B461,[1]高一上!$B:$W,22,0)</f>
        <v>骆泽群</v>
      </c>
      <c r="CA461">
        <f>VLOOKUP($B461,[1]中考!$B:$N,5,0)</f>
        <v>93</v>
      </c>
      <c r="CB461">
        <f>VLOOKUP($B461,[1]中考!$B:$N,6,0)</f>
        <v>65</v>
      </c>
      <c r="CC461">
        <f>VLOOKUP($B461,[1]中考!$B:$N,7,0)</f>
        <v>100</v>
      </c>
      <c r="CD461">
        <f>VLOOKUP($B461,[1]中考!$B:$N,11,0)</f>
        <v>33</v>
      </c>
      <c r="CE461">
        <f>VLOOKUP($B461,[1]中考!$B:$N,12,0)</f>
        <v>33</v>
      </c>
      <c r="CF461">
        <f>VLOOKUP($B461,[1]中考!$B:$N,13,0)</f>
        <v>34</v>
      </c>
    </row>
    <row r="462" spans="1:84" x14ac:dyDescent="0.2">
      <c r="A462" s="6" t="s">
        <v>1505</v>
      </c>
      <c r="B462" s="1" t="s">
        <v>1506</v>
      </c>
      <c r="C462" s="1" t="s">
        <v>1353</v>
      </c>
      <c r="D462" s="1" t="s">
        <v>853</v>
      </c>
      <c r="E462" s="1" t="s">
        <v>1507</v>
      </c>
      <c r="F462" s="1">
        <v>351</v>
      </c>
      <c r="G462" s="1">
        <v>92</v>
      </c>
      <c r="H462" s="1" t="s">
        <v>1355</v>
      </c>
      <c r="I462" s="1">
        <v>69</v>
      </c>
      <c r="J462" s="1" t="s">
        <v>1188</v>
      </c>
      <c r="K462" s="1">
        <v>48</v>
      </c>
      <c r="L462" s="1" t="s">
        <v>1356</v>
      </c>
      <c r="M462" s="1">
        <v>53</v>
      </c>
      <c r="N462" s="1" t="s">
        <v>856</v>
      </c>
      <c r="O462" s="1">
        <v>49</v>
      </c>
      <c r="P462" s="1" t="s">
        <v>1357</v>
      </c>
      <c r="Q462" s="1">
        <v>40</v>
      </c>
      <c r="R462" s="1" t="s">
        <v>1358</v>
      </c>
      <c r="S462">
        <f>VLOOKUP(B462,[1]高三上!$B:$R,6,0)</f>
        <v>93</v>
      </c>
      <c r="T462" t="str">
        <f>VLOOKUP(B462,[1]高三上!$B:$R,7,0)</f>
        <v>甲阿祝玛</v>
      </c>
      <c r="U462">
        <f>VLOOKUP(B462,[1]高三上!$B:$R,8,0)</f>
        <v>64</v>
      </c>
      <c r="V462" t="str">
        <f>VLOOKUP(B462,[1]高三上!$B:$R,9,0)</f>
        <v>陈虎林</v>
      </c>
      <c r="W462">
        <f>VLOOKUP(B462,[1]高三上!$B:$R,10,0)</f>
        <v>41.5</v>
      </c>
      <c r="X462" t="str">
        <f>VLOOKUP(B462,[1]高三上!$B:$R,11,0)</f>
        <v>廖云虹</v>
      </c>
      <c r="Y462">
        <f>VLOOKUP(B462,[1]高三上!$B:$R,12,0)</f>
        <v>50</v>
      </c>
      <c r="Z462" t="str">
        <f>VLOOKUP(B462,[1]高三上!$B:$R,13,0)</f>
        <v>向雅欣</v>
      </c>
      <c r="AA462">
        <f>VLOOKUP(B462,[1]高三上!$B:$R,14,0)</f>
        <v>37.5</v>
      </c>
      <c r="AB462" t="str">
        <f>VLOOKUP(B462,[1]高三上!$B:$R,15,0)</f>
        <v xml:space="preserve">邱君益 </v>
      </c>
      <c r="AC462">
        <f>VLOOKUP(B462,[1]高三上!$B:$R,16,0)</f>
        <v>46</v>
      </c>
      <c r="AD462" t="str">
        <f>VLOOKUP(B462,[1]高三上!$B:$R,17,0)</f>
        <v>金贵</v>
      </c>
      <c r="AE462" t="str">
        <f>VLOOKUP($B462,[1]高二下!$B:$R,6,0)</f>
        <v>89.0</v>
      </c>
      <c r="AF462" t="str">
        <f>VLOOKUP($B462,[1]高二下!$B:$R,7,0)</f>
        <v>甲阿祝玛</v>
      </c>
      <c r="AG462" t="str">
        <f>VLOOKUP($B462,[1]高二下!$B:$R,8,0)</f>
        <v>54.0</v>
      </c>
      <c r="AH462" t="str">
        <f>VLOOKUP($B462,[1]高二下!$B:$R,9,0)</f>
        <v>陈虎林</v>
      </c>
      <c r="AI462" t="str">
        <f>VLOOKUP($B462,[1]高二下!$B:$R,10,0)</f>
        <v>28.5</v>
      </c>
      <c r="AJ462" t="str">
        <f>VLOOKUP($B462,[1]高二下!$B:$R,11,0)</f>
        <v>黄健均</v>
      </c>
      <c r="AK462" t="str">
        <f>VLOOKUP($B462,[1]高二下!$B:$R,12,0)</f>
        <v>61.0</v>
      </c>
      <c r="AL462" t="str">
        <f>VLOOKUP($B462,[1]高二下!$B:$R,13,0)</f>
        <v>向雅欣</v>
      </c>
      <c r="AM462" t="str">
        <f>VLOOKUP($B462,[1]高二下!$B:$R,14,0)</f>
        <v>50.0</v>
      </c>
      <c r="AN462" t="str">
        <f>VLOOKUP($B462,[1]高二下!$B:$R,15,0)</f>
        <v>沙华莺</v>
      </c>
      <c r="AO462" t="str">
        <f>VLOOKUP($B462,[1]高二下!$B:$R,16,0)</f>
        <v>64.0</v>
      </c>
      <c r="AP462" t="str">
        <f>VLOOKUP($B462,[1]高二下!$B:$R,17,0)</f>
        <v>骆泽群</v>
      </c>
      <c r="AQ462" t="e">
        <f>VLOOKUP($B462,[2]高二上!$B:$R,6,0)</f>
        <v>#N/A</v>
      </c>
      <c r="AR462" t="e">
        <f>VLOOKUP($B462,[2]高二上!$B:$R,7,0)</f>
        <v>#N/A</v>
      </c>
      <c r="AS462" t="e">
        <f>VLOOKUP($B462,[2]高二上!$B:$R,8,0)</f>
        <v>#N/A</v>
      </c>
      <c r="AT462" t="e">
        <f>VLOOKUP($B462,[2]高二上!$B:$R,9,0)</f>
        <v>#N/A</v>
      </c>
      <c r="AU462" t="e">
        <f>VLOOKUP($B462,[2]高二上!$B:$R,10,0)</f>
        <v>#N/A</v>
      </c>
      <c r="AV462" t="e">
        <f>VLOOKUP($B462,[2]高二上!$B:$R,11,0)</f>
        <v>#N/A</v>
      </c>
      <c r="AW462" t="e">
        <f>VLOOKUP($B462,[2]高二上!$B:$R,12,0)</f>
        <v>#N/A</v>
      </c>
      <c r="AX462" t="e">
        <f>VLOOKUP($B462,[2]高二上!$B:$R,13,0)</f>
        <v>#N/A</v>
      </c>
      <c r="AY462" t="e">
        <f>VLOOKUP($B462,[2]高二上!$B:$R,14,0)</f>
        <v>#N/A</v>
      </c>
      <c r="AZ462" t="e">
        <f>VLOOKUP($B462,[2]高二上!$B:$R,15,0)</f>
        <v>#N/A</v>
      </c>
      <c r="BA462" t="e">
        <f>VLOOKUP($B462,[2]高二上!$B:$R,16,0)</f>
        <v>#N/A</v>
      </c>
      <c r="BB462" t="e">
        <f>VLOOKUP($B462,[2]高二上!$B:$R,17,0)</f>
        <v>#N/A</v>
      </c>
      <c r="BC462">
        <f>VLOOKUP($B462,[1]高一下!$B:$R,6,0)</f>
        <v>78</v>
      </c>
      <c r="BD462" t="str">
        <f>VLOOKUP($B462,[1]高一下!$B:$R,7,0)</f>
        <v>甲阿祝玛</v>
      </c>
      <c r="BE462">
        <f>VLOOKUP($B462,[1]高一下!$B:$R,8,0)</f>
        <v>60</v>
      </c>
      <c r="BF462" t="str">
        <f>VLOOKUP($B462,[1]高一下!$B:$R,9,0)</f>
        <v>梅桂斌</v>
      </c>
      <c r="BG462">
        <f>VLOOKUP($B462,[1]高一下!$B:$R,10,0)</f>
        <v>30.5</v>
      </c>
      <c r="BH462" t="str">
        <f>VLOOKUP($B462,[1]高一下!$B:$R,11,0)</f>
        <v>黄健均</v>
      </c>
      <c r="BI462">
        <f>VLOOKUP($B462,[1]高一下!$B:$R,12,0)</f>
        <v>46</v>
      </c>
      <c r="BJ462" t="str">
        <f>VLOOKUP($B462,[1]高一下!$B:$R,13,0)</f>
        <v>向雅欣</v>
      </c>
      <c r="BK462">
        <f>VLOOKUP($B462,[1]高一下!$B:$R,14,0)</f>
        <v>61</v>
      </c>
      <c r="BL462" t="str">
        <f>VLOOKUP($B462,[1]高一下!$B:$R,15,0)</f>
        <v>沙华莺</v>
      </c>
      <c r="BM462">
        <f>VLOOKUP($B462,[1]高一下!$B:$R,16,0)</f>
        <v>71</v>
      </c>
      <c r="BN462" t="str">
        <f>VLOOKUP($B462,[1]高一下!$B:$R,17,0)</f>
        <v>骆泽群</v>
      </c>
      <c r="BO462">
        <f>VLOOKUP($B462,[1]高一上!$B:$W,5,0)</f>
        <v>79.5</v>
      </c>
      <c r="BP462" t="str">
        <f>VLOOKUP($B462,[1]高一上!$B:$W,6,0)</f>
        <v>甲阿祝玛</v>
      </c>
      <c r="BQ462">
        <f>VLOOKUP($B462,[1]高一上!$B:$W,7,0)</f>
        <v>81</v>
      </c>
      <c r="BR462" t="str">
        <f>VLOOKUP($B462,[1]高一上!$B:$W,8,0)</f>
        <v>梅桂斌</v>
      </c>
      <c r="BS462">
        <f>VLOOKUP($B462,[1]高一上!$B:$W,9,0)</f>
        <v>39</v>
      </c>
      <c r="BT462" t="str">
        <f>VLOOKUP($B462,[1]高一上!$B:$W,10,0)</f>
        <v>黄健均</v>
      </c>
      <c r="BU462">
        <f>VLOOKUP($B462,[1]高一上!$B:$W,17,0)</f>
        <v>60</v>
      </c>
      <c r="BV462" t="str">
        <f>VLOOKUP($B462,[1]高一上!$B:$W,18,0)</f>
        <v>向雅欣</v>
      </c>
      <c r="BW462">
        <f>VLOOKUP($B462,[1]高一上!$B:$W,19,0)</f>
        <v>50</v>
      </c>
      <c r="BX462" t="str">
        <f>VLOOKUP($B462,[1]高一上!$B:$W,20,0)</f>
        <v>沙华莺</v>
      </c>
      <c r="BY462">
        <f>VLOOKUP($B462,[1]高一上!$B:$W,21,0)</f>
        <v>50</v>
      </c>
      <c r="BZ462" t="str">
        <f>VLOOKUP($B462,[1]高一上!$B:$W,22,0)</f>
        <v>骆泽群</v>
      </c>
      <c r="CA462">
        <f>VLOOKUP($B462,[1]中考!$B:$N,5,0)</f>
        <v>93</v>
      </c>
      <c r="CB462">
        <f>VLOOKUP($B462,[1]中考!$B:$N,6,0)</f>
        <v>91</v>
      </c>
      <c r="CC462">
        <f>VLOOKUP($B462,[1]中考!$B:$N,7,0)</f>
        <v>74</v>
      </c>
      <c r="CD462">
        <f>VLOOKUP($B462,[1]中考!$B:$N,11,0)</f>
        <v>34</v>
      </c>
      <c r="CE462">
        <f>VLOOKUP($B462,[1]中考!$B:$N,12,0)</f>
        <v>43</v>
      </c>
      <c r="CF462">
        <f>VLOOKUP($B462,[1]中考!$B:$N,13,0)</f>
        <v>43</v>
      </c>
    </row>
    <row r="463" spans="1:84" x14ac:dyDescent="0.2">
      <c r="A463" s="6" t="s">
        <v>1508</v>
      </c>
      <c r="B463" s="1" t="s">
        <v>1509</v>
      </c>
      <c r="C463" s="1" t="s">
        <v>1510</v>
      </c>
      <c r="D463" s="1" t="s">
        <v>853</v>
      </c>
      <c r="E463" s="1" t="s">
        <v>1511</v>
      </c>
      <c r="F463" s="1">
        <v>478</v>
      </c>
      <c r="G463" s="1">
        <v>105</v>
      </c>
      <c r="H463" s="1" t="s">
        <v>402</v>
      </c>
      <c r="I463" s="1">
        <v>86</v>
      </c>
      <c r="J463" s="1" t="s">
        <v>111</v>
      </c>
      <c r="K463" s="1">
        <v>116</v>
      </c>
      <c r="L463" s="1" t="s">
        <v>982</v>
      </c>
      <c r="M463" s="1">
        <v>64.5</v>
      </c>
      <c r="N463" s="1" t="s">
        <v>1190</v>
      </c>
      <c r="O463" s="1">
        <v>70.5</v>
      </c>
      <c r="P463" s="1" t="s">
        <v>857</v>
      </c>
      <c r="Q463" s="1">
        <v>36</v>
      </c>
      <c r="R463" s="1" t="s">
        <v>1358</v>
      </c>
      <c r="S463">
        <f>VLOOKUP(B463,[1]高三上!$B:$R,6,0)</f>
        <v>93</v>
      </c>
      <c r="T463" t="str">
        <f>VLOOKUP(B463,[1]高三上!$B:$R,7,0)</f>
        <v>李志友</v>
      </c>
      <c r="U463">
        <f>VLOOKUP(B463,[1]高三上!$B:$R,8,0)</f>
        <v>85</v>
      </c>
      <c r="V463" t="str">
        <f>VLOOKUP(B463,[1]高三上!$B:$R,9,0)</f>
        <v>苏朗偏初</v>
      </c>
      <c r="W463">
        <f>VLOOKUP(B463,[1]高三上!$B:$R,10,0)</f>
        <v>90.5</v>
      </c>
      <c r="X463" t="str">
        <f>VLOOKUP(B463,[1]高三上!$B:$R,11,0)</f>
        <v>尹英娇</v>
      </c>
      <c r="Y463">
        <f>VLOOKUP(B463,[1]高三上!$B:$R,12,0)</f>
        <v>68</v>
      </c>
      <c r="Z463" t="str">
        <f>VLOOKUP(B463,[1]高三上!$B:$R,13,0)</f>
        <v>沙正芳</v>
      </c>
      <c r="AA463">
        <f>VLOOKUP(B463,[1]高三上!$B:$R,14,0)</f>
        <v>44</v>
      </c>
      <c r="AB463" t="str">
        <f>VLOOKUP(B463,[1]高三上!$B:$R,15,0)</f>
        <v>邓琪</v>
      </c>
      <c r="AC463">
        <f>VLOOKUP(B463,[1]高三上!$B:$R,16,0)</f>
        <v>29</v>
      </c>
      <c r="AD463" t="str">
        <f>VLOOKUP(B463,[1]高三上!$B:$R,17,0)</f>
        <v>金贵</v>
      </c>
      <c r="AE463" t="str">
        <f>VLOOKUP($B463,[1]高二下!$B:$R,6,0)</f>
        <v>89.0</v>
      </c>
      <c r="AF463" t="str">
        <f>VLOOKUP($B463,[1]高二下!$B:$R,7,0)</f>
        <v>李志友</v>
      </c>
      <c r="AG463" t="str">
        <f>VLOOKUP($B463,[1]高二下!$B:$R,8,0)</f>
        <v>77.0</v>
      </c>
      <c r="AH463" t="str">
        <f>VLOOKUP($B463,[1]高二下!$B:$R,9,0)</f>
        <v>苏朗偏初</v>
      </c>
      <c r="AI463" t="str">
        <f>VLOOKUP($B463,[1]高二下!$B:$R,10,0)</f>
        <v>107.5</v>
      </c>
      <c r="AJ463" t="str">
        <f>VLOOKUP($B463,[1]高二下!$B:$R,11,0)</f>
        <v>尹英娇</v>
      </c>
      <c r="AK463" t="str">
        <f>VLOOKUP($B463,[1]高二下!$B:$R,12,0)</f>
        <v>60.0</v>
      </c>
      <c r="AL463" t="str">
        <f>VLOOKUP($B463,[1]高二下!$B:$R,13,0)</f>
        <v>沙正芳</v>
      </c>
      <c r="AM463" t="str">
        <f>VLOOKUP($B463,[1]高二下!$B:$R,14,0)</f>
        <v>62.0</v>
      </c>
      <c r="AN463" t="str">
        <f>VLOOKUP($B463,[1]高二下!$B:$R,15,0)</f>
        <v>邓琪</v>
      </c>
      <c r="AO463" t="str">
        <f>VLOOKUP($B463,[1]高二下!$B:$R,16,0)</f>
        <v>73.0</v>
      </c>
      <c r="AP463" t="str">
        <f>VLOOKUP($B463,[1]高二下!$B:$R,17,0)</f>
        <v>李树海</v>
      </c>
      <c r="AQ463" t="e">
        <f>VLOOKUP($B463,[2]高二上!$B:$R,6,0)</f>
        <v>#N/A</v>
      </c>
      <c r="AR463" t="e">
        <f>VLOOKUP($B463,[2]高二上!$B:$R,7,0)</f>
        <v>#N/A</v>
      </c>
      <c r="AS463" t="e">
        <f>VLOOKUP($B463,[2]高二上!$B:$R,8,0)</f>
        <v>#N/A</v>
      </c>
      <c r="AT463" t="e">
        <f>VLOOKUP($B463,[2]高二上!$B:$R,9,0)</f>
        <v>#N/A</v>
      </c>
      <c r="AU463" t="e">
        <f>VLOOKUP($B463,[2]高二上!$B:$R,10,0)</f>
        <v>#N/A</v>
      </c>
      <c r="AV463" t="e">
        <f>VLOOKUP($B463,[2]高二上!$B:$R,11,0)</f>
        <v>#N/A</v>
      </c>
      <c r="AW463" t="e">
        <f>VLOOKUP($B463,[2]高二上!$B:$R,12,0)</f>
        <v>#N/A</v>
      </c>
      <c r="AX463" t="e">
        <f>VLOOKUP($B463,[2]高二上!$B:$R,13,0)</f>
        <v>#N/A</v>
      </c>
      <c r="AY463" t="e">
        <f>VLOOKUP($B463,[2]高二上!$B:$R,14,0)</f>
        <v>#N/A</v>
      </c>
      <c r="AZ463" t="e">
        <f>VLOOKUP($B463,[2]高二上!$B:$R,15,0)</f>
        <v>#N/A</v>
      </c>
      <c r="BA463" t="e">
        <f>VLOOKUP($B463,[2]高二上!$B:$R,16,0)</f>
        <v>#N/A</v>
      </c>
      <c r="BB463" t="e">
        <f>VLOOKUP($B463,[2]高二上!$B:$R,17,0)</f>
        <v>#N/A</v>
      </c>
      <c r="BC463">
        <f>VLOOKUP($B463,[1]高一下!$B:$R,6,0)</f>
        <v>79</v>
      </c>
      <c r="BD463" t="str">
        <f>VLOOKUP($B463,[1]高一下!$B:$R,7,0)</f>
        <v>李志友</v>
      </c>
      <c r="BE463">
        <f>VLOOKUP($B463,[1]高一下!$B:$R,8,0)</f>
        <v>50</v>
      </c>
      <c r="BF463" t="str">
        <f>VLOOKUP($B463,[1]高一下!$B:$R,9,0)</f>
        <v>梅桂斌</v>
      </c>
      <c r="BG463">
        <f>VLOOKUP($B463,[1]高一下!$B:$R,10,0)</f>
        <v>84.5</v>
      </c>
      <c r="BH463" t="str">
        <f>VLOOKUP($B463,[1]高一下!$B:$R,11,0)</f>
        <v>尹英娇</v>
      </c>
      <c r="BI463">
        <f>VLOOKUP($B463,[1]高一下!$B:$R,12,0)</f>
        <v>66</v>
      </c>
      <c r="BJ463" t="str">
        <f>VLOOKUP($B463,[1]高一下!$B:$R,13,0)</f>
        <v>李华</v>
      </c>
      <c r="BK463">
        <f>VLOOKUP($B463,[1]高一下!$B:$R,14,0)</f>
        <v>68</v>
      </c>
      <c r="BL463" t="str">
        <f>VLOOKUP($B463,[1]高一下!$B:$R,15,0)</f>
        <v>邓琪</v>
      </c>
      <c r="BM463">
        <f>VLOOKUP($B463,[1]高一下!$B:$R,16,0)</f>
        <v>65</v>
      </c>
      <c r="BN463" t="str">
        <f>VLOOKUP($B463,[1]高一下!$B:$R,17,0)</f>
        <v>李树海</v>
      </c>
      <c r="BO463">
        <f>VLOOKUP($B463,[1]高一上!$B:$W,5,0)</f>
        <v>68</v>
      </c>
      <c r="BP463" t="str">
        <f>VLOOKUP($B463,[1]高一上!$B:$W,6,0)</f>
        <v>李志友</v>
      </c>
      <c r="BQ463">
        <f>VLOOKUP($B463,[1]高一上!$B:$W,7,0)</f>
        <v>50</v>
      </c>
      <c r="BR463" t="str">
        <f>VLOOKUP($B463,[1]高一上!$B:$W,8,0)</f>
        <v>梅桂斌</v>
      </c>
      <c r="BS463">
        <f>VLOOKUP($B463,[1]高一上!$B:$W,9,0)</f>
        <v>80</v>
      </c>
      <c r="BT463" t="str">
        <f>VLOOKUP($B463,[1]高一上!$B:$W,10,0)</f>
        <v>尹英娇</v>
      </c>
      <c r="BU463">
        <f>VLOOKUP($B463,[1]高一上!$B:$W,17,0)</f>
        <v>34</v>
      </c>
      <c r="BV463" t="str">
        <f>VLOOKUP($B463,[1]高一上!$B:$W,18,0)</f>
        <v>沙正芳</v>
      </c>
      <c r="BW463">
        <f>VLOOKUP($B463,[1]高一上!$B:$W,19,0)</f>
        <v>51</v>
      </c>
      <c r="BX463" t="str">
        <f>VLOOKUP($B463,[1]高一上!$B:$W,20,0)</f>
        <v>邓琪</v>
      </c>
      <c r="BY463">
        <f>VLOOKUP($B463,[1]高一上!$B:$W,21,0)</f>
        <v>51</v>
      </c>
      <c r="BZ463" t="str">
        <f>VLOOKUP($B463,[1]高一上!$B:$W,22,0)</f>
        <v>李树海</v>
      </c>
      <c r="CA463">
        <f>VLOOKUP($B463,[1]中考!$B:$N,5,0)</f>
        <v>98</v>
      </c>
      <c r="CB463">
        <f>VLOOKUP($B463,[1]中考!$B:$N,6,0)</f>
        <v>91</v>
      </c>
      <c r="CC463">
        <f>VLOOKUP($B463,[1]中考!$B:$N,7,0)</f>
        <v>102</v>
      </c>
      <c r="CD463">
        <f>VLOOKUP($B463,[1]中考!$B:$N,11,0)</f>
        <v>31</v>
      </c>
      <c r="CE463">
        <f>VLOOKUP($B463,[1]中考!$B:$N,12,0)</f>
        <v>35</v>
      </c>
      <c r="CF463">
        <f>VLOOKUP($B463,[1]中考!$B:$N,13,0)</f>
        <v>42</v>
      </c>
    </row>
    <row r="464" spans="1:84" x14ac:dyDescent="0.2">
      <c r="A464" s="8" t="s">
        <v>1512</v>
      </c>
      <c r="B464" s="1" t="s">
        <v>1513</v>
      </c>
      <c r="C464" s="1" t="s">
        <v>1510</v>
      </c>
      <c r="D464" s="1" t="s">
        <v>853</v>
      </c>
      <c r="E464" s="1" t="s">
        <v>1514</v>
      </c>
      <c r="F464" s="1">
        <v>468</v>
      </c>
      <c r="G464" s="1">
        <v>101</v>
      </c>
      <c r="H464" s="1" t="s">
        <v>402</v>
      </c>
      <c r="I464" s="1">
        <v>77</v>
      </c>
      <c r="J464" s="1" t="s">
        <v>111</v>
      </c>
      <c r="K464" s="1">
        <v>106</v>
      </c>
      <c r="L464" s="1" t="s">
        <v>982</v>
      </c>
      <c r="M464" s="1">
        <v>67.5</v>
      </c>
      <c r="N464" s="1" t="s">
        <v>1190</v>
      </c>
      <c r="O464" s="1">
        <v>69.5</v>
      </c>
      <c r="P464" s="1" t="s">
        <v>857</v>
      </c>
      <c r="Q464" s="1">
        <v>47</v>
      </c>
      <c r="R464" s="1" t="s">
        <v>1358</v>
      </c>
      <c r="S464">
        <f>VLOOKUP(B464,[1]高三上!$B:$R,6,0)</f>
        <v>100.5</v>
      </c>
      <c r="T464" t="str">
        <f>VLOOKUP(B464,[1]高三上!$B:$R,7,0)</f>
        <v>李志友</v>
      </c>
      <c r="U464">
        <f>VLOOKUP(B464,[1]高三上!$B:$R,8,0)</f>
        <v>70</v>
      </c>
      <c r="V464" t="str">
        <f>VLOOKUP(B464,[1]高三上!$B:$R,9,0)</f>
        <v>苏朗偏初</v>
      </c>
      <c r="W464">
        <f>VLOOKUP(B464,[1]高三上!$B:$R,10,0)</f>
        <v>99</v>
      </c>
      <c r="X464" t="str">
        <f>VLOOKUP(B464,[1]高三上!$B:$R,11,0)</f>
        <v>尹英娇</v>
      </c>
      <c r="Y464">
        <f>VLOOKUP(B464,[1]高三上!$B:$R,12,0)</f>
        <v>70</v>
      </c>
      <c r="Z464" t="str">
        <f>VLOOKUP(B464,[1]高三上!$B:$R,13,0)</f>
        <v>沙正芳</v>
      </c>
      <c r="AA464">
        <f>VLOOKUP(B464,[1]高三上!$B:$R,14,0)</f>
        <v>57.5</v>
      </c>
      <c r="AB464" t="str">
        <f>VLOOKUP(B464,[1]高三上!$B:$R,15,0)</f>
        <v>邓琪</v>
      </c>
      <c r="AC464">
        <f>VLOOKUP(B464,[1]高三上!$B:$R,16,0)</f>
        <v>46</v>
      </c>
      <c r="AD464" t="str">
        <f>VLOOKUP(B464,[1]高三上!$B:$R,17,0)</f>
        <v>金贵</v>
      </c>
      <c r="AE464" t="str">
        <f>VLOOKUP($B464,[1]高二下!$B:$R,6,0)</f>
        <v>93.0</v>
      </c>
      <c r="AF464" t="str">
        <f>VLOOKUP($B464,[1]高二下!$B:$R,7,0)</f>
        <v>李志友</v>
      </c>
      <c r="AG464" t="str">
        <f>VLOOKUP($B464,[1]高二下!$B:$R,8,0)</f>
        <v>43.0</v>
      </c>
      <c r="AH464" t="str">
        <f>VLOOKUP($B464,[1]高二下!$B:$R,9,0)</f>
        <v>苏朗偏初</v>
      </c>
      <c r="AI464" t="str">
        <f>VLOOKUP($B464,[1]高二下!$B:$R,10,0)</f>
        <v>101.5</v>
      </c>
      <c r="AJ464" t="str">
        <f>VLOOKUP($B464,[1]高二下!$B:$R,11,0)</f>
        <v>尹英娇</v>
      </c>
      <c r="AK464" t="str">
        <f>VLOOKUP($B464,[1]高二下!$B:$R,12,0)</f>
        <v>65.0</v>
      </c>
      <c r="AL464" t="str">
        <f>VLOOKUP($B464,[1]高二下!$B:$R,13,0)</f>
        <v>沙正芳</v>
      </c>
      <c r="AM464" t="str">
        <f>VLOOKUP($B464,[1]高二下!$B:$R,14,0)</f>
        <v>55.0</v>
      </c>
      <c r="AN464" t="str">
        <f>VLOOKUP($B464,[1]高二下!$B:$R,15,0)</f>
        <v>邓琪</v>
      </c>
      <c r="AO464" t="str">
        <f>VLOOKUP($B464,[1]高二下!$B:$R,16,0)</f>
        <v>68.0</v>
      </c>
      <c r="AP464" t="str">
        <f>VLOOKUP($B464,[1]高二下!$B:$R,17,0)</f>
        <v>李树海</v>
      </c>
      <c r="AQ464" t="e">
        <f>VLOOKUP($B464,[2]高二上!$B:$R,6,0)</f>
        <v>#N/A</v>
      </c>
      <c r="AR464" t="e">
        <f>VLOOKUP($B464,[2]高二上!$B:$R,7,0)</f>
        <v>#N/A</v>
      </c>
      <c r="AS464" t="e">
        <f>VLOOKUP($B464,[2]高二上!$B:$R,8,0)</f>
        <v>#N/A</v>
      </c>
      <c r="AT464" t="e">
        <f>VLOOKUP($B464,[2]高二上!$B:$R,9,0)</f>
        <v>#N/A</v>
      </c>
      <c r="AU464" t="e">
        <f>VLOOKUP($B464,[2]高二上!$B:$R,10,0)</f>
        <v>#N/A</v>
      </c>
      <c r="AV464" t="e">
        <f>VLOOKUP($B464,[2]高二上!$B:$R,11,0)</f>
        <v>#N/A</v>
      </c>
      <c r="AW464" t="e">
        <f>VLOOKUP($B464,[2]高二上!$B:$R,12,0)</f>
        <v>#N/A</v>
      </c>
      <c r="AX464" t="e">
        <f>VLOOKUP($B464,[2]高二上!$B:$R,13,0)</f>
        <v>#N/A</v>
      </c>
      <c r="AY464" t="e">
        <f>VLOOKUP($B464,[2]高二上!$B:$R,14,0)</f>
        <v>#N/A</v>
      </c>
      <c r="AZ464" t="e">
        <f>VLOOKUP($B464,[2]高二上!$B:$R,15,0)</f>
        <v>#N/A</v>
      </c>
      <c r="BA464" t="e">
        <f>VLOOKUP($B464,[2]高二上!$B:$R,16,0)</f>
        <v>#N/A</v>
      </c>
      <c r="BB464" t="e">
        <f>VLOOKUP($B464,[2]高二上!$B:$R,17,0)</f>
        <v>#N/A</v>
      </c>
      <c r="BC464">
        <f>VLOOKUP($B464,[1]高一下!$B:$R,6,0)</f>
        <v>83</v>
      </c>
      <c r="BD464" t="str">
        <f>VLOOKUP($B464,[1]高一下!$B:$R,7,0)</f>
        <v>刘玲君</v>
      </c>
      <c r="BE464">
        <f>VLOOKUP($B464,[1]高一下!$B:$R,8,0)</f>
        <v>76</v>
      </c>
      <c r="BF464" t="str">
        <f>VLOOKUP($B464,[1]高一下!$B:$R,9,0)</f>
        <v>陈强</v>
      </c>
      <c r="BG464">
        <f>VLOOKUP($B464,[1]高一下!$B:$R,10,0)</f>
        <v>63.5</v>
      </c>
      <c r="BH464" t="str">
        <f>VLOOKUP($B464,[1]高一下!$B:$R,11,0)</f>
        <v>尹英娇</v>
      </c>
      <c r="BI464">
        <f>VLOOKUP($B464,[1]高一下!$B:$R,12,0)</f>
        <v>56</v>
      </c>
      <c r="BJ464" t="str">
        <f>VLOOKUP($B464,[1]高一下!$B:$R,13,0)</f>
        <v>李华</v>
      </c>
      <c r="BK464">
        <f>VLOOKUP($B464,[1]高一下!$B:$R,14,0)</f>
        <v>66</v>
      </c>
      <c r="BL464" t="str">
        <f>VLOOKUP($B464,[1]高一下!$B:$R,15,0)</f>
        <v>沙华莺</v>
      </c>
      <c r="BM464">
        <f>VLOOKUP($B464,[1]高一下!$B:$R,16,0)</f>
        <v>72</v>
      </c>
      <c r="BN464" t="str">
        <f>VLOOKUP($B464,[1]高一下!$B:$R,17,0)</f>
        <v>骆泽群</v>
      </c>
      <c r="BO464">
        <f>VLOOKUP($B464,[1]高一上!$B:$W,5,0)</f>
        <v>87.5</v>
      </c>
      <c r="BP464" t="str">
        <f>VLOOKUP($B464,[1]高一上!$B:$W,6,0)</f>
        <v>叶仁芳</v>
      </c>
      <c r="BQ464">
        <f>VLOOKUP($B464,[1]高一上!$B:$W,7,0)</f>
        <v>40</v>
      </c>
      <c r="BR464" t="str">
        <f>VLOOKUP($B464,[1]高一上!$B:$W,8,0)</f>
        <v>苏朗偏初</v>
      </c>
      <c r="BS464">
        <f>VLOOKUP($B464,[1]高一上!$B:$W,9,0)</f>
        <v>69</v>
      </c>
      <c r="BT464" t="str">
        <f>VLOOKUP($B464,[1]高一上!$B:$W,10,0)</f>
        <v>东梅</v>
      </c>
      <c r="BU464">
        <f>VLOOKUP($B464,[1]高一上!$B:$W,17,0)</f>
        <v>64</v>
      </c>
      <c r="BV464">
        <f>VLOOKUP($B464,[1]高一上!$B:$W,18,0)</f>
        <v>0</v>
      </c>
      <c r="BW464">
        <f>VLOOKUP($B464,[1]高一上!$B:$W,19,0)</f>
        <v>53</v>
      </c>
      <c r="BX464">
        <f>VLOOKUP($B464,[1]高一上!$B:$W,20,0)</f>
        <v>0</v>
      </c>
      <c r="BY464">
        <f>VLOOKUP($B464,[1]高一上!$B:$W,21,0)</f>
        <v>53</v>
      </c>
      <c r="BZ464">
        <f>VLOOKUP($B464,[1]高一上!$B:$W,22,0)</f>
        <v>0</v>
      </c>
      <c r="CA464">
        <f>VLOOKUP($B464,[1]中考!$B:$N,5,0)</f>
        <v>109</v>
      </c>
      <c r="CB464">
        <f>VLOOKUP($B464,[1]中考!$B:$N,6,0)</f>
        <v>65</v>
      </c>
      <c r="CC464">
        <f>VLOOKUP($B464,[1]中考!$B:$N,7,0)</f>
        <v>111</v>
      </c>
      <c r="CD464">
        <f>VLOOKUP($B464,[1]中考!$B:$N,11,0)</f>
        <v>35</v>
      </c>
      <c r="CE464">
        <f>VLOOKUP($B464,[1]中考!$B:$N,12,0)</f>
        <v>22</v>
      </c>
      <c r="CF464">
        <f>VLOOKUP($B464,[1]中考!$B:$N,13,0)</f>
        <v>35</v>
      </c>
    </row>
    <row r="465" spans="1:84" x14ac:dyDescent="0.2">
      <c r="A465" s="8" t="s">
        <v>1515</v>
      </c>
      <c r="B465" s="1" t="s">
        <v>1516</v>
      </c>
      <c r="C465" s="1" t="s">
        <v>1510</v>
      </c>
      <c r="D465" s="1" t="s">
        <v>853</v>
      </c>
      <c r="E465" s="1" t="s">
        <v>1517</v>
      </c>
      <c r="F465" s="1">
        <v>464</v>
      </c>
      <c r="G465" s="1">
        <v>98</v>
      </c>
      <c r="H465" s="1" t="s">
        <v>402</v>
      </c>
      <c r="I465" s="1">
        <v>92</v>
      </c>
      <c r="J465" s="1" t="s">
        <v>111</v>
      </c>
      <c r="K465" s="1">
        <v>102</v>
      </c>
      <c r="L465" s="1" t="s">
        <v>982</v>
      </c>
      <c r="M465" s="1">
        <v>61</v>
      </c>
      <c r="N465" s="1" t="s">
        <v>1190</v>
      </c>
      <c r="O465" s="1">
        <v>65.5</v>
      </c>
      <c r="P465" s="1" t="s">
        <v>857</v>
      </c>
      <c r="Q465" s="1">
        <v>45</v>
      </c>
      <c r="R465" s="1" t="s">
        <v>1358</v>
      </c>
      <c r="S465">
        <f>VLOOKUP(B465,[1]高三上!$B:$R,6,0)</f>
        <v>94</v>
      </c>
      <c r="T465" t="str">
        <f>VLOOKUP(B465,[1]高三上!$B:$R,7,0)</f>
        <v>李志友</v>
      </c>
      <c r="U465">
        <f>VLOOKUP(B465,[1]高三上!$B:$R,8,0)</f>
        <v>79</v>
      </c>
      <c r="V465" t="str">
        <f>VLOOKUP(B465,[1]高三上!$B:$R,9,0)</f>
        <v>苏朗偏初</v>
      </c>
      <c r="W465">
        <f>VLOOKUP(B465,[1]高三上!$B:$R,10,0)</f>
        <v>72.5</v>
      </c>
      <c r="X465" t="str">
        <f>VLOOKUP(B465,[1]高三上!$B:$R,11,0)</f>
        <v>尹英娇</v>
      </c>
      <c r="Y465">
        <f>VLOOKUP(B465,[1]高三上!$B:$R,12,0)</f>
        <v>56.5</v>
      </c>
      <c r="Z465" t="str">
        <f>VLOOKUP(B465,[1]高三上!$B:$R,13,0)</f>
        <v>沙正芳</v>
      </c>
      <c r="AA465">
        <f>VLOOKUP(B465,[1]高三上!$B:$R,14,0)</f>
        <v>42</v>
      </c>
      <c r="AB465" t="str">
        <f>VLOOKUP(B465,[1]高三上!$B:$R,15,0)</f>
        <v>邓琪</v>
      </c>
      <c r="AC465">
        <f>VLOOKUP(B465,[1]高三上!$B:$R,16,0)</f>
        <v>39</v>
      </c>
      <c r="AD465" t="str">
        <f>VLOOKUP(B465,[1]高三上!$B:$R,17,0)</f>
        <v>金贵</v>
      </c>
      <c r="AE465" t="str">
        <f>VLOOKUP($B465,[1]高二下!$B:$R,6,0)</f>
        <v>90.0</v>
      </c>
      <c r="AF465" t="str">
        <f>VLOOKUP($B465,[1]高二下!$B:$R,7,0)</f>
        <v>李志友</v>
      </c>
      <c r="AG465" t="str">
        <f>VLOOKUP($B465,[1]高二下!$B:$R,8,0)</f>
        <v>84.0</v>
      </c>
      <c r="AH465" t="str">
        <f>VLOOKUP($B465,[1]高二下!$B:$R,9,0)</f>
        <v>苏朗偏初</v>
      </c>
      <c r="AI465" t="str">
        <f>VLOOKUP($B465,[1]高二下!$B:$R,10,0)</f>
        <v>66.5</v>
      </c>
      <c r="AJ465" t="str">
        <f>VLOOKUP($B465,[1]高二下!$B:$R,11,0)</f>
        <v>尹英娇</v>
      </c>
      <c r="AK465" t="str">
        <f>VLOOKUP($B465,[1]高二下!$B:$R,12,0)</f>
        <v>60.0</v>
      </c>
      <c r="AL465" t="str">
        <f>VLOOKUP($B465,[1]高二下!$B:$R,13,0)</f>
        <v>沙正芳</v>
      </c>
      <c r="AM465" t="str">
        <f>VLOOKUP($B465,[1]高二下!$B:$R,14,0)</f>
        <v>60.0</v>
      </c>
      <c r="AN465" t="str">
        <f>VLOOKUP($B465,[1]高二下!$B:$R,15,0)</f>
        <v>邓琪</v>
      </c>
      <c r="AO465" t="str">
        <f>VLOOKUP($B465,[1]高二下!$B:$R,16,0)</f>
        <v>64.0</v>
      </c>
      <c r="AP465" t="str">
        <f>VLOOKUP($B465,[1]高二下!$B:$R,17,0)</f>
        <v>李树海</v>
      </c>
      <c r="AQ465" t="e">
        <f>VLOOKUP($B465,[2]高二上!$B:$R,6,0)</f>
        <v>#N/A</v>
      </c>
      <c r="AR465" t="e">
        <f>VLOOKUP($B465,[2]高二上!$B:$R,7,0)</f>
        <v>#N/A</v>
      </c>
      <c r="AS465" t="e">
        <f>VLOOKUP($B465,[2]高二上!$B:$R,8,0)</f>
        <v>#N/A</v>
      </c>
      <c r="AT465" t="e">
        <f>VLOOKUP($B465,[2]高二上!$B:$R,9,0)</f>
        <v>#N/A</v>
      </c>
      <c r="AU465" t="e">
        <f>VLOOKUP($B465,[2]高二上!$B:$R,10,0)</f>
        <v>#N/A</v>
      </c>
      <c r="AV465" t="e">
        <f>VLOOKUP($B465,[2]高二上!$B:$R,11,0)</f>
        <v>#N/A</v>
      </c>
      <c r="AW465" t="e">
        <f>VLOOKUP($B465,[2]高二上!$B:$R,12,0)</f>
        <v>#N/A</v>
      </c>
      <c r="AX465" t="e">
        <f>VLOOKUP($B465,[2]高二上!$B:$R,13,0)</f>
        <v>#N/A</v>
      </c>
      <c r="AY465" t="e">
        <f>VLOOKUP($B465,[2]高二上!$B:$R,14,0)</f>
        <v>#N/A</v>
      </c>
      <c r="AZ465" t="e">
        <f>VLOOKUP($B465,[2]高二上!$B:$R,15,0)</f>
        <v>#N/A</v>
      </c>
      <c r="BA465" t="e">
        <f>VLOOKUP($B465,[2]高二上!$B:$R,16,0)</f>
        <v>#N/A</v>
      </c>
      <c r="BB465" t="e">
        <f>VLOOKUP($B465,[2]高二上!$B:$R,17,0)</f>
        <v>#N/A</v>
      </c>
      <c r="BC465">
        <f>VLOOKUP($B465,[1]高一下!$B:$R,6,0)</f>
        <v>93</v>
      </c>
      <c r="BD465" t="str">
        <f>VLOOKUP($B465,[1]高一下!$B:$R,7,0)</f>
        <v>李志友</v>
      </c>
      <c r="BE465">
        <f>VLOOKUP($B465,[1]高一下!$B:$R,8,0)</f>
        <v>100</v>
      </c>
      <c r="BF465" t="str">
        <f>VLOOKUP($B465,[1]高一下!$B:$R,9,0)</f>
        <v>梅桂斌</v>
      </c>
      <c r="BG465">
        <f>VLOOKUP($B465,[1]高一下!$B:$R,10,0)</f>
        <v>40</v>
      </c>
      <c r="BH465" t="str">
        <f>VLOOKUP($B465,[1]高一下!$B:$R,11,0)</f>
        <v>尹英娇</v>
      </c>
      <c r="BI465">
        <f>VLOOKUP($B465,[1]高一下!$B:$R,12,0)</f>
        <v>56</v>
      </c>
      <c r="BJ465" t="str">
        <f>VLOOKUP($B465,[1]高一下!$B:$R,13,0)</f>
        <v>李华</v>
      </c>
      <c r="BK465">
        <f>VLOOKUP($B465,[1]高一下!$B:$R,14,0)</f>
        <v>57</v>
      </c>
      <c r="BL465" t="str">
        <f>VLOOKUP($B465,[1]高一下!$B:$R,15,0)</f>
        <v>邓琪</v>
      </c>
      <c r="BM465">
        <f>VLOOKUP($B465,[1]高一下!$B:$R,16,0)</f>
        <v>72</v>
      </c>
      <c r="BN465" t="str">
        <f>VLOOKUP($B465,[1]高一下!$B:$R,17,0)</f>
        <v>李树海</v>
      </c>
      <c r="BO465">
        <f>VLOOKUP($B465,[1]高一上!$B:$W,5,0)</f>
        <v>90</v>
      </c>
      <c r="BP465" t="str">
        <f>VLOOKUP($B465,[1]高一上!$B:$W,6,0)</f>
        <v>曹霞</v>
      </c>
      <c r="BQ465">
        <f>VLOOKUP($B465,[1]高一上!$B:$W,7,0)</f>
        <v>74</v>
      </c>
      <c r="BR465" t="str">
        <f>VLOOKUP($B465,[1]高一上!$B:$W,8,0)</f>
        <v>次儿祝玛</v>
      </c>
      <c r="BS465">
        <f>VLOOKUP($B465,[1]高一上!$B:$W,9,0)</f>
        <v>55</v>
      </c>
      <c r="BT465" t="str">
        <f>VLOOKUP($B465,[1]高一上!$B:$W,10,0)</f>
        <v>肖秀秀</v>
      </c>
      <c r="BU465">
        <f>VLOOKUP($B465,[1]高一上!$B:$W,17,0)</f>
        <v>36</v>
      </c>
      <c r="BV465">
        <f>VLOOKUP($B465,[1]高一上!$B:$W,18,0)</f>
        <v>0</v>
      </c>
      <c r="BW465">
        <f>VLOOKUP($B465,[1]高一上!$B:$W,19,0)</f>
        <v>44</v>
      </c>
      <c r="BX465">
        <f>VLOOKUP($B465,[1]高一上!$B:$W,20,0)</f>
        <v>0</v>
      </c>
      <c r="BY465">
        <f>VLOOKUP($B465,[1]高一上!$B:$W,21,0)</f>
        <v>44</v>
      </c>
      <c r="BZ465">
        <f>VLOOKUP($B465,[1]高一上!$B:$W,22,0)</f>
        <v>0</v>
      </c>
      <c r="CA465">
        <f>VLOOKUP($B465,[1]中考!$B:$N,5,0)</f>
        <v>87</v>
      </c>
      <c r="CB465">
        <f>VLOOKUP($B465,[1]中考!$B:$N,6,0)</f>
        <v>88</v>
      </c>
      <c r="CC465">
        <f>VLOOKUP($B465,[1]中考!$B:$N,7,0)</f>
        <v>105</v>
      </c>
      <c r="CD465">
        <f>VLOOKUP($B465,[1]中考!$B:$N,11,0)</f>
        <v>28</v>
      </c>
      <c r="CE465">
        <f>VLOOKUP($B465,[1]中考!$B:$N,12,0)</f>
        <v>24</v>
      </c>
      <c r="CF465">
        <f>VLOOKUP($B465,[1]中考!$B:$N,13,0)</f>
        <v>40</v>
      </c>
    </row>
    <row r="466" spans="1:84" x14ac:dyDescent="0.2">
      <c r="A466" s="9" t="s">
        <v>1518</v>
      </c>
      <c r="B466" s="1" t="s">
        <v>1519</v>
      </c>
      <c r="C466" s="1" t="s">
        <v>1510</v>
      </c>
      <c r="D466" s="1" t="s">
        <v>853</v>
      </c>
      <c r="E466" s="1" t="s">
        <v>1520</v>
      </c>
      <c r="F466" s="1">
        <v>455</v>
      </c>
      <c r="G466" s="1">
        <v>121</v>
      </c>
      <c r="H466" s="1" t="s">
        <v>402</v>
      </c>
      <c r="I466" s="1">
        <v>75</v>
      </c>
      <c r="J466" s="1" t="s">
        <v>111</v>
      </c>
      <c r="K466" s="1">
        <v>78</v>
      </c>
      <c r="L466" s="1" t="s">
        <v>982</v>
      </c>
      <c r="M466" s="1">
        <v>65.5</v>
      </c>
      <c r="N466" s="1" t="s">
        <v>1190</v>
      </c>
      <c r="O466" s="1">
        <v>67.5</v>
      </c>
      <c r="P466" s="1" t="s">
        <v>857</v>
      </c>
      <c r="Q466" s="1">
        <v>48</v>
      </c>
      <c r="R466" s="1" t="s">
        <v>1358</v>
      </c>
      <c r="S466">
        <f>VLOOKUP(B466,[1]高三上!$B:$R,6,0)</f>
        <v>101.5</v>
      </c>
      <c r="T466" t="str">
        <f>VLOOKUP(B466,[1]高三上!$B:$R,7,0)</f>
        <v>李志友</v>
      </c>
      <c r="U466">
        <f>VLOOKUP(B466,[1]高三上!$B:$R,8,0)</f>
        <v>62</v>
      </c>
      <c r="V466" t="str">
        <f>VLOOKUP(B466,[1]高三上!$B:$R,9,0)</f>
        <v>苏朗偏初</v>
      </c>
      <c r="W466">
        <f>VLOOKUP(B466,[1]高三上!$B:$R,10,0)</f>
        <v>81.5</v>
      </c>
      <c r="X466" t="str">
        <f>VLOOKUP(B466,[1]高三上!$B:$R,11,0)</f>
        <v>尹英娇</v>
      </c>
      <c r="Y466">
        <f>VLOOKUP(B466,[1]高三上!$B:$R,12,0)</f>
        <v>68</v>
      </c>
      <c r="Z466" t="str">
        <f>VLOOKUP(B466,[1]高三上!$B:$R,13,0)</f>
        <v>沙正芳</v>
      </c>
      <c r="AA466">
        <f>VLOOKUP(B466,[1]高三上!$B:$R,14,0)</f>
        <v>63</v>
      </c>
      <c r="AB466" t="str">
        <f>VLOOKUP(B466,[1]高三上!$B:$R,15,0)</f>
        <v>邓琪</v>
      </c>
      <c r="AC466">
        <f>VLOOKUP(B466,[1]高三上!$B:$R,16,0)</f>
        <v>50</v>
      </c>
      <c r="AD466" t="str">
        <f>VLOOKUP(B466,[1]高三上!$B:$R,17,0)</f>
        <v>金贵</v>
      </c>
      <c r="AE466" t="str">
        <f>VLOOKUP($B466,[1]高二下!$B:$R,6,0)</f>
        <v>89.0</v>
      </c>
      <c r="AF466" t="str">
        <f>VLOOKUP($B466,[1]高二下!$B:$R,7,0)</f>
        <v>李志友</v>
      </c>
      <c r="AG466" t="str">
        <f>VLOOKUP($B466,[1]高二下!$B:$R,8,0)</f>
        <v>52.0</v>
      </c>
      <c r="AH466" t="str">
        <f>VLOOKUP($B466,[1]高二下!$B:$R,9,0)</f>
        <v>苏朗偏初</v>
      </c>
      <c r="AI466" t="str">
        <f>VLOOKUP($B466,[1]高二下!$B:$R,10,0)</f>
        <v>77.0</v>
      </c>
      <c r="AJ466" t="str">
        <f>VLOOKUP($B466,[1]高二下!$B:$R,11,0)</f>
        <v>尹英娇</v>
      </c>
      <c r="AK466" t="str">
        <f>VLOOKUP($B466,[1]高二下!$B:$R,12,0)</f>
        <v>55.0</v>
      </c>
      <c r="AL466" t="str">
        <f>VLOOKUP($B466,[1]高二下!$B:$R,13,0)</f>
        <v>沙正芳</v>
      </c>
      <c r="AM466" t="str">
        <f>VLOOKUP($B466,[1]高二下!$B:$R,14,0)</f>
        <v>63.0</v>
      </c>
      <c r="AN466" t="str">
        <f>VLOOKUP($B466,[1]高二下!$B:$R,15,0)</f>
        <v>邓琪</v>
      </c>
      <c r="AO466" t="str">
        <f>VLOOKUP($B466,[1]高二下!$B:$R,16,0)</f>
        <v>72.0</v>
      </c>
      <c r="AP466" t="str">
        <f>VLOOKUP($B466,[1]高二下!$B:$R,17,0)</f>
        <v>李树海</v>
      </c>
      <c r="AQ466" t="e">
        <f>VLOOKUP($B466,[2]高二上!$B:$R,6,0)</f>
        <v>#N/A</v>
      </c>
      <c r="AR466" t="e">
        <f>VLOOKUP($B466,[2]高二上!$B:$R,7,0)</f>
        <v>#N/A</v>
      </c>
      <c r="AS466" t="e">
        <f>VLOOKUP($B466,[2]高二上!$B:$R,8,0)</f>
        <v>#N/A</v>
      </c>
      <c r="AT466" t="e">
        <f>VLOOKUP($B466,[2]高二上!$B:$R,9,0)</f>
        <v>#N/A</v>
      </c>
      <c r="AU466" t="e">
        <f>VLOOKUP($B466,[2]高二上!$B:$R,10,0)</f>
        <v>#N/A</v>
      </c>
      <c r="AV466" t="e">
        <f>VLOOKUP($B466,[2]高二上!$B:$R,11,0)</f>
        <v>#N/A</v>
      </c>
      <c r="AW466" t="e">
        <f>VLOOKUP($B466,[2]高二上!$B:$R,12,0)</f>
        <v>#N/A</v>
      </c>
      <c r="AX466" t="e">
        <f>VLOOKUP($B466,[2]高二上!$B:$R,13,0)</f>
        <v>#N/A</v>
      </c>
      <c r="AY466" t="e">
        <f>VLOOKUP($B466,[2]高二上!$B:$R,14,0)</f>
        <v>#N/A</v>
      </c>
      <c r="AZ466" t="e">
        <f>VLOOKUP($B466,[2]高二上!$B:$R,15,0)</f>
        <v>#N/A</v>
      </c>
      <c r="BA466" t="e">
        <f>VLOOKUP($B466,[2]高二上!$B:$R,16,0)</f>
        <v>#N/A</v>
      </c>
      <c r="BB466" t="e">
        <f>VLOOKUP($B466,[2]高二上!$B:$R,17,0)</f>
        <v>#N/A</v>
      </c>
      <c r="BC466">
        <f>VLOOKUP($B466,[1]高一下!$B:$R,6,0)</f>
        <v>104</v>
      </c>
      <c r="BD466" t="str">
        <f>VLOOKUP($B466,[1]高一下!$B:$R,7,0)</f>
        <v>李志友</v>
      </c>
      <c r="BE466">
        <f>VLOOKUP($B466,[1]高一下!$B:$R,8,0)</f>
        <v>41</v>
      </c>
      <c r="BF466" t="str">
        <f>VLOOKUP($B466,[1]高一下!$B:$R,9,0)</f>
        <v>梅桂斌</v>
      </c>
      <c r="BG466">
        <f>VLOOKUP($B466,[1]高一下!$B:$R,10,0)</f>
        <v>63.5</v>
      </c>
      <c r="BH466" t="str">
        <f>VLOOKUP($B466,[1]高一下!$B:$R,11,0)</f>
        <v>尹英娇</v>
      </c>
      <c r="BI466">
        <f>VLOOKUP($B466,[1]高一下!$B:$R,12,0)</f>
        <v>54</v>
      </c>
      <c r="BJ466" t="str">
        <f>VLOOKUP($B466,[1]高一下!$B:$R,13,0)</f>
        <v>李华</v>
      </c>
      <c r="BK466">
        <f>VLOOKUP($B466,[1]高一下!$B:$R,14,0)</f>
        <v>61</v>
      </c>
      <c r="BL466" t="str">
        <f>VLOOKUP($B466,[1]高一下!$B:$R,15,0)</f>
        <v>邓琪</v>
      </c>
      <c r="BM466">
        <f>VLOOKUP($B466,[1]高一下!$B:$R,16,0)</f>
        <v>64</v>
      </c>
      <c r="BN466" t="str">
        <f>VLOOKUP($B466,[1]高一下!$B:$R,17,0)</f>
        <v>李树海</v>
      </c>
      <c r="BO466">
        <f>VLOOKUP($B466,[1]高一上!$B:$W,5,0)</f>
        <v>82</v>
      </c>
      <c r="BP466" t="str">
        <f>VLOOKUP($B466,[1]高一上!$B:$W,6,0)</f>
        <v>叶仁芳</v>
      </c>
      <c r="BQ466">
        <f>VLOOKUP($B466,[1]高一上!$B:$W,7,0)</f>
        <v>37</v>
      </c>
      <c r="BR466" t="str">
        <f>VLOOKUP($B466,[1]高一上!$B:$W,8,0)</f>
        <v>苏朗偏初</v>
      </c>
      <c r="BS466">
        <f>VLOOKUP($B466,[1]高一上!$B:$W,9,0)</f>
        <v>61</v>
      </c>
      <c r="BT466" t="str">
        <f>VLOOKUP($B466,[1]高一上!$B:$W,10,0)</f>
        <v>东梅</v>
      </c>
      <c r="BU466">
        <f>VLOOKUP($B466,[1]高一上!$B:$W,17,0)</f>
        <v>43</v>
      </c>
      <c r="BV466">
        <f>VLOOKUP($B466,[1]高一上!$B:$W,18,0)</f>
        <v>0</v>
      </c>
      <c r="BW466">
        <f>VLOOKUP($B466,[1]高一上!$B:$W,19,0)</f>
        <v>39</v>
      </c>
      <c r="BX466">
        <f>VLOOKUP($B466,[1]高一上!$B:$W,20,0)</f>
        <v>0</v>
      </c>
      <c r="BY466">
        <f>VLOOKUP($B466,[1]高一上!$B:$W,21,0)</f>
        <v>39</v>
      </c>
      <c r="BZ466">
        <f>VLOOKUP($B466,[1]高一上!$B:$W,22,0)</f>
        <v>0</v>
      </c>
      <c r="CA466">
        <f>VLOOKUP($B466,[1]中考!$B:$N,5,0)</f>
        <v>114</v>
      </c>
      <c r="CB466">
        <f>VLOOKUP($B466,[1]中考!$B:$N,6,0)</f>
        <v>78</v>
      </c>
      <c r="CC466">
        <f>VLOOKUP($B466,[1]中考!$B:$N,7,0)</f>
        <v>87</v>
      </c>
      <c r="CD466">
        <f>VLOOKUP($B466,[1]中考!$B:$N,11,0)</f>
        <v>30</v>
      </c>
      <c r="CE466">
        <f>VLOOKUP($B466,[1]中考!$B:$N,12,0)</f>
        <v>30</v>
      </c>
      <c r="CF466">
        <f>VLOOKUP($B466,[1]中考!$B:$N,13,0)</f>
        <v>36</v>
      </c>
    </row>
    <row r="467" spans="1:84" x14ac:dyDescent="0.2">
      <c r="A467" s="9" t="s">
        <v>1521</v>
      </c>
      <c r="B467" s="1" t="s">
        <v>1522</v>
      </c>
      <c r="C467" s="1" t="s">
        <v>1510</v>
      </c>
      <c r="D467" s="1" t="s">
        <v>853</v>
      </c>
      <c r="E467" s="1" t="s">
        <v>1523</v>
      </c>
      <c r="F467" s="1">
        <v>454</v>
      </c>
      <c r="G467" s="1">
        <v>108</v>
      </c>
      <c r="H467" s="1" t="s">
        <v>402</v>
      </c>
      <c r="I467" s="1">
        <v>72</v>
      </c>
      <c r="J467" s="1" t="s">
        <v>111</v>
      </c>
      <c r="K467" s="1">
        <v>96</v>
      </c>
      <c r="L467" s="1" t="s">
        <v>982</v>
      </c>
      <c r="M467" s="1">
        <v>63.5</v>
      </c>
      <c r="N467" s="1" t="s">
        <v>1190</v>
      </c>
      <c r="O467" s="1">
        <v>58.5</v>
      </c>
      <c r="P467" s="1" t="s">
        <v>857</v>
      </c>
      <c r="Q467" s="1">
        <v>56</v>
      </c>
      <c r="R467" s="1" t="s">
        <v>1358</v>
      </c>
      <c r="S467">
        <f>VLOOKUP(B467,[1]高三上!$B:$R,6,0)</f>
        <v>105</v>
      </c>
      <c r="T467" t="str">
        <f>VLOOKUP(B467,[1]高三上!$B:$R,7,0)</f>
        <v>李志友</v>
      </c>
      <c r="U467">
        <f>VLOOKUP(B467,[1]高三上!$B:$R,8,0)</f>
        <v>38.5</v>
      </c>
      <c r="V467" t="str">
        <f>VLOOKUP(B467,[1]高三上!$B:$R,9,0)</f>
        <v>苏朗偏初</v>
      </c>
      <c r="W467">
        <f>VLOOKUP(B467,[1]高三上!$B:$R,10,0)</f>
        <v>82</v>
      </c>
      <c r="X467" t="str">
        <f>VLOOKUP(B467,[1]高三上!$B:$R,11,0)</f>
        <v>尹英娇</v>
      </c>
      <c r="Y467">
        <f>VLOOKUP(B467,[1]高三上!$B:$R,12,0)</f>
        <v>61</v>
      </c>
      <c r="Z467" t="str">
        <f>VLOOKUP(B467,[1]高三上!$B:$R,13,0)</f>
        <v>沙正芳</v>
      </c>
      <c r="AA467">
        <f>VLOOKUP(B467,[1]高三上!$B:$R,14,0)</f>
        <v>47</v>
      </c>
      <c r="AB467" t="str">
        <f>VLOOKUP(B467,[1]高三上!$B:$R,15,0)</f>
        <v>邓琪</v>
      </c>
      <c r="AC467">
        <f>VLOOKUP(B467,[1]高三上!$B:$R,16,0)</f>
        <v>41</v>
      </c>
      <c r="AD467" t="str">
        <f>VLOOKUP(B467,[1]高三上!$B:$R,17,0)</f>
        <v>金贵</v>
      </c>
      <c r="AE467" t="str">
        <f>VLOOKUP($B467,[1]高二下!$B:$R,6,0)</f>
        <v>88.0</v>
      </c>
      <c r="AF467" t="str">
        <f>VLOOKUP($B467,[1]高二下!$B:$R,7,0)</f>
        <v>李志友</v>
      </c>
      <c r="AG467" t="str">
        <f>VLOOKUP($B467,[1]高二下!$B:$R,8,0)</f>
        <v>47.0</v>
      </c>
      <c r="AH467" t="str">
        <f>VLOOKUP($B467,[1]高二下!$B:$R,9,0)</f>
        <v>苏朗偏初</v>
      </c>
      <c r="AI467" t="str">
        <f>VLOOKUP($B467,[1]高二下!$B:$R,10,0)</f>
        <v>103.5</v>
      </c>
      <c r="AJ467" t="str">
        <f>VLOOKUP($B467,[1]高二下!$B:$R,11,0)</f>
        <v>尹英娇</v>
      </c>
      <c r="AK467" t="str">
        <f>VLOOKUP($B467,[1]高二下!$B:$R,12,0)</f>
        <v>77.0</v>
      </c>
      <c r="AL467" t="str">
        <f>VLOOKUP($B467,[1]高二下!$B:$R,13,0)</f>
        <v>沙正芳</v>
      </c>
      <c r="AM467" t="str">
        <f>VLOOKUP($B467,[1]高二下!$B:$R,14,0)</f>
        <v>64.0</v>
      </c>
      <c r="AN467" t="str">
        <f>VLOOKUP($B467,[1]高二下!$B:$R,15,0)</f>
        <v>邓琪</v>
      </c>
      <c r="AO467" t="str">
        <f>VLOOKUP($B467,[1]高二下!$B:$R,16,0)</f>
        <v>69.0</v>
      </c>
      <c r="AP467" t="str">
        <f>VLOOKUP($B467,[1]高二下!$B:$R,17,0)</f>
        <v>李树海</v>
      </c>
      <c r="AQ467" t="e">
        <f>VLOOKUP($B467,[2]高二上!$B:$R,6,0)</f>
        <v>#N/A</v>
      </c>
      <c r="AR467" t="e">
        <f>VLOOKUP($B467,[2]高二上!$B:$R,7,0)</f>
        <v>#N/A</v>
      </c>
      <c r="AS467" t="e">
        <f>VLOOKUP($B467,[2]高二上!$B:$R,8,0)</f>
        <v>#N/A</v>
      </c>
      <c r="AT467" t="e">
        <f>VLOOKUP($B467,[2]高二上!$B:$R,9,0)</f>
        <v>#N/A</v>
      </c>
      <c r="AU467" t="e">
        <f>VLOOKUP($B467,[2]高二上!$B:$R,10,0)</f>
        <v>#N/A</v>
      </c>
      <c r="AV467" t="e">
        <f>VLOOKUP($B467,[2]高二上!$B:$R,11,0)</f>
        <v>#N/A</v>
      </c>
      <c r="AW467" t="e">
        <f>VLOOKUP($B467,[2]高二上!$B:$R,12,0)</f>
        <v>#N/A</v>
      </c>
      <c r="AX467" t="e">
        <f>VLOOKUP($B467,[2]高二上!$B:$R,13,0)</f>
        <v>#N/A</v>
      </c>
      <c r="AY467" t="e">
        <f>VLOOKUP($B467,[2]高二上!$B:$R,14,0)</f>
        <v>#N/A</v>
      </c>
      <c r="AZ467" t="e">
        <f>VLOOKUP($B467,[2]高二上!$B:$R,15,0)</f>
        <v>#N/A</v>
      </c>
      <c r="BA467" t="e">
        <f>VLOOKUP($B467,[2]高二上!$B:$R,16,0)</f>
        <v>#N/A</v>
      </c>
      <c r="BB467" t="e">
        <f>VLOOKUP($B467,[2]高二上!$B:$R,17,0)</f>
        <v>#N/A</v>
      </c>
      <c r="BC467">
        <f>VLOOKUP($B467,[1]高一下!$B:$R,6,0)</f>
        <v>87</v>
      </c>
      <c r="BD467" t="str">
        <f>VLOOKUP($B467,[1]高一下!$B:$R,7,0)</f>
        <v>李志友</v>
      </c>
      <c r="BE467">
        <f>VLOOKUP($B467,[1]高一下!$B:$R,8,0)</f>
        <v>66</v>
      </c>
      <c r="BF467" t="str">
        <f>VLOOKUP($B467,[1]高一下!$B:$R,9,0)</f>
        <v>梅桂斌</v>
      </c>
      <c r="BG467">
        <f>VLOOKUP($B467,[1]高一下!$B:$R,10,0)</f>
        <v>85</v>
      </c>
      <c r="BH467" t="str">
        <f>VLOOKUP($B467,[1]高一下!$B:$R,11,0)</f>
        <v>尹英娇</v>
      </c>
      <c r="BI467">
        <f>VLOOKUP($B467,[1]高一下!$B:$R,12,0)</f>
        <v>59</v>
      </c>
      <c r="BJ467" t="str">
        <f>VLOOKUP($B467,[1]高一下!$B:$R,13,0)</f>
        <v>李华</v>
      </c>
      <c r="BK467">
        <f>VLOOKUP($B467,[1]高一下!$B:$R,14,0)</f>
        <v>74</v>
      </c>
      <c r="BL467" t="str">
        <f>VLOOKUP($B467,[1]高一下!$B:$R,15,0)</f>
        <v>邓琪</v>
      </c>
      <c r="BM467">
        <f>VLOOKUP($B467,[1]高一下!$B:$R,16,0)</f>
        <v>71</v>
      </c>
      <c r="BN467" t="str">
        <f>VLOOKUP($B467,[1]高一下!$B:$R,17,0)</f>
        <v>李树海</v>
      </c>
      <c r="BO467">
        <f>VLOOKUP($B467,[1]高一上!$B:$W,5,0)</f>
        <v>74</v>
      </c>
      <c r="BP467" t="str">
        <f>VLOOKUP($B467,[1]高一上!$B:$W,6,0)</f>
        <v>李志友</v>
      </c>
      <c r="BQ467">
        <f>VLOOKUP($B467,[1]高一上!$B:$W,7,0)</f>
        <v>51</v>
      </c>
      <c r="BR467" t="str">
        <f>VLOOKUP($B467,[1]高一上!$B:$W,8,0)</f>
        <v>梅桂斌</v>
      </c>
      <c r="BS467">
        <f>VLOOKUP($B467,[1]高一上!$B:$W,9,0)</f>
        <v>73</v>
      </c>
      <c r="BT467" t="str">
        <f>VLOOKUP($B467,[1]高一上!$B:$W,10,0)</f>
        <v>尹英娇</v>
      </c>
      <c r="BU467">
        <f>VLOOKUP($B467,[1]高一上!$B:$W,17,0)</f>
        <v>56</v>
      </c>
      <c r="BV467" t="str">
        <f>VLOOKUP($B467,[1]高一上!$B:$W,18,0)</f>
        <v>沙正芳</v>
      </c>
      <c r="BW467">
        <f>VLOOKUP($B467,[1]高一上!$B:$W,19,0)</f>
        <v>54</v>
      </c>
      <c r="BX467" t="str">
        <f>VLOOKUP($B467,[1]高一上!$B:$W,20,0)</f>
        <v>邓琪</v>
      </c>
      <c r="BY467">
        <f>VLOOKUP($B467,[1]高一上!$B:$W,21,0)</f>
        <v>54</v>
      </c>
      <c r="BZ467" t="str">
        <f>VLOOKUP($B467,[1]高一上!$B:$W,22,0)</f>
        <v>李树海</v>
      </c>
      <c r="CA467">
        <f>VLOOKUP($B467,[1]中考!$B:$N,5,0)</f>
        <v>101</v>
      </c>
      <c r="CB467">
        <f>VLOOKUP($B467,[1]中考!$B:$N,6,0)</f>
        <v>79</v>
      </c>
      <c r="CC467">
        <f>VLOOKUP($B467,[1]中考!$B:$N,7,0)</f>
        <v>102</v>
      </c>
      <c r="CD467">
        <f>VLOOKUP($B467,[1]中考!$B:$N,11,0)</f>
        <v>29</v>
      </c>
      <c r="CE467">
        <f>VLOOKUP($B467,[1]中考!$B:$N,12,0)</f>
        <v>27</v>
      </c>
      <c r="CF467">
        <f>VLOOKUP($B467,[1]中考!$B:$N,13,0)</f>
        <v>34</v>
      </c>
    </row>
    <row r="468" spans="1:84" x14ac:dyDescent="0.2">
      <c r="A468" s="9" t="s">
        <v>1524</v>
      </c>
      <c r="B468" s="1" t="s">
        <v>1525</v>
      </c>
      <c r="C468" s="1" t="s">
        <v>1510</v>
      </c>
      <c r="D468" s="1" t="s">
        <v>853</v>
      </c>
      <c r="E468" s="1" t="s">
        <v>1526</v>
      </c>
      <c r="F468" s="1">
        <v>453</v>
      </c>
      <c r="G468" s="1">
        <v>101</v>
      </c>
      <c r="H468" s="1" t="s">
        <v>402</v>
      </c>
      <c r="I468" s="1">
        <v>75</v>
      </c>
      <c r="J468" s="1" t="s">
        <v>111</v>
      </c>
      <c r="K468" s="1">
        <v>102</v>
      </c>
      <c r="L468" s="1" t="s">
        <v>982</v>
      </c>
      <c r="M468" s="1">
        <v>64</v>
      </c>
      <c r="N468" s="1" t="s">
        <v>1190</v>
      </c>
      <c r="O468" s="1">
        <v>62</v>
      </c>
      <c r="P468" s="1" t="s">
        <v>857</v>
      </c>
      <c r="Q468" s="1">
        <v>49</v>
      </c>
      <c r="R468" s="1" t="s">
        <v>1358</v>
      </c>
      <c r="S468">
        <f>VLOOKUP(B468,[1]高三上!$B:$R,6,0)</f>
        <v>99.5</v>
      </c>
      <c r="T468" t="str">
        <f>VLOOKUP(B468,[1]高三上!$B:$R,7,0)</f>
        <v>李志友</v>
      </c>
      <c r="U468">
        <f>VLOOKUP(B468,[1]高三上!$B:$R,8,0)</f>
        <v>75</v>
      </c>
      <c r="V468" t="str">
        <f>VLOOKUP(B468,[1]高三上!$B:$R,9,0)</f>
        <v>苏朗偏初</v>
      </c>
      <c r="W468">
        <f>VLOOKUP(B468,[1]高三上!$B:$R,10,0)</f>
        <v>87.5</v>
      </c>
      <c r="X468" t="str">
        <f>VLOOKUP(B468,[1]高三上!$B:$R,11,0)</f>
        <v>尹英娇</v>
      </c>
      <c r="Y468">
        <f>VLOOKUP(B468,[1]高三上!$B:$R,12,0)</f>
        <v>60</v>
      </c>
      <c r="Z468" t="str">
        <f>VLOOKUP(B468,[1]高三上!$B:$R,13,0)</f>
        <v>沙正芳</v>
      </c>
      <c r="AA468">
        <f>VLOOKUP(B468,[1]高三上!$B:$R,14,0)</f>
        <v>55</v>
      </c>
      <c r="AB468" t="str">
        <f>VLOOKUP(B468,[1]高三上!$B:$R,15,0)</f>
        <v>邓琪</v>
      </c>
      <c r="AC468">
        <f>VLOOKUP(B468,[1]高三上!$B:$R,16,0)</f>
        <v>35</v>
      </c>
      <c r="AD468" t="str">
        <f>VLOOKUP(B468,[1]高三上!$B:$R,17,0)</f>
        <v>金贵</v>
      </c>
      <c r="AE468" t="str">
        <f>VLOOKUP($B468,[1]高二下!$B:$R,6,0)</f>
        <v>99.0</v>
      </c>
      <c r="AF468" t="str">
        <f>VLOOKUP($B468,[1]高二下!$B:$R,7,0)</f>
        <v>李志友</v>
      </c>
      <c r="AG468" t="str">
        <f>VLOOKUP($B468,[1]高二下!$B:$R,8,0)</f>
        <v>53.0</v>
      </c>
      <c r="AH468" t="str">
        <f>VLOOKUP($B468,[1]高二下!$B:$R,9,0)</f>
        <v>苏朗偏初</v>
      </c>
      <c r="AI468" t="str">
        <f>VLOOKUP($B468,[1]高二下!$B:$R,10,0)</f>
        <v>88.0</v>
      </c>
      <c r="AJ468" t="str">
        <f>VLOOKUP($B468,[1]高二下!$B:$R,11,0)</f>
        <v>尹英娇</v>
      </c>
      <c r="AK468" t="str">
        <f>VLOOKUP($B468,[1]高二下!$B:$R,12,0)</f>
        <v>68.0</v>
      </c>
      <c r="AL468" t="str">
        <f>VLOOKUP($B468,[1]高二下!$B:$R,13,0)</f>
        <v>沙正芳</v>
      </c>
      <c r="AM468" t="str">
        <f>VLOOKUP($B468,[1]高二下!$B:$R,14,0)</f>
        <v>47.0</v>
      </c>
      <c r="AN468" t="str">
        <f>VLOOKUP($B468,[1]高二下!$B:$R,15,0)</f>
        <v>邓琪</v>
      </c>
      <c r="AO468" t="str">
        <f>VLOOKUP($B468,[1]高二下!$B:$R,16,0)</f>
        <v>66.0</v>
      </c>
      <c r="AP468" t="str">
        <f>VLOOKUP($B468,[1]高二下!$B:$R,17,0)</f>
        <v>李树海</v>
      </c>
      <c r="AQ468" t="e">
        <f>VLOOKUP($B468,[2]高二上!$B:$R,6,0)</f>
        <v>#N/A</v>
      </c>
      <c r="AR468" t="e">
        <f>VLOOKUP($B468,[2]高二上!$B:$R,7,0)</f>
        <v>#N/A</v>
      </c>
      <c r="AS468" t="e">
        <f>VLOOKUP($B468,[2]高二上!$B:$R,8,0)</f>
        <v>#N/A</v>
      </c>
      <c r="AT468" t="e">
        <f>VLOOKUP($B468,[2]高二上!$B:$R,9,0)</f>
        <v>#N/A</v>
      </c>
      <c r="AU468" t="e">
        <f>VLOOKUP($B468,[2]高二上!$B:$R,10,0)</f>
        <v>#N/A</v>
      </c>
      <c r="AV468" t="e">
        <f>VLOOKUP($B468,[2]高二上!$B:$R,11,0)</f>
        <v>#N/A</v>
      </c>
      <c r="AW468" t="e">
        <f>VLOOKUP($B468,[2]高二上!$B:$R,12,0)</f>
        <v>#N/A</v>
      </c>
      <c r="AX468" t="e">
        <f>VLOOKUP($B468,[2]高二上!$B:$R,13,0)</f>
        <v>#N/A</v>
      </c>
      <c r="AY468" t="e">
        <f>VLOOKUP($B468,[2]高二上!$B:$R,14,0)</f>
        <v>#N/A</v>
      </c>
      <c r="AZ468" t="e">
        <f>VLOOKUP($B468,[2]高二上!$B:$R,15,0)</f>
        <v>#N/A</v>
      </c>
      <c r="BA468" t="e">
        <f>VLOOKUP($B468,[2]高二上!$B:$R,16,0)</f>
        <v>#N/A</v>
      </c>
      <c r="BB468" t="e">
        <f>VLOOKUP($B468,[2]高二上!$B:$R,17,0)</f>
        <v>#N/A</v>
      </c>
      <c r="BC468">
        <f>VLOOKUP($B468,[1]高一下!$B:$R,6,0)</f>
        <v>93</v>
      </c>
      <c r="BD468" t="str">
        <f>VLOOKUP($B468,[1]高一下!$B:$R,7,0)</f>
        <v>刘玲君</v>
      </c>
      <c r="BE468">
        <f>VLOOKUP($B468,[1]高一下!$B:$R,8,0)</f>
        <v>83</v>
      </c>
      <c r="BF468" t="str">
        <f>VLOOKUP($B468,[1]高一下!$B:$R,9,0)</f>
        <v>陈强</v>
      </c>
      <c r="BG468">
        <f>VLOOKUP($B468,[1]高一下!$B:$R,10,0)</f>
        <v>79</v>
      </c>
      <c r="BH468" t="str">
        <f>VLOOKUP($B468,[1]高一下!$B:$R,11,0)</f>
        <v>尹英娇</v>
      </c>
      <c r="BI468">
        <f>VLOOKUP($B468,[1]高一下!$B:$R,12,0)</f>
        <v>61</v>
      </c>
      <c r="BJ468" t="str">
        <f>VLOOKUP($B468,[1]高一下!$B:$R,13,0)</f>
        <v>李华</v>
      </c>
      <c r="BK468">
        <f>VLOOKUP($B468,[1]高一下!$B:$R,14,0)</f>
        <v>65</v>
      </c>
      <c r="BL468" t="str">
        <f>VLOOKUP($B468,[1]高一下!$B:$R,15,0)</f>
        <v>沙华莺</v>
      </c>
      <c r="BM468">
        <f>VLOOKUP($B468,[1]高一下!$B:$R,16,0)</f>
        <v>78</v>
      </c>
      <c r="BN468" t="str">
        <f>VLOOKUP($B468,[1]高一下!$B:$R,17,0)</f>
        <v>骆泽群</v>
      </c>
      <c r="BO468">
        <f>VLOOKUP($B468,[1]高一上!$B:$W,5,0)</f>
        <v>91.5</v>
      </c>
      <c r="BP468" t="str">
        <f>VLOOKUP($B468,[1]高一上!$B:$W,6,0)</f>
        <v>刘玲君</v>
      </c>
      <c r="BQ468">
        <f>VLOOKUP($B468,[1]高一上!$B:$W,7,0)</f>
        <v>76</v>
      </c>
      <c r="BR468" t="str">
        <f>VLOOKUP($B468,[1]高一上!$B:$W,8,0)</f>
        <v>陈强</v>
      </c>
      <c r="BS468">
        <f>VLOOKUP($B468,[1]高一上!$B:$W,9,0)</f>
        <v>69</v>
      </c>
      <c r="BT468" t="str">
        <f>VLOOKUP($B468,[1]高一上!$B:$W,10,0)</f>
        <v>尹英娇</v>
      </c>
      <c r="BU468">
        <f>VLOOKUP($B468,[1]高一上!$B:$W,17,0)</f>
        <v>63</v>
      </c>
      <c r="BV468" t="str">
        <f>VLOOKUP($B468,[1]高一上!$B:$W,18,0)</f>
        <v>李华</v>
      </c>
      <c r="BW468">
        <f>VLOOKUP($B468,[1]高一上!$B:$W,19,0)</f>
        <v>37</v>
      </c>
      <c r="BX468" t="str">
        <f>VLOOKUP($B468,[1]高一上!$B:$W,20,0)</f>
        <v>沙华莺</v>
      </c>
      <c r="BY468">
        <f>VLOOKUP($B468,[1]高一上!$B:$W,21,0)</f>
        <v>37</v>
      </c>
      <c r="BZ468" t="str">
        <f>VLOOKUP($B468,[1]高一上!$B:$W,22,0)</f>
        <v>骆泽群</v>
      </c>
      <c r="CA468">
        <f>VLOOKUP($B468,[1]中考!$B:$N,5,0)</f>
        <v>108</v>
      </c>
      <c r="CB468">
        <f>VLOOKUP($B468,[1]中考!$B:$N,6,0)</f>
        <v>104</v>
      </c>
      <c r="CC468">
        <f>VLOOKUP($B468,[1]中考!$B:$N,7,0)</f>
        <v>117</v>
      </c>
      <c r="CD468">
        <f>VLOOKUP($B468,[1]中考!$B:$N,11,0)</f>
        <v>35</v>
      </c>
      <c r="CE468">
        <f>VLOOKUP($B468,[1]中考!$B:$N,12,0)</f>
        <v>29</v>
      </c>
      <c r="CF468">
        <f>VLOOKUP($B468,[1]中考!$B:$N,13,0)</f>
        <v>40</v>
      </c>
    </row>
    <row r="469" spans="1:84" x14ac:dyDescent="0.2">
      <c r="A469" s="9" t="s">
        <v>1527</v>
      </c>
      <c r="B469" s="1" t="s">
        <v>1528</v>
      </c>
      <c r="C469" s="1" t="s">
        <v>1510</v>
      </c>
      <c r="D469" s="1" t="s">
        <v>853</v>
      </c>
      <c r="E469" s="1" t="s">
        <v>1529</v>
      </c>
      <c r="F469" s="1">
        <v>447</v>
      </c>
      <c r="G469" s="1">
        <v>109</v>
      </c>
      <c r="H469" s="1" t="s">
        <v>402</v>
      </c>
      <c r="I469" s="1">
        <v>82</v>
      </c>
      <c r="J469" s="1" t="s">
        <v>111</v>
      </c>
      <c r="K469" s="1">
        <v>60</v>
      </c>
      <c r="L469" s="1" t="s">
        <v>982</v>
      </c>
      <c r="M469" s="1">
        <v>62</v>
      </c>
      <c r="N469" s="1" t="s">
        <v>1190</v>
      </c>
      <c r="O469" s="1">
        <v>73</v>
      </c>
      <c r="P469" s="1" t="s">
        <v>857</v>
      </c>
      <c r="Q469" s="1">
        <v>61</v>
      </c>
      <c r="R469" s="1" t="s">
        <v>1358</v>
      </c>
      <c r="S469">
        <f>VLOOKUP(B469,[1]高三上!$B:$R,6,0)</f>
        <v>100</v>
      </c>
      <c r="T469" t="str">
        <f>VLOOKUP(B469,[1]高三上!$B:$R,7,0)</f>
        <v>李志友</v>
      </c>
      <c r="U469">
        <f>VLOOKUP(B469,[1]高三上!$B:$R,8,0)</f>
        <v>71</v>
      </c>
      <c r="V469" t="str">
        <f>VLOOKUP(B469,[1]高三上!$B:$R,9,0)</f>
        <v>苏朗偏初</v>
      </c>
      <c r="W469">
        <f>VLOOKUP(B469,[1]高三上!$B:$R,10,0)</f>
        <v>37.5</v>
      </c>
      <c r="X469" t="str">
        <f>VLOOKUP(B469,[1]高三上!$B:$R,11,0)</f>
        <v>尹英娇</v>
      </c>
      <c r="Y469">
        <f>VLOOKUP(B469,[1]高三上!$B:$R,12,0)</f>
        <v>67.5</v>
      </c>
      <c r="Z469" t="str">
        <f>VLOOKUP(B469,[1]高三上!$B:$R,13,0)</f>
        <v>沙正芳</v>
      </c>
      <c r="AA469">
        <f>VLOOKUP(B469,[1]高三上!$B:$R,14,0)</f>
        <v>75</v>
      </c>
      <c r="AB469" t="str">
        <f>VLOOKUP(B469,[1]高三上!$B:$R,15,0)</f>
        <v>邓琪</v>
      </c>
      <c r="AC469">
        <f>VLOOKUP(B469,[1]高三上!$B:$R,16,0)</f>
        <v>51</v>
      </c>
      <c r="AD469" t="str">
        <f>VLOOKUP(B469,[1]高三上!$B:$R,17,0)</f>
        <v>金贵</v>
      </c>
      <c r="AE469" t="str">
        <f>VLOOKUP($B469,[1]高二下!$B:$R,6,0)</f>
        <v>90.0</v>
      </c>
      <c r="AF469" t="str">
        <f>VLOOKUP($B469,[1]高二下!$B:$R,7,0)</f>
        <v>李志友</v>
      </c>
      <c r="AG469" t="str">
        <f>VLOOKUP($B469,[1]高二下!$B:$R,8,0)</f>
        <v>73.0</v>
      </c>
      <c r="AH469" t="str">
        <f>VLOOKUP($B469,[1]高二下!$B:$R,9,0)</f>
        <v>苏朗偏初</v>
      </c>
      <c r="AI469" t="str">
        <f>VLOOKUP($B469,[1]高二下!$B:$R,10,0)</f>
        <v>40.0</v>
      </c>
      <c r="AJ469" t="str">
        <f>VLOOKUP($B469,[1]高二下!$B:$R,11,0)</f>
        <v>尹英娇</v>
      </c>
      <c r="AK469" t="str">
        <f>VLOOKUP($B469,[1]高二下!$B:$R,12,0)</f>
        <v>60.0</v>
      </c>
      <c r="AL469" t="str">
        <f>VLOOKUP($B469,[1]高二下!$B:$R,13,0)</f>
        <v>沙正芳</v>
      </c>
      <c r="AM469" t="str">
        <f>VLOOKUP($B469,[1]高二下!$B:$R,14,0)</f>
        <v>62.0</v>
      </c>
      <c r="AN469" t="str">
        <f>VLOOKUP($B469,[1]高二下!$B:$R,15,0)</f>
        <v>邓琪</v>
      </c>
      <c r="AO469" t="str">
        <f>VLOOKUP($B469,[1]高二下!$B:$R,16,0)</f>
        <v>79.0</v>
      </c>
      <c r="AP469" t="str">
        <f>VLOOKUP($B469,[1]高二下!$B:$R,17,0)</f>
        <v>李树海</v>
      </c>
      <c r="AQ469" t="e">
        <f>VLOOKUP($B469,[2]高二上!$B:$R,6,0)</f>
        <v>#N/A</v>
      </c>
      <c r="AR469" t="e">
        <f>VLOOKUP($B469,[2]高二上!$B:$R,7,0)</f>
        <v>#N/A</v>
      </c>
      <c r="AS469" t="e">
        <f>VLOOKUP($B469,[2]高二上!$B:$R,8,0)</f>
        <v>#N/A</v>
      </c>
      <c r="AT469" t="e">
        <f>VLOOKUP($B469,[2]高二上!$B:$R,9,0)</f>
        <v>#N/A</v>
      </c>
      <c r="AU469" t="e">
        <f>VLOOKUP($B469,[2]高二上!$B:$R,10,0)</f>
        <v>#N/A</v>
      </c>
      <c r="AV469" t="e">
        <f>VLOOKUP($B469,[2]高二上!$B:$R,11,0)</f>
        <v>#N/A</v>
      </c>
      <c r="AW469" t="e">
        <f>VLOOKUP($B469,[2]高二上!$B:$R,12,0)</f>
        <v>#N/A</v>
      </c>
      <c r="AX469" t="e">
        <f>VLOOKUP($B469,[2]高二上!$B:$R,13,0)</f>
        <v>#N/A</v>
      </c>
      <c r="AY469" t="e">
        <f>VLOOKUP($B469,[2]高二上!$B:$R,14,0)</f>
        <v>#N/A</v>
      </c>
      <c r="AZ469" t="e">
        <f>VLOOKUP($B469,[2]高二上!$B:$R,15,0)</f>
        <v>#N/A</v>
      </c>
      <c r="BA469" t="e">
        <f>VLOOKUP($B469,[2]高二上!$B:$R,16,0)</f>
        <v>#N/A</v>
      </c>
      <c r="BB469" t="e">
        <f>VLOOKUP($B469,[2]高二上!$B:$R,17,0)</f>
        <v>#N/A</v>
      </c>
      <c r="BC469">
        <f>VLOOKUP($B469,[1]高一下!$B:$R,6,0)</f>
        <v>92</v>
      </c>
      <c r="BD469" t="str">
        <f>VLOOKUP($B469,[1]高一下!$B:$R,7,0)</f>
        <v>李志友</v>
      </c>
      <c r="BE469">
        <f>VLOOKUP($B469,[1]高一下!$B:$R,8,0)</f>
        <v>67</v>
      </c>
      <c r="BF469" t="str">
        <f>VLOOKUP($B469,[1]高一下!$B:$R,9,0)</f>
        <v>梅桂斌</v>
      </c>
      <c r="BG469">
        <f>VLOOKUP($B469,[1]高一下!$B:$R,10,0)</f>
        <v>16</v>
      </c>
      <c r="BH469" t="str">
        <f>VLOOKUP($B469,[1]高一下!$B:$R,11,0)</f>
        <v>尹英娇</v>
      </c>
      <c r="BI469">
        <f>VLOOKUP($B469,[1]高一下!$B:$R,12,0)</f>
        <v>59</v>
      </c>
      <c r="BJ469" t="str">
        <f>VLOOKUP($B469,[1]高一下!$B:$R,13,0)</f>
        <v>李华</v>
      </c>
      <c r="BK469">
        <f>VLOOKUP($B469,[1]高一下!$B:$R,14,0)</f>
        <v>72</v>
      </c>
      <c r="BL469" t="str">
        <f>VLOOKUP($B469,[1]高一下!$B:$R,15,0)</f>
        <v>邓琪</v>
      </c>
      <c r="BM469">
        <f>VLOOKUP($B469,[1]高一下!$B:$R,16,0)</f>
        <v>74</v>
      </c>
      <c r="BN469" t="str">
        <f>VLOOKUP($B469,[1]高一下!$B:$R,17,0)</f>
        <v>李树海</v>
      </c>
      <c r="BO469">
        <f>VLOOKUP($B469,[1]高一上!$B:$W,5,0)</f>
        <v>77.5</v>
      </c>
      <c r="BP469" t="str">
        <f>VLOOKUP($B469,[1]高一上!$B:$W,6,0)</f>
        <v>李志友</v>
      </c>
      <c r="BQ469">
        <f>VLOOKUP($B469,[1]高一上!$B:$W,7,0)</f>
        <v>53</v>
      </c>
      <c r="BR469" t="str">
        <f>VLOOKUP($B469,[1]高一上!$B:$W,8,0)</f>
        <v>梅桂斌</v>
      </c>
      <c r="BS469">
        <f>VLOOKUP($B469,[1]高一上!$B:$W,9,0)</f>
        <v>23</v>
      </c>
      <c r="BT469" t="str">
        <f>VLOOKUP($B469,[1]高一上!$B:$W,10,0)</f>
        <v>尹英娇</v>
      </c>
      <c r="BU469">
        <f>VLOOKUP($B469,[1]高一上!$B:$W,17,0)</f>
        <v>56</v>
      </c>
      <c r="BV469" t="str">
        <f>VLOOKUP($B469,[1]高一上!$B:$W,18,0)</f>
        <v>沙正芳</v>
      </c>
      <c r="BW469">
        <f>VLOOKUP($B469,[1]高一上!$B:$W,19,0)</f>
        <v>61</v>
      </c>
      <c r="BX469" t="str">
        <f>VLOOKUP($B469,[1]高一上!$B:$W,20,0)</f>
        <v>邓琪</v>
      </c>
      <c r="BY469">
        <f>VLOOKUP($B469,[1]高一上!$B:$W,21,0)</f>
        <v>61</v>
      </c>
      <c r="BZ469" t="str">
        <f>VLOOKUP($B469,[1]高一上!$B:$W,22,0)</f>
        <v>李树海</v>
      </c>
      <c r="CA469">
        <f>VLOOKUP($B469,[1]中考!$B:$N,5,0)</f>
        <v>107</v>
      </c>
      <c r="CB469">
        <f>VLOOKUP($B469,[1]中考!$B:$N,6,0)</f>
        <v>71</v>
      </c>
      <c r="CC469">
        <f>VLOOKUP($B469,[1]中考!$B:$N,7,0)</f>
        <v>43</v>
      </c>
      <c r="CD469">
        <f>VLOOKUP($B469,[1]中考!$B:$N,11,0)</f>
        <v>35</v>
      </c>
      <c r="CE469">
        <f>VLOOKUP($B469,[1]中考!$B:$N,12,0)</f>
        <v>37</v>
      </c>
      <c r="CF469">
        <f>VLOOKUP($B469,[1]中考!$B:$N,13,0)</f>
        <v>38</v>
      </c>
    </row>
    <row r="470" spans="1:84" x14ac:dyDescent="0.2">
      <c r="A470" s="9" t="s">
        <v>1530</v>
      </c>
      <c r="B470" s="1" t="s">
        <v>1531</v>
      </c>
      <c r="C470" s="1" t="s">
        <v>1510</v>
      </c>
      <c r="D470" s="1" t="s">
        <v>853</v>
      </c>
      <c r="E470" s="1" t="s">
        <v>63</v>
      </c>
      <c r="F470" s="1">
        <v>442</v>
      </c>
      <c r="G470" s="1">
        <v>105</v>
      </c>
      <c r="H470" s="1" t="s">
        <v>402</v>
      </c>
      <c r="I470" s="1">
        <v>67</v>
      </c>
      <c r="J470" s="1" t="s">
        <v>111</v>
      </c>
      <c r="K470" s="1">
        <v>99</v>
      </c>
      <c r="L470" s="1" t="s">
        <v>982</v>
      </c>
      <c r="M470" s="1">
        <v>67</v>
      </c>
      <c r="N470" s="1" t="s">
        <v>1190</v>
      </c>
      <c r="O470" s="1">
        <v>61</v>
      </c>
      <c r="P470" s="1" t="s">
        <v>857</v>
      </c>
      <c r="Q470" s="1">
        <v>43</v>
      </c>
      <c r="R470" s="1" t="s">
        <v>1358</v>
      </c>
      <c r="S470">
        <f>VLOOKUP(B470,[1]高三上!$B:$R,6,0)</f>
        <v>97.5</v>
      </c>
      <c r="T470" t="str">
        <f>VLOOKUP(B470,[1]高三上!$B:$R,7,0)</f>
        <v>李志友</v>
      </c>
      <c r="U470">
        <f>VLOOKUP(B470,[1]高三上!$B:$R,8,0)</f>
        <v>65</v>
      </c>
      <c r="V470" t="str">
        <f>VLOOKUP(B470,[1]高三上!$B:$R,9,0)</f>
        <v>苏朗偏初</v>
      </c>
      <c r="W470">
        <f>VLOOKUP(B470,[1]高三上!$B:$R,10,0)</f>
        <v>96.5</v>
      </c>
      <c r="X470" t="str">
        <f>VLOOKUP(B470,[1]高三上!$B:$R,11,0)</f>
        <v>尹英娇</v>
      </c>
      <c r="Y470">
        <f>VLOOKUP(B470,[1]高三上!$B:$R,12,0)</f>
        <v>61.5</v>
      </c>
      <c r="Z470" t="str">
        <f>VLOOKUP(B470,[1]高三上!$B:$R,13,0)</f>
        <v>沙正芳</v>
      </c>
      <c r="AA470">
        <f>VLOOKUP(B470,[1]高三上!$B:$R,14,0)</f>
        <v>57</v>
      </c>
      <c r="AB470" t="str">
        <f>VLOOKUP(B470,[1]高三上!$B:$R,15,0)</f>
        <v>邓琪</v>
      </c>
      <c r="AC470">
        <f>VLOOKUP(B470,[1]高三上!$B:$R,16,0)</f>
        <v>33</v>
      </c>
      <c r="AD470" t="str">
        <f>VLOOKUP(B470,[1]高三上!$B:$R,17,0)</f>
        <v>金贵</v>
      </c>
      <c r="AE470" t="str">
        <f>VLOOKUP($B470,[1]高二下!$B:$R,6,0)</f>
        <v>98.0</v>
      </c>
      <c r="AF470" t="str">
        <f>VLOOKUP($B470,[1]高二下!$B:$R,7,0)</f>
        <v>李志友</v>
      </c>
      <c r="AG470" t="str">
        <f>VLOOKUP($B470,[1]高二下!$B:$R,8,0)</f>
        <v>77.0</v>
      </c>
      <c r="AH470" t="str">
        <f>VLOOKUP($B470,[1]高二下!$B:$R,9,0)</f>
        <v>苏朗偏初</v>
      </c>
      <c r="AI470" t="str">
        <f>VLOOKUP($B470,[1]高二下!$B:$R,10,0)</f>
        <v>84.0</v>
      </c>
      <c r="AJ470" t="str">
        <f>VLOOKUP($B470,[1]高二下!$B:$R,11,0)</f>
        <v>尹英娇</v>
      </c>
      <c r="AK470" t="str">
        <f>VLOOKUP($B470,[1]高二下!$B:$R,12,0)</f>
        <v>55.0</v>
      </c>
      <c r="AL470" t="str">
        <f>VLOOKUP($B470,[1]高二下!$B:$R,13,0)</f>
        <v>沙正芳</v>
      </c>
      <c r="AM470" t="str">
        <f>VLOOKUP($B470,[1]高二下!$B:$R,14,0)</f>
        <v>57.0</v>
      </c>
      <c r="AN470" t="str">
        <f>VLOOKUP($B470,[1]高二下!$B:$R,15,0)</f>
        <v>邓琪</v>
      </c>
      <c r="AO470" t="str">
        <f>VLOOKUP($B470,[1]高二下!$B:$R,16,0)</f>
        <v>49.0</v>
      </c>
      <c r="AP470" t="str">
        <f>VLOOKUP($B470,[1]高二下!$B:$R,17,0)</f>
        <v>李树海</v>
      </c>
      <c r="AQ470" t="e">
        <f>VLOOKUP($B470,[2]高二上!$B:$R,6,0)</f>
        <v>#N/A</v>
      </c>
      <c r="AR470" t="e">
        <f>VLOOKUP($B470,[2]高二上!$B:$R,7,0)</f>
        <v>#N/A</v>
      </c>
      <c r="AS470" t="e">
        <f>VLOOKUP($B470,[2]高二上!$B:$R,8,0)</f>
        <v>#N/A</v>
      </c>
      <c r="AT470" t="e">
        <f>VLOOKUP($B470,[2]高二上!$B:$R,9,0)</f>
        <v>#N/A</v>
      </c>
      <c r="AU470" t="e">
        <f>VLOOKUP($B470,[2]高二上!$B:$R,10,0)</f>
        <v>#N/A</v>
      </c>
      <c r="AV470" t="e">
        <f>VLOOKUP($B470,[2]高二上!$B:$R,11,0)</f>
        <v>#N/A</v>
      </c>
      <c r="AW470" t="e">
        <f>VLOOKUP($B470,[2]高二上!$B:$R,12,0)</f>
        <v>#N/A</v>
      </c>
      <c r="AX470" t="e">
        <f>VLOOKUP($B470,[2]高二上!$B:$R,13,0)</f>
        <v>#N/A</v>
      </c>
      <c r="AY470" t="e">
        <f>VLOOKUP($B470,[2]高二上!$B:$R,14,0)</f>
        <v>#N/A</v>
      </c>
      <c r="AZ470" t="e">
        <f>VLOOKUP($B470,[2]高二上!$B:$R,15,0)</f>
        <v>#N/A</v>
      </c>
      <c r="BA470" t="e">
        <f>VLOOKUP($B470,[2]高二上!$B:$R,16,0)</f>
        <v>#N/A</v>
      </c>
      <c r="BB470" t="e">
        <f>VLOOKUP($B470,[2]高二上!$B:$R,17,0)</f>
        <v>#N/A</v>
      </c>
      <c r="BC470">
        <f>VLOOKUP($B470,[1]高一下!$B:$R,6,0)</f>
        <v>78</v>
      </c>
      <c r="BD470" t="str">
        <f>VLOOKUP($B470,[1]高一下!$B:$R,7,0)</f>
        <v>李志友</v>
      </c>
      <c r="BE470">
        <f>VLOOKUP($B470,[1]高一下!$B:$R,8,0)</f>
        <v>85</v>
      </c>
      <c r="BF470" t="str">
        <f>VLOOKUP($B470,[1]高一下!$B:$R,9,0)</f>
        <v>梅桂斌</v>
      </c>
      <c r="BG470">
        <f>VLOOKUP($B470,[1]高一下!$B:$R,10,0)</f>
        <v>82.5</v>
      </c>
      <c r="BH470" t="str">
        <f>VLOOKUP($B470,[1]高一下!$B:$R,11,0)</f>
        <v>尹英娇</v>
      </c>
      <c r="BI470">
        <f>VLOOKUP($B470,[1]高一下!$B:$R,12,0)</f>
        <v>52</v>
      </c>
      <c r="BJ470" t="str">
        <f>VLOOKUP($B470,[1]高一下!$B:$R,13,0)</f>
        <v>李华</v>
      </c>
      <c r="BK470">
        <f>VLOOKUP($B470,[1]高一下!$B:$R,14,0)</f>
        <v>51</v>
      </c>
      <c r="BL470" t="str">
        <f>VLOOKUP($B470,[1]高一下!$B:$R,15,0)</f>
        <v>邓琪</v>
      </c>
      <c r="BM470">
        <f>VLOOKUP($B470,[1]高一下!$B:$R,16,0)</f>
        <v>69</v>
      </c>
      <c r="BN470" t="str">
        <f>VLOOKUP($B470,[1]高一下!$B:$R,17,0)</f>
        <v>李树海</v>
      </c>
      <c r="BO470">
        <f>VLOOKUP($B470,[1]高一上!$B:$W,5,0)</f>
        <v>72</v>
      </c>
      <c r="BP470" t="str">
        <f>VLOOKUP($B470,[1]高一上!$B:$W,6,0)</f>
        <v>李志友</v>
      </c>
      <c r="BQ470">
        <f>VLOOKUP($B470,[1]高一上!$B:$W,7,0)</f>
        <v>38</v>
      </c>
      <c r="BR470" t="str">
        <f>VLOOKUP($B470,[1]高一上!$B:$W,8,0)</f>
        <v>梅桂斌</v>
      </c>
      <c r="BS470">
        <f>VLOOKUP($B470,[1]高一上!$B:$W,9,0)</f>
        <v>75</v>
      </c>
      <c r="BT470" t="str">
        <f>VLOOKUP($B470,[1]高一上!$B:$W,10,0)</f>
        <v>尹英娇</v>
      </c>
      <c r="BU470">
        <f>VLOOKUP($B470,[1]高一上!$B:$W,17,0)</f>
        <v>52</v>
      </c>
      <c r="BV470" t="str">
        <f>VLOOKUP($B470,[1]高一上!$B:$W,18,0)</f>
        <v>沙正芳</v>
      </c>
      <c r="BW470">
        <f>VLOOKUP($B470,[1]高一上!$B:$W,19,0)</f>
        <v>44</v>
      </c>
      <c r="BX470" t="str">
        <f>VLOOKUP($B470,[1]高一上!$B:$W,20,0)</f>
        <v>邓琪</v>
      </c>
      <c r="BY470">
        <f>VLOOKUP($B470,[1]高一上!$B:$W,21,0)</f>
        <v>44</v>
      </c>
      <c r="BZ470" t="str">
        <f>VLOOKUP($B470,[1]高一上!$B:$W,22,0)</f>
        <v>李树海</v>
      </c>
      <c r="CA470">
        <f>VLOOKUP($B470,[1]中考!$B:$N,5,0)</f>
        <v>108</v>
      </c>
      <c r="CB470">
        <f>VLOOKUP($B470,[1]中考!$B:$N,6,0)</f>
        <v>66</v>
      </c>
      <c r="CC470">
        <f>VLOOKUP($B470,[1]中考!$B:$N,7,0)</f>
        <v>114</v>
      </c>
      <c r="CD470">
        <f>VLOOKUP($B470,[1]中考!$B:$N,11,0)</f>
        <v>32</v>
      </c>
      <c r="CE470">
        <f>VLOOKUP($B470,[1]中考!$B:$N,12,0)</f>
        <v>27</v>
      </c>
      <c r="CF470">
        <f>VLOOKUP($B470,[1]中考!$B:$N,13,0)</f>
        <v>36</v>
      </c>
    </row>
    <row r="471" spans="1:84" x14ac:dyDescent="0.2">
      <c r="A471" s="9" t="s">
        <v>1532</v>
      </c>
      <c r="B471" s="1" t="s">
        <v>1533</v>
      </c>
      <c r="C471" s="1" t="s">
        <v>1510</v>
      </c>
      <c r="D471" s="1" t="s">
        <v>853</v>
      </c>
      <c r="E471" s="1" t="s">
        <v>282</v>
      </c>
      <c r="F471" s="1">
        <v>441</v>
      </c>
      <c r="G471" s="1">
        <v>99</v>
      </c>
      <c r="H471" s="1" t="s">
        <v>402</v>
      </c>
      <c r="I471" s="1">
        <v>73</v>
      </c>
      <c r="J471" s="1" t="s">
        <v>111</v>
      </c>
      <c r="K471" s="1">
        <v>105</v>
      </c>
      <c r="L471" s="1" t="s">
        <v>982</v>
      </c>
      <c r="M471" s="1">
        <v>58.5</v>
      </c>
      <c r="N471" s="1" t="s">
        <v>1190</v>
      </c>
      <c r="O471" s="1">
        <v>57</v>
      </c>
      <c r="P471" s="1" t="s">
        <v>857</v>
      </c>
      <c r="Q471" s="1">
        <v>48</v>
      </c>
      <c r="R471" s="1" t="s">
        <v>1358</v>
      </c>
      <c r="S471">
        <f>VLOOKUP(B471,[1]高三上!$B:$R,6,0)</f>
        <v>89.5</v>
      </c>
      <c r="T471" t="str">
        <f>VLOOKUP(B471,[1]高三上!$B:$R,7,0)</f>
        <v>李志友</v>
      </c>
      <c r="U471">
        <f>VLOOKUP(B471,[1]高三上!$B:$R,8,0)</f>
        <v>66</v>
      </c>
      <c r="V471" t="str">
        <f>VLOOKUP(B471,[1]高三上!$B:$R,9,0)</f>
        <v>苏朗偏初</v>
      </c>
      <c r="W471">
        <f>VLOOKUP(B471,[1]高三上!$B:$R,10,0)</f>
        <v>81.5</v>
      </c>
      <c r="X471" t="str">
        <f>VLOOKUP(B471,[1]高三上!$B:$R,11,0)</f>
        <v>尹英娇</v>
      </c>
      <c r="Y471">
        <f>VLOOKUP(B471,[1]高三上!$B:$R,12,0)</f>
        <v>57.5</v>
      </c>
      <c r="Z471" t="str">
        <f>VLOOKUP(B471,[1]高三上!$B:$R,13,0)</f>
        <v>沙正芳</v>
      </c>
      <c r="AA471">
        <f>VLOOKUP(B471,[1]高三上!$B:$R,14,0)</f>
        <v>48.5</v>
      </c>
      <c r="AB471" t="str">
        <f>VLOOKUP(B471,[1]高三上!$B:$R,15,0)</f>
        <v>邓琪</v>
      </c>
      <c r="AC471">
        <f>VLOOKUP(B471,[1]高三上!$B:$R,16,0)</f>
        <v>38</v>
      </c>
      <c r="AD471" t="str">
        <f>VLOOKUP(B471,[1]高三上!$B:$R,17,0)</f>
        <v>金贵</v>
      </c>
      <c r="AE471" t="str">
        <f>VLOOKUP($B471,[1]高二下!$B:$R,6,0)</f>
        <v>79.0</v>
      </c>
      <c r="AF471" t="str">
        <f>VLOOKUP($B471,[1]高二下!$B:$R,7,0)</f>
        <v>李志友</v>
      </c>
      <c r="AG471" t="str">
        <f>VLOOKUP($B471,[1]高二下!$B:$R,8,0)</f>
        <v>71.0</v>
      </c>
      <c r="AH471" t="str">
        <f>VLOOKUP($B471,[1]高二下!$B:$R,9,0)</f>
        <v>苏朗偏初</v>
      </c>
      <c r="AI471" t="str">
        <f>VLOOKUP($B471,[1]高二下!$B:$R,10,0)</f>
        <v>78.5</v>
      </c>
      <c r="AJ471" t="str">
        <f>VLOOKUP($B471,[1]高二下!$B:$R,11,0)</f>
        <v>尹英娇</v>
      </c>
      <c r="AK471" t="str">
        <f>VLOOKUP($B471,[1]高二下!$B:$R,12,0)</f>
        <v>66.0</v>
      </c>
      <c r="AL471" t="str">
        <f>VLOOKUP($B471,[1]高二下!$B:$R,13,0)</f>
        <v>沙正芳</v>
      </c>
      <c r="AM471" t="str">
        <f>VLOOKUP($B471,[1]高二下!$B:$R,14,0)</f>
        <v>59.0</v>
      </c>
      <c r="AN471" t="str">
        <f>VLOOKUP($B471,[1]高二下!$B:$R,15,0)</f>
        <v>邓琪</v>
      </c>
      <c r="AO471" t="str">
        <f>VLOOKUP($B471,[1]高二下!$B:$R,16,0)</f>
        <v>53.0</v>
      </c>
      <c r="AP471" t="str">
        <f>VLOOKUP($B471,[1]高二下!$B:$R,17,0)</f>
        <v>李树海</v>
      </c>
      <c r="AQ471" t="e">
        <f>VLOOKUP($B471,[2]高二上!$B:$R,6,0)</f>
        <v>#N/A</v>
      </c>
      <c r="AR471" t="e">
        <f>VLOOKUP($B471,[2]高二上!$B:$R,7,0)</f>
        <v>#N/A</v>
      </c>
      <c r="AS471" t="e">
        <f>VLOOKUP($B471,[2]高二上!$B:$R,8,0)</f>
        <v>#N/A</v>
      </c>
      <c r="AT471" t="e">
        <f>VLOOKUP($B471,[2]高二上!$B:$R,9,0)</f>
        <v>#N/A</v>
      </c>
      <c r="AU471" t="e">
        <f>VLOOKUP($B471,[2]高二上!$B:$R,10,0)</f>
        <v>#N/A</v>
      </c>
      <c r="AV471" t="e">
        <f>VLOOKUP($B471,[2]高二上!$B:$R,11,0)</f>
        <v>#N/A</v>
      </c>
      <c r="AW471" t="e">
        <f>VLOOKUP($B471,[2]高二上!$B:$R,12,0)</f>
        <v>#N/A</v>
      </c>
      <c r="AX471" t="e">
        <f>VLOOKUP($B471,[2]高二上!$B:$R,13,0)</f>
        <v>#N/A</v>
      </c>
      <c r="AY471" t="e">
        <f>VLOOKUP($B471,[2]高二上!$B:$R,14,0)</f>
        <v>#N/A</v>
      </c>
      <c r="AZ471" t="e">
        <f>VLOOKUP($B471,[2]高二上!$B:$R,15,0)</f>
        <v>#N/A</v>
      </c>
      <c r="BA471" t="e">
        <f>VLOOKUP($B471,[2]高二上!$B:$R,16,0)</f>
        <v>#N/A</v>
      </c>
      <c r="BB471" t="e">
        <f>VLOOKUP($B471,[2]高二上!$B:$R,17,0)</f>
        <v>#N/A</v>
      </c>
      <c r="BC471">
        <f>VLOOKUP($B471,[1]高一下!$B:$R,6,0)</f>
        <v>92</v>
      </c>
      <c r="BD471" t="str">
        <f>VLOOKUP($B471,[1]高一下!$B:$R,7,0)</f>
        <v>李志友</v>
      </c>
      <c r="BE471">
        <f>VLOOKUP($B471,[1]高一下!$B:$R,8,0)</f>
        <v>53</v>
      </c>
      <c r="BF471" t="str">
        <f>VLOOKUP($B471,[1]高一下!$B:$R,9,0)</f>
        <v>梅桂斌</v>
      </c>
      <c r="BG471">
        <f>VLOOKUP($B471,[1]高一下!$B:$R,10,0)</f>
        <v>56</v>
      </c>
      <c r="BH471" t="str">
        <f>VLOOKUP($B471,[1]高一下!$B:$R,11,0)</f>
        <v>尹英娇</v>
      </c>
      <c r="BI471">
        <f>VLOOKUP($B471,[1]高一下!$B:$R,12,0)</f>
        <v>63</v>
      </c>
      <c r="BJ471" t="str">
        <f>VLOOKUP($B471,[1]高一下!$B:$R,13,0)</f>
        <v>李华</v>
      </c>
      <c r="BK471">
        <f>VLOOKUP($B471,[1]高一下!$B:$R,14,0)</f>
        <v>61</v>
      </c>
      <c r="BL471" t="str">
        <f>VLOOKUP($B471,[1]高一下!$B:$R,15,0)</f>
        <v>邓琪</v>
      </c>
      <c r="BM471">
        <f>VLOOKUP($B471,[1]高一下!$B:$R,16,0)</f>
        <v>58</v>
      </c>
      <c r="BN471" t="str">
        <f>VLOOKUP($B471,[1]高一下!$B:$R,17,0)</f>
        <v>李树海</v>
      </c>
      <c r="BO471">
        <f>VLOOKUP($B471,[1]高一上!$B:$W,5,0)</f>
        <v>84.5</v>
      </c>
      <c r="BP471" t="str">
        <f>VLOOKUP($B471,[1]高一上!$B:$W,6,0)</f>
        <v>李志友</v>
      </c>
      <c r="BQ471">
        <f>VLOOKUP($B471,[1]高一上!$B:$W,7,0)</f>
        <v>47</v>
      </c>
      <c r="BR471" t="str">
        <f>VLOOKUP($B471,[1]高一上!$B:$W,8,0)</f>
        <v>梅桂斌</v>
      </c>
      <c r="BS471">
        <f>VLOOKUP($B471,[1]高一上!$B:$W,9,0)</f>
        <v>73</v>
      </c>
      <c r="BT471" t="str">
        <f>VLOOKUP($B471,[1]高一上!$B:$W,10,0)</f>
        <v>尹英娇</v>
      </c>
      <c r="BU471">
        <f>VLOOKUP($B471,[1]高一上!$B:$W,17,0)</f>
        <v>45</v>
      </c>
      <c r="BV471" t="str">
        <f>VLOOKUP($B471,[1]高一上!$B:$W,18,0)</f>
        <v>沙正芳</v>
      </c>
      <c r="BW471">
        <f>VLOOKUP($B471,[1]高一上!$B:$W,19,0)</f>
        <v>50</v>
      </c>
      <c r="BX471" t="str">
        <f>VLOOKUP($B471,[1]高一上!$B:$W,20,0)</f>
        <v>邓琪</v>
      </c>
      <c r="BY471">
        <f>VLOOKUP($B471,[1]高一上!$B:$W,21,0)</f>
        <v>50</v>
      </c>
      <c r="BZ471" t="str">
        <f>VLOOKUP($B471,[1]高一上!$B:$W,22,0)</f>
        <v>李树海</v>
      </c>
      <c r="CA471">
        <f>VLOOKUP($B471,[1]中考!$B:$N,5,0)</f>
        <v>115</v>
      </c>
      <c r="CB471">
        <f>VLOOKUP($B471,[1]中考!$B:$N,6,0)</f>
        <v>83</v>
      </c>
      <c r="CC471">
        <f>VLOOKUP($B471,[1]中考!$B:$N,7,0)</f>
        <v>94</v>
      </c>
      <c r="CD471">
        <f>VLOOKUP($B471,[1]中考!$B:$N,11,0)</f>
        <v>35</v>
      </c>
      <c r="CE471">
        <f>VLOOKUP($B471,[1]中考!$B:$N,12,0)</f>
        <v>22</v>
      </c>
      <c r="CF471">
        <f>VLOOKUP($B471,[1]中考!$B:$N,13,0)</f>
        <v>34</v>
      </c>
    </row>
    <row r="472" spans="1:84" x14ac:dyDescent="0.2">
      <c r="A472" s="9" t="s">
        <v>1534</v>
      </c>
      <c r="B472" s="1" t="s">
        <v>1535</v>
      </c>
      <c r="C472" s="1" t="s">
        <v>1510</v>
      </c>
      <c r="D472" s="1" t="s">
        <v>853</v>
      </c>
      <c r="E472" s="1" t="s">
        <v>1536</v>
      </c>
      <c r="F472" s="1">
        <v>437</v>
      </c>
      <c r="G472" s="1">
        <v>97</v>
      </c>
      <c r="H472" s="1" t="s">
        <v>402</v>
      </c>
      <c r="I472" s="1">
        <v>76</v>
      </c>
      <c r="J472" s="1" t="s">
        <v>111</v>
      </c>
      <c r="K472" s="1">
        <v>96</v>
      </c>
      <c r="L472" s="1" t="s">
        <v>982</v>
      </c>
      <c r="M472" s="1">
        <v>68</v>
      </c>
      <c r="N472" s="1" t="s">
        <v>1190</v>
      </c>
      <c r="O472" s="1">
        <v>57</v>
      </c>
      <c r="P472" s="1" t="s">
        <v>857</v>
      </c>
      <c r="Q472" s="1">
        <v>43</v>
      </c>
      <c r="R472" s="1" t="s">
        <v>1358</v>
      </c>
      <c r="S472">
        <f>VLOOKUP(B472,[1]高三上!$B:$R,6,0)</f>
        <v>0</v>
      </c>
      <c r="T472" t="str">
        <f>VLOOKUP(B472,[1]高三上!$B:$R,7,0)</f>
        <v>李志友</v>
      </c>
      <c r="U472">
        <f>VLOOKUP(B472,[1]高三上!$B:$R,8,0)</f>
        <v>0</v>
      </c>
      <c r="V472" t="str">
        <f>VLOOKUP(B472,[1]高三上!$B:$R,9,0)</f>
        <v>苏朗偏初</v>
      </c>
      <c r="W472">
        <f>VLOOKUP(B472,[1]高三上!$B:$R,10,0)</f>
        <v>0</v>
      </c>
      <c r="X472" t="str">
        <f>VLOOKUP(B472,[1]高三上!$B:$R,11,0)</f>
        <v>尹英娇</v>
      </c>
      <c r="Y472">
        <f>VLOOKUP(B472,[1]高三上!$B:$R,12,0)</f>
        <v>0</v>
      </c>
      <c r="Z472" t="str">
        <f>VLOOKUP(B472,[1]高三上!$B:$R,13,0)</f>
        <v>沙正芳</v>
      </c>
      <c r="AA472">
        <f>VLOOKUP(B472,[1]高三上!$B:$R,14,0)</f>
        <v>0</v>
      </c>
      <c r="AB472" t="str">
        <f>VLOOKUP(B472,[1]高三上!$B:$R,15,0)</f>
        <v>邓琪</v>
      </c>
      <c r="AC472">
        <f>VLOOKUP(B472,[1]高三上!$B:$R,16,0)</f>
        <v>0</v>
      </c>
      <c r="AD472" t="str">
        <f>VLOOKUP(B472,[1]高三上!$B:$R,17,0)</f>
        <v>金贵</v>
      </c>
      <c r="AE472" t="str">
        <f>VLOOKUP($B472,[1]高二下!$B:$R,6,0)</f>
        <v>83.0</v>
      </c>
      <c r="AF472" t="str">
        <f>VLOOKUP($B472,[1]高二下!$B:$R,7,0)</f>
        <v>李志友</v>
      </c>
      <c r="AG472" t="str">
        <f>VLOOKUP($B472,[1]高二下!$B:$R,8,0)</f>
        <v>74.0</v>
      </c>
      <c r="AH472" t="str">
        <f>VLOOKUP($B472,[1]高二下!$B:$R,9,0)</f>
        <v>苏朗偏初</v>
      </c>
      <c r="AI472" t="str">
        <f>VLOOKUP($B472,[1]高二下!$B:$R,10,0)</f>
        <v>82.0</v>
      </c>
      <c r="AJ472" t="str">
        <f>VLOOKUP($B472,[1]高二下!$B:$R,11,0)</f>
        <v>尹英娇</v>
      </c>
      <c r="AK472" t="str">
        <f>VLOOKUP($B472,[1]高二下!$B:$R,12,0)</f>
        <v>70.0</v>
      </c>
      <c r="AL472" t="str">
        <f>VLOOKUP($B472,[1]高二下!$B:$R,13,0)</f>
        <v>沙正芳</v>
      </c>
      <c r="AM472" t="str">
        <f>VLOOKUP($B472,[1]高二下!$B:$R,14,0)</f>
        <v>57.0</v>
      </c>
      <c r="AN472" t="str">
        <f>VLOOKUP($B472,[1]高二下!$B:$R,15,0)</f>
        <v>邓琪</v>
      </c>
      <c r="AO472" t="str">
        <f>VLOOKUP($B472,[1]高二下!$B:$R,16,0)</f>
        <v>43.0</v>
      </c>
      <c r="AP472" t="str">
        <f>VLOOKUP($B472,[1]高二下!$B:$R,17,0)</f>
        <v>李树海</v>
      </c>
      <c r="AQ472" t="e">
        <f>VLOOKUP($B472,[2]高二上!$B:$R,6,0)</f>
        <v>#N/A</v>
      </c>
      <c r="AR472" t="e">
        <f>VLOOKUP($B472,[2]高二上!$B:$R,7,0)</f>
        <v>#N/A</v>
      </c>
      <c r="AS472" t="e">
        <f>VLOOKUP($B472,[2]高二上!$B:$R,8,0)</f>
        <v>#N/A</v>
      </c>
      <c r="AT472" t="e">
        <f>VLOOKUP($B472,[2]高二上!$B:$R,9,0)</f>
        <v>#N/A</v>
      </c>
      <c r="AU472" t="e">
        <f>VLOOKUP($B472,[2]高二上!$B:$R,10,0)</f>
        <v>#N/A</v>
      </c>
      <c r="AV472" t="e">
        <f>VLOOKUP($B472,[2]高二上!$B:$R,11,0)</f>
        <v>#N/A</v>
      </c>
      <c r="AW472" t="e">
        <f>VLOOKUP($B472,[2]高二上!$B:$R,12,0)</f>
        <v>#N/A</v>
      </c>
      <c r="AX472" t="e">
        <f>VLOOKUP($B472,[2]高二上!$B:$R,13,0)</f>
        <v>#N/A</v>
      </c>
      <c r="AY472" t="e">
        <f>VLOOKUP($B472,[2]高二上!$B:$R,14,0)</f>
        <v>#N/A</v>
      </c>
      <c r="AZ472" t="e">
        <f>VLOOKUP($B472,[2]高二上!$B:$R,15,0)</f>
        <v>#N/A</v>
      </c>
      <c r="BA472" t="e">
        <f>VLOOKUP($B472,[2]高二上!$B:$R,16,0)</f>
        <v>#N/A</v>
      </c>
      <c r="BB472" t="e">
        <f>VLOOKUP($B472,[2]高二上!$B:$R,17,0)</f>
        <v>#N/A</v>
      </c>
      <c r="BC472">
        <f>VLOOKUP($B472,[1]高一下!$B:$R,6,0)</f>
        <v>80</v>
      </c>
      <c r="BD472" t="str">
        <f>VLOOKUP($B472,[1]高一下!$B:$R,7,0)</f>
        <v>李志友</v>
      </c>
      <c r="BE472">
        <f>VLOOKUP($B472,[1]高一下!$B:$R,8,0)</f>
        <v>99</v>
      </c>
      <c r="BF472" t="str">
        <f>VLOOKUP($B472,[1]高一下!$B:$R,9,0)</f>
        <v>梅桂斌</v>
      </c>
      <c r="BG472">
        <f>VLOOKUP($B472,[1]高一下!$B:$R,10,0)</f>
        <v>63</v>
      </c>
      <c r="BH472" t="str">
        <f>VLOOKUP($B472,[1]高一下!$B:$R,11,0)</f>
        <v>尹英娇</v>
      </c>
      <c r="BI472">
        <f>VLOOKUP($B472,[1]高一下!$B:$R,12,0)</f>
        <v>60</v>
      </c>
      <c r="BJ472" t="str">
        <f>VLOOKUP($B472,[1]高一下!$B:$R,13,0)</f>
        <v>李华</v>
      </c>
      <c r="BK472">
        <f>VLOOKUP($B472,[1]高一下!$B:$R,14,0)</f>
        <v>56</v>
      </c>
      <c r="BL472" t="str">
        <f>VLOOKUP($B472,[1]高一下!$B:$R,15,0)</f>
        <v>邓琪</v>
      </c>
      <c r="BM472">
        <f>VLOOKUP($B472,[1]高一下!$B:$R,16,0)</f>
        <v>64</v>
      </c>
      <c r="BN472" t="str">
        <f>VLOOKUP($B472,[1]高一下!$B:$R,17,0)</f>
        <v>李树海</v>
      </c>
      <c r="BO472">
        <f>VLOOKUP($B472,[1]高一上!$B:$W,5,0)</f>
        <v>87.5</v>
      </c>
      <c r="BP472" t="str">
        <f>VLOOKUP($B472,[1]高一上!$B:$W,6,0)</f>
        <v>李志友</v>
      </c>
      <c r="BQ472">
        <f>VLOOKUP($B472,[1]高一上!$B:$W,7,0)</f>
        <v>66</v>
      </c>
      <c r="BR472" t="str">
        <f>VLOOKUP($B472,[1]高一上!$B:$W,8,0)</f>
        <v>梅桂斌</v>
      </c>
      <c r="BS472">
        <f>VLOOKUP($B472,[1]高一上!$B:$W,9,0)</f>
        <v>74</v>
      </c>
      <c r="BT472" t="str">
        <f>VLOOKUP($B472,[1]高一上!$B:$W,10,0)</f>
        <v>尹英娇</v>
      </c>
      <c r="BU472">
        <f>VLOOKUP($B472,[1]高一上!$B:$W,17,0)</f>
        <v>60</v>
      </c>
      <c r="BV472" t="str">
        <f>VLOOKUP($B472,[1]高一上!$B:$W,18,0)</f>
        <v>沙正芳</v>
      </c>
      <c r="BW472">
        <f>VLOOKUP($B472,[1]高一上!$B:$W,19,0)</f>
        <v>53</v>
      </c>
      <c r="BX472" t="str">
        <f>VLOOKUP($B472,[1]高一上!$B:$W,20,0)</f>
        <v>邓琪</v>
      </c>
      <c r="BY472">
        <f>VLOOKUP($B472,[1]高一上!$B:$W,21,0)</f>
        <v>53</v>
      </c>
      <c r="BZ472" t="str">
        <f>VLOOKUP($B472,[1]高一上!$B:$W,22,0)</f>
        <v>李树海</v>
      </c>
      <c r="CA472">
        <f>VLOOKUP($B472,[1]中考!$B:$N,5,0)</f>
        <v>104</v>
      </c>
      <c r="CB472">
        <f>VLOOKUP($B472,[1]中考!$B:$N,6,0)</f>
        <v>85</v>
      </c>
      <c r="CC472">
        <f>VLOOKUP($B472,[1]中考!$B:$N,7,0)</f>
        <v>100</v>
      </c>
      <c r="CD472">
        <f>VLOOKUP($B472,[1]中考!$B:$N,11,0)</f>
        <v>36</v>
      </c>
      <c r="CE472">
        <f>VLOOKUP($B472,[1]中考!$B:$N,12,0)</f>
        <v>41</v>
      </c>
      <c r="CF472">
        <f>VLOOKUP($B472,[1]中考!$B:$N,13,0)</f>
        <v>34</v>
      </c>
    </row>
    <row r="473" spans="1:84" x14ac:dyDescent="0.2">
      <c r="A473" s="9" t="s">
        <v>1537</v>
      </c>
      <c r="B473" s="1" t="s">
        <v>1538</v>
      </c>
      <c r="C473" s="1" t="s">
        <v>1510</v>
      </c>
      <c r="D473" s="1" t="s">
        <v>853</v>
      </c>
      <c r="E473" s="1" t="s">
        <v>1539</v>
      </c>
      <c r="F473" s="1">
        <v>431</v>
      </c>
      <c r="G473" s="1">
        <v>100</v>
      </c>
      <c r="H473" s="1" t="s">
        <v>402</v>
      </c>
      <c r="I473" s="1">
        <v>52</v>
      </c>
      <c r="J473" s="1" t="s">
        <v>111</v>
      </c>
      <c r="K473" s="1">
        <v>113</v>
      </c>
      <c r="L473" s="1" t="s">
        <v>982</v>
      </c>
      <c r="M473" s="1">
        <v>55.5</v>
      </c>
      <c r="N473" s="1" t="s">
        <v>1190</v>
      </c>
      <c r="O473" s="1">
        <v>65.5</v>
      </c>
      <c r="P473" s="1" t="s">
        <v>857</v>
      </c>
      <c r="Q473" s="1">
        <v>45</v>
      </c>
      <c r="R473" s="1" t="s">
        <v>1358</v>
      </c>
      <c r="S473">
        <f>VLOOKUP(B473,[1]高三上!$B:$R,6,0)</f>
        <v>98.5</v>
      </c>
      <c r="T473" t="str">
        <f>VLOOKUP(B473,[1]高三上!$B:$R,7,0)</f>
        <v>李志友</v>
      </c>
      <c r="U473">
        <f>VLOOKUP(B473,[1]高三上!$B:$R,8,0)</f>
        <v>59</v>
      </c>
      <c r="V473" t="str">
        <f>VLOOKUP(B473,[1]高三上!$B:$R,9,0)</f>
        <v>苏朗偏初</v>
      </c>
      <c r="W473">
        <f>VLOOKUP(B473,[1]高三上!$B:$R,10,0)</f>
        <v>107.5</v>
      </c>
      <c r="X473" t="str">
        <f>VLOOKUP(B473,[1]高三上!$B:$R,11,0)</f>
        <v>尹英娇</v>
      </c>
      <c r="Y473">
        <f>VLOOKUP(B473,[1]高三上!$B:$R,12,0)</f>
        <v>66.5</v>
      </c>
      <c r="Z473" t="str">
        <f>VLOOKUP(B473,[1]高三上!$B:$R,13,0)</f>
        <v>沙正芳</v>
      </c>
      <c r="AA473">
        <f>VLOOKUP(B473,[1]高三上!$B:$R,14,0)</f>
        <v>51.5</v>
      </c>
      <c r="AB473" t="str">
        <f>VLOOKUP(B473,[1]高三上!$B:$R,15,0)</f>
        <v>邓琪</v>
      </c>
      <c r="AC473">
        <f>VLOOKUP(B473,[1]高三上!$B:$R,16,0)</f>
        <v>41</v>
      </c>
      <c r="AD473" t="str">
        <f>VLOOKUP(B473,[1]高三上!$B:$R,17,0)</f>
        <v>金贵</v>
      </c>
      <c r="AE473" t="str">
        <f>VLOOKUP($B473,[1]高二下!$B:$R,6,0)</f>
        <v>85.0</v>
      </c>
      <c r="AF473" t="str">
        <f>VLOOKUP($B473,[1]高二下!$B:$R,7,0)</f>
        <v>李志友</v>
      </c>
      <c r="AG473" t="str">
        <f>VLOOKUP($B473,[1]高二下!$B:$R,8,0)</f>
        <v>76.0</v>
      </c>
      <c r="AH473" t="str">
        <f>VLOOKUP($B473,[1]高二下!$B:$R,9,0)</f>
        <v>苏朗偏初</v>
      </c>
      <c r="AI473" t="str">
        <f>VLOOKUP($B473,[1]高二下!$B:$R,10,0)</f>
        <v>107.5</v>
      </c>
      <c r="AJ473" t="str">
        <f>VLOOKUP($B473,[1]高二下!$B:$R,11,0)</f>
        <v>尹英娇</v>
      </c>
      <c r="AK473" t="str">
        <f>VLOOKUP($B473,[1]高二下!$B:$R,12,0)</f>
        <v>68.0</v>
      </c>
      <c r="AL473" t="str">
        <f>VLOOKUP($B473,[1]高二下!$B:$R,13,0)</f>
        <v>沙正芳</v>
      </c>
      <c r="AM473" t="str">
        <f>VLOOKUP($B473,[1]高二下!$B:$R,14,0)</f>
        <v>65.0</v>
      </c>
      <c r="AN473" t="str">
        <f>VLOOKUP($B473,[1]高二下!$B:$R,15,0)</f>
        <v>邓琪</v>
      </c>
      <c r="AO473" t="str">
        <f>VLOOKUP($B473,[1]高二下!$B:$R,16,0)</f>
        <v>57.0</v>
      </c>
      <c r="AP473" t="str">
        <f>VLOOKUP($B473,[1]高二下!$B:$R,17,0)</f>
        <v>李树海</v>
      </c>
      <c r="AQ473" t="e">
        <f>VLOOKUP($B473,[2]高二上!$B:$R,6,0)</f>
        <v>#N/A</v>
      </c>
      <c r="AR473" t="e">
        <f>VLOOKUP($B473,[2]高二上!$B:$R,7,0)</f>
        <v>#N/A</v>
      </c>
      <c r="AS473" t="e">
        <f>VLOOKUP($B473,[2]高二上!$B:$R,8,0)</f>
        <v>#N/A</v>
      </c>
      <c r="AT473" t="e">
        <f>VLOOKUP($B473,[2]高二上!$B:$R,9,0)</f>
        <v>#N/A</v>
      </c>
      <c r="AU473" t="e">
        <f>VLOOKUP($B473,[2]高二上!$B:$R,10,0)</f>
        <v>#N/A</v>
      </c>
      <c r="AV473" t="e">
        <f>VLOOKUP($B473,[2]高二上!$B:$R,11,0)</f>
        <v>#N/A</v>
      </c>
      <c r="AW473" t="e">
        <f>VLOOKUP($B473,[2]高二上!$B:$R,12,0)</f>
        <v>#N/A</v>
      </c>
      <c r="AX473" t="e">
        <f>VLOOKUP($B473,[2]高二上!$B:$R,13,0)</f>
        <v>#N/A</v>
      </c>
      <c r="AY473" t="e">
        <f>VLOOKUP($B473,[2]高二上!$B:$R,14,0)</f>
        <v>#N/A</v>
      </c>
      <c r="AZ473" t="e">
        <f>VLOOKUP($B473,[2]高二上!$B:$R,15,0)</f>
        <v>#N/A</v>
      </c>
      <c r="BA473" t="e">
        <f>VLOOKUP($B473,[2]高二上!$B:$R,16,0)</f>
        <v>#N/A</v>
      </c>
      <c r="BB473" t="e">
        <f>VLOOKUP($B473,[2]高二上!$B:$R,17,0)</f>
        <v>#N/A</v>
      </c>
      <c r="BC473">
        <f>VLOOKUP($B473,[1]高一下!$B:$R,6,0)</f>
        <v>98</v>
      </c>
      <c r="BD473" t="str">
        <f>VLOOKUP($B473,[1]高一下!$B:$R,7,0)</f>
        <v>李志友</v>
      </c>
      <c r="BE473">
        <f>VLOOKUP($B473,[1]高一下!$B:$R,8,0)</f>
        <v>65</v>
      </c>
      <c r="BF473" t="str">
        <f>VLOOKUP($B473,[1]高一下!$B:$R,9,0)</f>
        <v>梅桂斌</v>
      </c>
      <c r="BG473">
        <f>VLOOKUP($B473,[1]高一下!$B:$R,10,0)</f>
        <v>90.5</v>
      </c>
      <c r="BH473" t="str">
        <f>VLOOKUP($B473,[1]高一下!$B:$R,11,0)</f>
        <v>尹英娇</v>
      </c>
      <c r="BI473">
        <f>VLOOKUP($B473,[1]高一下!$B:$R,12,0)</f>
        <v>65</v>
      </c>
      <c r="BJ473" t="str">
        <f>VLOOKUP($B473,[1]高一下!$B:$R,13,0)</f>
        <v>李华</v>
      </c>
      <c r="BK473">
        <f>VLOOKUP($B473,[1]高一下!$B:$R,14,0)</f>
        <v>62</v>
      </c>
      <c r="BL473" t="str">
        <f>VLOOKUP($B473,[1]高一下!$B:$R,15,0)</f>
        <v>邓琪</v>
      </c>
      <c r="BM473">
        <f>VLOOKUP($B473,[1]高一下!$B:$R,16,0)</f>
        <v>59</v>
      </c>
      <c r="BN473" t="str">
        <f>VLOOKUP($B473,[1]高一下!$B:$R,17,0)</f>
        <v>李树海</v>
      </c>
      <c r="BO473">
        <f>VLOOKUP($B473,[1]高一上!$B:$W,5,0)</f>
        <v>81</v>
      </c>
      <c r="BP473" t="str">
        <f>VLOOKUP($B473,[1]高一上!$B:$W,6,0)</f>
        <v>李志友</v>
      </c>
      <c r="BQ473">
        <f>VLOOKUP($B473,[1]高一上!$B:$W,7,0)</f>
        <v>42</v>
      </c>
      <c r="BR473" t="str">
        <f>VLOOKUP($B473,[1]高一上!$B:$W,8,0)</f>
        <v>梅桂斌</v>
      </c>
      <c r="BS473">
        <f>VLOOKUP($B473,[1]高一上!$B:$W,9,0)</f>
        <v>82.5</v>
      </c>
      <c r="BT473" t="str">
        <f>VLOOKUP($B473,[1]高一上!$B:$W,10,0)</f>
        <v>尹英娇</v>
      </c>
      <c r="BU473">
        <f>VLOOKUP($B473,[1]高一上!$B:$W,17,0)</f>
        <v>71</v>
      </c>
      <c r="BV473" t="str">
        <f>VLOOKUP($B473,[1]高一上!$B:$W,18,0)</f>
        <v>沙正芳</v>
      </c>
      <c r="BW473">
        <f>VLOOKUP($B473,[1]高一上!$B:$W,19,0)</f>
        <v>54</v>
      </c>
      <c r="BX473" t="str">
        <f>VLOOKUP($B473,[1]高一上!$B:$W,20,0)</f>
        <v>邓琪</v>
      </c>
      <c r="BY473">
        <f>VLOOKUP($B473,[1]高一上!$B:$W,21,0)</f>
        <v>54</v>
      </c>
      <c r="BZ473" t="str">
        <f>VLOOKUP($B473,[1]高一上!$B:$W,22,0)</f>
        <v>李树海</v>
      </c>
      <c r="CA473">
        <f>VLOOKUP($B473,[1]中考!$B:$N,5,0)</f>
        <v>97</v>
      </c>
      <c r="CB473">
        <f>VLOOKUP($B473,[1]中考!$B:$N,6,0)</f>
        <v>62</v>
      </c>
      <c r="CC473">
        <f>VLOOKUP($B473,[1]中考!$B:$N,7,0)</f>
        <v>119</v>
      </c>
      <c r="CD473">
        <f>VLOOKUP($B473,[1]中考!$B:$N,11,0)</f>
        <v>34</v>
      </c>
      <c r="CE473">
        <f>VLOOKUP($B473,[1]中考!$B:$N,12,0)</f>
        <v>42</v>
      </c>
      <c r="CF473">
        <f>VLOOKUP($B473,[1]中考!$B:$N,13,0)</f>
        <v>41</v>
      </c>
    </row>
    <row r="474" spans="1:84" x14ac:dyDescent="0.2">
      <c r="A474" s="8" t="s">
        <v>1540</v>
      </c>
      <c r="B474" s="1" t="s">
        <v>1541</v>
      </c>
      <c r="C474" s="1" t="s">
        <v>1510</v>
      </c>
      <c r="D474" s="1" t="s">
        <v>853</v>
      </c>
      <c r="E474" s="1" t="s">
        <v>1542</v>
      </c>
      <c r="F474" s="1">
        <v>431</v>
      </c>
      <c r="G474" s="1">
        <v>103</v>
      </c>
      <c r="H474" s="1" t="s">
        <v>402</v>
      </c>
      <c r="I474" s="1">
        <v>90</v>
      </c>
      <c r="J474" s="1" t="s">
        <v>111</v>
      </c>
      <c r="K474" s="1">
        <v>62</v>
      </c>
      <c r="L474" s="1" t="s">
        <v>982</v>
      </c>
      <c r="M474" s="1">
        <v>66</v>
      </c>
      <c r="N474" s="1" t="s">
        <v>1190</v>
      </c>
      <c r="O474" s="1">
        <v>59.5</v>
      </c>
      <c r="P474" s="1" t="s">
        <v>857</v>
      </c>
      <c r="Q474" s="1">
        <v>50</v>
      </c>
      <c r="R474" s="1" t="s">
        <v>1358</v>
      </c>
      <c r="S474">
        <f>VLOOKUP(B474,[1]高三上!$B:$R,6,0)</f>
        <v>89.5</v>
      </c>
      <c r="T474" t="str">
        <f>VLOOKUP(B474,[1]高三上!$B:$R,7,0)</f>
        <v>李志友</v>
      </c>
      <c r="U474">
        <f>VLOOKUP(B474,[1]高三上!$B:$R,8,0)</f>
        <v>83</v>
      </c>
      <c r="V474" t="str">
        <f>VLOOKUP(B474,[1]高三上!$B:$R,9,0)</f>
        <v>苏朗偏初</v>
      </c>
      <c r="W474">
        <f>VLOOKUP(B474,[1]高三上!$B:$R,10,0)</f>
        <v>61.5</v>
      </c>
      <c r="X474" t="str">
        <f>VLOOKUP(B474,[1]高三上!$B:$R,11,0)</f>
        <v>尹英娇</v>
      </c>
      <c r="Y474">
        <f>VLOOKUP(B474,[1]高三上!$B:$R,12,0)</f>
        <v>57</v>
      </c>
      <c r="Z474" t="str">
        <f>VLOOKUP(B474,[1]高三上!$B:$R,13,0)</f>
        <v>沙正芳</v>
      </c>
      <c r="AA474">
        <f>VLOOKUP(B474,[1]高三上!$B:$R,14,0)</f>
        <v>44.5</v>
      </c>
      <c r="AB474" t="str">
        <f>VLOOKUP(B474,[1]高三上!$B:$R,15,0)</f>
        <v>邓琪</v>
      </c>
      <c r="AC474">
        <f>VLOOKUP(B474,[1]高三上!$B:$R,16,0)</f>
        <v>50</v>
      </c>
      <c r="AD474" t="str">
        <f>VLOOKUP(B474,[1]高三上!$B:$R,17,0)</f>
        <v>金贵</v>
      </c>
      <c r="AE474" t="str">
        <f>VLOOKUP($B474,[1]高二下!$B:$R,6,0)</f>
        <v>80.0</v>
      </c>
      <c r="AF474" t="str">
        <f>VLOOKUP($B474,[1]高二下!$B:$R,7,0)</f>
        <v>李志友</v>
      </c>
      <c r="AG474" t="str">
        <f>VLOOKUP($B474,[1]高二下!$B:$R,8,0)</f>
        <v>76.0</v>
      </c>
      <c r="AH474" t="str">
        <f>VLOOKUP($B474,[1]高二下!$B:$R,9,0)</f>
        <v>苏朗偏初</v>
      </c>
      <c r="AI474" t="str">
        <f>VLOOKUP($B474,[1]高二下!$B:$R,10,0)</f>
        <v>48.5</v>
      </c>
      <c r="AJ474" t="str">
        <f>VLOOKUP($B474,[1]高二下!$B:$R,11,0)</f>
        <v>尹英娇</v>
      </c>
      <c r="AK474" t="str">
        <f>VLOOKUP($B474,[1]高二下!$B:$R,12,0)</f>
        <v>62.0</v>
      </c>
      <c r="AL474" t="str">
        <f>VLOOKUP($B474,[1]高二下!$B:$R,13,0)</f>
        <v>沙正芳</v>
      </c>
      <c r="AM474" t="str">
        <f>VLOOKUP($B474,[1]高二下!$B:$R,14,0)</f>
        <v>55.0</v>
      </c>
      <c r="AN474" t="str">
        <f>VLOOKUP($B474,[1]高二下!$B:$R,15,0)</f>
        <v>邓琪</v>
      </c>
      <c r="AO474" t="str">
        <f>VLOOKUP($B474,[1]高二下!$B:$R,16,0)</f>
        <v>71.0</v>
      </c>
      <c r="AP474" t="str">
        <f>VLOOKUP($B474,[1]高二下!$B:$R,17,0)</f>
        <v>李树海</v>
      </c>
      <c r="AQ474" t="e">
        <f>VLOOKUP($B474,[2]高二上!$B:$R,6,0)</f>
        <v>#N/A</v>
      </c>
      <c r="AR474" t="e">
        <f>VLOOKUP($B474,[2]高二上!$B:$R,7,0)</f>
        <v>#N/A</v>
      </c>
      <c r="AS474" t="e">
        <f>VLOOKUP($B474,[2]高二上!$B:$R,8,0)</f>
        <v>#N/A</v>
      </c>
      <c r="AT474" t="e">
        <f>VLOOKUP($B474,[2]高二上!$B:$R,9,0)</f>
        <v>#N/A</v>
      </c>
      <c r="AU474" t="e">
        <f>VLOOKUP($B474,[2]高二上!$B:$R,10,0)</f>
        <v>#N/A</v>
      </c>
      <c r="AV474" t="e">
        <f>VLOOKUP($B474,[2]高二上!$B:$R,11,0)</f>
        <v>#N/A</v>
      </c>
      <c r="AW474" t="e">
        <f>VLOOKUP($B474,[2]高二上!$B:$R,12,0)</f>
        <v>#N/A</v>
      </c>
      <c r="AX474" t="e">
        <f>VLOOKUP($B474,[2]高二上!$B:$R,13,0)</f>
        <v>#N/A</v>
      </c>
      <c r="AY474" t="e">
        <f>VLOOKUP($B474,[2]高二上!$B:$R,14,0)</f>
        <v>#N/A</v>
      </c>
      <c r="AZ474" t="e">
        <f>VLOOKUP($B474,[2]高二上!$B:$R,15,0)</f>
        <v>#N/A</v>
      </c>
      <c r="BA474" t="e">
        <f>VLOOKUP($B474,[2]高二上!$B:$R,16,0)</f>
        <v>#N/A</v>
      </c>
      <c r="BB474" t="e">
        <f>VLOOKUP($B474,[2]高二上!$B:$R,17,0)</f>
        <v>#N/A</v>
      </c>
      <c r="BC474">
        <f>VLOOKUP($B474,[1]高一下!$B:$R,6,0)</f>
        <v>89</v>
      </c>
      <c r="BD474" t="str">
        <f>VLOOKUP($B474,[1]高一下!$B:$R,7,0)</f>
        <v>李志友</v>
      </c>
      <c r="BE474">
        <f>VLOOKUP($B474,[1]高一下!$B:$R,8,0)</f>
        <v>91</v>
      </c>
      <c r="BF474" t="str">
        <f>VLOOKUP($B474,[1]高一下!$B:$R,9,0)</f>
        <v>梅桂斌</v>
      </c>
      <c r="BG474">
        <f>VLOOKUP($B474,[1]高一下!$B:$R,10,0)</f>
        <v>32.5</v>
      </c>
      <c r="BH474" t="str">
        <f>VLOOKUP($B474,[1]高一下!$B:$R,11,0)</f>
        <v>尹英娇</v>
      </c>
      <c r="BI474">
        <f>VLOOKUP($B474,[1]高一下!$B:$R,12,0)</f>
        <v>41</v>
      </c>
      <c r="BJ474" t="str">
        <f>VLOOKUP($B474,[1]高一下!$B:$R,13,0)</f>
        <v>李华</v>
      </c>
      <c r="BK474">
        <f>VLOOKUP($B474,[1]高一下!$B:$R,14,0)</f>
        <v>57</v>
      </c>
      <c r="BL474" t="str">
        <f>VLOOKUP($B474,[1]高一下!$B:$R,15,0)</f>
        <v>邓琪</v>
      </c>
      <c r="BM474">
        <f>VLOOKUP($B474,[1]高一下!$B:$R,16,0)</f>
        <v>73</v>
      </c>
      <c r="BN474" t="str">
        <f>VLOOKUP($B474,[1]高一下!$B:$R,17,0)</f>
        <v>李树海</v>
      </c>
      <c r="BO474">
        <f>VLOOKUP($B474,[1]高一上!$B:$W,5,0)</f>
        <v>80.5</v>
      </c>
      <c r="BP474" t="str">
        <f>VLOOKUP($B474,[1]高一上!$B:$W,6,0)</f>
        <v>曹霞</v>
      </c>
      <c r="BQ474">
        <f>VLOOKUP($B474,[1]高一上!$B:$W,7,0)</f>
        <v>79</v>
      </c>
      <c r="BR474" t="str">
        <f>VLOOKUP($B474,[1]高一上!$B:$W,8,0)</f>
        <v>次儿祝玛</v>
      </c>
      <c r="BS474">
        <f>VLOOKUP($B474,[1]高一上!$B:$W,9,0)</f>
        <v>51.5</v>
      </c>
      <c r="BT474" t="str">
        <f>VLOOKUP($B474,[1]高一上!$B:$W,10,0)</f>
        <v>肖秀秀</v>
      </c>
      <c r="BU474">
        <f>VLOOKUP($B474,[1]高一上!$B:$W,17,0)</f>
        <v>26</v>
      </c>
      <c r="BV474">
        <f>VLOOKUP($B474,[1]高一上!$B:$W,18,0)</f>
        <v>0</v>
      </c>
      <c r="BW474">
        <f>VLOOKUP($B474,[1]高一上!$B:$W,19,0)</f>
        <v>53</v>
      </c>
      <c r="BX474">
        <f>VLOOKUP($B474,[1]高一上!$B:$W,20,0)</f>
        <v>0</v>
      </c>
      <c r="BY474">
        <f>VLOOKUP($B474,[1]高一上!$B:$W,21,0)</f>
        <v>53</v>
      </c>
      <c r="BZ474">
        <f>VLOOKUP($B474,[1]高一上!$B:$W,22,0)</f>
        <v>0</v>
      </c>
      <c r="CA474">
        <f>VLOOKUP($B474,[1]中考!$B:$N,5,0)</f>
        <v>96</v>
      </c>
      <c r="CB474">
        <f>VLOOKUP($B474,[1]中考!$B:$N,6,0)</f>
        <v>100</v>
      </c>
      <c r="CC474">
        <f>VLOOKUP($B474,[1]中考!$B:$N,7,0)</f>
        <v>71</v>
      </c>
      <c r="CD474">
        <f>VLOOKUP($B474,[1]中考!$B:$N,11,0)</f>
        <v>26</v>
      </c>
      <c r="CE474">
        <f>VLOOKUP($B474,[1]中考!$B:$N,12,0)</f>
        <v>33</v>
      </c>
      <c r="CF474">
        <f>VLOOKUP($B474,[1]中考!$B:$N,13,0)</f>
        <v>45</v>
      </c>
    </row>
    <row r="475" spans="1:84" x14ac:dyDescent="0.2">
      <c r="A475" s="9" t="s">
        <v>1543</v>
      </c>
      <c r="B475" s="1" t="s">
        <v>1544</v>
      </c>
      <c r="C475" s="1" t="s">
        <v>1510</v>
      </c>
      <c r="D475" s="1" t="s">
        <v>853</v>
      </c>
      <c r="E475" s="1" t="s">
        <v>1545</v>
      </c>
      <c r="F475" s="1">
        <v>430</v>
      </c>
      <c r="G475" s="1">
        <v>97</v>
      </c>
      <c r="H475" s="1" t="s">
        <v>402</v>
      </c>
      <c r="I475" s="1">
        <v>55</v>
      </c>
      <c r="J475" s="1" t="s">
        <v>111</v>
      </c>
      <c r="K475" s="1">
        <v>100</v>
      </c>
      <c r="L475" s="1" t="s">
        <v>982</v>
      </c>
      <c r="M475" s="1">
        <v>65</v>
      </c>
      <c r="N475" s="1" t="s">
        <v>1190</v>
      </c>
      <c r="O475" s="1">
        <v>61.5</v>
      </c>
      <c r="P475" s="1" t="s">
        <v>857</v>
      </c>
      <c r="Q475" s="1">
        <v>51</v>
      </c>
      <c r="R475" s="1" t="s">
        <v>1358</v>
      </c>
      <c r="S475">
        <f>VLOOKUP(B475,[1]高三上!$B:$R,6,0)</f>
        <v>101.5</v>
      </c>
      <c r="T475" t="str">
        <f>VLOOKUP(B475,[1]高三上!$B:$R,7,0)</f>
        <v>李志友</v>
      </c>
      <c r="U475">
        <f>VLOOKUP(B475,[1]高三上!$B:$R,8,0)</f>
        <v>45</v>
      </c>
      <c r="V475" t="str">
        <f>VLOOKUP(B475,[1]高三上!$B:$R,9,0)</f>
        <v>苏朗偏初</v>
      </c>
      <c r="W475">
        <f>VLOOKUP(B475,[1]高三上!$B:$R,10,0)</f>
        <v>92</v>
      </c>
      <c r="X475" t="str">
        <f>VLOOKUP(B475,[1]高三上!$B:$R,11,0)</f>
        <v>尹英娇</v>
      </c>
      <c r="Y475">
        <f>VLOOKUP(B475,[1]高三上!$B:$R,12,0)</f>
        <v>56</v>
      </c>
      <c r="Z475" t="str">
        <f>VLOOKUP(B475,[1]高三上!$B:$R,13,0)</f>
        <v>沙正芳</v>
      </c>
      <c r="AA475">
        <f>VLOOKUP(B475,[1]高三上!$B:$R,14,0)</f>
        <v>48</v>
      </c>
      <c r="AB475" t="str">
        <f>VLOOKUP(B475,[1]高三上!$B:$R,15,0)</f>
        <v>邓琪</v>
      </c>
      <c r="AC475">
        <f>VLOOKUP(B475,[1]高三上!$B:$R,16,0)</f>
        <v>31</v>
      </c>
      <c r="AD475" t="str">
        <f>VLOOKUP(B475,[1]高三上!$B:$R,17,0)</f>
        <v>金贵</v>
      </c>
      <c r="AE475" t="str">
        <f>VLOOKUP($B475,[1]高二下!$B:$R,6,0)</f>
        <v>100.0</v>
      </c>
      <c r="AF475" t="str">
        <f>VLOOKUP($B475,[1]高二下!$B:$R,7,0)</f>
        <v>李志友</v>
      </c>
      <c r="AG475" t="str">
        <f>VLOOKUP($B475,[1]高二下!$B:$R,8,0)</f>
        <v>65.0</v>
      </c>
      <c r="AH475" t="str">
        <f>VLOOKUP($B475,[1]高二下!$B:$R,9,0)</f>
        <v>苏朗偏初</v>
      </c>
      <c r="AI475" t="str">
        <f>VLOOKUP($B475,[1]高二下!$B:$R,10,0)</f>
        <v>99.0</v>
      </c>
      <c r="AJ475" t="str">
        <f>VLOOKUP($B475,[1]高二下!$B:$R,11,0)</f>
        <v>尹英娇</v>
      </c>
      <c r="AK475" t="str">
        <f>VLOOKUP($B475,[1]高二下!$B:$R,12,0)</f>
        <v>70.0</v>
      </c>
      <c r="AL475" t="str">
        <f>VLOOKUP($B475,[1]高二下!$B:$R,13,0)</f>
        <v>沙正芳</v>
      </c>
      <c r="AM475" t="str">
        <f>VLOOKUP($B475,[1]高二下!$B:$R,14,0)</f>
        <v>52.0</v>
      </c>
      <c r="AN475" t="str">
        <f>VLOOKUP($B475,[1]高二下!$B:$R,15,0)</f>
        <v>邓琪</v>
      </c>
      <c r="AO475" t="str">
        <f>VLOOKUP($B475,[1]高二下!$B:$R,16,0)</f>
        <v>66.0</v>
      </c>
      <c r="AP475" t="str">
        <f>VLOOKUP($B475,[1]高二下!$B:$R,17,0)</f>
        <v>李树海</v>
      </c>
      <c r="AQ475" t="e">
        <f>VLOOKUP($B475,[2]高二上!$B:$R,6,0)</f>
        <v>#N/A</v>
      </c>
      <c r="AR475" t="e">
        <f>VLOOKUP($B475,[2]高二上!$B:$R,7,0)</f>
        <v>#N/A</v>
      </c>
      <c r="AS475" t="e">
        <f>VLOOKUP($B475,[2]高二上!$B:$R,8,0)</f>
        <v>#N/A</v>
      </c>
      <c r="AT475" t="e">
        <f>VLOOKUP($B475,[2]高二上!$B:$R,9,0)</f>
        <v>#N/A</v>
      </c>
      <c r="AU475" t="e">
        <f>VLOOKUP($B475,[2]高二上!$B:$R,10,0)</f>
        <v>#N/A</v>
      </c>
      <c r="AV475" t="e">
        <f>VLOOKUP($B475,[2]高二上!$B:$R,11,0)</f>
        <v>#N/A</v>
      </c>
      <c r="AW475" t="e">
        <f>VLOOKUP($B475,[2]高二上!$B:$R,12,0)</f>
        <v>#N/A</v>
      </c>
      <c r="AX475" t="e">
        <f>VLOOKUP($B475,[2]高二上!$B:$R,13,0)</f>
        <v>#N/A</v>
      </c>
      <c r="AY475" t="e">
        <f>VLOOKUP($B475,[2]高二上!$B:$R,14,0)</f>
        <v>#N/A</v>
      </c>
      <c r="AZ475" t="e">
        <f>VLOOKUP($B475,[2]高二上!$B:$R,15,0)</f>
        <v>#N/A</v>
      </c>
      <c r="BA475" t="e">
        <f>VLOOKUP($B475,[2]高二上!$B:$R,16,0)</f>
        <v>#N/A</v>
      </c>
      <c r="BB475" t="e">
        <f>VLOOKUP($B475,[2]高二上!$B:$R,17,0)</f>
        <v>#N/A</v>
      </c>
      <c r="BC475">
        <f>VLOOKUP($B475,[1]高一下!$B:$R,6,0)</f>
        <v>102</v>
      </c>
      <c r="BD475" t="str">
        <f>VLOOKUP($B475,[1]高一下!$B:$R,7,0)</f>
        <v>李志友</v>
      </c>
      <c r="BE475">
        <f>VLOOKUP($B475,[1]高一下!$B:$R,8,0)</f>
        <v>62</v>
      </c>
      <c r="BF475" t="str">
        <f>VLOOKUP($B475,[1]高一下!$B:$R,9,0)</f>
        <v>梅桂斌</v>
      </c>
      <c r="BG475">
        <f>VLOOKUP($B475,[1]高一下!$B:$R,10,0)</f>
        <v>71.5</v>
      </c>
      <c r="BH475" t="str">
        <f>VLOOKUP($B475,[1]高一下!$B:$R,11,0)</f>
        <v>尹英娇</v>
      </c>
      <c r="BI475">
        <f>VLOOKUP($B475,[1]高一下!$B:$R,12,0)</f>
        <v>68</v>
      </c>
      <c r="BJ475" t="str">
        <f>VLOOKUP($B475,[1]高一下!$B:$R,13,0)</f>
        <v>李华</v>
      </c>
      <c r="BK475">
        <f>VLOOKUP($B475,[1]高一下!$B:$R,14,0)</f>
        <v>54</v>
      </c>
      <c r="BL475" t="str">
        <f>VLOOKUP($B475,[1]高一下!$B:$R,15,0)</f>
        <v>邓琪</v>
      </c>
      <c r="BM475">
        <f>VLOOKUP($B475,[1]高一下!$B:$R,16,0)</f>
        <v>54</v>
      </c>
      <c r="BN475" t="str">
        <f>VLOOKUP($B475,[1]高一下!$B:$R,17,0)</f>
        <v>李树海</v>
      </c>
      <c r="BO475">
        <f>VLOOKUP($B475,[1]高一上!$B:$W,5,0)</f>
        <v>75</v>
      </c>
      <c r="BP475" t="str">
        <f>VLOOKUP($B475,[1]高一上!$B:$W,6,0)</f>
        <v>叶仁芳</v>
      </c>
      <c r="BQ475">
        <f>VLOOKUP($B475,[1]高一上!$B:$W,7,0)</f>
        <v>52</v>
      </c>
      <c r="BR475" t="str">
        <f>VLOOKUP($B475,[1]高一上!$B:$W,8,0)</f>
        <v>苏朗偏初</v>
      </c>
      <c r="BS475">
        <f>VLOOKUP($B475,[1]高一上!$B:$W,9,0)</f>
        <v>66</v>
      </c>
      <c r="BT475" t="str">
        <f>VLOOKUP($B475,[1]高一上!$B:$W,10,0)</f>
        <v>东梅</v>
      </c>
      <c r="BU475">
        <f>VLOOKUP($B475,[1]高一上!$B:$W,17,0)</f>
        <v>40</v>
      </c>
      <c r="BV475">
        <f>VLOOKUP($B475,[1]高一上!$B:$W,18,0)</f>
        <v>0</v>
      </c>
      <c r="BW475">
        <f>VLOOKUP($B475,[1]高一上!$B:$W,19,0)</f>
        <v>61</v>
      </c>
      <c r="BX475">
        <f>VLOOKUP($B475,[1]高一上!$B:$W,20,0)</f>
        <v>0</v>
      </c>
      <c r="BY475">
        <f>VLOOKUP($B475,[1]高一上!$B:$W,21,0)</f>
        <v>61</v>
      </c>
      <c r="BZ475">
        <f>VLOOKUP($B475,[1]高一上!$B:$W,22,0)</f>
        <v>0</v>
      </c>
      <c r="CA475">
        <f>VLOOKUP($B475,[1]中考!$B:$N,5,0)</f>
        <v>113</v>
      </c>
      <c r="CB475">
        <f>VLOOKUP($B475,[1]中考!$B:$N,6,0)</f>
        <v>68</v>
      </c>
      <c r="CC475">
        <f>VLOOKUP($B475,[1]中考!$B:$N,7,0)</f>
        <v>89</v>
      </c>
      <c r="CD475">
        <f>VLOOKUP($B475,[1]中考!$B:$N,11,0)</f>
        <v>35</v>
      </c>
      <c r="CE475">
        <f>VLOOKUP($B475,[1]中考!$B:$N,12,0)</f>
        <v>30</v>
      </c>
      <c r="CF475">
        <f>VLOOKUP($B475,[1]中考!$B:$N,13,0)</f>
        <v>40</v>
      </c>
    </row>
    <row r="476" spans="1:84" x14ac:dyDescent="0.2">
      <c r="A476" s="9" t="s">
        <v>1546</v>
      </c>
      <c r="B476" s="1" t="s">
        <v>1547</v>
      </c>
      <c r="C476" s="1" t="s">
        <v>1510</v>
      </c>
      <c r="D476" s="1" t="s">
        <v>853</v>
      </c>
      <c r="E476" s="1" t="s">
        <v>480</v>
      </c>
      <c r="F476" s="1">
        <v>427</v>
      </c>
      <c r="G476" s="1">
        <v>113</v>
      </c>
      <c r="H476" s="1" t="s">
        <v>402</v>
      </c>
      <c r="I476" s="1">
        <v>53</v>
      </c>
      <c r="J476" s="1" t="s">
        <v>111</v>
      </c>
      <c r="K476" s="1">
        <v>60</v>
      </c>
      <c r="L476" s="1" t="s">
        <v>982</v>
      </c>
      <c r="M476" s="1">
        <v>69.5</v>
      </c>
      <c r="N476" s="1" t="s">
        <v>1190</v>
      </c>
      <c r="O476" s="1">
        <v>72</v>
      </c>
      <c r="P476" s="1" t="s">
        <v>857</v>
      </c>
      <c r="Q476" s="1">
        <v>59</v>
      </c>
      <c r="R476" s="1" t="s">
        <v>1358</v>
      </c>
      <c r="S476">
        <f>VLOOKUP(B476,[1]高三上!$B:$R,6,0)</f>
        <v>90.5</v>
      </c>
      <c r="T476" t="str">
        <f>VLOOKUP(B476,[1]高三上!$B:$R,7,0)</f>
        <v>李志友</v>
      </c>
      <c r="U476">
        <f>VLOOKUP(B476,[1]高三上!$B:$R,8,0)</f>
        <v>54.5</v>
      </c>
      <c r="V476" t="str">
        <f>VLOOKUP(B476,[1]高三上!$B:$R,9,0)</f>
        <v>苏朗偏初</v>
      </c>
      <c r="W476">
        <f>VLOOKUP(B476,[1]高三上!$B:$R,10,0)</f>
        <v>50.5</v>
      </c>
      <c r="X476" t="str">
        <f>VLOOKUP(B476,[1]高三上!$B:$R,11,0)</f>
        <v>尹英娇</v>
      </c>
      <c r="Y476">
        <f>VLOOKUP(B476,[1]高三上!$B:$R,12,0)</f>
        <v>59</v>
      </c>
      <c r="Z476" t="str">
        <f>VLOOKUP(B476,[1]高三上!$B:$R,13,0)</f>
        <v>沙正芳</v>
      </c>
      <c r="AA476">
        <f>VLOOKUP(B476,[1]高三上!$B:$R,14,0)</f>
        <v>62</v>
      </c>
      <c r="AB476" t="str">
        <f>VLOOKUP(B476,[1]高三上!$B:$R,15,0)</f>
        <v>邓琪</v>
      </c>
      <c r="AC476">
        <f>VLOOKUP(B476,[1]高三上!$B:$R,16,0)</f>
        <v>38</v>
      </c>
      <c r="AD476" t="str">
        <f>VLOOKUP(B476,[1]高三上!$B:$R,17,0)</f>
        <v>金贵</v>
      </c>
      <c r="AE476" t="str">
        <f>VLOOKUP($B476,[1]高二下!$B:$R,6,0)</f>
        <v>89.0</v>
      </c>
      <c r="AF476" t="str">
        <f>VLOOKUP($B476,[1]高二下!$B:$R,7,0)</f>
        <v>李志友</v>
      </c>
      <c r="AG476" t="str">
        <f>VLOOKUP($B476,[1]高二下!$B:$R,8,0)</f>
        <v>43.0</v>
      </c>
      <c r="AH476" t="str">
        <f>VLOOKUP($B476,[1]高二下!$B:$R,9,0)</f>
        <v>苏朗偏初</v>
      </c>
      <c r="AI476" t="str">
        <f>VLOOKUP($B476,[1]高二下!$B:$R,10,0)</f>
        <v>59.0</v>
      </c>
      <c r="AJ476" t="str">
        <f>VLOOKUP($B476,[1]高二下!$B:$R,11,0)</f>
        <v>尹英娇</v>
      </c>
      <c r="AK476" t="str">
        <f>VLOOKUP($B476,[1]高二下!$B:$R,12,0)</f>
        <v>69.0</v>
      </c>
      <c r="AL476" t="str">
        <f>VLOOKUP($B476,[1]高二下!$B:$R,13,0)</f>
        <v>沙正芳</v>
      </c>
      <c r="AM476" t="str">
        <f>VLOOKUP($B476,[1]高二下!$B:$R,14,0)</f>
        <v>65.0</v>
      </c>
      <c r="AN476" t="str">
        <f>VLOOKUP($B476,[1]高二下!$B:$R,15,0)</f>
        <v>邓琪</v>
      </c>
      <c r="AO476" t="str">
        <f>VLOOKUP($B476,[1]高二下!$B:$R,16,0)</f>
        <v>64.0</v>
      </c>
      <c r="AP476" t="str">
        <f>VLOOKUP($B476,[1]高二下!$B:$R,17,0)</f>
        <v>李树海</v>
      </c>
      <c r="AQ476" t="e">
        <f>VLOOKUP($B476,[2]高二上!$B:$R,6,0)</f>
        <v>#N/A</v>
      </c>
      <c r="AR476" t="e">
        <f>VLOOKUP($B476,[2]高二上!$B:$R,7,0)</f>
        <v>#N/A</v>
      </c>
      <c r="AS476" t="e">
        <f>VLOOKUP($B476,[2]高二上!$B:$R,8,0)</f>
        <v>#N/A</v>
      </c>
      <c r="AT476" t="e">
        <f>VLOOKUP($B476,[2]高二上!$B:$R,9,0)</f>
        <v>#N/A</v>
      </c>
      <c r="AU476" t="e">
        <f>VLOOKUP($B476,[2]高二上!$B:$R,10,0)</f>
        <v>#N/A</v>
      </c>
      <c r="AV476" t="e">
        <f>VLOOKUP($B476,[2]高二上!$B:$R,11,0)</f>
        <v>#N/A</v>
      </c>
      <c r="AW476" t="e">
        <f>VLOOKUP($B476,[2]高二上!$B:$R,12,0)</f>
        <v>#N/A</v>
      </c>
      <c r="AX476" t="e">
        <f>VLOOKUP($B476,[2]高二上!$B:$R,13,0)</f>
        <v>#N/A</v>
      </c>
      <c r="AY476" t="e">
        <f>VLOOKUP($B476,[2]高二上!$B:$R,14,0)</f>
        <v>#N/A</v>
      </c>
      <c r="AZ476" t="e">
        <f>VLOOKUP($B476,[2]高二上!$B:$R,15,0)</f>
        <v>#N/A</v>
      </c>
      <c r="BA476" t="e">
        <f>VLOOKUP($B476,[2]高二上!$B:$R,16,0)</f>
        <v>#N/A</v>
      </c>
      <c r="BB476" t="e">
        <f>VLOOKUP($B476,[2]高二上!$B:$R,17,0)</f>
        <v>#N/A</v>
      </c>
      <c r="BC476">
        <f>VLOOKUP($B476,[1]高一下!$B:$R,6,0)</f>
        <v>109</v>
      </c>
      <c r="BD476" t="str">
        <f>VLOOKUP($B476,[1]高一下!$B:$R,7,0)</f>
        <v>李志友</v>
      </c>
      <c r="BE476">
        <f>VLOOKUP($B476,[1]高一下!$B:$R,8,0)</f>
        <v>37</v>
      </c>
      <c r="BF476" t="str">
        <f>VLOOKUP($B476,[1]高一下!$B:$R,9,0)</f>
        <v>梅桂斌</v>
      </c>
      <c r="BG476">
        <f>VLOOKUP($B476,[1]高一下!$B:$R,10,0)</f>
        <v>43</v>
      </c>
      <c r="BH476" t="str">
        <f>VLOOKUP($B476,[1]高一下!$B:$R,11,0)</f>
        <v>尹英娇</v>
      </c>
      <c r="BI476">
        <f>VLOOKUP($B476,[1]高一下!$B:$R,12,0)</f>
        <v>48</v>
      </c>
      <c r="BJ476" t="str">
        <f>VLOOKUP($B476,[1]高一下!$B:$R,13,0)</f>
        <v>李华</v>
      </c>
      <c r="BK476">
        <f>VLOOKUP($B476,[1]高一下!$B:$R,14,0)</f>
        <v>70</v>
      </c>
      <c r="BL476" t="str">
        <f>VLOOKUP($B476,[1]高一下!$B:$R,15,0)</f>
        <v>邓琪</v>
      </c>
      <c r="BM476">
        <f>VLOOKUP($B476,[1]高一下!$B:$R,16,0)</f>
        <v>72</v>
      </c>
      <c r="BN476" t="str">
        <f>VLOOKUP($B476,[1]高一下!$B:$R,17,0)</f>
        <v>李树海</v>
      </c>
      <c r="BO476">
        <f>VLOOKUP($B476,[1]高一上!$B:$W,5,0)</f>
        <v>89</v>
      </c>
      <c r="BP476" t="str">
        <f>VLOOKUP($B476,[1]高一上!$B:$W,6,0)</f>
        <v>龚霞</v>
      </c>
      <c r="BQ476">
        <f>VLOOKUP($B476,[1]高一上!$B:$W,7,0)</f>
        <v>20</v>
      </c>
      <c r="BR476" t="str">
        <f>VLOOKUP($B476,[1]高一上!$B:$W,8,0)</f>
        <v>扎拉</v>
      </c>
      <c r="BS476">
        <f>VLOOKUP($B476,[1]高一上!$B:$W,9,0)</f>
        <v>46.5</v>
      </c>
      <c r="BT476" t="str">
        <f>VLOOKUP($B476,[1]高一上!$B:$W,10,0)</f>
        <v>冷开艳</v>
      </c>
      <c r="BU476">
        <f>VLOOKUP($B476,[1]高一上!$B:$W,17,0)</f>
        <v>39</v>
      </c>
      <c r="BV476">
        <f>VLOOKUP($B476,[1]高一上!$B:$W,18,0)</f>
        <v>0</v>
      </c>
      <c r="BW476">
        <f>VLOOKUP($B476,[1]高一上!$B:$W,19,0)</f>
        <v>46</v>
      </c>
      <c r="BX476">
        <f>VLOOKUP($B476,[1]高一上!$B:$W,20,0)</f>
        <v>0</v>
      </c>
      <c r="BY476">
        <f>VLOOKUP($B476,[1]高一上!$B:$W,21,0)</f>
        <v>46</v>
      </c>
      <c r="BZ476">
        <f>VLOOKUP($B476,[1]高一上!$B:$W,22,0)</f>
        <v>0</v>
      </c>
      <c r="CA476">
        <f>VLOOKUP($B476,[1]中考!$B:$N,5,0)</f>
        <v>112</v>
      </c>
      <c r="CB476">
        <f>VLOOKUP($B476,[1]中考!$B:$N,6,0)</f>
        <v>69</v>
      </c>
      <c r="CC476">
        <f>VLOOKUP($B476,[1]中考!$B:$N,7,0)</f>
        <v>54</v>
      </c>
      <c r="CD476">
        <f>VLOOKUP($B476,[1]中考!$B:$N,11,0)</f>
        <v>40</v>
      </c>
      <c r="CE476">
        <f>VLOOKUP($B476,[1]中考!$B:$N,12,0)</f>
        <v>30</v>
      </c>
      <c r="CF476">
        <f>VLOOKUP($B476,[1]中考!$B:$N,13,0)</f>
        <v>42</v>
      </c>
    </row>
    <row r="477" spans="1:84" x14ac:dyDescent="0.2">
      <c r="A477" s="9" t="s">
        <v>1548</v>
      </c>
      <c r="B477" s="1" t="s">
        <v>1549</v>
      </c>
      <c r="C477" s="1" t="s">
        <v>1510</v>
      </c>
      <c r="D477" s="1" t="s">
        <v>853</v>
      </c>
      <c r="E477" s="1" t="s">
        <v>1550</v>
      </c>
      <c r="F477" s="1">
        <v>427</v>
      </c>
      <c r="G477" s="1">
        <v>100</v>
      </c>
      <c r="H477" s="1" t="s">
        <v>402</v>
      </c>
      <c r="I477" s="1">
        <v>65</v>
      </c>
      <c r="J477" s="1" t="s">
        <v>111</v>
      </c>
      <c r="K477" s="1">
        <v>92</v>
      </c>
      <c r="L477" s="1" t="s">
        <v>982</v>
      </c>
      <c r="M477" s="1">
        <v>54</v>
      </c>
      <c r="N477" s="1" t="s">
        <v>1190</v>
      </c>
      <c r="O477" s="1">
        <v>62</v>
      </c>
      <c r="P477" s="1" t="s">
        <v>857</v>
      </c>
      <c r="Q477" s="1">
        <v>54</v>
      </c>
      <c r="R477" s="1" t="s">
        <v>1358</v>
      </c>
      <c r="S477">
        <f>VLOOKUP(B477,[1]高三上!$B:$R,6,0)</f>
        <v>100.5</v>
      </c>
      <c r="T477" t="str">
        <f>VLOOKUP(B477,[1]高三上!$B:$R,7,0)</f>
        <v>李志友</v>
      </c>
      <c r="U477">
        <f>VLOOKUP(B477,[1]高三上!$B:$R,8,0)</f>
        <v>50</v>
      </c>
      <c r="V477" t="str">
        <f>VLOOKUP(B477,[1]高三上!$B:$R,9,0)</f>
        <v>苏朗偏初</v>
      </c>
      <c r="W477">
        <f>VLOOKUP(B477,[1]高三上!$B:$R,10,0)</f>
        <v>79</v>
      </c>
      <c r="X477" t="str">
        <f>VLOOKUP(B477,[1]高三上!$B:$R,11,0)</f>
        <v>尹英娇</v>
      </c>
      <c r="Y477">
        <f>VLOOKUP(B477,[1]高三上!$B:$R,12,0)</f>
        <v>54</v>
      </c>
      <c r="Z477" t="str">
        <f>VLOOKUP(B477,[1]高三上!$B:$R,13,0)</f>
        <v>沙正芳</v>
      </c>
      <c r="AA477">
        <f>VLOOKUP(B477,[1]高三上!$B:$R,14,0)</f>
        <v>45</v>
      </c>
      <c r="AB477" t="str">
        <f>VLOOKUP(B477,[1]高三上!$B:$R,15,0)</f>
        <v>邓琪</v>
      </c>
      <c r="AC477">
        <f>VLOOKUP(B477,[1]高三上!$B:$R,16,0)</f>
        <v>44</v>
      </c>
      <c r="AD477" t="str">
        <f>VLOOKUP(B477,[1]高三上!$B:$R,17,0)</f>
        <v>金贵</v>
      </c>
      <c r="AE477" t="str">
        <f>VLOOKUP($B477,[1]高二下!$B:$R,6,0)</f>
        <v>83.0</v>
      </c>
      <c r="AF477" t="str">
        <f>VLOOKUP($B477,[1]高二下!$B:$R,7,0)</f>
        <v>李志友</v>
      </c>
      <c r="AG477" t="str">
        <f>VLOOKUP($B477,[1]高二下!$B:$R,8,0)</f>
        <v>49.0</v>
      </c>
      <c r="AH477" t="str">
        <f>VLOOKUP($B477,[1]高二下!$B:$R,9,0)</f>
        <v>苏朗偏初</v>
      </c>
      <c r="AI477" t="str">
        <f>VLOOKUP($B477,[1]高二下!$B:$R,10,0)</f>
        <v>80.0</v>
      </c>
      <c r="AJ477" t="str">
        <f>VLOOKUP($B477,[1]高二下!$B:$R,11,0)</f>
        <v>尹英娇</v>
      </c>
      <c r="AK477" t="str">
        <f>VLOOKUP($B477,[1]高二下!$B:$R,12,0)</f>
        <v>57.0</v>
      </c>
      <c r="AL477" t="str">
        <f>VLOOKUP($B477,[1]高二下!$B:$R,13,0)</f>
        <v>沙正芳</v>
      </c>
      <c r="AM477" t="str">
        <f>VLOOKUP($B477,[1]高二下!$B:$R,14,0)</f>
        <v>47.0</v>
      </c>
      <c r="AN477" t="str">
        <f>VLOOKUP($B477,[1]高二下!$B:$R,15,0)</f>
        <v>邓琪</v>
      </c>
      <c r="AO477" t="str">
        <f>VLOOKUP($B477,[1]高二下!$B:$R,16,0)</f>
        <v>70.0</v>
      </c>
      <c r="AP477" t="str">
        <f>VLOOKUP($B477,[1]高二下!$B:$R,17,0)</f>
        <v>李树海</v>
      </c>
      <c r="AQ477" t="e">
        <f>VLOOKUP($B477,[2]高二上!$B:$R,6,0)</f>
        <v>#N/A</v>
      </c>
      <c r="AR477" t="e">
        <f>VLOOKUP($B477,[2]高二上!$B:$R,7,0)</f>
        <v>#N/A</v>
      </c>
      <c r="AS477" t="e">
        <f>VLOOKUP($B477,[2]高二上!$B:$R,8,0)</f>
        <v>#N/A</v>
      </c>
      <c r="AT477" t="e">
        <f>VLOOKUP($B477,[2]高二上!$B:$R,9,0)</f>
        <v>#N/A</v>
      </c>
      <c r="AU477" t="e">
        <f>VLOOKUP($B477,[2]高二上!$B:$R,10,0)</f>
        <v>#N/A</v>
      </c>
      <c r="AV477" t="e">
        <f>VLOOKUP($B477,[2]高二上!$B:$R,11,0)</f>
        <v>#N/A</v>
      </c>
      <c r="AW477" t="e">
        <f>VLOOKUP($B477,[2]高二上!$B:$R,12,0)</f>
        <v>#N/A</v>
      </c>
      <c r="AX477" t="e">
        <f>VLOOKUP($B477,[2]高二上!$B:$R,13,0)</f>
        <v>#N/A</v>
      </c>
      <c r="AY477" t="e">
        <f>VLOOKUP($B477,[2]高二上!$B:$R,14,0)</f>
        <v>#N/A</v>
      </c>
      <c r="AZ477" t="e">
        <f>VLOOKUP($B477,[2]高二上!$B:$R,15,0)</f>
        <v>#N/A</v>
      </c>
      <c r="BA477" t="e">
        <f>VLOOKUP($B477,[2]高二上!$B:$R,16,0)</f>
        <v>#N/A</v>
      </c>
      <c r="BB477" t="e">
        <f>VLOOKUP($B477,[2]高二上!$B:$R,17,0)</f>
        <v>#N/A</v>
      </c>
      <c r="BC477">
        <f>VLOOKUP($B477,[1]高一下!$B:$R,6,0)</f>
        <v>95</v>
      </c>
      <c r="BD477" t="str">
        <f>VLOOKUP($B477,[1]高一下!$B:$R,7,0)</f>
        <v>李志友</v>
      </c>
      <c r="BE477">
        <f>VLOOKUP($B477,[1]高一下!$B:$R,8,0)</f>
        <v>47</v>
      </c>
      <c r="BF477" t="str">
        <f>VLOOKUP($B477,[1]高一下!$B:$R,9,0)</f>
        <v>梅桂斌</v>
      </c>
      <c r="BG477">
        <f>VLOOKUP($B477,[1]高一下!$B:$R,10,0)</f>
        <v>53.5</v>
      </c>
      <c r="BH477" t="str">
        <f>VLOOKUP($B477,[1]高一下!$B:$R,11,0)</f>
        <v>尹英娇</v>
      </c>
      <c r="BI477">
        <f>VLOOKUP($B477,[1]高一下!$B:$R,12,0)</f>
        <v>56</v>
      </c>
      <c r="BJ477" t="str">
        <f>VLOOKUP($B477,[1]高一下!$B:$R,13,0)</f>
        <v>李华</v>
      </c>
      <c r="BK477">
        <f>VLOOKUP($B477,[1]高一下!$B:$R,14,0)</f>
        <v>51</v>
      </c>
      <c r="BL477" t="str">
        <f>VLOOKUP($B477,[1]高一下!$B:$R,15,0)</f>
        <v>邓琪</v>
      </c>
      <c r="BM477">
        <f>VLOOKUP($B477,[1]高一下!$B:$R,16,0)</f>
        <v>56</v>
      </c>
      <c r="BN477" t="str">
        <f>VLOOKUP($B477,[1]高一下!$B:$R,17,0)</f>
        <v>李树海</v>
      </c>
      <c r="BO477">
        <f>VLOOKUP($B477,[1]高一上!$B:$W,5,0)</f>
        <v>66.5</v>
      </c>
      <c r="BP477" t="str">
        <f>VLOOKUP($B477,[1]高一上!$B:$W,6,0)</f>
        <v>李志友</v>
      </c>
      <c r="BQ477">
        <f>VLOOKUP($B477,[1]高一上!$B:$W,7,0)</f>
        <v>37</v>
      </c>
      <c r="BR477" t="str">
        <f>VLOOKUP($B477,[1]高一上!$B:$W,8,0)</f>
        <v>梅桂斌</v>
      </c>
      <c r="BS477">
        <f>VLOOKUP($B477,[1]高一上!$B:$W,9,0)</f>
        <v>54.5</v>
      </c>
      <c r="BT477" t="str">
        <f>VLOOKUP($B477,[1]高一上!$B:$W,10,0)</f>
        <v>尹英娇</v>
      </c>
      <c r="BU477">
        <f>VLOOKUP($B477,[1]高一上!$B:$W,17,0)</f>
        <v>62</v>
      </c>
      <c r="BV477" t="str">
        <f>VLOOKUP($B477,[1]高一上!$B:$W,18,0)</f>
        <v>沙正芳</v>
      </c>
      <c r="BW477">
        <f>VLOOKUP($B477,[1]高一上!$B:$W,19,0)</f>
        <v>38</v>
      </c>
      <c r="BX477" t="str">
        <f>VLOOKUP($B477,[1]高一上!$B:$W,20,0)</f>
        <v>邓琪</v>
      </c>
      <c r="BY477">
        <f>VLOOKUP($B477,[1]高一上!$B:$W,21,0)</f>
        <v>38</v>
      </c>
      <c r="BZ477" t="str">
        <f>VLOOKUP($B477,[1]高一上!$B:$W,22,0)</f>
        <v>李树海</v>
      </c>
      <c r="CA477">
        <f>VLOOKUP($B477,[1]中考!$B:$N,5,0)</f>
        <v>113</v>
      </c>
      <c r="CB477">
        <f>VLOOKUP($B477,[1]中考!$B:$N,6,0)</f>
        <v>68</v>
      </c>
      <c r="CC477">
        <f>VLOOKUP($B477,[1]中考!$B:$N,7,0)</f>
        <v>104</v>
      </c>
      <c r="CD477">
        <f>VLOOKUP($B477,[1]中考!$B:$N,11,0)</f>
        <v>36</v>
      </c>
      <c r="CE477">
        <f>VLOOKUP($B477,[1]中考!$B:$N,12,0)</f>
        <v>24</v>
      </c>
      <c r="CF477">
        <f>VLOOKUP($B477,[1]中考!$B:$N,13,0)</f>
        <v>32</v>
      </c>
    </row>
    <row r="478" spans="1:84" x14ac:dyDescent="0.2">
      <c r="A478" s="9" t="s">
        <v>1551</v>
      </c>
      <c r="B478" s="1" t="s">
        <v>1552</v>
      </c>
      <c r="C478" s="1" t="s">
        <v>1510</v>
      </c>
      <c r="D478" s="1" t="s">
        <v>853</v>
      </c>
      <c r="E478" s="1" t="s">
        <v>1553</v>
      </c>
      <c r="F478" s="1">
        <v>420</v>
      </c>
      <c r="G478" s="1">
        <v>96</v>
      </c>
      <c r="H478" s="1" t="s">
        <v>402</v>
      </c>
      <c r="I478" s="1">
        <v>73</v>
      </c>
      <c r="J478" s="1" t="s">
        <v>111</v>
      </c>
      <c r="K478" s="1">
        <v>104</v>
      </c>
      <c r="L478" s="1" t="s">
        <v>982</v>
      </c>
      <c r="M478" s="1">
        <v>55.5</v>
      </c>
      <c r="N478" s="1" t="s">
        <v>1190</v>
      </c>
      <c r="O478" s="1">
        <v>49</v>
      </c>
      <c r="P478" s="1" t="s">
        <v>857</v>
      </c>
      <c r="Q478" s="1">
        <v>42</v>
      </c>
      <c r="R478" s="1" t="s">
        <v>1358</v>
      </c>
      <c r="S478">
        <f>VLOOKUP(B478,[1]高三上!$B:$R,6,0)</f>
        <v>96</v>
      </c>
      <c r="T478" t="str">
        <f>VLOOKUP(B478,[1]高三上!$B:$R,7,0)</f>
        <v>李志友</v>
      </c>
      <c r="U478">
        <f>VLOOKUP(B478,[1]高三上!$B:$R,8,0)</f>
        <v>52</v>
      </c>
      <c r="V478" t="str">
        <f>VLOOKUP(B478,[1]高三上!$B:$R,9,0)</f>
        <v>苏朗偏初</v>
      </c>
      <c r="W478">
        <f>VLOOKUP(B478,[1]高三上!$B:$R,10,0)</f>
        <v>89</v>
      </c>
      <c r="X478" t="str">
        <f>VLOOKUP(B478,[1]高三上!$B:$R,11,0)</f>
        <v>尹英娇</v>
      </c>
      <c r="Y478">
        <f>VLOOKUP(B478,[1]高三上!$B:$R,12,0)</f>
        <v>54.5</v>
      </c>
      <c r="Z478" t="str">
        <f>VLOOKUP(B478,[1]高三上!$B:$R,13,0)</f>
        <v>沙正芳</v>
      </c>
      <c r="AA478">
        <f>VLOOKUP(B478,[1]高三上!$B:$R,14,0)</f>
        <v>59</v>
      </c>
      <c r="AB478" t="str">
        <f>VLOOKUP(B478,[1]高三上!$B:$R,15,0)</f>
        <v>邓琪</v>
      </c>
      <c r="AC478">
        <f>VLOOKUP(B478,[1]高三上!$B:$R,16,0)</f>
        <v>27</v>
      </c>
      <c r="AD478" t="str">
        <f>VLOOKUP(B478,[1]高三上!$B:$R,17,0)</f>
        <v>金贵</v>
      </c>
      <c r="AE478" t="str">
        <f>VLOOKUP($B478,[1]高二下!$B:$R,6,0)</f>
        <v>84.0</v>
      </c>
      <c r="AF478" t="str">
        <f>VLOOKUP($B478,[1]高二下!$B:$R,7,0)</f>
        <v>李志友</v>
      </c>
      <c r="AG478" t="str">
        <f>VLOOKUP($B478,[1]高二下!$B:$R,8,0)</f>
        <v>58.0</v>
      </c>
      <c r="AH478" t="str">
        <f>VLOOKUP($B478,[1]高二下!$B:$R,9,0)</f>
        <v>苏朗偏初</v>
      </c>
      <c r="AI478" t="str">
        <f>VLOOKUP($B478,[1]高二下!$B:$R,10,0)</f>
        <v>102.0</v>
      </c>
      <c r="AJ478" t="str">
        <f>VLOOKUP($B478,[1]高二下!$B:$R,11,0)</f>
        <v>尹英娇</v>
      </c>
      <c r="AK478" t="str">
        <f>VLOOKUP($B478,[1]高二下!$B:$R,12,0)</f>
        <v>62.0</v>
      </c>
      <c r="AL478" t="str">
        <f>VLOOKUP($B478,[1]高二下!$B:$R,13,0)</f>
        <v>沙正芳</v>
      </c>
      <c r="AM478" t="str">
        <f>VLOOKUP($B478,[1]高二下!$B:$R,14,0)</f>
        <v>63.0</v>
      </c>
      <c r="AN478" t="str">
        <f>VLOOKUP($B478,[1]高二下!$B:$R,15,0)</f>
        <v>邓琪</v>
      </c>
      <c r="AO478" t="str">
        <f>VLOOKUP($B478,[1]高二下!$B:$R,16,0)</f>
        <v>68.0</v>
      </c>
      <c r="AP478" t="str">
        <f>VLOOKUP($B478,[1]高二下!$B:$R,17,0)</f>
        <v>李树海</v>
      </c>
      <c r="AQ478" t="e">
        <f>VLOOKUP($B478,[2]高二上!$B:$R,6,0)</f>
        <v>#N/A</v>
      </c>
      <c r="AR478" t="e">
        <f>VLOOKUP($B478,[2]高二上!$B:$R,7,0)</f>
        <v>#N/A</v>
      </c>
      <c r="AS478" t="e">
        <f>VLOOKUP($B478,[2]高二上!$B:$R,8,0)</f>
        <v>#N/A</v>
      </c>
      <c r="AT478" t="e">
        <f>VLOOKUP($B478,[2]高二上!$B:$R,9,0)</f>
        <v>#N/A</v>
      </c>
      <c r="AU478" t="e">
        <f>VLOOKUP($B478,[2]高二上!$B:$R,10,0)</f>
        <v>#N/A</v>
      </c>
      <c r="AV478" t="e">
        <f>VLOOKUP($B478,[2]高二上!$B:$R,11,0)</f>
        <v>#N/A</v>
      </c>
      <c r="AW478" t="e">
        <f>VLOOKUP($B478,[2]高二上!$B:$R,12,0)</f>
        <v>#N/A</v>
      </c>
      <c r="AX478" t="e">
        <f>VLOOKUP($B478,[2]高二上!$B:$R,13,0)</f>
        <v>#N/A</v>
      </c>
      <c r="AY478" t="e">
        <f>VLOOKUP($B478,[2]高二上!$B:$R,14,0)</f>
        <v>#N/A</v>
      </c>
      <c r="AZ478" t="e">
        <f>VLOOKUP($B478,[2]高二上!$B:$R,15,0)</f>
        <v>#N/A</v>
      </c>
      <c r="BA478" t="e">
        <f>VLOOKUP($B478,[2]高二上!$B:$R,16,0)</f>
        <v>#N/A</v>
      </c>
      <c r="BB478" t="e">
        <f>VLOOKUP($B478,[2]高二上!$B:$R,17,0)</f>
        <v>#N/A</v>
      </c>
      <c r="BC478">
        <f>VLOOKUP($B478,[1]高一下!$B:$R,6,0)</f>
        <v>85</v>
      </c>
      <c r="BD478" t="str">
        <f>VLOOKUP($B478,[1]高一下!$B:$R,7,0)</f>
        <v>李志友</v>
      </c>
      <c r="BE478">
        <f>VLOOKUP($B478,[1]高一下!$B:$R,8,0)</f>
        <v>70</v>
      </c>
      <c r="BF478" t="str">
        <f>VLOOKUP($B478,[1]高一下!$B:$R,9,0)</f>
        <v>梅桂斌</v>
      </c>
      <c r="BG478">
        <f>VLOOKUP($B478,[1]高一下!$B:$R,10,0)</f>
        <v>78.5</v>
      </c>
      <c r="BH478" t="str">
        <f>VLOOKUP($B478,[1]高一下!$B:$R,11,0)</f>
        <v>尹英娇</v>
      </c>
      <c r="BI478">
        <f>VLOOKUP($B478,[1]高一下!$B:$R,12,0)</f>
        <v>56</v>
      </c>
      <c r="BJ478" t="str">
        <f>VLOOKUP($B478,[1]高一下!$B:$R,13,0)</f>
        <v>李华</v>
      </c>
      <c r="BK478">
        <f>VLOOKUP($B478,[1]高一下!$B:$R,14,0)</f>
        <v>55</v>
      </c>
      <c r="BL478" t="str">
        <f>VLOOKUP($B478,[1]高一下!$B:$R,15,0)</f>
        <v>邓琪</v>
      </c>
      <c r="BM478">
        <f>VLOOKUP($B478,[1]高一下!$B:$R,16,0)</f>
        <v>76</v>
      </c>
      <c r="BN478" t="str">
        <f>VLOOKUP($B478,[1]高一下!$B:$R,17,0)</f>
        <v>李树海</v>
      </c>
      <c r="BO478">
        <f>VLOOKUP($B478,[1]高一上!$B:$W,5,0)</f>
        <v>76</v>
      </c>
      <c r="BP478" t="str">
        <f>VLOOKUP($B478,[1]高一上!$B:$W,6,0)</f>
        <v>李志友</v>
      </c>
      <c r="BQ478">
        <f>VLOOKUP($B478,[1]高一上!$B:$W,7,0)</f>
        <v>36</v>
      </c>
      <c r="BR478" t="str">
        <f>VLOOKUP($B478,[1]高一上!$B:$W,8,0)</f>
        <v>梅桂斌</v>
      </c>
      <c r="BS478">
        <f>VLOOKUP($B478,[1]高一上!$B:$W,9,0)</f>
        <v>82.5</v>
      </c>
      <c r="BT478" t="str">
        <f>VLOOKUP($B478,[1]高一上!$B:$W,10,0)</f>
        <v>尹英娇</v>
      </c>
      <c r="BU478">
        <f>VLOOKUP($B478,[1]高一上!$B:$W,17,0)</f>
        <v>56</v>
      </c>
      <c r="BV478" t="str">
        <f>VLOOKUP($B478,[1]高一上!$B:$W,18,0)</f>
        <v>沙正芳</v>
      </c>
      <c r="BW478">
        <f>VLOOKUP($B478,[1]高一上!$B:$W,19,0)</f>
        <v>62</v>
      </c>
      <c r="BX478" t="str">
        <f>VLOOKUP($B478,[1]高一上!$B:$W,20,0)</f>
        <v>邓琪</v>
      </c>
      <c r="BY478">
        <f>VLOOKUP($B478,[1]高一上!$B:$W,21,0)</f>
        <v>62</v>
      </c>
      <c r="BZ478" t="str">
        <f>VLOOKUP($B478,[1]高一上!$B:$W,22,0)</f>
        <v>李树海</v>
      </c>
      <c r="CA478">
        <f>VLOOKUP($B478,[1]中考!$B:$N,5,0)</f>
        <v>100</v>
      </c>
      <c r="CB478">
        <f>VLOOKUP($B478,[1]中考!$B:$N,6,0)</f>
        <v>84</v>
      </c>
      <c r="CC478">
        <f>VLOOKUP($B478,[1]中考!$B:$N,7,0)</f>
        <v>111</v>
      </c>
      <c r="CD478">
        <f>VLOOKUP($B478,[1]中考!$B:$N,11,0)</f>
        <v>32</v>
      </c>
      <c r="CE478">
        <f>VLOOKUP($B478,[1]中考!$B:$N,12,0)</f>
        <v>30</v>
      </c>
      <c r="CF478">
        <f>VLOOKUP($B478,[1]中考!$B:$N,13,0)</f>
        <v>41</v>
      </c>
    </row>
    <row r="479" spans="1:84" x14ac:dyDescent="0.2">
      <c r="A479" s="9" t="s">
        <v>1554</v>
      </c>
      <c r="B479" s="9" t="s">
        <v>1555</v>
      </c>
      <c r="C479" s="1" t="s">
        <v>1510</v>
      </c>
      <c r="D479" s="1" t="s">
        <v>853</v>
      </c>
      <c r="E479" s="1" t="s">
        <v>1556</v>
      </c>
      <c r="F479" s="1">
        <v>411</v>
      </c>
      <c r="G479" s="1">
        <v>119</v>
      </c>
      <c r="H479" s="1" t="s">
        <v>402</v>
      </c>
      <c r="I479" s="1">
        <v>17</v>
      </c>
      <c r="J479" s="1" t="s">
        <v>111</v>
      </c>
      <c r="K479" s="1">
        <v>99</v>
      </c>
      <c r="L479" s="1" t="s">
        <v>982</v>
      </c>
      <c r="M479" s="1">
        <v>73.5</v>
      </c>
      <c r="N479" s="1" t="s">
        <v>1190</v>
      </c>
      <c r="O479" s="1">
        <v>63</v>
      </c>
      <c r="P479" s="1" t="s">
        <v>857</v>
      </c>
      <c r="Q479" s="1">
        <v>39</v>
      </c>
      <c r="R479" s="1" t="s">
        <v>1358</v>
      </c>
      <c r="S479" s="11">
        <v>0</v>
      </c>
      <c r="T479" s="11" t="s">
        <v>402</v>
      </c>
      <c r="U479" s="11">
        <v>0</v>
      </c>
      <c r="V479" s="11" t="s">
        <v>111</v>
      </c>
      <c r="W479" s="11">
        <v>0</v>
      </c>
      <c r="X479" s="11" t="s">
        <v>982</v>
      </c>
      <c r="Y479" s="11">
        <v>0</v>
      </c>
      <c r="Z479" s="11" t="s">
        <v>1190</v>
      </c>
      <c r="AA479" s="11">
        <v>0</v>
      </c>
      <c r="AB479" s="11" t="s">
        <v>857</v>
      </c>
      <c r="AC479" s="11">
        <v>0</v>
      </c>
      <c r="AD479" s="11" t="s">
        <v>1358</v>
      </c>
      <c r="AE479">
        <v>0</v>
      </c>
      <c r="AF479" t="str">
        <f>VLOOKUP($B479,[1]高二下!$B:$R,7,0)</f>
        <v>李志友</v>
      </c>
      <c r="AG479">
        <v>0</v>
      </c>
      <c r="AH479" t="str">
        <f>VLOOKUP($B479,[1]高二下!$B:$R,9,0)</f>
        <v>苏朗偏初</v>
      </c>
      <c r="AI479">
        <v>0</v>
      </c>
      <c r="AJ479" t="str">
        <f>VLOOKUP($B479,[1]高二下!$B:$R,11,0)</f>
        <v>尹英娇</v>
      </c>
      <c r="AK479">
        <v>0</v>
      </c>
      <c r="AL479" t="str">
        <f>VLOOKUP($B479,[1]高二下!$B:$R,13,0)</f>
        <v>沙正芳</v>
      </c>
      <c r="AM479">
        <v>0</v>
      </c>
      <c r="AN479" t="str">
        <f>VLOOKUP($B479,[1]高二下!$B:$R,15,0)</f>
        <v>邓琪</v>
      </c>
      <c r="AO479">
        <v>0</v>
      </c>
      <c r="AP479" t="str">
        <f>VLOOKUP($B479,[1]高二下!$B:$R,17,0)</f>
        <v>李树海</v>
      </c>
      <c r="AQ479" t="e">
        <f>VLOOKUP($B479,[2]高二上!$B:$R,6,0)</f>
        <v>#N/A</v>
      </c>
      <c r="AR479" t="e">
        <f>VLOOKUP($B479,[2]高二上!$B:$R,7,0)</f>
        <v>#N/A</v>
      </c>
      <c r="AS479" t="e">
        <f>VLOOKUP($B479,[2]高二上!$B:$R,8,0)</f>
        <v>#N/A</v>
      </c>
      <c r="AT479" t="e">
        <f>VLOOKUP($B479,[2]高二上!$B:$R,9,0)</f>
        <v>#N/A</v>
      </c>
      <c r="AU479" t="e">
        <f>VLOOKUP($B479,[2]高二上!$B:$R,10,0)</f>
        <v>#N/A</v>
      </c>
      <c r="AV479" t="e">
        <f>VLOOKUP($B479,[2]高二上!$B:$R,11,0)</f>
        <v>#N/A</v>
      </c>
      <c r="AW479" t="e">
        <f>VLOOKUP($B479,[2]高二上!$B:$R,12,0)</f>
        <v>#N/A</v>
      </c>
      <c r="AX479" t="e">
        <f>VLOOKUP($B479,[2]高二上!$B:$R,13,0)</f>
        <v>#N/A</v>
      </c>
      <c r="AY479" t="e">
        <f>VLOOKUP($B479,[2]高二上!$B:$R,14,0)</f>
        <v>#N/A</v>
      </c>
      <c r="AZ479" t="e">
        <f>VLOOKUP($B479,[2]高二上!$B:$R,15,0)</f>
        <v>#N/A</v>
      </c>
      <c r="BA479" t="e">
        <f>VLOOKUP($B479,[2]高二上!$B:$R,16,0)</f>
        <v>#N/A</v>
      </c>
      <c r="BB479" t="e">
        <f>VLOOKUP($B479,[2]高二上!$B:$R,17,0)</f>
        <v>#N/A</v>
      </c>
      <c r="BC479">
        <f>VLOOKUP($B479,[1]高一下!$B:$R,6,0)</f>
        <v>97</v>
      </c>
      <c r="BD479" t="str">
        <f>VLOOKUP($B479,[1]高一下!$B:$R,7,0)</f>
        <v>李志友</v>
      </c>
      <c r="BE479">
        <f>VLOOKUP($B479,[1]高一下!$B:$R,8,0)</f>
        <v>50</v>
      </c>
      <c r="BF479" t="str">
        <f>VLOOKUP($B479,[1]高一下!$B:$R,9,0)</f>
        <v>梅桂斌</v>
      </c>
      <c r="BG479">
        <f>VLOOKUP($B479,[1]高一下!$B:$R,10,0)</f>
        <v>89</v>
      </c>
      <c r="BH479" t="str">
        <f>VLOOKUP($B479,[1]高一下!$B:$R,11,0)</f>
        <v>尹英娇</v>
      </c>
      <c r="BI479">
        <f>VLOOKUP($B479,[1]高一下!$B:$R,12,0)</f>
        <v>63</v>
      </c>
      <c r="BJ479" t="str">
        <f>VLOOKUP($B479,[1]高一下!$B:$R,13,0)</f>
        <v>李华</v>
      </c>
      <c r="BK479">
        <f>VLOOKUP($B479,[1]高一下!$B:$R,14,0)</f>
        <v>65</v>
      </c>
      <c r="BL479" t="str">
        <f>VLOOKUP($B479,[1]高一下!$B:$R,15,0)</f>
        <v>邓琪</v>
      </c>
      <c r="BM479">
        <f>VLOOKUP($B479,[1]高一下!$B:$R,16,0)</f>
        <v>68</v>
      </c>
      <c r="BN479" t="str">
        <f>VLOOKUP($B479,[1]高一下!$B:$R,17,0)</f>
        <v>李树海</v>
      </c>
      <c r="BO479">
        <f>VLOOKUP($B479,[1]高一上!$B:$W,5,0)</f>
        <v>96.5</v>
      </c>
      <c r="BP479" t="str">
        <f>VLOOKUP($B479,[1]高一上!$B:$W,6,0)</f>
        <v>刘玲君</v>
      </c>
      <c r="BQ479">
        <f>VLOOKUP($B479,[1]高一上!$B:$W,7,0)</f>
        <v>45</v>
      </c>
      <c r="BR479" t="str">
        <f>VLOOKUP($B479,[1]高一上!$B:$W,8,0)</f>
        <v>陈强</v>
      </c>
      <c r="BS479">
        <f>VLOOKUP($B479,[1]高一上!$B:$W,9,0)</f>
        <v>98.5</v>
      </c>
      <c r="BT479" t="str">
        <f>VLOOKUP($B479,[1]高一上!$B:$W,10,0)</f>
        <v>尹英娇</v>
      </c>
      <c r="BU479">
        <f>VLOOKUP($B479,[1]高一上!$B:$W,17,0)</f>
        <v>64</v>
      </c>
      <c r="BV479" t="str">
        <f>VLOOKUP($B479,[1]高一上!$B:$W,18,0)</f>
        <v>李华</v>
      </c>
      <c r="BW479">
        <f>VLOOKUP($B479,[1]高一上!$B:$W,19,0)</f>
        <v>51</v>
      </c>
      <c r="BX479" t="str">
        <f>VLOOKUP($B479,[1]高一上!$B:$W,20,0)</f>
        <v>沙华莺</v>
      </c>
      <c r="BY479">
        <f>VLOOKUP($B479,[1]高一上!$B:$W,21,0)</f>
        <v>51</v>
      </c>
      <c r="BZ479" t="str">
        <f>VLOOKUP($B479,[1]高一上!$B:$W,22,0)</f>
        <v>骆泽群</v>
      </c>
      <c r="CA479">
        <f>VLOOKUP($B479,[1]中考!$B:$N,5,0)</f>
        <v>119</v>
      </c>
      <c r="CB479">
        <f>VLOOKUP($B479,[1]中考!$B:$N,6,0)</f>
        <v>101</v>
      </c>
      <c r="CC479">
        <f>VLOOKUP($B479,[1]中考!$B:$N,7,0)</f>
        <v>133</v>
      </c>
      <c r="CD479">
        <f>VLOOKUP($B479,[1]中考!$B:$N,11,0)</f>
        <v>32</v>
      </c>
      <c r="CE479">
        <f>VLOOKUP($B479,[1]中考!$B:$N,12,0)</f>
        <v>39</v>
      </c>
      <c r="CF479">
        <f>VLOOKUP($B479,[1]中考!$B:$N,13,0)</f>
        <v>44</v>
      </c>
    </row>
    <row r="480" spans="1:84" x14ac:dyDescent="0.2">
      <c r="A480" s="9" t="s">
        <v>1557</v>
      </c>
      <c r="B480" s="9" t="s">
        <v>1558</v>
      </c>
      <c r="C480" s="1" t="s">
        <v>1510</v>
      </c>
      <c r="D480" s="1" t="s">
        <v>853</v>
      </c>
      <c r="E480" s="1" t="s">
        <v>1559</v>
      </c>
      <c r="F480" s="1">
        <v>409</v>
      </c>
      <c r="G480" s="1">
        <v>92</v>
      </c>
      <c r="H480" s="1" t="s">
        <v>402</v>
      </c>
      <c r="I480" s="1">
        <v>84</v>
      </c>
      <c r="J480" s="1" t="s">
        <v>111</v>
      </c>
      <c r="K480" s="1">
        <v>81</v>
      </c>
      <c r="L480" s="1" t="s">
        <v>982</v>
      </c>
      <c r="M480" s="1">
        <v>58</v>
      </c>
      <c r="N480" s="1" t="s">
        <v>1190</v>
      </c>
      <c r="O480" s="1">
        <v>50</v>
      </c>
      <c r="P480" s="1" t="s">
        <v>857</v>
      </c>
      <c r="Q480" s="1">
        <v>44</v>
      </c>
      <c r="R480" s="1" t="s">
        <v>1358</v>
      </c>
      <c r="S480">
        <f>VLOOKUP(B480,[1]高三上!$B:$R,6,0)</f>
        <v>82</v>
      </c>
      <c r="T480" t="str">
        <f>VLOOKUP(B480,[1]高三上!$B:$R,7,0)</f>
        <v>李志友</v>
      </c>
      <c r="U480">
        <f>VLOOKUP(B480,[1]高三上!$B:$R,8,0)</f>
        <v>73</v>
      </c>
      <c r="V480" t="str">
        <f>VLOOKUP(B480,[1]高三上!$B:$R,9,0)</f>
        <v>苏朗偏初</v>
      </c>
      <c r="W480">
        <f>VLOOKUP(B480,[1]高三上!$B:$R,10,0)</f>
        <v>82.5</v>
      </c>
      <c r="X480" t="str">
        <f>VLOOKUP(B480,[1]高三上!$B:$R,11,0)</f>
        <v>尹英娇</v>
      </c>
      <c r="Y480">
        <f>VLOOKUP(B480,[1]高三上!$B:$R,12,0)</f>
        <v>59.5</v>
      </c>
      <c r="Z480" t="str">
        <f>VLOOKUP(B480,[1]高三上!$B:$R,13,0)</f>
        <v>沙正芳</v>
      </c>
      <c r="AA480">
        <f>VLOOKUP(B480,[1]高三上!$B:$R,14,0)</f>
        <v>60</v>
      </c>
      <c r="AB480" t="str">
        <f>VLOOKUP(B480,[1]高三上!$B:$R,15,0)</f>
        <v>邓琪</v>
      </c>
      <c r="AC480">
        <f>VLOOKUP(B480,[1]高三上!$B:$R,16,0)</f>
        <v>53</v>
      </c>
      <c r="AD480" t="str">
        <f>VLOOKUP(B480,[1]高三上!$B:$R,17,0)</f>
        <v>金贵</v>
      </c>
      <c r="AE480" t="str">
        <f>VLOOKUP($B480,[1]高二下!$B:$R,6,0)</f>
        <v>78.0</v>
      </c>
      <c r="AF480" t="str">
        <f>VLOOKUP($B480,[1]高二下!$B:$R,7,0)</f>
        <v>李志友</v>
      </c>
      <c r="AG480" t="str">
        <f>VLOOKUP($B480,[1]高二下!$B:$R,8,0)</f>
        <v>80.0</v>
      </c>
      <c r="AH480" t="str">
        <f>VLOOKUP($B480,[1]高二下!$B:$R,9,0)</f>
        <v>苏朗偏初</v>
      </c>
      <c r="AI480" t="str">
        <f>VLOOKUP($B480,[1]高二下!$B:$R,10,0)</f>
        <v>94.5</v>
      </c>
      <c r="AJ480" t="str">
        <f>VLOOKUP($B480,[1]高二下!$B:$R,11,0)</f>
        <v>尹英娇</v>
      </c>
      <c r="AK480" t="str">
        <f>VLOOKUP($B480,[1]高二下!$B:$R,12,0)</f>
        <v>67.0</v>
      </c>
      <c r="AL480" t="str">
        <f>VLOOKUP($B480,[1]高二下!$B:$R,13,0)</f>
        <v>沙正芳</v>
      </c>
      <c r="AM480" t="str">
        <f>VLOOKUP($B480,[1]高二下!$B:$R,14,0)</f>
        <v>64.0</v>
      </c>
      <c r="AN480" t="str">
        <f>VLOOKUP($B480,[1]高二下!$B:$R,15,0)</f>
        <v>邓琪</v>
      </c>
      <c r="AO480" t="str">
        <f>VLOOKUP($B480,[1]高二下!$B:$R,16,0)</f>
        <v>71.0</v>
      </c>
      <c r="AP480" t="str">
        <f>VLOOKUP($B480,[1]高二下!$B:$R,17,0)</f>
        <v>李树海</v>
      </c>
      <c r="AQ480" t="e">
        <f>VLOOKUP($B480,[2]高二上!$B:$R,6,0)</f>
        <v>#N/A</v>
      </c>
      <c r="AR480" t="e">
        <f>VLOOKUP($B480,[2]高二上!$B:$R,7,0)</f>
        <v>#N/A</v>
      </c>
      <c r="AS480" t="e">
        <f>VLOOKUP($B480,[2]高二上!$B:$R,8,0)</f>
        <v>#N/A</v>
      </c>
      <c r="AT480" t="e">
        <f>VLOOKUP($B480,[2]高二上!$B:$R,9,0)</f>
        <v>#N/A</v>
      </c>
      <c r="AU480" t="e">
        <f>VLOOKUP($B480,[2]高二上!$B:$R,10,0)</f>
        <v>#N/A</v>
      </c>
      <c r="AV480" t="e">
        <f>VLOOKUP($B480,[2]高二上!$B:$R,11,0)</f>
        <v>#N/A</v>
      </c>
      <c r="AW480" t="e">
        <f>VLOOKUP($B480,[2]高二上!$B:$R,12,0)</f>
        <v>#N/A</v>
      </c>
      <c r="AX480" t="e">
        <f>VLOOKUP($B480,[2]高二上!$B:$R,13,0)</f>
        <v>#N/A</v>
      </c>
      <c r="AY480" t="e">
        <f>VLOOKUP($B480,[2]高二上!$B:$R,14,0)</f>
        <v>#N/A</v>
      </c>
      <c r="AZ480" t="e">
        <f>VLOOKUP($B480,[2]高二上!$B:$R,15,0)</f>
        <v>#N/A</v>
      </c>
      <c r="BA480" t="e">
        <f>VLOOKUP($B480,[2]高二上!$B:$R,16,0)</f>
        <v>#N/A</v>
      </c>
      <c r="BB480" t="e">
        <f>VLOOKUP($B480,[2]高二上!$B:$R,17,0)</f>
        <v>#N/A</v>
      </c>
      <c r="BC480">
        <f>VLOOKUP($B480,[1]高一下!$B:$R,6,0)</f>
        <v>79</v>
      </c>
      <c r="BD480" t="str">
        <f>VLOOKUP($B480,[1]高一下!$B:$R,7,0)</f>
        <v>李志友</v>
      </c>
      <c r="BE480">
        <f>VLOOKUP($B480,[1]高一下!$B:$R,8,0)</f>
        <v>75</v>
      </c>
      <c r="BF480" t="str">
        <f>VLOOKUP($B480,[1]高一下!$B:$R,9,0)</f>
        <v>梅桂斌</v>
      </c>
      <c r="BG480">
        <f>VLOOKUP($B480,[1]高一下!$B:$R,10,0)</f>
        <v>74.5</v>
      </c>
      <c r="BH480" t="str">
        <f>VLOOKUP($B480,[1]高一下!$B:$R,11,0)</f>
        <v>尹英娇</v>
      </c>
      <c r="BI480">
        <f>VLOOKUP($B480,[1]高一下!$B:$R,12,0)</f>
        <v>62</v>
      </c>
      <c r="BJ480" t="str">
        <f>VLOOKUP($B480,[1]高一下!$B:$R,13,0)</f>
        <v>李华</v>
      </c>
      <c r="BK480">
        <f>VLOOKUP($B480,[1]高一下!$B:$R,14,0)</f>
        <v>64</v>
      </c>
      <c r="BL480" t="str">
        <f>VLOOKUP($B480,[1]高一下!$B:$R,15,0)</f>
        <v>邓琪</v>
      </c>
      <c r="BM480">
        <f>VLOOKUP($B480,[1]高一下!$B:$R,16,0)</f>
        <v>71</v>
      </c>
      <c r="BN480" t="str">
        <f>VLOOKUP($B480,[1]高一下!$B:$R,17,0)</f>
        <v>李树海</v>
      </c>
      <c r="BO480">
        <f>VLOOKUP($B480,[1]高一上!$B:$W,5,0)</f>
        <v>75</v>
      </c>
      <c r="BP480" t="str">
        <f>VLOOKUP($B480,[1]高一上!$B:$W,6,0)</f>
        <v>李志友</v>
      </c>
      <c r="BQ480">
        <f>VLOOKUP($B480,[1]高一上!$B:$W,7,0)</f>
        <v>61</v>
      </c>
      <c r="BR480" t="str">
        <f>VLOOKUP($B480,[1]高一上!$B:$W,8,0)</f>
        <v>梅桂斌</v>
      </c>
      <c r="BS480">
        <f>VLOOKUP($B480,[1]高一上!$B:$W,9,0)</f>
        <v>75</v>
      </c>
      <c r="BT480" t="str">
        <f>VLOOKUP($B480,[1]高一上!$B:$W,10,0)</f>
        <v>尹英娇</v>
      </c>
      <c r="BU480">
        <f>VLOOKUP($B480,[1]高一上!$B:$W,17,0)</f>
        <v>46</v>
      </c>
      <c r="BV480" t="str">
        <f>VLOOKUP($B480,[1]高一上!$B:$W,18,0)</f>
        <v>沙正芳</v>
      </c>
      <c r="BW480">
        <f>VLOOKUP($B480,[1]高一上!$B:$W,19,0)</f>
        <v>71</v>
      </c>
      <c r="BX480" t="str">
        <f>VLOOKUP($B480,[1]高一上!$B:$W,20,0)</f>
        <v>邓琪</v>
      </c>
      <c r="BY480">
        <f>VLOOKUP($B480,[1]高一上!$B:$W,21,0)</f>
        <v>71</v>
      </c>
      <c r="BZ480" t="str">
        <f>VLOOKUP($B480,[1]高一上!$B:$W,22,0)</f>
        <v>李树海</v>
      </c>
      <c r="CA480">
        <f>VLOOKUP($B480,[1]中考!$B:$N,5,0)</f>
        <v>0</v>
      </c>
      <c r="CB480">
        <f>VLOOKUP($B480,[1]中考!$B:$N,6,0)</f>
        <v>0</v>
      </c>
      <c r="CC480">
        <f>VLOOKUP($B480,[1]中考!$B:$N,7,0)</f>
        <v>0</v>
      </c>
      <c r="CD480">
        <f>VLOOKUP($B480,[1]中考!$B:$N,11,0)</f>
        <v>0</v>
      </c>
      <c r="CE480">
        <f>VLOOKUP($B480,[1]中考!$B:$N,12,0)</f>
        <v>0</v>
      </c>
      <c r="CF480">
        <f>VLOOKUP($B480,[1]中考!$B:$N,13,0)</f>
        <v>0</v>
      </c>
    </row>
    <row r="481" spans="1:84" x14ac:dyDescent="0.2">
      <c r="A481" s="9" t="s">
        <v>1560</v>
      </c>
      <c r="B481" s="9" t="s">
        <v>1561</v>
      </c>
      <c r="C481" s="1" t="s">
        <v>1510</v>
      </c>
      <c r="D481" s="1" t="s">
        <v>853</v>
      </c>
      <c r="E481" s="1" t="s">
        <v>1562</v>
      </c>
      <c r="F481" s="1">
        <v>406</v>
      </c>
      <c r="G481" s="1">
        <v>97</v>
      </c>
      <c r="H481" s="1" t="s">
        <v>402</v>
      </c>
      <c r="I481" s="1">
        <v>77</v>
      </c>
      <c r="J481" s="1" t="s">
        <v>111</v>
      </c>
      <c r="K481" s="1">
        <v>43</v>
      </c>
      <c r="L481" s="1" t="s">
        <v>982</v>
      </c>
      <c r="M481" s="1">
        <v>71</v>
      </c>
      <c r="N481" s="1" t="s">
        <v>1190</v>
      </c>
      <c r="O481" s="1">
        <v>63</v>
      </c>
      <c r="P481" s="1" t="s">
        <v>857</v>
      </c>
      <c r="Q481" s="1">
        <v>54</v>
      </c>
      <c r="R481" s="1" t="s">
        <v>1358</v>
      </c>
      <c r="S481">
        <f>VLOOKUP(B481,[1]高三上!$B:$R,6,0)</f>
        <v>101.5</v>
      </c>
      <c r="T481" t="str">
        <f>VLOOKUP(B481,[1]高三上!$B:$R,7,0)</f>
        <v>李志友</v>
      </c>
      <c r="U481">
        <f>VLOOKUP(B481,[1]高三上!$B:$R,8,0)</f>
        <v>83</v>
      </c>
      <c r="V481" t="str">
        <f>VLOOKUP(B481,[1]高三上!$B:$R,9,0)</f>
        <v>苏朗偏初</v>
      </c>
      <c r="W481">
        <f>VLOOKUP(B481,[1]高三上!$B:$R,10,0)</f>
        <v>40.5</v>
      </c>
      <c r="X481" t="str">
        <f>VLOOKUP(B481,[1]高三上!$B:$R,11,0)</f>
        <v>尹英娇</v>
      </c>
      <c r="Y481">
        <f>VLOOKUP(B481,[1]高三上!$B:$R,12,0)</f>
        <v>62.5</v>
      </c>
      <c r="Z481" t="str">
        <f>VLOOKUP(B481,[1]高三上!$B:$R,13,0)</f>
        <v>沙正芳</v>
      </c>
      <c r="AA481">
        <f>VLOOKUP(B481,[1]高三上!$B:$R,14,0)</f>
        <v>64</v>
      </c>
      <c r="AB481" t="str">
        <f>VLOOKUP(B481,[1]高三上!$B:$R,15,0)</f>
        <v>邓琪</v>
      </c>
      <c r="AC481">
        <f>VLOOKUP(B481,[1]高三上!$B:$R,16,0)</f>
        <v>41</v>
      </c>
      <c r="AD481" t="str">
        <f>VLOOKUP(B481,[1]高三上!$B:$R,17,0)</f>
        <v>金贵</v>
      </c>
      <c r="AE481" t="str">
        <f>VLOOKUP($B481,[1]高二下!$B:$R,6,0)</f>
        <v>75.0</v>
      </c>
      <c r="AF481" t="str">
        <f>VLOOKUP($B481,[1]高二下!$B:$R,7,0)</f>
        <v>李志友</v>
      </c>
      <c r="AG481" t="str">
        <f>VLOOKUP($B481,[1]高二下!$B:$R,8,0)</f>
        <v>53.0</v>
      </c>
      <c r="AH481" t="str">
        <f>VLOOKUP($B481,[1]高二下!$B:$R,9,0)</f>
        <v>苏朗偏初</v>
      </c>
      <c r="AI481" t="str">
        <f>VLOOKUP($B481,[1]高二下!$B:$R,10,0)</f>
        <v>37.5</v>
      </c>
      <c r="AJ481" t="str">
        <f>VLOOKUP($B481,[1]高二下!$B:$R,11,0)</f>
        <v>尹英娇</v>
      </c>
      <c r="AK481" t="str">
        <f>VLOOKUP($B481,[1]高二下!$B:$R,12,0)</f>
        <v>84.0</v>
      </c>
      <c r="AL481" t="str">
        <f>VLOOKUP($B481,[1]高二下!$B:$R,13,0)</f>
        <v>沙正芳</v>
      </c>
      <c r="AM481" t="str">
        <f>VLOOKUP($B481,[1]高二下!$B:$R,14,0)</f>
        <v>61.0</v>
      </c>
      <c r="AN481" t="str">
        <f>VLOOKUP($B481,[1]高二下!$B:$R,15,0)</f>
        <v>邓琪</v>
      </c>
      <c r="AO481" t="str">
        <f>VLOOKUP($B481,[1]高二下!$B:$R,16,0)</f>
        <v>68.0</v>
      </c>
      <c r="AP481" t="str">
        <f>VLOOKUP($B481,[1]高二下!$B:$R,17,0)</f>
        <v>李树海</v>
      </c>
      <c r="AQ481" t="e">
        <f>VLOOKUP($B481,[2]高二上!$B:$R,6,0)</f>
        <v>#N/A</v>
      </c>
      <c r="AR481" t="e">
        <f>VLOOKUP($B481,[2]高二上!$B:$R,7,0)</f>
        <v>#N/A</v>
      </c>
      <c r="AS481" t="e">
        <f>VLOOKUP($B481,[2]高二上!$B:$R,8,0)</f>
        <v>#N/A</v>
      </c>
      <c r="AT481" t="e">
        <f>VLOOKUP($B481,[2]高二上!$B:$R,9,0)</f>
        <v>#N/A</v>
      </c>
      <c r="AU481" t="e">
        <f>VLOOKUP($B481,[2]高二上!$B:$R,10,0)</f>
        <v>#N/A</v>
      </c>
      <c r="AV481" t="e">
        <f>VLOOKUP($B481,[2]高二上!$B:$R,11,0)</f>
        <v>#N/A</v>
      </c>
      <c r="AW481" t="e">
        <f>VLOOKUP($B481,[2]高二上!$B:$R,12,0)</f>
        <v>#N/A</v>
      </c>
      <c r="AX481" t="e">
        <f>VLOOKUP($B481,[2]高二上!$B:$R,13,0)</f>
        <v>#N/A</v>
      </c>
      <c r="AY481" t="e">
        <f>VLOOKUP($B481,[2]高二上!$B:$R,14,0)</f>
        <v>#N/A</v>
      </c>
      <c r="AZ481" t="e">
        <f>VLOOKUP($B481,[2]高二上!$B:$R,15,0)</f>
        <v>#N/A</v>
      </c>
      <c r="BA481" t="e">
        <f>VLOOKUP($B481,[2]高二上!$B:$R,16,0)</f>
        <v>#N/A</v>
      </c>
      <c r="BB481" t="e">
        <f>VLOOKUP($B481,[2]高二上!$B:$R,17,0)</f>
        <v>#N/A</v>
      </c>
      <c r="BC481">
        <f>VLOOKUP($B481,[1]高一下!$B:$R,6,0)</f>
        <v>83</v>
      </c>
      <c r="BD481" t="str">
        <f>VLOOKUP($B481,[1]高一下!$B:$R,7,0)</f>
        <v>李志友</v>
      </c>
      <c r="BE481">
        <f>VLOOKUP($B481,[1]高一下!$B:$R,8,0)</f>
        <v>78</v>
      </c>
      <c r="BF481" t="str">
        <f>VLOOKUP($B481,[1]高一下!$B:$R,9,0)</f>
        <v>梅桂斌</v>
      </c>
      <c r="BG481">
        <f>VLOOKUP($B481,[1]高一下!$B:$R,10,0)</f>
        <v>27.5</v>
      </c>
      <c r="BH481" t="str">
        <f>VLOOKUP($B481,[1]高一下!$B:$R,11,0)</f>
        <v>尹英娇</v>
      </c>
      <c r="BI481">
        <f>VLOOKUP($B481,[1]高一下!$B:$R,12,0)</f>
        <v>67</v>
      </c>
      <c r="BJ481" t="str">
        <f>VLOOKUP($B481,[1]高一下!$B:$R,13,0)</f>
        <v>李华</v>
      </c>
      <c r="BK481">
        <f>VLOOKUP($B481,[1]高一下!$B:$R,14,0)</f>
        <v>67</v>
      </c>
      <c r="BL481" t="str">
        <f>VLOOKUP($B481,[1]高一下!$B:$R,15,0)</f>
        <v>邓琪</v>
      </c>
      <c r="BM481">
        <f>VLOOKUP($B481,[1]高一下!$B:$R,16,0)</f>
        <v>69</v>
      </c>
      <c r="BN481" t="str">
        <f>VLOOKUP($B481,[1]高一下!$B:$R,17,0)</f>
        <v>李树海</v>
      </c>
      <c r="BO481">
        <f>VLOOKUP($B481,[1]高一上!$B:$W,5,0)</f>
        <v>89.5</v>
      </c>
      <c r="BP481" t="str">
        <f>VLOOKUP($B481,[1]高一上!$B:$W,6,0)</f>
        <v>李志友</v>
      </c>
      <c r="BQ481">
        <f>VLOOKUP($B481,[1]高一上!$B:$W,7,0)</f>
        <v>56</v>
      </c>
      <c r="BR481" t="str">
        <f>VLOOKUP($B481,[1]高一上!$B:$W,8,0)</f>
        <v>梅桂斌</v>
      </c>
      <c r="BS481">
        <f>VLOOKUP($B481,[1]高一上!$B:$W,9,0)</f>
        <v>38.5</v>
      </c>
      <c r="BT481" t="str">
        <f>VLOOKUP($B481,[1]高一上!$B:$W,10,0)</f>
        <v>尹英娇</v>
      </c>
      <c r="BU481">
        <f>VLOOKUP($B481,[1]高一上!$B:$W,17,0)</f>
        <v>76</v>
      </c>
      <c r="BV481" t="str">
        <f>VLOOKUP($B481,[1]高一上!$B:$W,18,0)</f>
        <v>沙正芳</v>
      </c>
      <c r="BW481">
        <f>VLOOKUP($B481,[1]高一上!$B:$W,19,0)</f>
        <v>59</v>
      </c>
      <c r="BX481" t="str">
        <f>VLOOKUP($B481,[1]高一上!$B:$W,20,0)</f>
        <v>邓琪</v>
      </c>
      <c r="BY481">
        <f>VLOOKUP($B481,[1]高一上!$B:$W,21,0)</f>
        <v>59</v>
      </c>
      <c r="BZ481" t="str">
        <f>VLOOKUP($B481,[1]高一上!$B:$W,22,0)</f>
        <v>李树海</v>
      </c>
      <c r="CA481">
        <f>VLOOKUP($B481,[1]中考!$B:$N,5,0)</f>
        <v>97</v>
      </c>
      <c r="CB481">
        <f>VLOOKUP($B481,[1]中考!$B:$N,6,0)</f>
        <v>83</v>
      </c>
      <c r="CC481">
        <f>VLOOKUP($B481,[1]中考!$B:$N,7,0)</f>
        <v>55</v>
      </c>
      <c r="CD481">
        <f>VLOOKUP($B481,[1]中考!$B:$N,11,0)</f>
        <v>41</v>
      </c>
      <c r="CE481">
        <f>VLOOKUP($B481,[1]中考!$B:$N,12,0)</f>
        <v>28</v>
      </c>
      <c r="CF481">
        <f>VLOOKUP($B481,[1]中考!$B:$N,13,0)</f>
        <v>41</v>
      </c>
    </row>
    <row r="482" spans="1:84" x14ac:dyDescent="0.2">
      <c r="A482" s="9" t="s">
        <v>1563</v>
      </c>
      <c r="B482" s="9" t="s">
        <v>1564</v>
      </c>
      <c r="C482" s="1" t="s">
        <v>1510</v>
      </c>
      <c r="D482" s="1" t="s">
        <v>853</v>
      </c>
      <c r="E482" s="1" t="s">
        <v>1565</v>
      </c>
      <c r="F482" s="1">
        <v>404</v>
      </c>
      <c r="G482" s="1">
        <v>107</v>
      </c>
      <c r="H482" s="1" t="s">
        <v>402</v>
      </c>
      <c r="I482" s="1">
        <v>71</v>
      </c>
      <c r="J482" s="1" t="s">
        <v>111</v>
      </c>
      <c r="K482" s="1">
        <v>53</v>
      </c>
      <c r="L482" s="1" t="s">
        <v>982</v>
      </c>
      <c r="M482" s="1">
        <v>59.5</v>
      </c>
      <c r="N482" s="1" t="s">
        <v>1190</v>
      </c>
      <c r="O482" s="1">
        <v>63.5</v>
      </c>
      <c r="P482" s="1" t="s">
        <v>857</v>
      </c>
      <c r="Q482" s="1">
        <v>50</v>
      </c>
      <c r="R482" s="1" t="s">
        <v>1358</v>
      </c>
      <c r="S482" s="11">
        <v>0</v>
      </c>
      <c r="T482" s="11" t="str">
        <f>VLOOKUP(B482,[1]高三上!$B:$R,7,0)</f>
        <v>李志友</v>
      </c>
      <c r="U482" s="11">
        <v>0</v>
      </c>
      <c r="V482" s="11" t="str">
        <f>VLOOKUP(B482,[1]高三上!$B:$R,9,0)</f>
        <v>苏朗偏初</v>
      </c>
      <c r="W482" s="11">
        <v>0</v>
      </c>
      <c r="X482" s="11" t="str">
        <f>VLOOKUP(B482,[1]高三上!$B:$R,11,0)</f>
        <v>尹英娇</v>
      </c>
      <c r="Y482" s="11">
        <v>0</v>
      </c>
      <c r="Z482" s="11" t="str">
        <f>VLOOKUP(B482,[1]高三上!$B:$R,13,0)</f>
        <v>沙正芳</v>
      </c>
      <c r="AA482" s="11">
        <v>0</v>
      </c>
      <c r="AB482" s="11" t="str">
        <f>VLOOKUP(B482,[1]高三上!$B:$R,15,0)</f>
        <v>邓琪</v>
      </c>
      <c r="AC482" s="11">
        <v>0</v>
      </c>
      <c r="AD482" s="11" t="str">
        <f>VLOOKUP(B482,[1]高三上!$B:$R,17,0)</f>
        <v>金贵</v>
      </c>
      <c r="AE482">
        <v>0</v>
      </c>
      <c r="AF482" t="str">
        <f>VLOOKUP($B482,[1]高二下!$B:$R,7,0)</f>
        <v>李志友</v>
      </c>
      <c r="AG482">
        <v>0</v>
      </c>
      <c r="AH482" t="str">
        <f>VLOOKUP($B482,[1]高二下!$B:$R,9,0)</f>
        <v>苏朗偏初</v>
      </c>
      <c r="AI482">
        <v>0</v>
      </c>
      <c r="AJ482" t="str">
        <f>VLOOKUP($B482,[1]高二下!$B:$R,11,0)</f>
        <v>尹英娇</v>
      </c>
      <c r="AK482">
        <v>0</v>
      </c>
      <c r="AL482" t="str">
        <f>VLOOKUP($B482,[1]高二下!$B:$R,13,0)</f>
        <v>沙正芳</v>
      </c>
      <c r="AM482">
        <v>0</v>
      </c>
      <c r="AN482" t="str">
        <f>VLOOKUP($B482,[1]高二下!$B:$R,15,0)</f>
        <v>邓琪</v>
      </c>
      <c r="AO482">
        <v>0</v>
      </c>
      <c r="AP482" t="str">
        <f>VLOOKUP($B482,[1]高二下!$B:$R,17,0)</f>
        <v>李树海</v>
      </c>
      <c r="AQ482" t="e">
        <f>VLOOKUP($B482,[2]高二上!$B:$R,6,0)</f>
        <v>#N/A</v>
      </c>
      <c r="AR482" t="e">
        <f>VLOOKUP($B482,[2]高二上!$B:$R,7,0)</f>
        <v>#N/A</v>
      </c>
      <c r="AS482" t="e">
        <f>VLOOKUP($B482,[2]高二上!$B:$R,8,0)</f>
        <v>#N/A</v>
      </c>
      <c r="AT482" t="e">
        <f>VLOOKUP($B482,[2]高二上!$B:$R,9,0)</f>
        <v>#N/A</v>
      </c>
      <c r="AU482" t="e">
        <f>VLOOKUP($B482,[2]高二上!$B:$R,10,0)</f>
        <v>#N/A</v>
      </c>
      <c r="AV482" t="e">
        <f>VLOOKUP($B482,[2]高二上!$B:$R,11,0)</f>
        <v>#N/A</v>
      </c>
      <c r="AW482" t="e">
        <f>VLOOKUP($B482,[2]高二上!$B:$R,12,0)</f>
        <v>#N/A</v>
      </c>
      <c r="AX482" t="e">
        <f>VLOOKUP($B482,[2]高二上!$B:$R,13,0)</f>
        <v>#N/A</v>
      </c>
      <c r="AY482" t="e">
        <f>VLOOKUP($B482,[2]高二上!$B:$R,14,0)</f>
        <v>#N/A</v>
      </c>
      <c r="AZ482" t="e">
        <f>VLOOKUP($B482,[2]高二上!$B:$R,15,0)</f>
        <v>#N/A</v>
      </c>
      <c r="BA482" t="e">
        <f>VLOOKUP($B482,[2]高二上!$B:$R,16,0)</f>
        <v>#N/A</v>
      </c>
      <c r="BB482" t="e">
        <f>VLOOKUP($B482,[2]高二上!$B:$R,17,0)</f>
        <v>#N/A</v>
      </c>
      <c r="BC482">
        <f>VLOOKUP($B482,[1]高一下!$B:$R,6,0)</f>
        <v>99</v>
      </c>
      <c r="BD482" t="str">
        <f>VLOOKUP($B482,[1]高一下!$B:$R,7,0)</f>
        <v>李志友</v>
      </c>
      <c r="BE482">
        <f>VLOOKUP($B482,[1]高一下!$B:$R,8,0)</f>
        <v>75</v>
      </c>
      <c r="BF482" t="str">
        <f>VLOOKUP($B482,[1]高一下!$B:$R,9,0)</f>
        <v>梅桂斌</v>
      </c>
      <c r="BG482">
        <f>VLOOKUP($B482,[1]高一下!$B:$R,10,0)</f>
        <v>26</v>
      </c>
      <c r="BH482" t="str">
        <f>VLOOKUP($B482,[1]高一下!$B:$R,11,0)</f>
        <v>尹英娇</v>
      </c>
      <c r="BI482">
        <f>VLOOKUP($B482,[1]高一下!$B:$R,12,0)</f>
        <v>52</v>
      </c>
      <c r="BJ482" t="str">
        <f>VLOOKUP($B482,[1]高一下!$B:$R,13,0)</f>
        <v>李华</v>
      </c>
      <c r="BK482">
        <f>VLOOKUP($B482,[1]高一下!$B:$R,14,0)</f>
        <v>65</v>
      </c>
      <c r="BL482" t="str">
        <f>VLOOKUP($B482,[1]高一下!$B:$R,15,0)</f>
        <v>邓琪</v>
      </c>
      <c r="BM482">
        <f>VLOOKUP($B482,[1]高一下!$B:$R,16,0)</f>
        <v>59</v>
      </c>
      <c r="BN482" t="str">
        <f>VLOOKUP($B482,[1]高一下!$B:$R,17,0)</f>
        <v>李树海</v>
      </c>
      <c r="BO482">
        <f>VLOOKUP($B482,[1]高一上!$B:$W,5,0)</f>
        <v>70</v>
      </c>
      <c r="BP482" t="str">
        <f>VLOOKUP($B482,[1]高一上!$B:$W,6,0)</f>
        <v>龚霞</v>
      </c>
      <c r="BQ482">
        <f>VLOOKUP($B482,[1]高一上!$B:$W,7,0)</f>
        <v>81</v>
      </c>
      <c r="BR482" t="str">
        <f>VLOOKUP($B482,[1]高一上!$B:$W,8,0)</f>
        <v>扎拉</v>
      </c>
      <c r="BS482">
        <f>VLOOKUP($B482,[1]高一上!$B:$W,9,0)</f>
        <v>34</v>
      </c>
      <c r="BT482" t="str">
        <f>VLOOKUP($B482,[1]高一上!$B:$W,10,0)</f>
        <v>冷开艳</v>
      </c>
      <c r="BU482">
        <f>VLOOKUP($B482,[1]高一上!$B:$W,17,0)</f>
        <v>45.5</v>
      </c>
      <c r="BV482">
        <f>VLOOKUP($B482,[1]高一上!$B:$W,18,0)</f>
        <v>0</v>
      </c>
      <c r="BW482">
        <f>VLOOKUP($B482,[1]高一上!$B:$W,19,0)</f>
        <v>40</v>
      </c>
      <c r="BX482">
        <f>VLOOKUP($B482,[1]高一上!$B:$W,20,0)</f>
        <v>0</v>
      </c>
      <c r="BY482">
        <f>VLOOKUP($B482,[1]高一上!$B:$W,21,0)</f>
        <v>40</v>
      </c>
      <c r="BZ482">
        <f>VLOOKUP($B482,[1]高一上!$B:$W,22,0)</f>
        <v>0</v>
      </c>
      <c r="CA482">
        <f>VLOOKUP($B482,[1]中考!$B:$N,5,0)</f>
        <v>106</v>
      </c>
      <c r="CB482">
        <f>VLOOKUP($B482,[1]中考!$B:$N,6,0)</f>
        <v>101</v>
      </c>
      <c r="CC482">
        <f>VLOOKUP($B482,[1]中考!$B:$N,7,0)</f>
        <v>49</v>
      </c>
      <c r="CD482">
        <f>VLOOKUP($B482,[1]中考!$B:$N,11,0)</f>
        <v>37</v>
      </c>
      <c r="CE482">
        <f>VLOOKUP($B482,[1]中考!$B:$N,12,0)</f>
        <v>35</v>
      </c>
      <c r="CF482">
        <f>VLOOKUP($B482,[1]中考!$B:$N,13,0)</f>
        <v>42</v>
      </c>
    </row>
    <row r="483" spans="1:84" x14ac:dyDescent="0.2">
      <c r="A483" s="9" t="s">
        <v>1566</v>
      </c>
      <c r="B483" s="9" t="s">
        <v>1567</v>
      </c>
      <c r="C483" s="1" t="s">
        <v>1510</v>
      </c>
      <c r="D483" s="1" t="s">
        <v>853</v>
      </c>
      <c r="E483" s="1" t="s">
        <v>1568</v>
      </c>
      <c r="F483" s="1">
        <v>402</v>
      </c>
      <c r="G483" s="1">
        <v>91</v>
      </c>
      <c r="H483" s="1" t="s">
        <v>402</v>
      </c>
      <c r="I483" s="1">
        <v>75</v>
      </c>
      <c r="J483" s="1" t="s">
        <v>111</v>
      </c>
      <c r="K483" s="1">
        <v>89</v>
      </c>
      <c r="L483" s="1" t="s">
        <v>982</v>
      </c>
      <c r="M483" s="1">
        <v>51.5</v>
      </c>
      <c r="N483" s="1" t="s">
        <v>1190</v>
      </c>
      <c r="O483" s="1">
        <v>51</v>
      </c>
      <c r="P483" s="1" t="s">
        <v>857</v>
      </c>
      <c r="Q483" s="1">
        <v>35</v>
      </c>
      <c r="R483" s="1" t="s">
        <v>1358</v>
      </c>
      <c r="S483">
        <f>VLOOKUP(B483,[1]高三上!$B:$R,6,0)</f>
        <v>83.5</v>
      </c>
      <c r="T483" t="str">
        <f>VLOOKUP(B483,[1]高三上!$B:$R,7,0)</f>
        <v>李志友</v>
      </c>
      <c r="U483">
        <f>VLOOKUP(B483,[1]高三上!$B:$R,8,0)</f>
        <v>63</v>
      </c>
      <c r="V483" t="str">
        <f>VLOOKUP(B483,[1]高三上!$B:$R,9,0)</f>
        <v>苏朗偏初</v>
      </c>
      <c r="W483">
        <f>VLOOKUP(B483,[1]高三上!$B:$R,10,0)</f>
        <v>72</v>
      </c>
      <c r="X483" t="str">
        <f>VLOOKUP(B483,[1]高三上!$B:$R,11,0)</f>
        <v>尹英娇</v>
      </c>
      <c r="Y483">
        <f>VLOOKUP(B483,[1]高三上!$B:$R,12,0)</f>
        <v>53.5</v>
      </c>
      <c r="Z483" t="str">
        <f>VLOOKUP(B483,[1]高三上!$B:$R,13,0)</f>
        <v>沙正芳</v>
      </c>
      <c r="AA483">
        <f>VLOOKUP(B483,[1]高三上!$B:$R,14,0)</f>
        <v>61</v>
      </c>
      <c r="AB483" t="str">
        <f>VLOOKUP(B483,[1]高三上!$B:$R,15,0)</f>
        <v>邓琪</v>
      </c>
      <c r="AC483">
        <f>VLOOKUP(B483,[1]高三上!$B:$R,16,0)</f>
        <v>38</v>
      </c>
      <c r="AD483" t="str">
        <f>VLOOKUP(B483,[1]高三上!$B:$R,17,0)</f>
        <v>金贵</v>
      </c>
      <c r="AE483" t="str">
        <f>VLOOKUP($B483,[1]高二下!$B:$R,6,0)</f>
        <v>72.0</v>
      </c>
      <c r="AF483" t="str">
        <f>VLOOKUP($B483,[1]高二下!$B:$R,7,0)</f>
        <v>李志友</v>
      </c>
      <c r="AG483" t="str">
        <f>VLOOKUP($B483,[1]高二下!$B:$R,8,0)</f>
        <v>67.0</v>
      </c>
      <c r="AH483" t="str">
        <f>VLOOKUP($B483,[1]高二下!$B:$R,9,0)</f>
        <v>苏朗偏初</v>
      </c>
      <c r="AI483" t="str">
        <f>VLOOKUP($B483,[1]高二下!$B:$R,10,0)</f>
        <v>93.5</v>
      </c>
      <c r="AJ483" t="str">
        <f>VLOOKUP($B483,[1]高二下!$B:$R,11,0)</f>
        <v>尹英娇</v>
      </c>
      <c r="AK483" t="str">
        <f>VLOOKUP($B483,[1]高二下!$B:$R,12,0)</f>
        <v>71.0</v>
      </c>
      <c r="AL483" t="str">
        <f>VLOOKUP($B483,[1]高二下!$B:$R,13,0)</f>
        <v>沙正芳</v>
      </c>
      <c r="AM483" t="str">
        <f>VLOOKUP($B483,[1]高二下!$B:$R,14,0)</f>
        <v>65.0</v>
      </c>
      <c r="AN483" t="str">
        <f>VLOOKUP($B483,[1]高二下!$B:$R,15,0)</f>
        <v>邓琪</v>
      </c>
      <c r="AO483" t="str">
        <f>VLOOKUP($B483,[1]高二下!$B:$R,16,0)</f>
        <v>55.0</v>
      </c>
      <c r="AP483" t="str">
        <f>VLOOKUP($B483,[1]高二下!$B:$R,17,0)</f>
        <v>李树海</v>
      </c>
      <c r="AQ483" t="e">
        <f>VLOOKUP($B483,[2]高二上!$B:$R,6,0)</f>
        <v>#N/A</v>
      </c>
      <c r="AR483" t="e">
        <f>VLOOKUP($B483,[2]高二上!$B:$R,7,0)</f>
        <v>#N/A</v>
      </c>
      <c r="AS483" t="e">
        <f>VLOOKUP($B483,[2]高二上!$B:$R,8,0)</f>
        <v>#N/A</v>
      </c>
      <c r="AT483" t="e">
        <f>VLOOKUP($B483,[2]高二上!$B:$R,9,0)</f>
        <v>#N/A</v>
      </c>
      <c r="AU483" t="e">
        <f>VLOOKUP($B483,[2]高二上!$B:$R,10,0)</f>
        <v>#N/A</v>
      </c>
      <c r="AV483" t="e">
        <f>VLOOKUP($B483,[2]高二上!$B:$R,11,0)</f>
        <v>#N/A</v>
      </c>
      <c r="AW483" t="e">
        <f>VLOOKUP($B483,[2]高二上!$B:$R,12,0)</f>
        <v>#N/A</v>
      </c>
      <c r="AX483" t="e">
        <f>VLOOKUP($B483,[2]高二上!$B:$R,13,0)</f>
        <v>#N/A</v>
      </c>
      <c r="AY483" t="e">
        <f>VLOOKUP($B483,[2]高二上!$B:$R,14,0)</f>
        <v>#N/A</v>
      </c>
      <c r="AZ483" t="e">
        <f>VLOOKUP($B483,[2]高二上!$B:$R,15,0)</f>
        <v>#N/A</v>
      </c>
      <c r="BA483" t="e">
        <f>VLOOKUP($B483,[2]高二上!$B:$R,16,0)</f>
        <v>#N/A</v>
      </c>
      <c r="BB483" t="e">
        <f>VLOOKUP($B483,[2]高二上!$B:$R,17,0)</f>
        <v>#N/A</v>
      </c>
      <c r="BC483">
        <f>VLOOKUP($B483,[1]高一下!$B:$R,6,0)</f>
        <v>83</v>
      </c>
      <c r="BD483" t="str">
        <f>VLOOKUP($B483,[1]高一下!$B:$R,7,0)</f>
        <v>李志友</v>
      </c>
      <c r="BE483">
        <f>VLOOKUP($B483,[1]高一下!$B:$R,8,0)</f>
        <v>63</v>
      </c>
      <c r="BF483" t="str">
        <f>VLOOKUP($B483,[1]高一下!$B:$R,9,0)</f>
        <v>梅桂斌</v>
      </c>
      <c r="BG483">
        <f>VLOOKUP($B483,[1]高一下!$B:$R,10,0)</f>
        <v>51</v>
      </c>
      <c r="BH483" t="str">
        <f>VLOOKUP($B483,[1]高一下!$B:$R,11,0)</f>
        <v>尹英娇</v>
      </c>
      <c r="BI483">
        <f>VLOOKUP($B483,[1]高一下!$B:$R,12,0)</f>
        <v>50</v>
      </c>
      <c r="BJ483" t="str">
        <f>VLOOKUP($B483,[1]高一下!$B:$R,13,0)</f>
        <v>李华</v>
      </c>
      <c r="BK483">
        <f>VLOOKUP($B483,[1]高一下!$B:$R,14,0)</f>
        <v>58</v>
      </c>
      <c r="BL483" t="str">
        <f>VLOOKUP($B483,[1]高一下!$B:$R,15,0)</f>
        <v>邓琪</v>
      </c>
      <c r="BM483">
        <f>VLOOKUP($B483,[1]高一下!$B:$R,16,0)</f>
        <v>55</v>
      </c>
      <c r="BN483" t="str">
        <f>VLOOKUP($B483,[1]高一下!$B:$R,17,0)</f>
        <v>李树海</v>
      </c>
      <c r="BO483">
        <f>VLOOKUP($B483,[1]高一上!$B:$W,5,0)</f>
        <v>86.5</v>
      </c>
      <c r="BP483" t="str">
        <f>VLOOKUP($B483,[1]高一上!$B:$W,6,0)</f>
        <v>李志友</v>
      </c>
      <c r="BQ483">
        <f>VLOOKUP($B483,[1]高一上!$B:$W,7,0)</f>
        <v>60</v>
      </c>
      <c r="BR483" t="str">
        <f>VLOOKUP($B483,[1]高一上!$B:$W,8,0)</f>
        <v>梅桂斌</v>
      </c>
      <c r="BS483">
        <f>VLOOKUP($B483,[1]高一上!$B:$W,9,0)</f>
        <v>79.5</v>
      </c>
      <c r="BT483" t="str">
        <f>VLOOKUP($B483,[1]高一上!$B:$W,10,0)</f>
        <v>尹英娇</v>
      </c>
      <c r="BU483">
        <f>VLOOKUP($B483,[1]高一上!$B:$W,17,0)</f>
        <v>41</v>
      </c>
      <c r="BV483" t="str">
        <f>VLOOKUP($B483,[1]高一上!$B:$W,18,0)</f>
        <v>沙正芳</v>
      </c>
      <c r="BW483">
        <f>VLOOKUP($B483,[1]高一上!$B:$W,19,0)</f>
        <v>35</v>
      </c>
      <c r="BX483" t="str">
        <f>VLOOKUP($B483,[1]高一上!$B:$W,20,0)</f>
        <v>邓琪</v>
      </c>
      <c r="BY483">
        <f>VLOOKUP($B483,[1]高一上!$B:$W,21,0)</f>
        <v>35</v>
      </c>
      <c r="BZ483" t="str">
        <f>VLOOKUP($B483,[1]高一上!$B:$W,22,0)</f>
        <v>李树海</v>
      </c>
      <c r="CA483">
        <f>VLOOKUP($B483,[1]中考!$B:$N,5,0)</f>
        <v>100</v>
      </c>
      <c r="CB483">
        <f>VLOOKUP($B483,[1]中考!$B:$N,6,0)</f>
        <v>82</v>
      </c>
      <c r="CC483">
        <f>VLOOKUP($B483,[1]中考!$B:$N,7,0)</f>
        <v>88</v>
      </c>
      <c r="CD483">
        <f>VLOOKUP($B483,[1]中考!$B:$N,11,0)</f>
        <v>33</v>
      </c>
      <c r="CE483">
        <f>VLOOKUP($B483,[1]中考!$B:$N,12,0)</f>
        <v>26</v>
      </c>
      <c r="CF483">
        <f>VLOOKUP($B483,[1]中考!$B:$N,13,0)</f>
        <v>45</v>
      </c>
    </row>
    <row r="484" spans="1:84" x14ac:dyDescent="0.2">
      <c r="A484" s="8" t="s">
        <v>1569</v>
      </c>
      <c r="B484" s="9" t="s">
        <v>1570</v>
      </c>
      <c r="C484" s="1" t="s">
        <v>1510</v>
      </c>
      <c r="D484" s="1" t="s">
        <v>853</v>
      </c>
      <c r="E484" s="1" t="s">
        <v>1571</v>
      </c>
      <c r="F484" s="1">
        <v>398</v>
      </c>
      <c r="G484" s="1">
        <v>109</v>
      </c>
      <c r="H484" s="1" t="s">
        <v>402</v>
      </c>
      <c r="I484" s="1">
        <v>47</v>
      </c>
      <c r="J484" s="1" t="s">
        <v>111</v>
      </c>
      <c r="K484" s="1">
        <v>82</v>
      </c>
      <c r="L484" s="1" t="s">
        <v>982</v>
      </c>
      <c r="M484" s="1">
        <v>55</v>
      </c>
      <c r="N484" s="1" t="s">
        <v>1190</v>
      </c>
      <c r="O484" s="1">
        <v>60.5</v>
      </c>
      <c r="P484" s="1" t="s">
        <v>857</v>
      </c>
      <c r="Q484" s="1">
        <v>44</v>
      </c>
      <c r="R484" s="1" t="s">
        <v>1358</v>
      </c>
      <c r="S484">
        <f>VLOOKUP(B484,[1]高三上!$B:$R,6,0)</f>
        <v>102</v>
      </c>
      <c r="T484" t="str">
        <f>VLOOKUP(B484,[1]高三上!$B:$R,7,0)</f>
        <v>李志友</v>
      </c>
      <c r="U484">
        <f>VLOOKUP(B484,[1]高三上!$B:$R,8,0)</f>
        <v>38</v>
      </c>
      <c r="V484" t="str">
        <f>VLOOKUP(B484,[1]高三上!$B:$R,9,0)</f>
        <v>苏朗偏初</v>
      </c>
      <c r="W484">
        <f>VLOOKUP(B484,[1]高三上!$B:$R,10,0)</f>
        <v>70</v>
      </c>
      <c r="X484" t="str">
        <f>VLOOKUP(B484,[1]高三上!$B:$R,11,0)</f>
        <v>尹英娇</v>
      </c>
      <c r="Y484">
        <f>VLOOKUP(B484,[1]高三上!$B:$R,12,0)</f>
        <v>60</v>
      </c>
      <c r="Z484" t="str">
        <f>VLOOKUP(B484,[1]高三上!$B:$R,13,0)</f>
        <v>沙正芳</v>
      </c>
      <c r="AA484">
        <f>VLOOKUP(B484,[1]高三上!$B:$R,14,0)</f>
        <v>43</v>
      </c>
      <c r="AB484" t="str">
        <f>VLOOKUP(B484,[1]高三上!$B:$R,15,0)</f>
        <v>邓琪</v>
      </c>
      <c r="AC484">
        <f>VLOOKUP(B484,[1]高三上!$B:$R,16,0)</f>
        <v>34</v>
      </c>
      <c r="AD484" t="str">
        <f>VLOOKUP(B484,[1]高三上!$B:$R,17,0)</f>
        <v>金贵</v>
      </c>
      <c r="AE484" t="str">
        <f>VLOOKUP($B484,[1]高二下!$B:$R,6,0)</f>
        <v>96.0</v>
      </c>
      <c r="AF484" t="str">
        <f>VLOOKUP($B484,[1]高二下!$B:$R,7,0)</f>
        <v>李志友</v>
      </c>
      <c r="AG484" t="str">
        <f>VLOOKUP($B484,[1]高二下!$B:$R,8,0)</f>
        <v>29.0</v>
      </c>
      <c r="AH484" t="str">
        <f>VLOOKUP($B484,[1]高二下!$B:$R,9,0)</f>
        <v>苏朗偏初</v>
      </c>
      <c r="AI484" t="str">
        <f>VLOOKUP($B484,[1]高二下!$B:$R,10,0)</f>
        <v>66.0</v>
      </c>
      <c r="AJ484" t="str">
        <f>VLOOKUP($B484,[1]高二下!$B:$R,11,0)</f>
        <v>尹英娇</v>
      </c>
      <c r="AK484" t="str">
        <f>VLOOKUP($B484,[1]高二下!$B:$R,12,0)</f>
        <v>58.0</v>
      </c>
      <c r="AL484" t="str">
        <f>VLOOKUP($B484,[1]高二下!$B:$R,13,0)</f>
        <v>沙正芳</v>
      </c>
      <c r="AM484" t="str">
        <f>VLOOKUP($B484,[1]高二下!$B:$R,14,0)</f>
        <v>53.0</v>
      </c>
      <c r="AN484" t="str">
        <f>VLOOKUP($B484,[1]高二下!$B:$R,15,0)</f>
        <v>邓琪</v>
      </c>
      <c r="AO484" t="str">
        <f>VLOOKUP($B484,[1]高二下!$B:$R,16,0)</f>
        <v>59.0</v>
      </c>
      <c r="AP484" t="str">
        <f>VLOOKUP($B484,[1]高二下!$B:$R,17,0)</f>
        <v>李树海</v>
      </c>
      <c r="AQ484" t="e">
        <f>VLOOKUP($B484,[2]高二上!$B:$R,6,0)</f>
        <v>#N/A</v>
      </c>
      <c r="AR484" t="e">
        <f>VLOOKUP($B484,[2]高二上!$B:$R,7,0)</f>
        <v>#N/A</v>
      </c>
      <c r="AS484" t="e">
        <f>VLOOKUP($B484,[2]高二上!$B:$R,8,0)</f>
        <v>#N/A</v>
      </c>
      <c r="AT484" t="e">
        <f>VLOOKUP($B484,[2]高二上!$B:$R,9,0)</f>
        <v>#N/A</v>
      </c>
      <c r="AU484" t="e">
        <f>VLOOKUP($B484,[2]高二上!$B:$R,10,0)</f>
        <v>#N/A</v>
      </c>
      <c r="AV484" t="e">
        <f>VLOOKUP($B484,[2]高二上!$B:$R,11,0)</f>
        <v>#N/A</v>
      </c>
      <c r="AW484" t="e">
        <f>VLOOKUP($B484,[2]高二上!$B:$R,12,0)</f>
        <v>#N/A</v>
      </c>
      <c r="AX484" t="e">
        <f>VLOOKUP($B484,[2]高二上!$B:$R,13,0)</f>
        <v>#N/A</v>
      </c>
      <c r="AY484" t="e">
        <f>VLOOKUP($B484,[2]高二上!$B:$R,14,0)</f>
        <v>#N/A</v>
      </c>
      <c r="AZ484" t="e">
        <f>VLOOKUP($B484,[2]高二上!$B:$R,15,0)</f>
        <v>#N/A</v>
      </c>
      <c r="BA484" t="e">
        <f>VLOOKUP($B484,[2]高二上!$B:$R,16,0)</f>
        <v>#N/A</v>
      </c>
      <c r="BB484" t="e">
        <f>VLOOKUP($B484,[2]高二上!$B:$R,17,0)</f>
        <v>#N/A</v>
      </c>
      <c r="BC484">
        <f>VLOOKUP($B484,[1]高一下!$B:$R,6,0)</f>
        <v>89</v>
      </c>
      <c r="BD484" t="str">
        <f>VLOOKUP($B484,[1]高一下!$B:$R,7,0)</f>
        <v>李志友</v>
      </c>
      <c r="BE484">
        <f>VLOOKUP($B484,[1]高一下!$B:$R,8,0)</f>
        <v>20</v>
      </c>
      <c r="BF484" t="str">
        <f>VLOOKUP($B484,[1]高一下!$B:$R,9,0)</f>
        <v>梅桂斌</v>
      </c>
      <c r="BG484">
        <f>VLOOKUP($B484,[1]高一下!$B:$R,10,0)</f>
        <v>52</v>
      </c>
      <c r="BH484" t="str">
        <f>VLOOKUP($B484,[1]高一下!$B:$R,11,0)</f>
        <v>尹英娇</v>
      </c>
      <c r="BI484">
        <f>VLOOKUP($B484,[1]高一下!$B:$R,12,0)</f>
        <v>44</v>
      </c>
      <c r="BJ484" t="str">
        <f>VLOOKUP($B484,[1]高一下!$B:$R,13,0)</f>
        <v>李华</v>
      </c>
      <c r="BK484">
        <f>VLOOKUP($B484,[1]高一下!$B:$R,14,0)</f>
        <v>60</v>
      </c>
      <c r="BL484" t="str">
        <f>VLOOKUP($B484,[1]高一下!$B:$R,15,0)</f>
        <v>邓琪</v>
      </c>
      <c r="BM484">
        <f>VLOOKUP($B484,[1]高一下!$B:$R,16,0)</f>
        <v>49</v>
      </c>
      <c r="BN484" t="str">
        <f>VLOOKUP($B484,[1]高一下!$B:$R,17,0)</f>
        <v>李树海</v>
      </c>
      <c r="BO484">
        <f>VLOOKUP($B484,[1]高一上!$B:$W,5,0)</f>
        <v>91</v>
      </c>
      <c r="BP484" t="str">
        <f>VLOOKUP($B484,[1]高一上!$B:$W,6,0)</f>
        <v>龚霞</v>
      </c>
      <c r="BQ484">
        <f>VLOOKUP($B484,[1]高一上!$B:$W,7,0)</f>
        <v>63</v>
      </c>
      <c r="BR484" t="str">
        <f>VLOOKUP($B484,[1]高一上!$B:$W,8,0)</f>
        <v>扎拉</v>
      </c>
      <c r="BS484">
        <f>VLOOKUP($B484,[1]高一上!$B:$W,9,0)</f>
        <v>56.5</v>
      </c>
      <c r="BT484" t="str">
        <f>VLOOKUP($B484,[1]高一上!$B:$W,10,0)</f>
        <v>冷开艳</v>
      </c>
      <c r="BU484">
        <f>VLOOKUP($B484,[1]高一上!$B:$W,17,0)</f>
        <v>50</v>
      </c>
      <c r="BV484">
        <f>VLOOKUP($B484,[1]高一上!$B:$W,18,0)</f>
        <v>0</v>
      </c>
      <c r="BW484">
        <f>VLOOKUP($B484,[1]高一上!$B:$W,19,0)</f>
        <v>32</v>
      </c>
      <c r="BX484">
        <f>VLOOKUP($B484,[1]高一上!$B:$W,20,0)</f>
        <v>0</v>
      </c>
      <c r="BY484">
        <f>VLOOKUP($B484,[1]高一上!$B:$W,21,0)</f>
        <v>32</v>
      </c>
      <c r="BZ484">
        <f>VLOOKUP($B484,[1]高一上!$B:$W,22,0)</f>
        <v>0</v>
      </c>
      <c r="CA484">
        <f>VLOOKUP($B484,[1]中考!$B:$N,5,0)</f>
        <v>106</v>
      </c>
      <c r="CB484">
        <f>VLOOKUP($B484,[1]中考!$B:$N,6,0)</f>
        <v>64</v>
      </c>
      <c r="CC484">
        <f>VLOOKUP($B484,[1]中考!$B:$N,7,0)</f>
        <v>79</v>
      </c>
      <c r="CD484">
        <f>VLOOKUP($B484,[1]中考!$B:$N,11,0)</f>
        <v>33</v>
      </c>
      <c r="CE484">
        <f>VLOOKUP($B484,[1]中考!$B:$N,12,0)</f>
        <v>25</v>
      </c>
      <c r="CF484">
        <f>VLOOKUP($B484,[1]中考!$B:$N,13,0)</f>
        <v>34</v>
      </c>
    </row>
    <row r="485" spans="1:84" x14ac:dyDescent="0.2">
      <c r="A485" s="8" t="s">
        <v>1572</v>
      </c>
      <c r="B485" s="9" t="s">
        <v>1573</v>
      </c>
      <c r="C485" s="1" t="s">
        <v>1510</v>
      </c>
      <c r="D485" s="1" t="s">
        <v>853</v>
      </c>
      <c r="E485" s="1" t="s">
        <v>1574</v>
      </c>
      <c r="F485" s="1">
        <v>395</v>
      </c>
      <c r="G485" s="1">
        <v>98</v>
      </c>
      <c r="H485" s="1" t="s">
        <v>402</v>
      </c>
      <c r="I485" s="1">
        <v>36</v>
      </c>
      <c r="J485" s="1" t="s">
        <v>111</v>
      </c>
      <c r="K485" s="1">
        <v>99</v>
      </c>
      <c r="L485" s="1" t="s">
        <v>982</v>
      </c>
      <c r="M485" s="1">
        <v>59.5</v>
      </c>
      <c r="N485" s="1" t="s">
        <v>1190</v>
      </c>
      <c r="O485" s="1">
        <v>62</v>
      </c>
      <c r="P485" s="1" t="s">
        <v>857</v>
      </c>
      <c r="Q485" s="1">
        <v>40</v>
      </c>
      <c r="R485" s="1" t="s">
        <v>1358</v>
      </c>
      <c r="S485">
        <f>VLOOKUP(B485,[1]高三上!$B:$R,6,0)</f>
        <v>0</v>
      </c>
      <c r="T485" t="str">
        <f>VLOOKUP(B485,[1]高三上!$B:$R,7,0)</f>
        <v>李志友</v>
      </c>
      <c r="U485">
        <f>VLOOKUP(B485,[1]高三上!$B:$R,8,0)</f>
        <v>0</v>
      </c>
      <c r="V485" t="str">
        <f>VLOOKUP(B485,[1]高三上!$B:$R,9,0)</f>
        <v>苏朗偏初</v>
      </c>
      <c r="W485">
        <f>VLOOKUP(B485,[1]高三上!$B:$R,10,0)</f>
        <v>0</v>
      </c>
      <c r="X485" t="str">
        <f>VLOOKUP(B485,[1]高三上!$B:$R,11,0)</f>
        <v>尹英娇</v>
      </c>
      <c r="Y485">
        <f>VLOOKUP(B485,[1]高三上!$B:$R,12,0)</f>
        <v>0</v>
      </c>
      <c r="Z485" t="str">
        <f>VLOOKUP(B485,[1]高三上!$B:$R,13,0)</f>
        <v>沙正芳</v>
      </c>
      <c r="AA485">
        <f>VLOOKUP(B485,[1]高三上!$B:$R,14,0)</f>
        <v>0</v>
      </c>
      <c r="AB485" t="str">
        <f>VLOOKUP(B485,[1]高三上!$B:$R,15,0)</f>
        <v>邓琪</v>
      </c>
      <c r="AC485">
        <f>VLOOKUP(B485,[1]高三上!$B:$R,16,0)</f>
        <v>0</v>
      </c>
      <c r="AD485" t="str">
        <f>VLOOKUP(B485,[1]高三上!$B:$R,17,0)</f>
        <v>金贵</v>
      </c>
      <c r="AE485" t="str">
        <f>VLOOKUP($B485,[1]高二下!$B:$R,6,0)</f>
        <v>88.0</v>
      </c>
      <c r="AF485" t="str">
        <f>VLOOKUP($B485,[1]高二下!$B:$R,7,0)</f>
        <v>李志友</v>
      </c>
      <c r="AG485" t="str">
        <f>VLOOKUP($B485,[1]高二下!$B:$R,8,0)</f>
        <v>28.0</v>
      </c>
      <c r="AH485" t="str">
        <f>VLOOKUP($B485,[1]高二下!$B:$R,9,0)</f>
        <v>苏朗偏初</v>
      </c>
      <c r="AI485" t="str">
        <f>VLOOKUP($B485,[1]高二下!$B:$R,10,0)</f>
        <v>87.5</v>
      </c>
      <c r="AJ485" t="str">
        <f>VLOOKUP($B485,[1]高二下!$B:$R,11,0)</f>
        <v>尹英娇</v>
      </c>
      <c r="AK485" t="str">
        <f>VLOOKUP($B485,[1]高二下!$B:$R,12,0)</f>
        <v>66.0</v>
      </c>
      <c r="AL485" t="str">
        <f>VLOOKUP($B485,[1]高二下!$B:$R,13,0)</f>
        <v>沙正芳</v>
      </c>
      <c r="AM485" t="str">
        <f>VLOOKUP($B485,[1]高二下!$B:$R,14,0)</f>
        <v>59.0</v>
      </c>
      <c r="AN485" t="str">
        <f>VLOOKUP($B485,[1]高二下!$B:$R,15,0)</f>
        <v>邓琪</v>
      </c>
      <c r="AO485" t="str">
        <f>VLOOKUP($B485,[1]高二下!$B:$R,16,0)</f>
        <v>62.0</v>
      </c>
      <c r="AP485" t="str">
        <f>VLOOKUP($B485,[1]高二下!$B:$R,17,0)</f>
        <v>李树海</v>
      </c>
      <c r="AQ485" t="e">
        <f>VLOOKUP($B485,[2]高二上!$B:$R,6,0)</f>
        <v>#N/A</v>
      </c>
      <c r="AR485" t="e">
        <f>VLOOKUP($B485,[2]高二上!$B:$R,7,0)</f>
        <v>#N/A</v>
      </c>
      <c r="AS485" t="e">
        <f>VLOOKUP($B485,[2]高二上!$B:$R,8,0)</f>
        <v>#N/A</v>
      </c>
      <c r="AT485" t="e">
        <f>VLOOKUP($B485,[2]高二上!$B:$R,9,0)</f>
        <v>#N/A</v>
      </c>
      <c r="AU485" t="e">
        <f>VLOOKUP($B485,[2]高二上!$B:$R,10,0)</f>
        <v>#N/A</v>
      </c>
      <c r="AV485" t="e">
        <f>VLOOKUP($B485,[2]高二上!$B:$R,11,0)</f>
        <v>#N/A</v>
      </c>
      <c r="AW485" t="e">
        <f>VLOOKUP($B485,[2]高二上!$B:$R,12,0)</f>
        <v>#N/A</v>
      </c>
      <c r="AX485" t="e">
        <f>VLOOKUP($B485,[2]高二上!$B:$R,13,0)</f>
        <v>#N/A</v>
      </c>
      <c r="AY485" t="e">
        <f>VLOOKUP($B485,[2]高二上!$B:$R,14,0)</f>
        <v>#N/A</v>
      </c>
      <c r="AZ485" t="e">
        <f>VLOOKUP($B485,[2]高二上!$B:$R,15,0)</f>
        <v>#N/A</v>
      </c>
      <c r="BA485" t="e">
        <f>VLOOKUP($B485,[2]高二上!$B:$R,16,0)</f>
        <v>#N/A</v>
      </c>
      <c r="BB485" t="e">
        <f>VLOOKUP($B485,[2]高二上!$B:$R,17,0)</f>
        <v>#N/A</v>
      </c>
      <c r="BC485">
        <f>VLOOKUP($B485,[1]高一下!$B:$R,6,0)</f>
        <v>79</v>
      </c>
      <c r="BD485" t="str">
        <f>VLOOKUP($B485,[1]高一下!$B:$R,7,0)</f>
        <v>李志友</v>
      </c>
      <c r="BE485">
        <f>VLOOKUP($B485,[1]高一下!$B:$R,8,0)</f>
        <v>36</v>
      </c>
      <c r="BF485" t="str">
        <f>VLOOKUP($B485,[1]高一下!$B:$R,9,0)</f>
        <v>梅桂斌</v>
      </c>
      <c r="BG485">
        <f>VLOOKUP($B485,[1]高一下!$B:$R,10,0)</f>
        <v>85</v>
      </c>
      <c r="BH485" t="str">
        <f>VLOOKUP($B485,[1]高一下!$B:$R,11,0)</f>
        <v>尹英娇</v>
      </c>
      <c r="BI485">
        <f>VLOOKUP($B485,[1]高一下!$B:$R,12,0)</f>
        <v>60</v>
      </c>
      <c r="BJ485" t="str">
        <f>VLOOKUP($B485,[1]高一下!$B:$R,13,0)</f>
        <v>李华</v>
      </c>
      <c r="BK485">
        <f>VLOOKUP($B485,[1]高一下!$B:$R,14,0)</f>
        <v>61</v>
      </c>
      <c r="BL485" t="str">
        <f>VLOOKUP($B485,[1]高一下!$B:$R,15,0)</f>
        <v>邓琪</v>
      </c>
      <c r="BM485">
        <f>VLOOKUP($B485,[1]高一下!$B:$R,16,0)</f>
        <v>69</v>
      </c>
      <c r="BN485" t="str">
        <f>VLOOKUP($B485,[1]高一下!$B:$R,17,0)</f>
        <v>李树海</v>
      </c>
      <c r="BO485">
        <f>VLOOKUP($B485,[1]高一上!$B:$W,5,0)</f>
        <v>70.5</v>
      </c>
      <c r="BP485" t="str">
        <f>VLOOKUP($B485,[1]高一上!$B:$W,6,0)</f>
        <v>李志友</v>
      </c>
      <c r="BQ485">
        <f>VLOOKUP($B485,[1]高一上!$B:$W,7,0)</f>
        <v>50</v>
      </c>
      <c r="BR485" t="str">
        <f>VLOOKUP($B485,[1]高一上!$B:$W,8,0)</f>
        <v>梅桂斌</v>
      </c>
      <c r="BS485">
        <f>VLOOKUP($B485,[1]高一上!$B:$W,9,0)</f>
        <v>86</v>
      </c>
      <c r="BT485" t="str">
        <f>VLOOKUP($B485,[1]高一上!$B:$W,10,0)</f>
        <v>尹英娇</v>
      </c>
      <c r="BU485">
        <f>VLOOKUP($B485,[1]高一上!$B:$W,17,0)</f>
        <v>46</v>
      </c>
      <c r="BV485" t="str">
        <f>VLOOKUP($B485,[1]高一上!$B:$W,18,0)</f>
        <v>沙正芳</v>
      </c>
      <c r="BW485">
        <f>VLOOKUP($B485,[1]高一上!$B:$W,19,0)</f>
        <v>58</v>
      </c>
      <c r="BX485" t="str">
        <f>VLOOKUP($B485,[1]高一上!$B:$W,20,0)</f>
        <v>邓琪</v>
      </c>
      <c r="BY485">
        <f>VLOOKUP($B485,[1]高一上!$B:$W,21,0)</f>
        <v>58</v>
      </c>
      <c r="BZ485" t="str">
        <f>VLOOKUP($B485,[1]高一上!$B:$W,22,0)</f>
        <v>李树海</v>
      </c>
      <c r="CA485">
        <f>VLOOKUP($B485,[1]中考!$B:$N,5,0)</f>
        <v>97</v>
      </c>
      <c r="CB485">
        <f>VLOOKUP($B485,[1]中考!$B:$N,6,0)</f>
        <v>53</v>
      </c>
      <c r="CC485">
        <f>VLOOKUP($B485,[1]中考!$B:$N,7,0)</f>
        <v>124</v>
      </c>
      <c r="CD485">
        <f>VLOOKUP($B485,[1]中考!$B:$N,11,0)</f>
        <v>27</v>
      </c>
      <c r="CE485">
        <f>VLOOKUP($B485,[1]中考!$B:$N,12,0)</f>
        <v>44</v>
      </c>
      <c r="CF485">
        <f>VLOOKUP($B485,[1]中考!$B:$N,13,0)</f>
        <v>37</v>
      </c>
    </row>
    <row r="486" spans="1:84" x14ac:dyDescent="0.2">
      <c r="A486" s="9" t="s">
        <v>1575</v>
      </c>
      <c r="B486" s="9" t="s">
        <v>1576</v>
      </c>
      <c r="C486" s="1" t="s">
        <v>1510</v>
      </c>
      <c r="D486" s="1" t="s">
        <v>853</v>
      </c>
      <c r="E486" s="1" t="s">
        <v>282</v>
      </c>
      <c r="F486" s="1">
        <v>392</v>
      </c>
      <c r="G486" s="1">
        <v>98</v>
      </c>
      <c r="H486" s="1" t="s">
        <v>402</v>
      </c>
      <c r="I486" s="1">
        <v>64</v>
      </c>
      <c r="J486" s="1" t="s">
        <v>111</v>
      </c>
      <c r="K486" s="1">
        <v>83</v>
      </c>
      <c r="L486" s="1" t="s">
        <v>982</v>
      </c>
      <c r="M486" s="1">
        <v>59</v>
      </c>
      <c r="N486" s="1" t="s">
        <v>1190</v>
      </c>
      <c r="O486" s="1">
        <v>44</v>
      </c>
      <c r="P486" s="1" t="s">
        <v>857</v>
      </c>
      <c r="Q486" s="1">
        <v>42</v>
      </c>
      <c r="R486" s="1" t="s">
        <v>1358</v>
      </c>
      <c r="S486">
        <f>VLOOKUP(B486,[1]高三上!$B:$R,6,0)</f>
        <v>91.5</v>
      </c>
      <c r="T486" t="str">
        <f>VLOOKUP(B486,[1]高三上!$B:$R,7,0)</f>
        <v>李志友</v>
      </c>
      <c r="U486">
        <f>VLOOKUP(B486,[1]高三上!$B:$R,8,0)</f>
        <v>63</v>
      </c>
      <c r="V486" t="str">
        <f>VLOOKUP(B486,[1]高三上!$B:$R,9,0)</f>
        <v>苏朗偏初</v>
      </c>
      <c r="W486">
        <f>VLOOKUP(B486,[1]高三上!$B:$R,10,0)</f>
        <v>84</v>
      </c>
      <c r="X486" t="str">
        <f>VLOOKUP(B486,[1]高三上!$B:$R,11,0)</f>
        <v>尹英娇</v>
      </c>
      <c r="Y486">
        <f>VLOOKUP(B486,[1]高三上!$B:$R,12,0)</f>
        <v>61.5</v>
      </c>
      <c r="Z486" t="str">
        <f>VLOOKUP(B486,[1]高三上!$B:$R,13,0)</f>
        <v>沙正芳</v>
      </c>
      <c r="AA486">
        <f>VLOOKUP(B486,[1]高三上!$B:$R,14,0)</f>
        <v>44</v>
      </c>
      <c r="AB486" t="str">
        <f>VLOOKUP(B486,[1]高三上!$B:$R,15,0)</f>
        <v>邓琪</v>
      </c>
      <c r="AC486">
        <f>VLOOKUP(B486,[1]高三上!$B:$R,16,0)</f>
        <v>40</v>
      </c>
      <c r="AD486" t="str">
        <f>VLOOKUP(B486,[1]高三上!$B:$R,17,0)</f>
        <v>金贵</v>
      </c>
      <c r="AE486" t="str">
        <f>VLOOKUP($B486,[1]高二下!$B:$R,6,0)</f>
        <v>77.0</v>
      </c>
      <c r="AF486" t="str">
        <f>VLOOKUP($B486,[1]高二下!$B:$R,7,0)</f>
        <v>李志友</v>
      </c>
      <c r="AG486" t="str">
        <f>VLOOKUP($B486,[1]高二下!$B:$R,8,0)</f>
        <v>62.0</v>
      </c>
      <c r="AH486" t="str">
        <f>VLOOKUP($B486,[1]高二下!$B:$R,9,0)</f>
        <v>苏朗偏初</v>
      </c>
      <c r="AI486" t="str">
        <f>VLOOKUP($B486,[1]高二下!$B:$R,10,0)</f>
        <v>95.0</v>
      </c>
      <c r="AJ486" t="str">
        <f>VLOOKUP($B486,[1]高二下!$B:$R,11,0)</f>
        <v>尹英娇</v>
      </c>
      <c r="AK486" t="str">
        <f>VLOOKUP($B486,[1]高二下!$B:$R,12,0)</f>
        <v>74.0</v>
      </c>
      <c r="AL486" t="str">
        <f>VLOOKUP($B486,[1]高二下!$B:$R,13,0)</f>
        <v>沙正芳</v>
      </c>
      <c r="AM486" t="str">
        <f>VLOOKUP($B486,[1]高二下!$B:$R,14,0)</f>
        <v>55.0</v>
      </c>
      <c r="AN486" t="str">
        <f>VLOOKUP($B486,[1]高二下!$B:$R,15,0)</f>
        <v>邓琪</v>
      </c>
      <c r="AO486" t="str">
        <f>VLOOKUP($B486,[1]高二下!$B:$R,16,0)</f>
        <v>64.0</v>
      </c>
      <c r="AP486" t="str">
        <f>VLOOKUP($B486,[1]高二下!$B:$R,17,0)</f>
        <v>李树海</v>
      </c>
      <c r="AQ486" t="e">
        <f>VLOOKUP($B486,[2]高二上!$B:$R,6,0)</f>
        <v>#N/A</v>
      </c>
      <c r="AR486" t="e">
        <f>VLOOKUP($B486,[2]高二上!$B:$R,7,0)</f>
        <v>#N/A</v>
      </c>
      <c r="AS486" t="e">
        <f>VLOOKUP($B486,[2]高二上!$B:$R,8,0)</f>
        <v>#N/A</v>
      </c>
      <c r="AT486" t="e">
        <f>VLOOKUP($B486,[2]高二上!$B:$R,9,0)</f>
        <v>#N/A</v>
      </c>
      <c r="AU486" t="e">
        <f>VLOOKUP($B486,[2]高二上!$B:$R,10,0)</f>
        <v>#N/A</v>
      </c>
      <c r="AV486" t="e">
        <f>VLOOKUP($B486,[2]高二上!$B:$R,11,0)</f>
        <v>#N/A</v>
      </c>
      <c r="AW486" t="e">
        <f>VLOOKUP($B486,[2]高二上!$B:$R,12,0)</f>
        <v>#N/A</v>
      </c>
      <c r="AX486" t="e">
        <f>VLOOKUP($B486,[2]高二上!$B:$R,13,0)</f>
        <v>#N/A</v>
      </c>
      <c r="AY486" t="e">
        <f>VLOOKUP($B486,[2]高二上!$B:$R,14,0)</f>
        <v>#N/A</v>
      </c>
      <c r="AZ486" t="e">
        <f>VLOOKUP($B486,[2]高二上!$B:$R,15,0)</f>
        <v>#N/A</v>
      </c>
      <c r="BA486" t="e">
        <f>VLOOKUP($B486,[2]高二上!$B:$R,16,0)</f>
        <v>#N/A</v>
      </c>
      <c r="BB486" t="e">
        <f>VLOOKUP($B486,[2]高二上!$B:$R,17,0)</f>
        <v>#N/A</v>
      </c>
      <c r="BC486">
        <f>VLOOKUP($B486,[1]高一下!$B:$R,6,0)</f>
        <v>86</v>
      </c>
      <c r="BD486" t="str">
        <f>VLOOKUP($B486,[1]高一下!$B:$R,7,0)</f>
        <v>李志友</v>
      </c>
      <c r="BE486">
        <f>VLOOKUP($B486,[1]高一下!$B:$R,8,0)</f>
        <v>94</v>
      </c>
      <c r="BF486" t="str">
        <f>VLOOKUP($B486,[1]高一下!$B:$R,9,0)</f>
        <v>梅桂斌</v>
      </c>
      <c r="BG486">
        <f>VLOOKUP($B486,[1]高一下!$B:$R,10,0)</f>
        <v>78</v>
      </c>
      <c r="BH486" t="str">
        <f>VLOOKUP($B486,[1]高一下!$B:$R,11,0)</f>
        <v>尹英娇</v>
      </c>
      <c r="BI486">
        <f>VLOOKUP($B486,[1]高一下!$B:$R,12,0)</f>
        <v>58</v>
      </c>
      <c r="BJ486" t="str">
        <f>VLOOKUP($B486,[1]高一下!$B:$R,13,0)</f>
        <v>李华</v>
      </c>
      <c r="BK486">
        <f>VLOOKUP($B486,[1]高一下!$B:$R,14,0)</f>
        <v>58</v>
      </c>
      <c r="BL486" t="str">
        <f>VLOOKUP($B486,[1]高一下!$B:$R,15,0)</f>
        <v>邓琪</v>
      </c>
      <c r="BM486">
        <f>VLOOKUP($B486,[1]高一下!$B:$R,16,0)</f>
        <v>70</v>
      </c>
      <c r="BN486" t="str">
        <f>VLOOKUP($B486,[1]高一下!$B:$R,17,0)</f>
        <v>李树海</v>
      </c>
      <c r="BO486">
        <f>VLOOKUP($B486,[1]高一上!$B:$W,5,0)</f>
        <v>87.5</v>
      </c>
      <c r="BP486" t="str">
        <f>VLOOKUP($B486,[1]高一上!$B:$W,6,0)</f>
        <v>李志友</v>
      </c>
      <c r="BQ486">
        <f>VLOOKUP($B486,[1]高一上!$B:$W,7,0)</f>
        <v>39</v>
      </c>
      <c r="BR486" t="str">
        <f>VLOOKUP($B486,[1]高一上!$B:$W,8,0)</f>
        <v>梅桂斌</v>
      </c>
      <c r="BS486">
        <f>VLOOKUP($B486,[1]高一上!$B:$W,9,0)</f>
        <v>67</v>
      </c>
      <c r="BT486" t="str">
        <f>VLOOKUP($B486,[1]高一上!$B:$W,10,0)</f>
        <v>尹英娇</v>
      </c>
      <c r="BU486">
        <f>VLOOKUP($B486,[1]高一上!$B:$W,17,0)</f>
        <v>61</v>
      </c>
      <c r="BV486" t="str">
        <f>VLOOKUP($B486,[1]高一上!$B:$W,18,0)</f>
        <v>沙正芳</v>
      </c>
      <c r="BW486">
        <f>VLOOKUP($B486,[1]高一上!$B:$W,19,0)</f>
        <v>42</v>
      </c>
      <c r="BX486" t="str">
        <f>VLOOKUP($B486,[1]高一上!$B:$W,20,0)</f>
        <v>邓琪</v>
      </c>
      <c r="BY486">
        <f>VLOOKUP($B486,[1]高一上!$B:$W,21,0)</f>
        <v>42</v>
      </c>
      <c r="BZ486" t="str">
        <f>VLOOKUP($B486,[1]高一上!$B:$W,22,0)</f>
        <v>李树海</v>
      </c>
      <c r="CA486">
        <f>VLOOKUP($B486,[1]中考!$B:$N,5,0)</f>
        <v>102</v>
      </c>
      <c r="CB486">
        <f>VLOOKUP($B486,[1]中考!$B:$N,6,0)</f>
        <v>83</v>
      </c>
      <c r="CC486">
        <f>VLOOKUP($B486,[1]中考!$B:$N,7,0)</f>
        <v>85</v>
      </c>
      <c r="CD486">
        <f>VLOOKUP($B486,[1]中考!$B:$N,11,0)</f>
        <v>35</v>
      </c>
      <c r="CE486">
        <f>VLOOKUP($B486,[1]中考!$B:$N,12,0)</f>
        <v>33</v>
      </c>
      <c r="CF486">
        <f>VLOOKUP($B486,[1]中考!$B:$N,13,0)</f>
        <v>43</v>
      </c>
    </row>
    <row r="487" spans="1:84" x14ac:dyDescent="0.2">
      <c r="A487" s="9" t="s">
        <v>1577</v>
      </c>
      <c r="B487" s="9" t="s">
        <v>1578</v>
      </c>
      <c r="C487" s="1" t="s">
        <v>1510</v>
      </c>
      <c r="D487" s="1" t="s">
        <v>853</v>
      </c>
      <c r="E487" s="1" t="s">
        <v>1579</v>
      </c>
      <c r="F487" s="1">
        <v>392</v>
      </c>
      <c r="G487" s="1">
        <v>109</v>
      </c>
      <c r="H487" s="1" t="s">
        <v>402</v>
      </c>
      <c r="I487" s="1">
        <v>47</v>
      </c>
      <c r="J487" s="1" t="s">
        <v>111</v>
      </c>
      <c r="K487" s="1">
        <v>57</v>
      </c>
      <c r="L487" s="1" t="s">
        <v>982</v>
      </c>
      <c r="M487" s="1">
        <v>58.5</v>
      </c>
      <c r="N487" s="1" t="s">
        <v>1190</v>
      </c>
      <c r="O487" s="1">
        <v>65.5</v>
      </c>
      <c r="P487" s="1" t="s">
        <v>857</v>
      </c>
      <c r="Q487" s="1">
        <v>55</v>
      </c>
      <c r="R487" s="1" t="s">
        <v>1358</v>
      </c>
      <c r="S487">
        <f>VLOOKUP(B487,[1]高三上!$B:$R,6,0)</f>
        <v>90.5</v>
      </c>
      <c r="T487" t="str">
        <f>VLOOKUP(B487,[1]高三上!$B:$R,7,0)</f>
        <v>李志友</v>
      </c>
      <c r="U487">
        <f>VLOOKUP(B487,[1]高三上!$B:$R,8,0)</f>
        <v>47</v>
      </c>
      <c r="V487" t="str">
        <f>VLOOKUP(B487,[1]高三上!$B:$R,9,0)</f>
        <v>苏朗偏初</v>
      </c>
      <c r="W487">
        <f>VLOOKUP(B487,[1]高三上!$B:$R,10,0)</f>
        <v>52</v>
      </c>
      <c r="X487" t="str">
        <f>VLOOKUP(B487,[1]高三上!$B:$R,11,0)</f>
        <v>尹英娇</v>
      </c>
      <c r="Y487">
        <f>VLOOKUP(B487,[1]高三上!$B:$R,12,0)</f>
        <v>58.5</v>
      </c>
      <c r="Z487" t="str">
        <f>VLOOKUP(B487,[1]高三上!$B:$R,13,0)</f>
        <v>沙正芳</v>
      </c>
      <c r="AA487">
        <f>VLOOKUP(B487,[1]高三上!$B:$R,14,0)</f>
        <v>71</v>
      </c>
      <c r="AB487" t="str">
        <f>VLOOKUP(B487,[1]高三上!$B:$R,15,0)</f>
        <v>邓琪</v>
      </c>
      <c r="AC487">
        <f>VLOOKUP(B487,[1]高三上!$B:$R,16,0)</f>
        <v>49</v>
      </c>
      <c r="AD487" t="str">
        <f>VLOOKUP(B487,[1]高三上!$B:$R,17,0)</f>
        <v>金贵</v>
      </c>
      <c r="AE487" t="str">
        <f>VLOOKUP($B487,[1]高二下!$B:$R,6,0)</f>
        <v>85.0</v>
      </c>
      <c r="AF487" t="str">
        <f>VLOOKUP($B487,[1]高二下!$B:$R,7,0)</f>
        <v>李志友</v>
      </c>
      <c r="AG487" t="str">
        <f>VLOOKUP($B487,[1]高二下!$B:$R,8,0)</f>
        <v>47.0</v>
      </c>
      <c r="AH487" t="str">
        <f>VLOOKUP($B487,[1]高二下!$B:$R,9,0)</f>
        <v>苏朗偏初</v>
      </c>
      <c r="AI487" t="str">
        <f>VLOOKUP($B487,[1]高二下!$B:$R,10,0)</f>
        <v>45.0</v>
      </c>
      <c r="AJ487" t="str">
        <f>VLOOKUP($B487,[1]高二下!$B:$R,11,0)</f>
        <v>尹英娇</v>
      </c>
      <c r="AK487" t="str">
        <f>VLOOKUP($B487,[1]高二下!$B:$R,12,0)</f>
        <v>60.0</v>
      </c>
      <c r="AL487" t="str">
        <f>VLOOKUP($B487,[1]高二下!$B:$R,13,0)</f>
        <v>沙正芳</v>
      </c>
      <c r="AM487" t="str">
        <f>VLOOKUP($B487,[1]高二下!$B:$R,14,0)</f>
        <v>62.0</v>
      </c>
      <c r="AN487" t="str">
        <f>VLOOKUP($B487,[1]高二下!$B:$R,15,0)</f>
        <v>邓琪</v>
      </c>
      <c r="AO487" t="str">
        <f>VLOOKUP($B487,[1]高二下!$B:$R,16,0)</f>
        <v>57.0</v>
      </c>
      <c r="AP487" t="str">
        <f>VLOOKUP($B487,[1]高二下!$B:$R,17,0)</f>
        <v>李树海</v>
      </c>
      <c r="AQ487" t="e">
        <f>VLOOKUP($B487,[2]高二上!$B:$R,6,0)</f>
        <v>#N/A</v>
      </c>
      <c r="AR487" t="e">
        <f>VLOOKUP($B487,[2]高二上!$B:$R,7,0)</f>
        <v>#N/A</v>
      </c>
      <c r="AS487" t="e">
        <f>VLOOKUP($B487,[2]高二上!$B:$R,8,0)</f>
        <v>#N/A</v>
      </c>
      <c r="AT487" t="e">
        <f>VLOOKUP($B487,[2]高二上!$B:$R,9,0)</f>
        <v>#N/A</v>
      </c>
      <c r="AU487" t="e">
        <f>VLOOKUP($B487,[2]高二上!$B:$R,10,0)</f>
        <v>#N/A</v>
      </c>
      <c r="AV487" t="e">
        <f>VLOOKUP($B487,[2]高二上!$B:$R,11,0)</f>
        <v>#N/A</v>
      </c>
      <c r="AW487" t="e">
        <f>VLOOKUP($B487,[2]高二上!$B:$R,12,0)</f>
        <v>#N/A</v>
      </c>
      <c r="AX487" t="e">
        <f>VLOOKUP($B487,[2]高二上!$B:$R,13,0)</f>
        <v>#N/A</v>
      </c>
      <c r="AY487" t="e">
        <f>VLOOKUP($B487,[2]高二上!$B:$R,14,0)</f>
        <v>#N/A</v>
      </c>
      <c r="AZ487" t="e">
        <f>VLOOKUP($B487,[2]高二上!$B:$R,15,0)</f>
        <v>#N/A</v>
      </c>
      <c r="BA487" t="e">
        <f>VLOOKUP($B487,[2]高二上!$B:$R,16,0)</f>
        <v>#N/A</v>
      </c>
      <c r="BB487" t="e">
        <f>VLOOKUP($B487,[2]高二上!$B:$R,17,0)</f>
        <v>#N/A</v>
      </c>
      <c r="BC487">
        <f>VLOOKUP($B487,[1]高一下!$B:$R,6,0)</f>
        <v>77</v>
      </c>
      <c r="BD487" t="str">
        <f>VLOOKUP($B487,[1]高一下!$B:$R,7,0)</f>
        <v>李志友</v>
      </c>
      <c r="BE487">
        <f>VLOOKUP($B487,[1]高一下!$B:$R,8,0)</f>
        <v>46</v>
      </c>
      <c r="BF487" t="str">
        <f>VLOOKUP($B487,[1]高一下!$B:$R,9,0)</f>
        <v>梅桂斌</v>
      </c>
      <c r="BG487">
        <f>VLOOKUP($B487,[1]高一下!$B:$R,10,0)</f>
        <v>35.5</v>
      </c>
      <c r="BH487" t="str">
        <f>VLOOKUP($B487,[1]高一下!$B:$R,11,0)</f>
        <v>尹英娇</v>
      </c>
      <c r="BI487">
        <f>VLOOKUP($B487,[1]高一下!$B:$R,12,0)</f>
        <v>48</v>
      </c>
      <c r="BJ487" t="str">
        <f>VLOOKUP($B487,[1]高一下!$B:$R,13,0)</f>
        <v>李华</v>
      </c>
      <c r="BK487">
        <f>VLOOKUP($B487,[1]高一下!$B:$R,14,0)</f>
        <v>65</v>
      </c>
      <c r="BL487" t="str">
        <f>VLOOKUP($B487,[1]高一下!$B:$R,15,0)</f>
        <v>邓琪</v>
      </c>
      <c r="BM487">
        <f>VLOOKUP($B487,[1]高一下!$B:$R,16,0)</f>
        <v>65</v>
      </c>
      <c r="BN487" t="str">
        <f>VLOOKUP($B487,[1]高一下!$B:$R,17,0)</f>
        <v>李树海</v>
      </c>
      <c r="BO487">
        <f>VLOOKUP($B487,[1]高一上!$B:$W,5,0)</f>
        <v>91</v>
      </c>
      <c r="BP487" t="str">
        <f>VLOOKUP($B487,[1]高一上!$B:$W,6,0)</f>
        <v>龚霞</v>
      </c>
      <c r="BQ487">
        <f>VLOOKUP($B487,[1]高一上!$B:$W,7,0)</f>
        <v>51</v>
      </c>
      <c r="BR487" t="str">
        <f>VLOOKUP($B487,[1]高一上!$B:$W,8,0)</f>
        <v>扎拉</v>
      </c>
      <c r="BS487">
        <f>VLOOKUP($B487,[1]高一上!$B:$W,9,0)</f>
        <v>34.5</v>
      </c>
      <c r="BT487" t="str">
        <f>VLOOKUP($B487,[1]高一上!$B:$W,10,0)</f>
        <v>冷开艳</v>
      </c>
      <c r="BU487">
        <f>VLOOKUP($B487,[1]高一上!$B:$W,17,0)</f>
        <v>37</v>
      </c>
      <c r="BV487">
        <f>VLOOKUP($B487,[1]高一上!$B:$W,18,0)</f>
        <v>0</v>
      </c>
      <c r="BW487">
        <f>VLOOKUP($B487,[1]高一上!$B:$W,19,0)</f>
        <v>34</v>
      </c>
      <c r="BX487">
        <f>VLOOKUP($B487,[1]高一上!$B:$W,20,0)</f>
        <v>0</v>
      </c>
      <c r="BY487">
        <f>VLOOKUP($B487,[1]高一上!$B:$W,21,0)</f>
        <v>34</v>
      </c>
      <c r="BZ487">
        <f>VLOOKUP($B487,[1]高一上!$B:$W,22,0)</f>
        <v>0</v>
      </c>
      <c r="CA487">
        <f>VLOOKUP($B487,[1]中考!$B:$N,5,0)</f>
        <v>104</v>
      </c>
      <c r="CB487">
        <f>VLOOKUP($B487,[1]中考!$B:$N,6,0)</f>
        <v>73</v>
      </c>
      <c r="CC487">
        <f>VLOOKUP($B487,[1]中考!$B:$N,7,0)</f>
        <v>94</v>
      </c>
      <c r="CD487">
        <f>VLOOKUP($B487,[1]中考!$B:$N,11,0)</f>
        <v>37</v>
      </c>
      <c r="CE487">
        <f>VLOOKUP($B487,[1]中考!$B:$N,12,0)</f>
        <v>34</v>
      </c>
      <c r="CF487">
        <f>VLOOKUP($B487,[1]中考!$B:$N,13,0)</f>
        <v>44</v>
      </c>
    </row>
    <row r="488" spans="1:84" x14ac:dyDescent="0.2">
      <c r="A488" s="9" t="s">
        <v>1580</v>
      </c>
      <c r="B488" s="9" t="s">
        <v>1581</v>
      </c>
      <c r="C488" s="1" t="s">
        <v>1510</v>
      </c>
      <c r="D488" s="1" t="s">
        <v>853</v>
      </c>
      <c r="E488" s="1" t="s">
        <v>1582</v>
      </c>
      <c r="F488" s="1">
        <v>389</v>
      </c>
      <c r="G488" s="1">
        <v>93</v>
      </c>
      <c r="H488" s="1" t="s">
        <v>402</v>
      </c>
      <c r="I488" s="1">
        <v>55</v>
      </c>
      <c r="J488" s="1" t="s">
        <v>111</v>
      </c>
      <c r="K488" s="1">
        <v>68</v>
      </c>
      <c r="L488" s="1" t="s">
        <v>982</v>
      </c>
      <c r="M488" s="1">
        <v>57.5</v>
      </c>
      <c r="N488" s="1" t="s">
        <v>1190</v>
      </c>
      <c r="O488" s="1">
        <v>62</v>
      </c>
      <c r="P488" s="1" t="s">
        <v>857</v>
      </c>
      <c r="Q488" s="1">
        <v>53</v>
      </c>
      <c r="R488" s="1" t="s">
        <v>1358</v>
      </c>
      <c r="S488">
        <f>VLOOKUP(B488,[1]高三上!$B:$R,6,0)</f>
        <v>93.5</v>
      </c>
      <c r="T488" t="str">
        <f>VLOOKUP(B488,[1]高三上!$B:$R,7,0)</f>
        <v>李志友</v>
      </c>
      <c r="U488">
        <f>VLOOKUP(B488,[1]高三上!$B:$R,8,0)</f>
        <v>62</v>
      </c>
      <c r="V488" t="str">
        <f>VLOOKUP(B488,[1]高三上!$B:$R,9,0)</f>
        <v>苏朗偏初</v>
      </c>
      <c r="W488">
        <f>VLOOKUP(B488,[1]高三上!$B:$R,10,0)</f>
        <v>61.5</v>
      </c>
      <c r="X488" t="str">
        <f>VLOOKUP(B488,[1]高三上!$B:$R,11,0)</f>
        <v>尹英娇</v>
      </c>
      <c r="Y488">
        <f>VLOOKUP(B488,[1]高三上!$B:$R,12,0)</f>
        <v>65</v>
      </c>
      <c r="Z488" t="str">
        <f>VLOOKUP(B488,[1]高三上!$B:$R,13,0)</f>
        <v>沙正芳</v>
      </c>
      <c r="AA488">
        <f>VLOOKUP(B488,[1]高三上!$B:$R,14,0)</f>
        <v>62</v>
      </c>
      <c r="AB488" t="str">
        <f>VLOOKUP(B488,[1]高三上!$B:$R,15,0)</f>
        <v>邓琪</v>
      </c>
      <c r="AC488">
        <f>VLOOKUP(B488,[1]高三上!$B:$R,16,0)</f>
        <v>45</v>
      </c>
      <c r="AD488" t="str">
        <f>VLOOKUP(B488,[1]高三上!$B:$R,17,0)</f>
        <v>金贵</v>
      </c>
      <c r="AE488" t="str">
        <f>VLOOKUP($B488,[1]高二下!$B:$R,6,0)</f>
        <v>76.0</v>
      </c>
      <c r="AF488" t="str">
        <f>VLOOKUP($B488,[1]高二下!$B:$R,7,0)</f>
        <v>李志友</v>
      </c>
      <c r="AG488" t="str">
        <f>VLOOKUP($B488,[1]高二下!$B:$R,8,0)</f>
        <v>43.0</v>
      </c>
      <c r="AH488" t="str">
        <f>VLOOKUP($B488,[1]高二下!$B:$R,9,0)</f>
        <v>苏朗偏初</v>
      </c>
      <c r="AI488" t="str">
        <f>VLOOKUP($B488,[1]高二下!$B:$R,10,0)</f>
        <v>64.0</v>
      </c>
      <c r="AJ488" t="str">
        <f>VLOOKUP($B488,[1]高二下!$B:$R,11,0)</f>
        <v>尹英娇</v>
      </c>
      <c r="AK488" t="str">
        <f>VLOOKUP($B488,[1]高二下!$B:$R,12,0)</f>
        <v>67.0</v>
      </c>
      <c r="AL488" t="str">
        <f>VLOOKUP($B488,[1]高二下!$B:$R,13,0)</f>
        <v>沙正芳</v>
      </c>
      <c r="AM488" t="str">
        <f>VLOOKUP($B488,[1]高二下!$B:$R,14,0)</f>
        <v>49.0</v>
      </c>
      <c r="AN488" t="str">
        <f>VLOOKUP($B488,[1]高二下!$B:$R,15,0)</f>
        <v>邓琪</v>
      </c>
      <c r="AO488" t="str">
        <f>VLOOKUP($B488,[1]高二下!$B:$R,16,0)</f>
        <v>69.0</v>
      </c>
      <c r="AP488" t="str">
        <f>VLOOKUP($B488,[1]高二下!$B:$R,17,0)</f>
        <v>李树海</v>
      </c>
      <c r="AQ488" t="e">
        <f>VLOOKUP($B488,[2]高二上!$B:$R,6,0)</f>
        <v>#N/A</v>
      </c>
      <c r="AR488" t="e">
        <f>VLOOKUP($B488,[2]高二上!$B:$R,7,0)</f>
        <v>#N/A</v>
      </c>
      <c r="AS488" t="e">
        <f>VLOOKUP($B488,[2]高二上!$B:$R,8,0)</f>
        <v>#N/A</v>
      </c>
      <c r="AT488" t="e">
        <f>VLOOKUP($B488,[2]高二上!$B:$R,9,0)</f>
        <v>#N/A</v>
      </c>
      <c r="AU488" t="e">
        <f>VLOOKUP($B488,[2]高二上!$B:$R,10,0)</f>
        <v>#N/A</v>
      </c>
      <c r="AV488" t="e">
        <f>VLOOKUP($B488,[2]高二上!$B:$R,11,0)</f>
        <v>#N/A</v>
      </c>
      <c r="AW488" t="e">
        <f>VLOOKUP($B488,[2]高二上!$B:$R,12,0)</f>
        <v>#N/A</v>
      </c>
      <c r="AX488" t="e">
        <f>VLOOKUP($B488,[2]高二上!$B:$R,13,0)</f>
        <v>#N/A</v>
      </c>
      <c r="AY488" t="e">
        <f>VLOOKUP($B488,[2]高二上!$B:$R,14,0)</f>
        <v>#N/A</v>
      </c>
      <c r="AZ488" t="e">
        <f>VLOOKUP($B488,[2]高二上!$B:$R,15,0)</f>
        <v>#N/A</v>
      </c>
      <c r="BA488" t="e">
        <f>VLOOKUP($B488,[2]高二上!$B:$R,16,0)</f>
        <v>#N/A</v>
      </c>
      <c r="BB488" t="e">
        <f>VLOOKUP($B488,[2]高二上!$B:$R,17,0)</f>
        <v>#N/A</v>
      </c>
      <c r="BC488">
        <f>VLOOKUP($B488,[1]高一下!$B:$R,6,0)</f>
        <v>79</v>
      </c>
      <c r="BD488" t="str">
        <f>VLOOKUP($B488,[1]高一下!$B:$R,7,0)</f>
        <v>李志友</v>
      </c>
      <c r="BE488">
        <f>VLOOKUP($B488,[1]高一下!$B:$R,8,0)</f>
        <v>56</v>
      </c>
      <c r="BF488" t="str">
        <f>VLOOKUP($B488,[1]高一下!$B:$R,9,0)</f>
        <v>梅桂斌</v>
      </c>
      <c r="BG488">
        <f>VLOOKUP($B488,[1]高一下!$B:$R,10,0)</f>
        <v>28</v>
      </c>
      <c r="BH488" t="str">
        <f>VLOOKUP($B488,[1]高一下!$B:$R,11,0)</f>
        <v>尹英娇</v>
      </c>
      <c r="BI488">
        <f>VLOOKUP($B488,[1]高一下!$B:$R,12,0)</f>
        <v>53</v>
      </c>
      <c r="BJ488" t="str">
        <f>VLOOKUP($B488,[1]高一下!$B:$R,13,0)</f>
        <v>李华</v>
      </c>
      <c r="BK488">
        <f>VLOOKUP($B488,[1]高一下!$B:$R,14,0)</f>
        <v>52</v>
      </c>
      <c r="BL488" t="str">
        <f>VLOOKUP($B488,[1]高一下!$B:$R,15,0)</f>
        <v>邓琪</v>
      </c>
      <c r="BM488">
        <f>VLOOKUP($B488,[1]高一下!$B:$R,16,0)</f>
        <v>59</v>
      </c>
      <c r="BN488" t="str">
        <f>VLOOKUP($B488,[1]高一下!$B:$R,17,0)</f>
        <v>李树海</v>
      </c>
      <c r="BO488">
        <f>VLOOKUP($B488,[1]高一上!$B:$W,5,0)</f>
        <v>81</v>
      </c>
      <c r="BP488" t="str">
        <f>VLOOKUP($B488,[1]高一上!$B:$W,6,0)</f>
        <v>李志友</v>
      </c>
      <c r="BQ488">
        <f>VLOOKUP($B488,[1]高一上!$B:$W,7,0)</f>
        <v>51</v>
      </c>
      <c r="BR488" t="str">
        <f>VLOOKUP($B488,[1]高一上!$B:$W,8,0)</f>
        <v>梅桂斌</v>
      </c>
      <c r="BS488">
        <f>VLOOKUP($B488,[1]高一上!$B:$W,9,0)</f>
        <v>55.5</v>
      </c>
      <c r="BT488" t="str">
        <f>VLOOKUP($B488,[1]高一上!$B:$W,10,0)</f>
        <v>尹英娇</v>
      </c>
      <c r="BU488">
        <f>VLOOKUP($B488,[1]高一上!$B:$W,17,0)</f>
        <v>60</v>
      </c>
      <c r="BV488" t="str">
        <f>VLOOKUP($B488,[1]高一上!$B:$W,18,0)</f>
        <v>沙正芳</v>
      </c>
      <c r="BW488">
        <f>VLOOKUP($B488,[1]高一上!$B:$W,19,0)</f>
        <v>64</v>
      </c>
      <c r="BX488" t="str">
        <f>VLOOKUP($B488,[1]高一上!$B:$W,20,0)</f>
        <v>邓琪</v>
      </c>
      <c r="BY488">
        <f>VLOOKUP($B488,[1]高一上!$B:$W,21,0)</f>
        <v>64</v>
      </c>
      <c r="BZ488" t="str">
        <f>VLOOKUP($B488,[1]高一上!$B:$W,22,0)</f>
        <v>李树海</v>
      </c>
      <c r="CA488">
        <f>VLOOKUP($B488,[1]中考!$B:$N,5,0)</f>
        <v>97</v>
      </c>
      <c r="CB488">
        <f>VLOOKUP($B488,[1]中考!$B:$N,6,0)</f>
        <v>80</v>
      </c>
      <c r="CC488">
        <f>VLOOKUP($B488,[1]中考!$B:$N,7,0)</f>
        <v>74</v>
      </c>
      <c r="CD488">
        <f>VLOOKUP($B488,[1]中考!$B:$N,11,0)</f>
        <v>32</v>
      </c>
      <c r="CE488">
        <f>VLOOKUP($B488,[1]中考!$B:$N,12,0)</f>
        <v>38</v>
      </c>
      <c r="CF488">
        <f>VLOOKUP($B488,[1]中考!$B:$N,13,0)</f>
        <v>40</v>
      </c>
    </row>
    <row r="489" spans="1:84" x14ac:dyDescent="0.2">
      <c r="A489" s="9" t="s">
        <v>1583</v>
      </c>
      <c r="B489" s="9" t="s">
        <v>1584</v>
      </c>
      <c r="C489" s="1" t="s">
        <v>1510</v>
      </c>
      <c r="D489" s="1" t="s">
        <v>853</v>
      </c>
      <c r="E489" s="1" t="s">
        <v>1585</v>
      </c>
      <c r="F489" s="1">
        <v>388</v>
      </c>
      <c r="G489" s="1">
        <v>98</v>
      </c>
      <c r="H489" s="1" t="s">
        <v>402</v>
      </c>
      <c r="I489" s="1">
        <v>53</v>
      </c>
      <c r="J489" s="1" t="s">
        <v>111</v>
      </c>
      <c r="K489" s="1">
        <v>77</v>
      </c>
      <c r="L489" s="1" t="s">
        <v>982</v>
      </c>
      <c r="M489" s="1">
        <v>53</v>
      </c>
      <c r="N489" s="1" t="s">
        <v>1190</v>
      </c>
      <c r="O489" s="1">
        <v>51</v>
      </c>
      <c r="P489" s="1" t="s">
        <v>857</v>
      </c>
      <c r="Q489" s="1">
        <v>46</v>
      </c>
      <c r="R489" s="1" t="s">
        <v>1358</v>
      </c>
      <c r="S489">
        <f>VLOOKUP(B489,[1]高三上!$B:$R,6,0)</f>
        <v>91</v>
      </c>
      <c r="T489" t="str">
        <f>VLOOKUP(B489,[1]高三上!$B:$R,7,0)</f>
        <v>李志友</v>
      </c>
      <c r="U489">
        <f>VLOOKUP(B489,[1]高三上!$B:$R,8,0)</f>
        <v>63</v>
      </c>
      <c r="V489" t="str">
        <f>VLOOKUP(B489,[1]高三上!$B:$R,9,0)</f>
        <v>苏朗偏初</v>
      </c>
      <c r="W489">
        <f>VLOOKUP(B489,[1]高三上!$B:$R,10,0)</f>
        <v>81</v>
      </c>
      <c r="X489" t="str">
        <f>VLOOKUP(B489,[1]高三上!$B:$R,11,0)</f>
        <v>尹英娇</v>
      </c>
      <c r="Y489">
        <f>VLOOKUP(B489,[1]高三上!$B:$R,12,0)</f>
        <v>57.5</v>
      </c>
      <c r="Z489" t="str">
        <f>VLOOKUP(B489,[1]高三上!$B:$R,13,0)</f>
        <v>沙正芳</v>
      </c>
      <c r="AA489">
        <f>VLOOKUP(B489,[1]高三上!$B:$R,14,0)</f>
        <v>43.5</v>
      </c>
      <c r="AB489" t="str">
        <f>VLOOKUP(B489,[1]高三上!$B:$R,15,0)</f>
        <v>邓琪</v>
      </c>
      <c r="AC489">
        <f>VLOOKUP(B489,[1]高三上!$B:$R,16,0)</f>
        <v>31</v>
      </c>
      <c r="AD489" t="str">
        <f>VLOOKUP(B489,[1]高三上!$B:$R,17,0)</f>
        <v>金贵</v>
      </c>
      <c r="AE489" t="str">
        <f>VLOOKUP($B489,[1]高二下!$B:$R,6,0)</f>
        <v>83.0</v>
      </c>
      <c r="AF489" t="str">
        <f>VLOOKUP($B489,[1]高二下!$B:$R,7,0)</f>
        <v>李志友</v>
      </c>
      <c r="AG489" t="str">
        <f>VLOOKUP($B489,[1]高二下!$B:$R,8,0)</f>
        <v>56.0</v>
      </c>
      <c r="AH489" t="str">
        <f>VLOOKUP($B489,[1]高二下!$B:$R,9,0)</f>
        <v>苏朗偏初</v>
      </c>
      <c r="AI489" t="str">
        <f>VLOOKUP($B489,[1]高二下!$B:$R,10,0)</f>
        <v>77.0</v>
      </c>
      <c r="AJ489" t="str">
        <f>VLOOKUP($B489,[1]高二下!$B:$R,11,0)</f>
        <v>尹英娇</v>
      </c>
      <c r="AK489" t="str">
        <f>VLOOKUP($B489,[1]高二下!$B:$R,12,0)</f>
        <v>68.0</v>
      </c>
      <c r="AL489" t="str">
        <f>VLOOKUP($B489,[1]高二下!$B:$R,13,0)</f>
        <v>沙正芳</v>
      </c>
      <c r="AM489" t="str">
        <f>VLOOKUP($B489,[1]高二下!$B:$R,14,0)</f>
        <v>58.0</v>
      </c>
      <c r="AN489" t="str">
        <f>VLOOKUP($B489,[1]高二下!$B:$R,15,0)</f>
        <v>邓琪</v>
      </c>
      <c r="AO489" t="str">
        <f>VLOOKUP($B489,[1]高二下!$B:$R,16,0)</f>
        <v>59.0</v>
      </c>
      <c r="AP489" t="str">
        <f>VLOOKUP($B489,[1]高二下!$B:$R,17,0)</f>
        <v>李树海</v>
      </c>
      <c r="AQ489" t="e">
        <f>VLOOKUP($B489,[2]高二上!$B:$R,6,0)</f>
        <v>#N/A</v>
      </c>
      <c r="AR489" t="e">
        <f>VLOOKUP($B489,[2]高二上!$B:$R,7,0)</f>
        <v>#N/A</v>
      </c>
      <c r="AS489" t="e">
        <f>VLOOKUP($B489,[2]高二上!$B:$R,8,0)</f>
        <v>#N/A</v>
      </c>
      <c r="AT489" t="e">
        <f>VLOOKUP($B489,[2]高二上!$B:$R,9,0)</f>
        <v>#N/A</v>
      </c>
      <c r="AU489" t="e">
        <f>VLOOKUP($B489,[2]高二上!$B:$R,10,0)</f>
        <v>#N/A</v>
      </c>
      <c r="AV489" t="e">
        <f>VLOOKUP($B489,[2]高二上!$B:$R,11,0)</f>
        <v>#N/A</v>
      </c>
      <c r="AW489" t="e">
        <f>VLOOKUP($B489,[2]高二上!$B:$R,12,0)</f>
        <v>#N/A</v>
      </c>
      <c r="AX489" t="e">
        <f>VLOOKUP($B489,[2]高二上!$B:$R,13,0)</f>
        <v>#N/A</v>
      </c>
      <c r="AY489" t="e">
        <f>VLOOKUP($B489,[2]高二上!$B:$R,14,0)</f>
        <v>#N/A</v>
      </c>
      <c r="AZ489" t="e">
        <f>VLOOKUP($B489,[2]高二上!$B:$R,15,0)</f>
        <v>#N/A</v>
      </c>
      <c r="BA489" t="e">
        <f>VLOOKUP($B489,[2]高二上!$B:$R,16,0)</f>
        <v>#N/A</v>
      </c>
      <c r="BB489" t="e">
        <f>VLOOKUP($B489,[2]高二上!$B:$R,17,0)</f>
        <v>#N/A</v>
      </c>
      <c r="BC489">
        <f>VLOOKUP($B489,[1]高一下!$B:$R,6,0)</f>
        <v>82</v>
      </c>
      <c r="BD489" t="str">
        <f>VLOOKUP($B489,[1]高一下!$B:$R,7,0)</f>
        <v>李志友</v>
      </c>
      <c r="BE489">
        <f>VLOOKUP($B489,[1]高一下!$B:$R,8,0)</f>
        <v>62</v>
      </c>
      <c r="BF489" t="str">
        <f>VLOOKUP($B489,[1]高一下!$B:$R,9,0)</f>
        <v>梅桂斌</v>
      </c>
      <c r="BG489">
        <f>VLOOKUP($B489,[1]高一下!$B:$R,10,0)</f>
        <v>58</v>
      </c>
      <c r="BH489" t="str">
        <f>VLOOKUP($B489,[1]高一下!$B:$R,11,0)</f>
        <v>尹英娇</v>
      </c>
      <c r="BI489">
        <f>VLOOKUP($B489,[1]高一下!$B:$R,12,0)</f>
        <v>57</v>
      </c>
      <c r="BJ489" t="str">
        <f>VLOOKUP($B489,[1]高一下!$B:$R,13,0)</f>
        <v>李华</v>
      </c>
      <c r="BK489">
        <f>VLOOKUP($B489,[1]高一下!$B:$R,14,0)</f>
        <v>68</v>
      </c>
      <c r="BL489" t="str">
        <f>VLOOKUP($B489,[1]高一下!$B:$R,15,0)</f>
        <v>邓琪</v>
      </c>
      <c r="BM489">
        <f>VLOOKUP($B489,[1]高一下!$B:$R,16,0)</f>
        <v>65</v>
      </c>
      <c r="BN489" t="str">
        <f>VLOOKUP($B489,[1]高一下!$B:$R,17,0)</f>
        <v>李树海</v>
      </c>
      <c r="BO489">
        <f>VLOOKUP($B489,[1]高一上!$B:$W,5,0)</f>
        <v>72.5</v>
      </c>
      <c r="BP489" t="str">
        <f>VLOOKUP($B489,[1]高一上!$B:$W,6,0)</f>
        <v>曹霞</v>
      </c>
      <c r="BQ489">
        <f>VLOOKUP($B489,[1]高一上!$B:$W,7,0)</f>
        <v>68</v>
      </c>
      <c r="BR489" t="str">
        <f>VLOOKUP($B489,[1]高一上!$B:$W,8,0)</f>
        <v>次儿祝玛</v>
      </c>
      <c r="BS489">
        <f>VLOOKUP($B489,[1]高一上!$B:$W,9,0)</f>
        <v>61.5</v>
      </c>
      <c r="BT489" t="str">
        <f>VLOOKUP($B489,[1]高一上!$B:$W,10,0)</f>
        <v>肖秀秀</v>
      </c>
      <c r="BU489">
        <f>VLOOKUP($B489,[1]高一上!$B:$W,17,0)</f>
        <v>54</v>
      </c>
      <c r="BV489">
        <f>VLOOKUP($B489,[1]高一上!$B:$W,18,0)</f>
        <v>0</v>
      </c>
      <c r="BW489">
        <f>VLOOKUP($B489,[1]高一上!$B:$W,19,0)</f>
        <v>38</v>
      </c>
      <c r="BX489">
        <f>VLOOKUP($B489,[1]高一上!$B:$W,20,0)</f>
        <v>0</v>
      </c>
      <c r="BY489">
        <f>VLOOKUP($B489,[1]高一上!$B:$W,21,0)</f>
        <v>38</v>
      </c>
      <c r="BZ489">
        <f>VLOOKUP($B489,[1]高一上!$B:$W,22,0)</f>
        <v>0</v>
      </c>
      <c r="CA489">
        <f>VLOOKUP($B489,[1]中考!$B:$N,5,0)</f>
        <v>112</v>
      </c>
      <c r="CB489">
        <f>VLOOKUP($B489,[1]中考!$B:$N,6,0)</f>
        <v>78</v>
      </c>
      <c r="CC489">
        <f>VLOOKUP($B489,[1]中考!$B:$N,7,0)</f>
        <v>87</v>
      </c>
      <c r="CD489">
        <f>VLOOKUP($B489,[1]中考!$B:$N,11,0)</f>
        <v>38</v>
      </c>
      <c r="CE489">
        <f>VLOOKUP($B489,[1]中考!$B:$N,12,0)</f>
        <v>27</v>
      </c>
      <c r="CF489">
        <f>VLOOKUP($B489,[1]中考!$B:$N,13,0)</f>
        <v>44</v>
      </c>
    </row>
    <row r="490" spans="1:84" x14ac:dyDescent="0.2">
      <c r="A490" s="9" t="s">
        <v>1586</v>
      </c>
      <c r="B490" s="9" t="s">
        <v>1587</v>
      </c>
      <c r="C490" s="1" t="s">
        <v>1510</v>
      </c>
      <c r="D490" s="1" t="s">
        <v>853</v>
      </c>
      <c r="E490" s="1" t="s">
        <v>1588</v>
      </c>
      <c r="F490" s="1">
        <v>387</v>
      </c>
      <c r="G490" s="1">
        <v>99</v>
      </c>
      <c r="H490" s="1" t="s">
        <v>402</v>
      </c>
      <c r="I490" s="1">
        <v>32</v>
      </c>
      <c r="J490" s="1" t="s">
        <v>111</v>
      </c>
      <c r="K490" s="1">
        <v>90</v>
      </c>
      <c r="L490" s="1" t="s">
        <v>982</v>
      </c>
      <c r="M490" s="1">
        <v>53.5</v>
      </c>
      <c r="N490" s="1" t="s">
        <v>1190</v>
      </c>
      <c r="O490" s="1">
        <v>67.5</v>
      </c>
      <c r="P490" s="1" t="s">
        <v>857</v>
      </c>
      <c r="Q490" s="1">
        <v>45</v>
      </c>
      <c r="R490" s="1" t="s">
        <v>1358</v>
      </c>
      <c r="S490" s="11">
        <v>0</v>
      </c>
      <c r="T490" s="11" t="str">
        <f>VLOOKUP(B490,[1]高三上!$B:$R,7,0)</f>
        <v>李志友</v>
      </c>
      <c r="U490" s="11">
        <v>0</v>
      </c>
      <c r="V490" s="11" t="str">
        <f>VLOOKUP(B490,[1]高三上!$B:$R,9,0)</f>
        <v>苏朗偏初</v>
      </c>
      <c r="W490" s="11">
        <v>0</v>
      </c>
      <c r="X490" s="11" t="str">
        <f>VLOOKUP(B490,[1]高三上!$B:$R,11,0)</f>
        <v>尹英娇</v>
      </c>
      <c r="Y490" s="11">
        <v>0</v>
      </c>
      <c r="Z490" s="11" t="str">
        <f>VLOOKUP(B490,[1]高三上!$B:$R,13,0)</f>
        <v>沙正芳</v>
      </c>
      <c r="AA490" s="11">
        <v>0</v>
      </c>
      <c r="AB490" s="11" t="str">
        <f>VLOOKUP(B490,[1]高三上!$B:$R,15,0)</f>
        <v>邓琪</v>
      </c>
      <c r="AC490" s="11">
        <v>0</v>
      </c>
      <c r="AD490" s="11" t="str">
        <f>VLOOKUP(B490,[1]高三上!$B:$R,17,0)</f>
        <v>金贵</v>
      </c>
      <c r="AE490">
        <v>0</v>
      </c>
      <c r="AF490" t="str">
        <f>VLOOKUP($B490,[1]高二下!$B:$R,7,0)</f>
        <v>李志友</v>
      </c>
      <c r="AG490">
        <v>0</v>
      </c>
      <c r="AH490" t="str">
        <f>VLOOKUP($B490,[1]高二下!$B:$R,9,0)</f>
        <v>苏朗偏初</v>
      </c>
      <c r="AI490">
        <v>0</v>
      </c>
      <c r="AJ490" t="str">
        <f>VLOOKUP($B490,[1]高二下!$B:$R,11,0)</f>
        <v>尹英娇</v>
      </c>
      <c r="AK490">
        <v>0</v>
      </c>
      <c r="AL490" t="str">
        <f>VLOOKUP($B490,[1]高二下!$B:$R,13,0)</f>
        <v>沙正芳</v>
      </c>
      <c r="AM490">
        <v>0</v>
      </c>
      <c r="AN490" t="str">
        <f>VLOOKUP($B490,[1]高二下!$B:$R,15,0)</f>
        <v>邓琪</v>
      </c>
      <c r="AO490">
        <v>0</v>
      </c>
      <c r="AP490" t="str">
        <f>VLOOKUP($B490,[1]高二下!$B:$R,17,0)</f>
        <v>李树海</v>
      </c>
      <c r="AQ490" t="e">
        <f>VLOOKUP($B490,[2]高二上!$B:$R,6,0)</f>
        <v>#N/A</v>
      </c>
      <c r="AR490" t="e">
        <f>VLOOKUP($B490,[2]高二上!$B:$R,7,0)</f>
        <v>#N/A</v>
      </c>
      <c r="AS490" t="e">
        <f>VLOOKUP($B490,[2]高二上!$B:$R,8,0)</f>
        <v>#N/A</v>
      </c>
      <c r="AT490" t="e">
        <f>VLOOKUP($B490,[2]高二上!$B:$R,9,0)</f>
        <v>#N/A</v>
      </c>
      <c r="AU490" t="e">
        <f>VLOOKUP($B490,[2]高二上!$B:$R,10,0)</f>
        <v>#N/A</v>
      </c>
      <c r="AV490" t="e">
        <f>VLOOKUP($B490,[2]高二上!$B:$R,11,0)</f>
        <v>#N/A</v>
      </c>
      <c r="AW490" t="e">
        <f>VLOOKUP($B490,[2]高二上!$B:$R,12,0)</f>
        <v>#N/A</v>
      </c>
      <c r="AX490" t="e">
        <f>VLOOKUP($B490,[2]高二上!$B:$R,13,0)</f>
        <v>#N/A</v>
      </c>
      <c r="AY490" t="e">
        <f>VLOOKUP($B490,[2]高二上!$B:$R,14,0)</f>
        <v>#N/A</v>
      </c>
      <c r="AZ490" t="e">
        <f>VLOOKUP($B490,[2]高二上!$B:$R,15,0)</f>
        <v>#N/A</v>
      </c>
      <c r="BA490" t="e">
        <f>VLOOKUP($B490,[2]高二上!$B:$R,16,0)</f>
        <v>#N/A</v>
      </c>
      <c r="BB490" t="e">
        <f>VLOOKUP($B490,[2]高二上!$B:$R,17,0)</f>
        <v>#N/A</v>
      </c>
      <c r="BC490">
        <f>VLOOKUP($B490,[1]高一下!$B:$R,6,0)</f>
        <v>93</v>
      </c>
      <c r="BD490" t="str">
        <f>VLOOKUP($B490,[1]高一下!$B:$R,7,0)</f>
        <v>李志友</v>
      </c>
      <c r="BE490">
        <f>VLOOKUP($B490,[1]高一下!$B:$R,8,0)</f>
        <v>65</v>
      </c>
      <c r="BF490" t="str">
        <f>VLOOKUP($B490,[1]高一下!$B:$R,9,0)</f>
        <v>梅桂斌</v>
      </c>
      <c r="BG490">
        <f>VLOOKUP($B490,[1]高一下!$B:$R,10,0)</f>
        <v>85</v>
      </c>
      <c r="BH490" t="str">
        <f>VLOOKUP($B490,[1]高一下!$B:$R,11,0)</f>
        <v>尹英娇</v>
      </c>
      <c r="BI490">
        <f>VLOOKUP($B490,[1]高一下!$B:$R,12,0)</f>
        <v>47</v>
      </c>
      <c r="BJ490" t="str">
        <f>VLOOKUP($B490,[1]高一下!$B:$R,13,0)</f>
        <v>李华</v>
      </c>
      <c r="BK490">
        <f>VLOOKUP($B490,[1]高一下!$B:$R,14,0)</f>
        <v>59</v>
      </c>
      <c r="BL490" t="str">
        <f>VLOOKUP($B490,[1]高一下!$B:$R,15,0)</f>
        <v>邓琪</v>
      </c>
      <c r="BM490">
        <f>VLOOKUP($B490,[1]高一下!$B:$R,16,0)</f>
        <v>64</v>
      </c>
      <c r="BN490" t="str">
        <f>VLOOKUP($B490,[1]高一下!$B:$R,17,0)</f>
        <v>李树海</v>
      </c>
      <c r="BO490">
        <f>VLOOKUP($B490,[1]高一上!$B:$W,5,0)</f>
        <v>84</v>
      </c>
      <c r="BP490" t="str">
        <f>VLOOKUP($B490,[1]高一上!$B:$W,6,0)</f>
        <v>叶仁芳</v>
      </c>
      <c r="BQ490">
        <f>VLOOKUP($B490,[1]高一上!$B:$W,7,0)</f>
        <v>60</v>
      </c>
      <c r="BR490" t="str">
        <f>VLOOKUP($B490,[1]高一上!$B:$W,8,0)</f>
        <v>苏朗偏初</v>
      </c>
      <c r="BS490">
        <f>VLOOKUP($B490,[1]高一上!$B:$W,9,0)</f>
        <v>58</v>
      </c>
      <c r="BT490" t="str">
        <f>VLOOKUP($B490,[1]高一上!$B:$W,10,0)</f>
        <v>东梅</v>
      </c>
      <c r="BU490">
        <f>VLOOKUP($B490,[1]高一上!$B:$W,17,0)</f>
        <v>59</v>
      </c>
      <c r="BV490">
        <f>VLOOKUP($B490,[1]高一上!$B:$W,18,0)</f>
        <v>0</v>
      </c>
      <c r="BW490">
        <f>VLOOKUP($B490,[1]高一上!$B:$W,19,0)</f>
        <v>44</v>
      </c>
      <c r="BX490">
        <f>VLOOKUP($B490,[1]高一上!$B:$W,20,0)</f>
        <v>0</v>
      </c>
      <c r="BY490">
        <f>VLOOKUP($B490,[1]高一上!$B:$W,21,0)</f>
        <v>44</v>
      </c>
      <c r="BZ490">
        <f>VLOOKUP($B490,[1]高一上!$B:$W,22,0)</f>
        <v>0</v>
      </c>
      <c r="CA490">
        <f>VLOOKUP($B490,[1]中考!$B:$N,5,0)</f>
        <v>104</v>
      </c>
      <c r="CB490">
        <f>VLOOKUP($B490,[1]中考!$B:$N,6,0)</f>
        <v>82</v>
      </c>
      <c r="CC490">
        <f>VLOOKUP($B490,[1]中考!$B:$N,7,0)</f>
        <v>93</v>
      </c>
      <c r="CD490">
        <f>VLOOKUP($B490,[1]中考!$B:$N,11,0)</f>
        <v>29</v>
      </c>
      <c r="CE490">
        <f>VLOOKUP($B490,[1]中考!$B:$N,12,0)</f>
        <v>25</v>
      </c>
      <c r="CF490">
        <f>VLOOKUP($B490,[1]中考!$B:$N,13,0)</f>
        <v>33</v>
      </c>
    </row>
    <row r="491" spans="1:84" x14ac:dyDescent="0.2">
      <c r="A491" s="9" t="s">
        <v>1589</v>
      </c>
      <c r="B491" s="9" t="s">
        <v>1590</v>
      </c>
      <c r="C491" s="1" t="s">
        <v>1510</v>
      </c>
      <c r="D491" s="1" t="s">
        <v>853</v>
      </c>
      <c r="E491" s="1" t="s">
        <v>136</v>
      </c>
      <c r="F491" s="1">
        <v>384</v>
      </c>
      <c r="G491" s="1">
        <v>94</v>
      </c>
      <c r="H491" s="1" t="s">
        <v>402</v>
      </c>
      <c r="I491" s="1">
        <v>93</v>
      </c>
      <c r="J491" s="1" t="s">
        <v>111</v>
      </c>
      <c r="K491" s="1">
        <v>41</v>
      </c>
      <c r="L491" s="1" t="s">
        <v>982</v>
      </c>
      <c r="M491" s="1">
        <v>46</v>
      </c>
      <c r="N491" s="1" t="s">
        <v>1190</v>
      </c>
      <c r="O491" s="1">
        <v>63</v>
      </c>
      <c r="P491" s="1" t="s">
        <v>857</v>
      </c>
      <c r="Q491" s="1">
        <v>47</v>
      </c>
      <c r="R491" s="1" t="s">
        <v>1358</v>
      </c>
      <c r="S491">
        <f>VLOOKUP(B491,[1]高三上!$B:$R,6,0)</f>
        <v>88.5</v>
      </c>
      <c r="T491" t="str">
        <f>VLOOKUP(B491,[1]高三上!$B:$R,7,0)</f>
        <v>李志友</v>
      </c>
      <c r="U491">
        <f>VLOOKUP(B491,[1]高三上!$B:$R,8,0)</f>
        <v>89</v>
      </c>
      <c r="V491" t="str">
        <f>VLOOKUP(B491,[1]高三上!$B:$R,9,0)</f>
        <v>苏朗偏初</v>
      </c>
      <c r="W491">
        <f>VLOOKUP(B491,[1]高三上!$B:$R,10,0)</f>
        <v>33.5</v>
      </c>
      <c r="X491" t="str">
        <f>VLOOKUP(B491,[1]高三上!$B:$R,11,0)</f>
        <v>尹英娇</v>
      </c>
      <c r="Y491">
        <f>VLOOKUP(B491,[1]高三上!$B:$R,12,0)</f>
        <v>45</v>
      </c>
      <c r="Z491" t="str">
        <f>VLOOKUP(B491,[1]高三上!$B:$R,13,0)</f>
        <v>沙正芳</v>
      </c>
      <c r="AA491">
        <f>VLOOKUP(B491,[1]高三上!$B:$R,14,0)</f>
        <v>59</v>
      </c>
      <c r="AB491" t="str">
        <f>VLOOKUP(B491,[1]高三上!$B:$R,15,0)</f>
        <v>邓琪</v>
      </c>
      <c r="AC491">
        <f>VLOOKUP(B491,[1]高三上!$B:$R,16,0)</f>
        <v>53</v>
      </c>
      <c r="AD491" t="str">
        <f>VLOOKUP(B491,[1]高三上!$B:$R,17,0)</f>
        <v>金贵</v>
      </c>
      <c r="AE491" t="str">
        <f>VLOOKUP($B491,[1]高二下!$B:$R,6,0)</f>
        <v>81.0</v>
      </c>
      <c r="AF491" t="str">
        <f>VLOOKUP($B491,[1]高二下!$B:$R,7,0)</f>
        <v>李志友</v>
      </c>
      <c r="AG491" t="str">
        <f>VLOOKUP($B491,[1]高二下!$B:$R,8,0)</f>
        <v>51.0</v>
      </c>
      <c r="AH491" t="str">
        <f>VLOOKUP($B491,[1]高二下!$B:$R,9,0)</f>
        <v>苏朗偏初</v>
      </c>
      <c r="AI491" t="str">
        <f>VLOOKUP($B491,[1]高二下!$B:$R,10,0)</f>
        <v>52.5</v>
      </c>
      <c r="AJ491" t="str">
        <f>VLOOKUP($B491,[1]高二下!$B:$R,11,0)</f>
        <v>尹英娇</v>
      </c>
      <c r="AK491" t="str">
        <f>VLOOKUP($B491,[1]高二下!$B:$R,12,0)</f>
        <v>43.0</v>
      </c>
      <c r="AL491" t="str">
        <f>VLOOKUP($B491,[1]高二下!$B:$R,13,0)</f>
        <v>沙正芳</v>
      </c>
      <c r="AM491" t="str">
        <f>VLOOKUP($B491,[1]高二下!$B:$R,14,0)</f>
        <v>46.0</v>
      </c>
      <c r="AN491" t="str">
        <f>VLOOKUP($B491,[1]高二下!$B:$R,15,0)</f>
        <v>邓琪</v>
      </c>
      <c r="AO491" t="str">
        <f>VLOOKUP($B491,[1]高二下!$B:$R,16,0)</f>
        <v>66.0</v>
      </c>
      <c r="AP491" t="str">
        <f>VLOOKUP($B491,[1]高二下!$B:$R,17,0)</f>
        <v>李树海</v>
      </c>
      <c r="AQ491" t="e">
        <f>VLOOKUP($B491,[2]高二上!$B:$R,6,0)</f>
        <v>#N/A</v>
      </c>
      <c r="AR491" t="e">
        <f>VLOOKUP($B491,[2]高二上!$B:$R,7,0)</f>
        <v>#N/A</v>
      </c>
      <c r="AS491" t="e">
        <f>VLOOKUP($B491,[2]高二上!$B:$R,8,0)</f>
        <v>#N/A</v>
      </c>
      <c r="AT491" t="e">
        <f>VLOOKUP($B491,[2]高二上!$B:$R,9,0)</f>
        <v>#N/A</v>
      </c>
      <c r="AU491" t="e">
        <f>VLOOKUP($B491,[2]高二上!$B:$R,10,0)</f>
        <v>#N/A</v>
      </c>
      <c r="AV491" t="e">
        <f>VLOOKUP($B491,[2]高二上!$B:$R,11,0)</f>
        <v>#N/A</v>
      </c>
      <c r="AW491" t="e">
        <f>VLOOKUP($B491,[2]高二上!$B:$R,12,0)</f>
        <v>#N/A</v>
      </c>
      <c r="AX491" t="e">
        <f>VLOOKUP($B491,[2]高二上!$B:$R,13,0)</f>
        <v>#N/A</v>
      </c>
      <c r="AY491" t="e">
        <f>VLOOKUP($B491,[2]高二上!$B:$R,14,0)</f>
        <v>#N/A</v>
      </c>
      <c r="AZ491" t="e">
        <f>VLOOKUP($B491,[2]高二上!$B:$R,15,0)</f>
        <v>#N/A</v>
      </c>
      <c r="BA491" t="e">
        <f>VLOOKUP($B491,[2]高二上!$B:$R,16,0)</f>
        <v>#N/A</v>
      </c>
      <c r="BB491" t="e">
        <f>VLOOKUP($B491,[2]高二上!$B:$R,17,0)</f>
        <v>#N/A</v>
      </c>
      <c r="BC491">
        <f>VLOOKUP($B491,[1]高一下!$B:$R,6,0)</f>
        <v>74</v>
      </c>
      <c r="BD491" t="str">
        <f>VLOOKUP($B491,[1]高一下!$B:$R,7,0)</f>
        <v>李志友</v>
      </c>
      <c r="BE491">
        <f>VLOOKUP($B491,[1]高一下!$B:$R,8,0)</f>
        <v>88</v>
      </c>
      <c r="BF491" t="str">
        <f>VLOOKUP($B491,[1]高一下!$B:$R,9,0)</f>
        <v>梅桂斌</v>
      </c>
      <c r="BG491">
        <f>VLOOKUP($B491,[1]高一下!$B:$R,10,0)</f>
        <v>45.5</v>
      </c>
      <c r="BH491" t="str">
        <f>VLOOKUP($B491,[1]高一下!$B:$R,11,0)</f>
        <v>尹英娇</v>
      </c>
      <c r="BI491">
        <f>VLOOKUP($B491,[1]高一下!$B:$R,12,0)</f>
        <v>48</v>
      </c>
      <c r="BJ491" t="str">
        <f>VLOOKUP($B491,[1]高一下!$B:$R,13,0)</f>
        <v>李华</v>
      </c>
      <c r="BK491">
        <f>VLOOKUP($B491,[1]高一下!$B:$R,14,0)</f>
        <v>60</v>
      </c>
      <c r="BL491" t="str">
        <f>VLOOKUP($B491,[1]高一下!$B:$R,15,0)</f>
        <v>邓琪</v>
      </c>
      <c r="BM491">
        <f>VLOOKUP($B491,[1]高一下!$B:$R,16,0)</f>
        <v>81</v>
      </c>
      <c r="BN491" t="str">
        <f>VLOOKUP($B491,[1]高一下!$B:$R,17,0)</f>
        <v>李树海</v>
      </c>
      <c r="BO491">
        <f>VLOOKUP($B491,[1]高一上!$B:$W,5,0)</f>
        <v>76.5</v>
      </c>
      <c r="BP491" t="str">
        <f>VLOOKUP($B491,[1]高一上!$B:$W,6,0)</f>
        <v>龚霞</v>
      </c>
      <c r="BQ491">
        <f>VLOOKUP($B491,[1]高一上!$B:$W,7,0)</f>
        <v>54</v>
      </c>
      <c r="BR491" t="str">
        <f>VLOOKUP($B491,[1]高一上!$B:$W,8,0)</f>
        <v>扎拉</v>
      </c>
      <c r="BS491">
        <f>VLOOKUP($B491,[1]高一上!$B:$W,9,0)</f>
        <v>36</v>
      </c>
      <c r="BT491" t="str">
        <f>VLOOKUP($B491,[1]高一上!$B:$W,10,0)</f>
        <v>冷开艳</v>
      </c>
      <c r="BU491">
        <f>VLOOKUP($B491,[1]高一上!$B:$W,17,0)</f>
        <v>35</v>
      </c>
      <c r="BV491">
        <f>VLOOKUP($B491,[1]高一上!$B:$W,18,0)</f>
        <v>0</v>
      </c>
      <c r="BW491">
        <f>VLOOKUP($B491,[1]高一上!$B:$W,19,0)</f>
        <v>50</v>
      </c>
      <c r="BX491">
        <f>VLOOKUP($B491,[1]高一上!$B:$W,20,0)</f>
        <v>0</v>
      </c>
      <c r="BY491">
        <f>VLOOKUP($B491,[1]高一上!$B:$W,21,0)</f>
        <v>50</v>
      </c>
      <c r="BZ491">
        <f>VLOOKUP($B491,[1]高一上!$B:$W,22,0)</f>
        <v>0</v>
      </c>
      <c r="CA491">
        <f>VLOOKUP($B491,[1]中考!$B:$N,5,0)</f>
        <v>91</v>
      </c>
      <c r="CB491">
        <f>VLOOKUP($B491,[1]中考!$B:$N,6,0)</f>
        <v>97</v>
      </c>
      <c r="CC491">
        <f>VLOOKUP($B491,[1]中考!$B:$N,7,0)</f>
        <v>60</v>
      </c>
      <c r="CD491">
        <f>VLOOKUP($B491,[1]中考!$B:$N,11,0)</f>
        <v>29</v>
      </c>
      <c r="CE491">
        <f>VLOOKUP($B491,[1]中考!$B:$N,12,0)</f>
        <v>30</v>
      </c>
      <c r="CF491">
        <f>VLOOKUP($B491,[1]中考!$B:$N,13,0)</f>
        <v>42</v>
      </c>
    </row>
    <row r="492" spans="1:84" x14ac:dyDescent="0.2">
      <c r="A492" s="8" t="s">
        <v>1591</v>
      </c>
      <c r="B492" s="9" t="s">
        <v>1592</v>
      </c>
      <c r="C492" s="1" t="s">
        <v>1510</v>
      </c>
      <c r="D492" s="1" t="s">
        <v>853</v>
      </c>
      <c r="E492" s="1" t="s">
        <v>1593</v>
      </c>
      <c r="F492" s="1">
        <v>380</v>
      </c>
      <c r="G492" s="1">
        <v>89</v>
      </c>
      <c r="H492" s="1" t="s">
        <v>402</v>
      </c>
      <c r="I492" s="1">
        <v>65</v>
      </c>
      <c r="J492" s="1" t="s">
        <v>111</v>
      </c>
      <c r="K492" s="1">
        <v>68</v>
      </c>
      <c r="L492" s="1" t="s">
        <v>982</v>
      </c>
      <c r="M492" s="1">
        <v>47.5</v>
      </c>
      <c r="N492" s="1" t="s">
        <v>1190</v>
      </c>
      <c r="O492" s="1">
        <v>63</v>
      </c>
      <c r="P492" s="1" t="s">
        <v>857</v>
      </c>
      <c r="Q492" s="1">
        <v>47</v>
      </c>
      <c r="R492" s="1" t="s">
        <v>1358</v>
      </c>
      <c r="S492">
        <f>VLOOKUP(B492,[1]高三上!$B:$R,6,0)</f>
        <v>97.5</v>
      </c>
      <c r="T492" t="str">
        <f>VLOOKUP(B492,[1]高三上!$B:$R,7,0)</f>
        <v>李志友</v>
      </c>
      <c r="U492">
        <f>VLOOKUP(B492,[1]高三上!$B:$R,8,0)</f>
        <v>89</v>
      </c>
      <c r="V492" t="str">
        <f>VLOOKUP(B492,[1]高三上!$B:$R,9,0)</f>
        <v>苏朗偏初</v>
      </c>
      <c r="W492">
        <f>VLOOKUP(B492,[1]高三上!$B:$R,10,0)</f>
        <v>51.5</v>
      </c>
      <c r="X492" t="str">
        <f>VLOOKUP(B492,[1]高三上!$B:$R,11,0)</f>
        <v>尹英娇</v>
      </c>
      <c r="Y492">
        <f>VLOOKUP(B492,[1]高三上!$B:$R,12,0)</f>
        <v>54</v>
      </c>
      <c r="Z492" t="str">
        <f>VLOOKUP(B492,[1]高三上!$B:$R,13,0)</f>
        <v>沙正芳</v>
      </c>
      <c r="AA492">
        <f>VLOOKUP(B492,[1]高三上!$B:$R,14,0)</f>
        <v>59.5</v>
      </c>
      <c r="AB492" t="str">
        <f>VLOOKUP(B492,[1]高三上!$B:$R,15,0)</f>
        <v>邓琪</v>
      </c>
      <c r="AC492">
        <f>VLOOKUP(B492,[1]高三上!$B:$R,16,0)</f>
        <v>38</v>
      </c>
      <c r="AD492" t="str">
        <f>VLOOKUP(B492,[1]高三上!$B:$R,17,0)</f>
        <v>金贵</v>
      </c>
      <c r="AE492" t="str">
        <f>VLOOKUP($B492,[1]高二下!$B:$R,6,0)</f>
        <v>77.0</v>
      </c>
      <c r="AF492" t="str">
        <f>VLOOKUP($B492,[1]高二下!$B:$R,7,0)</f>
        <v>李志友</v>
      </c>
      <c r="AG492" t="str">
        <f>VLOOKUP($B492,[1]高二下!$B:$R,8,0)</f>
        <v>55.0</v>
      </c>
      <c r="AH492" t="str">
        <f>VLOOKUP($B492,[1]高二下!$B:$R,9,0)</f>
        <v>苏朗偏初</v>
      </c>
      <c r="AI492" t="str">
        <f>VLOOKUP($B492,[1]高二下!$B:$R,10,0)</f>
        <v>66.0</v>
      </c>
      <c r="AJ492" t="str">
        <f>VLOOKUP($B492,[1]高二下!$B:$R,11,0)</f>
        <v>尹英娇</v>
      </c>
      <c r="AK492" t="str">
        <f>VLOOKUP($B492,[1]高二下!$B:$R,12,0)</f>
        <v>50.0</v>
      </c>
      <c r="AL492" t="str">
        <f>VLOOKUP($B492,[1]高二下!$B:$R,13,0)</f>
        <v>沙正芳</v>
      </c>
      <c r="AM492" t="str">
        <f>VLOOKUP($B492,[1]高二下!$B:$R,14,0)</f>
        <v>35.0</v>
      </c>
      <c r="AN492" t="str">
        <f>VLOOKUP($B492,[1]高二下!$B:$R,15,0)</f>
        <v>邓琪</v>
      </c>
      <c r="AO492" t="str">
        <f>VLOOKUP($B492,[1]高二下!$B:$R,16,0)</f>
        <v>62.0</v>
      </c>
      <c r="AP492" t="str">
        <f>VLOOKUP($B492,[1]高二下!$B:$R,17,0)</f>
        <v>李树海</v>
      </c>
      <c r="AQ492" t="e">
        <f>VLOOKUP($B492,[2]高二上!$B:$R,6,0)</f>
        <v>#N/A</v>
      </c>
      <c r="AR492" t="e">
        <f>VLOOKUP($B492,[2]高二上!$B:$R,7,0)</f>
        <v>#N/A</v>
      </c>
      <c r="AS492" t="e">
        <f>VLOOKUP($B492,[2]高二上!$B:$R,8,0)</f>
        <v>#N/A</v>
      </c>
      <c r="AT492" t="e">
        <f>VLOOKUP($B492,[2]高二上!$B:$R,9,0)</f>
        <v>#N/A</v>
      </c>
      <c r="AU492" t="e">
        <f>VLOOKUP($B492,[2]高二上!$B:$R,10,0)</f>
        <v>#N/A</v>
      </c>
      <c r="AV492" t="e">
        <f>VLOOKUP($B492,[2]高二上!$B:$R,11,0)</f>
        <v>#N/A</v>
      </c>
      <c r="AW492" t="e">
        <f>VLOOKUP($B492,[2]高二上!$B:$R,12,0)</f>
        <v>#N/A</v>
      </c>
      <c r="AX492" t="e">
        <f>VLOOKUP($B492,[2]高二上!$B:$R,13,0)</f>
        <v>#N/A</v>
      </c>
      <c r="AY492" t="e">
        <f>VLOOKUP($B492,[2]高二上!$B:$R,14,0)</f>
        <v>#N/A</v>
      </c>
      <c r="AZ492" t="e">
        <f>VLOOKUP($B492,[2]高二上!$B:$R,15,0)</f>
        <v>#N/A</v>
      </c>
      <c r="BA492" t="e">
        <f>VLOOKUP($B492,[2]高二上!$B:$R,16,0)</f>
        <v>#N/A</v>
      </c>
      <c r="BB492" t="e">
        <f>VLOOKUP($B492,[2]高二上!$B:$R,17,0)</f>
        <v>#N/A</v>
      </c>
      <c r="BC492">
        <f>VLOOKUP($B492,[1]高一下!$B:$R,6,0)</f>
        <v>85</v>
      </c>
      <c r="BD492" t="str">
        <f>VLOOKUP($B492,[1]高一下!$B:$R,7,0)</f>
        <v>李志友</v>
      </c>
      <c r="BE492">
        <f>VLOOKUP($B492,[1]高一下!$B:$R,8,0)</f>
        <v>65</v>
      </c>
      <c r="BF492" t="str">
        <f>VLOOKUP($B492,[1]高一下!$B:$R,9,0)</f>
        <v>梅桂斌</v>
      </c>
      <c r="BG492">
        <f>VLOOKUP($B492,[1]高一下!$B:$R,10,0)</f>
        <v>46</v>
      </c>
      <c r="BH492" t="str">
        <f>VLOOKUP($B492,[1]高一下!$B:$R,11,0)</f>
        <v>尹英娇</v>
      </c>
      <c r="BI492">
        <f>VLOOKUP($B492,[1]高一下!$B:$R,12,0)</f>
        <v>53</v>
      </c>
      <c r="BJ492" t="str">
        <f>VLOOKUP($B492,[1]高一下!$B:$R,13,0)</f>
        <v>李华</v>
      </c>
      <c r="BK492">
        <f>VLOOKUP($B492,[1]高一下!$B:$R,14,0)</f>
        <v>57</v>
      </c>
      <c r="BL492" t="str">
        <f>VLOOKUP($B492,[1]高一下!$B:$R,15,0)</f>
        <v>邓琪</v>
      </c>
      <c r="BM492">
        <f>VLOOKUP($B492,[1]高一下!$B:$R,16,0)</f>
        <v>67</v>
      </c>
      <c r="BN492" t="str">
        <f>VLOOKUP($B492,[1]高一下!$B:$R,17,0)</f>
        <v>李树海</v>
      </c>
      <c r="BO492">
        <f>VLOOKUP($B492,[1]高一上!$B:$W,5,0)</f>
        <v>79.5</v>
      </c>
      <c r="BP492" t="str">
        <f>VLOOKUP($B492,[1]高一上!$B:$W,6,0)</f>
        <v>李志友</v>
      </c>
      <c r="BQ492">
        <f>VLOOKUP($B492,[1]高一上!$B:$W,7,0)</f>
        <v>85</v>
      </c>
      <c r="BR492" t="str">
        <f>VLOOKUP($B492,[1]高一上!$B:$W,8,0)</f>
        <v>梅桂斌</v>
      </c>
      <c r="BS492">
        <f>VLOOKUP($B492,[1]高一上!$B:$W,9,0)</f>
        <v>50</v>
      </c>
      <c r="BT492" t="str">
        <f>VLOOKUP($B492,[1]高一上!$B:$W,10,0)</f>
        <v>尹英娇</v>
      </c>
      <c r="BU492">
        <f>VLOOKUP($B492,[1]高一上!$B:$W,17,0)</f>
        <v>51</v>
      </c>
      <c r="BV492" t="str">
        <f>VLOOKUP($B492,[1]高一上!$B:$W,18,0)</f>
        <v>沙正芳</v>
      </c>
      <c r="BW492">
        <f>VLOOKUP($B492,[1]高一上!$B:$W,19,0)</f>
        <v>62</v>
      </c>
      <c r="BX492" t="str">
        <f>VLOOKUP($B492,[1]高一上!$B:$W,20,0)</f>
        <v>邓琪</v>
      </c>
      <c r="BY492">
        <f>VLOOKUP($B492,[1]高一上!$B:$W,21,0)</f>
        <v>62</v>
      </c>
      <c r="BZ492" t="str">
        <f>VLOOKUP($B492,[1]高一上!$B:$W,22,0)</f>
        <v>李树海</v>
      </c>
      <c r="CA492">
        <f>VLOOKUP($B492,[1]中考!$B:$N,5,0)</f>
        <v>90</v>
      </c>
      <c r="CB492">
        <f>VLOOKUP($B492,[1]中考!$B:$N,6,0)</f>
        <v>79</v>
      </c>
      <c r="CC492">
        <f>VLOOKUP($B492,[1]中考!$B:$N,7,0)</f>
        <v>78</v>
      </c>
      <c r="CD492">
        <f>VLOOKUP($B492,[1]中考!$B:$N,11,0)</f>
        <v>31</v>
      </c>
      <c r="CE492">
        <f>VLOOKUP($B492,[1]中考!$B:$N,12,0)</f>
        <v>38</v>
      </c>
      <c r="CF492">
        <f>VLOOKUP($B492,[1]中考!$B:$N,13,0)</f>
        <v>39</v>
      </c>
    </row>
    <row r="493" spans="1:84" x14ac:dyDescent="0.2">
      <c r="A493" s="8" t="s">
        <v>1594</v>
      </c>
      <c r="B493" s="9" t="s">
        <v>1595</v>
      </c>
      <c r="C493" s="1" t="s">
        <v>1510</v>
      </c>
      <c r="D493" s="1" t="s">
        <v>853</v>
      </c>
      <c r="E493" s="1" t="s">
        <v>1596</v>
      </c>
      <c r="F493" s="1">
        <v>379</v>
      </c>
      <c r="G493" s="1">
        <v>98</v>
      </c>
      <c r="H493" s="1" t="s">
        <v>402</v>
      </c>
      <c r="I493" s="1">
        <v>60</v>
      </c>
      <c r="J493" s="1" t="s">
        <v>111</v>
      </c>
      <c r="K493" s="1">
        <v>82</v>
      </c>
      <c r="L493" s="1" t="s">
        <v>982</v>
      </c>
      <c r="M493" s="1">
        <v>43.5</v>
      </c>
      <c r="N493" s="1" t="s">
        <v>1190</v>
      </c>
      <c r="O493" s="1">
        <v>68.5</v>
      </c>
      <c r="P493" s="1" t="s">
        <v>857</v>
      </c>
      <c r="Q493" s="1">
        <v>27</v>
      </c>
      <c r="R493" s="1" t="s">
        <v>1358</v>
      </c>
      <c r="S493">
        <f>VLOOKUP(B493,[1]高三上!$B:$R,6,0)</f>
        <v>81.5</v>
      </c>
      <c r="T493" t="str">
        <f>VLOOKUP(B493,[1]高三上!$B:$R,7,0)</f>
        <v>李志友</v>
      </c>
      <c r="U493">
        <f>VLOOKUP(B493,[1]高三上!$B:$R,8,0)</f>
        <v>60</v>
      </c>
      <c r="V493" t="str">
        <f>VLOOKUP(B493,[1]高三上!$B:$R,9,0)</f>
        <v>苏朗偏初</v>
      </c>
      <c r="W493">
        <f>VLOOKUP(B493,[1]高三上!$B:$R,10,0)</f>
        <v>88</v>
      </c>
      <c r="X493" t="str">
        <f>VLOOKUP(B493,[1]高三上!$B:$R,11,0)</f>
        <v>尹英娇</v>
      </c>
      <c r="Y493">
        <f>VLOOKUP(B493,[1]高三上!$B:$R,12,0)</f>
        <v>71</v>
      </c>
      <c r="Z493" t="str">
        <f>VLOOKUP(B493,[1]高三上!$B:$R,13,0)</f>
        <v>沙正芳</v>
      </c>
      <c r="AA493">
        <f>VLOOKUP(B493,[1]高三上!$B:$R,14,0)</f>
        <v>48.5</v>
      </c>
      <c r="AB493" t="str">
        <f>VLOOKUP(B493,[1]高三上!$B:$R,15,0)</f>
        <v>邓琪</v>
      </c>
      <c r="AC493">
        <f>VLOOKUP(B493,[1]高三上!$B:$R,16,0)</f>
        <v>30</v>
      </c>
      <c r="AD493" t="str">
        <f>VLOOKUP(B493,[1]高三上!$B:$R,17,0)</f>
        <v>金贵</v>
      </c>
      <c r="AE493" t="str">
        <f>VLOOKUP($B493,[1]高二下!$B:$R,6,0)</f>
        <v>67.0</v>
      </c>
      <c r="AF493" t="str">
        <f>VLOOKUP($B493,[1]高二下!$B:$R,7,0)</f>
        <v>李志友</v>
      </c>
      <c r="AG493" t="str">
        <f>VLOOKUP($B493,[1]高二下!$B:$R,8,0)</f>
        <v>40.0</v>
      </c>
      <c r="AH493" t="str">
        <f>VLOOKUP($B493,[1]高二下!$B:$R,9,0)</f>
        <v>苏朗偏初</v>
      </c>
      <c r="AI493" t="str">
        <f>VLOOKUP($B493,[1]高二下!$B:$R,10,0)</f>
        <v>91.5</v>
      </c>
      <c r="AJ493" t="str">
        <f>VLOOKUP($B493,[1]高二下!$B:$R,11,0)</f>
        <v>尹英娇</v>
      </c>
      <c r="AK493" t="str">
        <f>VLOOKUP($B493,[1]高二下!$B:$R,12,0)</f>
        <v>57.0</v>
      </c>
      <c r="AL493" t="str">
        <f>VLOOKUP($B493,[1]高二下!$B:$R,13,0)</f>
        <v>沙正芳</v>
      </c>
      <c r="AM493" t="str">
        <f>VLOOKUP($B493,[1]高二下!$B:$R,14,0)</f>
        <v>59.0</v>
      </c>
      <c r="AN493" t="str">
        <f>VLOOKUP($B493,[1]高二下!$B:$R,15,0)</f>
        <v>邓琪</v>
      </c>
      <c r="AO493" t="str">
        <f>VLOOKUP($B493,[1]高二下!$B:$R,16,0)</f>
        <v>47.0</v>
      </c>
      <c r="AP493" t="str">
        <f>VLOOKUP($B493,[1]高二下!$B:$R,17,0)</f>
        <v>李树海</v>
      </c>
      <c r="AQ493" t="e">
        <f>VLOOKUP($B493,[2]高二上!$B:$R,6,0)</f>
        <v>#N/A</v>
      </c>
      <c r="AR493" t="e">
        <f>VLOOKUP($B493,[2]高二上!$B:$R,7,0)</f>
        <v>#N/A</v>
      </c>
      <c r="AS493" t="e">
        <f>VLOOKUP($B493,[2]高二上!$B:$R,8,0)</f>
        <v>#N/A</v>
      </c>
      <c r="AT493" t="e">
        <f>VLOOKUP($B493,[2]高二上!$B:$R,9,0)</f>
        <v>#N/A</v>
      </c>
      <c r="AU493" t="e">
        <f>VLOOKUP($B493,[2]高二上!$B:$R,10,0)</f>
        <v>#N/A</v>
      </c>
      <c r="AV493" t="e">
        <f>VLOOKUP($B493,[2]高二上!$B:$R,11,0)</f>
        <v>#N/A</v>
      </c>
      <c r="AW493" t="e">
        <f>VLOOKUP($B493,[2]高二上!$B:$R,12,0)</f>
        <v>#N/A</v>
      </c>
      <c r="AX493" t="e">
        <f>VLOOKUP($B493,[2]高二上!$B:$R,13,0)</f>
        <v>#N/A</v>
      </c>
      <c r="AY493" t="e">
        <f>VLOOKUP($B493,[2]高二上!$B:$R,14,0)</f>
        <v>#N/A</v>
      </c>
      <c r="AZ493" t="e">
        <f>VLOOKUP($B493,[2]高二上!$B:$R,15,0)</f>
        <v>#N/A</v>
      </c>
      <c r="BA493" t="e">
        <f>VLOOKUP($B493,[2]高二上!$B:$R,16,0)</f>
        <v>#N/A</v>
      </c>
      <c r="BB493" t="e">
        <f>VLOOKUP($B493,[2]高二上!$B:$R,17,0)</f>
        <v>#N/A</v>
      </c>
      <c r="BC493">
        <f>VLOOKUP($B493,[1]高一下!$B:$R,6,0)</f>
        <v>71</v>
      </c>
      <c r="BD493" t="str">
        <f>VLOOKUP($B493,[1]高一下!$B:$R,7,0)</f>
        <v>李志友</v>
      </c>
      <c r="BE493">
        <f>VLOOKUP($B493,[1]高一下!$B:$R,8,0)</f>
        <v>60</v>
      </c>
      <c r="BF493" t="str">
        <f>VLOOKUP($B493,[1]高一下!$B:$R,9,0)</f>
        <v>梅桂斌</v>
      </c>
      <c r="BG493">
        <f>VLOOKUP($B493,[1]高一下!$B:$R,10,0)</f>
        <v>69</v>
      </c>
      <c r="BH493" t="str">
        <f>VLOOKUP($B493,[1]高一下!$B:$R,11,0)</f>
        <v>尹英娇</v>
      </c>
      <c r="BI493">
        <f>VLOOKUP($B493,[1]高一下!$B:$R,12,0)</f>
        <v>46</v>
      </c>
      <c r="BJ493" t="str">
        <f>VLOOKUP($B493,[1]高一下!$B:$R,13,0)</f>
        <v>李华</v>
      </c>
      <c r="BK493">
        <f>VLOOKUP($B493,[1]高一下!$B:$R,14,0)</f>
        <v>54</v>
      </c>
      <c r="BL493" t="str">
        <f>VLOOKUP($B493,[1]高一下!$B:$R,15,0)</f>
        <v>邓琪</v>
      </c>
      <c r="BM493">
        <f>VLOOKUP($B493,[1]高一下!$B:$R,16,0)</f>
        <v>49</v>
      </c>
      <c r="BN493" t="str">
        <f>VLOOKUP($B493,[1]高一下!$B:$R,17,0)</f>
        <v>李树海</v>
      </c>
      <c r="BO493">
        <f>VLOOKUP($B493,[1]高一上!$B:$W,5,0)</f>
        <v>69</v>
      </c>
      <c r="BP493" t="str">
        <f>VLOOKUP($B493,[1]高一上!$B:$W,6,0)</f>
        <v>李志友</v>
      </c>
      <c r="BQ493">
        <f>VLOOKUP($B493,[1]高一上!$B:$W,7,0)</f>
        <v>38</v>
      </c>
      <c r="BR493" t="str">
        <f>VLOOKUP($B493,[1]高一上!$B:$W,8,0)</f>
        <v>梅桂斌</v>
      </c>
      <c r="BS493">
        <f>VLOOKUP($B493,[1]高一上!$B:$W,9,0)</f>
        <v>72</v>
      </c>
      <c r="BT493" t="str">
        <f>VLOOKUP($B493,[1]高一上!$B:$W,10,0)</f>
        <v>尹英娇</v>
      </c>
      <c r="BU493">
        <f>VLOOKUP($B493,[1]高一上!$B:$W,17,0)</f>
        <v>41</v>
      </c>
      <c r="BV493" t="str">
        <f>VLOOKUP($B493,[1]高一上!$B:$W,18,0)</f>
        <v>沙正芳</v>
      </c>
      <c r="BW493">
        <f>VLOOKUP($B493,[1]高一上!$B:$W,19,0)</f>
        <v>40</v>
      </c>
      <c r="BX493" t="str">
        <f>VLOOKUP($B493,[1]高一上!$B:$W,20,0)</f>
        <v>邓琪</v>
      </c>
      <c r="BY493">
        <f>VLOOKUP($B493,[1]高一上!$B:$W,21,0)</f>
        <v>40</v>
      </c>
      <c r="BZ493" t="str">
        <f>VLOOKUP($B493,[1]高一上!$B:$W,22,0)</f>
        <v>李树海</v>
      </c>
      <c r="CA493">
        <f>VLOOKUP($B493,[1]中考!$B:$N,5,0)</f>
        <v>92</v>
      </c>
      <c r="CB493">
        <f>VLOOKUP($B493,[1]中考!$B:$N,6,0)</f>
        <v>87</v>
      </c>
      <c r="CC493">
        <f>VLOOKUP($B493,[1]中考!$B:$N,7,0)</f>
        <v>109</v>
      </c>
      <c r="CD493">
        <f>VLOOKUP($B493,[1]中考!$B:$N,11,0)</f>
        <v>37</v>
      </c>
      <c r="CE493">
        <f>VLOOKUP($B493,[1]中考!$B:$N,12,0)</f>
        <v>28</v>
      </c>
      <c r="CF493">
        <f>VLOOKUP($B493,[1]中考!$B:$N,13,0)</f>
        <v>41</v>
      </c>
    </row>
    <row r="494" spans="1:84" x14ac:dyDescent="0.2">
      <c r="A494" s="8" t="s">
        <v>1597</v>
      </c>
      <c r="B494" s="9" t="s">
        <v>1598</v>
      </c>
      <c r="C494" s="1" t="s">
        <v>1510</v>
      </c>
      <c r="D494" s="1" t="s">
        <v>853</v>
      </c>
      <c r="E494" s="1" t="s">
        <v>1599</v>
      </c>
      <c r="F494" s="1">
        <v>379</v>
      </c>
      <c r="G494" s="1">
        <v>94</v>
      </c>
      <c r="H494" s="1" t="s">
        <v>402</v>
      </c>
      <c r="I494" s="1">
        <v>52</v>
      </c>
      <c r="J494" s="1" t="s">
        <v>111</v>
      </c>
      <c r="K494" s="1">
        <v>87</v>
      </c>
      <c r="L494" s="1" t="s">
        <v>982</v>
      </c>
      <c r="M494" s="1">
        <v>58.5</v>
      </c>
      <c r="N494" s="1" t="s">
        <v>1190</v>
      </c>
      <c r="O494" s="1">
        <v>48</v>
      </c>
      <c r="P494" s="1" t="s">
        <v>857</v>
      </c>
      <c r="Q494" s="1">
        <v>39</v>
      </c>
      <c r="R494" s="1" t="s">
        <v>1358</v>
      </c>
      <c r="S494">
        <f>VLOOKUP(B494,[1]高三上!$B:$R,6,0)</f>
        <v>99</v>
      </c>
      <c r="T494" t="str">
        <f>VLOOKUP(B494,[1]高三上!$B:$R,7,0)</f>
        <v>李志友</v>
      </c>
      <c r="U494">
        <f>VLOOKUP(B494,[1]高三上!$B:$R,8,0)</f>
        <v>37</v>
      </c>
      <c r="V494" t="str">
        <f>VLOOKUP(B494,[1]高三上!$B:$R,9,0)</f>
        <v>苏朗偏初</v>
      </c>
      <c r="W494">
        <f>VLOOKUP(B494,[1]高三上!$B:$R,10,0)</f>
        <v>91.5</v>
      </c>
      <c r="X494" t="str">
        <f>VLOOKUP(B494,[1]高三上!$B:$R,11,0)</f>
        <v>尹英娇</v>
      </c>
      <c r="Y494">
        <f>VLOOKUP(B494,[1]高三上!$B:$R,12,0)</f>
        <v>43</v>
      </c>
      <c r="Z494" t="str">
        <f>VLOOKUP(B494,[1]高三上!$B:$R,13,0)</f>
        <v>沙正芳</v>
      </c>
      <c r="AA494">
        <f>VLOOKUP(B494,[1]高三上!$B:$R,14,0)</f>
        <v>38</v>
      </c>
      <c r="AB494" t="str">
        <f>VLOOKUP(B494,[1]高三上!$B:$R,15,0)</f>
        <v>邓琪</v>
      </c>
      <c r="AC494">
        <f>VLOOKUP(B494,[1]高三上!$B:$R,16,0)</f>
        <v>43</v>
      </c>
      <c r="AD494" t="str">
        <f>VLOOKUP(B494,[1]高三上!$B:$R,17,0)</f>
        <v>金贵</v>
      </c>
      <c r="AE494" t="str">
        <f>VLOOKUP($B494,[1]高二下!$B:$R,6,0)</f>
        <v>85.0</v>
      </c>
      <c r="AF494" t="str">
        <f>VLOOKUP($B494,[1]高二下!$B:$R,7,0)</f>
        <v>李志友</v>
      </c>
      <c r="AG494" t="str">
        <f>VLOOKUP($B494,[1]高二下!$B:$R,8,0)</f>
        <v>52.0</v>
      </c>
      <c r="AH494" t="str">
        <f>VLOOKUP($B494,[1]高二下!$B:$R,9,0)</f>
        <v>苏朗偏初</v>
      </c>
      <c r="AI494" t="str">
        <f>VLOOKUP($B494,[1]高二下!$B:$R,10,0)</f>
        <v>82.5</v>
      </c>
      <c r="AJ494" t="str">
        <f>VLOOKUP($B494,[1]高二下!$B:$R,11,0)</f>
        <v>尹英娇</v>
      </c>
      <c r="AK494" t="str">
        <f>VLOOKUP($B494,[1]高二下!$B:$R,12,0)</f>
        <v>64.0</v>
      </c>
      <c r="AL494" t="str">
        <f>VLOOKUP($B494,[1]高二下!$B:$R,13,0)</f>
        <v>沙正芳</v>
      </c>
      <c r="AM494" t="str">
        <f>VLOOKUP($B494,[1]高二下!$B:$R,14,0)</f>
        <v>59.0</v>
      </c>
      <c r="AN494" t="str">
        <f>VLOOKUP($B494,[1]高二下!$B:$R,15,0)</f>
        <v>邓琪</v>
      </c>
      <c r="AO494" t="str">
        <f>VLOOKUP($B494,[1]高二下!$B:$R,16,0)</f>
        <v>64.0</v>
      </c>
      <c r="AP494" t="str">
        <f>VLOOKUP($B494,[1]高二下!$B:$R,17,0)</f>
        <v>李树海</v>
      </c>
      <c r="AQ494" t="e">
        <f>VLOOKUP($B494,[2]高二上!$B:$R,6,0)</f>
        <v>#N/A</v>
      </c>
      <c r="AR494" t="e">
        <f>VLOOKUP($B494,[2]高二上!$B:$R,7,0)</f>
        <v>#N/A</v>
      </c>
      <c r="AS494" t="e">
        <f>VLOOKUP($B494,[2]高二上!$B:$R,8,0)</f>
        <v>#N/A</v>
      </c>
      <c r="AT494" t="e">
        <f>VLOOKUP($B494,[2]高二上!$B:$R,9,0)</f>
        <v>#N/A</v>
      </c>
      <c r="AU494" t="e">
        <f>VLOOKUP($B494,[2]高二上!$B:$R,10,0)</f>
        <v>#N/A</v>
      </c>
      <c r="AV494" t="e">
        <f>VLOOKUP($B494,[2]高二上!$B:$R,11,0)</f>
        <v>#N/A</v>
      </c>
      <c r="AW494" t="e">
        <f>VLOOKUP($B494,[2]高二上!$B:$R,12,0)</f>
        <v>#N/A</v>
      </c>
      <c r="AX494" t="e">
        <f>VLOOKUP($B494,[2]高二上!$B:$R,13,0)</f>
        <v>#N/A</v>
      </c>
      <c r="AY494" t="e">
        <f>VLOOKUP($B494,[2]高二上!$B:$R,14,0)</f>
        <v>#N/A</v>
      </c>
      <c r="AZ494" t="e">
        <f>VLOOKUP($B494,[2]高二上!$B:$R,15,0)</f>
        <v>#N/A</v>
      </c>
      <c r="BA494" t="e">
        <f>VLOOKUP($B494,[2]高二上!$B:$R,16,0)</f>
        <v>#N/A</v>
      </c>
      <c r="BB494" t="e">
        <f>VLOOKUP($B494,[2]高二上!$B:$R,17,0)</f>
        <v>#N/A</v>
      </c>
      <c r="BC494">
        <f>VLOOKUP($B494,[1]高一下!$B:$R,6,0)</f>
        <v>81</v>
      </c>
      <c r="BD494" t="str">
        <f>VLOOKUP($B494,[1]高一下!$B:$R,7,0)</f>
        <v>李志友</v>
      </c>
      <c r="BE494">
        <f>VLOOKUP($B494,[1]高一下!$B:$R,8,0)</f>
        <v>47</v>
      </c>
      <c r="BF494" t="str">
        <f>VLOOKUP($B494,[1]高一下!$B:$R,9,0)</f>
        <v>梅桂斌</v>
      </c>
      <c r="BG494">
        <f>VLOOKUP($B494,[1]高一下!$B:$R,10,0)</f>
        <v>70</v>
      </c>
      <c r="BH494" t="str">
        <f>VLOOKUP($B494,[1]高一下!$B:$R,11,0)</f>
        <v>尹英娇</v>
      </c>
      <c r="BI494">
        <f>VLOOKUP($B494,[1]高一下!$B:$R,12,0)</f>
        <v>54</v>
      </c>
      <c r="BJ494" t="str">
        <f>VLOOKUP($B494,[1]高一下!$B:$R,13,0)</f>
        <v>李华</v>
      </c>
      <c r="BK494">
        <f>VLOOKUP($B494,[1]高一下!$B:$R,14,0)</f>
        <v>56</v>
      </c>
      <c r="BL494" t="str">
        <f>VLOOKUP($B494,[1]高一下!$B:$R,15,0)</f>
        <v>邓琪</v>
      </c>
      <c r="BM494">
        <f>VLOOKUP($B494,[1]高一下!$B:$R,16,0)</f>
        <v>59</v>
      </c>
      <c r="BN494" t="str">
        <f>VLOOKUP($B494,[1]高一下!$B:$R,17,0)</f>
        <v>李树海</v>
      </c>
      <c r="BO494">
        <f>VLOOKUP($B494,[1]高一上!$B:$W,5,0)</f>
        <v>87</v>
      </c>
      <c r="BP494" t="str">
        <f>VLOOKUP($B494,[1]高一上!$B:$W,6,0)</f>
        <v>李志友</v>
      </c>
      <c r="BQ494">
        <f>VLOOKUP($B494,[1]高一上!$B:$W,7,0)</f>
        <v>47</v>
      </c>
      <c r="BR494" t="str">
        <f>VLOOKUP($B494,[1]高一上!$B:$W,8,0)</f>
        <v>马磊</v>
      </c>
      <c r="BS494">
        <f>VLOOKUP($B494,[1]高一上!$B:$W,9,0)</f>
        <v>59.5</v>
      </c>
      <c r="BT494" t="str">
        <f>VLOOKUP($B494,[1]高一上!$B:$W,10,0)</f>
        <v>东梅</v>
      </c>
      <c r="BU494">
        <f>VLOOKUP($B494,[1]高一上!$B:$W,17,0)</f>
        <v>41</v>
      </c>
      <c r="BV494">
        <f>VLOOKUP($B494,[1]高一上!$B:$W,18,0)</f>
        <v>0</v>
      </c>
      <c r="BW494">
        <f>VLOOKUP($B494,[1]高一上!$B:$W,19,0)</f>
        <v>34</v>
      </c>
      <c r="BX494">
        <f>VLOOKUP($B494,[1]高一上!$B:$W,20,0)</f>
        <v>0</v>
      </c>
      <c r="BY494">
        <f>VLOOKUP($B494,[1]高一上!$B:$W,21,0)</f>
        <v>34</v>
      </c>
      <c r="BZ494">
        <f>VLOOKUP($B494,[1]高一上!$B:$W,22,0)</f>
        <v>0</v>
      </c>
      <c r="CA494">
        <f>VLOOKUP($B494,[1]中考!$B:$N,5,0)</f>
        <v>101</v>
      </c>
      <c r="CB494">
        <f>VLOOKUP($B494,[1]中考!$B:$N,6,0)</f>
        <v>65</v>
      </c>
      <c r="CC494">
        <f>VLOOKUP($B494,[1]中考!$B:$N,7,0)</f>
        <v>98</v>
      </c>
      <c r="CD494">
        <f>VLOOKUP($B494,[1]中考!$B:$N,11,0)</f>
        <v>36</v>
      </c>
      <c r="CE494">
        <f>VLOOKUP($B494,[1]中考!$B:$N,12,0)</f>
        <v>24</v>
      </c>
      <c r="CF494">
        <f>VLOOKUP($B494,[1]中考!$B:$N,13,0)</f>
        <v>29</v>
      </c>
    </row>
    <row r="495" spans="1:84" x14ac:dyDescent="0.2">
      <c r="A495" s="9" t="s">
        <v>1600</v>
      </c>
      <c r="B495" s="9" t="s">
        <v>1601</v>
      </c>
      <c r="C495" s="1" t="s">
        <v>1510</v>
      </c>
      <c r="D495" s="1" t="s">
        <v>853</v>
      </c>
      <c r="E495" s="1" t="s">
        <v>1602</v>
      </c>
      <c r="F495" s="1">
        <v>376</v>
      </c>
      <c r="G495" s="1">
        <v>98</v>
      </c>
      <c r="H495" s="1" t="s">
        <v>402</v>
      </c>
      <c r="I495" s="1">
        <v>55</v>
      </c>
      <c r="J495" s="1" t="s">
        <v>111</v>
      </c>
      <c r="K495" s="1">
        <v>41</v>
      </c>
      <c r="L495" s="1" t="s">
        <v>982</v>
      </c>
      <c r="M495" s="1">
        <v>57.5</v>
      </c>
      <c r="N495" s="1" t="s">
        <v>1190</v>
      </c>
      <c r="O495" s="1">
        <v>67</v>
      </c>
      <c r="P495" s="1" t="s">
        <v>857</v>
      </c>
      <c r="Q495" s="1">
        <v>57</v>
      </c>
      <c r="R495" s="1" t="s">
        <v>1358</v>
      </c>
      <c r="S495">
        <f>VLOOKUP(B495,[1]高三上!$B:$R,6,0)</f>
        <v>97</v>
      </c>
      <c r="T495" t="str">
        <f>VLOOKUP(B495,[1]高三上!$B:$R,7,0)</f>
        <v>李志友</v>
      </c>
      <c r="U495">
        <f>VLOOKUP(B495,[1]高三上!$B:$R,8,0)</f>
        <v>47</v>
      </c>
      <c r="V495" t="str">
        <f>VLOOKUP(B495,[1]高三上!$B:$R,9,0)</f>
        <v>苏朗偏初</v>
      </c>
      <c r="W495">
        <f>VLOOKUP(B495,[1]高三上!$B:$R,10,0)</f>
        <v>47.5</v>
      </c>
      <c r="X495" t="str">
        <f>VLOOKUP(B495,[1]高三上!$B:$R,11,0)</f>
        <v>尹英娇</v>
      </c>
      <c r="Y495">
        <f>VLOOKUP(B495,[1]高三上!$B:$R,12,0)</f>
        <v>50</v>
      </c>
      <c r="Z495" t="str">
        <f>VLOOKUP(B495,[1]高三上!$B:$R,13,0)</f>
        <v>沙正芳</v>
      </c>
      <c r="AA495">
        <f>VLOOKUP(B495,[1]高三上!$B:$R,14,0)</f>
        <v>46</v>
      </c>
      <c r="AB495" t="str">
        <f>VLOOKUP(B495,[1]高三上!$B:$R,15,0)</f>
        <v>邓琪</v>
      </c>
      <c r="AC495">
        <f>VLOOKUP(B495,[1]高三上!$B:$R,16,0)</f>
        <v>33</v>
      </c>
      <c r="AD495" t="str">
        <f>VLOOKUP(B495,[1]高三上!$B:$R,17,0)</f>
        <v>金贵</v>
      </c>
      <c r="AE495" t="str">
        <f>VLOOKUP($B495,[1]高二下!$B:$R,6,0)</f>
        <v>83.0</v>
      </c>
      <c r="AF495" t="str">
        <f>VLOOKUP($B495,[1]高二下!$B:$R,7,0)</f>
        <v>李志友</v>
      </c>
      <c r="AG495" t="str">
        <f>VLOOKUP($B495,[1]高二下!$B:$R,8,0)</f>
        <v>45.0</v>
      </c>
      <c r="AH495" t="str">
        <f>VLOOKUP($B495,[1]高二下!$B:$R,9,0)</f>
        <v>苏朗偏初</v>
      </c>
      <c r="AI495" t="str">
        <f>VLOOKUP($B495,[1]高二下!$B:$R,10,0)</f>
        <v>47.5</v>
      </c>
      <c r="AJ495" t="str">
        <f>VLOOKUP($B495,[1]高二下!$B:$R,11,0)</f>
        <v>尹英娇</v>
      </c>
      <c r="AK495" t="str">
        <f>VLOOKUP($B495,[1]高二下!$B:$R,12,0)</f>
        <v>57.0</v>
      </c>
      <c r="AL495" t="str">
        <f>VLOOKUP($B495,[1]高二下!$B:$R,13,0)</f>
        <v>沙正芳</v>
      </c>
      <c r="AM495" t="str">
        <f>VLOOKUP($B495,[1]高二下!$B:$R,14,0)</f>
        <v>50.0</v>
      </c>
      <c r="AN495" t="str">
        <f>VLOOKUP($B495,[1]高二下!$B:$R,15,0)</f>
        <v>邓琪</v>
      </c>
      <c r="AO495" t="str">
        <f>VLOOKUP($B495,[1]高二下!$B:$R,16,0)</f>
        <v>55.0</v>
      </c>
      <c r="AP495" t="str">
        <f>VLOOKUP($B495,[1]高二下!$B:$R,17,0)</f>
        <v>李树海</v>
      </c>
      <c r="AQ495" t="e">
        <f>VLOOKUP($B495,[2]高二上!$B:$R,6,0)</f>
        <v>#N/A</v>
      </c>
      <c r="AR495" t="e">
        <f>VLOOKUP($B495,[2]高二上!$B:$R,7,0)</f>
        <v>#N/A</v>
      </c>
      <c r="AS495" t="e">
        <f>VLOOKUP($B495,[2]高二上!$B:$R,8,0)</f>
        <v>#N/A</v>
      </c>
      <c r="AT495" t="e">
        <f>VLOOKUP($B495,[2]高二上!$B:$R,9,0)</f>
        <v>#N/A</v>
      </c>
      <c r="AU495" t="e">
        <f>VLOOKUP($B495,[2]高二上!$B:$R,10,0)</f>
        <v>#N/A</v>
      </c>
      <c r="AV495" t="e">
        <f>VLOOKUP($B495,[2]高二上!$B:$R,11,0)</f>
        <v>#N/A</v>
      </c>
      <c r="AW495" t="e">
        <f>VLOOKUP($B495,[2]高二上!$B:$R,12,0)</f>
        <v>#N/A</v>
      </c>
      <c r="AX495" t="e">
        <f>VLOOKUP($B495,[2]高二上!$B:$R,13,0)</f>
        <v>#N/A</v>
      </c>
      <c r="AY495" t="e">
        <f>VLOOKUP($B495,[2]高二上!$B:$R,14,0)</f>
        <v>#N/A</v>
      </c>
      <c r="AZ495" t="e">
        <f>VLOOKUP($B495,[2]高二上!$B:$R,15,0)</f>
        <v>#N/A</v>
      </c>
      <c r="BA495" t="e">
        <f>VLOOKUP($B495,[2]高二上!$B:$R,16,0)</f>
        <v>#N/A</v>
      </c>
      <c r="BB495" t="e">
        <f>VLOOKUP($B495,[2]高二上!$B:$R,17,0)</f>
        <v>#N/A</v>
      </c>
      <c r="BC495">
        <f>VLOOKUP($B495,[1]高一下!$B:$R,6,0)</f>
        <v>78</v>
      </c>
      <c r="BD495" t="str">
        <f>VLOOKUP($B495,[1]高一下!$B:$R,7,0)</f>
        <v>李志友</v>
      </c>
      <c r="BE495">
        <f>VLOOKUP($B495,[1]高一下!$B:$R,8,0)</f>
        <v>57</v>
      </c>
      <c r="BF495" t="str">
        <f>VLOOKUP($B495,[1]高一下!$B:$R,9,0)</f>
        <v>梅桂斌</v>
      </c>
      <c r="BG495">
        <f>VLOOKUP($B495,[1]高一下!$B:$R,10,0)</f>
        <v>23.5</v>
      </c>
      <c r="BH495" t="str">
        <f>VLOOKUP($B495,[1]高一下!$B:$R,11,0)</f>
        <v>尹英娇</v>
      </c>
      <c r="BI495">
        <f>VLOOKUP($B495,[1]高一下!$B:$R,12,0)</f>
        <v>39</v>
      </c>
      <c r="BJ495" t="str">
        <f>VLOOKUP($B495,[1]高一下!$B:$R,13,0)</f>
        <v>李华</v>
      </c>
      <c r="BK495">
        <f>VLOOKUP($B495,[1]高一下!$B:$R,14,0)</f>
        <v>53</v>
      </c>
      <c r="BL495" t="str">
        <f>VLOOKUP($B495,[1]高一下!$B:$R,15,0)</f>
        <v>邓琪</v>
      </c>
      <c r="BM495">
        <f>VLOOKUP($B495,[1]高一下!$B:$R,16,0)</f>
        <v>70</v>
      </c>
      <c r="BN495" t="str">
        <f>VLOOKUP($B495,[1]高一下!$B:$R,17,0)</f>
        <v>李树海</v>
      </c>
      <c r="BO495">
        <f>VLOOKUP($B495,[1]高一上!$B:$W,5,0)</f>
        <v>67</v>
      </c>
      <c r="BP495" t="str">
        <f>VLOOKUP($B495,[1]高一上!$B:$W,6,0)</f>
        <v>曹霞</v>
      </c>
      <c r="BQ495">
        <f>VLOOKUP($B495,[1]高一上!$B:$W,7,0)</f>
        <v>19</v>
      </c>
      <c r="BR495" t="str">
        <f>VLOOKUP($B495,[1]高一上!$B:$W,8,0)</f>
        <v>次儿祝玛</v>
      </c>
      <c r="BS495">
        <f>VLOOKUP($B495,[1]高一上!$B:$W,9,0)</f>
        <v>50.5</v>
      </c>
      <c r="BT495" t="str">
        <f>VLOOKUP($B495,[1]高一上!$B:$W,10,0)</f>
        <v>肖秀秀</v>
      </c>
      <c r="BU495">
        <f>VLOOKUP($B495,[1]高一上!$B:$W,17,0)</f>
        <v>35</v>
      </c>
      <c r="BV495">
        <f>VLOOKUP($B495,[1]高一上!$B:$W,18,0)</f>
        <v>0</v>
      </c>
      <c r="BW495">
        <f>VLOOKUP($B495,[1]高一上!$B:$W,19,0)</f>
        <v>30</v>
      </c>
      <c r="BX495">
        <f>VLOOKUP($B495,[1]高一上!$B:$W,20,0)</f>
        <v>0</v>
      </c>
      <c r="BY495">
        <f>VLOOKUP($B495,[1]高一上!$B:$W,21,0)</f>
        <v>30</v>
      </c>
      <c r="BZ495">
        <f>VLOOKUP($B495,[1]高一上!$B:$W,22,0)</f>
        <v>0</v>
      </c>
      <c r="CA495">
        <f>VLOOKUP($B495,[1]中考!$B:$N,5,0)</f>
        <v>98</v>
      </c>
      <c r="CB495">
        <f>VLOOKUP($B495,[1]中考!$B:$N,6,0)</f>
        <v>82</v>
      </c>
      <c r="CC495">
        <f>VLOOKUP($B495,[1]中考!$B:$N,7,0)</f>
        <v>70</v>
      </c>
      <c r="CD495">
        <f>VLOOKUP($B495,[1]中考!$B:$N,11,0)</f>
        <v>18</v>
      </c>
      <c r="CE495">
        <f>VLOOKUP($B495,[1]中考!$B:$N,12,0)</f>
        <v>33</v>
      </c>
      <c r="CF495">
        <f>VLOOKUP($B495,[1]中考!$B:$N,13,0)</f>
        <v>40</v>
      </c>
    </row>
    <row r="496" spans="1:84" x14ac:dyDescent="0.2">
      <c r="A496" s="9" t="s">
        <v>1603</v>
      </c>
      <c r="B496" s="9" t="s">
        <v>1604</v>
      </c>
      <c r="C496" s="1" t="s">
        <v>1510</v>
      </c>
      <c r="D496" s="1" t="s">
        <v>853</v>
      </c>
      <c r="E496" s="1" t="s">
        <v>1605</v>
      </c>
      <c r="F496" s="1">
        <v>375</v>
      </c>
      <c r="G496" s="1">
        <v>98</v>
      </c>
      <c r="H496" s="1" t="s">
        <v>402</v>
      </c>
      <c r="I496" s="1">
        <v>52</v>
      </c>
      <c r="J496" s="1" t="s">
        <v>111</v>
      </c>
      <c r="K496" s="1">
        <v>84</v>
      </c>
      <c r="L496" s="1" t="s">
        <v>982</v>
      </c>
      <c r="M496" s="1">
        <v>47.5</v>
      </c>
      <c r="N496" s="1" t="s">
        <v>1190</v>
      </c>
      <c r="O496" s="1">
        <v>49</v>
      </c>
      <c r="P496" s="1" t="s">
        <v>857</v>
      </c>
      <c r="Q496" s="1">
        <v>44</v>
      </c>
      <c r="R496" s="1" t="s">
        <v>1358</v>
      </c>
      <c r="S496" s="11">
        <v>0</v>
      </c>
      <c r="T496" s="11" t="str">
        <f>VLOOKUP(B496,[1]高三上!$B:$R,7,0)</f>
        <v>李志友</v>
      </c>
      <c r="U496" s="11">
        <v>0</v>
      </c>
      <c r="V496" s="11" t="str">
        <f>VLOOKUP(B496,[1]高三上!$B:$R,9,0)</f>
        <v>苏朗偏初</v>
      </c>
      <c r="W496" s="11">
        <v>0</v>
      </c>
      <c r="X496" s="11" t="str">
        <f>VLOOKUP(B496,[1]高三上!$B:$R,11,0)</f>
        <v>尹英娇</v>
      </c>
      <c r="Y496" s="11">
        <v>0</v>
      </c>
      <c r="Z496" s="11" t="str">
        <f>VLOOKUP(B496,[1]高三上!$B:$R,13,0)</f>
        <v>沙正芳</v>
      </c>
      <c r="AA496" s="11">
        <v>0</v>
      </c>
      <c r="AB496" s="11" t="str">
        <f>VLOOKUP(B496,[1]高三上!$B:$R,15,0)</f>
        <v>邓琪</v>
      </c>
      <c r="AC496" s="11">
        <v>0</v>
      </c>
      <c r="AD496" s="11" t="str">
        <f>VLOOKUP(B496,[1]高三上!$B:$R,17,0)</f>
        <v>金贵</v>
      </c>
      <c r="AE496">
        <v>0</v>
      </c>
      <c r="AF496" t="str">
        <f>VLOOKUP($B496,[1]高二下!$B:$R,7,0)</f>
        <v>李志友</v>
      </c>
      <c r="AG496">
        <v>0</v>
      </c>
      <c r="AH496" t="str">
        <f>VLOOKUP($B496,[1]高二下!$B:$R,9,0)</f>
        <v>苏朗偏初</v>
      </c>
      <c r="AI496">
        <v>0</v>
      </c>
      <c r="AJ496" t="str">
        <f>VLOOKUP($B496,[1]高二下!$B:$R,11,0)</f>
        <v>尹英娇</v>
      </c>
      <c r="AK496">
        <v>0</v>
      </c>
      <c r="AL496" t="str">
        <f>VLOOKUP($B496,[1]高二下!$B:$R,13,0)</f>
        <v>沙正芳</v>
      </c>
      <c r="AM496">
        <v>0</v>
      </c>
      <c r="AN496" t="str">
        <f>VLOOKUP($B496,[1]高二下!$B:$R,15,0)</f>
        <v>邓琪</v>
      </c>
      <c r="AO496">
        <v>0</v>
      </c>
      <c r="AP496" t="str">
        <f>VLOOKUP($B496,[1]高二下!$B:$R,17,0)</f>
        <v>李树海</v>
      </c>
      <c r="AQ496" t="e">
        <f>VLOOKUP($B496,[2]高二上!$B:$R,6,0)</f>
        <v>#N/A</v>
      </c>
      <c r="AR496" t="e">
        <f>VLOOKUP($B496,[2]高二上!$B:$R,7,0)</f>
        <v>#N/A</v>
      </c>
      <c r="AS496" t="e">
        <f>VLOOKUP($B496,[2]高二上!$B:$R,8,0)</f>
        <v>#N/A</v>
      </c>
      <c r="AT496" t="e">
        <f>VLOOKUP($B496,[2]高二上!$B:$R,9,0)</f>
        <v>#N/A</v>
      </c>
      <c r="AU496" t="e">
        <f>VLOOKUP($B496,[2]高二上!$B:$R,10,0)</f>
        <v>#N/A</v>
      </c>
      <c r="AV496" t="e">
        <f>VLOOKUP($B496,[2]高二上!$B:$R,11,0)</f>
        <v>#N/A</v>
      </c>
      <c r="AW496" t="e">
        <f>VLOOKUP($B496,[2]高二上!$B:$R,12,0)</f>
        <v>#N/A</v>
      </c>
      <c r="AX496" t="e">
        <f>VLOOKUP($B496,[2]高二上!$B:$R,13,0)</f>
        <v>#N/A</v>
      </c>
      <c r="AY496" t="e">
        <f>VLOOKUP($B496,[2]高二上!$B:$R,14,0)</f>
        <v>#N/A</v>
      </c>
      <c r="AZ496" t="e">
        <f>VLOOKUP($B496,[2]高二上!$B:$R,15,0)</f>
        <v>#N/A</v>
      </c>
      <c r="BA496" t="e">
        <f>VLOOKUP($B496,[2]高二上!$B:$R,16,0)</f>
        <v>#N/A</v>
      </c>
      <c r="BB496" t="e">
        <f>VLOOKUP($B496,[2]高二上!$B:$R,17,0)</f>
        <v>#N/A</v>
      </c>
      <c r="BC496">
        <f>VLOOKUP($B496,[1]高一下!$B:$R,6,0)</f>
        <v>77</v>
      </c>
      <c r="BD496" t="str">
        <f>VLOOKUP($B496,[1]高一下!$B:$R,7,0)</f>
        <v>李志友</v>
      </c>
      <c r="BE496">
        <f>VLOOKUP($B496,[1]高一下!$B:$R,8,0)</f>
        <v>58</v>
      </c>
      <c r="BF496" t="str">
        <f>VLOOKUP($B496,[1]高一下!$B:$R,9,0)</f>
        <v>梅桂斌</v>
      </c>
      <c r="BG496">
        <f>VLOOKUP($B496,[1]高一下!$B:$R,10,0)</f>
        <v>74</v>
      </c>
      <c r="BH496" t="str">
        <f>VLOOKUP($B496,[1]高一下!$B:$R,11,0)</f>
        <v>尹英娇</v>
      </c>
      <c r="BI496">
        <f>VLOOKUP($B496,[1]高一下!$B:$R,12,0)</f>
        <v>50</v>
      </c>
      <c r="BJ496" t="str">
        <f>VLOOKUP($B496,[1]高一下!$B:$R,13,0)</f>
        <v>李华</v>
      </c>
      <c r="BK496">
        <f>VLOOKUP($B496,[1]高一下!$B:$R,14,0)</f>
        <v>53</v>
      </c>
      <c r="BL496" t="str">
        <f>VLOOKUP($B496,[1]高一下!$B:$R,15,0)</f>
        <v>邓琪</v>
      </c>
      <c r="BM496">
        <f>VLOOKUP($B496,[1]高一下!$B:$R,16,0)</f>
        <v>54</v>
      </c>
      <c r="BN496" t="str">
        <f>VLOOKUP($B496,[1]高一下!$B:$R,17,0)</f>
        <v>李树海</v>
      </c>
      <c r="BO496">
        <f>VLOOKUP($B496,[1]高一上!$B:$W,5,0)</f>
        <v>72</v>
      </c>
      <c r="BP496" t="str">
        <f>VLOOKUP($B496,[1]高一上!$B:$W,6,0)</f>
        <v>李志友</v>
      </c>
      <c r="BQ496">
        <f>VLOOKUP($B496,[1]高一上!$B:$W,7,0)</f>
        <v>42</v>
      </c>
      <c r="BR496" t="str">
        <f>VLOOKUP($B496,[1]高一上!$B:$W,8,0)</f>
        <v>梅桂斌</v>
      </c>
      <c r="BS496">
        <f>VLOOKUP($B496,[1]高一上!$B:$W,9,0)</f>
        <v>72.5</v>
      </c>
      <c r="BT496" t="str">
        <f>VLOOKUP($B496,[1]高一上!$B:$W,10,0)</f>
        <v>尹英娇</v>
      </c>
      <c r="BU496">
        <f>VLOOKUP($B496,[1]高一上!$B:$W,17,0)</f>
        <v>42</v>
      </c>
      <c r="BV496" t="str">
        <f>VLOOKUP($B496,[1]高一上!$B:$W,18,0)</f>
        <v>沙正芳</v>
      </c>
      <c r="BW496">
        <f>VLOOKUP($B496,[1]高一上!$B:$W,19,0)</f>
        <v>46</v>
      </c>
      <c r="BX496" t="str">
        <f>VLOOKUP($B496,[1]高一上!$B:$W,20,0)</f>
        <v>邓琪</v>
      </c>
      <c r="BY496">
        <f>VLOOKUP($B496,[1]高一上!$B:$W,21,0)</f>
        <v>46</v>
      </c>
      <c r="BZ496" t="str">
        <f>VLOOKUP($B496,[1]高一上!$B:$W,22,0)</f>
        <v>李树海</v>
      </c>
      <c r="CA496">
        <f>VLOOKUP($B496,[1]中考!$B:$N,5,0)</f>
        <v>115</v>
      </c>
      <c r="CB496">
        <f>VLOOKUP($B496,[1]中考!$B:$N,6,0)</f>
        <v>53</v>
      </c>
      <c r="CC496">
        <f>VLOOKUP($B496,[1]中考!$B:$N,7,0)</f>
        <v>99</v>
      </c>
      <c r="CD496">
        <f>VLOOKUP($B496,[1]中考!$B:$N,11,0)</f>
        <v>38</v>
      </c>
      <c r="CE496">
        <f>VLOOKUP($B496,[1]中考!$B:$N,12,0)</f>
        <v>20</v>
      </c>
      <c r="CF496">
        <f>VLOOKUP($B496,[1]中考!$B:$N,13,0)</f>
        <v>37</v>
      </c>
    </row>
    <row r="497" spans="1:84" x14ac:dyDescent="0.2">
      <c r="A497" s="9" t="s">
        <v>1606</v>
      </c>
      <c r="B497" s="9" t="s">
        <v>1607</v>
      </c>
      <c r="C497" s="1" t="s">
        <v>1510</v>
      </c>
      <c r="D497" s="1" t="s">
        <v>853</v>
      </c>
      <c r="E497" s="1" t="s">
        <v>1608</v>
      </c>
      <c r="F497" s="1">
        <v>374</v>
      </c>
      <c r="G497" s="1">
        <v>94</v>
      </c>
      <c r="H497" s="1" t="s">
        <v>402</v>
      </c>
      <c r="I497" s="1">
        <v>32</v>
      </c>
      <c r="J497" s="1" t="s">
        <v>111</v>
      </c>
      <c r="K497" s="1">
        <v>110</v>
      </c>
      <c r="L497" s="1" t="s">
        <v>982</v>
      </c>
      <c r="M497" s="1">
        <v>64</v>
      </c>
      <c r="N497" s="1" t="s">
        <v>1190</v>
      </c>
      <c r="O497" s="1">
        <v>54.5</v>
      </c>
      <c r="P497" s="1" t="s">
        <v>857</v>
      </c>
      <c r="Q497" s="1">
        <v>19</v>
      </c>
      <c r="R497" s="1" t="s">
        <v>1358</v>
      </c>
      <c r="S497">
        <f>VLOOKUP(B497,[1]高三上!$B:$R,6,0)</f>
        <v>97.5</v>
      </c>
      <c r="T497" t="str">
        <f>VLOOKUP(B497,[1]高三上!$B:$R,7,0)</f>
        <v>李志友</v>
      </c>
      <c r="U497">
        <f>VLOOKUP(B497,[1]高三上!$B:$R,8,0)</f>
        <v>30</v>
      </c>
      <c r="V497" t="str">
        <f>VLOOKUP(B497,[1]高三上!$B:$R,9,0)</f>
        <v>苏朗偏初</v>
      </c>
      <c r="W497">
        <f>VLOOKUP(B497,[1]高三上!$B:$R,10,0)</f>
        <v>109</v>
      </c>
      <c r="X497" t="str">
        <f>VLOOKUP(B497,[1]高三上!$B:$R,11,0)</f>
        <v>尹英娇</v>
      </c>
      <c r="Y497">
        <f>VLOOKUP(B497,[1]高三上!$B:$R,12,0)</f>
        <v>75</v>
      </c>
      <c r="Z497" t="str">
        <f>VLOOKUP(B497,[1]高三上!$B:$R,13,0)</f>
        <v>沙正芳</v>
      </c>
      <c r="AA497">
        <f>VLOOKUP(B497,[1]高三上!$B:$R,14,0)</f>
        <v>57.5</v>
      </c>
      <c r="AB497" t="str">
        <f>VLOOKUP(B497,[1]高三上!$B:$R,15,0)</f>
        <v>邓琪</v>
      </c>
      <c r="AC497">
        <f>VLOOKUP(B497,[1]高三上!$B:$R,16,0)</f>
        <v>44</v>
      </c>
      <c r="AD497" t="str">
        <f>VLOOKUP(B497,[1]高三上!$B:$R,17,0)</f>
        <v>金贵</v>
      </c>
      <c r="AE497" t="str">
        <f>VLOOKUP($B497,[1]高二下!$B:$R,6,0)</f>
        <v>87.0</v>
      </c>
      <c r="AF497" t="str">
        <f>VLOOKUP($B497,[1]高二下!$B:$R,7,0)</f>
        <v>李志友</v>
      </c>
      <c r="AG497" t="str">
        <f>VLOOKUP($B497,[1]高二下!$B:$R,8,0)</f>
        <v>30.0</v>
      </c>
      <c r="AH497" t="str">
        <f>VLOOKUP($B497,[1]高二下!$B:$R,9,0)</f>
        <v>苏朗偏初</v>
      </c>
      <c r="AI497" t="str">
        <f>VLOOKUP($B497,[1]高二下!$B:$R,10,0)</f>
        <v>103.0</v>
      </c>
      <c r="AJ497" t="str">
        <f>VLOOKUP($B497,[1]高二下!$B:$R,11,0)</f>
        <v>尹英娇</v>
      </c>
      <c r="AK497" t="str">
        <f>VLOOKUP($B497,[1]高二下!$B:$R,12,0)</f>
        <v>73.0</v>
      </c>
      <c r="AL497" t="str">
        <f>VLOOKUP($B497,[1]高二下!$B:$R,13,0)</f>
        <v>沙正芳</v>
      </c>
      <c r="AM497" t="str">
        <f>VLOOKUP($B497,[1]高二下!$B:$R,14,0)</f>
        <v>52.0</v>
      </c>
      <c r="AN497" t="str">
        <f>VLOOKUP($B497,[1]高二下!$B:$R,15,0)</f>
        <v>邓琪</v>
      </c>
      <c r="AO497" t="str">
        <f>VLOOKUP($B497,[1]高二下!$B:$R,16,0)</f>
        <v>55.0</v>
      </c>
      <c r="AP497" t="str">
        <f>VLOOKUP($B497,[1]高二下!$B:$R,17,0)</f>
        <v>李树海</v>
      </c>
      <c r="AQ497" t="e">
        <f>VLOOKUP($B497,[2]高二上!$B:$R,6,0)</f>
        <v>#N/A</v>
      </c>
      <c r="AR497" t="e">
        <f>VLOOKUP($B497,[2]高二上!$B:$R,7,0)</f>
        <v>#N/A</v>
      </c>
      <c r="AS497" t="e">
        <f>VLOOKUP($B497,[2]高二上!$B:$R,8,0)</f>
        <v>#N/A</v>
      </c>
      <c r="AT497" t="e">
        <f>VLOOKUP($B497,[2]高二上!$B:$R,9,0)</f>
        <v>#N/A</v>
      </c>
      <c r="AU497" t="e">
        <f>VLOOKUP($B497,[2]高二上!$B:$R,10,0)</f>
        <v>#N/A</v>
      </c>
      <c r="AV497" t="e">
        <f>VLOOKUP($B497,[2]高二上!$B:$R,11,0)</f>
        <v>#N/A</v>
      </c>
      <c r="AW497" t="e">
        <f>VLOOKUP($B497,[2]高二上!$B:$R,12,0)</f>
        <v>#N/A</v>
      </c>
      <c r="AX497" t="e">
        <f>VLOOKUP($B497,[2]高二上!$B:$R,13,0)</f>
        <v>#N/A</v>
      </c>
      <c r="AY497" t="e">
        <f>VLOOKUP($B497,[2]高二上!$B:$R,14,0)</f>
        <v>#N/A</v>
      </c>
      <c r="AZ497" t="e">
        <f>VLOOKUP($B497,[2]高二上!$B:$R,15,0)</f>
        <v>#N/A</v>
      </c>
      <c r="BA497" t="e">
        <f>VLOOKUP($B497,[2]高二上!$B:$R,16,0)</f>
        <v>#N/A</v>
      </c>
      <c r="BB497" t="e">
        <f>VLOOKUP($B497,[2]高二上!$B:$R,17,0)</f>
        <v>#N/A</v>
      </c>
      <c r="BC497">
        <f>VLOOKUP($B497,[1]高一下!$B:$R,6,0)</f>
        <v>81</v>
      </c>
      <c r="BD497" t="str">
        <f>VLOOKUP($B497,[1]高一下!$B:$R,7,0)</f>
        <v>李志友</v>
      </c>
      <c r="BE497">
        <f>VLOOKUP($B497,[1]高一下!$B:$R,8,0)</f>
        <v>15</v>
      </c>
      <c r="BF497" t="str">
        <f>VLOOKUP($B497,[1]高一下!$B:$R,9,0)</f>
        <v>梅桂斌</v>
      </c>
      <c r="BG497">
        <f>VLOOKUP($B497,[1]高一下!$B:$R,10,0)</f>
        <v>85.5</v>
      </c>
      <c r="BH497" t="str">
        <f>VLOOKUP($B497,[1]高一下!$B:$R,11,0)</f>
        <v>尹英娇</v>
      </c>
      <c r="BI497">
        <f>VLOOKUP($B497,[1]高一下!$B:$R,12,0)</f>
        <v>68</v>
      </c>
      <c r="BJ497" t="str">
        <f>VLOOKUP($B497,[1]高一下!$B:$R,13,0)</f>
        <v>李华</v>
      </c>
      <c r="BK497">
        <f>VLOOKUP($B497,[1]高一下!$B:$R,14,0)</f>
        <v>59</v>
      </c>
      <c r="BL497" t="str">
        <f>VLOOKUP($B497,[1]高一下!$B:$R,15,0)</f>
        <v>邓琪</v>
      </c>
      <c r="BM497">
        <f>VLOOKUP($B497,[1]高一下!$B:$R,16,0)</f>
        <v>70</v>
      </c>
      <c r="BN497" t="str">
        <f>VLOOKUP($B497,[1]高一下!$B:$R,17,0)</f>
        <v>李树海</v>
      </c>
      <c r="BO497">
        <f>VLOOKUP($B497,[1]高一上!$B:$W,5,0)</f>
        <v>83</v>
      </c>
      <c r="BP497" t="str">
        <f>VLOOKUP($B497,[1]高一上!$B:$W,6,0)</f>
        <v>李志友</v>
      </c>
      <c r="BQ497">
        <f>VLOOKUP($B497,[1]高一上!$B:$W,7,0)</f>
        <v>39</v>
      </c>
      <c r="BR497" t="str">
        <f>VLOOKUP($B497,[1]高一上!$B:$W,8,0)</f>
        <v>梅桂斌</v>
      </c>
      <c r="BS497">
        <f>VLOOKUP($B497,[1]高一上!$B:$W,9,0)</f>
        <v>78</v>
      </c>
      <c r="BT497" t="str">
        <f>VLOOKUP($B497,[1]高一上!$B:$W,10,0)</f>
        <v>尹英娇</v>
      </c>
      <c r="BU497">
        <f>VLOOKUP($B497,[1]高一上!$B:$W,17,0)</f>
        <v>63</v>
      </c>
      <c r="BV497" t="str">
        <f>VLOOKUP($B497,[1]高一上!$B:$W,18,0)</f>
        <v>沙正芳</v>
      </c>
      <c r="BW497">
        <f>VLOOKUP($B497,[1]高一上!$B:$W,19,0)</f>
        <v>51</v>
      </c>
      <c r="BX497" t="str">
        <f>VLOOKUP($B497,[1]高一上!$B:$W,20,0)</f>
        <v>邓琪</v>
      </c>
      <c r="BY497">
        <f>VLOOKUP($B497,[1]高一上!$B:$W,21,0)</f>
        <v>51</v>
      </c>
      <c r="BZ497" t="str">
        <f>VLOOKUP($B497,[1]高一上!$B:$W,22,0)</f>
        <v>李树海</v>
      </c>
      <c r="CA497">
        <f>VLOOKUP($B497,[1]中考!$B:$N,5,0)</f>
        <v>101</v>
      </c>
      <c r="CB497">
        <f>VLOOKUP($B497,[1]中考!$B:$N,6,0)</f>
        <v>59</v>
      </c>
      <c r="CC497">
        <f>VLOOKUP($B497,[1]中考!$B:$N,7,0)</f>
        <v>96</v>
      </c>
      <c r="CD497">
        <f>VLOOKUP($B497,[1]中考!$B:$N,11,0)</f>
        <v>31</v>
      </c>
      <c r="CE497">
        <f>VLOOKUP($B497,[1]中考!$B:$N,12,0)</f>
        <v>26</v>
      </c>
      <c r="CF497">
        <f>VLOOKUP($B497,[1]中考!$B:$N,13,0)</f>
        <v>28</v>
      </c>
    </row>
    <row r="498" spans="1:84" x14ac:dyDescent="0.2">
      <c r="A498" s="9" t="s">
        <v>1609</v>
      </c>
      <c r="B498" s="9" t="s">
        <v>1610</v>
      </c>
      <c r="C498" s="1" t="s">
        <v>1510</v>
      </c>
      <c r="D498" s="1" t="s">
        <v>853</v>
      </c>
      <c r="E498" s="1" t="s">
        <v>1611</v>
      </c>
      <c r="F498" s="1">
        <v>374</v>
      </c>
      <c r="G498" s="1">
        <v>91</v>
      </c>
      <c r="H498" s="1" t="s">
        <v>402</v>
      </c>
      <c r="I498" s="1">
        <v>61</v>
      </c>
      <c r="J498" s="1" t="s">
        <v>111</v>
      </c>
      <c r="K498" s="1">
        <v>78</v>
      </c>
      <c r="L498" s="1" t="s">
        <v>982</v>
      </c>
      <c r="M498" s="1">
        <v>50.5</v>
      </c>
      <c r="N498" s="1" t="s">
        <v>1190</v>
      </c>
      <c r="O498" s="1">
        <v>52</v>
      </c>
      <c r="P498" s="1" t="s">
        <v>857</v>
      </c>
      <c r="Q498" s="1">
        <v>41</v>
      </c>
      <c r="R498" s="1" t="s">
        <v>1358</v>
      </c>
      <c r="S498">
        <f>VLOOKUP(B498,[1]高三上!$B:$R,6,0)</f>
        <v>77.5</v>
      </c>
      <c r="T498" t="str">
        <f>VLOOKUP(B498,[1]高三上!$B:$R,7,0)</f>
        <v>李志友</v>
      </c>
      <c r="U498">
        <f>VLOOKUP(B498,[1]高三上!$B:$R,8,0)</f>
        <v>48</v>
      </c>
      <c r="V498" t="str">
        <f>VLOOKUP(B498,[1]高三上!$B:$R,9,0)</f>
        <v>苏朗偏初</v>
      </c>
      <c r="W498">
        <f>VLOOKUP(B498,[1]高三上!$B:$R,10,0)</f>
        <v>78</v>
      </c>
      <c r="X498" t="str">
        <f>VLOOKUP(B498,[1]高三上!$B:$R,11,0)</f>
        <v>尹英娇</v>
      </c>
      <c r="Y498">
        <f>VLOOKUP(B498,[1]高三上!$B:$R,12,0)</f>
        <v>50.5</v>
      </c>
      <c r="Z498" t="str">
        <f>VLOOKUP(B498,[1]高三上!$B:$R,13,0)</f>
        <v>沙正芳</v>
      </c>
      <c r="AA498">
        <f>VLOOKUP(B498,[1]高三上!$B:$R,14,0)</f>
        <v>48.5</v>
      </c>
      <c r="AB498" t="str">
        <f>VLOOKUP(B498,[1]高三上!$B:$R,15,0)</f>
        <v>邓琪</v>
      </c>
      <c r="AC498">
        <f>VLOOKUP(B498,[1]高三上!$B:$R,16,0)</f>
        <v>37</v>
      </c>
      <c r="AD498" t="str">
        <f>VLOOKUP(B498,[1]高三上!$B:$R,17,0)</f>
        <v>金贵</v>
      </c>
      <c r="AE498" t="str">
        <f>VLOOKUP($B498,[1]高二下!$B:$R,6,0)</f>
        <v>80.0</v>
      </c>
      <c r="AF498" t="str">
        <f>VLOOKUP($B498,[1]高二下!$B:$R,7,0)</f>
        <v>李志友</v>
      </c>
      <c r="AG498" t="str">
        <f>VLOOKUP($B498,[1]高二下!$B:$R,8,0)</f>
        <v>42.0</v>
      </c>
      <c r="AH498" t="str">
        <f>VLOOKUP($B498,[1]高二下!$B:$R,9,0)</f>
        <v>苏朗偏初</v>
      </c>
      <c r="AI498" t="str">
        <f>VLOOKUP($B498,[1]高二下!$B:$R,10,0)</f>
        <v>84.0</v>
      </c>
      <c r="AJ498" t="str">
        <f>VLOOKUP($B498,[1]高二下!$B:$R,11,0)</f>
        <v>尹英娇</v>
      </c>
      <c r="AK498" t="str">
        <f>VLOOKUP($B498,[1]高二下!$B:$R,12,0)</f>
        <v>59.0</v>
      </c>
      <c r="AL498" t="str">
        <f>VLOOKUP($B498,[1]高二下!$B:$R,13,0)</f>
        <v>沙正芳</v>
      </c>
      <c r="AM498" t="str">
        <f>VLOOKUP($B498,[1]高二下!$B:$R,14,0)</f>
        <v>54.0</v>
      </c>
      <c r="AN498" t="str">
        <f>VLOOKUP($B498,[1]高二下!$B:$R,15,0)</f>
        <v>邓琪</v>
      </c>
      <c r="AO498" t="str">
        <f>VLOOKUP($B498,[1]高二下!$B:$R,16,0)</f>
        <v>61.0</v>
      </c>
      <c r="AP498" t="str">
        <f>VLOOKUP($B498,[1]高二下!$B:$R,17,0)</f>
        <v>李树海</v>
      </c>
      <c r="AQ498" t="e">
        <f>VLOOKUP($B498,[2]高二上!$B:$R,6,0)</f>
        <v>#N/A</v>
      </c>
      <c r="AR498" t="e">
        <f>VLOOKUP($B498,[2]高二上!$B:$R,7,0)</f>
        <v>#N/A</v>
      </c>
      <c r="AS498" t="e">
        <f>VLOOKUP($B498,[2]高二上!$B:$R,8,0)</f>
        <v>#N/A</v>
      </c>
      <c r="AT498" t="e">
        <f>VLOOKUP($B498,[2]高二上!$B:$R,9,0)</f>
        <v>#N/A</v>
      </c>
      <c r="AU498" t="e">
        <f>VLOOKUP($B498,[2]高二上!$B:$R,10,0)</f>
        <v>#N/A</v>
      </c>
      <c r="AV498" t="e">
        <f>VLOOKUP($B498,[2]高二上!$B:$R,11,0)</f>
        <v>#N/A</v>
      </c>
      <c r="AW498" t="e">
        <f>VLOOKUP($B498,[2]高二上!$B:$R,12,0)</f>
        <v>#N/A</v>
      </c>
      <c r="AX498" t="e">
        <f>VLOOKUP($B498,[2]高二上!$B:$R,13,0)</f>
        <v>#N/A</v>
      </c>
      <c r="AY498" t="e">
        <f>VLOOKUP($B498,[2]高二上!$B:$R,14,0)</f>
        <v>#N/A</v>
      </c>
      <c r="AZ498" t="e">
        <f>VLOOKUP($B498,[2]高二上!$B:$R,15,0)</f>
        <v>#N/A</v>
      </c>
      <c r="BA498" t="e">
        <f>VLOOKUP($B498,[2]高二上!$B:$R,16,0)</f>
        <v>#N/A</v>
      </c>
      <c r="BB498" t="e">
        <f>VLOOKUP($B498,[2]高二上!$B:$R,17,0)</f>
        <v>#N/A</v>
      </c>
      <c r="BC498">
        <f>VLOOKUP($B498,[1]高一下!$B:$R,6,0)</f>
        <v>78</v>
      </c>
      <c r="BD498" t="str">
        <f>VLOOKUP($B498,[1]高一下!$B:$R,7,0)</f>
        <v>李志友</v>
      </c>
      <c r="BE498">
        <f>VLOOKUP($B498,[1]高一下!$B:$R,8,0)</f>
        <v>51</v>
      </c>
      <c r="BF498" t="str">
        <f>VLOOKUP($B498,[1]高一下!$B:$R,9,0)</f>
        <v>梅桂斌</v>
      </c>
      <c r="BG498">
        <f>VLOOKUP($B498,[1]高一下!$B:$R,10,0)</f>
        <v>62</v>
      </c>
      <c r="BH498" t="str">
        <f>VLOOKUP($B498,[1]高一下!$B:$R,11,0)</f>
        <v>尹英娇</v>
      </c>
      <c r="BI498">
        <f>VLOOKUP($B498,[1]高一下!$B:$R,12,0)</f>
        <v>41</v>
      </c>
      <c r="BJ498" t="str">
        <f>VLOOKUP($B498,[1]高一下!$B:$R,13,0)</f>
        <v>李华</v>
      </c>
      <c r="BK498">
        <f>VLOOKUP($B498,[1]高一下!$B:$R,14,0)</f>
        <v>63</v>
      </c>
      <c r="BL498" t="str">
        <f>VLOOKUP($B498,[1]高一下!$B:$R,15,0)</f>
        <v>邓琪</v>
      </c>
      <c r="BM498">
        <f>VLOOKUP($B498,[1]高一下!$B:$R,16,0)</f>
        <v>65</v>
      </c>
      <c r="BN498" t="str">
        <f>VLOOKUP($B498,[1]高一下!$B:$R,17,0)</f>
        <v>李树海</v>
      </c>
      <c r="BO498">
        <f>VLOOKUP($B498,[1]高一上!$B:$W,5,0)</f>
        <v>76</v>
      </c>
      <c r="BP498" t="str">
        <f>VLOOKUP($B498,[1]高一上!$B:$W,6,0)</f>
        <v>李志友</v>
      </c>
      <c r="BQ498">
        <f>VLOOKUP($B498,[1]高一上!$B:$W,7,0)</f>
        <v>53.5</v>
      </c>
      <c r="BR498" t="str">
        <f>VLOOKUP($B498,[1]高一上!$B:$W,8,0)</f>
        <v>梅桂斌</v>
      </c>
      <c r="BS498">
        <f>VLOOKUP($B498,[1]高一上!$B:$W,9,0)</f>
        <v>74.5</v>
      </c>
      <c r="BT498" t="str">
        <f>VLOOKUP($B498,[1]高一上!$B:$W,10,0)</f>
        <v>尹英娇</v>
      </c>
      <c r="BU498">
        <f>VLOOKUP($B498,[1]高一上!$B:$W,17,0)</f>
        <v>44</v>
      </c>
      <c r="BV498" t="str">
        <f>VLOOKUP($B498,[1]高一上!$B:$W,18,0)</f>
        <v>沙正芳</v>
      </c>
      <c r="BW498">
        <f>VLOOKUP($B498,[1]高一上!$B:$W,19,0)</f>
        <v>56</v>
      </c>
      <c r="BX498" t="str">
        <f>VLOOKUP($B498,[1]高一上!$B:$W,20,0)</f>
        <v>邓琪</v>
      </c>
      <c r="BY498">
        <f>VLOOKUP($B498,[1]高一上!$B:$W,21,0)</f>
        <v>56</v>
      </c>
      <c r="BZ498" t="str">
        <f>VLOOKUP($B498,[1]高一上!$B:$W,22,0)</f>
        <v>李树海</v>
      </c>
      <c r="CA498">
        <f>VLOOKUP($B498,[1]中考!$B:$N,5,0)</f>
        <v>90</v>
      </c>
      <c r="CB498">
        <f>VLOOKUP($B498,[1]中考!$B:$N,6,0)</f>
        <v>79</v>
      </c>
      <c r="CC498">
        <f>VLOOKUP($B498,[1]中考!$B:$N,7,0)</f>
        <v>101</v>
      </c>
      <c r="CD498">
        <f>VLOOKUP($B498,[1]中考!$B:$N,11,0)</f>
        <v>28</v>
      </c>
      <c r="CE498">
        <f>VLOOKUP($B498,[1]中考!$B:$N,12,0)</f>
        <v>23</v>
      </c>
      <c r="CF498">
        <f>VLOOKUP($B498,[1]中考!$B:$N,13,0)</f>
        <v>41</v>
      </c>
    </row>
    <row r="499" spans="1:84" x14ac:dyDescent="0.2">
      <c r="A499" s="9" t="s">
        <v>1612</v>
      </c>
      <c r="B499" s="9" t="s">
        <v>1613</v>
      </c>
      <c r="C499" s="1" t="s">
        <v>1510</v>
      </c>
      <c r="D499" s="1" t="s">
        <v>853</v>
      </c>
      <c r="E499" s="1" t="s">
        <v>1614</v>
      </c>
      <c r="F499" s="1">
        <v>374</v>
      </c>
      <c r="G499" s="1">
        <v>101</v>
      </c>
      <c r="H499" s="1" t="s">
        <v>402</v>
      </c>
      <c r="I499" s="1">
        <v>57</v>
      </c>
      <c r="J499" s="1" t="s">
        <v>111</v>
      </c>
      <c r="K499" s="1">
        <v>52</v>
      </c>
      <c r="L499" s="1" t="s">
        <v>982</v>
      </c>
      <c r="M499" s="1">
        <v>45.5</v>
      </c>
      <c r="N499" s="1" t="s">
        <v>1190</v>
      </c>
      <c r="O499" s="1">
        <v>75.5</v>
      </c>
      <c r="P499" s="1" t="s">
        <v>857</v>
      </c>
      <c r="Q499" s="1">
        <v>43</v>
      </c>
      <c r="R499" s="1" t="s">
        <v>1358</v>
      </c>
      <c r="S499">
        <f>VLOOKUP(B499,[1]高三上!$B:$R,6,0)</f>
        <v>96.5</v>
      </c>
      <c r="T499" t="str">
        <f>VLOOKUP(B499,[1]高三上!$B:$R,7,0)</f>
        <v>李志友</v>
      </c>
      <c r="U499">
        <f>VLOOKUP(B499,[1]高三上!$B:$R,8,0)</f>
        <v>43</v>
      </c>
      <c r="V499" t="str">
        <f>VLOOKUP(B499,[1]高三上!$B:$R,9,0)</f>
        <v>苏朗偏初</v>
      </c>
      <c r="W499">
        <f>VLOOKUP(B499,[1]高三上!$B:$R,10,0)</f>
        <v>70</v>
      </c>
      <c r="X499" t="str">
        <f>VLOOKUP(B499,[1]高三上!$B:$R,11,0)</f>
        <v>尹英娇</v>
      </c>
      <c r="Y499">
        <f>VLOOKUP(B499,[1]高三上!$B:$R,12,0)</f>
        <v>48.5</v>
      </c>
      <c r="Z499" t="str">
        <f>VLOOKUP(B499,[1]高三上!$B:$R,13,0)</f>
        <v>沙正芳</v>
      </c>
      <c r="AA499">
        <f>VLOOKUP(B499,[1]高三上!$B:$R,14,0)</f>
        <v>48</v>
      </c>
      <c r="AB499" t="str">
        <f>VLOOKUP(B499,[1]高三上!$B:$R,15,0)</f>
        <v>邓琪</v>
      </c>
      <c r="AC499">
        <f>VLOOKUP(B499,[1]高三上!$B:$R,16,0)</f>
        <v>31</v>
      </c>
      <c r="AD499" t="str">
        <f>VLOOKUP(B499,[1]高三上!$B:$R,17,0)</f>
        <v>金贵</v>
      </c>
      <c r="AE499" t="str">
        <f>VLOOKUP($B499,[1]高二下!$B:$R,6,0)</f>
        <v>75.0</v>
      </c>
      <c r="AF499" t="str">
        <f>VLOOKUP($B499,[1]高二下!$B:$R,7,0)</f>
        <v>李志友</v>
      </c>
      <c r="AG499" t="str">
        <f>VLOOKUP($B499,[1]高二下!$B:$R,8,0)</f>
        <v>69.0</v>
      </c>
      <c r="AH499" t="str">
        <f>VLOOKUP($B499,[1]高二下!$B:$R,9,0)</f>
        <v>苏朗偏初</v>
      </c>
      <c r="AI499" t="str">
        <f>VLOOKUP($B499,[1]高二下!$B:$R,10,0)</f>
        <v>50.0</v>
      </c>
      <c r="AJ499" t="str">
        <f>VLOOKUP($B499,[1]高二下!$B:$R,11,0)</f>
        <v>尹英娇</v>
      </c>
      <c r="AK499" t="str">
        <f>VLOOKUP($B499,[1]高二下!$B:$R,12,0)</f>
        <v>40.0</v>
      </c>
      <c r="AL499" t="str">
        <f>VLOOKUP($B499,[1]高二下!$B:$R,13,0)</f>
        <v>沙正芳</v>
      </c>
      <c r="AM499" t="str">
        <f>VLOOKUP($B499,[1]高二下!$B:$R,14,0)</f>
        <v>57.0</v>
      </c>
      <c r="AN499" t="str">
        <f>VLOOKUP($B499,[1]高二下!$B:$R,15,0)</f>
        <v>邓琪</v>
      </c>
      <c r="AO499" t="str">
        <f>VLOOKUP($B499,[1]高二下!$B:$R,16,0)</f>
        <v>67.0</v>
      </c>
      <c r="AP499" t="str">
        <f>VLOOKUP($B499,[1]高二下!$B:$R,17,0)</f>
        <v>李树海</v>
      </c>
      <c r="AQ499" t="e">
        <f>VLOOKUP($B499,[2]高二上!$B:$R,6,0)</f>
        <v>#N/A</v>
      </c>
      <c r="AR499" t="e">
        <f>VLOOKUP($B499,[2]高二上!$B:$R,7,0)</f>
        <v>#N/A</v>
      </c>
      <c r="AS499" t="e">
        <f>VLOOKUP($B499,[2]高二上!$B:$R,8,0)</f>
        <v>#N/A</v>
      </c>
      <c r="AT499" t="e">
        <f>VLOOKUP($B499,[2]高二上!$B:$R,9,0)</f>
        <v>#N/A</v>
      </c>
      <c r="AU499" t="e">
        <f>VLOOKUP($B499,[2]高二上!$B:$R,10,0)</f>
        <v>#N/A</v>
      </c>
      <c r="AV499" t="e">
        <f>VLOOKUP($B499,[2]高二上!$B:$R,11,0)</f>
        <v>#N/A</v>
      </c>
      <c r="AW499" t="e">
        <f>VLOOKUP($B499,[2]高二上!$B:$R,12,0)</f>
        <v>#N/A</v>
      </c>
      <c r="AX499" t="e">
        <f>VLOOKUP($B499,[2]高二上!$B:$R,13,0)</f>
        <v>#N/A</v>
      </c>
      <c r="AY499" t="e">
        <f>VLOOKUP($B499,[2]高二上!$B:$R,14,0)</f>
        <v>#N/A</v>
      </c>
      <c r="AZ499" t="e">
        <f>VLOOKUP($B499,[2]高二上!$B:$R,15,0)</f>
        <v>#N/A</v>
      </c>
      <c r="BA499" t="e">
        <f>VLOOKUP($B499,[2]高二上!$B:$R,16,0)</f>
        <v>#N/A</v>
      </c>
      <c r="BB499" t="e">
        <f>VLOOKUP($B499,[2]高二上!$B:$R,17,0)</f>
        <v>#N/A</v>
      </c>
      <c r="BC499">
        <f>VLOOKUP($B499,[1]高一下!$B:$R,6,0)</f>
        <v>74</v>
      </c>
      <c r="BD499" t="str">
        <f>VLOOKUP($B499,[1]高一下!$B:$R,7,0)</f>
        <v>李志友</v>
      </c>
      <c r="BE499">
        <f>VLOOKUP($B499,[1]高一下!$B:$R,8,0)</f>
        <v>40</v>
      </c>
      <c r="BF499" t="str">
        <f>VLOOKUP($B499,[1]高一下!$B:$R,9,0)</f>
        <v>梅桂斌</v>
      </c>
      <c r="BG499">
        <f>VLOOKUP($B499,[1]高一下!$B:$R,10,0)</f>
        <v>60</v>
      </c>
      <c r="BH499" t="str">
        <f>VLOOKUP($B499,[1]高一下!$B:$R,11,0)</f>
        <v>尹英娇</v>
      </c>
      <c r="BI499">
        <f>VLOOKUP($B499,[1]高一下!$B:$R,12,0)</f>
        <v>41</v>
      </c>
      <c r="BJ499" t="str">
        <f>VLOOKUP($B499,[1]高一下!$B:$R,13,0)</f>
        <v>李华</v>
      </c>
      <c r="BK499">
        <f>VLOOKUP($B499,[1]高一下!$B:$R,14,0)</f>
        <v>50</v>
      </c>
      <c r="BL499" t="str">
        <f>VLOOKUP($B499,[1]高一下!$B:$R,15,0)</f>
        <v>邓琪</v>
      </c>
      <c r="BM499">
        <f>VLOOKUP($B499,[1]高一下!$B:$R,16,0)</f>
        <v>75</v>
      </c>
      <c r="BN499" t="str">
        <f>VLOOKUP($B499,[1]高一下!$B:$R,17,0)</f>
        <v>李树海</v>
      </c>
      <c r="BO499">
        <f>VLOOKUP($B499,[1]高一上!$B:$W,5,0)</f>
        <v>69</v>
      </c>
      <c r="BP499" t="str">
        <f>VLOOKUP($B499,[1]高一上!$B:$W,6,0)</f>
        <v>李志友</v>
      </c>
      <c r="BQ499">
        <f>VLOOKUP($B499,[1]高一上!$B:$W,7,0)</f>
        <v>36</v>
      </c>
      <c r="BR499" t="str">
        <f>VLOOKUP($B499,[1]高一上!$B:$W,8,0)</f>
        <v>梅桂斌</v>
      </c>
      <c r="BS499">
        <f>VLOOKUP($B499,[1]高一上!$B:$W,9,0)</f>
        <v>44.5</v>
      </c>
      <c r="BT499" t="str">
        <f>VLOOKUP($B499,[1]高一上!$B:$W,10,0)</f>
        <v>尹英娇</v>
      </c>
      <c r="BU499">
        <f>VLOOKUP($B499,[1]高一上!$B:$W,17,0)</f>
        <v>29</v>
      </c>
      <c r="BV499" t="str">
        <f>VLOOKUP($B499,[1]高一上!$B:$W,18,0)</f>
        <v>沙正芳</v>
      </c>
      <c r="BW499">
        <f>VLOOKUP($B499,[1]高一上!$B:$W,19,0)</f>
        <v>67</v>
      </c>
      <c r="BX499" t="str">
        <f>VLOOKUP($B499,[1]高一上!$B:$W,20,0)</f>
        <v>邓琪</v>
      </c>
      <c r="BY499">
        <f>VLOOKUP($B499,[1]高一上!$B:$W,21,0)</f>
        <v>67</v>
      </c>
      <c r="BZ499" t="str">
        <f>VLOOKUP($B499,[1]高一上!$B:$W,22,0)</f>
        <v>李树海</v>
      </c>
      <c r="CA499">
        <f>VLOOKUP($B499,[1]中考!$B:$N,5,0)</f>
        <v>101</v>
      </c>
      <c r="CB499">
        <f>VLOOKUP($B499,[1]中考!$B:$N,6,0)</f>
        <v>70</v>
      </c>
      <c r="CC499">
        <f>VLOOKUP($B499,[1]中考!$B:$N,7,0)</f>
        <v>64</v>
      </c>
      <c r="CD499">
        <f>VLOOKUP($B499,[1]中考!$B:$N,11,0)</f>
        <v>29</v>
      </c>
      <c r="CE499">
        <f>VLOOKUP($B499,[1]中考!$B:$N,12,0)</f>
        <v>25</v>
      </c>
      <c r="CF499">
        <f>VLOOKUP($B499,[1]中考!$B:$N,13,0)</f>
        <v>43</v>
      </c>
    </row>
    <row r="500" spans="1:84" x14ac:dyDescent="0.2">
      <c r="A500" s="9" t="s">
        <v>1615</v>
      </c>
      <c r="B500" s="9" t="s">
        <v>1616</v>
      </c>
      <c r="C500" s="1" t="s">
        <v>1510</v>
      </c>
      <c r="D500" s="1" t="s">
        <v>853</v>
      </c>
      <c r="E500" s="1" t="s">
        <v>1617</v>
      </c>
      <c r="F500" s="1">
        <v>371</v>
      </c>
      <c r="G500" s="1">
        <v>82</v>
      </c>
      <c r="H500" s="1" t="s">
        <v>402</v>
      </c>
      <c r="I500" s="1">
        <v>75</v>
      </c>
      <c r="J500" s="1" t="s">
        <v>111</v>
      </c>
      <c r="K500" s="1">
        <v>73</v>
      </c>
      <c r="L500" s="1" t="s">
        <v>982</v>
      </c>
      <c r="M500" s="1">
        <v>58.5</v>
      </c>
      <c r="N500" s="1" t="s">
        <v>1190</v>
      </c>
      <c r="O500" s="1">
        <v>51.5</v>
      </c>
      <c r="P500" s="1" t="s">
        <v>857</v>
      </c>
      <c r="Q500" s="1">
        <v>31</v>
      </c>
      <c r="R500" s="1" t="s">
        <v>1358</v>
      </c>
      <c r="S500">
        <f>VLOOKUP(B500,[1]高三上!$B:$R,6,0)</f>
        <v>88</v>
      </c>
      <c r="T500" t="str">
        <f>VLOOKUP(B500,[1]高三上!$B:$R,7,0)</f>
        <v>李志友</v>
      </c>
      <c r="U500">
        <f>VLOOKUP(B500,[1]高三上!$B:$R,8,0)</f>
        <v>85</v>
      </c>
      <c r="V500" t="str">
        <f>VLOOKUP(B500,[1]高三上!$B:$R,9,0)</f>
        <v>苏朗偏初</v>
      </c>
      <c r="W500">
        <f>VLOOKUP(B500,[1]高三上!$B:$R,10,0)</f>
        <v>64</v>
      </c>
      <c r="X500" t="str">
        <f>VLOOKUP(B500,[1]高三上!$B:$R,11,0)</f>
        <v>尹英娇</v>
      </c>
      <c r="Y500">
        <f>VLOOKUP(B500,[1]高三上!$B:$R,12,0)</f>
        <v>61</v>
      </c>
      <c r="Z500" t="str">
        <f>VLOOKUP(B500,[1]高三上!$B:$R,13,0)</f>
        <v>沙正芳</v>
      </c>
      <c r="AA500">
        <f>VLOOKUP(B500,[1]高三上!$B:$R,14,0)</f>
        <v>45.5</v>
      </c>
      <c r="AB500" t="str">
        <f>VLOOKUP(B500,[1]高三上!$B:$R,15,0)</f>
        <v>邓琪</v>
      </c>
      <c r="AC500">
        <f>VLOOKUP(B500,[1]高三上!$B:$R,16,0)</f>
        <v>40</v>
      </c>
      <c r="AD500" t="str">
        <f>VLOOKUP(B500,[1]高三上!$B:$R,17,0)</f>
        <v>金贵</v>
      </c>
      <c r="AE500" t="str">
        <f>VLOOKUP($B500,[1]高二下!$B:$R,6,0)</f>
        <v>77.0</v>
      </c>
      <c r="AF500" t="str">
        <f>VLOOKUP($B500,[1]高二下!$B:$R,7,0)</f>
        <v>李志友</v>
      </c>
      <c r="AG500" t="str">
        <f>VLOOKUP($B500,[1]高二下!$B:$R,8,0)</f>
        <v>63.0</v>
      </c>
      <c r="AH500" t="str">
        <f>VLOOKUP($B500,[1]高二下!$B:$R,9,0)</f>
        <v>苏朗偏初</v>
      </c>
      <c r="AI500" t="str">
        <f>VLOOKUP($B500,[1]高二下!$B:$R,10,0)</f>
        <v>55.5</v>
      </c>
      <c r="AJ500" t="str">
        <f>VLOOKUP($B500,[1]高二下!$B:$R,11,0)</f>
        <v>尹英娇</v>
      </c>
      <c r="AK500" t="str">
        <f>VLOOKUP($B500,[1]高二下!$B:$R,12,0)</f>
        <v>72.0</v>
      </c>
      <c r="AL500" t="str">
        <f>VLOOKUP($B500,[1]高二下!$B:$R,13,0)</f>
        <v>沙正芳</v>
      </c>
      <c r="AM500" t="str">
        <f>VLOOKUP($B500,[1]高二下!$B:$R,14,0)</f>
        <v>43.0</v>
      </c>
      <c r="AN500" t="str">
        <f>VLOOKUP($B500,[1]高二下!$B:$R,15,0)</f>
        <v>邓琪</v>
      </c>
      <c r="AO500" t="str">
        <f>VLOOKUP($B500,[1]高二下!$B:$R,16,0)</f>
        <v>62.0</v>
      </c>
      <c r="AP500" t="str">
        <f>VLOOKUP($B500,[1]高二下!$B:$R,17,0)</f>
        <v>李树海</v>
      </c>
      <c r="AQ500" t="e">
        <f>VLOOKUP($B500,[2]高二上!$B:$R,6,0)</f>
        <v>#N/A</v>
      </c>
      <c r="AR500" t="e">
        <f>VLOOKUP($B500,[2]高二上!$B:$R,7,0)</f>
        <v>#N/A</v>
      </c>
      <c r="AS500" t="e">
        <f>VLOOKUP($B500,[2]高二上!$B:$R,8,0)</f>
        <v>#N/A</v>
      </c>
      <c r="AT500" t="e">
        <f>VLOOKUP($B500,[2]高二上!$B:$R,9,0)</f>
        <v>#N/A</v>
      </c>
      <c r="AU500" t="e">
        <f>VLOOKUP($B500,[2]高二上!$B:$R,10,0)</f>
        <v>#N/A</v>
      </c>
      <c r="AV500" t="e">
        <f>VLOOKUP($B500,[2]高二上!$B:$R,11,0)</f>
        <v>#N/A</v>
      </c>
      <c r="AW500" t="e">
        <f>VLOOKUP($B500,[2]高二上!$B:$R,12,0)</f>
        <v>#N/A</v>
      </c>
      <c r="AX500" t="e">
        <f>VLOOKUP($B500,[2]高二上!$B:$R,13,0)</f>
        <v>#N/A</v>
      </c>
      <c r="AY500" t="e">
        <f>VLOOKUP($B500,[2]高二上!$B:$R,14,0)</f>
        <v>#N/A</v>
      </c>
      <c r="AZ500" t="e">
        <f>VLOOKUP($B500,[2]高二上!$B:$R,15,0)</f>
        <v>#N/A</v>
      </c>
      <c r="BA500" t="e">
        <f>VLOOKUP($B500,[2]高二上!$B:$R,16,0)</f>
        <v>#N/A</v>
      </c>
      <c r="BB500" t="e">
        <f>VLOOKUP($B500,[2]高二上!$B:$R,17,0)</f>
        <v>#N/A</v>
      </c>
      <c r="BC500" t="e">
        <f>VLOOKUP($B500,[1]高一下!$B:$R,6,0)</f>
        <v>#N/A</v>
      </c>
      <c r="BD500" t="e">
        <f>VLOOKUP($B500,[1]高一下!$B:$R,7,0)</f>
        <v>#N/A</v>
      </c>
      <c r="BE500" t="e">
        <f>VLOOKUP($B500,[1]高一下!$B:$R,8,0)</f>
        <v>#N/A</v>
      </c>
      <c r="BF500" t="e">
        <f>VLOOKUP($B500,[1]高一下!$B:$R,9,0)</f>
        <v>#N/A</v>
      </c>
      <c r="BG500" t="e">
        <f>VLOOKUP($B500,[1]高一下!$B:$R,10,0)</f>
        <v>#N/A</v>
      </c>
      <c r="BH500" t="e">
        <f>VLOOKUP($B500,[1]高一下!$B:$R,11,0)</f>
        <v>#N/A</v>
      </c>
      <c r="BI500" t="e">
        <f>VLOOKUP($B500,[1]高一下!$B:$R,12,0)</f>
        <v>#N/A</v>
      </c>
      <c r="BJ500" t="e">
        <f>VLOOKUP($B500,[1]高一下!$B:$R,13,0)</f>
        <v>#N/A</v>
      </c>
      <c r="BK500" t="e">
        <f>VLOOKUP($B500,[1]高一下!$B:$R,14,0)</f>
        <v>#N/A</v>
      </c>
      <c r="BL500" t="e">
        <f>VLOOKUP($B500,[1]高一下!$B:$R,15,0)</f>
        <v>#N/A</v>
      </c>
      <c r="BM500" t="e">
        <f>VLOOKUP($B500,[1]高一下!$B:$R,16,0)</f>
        <v>#N/A</v>
      </c>
      <c r="BN500" t="e">
        <f>VLOOKUP($B500,[1]高一下!$B:$R,17,0)</f>
        <v>#N/A</v>
      </c>
      <c r="BO500">
        <f>VLOOKUP($B500,[1]高一上!$B:$W,5,0)</f>
        <v>76</v>
      </c>
      <c r="BP500" t="str">
        <f>VLOOKUP($B500,[1]高一上!$B:$W,6,0)</f>
        <v>李志友</v>
      </c>
      <c r="BQ500">
        <f>VLOOKUP($B500,[1]高一上!$B:$W,7,0)</f>
        <v>62</v>
      </c>
      <c r="BR500" t="str">
        <f>VLOOKUP($B500,[1]高一上!$B:$W,8,0)</f>
        <v>梅桂斌</v>
      </c>
      <c r="BS500">
        <f>VLOOKUP($B500,[1]高一上!$B:$W,9,0)</f>
        <v>50</v>
      </c>
      <c r="BT500" t="str">
        <f>VLOOKUP($B500,[1]高一上!$B:$W,10,0)</f>
        <v>尹英娇</v>
      </c>
      <c r="BU500">
        <f>VLOOKUP($B500,[1]高一上!$B:$W,17,0)</f>
        <v>31</v>
      </c>
      <c r="BV500" t="str">
        <f>VLOOKUP($B500,[1]高一上!$B:$W,18,0)</f>
        <v>沙正芳</v>
      </c>
      <c r="BW500">
        <f>VLOOKUP($B500,[1]高一上!$B:$W,19,0)</f>
        <v>38</v>
      </c>
      <c r="BX500" t="str">
        <f>VLOOKUP($B500,[1]高一上!$B:$W,20,0)</f>
        <v>邓琪</v>
      </c>
      <c r="BY500">
        <f>VLOOKUP($B500,[1]高一上!$B:$W,21,0)</f>
        <v>38</v>
      </c>
      <c r="BZ500" t="str">
        <f>VLOOKUP($B500,[1]高一上!$B:$W,22,0)</f>
        <v>李树海</v>
      </c>
      <c r="CA500">
        <f>VLOOKUP($B500,[1]中考!$B:$N,5,0)</f>
        <v>85</v>
      </c>
      <c r="CB500">
        <f>VLOOKUP($B500,[1]中考!$B:$N,6,0)</f>
        <v>83</v>
      </c>
      <c r="CC500">
        <f>VLOOKUP($B500,[1]中考!$B:$N,7,0)</f>
        <v>74</v>
      </c>
      <c r="CD500">
        <f>VLOOKUP($B500,[1]中考!$B:$N,11,0)</f>
        <v>32</v>
      </c>
      <c r="CE500">
        <f>VLOOKUP($B500,[1]中考!$B:$N,12,0)</f>
        <v>38</v>
      </c>
      <c r="CF500">
        <f>VLOOKUP($B500,[1]中考!$B:$N,13,0)</f>
        <v>37</v>
      </c>
    </row>
    <row r="501" spans="1:84" x14ac:dyDescent="0.2">
      <c r="A501" s="9" t="s">
        <v>1618</v>
      </c>
      <c r="B501" s="9" t="s">
        <v>1619</v>
      </c>
      <c r="C501" s="1" t="s">
        <v>1510</v>
      </c>
      <c r="D501" s="1" t="s">
        <v>853</v>
      </c>
      <c r="E501" s="1" t="s">
        <v>1620</v>
      </c>
      <c r="F501" s="1">
        <v>364</v>
      </c>
      <c r="G501" s="1">
        <v>83</v>
      </c>
      <c r="H501" s="1" t="s">
        <v>402</v>
      </c>
      <c r="I501" s="1">
        <v>60</v>
      </c>
      <c r="J501" s="1" t="s">
        <v>111</v>
      </c>
      <c r="K501" s="1">
        <v>71</v>
      </c>
      <c r="L501" s="1" t="s">
        <v>982</v>
      </c>
      <c r="M501" s="1">
        <v>50</v>
      </c>
      <c r="N501" s="1" t="s">
        <v>1190</v>
      </c>
      <c r="O501" s="1">
        <v>56</v>
      </c>
      <c r="P501" s="1" t="s">
        <v>857</v>
      </c>
      <c r="Q501" s="1">
        <v>44</v>
      </c>
      <c r="R501" s="1" t="s">
        <v>1358</v>
      </c>
      <c r="S501">
        <f>VLOOKUP(B501,[1]高三上!$B:$R,6,0)</f>
        <v>95</v>
      </c>
      <c r="T501" t="str">
        <f>VLOOKUP(B501,[1]高三上!$B:$R,7,0)</f>
        <v>李志友</v>
      </c>
      <c r="U501">
        <f>VLOOKUP(B501,[1]高三上!$B:$R,8,0)</f>
        <v>75</v>
      </c>
      <c r="V501" t="str">
        <f>VLOOKUP(B501,[1]高三上!$B:$R,9,0)</f>
        <v>苏朗偏初</v>
      </c>
      <c r="W501">
        <f>VLOOKUP(B501,[1]高三上!$B:$R,10,0)</f>
        <v>77.5</v>
      </c>
      <c r="X501" t="str">
        <f>VLOOKUP(B501,[1]高三上!$B:$R,11,0)</f>
        <v>尹英娇</v>
      </c>
      <c r="Y501">
        <f>VLOOKUP(B501,[1]高三上!$B:$R,12,0)</f>
        <v>56</v>
      </c>
      <c r="Z501" t="str">
        <f>VLOOKUP(B501,[1]高三上!$B:$R,13,0)</f>
        <v>沙正芳</v>
      </c>
      <c r="AA501">
        <f>VLOOKUP(B501,[1]高三上!$B:$R,14,0)</f>
        <v>53</v>
      </c>
      <c r="AB501" t="str">
        <f>VLOOKUP(B501,[1]高三上!$B:$R,15,0)</f>
        <v>邓琪</v>
      </c>
      <c r="AC501">
        <f>VLOOKUP(B501,[1]高三上!$B:$R,16,0)</f>
        <v>32</v>
      </c>
      <c r="AD501" t="str">
        <f>VLOOKUP(B501,[1]高三上!$B:$R,17,0)</f>
        <v>金贵</v>
      </c>
      <c r="AE501" t="str">
        <f>VLOOKUP($B501,[1]高二下!$B:$R,6,0)</f>
        <v>83.0</v>
      </c>
      <c r="AF501" t="str">
        <f>VLOOKUP($B501,[1]高二下!$B:$R,7,0)</f>
        <v>李志友</v>
      </c>
      <c r="AG501" t="str">
        <f>VLOOKUP($B501,[1]高二下!$B:$R,8,0)</f>
        <v>58.0</v>
      </c>
      <c r="AH501" t="str">
        <f>VLOOKUP($B501,[1]高二下!$B:$R,9,0)</f>
        <v>苏朗偏初</v>
      </c>
      <c r="AI501" t="str">
        <f>VLOOKUP($B501,[1]高二下!$B:$R,10,0)</f>
        <v>56.5</v>
      </c>
      <c r="AJ501" t="str">
        <f>VLOOKUP($B501,[1]高二下!$B:$R,11,0)</f>
        <v>尹英娇</v>
      </c>
      <c r="AK501" t="str">
        <f>VLOOKUP($B501,[1]高二下!$B:$R,12,0)</f>
        <v>62.0</v>
      </c>
      <c r="AL501" t="str">
        <f>VLOOKUP($B501,[1]高二下!$B:$R,13,0)</f>
        <v>沙正芳</v>
      </c>
      <c r="AM501" t="str">
        <f>VLOOKUP($B501,[1]高二下!$B:$R,14,0)</f>
        <v>44.0</v>
      </c>
      <c r="AN501" t="str">
        <f>VLOOKUP($B501,[1]高二下!$B:$R,15,0)</f>
        <v>邓琪</v>
      </c>
      <c r="AO501" t="str">
        <f>VLOOKUP($B501,[1]高二下!$B:$R,16,0)</f>
        <v>59.0</v>
      </c>
      <c r="AP501" t="str">
        <f>VLOOKUP($B501,[1]高二下!$B:$R,17,0)</f>
        <v>李树海</v>
      </c>
      <c r="AQ501" t="e">
        <f>VLOOKUP($B501,[2]高二上!$B:$R,6,0)</f>
        <v>#N/A</v>
      </c>
      <c r="AR501" t="e">
        <f>VLOOKUP($B501,[2]高二上!$B:$R,7,0)</f>
        <v>#N/A</v>
      </c>
      <c r="AS501" t="e">
        <f>VLOOKUP($B501,[2]高二上!$B:$R,8,0)</f>
        <v>#N/A</v>
      </c>
      <c r="AT501" t="e">
        <f>VLOOKUP($B501,[2]高二上!$B:$R,9,0)</f>
        <v>#N/A</v>
      </c>
      <c r="AU501" t="e">
        <f>VLOOKUP($B501,[2]高二上!$B:$R,10,0)</f>
        <v>#N/A</v>
      </c>
      <c r="AV501" t="e">
        <f>VLOOKUP($B501,[2]高二上!$B:$R,11,0)</f>
        <v>#N/A</v>
      </c>
      <c r="AW501" t="e">
        <f>VLOOKUP($B501,[2]高二上!$B:$R,12,0)</f>
        <v>#N/A</v>
      </c>
      <c r="AX501" t="e">
        <f>VLOOKUP($B501,[2]高二上!$B:$R,13,0)</f>
        <v>#N/A</v>
      </c>
      <c r="AY501" t="e">
        <f>VLOOKUP($B501,[2]高二上!$B:$R,14,0)</f>
        <v>#N/A</v>
      </c>
      <c r="AZ501" t="e">
        <f>VLOOKUP($B501,[2]高二上!$B:$R,15,0)</f>
        <v>#N/A</v>
      </c>
      <c r="BA501" t="e">
        <f>VLOOKUP($B501,[2]高二上!$B:$R,16,0)</f>
        <v>#N/A</v>
      </c>
      <c r="BB501" t="e">
        <f>VLOOKUP($B501,[2]高二上!$B:$R,17,0)</f>
        <v>#N/A</v>
      </c>
      <c r="BC501">
        <f>VLOOKUP($B501,[1]高一下!$B:$R,6,0)</f>
        <v>96</v>
      </c>
      <c r="BD501" t="str">
        <f>VLOOKUP($B501,[1]高一下!$B:$R,7,0)</f>
        <v>李志友</v>
      </c>
      <c r="BE501">
        <f>VLOOKUP($B501,[1]高一下!$B:$R,8,0)</f>
        <v>98</v>
      </c>
      <c r="BF501" t="str">
        <f>VLOOKUP($B501,[1]高一下!$B:$R,9,0)</f>
        <v>梅桂斌</v>
      </c>
      <c r="BG501">
        <f>VLOOKUP($B501,[1]高一下!$B:$R,10,0)</f>
        <v>47.5</v>
      </c>
      <c r="BH501" t="str">
        <f>VLOOKUP($B501,[1]高一下!$B:$R,11,0)</f>
        <v>尹英娇</v>
      </c>
      <c r="BI501">
        <f>VLOOKUP($B501,[1]高一下!$B:$R,12,0)</f>
        <v>58</v>
      </c>
      <c r="BJ501" t="str">
        <f>VLOOKUP($B501,[1]高一下!$B:$R,13,0)</f>
        <v>李华</v>
      </c>
      <c r="BK501">
        <f>VLOOKUP($B501,[1]高一下!$B:$R,14,0)</f>
        <v>46</v>
      </c>
      <c r="BL501" t="str">
        <f>VLOOKUP($B501,[1]高一下!$B:$R,15,0)</f>
        <v>邓琪</v>
      </c>
      <c r="BM501">
        <f>VLOOKUP($B501,[1]高一下!$B:$R,16,0)</f>
        <v>67</v>
      </c>
      <c r="BN501" t="str">
        <f>VLOOKUP($B501,[1]高一下!$B:$R,17,0)</f>
        <v>李树海</v>
      </c>
      <c r="BO501">
        <f>VLOOKUP($B501,[1]高一上!$B:$W,5,0)</f>
        <v>70.5</v>
      </c>
      <c r="BP501" t="str">
        <f>VLOOKUP($B501,[1]高一上!$B:$W,6,0)</f>
        <v>李志友</v>
      </c>
      <c r="BQ501">
        <f>VLOOKUP($B501,[1]高一上!$B:$W,7,0)</f>
        <v>46.5</v>
      </c>
      <c r="BR501" t="str">
        <f>VLOOKUP($B501,[1]高一上!$B:$W,8,0)</f>
        <v>马磊</v>
      </c>
      <c r="BS501">
        <f>VLOOKUP($B501,[1]高一上!$B:$W,9,0)</f>
        <v>57</v>
      </c>
      <c r="BT501" t="str">
        <f>VLOOKUP($B501,[1]高一上!$B:$W,10,0)</f>
        <v>东梅</v>
      </c>
      <c r="BU501">
        <f>VLOOKUP($B501,[1]高一上!$B:$W,17,0)</f>
        <v>51</v>
      </c>
      <c r="BV501">
        <f>VLOOKUP($B501,[1]高一上!$B:$W,18,0)</f>
        <v>0</v>
      </c>
      <c r="BW501">
        <f>VLOOKUP($B501,[1]高一上!$B:$W,19,0)</f>
        <v>45</v>
      </c>
      <c r="BX501">
        <f>VLOOKUP($B501,[1]高一上!$B:$W,20,0)</f>
        <v>0</v>
      </c>
      <c r="BY501">
        <f>VLOOKUP($B501,[1]高一上!$B:$W,21,0)</f>
        <v>45</v>
      </c>
      <c r="BZ501">
        <f>VLOOKUP($B501,[1]高一上!$B:$W,22,0)</f>
        <v>0</v>
      </c>
      <c r="CA501">
        <f>VLOOKUP($B501,[1]中考!$B:$N,5,0)</f>
        <v>102</v>
      </c>
      <c r="CB501">
        <f>VLOOKUP($B501,[1]中考!$B:$N,6,0)</f>
        <v>94</v>
      </c>
      <c r="CC501">
        <f>VLOOKUP($B501,[1]中考!$B:$N,7,0)</f>
        <v>72</v>
      </c>
      <c r="CD501">
        <f>VLOOKUP($B501,[1]中考!$B:$N,11,0)</f>
        <v>33</v>
      </c>
      <c r="CE501">
        <f>VLOOKUP($B501,[1]中考!$B:$N,12,0)</f>
        <v>37</v>
      </c>
      <c r="CF501">
        <f>VLOOKUP($B501,[1]中考!$B:$N,13,0)</f>
        <v>33</v>
      </c>
    </row>
    <row r="502" spans="1:84" x14ac:dyDescent="0.2">
      <c r="A502" s="9" t="s">
        <v>1621</v>
      </c>
      <c r="B502" s="9" t="s">
        <v>1622</v>
      </c>
      <c r="C502" s="1" t="s">
        <v>1510</v>
      </c>
      <c r="D502" s="1" t="s">
        <v>853</v>
      </c>
      <c r="E502" s="1" t="s">
        <v>1623</v>
      </c>
      <c r="F502" s="1">
        <v>359</v>
      </c>
      <c r="G502" s="1">
        <v>96</v>
      </c>
      <c r="H502" s="1" t="s">
        <v>402</v>
      </c>
      <c r="I502" s="1">
        <v>31</v>
      </c>
      <c r="J502" s="1" t="s">
        <v>111</v>
      </c>
      <c r="K502" s="1">
        <v>99</v>
      </c>
      <c r="L502" s="1" t="s">
        <v>982</v>
      </c>
      <c r="M502" s="1">
        <v>54.5</v>
      </c>
      <c r="N502" s="1" t="s">
        <v>1190</v>
      </c>
      <c r="O502" s="1">
        <v>47.5</v>
      </c>
      <c r="P502" s="1" t="s">
        <v>857</v>
      </c>
      <c r="Q502" s="1">
        <v>31</v>
      </c>
      <c r="R502" s="1" t="s">
        <v>1358</v>
      </c>
      <c r="S502">
        <f>VLOOKUP(B502,[1]高三上!$B:$R,6,0)</f>
        <v>85.5</v>
      </c>
      <c r="T502" t="str">
        <f>VLOOKUP(B502,[1]高三上!$B:$R,7,0)</f>
        <v>李志友</v>
      </c>
      <c r="U502">
        <f>VLOOKUP(B502,[1]高三上!$B:$R,8,0)</f>
        <v>30</v>
      </c>
      <c r="V502" t="str">
        <f>VLOOKUP(B502,[1]高三上!$B:$R,9,0)</f>
        <v>苏朗偏初</v>
      </c>
      <c r="W502">
        <f>VLOOKUP(B502,[1]高三上!$B:$R,10,0)</f>
        <v>98</v>
      </c>
      <c r="X502" t="str">
        <f>VLOOKUP(B502,[1]高三上!$B:$R,11,0)</f>
        <v>尹英娇</v>
      </c>
      <c r="Y502">
        <f>VLOOKUP(B502,[1]高三上!$B:$R,12,0)</f>
        <v>67</v>
      </c>
      <c r="Z502" t="str">
        <f>VLOOKUP(B502,[1]高三上!$B:$R,13,0)</f>
        <v>沙正芳</v>
      </c>
      <c r="AA502">
        <f>VLOOKUP(B502,[1]高三上!$B:$R,14,0)</f>
        <v>48</v>
      </c>
      <c r="AB502" t="str">
        <f>VLOOKUP(B502,[1]高三上!$B:$R,15,0)</f>
        <v>邓琪</v>
      </c>
      <c r="AC502">
        <f>VLOOKUP(B502,[1]高三上!$B:$R,16,0)</f>
        <v>47</v>
      </c>
      <c r="AD502" t="str">
        <f>VLOOKUP(B502,[1]高三上!$B:$R,17,0)</f>
        <v>金贵</v>
      </c>
      <c r="AE502" t="str">
        <f>VLOOKUP($B502,[1]高二下!$B:$R,6,0)</f>
        <v>90.0</v>
      </c>
      <c r="AF502" t="str">
        <f>VLOOKUP($B502,[1]高二下!$B:$R,7,0)</f>
        <v>李志友</v>
      </c>
      <c r="AG502" t="str">
        <f>VLOOKUP($B502,[1]高二下!$B:$R,8,0)</f>
        <v>36.0</v>
      </c>
      <c r="AH502" t="str">
        <f>VLOOKUP($B502,[1]高二下!$B:$R,9,0)</f>
        <v>苏朗偏初</v>
      </c>
      <c r="AI502" t="str">
        <f>VLOOKUP($B502,[1]高二下!$B:$R,10,0)</f>
        <v>102.5</v>
      </c>
      <c r="AJ502" t="str">
        <f>VLOOKUP($B502,[1]高二下!$B:$R,11,0)</f>
        <v>尹英娇</v>
      </c>
      <c r="AK502" t="str">
        <f>VLOOKUP($B502,[1]高二下!$B:$R,12,0)</f>
        <v>65.0</v>
      </c>
      <c r="AL502" t="str">
        <f>VLOOKUP($B502,[1]高二下!$B:$R,13,0)</f>
        <v>沙正芳</v>
      </c>
      <c r="AM502" t="str">
        <f>VLOOKUP($B502,[1]高二下!$B:$R,14,0)</f>
        <v>59.0</v>
      </c>
      <c r="AN502" t="str">
        <f>VLOOKUP($B502,[1]高二下!$B:$R,15,0)</f>
        <v>邓琪</v>
      </c>
      <c r="AO502" t="str">
        <f>VLOOKUP($B502,[1]高二下!$B:$R,16,0)</f>
        <v>62.0</v>
      </c>
      <c r="AP502" t="str">
        <f>VLOOKUP($B502,[1]高二下!$B:$R,17,0)</f>
        <v>李树海</v>
      </c>
      <c r="AQ502" t="e">
        <f>VLOOKUP($B502,[2]高二上!$B:$R,6,0)</f>
        <v>#N/A</v>
      </c>
      <c r="AR502" t="e">
        <f>VLOOKUP($B502,[2]高二上!$B:$R,7,0)</f>
        <v>#N/A</v>
      </c>
      <c r="AS502" t="e">
        <f>VLOOKUP($B502,[2]高二上!$B:$R,8,0)</f>
        <v>#N/A</v>
      </c>
      <c r="AT502" t="e">
        <f>VLOOKUP($B502,[2]高二上!$B:$R,9,0)</f>
        <v>#N/A</v>
      </c>
      <c r="AU502" t="e">
        <f>VLOOKUP($B502,[2]高二上!$B:$R,10,0)</f>
        <v>#N/A</v>
      </c>
      <c r="AV502" t="e">
        <f>VLOOKUP($B502,[2]高二上!$B:$R,11,0)</f>
        <v>#N/A</v>
      </c>
      <c r="AW502" t="e">
        <f>VLOOKUP($B502,[2]高二上!$B:$R,12,0)</f>
        <v>#N/A</v>
      </c>
      <c r="AX502" t="e">
        <f>VLOOKUP($B502,[2]高二上!$B:$R,13,0)</f>
        <v>#N/A</v>
      </c>
      <c r="AY502" t="e">
        <f>VLOOKUP($B502,[2]高二上!$B:$R,14,0)</f>
        <v>#N/A</v>
      </c>
      <c r="AZ502" t="e">
        <f>VLOOKUP($B502,[2]高二上!$B:$R,15,0)</f>
        <v>#N/A</v>
      </c>
      <c r="BA502" t="e">
        <f>VLOOKUP($B502,[2]高二上!$B:$R,16,0)</f>
        <v>#N/A</v>
      </c>
      <c r="BB502" t="e">
        <f>VLOOKUP($B502,[2]高二上!$B:$R,17,0)</f>
        <v>#N/A</v>
      </c>
      <c r="BC502">
        <f>VLOOKUP($B502,[1]高一下!$B:$R,6,0)</f>
        <v>94</v>
      </c>
      <c r="BD502" t="str">
        <f>VLOOKUP($B502,[1]高一下!$B:$R,7,0)</f>
        <v>李志友</v>
      </c>
      <c r="BE502">
        <f>VLOOKUP($B502,[1]高一下!$B:$R,8,0)</f>
        <v>46</v>
      </c>
      <c r="BF502" t="str">
        <f>VLOOKUP($B502,[1]高一下!$B:$R,9,0)</f>
        <v>梅桂斌</v>
      </c>
      <c r="BG502">
        <f>VLOOKUP($B502,[1]高一下!$B:$R,10,0)</f>
        <v>89.5</v>
      </c>
      <c r="BH502" t="str">
        <f>VLOOKUP($B502,[1]高一下!$B:$R,11,0)</f>
        <v>尹英娇</v>
      </c>
      <c r="BI502">
        <f>VLOOKUP($B502,[1]高一下!$B:$R,12,0)</f>
        <v>47</v>
      </c>
      <c r="BJ502" t="str">
        <f>VLOOKUP($B502,[1]高一下!$B:$R,13,0)</f>
        <v>李华</v>
      </c>
      <c r="BK502">
        <f>VLOOKUP($B502,[1]高一下!$B:$R,14,0)</f>
        <v>55</v>
      </c>
      <c r="BL502" t="str">
        <f>VLOOKUP($B502,[1]高一下!$B:$R,15,0)</f>
        <v>邓琪</v>
      </c>
      <c r="BM502">
        <f>VLOOKUP($B502,[1]高一下!$B:$R,16,0)</f>
        <v>63</v>
      </c>
      <c r="BN502" t="str">
        <f>VLOOKUP($B502,[1]高一下!$B:$R,17,0)</f>
        <v>李树海</v>
      </c>
      <c r="BO502">
        <f>VLOOKUP($B502,[1]高一上!$B:$W,5,0)</f>
        <v>79.5</v>
      </c>
      <c r="BP502" t="str">
        <f>VLOOKUP($B502,[1]高一上!$B:$W,6,0)</f>
        <v>李志友</v>
      </c>
      <c r="BQ502">
        <f>VLOOKUP($B502,[1]高一上!$B:$W,7,0)</f>
        <v>37</v>
      </c>
      <c r="BR502" t="str">
        <f>VLOOKUP($B502,[1]高一上!$B:$W,8,0)</f>
        <v>马磊</v>
      </c>
      <c r="BS502">
        <f>VLOOKUP($B502,[1]高一上!$B:$W,9,0)</f>
        <v>83</v>
      </c>
      <c r="BT502" t="str">
        <f>VLOOKUP($B502,[1]高一上!$B:$W,10,0)</f>
        <v>东梅</v>
      </c>
      <c r="BU502">
        <f>VLOOKUP($B502,[1]高一上!$B:$W,17,0)</f>
        <v>23</v>
      </c>
      <c r="BV502">
        <f>VLOOKUP($B502,[1]高一上!$B:$W,18,0)</f>
        <v>0</v>
      </c>
      <c r="BW502">
        <f>VLOOKUP($B502,[1]高一上!$B:$W,19,0)</f>
        <v>36</v>
      </c>
      <c r="BX502">
        <f>VLOOKUP($B502,[1]高一上!$B:$W,20,0)</f>
        <v>0</v>
      </c>
      <c r="BY502">
        <f>VLOOKUP($B502,[1]高一上!$B:$W,21,0)</f>
        <v>36</v>
      </c>
      <c r="BZ502">
        <f>VLOOKUP($B502,[1]高一上!$B:$W,22,0)</f>
        <v>0</v>
      </c>
      <c r="CA502">
        <f>VLOOKUP($B502,[1]中考!$B:$N,5,0)</f>
        <v>90</v>
      </c>
      <c r="CB502">
        <f>VLOOKUP($B502,[1]中考!$B:$N,6,0)</f>
        <v>38</v>
      </c>
      <c r="CC502">
        <f>VLOOKUP($B502,[1]中考!$B:$N,7,0)</f>
        <v>117</v>
      </c>
      <c r="CD502">
        <f>VLOOKUP($B502,[1]中考!$B:$N,11,0)</f>
        <v>27</v>
      </c>
      <c r="CE502">
        <f>VLOOKUP($B502,[1]中考!$B:$N,12,0)</f>
        <v>25</v>
      </c>
      <c r="CF502">
        <f>VLOOKUP($B502,[1]中考!$B:$N,13,0)</f>
        <v>30</v>
      </c>
    </row>
    <row r="503" spans="1:84" x14ac:dyDescent="0.2">
      <c r="A503" s="9" t="s">
        <v>1624</v>
      </c>
      <c r="B503" s="9" t="s">
        <v>1625</v>
      </c>
      <c r="C503" s="1" t="s">
        <v>1510</v>
      </c>
      <c r="D503" s="1" t="s">
        <v>853</v>
      </c>
      <c r="E503" s="1" t="s">
        <v>1626</v>
      </c>
      <c r="F503" s="1">
        <v>356</v>
      </c>
      <c r="G503" s="5">
        <v>89</v>
      </c>
      <c r="H503" s="1" t="s">
        <v>402</v>
      </c>
      <c r="I503" s="1">
        <v>56</v>
      </c>
      <c r="J503" s="1" t="s">
        <v>111</v>
      </c>
      <c r="K503" s="1">
        <v>66</v>
      </c>
      <c r="L503" s="1" t="s">
        <v>982</v>
      </c>
      <c r="M503" s="1">
        <v>55.5</v>
      </c>
      <c r="N503" s="1" t="s">
        <v>1190</v>
      </c>
      <c r="O503" s="1">
        <v>55</v>
      </c>
      <c r="P503" s="1" t="s">
        <v>857</v>
      </c>
      <c r="Q503" s="1">
        <v>34</v>
      </c>
      <c r="R503" s="1" t="s">
        <v>1358</v>
      </c>
      <c r="S503" s="11">
        <v>0</v>
      </c>
      <c r="T503" s="11" t="str">
        <f>VLOOKUP(B503,[1]高三上!$B:$R,7,0)</f>
        <v>李志友</v>
      </c>
      <c r="U503" s="11">
        <v>0</v>
      </c>
      <c r="V503" s="11" t="str">
        <f>VLOOKUP(B503,[1]高三上!$B:$R,9,0)</f>
        <v>苏朗偏初</v>
      </c>
      <c r="W503" s="11">
        <v>0</v>
      </c>
      <c r="X503" s="11" t="str">
        <f>VLOOKUP(B503,[1]高三上!$B:$R,11,0)</f>
        <v>尹英娇</v>
      </c>
      <c r="Y503" s="11">
        <v>0</v>
      </c>
      <c r="Z503" s="11" t="str">
        <f>VLOOKUP(B503,[1]高三上!$B:$R,13,0)</f>
        <v>沙正芳</v>
      </c>
      <c r="AA503" s="11">
        <v>0</v>
      </c>
      <c r="AB503" s="11" t="str">
        <f>VLOOKUP(B503,[1]高三上!$B:$R,15,0)</f>
        <v>邓琪</v>
      </c>
      <c r="AC503" s="11">
        <v>0</v>
      </c>
      <c r="AD503" s="11" t="str">
        <f>VLOOKUP(B503,[1]高三上!$B:$R,17,0)</f>
        <v>金贵</v>
      </c>
      <c r="AE503">
        <v>0</v>
      </c>
      <c r="AF503" t="str">
        <f>VLOOKUP($B503,[1]高二下!$B:$R,7,0)</f>
        <v>李志友</v>
      </c>
      <c r="AG503">
        <v>0</v>
      </c>
      <c r="AH503" t="str">
        <f>VLOOKUP($B503,[1]高二下!$B:$R,9,0)</f>
        <v>苏朗偏初</v>
      </c>
      <c r="AI503">
        <v>0</v>
      </c>
      <c r="AJ503" t="str">
        <f>VLOOKUP($B503,[1]高二下!$B:$R,11,0)</f>
        <v>尹英娇</v>
      </c>
      <c r="AK503">
        <v>0</v>
      </c>
      <c r="AL503" t="str">
        <f>VLOOKUP($B503,[1]高二下!$B:$R,13,0)</f>
        <v>沙正芳</v>
      </c>
      <c r="AM503">
        <v>0</v>
      </c>
      <c r="AN503" t="str">
        <f>VLOOKUP($B503,[1]高二下!$B:$R,15,0)</f>
        <v>邓琪</v>
      </c>
      <c r="AO503">
        <v>0</v>
      </c>
      <c r="AP503" t="str">
        <f>VLOOKUP($B503,[1]高二下!$B:$R,17,0)</f>
        <v>李树海</v>
      </c>
      <c r="AQ503" t="e">
        <f>VLOOKUP($B503,[2]高二上!$B:$R,6,0)</f>
        <v>#N/A</v>
      </c>
      <c r="AR503" t="e">
        <f>VLOOKUP($B503,[2]高二上!$B:$R,7,0)</f>
        <v>#N/A</v>
      </c>
      <c r="AS503" t="e">
        <f>VLOOKUP($B503,[2]高二上!$B:$R,8,0)</f>
        <v>#N/A</v>
      </c>
      <c r="AT503" t="e">
        <f>VLOOKUP($B503,[2]高二上!$B:$R,9,0)</f>
        <v>#N/A</v>
      </c>
      <c r="AU503" t="e">
        <f>VLOOKUP($B503,[2]高二上!$B:$R,10,0)</f>
        <v>#N/A</v>
      </c>
      <c r="AV503" t="e">
        <f>VLOOKUP($B503,[2]高二上!$B:$R,11,0)</f>
        <v>#N/A</v>
      </c>
      <c r="AW503" t="e">
        <f>VLOOKUP($B503,[2]高二上!$B:$R,12,0)</f>
        <v>#N/A</v>
      </c>
      <c r="AX503" t="e">
        <f>VLOOKUP($B503,[2]高二上!$B:$R,13,0)</f>
        <v>#N/A</v>
      </c>
      <c r="AY503" t="e">
        <f>VLOOKUP($B503,[2]高二上!$B:$R,14,0)</f>
        <v>#N/A</v>
      </c>
      <c r="AZ503" t="e">
        <f>VLOOKUP($B503,[2]高二上!$B:$R,15,0)</f>
        <v>#N/A</v>
      </c>
      <c r="BA503" t="e">
        <f>VLOOKUP($B503,[2]高二上!$B:$R,16,0)</f>
        <v>#N/A</v>
      </c>
      <c r="BB503" t="e">
        <f>VLOOKUP($B503,[2]高二上!$B:$R,17,0)</f>
        <v>#N/A</v>
      </c>
      <c r="BC503">
        <f>VLOOKUP($B503,[1]高一下!$B:$R,6,0)</f>
        <v>95</v>
      </c>
      <c r="BD503" t="str">
        <f>VLOOKUP($B503,[1]高一下!$B:$R,7,0)</f>
        <v>李志友</v>
      </c>
      <c r="BE503">
        <f>VLOOKUP($B503,[1]高一下!$B:$R,8,0)</f>
        <v>55</v>
      </c>
      <c r="BF503" t="str">
        <f>VLOOKUP($B503,[1]高一下!$B:$R,9,0)</f>
        <v>梅桂斌</v>
      </c>
      <c r="BG503">
        <f>VLOOKUP($B503,[1]高一下!$B:$R,10,0)</f>
        <v>68.5</v>
      </c>
      <c r="BH503" t="str">
        <f>VLOOKUP($B503,[1]高一下!$B:$R,11,0)</f>
        <v>尹英娇</v>
      </c>
      <c r="BI503">
        <f>VLOOKUP($B503,[1]高一下!$B:$R,12,0)</f>
        <v>54</v>
      </c>
      <c r="BJ503" t="str">
        <f>VLOOKUP($B503,[1]高一下!$B:$R,13,0)</f>
        <v>李华</v>
      </c>
      <c r="BK503">
        <f>VLOOKUP($B503,[1]高一下!$B:$R,14,0)</f>
        <v>56</v>
      </c>
      <c r="BL503" t="str">
        <f>VLOOKUP($B503,[1]高一下!$B:$R,15,0)</f>
        <v>邓琪</v>
      </c>
      <c r="BM503">
        <f>VLOOKUP($B503,[1]高一下!$B:$R,16,0)</f>
        <v>64</v>
      </c>
      <c r="BN503" t="str">
        <f>VLOOKUP($B503,[1]高一下!$B:$R,17,0)</f>
        <v>李树海</v>
      </c>
      <c r="BO503">
        <f>VLOOKUP($B503,[1]高一上!$B:$W,5,0)</f>
        <v>87.5</v>
      </c>
      <c r="BP503" t="str">
        <f>VLOOKUP($B503,[1]高一上!$B:$W,6,0)</f>
        <v>叶仁芳</v>
      </c>
      <c r="BQ503">
        <f>VLOOKUP($B503,[1]高一上!$B:$W,7,0)</f>
        <v>33</v>
      </c>
      <c r="BR503" t="str">
        <f>VLOOKUP($B503,[1]高一上!$B:$W,8,0)</f>
        <v>苏朗偏初</v>
      </c>
      <c r="BS503">
        <f>VLOOKUP($B503,[1]高一上!$B:$W,9,0)</f>
        <v>57</v>
      </c>
      <c r="BT503" t="str">
        <f>VLOOKUP($B503,[1]高一上!$B:$W,10,0)</f>
        <v>东梅</v>
      </c>
      <c r="BU503">
        <f>VLOOKUP($B503,[1]高一上!$B:$W,17,0)</f>
        <v>55</v>
      </c>
      <c r="BV503">
        <f>VLOOKUP($B503,[1]高一上!$B:$W,18,0)</f>
        <v>0</v>
      </c>
      <c r="BW503">
        <f>VLOOKUP($B503,[1]高一上!$B:$W,19,0)</f>
        <v>50</v>
      </c>
      <c r="BX503">
        <f>VLOOKUP($B503,[1]高一上!$B:$W,20,0)</f>
        <v>0</v>
      </c>
      <c r="BY503">
        <f>VLOOKUP($B503,[1]高一上!$B:$W,21,0)</f>
        <v>50</v>
      </c>
      <c r="BZ503">
        <f>VLOOKUP($B503,[1]高一上!$B:$W,22,0)</f>
        <v>0</v>
      </c>
      <c r="CA503">
        <f>VLOOKUP($B503,[1]中考!$B:$N,5,0)</f>
        <v>99</v>
      </c>
      <c r="CB503">
        <f>VLOOKUP($B503,[1]中考!$B:$N,6,0)</f>
        <v>83</v>
      </c>
      <c r="CC503">
        <f>VLOOKUP($B503,[1]中考!$B:$N,7,0)</f>
        <v>89</v>
      </c>
      <c r="CD503">
        <f>VLOOKUP($B503,[1]中考!$B:$N,11,0)</f>
        <v>32</v>
      </c>
      <c r="CE503">
        <f>VLOOKUP($B503,[1]中考!$B:$N,12,0)</f>
        <v>29</v>
      </c>
      <c r="CF503">
        <f>VLOOKUP($B503,[1]中考!$B:$N,13,0)</f>
        <v>38</v>
      </c>
    </row>
    <row r="504" spans="1:84" x14ac:dyDescent="0.2">
      <c r="A504" s="9" t="s">
        <v>1627</v>
      </c>
      <c r="B504" s="9" t="s">
        <v>1628</v>
      </c>
      <c r="C504" s="1" t="s">
        <v>1510</v>
      </c>
      <c r="D504" s="1" t="s">
        <v>853</v>
      </c>
      <c r="E504" s="1" t="s">
        <v>1629</v>
      </c>
      <c r="F504" s="1">
        <v>356</v>
      </c>
      <c r="G504" s="1">
        <v>96</v>
      </c>
      <c r="H504" s="1" t="s">
        <v>402</v>
      </c>
      <c r="I504" s="1">
        <v>29</v>
      </c>
      <c r="J504" s="1" t="s">
        <v>111</v>
      </c>
      <c r="K504" s="1">
        <v>72</v>
      </c>
      <c r="L504" s="1" t="s">
        <v>982</v>
      </c>
      <c r="M504" s="1">
        <v>49</v>
      </c>
      <c r="N504" s="1" t="s">
        <v>1190</v>
      </c>
      <c r="O504" s="1">
        <v>48.5</v>
      </c>
      <c r="P504" s="1" t="s">
        <v>857</v>
      </c>
      <c r="Q504" s="1">
        <v>61.5</v>
      </c>
      <c r="R504" s="1" t="s">
        <v>1358</v>
      </c>
      <c r="S504">
        <f>VLOOKUP(B504,[1]高三上!$B:$R,6,0)</f>
        <v>97.5</v>
      </c>
      <c r="T504" t="str">
        <f>VLOOKUP(B504,[1]高三上!$B:$R,7,0)</f>
        <v>李志友</v>
      </c>
      <c r="U504">
        <f>VLOOKUP(B504,[1]高三上!$B:$R,8,0)</f>
        <v>39</v>
      </c>
      <c r="V504" t="str">
        <f>VLOOKUP(B504,[1]高三上!$B:$R,9,0)</f>
        <v>苏朗偏初</v>
      </c>
      <c r="W504">
        <f>VLOOKUP(B504,[1]高三上!$B:$R,10,0)</f>
        <v>56</v>
      </c>
      <c r="X504" t="str">
        <f>VLOOKUP(B504,[1]高三上!$B:$R,11,0)</f>
        <v>尹英娇</v>
      </c>
      <c r="Y504">
        <f>VLOOKUP(B504,[1]高三上!$B:$R,12,0)</f>
        <v>58</v>
      </c>
      <c r="Z504" t="str">
        <f>VLOOKUP(B504,[1]高三上!$B:$R,13,0)</f>
        <v>沙正芳</v>
      </c>
      <c r="AA504">
        <f>VLOOKUP(B504,[1]高三上!$B:$R,14,0)</f>
        <v>48</v>
      </c>
      <c r="AB504" t="str">
        <f>VLOOKUP(B504,[1]高三上!$B:$R,15,0)</f>
        <v>邓琪</v>
      </c>
      <c r="AC504">
        <f>VLOOKUP(B504,[1]高三上!$B:$R,16,0)</f>
        <v>36</v>
      </c>
      <c r="AD504" t="str">
        <f>VLOOKUP(B504,[1]高三上!$B:$R,17,0)</f>
        <v>金贵</v>
      </c>
      <c r="AE504" t="str">
        <f>VLOOKUP($B504,[1]高二下!$B:$R,6,0)</f>
        <v>80.0</v>
      </c>
      <c r="AF504" t="str">
        <f>VLOOKUP($B504,[1]高二下!$B:$R,7,0)</f>
        <v>李志友</v>
      </c>
      <c r="AG504" t="str">
        <f>VLOOKUP($B504,[1]高二下!$B:$R,8,0)</f>
        <v>34.0</v>
      </c>
      <c r="AH504" t="str">
        <f>VLOOKUP($B504,[1]高二下!$B:$R,9,0)</f>
        <v>苏朗偏初</v>
      </c>
      <c r="AI504" t="str">
        <f>VLOOKUP($B504,[1]高二下!$B:$R,10,0)</f>
        <v>55.0</v>
      </c>
      <c r="AJ504" t="str">
        <f>VLOOKUP($B504,[1]高二下!$B:$R,11,0)</f>
        <v>尹英娇</v>
      </c>
      <c r="AK504" t="str">
        <f>VLOOKUP($B504,[1]高二下!$B:$R,12,0)</f>
        <v>56.0</v>
      </c>
      <c r="AL504" t="str">
        <f>VLOOKUP($B504,[1]高二下!$B:$R,13,0)</f>
        <v>沙正芳</v>
      </c>
      <c r="AM504" t="str">
        <f>VLOOKUP($B504,[1]高二下!$B:$R,14,0)</f>
        <v>44.0</v>
      </c>
      <c r="AN504" t="str">
        <f>VLOOKUP($B504,[1]高二下!$B:$R,15,0)</f>
        <v>邓琪</v>
      </c>
      <c r="AO504" t="str">
        <f>VLOOKUP($B504,[1]高二下!$B:$R,16,0)</f>
        <v>58.0</v>
      </c>
      <c r="AP504" t="str">
        <f>VLOOKUP($B504,[1]高二下!$B:$R,17,0)</f>
        <v>李树海</v>
      </c>
      <c r="AQ504" t="e">
        <f>VLOOKUP($B504,[2]高二上!$B:$R,6,0)</f>
        <v>#N/A</v>
      </c>
      <c r="AR504" t="e">
        <f>VLOOKUP($B504,[2]高二上!$B:$R,7,0)</f>
        <v>#N/A</v>
      </c>
      <c r="AS504" t="e">
        <f>VLOOKUP($B504,[2]高二上!$B:$R,8,0)</f>
        <v>#N/A</v>
      </c>
      <c r="AT504" t="e">
        <f>VLOOKUP($B504,[2]高二上!$B:$R,9,0)</f>
        <v>#N/A</v>
      </c>
      <c r="AU504" t="e">
        <f>VLOOKUP($B504,[2]高二上!$B:$R,10,0)</f>
        <v>#N/A</v>
      </c>
      <c r="AV504" t="e">
        <f>VLOOKUP($B504,[2]高二上!$B:$R,11,0)</f>
        <v>#N/A</v>
      </c>
      <c r="AW504" t="e">
        <f>VLOOKUP($B504,[2]高二上!$B:$R,12,0)</f>
        <v>#N/A</v>
      </c>
      <c r="AX504" t="e">
        <f>VLOOKUP($B504,[2]高二上!$B:$R,13,0)</f>
        <v>#N/A</v>
      </c>
      <c r="AY504" t="e">
        <f>VLOOKUP($B504,[2]高二上!$B:$R,14,0)</f>
        <v>#N/A</v>
      </c>
      <c r="AZ504" t="e">
        <f>VLOOKUP($B504,[2]高二上!$B:$R,15,0)</f>
        <v>#N/A</v>
      </c>
      <c r="BA504" t="e">
        <f>VLOOKUP($B504,[2]高二上!$B:$R,16,0)</f>
        <v>#N/A</v>
      </c>
      <c r="BB504" t="e">
        <f>VLOOKUP($B504,[2]高二上!$B:$R,17,0)</f>
        <v>#N/A</v>
      </c>
      <c r="BC504">
        <f>VLOOKUP($B504,[1]高一下!$B:$R,6,0)</f>
        <v>87</v>
      </c>
      <c r="BD504" t="str">
        <f>VLOOKUP($B504,[1]高一下!$B:$R,7,0)</f>
        <v>李志友</v>
      </c>
      <c r="BE504">
        <f>VLOOKUP($B504,[1]高一下!$B:$R,8,0)</f>
        <v>41</v>
      </c>
      <c r="BF504" t="str">
        <f>VLOOKUP($B504,[1]高一下!$B:$R,9,0)</f>
        <v>梅桂斌</v>
      </c>
      <c r="BG504">
        <f>VLOOKUP($B504,[1]高一下!$B:$R,10,0)</f>
        <v>45.5</v>
      </c>
      <c r="BH504" t="str">
        <f>VLOOKUP($B504,[1]高一下!$B:$R,11,0)</f>
        <v>尹英娇</v>
      </c>
      <c r="BI504">
        <f>VLOOKUP($B504,[1]高一下!$B:$R,12,0)</f>
        <v>39</v>
      </c>
      <c r="BJ504" t="str">
        <f>VLOOKUP($B504,[1]高一下!$B:$R,13,0)</f>
        <v>李华</v>
      </c>
      <c r="BK504">
        <f>VLOOKUP($B504,[1]高一下!$B:$R,14,0)</f>
        <v>53</v>
      </c>
      <c r="BL504" t="str">
        <f>VLOOKUP($B504,[1]高一下!$B:$R,15,0)</f>
        <v>邓琪</v>
      </c>
      <c r="BM504">
        <f>VLOOKUP($B504,[1]高一下!$B:$R,16,0)</f>
        <v>44</v>
      </c>
      <c r="BN504" t="str">
        <f>VLOOKUP($B504,[1]高一下!$B:$R,17,0)</f>
        <v>李树海</v>
      </c>
      <c r="BO504">
        <f>VLOOKUP($B504,[1]高一上!$B:$W,5,0)</f>
        <v>73</v>
      </c>
      <c r="BP504" t="str">
        <f>VLOOKUP($B504,[1]高一上!$B:$W,6,0)</f>
        <v>李志友</v>
      </c>
      <c r="BQ504">
        <f>VLOOKUP($B504,[1]高一上!$B:$W,7,0)</f>
        <v>23</v>
      </c>
      <c r="BR504" t="str">
        <f>VLOOKUP($B504,[1]高一上!$B:$W,8,0)</f>
        <v>梅桂斌</v>
      </c>
      <c r="BS504">
        <f>VLOOKUP($B504,[1]高一上!$B:$W,9,0)</f>
        <v>62</v>
      </c>
      <c r="BT504" t="str">
        <f>VLOOKUP($B504,[1]高一上!$B:$W,10,0)</f>
        <v>尹英娇</v>
      </c>
      <c r="BU504">
        <f>VLOOKUP($B504,[1]高一上!$B:$W,17,0)</f>
        <v>48.5</v>
      </c>
      <c r="BV504" t="str">
        <f>VLOOKUP($B504,[1]高一上!$B:$W,18,0)</f>
        <v>沙正芳</v>
      </c>
      <c r="BW504">
        <f>VLOOKUP($B504,[1]高一上!$B:$W,19,0)</f>
        <v>51</v>
      </c>
      <c r="BX504" t="str">
        <f>VLOOKUP($B504,[1]高一上!$B:$W,20,0)</f>
        <v>邓琪</v>
      </c>
      <c r="BY504">
        <f>VLOOKUP($B504,[1]高一上!$B:$W,21,0)</f>
        <v>51</v>
      </c>
      <c r="BZ504" t="str">
        <f>VLOOKUP($B504,[1]高一上!$B:$W,22,0)</f>
        <v>李树海</v>
      </c>
      <c r="CA504">
        <f>VLOOKUP($B504,[1]中考!$B:$N,5,0)</f>
        <v>108</v>
      </c>
      <c r="CB504">
        <f>VLOOKUP($B504,[1]中考!$B:$N,6,0)</f>
        <v>59</v>
      </c>
      <c r="CC504">
        <f>VLOOKUP($B504,[1]中考!$B:$N,7,0)</f>
        <v>102</v>
      </c>
      <c r="CD504">
        <f>VLOOKUP($B504,[1]中考!$B:$N,11,0)</f>
        <v>34</v>
      </c>
      <c r="CE504">
        <f>VLOOKUP($B504,[1]中考!$B:$N,12,0)</f>
        <v>28</v>
      </c>
      <c r="CF504">
        <f>VLOOKUP($B504,[1]中考!$B:$N,13,0)</f>
        <v>37</v>
      </c>
    </row>
    <row r="505" spans="1:84" x14ac:dyDescent="0.2">
      <c r="A505" s="9" t="s">
        <v>1630</v>
      </c>
      <c r="B505" s="9" t="s">
        <v>1631</v>
      </c>
      <c r="C505" s="1" t="s">
        <v>1510</v>
      </c>
      <c r="D505" s="1" t="s">
        <v>853</v>
      </c>
      <c r="E505" s="1" t="s">
        <v>1632</v>
      </c>
      <c r="F505" s="1">
        <v>354</v>
      </c>
      <c r="G505" s="1">
        <v>81</v>
      </c>
      <c r="H505" s="1" t="s">
        <v>402</v>
      </c>
      <c r="I505" s="1">
        <v>64</v>
      </c>
      <c r="J505" s="1" t="s">
        <v>111</v>
      </c>
      <c r="K505" s="1">
        <v>66</v>
      </c>
      <c r="L505" s="1" t="s">
        <v>982</v>
      </c>
      <c r="M505" s="1">
        <v>40.5</v>
      </c>
      <c r="N505" s="1" t="s">
        <v>1190</v>
      </c>
      <c r="O505" s="1">
        <v>53.5</v>
      </c>
      <c r="P505" s="1" t="s">
        <v>857</v>
      </c>
      <c r="Q505" s="1">
        <v>49</v>
      </c>
      <c r="R505" s="1" t="s">
        <v>1358</v>
      </c>
      <c r="S505">
        <f>VLOOKUP(B505,[1]高三上!$B:$R,6,0)</f>
        <v>80</v>
      </c>
      <c r="T505" t="str">
        <f>VLOOKUP(B505,[1]高三上!$B:$R,7,0)</f>
        <v>李志友</v>
      </c>
      <c r="U505">
        <f>VLOOKUP(B505,[1]高三上!$B:$R,8,0)</f>
        <v>71</v>
      </c>
      <c r="V505" t="str">
        <f>VLOOKUP(B505,[1]高三上!$B:$R,9,0)</f>
        <v>苏朗偏初</v>
      </c>
      <c r="W505">
        <f>VLOOKUP(B505,[1]高三上!$B:$R,10,0)</f>
        <v>71</v>
      </c>
      <c r="X505" t="str">
        <f>VLOOKUP(B505,[1]高三上!$B:$R,11,0)</f>
        <v>尹英娇</v>
      </c>
      <c r="Y505">
        <f>VLOOKUP(B505,[1]高三上!$B:$R,12,0)</f>
        <v>41</v>
      </c>
      <c r="Z505" t="str">
        <f>VLOOKUP(B505,[1]高三上!$B:$R,13,0)</f>
        <v>沙正芳</v>
      </c>
      <c r="AA505">
        <f>VLOOKUP(B505,[1]高三上!$B:$R,14,0)</f>
        <v>33</v>
      </c>
      <c r="AB505" t="str">
        <f>VLOOKUP(B505,[1]高三上!$B:$R,15,0)</f>
        <v>邓琪</v>
      </c>
      <c r="AC505">
        <f>VLOOKUP(B505,[1]高三上!$B:$R,16,0)</f>
        <v>25</v>
      </c>
      <c r="AD505" t="str">
        <f>VLOOKUP(B505,[1]高三上!$B:$R,17,0)</f>
        <v>金贵</v>
      </c>
      <c r="AE505" t="str">
        <f>VLOOKUP($B505,[1]高二下!$B:$R,6,0)</f>
        <v>68.0</v>
      </c>
      <c r="AF505" t="str">
        <f>VLOOKUP($B505,[1]高二下!$B:$R,7,0)</f>
        <v>李志友</v>
      </c>
      <c r="AG505" t="str">
        <f>VLOOKUP($B505,[1]高二下!$B:$R,8,0)</f>
        <v>70.0</v>
      </c>
      <c r="AH505" t="str">
        <f>VLOOKUP($B505,[1]高二下!$B:$R,9,0)</f>
        <v>苏朗偏初</v>
      </c>
      <c r="AI505" t="str">
        <f>VLOOKUP($B505,[1]高二下!$B:$R,10,0)</f>
        <v>56.5</v>
      </c>
      <c r="AJ505" t="str">
        <f>VLOOKUP($B505,[1]高二下!$B:$R,11,0)</f>
        <v>尹英娇</v>
      </c>
      <c r="AK505" t="str">
        <f>VLOOKUP($B505,[1]高二下!$B:$R,12,0)</f>
        <v>60.0</v>
      </c>
      <c r="AL505" t="str">
        <f>VLOOKUP($B505,[1]高二下!$B:$R,13,0)</f>
        <v>沙正芳</v>
      </c>
      <c r="AM505" t="str">
        <f>VLOOKUP($B505,[1]高二下!$B:$R,14,0)</f>
        <v>54.0</v>
      </c>
      <c r="AN505" t="str">
        <f>VLOOKUP($B505,[1]高二下!$B:$R,15,0)</f>
        <v>邓琪</v>
      </c>
      <c r="AO505" t="str">
        <f>VLOOKUP($B505,[1]高二下!$B:$R,16,0)</f>
        <v>51.0</v>
      </c>
      <c r="AP505" t="str">
        <f>VLOOKUP($B505,[1]高二下!$B:$R,17,0)</f>
        <v>李树海</v>
      </c>
      <c r="AQ505" t="e">
        <f>VLOOKUP($B505,[2]高二上!$B:$R,6,0)</f>
        <v>#N/A</v>
      </c>
      <c r="AR505" t="e">
        <f>VLOOKUP($B505,[2]高二上!$B:$R,7,0)</f>
        <v>#N/A</v>
      </c>
      <c r="AS505" t="e">
        <f>VLOOKUP($B505,[2]高二上!$B:$R,8,0)</f>
        <v>#N/A</v>
      </c>
      <c r="AT505" t="e">
        <f>VLOOKUP($B505,[2]高二上!$B:$R,9,0)</f>
        <v>#N/A</v>
      </c>
      <c r="AU505" t="e">
        <f>VLOOKUP($B505,[2]高二上!$B:$R,10,0)</f>
        <v>#N/A</v>
      </c>
      <c r="AV505" t="e">
        <f>VLOOKUP($B505,[2]高二上!$B:$R,11,0)</f>
        <v>#N/A</v>
      </c>
      <c r="AW505" t="e">
        <f>VLOOKUP($B505,[2]高二上!$B:$R,12,0)</f>
        <v>#N/A</v>
      </c>
      <c r="AX505" t="e">
        <f>VLOOKUP($B505,[2]高二上!$B:$R,13,0)</f>
        <v>#N/A</v>
      </c>
      <c r="AY505" t="e">
        <f>VLOOKUP($B505,[2]高二上!$B:$R,14,0)</f>
        <v>#N/A</v>
      </c>
      <c r="AZ505" t="e">
        <f>VLOOKUP($B505,[2]高二上!$B:$R,15,0)</f>
        <v>#N/A</v>
      </c>
      <c r="BA505" t="e">
        <f>VLOOKUP($B505,[2]高二上!$B:$R,16,0)</f>
        <v>#N/A</v>
      </c>
      <c r="BB505" t="e">
        <f>VLOOKUP($B505,[2]高二上!$B:$R,17,0)</f>
        <v>#N/A</v>
      </c>
      <c r="BC505">
        <f>VLOOKUP($B505,[1]高一下!$B:$R,6,0)</f>
        <v>83</v>
      </c>
      <c r="BD505" t="str">
        <f>VLOOKUP($B505,[1]高一下!$B:$R,7,0)</f>
        <v>李志友</v>
      </c>
      <c r="BE505">
        <f>VLOOKUP($B505,[1]高一下!$B:$R,8,0)</f>
        <v>77</v>
      </c>
      <c r="BF505" t="str">
        <f>VLOOKUP($B505,[1]高一下!$B:$R,9,0)</f>
        <v>梅桂斌</v>
      </c>
      <c r="BG505">
        <f>VLOOKUP($B505,[1]高一下!$B:$R,10,0)</f>
        <v>49.5</v>
      </c>
      <c r="BH505" t="str">
        <f>VLOOKUP($B505,[1]高一下!$B:$R,11,0)</f>
        <v>尹英娇</v>
      </c>
      <c r="BI505">
        <f>VLOOKUP($B505,[1]高一下!$B:$R,12,0)</f>
        <v>54</v>
      </c>
      <c r="BJ505" t="str">
        <f>VLOOKUP($B505,[1]高一下!$B:$R,13,0)</f>
        <v>李华</v>
      </c>
      <c r="BK505">
        <f>VLOOKUP($B505,[1]高一下!$B:$R,14,0)</f>
        <v>54</v>
      </c>
      <c r="BL505" t="str">
        <f>VLOOKUP($B505,[1]高一下!$B:$R,15,0)</f>
        <v>邓琪</v>
      </c>
      <c r="BM505">
        <f>VLOOKUP($B505,[1]高一下!$B:$R,16,0)</f>
        <v>68</v>
      </c>
      <c r="BN505" t="str">
        <f>VLOOKUP($B505,[1]高一下!$B:$R,17,0)</f>
        <v>李树海</v>
      </c>
      <c r="BO505">
        <f>VLOOKUP($B505,[1]高一上!$B:$W,5,0)</f>
        <v>65</v>
      </c>
      <c r="BP505" t="str">
        <f>VLOOKUP($B505,[1]高一上!$B:$W,6,0)</f>
        <v>龚霞</v>
      </c>
      <c r="BQ505">
        <f>VLOOKUP($B505,[1]高一上!$B:$W,7,0)</f>
        <v>44</v>
      </c>
      <c r="BR505" t="str">
        <f>VLOOKUP($B505,[1]高一上!$B:$W,8,0)</f>
        <v>扎拉</v>
      </c>
      <c r="BS505">
        <f>VLOOKUP($B505,[1]高一上!$B:$W,9,0)</f>
        <v>62.5</v>
      </c>
      <c r="BT505" t="str">
        <f>VLOOKUP($B505,[1]高一上!$B:$W,10,0)</f>
        <v>冷开艳</v>
      </c>
      <c r="BU505">
        <f>VLOOKUP($B505,[1]高一上!$B:$W,17,0)</f>
        <v>33</v>
      </c>
      <c r="BV505">
        <f>VLOOKUP($B505,[1]高一上!$B:$W,18,0)</f>
        <v>0</v>
      </c>
      <c r="BW505">
        <f>VLOOKUP($B505,[1]高一上!$B:$W,19,0)</f>
        <v>54</v>
      </c>
      <c r="BX505">
        <f>VLOOKUP($B505,[1]高一上!$B:$W,20,0)</f>
        <v>0</v>
      </c>
      <c r="BY505">
        <f>VLOOKUP($B505,[1]高一上!$B:$W,21,0)</f>
        <v>54</v>
      </c>
      <c r="BZ505">
        <f>VLOOKUP($B505,[1]高一上!$B:$W,22,0)</f>
        <v>0</v>
      </c>
      <c r="CA505">
        <f>VLOOKUP($B505,[1]中考!$B:$N,5,0)</f>
        <v>89</v>
      </c>
      <c r="CB505">
        <f>VLOOKUP($B505,[1]中考!$B:$N,6,0)</f>
        <v>69</v>
      </c>
      <c r="CC505">
        <f>VLOOKUP($B505,[1]中考!$B:$N,7,0)</f>
        <v>91</v>
      </c>
      <c r="CD505">
        <f>VLOOKUP($B505,[1]中考!$B:$N,11,0)</f>
        <v>28</v>
      </c>
      <c r="CE505">
        <f>VLOOKUP($B505,[1]中考!$B:$N,12,0)</f>
        <v>34</v>
      </c>
      <c r="CF505">
        <f>VLOOKUP($B505,[1]中考!$B:$N,13,0)</f>
        <v>39</v>
      </c>
    </row>
    <row r="506" spans="1:84" x14ac:dyDescent="0.2">
      <c r="A506" s="9" t="s">
        <v>1633</v>
      </c>
      <c r="B506" s="9" t="s">
        <v>1634</v>
      </c>
      <c r="C506" s="1" t="s">
        <v>1510</v>
      </c>
      <c r="D506" s="1" t="s">
        <v>853</v>
      </c>
      <c r="E506" s="1" t="s">
        <v>327</v>
      </c>
      <c r="F506" s="1">
        <v>353</v>
      </c>
      <c r="G506" s="1">
        <v>78</v>
      </c>
      <c r="H506" s="1" t="s">
        <v>402</v>
      </c>
      <c r="I506" s="1">
        <v>46</v>
      </c>
      <c r="J506" s="1" t="s">
        <v>111</v>
      </c>
      <c r="K506" s="1">
        <v>79</v>
      </c>
      <c r="L506" s="1" t="s">
        <v>982</v>
      </c>
      <c r="M506" s="1">
        <v>52</v>
      </c>
      <c r="N506" s="1" t="s">
        <v>1190</v>
      </c>
      <c r="O506" s="1">
        <v>53</v>
      </c>
      <c r="P506" s="1" t="s">
        <v>857</v>
      </c>
      <c r="Q506" s="1">
        <v>45</v>
      </c>
      <c r="R506" s="1" t="s">
        <v>1358</v>
      </c>
      <c r="S506">
        <f>VLOOKUP(B506,[1]高三上!$B:$R,6,0)</f>
        <v>94.5</v>
      </c>
      <c r="T506" t="str">
        <f>VLOOKUP(B506,[1]高三上!$B:$R,7,0)</f>
        <v>李志友</v>
      </c>
      <c r="U506">
        <f>VLOOKUP(B506,[1]高三上!$B:$R,8,0)</f>
        <v>45</v>
      </c>
      <c r="V506" t="str">
        <f>VLOOKUP(B506,[1]高三上!$B:$R,9,0)</f>
        <v>苏朗偏初</v>
      </c>
      <c r="W506">
        <f>VLOOKUP(B506,[1]高三上!$B:$R,10,0)</f>
        <v>65.5</v>
      </c>
      <c r="X506" t="str">
        <f>VLOOKUP(B506,[1]高三上!$B:$R,11,0)</f>
        <v>尹英娇</v>
      </c>
      <c r="Y506">
        <f>VLOOKUP(B506,[1]高三上!$B:$R,12,0)</f>
        <v>57</v>
      </c>
      <c r="Z506" t="str">
        <f>VLOOKUP(B506,[1]高三上!$B:$R,13,0)</f>
        <v>沙正芳</v>
      </c>
      <c r="AA506">
        <f>VLOOKUP(B506,[1]高三上!$B:$R,14,0)</f>
        <v>43.5</v>
      </c>
      <c r="AB506" t="str">
        <f>VLOOKUP(B506,[1]高三上!$B:$R,15,0)</f>
        <v>邓琪</v>
      </c>
      <c r="AC506">
        <f>VLOOKUP(B506,[1]高三上!$B:$R,16,0)</f>
        <v>37</v>
      </c>
      <c r="AD506" t="str">
        <f>VLOOKUP(B506,[1]高三上!$B:$R,17,0)</f>
        <v>金贵</v>
      </c>
      <c r="AE506" t="str">
        <f>VLOOKUP($B506,[1]高二下!$B:$R,6,0)</f>
        <v>70.0</v>
      </c>
      <c r="AF506" t="str">
        <f>VLOOKUP($B506,[1]高二下!$B:$R,7,0)</f>
        <v>李志友</v>
      </c>
      <c r="AG506" t="str">
        <f>VLOOKUP($B506,[1]高二下!$B:$R,8,0)</f>
        <v>43.0</v>
      </c>
      <c r="AH506" t="str">
        <f>VLOOKUP($B506,[1]高二下!$B:$R,9,0)</f>
        <v>苏朗偏初</v>
      </c>
      <c r="AI506" t="str">
        <f>VLOOKUP($B506,[1]高二下!$B:$R,10,0)</f>
        <v>76.0</v>
      </c>
      <c r="AJ506" t="str">
        <f>VLOOKUP($B506,[1]高二下!$B:$R,11,0)</f>
        <v>尹英娇</v>
      </c>
      <c r="AK506" t="str">
        <f>VLOOKUP($B506,[1]高二下!$B:$R,12,0)</f>
        <v>57.0</v>
      </c>
      <c r="AL506" t="str">
        <f>VLOOKUP($B506,[1]高二下!$B:$R,13,0)</f>
        <v>沙正芳</v>
      </c>
      <c r="AM506" t="str">
        <f>VLOOKUP($B506,[1]高二下!$B:$R,14,0)</f>
        <v>50.0</v>
      </c>
      <c r="AN506" t="str">
        <f>VLOOKUP($B506,[1]高二下!$B:$R,15,0)</f>
        <v>邓琪</v>
      </c>
      <c r="AO506" t="str">
        <f>VLOOKUP($B506,[1]高二下!$B:$R,16,0)</f>
        <v>60.0</v>
      </c>
      <c r="AP506" t="str">
        <f>VLOOKUP($B506,[1]高二下!$B:$R,17,0)</f>
        <v>李树海</v>
      </c>
      <c r="AQ506" t="e">
        <f>VLOOKUP($B506,[2]高二上!$B:$R,6,0)</f>
        <v>#N/A</v>
      </c>
      <c r="AR506" t="e">
        <f>VLOOKUP($B506,[2]高二上!$B:$R,7,0)</f>
        <v>#N/A</v>
      </c>
      <c r="AS506" t="e">
        <f>VLOOKUP($B506,[2]高二上!$B:$R,8,0)</f>
        <v>#N/A</v>
      </c>
      <c r="AT506" t="e">
        <f>VLOOKUP($B506,[2]高二上!$B:$R,9,0)</f>
        <v>#N/A</v>
      </c>
      <c r="AU506" t="e">
        <f>VLOOKUP($B506,[2]高二上!$B:$R,10,0)</f>
        <v>#N/A</v>
      </c>
      <c r="AV506" t="e">
        <f>VLOOKUP($B506,[2]高二上!$B:$R,11,0)</f>
        <v>#N/A</v>
      </c>
      <c r="AW506" t="e">
        <f>VLOOKUP($B506,[2]高二上!$B:$R,12,0)</f>
        <v>#N/A</v>
      </c>
      <c r="AX506" t="e">
        <f>VLOOKUP($B506,[2]高二上!$B:$R,13,0)</f>
        <v>#N/A</v>
      </c>
      <c r="AY506" t="e">
        <f>VLOOKUP($B506,[2]高二上!$B:$R,14,0)</f>
        <v>#N/A</v>
      </c>
      <c r="AZ506" t="e">
        <f>VLOOKUP($B506,[2]高二上!$B:$R,15,0)</f>
        <v>#N/A</v>
      </c>
      <c r="BA506" t="e">
        <f>VLOOKUP($B506,[2]高二上!$B:$R,16,0)</f>
        <v>#N/A</v>
      </c>
      <c r="BB506" t="e">
        <f>VLOOKUP($B506,[2]高二上!$B:$R,17,0)</f>
        <v>#N/A</v>
      </c>
      <c r="BC506">
        <f>VLOOKUP($B506,[1]高一下!$B:$R,6,0)</f>
        <v>78</v>
      </c>
      <c r="BD506" t="str">
        <f>VLOOKUP($B506,[1]高一下!$B:$R,7,0)</f>
        <v>李志友</v>
      </c>
      <c r="BE506">
        <f>VLOOKUP($B506,[1]高一下!$B:$R,8,0)</f>
        <v>31</v>
      </c>
      <c r="BF506" t="str">
        <f>VLOOKUP($B506,[1]高一下!$B:$R,9,0)</f>
        <v>梅桂斌</v>
      </c>
      <c r="BG506">
        <f>VLOOKUP($B506,[1]高一下!$B:$R,10,0)</f>
        <v>47</v>
      </c>
      <c r="BH506" t="str">
        <f>VLOOKUP($B506,[1]高一下!$B:$R,11,0)</f>
        <v>尹英娇</v>
      </c>
      <c r="BI506">
        <f>VLOOKUP($B506,[1]高一下!$B:$R,12,0)</f>
        <v>42</v>
      </c>
      <c r="BJ506" t="str">
        <f>VLOOKUP($B506,[1]高一下!$B:$R,13,0)</f>
        <v>李华</v>
      </c>
      <c r="BK506">
        <f>VLOOKUP($B506,[1]高一下!$B:$R,14,0)</f>
        <v>50</v>
      </c>
      <c r="BL506" t="str">
        <f>VLOOKUP($B506,[1]高一下!$B:$R,15,0)</f>
        <v>邓琪</v>
      </c>
      <c r="BM506">
        <f>VLOOKUP($B506,[1]高一下!$B:$R,16,0)</f>
        <v>51</v>
      </c>
      <c r="BN506" t="str">
        <f>VLOOKUP($B506,[1]高一下!$B:$R,17,0)</f>
        <v>李树海</v>
      </c>
      <c r="BO506">
        <f>VLOOKUP($B506,[1]高一上!$B:$W,5,0)</f>
        <v>75.5</v>
      </c>
      <c r="BP506" t="str">
        <f>VLOOKUP($B506,[1]高一上!$B:$W,6,0)</f>
        <v>李志友</v>
      </c>
      <c r="BQ506">
        <f>VLOOKUP($B506,[1]高一上!$B:$W,7,0)</f>
        <v>19</v>
      </c>
      <c r="BR506" t="str">
        <f>VLOOKUP($B506,[1]高一上!$B:$W,8,0)</f>
        <v>梅桂斌</v>
      </c>
      <c r="BS506">
        <f>VLOOKUP($B506,[1]高一上!$B:$W,9,0)</f>
        <v>58</v>
      </c>
      <c r="BT506" t="str">
        <f>VLOOKUP($B506,[1]高一上!$B:$W,10,0)</f>
        <v>尹英娇</v>
      </c>
      <c r="BU506">
        <f>VLOOKUP($B506,[1]高一上!$B:$W,17,0)</f>
        <v>54</v>
      </c>
      <c r="BV506" t="str">
        <f>VLOOKUP($B506,[1]高一上!$B:$W,18,0)</f>
        <v>沙正芳</v>
      </c>
      <c r="BW506">
        <f>VLOOKUP($B506,[1]高一上!$B:$W,19,0)</f>
        <v>48</v>
      </c>
      <c r="BX506" t="str">
        <f>VLOOKUP($B506,[1]高一上!$B:$W,20,0)</f>
        <v>邓琪</v>
      </c>
      <c r="BY506">
        <f>VLOOKUP($B506,[1]高一上!$B:$W,21,0)</f>
        <v>48</v>
      </c>
      <c r="BZ506" t="str">
        <f>VLOOKUP($B506,[1]高一上!$B:$W,22,0)</f>
        <v>李树海</v>
      </c>
      <c r="CA506">
        <f>VLOOKUP($B506,[1]中考!$B:$N,5,0)</f>
        <v>91</v>
      </c>
      <c r="CB506">
        <f>VLOOKUP($B506,[1]中考!$B:$N,6,0)</f>
        <v>58</v>
      </c>
      <c r="CC506">
        <f>VLOOKUP($B506,[1]中考!$B:$N,7,0)</f>
        <v>88</v>
      </c>
      <c r="CD506">
        <f>VLOOKUP($B506,[1]中考!$B:$N,11,0)</f>
        <v>38</v>
      </c>
      <c r="CE506">
        <f>VLOOKUP($B506,[1]中考!$B:$N,12,0)</f>
        <v>33</v>
      </c>
      <c r="CF506">
        <f>VLOOKUP($B506,[1]中考!$B:$N,13,0)</f>
        <v>37</v>
      </c>
    </row>
    <row r="507" spans="1:84" x14ac:dyDescent="0.2">
      <c r="A507" s="9" t="s">
        <v>1635</v>
      </c>
      <c r="B507" s="9" t="s">
        <v>1636</v>
      </c>
      <c r="C507" s="1" t="s">
        <v>1510</v>
      </c>
      <c r="D507" s="1" t="s">
        <v>853</v>
      </c>
      <c r="E507" s="1" t="s">
        <v>1637</v>
      </c>
      <c r="F507" s="1">
        <v>349</v>
      </c>
      <c r="G507" s="1">
        <v>87</v>
      </c>
      <c r="H507" s="1" t="s">
        <v>402</v>
      </c>
      <c r="I507" s="1">
        <v>47</v>
      </c>
      <c r="J507" s="1" t="s">
        <v>111</v>
      </c>
      <c r="K507" s="1">
        <v>87</v>
      </c>
      <c r="L507" s="1" t="s">
        <v>982</v>
      </c>
      <c r="M507" s="1">
        <v>52</v>
      </c>
      <c r="N507" s="1" t="s">
        <v>1190</v>
      </c>
      <c r="O507" s="1">
        <v>37</v>
      </c>
      <c r="P507" s="1" t="s">
        <v>857</v>
      </c>
      <c r="Q507" s="1">
        <v>38</v>
      </c>
      <c r="R507" s="1" t="s">
        <v>1358</v>
      </c>
      <c r="S507">
        <f>VLOOKUP(B507,[1]高三上!$B:$R,6,0)</f>
        <v>87.5</v>
      </c>
      <c r="T507" t="str">
        <f>VLOOKUP(B507,[1]高三上!$B:$R,7,0)</f>
        <v>李志友</v>
      </c>
      <c r="U507">
        <f>VLOOKUP(B507,[1]高三上!$B:$R,8,0)</f>
        <v>53</v>
      </c>
      <c r="V507" t="str">
        <f>VLOOKUP(B507,[1]高三上!$B:$R,9,0)</f>
        <v>苏朗偏初</v>
      </c>
      <c r="W507">
        <f>VLOOKUP(B507,[1]高三上!$B:$R,10,0)</f>
        <v>69</v>
      </c>
      <c r="X507" t="str">
        <f>VLOOKUP(B507,[1]高三上!$B:$R,11,0)</f>
        <v>尹英娇</v>
      </c>
      <c r="Y507">
        <f>VLOOKUP(B507,[1]高三上!$B:$R,12,0)</f>
        <v>43</v>
      </c>
      <c r="Z507" t="str">
        <f>VLOOKUP(B507,[1]高三上!$B:$R,13,0)</f>
        <v>沙正芳</v>
      </c>
      <c r="AA507">
        <f>VLOOKUP(B507,[1]高三上!$B:$R,14,0)</f>
        <v>27</v>
      </c>
      <c r="AB507" t="str">
        <f>VLOOKUP(B507,[1]高三上!$B:$R,15,0)</f>
        <v>邓琪</v>
      </c>
      <c r="AC507">
        <f>VLOOKUP(B507,[1]高三上!$B:$R,16,0)</f>
        <v>27</v>
      </c>
      <c r="AD507" t="str">
        <f>VLOOKUP(B507,[1]高三上!$B:$R,17,0)</f>
        <v>金贵</v>
      </c>
      <c r="AE507" t="str">
        <f>VLOOKUP($B507,[1]高二下!$B:$R,6,0)</f>
        <v>74.0</v>
      </c>
      <c r="AF507" t="str">
        <f>VLOOKUP($B507,[1]高二下!$B:$R,7,0)</f>
        <v>李志友</v>
      </c>
      <c r="AG507" t="str">
        <f>VLOOKUP($B507,[1]高二下!$B:$R,8,0)</f>
        <v>39.0</v>
      </c>
      <c r="AH507" t="str">
        <f>VLOOKUP($B507,[1]高二下!$B:$R,9,0)</f>
        <v>苏朗偏初</v>
      </c>
      <c r="AI507" t="str">
        <f>VLOOKUP($B507,[1]高二下!$B:$R,10,0)</f>
        <v>84.5</v>
      </c>
      <c r="AJ507" t="str">
        <f>VLOOKUP($B507,[1]高二下!$B:$R,11,0)</f>
        <v>尹英娇</v>
      </c>
      <c r="AK507" t="str">
        <f>VLOOKUP($B507,[1]高二下!$B:$R,12,0)</f>
        <v>45.0</v>
      </c>
      <c r="AL507" t="str">
        <f>VLOOKUP($B507,[1]高二下!$B:$R,13,0)</f>
        <v>沙正芳</v>
      </c>
      <c r="AM507" t="str">
        <f>VLOOKUP($B507,[1]高二下!$B:$R,14,0)</f>
        <v>44.0</v>
      </c>
      <c r="AN507" t="str">
        <f>VLOOKUP($B507,[1]高二下!$B:$R,15,0)</f>
        <v>邓琪</v>
      </c>
      <c r="AO507" t="str">
        <f>VLOOKUP($B507,[1]高二下!$B:$R,16,0)</f>
        <v>50.0</v>
      </c>
      <c r="AP507" t="str">
        <f>VLOOKUP($B507,[1]高二下!$B:$R,17,0)</f>
        <v>李树海</v>
      </c>
      <c r="AQ507" t="e">
        <f>VLOOKUP($B507,[2]高二上!$B:$R,6,0)</f>
        <v>#N/A</v>
      </c>
      <c r="AR507" t="e">
        <f>VLOOKUP($B507,[2]高二上!$B:$R,7,0)</f>
        <v>#N/A</v>
      </c>
      <c r="AS507" t="e">
        <f>VLOOKUP($B507,[2]高二上!$B:$R,8,0)</f>
        <v>#N/A</v>
      </c>
      <c r="AT507" t="e">
        <f>VLOOKUP($B507,[2]高二上!$B:$R,9,0)</f>
        <v>#N/A</v>
      </c>
      <c r="AU507" t="e">
        <f>VLOOKUP($B507,[2]高二上!$B:$R,10,0)</f>
        <v>#N/A</v>
      </c>
      <c r="AV507" t="e">
        <f>VLOOKUP($B507,[2]高二上!$B:$R,11,0)</f>
        <v>#N/A</v>
      </c>
      <c r="AW507" t="e">
        <f>VLOOKUP($B507,[2]高二上!$B:$R,12,0)</f>
        <v>#N/A</v>
      </c>
      <c r="AX507" t="e">
        <f>VLOOKUP($B507,[2]高二上!$B:$R,13,0)</f>
        <v>#N/A</v>
      </c>
      <c r="AY507" t="e">
        <f>VLOOKUP($B507,[2]高二上!$B:$R,14,0)</f>
        <v>#N/A</v>
      </c>
      <c r="AZ507" t="e">
        <f>VLOOKUP($B507,[2]高二上!$B:$R,15,0)</f>
        <v>#N/A</v>
      </c>
      <c r="BA507" t="e">
        <f>VLOOKUP($B507,[2]高二上!$B:$R,16,0)</f>
        <v>#N/A</v>
      </c>
      <c r="BB507" t="e">
        <f>VLOOKUP($B507,[2]高二上!$B:$R,17,0)</f>
        <v>#N/A</v>
      </c>
      <c r="BC507">
        <f>VLOOKUP($B507,[1]高一下!$B:$R,6,0)</f>
        <v>87</v>
      </c>
      <c r="BD507" t="str">
        <f>VLOOKUP($B507,[1]高一下!$B:$R,7,0)</f>
        <v>李志友</v>
      </c>
      <c r="BE507">
        <f>VLOOKUP($B507,[1]高一下!$B:$R,8,0)</f>
        <v>79</v>
      </c>
      <c r="BF507" t="str">
        <f>VLOOKUP($B507,[1]高一下!$B:$R,9,0)</f>
        <v>梅桂斌</v>
      </c>
      <c r="BG507">
        <f>VLOOKUP($B507,[1]高一下!$B:$R,10,0)</f>
        <v>74.5</v>
      </c>
      <c r="BH507" t="str">
        <f>VLOOKUP($B507,[1]高一下!$B:$R,11,0)</f>
        <v>尹英娇</v>
      </c>
      <c r="BI507">
        <f>VLOOKUP($B507,[1]高一下!$B:$R,12,0)</f>
        <v>36</v>
      </c>
      <c r="BJ507" t="str">
        <f>VLOOKUP($B507,[1]高一下!$B:$R,13,0)</f>
        <v>李华</v>
      </c>
      <c r="BK507">
        <f>VLOOKUP($B507,[1]高一下!$B:$R,14,0)</f>
        <v>46</v>
      </c>
      <c r="BL507" t="str">
        <f>VLOOKUP($B507,[1]高一下!$B:$R,15,0)</f>
        <v>邓琪</v>
      </c>
      <c r="BM507">
        <f>VLOOKUP($B507,[1]高一下!$B:$R,16,0)</f>
        <v>57</v>
      </c>
      <c r="BN507" t="str">
        <f>VLOOKUP($B507,[1]高一下!$B:$R,17,0)</f>
        <v>李树海</v>
      </c>
      <c r="BO507">
        <f>VLOOKUP($B507,[1]高一上!$B:$W,5,0)</f>
        <v>85.5</v>
      </c>
      <c r="BP507" t="str">
        <f>VLOOKUP($B507,[1]高一上!$B:$W,6,0)</f>
        <v>龚霞</v>
      </c>
      <c r="BQ507">
        <f>VLOOKUP($B507,[1]高一上!$B:$W,7,0)</f>
        <v>52</v>
      </c>
      <c r="BR507" t="str">
        <f>VLOOKUP($B507,[1]高一上!$B:$W,8,0)</f>
        <v>扎拉</v>
      </c>
      <c r="BS507">
        <f>VLOOKUP($B507,[1]高一上!$B:$W,9,0)</f>
        <v>74</v>
      </c>
      <c r="BT507" t="str">
        <f>VLOOKUP($B507,[1]高一上!$B:$W,10,0)</f>
        <v>冷开艳</v>
      </c>
      <c r="BU507">
        <f>VLOOKUP($B507,[1]高一上!$B:$W,17,0)</f>
        <v>38</v>
      </c>
      <c r="BV507">
        <f>VLOOKUP($B507,[1]高一上!$B:$W,18,0)</f>
        <v>0</v>
      </c>
      <c r="BW507">
        <f>VLOOKUP($B507,[1]高一上!$B:$W,19,0)</f>
        <v>30</v>
      </c>
      <c r="BX507">
        <f>VLOOKUP($B507,[1]高一上!$B:$W,20,0)</f>
        <v>0</v>
      </c>
      <c r="BY507">
        <f>VLOOKUP($B507,[1]高一上!$B:$W,21,0)</f>
        <v>30</v>
      </c>
      <c r="BZ507">
        <f>VLOOKUP($B507,[1]高一上!$B:$W,22,0)</f>
        <v>0</v>
      </c>
      <c r="CA507">
        <f>VLOOKUP($B507,[1]中考!$B:$N,5,0)</f>
        <v>99</v>
      </c>
      <c r="CB507">
        <f>VLOOKUP($B507,[1]中考!$B:$N,6,0)</f>
        <v>92</v>
      </c>
      <c r="CC507">
        <f>VLOOKUP($B507,[1]中考!$B:$N,7,0)</f>
        <v>104</v>
      </c>
      <c r="CD507">
        <f>VLOOKUP($B507,[1]中考!$B:$N,11,0)</f>
        <v>21</v>
      </c>
      <c r="CE507">
        <f>VLOOKUP($B507,[1]中考!$B:$N,12,0)</f>
        <v>22</v>
      </c>
      <c r="CF507">
        <f>VLOOKUP($B507,[1]中考!$B:$N,13,0)</f>
        <v>34</v>
      </c>
    </row>
    <row r="508" spans="1:84" x14ac:dyDescent="0.2">
      <c r="A508" s="8" t="s">
        <v>1638</v>
      </c>
      <c r="B508" s="9" t="s">
        <v>1639</v>
      </c>
      <c r="C508" s="1" t="s">
        <v>1510</v>
      </c>
      <c r="D508" s="1" t="s">
        <v>853</v>
      </c>
      <c r="E508" s="1" t="s">
        <v>1640</v>
      </c>
      <c r="F508" s="1">
        <v>347</v>
      </c>
      <c r="G508" s="1">
        <v>91</v>
      </c>
      <c r="H508" s="1" t="s">
        <v>402</v>
      </c>
      <c r="I508" s="1">
        <v>52</v>
      </c>
      <c r="J508" s="1" t="s">
        <v>111</v>
      </c>
      <c r="K508" s="1">
        <v>63</v>
      </c>
      <c r="L508" s="1" t="s">
        <v>982</v>
      </c>
      <c r="M508" s="1">
        <v>36.5</v>
      </c>
      <c r="N508" s="1" t="s">
        <v>1190</v>
      </c>
      <c r="O508" s="1">
        <v>56</v>
      </c>
      <c r="P508" s="1" t="s">
        <v>857</v>
      </c>
      <c r="Q508" s="1">
        <v>48</v>
      </c>
      <c r="R508" s="1" t="s">
        <v>1358</v>
      </c>
      <c r="S508">
        <f>VLOOKUP(B508,[1]高三上!$B:$R,6,0)</f>
        <v>82.5</v>
      </c>
      <c r="T508" t="str">
        <f>VLOOKUP(B508,[1]高三上!$B:$R,7,0)</f>
        <v>李志友</v>
      </c>
      <c r="U508">
        <f>VLOOKUP(B508,[1]高三上!$B:$R,8,0)</f>
        <v>46</v>
      </c>
      <c r="V508" t="str">
        <f>VLOOKUP(B508,[1]高三上!$B:$R,9,0)</f>
        <v>苏朗偏初</v>
      </c>
      <c r="W508">
        <f>VLOOKUP(B508,[1]高三上!$B:$R,10,0)</f>
        <v>56.5</v>
      </c>
      <c r="X508" t="str">
        <f>VLOOKUP(B508,[1]高三上!$B:$R,11,0)</f>
        <v>尹英娇</v>
      </c>
      <c r="Y508">
        <f>VLOOKUP(B508,[1]高三上!$B:$R,12,0)</f>
        <v>39</v>
      </c>
      <c r="Z508" t="str">
        <f>VLOOKUP(B508,[1]高三上!$B:$R,13,0)</f>
        <v>沙正芳</v>
      </c>
      <c r="AA508">
        <f>VLOOKUP(B508,[1]高三上!$B:$R,14,0)</f>
        <v>33</v>
      </c>
      <c r="AB508" t="str">
        <f>VLOOKUP(B508,[1]高三上!$B:$R,15,0)</f>
        <v>邓琪</v>
      </c>
      <c r="AC508">
        <f>VLOOKUP(B508,[1]高三上!$B:$R,16,0)</f>
        <v>36</v>
      </c>
      <c r="AD508" t="str">
        <f>VLOOKUP(B508,[1]高三上!$B:$R,17,0)</f>
        <v>金贵</v>
      </c>
      <c r="AE508" t="str">
        <f>VLOOKUP($B508,[1]高二下!$B:$R,6,0)</f>
        <v>65.0</v>
      </c>
      <c r="AF508" t="str">
        <f>VLOOKUP($B508,[1]高二下!$B:$R,7,0)</f>
        <v>李志友</v>
      </c>
      <c r="AG508" t="str">
        <f>VLOOKUP($B508,[1]高二下!$B:$R,8,0)</f>
        <v>26.0</v>
      </c>
      <c r="AH508" t="str">
        <f>VLOOKUP($B508,[1]高二下!$B:$R,9,0)</f>
        <v>苏朗偏初</v>
      </c>
      <c r="AI508" t="str">
        <f>VLOOKUP($B508,[1]高二下!$B:$R,10,0)</f>
        <v>64.5</v>
      </c>
      <c r="AJ508" t="str">
        <f>VLOOKUP($B508,[1]高二下!$B:$R,11,0)</f>
        <v>尹英娇</v>
      </c>
      <c r="AK508" t="str">
        <f>VLOOKUP($B508,[1]高二下!$B:$R,12,0)</f>
        <v>49.0</v>
      </c>
      <c r="AL508" t="str">
        <f>VLOOKUP($B508,[1]高二下!$B:$R,13,0)</f>
        <v>沙正芳</v>
      </c>
      <c r="AM508" t="str">
        <f>VLOOKUP($B508,[1]高二下!$B:$R,14,0)</f>
        <v>38.0</v>
      </c>
      <c r="AN508" t="str">
        <f>VLOOKUP($B508,[1]高二下!$B:$R,15,0)</f>
        <v>邓琪</v>
      </c>
      <c r="AO508" t="str">
        <f>VLOOKUP($B508,[1]高二下!$B:$R,16,0)</f>
        <v>59.0</v>
      </c>
      <c r="AP508" t="str">
        <f>VLOOKUP($B508,[1]高二下!$B:$R,17,0)</f>
        <v>李树海</v>
      </c>
      <c r="AQ508" t="e">
        <f>VLOOKUP($B508,[2]高二上!$B:$R,6,0)</f>
        <v>#N/A</v>
      </c>
      <c r="AR508" t="e">
        <f>VLOOKUP($B508,[2]高二上!$B:$R,7,0)</f>
        <v>#N/A</v>
      </c>
      <c r="AS508" t="e">
        <f>VLOOKUP($B508,[2]高二上!$B:$R,8,0)</f>
        <v>#N/A</v>
      </c>
      <c r="AT508" t="e">
        <f>VLOOKUP($B508,[2]高二上!$B:$R,9,0)</f>
        <v>#N/A</v>
      </c>
      <c r="AU508" t="e">
        <f>VLOOKUP($B508,[2]高二上!$B:$R,10,0)</f>
        <v>#N/A</v>
      </c>
      <c r="AV508" t="e">
        <f>VLOOKUP($B508,[2]高二上!$B:$R,11,0)</f>
        <v>#N/A</v>
      </c>
      <c r="AW508" t="e">
        <f>VLOOKUP($B508,[2]高二上!$B:$R,12,0)</f>
        <v>#N/A</v>
      </c>
      <c r="AX508" t="e">
        <f>VLOOKUP($B508,[2]高二上!$B:$R,13,0)</f>
        <v>#N/A</v>
      </c>
      <c r="AY508" t="e">
        <f>VLOOKUP($B508,[2]高二上!$B:$R,14,0)</f>
        <v>#N/A</v>
      </c>
      <c r="AZ508" t="e">
        <f>VLOOKUP($B508,[2]高二上!$B:$R,15,0)</f>
        <v>#N/A</v>
      </c>
      <c r="BA508" t="e">
        <f>VLOOKUP($B508,[2]高二上!$B:$R,16,0)</f>
        <v>#N/A</v>
      </c>
      <c r="BB508" t="e">
        <f>VLOOKUP($B508,[2]高二上!$B:$R,17,0)</f>
        <v>#N/A</v>
      </c>
      <c r="BC508">
        <f>VLOOKUP($B508,[1]高一下!$B:$R,6,0)</f>
        <v>75</v>
      </c>
      <c r="BD508" t="str">
        <f>VLOOKUP($B508,[1]高一下!$B:$R,7,0)</f>
        <v>李志友</v>
      </c>
      <c r="BE508">
        <f>VLOOKUP($B508,[1]高一下!$B:$R,8,0)</f>
        <v>22</v>
      </c>
      <c r="BF508" t="str">
        <f>VLOOKUP($B508,[1]高一下!$B:$R,9,0)</f>
        <v>梅桂斌</v>
      </c>
      <c r="BG508">
        <f>VLOOKUP($B508,[1]高一下!$B:$R,10,0)</f>
        <v>44.5</v>
      </c>
      <c r="BH508" t="str">
        <f>VLOOKUP($B508,[1]高一下!$B:$R,11,0)</f>
        <v>尹英娇</v>
      </c>
      <c r="BI508">
        <f>VLOOKUP($B508,[1]高一下!$B:$R,12,0)</f>
        <v>36</v>
      </c>
      <c r="BJ508" t="str">
        <f>VLOOKUP($B508,[1]高一下!$B:$R,13,0)</f>
        <v>李华</v>
      </c>
      <c r="BK508">
        <f>VLOOKUP($B508,[1]高一下!$B:$R,14,0)</f>
        <v>40</v>
      </c>
      <c r="BL508" t="str">
        <f>VLOOKUP($B508,[1]高一下!$B:$R,15,0)</f>
        <v>邓琪</v>
      </c>
      <c r="BM508">
        <f>VLOOKUP($B508,[1]高一下!$B:$R,16,0)</f>
        <v>61</v>
      </c>
      <c r="BN508" t="str">
        <f>VLOOKUP($B508,[1]高一下!$B:$R,17,0)</f>
        <v>李树海</v>
      </c>
      <c r="BO508">
        <f>VLOOKUP($B508,[1]高一上!$B:$W,5,0)</f>
        <v>66.5</v>
      </c>
      <c r="BP508" t="str">
        <f>VLOOKUP($B508,[1]高一上!$B:$W,6,0)</f>
        <v>李志友</v>
      </c>
      <c r="BQ508">
        <f>VLOOKUP($B508,[1]高一上!$B:$W,7,0)</f>
        <v>45</v>
      </c>
      <c r="BR508" t="str">
        <f>VLOOKUP($B508,[1]高一上!$B:$W,8,0)</f>
        <v>梅桂斌</v>
      </c>
      <c r="BS508">
        <f>VLOOKUP($B508,[1]高一上!$B:$W,9,0)</f>
        <v>57.5</v>
      </c>
      <c r="BT508" t="str">
        <f>VLOOKUP($B508,[1]高一上!$B:$W,10,0)</f>
        <v>尹英娇</v>
      </c>
      <c r="BU508">
        <f>VLOOKUP($B508,[1]高一上!$B:$W,17,0)</f>
        <v>40</v>
      </c>
      <c r="BV508" t="str">
        <f>VLOOKUP($B508,[1]高一上!$B:$W,18,0)</f>
        <v>沙正芳</v>
      </c>
      <c r="BW508">
        <f>VLOOKUP($B508,[1]高一上!$B:$W,19,0)</f>
        <v>34</v>
      </c>
      <c r="BX508" t="str">
        <f>VLOOKUP($B508,[1]高一上!$B:$W,20,0)</f>
        <v>邓琪</v>
      </c>
      <c r="BY508">
        <f>VLOOKUP($B508,[1]高一上!$B:$W,21,0)</f>
        <v>34</v>
      </c>
      <c r="BZ508" t="str">
        <f>VLOOKUP($B508,[1]高一上!$B:$W,22,0)</f>
        <v>李树海</v>
      </c>
      <c r="CA508">
        <f>VLOOKUP($B508,[1]中考!$B:$N,5,0)</f>
        <v>100</v>
      </c>
      <c r="CB508">
        <f>VLOOKUP($B508,[1]中考!$B:$N,6,0)</f>
        <v>94</v>
      </c>
      <c r="CC508">
        <f>VLOOKUP($B508,[1]中考!$B:$N,7,0)</f>
        <v>68</v>
      </c>
      <c r="CD508">
        <f>VLOOKUP($B508,[1]中考!$B:$N,11,0)</f>
        <v>28</v>
      </c>
      <c r="CE508">
        <f>VLOOKUP($B508,[1]中考!$B:$N,12,0)</f>
        <v>23</v>
      </c>
      <c r="CF508">
        <f>VLOOKUP($B508,[1]中考!$B:$N,13,0)</f>
        <v>33</v>
      </c>
    </row>
    <row r="509" spans="1:84" x14ac:dyDescent="0.2">
      <c r="A509" s="8" t="s">
        <v>1641</v>
      </c>
      <c r="B509" s="9" t="s">
        <v>1642</v>
      </c>
      <c r="C509" s="1" t="s">
        <v>1510</v>
      </c>
      <c r="D509" s="1" t="s">
        <v>853</v>
      </c>
      <c r="E509" s="1" t="s">
        <v>1550</v>
      </c>
      <c r="F509" s="1">
        <v>342</v>
      </c>
      <c r="G509" s="1">
        <v>96</v>
      </c>
      <c r="H509" s="1" t="s">
        <v>402</v>
      </c>
      <c r="I509" s="1">
        <v>45</v>
      </c>
      <c r="J509" s="1" t="s">
        <v>111</v>
      </c>
      <c r="K509" s="1">
        <v>66</v>
      </c>
      <c r="L509" s="1" t="s">
        <v>982</v>
      </c>
      <c r="M509" s="1">
        <v>49</v>
      </c>
      <c r="N509" s="1" t="s">
        <v>1190</v>
      </c>
      <c r="O509" s="1">
        <v>52.5</v>
      </c>
      <c r="P509" s="1" t="s">
        <v>857</v>
      </c>
      <c r="Q509" s="1">
        <v>33</v>
      </c>
      <c r="R509" s="1" t="s">
        <v>1358</v>
      </c>
      <c r="S509">
        <f>VLOOKUP(B509,[1]高三上!$B:$R,6,0)</f>
        <v>97.5</v>
      </c>
      <c r="T509" t="str">
        <f>VLOOKUP(B509,[1]高三上!$B:$R,7,0)</f>
        <v>李志友</v>
      </c>
      <c r="U509">
        <f>VLOOKUP(B509,[1]高三上!$B:$R,8,0)</f>
        <v>48</v>
      </c>
      <c r="V509" t="str">
        <f>VLOOKUP(B509,[1]高三上!$B:$R,9,0)</f>
        <v>苏朗偏初</v>
      </c>
      <c r="W509">
        <f>VLOOKUP(B509,[1]高三上!$B:$R,10,0)</f>
        <v>71</v>
      </c>
      <c r="X509" t="str">
        <f>VLOOKUP(B509,[1]高三上!$B:$R,11,0)</f>
        <v>尹英娇</v>
      </c>
      <c r="Y509">
        <f>VLOOKUP(B509,[1]高三上!$B:$R,12,0)</f>
        <v>51</v>
      </c>
      <c r="Z509" t="str">
        <f>VLOOKUP(B509,[1]高三上!$B:$R,13,0)</f>
        <v>沙正芳</v>
      </c>
      <c r="AA509">
        <f>VLOOKUP(B509,[1]高三上!$B:$R,14,0)</f>
        <v>29</v>
      </c>
      <c r="AB509" t="str">
        <f>VLOOKUP(B509,[1]高三上!$B:$R,15,0)</f>
        <v>邓琪</v>
      </c>
      <c r="AC509">
        <f>VLOOKUP(B509,[1]高三上!$B:$R,16,0)</f>
        <v>34</v>
      </c>
      <c r="AD509" t="str">
        <f>VLOOKUP(B509,[1]高三上!$B:$R,17,0)</f>
        <v>金贵</v>
      </c>
      <c r="AE509" t="str">
        <f>VLOOKUP($B509,[1]高二下!$B:$R,6,0)</f>
        <v>89.0</v>
      </c>
      <c r="AF509" t="str">
        <f>VLOOKUP($B509,[1]高二下!$B:$R,7,0)</f>
        <v>李志友</v>
      </c>
      <c r="AG509" t="str">
        <f>VLOOKUP($B509,[1]高二下!$B:$R,8,0)</f>
        <v>38.0</v>
      </c>
      <c r="AH509" t="str">
        <f>VLOOKUP($B509,[1]高二下!$B:$R,9,0)</f>
        <v>苏朗偏初</v>
      </c>
      <c r="AI509" t="str">
        <f>VLOOKUP($B509,[1]高二下!$B:$R,10,0)</f>
        <v>74.5</v>
      </c>
      <c r="AJ509" t="str">
        <f>VLOOKUP($B509,[1]高二下!$B:$R,11,0)</f>
        <v>尹英娇</v>
      </c>
      <c r="AK509" t="str">
        <f>VLOOKUP($B509,[1]高二下!$B:$R,12,0)</f>
        <v>67.0</v>
      </c>
      <c r="AL509" t="str">
        <f>VLOOKUP($B509,[1]高二下!$B:$R,13,0)</f>
        <v>沙正芳</v>
      </c>
      <c r="AM509" t="str">
        <f>VLOOKUP($B509,[1]高二下!$B:$R,14,0)</f>
        <v>48.0</v>
      </c>
      <c r="AN509" t="str">
        <f>VLOOKUP($B509,[1]高二下!$B:$R,15,0)</f>
        <v>邓琪</v>
      </c>
      <c r="AO509" t="str">
        <f>VLOOKUP($B509,[1]高二下!$B:$R,16,0)</f>
        <v>49.0</v>
      </c>
      <c r="AP509" t="str">
        <f>VLOOKUP($B509,[1]高二下!$B:$R,17,0)</f>
        <v>李树海</v>
      </c>
      <c r="AQ509" t="e">
        <f>VLOOKUP($B509,[2]高二上!$B:$R,6,0)</f>
        <v>#N/A</v>
      </c>
      <c r="AR509" t="e">
        <f>VLOOKUP($B509,[2]高二上!$B:$R,7,0)</f>
        <v>#N/A</v>
      </c>
      <c r="AS509" t="e">
        <f>VLOOKUP($B509,[2]高二上!$B:$R,8,0)</f>
        <v>#N/A</v>
      </c>
      <c r="AT509" t="e">
        <f>VLOOKUP($B509,[2]高二上!$B:$R,9,0)</f>
        <v>#N/A</v>
      </c>
      <c r="AU509" t="e">
        <f>VLOOKUP($B509,[2]高二上!$B:$R,10,0)</f>
        <v>#N/A</v>
      </c>
      <c r="AV509" t="e">
        <f>VLOOKUP($B509,[2]高二上!$B:$R,11,0)</f>
        <v>#N/A</v>
      </c>
      <c r="AW509" t="e">
        <f>VLOOKUP($B509,[2]高二上!$B:$R,12,0)</f>
        <v>#N/A</v>
      </c>
      <c r="AX509" t="e">
        <f>VLOOKUP($B509,[2]高二上!$B:$R,13,0)</f>
        <v>#N/A</v>
      </c>
      <c r="AY509" t="e">
        <f>VLOOKUP($B509,[2]高二上!$B:$R,14,0)</f>
        <v>#N/A</v>
      </c>
      <c r="AZ509" t="e">
        <f>VLOOKUP($B509,[2]高二上!$B:$R,15,0)</f>
        <v>#N/A</v>
      </c>
      <c r="BA509" t="e">
        <f>VLOOKUP($B509,[2]高二上!$B:$R,16,0)</f>
        <v>#N/A</v>
      </c>
      <c r="BB509" t="e">
        <f>VLOOKUP($B509,[2]高二上!$B:$R,17,0)</f>
        <v>#N/A</v>
      </c>
      <c r="BC509">
        <f>VLOOKUP($B509,[1]高一下!$B:$R,6,0)</f>
        <v>90</v>
      </c>
      <c r="BD509" t="str">
        <f>VLOOKUP($B509,[1]高一下!$B:$R,7,0)</f>
        <v>李志友</v>
      </c>
      <c r="BE509">
        <f>VLOOKUP($B509,[1]高一下!$B:$R,8,0)</f>
        <v>72</v>
      </c>
      <c r="BF509" t="str">
        <f>VLOOKUP($B509,[1]高一下!$B:$R,9,0)</f>
        <v>梅桂斌</v>
      </c>
      <c r="BG509">
        <f>VLOOKUP($B509,[1]高一下!$B:$R,10,0)</f>
        <v>74.5</v>
      </c>
      <c r="BH509" t="str">
        <f>VLOOKUP($B509,[1]高一下!$B:$R,11,0)</f>
        <v>尹英娇</v>
      </c>
      <c r="BI509">
        <f>VLOOKUP($B509,[1]高一下!$B:$R,12,0)</f>
        <v>51</v>
      </c>
      <c r="BJ509" t="str">
        <f>VLOOKUP($B509,[1]高一下!$B:$R,13,0)</f>
        <v>李华</v>
      </c>
      <c r="BK509">
        <f>VLOOKUP($B509,[1]高一下!$B:$R,14,0)</f>
        <v>63</v>
      </c>
      <c r="BL509" t="str">
        <f>VLOOKUP($B509,[1]高一下!$B:$R,15,0)</f>
        <v>邓琪</v>
      </c>
      <c r="BM509">
        <f>VLOOKUP($B509,[1]高一下!$B:$R,16,0)</f>
        <v>57</v>
      </c>
      <c r="BN509" t="str">
        <f>VLOOKUP($B509,[1]高一下!$B:$R,17,0)</f>
        <v>李树海</v>
      </c>
      <c r="BO509">
        <f>VLOOKUP($B509,[1]高一上!$B:$W,5,0)</f>
        <v>83</v>
      </c>
      <c r="BP509" t="str">
        <f>VLOOKUP($B509,[1]高一上!$B:$W,6,0)</f>
        <v>李志友</v>
      </c>
      <c r="BQ509">
        <f>VLOOKUP($B509,[1]高一上!$B:$W,7,0)</f>
        <v>47</v>
      </c>
      <c r="BR509" t="str">
        <f>VLOOKUP($B509,[1]高一上!$B:$W,8,0)</f>
        <v>梅桂斌</v>
      </c>
      <c r="BS509">
        <f>VLOOKUP($B509,[1]高一上!$B:$W,9,0)</f>
        <v>80</v>
      </c>
      <c r="BT509" t="str">
        <f>VLOOKUP($B509,[1]高一上!$B:$W,10,0)</f>
        <v>尹英娇</v>
      </c>
      <c r="BU509">
        <f>VLOOKUP($B509,[1]高一上!$B:$W,17,0)</f>
        <v>45</v>
      </c>
      <c r="BV509" t="str">
        <f>VLOOKUP($B509,[1]高一上!$B:$W,18,0)</f>
        <v>沙正芳</v>
      </c>
      <c r="BW509">
        <f>VLOOKUP($B509,[1]高一上!$B:$W,19,0)</f>
        <v>48</v>
      </c>
      <c r="BX509" t="str">
        <f>VLOOKUP($B509,[1]高一上!$B:$W,20,0)</f>
        <v>邓琪</v>
      </c>
      <c r="BY509">
        <f>VLOOKUP($B509,[1]高一上!$B:$W,21,0)</f>
        <v>48</v>
      </c>
      <c r="BZ509" t="str">
        <f>VLOOKUP($B509,[1]高一上!$B:$W,22,0)</f>
        <v>李树海</v>
      </c>
      <c r="CA509">
        <f>VLOOKUP($B509,[1]中考!$B:$N,5,0)</f>
        <v>110</v>
      </c>
      <c r="CB509">
        <f>VLOOKUP($B509,[1]中考!$B:$N,6,0)</f>
        <v>62</v>
      </c>
      <c r="CC509">
        <f>VLOOKUP($B509,[1]中考!$B:$N,7,0)</f>
        <v>80</v>
      </c>
      <c r="CD509">
        <f>VLOOKUP($B509,[1]中考!$B:$N,11,0)</f>
        <v>34</v>
      </c>
      <c r="CE509">
        <f>VLOOKUP($B509,[1]中考!$B:$N,12,0)</f>
        <v>37</v>
      </c>
      <c r="CF509">
        <f>VLOOKUP($B509,[1]中考!$B:$N,13,0)</f>
        <v>32</v>
      </c>
    </row>
    <row r="510" spans="1:84" x14ac:dyDescent="0.2">
      <c r="A510" s="1" t="s">
        <v>1643</v>
      </c>
      <c r="B510" s="9" t="s">
        <v>1644</v>
      </c>
      <c r="C510" s="1" t="s">
        <v>1510</v>
      </c>
      <c r="D510" s="1" t="s">
        <v>853</v>
      </c>
      <c r="E510" s="1" t="s">
        <v>1645</v>
      </c>
      <c r="F510" s="1">
        <v>340</v>
      </c>
      <c r="G510" s="5">
        <v>90</v>
      </c>
      <c r="H510" s="1" t="s">
        <v>402</v>
      </c>
      <c r="I510" s="1">
        <v>63</v>
      </c>
      <c r="J510" s="1" t="s">
        <v>111</v>
      </c>
      <c r="K510" s="1">
        <v>39</v>
      </c>
      <c r="L510" s="1" t="s">
        <v>982</v>
      </c>
      <c r="M510" s="1">
        <v>55.5</v>
      </c>
      <c r="N510" s="1" t="s">
        <v>1190</v>
      </c>
      <c r="O510" s="1">
        <v>48</v>
      </c>
      <c r="P510" s="1" t="s">
        <v>857</v>
      </c>
      <c r="Q510" s="1">
        <v>44</v>
      </c>
      <c r="R510" s="1" t="s">
        <v>1358</v>
      </c>
      <c r="S510">
        <f>VLOOKUP(B510,[1]高三上!$B:$R,6,0)</f>
        <v>78.5</v>
      </c>
      <c r="T510" t="str">
        <f>VLOOKUP(B510,[1]高三上!$B:$R,7,0)</f>
        <v>李志友</v>
      </c>
      <c r="U510">
        <f>VLOOKUP(B510,[1]高三上!$B:$R,8,0)</f>
        <v>60</v>
      </c>
      <c r="V510" t="str">
        <f>VLOOKUP(B510,[1]高三上!$B:$R,9,0)</f>
        <v>苏朗偏初</v>
      </c>
      <c r="W510">
        <f>VLOOKUP(B510,[1]高三上!$B:$R,10,0)</f>
        <v>44.5</v>
      </c>
      <c r="X510" t="str">
        <f>VLOOKUP(B510,[1]高三上!$B:$R,11,0)</f>
        <v>尹英娇</v>
      </c>
      <c r="Y510">
        <f>VLOOKUP(B510,[1]高三上!$B:$R,12,0)</f>
        <v>57</v>
      </c>
      <c r="Z510" t="str">
        <f>VLOOKUP(B510,[1]高三上!$B:$R,13,0)</f>
        <v>沙正芳</v>
      </c>
      <c r="AA510">
        <f>VLOOKUP(B510,[1]高三上!$B:$R,14,0)</f>
        <v>54.5</v>
      </c>
      <c r="AB510" t="str">
        <f>VLOOKUP(B510,[1]高三上!$B:$R,15,0)</f>
        <v>邓琪</v>
      </c>
      <c r="AC510">
        <f>VLOOKUP(B510,[1]高三上!$B:$R,16,0)</f>
        <v>33</v>
      </c>
      <c r="AD510" t="str">
        <f>VLOOKUP(B510,[1]高三上!$B:$R,17,0)</f>
        <v>金贵</v>
      </c>
      <c r="AE510" t="str">
        <f>VLOOKUP($B510,[1]高二下!$B:$R,6,0)</f>
        <v>70.0</v>
      </c>
      <c r="AF510" t="str">
        <f>VLOOKUP($B510,[1]高二下!$B:$R,7,0)</f>
        <v>李志友</v>
      </c>
      <c r="AG510" t="str">
        <f>VLOOKUP($B510,[1]高二下!$B:$R,8,0)</f>
        <v>56.0</v>
      </c>
      <c r="AH510" t="str">
        <f>VLOOKUP($B510,[1]高二下!$B:$R,9,0)</f>
        <v>苏朗偏初</v>
      </c>
      <c r="AI510" t="str">
        <f>VLOOKUP($B510,[1]高二下!$B:$R,10,0)</f>
        <v>47.5</v>
      </c>
      <c r="AJ510" t="str">
        <f>VLOOKUP($B510,[1]高二下!$B:$R,11,0)</f>
        <v>尹英娇</v>
      </c>
      <c r="AK510" t="str">
        <f>VLOOKUP($B510,[1]高二下!$B:$R,12,0)</f>
        <v>58.0</v>
      </c>
      <c r="AL510" t="str">
        <f>VLOOKUP($B510,[1]高二下!$B:$R,13,0)</f>
        <v>沙正芳</v>
      </c>
      <c r="AM510" t="str">
        <f>VLOOKUP($B510,[1]高二下!$B:$R,14,0)</f>
        <v>36.0</v>
      </c>
      <c r="AN510" t="str">
        <f>VLOOKUP($B510,[1]高二下!$B:$R,15,0)</f>
        <v>邓琪</v>
      </c>
      <c r="AO510" t="str">
        <f>VLOOKUP($B510,[1]高二下!$B:$R,16,0)</f>
        <v>52.0</v>
      </c>
      <c r="AP510" t="str">
        <f>VLOOKUP($B510,[1]高二下!$B:$R,17,0)</f>
        <v>李树海</v>
      </c>
      <c r="AQ510" t="e">
        <f>VLOOKUP($B510,[2]高二上!$B:$R,6,0)</f>
        <v>#N/A</v>
      </c>
      <c r="AR510" t="e">
        <f>VLOOKUP($B510,[2]高二上!$B:$R,7,0)</f>
        <v>#N/A</v>
      </c>
      <c r="AS510" t="e">
        <f>VLOOKUP($B510,[2]高二上!$B:$R,8,0)</f>
        <v>#N/A</v>
      </c>
      <c r="AT510" t="e">
        <f>VLOOKUP($B510,[2]高二上!$B:$R,9,0)</f>
        <v>#N/A</v>
      </c>
      <c r="AU510" t="e">
        <f>VLOOKUP($B510,[2]高二上!$B:$R,10,0)</f>
        <v>#N/A</v>
      </c>
      <c r="AV510" t="e">
        <f>VLOOKUP($B510,[2]高二上!$B:$R,11,0)</f>
        <v>#N/A</v>
      </c>
      <c r="AW510" t="e">
        <f>VLOOKUP($B510,[2]高二上!$B:$R,12,0)</f>
        <v>#N/A</v>
      </c>
      <c r="AX510" t="e">
        <f>VLOOKUP($B510,[2]高二上!$B:$R,13,0)</f>
        <v>#N/A</v>
      </c>
      <c r="AY510" t="e">
        <f>VLOOKUP($B510,[2]高二上!$B:$R,14,0)</f>
        <v>#N/A</v>
      </c>
      <c r="AZ510" t="e">
        <f>VLOOKUP($B510,[2]高二上!$B:$R,15,0)</f>
        <v>#N/A</v>
      </c>
      <c r="BA510" t="e">
        <f>VLOOKUP($B510,[2]高二上!$B:$R,16,0)</f>
        <v>#N/A</v>
      </c>
      <c r="BB510" t="e">
        <f>VLOOKUP($B510,[2]高二上!$B:$R,17,0)</f>
        <v>#N/A</v>
      </c>
      <c r="BC510">
        <f>VLOOKUP($B510,[1]高一下!$B:$R,6,0)</f>
        <v>76</v>
      </c>
      <c r="BD510" t="str">
        <f>VLOOKUP($B510,[1]高一下!$B:$R,7,0)</f>
        <v>李志友</v>
      </c>
      <c r="BE510">
        <f>VLOOKUP($B510,[1]高一下!$B:$R,8,0)</f>
        <v>61</v>
      </c>
      <c r="BF510" t="str">
        <f>VLOOKUP($B510,[1]高一下!$B:$R,9,0)</f>
        <v>梅桂斌</v>
      </c>
      <c r="BG510">
        <f>VLOOKUP($B510,[1]高一下!$B:$R,10,0)</f>
        <v>45</v>
      </c>
      <c r="BH510" t="str">
        <f>VLOOKUP($B510,[1]高一下!$B:$R,11,0)</f>
        <v>尹英娇</v>
      </c>
      <c r="BI510">
        <f>VLOOKUP($B510,[1]高一下!$B:$R,12,0)</f>
        <v>42</v>
      </c>
      <c r="BJ510" t="str">
        <f>VLOOKUP($B510,[1]高一下!$B:$R,13,0)</f>
        <v>李华</v>
      </c>
      <c r="BK510">
        <f>VLOOKUP($B510,[1]高一下!$B:$R,14,0)</f>
        <v>40</v>
      </c>
      <c r="BL510" t="str">
        <f>VLOOKUP($B510,[1]高一下!$B:$R,15,0)</f>
        <v>邓琪</v>
      </c>
      <c r="BM510">
        <f>VLOOKUP($B510,[1]高一下!$B:$R,16,0)</f>
        <v>68</v>
      </c>
      <c r="BN510" t="str">
        <f>VLOOKUP($B510,[1]高一下!$B:$R,17,0)</f>
        <v>李树海</v>
      </c>
      <c r="BO510">
        <f>VLOOKUP($B510,[1]高一上!$B:$W,5,0)</f>
        <v>73.5</v>
      </c>
      <c r="BP510" t="str">
        <f>VLOOKUP($B510,[1]高一上!$B:$W,6,0)</f>
        <v>曹霞</v>
      </c>
      <c r="BQ510">
        <f>VLOOKUP($B510,[1]高一上!$B:$W,7,0)</f>
        <v>49</v>
      </c>
      <c r="BR510" t="str">
        <f>VLOOKUP($B510,[1]高一上!$B:$W,8,0)</f>
        <v>次儿祝玛</v>
      </c>
      <c r="BS510">
        <f>VLOOKUP($B510,[1]高一上!$B:$W,9,0)</f>
        <v>46</v>
      </c>
      <c r="BT510" t="str">
        <f>VLOOKUP($B510,[1]高一上!$B:$W,10,0)</f>
        <v>肖秀秀</v>
      </c>
      <c r="BU510">
        <f>VLOOKUP($B510,[1]高一上!$B:$W,17,0)</f>
        <v>35</v>
      </c>
      <c r="BV510">
        <f>VLOOKUP($B510,[1]高一上!$B:$W,18,0)</f>
        <v>0</v>
      </c>
      <c r="BW510">
        <f>VLOOKUP($B510,[1]高一上!$B:$W,19,0)</f>
        <v>36</v>
      </c>
      <c r="BX510">
        <f>VLOOKUP($B510,[1]高一上!$B:$W,20,0)</f>
        <v>0</v>
      </c>
      <c r="BY510">
        <f>VLOOKUP($B510,[1]高一上!$B:$W,21,0)</f>
        <v>36</v>
      </c>
      <c r="BZ510">
        <f>VLOOKUP($B510,[1]高一上!$B:$W,22,0)</f>
        <v>0</v>
      </c>
      <c r="CA510">
        <f>VLOOKUP($B510,[1]中考!$B:$N,5,0)</f>
        <v>82</v>
      </c>
      <c r="CB510">
        <f>VLOOKUP($B510,[1]中考!$B:$N,6,0)</f>
        <v>92</v>
      </c>
      <c r="CC510">
        <f>VLOOKUP($B510,[1]中考!$B:$N,7,0)</f>
        <v>91</v>
      </c>
      <c r="CD510">
        <f>VLOOKUP($B510,[1]中考!$B:$N,11,0)</f>
        <v>31</v>
      </c>
      <c r="CE510">
        <f>VLOOKUP($B510,[1]中考!$B:$N,12,0)</f>
        <v>27</v>
      </c>
      <c r="CF510">
        <f>VLOOKUP($B510,[1]中考!$B:$N,13,0)</f>
        <v>44</v>
      </c>
    </row>
    <row r="511" spans="1:84" x14ac:dyDescent="0.2">
      <c r="A511" s="1" t="s">
        <v>1646</v>
      </c>
      <c r="B511" s="9" t="s">
        <v>1647</v>
      </c>
      <c r="C511" s="1" t="s">
        <v>1510</v>
      </c>
      <c r="D511" s="1" t="s">
        <v>853</v>
      </c>
      <c r="E511" s="1" t="s">
        <v>1648</v>
      </c>
      <c r="F511" s="1">
        <v>325</v>
      </c>
      <c r="G511" s="1">
        <v>1.3</v>
      </c>
      <c r="H511" s="1" t="s">
        <v>402</v>
      </c>
      <c r="I511" s="1">
        <v>17</v>
      </c>
      <c r="J511" s="1" t="s">
        <v>111</v>
      </c>
      <c r="K511" s="2">
        <v>49</v>
      </c>
      <c r="L511" s="1" t="s">
        <v>982</v>
      </c>
      <c r="M511" s="1">
        <v>49.5</v>
      </c>
      <c r="N511" s="1" t="s">
        <v>1190</v>
      </c>
      <c r="O511" s="1">
        <v>74</v>
      </c>
      <c r="P511" s="1" t="s">
        <v>857</v>
      </c>
      <c r="Q511" s="1">
        <v>32</v>
      </c>
      <c r="R511" s="1" t="s">
        <v>1358</v>
      </c>
      <c r="S511" s="11">
        <v>0</v>
      </c>
      <c r="T511" s="11" t="str">
        <f>VLOOKUP(B511,[1]高三上!$B:$R,7,0)</f>
        <v>李志友</v>
      </c>
      <c r="U511" s="11">
        <v>0</v>
      </c>
      <c r="V511" s="11" t="str">
        <f>VLOOKUP(B511,[1]高三上!$B:$R,9,0)</f>
        <v>苏朗偏初</v>
      </c>
      <c r="W511" s="11">
        <v>0</v>
      </c>
      <c r="X511" s="11" t="str">
        <f>VLOOKUP(B511,[1]高三上!$B:$R,11,0)</f>
        <v>尹英娇</v>
      </c>
      <c r="Y511" s="11">
        <v>0</v>
      </c>
      <c r="Z511" s="11" t="str">
        <f>VLOOKUP(B511,[1]高三上!$B:$R,13,0)</f>
        <v>沙正芳</v>
      </c>
      <c r="AA511" s="11">
        <v>0</v>
      </c>
      <c r="AB511" s="11" t="str">
        <f>VLOOKUP(B511,[1]高三上!$B:$R,15,0)</f>
        <v>邓琪</v>
      </c>
      <c r="AC511" s="11">
        <v>0</v>
      </c>
      <c r="AD511" s="11" t="str">
        <f>VLOOKUP(B511,[1]高三上!$B:$R,17,0)</f>
        <v>金贵</v>
      </c>
      <c r="AE511">
        <v>0</v>
      </c>
      <c r="AF511" t="str">
        <f>VLOOKUP($B511,[1]高二下!$B:$R,7,0)</f>
        <v>李志友</v>
      </c>
      <c r="AG511">
        <v>0</v>
      </c>
      <c r="AH511" t="str">
        <f>VLOOKUP($B511,[1]高二下!$B:$R,9,0)</f>
        <v>苏朗偏初</v>
      </c>
      <c r="AI511">
        <v>0</v>
      </c>
      <c r="AJ511" t="str">
        <f>VLOOKUP($B511,[1]高二下!$B:$R,11,0)</f>
        <v>尹英娇</v>
      </c>
      <c r="AK511">
        <v>0</v>
      </c>
      <c r="AL511" t="str">
        <f>VLOOKUP($B511,[1]高二下!$B:$R,13,0)</f>
        <v>沙正芳</v>
      </c>
      <c r="AM511">
        <v>0</v>
      </c>
      <c r="AN511" t="str">
        <f>VLOOKUP($B511,[1]高二下!$B:$R,15,0)</f>
        <v>邓琪</v>
      </c>
      <c r="AO511">
        <v>0</v>
      </c>
      <c r="AP511" t="str">
        <f>VLOOKUP($B511,[1]高二下!$B:$R,17,0)</f>
        <v>李树海</v>
      </c>
      <c r="AQ511" t="e">
        <f>VLOOKUP($B511,[2]高二上!$B:$R,6,0)</f>
        <v>#N/A</v>
      </c>
      <c r="AR511" t="e">
        <f>VLOOKUP($B511,[2]高二上!$B:$R,7,0)</f>
        <v>#N/A</v>
      </c>
      <c r="AS511" t="e">
        <f>VLOOKUP($B511,[2]高二上!$B:$R,8,0)</f>
        <v>#N/A</v>
      </c>
      <c r="AT511" t="e">
        <f>VLOOKUP($B511,[2]高二上!$B:$R,9,0)</f>
        <v>#N/A</v>
      </c>
      <c r="AU511" t="e">
        <f>VLOOKUP($B511,[2]高二上!$B:$R,10,0)</f>
        <v>#N/A</v>
      </c>
      <c r="AV511" t="e">
        <f>VLOOKUP($B511,[2]高二上!$B:$R,11,0)</f>
        <v>#N/A</v>
      </c>
      <c r="AW511" t="e">
        <f>VLOOKUP($B511,[2]高二上!$B:$R,12,0)</f>
        <v>#N/A</v>
      </c>
      <c r="AX511" t="e">
        <f>VLOOKUP($B511,[2]高二上!$B:$R,13,0)</f>
        <v>#N/A</v>
      </c>
      <c r="AY511" t="e">
        <f>VLOOKUP($B511,[2]高二上!$B:$R,14,0)</f>
        <v>#N/A</v>
      </c>
      <c r="AZ511" t="e">
        <f>VLOOKUP($B511,[2]高二上!$B:$R,15,0)</f>
        <v>#N/A</v>
      </c>
      <c r="BA511" t="e">
        <f>VLOOKUP($B511,[2]高二上!$B:$R,16,0)</f>
        <v>#N/A</v>
      </c>
      <c r="BB511" t="e">
        <f>VLOOKUP($B511,[2]高二上!$B:$R,17,0)</f>
        <v>#N/A</v>
      </c>
      <c r="BC511">
        <f>VLOOKUP($B511,[1]高一下!$B:$R,6,0)</f>
        <v>90</v>
      </c>
      <c r="BD511" t="str">
        <f>VLOOKUP($B511,[1]高一下!$B:$R,7,0)</f>
        <v>李志友</v>
      </c>
      <c r="BE511">
        <f>VLOOKUP($B511,[1]高一下!$B:$R,8,0)</f>
        <v>20</v>
      </c>
      <c r="BF511" t="str">
        <f>VLOOKUP($B511,[1]高一下!$B:$R,9,0)</f>
        <v>梅桂斌</v>
      </c>
      <c r="BG511">
        <f>VLOOKUP($B511,[1]高一下!$B:$R,10,0)</f>
        <v>39.5</v>
      </c>
      <c r="BH511" t="str">
        <f>VLOOKUP($B511,[1]高一下!$B:$R,11,0)</f>
        <v>尹英娇</v>
      </c>
      <c r="BI511">
        <f>VLOOKUP($B511,[1]高一下!$B:$R,12,0)</f>
        <v>53</v>
      </c>
      <c r="BJ511" t="str">
        <f>VLOOKUP($B511,[1]高一下!$B:$R,13,0)</f>
        <v>李华</v>
      </c>
      <c r="BK511">
        <f>VLOOKUP($B511,[1]高一下!$B:$R,14,0)</f>
        <v>61</v>
      </c>
      <c r="BL511" t="str">
        <f>VLOOKUP($B511,[1]高一下!$B:$R,15,0)</f>
        <v>邓琪</v>
      </c>
      <c r="BM511">
        <f>VLOOKUP($B511,[1]高一下!$B:$R,16,0)</f>
        <v>61</v>
      </c>
      <c r="BN511" t="str">
        <f>VLOOKUP($B511,[1]高一下!$B:$R,17,0)</f>
        <v>李树海</v>
      </c>
      <c r="BO511">
        <f>VLOOKUP($B511,[1]高一上!$B:$W,5,0)</f>
        <v>93</v>
      </c>
      <c r="BP511" t="str">
        <f>VLOOKUP($B511,[1]高一上!$B:$W,6,0)</f>
        <v>龚霞</v>
      </c>
      <c r="BQ511">
        <f>VLOOKUP($B511,[1]高一上!$B:$W,7,0)</f>
        <v>34</v>
      </c>
      <c r="BR511" t="str">
        <f>VLOOKUP($B511,[1]高一上!$B:$W,8,0)</f>
        <v>扎拉</v>
      </c>
      <c r="BS511">
        <f>VLOOKUP($B511,[1]高一上!$B:$W,9,0)</f>
        <v>37.5</v>
      </c>
      <c r="BT511" t="str">
        <f>VLOOKUP($B511,[1]高一上!$B:$W,10,0)</f>
        <v>冷开艳</v>
      </c>
      <c r="BU511">
        <f>VLOOKUP($B511,[1]高一上!$B:$W,17,0)</f>
        <v>35</v>
      </c>
      <c r="BV511">
        <f>VLOOKUP($B511,[1]高一上!$B:$W,18,0)</f>
        <v>0</v>
      </c>
      <c r="BW511">
        <f>VLOOKUP($B511,[1]高一上!$B:$W,19,0)</f>
        <v>34</v>
      </c>
      <c r="BX511">
        <f>VLOOKUP($B511,[1]高一上!$B:$W,20,0)</f>
        <v>0</v>
      </c>
      <c r="BY511">
        <f>VLOOKUP($B511,[1]高一上!$B:$W,21,0)</f>
        <v>34</v>
      </c>
      <c r="BZ511">
        <f>VLOOKUP($B511,[1]高一上!$B:$W,22,0)</f>
        <v>0</v>
      </c>
      <c r="CA511">
        <f>VLOOKUP($B511,[1]中考!$B:$N,5,0)</f>
        <v>121</v>
      </c>
      <c r="CB511">
        <f>VLOOKUP($B511,[1]中考!$B:$N,6,0)</f>
        <v>47</v>
      </c>
      <c r="CC511">
        <f>VLOOKUP($B511,[1]中考!$B:$N,7,0)</f>
        <v>58</v>
      </c>
      <c r="CD511">
        <f>VLOOKUP($B511,[1]中考!$B:$N,11,0)</f>
        <v>30</v>
      </c>
      <c r="CE511">
        <f>VLOOKUP($B511,[1]中考!$B:$N,12,0)</f>
        <v>43</v>
      </c>
      <c r="CF511">
        <f>VLOOKUP($B511,[1]中考!$B:$N,13,0)</f>
        <v>35</v>
      </c>
    </row>
    <row r="512" spans="1:84" x14ac:dyDescent="0.2">
      <c r="A512" s="1" t="s">
        <v>1649</v>
      </c>
      <c r="B512" s="9" t="s">
        <v>1650</v>
      </c>
      <c r="C512" s="1" t="s">
        <v>1510</v>
      </c>
      <c r="D512" s="1" t="s">
        <v>853</v>
      </c>
      <c r="E512" s="1" t="s">
        <v>1651</v>
      </c>
      <c r="F512" s="1">
        <v>311</v>
      </c>
      <c r="G512" s="1">
        <v>103</v>
      </c>
      <c r="H512" s="1" t="s">
        <v>402</v>
      </c>
      <c r="I512" s="1">
        <v>11</v>
      </c>
      <c r="J512" s="1" t="s">
        <v>111</v>
      </c>
      <c r="K512" s="2">
        <v>76</v>
      </c>
      <c r="L512" s="1" t="s">
        <v>982</v>
      </c>
      <c r="M512" s="1">
        <v>46</v>
      </c>
      <c r="N512" s="1" t="s">
        <v>1190</v>
      </c>
      <c r="O512" s="1">
        <v>52.5</v>
      </c>
      <c r="P512" s="1" t="s">
        <v>857</v>
      </c>
      <c r="Q512" s="1">
        <v>22</v>
      </c>
      <c r="R512" s="1" t="s">
        <v>1358</v>
      </c>
      <c r="S512" s="11">
        <v>0</v>
      </c>
      <c r="T512" s="11" t="s">
        <v>402</v>
      </c>
      <c r="U512" s="11">
        <v>0</v>
      </c>
      <c r="V512" s="11" t="s">
        <v>111</v>
      </c>
      <c r="W512" s="11">
        <v>0</v>
      </c>
      <c r="X512" s="11" t="e">
        <f>VLOOKUP(B512,[1]高三上!$B:$R,11,0)</f>
        <v>#N/A</v>
      </c>
      <c r="Y512" s="11">
        <v>0</v>
      </c>
      <c r="Z512" s="11" t="e">
        <f>VLOOKUP(B512,[1]高三上!$B:$R,13,0)</f>
        <v>#N/A</v>
      </c>
      <c r="AA512" s="11">
        <v>0</v>
      </c>
      <c r="AB512" s="11" t="e">
        <f>VLOOKUP(B512,[1]高三上!$B:$R,15,0)</f>
        <v>#N/A</v>
      </c>
      <c r="AC512" s="11">
        <v>0</v>
      </c>
      <c r="AD512" s="11" t="e">
        <f>VLOOKUP(B512,[1]高三上!$B:$R,17,0)</f>
        <v>#N/A</v>
      </c>
      <c r="AE512">
        <v>0</v>
      </c>
      <c r="AF512" t="str">
        <f>VLOOKUP($B512,[1]高二下!$B:$R,7,0)</f>
        <v>李志友</v>
      </c>
      <c r="AG512">
        <v>0</v>
      </c>
      <c r="AH512" t="str">
        <f>VLOOKUP($B512,[1]高二下!$B:$R,9,0)</f>
        <v>苏朗偏初</v>
      </c>
      <c r="AI512">
        <v>0</v>
      </c>
      <c r="AJ512" t="str">
        <f>VLOOKUP($B512,[1]高二下!$B:$R,11,0)</f>
        <v>尹英娇</v>
      </c>
      <c r="AK512">
        <v>0</v>
      </c>
      <c r="AL512" t="str">
        <f>VLOOKUP($B512,[1]高二下!$B:$R,13,0)</f>
        <v>沙正芳</v>
      </c>
      <c r="AM512">
        <v>0</v>
      </c>
      <c r="AN512" t="str">
        <f>VLOOKUP($B512,[1]高二下!$B:$R,15,0)</f>
        <v>邓琪</v>
      </c>
      <c r="AO512">
        <v>0</v>
      </c>
      <c r="AP512" t="str">
        <f>VLOOKUP($B512,[1]高二下!$B:$R,17,0)</f>
        <v>李树海</v>
      </c>
      <c r="AQ512" t="e">
        <f>VLOOKUP($B512,[2]高二上!$B:$R,6,0)</f>
        <v>#N/A</v>
      </c>
      <c r="AR512" t="e">
        <f>VLOOKUP($B512,[2]高二上!$B:$R,7,0)</f>
        <v>#N/A</v>
      </c>
      <c r="AS512" t="e">
        <f>VLOOKUP($B512,[2]高二上!$B:$R,8,0)</f>
        <v>#N/A</v>
      </c>
      <c r="AT512" t="e">
        <f>VLOOKUP($B512,[2]高二上!$B:$R,9,0)</f>
        <v>#N/A</v>
      </c>
      <c r="AU512" t="e">
        <f>VLOOKUP($B512,[2]高二上!$B:$R,10,0)</f>
        <v>#N/A</v>
      </c>
      <c r="AV512" t="e">
        <f>VLOOKUP($B512,[2]高二上!$B:$R,11,0)</f>
        <v>#N/A</v>
      </c>
      <c r="AW512" t="e">
        <f>VLOOKUP($B512,[2]高二上!$B:$R,12,0)</f>
        <v>#N/A</v>
      </c>
      <c r="AX512" t="e">
        <f>VLOOKUP($B512,[2]高二上!$B:$R,13,0)</f>
        <v>#N/A</v>
      </c>
      <c r="AY512" t="e">
        <f>VLOOKUP($B512,[2]高二上!$B:$R,14,0)</f>
        <v>#N/A</v>
      </c>
      <c r="AZ512" t="e">
        <f>VLOOKUP($B512,[2]高二上!$B:$R,15,0)</f>
        <v>#N/A</v>
      </c>
      <c r="BA512" t="e">
        <f>VLOOKUP($B512,[2]高二上!$B:$R,16,0)</f>
        <v>#N/A</v>
      </c>
      <c r="BB512" t="e">
        <f>VLOOKUP($B512,[2]高二上!$B:$R,17,0)</f>
        <v>#N/A</v>
      </c>
      <c r="BC512">
        <f>VLOOKUP($B512,[1]高一下!$B:$R,6,0)</f>
        <v>88</v>
      </c>
      <c r="BD512" t="str">
        <f>VLOOKUP($B512,[1]高一下!$B:$R,7,0)</f>
        <v>李志友</v>
      </c>
      <c r="BE512">
        <f>VLOOKUP($B512,[1]高一下!$B:$R,8,0)</f>
        <v>32</v>
      </c>
      <c r="BF512" t="str">
        <f>VLOOKUP($B512,[1]高一下!$B:$R,9,0)</f>
        <v>梅桂斌</v>
      </c>
      <c r="BG512">
        <f>VLOOKUP($B512,[1]高一下!$B:$R,10,0)</f>
        <v>66</v>
      </c>
      <c r="BH512" t="str">
        <f>VLOOKUP($B512,[1]高一下!$B:$R,11,0)</f>
        <v>尹英娇</v>
      </c>
      <c r="BI512">
        <f>VLOOKUP($B512,[1]高一下!$B:$R,12,0)</f>
        <v>44</v>
      </c>
      <c r="BJ512" t="str">
        <f>VLOOKUP($B512,[1]高一下!$B:$R,13,0)</f>
        <v>李华</v>
      </c>
      <c r="BK512">
        <f>VLOOKUP($B512,[1]高一下!$B:$R,14,0)</f>
        <v>62</v>
      </c>
      <c r="BL512" t="str">
        <f>VLOOKUP($B512,[1]高一下!$B:$R,15,0)</f>
        <v>邓琪</v>
      </c>
      <c r="BM512">
        <f>VLOOKUP($B512,[1]高一下!$B:$R,16,0)</f>
        <v>60</v>
      </c>
      <c r="BN512" t="str">
        <f>VLOOKUP($B512,[1]高一下!$B:$R,17,0)</f>
        <v>李树海</v>
      </c>
      <c r="BO512">
        <f>VLOOKUP($B512,[1]高一上!$B:$W,5,0)</f>
        <v>78</v>
      </c>
      <c r="BP512" t="str">
        <f>VLOOKUP($B512,[1]高一上!$B:$W,6,0)</f>
        <v>龚霞</v>
      </c>
      <c r="BQ512">
        <f>VLOOKUP($B512,[1]高一上!$B:$W,7,0)</f>
        <v>41</v>
      </c>
      <c r="BR512" t="str">
        <f>VLOOKUP($B512,[1]高一上!$B:$W,8,0)</f>
        <v>扎拉</v>
      </c>
      <c r="BS512">
        <f>VLOOKUP($B512,[1]高一上!$B:$W,9,0)</f>
        <v>69</v>
      </c>
      <c r="BT512" t="str">
        <f>VLOOKUP($B512,[1]高一上!$B:$W,10,0)</f>
        <v>冷开艳</v>
      </c>
      <c r="BU512">
        <f>VLOOKUP($B512,[1]高一上!$B:$W,17,0)</f>
        <v>33</v>
      </c>
      <c r="BV512">
        <f>VLOOKUP($B512,[1]高一上!$B:$W,18,0)</f>
        <v>0</v>
      </c>
      <c r="BW512">
        <f>VLOOKUP($B512,[1]高一上!$B:$W,19,0)</f>
        <v>38</v>
      </c>
      <c r="BX512">
        <f>VLOOKUP($B512,[1]高一上!$B:$W,20,0)</f>
        <v>0</v>
      </c>
      <c r="BY512">
        <f>VLOOKUP($B512,[1]高一上!$B:$W,21,0)</f>
        <v>38</v>
      </c>
      <c r="BZ512">
        <f>VLOOKUP($B512,[1]高一上!$B:$W,22,0)</f>
        <v>0</v>
      </c>
      <c r="CA512">
        <f>VLOOKUP($B512,[1]中考!$B:$N,5,0)</f>
        <v>87</v>
      </c>
      <c r="CB512">
        <f>VLOOKUP($B512,[1]中考!$B:$N,6,0)</f>
        <v>40</v>
      </c>
      <c r="CC512">
        <f>VLOOKUP($B512,[1]中考!$B:$N,7,0)</f>
        <v>103</v>
      </c>
      <c r="CD512">
        <f>VLOOKUP($B512,[1]中考!$B:$N,11,0)</f>
        <v>30</v>
      </c>
      <c r="CE512">
        <f>VLOOKUP($B512,[1]中考!$B:$N,12,0)</f>
        <v>33</v>
      </c>
      <c r="CF512">
        <f>VLOOKUP($B512,[1]中考!$B:$N,13,0)</f>
        <v>39</v>
      </c>
    </row>
    <row r="513" spans="1:84" x14ac:dyDescent="0.2">
      <c r="A513" s="1" t="s">
        <v>1652</v>
      </c>
      <c r="B513" s="9" t="s">
        <v>1653</v>
      </c>
      <c r="C513" s="1" t="s">
        <v>1510</v>
      </c>
      <c r="D513" s="1" t="s">
        <v>853</v>
      </c>
      <c r="E513" s="1" t="s">
        <v>1654</v>
      </c>
      <c r="F513" s="1">
        <v>299</v>
      </c>
      <c r="G513" s="1">
        <v>89</v>
      </c>
      <c r="H513" s="1" t="s">
        <v>402</v>
      </c>
      <c r="I513" s="1">
        <v>34</v>
      </c>
      <c r="J513" s="1" t="s">
        <v>111</v>
      </c>
      <c r="K513" s="2">
        <v>49</v>
      </c>
      <c r="L513" s="1" t="s">
        <v>982</v>
      </c>
      <c r="M513" s="1">
        <v>52</v>
      </c>
      <c r="N513" s="1" t="s">
        <v>1190</v>
      </c>
      <c r="O513" s="1">
        <v>33.5</v>
      </c>
      <c r="P513" s="1" t="s">
        <v>857</v>
      </c>
      <c r="Q513" s="1">
        <v>41</v>
      </c>
      <c r="R513" s="1" t="s">
        <v>1358</v>
      </c>
      <c r="S513" s="11">
        <v>0</v>
      </c>
      <c r="T513" s="11" t="str">
        <f>VLOOKUP(B513,[1]高三上!$B:$R,7,0)</f>
        <v>李志友</v>
      </c>
      <c r="U513" s="11">
        <v>0</v>
      </c>
      <c r="V513" s="11" t="str">
        <f>VLOOKUP(B513,[1]高三上!$B:$R,9,0)</f>
        <v>苏朗偏初</v>
      </c>
      <c r="W513" s="11">
        <v>0</v>
      </c>
      <c r="X513" s="11" t="str">
        <f>VLOOKUP(B513,[1]高三上!$B:$R,11,0)</f>
        <v>尹英娇</v>
      </c>
      <c r="Y513" s="11">
        <v>0</v>
      </c>
      <c r="Z513" s="11" t="str">
        <f>VLOOKUP(B513,[1]高三上!$B:$R,13,0)</f>
        <v>沙正芳</v>
      </c>
      <c r="AA513" s="11">
        <v>0</v>
      </c>
      <c r="AB513" s="11" t="str">
        <f>VLOOKUP(B513,[1]高三上!$B:$R,15,0)</f>
        <v>邓琪</v>
      </c>
      <c r="AC513" s="11">
        <v>0</v>
      </c>
      <c r="AD513" s="11" t="str">
        <f>VLOOKUP(B513,[1]高三上!$B:$R,17,0)</f>
        <v>金贵</v>
      </c>
      <c r="AE513">
        <v>0</v>
      </c>
      <c r="AF513" t="str">
        <f>VLOOKUP($B513,[1]高二下!$B:$R,7,0)</f>
        <v>李志友</v>
      </c>
      <c r="AG513">
        <v>0</v>
      </c>
      <c r="AH513" t="str">
        <f>VLOOKUP($B513,[1]高二下!$B:$R,9,0)</f>
        <v>苏朗偏初</v>
      </c>
      <c r="AI513">
        <v>0</v>
      </c>
      <c r="AJ513" t="str">
        <f>VLOOKUP($B513,[1]高二下!$B:$R,11,0)</f>
        <v>尹英娇</v>
      </c>
      <c r="AK513">
        <v>0</v>
      </c>
      <c r="AL513" t="str">
        <f>VLOOKUP($B513,[1]高二下!$B:$R,13,0)</f>
        <v>沙正芳</v>
      </c>
      <c r="AM513">
        <v>0</v>
      </c>
      <c r="AN513" t="str">
        <f>VLOOKUP($B513,[1]高二下!$B:$R,15,0)</f>
        <v>邓琪</v>
      </c>
      <c r="AO513">
        <v>0</v>
      </c>
      <c r="AP513" t="str">
        <f>VLOOKUP($B513,[1]高二下!$B:$R,17,0)</f>
        <v>李树海</v>
      </c>
      <c r="AQ513" t="e">
        <f>VLOOKUP($B513,[2]高二上!$B:$R,6,0)</f>
        <v>#N/A</v>
      </c>
      <c r="AR513" t="e">
        <f>VLOOKUP($B513,[2]高二上!$B:$R,7,0)</f>
        <v>#N/A</v>
      </c>
      <c r="AS513" t="e">
        <f>VLOOKUP($B513,[2]高二上!$B:$R,8,0)</f>
        <v>#N/A</v>
      </c>
      <c r="AT513" t="e">
        <f>VLOOKUP($B513,[2]高二上!$B:$R,9,0)</f>
        <v>#N/A</v>
      </c>
      <c r="AU513" t="e">
        <f>VLOOKUP($B513,[2]高二上!$B:$R,10,0)</f>
        <v>#N/A</v>
      </c>
      <c r="AV513" t="e">
        <f>VLOOKUP($B513,[2]高二上!$B:$R,11,0)</f>
        <v>#N/A</v>
      </c>
      <c r="AW513" t="e">
        <f>VLOOKUP($B513,[2]高二上!$B:$R,12,0)</f>
        <v>#N/A</v>
      </c>
      <c r="AX513" t="e">
        <f>VLOOKUP($B513,[2]高二上!$B:$R,13,0)</f>
        <v>#N/A</v>
      </c>
      <c r="AY513" t="e">
        <f>VLOOKUP($B513,[2]高二上!$B:$R,14,0)</f>
        <v>#N/A</v>
      </c>
      <c r="AZ513" t="e">
        <f>VLOOKUP($B513,[2]高二上!$B:$R,15,0)</f>
        <v>#N/A</v>
      </c>
      <c r="BA513" t="e">
        <f>VLOOKUP($B513,[2]高二上!$B:$R,16,0)</f>
        <v>#N/A</v>
      </c>
      <c r="BB513" t="e">
        <f>VLOOKUP($B513,[2]高二上!$B:$R,17,0)</f>
        <v>#N/A</v>
      </c>
      <c r="BC513">
        <f>VLOOKUP($B513,[1]高一下!$B:$R,6,0)</f>
        <v>81</v>
      </c>
      <c r="BD513" t="str">
        <f>VLOOKUP($B513,[1]高一下!$B:$R,7,0)</f>
        <v>李志友</v>
      </c>
      <c r="BE513">
        <f>VLOOKUP($B513,[1]高一下!$B:$R,8,0)</f>
        <v>52</v>
      </c>
      <c r="BF513" t="str">
        <f>VLOOKUP($B513,[1]高一下!$B:$R,9,0)</f>
        <v>梅桂斌</v>
      </c>
      <c r="BG513">
        <f>VLOOKUP($B513,[1]高一下!$B:$R,10,0)</f>
        <v>33.5</v>
      </c>
      <c r="BH513" t="str">
        <f>VLOOKUP($B513,[1]高一下!$B:$R,11,0)</f>
        <v>尹英娇</v>
      </c>
      <c r="BI513">
        <f>VLOOKUP($B513,[1]高一下!$B:$R,12,0)</f>
        <v>41</v>
      </c>
      <c r="BJ513" t="str">
        <f>VLOOKUP($B513,[1]高一下!$B:$R,13,0)</f>
        <v>李华</v>
      </c>
      <c r="BK513">
        <f>VLOOKUP($B513,[1]高一下!$B:$R,14,0)</f>
        <v>49</v>
      </c>
      <c r="BL513" t="str">
        <f>VLOOKUP($B513,[1]高一下!$B:$R,15,0)</f>
        <v>邓琪</v>
      </c>
      <c r="BM513">
        <f>VLOOKUP($B513,[1]高一下!$B:$R,16,0)</f>
        <v>65</v>
      </c>
      <c r="BN513" t="str">
        <f>VLOOKUP($B513,[1]高一下!$B:$R,17,0)</f>
        <v>李树海</v>
      </c>
      <c r="BO513">
        <f>VLOOKUP($B513,[1]高一上!$B:$W,5,0)</f>
        <v>64</v>
      </c>
      <c r="BP513" t="str">
        <f>VLOOKUP($B513,[1]高一上!$B:$W,6,0)</f>
        <v>李志友</v>
      </c>
      <c r="BQ513">
        <f>VLOOKUP($B513,[1]高一上!$B:$W,7,0)</f>
        <v>54</v>
      </c>
      <c r="BR513" t="str">
        <f>VLOOKUP($B513,[1]高一上!$B:$W,8,0)</f>
        <v>马磊</v>
      </c>
      <c r="BS513">
        <f>VLOOKUP($B513,[1]高一上!$B:$W,9,0)</f>
        <v>52</v>
      </c>
      <c r="BT513" t="str">
        <f>VLOOKUP($B513,[1]高一上!$B:$W,10,0)</f>
        <v>东梅</v>
      </c>
      <c r="BU513">
        <f>VLOOKUP($B513,[1]高一上!$B:$W,17,0)</f>
        <v>47</v>
      </c>
      <c r="BV513">
        <f>VLOOKUP($B513,[1]高一上!$B:$W,18,0)</f>
        <v>0</v>
      </c>
      <c r="BW513">
        <f>VLOOKUP($B513,[1]高一上!$B:$W,19,0)</f>
        <v>38</v>
      </c>
      <c r="BX513">
        <f>VLOOKUP($B513,[1]高一上!$B:$W,20,0)</f>
        <v>0</v>
      </c>
      <c r="BY513">
        <f>VLOOKUP($B513,[1]高一上!$B:$W,21,0)</f>
        <v>38</v>
      </c>
      <c r="BZ513">
        <f>VLOOKUP($B513,[1]高一上!$B:$W,22,0)</f>
        <v>0</v>
      </c>
      <c r="CA513">
        <f>VLOOKUP($B513,[1]中考!$B:$N,5,0)</f>
        <v>87</v>
      </c>
      <c r="CB513">
        <f>VLOOKUP($B513,[1]中考!$B:$N,6,0)</f>
        <v>90</v>
      </c>
      <c r="CC513">
        <f>VLOOKUP($B513,[1]中考!$B:$N,7,0)</f>
        <v>82</v>
      </c>
      <c r="CD513">
        <f>VLOOKUP($B513,[1]中考!$B:$N,11,0)</f>
        <v>28</v>
      </c>
      <c r="CE513">
        <f>VLOOKUP($B513,[1]中考!$B:$N,12,0)</f>
        <v>28</v>
      </c>
      <c r="CF513">
        <f>VLOOKUP($B513,[1]中考!$B:$N,13,0)</f>
        <v>37</v>
      </c>
    </row>
    <row r="514" spans="1:84" x14ac:dyDescent="0.2">
      <c r="A514" s="1" t="s">
        <v>1655</v>
      </c>
      <c r="B514" s="9" t="s">
        <v>1656</v>
      </c>
      <c r="C514" s="1" t="s">
        <v>1657</v>
      </c>
      <c r="D514" s="1" t="s">
        <v>17</v>
      </c>
      <c r="E514" s="1" t="s">
        <v>1658</v>
      </c>
      <c r="F514" s="1">
        <v>478</v>
      </c>
      <c r="G514" s="1">
        <v>107</v>
      </c>
      <c r="H514" s="1" t="s">
        <v>19</v>
      </c>
      <c r="I514" s="1">
        <v>61</v>
      </c>
      <c r="J514" s="1" t="s">
        <v>1659</v>
      </c>
      <c r="K514" s="2">
        <v>108</v>
      </c>
      <c r="L514" s="2" t="s">
        <v>855</v>
      </c>
      <c r="M514" s="1">
        <v>61</v>
      </c>
      <c r="N514" s="1" t="s">
        <v>125</v>
      </c>
      <c r="O514" s="1">
        <v>65.5</v>
      </c>
      <c r="P514" s="1" t="s">
        <v>23</v>
      </c>
      <c r="Q514" s="1">
        <v>75</v>
      </c>
      <c r="R514" s="1" t="s">
        <v>24</v>
      </c>
      <c r="S514">
        <f>VLOOKUP(B514,[1]高三上!$B:$R,6,0)</f>
        <v>115.5</v>
      </c>
      <c r="T514" t="str">
        <f>VLOOKUP(B514,[1]高三上!$B:$R,7,0)</f>
        <v>龚霞</v>
      </c>
      <c r="U514">
        <f>VLOOKUP(B514,[1]高三上!$B:$R,8,0)</f>
        <v>83</v>
      </c>
      <c r="V514" t="str">
        <f>VLOOKUP(B514,[1]高三上!$B:$R,9,0)</f>
        <v>潘勇</v>
      </c>
      <c r="W514">
        <f>VLOOKUP(B514,[1]高三上!$B:$R,10,0)</f>
        <v>88</v>
      </c>
      <c r="X514" t="str">
        <f>VLOOKUP(B514,[1]高三上!$B:$R,11,0)</f>
        <v>车梦德</v>
      </c>
      <c r="Y514">
        <f>VLOOKUP(B514,[1]高三上!$B:$R,12,0)</f>
        <v>25</v>
      </c>
      <c r="Z514" t="str">
        <f>VLOOKUP(B514,[1]高三上!$B:$R,13,0)</f>
        <v>高贵勇</v>
      </c>
      <c r="AA514">
        <f>VLOOKUP(B514,[1]高三上!$B:$R,14,0)</f>
        <v>52</v>
      </c>
      <c r="AB514" t="str">
        <f>VLOOKUP(B514,[1]高三上!$B:$R,15,0)</f>
        <v>任吉洪</v>
      </c>
      <c r="AC514">
        <f>VLOOKUP(B514,[1]高三上!$B:$R,16,0)</f>
        <v>67</v>
      </c>
      <c r="AD514" t="str">
        <f>VLOOKUP($B514,[1]高三上!$B:$R,17,0)</f>
        <v>田友米</v>
      </c>
      <c r="AE514" t="str">
        <f>VLOOKUP($B514,[1]高二下!$B:$R,6,0)</f>
        <v>91.0</v>
      </c>
      <c r="AF514" t="str">
        <f>VLOOKUP($B514,[1]高二下!$B:$R,7,0)</f>
        <v>叶仁芳</v>
      </c>
      <c r="AG514" t="str">
        <f>VLOOKUP($B514,[1]高二下!$B:$R,8,0)</f>
        <v>93.5</v>
      </c>
      <c r="AH514" t="str">
        <f>VLOOKUP($B514,[1]高二下!$B:$R,9,0)</f>
        <v>马磊</v>
      </c>
      <c r="AI514" t="str">
        <f>VLOOKUP($B514,[1]高二下!$B:$R,10,0)</f>
        <v>42.0</v>
      </c>
      <c r="AJ514" t="str">
        <f>VLOOKUP($B514,[1]高二下!$B:$R,11,0)</f>
        <v>冷开艳</v>
      </c>
      <c r="AK514" t="str">
        <f>VLOOKUP($B514,[1]高二下!$B:$R,12,0)</f>
        <v>62.0</v>
      </c>
      <c r="AL514" t="str">
        <f>VLOOKUP($B514,[1]高二下!$B:$R,13,0)</f>
        <v>高贵勇</v>
      </c>
      <c r="AM514" t="str">
        <f>VLOOKUP($B514,[1]高二下!$B:$R,14,0)</f>
        <v>81.0</v>
      </c>
      <c r="AN514" t="str">
        <f>VLOOKUP($B514,[1]高二下!$B:$R,15,0)</f>
        <v>刘厚江</v>
      </c>
      <c r="AO514" t="str">
        <f>VLOOKUP($B514,[1]高二下!$B:$R,16,0)</f>
        <v>74.0</v>
      </c>
      <c r="AP514" t="str">
        <f>VLOOKUP($B514,[1]高二下!$B:$R,17,0)</f>
        <v>高琴</v>
      </c>
      <c r="AQ514" t="e">
        <f>VLOOKUP($B514,[2]高二上!$B:$R,6,0)</f>
        <v>#N/A</v>
      </c>
      <c r="AR514" t="e">
        <f>VLOOKUP($B514,[2]高二上!$B:$R,7,0)</f>
        <v>#N/A</v>
      </c>
      <c r="AS514" t="e">
        <f>VLOOKUP($B514,[2]高二上!$B:$R,8,0)</f>
        <v>#N/A</v>
      </c>
      <c r="AT514" t="e">
        <f>VLOOKUP($B514,[2]高二上!$B:$R,9,0)</f>
        <v>#N/A</v>
      </c>
      <c r="AU514" t="e">
        <f>VLOOKUP($B514,[2]高二上!$B:$R,10,0)</f>
        <v>#N/A</v>
      </c>
      <c r="AV514" t="e">
        <f>VLOOKUP($B514,[2]高二上!$B:$R,11,0)</f>
        <v>#N/A</v>
      </c>
      <c r="AW514" t="e">
        <f>VLOOKUP($B514,[2]高二上!$B:$R,12,0)</f>
        <v>#N/A</v>
      </c>
      <c r="AX514" t="e">
        <f>VLOOKUP($B514,[2]高二上!$B:$R,13,0)</f>
        <v>#N/A</v>
      </c>
      <c r="AY514" t="e">
        <f>VLOOKUP($B514,[2]高二上!$B:$R,14,0)</f>
        <v>#N/A</v>
      </c>
      <c r="AZ514" t="e">
        <f>VLOOKUP($B514,[2]高二上!$B:$R,15,0)</f>
        <v>#N/A</v>
      </c>
      <c r="BA514" t="e">
        <f>VLOOKUP($B514,[2]高二上!$B:$R,16,0)</f>
        <v>#N/A</v>
      </c>
      <c r="BB514" t="e">
        <f>VLOOKUP($B514,[2]高二上!$B:$R,17,0)</f>
        <v>#N/A</v>
      </c>
      <c r="BC514">
        <f>VLOOKUP($B514,[1]高一下!$B:$R,6,0)</f>
        <v>98</v>
      </c>
      <c r="BD514" t="str">
        <f>VLOOKUP($B514,[1]高一下!$B:$R,7,0)</f>
        <v>叶仁芳</v>
      </c>
      <c r="BE514">
        <f>VLOOKUP($B514,[1]高一下!$B:$R,8,0)</f>
        <v>96</v>
      </c>
      <c r="BF514" t="str">
        <f>VLOOKUP($B514,[1]高一下!$B:$R,9,0)</f>
        <v>马磊</v>
      </c>
      <c r="BG514">
        <f>VLOOKUP($B514,[1]高一下!$B:$R,10,0)</f>
        <v>64.5</v>
      </c>
      <c r="BH514" t="str">
        <f>VLOOKUP($B514,[1]高一下!$B:$R,11,0)</f>
        <v>冷开艳</v>
      </c>
      <c r="BI514">
        <f>VLOOKUP($B514,[1]高一下!$B:$R,12,0)</f>
        <v>43</v>
      </c>
      <c r="BJ514" t="str">
        <f>VLOOKUP($B514,[1]高一下!$B:$R,13,0)</f>
        <v>高贵勇</v>
      </c>
      <c r="BK514">
        <f>VLOOKUP($B514,[1]高一下!$B:$R,14,0)</f>
        <v>69</v>
      </c>
      <c r="BL514" t="str">
        <f>VLOOKUP($B514,[1]高一下!$B:$R,15,0)</f>
        <v>刘厚江</v>
      </c>
      <c r="BM514">
        <f>VLOOKUP($B514,[1]高一下!$B:$R,16,0)</f>
        <v>47</v>
      </c>
      <c r="BN514" t="str">
        <f>VLOOKUP($B514,[1]高一下!$B:$R,17,0)</f>
        <v>高琴</v>
      </c>
      <c r="BO514">
        <f>VLOOKUP($B514,[1]高一上!$B:$W,5,0)</f>
        <v>99.5</v>
      </c>
      <c r="BP514" t="str">
        <f>VLOOKUP($B514,[1]高一上!$B:$W,6,0)</f>
        <v>叶仁芳</v>
      </c>
      <c r="BQ514">
        <f>VLOOKUP($B514,[1]高一上!$B:$W,7,0)</f>
        <v>92</v>
      </c>
      <c r="BR514" t="str">
        <f>VLOOKUP($B514,[1]高一上!$B:$W,8,0)</f>
        <v>马磊</v>
      </c>
      <c r="BS514">
        <f>VLOOKUP($B514,[1]高一上!$B:$W,9,0)</f>
        <v>84</v>
      </c>
      <c r="BT514" t="str">
        <f>VLOOKUP($B514,[1]高一上!$B:$W,10,0)</f>
        <v>冷开艳</v>
      </c>
      <c r="BU514">
        <f>VLOOKUP($B514,[1]高一上!$B:$W,11,0)</f>
        <v>55.5</v>
      </c>
      <c r="BV514" t="str">
        <f>VLOOKUP($B514,[1]高一上!$B:$W,12,0)</f>
        <v>高贵勇</v>
      </c>
      <c r="BW514">
        <f>VLOOKUP($B514,[1]高一上!$B:$W,13,0)</f>
        <v>70</v>
      </c>
      <c r="BX514" t="str">
        <f>VLOOKUP($B514,[1]高一上!$B:$W,14,0)</f>
        <v>刘厚江/方帮林</v>
      </c>
      <c r="BY514">
        <f>VLOOKUP($B514,[1]高一上!$B:$W,15,0)</f>
        <v>71</v>
      </c>
      <c r="BZ514" t="str">
        <f>VLOOKUP($B514,[1]高一上!$B:$W,16,0)</f>
        <v>田友米</v>
      </c>
      <c r="CA514">
        <f>VLOOKUP($B514,[1]中考!$B:$N,5,0)</f>
        <v>114</v>
      </c>
      <c r="CB514">
        <f>VLOOKUP($B514,[1]中考!$B:$N,6,0)</f>
        <v>101</v>
      </c>
      <c r="CC514">
        <f>VLOOKUP($B514,[1]中考!$B:$N,7,0)</f>
        <v>134</v>
      </c>
      <c r="CD514">
        <f>VLOOKUP($B514,[1]中考!$B:$N,8,0)</f>
        <v>42</v>
      </c>
      <c r="CE514">
        <f>VLOOKUP($B514,[1]中考!$B:$N,9,0)</f>
        <v>41</v>
      </c>
      <c r="CF514">
        <f>VLOOKUP($B514,[1]中考!$B:$N,10,0)</f>
        <v>46</v>
      </c>
    </row>
    <row r="515" spans="1:84" x14ac:dyDescent="0.2">
      <c r="A515" s="1" t="s">
        <v>1660</v>
      </c>
      <c r="B515" s="9" t="s">
        <v>1661</v>
      </c>
      <c r="C515" s="1" t="s">
        <v>1662</v>
      </c>
      <c r="D515" s="1" t="s">
        <v>17</v>
      </c>
      <c r="E515" s="1" t="s">
        <v>1663</v>
      </c>
      <c r="F515" s="1">
        <v>560</v>
      </c>
      <c r="G515" s="1">
        <v>109</v>
      </c>
      <c r="H515" s="1" t="s">
        <v>1664</v>
      </c>
      <c r="I515" s="1">
        <v>110</v>
      </c>
      <c r="J515" s="1" t="s">
        <v>980</v>
      </c>
      <c r="K515" s="2">
        <v>126</v>
      </c>
      <c r="L515" s="2" t="s">
        <v>1356</v>
      </c>
      <c r="M515" s="1">
        <v>73.5</v>
      </c>
      <c r="N515" s="1" t="s">
        <v>404</v>
      </c>
      <c r="O515" s="1">
        <v>66</v>
      </c>
      <c r="P515" s="1" t="s">
        <v>405</v>
      </c>
      <c r="Q515" s="1">
        <v>75</v>
      </c>
      <c r="R515" s="1" t="s">
        <v>24</v>
      </c>
      <c r="S515">
        <f>VLOOKUP(B515,[1]高三上!$B:$R,6,0)</f>
        <v>104.5</v>
      </c>
      <c r="T515" t="str">
        <f>VLOOKUP(B515,[1]高三上!$B:$R,7,0)</f>
        <v>周菊明</v>
      </c>
      <c r="U515">
        <f>VLOOKUP(B515,[1]高三上!$B:$R,8,0)</f>
        <v>109</v>
      </c>
      <c r="V515" t="str">
        <f>VLOOKUP(B515,[1]高三上!$B:$R,9,0)</f>
        <v>杜东洋</v>
      </c>
      <c r="W515">
        <f>VLOOKUP(B515,[1]高三上!$B:$R,10,0)</f>
        <v>128</v>
      </c>
      <c r="X515" t="str">
        <f>VLOOKUP(B515,[1]高三上!$B:$R,11,0)</f>
        <v>廖云虹</v>
      </c>
      <c r="Y515">
        <f>VLOOKUP(B515,[1]高三上!$B:$R,12,0)</f>
        <v>59</v>
      </c>
      <c r="Z515" t="str">
        <f>VLOOKUP(B515,[1]高三上!$B:$R,13,0)</f>
        <v>胡伟杰</v>
      </c>
      <c r="AA515">
        <f>VLOOKUP(B515,[1]高三上!$B:$R,14,0)</f>
        <v>63.5</v>
      </c>
      <c r="AB515" t="str">
        <f>VLOOKUP(B515,[1]高三上!$B:$R,15,0)</f>
        <v>郑强秋</v>
      </c>
      <c r="AC515">
        <f>VLOOKUP(B515,[1]高三上!$B:$R,16,0)</f>
        <v>66</v>
      </c>
      <c r="AD515" t="str">
        <f>VLOOKUP($B515,[1]高三上!$B:$R,17,0)</f>
        <v>龙志云</v>
      </c>
      <c r="AE515" t="str">
        <f>VLOOKUP($B515,[1]高二下!$B:$R,6,0)</f>
        <v>101.0</v>
      </c>
      <c r="AF515" t="str">
        <f>VLOOKUP($B515,[1]高二下!$B:$R,7,0)</f>
        <v>甲阿祝玛</v>
      </c>
      <c r="AG515" t="str">
        <f>VLOOKUP($B515,[1]高二下!$B:$R,8,0)</f>
        <v>118.5</v>
      </c>
      <c r="AH515" t="str">
        <f>VLOOKUP($B515,[1]高二下!$B:$R,9,0)</f>
        <v>杜东洋</v>
      </c>
      <c r="AI515" t="str">
        <f>VLOOKUP($B515,[1]高二下!$B:$R,10,0)</f>
        <v>48.0</v>
      </c>
      <c r="AJ515" t="str">
        <f>VLOOKUP($B515,[1]高二下!$B:$R,11,0)</f>
        <v>黄健均</v>
      </c>
      <c r="AK515" t="str">
        <f>VLOOKUP($B515,[1]高二下!$B:$R,12,0)</f>
        <v>47.0</v>
      </c>
      <c r="AL515" t="str">
        <f>VLOOKUP($B515,[1]高二下!$B:$R,13,0)</f>
        <v>胡伟杰</v>
      </c>
      <c r="AM515" t="str">
        <f>VLOOKUP($B515,[1]高二下!$B:$R,14,0)</f>
        <v>86.0</v>
      </c>
      <c r="AN515" t="str">
        <f>VLOOKUP($B515,[1]高二下!$B:$R,15,0)</f>
        <v>郑强秋</v>
      </c>
      <c r="AO515" t="str">
        <f>VLOOKUP($B515,[1]高二下!$B:$R,16,0)</f>
        <v>99.0</v>
      </c>
      <c r="AP515" t="str">
        <f>VLOOKUP($B515,[1]高二下!$B:$R,17,0)</f>
        <v>龙志云</v>
      </c>
      <c r="AQ515" t="e">
        <f>VLOOKUP($B515,[2]高二上!$B:$R,6,0)</f>
        <v>#N/A</v>
      </c>
      <c r="AR515" t="e">
        <f>VLOOKUP($B515,[2]高二上!$B:$R,7,0)</f>
        <v>#N/A</v>
      </c>
      <c r="AS515" t="e">
        <f>VLOOKUP($B515,[2]高二上!$B:$R,8,0)</f>
        <v>#N/A</v>
      </c>
      <c r="AT515" t="e">
        <f>VLOOKUP($B515,[2]高二上!$B:$R,9,0)</f>
        <v>#N/A</v>
      </c>
      <c r="AU515" t="e">
        <f>VLOOKUP($B515,[2]高二上!$B:$R,10,0)</f>
        <v>#N/A</v>
      </c>
      <c r="AV515" t="e">
        <f>VLOOKUP($B515,[2]高二上!$B:$R,11,0)</f>
        <v>#N/A</v>
      </c>
      <c r="AW515" t="e">
        <f>VLOOKUP($B515,[2]高二上!$B:$R,12,0)</f>
        <v>#N/A</v>
      </c>
      <c r="AX515" t="e">
        <f>VLOOKUP($B515,[2]高二上!$B:$R,13,0)</f>
        <v>#N/A</v>
      </c>
      <c r="AY515" t="e">
        <f>VLOOKUP($B515,[2]高二上!$B:$R,14,0)</f>
        <v>#N/A</v>
      </c>
      <c r="AZ515" t="e">
        <f>VLOOKUP($B515,[2]高二上!$B:$R,15,0)</f>
        <v>#N/A</v>
      </c>
      <c r="BA515" t="e">
        <f>VLOOKUP($B515,[2]高二上!$B:$R,16,0)</f>
        <v>#N/A</v>
      </c>
      <c r="BB515" t="e">
        <f>VLOOKUP($B515,[2]高二上!$B:$R,17,0)</f>
        <v>#N/A</v>
      </c>
      <c r="BC515">
        <f>VLOOKUP($B515,[1]高一下!$B:$R,6,0)</f>
        <v>102</v>
      </c>
      <c r="BD515" t="str">
        <f>VLOOKUP($B515,[1]高一下!$B:$R,7,0)</f>
        <v>曹霞</v>
      </c>
      <c r="BE515">
        <f>VLOOKUP($B515,[1]高一下!$B:$R,8,0)</f>
        <v>95</v>
      </c>
      <c r="BF515" t="str">
        <f>VLOOKUP($B515,[1]高一下!$B:$R,9,0)</f>
        <v>苏朗偏初</v>
      </c>
      <c r="BG515">
        <f>VLOOKUP($B515,[1]高一下!$B:$R,10,0)</f>
        <v>110.5</v>
      </c>
      <c r="BH515" t="str">
        <f>VLOOKUP($B515,[1]高一下!$B:$R,11,0)</f>
        <v>黄建均</v>
      </c>
      <c r="BI515">
        <f>VLOOKUP($B515,[1]高一下!$B:$R,12,0)</f>
        <v>64</v>
      </c>
      <c r="BJ515" t="str">
        <f>VLOOKUP($B515,[1]高一下!$B:$R,13,0)</f>
        <v>胡伟杰</v>
      </c>
      <c r="BK515">
        <f>VLOOKUP($B515,[1]高一下!$B:$R,14,0)</f>
        <v>74</v>
      </c>
      <c r="BL515" t="str">
        <f>VLOOKUP($B515,[1]高一下!$B:$R,15,0)</f>
        <v>郑强秋</v>
      </c>
      <c r="BM515">
        <f>VLOOKUP($B515,[1]高一下!$B:$R,16,0)</f>
        <v>69</v>
      </c>
      <c r="BN515" t="str">
        <f>VLOOKUP($B515,[1]高一下!$B:$R,17,0)</f>
        <v>龙志云</v>
      </c>
      <c r="BO515">
        <f>VLOOKUP($B515,[1]高一上!$B:$W,5,0)</f>
        <v>92.5</v>
      </c>
      <c r="BP515" t="str">
        <f>VLOOKUP($B515,[1]高一上!$B:$W,6,0)</f>
        <v>曹霞</v>
      </c>
      <c r="BQ515">
        <f>VLOOKUP($B515,[1]高一上!$B:$W,7,0)</f>
        <v>107</v>
      </c>
      <c r="BR515" t="str">
        <f>VLOOKUP($B515,[1]高一上!$B:$W,8,0)</f>
        <v>苏朗偏初</v>
      </c>
      <c r="BS515">
        <f>VLOOKUP($B515,[1]高一上!$B:$W,9,0)</f>
        <v>107.5</v>
      </c>
      <c r="BT515" t="str">
        <f>VLOOKUP($B515,[1]高一上!$B:$W,10,0)</f>
        <v>黄建均</v>
      </c>
      <c r="BU515">
        <f>VLOOKUP($B515,[1]高一上!$B:$W,11,0)</f>
        <v>53</v>
      </c>
      <c r="BV515" t="str">
        <f>VLOOKUP($B515,[1]高一上!$B:$W,12,0)</f>
        <v>胡伟杰</v>
      </c>
      <c r="BW515">
        <f>VLOOKUP($B515,[1]高一上!$B:$W,13,0)</f>
        <v>72</v>
      </c>
      <c r="BX515" t="str">
        <f>VLOOKUP($B515,[1]高一上!$B:$W,14,0)</f>
        <v>郑强秋</v>
      </c>
      <c r="BY515">
        <f>VLOOKUP($B515,[1]高一上!$B:$W,15,0)</f>
        <v>68</v>
      </c>
      <c r="BZ515" t="str">
        <f>VLOOKUP($B515,[1]高一上!$B:$W,16,0)</f>
        <v>龙志云</v>
      </c>
      <c r="CA515">
        <f>VLOOKUP($B515,[1]中考!$B:$N,5,0)</f>
        <v>96</v>
      </c>
      <c r="CB515">
        <f>VLOOKUP($B515,[1]中考!$B:$N,6,0)</f>
        <v>104</v>
      </c>
      <c r="CC515">
        <f>VLOOKUP($B515,[1]中考!$B:$N,7,0)</f>
        <v>137</v>
      </c>
      <c r="CD515">
        <f>VLOOKUP($B515,[1]中考!$B:$N,8,0)</f>
        <v>57</v>
      </c>
      <c r="CE515">
        <f>VLOOKUP($B515,[1]中考!$B:$N,9,0)</f>
        <v>38</v>
      </c>
      <c r="CF515">
        <f>VLOOKUP($B515,[1]中考!$B:$N,10,0)</f>
        <v>47</v>
      </c>
    </row>
    <row r="516" spans="1:84" x14ac:dyDescent="0.2">
      <c r="A516" s="1" t="s">
        <v>1665</v>
      </c>
      <c r="B516" s="9" t="s">
        <v>1666</v>
      </c>
      <c r="C516" s="1" t="s">
        <v>1662</v>
      </c>
      <c r="D516" s="1" t="s">
        <v>17</v>
      </c>
      <c r="E516" s="1" t="s">
        <v>1667</v>
      </c>
      <c r="F516" s="1">
        <v>554</v>
      </c>
      <c r="G516" s="1">
        <v>107</v>
      </c>
      <c r="H516" s="1" t="s">
        <v>1664</v>
      </c>
      <c r="I516" s="1">
        <v>103</v>
      </c>
      <c r="J516" s="1" t="s">
        <v>980</v>
      </c>
      <c r="K516" s="2">
        <v>121</v>
      </c>
      <c r="L516" s="2" t="s">
        <v>1356</v>
      </c>
      <c r="M516" s="1">
        <v>57</v>
      </c>
      <c r="N516" s="1" t="s">
        <v>404</v>
      </c>
      <c r="O516" s="1">
        <v>85</v>
      </c>
      <c r="P516" s="1" t="s">
        <v>405</v>
      </c>
      <c r="Q516" s="1">
        <v>81</v>
      </c>
      <c r="R516" s="1" t="s">
        <v>24</v>
      </c>
      <c r="S516">
        <f>VLOOKUP(B516,[1]高三上!$B:$R,6,0)</f>
        <v>107</v>
      </c>
      <c r="T516" t="str">
        <f>VLOOKUP(B516,[1]高三上!$B:$R,7,0)</f>
        <v>周菊明</v>
      </c>
      <c r="U516">
        <f>VLOOKUP(B516,[1]高三上!$B:$R,8,0)</f>
        <v>117</v>
      </c>
      <c r="V516" t="str">
        <f>VLOOKUP(B516,[1]高三上!$B:$R,9,0)</f>
        <v>杜东洋</v>
      </c>
      <c r="W516">
        <f>VLOOKUP(B516,[1]高三上!$B:$R,10,0)</f>
        <v>110.5</v>
      </c>
      <c r="X516" t="str">
        <f>VLOOKUP(B516,[1]高三上!$B:$R,11,0)</f>
        <v>廖云虹</v>
      </c>
      <c r="Y516">
        <f>VLOOKUP(B516,[1]高三上!$B:$R,12,0)</f>
        <v>43</v>
      </c>
      <c r="Z516" t="str">
        <f>VLOOKUP(B516,[1]高三上!$B:$R,13,0)</f>
        <v>胡伟杰</v>
      </c>
      <c r="AA516">
        <f>VLOOKUP(B516,[1]高三上!$B:$R,14,0)</f>
        <v>73</v>
      </c>
      <c r="AB516" t="str">
        <f>VLOOKUP(B516,[1]高三上!$B:$R,15,0)</f>
        <v>郑强秋</v>
      </c>
      <c r="AC516">
        <f>VLOOKUP(B516,[1]高三上!$B:$R,16,0)</f>
        <v>66</v>
      </c>
      <c r="AD516" t="str">
        <f>VLOOKUP($B516,[1]高三上!$B:$R,17,0)</f>
        <v>龙志云</v>
      </c>
      <c r="AE516" t="str">
        <f>VLOOKUP($B516,[1]高二下!$B:$R,6,0)</f>
        <v>91.0</v>
      </c>
      <c r="AF516" t="str">
        <f>VLOOKUP($B516,[1]高二下!$B:$R,7,0)</f>
        <v>甲阿祝玛</v>
      </c>
      <c r="AG516" t="str">
        <f>VLOOKUP($B516,[1]高二下!$B:$R,8,0)</f>
        <v>129.5</v>
      </c>
      <c r="AH516" t="str">
        <f>VLOOKUP($B516,[1]高二下!$B:$R,9,0)</f>
        <v>杜东洋</v>
      </c>
      <c r="AI516" t="str">
        <f>VLOOKUP($B516,[1]高二下!$B:$R,10,0)</f>
        <v>45.0</v>
      </c>
      <c r="AJ516" t="str">
        <f>VLOOKUP($B516,[1]高二下!$B:$R,11,0)</f>
        <v>黄健均</v>
      </c>
      <c r="AK516" t="str">
        <f>VLOOKUP($B516,[1]高二下!$B:$R,12,0)</f>
        <v>60.0</v>
      </c>
      <c r="AL516" t="str">
        <f>VLOOKUP($B516,[1]高二下!$B:$R,13,0)</f>
        <v>胡伟杰</v>
      </c>
      <c r="AM516" t="str">
        <f>VLOOKUP($B516,[1]高二下!$B:$R,14,0)</f>
        <v>68.0</v>
      </c>
      <c r="AN516" t="str">
        <f>VLOOKUP($B516,[1]高二下!$B:$R,15,0)</f>
        <v>郑强秋</v>
      </c>
      <c r="AO516" t="str">
        <f>VLOOKUP($B516,[1]高二下!$B:$R,16,0)</f>
        <v>97.0</v>
      </c>
      <c r="AP516" t="str">
        <f>VLOOKUP($B516,[1]高二下!$B:$R,17,0)</f>
        <v>龙志云</v>
      </c>
      <c r="AQ516" t="e">
        <f>VLOOKUP($B516,[2]高二上!$B:$R,6,0)</f>
        <v>#N/A</v>
      </c>
      <c r="AR516" t="e">
        <f>VLOOKUP($B516,[2]高二上!$B:$R,7,0)</f>
        <v>#N/A</v>
      </c>
      <c r="AS516" t="e">
        <f>VLOOKUP($B516,[2]高二上!$B:$R,8,0)</f>
        <v>#N/A</v>
      </c>
      <c r="AT516" t="e">
        <f>VLOOKUP($B516,[2]高二上!$B:$R,9,0)</f>
        <v>#N/A</v>
      </c>
      <c r="AU516" t="e">
        <f>VLOOKUP($B516,[2]高二上!$B:$R,10,0)</f>
        <v>#N/A</v>
      </c>
      <c r="AV516" t="e">
        <f>VLOOKUP($B516,[2]高二上!$B:$R,11,0)</f>
        <v>#N/A</v>
      </c>
      <c r="AW516" t="e">
        <f>VLOOKUP($B516,[2]高二上!$B:$R,12,0)</f>
        <v>#N/A</v>
      </c>
      <c r="AX516" t="e">
        <f>VLOOKUP($B516,[2]高二上!$B:$R,13,0)</f>
        <v>#N/A</v>
      </c>
      <c r="AY516" t="e">
        <f>VLOOKUP($B516,[2]高二上!$B:$R,14,0)</f>
        <v>#N/A</v>
      </c>
      <c r="AZ516" t="e">
        <f>VLOOKUP($B516,[2]高二上!$B:$R,15,0)</f>
        <v>#N/A</v>
      </c>
      <c r="BA516" t="e">
        <f>VLOOKUP($B516,[2]高二上!$B:$R,16,0)</f>
        <v>#N/A</v>
      </c>
      <c r="BB516" t="e">
        <f>VLOOKUP($B516,[2]高二上!$B:$R,17,0)</f>
        <v>#N/A</v>
      </c>
      <c r="BC516">
        <f>VLOOKUP($B516,[1]高一下!$B:$R,6,0)</f>
        <v>92</v>
      </c>
      <c r="BD516" t="str">
        <f>VLOOKUP($B516,[1]高一下!$B:$R,7,0)</f>
        <v>曹霞</v>
      </c>
      <c r="BE516">
        <f>VLOOKUP($B516,[1]高一下!$B:$R,8,0)</f>
        <v>107</v>
      </c>
      <c r="BF516" t="str">
        <f>VLOOKUP($B516,[1]高一下!$B:$R,9,0)</f>
        <v>苏朗偏初</v>
      </c>
      <c r="BG516">
        <f>VLOOKUP($B516,[1]高一下!$B:$R,10,0)</f>
        <v>97.5</v>
      </c>
      <c r="BH516" t="str">
        <f>VLOOKUP($B516,[1]高一下!$B:$R,11,0)</f>
        <v>黄建均</v>
      </c>
      <c r="BI516">
        <f>VLOOKUP($B516,[1]高一下!$B:$R,12,0)</f>
        <v>63</v>
      </c>
      <c r="BJ516" t="str">
        <f>VLOOKUP($B516,[1]高一下!$B:$R,13,0)</f>
        <v>胡伟杰</v>
      </c>
      <c r="BK516">
        <f>VLOOKUP($B516,[1]高一下!$B:$R,14,0)</f>
        <v>71</v>
      </c>
      <c r="BL516" t="str">
        <f>VLOOKUP($B516,[1]高一下!$B:$R,15,0)</f>
        <v>郑强秋</v>
      </c>
      <c r="BM516">
        <f>VLOOKUP($B516,[1]高一下!$B:$R,16,0)</f>
        <v>54</v>
      </c>
      <c r="BN516" t="str">
        <f>VLOOKUP($B516,[1]高一下!$B:$R,17,0)</f>
        <v>龙志云</v>
      </c>
      <c r="BO516">
        <f>VLOOKUP($B516,[1]高一上!$B:$W,5,0)</f>
        <v>86</v>
      </c>
      <c r="BP516" t="str">
        <f>VLOOKUP($B516,[1]高一上!$B:$W,6,0)</f>
        <v>曹霞</v>
      </c>
      <c r="BQ516">
        <f>VLOOKUP($B516,[1]高一上!$B:$W,7,0)</f>
        <v>90</v>
      </c>
      <c r="BR516" t="str">
        <f>VLOOKUP($B516,[1]高一上!$B:$W,8,0)</f>
        <v>苏朗偏初</v>
      </c>
      <c r="BS516">
        <f>VLOOKUP($B516,[1]高一上!$B:$W,9,0)</f>
        <v>104</v>
      </c>
      <c r="BT516" t="str">
        <f>VLOOKUP($B516,[1]高一上!$B:$W,10,0)</f>
        <v>黄建均</v>
      </c>
      <c r="BU516">
        <f>VLOOKUP($B516,[1]高一上!$B:$W,11,0)</f>
        <v>53</v>
      </c>
      <c r="BV516" t="str">
        <f>VLOOKUP($B516,[1]高一上!$B:$W,12,0)</f>
        <v>胡伟杰</v>
      </c>
      <c r="BW516">
        <f>VLOOKUP($B516,[1]高一上!$B:$W,13,0)</f>
        <v>75</v>
      </c>
      <c r="BX516" t="str">
        <f>VLOOKUP($B516,[1]高一上!$B:$W,14,0)</f>
        <v>郑强秋</v>
      </c>
      <c r="BY516">
        <f>VLOOKUP($B516,[1]高一上!$B:$W,15,0)</f>
        <v>67</v>
      </c>
      <c r="BZ516" t="str">
        <f>VLOOKUP($B516,[1]高一上!$B:$W,16,0)</f>
        <v>龙志云</v>
      </c>
      <c r="CA516">
        <f>VLOOKUP($B516,[1]中考!$B:$N,5,0)</f>
        <v>110</v>
      </c>
      <c r="CB516">
        <f>VLOOKUP($B516,[1]中考!$B:$N,6,0)</f>
        <v>96</v>
      </c>
      <c r="CC516">
        <f>VLOOKUP($B516,[1]中考!$B:$N,7,0)</f>
        <v>140</v>
      </c>
      <c r="CD516">
        <f>VLOOKUP($B516,[1]中考!$B:$N,8,0)</f>
        <v>46</v>
      </c>
      <c r="CE516">
        <f>VLOOKUP($B516,[1]中考!$B:$N,9,0)</f>
        <v>35</v>
      </c>
      <c r="CF516">
        <f>VLOOKUP($B516,[1]中考!$B:$N,10,0)</f>
        <v>36</v>
      </c>
    </row>
    <row r="517" spans="1:84" x14ac:dyDescent="0.2">
      <c r="A517" s="1" t="s">
        <v>1668</v>
      </c>
      <c r="B517" s="9" t="s">
        <v>1669</v>
      </c>
      <c r="C517" s="1" t="s">
        <v>1662</v>
      </c>
      <c r="D517" s="1" t="s">
        <v>17</v>
      </c>
      <c r="E517" s="1" t="s">
        <v>1670</v>
      </c>
      <c r="F517" s="1">
        <v>543</v>
      </c>
      <c r="G517" s="1">
        <v>117</v>
      </c>
      <c r="H517" s="1" t="s">
        <v>1664</v>
      </c>
      <c r="I517" s="1">
        <v>100</v>
      </c>
      <c r="J517" s="1" t="s">
        <v>980</v>
      </c>
      <c r="K517" s="2">
        <v>83</v>
      </c>
      <c r="L517" s="2" t="s">
        <v>1356</v>
      </c>
      <c r="M517" s="1">
        <v>83</v>
      </c>
      <c r="N517" s="1" t="s">
        <v>404</v>
      </c>
      <c r="O517" s="1">
        <v>90.5</v>
      </c>
      <c r="P517" s="1" t="s">
        <v>405</v>
      </c>
      <c r="Q517" s="1">
        <v>69.5</v>
      </c>
      <c r="R517" s="1" t="s">
        <v>24</v>
      </c>
      <c r="S517">
        <f>VLOOKUP(B517,[1]高三上!$B:$R,6,0)</f>
        <v>100.5</v>
      </c>
      <c r="T517" t="str">
        <f>VLOOKUP(B517,[1]高三上!$B:$R,7,0)</f>
        <v>周菊明</v>
      </c>
      <c r="U517">
        <f>VLOOKUP(B517,[1]高三上!$B:$R,8,0)</f>
        <v>114</v>
      </c>
      <c r="V517" t="str">
        <f>VLOOKUP(B517,[1]高三上!$B:$R,9,0)</f>
        <v>杜东洋</v>
      </c>
      <c r="W517">
        <f>VLOOKUP(B517,[1]高三上!$B:$R,10,0)</f>
        <v>78</v>
      </c>
      <c r="X517" t="str">
        <f>VLOOKUP(B517,[1]高三上!$B:$R,11,0)</f>
        <v>廖云虹</v>
      </c>
      <c r="Y517">
        <f>VLOOKUP(B517,[1]高三上!$B:$R,12,0)</f>
        <v>50</v>
      </c>
      <c r="Z517" t="str">
        <f>VLOOKUP(B517,[1]高三上!$B:$R,13,0)</f>
        <v>胡伟杰</v>
      </c>
      <c r="AA517">
        <f>VLOOKUP(B517,[1]高三上!$B:$R,14,0)</f>
        <v>75</v>
      </c>
      <c r="AB517" t="str">
        <f>VLOOKUP(B517,[1]高三上!$B:$R,15,0)</f>
        <v>郑强秋</v>
      </c>
      <c r="AC517">
        <f>VLOOKUP(B517,[1]高三上!$B:$R,16,0)</f>
        <v>52</v>
      </c>
      <c r="AD517" t="str">
        <f>VLOOKUP($B517,[1]高三上!$B:$R,17,0)</f>
        <v>龙志云</v>
      </c>
      <c r="AE517">
        <v>0</v>
      </c>
      <c r="AF517" t="str">
        <f>VLOOKUP($B517,[1]高二下!$B:$R,7,0)</f>
        <v>甲阿祝玛</v>
      </c>
      <c r="AG517" t="e">
        <f>VLOOKUP($B517,[1]高二下!$B:$R,8,0)</f>
        <v>#N/A</v>
      </c>
      <c r="AH517" t="str">
        <f>VLOOKUP($B517,[1]高二下!$B:$R,9,0)</f>
        <v>杜东洋</v>
      </c>
      <c r="AI517" t="e">
        <f>VLOOKUP($B517,[1]高二下!$B:$R,10,0)</f>
        <v>#N/A</v>
      </c>
      <c r="AJ517" t="str">
        <f>VLOOKUP($B517,[1]高二下!$B:$R,11,0)</f>
        <v>黄健均</v>
      </c>
      <c r="AK517" t="e">
        <f>VLOOKUP($B517,[1]高二下!$B:$R,12,0)</f>
        <v>#N/A</v>
      </c>
      <c r="AL517" t="str">
        <f>VLOOKUP($B517,[1]高二下!$B:$R,13,0)</f>
        <v>胡伟杰</v>
      </c>
      <c r="AM517" t="e">
        <f>VLOOKUP($B517,[1]高二下!$B:$R,14,0)</f>
        <v>#N/A</v>
      </c>
      <c r="AN517" t="str">
        <f>VLOOKUP($B517,[1]高二下!$B:$R,15,0)</f>
        <v>郑强秋</v>
      </c>
      <c r="AO517" t="e">
        <f>VLOOKUP($B517,[1]高二下!$B:$R,16,0)</f>
        <v>#N/A</v>
      </c>
      <c r="AP517" t="str">
        <f>VLOOKUP($B517,[1]高二下!$B:$R,17,0)</f>
        <v>龙志云</v>
      </c>
      <c r="AQ517" t="e">
        <f>VLOOKUP($B517,[2]高二上!$B:$R,6,0)</f>
        <v>#N/A</v>
      </c>
      <c r="AR517" t="e">
        <f>VLOOKUP($B517,[2]高二上!$B:$R,7,0)</f>
        <v>#N/A</v>
      </c>
      <c r="AS517" t="e">
        <f>VLOOKUP($B517,[2]高二上!$B:$R,8,0)</f>
        <v>#N/A</v>
      </c>
      <c r="AT517" t="e">
        <f>VLOOKUP($B517,[2]高二上!$B:$R,9,0)</f>
        <v>#N/A</v>
      </c>
      <c r="AU517" t="e">
        <f>VLOOKUP($B517,[2]高二上!$B:$R,10,0)</f>
        <v>#N/A</v>
      </c>
      <c r="AV517" t="e">
        <f>VLOOKUP($B517,[2]高二上!$B:$R,11,0)</f>
        <v>#N/A</v>
      </c>
      <c r="AW517" t="e">
        <f>VLOOKUP($B517,[2]高二上!$B:$R,12,0)</f>
        <v>#N/A</v>
      </c>
      <c r="AX517" t="e">
        <f>VLOOKUP($B517,[2]高二上!$B:$R,13,0)</f>
        <v>#N/A</v>
      </c>
      <c r="AY517" t="e">
        <f>VLOOKUP($B517,[2]高二上!$B:$R,14,0)</f>
        <v>#N/A</v>
      </c>
      <c r="AZ517" t="e">
        <f>VLOOKUP($B517,[2]高二上!$B:$R,15,0)</f>
        <v>#N/A</v>
      </c>
      <c r="BA517" t="e">
        <f>VLOOKUP($B517,[2]高二上!$B:$R,16,0)</f>
        <v>#N/A</v>
      </c>
      <c r="BB517" t="e">
        <f>VLOOKUP($B517,[2]高二上!$B:$R,17,0)</f>
        <v>#N/A</v>
      </c>
      <c r="BC517">
        <f>VLOOKUP($B517,[1]高一下!$B:$R,6,0)</f>
        <v>104</v>
      </c>
      <c r="BD517" t="str">
        <f>VLOOKUP($B517,[1]高一下!$B:$R,7,0)</f>
        <v>曹霞</v>
      </c>
      <c r="BE517">
        <f>VLOOKUP($B517,[1]高一下!$B:$R,8,0)</f>
        <v>107</v>
      </c>
      <c r="BF517" t="str">
        <f>VLOOKUP($B517,[1]高一下!$B:$R,9,0)</f>
        <v>苏朗偏初</v>
      </c>
      <c r="BG517">
        <f>VLOOKUP($B517,[1]高一下!$B:$R,10,0)</f>
        <v>56.5</v>
      </c>
      <c r="BH517" t="str">
        <f>VLOOKUP($B517,[1]高一下!$B:$R,11,0)</f>
        <v>黄建均</v>
      </c>
      <c r="BI517">
        <f>VLOOKUP($B517,[1]高一下!$B:$R,12,0)</f>
        <v>64</v>
      </c>
      <c r="BJ517" t="str">
        <f>VLOOKUP($B517,[1]高一下!$B:$R,13,0)</f>
        <v>胡伟杰</v>
      </c>
      <c r="BK517">
        <f>VLOOKUP($B517,[1]高一下!$B:$R,14,0)</f>
        <v>79</v>
      </c>
      <c r="BL517" t="str">
        <f>VLOOKUP($B517,[1]高一下!$B:$R,15,0)</f>
        <v>郑强秋</v>
      </c>
      <c r="BM517">
        <f>VLOOKUP($B517,[1]高一下!$B:$R,16,0)</f>
        <v>64</v>
      </c>
      <c r="BN517" t="str">
        <f>VLOOKUP($B517,[1]高一下!$B:$R,17,0)</f>
        <v>龙志云</v>
      </c>
      <c r="BO517">
        <f>VLOOKUP($B517,[1]高一上!$B:$W,5,0)</f>
        <v>89</v>
      </c>
      <c r="BP517" t="str">
        <f>VLOOKUP($B517,[1]高一上!$B:$W,6,0)</f>
        <v>曹霞</v>
      </c>
      <c r="BQ517">
        <f>VLOOKUP($B517,[1]高一上!$B:$W,7,0)</f>
        <v>96</v>
      </c>
      <c r="BR517" t="str">
        <f>VLOOKUP($B517,[1]高一上!$B:$W,8,0)</f>
        <v>苏朗偏初</v>
      </c>
      <c r="BS517">
        <f>VLOOKUP($B517,[1]高一上!$B:$W,9,0)</f>
        <v>65.5</v>
      </c>
      <c r="BT517" t="str">
        <f>VLOOKUP($B517,[1]高一上!$B:$W,10,0)</f>
        <v>黄建均</v>
      </c>
      <c r="BU517">
        <f>VLOOKUP($B517,[1]高一上!$B:$W,11,0)</f>
        <v>64</v>
      </c>
      <c r="BV517" t="str">
        <f>VLOOKUP($B517,[1]高一上!$B:$W,12,0)</f>
        <v>胡伟杰</v>
      </c>
      <c r="BW517">
        <f>VLOOKUP($B517,[1]高一上!$B:$W,13,0)</f>
        <v>73</v>
      </c>
      <c r="BX517" t="str">
        <f>VLOOKUP($B517,[1]高一上!$B:$W,14,0)</f>
        <v>郑强秋</v>
      </c>
      <c r="BY517">
        <f>VLOOKUP($B517,[1]高一上!$B:$W,15,0)</f>
        <v>74</v>
      </c>
      <c r="BZ517" t="str">
        <f>VLOOKUP($B517,[1]高一上!$B:$W,16,0)</f>
        <v>龙志云</v>
      </c>
      <c r="CA517">
        <f>VLOOKUP($B517,[1]中考!$B:$N,5,0)</f>
        <v>119</v>
      </c>
      <c r="CB517">
        <f>VLOOKUP($B517,[1]中考!$B:$N,6,0)</f>
        <v>95</v>
      </c>
      <c r="CC517">
        <f>VLOOKUP($B517,[1]中考!$B:$N,7,0)</f>
        <v>95</v>
      </c>
      <c r="CD517">
        <f>VLOOKUP($B517,[1]中考!$B:$N,8,0)</f>
        <v>61</v>
      </c>
      <c r="CE517">
        <f>VLOOKUP($B517,[1]中考!$B:$N,9,0)</f>
        <v>45</v>
      </c>
      <c r="CF517">
        <f>VLOOKUP($B517,[1]中考!$B:$N,10,0)</f>
        <v>47</v>
      </c>
    </row>
    <row r="518" spans="1:84" x14ac:dyDescent="0.2">
      <c r="A518" s="1" t="s">
        <v>1671</v>
      </c>
      <c r="B518" s="9" t="s">
        <v>1672</v>
      </c>
      <c r="C518" s="1" t="s">
        <v>1662</v>
      </c>
      <c r="D518" s="1" t="s">
        <v>17</v>
      </c>
      <c r="E518" s="1" t="s">
        <v>1673</v>
      </c>
      <c r="F518" s="1">
        <v>533</v>
      </c>
      <c r="G518" s="1">
        <v>109</v>
      </c>
      <c r="H518" s="1" t="s">
        <v>1664</v>
      </c>
      <c r="I518" s="1">
        <v>114</v>
      </c>
      <c r="J518" s="1" t="s">
        <v>980</v>
      </c>
      <c r="K518" s="2">
        <v>109</v>
      </c>
      <c r="L518" s="2" t="s">
        <v>1356</v>
      </c>
      <c r="M518" s="1">
        <v>57.5</v>
      </c>
      <c r="N518" s="1" t="s">
        <v>404</v>
      </c>
      <c r="O518" s="1">
        <v>71</v>
      </c>
      <c r="P518" s="1" t="s">
        <v>405</v>
      </c>
      <c r="Q518" s="1">
        <v>72</v>
      </c>
      <c r="R518" s="1" t="s">
        <v>24</v>
      </c>
      <c r="S518">
        <f>VLOOKUP(B518,[1]高三上!$B:$R,6,0)</f>
        <v>106</v>
      </c>
      <c r="T518" t="str">
        <f>VLOOKUP(B518,[1]高三上!$B:$R,7,0)</f>
        <v>周菊明</v>
      </c>
      <c r="U518">
        <f>VLOOKUP(B518,[1]高三上!$B:$R,8,0)</f>
        <v>102</v>
      </c>
      <c r="V518" t="str">
        <f>VLOOKUP(B518,[1]高三上!$B:$R,9,0)</f>
        <v>杜东洋</v>
      </c>
      <c r="W518">
        <f>VLOOKUP(B518,[1]高三上!$B:$R,10,0)</f>
        <v>111.5</v>
      </c>
      <c r="X518" t="str">
        <f>VLOOKUP(B518,[1]高三上!$B:$R,11,0)</f>
        <v>廖云虹</v>
      </c>
      <c r="Y518">
        <f>VLOOKUP(B518,[1]高三上!$B:$R,12,0)</f>
        <v>41</v>
      </c>
      <c r="Z518" t="str">
        <f>VLOOKUP(B518,[1]高三上!$B:$R,13,0)</f>
        <v>胡伟杰</v>
      </c>
      <c r="AA518">
        <f>VLOOKUP(B518,[1]高三上!$B:$R,14,0)</f>
        <v>44</v>
      </c>
      <c r="AB518" t="str">
        <f>VLOOKUP(B518,[1]高三上!$B:$R,15,0)</f>
        <v>郑强秋</v>
      </c>
      <c r="AC518">
        <f>VLOOKUP(B518,[1]高三上!$B:$R,16,0)</f>
        <v>56</v>
      </c>
      <c r="AD518" t="str">
        <f>VLOOKUP($B518,[1]高三上!$B:$R,17,0)</f>
        <v>龙志云</v>
      </c>
      <c r="AE518" t="str">
        <f>VLOOKUP($B518,[1]高二下!$B:$R,6,0)</f>
        <v>102.0</v>
      </c>
      <c r="AF518" t="str">
        <f>VLOOKUP($B518,[1]高二下!$B:$R,7,0)</f>
        <v>甲阿祝玛</v>
      </c>
      <c r="AG518" t="str">
        <f>VLOOKUP($B518,[1]高二下!$B:$R,8,0)</f>
        <v>99.5</v>
      </c>
      <c r="AH518" t="str">
        <f>VLOOKUP($B518,[1]高二下!$B:$R,9,0)</f>
        <v>杜东洋</v>
      </c>
      <c r="AI518" t="str">
        <f>VLOOKUP($B518,[1]高二下!$B:$R,10,0)</f>
        <v>42.0</v>
      </c>
      <c r="AJ518" t="str">
        <f>VLOOKUP($B518,[1]高二下!$B:$R,11,0)</f>
        <v>黄健均</v>
      </c>
      <c r="AK518" t="str">
        <f>VLOOKUP($B518,[1]高二下!$B:$R,12,0)</f>
        <v>48.0</v>
      </c>
      <c r="AL518" t="str">
        <f>VLOOKUP($B518,[1]高二下!$B:$R,13,0)</f>
        <v>胡伟杰</v>
      </c>
      <c r="AM518" t="str">
        <f>VLOOKUP($B518,[1]高二下!$B:$R,14,0)</f>
        <v>65.0</v>
      </c>
      <c r="AN518" t="str">
        <f>VLOOKUP($B518,[1]高二下!$B:$R,15,0)</f>
        <v>郑强秋</v>
      </c>
      <c r="AO518" t="str">
        <f>VLOOKUP($B518,[1]高二下!$B:$R,16,0)</f>
        <v>123.0</v>
      </c>
      <c r="AP518" t="str">
        <f>VLOOKUP($B518,[1]高二下!$B:$R,17,0)</f>
        <v>龙志云</v>
      </c>
      <c r="AQ518" t="e">
        <f>VLOOKUP($B518,[2]高二上!$B:$R,6,0)</f>
        <v>#N/A</v>
      </c>
      <c r="AR518" t="e">
        <f>VLOOKUP($B518,[2]高二上!$B:$R,7,0)</f>
        <v>#N/A</v>
      </c>
      <c r="AS518" t="e">
        <f>VLOOKUP($B518,[2]高二上!$B:$R,8,0)</f>
        <v>#N/A</v>
      </c>
      <c r="AT518" t="e">
        <f>VLOOKUP($B518,[2]高二上!$B:$R,9,0)</f>
        <v>#N/A</v>
      </c>
      <c r="AU518" t="e">
        <f>VLOOKUP($B518,[2]高二上!$B:$R,10,0)</f>
        <v>#N/A</v>
      </c>
      <c r="AV518" t="e">
        <f>VLOOKUP($B518,[2]高二上!$B:$R,11,0)</f>
        <v>#N/A</v>
      </c>
      <c r="AW518" t="e">
        <f>VLOOKUP($B518,[2]高二上!$B:$R,12,0)</f>
        <v>#N/A</v>
      </c>
      <c r="AX518" t="e">
        <f>VLOOKUP($B518,[2]高二上!$B:$R,13,0)</f>
        <v>#N/A</v>
      </c>
      <c r="AY518" t="e">
        <f>VLOOKUP($B518,[2]高二上!$B:$R,14,0)</f>
        <v>#N/A</v>
      </c>
      <c r="AZ518" t="e">
        <f>VLOOKUP($B518,[2]高二上!$B:$R,15,0)</f>
        <v>#N/A</v>
      </c>
      <c r="BA518" t="e">
        <f>VLOOKUP($B518,[2]高二上!$B:$R,16,0)</f>
        <v>#N/A</v>
      </c>
      <c r="BB518" t="e">
        <f>VLOOKUP($B518,[2]高二上!$B:$R,17,0)</f>
        <v>#N/A</v>
      </c>
      <c r="BC518">
        <f>VLOOKUP($B518,[1]高一下!$B:$R,6,0)</f>
        <v>99</v>
      </c>
      <c r="BD518" t="str">
        <f>VLOOKUP($B518,[1]高一下!$B:$R,7,0)</f>
        <v>曹霞</v>
      </c>
      <c r="BE518">
        <f>VLOOKUP($B518,[1]高一下!$B:$R,8,0)</f>
        <v>107</v>
      </c>
      <c r="BF518" t="str">
        <f>VLOOKUP($B518,[1]高一下!$B:$R,9,0)</f>
        <v>苏朗偏初</v>
      </c>
      <c r="BG518">
        <f>VLOOKUP($B518,[1]高一下!$B:$R,10,0)</f>
        <v>92.5</v>
      </c>
      <c r="BH518" t="str">
        <f>VLOOKUP($B518,[1]高一下!$B:$R,11,0)</f>
        <v>黄建均</v>
      </c>
      <c r="BI518">
        <f>VLOOKUP($B518,[1]高一下!$B:$R,12,0)</f>
        <v>47</v>
      </c>
      <c r="BJ518" t="str">
        <f>VLOOKUP($B518,[1]高一下!$B:$R,13,0)</f>
        <v>胡伟杰</v>
      </c>
      <c r="BK518">
        <f>VLOOKUP($B518,[1]高一下!$B:$R,14,0)</f>
        <v>65</v>
      </c>
      <c r="BL518" t="str">
        <f>VLOOKUP($B518,[1]高一下!$B:$R,15,0)</f>
        <v>郑强秋</v>
      </c>
      <c r="BM518">
        <f>VLOOKUP($B518,[1]高一下!$B:$R,16,0)</f>
        <v>61</v>
      </c>
      <c r="BN518" t="str">
        <f>VLOOKUP($B518,[1]高一下!$B:$R,17,0)</f>
        <v>龙志云</v>
      </c>
      <c r="BO518">
        <f>VLOOKUP($B518,[1]高一上!$B:$W,5,0)</f>
        <v>87.5</v>
      </c>
      <c r="BP518" t="str">
        <f>VLOOKUP($B518,[1]高一上!$B:$W,6,0)</f>
        <v>曹霞</v>
      </c>
      <c r="BQ518">
        <f>VLOOKUP($B518,[1]高一上!$B:$W,7,0)</f>
        <v>68</v>
      </c>
      <c r="BR518" t="str">
        <f>VLOOKUP($B518,[1]高一上!$B:$W,8,0)</f>
        <v>苏朗偏初</v>
      </c>
      <c r="BS518">
        <f>VLOOKUP($B518,[1]高一上!$B:$W,9,0)</f>
        <v>78</v>
      </c>
      <c r="BT518" t="str">
        <f>VLOOKUP($B518,[1]高一上!$B:$W,10,0)</f>
        <v>黄建均</v>
      </c>
      <c r="BU518">
        <f>VLOOKUP($B518,[1]高一上!$B:$W,11,0)</f>
        <v>54</v>
      </c>
      <c r="BV518" t="str">
        <f>VLOOKUP($B518,[1]高一上!$B:$W,12,0)</f>
        <v>胡伟杰</v>
      </c>
      <c r="BW518">
        <f>VLOOKUP($B518,[1]高一上!$B:$W,13,0)</f>
        <v>66</v>
      </c>
      <c r="BX518" t="str">
        <f>VLOOKUP($B518,[1]高一上!$B:$W,14,0)</f>
        <v>郑强秋</v>
      </c>
      <c r="BY518">
        <f>VLOOKUP($B518,[1]高一上!$B:$W,15,0)</f>
        <v>54.5</v>
      </c>
      <c r="BZ518" t="str">
        <f>VLOOKUP($B518,[1]高一上!$B:$W,16,0)</f>
        <v>龙志云</v>
      </c>
      <c r="CA518">
        <f>VLOOKUP($B518,[1]中考!$B:$N,5,0)</f>
        <v>110</v>
      </c>
      <c r="CB518">
        <f>VLOOKUP($B518,[1]中考!$B:$N,6,0)</f>
        <v>101</v>
      </c>
      <c r="CC518">
        <f>VLOOKUP($B518,[1]中考!$B:$N,7,0)</f>
        <v>121</v>
      </c>
      <c r="CD518">
        <f>VLOOKUP($B518,[1]中考!$B:$N,8,0)</f>
        <v>46</v>
      </c>
      <c r="CE518">
        <f>VLOOKUP($B518,[1]中考!$B:$N,9,0)</f>
        <v>33</v>
      </c>
      <c r="CF518">
        <f>VLOOKUP($B518,[1]中考!$B:$N,10,0)</f>
        <v>38</v>
      </c>
    </row>
    <row r="519" spans="1:84" x14ac:dyDescent="0.2">
      <c r="A519" s="1" t="s">
        <v>1674</v>
      </c>
      <c r="B519" s="9" t="s">
        <v>1675</v>
      </c>
      <c r="C519" s="1" t="s">
        <v>1662</v>
      </c>
      <c r="D519" s="1" t="s">
        <v>17</v>
      </c>
      <c r="E519" s="1" t="s">
        <v>1676</v>
      </c>
      <c r="F519" s="1">
        <v>531</v>
      </c>
      <c r="G519" s="1">
        <v>112</v>
      </c>
      <c r="H519" s="1" t="s">
        <v>1664</v>
      </c>
      <c r="I519" s="1">
        <v>97</v>
      </c>
      <c r="J519" s="1" t="s">
        <v>980</v>
      </c>
      <c r="K519" s="2">
        <v>103</v>
      </c>
      <c r="L519" s="2" t="s">
        <v>1356</v>
      </c>
      <c r="M519" s="1">
        <v>69.5</v>
      </c>
      <c r="N519" s="1" t="s">
        <v>404</v>
      </c>
      <c r="O519" s="1">
        <v>83</v>
      </c>
      <c r="P519" s="1" t="s">
        <v>405</v>
      </c>
      <c r="Q519" s="1">
        <v>66.5</v>
      </c>
      <c r="R519" s="1" t="s">
        <v>24</v>
      </c>
      <c r="S519">
        <f>VLOOKUP(B519,[1]高三上!$B:$R,6,0)</f>
        <v>104.5</v>
      </c>
      <c r="T519" t="str">
        <f>VLOOKUP(B519,[1]高三上!$B:$R,7,0)</f>
        <v>周菊明</v>
      </c>
      <c r="U519">
        <f>VLOOKUP(B519,[1]高三上!$B:$R,8,0)</f>
        <v>100</v>
      </c>
      <c r="V519" t="str">
        <f>VLOOKUP(B519,[1]高三上!$B:$R,9,0)</f>
        <v>杜东洋</v>
      </c>
      <c r="W519">
        <f>VLOOKUP(B519,[1]高三上!$B:$R,10,0)</f>
        <v>89.5</v>
      </c>
      <c r="X519" t="str">
        <f>VLOOKUP(B519,[1]高三上!$B:$R,11,0)</f>
        <v>廖云虹</v>
      </c>
      <c r="Y519">
        <f>VLOOKUP(B519,[1]高三上!$B:$R,12,0)</f>
        <v>42</v>
      </c>
      <c r="Z519" t="str">
        <f>VLOOKUP(B519,[1]高三上!$B:$R,13,0)</f>
        <v>胡伟杰</v>
      </c>
      <c r="AA519">
        <f>VLOOKUP(B519,[1]高三上!$B:$R,14,0)</f>
        <v>65</v>
      </c>
      <c r="AB519" t="str">
        <f>VLOOKUP(B519,[1]高三上!$B:$R,15,0)</f>
        <v>郑强秋</v>
      </c>
      <c r="AC519">
        <f>VLOOKUP(B519,[1]高三上!$B:$R,16,0)</f>
        <v>54</v>
      </c>
      <c r="AD519" t="str">
        <f>VLOOKUP($B519,[1]高三上!$B:$R,17,0)</f>
        <v>龙志云</v>
      </c>
      <c r="AE519" t="str">
        <f>VLOOKUP($B519,[1]高二下!$B:$R,6,0)</f>
        <v>87.0</v>
      </c>
      <c r="AF519" t="str">
        <f>VLOOKUP($B519,[1]高二下!$B:$R,7,0)</f>
        <v>甲阿祝玛</v>
      </c>
      <c r="AG519" t="str">
        <f>VLOOKUP($B519,[1]高二下!$B:$R,8,0)</f>
        <v>83.0</v>
      </c>
      <c r="AH519" t="str">
        <f>VLOOKUP($B519,[1]高二下!$B:$R,9,0)</f>
        <v>杜东洋</v>
      </c>
      <c r="AI519" t="str">
        <f>VLOOKUP($B519,[1]高二下!$B:$R,10,0)</f>
        <v>47.0</v>
      </c>
      <c r="AJ519" t="str">
        <f>VLOOKUP($B519,[1]高二下!$B:$R,11,0)</f>
        <v>黄健均</v>
      </c>
      <c r="AK519" t="str">
        <f>VLOOKUP($B519,[1]高二下!$B:$R,12,0)</f>
        <v>61.0</v>
      </c>
      <c r="AL519" t="str">
        <f>VLOOKUP($B519,[1]高二下!$B:$R,13,0)</f>
        <v>胡伟杰</v>
      </c>
      <c r="AM519" t="str">
        <f>VLOOKUP($B519,[1]高二下!$B:$R,14,0)</f>
        <v>78.0</v>
      </c>
      <c r="AN519" t="str">
        <f>VLOOKUP($B519,[1]高二下!$B:$R,15,0)</f>
        <v>郑强秋</v>
      </c>
      <c r="AO519" t="str">
        <f>VLOOKUP($B519,[1]高二下!$B:$R,16,0)</f>
        <v>92.0</v>
      </c>
      <c r="AP519" t="str">
        <f>VLOOKUP($B519,[1]高二下!$B:$R,17,0)</f>
        <v>龙志云</v>
      </c>
      <c r="AQ519" t="e">
        <f>VLOOKUP($B519,[2]高二上!$B:$R,6,0)</f>
        <v>#N/A</v>
      </c>
      <c r="AR519" t="e">
        <f>VLOOKUP($B519,[2]高二上!$B:$R,7,0)</f>
        <v>#N/A</v>
      </c>
      <c r="AS519" t="e">
        <f>VLOOKUP($B519,[2]高二上!$B:$R,8,0)</f>
        <v>#N/A</v>
      </c>
      <c r="AT519" t="e">
        <f>VLOOKUP($B519,[2]高二上!$B:$R,9,0)</f>
        <v>#N/A</v>
      </c>
      <c r="AU519" t="e">
        <f>VLOOKUP($B519,[2]高二上!$B:$R,10,0)</f>
        <v>#N/A</v>
      </c>
      <c r="AV519" t="e">
        <f>VLOOKUP($B519,[2]高二上!$B:$R,11,0)</f>
        <v>#N/A</v>
      </c>
      <c r="AW519" t="e">
        <f>VLOOKUP($B519,[2]高二上!$B:$R,12,0)</f>
        <v>#N/A</v>
      </c>
      <c r="AX519" t="e">
        <f>VLOOKUP($B519,[2]高二上!$B:$R,13,0)</f>
        <v>#N/A</v>
      </c>
      <c r="AY519" t="e">
        <f>VLOOKUP($B519,[2]高二上!$B:$R,14,0)</f>
        <v>#N/A</v>
      </c>
      <c r="AZ519" t="e">
        <f>VLOOKUP($B519,[2]高二上!$B:$R,15,0)</f>
        <v>#N/A</v>
      </c>
      <c r="BA519" t="e">
        <f>VLOOKUP($B519,[2]高二上!$B:$R,16,0)</f>
        <v>#N/A</v>
      </c>
      <c r="BB519" t="e">
        <f>VLOOKUP($B519,[2]高二上!$B:$R,17,0)</f>
        <v>#N/A</v>
      </c>
      <c r="BC519">
        <f>VLOOKUP($B519,[1]高一下!$B:$R,6,0)</f>
        <v>105</v>
      </c>
      <c r="BD519" t="str">
        <f>VLOOKUP($B519,[1]高一下!$B:$R,7,0)</f>
        <v>曹霞</v>
      </c>
      <c r="BE519">
        <f>VLOOKUP($B519,[1]高一下!$B:$R,8,0)</f>
        <v>112</v>
      </c>
      <c r="BF519" t="str">
        <f>VLOOKUP($B519,[1]高一下!$B:$R,9,0)</f>
        <v>苏朗偏初</v>
      </c>
      <c r="BG519">
        <f>VLOOKUP($B519,[1]高一下!$B:$R,10,0)</f>
        <v>67.5</v>
      </c>
      <c r="BH519" t="str">
        <f>VLOOKUP($B519,[1]高一下!$B:$R,11,0)</f>
        <v>黄建均</v>
      </c>
      <c r="BI519">
        <f>VLOOKUP($B519,[1]高一下!$B:$R,12,0)</f>
        <v>44</v>
      </c>
      <c r="BJ519" t="str">
        <f>VLOOKUP($B519,[1]高一下!$B:$R,13,0)</f>
        <v>胡伟杰</v>
      </c>
      <c r="BK519">
        <f>VLOOKUP($B519,[1]高一下!$B:$R,14,0)</f>
        <v>75</v>
      </c>
      <c r="BL519" t="str">
        <f>VLOOKUP($B519,[1]高一下!$B:$R,15,0)</f>
        <v>郑强秋</v>
      </c>
      <c r="BM519">
        <f>VLOOKUP($B519,[1]高一下!$B:$R,16,0)</f>
        <v>63</v>
      </c>
      <c r="BN519" t="str">
        <f>VLOOKUP($B519,[1]高一下!$B:$R,17,0)</f>
        <v>龙志云</v>
      </c>
      <c r="BO519">
        <f>VLOOKUP($B519,[1]高一上!$B:$W,5,0)</f>
        <v>94.5</v>
      </c>
      <c r="BP519" t="str">
        <f>VLOOKUP($B519,[1]高一上!$B:$W,6,0)</f>
        <v>曹霞</v>
      </c>
      <c r="BQ519">
        <f>VLOOKUP($B519,[1]高一上!$B:$W,7,0)</f>
        <v>86</v>
      </c>
      <c r="BR519" t="str">
        <f>VLOOKUP($B519,[1]高一上!$B:$W,8,0)</f>
        <v>苏朗偏初</v>
      </c>
      <c r="BS519">
        <f>VLOOKUP($B519,[1]高一上!$B:$W,9,0)</f>
        <v>74</v>
      </c>
      <c r="BT519" t="str">
        <f>VLOOKUP($B519,[1]高一上!$B:$W,10,0)</f>
        <v>黄建均</v>
      </c>
      <c r="BU519">
        <f>VLOOKUP($B519,[1]高一上!$B:$W,11,0)</f>
        <v>52</v>
      </c>
      <c r="BV519" t="str">
        <f>VLOOKUP($B519,[1]高一上!$B:$W,12,0)</f>
        <v>胡伟杰</v>
      </c>
      <c r="BW519">
        <f>VLOOKUP($B519,[1]高一上!$B:$W,13,0)</f>
        <v>59</v>
      </c>
      <c r="BX519" t="str">
        <f>VLOOKUP($B519,[1]高一上!$B:$W,14,0)</f>
        <v>郑强秋</v>
      </c>
      <c r="BY519">
        <f>VLOOKUP($B519,[1]高一上!$B:$W,15,0)</f>
        <v>65</v>
      </c>
      <c r="BZ519" t="str">
        <f>VLOOKUP($B519,[1]高一上!$B:$W,16,0)</f>
        <v>龙志云</v>
      </c>
      <c r="CA519">
        <f>VLOOKUP($B519,[1]中考!$B:$N,5,0)</f>
        <v>109</v>
      </c>
      <c r="CB519">
        <f>VLOOKUP($B519,[1]中考!$B:$N,6,0)</f>
        <v>102</v>
      </c>
      <c r="CC519">
        <f>VLOOKUP($B519,[1]中考!$B:$N,7,0)</f>
        <v>112</v>
      </c>
      <c r="CD519">
        <f>VLOOKUP($B519,[1]中考!$B:$N,8,0)</f>
        <v>46</v>
      </c>
      <c r="CE519">
        <f>VLOOKUP($B519,[1]中考!$B:$N,9,0)</f>
        <v>38</v>
      </c>
      <c r="CF519">
        <f>VLOOKUP($B519,[1]中考!$B:$N,10,0)</f>
        <v>46</v>
      </c>
    </row>
    <row r="520" spans="1:84" x14ac:dyDescent="0.2">
      <c r="A520" s="1" t="s">
        <v>1677</v>
      </c>
      <c r="B520" s="9" t="s">
        <v>1678</v>
      </c>
      <c r="C520" s="1" t="s">
        <v>1662</v>
      </c>
      <c r="D520" s="1" t="s">
        <v>17</v>
      </c>
      <c r="E520" s="1" t="s">
        <v>1679</v>
      </c>
      <c r="F520" s="1">
        <v>525</v>
      </c>
      <c r="G520" s="1">
        <v>116</v>
      </c>
      <c r="H520" s="1" t="s">
        <v>1664</v>
      </c>
      <c r="I520" s="1">
        <v>95</v>
      </c>
      <c r="J520" s="1" t="s">
        <v>980</v>
      </c>
      <c r="K520" s="2">
        <v>107</v>
      </c>
      <c r="L520" s="2" t="s">
        <v>1356</v>
      </c>
      <c r="M520" s="1">
        <v>52.5</v>
      </c>
      <c r="N520" s="1" t="s">
        <v>404</v>
      </c>
      <c r="O520" s="1">
        <v>76</v>
      </c>
      <c r="P520" s="1" t="s">
        <v>405</v>
      </c>
      <c r="Q520" s="1">
        <v>78</v>
      </c>
      <c r="R520" s="1" t="s">
        <v>24</v>
      </c>
      <c r="S520">
        <f>VLOOKUP(B520,[1]高三上!$B:$R,6,0)</f>
        <v>109</v>
      </c>
      <c r="T520" t="str">
        <f>VLOOKUP(B520,[1]高三上!$B:$R,7,0)</f>
        <v>周菊明</v>
      </c>
      <c r="U520">
        <f>VLOOKUP(B520,[1]高三上!$B:$R,8,0)</f>
        <v>108</v>
      </c>
      <c r="V520" t="str">
        <f>VLOOKUP(B520,[1]高三上!$B:$R,9,0)</f>
        <v>杜东洋</v>
      </c>
      <c r="W520">
        <f>VLOOKUP(B520,[1]高三上!$B:$R,10,0)</f>
        <v>115.5</v>
      </c>
      <c r="X520" t="str">
        <f>VLOOKUP(B520,[1]高三上!$B:$R,11,0)</f>
        <v>廖云虹</v>
      </c>
      <c r="Y520">
        <f>VLOOKUP(B520,[1]高三上!$B:$R,12,0)</f>
        <v>63</v>
      </c>
      <c r="Z520" t="str">
        <f>VLOOKUP(B520,[1]高三上!$B:$R,13,0)</f>
        <v>胡伟杰</v>
      </c>
      <c r="AA520">
        <f>VLOOKUP(B520,[1]高三上!$B:$R,14,0)</f>
        <v>65</v>
      </c>
      <c r="AB520" t="str">
        <f>VLOOKUP(B520,[1]高三上!$B:$R,15,0)</f>
        <v>郑强秋</v>
      </c>
      <c r="AC520">
        <f>VLOOKUP(B520,[1]高三上!$B:$R,16,0)</f>
        <v>72</v>
      </c>
      <c r="AD520" t="str">
        <f>VLOOKUP($B520,[1]高三上!$B:$R,17,0)</f>
        <v>龙志云</v>
      </c>
      <c r="AE520" t="str">
        <f>VLOOKUP($B520,[1]高二下!$B:$R,6,0)</f>
        <v>89.0</v>
      </c>
      <c r="AF520" t="str">
        <f>VLOOKUP($B520,[1]高二下!$B:$R,7,0)</f>
        <v>甲阿祝玛</v>
      </c>
      <c r="AG520" t="str">
        <f>VLOOKUP($B520,[1]高二下!$B:$R,8,0)</f>
        <v>112.5</v>
      </c>
      <c r="AH520" t="str">
        <f>VLOOKUP($B520,[1]高二下!$B:$R,9,0)</f>
        <v>杜东洋</v>
      </c>
      <c r="AI520" t="str">
        <f>VLOOKUP($B520,[1]高二下!$B:$R,10,0)</f>
        <v>53.0</v>
      </c>
      <c r="AJ520" t="str">
        <f>VLOOKUP($B520,[1]高二下!$B:$R,11,0)</f>
        <v>黄健均</v>
      </c>
      <c r="AK520" t="str">
        <f>VLOOKUP($B520,[1]高二下!$B:$R,12,0)</f>
        <v>56.0</v>
      </c>
      <c r="AL520" t="str">
        <f>VLOOKUP($B520,[1]高二下!$B:$R,13,0)</f>
        <v>胡伟杰</v>
      </c>
      <c r="AM520" t="str">
        <f>VLOOKUP($B520,[1]高二下!$B:$R,14,0)</f>
        <v>90.0</v>
      </c>
      <c r="AN520" t="str">
        <f>VLOOKUP($B520,[1]高二下!$B:$R,15,0)</f>
        <v>郑强秋</v>
      </c>
      <c r="AO520" t="str">
        <f>VLOOKUP($B520,[1]高二下!$B:$R,16,0)</f>
        <v>92.0</v>
      </c>
      <c r="AP520" t="str">
        <f>VLOOKUP($B520,[1]高二下!$B:$R,17,0)</f>
        <v>龙志云</v>
      </c>
      <c r="AQ520" t="e">
        <f>VLOOKUP($B520,[2]高二上!$B:$R,6,0)</f>
        <v>#N/A</v>
      </c>
      <c r="AR520" t="e">
        <f>VLOOKUP($B520,[2]高二上!$B:$R,7,0)</f>
        <v>#N/A</v>
      </c>
      <c r="AS520" t="e">
        <f>VLOOKUP($B520,[2]高二上!$B:$R,8,0)</f>
        <v>#N/A</v>
      </c>
      <c r="AT520" t="e">
        <f>VLOOKUP($B520,[2]高二上!$B:$R,9,0)</f>
        <v>#N/A</v>
      </c>
      <c r="AU520" t="e">
        <f>VLOOKUP($B520,[2]高二上!$B:$R,10,0)</f>
        <v>#N/A</v>
      </c>
      <c r="AV520" t="e">
        <f>VLOOKUP($B520,[2]高二上!$B:$R,11,0)</f>
        <v>#N/A</v>
      </c>
      <c r="AW520" t="e">
        <f>VLOOKUP($B520,[2]高二上!$B:$R,12,0)</f>
        <v>#N/A</v>
      </c>
      <c r="AX520" t="e">
        <f>VLOOKUP($B520,[2]高二上!$B:$R,13,0)</f>
        <v>#N/A</v>
      </c>
      <c r="AY520" t="e">
        <f>VLOOKUP($B520,[2]高二上!$B:$R,14,0)</f>
        <v>#N/A</v>
      </c>
      <c r="AZ520" t="e">
        <f>VLOOKUP($B520,[2]高二上!$B:$R,15,0)</f>
        <v>#N/A</v>
      </c>
      <c r="BA520" t="e">
        <f>VLOOKUP($B520,[2]高二上!$B:$R,16,0)</f>
        <v>#N/A</v>
      </c>
      <c r="BB520" t="e">
        <f>VLOOKUP($B520,[2]高二上!$B:$R,17,0)</f>
        <v>#N/A</v>
      </c>
      <c r="BC520">
        <f>VLOOKUP($B520,[1]高一下!$B:$R,6,0)</f>
        <v>111</v>
      </c>
      <c r="BD520" t="str">
        <f>VLOOKUP($B520,[1]高一下!$B:$R,7,0)</f>
        <v>曹霞</v>
      </c>
      <c r="BE520">
        <f>VLOOKUP($B520,[1]高一下!$B:$R,8,0)</f>
        <v>111</v>
      </c>
      <c r="BF520" t="str">
        <f>VLOOKUP($B520,[1]高一下!$B:$R,9,0)</f>
        <v>苏朗偏初</v>
      </c>
      <c r="BG520">
        <f>VLOOKUP($B520,[1]高一下!$B:$R,10,0)</f>
        <v>71</v>
      </c>
      <c r="BH520" t="str">
        <f>VLOOKUP($B520,[1]高一下!$B:$R,11,0)</f>
        <v>黄建均</v>
      </c>
      <c r="BI520">
        <f>VLOOKUP($B520,[1]高一下!$B:$R,12,0)</f>
        <v>54</v>
      </c>
      <c r="BJ520" t="str">
        <f>VLOOKUP($B520,[1]高一下!$B:$R,13,0)</f>
        <v>胡伟杰</v>
      </c>
      <c r="BK520">
        <f>VLOOKUP($B520,[1]高一下!$B:$R,14,0)</f>
        <v>68</v>
      </c>
      <c r="BL520" t="str">
        <f>VLOOKUP($B520,[1]高一下!$B:$R,15,0)</f>
        <v>郑强秋</v>
      </c>
      <c r="BM520">
        <f>VLOOKUP($B520,[1]高一下!$B:$R,16,0)</f>
        <v>57</v>
      </c>
      <c r="BN520" t="str">
        <f>VLOOKUP($B520,[1]高一下!$B:$R,17,0)</f>
        <v>龙志云</v>
      </c>
      <c r="BO520">
        <f>VLOOKUP($B520,[1]高一上!$B:$W,5,0)</f>
        <v>96.5</v>
      </c>
      <c r="BP520" t="str">
        <f>VLOOKUP($B520,[1]高一上!$B:$W,6,0)</f>
        <v>曹霞</v>
      </c>
      <c r="BQ520">
        <f>VLOOKUP($B520,[1]高一上!$B:$W,7,0)</f>
        <v>85</v>
      </c>
      <c r="BR520" t="str">
        <f>VLOOKUP($B520,[1]高一上!$B:$W,8,0)</f>
        <v>苏朗偏初</v>
      </c>
      <c r="BS520">
        <f>VLOOKUP($B520,[1]高一上!$B:$W,9,0)</f>
        <v>87.5</v>
      </c>
      <c r="BT520" t="str">
        <f>VLOOKUP($B520,[1]高一上!$B:$W,10,0)</f>
        <v>黄建均</v>
      </c>
      <c r="BU520">
        <f>VLOOKUP($B520,[1]高一上!$B:$W,11,0)</f>
        <v>61</v>
      </c>
      <c r="BV520" t="str">
        <f>VLOOKUP($B520,[1]高一上!$B:$W,12,0)</f>
        <v>胡伟杰</v>
      </c>
      <c r="BW520">
        <f>VLOOKUP($B520,[1]高一上!$B:$W,13,0)</f>
        <v>72</v>
      </c>
      <c r="BX520" t="str">
        <f>VLOOKUP($B520,[1]高一上!$B:$W,14,0)</f>
        <v>郑强秋</v>
      </c>
      <c r="BY520">
        <f>VLOOKUP($B520,[1]高一上!$B:$W,15,0)</f>
        <v>77.5</v>
      </c>
      <c r="BZ520" t="str">
        <f>VLOOKUP($B520,[1]高一上!$B:$W,16,0)</f>
        <v>龙志云</v>
      </c>
      <c r="CA520">
        <f>VLOOKUP($B520,[1]中考!$B:$N,5,0)</f>
        <v>119</v>
      </c>
      <c r="CB520">
        <f>VLOOKUP($B520,[1]中考!$B:$N,6,0)</f>
        <v>97</v>
      </c>
      <c r="CC520">
        <f>VLOOKUP($B520,[1]中考!$B:$N,7,0)</f>
        <v>124</v>
      </c>
      <c r="CD520">
        <f>VLOOKUP($B520,[1]中考!$B:$N,8,0)</f>
        <v>48</v>
      </c>
      <c r="CE520">
        <f>VLOOKUP($B520,[1]中考!$B:$N,9,0)</f>
        <v>37</v>
      </c>
      <c r="CF520">
        <f>VLOOKUP($B520,[1]中考!$B:$N,10,0)</f>
        <v>41</v>
      </c>
    </row>
    <row r="521" spans="1:84" x14ac:dyDescent="0.2">
      <c r="A521" s="1" t="s">
        <v>1680</v>
      </c>
      <c r="B521" s="9" t="s">
        <v>1681</v>
      </c>
      <c r="C521" s="1" t="s">
        <v>1662</v>
      </c>
      <c r="D521" s="1" t="s">
        <v>17</v>
      </c>
      <c r="E521" s="1" t="s">
        <v>1682</v>
      </c>
      <c r="F521" s="1">
        <v>521</v>
      </c>
      <c r="G521" s="1">
        <v>101</v>
      </c>
      <c r="H521" s="1" t="s">
        <v>1664</v>
      </c>
      <c r="I521" s="1">
        <v>92</v>
      </c>
      <c r="J521" s="1" t="s">
        <v>980</v>
      </c>
      <c r="K521" s="2">
        <v>108</v>
      </c>
      <c r="L521" s="2" t="s">
        <v>1356</v>
      </c>
      <c r="M521" s="1">
        <v>64.5</v>
      </c>
      <c r="N521" s="1" t="s">
        <v>404</v>
      </c>
      <c r="O521" s="1">
        <v>73.5</v>
      </c>
      <c r="P521" s="1" t="s">
        <v>405</v>
      </c>
      <c r="Q521" s="1">
        <v>81.5</v>
      </c>
      <c r="R521" s="1" t="s">
        <v>24</v>
      </c>
      <c r="S521">
        <f>VLOOKUP(B521,[1]高三上!$B:$R,6,0)</f>
        <v>97.5</v>
      </c>
      <c r="T521" t="str">
        <f>VLOOKUP(B521,[1]高三上!$B:$R,7,0)</f>
        <v>周菊明</v>
      </c>
      <c r="U521">
        <f>VLOOKUP(B521,[1]高三上!$B:$R,8,0)</f>
        <v>104</v>
      </c>
      <c r="V521" t="str">
        <f>VLOOKUP(B521,[1]高三上!$B:$R,9,0)</f>
        <v>杜东洋</v>
      </c>
      <c r="W521">
        <f>VLOOKUP(B521,[1]高三上!$B:$R,10,0)</f>
        <v>99</v>
      </c>
      <c r="X521" t="str">
        <f>VLOOKUP(B521,[1]高三上!$B:$R,11,0)</f>
        <v>廖云虹</v>
      </c>
      <c r="Y521">
        <f>VLOOKUP(B521,[1]高三上!$B:$R,12,0)</f>
        <v>63</v>
      </c>
      <c r="Z521" t="str">
        <f>VLOOKUP(B521,[1]高三上!$B:$R,13,0)</f>
        <v>胡伟杰</v>
      </c>
      <c r="AA521">
        <f>VLOOKUP(B521,[1]高三上!$B:$R,14,0)</f>
        <v>67</v>
      </c>
      <c r="AB521" t="str">
        <f>VLOOKUP(B521,[1]高三上!$B:$R,15,0)</f>
        <v>郑强秋</v>
      </c>
      <c r="AC521">
        <f>VLOOKUP(B521,[1]高三上!$B:$R,16,0)</f>
        <v>50</v>
      </c>
      <c r="AD521" t="str">
        <f>VLOOKUP($B521,[1]高三上!$B:$R,17,0)</f>
        <v>龙志云</v>
      </c>
      <c r="AE521" t="str">
        <f>VLOOKUP($B521,[1]高二下!$B:$R,6,0)</f>
        <v>91.0</v>
      </c>
      <c r="AF521" t="str">
        <f>VLOOKUP($B521,[1]高二下!$B:$R,7,0)</f>
        <v>甲阿祝玛</v>
      </c>
      <c r="AG521" t="str">
        <f>VLOOKUP($B521,[1]高二下!$B:$R,8,0)</f>
        <v>99.5</v>
      </c>
      <c r="AH521" t="str">
        <f>VLOOKUP($B521,[1]高二下!$B:$R,9,0)</f>
        <v>杜东洋</v>
      </c>
      <c r="AI521" t="str">
        <f>VLOOKUP($B521,[1]高二下!$B:$R,10,0)</f>
        <v>48.0</v>
      </c>
      <c r="AJ521" t="str">
        <f>VLOOKUP($B521,[1]高二下!$B:$R,11,0)</f>
        <v>黄健均</v>
      </c>
      <c r="AK521" t="str">
        <f>VLOOKUP($B521,[1]高二下!$B:$R,12,0)</f>
        <v>40.0</v>
      </c>
      <c r="AL521" t="str">
        <f>VLOOKUP($B521,[1]高二下!$B:$R,13,0)</f>
        <v>胡伟杰</v>
      </c>
      <c r="AM521" t="str">
        <f>VLOOKUP($B521,[1]高二下!$B:$R,14,0)</f>
        <v>48.0</v>
      </c>
      <c r="AN521" t="str">
        <f>VLOOKUP($B521,[1]高二下!$B:$R,15,0)</f>
        <v>郑强秋</v>
      </c>
      <c r="AO521" t="str">
        <f>VLOOKUP($B521,[1]高二下!$B:$R,16,0)</f>
        <v>108.0</v>
      </c>
      <c r="AP521" t="str">
        <f>VLOOKUP($B521,[1]高二下!$B:$R,17,0)</f>
        <v>龙志云</v>
      </c>
      <c r="AQ521" t="e">
        <f>VLOOKUP($B521,[2]高二上!$B:$R,6,0)</f>
        <v>#N/A</v>
      </c>
      <c r="AR521" t="e">
        <f>VLOOKUP($B521,[2]高二上!$B:$R,7,0)</f>
        <v>#N/A</v>
      </c>
      <c r="AS521" t="e">
        <f>VLOOKUP($B521,[2]高二上!$B:$R,8,0)</f>
        <v>#N/A</v>
      </c>
      <c r="AT521" t="e">
        <f>VLOOKUP($B521,[2]高二上!$B:$R,9,0)</f>
        <v>#N/A</v>
      </c>
      <c r="AU521" t="e">
        <f>VLOOKUP($B521,[2]高二上!$B:$R,10,0)</f>
        <v>#N/A</v>
      </c>
      <c r="AV521" t="e">
        <f>VLOOKUP($B521,[2]高二上!$B:$R,11,0)</f>
        <v>#N/A</v>
      </c>
      <c r="AW521" t="e">
        <f>VLOOKUP($B521,[2]高二上!$B:$R,12,0)</f>
        <v>#N/A</v>
      </c>
      <c r="AX521" t="e">
        <f>VLOOKUP($B521,[2]高二上!$B:$R,13,0)</f>
        <v>#N/A</v>
      </c>
      <c r="AY521" t="e">
        <f>VLOOKUP($B521,[2]高二上!$B:$R,14,0)</f>
        <v>#N/A</v>
      </c>
      <c r="AZ521" t="e">
        <f>VLOOKUP($B521,[2]高二上!$B:$R,15,0)</f>
        <v>#N/A</v>
      </c>
      <c r="BA521" t="e">
        <f>VLOOKUP($B521,[2]高二上!$B:$R,16,0)</f>
        <v>#N/A</v>
      </c>
      <c r="BB521" t="e">
        <f>VLOOKUP($B521,[2]高二上!$B:$R,17,0)</f>
        <v>#N/A</v>
      </c>
      <c r="BC521">
        <f>VLOOKUP($B521,[1]高一下!$B:$R,6,0)</f>
        <v>97</v>
      </c>
      <c r="BD521" t="str">
        <f>VLOOKUP($B521,[1]高一下!$B:$R,7,0)</f>
        <v>曹霞</v>
      </c>
      <c r="BE521">
        <f>VLOOKUP($B521,[1]高一下!$B:$R,8,0)</f>
        <v>108</v>
      </c>
      <c r="BF521" t="str">
        <f>VLOOKUP($B521,[1]高一下!$B:$R,9,0)</f>
        <v>苏朗偏初</v>
      </c>
      <c r="BG521">
        <f>VLOOKUP($B521,[1]高一下!$B:$R,10,0)</f>
        <v>87</v>
      </c>
      <c r="BH521" t="str">
        <f>VLOOKUP($B521,[1]高一下!$B:$R,11,0)</f>
        <v>黄建均</v>
      </c>
      <c r="BI521">
        <f>VLOOKUP($B521,[1]高一下!$B:$R,12,0)</f>
        <v>59</v>
      </c>
      <c r="BJ521" t="str">
        <f>VLOOKUP($B521,[1]高一下!$B:$R,13,0)</f>
        <v>胡伟杰</v>
      </c>
      <c r="BK521">
        <f>VLOOKUP($B521,[1]高一下!$B:$R,14,0)</f>
        <v>62</v>
      </c>
      <c r="BL521" t="str">
        <f>VLOOKUP($B521,[1]高一下!$B:$R,15,0)</f>
        <v>郑强秋</v>
      </c>
      <c r="BM521">
        <f>VLOOKUP($B521,[1]高一下!$B:$R,16,0)</f>
        <v>49</v>
      </c>
      <c r="BN521" t="str">
        <f>VLOOKUP($B521,[1]高一下!$B:$R,17,0)</f>
        <v>龙志云</v>
      </c>
      <c r="BO521">
        <f>VLOOKUP($B521,[1]高一上!$B:$W,5,0)</f>
        <v>71.5</v>
      </c>
      <c r="BP521" t="str">
        <f>VLOOKUP($B521,[1]高一上!$B:$W,6,0)</f>
        <v>曹霞</v>
      </c>
      <c r="BQ521">
        <f>VLOOKUP($B521,[1]高一上!$B:$W,7,0)</f>
        <v>100</v>
      </c>
      <c r="BR521" t="str">
        <f>VLOOKUP($B521,[1]高一上!$B:$W,8,0)</f>
        <v>苏朗偏初</v>
      </c>
      <c r="BS521">
        <f>VLOOKUP($B521,[1]高一上!$B:$W,9,0)</f>
        <v>99.5</v>
      </c>
      <c r="BT521" t="str">
        <f>VLOOKUP($B521,[1]高一上!$B:$W,10,0)</f>
        <v>黄建均</v>
      </c>
      <c r="BU521">
        <f>VLOOKUP($B521,[1]高一上!$B:$W,11,0)</f>
        <v>56.5</v>
      </c>
      <c r="BV521" t="str">
        <f>VLOOKUP($B521,[1]高一上!$B:$W,12,0)</f>
        <v>胡伟杰</v>
      </c>
      <c r="BW521">
        <f>VLOOKUP($B521,[1]高一上!$B:$W,13,0)</f>
        <v>71</v>
      </c>
      <c r="BX521" t="str">
        <f>VLOOKUP($B521,[1]高一上!$B:$W,14,0)</f>
        <v>郑强秋</v>
      </c>
      <c r="BY521">
        <f>VLOOKUP($B521,[1]高一上!$B:$W,15,0)</f>
        <v>59.5</v>
      </c>
      <c r="BZ521" t="str">
        <f>VLOOKUP($B521,[1]高一上!$B:$W,16,0)</f>
        <v>龙志云</v>
      </c>
      <c r="CA521">
        <f>VLOOKUP($B521,[1]中考!$B:$N,5,0)</f>
        <v>108</v>
      </c>
      <c r="CB521">
        <f>VLOOKUP($B521,[1]中考!$B:$N,6,0)</f>
        <v>102</v>
      </c>
      <c r="CC521">
        <f>VLOOKUP($B521,[1]中考!$B:$N,7,0)</f>
        <v>125</v>
      </c>
      <c r="CD521">
        <f>VLOOKUP($B521,[1]中考!$B:$N,8,0)</f>
        <v>49</v>
      </c>
      <c r="CE521">
        <f>VLOOKUP($B521,[1]中考!$B:$N,9,0)</f>
        <v>25</v>
      </c>
      <c r="CF521">
        <f>VLOOKUP($B521,[1]中考!$B:$N,10,0)</f>
        <v>39</v>
      </c>
    </row>
    <row r="522" spans="1:84" x14ac:dyDescent="0.2">
      <c r="A522" s="1" t="s">
        <v>1683</v>
      </c>
      <c r="B522" s="9" t="s">
        <v>1684</v>
      </c>
      <c r="C522" s="1" t="s">
        <v>1662</v>
      </c>
      <c r="D522" s="1" t="s">
        <v>17</v>
      </c>
      <c r="E522" s="1" t="s">
        <v>1685</v>
      </c>
      <c r="F522" s="1">
        <v>521</v>
      </c>
      <c r="G522" s="1">
        <v>114</v>
      </c>
      <c r="H522" s="1" t="s">
        <v>1664</v>
      </c>
      <c r="I522" s="1">
        <v>79</v>
      </c>
      <c r="J522" s="1" t="s">
        <v>980</v>
      </c>
      <c r="K522" s="2">
        <v>102</v>
      </c>
      <c r="L522" s="2" t="s">
        <v>1356</v>
      </c>
      <c r="M522" s="1">
        <v>76.5</v>
      </c>
      <c r="N522" s="1" t="s">
        <v>404</v>
      </c>
      <c r="O522" s="1">
        <v>74.5</v>
      </c>
      <c r="P522" s="1" t="s">
        <v>405</v>
      </c>
      <c r="Q522" s="1">
        <v>75</v>
      </c>
      <c r="R522" s="1" t="s">
        <v>24</v>
      </c>
      <c r="S522">
        <f>VLOOKUP(B522,[1]高三上!$B:$R,6,0)</f>
        <v>97</v>
      </c>
      <c r="T522" t="str">
        <f>VLOOKUP(B522,[1]高三上!$B:$R,7,0)</f>
        <v>周菊明</v>
      </c>
      <c r="U522">
        <f>VLOOKUP(B522,[1]高三上!$B:$R,8,0)</f>
        <v>88.5</v>
      </c>
      <c r="V522" t="str">
        <f>VLOOKUP(B522,[1]高三上!$B:$R,9,0)</f>
        <v>杜东洋</v>
      </c>
      <c r="W522">
        <f>VLOOKUP(B522,[1]高三上!$B:$R,10,0)</f>
        <v>83.5</v>
      </c>
      <c r="X522" t="str">
        <f>VLOOKUP(B522,[1]高三上!$B:$R,11,0)</f>
        <v>廖云虹</v>
      </c>
      <c r="Y522">
        <f>VLOOKUP(B522,[1]高三上!$B:$R,12,0)</f>
        <v>65</v>
      </c>
      <c r="Z522" t="str">
        <f>VLOOKUP(B522,[1]高三上!$B:$R,13,0)</f>
        <v>胡伟杰</v>
      </c>
      <c r="AA522">
        <f>VLOOKUP(B522,[1]高三上!$B:$R,14,0)</f>
        <v>59</v>
      </c>
      <c r="AB522" t="str">
        <f>VLOOKUP(B522,[1]高三上!$B:$R,15,0)</f>
        <v>郑强秋</v>
      </c>
      <c r="AC522">
        <f>VLOOKUP(B522,[1]高三上!$B:$R,16,0)</f>
        <v>69</v>
      </c>
      <c r="AD522" t="str">
        <f>VLOOKUP($B522,[1]高三上!$B:$R,17,0)</f>
        <v>龙志云</v>
      </c>
      <c r="AE522" t="str">
        <f>VLOOKUP($B522,[1]高二下!$B:$R,6,0)</f>
        <v>97.0</v>
      </c>
      <c r="AF522" t="str">
        <f>VLOOKUP($B522,[1]高二下!$B:$R,7,0)</f>
        <v>甲阿祝玛</v>
      </c>
      <c r="AG522" t="str">
        <f>VLOOKUP($B522,[1]高二下!$B:$R,8,0)</f>
        <v>82.0</v>
      </c>
      <c r="AH522" t="str">
        <f>VLOOKUP($B522,[1]高二下!$B:$R,9,0)</f>
        <v>杜东洋</v>
      </c>
      <c r="AI522" t="str">
        <f>VLOOKUP($B522,[1]高二下!$B:$R,10,0)</f>
        <v>59.0</v>
      </c>
      <c r="AJ522" t="str">
        <f>VLOOKUP($B522,[1]高二下!$B:$R,11,0)</f>
        <v>黄健均</v>
      </c>
      <c r="AK522" t="str">
        <f>VLOOKUP($B522,[1]高二下!$B:$R,12,0)</f>
        <v>57.0</v>
      </c>
      <c r="AL522" t="str">
        <f>VLOOKUP($B522,[1]高二下!$B:$R,13,0)</f>
        <v>胡伟杰</v>
      </c>
      <c r="AM522" t="str">
        <f>VLOOKUP($B522,[1]高二下!$B:$R,14,0)</f>
        <v>84.0</v>
      </c>
      <c r="AN522" t="str">
        <f>VLOOKUP($B522,[1]高二下!$B:$R,15,0)</f>
        <v>郑强秋</v>
      </c>
      <c r="AO522" t="str">
        <f>VLOOKUP($B522,[1]高二下!$B:$R,16,0)</f>
        <v>126.0</v>
      </c>
      <c r="AP522" t="str">
        <f>VLOOKUP($B522,[1]高二下!$B:$R,17,0)</f>
        <v>龙志云</v>
      </c>
      <c r="AQ522" t="e">
        <f>VLOOKUP($B522,[2]高二上!$B:$R,6,0)</f>
        <v>#N/A</v>
      </c>
      <c r="AR522" t="e">
        <f>VLOOKUP($B522,[2]高二上!$B:$R,7,0)</f>
        <v>#N/A</v>
      </c>
      <c r="AS522" t="e">
        <f>VLOOKUP($B522,[2]高二上!$B:$R,8,0)</f>
        <v>#N/A</v>
      </c>
      <c r="AT522" t="e">
        <f>VLOOKUP($B522,[2]高二上!$B:$R,9,0)</f>
        <v>#N/A</v>
      </c>
      <c r="AU522" t="e">
        <f>VLOOKUP($B522,[2]高二上!$B:$R,10,0)</f>
        <v>#N/A</v>
      </c>
      <c r="AV522" t="e">
        <f>VLOOKUP($B522,[2]高二上!$B:$R,11,0)</f>
        <v>#N/A</v>
      </c>
      <c r="AW522" t="e">
        <f>VLOOKUP($B522,[2]高二上!$B:$R,12,0)</f>
        <v>#N/A</v>
      </c>
      <c r="AX522" t="e">
        <f>VLOOKUP($B522,[2]高二上!$B:$R,13,0)</f>
        <v>#N/A</v>
      </c>
      <c r="AY522" t="e">
        <f>VLOOKUP($B522,[2]高二上!$B:$R,14,0)</f>
        <v>#N/A</v>
      </c>
      <c r="AZ522" t="e">
        <f>VLOOKUP($B522,[2]高二上!$B:$R,15,0)</f>
        <v>#N/A</v>
      </c>
      <c r="BA522" t="e">
        <f>VLOOKUP($B522,[2]高二上!$B:$R,16,0)</f>
        <v>#N/A</v>
      </c>
      <c r="BB522" t="e">
        <f>VLOOKUP($B522,[2]高二上!$B:$R,17,0)</f>
        <v>#N/A</v>
      </c>
      <c r="BC522">
        <f>VLOOKUP($B522,[1]高一下!$B:$R,6,0)</f>
        <v>94</v>
      </c>
      <c r="BD522" t="str">
        <f>VLOOKUP($B522,[1]高一下!$B:$R,7,0)</f>
        <v>曹霞</v>
      </c>
      <c r="BE522">
        <f>VLOOKUP($B522,[1]高一下!$B:$R,8,0)</f>
        <v>111</v>
      </c>
      <c r="BF522" t="str">
        <f>VLOOKUP($B522,[1]高一下!$B:$R,9,0)</f>
        <v>苏朗偏初</v>
      </c>
      <c r="BG522">
        <f>VLOOKUP($B522,[1]高一下!$B:$R,10,0)</f>
        <v>86.5</v>
      </c>
      <c r="BH522" t="str">
        <f>VLOOKUP($B522,[1]高一下!$B:$R,11,0)</f>
        <v>黄建均</v>
      </c>
      <c r="BI522">
        <f>VLOOKUP($B522,[1]高一下!$B:$R,12,0)</f>
        <v>63</v>
      </c>
      <c r="BJ522" t="str">
        <f>VLOOKUP($B522,[1]高一下!$B:$R,13,0)</f>
        <v>胡伟杰</v>
      </c>
      <c r="BK522">
        <f>VLOOKUP($B522,[1]高一下!$B:$R,14,0)</f>
        <v>84</v>
      </c>
      <c r="BL522" t="str">
        <f>VLOOKUP($B522,[1]高一下!$B:$R,15,0)</f>
        <v>郑强秋</v>
      </c>
      <c r="BM522">
        <f>VLOOKUP($B522,[1]高一下!$B:$R,16,0)</f>
        <v>72</v>
      </c>
      <c r="BN522" t="str">
        <f>VLOOKUP($B522,[1]高一下!$B:$R,17,0)</f>
        <v>龙志云</v>
      </c>
      <c r="BO522">
        <f>VLOOKUP($B522,[1]高一上!$B:$W,5,0)</f>
        <v>96</v>
      </c>
      <c r="BP522" t="str">
        <f>VLOOKUP($B522,[1]高一上!$B:$W,6,0)</f>
        <v>曹霞</v>
      </c>
      <c r="BQ522">
        <f>VLOOKUP($B522,[1]高一上!$B:$W,7,0)</f>
        <v>88</v>
      </c>
      <c r="BR522" t="str">
        <f>VLOOKUP($B522,[1]高一上!$B:$W,8,0)</f>
        <v>苏朗偏初</v>
      </c>
      <c r="BS522">
        <f>VLOOKUP($B522,[1]高一上!$B:$W,9,0)</f>
        <v>93.5</v>
      </c>
      <c r="BT522" t="str">
        <f>VLOOKUP($B522,[1]高一上!$B:$W,10,0)</f>
        <v>黄建均</v>
      </c>
      <c r="BU522">
        <f>VLOOKUP($B522,[1]高一上!$B:$W,11,0)</f>
        <v>55.5</v>
      </c>
      <c r="BV522" t="str">
        <f>VLOOKUP($B522,[1]高一上!$B:$W,12,0)</f>
        <v>胡伟杰</v>
      </c>
      <c r="BW522">
        <f>VLOOKUP($B522,[1]高一上!$B:$W,13,0)</f>
        <v>67.5</v>
      </c>
      <c r="BX522" t="str">
        <f>VLOOKUP($B522,[1]高一上!$B:$W,14,0)</f>
        <v>郑强秋</v>
      </c>
      <c r="BY522">
        <f>VLOOKUP($B522,[1]高一上!$B:$W,15,0)</f>
        <v>70.5</v>
      </c>
      <c r="BZ522" t="str">
        <f>VLOOKUP($B522,[1]高一上!$B:$W,16,0)</f>
        <v>龙志云</v>
      </c>
      <c r="CA522">
        <f>VLOOKUP($B522,[1]中考!$B:$N,5,0)</f>
        <v>113</v>
      </c>
      <c r="CB522">
        <f>VLOOKUP($B522,[1]中考!$B:$N,6,0)</f>
        <v>111</v>
      </c>
      <c r="CC522">
        <f>VLOOKUP($B522,[1]中考!$B:$N,7,0)</f>
        <v>117</v>
      </c>
      <c r="CD522">
        <f>VLOOKUP($B522,[1]中考!$B:$N,8,0)</f>
        <v>51</v>
      </c>
      <c r="CE522">
        <f>VLOOKUP($B522,[1]中考!$B:$N,9,0)</f>
        <v>43</v>
      </c>
      <c r="CF522">
        <f>VLOOKUP($B522,[1]中考!$B:$N,10,0)</f>
        <v>43</v>
      </c>
    </row>
    <row r="523" spans="1:84" x14ac:dyDescent="0.2">
      <c r="A523" s="1" t="s">
        <v>1686</v>
      </c>
      <c r="B523" s="9" t="s">
        <v>1687</v>
      </c>
      <c r="C523" s="1" t="s">
        <v>1662</v>
      </c>
      <c r="D523" s="1" t="s">
        <v>17</v>
      </c>
      <c r="E523" s="1" t="s">
        <v>1688</v>
      </c>
      <c r="F523" s="1">
        <v>518</v>
      </c>
      <c r="G523" s="1">
        <v>109</v>
      </c>
      <c r="H523" s="1" t="s">
        <v>1664</v>
      </c>
      <c r="I523" s="1">
        <v>106</v>
      </c>
      <c r="J523" s="1" t="s">
        <v>980</v>
      </c>
      <c r="K523" s="2">
        <v>110</v>
      </c>
      <c r="L523" s="2" t="s">
        <v>1356</v>
      </c>
      <c r="M523" s="1">
        <v>66</v>
      </c>
      <c r="N523" s="1" t="s">
        <v>404</v>
      </c>
      <c r="O523" s="1">
        <v>63.5</v>
      </c>
      <c r="P523" s="1" t="s">
        <v>405</v>
      </c>
      <c r="Q523" s="1">
        <v>63.5</v>
      </c>
      <c r="R523" s="1" t="s">
        <v>24</v>
      </c>
      <c r="S523">
        <f>VLOOKUP(B523,[1]高三上!$B:$R,6,0)</f>
        <v>99.5</v>
      </c>
      <c r="T523" t="str">
        <f>VLOOKUP(B523,[1]高三上!$B:$R,7,0)</f>
        <v>周菊明</v>
      </c>
      <c r="U523">
        <f>VLOOKUP(B523,[1]高三上!$B:$R,8,0)</f>
        <v>96</v>
      </c>
      <c r="V523" t="str">
        <f>VLOOKUP(B523,[1]高三上!$B:$R,9,0)</f>
        <v>杜东洋</v>
      </c>
      <c r="W523">
        <f>VLOOKUP(B523,[1]高三上!$B:$R,10,0)</f>
        <v>94</v>
      </c>
      <c r="X523" t="str">
        <f>VLOOKUP(B523,[1]高三上!$B:$R,11,0)</f>
        <v>廖云虹</v>
      </c>
      <c r="Y523">
        <f>VLOOKUP(B523,[1]高三上!$B:$R,12,0)</f>
        <v>40</v>
      </c>
      <c r="Z523" t="str">
        <f>VLOOKUP(B523,[1]高三上!$B:$R,13,0)</f>
        <v>胡伟杰</v>
      </c>
      <c r="AA523">
        <f>VLOOKUP(B523,[1]高三上!$B:$R,14,0)</f>
        <v>58</v>
      </c>
      <c r="AB523" t="str">
        <f>VLOOKUP(B523,[1]高三上!$B:$R,15,0)</f>
        <v>郑强秋</v>
      </c>
      <c r="AC523">
        <f>VLOOKUP(B523,[1]高三上!$B:$R,16,0)</f>
        <v>66</v>
      </c>
      <c r="AD523" t="str">
        <f>VLOOKUP($B523,[1]高三上!$B:$R,17,0)</f>
        <v>龙志云</v>
      </c>
      <c r="AE523" t="str">
        <f>VLOOKUP($B523,[1]高二下!$B:$R,6,0)</f>
        <v>97.0</v>
      </c>
      <c r="AF523" t="str">
        <f>VLOOKUP($B523,[1]高二下!$B:$R,7,0)</f>
        <v>甲阿祝玛</v>
      </c>
      <c r="AG523" t="str">
        <f>VLOOKUP($B523,[1]高二下!$B:$R,8,0)</f>
        <v>96.0</v>
      </c>
      <c r="AH523" t="str">
        <f>VLOOKUP($B523,[1]高二下!$B:$R,9,0)</f>
        <v>杜东洋</v>
      </c>
      <c r="AI523" t="str">
        <f>VLOOKUP($B523,[1]高二下!$B:$R,10,0)</f>
        <v>36.0</v>
      </c>
      <c r="AJ523" t="str">
        <f>VLOOKUP($B523,[1]高二下!$B:$R,11,0)</f>
        <v>黄健均</v>
      </c>
      <c r="AK523" t="str">
        <f>VLOOKUP($B523,[1]高二下!$B:$R,12,0)</f>
        <v>48.0</v>
      </c>
      <c r="AL523" t="str">
        <f>VLOOKUP($B523,[1]高二下!$B:$R,13,0)</f>
        <v>胡伟杰</v>
      </c>
      <c r="AM523" t="str">
        <f>VLOOKUP($B523,[1]高二下!$B:$R,14,0)</f>
        <v>65.0</v>
      </c>
      <c r="AN523" t="str">
        <f>VLOOKUP($B523,[1]高二下!$B:$R,15,0)</f>
        <v>郑强秋</v>
      </c>
      <c r="AO523" t="str">
        <f>VLOOKUP($B523,[1]高二下!$B:$R,16,0)</f>
        <v>103.0</v>
      </c>
      <c r="AP523" t="str">
        <f>VLOOKUP($B523,[1]高二下!$B:$R,17,0)</f>
        <v>龙志云</v>
      </c>
      <c r="AQ523" t="e">
        <f>VLOOKUP($B523,[2]高二上!$B:$R,6,0)</f>
        <v>#N/A</v>
      </c>
      <c r="AR523" t="e">
        <f>VLOOKUP($B523,[2]高二上!$B:$R,7,0)</f>
        <v>#N/A</v>
      </c>
      <c r="AS523" t="e">
        <f>VLOOKUP($B523,[2]高二上!$B:$R,8,0)</f>
        <v>#N/A</v>
      </c>
      <c r="AT523" t="e">
        <f>VLOOKUP($B523,[2]高二上!$B:$R,9,0)</f>
        <v>#N/A</v>
      </c>
      <c r="AU523" t="e">
        <f>VLOOKUP($B523,[2]高二上!$B:$R,10,0)</f>
        <v>#N/A</v>
      </c>
      <c r="AV523" t="e">
        <f>VLOOKUP($B523,[2]高二上!$B:$R,11,0)</f>
        <v>#N/A</v>
      </c>
      <c r="AW523" t="e">
        <f>VLOOKUP($B523,[2]高二上!$B:$R,12,0)</f>
        <v>#N/A</v>
      </c>
      <c r="AX523" t="e">
        <f>VLOOKUP($B523,[2]高二上!$B:$R,13,0)</f>
        <v>#N/A</v>
      </c>
      <c r="AY523" t="e">
        <f>VLOOKUP($B523,[2]高二上!$B:$R,14,0)</f>
        <v>#N/A</v>
      </c>
      <c r="AZ523" t="e">
        <f>VLOOKUP($B523,[2]高二上!$B:$R,15,0)</f>
        <v>#N/A</v>
      </c>
      <c r="BA523" t="e">
        <f>VLOOKUP($B523,[2]高二上!$B:$R,16,0)</f>
        <v>#N/A</v>
      </c>
      <c r="BB523" t="e">
        <f>VLOOKUP($B523,[2]高二上!$B:$R,17,0)</f>
        <v>#N/A</v>
      </c>
      <c r="BC523">
        <f>VLOOKUP($B523,[1]高一下!$B:$R,6,0)</f>
        <v>104</v>
      </c>
      <c r="BD523" t="str">
        <f>VLOOKUP($B523,[1]高一下!$B:$R,7,0)</f>
        <v>曹霞</v>
      </c>
      <c r="BE523">
        <f>VLOOKUP($B523,[1]高一下!$B:$R,8,0)</f>
        <v>92</v>
      </c>
      <c r="BF523" t="str">
        <f>VLOOKUP($B523,[1]高一下!$B:$R,9,0)</f>
        <v>苏朗偏初</v>
      </c>
      <c r="BG523">
        <f>VLOOKUP($B523,[1]高一下!$B:$R,10,0)</f>
        <v>71</v>
      </c>
      <c r="BH523" t="str">
        <f>VLOOKUP($B523,[1]高一下!$B:$R,11,0)</f>
        <v>黄建均</v>
      </c>
      <c r="BI523">
        <f>VLOOKUP($B523,[1]高一下!$B:$R,12,0)</f>
        <v>54</v>
      </c>
      <c r="BJ523" t="str">
        <f>VLOOKUP($B523,[1]高一下!$B:$R,13,0)</f>
        <v>胡伟杰</v>
      </c>
      <c r="BK523">
        <f>VLOOKUP($B523,[1]高一下!$B:$R,14,0)</f>
        <v>61</v>
      </c>
      <c r="BL523" t="str">
        <f>VLOOKUP($B523,[1]高一下!$B:$R,15,0)</f>
        <v>郑强秋</v>
      </c>
      <c r="BM523">
        <f>VLOOKUP($B523,[1]高一下!$B:$R,16,0)</f>
        <v>38</v>
      </c>
      <c r="BN523" t="str">
        <f>VLOOKUP($B523,[1]高一下!$B:$R,17,0)</f>
        <v>龙志云</v>
      </c>
      <c r="BO523">
        <f>VLOOKUP($B523,[1]高一上!$B:$W,5,0)</f>
        <v>75.5</v>
      </c>
      <c r="BP523" t="str">
        <f>VLOOKUP($B523,[1]高一上!$B:$W,6,0)</f>
        <v>曹霞</v>
      </c>
      <c r="BQ523">
        <f>VLOOKUP($B523,[1]高一上!$B:$W,7,0)</f>
        <v>76</v>
      </c>
      <c r="BR523" t="str">
        <f>VLOOKUP($B523,[1]高一上!$B:$W,8,0)</f>
        <v>苏朗偏初</v>
      </c>
      <c r="BS523">
        <f>VLOOKUP($B523,[1]高一上!$B:$W,9,0)</f>
        <v>79.5</v>
      </c>
      <c r="BT523" t="str">
        <f>VLOOKUP($B523,[1]高一上!$B:$W,10,0)</f>
        <v>黄建均</v>
      </c>
      <c r="BU523">
        <f>VLOOKUP($B523,[1]高一上!$B:$W,11,0)</f>
        <v>50</v>
      </c>
      <c r="BV523" t="str">
        <f>VLOOKUP($B523,[1]高一上!$B:$W,12,0)</f>
        <v>胡伟杰</v>
      </c>
      <c r="BW523">
        <f>VLOOKUP($B523,[1]高一上!$B:$W,13,0)</f>
        <v>66</v>
      </c>
      <c r="BX523" t="str">
        <f>VLOOKUP($B523,[1]高一上!$B:$W,14,0)</f>
        <v>郑强秋</v>
      </c>
      <c r="BY523">
        <f>VLOOKUP($B523,[1]高一上!$B:$W,15,0)</f>
        <v>49</v>
      </c>
      <c r="BZ523" t="str">
        <f>VLOOKUP($B523,[1]高一上!$B:$W,16,0)</f>
        <v>龙志云</v>
      </c>
      <c r="CA523">
        <f>VLOOKUP($B523,[1]中考!$B:$N,5,0)</f>
        <v>113</v>
      </c>
      <c r="CB523">
        <f>VLOOKUP($B523,[1]中考!$B:$N,6,0)</f>
        <v>95</v>
      </c>
      <c r="CC523">
        <f>VLOOKUP($B523,[1]中考!$B:$N,7,0)</f>
        <v>123</v>
      </c>
      <c r="CD523">
        <f>VLOOKUP($B523,[1]中考!$B:$N,8,0)</f>
        <v>43</v>
      </c>
      <c r="CE523">
        <f>VLOOKUP($B523,[1]中考!$B:$N,9,0)</f>
        <v>31</v>
      </c>
      <c r="CF523">
        <f>VLOOKUP($B523,[1]中考!$B:$N,10,0)</f>
        <v>43</v>
      </c>
    </row>
    <row r="524" spans="1:84" x14ac:dyDescent="0.2">
      <c r="A524" s="1" t="s">
        <v>1689</v>
      </c>
      <c r="B524" s="9" t="s">
        <v>1690</v>
      </c>
      <c r="C524" s="1" t="s">
        <v>1662</v>
      </c>
      <c r="D524" s="1" t="s">
        <v>17</v>
      </c>
      <c r="E524" s="1" t="s">
        <v>1691</v>
      </c>
      <c r="F524" s="1">
        <v>515</v>
      </c>
      <c r="G524" s="1">
        <v>109</v>
      </c>
      <c r="H524" s="1" t="s">
        <v>1664</v>
      </c>
      <c r="I524" s="1">
        <v>116</v>
      </c>
      <c r="J524" s="1" t="s">
        <v>980</v>
      </c>
      <c r="K524" s="2">
        <v>86</v>
      </c>
      <c r="L524" s="2" t="s">
        <v>1356</v>
      </c>
      <c r="M524" s="1">
        <v>71.5</v>
      </c>
      <c r="N524" s="1" t="s">
        <v>404</v>
      </c>
      <c r="O524" s="1">
        <v>74.5</v>
      </c>
      <c r="P524" s="1" t="s">
        <v>405</v>
      </c>
      <c r="Q524" s="1">
        <v>58</v>
      </c>
      <c r="R524" s="1" t="s">
        <v>24</v>
      </c>
      <c r="S524">
        <f>VLOOKUP(B524,[1]高三上!$B:$R,6,0)</f>
        <v>101.5</v>
      </c>
      <c r="T524" t="str">
        <f>VLOOKUP(B524,[1]高三上!$B:$R,7,0)</f>
        <v>周菊明</v>
      </c>
      <c r="U524">
        <f>VLOOKUP(B524,[1]高三上!$B:$R,8,0)</f>
        <v>115</v>
      </c>
      <c r="V524" t="str">
        <f>VLOOKUP(B524,[1]高三上!$B:$R,9,0)</f>
        <v>杜东洋</v>
      </c>
      <c r="W524">
        <f>VLOOKUP(B524,[1]高三上!$B:$R,10,0)</f>
        <v>81.5</v>
      </c>
      <c r="X524" t="str">
        <f>VLOOKUP(B524,[1]高三上!$B:$R,11,0)</f>
        <v>廖云虹</v>
      </c>
      <c r="Y524">
        <f>VLOOKUP(B524,[1]高三上!$B:$R,12,0)</f>
        <v>55.5</v>
      </c>
      <c r="Z524" t="str">
        <f>VLOOKUP(B524,[1]高三上!$B:$R,13,0)</f>
        <v>胡伟杰</v>
      </c>
      <c r="AA524">
        <f>VLOOKUP(B524,[1]高三上!$B:$R,14,0)</f>
        <v>55</v>
      </c>
      <c r="AB524" t="str">
        <f>VLOOKUP(B524,[1]高三上!$B:$R,15,0)</f>
        <v>郑强秋</v>
      </c>
      <c r="AC524">
        <f>VLOOKUP(B524,[1]高三上!$B:$R,16,0)</f>
        <v>53</v>
      </c>
      <c r="AD524" t="str">
        <f>VLOOKUP($B524,[1]高三上!$B:$R,17,0)</f>
        <v>龙志云</v>
      </c>
      <c r="AE524" t="str">
        <f>VLOOKUP($B524,[1]高二下!$B:$R,6,0)</f>
        <v>91.0</v>
      </c>
      <c r="AF524" t="str">
        <f>VLOOKUP($B524,[1]高二下!$B:$R,7,0)</f>
        <v>甲阿祝玛</v>
      </c>
      <c r="AG524" t="str">
        <f>VLOOKUP($B524,[1]高二下!$B:$R,8,0)</f>
        <v>101.5</v>
      </c>
      <c r="AH524" t="str">
        <f>VLOOKUP($B524,[1]高二下!$B:$R,9,0)</f>
        <v>杜东洋</v>
      </c>
      <c r="AI524" t="str">
        <f>VLOOKUP($B524,[1]高二下!$B:$R,10,0)</f>
        <v>50.0</v>
      </c>
      <c r="AJ524" t="str">
        <f>VLOOKUP($B524,[1]高二下!$B:$R,11,0)</f>
        <v>黄健均</v>
      </c>
      <c r="AK524" t="str">
        <f>VLOOKUP($B524,[1]高二下!$B:$R,12,0)</f>
        <v>44.0</v>
      </c>
      <c r="AL524" t="str">
        <f>VLOOKUP($B524,[1]高二下!$B:$R,13,0)</f>
        <v>胡伟杰</v>
      </c>
      <c r="AM524" t="str">
        <f>VLOOKUP($B524,[1]高二下!$B:$R,14,0)</f>
        <v>61.0</v>
      </c>
      <c r="AN524" t="str">
        <f>VLOOKUP($B524,[1]高二下!$B:$R,15,0)</f>
        <v>郑强秋</v>
      </c>
      <c r="AO524" t="str">
        <f>VLOOKUP($B524,[1]高二下!$B:$R,16,0)</f>
        <v>100.0</v>
      </c>
      <c r="AP524" t="str">
        <f>VLOOKUP($B524,[1]高二下!$B:$R,17,0)</f>
        <v>龙志云</v>
      </c>
      <c r="AQ524" t="e">
        <f>VLOOKUP($B524,[2]高二上!$B:$R,6,0)</f>
        <v>#N/A</v>
      </c>
      <c r="AR524" t="e">
        <f>VLOOKUP($B524,[2]高二上!$B:$R,7,0)</f>
        <v>#N/A</v>
      </c>
      <c r="AS524" t="e">
        <f>VLOOKUP($B524,[2]高二上!$B:$R,8,0)</f>
        <v>#N/A</v>
      </c>
      <c r="AT524" t="e">
        <f>VLOOKUP($B524,[2]高二上!$B:$R,9,0)</f>
        <v>#N/A</v>
      </c>
      <c r="AU524" t="e">
        <f>VLOOKUP($B524,[2]高二上!$B:$R,10,0)</f>
        <v>#N/A</v>
      </c>
      <c r="AV524" t="e">
        <f>VLOOKUP($B524,[2]高二上!$B:$R,11,0)</f>
        <v>#N/A</v>
      </c>
      <c r="AW524" t="e">
        <f>VLOOKUP($B524,[2]高二上!$B:$R,12,0)</f>
        <v>#N/A</v>
      </c>
      <c r="AX524" t="e">
        <f>VLOOKUP($B524,[2]高二上!$B:$R,13,0)</f>
        <v>#N/A</v>
      </c>
      <c r="AY524" t="e">
        <f>VLOOKUP($B524,[2]高二上!$B:$R,14,0)</f>
        <v>#N/A</v>
      </c>
      <c r="AZ524" t="e">
        <f>VLOOKUP($B524,[2]高二上!$B:$R,15,0)</f>
        <v>#N/A</v>
      </c>
      <c r="BA524" t="e">
        <f>VLOOKUP($B524,[2]高二上!$B:$R,16,0)</f>
        <v>#N/A</v>
      </c>
      <c r="BB524" t="e">
        <f>VLOOKUP($B524,[2]高二上!$B:$R,17,0)</f>
        <v>#N/A</v>
      </c>
      <c r="BC524">
        <f>VLOOKUP($B524,[1]高一下!$B:$R,6,0)</f>
        <v>100</v>
      </c>
      <c r="BD524" t="str">
        <f>VLOOKUP($B524,[1]高一下!$B:$R,7,0)</f>
        <v>曹霞</v>
      </c>
      <c r="BE524">
        <f>VLOOKUP($B524,[1]高一下!$B:$R,8,0)</f>
        <v>96</v>
      </c>
      <c r="BF524" t="str">
        <f>VLOOKUP($B524,[1]高一下!$B:$R,9,0)</f>
        <v>苏朗偏初</v>
      </c>
      <c r="BG524">
        <f>VLOOKUP($B524,[1]高一下!$B:$R,10,0)</f>
        <v>66</v>
      </c>
      <c r="BH524" t="str">
        <f>VLOOKUP($B524,[1]高一下!$B:$R,11,0)</f>
        <v>黄建均</v>
      </c>
      <c r="BI524">
        <f>VLOOKUP($B524,[1]高一下!$B:$R,12,0)</f>
        <v>53</v>
      </c>
      <c r="BJ524" t="str">
        <f>VLOOKUP($B524,[1]高一下!$B:$R,13,0)</f>
        <v>胡伟杰</v>
      </c>
      <c r="BK524">
        <f>VLOOKUP($B524,[1]高一下!$B:$R,14,0)</f>
        <v>60</v>
      </c>
      <c r="BL524" t="str">
        <f>VLOOKUP($B524,[1]高一下!$B:$R,15,0)</f>
        <v>郑强秋</v>
      </c>
      <c r="BM524">
        <f>VLOOKUP($B524,[1]高一下!$B:$R,16,0)</f>
        <v>50</v>
      </c>
      <c r="BN524" t="str">
        <f>VLOOKUP($B524,[1]高一下!$B:$R,17,0)</f>
        <v>龙志云</v>
      </c>
      <c r="BO524">
        <f>VLOOKUP($B524,[1]高一上!$B:$W,5,0)</f>
        <v>84</v>
      </c>
      <c r="BP524" t="str">
        <f>VLOOKUP($B524,[1]高一上!$B:$W,6,0)</f>
        <v>曹霞</v>
      </c>
      <c r="BQ524">
        <f>VLOOKUP($B524,[1]高一上!$B:$W,7,0)</f>
        <v>90</v>
      </c>
      <c r="BR524" t="str">
        <f>VLOOKUP($B524,[1]高一上!$B:$W,8,0)</f>
        <v>苏朗偏初</v>
      </c>
      <c r="BS524">
        <f>VLOOKUP($B524,[1]高一上!$B:$W,9,0)</f>
        <v>79</v>
      </c>
      <c r="BT524" t="str">
        <f>VLOOKUP($B524,[1]高一上!$B:$W,10,0)</f>
        <v>黄建均</v>
      </c>
      <c r="BU524">
        <f>VLOOKUP($B524,[1]高一上!$B:$W,11,0)</f>
        <v>58</v>
      </c>
      <c r="BV524" t="str">
        <f>VLOOKUP($B524,[1]高一上!$B:$W,12,0)</f>
        <v>胡伟杰</v>
      </c>
      <c r="BW524">
        <f>VLOOKUP($B524,[1]高一上!$B:$W,13,0)</f>
        <v>74</v>
      </c>
      <c r="BX524" t="str">
        <f>VLOOKUP($B524,[1]高一上!$B:$W,14,0)</f>
        <v>郑强秋</v>
      </c>
      <c r="BY524">
        <f>VLOOKUP($B524,[1]高一上!$B:$W,15,0)</f>
        <v>52</v>
      </c>
      <c r="BZ524" t="str">
        <f>VLOOKUP($B524,[1]高一上!$B:$W,16,0)</f>
        <v>龙志云</v>
      </c>
      <c r="CA524">
        <f>VLOOKUP($B524,[1]中考!$B:$N,5,0)</f>
        <v>117</v>
      </c>
      <c r="CB524">
        <f>VLOOKUP($B524,[1]中考!$B:$N,6,0)</f>
        <v>111</v>
      </c>
      <c r="CC524">
        <f>VLOOKUP($B524,[1]中考!$B:$N,7,0)</f>
        <v>129</v>
      </c>
      <c r="CD524">
        <f>VLOOKUP($B524,[1]中考!$B:$N,8,0)</f>
        <v>56</v>
      </c>
      <c r="CE524">
        <f>VLOOKUP($B524,[1]中考!$B:$N,9,0)</f>
        <v>35</v>
      </c>
      <c r="CF524">
        <f>VLOOKUP($B524,[1]中考!$B:$N,10,0)</f>
        <v>44</v>
      </c>
    </row>
    <row r="525" spans="1:84" x14ac:dyDescent="0.2">
      <c r="A525" s="1" t="s">
        <v>1692</v>
      </c>
      <c r="B525" s="9" t="s">
        <v>1693</v>
      </c>
      <c r="C525" s="1" t="s">
        <v>1662</v>
      </c>
      <c r="D525" s="1" t="s">
        <v>17</v>
      </c>
      <c r="E525" s="1" t="s">
        <v>1694</v>
      </c>
      <c r="F525" s="1">
        <v>514</v>
      </c>
      <c r="G525" s="1">
        <v>100</v>
      </c>
      <c r="H525" s="1" t="s">
        <v>1664</v>
      </c>
      <c r="I525" s="1">
        <v>113</v>
      </c>
      <c r="J525" s="1" t="s">
        <v>980</v>
      </c>
      <c r="K525" s="2">
        <v>113</v>
      </c>
      <c r="L525" s="2" t="s">
        <v>1356</v>
      </c>
      <c r="M525" s="1">
        <v>52.5</v>
      </c>
      <c r="N525" s="1" t="s">
        <v>404</v>
      </c>
      <c r="O525" s="1">
        <v>73</v>
      </c>
      <c r="P525" s="1" t="s">
        <v>405</v>
      </c>
      <c r="Q525" s="1">
        <v>62.5</v>
      </c>
      <c r="R525" s="1" t="s">
        <v>24</v>
      </c>
      <c r="S525">
        <f>VLOOKUP(B525,[1]高三上!$B:$R,6,0)</f>
        <v>102</v>
      </c>
      <c r="T525" t="str">
        <f>VLOOKUP(B525,[1]高三上!$B:$R,7,0)</f>
        <v>周菊明</v>
      </c>
      <c r="U525">
        <f>VLOOKUP(B525,[1]高三上!$B:$R,8,0)</f>
        <v>106</v>
      </c>
      <c r="V525" t="str">
        <f>VLOOKUP(B525,[1]高三上!$B:$R,9,0)</f>
        <v>杜东洋</v>
      </c>
      <c r="W525">
        <f>VLOOKUP(B525,[1]高三上!$B:$R,10,0)</f>
        <v>102</v>
      </c>
      <c r="X525" t="str">
        <f>VLOOKUP(B525,[1]高三上!$B:$R,11,0)</f>
        <v>廖云虹</v>
      </c>
      <c r="Y525">
        <f>VLOOKUP(B525,[1]高三上!$B:$R,12,0)</f>
        <v>46</v>
      </c>
      <c r="Z525" t="str">
        <f>VLOOKUP(B525,[1]高三上!$B:$R,13,0)</f>
        <v>胡伟杰</v>
      </c>
      <c r="AA525">
        <f>VLOOKUP(B525,[1]高三上!$B:$R,14,0)</f>
        <v>49</v>
      </c>
      <c r="AB525" t="str">
        <f>VLOOKUP(B525,[1]高三上!$B:$R,15,0)</f>
        <v>郑强秋</v>
      </c>
      <c r="AC525">
        <f>VLOOKUP(B525,[1]高三上!$B:$R,16,0)</f>
        <v>57</v>
      </c>
      <c r="AD525" t="str">
        <f>VLOOKUP($B525,[1]高三上!$B:$R,17,0)</f>
        <v>龙志云</v>
      </c>
      <c r="AE525" t="str">
        <f>VLOOKUP($B525,[1]高二下!$B:$R,6,0)</f>
        <v>95.0</v>
      </c>
      <c r="AF525" t="str">
        <f>VLOOKUP($B525,[1]高二下!$B:$R,7,0)</f>
        <v>甲阿祝玛</v>
      </c>
      <c r="AG525" t="str">
        <f>VLOOKUP($B525,[1]高二下!$B:$R,8,0)</f>
        <v>106.0</v>
      </c>
      <c r="AH525" t="str">
        <f>VLOOKUP($B525,[1]高二下!$B:$R,9,0)</f>
        <v>杜东洋</v>
      </c>
      <c r="AI525" t="str">
        <f>VLOOKUP($B525,[1]高二下!$B:$R,10,0)</f>
        <v>22.0</v>
      </c>
      <c r="AJ525" t="str">
        <f>VLOOKUP($B525,[1]高二下!$B:$R,11,0)</f>
        <v>黄健均</v>
      </c>
      <c r="AK525" t="str">
        <f>VLOOKUP($B525,[1]高二下!$B:$R,12,0)</f>
        <v>54.0</v>
      </c>
      <c r="AL525" t="str">
        <f>VLOOKUP($B525,[1]高二下!$B:$R,13,0)</f>
        <v>胡伟杰</v>
      </c>
      <c r="AM525" t="str">
        <f>VLOOKUP($B525,[1]高二下!$B:$R,14,0)</f>
        <v>76.0</v>
      </c>
      <c r="AN525" t="str">
        <f>VLOOKUP($B525,[1]高二下!$B:$R,15,0)</f>
        <v>郑强秋</v>
      </c>
      <c r="AO525" t="str">
        <f>VLOOKUP($B525,[1]高二下!$B:$R,16,0)</f>
        <v>123.0</v>
      </c>
      <c r="AP525" t="str">
        <f>VLOOKUP($B525,[1]高二下!$B:$R,17,0)</f>
        <v>龙志云</v>
      </c>
      <c r="AQ525" t="e">
        <f>VLOOKUP($B525,[2]高二上!$B:$R,6,0)</f>
        <v>#N/A</v>
      </c>
      <c r="AR525" t="e">
        <f>VLOOKUP($B525,[2]高二上!$B:$R,7,0)</f>
        <v>#N/A</v>
      </c>
      <c r="AS525" t="e">
        <f>VLOOKUP($B525,[2]高二上!$B:$R,8,0)</f>
        <v>#N/A</v>
      </c>
      <c r="AT525" t="e">
        <f>VLOOKUP($B525,[2]高二上!$B:$R,9,0)</f>
        <v>#N/A</v>
      </c>
      <c r="AU525" t="e">
        <f>VLOOKUP($B525,[2]高二上!$B:$R,10,0)</f>
        <v>#N/A</v>
      </c>
      <c r="AV525" t="e">
        <f>VLOOKUP($B525,[2]高二上!$B:$R,11,0)</f>
        <v>#N/A</v>
      </c>
      <c r="AW525" t="e">
        <f>VLOOKUP($B525,[2]高二上!$B:$R,12,0)</f>
        <v>#N/A</v>
      </c>
      <c r="AX525" t="e">
        <f>VLOOKUP($B525,[2]高二上!$B:$R,13,0)</f>
        <v>#N/A</v>
      </c>
      <c r="AY525" t="e">
        <f>VLOOKUP($B525,[2]高二上!$B:$R,14,0)</f>
        <v>#N/A</v>
      </c>
      <c r="AZ525" t="e">
        <f>VLOOKUP($B525,[2]高二上!$B:$R,15,0)</f>
        <v>#N/A</v>
      </c>
      <c r="BA525" t="e">
        <f>VLOOKUP($B525,[2]高二上!$B:$R,16,0)</f>
        <v>#N/A</v>
      </c>
      <c r="BB525" t="e">
        <f>VLOOKUP($B525,[2]高二上!$B:$R,17,0)</f>
        <v>#N/A</v>
      </c>
      <c r="BC525">
        <f>VLOOKUP($B525,[1]高一下!$B:$R,6,0)</f>
        <v>104</v>
      </c>
      <c r="BD525" t="str">
        <f>VLOOKUP($B525,[1]高一下!$B:$R,7,0)</f>
        <v>曹霞</v>
      </c>
      <c r="BE525">
        <f>VLOOKUP($B525,[1]高一下!$B:$R,8,0)</f>
        <v>109</v>
      </c>
      <c r="BF525" t="str">
        <f>VLOOKUP($B525,[1]高一下!$B:$R,9,0)</f>
        <v>苏朗偏初</v>
      </c>
      <c r="BG525">
        <f>VLOOKUP($B525,[1]高一下!$B:$R,10,0)</f>
        <v>83.5</v>
      </c>
      <c r="BH525" t="str">
        <f>VLOOKUP($B525,[1]高一下!$B:$R,11,0)</f>
        <v>黄建均</v>
      </c>
      <c r="BI525">
        <f>VLOOKUP($B525,[1]高一下!$B:$R,12,0)</f>
        <v>44</v>
      </c>
      <c r="BJ525" t="str">
        <f>VLOOKUP($B525,[1]高一下!$B:$R,13,0)</f>
        <v>胡伟杰</v>
      </c>
      <c r="BK525">
        <f>VLOOKUP($B525,[1]高一下!$B:$R,14,0)</f>
        <v>58</v>
      </c>
      <c r="BL525" t="str">
        <f>VLOOKUP($B525,[1]高一下!$B:$R,15,0)</f>
        <v>郑强秋</v>
      </c>
      <c r="BM525">
        <f>VLOOKUP($B525,[1]高一下!$B:$R,16,0)</f>
        <v>47</v>
      </c>
      <c r="BN525" t="str">
        <f>VLOOKUP($B525,[1]高一下!$B:$R,17,0)</f>
        <v>龙志云</v>
      </c>
      <c r="BO525">
        <f>VLOOKUP($B525,[1]高一上!$B:$W,5,0)</f>
        <v>91.5</v>
      </c>
      <c r="BP525" t="str">
        <f>VLOOKUP($B525,[1]高一上!$B:$W,6,0)</f>
        <v>曹霞</v>
      </c>
      <c r="BQ525">
        <f>VLOOKUP($B525,[1]高一上!$B:$W,7,0)</f>
        <v>89.5</v>
      </c>
      <c r="BR525" t="str">
        <f>VLOOKUP($B525,[1]高一上!$B:$W,8,0)</f>
        <v>苏朗偏初</v>
      </c>
      <c r="BS525">
        <f>VLOOKUP($B525,[1]高一上!$B:$W,9,0)</f>
        <v>90</v>
      </c>
      <c r="BT525" t="str">
        <f>VLOOKUP($B525,[1]高一上!$B:$W,10,0)</f>
        <v>黄建均</v>
      </c>
      <c r="BU525">
        <f>VLOOKUP($B525,[1]高一上!$B:$W,11,0)</f>
        <v>47</v>
      </c>
      <c r="BV525" t="str">
        <f>VLOOKUP($B525,[1]高一上!$B:$W,12,0)</f>
        <v>胡伟杰</v>
      </c>
      <c r="BW525">
        <f>VLOOKUP($B525,[1]高一上!$B:$W,13,0)</f>
        <v>60</v>
      </c>
      <c r="BX525" t="str">
        <f>VLOOKUP($B525,[1]高一上!$B:$W,14,0)</f>
        <v>郑强秋</v>
      </c>
      <c r="BY525">
        <f>VLOOKUP($B525,[1]高一上!$B:$W,15,0)</f>
        <v>53.5</v>
      </c>
      <c r="BZ525" t="str">
        <f>VLOOKUP($B525,[1]高一上!$B:$W,16,0)</f>
        <v>龙志云</v>
      </c>
      <c r="CA525">
        <f>VLOOKUP($B525,[1]中考!$B:$N,5,0)</f>
        <v>111</v>
      </c>
      <c r="CB525">
        <f>VLOOKUP($B525,[1]中考!$B:$N,6,0)</f>
        <v>101</v>
      </c>
      <c r="CC525">
        <f>VLOOKUP($B525,[1]中考!$B:$N,7,0)</f>
        <v>134</v>
      </c>
      <c r="CD525">
        <f>VLOOKUP($B525,[1]中考!$B:$N,8,0)</f>
        <v>36</v>
      </c>
      <c r="CE525">
        <f>VLOOKUP($B525,[1]中考!$B:$N,9,0)</f>
        <v>37</v>
      </c>
      <c r="CF525">
        <f>VLOOKUP($B525,[1]中考!$B:$N,10,0)</f>
        <v>38</v>
      </c>
    </row>
    <row r="526" spans="1:84" x14ac:dyDescent="0.2">
      <c r="A526" s="1" t="s">
        <v>1695</v>
      </c>
      <c r="B526" s="9" t="s">
        <v>1696</v>
      </c>
      <c r="C526" s="1" t="s">
        <v>1662</v>
      </c>
      <c r="D526" s="1" t="s">
        <v>17</v>
      </c>
      <c r="E526" s="1" t="s">
        <v>1697</v>
      </c>
      <c r="F526" s="1">
        <v>506</v>
      </c>
      <c r="G526" s="1">
        <v>108</v>
      </c>
      <c r="H526" s="1" t="s">
        <v>1664</v>
      </c>
      <c r="I526" s="1">
        <v>101</v>
      </c>
      <c r="J526" s="1" t="s">
        <v>980</v>
      </c>
      <c r="K526" s="2">
        <v>104</v>
      </c>
      <c r="L526" s="2" t="s">
        <v>1356</v>
      </c>
      <c r="M526" s="1">
        <v>60.5</v>
      </c>
      <c r="N526" s="1" t="s">
        <v>404</v>
      </c>
      <c r="O526" s="1">
        <v>66</v>
      </c>
      <c r="P526" s="1" t="s">
        <v>405</v>
      </c>
      <c r="Q526" s="1">
        <v>66</v>
      </c>
      <c r="R526" s="1" t="s">
        <v>24</v>
      </c>
      <c r="S526">
        <f>VLOOKUP(B526,[1]高三上!$B:$R,6,0)</f>
        <v>107</v>
      </c>
      <c r="T526" t="str">
        <f>VLOOKUP(B526,[1]高三上!$B:$R,7,0)</f>
        <v>周菊明</v>
      </c>
      <c r="U526">
        <f>VLOOKUP(B526,[1]高三上!$B:$R,8,0)</f>
        <v>96</v>
      </c>
      <c r="V526" t="str">
        <f>VLOOKUP(B526,[1]高三上!$B:$R,9,0)</f>
        <v>杜东洋</v>
      </c>
      <c r="W526">
        <f>VLOOKUP(B526,[1]高三上!$B:$R,10,0)</f>
        <v>77</v>
      </c>
      <c r="X526" t="str">
        <f>VLOOKUP(B526,[1]高三上!$B:$R,11,0)</f>
        <v>廖云虹</v>
      </c>
      <c r="Y526">
        <f>VLOOKUP(B526,[1]高三上!$B:$R,12,0)</f>
        <v>50</v>
      </c>
      <c r="Z526" t="str">
        <f>VLOOKUP(B526,[1]高三上!$B:$R,13,0)</f>
        <v>胡伟杰</v>
      </c>
      <c r="AA526">
        <f>VLOOKUP(B526,[1]高三上!$B:$R,14,0)</f>
        <v>64</v>
      </c>
      <c r="AB526" t="str">
        <f>VLOOKUP(B526,[1]高三上!$B:$R,15,0)</f>
        <v>郑强秋</v>
      </c>
      <c r="AC526">
        <f>VLOOKUP(B526,[1]高三上!$B:$R,16,0)</f>
        <v>57</v>
      </c>
      <c r="AD526" t="str">
        <f>VLOOKUP($B526,[1]高三上!$B:$R,17,0)</f>
        <v>龙志云</v>
      </c>
      <c r="AE526" t="str">
        <f>VLOOKUP($B526,[1]高二下!$B:$R,6,0)</f>
        <v>87.0</v>
      </c>
      <c r="AF526" t="str">
        <f>VLOOKUP($B526,[1]高二下!$B:$R,7,0)</f>
        <v>甲阿祝玛</v>
      </c>
      <c r="AG526" t="str">
        <f>VLOOKUP($B526,[1]高二下!$B:$R,8,0)</f>
        <v>87.5</v>
      </c>
      <c r="AH526" t="str">
        <f>VLOOKUP($B526,[1]高二下!$B:$R,9,0)</f>
        <v>杜东洋</v>
      </c>
      <c r="AI526" t="str">
        <f>VLOOKUP($B526,[1]高二下!$B:$R,10,0)</f>
        <v>53.0</v>
      </c>
      <c r="AJ526" t="str">
        <f>VLOOKUP($B526,[1]高二下!$B:$R,11,0)</f>
        <v>黄健均</v>
      </c>
      <c r="AK526" t="str">
        <f>VLOOKUP($B526,[1]高二下!$B:$R,12,0)</f>
        <v>37.0</v>
      </c>
      <c r="AL526" t="str">
        <f>VLOOKUP($B526,[1]高二下!$B:$R,13,0)</f>
        <v>胡伟杰</v>
      </c>
      <c r="AM526" t="str">
        <f>VLOOKUP($B526,[1]高二下!$B:$R,14,0)</f>
        <v>70.0</v>
      </c>
      <c r="AN526" t="str">
        <f>VLOOKUP($B526,[1]高二下!$B:$R,15,0)</f>
        <v>郑强秋</v>
      </c>
      <c r="AO526" t="str">
        <f>VLOOKUP($B526,[1]高二下!$B:$R,16,0)</f>
        <v>108.0</v>
      </c>
      <c r="AP526" t="str">
        <f>VLOOKUP($B526,[1]高二下!$B:$R,17,0)</f>
        <v>龙志云</v>
      </c>
      <c r="AQ526" t="e">
        <f>VLOOKUP($B526,[2]高二上!$B:$R,6,0)</f>
        <v>#N/A</v>
      </c>
      <c r="AR526" t="e">
        <f>VLOOKUP($B526,[2]高二上!$B:$R,7,0)</f>
        <v>#N/A</v>
      </c>
      <c r="AS526" t="e">
        <f>VLOOKUP($B526,[2]高二上!$B:$R,8,0)</f>
        <v>#N/A</v>
      </c>
      <c r="AT526" t="e">
        <f>VLOOKUP($B526,[2]高二上!$B:$R,9,0)</f>
        <v>#N/A</v>
      </c>
      <c r="AU526" t="e">
        <f>VLOOKUP($B526,[2]高二上!$B:$R,10,0)</f>
        <v>#N/A</v>
      </c>
      <c r="AV526" t="e">
        <f>VLOOKUP($B526,[2]高二上!$B:$R,11,0)</f>
        <v>#N/A</v>
      </c>
      <c r="AW526" t="e">
        <f>VLOOKUP($B526,[2]高二上!$B:$R,12,0)</f>
        <v>#N/A</v>
      </c>
      <c r="AX526" t="e">
        <f>VLOOKUP($B526,[2]高二上!$B:$R,13,0)</f>
        <v>#N/A</v>
      </c>
      <c r="AY526" t="e">
        <f>VLOOKUP($B526,[2]高二上!$B:$R,14,0)</f>
        <v>#N/A</v>
      </c>
      <c r="AZ526" t="e">
        <f>VLOOKUP($B526,[2]高二上!$B:$R,15,0)</f>
        <v>#N/A</v>
      </c>
      <c r="BA526" t="e">
        <f>VLOOKUP($B526,[2]高二上!$B:$R,16,0)</f>
        <v>#N/A</v>
      </c>
      <c r="BB526" t="e">
        <f>VLOOKUP($B526,[2]高二上!$B:$R,17,0)</f>
        <v>#N/A</v>
      </c>
      <c r="BC526">
        <f>VLOOKUP($B526,[1]高一下!$B:$R,6,0)</f>
        <v>95</v>
      </c>
      <c r="BD526" t="str">
        <f>VLOOKUP($B526,[1]高一下!$B:$R,7,0)</f>
        <v>曹霞</v>
      </c>
      <c r="BE526">
        <f>VLOOKUP($B526,[1]高一下!$B:$R,8,0)</f>
        <v>118</v>
      </c>
      <c r="BF526" t="str">
        <f>VLOOKUP($B526,[1]高一下!$B:$R,9,0)</f>
        <v>苏朗偏初</v>
      </c>
      <c r="BG526">
        <f>VLOOKUP($B526,[1]高一下!$B:$R,10,0)</f>
        <v>53.5</v>
      </c>
      <c r="BH526" t="str">
        <f>VLOOKUP($B526,[1]高一下!$B:$R,11,0)</f>
        <v>黄建均</v>
      </c>
      <c r="BI526">
        <f>VLOOKUP($B526,[1]高一下!$B:$R,12,0)</f>
        <v>52</v>
      </c>
      <c r="BJ526" t="str">
        <f>VLOOKUP($B526,[1]高一下!$B:$R,13,0)</f>
        <v>胡伟杰</v>
      </c>
      <c r="BK526">
        <f>VLOOKUP($B526,[1]高一下!$B:$R,14,0)</f>
        <v>73</v>
      </c>
      <c r="BL526" t="str">
        <f>VLOOKUP($B526,[1]高一下!$B:$R,15,0)</f>
        <v>郑强秋</v>
      </c>
      <c r="BM526">
        <f>VLOOKUP($B526,[1]高一下!$B:$R,16,0)</f>
        <v>40</v>
      </c>
      <c r="BN526" t="str">
        <f>VLOOKUP($B526,[1]高一下!$B:$R,17,0)</f>
        <v>龙志云</v>
      </c>
      <c r="BO526">
        <f>VLOOKUP($B526,[1]高一上!$B:$W,5,0)</f>
        <v>97.5</v>
      </c>
      <c r="BP526" t="str">
        <f>VLOOKUP($B526,[1]高一上!$B:$W,6,0)</f>
        <v>曹霞</v>
      </c>
      <c r="BQ526">
        <f>VLOOKUP($B526,[1]高一上!$B:$W,7,0)</f>
        <v>80</v>
      </c>
      <c r="BR526" t="str">
        <f>VLOOKUP($B526,[1]高一上!$B:$W,8,0)</f>
        <v>苏朗偏初</v>
      </c>
      <c r="BS526">
        <f>VLOOKUP($B526,[1]高一上!$B:$W,9,0)</f>
        <v>82</v>
      </c>
      <c r="BT526" t="str">
        <f>VLOOKUP($B526,[1]高一上!$B:$W,10,0)</f>
        <v>黄建均</v>
      </c>
      <c r="BU526">
        <f>VLOOKUP($B526,[1]高一上!$B:$W,11,0)</f>
        <v>57</v>
      </c>
      <c r="BV526" t="str">
        <f>VLOOKUP($B526,[1]高一上!$B:$W,12,0)</f>
        <v>胡伟杰</v>
      </c>
      <c r="BW526">
        <f>VLOOKUP($B526,[1]高一上!$B:$W,13,0)</f>
        <v>55.5</v>
      </c>
      <c r="BX526" t="str">
        <f>VLOOKUP($B526,[1]高一上!$B:$W,14,0)</f>
        <v>郑强秋</v>
      </c>
      <c r="BY526">
        <f>VLOOKUP($B526,[1]高一上!$B:$W,15,0)</f>
        <v>59.5</v>
      </c>
      <c r="BZ526" t="str">
        <f>VLOOKUP($B526,[1]高一上!$B:$W,16,0)</f>
        <v>龙志云</v>
      </c>
      <c r="CA526">
        <f>VLOOKUP($B526,[1]中考!$B:$N,5,0)</f>
        <v>106</v>
      </c>
      <c r="CB526">
        <f>VLOOKUP($B526,[1]中考!$B:$N,6,0)</f>
        <v>117</v>
      </c>
      <c r="CC526">
        <f>VLOOKUP($B526,[1]中考!$B:$N,7,0)</f>
        <v>120</v>
      </c>
      <c r="CD526">
        <f>VLOOKUP($B526,[1]中考!$B:$N,8,0)</f>
        <v>53</v>
      </c>
      <c r="CE526">
        <f>VLOOKUP($B526,[1]中考!$B:$N,9,0)</f>
        <v>34</v>
      </c>
      <c r="CF526">
        <f>VLOOKUP($B526,[1]中考!$B:$N,10,0)</f>
        <v>39</v>
      </c>
    </row>
    <row r="527" spans="1:84" x14ac:dyDescent="0.2">
      <c r="A527" s="1" t="s">
        <v>1698</v>
      </c>
      <c r="B527" s="9" t="s">
        <v>1699</v>
      </c>
      <c r="C527" s="1" t="s">
        <v>1662</v>
      </c>
      <c r="D527" s="1" t="s">
        <v>17</v>
      </c>
      <c r="E527" s="1" t="s">
        <v>423</v>
      </c>
      <c r="F527" s="1">
        <v>505</v>
      </c>
      <c r="G527" s="1">
        <v>115</v>
      </c>
      <c r="H527" s="1" t="s">
        <v>1664</v>
      </c>
      <c r="I527" s="1">
        <v>111</v>
      </c>
      <c r="J527" s="1" t="s">
        <v>980</v>
      </c>
      <c r="K527" s="2">
        <v>87</v>
      </c>
      <c r="L527" s="2" t="s">
        <v>1356</v>
      </c>
      <c r="M527" s="1">
        <v>55.5</v>
      </c>
      <c r="N527" s="1" t="s">
        <v>404</v>
      </c>
      <c r="O527" s="1">
        <v>63.5</v>
      </c>
      <c r="P527" s="1" t="s">
        <v>405</v>
      </c>
      <c r="Q527" s="1">
        <v>72.5</v>
      </c>
      <c r="R527" s="1" t="s">
        <v>24</v>
      </c>
      <c r="S527">
        <f>VLOOKUP(B527,[1]高三上!$B:$R,6,0)</f>
        <v>112.5</v>
      </c>
      <c r="T527" t="str">
        <f>VLOOKUP(B527,[1]高三上!$B:$R,7,0)</f>
        <v>周菊明</v>
      </c>
      <c r="U527">
        <f>VLOOKUP(B527,[1]高三上!$B:$R,8,0)</f>
        <v>110</v>
      </c>
      <c r="V527" t="str">
        <f>VLOOKUP(B527,[1]高三上!$B:$R,9,0)</f>
        <v>杜东洋</v>
      </c>
      <c r="W527">
        <f>VLOOKUP(B527,[1]高三上!$B:$R,10,0)</f>
        <v>70</v>
      </c>
      <c r="X527" t="str">
        <f>VLOOKUP(B527,[1]高三上!$B:$R,11,0)</f>
        <v>廖云虹</v>
      </c>
      <c r="Y527">
        <f>VLOOKUP(B527,[1]高三上!$B:$R,12,0)</f>
        <v>38</v>
      </c>
      <c r="Z527" t="str">
        <f>VLOOKUP(B527,[1]高三上!$B:$R,13,0)</f>
        <v>胡伟杰</v>
      </c>
      <c r="AA527">
        <f>VLOOKUP(B527,[1]高三上!$B:$R,14,0)</f>
        <v>63</v>
      </c>
      <c r="AB527" t="str">
        <f>VLOOKUP(B527,[1]高三上!$B:$R,15,0)</f>
        <v>郑强秋</v>
      </c>
      <c r="AC527">
        <f>VLOOKUP(B527,[1]高三上!$B:$R,16,0)</f>
        <v>58</v>
      </c>
      <c r="AD527" t="str">
        <f>VLOOKUP($B527,[1]高三上!$B:$R,17,0)</f>
        <v>龙志云</v>
      </c>
      <c r="AE527" t="str">
        <f>VLOOKUP($B527,[1]高二下!$B:$R,6,0)</f>
        <v>94.0</v>
      </c>
      <c r="AF527" t="str">
        <f>VLOOKUP($B527,[1]高二下!$B:$R,7,0)</f>
        <v>甲阿祝玛</v>
      </c>
      <c r="AG527" t="str">
        <f>VLOOKUP($B527,[1]高二下!$B:$R,8,0)</f>
        <v>65.5</v>
      </c>
      <c r="AH527" t="str">
        <f>VLOOKUP($B527,[1]高二下!$B:$R,9,0)</f>
        <v>杜东洋</v>
      </c>
      <c r="AI527" t="str">
        <f>VLOOKUP($B527,[1]高二下!$B:$R,10,0)</f>
        <v>29.0</v>
      </c>
      <c r="AJ527" t="str">
        <f>VLOOKUP($B527,[1]高二下!$B:$R,11,0)</f>
        <v>黄健均</v>
      </c>
      <c r="AK527" t="str">
        <f>VLOOKUP($B527,[1]高二下!$B:$R,12,0)</f>
        <v>51.0</v>
      </c>
      <c r="AL527" t="str">
        <f>VLOOKUP($B527,[1]高二下!$B:$R,13,0)</f>
        <v>胡伟杰</v>
      </c>
      <c r="AM527" t="str">
        <f>VLOOKUP($B527,[1]高二下!$B:$R,14,0)</f>
        <v>74.0</v>
      </c>
      <c r="AN527" t="str">
        <f>VLOOKUP($B527,[1]高二下!$B:$R,15,0)</f>
        <v>郑强秋</v>
      </c>
      <c r="AO527" t="str">
        <f>VLOOKUP($B527,[1]高二下!$B:$R,16,0)</f>
        <v>99.0</v>
      </c>
      <c r="AP527" t="str">
        <f>VLOOKUP($B527,[1]高二下!$B:$R,17,0)</f>
        <v>龙志云</v>
      </c>
      <c r="AQ527" t="e">
        <f>VLOOKUP($B527,[2]高二上!$B:$R,6,0)</f>
        <v>#N/A</v>
      </c>
      <c r="AR527" t="e">
        <f>VLOOKUP($B527,[2]高二上!$B:$R,7,0)</f>
        <v>#N/A</v>
      </c>
      <c r="AS527" t="e">
        <f>VLOOKUP($B527,[2]高二上!$B:$R,8,0)</f>
        <v>#N/A</v>
      </c>
      <c r="AT527" t="e">
        <f>VLOOKUP($B527,[2]高二上!$B:$R,9,0)</f>
        <v>#N/A</v>
      </c>
      <c r="AU527" t="e">
        <f>VLOOKUP($B527,[2]高二上!$B:$R,10,0)</f>
        <v>#N/A</v>
      </c>
      <c r="AV527" t="e">
        <f>VLOOKUP($B527,[2]高二上!$B:$R,11,0)</f>
        <v>#N/A</v>
      </c>
      <c r="AW527" t="e">
        <f>VLOOKUP($B527,[2]高二上!$B:$R,12,0)</f>
        <v>#N/A</v>
      </c>
      <c r="AX527" t="e">
        <f>VLOOKUP($B527,[2]高二上!$B:$R,13,0)</f>
        <v>#N/A</v>
      </c>
      <c r="AY527" t="e">
        <f>VLOOKUP($B527,[2]高二上!$B:$R,14,0)</f>
        <v>#N/A</v>
      </c>
      <c r="AZ527" t="e">
        <f>VLOOKUP($B527,[2]高二上!$B:$R,15,0)</f>
        <v>#N/A</v>
      </c>
      <c r="BA527" t="e">
        <f>VLOOKUP($B527,[2]高二上!$B:$R,16,0)</f>
        <v>#N/A</v>
      </c>
      <c r="BB527" t="e">
        <f>VLOOKUP($B527,[2]高二上!$B:$R,17,0)</f>
        <v>#N/A</v>
      </c>
      <c r="BC527">
        <f>VLOOKUP($B527,[1]高一下!$B:$R,6,0)</f>
        <v>91</v>
      </c>
      <c r="BD527" t="str">
        <f>VLOOKUP($B527,[1]高一下!$B:$R,7,0)</f>
        <v>曹霞</v>
      </c>
      <c r="BE527">
        <f>VLOOKUP($B527,[1]高一下!$B:$R,8,0)</f>
        <v>111</v>
      </c>
      <c r="BF527" t="str">
        <f>VLOOKUP($B527,[1]高一下!$B:$R,9,0)</f>
        <v>苏朗偏初</v>
      </c>
      <c r="BG527">
        <f>VLOOKUP($B527,[1]高一下!$B:$R,10,0)</f>
        <v>64</v>
      </c>
      <c r="BH527" t="str">
        <f>VLOOKUP($B527,[1]高一下!$B:$R,11,0)</f>
        <v>黄建均</v>
      </c>
      <c r="BI527">
        <f>VLOOKUP($B527,[1]高一下!$B:$R,12,0)</f>
        <v>46</v>
      </c>
      <c r="BJ527" t="str">
        <f>VLOOKUP($B527,[1]高一下!$B:$R,13,0)</f>
        <v>胡伟杰</v>
      </c>
      <c r="BK527">
        <f>VLOOKUP($B527,[1]高一下!$B:$R,14,0)</f>
        <v>71</v>
      </c>
      <c r="BL527" t="str">
        <f>VLOOKUP($B527,[1]高一下!$B:$R,15,0)</f>
        <v>郑强秋</v>
      </c>
      <c r="BM527">
        <f>VLOOKUP($B527,[1]高一下!$B:$R,16,0)</f>
        <v>39</v>
      </c>
      <c r="BN527" t="str">
        <f>VLOOKUP($B527,[1]高一下!$B:$R,17,0)</f>
        <v>龙志云</v>
      </c>
      <c r="BO527">
        <f>VLOOKUP($B527,[1]高一上!$B:$W,5,0)</f>
        <v>82</v>
      </c>
      <c r="BP527" t="str">
        <f>VLOOKUP($B527,[1]高一上!$B:$W,6,0)</f>
        <v>刘玲君</v>
      </c>
      <c r="BQ527">
        <f>VLOOKUP($B527,[1]高一上!$B:$W,7,0)</f>
        <v>70</v>
      </c>
      <c r="BR527" t="str">
        <f>VLOOKUP($B527,[1]高一上!$B:$W,8,0)</f>
        <v>陈强</v>
      </c>
      <c r="BS527">
        <f>VLOOKUP($B527,[1]高一上!$B:$W,9,0)</f>
        <v>81.5</v>
      </c>
      <c r="BT527" t="str">
        <f>VLOOKUP($B527,[1]高一上!$B:$W,10,0)</f>
        <v>尹英娇</v>
      </c>
      <c r="BU527">
        <f>VLOOKUP($B527,[1]高一上!$B:$W,11,0)</f>
        <v>38</v>
      </c>
      <c r="BV527">
        <f>VLOOKUP($B527,[1]高一上!$B:$W,12,0)</f>
        <v>0</v>
      </c>
      <c r="BW527">
        <f>VLOOKUP($B527,[1]高一上!$B:$W,13,0)</f>
        <v>44.5</v>
      </c>
      <c r="BX527">
        <f>VLOOKUP($B527,[1]高一上!$B:$W,14,0)</f>
        <v>0</v>
      </c>
      <c r="BY527">
        <f>VLOOKUP($B527,[1]高一上!$B:$W,15,0)</f>
        <v>55</v>
      </c>
      <c r="BZ527">
        <f>VLOOKUP($B527,[1]高一上!$B:$W,16,0)</f>
        <v>0</v>
      </c>
      <c r="CA527">
        <f>VLOOKUP($B527,[1]中考!$B:$N,5,0)</f>
        <v>110</v>
      </c>
      <c r="CB527">
        <f>VLOOKUP($B527,[1]中考!$B:$N,6,0)</f>
        <v>109</v>
      </c>
      <c r="CC527">
        <f>VLOOKUP($B527,[1]中考!$B:$N,7,0)</f>
        <v>92</v>
      </c>
      <c r="CD527">
        <f>VLOOKUP($B527,[1]中考!$B:$N,8,0)</f>
        <v>35</v>
      </c>
      <c r="CE527">
        <f>VLOOKUP($B527,[1]中考!$B:$N,9,0)</f>
        <v>29</v>
      </c>
      <c r="CF527">
        <f>VLOOKUP($B527,[1]中考!$B:$N,10,0)</f>
        <v>40</v>
      </c>
    </row>
    <row r="528" spans="1:84" x14ac:dyDescent="0.2">
      <c r="A528" s="1" t="s">
        <v>1700</v>
      </c>
      <c r="B528" s="9" t="s">
        <v>1701</v>
      </c>
      <c r="C528" s="1" t="s">
        <v>1662</v>
      </c>
      <c r="D528" s="1" t="s">
        <v>17</v>
      </c>
      <c r="E528" s="1" t="s">
        <v>1702</v>
      </c>
      <c r="F528" s="1">
        <v>504</v>
      </c>
      <c r="G528" s="1">
        <v>120</v>
      </c>
      <c r="H528" s="1" t="s">
        <v>1664</v>
      </c>
      <c r="I528" s="1">
        <v>92</v>
      </c>
      <c r="J528" s="1" t="s">
        <v>980</v>
      </c>
      <c r="K528" s="2">
        <v>88</v>
      </c>
      <c r="L528" s="2" t="s">
        <v>1356</v>
      </c>
      <c r="M528" s="1">
        <v>61.5</v>
      </c>
      <c r="N528" s="1" t="s">
        <v>404</v>
      </c>
      <c r="O528" s="1">
        <v>75.5</v>
      </c>
      <c r="P528" s="1" t="s">
        <v>405</v>
      </c>
      <c r="Q528" s="1">
        <v>67</v>
      </c>
      <c r="R528" s="1" t="s">
        <v>24</v>
      </c>
      <c r="S528">
        <f>VLOOKUP(B528,[1]高三上!$B:$R,6,0)</f>
        <v>99</v>
      </c>
      <c r="T528" t="str">
        <f>VLOOKUP(B528,[1]高三上!$B:$R,7,0)</f>
        <v>周菊明</v>
      </c>
      <c r="U528">
        <f>VLOOKUP(B528,[1]高三上!$B:$R,8,0)</f>
        <v>94</v>
      </c>
      <c r="V528" t="str">
        <f>VLOOKUP(B528,[1]高三上!$B:$R,9,0)</f>
        <v>杜东洋</v>
      </c>
      <c r="W528">
        <f>VLOOKUP(B528,[1]高三上!$B:$R,10,0)</f>
        <v>95</v>
      </c>
      <c r="X528" t="str">
        <f>VLOOKUP(B528,[1]高三上!$B:$R,11,0)</f>
        <v>廖云虹</v>
      </c>
      <c r="Y528">
        <f>VLOOKUP(B528,[1]高三上!$B:$R,12,0)</f>
        <v>33</v>
      </c>
      <c r="Z528" t="str">
        <f>VLOOKUP(B528,[1]高三上!$B:$R,13,0)</f>
        <v>胡伟杰</v>
      </c>
      <c r="AA528">
        <f>VLOOKUP(B528,[1]高三上!$B:$R,14,0)</f>
        <v>60</v>
      </c>
      <c r="AB528" t="str">
        <f>VLOOKUP(B528,[1]高三上!$B:$R,15,0)</f>
        <v>郑强秋</v>
      </c>
      <c r="AC528">
        <f>VLOOKUP(B528,[1]高三上!$B:$R,16,0)</f>
        <v>46</v>
      </c>
      <c r="AD528" t="str">
        <f>VLOOKUP($B528,[1]高三上!$B:$R,17,0)</f>
        <v>龙志云</v>
      </c>
      <c r="AE528" t="str">
        <f>VLOOKUP($B528,[1]高二下!$B:$R,6,0)</f>
        <v>91.0</v>
      </c>
      <c r="AF528" t="str">
        <f>VLOOKUP($B528,[1]高二下!$B:$R,7,0)</f>
        <v>甲阿祝玛</v>
      </c>
      <c r="AG528" t="str">
        <f>VLOOKUP($B528,[1]高二下!$B:$R,8,0)</f>
        <v>85.5</v>
      </c>
      <c r="AH528" t="str">
        <f>VLOOKUP($B528,[1]高二下!$B:$R,9,0)</f>
        <v>杜东洋</v>
      </c>
      <c r="AI528" t="str">
        <f>VLOOKUP($B528,[1]高二下!$B:$R,10,0)</f>
        <v>47.0</v>
      </c>
      <c r="AJ528" t="str">
        <f>VLOOKUP($B528,[1]高二下!$B:$R,11,0)</f>
        <v>黄健均</v>
      </c>
      <c r="AK528" t="str">
        <f>VLOOKUP($B528,[1]高二下!$B:$R,12,0)</f>
        <v>49.0</v>
      </c>
      <c r="AL528" t="str">
        <f>VLOOKUP($B528,[1]高二下!$B:$R,13,0)</f>
        <v>胡伟杰</v>
      </c>
      <c r="AM528" t="str">
        <f>VLOOKUP($B528,[1]高二下!$B:$R,14,0)</f>
        <v>65.0</v>
      </c>
      <c r="AN528" t="str">
        <f>VLOOKUP($B528,[1]高二下!$B:$R,15,0)</f>
        <v>郑强秋</v>
      </c>
      <c r="AO528" t="str">
        <f>VLOOKUP($B528,[1]高二下!$B:$R,16,0)</f>
        <v>111.0</v>
      </c>
      <c r="AP528" t="str">
        <f>VLOOKUP($B528,[1]高二下!$B:$R,17,0)</f>
        <v>龙志云</v>
      </c>
      <c r="AQ528" t="e">
        <f>VLOOKUP($B528,[2]高二上!$B:$R,6,0)</f>
        <v>#N/A</v>
      </c>
      <c r="AR528" t="e">
        <f>VLOOKUP($B528,[2]高二上!$B:$R,7,0)</f>
        <v>#N/A</v>
      </c>
      <c r="AS528" t="e">
        <f>VLOOKUP($B528,[2]高二上!$B:$R,8,0)</f>
        <v>#N/A</v>
      </c>
      <c r="AT528" t="e">
        <f>VLOOKUP($B528,[2]高二上!$B:$R,9,0)</f>
        <v>#N/A</v>
      </c>
      <c r="AU528" t="e">
        <f>VLOOKUP($B528,[2]高二上!$B:$R,10,0)</f>
        <v>#N/A</v>
      </c>
      <c r="AV528" t="e">
        <f>VLOOKUP($B528,[2]高二上!$B:$R,11,0)</f>
        <v>#N/A</v>
      </c>
      <c r="AW528" t="e">
        <f>VLOOKUP($B528,[2]高二上!$B:$R,12,0)</f>
        <v>#N/A</v>
      </c>
      <c r="AX528" t="e">
        <f>VLOOKUP($B528,[2]高二上!$B:$R,13,0)</f>
        <v>#N/A</v>
      </c>
      <c r="AY528" t="e">
        <f>VLOOKUP($B528,[2]高二上!$B:$R,14,0)</f>
        <v>#N/A</v>
      </c>
      <c r="AZ528" t="e">
        <f>VLOOKUP($B528,[2]高二上!$B:$R,15,0)</f>
        <v>#N/A</v>
      </c>
      <c r="BA528" t="e">
        <f>VLOOKUP($B528,[2]高二上!$B:$R,16,0)</f>
        <v>#N/A</v>
      </c>
      <c r="BB528" t="e">
        <f>VLOOKUP($B528,[2]高二上!$B:$R,17,0)</f>
        <v>#N/A</v>
      </c>
      <c r="BC528">
        <f>VLOOKUP($B528,[1]高一下!$B:$R,6,0)</f>
        <v>94</v>
      </c>
      <c r="BD528" t="str">
        <f>VLOOKUP($B528,[1]高一下!$B:$R,7,0)</f>
        <v>曹霞</v>
      </c>
      <c r="BE528">
        <f>VLOOKUP($B528,[1]高一下!$B:$R,8,0)</f>
        <v>90</v>
      </c>
      <c r="BF528" t="str">
        <f>VLOOKUP($B528,[1]高一下!$B:$R,9,0)</f>
        <v>苏朗偏初</v>
      </c>
      <c r="BG528">
        <f>VLOOKUP($B528,[1]高一下!$B:$R,10,0)</f>
        <v>57.5</v>
      </c>
      <c r="BH528" t="str">
        <f>VLOOKUP($B528,[1]高一下!$B:$R,11,0)</f>
        <v>黄建均</v>
      </c>
      <c r="BI528">
        <f>VLOOKUP($B528,[1]高一下!$B:$R,12,0)</f>
        <v>54</v>
      </c>
      <c r="BJ528" t="str">
        <f>VLOOKUP($B528,[1]高一下!$B:$R,13,0)</f>
        <v>胡伟杰</v>
      </c>
      <c r="BK528">
        <f>VLOOKUP($B528,[1]高一下!$B:$R,14,0)</f>
        <v>65</v>
      </c>
      <c r="BL528" t="str">
        <f>VLOOKUP($B528,[1]高一下!$B:$R,15,0)</f>
        <v>郑强秋</v>
      </c>
      <c r="BM528">
        <f>VLOOKUP($B528,[1]高一下!$B:$R,16,0)</f>
        <v>51</v>
      </c>
      <c r="BN528" t="str">
        <f>VLOOKUP($B528,[1]高一下!$B:$R,17,0)</f>
        <v>龙志云</v>
      </c>
      <c r="BO528">
        <f>VLOOKUP($B528,[1]高一上!$B:$W,5,0)</f>
        <v>91</v>
      </c>
      <c r="BP528" t="str">
        <f>VLOOKUP($B528,[1]高一上!$B:$W,6,0)</f>
        <v>曹霞</v>
      </c>
      <c r="BQ528">
        <f>VLOOKUP($B528,[1]高一上!$B:$W,7,0)</f>
        <v>83</v>
      </c>
      <c r="BR528" t="str">
        <f>VLOOKUP($B528,[1]高一上!$B:$W,8,0)</f>
        <v>苏朗偏初</v>
      </c>
      <c r="BS528">
        <f>VLOOKUP($B528,[1]高一上!$B:$W,9,0)</f>
        <v>75</v>
      </c>
      <c r="BT528" t="str">
        <f>VLOOKUP($B528,[1]高一上!$B:$W,10,0)</f>
        <v>黄建均</v>
      </c>
      <c r="BU528">
        <f>VLOOKUP($B528,[1]高一上!$B:$W,11,0)</f>
        <v>41</v>
      </c>
      <c r="BV528" t="str">
        <f>VLOOKUP($B528,[1]高一上!$B:$W,12,0)</f>
        <v>胡伟杰</v>
      </c>
      <c r="BW528">
        <f>VLOOKUP($B528,[1]高一上!$B:$W,13,0)</f>
        <v>62</v>
      </c>
      <c r="BX528" t="str">
        <f>VLOOKUP($B528,[1]高一上!$B:$W,14,0)</f>
        <v>郑强秋</v>
      </c>
      <c r="BY528">
        <f>VLOOKUP($B528,[1]高一上!$B:$W,15,0)</f>
        <v>56</v>
      </c>
      <c r="BZ528" t="str">
        <f>VLOOKUP($B528,[1]高一上!$B:$W,16,0)</f>
        <v>龙志云</v>
      </c>
      <c r="CA528">
        <f>VLOOKUP($B528,[1]中考!$B:$N,5,0)</f>
        <v>113</v>
      </c>
      <c r="CB528">
        <f>VLOOKUP($B528,[1]中考!$B:$N,6,0)</f>
        <v>88</v>
      </c>
      <c r="CC528">
        <f>VLOOKUP($B528,[1]中考!$B:$N,7,0)</f>
        <v>118</v>
      </c>
      <c r="CD528">
        <f>VLOOKUP($B528,[1]中考!$B:$N,8,0)</f>
        <v>39</v>
      </c>
      <c r="CE528">
        <f>VLOOKUP($B528,[1]中考!$B:$N,9,0)</f>
        <v>33</v>
      </c>
      <c r="CF528">
        <f>VLOOKUP($B528,[1]中考!$B:$N,10,0)</f>
        <v>39</v>
      </c>
    </row>
    <row r="529" spans="1:84" x14ac:dyDescent="0.2">
      <c r="A529" s="1" t="s">
        <v>1703</v>
      </c>
      <c r="B529" s="9" t="s">
        <v>1704</v>
      </c>
      <c r="C529" s="1" t="s">
        <v>1662</v>
      </c>
      <c r="D529" s="1" t="s">
        <v>17</v>
      </c>
      <c r="E529" s="1" t="s">
        <v>1705</v>
      </c>
      <c r="F529" s="1">
        <v>502</v>
      </c>
      <c r="G529" s="1">
        <v>117</v>
      </c>
      <c r="H529" s="1" t="s">
        <v>1664</v>
      </c>
      <c r="I529" s="1">
        <v>95</v>
      </c>
      <c r="J529" s="1" t="s">
        <v>980</v>
      </c>
      <c r="K529" s="2">
        <v>133</v>
      </c>
      <c r="L529" s="2" t="s">
        <v>1356</v>
      </c>
      <c r="M529" s="1">
        <v>37</v>
      </c>
      <c r="N529" s="1" t="s">
        <v>404</v>
      </c>
      <c r="O529" s="1">
        <v>55.5</v>
      </c>
      <c r="P529" s="1" t="s">
        <v>405</v>
      </c>
      <c r="Q529" s="1">
        <v>64.5</v>
      </c>
      <c r="R529" s="1" t="s">
        <v>24</v>
      </c>
      <c r="S529">
        <f>VLOOKUP(B529,[1]高三上!$B:$R,6,0)</f>
        <v>104</v>
      </c>
      <c r="T529" t="str">
        <f>VLOOKUP(B529,[1]高三上!$B:$R,7,0)</f>
        <v>周菊明</v>
      </c>
      <c r="U529">
        <f>VLOOKUP(B529,[1]高三上!$B:$R,8,0)</f>
        <v>81</v>
      </c>
      <c r="V529" t="str">
        <f>VLOOKUP(B529,[1]高三上!$B:$R,9,0)</f>
        <v>杜东洋</v>
      </c>
      <c r="W529">
        <f>VLOOKUP(B529,[1]高三上!$B:$R,10,0)</f>
        <v>117.5</v>
      </c>
      <c r="X529" t="str">
        <f>VLOOKUP(B529,[1]高三上!$B:$R,11,0)</f>
        <v>廖云虹</v>
      </c>
      <c r="Y529">
        <f>VLOOKUP(B529,[1]高三上!$B:$R,12,0)</f>
        <v>48</v>
      </c>
      <c r="Z529" t="str">
        <f>VLOOKUP(B529,[1]高三上!$B:$R,13,0)</f>
        <v>胡伟杰</v>
      </c>
      <c r="AA529">
        <f>VLOOKUP(B529,[1]高三上!$B:$R,14,0)</f>
        <v>48</v>
      </c>
      <c r="AB529" t="str">
        <f>VLOOKUP(B529,[1]高三上!$B:$R,15,0)</f>
        <v>郑强秋</v>
      </c>
      <c r="AC529">
        <f>VLOOKUP(B529,[1]高三上!$B:$R,16,0)</f>
        <v>49</v>
      </c>
      <c r="AD529" t="str">
        <f>VLOOKUP($B529,[1]高三上!$B:$R,17,0)</f>
        <v>龙志云</v>
      </c>
      <c r="AE529" t="str">
        <f>VLOOKUP($B529,[1]高二下!$B:$R,6,0)</f>
        <v>92.0</v>
      </c>
      <c r="AF529" t="str">
        <f>VLOOKUP($B529,[1]高二下!$B:$R,7,0)</f>
        <v>甲阿祝玛</v>
      </c>
      <c r="AG529" t="str">
        <f>VLOOKUP($B529,[1]高二下!$B:$R,8,0)</f>
        <v>130.0</v>
      </c>
      <c r="AH529" t="str">
        <f>VLOOKUP($B529,[1]高二下!$B:$R,9,0)</f>
        <v>杜东洋</v>
      </c>
      <c r="AI529" t="str">
        <f>VLOOKUP($B529,[1]高二下!$B:$R,10,0)</f>
        <v>19.0</v>
      </c>
      <c r="AJ529" t="str">
        <f>VLOOKUP($B529,[1]高二下!$B:$R,11,0)</f>
        <v>黄健均</v>
      </c>
      <c r="AK529" t="str">
        <f>VLOOKUP($B529,[1]高二下!$B:$R,12,0)</f>
        <v>45.0</v>
      </c>
      <c r="AL529" t="str">
        <f>VLOOKUP($B529,[1]高二下!$B:$R,13,0)</f>
        <v>胡伟杰</v>
      </c>
      <c r="AM529" t="str">
        <f>VLOOKUP($B529,[1]高二下!$B:$R,14,0)</f>
        <v>62.0</v>
      </c>
      <c r="AN529" t="str">
        <f>VLOOKUP($B529,[1]高二下!$B:$R,15,0)</f>
        <v>郑强秋</v>
      </c>
      <c r="AO529" t="str">
        <f>VLOOKUP($B529,[1]高二下!$B:$R,16,0)</f>
        <v>86.0</v>
      </c>
      <c r="AP529" t="str">
        <f>VLOOKUP($B529,[1]高二下!$B:$R,17,0)</f>
        <v>龙志云</v>
      </c>
      <c r="AQ529" t="e">
        <f>VLOOKUP($B529,[2]高二上!$B:$R,6,0)</f>
        <v>#N/A</v>
      </c>
      <c r="AR529" t="e">
        <f>VLOOKUP($B529,[2]高二上!$B:$R,7,0)</f>
        <v>#N/A</v>
      </c>
      <c r="AS529" t="e">
        <f>VLOOKUP($B529,[2]高二上!$B:$R,8,0)</f>
        <v>#N/A</v>
      </c>
      <c r="AT529" t="e">
        <f>VLOOKUP($B529,[2]高二上!$B:$R,9,0)</f>
        <v>#N/A</v>
      </c>
      <c r="AU529" t="e">
        <f>VLOOKUP($B529,[2]高二上!$B:$R,10,0)</f>
        <v>#N/A</v>
      </c>
      <c r="AV529" t="e">
        <f>VLOOKUP($B529,[2]高二上!$B:$R,11,0)</f>
        <v>#N/A</v>
      </c>
      <c r="AW529" t="e">
        <f>VLOOKUP($B529,[2]高二上!$B:$R,12,0)</f>
        <v>#N/A</v>
      </c>
      <c r="AX529" t="e">
        <f>VLOOKUP($B529,[2]高二上!$B:$R,13,0)</f>
        <v>#N/A</v>
      </c>
      <c r="AY529" t="e">
        <f>VLOOKUP($B529,[2]高二上!$B:$R,14,0)</f>
        <v>#N/A</v>
      </c>
      <c r="AZ529" t="e">
        <f>VLOOKUP($B529,[2]高二上!$B:$R,15,0)</f>
        <v>#N/A</v>
      </c>
      <c r="BA529" t="e">
        <f>VLOOKUP($B529,[2]高二上!$B:$R,16,0)</f>
        <v>#N/A</v>
      </c>
      <c r="BB529" t="e">
        <f>VLOOKUP($B529,[2]高二上!$B:$R,17,0)</f>
        <v>#N/A</v>
      </c>
      <c r="BC529">
        <f>VLOOKUP($B529,[1]高一下!$B:$R,6,0)</f>
        <v>97</v>
      </c>
      <c r="BD529" t="str">
        <f>VLOOKUP($B529,[1]高一下!$B:$R,7,0)</f>
        <v>曹霞</v>
      </c>
      <c r="BE529">
        <f>VLOOKUP($B529,[1]高一下!$B:$R,8,0)</f>
        <v>103</v>
      </c>
      <c r="BF529" t="str">
        <f>VLOOKUP($B529,[1]高一下!$B:$R,9,0)</f>
        <v>苏朗偏初</v>
      </c>
      <c r="BG529">
        <f>VLOOKUP($B529,[1]高一下!$B:$R,10,0)</f>
        <v>115.5</v>
      </c>
      <c r="BH529" t="str">
        <f>VLOOKUP($B529,[1]高一下!$B:$R,11,0)</f>
        <v>黄建均</v>
      </c>
      <c r="BI529">
        <f>VLOOKUP($B529,[1]高一下!$B:$R,12,0)</f>
        <v>28</v>
      </c>
      <c r="BJ529" t="str">
        <f>VLOOKUP($B529,[1]高一下!$B:$R,13,0)</f>
        <v>胡伟杰</v>
      </c>
      <c r="BK529">
        <f>VLOOKUP($B529,[1]高一下!$B:$R,14,0)</f>
        <v>52</v>
      </c>
      <c r="BL529" t="str">
        <f>VLOOKUP($B529,[1]高一下!$B:$R,15,0)</f>
        <v>郑强秋</v>
      </c>
      <c r="BM529">
        <f>VLOOKUP($B529,[1]高一下!$B:$R,16,0)</f>
        <v>39</v>
      </c>
      <c r="BN529" t="str">
        <f>VLOOKUP($B529,[1]高一下!$B:$R,17,0)</f>
        <v>龙志云</v>
      </c>
      <c r="BO529">
        <f>VLOOKUP($B529,[1]高一上!$B:$W,5,0)</f>
        <v>93</v>
      </c>
      <c r="BP529" t="str">
        <f>VLOOKUP($B529,[1]高一上!$B:$W,6,0)</f>
        <v>曹霞</v>
      </c>
      <c r="BQ529">
        <f>VLOOKUP($B529,[1]高一上!$B:$W,7,0)</f>
        <v>64</v>
      </c>
      <c r="BR529" t="str">
        <f>VLOOKUP($B529,[1]高一上!$B:$W,8,0)</f>
        <v>苏朗偏初</v>
      </c>
      <c r="BS529">
        <f>VLOOKUP($B529,[1]高一上!$B:$W,9,0)</f>
        <v>108</v>
      </c>
      <c r="BT529" t="str">
        <f>VLOOKUP($B529,[1]高一上!$B:$W,10,0)</f>
        <v>黄建均</v>
      </c>
      <c r="BU529">
        <f>VLOOKUP($B529,[1]高一上!$B:$W,11,0)</f>
        <v>39</v>
      </c>
      <c r="BV529" t="str">
        <f>VLOOKUP($B529,[1]高一上!$B:$W,12,0)</f>
        <v>胡伟杰</v>
      </c>
      <c r="BW529">
        <f>VLOOKUP($B529,[1]高一上!$B:$W,13,0)</f>
        <v>61.5</v>
      </c>
      <c r="BX529" t="str">
        <f>VLOOKUP($B529,[1]高一上!$B:$W,14,0)</f>
        <v>郑强秋</v>
      </c>
      <c r="BY529">
        <f>VLOOKUP($B529,[1]高一上!$B:$W,15,0)</f>
        <v>62</v>
      </c>
      <c r="BZ529" t="str">
        <f>VLOOKUP($B529,[1]高一上!$B:$W,16,0)</f>
        <v>龙志云</v>
      </c>
      <c r="CA529">
        <f>VLOOKUP($B529,[1]中考!$B:$N,5,0)</f>
        <v>115</v>
      </c>
      <c r="CB529">
        <f>VLOOKUP($B529,[1]中考!$B:$N,6,0)</f>
        <v>98</v>
      </c>
      <c r="CC529">
        <f>VLOOKUP($B529,[1]中考!$B:$N,7,0)</f>
        <v>134</v>
      </c>
      <c r="CD529">
        <f>VLOOKUP($B529,[1]中考!$B:$N,8,0)</f>
        <v>45</v>
      </c>
      <c r="CE529">
        <f>VLOOKUP($B529,[1]中考!$B:$N,9,0)</f>
        <v>32</v>
      </c>
      <c r="CF529">
        <f>VLOOKUP($B529,[1]中考!$B:$N,10,0)</f>
        <v>39</v>
      </c>
    </row>
    <row r="530" spans="1:84" x14ac:dyDescent="0.2">
      <c r="A530" s="1" t="s">
        <v>1706</v>
      </c>
      <c r="B530" s="9" t="s">
        <v>1707</v>
      </c>
      <c r="C530" s="1" t="s">
        <v>1662</v>
      </c>
      <c r="D530" s="1" t="s">
        <v>17</v>
      </c>
      <c r="E530" s="1" t="s">
        <v>348</v>
      </c>
      <c r="F530" s="1">
        <v>501</v>
      </c>
      <c r="G530" s="1">
        <v>102</v>
      </c>
      <c r="H530" s="1" t="s">
        <v>1664</v>
      </c>
      <c r="I530" s="1">
        <v>86</v>
      </c>
      <c r="J530" s="1" t="s">
        <v>980</v>
      </c>
      <c r="K530" s="2">
        <v>119</v>
      </c>
      <c r="L530" s="2" t="s">
        <v>1356</v>
      </c>
      <c r="M530" s="1">
        <v>54.5</v>
      </c>
      <c r="N530" s="1" t="s">
        <v>404</v>
      </c>
      <c r="O530" s="1">
        <v>73.5</v>
      </c>
      <c r="P530" s="1" t="s">
        <v>405</v>
      </c>
      <c r="Q530" s="1">
        <v>66</v>
      </c>
      <c r="R530" s="1" t="s">
        <v>24</v>
      </c>
      <c r="S530">
        <f>VLOOKUP(B530,[1]高三上!$B:$R,6,0)</f>
        <v>98</v>
      </c>
      <c r="T530" t="str">
        <f>VLOOKUP(B530,[1]高三上!$B:$R,7,0)</f>
        <v>周菊明</v>
      </c>
      <c r="U530">
        <f>VLOOKUP(B530,[1]高三上!$B:$R,8,0)</f>
        <v>107.5</v>
      </c>
      <c r="V530" t="str">
        <f>VLOOKUP(B530,[1]高三上!$B:$R,9,0)</f>
        <v>杜东洋</v>
      </c>
      <c r="W530">
        <f>VLOOKUP(B530,[1]高三上!$B:$R,10,0)</f>
        <v>105.5</v>
      </c>
      <c r="X530" t="str">
        <f>VLOOKUP(B530,[1]高三上!$B:$R,11,0)</f>
        <v>廖云虹</v>
      </c>
      <c r="Y530">
        <f>VLOOKUP(B530,[1]高三上!$B:$R,12,0)</f>
        <v>50</v>
      </c>
      <c r="Z530" t="str">
        <f>VLOOKUP(B530,[1]高三上!$B:$R,13,0)</f>
        <v>胡伟杰</v>
      </c>
      <c r="AA530">
        <f>VLOOKUP(B530,[1]高三上!$B:$R,14,0)</f>
        <v>54</v>
      </c>
      <c r="AB530" t="str">
        <f>VLOOKUP(B530,[1]高三上!$B:$R,15,0)</f>
        <v>郑强秋</v>
      </c>
      <c r="AC530">
        <f>VLOOKUP(B530,[1]高三上!$B:$R,16,0)</f>
        <v>52</v>
      </c>
      <c r="AD530" t="str">
        <f>VLOOKUP($B530,[1]高三上!$B:$R,17,0)</f>
        <v>龙志云</v>
      </c>
      <c r="AE530" t="str">
        <f>VLOOKUP($B530,[1]高二下!$B:$R,6,0)</f>
        <v>94.0</v>
      </c>
      <c r="AF530" t="str">
        <f>VLOOKUP($B530,[1]高二下!$B:$R,7,0)</f>
        <v>甲阿祝玛</v>
      </c>
      <c r="AG530" t="str">
        <f>VLOOKUP($B530,[1]高二下!$B:$R,8,0)</f>
        <v>109.5</v>
      </c>
      <c r="AH530" t="str">
        <f>VLOOKUP($B530,[1]高二下!$B:$R,9,0)</f>
        <v>杜东洋</v>
      </c>
      <c r="AI530" t="str">
        <f>VLOOKUP($B530,[1]高二下!$B:$R,10,0)</f>
        <v>28.0</v>
      </c>
      <c r="AJ530" t="str">
        <f>VLOOKUP($B530,[1]高二下!$B:$R,11,0)</f>
        <v>黄健均</v>
      </c>
      <c r="AK530" t="str">
        <f>VLOOKUP($B530,[1]高二下!$B:$R,12,0)</f>
        <v>53.0</v>
      </c>
      <c r="AL530" t="str">
        <f>VLOOKUP($B530,[1]高二下!$B:$R,13,0)</f>
        <v>胡伟杰</v>
      </c>
      <c r="AM530" t="str">
        <f>VLOOKUP($B530,[1]高二下!$B:$R,14,0)</f>
        <v>46.0</v>
      </c>
      <c r="AN530" t="str">
        <f>VLOOKUP($B530,[1]高二下!$B:$R,15,0)</f>
        <v>郑强秋</v>
      </c>
      <c r="AO530" t="str">
        <f>VLOOKUP($B530,[1]高二下!$B:$R,16,0)</f>
        <v>100.0</v>
      </c>
      <c r="AP530" t="str">
        <f>VLOOKUP($B530,[1]高二下!$B:$R,17,0)</f>
        <v>龙志云</v>
      </c>
      <c r="AQ530" t="e">
        <f>VLOOKUP($B530,[2]高二上!$B:$R,6,0)</f>
        <v>#N/A</v>
      </c>
      <c r="AR530" t="e">
        <f>VLOOKUP($B530,[2]高二上!$B:$R,7,0)</f>
        <v>#N/A</v>
      </c>
      <c r="AS530" t="e">
        <f>VLOOKUP($B530,[2]高二上!$B:$R,8,0)</f>
        <v>#N/A</v>
      </c>
      <c r="AT530" t="e">
        <f>VLOOKUP($B530,[2]高二上!$B:$R,9,0)</f>
        <v>#N/A</v>
      </c>
      <c r="AU530" t="e">
        <f>VLOOKUP($B530,[2]高二上!$B:$R,10,0)</f>
        <v>#N/A</v>
      </c>
      <c r="AV530" t="e">
        <f>VLOOKUP($B530,[2]高二上!$B:$R,11,0)</f>
        <v>#N/A</v>
      </c>
      <c r="AW530" t="e">
        <f>VLOOKUP($B530,[2]高二上!$B:$R,12,0)</f>
        <v>#N/A</v>
      </c>
      <c r="AX530" t="e">
        <f>VLOOKUP($B530,[2]高二上!$B:$R,13,0)</f>
        <v>#N/A</v>
      </c>
      <c r="AY530" t="e">
        <f>VLOOKUP($B530,[2]高二上!$B:$R,14,0)</f>
        <v>#N/A</v>
      </c>
      <c r="AZ530" t="e">
        <f>VLOOKUP($B530,[2]高二上!$B:$R,15,0)</f>
        <v>#N/A</v>
      </c>
      <c r="BA530" t="e">
        <f>VLOOKUP($B530,[2]高二上!$B:$R,16,0)</f>
        <v>#N/A</v>
      </c>
      <c r="BB530" t="e">
        <f>VLOOKUP($B530,[2]高二上!$B:$R,17,0)</f>
        <v>#N/A</v>
      </c>
      <c r="BC530">
        <f>VLOOKUP($B530,[1]高一下!$B:$R,6,0)</f>
        <v>95</v>
      </c>
      <c r="BD530" t="str">
        <f>VLOOKUP($B530,[1]高一下!$B:$R,7,0)</f>
        <v>曹霞</v>
      </c>
      <c r="BE530">
        <f>VLOOKUP($B530,[1]高一下!$B:$R,8,0)</f>
        <v>109</v>
      </c>
      <c r="BF530" t="str">
        <f>VLOOKUP($B530,[1]高一下!$B:$R,9,0)</f>
        <v>苏朗偏初</v>
      </c>
      <c r="BG530">
        <f>VLOOKUP($B530,[1]高一下!$B:$R,10,0)</f>
        <v>100.5</v>
      </c>
      <c r="BH530" t="str">
        <f>VLOOKUP($B530,[1]高一下!$B:$R,11,0)</f>
        <v>黄建均</v>
      </c>
      <c r="BI530">
        <f>VLOOKUP($B530,[1]高一下!$B:$R,12,0)</f>
        <v>41</v>
      </c>
      <c r="BJ530" t="str">
        <f>VLOOKUP($B530,[1]高一下!$B:$R,13,0)</f>
        <v>胡伟杰</v>
      </c>
      <c r="BK530">
        <f>VLOOKUP($B530,[1]高一下!$B:$R,14,0)</f>
        <v>66</v>
      </c>
      <c r="BL530" t="str">
        <f>VLOOKUP($B530,[1]高一下!$B:$R,15,0)</f>
        <v>郑强秋</v>
      </c>
      <c r="BM530">
        <f>VLOOKUP($B530,[1]高一下!$B:$R,16,0)</f>
        <v>36</v>
      </c>
      <c r="BN530" t="str">
        <f>VLOOKUP($B530,[1]高一下!$B:$R,17,0)</f>
        <v>龙志云</v>
      </c>
      <c r="BO530">
        <f>VLOOKUP($B530,[1]高一上!$B:$W,5,0)</f>
        <v>83</v>
      </c>
      <c r="BP530" t="str">
        <f>VLOOKUP($B530,[1]高一上!$B:$W,6,0)</f>
        <v>曹霞</v>
      </c>
      <c r="BQ530">
        <f>VLOOKUP($B530,[1]高一上!$B:$W,7,0)</f>
        <v>77</v>
      </c>
      <c r="BR530" t="str">
        <f>VLOOKUP($B530,[1]高一上!$B:$W,8,0)</f>
        <v>苏朗偏初</v>
      </c>
      <c r="BS530">
        <f>VLOOKUP($B530,[1]高一上!$B:$W,9,0)</f>
        <v>87.5</v>
      </c>
      <c r="BT530" t="str">
        <f>VLOOKUP($B530,[1]高一上!$B:$W,10,0)</f>
        <v>黄建均</v>
      </c>
      <c r="BU530">
        <f>VLOOKUP($B530,[1]高一上!$B:$W,11,0)</f>
        <v>46.5</v>
      </c>
      <c r="BV530" t="str">
        <f>VLOOKUP($B530,[1]高一上!$B:$W,12,0)</f>
        <v>胡伟杰</v>
      </c>
      <c r="BW530">
        <f>VLOOKUP($B530,[1]高一上!$B:$W,13,0)</f>
        <v>70</v>
      </c>
      <c r="BX530" t="str">
        <f>VLOOKUP($B530,[1]高一上!$B:$W,14,0)</f>
        <v>郑强秋</v>
      </c>
      <c r="BY530">
        <f>VLOOKUP($B530,[1]高一上!$B:$W,15,0)</f>
        <v>49.5</v>
      </c>
      <c r="BZ530" t="str">
        <f>VLOOKUP($B530,[1]高一上!$B:$W,16,0)</f>
        <v>龙志云</v>
      </c>
      <c r="CA530">
        <f>VLOOKUP($B530,[1]中考!$B:$N,5,0)</f>
        <v>108</v>
      </c>
      <c r="CB530">
        <f>VLOOKUP($B530,[1]中考!$B:$N,6,0)</f>
        <v>106</v>
      </c>
      <c r="CC530">
        <f>VLOOKUP($B530,[1]中考!$B:$N,7,0)</f>
        <v>138</v>
      </c>
      <c r="CD530">
        <f>VLOOKUP($B530,[1]中考!$B:$N,8,0)</f>
        <v>33</v>
      </c>
      <c r="CE530">
        <f>VLOOKUP($B530,[1]中考!$B:$N,9,0)</f>
        <v>31</v>
      </c>
      <c r="CF530">
        <f>VLOOKUP($B530,[1]中考!$B:$N,10,0)</f>
        <v>37</v>
      </c>
    </row>
    <row r="531" spans="1:84" x14ac:dyDescent="0.2">
      <c r="A531" s="1" t="s">
        <v>1708</v>
      </c>
      <c r="B531" s="9" t="s">
        <v>1709</v>
      </c>
      <c r="C531" s="1" t="s">
        <v>1662</v>
      </c>
      <c r="D531" s="1" t="s">
        <v>17</v>
      </c>
      <c r="E531" s="1" t="s">
        <v>1710</v>
      </c>
      <c r="F531" s="1">
        <v>501</v>
      </c>
      <c r="G531" s="1">
        <v>110</v>
      </c>
      <c r="H531" s="1" t="s">
        <v>1664</v>
      </c>
      <c r="I531" s="1">
        <v>97</v>
      </c>
      <c r="J531" s="1" t="s">
        <v>980</v>
      </c>
      <c r="K531" s="2">
        <v>104</v>
      </c>
      <c r="L531" s="2" t="s">
        <v>1356</v>
      </c>
      <c r="M531" s="1">
        <v>50</v>
      </c>
      <c r="N531" s="1" t="s">
        <v>404</v>
      </c>
      <c r="O531" s="1">
        <v>76.5</v>
      </c>
      <c r="P531" s="1" t="s">
        <v>405</v>
      </c>
      <c r="Q531" s="1">
        <v>63</v>
      </c>
      <c r="R531" s="1" t="s">
        <v>24</v>
      </c>
      <c r="S531">
        <f>VLOOKUP(B531,[1]高三上!$B:$R,6,0)</f>
        <v>103.5</v>
      </c>
      <c r="T531" t="str">
        <f>VLOOKUP(B531,[1]高三上!$B:$R,7,0)</f>
        <v>周菊明</v>
      </c>
      <c r="U531">
        <f>VLOOKUP(B531,[1]高三上!$B:$R,8,0)</f>
        <v>96</v>
      </c>
      <c r="V531" t="str">
        <f>VLOOKUP(B531,[1]高三上!$B:$R,9,0)</f>
        <v>杜东洋</v>
      </c>
      <c r="W531">
        <f>VLOOKUP(B531,[1]高三上!$B:$R,10,0)</f>
        <v>93.5</v>
      </c>
      <c r="X531" t="str">
        <f>VLOOKUP(B531,[1]高三上!$B:$R,11,0)</f>
        <v>廖云虹</v>
      </c>
      <c r="Y531">
        <f>VLOOKUP(B531,[1]高三上!$B:$R,12,0)</f>
        <v>38</v>
      </c>
      <c r="Z531" t="str">
        <f>VLOOKUP(B531,[1]高三上!$B:$R,13,0)</f>
        <v>胡伟杰</v>
      </c>
      <c r="AA531">
        <f>VLOOKUP(B531,[1]高三上!$B:$R,14,0)</f>
        <v>60</v>
      </c>
      <c r="AB531" t="str">
        <f>VLOOKUP(B531,[1]高三上!$B:$R,15,0)</f>
        <v>郑强秋</v>
      </c>
      <c r="AC531">
        <f>VLOOKUP(B531,[1]高三上!$B:$R,16,0)</f>
        <v>61</v>
      </c>
      <c r="AD531" t="str">
        <f>VLOOKUP($B531,[1]高三上!$B:$R,17,0)</f>
        <v>龙志云</v>
      </c>
      <c r="AE531" t="str">
        <f>VLOOKUP($B531,[1]高二下!$B:$R,6,0)</f>
        <v>97.0</v>
      </c>
      <c r="AF531" t="str">
        <f>VLOOKUP($B531,[1]高二下!$B:$R,7,0)</f>
        <v>甲阿祝玛</v>
      </c>
      <c r="AG531" t="str">
        <f>VLOOKUP($B531,[1]高二下!$B:$R,8,0)</f>
        <v>97.0</v>
      </c>
      <c r="AH531" t="str">
        <f>VLOOKUP($B531,[1]高二下!$B:$R,9,0)</f>
        <v>杜东洋</v>
      </c>
      <c r="AI531" t="str">
        <f>VLOOKUP($B531,[1]高二下!$B:$R,10,0)</f>
        <v>34.0</v>
      </c>
      <c r="AJ531" t="str">
        <f>VLOOKUP($B531,[1]高二下!$B:$R,11,0)</f>
        <v>黄健均</v>
      </c>
      <c r="AK531" t="str">
        <f>VLOOKUP($B531,[1]高二下!$B:$R,12,0)</f>
        <v>55.0</v>
      </c>
      <c r="AL531" t="str">
        <f>VLOOKUP($B531,[1]高二下!$B:$R,13,0)</f>
        <v>胡伟杰</v>
      </c>
      <c r="AM531" t="str">
        <f>VLOOKUP($B531,[1]高二下!$B:$R,14,0)</f>
        <v>61.0</v>
      </c>
      <c r="AN531" t="str">
        <f>VLOOKUP($B531,[1]高二下!$B:$R,15,0)</f>
        <v>郑强秋</v>
      </c>
      <c r="AO531" t="str">
        <f>VLOOKUP($B531,[1]高二下!$B:$R,16,0)</f>
        <v>109.0</v>
      </c>
      <c r="AP531" t="str">
        <f>VLOOKUP($B531,[1]高二下!$B:$R,17,0)</f>
        <v>龙志云</v>
      </c>
      <c r="AQ531" t="e">
        <f>VLOOKUP($B531,[2]高二上!$B:$R,6,0)</f>
        <v>#N/A</v>
      </c>
      <c r="AR531" t="e">
        <f>VLOOKUP($B531,[2]高二上!$B:$R,7,0)</f>
        <v>#N/A</v>
      </c>
      <c r="AS531" t="e">
        <f>VLOOKUP($B531,[2]高二上!$B:$R,8,0)</f>
        <v>#N/A</v>
      </c>
      <c r="AT531" t="e">
        <f>VLOOKUP($B531,[2]高二上!$B:$R,9,0)</f>
        <v>#N/A</v>
      </c>
      <c r="AU531" t="e">
        <f>VLOOKUP($B531,[2]高二上!$B:$R,10,0)</f>
        <v>#N/A</v>
      </c>
      <c r="AV531" t="e">
        <f>VLOOKUP($B531,[2]高二上!$B:$R,11,0)</f>
        <v>#N/A</v>
      </c>
      <c r="AW531" t="e">
        <f>VLOOKUP($B531,[2]高二上!$B:$R,12,0)</f>
        <v>#N/A</v>
      </c>
      <c r="AX531" t="e">
        <f>VLOOKUP($B531,[2]高二上!$B:$R,13,0)</f>
        <v>#N/A</v>
      </c>
      <c r="AY531" t="e">
        <f>VLOOKUP($B531,[2]高二上!$B:$R,14,0)</f>
        <v>#N/A</v>
      </c>
      <c r="AZ531" t="e">
        <f>VLOOKUP($B531,[2]高二上!$B:$R,15,0)</f>
        <v>#N/A</v>
      </c>
      <c r="BA531" t="e">
        <f>VLOOKUP($B531,[2]高二上!$B:$R,16,0)</f>
        <v>#N/A</v>
      </c>
      <c r="BB531" t="e">
        <f>VLOOKUP($B531,[2]高二上!$B:$R,17,0)</f>
        <v>#N/A</v>
      </c>
      <c r="BC531">
        <f>VLOOKUP($B531,[1]高一下!$B:$R,6,0)</f>
        <v>94</v>
      </c>
      <c r="BD531" t="str">
        <f>VLOOKUP($B531,[1]高一下!$B:$R,7,0)</f>
        <v>曹霞</v>
      </c>
      <c r="BE531">
        <f>VLOOKUP($B531,[1]高一下!$B:$R,8,0)</f>
        <v>107</v>
      </c>
      <c r="BF531" t="str">
        <f>VLOOKUP($B531,[1]高一下!$B:$R,9,0)</f>
        <v>苏朗偏初</v>
      </c>
      <c r="BG531">
        <f>VLOOKUP($B531,[1]高一下!$B:$R,10,0)</f>
        <v>93.5</v>
      </c>
      <c r="BH531" t="str">
        <f>VLOOKUP($B531,[1]高一下!$B:$R,11,0)</f>
        <v>黄建均</v>
      </c>
      <c r="BI531">
        <f>VLOOKUP($B531,[1]高一下!$B:$R,12,0)</f>
        <v>41</v>
      </c>
      <c r="BJ531" t="str">
        <f>VLOOKUP($B531,[1]高一下!$B:$R,13,0)</f>
        <v>胡伟杰</v>
      </c>
      <c r="BK531">
        <f>VLOOKUP($B531,[1]高一下!$B:$R,14,0)</f>
        <v>67</v>
      </c>
      <c r="BL531" t="str">
        <f>VLOOKUP($B531,[1]高一下!$B:$R,15,0)</f>
        <v>郑强秋</v>
      </c>
      <c r="BM531">
        <f>VLOOKUP($B531,[1]高一下!$B:$R,16,0)</f>
        <v>59</v>
      </c>
      <c r="BN531" t="str">
        <f>VLOOKUP($B531,[1]高一下!$B:$R,17,0)</f>
        <v>龙志云</v>
      </c>
      <c r="BO531">
        <f>VLOOKUP($B531,[1]高一上!$B:$W,5,0)</f>
        <v>88</v>
      </c>
      <c r="BP531" t="str">
        <f>VLOOKUP($B531,[1]高一上!$B:$W,6,0)</f>
        <v>曹霞</v>
      </c>
      <c r="BQ531">
        <f>VLOOKUP($B531,[1]高一上!$B:$W,7,0)</f>
        <v>89</v>
      </c>
      <c r="BR531" t="str">
        <f>VLOOKUP($B531,[1]高一上!$B:$W,8,0)</f>
        <v>苏朗偏初</v>
      </c>
      <c r="BS531">
        <f>VLOOKUP($B531,[1]高一上!$B:$W,9,0)</f>
        <v>79.5</v>
      </c>
      <c r="BT531" t="str">
        <f>VLOOKUP($B531,[1]高一上!$B:$W,10,0)</f>
        <v>黄建均</v>
      </c>
      <c r="BU531">
        <f>VLOOKUP($B531,[1]高一上!$B:$W,11,0)</f>
        <v>51.5</v>
      </c>
      <c r="BV531" t="str">
        <f>VLOOKUP($B531,[1]高一上!$B:$W,12,0)</f>
        <v>胡伟杰</v>
      </c>
      <c r="BW531">
        <f>VLOOKUP($B531,[1]高一上!$B:$W,13,0)</f>
        <v>65</v>
      </c>
      <c r="BX531" t="str">
        <f>VLOOKUP($B531,[1]高一上!$B:$W,14,0)</f>
        <v>郑强秋</v>
      </c>
      <c r="BY531">
        <f>VLOOKUP($B531,[1]高一上!$B:$W,15,0)</f>
        <v>60</v>
      </c>
      <c r="BZ531" t="str">
        <f>VLOOKUP($B531,[1]高一上!$B:$W,16,0)</f>
        <v>龙志云</v>
      </c>
      <c r="CA531">
        <f>VLOOKUP($B531,[1]中考!$B:$N,5,0)</f>
        <v>112</v>
      </c>
      <c r="CB531">
        <f>VLOOKUP($B531,[1]中考!$B:$N,6,0)</f>
        <v>110</v>
      </c>
      <c r="CC531">
        <f>VLOOKUP($B531,[1]中考!$B:$N,7,0)</f>
        <v>125</v>
      </c>
      <c r="CD531">
        <f>VLOOKUP($B531,[1]中考!$B:$N,8,0)</f>
        <v>40</v>
      </c>
      <c r="CE531">
        <f>VLOOKUP($B531,[1]中考!$B:$N,9,0)</f>
        <v>28</v>
      </c>
      <c r="CF531">
        <f>VLOOKUP($B531,[1]中考!$B:$N,10,0)</f>
        <v>37</v>
      </c>
    </row>
    <row r="532" spans="1:84" x14ac:dyDescent="0.2">
      <c r="A532" s="1" t="s">
        <v>1711</v>
      </c>
      <c r="B532" s="9" t="s">
        <v>1712</v>
      </c>
      <c r="C532" s="1" t="s">
        <v>1662</v>
      </c>
      <c r="D532" s="1" t="s">
        <v>17</v>
      </c>
      <c r="E532" s="1" t="s">
        <v>1713</v>
      </c>
      <c r="F532" s="1">
        <v>496</v>
      </c>
      <c r="G532" s="1">
        <v>102</v>
      </c>
      <c r="H532" s="1" t="s">
        <v>1664</v>
      </c>
      <c r="I532" s="1">
        <v>70</v>
      </c>
      <c r="J532" s="1" t="s">
        <v>980</v>
      </c>
      <c r="K532" s="2">
        <v>121</v>
      </c>
      <c r="L532" s="2" t="s">
        <v>1356</v>
      </c>
      <c r="M532" s="1">
        <v>63.5</v>
      </c>
      <c r="N532" s="1" t="s">
        <v>404</v>
      </c>
      <c r="O532" s="1">
        <v>61.5</v>
      </c>
      <c r="P532" s="1" t="s">
        <v>405</v>
      </c>
      <c r="Q532" s="1">
        <v>77.5</v>
      </c>
      <c r="R532" s="1" t="s">
        <v>24</v>
      </c>
      <c r="S532">
        <f>VLOOKUP(B532,[1]高三上!$B:$R,6,0)</f>
        <v>103.5</v>
      </c>
      <c r="T532" t="str">
        <f>VLOOKUP(B532,[1]高三上!$B:$R,7,0)</f>
        <v>周菊明</v>
      </c>
      <c r="U532">
        <f>VLOOKUP(B532,[1]高三上!$B:$R,8,0)</f>
        <v>69</v>
      </c>
      <c r="V532" t="str">
        <f>VLOOKUP(B532,[1]高三上!$B:$R,9,0)</f>
        <v>杜东洋</v>
      </c>
      <c r="W532">
        <f>VLOOKUP(B532,[1]高三上!$B:$R,10,0)</f>
        <v>115.5</v>
      </c>
      <c r="X532" t="str">
        <f>VLOOKUP(B532,[1]高三上!$B:$R,11,0)</f>
        <v>廖云虹</v>
      </c>
      <c r="Y532">
        <f>VLOOKUP(B532,[1]高三上!$B:$R,12,0)</f>
        <v>38</v>
      </c>
      <c r="Z532" t="str">
        <f>VLOOKUP(B532,[1]高三上!$B:$R,13,0)</f>
        <v>胡伟杰</v>
      </c>
      <c r="AA532">
        <f>VLOOKUP(B532,[1]高三上!$B:$R,14,0)</f>
        <v>62</v>
      </c>
      <c r="AB532" t="str">
        <f>VLOOKUP(B532,[1]高三上!$B:$R,15,0)</f>
        <v>郑强秋</v>
      </c>
      <c r="AC532">
        <f>VLOOKUP(B532,[1]高三上!$B:$R,16,0)</f>
        <v>59</v>
      </c>
      <c r="AD532" t="str">
        <f>VLOOKUP($B532,[1]高三上!$B:$R,17,0)</f>
        <v>龙志云</v>
      </c>
      <c r="AE532" t="str">
        <f>VLOOKUP($B532,[1]高二下!$B:$R,6,0)</f>
        <v>80.0</v>
      </c>
      <c r="AF532" t="str">
        <f>VLOOKUP($B532,[1]高二下!$B:$R,7,0)</f>
        <v>甲阿祝玛</v>
      </c>
      <c r="AG532" t="str">
        <f>VLOOKUP($B532,[1]高二下!$B:$R,8,0)</f>
        <v>114.0</v>
      </c>
      <c r="AH532" t="str">
        <f>VLOOKUP($B532,[1]高二下!$B:$R,9,0)</f>
        <v>杜东洋</v>
      </c>
      <c r="AI532" t="str">
        <f>VLOOKUP($B532,[1]高二下!$B:$R,10,0)</f>
        <v>26.0</v>
      </c>
      <c r="AJ532" t="str">
        <f>VLOOKUP($B532,[1]高二下!$B:$R,11,0)</f>
        <v>黄健均</v>
      </c>
      <c r="AK532" t="str">
        <f>VLOOKUP($B532,[1]高二下!$B:$R,12,0)</f>
        <v>52.0</v>
      </c>
      <c r="AL532" t="str">
        <f>VLOOKUP($B532,[1]高二下!$B:$R,13,0)</f>
        <v>胡伟杰</v>
      </c>
      <c r="AM532" t="str">
        <f>VLOOKUP($B532,[1]高二下!$B:$R,14,0)</f>
        <v>58.0</v>
      </c>
      <c r="AN532" t="str">
        <f>VLOOKUP($B532,[1]高二下!$B:$R,15,0)</f>
        <v>郑强秋</v>
      </c>
      <c r="AO532" t="str">
        <f>VLOOKUP($B532,[1]高二下!$B:$R,16,0)</f>
        <v>112.0</v>
      </c>
      <c r="AP532" t="str">
        <f>VLOOKUP($B532,[1]高二下!$B:$R,17,0)</f>
        <v>龙志云</v>
      </c>
      <c r="AQ532" t="e">
        <f>VLOOKUP($B532,[2]高二上!$B:$R,6,0)</f>
        <v>#N/A</v>
      </c>
      <c r="AR532" t="e">
        <f>VLOOKUP($B532,[2]高二上!$B:$R,7,0)</f>
        <v>#N/A</v>
      </c>
      <c r="AS532" t="e">
        <f>VLOOKUP($B532,[2]高二上!$B:$R,8,0)</f>
        <v>#N/A</v>
      </c>
      <c r="AT532" t="e">
        <f>VLOOKUP($B532,[2]高二上!$B:$R,9,0)</f>
        <v>#N/A</v>
      </c>
      <c r="AU532" t="e">
        <f>VLOOKUP($B532,[2]高二上!$B:$R,10,0)</f>
        <v>#N/A</v>
      </c>
      <c r="AV532" t="e">
        <f>VLOOKUP($B532,[2]高二上!$B:$R,11,0)</f>
        <v>#N/A</v>
      </c>
      <c r="AW532" t="e">
        <f>VLOOKUP($B532,[2]高二上!$B:$R,12,0)</f>
        <v>#N/A</v>
      </c>
      <c r="AX532" t="e">
        <f>VLOOKUP($B532,[2]高二上!$B:$R,13,0)</f>
        <v>#N/A</v>
      </c>
      <c r="AY532" t="e">
        <f>VLOOKUP($B532,[2]高二上!$B:$R,14,0)</f>
        <v>#N/A</v>
      </c>
      <c r="AZ532" t="e">
        <f>VLOOKUP($B532,[2]高二上!$B:$R,15,0)</f>
        <v>#N/A</v>
      </c>
      <c r="BA532" t="e">
        <f>VLOOKUP($B532,[2]高二上!$B:$R,16,0)</f>
        <v>#N/A</v>
      </c>
      <c r="BB532" t="e">
        <f>VLOOKUP($B532,[2]高二上!$B:$R,17,0)</f>
        <v>#N/A</v>
      </c>
      <c r="BC532">
        <f>VLOOKUP($B532,[1]高一下!$B:$R,6,0)</f>
        <v>91</v>
      </c>
      <c r="BD532" t="str">
        <f>VLOOKUP($B532,[1]高一下!$B:$R,7,0)</f>
        <v>曹霞</v>
      </c>
      <c r="BE532">
        <f>VLOOKUP($B532,[1]高一下!$B:$R,8,0)</f>
        <v>80</v>
      </c>
      <c r="BF532" t="str">
        <f>VLOOKUP($B532,[1]高一下!$B:$R,9,0)</f>
        <v>苏朗偏初</v>
      </c>
      <c r="BG532">
        <f>VLOOKUP($B532,[1]高一下!$B:$R,10,0)</f>
        <v>95.5</v>
      </c>
      <c r="BH532" t="str">
        <f>VLOOKUP($B532,[1]高一下!$B:$R,11,0)</f>
        <v>黄建均</v>
      </c>
      <c r="BI532">
        <f>VLOOKUP($B532,[1]高一下!$B:$R,12,0)</f>
        <v>39</v>
      </c>
      <c r="BJ532" t="str">
        <f>VLOOKUP($B532,[1]高一下!$B:$R,13,0)</f>
        <v>胡伟杰</v>
      </c>
      <c r="BK532">
        <f>VLOOKUP($B532,[1]高一下!$B:$R,14,0)</f>
        <v>56</v>
      </c>
      <c r="BL532" t="str">
        <f>VLOOKUP($B532,[1]高一下!$B:$R,15,0)</f>
        <v>郑强秋</v>
      </c>
      <c r="BM532">
        <f>VLOOKUP($B532,[1]高一下!$B:$R,16,0)</f>
        <v>38</v>
      </c>
      <c r="BN532" t="str">
        <f>VLOOKUP($B532,[1]高一下!$B:$R,17,0)</f>
        <v>龙志云</v>
      </c>
      <c r="BO532">
        <f>VLOOKUP($B532,[1]高一上!$B:$W,5,0)</f>
        <v>92.5</v>
      </c>
      <c r="BP532" t="str">
        <f>VLOOKUP($B532,[1]高一上!$B:$W,6,0)</f>
        <v>曹霞</v>
      </c>
      <c r="BQ532">
        <f>VLOOKUP($B532,[1]高一上!$B:$W,7,0)</f>
        <v>88</v>
      </c>
      <c r="BR532" t="str">
        <f>VLOOKUP($B532,[1]高一上!$B:$W,8,0)</f>
        <v>苏朗偏初</v>
      </c>
      <c r="BS532">
        <f>VLOOKUP($B532,[1]高一上!$B:$W,9,0)</f>
        <v>101</v>
      </c>
      <c r="BT532" t="str">
        <f>VLOOKUP($B532,[1]高一上!$B:$W,10,0)</f>
        <v>黄建均</v>
      </c>
      <c r="BU532">
        <f>VLOOKUP($B532,[1]高一上!$B:$W,11,0)</f>
        <v>43.5</v>
      </c>
      <c r="BV532" t="str">
        <f>VLOOKUP($B532,[1]高一上!$B:$W,12,0)</f>
        <v>胡伟杰</v>
      </c>
      <c r="BW532">
        <f>VLOOKUP($B532,[1]高一上!$B:$W,13,0)</f>
        <v>65</v>
      </c>
      <c r="BX532" t="str">
        <f>VLOOKUP($B532,[1]高一上!$B:$W,14,0)</f>
        <v>郑强秋</v>
      </c>
      <c r="BY532">
        <f>VLOOKUP($B532,[1]高一上!$B:$W,15,0)</f>
        <v>54.5</v>
      </c>
      <c r="BZ532" t="str">
        <f>VLOOKUP($B532,[1]高一上!$B:$W,16,0)</f>
        <v>龙志云</v>
      </c>
      <c r="CA532">
        <f>VLOOKUP($B532,[1]中考!$B:$N,5,0)</f>
        <v>110</v>
      </c>
      <c r="CB532">
        <f>VLOOKUP($B532,[1]中考!$B:$N,6,0)</f>
        <v>85</v>
      </c>
      <c r="CC532">
        <f>VLOOKUP($B532,[1]中考!$B:$N,7,0)</f>
        <v>140</v>
      </c>
      <c r="CD532">
        <f>VLOOKUP($B532,[1]中考!$B:$N,8,0)</f>
        <v>44</v>
      </c>
      <c r="CE532">
        <f>VLOOKUP($B532,[1]中考!$B:$N,9,0)</f>
        <v>36</v>
      </c>
      <c r="CF532">
        <f>VLOOKUP($B532,[1]中考!$B:$N,10,0)</f>
        <v>37</v>
      </c>
    </row>
    <row r="533" spans="1:84" x14ac:dyDescent="0.2">
      <c r="A533" s="1" t="s">
        <v>1714</v>
      </c>
      <c r="B533" s="9" t="s">
        <v>1715</v>
      </c>
      <c r="C533" s="1" t="s">
        <v>1662</v>
      </c>
      <c r="D533" s="1" t="s">
        <v>17</v>
      </c>
      <c r="E533" s="1" t="s">
        <v>1716</v>
      </c>
      <c r="F533" s="1">
        <v>496</v>
      </c>
      <c r="G533" s="1">
        <v>105</v>
      </c>
      <c r="H533" s="1" t="s">
        <v>1664</v>
      </c>
      <c r="I533" s="1">
        <v>99</v>
      </c>
      <c r="J533" s="1" t="s">
        <v>980</v>
      </c>
      <c r="K533" s="2">
        <v>94</v>
      </c>
      <c r="L533" s="2" t="s">
        <v>1356</v>
      </c>
      <c r="M533" s="1">
        <v>64</v>
      </c>
      <c r="N533" s="1" t="s">
        <v>404</v>
      </c>
      <c r="O533" s="1">
        <v>69</v>
      </c>
      <c r="P533" s="1" t="s">
        <v>405</v>
      </c>
      <c r="Q533" s="1">
        <v>65</v>
      </c>
      <c r="R533" s="1" t="s">
        <v>24</v>
      </c>
      <c r="S533">
        <f>VLOOKUP(B533,[1]高三上!$B:$R,6,0)</f>
        <v>103</v>
      </c>
      <c r="T533" t="str">
        <f>VLOOKUP(B533,[1]高三上!$B:$R,7,0)</f>
        <v>周菊明</v>
      </c>
      <c r="U533">
        <f>VLOOKUP(B533,[1]高三上!$B:$R,8,0)</f>
        <v>107</v>
      </c>
      <c r="V533" t="str">
        <f>VLOOKUP(B533,[1]高三上!$B:$R,9,0)</f>
        <v>杜东洋</v>
      </c>
      <c r="W533">
        <f>VLOOKUP(B533,[1]高三上!$B:$R,10,0)</f>
        <v>86.5</v>
      </c>
      <c r="X533" t="str">
        <f>VLOOKUP(B533,[1]高三上!$B:$R,11,0)</f>
        <v>廖云虹</v>
      </c>
      <c r="Y533">
        <f>VLOOKUP(B533,[1]高三上!$B:$R,12,0)</f>
        <v>52</v>
      </c>
      <c r="Z533" t="str">
        <f>VLOOKUP(B533,[1]高三上!$B:$R,13,0)</f>
        <v>胡伟杰</v>
      </c>
      <c r="AA533">
        <f>VLOOKUP(B533,[1]高三上!$B:$R,14,0)</f>
        <v>65</v>
      </c>
      <c r="AB533" t="str">
        <f>VLOOKUP(B533,[1]高三上!$B:$R,15,0)</f>
        <v>郑强秋</v>
      </c>
      <c r="AC533">
        <f>VLOOKUP(B533,[1]高三上!$B:$R,16,0)</f>
        <v>46</v>
      </c>
      <c r="AD533" t="str">
        <f>VLOOKUP($B533,[1]高三上!$B:$R,17,0)</f>
        <v>龙志云</v>
      </c>
      <c r="AE533" t="str">
        <f>VLOOKUP($B533,[1]高二下!$B:$R,6,0)</f>
        <v>85.0</v>
      </c>
      <c r="AF533" t="str">
        <f>VLOOKUP($B533,[1]高二下!$B:$R,7,0)</f>
        <v>甲阿祝玛</v>
      </c>
      <c r="AG533" t="str">
        <f>VLOOKUP($B533,[1]高二下!$B:$R,8,0)</f>
        <v>97.5</v>
      </c>
      <c r="AH533" t="str">
        <f>VLOOKUP($B533,[1]高二下!$B:$R,9,0)</f>
        <v>杜东洋</v>
      </c>
      <c r="AI533" t="str">
        <f>VLOOKUP($B533,[1]高二下!$B:$R,10,0)</f>
        <v>58.0</v>
      </c>
      <c r="AJ533" t="str">
        <f>VLOOKUP($B533,[1]高二下!$B:$R,11,0)</f>
        <v>黄健均</v>
      </c>
      <c r="AK533" t="str">
        <f>VLOOKUP($B533,[1]高二下!$B:$R,12,0)</f>
        <v>55.0</v>
      </c>
      <c r="AL533" t="str">
        <f>VLOOKUP($B533,[1]高二下!$B:$R,13,0)</f>
        <v>胡伟杰</v>
      </c>
      <c r="AM533" t="str">
        <f>VLOOKUP($B533,[1]高二下!$B:$R,14,0)</f>
        <v>48.0</v>
      </c>
      <c r="AN533" t="str">
        <f>VLOOKUP($B533,[1]高二下!$B:$R,15,0)</f>
        <v>郑强秋</v>
      </c>
      <c r="AO533" t="str">
        <f>VLOOKUP($B533,[1]高二下!$B:$R,16,0)</f>
        <v>108.0</v>
      </c>
      <c r="AP533" t="str">
        <f>VLOOKUP($B533,[1]高二下!$B:$R,17,0)</f>
        <v>龙志云</v>
      </c>
      <c r="AQ533" t="e">
        <f>VLOOKUP($B533,[2]高二上!$B:$R,6,0)</f>
        <v>#N/A</v>
      </c>
      <c r="AR533" t="e">
        <f>VLOOKUP($B533,[2]高二上!$B:$R,7,0)</f>
        <v>#N/A</v>
      </c>
      <c r="AS533" t="e">
        <f>VLOOKUP($B533,[2]高二上!$B:$R,8,0)</f>
        <v>#N/A</v>
      </c>
      <c r="AT533" t="e">
        <f>VLOOKUP($B533,[2]高二上!$B:$R,9,0)</f>
        <v>#N/A</v>
      </c>
      <c r="AU533" t="e">
        <f>VLOOKUP($B533,[2]高二上!$B:$R,10,0)</f>
        <v>#N/A</v>
      </c>
      <c r="AV533" t="e">
        <f>VLOOKUP($B533,[2]高二上!$B:$R,11,0)</f>
        <v>#N/A</v>
      </c>
      <c r="AW533" t="e">
        <f>VLOOKUP($B533,[2]高二上!$B:$R,12,0)</f>
        <v>#N/A</v>
      </c>
      <c r="AX533" t="e">
        <f>VLOOKUP($B533,[2]高二上!$B:$R,13,0)</f>
        <v>#N/A</v>
      </c>
      <c r="AY533" t="e">
        <f>VLOOKUP($B533,[2]高二上!$B:$R,14,0)</f>
        <v>#N/A</v>
      </c>
      <c r="AZ533" t="e">
        <f>VLOOKUP($B533,[2]高二上!$B:$R,15,0)</f>
        <v>#N/A</v>
      </c>
      <c r="BA533" t="e">
        <f>VLOOKUP($B533,[2]高二上!$B:$R,16,0)</f>
        <v>#N/A</v>
      </c>
      <c r="BB533" t="e">
        <f>VLOOKUP($B533,[2]高二上!$B:$R,17,0)</f>
        <v>#N/A</v>
      </c>
      <c r="BC533">
        <f>VLOOKUP($B533,[1]高一下!$B:$R,6,0)</f>
        <v>100</v>
      </c>
      <c r="BD533" t="str">
        <f>VLOOKUP($B533,[1]高一下!$B:$R,7,0)</f>
        <v>曹霞</v>
      </c>
      <c r="BE533">
        <f>VLOOKUP($B533,[1]高一下!$B:$R,8,0)</f>
        <v>120</v>
      </c>
      <c r="BF533" t="str">
        <f>VLOOKUP($B533,[1]高一下!$B:$R,9,0)</f>
        <v>苏朗偏初</v>
      </c>
      <c r="BG533">
        <f>VLOOKUP($B533,[1]高一下!$B:$R,10,0)</f>
        <v>64</v>
      </c>
      <c r="BH533" t="str">
        <f>VLOOKUP($B533,[1]高一下!$B:$R,11,0)</f>
        <v>黄建均</v>
      </c>
      <c r="BI533">
        <f>VLOOKUP($B533,[1]高一下!$B:$R,12,0)</f>
        <v>49</v>
      </c>
      <c r="BJ533" t="str">
        <f>VLOOKUP($B533,[1]高一下!$B:$R,13,0)</f>
        <v>胡伟杰</v>
      </c>
      <c r="BK533">
        <f>VLOOKUP($B533,[1]高一下!$B:$R,14,0)</f>
        <v>54</v>
      </c>
      <c r="BL533" t="str">
        <f>VLOOKUP($B533,[1]高一下!$B:$R,15,0)</f>
        <v>郑强秋</v>
      </c>
      <c r="BM533">
        <f>VLOOKUP($B533,[1]高一下!$B:$R,16,0)</f>
        <v>54</v>
      </c>
      <c r="BN533" t="str">
        <f>VLOOKUP($B533,[1]高一下!$B:$R,17,0)</f>
        <v>龙志云</v>
      </c>
      <c r="BO533">
        <f>VLOOKUP($B533,[1]高一上!$B:$W,5,0)</f>
        <v>71.5</v>
      </c>
      <c r="BP533" t="str">
        <f>VLOOKUP($B533,[1]高一上!$B:$W,6,0)</f>
        <v>曹霞</v>
      </c>
      <c r="BQ533">
        <f>VLOOKUP($B533,[1]高一上!$B:$W,7,0)</f>
        <v>83</v>
      </c>
      <c r="BR533" t="str">
        <f>VLOOKUP($B533,[1]高一上!$B:$W,8,0)</f>
        <v>苏朗偏初</v>
      </c>
      <c r="BS533">
        <f>VLOOKUP($B533,[1]高一上!$B:$W,9,0)</f>
        <v>76.5</v>
      </c>
      <c r="BT533" t="str">
        <f>VLOOKUP($B533,[1]高一上!$B:$W,10,0)</f>
        <v>黄建均</v>
      </c>
      <c r="BU533">
        <f>VLOOKUP($B533,[1]高一上!$B:$W,11,0)</f>
        <v>47.5</v>
      </c>
      <c r="BV533" t="str">
        <f>VLOOKUP($B533,[1]高一上!$B:$W,12,0)</f>
        <v>胡伟杰</v>
      </c>
      <c r="BW533">
        <f>VLOOKUP($B533,[1]高一上!$B:$W,13,0)</f>
        <v>66.5</v>
      </c>
      <c r="BX533" t="str">
        <f>VLOOKUP($B533,[1]高一上!$B:$W,14,0)</f>
        <v>郑强秋</v>
      </c>
      <c r="BY533">
        <f>VLOOKUP($B533,[1]高一上!$B:$W,15,0)</f>
        <v>39.5</v>
      </c>
      <c r="BZ533" t="str">
        <f>VLOOKUP($B533,[1]高一上!$B:$W,16,0)</f>
        <v>龙志云</v>
      </c>
      <c r="CA533">
        <f>VLOOKUP($B533,[1]中考!$B:$N,5,0)</f>
        <v>108</v>
      </c>
      <c r="CB533">
        <f>VLOOKUP($B533,[1]中考!$B:$N,6,0)</f>
        <v>108</v>
      </c>
      <c r="CC533">
        <f>VLOOKUP($B533,[1]中考!$B:$N,7,0)</f>
        <v>128</v>
      </c>
      <c r="CD533">
        <f>VLOOKUP($B533,[1]中考!$B:$N,8,0)</f>
        <v>43</v>
      </c>
      <c r="CE533">
        <f>VLOOKUP($B533,[1]中考!$B:$N,9,0)</f>
        <v>34</v>
      </c>
      <c r="CF533">
        <f>VLOOKUP($B533,[1]中考!$B:$N,10,0)</f>
        <v>42</v>
      </c>
    </row>
    <row r="534" spans="1:84" x14ac:dyDescent="0.2">
      <c r="A534" s="1" t="s">
        <v>1717</v>
      </c>
      <c r="B534" s="9" t="s">
        <v>1718</v>
      </c>
      <c r="C534" s="1" t="s">
        <v>1662</v>
      </c>
      <c r="D534" s="1" t="s">
        <v>17</v>
      </c>
      <c r="E534" s="1" t="s">
        <v>1719</v>
      </c>
      <c r="F534" s="1">
        <v>494</v>
      </c>
      <c r="G534" s="1">
        <v>100</v>
      </c>
      <c r="H534" s="1" t="s">
        <v>1664</v>
      </c>
      <c r="I534" s="1">
        <v>99</v>
      </c>
      <c r="J534" s="1" t="s">
        <v>980</v>
      </c>
      <c r="K534" s="2">
        <v>94</v>
      </c>
      <c r="L534" s="2" t="s">
        <v>1356</v>
      </c>
      <c r="M534" s="1">
        <v>53</v>
      </c>
      <c r="N534" s="1" t="s">
        <v>404</v>
      </c>
      <c r="O534" s="1">
        <v>83</v>
      </c>
      <c r="P534" s="1" t="s">
        <v>405</v>
      </c>
      <c r="Q534" s="1">
        <v>65</v>
      </c>
      <c r="R534" s="1" t="s">
        <v>24</v>
      </c>
      <c r="S534">
        <f>VLOOKUP(B534,[1]高三上!$B:$R,6,0)</f>
        <v>102.5</v>
      </c>
      <c r="T534" t="str">
        <f>VLOOKUP(B534,[1]高三上!$B:$R,7,0)</f>
        <v>周菊明</v>
      </c>
      <c r="U534">
        <f>VLOOKUP(B534,[1]高三上!$B:$R,8,0)</f>
        <v>94</v>
      </c>
      <c r="V534" t="str">
        <f>VLOOKUP(B534,[1]高三上!$B:$R,9,0)</f>
        <v>杜东洋</v>
      </c>
      <c r="W534">
        <f>VLOOKUP(B534,[1]高三上!$B:$R,10,0)</f>
        <v>74.5</v>
      </c>
      <c r="X534" t="str">
        <f>VLOOKUP(B534,[1]高三上!$B:$R,11,0)</f>
        <v>廖云虹</v>
      </c>
      <c r="Y534">
        <f>VLOOKUP(B534,[1]高三上!$B:$R,12,0)</f>
        <v>51</v>
      </c>
      <c r="Z534" t="str">
        <f>VLOOKUP(B534,[1]高三上!$B:$R,13,0)</f>
        <v>胡伟杰</v>
      </c>
      <c r="AA534">
        <f>VLOOKUP(B534,[1]高三上!$B:$R,14,0)</f>
        <v>57</v>
      </c>
      <c r="AB534" t="str">
        <f>VLOOKUP(B534,[1]高三上!$B:$R,15,0)</f>
        <v>郑强秋</v>
      </c>
      <c r="AC534">
        <f>VLOOKUP(B534,[1]高三上!$B:$R,16,0)</f>
        <v>48</v>
      </c>
      <c r="AD534" t="str">
        <f>VLOOKUP($B534,[1]高三上!$B:$R,17,0)</f>
        <v>龙志云</v>
      </c>
      <c r="AE534" t="str">
        <f>VLOOKUP($B534,[1]高二下!$B:$R,6,0)</f>
        <v>75.0</v>
      </c>
      <c r="AF534" t="str">
        <f>VLOOKUP($B534,[1]高二下!$B:$R,7,0)</f>
        <v>甲阿祝玛</v>
      </c>
      <c r="AG534" t="str">
        <f>VLOOKUP($B534,[1]高二下!$B:$R,8,0)</f>
        <v>101.0</v>
      </c>
      <c r="AH534" t="str">
        <f>VLOOKUP($B534,[1]高二下!$B:$R,9,0)</f>
        <v>杜东洋</v>
      </c>
      <c r="AI534" t="str">
        <f>VLOOKUP($B534,[1]高二下!$B:$R,10,0)</f>
        <v>42.0</v>
      </c>
      <c r="AJ534" t="str">
        <f>VLOOKUP($B534,[1]高二下!$B:$R,11,0)</f>
        <v>黄健均</v>
      </c>
      <c r="AK534" t="str">
        <f>VLOOKUP($B534,[1]高二下!$B:$R,12,0)</f>
        <v>43.0</v>
      </c>
      <c r="AL534" t="str">
        <f>VLOOKUP($B534,[1]高二下!$B:$R,13,0)</f>
        <v>胡伟杰</v>
      </c>
      <c r="AM534" t="str">
        <f>VLOOKUP($B534,[1]高二下!$B:$R,14,0)</f>
        <v>51.0</v>
      </c>
      <c r="AN534" t="str">
        <f>VLOOKUP($B534,[1]高二下!$B:$R,15,0)</f>
        <v>郑强秋</v>
      </c>
      <c r="AO534" t="str">
        <f>VLOOKUP($B534,[1]高二下!$B:$R,16,0)</f>
        <v>99.0</v>
      </c>
      <c r="AP534" t="str">
        <f>VLOOKUP($B534,[1]高二下!$B:$R,17,0)</f>
        <v>龙志云</v>
      </c>
      <c r="AQ534" t="e">
        <f>VLOOKUP($B534,[2]高二上!$B:$R,6,0)</f>
        <v>#N/A</v>
      </c>
      <c r="AR534" t="e">
        <f>VLOOKUP($B534,[2]高二上!$B:$R,7,0)</f>
        <v>#N/A</v>
      </c>
      <c r="AS534" t="e">
        <f>VLOOKUP($B534,[2]高二上!$B:$R,8,0)</f>
        <v>#N/A</v>
      </c>
      <c r="AT534" t="e">
        <f>VLOOKUP($B534,[2]高二上!$B:$R,9,0)</f>
        <v>#N/A</v>
      </c>
      <c r="AU534" t="e">
        <f>VLOOKUP($B534,[2]高二上!$B:$R,10,0)</f>
        <v>#N/A</v>
      </c>
      <c r="AV534" t="e">
        <f>VLOOKUP($B534,[2]高二上!$B:$R,11,0)</f>
        <v>#N/A</v>
      </c>
      <c r="AW534" t="e">
        <f>VLOOKUP($B534,[2]高二上!$B:$R,12,0)</f>
        <v>#N/A</v>
      </c>
      <c r="AX534" t="e">
        <f>VLOOKUP($B534,[2]高二上!$B:$R,13,0)</f>
        <v>#N/A</v>
      </c>
      <c r="AY534" t="e">
        <f>VLOOKUP($B534,[2]高二上!$B:$R,14,0)</f>
        <v>#N/A</v>
      </c>
      <c r="AZ534" t="e">
        <f>VLOOKUP($B534,[2]高二上!$B:$R,15,0)</f>
        <v>#N/A</v>
      </c>
      <c r="BA534" t="e">
        <f>VLOOKUP($B534,[2]高二上!$B:$R,16,0)</f>
        <v>#N/A</v>
      </c>
      <c r="BB534" t="e">
        <f>VLOOKUP($B534,[2]高二上!$B:$R,17,0)</f>
        <v>#N/A</v>
      </c>
      <c r="BC534">
        <f>VLOOKUP($B534,[1]高一下!$B:$R,6,0)</f>
        <v>85</v>
      </c>
      <c r="BD534" t="str">
        <f>VLOOKUP($B534,[1]高一下!$B:$R,7,0)</f>
        <v>曹霞</v>
      </c>
      <c r="BE534">
        <f>VLOOKUP($B534,[1]高一下!$B:$R,8,0)</f>
        <v>105</v>
      </c>
      <c r="BF534" t="str">
        <f>VLOOKUP($B534,[1]高一下!$B:$R,9,0)</f>
        <v>苏朗偏初</v>
      </c>
      <c r="BG534">
        <f>VLOOKUP($B534,[1]高一下!$B:$R,10,0)</f>
        <v>45.5</v>
      </c>
      <c r="BH534" t="str">
        <f>VLOOKUP($B534,[1]高一下!$B:$R,11,0)</f>
        <v>黄建均</v>
      </c>
      <c r="BI534">
        <f>VLOOKUP($B534,[1]高一下!$B:$R,12,0)</f>
        <v>32</v>
      </c>
      <c r="BJ534" t="str">
        <f>VLOOKUP($B534,[1]高一下!$B:$R,13,0)</f>
        <v>胡伟杰</v>
      </c>
      <c r="BK534">
        <f>VLOOKUP($B534,[1]高一下!$B:$R,14,0)</f>
        <v>52</v>
      </c>
      <c r="BL534" t="str">
        <f>VLOOKUP($B534,[1]高一下!$B:$R,15,0)</f>
        <v>郑强秋</v>
      </c>
      <c r="BM534">
        <f>VLOOKUP($B534,[1]高一下!$B:$R,16,0)</f>
        <v>34</v>
      </c>
      <c r="BN534" t="str">
        <f>VLOOKUP($B534,[1]高一下!$B:$R,17,0)</f>
        <v>龙志云</v>
      </c>
      <c r="BO534">
        <f>VLOOKUP($B534,[1]高一上!$B:$W,5,0)</f>
        <v>89.5</v>
      </c>
      <c r="BP534" t="str">
        <f>VLOOKUP($B534,[1]高一上!$B:$W,6,0)</f>
        <v>曹霞</v>
      </c>
      <c r="BQ534">
        <f>VLOOKUP($B534,[1]高一上!$B:$W,7,0)</f>
        <v>81</v>
      </c>
      <c r="BR534" t="str">
        <f>VLOOKUP($B534,[1]高一上!$B:$W,8,0)</f>
        <v>苏朗偏初</v>
      </c>
      <c r="BS534">
        <f>VLOOKUP($B534,[1]高一上!$B:$W,9,0)</f>
        <v>65.5</v>
      </c>
      <c r="BT534" t="str">
        <f>VLOOKUP($B534,[1]高一上!$B:$W,10,0)</f>
        <v>黄建均</v>
      </c>
      <c r="BU534">
        <f>VLOOKUP($B534,[1]高一上!$B:$W,11,0)</f>
        <v>40</v>
      </c>
      <c r="BV534" t="str">
        <f>VLOOKUP($B534,[1]高一上!$B:$W,12,0)</f>
        <v>胡伟杰</v>
      </c>
      <c r="BW534">
        <f>VLOOKUP($B534,[1]高一上!$B:$W,13,0)</f>
        <v>49</v>
      </c>
      <c r="BX534" t="str">
        <f>VLOOKUP($B534,[1]高一上!$B:$W,14,0)</f>
        <v>郑强秋</v>
      </c>
      <c r="BY534">
        <f>VLOOKUP($B534,[1]高一上!$B:$W,15,0)</f>
        <v>43</v>
      </c>
      <c r="BZ534" t="str">
        <f>VLOOKUP($B534,[1]高一上!$B:$W,16,0)</f>
        <v>龙志云</v>
      </c>
      <c r="CA534">
        <f>VLOOKUP($B534,[1]中考!$B:$N,5,0)</f>
        <v>93</v>
      </c>
      <c r="CB534">
        <f>VLOOKUP($B534,[1]中考!$B:$N,6,0)</f>
        <v>104</v>
      </c>
      <c r="CC534">
        <f>VLOOKUP($B534,[1]中考!$B:$N,7,0)</f>
        <v>114</v>
      </c>
      <c r="CD534">
        <f>VLOOKUP($B534,[1]中考!$B:$N,8,0)</f>
        <v>39</v>
      </c>
      <c r="CE534">
        <f>VLOOKUP($B534,[1]中考!$B:$N,9,0)</f>
        <v>28</v>
      </c>
      <c r="CF534">
        <f>VLOOKUP($B534,[1]中考!$B:$N,10,0)</f>
        <v>28</v>
      </c>
    </row>
    <row r="535" spans="1:84" x14ac:dyDescent="0.2">
      <c r="A535" s="1" t="s">
        <v>1720</v>
      </c>
      <c r="B535" s="9" t="s">
        <v>1721</v>
      </c>
      <c r="C535" s="1" t="s">
        <v>1662</v>
      </c>
      <c r="D535" s="1" t="s">
        <v>17</v>
      </c>
      <c r="E535" s="1" t="s">
        <v>1722</v>
      </c>
      <c r="F535" s="1">
        <v>486</v>
      </c>
      <c r="G535" s="1">
        <v>107</v>
      </c>
      <c r="H535" s="1" t="s">
        <v>1664</v>
      </c>
      <c r="I535" s="1">
        <v>99</v>
      </c>
      <c r="J535" s="1" t="s">
        <v>980</v>
      </c>
      <c r="K535" s="2">
        <v>72</v>
      </c>
      <c r="L535" s="2" t="s">
        <v>1356</v>
      </c>
      <c r="M535" s="1">
        <v>64</v>
      </c>
      <c r="N535" s="1" t="s">
        <v>404</v>
      </c>
      <c r="O535" s="1">
        <v>74</v>
      </c>
      <c r="P535" s="1" t="s">
        <v>405</v>
      </c>
      <c r="Q535" s="1">
        <v>70</v>
      </c>
      <c r="R535" s="1" t="s">
        <v>24</v>
      </c>
      <c r="S535">
        <f>VLOOKUP(B535,[1]高三上!$B:$R,6,0)</f>
        <v>102</v>
      </c>
      <c r="T535" t="str">
        <f>VLOOKUP(B535,[1]高三上!$B:$R,7,0)</f>
        <v>周菊明</v>
      </c>
      <c r="U535">
        <f>VLOOKUP(B535,[1]高三上!$B:$R,8,0)</f>
        <v>84</v>
      </c>
      <c r="V535" t="str">
        <f>VLOOKUP(B535,[1]高三上!$B:$R,9,0)</f>
        <v>杜东洋</v>
      </c>
      <c r="W535">
        <f>VLOOKUP(B535,[1]高三上!$B:$R,10,0)</f>
        <v>54</v>
      </c>
      <c r="X535" t="str">
        <f>VLOOKUP(B535,[1]高三上!$B:$R,11,0)</f>
        <v>廖云虹</v>
      </c>
      <c r="Y535">
        <f>VLOOKUP(B535,[1]高三上!$B:$R,12,0)</f>
        <v>57</v>
      </c>
      <c r="Z535" t="str">
        <f>VLOOKUP(B535,[1]高三上!$B:$R,13,0)</f>
        <v>胡伟杰</v>
      </c>
      <c r="AA535">
        <f>VLOOKUP(B535,[1]高三上!$B:$R,14,0)</f>
        <v>68</v>
      </c>
      <c r="AB535" t="str">
        <f>VLOOKUP(B535,[1]高三上!$B:$R,15,0)</f>
        <v>郑强秋</v>
      </c>
      <c r="AC535">
        <f>VLOOKUP(B535,[1]高三上!$B:$R,16,0)</f>
        <v>45</v>
      </c>
      <c r="AD535" t="str">
        <f>VLOOKUP($B535,[1]高三上!$B:$R,17,0)</f>
        <v>龙志云</v>
      </c>
      <c r="AE535" t="str">
        <f>VLOOKUP($B535,[1]高二下!$B:$R,6,0)</f>
        <v>98.0</v>
      </c>
      <c r="AF535" t="str">
        <f>VLOOKUP($B535,[1]高二下!$B:$R,7,0)</f>
        <v>甲阿祝玛</v>
      </c>
      <c r="AG535" t="str">
        <f>VLOOKUP($B535,[1]高二下!$B:$R,8,0)</f>
        <v>79.5</v>
      </c>
      <c r="AH535" t="str">
        <f>VLOOKUP($B535,[1]高二下!$B:$R,9,0)</f>
        <v>杜东洋</v>
      </c>
      <c r="AI535" t="str">
        <f>VLOOKUP($B535,[1]高二下!$B:$R,10,0)</f>
        <v>37.0</v>
      </c>
      <c r="AJ535" t="str">
        <f>VLOOKUP($B535,[1]高二下!$B:$R,11,0)</f>
        <v>黄健均</v>
      </c>
      <c r="AK535" t="str">
        <f>VLOOKUP($B535,[1]高二下!$B:$R,12,0)</f>
        <v>56.0</v>
      </c>
      <c r="AL535" t="str">
        <f>VLOOKUP($B535,[1]高二下!$B:$R,13,0)</f>
        <v>胡伟杰</v>
      </c>
      <c r="AM535" t="str">
        <f>VLOOKUP($B535,[1]高二下!$B:$R,14,0)</f>
        <v>61.0</v>
      </c>
      <c r="AN535" t="str">
        <f>VLOOKUP($B535,[1]高二下!$B:$R,15,0)</f>
        <v>郑强秋</v>
      </c>
      <c r="AO535" t="str">
        <f>VLOOKUP($B535,[1]高二下!$B:$R,16,0)</f>
        <v>107.0</v>
      </c>
      <c r="AP535" t="str">
        <f>VLOOKUP($B535,[1]高二下!$B:$R,17,0)</f>
        <v>龙志云</v>
      </c>
      <c r="AQ535" t="e">
        <f>VLOOKUP($B535,[2]高二上!$B:$R,6,0)</f>
        <v>#N/A</v>
      </c>
      <c r="AR535" t="e">
        <f>VLOOKUP($B535,[2]高二上!$B:$R,7,0)</f>
        <v>#N/A</v>
      </c>
      <c r="AS535" t="e">
        <f>VLOOKUP($B535,[2]高二上!$B:$R,8,0)</f>
        <v>#N/A</v>
      </c>
      <c r="AT535" t="e">
        <f>VLOOKUP($B535,[2]高二上!$B:$R,9,0)</f>
        <v>#N/A</v>
      </c>
      <c r="AU535" t="e">
        <f>VLOOKUP($B535,[2]高二上!$B:$R,10,0)</f>
        <v>#N/A</v>
      </c>
      <c r="AV535" t="e">
        <f>VLOOKUP($B535,[2]高二上!$B:$R,11,0)</f>
        <v>#N/A</v>
      </c>
      <c r="AW535" t="e">
        <f>VLOOKUP($B535,[2]高二上!$B:$R,12,0)</f>
        <v>#N/A</v>
      </c>
      <c r="AX535" t="e">
        <f>VLOOKUP($B535,[2]高二上!$B:$R,13,0)</f>
        <v>#N/A</v>
      </c>
      <c r="AY535" t="e">
        <f>VLOOKUP($B535,[2]高二上!$B:$R,14,0)</f>
        <v>#N/A</v>
      </c>
      <c r="AZ535" t="e">
        <f>VLOOKUP($B535,[2]高二上!$B:$R,15,0)</f>
        <v>#N/A</v>
      </c>
      <c r="BA535" t="e">
        <f>VLOOKUP($B535,[2]高二上!$B:$R,16,0)</f>
        <v>#N/A</v>
      </c>
      <c r="BB535" t="e">
        <f>VLOOKUP($B535,[2]高二上!$B:$R,17,0)</f>
        <v>#N/A</v>
      </c>
      <c r="BC535">
        <f>VLOOKUP($B535,[1]高一下!$B:$R,6,0)</f>
        <v>85</v>
      </c>
      <c r="BD535" t="str">
        <f>VLOOKUP($B535,[1]高一下!$B:$R,7,0)</f>
        <v>曹霞</v>
      </c>
      <c r="BE535">
        <f>VLOOKUP($B535,[1]高一下!$B:$R,8,0)</f>
        <v>121</v>
      </c>
      <c r="BF535" t="str">
        <f>VLOOKUP($B535,[1]高一下!$B:$R,9,0)</f>
        <v>苏朗偏初</v>
      </c>
      <c r="BG535">
        <f>VLOOKUP($B535,[1]高一下!$B:$R,10,0)</f>
        <v>52.5</v>
      </c>
      <c r="BH535" t="str">
        <f>VLOOKUP($B535,[1]高一下!$B:$R,11,0)</f>
        <v>黄建均</v>
      </c>
      <c r="BI535">
        <f>VLOOKUP($B535,[1]高一下!$B:$R,12,0)</f>
        <v>52</v>
      </c>
      <c r="BJ535" t="str">
        <f>VLOOKUP($B535,[1]高一下!$B:$R,13,0)</f>
        <v>胡伟杰</v>
      </c>
      <c r="BK535">
        <f>VLOOKUP($B535,[1]高一下!$B:$R,14,0)</f>
        <v>70</v>
      </c>
      <c r="BL535" t="str">
        <f>VLOOKUP($B535,[1]高一下!$B:$R,15,0)</f>
        <v>郑强秋</v>
      </c>
      <c r="BM535">
        <f>VLOOKUP($B535,[1]高一下!$B:$R,16,0)</f>
        <v>52</v>
      </c>
      <c r="BN535" t="str">
        <f>VLOOKUP($B535,[1]高一下!$B:$R,17,0)</f>
        <v>龙志云</v>
      </c>
      <c r="BO535">
        <f>VLOOKUP($B535,[1]高一上!$B:$W,5,0)</f>
        <v>65</v>
      </c>
      <c r="BP535" t="str">
        <f>VLOOKUP($B535,[1]高一上!$B:$W,6,0)</f>
        <v>曹霞</v>
      </c>
      <c r="BQ535">
        <f>VLOOKUP($B535,[1]高一上!$B:$W,7,0)</f>
        <v>94</v>
      </c>
      <c r="BR535" t="str">
        <f>VLOOKUP($B535,[1]高一上!$B:$W,8,0)</f>
        <v>苏朗偏初</v>
      </c>
      <c r="BS535">
        <f>VLOOKUP($B535,[1]高一上!$B:$W,9,0)</f>
        <v>57.5</v>
      </c>
      <c r="BT535" t="str">
        <f>VLOOKUP($B535,[1]高一上!$B:$W,10,0)</f>
        <v>黄建均</v>
      </c>
      <c r="BU535">
        <f>VLOOKUP($B535,[1]高一上!$B:$W,11,0)</f>
        <v>50</v>
      </c>
      <c r="BV535" t="str">
        <f>VLOOKUP($B535,[1]高一上!$B:$W,12,0)</f>
        <v>胡伟杰</v>
      </c>
      <c r="BW535">
        <f>VLOOKUP($B535,[1]高一上!$B:$W,13,0)</f>
        <v>65.5</v>
      </c>
      <c r="BX535" t="str">
        <f>VLOOKUP($B535,[1]高一上!$B:$W,14,0)</f>
        <v>郑强秋</v>
      </c>
      <c r="BY535">
        <f>VLOOKUP($B535,[1]高一上!$B:$W,15,0)</f>
        <v>67</v>
      </c>
      <c r="BZ535" t="str">
        <f>VLOOKUP($B535,[1]高一上!$B:$W,16,0)</f>
        <v>龙志云</v>
      </c>
      <c r="CA535">
        <f>VLOOKUP($B535,[1]中考!$B:$N,5,0)</f>
        <v>106</v>
      </c>
      <c r="CB535">
        <f>VLOOKUP($B535,[1]中考!$B:$N,6,0)</f>
        <v>105</v>
      </c>
      <c r="CC535">
        <f>VLOOKUP($B535,[1]中考!$B:$N,7,0)</f>
        <v>88</v>
      </c>
      <c r="CD535">
        <f>VLOOKUP($B535,[1]中考!$B:$N,8,0)</f>
        <v>44</v>
      </c>
      <c r="CE535">
        <f>VLOOKUP($B535,[1]中考!$B:$N,9,0)</f>
        <v>36</v>
      </c>
      <c r="CF535">
        <f>VLOOKUP($B535,[1]中考!$B:$N,10,0)</f>
        <v>36</v>
      </c>
    </row>
    <row r="536" spans="1:84" x14ac:dyDescent="0.2">
      <c r="A536" s="1" t="s">
        <v>1723</v>
      </c>
      <c r="B536" s="9" t="s">
        <v>1724</v>
      </c>
      <c r="C536" s="1" t="s">
        <v>1662</v>
      </c>
      <c r="D536" s="1" t="s">
        <v>17</v>
      </c>
      <c r="E536" s="1" t="s">
        <v>1725</v>
      </c>
      <c r="F536" s="1">
        <v>486</v>
      </c>
      <c r="G536" s="1">
        <v>112</v>
      </c>
      <c r="H536" s="1" t="s">
        <v>1664</v>
      </c>
      <c r="I536" s="1">
        <v>105</v>
      </c>
      <c r="J536" s="1" t="s">
        <v>980</v>
      </c>
      <c r="K536" s="2">
        <v>74</v>
      </c>
      <c r="L536" s="2" t="s">
        <v>1356</v>
      </c>
      <c r="M536" s="1">
        <v>43</v>
      </c>
      <c r="N536" s="1" t="s">
        <v>404</v>
      </c>
      <c r="O536" s="1">
        <v>80</v>
      </c>
      <c r="P536" s="1" t="s">
        <v>405</v>
      </c>
      <c r="Q536" s="1">
        <v>71.5</v>
      </c>
      <c r="R536" s="1" t="s">
        <v>24</v>
      </c>
      <c r="S536">
        <f>VLOOKUP(B536,[1]高三上!$B:$R,6,0)</f>
        <v>108</v>
      </c>
      <c r="T536" t="str">
        <f>VLOOKUP(B536,[1]高三上!$B:$R,7,0)</f>
        <v>周菊明</v>
      </c>
      <c r="U536">
        <f>VLOOKUP(B536,[1]高三上!$B:$R,8,0)</f>
        <v>78</v>
      </c>
      <c r="V536" t="str">
        <f>VLOOKUP(B536,[1]高三上!$B:$R,9,0)</f>
        <v>杜东洋</v>
      </c>
      <c r="W536">
        <f>VLOOKUP(B536,[1]高三上!$B:$R,10,0)</f>
        <v>69</v>
      </c>
      <c r="X536" t="str">
        <f>VLOOKUP(B536,[1]高三上!$B:$R,11,0)</f>
        <v>廖云虹</v>
      </c>
      <c r="Y536">
        <f>VLOOKUP(B536,[1]高三上!$B:$R,12,0)</f>
        <v>39</v>
      </c>
      <c r="Z536" t="str">
        <f>VLOOKUP(B536,[1]高三上!$B:$R,13,0)</f>
        <v>胡伟杰</v>
      </c>
      <c r="AA536">
        <f>VLOOKUP(B536,[1]高三上!$B:$R,14,0)</f>
        <v>53</v>
      </c>
      <c r="AB536" t="str">
        <f>VLOOKUP(B536,[1]高三上!$B:$R,15,0)</f>
        <v>郑强秋</v>
      </c>
      <c r="AC536">
        <f>VLOOKUP(B536,[1]高三上!$B:$R,16,0)</f>
        <v>63</v>
      </c>
      <c r="AD536" t="str">
        <f>VLOOKUP($B536,[1]高三上!$B:$R,17,0)</f>
        <v>龙志云</v>
      </c>
      <c r="AE536" t="str">
        <f>VLOOKUP($B536,[1]高二下!$B:$R,6,0)</f>
        <v>86.0</v>
      </c>
      <c r="AF536" t="str">
        <f>VLOOKUP($B536,[1]高二下!$B:$R,7,0)</f>
        <v>甲阿祝玛</v>
      </c>
      <c r="AG536" t="str">
        <f>VLOOKUP($B536,[1]高二下!$B:$R,8,0)</f>
        <v>87.5</v>
      </c>
      <c r="AH536" t="str">
        <f>VLOOKUP($B536,[1]高二下!$B:$R,9,0)</f>
        <v>杜东洋</v>
      </c>
      <c r="AI536" t="str">
        <f>VLOOKUP($B536,[1]高二下!$B:$R,10,0)</f>
        <v>49.0</v>
      </c>
      <c r="AJ536" t="str">
        <f>VLOOKUP($B536,[1]高二下!$B:$R,11,0)</f>
        <v>黄健均</v>
      </c>
      <c r="AK536" t="str">
        <f>VLOOKUP($B536,[1]高二下!$B:$R,12,0)</f>
        <v>43.0</v>
      </c>
      <c r="AL536" t="str">
        <f>VLOOKUP($B536,[1]高二下!$B:$R,13,0)</f>
        <v>胡伟杰</v>
      </c>
      <c r="AM536" t="str">
        <f>VLOOKUP($B536,[1]高二下!$B:$R,14,0)</f>
        <v>74.0</v>
      </c>
      <c r="AN536" t="str">
        <f>VLOOKUP($B536,[1]高二下!$B:$R,15,0)</f>
        <v>郑强秋</v>
      </c>
      <c r="AO536" t="str">
        <f>VLOOKUP($B536,[1]高二下!$B:$R,16,0)</f>
        <v>111.0</v>
      </c>
      <c r="AP536" t="str">
        <f>VLOOKUP($B536,[1]高二下!$B:$R,17,0)</f>
        <v>龙志云</v>
      </c>
      <c r="AQ536" t="e">
        <f>VLOOKUP($B536,[2]高二上!$B:$R,6,0)</f>
        <v>#N/A</v>
      </c>
      <c r="AR536" t="e">
        <f>VLOOKUP($B536,[2]高二上!$B:$R,7,0)</f>
        <v>#N/A</v>
      </c>
      <c r="AS536" t="e">
        <f>VLOOKUP($B536,[2]高二上!$B:$R,8,0)</f>
        <v>#N/A</v>
      </c>
      <c r="AT536" t="e">
        <f>VLOOKUP($B536,[2]高二上!$B:$R,9,0)</f>
        <v>#N/A</v>
      </c>
      <c r="AU536" t="e">
        <f>VLOOKUP($B536,[2]高二上!$B:$R,10,0)</f>
        <v>#N/A</v>
      </c>
      <c r="AV536" t="e">
        <f>VLOOKUP($B536,[2]高二上!$B:$R,11,0)</f>
        <v>#N/A</v>
      </c>
      <c r="AW536" t="e">
        <f>VLOOKUP($B536,[2]高二上!$B:$R,12,0)</f>
        <v>#N/A</v>
      </c>
      <c r="AX536" t="e">
        <f>VLOOKUP($B536,[2]高二上!$B:$R,13,0)</f>
        <v>#N/A</v>
      </c>
      <c r="AY536" t="e">
        <f>VLOOKUP($B536,[2]高二上!$B:$R,14,0)</f>
        <v>#N/A</v>
      </c>
      <c r="AZ536" t="e">
        <f>VLOOKUP($B536,[2]高二上!$B:$R,15,0)</f>
        <v>#N/A</v>
      </c>
      <c r="BA536" t="e">
        <f>VLOOKUP($B536,[2]高二上!$B:$R,16,0)</f>
        <v>#N/A</v>
      </c>
      <c r="BB536" t="e">
        <f>VLOOKUP($B536,[2]高二上!$B:$R,17,0)</f>
        <v>#N/A</v>
      </c>
      <c r="BC536">
        <f>VLOOKUP($B536,[1]高一下!$B:$R,6,0)</f>
        <v>115</v>
      </c>
      <c r="BD536" t="str">
        <f>VLOOKUP($B536,[1]高一下!$B:$R,7,0)</f>
        <v>曹霞</v>
      </c>
      <c r="BE536">
        <f>VLOOKUP($B536,[1]高一下!$B:$R,8,0)</f>
        <v>117</v>
      </c>
      <c r="BF536" t="str">
        <f>VLOOKUP($B536,[1]高一下!$B:$R,9,0)</f>
        <v>苏朗偏初</v>
      </c>
      <c r="BG536">
        <f>VLOOKUP($B536,[1]高一下!$B:$R,10,0)</f>
        <v>68.5</v>
      </c>
      <c r="BH536" t="str">
        <f>VLOOKUP($B536,[1]高一下!$B:$R,11,0)</f>
        <v>黄建均</v>
      </c>
      <c r="BI536">
        <f>VLOOKUP($B536,[1]高一下!$B:$R,12,0)</f>
        <v>46</v>
      </c>
      <c r="BJ536" t="str">
        <f>VLOOKUP($B536,[1]高一下!$B:$R,13,0)</f>
        <v>胡伟杰</v>
      </c>
      <c r="BK536">
        <f>VLOOKUP($B536,[1]高一下!$B:$R,14,0)</f>
        <v>66</v>
      </c>
      <c r="BL536" t="str">
        <f>VLOOKUP($B536,[1]高一下!$B:$R,15,0)</f>
        <v>郑强秋</v>
      </c>
      <c r="BM536">
        <f>VLOOKUP($B536,[1]高一下!$B:$R,16,0)</f>
        <v>64</v>
      </c>
      <c r="BN536" t="str">
        <f>VLOOKUP($B536,[1]高一下!$B:$R,17,0)</f>
        <v>龙志云</v>
      </c>
      <c r="BO536">
        <f>VLOOKUP($B536,[1]高一上!$B:$W,5,0)</f>
        <v>98</v>
      </c>
      <c r="BP536" t="str">
        <f>VLOOKUP($B536,[1]高一上!$B:$W,6,0)</f>
        <v>曹霞</v>
      </c>
      <c r="BQ536">
        <f>VLOOKUP($B536,[1]高一上!$B:$W,7,0)</f>
        <v>77</v>
      </c>
      <c r="BR536" t="str">
        <f>VLOOKUP($B536,[1]高一上!$B:$W,8,0)</f>
        <v>苏朗偏初</v>
      </c>
      <c r="BS536">
        <f>VLOOKUP($B536,[1]高一上!$B:$W,9,0)</f>
        <v>84</v>
      </c>
      <c r="BT536" t="str">
        <f>VLOOKUP($B536,[1]高一上!$B:$W,10,0)</f>
        <v>黄建均</v>
      </c>
      <c r="BU536">
        <f>VLOOKUP($B536,[1]高一上!$B:$W,11,0)</f>
        <v>54</v>
      </c>
      <c r="BV536" t="str">
        <f>VLOOKUP($B536,[1]高一上!$B:$W,12,0)</f>
        <v>胡伟杰</v>
      </c>
      <c r="BW536">
        <f>VLOOKUP($B536,[1]高一上!$B:$W,13,0)</f>
        <v>75</v>
      </c>
      <c r="BX536" t="str">
        <f>VLOOKUP($B536,[1]高一上!$B:$W,14,0)</f>
        <v>郑强秋</v>
      </c>
      <c r="BY536">
        <f>VLOOKUP($B536,[1]高一上!$B:$W,15,0)</f>
        <v>60.5</v>
      </c>
      <c r="BZ536" t="str">
        <f>VLOOKUP($B536,[1]高一上!$B:$W,16,0)</f>
        <v>龙志云</v>
      </c>
      <c r="CA536">
        <f>VLOOKUP($B536,[1]中考!$B:$N,5,0)</f>
        <v>111</v>
      </c>
      <c r="CB536">
        <f>VLOOKUP($B536,[1]中考!$B:$N,6,0)</f>
        <v>110</v>
      </c>
      <c r="CC536">
        <f>VLOOKUP($B536,[1]中考!$B:$N,7,0)</f>
        <v>108</v>
      </c>
      <c r="CD536">
        <f>VLOOKUP($B536,[1]中考!$B:$N,8,0)</f>
        <v>47</v>
      </c>
      <c r="CE536">
        <f>VLOOKUP($B536,[1]中考!$B:$N,9,0)</f>
        <v>34</v>
      </c>
      <c r="CF536">
        <f>VLOOKUP($B536,[1]中考!$B:$N,10,0)</f>
        <v>44</v>
      </c>
    </row>
    <row r="537" spans="1:84" x14ac:dyDescent="0.2">
      <c r="A537" s="1" t="s">
        <v>1726</v>
      </c>
      <c r="B537" s="9" t="s">
        <v>1727</v>
      </c>
      <c r="C537" s="1" t="s">
        <v>1662</v>
      </c>
      <c r="D537" s="1" t="s">
        <v>17</v>
      </c>
      <c r="E537" s="1" t="s">
        <v>1728</v>
      </c>
      <c r="F537" s="1">
        <v>485</v>
      </c>
      <c r="G537" s="1">
        <v>114</v>
      </c>
      <c r="H537" s="1" t="s">
        <v>1664</v>
      </c>
      <c r="I537" s="1">
        <v>83</v>
      </c>
      <c r="J537" s="1" t="s">
        <v>980</v>
      </c>
      <c r="K537" s="2">
        <v>108</v>
      </c>
      <c r="L537" s="2" t="s">
        <v>1356</v>
      </c>
      <c r="M537" s="1">
        <v>66.5</v>
      </c>
      <c r="N537" s="1" t="s">
        <v>404</v>
      </c>
      <c r="O537" s="1">
        <v>49</v>
      </c>
      <c r="P537" s="1" t="s">
        <v>405</v>
      </c>
      <c r="Q537" s="1">
        <v>64.5</v>
      </c>
      <c r="R537" s="1" t="s">
        <v>24</v>
      </c>
      <c r="S537">
        <f>VLOOKUP(B537,[1]高三上!$B:$R,6,0)</f>
        <v>111.5</v>
      </c>
      <c r="T537" t="str">
        <f>VLOOKUP(B537,[1]高三上!$B:$R,7,0)</f>
        <v>周菊明</v>
      </c>
      <c r="U537">
        <f>VLOOKUP(B537,[1]高三上!$B:$R,8,0)</f>
        <v>88</v>
      </c>
      <c r="V537" t="str">
        <f>VLOOKUP(B537,[1]高三上!$B:$R,9,0)</f>
        <v>杜东洋</v>
      </c>
      <c r="W537">
        <f>VLOOKUP(B537,[1]高三上!$B:$R,10,0)</f>
        <v>109.5</v>
      </c>
      <c r="X537" t="str">
        <f>VLOOKUP(B537,[1]高三上!$B:$R,11,0)</f>
        <v>廖云虹</v>
      </c>
      <c r="Y537">
        <f>VLOOKUP(B537,[1]高三上!$B:$R,12,0)</f>
        <v>24</v>
      </c>
      <c r="Z537" t="str">
        <f>VLOOKUP(B537,[1]高三上!$B:$R,13,0)</f>
        <v>胡伟杰</v>
      </c>
      <c r="AA537">
        <f>VLOOKUP(B537,[1]高三上!$B:$R,14,0)</f>
        <v>63</v>
      </c>
      <c r="AB537" t="str">
        <f>VLOOKUP(B537,[1]高三上!$B:$R,15,0)</f>
        <v>郑强秋</v>
      </c>
      <c r="AC537">
        <f>VLOOKUP(B537,[1]高三上!$B:$R,16,0)</f>
        <v>64</v>
      </c>
      <c r="AD537" t="str">
        <f>VLOOKUP($B537,[1]高三上!$B:$R,17,0)</f>
        <v>龙志云</v>
      </c>
      <c r="AE537" t="str">
        <f>VLOOKUP($B537,[1]高二下!$B:$R,6,0)</f>
        <v>101.0</v>
      </c>
      <c r="AF537" t="str">
        <f>VLOOKUP($B537,[1]高二下!$B:$R,7,0)</f>
        <v>甲阿祝玛</v>
      </c>
      <c r="AG537" t="str">
        <f>VLOOKUP($B537,[1]高二下!$B:$R,8,0)</f>
        <v>122.5</v>
      </c>
      <c r="AH537" t="str">
        <f>VLOOKUP($B537,[1]高二下!$B:$R,9,0)</f>
        <v>杜东洋</v>
      </c>
      <c r="AI537" t="str">
        <f>VLOOKUP($B537,[1]高二下!$B:$R,10,0)</f>
        <v>34.0</v>
      </c>
      <c r="AJ537" t="str">
        <f>VLOOKUP($B537,[1]高二下!$B:$R,11,0)</f>
        <v>黄健均</v>
      </c>
      <c r="AK537" t="str">
        <f>VLOOKUP($B537,[1]高二下!$B:$R,12,0)</f>
        <v>48.0</v>
      </c>
      <c r="AL537" t="str">
        <f>VLOOKUP($B537,[1]高二下!$B:$R,13,0)</f>
        <v>胡伟杰</v>
      </c>
      <c r="AM537" t="str">
        <f>VLOOKUP($B537,[1]高二下!$B:$R,14,0)</f>
        <v>53.0</v>
      </c>
      <c r="AN537" t="str">
        <f>VLOOKUP($B537,[1]高二下!$B:$R,15,0)</f>
        <v>郑强秋</v>
      </c>
      <c r="AO537" t="str">
        <f>VLOOKUP($B537,[1]高二下!$B:$R,16,0)</f>
        <v>81.0</v>
      </c>
      <c r="AP537" t="str">
        <f>VLOOKUP($B537,[1]高二下!$B:$R,17,0)</f>
        <v>龙志云</v>
      </c>
      <c r="AQ537" t="e">
        <f>VLOOKUP($B537,[2]高二上!$B:$R,6,0)</f>
        <v>#N/A</v>
      </c>
      <c r="AR537" t="e">
        <f>VLOOKUP($B537,[2]高二上!$B:$R,7,0)</f>
        <v>#N/A</v>
      </c>
      <c r="AS537" t="e">
        <f>VLOOKUP($B537,[2]高二上!$B:$R,8,0)</f>
        <v>#N/A</v>
      </c>
      <c r="AT537" t="e">
        <f>VLOOKUP($B537,[2]高二上!$B:$R,9,0)</f>
        <v>#N/A</v>
      </c>
      <c r="AU537" t="e">
        <f>VLOOKUP($B537,[2]高二上!$B:$R,10,0)</f>
        <v>#N/A</v>
      </c>
      <c r="AV537" t="e">
        <f>VLOOKUP($B537,[2]高二上!$B:$R,11,0)</f>
        <v>#N/A</v>
      </c>
      <c r="AW537" t="e">
        <f>VLOOKUP($B537,[2]高二上!$B:$R,12,0)</f>
        <v>#N/A</v>
      </c>
      <c r="AX537" t="e">
        <f>VLOOKUP($B537,[2]高二上!$B:$R,13,0)</f>
        <v>#N/A</v>
      </c>
      <c r="AY537" t="e">
        <f>VLOOKUP($B537,[2]高二上!$B:$R,14,0)</f>
        <v>#N/A</v>
      </c>
      <c r="AZ537" t="e">
        <f>VLOOKUP($B537,[2]高二上!$B:$R,15,0)</f>
        <v>#N/A</v>
      </c>
      <c r="BA537" t="e">
        <f>VLOOKUP($B537,[2]高二上!$B:$R,16,0)</f>
        <v>#N/A</v>
      </c>
      <c r="BB537" t="e">
        <f>VLOOKUP($B537,[2]高二上!$B:$R,17,0)</f>
        <v>#N/A</v>
      </c>
      <c r="BC537">
        <f>VLOOKUP($B537,[1]高一下!$B:$R,6,0)</f>
        <v>99</v>
      </c>
      <c r="BD537" t="str">
        <f>VLOOKUP($B537,[1]高一下!$B:$R,7,0)</f>
        <v>曹霞</v>
      </c>
      <c r="BE537">
        <f>VLOOKUP($B537,[1]高一下!$B:$R,8,0)</f>
        <v>93</v>
      </c>
      <c r="BF537" t="str">
        <f>VLOOKUP($B537,[1]高一下!$B:$R,9,0)</f>
        <v>苏朗偏初</v>
      </c>
      <c r="BG537">
        <f>VLOOKUP($B537,[1]高一下!$B:$R,10,0)</f>
        <v>107</v>
      </c>
      <c r="BH537" t="str">
        <f>VLOOKUP($B537,[1]高一下!$B:$R,11,0)</f>
        <v>黄建均</v>
      </c>
      <c r="BI537">
        <f>VLOOKUP($B537,[1]高一下!$B:$R,12,0)</f>
        <v>42</v>
      </c>
      <c r="BJ537" t="str">
        <f>VLOOKUP($B537,[1]高一下!$B:$R,13,0)</f>
        <v>胡伟杰</v>
      </c>
      <c r="BK537">
        <f>VLOOKUP($B537,[1]高一下!$B:$R,14,0)</f>
        <v>68</v>
      </c>
      <c r="BL537" t="str">
        <f>VLOOKUP($B537,[1]高一下!$B:$R,15,0)</f>
        <v>郑强秋</v>
      </c>
      <c r="BM537">
        <f>VLOOKUP($B537,[1]高一下!$B:$R,16,0)</f>
        <v>55</v>
      </c>
      <c r="BN537" t="str">
        <f>VLOOKUP($B537,[1]高一下!$B:$R,17,0)</f>
        <v>龙志云</v>
      </c>
      <c r="BO537">
        <f>VLOOKUP($B537,[1]高一上!$B:$W,5,0)</f>
        <v>92.5</v>
      </c>
      <c r="BP537" t="str">
        <f>VLOOKUP($B537,[1]高一上!$B:$W,6,0)</f>
        <v>曹霞</v>
      </c>
      <c r="BQ537">
        <f>VLOOKUP($B537,[1]高一上!$B:$W,7,0)</f>
        <v>69</v>
      </c>
      <c r="BR537" t="str">
        <f>VLOOKUP($B537,[1]高一上!$B:$W,8,0)</f>
        <v>苏朗偏初</v>
      </c>
      <c r="BS537">
        <f>VLOOKUP($B537,[1]高一上!$B:$W,9,0)</f>
        <v>94</v>
      </c>
      <c r="BT537" t="str">
        <f>VLOOKUP($B537,[1]高一上!$B:$W,10,0)</f>
        <v>黄建均</v>
      </c>
      <c r="BU537">
        <f>VLOOKUP($B537,[1]高一上!$B:$W,11,0)</f>
        <v>46.5</v>
      </c>
      <c r="BV537" t="str">
        <f>VLOOKUP($B537,[1]高一上!$B:$W,12,0)</f>
        <v>胡伟杰</v>
      </c>
      <c r="BW537">
        <f>VLOOKUP($B537,[1]高一上!$B:$W,13,0)</f>
        <v>55.5</v>
      </c>
      <c r="BX537" t="str">
        <f>VLOOKUP($B537,[1]高一上!$B:$W,14,0)</f>
        <v>郑强秋</v>
      </c>
      <c r="BY537">
        <f>VLOOKUP($B537,[1]高一上!$B:$W,15,0)</f>
        <v>55.5</v>
      </c>
      <c r="BZ537" t="str">
        <f>VLOOKUP($B537,[1]高一上!$B:$W,16,0)</f>
        <v>龙志云</v>
      </c>
      <c r="CA537">
        <f>VLOOKUP($B537,[1]中考!$B:$N,5,0)</f>
        <v>115</v>
      </c>
      <c r="CB537">
        <f>VLOOKUP($B537,[1]中考!$B:$N,6,0)</f>
        <v>101</v>
      </c>
      <c r="CC537">
        <f>VLOOKUP($B537,[1]中考!$B:$N,7,0)</f>
        <v>135</v>
      </c>
      <c r="CD537">
        <f>VLOOKUP($B537,[1]中考!$B:$N,8,0)</f>
        <v>45</v>
      </c>
      <c r="CE537">
        <f>VLOOKUP($B537,[1]中考!$B:$N,9,0)</f>
        <v>35</v>
      </c>
      <c r="CF537">
        <f>VLOOKUP($B537,[1]中考!$B:$N,10,0)</f>
        <v>42</v>
      </c>
    </row>
    <row r="538" spans="1:84" x14ac:dyDescent="0.2">
      <c r="A538" s="1" t="s">
        <v>1729</v>
      </c>
      <c r="B538" s="9" t="s">
        <v>1730</v>
      </c>
      <c r="C538" s="1" t="s">
        <v>1662</v>
      </c>
      <c r="D538" s="1" t="s">
        <v>17</v>
      </c>
      <c r="E538" s="1" t="s">
        <v>1731</v>
      </c>
      <c r="F538" s="1">
        <v>484</v>
      </c>
      <c r="G538" s="1">
        <v>106</v>
      </c>
      <c r="H538" s="1" t="s">
        <v>1664</v>
      </c>
      <c r="I538" s="1">
        <v>83</v>
      </c>
      <c r="J538" s="1" t="s">
        <v>980</v>
      </c>
      <c r="K538" s="2">
        <v>88</v>
      </c>
      <c r="L538" s="2" t="s">
        <v>1356</v>
      </c>
      <c r="M538" s="1">
        <v>59.5</v>
      </c>
      <c r="N538" s="1" t="s">
        <v>404</v>
      </c>
      <c r="O538" s="1">
        <v>75</v>
      </c>
      <c r="P538" s="1" t="s">
        <v>405</v>
      </c>
      <c r="Q538" s="1">
        <v>72</v>
      </c>
      <c r="R538" s="1" t="s">
        <v>24</v>
      </c>
      <c r="S538">
        <f>VLOOKUP(B538,[1]高三上!$B:$R,6,0)</f>
        <v>101.5</v>
      </c>
      <c r="T538" t="str">
        <f>VLOOKUP(B538,[1]高三上!$B:$R,7,0)</f>
        <v>周菊明</v>
      </c>
      <c r="U538">
        <f>VLOOKUP(B538,[1]高三上!$B:$R,8,0)</f>
        <v>98</v>
      </c>
      <c r="V538" t="str">
        <f>VLOOKUP(B538,[1]高三上!$B:$R,9,0)</f>
        <v>杜东洋</v>
      </c>
      <c r="W538">
        <f>VLOOKUP(B538,[1]高三上!$B:$R,10,0)</f>
        <v>73</v>
      </c>
      <c r="X538" t="str">
        <f>VLOOKUP(B538,[1]高三上!$B:$R,11,0)</f>
        <v>廖云虹</v>
      </c>
      <c r="Y538">
        <f>VLOOKUP(B538,[1]高三上!$B:$R,12,0)</f>
        <v>30</v>
      </c>
      <c r="Z538" t="str">
        <f>VLOOKUP(B538,[1]高三上!$B:$R,13,0)</f>
        <v>胡伟杰</v>
      </c>
      <c r="AA538">
        <f>VLOOKUP(B538,[1]高三上!$B:$R,14,0)</f>
        <v>57</v>
      </c>
      <c r="AB538" t="str">
        <f>VLOOKUP(B538,[1]高三上!$B:$R,15,0)</f>
        <v>郑强秋</v>
      </c>
      <c r="AC538">
        <f>VLOOKUP(B538,[1]高三上!$B:$R,16,0)</f>
        <v>48</v>
      </c>
      <c r="AD538" t="str">
        <f>VLOOKUP($B538,[1]高三上!$B:$R,17,0)</f>
        <v>龙志云</v>
      </c>
      <c r="AE538" t="str">
        <f>VLOOKUP($B538,[1]高二下!$B:$R,6,0)</f>
        <v>90.0</v>
      </c>
      <c r="AF538" t="str">
        <f>VLOOKUP($B538,[1]高二下!$B:$R,7,0)</f>
        <v>甲阿祝玛</v>
      </c>
      <c r="AG538" t="str">
        <f>VLOOKUP($B538,[1]高二下!$B:$R,8,0)</f>
        <v>83.5</v>
      </c>
      <c r="AH538" t="str">
        <f>VLOOKUP($B538,[1]高二下!$B:$R,9,0)</f>
        <v>杜东洋</v>
      </c>
      <c r="AI538" t="str">
        <f>VLOOKUP($B538,[1]高二下!$B:$R,10,0)</f>
        <v>38.0</v>
      </c>
      <c r="AJ538" t="str">
        <f>VLOOKUP($B538,[1]高二下!$B:$R,11,0)</f>
        <v>黄健均</v>
      </c>
      <c r="AK538" t="str">
        <f>VLOOKUP($B538,[1]高二下!$B:$R,12,0)</f>
        <v>44.0</v>
      </c>
      <c r="AL538" t="str">
        <f>VLOOKUP($B538,[1]高二下!$B:$R,13,0)</f>
        <v>胡伟杰</v>
      </c>
      <c r="AM538" t="str">
        <f>VLOOKUP($B538,[1]高二下!$B:$R,14,0)</f>
        <v>74.0</v>
      </c>
      <c r="AN538" t="str">
        <f>VLOOKUP($B538,[1]高二下!$B:$R,15,0)</f>
        <v>郑强秋</v>
      </c>
      <c r="AO538" t="str">
        <f>VLOOKUP($B538,[1]高二下!$B:$R,16,0)</f>
        <v>100.0</v>
      </c>
      <c r="AP538" t="str">
        <f>VLOOKUP($B538,[1]高二下!$B:$R,17,0)</f>
        <v>龙志云</v>
      </c>
      <c r="AQ538" t="e">
        <f>VLOOKUP($B538,[2]高二上!$B:$R,6,0)</f>
        <v>#N/A</v>
      </c>
      <c r="AR538" t="e">
        <f>VLOOKUP($B538,[2]高二上!$B:$R,7,0)</f>
        <v>#N/A</v>
      </c>
      <c r="AS538" t="e">
        <f>VLOOKUP($B538,[2]高二上!$B:$R,8,0)</f>
        <v>#N/A</v>
      </c>
      <c r="AT538" t="e">
        <f>VLOOKUP($B538,[2]高二上!$B:$R,9,0)</f>
        <v>#N/A</v>
      </c>
      <c r="AU538" t="e">
        <f>VLOOKUP($B538,[2]高二上!$B:$R,10,0)</f>
        <v>#N/A</v>
      </c>
      <c r="AV538" t="e">
        <f>VLOOKUP($B538,[2]高二上!$B:$R,11,0)</f>
        <v>#N/A</v>
      </c>
      <c r="AW538" t="e">
        <f>VLOOKUP($B538,[2]高二上!$B:$R,12,0)</f>
        <v>#N/A</v>
      </c>
      <c r="AX538" t="e">
        <f>VLOOKUP($B538,[2]高二上!$B:$R,13,0)</f>
        <v>#N/A</v>
      </c>
      <c r="AY538" t="e">
        <f>VLOOKUP($B538,[2]高二上!$B:$R,14,0)</f>
        <v>#N/A</v>
      </c>
      <c r="AZ538" t="e">
        <f>VLOOKUP($B538,[2]高二上!$B:$R,15,0)</f>
        <v>#N/A</v>
      </c>
      <c r="BA538" t="e">
        <f>VLOOKUP($B538,[2]高二上!$B:$R,16,0)</f>
        <v>#N/A</v>
      </c>
      <c r="BB538" t="e">
        <f>VLOOKUP($B538,[2]高二上!$B:$R,17,0)</f>
        <v>#N/A</v>
      </c>
      <c r="BC538">
        <f>VLOOKUP($B538,[1]高一下!$B:$R,6,0)</f>
        <v>89</v>
      </c>
      <c r="BD538" t="str">
        <f>VLOOKUP($B538,[1]高一下!$B:$R,7,0)</f>
        <v>曹霞</v>
      </c>
      <c r="BE538">
        <f>VLOOKUP($B538,[1]高一下!$B:$R,8,0)</f>
        <v>113</v>
      </c>
      <c r="BF538" t="str">
        <f>VLOOKUP($B538,[1]高一下!$B:$R,9,0)</f>
        <v>苏朗偏初</v>
      </c>
      <c r="BG538">
        <f>VLOOKUP($B538,[1]高一下!$B:$R,10,0)</f>
        <v>75.5</v>
      </c>
      <c r="BH538" t="str">
        <f>VLOOKUP($B538,[1]高一下!$B:$R,11,0)</f>
        <v>黄建均</v>
      </c>
      <c r="BI538">
        <f>VLOOKUP($B538,[1]高一下!$B:$R,12,0)</f>
        <v>49</v>
      </c>
      <c r="BJ538" t="str">
        <f>VLOOKUP($B538,[1]高一下!$B:$R,13,0)</f>
        <v>胡伟杰</v>
      </c>
      <c r="BK538">
        <f>VLOOKUP($B538,[1]高一下!$B:$R,14,0)</f>
        <v>53</v>
      </c>
      <c r="BL538" t="str">
        <f>VLOOKUP($B538,[1]高一下!$B:$R,15,0)</f>
        <v>郑强秋</v>
      </c>
      <c r="BM538">
        <f>VLOOKUP($B538,[1]高一下!$B:$R,16,0)</f>
        <v>42</v>
      </c>
      <c r="BN538" t="str">
        <f>VLOOKUP($B538,[1]高一下!$B:$R,17,0)</f>
        <v>龙志云</v>
      </c>
      <c r="BO538">
        <f>VLOOKUP($B538,[1]高一上!$B:$W,5,0)</f>
        <v>85.5</v>
      </c>
      <c r="BP538" t="str">
        <f>VLOOKUP($B538,[1]高一上!$B:$W,6,0)</f>
        <v>刘玲君</v>
      </c>
      <c r="BQ538">
        <f>VLOOKUP($B538,[1]高一上!$B:$W,7,0)</f>
        <v>85</v>
      </c>
      <c r="BR538" t="str">
        <f>VLOOKUP($B538,[1]高一上!$B:$W,8,0)</f>
        <v>陈强</v>
      </c>
      <c r="BS538">
        <f>VLOOKUP($B538,[1]高一上!$B:$W,9,0)</f>
        <v>80</v>
      </c>
      <c r="BT538" t="str">
        <f>VLOOKUP($B538,[1]高一上!$B:$W,10,0)</f>
        <v>尹英娇</v>
      </c>
      <c r="BU538">
        <f>VLOOKUP($B538,[1]高一上!$B:$W,11,0)</f>
        <v>50</v>
      </c>
      <c r="BV538">
        <f>VLOOKUP($B538,[1]高一上!$B:$W,12,0)</f>
        <v>0</v>
      </c>
      <c r="BW538">
        <f>VLOOKUP($B538,[1]高一上!$B:$W,13,0)</f>
        <v>43</v>
      </c>
      <c r="BX538">
        <f>VLOOKUP($B538,[1]高一上!$B:$W,14,0)</f>
        <v>0</v>
      </c>
      <c r="BY538">
        <f>VLOOKUP($B538,[1]高一上!$B:$W,15,0)</f>
        <v>45</v>
      </c>
      <c r="BZ538">
        <f>VLOOKUP($B538,[1]高一上!$B:$W,16,0)</f>
        <v>0</v>
      </c>
      <c r="CA538">
        <f>VLOOKUP($B538,[1]中考!$B:$N,5,0)</f>
        <v>94</v>
      </c>
      <c r="CB538">
        <f>VLOOKUP($B538,[1]中考!$B:$N,6,0)</f>
        <v>91</v>
      </c>
      <c r="CC538">
        <f>VLOOKUP($B538,[1]中考!$B:$N,7,0)</f>
        <v>122</v>
      </c>
      <c r="CD538">
        <f>VLOOKUP($B538,[1]中考!$B:$N,8,0)</f>
        <v>44</v>
      </c>
      <c r="CE538">
        <f>VLOOKUP($B538,[1]中考!$B:$N,9,0)</f>
        <v>31</v>
      </c>
      <c r="CF538">
        <f>VLOOKUP($B538,[1]中考!$B:$N,10,0)</f>
        <v>32</v>
      </c>
    </row>
    <row r="539" spans="1:84" x14ac:dyDescent="0.2">
      <c r="A539" s="1" t="s">
        <v>1732</v>
      </c>
      <c r="B539" s="9" t="s">
        <v>1733</v>
      </c>
      <c r="C539" s="1" t="s">
        <v>1662</v>
      </c>
      <c r="D539" s="1" t="s">
        <v>17</v>
      </c>
      <c r="E539" s="1" t="s">
        <v>1734</v>
      </c>
      <c r="F539" s="1">
        <v>484</v>
      </c>
      <c r="G539" s="1">
        <v>112</v>
      </c>
      <c r="H539" s="1" t="s">
        <v>1664</v>
      </c>
      <c r="I539" s="1">
        <v>81</v>
      </c>
      <c r="J539" s="1" t="s">
        <v>980</v>
      </c>
      <c r="K539" s="2">
        <v>121</v>
      </c>
      <c r="L539" s="2" t="s">
        <v>1356</v>
      </c>
      <c r="M539" s="1">
        <v>43</v>
      </c>
      <c r="N539" s="1" t="s">
        <v>404</v>
      </c>
      <c r="O539" s="1">
        <v>54</v>
      </c>
      <c r="P539" s="1" t="s">
        <v>405</v>
      </c>
      <c r="Q539" s="1">
        <v>73</v>
      </c>
      <c r="R539" s="1" t="s">
        <v>24</v>
      </c>
      <c r="S539">
        <f>VLOOKUP(B539,[1]高三上!$B:$R,6,0)</f>
        <v>106.5</v>
      </c>
      <c r="T539" t="str">
        <f>VLOOKUP(B539,[1]高三上!$B:$R,7,0)</f>
        <v>周菊明</v>
      </c>
      <c r="U539">
        <f>VLOOKUP(B539,[1]高三上!$B:$R,8,0)</f>
        <v>70</v>
      </c>
      <c r="V539" t="str">
        <f>VLOOKUP(B539,[1]高三上!$B:$R,9,0)</f>
        <v>杜东洋</v>
      </c>
      <c r="W539">
        <f>VLOOKUP(B539,[1]高三上!$B:$R,10,0)</f>
        <v>106.5</v>
      </c>
      <c r="X539" t="str">
        <f>VLOOKUP(B539,[1]高三上!$B:$R,11,0)</f>
        <v>廖云虹</v>
      </c>
      <c r="Y539">
        <f>VLOOKUP(B539,[1]高三上!$B:$R,12,0)</f>
        <v>28</v>
      </c>
      <c r="Z539" t="str">
        <f>VLOOKUP(B539,[1]高三上!$B:$R,13,0)</f>
        <v>胡伟杰</v>
      </c>
      <c r="AA539">
        <f>VLOOKUP(B539,[1]高三上!$B:$R,14,0)</f>
        <v>54</v>
      </c>
      <c r="AB539" t="str">
        <f>VLOOKUP(B539,[1]高三上!$B:$R,15,0)</f>
        <v>郑强秋</v>
      </c>
      <c r="AC539">
        <f>VLOOKUP(B539,[1]高三上!$B:$R,16,0)</f>
        <v>59</v>
      </c>
      <c r="AD539" t="str">
        <f>VLOOKUP($B539,[1]高三上!$B:$R,17,0)</f>
        <v>龙志云</v>
      </c>
      <c r="AE539" t="str">
        <f>VLOOKUP($B539,[1]高二下!$B:$R,6,0)</f>
        <v>94.0</v>
      </c>
      <c r="AF539" t="str">
        <f>VLOOKUP($B539,[1]高二下!$B:$R,7,0)</f>
        <v>甲阿祝玛</v>
      </c>
      <c r="AG539" t="str">
        <f>VLOOKUP($B539,[1]高二下!$B:$R,8,0)</f>
        <v>110.5</v>
      </c>
      <c r="AH539" t="str">
        <f>VLOOKUP($B539,[1]高二下!$B:$R,9,0)</f>
        <v>杜东洋</v>
      </c>
      <c r="AI539" t="str">
        <f>VLOOKUP($B539,[1]高二下!$B:$R,10,0)</f>
        <v>28.0</v>
      </c>
      <c r="AJ539" t="str">
        <f>VLOOKUP($B539,[1]高二下!$B:$R,11,0)</f>
        <v>黄健均</v>
      </c>
      <c r="AK539" t="str">
        <f>VLOOKUP($B539,[1]高二下!$B:$R,12,0)</f>
        <v>34.0</v>
      </c>
      <c r="AL539" t="str">
        <f>VLOOKUP($B539,[1]高二下!$B:$R,13,0)</f>
        <v>胡伟杰</v>
      </c>
      <c r="AM539" t="str">
        <f>VLOOKUP($B539,[1]高二下!$B:$R,14,0)</f>
        <v>58.0</v>
      </c>
      <c r="AN539" t="str">
        <f>VLOOKUP($B539,[1]高二下!$B:$R,15,0)</f>
        <v>郑强秋</v>
      </c>
      <c r="AO539" t="str">
        <f>VLOOKUP($B539,[1]高二下!$B:$R,16,0)</f>
        <v>84.0</v>
      </c>
      <c r="AP539" t="str">
        <f>VLOOKUP($B539,[1]高二下!$B:$R,17,0)</f>
        <v>龙志云</v>
      </c>
      <c r="AQ539" t="e">
        <f>VLOOKUP($B539,[2]高二上!$B:$R,6,0)</f>
        <v>#N/A</v>
      </c>
      <c r="AR539" t="e">
        <f>VLOOKUP($B539,[2]高二上!$B:$R,7,0)</f>
        <v>#N/A</v>
      </c>
      <c r="AS539" t="e">
        <f>VLOOKUP($B539,[2]高二上!$B:$R,8,0)</f>
        <v>#N/A</v>
      </c>
      <c r="AT539" t="e">
        <f>VLOOKUP($B539,[2]高二上!$B:$R,9,0)</f>
        <v>#N/A</v>
      </c>
      <c r="AU539" t="e">
        <f>VLOOKUP($B539,[2]高二上!$B:$R,10,0)</f>
        <v>#N/A</v>
      </c>
      <c r="AV539" t="e">
        <f>VLOOKUP($B539,[2]高二上!$B:$R,11,0)</f>
        <v>#N/A</v>
      </c>
      <c r="AW539" t="e">
        <f>VLOOKUP($B539,[2]高二上!$B:$R,12,0)</f>
        <v>#N/A</v>
      </c>
      <c r="AX539" t="e">
        <f>VLOOKUP($B539,[2]高二上!$B:$R,13,0)</f>
        <v>#N/A</v>
      </c>
      <c r="AY539" t="e">
        <f>VLOOKUP($B539,[2]高二上!$B:$R,14,0)</f>
        <v>#N/A</v>
      </c>
      <c r="AZ539" t="e">
        <f>VLOOKUP($B539,[2]高二上!$B:$R,15,0)</f>
        <v>#N/A</v>
      </c>
      <c r="BA539" t="e">
        <f>VLOOKUP($B539,[2]高二上!$B:$R,16,0)</f>
        <v>#N/A</v>
      </c>
      <c r="BB539" t="e">
        <f>VLOOKUP($B539,[2]高二上!$B:$R,17,0)</f>
        <v>#N/A</v>
      </c>
      <c r="BC539">
        <f>VLOOKUP($B539,[1]高一下!$B:$R,6,0)</f>
        <v>106</v>
      </c>
      <c r="BD539" t="str">
        <f>VLOOKUP($B539,[1]高一下!$B:$R,7,0)</f>
        <v>曹霞</v>
      </c>
      <c r="BE539">
        <f>VLOOKUP($B539,[1]高一下!$B:$R,8,0)</f>
        <v>84</v>
      </c>
      <c r="BF539" t="str">
        <f>VLOOKUP($B539,[1]高一下!$B:$R,9,0)</f>
        <v>苏朗偏初</v>
      </c>
      <c r="BG539">
        <f>VLOOKUP($B539,[1]高一下!$B:$R,10,0)</f>
        <v>96.5</v>
      </c>
      <c r="BH539" t="str">
        <f>VLOOKUP($B539,[1]高一下!$B:$R,11,0)</f>
        <v>黄建均</v>
      </c>
      <c r="BI539">
        <f>VLOOKUP($B539,[1]高一下!$B:$R,12,0)</f>
        <v>35</v>
      </c>
      <c r="BJ539" t="str">
        <f>VLOOKUP($B539,[1]高一下!$B:$R,13,0)</f>
        <v>胡伟杰</v>
      </c>
      <c r="BK539">
        <f>VLOOKUP($B539,[1]高一下!$B:$R,14,0)</f>
        <v>60</v>
      </c>
      <c r="BL539" t="str">
        <f>VLOOKUP($B539,[1]高一下!$B:$R,15,0)</f>
        <v>郑强秋</v>
      </c>
      <c r="BM539">
        <f>VLOOKUP($B539,[1]高一下!$B:$R,16,0)</f>
        <v>34</v>
      </c>
      <c r="BN539" t="str">
        <f>VLOOKUP($B539,[1]高一下!$B:$R,17,0)</f>
        <v>龙志云</v>
      </c>
      <c r="BO539">
        <f>VLOOKUP($B539,[1]高一上!$B:$W,5,0)</f>
        <v>84.5</v>
      </c>
      <c r="BP539" t="str">
        <f>VLOOKUP($B539,[1]高一上!$B:$W,6,0)</f>
        <v>曹霞</v>
      </c>
      <c r="BQ539">
        <f>VLOOKUP($B539,[1]高一上!$B:$W,7,0)</f>
        <v>70</v>
      </c>
      <c r="BR539" t="str">
        <f>VLOOKUP($B539,[1]高一上!$B:$W,8,0)</f>
        <v>苏朗偏初</v>
      </c>
      <c r="BS539">
        <f>VLOOKUP($B539,[1]高一上!$B:$W,9,0)</f>
        <v>93.5</v>
      </c>
      <c r="BT539" t="str">
        <f>VLOOKUP($B539,[1]高一上!$B:$W,10,0)</f>
        <v>黄建均</v>
      </c>
      <c r="BU539">
        <f>VLOOKUP($B539,[1]高一上!$B:$W,11,0)</f>
        <v>37</v>
      </c>
      <c r="BV539" t="str">
        <f>VLOOKUP($B539,[1]高一上!$B:$W,12,0)</f>
        <v>胡伟杰</v>
      </c>
      <c r="BW539">
        <f>VLOOKUP($B539,[1]高一上!$B:$W,13,0)</f>
        <v>49</v>
      </c>
      <c r="BX539" t="str">
        <f>VLOOKUP($B539,[1]高一上!$B:$W,14,0)</f>
        <v>郑强秋</v>
      </c>
      <c r="BY539">
        <f>VLOOKUP($B539,[1]高一上!$B:$W,15,0)</f>
        <v>37</v>
      </c>
      <c r="BZ539" t="str">
        <f>VLOOKUP($B539,[1]高一上!$B:$W,16,0)</f>
        <v>龙志云</v>
      </c>
      <c r="CA539">
        <f>VLOOKUP($B539,[1]中考!$B:$N,5,0)</f>
        <v>117</v>
      </c>
      <c r="CB539">
        <f>VLOOKUP($B539,[1]中考!$B:$N,6,0)</f>
        <v>85</v>
      </c>
      <c r="CC539">
        <f>VLOOKUP($B539,[1]中考!$B:$N,7,0)</f>
        <v>138</v>
      </c>
      <c r="CD539">
        <f>VLOOKUP($B539,[1]中考!$B:$N,8,0)</f>
        <v>45</v>
      </c>
      <c r="CE539">
        <f>VLOOKUP($B539,[1]中考!$B:$N,9,0)</f>
        <v>21</v>
      </c>
      <c r="CF539">
        <f>VLOOKUP($B539,[1]中考!$B:$N,10,0)</f>
        <v>41</v>
      </c>
    </row>
    <row r="540" spans="1:84" x14ac:dyDescent="0.2">
      <c r="A540" s="1" t="s">
        <v>1735</v>
      </c>
      <c r="B540" s="9" t="s">
        <v>1736</v>
      </c>
      <c r="C540" s="1" t="s">
        <v>1662</v>
      </c>
      <c r="D540" s="1" t="s">
        <v>17</v>
      </c>
      <c r="E540" s="1" t="s">
        <v>1737</v>
      </c>
      <c r="F540" s="1">
        <v>482</v>
      </c>
      <c r="G540" s="1">
        <v>115</v>
      </c>
      <c r="H540" s="1" t="s">
        <v>1664</v>
      </c>
      <c r="I540" s="1">
        <v>94</v>
      </c>
      <c r="J540" s="1" t="s">
        <v>980</v>
      </c>
      <c r="K540" s="2">
        <v>77</v>
      </c>
      <c r="L540" s="2" t="s">
        <v>1356</v>
      </c>
      <c r="M540" s="1">
        <v>60.5</v>
      </c>
      <c r="N540" s="1" t="s">
        <v>404</v>
      </c>
      <c r="O540" s="1">
        <v>74</v>
      </c>
      <c r="P540" s="1" t="s">
        <v>405</v>
      </c>
      <c r="Q540" s="1">
        <v>61</v>
      </c>
      <c r="R540" s="1" t="s">
        <v>24</v>
      </c>
      <c r="S540">
        <f>VLOOKUP(B540,[1]高三上!$B:$R,6,0)</f>
        <v>89.5</v>
      </c>
      <c r="T540" t="str">
        <f>VLOOKUP(B540,[1]高三上!$B:$R,7,0)</f>
        <v>周菊明</v>
      </c>
      <c r="U540">
        <f>VLOOKUP(B540,[1]高三上!$B:$R,8,0)</f>
        <v>81</v>
      </c>
      <c r="V540" t="str">
        <f>VLOOKUP(B540,[1]高三上!$B:$R,9,0)</f>
        <v>杜东洋</v>
      </c>
      <c r="W540">
        <f>VLOOKUP(B540,[1]高三上!$B:$R,10,0)</f>
        <v>55</v>
      </c>
      <c r="X540" t="str">
        <f>VLOOKUP(B540,[1]高三上!$B:$R,11,0)</f>
        <v>廖云虹</v>
      </c>
      <c r="Y540">
        <f>VLOOKUP(B540,[1]高三上!$B:$R,12,0)</f>
        <v>45</v>
      </c>
      <c r="Z540" t="str">
        <f>VLOOKUP(B540,[1]高三上!$B:$R,13,0)</f>
        <v>胡伟杰</v>
      </c>
      <c r="AA540">
        <f>VLOOKUP(B540,[1]高三上!$B:$R,14,0)</f>
        <v>56</v>
      </c>
      <c r="AB540" t="str">
        <f>VLOOKUP(B540,[1]高三上!$B:$R,15,0)</f>
        <v>郑强秋</v>
      </c>
      <c r="AC540">
        <f>VLOOKUP(B540,[1]高三上!$B:$R,16,0)</f>
        <v>62</v>
      </c>
      <c r="AD540" t="str">
        <f>VLOOKUP($B540,[1]高三上!$B:$R,17,0)</f>
        <v>龙志云</v>
      </c>
      <c r="AE540" t="str">
        <f>VLOOKUP($B540,[1]高二下!$B:$R,6,0)</f>
        <v>86.0</v>
      </c>
      <c r="AF540" t="str">
        <f>VLOOKUP($B540,[1]高二下!$B:$R,7,0)</f>
        <v>甲阿祝玛</v>
      </c>
      <c r="AG540" t="str">
        <f>VLOOKUP($B540,[1]高二下!$B:$R,8,0)</f>
        <v>90.0</v>
      </c>
      <c r="AH540" t="str">
        <f>VLOOKUP($B540,[1]高二下!$B:$R,9,0)</f>
        <v>杜东洋</v>
      </c>
      <c r="AI540" t="str">
        <f>VLOOKUP($B540,[1]高二下!$B:$R,10,0)</f>
        <v>49.0</v>
      </c>
      <c r="AJ540" t="str">
        <f>VLOOKUP($B540,[1]高二下!$B:$R,11,0)</f>
        <v>黄健均</v>
      </c>
      <c r="AK540" t="str">
        <f>VLOOKUP($B540,[1]高二下!$B:$R,12,0)</f>
        <v>48.0</v>
      </c>
      <c r="AL540" t="str">
        <f>VLOOKUP($B540,[1]高二下!$B:$R,13,0)</f>
        <v>胡伟杰</v>
      </c>
      <c r="AM540" t="str">
        <f>VLOOKUP($B540,[1]高二下!$B:$R,14,0)</f>
        <v>68.0</v>
      </c>
      <c r="AN540" t="str">
        <f>VLOOKUP($B540,[1]高二下!$B:$R,15,0)</f>
        <v>郑强秋</v>
      </c>
      <c r="AO540" t="str">
        <f>VLOOKUP($B540,[1]高二下!$B:$R,16,0)</f>
        <v>90.0</v>
      </c>
      <c r="AP540" t="str">
        <f>VLOOKUP($B540,[1]高二下!$B:$R,17,0)</f>
        <v>龙志云</v>
      </c>
      <c r="AQ540" t="e">
        <f>VLOOKUP($B540,[2]高二上!$B:$R,6,0)</f>
        <v>#N/A</v>
      </c>
      <c r="AR540" t="e">
        <f>VLOOKUP($B540,[2]高二上!$B:$R,7,0)</f>
        <v>#N/A</v>
      </c>
      <c r="AS540" t="e">
        <f>VLOOKUP($B540,[2]高二上!$B:$R,8,0)</f>
        <v>#N/A</v>
      </c>
      <c r="AT540" t="e">
        <f>VLOOKUP($B540,[2]高二上!$B:$R,9,0)</f>
        <v>#N/A</v>
      </c>
      <c r="AU540" t="e">
        <f>VLOOKUP($B540,[2]高二上!$B:$R,10,0)</f>
        <v>#N/A</v>
      </c>
      <c r="AV540" t="e">
        <f>VLOOKUP($B540,[2]高二上!$B:$R,11,0)</f>
        <v>#N/A</v>
      </c>
      <c r="AW540" t="e">
        <f>VLOOKUP($B540,[2]高二上!$B:$R,12,0)</f>
        <v>#N/A</v>
      </c>
      <c r="AX540" t="e">
        <f>VLOOKUP($B540,[2]高二上!$B:$R,13,0)</f>
        <v>#N/A</v>
      </c>
      <c r="AY540" t="e">
        <f>VLOOKUP($B540,[2]高二上!$B:$R,14,0)</f>
        <v>#N/A</v>
      </c>
      <c r="AZ540" t="e">
        <f>VLOOKUP($B540,[2]高二上!$B:$R,15,0)</f>
        <v>#N/A</v>
      </c>
      <c r="BA540" t="e">
        <f>VLOOKUP($B540,[2]高二上!$B:$R,16,0)</f>
        <v>#N/A</v>
      </c>
      <c r="BB540" t="e">
        <f>VLOOKUP($B540,[2]高二上!$B:$R,17,0)</f>
        <v>#N/A</v>
      </c>
      <c r="BC540" t="e">
        <f>VLOOKUP($B540,[1]高一下!$B:$R,6,0)</f>
        <v>#N/A</v>
      </c>
      <c r="BD540" t="e">
        <f>VLOOKUP($B540,[1]高一下!$B:$R,7,0)</f>
        <v>#N/A</v>
      </c>
      <c r="BE540" t="e">
        <f>VLOOKUP($B540,[1]高一下!$B:$R,8,0)</f>
        <v>#N/A</v>
      </c>
      <c r="BF540" t="e">
        <f>VLOOKUP($B540,[1]高一下!$B:$R,9,0)</f>
        <v>#N/A</v>
      </c>
      <c r="BG540" t="e">
        <f>VLOOKUP($B540,[1]高一下!$B:$R,10,0)</f>
        <v>#N/A</v>
      </c>
      <c r="BH540" t="e">
        <f>VLOOKUP($B540,[1]高一下!$B:$R,11,0)</f>
        <v>#N/A</v>
      </c>
      <c r="BI540" t="e">
        <f>VLOOKUP($B540,[1]高一下!$B:$R,12,0)</f>
        <v>#N/A</v>
      </c>
      <c r="BJ540" t="e">
        <f>VLOOKUP($B540,[1]高一下!$B:$R,13,0)</f>
        <v>#N/A</v>
      </c>
      <c r="BK540" t="e">
        <f>VLOOKUP($B540,[1]高一下!$B:$R,14,0)</f>
        <v>#N/A</v>
      </c>
      <c r="BL540" t="e">
        <f>VLOOKUP($B540,[1]高一下!$B:$R,15,0)</f>
        <v>#N/A</v>
      </c>
      <c r="BM540" t="e">
        <f>VLOOKUP($B540,[1]高一下!$B:$R,16,0)</f>
        <v>#N/A</v>
      </c>
      <c r="BN540" t="e">
        <f>VLOOKUP($B540,[1]高一下!$B:$R,17,0)</f>
        <v>#N/A</v>
      </c>
      <c r="BO540" t="e">
        <f>VLOOKUP($B540,[1]高一上!$B:$W,5,0)</f>
        <v>#N/A</v>
      </c>
      <c r="BP540" t="e">
        <f>VLOOKUP($B540,[1]高一上!$B:$W,6,0)</f>
        <v>#N/A</v>
      </c>
      <c r="BQ540" t="e">
        <f>VLOOKUP($B540,[1]高一上!$B:$W,7,0)</f>
        <v>#N/A</v>
      </c>
      <c r="BR540" t="e">
        <f>VLOOKUP($B540,[1]高一上!$B:$W,8,0)</f>
        <v>#N/A</v>
      </c>
      <c r="BS540" t="e">
        <f>VLOOKUP($B540,[1]高一上!$B:$W,9,0)</f>
        <v>#N/A</v>
      </c>
      <c r="BT540" t="e">
        <f>VLOOKUP($B540,[1]高一上!$B:$W,10,0)</f>
        <v>#N/A</v>
      </c>
      <c r="BU540" t="e">
        <f>VLOOKUP($B540,[1]高一上!$B:$W,11,0)</f>
        <v>#N/A</v>
      </c>
      <c r="BV540" t="e">
        <f>VLOOKUP($B540,[1]高一上!$B:$W,12,0)</f>
        <v>#N/A</v>
      </c>
      <c r="BW540" t="e">
        <f>VLOOKUP($B540,[1]高一上!$B:$W,13,0)</f>
        <v>#N/A</v>
      </c>
      <c r="BX540" t="e">
        <f>VLOOKUP($B540,[1]高一上!$B:$W,14,0)</f>
        <v>#N/A</v>
      </c>
      <c r="BY540" t="e">
        <f>VLOOKUP($B540,[1]高一上!$B:$W,15,0)</f>
        <v>#N/A</v>
      </c>
      <c r="BZ540" t="e">
        <f>VLOOKUP($B540,[1]高一上!$B:$W,16,0)</f>
        <v>#N/A</v>
      </c>
      <c r="CA540" t="e">
        <f>VLOOKUP($B540,[1]中考!$B:$N,5,0)</f>
        <v>#N/A</v>
      </c>
      <c r="CB540" t="e">
        <f>VLOOKUP($B540,[1]中考!$B:$N,6,0)</f>
        <v>#N/A</v>
      </c>
      <c r="CC540" t="e">
        <f>VLOOKUP($B540,[1]中考!$B:$N,7,0)</f>
        <v>#N/A</v>
      </c>
      <c r="CD540" t="e">
        <f>VLOOKUP($B540,[1]中考!$B:$N,8,0)</f>
        <v>#N/A</v>
      </c>
      <c r="CE540" t="e">
        <f>VLOOKUP($B540,[1]中考!$B:$N,9,0)</f>
        <v>#N/A</v>
      </c>
      <c r="CF540" t="e">
        <f>VLOOKUP($B540,[1]中考!$B:$N,10,0)</f>
        <v>#N/A</v>
      </c>
    </row>
    <row r="541" spans="1:84" x14ac:dyDescent="0.2">
      <c r="A541" s="1" t="s">
        <v>1738</v>
      </c>
      <c r="B541" s="9" t="s">
        <v>1739</v>
      </c>
      <c r="C541" s="1" t="s">
        <v>1662</v>
      </c>
      <c r="D541" s="1" t="s">
        <v>17</v>
      </c>
      <c r="E541" s="1" t="s">
        <v>1740</v>
      </c>
      <c r="F541" s="1">
        <v>482</v>
      </c>
      <c r="G541" s="1">
        <v>105</v>
      </c>
      <c r="H541" s="1" t="s">
        <v>1664</v>
      </c>
      <c r="I541" s="1">
        <v>91</v>
      </c>
      <c r="J541" s="1" t="s">
        <v>980</v>
      </c>
      <c r="K541" s="2">
        <v>95</v>
      </c>
      <c r="L541" s="2" t="s">
        <v>1356</v>
      </c>
      <c r="M541" s="1">
        <v>66.5</v>
      </c>
      <c r="N541" s="1" t="s">
        <v>404</v>
      </c>
      <c r="O541" s="1">
        <v>64.5</v>
      </c>
      <c r="P541" s="1" t="s">
        <v>405</v>
      </c>
      <c r="Q541" s="1">
        <v>60</v>
      </c>
      <c r="R541" s="1" t="s">
        <v>24</v>
      </c>
      <c r="S541">
        <f>VLOOKUP(B541,[1]高三上!$B:$R,6,0)</f>
        <v>102.5</v>
      </c>
      <c r="T541" t="str">
        <f>VLOOKUP(B541,[1]高三上!$B:$R,7,0)</f>
        <v>周菊明</v>
      </c>
      <c r="U541">
        <f>VLOOKUP(B541,[1]高三上!$B:$R,8,0)</f>
        <v>97</v>
      </c>
      <c r="V541" t="str">
        <f>VLOOKUP(B541,[1]高三上!$B:$R,9,0)</f>
        <v>杜东洋</v>
      </c>
      <c r="W541">
        <f>VLOOKUP(B541,[1]高三上!$B:$R,10,0)</f>
        <v>105</v>
      </c>
      <c r="X541" t="str">
        <f>VLOOKUP(B541,[1]高三上!$B:$R,11,0)</f>
        <v>廖云虹</v>
      </c>
      <c r="Y541">
        <f>VLOOKUP(B541,[1]高三上!$B:$R,12,0)</f>
        <v>40</v>
      </c>
      <c r="Z541" t="str">
        <f>VLOOKUP(B541,[1]高三上!$B:$R,13,0)</f>
        <v>胡伟杰</v>
      </c>
      <c r="AA541">
        <f>VLOOKUP(B541,[1]高三上!$B:$R,14,0)</f>
        <v>44</v>
      </c>
      <c r="AB541" t="str">
        <f>VLOOKUP(B541,[1]高三上!$B:$R,15,0)</f>
        <v>郑强秋</v>
      </c>
      <c r="AC541">
        <f>VLOOKUP(B541,[1]高三上!$B:$R,16,0)</f>
        <v>36</v>
      </c>
      <c r="AD541" t="str">
        <f>VLOOKUP($B541,[1]高三上!$B:$R,17,0)</f>
        <v>龙志云</v>
      </c>
      <c r="AE541" t="str">
        <f>VLOOKUP($B541,[1]高二下!$B:$R,6,0)</f>
        <v>94.0</v>
      </c>
      <c r="AF541" t="str">
        <f>VLOOKUP($B541,[1]高二下!$B:$R,7,0)</f>
        <v>甲阿祝玛</v>
      </c>
      <c r="AG541" t="str">
        <f>VLOOKUP($B541,[1]高二下!$B:$R,8,0)</f>
        <v>90.5</v>
      </c>
      <c r="AH541" t="str">
        <f>VLOOKUP($B541,[1]高二下!$B:$R,9,0)</f>
        <v>杜东洋</v>
      </c>
      <c r="AI541" t="str">
        <f>VLOOKUP($B541,[1]高二下!$B:$R,10,0)</f>
        <v>30.0</v>
      </c>
      <c r="AJ541" t="str">
        <f>VLOOKUP($B541,[1]高二下!$B:$R,11,0)</f>
        <v>黄健均</v>
      </c>
      <c r="AK541" t="str">
        <f>VLOOKUP($B541,[1]高二下!$B:$R,12,0)</f>
        <v>59.0</v>
      </c>
      <c r="AL541" t="str">
        <f>VLOOKUP($B541,[1]高二下!$B:$R,13,0)</f>
        <v>胡伟杰</v>
      </c>
      <c r="AM541" t="str">
        <f>VLOOKUP($B541,[1]高二下!$B:$R,14,0)</f>
        <v>58.0</v>
      </c>
      <c r="AN541" t="str">
        <f>VLOOKUP($B541,[1]高二下!$B:$R,15,0)</f>
        <v>郑强秋</v>
      </c>
      <c r="AO541" t="str">
        <f>VLOOKUP($B541,[1]高二下!$B:$R,16,0)</f>
        <v>100.0</v>
      </c>
      <c r="AP541" t="str">
        <f>VLOOKUP($B541,[1]高二下!$B:$R,17,0)</f>
        <v>龙志云</v>
      </c>
      <c r="AQ541" t="e">
        <f>VLOOKUP($B541,[2]高二上!$B:$R,6,0)</f>
        <v>#N/A</v>
      </c>
      <c r="AR541" t="e">
        <f>VLOOKUP($B541,[2]高二上!$B:$R,7,0)</f>
        <v>#N/A</v>
      </c>
      <c r="AS541" t="e">
        <f>VLOOKUP($B541,[2]高二上!$B:$R,8,0)</f>
        <v>#N/A</v>
      </c>
      <c r="AT541" t="e">
        <f>VLOOKUP($B541,[2]高二上!$B:$R,9,0)</f>
        <v>#N/A</v>
      </c>
      <c r="AU541" t="e">
        <f>VLOOKUP($B541,[2]高二上!$B:$R,10,0)</f>
        <v>#N/A</v>
      </c>
      <c r="AV541" t="e">
        <f>VLOOKUP($B541,[2]高二上!$B:$R,11,0)</f>
        <v>#N/A</v>
      </c>
      <c r="AW541" t="e">
        <f>VLOOKUP($B541,[2]高二上!$B:$R,12,0)</f>
        <v>#N/A</v>
      </c>
      <c r="AX541" t="e">
        <f>VLOOKUP($B541,[2]高二上!$B:$R,13,0)</f>
        <v>#N/A</v>
      </c>
      <c r="AY541" t="e">
        <f>VLOOKUP($B541,[2]高二上!$B:$R,14,0)</f>
        <v>#N/A</v>
      </c>
      <c r="AZ541" t="e">
        <f>VLOOKUP($B541,[2]高二上!$B:$R,15,0)</f>
        <v>#N/A</v>
      </c>
      <c r="BA541" t="e">
        <f>VLOOKUP($B541,[2]高二上!$B:$R,16,0)</f>
        <v>#N/A</v>
      </c>
      <c r="BB541" t="e">
        <f>VLOOKUP($B541,[2]高二上!$B:$R,17,0)</f>
        <v>#N/A</v>
      </c>
      <c r="BC541">
        <f>VLOOKUP($B541,[1]高一下!$B:$R,6,0)</f>
        <v>92</v>
      </c>
      <c r="BD541" t="str">
        <f>VLOOKUP($B541,[1]高一下!$B:$R,7,0)</f>
        <v>曹霞</v>
      </c>
      <c r="BE541">
        <f>VLOOKUP($B541,[1]高一下!$B:$R,8,0)</f>
        <v>82</v>
      </c>
      <c r="BF541" t="str">
        <f>VLOOKUP($B541,[1]高一下!$B:$R,9,0)</f>
        <v>苏朗偏初</v>
      </c>
      <c r="BG541">
        <f>VLOOKUP($B541,[1]高一下!$B:$R,10,0)</f>
        <v>104.5</v>
      </c>
      <c r="BH541" t="str">
        <f>VLOOKUP($B541,[1]高一下!$B:$R,11,0)</f>
        <v>黄建均</v>
      </c>
      <c r="BI541">
        <f>VLOOKUP($B541,[1]高一下!$B:$R,12,0)</f>
        <v>29</v>
      </c>
      <c r="BJ541" t="str">
        <f>VLOOKUP($B541,[1]高一下!$B:$R,13,0)</f>
        <v>胡伟杰</v>
      </c>
      <c r="BK541">
        <f>VLOOKUP($B541,[1]高一下!$B:$R,14,0)</f>
        <v>55</v>
      </c>
      <c r="BL541" t="str">
        <f>VLOOKUP($B541,[1]高一下!$B:$R,15,0)</f>
        <v>郑强秋</v>
      </c>
      <c r="BM541">
        <f>VLOOKUP($B541,[1]高一下!$B:$R,16,0)</f>
        <v>35</v>
      </c>
      <c r="BN541" t="str">
        <f>VLOOKUP($B541,[1]高一下!$B:$R,17,0)</f>
        <v>龙志云</v>
      </c>
      <c r="BO541">
        <f>VLOOKUP($B541,[1]高一上!$B:$W,5,0)</f>
        <v>79</v>
      </c>
      <c r="BP541" t="str">
        <f>VLOOKUP($B541,[1]高一上!$B:$W,6,0)</f>
        <v>曹霞</v>
      </c>
      <c r="BQ541">
        <f>VLOOKUP($B541,[1]高一上!$B:$W,7,0)</f>
        <v>80</v>
      </c>
      <c r="BR541" t="str">
        <f>VLOOKUP($B541,[1]高一上!$B:$W,8,0)</f>
        <v>苏朗偏初</v>
      </c>
      <c r="BS541">
        <f>VLOOKUP($B541,[1]高一上!$B:$W,9,0)</f>
        <v>88.5</v>
      </c>
      <c r="BT541" t="str">
        <f>VLOOKUP($B541,[1]高一上!$B:$W,10,0)</f>
        <v>黄建均</v>
      </c>
      <c r="BU541">
        <f>VLOOKUP($B541,[1]高一上!$B:$W,11,0)</f>
        <v>37.5</v>
      </c>
      <c r="BV541" t="str">
        <f>VLOOKUP($B541,[1]高一上!$B:$W,12,0)</f>
        <v>胡伟杰</v>
      </c>
      <c r="BW541">
        <f>VLOOKUP($B541,[1]高一上!$B:$W,13,0)</f>
        <v>57.5</v>
      </c>
      <c r="BX541" t="str">
        <f>VLOOKUP($B541,[1]高一上!$B:$W,14,0)</f>
        <v>郑强秋</v>
      </c>
      <c r="BY541">
        <f>VLOOKUP($B541,[1]高一上!$B:$W,15,0)</f>
        <v>43.5</v>
      </c>
      <c r="BZ541" t="str">
        <f>VLOOKUP($B541,[1]高一上!$B:$W,16,0)</f>
        <v>龙志云</v>
      </c>
      <c r="CA541">
        <f>VLOOKUP($B541,[1]中考!$B:$N,5,0)</f>
        <v>98</v>
      </c>
      <c r="CB541">
        <f>VLOOKUP($B541,[1]中考!$B:$N,6,0)</f>
        <v>93</v>
      </c>
      <c r="CC541">
        <f>VLOOKUP($B541,[1]中考!$B:$N,7,0)</f>
        <v>129</v>
      </c>
      <c r="CD541">
        <f>VLOOKUP($B541,[1]中考!$B:$N,8,0)</f>
        <v>44</v>
      </c>
      <c r="CE541">
        <f>VLOOKUP($B541,[1]中考!$B:$N,9,0)</f>
        <v>36</v>
      </c>
      <c r="CF541">
        <f>VLOOKUP($B541,[1]中考!$B:$N,10,0)</f>
        <v>38</v>
      </c>
    </row>
    <row r="542" spans="1:84" x14ac:dyDescent="0.2">
      <c r="A542" s="1" t="s">
        <v>1741</v>
      </c>
      <c r="B542" s="9" t="s">
        <v>1742</v>
      </c>
      <c r="C542" s="1" t="s">
        <v>1662</v>
      </c>
      <c r="D542" s="1" t="s">
        <v>17</v>
      </c>
      <c r="E542" s="1" t="s">
        <v>1743</v>
      </c>
      <c r="F542" s="1">
        <v>478</v>
      </c>
      <c r="G542" s="1">
        <v>98</v>
      </c>
      <c r="H542" s="1" t="s">
        <v>1664</v>
      </c>
      <c r="I542" s="1">
        <v>105</v>
      </c>
      <c r="J542" s="1" t="s">
        <v>980</v>
      </c>
      <c r="K542" s="2">
        <v>79</v>
      </c>
      <c r="L542" s="2" t="s">
        <v>1356</v>
      </c>
      <c r="M542" s="1">
        <v>55</v>
      </c>
      <c r="N542" s="1" t="s">
        <v>404</v>
      </c>
      <c r="O542" s="1">
        <v>65.5</v>
      </c>
      <c r="P542" s="1" t="s">
        <v>405</v>
      </c>
      <c r="Q542" s="1">
        <v>75</v>
      </c>
      <c r="R542" s="1" t="s">
        <v>24</v>
      </c>
      <c r="S542">
        <f>VLOOKUP(B542,[1]高三上!$B:$R,6,0)</f>
        <v>104.5</v>
      </c>
      <c r="T542" t="str">
        <f>VLOOKUP(B542,[1]高三上!$B:$R,7,0)</f>
        <v>周菊明</v>
      </c>
      <c r="U542">
        <f>VLOOKUP(B542,[1]高三上!$B:$R,8,0)</f>
        <v>76</v>
      </c>
      <c r="V542" t="str">
        <f>VLOOKUP(B542,[1]高三上!$B:$R,9,0)</f>
        <v>杜东洋</v>
      </c>
      <c r="W542">
        <f>VLOOKUP(B542,[1]高三上!$B:$R,10,0)</f>
        <v>97.5</v>
      </c>
      <c r="X542" t="str">
        <f>VLOOKUP(B542,[1]高三上!$B:$R,11,0)</f>
        <v>廖云虹</v>
      </c>
      <c r="Y542">
        <f>VLOOKUP(B542,[1]高三上!$B:$R,12,0)</f>
        <v>48</v>
      </c>
      <c r="Z542" t="str">
        <f>VLOOKUP(B542,[1]高三上!$B:$R,13,0)</f>
        <v>胡伟杰</v>
      </c>
      <c r="AA542">
        <f>VLOOKUP(B542,[1]高三上!$B:$R,14,0)</f>
        <v>69</v>
      </c>
      <c r="AB542" t="str">
        <f>VLOOKUP(B542,[1]高三上!$B:$R,15,0)</f>
        <v>郑强秋</v>
      </c>
      <c r="AC542">
        <f>VLOOKUP(B542,[1]高三上!$B:$R,16,0)</f>
        <v>61</v>
      </c>
      <c r="AD542" t="str">
        <f>VLOOKUP($B542,[1]高三上!$B:$R,17,0)</f>
        <v>龙志云</v>
      </c>
      <c r="AE542" t="str">
        <f>VLOOKUP($B542,[1]高二下!$B:$R,6,0)</f>
        <v>85.0</v>
      </c>
      <c r="AF542" t="str">
        <f>VLOOKUP($B542,[1]高二下!$B:$R,7,0)</f>
        <v>甲阿祝玛</v>
      </c>
      <c r="AG542" t="str">
        <f>VLOOKUP($B542,[1]高二下!$B:$R,8,0)</f>
        <v>96.5</v>
      </c>
      <c r="AH542" t="str">
        <f>VLOOKUP($B542,[1]高二下!$B:$R,9,0)</f>
        <v>杜东洋</v>
      </c>
      <c r="AI542" t="str">
        <f>VLOOKUP($B542,[1]高二下!$B:$R,10,0)</f>
        <v>25.0</v>
      </c>
      <c r="AJ542" t="str">
        <f>VLOOKUP($B542,[1]高二下!$B:$R,11,0)</f>
        <v>黄健均</v>
      </c>
      <c r="AK542" t="str">
        <f>VLOOKUP($B542,[1]高二下!$B:$R,12,0)</f>
        <v>53.0</v>
      </c>
      <c r="AL542" t="str">
        <f>VLOOKUP($B542,[1]高二下!$B:$R,13,0)</f>
        <v>胡伟杰</v>
      </c>
      <c r="AM542" t="str">
        <f>VLOOKUP($B542,[1]高二下!$B:$R,14,0)</f>
        <v>78.0</v>
      </c>
      <c r="AN542" t="str">
        <f>VLOOKUP($B542,[1]高二下!$B:$R,15,0)</f>
        <v>郑强秋</v>
      </c>
      <c r="AO542" t="str">
        <f>VLOOKUP($B542,[1]高二下!$B:$R,16,0)</f>
        <v>91.0</v>
      </c>
      <c r="AP542" t="str">
        <f>VLOOKUP($B542,[1]高二下!$B:$R,17,0)</f>
        <v>龙志云</v>
      </c>
      <c r="AQ542" t="e">
        <f>VLOOKUP($B542,[2]高二上!$B:$R,6,0)</f>
        <v>#N/A</v>
      </c>
      <c r="AR542" t="e">
        <f>VLOOKUP($B542,[2]高二上!$B:$R,7,0)</f>
        <v>#N/A</v>
      </c>
      <c r="AS542" t="e">
        <f>VLOOKUP($B542,[2]高二上!$B:$R,8,0)</f>
        <v>#N/A</v>
      </c>
      <c r="AT542" t="e">
        <f>VLOOKUP($B542,[2]高二上!$B:$R,9,0)</f>
        <v>#N/A</v>
      </c>
      <c r="AU542" t="e">
        <f>VLOOKUP($B542,[2]高二上!$B:$R,10,0)</f>
        <v>#N/A</v>
      </c>
      <c r="AV542" t="e">
        <f>VLOOKUP($B542,[2]高二上!$B:$R,11,0)</f>
        <v>#N/A</v>
      </c>
      <c r="AW542" t="e">
        <f>VLOOKUP($B542,[2]高二上!$B:$R,12,0)</f>
        <v>#N/A</v>
      </c>
      <c r="AX542" t="e">
        <f>VLOOKUP($B542,[2]高二上!$B:$R,13,0)</f>
        <v>#N/A</v>
      </c>
      <c r="AY542" t="e">
        <f>VLOOKUP($B542,[2]高二上!$B:$R,14,0)</f>
        <v>#N/A</v>
      </c>
      <c r="AZ542" t="e">
        <f>VLOOKUP($B542,[2]高二上!$B:$R,15,0)</f>
        <v>#N/A</v>
      </c>
      <c r="BA542" t="e">
        <f>VLOOKUP($B542,[2]高二上!$B:$R,16,0)</f>
        <v>#N/A</v>
      </c>
      <c r="BB542" t="e">
        <f>VLOOKUP($B542,[2]高二上!$B:$R,17,0)</f>
        <v>#N/A</v>
      </c>
      <c r="BC542">
        <f>VLOOKUP($B542,[1]高一下!$B:$R,6,0)</f>
        <v>100</v>
      </c>
      <c r="BD542" t="str">
        <f>VLOOKUP($B542,[1]高一下!$B:$R,7,0)</f>
        <v>曹霞</v>
      </c>
      <c r="BE542">
        <f>VLOOKUP($B542,[1]高一下!$B:$R,8,0)</f>
        <v>64</v>
      </c>
      <c r="BF542" t="str">
        <f>VLOOKUP($B542,[1]高一下!$B:$R,9,0)</f>
        <v>苏朗偏初</v>
      </c>
      <c r="BG542">
        <f>VLOOKUP($B542,[1]高一下!$B:$R,10,0)</f>
        <v>65</v>
      </c>
      <c r="BH542" t="str">
        <f>VLOOKUP($B542,[1]高一下!$B:$R,11,0)</f>
        <v>黄建均</v>
      </c>
      <c r="BI542">
        <f>VLOOKUP($B542,[1]高一下!$B:$R,12,0)</f>
        <v>67</v>
      </c>
      <c r="BJ542" t="str">
        <f>VLOOKUP($B542,[1]高一下!$B:$R,13,0)</f>
        <v>胡伟杰</v>
      </c>
      <c r="BK542">
        <f>VLOOKUP($B542,[1]高一下!$B:$R,14,0)</f>
        <v>67</v>
      </c>
      <c r="BL542" t="str">
        <f>VLOOKUP($B542,[1]高一下!$B:$R,15,0)</f>
        <v>郑强秋</v>
      </c>
      <c r="BM542">
        <f>VLOOKUP($B542,[1]高一下!$B:$R,16,0)</f>
        <v>67</v>
      </c>
      <c r="BN542" t="str">
        <f>VLOOKUP($B542,[1]高一下!$B:$R,17,0)</f>
        <v>龙志云</v>
      </c>
      <c r="BO542">
        <f>VLOOKUP($B542,[1]高一上!$B:$W,5,0)</f>
        <v>94</v>
      </c>
      <c r="BP542" t="str">
        <f>VLOOKUP($B542,[1]高一上!$B:$W,6,0)</f>
        <v>曹霞</v>
      </c>
      <c r="BQ542">
        <f>VLOOKUP($B542,[1]高一上!$B:$W,7,0)</f>
        <v>82</v>
      </c>
      <c r="BR542" t="str">
        <f>VLOOKUP($B542,[1]高一上!$B:$W,8,0)</f>
        <v>苏朗偏初</v>
      </c>
      <c r="BS542">
        <f>VLOOKUP($B542,[1]高一上!$B:$W,9,0)</f>
        <v>73</v>
      </c>
      <c r="BT542" t="str">
        <f>VLOOKUP($B542,[1]高一上!$B:$W,10,0)</f>
        <v>黄建均</v>
      </c>
      <c r="BU542">
        <f>VLOOKUP($B542,[1]高一上!$B:$W,11,0)</f>
        <v>46</v>
      </c>
      <c r="BV542" t="str">
        <f>VLOOKUP($B542,[1]高一上!$B:$W,12,0)</f>
        <v>胡伟杰</v>
      </c>
      <c r="BW542">
        <f>VLOOKUP($B542,[1]高一上!$B:$W,13,0)</f>
        <v>62</v>
      </c>
      <c r="BX542" t="str">
        <f>VLOOKUP($B542,[1]高一上!$B:$W,14,0)</f>
        <v>郑强秋</v>
      </c>
      <c r="BY542">
        <f>VLOOKUP($B542,[1]高一上!$B:$W,15,0)</f>
        <v>67</v>
      </c>
      <c r="BZ542" t="str">
        <f>VLOOKUP($B542,[1]高一上!$B:$W,16,0)</f>
        <v>龙志云</v>
      </c>
      <c r="CA542">
        <f>VLOOKUP($B542,[1]中考!$B:$N,5,0)</f>
        <v>103</v>
      </c>
      <c r="CB542">
        <f>VLOOKUP($B542,[1]中考!$B:$N,6,0)</f>
        <v>82</v>
      </c>
      <c r="CC542">
        <f>VLOOKUP($B542,[1]中考!$B:$N,7,0)</f>
        <v>111</v>
      </c>
      <c r="CD542">
        <f>VLOOKUP($B542,[1]中考!$B:$N,8,0)</f>
        <v>32</v>
      </c>
      <c r="CE542">
        <f>VLOOKUP($B542,[1]中考!$B:$N,9,0)</f>
        <v>42</v>
      </c>
      <c r="CF542">
        <f>VLOOKUP($B542,[1]中考!$B:$N,10,0)</f>
        <v>43</v>
      </c>
    </row>
    <row r="543" spans="1:84" x14ac:dyDescent="0.2">
      <c r="A543" s="1" t="s">
        <v>1744</v>
      </c>
      <c r="B543" s="9" t="s">
        <v>1745</v>
      </c>
      <c r="C543" s="1" t="s">
        <v>1662</v>
      </c>
      <c r="D543" s="1" t="s">
        <v>17</v>
      </c>
      <c r="E543" s="1" t="s">
        <v>1746</v>
      </c>
      <c r="F543" s="1">
        <v>477</v>
      </c>
      <c r="G543" s="1">
        <v>111</v>
      </c>
      <c r="H543" s="1" t="s">
        <v>1664</v>
      </c>
      <c r="I543" s="1">
        <v>101</v>
      </c>
      <c r="J543" s="1" t="s">
        <v>980</v>
      </c>
      <c r="K543" s="2">
        <v>111</v>
      </c>
      <c r="L543" s="2" t="s">
        <v>1356</v>
      </c>
      <c r="M543" s="1">
        <v>36.5</v>
      </c>
      <c r="N543" s="1" t="s">
        <v>404</v>
      </c>
      <c r="O543" s="1">
        <v>57.5</v>
      </c>
      <c r="P543" s="1" t="s">
        <v>405</v>
      </c>
      <c r="Q543" s="1">
        <v>59.5</v>
      </c>
      <c r="R543" s="1" t="s">
        <v>24</v>
      </c>
      <c r="S543">
        <f>VLOOKUP(B543,[1]高三上!$B:$R,6,0)</f>
        <v>101</v>
      </c>
      <c r="T543" t="str">
        <f>VLOOKUP(B543,[1]高三上!$B:$R,7,0)</f>
        <v>周菊明</v>
      </c>
      <c r="U543">
        <f>VLOOKUP(B543,[1]高三上!$B:$R,8,0)</f>
        <v>88</v>
      </c>
      <c r="V543" t="str">
        <f>VLOOKUP(B543,[1]高三上!$B:$R,9,0)</f>
        <v>杜东洋</v>
      </c>
      <c r="W543">
        <f>VLOOKUP(B543,[1]高三上!$B:$R,10,0)</f>
        <v>99</v>
      </c>
      <c r="X543" t="str">
        <f>VLOOKUP(B543,[1]高三上!$B:$R,11,0)</f>
        <v>廖云虹</v>
      </c>
      <c r="Y543">
        <f>VLOOKUP(B543,[1]高三上!$B:$R,12,0)</f>
        <v>29</v>
      </c>
      <c r="Z543" t="str">
        <f>VLOOKUP(B543,[1]高三上!$B:$R,13,0)</f>
        <v>胡伟杰</v>
      </c>
      <c r="AA543">
        <f>VLOOKUP(B543,[1]高三上!$B:$R,14,0)</f>
        <v>49</v>
      </c>
      <c r="AB543" t="str">
        <f>VLOOKUP(B543,[1]高三上!$B:$R,15,0)</f>
        <v>郑强秋</v>
      </c>
      <c r="AC543">
        <f>VLOOKUP(B543,[1]高三上!$B:$R,16,0)</f>
        <v>48</v>
      </c>
      <c r="AD543" t="str">
        <f>VLOOKUP($B543,[1]高三上!$B:$R,17,0)</f>
        <v>龙志云</v>
      </c>
      <c r="AE543" t="str">
        <f>VLOOKUP($B543,[1]高二下!$B:$R,6,0)</f>
        <v>95.0</v>
      </c>
      <c r="AF543" t="str">
        <f>VLOOKUP($B543,[1]高二下!$B:$R,7,0)</f>
        <v>甲阿祝玛</v>
      </c>
      <c r="AG543" t="str">
        <f>VLOOKUP($B543,[1]高二下!$B:$R,8,0)</f>
        <v>109.0</v>
      </c>
      <c r="AH543" t="str">
        <f>VLOOKUP($B543,[1]高二下!$B:$R,9,0)</f>
        <v>杜东洋</v>
      </c>
      <c r="AI543" t="str">
        <f>VLOOKUP($B543,[1]高二下!$B:$R,10,0)</f>
        <v>34.0</v>
      </c>
      <c r="AJ543" t="str">
        <f>VLOOKUP($B543,[1]高二下!$B:$R,11,0)</f>
        <v>黄健均</v>
      </c>
      <c r="AK543" t="str">
        <f>VLOOKUP($B543,[1]高二下!$B:$R,12,0)</f>
        <v>44.0</v>
      </c>
      <c r="AL543" t="str">
        <f>VLOOKUP($B543,[1]高二下!$B:$R,13,0)</f>
        <v>胡伟杰</v>
      </c>
      <c r="AM543" t="str">
        <f>VLOOKUP($B543,[1]高二下!$B:$R,14,0)</f>
        <v>56.0</v>
      </c>
      <c r="AN543" t="str">
        <f>VLOOKUP($B543,[1]高二下!$B:$R,15,0)</f>
        <v>郑强秋</v>
      </c>
      <c r="AO543" t="str">
        <f>VLOOKUP($B543,[1]高二下!$B:$R,16,0)</f>
        <v>99.0</v>
      </c>
      <c r="AP543" t="str">
        <f>VLOOKUP($B543,[1]高二下!$B:$R,17,0)</f>
        <v>龙志云</v>
      </c>
      <c r="AQ543" t="e">
        <f>VLOOKUP($B543,[2]高二上!$B:$R,6,0)</f>
        <v>#N/A</v>
      </c>
      <c r="AR543" t="e">
        <f>VLOOKUP($B543,[2]高二上!$B:$R,7,0)</f>
        <v>#N/A</v>
      </c>
      <c r="AS543" t="e">
        <f>VLOOKUP($B543,[2]高二上!$B:$R,8,0)</f>
        <v>#N/A</v>
      </c>
      <c r="AT543" t="e">
        <f>VLOOKUP($B543,[2]高二上!$B:$R,9,0)</f>
        <v>#N/A</v>
      </c>
      <c r="AU543" t="e">
        <f>VLOOKUP($B543,[2]高二上!$B:$R,10,0)</f>
        <v>#N/A</v>
      </c>
      <c r="AV543" t="e">
        <f>VLOOKUP($B543,[2]高二上!$B:$R,11,0)</f>
        <v>#N/A</v>
      </c>
      <c r="AW543" t="e">
        <f>VLOOKUP($B543,[2]高二上!$B:$R,12,0)</f>
        <v>#N/A</v>
      </c>
      <c r="AX543" t="e">
        <f>VLOOKUP($B543,[2]高二上!$B:$R,13,0)</f>
        <v>#N/A</v>
      </c>
      <c r="AY543" t="e">
        <f>VLOOKUP($B543,[2]高二上!$B:$R,14,0)</f>
        <v>#N/A</v>
      </c>
      <c r="AZ543" t="e">
        <f>VLOOKUP($B543,[2]高二上!$B:$R,15,0)</f>
        <v>#N/A</v>
      </c>
      <c r="BA543" t="e">
        <f>VLOOKUP($B543,[2]高二上!$B:$R,16,0)</f>
        <v>#N/A</v>
      </c>
      <c r="BB543" t="e">
        <f>VLOOKUP($B543,[2]高二上!$B:$R,17,0)</f>
        <v>#N/A</v>
      </c>
      <c r="BC543">
        <f>VLOOKUP($B543,[1]高一下!$B:$R,6,0)</f>
        <v>95</v>
      </c>
      <c r="BD543" t="str">
        <f>VLOOKUP($B543,[1]高一下!$B:$R,7,0)</f>
        <v>曹霞</v>
      </c>
      <c r="BE543">
        <f>VLOOKUP($B543,[1]高一下!$B:$R,8,0)</f>
        <v>112</v>
      </c>
      <c r="BF543" t="str">
        <f>VLOOKUP($B543,[1]高一下!$B:$R,9,0)</f>
        <v>苏朗偏初</v>
      </c>
      <c r="BG543">
        <f>VLOOKUP($B543,[1]高一下!$B:$R,10,0)</f>
        <v>75</v>
      </c>
      <c r="BH543" t="str">
        <f>VLOOKUP($B543,[1]高一下!$B:$R,11,0)</f>
        <v>黄建均</v>
      </c>
      <c r="BI543">
        <f>VLOOKUP($B543,[1]高一下!$B:$R,12,0)</f>
        <v>40</v>
      </c>
      <c r="BJ543" t="str">
        <f>VLOOKUP($B543,[1]高一下!$B:$R,13,0)</f>
        <v>胡伟杰</v>
      </c>
      <c r="BK543">
        <f>VLOOKUP($B543,[1]高一下!$B:$R,14,0)</f>
        <v>55</v>
      </c>
      <c r="BL543" t="str">
        <f>VLOOKUP($B543,[1]高一下!$B:$R,15,0)</f>
        <v>郑强秋</v>
      </c>
      <c r="BM543">
        <f>VLOOKUP($B543,[1]高一下!$B:$R,16,0)</f>
        <v>36</v>
      </c>
      <c r="BN543" t="str">
        <f>VLOOKUP($B543,[1]高一下!$B:$R,17,0)</f>
        <v>龙志云</v>
      </c>
      <c r="BO543">
        <f>VLOOKUP($B543,[1]高一上!$B:$W,5,0)</f>
        <v>97.5</v>
      </c>
      <c r="BP543" t="str">
        <f>VLOOKUP($B543,[1]高一上!$B:$W,6,0)</f>
        <v>曹霞</v>
      </c>
      <c r="BQ543">
        <f>VLOOKUP($B543,[1]高一上!$B:$W,7,0)</f>
        <v>78</v>
      </c>
      <c r="BR543" t="str">
        <f>VLOOKUP($B543,[1]高一上!$B:$W,8,0)</f>
        <v>苏朗偏初</v>
      </c>
      <c r="BS543">
        <f>VLOOKUP($B543,[1]高一上!$B:$W,9,0)</f>
        <v>93</v>
      </c>
      <c r="BT543" t="str">
        <f>VLOOKUP($B543,[1]高一上!$B:$W,10,0)</f>
        <v>黄建均</v>
      </c>
      <c r="BU543">
        <f>VLOOKUP($B543,[1]高一上!$B:$W,11,0)</f>
        <v>48.5</v>
      </c>
      <c r="BV543" t="str">
        <f>VLOOKUP($B543,[1]高一上!$B:$W,12,0)</f>
        <v>胡伟杰</v>
      </c>
      <c r="BW543">
        <f>VLOOKUP($B543,[1]高一上!$B:$W,13,0)</f>
        <v>60</v>
      </c>
      <c r="BX543" t="str">
        <f>VLOOKUP($B543,[1]高一上!$B:$W,14,0)</f>
        <v>郑强秋</v>
      </c>
      <c r="BY543">
        <f>VLOOKUP($B543,[1]高一上!$B:$W,15,0)</f>
        <v>44</v>
      </c>
      <c r="BZ543" t="str">
        <f>VLOOKUP($B543,[1]高一上!$B:$W,16,0)</f>
        <v>龙志云</v>
      </c>
      <c r="CA543">
        <f>VLOOKUP($B543,[1]中考!$B:$N,5,0)</f>
        <v>117</v>
      </c>
      <c r="CB543">
        <f>VLOOKUP($B543,[1]中考!$B:$N,6,0)</f>
        <v>105</v>
      </c>
      <c r="CC543">
        <f>VLOOKUP($B543,[1]中考!$B:$N,7,0)</f>
        <v>131</v>
      </c>
      <c r="CD543">
        <f>VLOOKUP($B543,[1]中考!$B:$N,8,0)</f>
        <v>40</v>
      </c>
      <c r="CE543">
        <f>VLOOKUP($B543,[1]中考!$B:$N,9,0)</f>
        <v>32</v>
      </c>
      <c r="CF543">
        <f>VLOOKUP($B543,[1]中考!$B:$N,10,0)</f>
        <v>33</v>
      </c>
    </row>
    <row r="544" spans="1:84" x14ac:dyDescent="0.2">
      <c r="A544" s="1" t="s">
        <v>1747</v>
      </c>
      <c r="B544" s="9" t="s">
        <v>1748</v>
      </c>
      <c r="C544" s="1" t="s">
        <v>1662</v>
      </c>
      <c r="D544" s="1" t="s">
        <v>17</v>
      </c>
      <c r="E544" s="1" t="s">
        <v>1749</v>
      </c>
      <c r="F544" s="1">
        <v>472</v>
      </c>
      <c r="G544" s="1">
        <v>94</v>
      </c>
      <c r="H544" s="1" t="s">
        <v>1664</v>
      </c>
      <c r="I544" s="1">
        <v>96</v>
      </c>
      <c r="J544" s="1" t="s">
        <v>980</v>
      </c>
      <c r="K544" s="2">
        <v>91</v>
      </c>
      <c r="L544" s="2" t="s">
        <v>1356</v>
      </c>
      <c r="M544" s="1">
        <v>55.5</v>
      </c>
      <c r="N544" s="1" t="s">
        <v>404</v>
      </c>
      <c r="O544" s="1">
        <v>63</v>
      </c>
      <c r="P544" s="1" t="s">
        <v>405</v>
      </c>
      <c r="Q544" s="1">
        <v>72</v>
      </c>
      <c r="R544" s="1" t="s">
        <v>24</v>
      </c>
      <c r="S544">
        <f>VLOOKUP(B544,[1]高三上!$B:$R,6,0)</f>
        <v>98.5</v>
      </c>
      <c r="T544" t="str">
        <f>VLOOKUP(B544,[1]高三上!$B:$R,7,0)</f>
        <v>周菊明</v>
      </c>
      <c r="U544">
        <f>VLOOKUP(B544,[1]高三上!$B:$R,8,0)</f>
        <v>98</v>
      </c>
      <c r="V544" t="str">
        <f>VLOOKUP(B544,[1]高三上!$B:$R,9,0)</f>
        <v>杜东洋</v>
      </c>
      <c r="W544">
        <f>VLOOKUP(B544,[1]高三上!$B:$R,10,0)</f>
        <v>66.5</v>
      </c>
      <c r="X544" t="str">
        <f>VLOOKUP(B544,[1]高三上!$B:$R,11,0)</f>
        <v>廖云虹</v>
      </c>
      <c r="Y544">
        <f>VLOOKUP(B544,[1]高三上!$B:$R,12,0)</f>
        <v>36</v>
      </c>
      <c r="Z544" t="str">
        <f>VLOOKUP(B544,[1]高三上!$B:$R,13,0)</f>
        <v>胡伟杰</v>
      </c>
      <c r="AA544">
        <f>VLOOKUP(B544,[1]高三上!$B:$R,14,0)</f>
        <v>56</v>
      </c>
      <c r="AB544" t="str">
        <f>VLOOKUP(B544,[1]高三上!$B:$R,15,0)</f>
        <v>郑强秋</v>
      </c>
      <c r="AC544">
        <f>VLOOKUP(B544,[1]高三上!$B:$R,16,0)</f>
        <v>53</v>
      </c>
      <c r="AD544" t="str">
        <f>VLOOKUP($B544,[1]高三上!$B:$R,17,0)</f>
        <v>龙志云</v>
      </c>
      <c r="AE544" t="str">
        <f>VLOOKUP($B544,[1]高二下!$B:$R,6,0)</f>
        <v>87.0</v>
      </c>
      <c r="AF544" t="str">
        <f>VLOOKUP($B544,[1]高二下!$B:$R,7,0)</f>
        <v>甲阿祝玛</v>
      </c>
      <c r="AG544" t="str">
        <f>VLOOKUP($B544,[1]高二下!$B:$R,8,0)</f>
        <v>81.5</v>
      </c>
      <c r="AH544" t="str">
        <f>VLOOKUP($B544,[1]高二下!$B:$R,9,0)</f>
        <v>杜东洋</v>
      </c>
      <c r="AI544" t="str">
        <f>VLOOKUP($B544,[1]高二下!$B:$R,10,0)</f>
        <v>33.0</v>
      </c>
      <c r="AJ544" t="str">
        <f>VLOOKUP($B544,[1]高二下!$B:$R,11,0)</f>
        <v>黄健均</v>
      </c>
      <c r="AK544" t="str">
        <f>VLOOKUP($B544,[1]高二下!$B:$R,12,0)</f>
        <v>44.0</v>
      </c>
      <c r="AL544" t="str">
        <f>VLOOKUP($B544,[1]高二下!$B:$R,13,0)</f>
        <v>胡伟杰</v>
      </c>
      <c r="AM544" t="str">
        <f>VLOOKUP($B544,[1]高二下!$B:$R,14,0)</f>
        <v>52.0</v>
      </c>
      <c r="AN544" t="str">
        <f>VLOOKUP($B544,[1]高二下!$B:$R,15,0)</f>
        <v>郑强秋</v>
      </c>
      <c r="AO544" t="str">
        <f>VLOOKUP($B544,[1]高二下!$B:$R,16,0)</f>
        <v>105.0</v>
      </c>
      <c r="AP544" t="str">
        <f>VLOOKUP($B544,[1]高二下!$B:$R,17,0)</f>
        <v>龙志云</v>
      </c>
      <c r="AQ544" t="e">
        <f>VLOOKUP($B544,[2]高二上!$B:$R,6,0)</f>
        <v>#N/A</v>
      </c>
      <c r="AR544" t="e">
        <f>VLOOKUP($B544,[2]高二上!$B:$R,7,0)</f>
        <v>#N/A</v>
      </c>
      <c r="AS544" t="e">
        <f>VLOOKUP($B544,[2]高二上!$B:$R,8,0)</f>
        <v>#N/A</v>
      </c>
      <c r="AT544" t="e">
        <f>VLOOKUP($B544,[2]高二上!$B:$R,9,0)</f>
        <v>#N/A</v>
      </c>
      <c r="AU544" t="e">
        <f>VLOOKUP($B544,[2]高二上!$B:$R,10,0)</f>
        <v>#N/A</v>
      </c>
      <c r="AV544" t="e">
        <f>VLOOKUP($B544,[2]高二上!$B:$R,11,0)</f>
        <v>#N/A</v>
      </c>
      <c r="AW544" t="e">
        <f>VLOOKUP($B544,[2]高二上!$B:$R,12,0)</f>
        <v>#N/A</v>
      </c>
      <c r="AX544" t="e">
        <f>VLOOKUP($B544,[2]高二上!$B:$R,13,0)</f>
        <v>#N/A</v>
      </c>
      <c r="AY544" t="e">
        <f>VLOOKUP($B544,[2]高二上!$B:$R,14,0)</f>
        <v>#N/A</v>
      </c>
      <c r="AZ544" t="e">
        <f>VLOOKUP($B544,[2]高二上!$B:$R,15,0)</f>
        <v>#N/A</v>
      </c>
      <c r="BA544" t="e">
        <f>VLOOKUP($B544,[2]高二上!$B:$R,16,0)</f>
        <v>#N/A</v>
      </c>
      <c r="BB544" t="e">
        <f>VLOOKUP($B544,[2]高二上!$B:$R,17,0)</f>
        <v>#N/A</v>
      </c>
      <c r="BC544">
        <f>VLOOKUP($B544,[1]高一下!$B:$R,6,0)</f>
        <v>102</v>
      </c>
      <c r="BD544" t="str">
        <f>VLOOKUP($B544,[1]高一下!$B:$R,7,0)</f>
        <v>曹霞</v>
      </c>
      <c r="BE544">
        <f>VLOOKUP($B544,[1]高一下!$B:$R,8,0)</f>
        <v>101</v>
      </c>
      <c r="BF544" t="str">
        <f>VLOOKUP($B544,[1]高一下!$B:$R,9,0)</f>
        <v>苏朗偏初</v>
      </c>
      <c r="BG544">
        <f>VLOOKUP($B544,[1]高一下!$B:$R,10,0)</f>
        <v>60.5</v>
      </c>
      <c r="BH544" t="str">
        <f>VLOOKUP($B544,[1]高一下!$B:$R,11,0)</f>
        <v>黄建均</v>
      </c>
      <c r="BI544">
        <f>VLOOKUP($B544,[1]高一下!$B:$R,12,0)</f>
        <v>54</v>
      </c>
      <c r="BJ544" t="str">
        <f>VLOOKUP($B544,[1]高一下!$B:$R,13,0)</f>
        <v>胡伟杰</v>
      </c>
      <c r="BK544">
        <f>VLOOKUP($B544,[1]高一下!$B:$R,14,0)</f>
        <v>63</v>
      </c>
      <c r="BL544" t="str">
        <f>VLOOKUP($B544,[1]高一下!$B:$R,15,0)</f>
        <v>郑强秋</v>
      </c>
      <c r="BM544">
        <f>VLOOKUP($B544,[1]高一下!$B:$R,16,0)</f>
        <v>49</v>
      </c>
      <c r="BN544" t="str">
        <f>VLOOKUP($B544,[1]高一下!$B:$R,17,0)</f>
        <v>龙志云</v>
      </c>
      <c r="BO544">
        <f>VLOOKUP($B544,[1]高一上!$B:$W,5,0)</f>
        <v>86.5</v>
      </c>
      <c r="BP544" t="str">
        <f>VLOOKUP($B544,[1]高一上!$B:$W,6,0)</f>
        <v>曹霞</v>
      </c>
      <c r="BQ544">
        <f>VLOOKUP($B544,[1]高一上!$B:$W,7,0)</f>
        <v>83</v>
      </c>
      <c r="BR544" t="str">
        <f>VLOOKUP($B544,[1]高一上!$B:$W,8,0)</f>
        <v>苏朗偏初</v>
      </c>
      <c r="BS544">
        <f>VLOOKUP($B544,[1]高一上!$B:$W,9,0)</f>
        <v>73</v>
      </c>
      <c r="BT544" t="str">
        <f>VLOOKUP($B544,[1]高一上!$B:$W,10,0)</f>
        <v>黄建均</v>
      </c>
      <c r="BU544">
        <f>VLOOKUP($B544,[1]高一上!$B:$W,11,0)</f>
        <v>55</v>
      </c>
      <c r="BV544" t="str">
        <f>VLOOKUP($B544,[1]高一上!$B:$W,12,0)</f>
        <v>胡伟杰</v>
      </c>
      <c r="BW544">
        <f>VLOOKUP($B544,[1]高一上!$B:$W,13,0)</f>
        <v>69.5</v>
      </c>
      <c r="BX544" t="str">
        <f>VLOOKUP($B544,[1]高一上!$B:$W,14,0)</f>
        <v>郑强秋</v>
      </c>
      <c r="BY544">
        <f>VLOOKUP($B544,[1]高一上!$B:$W,15,0)</f>
        <v>52.5</v>
      </c>
      <c r="BZ544" t="str">
        <f>VLOOKUP($B544,[1]高一上!$B:$W,16,0)</f>
        <v>龙志云</v>
      </c>
      <c r="CA544">
        <f>VLOOKUP($B544,[1]中考!$B:$N,5,0)</f>
        <v>106</v>
      </c>
      <c r="CB544">
        <f>VLOOKUP($B544,[1]中考!$B:$N,6,0)</f>
        <v>124</v>
      </c>
      <c r="CC544">
        <f>VLOOKUP($B544,[1]中考!$B:$N,7,0)</f>
        <v>114</v>
      </c>
      <c r="CD544">
        <f>VLOOKUP($B544,[1]中考!$B:$N,8,0)</f>
        <v>51</v>
      </c>
      <c r="CE544">
        <f>VLOOKUP($B544,[1]中考!$B:$N,9,0)</f>
        <v>30</v>
      </c>
      <c r="CF544">
        <f>VLOOKUP($B544,[1]中考!$B:$N,10,0)</f>
        <v>40</v>
      </c>
    </row>
    <row r="545" spans="1:84" x14ac:dyDescent="0.2">
      <c r="A545" s="1" t="s">
        <v>1750</v>
      </c>
      <c r="B545" s="9" t="s">
        <v>1751</v>
      </c>
      <c r="C545" s="1" t="s">
        <v>1662</v>
      </c>
      <c r="D545" s="1" t="s">
        <v>17</v>
      </c>
      <c r="E545" s="1" t="s">
        <v>1740</v>
      </c>
      <c r="F545" s="1">
        <v>468</v>
      </c>
      <c r="G545" s="1">
        <v>110</v>
      </c>
      <c r="H545" s="1" t="s">
        <v>1664</v>
      </c>
      <c r="I545" s="1">
        <v>109</v>
      </c>
      <c r="J545" s="1" t="s">
        <v>980</v>
      </c>
      <c r="K545" s="2">
        <v>112</v>
      </c>
      <c r="L545" s="2" t="s">
        <v>1356</v>
      </c>
      <c r="M545" s="1">
        <v>37.5</v>
      </c>
      <c r="N545" s="1" t="s">
        <v>404</v>
      </c>
      <c r="O545" s="1">
        <v>55</v>
      </c>
      <c r="P545" s="1" t="s">
        <v>405</v>
      </c>
      <c r="Q545" s="1">
        <v>44.5</v>
      </c>
      <c r="R545" s="1" t="s">
        <v>24</v>
      </c>
      <c r="S545">
        <f>VLOOKUP(B545,[1]高三上!$B:$R,6,0)</f>
        <v>99</v>
      </c>
      <c r="T545" t="str">
        <f>VLOOKUP(B545,[1]高三上!$B:$R,7,0)</f>
        <v>周菊明</v>
      </c>
      <c r="U545">
        <f>VLOOKUP(B545,[1]高三上!$B:$R,8,0)</f>
        <v>84</v>
      </c>
      <c r="V545" t="str">
        <f>VLOOKUP(B545,[1]高三上!$B:$R,9,0)</f>
        <v>杜东洋</v>
      </c>
      <c r="W545">
        <f>VLOOKUP(B545,[1]高三上!$B:$R,10,0)</f>
        <v>86</v>
      </c>
      <c r="X545" t="str">
        <f>VLOOKUP(B545,[1]高三上!$B:$R,11,0)</f>
        <v>廖云虹</v>
      </c>
      <c r="Y545">
        <f>VLOOKUP(B545,[1]高三上!$B:$R,12,0)</f>
        <v>37</v>
      </c>
      <c r="Z545" t="str">
        <f>VLOOKUP(B545,[1]高三上!$B:$R,13,0)</f>
        <v>胡伟杰</v>
      </c>
      <c r="AA545">
        <f>VLOOKUP(B545,[1]高三上!$B:$R,14,0)</f>
        <v>46</v>
      </c>
      <c r="AB545" t="str">
        <f>VLOOKUP(B545,[1]高三上!$B:$R,15,0)</f>
        <v>郑强秋</v>
      </c>
      <c r="AC545">
        <f>VLOOKUP(B545,[1]高三上!$B:$R,16,0)</f>
        <v>50</v>
      </c>
      <c r="AD545" t="str">
        <f>VLOOKUP($B545,[1]高三上!$B:$R,17,0)</f>
        <v>龙志云</v>
      </c>
      <c r="AE545" t="str">
        <f>VLOOKUP($B545,[1]高二下!$B:$R,6,0)</f>
        <v>91.0</v>
      </c>
      <c r="AF545" t="str">
        <f>VLOOKUP($B545,[1]高二下!$B:$R,7,0)</f>
        <v>甲阿祝玛</v>
      </c>
      <c r="AG545" t="str">
        <f>VLOOKUP($B545,[1]高二下!$B:$R,8,0)</f>
        <v>108.0</v>
      </c>
      <c r="AH545" t="str">
        <f>VLOOKUP($B545,[1]高二下!$B:$R,9,0)</f>
        <v>杜东洋</v>
      </c>
      <c r="AI545" t="str">
        <f>VLOOKUP($B545,[1]高二下!$B:$R,10,0)</f>
        <v>31.0</v>
      </c>
      <c r="AJ545" t="str">
        <f>VLOOKUP($B545,[1]高二下!$B:$R,11,0)</f>
        <v>黄健均</v>
      </c>
      <c r="AK545" t="str">
        <f>VLOOKUP($B545,[1]高二下!$B:$R,12,0)</f>
        <v>40.0</v>
      </c>
      <c r="AL545" t="str">
        <f>VLOOKUP($B545,[1]高二下!$B:$R,13,0)</f>
        <v>胡伟杰</v>
      </c>
      <c r="AM545" t="str">
        <f>VLOOKUP($B545,[1]高二下!$B:$R,14,0)</f>
        <v>35.0</v>
      </c>
      <c r="AN545" t="str">
        <f>VLOOKUP($B545,[1]高二下!$B:$R,15,0)</f>
        <v>郑强秋</v>
      </c>
      <c r="AO545" t="str">
        <f>VLOOKUP($B545,[1]高二下!$B:$R,16,0)</f>
        <v>90.0</v>
      </c>
      <c r="AP545" t="str">
        <f>VLOOKUP($B545,[1]高二下!$B:$R,17,0)</f>
        <v>龙志云</v>
      </c>
      <c r="AQ545" t="e">
        <f>VLOOKUP($B545,[2]高二上!$B:$R,6,0)</f>
        <v>#N/A</v>
      </c>
      <c r="AR545" t="e">
        <f>VLOOKUP($B545,[2]高二上!$B:$R,7,0)</f>
        <v>#N/A</v>
      </c>
      <c r="AS545" t="e">
        <f>VLOOKUP($B545,[2]高二上!$B:$R,8,0)</f>
        <v>#N/A</v>
      </c>
      <c r="AT545" t="e">
        <f>VLOOKUP($B545,[2]高二上!$B:$R,9,0)</f>
        <v>#N/A</v>
      </c>
      <c r="AU545" t="e">
        <f>VLOOKUP($B545,[2]高二上!$B:$R,10,0)</f>
        <v>#N/A</v>
      </c>
      <c r="AV545" t="e">
        <f>VLOOKUP($B545,[2]高二上!$B:$R,11,0)</f>
        <v>#N/A</v>
      </c>
      <c r="AW545" t="e">
        <f>VLOOKUP($B545,[2]高二上!$B:$R,12,0)</f>
        <v>#N/A</v>
      </c>
      <c r="AX545" t="e">
        <f>VLOOKUP($B545,[2]高二上!$B:$R,13,0)</f>
        <v>#N/A</v>
      </c>
      <c r="AY545" t="e">
        <f>VLOOKUP($B545,[2]高二上!$B:$R,14,0)</f>
        <v>#N/A</v>
      </c>
      <c r="AZ545" t="e">
        <f>VLOOKUP($B545,[2]高二上!$B:$R,15,0)</f>
        <v>#N/A</v>
      </c>
      <c r="BA545" t="e">
        <f>VLOOKUP($B545,[2]高二上!$B:$R,16,0)</f>
        <v>#N/A</v>
      </c>
      <c r="BB545" t="e">
        <f>VLOOKUP($B545,[2]高二上!$B:$R,17,0)</f>
        <v>#N/A</v>
      </c>
      <c r="BC545">
        <f>VLOOKUP($B545,[1]高一下!$B:$R,6,0)</f>
        <v>102</v>
      </c>
      <c r="BD545" t="str">
        <f>VLOOKUP($B545,[1]高一下!$B:$R,7,0)</f>
        <v>曹霞</v>
      </c>
      <c r="BE545">
        <f>VLOOKUP($B545,[1]高一下!$B:$R,8,0)</f>
        <v>92</v>
      </c>
      <c r="BF545" t="str">
        <f>VLOOKUP($B545,[1]高一下!$B:$R,9,0)</f>
        <v>苏朗偏初</v>
      </c>
      <c r="BG545">
        <f>VLOOKUP($B545,[1]高一下!$B:$R,10,0)</f>
        <v>81.5</v>
      </c>
      <c r="BH545" t="str">
        <f>VLOOKUP($B545,[1]高一下!$B:$R,11,0)</f>
        <v>黄建均</v>
      </c>
      <c r="BI545">
        <f>VLOOKUP($B545,[1]高一下!$B:$R,12,0)</f>
        <v>52</v>
      </c>
      <c r="BJ545" t="str">
        <f>VLOOKUP($B545,[1]高一下!$B:$R,13,0)</f>
        <v>胡伟杰</v>
      </c>
      <c r="BK545">
        <f>VLOOKUP($B545,[1]高一下!$B:$R,14,0)</f>
        <v>64</v>
      </c>
      <c r="BL545" t="str">
        <f>VLOOKUP($B545,[1]高一下!$B:$R,15,0)</f>
        <v>郑强秋</v>
      </c>
      <c r="BM545">
        <f>VLOOKUP($B545,[1]高一下!$B:$R,16,0)</f>
        <v>48</v>
      </c>
      <c r="BN545" t="str">
        <f>VLOOKUP($B545,[1]高一下!$B:$R,17,0)</f>
        <v>龙志云</v>
      </c>
      <c r="BO545">
        <f>VLOOKUP($B545,[1]高一上!$B:$W,5,0)</f>
        <v>82.5</v>
      </c>
      <c r="BP545" t="str">
        <f>VLOOKUP($B545,[1]高一上!$B:$W,6,0)</f>
        <v>龚霞</v>
      </c>
      <c r="BQ545">
        <f>VLOOKUP($B545,[1]高一上!$B:$W,7,0)</f>
        <v>74</v>
      </c>
      <c r="BR545" t="str">
        <f>VLOOKUP($B545,[1]高一上!$B:$W,8,0)</f>
        <v>扎拉</v>
      </c>
      <c r="BS545">
        <f>VLOOKUP($B545,[1]高一上!$B:$W,9,0)</f>
        <v>90</v>
      </c>
      <c r="BT545" t="str">
        <f>VLOOKUP($B545,[1]高一上!$B:$W,10,0)</f>
        <v>肖秀秀</v>
      </c>
      <c r="BU545">
        <f>VLOOKUP($B545,[1]高一上!$B:$W,11,0)</f>
        <v>41</v>
      </c>
      <c r="BV545" t="str">
        <f>VLOOKUP($B545,[1]高一上!$B:$W,12,0)</f>
        <v>兰举银</v>
      </c>
      <c r="BW545">
        <f>VLOOKUP($B545,[1]高一上!$B:$W,13,0)</f>
        <v>47</v>
      </c>
      <c r="BX545" t="str">
        <f>VLOOKUP($B545,[1]高一上!$B:$W,14,0)</f>
        <v>任吉洪</v>
      </c>
      <c r="BY545">
        <f>VLOOKUP($B545,[1]高一上!$B:$W,15,0)</f>
        <v>44.5</v>
      </c>
      <c r="BZ545" t="str">
        <f>VLOOKUP($B545,[1]高一上!$B:$W,16,0)</f>
        <v>田友米</v>
      </c>
      <c r="CA545">
        <f>VLOOKUP($B545,[1]中考!$B:$N,5,0)</f>
        <v>125</v>
      </c>
      <c r="CB545">
        <f>VLOOKUP($B545,[1]中考!$B:$N,6,0)</f>
        <v>131</v>
      </c>
      <c r="CC545">
        <f>VLOOKUP($B545,[1]中考!$B:$N,7,0)</f>
        <v>144</v>
      </c>
      <c r="CD545">
        <f>VLOOKUP($B545,[1]中考!$B:$N,8,0)</f>
        <v>47</v>
      </c>
      <c r="CE545">
        <f>VLOOKUP($B545,[1]中考!$B:$N,9,0)</f>
        <v>39</v>
      </c>
      <c r="CF545">
        <f>VLOOKUP($B545,[1]中考!$B:$N,10,0)</f>
        <v>43</v>
      </c>
    </row>
    <row r="546" spans="1:84" x14ac:dyDescent="0.2">
      <c r="A546" s="1" t="s">
        <v>1752</v>
      </c>
      <c r="B546" s="9" t="s">
        <v>1753</v>
      </c>
      <c r="C546" s="1" t="s">
        <v>1662</v>
      </c>
      <c r="D546" s="1" t="s">
        <v>17</v>
      </c>
      <c r="E546" s="1" t="s">
        <v>1754</v>
      </c>
      <c r="F546" s="1">
        <v>461</v>
      </c>
      <c r="G546" s="1">
        <v>112</v>
      </c>
      <c r="H546" s="1" t="s">
        <v>1664</v>
      </c>
      <c r="I546" s="1">
        <v>79</v>
      </c>
      <c r="J546" s="1" t="s">
        <v>980</v>
      </c>
      <c r="K546" s="2">
        <v>77</v>
      </c>
      <c r="L546" s="2" t="s">
        <v>1356</v>
      </c>
      <c r="M546" s="1">
        <v>65</v>
      </c>
      <c r="N546" s="1" t="s">
        <v>404</v>
      </c>
      <c r="O546" s="1">
        <v>65</v>
      </c>
      <c r="P546" s="1" t="s">
        <v>405</v>
      </c>
      <c r="Q546" s="1">
        <v>62.5</v>
      </c>
      <c r="R546" s="1" t="s">
        <v>24</v>
      </c>
      <c r="S546">
        <f>VLOOKUP(B546,[1]高三上!$B:$R,6,0)</f>
        <v>101.5</v>
      </c>
      <c r="T546" t="str">
        <f>VLOOKUP(B546,[1]高三上!$B:$R,7,0)</f>
        <v>周菊明</v>
      </c>
      <c r="U546">
        <f>VLOOKUP(B546,[1]高三上!$B:$R,8,0)</f>
        <v>109</v>
      </c>
      <c r="V546" t="str">
        <f>VLOOKUP(B546,[1]高三上!$B:$R,9,0)</f>
        <v>杜东洋</v>
      </c>
      <c r="W546">
        <f>VLOOKUP(B546,[1]高三上!$B:$R,10,0)</f>
        <v>62.5</v>
      </c>
      <c r="X546" t="str">
        <f>VLOOKUP(B546,[1]高三上!$B:$R,11,0)</f>
        <v>廖云虹</v>
      </c>
      <c r="Y546">
        <f>VLOOKUP(B546,[1]高三上!$B:$R,12,0)</f>
        <v>46</v>
      </c>
      <c r="Z546" t="str">
        <f>VLOOKUP(B546,[1]高三上!$B:$R,13,0)</f>
        <v>胡伟杰</v>
      </c>
      <c r="AA546">
        <f>VLOOKUP(B546,[1]高三上!$B:$R,14,0)</f>
        <v>54</v>
      </c>
      <c r="AB546" t="str">
        <f>VLOOKUP(B546,[1]高三上!$B:$R,15,0)</f>
        <v>郑强秋</v>
      </c>
      <c r="AC546">
        <f>VLOOKUP(B546,[1]高三上!$B:$R,16,0)</f>
        <v>44</v>
      </c>
      <c r="AD546" t="str">
        <f>VLOOKUP($B546,[1]高三上!$B:$R,17,0)</f>
        <v>龙志云</v>
      </c>
      <c r="AE546" t="str">
        <f>VLOOKUP($B546,[1]高二下!$B:$R,6,0)</f>
        <v>81.0</v>
      </c>
      <c r="AF546" t="str">
        <f>VLOOKUP($B546,[1]高二下!$B:$R,7,0)</f>
        <v>甲阿祝玛</v>
      </c>
      <c r="AG546" t="str">
        <f>VLOOKUP($B546,[1]高二下!$B:$R,8,0)</f>
        <v>61.0</v>
      </c>
      <c r="AH546" t="str">
        <f>VLOOKUP($B546,[1]高二下!$B:$R,9,0)</f>
        <v>杜东洋</v>
      </c>
      <c r="AI546" t="str">
        <f>VLOOKUP($B546,[1]高二下!$B:$R,10,0)</f>
        <v>30.0</v>
      </c>
      <c r="AJ546" t="str">
        <f>VLOOKUP($B546,[1]高二下!$B:$R,11,0)</f>
        <v>黄健均</v>
      </c>
      <c r="AK546" t="str">
        <f>VLOOKUP($B546,[1]高二下!$B:$R,12,0)</f>
        <v>54.0</v>
      </c>
      <c r="AL546" t="str">
        <f>VLOOKUP($B546,[1]高二下!$B:$R,13,0)</f>
        <v>胡伟杰</v>
      </c>
      <c r="AM546" t="str">
        <f>VLOOKUP($B546,[1]高二下!$B:$R,14,0)</f>
        <v>55.0</v>
      </c>
      <c r="AN546" t="str">
        <f>VLOOKUP($B546,[1]高二下!$B:$R,15,0)</f>
        <v>郑强秋</v>
      </c>
      <c r="AO546" t="str">
        <f>VLOOKUP($B546,[1]高二下!$B:$R,16,0)</f>
        <v>109.0</v>
      </c>
      <c r="AP546" t="str">
        <f>VLOOKUP($B546,[1]高二下!$B:$R,17,0)</f>
        <v>龙志云</v>
      </c>
      <c r="AQ546" t="e">
        <f>VLOOKUP($B546,[2]高二上!$B:$R,6,0)</f>
        <v>#N/A</v>
      </c>
      <c r="AR546" t="e">
        <f>VLOOKUP($B546,[2]高二上!$B:$R,7,0)</f>
        <v>#N/A</v>
      </c>
      <c r="AS546" t="e">
        <f>VLOOKUP($B546,[2]高二上!$B:$R,8,0)</f>
        <v>#N/A</v>
      </c>
      <c r="AT546" t="e">
        <f>VLOOKUP($B546,[2]高二上!$B:$R,9,0)</f>
        <v>#N/A</v>
      </c>
      <c r="AU546" t="e">
        <f>VLOOKUP($B546,[2]高二上!$B:$R,10,0)</f>
        <v>#N/A</v>
      </c>
      <c r="AV546" t="e">
        <f>VLOOKUP($B546,[2]高二上!$B:$R,11,0)</f>
        <v>#N/A</v>
      </c>
      <c r="AW546" t="e">
        <f>VLOOKUP($B546,[2]高二上!$B:$R,12,0)</f>
        <v>#N/A</v>
      </c>
      <c r="AX546" t="e">
        <f>VLOOKUP($B546,[2]高二上!$B:$R,13,0)</f>
        <v>#N/A</v>
      </c>
      <c r="AY546" t="e">
        <f>VLOOKUP($B546,[2]高二上!$B:$R,14,0)</f>
        <v>#N/A</v>
      </c>
      <c r="AZ546" t="e">
        <f>VLOOKUP($B546,[2]高二上!$B:$R,15,0)</f>
        <v>#N/A</v>
      </c>
      <c r="BA546" t="e">
        <f>VLOOKUP($B546,[2]高二上!$B:$R,16,0)</f>
        <v>#N/A</v>
      </c>
      <c r="BB546" t="e">
        <f>VLOOKUP($B546,[2]高二上!$B:$R,17,0)</f>
        <v>#N/A</v>
      </c>
      <c r="BC546">
        <f>VLOOKUP($B546,[1]高一下!$B:$R,6,0)</f>
        <v>90</v>
      </c>
      <c r="BD546" t="str">
        <f>VLOOKUP($B546,[1]高一下!$B:$R,7,0)</f>
        <v>曹霞</v>
      </c>
      <c r="BE546">
        <f>VLOOKUP($B546,[1]高一下!$B:$R,8,0)</f>
        <v>126</v>
      </c>
      <c r="BF546" t="str">
        <f>VLOOKUP($B546,[1]高一下!$B:$R,9,0)</f>
        <v>苏朗偏初</v>
      </c>
      <c r="BG546">
        <f>VLOOKUP($B546,[1]高一下!$B:$R,10,0)</f>
        <v>43.5</v>
      </c>
      <c r="BH546" t="str">
        <f>VLOOKUP($B546,[1]高一下!$B:$R,11,0)</f>
        <v>黄建均</v>
      </c>
      <c r="BI546">
        <f>VLOOKUP($B546,[1]高一下!$B:$R,12,0)</f>
        <v>65</v>
      </c>
      <c r="BJ546" t="str">
        <f>VLOOKUP($B546,[1]高一下!$B:$R,13,0)</f>
        <v>胡伟杰</v>
      </c>
      <c r="BK546">
        <f>VLOOKUP($B546,[1]高一下!$B:$R,14,0)</f>
        <v>63</v>
      </c>
      <c r="BL546" t="str">
        <f>VLOOKUP($B546,[1]高一下!$B:$R,15,0)</f>
        <v>郑强秋</v>
      </c>
      <c r="BM546">
        <f>VLOOKUP($B546,[1]高一下!$B:$R,16,0)</f>
        <v>46</v>
      </c>
      <c r="BN546" t="str">
        <f>VLOOKUP($B546,[1]高一下!$B:$R,17,0)</f>
        <v>龙志云</v>
      </c>
      <c r="BO546">
        <f>VLOOKUP($B546,[1]高一上!$B:$W,5,0)</f>
        <v>83.5</v>
      </c>
      <c r="BP546" t="str">
        <f>VLOOKUP($B546,[1]高一上!$B:$W,6,0)</f>
        <v>曹霞</v>
      </c>
      <c r="BQ546">
        <f>VLOOKUP($B546,[1]高一上!$B:$W,7,0)</f>
        <v>83</v>
      </c>
      <c r="BR546" t="str">
        <f>VLOOKUP($B546,[1]高一上!$B:$W,8,0)</f>
        <v>苏朗偏初</v>
      </c>
      <c r="BS546">
        <f>VLOOKUP($B546,[1]高一上!$B:$W,9,0)</f>
        <v>58</v>
      </c>
      <c r="BT546" t="str">
        <f>VLOOKUP($B546,[1]高一上!$B:$W,10,0)</f>
        <v>黄建均</v>
      </c>
      <c r="BU546">
        <f>VLOOKUP($B546,[1]高一上!$B:$W,11,0)</f>
        <v>53.5</v>
      </c>
      <c r="BV546" t="str">
        <f>VLOOKUP($B546,[1]高一上!$B:$W,12,0)</f>
        <v>胡伟杰</v>
      </c>
      <c r="BW546">
        <f>VLOOKUP($B546,[1]高一上!$B:$W,13,0)</f>
        <v>67</v>
      </c>
      <c r="BX546" t="str">
        <f>VLOOKUP($B546,[1]高一上!$B:$W,14,0)</f>
        <v>郑强秋</v>
      </c>
      <c r="BY546">
        <f>VLOOKUP($B546,[1]高一上!$B:$W,15,0)</f>
        <v>69.5</v>
      </c>
      <c r="BZ546" t="str">
        <f>VLOOKUP($B546,[1]高一上!$B:$W,16,0)</f>
        <v>龙志云</v>
      </c>
      <c r="CA546">
        <f>VLOOKUP($B546,[1]中考!$B:$N,5,0)</f>
        <v>93</v>
      </c>
      <c r="CB546">
        <f>VLOOKUP($B546,[1]中考!$B:$N,6,0)</f>
        <v>113</v>
      </c>
      <c r="CC546">
        <f>VLOOKUP($B546,[1]中考!$B:$N,7,0)</f>
        <v>101</v>
      </c>
      <c r="CD546">
        <f>VLOOKUP($B546,[1]中考!$B:$N,8,0)</f>
        <v>51</v>
      </c>
      <c r="CE546">
        <f>VLOOKUP($B546,[1]中考!$B:$N,9,0)</f>
        <v>35</v>
      </c>
      <c r="CF546">
        <f>VLOOKUP($B546,[1]中考!$B:$N,10,0)</f>
        <v>41</v>
      </c>
    </row>
    <row r="547" spans="1:84" x14ac:dyDescent="0.2">
      <c r="A547" s="1" t="s">
        <v>1755</v>
      </c>
      <c r="B547" s="9" t="s">
        <v>1756</v>
      </c>
      <c r="C547" s="1" t="s">
        <v>1662</v>
      </c>
      <c r="D547" s="1" t="s">
        <v>17</v>
      </c>
      <c r="E547" s="1" t="s">
        <v>1757</v>
      </c>
      <c r="F547" s="1">
        <v>461</v>
      </c>
      <c r="G547" s="1">
        <v>111</v>
      </c>
      <c r="H547" s="1" t="s">
        <v>1664</v>
      </c>
      <c r="I547" s="1">
        <v>76</v>
      </c>
      <c r="J547" s="1" t="s">
        <v>980</v>
      </c>
      <c r="K547" s="2">
        <v>96</v>
      </c>
      <c r="L547" s="2" t="s">
        <v>1356</v>
      </c>
      <c r="M547" s="1">
        <v>42</v>
      </c>
      <c r="N547" s="1" t="s">
        <v>404</v>
      </c>
      <c r="O547" s="1">
        <v>67</v>
      </c>
      <c r="P547" s="1" t="s">
        <v>405</v>
      </c>
      <c r="Q547" s="1">
        <v>69</v>
      </c>
      <c r="R547" s="1" t="s">
        <v>24</v>
      </c>
      <c r="S547">
        <f>VLOOKUP(B547,[1]高三上!$B:$R,6,0)</f>
        <v>103.5</v>
      </c>
      <c r="T547" t="str">
        <f>VLOOKUP(B547,[1]高三上!$B:$R,7,0)</f>
        <v>周菊明</v>
      </c>
      <c r="U547">
        <f>VLOOKUP(B547,[1]高三上!$B:$R,8,0)</f>
        <v>91</v>
      </c>
      <c r="V547" t="str">
        <f>VLOOKUP(B547,[1]高三上!$B:$R,9,0)</f>
        <v>杜东洋</v>
      </c>
      <c r="W547">
        <f>VLOOKUP(B547,[1]高三上!$B:$R,10,0)</f>
        <v>79.5</v>
      </c>
      <c r="X547" t="str">
        <f>VLOOKUP(B547,[1]高三上!$B:$R,11,0)</f>
        <v>廖云虹</v>
      </c>
      <c r="Y547">
        <f>VLOOKUP(B547,[1]高三上!$B:$R,12,0)</f>
        <v>30</v>
      </c>
      <c r="Z547" t="str">
        <f>VLOOKUP(B547,[1]高三上!$B:$R,13,0)</f>
        <v>胡伟杰</v>
      </c>
      <c r="AA547">
        <f>VLOOKUP(B547,[1]高三上!$B:$R,14,0)</f>
        <v>52</v>
      </c>
      <c r="AB547" t="str">
        <f>VLOOKUP(B547,[1]高三上!$B:$R,15,0)</f>
        <v>郑强秋</v>
      </c>
      <c r="AC547">
        <f>VLOOKUP(B547,[1]高三上!$B:$R,16,0)</f>
        <v>62</v>
      </c>
      <c r="AD547" t="str">
        <f>VLOOKUP($B547,[1]高三上!$B:$R,17,0)</f>
        <v>龙志云</v>
      </c>
      <c r="AE547" t="str">
        <f>VLOOKUP($B547,[1]高二下!$B:$R,6,0)</f>
        <v>103.0</v>
      </c>
      <c r="AF547" t="str">
        <f>VLOOKUP($B547,[1]高二下!$B:$R,7,0)</f>
        <v>甲阿祝玛</v>
      </c>
      <c r="AG547" t="str">
        <f>VLOOKUP($B547,[1]高二下!$B:$R,8,0)</f>
        <v>97.0</v>
      </c>
      <c r="AH547" t="str">
        <f>VLOOKUP($B547,[1]高二下!$B:$R,9,0)</f>
        <v>杜东洋</v>
      </c>
      <c r="AI547" t="str">
        <f>VLOOKUP($B547,[1]高二下!$B:$R,10,0)</f>
        <v>30.0</v>
      </c>
      <c r="AJ547" t="str">
        <f>VLOOKUP($B547,[1]高二下!$B:$R,11,0)</f>
        <v>黄健均</v>
      </c>
      <c r="AK547" t="str">
        <f>VLOOKUP($B547,[1]高二下!$B:$R,12,0)</f>
        <v>46.0</v>
      </c>
      <c r="AL547" t="str">
        <f>VLOOKUP($B547,[1]高二下!$B:$R,13,0)</f>
        <v>胡伟杰</v>
      </c>
      <c r="AM547" t="str">
        <f>VLOOKUP($B547,[1]高二下!$B:$R,14,0)</f>
        <v>72.0</v>
      </c>
      <c r="AN547" t="str">
        <f>VLOOKUP($B547,[1]高二下!$B:$R,15,0)</f>
        <v>郑强秋</v>
      </c>
      <c r="AO547" t="str">
        <f>VLOOKUP($B547,[1]高二下!$B:$R,16,0)</f>
        <v>82.0</v>
      </c>
      <c r="AP547" t="str">
        <f>VLOOKUP($B547,[1]高二下!$B:$R,17,0)</f>
        <v>龙志云</v>
      </c>
      <c r="AQ547" t="e">
        <f>VLOOKUP($B547,[2]高二上!$B:$R,6,0)</f>
        <v>#N/A</v>
      </c>
      <c r="AR547" t="e">
        <f>VLOOKUP($B547,[2]高二上!$B:$R,7,0)</f>
        <v>#N/A</v>
      </c>
      <c r="AS547" t="e">
        <f>VLOOKUP($B547,[2]高二上!$B:$R,8,0)</f>
        <v>#N/A</v>
      </c>
      <c r="AT547" t="e">
        <f>VLOOKUP($B547,[2]高二上!$B:$R,9,0)</f>
        <v>#N/A</v>
      </c>
      <c r="AU547" t="e">
        <f>VLOOKUP($B547,[2]高二上!$B:$R,10,0)</f>
        <v>#N/A</v>
      </c>
      <c r="AV547" t="e">
        <f>VLOOKUP($B547,[2]高二上!$B:$R,11,0)</f>
        <v>#N/A</v>
      </c>
      <c r="AW547" t="e">
        <f>VLOOKUP($B547,[2]高二上!$B:$R,12,0)</f>
        <v>#N/A</v>
      </c>
      <c r="AX547" t="e">
        <f>VLOOKUP($B547,[2]高二上!$B:$R,13,0)</f>
        <v>#N/A</v>
      </c>
      <c r="AY547" t="e">
        <f>VLOOKUP($B547,[2]高二上!$B:$R,14,0)</f>
        <v>#N/A</v>
      </c>
      <c r="AZ547" t="e">
        <f>VLOOKUP($B547,[2]高二上!$B:$R,15,0)</f>
        <v>#N/A</v>
      </c>
      <c r="BA547" t="e">
        <f>VLOOKUP($B547,[2]高二上!$B:$R,16,0)</f>
        <v>#N/A</v>
      </c>
      <c r="BB547" t="e">
        <f>VLOOKUP($B547,[2]高二上!$B:$R,17,0)</f>
        <v>#N/A</v>
      </c>
      <c r="BC547">
        <f>VLOOKUP($B547,[1]高一下!$B:$R,6,0)</f>
        <v>106</v>
      </c>
      <c r="BD547" t="str">
        <f>VLOOKUP($B547,[1]高一下!$B:$R,7,0)</f>
        <v>曹霞</v>
      </c>
      <c r="BE547">
        <f>VLOOKUP($B547,[1]高一下!$B:$R,8,0)</f>
        <v>84</v>
      </c>
      <c r="BF547" t="str">
        <f>VLOOKUP($B547,[1]高一下!$B:$R,9,0)</f>
        <v>苏朗偏初</v>
      </c>
      <c r="BG547">
        <f>VLOOKUP($B547,[1]高一下!$B:$R,10,0)</f>
        <v>73.5</v>
      </c>
      <c r="BH547" t="str">
        <f>VLOOKUP($B547,[1]高一下!$B:$R,11,0)</f>
        <v>黄建均</v>
      </c>
      <c r="BI547">
        <f>VLOOKUP($B547,[1]高一下!$B:$R,12,0)</f>
        <v>39</v>
      </c>
      <c r="BJ547" t="str">
        <f>VLOOKUP($B547,[1]高一下!$B:$R,13,0)</f>
        <v>胡伟杰</v>
      </c>
      <c r="BK547">
        <f>VLOOKUP($B547,[1]高一下!$B:$R,14,0)</f>
        <v>52</v>
      </c>
      <c r="BL547" t="str">
        <f>VLOOKUP($B547,[1]高一下!$B:$R,15,0)</f>
        <v>郑强秋</v>
      </c>
      <c r="BM547">
        <f>VLOOKUP($B547,[1]高一下!$B:$R,16,0)</f>
        <v>48</v>
      </c>
      <c r="BN547" t="str">
        <f>VLOOKUP($B547,[1]高一下!$B:$R,17,0)</f>
        <v>龙志云</v>
      </c>
      <c r="BO547">
        <f>VLOOKUP($B547,[1]高一上!$B:$W,5,0)</f>
        <v>87</v>
      </c>
      <c r="BP547" t="str">
        <f>VLOOKUP($B547,[1]高一上!$B:$W,6,0)</f>
        <v>曹霞</v>
      </c>
      <c r="BQ547">
        <f>VLOOKUP($B547,[1]高一上!$B:$W,7,0)</f>
        <v>87</v>
      </c>
      <c r="BR547" t="str">
        <f>VLOOKUP($B547,[1]高一上!$B:$W,8,0)</f>
        <v>苏朗偏初</v>
      </c>
      <c r="BS547">
        <f>VLOOKUP($B547,[1]高一上!$B:$W,9,0)</f>
        <v>85.5</v>
      </c>
      <c r="BT547" t="str">
        <f>VLOOKUP($B547,[1]高一上!$B:$W,10,0)</f>
        <v>黄建均</v>
      </c>
      <c r="BU547">
        <f>VLOOKUP($B547,[1]高一上!$B:$W,11,0)</f>
        <v>44</v>
      </c>
      <c r="BV547" t="str">
        <f>VLOOKUP($B547,[1]高一上!$B:$W,12,0)</f>
        <v>胡伟杰</v>
      </c>
      <c r="BW547">
        <f>VLOOKUP($B547,[1]高一上!$B:$W,13,0)</f>
        <v>53.5</v>
      </c>
      <c r="BX547" t="str">
        <f>VLOOKUP($B547,[1]高一上!$B:$W,14,0)</f>
        <v>郑强秋</v>
      </c>
      <c r="BY547">
        <f>VLOOKUP($B547,[1]高一上!$B:$W,15,0)</f>
        <v>64</v>
      </c>
      <c r="BZ547" t="str">
        <f>VLOOKUP($B547,[1]高一上!$B:$W,16,0)</f>
        <v>龙志云</v>
      </c>
      <c r="CA547">
        <f>VLOOKUP($B547,[1]中考!$B:$N,5,0)</f>
        <v>94</v>
      </c>
      <c r="CB547">
        <f>VLOOKUP($B547,[1]中考!$B:$N,6,0)</f>
        <v>85</v>
      </c>
      <c r="CC547">
        <f>VLOOKUP($B547,[1]中考!$B:$N,7,0)</f>
        <v>115</v>
      </c>
      <c r="CD547">
        <f>VLOOKUP($B547,[1]中考!$B:$N,8,0)</f>
        <v>41</v>
      </c>
      <c r="CE547">
        <f>VLOOKUP($B547,[1]中考!$B:$N,9,0)</f>
        <v>30</v>
      </c>
      <c r="CF547">
        <f>VLOOKUP($B547,[1]中考!$B:$N,10,0)</f>
        <v>43</v>
      </c>
    </row>
    <row r="548" spans="1:84" x14ac:dyDescent="0.2">
      <c r="A548" s="1" t="s">
        <v>1758</v>
      </c>
      <c r="B548" s="9" t="s">
        <v>1759</v>
      </c>
      <c r="C548" s="1" t="s">
        <v>1662</v>
      </c>
      <c r="D548" s="1" t="s">
        <v>17</v>
      </c>
      <c r="E548" s="1" t="s">
        <v>1760</v>
      </c>
      <c r="F548" s="1">
        <v>457</v>
      </c>
      <c r="G548" s="1">
        <v>101</v>
      </c>
      <c r="H548" s="1" t="s">
        <v>1664</v>
      </c>
      <c r="I548" s="1">
        <v>82</v>
      </c>
      <c r="J548" s="1" t="s">
        <v>980</v>
      </c>
      <c r="K548" s="2">
        <v>93</v>
      </c>
      <c r="L548" s="2" t="s">
        <v>1356</v>
      </c>
      <c r="M548" s="1">
        <v>69.5</v>
      </c>
      <c r="N548" s="1" t="s">
        <v>404</v>
      </c>
      <c r="O548" s="1">
        <v>51</v>
      </c>
      <c r="P548" s="1" t="s">
        <v>405</v>
      </c>
      <c r="Q548" s="1">
        <v>60</v>
      </c>
      <c r="R548" s="1" t="s">
        <v>24</v>
      </c>
      <c r="S548">
        <f>VLOOKUP(B548,[1]高三上!$B:$R,6,0)</f>
        <v>93.5</v>
      </c>
      <c r="T548" t="str">
        <f>VLOOKUP(B548,[1]高三上!$B:$R,7,0)</f>
        <v>周菊明</v>
      </c>
      <c r="U548">
        <f>VLOOKUP(B548,[1]高三上!$B:$R,8,0)</f>
        <v>79</v>
      </c>
      <c r="V548" t="str">
        <f>VLOOKUP(B548,[1]高三上!$B:$R,9,0)</f>
        <v>杜东洋</v>
      </c>
      <c r="W548">
        <f>VLOOKUP(B548,[1]高三上!$B:$R,10,0)</f>
        <v>68.5</v>
      </c>
      <c r="X548" t="str">
        <f>VLOOKUP(B548,[1]高三上!$B:$R,11,0)</f>
        <v>廖云虹</v>
      </c>
      <c r="Y548">
        <f>VLOOKUP(B548,[1]高三上!$B:$R,12,0)</f>
        <v>33</v>
      </c>
      <c r="Z548" t="str">
        <f>VLOOKUP(B548,[1]高三上!$B:$R,13,0)</f>
        <v>胡伟杰</v>
      </c>
      <c r="AA548">
        <f>VLOOKUP(B548,[1]高三上!$B:$R,14,0)</f>
        <v>46</v>
      </c>
      <c r="AB548" t="str">
        <f>VLOOKUP(B548,[1]高三上!$B:$R,15,0)</f>
        <v>郑强秋</v>
      </c>
      <c r="AC548">
        <f>VLOOKUP(B548,[1]高三上!$B:$R,16,0)</f>
        <v>49</v>
      </c>
      <c r="AD548" t="str">
        <f>VLOOKUP($B548,[1]高三上!$B:$R,17,0)</f>
        <v>龙志云</v>
      </c>
      <c r="AE548" t="str">
        <f>VLOOKUP($B548,[1]高二下!$B:$R,6,0)</f>
        <v>96.0</v>
      </c>
      <c r="AF548" t="str">
        <f>VLOOKUP($B548,[1]高二下!$B:$R,7,0)</f>
        <v>甲阿祝玛</v>
      </c>
      <c r="AG548" t="str">
        <f>VLOOKUP($B548,[1]高二下!$B:$R,8,0)</f>
        <v>82.0</v>
      </c>
      <c r="AH548" t="str">
        <f>VLOOKUP($B548,[1]高二下!$B:$R,9,0)</f>
        <v>杜东洋</v>
      </c>
      <c r="AI548" t="str">
        <f>VLOOKUP($B548,[1]高二下!$B:$R,10,0)</f>
        <v>24.0</v>
      </c>
      <c r="AJ548" t="str">
        <f>VLOOKUP($B548,[1]高二下!$B:$R,11,0)</f>
        <v>黄健均</v>
      </c>
      <c r="AK548" t="str">
        <f>VLOOKUP($B548,[1]高二下!$B:$R,12,0)</f>
        <v>49.0</v>
      </c>
      <c r="AL548" t="str">
        <f>VLOOKUP($B548,[1]高二下!$B:$R,13,0)</f>
        <v>胡伟杰</v>
      </c>
      <c r="AM548" t="str">
        <f>VLOOKUP($B548,[1]高二下!$B:$R,14,0)</f>
        <v>34.0</v>
      </c>
      <c r="AN548" t="str">
        <f>VLOOKUP($B548,[1]高二下!$B:$R,15,0)</f>
        <v>郑强秋</v>
      </c>
      <c r="AO548" t="str">
        <f>VLOOKUP($B548,[1]高二下!$B:$R,16,0)</f>
        <v>84.0</v>
      </c>
      <c r="AP548" t="str">
        <f>VLOOKUP($B548,[1]高二下!$B:$R,17,0)</f>
        <v>龙志云</v>
      </c>
      <c r="AQ548" t="e">
        <f>VLOOKUP($B548,[2]高二上!$B:$R,6,0)</f>
        <v>#N/A</v>
      </c>
      <c r="AR548" t="e">
        <f>VLOOKUP($B548,[2]高二上!$B:$R,7,0)</f>
        <v>#N/A</v>
      </c>
      <c r="AS548" t="e">
        <f>VLOOKUP($B548,[2]高二上!$B:$R,8,0)</f>
        <v>#N/A</v>
      </c>
      <c r="AT548" t="e">
        <f>VLOOKUP($B548,[2]高二上!$B:$R,9,0)</f>
        <v>#N/A</v>
      </c>
      <c r="AU548" t="e">
        <f>VLOOKUP($B548,[2]高二上!$B:$R,10,0)</f>
        <v>#N/A</v>
      </c>
      <c r="AV548" t="e">
        <f>VLOOKUP($B548,[2]高二上!$B:$R,11,0)</f>
        <v>#N/A</v>
      </c>
      <c r="AW548" t="e">
        <f>VLOOKUP($B548,[2]高二上!$B:$R,12,0)</f>
        <v>#N/A</v>
      </c>
      <c r="AX548" t="e">
        <f>VLOOKUP($B548,[2]高二上!$B:$R,13,0)</f>
        <v>#N/A</v>
      </c>
      <c r="AY548" t="e">
        <f>VLOOKUP($B548,[2]高二上!$B:$R,14,0)</f>
        <v>#N/A</v>
      </c>
      <c r="AZ548" t="e">
        <f>VLOOKUP($B548,[2]高二上!$B:$R,15,0)</f>
        <v>#N/A</v>
      </c>
      <c r="BA548" t="e">
        <f>VLOOKUP($B548,[2]高二上!$B:$R,16,0)</f>
        <v>#N/A</v>
      </c>
      <c r="BB548" t="e">
        <f>VLOOKUP($B548,[2]高二上!$B:$R,17,0)</f>
        <v>#N/A</v>
      </c>
      <c r="BC548">
        <f>VLOOKUP($B548,[1]高一下!$B:$R,6,0)</f>
        <v>93</v>
      </c>
      <c r="BD548" t="str">
        <f>VLOOKUP($B548,[1]高一下!$B:$R,7,0)</f>
        <v>曹霞</v>
      </c>
      <c r="BE548">
        <f>VLOOKUP($B548,[1]高一下!$B:$R,8,0)</f>
        <v>91</v>
      </c>
      <c r="BF548" t="str">
        <f>VLOOKUP($B548,[1]高一下!$B:$R,9,0)</f>
        <v>苏朗偏初</v>
      </c>
      <c r="BG548">
        <f>VLOOKUP($B548,[1]高一下!$B:$R,10,0)</f>
        <v>82</v>
      </c>
      <c r="BH548" t="str">
        <f>VLOOKUP($B548,[1]高一下!$B:$R,11,0)</f>
        <v>黄建均</v>
      </c>
      <c r="BI548">
        <f>VLOOKUP($B548,[1]高一下!$B:$R,12,0)</f>
        <v>30</v>
      </c>
      <c r="BJ548" t="str">
        <f>VLOOKUP($B548,[1]高一下!$B:$R,13,0)</f>
        <v>胡伟杰</v>
      </c>
      <c r="BK548">
        <f>VLOOKUP($B548,[1]高一下!$B:$R,14,0)</f>
        <v>64</v>
      </c>
      <c r="BL548" t="str">
        <f>VLOOKUP($B548,[1]高一下!$B:$R,15,0)</f>
        <v>郑强秋</v>
      </c>
      <c r="BM548">
        <f>VLOOKUP($B548,[1]高一下!$B:$R,16,0)</f>
        <v>31</v>
      </c>
      <c r="BN548" t="str">
        <f>VLOOKUP($B548,[1]高一下!$B:$R,17,0)</f>
        <v>龙志云</v>
      </c>
      <c r="BO548">
        <f>VLOOKUP($B548,[1]高一上!$B:$W,5,0)</f>
        <v>84.5</v>
      </c>
      <c r="BP548" t="str">
        <f>VLOOKUP($B548,[1]高一上!$B:$W,6,0)</f>
        <v>曹霞</v>
      </c>
      <c r="BQ548">
        <f>VLOOKUP($B548,[1]高一上!$B:$W,7,0)</f>
        <v>72</v>
      </c>
      <c r="BR548" t="str">
        <f>VLOOKUP($B548,[1]高一上!$B:$W,8,0)</f>
        <v>苏朗偏初</v>
      </c>
      <c r="BS548">
        <f>VLOOKUP($B548,[1]高一上!$B:$W,9,0)</f>
        <v>74</v>
      </c>
      <c r="BT548" t="str">
        <f>VLOOKUP($B548,[1]高一上!$B:$W,10,0)</f>
        <v>黄建均</v>
      </c>
      <c r="BU548">
        <f>VLOOKUP($B548,[1]高一上!$B:$W,11,0)</f>
        <v>46</v>
      </c>
      <c r="BV548" t="str">
        <f>VLOOKUP($B548,[1]高一上!$B:$W,12,0)</f>
        <v>胡伟杰</v>
      </c>
      <c r="BW548">
        <f>VLOOKUP($B548,[1]高一上!$B:$W,13,0)</f>
        <v>54</v>
      </c>
      <c r="BX548" t="str">
        <f>VLOOKUP($B548,[1]高一上!$B:$W,14,0)</f>
        <v>郑强秋</v>
      </c>
      <c r="BY548">
        <f>VLOOKUP($B548,[1]高一上!$B:$W,15,0)</f>
        <v>43.5</v>
      </c>
      <c r="BZ548" t="str">
        <f>VLOOKUP($B548,[1]高一上!$B:$W,16,0)</f>
        <v>龙志云</v>
      </c>
      <c r="CA548">
        <f>VLOOKUP($B548,[1]中考!$B:$N,5,0)</f>
        <v>107</v>
      </c>
      <c r="CB548">
        <f>VLOOKUP($B548,[1]中考!$B:$N,6,0)</f>
        <v>100</v>
      </c>
      <c r="CC548">
        <f>VLOOKUP($B548,[1]中考!$B:$N,7,0)</f>
        <v>122</v>
      </c>
      <c r="CD548">
        <f>VLOOKUP($B548,[1]中考!$B:$N,8,0)</f>
        <v>44</v>
      </c>
      <c r="CE548">
        <f>VLOOKUP($B548,[1]中考!$B:$N,9,0)</f>
        <v>31</v>
      </c>
      <c r="CF548">
        <f>VLOOKUP($B548,[1]中考!$B:$N,10,0)</f>
        <v>37</v>
      </c>
    </row>
    <row r="549" spans="1:84" x14ac:dyDescent="0.2">
      <c r="A549" s="1" t="s">
        <v>1761</v>
      </c>
      <c r="B549" s="9" t="s">
        <v>1762</v>
      </c>
      <c r="C549" s="1" t="s">
        <v>1662</v>
      </c>
      <c r="D549" s="1" t="s">
        <v>17</v>
      </c>
      <c r="E549" s="1" t="s">
        <v>1763</v>
      </c>
      <c r="F549" s="1">
        <v>457</v>
      </c>
      <c r="G549" s="1">
        <v>104</v>
      </c>
      <c r="H549" s="1" t="s">
        <v>1664</v>
      </c>
      <c r="I549" s="1">
        <v>77</v>
      </c>
      <c r="J549" s="1" t="s">
        <v>980</v>
      </c>
      <c r="K549" s="2">
        <v>87</v>
      </c>
      <c r="L549" s="2" t="s">
        <v>1356</v>
      </c>
      <c r="M549" s="1">
        <v>54.5</v>
      </c>
      <c r="N549" s="1" t="s">
        <v>404</v>
      </c>
      <c r="O549" s="1">
        <v>70</v>
      </c>
      <c r="P549" s="1" t="s">
        <v>405</v>
      </c>
      <c r="Q549" s="1">
        <v>64.5</v>
      </c>
      <c r="R549" s="1" t="s">
        <v>24</v>
      </c>
      <c r="S549">
        <f>VLOOKUP(B549,[1]高三上!$B:$R,6,0)</f>
        <v>96.5</v>
      </c>
      <c r="T549" t="str">
        <f>VLOOKUP(B549,[1]高三上!$B:$R,7,0)</f>
        <v>周菊明</v>
      </c>
      <c r="U549">
        <f>VLOOKUP(B549,[1]高三上!$B:$R,8,0)</f>
        <v>85</v>
      </c>
      <c r="V549" t="str">
        <f>VLOOKUP(B549,[1]高三上!$B:$R,9,0)</f>
        <v>杜东洋</v>
      </c>
      <c r="W549">
        <f>VLOOKUP(B549,[1]高三上!$B:$R,10,0)</f>
        <v>92</v>
      </c>
      <c r="X549" t="str">
        <f>VLOOKUP(B549,[1]高三上!$B:$R,11,0)</f>
        <v>廖云虹</v>
      </c>
      <c r="Y549">
        <f>VLOOKUP(B549,[1]高三上!$B:$R,12,0)</f>
        <v>34</v>
      </c>
      <c r="Z549" t="str">
        <f>VLOOKUP(B549,[1]高三上!$B:$R,13,0)</f>
        <v>胡伟杰</v>
      </c>
      <c r="AA549">
        <f>VLOOKUP(B549,[1]高三上!$B:$R,14,0)</f>
        <v>45</v>
      </c>
      <c r="AB549" t="str">
        <f>VLOOKUP(B549,[1]高三上!$B:$R,15,0)</f>
        <v>郑强秋</v>
      </c>
      <c r="AC549">
        <f>VLOOKUP(B549,[1]高三上!$B:$R,16,0)</f>
        <v>65</v>
      </c>
      <c r="AD549" t="str">
        <f>VLOOKUP($B549,[1]高三上!$B:$R,17,0)</f>
        <v>龙志云</v>
      </c>
      <c r="AE549" t="str">
        <f>VLOOKUP($B549,[1]高二下!$B:$R,6,0)</f>
        <v>89.0</v>
      </c>
      <c r="AF549" t="str">
        <f>VLOOKUP($B549,[1]高二下!$B:$R,7,0)</f>
        <v>甲阿祝玛</v>
      </c>
      <c r="AG549" t="str">
        <f>VLOOKUP($B549,[1]高二下!$B:$R,8,0)</f>
        <v>93.5</v>
      </c>
      <c r="AH549" t="str">
        <f>VLOOKUP($B549,[1]高二下!$B:$R,9,0)</f>
        <v>杜东洋</v>
      </c>
      <c r="AI549" t="str">
        <f>VLOOKUP($B549,[1]高二下!$B:$R,10,0)</f>
        <v>37.0</v>
      </c>
      <c r="AJ549" t="str">
        <f>VLOOKUP($B549,[1]高二下!$B:$R,11,0)</f>
        <v>黄健均</v>
      </c>
      <c r="AK549" t="str">
        <f>VLOOKUP($B549,[1]高二下!$B:$R,12,0)</f>
        <v>43.0</v>
      </c>
      <c r="AL549" t="str">
        <f>VLOOKUP($B549,[1]高二下!$B:$R,13,0)</f>
        <v>胡伟杰</v>
      </c>
      <c r="AM549" t="str">
        <f>VLOOKUP($B549,[1]高二下!$B:$R,14,0)</f>
        <v>55.0</v>
      </c>
      <c r="AN549" t="str">
        <f>VLOOKUP($B549,[1]高二下!$B:$R,15,0)</f>
        <v>郑强秋</v>
      </c>
      <c r="AO549" t="str">
        <f>VLOOKUP($B549,[1]高二下!$B:$R,16,0)</f>
        <v>94.0</v>
      </c>
      <c r="AP549" t="str">
        <f>VLOOKUP($B549,[1]高二下!$B:$R,17,0)</f>
        <v>龙志云</v>
      </c>
      <c r="AQ549" t="e">
        <f>VLOOKUP($B549,[2]高二上!$B:$R,6,0)</f>
        <v>#N/A</v>
      </c>
      <c r="AR549" t="e">
        <f>VLOOKUP($B549,[2]高二上!$B:$R,7,0)</f>
        <v>#N/A</v>
      </c>
      <c r="AS549" t="e">
        <f>VLOOKUP($B549,[2]高二上!$B:$R,8,0)</f>
        <v>#N/A</v>
      </c>
      <c r="AT549" t="e">
        <f>VLOOKUP($B549,[2]高二上!$B:$R,9,0)</f>
        <v>#N/A</v>
      </c>
      <c r="AU549" t="e">
        <f>VLOOKUP($B549,[2]高二上!$B:$R,10,0)</f>
        <v>#N/A</v>
      </c>
      <c r="AV549" t="e">
        <f>VLOOKUP($B549,[2]高二上!$B:$R,11,0)</f>
        <v>#N/A</v>
      </c>
      <c r="AW549" t="e">
        <f>VLOOKUP($B549,[2]高二上!$B:$R,12,0)</f>
        <v>#N/A</v>
      </c>
      <c r="AX549" t="e">
        <f>VLOOKUP($B549,[2]高二上!$B:$R,13,0)</f>
        <v>#N/A</v>
      </c>
      <c r="AY549" t="e">
        <f>VLOOKUP($B549,[2]高二上!$B:$R,14,0)</f>
        <v>#N/A</v>
      </c>
      <c r="AZ549" t="e">
        <f>VLOOKUP($B549,[2]高二上!$B:$R,15,0)</f>
        <v>#N/A</v>
      </c>
      <c r="BA549" t="e">
        <f>VLOOKUP($B549,[2]高二上!$B:$R,16,0)</f>
        <v>#N/A</v>
      </c>
      <c r="BB549" t="e">
        <f>VLOOKUP($B549,[2]高二上!$B:$R,17,0)</f>
        <v>#N/A</v>
      </c>
      <c r="BC549">
        <f>VLOOKUP($B549,[1]高一下!$B:$R,6,0)</f>
        <v>94</v>
      </c>
      <c r="BD549" t="str">
        <f>VLOOKUP($B549,[1]高一下!$B:$R,7,0)</f>
        <v>曹霞</v>
      </c>
      <c r="BE549">
        <f>VLOOKUP($B549,[1]高一下!$B:$R,8,0)</f>
        <v>83</v>
      </c>
      <c r="BF549" t="str">
        <f>VLOOKUP($B549,[1]高一下!$B:$R,9,0)</f>
        <v>苏朗偏初</v>
      </c>
      <c r="BG549">
        <f>VLOOKUP($B549,[1]高一下!$B:$R,10,0)</f>
        <v>58.5</v>
      </c>
      <c r="BH549" t="str">
        <f>VLOOKUP($B549,[1]高一下!$B:$R,11,0)</f>
        <v>黄建均</v>
      </c>
      <c r="BI549">
        <f>VLOOKUP($B549,[1]高一下!$B:$R,12,0)</f>
        <v>28</v>
      </c>
      <c r="BJ549" t="str">
        <f>VLOOKUP($B549,[1]高一下!$B:$R,13,0)</f>
        <v>胡伟杰</v>
      </c>
      <c r="BK549">
        <f>VLOOKUP($B549,[1]高一下!$B:$R,14,0)</f>
        <v>57</v>
      </c>
      <c r="BL549" t="str">
        <f>VLOOKUP($B549,[1]高一下!$B:$R,15,0)</f>
        <v>郑强秋</v>
      </c>
      <c r="BM549">
        <f>VLOOKUP($B549,[1]高一下!$B:$R,16,0)</f>
        <v>29</v>
      </c>
      <c r="BN549" t="str">
        <f>VLOOKUP($B549,[1]高一下!$B:$R,17,0)</f>
        <v>龙志云</v>
      </c>
      <c r="BO549">
        <f>VLOOKUP($B549,[1]高一上!$B:$W,5,0)</f>
        <v>73.5</v>
      </c>
      <c r="BP549" t="str">
        <f>VLOOKUP($B549,[1]高一上!$B:$W,6,0)</f>
        <v>李志友</v>
      </c>
      <c r="BQ549">
        <f>VLOOKUP($B549,[1]高一上!$B:$W,7,0)</f>
        <v>78</v>
      </c>
      <c r="BR549" t="str">
        <f>VLOOKUP($B549,[1]高一上!$B:$W,8,0)</f>
        <v>梅桂斌</v>
      </c>
      <c r="BS549">
        <f>VLOOKUP($B549,[1]高一上!$B:$W,9,0)</f>
        <v>61</v>
      </c>
      <c r="BT549" t="str">
        <f>VLOOKUP($B549,[1]高一上!$B:$W,10,0)</f>
        <v>尹英娇</v>
      </c>
      <c r="BU549">
        <f>VLOOKUP($B549,[1]高一上!$B:$W,11,0)</f>
        <v>22.5</v>
      </c>
      <c r="BV549">
        <f>VLOOKUP($B549,[1]高一上!$B:$W,12,0)</f>
        <v>0</v>
      </c>
      <c r="BW549">
        <f>VLOOKUP($B549,[1]高一上!$B:$W,13,0)</f>
        <v>53</v>
      </c>
      <c r="BX549">
        <f>VLOOKUP($B549,[1]高一上!$B:$W,14,0)</f>
        <v>0</v>
      </c>
      <c r="BY549">
        <f>VLOOKUP($B549,[1]高一上!$B:$W,15,0)</f>
        <v>45</v>
      </c>
      <c r="BZ549">
        <f>VLOOKUP($B549,[1]高一上!$B:$W,16,0)</f>
        <v>0</v>
      </c>
      <c r="CA549">
        <f>VLOOKUP($B549,[1]中考!$B:$N,5,0)</f>
        <v>115</v>
      </c>
      <c r="CB549">
        <f>VLOOKUP($B549,[1]中考!$B:$N,6,0)</f>
        <v>84</v>
      </c>
      <c r="CC549">
        <f>VLOOKUP($B549,[1]中考!$B:$N,7,0)</f>
        <v>72</v>
      </c>
      <c r="CD549">
        <f>VLOOKUP($B549,[1]中考!$B:$N,8,0)</f>
        <v>29</v>
      </c>
      <c r="CE549">
        <f>VLOOKUP($B549,[1]中考!$B:$N,9,0)</f>
        <v>35</v>
      </c>
      <c r="CF549">
        <f>VLOOKUP($B549,[1]中考!$B:$N,10,0)</f>
        <v>31</v>
      </c>
    </row>
    <row r="550" spans="1:84" x14ac:dyDescent="0.2">
      <c r="A550" s="1" t="s">
        <v>1764</v>
      </c>
      <c r="B550" s="9" t="s">
        <v>1765</v>
      </c>
      <c r="C550" s="1" t="s">
        <v>1662</v>
      </c>
      <c r="D550" s="1" t="s">
        <v>17</v>
      </c>
      <c r="E550" s="1" t="s">
        <v>1766</v>
      </c>
      <c r="F550" s="1">
        <v>444</v>
      </c>
      <c r="G550" s="1">
        <v>102</v>
      </c>
      <c r="H550" s="1" t="s">
        <v>1664</v>
      </c>
      <c r="I550" s="1">
        <v>107</v>
      </c>
      <c r="J550" s="1" t="s">
        <v>980</v>
      </c>
      <c r="K550" s="2">
        <v>62</v>
      </c>
      <c r="L550" s="2" t="s">
        <v>1356</v>
      </c>
      <c r="M550" s="1">
        <v>56</v>
      </c>
      <c r="N550" s="1" t="s">
        <v>404</v>
      </c>
      <c r="O550" s="1">
        <v>53.5</v>
      </c>
      <c r="P550" s="1" t="s">
        <v>405</v>
      </c>
      <c r="Q550" s="1">
        <v>63</v>
      </c>
      <c r="R550" s="1" t="s">
        <v>24</v>
      </c>
      <c r="S550">
        <f>VLOOKUP(B550,[1]高三上!$B:$R,6,0)</f>
        <v>102.5</v>
      </c>
      <c r="T550" t="str">
        <f>VLOOKUP(B550,[1]高三上!$B:$R,7,0)</f>
        <v>周菊明</v>
      </c>
      <c r="U550">
        <f>VLOOKUP(B550,[1]高三上!$B:$R,8,0)</f>
        <v>93</v>
      </c>
      <c r="V550" t="str">
        <f>VLOOKUP(B550,[1]高三上!$B:$R,9,0)</f>
        <v>杜东洋</v>
      </c>
      <c r="W550">
        <f>VLOOKUP(B550,[1]高三上!$B:$R,10,0)</f>
        <v>55</v>
      </c>
      <c r="X550" t="str">
        <f>VLOOKUP(B550,[1]高三上!$B:$R,11,0)</f>
        <v>廖云虹</v>
      </c>
      <c r="Y550">
        <f>VLOOKUP(B550,[1]高三上!$B:$R,12,0)</f>
        <v>53</v>
      </c>
      <c r="Z550" t="str">
        <f>VLOOKUP(B550,[1]高三上!$B:$R,13,0)</f>
        <v>胡伟杰</v>
      </c>
      <c r="AA550">
        <f>VLOOKUP(B550,[1]高三上!$B:$R,14,0)</f>
        <v>54</v>
      </c>
      <c r="AB550" t="str">
        <f>VLOOKUP(B550,[1]高三上!$B:$R,15,0)</f>
        <v>郑强秋</v>
      </c>
      <c r="AC550">
        <f>VLOOKUP(B550,[1]高三上!$B:$R,16,0)</f>
        <v>47.5</v>
      </c>
      <c r="AD550" t="str">
        <f>VLOOKUP($B550,[1]高三上!$B:$R,17,0)</f>
        <v>龙志云</v>
      </c>
      <c r="AE550" t="str">
        <f>VLOOKUP($B550,[1]高二下!$B:$R,6,0)</f>
        <v>84.0</v>
      </c>
      <c r="AF550" t="str">
        <f>VLOOKUP($B550,[1]高二下!$B:$R,7,0)</f>
        <v>甲阿祝玛</v>
      </c>
      <c r="AG550" t="str">
        <f>VLOOKUP($B550,[1]高二下!$B:$R,8,0)</f>
        <v>62.0</v>
      </c>
      <c r="AH550" t="str">
        <f>VLOOKUP($B550,[1]高二下!$B:$R,9,0)</f>
        <v>杜东洋</v>
      </c>
      <c r="AI550" t="str">
        <f>VLOOKUP($B550,[1]高二下!$B:$R,10,0)</f>
        <v>48.0</v>
      </c>
      <c r="AJ550" t="str">
        <f>VLOOKUP($B550,[1]高二下!$B:$R,11,0)</f>
        <v>黄健均</v>
      </c>
      <c r="AK550" t="str">
        <f>VLOOKUP($B550,[1]高二下!$B:$R,12,0)</f>
        <v>52.0</v>
      </c>
      <c r="AL550" t="str">
        <f>VLOOKUP($B550,[1]高二下!$B:$R,13,0)</f>
        <v>胡伟杰</v>
      </c>
      <c r="AM550" t="str">
        <f>VLOOKUP($B550,[1]高二下!$B:$R,14,0)</f>
        <v>62.0</v>
      </c>
      <c r="AN550" t="str">
        <f>VLOOKUP($B550,[1]高二下!$B:$R,15,0)</f>
        <v>郑强秋</v>
      </c>
      <c r="AO550" t="str">
        <f>VLOOKUP($B550,[1]高二下!$B:$R,16,0)</f>
        <v>98.0</v>
      </c>
      <c r="AP550" t="str">
        <f>VLOOKUP($B550,[1]高二下!$B:$R,17,0)</f>
        <v>龙志云</v>
      </c>
      <c r="AQ550" t="e">
        <f>VLOOKUP($B550,[2]高二上!$B:$R,6,0)</f>
        <v>#N/A</v>
      </c>
      <c r="AR550" t="e">
        <f>VLOOKUP($B550,[2]高二上!$B:$R,7,0)</f>
        <v>#N/A</v>
      </c>
      <c r="AS550" t="e">
        <f>VLOOKUP($B550,[2]高二上!$B:$R,8,0)</f>
        <v>#N/A</v>
      </c>
      <c r="AT550" t="e">
        <f>VLOOKUP($B550,[2]高二上!$B:$R,9,0)</f>
        <v>#N/A</v>
      </c>
      <c r="AU550" t="e">
        <f>VLOOKUP($B550,[2]高二上!$B:$R,10,0)</f>
        <v>#N/A</v>
      </c>
      <c r="AV550" t="e">
        <f>VLOOKUP($B550,[2]高二上!$B:$R,11,0)</f>
        <v>#N/A</v>
      </c>
      <c r="AW550" t="e">
        <f>VLOOKUP($B550,[2]高二上!$B:$R,12,0)</f>
        <v>#N/A</v>
      </c>
      <c r="AX550" t="e">
        <f>VLOOKUP($B550,[2]高二上!$B:$R,13,0)</f>
        <v>#N/A</v>
      </c>
      <c r="AY550" t="e">
        <f>VLOOKUP($B550,[2]高二上!$B:$R,14,0)</f>
        <v>#N/A</v>
      </c>
      <c r="AZ550" t="e">
        <f>VLOOKUP($B550,[2]高二上!$B:$R,15,0)</f>
        <v>#N/A</v>
      </c>
      <c r="BA550" t="e">
        <f>VLOOKUP($B550,[2]高二上!$B:$R,16,0)</f>
        <v>#N/A</v>
      </c>
      <c r="BB550" t="e">
        <f>VLOOKUP($B550,[2]高二上!$B:$R,17,0)</f>
        <v>#N/A</v>
      </c>
      <c r="BC550">
        <f>VLOOKUP($B550,[1]高一下!$B:$R,6,0)</f>
        <v>71</v>
      </c>
      <c r="BD550" t="str">
        <f>VLOOKUP($B550,[1]高一下!$B:$R,7,0)</f>
        <v>曹霞</v>
      </c>
      <c r="BE550">
        <f>VLOOKUP($B550,[1]高一下!$B:$R,8,0)</f>
        <v>95</v>
      </c>
      <c r="BF550" t="str">
        <f>VLOOKUP($B550,[1]高一下!$B:$R,9,0)</f>
        <v>苏朗偏初</v>
      </c>
      <c r="BG550">
        <f>VLOOKUP($B550,[1]高一下!$B:$R,10,0)</f>
        <v>40</v>
      </c>
      <c r="BH550" t="str">
        <f>VLOOKUP($B550,[1]高一下!$B:$R,11,0)</f>
        <v>黄建均</v>
      </c>
      <c r="BI550">
        <f>VLOOKUP($B550,[1]高一下!$B:$R,12,0)</f>
        <v>68</v>
      </c>
      <c r="BJ550" t="str">
        <f>VLOOKUP($B550,[1]高一下!$B:$R,13,0)</f>
        <v>胡伟杰</v>
      </c>
      <c r="BK550">
        <f>VLOOKUP($B550,[1]高一下!$B:$R,14,0)</f>
        <v>65</v>
      </c>
      <c r="BL550" t="str">
        <f>VLOOKUP($B550,[1]高一下!$B:$R,15,0)</f>
        <v>郑强秋</v>
      </c>
      <c r="BM550">
        <f>VLOOKUP($B550,[1]高一下!$B:$R,16,0)</f>
        <v>47</v>
      </c>
      <c r="BN550" t="str">
        <f>VLOOKUP($B550,[1]高一下!$B:$R,17,0)</f>
        <v>龙志云</v>
      </c>
      <c r="BO550">
        <f>VLOOKUP($B550,[1]高一上!$B:$W,5,0)</f>
        <v>81.5</v>
      </c>
      <c r="BP550" t="str">
        <f>VLOOKUP($B550,[1]高一上!$B:$W,6,0)</f>
        <v>曹霞</v>
      </c>
      <c r="BQ550">
        <f>VLOOKUP($B550,[1]高一上!$B:$W,7,0)</f>
        <v>86</v>
      </c>
      <c r="BR550" t="str">
        <f>VLOOKUP($B550,[1]高一上!$B:$W,8,0)</f>
        <v>苏朗偏初</v>
      </c>
      <c r="BS550">
        <f>VLOOKUP($B550,[1]高一上!$B:$W,9,0)</f>
        <v>61</v>
      </c>
      <c r="BT550" t="str">
        <f>VLOOKUP($B550,[1]高一上!$B:$W,10,0)</f>
        <v>黄建均</v>
      </c>
      <c r="BU550">
        <f>VLOOKUP($B550,[1]高一上!$B:$W,11,0)</f>
        <v>31</v>
      </c>
      <c r="BV550" t="str">
        <f>VLOOKUP($B550,[1]高一上!$B:$W,12,0)</f>
        <v>胡伟杰</v>
      </c>
      <c r="BW550">
        <f>VLOOKUP($B550,[1]高一上!$B:$W,13,0)</f>
        <v>38</v>
      </c>
      <c r="BX550" t="str">
        <f>VLOOKUP($B550,[1]高一上!$B:$W,14,0)</f>
        <v>郑强秋</v>
      </c>
      <c r="BY550">
        <f>VLOOKUP($B550,[1]高一上!$B:$W,15,0)</f>
        <v>37</v>
      </c>
      <c r="BZ550" t="str">
        <f>VLOOKUP($B550,[1]高一上!$B:$W,16,0)</f>
        <v>龙志云</v>
      </c>
      <c r="CA550">
        <f>VLOOKUP($B550,[1]中考!$B:$N,5,0)</f>
        <v>93</v>
      </c>
      <c r="CB550">
        <f>VLOOKUP($B550,[1]中考!$B:$N,6,0)</f>
        <v>101</v>
      </c>
      <c r="CC550">
        <f>VLOOKUP($B550,[1]中考!$B:$N,7,0)</f>
        <v>66</v>
      </c>
      <c r="CD550">
        <f>VLOOKUP($B550,[1]中考!$B:$N,8,0)</f>
        <v>53</v>
      </c>
      <c r="CE550">
        <f>VLOOKUP($B550,[1]中考!$B:$N,9,0)</f>
        <v>44</v>
      </c>
      <c r="CF550">
        <f>VLOOKUP($B550,[1]中考!$B:$N,10,0)</f>
        <v>41</v>
      </c>
    </row>
    <row r="551" spans="1:84" x14ac:dyDescent="0.2">
      <c r="A551" s="1" t="s">
        <v>1767</v>
      </c>
      <c r="B551" s="9" t="s">
        <v>1768</v>
      </c>
      <c r="C551" s="1" t="s">
        <v>1662</v>
      </c>
      <c r="D551" s="1" t="s">
        <v>17</v>
      </c>
      <c r="E551" s="1" t="s">
        <v>1769</v>
      </c>
      <c r="F551" s="1">
        <v>440</v>
      </c>
      <c r="G551" s="1">
        <v>113</v>
      </c>
      <c r="H551" s="1" t="s">
        <v>1664</v>
      </c>
      <c r="I551" s="1">
        <v>94</v>
      </c>
      <c r="J551" s="1" t="s">
        <v>980</v>
      </c>
      <c r="K551" s="2">
        <v>74</v>
      </c>
      <c r="L551" s="2" t="s">
        <v>1356</v>
      </c>
      <c r="M551" s="1">
        <v>48.5</v>
      </c>
      <c r="N551" s="1" t="s">
        <v>404</v>
      </c>
      <c r="O551" s="1">
        <v>50.5</v>
      </c>
      <c r="P551" s="1" t="s">
        <v>405</v>
      </c>
      <c r="Q551" s="1">
        <v>60</v>
      </c>
      <c r="R551" s="1" t="s">
        <v>24</v>
      </c>
      <c r="S551">
        <f>VLOOKUP(B551,[1]高三上!$B:$R,6,0)</f>
        <v>106.5</v>
      </c>
      <c r="T551" t="str">
        <f>VLOOKUP(B551,[1]高三上!$B:$R,7,0)</f>
        <v>周菊明</v>
      </c>
      <c r="U551">
        <f>VLOOKUP(B551,[1]高三上!$B:$R,8,0)</f>
        <v>88</v>
      </c>
      <c r="V551" t="str">
        <f>VLOOKUP(B551,[1]高三上!$B:$R,9,0)</f>
        <v>杜东洋</v>
      </c>
      <c r="W551">
        <f>VLOOKUP(B551,[1]高三上!$B:$R,10,0)</f>
        <v>63</v>
      </c>
      <c r="X551" t="str">
        <f>VLOOKUP(B551,[1]高三上!$B:$R,11,0)</f>
        <v>廖云虹</v>
      </c>
      <c r="Y551">
        <f>VLOOKUP(B551,[1]高三上!$B:$R,12,0)</f>
        <v>53</v>
      </c>
      <c r="Z551" t="str">
        <f>VLOOKUP(B551,[1]高三上!$B:$R,13,0)</f>
        <v>胡伟杰</v>
      </c>
      <c r="AA551">
        <f>VLOOKUP(B551,[1]高三上!$B:$R,14,0)</f>
        <v>52</v>
      </c>
      <c r="AB551" t="str">
        <f>VLOOKUP(B551,[1]高三上!$B:$R,15,0)</f>
        <v>郑强秋</v>
      </c>
      <c r="AC551">
        <f>VLOOKUP(B551,[1]高三上!$B:$R,16,0)</f>
        <v>56</v>
      </c>
      <c r="AD551" t="str">
        <f>VLOOKUP($B551,[1]高三上!$B:$R,17,0)</f>
        <v>龙志云</v>
      </c>
      <c r="AE551" t="str">
        <f>VLOOKUP($B551,[1]高二下!$B:$R,6,0)</f>
        <v>85.0</v>
      </c>
      <c r="AF551" t="str">
        <f>VLOOKUP($B551,[1]高二下!$B:$R,7,0)</f>
        <v>甲阿祝玛</v>
      </c>
      <c r="AG551" t="str">
        <f>VLOOKUP($B551,[1]高二下!$B:$R,8,0)</f>
        <v>69.0</v>
      </c>
      <c r="AH551" t="str">
        <f>VLOOKUP($B551,[1]高二下!$B:$R,9,0)</f>
        <v>杜东洋</v>
      </c>
      <c r="AI551" t="str">
        <f>VLOOKUP($B551,[1]高二下!$B:$R,10,0)</f>
        <v>35.0</v>
      </c>
      <c r="AJ551" t="str">
        <f>VLOOKUP($B551,[1]高二下!$B:$R,11,0)</f>
        <v>黄健均</v>
      </c>
      <c r="AK551" t="str">
        <f>VLOOKUP($B551,[1]高二下!$B:$R,12,0)</f>
        <v>55.0</v>
      </c>
      <c r="AL551" t="str">
        <f>VLOOKUP($B551,[1]高二下!$B:$R,13,0)</f>
        <v>胡伟杰</v>
      </c>
      <c r="AM551" t="str">
        <f>VLOOKUP($B551,[1]高二下!$B:$R,14,0)</f>
        <v>56.0</v>
      </c>
      <c r="AN551" t="str">
        <f>VLOOKUP($B551,[1]高二下!$B:$R,15,0)</f>
        <v>郑强秋</v>
      </c>
      <c r="AO551" t="str">
        <f>VLOOKUP($B551,[1]高二下!$B:$R,16,0)</f>
        <v>86.0</v>
      </c>
      <c r="AP551" t="str">
        <f>VLOOKUP($B551,[1]高二下!$B:$R,17,0)</f>
        <v>龙志云</v>
      </c>
      <c r="AQ551" t="e">
        <f>VLOOKUP($B551,[2]高二上!$B:$R,6,0)</f>
        <v>#N/A</v>
      </c>
      <c r="AR551" t="e">
        <f>VLOOKUP($B551,[2]高二上!$B:$R,7,0)</f>
        <v>#N/A</v>
      </c>
      <c r="AS551" t="e">
        <f>VLOOKUP($B551,[2]高二上!$B:$R,8,0)</f>
        <v>#N/A</v>
      </c>
      <c r="AT551" t="e">
        <f>VLOOKUP($B551,[2]高二上!$B:$R,9,0)</f>
        <v>#N/A</v>
      </c>
      <c r="AU551" t="e">
        <f>VLOOKUP($B551,[2]高二上!$B:$R,10,0)</f>
        <v>#N/A</v>
      </c>
      <c r="AV551" t="e">
        <f>VLOOKUP($B551,[2]高二上!$B:$R,11,0)</f>
        <v>#N/A</v>
      </c>
      <c r="AW551" t="e">
        <f>VLOOKUP($B551,[2]高二上!$B:$R,12,0)</f>
        <v>#N/A</v>
      </c>
      <c r="AX551" t="e">
        <f>VLOOKUP($B551,[2]高二上!$B:$R,13,0)</f>
        <v>#N/A</v>
      </c>
      <c r="AY551" t="e">
        <f>VLOOKUP($B551,[2]高二上!$B:$R,14,0)</f>
        <v>#N/A</v>
      </c>
      <c r="AZ551" t="e">
        <f>VLOOKUP($B551,[2]高二上!$B:$R,15,0)</f>
        <v>#N/A</v>
      </c>
      <c r="BA551" t="e">
        <f>VLOOKUP($B551,[2]高二上!$B:$R,16,0)</f>
        <v>#N/A</v>
      </c>
      <c r="BB551" t="e">
        <f>VLOOKUP($B551,[2]高二上!$B:$R,17,0)</f>
        <v>#N/A</v>
      </c>
      <c r="BC551">
        <f>VLOOKUP($B551,[1]高一下!$B:$R,6,0)</f>
        <v>85</v>
      </c>
      <c r="BD551" t="str">
        <f>VLOOKUP($B551,[1]高一下!$B:$R,7,0)</f>
        <v>曹霞</v>
      </c>
      <c r="BE551">
        <f>VLOOKUP($B551,[1]高一下!$B:$R,8,0)</f>
        <v>101</v>
      </c>
      <c r="BF551" t="str">
        <f>VLOOKUP($B551,[1]高一下!$B:$R,9,0)</f>
        <v>苏朗偏初</v>
      </c>
      <c r="BG551">
        <f>VLOOKUP($B551,[1]高一下!$B:$R,10,0)</f>
        <v>48.5</v>
      </c>
      <c r="BH551" t="str">
        <f>VLOOKUP($B551,[1]高一下!$B:$R,11,0)</f>
        <v>黄建均</v>
      </c>
      <c r="BI551">
        <f>VLOOKUP($B551,[1]高一下!$B:$R,12,0)</f>
        <v>68</v>
      </c>
      <c r="BJ551" t="str">
        <f>VLOOKUP($B551,[1]高一下!$B:$R,13,0)</f>
        <v>胡伟杰</v>
      </c>
      <c r="BK551">
        <f>VLOOKUP($B551,[1]高一下!$B:$R,14,0)</f>
        <v>56</v>
      </c>
      <c r="BL551" t="str">
        <f>VLOOKUP($B551,[1]高一下!$B:$R,15,0)</f>
        <v>郑强秋</v>
      </c>
      <c r="BM551">
        <f>VLOOKUP($B551,[1]高一下!$B:$R,16,0)</f>
        <v>45</v>
      </c>
      <c r="BN551" t="str">
        <f>VLOOKUP($B551,[1]高一下!$B:$R,17,0)</f>
        <v>龙志云</v>
      </c>
      <c r="BO551">
        <f>VLOOKUP($B551,[1]高一上!$B:$W,5,0)</f>
        <v>94.5</v>
      </c>
      <c r="BP551" t="str">
        <f>VLOOKUP($B551,[1]高一上!$B:$W,6,0)</f>
        <v>曹霞</v>
      </c>
      <c r="BQ551">
        <f>VLOOKUP($B551,[1]高一上!$B:$W,7,0)</f>
        <v>91</v>
      </c>
      <c r="BR551" t="str">
        <f>VLOOKUP($B551,[1]高一上!$B:$W,8,0)</f>
        <v>苏朗偏初</v>
      </c>
      <c r="BS551">
        <f>VLOOKUP($B551,[1]高一上!$B:$W,9,0)</f>
        <v>54</v>
      </c>
      <c r="BT551" t="str">
        <f>VLOOKUP($B551,[1]高一上!$B:$W,10,0)</f>
        <v>黄建均</v>
      </c>
      <c r="BU551">
        <f>VLOOKUP($B551,[1]高一上!$B:$W,11,0)</f>
        <v>69</v>
      </c>
      <c r="BV551" t="str">
        <f>VLOOKUP($B551,[1]高一上!$B:$W,12,0)</f>
        <v>胡伟杰</v>
      </c>
      <c r="BW551">
        <f>VLOOKUP($B551,[1]高一上!$B:$W,13,0)</f>
        <v>67</v>
      </c>
      <c r="BX551" t="str">
        <f>VLOOKUP($B551,[1]高一上!$B:$W,14,0)</f>
        <v>郑强秋</v>
      </c>
      <c r="BY551">
        <f>VLOOKUP($B551,[1]高一上!$B:$W,15,0)</f>
        <v>49.5</v>
      </c>
      <c r="BZ551" t="str">
        <f>VLOOKUP($B551,[1]高一上!$B:$W,16,0)</f>
        <v>龙志云</v>
      </c>
      <c r="CA551">
        <f>VLOOKUP($B551,[1]中考!$B:$N,5,0)</f>
        <v>108</v>
      </c>
      <c r="CB551">
        <f>VLOOKUP($B551,[1]中考!$B:$N,6,0)</f>
        <v>110</v>
      </c>
      <c r="CC551">
        <f>VLOOKUP($B551,[1]中考!$B:$N,7,0)</f>
        <v>91</v>
      </c>
      <c r="CD551">
        <f>VLOOKUP($B551,[1]中考!$B:$N,8,0)</f>
        <v>55</v>
      </c>
      <c r="CE551">
        <f>VLOOKUP($B551,[1]中考!$B:$N,9,0)</f>
        <v>39</v>
      </c>
      <c r="CF551">
        <f>VLOOKUP($B551,[1]中考!$B:$N,10,0)</f>
        <v>43</v>
      </c>
    </row>
    <row r="552" spans="1:84" x14ac:dyDescent="0.2">
      <c r="A552" s="1" t="s">
        <v>1770</v>
      </c>
      <c r="B552" s="9" t="s">
        <v>1771</v>
      </c>
      <c r="C552" s="1" t="s">
        <v>1662</v>
      </c>
      <c r="D552" s="1" t="s">
        <v>17</v>
      </c>
      <c r="E552" s="1" t="s">
        <v>1772</v>
      </c>
      <c r="F552" s="1">
        <v>436</v>
      </c>
      <c r="G552" s="1">
        <v>109</v>
      </c>
      <c r="H552" s="1" t="s">
        <v>1664</v>
      </c>
      <c r="I552" s="1">
        <v>83</v>
      </c>
      <c r="J552" s="1" t="s">
        <v>980</v>
      </c>
      <c r="K552" s="2">
        <v>79</v>
      </c>
      <c r="L552" s="2" t="s">
        <v>1356</v>
      </c>
      <c r="M552" s="1">
        <v>49.5</v>
      </c>
      <c r="N552" s="1" t="s">
        <v>404</v>
      </c>
      <c r="O552" s="1">
        <v>48.5</v>
      </c>
      <c r="P552" s="1" t="s">
        <v>405</v>
      </c>
      <c r="Q552" s="1">
        <v>67</v>
      </c>
      <c r="R552" s="1" t="s">
        <v>24</v>
      </c>
      <c r="S552">
        <f>VLOOKUP(B552,[1]高三上!$B:$R,6,0)</f>
        <v>96</v>
      </c>
      <c r="T552" t="str">
        <f>VLOOKUP(B552,[1]高三上!$B:$R,7,0)</f>
        <v>周菊明</v>
      </c>
      <c r="U552">
        <f>VLOOKUP(B552,[1]高三上!$B:$R,8,0)</f>
        <v>116</v>
      </c>
      <c r="V552" t="str">
        <f>VLOOKUP(B552,[1]高三上!$B:$R,9,0)</f>
        <v>杜东洋</v>
      </c>
      <c r="W552">
        <f>VLOOKUP(B552,[1]高三上!$B:$R,10,0)</f>
        <v>58.5</v>
      </c>
      <c r="X552" t="str">
        <f>VLOOKUP(B552,[1]高三上!$B:$R,11,0)</f>
        <v>廖云虹</v>
      </c>
      <c r="Y552">
        <f>VLOOKUP(B552,[1]高三上!$B:$R,12,0)</f>
        <v>32</v>
      </c>
      <c r="Z552" t="str">
        <f>VLOOKUP(B552,[1]高三上!$B:$R,13,0)</f>
        <v>胡伟杰</v>
      </c>
      <c r="AA552">
        <f>VLOOKUP(B552,[1]高三上!$B:$R,14,0)</f>
        <v>59</v>
      </c>
      <c r="AB552" t="str">
        <f>VLOOKUP(B552,[1]高三上!$B:$R,15,0)</f>
        <v>郑强秋</v>
      </c>
      <c r="AC552">
        <f>VLOOKUP(B552,[1]高三上!$B:$R,16,0)</f>
        <v>51</v>
      </c>
      <c r="AD552" t="str">
        <f>VLOOKUP($B552,[1]高三上!$B:$R,17,0)</f>
        <v>龙志云</v>
      </c>
      <c r="AE552" t="str">
        <f>VLOOKUP($B552,[1]高二下!$B:$R,6,0)</f>
        <v>86.0</v>
      </c>
      <c r="AF552" t="str">
        <f>VLOOKUP($B552,[1]高二下!$B:$R,7,0)</f>
        <v>甲阿祝玛</v>
      </c>
      <c r="AG552" t="str">
        <f>VLOOKUP($B552,[1]高二下!$B:$R,8,0)</f>
        <v>70.5</v>
      </c>
      <c r="AH552" t="str">
        <f>VLOOKUP($B552,[1]高二下!$B:$R,9,0)</f>
        <v>杜东洋</v>
      </c>
      <c r="AI552" t="str">
        <f>VLOOKUP($B552,[1]高二下!$B:$R,10,0)</f>
        <v>26.0</v>
      </c>
      <c r="AJ552" t="str">
        <f>VLOOKUP($B552,[1]高二下!$B:$R,11,0)</f>
        <v>黄健均</v>
      </c>
      <c r="AK552" t="str">
        <f>VLOOKUP($B552,[1]高二下!$B:$R,12,0)</f>
        <v>55.0</v>
      </c>
      <c r="AL552" t="str">
        <f>VLOOKUP($B552,[1]高二下!$B:$R,13,0)</f>
        <v>胡伟杰</v>
      </c>
      <c r="AM552" t="str">
        <f>VLOOKUP($B552,[1]高二下!$B:$R,14,0)</f>
        <v>25.0</v>
      </c>
      <c r="AN552" t="str">
        <f>VLOOKUP($B552,[1]高二下!$B:$R,15,0)</f>
        <v>郑强秋</v>
      </c>
      <c r="AO552" t="str">
        <f>VLOOKUP($B552,[1]高二下!$B:$R,16,0)</f>
        <v>94.0</v>
      </c>
      <c r="AP552" t="str">
        <f>VLOOKUP($B552,[1]高二下!$B:$R,17,0)</f>
        <v>龙志云</v>
      </c>
      <c r="AQ552" t="e">
        <f>VLOOKUP($B552,[2]高二上!$B:$R,6,0)</f>
        <v>#N/A</v>
      </c>
      <c r="AR552" t="e">
        <f>VLOOKUP($B552,[2]高二上!$B:$R,7,0)</f>
        <v>#N/A</v>
      </c>
      <c r="AS552" t="e">
        <f>VLOOKUP($B552,[2]高二上!$B:$R,8,0)</f>
        <v>#N/A</v>
      </c>
      <c r="AT552" t="e">
        <f>VLOOKUP($B552,[2]高二上!$B:$R,9,0)</f>
        <v>#N/A</v>
      </c>
      <c r="AU552" t="e">
        <f>VLOOKUP($B552,[2]高二上!$B:$R,10,0)</f>
        <v>#N/A</v>
      </c>
      <c r="AV552" t="e">
        <f>VLOOKUP($B552,[2]高二上!$B:$R,11,0)</f>
        <v>#N/A</v>
      </c>
      <c r="AW552" t="e">
        <f>VLOOKUP($B552,[2]高二上!$B:$R,12,0)</f>
        <v>#N/A</v>
      </c>
      <c r="AX552" t="e">
        <f>VLOOKUP($B552,[2]高二上!$B:$R,13,0)</f>
        <v>#N/A</v>
      </c>
      <c r="AY552" t="e">
        <f>VLOOKUP($B552,[2]高二上!$B:$R,14,0)</f>
        <v>#N/A</v>
      </c>
      <c r="AZ552" t="e">
        <f>VLOOKUP($B552,[2]高二上!$B:$R,15,0)</f>
        <v>#N/A</v>
      </c>
      <c r="BA552" t="e">
        <f>VLOOKUP($B552,[2]高二上!$B:$R,16,0)</f>
        <v>#N/A</v>
      </c>
      <c r="BB552" t="e">
        <f>VLOOKUP($B552,[2]高二上!$B:$R,17,0)</f>
        <v>#N/A</v>
      </c>
      <c r="BC552">
        <f>VLOOKUP($B552,[1]高一下!$B:$R,6,0)</f>
        <v>84</v>
      </c>
      <c r="BD552" t="str">
        <f>VLOOKUP($B552,[1]高一下!$B:$R,7,0)</f>
        <v>曹霞</v>
      </c>
      <c r="BE552">
        <f>VLOOKUP($B552,[1]高一下!$B:$R,8,0)</f>
        <v>100</v>
      </c>
      <c r="BF552" t="str">
        <f>VLOOKUP($B552,[1]高一下!$B:$R,9,0)</f>
        <v>苏朗偏初</v>
      </c>
      <c r="BG552">
        <f>VLOOKUP($B552,[1]高一下!$B:$R,10,0)</f>
        <v>58</v>
      </c>
      <c r="BH552" t="str">
        <f>VLOOKUP($B552,[1]高一下!$B:$R,11,0)</f>
        <v>黄建均</v>
      </c>
      <c r="BI552">
        <f>VLOOKUP($B552,[1]高一下!$B:$R,12,0)</f>
        <v>34</v>
      </c>
      <c r="BJ552" t="str">
        <f>VLOOKUP($B552,[1]高一下!$B:$R,13,0)</f>
        <v>胡伟杰</v>
      </c>
      <c r="BK552">
        <f>VLOOKUP($B552,[1]高一下!$B:$R,14,0)</f>
        <v>61</v>
      </c>
      <c r="BL552" t="str">
        <f>VLOOKUP($B552,[1]高一下!$B:$R,15,0)</f>
        <v>郑强秋</v>
      </c>
      <c r="BM552">
        <f>VLOOKUP($B552,[1]高一下!$B:$R,16,0)</f>
        <v>53</v>
      </c>
      <c r="BN552" t="str">
        <f>VLOOKUP($B552,[1]高一下!$B:$R,17,0)</f>
        <v>龙志云</v>
      </c>
      <c r="BO552">
        <f>VLOOKUP($B552,[1]高一上!$B:$W,5,0)</f>
        <v>85.5</v>
      </c>
      <c r="BP552" t="str">
        <f>VLOOKUP($B552,[1]高一上!$B:$W,6,0)</f>
        <v>曹霞</v>
      </c>
      <c r="BQ552">
        <f>VLOOKUP($B552,[1]高一上!$B:$W,7,0)</f>
        <v>87</v>
      </c>
      <c r="BR552" t="str">
        <f>VLOOKUP($B552,[1]高一上!$B:$W,8,0)</f>
        <v>苏朗偏初</v>
      </c>
      <c r="BS552">
        <f>VLOOKUP($B552,[1]高一上!$B:$W,9,0)</f>
        <v>57.5</v>
      </c>
      <c r="BT552" t="str">
        <f>VLOOKUP($B552,[1]高一上!$B:$W,10,0)</f>
        <v>黄建均</v>
      </c>
      <c r="BU552">
        <f>VLOOKUP($B552,[1]高一上!$B:$W,11,0)</f>
        <v>55</v>
      </c>
      <c r="BV552" t="str">
        <f>VLOOKUP($B552,[1]高一上!$B:$W,12,0)</f>
        <v>胡伟杰</v>
      </c>
      <c r="BW552">
        <f>VLOOKUP($B552,[1]高一上!$B:$W,13,0)</f>
        <v>54.5</v>
      </c>
      <c r="BX552" t="str">
        <f>VLOOKUP($B552,[1]高一上!$B:$W,14,0)</f>
        <v>郑强秋</v>
      </c>
      <c r="BY552">
        <f>VLOOKUP($B552,[1]高一上!$B:$W,15,0)</f>
        <v>57.5</v>
      </c>
      <c r="BZ552" t="str">
        <f>VLOOKUP($B552,[1]高一上!$B:$W,16,0)</f>
        <v>龙志云</v>
      </c>
      <c r="CA552">
        <f>VLOOKUP($B552,[1]中考!$B:$N,5,0)</f>
        <v>94</v>
      </c>
      <c r="CB552">
        <f>VLOOKUP($B552,[1]中考!$B:$N,6,0)</f>
        <v>95</v>
      </c>
      <c r="CC552">
        <f>VLOOKUP($B552,[1]中考!$B:$N,7,0)</f>
        <v>105</v>
      </c>
      <c r="CD552">
        <f>VLOOKUP($B552,[1]中考!$B:$N,8,0)</f>
        <v>41</v>
      </c>
      <c r="CE552">
        <f>VLOOKUP($B552,[1]中考!$B:$N,9,0)</f>
        <v>28</v>
      </c>
      <c r="CF552">
        <f>VLOOKUP($B552,[1]中考!$B:$N,10,0)</f>
        <v>38</v>
      </c>
    </row>
    <row r="553" spans="1:84" x14ac:dyDescent="0.2">
      <c r="A553" s="1" t="s">
        <v>1773</v>
      </c>
      <c r="B553" s="9" t="s">
        <v>1774</v>
      </c>
      <c r="C553" s="1" t="s">
        <v>1662</v>
      </c>
      <c r="D553" s="1" t="s">
        <v>17</v>
      </c>
      <c r="E553" s="1" t="s">
        <v>1775</v>
      </c>
      <c r="F553" s="1">
        <v>435</v>
      </c>
      <c r="G553" s="1">
        <v>106</v>
      </c>
      <c r="H553" s="1" t="s">
        <v>1664</v>
      </c>
      <c r="I553" s="1">
        <v>94</v>
      </c>
      <c r="J553" s="1" t="s">
        <v>980</v>
      </c>
      <c r="K553" s="2">
        <v>78</v>
      </c>
      <c r="L553" s="2" t="s">
        <v>1356</v>
      </c>
      <c r="M553" s="1">
        <v>44</v>
      </c>
      <c r="N553" s="1" t="s">
        <v>404</v>
      </c>
      <c r="O553" s="1">
        <v>53.5</v>
      </c>
      <c r="P553" s="1" t="s">
        <v>405</v>
      </c>
      <c r="Q553" s="1">
        <v>59.5</v>
      </c>
      <c r="R553" s="1" t="s">
        <v>24</v>
      </c>
      <c r="S553">
        <f>VLOOKUP(B553,[1]高三上!$B:$R,6,0)</f>
        <v>98</v>
      </c>
      <c r="T553" t="str">
        <f>VLOOKUP(B553,[1]高三上!$B:$R,7,0)</f>
        <v>周菊明</v>
      </c>
      <c r="U553">
        <f>VLOOKUP(B553,[1]高三上!$B:$R,8,0)</f>
        <v>81</v>
      </c>
      <c r="V553" t="str">
        <f>VLOOKUP(B553,[1]高三上!$B:$R,9,0)</f>
        <v>杜东洋</v>
      </c>
      <c r="W553">
        <f>VLOOKUP(B553,[1]高三上!$B:$R,10,0)</f>
        <v>78.5</v>
      </c>
      <c r="X553" t="str">
        <f>VLOOKUP(B553,[1]高三上!$B:$R,11,0)</f>
        <v>廖云虹</v>
      </c>
      <c r="Y553">
        <f>VLOOKUP(B553,[1]高三上!$B:$R,12,0)</f>
        <v>32</v>
      </c>
      <c r="Z553" t="str">
        <f>VLOOKUP(B553,[1]高三上!$B:$R,13,0)</f>
        <v>胡伟杰</v>
      </c>
      <c r="AA553">
        <f>VLOOKUP(B553,[1]高三上!$B:$R,14,0)</f>
        <v>53</v>
      </c>
      <c r="AB553" t="str">
        <f>VLOOKUP(B553,[1]高三上!$B:$R,15,0)</f>
        <v>郑强秋</v>
      </c>
      <c r="AC553">
        <f>VLOOKUP(B553,[1]高三上!$B:$R,16,0)</f>
        <v>46</v>
      </c>
      <c r="AD553" t="str">
        <f>VLOOKUP($B553,[1]高三上!$B:$R,17,0)</f>
        <v>龙志云</v>
      </c>
      <c r="AE553" t="str">
        <f>VLOOKUP($B553,[1]高二下!$B:$R,6,0)</f>
        <v>81.0</v>
      </c>
      <c r="AF553" t="str">
        <f>VLOOKUP($B553,[1]高二下!$B:$R,7,0)</f>
        <v>甲阿祝玛</v>
      </c>
      <c r="AG553" t="str">
        <f>VLOOKUP($B553,[1]高二下!$B:$R,8,0)</f>
        <v>72.5</v>
      </c>
      <c r="AH553" t="str">
        <f>VLOOKUP($B553,[1]高二下!$B:$R,9,0)</f>
        <v>杜东洋</v>
      </c>
      <c r="AI553" t="str">
        <f>VLOOKUP($B553,[1]高二下!$B:$R,10,0)</f>
        <v>25.0</v>
      </c>
      <c r="AJ553" t="str">
        <f>VLOOKUP($B553,[1]高二下!$B:$R,11,0)</f>
        <v>黄健均</v>
      </c>
      <c r="AK553" t="str">
        <f>VLOOKUP($B553,[1]高二下!$B:$R,12,0)</f>
        <v>30.0</v>
      </c>
      <c r="AL553" t="str">
        <f>VLOOKUP($B553,[1]高二下!$B:$R,13,0)</f>
        <v>胡伟杰</v>
      </c>
      <c r="AM553" t="str">
        <f>VLOOKUP($B553,[1]高二下!$B:$R,14,0)</f>
        <v>56.0</v>
      </c>
      <c r="AN553" t="str">
        <f>VLOOKUP($B553,[1]高二下!$B:$R,15,0)</f>
        <v>郑强秋</v>
      </c>
      <c r="AO553" t="str">
        <f>VLOOKUP($B553,[1]高二下!$B:$R,16,0)</f>
        <v>96.0</v>
      </c>
      <c r="AP553" t="str">
        <f>VLOOKUP($B553,[1]高二下!$B:$R,17,0)</f>
        <v>龙志云</v>
      </c>
      <c r="AQ553" t="e">
        <f>VLOOKUP($B553,[2]高二上!$B:$R,6,0)</f>
        <v>#N/A</v>
      </c>
      <c r="AR553" t="e">
        <f>VLOOKUP($B553,[2]高二上!$B:$R,7,0)</f>
        <v>#N/A</v>
      </c>
      <c r="AS553" t="e">
        <f>VLOOKUP($B553,[2]高二上!$B:$R,8,0)</f>
        <v>#N/A</v>
      </c>
      <c r="AT553" t="e">
        <f>VLOOKUP($B553,[2]高二上!$B:$R,9,0)</f>
        <v>#N/A</v>
      </c>
      <c r="AU553" t="e">
        <f>VLOOKUP($B553,[2]高二上!$B:$R,10,0)</f>
        <v>#N/A</v>
      </c>
      <c r="AV553" t="e">
        <f>VLOOKUP($B553,[2]高二上!$B:$R,11,0)</f>
        <v>#N/A</v>
      </c>
      <c r="AW553" t="e">
        <f>VLOOKUP($B553,[2]高二上!$B:$R,12,0)</f>
        <v>#N/A</v>
      </c>
      <c r="AX553" t="e">
        <f>VLOOKUP($B553,[2]高二上!$B:$R,13,0)</f>
        <v>#N/A</v>
      </c>
      <c r="AY553" t="e">
        <f>VLOOKUP($B553,[2]高二上!$B:$R,14,0)</f>
        <v>#N/A</v>
      </c>
      <c r="AZ553" t="e">
        <f>VLOOKUP($B553,[2]高二上!$B:$R,15,0)</f>
        <v>#N/A</v>
      </c>
      <c r="BA553" t="e">
        <f>VLOOKUP($B553,[2]高二上!$B:$R,16,0)</f>
        <v>#N/A</v>
      </c>
      <c r="BB553" t="e">
        <f>VLOOKUP($B553,[2]高二上!$B:$R,17,0)</f>
        <v>#N/A</v>
      </c>
      <c r="BC553">
        <f>VLOOKUP($B553,[1]高一下!$B:$R,6,0)</f>
        <v>89</v>
      </c>
      <c r="BD553" t="str">
        <f>VLOOKUP($B553,[1]高一下!$B:$R,7,0)</f>
        <v>曹霞</v>
      </c>
      <c r="BE553">
        <f>VLOOKUP($B553,[1]高一下!$B:$R,8,0)</f>
        <v>97</v>
      </c>
      <c r="BF553" t="str">
        <f>VLOOKUP($B553,[1]高一下!$B:$R,9,0)</f>
        <v>苏朗偏初</v>
      </c>
      <c r="BG553">
        <f>VLOOKUP($B553,[1]高一下!$B:$R,10,0)</f>
        <v>67</v>
      </c>
      <c r="BH553" t="str">
        <f>VLOOKUP($B553,[1]高一下!$B:$R,11,0)</f>
        <v>黄建均</v>
      </c>
      <c r="BI553">
        <f>VLOOKUP($B553,[1]高一下!$B:$R,12,0)</f>
        <v>34</v>
      </c>
      <c r="BJ553" t="str">
        <f>VLOOKUP($B553,[1]高一下!$B:$R,13,0)</f>
        <v>胡伟杰</v>
      </c>
      <c r="BK553">
        <f>VLOOKUP($B553,[1]高一下!$B:$R,14,0)</f>
        <v>54</v>
      </c>
      <c r="BL553" t="str">
        <f>VLOOKUP($B553,[1]高一下!$B:$R,15,0)</f>
        <v>郑强秋</v>
      </c>
      <c r="BM553">
        <f>VLOOKUP($B553,[1]高一下!$B:$R,16,0)</f>
        <v>32</v>
      </c>
      <c r="BN553" t="str">
        <f>VLOOKUP($B553,[1]高一下!$B:$R,17,0)</f>
        <v>龙志云</v>
      </c>
      <c r="BO553">
        <f>VLOOKUP($B553,[1]高一上!$B:$W,5,0)</f>
        <v>77</v>
      </c>
      <c r="BP553" t="str">
        <f>VLOOKUP($B553,[1]高一上!$B:$W,6,0)</f>
        <v>刘玲君</v>
      </c>
      <c r="BQ553">
        <f>VLOOKUP($B553,[1]高一上!$B:$W,7,0)</f>
        <v>75</v>
      </c>
      <c r="BR553" t="str">
        <f>VLOOKUP($B553,[1]高一上!$B:$W,8,0)</f>
        <v>陈强</v>
      </c>
      <c r="BS553">
        <f>VLOOKUP($B553,[1]高一上!$B:$W,9,0)</f>
        <v>83.5</v>
      </c>
      <c r="BT553" t="str">
        <f>VLOOKUP($B553,[1]高一上!$B:$W,10,0)</f>
        <v>尹英娇</v>
      </c>
      <c r="BU553">
        <f>VLOOKUP($B553,[1]高一上!$B:$W,11,0)</f>
        <v>29.5</v>
      </c>
      <c r="BV553">
        <f>VLOOKUP($B553,[1]高一上!$B:$W,12,0)</f>
        <v>0</v>
      </c>
      <c r="BW553">
        <f>VLOOKUP($B553,[1]高一上!$B:$W,13,0)</f>
        <v>43</v>
      </c>
      <c r="BX553">
        <f>VLOOKUP($B553,[1]高一上!$B:$W,14,0)</f>
        <v>0</v>
      </c>
      <c r="BY553">
        <f>VLOOKUP($B553,[1]高一上!$B:$W,15,0)</f>
        <v>35</v>
      </c>
      <c r="BZ553">
        <f>VLOOKUP($B553,[1]高一上!$B:$W,16,0)</f>
        <v>0</v>
      </c>
      <c r="CA553">
        <f>VLOOKUP($B553,[1]中考!$B:$N,5,0)</f>
        <v>95</v>
      </c>
      <c r="CB553">
        <f>VLOOKUP($B553,[1]中考!$B:$N,6,0)</f>
        <v>100</v>
      </c>
      <c r="CC553">
        <f>VLOOKUP($B553,[1]中考!$B:$N,7,0)</f>
        <v>115</v>
      </c>
      <c r="CD553">
        <f>VLOOKUP($B553,[1]中考!$B:$N,8,0)</f>
        <v>38</v>
      </c>
      <c r="CE553">
        <f>VLOOKUP($B553,[1]中考!$B:$N,9,0)</f>
        <v>26</v>
      </c>
      <c r="CF553">
        <f>VLOOKUP($B553,[1]中考!$B:$N,10,0)</f>
        <v>38</v>
      </c>
    </row>
    <row r="554" spans="1:84" x14ac:dyDescent="0.2">
      <c r="A554" s="1" t="s">
        <v>1776</v>
      </c>
      <c r="B554" s="9" t="s">
        <v>1777</v>
      </c>
      <c r="C554" s="1" t="s">
        <v>1662</v>
      </c>
      <c r="D554" s="1" t="s">
        <v>17</v>
      </c>
      <c r="E554" s="1" t="s">
        <v>1778</v>
      </c>
      <c r="F554" s="1">
        <v>427</v>
      </c>
      <c r="G554" s="1">
        <v>97</v>
      </c>
      <c r="H554" s="1" t="s">
        <v>1664</v>
      </c>
      <c r="I554" s="1">
        <v>89</v>
      </c>
      <c r="J554" s="1" t="s">
        <v>980</v>
      </c>
      <c r="K554" s="2">
        <v>109</v>
      </c>
      <c r="L554" s="2" t="s">
        <v>1356</v>
      </c>
      <c r="M554" s="1">
        <v>27</v>
      </c>
      <c r="N554" s="1" t="s">
        <v>404</v>
      </c>
      <c r="O554" s="1">
        <v>46</v>
      </c>
      <c r="P554" s="1" t="s">
        <v>405</v>
      </c>
      <c r="Q554" s="1">
        <v>59</v>
      </c>
      <c r="R554" s="1" t="s">
        <v>24</v>
      </c>
      <c r="S554">
        <f>VLOOKUP(B554,[1]高三上!$B:$R,6,0)</f>
        <v>102.5</v>
      </c>
      <c r="T554" t="str">
        <f>VLOOKUP(B554,[1]高三上!$B:$R,7,0)</f>
        <v>周菊明</v>
      </c>
      <c r="U554">
        <f>VLOOKUP(B554,[1]高三上!$B:$R,8,0)</f>
        <v>101</v>
      </c>
      <c r="V554" t="str">
        <f>VLOOKUP(B554,[1]高三上!$B:$R,9,0)</f>
        <v>杜东洋</v>
      </c>
      <c r="W554">
        <f>VLOOKUP(B554,[1]高三上!$B:$R,10,0)</f>
        <v>105</v>
      </c>
      <c r="X554" t="str">
        <f>VLOOKUP(B554,[1]高三上!$B:$R,11,0)</f>
        <v>廖云虹</v>
      </c>
      <c r="Y554">
        <f>VLOOKUP(B554,[1]高三上!$B:$R,12,0)</f>
        <v>23</v>
      </c>
      <c r="Z554" t="str">
        <f>VLOOKUP(B554,[1]高三上!$B:$R,13,0)</f>
        <v>胡伟杰</v>
      </c>
      <c r="AA554">
        <f>VLOOKUP(B554,[1]高三上!$B:$R,14,0)</f>
        <v>62</v>
      </c>
      <c r="AB554" t="str">
        <f>VLOOKUP(B554,[1]高三上!$B:$R,15,0)</f>
        <v>郑强秋</v>
      </c>
      <c r="AC554">
        <f>VLOOKUP(B554,[1]高三上!$B:$R,16,0)</f>
        <v>38</v>
      </c>
      <c r="AD554" t="str">
        <f>VLOOKUP($B554,[1]高三上!$B:$R,17,0)</f>
        <v>龙志云</v>
      </c>
      <c r="AE554" t="str">
        <f>VLOOKUP($B554,[1]高二下!$B:$R,6,0)</f>
        <v>86.0</v>
      </c>
      <c r="AF554" t="str">
        <f>VLOOKUP($B554,[1]高二下!$B:$R,7,0)</f>
        <v>甲阿祝玛</v>
      </c>
      <c r="AG554" t="str">
        <f>VLOOKUP($B554,[1]高二下!$B:$R,8,0)</f>
        <v>104.5</v>
      </c>
      <c r="AH554" t="str">
        <f>VLOOKUP($B554,[1]高二下!$B:$R,9,0)</f>
        <v>杜东洋</v>
      </c>
      <c r="AI554" t="str">
        <f>VLOOKUP($B554,[1]高二下!$B:$R,10,0)</f>
        <v>45.0</v>
      </c>
      <c r="AJ554" t="str">
        <f>VLOOKUP($B554,[1]高二下!$B:$R,11,0)</f>
        <v>黄健均</v>
      </c>
      <c r="AK554" t="str">
        <f>VLOOKUP($B554,[1]高二下!$B:$R,12,0)</f>
        <v>41.0</v>
      </c>
      <c r="AL554" t="str">
        <f>VLOOKUP($B554,[1]高二下!$B:$R,13,0)</f>
        <v>胡伟杰</v>
      </c>
      <c r="AM554" t="str">
        <f>VLOOKUP($B554,[1]高二下!$B:$R,14,0)</f>
        <v>54.0</v>
      </c>
      <c r="AN554" t="str">
        <f>VLOOKUP($B554,[1]高二下!$B:$R,15,0)</f>
        <v>郑强秋</v>
      </c>
      <c r="AO554" t="str">
        <f>VLOOKUP($B554,[1]高二下!$B:$R,16,0)</f>
        <v>91.0</v>
      </c>
      <c r="AP554" t="str">
        <f>VLOOKUP($B554,[1]高二下!$B:$R,17,0)</f>
        <v>龙志云</v>
      </c>
      <c r="AQ554" t="e">
        <f>VLOOKUP($B554,[2]高二上!$B:$R,6,0)</f>
        <v>#N/A</v>
      </c>
      <c r="AR554" t="e">
        <f>VLOOKUP($B554,[2]高二上!$B:$R,7,0)</f>
        <v>#N/A</v>
      </c>
      <c r="AS554" t="e">
        <f>VLOOKUP($B554,[2]高二上!$B:$R,8,0)</f>
        <v>#N/A</v>
      </c>
      <c r="AT554" t="e">
        <f>VLOOKUP($B554,[2]高二上!$B:$R,9,0)</f>
        <v>#N/A</v>
      </c>
      <c r="AU554" t="e">
        <f>VLOOKUP($B554,[2]高二上!$B:$R,10,0)</f>
        <v>#N/A</v>
      </c>
      <c r="AV554" t="e">
        <f>VLOOKUP($B554,[2]高二上!$B:$R,11,0)</f>
        <v>#N/A</v>
      </c>
      <c r="AW554" t="e">
        <f>VLOOKUP($B554,[2]高二上!$B:$R,12,0)</f>
        <v>#N/A</v>
      </c>
      <c r="AX554" t="e">
        <f>VLOOKUP($B554,[2]高二上!$B:$R,13,0)</f>
        <v>#N/A</v>
      </c>
      <c r="AY554" t="e">
        <f>VLOOKUP($B554,[2]高二上!$B:$R,14,0)</f>
        <v>#N/A</v>
      </c>
      <c r="AZ554" t="e">
        <f>VLOOKUP($B554,[2]高二上!$B:$R,15,0)</f>
        <v>#N/A</v>
      </c>
      <c r="BA554" t="e">
        <f>VLOOKUP($B554,[2]高二上!$B:$R,16,0)</f>
        <v>#N/A</v>
      </c>
      <c r="BB554" t="e">
        <f>VLOOKUP($B554,[2]高二上!$B:$R,17,0)</f>
        <v>#N/A</v>
      </c>
      <c r="BC554">
        <f>VLOOKUP($B554,[1]高一下!$B:$R,6,0)</f>
        <v>85</v>
      </c>
      <c r="BD554" t="str">
        <f>VLOOKUP($B554,[1]高一下!$B:$R,7,0)</f>
        <v>曹霞</v>
      </c>
      <c r="BE554">
        <f>VLOOKUP($B554,[1]高一下!$B:$R,8,0)</f>
        <v>120</v>
      </c>
      <c r="BF554" t="str">
        <f>VLOOKUP($B554,[1]高一下!$B:$R,9,0)</f>
        <v>苏朗偏初</v>
      </c>
      <c r="BG554">
        <f>VLOOKUP($B554,[1]高一下!$B:$R,10,0)</f>
        <v>83</v>
      </c>
      <c r="BH554" t="str">
        <f>VLOOKUP($B554,[1]高一下!$B:$R,11,0)</f>
        <v>黄建均</v>
      </c>
      <c r="BI554">
        <f>VLOOKUP($B554,[1]高一下!$B:$R,12,0)</f>
        <v>39</v>
      </c>
      <c r="BJ554" t="str">
        <f>VLOOKUP($B554,[1]高一下!$B:$R,13,0)</f>
        <v>胡伟杰</v>
      </c>
      <c r="BK554">
        <f>VLOOKUP($B554,[1]高一下!$B:$R,14,0)</f>
        <v>54</v>
      </c>
      <c r="BL554" t="str">
        <f>VLOOKUP($B554,[1]高一下!$B:$R,15,0)</f>
        <v>郑强秋</v>
      </c>
      <c r="BM554">
        <f>VLOOKUP($B554,[1]高一下!$B:$R,16,0)</f>
        <v>47</v>
      </c>
      <c r="BN554" t="str">
        <f>VLOOKUP($B554,[1]高一下!$B:$R,17,0)</f>
        <v>龙志云</v>
      </c>
      <c r="BO554" t="e">
        <f>VLOOKUP($B554,[1]高一上!$B:$W,5,0)</f>
        <v>#N/A</v>
      </c>
      <c r="BP554" t="e">
        <f>VLOOKUP($B554,[1]高一上!$B:$W,6,0)</f>
        <v>#N/A</v>
      </c>
      <c r="BQ554" t="e">
        <f>VLOOKUP($B554,[1]高一上!$B:$W,7,0)</f>
        <v>#N/A</v>
      </c>
      <c r="BR554" t="e">
        <f>VLOOKUP($B554,[1]高一上!$B:$W,8,0)</f>
        <v>#N/A</v>
      </c>
      <c r="BS554" t="e">
        <f>VLOOKUP($B554,[1]高一上!$B:$W,9,0)</f>
        <v>#N/A</v>
      </c>
      <c r="BT554" t="e">
        <f>VLOOKUP($B554,[1]高一上!$B:$W,10,0)</f>
        <v>#N/A</v>
      </c>
      <c r="BU554" t="e">
        <f>VLOOKUP($B554,[1]高一上!$B:$W,11,0)</f>
        <v>#N/A</v>
      </c>
      <c r="BV554" t="e">
        <f>VLOOKUP($B554,[1]高一上!$B:$W,12,0)</f>
        <v>#N/A</v>
      </c>
      <c r="BW554" t="e">
        <f>VLOOKUP($B554,[1]高一上!$B:$W,13,0)</f>
        <v>#N/A</v>
      </c>
      <c r="BX554" t="e">
        <f>VLOOKUP($B554,[1]高一上!$B:$W,14,0)</f>
        <v>#N/A</v>
      </c>
      <c r="BY554" t="e">
        <f>VLOOKUP($B554,[1]高一上!$B:$W,15,0)</f>
        <v>#N/A</v>
      </c>
      <c r="BZ554" t="e">
        <f>VLOOKUP($B554,[1]高一上!$B:$W,16,0)</f>
        <v>#N/A</v>
      </c>
      <c r="CA554" t="e">
        <f>VLOOKUP($B554,[1]中考!$B:$N,5,0)</f>
        <v>#N/A</v>
      </c>
      <c r="CB554" t="e">
        <f>VLOOKUP($B554,[1]中考!$B:$N,6,0)</f>
        <v>#N/A</v>
      </c>
      <c r="CC554" t="e">
        <f>VLOOKUP($B554,[1]中考!$B:$N,7,0)</f>
        <v>#N/A</v>
      </c>
      <c r="CD554" t="e">
        <f>VLOOKUP($B554,[1]中考!$B:$N,8,0)</f>
        <v>#N/A</v>
      </c>
      <c r="CE554" t="e">
        <f>VLOOKUP($B554,[1]中考!$B:$N,9,0)</f>
        <v>#N/A</v>
      </c>
      <c r="CF554" t="e">
        <f>VLOOKUP($B554,[1]中考!$B:$N,10,0)</f>
        <v>#N/A</v>
      </c>
    </row>
    <row r="555" spans="1:84" x14ac:dyDescent="0.2">
      <c r="A555" s="1" t="s">
        <v>1779</v>
      </c>
      <c r="B555" s="9" t="s">
        <v>1780</v>
      </c>
      <c r="C555" s="1" t="s">
        <v>1662</v>
      </c>
      <c r="D555" s="1" t="s">
        <v>17</v>
      </c>
      <c r="E555" s="1" t="s">
        <v>1781</v>
      </c>
      <c r="F555" s="1">
        <v>419</v>
      </c>
      <c r="G555" s="1">
        <v>114</v>
      </c>
      <c r="H555" s="1" t="s">
        <v>1664</v>
      </c>
      <c r="I555" s="1">
        <v>65</v>
      </c>
      <c r="J555" s="1" t="s">
        <v>980</v>
      </c>
      <c r="K555" s="2">
        <v>88</v>
      </c>
      <c r="L555" s="2" t="s">
        <v>1356</v>
      </c>
      <c r="M555" s="1">
        <v>44.5</v>
      </c>
      <c r="N555" s="1" t="s">
        <v>404</v>
      </c>
      <c r="O555" s="1">
        <v>52</v>
      </c>
      <c r="P555" s="1" t="s">
        <v>405</v>
      </c>
      <c r="Q555" s="1">
        <v>55</v>
      </c>
      <c r="R555" s="1" t="s">
        <v>24</v>
      </c>
      <c r="S555">
        <f>VLOOKUP(B555,[1]高三上!$B:$R,6,0)</f>
        <v>104.5</v>
      </c>
      <c r="T555" t="str">
        <f>VLOOKUP(B555,[1]高三上!$B:$R,7,0)</f>
        <v>周菊明</v>
      </c>
      <c r="U555">
        <f>VLOOKUP(B555,[1]高三上!$B:$R,8,0)</f>
        <v>81</v>
      </c>
      <c r="V555" t="str">
        <f>VLOOKUP(B555,[1]高三上!$B:$R,9,0)</f>
        <v>杜东洋</v>
      </c>
      <c r="W555">
        <f>VLOOKUP(B555,[1]高三上!$B:$R,10,0)</f>
        <v>60</v>
      </c>
      <c r="X555" t="str">
        <f>VLOOKUP(B555,[1]高三上!$B:$R,11,0)</f>
        <v>廖云虹</v>
      </c>
      <c r="Y555">
        <f>VLOOKUP(B555,[1]高三上!$B:$R,12,0)</f>
        <v>13</v>
      </c>
      <c r="Z555" t="str">
        <f>VLOOKUP(B555,[1]高三上!$B:$R,13,0)</f>
        <v>胡伟杰</v>
      </c>
      <c r="AA555">
        <f>VLOOKUP(B555,[1]高三上!$B:$R,14,0)</f>
        <v>48</v>
      </c>
      <c r="AB555" t="str">
        <f>VLOOKUP(B555,[1]高三上!$B:$R,15,0)</f>
        <v>郑强秋</v>
      </c>
      <c r="AC555">
        <f>VLOOKUP(B555,[1]高三上!$B:$R,16,0)</f>
        <v>62</v>
      </c>
      <c r="AD555" t="str">
        <f>VLOOKUP($B555,[1]高三上!$B:$R,17,0)</f>
        <v>龙志云</v>
      </c>
      <c r="AE555" t="str">
        <f>VLOOKUP($B555,[1]高二下!$B:$R,6,0)</f>
        <v>96.0</v>
      </c>
      <c r="AF555" t="str">
        <f>VLOOKUP($B555,[1]高二下!$B:$R,7,0)</f>
        <v>甲阿祝玛</v>
      </c>
      <c r="AG555" t="str">
        <f>VLOOKUP($B555,[1]高二下!$B:$R,8,0)</f>
        <v>76.5</v>
      </c>
      <c r="AH555" t="str">
        <f>VLOOKUP($B555,[1]高二下!$B:$R,9,0)</f>
        <v>杜东洋</v>
      </c>
      <c r="AI555" t="str">
        <f>VLOOKUP($B555,[1]高二下!$B:$R,10,0)</f>
        <v>28.0</v>
      </c>
      <c r="AJ555" t="str">
        <f>VLOOKUP($B555,[1]高二下!$B:$R,11,0)</f>
        <v>黄健均</v>
      </c>
      <c r="AK555" t="str">
        <f>VLOOKUP($B555,[1]高二下!$B:$R,12,0)</f>
        <v>37.0</v>
      </c>
      <c r="AL555" t="str">
        <f>VLOOKUP($B555,[1]高二下!$B:$R,13,0)</f>
        <v>胡伟杰</v>
      </c>
      <c r="AM555" t="str">
        <f>VLOOKUP($B555,[1]高二下!$B:$R,14,0)</f>
        <v>51.0</v>
      </c>
      <c r="AN555" t="str">
        <f>VLOOKUP($B555,[1]高二下!$B:$R,15,0)</f>
        <v>郑强秋</v>
      </c>
      <c r="AO555" t="str">
        <f>VLOOKUP($B555,[1]高二下!$B:$R,16,0)</f>
        <v>96.0</v>
      </c>
      <c r="AP555" t="str">
        <f>VLOOKUP($B555,[1]高二下!$B:$R,17,0)</f>
        <v>龙志云</v>
      </c>
      <c r="AQ555" t="e">
        <f>VLOOKUP($B555,[2]高二上!$B:$R,6,0)</f>
        <v>#N/A</v>
      </c>
      <c r="AR555" t="e">
        <f>VLOOKUP($B555,[2]高二上!$B:$R,7,0)</f>
        <v>#N/A</v>
      </c>
      <c r="AS555" t="e">
        <f>VLOOKUP($B555,[2]高二上!$B:$R,8,0)</f>
        <v>#N/A</v>
      </c>
      <c r="AT555" t="e">
        <f>VLOOKUP($B555,[2]高二上!$B:$R,9,0)</f>
        <v>#N/A</v>
      </c>
      <c r="AU555" t="e">
        <f>VLOOKUP($B555,[2]高二上!$B:$R,10,0)</f>
        <v>#N/A</v>
      </c>
      <c r="AV555" t="e">
        <f>VLOOKUP($B555,[2]高二上!$B:$R,11,0)</f>
        <v>#N/A</v>
      </c>
      <c r="AW555" t="e">
        <f>VLOOKUP($B555,[2]高二上!$B:$R,12,0)</f>
        <v>#N/A</v>
      </c>
      <c r="AX555" t="e">
        <f>VLOOKUP($B555,[2]高二上!$B:$R,13,0)</f>
        <v>#N/A</v>
      </c>
      <c r="AY555" t="e">
        <f>VLOOKUP($B555,[2]高二上!$B:$R,14,0)</f>
        <v>#N/A</v>
      </c>
      <c r="AZ555" t="e">
        <f>VLOOKUP($B555,[2]高二上!$B:$R,15,0)</f>
        <v>#N/A</v>
      </c>
      <c r="BA555" t="e">
        <f>VLOOKUP($B555,[2]高二上!$B:$R,16,0)</f>
        <v>#N/A</v>
      </c>
      <c r="BB555" t="e">
        <f>VLOOKUP($B555,[2]高二上!$B:$R,17,0)</f>
        <v>#N/A</v>
      </c>
      <c r="BC555">
        <f>VLOOKUP($B555,[1]高一下!$B:$R,6,0)</f>
        <v>94</v>
      </c>
      <c r="BD555" t="str">
        <f>VLOOKUP($B555,[1]高一下!$B:$R,7,0)</f>
        <v>曹霞</v>
      </c>
      <c r="BE555">
        <f>VLOOKUP($B555,[1]高一下!$B:$R,8,0)</f>
        <v>89</v>
      </c>
      <c r="BF555" t="str">
        <f>VLOOKUP($B555,[1]高一下!$B:$R,9,0)</f>
        <v>苏朗偏初</v>
      </c>
      <c r="BG555">
        <f>VLOOKUP($B555,[1]高一下!$B:$R,10,0)</f>
        <v>64.5</v>
      </c>
      <c r="BH555" t="str">
        <f>VLOOKUP($B555,[1]高一下!$B:$R,11,0)</f>
        <v>黄建均</v>
      </c>
      <c r="BI555">
        <f>VLOOKUP($B555,[1]高一下!$B:$R,12,0)</f>
        <v>45</v>
      </c>
      <c r="BJ555" t="str">
        <f>VLOOKUP($B555,[1]高一下!$B:$R,13,0)</f>
        <v>胡伟杰</v>
      </c>
      <c r="BK555">
        <f>VLOOKUP($B555,[1]高一下!$B:$R,14,0)</f>
        <v>49</v>
      </c>
      <c r="BL555" t="str">
        <f>VLOOKUP($B555,[1]高一下!$B:$R,15,0)</f>
        <v>郑强秋</v>
      </c>
      <c r="BM555">
        <f>VLOOKUP($B555,[1]高一下!$B:$R,16,0)</f>
        <v>44</v>
      </c>
      <c r="BN555" t="str">
        <f>VLOOKUP($B555,[1]高一下!$B:$R,17,0)</f>
        <v>龙志云</v>
      </c>
      <c r="BO555">
        <f>VLOOKUP($B555,[1]高一上!$B:$W,5,0)</f>
        <v>77.5</v>
      </c>
      <c r="BP555" t="str">
        <f>VLOOKUP($B555,[1]高一上!$B:$W,6,0)</f>
        <v>曹霞</v>
      </c>
      <c r="BQ555">
        <f>VLOOKUP($B555,[1]高一上!$B:$W,7,0)</f>
        <v>87</v>
      </c>
      <c r="BR555" t="str">
        <f>VLOOKUP($B555,[1]高一上!$B:$W,8,0)</f>
        <v>苏朗偏初</v>
      </c>
      <c r="BS555">
        <f>VLOOKUP($B555,[1]高一上!$B:$W,9,0)</f>
        <v>72</v>
      </c>
      <c r="BT555" t="str">
        <f>VLOOKUP($B555,[1]高一上!$B:$W,10,0)</f>
        <v>黄建均</v>
      </c>
      <c r="BU555">
        <f>VLOOKUP($B555,[1]高一上!$B:$W,11,0)</f>
        <v>42.5</v>
      </c>
      <c r="BV555" t="str">
        <f>VLOOKUP($B555,[1]高一上!$B:$W,12,0)</f>
        <v>胡伟杰</v>
      </c>
      <c r="BW555">
        <f>VLOOKUP($B555,[1]高一上!$B:$W,13,0)</f>
        <v>54</v>
      </c>
      <c r="BX555" t="str">
        <f>VLOOKUP($B555,[1]高一上!$B:$W,14,0)</f>
        <v>郑强秋</v>
      </c>
      <c r="BY555">
        <f>VLOOKUP($B555,[1]高一上!$B:$W,15,0)</f>
        <v>43.5</v>
      </c>
      <c r="BZ555" t="str">
        <f>VLOOKUP($B555,[1]高一上!$B:$W,16,0)</f>
        <v>龙志云</v>
      </c>
      <c r="CA555">
        <f>VLOOKUP($B555,[1]中考!$B:$N,5,0)</f>
        <v>108</v>
      </c>
      <c r="CB555">
        <f>VLOOKUP($B555,[1]中考!$B:$N,6,0)</f>
        <v>103</v>
      </c>
      <c r="CC555">
        <f>VLOOKUP($B555,[1]中考!$B:$N,7,0)</f>
        <v>109</v>
      </c>
      <c r="CD555">
        <f>VLOOKUP($B555,[1]中考!$B:$N,8,0)</f>
        <v>45</v>
      </c>
      <c r="CE555">
        <f>VLOOKUP($B555,[1]中考!$B:$N,9,0)</f>
        <v>36</v>
      </c>
      <c r="CF555">
        <f>VLOOKUP($B555,[1]中考!$B:$N,10,0)</f>
        <v>40</v>
      </c>
    </row>
    <row r="556" spans="1:84" x14ac:dyDescent="0.2">
      <c r="A556" s="1" t="s">
        <v>1782</v>
      </c>
      <c r="B556" s="9" t="s">
        <v>1783</v>
      </c>
      <c r="C556" s="1" t="s">
        <v>1662</v>
      </c>
      <c r="D556" s="1" t="s">
        <v>17</v>
      </c>
      <c r="E556" s="1" t="s">
        <v>1219</v>
      </c>
      <c r="F556" s="1">
        <v>418</v>
      </c>
      <c r="G556" s="1">
        <v>93</v>
      </c>
      <c r="H556" s="1" t="s">
        <v>1664</v>
      </c>
      <c r="I556" s="1">
        <v>83</v>
      </c>
      <c r="J556" s="1" t="s">
        <v>980</v>
      </c>
      <c r="K556" s="2">
        <v>78</v>
      </c>
      <c r="L556" s="2" t="s">
        <v>1356</v>
      </c>
      <c r="M556" s="1">
        <v>59</v>
      </c>
      <c r="N556" s="1" t="s">
        <v>404</v>
      </c>
      <c r="O556" s="1">
        <v>54.5</v>
      </c>
      <c r="P556" s="1" t="s">
        <v>405</v>
      </c>
      <c r="Q556" s="1">
        <v>50.5</v>
      </c>
      <c r="R556" s="1" t="s">
        <v>24</v>
      </c>
      <c r="S556">
        <f>VLOOKUP(B556,[1]高三上!$B:$R,6,0)</f>
        <v>99</v>
      </c>
      <c r="T556" t="str">
        <f>VLOOKUP(B556,[1]高三上!$B:$R,7,0)</f>
        <v>周菊明</v>
      </c>
      <c r="U556">
        <f>VLOOKUP(B556,[1]高三上!$B:$R,8,0)</f>
        <v>90</v>
      </c>
      <c r="V556" t="str">
        <f>VLOOKUP(B556,[1]高三上!$B:$R,9,0)</f>
        <v>杜东洋</v>
      </c>
      <c r="W556">
        <f>VLOOKUP(B556,[1]高三上!$B:$R,10,0)</f>
        <v>76.5</v>
      </c>
      <c r="X556" t="str">
        <f>VLOOKUP(B556,[1]高三上!$B:$R,11,0)</f>
        <v>廖云虹</v>
      </c>
      <c r="Y556">
        <f>VLOOKUP(B556,[1]高三上!$B:$R,12,0)</f>
        <v>25</v>
      </c>
      <c r="Z556" t="str">
        <f>VLOOKUP(B556,[1]高三上!$B:$R,13,0)</f>
        <v>胡伟杰</v>
      </c>
      <c r="AA556">
        <f>VLOOKUP(B556,[1]高三上!$B:$R,14,0)</f>
        <v>32</v>
      </c>
      <c r="AB556" t="str">
        <f>VLOOKUP(B556,[1]高三上!$B:$R,15,0)</f>
        <v>郑强秋</v>
      </c>
      <c r="AC556">
        <f>VLOOKUP(B556,[1]高三上!$B:$R,16,0)</f>
        <v>41</v>
      </c>
      <c r="AD556" t="str">
        <f>VLOOKUP($B556,[1]高三上!$B:$R,17,0)</f>
        <v>龙志云</v>
      </c>
      <c r="AE556" t="str">
        <f>VLOOKUP($B556,[1]高二下!$B:$R,6,0)</f>
        <v>82.0</v>
      </c>
      <c r="AF556" t="str">
        <f>VLOOKUP($B556,[1]高二下!$B:$R,7,0)</f>
        <v>甲阿祝玛</v>
      </c>
      <c r="AG556" t="str">
        <f>VLOOKUP($B556,[1]高二下!$B:$R,8,0)</f>
        <v>74.5</v>
      </c>
      <c r="AH556" t="str">
        <f>VLOOKUP($B556,[1]高二下!$B:$R,9,0)</f>
        <v>杜东洋</v>
      </c>
      <c r="AI556" t="str">
        <f>VLOOKUP($B556,[1]高二下!$B:$R,10,0)</f>
        <v>35.0</v>
      </c>
      <c r="AJ556" t="str">
        <f>VLOOKUP($B556,[1]高二下!$B:$R,11,0)</f>
        <v>黄健均</v>
      </c>
      <c r="AK556" t="str">
        <f>VLOOKUP($B556,[1]高二下!$B:$R,12,0)</f>
        <v>39.0</v>
      </c>
      <c r="AL556" t="str">
        <f>VLOOKUP($B556,[1]高二下!$B:$R,13,0)</f>
        <v>胡伟杰</v>
      </c>
      <c r="AM556" t="str">
        <f>VLOOKUP($B556,[1]高二下!$B:$R,14,0)</f>
        <v>44.0</v>
      </c>
      <c r="AN556" t="str">
        <f>VLOOKUP($B556,[1]高二下!$B:$R,15,0)</f>
        <v>郑强秋</v>
      </c>
      <c r="AO556" t="str">
        <f>VLOOKUP($B556,[1]高二下!$B:$R,16,0)</f>
        <v>89.0</v>
      </c>
      <c r="AP556" t="str">
        <f>VLOOKUP($B556,[1]高二下!$B:$R,17,0)</f>
        <v>龙志云</v>
      </c>
      <c r="AQ556" t="e">
        <f>VLOOKUP($B556,[2]高二上!$B:$R,6,0)</f>
        <v>#N/A</v>
      </c>
      <c r="AR556" t="e">
        <f>VLOOKUP($B556,[2]高二上!$B:$R,7,0)</f>
        <v>#N/A</v>
      </c>
      <c r="AS556" t="e">
        <f>VLOOKUP($B556,[2]高二上!$B:$R,8,0)</f>
        <v>#N/A</v>
      </c>
      <c r="AT556" t="e">
        <f>VLOOKUP($B556,[2]高二上!$B:$R,9,0)</f>
        <v>#N/A</v>
      </c>
      <c r="AU556" t="e">
        <f>VLOOKUP($B556,[2]高二上!$B:$R,10,0)</f>
        <v>#N/A</v>
      </c>
      <c r="AV556" t="e">
        <f>VLOOKUP($B556,[2]高二上!$B:$R,11,0)</f>
        <v>#N/A</v>
      </c>
      <c r="AW556" t="e">
        <f>VLOOKUP($B556,[2]高二上!$B:$R,12,0)</f>
        <v>#N/A</v>
      </c>
      <c r="AX556" t="e">
        <f>VLOOKUP($B556,[2]高二上!$B:$R,13,0)</f>
        <v>#N/A</v>
      </c>
      <c r="AY556" t="e">
        <f>VLOOKUP($B556,[2]高二上!$B:$R,14,0)</f>
        <v>#N/A</v>
      </c>
      <c r="AZ556" t="e">
        <f>VLOOKUP($B556,[2]高二上!$B:$R,15,0)</f>
        <v>#N/A</v>
      </c>
      <c r="BA556" t="e">
        <f>VLOOKUP($B556,[2]高二上!$B:$R,16,0)</f>
        <v>#N/A</v>
      </c>
      <c r="BB556" t="e">
        <f>VLOOKUP($B556,[2]高二上!$B:$R,17,0)</f>
        <v>#N/A</v>
      </c>
      <c r="BC556">
        <f>VLOOKUP($B556,[1]高一下!$B:$R,6,0)</f>
        <v>82</v>
      </c>
      <c r="BD556" t="str">
        <f>VLOOKUP($B556,[1]高一下!$B:$R,7,0)</f>
        <v>曹霞</v>
      </c>
      <c r="BE556">
        <f>VLOOKUP($B556,[1]高一下!$B:$R,8,0)</f>
        <v>95</v>
      </c>
      <c r="BF556" t="str">
        <f>VLOOKUP($B556,[1]高一下!$B:$R,9,0)</f>
        <v>苏朗偏初</v>
      </c>
      <c r="BG556">
        <f>VLOOKUP($B556,[1]高一下!$B:$R,10,0)</f>
        <v>57</v>
      </c>
      <c r="BH556" t="str">
        <f>VLOOKUP($B556,[1]高一下!$B:$R,11,0)</f>
        <v>黄建均</v>
      </c>
      <c r="BI556">
        <f>VLOOKUP($B556,[1]高一下!$B:$R,12,0)</f>
        <v>33</v>
      </c>
      <c r="BJ556" t="str">
        <f>VLOOKUP($B556,[1]高一下!$B:$R,13,0)</f>
        <v>胡伟杰</v>
      </c>
      <c r="BK556">
        <f>VLOOKUP($B556,[1]高一下!$B:$R,14,0)</f>
        <v>47</v>
      </c>
      <c r="BL556" t="str">
        <f>VLOOKUP($B556,[1]高一下!$B:$R,15,0)</f>
        <v>郑强秋</v>
      </c>
      <c r="BM556">
        <f>VLOOKUP($B556,[1]高一下!$B:$R,16,0)</f>
        <v>42</v>
      </c>
      <c r="BN556" t="str">
        <f>VLOOKUP($B556,[1]高一下!$B:$R,17,0)</f>
        <v>龙志云</v>
      </c>
      <c r="BO556">
        <f>VLOOKUP($B556,[1]高一上!$B:$W,5,0)</f>
        <v>75</v>
      </c>
      <c r="BP556" t="str">
        <f>VLOOKUP($B556,[1]高一上!$B:$W,6,0)</f>
        <v>李志友</v>
      </c>
      <c r="BQ556">
        <f>VLOOKUP($B556,[1]高一上!$B:$W,7,0)</f>
        <v>75</v>
      </c>
      <c r="BR556" t="str">
        <f>VLOOKUP($B556,[1]高一上!$B:$W,8,0)</f>
        <v>梅桂斌</v>
      </c>
      <c r="BS556">
        <f>VLOOKUP($B556,[1]高一上!$B:$W,9,0)</f>
        <v>66</v>
      </c>
      <c r="BT556" t="str">
        <f>VLOOKUP($B556,[1]高一上!$B:$W,10,0)</f>
        <v>尹英娇</v>
      </c>
      <c r="BU556">
        <f>VLOOKUP($B556,[1]高一上!$B:$W,11,0)</f>
        <v>51.5</v>
      </c>
      <c r="BV556">
        <f>VLOOKUP($B556,[1]高一上!$B:$W,12,0)</f>
        <v>0</v>
      </c>
      <c r="BW556">
        <f>VLOOKUP($B556,[1]高一上!$B:$W,13,0)</f>
        <v>34</v>
      </c>
      <c r="BX556">
        <f>VLOOKUP($B556,[1]高一上!$B:$W,14,0)</f>
        <v>0</v>
      </c>
      <c r="BY556">
        <f>VLOOKUP($B556,[1]高一上!$B:$W,15,0)</f>
        <v>40</v>
      </c>
      <c r="BZ556">
        <f>VLOOKUP($B556,[1]高一上!$B:$W,16,0)</f>
        <v>0</v>
      </c>
      <c r="CA556">
        <f>VLOOKUP($B556,[1]中考!$B:$N,5,0)</f>
        <v>97</v>
      </c>
      <c r="CB556">
        <f>VLOOKUP($B556,[1]中考!$B:$N,6,0)</f>
        <v>80</v>
      </c>
      <c r="CC556">
        <f>VLOOKUP($B556,[1]中考!$B:$N,7,0)</f>
        <v>97</v>
      </c>
      <c r="CD556">
        <f>VLOOKUP($B556,[1]中考!$B:$N,8,0)</f>
        <v>31</v>
      </c>
      <c r="CE556">
        <f>VLOOKUP($B556,[1]中考!$B:$N,9,0)</f>
        <v>17</v>
      </c>
      <c r="CF556">
        <f>VLOOKUP($B556,[1]中考!$B:$N,10,0)</f>
        <v>33</v>
      </c>
    </row>
    <row r="557" spans="1:84" x14ac:dyDescent="0.2">
      <c r="A557" s="1" t="s">
        <v>1784</v>
      </c>
      <c r="B557" s="9" t="s">
        <v>1785</v>
      </c>
      <c r="C557" s="1" t="s">
        <v>1662</v>
      </c>
      <c r="D557" s="1" t="s">
        <v>17</v>
      </c>
      <c r="E557" s="1" t="s">
        <v>1786</v>
      </c>
      <c r="F557" s="1">
        <v>410</v>
      </c>
      <c r="G557" s="1">
        <v>98</v>
      </c>
      <c r="H557" s="1" t="s">
        <v>1664</v>
      </c>
      <c r="I557" s="1">
        <v>78</v>
      </c>
      <c r="J557" s="1" t="s">
        <v>980</v>
      </c>
      <c r="K557" s="2">
        <v>80</v>
      </c>
      <c r="L557" s="2" t="s">
        <v>1356</v>
      </c>
      <c r="M557" s="1">
        <v>42</v>
      </c>
      <c r="N557" s="1" t="s">
        <v>404</v>
      </c>
      <c r="O557" s="1">
        <v>56</v>
      </c>
      <c r="P557" s="1" t="s">
        <v>405</v>
      </c>
      <c r="Q557" s="1">
        <v>56</v>
      </c>
      <c r="R557" s="1" t="s">
        <v>24</v>
      </c>
      <c r="S557">
        <f>VLOOKUP(B557,[1]高三上!$B:$R,6,0)</f>
        <v>108</v>
      </c>
      <c r="T557" t="str">
        <f>VLOOKUP(B557,[1]高三上!$B:$R,7,0)</f>
        <v>周菊明</v>
      </c>
      <c r="U557">
        <f>VLOOKUP(B557,[1]高三上!$B:$R,8,0)</f>
        <v>92</v>
      </c>
      <c r="V557" t="str">
        <f>VLOOKUP(B557,[1]高三上!$B:$R,9,0)</f>
        <v>杜东洋</v>
      </c>
      <c r="W557">
        <f>VLOOKUP(B557,[1]高三上!$B:$R,10,0)</f>
        <v>73</v>
      </c>
      <c r="X557" t="str">
        <f>VLOOKUP(B557,[1]高三上!$B:$R,11,0)</f>
        <v>廖云虹</v>
      </c>
      <c r="Y557">
        <f>VLOOKUP(B557,[1]高三上!$B:$R,12,0)</f>
        <v>47</v>
      </c>
      <c r="Z557" t="str">
        <f>VLOOKUP(B557,[1]高三上!$B:$R,13,0)</f>
        <v>胡伟杰</v>
      </c>
      <c r="AA557">
        <f>VLOOKUP(B557,[1]高三上!$B:$R,14,0)</f>
        <v>48</v>
      </c>
      <c r="AB557" t="str">
        <f>VLOOKUP(B557,[1]高三上!$B:$R,15,0)</f>
        <v>郑强秋</v>
      </c>
      <c r="AC557">
        <f>VLOOKUP(B557,[1]高三上!$B:$R,16,0)</f>
        <v>57</v>
      </c>
      <c r="AD557" t="str">
        <f>VLOOKUP($B557,[1]高三上!$B:$R,17,0)</f>
        <v>龙志云</v>
      </c>
      <c r="AE557" t="str">
        <f>VLOOKUP($B557,[1]高二下!$B:$R,6,0)</f>
        <v>77.0</v>
      </c>
      <c r="AF557" t="str">
        <f>VLOOKUP($B557,[1]高二下!$B:$R,7,0)</f>
        <v>甲阿祝玛</v>
      </c>
      <c r="AG557" t="str">
        <f>VLOOKUP($B557,[1]高二下!$B:$R,8,0)</f>
        <v>65.5</v>
      </c>
      <c r="AH557" t="str">
        <f>VLOOKUP($B557,[1]高二下!$B:$R,9,0)</f>
        <v>杜东洋</v>
      </c>
      <c r="AI557" t="str">
        <f>VLOOKUP($B557,[1]高二下!$B:$R,10,0)</f>
        <v>26.0</v>
      </c>
      <c r="AJ557" t="str">
        <f>VLOOKUP($B557,[1]高二下!$B:$R,11,0)</f>
        <v>黄健均</v>
      </c>
      <c r="AK557" t="str">
        <f>VLOOKUP($B557,[1]高二下!$B:$R,12,0)</f>
        <v>50.0</v>
      </c>
      <c r="AL557" t="str">
        <f>VLOOKUP($B557,[1]高二下!$B:$R,13,0)</f>
        <v>胡伟杰</v>
      </c>
      <c r="AM557" t="str">
        <f>VLOOKUP($B557,[1]高二下!$B:$R,14,0)</f>
        <v>57.0</v>
      </c>
      <c r="AN557" t="str">
        <f>VLOOKUP($B557,[1]高二下!$B:$R,15,0)</f>
        <v>郑强秋</v>
      </c>
      <c r="AO557" t="str">
        <f>VLOOKUP($B557,[1]高二下!$B:$R,16,0)</f>
        <v>99.0</v>
      </c>
      <c r="AP557" t="str">
        <f>VLOOKUP($B557,[1]高二下!$B:$R,17,0)</f>
        <v>龙志云</v>
      </c>
      <c r="AQ557" t="e">
        <f>VLOOKUP($B557,[2]高二上!$B:$R,6,0)</f>
        <v>#N/A</v>
      </c>
      <c r="AR557" t="e">
        <f>VLOOKUP($B557,[2]高二上!$B:$R,7,0)</f>
        <v>#N/A</v>
      </c>
      <c r="AS557" t="e">
        <f>VLOOKUP($B557,[2]高二上!$B:$R,8,0)</f>
        <v>#N/A</v>
      </c>
      <c r="AT557" t="e">
        <f>VLOOKUP($B557,[2]高二上!$B:$R,9,0)</f>
        <v>#N/A</v>
      </c>
      <c r="AU557" t="e">
        <f>VLOOKUP($B557,[2]高二上!$B:$R,10,0)</f>
        <v>#N/A</v>
      </c>
      <c r="AV557" t="e">
        <f>VLOOKUP($B557,[2]高二上!$B:$R,11,0)</f>
        <v>#N/A</v>
      </c>
      <c r="AW557" t="e">
        <f>VLOOKUP($B557,[2]高二上!$B:$R,12,0)</f>
        <v>#N/A</v>
      </c>
      <c r="AX557" t="e">
        <f>VLOOKUP($B557,[2]高二上!$B:$R,13,0)</f>
        <v>#N/A</v>
      </c>
      <c r="AY557" t="e">
        <f>VLOOKUP($B557,[2]高二上!$B:$R,14,0)</f>
        <v>#N/A</v>
      </c>
      <c r="AZ557" t="e">
        <f>VLOOKUP($B557,[2]高二上!$B:$R,15,0)</f>
        <v>#N/A</v>
      </c>
      <c r="BA557" t="e">
        <f>VLOOKUP($B557,[2]高二上!$B:$R,16,0)</f>
        <v>#N/A</v>
      </c>
      <c r="BB557" t="e">
        <f>VLOOKUP($B557,[2]高二上!$B:$R,17,0)</f>
        <v>#N/A</v>
      </c>
      <c r="BC557">
        <f>VLOOKUP($B557,[1]高一下!$B:$R,6,0)</f>
        <v>92</v>
      </c>
      <c r="BD557" t="str">
        <f>VLOOKUP($B557,[1]高一下!$B:$R,7,0)</f>
        <v>曹霞</v>
      </c>
      <c r="BE557">
        <f>VLOOKUP($B557,[1]高一下!$B:$R,8,0)</f>
        <v>94</v>
      </c>
      <c r="BF557" t="str">
        <f>VLOOKUP($B557,[1]高一下!$B:$R,9,0)</f>
        <v>苏朗偏初</v>
      </c>
      <c r="BG557">
        <f>VLOOKUP($B557,[1]高一下!$B:$R,10,0)</f>
        <v>67</v>
      </c>
      <c r="BH557" t="str">
        <f>VLOOKUP($B557,[1]高一下!$B:$R,11,0)</f>
        <v>黄建均</v>
      </c>
      <c r="BI557">
        <f>VLOOKUP($B557,[1]高一下!$B:$R,12,0)</f>
        <v>38</v>
      </c>
      <c r="BJ557" t="str">
        <f>VLOOKUP($B557,[1]高一下!$B:$R,13,0)</f>
        <v>胡伟杰</v>
      </c>
      <c r="BK557">
        <f>VLOOKUP($B557,[1]高一下!$B:$R,14,0)</f>
        <v>59</v>
      </c>
      <c r="BL557" t="str">
        <f>VLOOKUP($B557,[1]高一下!$B:$R,15,0)</f>
        <v>郑强秋</v>
      </c>
      <c r="BM557">
        <f>VLOOKUP($B557,[1]高一下!$B:$R,16,0)</f>
        <v>39</v>
      </c>
      <c r="BN557" t="str">
        <f>VLOOKUP($B557,[1]高一下!$B:$R,17,0)</f>
        <v>龙志云</v>
      </c>
      <c r="BO557">
        <f>VLOOKUP($B557,[1]高一上!$B:$W,5,0)</f>
        <v>94</v>
      </c>
      <c r="BP557" t="str">
        <f>VLOOKUP($B557,[1]高一上!$B:$W,6,0)</f>
        <v>曹霞</v>
      </c>
      <c r="BQ557">
        <f>VLOOKUP($B557,[1]高一上!$B:$W,7,0)</f>
        <v>73</v>
      </c>
      <c r="BR557" t="str">
        <f>VLOOKUP($B557,[1]高一上!$B:$W,8,0)</f>
        <v>苏朗偏初</v>
      </c>
      <c r="BS557">
        <f>VLOOKUP($B557,[1]高一上!$B:$W,9,0)</f>
        <v>64.5</v>
      </c>
      <c r="BT557" t="str">
        <f>VLOOKUP($B557,[1]高一上!$B:$W,10,0)</f>
        <v>黄建均</v>
      </c>
      <c r="BU557">
        <f>VLOOKUP($B557,[1]高一上!$B:$W,11,0)</f>
        <v>40</v>
      </c>
      <c r="BV557" t="str">
        <f>VLOOKUP($B557,[1]高一上!$B:$W,12,0)</f>
        <v>胡伟杰</v>
      </c>
      <c r="BW557">
        <f>VLOOKUP($B557,[1]高一上!$B:$W,13,0)</f>
        <v>61.5</v>
      </c>
      <c r="BX557" t="str">
        <f>VLOOKUP($B557,[1]高一上!$B:$W,14,0)</f>
        <v>郑强秋</v>
      </c>
      <c r="BY557">
        <f>VLOOKUP($B557,[1]高一上!$B:$W,15,0)</f>
        <v>53</v>
      </c>
      <c r="BZ557" t="str">
        <f>VLOOKUP($B557,[1]高一上!$B:$W,16,0)</f>
        <v>龙志云</v>
      </c>
      <c r="CA557">
        <f>VLOOKUP($B557,[1]中考!$B:$N,5,0)</f>
        <v>121</v>
      </c>
      <c r="CB557">
        <f>VLOOKUP($B557,[1]中考!$B:$N,6,0)</f>
        <v>98</v>
      </c>
      <c r="CC557">
        <f>VLOOKUP($B557,[1]中考!$B:$N,7,0)</f>
        <v>106</v>
      </c>
      <c r="CD557">
        <f>VLOOKUP($B557,[1]中考!$B:$N,8,0)</f>
        <v>43</v>
      </c>
      <c r="CE557">
        <f>VLOOKUP($B557,[1]中考!$B:$N,9,0)</f>
        <v>29</v>
      </c>
      <c r="CF557">
        <f>VLOOKUP($B557,[1]中考!$B:$N,10,0)</f>
        <v>43</v>
      </c>
    </row>
    <row r="558" spans="1:84" x14ac:dyDescent="0.2">
      <c r="A558" s="1" t="s">
        <v>1787</v>
      </c>
      <c r="B558" s="9" t="s">
        <v>1788</v>
      </c>
      <c r="C558" s="1" t="s">
        <v>1662</v>
      </c>
      <c r="D558" s="1" t="s">
        <v>17</v>
      </c>
      <c r="E558" s="1" t="s">
        <v>1789</v>
      </c>
      <c r="F558" s="1">
        <v>409</v>
      </c>
      <c r="G558" s="1">
        <v>105</v>
      </c>
      <c r="H558" s="1" t="s">
        <v>1664</v>
      </c>
      <c r="I558" s="1">
        <v>78</v>
      </c>
      <c r="J558" s="1" t="s">
        <v>980</v>
      </c>
      <c r="K558" s="2">
        <v>73</v>
      </c>
      <c r="L558" s="2" t="s">
        <v>1356</v>
      </c>
      <c r="M558" s="1">
        <v>51</v>
      </c>
      <c r="N558" s="1" t="s">
        <v>404</v>
      </c>
      <c r="O558" s="1">
        <v>51</v>
      </c>
      <c r="P558" s="1" t="s">
        <v>405</v>
      </c>
      <c r="Q558" s="1">
        <v>51</v>
      </c>
      <c r="R558" s="1" t="s">
        <v>24</v>
      </c>
      <c r="S558">
        <f>VLOOKUP(B558,[1]高三上!$B:$R,6,0)</f>
        <v>93</v>
      </c>
      <c r="T558" t="str">
        <f>VLOOKUP(B558,[1]高三上!$B:$R,7,0)</f>
        <v>周菊明</v>
      </c>
      <c r="U558">
        <f>VLOOKUP(B558,[1]高三上!$B:$R,8,0)</f>
        <v>71</v>
      </c>
      <c r="V558" t="str">
        <f>VLOOKUP(B558,[1]高三上!$B:$R,9,0)</f>
        <v>杜东洋</v>
      </c>
      <c r="W558">
        <f>VLOOKUP(B558,[1]高三上!$B:$R,10,0)</f>
        <v>73</v>
      </c>
      <c r="X558" t="str">
        <f>VLOOKUP(B558,[1]高三上!$B:$R,11,0)</f>
        <v>廖云虹</v>
      </c>
      <c r="Y558">
        <f>VLOOKUP(B558,[1]高三上!$B:$R,12,0)</f>
        <v>24</v>
      </c>
      <c r="Z558" t="str">
        <f>VLOOKUP(B558,[1]高三上!$B:$R,13,0)</f>
        <v>胡伟杰</v>
      </c>
      <c r="AA558">
        <f>VLOOKUP(B558,[1]高三上!$B:$R,14,0)</f>
        <v>38</v>
      </c>
      <c r="AB558" t="str">
        <f>VLOOKUP(B558,[1]高三上!$B:$R,15,0)</f>
        <v>郑强秋</v>
      </c>
      <c r="AC558">
        <f>VLOOKUP(B558,[1]高三上!$B:$R,16,0)</f>
        <v>37</v>
      </c>
      <c r="AD558" t="str">
        <f>VLOOKUP($B558,[1]高三上!$B:$R,17,0)</f>
        <v>龙志云</v>
      </c>
      <c r="AE558" t="str">
        <f>VLOOKUP($B558,[1]高二下!$B:$R,6,0)</f>
        <v>85.0</v>
      </c>
      <c r="AF558" t="str">
        <f>VLOOKUP($B558,[1]高二下!$B:$R,7,0)</f>
        <v>甲阿祝玛</v>
      </c>
      <c r="AG558" t="str">
        <f>VLOOKUP($B558,[1]高二下!$B:$R,8,0)</f>
        <v>81.0</v>
      </c>
      <c r="AH558" t="str">
        <f>VLOOKUP($B558,[1]高二下!$B:$R,9,0)</f>
        <v>杜东洋</v>
      </c>
      <c r="AI558" t="str">
        <f>VLOOKUP($B558,[1]高二下!$B:$R,10,0)</f>
        <v>28.0</v>
      </c>
      <c r="AJ558" t="str">
        <f>VLOOKUP($B558,[1]高二下!$B:$R,11,0)</f>
        <v>黄健均</v>
      </c>
      <c r="AK558" t="str">
        <f>VLOOKUP($B558,[1]高二下!$B:$R,12,0)</f>
        <v>32.0</v>
      </c>
      <c r="AL558" t="str">
        <f>VLOOKUP($B558,[1]高二下!$B:$R,13,0)</f>
        <v>胡伟杰</v>
      </c>
      <c r="AM558" t="str">
        <f>VLOOKUP($B558,[1]高二下!$B:$R,14,0)</f>
        <v>40.0</v>
      </c>
      <c r="AN558" t="str">
        <f>VLOOKUP($B558,[1]高二下!$B:$R,15,0)</f>
        <v>郑强秋</v>
      </c>
      <c r="AO558" t="str">
        <f>VLOOKUP($B558,[1]高二下!$B:$R,16,0)</f>
        <v>76.0</v>
      </c>
      <c r="AP558" t="str">
        <f>VLOOKUP($B558,[1]高二下!$B:$R,17,0)</f>
        <v>龙志云</v>
      </c>
      <c r="AQ558" t="e">
        <f>VLOOKUP($B558,[2]高二上!$B:$R,6,0)</f>
        <v>#N/A</v>
      </c>
      <c r="AR558" t="e">
        <f>VLOOKUP($B558,[2]高二上!$B:$R,7,0)</f>
        <v>#N/A</v>
      </c>
      <c r="AS558" t="e">
        <f>VLOOKUP($B558,[2]高二上!$B:$R,8,0)</f>
        <v>#N/A</v>
      </c>
      <c r="AT558" t="e">
        <f>VLOOKUP($B558,[2]高二上!$B:$R,9,0)</f>
        <v>#N/A</v>
      </c>
      <c r="AU558" t="e">
        <f>VLOOKUP($B558,[2]高二上!$B:$R,10,0)</f>
        <v>#N/A</v>
      </c>
      <c r="AV558" t="e">
        <f>VLOOKUP($B558,[2]高二上!$B:$R,11,0)</f>
        <v>#N/A</v>
      </c>
      <c r="AW558" t="e">
        <f>VLOOKUP($B558,[2]高二上!$B:$R,12,0)</f>
        <v>#N/A</v>
      </c>
      <c r="AX558" t="e">
        <f>VLOOKUP($B558,[2]高二上!$B:$R,13,0)</f>
        <v>#N/A</v>
      </c>
      <c r="AY558" t="e">
        <f>VLOOKUP($B558,[2]高二上!$B:$R,14,0)</f>
        <v>#N/A</v>
      </c>
      <c r="AZ558" t="e">
        <f>VLOOKUP($B558,[2]高二上!$B:$R,15,0)</f>
        <v>#N/A</v>
      </c>
      <c r="BA558" t="e">
        <f>VLOOKUP($B558,[2]高二上!$B:$R,16,0)</f>
        <v>#N/A</v>
      </c>
      <c r="BB558" t="e">
        <f>VLOOKUP($B558,[2]高二上!$B:$R,17,0)</f>
        <v>#N/A</v>
      </c>
      <c r="BC558">
        <f>VLOOKUP($B558,[1]高一下!$B:$R,6,0)</f>
        <v>93</v>
      </c>
      <c r="BD558" t="str">
        <f>VLOOKUP($B558,[1]高一下!$B:$R,7,0)</f>
        <v>曹霞</v>
      </c>
      <c r="BE558">
        <f>VLOOKUP($B558,[1]高一下!$B:$R,8,0)</f>
        <v>87</v>
      </c>
      <c r="BF558" t="str">
        <f>VLOOKUP($B558,[1]高一下!$B:$R,9,0)</f>
        <v>苏朗偏初</v>
      </c>
      <c r="BG558">
        <f>VLOOKUP($B558,[1]高一下!$B:$R,10,0)</f>
        <v>50</v>
      </c>
      <c r="BH558" t="str">
        <f>VLOOKUP($B558,[1]高一下!$B:$R,11,0)</f>
        <v>黄建均</v>
      </c>
      <c r="BI558">
        <f>VLOOKUP($B558,[1]高一下!$B:$R,12,0)</f>
        <v>25</v>
      </c>
      <c r="BJ558" t="str">
        <f>VLOOKUP($B558,[1]高一下!$B:$R,13,0)</f>
        <v>胡伟杰</v>
      </c>
      <c r="BK558">
        <f>VLOOKUP($B558,[1]高一下!$B:$R,14,0)</f>
        <v>46</v>
      </c>
      <c r="BL558" t="str">
        <f>VLOOKUP($B558,[1]高一下!$B:$R,15,0)</f>
        <v>郑强秋</v>
      </c>
      <c r="BM558">
        <f>VLOOKUP($B558,[1]高一下!$B:$R,16,0)</f>
        <v>41</v>
      </c>
      <c r="BN558" t="str">
        <f>VLOOKUP($B558,[1]高一下!$B:$R,17,0)</f>
        <v>龙志云</v>
      </c>
      <c r="BO558">
        <f>VLOOKUP($B558,[1]高一上!$B:$W,5,0)</f>
        <v>94.5</v>
      </c>
      <c r="BP558" t="str">
        <f>VLOOKUP($B558,[1]高一上!$B:$W,6,0)</f>
        <v>刘玲君</v>
      </c>
      <c r="BQ558">
        <f>VLOOKUP($B558,[1]高一上!$B:$W,7,0)</f>
        <v>90</v>
      </c>
      <c r="BR558" t="str">
        <f>VLOOKUP($B558,[1]高一上!$B:$W,8,0)</f>
        <v>陈强</v>
      </c>
      <c r="BS558">
        <f>VLOOKUP($B558,[1]高一上!$B:$W,9,0)</f>
        <v>71</v>
      </c>
      <c r="BT558" t="str">
        <f>VLOOKUP($B558,[1]高一上!$B:$W,10,0)</f>
        <v>尹英娇</v>
      </c>
      <c r="BU558">
        <f>VLOOKUP($B558,[1]高一上!$B:$W,11,0)</f>
        <v>32</v>
      </c>
      <c r="BV558">
        <f>VLOOKUP($B558,[1]高一上!$B:$W,12,0)</f>
        <v>0</v>
      </c>
      <c r="BW558">
        <f>VLOOKUP($B558,[1]高一上!$B:$W,13,0)</f>
        <v>34</v>
      </c>
      <c r="BX558">
        <f>VLOOKUP($B558,[1]高一上!$B:$W,14,0)</f>
        <v>0</v>
      </c>
      <c r="BY558">
        <f>VLOOKUP($B558,[1]高一上!$B:$W,15,0)</f>
        <v>31</v>
      </c>
      <c r="BZ558">
        <f>VLOOKUP($B558,[1]高一上!$B:$W,16,0)</f>
        <v>0</v>
      </c>
      <c r="CA558">
        <f>VLOOKUP($B558,[1]中考!$B:$N,5,0)</f>
        <v>107</v>
      </c>
      <c r="CB558">
        <f>VLOOKUP($B558,[1]中考!$B:$N,6,0)</f>
        <v>94</v>
      </c>
      <c r="CC558">
        <f>VLOOKUP($B558,[1]中考!$B:$N,7,0)</f>
        <v>94</v>
      </c>
      <c r="CD558">
        <f>VLOOKUP($B558,[1]中考!$B:$N,8,0)</f>
        <v>46</v>
      </c>
      <c r="CE558">
        <f>VLOOKUP($B558,[1]中考!$B:$N,9,0)</f>
        <v>29</v>
      </c>
      <c r="CF558">
        <f>VLOOKUP($B558,[1]中考!$B:$N,10,0)</f>
        <v>38</v>
      </c>
    </row>
  </sheetData>
  <autoFilter ref="D1:D574" xr:uid="{00000000-0001-0000-0000-000000000000}"/>
  <mergeCells count="49">
    <mergeCell ref="E1:E3"/>
    <mergeCell ref="D1:D3"/>
    <mergeCell ref="C1:C3"/>
    <mergeCell ref="B1:B3"/>
    <mergeCell ref="A1:A3"/>
    <mergeCell ref="CA1:CF1"/>
    <mergeCell ref="BC1:BN1"/>
    <mergeCell ref="BO1:BZ1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AE1:AP1"/>
    <mergeCell ref="AQ1:BB1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F1:F3"/>
    <mergeCell ref="G1:R1"/>
    <mergeCell ref="S1:AD1"/>
    <mergeCell ref="S2:T2"/>
    <mergeCell ref="U2:V2"/>
    <mergeCell ref="W2:X2"/>
    <mergeCell ref="Y2:Z2"/>
    <mergeCell ref="AA2:AB2"/>
    <mergeCell ref="AC2:AD2"/>
    <mergeCell ref="G2:H2"/>
    <mergeCell ref="I2:J2"/>
    <mergeCell ref="K2:L2"/>
    <mergeCell ref="M2:N2"/>
    <mergeCell ref="O2:P2"/>
    <mergeCell ref="Q2:R2"/>
  </mergeCells>
  <phoneticPr fontId="2" type="noConversion"/>
  <conditionalFormatting sqref="B1 B4:B558">
    <cfRule type="duplicateValues" dxfId="1" priority="17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A0D0-8CA6-435C-8185-E095B43DFCBE}">
  <sheetPr filterMode="1"/>
  <dimension ref="A1:CF558"/>
  <sheetViews>
    <sheetView workbookViewId="0">
      <selection activeCell="T297" sqref="T297"/>
    </sheetView>
  </sheetViews>
  <sheetFormatPr defaultRowHeight="14.25" x14ac:dyDescent="0.2"/>
  <sheetData>
    <row r="1" spans="1:84" x14ac:dyDescent="0.2">
      <c r="A1" s="14" t="s">
        <v>0</v>
      </c>
      <c r="B1" s="14" t="s">
        <v>1</v>
      </c>
      <c r="C1" s="14" t="s">
        <v>2</v>
      </c>
      <c r="D1" s="22" t="s">
        <v>3</v>
      </c>
      <c r="E1" s="14" t="s">
        <v>4</v>
      </c>
      <c r="F1" s="14" t="s">
        <v>5</v>
      </c>
      <c r="G1" s="16" t="s">
        <v>1790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 t="s">
        <v>1791</v>
      </c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6" t="s">
        <v>1792</v>
      </c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7" t="s">
        <v>1793</v>
      </c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6" t="s">
        <v>1794</v>
      </c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1795</v>
      </c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 t="s">
        <v>1796</v>
      </c>
      <c r="CB1" s="16"/>
      <c r="CC1" s="16"/>
      <c r="CD1" s="16"/>
      <c r="CE1" s="16"/>
      <c r="CF1" s="16"/>
    </row>
    <row r="2" spans="1:84" x14ac:dyDescent="0.2">
      <c r="A2" s="14"/>
      <c r="B2" s="14"/>
      <c r="C2" s="14"/>
      <c r="D2" s="22"/>
      <c r="E2" s="14"/>
      <c r="F2" s="14"/>
      <c r="G2" s="20" t="s">
        <v>6</v>
      </c>
      <c r="H2" s="20"/>
      <c r="I2" s="20" t="s">
        <v>7</v>
      </c>
      <c r="J2" s="20"/>
      <c r="K2" s="21" t="s">
        <v>8</v>
      </c>
      <c r="L2" s="21"/>
      <c r="M2" s="20" t="s">
        <v>9</v>
      </c>
      <c r="N2" s="20"/>
      <c r="O2" s="20" t="s">
        <v>10</v>
      </c>
      <c r="P2" s="20"/>
      <c r="Q2" s="20" t="s">
        <v>11</v>
      </c>
      <c r="R2" s="20"/>
      <c r="S2" s="18" t="s">
        <v>6</v>
      </c>
      <c r="T2" s="18"/>
      <c r="U2" s="18" t="s">
        <v>7</v>
      </c>
      <c r="V2" s="18"/>
      <c r="W2" s="19" t="s">
        <v>8</v>
      </c>
      <c r="X2" s="19"/>
      <c r="Y2" s="18" t="s">
        <v>9</v>
      </c>
      <c r="Z2" s="18"/>
      <c r="AA2" s="18" t="s">
        <v>10</v>
      </c>
      <c r="AB2" s="18"/>
      <c r="AC2" s="18" t="s">
        <v>11</v>
      </c>
      <c r="AD2" s="18"/>
      <c r="AE2" s="20" t="s">
        <v>6</v>
      </c>
      <c r="AF2" s="20"/>
      <c r="AG2" s="20" t="s">
        <v>7</v>
      </c>
      <c r="AH2" s="20"/>
      <c r="AI2" s="21" t="s">
        <v>8</v>
      </c>
      <c r="AJ2" s="21"/>
      <c r="AK2" s="20" t="s">
        <v>9</v>
      </c>
      <c r="AL2" s="20"/>
      <c r="AM2" s="20" t="s">
        <v>10</v>
      </c>
      <c r="AN2" s="20"/>
      <c r="AO2" s="20" t="s">
        <v>11</v>
      </c>
      <c r="AP2" s="20"/>
      <c r="AQ2" s="18" t="s">
        <v>6</v>
      </c>
      <c r="AR2" s="18"/>
      <c r="AS2" s="18" t="s">
        <v>7</v>
      </c>
      <c r="AT2" s="18"/>
      <c r="AU2" s="19" t="s">
        <v>8</v>
      </c>
      <c r="AV2" s="19"/>
      <c r="AW2" s="18" t="s">
        <v>9</v>
      </c>
      <c r="AX2" s="18"/>
      <c r="AY2" s="18" t="s">
        <v>10</v>
      </c>
      <c r="AZ2" s="18"/>
      <c r="BA2" s="18" t="s">
        <v>11</v>
      </c>
      <c r="BB2" s="18"/>
      <c r="BC2" s="20" t="s">
        <v>6</v>
      </c>
      <c r="BD2" s="20"/>
      <c r="BE2" s="20" t="s">
        <v>7</v>
      </c>
      <c r="BF2" s="20"/>
      <c r="BG2" s="21" t="s">
        <v>8</v>
      </c>
      <c r="BH2" s="21"/>
      <c r="BI2" s="20" t="s">
        <v>9</v>
      </c>
      <c r="BJ2" s="20"/>
      <c r="BK2" s="20" t="s">
        <v>10</v>
      </c>
      <c r="BL2" s="20"/>
      <c r="BM2" s="20" t="s">
        <v>11</v>
      </c>
      <c r="BN2" s="20"/>
      <c r="BO2" s="20" t="s">
        <v>6</v>
      </c>
      <c r="BP2" s="20"/>
      <c r="BQ2" s="20" t="s">
        <v>7</v>
      </c>
      <c r="BR2" s="20"/>
      <c r="BS2" s="21" t="s">
        <v>8</v>
      </c>
      <c r="BT2" s="21"/>
      <c r="BU2" s="20" t="s">
        <v>9</v>
      </c>
      <c r="BV2" s="20"/>
      <c r="BW2" s="20" t="s">
        <v>10</v>
      </c>
      <c r="BX2" s="20"/>
      <c r="BY2" s="20" t="s">
        <v>11</v>
      </c>
      <c r="BZ2" s="20"/>
      <c r="CA2" s="1" t="s">
        <v>6</v>
      </c>
      <c r="CB2" s="1" t="s">
        <v>7</v>
      </c>
      <c r="CC2" s="2" t="s">
        <v>8</v>
      </c>
      <c r="CD2" s="1" t="s">
        <v>9</v>
      </c>
      <c r="CE2" s="1" t="s">
        <v>10</v>
      </c>
      <c r="CF2" s="1" t="s">
        <v>11</v>
      </c>
    </row>
    <row r="3" spans="1:84" x14ac:dyDescent="0.2">
      <c r="A3" s="15"/>
      <c r="B3" s="15"/>
      <c r="C3" s="15"/>
      <c r="D3" s="23"/>
      <c r="E3" s="15"/>
      <c r="F3" s="15"/>
      <c r="G3" s="1" t="s">
        <v>12</v>
      </c>
      <c r="H3" s="1" t="s">
        <v>13</v>
      </c>
      <c r="I3" s="1" t="s">
        <v>12</v>
      </c>
      <c r="J3" s="1" t="s">
        <v>13</v>
      </c>
      <c r="K3" s="1" t="s">
        <v>12</v>
      </c>
      <c r="L3" s="1" t="s">
        <v>13</v>
      </c>
      <c r="M3" s="1" t="s">
        <v>12</v>
      </c>
      <c r="N3" s="1" t="s">
        <v>13</v>
      </c>
      <c r="O3" s="1" t="s">
        <v>12</v>
      </c>
      <c r="P3" s="1" t="s">
        <v>13</v>
      </c>
      <c r="Q3" s="1" t="s">
        <v>12</v>
      </c>
      <c r="R3" s="1" t="s">
        <v>13</v>
      </c>
      <c r="S3" s="10" t="s">
        <v>12</v>
      </c>
      <c r="T3" s="10" t="s">
        <v>13</v>
      </c>
      <c r="U3" s="10" t="s">
        <v>12</v>
      </c>
      <c r="V3" s="10" t="s">
        <v>13</v>
      </c>
      <c r="W3" s="10" t="s">
        <v>12</v>
      </c>
      <c r="X3" s="10" t="s">
        <v>13</v>
      </c>
      <c r="Y3" s="10" t="s">
        <v>12</v>
      </c>
      <c r="Z3" s="10" t="s">
        <v>13</v>
      </c>
      <c r="AA3" s="10" t="s">
        <v>12</v>
      </c>
      <c r="AB3" s="10" t="s">
        <v>13</v>
      </c>
      <c r="AC3" s="10" t="s">
        <v>12</v>
      </c>
      <c r="AD3" s="10" t="s">
        <v>13</v>
      </c>
      <c r="AE3" s="1" t="s">
        <v>12</v>
      </c>
      <c r="AF3" s="1" t="s">
        <v>13</v>
      </c>
      <c r="AG3" s="1" t="s">
        <v>12</v>
      </c>
      <c r="AH3" s="1" t="s">
        <v>13</v>
      </c>
      <c r="AI3" s="1" t="s">
        <v>12</v>
      </c>
      <c r="AJ3" s="1" t="s">
        <v>13</v>
      </c>
      <c r="AK3" s="1" t="s">
        <v>12</v>
      </c>
      <c r="AL3" s="1" t="s">
        <v>13</v>
      </c>
      <c r="AM3" s="1" t="s">
        <v>12</v>
      </c>
      <c r="AN3" s="1" t="s">
        <v>13</v>
      </c>
      <c r="AO3" s="1" t="s">
        <v>12</v>
      </c>
      <c r="AP3" s="1" t="s">
        <v>13</v>
      </c>
      <c r="AQ3" s="10" t="s">
        <v>12</v>
      </c>
      <c r="AR3" s="10" t="s">
        <v>13</v>
      </c>
      <c r="AS3" s="10" t="s">
        <v>12</v>
      </c>
      <c r="AT3" s="10" t="s">
        <v>13</v>
      </c>
      <c r="AU3" s="10" t="s">
        <v>12</v>
      </c>
      <c r="AV3" s="10" t="s">
        <v>13</v>
      </c>
      <c r="AW3" s="10" t="s">
        <v>12</v>
      </c>
      <c r="AX3" s="10" t="s">
        <v>13</v>
      </c>
      <c r="AY3" s="10" t="s">
        <v>12</v>
      </c>
      <c r="AZ3" s="10" t="s">
        <v>13</v>
      </c>
      <c r="BA3" s="10" t="s">
        <v>12</v>
      </c>
      <c r="BB3" s="10" t="s">
        <v>13</v>
      </c>
      <c r="BC3" s="1" t="s">
        <v>12</v>
      </c>
      <c r="BD3" s="1" t="s">
        <v>13</v>
      </c>
      <c r="BE3" s="1" t="s">
        <v>12</v>
      </c>
      <c r="BF3" s="1" t="s">
        <v>13</v>
      </c>
      <c r="BG3" s="1" t="s">
        <v>12</v>
      </c>
      <c r="BH3" s="1" t="s">
        <v>13</v>
      </c>
      <c r="BI3" s="1" t="s">
        <v>12</v>
      </c>
      <c r="BJ3" s="1" t="s">
        <v>13</v>
      </c>
      <c r="BK3" s="1" t="s">
        <v>12</v>
      </c>
      <c r="BL3" s="1" t="s">
        <v>13</v>
      </c>
      <c r="BM3" s="1" t="s">
        <v>12</v>
      </c>
      <c r="BN3" s="1" t="s">
        <v>13</v>
      </c>
      <c r="BO3" s="1" t="s">
        <v>12</v>
      </c>
      <c r="BP3" s="1" t="s">
        <v>13</v>
      </c>
      <c r="BQ3" s="1" t="s">
        <v>12</v>
      </c>
      <c r="BR3" s="1" t="s">
        <v>13</v>
      </c>
      <c r="BS3" s="1" t="s">
        <v>12</v>
      </c>
      <c r="BT3" s="1" t="s">
        <v>13</v>
      </c>
      <c r="BU3" s="1" t="s">
        <v>12</v>
      </c>
      <c r="BV3" s="1" t="s">
        <v>13</v>
      </c>
      <c r="BW3" s="1" t="s">
        <v>12</v>
      </c>
      <c r="BX3" s="1" t="s">
        <v>13</v>
      </c>
      <c r="BY3" s="1" t="s">
        <v>12</v>
      </c>
      <c r="BZ3" s="1" t="s">
        <v>13</v>
      </c>
      <c r="CA3" s="1" t="s">
        <v>12</v>
      </c>
      <c r="CB3" s="1" t="s">
        <v>12</v>
      </c>
      <c r="CC3" s="1" t="s">
        <v>12</v>
      </c>
      <c r="CD3" s="1" t="s">
        <v>12</v>
      </c>
      <c r="CE3" s="1" t="s">
        <v>12</v>
      </c>
      <c r="CF3" s="1" t="s">
        <v>12</v>
      </c>
    </row>
    <row r="4" spans="1:84" hidden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642</v>
      </c>
      <c r="G4" s="1">
        <v>120</v>
      </c>
      <c r="H4" s="1" t="s">
        <v>19</v>
      </c>
      <c r="I4" s="1">
        <v>133</v>
      </c>
      <c r="J4" s="1" t="s">
        <v>20</v>
      </c>
      <c r="K4" s="1">
        <v>140</v>
      </c>
      <c r="L4" s="1" t="s">
        <v>21</v>
      </c>
      <c r="M4" s="1">
        <v>83.5</v>
      </c>
      <c r="N4" s="1" t="s">
        <v>22</v>
      </c>
      <c r="O4" s="1">
        <v>90.5</v>
      </c>
      <c r="P4" s="1" t="s">
        <v>23</v>
      </c>
      <c r="Q4" s="1">
        <v>75</v>
      </c>
      <c r="R4" s="1" t="s">
        <v>24</v>
      </c>
      <c r="S4">
        <f>VLOOKUP(B4,[1]高三上!$B:$R,6,0)</f>
        <v>111</v>
      </c>
      <c r="T4" t="str">
        <f>VLOOKUP(B4,[1]高三上!$B:$R,7,0)</f>
        <v>龚霞</v>
      </c>
      <c r="U4">
        <f>VLOOKUP(B4,[1]高三上!$B:$R,8,0)</f>
        <v>138</v>
      </c>
      <c r="V4" t="str">
        <f>VLOOKUP(B4,[1]高三上!$B:$R,9,0)</f>
        <v>扎拉</v>
      </c>
      <c r="W4">
        <f>VLOOKUP(B4,[1]高三上!$B:$R,10,0)</f>
        <v>135</v>
      </c>
      <c r="X4" t="str">
        <f>VLOOKUP(B4,[1]高三上!$B:$R,11,0)</f>
        <v>肖秀秀</v>
      </c>
      <c r="Y4">
        <f>VLOOKUP(B4,[1]高三上!$B:$R,12,0)</f>
        <v>81</v>
      </c>
      <c r="Z4" t="str">
        <f>VLOOKUP(B4,[1]高三上!$B:$R,13,0)</f>
        <v>兰举银</v>
      </c>
      <c r="AA4">
        <f>VLOOKUP(B4,[1]高三上!$B:$R,14,0)</f>
        <v>66</v>
      </c>
      <c r="AB4" t="str">
        <f>VLOOKUP(B4,[1]高三上!$B:$R,15,0)</f>
        <v>任吉洪</v>
      </c>
      <c r="AC4">
        <f>VLOOKUP(B4,[1]高三上!$B:$R,16,0)</f>
        <v>86</v>
      </c>
      <c r="AD4" t="str">
        <f>VLOOKUP(B4,[1]高三上!$B:$R,17,0)</f>
        <v>田友米</v>
      </c>
      <c r="AE4" t="str">
        <f>VLOOKUP($B4,[1]高二下!$B:$R,6,0)</f>
        <v>105.0</v>
      </c>
      <c r="AF4" t="str">
        <f>VLOOKUP($B4,[1]高二下!$B:$R,7,0)</f>
        <v>龚霞</v>
      </c>
      <c r="AG4" t="str">
        <f>VLOOKUP($B4,[1]高二下!$B:$R,8,0)</f>
        <v>142.0</v>
      </c>
      <c r="AH4" t="str">
        <f>VLOOKUP($B4,[1]高二下!$B:$R,9,0)</f>
        <v>扎拉</v>
      </c>
      <c r="AI4" t="str">
        <f>VLOOKUP($B4,[1]高二下!$B:$R,10,0)</f>
        <v>94.0</v>
      </c>
      <c r="AJ4" t="str">
        <f>VLOOKUP($B4,[1]高二下!$B:$R,11,0)</f>
        <v>肖秀秀</v>
      </c>
      <c r="AK4" t="str">
        <f>VLOOKUP($B4,[1]高二下!$B:$R,12,0)</f>
        <v>87.0</v>
      </c>
      <c r="AL4" t="str">
        <f>VLOOKUP($B4,[1]高二下!$B:$R,13,0)</f>
        <v>兰举银</v>
      </c>
      <c r="AM4" t="str">
        <f>VLOOKUP($B4,[1]高二下!$B:$R,14,0)</f>
        <v>91.0</v>
      </c>
      <c r="AN4" t="str">
        <f>VLOOKUP($B4,[1]高二下!$B:$R,15,0)</f>
        <v>任吉洪</v>
      </c>
      <c r="AO4" t="str">
        <f>VLOOKUP($B4,[1]高二下!$B:$R,16,0)</f>
        <v>137.0</v>
      </c>
      <c r="AP4" t="str">
        <f>VLOOKUP($B4,[1]高二下!$B:$R,17,0)</f>
        <v>田友米</v>
      </c>
      <c r="AQ4" t="e">
        <f>VLOOKUP($B4,[2]高二上!$B:$R,6,0)</f>
        <v>#N/A</v>
      </c>
      <c r="AR4" t="e">
        <f>VLOOKUP($B4,[2]高二上!$B:$R,7,0)</f>
        <v>#N/A</v>
      </c>
      <c r="AS4" t="e">
        <f>VLOOKUP($B4,[2]高二上!$B:$R,8,0)</f>
        <v>#N/A</v>
      </c>
      <c r="AT4" t="e">
        <f>VLOOKUP($B4,[2]高二上!$B:$R,9,0)</f>
        <v>#N/A</v>
      </c>
      <c r="AU4" t="e">
        <f>VLOOKUP($B4,[2]高二上!$B:$R,10,0)</f>
        <v>#N/A</v>
      </c>
      <c r="AV4" t="e">
        <f>VLOOKUP($B4,[2]高二上!$B:$R,11,0)</f>
        <v>#N/A</v>
      </c>
      <c r="AW4" t="e">
        <f>VLOOKUP($B4,[2]高二上!$B:$R,12,0)</f>
        <v>#N/A</v>
      </c>
      <c r="AX4" t="e">
        <f>VLOOKUP($B4,[2]高二上!$B:$R,13,0)</f>
        <v>#N/A</v>
      </c>
      <c r="AY4" t="e">
        <f>VLOOKUP($B4,[2]高二上!$B:$R,14,0)</f>
        <v>#N/A</v>
      </c>
      <c r="AZ4" t="e">
        <f>VLOOKUP($B4,[2]高二上!$B:$R,15,0)</f>
        <v>#N/A</v>
      </c>
      <c r="BA4" t="e">
        <f>VLOOKUP($B4,[2]高二上!$B:$R,16,0)</f>
        <v>#N/A</v>
      </c>
      <c r="BB4" t="e">
        <f>VLOOKUP($B4,[2]高二上!$B:$R,17,0)</f>
        <v>#N/A</v>
      </c>
      <c r="BC4">
        <f>VLOOKUP($B4,[1]高一下!$B:$R,6,0)</f>
        <v>115</v>
      </c>
      <c r="BD4" t="str">
        <f>VLOOKUP($B4,[1]高一下!$B:$R,7,0)</f>
        <v>龚霞</v>
      </c>
      <c r="BE4">
        <f>VLOOKUP($B4,[1]高一下!$B:$R,8,0)</f>
        <v>135</v>
      </c>
      <c r="BF4" t="str">
        <f>VLOOKUP($B4,[1]高一下!$B:$R,9,0)</f>
        <v>扎拉</v>
      </c>
      <c r="BG4">
        <f>VLOOKUP($B4,[1]高一下!$B:$R,10,0)</f>
        <v>130</v>
      </c>
      <c r="BH4" t="str">
        <f>VLOOKUP($B4,[1]高一下!$B:$R,11,0)</f>
        <v>肖秀秀</v>
      </c>
      <c r="BI4">
        <f>VLOOKUP($B4,[1]高一下!$B:$R,12,0)</f>
        <v>93</v>
      </c>
      <c r="BJ4" t="str">
        <f>VLOOKUP($B4,[1]高一下!$B:$R,13,0)</f>
        <v>兰举银</v>
      </c>
      <c r="BK4">
        <f>VLOOKUP($B4,[1]高一下!$B:$R,14,0)</f>
        <v>90</v>
      </c>
      <c r="BL4" t="str">
        <f>VLOOKUP($B4,[1]高一下!$B:$R,15,0)</f>
        <v>任吉洪</v>
      </c>
      <c r="BM4">
        <f>VLOOKUP($B4,[1]高一下!$B:$R,16,0)</f>
        <v>88</v>
      </c>
      <c r="BN4" t="str">
        <f>VLOOKUP($B4,[1]高一下!$B:$R,17,0)</f>
        <v>田友米</v>
      </c>
      <c r="BO4">
        <f>VLOOKUP($B4,[1]高一上!$B:$W,5,0)</f>
        <v>101.5</v>
      </c>
      <c r="BP4" t="str">
        <f>VLOOKUP($B4,[1]高一上!$B:$W,6,0)</f>
        <v>龚霞</v>
      </c>
      <c r="BQ4">
        <f>VLOOKUP($B4,[1]高一上!$B:$W,7,0)</f>
        <v>123</v>
      </c>
      <c r="BR4" t="str">
        <f>VLOOKUP($B4,[1]高一上!$B:$W,8,0)</f>
        <v>扎拉</v>
      </c>
      <c r="BS4">
        <f>VLOOKUP($B4,[1]高一上!$B:$W,9,0)</f>
        <v>137</v>
      </c>
      <c r="BT4" t="str">
        <f>VLOOKUP($B4,[1]高一上!$B:$W,10,0)</f>
        <v>肖秀秀</v>
      </c>
      <c r="BU4">
        <f>VLOOKUP($B4,[1]高一上!$B:$W,11,0)</f>
        <v>80</v>
      </c>
      <c r="BV4" t="str">
        <f>VLOOKUP($B4,[1]高一上!$B:$W,12,0)</f>
        <v>兰举银</v>
      </c>
      <c r="BW4">
        <f>VLOOKUP($B4,[1]高一上!$B:$W,13,0)</f>
        <v>96.5</v>
      </c>
      <c r="BX4" t="str">
        <f>VLOOKUP($B4,[1]高一上!$B:$W,14,0)</f>
        <v>任吉洪</v>
      </c>
      <c r="BY4">
        <f>VLOOKUP($B4,[1]高一上!$B:$W,15,0)</f>
        <v>93</v>
      </c>
      <c r="BZ4" t="str">
        <f>VLOOKUP($B4,[1]高一上!$B:$W,16,0)</f>
        <v>田友米</v>
      </c>
      <c r="CA4">
        <f>VLOOKUP($B4,[1]中考!$B:$N,5,0)</f>
        <v>119</v>
      </c>
      <c r="CB4">
        <f>VLOOKUP($B4,[1]中考!$B:$N,6,0)</f>
        <v>149</v>
      </c>
      <c r="CC4">
        <f>VLOOKUP($B4,[1]中考!$B:$N,7,0)</f>
        <v>148</v>
      </c>
      <c r="CD4">
        <f>VLOOKUP($B4,[1]中考!$B:$N,8,0)</f>
        <v>61</v>
      </c>
      <c r="CE4">
        <f>VLOOKUP($B4,[1]中考!$B:$N,9,0)</f>
        <v>47</v>
      </c>
      <c r="CF4">
        <f>VLOOKUP($B4,[1]中考!$B:$N,10,0)</f>
        <v>49</v>
      </c>
    </row>
    <row r="5" spans="1:84" hidden="1" x14ac:dyDescent="0.2">
      <c r="A5" s="1" t="s">
        <v>25</v>
      </c>
      <c r="B5" s="1" t="s">
        <v>26</v>
      </c>
      <c r="C5" s="1" t="s">
        <v>16</v>
      </c>
      <c r="D5" s="1" t="s">
        <v>17</v>
      </c>
      <c r="E5" s="1" t="s">
        <v>27</v>
      </c>
      <c r="F5" s="1">
        <v>625</v>
      </c>
      <c r="G5" s="1">
        <v>110</v>
      </c>
      <c r="H5" s="1" t="s">
        <v>19</v>
      </c>
      <c r="I5" s="1">
        <v>120</v>
      </c>
      <c r="J5" s="1" t="s">
        <v>20</v>
      </c>
      <c r="K5" s="1">
        <v>122</v>
      </c>
      <c r="L5" s="1" t="s">
        <v>21</v>
      </c>
      <c r="M5" s="1">
        <v>96</v>
      </c>
      <c r="N5" s="1" t="s">
        <v>22</v>
      </c>
      <c r="O5" s="1">
        <v>96</v>
      </c>
      <c r="P5" s="1" t="s">
        <v>23</v>
      </c>
      <c r="Q5" s="1">
        <v>80.5</v>
      </c>
      <c r="R5" s="1" t="s">
        <v>24</v>
      </c>
      <c r="S5">
        <f>VLOOKUP(B5,[1]高三上!$B:$R,6,0)</f>
        <v>105.5</v>
      </c>
      <c r="T5" t="str">
        <f>VLOOKUP(B5,[1]高三上!$B:$R,7,0)</f>
        <v>龚霞</v>
      </c>
      <c r="U5">
        <f>VLOOKUP(B5,[1]高三上!$B:$R,8,0)</f>
        <v>122</v>
      </c>
      <c r="V5" t="str">
        <f>VLOOKUP(B5,[1]高三上!$B:$R,9,0)</f>
        <v>扎拉</v>
      </c>
      <c r="W5">
        <f>VLOOKUP(B5,[1]高三上!$B:$R,10,0)</f>
        <v>117.5</v>
      </c>
      <c r="X5" t="str">
        <f>VLOOKUP(B5,[1]高三上!$B:$R,11,0)</f>
        <v>肖秀秀</v>
      </c>
      <c r="Y5">
        <f>VLOOKUP(B5,[1]高三上!$B:$R,12,0)</f>
        <v>63</v>
      </c>
      <c r="Z5" t="str">
        <f>VLOOKUP(B5,[1]高三上!$B:$R,13,0)</f>
        <v>兰举银</v>
      </c>
      <c r="AA5">
        <f>VLOOKUP(B5,[1]高三上!$B:$R,14,0)</f>
        <v>84</v>
      </c>
      <c r="AB5" t="str">
        <f>VLOOKUP(B5,[1]高三上!$B:$R,15,0)</f>
        <v>任吉洪</v>
      </c>
      <c r="AC5">
        <f>VLOOKUP(B5,[1]高三上!$B:$R,16,0)</f>
        <v>74.5</v>
      </c>
      <c r="AD5" t="str">
        <f>VLOOKUP(B5,[1]高三上!$B:$R,17,0)</f>
        <v>田友米</v>
      </c>
      <c r="AE5" t="str">
        <f>VLOOKUP($B5,[1]高二下!$B:$R,6,0)</f>
        <v>107.0</v>
      </c>
      <c r="AF5" t="str">
        <f>VLOOKUP($B5,[1]高二下!$B:$R,7,0)</f>
        <v>龚霞</v>
      </c>
      <c r="AG5" t="str">
        <f>VLOOKUP($B5,[1]高二下!$B:$R,8,0)</f>
        <v>122.0</v>
      </c>
      <c r="AH5" t="str">
        <f>VLOOKUP($B5,[1]高二下!$B:$R,9,0)</f>
        <v>扎拉</v>
      </c>
      <c r="AI5" t="str">
        <f>VLOOKUP($B5,[1]高二下!$B:$R,10,0)</f>
        <v>74.0</v>
      </c>
      <c r="AJ5" t="str">
        <f>VLOOKUP($B5,[1]高二下!$B:$R,11,0)</f>
        <v>肖秀秀</v>
      </c>
      <c r="AK5" t="str">
        <f>VLOOKUP($B5,[1]高二下!$B:$R,12,0)</f>
        <v>84.0</v>
      </c>
      <c r="AL5" t="str">
        <f>VLOOKUP($B5,[1]高二下!$B:$R,13,0)</f>
        <v>兰举银</v>
      </c>
      <c r="AM5" t="str">
        <f>VLOOKUP($B5,[1]高二下!$B:$R,14,0)</f>
        <v>93.0</v>
      </c>
      <c r="AN5" t="str">
        <f>VLOOKUP($B5,[1]高二下!$B:$R,15,0)</f>
        <v>任吉洪</v>
      </c>
      <c r="AO5" t="str">
        <f>VLOOKUP($B5,[1]高二下!$B:$R,16,0)</f>
        <v>122.0</v>
      </c>
      <c r="AP5" t="str">
        <f>VLOOKUP($B5,[1]高二下!$B:$R,17,0)</f>
        <v>田友米</v>
      </c>
      <c r="AQ5" t="e">
        <f>VLOOKUP($B5,[2]高二上!$B:$R,6,0)</f>
        <v>#N/A</v>
      </c>
      <c r="AR5" t="e">
        <f>VLOOKUP($B5,[2]高二上!$B:$R,7,0)</f>
        <v>#N/A</v>
      </c>
      <c r="AS5" t="e">
        <f>VLOOKUP($B5,[2]高二上!$B:$R,8,0)</f>
        <v>#N/A</v>
      </c>
      <c r="AT5" t="e">
        <f>VLOOKUP($B5,[2]高二上!$B:$R,9,0)</f>
        <v>#N/A</v>
      </c>
      <c r="AU5" t="e">
        <f>VLOOKUP($B5,[2]高二上!$B:$R,10,0)</f>
        <v>#N/A</v>
      </c>
      <c r="AV5" t="e">
        <f>VLOOKUP($B5,[2]高二上!$B:$R,11,0)</f>
        <v>#N/A</v>
      </c>
      <c r="AW5" t="e">
        <f>VLOOKUP($B5,[2]高二上!$B:$R,12,0)</f>
        <v>#N/A</v>
      </c>
      <c r="AX5" t="e">
        <f>VLOOKUP($B5,[2]高二上!$B:$R,13,0)</f>
        <v>#N/A</v>
      </c>
      <c r="AY5" t="e">
        <f>VLOOKUP($B5,[2]高二上!$B:$R,14,0)</f>
        <v>#N/A</v>
      </c>
      <c r="AZ5" t="e">
        <f>VLOOKUP($B5,[2]高二上!$B:$R,15,0)</f>
        <v>#N/A</v>
      </c>
      <c r="BA5" t="e">
        <f>VLOOKUP($B5,[2]高二上!$B:$R,16,0)</f>
        <v>#N/A</v>
      </c>
      <c r="BB5" t="e">
        <f>VLOOKUP($B5,[2]高二上!$B:$R,17,0)</f>
        <v>#N/A</v>
      </c>
      <c r="BC5">
        <f>VLOOKUP($B5,[1]高一下!$B:$R,6,0)</f>
        <v>107</v>
      </c>
      <c r="BD5" t="str">
        <f>VLOOKUP($B5,[1]高一下!$B:$R,7,0)</f>
        <v>龚霞</v>
      </c>
      <c r="BE5">
        <f>VLOOKUP($B5,[1]高一下!$B:$R,8,0)</f>
        <v>139</v>
      </c>
      <c r="BF5" t="str">
        <f>VLOOKUP($B5,[1]高一下!$B:$R,9,0)</f>
        <v>扎拉</v>
      </c>
      <c r="BG5">
        <f>VLOOKUP($B5,[1]高一下!$B:$R,10,0)</f>
        <v>100.5</v>
      </c>
      <c r="BH5" t="str">
        <f>VLOOKUP($B5,[1]高一下!$B:$R,11,0)</f>
        <v>肖秀秀</v>
      </c>
      <c r="BI5">
        <f>VLOOKUP($B5,[1]高一下!$B:$R,12,0)</f>
        <v>79</v>
      </c>
      <c r="BJ5" t="str">
        <f>VLOOKUP($B5,[1]高一下!$B:$R,13,0)</f>
        <v>兰举银</v>
      </c>
      <c r="BK5">
        <f>VLOOKUP($B5,[1]高一下!$B:$R,14,0)</f>
        <v>91</v>
      </c>
      <c r="BL5" t="str">
        <f>VLOOKUP($B5,[1]高一下!$B:$R,15,0)</f>
        <v>任吉洪</v>
      </c>
      <c r="BM5">
        <f>VLOOKUP($B5,[1]高一下!$B:$R,16,0)</f>
        <v>87</v>
      </c>
      <c r="BN5" t="str">
        <f>VLOOKUP($B5,[1]高一下!$B:$R,17,0)</f>
        <v>田友米</v>
      </c>
      <c r="BO5">
        <f>VLOOKUP($B5,[1]高一上!$B:$W,5,0)</f>
        <v>101</v>
      </c>
      <c r="BP5" t="str">
        <f>VLOOKUP($B5,[1]高一上!$B:$W,6,0)</f>
        <v>龚霞</v>
      </c>
      <c r="BQ5">
        <f>VLOOKUP($B5,[1]高一上!$B:$W,7,0)</f>
        <v>125</v>
      </c>
      <c r="BR5" t="str">
        <f>VLOOKUP($B5,[1]高一上!$B:$W,8,0)</f>
        <v>扎拉</v>
      </c>
      <c r="BS5">
        <f>VLOOKUP($B5,[1]高一上!$B:$W,9,0)</f>
        <v>105</v>
      </c>
      <c r="BT5" t="str">
        <f>VLOOKUP($B5,[1]高一上!$B:$W,10,0)</f>
        <v>肖秀秀</v>
      </c>
      <c r="BU5">
        <f>VLOOKUP($B5,[1]高一上!$B:$W,11,0)</f>
        <v>76.5</v>
      </c>
      <c r="BV5" t="str">
        <f>VLOOKUP($B5,[1]高一上!$B:$W,12,0)</f>
        <v>兰举银</v>
      </c>
      <c r="BW5">
        <f>VLOOKUP($B5,[1]高一上!$B:$W,13,0)</f>
        <v>88.5</v>
      </c>
      <c r="BX5" t="str">
        <f>VLOOKUP($B5,[1]高一上!$B:$W,14,0)</f>
        <v>任吉洪</v>
      </c>
      <c r="BY5">
        <f>VLOOKUP($B5,[1]高一上!$B:$W,15,0)</f>
        <v>84</v>
      </c>
      <c r="BZ5" t="str">
        <f>VLOOKUP($B5,[1]高一上!$B:$W,16,0)</f>
        <v>田友米</v>
      </c>
      <c r="CA5">
        <f>VLOOKUP($B5,[1]中考!$B:$N,5,0)</f>
        <v>110</v>
      </c>
      <c r="CB5">
        <f>VLOOKUP($B5,[1]中考!$B:$N,6,0)</f>
        <v>133</v>
      </c>
      <c r="CC5">
        <f>VLOOKUP($B5,[1]中考!$B:$N,7,0)</f>
        <v>143</v>
      </c>
      <c r="CD5">
        <f>VLOOKUP($B5,[1]中考!$B:$N,8,0)</f>
        <v>66</v>
      </c>
      <c r="CE5">
        <f>VLOOKUP($B5,[1]中考!$B:$N,9,0)</f>
        <v>48</v>
      </c>
      <c r="CF5">
        <f>VLOOKUP($B5,[1]中考!$B:$N,10,0)</f>
        <v>45</v>
      </c>
    </row>
    <row r="6" spans="1:84" hidden="1" x14ac:dyDescent="0.2">
      <c r="A6" s="1" t="s">
        <v>28</v>
      </c>
      <c r="B6" s="1" t="s">
        <v>29</v>
      </c>
      <c r="C6" s="1" t="s">
        <v>16</v>
      </c>
      <c r="D6" s="1" t="s">
        <v>17</v>
      </c>
      <c r="E6" s="1" t="s">
        <v>30</v>
      </c>
      <c r="F6" s="1">
        <v>625</v>
      </c>
      <c r="G6" s="1">
        <v>112</v>
      </c>
      <c r="H6" s="1" t="s">
        <v>19</v>
      </c>
      <c r="I6" s="1">
        <v>128</v>
      </c>
      <c r="J6" s="1" t="s">
        <v>20</v>
      </c>
      <c r="K6" s="1">
        <v>116</v>
      </c>
      <c r="L6" s="1" t="s">
        <v>21</v>
      </c>
      <c r="M6" s="1">
        <v>98.5</v>
      </c>
      <c r="N6" s="1" t="s">
        <v>22</v>
      </c>
      <c r="O6" s="1">
        <v>89</v>
      </c>
      <c r="P6" s="1" t="s">
        <v>23</v>
      </c>
      <c r="Q6" s="1">
        <v>81</v>
      </c>
      <c r="R6" s="1" t="s">
        <v>24</v>
      </c>
      <c r="S6">
        <f>VLOOKUP(B6,[1]高三上!$B:$R,6,0)</f>
        <v>102.5</v>
      </c>
      <c r="T6" t="str">
        <f>VLOOKUP(B6,[1]高三上!$B:$R,7,0)</f>
        <v>龚霞</v>
      </c>
      <c r="U6">
        <f>VLOOKUP(B6,[1]高三上!$B:$R,8,0)</f>
        <v>121</v>
      </c>
      <c r="V6" t="str">
        <f>VLOOKUP(B6,[1]高三上!$B:$R,9,0)</f>
        <v>扎拉</v>
      </c>
      <c r="W6">
        <f>VLOOKUP(B6,[1]高三上!$B:$R,10,0)</f>
        <v>96.5</v>
      </c>
      <c r="X6" t="str">
        <f>VLOOKUP(B6,[1]高三上!$B:$R,11,0)</f>
        <v>肖秀秀</v>
      </c>
      <c r="Y6">
        <f>VLOOKUP(B6,[1]高三上!$B:$R,12,0)</f>
        <v>84</v>
      </c>
      <c r="Z6" t="str">
        <f>VLOOKUP(B6,[1]高三上!$B:$R,13,0)</f>
        <v>兰举银</v>
      </c>
      <c r="AA6">
        <f>VLOOKUP(B6,[1]高三上!$B:$R,14,0)</f>
        <v>71</v>
      </c>
      <c r="AB6" t="str">
        <f>VLOOKUP(B6,[1]高三上!$B:$R,15,0)</f>
        <v>任吉洪</v>
      </c>
      <c r="AC6">
        <f>VLOOKUP(B6,[1]高三上!$B:$R,16,0)</f>
        <v>72</v>
      </c>
      <c r="AD6" t="str">
        <f>VLOOKUP(B6,[1]高三上!$B:$R,17,0)</f>
        <v>田友米</v>
      </c>
      <c r="AE6" t="str">
        <f>VLOOKUP($B6,[1]高二下!$B:$R,6,0)</f>
        <v>104.0</v>
      </c>
      <c r="AF6" t="str">
        <f>VLOOKUP($B6,[1]高二下!$B:$R,7,0)</f>
        <v>龚霞</v>
      </c>
      <c r="AG6" t="str">
        <f>VLOOKUP($B6,[1]高二下!$B:$R,8,0)</f>
        <v>112.5</v>
      </c>
      <c r="AH6" t="str">
        <f>VLOOKUP($B6,[1]高二下!$B:$R,9,0)</f>
        <v>扎拉</v>
      </c>
      <c r="AI6" t="str">
        <f>VLOOKUP($B6,[1]高二下!$B:$R,10,0)</f>
        <v>69.0</v>
      </c>
      <c r="AJ6" t="str">
        <f>VLOOKUP($B6,[1]高二下!$B:$R,11,0)</f>
        <v>肖秀秀</v>
      </c>
      <c r="AK6" t="str">
        <f>VLOOKUP($B6,[1]高二下!$B:$R,12,0)</f>
        <v>79.0</v>
      </c>
      <c r="AL6" t="str">
        <f>VLOOKUP($B6,[1]高二下!$B:$R,13,0)</f>
        <v>兰举银</v>
      </c>
      <c r="AM6" t="str">
        <f>VLOOKUP($B6,[1]高二下!$B:$R,14,0)</f>
        <v>92.0</v>
      </c>
      <c r="AN6" t="str">
        <f>VLOOKUP($B6,[1]高二下!$B:$R,15,0)</f>
        <v>任吉洪</v>
      </c>
      <c r="AO6" t="str">
        <f>VLOOKUP($B6,[1]高二下!$B:$R,16,0)</f>
        <v>123.0</v>
      </c>
      <c r="AP6" t="str">
        <f>VLOOKUP($B6,[1]高二下!$B:$R,17,0)</f>
        <v>田友米</v>
      </c>
      <c r="AQ6" t="e">
        <f>VLOOKUP($B6,[2]高二上!$B:$R,6,0)</f>
        <v>#N/A</v>
      </c>
      <c r="AR6" t="e">
        <f>VLOOKUP($B6,[2]高二上!$B:$R,7,0)</f>
        <v>#N/A</v>
      </c>
      <c r="AS6" t="e">
        <f>VLOOKUP($B6,[2]高二上!$B:$R,8,0)</f>
        <v>#N/A</v>
      </c>
      <c r="AT6" t="e">
        <f>VLOOKUP($B6,[2]高二上!$B:$R,9,0)</f>
        <v>#N/A</v>
      </c>
      <c r="AU6" t="e">
        <f>VLOOKUP($B6,[2]高二上!$B:$R,10,0)</f>
        <v>#N/A</v>
      </c>
      <c r="AV6" t="e">
        <f>VLOOKUP($B6,[2]高二上!$B:$R,11,0)</f>
        <v>#N/A</v>
      </c>
      <c r="AW6" t="e">
        <f>VLOOKUP($B6,[2]高二上!$B:$R,12,0)</f>
        <v>#N/A</v>
      </c>
      <c r="AX6" t="e">
        <f>VLOOKUP($B6,[2]高二上!$B:$R,13,0)</f>
        <v>#N/A</v>
      </c>
      <c r="AY6" t="e">
        <f>VLOOKUP($B6,[2]高二上!$B:$R,14,0)</f>
        <v>#N/A</v>
      </c>
      <c r="AZ6" t="e">
        <f>VLOOKUP($B6,[2]高二上!$B:$R,15,0)</f>
        <v>#N/A</v>
      </c>
      <c r="BA6" t="e">
        <f>VLOOKUP($B6,[2]高二上!$B:$R,16,0)</f>
        <v>#N/A</v>
      </c>
      <c r="BB6" t="e">
        <f>VLOOKUP($B6,[2]高二上!$B:$R,17,0)</f>
        <v>#N/A</v>
      </c>
      <c r="BC6">
        <f>VLOOKUP($B6,[1]高一下!$B:$R,6,0)</f>
        <v>96</v>
      </c>
      <c r="BD6" t="str">
        <f>VLOOKUP($B6,[1]高一下!$B:$R,7,0)</f>
        <v>龚霞</v>
      </c>
      <c r="BE6">
        <f>VLOOKUP($B6,[1]高一下!$B:$R,8,0)</f>
        <v>113</v>
      </c>
      <c r="BF6" t="str">
        <f>VLOOKUP($B6,[1]高一下!$B:$R,9,0)</f>
        <v>扎拉</v>
      </c>
      <c r="BG6">
        <f>VLOOKUP($B6,[1]高一下!$B:$R,10,0)</f>
        <v>78</v>
      </c>
      <c r="BH6" t="str">
        <f>VLOOKUP($B6,[1]高一下!$B:$R,11,0)</f>
        <v>肖秀秀</v>
      </c>
      <c r="BI6">
        <f>VLOOKUP($B6,[1]高一下!$B:$R,12,0)</f>
        <v>69</v>
      </c>
      <c r="BJ6" t="str">
        <f>VLOOKUP($B6,[1]高一下!$B:$R,13,0)</f>
        <v>兰举银</v>
      </c>
      <c r="BK6">
        <f>VLOOKUP($B6,[1]高一下!$B:$R,14,0)</f>
        <v>82</v>
      </c>
      <c r="BL6" t="str">
        <f>VLOOKUP($B6,[1]高一下!$B:$R,15,0)</f>
        <v>任吉洪</v>
      </c>
      <c r="BM6">
        <f>VLOOKUP($B6,[1]高一下!$B:$R,16,0)</f>
        <v>81</v>
      </c>
      <c r="BN6" t="str">
        <f>VLOOKUP($B6,[1]高一下!$B:$R,17,0)</f>
        <v>田友米</v>
      </c>
      <c r="BO6">
        <f>VLOOKUP($B6,[1]高一上!$B:$W,5,0)</f>
        <v>92</v>
      </c>
      <c r="BP6" t="str">
        <f>VLOOKUP($B6,[1]高一上!$B:$W,6,0)</f>
        <v>龚霞</v>
      </c>
      <c r="BQ6">
        <f>VLOOKUP($B6,[1]高一上!$B:$W,7,0)</f>
        <v>97</v>
      </c>
      <c r="BR6" t="str">
        <f>VLOOKUP($B6,[1]高一上!$B:$W,8,0)</f>
        <v>扎拉</v>
      </c>
      <c r="BS6">
        <f>VLOOKUP($B6,[1]高一上!$B:$W,9,0)</f>
        <v>89.5</v>
      </c>
      <c r="BT6" t="str">
        <f>VLOOKUP($B6,[1]高一上!$B:$W,10,0)</f>
        <v>肖秀秀</v>
      </c>
      <c r="BU6">
        <f>VLOOKUP($B6,[1]高一上!$B:$W,11,0)</f>
        <v>77.5</v>
      </c>
      <c r="BV6" t="str">
        <f>VLOOKUP($B6,[1]高一上!$B:$W,12,0)</f>
        <v>兰举银</v>
      </c>
      <c r="BW6">
        <f>VLOOKUP($B6,[1]高一上!$B:$W,13,0)</f>
        <v>84.5</v>
      </c>
      <c r="BX6" t="str">
        <f>VLOOKUP($B6,[1]高一上!$B:$W,14,0)</f>
        <v>任吉洪</v>
      </c>
      <c r="BY6">
        <f>VLOOKUP($B6,[1]高一上!$B:$W,15,0)</f>
        <v>84</v>
      </c>
      <c r="BZ6" t="str">
        <f>VLOOKUP($B6,[1]高一上!$B:$W,16,0)</f>
        <v>田友米</v>
      </c>
      <c r="CA6">
        <f>VLOOKUP($B6,[1]中考!$B:$N,5,0)</f>
        <v>102</v>
      </c>
      <c r="CB6">
        <f>VLOOKUP($B6,[1]中考!$B:$N,6,0)</f>
        <v>118</v>
      </c>
      <c r="CC6">
        <f>VLOOKUP($B6,[1]中考!$B:$N,7,0)</f>
        <v>119</v>
      </c>
      <c r="CD6">
        <f>VLOOKUP($B6,[1]中考!$B:$N,8,0)</f>
        <v>55</v>
      </c>
      <c r="CE6">
        <f>VLOOKUP($B6,[1]中考!$B:$N,9,0)</f>
        <v>44</v>
      </c>
      <c r="CF6">
        <f>VLOOKUP($B6,[1]中考!$B:$N,10,0)</f>
        <v>45</v>
      </c>
    </row>
    <row r="7" spans="1:84" hidden="1" x14ac:dyDescent="0.2">
      <c r="A7" s="1" t="s">
        <v>31</v>
      </c>
      <c r="B7" s="1" t="s">
        <v>32</v>
      </c>
      <c r="C7" s="1" t="s">
        <v>16</v>
      </c>
      <c r="D7" s="1" t="s">
        <v>17</v>
      </c>
      <c r="E7" s="1" t="s">
        <v>33</v>
      </c>
      <c r="F7" s="1">
        <v>615</v>
      </c>
      <c r="G7" s="1">
        <v>117</v>
      </c>
      <c r="H7" s="1" t="s">
        <v>19</v>
      </c>
      <c r="I7" s="1">
        <v>116</v>
      </c>
      <c r="J7" s="1" t="s">
        <v>20</v>
      </c>
      <c r="K7" s="1">
        <v>113</v>
      </c>
      <c r="L7" s="1" t="s">
        <v>21</v>
      </c>
      <c r="M7" s="1">
        <v>98</v>
      </c>
      <c r="N7" s="1" t="s">
        <v>22</v>
      </c>
      <c r="O7" s="1">
        <v>85.5</v>
      </c>
      <c r="P7" s="1" t="s">
        <v>23</v>
      </c>
      <c r="Q7" s="1">
        <v>85.5</v>
      </c>
      <c r="R7" s="1" t="s">
        <v>24</v>
      </c>
      <c r="S7">
        <f>VLOOKUP(B7,[1]高三上!$B:$R,6,0)</f>
        <v>106.5</v>
      </c>
      <c r="T7" t="str">
        <f>VLOOKUP(B7,[1]高三上!$B:$R,7,0)</f>
        <v>龚霞</v>
      </c>
      <c r="U7">
        <f>VLOOKUP(B7,[1]高三上!$B:$R,8,0)</f>
        <v>104</v>
      </c>
      <c r="V7" t="str">
        <f>VLOOKUP(B7,[1]高三上!$B:$R,9,0)</f>
        <v>扎拉</v>
      </c>
      <c r="W7">
        <f>VLOOKUP(B7,[1]高三上!$B:$R,10,0)</f>
        <v>107.5</v>
      </c>
      <c r="X7" t="str">
        <f>VLOOKUP(B7,[1]高三上!$B:$R,11,0)</f>
        <v>肖秀秀</v>
      </c>
      <c r="Y7">
        <f>VLOOKUP(B7,[1]高三上!$B:$R,12,0)</f>
        <v>81</v>
      </c>
      <c r="Z7" t="str">
        <f>VLOOKUP(B7,[1]高三上!$B:$R,13,0)</f>
        <v>兰举银</v>
      </c>
      <c r="AA7">
        <f>VLOOKUP(B7,[1]高三上!$B:$R,14,0)</f>
        <v>78</v>
      </c>
      <c r="AB7" t="str">
        <f>VLOOKUP(B7,[1]高三上!$B:$R,15,0)</f>
        <v>任吉洪</v>
      </c>
      <c r="AC7">
        <f>VLOOKUP(B7,[1]高三上!$B:$R,16,0)</f>
        <v>67</v>
      </c>
      <c r="AD7" t="str">
        <f>VLOOKUP(B7,[1]高三上!$B:$R,17,0)</f>
        <v>田友米</v>
      </c>
      <c r="AE7" t="str">
        <f>VLOOKUP($B7,[1]高二下!$B:$R,6,0)</f>
        <v>100.0</v>
      </c>
      <c r="AF7" t="str">
        <f>VLOOKUP($B7,[1]高二下!$B:$R,7,0)</f>
        <v>龚霞</v>
      </c>
      <c r="AG7" t="str">
        <f>VLOOKUP($B7,[1]高二下!$B:$R,8,0)</f>
        <v>106.0</v>
      </c>
      <c r="AH7" t="str">
        <f>VLOOKUP($B7,[1]高二下!$B:$R,9,0)</f>
        <v>扎拉</v>
      </c>
      <c r="AI7" t="str">
        <f>VLOOKUP($B7,[1]高二下!$B:$R,10,0)</f>
        <v>92.0</v>
      </c>
      <c r="AJ7" t="str">
        <f>VLOOKUP($B7,[1]高二下!$B:$R,11,0)</f>
        <v>肖秀秀</v>
      </c>
      <c r="AK7" t="str">
        <f>VLOOKUP($B7,[1]高二下!$B:$R,12,0)</f>
        <v>89.0</v>
      </c>
      <c r="AL7" t="str">
        <f>VLOOKUP($B7,[1]高二下!$B:$R,13,0)</f>
        <v>兰举银</v>
      </c>
      <c r="AM7" t="str">
        <f>VLOOKUP($B7,[1]高二下!$B:$R,14,0)</f>
        <v>89.0</v>
      </c>
      <c r="AN7" t="str">
        <f>VLOOKUP($B7,[1]高二下!$B:$R,15,0)</f>
        <v>任吉洪</v>
      </c>
      <c r="AO7" t="str">
        <f>VLOOKUP($B7,[1]高二下!$B:$R,16,0)</f>
        <v>129.0</v>
      </c>
      <c r="AP7" t="str">
        <f>VLOOKUP($B7,[1]高二下!$B:$R,17,0)</f>
        <v>田友米</v>
      </c>
      <c r="AQ7" t="e">
        <f>VLOOKUP($B7,[2]高二上!$B:$R,6,0)</f>
        <v>#N/A</v>
      </c>
      <c r="AR7" t="e">
        <f>VLOOKUP($B7,[2]高二上!$B:$R,7,0)</f>
        <v>#N/A</v>
      </c>
      <c r="AS7" t="e">
        <f>VLOOKUP($B7,[2]高二上!$B:$R,8,0)</f>
        <v>#N/A</v>
      </c>
      <c r="AT7" t="e">
        <f>VLOOKUP($B7,[2]高二上!$B:$R,9,0)</f>
        <v>#N/A</v>
      </c>
      <c r="AU7" t="e">
        <f>VLOOKUP($B7,[2]高二上!$B:$R,10,0)</f>
        <v>#N/A</v>
      </c>
      <c r="AV7" t="e">
        <f>VLOOKUP($B7,[2]高二上!$B:$R,11,0)</f>
        <v>#N/A</v>
      </c>
      <c r="AW7" t="e">
        <f>VLOOKUP($B7,[2]高二上!$B:$R,12,0)</f>
        <v>#N/A</v>
      </c>
      <c r="AX7" t="e">
        <f>VLOOKUP($B7,[2]高二上!$B:$R,13,0)</f>
        <v>#N/A</v>
      </c>
      <c r="AY7" t="e">
        <f>VLOOKUP($B7,[2]高二上!$B:$R,14,0)</f>
        <v>#N/A</v>
      </c>
      <c r="AZ7" t="e">
        <f>VLOOKUP($B7,[2]高二上!$B:$R,15,0)</f>
        <v>#N/A</v>
      </c>
      <c r="BA7" t="e">
        <f>VLOOKUP($B7,[2]高二上!$B:$R,16,0)</f>
        <v>#N/A</v>
      </c>
      <c r="BB7" t="e">
        <f>VLOOKUP($B7,[2]高二上!$B:$R,17,0)</f>
        <v>#N/A</v>
      </c>
      <c r="BC7">
        <f>VLOOKUP($B7,[1]高一下!$B:$R,6,0)</f>
        <v>106</v>
      </c>
      <c r="BD7" t="str">
        <f>VLOOKUP($B7,[1]高一下!$B:$R,7,0)</f>
        <v>龚霞</v>
      </c>
      <c r="BE7">
        <f>VLOOKUP($B7,[1]高一下!$B:$R,8,0)</f>
        <v>135</v>
      </c>
      <c r="BF7" t="str">
        <f>VLOOKUP($B7,[1]高一下!$B:$R,9,0)</f>
        <v>扎拉</v>
      </c>
      <c r="BG7">
        <f>VLOOKUP($B7,[1]高一下!$B:$R,10,0)</f>
        <v>93.5</v>
      </c>
      <c r="BH7" t="str">
        <f>VLOOKUP($B7,[1]高一下!$B:$R,11,0)</f>
        <v>肖秀秀</v>
      </c>
      <c r="BI7">
        <f>VLOOKUP($B7,[1]高一下!$B:$R,12,0)</f>
        <v>91</v>
      </c>
      <c r="BJ7" t="str">
        <f>VLOOKUP($B7,[1]高一下!$B:$R,13,0)</f>
        <v>兰举银</v>
      </c>
      <c r="BK7">
        <f>VLOOKUP($B7,[1]高一下!$B:$R,14,0)</f>
        <v>97</v>
      </c>
      <c r="BL7" t="str">
        <f>VLOOKUP($B7,[1]高一下!$B:$R,15,0)</f>
        <v>任吉洪</v>
      </c>
      <c r="BM7">
        <f>VLOOKUP($B7,[1]高一下!$B:$R,16,0)</f>
        <v>75</v>
      </c>
      <c r="BN7" t="str">
        <f>VLOOKUP($B7,[1]高一下!$B:$R,17,0)</f>
        <v>田友米</v>
      </c>
      <c r="BO7">
        <f>VLOOKUP($B7,[1]高一上!$B:$W,5,0)</f>
        <v>97</v>
      </c>
      <c r="BP7" t="str">
        <f>VLOOKUP($B7,[1]高一上!$B:$W,6,0)</f>
        <v>龚霞</v>
      </c>
      <c r="BQ7">
        <f>VLOOKUP($B7,[1]高一上!$B:$W,7,0)</f>
        <v>114</v>
      </c>
      <c r="BR7" t="str">
        <f>VLOOKUP($B7,[1]高一上!$B:$W,8,0)</f>
        <v>扎拉</v>
      </c>
      <c r="BS7">
        <f>VLOOKUP($B7,[1]高一上!$B:$W,9,0)</f>
        <v>97</v>
      </c>
      <c r="BT7" t="str">
        <f>VLOOKUP($B7,[1]高一上!$B:$W,10,0)</f>
        <v>肖秀秀</v>
      </c>
      <c r="BU7">
        <f>VLOOKUP($B7,[1]高一上!$B:$W,11,0)</f>
        <v>91</v>
      </c>
      <c r="BV7" t="str">
        <f>VLOOKUP($B7,[1]高一上!$B:$W,12,0)</f>
        <v>兰举银</v>
      </c>
      <c r="BW7">
        <f>VLOOKUP($B7,[1]高一上!$B:$W,13,0)</f>
        <v>93</v>
      </c>
      <c r="BX7" t="str">
        <f>VLOOKUP($B7,[1]高一上!$B:$W,14,0)</f>
        <v>任吉洪</v>
      </c>
      <c r="BY7">
        <f>VLOOKUP($B7,[1]高一上!$B:$W,15,0)</f>
        <v>90</v>
      </c>
      <c r="BZ7" t="str">
        <f>VLOOKUP($B7,[1]高一上!$B:$W,16,0)</f>
        <v>田友米</v>
      </c>
      <c r="CA7">
        <f>VLOOKUP($B7,[1]中考!$B:$N,5,0)</f>
        <v>110</v>
      </c>
      <c r="CB7">
        <f>VLOOKUP($B7,[1]中考!$B:$N,6,0)</f>
        <v>123</v>
      </c>
      <c r="CC7">
        <f>VLOOKUP($B7,[1]中考!$B:$N,7,0)</f>
        <v>120</v>
      </c>
      <c r="CD7">
        <f>VLOOKUP($B7,[1]中考!$B:$N,8,0)</f>
        <v>69</v>
      </c>
      <c r="CE7">
        <f>VLOOKUP($B7,[1]中考!$B:$N,9,0)</f>
        <v>44</v>
      </c>
      <c r="CF7">
        <f>VLOOKUP($B7,[1]中考!$B:$N,10,0)</f>
        <v>46</v>
      </c>
    </row>
    <row r="8" spans="1:84" hidden="1" x14ac:dyDescent="0.2">
      <c r="A8" s="1" t="s">
        <v>34</v>
      </c>
      <c r="B8" s="1" t="s">
        <v>35</v>
      </c>
      <c r="C8" s="1" t="s">
        <v>16</v>
      </c>
      <c r="D8" s="1" t="s">
        <v>17</v>
      </c>
      <c r="E8" s="1" t="s">
        <v>36</v>
      </c>
      <c r="F8" s="1">
        <v>611</v>
      </c>
      <c r="G8" s="1">
        <v>119</v>
      </c>
      <c r="H8" s="1" t="s">
        <v>19</v>
      </c>
      <c r="I8" s="1">
        <v>113</v>
      </c>
      <c r="J8" s="1" t="s">
        <v>20</v>
      </c>
      <c r="K8" s="1">
        <v>133</v>
      </c>
      <c r="L8" s="1" t="s">
        <v>21</v>
      </c>
      <c r="M8" s="1">
        <v>91.5</v>
      </c>
      <c r="N8" s="1" t="s">
        <v>22</v>
      </c>
      <c r="O8" s="1">
        <v>74</v>
      </c>
      <c r="P8" s="1" t="s">
        <v>23</v>
      </c>
      <c r="Q8" s="1">
        <v>80.5</v>
      </c>
      <c r="R8" s="1" t="s">
        <v>24</v>
      </c>
      <c r="S8">
        <f>VLOOKUP(B8,[1]高三上!$B:$R,6,0)</f>
        <v>108.5</v>
      </c>
      <c r="T8" t="str">
        <f>VLOOKUP(B8,[1]高三上!$B:$R,7,0)</f>
        <v>龚霞</v>
      </c>
      <c r="U8">
        <f>VLOOKUP(B8,[1]高三上!$B:$R,8,0)</f>
        <v>100.5</v>
      </c>
      <c r="V8" t="str">
        <f>VLOOKUP(B8,[1]高三上!$B:$R,9,0)</f>
        <v>扎拉</v>
      </c>
      <c r="W8">
        <f>VLOOKUP(B8,[1]高三上!$B:$R,10,0)</f>
        <v>124</v>
      </c>
      <c r="X8" t="str">
        <f>VLOOKUP(B8,[1]高三上!$B:$R,11,0)</f>
        <v>肖秀秀</v>
      </c>
      <c r="Y8">
        <f>VLOOKUP(B8,[1]高三上!$B:$R,12,0)</f>
        <v>59</v>
      </c>
      <c r="Z8" t="str">
        <f>VLOOKUP(B8,[1]高三上!$B:$R,13,0)</f>
        <v>兰举银</v>
      </c>
      <c r="AA8">
        <f>VLOOKUP(B8,[1]高三上!$B:$R,14,0)</f>
        <v>63</v>
      </c>
      <c r="AB8" t="str">
        <f>VLOOKUP(B8,[1]高三上!$B:$R,15,0)</f>
        <v>任吉洪</v>
      </c>
      <c r="AC8">
        <f>VLOOKUP(B8,[1]高三上!$B:$R,16,0)</f>
        <v>71</v>
      </c>
      <c r="AD8" t="str">
        <f>VLOOKUP(B8,[1]高三上!$B:$R,17,0)</f>
        <v>田友米</v>
      </c>
      <c r="AE8" t="str">
        <f>VLOOKUP($B8,[1]高二下!$B:$R,6,0)</f>
        <v>101.0</v>
      </c>
      <c r="AF8" t="str">
        <f>VLOOKUP($B8,[1]高二下!$B:$R,7,0)</f>
        <v>龚霞</v>
      </c>
      <c r="AG8" t="str">
        <f>VLOOKUP($B8,[1]高二下!$B:$R,8,0)</f>
        <v>131.5</v>
      </c>
      <c r="AH8" t="str">
        <f>VLOOKUP($B8,[1]高二下!$B:$R,9,0)</f>
        <v>扎拉</v>
      </c>
      <c r="AI8" t="str">
        <f>VLOOKUP($B8,[1]高二下!$B:$R,10,0)</f>
        <v>41.0</v>
      </c>
      <c r="AJ8" t="str">
        <f>VLOOKUP($B8,[1]高二下!$B:$R,11,0)</f>
        <v>肖秀秀</v>
      </c>
      <c r="AK8" t="str">
        <f>VLOOKUP($B8,[1]高二下!$B:$R,12,0)</f>
        <v>66.0</v>
      </c>
      <c r="AL8" t="str">
        <f>VLOOKUP($B8,[1]高二下!$B:$R,13,0)</f>
        <v>兰举银</v>
      </c>
      <c r="AM8" t="str">
        <f>VLOOKUP($B8,[1]高二下!$B:$R,14,0)</f>
        <v>86.0</v>
      </c>
      <c r="AN8" t="str">
        <f>VLOOKUP($B8,[1]高二下!$B:$R,15,0)</f>
        <v>任吉洪</v>
      </c>
      <c r="AO8" t="str">
        <f>VLOOKUP($B8,[1]高二下!$B:$R,16,0)</f>
        <v>134.0</v>
      </c>
      <c r="AP8" t="str">
        <f>VLOOKUP($B8,[1]高二下!$B:$R,17,0)</f>
        <v>田友米</v>
      </c>
      <c r="AQ8" t="e">
        <f>VLOOKUP($B8,[2]高二上!$B:$R,6,0)</f>
        <v>#N/A</v>
      </c>
      <c r="AR8" t="e">
        <f>VLOOKUP($B8,[2]高二上!$B:$R,7,0)</f>
        <v>#N/A</v>
      </c>
      <c r="AS8" t="e">
        <f>VLOOKUP($B8,[2]高二上!$B:$R,8,0)</f>
        <v>#N/A</v>
      </c>
      <c r="AT8" t="e">
        <f>VLOOKUP($B8,[2]高二上!$B:$R,9,0)</f>
        <v>#N/A</v>
      </c>
      <c r="AU8" t="e">
        <f>VLOOKUP($B8,[2]高二上!$B:$R,10,0)</f>
        <v>#N/A</v>
      </c>
      <c r="AV8" t="e">
        <f>VLOOKUP($B8,[2]高二上!$B:$R,11,0)</f>
        <v>#N/A</v>
      </c>
      <c r="AW8" t="e">
        <f>VLOOKUP($B8,[2]高二上!$B:$R,12,0)</f>
        <v>#N/A</v>
      </c>
      <c r="AX8" t="e">
        <f>VLOOKUP($B8,[2]高二上!$B:$R,13,0)</f>
        <v>#N/A</v>
      </c>
      <c r="AY8" t="e">
        <f>VLOOKUP($B8,[2]高二上!$B:$R,14,0)</f>
        <v>#N/A</v>
      </c>
      <c r="AZ8" t="e">
        <f>VLOOKUP($B8,[2]高二上!$B:$R,15,0)</f>
        <v>#N/A</v>
      </c>
      <c r="BA8" t="e">
        <f>VLOOKUP($B8,[2]高二上!$B:$R,16,0)</f>
        <v>#N/A</v>
      </c>
      <c r="BB8" t="e">
        <f>VLOOKUP($B8,[2]高二上!$B:$R,17,0)</f>
        <v>#N/A</v>
      </c>
      <c r="BC8">
        <f>VLOOKUP($B8,[1]高一下!$B:$R,6,0)</f>
        <v>108</v>
      </c>
      <c r="BD8" t="str">
        <f>VLOOKUP($B8,[1]高一下!$B:$R,7,0)</f>
        <v>龚霞</v>
      </c>
      <c r="BE8">
        <f>VLOOKUP($B8,[1]高一下!$B:$R,8,0)</f>
        <v>117</v>
      </c>
      <c r="BF8" t="str">
        <f>VLOOKUP($B8,[1]高一下!$B:$R,9,0)</f>
        <v>扎拉</v>
      </c>
      <c r="BG8">
        <f>VLOOKUP($B8,[1]高一下!$B:$R,10,0)</f>
        <v>118.5</v>
      </c>
      <c r="BH8" t="str">
        <f>VLOOKUP($B8,[1]高一下!$B:$R,11,0)</f>
        <v>肖秀秀</v>
      </c>
      <c r="BI8">
        <f>VLOOKUP($B8,[1]高一下!$B:$R,12,0)</f>
        <v>57</v>
      </c>
      <c r="BJ8" t="str">
        <f>VLOOKUP($B8,[1]高一下!$B:$R,13,0)</f>
        <v>兰举银</v>
      </c>
      <c r="BK8">
        <f>VLOOKUP($B8,[1]高一下!$B:$R,14,0)</f>
        <v>73</v>
      </c>
      <c r="BL8" t="str">
        <f>VLOOKUP($B8,[1]高一下!$B:$R,15,0)</f>
        <v>任吉洪</v>
      </c>
      <c r="BM8">
        <f>VLOOKUP($B8,[1]高一下!$B:$R,16,0)</f>
        <v>64</v>
      </c>
      <c r="BN8" t="str">
        <f>VLOOKUP($B8,[1]高一下!$B:$R,17,0)</f>
        <v>田友米</v>
      </c>
      <c r="BO8">
        <f>VLOOKUP($B8,[1]高一上!$B:$W,5,0)</f>
        <v>92.5</v>
      </c>
      <c r="BP8" t="str">
        <f>VLOOKUP($B8,[1]高一上!$B:$W,6,0)</f>
        <v>龚霞</v>
      </c>
      <c r="BQ8">
        <f>VLOOKUP($B8,[1]高一上!$B:$W,7,0)</f>
        <v>97</v>
      </c>
      <c r="BR8" t="str">
        <f>VLOOKUP($B8,[1]高一上!$B:$W,8,0)</f>
        <v>扎拉</v>
      </c>
      <c r="BS8">
        <f>VLOOKUP($B8,[1]高一上!$B:$W,9,0)</f>
        <v>116</v>
      </c>
      <c r="BT8" t="str">
        <f>VLOOKUP($B8,[1]高一上!$B:$W,10,0)</f>
        <v>肖秀秀</v>
      </c>
      <c r="BU8">
        <f>VLOOKUP($B8,[1]高一上!$B:$W,11,0)</f>
        <v>68.5</v>
      </c>
      <c r="BV8" t="str">
        <f>VLOOKUP($B8,[1]高一上!$B:$W,12,0)</f>
        <v>兰举银</v>
      </c>
      <c r="BW8">
        <f>VLOOKUP($B8,[1]高一上!$B:$W,13,0)</f>
        <v>66</v>
      </c>
      <c r="BX8" t="str">
        <f>VLOOKUP($B8,[1]高一上!$B:$W,14,0)</f>
        <v>任吉洪</v>
      </c>
      <c r="BY8">
        <f>VLOOKUP($B8,[1]高一上!$B:$W,15,0)</f>
        <v>77.5</v>
      </c>
      <c r="BZ8" t="str">
        <f>VLOOKUP($B8,[1]高一上!$B:$W,16,0)</f>
        <v>田友米</v>
      </c>
      <c r="CA8">
        <f>VLOOKUP($B8,[1]中考!$B:$N,5,0)</f>
        <v>119</v>
      </c>
      <c r="CB8">
        <f>VLOOKUP($B8,[1]中考!$B:$N,6,0)</f>
        <v>107</v>
      </c>
      <c r="CC8">
        <f>VLOOKUP($B8,[1]中考!$B:$N,7,0)</f>
        <v>140</v>
      </c>
      <c r="CD8">
        <f>VLOOKUP($B8,[1]中考!$B:$N,8,0)</f>
        <v>49</v>
      </c>
      <c r="CE8">
        <f>VLOOKUP($B8,[1]中考!$B:$N,9,0)</f>
        <v>31</v>
      </c>
      <c r="CF8">
        <f>VLOOKUP($B8,[1]中考!$B:$N,10,0)</f>
        <v>45</v>
      </c>
    </row>
    <row r="9" spans="1:84" hidden="1" x14ac:dyDescent="0.2">
      <c r="A9" s="1" t="s">
        <v>37</v>
      </c>
      <c r="B9" s="1" t="s">
        <v>38</v>
      </c>
      <c r="C9" s="1" t="s">
        <v>16</v>
      </c>
      <c r="D9" s="1" t="s">
        <v>17</v>
      </c>
      <c r="E9" s="1" t="s">
        <v>39</v>
      </c>
      <c r="F9" s="1">
        <v>572</v>
      </c>
      <c r="G9" s="1">
        <v>108</v>
      </c>
      <c r="H9" s="1" t="s">
        <v>19</v>
      </c>
      <c r="I9" s="1">
        <v>112</v>
      </c>
      <c r="J9" s="1" t="s">
        <v>20</v>
      </c>
      <c r="K9" s="1">
        <v>119</v>
      </c>
      <c r="L9" s="1" t="s">
        <v>21</v>
      </c>
      <c r="M9" s="1">
        <v>73.5</v>
      </c>
      <c r="N9" s="1" t="s">
        <v>22</v>
      </c>
      <c r="O9" s="1">
        <v>84</v>
      </c>
      <c r="P9" s="1" t="s">
        <v>23</v>
      </c>
      <c r="Q9" s="1">
        <v>75</v>
      </c>
      <c r="R9" s="1" t="s">
        <v>24</v>
      </c>
      <c r="S9">
        <f>VLOOKUP(B9,[1]高三上!$B:$R,6,0)</f>
        <v>97.5</v>
      </c>
      <c r="T9" t="str">
        <f>VLOOKUP(B9,[1]高三上!$B:$R,7,0)</f>
        <v>龚霞</v>
      </c>
      <c r="U9">
        <f>VLOOKUP(B9,[1]高三上!$B:$R,8,0)</f>
        <v>118</v>
      </c>
      <c r="V9" t="str">
        <f>VLOOKUP(B9,[1]高三上!$B:$R,9,0)</f>
        <v>扎拉</v>
      </c>
      <c r="W9">
        <f>VLOOKUP(B9,[1]高三上!$B:$R,10,0)</f>
        <v>112</v>
      </c>
      <c r="X9" t="str">
        <f>VLOOKUP(B9,[1]高三上!$B:$R,11,0)</f>
        <v>肖秀秀</v>
      </c>
      <c r="Y9">
        <f>VLOOKUP(B9,[1]高三上!$B:$R,12,0)</f>
        <v>61</v>
      </c>
      <c r="Z9" t="str">
        <f>VLOOKUP(B9,[1]高三上!$B:$R,13,0)</f>
        <v>兰举银</v>
      </c>
      <c r="AA9">
        <f>VLOOKUP(B9,[1]高三上!$B:$R,14,0)</f>
        <v>59</v>
      </c>
      <c r="AB9" t="str">
        <f>VLOOKUP(B9,[1]高三上!$B:$R,15,0)</f>
        <v>任吉洪</v>
      </c>
      <c r="AC9">
        <f>VLOOKUP(B9,[1]高三上!$B:$R,16,0)</f>
        <v>63</v>
      </c>
      <c r="AD9" t="str">
        <f>VLOOKUP(B9,[1]高三上!$B:$R,17,0)</f>
        <v>田友米</v>
      </c>
      <c r="AE9" t="str">
        <f>VLOOKUP($B9,[1]高二下!$B:$R,6,0)</f>
        <v>98.0</v>
      </c>
      <c r="AF9" t="str">
        <f>VLOOKUP($B9,[1]高二下!$B:$R,7,0)</f>
        <v>龚霞</v>
      </c>
      <c r="AG9" t="str">
        <f>VLOOKUP($B9,[1]高二下!$B:$R,8,0)</f>
        <v>116.0</v>
      </c>
      <c r="AH9" t="str">
        <f>VLOOKUP($B9,[1]高二下!$B:$R,9,0)</f>
        <v>扎拉</v>
      </c>
      <c r="AI9" t="str">
        <f>VLOOKUP($B9,[1]高二下!$B:$R,10,0)</f>
        <v>65.0</v>
      </c>
      <c r="AJ9" t="str">
        <f>VLOOKUP($B9,[1]高二下!$B:$R,11,0)</f>
        <v>肖秀秀</v>
      </c>
      <c r="AK9" t="str">
        <f>VLOOKUP($B9,[1]高二下!$B:$R,12,0)</f>
        <v>67.0</v>
      </c>
      <c r="AL9" t="str">
        <f>VLOOKUP($B9,[1]高二下!$B:$R,13,0)</f>
        <v>兰举银</v>
      </c>
      <c r="AM9" t="str">
        <f>VLOOKUP($B9,[1]高二下!$B:$R,14,0)</f>
        <v>85.0</v>
      </c>
      <c r="AN9" t="str">
        <f>VLOOKUP($B9,[1]高二下!$B:$R,15,0)</f>
        <v>任吉洪</v>
      </c>
      <c r="AO9" t="str">
        <f>VLOOKUP($B9,[1]高二下!$B:$R,16,0)</f>
        <v>120.0</v>
      </c>
      <c r="AP9" t="str">
        <f>VLOOKUP($B9,[1]高二下!$B:$R,17,0)</f>
        <v>田友米</v>
      </c>
      <c r="AQ9" t="e">
        <f>VLOOKUP($B9,[2]高二上!$B:$R,6,0)</f>
        <v>#N/A</v>
      </c>
      <c r="AR9" t="e">
        <f>VLOOKUP($B9,[2]高二上!$B:$R,7,0)</f>
        <v>#N/A</v>
      </c>
      <c r="AS9" t="e">
        <f>VLOOKUP($B9,[2]高二上!$B:$R,8,0)</f>
        <v>#N/A</v>
      </c>
      <c r="AT9" t="e">
        <f>VLOOKUP($B9,[2]高二上!$B:$R,9,0)</f>
        <v>#N/A</v>
      </c>
      <c r="AU9" t="e">
        <f>VLOOKUP($B9,[2]高二上!$B:$R,10,0)</f>
        <v>#N/A</v>
      </c>
      <c r="AV9" t="e">
        <f>VLOOKUP($B9,[2]高二上!$B:$R,11,0)</f>
        <v>#N/A</v>
      </c>
      <c r="AW9" t="e">
        <f>VLOOKUP($B9,[2]高二上!$B:$R,12,0)</f>
        <v>#N/A</v>
      </c>
      <c r="AX9" t="e">
        <f>VLOOKUP($B9,[2]高二上!$B:$R,13,0)</f>
        <v>#N/A</v>
      </c>
      <c r="AY9" t="e">
        <f>VLOOKUP($B9,[2]高二上!$B:$R,14,0)</f>
        <v>#N/A</v>
      </c>
      <c r="AZ9" t="e">
        <f>VLOOKUP($B9,[2]高二上!$B:$R,15,0)</f>
        <v>#N/A</v>
      </c>
      <c r="BA9" t="e">
        <f>VLOOKUP($B9,[2]高二上!$B:$R,16,0)</f>
        <v>#N/A</v>
      </c>
      <c r="BB9" t="e">
        <f>VLOOKUP($B9,[2]高二上!$B:$R,17,0)</f>
        <v>#N/A</v>
      </c>
      <c r="BC9">
        <f>VLOOKUP($B9,[1]高一下!$B:$R,6,0)</f>
        <v>107</v>
      </c>
      <c r="BD9" t="str">
        <f>VLOOKUP($B9,[1]高一下!$B:$R,7,0)</f>
        <v>龚霞</v>
      </c>
      <c r="BE9">
        <f>VLOOKUP($B9,[1]高一下!$B:$R,8,0)</f>
        <v>118</v>
      </c>
      <c r="BF9" t="str">
        <f>VLOOKUP($B9,[1]高一下!$B:$R,9,0)</f>
        <v>扎拉</v>
      </c>
      <c r="BG9">
        <f>VLOOKUP($B9,[1]高一下!$B:$R,10,0)</f>
        <v>101.5</v>
      </c>
      <c r="BH9" t="str">
        <f>VLOOKUP($B9,[1]高一下!$B:$R,11,0)</f>
        <v>肖秀秀</v>
      </c>
      <c r="BI9">
        <f>VLOOKUP($B9,[1]高一下!$B:$R,12,0)</f>
        <v>71</v>
      </c>
      <c r="BJ9" t="str">
        <f>VLOOKUP($B9,[1]高一下!$B:$R,13,0)</f>
        <v>兰举银</v>
      </c>
      <c r="BK9">
        <f>VLOOKUP($B9,[1]高一下!$B:$R,14,0)</f>
        <v>75</v>
      </c>
      <c r="BL9" t="str">
        <f>VLOOKUP($B9,[1]高一下!$B:$R,15,0)</f>
        <v>任吉洪</v>
      </c>
      <c r="BM9">
        <f>VLOOKUP($B9,[1]高一下!$B:$R,16,0)</f>
        <v>76</v>
      </c>
      <c r="BN9" t="str">
        <f>VLOOKUP($B9,[1]高一下!$B:$R,17,0)</f>
        <v>田友米</v>
      </c>
      <c r="BO9">
        <f>VLOOKUP($B9,[1]高一上!$B:$W,5,0)</f>
        <v>85</v>
      </c>
      <c r="BP9" t="str">
        <f>VLOOKUP($B9,[1]高一上!$B:$W,6,0)</f>
        <v>龚霞</v>
      </c>
      <c r="BQ9">
        <f>VLOOKUP($B9,[1]高一上!$B:$W,7,0)</f>
        <v>94</v>
      </c>
      <c r="BR9" t="str">
        <f>VLOOKUP($B9,[1]高一上!$B:$W,8,0)</f>
        <v>扎拉</v>
      </c>
      <c r="BS9">
        <f>VLOOKUP($B9,[1]高一上!$B:$W,9,0)</f>
        <v>91.5</v>
      </c>
      <c r="BT9" t="str">
        <f>VLOOKUP($B9,[1]高一上!$B:$W,10,0)</f>
        <v>肖秀秀</v>
      </c>
      <c r="BU9">
        <f>VLOOKUP($B9,[1]高一上!$B:$W,11,0)</f>
        <v>70</v>
      </c>
      <c r="BV9" t="str">
        <f>VLOOKUP($B9,[1]高一上!$B:$W,12,0)</f>
        <v>兰举银</v>
      </c>
      <c r="BW9">
        <f>VLOOKUP($B9,[1]高一上!$B:$W,13,0)</f>
        <v>70</v>
      </c>
      <c r="BX9" t="str">
        <f>VLOOKUP($B9,[1]高一上!$B:$W,14,0)</f>
        <v>任吉洪</v>
      </c>
      <c r="BY9">
        <f>VLOOKUP($B9,[1]高一上!$B:$W,15,0)</f>
        <v>89</v>
      </c>
      <c r="BZ9" t="str">
        <f>VLOOKUP($B9,[1]高一上!$B:$W,16,0)</f>
        <v>田友米</v>
      </c>
      <c r="CA9">
        <f>VLOOKUP($B9,[1]中考!$B:$N,5,0)</f>
        <v>107</v>
      </c>
      <c r="CB9">
        <f>VLOOKUP($B9,[1]中考!$B:$N,6,0)</f>
        <v>111</v>
      </c>
      <c r="CC9">
        <f>VLOOKUP($B9,[1]中考!$B:$N,7,0)</f>
        <v>138</v>
      </c>
      <c r="CD9">
        <f>VLOOKUP($B9,[1]中考!$B:$N,8,0)</f>
        <v>65</v>
      </c>
      <c r="CE9">
        <f>VLOOKUP($B9,[1]中考!$B:$N,9,0)</f>
        <v>47</v>
      </c>
      <c r="CF9">
        <f>VLOOKUP($B9,[1]中考!$B:$N,10,0)</f>
        <v>46</v>
      </c>
    </row>
    <row r="10" spans="1:84" hidden="1" x14ac:dyDescent="0.2">
      <c r="A10" s="1" t="s">
        <v>40</v>
      </c>
      <c r="B10" s="1" t="s">
        <v>41</v>
      </c>
      <c r="C10" s="1" t="s">
        <v>16</v>
      </c>
      <c r="D10" s="1" t="s">
        <v>17</v>
      </c>
      <c r="E10" s="1" t="s">
        <v>42</v>
      </c>
      <c r="F10" s="1">
        <v>570</v>
      </c>
      <c r="G10" s="1">
        <v>102</v>
      </c>
      <c r="H10" s="1" t="s">
        <v>19</v>
      </c>
      <c r="I10" s="1">
        <v>110</v>
      </c>
      <c r="J10" s="1" t="s">
        <v>20</v>
      </c>
      <c r="K10" s="1">
        <v>123</v>
      </c>
      <c r="L10" s="1" t="s">
        <v>21</v>
      </c>
      <c r="M10" s="1">
        <v>90</v>
      </c>
      <c r="N10" s="1" t="s">
        <v>22</v>
      </c>
      <c r="O10" s="1">
        <v>72</v>
      </c>
      <c r="P10" s="1" t="s">
        <v>23</v>
      </c>
      <c r="Q10" s="1">
        <v>73</v>
      </c>
      <c r="R10" s="1" t="s">
        <v>24</v>
      </c>
      <c r="S10">
        <f>VLOOKUP(B10,[1]高三上!$B:$R,6,0)</f>
        <v>100.5</v>
      </c>
      <c r="T10" t="str">
        <f>VLOOKUP(B10,[1]高三上!$B:$R,7,0)</f>
        <v>龚霞</v>
      </c>
      <c r="U10">
        <f>VLOOKUP(B10,[1]高三上!$B:$R,8,0)</f>
        <v>115</v>
      </c>
      <c r="V10" t="str">
        <f>VLOOKUP(B10,[1]高三上!$B:$R,9,0)</f>
        <v>扎拉</v>
      </c>
      <c r="W10">
        <f>VLOOKUP(B10,[1]高三上!$B:$R,10,0)</f>
        <v>116.5</v>
      </c>
      <c r="X10" t="str">
        <f>VLOOKUP(B10,[1]高三上!$B:$R,11,0)</f>
        <v>肖秀秀</v>
      </c>
      <c r="Y10">
        <f>VLOOKUP(B10,[1]高三上!$B:$R,12,0)</f>
        <v>63</v>
      </c>
      <c r="Z10" t="str">
        <f>VLOOKUP(B10,[1]高三上!$B:$R,13,0)</f>
        <v>兰举银</v>
      </c>
      <c r="AA10">
        <f>VLOOKUP(B10,[1]高三上!$B:$R,14,0)</f>
        <v>62</v>
      </c>
      <c r="AB10" t="str">
        <f>VLOOKUP(B10,[1]高三上!$B:$R,15,0)</f>
        <v>任吉洪</v>
      </c>
      <c r="AC10">
        <f>VLOOKUP(B10,[1]高三上!$B:$R,16,0)</f>
        <v>61</v>
      </c>
      <c r="AD10" t="str">
        <f>VLOOKUP(B10,[1]高三上!$B:$R,17,0)</f>
        <v>田友米</v>
      </c>
      <c r="AE10" t="str">
        <f>VLOOKUP($B10,[1]高二下!$B:$R,6,0)</f>
        <v>96.0</v>
      </c>
      <c r="AF10" t="str">
        <f>VLOOKUP($B10,[1]高二下!$B:$R,7,0)</f>
        <v>龚霞</v>
      </c>
      <c r="AG10" t="str">
        <f>VLOOKUP($B10,[1]高二下!$B:$R,8,0)</f>
        <v>118.5</v>
      </c>
      <c r="AH10" t="str">
        <f>VLOOKUP($B10,[1]高二下!$B:$R,9,0)</f>
        <v>扎拉</v>
      </c>
      <c r="AI10" t="str">
        <f>VLOOKUP($B10,[1]高二下!$B:$R,10,0)</f>
        <v>70.0</v>
      </c>
      <c r="AJ10" t="str">
        <f>VLOOKUP($B10,[1]高二下!$B:$R,11,0)</f>
        <v>肖秀秀</v>
      </c>
      <c r="AK10" t="str">
        <f>VLOOKUP($B10,[1]高二下!$B:$R,12,0)</f>
        <v>70.0</v>
      </c>
      <c r="AL10" t="str">
        <f>VLOOKUP($B10,[1]高二下!$B:$R,13,0)</f>
        <v>兰举银</v>
      </c>
      <c r="AM10" t="str">
        <f>VLOOKUP($B10,[1]高二下!$B:$R,14,0)</f>
        <v>86.0</v>
      </c>
      <c r="AN10" t="str">
        <f>VLOOKUP($B10,[1]高二下!$B:$R,15,0)</f>
        <v>任吉洪</v>
      </c>
      <c r="AO10" t="str">
        <f>VLOOKUP($B10,[1]高二下!$B:$R,16,0)</f>
        <v>127.0</v>
      </c>
      <c r="AP10" t="str">
        <f>VLOOKUP($B10,[1]高二下!$B:$R,17,0)</f>
        <v>田友米</v>
      </c>
      <c r="AQ10" t="e">
        <f>VLOOKUP($B10,[2]高二上!$B:$R,6,0)</f>
        <v>#N/A</v>
      </c>
      <c r="AR10" t="e">
        <f>VLOOKUP($B10,[2]高二上!$B:$R,7,0)</f>
        <v>#N/A</v>
      </c>
      <c r="AS10" t="e">
        <f>VLOOKUP($B10,[2]高二上!$B:$R,8,0)</f>
        <v>#N/A</v>
      </c>
      <c r="AT10" t="e">
        <f>VLOOKUP($B10,[2]高二上!$B:$R,9,0)</f>
        <v>#N/A</v>
      </c>
      <c r="AU10" t="e">
        <f>VLOOKUP($B10,[2]高二上!$B:$R,10,0)</f>
        <v>#N/A</v>
      </c>
      <c r="AV10" t="e">
        <f>VLOOKUP($B10,[2]高二上!$B:$R,11,0)</f>
        <v>#N/A</v>
      </c>
      <c r="AW10" t="e">
        <f>VLOOKUP($B10,[2]高二上!$B:$R,12,0)</f>
        <v>#N/A</v>
      </c>
      <c r="AX10" t="e">
        <f>VLOOKUP($B10,[2]高二上!$B:$R,13,0)</f>
        <v>#N/A</v>
      </c>
      <c r="AY10" t="e">
        <f>VLOOKUP($B10,[2]高二上!$B:$R,14,0)</f>
        <v>#N/A</v>
      </c>
      <c r="AZ10" t="e">
        <f>VLOOKUP($B10,[2]高二上!$B:$R,15,0)</f>
        <v>#N/A</v>
      </c>
      <c r="BA10" t="e">
        <f>VLOOKUP($B10,[2]高二上!$B:$R,16,0)</f>
        <v>#N/A</v>
      </c>
      <c r="BB10" t="e">
        <f>VLOOKUP($B10,[2]高二上!$B:$R,17,0)</f>
        <v>#N/A</v>
      </c>
      <c r="BC10">
        <f>VLOOKUP($B10,[1]高一下!$B:$R,6,0)</f>
        <v>95</v>
      </c>
      <c r="BD10" t="str">
        <f>VLOOKUP($B10,[1]高一下!$B:$R,7,0)</f>
        <v>龚霞</v>
      </c>
      <c r="BE10">
        <f>VLOOKUP($B10,[1]高一下!$B:$R,8,0)</f>
        <v>116</v>
      </c>
      <c r="BF10" t="str">
        <f>VLOOKUP($B10,[1]高一下!$B:$R,9,0)</f>
        <v>扎拉</v>
      </c>
      <c r="BG10">
        <f>VLOOKUP($B10,[1]高一下!$B:$R,10,0)</f>
        <v>102</v>
      </c>
      <c r="BH10" t="str">
        <f>VLOOKUP($B10,[1]高一下!$B:$R,11,0)</f>
        <v>肖秀秀</v>
      </c>
      <c r="BI10">
        <f>VLOOKUP($B10,[1]高一下!$B:$R,12,0)</f>
        <v>76</v>
      </c>
      <c r="BJ10" t="str">
        <f>VLOOKUP($B10,[1]高一下!$B:$R,13,0)</f>
        <v>兰举银</v>
      </c>
      <c r="BK10">
        <f>VLOOKUP($B10,[1]高一下!$B:$R,14,0)</f>
        <v>81</v>
      </c>
      <c r="BL10" t="str">
        <f>VLOOKUP($B10,[1]高一下!$B:$R,15,0)</f>
        <v>任吉洪</v>
      </c>
      <c r="BM10">
        <f>VLOOKUP($B10,[1]高一下!$B:$R,16,0)</f>
        <v>73</v>
      </c>
      <c r="BN10" t="str">
        <f>VLOOKUP($B10,[1]高一下!$B:$R,17,0)</f>
        <v>田友米</v>
      </c>
      <c r="BO10">
        <f>VLOOKUP($B10,[1]高一上!$B:$W,5,0)</f>
        <v>86</v>
      </c>
      <c r="BP10" t="str">
        <f>VLOOKUP($B10,[1]高一上!$B:$W,6,0)</f>
        <v>龚霞</v>
      </c>
      <c r="BQ10">
        <f>VLOOKUP($B10,[1]高一上!$B:$W,7,0)</f>
        <v>102.5</v>
      </c>
      <c r="BR10" t="str">
        <f>VLOOKUP($B10,[1]高一上!$B:$W,8,0)</f>
        <v>扎拉</v>
      </c>
      <c r="BS10">
        <f>VLOOKUP($B10,[1]高一上!$B:$W,9,0)</f>
        <v>86</v>
      </c>
      <c r="BT10" t="str">
        <f>VLOOKUP($B10,[1]高一上!$B:$W,10,0)</f>
        <v>肖秀秀</v>
      </c>
      <c r="BU10">
        <f>VLOOKUP($B10,[1]高一上!$B:$W,11,0)</f>
        <v>61</v>
      </c>
      <c r="BV10" t="str">
        <f>VLOOKUP($B10,[1]高一上!$B:$W,12,0)</f>
        <v>兰举银</v>
      </c>
      <c r="BW10">
        <f>VLOOKUP($B10,[1]高一上!$B:$W,13,0)</f>
        <v>77</v>
      </c>
      <c r="BX10" t="str">
        <f>VLOOKUP($B10,[1]高一上!$B:$W,14,0)</f>
        <v>任吉洪</v>
      </c>
      <c r="BY10">
        <f>VLOOKUP($B10,[1]高一上!$B:$W,15,0)</f>
        <v>75.5</v>
      </c>
      <c r="BZ10" t="str">
        <f>VLOOKUP($B10,[1]高一上!$B:$W,16,0)</f>
        <v>田友米</v>
      </c>
      <c r="CA10">
        <f>VLOOKUP($B10,[1]中考!$B:$N,5,0)</f>
        <v>102</v>
      </c>
      <c r="CB10">
        <f>VLOOKUP($B10,[1]中考!$B:$N,6,0)</f>
        <v>115</v>
      </c>
      <c r="CC10">
        <f>VLOOKUP($B10,[1]中考!$B:$N,7,0)</f>
        <v>129</v>
      </c>
      <c r="CD10">
        <f>VLOOKUP($B10,[1]中考!$B:$N,8,0)</f>
        <v>53</v>
      </c>
      <c r="CE10">
        <f>VLOOKUP($B10,[1]中考!$B:$N,9,0)</f>
        <v>37</v>
      </c>
      <c r="CF10">
        <f>VLOOKUP($B10,[1]中考!$B:$N,10,0)</f>
        <v>38</v>
      </c>
    </row>
    <row r="11" spans="1:84" hidden="1" x14ac:dyDescent="0.2">
      <c r="A11" s="1" t="s">
        <v>43</v>
      </c>
      <c r="B11" s="1" t="s">
        <v>44</v>
      </c>
      <c r="C11" s="1" t="s">
        <v>16</v>
      </c>
      <c r="D11" s="1" t="s">
        <v>17</v>
      </c>
      <c r="E11" s="1" t="s">
        <v>45</v>
      </c>
      <c r="F11" s="1">
        <v>569</v>
      </c>
      <c r="G11" s="1">
        <v>118</v>
      </c>
      <c r="H11" s="1" t="s">
        <v>19</v>
      </c>
      <c r="I11" s="1">
        <v>91</v>
      </c>
      <c r="J11" s="1" t="s">
        <v>20</v>
      </c>
      <c r="K11" s="1">
        <v>124</v>
      </c>
      <c r="L11" s="1" t="s">
        <v>21</v>
      </c>
      <c r="M11" s="1">
        <v>81.5</v>
      </c>
      <c r="N11" s="1" t="s">
        <v>22</v>
      </c>
      <c r="O11" s="1">
        <v>86.5</v>
      </c>
      <c r="P11" s="1" t="s">
        <v>23</v>
      </c>
      <c r="Q11" s="1">
        <v>68</v>
      </c>
      <c r="R11" s="1" t="s">
        <v>24</v>
      </c>
      <c r="S11">
        <f>VLOOKUP(B11,[1]高三上!$B:$R,6,0)</f>
        <v>110.5</v>
      </c>
      <c r="T11" t="str">
        <f>VLOOKUP(B11,[1]高三上!$B:$R,7,0)</f>
        <v>龚霞</v>
      </c>
      <c r="U11">
        <f>VLOOKUP(B11,[1]高三上!$B:$R,8,0)</f>
        <v>108</v>
      </c>
      <c r="V11" t="str">
        <f>VLOOKUP(B11,[1]高三上!$B:$R,9,0)</f>
        <v>扎拉</v>
      </c>
      <c r="W11">
        <f>VLOOKUP(B11,[1]高三上!$B:$R,10,0)</f>
        <v>116</v>
      </c>
      <c r="X11" t="str">
        <f>VLOOKUP(B11,[1]高三上!$B:$R,11,0)</f>
        <v>肖秀秀</v>
      </c>
      <c r="Y11">
        <f>VLOOKUP(B11,[1]高三上!$B:$R,12,0)</f>
        <v>59</v>
      </c>
      <c r="Z11" t="str">
        <f>VLOOKUP(B11,[1]高三上!$B:$R,13,0)</f>
        <v>兰举银</v>
      </c>
      <c r="AA11">
        <f>VLOOKUP(B11,[1]高三上!$B:$R,14,0)</f>
        <v>73</v>
      </c>
      <c r="AB11" t="str">
        <f>VLOOKUP(B11,[1]高三上!$B:$R,15,0)</f>
        <v>任吉洪</v>
      </c>
      <c r="AC11">
        <f>VLOOKUP(B11,[1]高三上!$B:$R,16,0)</f>
        <v>79</v>
      </c>
      <c r="AD11" t="str">
        <f>VLOOKUP(B11,[1]高三上!$B:$R,17,0)</f>
        <v>田友米</v>
      </c>
      <c r="AE11" t="str">
        <f>VLOOKUP($B11,[1]高二下!$B:$R,6,0)</f>
        <v>103.0</v>
      </c>
      <c r="AF11" t="str">
        <f>VLOOKUP($B11,[1]高二下!$B:$R,7,0)</f>
        <v>龚霞</v>
      </c>
      <c r="AG11" t="str">
        <f>VLOOKUP($B11,[1]高二下!$B:$R,8,0)</f>
        <v>116.0</v>
      </c>
      <c r="AH11" t="str">
        <f>VLOOKUP($B11,[1]高二下!$B:$R,9,0)</f>
        <v>扎拉</v>
      </c>
      <c r="AI11" t="str">
        <f>VLOOKUP($B11,[1]高二下!$B:$R,10,0)</f>
        <v>52.0</v>
      </c>
      <c r="AJ11" t="str">
        <f>VLOOKUP($B11,[1]高二下!$B:$R,11,0)</f>
        <v>肖秀秀</v>
      </c>
      <c r="AK11" t="str">
        <f>VLOOKUP($B11,[1]高二下!$B:$R,12,0)</f>
        <v>64.0</v>
      </c>
      <c r="AL11" t="str">
        <f>VLOOKUP($B11,[1]高二下!$B:$R,13,0)</f>
        <v>兰举银</v>
      </c>
      <c r="AM11" t="str">
        <f>VLOOKUP($B11,[1]高二下!$B:$R,14,0)</f>
        <v>91.0</v>
      </c>
      <c r="AN11" t="str">
        <f>VLOOKUP($B11,[1]高二下!$B:$R,15,0)</f>
        <v>任吉洪</v>
      </c>
      <c r="AO11" t="str">
        <f>VLOOKUP($B11,[1]高二下!$B:$R,16,0)</f>
        <v>118.0</v>
      </c>
      <c r="AP11" t="str">
        <f>VLOOKUP($B11,[1]高二下!$B:$R,17,0)</f>
        <v>田友米</v>
      </c>
      <c r="AQ11" t="e">
        <f>VLOOKUP($B11,[2]高二上!$B:$R,6,0)</f>
        <v>#N/A</v>
      </c>
      <c r="AR11" t="e">
        <f>VLOOKUP($B11,[2]高二上!$B:$R,7,0)</f>
        <v>#N/A</v>
      </c>
      <c r="AS11" t="e">
        <f>VLOOKUP($B11,[2]高二上!$B:$R,8,0)</f>
        <v>#N/A</v>
      </c>
      <c r="AT11" t="e">
        <f>VLOOKUP($B11,[2]高二上!$B:$R,9,0)</f>
        <v>#N/A</v>
      </c>
      <c r="AU11" t="e">
        <f>VLOOKUP($B11,[2]高二上!$B:$R,10,0)</f>
        <v>#N/A</v>
      </c>
      <c r="AV11" t="e">
        <f>VLOOKUP($B11,[2]高二上!$B:$R,11,0)</f>
        <v>#N/A</v>
      </c>
      <c r="AW11" t="e">
        <f>VLOOKUP($B11,[2]高二上!$B:$R,12,0)</f>
        <v>#N/A</v>
      </c>
      <c r="AX11" t="e">
        <f>VLOOKUP($B11,[2]高二上!$B:$R,13,0)</f>
        <v>#N/A</v>
      </c>
      <c r="AY11" t="e">
        <f>VLOOKUP($B11,[2]高二上!$B:$R,14,0)</f>
        <v>#N/A</v>
      </c>
      <c r="AZ11" t="e">
        <f>VLOOKUP($B11,[2]高二上!$B:$R,15,0)</f>
        <v>#N/A</v>
      </c>
      <c r="BA11" t="e">
        <f>VLOOKUP($B11,[2]高二上!$B:$R,16,0)</f>
        <v>#N/A</v>
      </c>
      <c r="BB11" t="e">
        <f>VLOOKUP($B11,[2]高二上!$B:$R,17,0)</f>
        <v>#N/A</v>
      </c>
      <c r="BC11">
        <f>VLOOKUP($B11,[1]高一下!$B:$R,6,0)</f>
        <v>100</v>
      </c>
      <c r="BD11" t="str">
        <f>VLOOKUP($B11,[1]高一下!$B:$R,7,0)</f>
        <v>龚霞</v>
      </c>
      <c r="BE11">
        <f>VLOOKUP($B11,[1]高一下!$B:$R,8,0)</f>
        <v>113</v>
      </c>
      <c r="BF11" t="str">
        <f>VLOOKUP($B11,[1]高一下!$B:$R,9,0)</f>
        <v>扎拉</v>
      </c>
      <c r="BG11">
        <f>VLOOKUP($B11,[1]高一下!$B:$R,10,0)</f>
        <v>120</v>
      </c>
      <c r="BH11" t="str">
        <f>VLOOKUP($B11,[1]高一下!$B:$R,11,0)</f>
        <v>肖秀秀</v>
      </c>
      <c r="BI11">
        <f>VLOOKUP($B11,[1]高一下!$B:$R,12,0)</f>
        <v>70</v>
      </c>
      <c r="BJ11" t="str">
        <f>VLOOKUP($B11,[1]高一下!$B:$R,13,0)</f>
        <v>兰举银</v>
      </c>
      <c r="BK11">
        <f>VLOOKUP($B11,[1]高一下!$B:$R,14,0)</f>
        <v>73</v>
      </c>
      <c r="BL11" t="str">
        <f>VLOOKUP($B11,[1]高一下!$B:$R,15,0)</f>
        <v>任吉洪</v>
      </c>
      <c r="BM11">
        <f>VLOOKUP($B11,[1]高一下!$B:$R,16,0)</f>
        <v>74</v>
      </c>
      <c r="BN11" t="str">
        <f>VLOOKUP($B11,[1]高一下!$B:$R,17,0)</f>
        <v>田友米</v>
      </c>
      <c r="BO11">
        <f>VLOOKUP($B11,[1]高一上!$B:$W,5,0)</f>
        <v>96.5</v>
      </c>
      <c r="BP11" t="str">
        <f>VLOOKUP($B11,[1]高一上!$B:$W,6,0)</f>
        <v>龚霞</v>
      </c>
      <c r="BQ11">
        <f>VLOOKUP($B11,[1]高一上!$B:$W,7,0)</f>
        <v>102</v>
      </c>
      <c r="BR11" t="str">
        <f>VLOOKUP($B11,[1]高一上!$B:$W,8,0)</f>
        <v>扎拉</v>
      </c>
      <c r="BS11">
        <f>VLOOKUP($B11,[1]高一上!$B:$W,9,0)</f>
        <v>117</v>
      </c>
      <c r="BT11" t="str">
        <f>VLOOKUP($B11,[1]高一上!$B:$W,10,0)</f>
        <v>肖秀秀</v>
      </c>
      <c r="BU11">
        <f>VLOOKUP($B11,[1]高一上!$B:$W,11,0)</f>
        <v>68</v>
      </c>
      <c r="BV11" t="str">
        <f>VLOOKUP($B11,[1]高一上!$B:$W,12,0)</f>
        <v>兰举银</v>
      </c>
      <c r="BW11">
        <f>VLOOKUP($B11,[1]高一上!$B:$W,13,0)</f>
        <v>67.5</v>
      </c>
      <c r="BX11" t="str">
        <f>VLOOKUP($B11,[1]高一上!$B:$W,14,0)</f>
        <v>任吉洪</v>
      </c>
      <c r="BY11">
        <f>VLOOKUP($B11,[1]高一上!$B:$W,15,0)</f>
        <v>90.5</v>
      </c>
      <c r="BZ11" t="str">
        <f>VLOOKUP($B11,[1]高一上!$B:$W,16,0)</f>
        <v>田友米</v>
      </c>
      <c r="CA11">
        <f>VLOOKUP($B11,[1]中考!$B:$N,5,0)</f>
        <v>112</v>
      </c>
      <c r="CB11">
        <f>VLOOKUP($B11,[1]中考!$B:$N,6,0)</f>
        <v>130</v>
      </c>
      <c r="CC11">
        <f>VLOOKUP($B11,[1]中考!$B:$N,7,0)</f>
        <v>139</v>
      </c>
      <c r="CD11">
        <f>VLOOKUP($B11,[1]中考!$B:$N,8,0)</f>
        <v>49</v>
      </c>
      <c r="CE11">
        <f>VLOOKUP($B11,[1]中考!$B:$N,9,0)</f>
        <v>41</v>
      </c>
      <c r="CF11">
        <f>VLOOKUP($B11,[1]中考!$B:$N,10,0)</f>
        <v>46</v>
      </c>
    </row>
    <row r="12" spans="1:84" hidden="1" x14ac:dyDescent="0.2">
      <c r="A12" s="1" t="s">
        <v>46</v>
      </c>
      <c r="B12" s="1" t="s">
        <v>47</v>
      </c>
      <c r="C12" s="1" t="s">
        <v>16</v>
      </c>
      <c r="D12" s="1" t="s">
        <v>17</v>
      </c>
      <c r="E12" s="1" t="s">
        <v>48</v>
      </c>
      <c r="F12" s="1">
        <v>564</v>
      </c>
      <c r="G12" s="1">
        <v>116</v>
      </c>
      <c r="H12" s="1" t="s">
        <v>19</v>
      </c>
      <c r="I12" s="1">
        <v>107</v>
      </c>
      <c r="J12" s="1" t="s">
        <v>20</v>
      </c>
      <c r="K12" s="1">
        <v>126</v>
      </c>
      <c r="L12" s="1" t="s">
        <v>21</v>
      </c>
      <c r="M12" s="1">
        <v>43.5</v>
      </c>
      <c r="N12" s="1" t="s">
        <v>22</v>
      </c>
      <c r="O12" s="1">
        <v>90</v>
      </c>
      <c r="P12" s="1" t="s">
        <v>23</v>
      </c>
      <c r="Q12" s="1">
        <v>81</v>
      </c>
      <c r="R12" s="1" t="s">
        <v>24</v>
      </c>
      <c r="S12">
        <f>VLOOKUP(B12,[1]高三上!$B:$R,6,0)</f>
        <v>98</v>
      </c>
      <c r="T12" t="str">
        <f>VLOOKUP(B12,[1]高三上!$B:$R,7,0)</f>
        <v>龚霞</v>
      </c>
      <c r="U12">
        <f>VLOOKUP(B12,[1]高三上!$B:$R,8,0)</f>
        <v>92</v>
      </c>
      <c r="V12" t="str">
        <f>VLOOKUP(B12,[1]高三上!$B:$R,9,0)</f>
        <v>扎拉</v>
      </c>
      <c r="W12">
        <f>VLOOKUP(B12,[1]高三上!$B:$R,10,0)</f>
        <v>112.5</v>
      </c>
      <c r="X12" t="str">
        <f>VLOOKUP(B12,[1]高三上!$B:$R,11,0)</f>
        <v>肖秀秀</v>
      </c>
      <c r="Y12">
        <f>VLOOKUP(B12,[1]高三上!$B:$R,12,0)</f>
        <v>35</v>
      </c>
      <c r="Z12" t="str">
        <f>VLOOKUP(B12,[1]高三上!$B:$R,13,0)</f>
        <v>兰举银</v>
      </c>
      <c r="AA12">
        <f>VLOOKUP(B12,[1]高三上!$B:$R,14,0)</f>
        <v>65</v>
      </c>
      <c r="AB12" t="str">
        <f>VLOOKUP(B12,[1]高三上!$B:$R,15,0)</f>
        <v>任吉洪</v>
      </c>
      <c r="AC12">
        <f>VLOOKUP(B12,[1]高三上!$B:$R,16,0)</f>
        <v>77</v>
      </c>
      <c r="AD12" t="str">
        <f>VLOOKUP(B12,[1]高三上!$B:$R,17,0)</f>
        <v>田友米</v>
      </c>
      <c r="AE12" t="str">
        <f>VLOOKUP($B12,[1]高二下!$B:$R,6,0)</f>
        <v>108.0</v>
      </c>
      <c r="AF12" t="str">
        <f>VLOOKUP($B12,[1]高二下!$B:$R,7,0)</f>
        <v>龚霞</v>
      </c>
      <c r="AG12" t="str">
        <f>VLOOKUP($B12,[1]高二下!$B:$R,8,0)</f>
        <v>121.5</v>
      </c>
      <c r="AH12" t="str">
        <f>VLOOKUP($B12,[1]高二下!$B:$R,9,0)</f>
        <v>扎拉</v>
      </c>
      <c r="AI12" t="str">
        <f>VLOOKUP($B12,[1]高二下!$B:$R,10,0)</f>
        <v>35.0</v>
      </c>
      <c r="AJ12" t="str">
        <f>VLOOKUP($B12,[1]高二下!$B:$R,11,0)</f>
        <v>肖秀秀</v>
      </c>
      <c r="AK12" t="str">
        <f>VLOOKUP($B12,[1]高二下!$B:$R,12,0)</f>
        <v>60.0</v>
      </c>
      <c r="AL12" t="str">
        <f>VLOOKUP($B12,[1]高二下!$B:$R,13,0)</f>
        <v>兰举银</v>
      </c>
      <c r="AM12" t="str">
        <f>VLOOKUP($B12,[1]高二下!$B:$R,14,0)</f>
        <v>85.0</v>
      </c>
      <c r="AN12" t="str">
        <f>VLOOKUP($B12,[1]高二下!$B:$R,15,0)</f>
        <v>任吉洪</v>
      </c>
      <c r="AO12" t="str">
        <f>VLOOKUP($B12,[1]高二下!$B:$R,16,0)</f>
        <v>103.0</v>
      </c>
      <c r="AP12" t="str">
        <f>VLOOKUP($B12,[1]高二下!$B:$R,17,0)</f>
        <v>田友米</v>
      </c>
      <c r="AQ12" t="e">
        <f>VLOOKUP($B12,[2]高二上!$B:$R,6,0)</f>
        <v>#N/A</v>
      </c>
      <c r="AR12" t="e">
        <f>VLOOKUP($B12,[2]高二上!$B:$R,7,0)</f>
        <v>#N/A</v>
      </c>
      <c r="AS12" t="e">
        <f>VLOOKUP($B12,[2]高二上!$B:$R,8,0)</f>
        <v>#N/A</v>
      </c>
      <c r="AT12" t="e">
        <f>VLOOKUP($B12,[2]高二上!$B:$R,9,0)</f>
        <v>#N/A</v>
      </c>
      <c r="AU12" t="e">
        <f>VLOOKUP($B12,[2]高二上!$B:$R,10,0)</f>
        <v>#N/A</v>
      </c>
      <c r="AV12" t="e">
        <f>VLOOKUP($B12,[2]高二上!$B:$R,11,0)</f>
        <v>#N/A</v>
      </c>
      <c r="AW12" t="e">
        <f>VLOOKUP($B12,[2]高二上!$B:$R,12,0)</f>
        <v>#N/A</v>
      </c>
      <c r="AX12" t="e">
        <f>VLOOKUP($B12,[2]高二上!$B:$R,13,0)</f>
        <v>#N/A</v>
      </c>
      <c r="AY12" t="e">
        <f>VLOOKUP($B12,[2]高二上!$B:$R,14,0)</f>
        <v>#N/A</v>
      </c>
      <c r="AZ12" t="e">
        <f>VLOOKUP($B12,[2]高二上!$B:$R,15,0)</f>
        <v>#N/A</v>
      </c>
      <c r="BA12" t="e">
        <f>VLOOKUP($B12,[2]高二上!$B:$R,16,0)</f>
        <v>#N/A</v>
      </c>
      <c r="BB12" t="e">
        <f>VLOOKUP($B12,[2]高二上!$B:$R,17,0)</f>
        <v>#N/A</v>
      </c>
      <c r="BC12">
        <f>VLOOKUP($B12,[1]高一下!$B:$R,6,0)</f>
        <v>97</v>
      </c>
      <c r="BD12" t="str">
        <f>VLOOKUP($B12,[1]高一下!$B:$R,7,0)</f>
        <v>龚霞</v>
      </c>
      <c r="BE12">
        <f>VLOOKUP($B12,[1]高一下!$B:$R,8,0)</f>
        <v>109</v>
      </c>
      <c r="BF12" t="str">
        <f>VLOOKUP($B12,[1]高一下!$B:$R,9,0)</f>
        <v>扎拉</v>
      </c>
      <c r="BG12">
        <f>VLOOKUP($B12,[1]高一下!$B:$R,10,0)</f>
        <v>96.5</v>
      </c>
      <c r="BH12" t="str">
        <f>VLOOKUP($B12,[1]高一下!$B:$R,11,0)</f>
        <v>肖秀秀</v>
      </c>
      <c r="BI12">
        <f>VLOOKUP($B12,[1]高一下!$B:$R,12,0)</f>
        <v>59</v>
      </c>
      <c r="BJ12" t="str">
        <f>VLOOKUP($B12,[1]高一下!$B:$R,13,0)</f>
        <v>兰举银</v>
      </c>
      <c r="BK12">
        <f>VLOOKUP($B12,[1]高一下!$B:$R,14,0)</f>
        <v>80</v>
      </c>
      <c r="BL12" t="str">
        <f>VLOOKUP($B12,[1]高一下!$B:$R,15,0)</f>
        <v>任吉洪</v>
      </c>
      <c r="BM12">
        <f>VLOOKUP($B12,[1]高一下!$B:$R,16,0)</f>
        <v>76</v>
      </c>
      <c r="BN12" t="str">
        <f>VLOOKUP($B12,[1]高一下!$B:$R,17,0)</f>
        <v>田友米</v>
      </c>
      <c r="BO12">
        <f>VLOOKUP($B12,[1]高一上!$B:$W,5,0)</f>
        <v>103.5</v>
      </c>
      <c r="BP12" t="str">
        <f>VLOOKUP($B12,[1]高一上!$B:$W,6,0)</f>
        <v>龚霞</v>
      </c>
      <c r="BQ12">
        <f>VLOOKUP($B12,[1]高一上!$B:$W,7,0)</f>
        <v>81</v>
      </c>
      <c r="BR12" t="str">
        <f>VLOOKUP($B12,[1]高一上!$B:$W,8,0)</f>
        <v>扎拉</v>
      </c>
      <c r="BS12">
        <f>VLOOKUP($B12,[1]高一上!$B:$W,9,0)</f>
        <v>98</v>
      </c>
      <c r="BT12" t="str">
        <f>VLOOKUP($B12,[1]高一上!$B:$W,10,0)</f>
        <v>肖秀秀</v>
      </c>
      <c r="BU12">
        <f>VLOOKUP($B12,[1]高一上!$B:$W,11,0)</f>
        <v>61</v>
      </c>
      <c r="BV12" t="str">
        <f>VLOOKUP($B12,[1]高一上!$B:$W,12,0)</f>
        <v>兰举银</v>
      </c>
      <c r="BW12">
        <f>VLOOKUP($B12,[1]高一上!$B:$W,13,0)</f>
        <v>68</v>
      </c>
      <c r="BX12" t="str">
        <f>VLOOKUP($B12,[1]高一上!$B:$W,14,0)</f>
        <v>任吉洪</v>
      </c>
      <c r="BY12">
        <f>VLOOKUP($B12,[1]高一上!$B:$W,15,0)</f>
        <v>83</v>
      </c>
      <c r="BZ12" t="str">
        <f>VLOOKUP($B12,[1]高一上!$B:$W,16,0)</f>
        <v>田友米</v>
      </c>
      <c r="CA12">
        <f>VLOOKUP($B12,[1]中考!$B:$N,5,0)</f>
        <v>113</v>
      </c>
      <c r="CB12">
        <f>VLOOKUP($B12,[1]中考!$B:$N,6,0)</f>
        <v>120</v>
      </c>
      <c r="CC12">
        <f>VLOOKUP($B12,[1]中考!$B:$N,7,0)</f>
        <v>128</v>
      </c>
      <c r="CD12">
        <f>VLOOKUP($B12,[1]中考!$B:$N,8,0)</f>
        <v>44</v>
      </c>
      <c r="CE12">
        <f>VLOOKUP($B12,[1]中考!$B:$N,9,0)</f>
        <v>33</v>
      </c>
      <c r="CF12">
        <f>VLOOKUP($B12,[1]中考!$B:$N,10,0)</f>
        <v>42</v>
      </c>
    </row>
    <row r="13" spans="1:84" hidden="1" x14ac:dyDescent="0.2">
      <c r="A13" s="1" t="s">
        <v>49</v>
      </c>
      <c r="B13" s="1" t="s">
        <v>50</v>
      </c>
      <c r="C13" s="1" t="s">
        <v>16</v>
      </c>
      <c r="D13" s="1" t="s">
        <v>17</v>
      </c>
      <c r="E13" s="1" t="s">
        <v>51</v>
      </c>
      <c r="F13" s="1">
        <v>561</v>
      </c>
      <c r="G13" s="1">
        <v>114</v>
      </c>
      <c r="H13" s="1" t="s">
        <v>19</v>
      </c>
      <c r="I13" s="1">
        <v>115</v>
      </c>
      <c r="J13" s="1" t="s">
        <v>20</v>
      </c>
      <c r="K13" s="1">
        <v>113</v>
      </c>
      <c r="L13" s="1" t="s">
        <v>21</v>
      </c>
      <c r="M13" s="1">
        <v>69.5</v>
      </c>
      <c r="N13" s="1" t="s">
        <v>22</v>
      </c>
      <c r="O13" s="1">
        <v>70</v>
      </c>
      <c r="P13" s="1" t="s">
        <v>23</v>
      </c>
      <c r="Q13" s="1">
        <v>79.5</v>
      </c>
      <c r="R13" s="1" t="s">
        <v>24</v>
      </c>
      <c r="S13">
        <f>VLOOKUP(B13,[1]高三上!$B:$R,6,0)</f>
        <v>111</v>
      </c>
      <c r="T13" t="str">
        <f>VLOOKUP(B13,[1]高三上!$B:$R,7,0)</f>
        <v>龚霞</v>
      </c>
      <c r="U13">
        <f>VLOOKUP(B13,[1]高三上!$B:$R,8,0)</f>
        <v>122</v>
      </c>
      <c r="V13" t="str">
        <f>VLOOKUP(B13,[1]高三上!$B:$R,9,0)</f>
        <v>扎拉</v>
      </c>
      <c r="W13">
        <f>VLOOKUP(B13,[1]高三上!$B:$R,10,0)</f>
        <v>110.5</v>
      </c>
      <c r="X13" t="str">
        <f>VLOOKUP(B13,[1]高三上!$B:$R,11,0)</f>
        <v>肖秀秀</v>
      </c>
      <c r="Y13">
        <f>VLOOKUP(B13,[1]高三上!$B:$R,12,0)</f>
        <v>71</v>
      </c>
      <c r="Z13" t="str">
        <f>VLOOKUP(B13,[1]高三上!$B:$R,13,0)</f>
        <v>兰举银</v>
      </c>
      <c r="AA13">
        <f>VLOOKUP(B13,[1]高三上!$B:$R,14,0)</f>
        <v>74</v>
      </c>
      <c r="AB13" t="str">
        <f>VLOOKUP(B13,[1]高三上!$B:$R,15,0)</f>
        <v>任吉洪</v>
      </c>
      <c r="AC13">
        <f>VLOOKUP(B13,[1]高三上!$B:$R,16,0)</f>
        <v>75</v>
      </c>
      <c r="AD13" t="str">
        <f>VLOOKUP(B13,[1]高三上!$B:$R,17,0)</f>
        <v>田友米</v>
      </c>
      <c r="AE13" t="str">
        <f>VLOOKUP($B13,[1]高二下!$B:$R,6,0)</f>
        <v>99.0</v>
      </c>
      <c r="AF13" t="str">
        <f>VLOOKUP($B13,[1]高二下!$B:$R,7,0)</f>
        <v>龚霞</v>
      </c>
      <c r="AG13" t="str">
        <f>VLOOKUP($B13,[1]高二下!$B:$R,8,0)</f>
        <v>118.5</v>
      </c>
      <c r="AH13" t="str">
        <f>VLOOKUP($B13,[1]高二下!$B:$R,9,0)</f>
        <v>扎拉</v>
      </c>
      <c r="AI13" t="str">
        <f>VLOOKUP($B13,[1]高二下!$B:$R,10,0)</f>
        <v>64.0</v>
      </c>
      <c r="AJ13" t="str">
        <f>VLOOKUP($B13,[1]高二下!$B:$R,11,0)</f>
        <v>肖秀秀</v>
      </c>
      <c r="AK13" t="str">
        <f>VLOOKUP($B13,[1]高二下!$B:$R,12,0)</f>
        <v>77.0</v>
      </c>
      <c r="AL13" t="str">
        <f>VLOOKUP($B13,[1]高二下!$B:$R,13,0)</f>
        <v>兰举银</v>
      </c>
      <c r="AM13" t="str">
        <f>VLOOKUP($B13,[1]高二下!$B:$R,14,0)</f>
        <v>86.0</v>
      </c>
      <c r="AN13" t="str">
        <f>VLOOKUP($B13,[1]高二下!$B:$R,15,0)</f>
        <v>任吉洪</v>
      </c>
      <c r="AO13" t="str">
        <f>VLOOKUP($B13,[1]高二下!$B:$R,16,0)</f>
        <v>126.0</v>
      </c>
      <c r="AP13" t="str">
        <f>VLOOKUP($B13,[1]高二下!$B:$R,17,0)</f>
        <v>田友米</v>
      </c>
      <c r="AQ13" t="e">
        <f>VLOOKUP($B13,[2]高二上!$B:$R,6,0)</f>
        <v>#N/A</v>
      </c>
      <c r="AR13" t="e">
        <f>VLOOKUP($B13,[2]高二上!$B:$R,7,0)</f>
        <v>#N/A</v>
      </c>
      <c r="AS13" t="e">
        <f>VLOOKUP($B13,[2]高二上!$B:$R,8,0)</f>
        <v>#N/A</v>
      </c>
      <c r="AT13" t="e">
        <f>VLOOKUP($B13,[2]高二上!$B:$R,9,0)</f>
        <v>#N/A</v>
      </c>
      <c r="AU13" t="e">
        <f>VLOOKUP($B13,[2]高二上!$B:$R,10,0)</f>
        <v>#N/A</v>
      </c>
      <c r="AV13" t="e">
        <f>VLOOKUP($B13,[2]高二上!$B:$R,11,0)</f>
        <v>#N/A</v>
      </c>
      <c r="AW13" t="e">
        <f>VLOOKUP($B13,[2]高二上!$B:$R,12,0)</f>
        <v>#N/A</v>
      </c>
      <c r="AX13" t="e">
        <f>VLOOKUP($B13,[2]高二上!$B:$R,13,0)</f>
        <v>#N/A</v>
      </c>
      <c r="AY13" t="e">
        <f>VLOOKUP($B13,[2]高二上!$B:$R,14,0)</f>
        <v>#N/A</v>
      </c>
      <c r="AZ13" t="e">
        <f>VLOOKUP($B13,[2]高二上!$B:$R,15,0)</f>
        <v>#N/A</v>
      </c>
      <c r="BA13" t="e">
        <f>VLOOKUP($B13,[2]高二上!$B:$R,16,0)</f>
        <v>#N/A</v>
      </c>
      <c r="BB13" t="e">
        <f>VLOOKUP($B13,[2]高二上!$B:$R,17,0)</f>
        <v>#N/A</v>
      </c>
      <c r="BC13">
        <f>VLOOKUP($B13,[1]高一下!$B:$R,6,0)</f>
        <v>104</v>
      </c>
      <c r="BD13" t="str">
        <f>VLOOKUP($B13,[1]高一下!$B:$R,7,0)</f>
        <v>龚霞</v>
      </c>
      <c r="BE13">
        <f>VLOOKUP($B13,[1]高一下!$B:$R,8,0)</f>
        <v>125</v>
      </c>
      <c r="BF13" t="str">
        <f>VLOOKUP($B13,[1]高一下!$B:$R,9,0)</f>
        <v>扎拉</v>
      </c>
      <c r="BG13">
        <f>VLOOKUP($B13,[1]高一下!$B:$R,10,0)</f>
        <v>86.5</v>
      </c>
      <c r="BH13" t="str">
        <f>VLOOKUP($B13,[1]高一下!$B:$R,11,0)</f>
        <v>肖秀秀</v>
      </c>
      <c r="BI13">
        <f>VLOOKUP($B13,[1]高一下!$B:$R,12,0)</f>
        <v>66</v>
      </c>
      <c r="BJ13" t="str">
        <f>VLOOKUP($B13,[1]高一下!$B:$R,13,0)</f>
        <v>兰举银</v>
      </c>
      <c r="BK13">
        <f>VLOOKUP($B13,[1]高一下!$B:$R,14,0)</f>
        <v>88</v>
      </c>
      <c r="BL13" t="str">
        <f>VLOOKUP($B13,[1]高一下!$B:$R,15,0)</f>
        <v>任吉洪</v>
      </c>
      <c r="BM13">
        <f>VLOOKUP($B13,[1]高一下!$B:$R,16,0)</f>
        <v>74</v>
      </c>
      <c r="BN13" t="str">
        <f>VLOOKUP($B13,[1]高一下!$B:$R,17,0)</f>
        <v>田友米</v>
      </c>
      <c r="BO13">
        <f>VLOOKUP($B13,[1]高一上!$B:$W,5,0)</f>
        <v>104</v>
      </c>
      <c r="BP13" t="str">
        <f>VLOOKUP($B13,[1]高一上!$B:$W,6,0)</f>
        <v>龚霞</v>
      </c>
      <c r="BQ13">
        <f>VLOOKUP($B13,[1]高一上!$B:$W,7,0)</f>
        <v>125.5</v>
      </c>
      <c r="BR13" t="str">
        <f>VLOOKUP($B13,[1]高一上!$B:$W,8,0)</f>
        <v>扎拉</v>
      </c>
      <c r="BS13">
        <f>VLOOKUP($B13,[1]高一上!$B:$W,9,0)</f>
        <v>96.5</v>
      </c>
      <c r="BT13" t="str">
        <f>VLOOKUP($B13,[1]高一上!$B:$W,10,0)</f>
        <v>肖秀秀</v>
      </c>
      <c r="BU13">
        <f>VLOOKUP($B13,[1]高一上!$B:$W,11,0)</f>
        <v>75</v>
      </c>
      <c r="BV13" t="str">
        <f>VLOOKUP($B13,[1]高一上!$B:$W,12,0)</f>
        <v>兰举银</v>
      </c>
      <c r="BW13">
        <f>VLOOKUP($B13,[1]高一上!$B:$W,13,0)</f>
        <v>83.5</v>
      </c>
      <c r="BX13" t="str">
        <f>VLOOKUP($B13,[1]高一上!$B:$W,14,0)</f>
        <v>任吉洪</v>
      </c>
      <c r="BY13">
        <f>VLOOKUP($B13,[1]高一上!$B:$W,15,0)</f>
        <v>86.5</v>
      </c>
      <c r="BZ13" t="str">
        <f>VLOOKUP($B13,[1]高一上!$B:$W,16,0)</f>
        <v>田友米</v>
      </c>
      <c r="CA13">
        <f>VLOOKUP($B13,[1]中考!$B:$N,5,0)</f>
        <v>107</v>
      </c>
      <c r="CB13">
        <f>VLOOKUP($B13,[1]中考!$B:$N,6,0)</f>
        <v>132</v>
      </c>
      <c r="CC13">
        <f>VLOOKUP($B13,[1]中考!$B:$N,7,0)</f>
        <v>133</v>
      </c>
      <c r="CD13">
        <f>VLOOKUP($B13,[1]中考!$B:$N,8,0)</f>
        <v>64</v>
      </c>
      <c r="CE13">
        <f>VLOOKUP($B13,[1]中考!$B:$N,9,0)</f>
        <v>39</v>
      </c>
      <c r="CF13">
        <f>VLOOKUP($B13,[1]中考!$B:$N,10,0)</f>
        <v>47</v>
      </c>
    </row>
    <row r="14" spans="1:84" hidden="1" x14ac:dyDescent="0.2">
      <c r="A14" s="1" t="s">
        <v>52</v>
      </c>
      <c r="B14" s="1" t="s">
        <v>53</v>
      </c>
      <c r="C14" s="1" t="s">
        <v>16</v>
      </c>
      <c r="D14" s="1" t="s">
        <v>17</v>
      </c>
      <c r="E14" s="1" t="s">
        <v>54</v>
      </c>
      <c r="F14" s="1">
        <v>559</v>
      </c>
      <c r="G14" s="1">
        <v>105</v>
      </c>
      <c r="H14" s="1" t="s">
        <v>19</v>
      </c>
      <c r="I14" s="1">
        <v>115</v>
      </c>
      <c r="J14" s="1" t="s">
        <v>20</v>
      </c>
      <c r="K14" s="1">
        <v>126</v>
      </c>
      <c r="L14" s="1" t="s">
        <v>21</v>
      </c>
      <c r="M14" s="1">
        <v>65.5</v>
      </c>
      <c r="N14" s="1" t="s">
        <v>22</v>
      </c>
      <c r="O14" s="1">
        <v>71</v>
      </c>
      <c r="P14" s="1" t="s">
        <v>23</v>
      </c>
      <c r="Q14" s="1">
        <v>76.5</v>
      </c>
      <c r="R14" s="1" t="s">
        <v>24</v>
      </c>
      <c r="S14">
        <f>VLOOKUP(B14,[1]高三上!$B:$R,6,0)</f>
        <v>95</v>
      </c>
      <c r="T14" t="str">
        <f>VLOOKUP(B14,[1]高三上!$B:$R,7,0)</f>
        <v>龚霞</v>
      </c>
      <c r="U14">
        <f>VLOOKUP(B14,[1]高三上!$B:$R,8,0)</f>
        <v>101</v>
      </c>
      <c r="V14" t="str">
        <f>VLOOKUP(B14,[1]高三上!$B:$R,9,0)</f>
        <v>扎拉</v>
      </c>
      <c r="W14">
        <f>VLOOKUP(B14,[1]高三上!$B:$R,10,0)</f>
        <v>120</v>
      </c>
      <c r="X14" t="str">
        <f>VLOOKUP(B14,[1]高三上!$B:$R,11,0)</f>
        <v>肖秀秀</v>
      </c>
      <c r="Y14">
        <f>VLOOKUP(B14,[1]高三上!$B:$R,12,0)</f>
        <v>56</v>
      </c>
      <c r="Z14" t="str">
        <f>VLOOKUP(B14,[1]高三上!$B:$R,13,0)</f>
        <v>兰举银</v>
      </c>
      <c r="AA14">
        <f>VLOOKUP(B14,[1]高三上!$B:$R,14,0)</f>
        <v>46</v>
      </c>
      <c r="AB14" t="str">
        <f>VLOOKUP(B14,[1]高三上!$B:$R,15,0)</f>
        <v>任吉洪</v>
      </c>
      <c r="AC14">
        <f>VLOOKUP(B14,[1]高三上!$B:$R,16,0)</f>
        <v>74</v>
      </c>
      <c r="AD14" t="str">
        <f>VLOOKUP(B14,[1]高三上!$B:$R,17,0)</f>
        <v>田友米</v>
      </c>
      <c r="AE14" t="str">
        <f>VLOOKUP($B14,[1]高二下!$B:$R,6,0)</f>
        <v>91.0</v>
      </c>
      <c r="AF14" t="str">
        <f>VLOOKUP($B14,[1]高二下!$B:$R,7,0)</f>
        <v>龚霞</v>
      </c>
      <c r="AG14" t="str">
        <f>VLOOKUP($B14,[1]高二下!$B:$R,8,0)</f>
        <v>122.5</v>
      </c>
      <c r="AH14" t="str">
        <f>VLOOKUP($B14,[1]高二下!$B:$R,9,0)</f>
        <v>扎拉</v>
      </c>
      <c r="AI14" t="str">
        <f>VLOOKUP($B14,[1]高二下!$B:$R,10,0)</f>
        <v>64.0</v>
      </c>
      <c r="AJ14" t="str">
        <f>VLOOKUP($B14,[1]高二下!$B:$R,11,0)</f>
        <v>肖秀秀</v>
      </c>
      <c r="AK14" t="str">
        <f>VLOOKUP($B14,[1]高二下!$B:$R,12,0)</f>
        <v>60.0</v>
      </c>
      <c r="AL14" t="str">
        <f>VLOOKUP($B14,[1]高二下!$B:$R,13,0)</f>
        <v>兰举银</v>
      </c>
      <c r="AM14" t="str">
        <f>VLOOKUP($B14,[1]高二下!$B:$R,14,0)</f>
        <v>85.0</v>
      </c>
      <c r="AN14" t="str">
        <f>VLOOKUP($B14,[1]高二下!$B:$R,15,0)</f>
        <v>任吉洪</v>
      </c>
      <c r="AO14" t="str">
        <f>VLOOKUP($B14,[1]高二下!$B:$R,16,0)</f>
        <v>116.0</v>
      </c>
      <c r="AP14" t="str">
        <f>VLOOKUP($B14,[1]高二下!$B:$R,17,0)</f>
        <v>田友米</v>
      </c>
      <c r="AQ14" t="e">
        <f>VLOOKUP($B14,[2]高二上!$B:$R,6,0)</f>
        <v>#N/A</v>
      </c>
      <c r="AR14" t="e">
        <f>VLOOKUP($B14,[2]高二上!$B:$R,7,0)</f>
        <v>#N/A</v>
      </c>
      <c r="AS14" t="e">
        <f>VLOOKUP($B14,[2]高二上!$B:$R,8,0)</f>
        <v>#N/A</v>
      </c>
      <c r="AT14" t="e">
        <f>VLOOKUP($B14,[2]高二上!$B:$R,9,0)</f>
        <v>#N/A</v>
      </c>
      <c r="AU14" t="e">
        <f>VLOOKUP($B14,[2]高二上!$B:$R,10,0)</f>
        <v>#N/A</v>
      </c>
      <c r="AV14" t="e">
        <f>VLOOKUP($B14,[2]高二上!$B:$R,11,0)</f>
        <v>#N/A</v>
      </c>
      <c r="AW14" t="e">
        <f>VLOOKUP($B14,[2]高二上!$B:$R,12,0)</f>
        <v>#N/A</v>
      </c>
      <c r="AX14" t="e">
        <f>VLOOKUP($B14,[2]高二上!$B:$R,13,0)</f>
        <v>#N/A</v>
      </c>
      <c r="AY14" t="e">
        <f>VLOOKUP($B14,[2]高二上!$B:$R,14,0)</f>
        <v>#N/A</v>
      </c>
      <c r="AZ14" t="e">
        <f>VLOOKUP($B14,[2]高二上!$B:$R,15,0)</f>
        <v>#N/A</v>
      </c>
      <c r="BA14" t="e">
        <f>VLOOKUP($B14,[2]高二上!$B:$R,16,0)</f>
        <v>#N/A</v>
      </c>
      <c r="BB14" t="e">
        <f>VLOOKUP($B14,[2]高二上!$B:$R,17,0)</f>
        <v>#N/A</v>
      </c>
      <c r="BC14">
        <f>VLOOKUP($B14,[1]高一下!$B:$R,6,0)</f>
        <v>103</v>
      </c>
      <c r="BD14" t="str">
        <f>VLOOKUP($B14,[1]高一下!$B:$R,7,0)</f>
        <v>龚霞</v>
      </c>
      <c r="BE14">
        <f>VLOOKUP($B14,[1]高一下!$B:$R,8,0)</f>
        <v>129</v>
      </c>
      <c r="BF14" t="str">
        <f>VLOOKUP($B14,[1]高一下!$B:$R,9,0)</f>
        <v>扎拉</v>
      </c>
      <c r="BG14">
        <f>VLOOKUP($B14,[1]高一下!$B:$R,10,0)</f>
        <v>106</v>
      </c>
      <c r="BH14" t="str">
        <f>VLOOKUP($B14,[1]高一下!$B:$R,11,0)</f>
        <v>肖秀秀</v>
      </c>
      <c r="BI14">
        <f>VLOOKUP($B14,[1]高一下!$B:$R,12,0)</f>
        <v>66</v>
      </c>
      <c r="BJ14" t="str">
        <f>VLOOKUP($B14,[1]高一下!$B:$R,13,0)</f>
        <v>兰举银</v>
      </c>
      <c r="BK14">
        <f>VLOOKUP($B14,[1]高一下!$B:$R,14,0)</f>
        <v>77</v>
      </c>
      <c r="BL14" t="str">
        <f>VLOOKUP($B14,[1]高一下!$B:$R,15,0)</f>
        <v>任吉洪</v>
      </c>
      <c r="BM14">
        <f>VLOOKUP($B14,[1]高一下!$B:$R,16,0)</f>
        <v>55</v>
      </c>
      <c r="BN14" t="str">
        <f>VLOOKUP($B14,[1]高一下!$B:$R,17,0)</f>
        <v>田友米</v>
      </c>
      <c r="BO14">
        <f>VLOOKUP($B14,[1]高一上!$B:$W,5,0)</f>
        <v>89</v>
      </c>
      <c r="BP14" t="str">
        <f>VLOOKUP($B14,[1]高一上!$B:$W,6,0)</f>
        <v>龚霞</v>
      </c>
      <c r="BQ14">
        <f>VLOOKUP($B14,[1]高一上!$B:$W,7,0)</f>
        <v>82</v>
      </c>
      <c r="BR14" t="str">
        <f>VLOOKUP($B14,[1]高一上!$B:$W,8,0)</f>
        <v>扎拉</v>
      </c>
      <c r="BS14">
        <f>VLOOKUP($B14,[1]高一上!$B:$W,9,0)</f>
        <v>101</v>
      </c>
      <c r="BT14" t="str">
        <f>VLOOKUP($B14,[1]高一上!$B:$W,10,0)</f>
        <v>肖秀秀</v>
      </c>
      <c r="BU14">
        <f>VLOOKUP($B14,[1]高一上!$B:$W,11,0)</f>
        <v>76</v>
      </c>
      <c r="BV14" t="str">
        <f>VLOOKUP($B14,[1]高一上!$B:$W,12,0)</f>
        <v>兰举银</v>
      </c>
      <c r="BW14">
        <f>VLOOKUP($B14,[1]高一上!$B:$W,13,0)</f>
        <v>69</v>
      </c>
      <c r="BX14" t="str">
        <f>VLOOKUP($B14,[1]高一上!$B:$W,14,0)</f>
        <v>任吉洪</v>
      </c>
      <c r="BY14">
        <f>VLOOKUP($B14,[1]高一上!$B:$W,15,0)</f>
        <v>79.5</v>
      </c>
      <c r="BZ14" t="str">
        <f>VLOOKUP($B14,[1]高一上!$B:$W,16,0)</f>
        <v>田友米</v>
      </c>
      <c r="CA14">
        <f>VLOOKUP($B14,[1]中考!$B:$N,5,0)</f>
        <v>115</v>
      </c>
      <c r="CB14">
        <f>VLOOKUP($B14,[1]中考!$B:$N,6,0)</f>
        <v>135</v>
      </c>
      <c r="CC14">
        <f>VLOOKUP($B14,[1]中考!$B:$N,7,0)</f>
        <v>134</v>
      </c>
      <c r="CD14">
        <f>VLOOKUP($B14,[1]中考!$B:$N,8,0)</f>
        <v>58</v>
      </c>
      <c r="CE14">
        <f>VLOOKUP($B14,[1]中考!$B:$N,9,0)</f>
        <v>37</v>
      </c>
      <c r="CF14">
        <f>VLOOKUP($B14,[1]中考!$B:$N,10,0)</f>
        <v>42</v>
      </c>
    </row>
    <row r="15" spans="1:84" hidden="1" x14ac:dyDescent="0.2">
      <c r="A15" s="1" t="s">
        <v>55</v>
      </c>
      <c r="B15" s="1" t="s">
        <v>56</v>
      </c>
      <c r="C15" s="1" t="s">
        <v>16</v>
      </c>
      <c r="D15" s="1" t="s">
        <v>17</v>
      </c>
      <c r="E15" s="1" t="s">
        <v>57</v>
      </c>
      <c r="F15" s="1">
        <v>553</v>
      </c>
      <c r="G15" s="1">
        <v>120</v>
      </c>
      <c r="H15" s="1" t="s">
        <v>19</v>
      </c>
      <c r="I15" s="1">
        <v>94</v>
      </c>
      <c r="J15" s="1" t="s">
        <v>20</v>
      </c>
      <c r="K15" s="1">
        <v>114</v>
      </c>
      <c r="L15" s="1" t="s">
        <v>21</v>
      </c>
      <c r="M15" s="1">
        <v>67.5</v>
      </c>
      <c r="N15" s="1" t="s">
        <v>22</v>
      </c>
      <c r="O15" s="1">
        <v>78</v>
      </c>
      <c r="P15" s="1" t="s">
        <v>23</v>
      </c>
      <c r="Q15" s="1">
        <v>79.5</v>
      </c>
      <c r="R15" s="1" t="s">
        <v>24</v>
      </c>
      <c r="S15">
        <f>VLOOKUP(B15,[1]高三上!$B:$R,6,0)</f>
        <v>101.5</v>
      </c>
      <c r="T15" t="str">
        <f>VLOOKUP(B15,[1]高三上!$B:$R,7,0)</f>
        <v>龚霞</v>
      </c>
      <c r="U15">
        <f>VLOOKUP(B15,[1]高三上!$B:$R,8,0)</f>
        <v>88</v>
      </c>
      <c r="V15" t="str">
        <f>VLOOKUP(B15,[1]高三上!$B:$R,9,0)</f>
        <v>扎拉</v>
      </c>
      <c r="W15">
        <f>VLOOKUP(B15,[1]高三上!$B:$R,10,0)</f>
        <v>100</v>
      </c>
      <c r="X15" t="str">
        <f>VLOOKUP(B15,[1]高三上!$B:$R,11,0)</f>
        <v>肖秀秀</v>
      </c>
      <c r="Y15">
        <f>VLOOKUP(B15,[1]高三上!$B:$R,12,0)</f>
        <v>66</v>
      </c>
      <c r="Z15" t="str">
        <f>VLOOKUP(B15,[1]高三上!$B:$R,13,0)</f>
        <v>兰举银</v>
      </c>
      <c r="AA15">
        <f>VLOOKUP(B15,[1]高三上!$B:$R,14,0)</f>
        <v>65</v>
      </c>
      <c r="AB15" t="str">
        <f>VLOOKUP(B15,[1]高三上!$B:$R,15,0)</f>
        <v>任吉洪</v>
      </c>
      <c r="AC15">
        <f>VLOOKUP(B15,[1]高三上!$B:$R,16,0)</f>
        <v>61</v>
      </c>
      <c r="AD15" t="str">
        <f>VLOOKUP(B15,[1]高三上!$B:$R,17,0)</f>
        <v>田友米</v>
      </c>
      <c r="AE15" t="str">
        <f>VLOOKUP($B15,[1]高二下!$B:$R,6,0)</f>
        <v>93.0</v>
      </c>
      <c r="AF15" t="str">
        <f>VLOOKUP($B15,[1]高二下!$B:$R,7,0)</f>
        <v>龚霞</v>
      </c>
      <c r="AG15" t="str">
        <f>VLOOKUP($B15,[1]高二下!$B:$R,8,0)</f>
        <v>123.5</v>
      </c>
      <c r="AH15" t="str">
        <f>VLOOKUP($B15,[1]高二下!$B:$R,9,0)</f>
        <v>扎拉</v>
      </c>
      <c r="AI15" t="str">
        <f>VLOOKUP($B15,[1]高二下!$B:$R,10,0)</f>
        <v>66.0</v>
      </c>
      <c r="AJ15" t="str">
        <f>VLOOKUP($B15,[1]高二下!$B:$R,11,0)</f>
        <v>肖秀秀</v>
      </c>
      <c r="AK15" t="str">
        <f>VLOOKUP($B15,[1]高二下!$B:$R,12,0)</f>
        <v>66.0</v>
      </c>
      <c r="AL15" t="str">
        <f>VLOOKUP($B15,[1]高二下!$B:$R,13,0)</f>
        <v>兰举银</v>
      </c>
      <c r="AM15" t="str">
        <f>VLOOKUP($B15,[1]高二下!$B:$R,14,0)</f>
        <v>81.0</v>
      </c>
      <c r="AN15" t="str">
        <f>VLOOKUP($B15,[1]高二下!$B:$R,15,0)</f>
        <v>任吉洪</v>
      </c>
      <c r="AO15" t="str">
        <f>VLOOKUP($B15,[1]高二下!$B:$R,16,0)</f>
        <v>96.0</v>
      </c>
      <c r="AP15" t="str">
        <f>VLOOKUP($B15,[1]高二下!$B:$R,17,0)</f>
        <v>田友米</v>
      </c>
      <c r="AQ15" t="e">
        <f>VLOOKUP($B15,[2]高二上!$B:$R,6,0)</f>
        <v>#N/A</v>
      </c>
      <c r="AR15" t="e">
        <f>VLOOKUP($B15,[2]高二上!$B:$R,7,0)</f>
        <v>#N/A</v>
      </c>
      <c r="AS15" t="e">
        <f>VLOOKUP($B15,[2]高二上!$B:$R,8,0)</f>
        <v>#N/A</v>
      </c>
      <c r="AT15" t="e">
        <f>VLOOKUP($B15,[2]高二上!$B:$R,9,0)</f>
        <v>#N/A</v>
      </c>
      <c r="AU15" t="e">
        <f>VLOOKUP($B15,[2]高二上!$B:$R,10,0)</f>
        <v>#N/A</v>
      </c>
      <c r="AV15" t="e">
        <f>VLOOKUP($B15,[2]高二上!$B:$R,11,0)</f>
        <v>#N/A</v>
      </c>
      <c r="AW15" t="e">
        <f>VLOOKUP($B15,[2]高二上!$B:$R,12,0)</f>
        <v>#N/A</v>
      </c>
      <c r="AX15" t="e">
        <f>VLOOKUP($B15,[2]高二上!$B:$R,13,0)</f>
        <v>#N/A</v>
      </c>
      <c r="AY15" t="e">
        <f>VLOOKUP($B15,[2]高二上!$B:$R,14,0)</f>
        <v>#N/A</v>
      </c>
      <c r="AZ15" t="e">
        <f>VLOOKUP($B15,[2]高二上!$B:$R,15,0)</f>
        <v>#N/A</v>
      </c>
      <c r="BA15" t="e">
        <f>VLOOKUP($B15,[2]高二上!$B:$R,16,0)</f>
        <v>#N/A</v>
      </c>
      <c r="BB15" t="e">
        <f>VLOOKUP($B15,[2]高二上!$B:$R,17,0)</f>
        <v>#N/A</v>
      </c>
      <c r="BC15">
        <f>VLOOKUP($B15,[1]高一下!$B:$R,6,0)</f>
        <v>107</v>
      </c>
      <c r="BD15" t="str">
        <f>VLOOKUP($B15,[1]高一下!$B:$R,7,0)</f>
        <v>龚霞</v>
      </c>
      <c r="BE15">
        <f>VLOOKUP($B15,[1]高一下!$B:$R,8,0)</f>
        <v>118</v>
      </c>
      <c r="BF15" t="str">
        <f>VLOOKUP($B15,[1]高一下!$B:$R,9,0)</f>
        <v>扎拉</v>
      </c>
      <c r="BG15">
        <f>VLOOKUP($B15,[1]高一下!$B:$R,10,0)</f>
        <v>86</v>
      </c>
      <c r="BH15" t="str">
        <f>VLOOKUP($B15,[1]高一下!$B:$R,11,0)</f>
        <v>肖秀秀</v>
      </c>
      <c r="BI15">
        <f>VLOOKUP($B15,[1]高一下!$B:$R,12,0)</f>
        <v>71</v>
      </c>
      <c r="BJ15" t="str">
        <f>VLOOKUP($B15,[1]高一下!$B:$R,13,0)</f>
        <v>兰举银</v>
      </c>
      <c r="BK15">
        <f>VLOOKUP($B15,[1]高一下!$B:$R,14,0)</f>
        <v>78</v>
      </c>
      <c r="BL15" t="str">
        <f>VLOOKUP($B15,[1]高一下!$B:$R,15,0)</f>
        <v>任吉洪</v>
      </c>
      <c r="BM15">
        <f>VLOOKUP($B15,[1]高一下!$B:$R,16,0)</f>
        <v>71</v>
      </c>
      <c r="BN15" t="str">
        <f>VLOOKUP($B15,[1]高一下!$B:$R,17,0)</f>
        <v>田友米</v>
      </c>
      <c r="BO15">
        <f>VLOOKUP($B15,[1]高一上!$B:$W,5,0)</f>
        <v>102</v>
      </c>
      <c r="BP15" t="str">
        <f>VLOOKUP($B15,[1]高一上!$B:$W,6,0)</f>
        <v>龚霞</v>
      </c>
      <c r="BQ15">
        <f>VLOOKUP($B15,[1]高一上!$B:$W,7,0)</f>
        <v>84.5</v>
      </c>
      <c r="BR15" t="str">
        <f>VLOOKUP($B15,[1]高一上!$B:$W,8,0)</f>
        <v>扎拉</v>
      </c>
      <c r="BS15">
        <f>VLOOKUP($B15,[1]高一上!$B:$W,9,0)</f>
        <v>95.5</v>
      </c>
      <c r="BT15" t="str">
        <f>VLOOKUP($B15,[1]高一上!$B:$W,10,0)</f>
        <v>肖秀秀</v>
      </c>
      <c r="BU15">
        <f>VLOOKUP($B15,[1]高一上!$B:$W,11,0)</f>
        <v>58</v>
      </c>
      <c r="BV15" t="str">
        <f>VLOOKUP($B15,[1]高一上!$B:$W,12,0)</f>
        <v>兰举银</v>
      </c>
      <c r="BW15">
        <f>VLOOKUP($B15,[1]高一上!$B:$W,13,0)</f>
        <v>75.5</v>
      </c>
      <c r="BX15" t="str">
        <f>VLOOKUP($B15,[1]高一上!$B:$W,14,0)</f>
        <v>任吉洪</v>
      </c>
      <c r="BY15">
        <f>VLOOKUP($B15,[1]高一上!$B:$W,15,0)</f>
        <v>81</v>
      </c>
      <c r="BZ15" t="str">
        <f>VLOOKUP($B15,[1]高一上!$B:$W,16,0)</f>
        <v>田友米</v>
      </c>
      <c r="CA15">
        <f>VLOOKUP($B15,[1]中考!$B:$N,5,0)</f>
        <v>107</v>
      </c>
      <c r="CB15">
        <f>VLOOKUP($B15,[1]中考!$B:$N,6,0)</f>
        <v>106</v>
      </c>
      <c r="CC15">
        <f>VLOOKUP($B15,[1]中考!$B:$N,7,0)</f>
        <v>122</v>
      </c>
      <c r="CD15">
        <f>VLOOKUP($B15,[1]中考!$B:$N,8,0)</f>
        <v>60</v>
      </c>
      <c r="CE15">
        <f>VLOOKUP($B15,[1]中考!$B:$N,9,0)</f>
        <v>41</v>
      </c>
      <c r="CF15">
        <f>VLOOKUP($B15,[1]中考!$B:$N,10,0)</f>
        <v>48</v>
      </c>
    </row>
    <row r="16" spans="1:84" hidden="1" x14ac:dyDescent="0.2">
      <c r="A16" s="1" t="s">
        <v>58</v>
      </c>
      <c r="B16" s="1" t="s">
        <v>59</v>
      </c>
      <c r="C16" s="1" t="s">
        <v>16</v>
      </c>
      <c r="D16" s="1" t="s">
        <v>17</v>
      </c>
      <c r="E16" s="1" t="s">
        <v>60</v>
      </c>
      <c r="F16" s="1">
        <v>552</v>
      </c>
      <c r="G16" s="1">
        <v>112</v>
      </c>
      <c r="H16" s="1" t="s">
        <v>19</v>
      </c>
      <c r="I16" s="1">
        <v>84</v>
      </c>
      <c r="J16" s="1" t="s">
        <v>20</v>
      </c>
      <c r="K16" s="1">
        <v>130</v>
      </c>
      <c r="L16" s="1" t="s">
        <v>21</v>
      </c>
      <c r="M16" s="1">
        <v>67.5</v>
      </c>
      <c r="N16" s="1" t="s">
        <v>22</v>
      </c>
      <c r="O16" s="1">
        <v>79</v>
      </c>
      <c r="P16" s="1" t="s">
        <v>23</v>
      </c>
      <c r="Q16" s="1">
        <v>79.5</v>
      </c>
      <c r="R16" s="1" t="s">
        <v>24</v>
      </c>
      <c r="S16">
        <f>VLOOKUP(B16,[1]高三上!$B:$R,6,0)</f>
        <v>111.5</v>
      </c>
      <c r="T16" t="str">
        <f>VLOOKUP(B16,[1]高三上!$B:$R,7,0)</f>
        <v>龚霞</v>
      </c>
      <c r="U16">
        <f>VLOOKUP(B16,[1]高三上!$B:$R,8,0)</f>
        <v>88</v>
      </c>
      <c r="V16" t="str">
        <f>VLOOKUP(B16,[1]高三上!$B:$R,9,0)</f>
        <v>扎拉</v>
      </c>
      <c r="W16">
        <f>VLOOKUP(B16,[1]高三上!$B:$R,10,0)</f>
        <v>117</v>
      </c>
      <c r="X16" t="str">
        <f>VLOOKUP(B16,[1]高三上!$B:$R,11,0)</f>
        <v>肖秀秀</v>
      </c>
      <c r="Y16">
        <f>VLOOKUP(B16,[1]高三上!$B:$R,12,0)</f>
        <v>61</v>
      </c>
      <c r="Z16" t="str">
        <f>VLOOKUP(B16,[1]高三上!$B:$R,13,0)</f>
        <v>兰举银</v>
      </c>
      <c r="AA16">
        <f>VLOOKUP(B16,[1]高三上!$B:$R,14,0)</f>
        <v>61</v>
      </c>
      <c r="AB16" t="str">
        <f>VLOOKUP(B16,[1]高三上!$B:$R,15,0)</f>
        <v>任吉洪</v>
      </c>
      <c r="AC16">
        <f>VLOOKUP(B16,[1]高三上!$B:$R,16,0)</f>
        <v>78</v>
      </c>
      <c r="AD16" t="str">
        <f>VLOOKUP(B16,[1]高三上!$B:$R,17,0)</f>
        <v>田友米</v>
      </c>
      <c r="AE16" t="str">
        <f>VLOOKUP($B16,[1]高二下!$B:$R,6,0)</f>
        <v>96.0</v>
      </c>
      <c r="AF16" t="str">
        <f>VLOOKUP($B16,[1]高二下!$B:$R,7,0)</f>
        <v>龚霞</v>
      </c>
      <c r="AG16" t="str">
        <f>VLOOKUP($B16,[1]高二下!$B:$R,8,0)</f>
        <v>132.0</v>
      </c>
      <c r="AH16" t="str">
        <f>VLOOKUP($B16,[1]高二下!$B:$R,9,0)</f>
        <v>扎拉</v>
      </c>
      <c r="AI16" t="str">
        <f>VLOOKUP($B16,[1]高二下!$B:$R,10,0)</f>
        <v>56.0</v>
      </c>
      <c r="AJ16" t="str">
        <f>VLOOKUP($B16,[1]高二下!$B:$R,11,0)</f>
        <v>肖秀秀</v>
      </c>
      <c r="AK16" t="str">
        <f>VLOOKUP($B16,[1]高二下!$B:$R,12,0)</f>
        <v>72.0</v>
      </c>
      <c r="AL16" t="str">
        <f>VLOOKUP($B16,[1]高二下!$B:$R,13,0)</f>
        <v>兰举银</v>
      </c>
      <c r="AM16" t="str">
        <f>VLOOKUP($B16,[1]高二下!$B:$R,14,0)</f>
        <v>84.0</v>
      </c>
      <c r="AN16" t="str">
        <f>VLOOKUP($B16,[1]高二下!$B:$R,15,0)</f>
        <v>任吉洪</v>
      </c>
      <c r="AO16" t="str">
        <f>VLOOKUP($B16,[1]高二下!$B:$R,16,0)</f>
        <v>105.0</v>
      </c>
      <c r="AP16" t="str">
        <f>VLOOKUP($B16,[1]高二下!$B:$R,17,0)</f>
        <v>田友米</v>
      </c>
      <c r="AQ16" t="e">
        <f>VLOOKUP($B16,[2]高二上!$B:$R,6,0)</f>
        <v>#N/A</v>
      </c>
      <c r="AR16" t="e">
        <f>VLOOKUP($B16,[2]高二上!$B:$R,7,0)</f>
        <v>#N/A</v>
      </c>
      <c r="AS16" t="e">
        <f>VLOOKUP($B16,[2]高二上!$B:$R,8,0)</f>
        <v>#N/A</v>
      </c>
      <c r="AT16" t="e">
        <f>VLOOKUP($B16,[2]高二上!$B:$R,9,0)</f>
        <v>#N/A</v>
      </c>
      <c r="AU16" t="e">
        <f>VLOOKUP($B16,[2]高二上!$B:$R,10,0)</f>
        <v>#N/A</v>
      </c>
      <c r="AV16" t="e">
        <f>VLOOKUP($B16,[2]高二上!$B:$R,11,0)</f>
        <v>#N/A</v>
      </c>
      <c r="AW16" t="e">
        <f>VLOOKUP($B16,[2]高二上!$B:$R,12,0)</f>
        <v>#N/A</v>
      </c>
      <c r="AX16" t="e">
        <f>VLOOKUP($B16,[2]高二上!$B:$R,13,0)</f>
        <v>#N/A</v>
      </c>
      <c r="AY16" t="e">
        <f>VLOOKUP($B16,[2]高二上!$B:$R,14,0)</f>
        <v>#N/A</v>
      </c>
      <c r="AZ16" t="e">
        <f>VLOOKUP($B16,[2]高二上!$B:$R,15,0)</f>
        <v>#N/A</v>
      </c>
      <c r="BA16" t="e">
        <f>VLOOKUP($B16,[2]高二上!$B:$R,16,0)</f>
        <v>#N/A</v>
      </c>
      <c r="BB16" t="e">
        <f>VLOOKUP($B16,[2]高二上!$B:$R,17,0)</f>
        <v>#N/A</v>
      </c>
      <c r="BC16">
        <f>VLOOKUP($B16,[1]高一下!$B:$R,6,0)</f>
        <v>109</v>
      </c>
      <c r="BD16" t="str">
        <f>VLOOKUP($B16,[1]高一下!$B:$R,7,0)</f>
        <v>龚霞</v>
      </c>
      <c r="BE16">
        <f>VLOOKUP($B16,[1]高一下!$B:$R,8,0)</f>
        <v>110</v>
      </c>
      <c r="BF16" t="str">
        <f>VLOOKUP($B16,[1]高一下!$B:$R,9,0)</f>
        <v>扎拉</v>
      </c>
      <c r="BG16">
        <f>VLOOKUP($B16,[1]高一下!$B:$R,10,0)</f>
        <v>99.5</v>
      </c>
      <c r="BH16" t="str">
        <f>VLOOKUP($B16,[1]高一下!$B:$R,11,0)</f>
        <v>肖秀秀</v>
      </c>
      <c r="BI16">
        <f>VLOOKUP($B16,[1]高一下!$B:$R,12,0)</f>
        <v>64</v>
      </c>
      <c r="BJ16" t="str">
        <f>VLOOKUP($B16,[1]高一下!$B:$R,13,0)</f>
        <v>兰举银</v>
      </c>
      <c r="BK16">
        <f>VLOOKUP($B16,[1]高一下!$B:$R,14,0)</f>
        <v>83</v>
      </c>
      <c r="BL16" t="str">
        <f>VLOOKUP($B16,[1]高一下!$B:$R,15,0)</f>
        <v>任吉洪</v>
      </c>
      <c r="BM16">
        <f>VLOOKUP($B16,[1]高一下!$B:$R,16,0)</f>
        <v>67</v>
      </c>
      <c r="BN16" t="str">
        <f>VLOOKUP($B16,[1]高一下!$B:$R,17,0)</f>
        <v>田友米</v>
      </c>
      <c r="BO16">
        <f>VLOOKUP($B16,[1]高一上!$B:$W,5,0)</f>
        <v>97.5</v>
      </c>
      <c r="BP16" t="str">
        <f>VLOOKUP($B16,[1]高一上!$B:$W,6,0)</f>
        <v>龚霞</v>
      </c>
      <c r="BQ16">
        <f>VLOOKUP($B16,[1]高一上!$B:$W,7,0)</f>
        <v>97</v>
      </c>
      <c r="BR16" t="str">
        <f>VLOOKUP($B16,[1]高一上!$B:$W,8,0)</f>
        <v>扎拉</v>
      </c>
      <c r="BS16">
        <f>VLOOKUP($B16,[1]高一上!$B:$W,9,0)</f>
        <v>118</v>
      </c>
      <c r="BT16" t="str">
        <f>VLOOKUP($B16,[1]高一上!$B:$W,10,0)</f>
        <v>肖秀秀</v>
      </c>
      <c r="BU16">
        <f>VLOOKUP($B16,[1]高一上!$B:$W,11,0)</f>
        <v>56.5</v>
      </c>
      <c r="BV16" t="str">
        <f>VLOOKUP($B16,[1]高一上!$B:$W,12,0)</f>
        <v>兰举银</v>
      </c>
      <c r="BW16">
        <f>VLOOKUP($B16,[1]高一上!$B:$W,13,0)</f>
        <v>72</v>
      </c>
      <c r="BX16" t="str">
        <f>VLOOKUP($B16,[1]高一上!$B:$W,14,0)</f>
        <v>任吉洪</v>
      </c>
      <c r="BY16">
        <f>VLOOKUP($B16,[1]高一上!$B:$W,15,0)</f>
        <v>91</v>
      </c>
      <c r="BZ16" t="str">
        <f>VLOOKUP($B16,[1]高一上!$B:$W,16,0)</f>
        <v>田友米</v>
      </c>
      <c r="CA16">
        <f>VLOOKUP($B16,[1]中考!$B:$N,5,0)</f>
        <v>118</v>
      </c>
      <c r="CB16">
        <f>VLOOKUP($B16,[1]中考!$B:$N,6,0)</f>
        <v>108</v>
      </c>
      <c r="CC16">
        <f>VLOOKUP($B16,[1]中考!$B:$N,7,0)</f>
        <v>139</v>
      </c>
      <c r="CD16">
        <f>VLOOKUP($B16,[1]中考!$B:$N,8,0)</f>
        <v>58</v>
      </c>
      <c r="CE16">
        <f>VLOOKUP($B16,[1]中考!$B:$N,9,0)</f>
        <v>39</v>
      </c>
      <c r="CF16">
        <f>VLOOKUP($B16,[1]中考!$B:$N,10,0)</f>
        <v>49</v>
      </c>
    </row>
    <row r="17" spans="1:84" hidden="1" x14ac:dyDescent="0.2">
      <c r="A17" s="1" t="s">
        <v>61</v>
      </c>
      <c r="B17" s="1" t="s">
        <v>62</v>
      </c>
      <c r="C17" s="1" t="s">
        <v>16</v>
      </c>
      <c r="D17" s="1" t="s">
        <v>17</v>
      </c>
      <c r="E17" s="1" t="s">
        <v>63</v>
      </c>
      <c r="F17" s="1">
        <v>549</v>
      </c>
      <c r="G17" s="1">
        <v>110</v>
      </c>
      <c r="H17" s="1" t="s">
        <v>19</v>
      </c>
      <c r="I17" s="1">
        <v>125</v>
      </c>
      <c r="J17" s="1" t="s">
        <v>20</v>
      </c>
      <c r="K17" s="1">
        <v>109</v>
      </c>
      <c r="L17" s="1" t="s">
        <v>21</v>
      </c>
      <c r="M17" s="1">
        <v>60</v>
      </c>
      <c r="N17" s="1" t="s">
        <v>22</v>
      </c>
      <c r="O17" s="1">
        <v>67.5</v>
      </c>
      <c r="P17" s="1" t="s">
        <v>23</v>
      </c>
      <c r="Q17" s="1">
        <v>77.5</v>
      </c>
      <c r="R17" s="1" t="s">
        <v>24</v>
      </c>
      <c r="S17">
        <f>VLOOKUP(B17,[1]高三上!$B:$R,6,0)</f>
        <v>103</v>
      </c>
      <c r="T17" t="str">
        <f>VLOOKUP(B17,[1]高三上!$B:$R,7,0)</f>
        <v>龚霞</v>
      </c>
      <c r="U17">
        <f>VLOOKUP(B17,[1]高三上!$B:$R,8,0)</f>
        <v>115</v>
      </c>
      <c r="V17" t="str">
        <f>VLOOKUP(B17,[1]高三上!$B:$R,9,0)</f>
        <v>扎拉</v>
      </c>
      <c r="W17">
        <f>VLOOKUP(B17,[1]高三上!$B:$R,10,0)</f>
        <v>105.5</v>
      </c>
      <c r="X17" t="str">
        <f>VLOOKUP(B17,[1]高三上!$B:$R,11,0)</f>
        <v>肖秀秀</v>
      </c>
      <c r="Y17">
        <f>VLOOKUP(B17,[1]高三上!$B:$R,12,0)</f>
        <v>39</v>
      </c>
      <c r="Z17" t="str">
        <f>VLOOKUP(B17,[1]高三上!$B:$R,13,0)</f>
        <v>兰举银</v>
      </c>
      <c r="AA17">
        <f>VLOOKUP(B17,[1]高三上!$B:$R,14,0)</f>
        <v>64</v>
      </c>
      <c r="AB17" t="str">
        <f>VLOOKUP(B17,[1]高三上!$B:$R,15,0)</f>
        <v>任吉洪</v>
      </c>
      <c r="AC17">
        <f>VLOOKUP(B17,[1]高三上!$B:$R,16,0)</f>
        <v>69</v>
      </c>
      <c r="AD17" t="str">
        <f>VLOOKUP(B17,[1]高三上!$B:$R,17,0)</f>
        <v>田友米</v>
      </c>
      <c r="AE17" t="str">
        <f>VLOOKUP($B17,[1]高二下!$B:$R,6,0)</f>
        <v>103.0</v>
      </c>
      <c r="AF17" t="str">
        <f>VLOOKUP($B17,[1]高二下!$B:$R,7,0)</f>
        <v>龚霞</v>
      </c>
      <c r="AG17" t="str">
        <f>VLOOKUP($B17,[1]高二下!$B:$R,8,0)</f>
        <v>107.5</v>
      </c>
      <c r="AH17" t="str">
        <f>VLOOKUP($B17,[1]高二下!$B:$R,9,0)</f>
        <v>扎拉</v>
      </c>
      <c r="AI17" t="str">
        <f>VLOOKUP($B17,[1]高二下!$B:$R,10,0)</f>
        <v>63.0</v>
      </c>
      <c r="AJ17" t="str">
        <f>VLOOKUP($B17,[1]高二下!$B:$R,11,0)</f>
        <v>肖秀秀</v>
      </c>
      <c r="AK17" t="str">
        <f>VLOOKUP($B17,[1]高二下!$B:$R,12,0)</f>
        <v>69.0</v>
      </c>
      <c r="AL17" t="str">
        <f>VLOOKUP($B17,[1]高二下!$B:$R,13,0)</f>
        <v>兰举银</v>
      </c>
      <c r="AM17" t="str">
        <f>VLOOKUP($B17,[1]高二下!$B:$R,14,0)</f>
        <v>86.0</v>
      </c>
      <c r="AN17" t="str">
        <f>VLOOKUP($B17,[1]高二下!$B:$R,15,0)</f>
        <v>任吉洪</v>
      </c>
      <c r="AO17" t="str">
        <f>VLOOKUP($B17,[1]高二下!$B:$R,16,0)</f>
        <v>95.0</v>
      </c>
      <c r="AP17" t="str">
        <f>VLOOKUP($B17,[1]高二下!$B:$R,17,0)</f>
        <v>田友米</v>
      </c>
      <c r="AQ17" t="e">
        <f>VLOOKUP($B17,[2]高二上!$B:$R,6,0)</f>
        <v>#N/A</v>
      </c>
      <c r="AR17" t="e">
        <f>VLOOKUP($B17,[2]高二上!$B:$R,7,0)</f>
        <v>#N/A</v>
      </c>
      <c r="AS17" t="e">
        <f>VLOOKUP($B17,[2]高二上!$B:$R,8,0)</f>
        <v>#N/A</v>
      </c>
      <c r="AT17" t="e">
        <f>VLOOKUP($B17,[2]高二上!$B:$R,9,0)</f>
        <v>#N/A</v>
      </c>
      <c r="AU17" t="e">
        <f>VLOOKUP($B17,[2]高二上!$B:$R,10,0)</f>
        <v>#N/A</v>
      </c>
      <c r="AV17" t="e">
        <f>VLOOKUP($B17,[2]高二上!$B:$R,11,0)</f>
        <v>#N/A</v>
      </c>
      <c r="AW17" t="e">
        <f>VLOOKUP($B17,[2]高二上!$B:$R,12,0)</f>
        <v>#N/A</v>
      </c>
      <c r="AX17" t="e">
        <f>VLOOKUP($B17,[2]高二上!$B:$R,13,0)</f>
        <v>#N/A</v>
      </c>
      <c r="AY17" t="e">
        <f>VLOOKUP($B17,[2]高二上!$B:$R,14,0)</f>
        <v>#N/A</v>
      </c>
      <c r="AZ17" t="e">
        <f>VLOOKUP($B17,[2]高二上!$B:$R,15,0)</f>
        <v>#N/A</v>
      </c>
      <c r="BA17" t="e">
        <f>VLOOKUP($B17,[2]高二上!$B:$R,16,0)</f>
        <v>#N/A</v>
      </c>
      <c r="BB17" t="e">
        <f>VLOOKUP($B17,[2]高二上!$B:$R,17,0)</f>
        <v>#N/A</v>
      </c>
      <c r="BC17">
        <f>VLOOKUP($B17,[1]高一下!$B:$R,6,0)</f>
        <v>111</v>
      </c>
      <c r="BD17" t="str">
        <f>VLOOKUP($B17,[1]高一下!$B:$R,7,0)</f>
        <v>龚霞</v>
      </c>
      <c r="BE17">
        <f>VLOOKUP($B17,[1]高一下!$B:$R,8,0)</f>
        <v>118</v>
      </c>
      <c r="BF17" t="str">
        <f>VLOOKUP($B17,[1]高一下!$B:$R,9,0)</f>
        <v>扎拉</v>
      </c>
      <c r="BG17">
        <f>VLOOKUP($B17,[1]高一下!$B:$R,10,0)</f>
        <v>93</v>
      </c>
      <c r="BH17" t="str">
        <f>VLOOKUP($B17,[1]高一下!$B:$R,11,0)</f>
        <v>肖秀秀</v>
      </c>
      <c r="BI17">
        <f>VLOOKUP($B17,[1]高一下!$B:$R,12,0)</f>
        <v>57</v>
      </c>
      <c r="BJ17" t="str">
        <f>VLOOKUP($B17,[1]高一下!$B:$R,13,0)</f>
        <v>兰举银</v>
      </c>
      <c r="BK17">
        <f>VLOOKUP($B17,[1]高一下!$B:$R,14,0)</f>
        <v>85</v>
      </c>
      <c r="BL17" t="str">
        <f>VLOOKUP($B17,[1]高一下!$B:$R,15,0)</f>
        <v>任吉洪</v>
      </c>
      <c r="BM17">
        <f>VLOOKUP($B17,[1]高一下!$B:$R,16,0)</f>
        <v>71</v>
      </c>
      <c r="BN17" t="str">
        <f>VLOOKUP($B17,[1]高一下!$B:$R,17,0)</f>
        <v>田友米</v>
      </c>
      <c r="BO17">
        <f>VLOOKUP($B17,[1]高一上!$B:$W,5,0)</f>
        <v>96</v>
      </c>
      <c r="BP17" t="str">
        <f>VLOOKUP($B17,[1]高一上!$B:$W,6,0)</f>
        <v>龚霞</v>
      </c>
      <c r="BQ17">
        <f>VLOOKUP($B17,[1]高一上!$B:$W,7,0)</f>
        <v>102</v>
      </c>
      <c r="BR17" t="str">
        <f>VLOOKUP($B17,[1]高一上!$B:$W,8,0)</f>
        <v>扎拉</v>
      </c>
      <c r="BS17">
        <f>VLOOKUP($B17,[1]高一上!$B:$W,9,0)</f>
        <v>96</v>
      </c>
      <c r="BT17" t="str">
        <f>VLOOKUP($B17,[1]高一上!$B:$W,10,0)</f>
        <v>肖秀秀</v>
      </c>
      <c r="BU17">
        <f>VLOOKUP($B17,[1]高一上!$B:$W,11,0)</f>
        <v>55</v>
      </c>
      <c r="BV17" t="str">
        <f>VLOOKUP($B17,[1]高一上!$B:$W,12,0)</f>
        <v>兰举银</v>
      </c>
      <c r="BW17">
        <f>VLOOKUP($B17,[1]高一上!$B:$W,13,0)</f>
        <v>70</v>
      </c>
      <c r="BX17" t="str">
        <f>VLOOKUP($B17,[1]高一上!$B:$W,14,0)</f>
        <v>任吉洪</v>
      </c>
      <c r="BY17">
        <f>VLOOKUP($B17,[1]高一上!$B:$W,15,0)</f>
        <v>84.5</v>
      </c>
      <c r="BZ17" t="str">
        <f>VLOOKUP($B17,[1]高一上!$B:$W,16,0)</f>
        <v>田友米</v>
      </c>
      <c r="CA17">
        <f>VLOOKUP($B17,[1]中考!$B:$N,5,0)</f>
        <v>112</v>
      </c>
      <c r="CB17">
        <f>VLOOKUP($B17,[1]中考!$B:$N,6,0)</f>
        <v>105</v>
      </c>
      <c r="CC17">
        <f>VLOOKUP($B17,[1]中考!$B:$N,7,0)</f>
        <v>133</v>
      </c>
      <c r="CD17">
        <f>VLOOKUP($B17,[1]中考!$B:$N,8,0)</f>
        <v>52</v>
      </c>
      <c r="CE17">
        <f>VLOOKUP($B17,[1]中考!$B:$N,9,0)</f>
        <v>35</v>
      </c>
      <c r="CF17">
        <f>VLOOKUP($B17,[1]中考!$B:$N,10,0)</f>
        <v>43</v>
      </c>
    </row>
    <row r="18" spans="1:84" hidden="1" x14ac:dyDescent="0.2">
      <c r="A18" s="1" t="s">
        <v>64</v>
      </c>
      <c r="B18" s="1" t="s">
        <v>65</v>
      </c>
      <c r="C18" s="1" t="s">
        <v>16</v>
      </c>
      <c r="D18" s="1" t="s">
        <v>17</v>
      </c>
      <c r="E18" s="1" t="s">
        <v>66</v>
      </c>
      <c r="F18" s="1">
        <v>544</v>
      </c>
      <c r="G18" s="1">
        <v>103</v>
      </c>
      <c r="H18" s="1" t="s">
        <v>19</v>
      </c>
      <c r="I18" s="1">
        <v>98</v>
      </c>
      <c r="J18" s="1" t="s">
        <v>20</v>
      </c>
      <c r="K18" s="1">
        <v>117</v>
      </c>
      <c r="L18" s="1" t="s">
        <v>21</v>
      </c>
      <c r="M18" s="1">
        <v>75</v>
      </c>
      <c r="N18" s="1" t="s">
        <v>22</v>
      </c>
      <c r="O18" s="1">
        <v>76</v>
      </c>
      <c r="P18" s="1" t="s">
        <v>23</v>
      </c>
      <c r="Q18" s="1">
        <v>74</v>
      </c>
      <c r="R18" s="1" t="s">
        <v>24</v>
      </c>
      <c r="S18">
        <f>VLOOKUP(B18,[1]高三上!$B:$R,6,0)</f>
        <v>103</v>
      </c>
      <c r="T18" t="str">
        <f>VLOOKUP(B18,[1]高三上!$B:$R,7,0)</f>
        <v>龚霞</v>
      </c>
      <c r="U18">
        <f>VLOOKUP(B18,[1]高三上!$B:$R,8,0)</f>
        <v>92</v>
      </c>
      <c r="V18" t="str">
        <f>VLOOKUP(B18,[1]高三上!$B:$R,9,0)</f>
        <v>扎拉</v>
      </c>
      <c r="W18">
        <f>VLOOKUP(B18,[1]高三上!$B:$R,10,0)</f>
        <v>99</v>
      </c>
      <c r="X18" t="str">
        <f>VLOOKUP(B18,[1]高三上!$B:$R,11,0)</f>
        <v>肖秀秀</v>
      </c>
      <c r="Y18">
        <f>VLOOKUP(B18,[1]高三上!$B:$R,12,0)</f>
        <v>64</v>
      </c>
      <c r="Z18" t="str">
        <f>VLOOKUP(B18,[1]高三上!$B:$R,13,0)</f>
        <v>兰举银</v>
      </c>
      <c r="AA18">
        <f>VLOOKUP(B18,[1]高三上!$B:$R,14,0)</f>
        <v>58</v>
      </c>
      <c r="AB18" t="str">
        <f>VLOOKUP(B18,[1]高三上!$B:$R,15,0)</f>
        <v>任吉洪</v>
      </c>
      <c r="AC18">
        <f>VLOOKUP(B18,[1]高三上!$B:$R,16,0)</f>
        <v>55</v>
      </c>
      <c r="AD18" t="str">
        <f>VLOOKUP(B18,[1]高三上!$B:$R,17,0)</f>
        <v>田友米</v>
      </c>
      <c r="AE18" t="str">
        <f>VLOOKUP($B18,[1]高二下!$B:$R,6,0)</f>
        <v>92.0</v>
      </c>
      <c r="AF18" t="str">
        <f>VLOOKUP($B18,[1]高二下!$B:$R,7,0)</f>
        <v>龚霞</v>
      </c>
      <c r="AG18" t="str">
        <f>VLOOKUP($B18,[1]高二下!$B:$R,8,0)</f>
        <v>117.0</v>
      </c>
      <c r="AH18" t="str">
        <f>VLOOKUP($B18,[1]高二下!$B:$R,9,0)</f>
        <v>扎拉</v>
      </c>
      <c r="AI18" t="str">
        <f>VLOOKUP($B18,[1]高二下!$B:$R,10,0)</f>
        <v>40.0</v>
      </c>
      <c r="AJ18" t="str">
        <f>VLOOKUP($B18,[1]高二下!$B:$R,11,0)</f>
        <v>肖秀秀</v>
      </c>
      <c r="AK18" t="str">
        <f>VLOOKUP($B18,[1]高二下!$B:$R,12,0)</f>
        <v>59.0</v>
      </c>
      <c r="AL18" t="str">
        <f>VLOOKUP($B18,[1]高二下!$B:$R,13,0)</f>
        <v>兰举银</v>
      </c>
      <c r="AM18" t="str">
        <f>VLOOKUP($B18,[1]高二下!$B:$R,14,0)</f>
        <v>73.0</v>
      </c>
      <c r="AN18" t="str">
        <f>VLOOKUP($B18,[1]高二下!$B:$R,15,0)</f>
        <v>任吉洪</v>
      </c>
      <c r="AO18" t="str">
        <f>VLOOKUP($B18,[1]高二下!$B:$R,16,0)</f>
        <v>106.0</v>
      </c>
      <c r="AP18" t="str">
        <f>VLOOKUP($B18,[1]高二下!$B:$R,17,0)</f>
        <v>田友米</v>
      </c>
      <c r="AQ18" t="e">
        <f>VLOOKUP($B18,[2]高二上!$B:$R,6,0)</f>
        <v>#N/A</v>
      </c>
      <c r="AR18" t="e">
        <f>VLOOKUP($B18,[2]高二上!$B:$R,7,0)</f>
        <v>#N/A</v>
      </c>
      <c r="AS18" t="e">
        <f>VLOOKUP($B18,[2]高二上!$B:$R,8,0)</f>
        <v>#N/A</v>
      </c>
      <c r="AT18" t="e">
        <f>VLOOKUP($B18,[2]高二上!$B:$R,9,0)</f>
        <v>#N/A</v>
      </c>
      <c r="AU18" t="e">
        <f>VLOOKUP($B18,[2]高二上!$B:$R,10,0)</f>
        <v>#N/A</v>
      </c>
      <c r="AV18" t="e">
        <f>VLOOKUP($B18,[2]高二上!$B:$R,11,0)</f>
        <v>#N/A</v>
      </c>
      <c r="AW18" t="e">
        <f>VLOOKUP($B18,[2]高二上!$B:$R,12,0)</f>
        <v>#N/A</v>
      </c>
      <c r="AX18" t="e">
        <f>VLOOKUP($B18,[2]高二上!$B:$R,13,0)</f>
        <v>#N/A</v>
      </c>
      <c r="AY18" t="e">
        <f>VLOOKUP($B18,[2]高二上!$B:$R,14,0)</f>
        <v>#N/A</v>
      </c>
      <c r="AZ18" t="e">
        <f>VLOOKUP($B18,[2]高二上!$B:$R,15,0)</f>
        <v>#N/A</v>
      </c>
      <c r="BA18" t="e">
        <f>VLOOKUP($B18,[2]高二上!$B:$R,16,0)</f>
        <v>#N/A</v>
      </c>
      <c r="BB18" t="e">
        <f>VLOOKUP($B18,[2]高二上!$B:$R,17,0)</f>
        <v>#N/A</v>
      </c>
      <c r="BC18">
        <f>VLOOKUP($B18,[1]高一下!$B:$R,6,0)</f>
        <v>112</v>
      </c>
      <c r="BD18" t="str">
        <f>VLOOKUP($B18,[1]高一下!$B:$R,7,0)</f>
        <v>龚霞</v>
      </c>
      <c r="BE18">
        <f>VLOOKUP($B18,[1]高一下!$B:$R,8,0)</f>
        <v>101</v>
      </c>
      <c r="BF18" t="str">
        <f>VLOOKUP($B18,[1]高一下!$B:$R,9,0)</f>
        <v>扎拉</v>
      </c>
      <c r="BG18">
        <f>VLOOKUP($B18,[1]高一下!$B:$R,10,0)</f>
        <v>105</v>
      </c>
      <c r="BH18" t="str">
        <f>VLOOKUP($B18,[1]高一下!$B:$R,11,0)</f>
        <v>肖秀秀</v>
      </c>
      <c r="BI18">
        <f>VLOOKUP($B18,[1]高一下!$B:$R,12,0)</f>
        <v>72</v>
      </c>
      <c r="BJ18" t="str">
        <f>VLOOKUP($B18,[1]高一下!$B:$R,13,0)</f>
        <v>兰举银</v>
      </c>
      <c r="BK18">
        <f>VLOOKUP($B18,[1]高一下!$B:$R,14,0)</f>
        <v>61</v>
      </c>
      <c r="BL18" t="str">
        <f>VLOOKUP($B18,[1]高一下!$B:$R,15,0)</f>
        <v>任吉洪</v>
      </c>
      <c r="BM18">
        <f>VLOOKUP($B18,[1]高一下!$B:$R,16,0)</f>
        <v>62</v>
      </c>
      <c r="BN18" t="str">
        <f>VLOOKUP($B18,[1]高一下!$B:$R,17,0)</f>
        <v>田友米</v>
      </c>
      <c r="BO18">
        <f>VLOOKUP($B18,[1]高一上!$B:$W,5,0)</f>
        <v>95</v>
      </c>
      <c r="BP18" t="str">
        <f>VLOOKUP($B18,[1]高一上!$B:$W,6,0)</f>
        <v>龚霞</v>
      </c>
      <c r="BQ18">
        <f>VLOOKUP($B18,[1]高一上!$B:$W,7,0)</f>
        <v>86</v>
      </c>
      <c r="BR18" t="str">
        <f>VLOOKUP($B18,[1]高一上!$B:$W,8,0)</f>
        <v>扎拉</v>
      </c>
      <c r="BS18">
        <f>VLOOKUP($B18,[1]高一上!$B:$W,9,0)</f>
        <v>94.5</v>
      </c>
      <c r="BT18" t="str">
        <f>VLOOKUP($B18,[1]高一上!$B:$W,10,0)</f>
        <v>肖秀秀</v>
      </c>
      <c r="BU18">
        <f>VLOOKUP($B18,[1]高一上!$B:$W,11,0)</f>
        <v>62</v>
      </c>
      <c r="BV18" t="str">
        <f>VLOOKUP($B18,[1]高一上!$B:$W,12,0)</f>
        <v>兰举银</v>
      </c>
      <c r="BW18">
        <f>VLOOKUP($B18,[1]高一上!$B:$W,13,0)</f>
        <v>74</v>
      </c>
      <c r="BX18" t="str">
        <f>VLOOKUP($B18,[1]高一上!$B:$W,14,0)</f>
        <v>任吉洪</v>
      </c>
      <c r="BY18">
        <f>VLOOKUP($B18,[1]高一上!$B:$W,15,0)</f>
        <v>78</v>
      </c>
      <c r="BZ18" t="str">
        <f>VLOOKUP($B18,[1]高一上!$B:$W,16,0)</f>
        <v>田友米</v>
      </c>
      <c r="CA18">
        <f>VLOOKUP($B18,[1]中考!$B:$N,5,0)</f>
        <v>110</v>
      </c>
      <c r="CB18">
        <f>VLOOKUP($B18,[1]中考!$B:$N,6,0)</f>
        <v>105</v>
      </c>
      <c r="CC18">
        <f>VLOOKUP($B18,[1]中考!$B:$N,7,0)</f>
        <v>134</v>
      </c>
      <c r="CD18">
        <f>VLOOKUP($B18,[1]中考!$B:$N,8,0)</f>
        <v>53</v>
      </c>
      <c r="CE18">
        <f>VLOOKUP($B18,[1]中考!$B:$N,9,0)</f>
        <v>42</v>
      </c>
      <c r="CF18">
        <f>VLOOKUP($B18,[1]中考!$B:$N,10,0)</f>
        <v>48</v>
      </c>
    </row>
    <row r="19" spans="1:84" hidden="1" x14ac:dyDescent="0.2">
      <c r="A19" s="1" t="s">
        <v>67</v>
      </c>
      <c r="B19" s="1" t="s">
        <v>68</v>
      </c>
      <c r="C19" s="1" t="s">
        <v>16</v>
      </c>
      <c r="D19" s="1" t="s">
        <v>17</v>
      </c>
      <c r="E19" s="1" t="s">
        <v>69</v>
      </c>
      <c r="F19" s="1">
        <v>544</v>
      </c>
      <c r="G19" s="1">
        <v>117</v>
      </c>
      <c r="H19" s="1" t="s">
        <v>19</v>
      </c>
      <c r="I19" s="1">
        <v>122</v>
      </c>
      <c r="J19" s="1" t="s">
        <v>20</v>
      </c>
      <c r="K19" s="1">
        <v>110</v>
      </c>
      <c r="L19" s="1" t="s">
        <v>21</v>
      </c>
      <c r="M19" s="1">
        <v>64.5</v>
      </c>
      <c r="N19" s="1" t="s">
        <v>22</v>
      </c>
      <c r="O19" s="1">
        <v>47.5</v>
      </c>
      <c r="P19" s="1" t="s">
        <v>23</v>
      </c>
      <c r="Q19" s="1">
        <v>83</v>
      </c>
      <c r="R19" s="1" t="s">
        <v>24</v>
      </c>
      <c r="S19">
        <f>VLOOKUP(B19,[1]高三上!$B:$R,6,0)</f>
        <v>111.5</v>
      </c>
      <c r="T19" t="str">
        <f>VLOOKUP(B19,[1]高三上!$B:$R,7,0)</f>
        <v>龚霞</v>
      </c>
      <c r="U19">
        <f>VLOOKUP(B19,[1]高三上!$B:$R,8,0)</f>
        <v>99</v>
      </c>
      <c r="V19" t="str">
        <f>VLOOKUP(B19,[1]高三上!$B:$R,9,0)</f>
        <v>扎拉</v>
      </c>
      <c r="W19">
        <f>VLOOKUP(B19,[1]高三上!$B:$R,10,0)</f>
        <v>96.5</v>
      </c>
      <c r="X19" t="str">
        <f>VLOOKUP(B19,[1]高三上!$B:$R,11,0)</f>
        <v>肖秀秀</v>
      </c>
      <c r="Y19">
        <f>VLOOKUP(B19,[1]高三上!$B:$R,12,0)</f>
        <v>41</v>
      </c>
      <c r="Z19" t="str">
        <f>VLOOKUP(B19,[1]高三上!$B:$R,13,0)</f>
        <v>兰举银</v>
      </c>
      <c r="AA19">
        <f>VLOOKUP(B19,[1]高三上!$B:$R,14,0)</f>
        <v>42</v>
      </c>
      <c r="AB19" t="str">
        <f>VLOOKUP(B19,[1]高三上!$B:$R,15,0)</f>
        <v>任吉洪</v>
      </c>
      <c r="AC19">
        <f>VLOOKUP(B19,[1]高三上!$B:$R,16,0)</f>
        <v>60</v>
      </c>
      <c r="AD19" t="str">
        <f>VLOOKUP(B19,[1]高三上!$B:$R,17,0)</f>
        <v>田友米</v>
      </c>
      <c r="AE19" t="str">
        <f>VLOOKUP($B19,[1]高二下!$B:$R,6,0)</f>
        <v>99.0</v>
      </c>
      <c r="AF19" t="str">
        <f>VLOOKUP($B19,[1]高二下!$B:$R,7,0)</f>
        <v>龚霞</v>
      </c>
      <c r="AG19" t="str">
        <f>VLOOKUP($B19,[1]高二下!$B:$R,8,0)</f>
        <v>108.5</v>
      </c>
      <c r="AH19" t="str">
        <f>VLOOKUP($B19,[1]高二下!$B:$R,9,0)</f>
        <v>扎拉</v>
      </c>
      <c r="AI19" t="str">
        <f>VLOOKUP($B19,[1]高二下!$B:$R,10,0)</f>
        <v>31.0</v>
      </c>
      <c r="AJ19" t="str">
        <f>VLOOKUP($B19,[1]高二下!$B:$R,11,0)</f>
        <v>肖秀秀</v>
      </c>
      <c r="AK19" t="str">
        <f>VLOOKUP($B19,[1]高二下!$B:$R,12,0)</f>
        <v>41.0</v>
      </c>
      <c r="AL19" t="str">
        <f>VLOOKUP($B19,[1]高二下!$B:$R,13,0)</f>
        <v>兰举银</v>
      </c>
      <c r="AM19" t="str">
        <f>VLOOKUP($B19,[1]高二下!$B:$R,14,0)</f>
        <v>70.0</v>
      </c>
      <c r="AN19" t="str">
        <f>VLOOKUP($B19,[1]高二下!$B:$R,15,0)</f>
        <v>任吉洪</v>
      </c>
      <c r="AO19" t="str">
        <f>VLOOKUP($B19,[1]高二下!$B:$R,16,0)</f>
        <v>107.0</v>
      </c>
      <c r="AP19" t="str">
        <f>VLOOKUP($B19,[1]高二下!$B:$R,17,0)</f>
        <v>田友米</v>
      </c>
      <c r="AQ19" t="e">
        <f>VLOOKUP($B19,[2]高二上!$B:$R,6,0)</f>
        <v>#N/A</v>
      </c>
      <c r="AR19" t="e">
        <f>VLOOKUP($B19,[2]高二上!$B:$R,7,0)</f>
        <v>#N/A</v>
      </c>
      <c r="AS19" t="e">
        <f>VLOOKUP($B19,[2]高二上!$B:$R,8,0)</f>
        <v>#N/A</v>
      </c>
      <c r="AT19" t="e">
        <f>VLOOKUP($B19,[2]高二上!$B:$R,9,0)</f>
        <v>#N/A</v>
      </c>
      <c r="AU19" t="e">
        <f>VLOOKUP($B19,[2]高二上!$B:$R,10,0)</f>
        <v>#N/A</v>
      </c>
      <c r="AV19" t="e">
        <f>VLOOKUP($B19,[2]高二上!$B:$R,11,0)</f>
        <v>#N/A</v>
      </c>
      <c r="AW19" t="e">
        <f>VLOOKUP($B19,[2]高二上!$B:$R,12,0)</f>
        <v>#N/A</v>
      </c>
      <c r="AX19" t="e">
        <f>VLOOKUP($B19,[2]高二上!$B:$R,13,0)</f>
        <v>#N/A</v>
      </c>
      <c r="AY19" t="e">
        <f>VLOOKUP($B19,[2]高二上!$B:$R,14,0)</f>
        <v>#N/A</v>
      </c>
      <c r="AZ19" t="e">
        <f>VLOOKUP($B19,[2]高二上!$B:$R,15,0)</f>
        <v>#N/A</v>
      </c>
      <c r="BA19" t="e">
        <f>VLOOKUP($B19,[2]高二上!$B:$R,16,0)</f>
        <v>#N/A</v>
      </c>
      <c r="BB19" t="e">
        <f>VLOOKUP($B19,[2]高二上!$B:$R,17,0)</f>
        <v>#N/A</v>
      </c>
      <c r="BC19">
        <f>VLOOKUP($B19,[1]高一下!$B:$R,6,0)</f>
        <v>102</v>
      </c>
      <c r="BD19" t="str">
        <f>VLOOKUP($B19,[1]高一下!$B:$R,7,0)</f>
        <v>龚霞</v>
      </c>
      <c r="BE19">
        <f>VLOOKUP($B19,[1]高一下!$B:$R,8,0)</f>
        <v>106</v>
      </c>
      <c r="BF19" t="str">
        <f>VLOOKUP($B19,[1]高一下!$B:$R,9,0)</f>
        <v>扎拉</v>
      </c>
      <c r="BG19">
        <f>VLOOKUP($B19,[1]高一下!$B:$R,10,0)</f>
        <v>88.5</v>
      </c>
      <c r="BH19" t="str">
        <f>VLOOKUP($B19,[1]高一下!$B:$R,11,0)</f>
        <v>肖秀秀</v>
      </c>
      <c r="BI19">
        <f>VLOOKUP($B19,[1]高一下!$B:$R,12,0)</f>
        <v>34</v>
      </c>
      <c r="BJ19" t="str">
        <f>VLOOKUP($B19,[1]高一下!$B:$R,13,0)</f>
        <v>兰举银</v>
      </c>
      <c r="BK19">
        <f>VLOOKUP($B19,[1]高一下!$B:$R,14,0)</f>
        <v>61</v>
      </c>
      <c r="BL19" t="str">
        <f>VLOOKUP($B19,[1]高一下!$B:$R,15,0)</f>
        <v>任吉洪</v>
      </c>
      <c r="BM19">
        <f>VLOOKUP($B19,[1]高一下!$B:$R,16,0)</f>
        <v>74</v>
      </c>
      <c r="BN19" t="str">
        <f>VLOOKUP($B19,[1]高一下!$B:$R,17,0)</f>
        <v>田友米</v>
      </c>
      <c r="BO19">
        <f>VLOOKUP($B19,[1]高一上!$B:$W,5,0)</f>
        <v>87.5</v>
      </c>
      <c r="BP19" t="str">
        <f>VLOOKUP($B19,[1]高一上!$B:$W,6,0)</f>
        <v>龚霞</v>
      </c>
      <c r="BQ19">
        <f>VLOOKUP($B19,[1]高一上!$B:$W,7,0)</f>
        <v>75</v>
      </c>
      <c r="BR19" t="str">
        <f>VLOOKUP($B19,[1]高一上!$B:$W,8,0)</f>
        <v>扎拉</v>
      </c>
      <c r="BS19">
        <f>VLOOKUP($B19,[1]高一上!$B:$W,9,0)</f>
        <v>89</v>
      </c>
      <c r="BT19" t="str">
        <f>VLOOKUP($B19,[1]高一上!$B:$W,10,0)</f>
        <v>肖秀秀</v>
      </c>
      <c r="BU19">
        <f>VLOOKUP($B19,[1]高一上!$B:$W,11,0)</f>
        <v>48.5</v>
      </c>
      <c r="BV19" t="str">
        <f>VLOOKUP($B19,[1]高一上!$B:$W,12,0)</f>
        <v>兰举银</v>
      </c>
      <c r="BW19">
        <f>VLOOKUP($B19,[1]高一上!$B:$W,13,0)</f>
        <v>63</v>
      </c>
      <c r="BX19" t="str">
        <f>VLOOKUP($B19,[1]高一上!$B:$W,14,0)</f>
        <v>任吉洪</v>
      </c>
      <c r="BY19">
        <f>VLOOKUP($B19,[1]高一上!$B:$W,15,0)</f>
        <v>77.5</v>
      </c>
      <c r="BZ19" t="str">
        <f>VLOOKUP($B19,[1]高一上!$B:$W,16,0)</f>
        <v>田友米</v>
      </c>
      <c r="CA19">
        <f>VLOOKUP($B19,[1]中考!$B:$N,5,0)</f>
        <v>120</v>
      </c>
      <c r="CB19">
        <f>VLOOKUP($B19,[1]中考!$B:$N,6,0)</f>
        <v>122</v>
      </c>
      <c r="CC19">
        <f>VLOOKUP($B19,[1]中考!$B:$N,7,0)</f>
        <v>122</v>
      </c>
      <c r="CD19">
        <f>VLOOKUP($B19,[1]中考!$B:$N,8,0)</f>
        <v>52</v>
      </c>
      <c r="CE19">
        <f>VLOOKUP($B19,[1]中考!$B:$N,9,0)</f>
        <v>35</v>
      </c>
      <c r="CF19">
        <f>VLOOKUP($B19,[1]中考!$B:$N,10,0)</f>
        <v>41</v>
      </c>
    </row>
    <row r="20" spans="1:84" hidden="1" x14ac:dyDescent="0.2">
      <c r="A20" s="1" t="s">
        <v>70</v>
      </c>
      <c r="B20" s="1" t="s">
        <v>71</v>
      </c>
      <c r="C20" s="1" t="s">
        <v>16</v>
      </c>
      <c r="D20" s="1" t="s">
        <v>17</v>
      </c>
      <c r="E20" s="1" t="s">
        <v>72</v>
      </c>
      <c r="F20" s="1">
        <v>540</v>
      </c>
      <c r="G20" s="1">
        <v>102</v>
      </c>
      <c r="H20" s="1" t="s">
        <v>19</v>
      </c>
      <c r="I20" s="1">
        <v>118</v>
      </c>
      <c r="J20" s="1" t="s">
        <v>20</v>
      </c>
      <c r="K20" s="1">
        <v>111</v>
      </c>
      <c r="L20" s="1" t="s">
        <v>21</v>
      </c>
      <c r="M20" s="1">
        <v>66.5</v>
      </c>
      <c r="N20" s="1" t="s">
        <v>22</v>
      </c>
      <c r="O20" s="1">
        <v>69.5</v>
      </c>
      <c r="P20" s="1" t="s">
        <v>23</v>
      </c>
      <c r="Q20" s="1">
        <v>72.5</v>
      </c>
      <c r="R20" s="1" t="s">
        <v>24</v>
      </c>
      <c r="S20">
        <f>VLOOKUP(B20,[1]高三上!$B:$R,6,0)</f>
        <v>108.5</v>
      </c>
      <c r="T20" t="str">
        <f>VLOOKUP(B20,[1]高三上!$B:$R,7,0)</f>
        <v>龚霞</v>
      </c>
      <c r="U20">
        <f>VLOOKUP(B20,[1]高三上!$B:$R,8,0)</f>
        <v>97</v>
      </c>
      <c r="V20" t="str">
        <f>VLOOKUP(B20,[1]高三上!$B:$R,9,0)</f>
        <v>扎拉</v>
      </c>
      <c r="W20">
        <f>VLOOKUP(B20,[1]高三上!$B:$R,10,0)</f>
        <v>85.5</v>
      </c>
      <c r="X20" t="str">
        <f>VLOOKUP(B20,[1]高三上!$B:$R,11,0)</f>
        <v>肖秀秀</v>
      </c>
      <c r="Y20">
        <f>VLOOKUP(B20,[1]高三上!$B:$R,12,0)</f>
        <v>34</v>
      </c>
      <c r="Z20" t="str">
        <f>VLOOKUP(B20,[1]高三上!$B:$R,13,0)</f>
        <v>兰举银</v>
      </c>
      <c r="AA20">
        <f>VLOOKUP(B20,[1]高三上!$B:$R,14,0)</f>
        <v>45</v>
      </c>
      <c r="AB20" t="str">
        <f>VLOOKUP(B20,[1]高三上!$B:$R,15,0)</f>
        <v>任吉洪</v>
      </c>
      <c r="AC20">
        <f>VLOOKUP(B20,[1]高三上!$B:$R,16,0)</f>
        <v>49</v>
      </c>
      <c r="AD20" t="str">
        <f>VLOOKUP(B20,[1]高三上!$B:$R,17,0)</f>
        <v>田友米</v>
      </c>
      <c r="AE20" t="str">
        <f>VLOOKUP($B20,[1]高二下!$B:$R,6,0)</f>
        <v>98.0</v>
      </c>
      <c r="AF20" t="str">
        <f>VLOOKUP($B20,[1]高二下!$B:$R,7,0)</f>
        <v>龚霞</v>
      </c>
      <c r="AG20" t="str">
        <f>VLOOKUP($B20,[1]高二下!$B:$R,8,0)</f>
        <v>108.5</v>
      </c>
      <c r="AH20" t="str">
        <f>VLOOKUP($B20,[1]高二下!$B:$R,9,0)</f>
        <v>扎拉</v>
      </c>
      <c r="AI20" t="str">
        <f>VLOOKUP($B20,[1]高二下!$B:$R,10,0)</f>
        <v>35.0</v>
      </c>
      <c r="AJ20" t="str">
        <f>VLOOKUP($B20,[1]高二下!$B:$R,11,0)</f>
        <v>肖秀秀</v>
      </c>
      <c r="AK20" t="str">
        <f>VLOOKUP($B20,[1]高二下!$B:$R,12,0)</f>
        <v>61.0</v>
      </c>
      <c r="AL20" t="str">
        <f>VLOOKUP($B20,[1]高二下!$B:$R,13,0)</f>
        <v>兰举银</v>
      </c>
      <c r="AM20" t="str">
        <f>VLOOKUP($B20,[1]高二下!$B:$R,14,0)</f>
        <v>74.0</v>
      </c>
      <c r="AN20" t="str">
        <f>VLOOKUP($B20,[1]高二下!$B:$R,15,0)</f>
        <v>任吉洪</v>
      </c>
      <c r="AO20" t="str">
        <f>VLOOKUP($B20,[1]高二下!$B:$R,16,0)</f>
        <v>104.0</v>
      </c>
      <c r="AP20" t="str">
        <f>VLOOKUP($B20,[1]高二下!$B:$R,17,0)</f>
        <v>田友米</v>
      </c>
      <c r="AQ20" t="e">
        <f>VLOOKUP($B20,[2]高二上!$B:$R,6,0)</f>
        <v>#N/A</v>
      </c>
      <c r="AR20" t="e">
        <f>VLOOKUP($B20,[2]高二上!$B:$R,7,0)</f>
        <v>#N/A</v>
      </c>
      <c r="AS20" t="e">
        <f>VLOOKUP($B20,[2]高二上!$B:$R,8,0)</f>
        <v>#N/A</v>
      </c>
      <c r="AT20" t="e">
        <f>VLOOKUP($B20,[2]高二上!$B:$R,9,0)</f>
        <v>#N/A</v>
      </c>
      <c r="AU20" t="e">
        <f>VLOOKUP($B20,[2]高二上!$B:$R,10,0)</f>
        <v>#N/A</v>
      </c>
      <c r="AV20" t="e">
        <f>VLOOKUP($B20,[2]高二上!$B:$R,11,0)</f>
        <v>#N/A</v>
      </c>
      <c r="AW20" t="e">
        <f>VLOOKUP($B20,[2]高二上!$B:$R,12,0)</f>
        <v>#N/A</v>
      </c>
      <c r="AX20" t="e">
        <f>VLOOKUP($B20,[2]高二上!$B:$R,13,0)</f>
        <v>#N/A</v>
      </c>
      <c r="AY20" t="e">
        <f>VLOOKUP($B20,[2]高二上!$B:$R,14,0)</f>
        <v>#N/A</v>
      </c>
      <c r="AZ20" t="e">
        <f>VLOOKUP($B20,[2]高二上!$B:$R,15,0)</f>
        <v>#N/A</v>
      </c>
      <c r="BA20" t="e">
        <f>VLOOKUP($B20,[2]高二上!$B:$R,16,0)</f>
        <v>#N/A</v>
      </c>
      <c r="BB20" t="e">
        <f>VLOOKUP($B20,[2]高二上!$B:$R,17,0)</f>
        <v>#N/A</v>
      </c>
      <c r="BC20">
        <f>VLOOKUP($B20,[1]高一下!$B:$R,6,0)</f>
        <v>103</v>
      </c>
      <c r="BD20" t="str">
        <f>VLOOKUP($B20,[1]高一下!$B:$R,7,0)</f>
        <v>龚霞</v>
      </c>
      <c r="BE20">
        <f>VLOOKUP($B20,[1]高一下!$B:$R,8,0)</f>
        <v>128</v>
      </c>
      <c r="BF20" t="str">
        <f>VLOOKUP($B20,[1]高一下!$B:$R,9,0)</f>
        <v>扎拉</v>
      </c>
      <c r="BG20">
        <f>VLOOKUP($B20,[1]高一下!$B:$R,10,0)</f>
        <v>92.5</v>
      </c>
      <c r="BH20" t="str">
        <f>VLOOKUP($B20,[1]高一下!$B:$R,11,0)</f>
        <v>肖秀秀</v>
      </c>
      <c r="BI20">
        <f>VLOOKUP($B20,[1]高一下!$B:$R,12,0)</f>
        <v>62</v>
      </c>
      <c r="BJ20" t="str">
        <f>VLOOKUP($B20,[1]高一下!$B:$R,13,0)</f>
        <v>兰举银</v>
      </c>
      <c r="BK20">
        <f>VLOOKUP($B20,[1]高一下!$B:$R,14,0)</f>
        <v>56</v>
      </c>
      <c r="BL20" t="str">
        <f>VLOOKUP($B20,[1]高一下!$B:$R,15,0)</f>
        <v>任吉洪</v>
      </c>
      <c r="BM20">
        <f>VLOOKUP($B20,[1]高一下!$B:$R,16,0)</f>
        <v>70</v>
      </c>
      <c r="BN20" t="str">
        <f>VLOOKUP($B20,[1]高一下!$B:$R,17,0)</f>
        <v>田友米</v>
      </c>
      <c r="BO20">
        <f>VLOOKUP($B20,[1]高一上!$B:$W,5,0)</f>
        <v>92.5</v>
      </c>
      <c r="BP20" t="str">
        <f>VLOOKUP($B20,[1]高一上!$B:$W,6,0)</f>
        <v>龚霞</v>
      </c>
      <c r="BQ20">
        <f>VLOOKUP($B20,[1]高一上!$B:$W,7,0)</f>
        <v>83</v>
      </c>
      <c r="BR20" t="str">
        <f>VLOOKUP($B20,[1]高一上!$B:$W,8,0)</f>
        <v>扎拉</v>
      </c>
      <c r="BS20">
        <f>VLOOKUP($B20,[1]高一上!$B:$W,9,0)</f>
        <v>87</v>
      </c>
      <c r="BT20" t="str">
        <f>VLOOKUP($B20,[1]高一上!$B:$W,10,0)</f>
        <v>肖秀秀</v>
      </c>
      <c r="BU20">
        <f>VLOOKUP($B20,[1]高一上!$B:$W,11,0)</f>
        <v>54.5</v>
      </c>
      <c r="BV20" t="str">
        <f>VLOOKUP($B20,[1]高一上!$B:$W,12,0)</f>
        <v>兰举银</v>
      </c>
      <c r="BW20">
        <f>VLOOKUP($B20,[1]高一上!$B:$W,13,0)</f>
        <v>57</v>
      </c>
      <c r="BX20" t="str">
        <f>VLOOKUP($B20,[1]高一上!$B:$W,14,0)</f>
        <v>任吉洪</v>
      </c>
      <c r="BY20">
        <f>VLOOKUP($B20,[1]高一上!$B:$W,15,0)</f>
        <v>81</v>
      </c>
      <c r="BZ20" t="str">
        <f>VLOOKUP($B20,[1]高一上!$B:$W,16,0)</f>
        <v>田友米</v>
      </c>
      <c r="CA20">
        <f>VLOOKUP($B20,[1]中考!$B:$N,5,0)</f>
        <v>116</v>
      </c>
      <c r="CB20">
        <f>VLOOKUP($B20,[1]中考!$B:$N,6,0)</f>
        <v>112</v>
      </c>
      <c r="CC20">
        <f>VLOOKUP($B20,[1]中考!$B:$N,7,0)</f>
        <v>130</v>
      </c>
      <c r="CD20">
        <f>VLOOKUP($B20,[1]中考!$B:$N,8,0)</f>
        <v>49</v>
      </c>
      <c r="CE20">
        <f>VLOOKUP($B20,[1]中考!$B:$N,9,0)</f>
        <v>40</v>
      </c>
      <c r="CF20">
        <f>VLOOKUP($B20,[1]中考!$B:$N,10,0)</f>
        <v>45</v>
      </c>
    </row>
    <row r="21" spans="1:84" hidden="1" x14ac:dyDescent="0.2">
      <c r="A21" s="1" t="s">
        <v>73</v>
      </c>
      <c r="B21" s="1" t="s">
        <v>74</v>
      </c>
      <c r="C21" s="1" t="s">
        <v>16</v>
      </c>
      <c r="D21" s="1" t="s">
        <v>17</v>
      </c>
      <c r="E21" s="1" t="s">
        <v>75</v>
      </c>
      <c r="F21" s="1">
        <v>529</v>
      </c>
      <c r="G21" s="1">
        <v>118</v>
      </c>
      <c r="H21" s="1" t="s">
        <v>19</v>
      </c>
      <c r="I21" s="1">
        <v>94</v>
      </c>
      <c r="J21" s="1" t="s">
        <v>20</v>
      </c>
      <c r="K21" s="1">
        <v>130</v>
      </c>
      <c r="L21" s="1" t="s">
        <v>21</v>
      </c>
      <c r="M21" s="1">
        <v>56.5</v>
      </c>
      <c r="N21" s="1" t="s">
        <v>22</v>
      </c>
      <c r="O21" s="1">
        <v>57.5</v>
      </c>
      <c r="P21" s="1" t="s">
        <v>23</v>
      </c>
      <c r="Q21" s="1">
        <v>73</v>
      </c>
      <c r="R21" s="1" t="s">
        <v>24</v>
      </c>
      <c r="S21">
        <f>VLOOKUP(B21,[1]高三上!$B:$R,6,0)</f>
        <v>107</v>
      </c>
      <c r="T21" t="str">
        <f>VLOOKUP(B21,[1]高三上!$B:$R,7,0)</f>
        <v>龚霞</v>
      </c>
      <c r="U21">
        <f>VLOOKUP(B21,[1]高三上!$B:$R,8,0)</f>
        <v>64</v>
      </c>
      <c r="V21" t="str">
        <f>VLOOKUP(B21,[1]高三上!$B:$R,9,0)</f>
        <v>扎拉</v>
      </c>
      <c r="W21">
        <f>VLOOKUP(B21,[1]高三上!$B:$R,10,0)</f>
        <v>121</v>
      </c>
      <c r="X21" t="str">
        <f>VLOOKUP(B21,[1]高三上!$B:$R,11,0)</f>
        <v>肖秀秀</v>
      </c>
      <c r="Y21">
        <f>VLOOKUP(B21,[1]高三上!$B:$R,12,0)</f>
        <v>32</v>
      </c>
      <c r="Z21" t="str">
        <f>VLOOKUP(B21,[1]高三上!$B:$R,13,0)</f>
        <v>兰举银</v>
      </c>
      <c r="AA21">
        <f>VLOOKUP(B21,[1]高三上!$B:$R,14,0)</f>
        <v>51</v>
      </c>
      <c r="AB21" t="str">
        <f>VLOOKUP(B21,[1]高三上!$B:$R,15,0)</f>
        <v>任吉洪</v>
      </c>
      <c r="AC21">
        <f>VLOOKUP(B21,[1]高三上!$B:$R,16,0)</f>
        <v>59</v>
      </c>
      <c r="AD21" t="str">
        <f>VLOOKUP(B21,[1]高三上!$B:$R,17,0)</f>
        <v>田友米</v>
      </c>
      <c r="AE21" t="str">
        <f>VLOOKUP($B21,[1]高二下!$B:$R,6,0)</f>
        <v>96.0</v>
      </c>
      <c r="AF21" t="str">
        <f>VLOOKUP($B21,[1]高二下!$B:$R,7,0)</f>
        <v>龚霞</v>
      </c>
      <c r="AG21" t="str">
        <f>VLOOKUP($B21,[1]高二下!$B:$R,8,0)</f>
        <v>129.0</v>
      </c>
      <c r="AH21" t="str">
        <f>VLOOKUP($B21,[1]高二下!$B:$R,9,0)</f>
        <v>扎拉</v>
      </c>
      <c r="AI21" t="str">
        <f>VLOOKUP($B21,[1]高二下!$B:$R,10,0)</f>
        <v>9.0</v>
      </c>
      <c r="AJ21" t="str">
        <f>VLOOKUP($B21,[1]高二下!$B:$R,11,0)</f>
        <v>肖秀秀</v>
      </c>
      <c r="AK21" t="str">
        <f>VLOOKUP($B21,[1]高二下!$B:$R,12,0)</f>
        <v>48.0</v>
      </c>
      <c r="AL21" t="str">
        <f>VLOOKUP($B21,[1]高二下!$B:$R,13,0)</f>
        <v>兰举银</v>
      </c>
      <c r="AM21" t="str">
        <f>VLOOKUP($B21,[1]高二下!$B:$R,14,0)</f>
        <v>79.0</v>
      </c>
      <c r="AN21" t="str">
        <f>VLOOKUP($B21,[1]高二下!$B:$R,15,0)</f>
        <v>任吉洪</v>
      </c>
      <c r="AO21" t="str">
        <f>VLOOKUP($B21,[1]高二下!$B:$R,16,0)</f>
        <v>91.0</v>
      </c>
      <c r="AP21" t="str">
        <f>VLOOKUP($B21,[1]高二下!$B:$R,17,0)</f>
        <v>田友米</v>
      </c>
      <c r="AQ21" t="e">
        <f>VLOOKUP($B21,[2]高二上!$B:$R,6,0)</f>
        <v>#N/A</v>
      </c>
      <c r="AR21" t="e">
        <f>VLOOKUP($B21,[2]高二上!$B:$R,7,0)</f>
        <v>#N/A</v>
      </c>
      <c r="AS21" t="e">
        <f>VLOOKUP($B21,[2]高二上!$B:$R,8,0)</f>
        <v>#N/A</v>
      </c>
      <c r="AT21" t="e">
        <f>VLOOKUP($B21,[2]高二上!$B:$R,9,0)</f>
        <v>#N/A</v>
      </c>
      <c r="AU21" t="e">
        <f>VLOOKUP($B21,[2]高二上!$B:$R,10,0)</f>
        <v>#N/A</v>
      </c>
      <c r="AV21" t="e">
        <f>VLOOKUP($B21,[2]高二上!$B:$R,11,0)</f>
        <v>#N/A</v>
      </c>
      <c r="AW21" t="e">
        <f>VLOOKUP($B21,[2]高二上!$B:$R,12,0)</f>
        <v>#N/A</v>
      </c>
      <c r="AX21" t="e">
        <f>VLOOKUP($B21,[2]高二上!$B:$R,13,0)</f>
        <v>#N/A</v>
      </c>
      <c r="AY21" t="e">
        <f>VLOOKUP($B21,[2]高二上!$B:$R,14,0)</f>
        <v>#N/A</v>
      </c>
      <c r="AZ21" t="e">
        <f>VLOOKUP($B21,[2]高二上!$B:$R,15,0)</f>
        <v>#N/A</v>
      </c>
      <c r="BA21" t="e">
        <f>VLOOKUP($B21,[2]高二上!$B:$R,16,0)</f>
        <v>#N/A</v>
      </c>
      <c r="BB21" t="e">
        <f>VLOOKUP($B21,[2]高二上!$B:$R,17,0)</f>
        <v>#N/A</v>
      </c>
      <c r="BC21">
        <f>VLOOKUP($B21,[1]高一下!$B:$R,6,0)</f>
        <v>103</v>
      </c>
      <c r="BD21" t="str">
        <f>VLOOKUP($B21,[1]高一下!$B:$R,7,0)</f>
        <v>龚霞</v>
      </c>
      <c r="BE21">
        <f>VLOOKUP($B21,[1]高一下!$B:$R,8,0)</f>
        <v>75</v>
      </c>
      <c r="BF21" t="str">
        <f>VLOOKUP($B21,[1]高一下!$B:$R,9,0)</f>
        <v>扎拉</v>
      </c>
      <c r="BG21">
        <f>VLOOKUP($B21,[1]高一下!$B:$R,10,0)</f>
        <v>112</v>
      </c>
      <c r="BH21" t="str">
        <f>VLOOKUP($B21,[1]高一下!$B:$R,11,0)</f>
        <v>肖秀秀</v>
      </c>
      <c r="BI21">
        <f>VLOOKUP($B21,[1]高一下!$B:$R,12,0)</f>
        <v>44</v>
      </c>
      <c r="BJ21" t="str">
        <f>VLOOKUP($B21,[1]高一下!$B:$R,13,0)</f>
        <v>兰举银</v>
      </c>
      <c r="BK21">
        <f>VLOOKUP($B21,[1]高一下!$B:$R,14,0)</f>
        <v>60</v>
      </c>
      <c r="BL21" t="str">
        <f>VLOOKUP($B21,[1]高一下!$B:$R,15,0)</f>
        <v>任吉洪</v>
      </c>
      <c r="BM21">
        <f>VLOOKUP($B21,[1]高一下!$B:$R,16,0)</f>
        <v>63</v>
      </c>
      <c r="BN21" t="str">
        <f>VLOOKUP($B21,[1]高一下!$B:$R,17,0)</f>
        <v>田友米</v>
      </c>
      <c r="BO21">
        <f>VLOOKUP($B21,[1]高一上!$B:$W,5,0)</f>
        <v>107</v>
      </c>
      <c r="BP21" t="str">
        <f>VLOOKUP($B21,[1]高一上!$B:$W,6,0)</f>
        <v>龚霞</v>
      </c>
      <c r="BQ21">
        <f>VLOOKUP($B21,[1]高一上!$B:$W,7,0)</f>
        <v>88</v>
      </c>
      <c r="BR21" t="str">
        <f>VLOOKUP($B21,[1]高一上!$B:$W,8,0)</f>
        <v>扎拉</v>
      </c>
      <c r="BS21">
        <f>VLOOKUP($B21,[1]高一上!$B:$W,9,0)</f>
        <v>106.5</v>
      </c>
      <c r="BT21" t="str">
        <f>VLOOKUP($B21,[1]高一上!$B:$W,10,0)</f>
        <v>肖秀秀</v>
      </c>
      <c r="BU21">
        <f>VLOOKUP($B21,[1]高一上!$B:$W,11,0)</f>
        <v>42.5</v>
      </c>
      <c r="BV21" t="str">
        <f>VLOOKUP($B21,[1]高一上!$B:$W,12,0)</f>
        <v>兰举银</v>
      </c>
      <c r="BW21">
        <f>VLOOKUP($B21,[1]高一上!$B:$W,13,0)</f>
        <v>53</v>
      </c>
      <c r="BX21" t="str">
        <f>VLOOKUP($B21,[1]高一上!$B:$W,14,0)</f>
        <v>任吉洪</v>
      </c>
      <c r="BY21">
        <f>VLOOKUP($B21,[1]高一上!$B:$W,15,0)</f>
        <v>79</v>
      </c>
      <c r="BZ21" t="str">
        <f>VLOOKUP($B21,[1]高一上!$B:$W,16,0)</f>
        <v>田友米</v>
      </c>
      <c r="CA21">
        <f>VLOOKUP($B21,[1]中考!$B:$N,5,0)</f>
        <v>119</v>
      </c>
      <c r="CB21">
        <f>VLOOKUP($B21,[1]中考!$B:$N,6,0)</f>
        <v>99</v>
      </c>
      <c r="CC21">
        <f>VLOOKUP($B21,[1]中考!$B:$N,7,0)</f>
        <v>138</v>
      </c>
      <c r="CD21">
        <f>VLOOKUP($B21,[1]中考!$B:$N,8,0)</f>
        <v>50</v>
      </c>
      <c r="CE21">
        <f>VLOOKUP($B21,[1]中考!$B:$N,9,0)</f>
        <v>38</v>
      </c>
      <c r="CF21">
        <f>VLOOKUP($B21,[1]中考!$B:$N,10,0)</f>
        <v>47</v>
      </c>
    </row>
    <row r="22" spans="1:84" hidden="1" x14ac:dyDescent="0.2">
      <c r="A22" s="1" t="s">
        <v>76</v>
      </c>
      <c r="B22" s="1" t="s">
        <v>77</v>
      </c>
      <c r="C22" s="1" t="s">
        <v>16</v>
      </c>
      <c r="D22" s="1" t="s">
        <v>17</v>
      </c>
      <c r="E22" s="1" t="s">
        <v>78</v>
      </c>
      <c r="F22" s="1">
        <v>527</v>
      </c>
      <c r="G22" s="1">
        <v>126</v>
      </c>
      <c r="H22" s="1" t="s">
        <v>19</v>
      </c>
      <c r="I22" s="1">
        <v>102</v>
      </c>
      <c r="J22" s="1" t="s">
        <v>20</v>
      </c>
      <c r="K22" s="1">
        <v>118</v>
      </c>
      <c r="L22" s="1" t="s">
        <v>21</v>
      </c>
      <c r="M22" s="1">
        <v>50</v>
      </c>
      <c r="N22" s="1" t="s">
        <v>22</v>
      </c>
      <c r="O22" s="1">
        <v>61</v>
      </c>
      <c r="P22" s="1" t="s">
        <v>23</v>
      </c>
      <c r="Q22" s="1">
        <v>70</v>
      </c>
      <c r="R22" s="1" t="s">
        <v>24</v>
      </c>
      <c r="S22">
        <f>VLOOKUP(B22,[1]高三上!$B:$R,6,0)</f>
        <v>98.5</v>
      </c>
      <c r="T22" t="str">
        <f>VLOOKUP(B22,[1]高三上!$B:$R,7,0)</f>
        <v>龚霞</v>
      </c>
      <c r="U22">
        <f>VLOOKUP(B22,[1]高三上!$B:$R,8,0)</f>
        <v>88</v>
      </c>
      <c r="V22" t="str">
        <f>VLOOKUP(B22,[1]高三上!$B:$R,9,0)</f>
        <v>扎拉</v>
      </c>
      <c r="W22">
        <f>VLOOKUP(B22,[1]高三上!$B:$R,10,0)</f>
        <v>91</v>
      </c>
      <c r="X22" t="str">
        <f>VLOOKUP(B22,[1]高三上!$B:$R,11,0)</f>
        <v>肖秀秀</v>
      </c>
      <c r="Y22">
        <f>VLOOKUP(B22,[1]高三上!$B:$R,12,0)</f>
        <v>34</v>
      </c>
      <c r="Z22" t="str">
        <f>VLOOKUP(B22,[1]高三上!$B:$R,13,0)</f>
        <v>兰举银</v>
      </c>
      <c r="AA22">
        <f>VLOOKUP(B22,[1]高三上!$B:$R,14,0)</f>
        <v>52</v>
      </c>
      <c r="AB22" t="str">
        <f>VLOOKUP(B22,[1]高三上!$B:$R,15,0)</f>
        <v>任吉洪</v>
      </c>
      <c r="AC22">
        <f>VLOOKUP(B22,[1]高三上!$B:$R,16,0)</f>
        <v>65</v>
      </c>
      <c r="AD22" t="str">
        <f>VLOOKUP(B22,[1]高三上!$B:$R,17,0)</f>
        <v>田友米</v>
      </c>
      <c r="AE22" t="str">
        <f>VLOOKUP($B22,[1]高二下!$B:$R,6,0)</f>
        <v>96.0</v>
      </c>
      <c r="AF22" t="str">
        <f>VLOOKUP($B22,[1]高二下!$B:$R,7,0)</f>
        <v>龚霞</v>
      </c>
      <c r="AG22" t="str">
        <f>VLOOKUP($B22,[1]高二下!$B:$R,8,0)</f>
        <v>97.0</v>
      </c>
      <c r="AH22" t="str">
        <f>VLOOKUP($B22,[1]高二下!$B:$R,9,0)</f>
        <v>扎拉</v>
      </c>
      <c r="AI22" t="str">
        <f>VLOOKUP($B22,[1]高二下!$B:$R,10,0)</f>
        <v>47.0</v>
      </c>
      <c r="AJ22" t="str">
        <f>VLOOKUP($B22,[1]高二下!$B:$R,11,0)</f>
        <v>肖秀秀</v>
      </c>
      <c r="AK22" t="str">
        <f>VLOOKUP($B22,[1]高二下!$B:$R,12,0)</f>
        <v>59.0</v>
      </c>
      <c r="AL22" t="str">
        <f>VLOOKUP($B22,[1]高二下!$B:$R,13,0)</f>
        <v>兰举银</v>
      </c>
      <c r="AM22" t="str">
        <f>VLOOKUP($B22,[1]高二下!$B:$R,14,0)</f>
        <v>74.0</v>
      </c>
      <c r="AN22" t="str">
        <f>VLOOKUP($B22,[1]高二下!$B:$R,15,0)</f>
        <v>任吉洪</v>
      </c>
      <c r="AO22" t="str">
        <f>VLOOKUP($B22,[1]高二下!$B:$R,16,0)</f>
        <v>97.0</v>
      </c>
      <c r="AP22" t="str">
        <f>VLOOKUP($B22,[1]高二下!$B:$R,17,0)</f>
        <v>田友米</v>
      </c>
      <c r="AQ22" t="e">
        <f>VLOOKUP($B22,[2]高二上!$B:$R,6,0)</f>
        <v>#N/A</v>
      </c>
      <c r="AR22" t="e">
        <f>VLOOKUP($B22,[2]高二上!$B:$R,7,0)</f>
        <v>#N/A</v>
      </c>
      <c r="AS22" t="e">
        <f>VLOOKUP($B22,[2]高二上!$B:$R,8,0)</f>
        <v>#N/A</v>
      </c>
      <c r="AT22" t="e">
        <f>VLOOKUP($B22,[2]高二上!$B:$R,9,0)</f>
        <v>#N/A</v>
      </c>
      <c r="AU22" t="e">
        <f>VLOOKUP($B22,[2]高二上!$B:$R,10,0)</f>
        <v>#N/A</v>
      </c>
      <c r="AV22" t="e">
        <f>VLOOKUP($B22,[2]高二上!$B:$R,11,0)</f>
        <v>#N/A</v>
      </c>
      <c r="AW22" t="e">
        <f>VLOOKUP($B22,[2]高二上!$B:$R,12,0)</f>
        <v>#N/A</v>
      </c>
      <c r="AX22" t="e">
        <f>VLOOKUP($B22,[2]高二上!$B:$R,13,0)</f>
        <v>#N/A</v>
      </c>
      <c r="AY22" t="e">
        <f>VLOOKUP($B22,[2]高二上!$B:$R,14,0)</f>
        <v>#N/A</v>
      </c>
      <c r="AZ22" t="e">
        <f>VLOOKUP($B22,[2]高二上!$B:$R,15,0)</f>
        <v>#N/A</v>
      </c>
      <c r="BA22" t="e">
        <f>VLOOKUP($B22,[2]高二上!$B:$R,16,0)</f>
        <v>#N/A</v>
      </c>
      <c r="BB22" t="e">
        <f>VLOOKUP($B22,[2]高二上!$B:$R,17,0)</f>
        <v>#N/A</v>
      </c>
      <c r="BC22">
        <f>VLOOKUP($B22,[1]高一下!$B:$R,6,0)</f>
        <v>99</v>
      </c>
      <c r="BD22" t="str">
        <f>VLOOKUP($B22,[1]高一下!$B:$R,7,0)</f>
        <v>龚霞</v>
      </c>
      <c r="BE22">
        <f>VLOOKUP($B22,[1]高一下!$B:$R,8,0)</f>
        <v>99</v>
      </c>
      <c r="BF22" t="str">
        <f>VLOOKUP($B22,[1]高一下!$B:$R,9,0)</f>
        <v>扎拉</v>
      </c>
      <c r="BG22">
        <f>VLOOKUP($B22,[1]高一下!$B:$R,10,0)</f>
        <v>87</v>
      </c>
      <c r="BH22" t="str">
        <f>VLOOKUP($B22,[1]高一下!$B:$R,11,0)</f>
        <v>肖秀秀</v>
      </c>
      <c r="BI22">
        <f>VLOOKUP($B22,[1]高一下!$B:$R,12,0)</f>
        <v>46</v>
      </c>
      <c r="BJ22" t="str">
        <f>VLOOKUP($B22,[1]高一下!$B:$R,13,0)</f>
        <v>兰举银</v>
      </c>
      <c r="BK22">
        <f>VLOOKUP($B22,[1]高一下!$B:$R,14,0)</f>
        <v>56</v>
      </c>
      <c r="BL22" t="str">
        <f>VLOOKUP($B22,[1]高一下!$B:$R,15,0)</f>
        <v>任吉洪</v>
      </c>
      <c r="BM22">
        <f>VLOOKUP($B22,[1]高一下!$B:$R,16,0)</f>
        <v>65</v>
      </c>
      <c r="BN22" t="str">
        <f>VLOOKUP($B22,[1]高一下!$B:$R,17,0)</f>
        <v>田友米</v>
      </c>
      <c r="BO22">
        <f>VLOOKUP($B22,[1]高一上!$B:$W,5,0)</f>
        <v>87.5</v>
      </c>
      <c r="BP22" t="str">
        <f>VLOOKUP($B22,[1]高一上!$B:$W,6,0)</f>
        <v>龚霞</v>
      </c>
      <c r="BQ22">
        <f>VLOOKUP($B22,[1]高一上!$B:$W,7,0)</f>
        <v>82</v>
      </c>
      <c r="BR22" t="str">
        <f>VLOOKUP($B22,[1]高一上!$B:$W,8,0)</f>
        <v>扎拉</v>
      </c>
      <c r="BS22">
        <f>VLOOKUP($B22,[1]高一上!$B:$W,9,0)</f>
        <v>90</v>
      </c>
      <c r="BT22" t="str">
        <f>VLOOKUP($B22,[1]高一上!$B:$W,10,0)</f>
        <v>肖秀秀</v>
      </c>
      <c r="BU22">
        <f>VLOOKUP($B22,[1]高一上!$B:$W,11,0)</f>
        <v>42</v>
      </c>
      <c r="BV22" t="str">
        <f>VLOOKUP($B22,[1]高一上!$B:$W,12,0)</f>
        <v>兰举银</v>
      </c>
      <c r="BW22">
        <f>VLOOKUP($B22,[1]高一上!$B:$W,13,0)</f>
        <v>65</v>
      </c>
      <c r="BX22" t="str">
        <f>VLOOKUP($B22,[1]高一上!$B:$W,14,0)</f>
        <v>任吉洪</v>
      </c>
      <c r="BY22">
        <f>VLOOKUP($B22,[1]高一上!$B:$W,15,0)</f>
        <v>75</v>
      </c>
      <c r="BZ22" t="str">
        <f>VLOOKUP($B22,[1]高一上!$B:$W,16,0)</f>
        <v>田友米</v>
      </c>
      <c r="CA22">
        <f>VLOOKUP($B22,[1]中考!$B:$N,5,0)</f>
        <v>110</v>
      </c>
      <c r="CB22">
        <f>VLOOKUP($B22,[1]中考!$B:$N,6,0)</f>
        <v>108</v>
      </c>
      <c r="CC22">
        <f>VLOOKUP($B22,[1]中考!$B:$N,7,0)</f>
        <v>132</v>
      </c>
      <c r="CD22">
        <f>VLOOKUP($B22,[1]中考!$B:$N,8,0)</f>
        <v>53</v>
      </c>
      <c r="CE22">
        <f>VLOOKUP($B22,[1]中考!$B:$N,9,0)</f>
        <v>37</v>
      </c>
      <c r="CF22">
        <f>VLOOKUP($B22,[1]中考!$B:$N,10,0)</f>
        <v>41</v>
      </c>
    </row>
    <row r="23" spans="1:84" hidden="1" x14ac:dyDescent="0.2">
      <c r="A23" s="1" t="s">
        <v>79</v>
      </c>
      <c r="B23" s="1" t="s">
        <v>80</v>
      </c>
      <c r="C23" s="1" t="s">
        <v>16</v>
      </c>
      <c r="D23" s="1" t="s">
        <v>17</v>
      </c>
      <c r="E23" s="1" t="s">
        <v>81</v>
      </c>
      <c r="F23" s="1">
        <v>524</v>
      </c>
      <c r="G23" s="1">
        <v>118</v>
      </c>
      <c r="H23" s="1" t="s">
        <v>19</v>
      </c>
      <c r="I23" s="1">
        <v>104</v>
      </c>
      <c r="J23" s="1" t="s">
        <v>20</v>
      </c>
      <c r="K23" s="1">
        <v>116</v>
      </c>
      <c r="L23" s="1" t="s">
        <v>21</v>
      </c>
      <c r="M23" s="1">
        <v>46.5</v>
      </c>
      <c r="N23" s="1" t="s">
        <v>22</v>
      </c>
      <c r="O23" s="1">
        <v>60.5</v>
      </c>
      <c r="P23" s="1" t="s">
        <v>23</v>
      </c>
      <c r="Q23" s="1">
        <v>78.5</v>
      </c>
      <c r="R23" s="1" t="s">
        <v>24</v>
      </c>
      <c r="S23">
        <f>VLOOKUP(B23,[1]高三上!$B:$R,6,0)</f>
        <v>96.5</v>
      </c>
      <c r="T23" t="str">
        <f>VLOOKUP(B23,[1]高三上!$B:$R,7,0)</f>
        <v>龚霞</v>
      </c>
      <c r="U23">
        <f>VLOOKUP(B23,[1]高三上!$B:$R,8,0)</f>
        <v>101</v>
      </c>
      <c r="V23" t="str">
        <f>VLOOKUP(B23,[1]高三上!$B:$R,9,0)</f>
        <v>扎拉</v>
      </c>
      <c r="W23">
        <f>VLOOKUP(B23,[1]高三上!$B:$R,10,0)</f>
        <v>121.5</v>
      </c>
      <c r="X23" t="str">
        <f>VLOOKUP(B23,[1]高三上!$B:$R,11,0)</f>
        <v>肖秀秀</v>
      </c>
      <c r="Y23">
        <f>VLOOKUP(B23,[1]高三上!$B:$R,12,0)</f>
        <v>41</v>
      </c>
      <c r="Z23" t="str">
        <f>VLOOKUP(B23,[1]高三上!$B:$R,13,0)</f>
        <v>兰举银</v>
      </c>
      <c r="AA23">
        <f>VLOOKUP(B23,[1]高三上!$B:$R,14,0)</f>
        <v>67</v>
      </c>
      <c r="AB23" t="str">
        <f>VLOOKUP(B23,[1]高三上!$B:$R,15,0)</f>
        <v>任吉洪</v>
      </c>
      <c r="AC23">
        <f>VLOOKUP(B23,[1]高三上!$B:$R,16,0)</f>
        <v>64</v>
      </c>
      <c r="AD23" t="str">
        <f>VLOOKUP(B23,[1]高三上!$B:$R,17,0)</f>
        <v>田友米</v>
      </c>
      <c r="AE23" t="str">
        <f>VLOOKUP($B23,[1]高二下!$B:$R,6,0)</f>
        <v>103.0</v>
      </c>
      <c r="AF23" t="str">
        <f>VLOOKUP($B23,[1]高二下!$B:$R,7,0)</f>
        <v>龚霞</v>
      </c>
      <c r="AG23" t="str">
        <f>VLOOKUP($B23,[1]高二下!$B:$R,8,0)</f>
        <v>127.0</v>
      </c>
      <c r="AH23" t="str">
        <f>VLOOKUP($B23,[1]高二下!$B:$R,9,0)</f>
        <v>扎拉</v>
      </c>
      <c r="AI23" t="str">
        <f>VLOOKUP($B23,[1]高二下!$B:$R,10,0)</f>
        <v>31.0</v>
      </c>
      <c r="AJ23" t="str">
        <f>VLOOKUP($B23,[1]高二下!$B:$R,11,0)</f>
        <v>肖秀秀</v>
      </c>
      <c r="AK23" t="str">
        <f>VLOOKUP($B23,[1]高二下!$B:$R,12,0)</f>
        <v>57.0</v>
      </c>
      <c r="AL23" t="str">
        <f>VLOOKUP($B23,[1]高二下!$B:$R,13,0)</f>
        <v>兰举银</v>
      </c>
      <c r="AM23" t="str">
        <f>VLOOKUP($B23,[1]高二下!$B:$R,14,0)</f>
        <v>78.0</v>
      </c>
      <c r="AN23" t="str">
        <f>VLOOKUP($B23,[1]高二下!$B:$R,15,0)</f>
        <v>任吉洪</v>
      </c>
      <c r="AO23" t="str">
        <f>VLOOKUP($B23,[1]高二下!$B:$R,16,0)</f>
        <v>100.0</v>
      </c>
      <c r="AP23" t="str">
        <f>VLOOKUP($B23,[1]高二下!$B:$R,17,0)</f>
        <v>田友米</v>
      </c>
      <c r="AQ23" t="e">
        <f>VLOOKUP($B23,[2]高二上!$B:$R,6,0)</f>
        <v>#N/A</v>
      </c>
      <c r="AR23" t="e">
        <f>VLOOKUP($B23,[2]高二上!$B:$R,7,0)</f>
        <v>#N/A</v>
      </c>
      <c r="AS23" t="e">
        <f>VLOOKUP($B23,[2]高二上!$B:$R,8,0)</f>
        <v>#N/A</v>
      </c>
      <c r="AT23" t="e">
        <f>VLOOKUP($B23,[2]高二上!$B:$R,9,0)</f>
        <v>#N/A</v>
      </c>
      <c r="AU23" t="e">
        <f>VLOOKUP($B23,[2]高二上!$B:$R,10,0)</f>
        <v>#N/A</v>
      </c>
      <c r="AV23" t="e">
        <f>VLOOKUP($B23,[2]高二上!$B:$R,11,0)</f>
        <v>#N/A</v>
      </c>
      <c r="AW23" t="e">
        <f>VLOOKUP($B23,[2]高二上!$B:$R,12,0)</f>
        <v>#N/A</v>
      </c>
      <c r="AX23" t="e">
        <f>VLOOKUP($B23,[2]高二上!$B:$R,13,0)</f>
        <v>#N/A</v>
      </c>
      <c r="AY23" t="e">
        <f>VLOOKUP($B23,[2]高二上!$B:$R,14,0)</f>
        <v>#N/A</v>
      </c>
      <c r="AZ23" t="e">
        <f>VLOOKUP($B23,[2]高二上!$B:$R,15,0)</f>
        <v>#N/A</v>
      </c>
      <c r="BA23" t="e">
        <f>VLOOKUP($B23,[2]高二上!$B:$R,16,0)</f>
        <v>#N/A</v>
      </c>
      <c r="BB23" t="e">
        <f>VLOOKUP($B23,[2]高二上!$B:$R,17,0)</f>
        <v>#N/A</v>
      </c>
      <c r="BC23">
        <f>VLOOKUP($B23,[1]高一下!$B:$R,6,0)</f>
        <v>125</v>
      </c>
      <c r="BD23" t="str">
        <f>VLOOKUP($B23,[1]高一下!$B:$R,7,0)</f>
        <v>龚霞</v>
      </c>
      <c r="BE23">
        <f>VLOOKUP($B23,[1]高一下!$B:$R,8,0)</f>
        <v>116</v>
      </c>
      <c r="BF23" t="str">
        <f>VLOOKUP($B23,[1]高一下!$B:$R,9,0)</f>
        <v>扎拉</v>
      </c>
      <c r="BG23">
        <f>VLOOKUP($B23,[1]高一下!$B:$R,10,0)</f>
        <v>120</v>
      </c>
      <c r="BH23" t="str">
        <f>VLOOKUP($B23,[1]高一下!$B:$R,11,0)</f>
        <v>肖秀秀</v>
      </c>
      <c r="BI23">
        <f>VLOOKUP($B23,[1]高一下!$B:$R,12,0)</f>
        <v>52</v>
      </c>
      <c r="BJ23" t="str">
        <f>VLOOKUP($B23,[1]高一下!$B:$R,13,0)</f>
        <v>兰举银</v>
      </c>
      <c r="BK23">
        <f>VLOOKUP($B23,[1]高一下!$B:$R,14,0)</f>
        <v>66</v>
      </c>
      <c r="BL23" t="str">
        <f>VLOOKUP($B23,[1]高一下!$B:$R,15,0)</f>
        <v>任吉洪</v>
      </c>
      <c r="BM23">
        <f>VLOOKUP($B23,[1]高一下!$B:$R,16,0)</f>
        <v>62</v>
      </c>
      <c r="BN23" t="str">
        <f>VLOOKUP($B23,[1]高一下!$B:$R,17,0)</f>
        <v>田友米</v>
      </c>
      <c r="BO23">
        <f>VLOOKUP($B23,[1]高一上!$B:$W,5,0)</f>
        <v>95</v>
      </c>
      <c r="BP23" t="str">
        <f>VLOOKUP($B23,[1]高一上!$B:$W,6,0)</f>
        <v>龚霞</v>
      </c>
      <c r="BQ23">
        <f>VLOOKUP($B23,[1]高一上!$B:$W,7,0)</f>
        <v>82</v>
      </c>
      <c r="BR23" t="str">
        <f>VLOOKUP($B23,[1]高一上!$B:$W,8,0)</f>
        <v>扎拉</v>
      </c>
      <c r="BS23">
        <f>VLOOKUP($B23,[1]高一上!$B:$W,9,0)</f>
        <v>113</v>
      </c>
      <c r="BT23" t="str">
        <f>VLOOKUP($B23,[1]高一上!$B:$W,10,0)</f>
        <v>肖秀秀</v>
      </c>
      <c r="BU23">
        <f>VLOOKUP($B23,[1]高一上!$B:$W,11,0)</f>
        <v>61.5</v>
      </c>
      <c r="BV23" t="str">
        <f>VLOOKUP($B23,[1]高一上!$B:$W,12,0)</f>
        <v>兰举银</v>
      </c>
      <c r="BW23">
        <f>VLOOKUP($B23,[1]高一上!$B:$W,13,0)</f>
        <v>69.5</v>
      </c>
      <c r="BX23" t="str">
        <f>VLOOKUP($B23,[1]高一上!$B:$W,14,0)</f>
        <v>任吉洪</v>
      </c>
      <c r="BY23">
        <f>VLOOKUP($B23,[1]高一上!$B:$W,15,0)</f>
        <v>65.5</v>
      </c>
      <c r="BZ23" t="str">
        <f>VLOOKUP($B23,[1]高一上!$B:$W,16,0)</f>
        <v>田友米</v>
      </c>
      <c r="CA23">
        <f>VLOOKUP($B23,[1]中考!$B:$N,5,0)</f>
        <v>124</v>
      </c>
      <c r="CB23">
        <f>VLOOKUP($B23,[1]中考!$B:$N,6,0)</f>
        <v>120</v>
      </c>
      <c r="CC23">
        <f>VLOOKUP($B23,[1]中考!$B:$N,7,0)</f>
        <v>147</v>
      </c>
      <c r="CD23">
        <f>VLOOKUP($B23,[1]中考!$B:$N,8,0)</f>
        <v>54</v>
      </c>
      <c r="CE23">
        <f>VLOOKUP($B23,[1]中考!$B:$N,9,0)</f>
        <v>36</v>
      </c>
      <c r="CF23">
        <f>VLOOKUP($B23,[1]中考!$B:$N,10,0)</f>
        <v>45</v>
      </c>
    </row>
    <row r="24" spans="1:84" hidden="1" x14ac:dyDescent="0.2">
      <c r="A24" s="1" t="s">
        <v>82</v>
      </c>
      <c r="B24" s="1" t="s">
        <v>83</v>
      </c>
      <c r="C24" s="1" t="s">
        <v>16</v>
      </c>
      <c r="D24" s="1" t="s">
        <v>17</v>
      </c>
      <c r="E24" s="1" t="s">
        <v>84</v>
      </c>
      <c r="F24" s="1">
        <v>522</v>
      </c>
      <c r="G24" s="1">
        <v>116</v>
      </c>
      <c r="H24" s="1" t="s">
        <v>19</v>
      </c>
      <c r="I24" s="1">
        <v>99</v>
      </c>
      <c r="J24" s="1" t="s">
        <v>20</v>
      </c>
      <c r="K24" s="1">
        <v>119</v>
      </c>
      <c r="L24" s="1" t="s">
        <v>21</v>
      </c>
      <c r="M24" s="1">
        <v>61</v>
      </c>
      <c r="N24" s="1" t="s">
        <v>22</v>
      </c>
      <c r="O24" s="1">
        <v>62</v>
      </c>
      <c r="P24" s="1" t="s">
        <v>23</v>
      </c>
      <c r="Q24" s="1">
        <v>65</v>
      </c>
      <c r="R24" s="1" t="s">
        <v>24</v>
      </c>
      <c r="S24">
        <f>VLOOKUP(B24,[1]高三上!$B:$R,6,0)</f>
        <v>109</v>
      </c>
      <c r="T24" t="str">
        <f>VLOOKUP(B24,[1]高三上!$B:$R,7,0)</f>
        <v>龚霞</v>
      </c>
      <c r="U24">
        <f>VLOOKUP(B24,[1]高三上!$B:$R,8,0)</f>
        <v>93</v>
      </c>
      <c r="V24" t="str">
        <f>VLOOKUP(B24,[1]高三上!$B:$R,9,0)</f>
        <v>扎拉</v>
      </c>
      <c r="W24">
        <f>VLOOKUP(B24,[1]高三上!$B:$R,10,0)</f>
        <v>115</v>
      </c>
      <c r="X24" t="str">
        <f>VLOOKUP(B24,[1]高三上!$B:$R,11,0)</f>
        <v>肖秀秀</v>
      </c>
      <c r="Y24">
        <f>VLOOKUP(B24,[1]高三上!$B:$R,12,0)</f>
        <v>52</v>
      </c>
      <c r="Z24" t="str">
        <f>VLOOKUP(B24,[1]高三上!$B:$R,13,0)</f>
        <v>兰举银</v>
      </c>
      <c r="AA24">
        <f>VLOOKUP(B24,[1]高三上!$B:$R,14,0)</f>
        <v>62</v>
      </c>
      <c r="AB24" t="str">
        <f>VLOOKUP(B24,[1]高三上!$B:$R,15,0)</f>
        <v>任吉洪</v>
      </c>
      <c r="AC24">
        <f>VLOOKUP(B24,[1]高三上!$B:$R,16,0)</f>
        <v>56</v>
      </c>
      <c r="AD24" t="str">
        <f>VLOOKUP(B24,[1]高三上!$B:$R,17,0)</f>
        <v>田友米</v>
      </c>
      <c r="AE24" t="str">
        <f>VLOOKUP($B24,[1]高二下!$B:$R,6,0)</f>
        <v>104.0</v>
      </c>
      <c r="AF24" t="str">
        <f>VLOOKUP($B24,[1]高二下!$B:$R,7,0)</f>
        <v>龚霞</v>
      </c>
      <c r="AG24" t="str">
        <f>VLOOKUP($B24,[1]高二下!$B:$R,8,0)</f>
        <v>118.5</v>
      </c>
      <c r="AH24" t="str">
        <f>VLOOKUP($B24,[1]高二下!$B:$R,9,0)</f>
        <v>扎拉</v>
      </c>
      <c r="AI24" t="str">
        <f>VLOOKUP($B24,[1]高二下!$B:$R,10,0)</f>
        <v>49.0</v>
      </c>
      <c r="AJ24" t="str">
        <f>VLOOKUP($B24,[1]高二下!$B:$R,11,0)</f>
        <v>肖秀秀</v>
      </c>
      <c r="AK24" t="str">
        <f>VLOOKUP($B24,[1]高二下!$B:$R,12,0)</f>
        <v>56.0</v>
      </c>
      <c r="AL24" t="str">
        <f>VLOOKUP($B24,[1]高二下!$B:$R,13,0)</f>
        <v>兰举银</v>
      </c>
      <c r="AM24" t="str">
        <f>VLOOKUP($B24,[1]高二下!$B:$R,14,0)</f>
        <v>80.0</v>
      </c>
      <c r="AN24" t="str">
        <f>VLOOKUP($B24,[1]高二下!$B:$R,15,0)</f>
        <v>任吉洪</v>
      </c>
      <c r="AO24" t="str">
        <f>VLOOKUP($B24,[1]高二下!$B:$R,16,0)</f>
        <v>108.0</v>
      </c>
      <c r="AP24" t="str">
        <f>VLOOKUP($B24,[1]高二下!$B:$R,17,0)</f>
        <v>田友米</v>
      </c>
      <c r="AQ24" t="e">
        <f>VLOOKUP($B24,[2]高二上!$B:$R,6,0)</f>
        <v>#N/A</v>
      </c>
      <c r="AR24" t="e">
        <f>VLOOKUP($B24,[2]高二上!$B:$R,7,0)</f>
        <v>#N/A</v>
      </c>
      <c r="AS24" t="e">
        <f>VLOOKUP($B24,[2]高二上!$B:$R,8,0)</f>
        <v>#N/A</v>
      </c>
      <c r="AT24" t="e">
        <f>VLOOKUP($B24,[2]高二上!$B:$R,9,0)</f>
        <v>#N/A</v>
      </c>
      <c r="AU24" t="e">
        <f>VLOOKUP($B24,[2]高二上!$B:$R,10,0)</f>
        <v>#N/A</v>
      </c>
      <c r="AV24" t="e">
        <f>VLOOKUP($B24,[2]高二上!$B:$R,11,0)</f>
        <v>#N/A</v>
      </c>
      <c r="AW24" t="e">
        <f>VLOOKUP($B24,[2]高二上!$B:$R,12,0)</f>
        <v>#N/A</v>
      </c>
      <c r="AX24" t="e">
        <f>VLOOKUP($B24,[2]高二上!$B:$R,13,0)</f>
        <v>#N/A</v>
      </c>
      <c r="AY24" t="e">
        <f>VLOOKUP($B24,[2]高二上!$B:$R,14,0)</f>
        <v>#N/A</v>
      </c>
      <c r="AZ24" t="e">
        <f>VLOOKUP($B24,[2]高二上!$B:$R,15,0)</f>
        <v>#N/A</v>
      </c>
      <c r="BA24" t="e">
        <f>VLOOKUP($B24,[2]高二上!$B:$R,16,0)</f>
        <v>#N/A</v>
      </c>
      <c r="BB24" t="e">
        <f>VLOOKUP($B24,[2]高二上!$B:$R,17,0)</f>
        <v>#N/A</v>
      </c>
      <c r="BC24">
        <f>VLOOKUP($B24,[1]高一下!$B:$R,6,0)</f>
        <v>104</v>
      </c>
      <c r="BD24" t="str">
        <f>VLOOKUP($B24,[1]高一下!$B:$R,7,0)</f>
        <v>龚霞</v>
      </c>
      <c r="BE24">
        <f>VLOOKUP($B24,[1]高一下!$B:$R,8,0)</f>
        <v>94</v>
      </c>
      <c r="BF24" t="str">
        <f>VLOOKUP($B24,[1]高一下!$B:$R,9,0)</f>
        <v>扎拉</v>
      </c>
      <c r="BG24">
        <f>VLOOKUP($B24,[1]高一下!$B:$R,10,0)</f>
        <v>95</v>
      </c>
      <c r="BH24" t="str">
        <f>VLOOKUP($B24,[1]高一下!$B:$R,11,0)</f>
        <v>肖秀秀</v>
      </c>
      <c r="BI24">
        <f>VLOOKUP($B24,[1]高一下!$B:$R,12,0)</f>
        <v>57</v>
      </c>
      <c r="BJ24" t="str">
        <f>VLOOKUP($B24,[1]高一下!$B:$R,13,0)</f>
        <v>兰举银</v>
      </c>
      <c r="BK24">
        <f>VLOOKUP($B24,[1]高一下!$B:$R,14,0)</f>
        <v>75</v>
      </c>
      <c r="BL24" t="str">
        <f>VLOOKUP($B24,[1]高一下!$B:$R,15,0)</f>
        <v>任吉洪</v>
      </c>
      <c r="BM24">
        <f>VLOOKUP($B24,[1]高一下!$B:$R,16,0)</f>
        <v>60</v>
      </c>
      <c r="BN24" t="str">
        <f>VLOOKUP($B24,[1]高一下!$B:$R,17,0)</f>
        <v>田友米</v>
      </c>
      <c r="BO24">
        <f>VLOOKUP($B24,[1]高一上!$B:$W,5,0)</f>
        <v>98</v>
      </c>
      <c r="BP24" t="str">
        <f>VLOOKUP($B24,[1]高一上!$B:$W,6,0)</f>
        <v>龚霞</v>
      </c>
      <c r="BQ24">
        <f>VLOOKUP($B24,[1]高一上!$B:$W,7,0)</f>
        <v>85</v>
      </c>
      <c r="BR24" t="str">
        <f>VLOOKUP($B24,[1]高一上!$B:$W,8,0)</f>
        <v>扎拉</v>
      </c>
      <c r="BS24">
        <f>VLOOKUP($B24,[1]高一上!$B:$W,9,0)</f>
        <v>100</v>
      </c>
      <c r="BT24" t="str">
        <f>VLOOKUP($B24,[1]高一上!$B:$W,10,0)</f>
        <v>肖秀秀</v>
      </c>
      <c r="BU24">
        <f>VLOOKUP($B24,[1]高一上!$B:$W,11,0)</f>
        <v>70.5</v>
      </c>
      <c r="BV24" t="str">
        <f>VLOOKUP($B24,[1]高一上!$B:$W,12,0)</f>
        <v>兰举银</v>
      </c>
      <c r="BW24">
        <f>VLOOKUP($B24,[1]高一上!$B:$W,13,0)</f>
        <v>81.5</v>
      </c>
      <c r="BX24" t="str">
        <f>VLOOKUP($B24,[1]高一上!$B:$W,14,0)</f>
        <v>任吉洪</v>
      </c>
      <c r="BY24">
        <f>VLOOKUP($B24,[1]高一上!$B:$W,15,0)</f>
        <v>83</v>
      </c>
      <c r="BZ24" t="str">
        <f>VLOOKUP($B24,[1]高一上!$B:$W,16,0)</f>
        <v>田友米</v>
      </c>
      <c r="CA24">
        <f>VLOOKUP($B24,[1]中考!$B:$N,5,0)</f>
        <v>115</v>
      </c>
      <c r="CB24">
        <f>VLOOKUP($B24,[1]中考!$B:$N,6,0)</f>
        <v>112</v>
      </c>
      <c r="CC24">
        <f>VLOOKUP($B24,[1]中考!$B:$N,7,0)</f>
        <v>141</v>
      </c>
      <c r="CD24">
        <f>VLOOKUP($B24,[1]中考!$B:$N,8,0)</f>
        <v>55</v>
      </c>
      <c r="CE24">
        <f>VLOOKUP($B24,[1]中考!$B:$N,9,0)</f>
        <v>41</v>
      </c>
      <c r="CF24">
        <f>VLOOKUP($B24,[1]中考!$B:$N,10,0)</f>
        <v>47</v>
      </c>
    </row>
    <row r="25" spans="1:84" hidden="1" x14ac:dyDescent="0.2">
      <c r="A25" s="1" t="s">
        <v>85</v>
      </c>
      <c r="B25" s="1" t="s">
        <v>86</v>
      </c>
      <c r="C25" s="1" t="s">
        <v>16</v>
      </c>
      <c r="D25" s="1" t="s">
        <v>17</v>
      </c>
      <c r="E25" s="1" t="s">
        <v>87</v>
      </c>
      <c r="F25" s="1">
        <v>519</v>
      </c>
      <c r="G25" s="1">
        <v>116</v>
      </c>
      <c r="H25" s="1" t="s">
        <v>19</v>
      </c>
      <c r="I25" s="1">
        <v>92</v>
      </c>
      <c r="J25" s="1" t="s">
        <v>20</v>
      </c>
      <c r="K25" s="1">
        <v>112</v>
      </c>
      <c r="L25" s="1" t="s">
        <v>21</v>
      </c>
      <c r="M25" s="1">
        <v>63</v>
      </c>
      <c r="N25" s="1" t="s">
        <v>22</v>
      </c>
      <c r="O25" s="1">
        <v>58.5</v>
      </c>
      <c r="P25" s="1" t="s">
        <v>23</v>
      </c>
      <c r="Q25" s="1">
        <v>77.5</v>
      </c>
      <c r="R25" s="1" t="s">
        <v>24</v>
      </c>
      <c r="S25">
        <f>VLOOKUP(B25,[1]高三上!$B:$R,6,0)</f>
        <v>102</v>
      </c>
      <c r="T25" t="str">
        <f>VLOOKUP(B25,[1]高三上!$B:$R,7,0)</f>
        <v>龚霞</v>
      </c>
      <c r="U25">
        <f>VLOOKUP(B25,[1]高三上!$B:$R,8,0)</f>
        <v>96</v>
      </c>
      <c r="V25" t="str">
        <f>VLOOKUP(B25,[1]高三上!$B:$R,9,0)</f>
        <v>扎拉</v>
      </c>
      <c r="W25">
        <f>VLOOKUP(B25,[1]高三上!$B:$R,10,0)</f>
        <v>101</v>
      </c>
      <c r="X25" t="str">
        <f>VLOOKUP(B25,[1]高三上!$B:$R,11,0)</f>
        <v>肖秀秀</v>
      </c>
      <c r="Y25">
        <f>VLOOKUP(B25,[1]高三上!$B:$R,12,0)</f>
        <v>67</v>
      </c>
      <c r="Z25" t="str">
        <f>VLOOKUP(B25,[1]高三上!$B:$R,13,0)</f>
        <v>兰举银</v>
      </c>
      <c r="AA25">
        <f>VLOOKUP(B25,[1]高三上!$B:$R,14,0)</f>
        <v>53</v>
      </c>
      <c r="AB25" t="str">
        <f>VLOOKUP(B25,[1]高三上!$B:$R,15,0)</f>
        <v>任吉洪</v>
      </c>
      <c r="AC25">
        <f>VLOOKUP(B25,[1]高三上!$B:$R,16,0)</f>
        <v>72</v>
      </c>
      <c r="AD25" t="str">
        <f>VLOOKUP(B25,[1]高三上!$B:$R,17,0)</f>
        <v>田友米</v>
      </c>
      <c r="AE25" t="str">
        <f>VLOOKUP($B25,[1]高二下!$B:$R,6,0)</f>
        <v>88.0</v>
      </c>
      <c r="AF25" t="str">
        <f>VLOOKUP($B25,[1]高二下!$B:$R,7,0)</f>
        <v>龚霞</v>
      </c>
      <c r="AG25" t="str">
        <f>VLOOKUP($B25,[1]高二下!$B:$R,8,0)</f>
        <v>109.5</v>
      </c>
      <c r="AH25" t="str">
        <f>VLOOKUP($B25,[1]高二下!$B:$R,9,0)</f>
        <v>扎拉</v>
      </c>
      <c r="AI25" t="str">
        <f>VLOOKUP($B25,[1]高二下!$B:$R,10,0)</f>
        <v>39.0</v>
      </c>
      <c r="AJ25" t="str">
        <f>VLOOKUP($B25,[1]高二下!$B:$R,11,0)</f>
        <v>肖秀秀</v>
      </c>
      <c r="AK25" t="str">
        <f>VLOOKUP($B25,[1]高二下!$B:$R,12,0)</f>
        <v>56.0</v>
      </c>
      <c r="AL25" t="str">
        <f>VLOOKUP($B25,[1]高二下!$B:$R,13,0)</f>
        <v>兰举银</v>
      </c>
      <c r="AM25" t="str">
        <f>VLOOKUP($B25,[1]高二下!$B:$R,14,0)</f>
        <v>88.0</v>
      </c>
      <c r="AN25" t="str">
        <f>VLOOKUP($B25,[1]高二下!$B:$R,15,0)</f>
        <v>任吉洪</v>
      </c>
      <c r="AO25" t="str">
        <f>VLOOKUP($B25,[1]高二下!$B:$R,16,0)</f>
        <v>118.0</v>
      </c>
      <c r="AP25" t="str">
        <f>VLOOKUP($B25,[1]高二下!$B:$R,17,0)</f>
        <v>田友米</v>
      </c>
      <c r="AQ25" t="e">
        <f>VLOOKUP($B25,[2]高二上!$B:$R,6,0)</f>
        <v>#N/A</v>
      </c>
      <c r="AR25" t="e">
        <f>VLOOKUP($B25,[2]高二上!$B:$R,7,0)</f>
        <v>#N/A</v>
      </c>
      <c r="AS25" t="e">
        <f>VLOOKUP($B25,[2]高二上!$B:$R,8,0)</f>
        <v>#N/A</v>
      </c>
      <c r="AT25" t="e">
        <f>VLOOKUP($B25,[2]高二上!$B:$R,9,0)</f>
        <v>#N/A</v>
      </c>
      <c r="AU25" t="e">
        <f>VLOOKUP($B25,[2]高二上!$B:$R,10,0)</f>
        <v>#N/A</v>
      </c>
      <c r="AV25" t="e">
        <f>VLOOKUP($B25,[2]高二上!$B:$R,11,0)</f>
        <v>#N/A</v>
      </c>
      <c r="AW25" t="e">
        <f>VLOOKUP($B25,[2]高二上!$B:$R,12,0)</f>
        <v>#N/A</v>
      </c>
      <c r="AX25" t="e">
        <f>VLOOKUP($B25,[2]高二上!$B:$R,13,0)</f>
        <v>#N/A</v>
      </c>
      <c r="AY25" t="e">
        <f>VLOOKUP($B25,[2]高二上!$B:$R,14,0)</f>
        <v>#N/A</v>
      </c>
      <c r="AZ25" t="e">
        <f>VLOOKUP($B25,[2]高二上!$B:$R,15,0)</f>
        <v>#N/A</v>
      </c>
      <c r="BA25" t="e">
        <f>VLOOKUP($B25,[2]高二上!$B:$R,16,0)</f>
        <v>#N/A</v>
      </c>
      <c r="BB25" t="e">
        <f>VLOOKUP($B25,[2]高二上!$B:$R,17,0)</f>
        <v>#N/A</v>
      </c>
      <c r="BC25">
        <f>VLOOKUP($B25,[1]高一下!$B:$R,6,0)</f>
        <v>111</v>
      </c>
      <c r="BD25" t="str">
        <f>VLOOKUP($B25,[1]高一下!$B:$R,7,0)</f>
        <v>龚霞</v>
      </c>
      <c r="BE25">
        <f>VLOOKUP($B25,[1]高一下!$B:$R,8,0)</f>
        <v>101</v>
      </c>
      <c r="BF25" t="str">
        <f>VLOOKUP($B25,[1]高一下!$B:$R,9,0)</f>
        <v>扎拉</v>
      </c>
      <c r="BG25">
        <f>VLOOKUP($B25,[1]高一下!$B:$R,10,0)</f>
        <v>104.5</v>
      </c>
      <c r="BH25" t="str">
        <f>VLOOKUP($B25,[1]高一下!$B:$R,11,0)</f>
        <v>肖秀秀</v>
      </c>
      <c r="BI25">
        <f>VLOOKUP($B25,[1]高一下!$B:$R,12,0)</f>
        <v>59</v>
      </c>
      <c r="BJ25" t="str">
        <f>VLOOKUP($B25,[1]高一下!$B:$R,13,0)</f>
        <v>兰举银</v>
      </c>
      <c r="BK25">
        <f>VLOOKUP($B25,[1]高一下!$B:$R,14,0)</f>
        <v>73</v>
      </c>
      <c r="BL25" t="str">
        <f>VLOOKUP($B25,[1]高一下!$B:$R,15,0)</f>
        <v>任吉洪</v>
      </c>
      <c r="BM25">
        <f>VLOOKUP($B25,[1]高一下!$B:$R,16,0)</f>
        <v>71</v>
      </c>
      <c r="BN25" t="str">
        <f>VLOOKUP($B25,[1]高一下!$B:$R,17,0)</f>
        <v>田友米</v>
      </c>
      <c r="BO25">
        <f>VLOOKUP($B25,[1]高一上!$B:$W,5,0)</f>
        <v>94</v>
      </c>
      <c r="BP25" t="str">
        <f>VLOOKUP($B25,[1]高一上!$B:$W,6,0)</f>
        <v>龚霞</v>
      </c>
      <c r="BQ25">
        <f>VLOOKUP($B25,[1]高一上!$B:$W,7,0)</f>
        <v>90</v>
      </c>
      <c r="BR25" t="str">
        <f>VLOOKUP($B25,[1]高一上!$B:$W,8,0)</f>
        <v>扎拉</v>
      </c>
      <c r="BS25">
        <f>VLOOKUP($B25,[1]高一上!$B:$W,9,0)</f>
        <v>96.5</v>
      </c>
      <c r="BT25" t="str">
        <f>VLOOKUP($B25,[1]高一上!$B:$W,10,0)</f>
        <v>肖秀秀</v>
      </c>
      <c r="BU25">
        <f>VLOOKUP($B25,[1]高一上!$B:$W,11,0)</f>
        <v>51.5</v>
      </c>
      <c r="BV25" t="str">
        <f>VLOOKUP($B25,[1]高一上!$B:$W,12,0)</f>
        <v>兰举银</v>
      </c>
      <c r="BW25">
        <f>VLOOKUP($B25,[1]高一上!$B:$W,13,0)</f>
        <v>71</v>
      </c>
      <c r="BX25" t="str">
        <f>VLOOKUP($B25,[1]高一上!$B:$W,14,0)</f>
        <v>任吉洪</v>
      </c>
      <c r="BY25">
        <f>VLOOKUP($B25,[1]高一上!$B:$W,15,0)</f>
        <v>84</v>
      </c>
      <c r="BZ25" t="str">
        <f>VLOOKUP($B25,[1]高一上!$B:$W,16,0)</f>
        <v>田友米</v>
      </c>
      <c r="CA25">
        <f>VLOOKUP($B25,[1]中考!$B:$N,5,0)</f>
        <v>115</v>
      </c>
      <c r="CB25">
        <f>VLOOKUP($B25,[1]中考!$B:$N,6,0)</f>
        <v>123</v>
      </c>
      <c r="CC25">
        <f>VLOOKUP($B25,[1]中考!$B:$N,7,0)</f>
        <v>123</v>
      </c>
      <c r="CD25">
        <f>VLOOKUP($B25,[1]中考!$B:$N,8,0)</f>
        <v>51</v>
      </c>
      <c r="CE25">
        <f>VLOOKUP($B25,[1]中考!$B:$N,9,0)</f>
        <v>38</v>
      </c>
      <c r="CF25">
        <f>VLOOKUP($B25,[1]中考!$B:$N,10,0)</f>
        <v>41</v>
      </c>
    </row>
    <row r="26" spans="1:84" hidden="1" x14ac:dyDescent="0.2">
      <c r="A26" s="1" t="s">
        <v>88</v>
      </c>
      <c r="B26" s="1" t="s">
        <v>89</v>
      </c>
      <c r="C26" s="1" t="s">
        <v>16</v>
      </c>
      <c r="D26" s="1" t="s">
        <v>17</v>
      </c>
      <c r="E26" s="1" t="s">
        <v>90</v>
      </c>
      <c r="F26" s="1">
        <v>510</v>
      </c>
      <c r="G26" s="1">
        <v>116</v>
      </c>
      <c r="H26" s="1" t="s">
        <v>19</v>
      </c>
      <c r="I26" s="1">
        <v>80</v>
      </c>
      <c r="J26" s="1" t="s">
        <v>20</v>
      </c>
      <c r="K26" s="1">
        <v>118</v>
      </c>
      <c r="L26" s="1" t="s">
        <v>21</v>
      </c>
      <c r="M26" s="1">
        <v>57</v>
      </c>
      <c r="N26" s="1" t="s">
        <v>22</v>
      </c>
      <c r="O26" s="1">
        <v>64</v>
      </c>
      <c r="P26" s="1" t="s">
        <v>23</v>
      </c>
      <c r="Q26" s="1">
        <v>75</v>
      </c>
      <c r="R26" s="1" t="s">
        <v>24</v>
      </c>
      <c r="S26">
        <f>VLOOKUP(B26,[1]高三上!$B:$R,6,0)</f>
        <v>109.5</v>
      </c>
      <c r="T26" t="str">
        <f>VLOOKUP(B26,[1]高三上!$B:$R,7,0)</f>
        <v>龚霞</v>
      </c>
      <c r="U26">
        <f>VLOOKUP(B26,[1]高三上!$B:$R,8,0)</f>
        <v>105</v>
      </c>
      <c r="V26" t="str">
        <f>VLOOKUP(B26,[1]高三上!$B:$R,9,0)</f>
        <v>扎拉</v>
      </c>
      <c r="W26">
        <f>VLOOKUP(B26,[1]高三上!$B:$R,10,0)</f>
        <v>108</v>
      </c>
      <c r="X26" t="str">
        <f>VLOOKUP(B26,[1]高三上!$B:$R,11,0)</f>
        <v>肖秀秀</v>
      </c>
      <c r="Y26">
        <f>VLOOKUP(B26,[1]高三上!$B:$R,12,0)</f>
        <v>40</v>
      </c>
      <c r="Z26" t="str">
        <f>VLOOKUP(B26,[1]高三上!$B:$R,13,0)</f>
        <v>兰举银</v>
      </c>
      <c r="AA26">
        <f>VLOOKUP(B26,[1]高三上!$B:$R,14,0)</f>
        <v>59</v>
      </c>
      <c r="AB26" t="str">
        <f>VLOOKUP(B26,[1]高三上!$B:$R,15,0)</f>
        <v>任吉洪</v>
      </c>
      <c r="AC26">
        <f>VLOOKUP(B26,[1]高三上!$B:$R,16,0)</f>
        <v>49</v>
      </c>
      <c r="AD26" t="str">
        <f>VLOOKUP(B26,[1]高三上!$B:$R,17,0)</f>
        <v>田友米</v>
      </c>
      <c r="AE26" t="str">
        <f>VLOOKUP($B26,[1]高二下!$B:$R,6,0)</f>
        <v>86.0</v>
      </c>
      <c r="AF26" t="str">
        <f>VLOOKUP($B26,[1]高二下!$B:$R,7,0)</f>
        <v>龚霞</v>
      </c>
      <c r="AG26" t="str">
        <f>VLOOKUP($B26,[1]高二下!$B:$R,8,0)</f>
        <v>117.5</v>
      </c>
      <c r="AH26" t="str">
        <f>VLOOKUP($B26,[1]高二下!$B:$R,9,0)</f>
        <v>扎拉</v>
      </c>
      <c r="AI26" t="str">
        <f>VLOOKUP($B26,[1]高二下!$B:$R,10,0)</f>
        <v>26.0</v>
      </c>
      <c r="AJ26" t="str">
        <f>VLOOKUP($B26,[1]高二下!$B:$R,11,0)</f>
        <v>肖秀秀</v>
      </c>
      <c r="AK26" t="str">
        <f>VLOOKUP($B26,[1]高二下!$B:$R,12,0)</f>
        <v>49.0</v>
      </c>
      <c r="AL26" t="str">
        <f>VLOOKUP($B26,[1]高二下!$B:$R,13,0)</f>
        <v>兰举银</v>
      </c>
      <c r="AM26" t="str">
        <f>VLOOKUP($B26,[1]高二下!$B:$R,14,0)</f>
        <v>81.0</v>
      </c>
      <c r="AN26" t="str">
        <f>VLOOKUP($B26,[1]高二下!$B:$R,15,0)</f>
        <v>任吉洪</v>
      </c>
      <c r="AO26" t="str">
        <f>VLOOKUP($B26,[1]高二下!$B:$R,16,0)</f>
        <v>120.0</v>
      </c>
      <c r="AP26" t="str">
        <f>VLOOKUP($B26,[1]高二下!$B:$R,17,0)</f>
        <v>田友米</v>
      </c>
      <c r="AQ26" t="e">
        <f>VLOOKUP($B26,[2]高二上!$B:$R,6,0)</f>
        <v>#N/A</v>
      </c>
      <c r="AR26" t="e">
        <f>VLOOKUP($B26,[2]高二上!$B:$R,7,0)</f>
        <v>#N/A</v>
      </c>
      <c r="AS26" t="e">
        <f>VLOOKUP($B26,[2]高二上!$B:$R,8,0)</f>
        <v>#N/A</v>
      </c>
      <c r="AT26" t="e">
        <f>VLOOKUP($B26,[2]高二上!$B:$R,9,0)</f>
        <v>#N/A</v>
      </c>
      <c r="AU26" t="e">
        <f>VLOOKUP($B26,[2]高二上!$B:$R,10,0)</f>
        <v>#N/A</v>
      </c>
      <c r="AV26" t="e">
        <f>VLOOKUP($B26,[2]高二上!$B:$R,11,0)</f>
        <v>#N/A</v>
      </c>
      <c r="AW26" t="e">
        <f>VLOOKUP($B26,[2]高二上!$B:$R,12,0)</f>
        <v>#N/A</v>
      </c>
      <c r="AX26" t="e">
        <f>VLOOKUP($B26,[2]高二上!$B:$R,13,0)</f>
        <v>#N/A</v>
      </c>
      <c r="AY26" t="e">
        <f>VLOOKUP($B26,[2]高二上!$B:$R,14,0)</f>
        <v>#N/A</v>
      </c>
      <c r="AZ26" t="e">
        <f>VLOOKUP($B26,[2]高二上!$B:$R,15,0)</f>
        <v>#N/A</v>
      </c>
      <c r="BA26" t="e">
        <f>VLOOKUP($B26,[2]高二上!$B:$R,16,0)</f>
        <v>#N/A</v>
      </c>
      <c r="BB26" t="e">
        <f>VLOOKUP($B26,[2]高二上!$B:$R,17,0)</f>
        <v>#N/A</v>
      </c>
      <c r="BC26">
        <f>VLOOKUP($B26,[1]高一下!$B:$R,6,0)</f>
        <v>95</v>
      </c>
      <c r="BD26" t="str">
        <f>VLOOKUP($B26,[1]高一下!$B:$R,7,0)</f>
        <v>龚霞</v>
      </c>
      <c r="BE26">
        <f>VLOOKUP($B26,[1]高一下!$B:$R,8,0)</f>
        <v>92</v>
      </c>
      <c r="BF26" t="str">
        <f>VLOOKUP($B26,[1]高一下!$B:$R,9,0)</f>
        <v>扎拉</v>
      </c>
      <c r="BG26">
        <f>VLOOKUP($B26,[1]高一下!$B:$R,10,0)</f>
        <v>102.5</v>
      </c>
      <c r="BH26" t="str">
        <f>VLOOKUP($B26,[1]高一下!$B:$R,11,0)</f>
        <v>肖秀秀</v>
      </c>
      <c r="BI26">
        <f>VLOOKUP($B26,[1]高一下!$B:$R,12,0)</f>
        <v>52</v>
      </c>
      <c r="BJ26" t="str">
        <f>VLOOKUP($B26,[1]高一下!$B:$R,13,0)</f>
        <v>兰举银</v>
      </c>
      <c r="BK26">
        <f>VLOOKUP($B26,[1]高一下!$B:$R,14,0)</f>
        <v>70</v>
      </c>
      <c r="BL26" t="str">
        <f>VLOOKUP($B26,[1]高一下!$B:$R,15,0)</f>
        <v>任吉洪</v>
      </c>
      <c r="BM26">
        <f>VLOOKUP($B26,[1]高一下!$B:$R,16,0)</f>
        <v>58</v>
      </c>
      <c r="BN26" t="str">
        <f>VLOOKUP($B26,[1]高一下!$B:$R,17,0)</f>
        <v>田友米</v>
      </c>
      <c r="BO26">
        <f>VLOOKUP($B26,[1]高一上!$B:$W,5,0)</f>
        <v>86</v>
      </c>
      <c r="BP26" t="str">
        <f>VLOOKUP($B26,[1]高一上!$B:$W,6,0)</f>
        <v>龚霞</v>
      </c>
      <c r="BQ26">
        <f>VLOOKUP($B26,[1]高一上!$B:$W,7,0)</f>
        <v>104</v>
      </c>
      <c r="BR26" t="str">
        <f>VLOOKUP($B26,[1]高一上!$B:$W,8,0)</f>
        <v>扎拉</v>
      </c>
      <c r="BS26">
        <f>VLOOKUP($B26,[1]高一上!$B:$W,9,0)</f>
        <v>107.5</v>
      </c>
      <c r="BT26" t="str">
        <f>VLOOKUP($B26,[1]高一上!$B:$W,10,0)</f>
        <v>肖秀秀</v>
      </c>
      <c r="BU26">
        <f>VLOOKUP($B26,[1]高一上!$B:$W,11,0)</f>
        <v>60.5</v>
      </c>
      <c r="BV26" t="str">
        <f>VLOOKUP($B26,[1]高一上!$B:$W,12,0)</f>
        <v>兰举银</v>
      </c>
      <c r="BW26">
        <f>VLOOKUP($B26,[1]高一上!$B:$W,13,0)</f>
        <v>69</v>
      </c>
      <c r="BX26" t="str">
        <f>VLOOKUP($B26,[1]高一上!$B:$W,14,0)</f>
        <v>任吉洪</v>
      </c>
      <c r="BY26">
        <f>VLOOKUP($B26,[1]高一上!$B:$W,15,0)</f>
        <v>79</v>
      </c>
      <c r="BZ26" t="str">
        <f>VLOOKUP($B26,[1]高一上!$B:$W,16,0)</f>
        <v>田友米</v>
      </c>
      <c r="CA26">
        <f>VLOOKUP($B26,[1]中考!$B:$N,5,0)</f>
        <v>119</v>
      </c>
      <c r="CB26">
        <f>VLOOKUP($B26,[1]中考!$B:$N,6,0)</f>
        <v>103</v>
      </c>
      <c r="CC26">
        <f>VLOOKUP($B26,[1]中考!$B:$N,7,0)</f>
        <v>130</v>
      </c>
      <c r="CD26">
        <f>VLOOKUP($B26,[1]中考!$B:$N,8,0)</f>
        <v>52</v>
      </c>
      <c r="CE26">
        <f>VLOOKUP($B26,[1]中考!$B:$N,9,0)</f>
        <v>37</v>
      </c>
      <c r="CF26">
        <f>VLOOKUP($B26,[1]中考!$B:$N,10,0)</f>
        <v>42</v>
      </c>
    </row>
    <row r="27" spans="1:84" hidden="1" x14ac:dyDescent="0.2">
      <c r="A27" s="1" t="s">
        <v>91</v>
      </c>
      <c r="B27" s="1" t="s">
        <v>92</v>
      </c>
      <c r="C27" s="1" t="s">
        <v>16</v>
      </c>
      <c r="D27" s="1" t="s">
        <v>17</v>
      </c>
      <c r="E27" s="1" t="s">
        <v>93</v>
      </c>
      <c r="F27" s="1">
        <v>509</v>
      </c>
      <c r="G27" s="1">
        <v>105</v>
      </c>
      <c r="H27" s="1" t="s">
        <v>19</v>
      </c>
      <c r="I27" s="1">
        <v>103</v>
      </c>
      <c r="J27" s="1" t="s">
        <v>20</v>
      </c>
      <c r="K27" s="1">
        <v>119</v>
      </c>
      <c r="L27" s="1" t="s">
        <v>21</v>
      </c>
      <c r="M27" s="1">
        <v>56</v>
      </c>
      <c r="N27" s="1" t="s">
        <v>22</v>
      </c>
      <c r="O27" s="1">
        <v>63</v>
      </c>
      <c r="P27" s="1" t="s">
        <v>23</v>
      </c>
      <c r="Q27" s="1">
        <v>63</v>
      </c>
      <c r="R27" s="1" t="s">
        <v>24</v>
      </c>
      <c r="S27">
        <f>VLOOKUP(B27,[1]高三上!$B:$R,6,0)</f>
        <v>101.5</v>
      </c>
      <c r="T27" t="str">
        <f>VLOOKUP(B27,[1]高三上!$B:$R,7,0)</f>
        <v>龚霞</v>
      </c>
      <c r="U27">
        <f>VLOOKUP(B27,[1]高三上!$B:$R,8,0)</f>
        <v>85</v>
      </c>
      <c r="V27" t="str">
        <f>VLOOKUP(B27,[1]高三上!$B:$R,9,0)</f>
        <v>扎拉</v>
      </c>
      <c r="W27">
        <f>VLOOKUP(B27,[1]高三上!$B:$R,10,0)</f>
        <v>102.5</v>
      </c>
      <c r="X27" t="str">
        <f>VLOOKUP(B27,[1]高三上!$B:$R,11,0)</f>
        <v>肖秀秀</v>
      </c>
      <c r="Y27">
        <f>VLOOKUP(B27,[1]高三上!$B:$R,12,0)</f>
        <v>55</v>
      </c>
      <c r="Z27" t="str">
        <f>VLOOKUP(B27,[1]高三上!$B:$R,13,0)</f>
        <v>兰举银</v>
      </c>
      <c r="AA27">
        <f>VLOOKUP(B27,[1]高三上!$B:$R,14,0)</f>
        <v>47</v>
      </c>
      <c r="AB27" t="str">
        <f>VLOOKUP(B27,[1]高三上!$B:$R,15,0)</f>
        <v>任吉洪</v>
      </c>
      <c r="AC27">
        <f>VLOOKUP(B27,[1]高三上!$B:$R,16,0)</f>
        <v>46</v>
      </c>
      <c r="AD27" t="str">
        <f>VLOOKUP(B27,[1]高三上!$B:$R,17,0)</f>
        <v>田友米</v>
      </c>
      <c r="AE27" t="str">
        <f>VLOOKUP($B27,[1]高二下!$B:$R,6,0)</f>
        <v>85.0</v>
      </c>
      <c r="AF27" t="str">
        <f>VLOOKUP($B27,[1]高二下!$B:$R,7,0)</f>
        <v>龚霞</v>
      </c>
      <c r="AG27" t="str">
        <f>VLOOKUP($B27,[1]高二下!$B:$R,8,0)</f>
        <v>122.0</v>
      </c>
      <c r="AH27" t="str">
        <f>VLOOKUP($B27,[1]高二下!$B:$R,9,0)</f>
        <v>扎拉</v>
      </c>
      <c r="AI27" t="str">
        <f>VLOOKUP($B27,[1]高二下!$B:$R,10,0)</f>
        <v>33.0</v>
      </c>
      <c r="AJ27" t="str">
        <f>VLOOKUP($B27,[1]高二下!$B:$R,11,0)</f>
        <v>肖秀秀</v>
      </c>
      <c r="AK27" t="str">
        <f>VLOOKUP($B27,[1]高二下!$B:$R,12,0)</f>
        <v>54.0</v>
      </c>
      <c r="AL27" t="str">
        <f>VLOOKUP($B27,[1]高二下!$B:$R,13,0)</f>
        <v>兰举银</v>
      </c>
      <c r="AM27" t="str">
        <f>VLOOKUP($B27,[1]高二下!$B:$R,14,0)</f>
        <v>80.0</v>
      </c>
      <c r="AN27" t="str">
        <f>VLOOKUP($B27,[1]高二下!$B:$R,15,0)</f>
        <v>任吉洪</v>
      </c>
      <c r="AO27" t="str">
        <f>VLOOKUP($B27,[1]高二下!$B:$R,16,0)</f>
        <v>75.0</v>
      </c>
      <c r="AP27" t="str">
        <f>VLOOKUP($B27,[1]高二下!$B:$R,17,0)</f>
        <v>田友米</v>
      </c>
      <c r="AQ27" t="e">
        <f>VLOOKUP($B27,[2]高二上!$B:$R,6,0)</f>
        <v>#N/A</v>
      </c>
      <c r="AR27" t="e">
        <f>VLOOKUP($B27,[2]高二上!$B:$R,7,0)</f>
        <v>#N/A</v>
      </c>
      <c r="AS27" t="e">
        <f>VLOOKUP($B27,[2]高二上!$B:$R,8,0)</f>
        <v>#N/A</v>
      </c>
      <c r="AT27" t="e">
        <f>VLOOKUP($B27,[2]高二上!$B:$R,9,0)</f>
        <v>#N/A</v>
      </c>
      <c r="AU27" t="e">
        <f>VLOOKUP($B27,[2]高二上!$B:$R,10,0)</f>
        <v>#N/A</v>
      </c>
      <c r="AV27" t="e">
        <f>VLOOKUP($B27,[2]高二上!$B:$R,11,0)</f>
        <v>#N/A</v>
      </c>
      <c r="AW27" t="e">
        <f>VLOOKUP($B27,[2]高二上!$B:$R,12,0)</f>
        <v>#N/A</v>
      </c>
      <c r="AX27" t="e">
        <f>VLOOKUP($B27,[2]高二上!$B:$R,13,0)</f>
        <v>#N/A</v>
      </c>
      <c r="AY27" t="e">
        <f>VLOOKUP($B27,[2]高二上!$B:$R,14,0)</f>
        <v>#N/A</v>
      </c>
      <c r="AZ27" t="e">
        <f>VLOOKUP($B27,[2]高二上!$B:$R,15,0)</f>
        <v>#N/A</v>
      </c>
      <c r="BA27" t="e">
        <f>VLOOKUP($B27,[2]高二上!$B:$R,16,0)</f>
        <v>#N/A</v>
      </c>
      <c r="BB27" t="e">
        <f>VLOOKUP($B27,[2]高二上!$B:$R,17,0)</f>
        <v>#N/A</v>
      </c>
      <c r="BC27">
        <f>VLOOKUP($B27,[1]高一下!$B:$R,6,0)</f>
        <v>104</v>
      </c>
      <c r="BD27" t="str">
        <f>VLOOKUP($B27,[1]高一下!$B:$R,7,0)</f>
        <v>龚霞</v>
      </c>
      <c r="BE27">
        <f>VLOOKUP($B27,[1]高一下!$B:$R,8,0)</f>
        <v>88</v>
      </c>
      <c r="BF27" t="str">
        <f>VLOOKUP($B27,[1]高一下!$B:$R,9,0)</f>
        <v>扎拉</v>
      </c>
      <c r="BG27">
        <f>VLOOKUP($B27,[1]高一下!$B:$R,10,0)</f>
        <v>103.5</v>
      </c>
      <c r="BH27" t="str">
        <f>VLOOKUP($B27,[1]高一下!$B:$R,11,0)</f>
        <v>肖秀秀</v>
      </c>
      <c r="BI27">
        <f>VLOOKUP($B27,[1]高一下!$B:$R,12,0)</f>
        <v>60</v>
      </c>
      <c r="BJ27" t="str">
        <f>VLOOKUP($B27,[1]高一下!$B:$R,13,0)</f>
        <v>兰举银</v>
      </c>
      <c r="BK27">
        <f>VLOOKUP($B27,[1]高一下!$B:$R,14,0)</f>
        <v>65</v>
      </c>
      <c r="BL27" t="str">
        <f>VLOOKUP($B27,[1]高一下!$B:$R,15,0)</f>
        <v>任吉洪</v>
      </c>
      <c r="BM27">
        <f>VLOOKUP($B27,[1]高一下!$B:$R,16,0)</f>
        <v>68</v>
      </c>
      <c r="BN27" t="str">
        <f>VLOOKUP($B27,[1]高一下!$B:$R,17,0)</f>
        <v>田友米</v>
      </c>
      <c r="BO27">
        <f>VLOOKUP($B27,[1]高一上!$B:$W,5,0)</f>
        <v>98</v>
      </c>
      <c r="BP27" t="str">
        <f>VLOOKUP($B27,[1]高一上!$B:$W,6,0)</f>
        <v>龚霞</v>
      </c>
      <c r="BQ27">
        <f>VLOOKUP($B27,[1]高一上!$B:$W,7,0)</f>
        <v>70</v>
      </c>
      <c r="BR27" t="str">
        <f>VLOOKUP($B27,[1]高一上!$B:$W,8,0)</f>
        <v>扎拉</v>
      </c>
      <c r="BS27">
        <f>VLOOKUP($B27,[1]高一上!$B:$W,9,0)</f>
        <v>96.5</v>
      </c>
      <c r="BT27" t="str">
        <f>VLOOKUP($B27,[1]高一上!$B:$W,10,0)</f>
        <v>肖秀秀</v>
      </c>
      <c r="BU27">
        <f>VLOOKUP($B27,[1]高一上!$B:$W,11,0)</f>
        <v>52</v>
      </c>
      <c r="BV27" t="str">
        <f>VLOOKUP($B27,[1]高一上!$B:$W,12,0)</f>
        <v>兰举银</v>
      </c>
      <c r="BW27">
        <f>VLOOKUP($B27,[1]高一上!$B:$W,13,0)</f>
        <v>63</v>
      </c>
      <c r="BX27" t="str">
        <f>VLOOKUP($B27,[1]高一上!$B:$W,14,0)</f>
        <v>任吉洪</v>
      </c>
      <c r="BY27">
        <f>VLOOKUP($B27,[1]高一上!$B:$W,15,0)</f>
        <v>79.5</v>
      </c>
      <c r="BZ27" t="str">
        <f>VLOOKUP($B27,[1]高一上!$B:$W,16,0)</f>
        <v>田友米</v>
      </c>
      <c r="CA27">
        <f>VLOOKUP($B27,[1]中考!$B:$N,5,0)</f>
        <v>125</v>
      </c>
      <c r="CB27">
        <f>VLOOKUP($B27,[1]中考!$B:$N,6,0)</f>
        <v>124</v>
      </c>
      <c r="CC27">
        <f>VLOOKUP($B27,[1]中考!$B:$N,7,0)</f>
        <v>139</v>
      </c>
      <c r="CD27">
        <f>VLOOKUP($B27,[1]中考!$B:$N,8,0)</f>
        <v>43</v>
      </c>
      <c r="CE27">
        <f>VLOOKUP($B27,[1]中考!$B:$N,9,0)</f>
        <v>32</v>
      </c>
      <c r="CF27">
        <f>VLOOKUP($B27,[1]中考!$B:$N,10,0)</f>
        <v>36</v>
      </c>
    </row>
    <row r="28" spans="1:84" hidden="1" x14ac:dyDescent="0.2">
      <c r="A28" s="1" t="s">
        <v>94</v>
      </c>
      <c r="B28" s="1" t="s">
        <v>95</v>
      </c>
      <c r="C28" s="1" t="s">
        <v>16</v>
      </c>
      <c r="D28" s="1" t="s">
        <v>17</v>
      </c>
      <c r="E28" s="1" t="s">
        <v>96</v>
      </c>
      <c r="F28" s="1">
        <v>509</v>
      </c>
      <c r="G28" s="1">
        <v>113</v>
      </c>
      <c r="H28" s="1" t="s">
        <v>19</v>
      </c>
      <c r="I28" s="1">
        <v>71</v>
      </c>
      <c r="J28" s="1" t="s">
        <v>20</v>
      </c>
      <c r="K28" s="1">
        <v>137</v>
      </c>
      <c r="L28" s="1" t="s">
        <v>21</v>
      </c>
      <c r="M28" s="1">
        <v>57</v>
      </c>
      <c r="N28" s="1" t="s">
        <v>22</v>
      </c>
      <c r="O28" s="1">
        <v>58</v>
      </c>
      <c r="P28" s="1" t="s">
        <v>23</v>
      </c>
      <c r="Q28" s="1">
        <v>73</v>
      </c>
      <c r="R28" s="1" t="s">
        <v>24</v>
      </c>
      <c r="S28">
        <f>VLOOKUP(B28,[1]高三上!$B:$R,6,0)</f>
        <v>109.5</v>
      </c>
      <c r="T28" t="str">
        <f>VLOOKUP(B28,[1]高三上!$B:$R,7,0)</f>
        <v>龚霞</v>
      </c>
      <c r="U28">
        <f>VLOOKUP(B28,[1]高三上!$B:$R,8,0)</f>
        <v>84</v>
      </c>
      <c r="V28" t="str">
        <f>VLOOKUP(B28,[1]高三上!$B:$R,9,0)</f>
        <v>扎拉</v>
      </c>
      <c r="W28">
        <f>VLOOKUP(B28,[1]高三上!$B:$R,10,0)</f>
        <v>119</v>
      </c>
      <c r="X28" t="str">
        <f>VLOOKUP(B28,[1]高三上!$B:$R,11,0)</f>
        <v>肖秀秀</v>
      </c>
      <c r="Y28">
        <f>VLOOKUP(B28,[1]高三上!$B:$R,12,0)</f>
        <v>33</v>
      </c>
      <c r="Z28" t="str">
        <f>VLOOKUP(B28,[1]高三上!$B:$R,13,0)</f>
        <v>兰举银</v>
      </c>
      <c r="AA28">
        <f>VLOOKUP(B28,[1]高三上!$B:$R,14,0)</f>
        <v>58.5</v>
      </c>
      <c r="AB28" t="str">
        <f>VLOOKUP(B28,[1]高三上!$B:$R,15,0)</f>
        <v>任吉洪</v>
      </c>
      <c r="AC28">
        <f>VLOOKUP(B28,[1]高三上!$B:$R,16,0)</f>
        <v>67</v>
      </c>
      <c r="AD28" t="str">
        <f>VLOOKUP(B28,[1]高三上!$B:$R,17,0)</f>
        <v>田友米</v>
      </c>
      <c r="AE28" t="str">
        <f>VLOOKUP($B28,[1]高二下!$B:$R,6,0)</f>
        <v>95.0</v>
      </c>
      <c r="AF28" t="str">
        <f>VLOOKUP($B28,[1]高二下!$B:$R,7,0)</f>
        <v>龚霞</v>
      </c>
      <c r="AG28" t="str">
        <f>VLOOKUP($B28,[1]高二下!$B:$R,8,0)</f>
        <v>132.0</v>
      </c>
      <c r="AH28" t="str">
        <f>VLOOKUP($B28,[1]高二下!$B:$R,9,0)</f>
        <v>扎拉</v>
      </c>
      <c r="AI28" t="str">
        <f>VLOOKUP($B28,[1]高二下!$B:$R,10,0)</f>
        <v>45.0</v>
      </c>
      <c r="AJ28" t="str">
        <f>VLOOKUP($B28,[1]高二下!$B:$R,11,0)</f>
        <v>肖秀秀</v>
      </c>
      <c r="AK28" t="str">
        <f>VLOOKUP($B28,[1]高二下!$B:$R,12,0)</f>
        <v>53.0</v>
      </c>
      <c r="AL28" t="str">
        <f>VLOOKUP($B28,[1]高二下!$B:$R,13,0)</f>
        <v>兰举银</v>
      </c>
      <c r="AM28" t="str">
        <f>VLOOKUP($B28,[1]高二下!$B:$R,14,0)</f>
        <v>79.0</v>
      </c>
      <c r="AN28" t="str">
        <f>VLOOKUP($B28,[1]高二下!$B:$R,15,0)</f>
        <v>任吉洪</v>
      </c>
      <c r="AO28" t="str">
        <f>VLOOKUP($B28,[1]高二下!$B:$R,16,0)</f>
        <v>102.0</v>
      </c>
      <c r="AP28" t="str">
        <f>VLOOKUP($B28,[1]高二下!$B:$R,17,0)</f>
        <v>田友米</v>
      </c>
      <c r="AQ28" t="e">
        <f>VLOOKUP($B28,[2]高二上!$B:$R,6,0)</f>
        <v>#N/A</v>
      </c>
      <c r="AR28" t="e">
        <f>VLOOKUP($B28,[2]高二上!$B:$R,7,0)</f>
        <v>#N/A</v>
      </c>
      <c r="AS28" t="e">
        <f>VLOOKUP($B28,[2]高二上!$B:$R,8,0)</f>
        <v>#N/A</v>
      </c>
      <c r="AT28" t="e">
        <f>VLOOKUP($B28,[2]高二上!$B:$R,9,0)</f>
        <v>#N/A</v>
      </c>
      <c r="AU28" t="e">
        <f>VLOOKUP($B28,[2]高二上!$B:$R,10,0)</f>
        <v>#N/A</v>
      </c>
      <c r="AV28" t="e">
        <f>VLOOKUP($B28,[2]高二上!$B:$R,11,0)</f>
        <v>#N/A</v>
      </c>
      <c r="AW28" t="e">
        <f>VLOOKUP($B28,[2]高二上!$B:$R,12,0)</f>
        <v>#N/A</v>
      </c>
      <c r="AX28" t="e">
        <f>VLOOKUP($B28,[2]高二上!$B:$R,13,0)</f>
        <v>#N/A</v>
      </c>
      <c r="AY28" t="e">
        <f>VLOOKUP($B28,[2]高二上!$B:$R,14,0)</f>
        <v>#N/A</v>
      </c>
      <c r="AZ28" t="e">
        <f>VLOOKUP($B28,[2]高二上!$B:$R,15,0)</f>
        <v>#N/A</v>
      </c>
      <c r="BA28" t="e">
        <f>VLOOKUP($B28,[2]高二上!$B:$R,16,0)</f>
        <v>#N/A</v>
      </c>
      <c r="BB28" t="e">
        <f>VLOOKUP($B28,[2]高二上!$B:$R,17,0)</f>
        <v>#N/A</v>
      </c>
      <c r="BC28">
        <f>VLOOKUP($B28,[1]高一下!$B:$R,6,0)</f>
        <v>101</v>
      </c>
      <c r="BD28" t="str">
        <f>VLOOKUP($B28,[1]高一下!$B:$R,7,0)</f>
        <v>龚霞</v>
      </c>
      <c r="BE28">
        <f>VLOOKUP($B28,[1]高一下!$B:$R,8,0)</f>
        <v>108</v>
      </c>
      <c r="BF28" t="str">
        <f>VLOOKUP($B28,[1]高一下!$B:$R,9,0)</f>
        <v>扎拉</v>
      </c>
      <c r="BG28">
        <f>VLOOKUP($B28,[1]高一下!$B:$R,10,0)</f>
        <v>127</v>
      </c>
      <c r="BH28" t="str">
        <f>VLOOKUP($B28,[1]高一下!$B:$R,11,0)</f>
        <v>肖秀秀</v>
      </c>
      <c r="BI28">
        <f>VLOOKUP($B28,[1]高一下!$B:$R,12,0)</f>
        <v>58</v>
      </c>
      <c r="BJ28" t="str">
        <f>VLOOKUP($B28,[1]高一下!$B:$R,13,0)</f>
        <v>兰举银</v>
      </c>
      <c r="BK28">
        <f>VLOOKUP($B28,[1]高一下!$B:$R,14,0)</f>
        <v>66</v>
      </c>
      <c r="BL28" t="str">
        <f>VLOOKUP($B28,[1]高一下!$B:$R,15,0)</f>
        <v>任吉洪</v>
      </c>
      <c r="BM28">
        <f>VLOOKUP($B28,[1]高一下!$B:$R,16,0)</f>
        <v>64</v>
      </c>
      <c r="BN28" t="str">
        <f>VLOOKUP($B28,[1]高一下!$B:$R,17,0)</f>
        <v>田友米</v>
      </c>
      <c r="BO28">
        <f>VLOOKUP($B28,[1]高一上!$B:$W,5,0)</f>
        <v>97</v>
      </c>
      <c r="BP28" t="str">
        <f>VLOOKUP($B28,[1]高一上!$B:$W,6,0)</f>
        <v>龚霞</v>
      </c>
      <c r="BQ28">
        <f>VLOOKUP($B28,[1]高一上!$B:$W,7,0)</f>
        <v>91</v>
      </c>
      <c r="BR28" t="str">
        <f>VLOOKUP($B28,[1]高一上!$B:$W,8,0)</f>
        <v>扎拉</v>
      </c>
      <c r="BS28">
        <f>VLOOKUP($B28,[1]高一上!$B:$W,9,0)</f>
        <v>110.5</v>
      </c>
      <c r="BT28" t="str">
        <f>VLOOKUP($B28,[1]高一上!$B:$W,10,0)</f>
        <v>肖秀秀</v>
      </c>
      <c r="BU28">
        <f>VLOOKUP($B28,[1]高一上!$B:$W,11,0)</f>
        <v>52</v>
      </c>
      <c r="BV28" t="str">
        <f>VLOOKUP($B28,[1]高一上!$B:$W,12,0)</f>
        <v>兰举银</v>
      </c>
      <c r="BW28">
        <f>VLOOKUP($B28,[1]高一上!$B:$W,13,0)</f>
        <v>77</v>
      </c>
      <c r="BX28" t="str">
        <f>VLOOKUP($B28,[1]高一上!$B:$W,14,0)</f>
        <v>任吉洪</v>
      </c>
      <c r="BY28">
        <f>VLOOKUP($B28,[1]高一上!$B:$W,15,0)</f>
        <v>80</v>
      </c>
      <c r="BZ28" t="str">
        <f>VLOOKUP($B28,[1]高一上!$B:$W,16,0)</f>
        <v>田友米</v>
      </c>
      <c r="CA28">
        <f>VLOOKUP($B28,[1]中考!$B:$N,5,0)</f>
        <v>120</v>
      </c>
      <c r="CB28">
        <f>VLOOKUP($B28,[1]中考!$B:$N,6,0)</f>
        <v>115</v>
      </c>
      <c r="CC28">
        <f>VLOOKUP($B28,[1]中考!$B:$N,7,0)</f>
        <v>143</v>
      </c>
      <c r="CD28">
        <f>VLOOKUP($B28,[1]中考!$B:$N,8,0)</f>
        <v>45</v>
      </c>
      <c r="CE28">
        <f>VLOOKUP($B28,[1]中考!$B:$N,9,0)</f>
        <v>34</v>
      </c>
      <c r="CF28">
        <f>VLOOKUP($B28,[1]中考!$B:$N,10,0)</f>
        <v>47</v>
      </c>
    </row>
    <row r="29" spans="1:84" hidden="1" x14ac:dyDescent="0.2">
      <c r="A29" s="1" t="s">
        <v>97</v>
      </c>
      <c r="B29" s="1" t="s">
        <v>98</v>
      </c>
      <c r="C29" s="1" t="s">
        <v>16</v>
      </c>
      <c r="D29" s="1" t="s">
        <v>17</v>
      </c>
      <c r="E29" s="1" t="s">
        <v>99</v>
      </c>
      <c r="F29" s="1">
        <v>506</v>
      </c>
      <c r="G29" s="1">
        <v>104</v>
      </c>
      <c r="H29" s="1" t="s">
        <v>19</v>
      </c>
      <c r="I29" s="1">
        <v>102</v>
      </c>
      <c r="J29" s="1" t="s">
        <v>20</v>
      </c>
      <c r="K29" s="1">
        <v>98</v>
      </c>
      <c r="L29" s="1" t="s">
        <v>21</v>
      </c>
      <c r="M29" s="1">
        <v>64.5</v>
      </c>
      <c r="N29" s="1" t="s">
        <v>22</v>
      </c>
      <c r="O29" s="1">
        <v>66</v>
      </c>
      <c r="P29" s="1" t="s">
        <v>23</v>
      </c>
      <c r="Q29" s="1">
        <v>71</v>
      </c>
      <c r="R29" s="1" t="s">
        <v>24</v>
      </c>
      <c r="S29">
        <f>VLOOKUP(B29,[1]高三上!$B:$R,6,0)</f>
        <v>91</v>
      </c>
      <c r="T29" t="str">
        <f>VLOOKUP(B29,[1]高三上!$B:$R,7,0)</f>
        <v>龚霞</v>
      </c>
      <c r="U29">
        <f>VLOOKUP(B29,[1]高三上!$B:$R,8,0)</f>
        <v>106.5</v>
      </c>
      <c r="V29" t="str">
        <f>VLOOKUP(B29,[1]高三上!$B:$R,9,0)</f>
        <v>扎拉</v>
      </c>
      <c r="W29">
        <f>VLOOKUP(B29,[1]高三上!$B:$R,10,0)</f>
        <v>97.5</v>
      </c>
      <c r="X29" t="str">
        <f>VLOOKUP(B29,[1]高三上!$B:$R,11,0)</f>
        <v>肖秀秀</v>
      </c>
      <c r="Y29">
        <f>VLOOKUP(B29,[1]高三上!$B:$R,12,0)</f>
        <v>65</v>
      </c>
      <c r="Z29" t="str">
        <f>VLOOKUP(B29,[1]高三上!$B:$R,13,0)</f>
        <v>兰举银</v>
      </c>
      <c r="AA29">
        <f>VLOOKUP(B29,[1]高三上!$B:$R,14,0)</f>
        <v>64</v>
      </c>
      <c r="AB29" t="str">
        <f>VLOOKUP(B29,[1]高三上!$B:$R,15,0)</f>
        <v>任吉洪</v>
      </c>
      <c r="AC29">
        <f>VLOOKUP(B29,[1]高三上!$B:$R,16,0)</f>
        <v>49</v>
      </c>
      <c r="AD29" t="str">
        <f>VLOOKUP(B29,[1]高三上!$B:$R,17,0)</f>
        <v>田友米</v>
      </c>
      <c r="AE29" t="str">
        <f>VLOOKUP($B29,[1]高二下!$B:$R,6,0)</f>
        <v>89.0</v>
      </c>
      <c r="AF29" t="str">
        <f>VLOOKUP($B29,[1]高二下!$B:$R,7,0)</f>
        <v>龚霞</v>
      </c>
      <c r="AG29" t="str">
        <f>VLOOKUP($B29,[1]高二下!$B:$R,8,0)</f>
        <v>98.5</v>
      </c>
      <c r="AH29" t="str">
        <f>VLOOKUP($B29,[1]高二下!$B:$R,9,0)</f>
        <v>扎拉</v>
      </c>
      <c r="AI29" t="str">
        <f>VLOOKUP($B29,[1]高二下!$B:$R,10,0)</f>
        <v>46.0</v>
      </c>
      <c r="AJ29" t="str">
        <f>VLOOKUP($B29,[1]高二下!$B:$R,11,0)</f>
        <v>肖秀秀</v>
      </c>
      <c r="AK29" t="str">
        <f>VLOOKUP($B29,[1]高二下!$B:$R,12,0)</f>
        <v>62.0</v>
      </c>
      <c r="AL29" t="str">
        <f>VLOOKUP($B29,[1]高二下!$B:$R,13,0)</f>
        <v>兰举银</v>
      </c>
      <c r="AM29" t="str">
        <f>VLOOKUP($B29,[1]高二下!$B:$R,14,0)</f>
        <v>79.0</v>
      </c>
      <c r="AN29" t="str">
        <f>VLOOKUP($B29,[1]高二下!$B:$R,15,0)</f>
        <v>任吉洪</v>
      </c>
      <c r="AO29" t="str">
        <f>VLOOKUP($B29,[1]高二下!$B:$R,16,0)</f>
        <v>108.0</v>
      </c>
      <c r="AP29" t="str">
        <f>VLOOKUP($B29,[1]高二下!$B:$R,17,0)</f>
        <v>田友米</v>
      </c>
      <c r="AQ29" t="e">
        <f>VLOOKUP($B29,[2]高二上!$B:$R,6,0)</f>
        <v>#N/A</v>
      </c>
      <c r="AR29" t="e">
        <f>VLOOKUP($B29,[2]高二上!$B:$R,7,0)</f>
        <v>#N/A</v>
      </c>
      <c r="AS29" t="e">
        <f>VLOOKUP($B29,[2]高二上!$B:$R,8,0)</f>
        <v>#N/A</v>
      </c>
      <c r="AT29" t="e">
        <f>VLOOKUP($B29,[2]高二上!$B:$R,9,0)</f>
        <v>#N/A</v>
      </c>
      <c r="AU29" t="e">
        <f>VLOOKUP($B29,[2]高二上!$B:$R,10,0)</f>
        <v>#N/A</v>
      </c>
      <c r="AV29" t="e">
        <f>VLOOKUP($B29,[2]高二上!$B:$R,11,0)</f>
        <v>#N/A</v>
      </c>
      <c r="AW29" t="e">
        <f>VLOOKUP($B29,[2]高二上!$B:$R,12,0)</f>
        <v>#N/A</v>
      </c>
      <c r="AX29" t="e">
        <f>VLOOKUP($B29,[2]高二上!$B:$R,13,0)</f>
        <v>#N/A</v>
      </c>
      <c r="AY29" t="e">
        <f>VLOOKUP($B29,[2]高二上!$B:$R,14,0)</f>
        <v>#N/A</v>
      </c>
      <c r="AZ29" t="e">
        <f>VLOOKUP($B29,[2]高二上!$B:$R,15,0)</f>
        <v>#N/A</v>
      </c>
      <c r="BA29" t="e">
        <f>VLOOKUP($B29,[2]高二上!$B:$R,16,0)</f>
        <v>#N/A</v>
      </c>
      <c r="BB29" t="e">
        <f>VLOOKUP($B29,[2]高二上!$B:$R,17,0)</f>
        <v>#N/A</v>
      </c>
      <c r="BC29">
        <f>VLOOKUP($B29,[1]高一下!$B:$R,6,0)</f>
        <v>99</v>
      </c>
      <c r="BD29" t="str">
        <f>VLOOKUP($B29,[1]高一下!$B:$R,7,0)</f>
        <v>龚霞</v>
      </c>
      <c r="BE29">
        <f>VLOOKUP($B29,[1]高一下!$B:$R,8,0)</f>
        <v>133</v>
      </c>
      <c r="BF29" t="str">
        <f>VLOOKUP($B29,[1]高一下!$B:$R,9,0)</f>
        <v>扎拉</v>
      </c>
      <c r="BG29">
        <f>VLOOKUP($B29,[1]高一下!$B:$R,10,0)</f>
        <v>84</v>
      </c>
      <c r="BH29" t="str">
        <f>VLOOKUP($B29,[1]高一下!$B:$R,11,0)</f>
        <v>肖秀秀</v>
      </c>
      <c r="BI29">
        <f>VLOOKUP($B29,[1]高一下!$B:$R,12,0)</f>
        <v>59</v>
      </c>
      <c r="BJ29" t="str">
        <f>VLOOKUP($B29,[1]高一下!$B:$R,13,0)</f>
        <v>兰举银</v>
      </c>
      <c r="BK29">
        <f>VLOOKUP($B29,[1]高一下!$B:$R,14,0)</f>
        <v>65</v>
      </c>
      <c r="BL29" t="str">
        <f>VLOOKUP($B29,[1]高一下!$B:$R,15,0)</f>
        <v>任吉洪</v>
      </c>
      <c r="BM29">
        <f>VLOOKUP($B29,[1]高一下!$B:$R,16,0)</f>
        <v>62</v>
      </c>
      <c r="BN29" t="str">
        <f>VLOOKUP($B29,[1]高一下!$B:$R,17,0)</f>
        <v>田友米</v>
      </c>
      <c r="BO29">
        <f>VLOOKUP($B29,[1]高一上!$B:$W,5,0)</f>
        <v>86.5</v>
      </c>
      <c r="BP29" t="str">
        <f>VLOOKUP($B29,[1]高一上!$B:$W,6,0)</f>
        <v>龚霞</v>
      </c>
      <c r="BQ29">
        <f>VLOOKUP($B29,[1]高一上!$B:$W,7,0)</f>
        <v>76</v>
      </c>
      <c r="BR29" t="str">
        <f>VLOOKUP($B29,[1]高一上!$B:$W,8,0)</f>
        <v>扎拉</v>
      </c>
      <c r="BS29">
        <f>VLOOKUP($B29,[1]高一上!$B:$W,9,0)</f>
        <v>86</v>
      </c>
      <c r="BT29" t="str">
        <f>VLOOKUP($B29,[1]高一上!$B:$W,10,0)</f>
        <v>肖秀秀</v>
      </c>
      <c r="BU29">
        <f>VLOOKUP($B29,[1]高一上!$B:$W,11,0)</f>
        <v>67.5</v>
      </c>
      <c r="BV29" t="str">
        <f>VLOOKUP($B29,[1]高一上!$B:$W,12,0)</f>
        <v>兰举银</v>
      </c>
      <c r="BW29">
        <f>VLOOKUP($B29,[1]高一上!$B:$W,13,0)</f>
        <v>74</v>
      </c>
      <c r="BX29" t="str">
        <f>VLOOKUP($B29,[1]高一上!$B:$W,14,0)</f>
        <v>任吉洪</v>
      </c>
      <c r="BY29">
        <f>VLOOKUP($B29,[1]高一上!$B:$W,15,0)</f>
        <v>83.5</v>
      </c>
      <c r="BZ29" t="str">
        <f>VLOOKUP($B29,[1]高一上!$B:$W,16,0)</f>
        <v>田友米</v>
      </c>
      <c r="CA29">
        <f>VLOOKUP($B29,[1]中考!$B:$N,5,0)</f>
        <v>116</v>
      </c>
      <c r="CB29">
        <f>VLOOKUP($B29,[1]中考!$B:$N,6,0)</f>
        <v>115</v>
      </c>
      <c r="CC29">
        <f>VLOOKUP($B29,[1]中考!$B:$N,7,0)</f>
        <v>127</v>
      </c>
      <c r="CD29">
        <f>VLOOKUP($B29,[1]中考!$B:$N,8,0)</f>
        <v>62</v>
      </c>
      <c r="CE29">
        <f>VLOOKUP($B29,[1]中考!$B:$N,9,0)</f>
        <v>36</v>
      </c>
      <c r="CF29">
        <f>VLOOKUP($B29,[1]中考!$B:$N,10,0)</f>
        <v>47</v>
      </c>
    </row>
    <row r="30" spans="1:84" hidden="1" x14ac:dyDescent="0.2">
      <c r="A30" s="1" t="s">
        <v>100</v>
      </c>
      <c r="B30" s="1" t="s">
        <v>101</v>
      </c>
      <c r="C30" s="1" t="s">
        <v>16</v>
      </c>
      <c r="D30" s="1" t="s">
        <v>17</v>
      </c>
      <c r="E30" s="1" t="s">
        <v>102</v>
      </c>
      <c r="F30" s="1">
        <v>496</v>
      </c>
      <c r="G30" s="1">
        <v>102</v>
      </c>
      <c r="H30" s="1" t="s">
        <v>19</v>
      </c>
      <c r="I30" s="1">
        <v>92</v>
      </c>
      <c r="J30" s="1" t="s">
        <v>20</v>
      </c>
      <c r="K30" s="1">
        <v>111</v>
      </c>
      <c r="L30" s="1" t="s">
        <v>21</v>
      </c>
      <c r="M30" s="1">
        <v>54.5</v>
      </c>
      <c r="N30" s="1" t="s">
        <v>22</v>
      </c>
      <c r="O30" s="1">
        <v>68</v>
      </c>
      <c r="P30" s="1" t="s">
        <v>23</v>
      </c>
      <c r="Q30" s="1">
        <v>68</v>
      </c>
      <c r="R30" s="1" t="s">
        <v>24</v>
      </c>
      <c r="S30">
        <f>VLOOKUP(B30,[1]高三上!$B:$R,6,0)</f>
        <v>102.5</v>
      </c>
      <c r="T30" t="str">
        <f>VLOOKUP(B30,[1]高三上!$B:$R,7,0)</f>
        <v>龚霞</v>
      </c>
      <c r="U30">
        <f>VLOOKUP(B30,[1]高三上!$B:$R,8,0)</f>
        <v>80</v>
      </c>
      <c r="V30" t="str">
        <f>VLOOKUP(B30,[1]高三上!$B:$R,9,0)</f>
        <v>扎拉</v>
      </c>
      <c r="W30">
        <f>VLOOKUP(B30,[1]高三上!$B:$R,10,0)</f>
        <v>111.5</v>
      </c>
      <c r="X30" t="str">
        <f>VLOOKUP(B30,[1]高三上!$B:$R,11,0)</f>
        <v>肖秀秀</v>
      </c>
      <c r="Y30">
        <f>VLOOKUP(B30,[1]高三上!$B:$R,12,0)</f>
        <v>43</v>
      </c>
      <c r="Z30" t="str">
        <f>VLOOKUP(B30,[1]高三上!$B:$R,13,0)</f>
        <v>兰举银</v>
      </c>
      <c r="AA30">
        <f>VLOOKUP(B30,[1]高三上!$B:$R,14,0)</f>
        <v>49</v>
      </c>
      <c r="AB30" t="str">
        <f>VLOOKUP(B30,[1]高三上!$B:$R,15,0)</f>
        <v>任吉洪</v>
      </c>
      <c r="AC30">
        <f>VLOOKUP(B30,[1]高三上!$B:$R,16,0)</f>
        <v>59</v>
      </c>
      <c r="AD30" t="str">
        <f>VLOOKUP(B30,[1]高三上!$B:$R,17,0)</f>
        <v>田友米</v>
      </c>
      <c r="AE30" t="str">
        <f>VLOOKUP($B30,[1]高二下!$B:$R,6,0)</f>
        <v>83.0</v>
      </c>
      <c r="AF30" t="str">
        <f>VLOOKUP($B30,[1]高二下!$B:$R,7,0)</f>
        <v>龚霞</v>
      </c>
      <c r="AG30" t="str">
        <f>VLOOKUP($B30,[1]高二下!$B:$R,8,0)</f>
        <v>102.0</v>
      </c>
      <c r="AH30" t="str">
        <f>VLOOKUP($B30,[1]高二下!$B:$R,9,0)</f>
        <v>扎拉</v>
      </c>
      <c r="AI30" t="str">
        <f>VLOOKUP($B30,[1]高二下!$B:$R,10,0)</f>
        <v>46.0</v>
      </c>
      <c r="AJ30" t="str">
        <f>VLOOKUP($B30,[1]高二下!$B:$R,11,0)</f>
        <v>肖秀秀</v>
      </c>
      <c r="AK30" t="str">
        <f>VLOOKUP($B30,[1]高二下!$B:$R,12,0)</f>
        <v>53.0</v>
      </c>
      <c r="AL30" t="str">
        <f>VLOOKUP($B30,[1]高二下!$B:$R,13,0)</f>
        <v>兰举银</v>
      </c>
      <c r="AM30" t="str">
        <f>VLOOKUP($B30,[1]高二下!$B:$R,14,0)</f>
        <v>87.0</v>
      </c>
      <c r="AN30" t="str">
        <f>VLOOKUP($B30,[1]高二下!$B:$R,15,0)</f>
        <v>任吉洪</v>
      </c>
      <c r="AO30" t="str">
        <f>VLOOKUP($B30,[1]高二下!$B:$R,16,0)</f>
        <v>117.0</v>
      </c>
      <c r="AP30" t="str">
        <f>VLOOKUP($B30,[1]高二下!$B:$R,17,0)</f>
        <v>田友米</v>
      </c>
      <c r="AQ30" t="e">
        <f>VLOOKUP($B30,[2]高二上!$B:$R,6,0)</f>
        <v>#N/A</v>
      </c>
      <c r="AR30" t="e">
        <f>VLOOKUP($B30,[2]高二上!$B:$R,7,0)</f>
        <v>#N/A</v>
      </c>
      <c r="AS30" t="e">
        <f>VLOOKUP($B30,[2]高二上!$B:$R,8,0)</f>
        <v>#N/A</v>
      </c>
      <c r="AT30" t="e">
        <f>VLOOKUP($B30,[2]高二上!$B:$R,9,0)</f>
        <v>#N/A</v>
      </c>
      <c r="AU30" t="e">
        <f>VLOOKUP($B30,[2]高二上!$B:$R,10,0)</f>
        <v>#N/A</v>
      </c>
      <c r="AV30" t="e">
        <f>VLOOKUP($B30,[2]高二上!$B:$R,11,0)</f>
        <v>#N/A</v>
      </c>
      <c r="AW30" t="e">
        <f>VLOOKUP($B30,[2]高二上!$B:$R,12,0)</f>
        <v>#N/A</v>
      </c>
      <c r="AX30" t="e">
        <f>VLOOKUP($B30,[2]高二上!$B:$R,13,0)</f>
        <v>#N/A</v>
      </c>
      <c r="AY30" t="e">
        <f>VLOOKUP($B30,[2]高二上!$B:$R,14,0)</f>
        <v>#N/A</v>
      </c>
      <c r="AZ30" t="e">
        <f>VLOOKUP($B30,[2]高二上!$B:$R,15,0)</f>
        <v>#N/A</v>
      </c>
      <c r="BA30" t="e">
        <f>VLOOKUP($B30,[2]高二上!$B:$R,16,0)</f>
        <v>#N/A</v>
      </c>
      <c r="BB30" t="e">
        <f>VLOOKUP($B30,[2]高二上!$B:$R,17,0)</f>
        <v>#N/A</v>
      </c>
      <c r="BC30">
        <f>VLOOKUP($B30,[1]高一下!$B:$R,6,0)</f>
        <v>94</v>
      </c>
      <c r="BD30" t="str">
        <f>VLOOKUP($B30,[1]高一下!$B:$R,7,0)</f>
        <v>龚霞</v>
      </c>
      <c r="BE30">
        <f>VLOOKUP($B30,[1]高一下!$B:$R,8,0)</f>
        <v>93</v>
      </c>
      <c r="BF30" t="str">
        <f>VLOOKUP($B30,[1]高一下!$B:$R,9,0)</f>
        <v>扎拉</v>
      </c>
      <c r="BG30">
        <f>VLOOKUP($B30,[1]高一下!$B:$R,10,0)</f>
        <v>104.5</v>
      </c>
      <c r="BH30" t="str">
        <f>VLOOKUP($B30,[1]高一下!$B:$R,11,0)</f>
        <v>肖秀秀</v>
      </c>
      <c r="BI30">
        <f>VLOOKUP($B30,[1]高一下!$B:$R,12,0)</f>
        <v>67</v>
      </c>
      <c r="BJ30" t="str">
        <f>VLOOKUP($B30,[1]高一下!$B:$R,13,0)</f>
        <v>兰举银</v>
      </c>
      <c r="BK30">
        <f>VLOOKUP($B30,[1]高一下!$B:$R,14,0)</f>
        <v>68</v>
      </c>
      <c r="BL30" t="str">
        <f>VLOOKUP($B30,[1]高一下!$B:$R,15,0)</f>
        <v>任吉洪</v>
      </c>
      <c r="BM30">
        <f>VLOOKUP($B30,[1]高一下!$B:$R,16,0)</f>
        <v>67</v>
      </c>
      <c r="BN30" t="str">
        <f>VLOOKUP($B30,[1]高一下!$B:$R,17,0)</f>
        <v>田友米</v>
      </c>
      <c r="BO30">
        <f>VLOOKUP($B30,[1]高一上!$B:$W,5,0)</f>
        <v>94.5</v>
      </c>
      <c r="BP30" t="str">
        <f>VLOOKUP($B30,[1]高一上!$B:$W,6,0)</f>
        <v>龚霞</v>
      </c>
      <c r="BQ30">
        <f>VLOOKUP($B30,[1]高一上!$B:$W,7,0)</f>
        <v>80</v>
      </c>
      <c r="BR30" t="str">
        <f>VLOOKUP($B30,[1]高一上!$B:$W,8,0)</f>
        <v>扎拉</v>
      </c>
      <c r="BS30">
        <f>VLOOKUP($B30,[1]高一上!$B:$W,9,0)</f>
        <v>101</v>
      </c>
      <c r="BT30" t="str">
        <f>VLOOKUP($B30,[1]高一上!$B:$W,10,0)</f>
        <v>肖秀秀</v>
      </c>
      <c r="BU30">
        <f>VLOOKUP($B30,[1]高一上!$B:$W,11,0)</f>
        <v>46.5</v>
      </c>
      <c r="BV30" t="str">
        <f>VLOOKUP($B30,[1]高一上!$B:$W,12,0)</f>
        <v>兰举银</v>
      </c>
      <c r="BW30">
        <f>VLOOKUP($B30,[1]高一上!$B:$W,13,0)</f>
        <v>70.5</v>
      </c>
      <c r="BX30" t="str">
        <f>VLOOKUP($B30,[1]高一上!$B:$W,14,0)</f>
        <v>任吉洪</v>
      </c>
      <c r="BY30">
        <f>VLOOKUP($B30,[1]高一上!$B:$W,15,0)</f>
        <v>80</v>
      </c>
      <c r="BZ30" t="str">
        <f>VLOOKUP($B30,[1]高一上!$B:$W,16,0)</f>
        <v>田友米</v>
      </c>
      <c r="CA30">
        <f>VLOOKUP($B30,[1]中考!$B:$N,5,0)</f>
        <v>98</v>
      </c>
      <c r="CB30">
        <f>VLOOKUP($B30,[1]中考!$B:$N,6,0)</f>
        <v>137</v>
      </c>
      <c r="CC30">
        <f>VLOOKUP($B30,[1]中考!$B:$N,7,0)</f>
        <v>133</v>
      </c>
      <c r="CD30">
        <f>VLOOKUP($B30,[1]中考!$B:$N,8,0)</f>
        <v>47</v>
      </c>
      <c r="CE30">
        <f>VLOOKUP($B30,[1]中考!$B:$N,9,0)</f>
        <v>38</v>
      </c>
      <c r="CF30">
        <f>VLOOKUP($B30,[1]中考!$B:$N,10,0)</f>
        <v>36</v>
      </c>
    </row>
    <row r="31" spans="1:84" hidden="1" x14ac:dyDescent="0.2">
      <c r="A31" s="1" t="s">
        <v>103</v>
      </c>
      <c r="B31" s="1" t="s">
        <v>104</v>
      </c>
      <c r="C31" s="1" t="s">
        <v>16</v>
      </c>
      <c r="D31" s="1" t="s">
        <v>17</v>
      </c>
      <c r="E31" s="1" t="s">
        <v>105</v>
      </c>
      <c r="F31" s="1">
        <v>491</v>
      </c>
      <c r="G31" s="1">
        <v>108</v>
      </c>
      <c r="H31" s="1" t="s">
        <v>19</v>
      </c>
      <c r="I31" s="1">
        <v>90</v>
      </c>
      <c r="J31" s="1" t="s">
        <v>20</v>
      </c>
      <c r="K31" s="1">
        <v>108</v>
      </c>
      <c r="L31" s="1" t="s">
        <v>21</v>
      </c>
      <c r="M31" s="1">
        <v>53.5</v>
      </c>
      <c r="N31" s="1" t="s">
        <v>22</v>
      </c>
      <c r="O31" s="1">
        <v>67.5</v>
      </c>
      <c r="P31" s="1" t="s">
        <v>23</v>
      </c>
      <c r="Q31" s="1">
        <v>64</v>
      </c>
      <c r="R31" s="1" t="s">
        <v>24</v>
      </c>
      <c r="S31">
        <f>VLOOKUP(B31,[1]高三上!$B:$R,6,0)</f>
        <v>113.5</v>
      </c>
      <c r="T31" t="str">
        <f>VLOOKUP(B31,[1]高三上!$B:$R,7,0)</f>
        <v>龚霞</v>
      </c>
      <c r="U31">
        <f>VLOOKUP(B31,[1]高三上!$B:$R,8,0)</f>
        <v>111</v>
      </c>
      <c r="V31" t="str">
        <f>VLOOKUP(B31,[1]高三上!$B:$R,9,0)</f>
        <v>扎拉</v>
      </c>
      <c r="W31">
        <f>VLOOKUP(B31,[1]高三上!$B:$R,10,0)</f>
        <v>106</v>
      </c>
      <c r="X31" t="str">
        <f>VLOOKUP(B31,[1]高三上!$B:$R,11,0)</f>
        <v>肖秀秀</v>
      </c>
      <c r="Y31">
        <f>VLOOKUP(B31,[1]高三上!$B:$R,12,0)</f>
        <v>34</v>
      </c>
      <c r="Z31" t="str">
        <f>VLOOKUP(B31,[1]高三上!$B:$R,13,0)</f>
        <v>兰举银</v>
      </c>
      <c r="AA31">
        <f>VLOOKUP(B31,[1]高三上!$B:$R,14,0)</f>
        <v>56</v>
      </c>
      <c r="AB31" t="str">
        <f>VLOOKUP(B31,[1]高三上!$B:$R,15,0)</f>
        <v>任吉洪</v>
      </c>
      <c r="AC31">
        <f>VLOOKUP(B31,[1]高三上!$B:$R,16,0)</f>
        <v>60.5</v>
      </c>
      <c r="AD31" t="str">
        <f>VLOOKUP(B31,[1]高三上!$B:$R,17,0)</f>
        <v>田友米</v>
      </c>
      <c r="AE31" t="str">
        <f>VLOOKUP($B31,[1]高二下!$B:$R,6,0)</f>
        <v>83.0</v>
      </c>
      <c r="AF31" t="str">
        <f>VLOOKUP($B31,[1]高二下!$B:$R,7,0)</f>
        <v>龚霞</v>
      </c>
      <c r="AG31" t="str">
        <f>VLOOKUP($B31,[1]高二下!$B:$R,8,0)</f>
        <v>116.5</v>
      </c>
      <c r="AH31" t="str">
        <f>VLOOKUP($B31,[1]高二下!$B:$R,9,0)</f>
        <v>扎拉</v>
      </c>
      <c r="AI31" t="str">
        <f>VLOOKUP($B31,[1]高二下!$B:$R,10,0)</f>
        <v>43.0</v>
      </c>
      <c r="AJ31" t="str">
        <f>VLOOKUP($B31,[1]高二下!$B:$R,11,0)</f>
        <v>肖秀秀</v>
      </c>
      <c r="AK31" t="str">
        <f>VLOOKUP($B31,[1]高二下!$B:$R,12,0)</f>
        <v>50.0</v>
      </c>
      <c r="AL31" t="str">
        <f>VLOOKUP($B31,[1]高二下!$B:$R,13,0)</f>
        <v>兰举银</v>
      </c>
      <c r="AM31" t="str">
        <f>VLOOKUP($B31,[1]高二下!$B:$R,14,0)</f>
        <v>78.0</v>
      </c>
      <c r="AN31" t="str">
        <f>VLOOKUP($B31,[1]高二下!$B:$R,15,0)</f>
        <v>任吉洪</v>
      </c>
      <c r="AO31" t="str">
        <f>VLOOKUP($B31,[1]高二下!$B:$R,16,0)</f>
        <v>100.0</v>
      </c>
      <c r="AP31" t="str">
        <f>VLOOKUP($B31,[1]高二下!$B:$R,17,0)</f>
        <v>田友米</v>
      </c>
      <c r="AQ31" t="e">
        <f>VLOOKUP($B31,[2]高二上!$B:$R,6,0)</f>
        <v>#N/A</v>
      </c>
      <c r="AR31" t="e">
        <f>VLOOKUP($B31,[2]高二上!$B:$R,7,0)</f>
        <v>#N/A</v>
      </c>
      <c r="AS31" t="e">
        <f>VLOOKUP($B31,[2]高二上!$B:$R,8,0)</f>
        <v>#N/A</v>
      </c>
      <c r="AT31" t="e">
        <f>VLOOKUP($B31,[2]高二上!$B:$R,9,0)</f>
        <v>#N/A</v>
      </c>
      <c r="AU31" t="e">
        <f>VLOOKUP($B31,[2]高二上!$B:$R,10,0)</f>
        <v>#N/A</v>
      </c>
      <c r="AV31" t="e">
        <f>VLOOKUP($B31,[2]高二上!$B:$R,11,0)</f>
        <v>#N/A</v>
      </c>
      <c r="AW31" t="e">
        <f>VLOOKUP($B31,[2]高二上!$B:$R,12,0)</f>
        <v>#N/A</v>
      </c>
      <c r="AX31" t="e">
        <f>VLOOKUP($B31,[2]高二上!$B:$R,13,0)</f>
        <v>#N/A</v>
      </c>
      <c r="AY31" t="e">
        <f>VLOOKUP($B31,[2]高二上!$B:$R,14,0)</f>
        <v>#N/A</v>
      </c>
      <c r="AZ31" t="e">
        <f>VLOOKUP($B31,[2]高二上!$B:$R,15,0)</f>
        <v>#N/A</v>
      </c>
      <c r="BA31" t="e">
        <f>VLOOKUP($B31,[2]高二上!$B:$R,16,0)</f>
        <v>#N/A</v>
      </c>
      <c r="BB31" t="e">
        <f>VLOOKUP($B31,[2]高二上!$B:$R,17,0)</f>
        <v>#N/A</v>
      </c>
      <c r="BC31">
        <f>VLOOKUP($B31,[1]高一下!$B:$R,6,0)</f>
        <v>101</v>
      </c>
      <c r="BD31" t="str">
        <f>VLOOKUP($B31,[1]高一下!$B:$R,7,0)</f>
        <v>龚霞</v>
      </c>
      <c r="BE31">
        <f>VLOOKUP($B31,[1]高一下!$B:$R,8,0)</f>
        <v>93</v>
      </c>
      <c r="BF31" t="str">
        <f>VLOOKUP($B31,[1]高一下!$B:$R,9,0)</f>
        <v>扎拉</v>
      </c>
      <c r="BG31">
        <f>VLOOKUP($B31,[1]高一下!$B:$R,10,0)</f>
        <v>85.5</v>
      </c>
      <c r="BH31" t="str">
        <f>VLOOKUP($B31,[1]高一下!$B:$R,11,0)</f>
        <v>肖秀秀</v>
      </c>
      <c r="BI31">
        <f>VLOOKUP($B31,[1]高一下!$B:$R,12,0)</f>
        <v>43</v>
      </c>
      <c r="BJ31" t="str">
        <f>VLOOKUP($B31,[1]高一下!$B:$R,13,0)</f>
        <v>兰举银</v>
      </c>
      <c r="BK31">
        <f>VLOOKUP($B31,[1]高一下!$B:$R,14,0)</f>
        <v>63</v>
      </c>
      <c r="BL31" t="str">
        <f>VLOOKUP($B31,[1]高一下!$B:$R,15,0)</f>
        <v>任吉洪</v>
      </c>
      <c r="BM31">
        <f>VLOOKUP($B31,[1]高一下!$B:$R,16,0)</f>
        <v>71</v>
      </c>
      <c r="BN31" t="str">
        <f>VLOOKUP($B31,[1]高一下!$B:$R,17,0)</f>
        <v>田友米</v>
      </c>
      <c r="BO31">
        <f>VLOOKUP($B31,[1]高一上!$B:$W,5,0)</f>
        <v>102.5</v>
      </c>
      <c r="BP31" t="str">
        <f>VLOOKUP($B31,[1]高一上!$B:$W,6,0)</f>
        <v>龚霞</v>
      </c>
      <c r="BQ31">
        <f>VLOOKUP($B31,[1]高一上!$B:$W,7,0)</f>
        <v>75</v>
      </c>
      <c r="BR31" t="str">
        <f>VLOOKUP($B31,[1]高一上!$B:$W,8,0)</f>
        <v>扎拉</v>
      </c>
      <c r="BS31">
        <f>VLOOKUP($B31,[1]高一上!$B:$W,9,0)</f>
        <v>74</v>
      </c>
      <c r="BT31" t="str">
        <f>VLOOKUP($B31,[1]高一上!$B:$W,10,0)</f>
        <v>肖秀秀</v>
      </c>
      <c r="BU31">
        <f>VLOOKUP($B31,[1]高一上!$B:$W,11,0)</f>
        <v>57.5</v>
      </c>
      <c r="BV31" t="str">
        <f>VLOOKUP($B31,[1]高一上!$B:$W,12,0)</f>
        <v>兰举银</v>
      </c>
      <c r="BW31">
        <f>VLOOKUP($B31,[1]高一上!$B:$W,13,0)</f>
        <v>69</v>
      </c>
      <c r="BX31" t="str">
        <f>VLOOKUP($B31,[1]高一上!$B:$W,14,0)</f>
        <v>任吉洪</v>
      </c>
      <c r="BY31">
        <f>VLOOKUP($B31,[1]高一上!$B:$W,15,0)</f>
        <v>79.5</v>
      </c>
      <c r="BZ31" t="str">
        <f>VLOOKUP($B31,[1]高一上!$B:$W,16,0)</f>
        <v>田友米</v>
      </c>
      <c r="CA31">
        <f>VLOOKUP($B31,[1]中考!$B:$N,5,0)</f>
        <v>118</v>
      </c>
      <c r="CB31">
        <f>VLOOKUP($B31,[1]中考!$B:$N,6,0)</f>
        <v>114</v>
      </c>
      <c r="CC31">
        <f>VLOOKUP($B31,[1]中考!$B:$N,7,0)</f>
        <v>133</v>
      </c>
      <c r="CD31">
        <f>VLOOKUP($B31,[1]中考!$B:$N,8,0)</f>
        <v>54</v>
      </c>
      <c r="CE31">
        <f>VLOOKUP($B31,[1]中考!$B:$N,9,0)</f>
        <v>29</v>
      </c>
      <c r="CF31">
        <f>VLOOKUP($B31,[1]中考!$B:$N,10,0)</f>
        <v>44</v>
      </c>
    </row>
    <row r="32" spans="1:84" hidden="1" x14ac:dyDescent="0.2">
      <c r="A32" s="1" t="s">
        <v>106</v>
      </c>
      <c r="B32" s="1" t="s">
        <v>107</v>
      </c>
      <c r="C32" s="1" t="s">
        <v>16</v>
      </c>
      <c r="D32" s="1" t="s">
        <v>17</v>
      </c>
      <c r="E32" s="1" t="s">
        <v>108</v>
      </c>
      <c r="F32" s="1">
        <v>486</v>
      </c>
      <c r="G32" s="1">
        <v>116</v>
      </c>
      <c r="H32" s="1" t="s">
        <v>19</v>
      </c>
      <c r="I32" s="1">
        <v>95</v>
      </c>
      <c r="J32" s="1" t="s">
        <v>20</v>
      </c>
      <c r="K32" s="1">
        <v>113</v>
      </c>
      <c r="L32" s="1" t="s">
        <v>21</v>
      </c>
      <c r="M32" s="1">
        <v>39</v>
      </c>
      <c r="N32" s="1" t="s">
        <v>22</v>
      </c>
      <c r="O32" s="1">
        <v>55</v>
      </c>
      <c r="P32" s="1" t="s">
        <v>23</v>
      </c>
      <c r="Q32" s="1">
        <v>67.5</v>
      </c>
      <c r="R32" s="1" t="s">
        <v>24</v>
      </c>
      <c r="S32">
        <f>VLOOKUP(B32,[1]高三上!$B:$R,6,0)</f>
        <v>107.5</v>
      </c>
      <c r="T32" t="str">
        <f>VLOOKUP(B32,[1]高三上!$B:$R,7,0)</f>
        <v>龚霞</v>
      </c>
      <c r="U32">
        <f>VLOOKUP(B32,[1]高三上!$B:$R,8,0)</f>
        <v>97</v>
      </c>
      <c r="V32" t="str">
        <f>VLOOKUP(B32,[1]高三上!$B:$R,9,0)</f>
        <v>扎拉</v>
      </c>
      <c r="W32">
        <f>VLOOKUP(B32,[1]高三上!$B:$R,10,0)</f>
        <v>113.5</v>
      </c>
      <c r="X32" t="str">
        <f>VLOOKUP(B32,[1]高三上!$B:$R,11,0)</f>
        <v>肖秀秀</v>
      </c>
      <c r="Y32">
        <f>VLOOKUP(B32,[1]高三上!$B:$R,12,0)</f>
        <v>28</v>
      </c>
      <c r="Z32" t="str">
        <f>VLOOKUP(B32,[1]高三上!$B:$R,13,0)</f>
        <v>兰举银</v>
      </c>
      <c r="AA32">
        <f>VLOOKUP(B32,[1]高三上!$B:$R,14,0)</f>
        <v>57</v>
      </c>
      <c r="AB32" t="str">
        <f>VLOOKUP(B32,[1]高三上!$B:$R,15,0)</f>
        <v>任吉洪</v>
      </c>
      <c r="AC32">
        <f>VLOOKUP(B32,[1]高三上!$B:$R,16,0)</f>
        <v>53</v>
      </c>
      <c r="AD32" t="str">
        <f>VLOOKUP(B32,[1]高三上!$B:$R,17,0)</f>
        <v>田友米</v>
      </c>
      <c r="AE32" t="str">
        <f>VLOOKUP($B32,[1]高二下!$B:$R,6,0)</f>
        <v>89.0</v>
      </c>
      <c r="AF32" t="str">
        <f>VLOOKUP($B32,[1]高二下!$B:$R,7,0)</f>
        <v>龚霞</v>
      </c>
      <c r="AG32" t="str">
        <f>VLOOKUP($B32,[1]高二下!$B:$R,8,0)</f>
        <v>121.0</v>
      </c>
      <c r="AH32" t="str">
        <f>VLOOKUP($B32,[1]高二下!$B:$R,9,0)</f>
        <v>扎拉</v>
      </c>
      <c r="AI32" t="str">
        <f>VLOOKUP($B32,[1]高二下!$B:$R,10,0)</f>
        <v>42.0</v>
      </c>
      <c r="AJ32" t="str">
        <f>VLOOKUP($B32,[1]高二下!$B:$R,11,0)</f>
        <v>肖秀秀</v>
      </c>
      <c r="AK32" t="str">
        <f>VLOOKUP($B32,[1]高二下!$B:$R,12,0)</f>
        <v>41.0</v>
      </c>
      <c r="AL32" t="str">
        <f>VLOOKUP($B32,[1]高二下!$B:$R,13,0)</f>
        <v>兰举银</v>
      </c>
      <c r="AM32" t="str">
        <f>VLOOKUP($B32,[1]高二下!$B:$R,14,0)</f>
        <v>78.0</v>
      </c>
      <c r="AN32" t="str">
        <f>VLOOKUP($B32,[1]高二下!$B:$R,15,0)</f>
        <v>任吉洪</v>
      </c>
      <c r="AO32" t="str">
        <f>VLOOKUP($B32,[1]高二下!$B:$R,16,0)</f>
        <v>99.0</v>
      </c>
      <c r="AP32" t="str">
        <f>VLOOKUP($B32,[1]高二下!$B:$R,17,0)</f>
        <v>田友米</v>
      </c>
      <c r="AQ32" t="e">
        <f>VLOOKUP($B32,[2]高二上!$B:$R,6,0)</f>
        <v>#N/A</v>
      </c>
      <c r="AR32" t="e">
        <f>VLOOKUP($B32,[2]高二上!$B:$R,7,0)</f>
        <v>#N/A</v>
      </c>
      <c r="AS32" t="e">
        <f>VLOOKUP($B32,[2]高二上!$B:$R,8,0)</f>
        <v>#N/A</v>
      </c>
      <c r="AT32" t="e">
        <f>VLOOKUP($B32,[2]高二上!$B:$R,9,0)</f>
        <v>#N/A</v>
      </c>
      <c r="AU32" t="e">
        <f>VLOOKUP($B32,[2]高二上!$B:$R,10,0)</f>
        <v>#N/A</v>
      </c>
      <c r="AV32" t="e">
        <f>VLOOKUP($B32,[2]高二上!$B:$R,11,0)</f>
        <v>#N/A</v>
      </c>
      <c r="AW32" t="e">
        <f>VLOOKUP($B32,[2]高二上!$B:$R,12,0)</f>
        <v>#N/A</v>
      </c>
      <c r="AX32" t="e">
        <f>VLOOKUP($B32,[2]高二上!$B:$R,13,0)</f>
        <v>#N/A</v>
      </c>
      <c r="AY32" t="e">
        <f>VLOOKUP($B32,[2]高二上!$B:$R,14,0)</f>
        <v>#N/A</v>
      </c>
      <c r="AZ32" t="e">
        <f>VLOOKUP($B32,[2]高二上!$B:$R,15,0)</f>
        <v>#N/A</v>
      </c>
      <c r="BA32" t="e">
        <f>VLOOKUP($B32,[2]高二上!$B:$R,16,0)</f>
        <v>#N/A</v>
      </c>
      <c r="BB32" t="e">
        <f>VLOOKUP($B32,[2]高二上!$B:$R,17,0)</f>
        <v>#N/A</v>
      </c>
      <c r="BC32">
        <f>VLOOKUP($B32,[1]高一下!$B:$R,6,0)</f>
        <v>114</v>
      </c>
      <c r="BD32" t="str">
        <f>VLOOKUP($B32,[1]高一下!$B:$R,7,0)</f>
        <v>龚霞</v>
      </c>
      <c r="BE32">
        <f>VLOOKUP($B32,[1]高一下!$B:$R,8,0)</f>
        <v>83</v>
      </c>
      <c r="BF32" t="str">
        <f>VLOOKUP($B32,[1]高一下!$B:$R,9,0)</f>
        <v>扎拉</v>
      </c>
      <c r="BG32">
        <f>VLOOKUP($B32,[1]高一下!$B:$R,10,0)</f>
        <v>111</v>
      </c>
      <c r="BH32" t="str">
        <f>VLOOKUP($B32,[1]高一下!$B:$R,11,0)</f>
        <v>肖秀秀</v>
      </c>
      <c r="BI32">
        <f>VLOOKUP($B32,[1]高一下!$B:$R,12,0)</f>
        <v>60</v>
      </c>
      <c r="BJ32" t="str">
        <f>VLOOKUP($B32,[1]高一下!$B:$R,13,0)</f>
        <v>兰举银</v>
      </c>
      <c r="BK32">
        <f>VLOOKUP($B32,[1]高一下!$B:$R,14,0)</f>
        <v>72</v>
      </c>
      <c r="BL32" t="str">
        <f>VLOOKUP($B32,[1]高一下!$B:$R,15,0)</f>
        <v>任吉洪</v>
      </c>
      <c r="BM32">
        <f>VLOOKUP($B32,[1]高一下!$B:$R,16,0)</f>
        <v>67</v>
      </c>
      <c r="BN32" t="str">
        <f>VLOOKUP($B32,[1]高一下!$B:$R,17,0)</f>
        <v>田友米</v>
      </c>
      <c r="BO32">
        <f>VLOOKUP($B32,[1]高一上!$B:$W,5,0)</f>
        <v>101.5</v>
      </c>
      <c r="BP32" t="str">
        <f>VLOOKUP($B32,[1]高一上!$B:$W,6,0)</f>
        <v>龚霞</v>
      </c>
      <c r="BQ32">
        <f>VLOOKUP($B32,[1]高一上!$B:$W,7,0)</f>
        <v>90</v>
      </c>
      <c r="BR32" t="str">
        <f>VLOOKUP($B32,[1]高一上!$B:$W,8,0)</f>
        <v>扎拉</v>
      </c>
      <c r="BS32">
        <f>VLOOKUP($B32,[1]高一上!$B:$W,9,0)</f>
        <v>101</v>
      </c>
      <c r="BT32" t="str">
        <f>VLOOKUP($B32,[1]高一上!$B:$W,10,0)</f>
        <v>肖秀秀</v>
      </c>
      <c r="BU32">
        <f>VLOOKUP($B32,[1]高一上!$B:$W,11,0)</f>
        <v>53</v>
      </c>
      <c r="BV32" t="str">
        <f>VLOOKUP($B32,[1]高一上!$B:$W,12,0)</f>
        <v>兰举银</v>
      </c>
      <c r="BW32">
        <f>VLOOKUP($B32,[1]高一上!$B:$W,13,0)</f>
        <v>75</v>
      </c>
      <c r="BX32" t="str">
        <f>VLOOKUP($B32,[1]高一上!$B:$W,14,0)</f>
        <v>任吉洪</v>
      </c>
      <c r="BY32">
        <f>VLOOKUP($B32,[1]高一上!$B:$W,15,0)</f>
        <v>77</v>
      </c>
      <c r="BZ32" t="str">
        <f>VLOOKUP($B32,[1]高一上!$B:$W,16,0)</f>
        <v>田友米</v>
      </c>
      <c r="CA32">
        <f>VLOOKUP($B32,[1]中考!$B:$N,5,0)</f>
        <v>115</v>
      </c>
      <c r="CB32">
        <f>VLOOKUP($B32,[1]中考!$B:$N,6,0)</f>
        <v>105</v>
      </c>
      <c r="CC32">
        <f>VLOOKUP($B32,[1]中考!$B:$N,7,0)</f>
        <v>141</v>
      </c>
      <c r="CD32">
        <f>VLOOKUP($B32,[1]中考!$B:$N,8,0)</f>
        <v>51</v>
      </c>
      <c r="CE32">
        <f>VLOOKUP($B32,[1]中考!$B:$N,9,0)</f>
        <v>36</v>
      </c>
      <c r="CF32">
        <f>VLOOKUP($B32,[1]中考!$B:$N,10,0)</f>
        <v>47</v>
      </c>
    </row>
    <row r="33" spans="1:84" hidden="1" x14ac:dyDescent="0.2">
      <c r="A33" s="1" t="s">
        <v>109</v>
      </c>
      <c r="B33" s="1" t="s">
        <v>110</v>
      </c>
      <c r="C33" s="1" t="s">
        <v>16</v>
      </c>
      <c r="D33" s="1" t="s">
        <v>17</v>
      </c>
      <c r="E33" s="1" t="s">
        <v>111</v>
      </c>
      <c r="F33" s="1">
        <v>465</v>
      </c>
      <c r="G33" s="1">
        <v>106</v>
      </c>
      <c r="H33" s="1" t="s">
        <v>19</v>
      </c>
      <c r="I33" s="1">
        <v>91</v>
      </c>
      <c r="J33" s="1" t="s">
        <v>20</v>
      </c>
      <c r="K33" s="1">
        <v>96</v>
      </c>
      <c r="L33" s="1" t="s">
        <v>21</v>
      </c>
      <c r="M33" s="1">
        <v>51.5</v>
      </c>
      <c r="N33" s="1" t="s">
        <v>22</v>
      </c>
      <c r="O33" s="1">
        <v>53</v>
      </c>
      <c r="P33" s="1" t="s">
        <v>23</v>
      </c>
      <c r="Q33" s="1">
        <v>67.5</v>
      </c>
      <c r="R33" s="1" t="s">
        <v>24</v>
      </c>
      <c r="S33">
        <f>VLOOKUP(B33,[1]高三上!$B:$R,6,0)</f>
        <v>103.5</v>
      </c>
      <c r="T33" t="str">
        <f>VLOOKUP(B33,[1]高三上!$B:$R,7,0)</f>
        <v>龚霞</v>
      </c>
      <c r="U33">
        <f>VLOOKUP(B33,[1]高三上!$B:$R,8,0)</f>
        <v>86</v>
      </c>
      <c r="V33" t="str">
        <f>VLOOKUP(B33,[1]高三上!$B:$R,9,0)</f>
        <v>扎拉</v>
      </c>
      <c r="W33">
        <f>VLOOKUP(B33,[1]高三上!$B:$R,10,0)</f>
        <v>86</v>
      </c>
      <c r="X33" t="str">
        <f>VLOOKUP(B33,[1]高三上!$B:$R,11,0)</f>
        <v>肖秀秀</v>
      </c>
      <c r="Y33">
        <f>VLOOKUP(B33,[1]高三上!$B:$R,12,0)</f>
        <v>40</v>
      </c>
      <c r="Z33" t="str">
        <f>VLOOKUP(B33,[1]高三上!$B:$R,13,0)</f>
        <v>兰举银</v>
      </c>
      <c r="AA33">
        <f>VLOOKUP(B33,[1]高三上!$B:$R,14,0)</f>
        <v>57</v>
      </c>
      <c r="AB33" t="str">
        <f>VLOOKUP(B33,[1]高三上!$B:$R,15,0)</f>
        <v>任吉洪</v>
      </c>
      <c r="AC33">
        <f>VLOOKUP(B33,[1]高三上!$B:$R,16,0)</f>
        <v>43</v>
      </c>
      <c r="AD33" t="str">
        <f>VLOOKUP(B33,[1]高三上!$B:$R,17,0)</f>
        <v>田友米</v>
      </c>
      <c r="AE33" t="str">
        <f>VLOOKUP($B33,[1]高二下!$B:$R,6,0)</f>
        <v>95.0</v>
      </c>
      <c r="AF33" t="str">
        <f>VLOOKUP($B33,[1]高二下!$B:$R,7,0)</f>
        <v>龚霞</v>
      </c>
      <c r="AG33" t="str">
        <f>VLOOKUP($B33,[1]高二下!$B:$R,8,0)</f>
        <v>102.5</v>
      </c>
      <c r="AH33" t="str">
        <f>VLOOKUP($B33,[1]高二下!$B:$R,9,0)</f>
        <v>扎拉</v>
      </c>
      <c r="AI33" t="str">
        <f>VLOOKUP($B33,[1]高二下!$B:$R,10,0)</f>
        <v>31.0</v>
      </c>
      <c r="AJ33" t="str">
        <f>VLOOKUP($B33,[1]高二下!$B:$R,11,0)</f>
        <v>肖秀秀</v>
      </c>
      <c r="AK33" t="str">
        <f>VLOOKUP($B33,[1]高二下!$B:$R,12,0)</f>
        <v>55.0</v>
      </c>
      <c r="AL33" t="str">
        <f>VLOOKUP($B33,[1]高二下!$B:$R,13,0)</f>
        <v>兰举银</v>
      </c>
      <c r="AM33" t="str">
        <f>VLOOKUP($B33,[1]高二下!$B:$R,14,0)</f>
        <v>72.0</v>
      </c>
      <c r="AN33" t="str">
        <f>VLOOKUP($B33,[1]高二下!$B:$R,15,0)</f>
        <v>任吉洪</v>
      </c>
      <c r="AO33" t="str">
        <f>VLOOKUP($B33,[1]高二下!$B:$R,16,0)</f>
        <v>81.0</v>
      </c>
      <c r="AP33" t="str">
        <f>VLOOKUP($B33,[1]高二下!$B:$R,17,0)</f>
        <v>田友米</v>
      </c>
      <c r="AQ33" t="e">
        <f>VLOOKUP($B33,[2]高二上!$B:$R,6,0)</f>
        <v>#N/A</v>
      </c>
      <c r="AR33" t="e">
        <f>VLOOKUP($B33,[2]高二上!$B:$R,7,0)</f>
        <v>#N/A</v>
      </c>
      <c r="AS33" t="e">
        <f>VLOOKUP($B33,[2]高二上!$B:$R,8,0)</f>
        <v>#N/A</v>
      </c>
      <c r="AT33" t="e">
        <f>VLOOKUP($B33,[2]高二上!$B:$R,9,0)</f>
        <v>#N/A</v>
      </c>
      <c r="AU33" t="e">
        <f>VLOOKUP($B33,[2]高二上!$B:$R,10,0)</f>
        <v>#N/A</v>
      </c>
      <c r="AV33" t="e">
        <f>VLOOKUP($B33,[2]高二上!$B:$R,11,0)</f>
        <v>#N/A</v>
      </c>
      <c r="AW33" t="e">
        <f>VLOOKUP($B33,[2]高二上!$B:$R,12,0)</f>
        <v>#N/A</v>
      </c>
      <c r="AX33" t="e">
        <f>VLOOKUP($B33,[2]高二上!$B:$R,13,0)</f>
        <v>#N/A</v>
      </c>
      <c r="AY33" t="e">
        <f>VLOOKUP($B33,[2]高二上!$B:$R,14,0)</f>
        <v>#N/A</v>
      </c>
      <c r="AZ33" t="e">
        <f>VLOOKUP($B33,[2]高二上!$B:$R,15,0)</f>
        <v>#N/A</v>
      </c>
      <c r="BA33" t="e">
        <f>VLOOKUP($B33,[2]高二上!$B:$R,16,0)</f>
        <v>#N/A</v>
      </c>
      <c r="BB33" t="e">
        <f>VLOOKUP($B33,[2]高二上!$B:$R,17,0)</f>
        <v>#N/A</v>
      </c>
      <c r="BC33">
        <f>VLOOKUP($B33,[1]高一下!$B:$R,6,0)</f>
        <v>98</v>
      </c>
      <c r="BD33" t="str">
        <f>VLOOKUP($B33,[1]高一下!$B:$R,7,0)</f>
        <v>龚霞</v>
      </c>
      <c r="BE33">
        <f>VLOOKUP($B33,[1]高一下!$B:$R,8,0)</f>
        <v>83</v>
      </c>
      <c r="BF33" t="str">
        <f>VLOOKUP($B33,[1]高一下!$B:$R,9,0)</f>
        <v>扎拉</v>
      </c>
      <c r="BG33">
        <f>VLOOKUP($B33,[1]高一下!$B:$R,10,0)</f>
        <v>106.5</v>
      </c>
      <c r="BH33" t="str">
        <f>VLOOKUP($B33,[1]高一下!$B:$R,11,0)</f>
        <v>肖秀秀</v>
      </c>
      <c r="BI33">
        <f>VLOOKUP($B33,[1]高一下!$B:$R,12,0)</f>
        <v>43</v>
      </c>
      <c r="BJ33" t="str">
        <f>VLOOKUP($B33,[1]高一下!$B:$R,13,0)</f>
        <v>兰举银</v>
      </c>
      <c r="BK33">
        <f>VLOOKUP($B33,[1]高一下!$B:$R,14,0)</f>
        <v>79</v>
      </c>
      <c r="BL33" t="str">
        <f>VLOOKUP($B33,[1]高一下!$B:$R,15,0)</f>
        <v>任吉洪</v>
      </c>
      <c r="BM33">
        <f>VLOOKUP($B33,[1]高一下!$B:$R,16,0)</f>
        <v>63</v>
      </c>
      <c r="BN33" t="str">
        <f>VLOOKUP($B33,[1]高一下!$B:$R,17,0)</f>
        <v>田友米</v>
      </c>
      <c r="BO33">
        <f>VLOOKUP($B33,[1]高一上!$B:$W,5,0)</f>
        <v>84</v>
      </c>
      <c r="BP33" t="str">
        <f>VLOOKUP($B33,[1]高一上!$B:$W,6,0)</f>
        <v>龚霞</v>
      </c>
      <c r="BQ33">
        <f>VLOOKUP($B33,[1]高一上!$B:$W,7,0)</f>
        <v>69</v>
      </c>
      <c r="BR33" t="str">
        <f>VLOOKUP($B33,[1]高一上!$B:$W,8,0)</f>
        <v>扎拉</v>
      </c>
      <c r="BS33">
        <f>VLOOKUP($B33,[1]高一上!$B:$W,9,0)</f>
        <v>84.5</v>
      </c>
      <c r="BT33" t="str">
        <f>VLOOKUP($B33,[1]高一上!$B:$W,10,0)</f>
        <v>肖秀秀</v>
      </c>
      <c r="BU33">
        <f>VLOOKUP($B33,[1]高一上!$B:$W,11,0)</f>
        <v>62.5</v>
      </c>
      <c r="BV33" t="str">
        <f>VLOOKUP($B33,[1]高一上!$B:$W,12,0)</f>
        <v>兰举银</v>
      </c>
      <c r="BW33">
        <f>VLOOKUP($B33,[1]高一上!$B:$W,13,0)</f>
        <v>67</v>
      </c>
      <c r="BX33" t="str">
        <f>VLOOKUP($B33,[1]高一上!$B:$W,14,0)</f>
        <v>任吉洪</v>
      </c>
      <c r="BY33">
        <f>VLOOKUP($B33,[1]高一上!$B:$W,15,0)</f>
        <v>69</v>
      </c>
      <c r="BZ33" t="str">
        <f>VLOOKUP($B33,[1]高一上!$B:$W,16,0)</f>
        <v>田友米</v>
      </c>
      <c r="CA33">
        <f>VLOOKUP($B33,[1]中考!$B:$N,5,0)</f>
        <v>113</v>
      </c>
      <c r="CB33">
        <f>VLOOKUP($B33,[1]中考!$B:$N,6,0)</f>
        <v>113</v>
      </c>
      <c r="CC33">
        <f>VLOOKUP($B33,[1]中考!$B:$N,7,0)</f>
        <v>137</v>
      </c>
      <c r="CD33">
        <f>VLOOKUP($B33,[1]中考!$B:$N,8,0)</f>
        <v>48</v>
      </c>
      <c r="CE33">
        <f>VLOOKUP($B33,[1]中考!$B:$N,9,0)</f>
        <v>27</v>
      </c>
      <c r="CF33">
        <f>VLOOKUP($B33,[1]中考!$B:$N,10,0)</f>
        <v>41</v>
      </c>
    </row>
    <row r="34" spans="1:84" hidden="1" x14ac:dyDescent="0.2">
      <c r="A34" s="1" t="s">
        <v>112</v>
      </c>
      <c r="B34" s="1" t="s">
        <v>113</v>
      </c>
      <c r="C34" s="1" t="s">
        <v>16</v>
      </c>
      <c r="D34" s="1" t="s">
        <v>17</v>
      </c>
      <c r="E34" s="1" t="s">
        <v>114</v>
      </c>
      <c r="F34" s="1">
        <v>462</v>
      </c>
      <c r="G34" s="1">
        <v>106</v>
      </c>
      <c r="H34" s="1" t="s">
        <v>19</v>
      </c>
      <c r="I34" s="1">
        <v>84</v>
      </c>
      <c r="J34" s="1" t="s">
        <v>20</v>
      </c>
      <c r="K34" s="1">
        <v>100</v>
      </c>
      <c r="L34" s="1" t="s">
        <v>21</v>
      </c>
      <c r="M34" s="1">
        <v>62.5</v>
      </c>
      <c r="N34" s="1" t="s">
        <v>22</v>
      </c>
      <c r="O34" s="1">
        <v>51.5</v>
      </c>
      <c r="P34" s="1" t="s">
        <v>23</v>
      </c>
      <c r="Q34" s="1">
        <v>58</v>
      </c>
      <c r="R34" s="1" t="s">
        <v>24</v>
      </c>
      <c r="S34">
        <f>VLOOKUP(B34,[1]高三上!$B:$R,6,0)</f>
        <v>111</v>
      </c>
      <c r="T34" t="str">
        <f>VLOOKUP(B34,[1]高三上!$B:$R,7,0)</f>
        <v>龚霞</v>
      </c>
      <c r="U34">
        <f>VLOOKUP(B34,[1]高三上!$B:$R,8,0)</f>
        <v>90</v>
      </c>
      <c r="V34" t="str">
        <f>VLOOKUP(B34,[1]高三上!$B:$R,9,0)</f>
        <v>扎拉</v>
      </c>
      <c r="W34">
        <f>VLOOKUP(B34,[1]高三上!$B:$R,10,0)</f>
        <v>104.5</v>
      </c>
      <c r="X34" t="str">
        <f>VLOOKUP(B34,[1]高三上!$B:$R,11,0)</f>
        <v>肖秀秀</v>
      </c>
      <c r="Y34">
        <f>VLOOKUP(B34,[1]高三上!$B:$R,12,0)</f>
        <v>39</v>
      </c>
      <c r="Z34" t="str">
        <f>VLOOKUP(B34,[1]高三上!$B:$R,13,0)</f>
        <v>兰举银</v>
      </c>
      <c r="AA34">
        <f>VLOOKUP(B34,[1]高三上!$B:$R,14,0)</f>
        <v>63</v>
      </c>
      <c r="AB34" t="str">
        <f>VLOOKUP(B34,[1]高三上!$B:$R,15,0)</f>
        <v>任吉洪</v>
      </c>
      <c r="AC34">
        <f>VLOOKUP(B34,[1]高三上!$B:$R,16,0)</f>
        <v>64</v>
      </c>
      <c r="AD34" t="str">
        <f>VLOOKUP(B34,[1]高三上!$B:$R,17,0)</f>
        <v>田友米</v>
      </c>
      <c r="AE34" t="str">
        <f>VLOOKUP($B34,[1]高二下!$B:$R,6,0)</f>
        <v>99.0</v>
      </c>
      <c r="AF34" t="str">
        <f>VLOOKUP($B34,[1]高二下!$B:$R,7,0)</f>
        <v>龚霞</v>
      </c>
      <c r="AG34" t="str">
        <f>VLOOKUP($B34,[1]高二下!$B:$R,8,0)</f>
        <v>90.5</v>
      </c>
      <c r="AH34" t="str">
        <f>VLOOKUP($B34,[1]高二下!$B:$R,9,0)</f>
        <v>扎拉</v>
      </c>
      <c r="AI34" t="str">
        <f>VLOOKUP($B34,[1]高二下!$B:$R,10,0)</f>
        <v>30.0</v>
      </c>
      <c r="AJ34" t="str">
        <f>VLOOKUP($B34,[1]高二下!$B:$R,11,0)</f>
        <v>肖秀秀</v>
      </c>
      <c r="AK34" t="str">
        <f>VLOOKUP($B34,[1]高二下!$B:$R,12,0)</f>
        <v>53.0</v>
      </c>
      <c r="AL34" t="str">
        <f>VLOOKUP($B34,[1]高二下!$B:$R,13,0)</f>
        <v>兰举银</v>
      </c>
      <c r="AM34" t="str">
        <f>VLOOKUP($B34,[1]高二下!$B:$R,14,0)</f>
        <v>62.0</v>
      </c>
      <c r="AN34" t="str">
        <f>VLOOKUP($B34,[1]高二下!$B:$R,15,0)</f>
        <v>任吉洪</v>
      </c>
      <c r="AO34" t="str">
        <f>VLOOKUP($B34,[1]高二下!$B:$R,16,0)</f>
        <v>111.0</v>
      </c>
      <c r="AP34" t="str">
        <f>VLOOKUP($B34,[1]高二下!$B:$R,17,0)</f>
        <v>田友米</v>
      </c>
      <c r="AQ34" t="e">
        <f>VLOOKUP($B34,[2]高二上!$B:$R,6,0)</f>
        <v>#N/A</v>
      </c>
      <c r="AR34" t="e">
        <f>VLOOKUP($B34,[2]高二上!$B:$R,7,0)</f>
        <v>#N/A</v>
      </c>
      <c r="AS34" t="e">
        <f>VLOOKUP($B34,[2]高二上!$B:$R,8,0)</f>
        <v>#N/A</v>
      </c>
      <c r="AT34" t="e">
        <f>VLOOKUP($B34,[2]高二上!$B:$R,9,0)</f>
        <v>#N/A</v>
      </c>
      <c r="AU34" t="e">
        <f>VLOOKUP($B34,[2]高二上!$B:$R,10,0)</f>
        <v>#N/A</v>
      </c>
      <c r="AV34" t="e">
        <f>VLOOKUP($B34,[2]高二上!$B:$R,11,0)</f>
        <v>#N/A</v>
      </c>
      <c r="AW34" t="e">
        <f>VLOOKUP($B34,[2]高二上!$B:$R,12,0)</f>
        <v>#N/A</v>
      </c>
      <c r="AX34" t="e">
        <f>VLOOKUP($B34,[2]高二上!$B:$R,13,0)</f>
        <v>#N/A</v>
      </c>
      <c r="AY34" t="e">
        <f>VLOOKUP($B34,[2]高二上!$B:$R,14,0)</f>
        <v>#N/A</v>
      </c>
      <c r="AZ34" t="e">
        <f>VLOOKUP($B34,[2]高二上!$B:$R,15,0)</f>
        <v>#N/A</v>
      </c>
      <c r="BA34" t="e">
        <f>VLOOKUP($B34,[2]高二上!$B:$R,16,0)</f>
        <v>#N/A</v>
      </c>
      <c r="BB34" t="e">
        <f>VLOOKUP($B34,[2]高二上!$B:$R,17,0)</f>
        <v>#N/A</v>
      </c>
      <c r="BC34">
        <f>VLOOKUP($B34,[1]高一下!$B:$R,6,0)</f>
        <v>102</v>
      </c>
      <c r="BD34" t="str">
        <f>VLOOKUP($B34,[1]高一下!$B:$R,7,0)</f>
        <v>龚霞</v>
      </c>
      <c r="BE34">
        <f>VLOOKUP($B34,[1]高一下!$B:$R,8,0)</f>
        <v>94</v>
      </c>
      <c r="BF34" t="str">
        <f>VLOOKUP($B34,[1]高一下!$B:$R,9,0)</f>
        <v>扎拉</v>
      </c>
      <c r="BG34">
        <f>VLOOKUP($B34,[1]高一下!$B:$R,10,0)</f>
        <v>89</v>
      </c>
      <c r="BH34" t="str">
        <f>VLOOKUP($B34,[1]高一下!$B:$R,11,0)</f>
        <v>肖秀秀</v>
      </c>
      <c r="BI34">
        <f>VLOOKUP($B34,[1]高一下!$B:$R,12,0)</f>
        <v>54</v>
      </c>
      <c r="BJ34" t="str">
        <f>VLOOKUP($B34,[1]高一下!$B:$R,13,0)</f>
        <v>兰举银</v>
      </c>
      <c r="BK34">
        <f>VLOOKUP($B34,[1]高一下!$B:$R,14,0)</f>
        <v>61</v>
      </c>
      <c r="BL34" t="str">
        <f>VLOOKUP($B34,[1]高一下!$B:$R,15,0)</f>
        <v>任吉洪</v>
      </c>
      <c r="BM34">
        <f>VLOOKUP($B34,[1]高一下!$B:$R,16,0)</f>
        <v>60</v>
      </c>
      <c r="BN34" t="str">
        <f>VLOOKUP($B34,[1]高一下!$B:$R,17,0)</f>
        <v>田友米</v>
      </c>
      <c r="BO34">
        <f>VLOOKUP($B34,[1]高一上!$B:$W,5,0)</f>
        <v>85</v>
      </c>
      <c r="BP34" t="str">
        <f>VLOOKUP($B34,[1]高一上!$B:$W,6,0)</f>
        <v>龚霞</v>
      </c>
      <c r="BQ34">
        <f>VLOOKUP($B34,[1]高一上!$B:$W,7,0)</f>
        <v>71</v>
      </c>
      <c r="BR34" t="str">
        <f>VLOOKUP($B34,[1]高一上!$B:$W,8,0)</f>
        <v>扎拉</v>
      </c>
      <c r="BS34">
        <f>VLOOKUP($B34,[1]高一上!$B:$W,9,0)</f>
        <v>87</v>
      </c>
      <c r="BT34" t="str">
        <f>VLOOKUP($B34,[1]高一上!$B:$W,10,0)</f>
        <v>肖秀秀</v>
      </c>
      <c r="BU34">
        <f>VLOOKUP($B34,[1]高一上!$B:$W,11,0)</f>
        <v>51.5</v>
      </c>
      <c r="BV34" t="str">
        <f>VLOOKUP($B34,[1]高一上!$B:$W,12,0)</f>
        <v>兰举银</v>
      </c>
      <c r="BW34">
        <f>VLOOKUP($B34,[1]高一上!$B:$W,13,0)</f>
        <v>64</v>
      </c>
      <c r="BX34" t="str">
        <f>VLOOKUP($B34,[1]高一上!$B:$W,14,0)</f>
        <v>任吉洪</v>
      </c>
      <c r="BY34">
        <f>VLOOKUP($B34,[1]高一上!$B:$W,15,0)</f>
        <v>74.5</v>
      </c>
      <c r="BZ34" t="str">
        <f>VLOOKUP($B34,[1]高一上!$B:$W,16,0)</f>
        <v>田友米</v>
      </c>
      <c r="CA34">
        <f>VLOOKUP($B34,[1]中考!$B:$N,5,0)</f>
        <v>107</v>
      </c>
      <c r="CB34">
        <f>VLOOKUP($B34,[1]中考!$B:$N,6,0)</f>
        <v>138</v>
      </c>
      <c r="CC34">
        <f>VLOOKUP($B34,[1]中考!$B:$N,7,0)</f>
        <v>117</v>
      </c>
      <c r="CD34">
        <f>VLOOKUP($B34,[1]中考!$B:$N,8,0)</f>
        <v>47</v>
      </c>
      <c r="CE34">
        <f>VLOOKUP($B34,[1]中考!$B:$N,9,0)</f>
        <v>28</v>
      </c>
      <c r="CF34">
        <f>VLOOKUP($B34,[1]中考!$B:$N,10,0)</f>
        <v>40</v>
      </c>
    </row>
    <row r="35" spans="1:84" hidden="1" x14ac:dyDescent="0.2">
      <c r="A35" s="1" t="s">
        <v>115</v>
      </c>
      <c r="B35" s="1" t="s">
        <v>116</v>
      </c>
      <c r="C35" s="1" t="s">
        <v>16</v>
      </c>
      <c r="D35" s="1" t="s">
        <v>17</v>
      </c>
      <c r="E35" s="1" t="s">
        <v>117</v>
      </c>
      <c r="F35" s="1">
        <v>456</v>
      </c>
      <c r="G35" s="1">
        <v>106</v>
      </c>
      <c r="H35" s="1" t="s">
        <v>19</v>
      </c>
      <c r="I35" s="1">
        <v>88</v>
      </c>
      <c r="J35" s="1" t="s">
        <v>20</v>
      </c>
      <c r="K35" s="1">
        <v>97</v>
      </c>
      <c r="L35" s="1" t="s">
        <v>21</v>
      </c>
      <c r="M35" s="1">
        <v>51.5</v>
      </c>
      <c r="N35" s="1" t="s">
        <v>22</v>
      </c>
      <c r="O35" s="1">
        <v>47</v>
      </c>
      <c r="P35" s="1" t="s">
        <v>23</v>
      </c>
      <c r="Q35" s="1">
        <v>66</v>
      </c>
      <c r="R35" s="1" t="s">
        <v>24</v>
      </c>
      <c r="S35">
        <f>VLOOKUP(B35,[1]高三上!$B:$R,6,0)</f>
        <v>108.5</v>
      </c>
      <c r="T35" t="str">
        <f>VLOOKUP(B35,[1]高三上!$B:$R,7,0)</f>
        <v>龚霞</v>
      </c>
      <c r="U35">
        <f>VLOOKUP(B35,[1]高三上!$B:$R,8,0)</f>
        <v>92</v>
      </c>
      <c r="V35" t="str">
        <f>VLOOKUP(B35,[1]高三上!$B:$R,9,0)</f>
        <v>扎拉</v>
      </c>
      <c r="W35">
        <f>VLOOKUP(B35,[1]高三上!$B:$R,10,0)</f>
        <v>90</v>
      </c>
      <c r="X35" t="str">
        <f>VLOOKUP(B35,[1]高三上!$B:$R,11,0)</f>
        <v>肖秀秀</v>
      </c>
      <c r="Y35">
        <f>VLOOKUP(B35,[1]高三上!$B:$R,12,0)</f>
        <v>35</v>
      </c>
      <c r="Z35" t="str">
        <f>VLOOKUP(B35,[1]高三上!$B:$R,13,0)</f>
        <v>兰举银</v>
      </c>
      <c r="AA35">
        <f>VLOOKUP(B35,[1]高三上!$B:$R,14,0)</f>
        <v>68</v>
      </c>
      <c r="AB35" t="str">
        <f>VLOOKUP(B35,[1]高三上!$B:$R,15,0)</f>
        <v>任吉洪</v>
      </c>
      <c r="AC35">
        <f>VLOOKUP(B35,[1]高三上!$B:$R,16,0)</f>
        <v>59</v>
      </c>
      <c r="AD35" t="str">
        <f>VLOOKUP(B35,[1]高三上!$B:$R,17,0)</f>
        <v>田友米</v>
      </c>
      <c r="AE35" t="str">
        <f>VLOOKUP($B35,[1]高二下!$B:$R,6,0)</f>
        <v>98.0</v>
      </c>
      <c r="AF35" t="str">
        <f>VLOOKUP($B35,[1]高二下!$B:$R,7,0)</f>
        <v>龚霞</v>
      </c>
      <c r="AG35" t="str">
        <f>VLOOKUP($B35,[1]高二下!$B:$R,8,0)</f>
        <v>104.5</v>
      </c>
      <c r="AH35" t="str">
        <f>VLOOKUP($B35,[1]高二下!$B:$R,9,0)</f>
        <v>扎拉</v>
      </c>
      <c r="AI35" t="str">
        <f>VLOOKUP($B35,[1]高二下!$B:$R,10,0)</f>
        <v>35.0</v>
      </c>
      <c r="AJ35" t="str">
        <f>VLOOKUP($B35,[1]高二下!$B:$R,11,0)</f>
        <v>肖秀秀</v>
      </c>
      <c r="AK35" t="str">
        <f>VLOOKUP($B35,[1]高二下!$B:$R,12,0)</f>
        <v>71.0</v>
      </c>
      <c r="AL35" t="str">
        <f>VLOOKUP($B35,[1]高二下!$B:$R,13,0)</f>
        <v>兰举银</v>
      </c>
      <c r="AM35" t="str">
        <f>VLOOKUP($B35,[1]高二下!$B:$R,14,0)</f>
        <v>79.0</v>
      </c>
      <c r="AN35" t="str">
        <f>VLOOKUP($B35,[1]高二下!$B:$R,15,0)</f>
        <v>任吉洪</v>
      </c>
      <c r="AO35" t="str">
        <f>VLOOKUP($B35,[1]高二下!$B:$R,16,0)</f>
        <v>83.0</v>
      </c>
      <c r="AP35" t="str">
        <f>VLOOKUP($B35,[1]高二下!$B:$R,17,0)</f>
        <v>田友米</v>
      </c>
      <c r="AQ35" t="e">
        <f>VLOOKUP($B35,[2]高二上!$B:$R,6,0)</f>
        <v>#N/A</v>
      </c>
      <c r="AR35" t="e">
        <f>VLOOKUP($B35,[2]高二上!$B:$R,7,0)</f>
        <v>#N/A</v>
      </c>
      <c r="AS35" t="e">
        <f>VLOOKUP($B35,[2]高二上!$B:$R,8,0)</f>
        <v>#N/A</v>
      </c>
      <c r="AT35" t="e">
        <f>VLOOKUP($B35,[2]高二上!$B:$R,9,0)</f>
        <v>#N/A</v>
      </c>
      <c r="AU35" t="e">
        <f>VLOOKUP($B35,[2]高二上!$B:$R,10,0)</f>
        <v>#N/A</v>
      </c>
      <c r="AV35" t="e">
        <f>VLOOKUP($B35,[2]高二上!$B:$R,11,0)</f>
        <v>#N/A</v>
      </c>
      <c r="AW35" t="e">
        <f>VLOOKUP($B35,[2]高二上!$B:$R,12,0)</f>
        <v>#N/A</v>
      </c>
      <c r="AX35" t="e">
        <f>VLOOKUP($B35,[2]高二上!$B:$R,13,0)</f>
        <v>#N/A</v>
      </c>
      <c r="AY35" t="e">
        <f>VLOOKUP($B35,[2]高二上!$B:$R,14,0)</f>
        <v>#N/A</v>
      </c>
      <c r="AZ35" t="e">
        <f>VLOOKUP($B35,[2]高二上!$B:$R,15,0)</f>
        <v>#N/A</v>
      </c>
      <c r="BA35" t="e">
        <f>VLOOKUP($B35,[2]高二上!$B:$R,16,0)</f>
        <v>#N/A</v>
      </c>
      <c r="BB35" t="e">
        <f>VLOOKUP($B35,[2]高二上!$B:$R,17,0)</f>
        <v>#N/A</v>
      </c>
      <c r="BC35">
        <f>VLOOKUP($B35,[1]高一下!$B:$R,6,0)</f>
        <v>102</v>
      </c>
      <c r="BD35" t="str">
        <f>VLOOKUP($B35,[1]高一下!$B:$R,7,0)</f>
        <v>龚霞</v>
      </c>
      <c r="BE35">
        <f>VLOOKUP($B35,[1]高一下!$B:$R,8,0)</f>
        <v>101</v>
      </c>
      <c r="BF35" t="str">
        <f>VLOOKUP($B35,[1]高一下!$B:$R,9,0)</f>
        <v>扎拉</v>
      </c>
      <c r="BG35">
        <f>VLOOKUP($B35,[1]高一下!$B:$R,10,0)</f>
        <v>86</v>
      </c>
      <c r="BH35" t="str">
        <f>VLOOKUP($B35,[1]高一下!$B:$R,11,0)</f>
        <v>肖秀秀</v>
      </c>
      <c r="BI35">
        <f>VLOOKUP($B35,[1]高一下!$B:$R,12,0)</f>
        <v>48</v>
      </c>
      <c r="BJ35" t="str">
        <f>VLOOKUP($B35,[1]高一下!$B:$R,13,0)</f>
        <v>兰举银</v>
      </c>
      <c r="BK35">
        <f>VLOOKUP($B35,[1]高一下!$B:$R,14,0)</f>
        <v>78</v>
      </c>
      <c r="BL35" t="str">
        <f>VLOOKUP($B35,[1]高一下!$B:$R,15,0)</f>
        <v>任吉洪</v>
      </c>
      <c r="BM35">
        <f>VLOOKUP($B35,[1]高一下!$B:$R,16,0)</f>
        <v>67</v>
      </c>
      <c r="BN35" t="str">
        <f>VLOOKUP($B35,[1]高一下!$B:$R,17,0)</f>
        <v>田友米</v>
      </c>
      <c r="BO35">
        <f>VLOOKUP($B35,[1]高一上!$B:$W,5,0)</f>
        <v>84.5</v>
      </c>
      <c r="BP35" t="str">
        <f>VLOOKUP($B35,[1]高一上!$B:$W,6,0)</f>
        <v>龚霞</v>
      </c>
      <c r="BQ35">
        <f>VLOOKUP($B35,[1]高一上!$B:$W,7,0)</f>
        <v>96</v>
      </c>
      <c r="BR35" t="str">
        <f>VLOOKUP($B35,[1]高一上!$B:$W,8,0)</f>
        <v>扎拉</v>
      </c>
      <c r="BS35">
        <f>VLOOKUP($B35,[1]高一上!$B:$W,9,0)</f>
        <v>85</v>
      </c>
      <c r="BT35" t="str">
        <f>VLOOKUP($B35,[1]高一上!$B:$W,10,0)</f>
        <v>肖秀秀</v>
      </c>
      <c r="BU35">
        <f>VLOOKUP($B35,[1]高一上!$B:$W,11,0)</f>
        <v>64</v>
      </c>
      <c r="BV35" t="str">
        <f>VLOOKUP($B35,[1]高一上!$B:$W,12,0)</f>
        <v>兰举银</v>
      </c>
      <c r="BW35">
        <f>VLOOKUP($B35,[1]高一上!$B:$W,13,0)</f>
        <v>78</v>
      </c>
      <c r="BX35" t="str">
        <f>VLOOKUP($B35,[1]高一上!$B:$W,14,0)</f>
        <v>任吉洪</v>
      </c>
      <c r="BY35">
        <f>VLOOKUP($B35,[1]高一上!$B:$W,15,0)</f>
        <v>78.5</v>
      </c>
      <c r="BZ35" t="str">
        <f>VLOOKUP($B35,[1]高一上!$B:$W,16,0)</f>
        <v>田友米</v>
      </c>
      <c r="CA35">
        <f>VLOOKUP($B35,[1]中考!$B:$N,5,0)</f>
        <v>110</v>
      </c>
      <c r="CB35">
        <f>VLOOKUP($B35,[1]中考!$B:$N,6,0)</f>
        <v>108</v>
      </c>
      <c r="CC35">
        <f>VLOOKUP($B35,[1]中考!$B:$N,7,0)</f>
        <v>126</v>
      </c>
      <c r="CD35">
        <f>VLOOKUP($B35,[1]中考!$B:$N,8,0)</f>
        <v>54</v>
      </c>
      <c r="CE35">
        <f>VLOOKUP($B35,[1]中考!$B:$N,9,0)</f>
        <v>39</v>
      </c>
      <c r="CF35">
        <f>VLOOKUP($B35,[1]中考!$B:$N,10,0)</f>
        <v>40</v>
      </c>
    </row>
    <row r="36" spans="1:84" hidden="1" x14ac:dyDescent="0.2">
      <c r="A36" s="1" t="s">
        <v>118</v>
      </c>
      <c r="B36" s="1" t="s">
        <v>119</v>
      </c>
      <c r="C36" s="1" t="s">
        <v>120</v>
      </c>
      <c r="D36" s="1" t="s">
        <v>17</v>
      </c>
      <c r="E36" s="1" t="s">
        <v>121</v>
      </c>
      <c r="F36" s="1">
        <v>575</v>
      </c>
      <c r="G36" s="1">
        <v>109</v>
      </c>
      <c r="H36" s="1" t="s">
        <v>122</v>
      </c>
      <c r="I36" s="1">
        <v>112</v>
      </c>
      <c r="J36" s="1" t="s">
        <v>123</v>
      </c>
      <c r="K36" s="1">
        <v>106</v>
      </c>
      <c r="L36" s="1" t="s">
        <v>124</v>
      </c>
      <c r="M36" s="1">
        <v>79</v>
      </c>
      <c r="N36" s="1" t="s">
        <v>125</v>
      </c>
      <c r="O36" s="1">
        <v>82</v>
      </c>
      <c r="P36" s="1" t="s">
        <v>126</v>
      </c>
      <c r="Q36" s="1">
        <v>87</v>
      </c>
      <c r="R36" s="1" t="s">
        <v>127</v>
      </c>
      <c r="S36">
        <f>VLOOKUP(B36,[1]高三上!$B:$R,6,0)</f>
        <v>105</v>
      </c>
      <c r="T36" t="str">
        <f>VLOOKUP(B36,[1]高三上!$B:$R,7,0)</f>
        <v>叶仁芳</v>
      </c>
      <c r="U36">
        <f>VLOOKUP(B36,[1]高三上!$B:$R,8,0)</f>
        <v>115</v>
      </c>
      <c r="V36" t="str">
        <f>VLOOKUP(B36,[1]高三上!$B:$R,9,0)</f>
        <v>马磊</v>
      </c>
      <c r="W36">
        <f>VLOOKUP(B36,[1]高三上!$B:$R,10,0)</f>
        <v>98.5</v>
      </c>
      <c r="X36" t="str">
        <f>VLOOKUP(B36,[1]高三上!$B:$R,11,0)</f>
        <v>冷开艳</v>
      </c>
      <c r="Y36">
        <f>VLOOKUP(B36,[1]高三上!$B:$R,12,0)</f>
        <v>61</v>
      </c>
      <c r="Z36" t="str">
        <f>VLOOKUP(B36,[1]高三上!$B:$R,13,0)</f>
        <v>高贵勇</v>
      </c>
      <c r="AA36">
        <f>VLOOKUP(B36,[1]高三上!$B:$R,14,0)</f>
        <v>73</v>
      </c>
      <c r="AB36" t="str">
        <f>VLOOKUP(B36,[1]高三上!$B:$R,15,0)</f>
        <v>刘厚江</v>
      </c>
      <c r="AC36">
        <f>VLOOKUP(B36,[1]高三上!$B:$R,16,0)</f>
        <v>78</v>
      </c>
      <c r="AD36" t="str">
        <f>VLOOKUP(B36,[1]高三上!$B:$R,17,0)</f>
        <v>高琴</v>
      </c>
      <c r="AE36" t="str">
        <f>VLOOKUP($B36,[1]高二下!$B:$R,6,0)</f>
        <v>104.0</v>
      </c>
      <c r="AF36" t="str">
        <f>VLOOKUP($B36,[1]高二下!$B:$R,7,0)</f>
        <v>叶仁芳</v>
      </c>
      <c r="AG36" t="str">
        <f>VLOOKUP($B36,[1]高二下!$B:$R,8,0)</f>
        <v>101.5</v>
      </c>
      <c r="AH36" t="str">
        <f>VLOOKUP($B36,[1]高二下!$B:$R,9,0)</f>
        <v>马磊</v>
      </c>
      <c r="AI36" t="str">
        <f>VLOOKUP($B36,[1]高二下!$B:$R,10,0)</f>
        <v>44.0</v>
      </c>
      <c r="AJ36" t="str">
        <f>VLOOKUP($B36,[1]高二下!$B:$R,11,0)</f>
        <v>冷开艳</v>
      </c>
      <c r="AK36" t="str">
        <f>VLOOKUP($B36,[1]高二下!$B:$R,12,0)</f>
        <v>64.0</v>
      </c>
      <c r="AL36" t="str">
        <f>VLOOKUP($B36,[1]高二下!$B:$R,13,0)</f>
        <v>高贵勇</v>
      </c>
      <c r="AM36" t="str">
        <f>VLOOKUP($B36,[1]高二下!$B:$R,14,0)</f>
        <v>90.0</v>
      </c>
      <c r="AN36" t="str">
        <f>VLOOKUP($B36,[1]高二下!$B:$R,15,0)</f>
        <v>刘厚江</v>
      </c>
      <c r="AO36" t="str">
        <f>VLOOKUP($B36,[1]高二下!$B:$R,16,0)</f>
        <v>116.0</v>
      </c>
      <c r="AP36" t="str">
        <f>VLOOKUP($B36,[1]高二下!$B:$R,17,0)</f>
        <v>高琴</v>
      </c>
      <c r="AQ36" t="e">
        <f>VLOOKUP($B36,[2]高二上!$B:$R,6,0)</f>
        <v>#N/A</v>
      </c>
      <c r="AR36" t="e">
        <f>VLOOKUP($B36,[2]高二上!$B:$R,7,0)</f>
        <v>#N/A</v>
      </c>
      <c r="AS36" t="e">
        <f>VLOOKUP($B36,[2]高二上!$B:$R,8,0)</f>
        <v>#N/A</v>
      </c>
      <c r="AT36" t="e">
        <f>VLOOKUP($B36,[2]高二上!$B:$R,9,0)</f>
        <v>#N/A</v>
      </c>
      <c r="AU36" t="e">
        <f>VLOOKUP($B36,[2]高二上!$B:$R,10,0)</f>
        <v>#N/A</v>
      </c>
      <c r="AV36" t="e">
        <f>VLOOKUP($B36,[2]高二上!$B:$R,11,0)</f>
        <v>#N/A</v>
      </c>
      <c r="AW36" t="e">
        <f>VLOOKUP($B36,[2]高二上!$B:$R,12,0)</f>
        <v>#N/A</v>
      </c>
      <c r="AX36" t="e">
        <f>VLOOKUP($B36,[2]高二上!$B:$R,13,0)</f>
        <v>#N/A</v>
      </c>
      <c r="AY36" t="e">
        <f>VLOOKUP($B36,[2]高二上!$B:$R,14,0)</f>
        <v>#N/A</v>
      </c>
      <c r="AZ36" t="e">
        <f>VLOOKUP($B36,[2]高二上!$B:$R,15,0)</f>
        <v>#N/A</v>
      </c>
      <c r="BA36" t="e">
        <f>VLOOKUP($B36,[2]高二上!$B:$R,16,0)</f>
        <v>#N/A</v>
      </c>
      <c r="BB36" t="e">
        <f>VLOOKUP($B36,[2]高二上!$B:$R,17,0)</f>
        <v>#N/A</v>
      </c>
      <c r="BC36">
        <f>VLOOKUP($B36,[1]高一下!$B:$R,6,0)</f>
        <v>106</v>
      </c>
      <c r="BD36" t="str">
        <f>VLOOKUP($B36,[1]高一下!$B:$R,7,0)</f>
        <v>叶仁芳</v>
      </c>
      <c r="BE36">
        <f>VLOOKUP($B36,[1]高一下!$B:$R,8,0)</f>
        <v>132</v>
      </c>
      <c r="BF36" t="str">
        <f>VLOOKUP($B36,[1]高一下!$B:$R,9,0)</f>
        <v>马磊</v>
      </c>
      <c r="BG36">
        <f>VLOOKUP($B36,[1]高一下!$B:$R,10,0)</f>
        <v>60</v>
      </c>
      <c r="BH36" t="str">
        <f>VLOOKUP($B36,[1]高一下!$B:$R,11,0)</f>
        <v>冷开艳</v>
      </c>
      <c r="BI36">
        <f>VLOOKUP($B36,[1]高一下!$B:$R,12,0)</f>
        <v>76</v>
      </c>
      <c r="BJ36" t="str">
        <f>VLOOKUP($B36,[1]高一下!$B:$R,13,0)</f>
        <v>高贵勇</v>
      </c>
      <c r="BK36">
        <f>VLOOKUP($B36,[1]高一下!$B:$R,14,0)</f>
        <v>69</v>
      </c>
      <c r="BL36" t="str">
        <f>VLOOKUP($B36,[1]高一下!$B:$R,15,0)</f>
        <v>刘厚江</v>
      </c>
      <c r="BM36">
        <f>VLOOKUP($B36,[1]高一下!$B:$R,16,0)</f>
        <v>72</v>
      </c>
      <c r="BN36" t="str">
        <f>VLOOKUP($B36,[1]高一下!$B:$R,17,0)</f>
        <v>高琴</v>
      </c>
      <c r="BO36">
        <f>VLOOKUP($B36,[1]高一上!$B:$W,5,0)</f>
        <v>110</v>
      </c>
      <c r="BP36" t="str">
        <f>VLOOKUP($B36,[1]高一上!$B:$W,6,0)</f>
        <v>叶仁芳</v>
      </c>
      <c r="BQ36">
        <f>VLOOKUP($B36,[1]高一上!$B:$W,7,0)</f>
        <v>104</v>
      </c>
      <c r="BR36" t="str">
        <f>VLOOKUP($B36,[1]高一上!$B:$W,8,0)</f>
        <v>马磊</v>
      </c>
      <c r="BS36">
        <f>VLOOKUP($B36,[1]高一上!$B:$W,9,0)</f>
        <v>80.5</v>
      </c>
      <c r="BT36" t="str">
        <f>VLOOKUP($B36,[1]高一上!$B:$W,10,0)</f>
        <v>冷开艳</v>
      </c>
      <c r="BU36">
        <f>VLOOKUP($B36,[1]高一上!$B:$W,11,0)</f>
        <v>66.5</v>
      </c>
      <c r="BV36" t="str">
        <f>VLOOKUP($B36,[1]高一上!$B:$W,12,0)</f>
        <v>高贵勇</v>
      </c>
      <c r="BW36">
        <f>VLOOKUP($B36,[1]高一上!$B:$W,13,0)</f>
        <v>64</v>
      </c>
      <c r="BX36" t="str">
        <f>VLOOKUP($B36,[1]高一上!$B:$W,14,0)</f>
        <v>刘厚江/方帮林</v>
      </c>
      <c r="BY36">
        <f>VLOOKUP($B36,[1]高一上!$B:$W,15,0)</f>
        <v>85</v>
      </c>
      <c r="BZ36" t="str">
        <f>VLOOKUP($B36,[1]高一上!$B:$W,16,0)</f>
        <v>田友米</v>
      </c>
      <c r="CA36">
        <f>VLOOKUP($B36,[1]中考!$B:$N,5,0)</f>
        <v>115</v>
      </c>
      <c r="CB36">
        <f>VLOOKUP($B36,[1]中考!$B:$N,6,0)</f>
        <v>111</v>
      </c>
      <c r="CC36">
        <f>VLOOKUP($B36,[1]中考!$B:$N,7,0)</f>
        <v>107</v>
      </c>
      <c r="CD36">
        <f>VLOOKUP($B36,[1]中考!$B:$N,8,0)</f>
        <v>53</v>
      </c>
      <c r="CE36">
        <f>VLOOKUP($B36,[1]中考!$B:$N,9,0)</f>
        <v>40</v>
      </c>
      <c r="CF36">
        <f>VLOOKUP($B36,[1]中考!$B:$N,10,0)</f>
        <v>37</v>
      </c>
    </row>
    <row r="37" spans="1:84" hidden="1" x14ac:dyDescent="0.2">
      <c r="A37" s="1" t="s">
        <v>128</v>
      </c>
      <c r="B37" s="1" t="s">
        <v>129</v>
      </c>
      <c r="C37" s="1" t="s">
        <v>120</v>
      </c>
      <c r="D37" s="1" t="s">
        <v>17</v>
      </c>
      <c r="E37" s="1" t="s">
        <v>130</v>
      </c>
      <c r="F37" s="1">
        <v>548</v>
      </c>
      <c r="G37" s="1">
        <v>108</v>
      </c>
      <c r="H37" s="1" t="s">
        <v>122</v>
      </c>
      <c r="I37" s="1">
        <v>132</v>
      </c>
      <c r="J37" s="1" t="s">
        <v>123</v>
      </c>
      <c r="K37" s="1">
        <v>89</v>
      </c>
      <c r="L37" s="1" t="s">
        <v>124</v>
      </c>
      <c r="M37" s="1">
        <v>75</v>
      </c>
      <c r="N37" s="1" t="s">
        <v>125</v>
      </c>
      <c r="O37" s="1">
        <v>75.5</v>
      </c>
      <c r="P37" s="1" t="s">
        <v>126</v>
      </c>
      <c r="Q37" s="1">
        <v>68.5</v>
      </c>
      <c r="R37" s="1" t="s">
        <v>127</v>
      </c>
      <c r="S37">
        <f>VLOOKUP(B37,[1]高三上!$B:$R,6,0)</f>
        <v>105.5</v>
      </c>
      <c r="T37" t="str">
        <f>VLOOKUP(B37,[1]高三上!$B:$R,7,0)</f>
        <v>叶仁芳</v>
      </c>
      <c r="U37">
        <f>VLOOKUP(B37,[1]高三上!$B:$R,8,0)</f>
        <v>129</v>
      </c>
      <c r="V37" t="str">
        <f>VLOOKUP(B37,[1]高三上!$B:$R,9,0)</f>
        <v>马磊</v>
      </c>
      <c r="W37">
        <f>VLOOKUP(B37,[1]高三上!$B:$R,10,0)</f>
        <v>74</v>
      </c>
      <c r="X37" t="str">
        <f>VLOOKUP(B37,[1]高三上!$B:$R,11,0)</f>
        <v>冷开艳</v>
      </c>
      <c r="Y37">
        <f>VLOOKUP(B37,[1]高三上!$B:$R,12,0)</f>
        <v>65</v>
      </c>
      <c r="Z37" t="str">
        <f>VLOOKUP(B37,[1]高三上!$B:$R,13,0)</f>
        <v>高贵勇</v>
      </c>
      <c r="AA37">
        <f>VLOOKUP(B37,[1]高三上!$B:$R,14,0)</f>
        <v>65</v>
      </c>
      <c r="AB37" t="str">
        <f>VLOOKUP(B37,[1]高三上!$B:$R,15,0)</f>
        <v>刘厚江</v>
      </c>
      <c r="AC37">
        <f>VLOOKUP(B37,[1]高三上!$B:$R,16,0)</f>
        <v>50</v>
      </c>
      <c r="AD37" t="str">
        <f>VLOOKUP(B37,[1]高三上!$B:$R,17,0)</f>
        <v>高琴</v>
      </c>
      <c r="AE37" t="str">
        <f>VLOOKUP($B37,[1]高二下!$B:$R,6,0)</f>
        <v>86.0</v>
      </c>
      <c r="AF37" t="str">
        <f>VLOOKUP($B37,[1]高二下!$B:$R,7,0)</f>
        <v>叶仁芳</v>
      </c>
      <c r="AG37" t="str">
        <f>VLOOKUP($B37,[1]高二下!$B:$R,8,0)</f>
        <v>86.5</v>
      </c>
      <c r="AH37" t="str">
        <f>VLOOKUP($B37,[1]高二下!$B:$R,9,0)</f>
        <v>马磊</v>
      </c>
      <c r="AI37" t="str">
        <f>VLOOKUP($B37,[1]高二下!$B:$R,10,0)</f>
        <v>56.0</v>
      </c>
      <c r="AJ37" t="str">
        <f>VLOOKUP($B37,[1]高二下!$B:$R,11,0)</f>
        <v>冷开艳</v>
      </c>
      <c r="AK37" t="str">
        <f>VLOOKUP($B37,[1]高二下!$B:$R,12,0)</f>
        <v>73.0</v>
      </c>
      <c r="AL37" t="str">
        <f>VLOOKUP($B37,[1]高二下!$B:$R,13,0)</f>
        <v>高贵勇</v>
      </c>
      <c r="AM37" t="str">
        <f>VLOOKUP($B37,[1]高二下!$B:$R,14,0)</f>
        <v>68.0</v>
      </c>
      <c r="AN37" t="str">
        <f>VLOOKUP($B37,[1]高二下!$B:$R,15,0)</f>
        <v>刘厚江</v>
      </c>
      <c r="AO37" t="str">
        <f>VLOOKUP($B37,[1]高二下!$B:$R,16,0)</f>
        <v>137.0</v>
      </c>
      <c r="AP37" t="str">
        <f>VLOOKUP($B37,[1]高二下!$B:$R,17,0)</f>
        <v>高琴</v>
      </c>
      <c r="AQ37" t="e">
        <f>VLOOKUP($B37,[2]高二上!$B:$R,6,0)</f>
        <v>#N/A</v>
      </c>
      <c r="AR37" t="e">
        <f>VLOOKUP($B37,[2]高二上!$B:$R,7,0)</f>
        <v>#N/A</v>
      </c>
      <c r="AS37" t="e">
        <f>VLOOKUP($B37,[2]高二上!$B:$R,8,0)</f>
        <v>#N/A</v>
      </c>
      <c r="AT37" t="e">
        <f>VLOOKUP($B37,[2]高二上!$B:$R,9,0)</f>
        <v>#N/A</v>
      </c>
      <c r="AU37" t="e">
        <f>VLOOKUP($B37,[2]高二上!$B:$R,10,0)</f>
        <v>#N/A</v>
      </c>
      <c r="AV37" t="e">
        <f>VLOOKUP($B37,[2]高二上!$B:$R,11,0)</f>
        <v>#N/A</v>
      </c>
      <c r="AW37" t="e">
        <f>VLOOKUP($B37,[2]高二上!$B:$R,12,0)</f>
        <v>#N/A</v>
      </c>
      <c r="AX37" t="e">
        <f>VLOOKUP($B37,[2]高二上!$B:$R,13,0)</f>
        <v>#N/A</v>
      </c>
      <c r="AY37" t="e">
        <f>VLOOKUP($B37,[2]高二上!$B:$R,14,0)</f>
        <v>#N/A</v>
      </c>
      <c r="AZ37" t="e">
        <f>VLOOKUP($B37,[2]高二上!$B:$R,15,0)</f>
        <v>#N/A</v>
      </c>
      <c r="BA37" t="e">
        <f>VLOOKUP($B37,[2]高二上!$B:$R,16,0)</f>
        <v>#N/A</v>
      </c>
      <c r="BB37" t="e">
        <f>VLOOKUP($B37,[2]高二上!$B:$R,17,0)</f>
        <v>#N/A</v>
      </c>
      <c r="BC37">
        <f>VLOOKUP($B37,[1]高一下!$B:$R,6,0)</f>
        <v>99</v>
      </c>
      <c r="BD37" t="str">
        <f>VLOOKUP($B37,[1]高一下!$B:$R,7,0)</f>
        <v>叶仁芳</v>
      </c>
      <c r="BE37">
        <f>VLOOKUP($B37,[1]高一下!$B:$R,8,0)</f>
        <v>137</v>
      </c>
      <c r="BF37" t="str">
        <f>VLOOKUP($B37,[1]高一下!$B:$R,9,0)</f>
        <v>马磊</v>
      </c>
      <c r="BG37">
        <f>VLOOKUP($B37,[1]高一下!$B:$R,10,0)</f>
        <v>80</v>
      </c>
      <c r="BH37" t="str">
        <f>VLOOKUP($B37,[1]高一下!$B:$R,11,0)</f>
        <v>冷开艳</v>
      </c>
      <c r="BI37">
        <f>VLOOKUP($B37,[1]高一下!$B:$R,12,0)</f>
        <v>60</v>
      </c>
      <c r="BJ37" t="str">
        <f>VLOOKUP($B37,[1]高一下!$B:$R,13,0)</f>
        <v>高贵勇</v>
      </c>
      <c r="BK37">
        <f>VLOOKUP($B37,[1]高一下!$B:$R,14,0)</f>
        <v>70</v>
      </c>
      <c r="BL37" t="str">
        <f>VLOOKUP($B37,[1]高一下!$B:$R,15,0)</f>
        <v>刘厚江</v>
      </c>
      <c r="BM37">
        <f>VLOOKUP($B37,[1]高一下!$B:$R,16,0)</f>
        <v>53</v>
      </c>
      <c r="BN37" t="str">
        <f>VLOOKUP($B37,[1]高一下!$B:$R,17,0)</f>
        <v>高琴</v>
      </c>
      <c r="BO37">
        <f>VLOOKUP($B37,[1]高一上!$B:$W,5,0)</f>
        <v>84.5</v>
      </c>
      <c r="BP37" t="str">
        <f>VLOOKUP($B37,[1]高一上!$B:$W,6,0)</f>
        <v>叶仁芳</v>
      </c>
      <c r="BQ37">
        <f>VLOOKUP($B37,[1]高一上!$B:$W,7,0)</f>
        <v>121</v>
      </c>
      <c r="BR37" t="str">
        <f>VLOOKUP($B37,[1]高一上!$B:$W,8,0)</f>
        <v>马磊</v>
      </c>
      <c r="BS37">
        <f>VLOOKUP($B37,[1]高一上!$B:$W,9,0)</f>
        <v>65</v>
      </c>
      <c r="BT37" t="str">
        <f>VLOOKUP($B37,[1]高一上!$B:$W,10,0)</f>
        <v>冷开艳</v>
      </c>
      <c r="BU37">
        <f>VLOOKUP($B37,[1]高一上!$B:$W,11,0)</f>
        <v>58.5</v>
      </c>
      <c r="BV37" t="str">
        <f>VLOOKUP($B37,[1]高一上!$B:$W,12,0)</f>
        <v>高贵勇</v>
      </c>
      <c r="BW37">
        <f>VLOOKUP($B37,[1]高一上!$B:$W,13,0)</f>
        <v>75</v>
      </c>
      <c r="BX37" t="str">
        <f>VLOOKUP($B37,[1]高一上!$B:$W,14,0)</f>
        <v>刘厚江/方帮林</v>
      </c>
      <c r="BY37">
        <f>VLOOKUP($B37,[1]高一上!$B:$W,15,0)</f>
        <v>60</v>
      </c>
      <c r="BZ37" t="str">
        <f>VLOOKUP($B37,[1]高一上!$B:$W,16,0)</f>
        <v>田友米</v>
      </c>
      <c r="CA37">
        <f>VLOOKUP($B37,[1]中考!$B:$N,5,0)</f>
        <v>121</v>
      </c>
      <c r="CB37">
        <f>VLOOKUP($B37,[1]中考!$B:$N,6,0)</f>
        <v>110</v>
      </c>
      <c r="CC37">
        <f>VLOOKUP($B37,[1]中考!$B:$N,7,0)</f>
        <v>111</v>
      </c>
      <c r="CD37">
        <f>VLOOKUP($B37,[1]中考!$B:$N,8,0)</f>
        <v>50</v>
      </c>
      <c r="CE37">
        <f>VLOOKUP($B37,[1]中考!$B:$N,9,0)</f>
        <v>39</v>
      </c>
      <c r="CF37">
        <f>VLOOKUP($B37,[1]中考!$B:$N,10,0)</f>
        <v>37</v>
      </c>
    </row>
    <row r="38" spans="1:84" hidden="1" x14ac:dyDescent="0.2">
      <c r="A38" s="1" t="s">
        <v>131</v>
      </c>
      <c r="B38" s="1" t="s">
        <v>132</v>
      </c>
      <c r="C38" s="1" t="s">
        <v>120</v>
      </c>
      <c r="D38" s="1" t="s">
        <v>17</v>
      </c>
      <c r="E38" s="1" t="s">
        <v>133</v>
      </c>
      <c r="F38" s="1">
        <v>533</v>
      </c>
      <c r="G38" s="1">
        <v>111</v>
      </c>
      <c r="H38" s="1" t="s">
        <v>122</v>
      </c>
      <c r="I38" s="1">
        <v>107</v>
      </c>
      <c r="J38" s="1" t="s">
        <v>123</v>
      </c>
      <c r="K38" s="1">
        <v>116</v>
      </c>
      <c r="L38" s="1" t="s">
        <v>124</v>
      </c>
      <c r="M38" s="1">
        <v>56</v>
      </c>
      <c r="N38" s="1" t="s">
        <v>125</v>
      </c>
      <c r="O38" s="1">
        <v>60</v>
      </c>
      <c r="P38" s="1" t="s">
        <v>126</v>
      </c>
      <c r="Q38" s="1">
        <v>82.5</v>
      </c>
      <c r="R38" s="1" t="s">
        <v>127</v>
      </c>
      <c r="S38">
        <f>VLOOKUP(B38,[1]高三上!$B:$R,6,0)</f>
        <v>106.5</v>
      </c>
      <c r="T38" t="str">
        <f>VLOOKUP(B38,[1]高三上!$B:$R,7,0)</f>
        <v>叶仁芳</v>
      </c>
      <c r="U38">
        <f>VLOOKUP(B38,[1]高三上!$B:$R,8,0)</f>
        <v>94</v>
      </c>
      <c r="V38" t="str">
        <f>VLOOKUP(B38,[1]高三上!$B:$R,9,0)</f>
        <v>马磊</v>
      </c>
      <c r="W38">
        <f>VLOOKUP(B38,[1]高三上!$B:$R,10,0)</f>
        <v>107.5</v>
      </c>
      <c r="X38" t="str">
        <f>VLOOKUP(B38,[1]高三上!$B:$R,11,0)</f>
        <v>冷开艳</v>
      </c>
      <c r="Y38">
        <f>VLOOKUP(B38,[1]高三上!$B:$R,12,0)</f>
        <v>34</v>
      </c>
      <c r="Z38" t="str">
        <f>VLOOKUP(B38,[1]高三上!$B:$R,13,0)</f>
        <v>高贵勇</v>
      </c>
      <c r="AA38">
        <f>VLOOKUP(B38,[1]高三上!$B:$R,14,0)</f>
        <v>55</v>
      </c>
      <c r="AB38" t="str">
        <f>VLOOKUP(B38,[1]高三上!$B:$R,15,0)</f>
        <v>刘厚江</v>
      </c>
      <c r="AC38">
        <f>VLOOKUP(B38,[1]高三上!$B:$R,16,0)</f>
        <v>58</v>
      </c>
      <c r="AD38" t="str">
        <f>VLOOKUP(B38,[1]高三上!$B:$R,17,0)</f>
        <v>高琴</v>
      </c>
      <c r="AE38" t="str">
        <f>VLOOKUP($B38,[1]高二下!$B:$R,6,0)</f>
        <v>98.0</v>
      </c>
      <c r="AF38" t="str">
        <f>VLOOKUP($B38,[1]高二下!$B:$R,7,0)</f>
        <v>叶仁芳</v>
      </c>
      <c r="AG38" t="str">
        <f>VLOOKUP($B38,[1]高二下!$B:$R,8,0)</f>
        <v>107.5</v>
      </c>
      <c r="AH38" t="str">
        <f>VLOOKUP($B38,[1]高二下!$B:$R,9,0)</f>
        <v>马磊</v>
      </c>
      <c r="AI38" t="str">
        <f>VLOOKUP($B38,[1]高二下!$B:$R,10,0)</f>
        <v>27.0</v>
      </c>
      <c r="AJ38" t="str">
        <f>VLOOKUP($B38,[1]高二下!$B:$R,11,0)</f>
        <v>冷开艳</v>
      </c>
      <c r="AK38" t="str">
        <f>VLOOKUP($B38,[1]高二下!$B:$R,12,0)</f>
        <v>48.0</v>
      </c>
      <c r="AL38" t="str">
        <f>VLOOKUP($B38,[1]高二下!$B:$R,13,0)</f>
        <v>高贵勇</v>
      </c>
      <c r="AM38" t="str">
        <f>VLOOKUP($B38,[1]高二下!$B:$R,14,0)</f>
        <v>73.0</v>
      </c>
      <c r="AN38" t="str">
        <f>VLOOKUP($B38,[1]高二下!$B:$R,15,0)</f>
        <v>刘厚江</v>
      </c>
      <c r="AO38" t="str">
        <f>VLOOKUP($B38,[1]高二下!$B:$R,16,0)</f>
        <v>102.0</v>
      </c>
      <c r="AP38" t="str">
        <f>VLOOKUP($B38,[1]高二下!$B:$R,17,0)</f>
        <v>高琴</v>
      </c>
      <c r="AQ38" t="e">
        <f>VLOOKUP($B38,[2]高二上!$B:$R,6,0)</f>
        <v>#N/A</v>
      </c>
      <c r="AR38" t="e">
        <f>VLOOKUP($B38,[2]高二上!$B:$R,7,0)</f>
        <v>#N/A</v>
      </c>
      <c r="AS38" t="e">
        <f>VLOOKUP($B38,[2]高二上!$B:$R,8,0)</f>
        <v>#N/A</v>
      </c>
      <c r="AT38" t="e">
        <f>VLOOKUP($B38,[2]高二上!$B:$R,9,0)</f>
        <v>#N/A</v>
      </c>
      <c r="AU38" t="e">
        <f>VLOOKUP($B38,[2]高二上!$B:$R,10,0)</f>
        <v>#N/A</v>
      </c>
      <c r="AV38" t="e">
        <f>VLOOKUP($B38,[2]高二上!$B:$R,11,0)</f>
        <v>#N/A</v>
      </c>
      <c r="AW38" t="e">
        <f>VLOOKUP($B38,[2]高二上!$B:$R,12,0)</f>
        <v>#N/A</v>
      </c>
      <c r="AX38" t="e">
        <f>VLOOKUP($B38,[2]高二上!$B:$R,13,0)</f>
        <v>#N/A</v>
      </c>
      <c r="AY38" t="e">
        <f>VLOOKUP($B38,[2]高二上!$B:$R,14,0)</f>
        <v>#N/A</v>
      </c>
      <c r="AZ38" t="e">
        <f>VLOOKUP($B38,[2]高二上!$B:$R,15,0)</f>
        <v>#N/A</v>
      </c>
      <c r="BA38" t="e">
        <f>VLOOKUP($B38,[2]高二上!$B:$R,16,0)</f>
        <v>#N/A</v>
      </c>
      <c r="BB38" t="e">
        <f>VLOOKUP($B38,[2]高二上!$B:$R,17,0)</f>
        <v>#N/A</v>
      </c>
      <c r="BC38">
        <f>VLOOKUP($B38,[1]高一下!$B:$R,6,0)</f>
        <v>109</v>
      </c>
      <c r="BD38" t="str">
        <f>VLOOKUP($B38,[1]高一下!$B:$R,7,0)</f>
        <v>叶仁芳</v>
      </c>
      <c r="BE38">
        <f>VLOOKUP($B38,[1]高一下!$B:$R,8,0)</f>
        <v>120</v>
      </c>
      <c r="BF38" t="str">
        <f>VLOOKUP($B38,[1]高一下!$B:$R,9,0)</f>
        <v>马磊</v>
      </c>
      <c r="BG38">
        <f>VLOOKUP($B38,[1]高一下!$B:$R,10,0)</f>
        <v>108</v>
      </c>
      <c r="BH38" t="str">
        <f>VLOOKUP($B38,[1]高一下!$B:$R,11,0)</f>
        <v>冷开艳</v>
      </c>
      <c r="BI38">
        <f>VLOOKUP($B38,[1]高一下!$B:$R,12,0)</f>
        <v>53</v>
      </c>
      <c r="BJ38" t="str">
        <f>VLOOKUP($B38,[1]高一下!$B:$R,13,0)</f>
        <v>高贵勇</v>
      </c>
      <c r="BK38">
        <f>VLOOKUP($B38,[1]高一下!$B:$R,14,0)</f>
        <v>63</v>
      </c>
      <c r="BL38" t="str">
        <f>VLOOKUP($B38,[1]高一下!$B:$R,15,0)</f>
        <v>刘厚江</v>
      </c>
      <c r="BM38">
        <f>VLOOKUP($B38,[1]高一下!$B:$R,16,0)</f>
        <v>55</v>
      </c>
      <c r="BN38" t="str">
        <f>VLOOKUP($B38,[1]高一下!$B:$R,17,0)</f>
        <v>高琴</v>
      </c>
      <c r="BO38">
        <f>VLOOKUP($B38,[1]高一上!$B:$W,5,0)</f>
        <v>86.5</v>
      </c>
      <c r="BP38" t="str">
        <f>VLOOKUP($B38,[1]高一上!$B:$W,6,0)</f>
        <v>叶仁芳</v>
      </c>
      <c r="BQ38">
        <f>VLOOKUP($B38,[1]高一上!$B:$W,7,0)</f>
        <v>86</v>
      </c>
      <c r="BR38" t="str">
        <f>VLOOKUP($B38,[1]高一上!$B:$W,8,0)</f>
        <v>马磊</v>
      </c>
      <c r="BS38">
        <f>VLOOKUP($B38,[1]高一上!$B:$W,9,0)</f>
        <v>78.5</v>
      </c>
      <c r="BT38" t="str">
        <f>VLOOKUP($B38,[1]高一上!$B:$W,10,0)</f>
        <v>冷开艳</v>
      </c>
      <c r="BU38">
        <f>VLOOKUP($B38,[1]高一上!$B:$W,11,0)</f>
        <v>48</v>
      </c>
      <c r="BV38" t="str">
        <f>VLOOKUP($B38,[1]高一上!$B:$W,12,0)</f>
        <v>高贵勇</v>
      </c>
      <c r="BW38">
        <f>VLOOKUP($B38,[1]高一上!$B:$W,13,0)</f>
        <v>56</v>
      </c>
      <c r="BX38" t="str">
        <f>VLOOKUP($B38,[1]高一上!$B:$W,14,0)</f>
        <v>刘厚江/方帮林</v>
      </c>
      <c r="BY38">
        <f>VLOOKUP($B38,[1]高一上!$B:$W,15,0)</f>
        <v>69</v>
      </c>
      <c r="BZ38" t="str">
        <f>VLOOKUP($B38,[1]高一上!$B:$W,16,0)</f>
        <v>田友米</v>
      </c>
      <c r="CA38">
        <f>VLOOKUP($B38,[1]中考!$B:$N,5,0)</f>
        <v>107</v>
      </c>
      <c r="CB38">
        <f>VLOOKUP($B38,[1]中考!$B:$N,6,0)</f>
        <v>111</v>
      </c>
      <c r="CC38">
        <f>VLOOKUP($B38,[1]中考!$B:$N,7,0)</f>
        <v>133</v>
      </c>
      <c r="CD38">
        <f>VLOOKUP($B38,[1]中考!$B:$N,8,0)</f>
        <v>50</v>
      </c>
      <c r="CE38">
        <f>VLOOKUP($B38,[1]中考!$B:$N,9,0)</f>
        <v>28</v>
      </c>
      <c r="CF38">
        <f>VLOOKUP($B38,[1]中考!$B:$N,10,0)</f>
        <v>42</v>
      </c>
    </row>
    <row r="39" spans="1:84" hidden="1" x14ac:dyDescent="0.2">
      <c r="A39" s="1" t="s">
        <v>134</v>
      </c>
      <c r="B39" s="1" t="s">
        <v>135</v>
      </c>
      <c r="C39" s="1" t="s">
        <v>120</v>
      </c>
      <c r="D39" s="1" t="s">
        <v>17</v>
      </c>
      <c r="E39" s="1" t="s">
        <v>136</v>
      </c>
      <c r="F39" s="1">
        <v>521</v>
      </c>
      <c r="G39" s="1">
        <v>122</v>
      </c>
      <c r="H39" s="1" t="s">
        <v>122</v>
      </c>
      <c r="I39" s="1">
        <v>107</v>
      </c>
      <c r="J39" s="1" t="s">
        <v>123</v>
      </c>
      <c r="K39" s="1">
        <v>72</v>
      </c>
      <c r="L39" s="1" t="s">
        <v>124</v>
      </c>
      <c r="M39" s="1">
        <v>78</v>
      </c>
      <c r="N39" s="1" t="s">
        <v>125</v>
      </c>
      <c r="O39" s="1">
        <v>68.5</v>
      </c>
      <c r="P39" s="1" t="s">
        <v>126</v>
      </c>
      <c r="Q39" s="1">
        <v>73.5</v>
      </c>
      <c r="R39" s="1" t="s">
        <v>127</v>
      </c>
      <c r="S39">
        <f>VLOOKUP(B39,[1]高三上!$B:$R,6,0)</f>
        <v>90</v>
      </c>
      <c r="T39" t="str">
        <f>VLOOKUP(B39,[1]高三上!$B:$R,7,0)</f>
        <v>叶仁芳</v>
      </c>
      <c r="U39">
        <f>VLOOKUP(B39,[1]高三上!$B:$R,8,0)</f>
        <v>103</v>
      </c>
      <c r="V39" t="str">
        <f>VLOOKUP(B39,[1]高三上!$B:$R,9,0)</f>
        <v>马磊</v>
      </c>
      <c r="W39">
        <f>VLOOKUP(B39,[1]高三上!$B:$R,10,0)</f>
        <v>53.5</v>
      </c>
      <c r="X39" t="str">
        <f>VLOOKUP(B39,[1]高三上!$B:$R,11,0)</f>
        <v>冷开艳</v>
      </c>
      <c r="Y39">
        <f>VLOOKUP(B39,[1]高三上!$B:$R,12,0)</f>
        <v>56</v>
      </c>
      <c r="Z39" t="str">
        <f>VLOOKUP(B39,[1]高三上!$B:$R,13,0)</f>
        <v>高贵勇</v>
      </c>
      <c r="AA39">
        <f>VLOOKUP(B39,[1]高三上!$B:$R,14,0)</f>
        <v>56</v>
      </c>
      <c r="AB39" t="str">
        <f>VLOOKUP(B39,[1]高三上!$B:$R,15,0)</f>
        <v>刘厚江</v>
      </c>
      <c r="AC39">
        <f>VLOOKUP(B39,[1]高三上!$B:$R,16,0)</f>
        <v>71</v>
      </c>
      <c r="AD39" t="str">
        <f>VLOOKUP(B39,[1]高三上!$B:$R,17,0)</f>
        <v>高琴</v>
      </c>
      <c r="AE39" t="str">
        <f>VLOOKUP($B39,[1]高二下!$B:$R,6,0)</f>
        <v>93.0</v>
      </c>
      <c r="AF39" t="str">
        <f>VLOOKUP($B39,[1]高二下!$B:$R,7,0)</f>
        <v>叶仁芳</v>
      </c>
      <c r="AG39" t="str">
        <f>VLOOKUP($B39,[1]高二下!$B:$R,8,0)</f>
        <v>42.0</v>
      </c>
      <c r="AH39" t="str">
        <f>VLOOKUP($B39,[1]高二下!$B:$R,9,0)</f>
        <v>马磊</v>
      </c>
      <c r="AI39" t="str">
        <f>VLOOKUP($B39,[1]高二下!$B:$R,10,0)</f>
        <v>29.0</v>
      </c>
      <c r="AJ39" t="str">
        <f>VLOOKUP($B39,[1]高二下!$B:$R,11,0)</f>
        <v>冷开艳</v>
      </c>
      <c r="AK39" t="str">
        <f>VLOOKUP($B39,[1]高二下!$B:$R,12,0)</f>
        <v>32.0</v>
      </c>
      <c r="AL39" t="str">
        <f>VLOOKUP($B39,[1]高二下!$B:$R,13,0)</f>
        <v>高贵勇</v>
      </c>
      <c r="AM39" t="str">
        <f>VLOOKUP($B39,[1]高二下!$B:$R,14,0)</f>
        <v>56.0</v>
      </c>
      <c r="AN39" t="str">
        <f>VLOOKUP($B39,[1]高二下!$B:$R,15,0)</f>
        <v>刘厚江</v>
      </c>
      <c r="AO39" t="str">
        <f>VLOOKUP($B39,[1]高二下!$B:$R,16,0)</f>
        <v>117.0</v>
      </c>
      <c r="AP39" t="str">
        <f>VLOOKUP($B39,[1]高二下!$B:$R,17,0)</f>
        <v>高琴</v>
      </c>
      <c r="AQ39" t="e">
        <f>VLOOKUP($B39,[2]高二上!$B:$R,6,0)</f>
        <v>#N/A</v>
      </c>
      <c r="AR39" t="e">
        <f>VLOOKUP($B39,[2]高二上!$B:$R,7,0)</f>
        <v>#N/A</v>
      </c>
      <c r="AS39" t="e">
        <f>VLOOKUP($B39,[2]高二上!$B:$R,8,0)</f>
        <v>#N/A</v>
      </c>
      <c r="AT39" t="e">
        <f>VLOOKUP($B39,[2]高二上!$B:$R,9,0)</f>
        <v>#N/A</v>
      </c>
      <c r="AU39" t="e">
        <f>VLOOKUP($B39,[2]高二上!$B:$R,10,0)</f>
        <v>#N/A</v>
      </c>
      <c r="AV39" t="e">
        <f>VLOOKUP($B39,[2]高二上!$B:$R,11,0)</f>
        <v>#N/A</v>
      </c>
      <c r="AW39" t="e">
        <f>VLOOKUP($B39,[2]高二上!$B:$R,12,0)</f>
        <v>#N/A</v>
      </c>
      <c r="AX39" t="e">
        <f>VLOOKUP($B39,[2]高二上!$B:$R,13,0)</f>
        <v>#N/A</v>
      </c>
      <c r="AY39" t="e">
        <f>VLOOKUP($B39,[2]高二上!$B:$R,14,0)</f>
        <v>#N/A</v>
      </c>
      <c r="AZ39" t="e">
        <f>VLOOKUP($B39,[2]高二上!$B:$R,15,0)</f>
        <v>#N/A</v>
      </c>
      <c r="BA39" t="e">
        <f>VLOOKUP($B39,[2]高二上!$B:$R,16,0)</f>
        <v>#N/A</v>
      </c>
      <c r="BB39" t="e">
        <f>VLOOKUP($B39,[2]高二上!$B:$R,17,0)</f>
        <v>#N/A</v>
      </c>
      <c r="BC39">
        <f>VLOOKUP($B39,[1]高一下!$B:$R,6,0)</f>
        <v>88</v>
      </c>
      <c r="BD39" t="str">
        <f>VLOOKUP($B39,[1]高一下!$B:$R,7,0)</f>
        <v>叶仁芳</v>
      </c>
      <c r="BE39">
        <f>VLOOKUP($B39,[1]高一下!$B:$R,8,0)</f>
        <v>115</v>
      </c>
      <c r="BF39" t="str">
        <f>VLOOKUP($B39,[1]高一下!$B:$R,9,0)</f>
        <v>马磊</v>
      </c>
      <c r="BG39">
        <f>VLOOKUP($B39,[1]高一下!$B:$R,10,0)</f>
        <v>43</v>
      </c>
      <c r="BH39" t="str">
        <f>VLOOKUP($B39,[1]高一下!$B:$R,11,0)</f>
        <v>冷开艳</v>
      </c>
      <c r="BI39">
        <f>VLOOKUP($B39,[1]高一下!$B:$R,12,0)</f>
        <v>58</v>
      </c>
      <c r="BJ39" t="str">
        <f>VLOOKUP($B39,[1]高一下!$B:$R,13,0)</f>
        <v>高贵勇</v>
      </c>
      <c r="BK39">
        <f>VLOOKUP($B39,[1]高一下!$B:$R,14,0)</f>
        <v>59</v>
      </c>
      <c r="BL39" t="str">
        <f>VLOOKUP($B39,[1]高一下!$B:$R,15,0)</f>
        <v>刘厚江</v>
      </c>
      <c r="BM39">
        <f>VLOOKUP($B39,[1]高一下!$B:$R,16,0)</f>
        <v>48</v>
      </c>
      <c r="BN39" t="str">
        <f>VLOOKUP($B39,[1]高一下!$B:$R,17,0)</f>
        <v>高琴</v>
      </c>
      <c r="BO39">
        <f>VLOOKUP($B39,[1]高一上!$B:$W,5,0)</f>
        <v>78.5</v>
      </c>
      <c r="BP39" t="str">
        <f>VLOOKUP($B39,[1]高一上!$B:$W,6,0)</f>
        <v>叶仁芳</v>
      </c>
      <c r="BQ39">
        <f>VLOOKUP($B39,[1]高一上!$B:$W,7,0)</f>
        <v>89</v>
      </c>
      <c r="BR39" t="str">
        <f>VLOOKUP($B39,[1]高一上!$B:$W,8,0)</f>
        <v>马磊</v>
      </c>
      <c r="BS39">
        <f>VLOOKUP($B39,[1]高一上!$B:$W,9,0)</f>
        <v>42.5</v>
      </c>
      <c r="BT39" t="str">
        <f>VLOOKUP($B39,[1]高一上!$B:$W,10,0)</f>
        <v>冷开艳</v>
      </c>
      <c r="BU39">
        <f>VLOOKUP($B39,[1]高一上!$B:$W,11,0)</f>
        <v>61.5</v>
      </c>
      <c r="BV39" t="str">
        <f>VLOOKUP($B39,[1]高一上!$B:$W,12,0)</f>
        <v>高贵勇</v>
      </c>
      <c r="BW39">
        <f>VLOOKUP($B39,[1]高一上!$B:$W,13,0)</f>
        <v>56</v>
      </c>
      <c r="BX39" t="str">
        <f>VLOOKUP($B39,[1]高一上!$B:$W,14,0)</f>
        <v>刘厚江/方帮林</v>
      </c>
      <c r="BY39">
        <f>VLOOKUP($B39,[1]高一上!$B:$W,15,0)</f>
        <v>58</v>
      </c>
      <c r="BZ39" t="str">
        <f>VLOOKUP($B39,[1]高一上!$B:$W,16,0)</f>
        <v>田友米</v>
      </c>
      <c r="CA39">
        <f>VLOOKUP($B39,[1]中考!$B:$N,5,0)</f>
        <v>102</v>
      </c>
      <c r="CB39">
        <f>VLOOKUP($B39,[1]中考!$B:$N,6,0)</f>
        <v>107</v>
      </c>
      <c r="CC39">
        <f>VLOOKUP($B39,[1]中考!$B:$N,7,0)</f>
        <v>82</v>
      </c>
      <c r="CD39">
        <f>VLOOKUP($B39,[1]中考!$B:$N,8,0)</f>
        <v>43</v>
      </c>
      <c r="CE39">
        <f>VLOOKUP($B39,[1]中考!$B:$N,9,0)</f>
        <v>29</v>
      </c>
      <c r="CF39">
        <f>VLOOKUP($B39,[1]中考!$B:$N,10,0)</f>
        <v>38</v>
      </c>
    </row>
    <row r="40" spans="1:84" hidden="1" x14ac:dyDescent="0.2">
      <c r="A40" s="1" t="s">
        <v>137</v>
      </c>
      <c r="B40" s="1" t="s">
        <v>138</v>
      </c>
      <c r="C40" s="1" t="s">
        <v>120</v>
      </c>
      <c r="D40" s="1" t="s">
        <v>17</v>
      </c>
      <c r="E40" s="1" t="s">
        <v>139</v>
      </c>
      <c r="F40" s="1">
        <v>519</v>
      </c>
      <c r="G40" s="1">
        <v>123</v>
      </c>
      <c r="H40" s="1" t="s">
        <v>122</v>
      </c>
      <c r="I40" s="1">
        <v>93</v>
      </c>
      <c r="J40" s="1" t="s">
        <v>123</v>
      </c>
      <c r="K40" s="1">
        <v>102</v>
      </c>
      <c r="L40" s="1" t="s">
        <v>124</v>
      </c>
      <c r="M40" s="1">
        <v>44.5</v>
      </c>
      <c r="N40" s="1" t="s">
        <v>125</v>
      </c>
      <c r="O40" s="1">
        <v>76</v>
      </c>
      <c r="P40" s="1" t="s">
        <v>126</v>
      </c>
      <c r="Q40" s="1">
        <v>80.5</v>
      </c>
      <c r="R40" s="1" t="s">
        <v>127</v>
      </c>
      <c r="S40">
        <f>VLOOKUP(B40,[1]高三上!$B:$R,6,0)</f>
        <v>102</v>
      </c>
      <c r="T40" t="str">
        <f>VLOOKUP(B40,[1]高三上!$B:$R,7,0)</f>
        <v>叶仁芳</v>
      </c>
      <c r="U40">
        <f>VLOOKUP(B40,[1]高三上!$B:$R,8,0)</f>
        <v>99</v>
      </c>
      <c r="V40" t="str">
        <f>VLOOKUP(B40,[1]高三上!$B:$R,9,0)</f>
        <v>马磊</v>
      </c>
      <c r="W40">
        <f>VLOOKUP(B40,[1]高三上!$B:$R,10,0)</f>
        <v>89</v>
      </c>
      <c r="X40" t="str">
        <f>VLOOKUP(B40,[1]高三上!$B:$R,11,0)</f>
        <v>冷开艳</v>
      </c>
      <c r="Y40">
        <f>VLOOKUP(B40,[1]高三上!$B:$R,12,0)</f>
        <v>32</v>
      </c>
      <c r="Z40" t="str">
        <f>VLOOKUP(B40,[1]高三上!$B:$R,13,0)</f>
        <v>高贵勇</v>
      </c>
      <c r="AA40">
        <f>VLOOKUP(B40,[1]高三上!$B:$R,14,0)</f>
        <v>54</v>
      </c>
      <c r="AB40" t="str">
        <f>VLOOKUP(B40,[1]高三上!$B:$R,15,0)</f>
        <v>刘厚江</v>
      </c>
      <c r="AC40">
        <f>VLOOKUP(B40,[1]高三上!$B:$R,16,0)</f>
        <v>74</v>
      </c>
      <c r="AD40" t="str">
        <f>VLOOKUP(B40,[1]高三上!$B:$R,17,0)</f>
        <v>高琴</v>
      </c>
      <c r="AE40" t="str">
        <f>VLOOKUP($B40,[1]高二下!$B:$R,6,0)</f>
        <v>96.0</v>
      </c>
      <c r="AF40" t="str">
        <f>VLOOKUP($B40,[1]高二下!$B:$R,7,0)</f>
        <v>叶仁芳</v>
      </c>
      <c r="AG40" t="str">
        <f>VLOOKUP($B40,[1]高二下!$B:$R,8,0)</f>
        <v>104.0</v>
      </c>
      <c r="AH40" t="str">
        <f>VLOOKUP($B40,[1]高二下!$B:$R,9,0)</f>
        <v>马磊</v>
      </c>
      <c r="AI40" t="str">
        <f>VLOOKUP($B40,[1]高二下!$B:$R,10,0)</f>
        <v>31.0</v>
      </c>
      <c r="AJ40" t="str">
        <f>VLOOKUP($B40,[1]高二下!$B:$R,11,0)</f>
        <v>冷开艳</v>
      </c>
      <c r="AK40" t="str">
        <f>VLOOKUP($B40,[1]高二下!$B:$R,12,0)</f>
        <v>47.0</v>
      </c>
      <c r="AL40" t="str">
        <f>VLOOKUP($B40,[1]高二下!$B:$R,13,0)</f>
        <v>高贵勇</v>
      </c>
      <c r="AM40" t="str">
        <f>VLOOKUP($B40,[1]高二下!$B:$R,14,0)</f>
        <v>81.0</v>
      </c>
      <c r="AN40" t="str">
        <f>VLOOKUP($B40,[1]高二下!$B:$R,15,0)</f>
        <v>刘厚江</v>
      </c>
      <c r="AO40" t="str">
        <f>VLOOKUP($B40,[1]高二下!$B:$R,16,0)</f>
        <v>109.0</v>
      </c>
      <c r="AP40" t="str">
        <f>VLOOKUP($B40,[1]高二下!$B:$R,17,0)</f>
        <v>高琴</v>
      </c>
      <c r="AQ40" t="e">
        <f>VLOOKUP($B40,[2]高二上!$B:$R,6,0)</f>
        <v>#N/A</v>
      </c>
      <c r="AR40" t="e">
        <f>VLOOKUP($B40,[2]高二上!$B:$R,7,0)</f>
        <v>#N/A</v>
      </c>
      <c r="AS40" t="e">
        <f>VLOOKUP($B40,[2]高二上!$B:$R,8,0)</f>
        <v>#N/A</v>
      </c>
      <c r="AT40" t="e">
        <f>VLOOKUP($B40,[2]高二上!$B:$R,9,0)</f>
        <v>#N/A</v>
      </c>
      <c r="AU40" t="e">
        <f>VLOOKUP($B40,[2]高二上!$B:$R,10,0)</f>
        <v>#N/A</v>
      </c>
      <c r="AV40" t="e">
        <f>VLOOKUP($B40,[2]高二上!$B:$R,11,0)</f>
        <v>#N/A</v>
      </c>
      <c r="AW40" t="e">
        <f>VLOOKUP($B40,[2]高二上!$B:$R,12,0)</f>
        <v>#N/A</v>
      </c>
      <c r="AX40" t="e">
        <f>VLOOKUP($B40,[2]高二上!$B:$R,13,0)</f>
        <v>#N/A</v>
      </c>
      <c r="AY40" t="e">
        <f>VLOOKUP($B40,[2]高二上!$B:$R,14,0)</f>
        <v>#N/A</v>
      </c>
      <c r="AZ40" t="e">
        <f>VLOOKUP($B40,[2]高二上!$B:$R,15,0)</f>
        <v>#N/A</v>
      </c>
      <c r="BA40" t="e">
        <f>VLOOKUP($B40,[2]高二上!$B:$R,16,0)</f>
        <v>#N/A</v>
      </c>
      <c r="BB40" t="e">
        <f>VLOOKUP($B40,[2]高二上!$B:$R,17,0)</f>
        <v>#N/A</v>
      </c>
      <c r="BC40">
        <f>VLOOKUP($B40,[1]高一下!$B:$R,6,0)</f>
        <v>100</v>
      </c>
      <c r="BD40" t="str">
        <f>VLOOKUP($B40,[1]高一下!$B:$R,7,0)</f>
        <v>叶仁芳</v>
      </c>
      <c r="BE40">
        <f>VLOOKUP($B40,[1]高一下!$B:$R,8,0)</f>
        <v>103</v>
      </c>
      <c r="BF40" t="str">
        <f>VLOOKUP($B40,[1]高一下!$B:$R,9,0)</f>
        <v>马磊</v>
      </c>
      <c r="BG40">
        <f>VLOOKUP($B40,[1]高一下!$B:$R,10,0)</f>
        <v>97</v>
      </c>
      <c r="BH40" t="str">
        <f>VLOOKUP($B40,[1]高一下!$B:$R,11,0)</f>
        <v>冷开艳</v>
      </c>
      <c r="BI40">
        <f>VLOOKUP($B40,[1]高一下!$B:$R,12,0)</f>
        <v>52</v>
      </c>
      <c r="BJ40" t="str">
        <f>VLOOKUP($B40,[1]高一下!$B:$R,13,0)</f>
        <v>高贵勇</v>
      </c>
      <c r="BK40">
        <f>VLOOKUP($B40,[1]高一下!$B:$R,14,0)</f>
        <v>65</v>
      </c>
      <c r="BL40" t="str">
        <f>VLOOKUP($B40,[1]高一下!$B:$R,15,0)</f>
        <v>刘厚江</v>
      </c>
      <c r="BM40">
        <f>VLOOKUP($B40,[1]高一下!$B:$R,16,0)</f>
        <v>60</v>
      </c>
      <c r="BN40" t="str">
        <f>VLOOKUP($B40,[1]高一下!$B:$R,17,0)</f>
        <v>高琴</v>
      </c>
      <c r="BO40">
        <f>VLOOKUP($B40,[1]高一上!$B:$W,5,0)</f>
        <v>98.5</v>
      </c>
      <c r="BP40" t="str">
        <f>VLOOKUP($B40,[1]高一上!$B:$W,6,0)</f>
        <v>叶仁芳</v>
      </c>
      <c r="BQ40">
        <f>VLOOKUP($B40,[1]高一上!$B:$W,7,0)</f>
        <v>92</v>
      </c>
      <c r="BR40" t="str">
        <f>VLOOKUP($B40,[1]高一上!$B:$W,8,0)</f>
        <v>马磊</v>
      </c>
      <c r="BS40">
        <f>VLOOKUP($B40,[1]高一上!$B:$W,9,0)</f>
        <v>98.5</v>
      </c>
      <c r="BT40" t="str">
        <f>VLOOKUP($B40,[1]高一上!$B:$W,10,0)</f>
        <v>冷开艳</v>
      </c>
      <c r="BU40">
        <f>VLOOKUP($B40,[1]高一上!$B:$W,11,0)</f>
        <v>55.5</v>
      </c>
      <c r="BV40" t="str">
        <f>VLOOKUP($B40,[1]高一上!$B:$W,12,0)</f>
        <v>高贵勇</v>
      </c>
      <c r="BW40">
        <f>VLOOKUP($B40,[1]高一上!$B:$W,13,0)</f>
        <v>57</v>
      </c>
      <c r="BX40" t="str">
        <f>VLOOKUP($B40,[1]高一上!$B:$W,14,0)</f>
        <v>刘厚江/方帮林</v>
      </c>
      <c r="BY40">
        <f>VLOOKUP($B40,[1]高一上!$B:$W,15,0)</f>
        <v>78</v>
      </c>
      <c r="BZ40" t="str">
        <f>VLOOKUP($B40,[1]高一上!$B:$W,16,0)</f>
        <v>田友米</v>
      </c>
      <c r="CA40">
        <f>VLOOKUP($B40,[1]中考!$B:$N,5,0)</f>
        <v>114</v>
      </c>
      <c r="CB40">
        <f>VLOOKUP($B40,[1]中考!$B:$N,6,0)</f>
        <v>96</v>
      </c>
      <c r="CC40">
        <f>VLOOKUP($B40,[1]中考!$B:$N,7,0)</f>
        <v>129</v>
      </c>
      <c r="CD40">
        <f>VLOOKUP($B40,[1]中考!$B:$N,8,0)</f>
        <v>59</v>
      </c>
      <c r="CE40">
        <f>VLOOKUP($B40,[1]中考!$B:$N,9,0)</f>
        <v>38</v>
      </c>
      <c r="CF40">
        <f>VLOOKUP($B40,[1]中考!$B:$N,10,0)</f>
        <v>48</v>
      </c>
    </row>
    <row r="41" spans="1:84" hidden="1" x14ac:dyDescent="0.2">
      <c r="A41" s="1" t="s">
        <v>140</v>
      </c>
      <c r="B41" s="1" t="s">
        <v>141</v>
      </c>
      <c r="C41" s="1" t="s">
        <v>120</v>
      </c>
      <c r="D41" s="1" t="s">
        <v>17</v>
      </c>
      <c r="E41" s="1" t="s">
        <v>142</v>
      </c>
      <c r="F41" s="1">
        <v>514</v>
      </c>
      <c r="G41" s="1">
        <v>117</v>
      </c>
      <c r="H41" s="1" t="s">
        <v>122</v>
      </c>
      <c r="I41" s="1">
        <v>97</v>
      </c>
      <c r="J41" s="1" t="s">
        <v>123</v>
      </c>
      <c r="K41" s="1">
        <v>87</v>
      </c>
      <c r="L41" s="1" t="s">
        <v>124</v>
      </c>
      <c r="M41" s="1">
        <v>77.5</v>
      </c>
      <c r="N41" s="1" t="s">
        <v>125</v>
      </c>
      <c r="O41" s="1">
        <v>59</v>
      </c>
      <c r="P41" s="1" t="s">
        <v>126</v>
      </c>
      <c r="Q41" s="1">
        <v>76.5</v>
      </c>
      <c r="R41" s="1" t="s">
        <v>127</v>
      </c>
      <c r="S41">
        <f>VLOOKUP(B41,[1]高三上!$B:$R,6,0)</f>
        <v>108</v>
      </c>
      <c r="T41" t="str">
        <f>VLOOKUP(B41,[1]高三上!$B:$R,7,0)</f>
        <v>叶仁芳</v>
      </c>
      <c r="U41">
        <f>VLOOKUP(B41,[1]高三上!$B:$R,8,0)</f>
        <v>108</v>
      </c>
      <c r="V41" t="str">
        <f>VLOOKUP(B41,[1]高三上!$B:$R,9,0)</f>
        <v>马磊</v>
      </c>
      <c r="W41">
        <f>VLOOKUP(B41,[1]高三上!$B:$R,10,0)</f>
        <v>75.5</v>
      </c>
      <c r="X41" t="str">
        <f>VLOOKUP(B41,[1]高三上!$B:$R,11,0)</f>
        <v>冷开艳</v>
      </c>
      <c r="Y41">
        <f>VLOOKUP(B41,[1]高三上!$B:$R,12,0)</f>
        <v>49</v>
      </c>
      <c r="Z41" t="str">
        <f>VLOOKUP(B41,[1]高三上!$B:$R,13,0)</f>
        <v>高贵勇</v>
      </c>
      <c r="AA41">
        <f>VLOOKUP(B41,[1]高三上!$B:$R,14,0)</f>
        <v>71</v>
      </c>
      <c r="AB41" t="str">
        <f>VLOOKUP(B41,[1]高三上!$B:$R,15,0)</f>
        <v>刘厚江</v>
      </c>
      <c r="AC41">
        <f>VLOOKUP(B41,[1]高三上!$B:$R,16,0)</f>
        <v>73</v>
      </c>
      <c r="AD41" t="str">
        <f>VLOOKUP(B41,[1]高三上!$B:$R,17,0)</f>
        <v>高琴</v>
      </c>
      <c r="AE41" t="str">
        <f>VLOOKUP($B41,[1]高二下!$B:$R,6,0)</f>
        <v>85.0</v>
      </c>
      <c r="AF41" t="str">
        <f>VLOOKUP($B41,[1]高二下!$B:$R,7,0)</f>
        <v>叶仁芳</v>
      </c>
      <c r="AG41" t="str">
        <f>VLOOKUP($B41,[1]高二下!$B:$R,8,0)</f>
        <v>91.5</v>
      </c>
      <c r="AH41" t="str">
        <f>VLOOKUP($B41,[1]高二下!$B:$R,9,0)</f>
        <v>马磊</v>
      </c>
      <c r="AI41" t="str">
        <f>VLOOKUP($B41,[1]高二下!$B:$R,10,0)</f>
        <v>62.0</v>
      </c>
      <c r="AJ41" t="str">
        <f>VLOOKUP($B41,[1]高二下!$B:$R,11,0)</f>
        <v>冷开艳</v>
      </c>
      <c r="AK41" t="str">
        <f>VLOOKUP($B41,[1]高二下!$B:$R,12,0)</f>
        <v>59.0</v>
      </c>
      <c r="AL41" t="str">
        <f>VLOOKUP($B41,[1]高二下!$B:$R,13,0)</f>
        <v>高贵勇</v>
      </c>
      <c r="AM41" t="str">
        <f>VLOOKUP($B41,[1]高二下!$B:$R,14,0)</f>
        <v>83.0</v>
      </c>
      <c r="AN41" t="str">
        <f>VLOOKUP($B41,[1]高二下!$B:$R,15,0)</f>
        <v>刘厚江</v>
      </c>
      <c r="AO41" t="str">
        <f>VLOOKUP($B41,[1]高二下!$B:$R,16,0)</f>
        <v>118.0</v>
      </c>
      <c r="AP41" t="str">
        <f>VLOOKUP($B41,[1]高二下!$B:$R,17,0)</f>
        <v>高琴</v>
      </c>
      <c r="AQ41" t="e">
        <f>VLOOKUP($B41,[2]高二上!$B:$R,6,0)</f>
        <v>#N/A</v>
      </c>
      <c r="AR41" t="e">
        <f>VLOOKUP($B41,[2]高二上!$B:$R,7,0)</f>
        <v>#N/A</v>
      </c>
      <c r="AS41" t="e">
        <f>VLOOKUP($B41,[2]高二上!$B:$R,8,0)</f>
        <v>#N/A</v>
      </c>
      <c r="AT41" t="e">
        <f>VLOOKUP($B41,[2]高二上!$B:$R,9,0)</f>
        <v>#N/A</v>
      </c>
      <c r="AU41" t="e">
        <f>VLOOKUP($B41,[2]高二上!$B:$R,10,0)</f>
        <v>#N/A</v>
      </c>
      <c r="AV41" t="e">
        <f>VLOOKUP($B41,[2]高二上!$B:$R,11,0)</f>
        <v>#N/A</v>
      </c>
      <c r="AW41" t="e">
        <f>VLOOKUP($B41,[2]高二上!$B:$R,12,0)</f>
        <v>#N/A</v>
      </c>
      <c r="AX41" t="e">
        <f>VLOOKUP($B41,[2]高二上!$B:$R,13,0)</f>
        <v>#N/A</v>
      </c>
      <c r="AY41" t="e">
        <f>VLOOKUP($B41,[2]高二上!$B:$R,14,0)</f>
        <v>#N/A</v>
      </c>
      <c r="AZ41" t="e">
        <f>VLOOKUP($B41,[2]高二上!$B:$R,15,0)</f>
        <v>#N/A</v>
      </c>
      <c r="BA41" t="e">
        <f>VLOOKUP($B41,[2]高二上!$B:$R,16,0)</f>
        <v>#N/A</v>
      </c>
      <c r="BB41" t="e">
        <f>VLOOKUP($B41,[2]高二上!$B:$R,17,0)</f>
        <v>#N/A</v>
      </c>
      <c r="BC41">
        <f>VLOOKUP($B41,[1]高一下!$B:$R,6,0)</f>
        <v>96</v>
      </c>
      <c r="BD41" t="str">
        <f>VLOOKUP($B41,[1]高一下!$B:$R,7,0)</f>
        <v>叶仁芳</v>
      </c>
      <c r="BE41">
        <f>VLOOKUP($B41,[1]高一下!$B:$R,8,0)</f>
        <v>124</v>
      </c>
      <c r="BF41" t="str">
        <f>VLOOKUP($B41,[1]高一下!$B:$R,9,0)</f>
        <v>马磊</v>
      </c>
      <c r="BG41">
        <f>VLOOKUP($B41,[1]高一下!$B:$R,10,0)</f>
        <v>69</v>
      </c>
      <c r="BH41" t="str">
        <f>VLOOKUP($B41,[1]高一下!$B:$R,11,0)</f>
        <v>冷开艳</v>
      </c>
      <c r="BI41">
        <f>VLOOKUP($B41,[1]高一下!$B:$R,12,0)</f>
        <v>64</v>
      </c>
      <c r="BJ41" t="str">
        <f>VLOOKUP($B41,[1]高一下!$B:$R,13,0)</f>
        <v>高贵勇</v>
      </c>
      <c r="BK41">
        <f>VLOOKUP($B41,[1]高一下!$B:$R,14,0)</f>
        <v>66</v>
      </c>
      <c r="BL41" t="str">
        <f>VLOOKUP($B41,[1]高一下!$B:$R,15,0)</f>
        <v>刘厚江</v>
      </c>
      <c r="BM41">
        <f>VLOOKUP($B41,[1]高一下!$B:$R,16,0)</f>
        <v>52</v>
      </c>
      <c r="BN41" t="str">
        <f>VLOOKUP($B41,[1]高一下!$B:$R,17,0)</f>
        <v>高琴</v>
      </c>
      <c r="BO41">
        <f>VLOOKUP($B41,[1]高一上!$B:$W,5,0)</f>
        <v>88.5</v>
      </c>
      <c r="BP41" t="str">
        <f>VLOOKUP($B41,[1]高一上!$B:$W,6,0)</f>
        <v>叶仁芳</v>
      </c>
      <c r="BQ41">
        <f>VLOOKUP($B41,[1]高一上!$B:$W,7,0)</f>
        <v>75</v>
      </c>
      <c r="BR41" t="str">
        <f>VLOOKUP($B41,[1]高一上!$B:$W,8,0)</f>
        <v>马磊</v>
      </c>
      <c r="BS41">
        <f>VLOOKUP($B41,[1]高一上!$B:$W,9,0)</f>
        <v>87.5</v>
      </c>
      <c r="BT41" t="str">
        <f>VLOOKUP($B41,[1]高一上!$B:$W,10,0)</f>
        <v>冷开艳</v>
      </c>
      <c r="BU41">
        <f>VLOOKUP($B41,[1]高一上!$B:$W,11,0)</f>
        <v>69</v>
      </c>
      <c r="BV41" t="str">
        <f>VLOOKUP($B41,[1]高一上!$B:$W,12,0)</f>
        <v>高贵勇</v>
      </c>
      <c r="BW41">
        <f>VLOOKUP($B41,[1]高一上!$B:$W,13,0)</f>
        <v>59.5</v>
      </c>
      <c r="BX41" t="str">
        <f>VLOOKUP($B41,[1]高一上!$B:$W,14,0)</f>
        <v>刘厚江/方帮林</v>
      </c>
      <c r="BY41">
        <f>VLOOKUP($B41,[1]高一上!$B:$W,15,0)</f>
        <v>71.5</v>
      </c>
      <c r="BZ41" t="str">
        <f>VLOOKUP($B41,[1]高一上!$B:$W,16,0)</f>
        <v>田友米</v>
      </c>
      <c r="CA41">
        <f>VLOOKUP($B41,[1]中考!$B:$N,5,0)</f>
        <v>103</v>
      </c>
      <c r="CB41">
        <f>VLOOKUP($B41,[1]中考!$B:$N,6,0)</f>
        <v>109</v>
      </c>
      <c r="CC41">
        <f>VLOOKUP($B41,[1]中考!$B:$N,7,0)</f>
        <v>119</v>
      </c>
      <c r="CD41">
        <f>VLOOKUP($B41,[1]中考!$B:$N,8,0)</f>
        <v>58</v>
      </c>
      <c r="CE41">
        <f>VLOOKUP($B41,[1]中考!$B:$N,9,0)</f>
        <v>35</v>
      </c>
      <c r="CF41">
        <f>VLOOKUP($B41,[1]中考!$B:$N,10,0)</f>
        <v>28</v>
      </c>
    </row>
    <row r="42" spans="1:84" hidden="1" x14ac:dyDescent="0.2">
      <c r="A42" s="1" t="s">
        <v>143</v>
      </c>
      <c r="B42" s="1" t="s">
        <v>144</v>
      </c>
      <c r="C42" s="1" t="s">
        <v>120</v>
      </c>
      <c r="D42" s="1" t="s">
        <v>17</v>
      </c>
      <c r="E42" s="1" t="s">
        <v>145</v>
      </c>
      <c r="F42" s="1">
        <v>514</v>
      </c>
      <c r="G42" s="1">
        <v>118</v>
      </c>
      <c r="H42" s="1" t="s">
        <v>122</v>
      </c>
      <c r="I42" s="1">
        <v>103</v>
      </c>
      <c r="J42" s="1" t="s">
        <v>123</v>
      </c>
      <c r="K42" s="1">
        <v>102</v>
      </c>
      <c r="L42" s="1" t="s">
        <v>124</v>
      </c>
      <c r="M42" s="1">
        <v>48</v>
      </c>
      <c r="N42" s="1" t="s">
        <v>125</v>
      </c>
      <c r="O42" s="1">
        <v>68</v>
      </c>
      <c r="P42" s="1" t="s">
        <v>126</v>
      </c>
      <c r="Q42" s="1">
        <v>75</v>
      </c>
      <c r="R42" s="1" t="s">
        <v>127</v>
      </c>
      <c r="S42">
        <f>VLOOKUP(B42,[1]高三上!$B:$R,6,0)</f>
        <v>109.5</v>
      </c>
      <c r="T42" t="str">
        <f>VLOOKUP(B42,[1]高三上!$B:$R,7,0)</f>
        <v>叶仁芳</v>
      </c>
      <c r="U42">
        <f>VLOOKUP(B42,[1]高三上!$B:$R,8,0)</f>
        <v>90</v>
      </c>
      <c r="V42" t="str">
        <f>VLOOKUP(B42,[1]高三上!$B:$R,9,0)</f>
        <v>马磊</v>
      </c>
      <c r="W42">
        <f>VLOOKUP(B42,[1]高三上!$B:$R,10,0)</f>
        <v>70</v>
      </c>
      <c r="X42" t="str">
        <f>VLOOKUP(B42,[1]高三上!$B:$R,11,0)</f>
        <v>冷开艳</v>
      </c>
      <c r="Y42">
        <f>VLOOKUP(B42,[1]高三上!$B:$R,12,0)</f>
        <v>44</v>
      </c>
      <c r="Z42" t="str">
        <f>VLOOKUP(B42,[1]高三上!$B:$R,13,0)</f>
        <v>高贵勇</v>
      </c>
      <c r="AA42">
        <f>VLOOKUP(B42,[1]高三上!$B:$R,14,0)</f>
        <v>60</v>
      </c>
      <c r="AB42" t="str">
        <f>VLOOKUP(B42,[1]高三上!$B:$R,15,0)</f>
        <v>刘厚江</v>
      </c>
      <c r="AC42">
        <f>VLOOKUP(B42,[1]高三上!$B:$R,16,0)</f>
        <v>66</v>
      </c>
      <c r="AD42" t="str">
        <f>VLOOKUP(B42,[1]高三上!$B:$R,17,0)</f>
        <v>高琴</v>
      </c>
      <c r="AE42" t="str">
        <f>VLOOKUP($B42,[1]高二下!$B:$R,6,0)</f>
        <v>106.0</v>
      </c>
      <c r="AF42" t="str">
        <f>VLOOKUP($B42,[1]高二下!$B:$R,7,0)</f>
        <v>叶仁芳</v>
      </c>
      <c r="AG42" t="str">
        <f>VLOOKUP($B42,[1]高二下!$B:$R,8,0)</f>
        <v>94.0</v>
      </c>
      <c r="AH42" t="str">
        <f>VLOOKUP($B42,[1]高二下!$B:$R,9,0)</f>
        <v>马磊</v>
      </c>
      <c r="AI42" t="str">
        <f>VLOOKUP($B42,[1]高二下!$B:$R,10,0)</f>
        <v>46.0</v>
      </c>
      <c r="AJ42" t="str">
        <f>VLOOKUP($B42,[1]高二下!$B:$R,11,0)</f>
        <v>冷开艳</v>
      </c>
      <c r="AK42" t="str">
        <f>VLOOKUP($B42,[1]高二下!$B:$R,12,0)</f>
        <v>52.0</v>
      </c>
      <c r="AL42" t="str">
        <f>VLOOKUP($B42,[1]高二下!$B:$R,13,0)</f>
        <v>高贵勇</v>
      </c>
      <c r="AM42" t="str">
        <f>VLOOKUP($B42,[1]高二下!$B:$R,14,0)</f>
        <v>76.0</v>
      </c>
      <c r="AN42" t="str">
        <f>VLOOKUP($B42,[1]高二下!$B:$R,15,0)</f>
        <v>刘厚江</v>
      </c>
      <c r="AO42" t="str">
        <f>VLOOKUP($B42,[1]高二下!$B:$R,16,0)</f>
        <v>108.0</v>
      </c>
      <c r="AP42" t="str">
        <f>VLOOKUP($B42,[1]高二下!$B:$R,17,0)</f>
        <v>高琴</v>
      </c>
      <c r="AQ42" t="e">
        <f>VLOOKUP($B42,[2]高二上!$B:$R,6,0)</f>
        <v>#N/A</v>
      </c>
      <c r="AR42" t="e">
        <f>VLOOKUP($B42,[2]高二上!$B:$R,7,0)</f>
        <v>#N/A</v>
      </c>
      <c r="AS42" t="e">
        <f>VLOOKUP($B42,[2]高二上!$B:$R,8,0)</f>
        <v>#N/A</v>
      </c>
      <c r="AT42" t="e">
        <f>VLOOKUP($B42,[2]高二上!$B:$R,9,0)</f>
        <v>#N/A</v>
      </c>
      <c r="AU42" t="e">
        <f>VLOOKUP($B42,[2]高二上!$B:$R,10,0)</f>
        <v>#N/A</v>
      </c>
      <c r="AV42" t="e">
        <f>VLOOKUP($B42,[2]高二上!$B:$R,11,0)</f>
        <v>#N/A</v>
      </c>
      <c r="AW42" t="e">
        <f>VLOOKUP($B42,[2]高二上!$B:$R,12,0)</f>
        <v>#N/A</v>
      </c>
      <c r="AX42" t="e">
        <f>VLOOKUP($B42,[2]高二上!$B:$R,13,0)</f>
        <v>#N/A</v>
      </c>
      <c r="AY42" t="e">
        <f>VLOOKUP($B42,[2]高二上!$B:$R,14,0)</f>
        <v>#N/A</v>
      </c>
      <c r="AZ42" t="e">
        <f>VLOOKUP($B42,[2]高二上!$B:$R,15,0)</f>
        <v>#N/A</v>
      </c>
      <c r="BA42" t="e">
        <f>VLOOKUP($B42,[2]高二上!$B:$R,16,0)</f>
        <v>#N/A</v>
      </c>
      <c r="BB42" t="e">
        <f>VLOOKUP($B42,[2]高二上!$B:$R,17,0)</f>
        <v>#N/A</v>
      </c>
      <c r="BC42">
        <f>VLOOKUP($B42,[1]高一下!$B:$R,6,0)</f>
        <v>88</v>
      </c>
      <c r="BD42" t="str">
        <f>VLOOKUP($B42,[1]高一下!$B:$R,7,0)</f>
        <v>叶仁芳</v>
      </c>
      <c r="BE42">
        <f>VLOOKUP($B42,[1]高一下!$B:$R,8,0)</f>
        <v>108</v>
      </c>
      <c r="BF42" t="str">
        <f>VLOOKUP($B42,[1]高一下!$B:$R,9,0)</f>
        <v>马磊</v>
      </c>
      <c r="BG42">
        <f>VLOOKUP($B42,[1]高一下!$B:$R,10,0)</f>
        <v>87</v>
      </c>
      <c r="BH42" t="str">
        <f>VLOOKUP($B42,[1]高一下!$B:$R,11,0)</f>
        <v>冷开艳</v>
      </c>
      <c r="BI42">
        <f>VLOOKUP($B42,[1]高一下!$B:$R,12,0)</f>
        <v>74</v>
      </c>
      <c r="BJ42" t="str">
        <f>VLOOKUP($B42,[1]高一下!$B:$R,13,0)</f>
        <v>高贵勇</v>
      </c>
      <c r="BK42">
        <f>VLOOKUP($B42,[1]高一下!$B:$R,14,0)</f>
        <v>64</v>
      </c>
      <c r="BL42" t="str">
        <f>VLOOKUP($B42,[1]高一下!$B:$R,15,0)</f>
        <v>刘厚江</v>
      </c>
      <c r="BM42">
        <f>VLOOKUP($B42,[1]高一下!$B:$R,16,0)</f>
        <v>61</v>
      </c>
      <c r="BN42" t="str">
        <f>VLOOKUP($B42,[1]高一下!$B:$R,17,0)</f>
        <v>高琴</v>
      </c>
      <c r="BO42">
        <f>VLOOKUP($B42,[1]高一上!$B:$W,5,0)</f>
        <v>89.5</v>
      </c>
      <c r="BP42" t="str">
        <f>VLOOKUP($B42,[1]高一上!$B:$W,6,0)</f>
        <v>叶仁芳</v>
      </c>
      <c r="BQ42">
        <f>VLOOKUP($B42,[1]高一上!$B:$W,7,0)</f>
        <v>75</v>
      </c>
      <c r="BR42" t="str">
        <f>VLOOKUP($B42,[1]高一上!$B:$W,8,0)</f>
        <v>马磊</v>
      </c>
      <c r="BS42">
        <f>VLOOKUP($B42,[1]高一上!$B:$W,9,0)</f>
        <v>76.5</v>
      </c>
      <c r="BT42" t="str">
        <f>VLOOKUP($B42,[1]高一上!$B:$W,10,0)</f>
        <v>冷开艳</v>
      </c>
      <c r="BU42">
        <f>VLOOKUP($B42,[1]高一上!$B:$W,11,0)</f>
        <v>51</v>
      </c>
      <c r="BV42" t="str">
        <f>VLOOKUP($B42,[1]高一上!$B:$W,12,0)</f>
        <v>高贵勇</v>
      </c>
      <c r="BW42">
        <f>VLOOKUP($B42,[1]高一上!$B:$W,13,0)</f>
        <v>53</v>
      </c>
      <c r="BX42" t="str">
        <f>VLOOKUP($B42,[1]高一上!$B:$W,14,0)</f>
        <v>刘厚江/方帮林</v>
      </c>
      <c r="BY42">
        <f>VLOOKUP($B42,[1]高一上!$B:$W,15,0)</f>
        <v>69.5</v>
      </c>
      <c r="BZ42" t="str">
        <f>VLOOKUP($B42,[1]高一上!$B:$W,16,0)</f>
        <v>田友米</v>
      </c>
      <c r="CA42">
        <f>VLOOKUP($B42,[1]中考!$B:$N,5,0)</f>
        <v>113</v>
      </c>
      <c r="CB42">
        <f>VLOOKUP($B42,[1]中考!$B:$N,6,0)</f>
        <v>96</v>
      </c>
      <c r="CC42">
        <f>VLOOKUP($B42,[1]中考!$B:$N,7,0)</f>
        <v>117</v>
      </c>
      <c r="CD42">
        <f>VLOOKUP($B42,[1]中考!$B:$N,8,0)</f>
        <v>41</v>
      </c>
      <c r="CE42">
        <f>VLOOKUP($B42,[1]中考!$B:$N,9,0)</f>
        <v>35</v>
      </c>
      <c r="CF42">
        <f>VLOOKUP($B42,[1]中考!$B:$N,10,0)</f>
        <v>40</v>
      </c>
    </row>
    <row r="43" spans="1:84" hidden="1" x14ac:dyDescent="0.2">
      <c r="A43" s="1" t="s">
        <v>146</v>
      </c>
      <c r="B43" s="1" t="s">
        <v>147</v>
      </c>
      <c r="C43" s="1" t="s">
        <v>120</v>
      </c>
      <c r="D43" s="1" t="s">
        <v>17</v>
      </c>
      <c r="E43" s="1" t="s">
        <v>148</v>
      </c>
      <c r="F43" s="1">
        <v>507</v>
      </c>
      <c r="G43" s="1">
        <v>114</v>
      </c>
      <c r="H43" s="1" t="s">
        <v>122</v>
      </c>
      <c r="I43" s="1">
        <v>112</v>
      </c>
      <c r="J43" s="1" t="s">
        <v>123</v>
      </c>
      <c r="K43" s="1">
        <v>104</v>
      </c>
      <c r="L43" s="1" t="s">
        <v>124</v>
      </c>
      <c r="M43" s="1">
        <v>50</v>
      </c>
      <c r="N43" s="1" t="s">
        <v>125</v>
      </c>
      <c r="O43" s="1">
        <v>55</v>
      </c>
      <c r="P43" s="1" t="s">
        <v>126</v>
      </c>
      <c r="Q43" s="1">
        <v>72</v>
      </c>
      <c r="R43" s="1" t="s">
        <v>127</v>
      </c>
      <c r="S43">
        <f>VLOOKUP(B43,[1]高三上!$B:$R,6,0)</f>
        <v>102.5</v>
      </c>
      <c r="T43" t="str">
        <f>VLOOKUP(B43,[1]高三上!$B:$R,7,0)</f>
        <v>叶仁芳</v>
      </c>
      <c r="U43">
        <f>VLOOKUP(B43,[1]高三上!$B:$R,8,0)</f>
        <v>111.5</v>
      </c>
      <c r="V43" t="str">
        <f>VLOOKUP(B43,[1]高三上!$B:$R,9,0)</f>
        <v>马磊</v>
      </c>
      <c r="W43">
        <f>VLOOKUP(B43,[1]高三上!$B:$R,10,0)</f>
        <v>78.5</v>
      </c>
      <c r="X43" t="str">
        <f>VLOOKUP(B43,[1]高三上!$B:$R,11,0)</f>
        <v>冷开艳</v>
      </c>
      <c r="Y43">
        <f>VLOOKUP(B43,[1]高三上!$B:$R,12,0)</f>
        <v>63</v>
      </c>
      <c r="Z43" t="str">
        <f>VLOOKUP(B43,[1]高三上!$B:$R,13,0)</f>
        <v>高贵勇</v>
      </c>
      <c r="AA43">
        <f>VLOOKUP(B43,[1]高三上!$B:$R,14,0)</f>
        <v>52</v>
      </c>
      <c r="AB43" t="str">
        <f>VLOOKUP(B43,[1]高三上!$B:$R,15,0)</f>
        <v>刘厚江</v>
      </c>
      <c r="AC43">
        <f>VLOOKUP(B43,[1]高三上!$B:$R,16,0)</f>
        <v>55</v>
      </c>
      <c r="AD43" t="str">
        <f>VLOOKUP(B43,[1]高三上!$B:$R,17,0)</f>
        <v>高琴</v>
      </c>
      <c r="AE43" t="str">
        <f>VLOOKUP($B43,[1]高二下!$B:$R,6,0)</f>
        <v>99.0</v>
      </c>
      <c r="AF43" t="str">
        <f>VLOOKUP($B43,[1]高二下!$B:$R,7,0)</f>
        <v>叶仁芳</v>
      </c>
      <c r="AG43" t="str">
        <f>VLOOKUP($B43,[1]高二下!$B:$R,8,0)</f>
        <v>89.0</v>
      </c>
      <c r="AH43" t="str">
        <f>VLOOKUP($B43,[1]高二下!$B:$R,9,0)</f>
        <v>马磊</v>
      </c>
      <c r="AI43" t="str">
        <f>VLOOKUP($B43,[1]高二下!$B:$R,10,0)</f>
        <v>37.0</v>
      </c>
      <c r="AJ43" t="str">
        <f>VLOOKUP($B43,[1]高二下!$B:$R,11,0)</f>
        <v>冷开艳</v>
      </c>
      <c r="AK43" t="str">
        <f>VLOOKUP($B43,[1]高二下!$B:$R,12,0)</f>
        <v>40.0</v>
      </c>
      <c r="AL43" t="str">
        <f>VLOOKUP($B43,[1]高二下!$B:$R,13,0)</f>
        <v>高贵勇</v>
      </c>
      <c r="AM43" t="str">
        <f>VLOOKUP($B43,[1]高二下!$B:$R,14,0)</f>
        <v>68.0</v>
      </c>
      <c r="AN43" t="str">
        <f>VLOOKUP($B43,[1]高二下!$B:$R,15,0)</f>
        <v>刘厚江</v>
      </c>
      <c r="AO43" t="str">
        <f>VLOOKUP($B43,[1]高二下!$B:$R,16,0)</f>
        <v>96.0</v>
      </c>
      <c r="AP43" t="str">
        <f>VLOOKUP($B43,[1]高二下!$B:$R,17,0)</f>
        <v>高琴</v>
      </c>
      <c r="AQ43" t="e">
        <f>VLOOKUP($B43,[2]高二上!$B:$R,6,0)</f>
        <v>#N/A</v>
      </c>
      <c r="AR43" t="e">
        <f>VLOOKUP($B43,[2]高二上!$B:$R,7,0)</f>
        <v>#N/A</v>
      </c>
      <c r="AS43" t="e">
        <f>VLOOKUP($B43,[2]高二上!$B:$R,8,0)</f>
        <v>#N/A</v>
      </c>
      <c r="AT43" t="e">
        <f>VLOOKUP($B43,[2]高二上!$B:$R,9,0)</f>
        <v>#N/A</v>
      </c>
      <c r="AU43" t="e">
        <f>VLOOKUP($B43,[2]高二上!$B:$R,10,0)</f>
        <v>#N/A</v>
      </c>
      <c r="AV43" t="e">
        <f>VLOOKUP($B43,[2]高二上!$B:$R,11,0)</f>
        <v>#N/A</v>
      </c>
      <c r="AW43" t="e">
        <f>VLOOKUP($B43,[2]高二上!$B:$R,12,0)</f>
        <v>#N/A</v>
      </c>
      <c r="AX43" t="e">
        <f>VLOOKUP($B43,[2]高二上!$B:$R,13,0)</f>
        <v>#N/A</v>
      </c>
      <c r="AY43" t="e">
        <f>VLOOKUP($B43,[2]高二上!$B:$R,14,0)</f>
        <v>#N/A</v>
      </c>
      <c r="AZ43" t="e">
        <f>VLOOKUP($B43,[2]高二上!$B:$R,15,0)</f>
        <v>#N/A</v>
      </c>
      <c r="BA43" t="e">
        <f>VLOOKUP($B43,[2]高二上!$B:$R,16,0)</f>
        <v>#N/A</v>
      </c>
      <c r="BB43" t="e">
        <f>VLOOKUP($B43,[2]高二上!$B:$R,17,0)</f>
        <v>#N/A</v>
      </c>
      <c r="BC43">
        <f>VLOOKUP($B43,[1]高一下!$B:$R,6,0)</f>
        <v>93</v>
      </c>
      <c r="BD43" t="str">
        <f>VLOOKUP($B43,[1]高一下!$B:$R,7,0)</f>
        <v>叶仁芳</v>
      </c>
      <c r="BE43">
        <f>VLOOKUP($B43,[1]高一下!$B:$R,8,0)</f>
        <v>109</v>
      </c>
      <c r="BF43" t="str">
        <f>VLOOKUP($B43,[1]高一下!$B:$R,9,0)</f>
        <v>马磊</v>
      </c>
      <c r="BG43">
        <f>VLOOKUP($B43,[1]高一下!$B:$R,10,0)</f>
        <v>85.5</v>
      </c>
      <c r="BH43" t="str">
        <f>VLOOKUP($B43,[1]高一下!$B:$R,11,0)</f>
        <v>冷开艳</v>
      </c>
      <c r="BI43">
        <f>VLOOKUP($B43,[1]高一下!$B:$R,12,0)</f>
        <v>47</v>
      </c>
      <c r="BJ43" t="str">
        <f>VLOOKUP($B43,[1]高一下!$B:$R,13,0)</f>
        <v>高贵勇</v>
      </c>
      <c r="BK43">
        <f>VLOOKUP($B43,[1]高一下!$B:$R,14,0)</f>
        <v>64</v>
      </c>
      <c r="BL43" t="str">
        <f>VLOOKUP($B43,[1]高一下!$B:$R,15,0)</f>
        <v>刘厚江</v>
      </c>
      <c r="BM43">
        <f>VLOOKUP($B43,[1]高一下!$B:$R,16,0)</f>
        <v>49</v>
      </c>
      <c r="BN43" t="str">
        <f>VLOOKUP($B43,[1]高一下!$B:$R,17,0)</f>
        <v>高琴</v>
      </c>
      <c r="BO43">
        <f>VLOOKUP($B43,[1]高一上!$B:$W,5,0)</f>
        <v>73.5</v>
      </c>
      <c r="BP43" t="str">
        <f>VLOOKUP($B43,[1]高一上!$B:$W,6,0)</f>
        <v>刘玲君</v>
      </c>
      <c r="BQ43">
        <f>VLOOKUP($B43,[1]高一上!$B:$W,7,0)</f>
        <v>75</v>
      </c>
      <c r="BR43" t="str">
        <f>VLOOKUP($B43,[1]高一上!$B:$W,8,0)</f>
        <v>陈强</v>
      </c>
      <c r="BS43">
        <f>VLOOKUP($B43,[1]高一上!$B:$W,9,0)</f>
        <v>86.5</v>
      </c>
      <c r="BT43" t="str">
        <f>VLOOKUP($B43,[1]高一上!$B:$W,10,0)</f>
        <v>尹英娇</v>
      </c>
      <c r="BU43">
        <f>VLOOKUP($B43,[1]高一上!$B:$W,11,0)</f>
        <v>41.5</v>
      </c>
      <c r="BV43">
        <f>VLOOKUP($B43,[1]高一上!$B:$W,12,0)</f>
        <v>0</v>
      </c>
      <c r="BW43">
        <f>VLOOKUP($B43,[1]高一上!$B:$W,13,0)</f>
        <v>40</v>
      </c>
      <c r="BX43">
        <f>VLOOKUP($B43,[1]高一上!$B:$W,14,0)</f>
        <v>0</v>
      </c>
      <c r="BY43">
        <f>VLOOKUP($B43,[1]高一上!$B:$W,15,0)</f>
        <v>41</v>
      </c>
      <c r="BZ43">
        <f>VLOOKUP($B43,[1]高一上!$B:$W,16,0)</f>
        <v>0</v>
      </c>
      <c r="CA43">
        <f>VLOOKUP($B43,[1]中考!$B:$N,5,0)</f>
        <v>104</v>
      </c>
      <c r="CB43">
        <f>VLOOKUP($B43,[1]中考!$B:$N,6,0)</f>
        <v>93</v>
      </c>
      <c r="CC43">
        <f>VLOOKUP($B43,[1]中考!$B:$N,7,0)</f>
        <v>108</v>
      </c>
      <c r="CD43">
        <f>VLOOKUP($B43,[1]中考!$B:$N,8,0)</f>
        <v>38</v>
      </c>
      <c r="CE43">
        <f>VLOOKUP($B43,[1]中考!$B:$N,9,0)</f>
        <v>30</v>
      </c>
      <c r="CF43">
        <f>VLOOKUP($B43,[1]中考!$B:$N,10,0)</f>
        <v>32</v>
      </c>
    </row>
    <row r="44" spans="1:84" hidden="1" x14ac:dyDescent="0.2">
      <c r="A44" s="1" t="s">
        <v>149</v>
      </c>
      <c r="B44" s="1" t="s">
        <v>150</v>
      </c>
      <c r="C44" s="1" t="s">
        <v>120</v>
      </c>
      <c r="D44" s="1" t="s">
        <v>17</v>
      </c>
      <c r="E44" s="1" t="s">
        <v>151</v>
      </c>
      <c r="F44" s="1">
        <v>507</v>
      </c>
      <c r="G44" s="1">
        <v>121</v>
      </c>
      <c r="H44" s="1" t="s">
        <v>122</v>
      </c>
      <c r="I44" s="1">
        <v>99</v>
      </c>
      <c r="J44" s="1" t="s">
        <v>123</v>
      </c>
      <c r="K44" s="1">
        <v>110</v>
      </c>
      <c r="L44" s="1" t="s">
        <v>124</v>
      </c>
      <c r="M44" s="1">
        <v>34</v>
      </c>
      <c r="N44" s="1" t="s">
        <v>125</v>
      </c>
      <c r="O44" s="1">
        <v>71.5</v>
      </c>
      <c r="P44" s="1" t="s">
        <v>126</v>
      </c>
      <c r="Q44" s="1">
        <v>71</v>
      </c>
      <c r="R44" s="1" t="s">
        <v>127</v>
      </c>
      <c r="S44">
        <f>VLOOKUP(B44,[1]高三上!$B:$R,6,0)</f>
        <v>115</v>
      </c>
      <c r="T44" t="str">
        <f>VLOOKUP(B44,[1]高三上!$B:$R,7,0)</f>
        <v>叶仁芳</v>
      </c>
      <c r="U44">
        <f>VLOOKUP(B44,[1]高三上!$B:$R,8,0)</f>
        <v>114</v>
      </c>
      <c r="V44" t="str">
        <f>VLOOKUP(B44,[1]高三上!$B:$R,9,0)</f>
        <v>马磊</v>
      </c>
      <c r="W44">
        <f>VLOOKUP(B44,[1]高三上!$B:$R,10,0)</f>
        <v>95</v>
      </c>
      <c r="X44" t="str">
        <f>VLOOKUP(B44,[1]高三上!$B:$R,11,0)</f>
        <v>冷开艳</v>
      </c>
      <c r="Y44">
        <f>VLOOKUP(B44,[1]高三上!$B:$R,12,0)</f>
        <v>50</v>
      </c>
      <c r="Z44" t="str">
        <f>VLOOKUP(B44,[1]高三上!$B:$R,13,0)</f>
        <v>高贵勇</v>
      </c>
      <c r="AA44">
        <f>VLOOKUP(B44,[1]高三上!$B:$R,14,0)</f>
        <v>60</v>
      </c>
      <c r="AB44" t="str">
        <f>VLOOKUP(B44,[1]高三上!$B:$R,15,0)</f>
        <v>刘厚江</v>
      </c>
      <c r="AC44">
        <f>VLOOKUP(B44,[1]高三上!$B:$R,16,0)</f>
        <v>69</v>
      </c>
      <c r="AD44" t="str">
        <f>VLOOKUP(B44,[1]高三上!$B:$R,17,0)</f>
        <v>高琴</v>
      </c>
      <c r="AE44" t="str">
        <f>VLOOKUP($B44,[1]高二下!$B:$R,6,0)</f>
        <v>102.0</v>
      </c>
      <c r="AF44" t="str">
        <f>VLOOKUP($B44,[1]高二下!$B:$R,7,0)</f>
        <v>叶仁芳</v>
      </c>
      <c r="AG44" t="str">
        <f>VLOOKUP($B44,[1]高二下!$B:$R,8,0)</f>
        <v>94.5</v>
      </c>
      <c r="AH44" t="str">
        <f>VLOOKUP($B44,[1]高二下!$B:$R,9,0)</f>
        <v>马磊</v>
      </c>
      <c r="AI44" t="str">
        <f>VLOOKUP($B44,[1]高二下!$B:$R,10,0)</f>
        <v>38.0</v>
      </c>
      <c r="AJ44" t="str">
        <f>VLOOKUP($B44,[1]高二下!$B:$R,11,0)</f>
        <v>冷开艳</v>
      </c>
      <c r="AK44" t="str">
        <f>VLOOKUP($B44,[1]高二下!$B:$R,12,0)</f>
        <v>58.0</v>
      </c>
      <c r="AL44" t="str">
        <f>VLOOKUP($B44,[1]高二下!$B:$R,13,0)</f>
        <v>高贵勇</v>
      </c>
      <c r="AM44" t="str">
        <f>VLOOKUP($B44,[1]高二下!$B:$R,14,0)</f>
        <v>81.0</v>
      </c>
      <c r="AN44" t="str">
        <f>VLOOKUP($B44,[1]高二下!$B:$R,15,0)</f>
        <v>刘厚江</v>
      </c>
      <c r="AO44" t="str">
        <f>VLOOKUP($B44,[1]高二下!$B:$R,16,0)</f>
        <v>126.0</v>
      </c>
      <c r="AP44" t="str">
        <f>VLOOKUP($B44,[1]高二下!$B:$R,17,0)</f>
        <v>高琴</v>
      </c>
      <c r="AQ44" t="e">
        <f>VLOOKUP($B44,[2]高二上!$B:$R,6,0)</f>
        <v>#N/A</v>
      </c>
      <c r="AR44" t="e">
        <f>VLOOKUP($B44,[2]高二上!$B:$R,7,0)</f>
        <v>#N/A</v>
      </c>
      <c r="AS44" t="e">
        <f>VLOOKUP($B44,[2]高二上!$B:$R,8,0)</f>
        <v>#N/A</v>
      </c>
      <c r="AT44" t="e">
        <f>VLOOKUP($B44,[2]高二上!$B:$R,9,0)</f>
        <v>#N/A</v>
      </c>
      <c r="AU44" t="e">
        <f>VLOOKUP($B44,[2]高二上!$B:$R,10,0)</f>
        <v>#N/A</v>
      </c>
      <c r="AV44" t="e">
        <f>VLOOKUP($B44,[2]高二上!$B:$R,11,0)</f>
        <v>#N/A</v>
      </c>
      <c r="AW44" t="e">
        <f>VLOOKUP($B44,[2]高二上!$B:$R,12,0)</f>
        <v>#N/A</v>
      </c>
      <c r="AX44" t="e">
        <f>VLOOKUP($B44,[2]高二上!$B:$R,13,0)</f>
        <v>#N/A</v>
      </c>
      <c r="AY44" t="e">
        <f>VLOOKUP($B44,[2]高二上!$B:$R,14,0)</f>
        <v>#N/A</v>
      </c>
      <c r="AZ44" t="e">
        <f>VLOOKUP($B44,[2]高二上!$B:$R,15,0)</f>
        <v>#N/A</v>
      </c>
      <c r="BA44" t="e">
        <f>VLOOKUP($B44,[2]高二上!$B:$R,16,0)</f>
        <v>#N/A</v>
      </c>
      <c r="BB44" t="e">
        <f>VLOOKUP($B44,[2]高二上!$B:$R,17,0)</f>
        <v>#N/A</v>
      </c>
      <c r="BC44">
        <f>VLOOKUP($B44,[1]高一下!$B:$R,6,0)</f>
        <v>95</v>
      </c>
      <c r="BD44" t="str">
        <f>VLOOKUP($B44,[1]高一下!$B:$R,7,0)</f>
        <v>叶仁芳</v>
      </c>
      <c r="BE44">
        <f>VLOOKUP($B44,[1]高一下!$B:$R,8,0)</f>
        <v>109</v>
      </c>
      <c r="BF44" t="str">
        <f>VLOOKUP($B44,[1]高一下!$B:$R,9,0)</f>
        <v>马磊</v>
      </c>
      <c r="BG44">
        <f>VLOOKUP($B44,[1]高一下!$B:$R,10,0)</f>
        <v>66.5</v>
      </c>
      <c r="BH44" t="str">
        <f>VLOOKUP($B44,[1]高一下!$B:$R,11,0)</f>
        <v>冷开艳</v>
      </c>
      <c r="BI44">
        <f>VLOOKUP($B44,[1]高一下!$B:$R,12,0)</f>
        <v>61</v>
      </c>
      <c r="BJ44" t="str">
        <f>VLOOKUP($B44,[1]高一下!$B:$R,13,0)</f>
        <v>高贵勇</v>
      </c>
      <c r="BK44">
        <f>VLOOKUP($B44,[1]高一下!$B:$R,14,0)</f>
        <v>70</v>
      </c>
      <c r="BL44" t="str">
        <f>VLOOKUP($B44,[1]高一下!$B:$R,15,0)</f>
        <v>刘厚江</v>
      </c>
      <c r="BM44">
        <f>VLOOKUP($B44,[1]高一下!$B:$R,16,0)</f>
        <v>64</v>
      </c>
      <c r="BN44" t="str">
        <f>VLOOKUP($B44,[1]高一下!$B:$R,17,0)</f>
        <v>高琴</v>
      </c>
      <c r="BO44">
        <f>VLOOKUP($B44,[1]高一上!$B:$W,5,0)</f>
        <v>95</v>
      </c>
      <c r="BP44" t="str">
        <f>VLOOKUP($B44,[1]高一上!$B:$W,6,0)</f>
        <v>叶仁芳</v>
      </c>
      <c r="BQ44">
        <f>VLOOKUP($B44,[1]高一上!$B:$W,7,0)</f>
        <v>100</v>
      </c>
      <c r="BR44" t="str">
        <f>VLOOKUP($B44,[1]高一上!$B:$W,8,0)</f>
        <v>马磊</v>
      </c>
      <c r="BS44">
        <f>VLOOKUP($B44,[1]高一上!$B:$W,9,0)</f>
        <v>83.5</v>
      </c>
      <c r="BT44" t="str">
        <f>VLOOKUP($B44,[1]高一上!$B:$W,10,0)</f>
        <v>冷开艳</v>
      </c>
      <c r="BU44">
        <f>VLOOKUP($B44,[1]高一上!$B:$W,11,0)</f>
        <v>51.5</v>
      </c>
      <c r="BV44" t="str">
        <f>VLOOKUP($B44,[1]高一上!$B:$W,12,0)</f>
        <v>高贵勇</v>
      </c>
      <c r="BW44">
        <f>VLOOKUP($B44,[1]高一上!$B:$W,13,0)</f>
        <v>60</v>
      </c>
      <c r="BX44" t="str">
        <f>VLOOKUP($B44,[1]高一上!$B:$W,14,0)</f>
        <v>刘厚江/方帮林</v>
      </c>
      <c r="BY44">
        <f>VLOOKUP($B44,[1]高一上!$B:$W,15,0)</f>
        <v>74</v>
      </c>
      <c r="BZ44" t="str">
        <f>VLOOKUP($B44,[1]高一上!$B:$W,16,0)</f>
        <v>田友米</v>
      </c>
      <c r="CA44">
        <f>VLOOKUP($B44,[1]中考!$B:$N,5,0)</f>
        <v>120</v>
      </c>
      <c r="CB44">
        <f>VLOOKUP($B44,[1]中考!$B:$N,6,0)</f>
        <v>101</v>
      </c>
      <c r="CC44">
        <f>VLOOKUP($B44,[1]中考!$B:$N,7,0)</f>
        <v>123</v>
      </c>
      <c r="CD44">
        <f>VLOOKUP($B44,[1]中考!$B:$N,8,0)</f>
        <v>47</v>
      </c>
      <c r="CE44">
        <f>VLOOKUP($B44,[1]中考!$B:$N,9,0)</f>
        <v>34</v>
      </c>
      <c r="CF44">
        <f>VLOOKUP($B44,[1]中考!$B:$N,10,0)</f>
        <v>46</v>
      </c>
    </row>
    <row r="45" spans="1:84" hidden="1" x14ac:dyDescent="0.2">
      <c r="A45" s="1" t="s">
        <v>152</v>
      </c>
      <c r="B45" s="1" t="s">
        <v>153</v>
      </c>
      <c r="C45" s="1" t="s">
        <v>120</v>
      </c>
      <c r="D45" s="1" t="s">
        <v>17</v>
      </c>
      <c r="E45" s="1" t="s">
        <v>154</v>
      </c>
      <c r="F45" s="1">
        <v>501</v>
      </c>
      <c r="G45" s="1">
        <v>116</v>
      </c>
      <c r="H45" s="1" t="s">
        <v>122</v>
      </c>
      <c r="I45" s="1">
        <v>109</v>
      </c>
      <c r="J45" s="1" t="s">
        <v>123</v>
      </c>
      <c r="K45" s="1">
        <v>37</v>
      </c>
      <c r="L45" s="1" t="s">
        <v>124</v>
      </c>
      <c r="M45" s="1">
        <v>89</v>
      </c>
      <c r="N45" s="1" t="s">
        <v>125</v>
      </c>
      <c r="O45" s="1">
        <v>69.5</v>
      </c>
      <c r="P45" s="1" t="s">
        <v>126</v>
      </c>
      <c r="Q45" s="1">
        <v>80</v>
      </c>
      <c r="R45" s="1" t="s">
        <v>127</v>
      </c>
      <c r="S45">
        <f>VLOOKUP(B45,[1]高三上!$B:$R,6,0)</f>
        <v>106.5</v>
      </c>
      <c r="T45" t="str">
        <f>VLOOKUP(B45,[1]高三上!$B:$R,7,0)</f>
        <v>叶仁芳</v>
      </c>
      <c r="U45">
        <f>VLOOKUP(B45,[1]高三上!$B:$R,8,0)</f>
        <v>117</v>
      </c>
      <c r="V45" t="str">
        <f>VLOOKUP(B45,[1]高三上!$B:$R,9,0)</f>
        <v>马磊</v>
      </c>
      <c r="W45">
        <f>VLOOKUP(B45,[1]高三上!$B:$R,10,0)</f>
        <v>35.5</v>
      </c>
      <c r="X45" t="str">
        <f>VLOOKUP(B45,[1]高三上!$B:$R,11,0)</f>
        <v>冷开艳</v>
      </c>
      <c r="Y45">
        <f>VLOOKUP(B45,[1]高三上!$B:$R,12,0)</f>
        <v>65.5</v>
      </c>
      <c r="Z45" t="str">
        <f>VLOOKUP(B45,[1]高三上!$B:$R,13,0)</f>
        <v>高贵勇</v>
      </c>
      <c r="AA45">
        <f>VLOOKUP(B45,[1]高三上!$B:$R,14,0)</f>
        <v>63</v>
      </c>
      <c r="AB45" t="str">
        <f>VLOOKUP(B45,[1]高三上!$B:$R,15,0)</f>
        <v>刘厚江</v>
      </c>
      <c r="AC45">
        <f>VLOOKUP(B45,[1]高三上!$B:$R,16,0)</f>
        <v>57</v>
      </c>
      <c r="AD45" t="str">
        <f>VLOOKUP(B45,[1]高三上!$B:$R,17,0)</f>
        <v>高琴</v>
      </c>
      <c r="AE45" t="str">
        <f>VLOOKUP($B45,[1]高二下!$B:$R,6,0)</f>
        <v>93.0</v>
      </c>
      <c r="AF45" t="str">
        <f>VLOOKUP($B45,[1]高二下!$B:$R,7,0)</f>
        <v>叶仁芳</v>
      </c>
      <c r="AG45" t="str">
        <f>VLOOKUP($B45,[1]高二下!$B:$R,8,0)</f>
        <v>41.0</v>
      </c>
      <c r="AH45" t="str">
        <f>VLOOKUP($B45,[1]高二下!$B:$R,9,0)</f>
        <v>马磊</v>
      </c>
      <c r="AI45" t="str">
        <f>VLOOKUP($B45,[1]高二下!$B:$R,10,0)</f>
        <v>80.0</v>
      </c>
      <c r="AJ45" t="str">
        <f>VLOOKUP($B45,[1]高二下!$B:$R,11,0)</f>
        <v>冷开艳</v>
      </c>
      <c r="AK45" t="str">
        <f>VLOOKUP($B45,[1]高二下!$B:$R,12,0)</f>
        <v>45.0</v>
      </c>
      <c r="AL45" t="str">
        <f>VLOOKUP($B45,[1]高二下!$B:$R,13,0)</f>
        <v>高贵勇</v>
      </c>
      <c r="AM45" t="str">
        <f>VLOOKUP($B45,[1]高二下!$B:$R,14,0)</f>
        <v>89.0</v>
      </c>
      <c r="AN45" t="str">
        <f>VLOOKUP($B45,[1]高二下!$B:$R,15,0)</f>
        <v>刘厚江</v>
      </c>
      <c r="AO45" t="str">
        <f>VLOOKUP($B45,[1]高二下!$B:$R,16,0)</f>
        <v>132.0</v>
      </c>
      <c r="AP45" t="str">
        <f>VLOOKUP($B45,[1]高二下!$B:$R,17,0)</f>
        <v>高琴</v>
      </c>
      <c r="AQ45" t="e">
        <f>VLOOKUP($B45,[2]高二上!$B:$R,6,0)</f>
        <v>#N/A</v>
      </c>
      <c r="AR45" t="e">
        <f>VLOOKUP($B45,[2]高二上!$B:$R,7,0)</f>
        <v>#N/A</v>
      </c>
      <c r="AS45" t="e">
        <f>VLOOKUP($B45,[2]高二上!$B:$R,8,0)</f>
        <v>#N/A</v>
      </c>
      <c r="AT45" t="e">
        <f>VLOOKUP($B45,[2]高二上!$B:$R,9,0)</f>
        <v>#N/A</v>
      </c>
      <c r="AU45" t="e">
        <f>VLOOKUP($B45,[2]高二上!$B:$R,10,0)</f>
        <v>#N/A</v>
      </c>
      <c r="AV45" t="e">
        <f>VLOOKUP($B45,[2]高二上!$B:$R,11,0)</f>
        <v>#N/A</v>
      </c>
      <c r="AW45" t="e">
        <f>VLOOKUP($B45,[2]高二上!$B:$R,12,0)</f>
        <v>#N/A</v>
      </c>
      <c r="AX45" t="e">
        <f>VLOOKUP($B45,[2]高二上!$B:$R,13,0)</f>
        <v>#N/A</v>
      </c>
      <c r="AY45" t="e">
        <f>VLOOKUP($B45,[2]高二上!$B:$R,14,0)</f>
        <v>#N/A</v>
      </c>
      <c r="AZ45" t="e">
        <f>VLOOKUP($B45,[2]高二上!$B:$R,15,0)</f>
        <v>#N/A</v>
      </c>
      <c r="BA45" t="e">
        <f>VLOOKUP($B45,[2]高二上!$B:$R,16,0)</f>
        <v>#N/A</v>
      </c>
      <c r="BB45" t="e">
        <f>VLOOKUP($B45,[2]高二上!$B:$R,17,0)</f>
        <v>#N/A</v>
      </c>
      <c r="BC45">
        <f>VLOOKUP($B45,[1]高一下!$B:$R,6,0)</f>
        <v>99</v>
      </c>
      <c r="BD45" t="str">
        <f>VLOOKUP($B45,[1]高一下!$B:$R,7,0)</f>
        <v>叶仁芳</v>
      </c>
      <c r="BE45">
        <f>VLOOKUP($B45,[1]高一下!$B:$R,8,0)</f>
        <v>123</v>
      </c>
      <c r="BF45" t="str">
        <f>VLOOKUP($B45,[1]高一下!$B:$R,9,0)</f>
        <v>马磊</v>
      </c>
      <c r="BG45">
        <f>VLOOKUP($B45,[1]高一下!$B:$R,10,0)</f>
        <v>28</v>
      </c>
      <c r="BH45" t="str">
        <f>VLOOKUP($B45,[1]高一下!$B:$R,11,0)</f>
        <v>冷开艳</v>
      </c>
      <c r="BI45">
        <f>VLOOKUP($B45,[1]高一下!$B:$R,12,0)</f>
        <v>70</v>
      </c>
      <c r="BJ45" t="str">
        <f>VLOOKUP($B45,[1]高一下!$B:$R,13,0)</f>
        <v>高贵勇</v>
      </c>
      <c r="BK45">
        <f>VLOOKUP($B45,[1]高一下!$B:$R,14,0)</f>
        <v>76</v>
      </c>
      <c r="BL45" t="str">
        <f>VLOOKUP($B45,[1]高一下!$B:$R,15,0)</f>
        <v>刘厚江</v>
      </c>
      <c r="BM45">
        <f>VLOOKUP($B45,[1]高一下!$B:$R,16,0)</f>
        <v>76</v>
      </c>
      <c r="BN45" t="str">
        <f>VLOOKUP($B45,[1]高一下!$B:$R,17,0)</f>
        <v>高琴</v>
      </c>
      <c r="BO45">
        <f>VLOOKUP($B45,[1]高一上!$B:$W,5,0)</f>
        <v>107</v>
      </c>
      <c r="BP45" t="str">
        <f>VLOOKUP($B45,[1]高一上!$B:$W,6,0)</f>
        <v>甲阿祝玛</v>
      </c>
      <c r="BQ45">
        <f>VLOOKUP($B45,[1]高一上!$B:$W,7,0)</f>
        <v>109</v>
      </c>
      <c r="BR45" t="str">
        <f>VLOOKUP($B45,[1]高一上!$B:$W,8,0)</f>
        <v>梅桂斌</v>
      </c>
      <c r="BS45">
        <f>VLOOKUP($B45,[1]高一上!$B:$W,9,0)</f>
        <v>42</v>
      </c>
      <c r="BT45" t="str">
        <f>VLOOKUP($B45,[1]高一上!$B:$W,10,0)</f>
        <v>黄健均</v>
      </c>
      <c r="BU45">
        <f>VLOOKUP($B45,[1]高一上!$B:$W,11,0)</f>
        <v>67.5</v>
      </c>
      <c r="BV45">
        <f>VLOOKUP($B45,[1]高一上!$B:$W,12,0)</f>
        <v>0</v>
      </c>
      <c r="BW45">
        <f>VLOOKUP($B45,[1]高一上!$B:$W,13,0)</f>
        <v>61</v>
      </c>
      <c r="BX45">
        <f>VLOOKUP($B45,[1]高一上!$B:$W,14,0)</f>
        <v>0</v>
      </c>
      <c r="BY45">
        <f>VLOOKUP($B45,[1]高一上!$B:$W,15,0)</f>
        <v>61</v>
      </c>
      <c r="BZ45">
        <f>VLOOKUP($B45,[1]高一上!$B:$W,16,0)</f>
        <v>0</v>
      </c>
      <c r="CA45">
        <f>VLOOKUP($B45,[1]中考!$B:$N,5,0)</f>
        <v>103</v>
      </c>
      <c r="CB45">
        <f>VLOOKUP($B45,[1]中考!$B:$N,6,0)</f>
        <v>101</v>
      </c>
      <c r="CC45">
        <f>VLOOKUP($B45,[1]中考!$B:$N,7,0)</f>
        <v>49</v>
      </c>
      <c r="CD45">
        <f>VLOOKUP($B45,[1]中考!$B:$N,8,0)</f>
        <v>49</v>
      </c>
      <c r="CE45">
        <f>VLOOKUP($B45,[1]中考!$B:$N,9,0)</f>
        <v>30</v>
      </c>
      <c r="CF45">
        <f>VLOOKUP($B45,[1]中考!$B:$N,10,0)</f>
        <v>41</v>
      </c>
    </row>
    <row r="46" spans="1:84" hidden="1" x14ac:dyDescent="0.2">
      <c r="A46" s="1" t="s">
        <v>155</v>
      </c>
      <c r="B46" s="1" t="s">
        <v>156</v>
      </c>
      <c r="C46" s="1" t="s">
        <v>120</v>
      </c>
      <c r="D46" s="1" t="s">
        <v>17</v>
      </c>
      <c r="E46" s="1" t="s">
        <v>157</v>
      </c>
      <c r="F46" s="1">
        <v>501</v>
      </c>
      <c r="G46" s="1">
        <v>106</v>
      </c>
      <c r="H46" s="1" t="s">
        <v>122</v>
      </c>
      <c r="I46" s="1">
        <v>98</v>
      </c>
      <c r="J46" s="1" t="s">
        <v>123</v>
      </c>
      <c r="K46" s="1">
        <v>110</v>
      </c>
      <c r="L46" s="1" t="s">
        <v>124</v>
      </c>
      <c r="M46" s="1">
        <v>51</v>
      </c>
      <c r="N46" s="1" t="s">
        <v>125</v>
      </c>
      <c r="O46" s="1">
        <v>59</v>
      </c>
      <c r="P46" s="1" t="s">
        <v>126</v>
      </c>
      <c r="Q46" s="1">
        <v>76.5</v>
      </c>
      <c r="R46" s="1" t="s">
        <v>127</v>
      </c>
      <c r="S46">
        <f>VLOOKUP(B46,[1]高三上!$B:$R,6,0)</f>
        <v>102.5</v>
      </c>
      <c r="T46" t="str">
        <f>VLOOKUP(B46,[1]高三上!$B:$R,7,0)</f>
        <v>叶仁芳</v>
      </c>
      <c r="U46">
        <f>VLOOKUP(B46,[1]高三上!$B:$R,8,0)</f>
        <v>100</v>
      </c>
      <c r="V46" t="str">
        <f>VLOOKUP(B46,[1]高三上!$B:$R,9,0)</f>
        <v>马磊</v>
      </c>
      <c r="W46">
        <f>VLOOKUP(B46,[1]高三上!$B:$R,10,0)</f>
        <v>86</v>
      </c>
      <c r="X46" t="str">
        <f>VLOOKUP(B46,[1]高三上!$B:$R,11,0)</f>
        <v>冷开艳</v>
      </c>
      <c r="Y46">
        <f>VLOOKUP(B46,[1]高三上!$B:$R,12,0)</f>
        <v>30</v>
      </c>
      <c r="Z46" t="str">
        <f>VLOOKUP(B46,[1]高三上!$B:$R,13,0)</f>
        <v>高贵勇</v>
      </c>
      <c r="AA46">
        <f>VLOOKUP(B46,[1]高三上!$B:$R,14,0)</f>
        <v>61</v>
      </c>
      <c r="AB46" t="str">
        <f>VLOOKUP(B46,[1]高三上!$B:$R,15,0)</f>
        <v>刘厚江</v>
      </c>
      <c r="AC46">
        <f>VLOOKUP(B46,[1]高三上!$B:$R,16,0)</f>
        <v>54</v>
      </c>
      <c r="AD46" t="str">
        <f>VLOOKUP(B46,[1]高三上!$B:$R,17,0)</f>
        <v>高琴</v>
      </c>
      <c r="AE46" t="str">
        <f>VLOOKUP($B46,[1]高二下!$B:$R,6,0)</f>
        <v>93.0</v>
      </c>
      <c r="AF46" t="str">
        <f>VLOOKUP($B46,[1]高二下!$B:$R,7,0)</f>
        <v>叶仁芳</v>
      </c>
      <c r="AG46" t="str">
        <f>VLOOKUP($B46,[1]高二下!$B:$R,8,0)</f>
        <v>95.5</v>
      </c>
      <c r="AH46" t="str">
        <f>VLOOKUP($B46,[1]高二下!$B:$R,9,0)</f>
        <v>马磊</v>
      </c>
      <c r="AI46" t="str">
        <f>VLOOKUP($B46,[1]高二下!$B:$R,10,0)</f>
        <v>20.0</v>
      </c>
      <c r="AJ46" t="str">
        <f>VLOOKUP($B46,[1]高二下!$B:$R,11,0)</f>
        <v>冷开艳</v>
      </c>
      <c r="AK46" t="str">
        <f>VLOOKUP($B46,[1]高二下!$B:$R,12,0)</f>
        <v>38.0</v>
      </c>
      <c r="AL46" t="str">
        <f>VLOOKUP($B46,[1]高二下!$B:$R,13,0)</f>
        <v>高贵勇</v>
      </c>
      <c r="AM46" t="str">
        <f>VLOOKUP($B46,[1]高二下!$B:$R,14,0)</f>
        <v>67.0</v>
      </c>
      <c r="AN46" t="str">
        <f>VLOOKUP($B46,[1]高二下!$B:$R,15,0)</f>
        <v>刘厚江</v>
      </c>
      <c r="AO46" t="str">
        <f>VLOOKUP($B46,[1]高二下!$B:$R,16,0)</f>
        <v>101.0</v>
      </c>
      <c r="AP46" t="str">
        <f>VLOOKUP($B46,[1]高二下!$B:$R,17,0)</f>
        <v>高琴</v>
      </c>
      <c r="AQ46" t="e">
        <f>VLOOKUP($B46,[2]高二上!$B:$R,6,0)</f>
        <v>#N/A</v>
      </c>
      <c r="AR46" t="e">
        <f>VLOOKUP($B46,[2]高二上!$B:$R,7,0)</f>
        <v>#N/A</v>
      </c>
      <c r="AS46" t="e">
        <f>VLOOKUP($B46,[2]高二上!$B:$R,8,0)</f>
        <v>#N/A</v>
      </c>
      <c r="AT46" t="e">
        <f>VLOOKUP($B46,[2]高二上!$B:$R,9,0)</f>
        <v>#N/A</v>
      </c>
      <c r="AU46" t="e">
        <f>VLOOKUP($B46,[2]高二上!$B:$R,10,0)</f>
        <v>#N/A</v>
      </c>
      <c r="AV46" t="e">
        <f>VLOOKUP($B46,[2]高二上!$B:$R,11,0)</f>
        <v>#N/A</v>
      </c>
      <c r="AW46" t="e">
        <f>VLOOKUP($B46,[2]高二上!$B:$R,12,0)</f>
        <v>#N/A</v>
      </c>
      <c r="AX46" t="e">
        <f>VLOOKUP($B46,[2]高二上!$B:$R,13,0)</f>
        <v>#N/A</v>
      </c>
      <c r="AY46" t="e">
        <f>VLOOKUP($B46,[2]高二上!$B:$R,14,0)</f>
        <v>#N/A</v>
      </c>
      <c r="AZ46" t="e">
        <f>VLOOKUP($B46,[2]高二上!$B:$R,15,0)</f>
        <v>#N/A</v>
      </c>
      <c r="BA46" t="e">
        <f>VLOOKUP($B46,[2]高二上!$B:$R,16,0)</f>
        <v>#N/A</v>
      </c>
      <c r="BB46" t="e">
        <f>VLOOKUP($B46,[2]高二上!$B:$R,17,0)</f>
        <v>#N/A</v>
      </c>
      <c r="BC46">
        <f>VLOOKUP($B46,[1]高一下!$B:$R,6,0)</f>
        <v>94</v>
      </c>
      <c r="BD46" t="str">
        <f>VLOOKUP($B46,[1]高一下!$B:$R,7,0)</f>
        <v>叶仁芳</v>
      </c>
      <c r="BE46">
        <f>VLOOKUP($B46,[1]高一下!$B:$R,8,0)</f>
        <v>114</v>
      </c>
      <c r="BF46" t="str">
        <f>VLOOKUP($B46,[1]高一下!$B:$R,9,0)</f>
        <v>马磊</v>
      </c>
      <c r="BG46">
        <f>VLOOKUP($B46,[1]高一下!$B:$R,10,0)</f>
        <v>85</v>
      </c>
      <c r="BH46" t="str">
        <f>VLOOKUP($B46,[1]高一下!$B:$R,11,0)</f>
        <v>冷开艳</v>
      </c>
      <c r="BI46">
        <f>VLOOKUP($B46,[1]高一下!$B:$R,12,0)</f>
        <v>39</v>
      </c>
      <c r="BJ46" t="str">
        <f>VLOOKUP($B46,[1]高一下!$B:$R,13,0)</f>
        <v>高贵勇</v>
      </c>
      <c r="BK46">
        <f>VLOOKUP($B46,[1]高一下!$B:$R,14,0)</f>
        <v>59</v>
      </c>
      <c r="BL46" t="str">
        <f>VLOOKUP($B46,[1]高一下!$B:$R,15,0)</f>
        <v>刘厚江</v>
      </c>
      <c r="BM46">
        <f>VLOOKUP($B46,[1]高一下!$B:$R,16,0)</f>
        <v>58</v>
      </c>
      <c r="BN46" t="str">
        <f>VLOOKUP($B46,[1]高一下!$B:$R,17,0)</f>
        <v>高琴</v>
      </c>
      <c r="BO46">
        <f>VLOOKUP($B46,[1]高一上!$B:$W,5,0)</f>
        <v>95.5</v>
      </c>
      <c r="BP46" t="str">
        <f>VLOOKUP($B46,[1]高一上!$B:$W,6,0)</f>
        <v>叶仁芳</v>
      </c>
      <c r="BQ46">
        <f>VLOOKUP($B46,[1]高一上!$B:$W,7,0)</f>
        <v>75</v>
      </c>
      <c r="BR46" t="str">
        <f>VLOOKUP($B46,[1]高一上!$B:$W,8,0)</f>
        <v>马磊</v>
      </c>
      <c r="BS46">
        <f>VLOOKUP($B46,[1]高一上!$B:$W,9,0)</f>
        <v>87.5</v>
      </c>
      <c r="BT46" t="str">
        <f>VLOOKUP($B46,[1]高一上!$B:$W,10,0)</f>
        <v>冷开艳</v>
      </c>
      <c r="BU46">
        <f>VLOOKUP($B46,[1]高一上!$B:$W,11,0)</f>
        <v>37</v>
      </c>
      <c r="BV46" t="str">
        <f>VLOOKUP($B46,[1]高一上!$B:$W,12,0)</f>
        <v>高贵勇</v>
      </c>
      <c r="BW46">
        <f>VLOOKUP($B46,[1]高一上!$B:$W,13,0)</f>
        <v>52</v>
      </c>
      <c r="BX46" t="str">
        <f>VLOOKUP($B46,[1]高一上!$B:$W,14,0)</f>
        <v>刘厚江/方帮林</v>
      </c>
      <c r="BY46">
        <f>VLOOKUP($B46,[1]高一上!$B:$W,15,0)</f>
        <v>37</v>
      </c>
      <c r="BZ46" t="str">
        <f>VLOOKUP($B46,[1]高一上!$B:$W,16,0)</f>
        <v>田友米</v>
      </c>
      <c r="CA46">
        <f>VLOOKUP($B46,[1]中考!$B:$N,5,0)</f>
        <v>114</v>
      </c>
      <c r="CB46">
        <f>VLOOKUP($B46,[1]中考!$B:$N,6,0)</f>
        <v>95</v>
      </c>
      <c r="CC46">
        <f>VLOOKUP($B46,[1]中考!$B:$N,7,0)</f>
        <v>124</v>
      </c>
      <c r="CD46">
        <f>VLOOKUP($B46,[1]中考!$B:$N,8,0)</f>
        <v>46</v>
      </c>
      <c r="CE46">
        <f>VLOOKUP($B46,[1]中考!$B:$N,9,0)</f>
        <v>32</v>
      </c>
      <c r="CF46">
        <f>VLOOKUP($B46,[1]中考!$B:$N,10,0)</f>
        <v>35</v>
      </c>
    </row>
    <row r="47" spans="1:84" hidden="1" x14ac:dyDescent="0.2">
      <c r="A47" s="1" t="s">
        <v>158</v>
      </c>
      <c r="B47" s="1" t="s">
        <v>159</v>
      </c>
      <c r="C47" s="1" t="s">
        <v>120</v>
      </c>
      <c r="D47" s="1" t="s">
        <v>17</v>
      </c>
      <c r="E47" s="1" t="s">
        <v>160</v>
      </c>
      <c r="F47" s="1">
        <v>500</v>
      </c>
      <c r="G47" s="1">
        <v>106</v>
      </c>
      <c r="H47" s="1" t="s">
        <v>122</v>
      </c>
      <c r="I47" s="1">
        <v>105</v>
      </c>
      <c r="J47" s="1" t="s">
        <v>123</v>
      </c>
      <c r="K47" s="1">
        <v>99</v>
      </c>
      <c r="L47" s="1" t="s">
        <v>124</v>
      </c>
      <c r="M47" s="1">
        <v>58</v>
      </c>
      <c r="N47" s="1" t="s">
        <v>125</v>
      </c>
      <c r="O47" s="1">
        <v>60</v>
      </c>
      <c r="P47" s="1" t="s">
        <v>126</v>
      </c>
      <c r="Q47" s="1">
        <v>72</v>
      </c>
      <c r="R47" s="1" t="s">
        <v>127</v>
      </c>
      <c r="S47">
        <f>VLOOKUP(B47,[1]高三上!$B:$R,6,0)</f>
        <v>109</v>
      </c>
      <c r="T47" t="str">
        <f>VLOOKUP(B47,[1]高三上!$B:$R,7,0)</f>
        <v>叶仁芳</v>
      </c>
      <c r="U47">
        <f>VLOOKUP(B47,[1]高三上!$B:$R,8,0)</f>
        <v>97</v>
      </c>
      <c r="V47" t="str">
        <f>VLOOKUP(B47,[1]高三上!$B:$R,9,0)</f>
        <v>马磊</v>
      </c>
      <c r="W47">
        <f>VLOOKUP(B47,[1]高三上!$B:$R,10,0)</f>
        <v>88.5</v>
      </c>
      <c r="X47" t="str">
        <f>VLOOKUP(B47,[1]高三上!$B:$R,11,0)</f>
        <v>冷开艳</v>
      </c>
      <c r="Y47">
        <f>VLOOKUP(B47,[1]高三上!$B:$R,12,0)</f>
        <v>64</v>
      </c>
      <c r="Z47" t="str">
        <f>VLOOKUP(B47,[1]高三上!$B:$R,13,0)</f>
        <v>高贵勇</v>
      </c>
      <c r="AA47">
        <f>VLOOKUP(B47,[1]高三上!$B:$R,14,0)</f>
        <v>50</v>
      </c>
      <c r="AB47" t="str">
        <f>VLOOKUP(B47,[1]高三上!$B:$R,15,0)</f>
        <v>刘厚江</v>
      </c>
      <c r="AC47">
        <f>VLOOKUP(B47,[1]高三上!$B:$R,16,0)</f>
        <v>61</v>
      </c>
      <c r="AD47" t="str">
        <f>VLOOKUP(B47,[1]高三上!$B:$R,17,0)</f>
        <v>高琴</v>
      </c>
      <c r="AE47" t="str">
        <f>VLOOKUP($B47,[1]高二下!$B:$R,6,0)</f>
        <v>101.0</v>
      </c>
      <c r="AF47" t="str">
        <f>VLOOKUP($B47,[1]高二下!$B:$R,7,0)</f>
        <v>叶仁芳</v>
      </c>
      <c r="AG47" t="str">
        <f>VLOOKUP($B47,[1]高二下!$B:$R,8,0)</f>
        <v>90.5</v>
      </c>
      <c r="AH47" t="str">
        <f>VLOOKUP($B47,[1]高二下!$B:$R,9,0)</f>
        <v>马磊</v>
      </c>
      <c r="AI47" t="str">
        <f>VLOOKUP($B47,[1]高二下!$B:$R,10,0)</f>
        <v>48.0</v>
      </c>
      <c r="AJ47" t="str">
        <f>VLOOKUP($B47,[1]高二下!$B:$R,11,0)</f>
        <v>冷开艳</v>
      </c>
      <c r="AK47" t="str">
        <f>VLOOKUP($B47,[1]高二下!$B:$R,12,0)</f>
        <v>55.0</v>
      </c>
      <c r="AL47" t="str">
        <f>VLOOKUP($B47,[1]高二下!$B:$R,13,0)</f>
        <v>高贵勇</v>
      </c>
      <c r="AM47" t="str">
        <f>VLOOKUP($B47,[1]高二下!$B:$R,14,0)</f>
        <v>75.0</v>
      </c>
      <c r="AN47" t="str">
        <f>VLOOKUP($B47,[1]高二下!$B:$R,15,0)</f>
        <v>刘厚江</v>
      </c>
      <c r="AO47" t="str">
        <f>VLOOKUP($B47,[1]高二下!$B:$R,16,0)</f>
        <v>124.0</v>
      </c>
      <c r="AP47" t="str">
        <f>VLOOKUP($B47,[1]高二下!$B:$R,17,0)</f>
        <v>高琴</v>
      </c>
      <c r="AQ47" t="e">
        <f>VLOOKUP($B47,[2]高二上!$B:$R,6,0)</f>
        <v>#N/A</v>
      </c>
      <c r="AR47" t="e">
        <f>VLOOKUP($B47,[2]高二上!$B:$R,7,0)</f>
        <v>#N/A</v>
      </c>
      <c r="AS47" t="e">
        <f>VLOOKUP($B47,[2]高二上!$B:$R,8,0)</f>
        <v>#N/A</v>
      </c>
      <c r="AT47" t="e">
        <f>VLOOKUP($B47,[2]高二上!$B:$R,9,0)</f>
        <v>#N/A</v>
      </c>
      <c r="AU47" t="e">
        <f>VLOOKUP($B47,[2]高二上!$B:$R,10,0)</f>
        <v>#N/A</v>
      </c>
      <c r="AV47" t="e">
        <f>VLOOKUP($B47,[2]高二上!$B:$R,11,0)</f>
        <v>#N/A</v>
      </c>
      <c r="AW47" t="e">
        <f>VLOOKUP($B47,[2]高二上!$B:$R,12,0)</f>
        <v>#N/A</v>
      </c>
      <c r="AX47" t="e">
        <f>VLOOKUP($B47,[2]高二上!$B:$R,13,0)</f>
        <v>#N/A</v>
      </c>
      <c r="AY47" t="e">
        <f>VLOOKUP($B47,[2]高二上!$B:$R,14,0)</f>
        <v>#N/A</v>
      </c>
      <c r="AZ47" t="e">
        <f>VLOOKUP($B47,[2]高二上!$B:$R,15,0)</f>
        <v>#N/A</v>
      </c>
      <c r="BA47" t="e">
        <f>VLOOKUP($B47,[2]高二上!$B:$R,16,0)</f>
        <v>#N/A</v>
      </c>
      <c r="BB47" t="e">
        <f>VLOOKUP($B47,[2]高二上!$B:$R,17,0)</f>
        <v>#N/A</v>
      </c>
      <c r="BC47">
        <f>VLOOKUP($B47,[1]高一下!$B:$R,6,0)</f>
        <v>84</v>
      </c>
      <c r="BD47" t="str">
        <f>VLOOKUP($B47,[1]高一下!$B:$R,7,0)</f>
        <v>叶仁芳</v>
      </c>
      <c r="BE47">
        <f>VLOOKUP($B47,[1]高一下!$B:$R,8,0)</f>
        <v>119</v>
      </c>
      <c r="BF47" t="str">
        <f>VLOOKUP($B47,[1]高一下!$B:$R,9,0)</f>
        <v>马磊</v>
      </c>
      <c r="BG47">
        <f>VLOOKUP($B47,[1]高一下!$B:$R,10,0)</f>
        <v>104</v>
      </c>
      <c r="BH47" t="str">
        <f>VLOOKUP($B47,[1]高一下!$B:$R,11,0)</f>
        <v>冷开艳</v>
      </c>
      <c r="BI47">
        <f>VLOOKUP($B47,[1]高一下!$B:$R,12,0)</f>
        <v>58</v>
      </c>
      <c r="BJ47" t="str">
        <f>VLOOKUP($B47,[1]高一下!$B:$R,13,0)</f>
        <v>高贵勇</v>
      </c>
      <c r="BK47">
        <f>VLOOKUP($B47,[1]高一下!$B:$R,14,0)</f>
        <v>55</v>
      </c>
      <c r="BL47" t="str">
        <f>VLOOKUP($B47,[1]高一下!$B:$R,15,0)</f>
        <v>刘厚江</v>
      </c>
      <c r="BM47">
        <f>VLOOKUP($B47,[1]高一下!$B:$R,16,0)</f>
        <v>59</v>
      </c>
      <c r="BN47" t="str">
        <f>VLOOKUP($B47,[1]高一下!$B:$R,17,0)</f>
        <v>高琴</v>
      </c>
      <c r="BO47">
        <f>VLOOKUP($B47,[1]高一上!$B:$W,5,0)</f>
        <v>96.5</v>
      </c>
      <c r="BP47" t="str">
        <f>VLOOKUP($B47,[1]高一上!$B:$W,6,0)</f>
        <v>叶仁芳</v>
      </c>
      <c r="BQ47">
        <f>VLOOKUP($B47,[1]高一上!$B:$W,7,0)</f>
        <v>80</v>
      </c>
      <c r="BR47" t="str">
        <f>VLOOKUP($B47,[1]高一上!$B:$W,8,0)</f>
        <v>马磊</v>
      </c>
      <c r="BS47">
        <f>VLOOKUP($B47,[1]高一上!$B:$W,9,0)</f>
        <v>89.5</v>
      </c>
      <c r="BT47" t="str">
        <f>VLOOKUP($B47,[1]高一上!$B:$W,10,0)</f>
        <v>冷开艳</v>
      </c>
      <c r="BU47">
        <f>VLOOKUP($B47,[1]高一上!$B:$W,11,0)</f>
        <v>53.5</v>
      </c>
      <c r="BV47" t="str">
        <f>VLOOKUP($B47,[1]高一上!$B:$W,12,0)</f>
        <v>高贵勇</v>
      </c>
      <c r="BW47">
        <f>VLOOKUP($B47,[1]高一上!$B:$W,13,0)</f>
        <v>67</v>
      </c>
      <c r="BX47" t="str">
        <f>VLOOKUP($B47,[1]高一上!$B:$W,14,0)</f>
        <v>刘厚江/方帮林</v>
      </c>
      <c r="BY47">
        <f>VLOOKUP($B47,[1]高一上!$B:$W,15,0)</f>
        <v>80</v>
      </c>
      <c r="BZ47" t="str">
        <f>VLOOKUP($B47,[1]高一上!$B:$W,16,0)</f>
        <v>田友米</v>
      </c>
      <c r="CA47">
        <f>VLOOKUP($B47,[1]中考!$B:$N,5,0)</f>
        <v>116</v>
      </c>
      <c r="CB47">
        <f>VLOOKUP($B47,[1]中考!$B:$N,6,0)</f>
        <v>98</v>
      </c>
      <c r="CC47">
        <f>VLOOKUP($B47,[1]中考!$B:$N,7,0)</f>
        <v>137</v>
      </c>
      <c r="CD47">
        <f>VLOOKUP($B47,[1]中考!$B:$N,8,0)</f>
        <v>48</v>
      </c>
      <c r="CE47">
        <f>VLOOKUP($B47,[1]中考!$B:$N,9,0)</f>
        <v>30</v>
      </c>
      <c r="CF47">
        <f>VLOOKUP($B47,[1]中考!$B:$N,10,0)</f>
        <v>41</v>
      </c>
    </row>
    <row r="48" spans="1:84" hidden="1" x14ac:dyDescent="0.2">
      <c r="A48" s="1" t="s">
        <v>161</v>
      </c>
      <c r="B48" s="1" t="s">
        <v>162</v>
      </c>
      <c r="C48" s="1" t="s">
        <v>120</v>
      </c>
      <c r="D48" s="1" t="s">
        <v>17</v>
      </c>
      <c r="E48" s="1" t="s">
        <v>163</v>
      </c>
      <c r="F48" s="1">
        <v>499</v>
      </c>
      <c r="G48" s="1">
        <v>121</v>
      </c>
      <c r="H48" s="1" t="s">
        <v>122</v>
      </c>
      <c r="I48" s="1">
        <v>104</v>
      </c>
      <c r="J48" s="1" t="s">
        <v>123</v>
      </c>
      <c r="K48" s="1">
        <v>94</v>
      </c>
      <c r="L48" s="1" t="s">
        <v>124</v>
      </c>
      <c r="M48" s="1">
        <v>39</v>
      </c>
      <c r="N48" s="1" t="s">
        <v>125</v>
      </c>
      <c r="O48" s="1">
        <v>64</v>
      </c>
      <c r="P48" s="1" t="s">
        <v>126</v>
      </c>
      <c r="Q48" s="1">
        <v>77</v>
      </c>
      <c r="R48" s="1" t="s">
        <v>127</v>
      </c>
      <c r="S48">
        <f>VLOOKUP(B48,[1]高三上!$B:$R,6,0)</f>
        <v>111</v>
      </c>
      <c r="T48" t="str">
        <f>VLOOKUP(B48,[1]高三上!$B:$R,7,0)</f>
        <v>叶仁芳</v>
      </c>
      <c r="U48">
        <f>VLOOKUP(B48,[1]高三上!$B:$R,8,0)</f>
        <v>101</v>
      </c>
      <c r="V48" t="str">
        <f>VLOOKUP(B48,[1]高三上!$B:$R,9,0)</f>
        <v>马磊</v>
      </c>
      <c r="W48">
        <f>VLOOKUP(B48,[1]高三上!$B:$R,10,0)</f>
        <v>80</v>
      </c>
      <c r="X48" t="str">
        <f>VLOOKUP(B48,[1]高三上!$B:$R,11,0)</f>
        <v>冷开艳</v>
      </c>
      <c r="Y48">
        <f>VLOOKUP(B48,[1]高三上!$B:$R,12,0)</f>
        <v>24</v>
      </c>
      <c r="Z48" t="str">
        <f>VLOOKUP(B48,[1]高三上!$B:$R,13,0)</f>
        <v>高贵勇</v>
      </c>
      <c r="AA48">
        <f>VLOOKUP(B48,[1]高三上!$B:$R,14,0)</f>
        <v>59</v>
      </c>
      <c r="AB48" t="str">
        <f>VLOOKUP(B48,[1]高三上!$B:$R,15,0)</f>
        <v>刘厚江</v>
      </c>
      <c r="AC48">
        <f>VLOOKUP(B48,[1]高三上!$B:$R,16,0)</f>
        <v>53</v>
      </c>
      <c r="AD48" t="str">
        <f>VLOOKUP(B48,[1]高三上!$B:$R,17,0)</f>
        <v>高琴</v>
      </c>
      <c r="AE48" t="str">
        <f>VLOOKUP($B48,[1]高二下!$B:$R,6,0)</f>
        <v>97.0</v>
      </c>
      <c r="AF48" t="str">
        <f>VLOOKUP($B48,[1]高二下!$B:$R,7,0)</f>
        <v>叶仁芳</v>
      </c>
      <c r="AG48" t="str">
        <f>VLOOKUP($B48,[1]高二下!$B:$R,8,0)</f>
        <v>102.5</v>
      </c>
      <c r="AH48" t="str">
        <f>VLOOKUP($B48,[1]高二下!$B:$R,9,0)</f>
        <v>马磊</v>
      </c>
      <c r="AI48" t="str">
        <f>VLOOKUP($B48,[1]高二下!$B:$R,10,0)</f>
        <v>27.0</v>
      </c>
      <c r="AJ48" t="str">
        <f>VLOOKUP($B48,[1]高二下!$B:$R,11,0)</f>
        <v>冷开艳</v>
      </c>
      <c r="AK48" t="str">
        <f>VLOOKUP($B48,[1]高二下!$B:$R,12,0)</f>
        <v>65.0</v>
      </c>
      <c r="AL48" t="str">
        <f>VLOOKUP($B48,[1]高二下!$B:$R,13,0)</f>
        <v>高贵勇</v>
      </c>
      <c r="AM48" t="str">
        <f>VLOOKUP($B48,[1]高二下!$B:$R,14,0)</f>
        <v>68.0</v>
      </c>
      <c r="AN48" t="str">
        <f>VLOOKUP($B48,[1]高二下!$B:$R,15,0)</f>
        <v>刘厚江</v>
      </c>
      <c r="AO48" t="str">
        <f>VLOOKUP($B48,[1]高二下!$B:$R,16,0)</f>
        <v>112.0</v>
      </c>
      <c r="AP48" t="str">
        <f>VLOOKUP($B48,[1]高二下!$B:$R,17,0)</f>
        <v>高琴</v>
      </c>
      <c r="AQ48" t="e">
        <f>VLOOKUP($B48,[2]高二上!$B:$R,6,0)</f>
        <v>#N/A</v>
      </c>
      <c r="AR48" t="e">
        <f>VLOOKUP($B48,[2]高二上!$B:$R,7,0)</f>
        <v>#N/A</v>
      </c>
      <c r="AS48" t="e">
        <f>VLOOKUP($B48,[2]高二上!$B:$R,8,0)</f>
        <v>#N/A</v>
      </c>
      <c r="AT48" t="e">
        <f>VLOOKUP($B48,[2]高二上!$B:$R,9,0)</f>
        <v>#N/A</v>
      </c>
      <c r="AU48" t="e">
        <f>VLOOKUP($B48,[2]高二上!$B:$R,10,0)</f>
        <v>#N/A</v>
      </c>
      <c r="AV48" t="e">
        <f>VLOOKUP($B48,[2]高二上!$B:$R,11,0)</f>
        <v>#N/A</v>
      </c>
      <c r="AW48" t="e">
        <f>VLOOKUP($B48,[2]高二上!$B:$R,12,0)</f>
        <v>#N/A</v>
      </c>
      <c r="AX48" t="e">
        <f>VLOOKUP($B48,[2]高二上!$B:$R,13,0)</f>
        <v>#N/A</v>
      </c>
      <c r="AY48" t="e">
        <f>VLOOKUP($B48,[2]高二上!$B:$R,14,0)</f>
        <v>#N/A</v>
      </c>
      <c r="AZ48" t="e">
        <f>VLOOKUP($B48,[2]高二上!$B:$R,15,0)</f>
        <v>#N/A</v>
      </c>
      <c r="BA48" t="e">
        <f>VLOOKUP($B48,[2]高二上!$B:$R,16,0)</f>
        <v>#N/A</v>
      </c>
      <c r="BB48" t="e">
        <f>VLOOKUP($B48,[2]高二上!$B:$R,17,0)</f>
        <v>#N/A</v>
      </c>
      <c r="BC48">
        <f>VLOOKUP($B48,[1]高一下!$B:$R,6,0)</f>
        <v>99</v>
      </c>
      <c r="BD48" t="str">
        <f>VLOOKUP($B48,[1]高一下!$B:$R,7,0)</f>
        <v>叶仁芳</v>
      </c>
      <c r="BE48">
        <f>VLOOKUP($B48,[1]高一下!$B:$R,8,0)</f>
        <v>116</v>
      </c>
      <c r="BF48" t="str">
        <f>VLOOKUP($B48,[1]高一下!$B:$R,9,0)</f>
        <v>马磊</v>
      </c>
      <c r="BG48">
        <f>VLOOKUP($B48,[1]高一下!$B:$R,10,0)</f>
        <v>99.5</v>
      </c>
      <c r="BH48" t="str">
        <f>VLOOKUP($B48,[1]高一下!$B:$R,11,0)</f>
        <v>冷开艳</v>
      </c>
      <c r="BI48">
        <f>VLOOKUP($B48,[1]高一下!$B:$R,12,0)</f>
        <v>53</v>
      </c>
      <c r="BJ48" t="str">
        <f>VLOOKUP($B48,[1]高一下!$B:$R,13,0)</f>
        <v>高贵勇</v>
      </c>
      <c r="BK48">
        <f>VLOOKUP($B48,[1]高一下!$B:$R,14,0)</f>
        <v>62</v>
      </c>
      <c r="BL48" t="str">
        <f>VLOOKUP($B48,[1]高一下!$B:$R,15,0)</f>
        <v>刘厚江</v>
      </c>
      <c r="BM48">
        <f>VLOOKUP($B48,[1]高一下!$B:$R,16,0)</f>
        <v>60</v>
      </c>
      <c r="BN48" t="str">
        <f>VLOOKUP($B48,[1]高一下!$B:$R,17,0)</f>
        <v>高琴</v>
      </c>
      <c r="BO48">
        <f>VLOOKUP($B48,[1]高一上!$B:$W,5,0)</f>
        <v>96.5</v>
      </c>
      <c r="BP48" t="str">
        <f>VLOOKUP($B48,[1]高一上!$B:$W,6,0)</f>
        <v>叶仁芳</v>
      </c>
      <c r="BQ48">
        <f>VLOOKUP($B48,[1]高一上!$B:$W,7,0)</f>
        <v>90</v>
      </c>
      <c r="BR48" t="str">
        <f>VLOOKUP($B48,[1]高一上!$B:$W,8,0)</f>
        <v>马磊</v>
      </c>
      <c r="BS48">
        <f>VLOOKUP($B48,[1]高一上!$B:$W,9,0)</f>
        <v>95.5</v>
      </c>
      <c r="BT48" t="str">
        <f>VLOOKUP($B48,[1]高一上!$B:$W,10,0)</f>
        <v>冷开艳</v>
      </c>
      <c r="BU48">
        <f>VLOOKUP($B48,[1]高一上!$B:$W,11,0)</f>
        <v>60.5</v>
      </c>
      <c r="BV48" t="str">
        <f>VLOOKUP($B48,[1]高一上!$B:$W,12,0)</f>
        <v>高贵勇</v>
      </c>
      <c r="BW48">
        <f>VLOOKUP($B48,[1]高一上!$B:$W,13,0)</f>
        <v>63.5</v>
      </c>
      <c r="BX48" t="str">
        <f>VLOOKUP($B48,[1]高一上!$B:$W,14,0)</f>
        <v>刘厚江/方帮林</v>
      </c>
      <c r="BY48">
        <f>VLOOKUP($B48,[1]高一上!$B:$W,15,0)</f>
        <v>72</v>
      </c>
      <c r="BZ48" t="str">
        <f>VLOOKUP($B48,[1]高一上!$B:$W,16,0)</f>
        <v>田友米</v>
      </c>
      <c r="CA48">
        <f>VLOOKUP($B48,[1]中考!$B:$N,5,0)</f>
        <v>113</v>
      </c>
      <c r="CB48">
        <f>VLOOKUP($B48,[1]中考!$B:$N,6,0)</f>
        <v>103</v>
      </c>
      <c r="CC48">
        <f>VLOOKUP($B48,[1]中考!$B:$N,7,0)</f>
        <v>125</v>
      </c>
      <c r="CD48">
        <f>VLOOKUP($B48,[1]中考!$B:$N,8,0)</f>
        <v>52</v>
      </c>
      <c r="CE48">
        <f>VLOOKUP($B48,[1]中考!$B:$N,9,0)</f>
        <v>37</v>
      </c>
      <c r="CF48">
        <f>VLOOKUP($B48,[1]中考!$B:$N,10,0)</f>
        <v>38</v>
      </c>
    </row>
    <row r="49" spans="1:84" hidden="1" x14ac:dyDescent="0.2">
      <c r="A49" s="1" t="s">
        <v>164</v>
      </c>
      <c r="B49" s="1" t="s">
        <v>165</v>
      </c>
      <c r="C49" s="1" t="s">
        <v>120</v>
      </c>
      <c r="D49" s="1" t="s">
        <v>17</v>
      </c>
      <c r="E49" s="1" t="s">
        <v>166</v>
      </c>
      <c r="F49" s="1">
        <v>498</v>
      </c>
      <c r="G49" s="1">
        <v>113</v>
      </c>
      <c r="H49" s="1" t="s">
        <v>122</v>
      </c>
      <c r="I49" s="1">
        <v>93</v>
      </c>
      <c r="J49" s="1" t="s">
        <v>123</v>
      </c>
      <c r="K49" s="1">
        <v>99</v>
      </c>
      <c r="L49" s="1" t="s">
        <v>124</v>
      </c>
      <c r="M49" s="1">
        <v>42</v>
      </c>
      <c r="N49" s="1" t="s">
        <v>125</v>
      </c>
      <c r="O49" s="1">
        <v>69</v>
      </c>
      <c r="P49" s="1" t="s">
        <v>126</v>
      </c>
      <c r="Q49" s="1">
        <v>82</v>
      </c>
      <c r="R49" s="1" t="s">
        <v>127</v>
      </c>
      <c r="S49">
        <f>VLOOKUP(B49,[1]高三上!$B:$R,6,0)</f>
        <v>82</v>
      </c>
      <c r="T49" t="str">
        <f>VLOOKUP(B49,[1]高三上!$B:$R,7,0)</f>
        <v>叶仁芳</v>
      </c>
      <c r="U49">
        <f>VLOOKUP(B49,[1]高三上!$B:$R,8,0)</f>
        <v>97</v>
      </c>
      <c r="V49" t="str">
        <f>VLOOKUP(B49,[1]高三上!$B:$R,9,0)</f>
        <v>马磊</v>
      </c>
      <c r="W49">
        <f>VLOOKUP(B49,[1]高三上!$B:$R,10,0)</f>
        <v>96.5</v>
      </c>
      <c r="X49" t="str">
        <f>VLOOKUP(B49,[1]高三上!$B:$R,11,0)</f>
        <v>冷开艳</v>
      </c>
      <c r="Y49">
        <f>VLOOKUP(B49,[1]高三上!$B:$R,12,0)</f>
        <v>31</v>
      </c>
      <c r="Z49" t="str">
        <f>VLOOKUP(B49,[1]高三上!$B:$R,13,0)</f>
        <v>高贵勇</v>
      </c>
      <c r="AA49">
        <f>VLOOKUP(B49,[1]高三上!$B:$R,14,0)</f>
        <v>53</v>
      </c>
      <c r="AB49" t="str">
        <f>VLOOKUP(B49,[1]高三上!$B:$R,15,0)</f>
        <v>刘厚江</v>
      </c>
      <c r="AC49">
        <f>VLOOKUP(B49,[1]高三上!$B:$R,16,0)</f>
        <v>61</v>
      </c>
      <c r="AD49" t="str">
        <f>VLOOKUP(B49,[1]高三上!$B:$R,17,0)</f>
        <v>高琴</v>
      </c>
      <c r="AE49" t="str">
        <f>VLOOKUP($B49,[1]高二下!$B:$R,6,0)</f>
        <v>101.0</v>
      </c>
      <c r="AF49" t="str">
        <f>VLOOKUP($B49,[1]高二下!$B:$R,7,0)</f>
        <v>叶仁芳</v>
      </c>
      <c r="AG49" t="str">
        <f>VLOOKUP($B49,[1]高二下!$B:$R,8,0)</f>
        <v>96.5</v>
      </c>
      <c r="AH49" t="str">
        <f>VLOOKUP($B49,[1]高二下!$B:$R,9,0)</f>
        <v>马磊</v>
      </c>
      <c r="AI49" t="str">
        <f>VLOOKUP($B49,[1]高二下!$B:$R,10,0)</f>
        <v>11.0</v>
      </c>
      <c r="AJ49" t="str">
        <f>VLOOKUP($B49,[1]高二下!$B:$R,11,0)</f>
        <v>冷开艳</v>
      </c>
      <c r="AK49" t="str">
        <f>VLOOKUP($B49,[1]高二下!$B:$R,12,0)</f>
        <v>38.0</v>
      </c>
      <c r="AL49" t="str">
        <f>VLOOKUP($B49,[1]高二下!$B:$R,13,0)</f>
        <v>高贵勇</v>
      </c>
      <c r="AM49" t="str">
        <f>VLOOKUP($B49,[1]高二下!$B:$R,14,0)</f>
        <v>66.0</v>
      </c>
      <c r="AN49" t="str">
        <f>VLOOKUP($B49,[1]高二下!$B:$R,15,0)</f>
        <v>刘厚江</v>
      </c>
      <c r="AO49" t="str">
        <f>VLOOKUP($B49,[1]高二下!$B:$R,16,0)</f>
        <v>91.0</v>
      </c>
      <c r="AP49" t="str">
        <f>VLOOKUP($B49,[1]高二下!$B:$R,17,0)</f>
        <v>高琴</v>
      </c>
      <c r="AQ49" t="e">
        <f>VLOOKUP($B49,[2]高二上!$B:$R,6,0)</f>
        <v>#N/A</v>
      </c>
      <c r="AR49" t="e">
        <f>VLOOKUP($B49,[2]高二上!$B:$R,7,0)</f>
        <v>#N/A</v>
      </c>
      <c r="AS49" t="e">
        <f>VLOOKUP($B49,[2]高二上!$B:$R,8,0)</f>
        <v>#N/A</v>
      </c>
      <c r="AT49" t="e">
        <f>VLOOKUP($B49,[2]高二上!$B:$R,9,0)</f>
        <v>#N/A</v>
      </c>
      <c r="AU49" t="e">
        <f>VLOOKUP($B49,[2]高二上!$B:$R,10,0)</f>
        <v>#N/A</v>
      </c>
      <c r="AV49" t="e">
        <f>VLOOKUP($B49,[2]高二上!$B:$R,11,0)</f>
        <v>#N/A</v>
      </c>
      <c r="AW49" t="e">
        <f>VLOOKUP($B49,[2]高二上!$B:$R,12,0)</f>
        <v>#N/A</v>
      </c>
      <c r="AX49" t="e">
        <f>VLOOKUP($B49,[2]高二上!$B:$R,13,0)</f>
        <v>#N/A</v>
      </c>
      <c r="AY49" t="e">
        <f>VLOOKUP($B49,[2]高二上!$B:$R,14,0)</f>
        <v>#N/A</v>
      </c>
      <c r="AZ49" t="e">
        <f>VLOOKUP($B49,[2]高二上!$B:$R,15,0)</f>
        <v>#N/A</v>
      </c>
      <c r="BA49" t="e">
        <f>VLOOKUP($B49,[2]高二上!$B:$R,16,0)</f>
        <v>#N/A</v>
      </c>
      <c r="BB49" t="e">
        <f>VLOOKUP($B49,[2]高二上!$B:$R,17,0)</f>
        <v>#N/A</v>
      </c>
      <c r="BC49">
        <f>VLOOKUP($B49,[1]高一下!$B:$R,6,0)</f>
        <v>103</v>
      </c>
      <c r="BD49" t="str">
        <f>VLOOKUP($B49,[1]高一下!$B:$R,7,0)</f>
        <v>叶仁芳</v>
      </c>
      <c r="BE49">
        <f>VLOOKUP($B49,[1]高一下!$B:$R,8,0)</f>
        <v>100</v>
      </c>
      <c r="BF49" t="str">
        <f>VLOOKUP($B49,[1]高一下!$B:$R,9,0)</f>
        <v>马磊</v>
      </c>
      <c r="BG49">
        <f>VLOOKUP($B49,[1]高一下!$B:$R,10,0)</f>
        <v>80.5</v>
      </c>
      <c r="BH49" t="str">
        <f>VLOOKUP($B49,[1]高一下!$B:$R,11,0)</f>
        <v>冷开艳</v>
      </c>
      <c r="BI49">
        <f>VLOOKUP($B49,[1]高一下!$B:$R,12,0)</f>
        <v>33</v>
      </c>
      <c r="BJ49" t="str">
        <f>VLOOKUP($B49,[1]高一下!$B:$R,13,0)</f>
        <v>高贵勇</v>
      </c>
      <c r="BK49">
        <f>VLOOKUP($B49,[1]高一下!$B:$R,14,0)</f>
        <v>57</v>
      </c>
      <c r="BL49" t="str">
        <f>VLOOKUP($B49,[1]高一下!$B:$R,15,0)</f>
        <v>刘厚江</v>
      </c>
      <c r="BM49">
        <f>VLOOKUP($B49,[1]高一下!$B:$R,16,0)</f>
        <v>55</v>
      </c>
      <c r="BN49" t="str">
        <f>VLOOKUP($B49,[1]高一下!$B:$R,17,0)</f>
        <v>高琴</v>
      </c>
      <c r="BO49">
        <f>VLOOKUP($B49,[1]高一上!$B:$W,5,0)</f>
        <v>89</v>
      </c>
      <c r="BP49" t="str">
        <f>VLOOKUP($B49,[1]高一上!$B:$W,6,0)</f>
        <v>叶仁芳</v>
      </c>
      <c r="BQ49">
        <f>VLOOKUP($B49,[1]高一上!$B:$W,7,0)</f>
        <v>73</v>
      </c>
      <c r="BR49" t="str">
        <f>VLOOKUP($B49,[1]高一上!$B:$W,8,0)</f>
        <v>马磊</v>
      </c>
      <c r="BS49">
        <f>VLOOKUP($B49,[1]高一上!$B:$W,9,0)</f>
        <v>77.5</v>
      </c>
      <c r="BT49" t="str">
        <f>VLOOKUP($B49,[1]高一上!$B:$W,10,0)</f>
        <v>冷开艳</v>
      </c>
      <c r="BU49">
        <f>VLOOKUP($B49,[1]高一上!$B:$W,11,0)</f>
        <v>50</v>
      </c>
      <c r="BV49" t="str">
        <f>VLOOKUP($B49,[1]高一上!$B:$W,12,0)</f>
        <v>高贵勇</v>
      </c>
      <c r="BW49">
        <f>VLOOKUP($B49,[1]高一上!$B:$W,13,0)</f>
        <v>48</v>
      </c>
      <c r="BX49" t="str">
        <f>VLOOKUP($B49,[1]高一上!$B:$W,14,0)</f>
        <v>刘厚江/方帮林</v>
      </c>
      <c r="BY49">
        <f>VLOOKUP($B49,[1]高一上!$B:$W,15,0)</f>
        <v>54.5</v>
      </c>
      <c r="BZ49" t="str">
        <f>VLOOKUP($B49,[1]高一上!$B:$W,16,0)</f>
        <v>田友米</v>
      </c>
      <c r="CA49">
        <f>VLOOKUP($B49,[1]中考!$B:$N,5,0)</f>
        <v>111</v>
      </c>
      <c r="CB49">
        <f>VLOOKUP($B49,[1]中考!$B:$N,6,0)</f>
        <v>92</v>
      </c>
      <c r="CC49">
        <f>VLOOKUP($B49,[1]中考!$B:$N,7,0)</f>
        <v>126</v>
      </c>
      <c r="CD49">
        <f>VLOOKUP($B49,[1]中考!$B:$N,8,0)</f>
        <v>49</v>
      </c>
      <c r="CE49">
        <f>VLOOKUP($B49,[1]中考!$B:$N,9,0)</f>
        <v>36</v>
      </c>
      <c r="CF49">
        <f>VLOOKUP($B49,[1]中考!$B:$N,10,0)</f>
        <v>43</v>
      </c>
    </row>
    <row r="50" spans="1:84" hidden="1" x14ac:dyDescent="0.2">
      <c r="A50" s="1" t="s">
        <v>167</v>
      </c>
      <c r="B50" s="1" t="s">
        <v>168</v>
      </c>
      <c r="C50" s="1" t="s">
        <v>120</v>
      </c>
      <c r="D50" s="1" t="s">
        <v>17</v>
      </c>
      <c r="E50" s="1" t="s">
        <v>169</v>
      </c>
      <c r="F50" s="1">
        <v>498</v>
      </c>
      <c r="G50" s="1">
        <v>115</v>
      </c>
      <c r="H50" s="1" t="s">
        <v>122</v>
      </c>
      <c r="I50" s="1">
        <v>97</v>
      </c>
      <c r="J50" s="1" t="s">
        <v>123</v>
      </c>
      <c r="K50" s="1">
        <v>105</v>
      </c>
      <c r="L50" s="1" t="s">
        <v>124</v>
      </c>
      <c r="M50" s="1">
        <v>47</v>
      </c>
      <c r="N50" s="1" t="s">
        <v>125</v>
      </c>
      <c r="O50" s="1">
        <v>62</v>
      </c>
      <c r="P50" s="1" t="s">
        <v>126</v>
      </c>
      <c r="Q50" s="1">
        <v>71.5</v>
      </c>
      <c r="R50" s="1" t="s">
        <v>127</v>
      </c>
      <c r="S50">
        <f>VLOOKUP(B50,[1]高三上!$B:$R,6,0)</f>
        <v>105</v>
      </c>
      <c r="T50" t="str">
        <f>VLOOKUP(B50,[1]高三上!$B:$R,7,0)</f>
        <v>叶仁芳</v>
      </c>
      <c r="U50">
        <f>VLOOKUP(B50,[1]高三上!$B:$R,8,0)</f>
        <v>78</v>
      </c>
      <c r="V50" t="str">
        <f>VLOOKUP(B50,[1]高三上!$B:$R,9,0)</f>
        <v>马磊</v>
      </c>
      <c r="W50">
        <f>VLOOKUP(B50,[1]高三上!$B:$R,10,0)</f>
        <v>93.5</v>
      </c>
      <c r="X50" t="str">
        <f>VLOOKUP(B50,[1]高三上!$B:$R,11,0)</f>
        <v>冷开艳</v>
      </c>
      <c r="Y50">
        <f>VLOOKUP(B50,[1]高三上!$B:$R,12,0)</f>
        <v>30</v>
      </c>
      <c r="Z50" t="str">
        <f>VLOOKUP(B50,[1]高三上!$B:$R,13,0)</f>
        <v>高贵勇</v>
      </c>
      <c r="AA50">
        <f>VLOOKUP(B50,[1]高三上!$B:$R,14,0)</f>
        <v>46</v>
      </c>
      <c r="AB50" t="str">
        <f>VLOOKUP(B50,[1]高三上!$B:$R,15,0)</f>
        <v>刘厚江</v>
      </c>
      <c r="AC50">
        <f>VLOOKUP(B50,[1]高三上!$B:$R,16,0)</f>
        <v>64</v>
      </c>
      <c r="AD50" t="str">
        <f>VLOOKUP(B50,[1]高三上!$B:$R,17,0)</f>
        <v>高琴</v>
      </c>
      <c r="AE50" t="str">
        <f>VLOOKUP($B50,[1]高二下!$B:$R,6,0)</f>
        <v>97.0</v>
      </c>
      <c r="AF50" t="str">
        <f>VLOOKUP($B50,[1]高二下!$B:$R,7,0)</f>
        <v>叶仁芳</v>
      </c>
      <c r="AG50" t="str">
        <f>VLOOKUP($B50,[1]高二下!$B:$R,8,0)</f>
        <v>88.5</v>
      </c>
      <c r="AH50" t="str">
        <f>VLOOKUP($B50,[1]高二下!$B:$R,9,0)</f>
        <v>马磊</v>
      </c>
      <c r="AI50" t="str">
        <f>VLOOKUP($B50,[1]高二下!$B:$R,10,0)</f>
        <v>30.0</v>
      </c>
      <c r="AJ50" t="str">
        <f>VLOOKUP($B50,[1]高二下!$B:$R,11,0)</f>
        <v>冷开艳</v>
      </c>
      <c r="AK50" t="str">
        <f>VLOOKUP($B50,[1]高二下!$B:$R,12,0)</f>
        <v>57.0</v>
      </c>
      <c r="AL50" t="str">
        <f>VLOOKUP($B50,[1]高二下!$B:$R,13,0)</f>
        <v>高贵勇</v>
      </c>
      <c r="AM50" t="str">
        <f>VLOOKUP($B50,[1]高二下!$B:$R,14,0)</f>
        <v>74.0</v>
      </c>
      <c r="AN50" t="str">
        <f>VLOOKUP($B50,[1]高二下!$B:$R,15,0)</f>
        <v>刘厚江</v>
      </c>
      <c r="AO50" t="str">
        <f>VLOOKUP($B50,[1]高二下!$B:$R,16,0)</f>
        <v>116.0</v>
      </c>
      <c r="AP50" t="str">
        <f>VLOOKUP($B50,[1]高二下!$B:$R,17,0)</f>
        <v>高琴</v>
      </c>
      <c r="AQ50" t="e">
        <f>VLOOKUP($B50,[2]高二上!$B:$R,6,0)</f>
        <v>#N/A</v>
      </c>
      <c r="AR50" t="e">
        <f>VLOOKUP($B50,[2]高二上!$B:$R,7,0)</f>
        <v>#N/A</v>
      </c>
      <c r="AS50" t="e">
        <f>VLOOKUP($B50,[2]高二上!$B:$R,8,0)</f>
        <v>#N/A</v>
      </c>
      <c r="AT50" t="e">
        <f>VLOOKUP($B50,[2]高二上!$B:$R,9,0)</f>
        <v>#N/A</v>
      </c>
      <c r="AU50" t="e">
        <f>VLOOKUP($B50,[2]高二上!$B:$R,10,0)</f>
        <v>#N/A</v>
      </c>
      <c r="AV50" t="e">
        <f>VLOOKUP($B50,[2]高二上!$B:$R,11,0)</f>
        <v>#N/A</v>
      </c>
      <c r="AW50" t="e">
        <f>VLOOKUP($B50,[2]高二上!$B:$R,12,0)</f>
        <v>#N/A</v>
      </c>
      <c r="AX50" t="e">
        <f>VLOOKUP($B50,[2]高二上!$B:$R,13,0)</f>
        <v>#N/A</v>
      </c>
      <c r="AY50" t="e">
        <f>VLOOKUP($B50,[2]高二上!$B:$R,14,0)</f>
        <v>#N/A</v>
      </c>
      <c r="AZ50" t="e">
        <f>VLOOKUP($B50,[2]高二上!$B:$R,15,0)</f>
        <v>#N/A</v>
      </c>
      <c r="BA50" t="e">
        <f>VLOOKUP($B50,[2]高二上!$B:$R,16,0)</f>
        <v>#N/A</v>
      </c>
      <c r="BB50" t="e">
        <f>VLOOKUP($B50,[2]高二上!$B:$R,17,0)</f>
        <v>#N/A</v>
      </c>
      <c r="BC50">
        <f>VLOOKUP($B50,[1]高一下!$B:$R,6,0)</f>
        <v>97</v>
      </c>
      <c r="BD50" t="str">
        <f>VLOOKUP($B50,[1]高一下!$B:$R,7,0)</f>
        <v>叶仁芳</v>
      </c>
      <c r="BE50">
        <f>VLOOKUP($B50,[1]高一下!$B:$R,8,0)</f>
        <v>107</v>
      </c>
      <c r="BF50" t="str">
        <f>VLOOKUP($B50,[1]高一下!$B:$R,9,0)</f>
        <v>马磊</v>
      </c>
      <c r="BG50">
        <f>VLOOKUP($B50,[1]高一下!$B:$R,10,0)</f>
        <v>87</v>
      </c>
      <c r="BH50" t="str">
        <f>VLOOKUP($B50,[1]高一下!$B:$R,11,0)</f>
        <v>冷开艳</v>
      </c>
      <c r="BI50">
        <f>VLOOKUP($B50,[1]高一下!$B:$R,12,0)</f>
        <v>41</v>
      </c>
      <c r="BJ50" t="str">
        <f>VLOOKUP($B50,[1]高一下!$B:$R,13,0)</f>
        <v>高贵勇</v>
      </c>
      <c r="BK50">
        <f>VLOOKUP($B50,[1]高一下!$B:$R,14,0)</f>
        <v>62</v>
      </c>
      <c r="BL50" t="str">
        <f>VLOOKUP($B50,[1]高一下!$B:$R,15,0)</f>
        <v>刘厚江</v>
      </c>
      <c r="BM50">
        <f>VLOOKUP($B50,[1]高一下!$B:$R,16,0)</f>
        <v>56</v>
      </c>
      <c r="BN50" t="str">
        <f>VLOOKUP($B50,[1]高一下!$B:$R,17,0)</f>
        <v>高琴</v>
      </c>
      <c r="BO50">
        <f>VLOOKUP($B50,[1]高一上!$B:$W,5,0)</f>
        <v>101.5</v>
      </c>
      <c r="BP50" t="str">
        <f>VLOOKUP($B50,[1]高一上!$B:$W,6,0)</f>
        <v>叶仁芳</v>
      </c>
      <c r="BQ50">
        <f>VLOOKUP($B50,[1]高一上!$B:$W,7,0)</f>
        <v>90</v>
      </c>
      <c r="BR50" t="str">
        <f>VLOOKUP($B50,[1]高一上!$B:$W,8,0)</f>
        <v>马磊</v>
      </c>
      <c r="BS50">
        <f>VLOOKUP($B50,[1]高一上!$B:$W,9,0)</f>
        <v>87.5</v>
      </c>
      <c r="BT50" t="str">
        <f>VLOOKUP($B50,[1]高一上!$B:$W,10,0)</f>
        <v>冷开艳</v>
      </c>
      <c r="BU50">
        <f>VLOOKUP($B50,[1]高一上!$B:$W,11,0)</f>
        <v>43.5</v>
      </c>
      <c r="BV50" t="str">
        <f>VLOOKUP($B50,[1]高一上!$B:$W,12,0)</f>
        <v>高贵勇</v>
      </c>
      <c r="BW50">
        <f>VLOOKUP($B50,[1]高一上!$B:$W,13,0)</f>
        <v>59</v>
      </c>
      <c r="BX50" t="str">
        <f>VLOOKUP($B50,[1]高一上!$B:$W,14,0)</f>
        <v>刘厚江/方帮林</v>
      </c>
      <c r="BY50">
        <f>VLOOKUP($B50,[1]高一上!$B:$W,15,0)</f>
        <v>68.5</v>
      </c>
      <c r="BZ50" t="str">
        <f>VLOOKUP($B50,[1]高一上!$B:$W,16,0)</f>
        <v>田友米</v>
      </c>
      <c r="CA50">
        <f>VLOOKUP($B50,[1]中考!$B:$N,5,0)</f>
        <v>123</v>
      </c>
      <c r="CB50">
        <f>VLOOKUP($B50,[1]中考!$B:$N,6,0)</f>
        <v>77</v>
      </c>
      <c r="CC50">
        <f>VLOOKUP($B50,[1]中考!$B:$N,7,0)</f>
        <v>129</v>
      </c>
      <c r="CD50">
        <f>VLOOKUP($B50,[1]中考!$B:$N,8,0)</f>
        <v>45</v>
      </c>
      <c r="CE50">
        <f>VLOOKUP($B50,[1]中考!$B:$N,9,0)</f>
        <v>29</v>
      </c>
      <c r="CF50">
        <f>VLOOKUP($B50,[1]中考!$B:$N,10,0)</f>
        <v>42</v>
      </c>
    </row>
    <row r="51" spans="1:84" hidden="1" x14ac:dyDescent="0.2">
      <c r="A51" s="1" t="s">
        <v>170</v>
      </c>
      <c r="B51" s="1" t="s">
        <v>171</v>
      </c>
      <c r="C51" s="1" t="s">
        <v>120</v>
      </c>
      <c r="D51" s="1" t="s">
        <v>17</v>
      </c>
      <c r="E51" s="1" t="s">
        <v>172</v>
      </c>
      <c r="F51" s="1">
        <v>497</v>
      </c>
      <c r="G51" s="1">
        <v>109</v>
      </c>
      <c r="H51" s="1" t="s">
        <v>122</v>
      </c>
      <c r="I51" s="1">
        <v>98</v>
      </c>
      <c r="J51" s="1" t="s">
        <v>123</v>
      </c>
      <c r="K51" s="1">
        <v>100</v>
      </c>
      <c r="L51" s="1" t="s">
        <v>124</v>
      </c>
      <c r="M51" s="1">
        <v>55</v>
      </c>
      <c r="N51" s="1" t="s">
        <v>125</v>
      </c>
      <c r="O51" s="1">
        <v>68</v>
      </c>
      <c r="P51" s="1" t="s">
        <v>126</v>
      </c>
      <c r="Q51" s="1">
        <v>67</v>
      </c>
      <c r="R51" s="1" t="s">
        <v>127</v>
      </c>
      <c r="S51">
        <f>VLOOKUP(B51,[1]高三上!$B:$R,6,0)</f>
        <v>100</v>
      </c>
      <c r="T51" t="str">
        <f>VLOOKUP(B51,[1]高三上!$B:$R,7,0)</f>
        <v>叶仁芳</v>
      </c>
      <c r="U51">
        <f>VLOOKUP(B51,[1]高三上!$B:$R,8,0)</f>
        <v>95.5</v>
      </c>
      <c r="V51" t="str">
        <f>VLOOKUP(B51,[1]高三上!$B:$R,9,0)</f>
        <v>马磊</v>
      </c>
      <c r="W51">
        <f>VLOOKUP(B51,[1]高三上!$B:$R,10,0)</f>
        <v>85.5</v>
      </c>
      <c r="X51" t="str">
        <f>VLOOKUP(B51,[1]高三上!$B:$R,11,0)</f>
        <v>冷开艳</v>
      </c>
      <c r="Y51">
        <f>VLOOKUP(B51,[1]高三上!$B:$R,12,0)</f>
        <v>38</v>
      </c>
      <c r="Z51" t="str">
        <f>VLOOKUP(B51,[1]高三上!$B:$R,13,0)</f>
        <v>高贵勇</v>
      </c>
      <c r="AA51">
        <f>VLOOKUP(B51,[1]高三上!$B:$R,14,0)</f>
        <v>46</v>
      </c>
      <c r="AB51" t="str">
        <f>VLOOKUP(B51,[1]高三上!$B:$R,15,0)</f>
        <v>刘厚江</v>
      </c>
      <c r="AC51">
        <f>VLOOKUP(B51,[1]高三上!$B:$R,16,0)</f>
        <v>46</v>
      </c>
      <c r="AD51" t="str">
        <f>VLOOKUP(B51,[1]高三上!$B:$R,17,0)</f>
        <v>高琴</v>
      </c>
      <c r="AE51" t="str">
        <f>VLOOKUP($B51,[1]高二下!$B:$R,6,0)</f>
        <v>90.0</v>
      </c>
      <c r="AF51" t="str">
        <f>VLOOKUP($B51,[1]高二下!$B:$R,7,0)</f>
        <v>叶仁芳</v>
      </c>
      <c r="AG51" t="str">
        <f>VLOOKUP($B51,[1]高二下!$B:$R,8,0)</f>
        <v>89.0</v>
      </c>
      <c r="AH51" t="str">
        <f>VLOOKUP($B51,[1]高二下!$B:$R,9,0)</f>
        <v>马磊</v>
      </c>
      <c r="AI51" t="str">
        <f>VLOOKUP($B51,[1]高二下!$B:$R,10,0)</f>
        <v>32.0</v>
      </c>
      <c r="AJ51" t="str">
        <f>VLOOKUP($B51,[1]高二下!$B:$R,11,0)</f>
        <v>冷开艳</v>
      </c>
      <c r="AK51" t="str">
        <f>VLOOKUP($B51,[1]高二下!$B:$R,12,0)</f>
        <v>51.0</v>
      </c>
      <c r="AL51" t="str">
        <f>VLOOKUP($B51,[1]高二下!$B:$R,13,0)</f>
        <v>高贵勇</v>
      </c>
      <c r="AM51" t="str">
        <f>VLOOKUP($B51,[1]高二下!$B:$R,14,0)</f>
        <v>61.0</v>
      </c>
      <c r="AN51" t="str">
        <f>VLOOKUP($B51,[1]高二下!$B:$R,15,0)</f>
        <v>刘厚江</v>
      </c>
      <c r="AO51" t="str">
        <f>VLOOKUP($B51,[1]高二下!$B:$R,16,0)</f>
        <v>101.0</v>
      </c>
      <c r="AP51" t="str">
        <f>VLOOKUP($B51,[1]高二下!$B:$R,17,0)</f>
        <v>高琴</v>
      </c>
      <c r="AQ51" t="e">
        <f>VLOOKUP($B51,[2]高二上!$B:$R,6,0)</f>
        <v>#N/A</v>
      </c>
      <c r="AR51" t="e">
        <f>VLOOKUP($B51,[2]高二上!$B:$R,7,0)</f>
        <v>#N/A</v>
      </c>
      <c r="AS51" t="e">
        <f>VLOOKUP($B51,[2]高二上!$B:$R,8,0)</f>
        <v>#N/A</v>
      </c>
      <c r="AT51" t="e">
        <f>VLOOKUP($B51,[2]高二上!$B:$R,9,0)</f>
        <v>#N/A</v>
      </c>
      <c r="AU51" t="e">
        <f>VLOOKUP($B51,[2]高二上!$B:$R,10,0)</f>
        <v>#N/A</v>
      </c>
      <c r="AV51" t="e">
        <f>VLOOKUP($B51,[2]高二上!$B:$R,11,0)</f>
        <v>#N/A</v>
      </c>
      <c r="AW51" t="e">
        <f>VLOOKUP($B51,[2]高二上!$B:$R,12,0)</f>
        <v>#N/A</v>
      </c>
      <c r="AX51" t="e">
        <f>VLOOKUP($B51,[2]高二上!$B:$R,13,0)</f>
        <v>#N/A</v>
      </c>
      <c r="AY51" t="e">
        <f>VLOOKUP($B51,[2]高二上!$B:$R,14,0)</f>
        <v>#N/A</v>
      </c>
      <c r="AZ51" t="e">
        <f>VLOOKUP($B51,[2]高二上!$B:$R,15,0)</f>
        <v>#N/A</v>
      </c>
      <c r="BA51" t="e">
        <f>VLOOKUP($B51,[2]高二上!$B:$R,16,0)</f>
        <v>#N/A</v>
      </c>
      <c r="BB51" t="e">
        <f>VLOOKUP($B51,[2]高二上!$B:$R,17,0)</f>
        <v>#N/A</v>
      </c>
      <c r="BC51">
        <f>VLOOKUP($B51,[1]高一下!$B:$R,6,0)</f>
        <v>96</v>
      </c>
      <c r="BD51" t="str">
        <f>VLOOKUP($B51,[1]高一下!$B:$R,7,0)</f>
        <v>叶仁芳</v>
      </c>
      <c r="BE51">
        <f>VLOOKUP($B51,[1]高一下!$B:$R,8,0)</f>
        <v>123</v>
      </c>
      <c r="BF51" t="str">
        <f>VLOOKUP($B51,[1]高一下!$B:$R,9,0)</f>
        <v>马磊</v>
      </c>
      <c r="BG51">
        <f>VLOOKUP($B51,[1]高一下!$B:$R,10,0)</f>
        <v>69</v>
      </c>
      <c r="BH51" t="str">
        <f>VLOOKUP($B51,[1]高一下!$B:$R,11,0)</f>
        <v>冷开艳</v>
      </c>
      <c r="BI51">
        <f>VLOOKUP($B51,[1]高一下!$B:$R,12,0)</f>
        <v>49</v>
      </c>
      <c r="BJ51" t="str">
        <f>VLOOKUP($B51,[1]高一下!$B:$R,13,0)</f>
        <v>高贵勇</v>
      </c>
      <c r="BK51">
        <f>VLOOKUP($B51,[1]高一下!$B:$R,14,0)</f>
        <v>49</v>
      </c>
      <c r="BL51" t="str">
        <f>VLOOKUP($B51,[1]高一下!$B:$R,15,0)</f>
        <v>刘厚江</v>
      </c>
      <c r="BM51">
        <f>VLOOKUP($B51,[1]高一下!$B:$R,16,0)</f>
        <v>47</v>
      </c>
      <c r="BN51" t="str">
        <f>VLOOKUP($B51,[1]高一下!$B:$R,17,0)</f>
        <v>高琴</v>
      </c>
      <c r="BO51">
        <f>VLOOKUP($B51,[1]高一上!$B:$W,5,0)</f>
        <v>79.5</v>
      </c>
      <c r="BP51" t="str">
        <f>VLOOKUP($B51,[1]高一上!$B:$W,6,0)</f>
        <v>叶仁芳</v>
      </c>
      <c r="BQ51">
        <f>VLOOKUP($B51,[1]高一上!$B:$W,7,0)</f>
        <v>90.5</v>
      </c>
      <c r="BR51" t="str">
        <f>VLOOKUP($B51,[1]高一上!$B:$W,8,0)</f>
        <v>马磊</v>
      </c>
      <c r="BS51">
        <f>VLOOKUP($B51,[1]高一上!$B:$W,9,0)</f>
        <v>82.5</v>
      </c>
      <c r="BT51" t="str">
        <f>VLOOKUP($B51,[1]高一上!$B:$W,10,0)</f>
        <v>冷开艳</v>
      </c>
      <c r="BU51">
        <f>VLOOKUP($B51,[1]高一上!$B:$W,11,0)</f>
        <v>42.5</v>
      </c>
      <c r="BV51" t="str">
        <f>VLOOKUP($B51,[1]高一上!$B:$W,12,0)</f>
        <v>高贵勇</v>
      </c>
      <c r="BW51">
        <f>VLOOKUP($B51,[1]高一上!$B:$W,13,0)</f>
        <v>60</v>
      </c>
      <c r="BX51" t="str">
        <f>VLOOKUP($B51,[1]高一上!$B:$W,14,0)</f>
        <v>刘厚江/方帮林</v>
      </c>
      <c r="BY51">
        <f>VLOOKUP($B51,[1]高一上!$B:$W,15,0)</f>
        <v>58.5</v>
      </c>
      <c r="BZ51" t="str">
        <f>VLOOKUP($B51,[1]高一上!$B:$W,16,0)</f>
        <v>田友米</v>
      </c>
      <c r="CA51">
        <f>VLOOKUP($B51,[1]中考!$B:$N,5,0)</f>
        <v>107</v>
      </c>
      <c r="CB51">
        <f>VLOOKUP($B51,[1]中考!$B:$N,6,0)</f>
        <v>108</v>
      </c>
      <c r="CC51">
        <f>VLOOKUP($B51,[1]中考!$B:$N,7,0)</f>
        <v>117</v>
      </c>
      <c r="CD51">
        <f>VLOOKUP($B51,[1]中考!$B:$N,8,0)</f>
        <v>50</v>
      </c>
      <c r="CE51">
        <f>VLOOKUP($B51,[1]中考!$B:$N,9,0)</f>
        <v>33</v>
      </c>
      <c r="CF51">
        <f>VLOOKUP($B51,[1]中考!$B:$N,10,0)</f>
        <v>46</v>
      </c>
    </row>
    <row r="52" spans="1:84" hidden="1" x14ac:dyDescent="0.2">
      <c r="A52" s="1" t="s">
        <v>173</v>
      </c>
      <c r="B52" s="1" t="s">
        <v>174</v>
      </c>
      <c r="C52" s="1" t="s">
        <v>120</v>
      </c>
      <c r="D52" s="1" t="s">
        <v>17</v>
      </c>
      <c r="E52" s="1" t="s">
        <v>175</v>
      </c>
      <c r="F52" s="1">
        <v>490</v>
      </c>
      <c r="G52" s="1">
        <v>115</v>
      </c>
      <c r="H52" s="1" t="s">
        <v>122</v>
      </c>
      <c r="I52" s="1">
        <v>89</v>
      </c>
      <c r="J52" s="1" t="s">
        <v>123</v>
      </c>
      <c r="K52" s="1">
        <v>116</v>
      </c>
      <c r="L52" s="1" t="s">
        <v>124</v>
      </c>
      <c r="M52" s="1">
        <v>36.5</v>
      </c>
      <c r="N52" s="1" t="s">
        <v>125</v>
      </c>
      <c r="O52" s="1">
        <v>59</v>
      </c>
      <c r="P52" s="1" t="s">
        <v>126</v>
      </c>
      <c r="Q52" s="1">
        <v>74.5</v>
      </c>
      <c r="R52" s="1" t="s">
        <v>127</v>
      </c>
      <c r="S52">
        <f>VLOOKUP(B52,[1]高三上!$B:$R,6,0)</f>
        <v>107</v>
      </c>
      <c r="T52" t="str">
        <f>VLOOKUP(B52,[1]高三上!$B:$R,7,0)</f>
        <v>叶仁芳</v>
      </c>
      <c r="U52">
        <f>VLOOKUP(B52,[1]高三上!$B:$R,8,0)</f>
        <v>85</v>
      </c>
      <c r="V52" t="str">
        <f>VLOOKUP(B52,[1]高三上!$B:$R,9,0)</f>
        <v>马磊</v>
      </c>
      <c r="W52">
        <f>VLOOKUP(B52,[1]高三上!$B:$R,10,0)</f>
        <v>121.5</v>
      </c>
      <c r="X52" t="str">
        <f>VLOOKUP(B52,[1]高三上!$B:$R,11,0)</f>
        <v>冷开艳</v>
      </c>
      <c r="Y52">
        <f>VLOOKUP(B52,[1]高三上!$B:$R,12,0)</f>
        <v>40</v>
      </c>
      <c r="Z52" t="str">
        <f>VLOOKUP(B52,[1]高三上!$B:$R,13,0)</f>
        <v>高贵勇</v>
      </c>
      <c r="AA52">
        <f>VLOOKUP(B52,[1]高三上!$B:$R,14,0)</f>
        <v>49</v>
      </c>
      <c r="AB52" t="str">
        <f>VLOOKUP(B52,[1]高三上!$B:$R,15,0)</f>
        <v>刘厚江</v>
      </c>
      <c r="AC52">
        <f>VLOOKUP(B52,[1]高三上!$B:$R,16,0)</f>
        <v>64</v>
      </c>
      <c r="AD52" t="str">
        <f>VLOOKUP(B52,[1]高三上!$B:$R,17,0)</f>
        <v>高琴</v>
      </c>
      <c r="AE52" t="str">
        <f>VLOOKUP($B52,[1]高二下!$B:$R,6,0)</f>
        <v>84.0</v>
      </c>
      <c r="AF52" t="str">
        <f>VLOOKUP($B52,[1]高二下!$B:$R,7,0)</f>
        <v>叶仁芳</v>
      </c>
      <c r="AG52" t="str">
        <f>VLOOKUP($B52,[1]高二下!$B:$R,8,0)</f>
        <v>104.5</v>
      </c>
      <c r="AH52" t="str">
        <f>VLOOKUP($B52,[1]高二下!$B:$R,9,0)</f>
        <v>马磊</v>
      </c>
      <c r="AI52" t="str">
        <f>VLOOKUP($B52,[1]高二下!$B:$R,10,0)</f>
        <v>43.0</v>
      </c>
      <c r="AJ52" t="str">
        <f>VLOOKUP($B52,[1]高二下!$B:$R,11,0)</f>
        <v>冷开艳</v>
      </c>
      <c r="AK52" t="str">
        <f>VLOOKUP($B52,[1]高二下!$B:$R,12,0)</f>
        <v>29.0</v>
      </c>
      <c r="AL52" t="str">
        <f>VLOOKUP($B52,[1]高二下!$B:$R,13,0)</f>
        <v>高贵勇</v>
      </c>
      <c r="AM52" t="str">
        <f>VLOOKUP($B52,[1]高二下!$B:$R,14,0)</f>
        <v>62.0</v>
      </c>
      <c r="AN52" t="str">
        <f>VLOOKUP($B52,[1]高二下!$B:$R,15,0)</f>
        <v>刘厚江</v>
      </c>
      <c r="AO52" t="str">
        <f>VLOOKUP($B52,[1]高二下!$B:$R,16,0)</f>
        <v>105.0</v>
      </c>
      <c r="AP52" t="str">
        <f>VLOOKUP($B52,[1]高二下!$B:$R,17,0)</f>
        <v>高琴</v>
      </c>
      <c r="AQ52" t="e">
        <f>VLOOKUP($B52,[2]高二上!$B:$R,6,0)</f>
        <v>#N/A</v>
      </c>
      <c r="AR52" t="e">
        <f>VLOOKUP($B52,[2]高二上!$B:$R,7,0)</f>
        <v>#N/A</v>
      </c>
      <c r="AS52" t="e">
        <f>VLOOKUP($B52,[2]高二上!$B:$R,8,0)</f>
        <v>#N/A</v>
      </c>
      <c r="AT52" t="e">
        <f>VLOOKUP($B52,[2]高二上!$B:$R,9,0)</f>
        <v>#N/A</v>
      </c>
      <c r="AU52" t="e">
        <f>VLOOKUP($B52,[2]高二上!$B:$R,10,0)</f>
        <v>#N/A</v>
      </c>
      <c r="AV52" t="e">
        <f>VLOOKUP($B52,[2]高二上!$B:$R,11,0)</f>
        <v>#N/A</v>
      </c>
      <c r="AW52" t="e">
        <f>VLOOKUP($B52,[2]高二上!$B:$R,12,0)</f>
        <v>#N/A</v>
      </c>
      <c r="AX52" t="e">
        <f>VLOOKUP($B52,[2]高二上!$B:$R,13,0)</f>
        <v>#N/A</v>
      </c>
      <c r="AY52" t="e">
        <f>VLOOKUP($B52,[2]高二上!$B:$R,14,0)</f>
        <v>#N/A</v>
      </c>
      <c r="AZ52" t="e">
        <f>VLOOKUP($B52,[2]高二上!$B:$R,15,0)</f>
        <v>#N/A</v>
      </c>
      <c r="BA52" t="e">
        <f>VLOOKUP($B52,[2]高二上!$B:$R,16,0)</f>
        <v>#N/A</v>
      </c>
      <c r="BB52" t="e">
        <f>VLOOKUP($B52,[2]高二上!$B:$R,17,0)</f>
        <v>#N/A</v>
      </c>
      <c r="BC52">
        <f>VLOOKUP($B52,[1]高一下!$B:$R,6,0)</f>
        <v>87</v>
      </c>
      <c r="BD52" t="str">
        <f>VLOOKUP($B52,[1]高一下!$B:$R,7,0)</f>
        <v>叶仁芳</v>
      </c>
      <c r="BE52">
        <f>VLOOKUP($B52,[1]高一下!$B:$R,8,0)</f>
        <v>101</v>
      </c>
      <c r="BF52" t="str">
        <f>VLOOKUP($B52,[1]高一下!$B:$R,9,0)</f>
        <v>马磊</v>
      </c>
      <c r="BG52">
        <f>VLOOKUP($B52,[1]高一下!$B:$R,10,0)</f>
        <v>105.5</v>
      </c>
      <c r="BH52" t="str">
        <f>VLOOKUP($B52,[1]高一下!$B:$R,11,0)</f>
        <v>冷开艳</v>
      </c>
      <c r="BI52">
        <f>VLOOKUP($B52,[1]高一下!$B:$R,12,0)</f>
        <v>36</v>
      </c>
      <c r="BJ52" t="str">
        <f>VLOOKUP($B52,[1]高一下!$B:$R,13,0)</f>
        <v>高贵勇</v>
      </c>
      <c r="BK52">
        <f>VLOOKUP($B52,[1]高一下!$B:$R,14,0)</f>
        <v>49</v>
      </c>
      <c r="BL52" t="str">
        <f>VLOOKUP($B52,[1]高一下!$B:$R,15,0)</f>
        <v>刘厚江</v>
      </c>
      <c r="BM52">
        <f>VLOOKUP($B52,[1]高一下!$B:$R,16,0)</f>
        <v>43</v>
      </c>
      <c r="BN52" t="str">
        <f>VLOOKUP($B52,[1]高一下!$B:$R,17,0)</f>
        <v>高琴</v>
      </c>
      <c r="BO52">
        <f>VLOOKUP($B52,[1]高一上!$B:$W,5,0)</f>
        <v>97.5</v>
      </c>
      <c r="BP52" t="str">
        <f>VLOOKUP($B52,[1]高一上!$B:$W,6,0)</f>
        <v>叶仁芳</v>
      </c>
      <c r="BQ52">
        <f>VLOOKUP($B52,[1]高一上!$B:$W,7,0)</f>
        <v>85.5</v>
      </c>
      <c r="BR52" t="str">
        <f>VLOOKUP($B52,[1]高一上!$B:$W,8,0)</f>
        <v>马磊</v>
      </c>
      <c r="BS52">
        <f>VLOOKUP($B52,[1]高一上!$B:$W,9,0)</f>
        <v>87.5</v>
      </c>
      <c r="BT52" t="str">
        <f>VLOOKUP($B52,[1]高一上!$B:$W,10,0)</f>
        <v>冷开艳</v>
      </c>
      <c r="BU52">
        <f>VLOOKUP($B52,[1]高一上!$B:$W,11,0)</f>
        <v>39</v>
      </c>
      <c r="BV52" t="str">
        <f>VLOOKUP($B52,[1]高一上!$B:$W,12,0)</f>
        <v>高贵勇</v>
      </c>
      <c r="BW52">
        <f>VLOOKUP($B52,[1]高一上!$B:$W,13,0)</f>
        <v>56</v>
      </c>
      <c r="BX52" t="str">
        <f>VLOOKUP($B52,[1]高一上!$B:$W,14,0)</f>
        <v>刘厚江/方帮林</v>
      </c>
      <c r="BY52">
        <f>VLOOKUP($B52,[1]高一上!$B:$W,15,0)</f>
        <v>53.5</v>
      </c>
      <c r="BZ52" t="str">
        <f>VLOOKUP($B52,[1]高一上!$B:$W,16,0)</f>
        <v>田友米</v>
      </c>
      <c r="CA52">
        <f>VLOOKUP($B52,[1]中考!$B:$N,5,0)</f>
        <v>116</v>
      </c>
      <c r="CB52">
        <f>VLOOKUP($B52,[1]中考!$B:$N,6,0)</f>
        <v>93</v>
      </c>
      <c r="CC52">
        <f>VLOOKUP($B52,[1]中考!$B:$N,7,0)</f>
        <v>128</v>
      </c>
      <c r="CD52">
        <f>VLOOKUP($B52,[1]中考!$B:$N,8,0)</f>
        <v>51</v>
      </c>
      <c r="CE52">
        <f>VLOOKUP($B52,[1]中考!$B:$N,9,0)</f>
        <v>28</v>
      </c>
      <c r="CF52">
        <f>VLOOKUP($B52,[1]中考!$B:$N,10,0)</f>
        <v>43</v>
      </c>
    </row>
    <row r="53" spans="1:84" hidden="1" x14ac:dyDescent="0.2">
      <c r="A53" s="1" t="s">
        <v>176</v>
      </c>
      <c r="B53" s="1" t="s">
        <v>177</v>
      </c>
      <c r="C53" s="1" t="s">
        <v>120</v>
      </c>
      <c r="D53" s="1" t="s">
        <v>17</v>
      </c>
      <c r="E53" s="1" t="s">
        <v>178</v>
      </c>
      <c r="F53" s="1">
        <v>485</v>
      </c>
      <c r="G53" s="1">
        <v>111</v>
      </c>
      <c r="H53" s="1" t="s">
        <v>122</v>
      </c>
      <c r="I53" s="1">
        <v>95</v>
      </c>
      <c r="J53" s="1" t="s">
        <v>123</v>
      </c>
      <c r="K53" s="1">
        <v>109</v>
      </c>
      <c r="L53" s="1" t="s">
        <v>124</v>
      </c>
      <c r="M53" s="1">
        <v>54</v>
      </c>
      <c r="N53" s="1" t="s">
        <v>125</v>
      </c>
      <c r="O53" s="1">
        <v>48.5</v>
      </c>
      <c r="P53" s="1" t="s">
        <v>126</v>
      </c>
      <c r="Q53" s="1">
        <v>67.5</v>
      </c>
      <c r="R53" s="1" t="s">
        <v>127</v>
      </c>
      <c r="S53">
        <f>VLOOKUP(B53,[1]高三上!$B:$R,6,0)</f>
        <v>111.5</v>
      </c>
      <c r="T53" t="str">
        <f>VLOOKUP(B53,[1]高三上!$B:$R,7,0)</f>
        <v>叶仁芳</v>
      </c>
      <c r="U53">
        <f>VLOOKUP(B53,[1]高三上!$B:$R,8,0)</f>
        <v>104</v>
      </c>
      <c r="V53" t="str">
        <f>VLOOKUP(B53,[1]高三上!$B:$R,9,0)</f>
        <v>马磊</v>
      </c>
      <c r="W53">
        <f>VLOOKUP(B53,[1]高三上!$B:$R,10,0)</f>
        <v>88.5</v>
      </c>
      <c r="X53" t="str">
        <f>VLOOKUP(B53,[1]高三上!$B:$R,11,0)</f>
        <v>冷开艳</v>
      </c>
      <c r="Y53">
        <f>VLOOKUP(B53,[1]高三上!$B:$R,12,0)</f>
        <v>41</v>
      </c>
      <c r="Z53" t="str">
        <f>VLOOKUP(B53,[1]高三上!$B:$R,13,0)</f>
        <v>高贵勇</v>
      </c>
      <c r="AA53">
        <f>VLOOKUP(B53,[1]高三上!$B:$R,14,0)</f>
        <v>38</v>
      </c>
      <c r="AB53" t="str">
        <f>VLOOKUP(B53,[1]高三上!$B:$R,15,0)</f>
        <v>刘厚江</v>
      </c>
      <c r="AC53">
        <f>VLOOKUP(B53,[1]高三上!$B:$R,16,0)</f>
        <v>58</v>
      </c>
      <c r="AD53" t="str">
        <f>VLOOKUP(B53,[1]高三上!$B:$R,17,0)</f>
        <v>高琴</v>
      </c>
      <c r="AE53" t="str">
        <f>VLOOKUP($B53,[1]高二下!$B:$R,6,0)</f>
        <v>102.0</v>
      </c>
      <c r="AF53" t="str">
        <f>VLOOKUP($B53,[1]高二下!$B:$R,7,0)</f>
        <v>叶仁芳</v>
      </c>
      <c r="AG53" t="str">
        <f>VLOOKUP($B53,[1]高二下!$B:$R,8,0)</f>
        <v>84.5</v>
      </c>
      <c r="AH53" t="str">
        <f>VLOOKUP($B53,[1]高二下!$B:$R,9,0)</f>
        <v>马磊</v>
      </c>
      <c r="AI53" t="str">
        <f>VLOOKUP($B53,[1]高二下!$B:$R,10,0)</f>
        <v>41.0</v>
      </c>
      <c r="AJ53" t="str">
        <f>VLOOKUP($B53,[1]高二下!$B:$R,11,0)</f>
        <v>冷开艳</v>
      </c>
      <c r="AK53" t="str">
        <f>VLOOKUP($B53,[1]高二下!$B:$R,12,0)</f>
        <v>45.0</v>
      </c>
      <c r="AL53" t="str">
        <f>VLOOKUP($B53,[1]高二下!$B:$R,13,0)</f>
        <v>高贵勇</v>
      </c>
      <c r="AM53" t="str">
        <f>VLOOKUP($B53,[1]高二下!$B:$R,14,0)</f>
        <v>79.0</v>
      </c>
      <c r="AN53" t="str">
        <f>VLOOKUP($B53,[1]高二下!$B:$R,15,0)</f>
        <v>刘厚江</v>
      </c>
      <c r="AO53" t="str">
        <f>VLOOKUP($B53,[1]高二下!$B:$R,16,0)</f>
        <v>117.0</v>
      </c>
      <c r="AP53" t="str">
        <f>VLOOKUP($B53,[1]高二下!$B:$R,17,0)</f>
        <v>高琴</v>
      </c>
      <c r="AQ53" t="e">
        <f>VLOOKUP($B53,[2]高二上!$B:$R,6,0)</f>
        <v>#N/A</v>
      </c>
      <c r="AR53" t="e">
        <f>VLOOKUP($B53,[2]高二上!$B:$R,7,0)</f>
        <v>#N/A</v>
      </c>
      <c r="AS53" t="e">
        <f>VLOOKUP($B53,[2]高二上!$B:$R,8,0)</f>
        <v>#N/A</v>
      </c>
      <c r="AT53" t="e">
        <f>VLOOKUP($B53,[2]高二上!$B:$R,9,0)</f>
        <v>#N/A</v>
      </c>
      <c r="AU53" t="e">
        <f>VLOOKUP($B53,[2]高二上!$B:$R,10,0)</f>
        <v>#N/A</v>
      </c>
      <c r="AV53" t="e">
        <f>VLOOKUP($B53,[2]高二上!$B:$R,11,0)</f>
        <v>#N/A</v>
      </c>
      <c r="AW53" t="e">
        <f>VLOOKUP($B53,[2]高二上!$B:$R,12,0)</f>
        <v>#N/A</v>
      </c>
      <c r="AX53" t="e">
        <f>VLOOKUP($B53,[2]高二上!$B:$R,13,0)</f>
        <v>#N/A</v>
      </c>
      <c r="AY53" t="e">
        <f>VLOOKUP($B53,[2]高二上!$B:$R,14,0)</f>
        <v>#N/A</v>
      </c>
      <c r="AZ53" t="e">
        <f>VLOOKUP($B53,[2]高二上!$B:$R,15,0)</f>
        <v>#N/A</v>
      </c>
      <c r="BA53" t="e">
        <f>VLOOKUP($B53,[2]高二上!$B:$R,16,0)</f>
        <v>#N/A</v>
      </c>
      <c r="BB53" t="e">
        <f>VLOOKUP($B53,[2]高二上!$B:$R,17,0)</f>
        <v>#N/A</v>
      </c>
      <c r="BC53">
        <f>VLOOKUP($B53,[1]高一下!$B:$R,6,0)</f>
        <v>88</v>
      </c>
      <c r="BD53" t="str">
        <f>VLOOKUP($B53,[1]高一下!$B:$R,7,0)</f>
        <v>叶仁芳</v>
      </c>
      <c r="BE53">
        <f>VLOOKUP($B53,[1]高一下!$B:$R,8,0)</f>
        <v>108</v>
      </c>
      <c r="BF53" t="str">
        <f>VLOOKUP($B53,[1]高一下!$B:$R,9,0)</f>
        <v>马磊</v>
      </c>
      <c r="BG53">
        <f>VLOOKUP($B53,[1]高一下!$B:$R,10,0)</f>
        <v>70.5</v>
      </c>
      <c r="BH53" t="str">
        <f>VLOOKUP($B53,[1]高一下!$B:$R,11,0)</f>
        <v>冷开艳</v>
      </c>
      <c r="BI53">
        <f>VLOOKUP($B53,[1]高一下!$B:$R,12,0)</f>
        <v>43</v>
      </c>
      <c r="BJ53" t="str">
        <f>VLOOKUP($B53,[1]高一下!$B:$R,13,0)</f>
        <v>高贵勇</v>
      </c>
      <c r="BK53">
        <f>VLOOKUP($B53,[1]高一下!$B:$R,14,0)</f>
        <v>66</v>
      </c>
      <c r="BL53" t="str">
        <f>VLOOKUP($B53,[1]高一下!$B:$R,15,0)</f>
        <v>刘厚江</v>
      </c>
      <c r="BM53">
        <f>VLOOKUP($B53,[1]高一下!$B:$R,16,0)</f>
        <v>61</v>
      </c>
      <c r="BN53" t="str">
        <f>VLOOKUP($B53,[1]高一下!$B:$R,17,0)</f>
        <v>高琴</v>
      </c>
      <c r="BO53">
        <f>VLOOKUP($B53,[1]高一上!$B:$W,5,0)</f>
        <v>93</v>
      </c>
      <c r="BP53" t="str">
        <f>VLOOKUP($B53,[1]高一上!$B:$W,6,0)</f>
        <v>叶仁芳</v>
      </c>
      <c r="BQ53">
        <f>VLOOKUP($B53,[1]高一上!$B:$W,7,0)</f>
        <v>67</v>
      </c>
      <c r="BR53" t="str">
        <f>VLOOKUP($B53,[1]高一上!$B:$W,8,0)</f>
        <v>马磊</v>
      </c>
      <c r="BS53">
        <f>VLOOKUP($B53,[1]高一上!$B:$W,9,0)</f>
        <v>89.5</v>
      </c>
      <c r="BT53" t="str">
        <f>VLOOKUP($B53,[1]高一上!$B:$W,10,0)</f>
        <v>冷开艳</v>
      </c>
      <c r="BU53">
        <f>VLOOKUP($B53,[1]高一上!$B:$W,11,0)</f>
        <v>49.5</v>
      </c>
      <c r="BV53" t="str">
        <f>VLOOKUP($B53,[1]高一上!$B:$W,12,0)</f>
        <v>高贵勇</v>
      </c>
      <c r="BW53">
        <f>VLOOKUP($B53,[1]高一上!$B:$W,13,0)</f>
        <v>56</v>
      </c>
      <c r="BX53" t="str">
        <f>VLOOKUP($B53,[1]高一上!$B:$W,14,0)</f>
        <v>刘厚江/方帮林</v>
      </c>
      <c r="BY53">
        <f>VLOOKUP($B53,[1]高一上!$B:$W,15,0)</f>
        <v>66.5</v>
      </c>
      <c r="BZ53" t="str">
        <f>VLOOKUP($B53,[1]高一上!$B:$W,16,0)</f>
        <v>田友米</v>
      </c>
      <c r="CA53">
        <f>VLOOKUP($B53,[1]中考!$B:$N,5,0)</f>
        <v>104</v>
      </c>
      <c r="CB53">
        <f>VLOOKUP($B53,[1]中考!$B:$N,6,0)</f>
        <v>99</v>
      </c>
      <c r="CC53">
        <f>VLOOKUP($B53,[1]中考!$B:$N,7,0)</f>
        <v>120</v>
      </c>
      <c r="CD53">
        <f>VLOOKUP($B53,[1]中考!$B:$N,8,0)</f>
        <v>49</v>
      </c>
      <c r="CE53">
        <f>VLOOKUP($B53,[1]中考!$B:$N,9,0)</f>
        <v>37</v>
      </c>
      <c r="CF53">
        <f>VLOOKUP($B53,[1]中考!$B:$N,10,0)</f>
        <v>41</v>
      </c>
    </row>
    <row r="54" spans="1:84" hidden="1" x14ac:dyDescent="0.2">
      <c r="A54" s="1" t="s">
        <v>179</v>
      </c>
      <c r="B54" s="1" t="s">
        <v>180</v>
      </c>
      <c r="C54" s="1" t="s">
        <v>120</v>
      </c>
      <c r="D54" s="1" t="s">
        <v>17</v>
      </c>
      <c r="E54" s="1" t="s">
        <v>181</v>
      </c>
      <c r="F54" s="1">
        <v>481</v>
      </c>
      <c r="G54" s="1">
        <v>99</v>
      </c>
      <c r="H54" s="1" t="s">
        <v>122</v>
      </c>
      <c r="I54" s="1">
        <v>91</v>
      </c>
      <c r="J54" s="1" t="s">
        <v>123</v>
      </c>
      <c r="K54" s="1">
        <v>96</v>
      </c>
      <c r="L54" s="1" t="s">
        <v>124</v>
      </c>
      <c r="M54" s="1">
        <v>61</v>
      </c>
      <c r="N54" s="1" t="s">
        <v>125</v>
      </c>
      <c r="O54" s="1">
        <v>62</v>
      </c>
      <c r="P54" s="1" t="s">
        <v>126</v>
      </c>
      <c r="Q54" s="1">
        <v>72</v>
      </c>
      <c r="R54" s="1" t="s">
        <v>127</v>
      </c>
      <c r="S54">
        <f>VLOOKUP(B54,[1]高三上!$B:$R,6,0)</f>
        <v>105</v>
      </c>
      <c r="T54" t="str">
        <f>VLOOKUP(B54,[1]高三上!$B:$R,7,0)</f>
        <v>叶仁芳</v>
      </c>
      <c r="U54">
        <f>VLOOKUP(B54,[1]高三上!$B:$R,8,0)</f>
        <v>85</v>
      </c>
      <c r="V54" t="str">
        <f>VLOOKUP(B54,[1]高三上!$B:$R,9,0)</f>
        <v>马磊</v>
      </c>
      <c r="W54">
        <f>VLOOKUP(B54,[1]高三上!$B:$R,10,0)</f>
        <v>89</v>
      </c>
      <c r="X54" t="str">
        <f>VLOOKUP(B54,[1]高三上!$B:$R,11,0)</f>
        <v>冷开艳</v>
      </c>
      <c r="Y54">
        <f>VLOOKUP(B54,[1]高三上!$B:$R,12,0)</f>
        <v>33</v>
      </c>
      <c r="Z54" t="str">
        <f>VLOOKUP(B54,[1]高三上!$B:$R,13,0)</f>
        <v>高贵勇</v>
      </c>
      <c r="AA54">
        <f>VLOOKUP(B54,[1]高三上!$B:$R,14,0)</f>
        <v>66</v>
      </c>
      <c r="AB54" t="str">
        <f>VLOOKUP(B54,[1]高三上!$B:$R,15,0)</f>
        <v>刘厚江</v>
      </c>
      <c r="AC54">
        <f>VLOOKUP(B54,[1]高三上!$B:$R,16,0)</f>
        <v>61</v>
      </c>
      <c r="AD54" t="str">
        <f>VLOOKUP(B54,[1]高三上!$B:$R,17,0)</f>
        <v>高琴</v>
      </c>
      <c r="AE54" t="str">
        <f>VLOOKUP($B54,[1]高二下!$B:$R,6,0)</f>
        <v>98.0</v>
      </c>
      <c r="AF54" t="str">
        <f>VLOOKUP($B54,[1]高二下!$B:$R,7,0)</f>
        <v>叶仁芳</v>
      </c>
      <c r="AG54" t="str">
        <f>VLOOKUP($B54,[1]高二下!$B:$R,8,0)</f>
        <v>88.5</v>
      </c>
      <c r="AH54" t="str">
        <f>VLOOKUP($B54,[1]高二下!$B:$R,9,0)</f>
        <v>马磊</v>
      </c>
      <c r="AI54" t="str">
        <f>VLOOKUP($B54,[1]高二下!$B:$R,10,0)</f>
        <v>20.0</v>
      </c>
      <c r="AJ54" t="str">
        <f>VLOOKUP($B54,[1]高二下!$B:$R,11,0)</f>
        <v>冷开艳</v>
      </c>
      <c r="AK54" t="str">
        <f>VLOOKUP($B54,[1]高二下!$B:$R,12,0)</f>
        <v>64.0</v>
      </c>
      <c r="AL54" t="str">
        <f>VLOOKUP($B54,[1]高二下!$B:$R,13,0)</f>
        <v>高贵勇</v>
      </c>
      <c r="AM54" t="str">
        <f>VLOOKUP($B54,[1]高二下!$B:$R,14,0)</f>
        <v>66.0</v>
      </c>
      <c r="AN54" t="str">
        <f>VLOOKUP($B54,[1]高二下!$B:$R,15,0)</f>
        <v>刘厚江</v>
      </c>
      <c r="AO54" t="str">
        <f>VLOOKUP($B54,[1]高二下!$B:$R,16,0)</f>
        <v>115.0</v>
      </c>
      <c r="AP54" t="str">
        <f>VLOOKUP($B54,[1]高二下!$B:$R,17,0)</f>
        <v>高琴</v>
      </c>
      <c r="AQ54" t="e">
        <f>VLOOKUP($B54,[2]高二上!$B:$R,6,0)</f>
        <v>#N/A</v>
      </c>
      <c r="AR54" t="e">
        <f>VLOOKUP($B54,[2]高二上!$B:$R,7,0)</f>
        <v>#N/A</v>
      </c>
      <c r="AS54" t="e">
        <f>VLOOKUP($B54,[2]高二上!$B:$R,8,0)</f>
        <v>#N/A</v>
      </c>
      <c r="AT54" t="e">
        <f>VLOOKUP($B54,[2]高二上!$B:$R,9,0)</f>
        <v>#N/A</v>
      </c>
      <c r="AU54" t="e">
        <f>VLOOKUP($B54,[2]高二上!$B:$R,10,0)</f>
        <v>#N/A</v>
      </c>
      <c r="AV54" t="e">
        <f>VLOOKUP($B54,[2]高二上!$B:$R,11,0)</f>
        <v>#N/A</v>
      </c>
      <c r="AW54" t="e">
        <f>VLOOKUP($B54,[2]高二上!$B:$R,12,0)</f>
        <v>#N/A</v>
      </c>
      <c r="AX54" t="e">
        <f>VLOOKUP($B54,[2]高二上!$B:$R,13,0)</f>
        <v>#N/A</v>
      </c>
      <c r="AY54" t="e">
        <f>VLOOKUP($B54,[2]高二上!$B:$R,14,0)</f>
        <v>#N/A</v>
      </c>
      <c r="AZ54" t="e">
        <f>VLOOKUP($B54,[2]高二上!$B:$R,15,0)</f>
        <v>#N/A</v>
      </c>
      <c r="BA54" t="e">
        <f>VLOOKUP($B54,[2]高二上!$B:$R,16,0)</f>
        <v>#N/A</v>
      </c>
      <c r="BB54" t="e">
        <f>VLOOKUP($B54,[2]高二上!$B:$R,17,0)</f>
        <v>#N/A</v>
      </c>
      <c r="BC54">
        <f>VLOOKUP($B54,[1]高一下!$B:$R,6,0)</f>
        <v>89</v>
      </c>
      <c r="BD54" t="str">
        <f>VLOOKUP($B54,[1]高一下!$B:$R,7,0)</f>
        <v>叶仁芳</v>
      </c>
      <c r="BE54">
        <f>VLOOKUP($B54,[1]高一下!$B:$R,8,0)</f>
        <v>116</v>
      </c>
      <c r="BF54" t="str">
        <f>VLOOKUP($B54,[1]高一下!$B:$R,9,0)</f>
        <v>马磊</v>
      </c>
      <c r="BG54">
        <f>VLOOKUP($B54,[1]高一下!$B:$R,10,0)</f>
        <v>75.5</v>
      </c>
      <c r="BH54" t="str">
        <f>VLOOKUP($B54,[1]高一下!$B:$R,11,0)</f>
        <v>冷开艳</v>
      </c>
      <c r="BI54">
        <f>VLOOKUP($B54,[1]高一下!$B:$R,12,0)</f>
        <v>45</v>
      </c>
      <c r="BJ54" t="str">
        <f>VLOOKUP($B54,[1]高一下!$B:$R,13,0)</f>
        <v>高贵勇</v>
      </c>
      <c r="BK54">
        <f>VLOOKUP($B54,[1]高一下!$B:$R,14,0)</f>
        <v>62</v>
      </c>
      <c r="BL54" t="str">
        <f>VLOOKUP($B54,[1]高一下!$B:$R,15,0)</f>
        <v>刘厚江</v>
      </c>
      <c r="BM54">
        <f>VLOOKUP($B54,[1]高一下!$B:$R,16,0)</f>
        <v>49</v>
      </c>
      <c r="BN54" t="str">
        <f>VLOOKUP($B54,[1]高一下!$B:$R,17,0)</f>
        <v>高琴</v>
      </c>
      <c r="BO54">
        <f>VLOOKUP($B54,[1]高一上!$B:$W,5,0)</f>
        <v>79</v>
      </c>
      <c r="BP54" t="str">
        <f>VLOOKUP($B54,[1]高一上!$B:$W,6,0)</f>
        <v>叶仁芳</v>
      </c>
      <c r="BQ54">
        <f>VLOOKUP($B54,[1]高一上!$B:$W,7,0)</f>
        <v>80</v>
      </c>
      <c r="BR54" t="str">
        <f>VLOOKUP($B54,[1]高一上!$B:$W,8,0)</f>
        <v>马磊</v>
      </c>
      <c r="BS54">
        <f>VLOOKUP($B54,[1]高一上!$B:$W,9,0)</f>
        <v>87</v>
      </c>
      <c r="BT54" t="str">
        <f>VLOOKUP($B54,[1]高一上!$B:$W,10,0)</f>
        <v>冷开艳</v>
      </c>
      <c r="BU54">
        <f>VLOOKUP($B54,[1]高一上!$B:$W,11,0)</f>
        <v>44.5</v>
      </c>
      <c r="BV54" t="str">
        <f>VLOOKUP($B54,[1]高一上!$B:$W,12,0)</f>
        <v>高贵勇</v>
      </c>
      <c r="BW54">
        <f>VLOOKUP($B54,[1]高一上!$B:$W,13,0)</f>
        <v>64</v>
      </c>
      <c r="BX54" t="str">
        <f>VLOOKUP($B54,[1]高一上!$B:$W,14,0)</f>
        <v>刘厚江/方帮林</v>
      </c>
      <c r="BY54">
        <f>VLOOKUP($B54,[1]高一上!$B:$W,15,0)</f>
        <v>71.5</v>
      </c>
      <c r="BZ54" t="str">
        <f>VLOOKUP($B54,[1]高一上!$B:$W,16,0)</f>
        <v>田友米</v>
      </c>
      <c r="CA54">
        <f>VLOOKUP($B54,[1]中考!$B:$N,5,0)</f>
        <v>100</v>
      </c>
      <c r="CB54">
        <f>VLOOKUP($B54,[1]中考!$B:$N,6,0)</f>
        <v>104</v>
      </c>
      <c r="CC54">
        <f>VLOOKUP($B54,[1]中考!$B:$N,7,0)</f>
        <v>129</v>
      </c>
      <c r="CD54">
        <f>VLOOKUP($B54,[1]中考!$B:$N,8,0)</f>
        <v>43</v>
      </c>
      <c r="CE54">
        <f>VLOOKUP($B54,[1]中考!$B:$N,9,0)</f>
        <v>39</v>
      </c>
      <c r="CF54">
        <f>VLOOKUP($B54,[1]中考!$B:$N,10,0)</f>
        <v>35</v>
      </c>
    </row>
    <row r="55" spans="1:84" hidden="1" x14ac:dyDescent="0.2">
      <c r="A55" s="1" t="s">
        <v>182</v>
      </c>
      <c r="B55" s="1" t="s">
        <v>183</v>
      </c>
      <c r="C55" s="1" t="s">
        <v>120</v>
      </c>
      <c r="D55" s="1" t="s">
        <v>17</v>
      </c>
      <c r="E55" s="1" t="s">
        <v>184</v>
      </c>
      <c r="F55" s="1">
        <v>477</v>
      </c>
      <c r="G55" s="1">
        <v>97</v>
      </c>
      <c r="H55" s="1" t="s">
        <v>122</v>
      </c>
      <c r="I55" s="1">
        <v>97</v>
      </c>
      <c r="J55" s="1" t="s">
        <v>123</v>
      </c>
      <c r="K55" s="1">
        <v>87</v>
      </c>
      <c r="L55" s="1" t="s">
        <v>124</v>
      </c>
      <c r="M55" s="1">
        <v>52</v>
      </c>
      <c r="N55" s="1" t="s">
        <v>125</v>
      </c>
      <c r="O55" s="1">
        <v>68</v>
      </c>
      <c r="P55" s="1" t="s">
        <v>126</v>
      </c>
      <c r="Q55" s="1">
        <v>76</v>
      </c>
      <c r="R55" s="1" t="s">
        <v>127</v>
      </c>
      <c r="S55">
        <f>VLOOKUP(B55,[1]高三上!$B:$R,6,0)</f>
        <v>101</v>
      </c>
      <c r="T55" t="str">
        <f>VLOOKUP(B55,[1]高三上!$B:$R,7,0)</f>
        <v>叶仁芳</v>
      </c>
      <c r="U55">
        <f>VLOOKUP(B55,[1]高三上!$B:$R,8,0)</f>
        <v>82</v>
      </c>
      <c r="V55" t="str">
        <f>VLOOKUP(B55,[1]高三上!$B:$R,9,0)</f>
        <v>马磊</v>
      </c>
      <c r="W55">
        <f>VLOOKUP(B55,[1]高三上!$B:$R,10,0)</f>
        <v>70.5</v>
      </c>
      <c r="X55" t="str">
        <f>VLOOKUP(B55,[1]高三上!$B:$R,11,0)</f>
        <v>冷开艳</v>
      </c>
      <c r="Y55">
        <f>VLOOKUP(B55,[1]高三上!$B:$R,12,0)</f>
        <v>30</v>
      </c>
      <c r="Z55" t="str">
        <f>VLOOKUP(B55,[1]高三上!$B:$R,13,0)</f>
        <v>高贵勇</v>
      </c>
      <c r="AA55">
        <f>VLOOKUP(B55,[1]高三上!$B:$R,14,0)</f>
        <v>50</v>
      </c>
      <c r="AB55" t="str">
        <f>VLOOKUP(B55,[1]高三上!$B:$R,15,0)</f>
        <v>刘厚江</v>
      </c>
      <c r="AC55">
        <f>VLOOKUP(B55,[1]高三上!$B:$R,16,0)</f>
        <v>62</v>
      </c>
      <c r="AD55" t="str">
        <f>VLOOKUP(B55,[1]高三上!$B:$R,17,0)</f>
        <v>高琴</v>
      </c>
      <c r="AE55" t="str">
        <f>VLOOKUP($B55,[1]高二下!$B:$R,6,0)</f>
        <v>92.0</v>
      </c>
      <c r="AF55" t="str">
        <f>VLOOKUP($B55,[1]高二下!$B:$R,7,0)</f>
        <v>叶仁芳</v>
      </c>
      <c r="AG55" t="str">
        <f>VLOOKUP($B55,[1]高二下!$B:$R,8,0)</f>
        <v>66.5</v>
      </c>
      <c r="AH55" t="str">
        <f>VLOOKUP($B55,[1]高二下!$B:$R,9,0)</f>
        <v>马磊</v>
      </c>
      <c r="AI55" t="str">
        <f>VLOOKUP($B55,[1]高二下!$B:$R,10,0)</f>
        <v>34.0</v>
      </c>
      <c r="AJ55" t="str">
        <f>VLOOKUP($B55,[1]高二下!$B:$R,11,0)</f>
        <v>冷开艳</v>
      </c>
      <c r="AK55" t="str">
        <f>VLOOKUP($B55,[1]高二下!$B:$R,12,0)</f>
        <v>47.0</v>
      </c>
      <c r="AL55" t="str">
        <f>VLOOKUP($B55,[1]高二下!$B:$R,13,0)</f>
        <v>高贵勇</v>
      </c>
      <c r="AM55" t="str">
        <f>VLOOKUP($B55,[1]高二下!$B:$R,14,0)</f>
        <v>62.0</v>
      </c>
      <c r="AN55" t="str">
        <f>VLOOKUP($B55,[1]高二下!$B:$R,15,0)</f>
        <v>刘厚江</v>
      </c>
      <c r="AO55" t="str">
        <f>VLOOKUP($B55,[1]高二下!$B:$R,16,0)</f>
        <v>95.0</v>
      </c>
      <c r="AP55" t="str">
        <f>VLOOKUP($B55,[1]高二下!$B:$R,17,0)</f>
        <v>高琴</v>
      </c>
      <c r="AQ55" t="e">
        <f>VLOOKUP($B55,[2]高二上!$B:$R,6,0)</f>
        <v>#N/A</v>
      </c>
      <c r="AR55" t="e">
        <f>VLOOKUP($B55,[2]高二上!$B:$R,7,0)</f>
        <v>#N/A</v>
      </c>
      <c r="AS55" t="e">
        <f>VLOOKUP($B55,[2]高二上!$B:$R,8,0)</f>
        <v>#N/A</v>
      </c>
      <c r="AT55" t="e">
        <f>VLOOKUP($B55,[2]高二上!$B:$R,9,0)</f>
        <v>#N/A</v>
      </c>
      <c r="AU55" t="e">
        <f>VLOOKUP($B55,[2]高二上!$B:$R,10,0)</f>
        <v>#N/A</v>
      </c>
      <c r="AV55" t="e">
        <f>VLOOKUP($B55,[2]高二上!$B:$R,11,0)</f>
        <v>#N/A</v>
      </c>
      <c r="AW55" t="e">
        <f>VLOOKUP($B55,[2]高二上!$B:$R,12,0)</f>
        <v>#N/A</v>
      </c>
      <c r="AX55" t="e">
        <f>VLOOKUP($B55,[2]高二上!$B:$R,13,0)</f>
        <v>#N/A</v>
      </c>
      <c r="AY55" t="e">
        <f>VLOOKUP($B55,[2]高二上!$B:$R,14,0)</f>
        <v>#N/A</v>
      </c>
      <c r="AZ55" t="e">
        <f>VLOOKUP($B55,[2]高二上!$B:$R,15,0)</f>
        <v>#N/A</v>
      </c>
      <c r="BA55" t="e">
        <f>VLOOKUP($B55,[2]高二上!$B:$R,16,0)</f>
        <v>#N/A</v>
      </c>
      <c r="BB55" t="e">
        <f>VLOOKUP($B55,[2]高二上!$B:$R,17,0)</f>
        <v>#N/A</v>
      </c>
      <c r="BC55">
        <f>VLOOKUP($B55,[1]高一下!$B:$R,6,0)</f>
        <v>91</v>
      </c>
      <c r="BD55" t="str">
        <f>VLOOKUP($B55,[1]高一下!$B:$R,7,0)</f>
        <v>叶仁芳</v>
      </c>
      <c r="BE55">
        <f>VLOOKUP($B55,[1]高一下!$B:$R,8,0)</f>
        <v>89</v>
      </c>
      <c r="BF55" t="str">
        <f>VLOOKUP($B55,[1]高一下!$B:$R,9,0)</f>
        <v>马磊</v>
      </c>
      <c r="BG55">
        <f>VLOOKUP($B55,[1]高一下!$B:$R,10,0)</f>
        <v>40</v>
      </c>
      <c r="BH55" t="str">
        <f>VLOOKUP($B55,[1]高一下!$B:$R,11,0)</f>
        <v>冷开艳</v>
      </c>
      <c r="BI55">
        <f>VLOOKUP($B55,[1]高一下!$B:$R,12,0)</f>
        <v>28</v>
      </c>
      <c r="BJ55" t="str">
        <f>VLOOKUP($B55,[1]高一下!$B:$R,13,0)</f>
        <v>高贵勇</v>
      </c>
      <c r="BK55">
        <f>VLOOKUP($B55,[1]高一下!$B:$R,14,0)</f>
        <v>56</v>
      </c>
      <c r="BL55" t="str">
        <f>VLOOKUP($B55,[1]高一下!$B:$R,15,0)</f>
        <v>刘厚江</v>
      </c>
      <c r="BM55">
        <f>VLOOKUP($B55,[1]高一下!$B:$R,16,0)</f>
        <v>36</v>
      </c>
      <c r="BN55" t="str">
        <f>VLOOKUP($B55,[1]高一下!$B:$R,17,0)</f>
        <v>高琴</v>
      </c>
      <c r="BO55">
        <f>VLOOKUP($B55,[1]高一上!$B:$W,5,0)</f>
        <v>89</v>
      </c>
      <c r="BP55" t="str">
        <f>VLOOKUP($B55,[1]高一上!$B:$W,6,0)</f>
        <v>叶仁芳</v>
      </c>
      <c r="BQ55">
        <f>VLOOKUP($B55,[1]高一上!$B:$W,7,0)</f>
        <v>65</v>
      </c>
      <c r="BR55" t="str">
        <f>VLOOKUP($B55,[1]高一上!$B:$W,8,0)</f>
        <v>马磊</v>
      </c>
      <c r="BS55">
        <f>VLOOKUP($B55,[1]高一上!$B:$W,9,0)</f>
        <v>70</v>
      </c>
      <c r="BT55" t="str">
        <f>VLOOKUP($B55,[1]高一上!$B:$W,10,0)</f>
        <v>冷开艳</v>
      </c>
      <c r="BU55">
        <f>VLOOKUP($B55,[1]高一上!$B:$W,11,0)</f>
        <v>48.5</v>
      </c>
      <c r="BV55" t="str">
        <f>VLOOKUP($B55,[1]高一上!$B:$W,12,0)</f>
        <v>高贵勇</v>
      </c>
      <c r="BW55">
        <f>VLOOKUP($B55,[1]高一上!$B:$W,13,0)</f>
        <v>59</v>
      </c>
      <c r="BX55" t="str">
        <f>VLOOKUP($B55,[1]高一上!$B:$W,14,0)</f>
        <v>刘厚江/方帮林</v>
      </c>
      <c r="BY55">
        <f>VLOOKUP($B55,[1]高一上!$B:$W,15,0)</f>
        <v>56.5</v>
      </c>
      <c r="BZ55" t="str">
        <f>VLOOKUP($B55,[1]高一上!$B:$W,16,0)</f>
        <v>田友米</v>
      </c>
      <c r="CA55">
        <f>VLOOKUP($B55,[1]中考!$B:$N,5,0)</f>
        <v>97</v>
      </c>
      <c r="CB55">
        <f>VLOOKUP($B55,[1]中考!$B:$N,6,0)</f>
        <v>68</v>
      </c>
      <c r="CC55">
        <f>VLOOKUP($B55,[1]中考!$B:$N,7,0)</f>
        <v>93</v>
      </c>
      <c r="CD55">
        <f>VLOOKUP($B55,[1]中考!$B:$N,8,0)</f>
        <v>44</v>
      </c>
      <c r="CE55">
        <f>VLOOKUP($B55,[1]中考!$B:$N,9,0)</f>
        <v>39</v>
      </c>
      <c r="CF55">
        <f>VLOOKUP($B55,[1]中考!$B:$N,10,0)</f>
        <v>37</v>
      </c>
    </row>
    <row r="56" spans="1:84" hidden="1" x14ac:dyDescent="0.2">
      <c r="A56" s="1" t="s">
        <v>185</v>
      </c>
      <c r="B56" s="1" t="s">
        <v>186</v>
      </c>
      <c r="C56" s="1" t="s">
        <v>120</v>
      </c>
      <c r="D56" s="1" t="s">
        <v>17</v>
      </c>
      <c r="E56" s="1" t="s">
        <v>187</v>
      </c>
      <c r="F56" s="1">
        <v>477</v>
      </c>
      <c r="G56" s="1">
        <v>111</v>
      </c>
      <c r="H56" s="1" t="s">
        <v>122</v>
      </c>
      <c r="I56" s="1">
        <v>88</v>
      </c>
      <c r="J56" s="1" t="s">
        <v>123</v>
      </c>
      <c r="K56" s="1">
        <v>89</v>
      </c>
      <c r="L56" s="1" t="s">
        <v>124</v>
      </c>
      <c r="M56" s="1">
        <v>52</v>
      </c>
      <c r="N56" s="1" t="s">
        <v>125</v>
      </c>
      <c r="O56" s="1">
        <v>70</v>
      </c>
      <c r="P56" s="1" t="s">
        <v>126</v>
      </c>
      <c r="Q56" s="1">
        <v>67</v>
      </c>
      <c r="R56" s="1" t="s">
        <v>127</v>
      </c>
      <c r="S56">
        <f>VLOOKUP(B56,[1]高三上!$B:$R,6,0)</f>
        <v>108</v>
      </c>
      <c r="T56" t="str">
        <f>VLOOKUP(B56,[1]高三上!$B:$R,7,0)</f>
        <v>叶仁芳</v>
      </c>
      <c r="U56">
        <f>VLOOKUP(B56,[1]高三上!$B:$R,8,0)</f>
        <v>94</v>
      </c>
      <c r="V56" t="str">
        <f>VLOOKUP(B56,[1]高三上!$B:$R,9,0)</f>
        <v>马磊</v>
      </c>
      <c r="W56">
        <f>VLOOKUP(B56,[1]高三上!$B:$R,10,0)</f>
        <v>80.5</v>
      </c>
      <c r="X56" t="str">
        <f>VLOOKUP(B56,[1]高三上!$B:$R,11,0)</f>
        <v>冷开艳</v>
      </c>
      <c r="Y56">
        <f>VLOOKUP(B56,[1]高三上!$B:$R,12,0)</f>
        <v>39</v>
      </c>
      <c r="Z56" t="str">
        <f>VLOOKUP(B56,[1]高三上!$B:$R,13,0)</f>
        <v>高贵勇</v>
      </c>
      <c r="AA56">
        <f>VLOOKUP(B56,[1]高三上!$B:$R,14,0)</f>
        <v>44</v>
      </c>
      <c r="AB56" t="str">
        <f>VLOOKUP(B56,[1]高三上!$B:$R,15,0)</f>
        <v>刘厚江</v>
      </c>
      <c r="AC56">
        <f>VLOOKUP(B56,[1]高三上!$B:$R,16,0)</f>
        <v>53.5</v>
      </c>
      <c r="AD56" t="str">
        <f>VLOOKUP(B56,[1]高三上!$B:$R,17,0)</f>
        <v>高琴</v>
      </c>
      <c r="AE56" t="str">
        <f>VLOOKUP($B56,[1]高二下!$B:$R,6,0)</f>
        <v>92.0</v>
      </c>
      <c r="AF56" t="str">
        <f>VLOOKUP($B56,[1]高二下!$B:$R,7,0)</f>
        <v>叶仁芳</v>
      </c>
      <c r="AG56" t="str">
        <f>VLOOKUP($B56,[1]高二下!$B:$R,8,0)</f>
        <v>85.5</v>
      </c>
      <c r="AH56" t="str">
        <f>VLOOKUP($B56,[1]高二下!$B:$R,9,0)</f>
        <v>马磊</v>
      </c>
      <c r="AI56" t="str">
        <f>VLOOKUP($B56,[1]高二下!$B:$R,10,0)</f>
        <v>37.0</v>
      </c>
      <c r="AJ56" t="str">
        <f>VLOOKUP($B56,[1]高二下!$B:$R,11,0)</f>
        <v>冷开艳</v>
      </c>
      <c r="AK56" t="str">
        <f>VLOOKUP($B56,[1]高二下!$B:$R,12,0)</f>
        <v>41.0</v>
      </c>
      <c r="AL56" t="str">
        <f>VLOOKUP($B56,[1]高二下!$B:$R,13,0)</f>
        <v>高贵勇</v>
      </c>
      <c r="AM56" t="str">
        <f>VLOOKUP($B56,[1]高二下!$B:$R,14,0)</f>
        <v>56.0</v>
      </c>
      <c r="AN56" t="str">
        <f>VLOOKUP($B56,[1]高二下!$B:$R,15,0)</f>
        <v>刘厚江</v>
      </c>
      <c r="AO56" t="str">
        <f>VLOOKUP($B56,[1]高二下!$B:$R,16,0)</f>
        <v>119.0</v>
      </c>
      <c r="AP56" t="str">
        <f>VLOOKUP($B56,[1]高二下!$B:$R,17,0)</f>
        <v>高琴</v>
      </c>
      <c r="AQ56" t="e">
        <f>VLOOKUP($B56,[2]高二上!$B:$R,6,0)</f>
        <v>#N/A</v>
      </c>
      <c r="AR56" t="e">
        <f>VLOOKUP($B56,[2]高二上!$B:$R,7,0)</f>
        <v>#N/A</v>
      </c>
      <c r="AS56" t="e">
        <f>VLOOKUP($B56,[2]高二上!$B:$R,8,0)</f>
        <v>#N/A</v>
      </c>
      <c r="AT56" t="e">
        <f>VLOOKUP($B56,[2]高二上!$B:$R,9,0)</f>
        <v>#N/A</v>
      </c>
      <c r="AU56" t="e">
        <f>VLOOKUP($B56,[2]高二上!$B:$R,10,0)</f>
        <v>#N/A</v>
      </c>
      <c r="AV56" t="e">
        <f>VLOOKUP($B56,[2]高二上!$B:$R,11,0)</f>
        <v>#N/A</v>
      </c>
      <c r="AW56" t="e">
        <f>VLOOKUP($B56,[2]高二上!$B:$R,12,0)</f>
        <v>#N/A</v>
      </c>
      <c r="AX56" t="e">
        <f>VLOOKUP($B56,[2]高二上!$B:$R,13,0)</f>
        <v>#N/A</v>
      </c>
      <c r="AY56" t="e">
        <f>VLOOKUP($B56,[2]高二上!$B:$R,14,0)</f>
        <v>#N/A</v>
      </c>
      <c r="AZ56" t="e">
        <f>VLOOKUP($B56,[2]高二上!$B:$R,15,0)</f>
        <v>#N/A</v>
      </c>
      <c r="BA56" t="e">
        <f>VLOOKUP($B56,[2]高二上!$B:$R,16,0)</f>
        <v>#N/A</v>
      </c>
      <c r="BB56" t="e">
        <f>VLOOKUP($B56,[2]高二上!$B:$R,17,0)</f>
        <v>#N/A</v>
      </c>
      <c r="BC56">
        <f>VLOOKUP($B56,[1]高一下!$B:$R,6,0)</f>
        <v>102</v>
      </c>
      <c r="BD56" t="str">
        <f>VLOOKUP($B56,[1]高一下!$B:$R,7,0)</f>
        <v>叶仁芳</v>
      </c>
      <c r="BE56">
        <f>VLOOKUP($B56,[1]高一下!$B:$R,8,0)</f>
        <v>88</v>
      </c>
      <c r="BF56" t="str">
        <f>VLOOKUP($B56,[1]高一下!$B:$R,9,0)</f>
        <v>马磊</v>
      </c>
      <c r="BG56">
        <f>VLOOKUP($B56,[1]高一下!$B:$R,10,0)</f>
        <v>67.5</v>
      </c>
      <c r="BH56" t="str">
        <f>VLOOKUP($B56,[1]高一下!$B:$R,11,0)</f>
        <v>冷开艳</v>
      </c>
      <c r="BI56">
        <f>VLOOKUP($B56,[1]高一下!$B:$R,12,0)</f>
        <v>56</v>
      </c>
      <c r="BJ56" t="str">
        <f>VLOOKUP($B56,[1]高一下!$B:$R,13,0)</f>
        <v>高贵勇</v>
      </c>
      <c r="BK56">
        <f>VLOOKUP($B56,[1]高一下!$B:$R,14,0)</f>
        <v>61</v>
      </c>
      <c r="BL56" t="str">
        <f>VLOOKUP($B56,[1]高一下!$B:$R,15,0)</f>
        <v>刘厚江</v>
      </c>
      <c r="BM56">
        <f>VLOOKUP($B56,[1]高一下!$B:$R,16,0)</f>
        <v>50</v>
      </c>
      <c r="BN56" t="str">
        <f>VLOOKUP($B56,[1]高一下!$B:$R,17,0)</f>
        <v>高琴</v>
      </c>
      <c r="BO56">
        <f>VLOOKUP($B56,[1]高一上!$B:$W,5,0)</f>
        <v>84.5</v>
      </c>
      <c r="BP56" t="str">
        <f>VLOOKUP($B56,[1]高一上!$B:$W,6,0)</f>
        <v>叶仁芳</v>
      </c>
      <c r="BQ56">
        <f>VLOOKUP($B56,[1]高一上!$B:$W,7,0)</f>
        <v>85</v>
      </c>
      <c r="BR56" t="str">
        <f>VLOOKUP($B56,[1]高一上!$B:$W,8,0)</f>
        <v>马磊</v>
      </c>
      <c r="BS56">
        <f>VLOOKUP($B56,[1]高一上!$B:$W,9,0)</f>
        <v>78</v>
      </c>
      <c r="BT56" t="str">
        <f>VLOOKUP($B56,[1]高一上!$B:$W,10,0)</f>
        <v>冷开艳</v>
      </c>
      <c r="BU56">
        <f>VLOOKUP($B56,[1]高一上!$B:$W,11,0)</f>
        <v>53</v>
      </c>
      <c r="BV56" t="str">
        <f>VLOOKUP($B56,[1]高一上!$B:$W,12,0)</f>
        <v>高贵勇</v>
      </c>
      <c r="BW56">
        <f>VLOOKUP($B56,[1]高一上!$B:$W,13,0)</f>
        <v>60</v>
      </c>
      <c r="BX56" t="str">
        <f>VLOOKUP($B56,[1]高一上!$B:$W,14,0)</f>
        <v>刘厚江/方帮林</v>
      </c>
      <c r="BY56">
        <f>VLOOKUP($B56,[1]高一上!$B:$W,15,0)</f>
        <v>60.5</v>
      </c>
      <c r="BZ56" t="str">
        <f>VLOOKUP($B56,[1]高一上!$B:$W,16,0)</f>
        <v>田友米</v>
      </c>
      <c r="CA56">
        <f>VLOOKUP($B56,[1]中考!$B:$N,5,0)</f>
        <v>118</v>
      </c>
      <c r="CB56">
        <f>VLOOKUP($B56,[1]中考!$B:$N,6,0)</f>
        <v>91</v>
      </c>
      <c r="CC56">
        <f>VLOOKUP($B56,[1]中考!$B:$N,7,0)</f>
        <v>110</v>
      </c>
      <c r="CD56">
        <f>VLOOKUP($B56,[1]中考!$B:$N,8,0)</f>
        <v>37</v>
      </c>
      <c r="CE56">
        <f>VLOOKUP($B56,[1]中考!$B:$N,9,0)</f>
        <v>23</v>
      </c>
      <c r="CF56">
        <f>VLOOKUP($B56,[1]中考!$B:$N,10,0)</f>
        <v>31</v>
      </c>
    </row>
    <row r="57" spans="1:84" hidden="1" x14ac:dyDescent="0.2">
      <c r="A57" s="1" t="s">
        <v>188</v>
      </c>
      <c r="B57" s="1" t="s">
        <v>189</v>
      </c>
      <c r="C57" s="1" t="s">
        <v>120</v>
      </c>
      <c r="D57" s="1" t="s">
        <v>17</v>
      </c>
      <c r="E57" s="1" t="s">
        <v>190</v>
      </c>
      <c r="F57" s="1">
        <v>476</v>
      </c>
      <c r="G57" s="1">
        <v>108</v>
      </c>
      <c r="H57" s="1" t="s">
        <v>122</v>
      </c>
      <c r="I57" s="1">
        <v>101</v>
      </c>
      <c r="J57" s="1" t="s">
        <v>123</v>
      </c>
      <c r="K57" s="1">
        <v>85</v>
      </c>
      <c r="L57" s="1" t="s">
        <v>124</v>
      </c>
      <c r="M57" s="1">
        <v>45.5</v>
      </c>
      <c r="N57" s="1" t="s">
        <v>125</v>
      </c>
      <c r="O57" s="1">
        <v>59</v>
      </c>
      <c r="P57" s="1" t="s">
        <v>126</v>
      </c>
      <c r="Q57" s="1">
        <v>77.5</v>
      </c>
      <c r="R57" s="1" t="s">
        <v>127</v>
      </c>
      <c r="S57">
        <f>VLOOKUP(B57,[1]高三上!$B:$R,6,0)</f>
        <v>103</v>
      </c>
      <c r="T57" t="str">
        <f>VLOOKUP(B57,[1]高三上!$B:$R,7,0)</f>
        <v>叶仁芳</v>
      </c>
      <c r="U57">
        <f>VLOOKUP(B57,[1]高三上!$B:$R,8,0)</f>
        <v>104</v>
      </c>
      <c r="V57" t="str">
        <f>VLOOKUP(B57,[1]高三上!$B:$R,9,0)</f>
        <v>马磊</v>
      </c>
      <c r="W57">
        <f>VLOOKUP(B57,[1]高三上!$B:$R,10,0)</f>
        <v>61.5</v>
      </c>
      <c r="X57" t="str">
        <f>VLOOKUP(B57,[1]高三上!$B:$R,11,0)</f>
        <v>冷开艳</v>
      </c>
      <c r="Y57">
        <f>VLOOKUP(B57,[1]高三上!$B:$R,12,0)</f>
        <v>31</v>
      </c>
      <c r="Z57" t="str">
        <f>VLOOKUP(B57,[1]高三上!$B:$R,13,0)</f>
        <v>高贵勇</v>
      </c>
      <c r="AA57">
        <f>VLOOKUP(B57,[1]高三上!$B:$R,14,0)</f>
        <v>61</v>
      </c>
      <c r="AB57" t="str">
        <f>VLOOKUP(B57,[1]高三上!$B:$R,15,0)</f>
        <v>刘厚江</v>
      </c>
      <c r="AC57">
        <f>VLOOKUP(B57,[1]高三上!$B:$R,16,0)</f>
        <v>61</v>
      </c>
      <c r="AD57" t="str">
        <f>VLOOKUP(B57,[1]高三上!$B:$R,17,0)</f>
        <v>高琴</v>
      </c>
      <c r="AE57" t="str">
        <f>VLOOKUP($B57,[1]高二下!$B:$R,6,0)</f>
        <v>95.0</v>
      </c>
      <c r="AF57" t="str">
        <f>VLOOKUP($B57,[1]高二下!$B:$R,7,0)</f>
        <v>叶仁芳</v>
      </c>
      <c r="AG57" t="str">
        <f>VLOOKUP($B57,[1]高二下!$B:$R,8,0)</f>
        <v>88.0</v>
      </c>
      <c r="AH57" t="str">
        <f>VLOOKUP($B57,[1]高二下!$B:$R,9,0)</f>
        <v>马磊</v>
      </c>
      <c r="AI57" t="str">
        <f>VLOOKUP($B57,[1]高二下!$B:$R,10,0)</f>
        <v>38.0</v>
      </c>
      <c r="AJ57" t="str">
        <f>VLOOKUP($B57,[1]高二下!$B:$R,11,0)</f>
        <v>冷开艳</v>
      </c>
      <c r="AK57" t="str">
        <f>VLOOKUP($B57,[1]高二下!$B:$R,12,0)</f>
        <v>41.0</v>
      </c>
      <c r="AL57" t="str">
        <f>VLOOKUP($B57,[1]高二下!$B:$R,13,0)</f>
        <v>高贵勇</v>
      </c>
      <c r="AM57" t="str">
        <f>VLOOKUP($B57,[1]高二下!$B:$R,14,0)</f>
        <v>62.0</v>
      </c>
      <c r="AN57" t="str">
        <f>VLOOKUP($B57,[1]高二下!$B:$R,15,0)</f>
        <v>刘厚江</v>
      </c>
      <c r="AO57" t="str">
        <f>VLOOKUP($B57,[1]高二下!$B:$R,16,0)</f>
        <v>119.0</v>
      </c>
      <c r="AP57" t="str">
        <f>VLOOKUP($B57,[1]高二下!$B:$R,17,0)</f>
        <v>高琴</v>
      </c>
      <c r="AQ57" t="e">
        <f>VLOOKUP($B57,[2]高二上!$B:$R,6,0)</f>
        <v>#N/A</v>
      </c>
      <c r="AR57" t="e">
        <f>VLOOKUP($B57,[2]高二上!$B:$R,7,0)</f>
        <v>#N/A</v>
      </c>
      <c r="AS57" t="e">
        <f>VLOOKUP($B57,[2]高二上!$B:$R,8,0)</f>
        <v>#N/A</v>
      </c>
      <c r="AT57" t="e">
        <f>VLOOKUP($B57,[2]高二上!$B:$R,9,0)</f>
        <v>#N/A</v>
      </c>
      <c r="AU57" t="e">
        <f>VLOOKUP($B57,[2]高二上!$B:$R,10,0)</f>
        <v>#N/A</v>
      </c>
      <c r="AV57" t="e">
        <f>VLOOKUP($B57,[2]高二上!$B:$R,11,0)</f>
        <v>#N/A</v>
      </c>
      <c r="AW57" t="e">
        <f>VLOOKUP($B57,[2]高二上!$B:$R,12,0)</f>
        <v>#N/A</v>
      </c>
      <c r="AX57" t="e">
        <f>VLOOKUP($B57,[2]高二上!$B:$R,13,0)</f>
        <v>#N/A</v>
      </c>
      <c r="AY57" t="e">
        <f>VLOOKUP($B57,[2]高二上!$B:$R,14,0)</f>
        <v>#N/A</v>
      </c>
      <c r="AZ57" t="e">
        <f>VLOOKUP($B57,[2]高二上!$B:$R,15,0)</f>
        <v>#N/A</v>
      </c>
      <c r="BA57" t="e">
        <f>VLOOKUP($B57,[2]高二上!$B:$R,16,0)</f>
        <v>#N/A</v>
      </c>
      <c r="BB57" t="e">
        <f>VLOOKUP($B57,[2]高二上!$B:$R,17,0)</f>
        <v>#N/A</v>
      </c>
      <c r="BC57">
        <f>VLOOKUP($B57,[1]高一下!$B:$R,6,0)</f>
        <v>94</v>
      </c>
      <c r="BD57" t="str">
        <f>VLOOKUP($B57,[1]高一下!$B:$R,7,0)</f>
        <v>叶仁芳</v>
      </c>
      <c r="BE57">
        <f>VLOOKUP($B57,[1]高一下!$B:$R,8,0)</f>
        <v>116</v>
      </c>
      <c r="BF57" t="str">
        <f>VLOOKUP($B57,[1]高一下!$B:$R,9,0)</f>
        <v>马磊</v>
      </c>
      <c r="BG57">
        <f>VLOOKUP($B57,[1]高一下!$B:$R,10,0)</f>
        <v>73.5</v>
      </c>
      <c r="BH57" t="str">
        <f>VLOOKUP($B57,[1]高一下!$B:$R,11,0)</f>
        <v>冷开艳</v>
      </c>
      <c r="BI57">
        <f>VLOOKUP($B57,[1]高一下!$B:$R,12,0)</f>
        <v>39</v>
      </c>
      <c r="BJ57" t="str">
        <f>VLOOKUP($B57,[1]高一下!$B:$R,13,0)</f>
        <v>高贵勇</v>
      </c>
      <c r="BK57">
        <f>VLOOKUP($B57,[1]高一下!$B:$R,14,0)</f>
        <v>58</v>
      </c>
      <c r="BL57" t="str">
        <f>VLOOKUP($B57,[1]高一下!$B:$R,15,0)</f>
        <v>刘厚江</v>
      </c>
      <c r="BM57">
        <f>VLOOKUP($B57,[1]高一下!$B:$R,16,0)</f>
        <v>48</v>
      </c>
      <c r="BN57" t="str">
        <f>VLOOKUP($B57,[1]高一下!$B:$R,17,0)</f>
        <v>高琴</v>
      </c>
      <c r="BO57">
        <f>VLOOKUP($B57,[1]高一上!$B:$W,5,0)</f>
        <v>92</v>
      </c>
      <c r="BP57" t="str">
        <f>VLOOKUP($B57,[1]高一上!$B:$W,6,0)</f>
        <v>叶仁芳</v>
      </c>
      <c r="BQ57">
        <f>VLOOKUP($B57,[1]高一上!$B:$W,7,0)</f>
        <v>87</v>
      </c>
      <c r="BR57" t="str">
        <f>VLOOKUP($B57,[1]高一上!$B:$W,8,0)</f>
        <v>马磊</v>
      </c>
      <c r="BS57">
        <f>VLOOKUP($B57,[1]高一上!$B:$W,9,0)</f>
        <v>68.5</v>
      </c>
      <c r="BT57" t="str">
        <f>VLOOKUP($B57,[1]高一上!$B:$W,10,0)</f>
        <v>冷开艳</v>
      </c>
      <c r="BU57">
        <f>VLOOKUP($B57,[1]高一上!$B:$W,11,0)</f>
        <v>56.5</v>
      </c>
      <c r="BV57" t="str">
        <f>VLOOKUP($B57,[1]高一上!$B:$W,12,0)</f>
        <v>高贵勇</v>
      </c>
      <c r="BW57">
        <f>VLOOKUP($B57,[1]高一上!$B:$W,13,0)</f>
        <v>63</v>
      </c>
      <c r="BX57" t="str">
        <f>VLOOKUP($B57,[1]高一上!$B:$W,14,0)</f>
        <v>刘厚江/方帮林</v>
      </c>
      <c r="BY57">
        <f>VLOOKUP($B57,[1]高一上!$B:$W,15,0)</f>
        <v>52</v>
      </c>
      <c r="BZ57" t="str">
        <f>VLOOKUP($B57,[1]高一上!$B:$W,16,0)</f>
        <v>田友米</v>
      </c>
      <c r="CA57">
        <f>VLOOKUP($B57,[1]中考!$B:$N,5,0)</f>
        <v>112</v>
      </c>
      <c r="CB57">
        <f>VLOOKUP($B57,[1]中考!$B:$N,6,0)</f>
        <v>113</v>
      </c>
      <c r="CC57">
        <f>VLOOKUP($B57,[1]中考!$B:$N,7,0)</f>
        <v>79</v>
      </c>
      <c r="CD57">
        <f>VLOOKUP($B57,[1]中考!$B:$N,8,0)</f>
        <v>33</v>
      </c>
      <c r="CE57">
        <f>VLOOKUP($B57,[1]中考!$B:$N,9,0)</f>
        <v>26</v>
      </c>
      <c r="CF57">
        <f>VLOOKUP($B57,[1]中考!$B:$N,10,0)</f>
        <v>43</v>
      </c>
    </row>
    <row r="58" spans="1:84" hidden="1" x14ac:dyDescent="0.2">
      <c r="A58" s="1" t="s">
        <v>191</v>
      </c>
      <c r="B58" s="1" t="s">
        <v>192</v>
      </c>
      <c r="C58" s="1" t="s">
        <v>120</v>
      </c>
      <c r="D58" s="1" t="s">
        <v>17</v>
      </c>
      <c r="E58" s="1" t="s">
        <v>193</v>
      </c>
      <c r="F58" s="1">
        <v>474</v>
      </c>
      <c r="G58" s="1">
        <v>105</v>
      </c>
      <c r="H58" s="1" t="s">
        <v>122</v>
      </c>
      <c r="I58" s="1">
        <v>98</v>
      </c>
      <c r="J58" s="1" t="s">
        <v>123</v>
      </c>
      <c r="K58" s="1">
        <v>98</v>
      </c>
      <c r="L58" s="1" t="s">
        <v>124</v>
      </c>
      <c r="M58" s="1">
        <v>36.5</v>
      </c>
      <c r="N58" s="1" t="s">
        <v>125</v>
      </c>
      <c r="O58" s="1">
        <v>56.5</v>
      </c>
      <c r="P58" s="1" t="s">
        <v>126</v>
      </c>
      <c r="Q58" s="1">
        <v>80</v>
      </c>
      <c r="R58" s="1" t="s">
        <v>127</v>
      </c>
      <c r="S58">
        <f>VLOOKUP(B58,[1]高三上!$B:$R,6,0)</f>
        <v>105.5</v>
      </c>
      <c r="T58" t="str">
        <f>VLOOKUP(B58,[1]高三上!$B:$R,7,0)</f>
        <v>叶仁芳</v>
      </c>
      <c r="U58">
        <f>VLOOKUP(B58,[1]高三上!$B:$R,8,0)</f>
        <v>90</v>
      </c>
      <c r="V58" t="str">
        <f>VLOOKUP(B58,[1]高三上!$B:$R,9,0)</f>
        <v>马磊</v>
      </c>
      <c r="W58">
        <f>VLOOKUP(B58,[1]高三上!$B:$R,10,0)</f>
        <v>85.5</v>
      </c>
      <c r="X58" t="str">
        <f>VLOOKUP(B58,[1]高三上!$B:$R,11,0)</f>
        <v>冷开艳</v>
      </c>
      <c r="Y58">
        <f>VLOOKUP(B58,[1]高三上!$B:$R,12,0)</f>
        <v>34</v>
      </c>
      <c r="Z58" t="str">
        <f>VLOOKUP(B58,[1]高三上!$B:$R,13,0)</f>
        <v>高贵勇</v>
      </c>
      <c r="AA58">
        <f>VLOOKUP(B58,[1]高三上!$B:$R,14,0)</f>
        <v>37</v>
      </c>
      <c r="AB58" t="str">
        <f>VLOOKUP(B58,[1]高三上!$B:$R,15,0)</f>
        <v>刘厚江</v>
      </c>
      <c r="AC58">
        <f>VLOOKUP(B58,[1]高三上!$B:$R,16,0)</f>
        <v>43</v>
      </c>
      <c r="AD58" t="str">
        <f>VLOOKUP(B58,[1]高三上!$B:$R,17,0)</f>
        <v>高琴</v>
      </c>
      <c r="AE58" t="str">
        <f>VLOOKUP($B58,[1]高二下!$B:$R,6,0)</f>
        <v>87.0</v>
      </c>
      <c r="AF58" t="str">
        <f>VLOOKUP($B58,[1]高二下!$B:$R,7,0)</f>
        <v>叶仁芳</v>
      </c>
      <c r="AG58" t="str">
        <f>VLOOKUP($B58,[1]高二下!$B:$R,8,0)</f>
        <v>86.5</v>
      </c>
      <c r="AH58" t="str">
        <f>VLOOKUP($B58,[1]高二下!$B:$R,9,0)</f>
        <v>马磊</v>
      </c>
      <c r="AI58" t="str">
        <f>VLOOKUP($B58,[1]高二下!$B:$R,10,0)</f>
        <v>22.0</v>
      </c>
      <c r="AJ58" t="str">
        <f>VLOOKUP($B58,[1]高二下!$B:$R,11,0)</f>
        <v>冷开艳</v>
      </c>
      <c r="AK58" t="str">
        <f>VLOOKUP($B58,[1]高二下!$B:$R,12,0)</f>
        <v>47.0</v>
      </c>
      <c r="AL58" t="str">
        <f>VLOOKUP($B58,[1]高二下!$B:$R,13,0)</f>
        <v>高贵勇</v>
      </c>
      <c r="AM58" t="str">
        <f>VLOOKUP($B58,[1]高二下!$B:$R,14,0)</f>
        <v>58.0</v>
      </c>
      <c r="AN58" t="str">
        <f>VLOOKUP($B58,[1]高二下!$B:$R,15,0)</f>
        <v>刘厚江</v>
      </c>
      <c r="AO58" t="str">
        <f>VLOOKUP($B58,[1]高二下!$B:$R,16,0)</f>
        <v>98.0</v>
      </c>
      <c r="AP58" t="str">
        <f>VLOOKUP($B58,[1]高二下!$B:$R,17,0)</f>
        <v>高琴</v>
      </c>
      <c r="AQ58" t="e">
        <f>VLOOKUP($B58,[2]高二上!$B:$R,6,0)</f>
        <v>#N/A</v>
      </c>
      <c r="AR58" t="e">
        <f>VLOOKUP($B58,[2]高二上!$B:$R,7,0)</f>
        <v>#N/A</v>
      </c>
      <c r="AS58" t="e">
        <f>VLOOKUP($B58,[2]高二上!$B:$R,8,0)</f>
        <v>#N/A</v>
      </c>
      <c r="AT58" t="e">
        <f>VLOOKUP($B58,[2]高二上!$B:$R,9,0)</f>
        <v>#N/A</v>
      </c>
      <c r="AU58" t="e">
        <f>VLOOKUP($B58,[2]高二上!$B:$R,10,0)</f>
        <v>#N/A</v>
      </c>
      <c r="AV58" t="e">
        <f>VLOOKUP($B58,[2]高二上!$B:$R,11,0)</f>
        <v>#N/A</v>
      </c>
      <c r="AW58" t="e">
        <f>VLOOKUP($B58,[2]高二上!$B:$R,12,0)</f>
        <v>#N/A</v>
      </c>
      <c r="AX58" t="e">
        <f>VLOOKUP($B58,[2]高二上!$B:$R,13,0)</f>
        <v>#N/A</v>
      </c>
      <c r="AY58" t="e">
        <f>VLOOKUP($B58,[2]高二上!$B:$R,14,0)</f>
        <v>#N/A</v>
      </c>
      <c r="AZ58" t="e">
        <f>VLOOKUP($B58,[2]高二上!$B:$R,15,0)</f>
        <v>#N/A</v>
      </c>
      <c r="BA58" t="e">
        <f>VLOOKUP($B58,[2]高二上!$B:$R,16,0)</f>
        <v>#N/A</v>
      </c>
      <c r="BB58" t="e">
        <f>VLOOKUP($B58,[2]高二上!$B:$R,17,0)</f>
        <v>#N/A</v>
      </c>
      <c r="BC58">
        <f>VLOOKUP($B58,[1]高一下!$B:$R,6,0)</f>
        <v>102</v>
      </c>
      <c r="BD58" t="str">
        <f>VLOOKUP($B58,[1]高一下!$B:$R,7,0)</f>
        <v>叶仁芳</v>
      </c>
      <c r="BE58">
        <f>VLOOKUP($B58,[1]高一下!$B:$R,8,0)</f>
        <v>116</v>
      </c>
      <c r="BF58" t="str">
        <f>VLOOKUP($B58,[1]高一下!$B:$R,9,0)</f>
        <v>马磊</v>
      </c>
      <c r="BG58">
        <f>VLOOKUP($B58,[1]高一下!$B:$R,10,0)</f>
        <v>84</v>
      </c>
      <c r="BH58" t="str">
        <f>VLOOKUP($B58,[1]高一下!$B:$R,11,0)</f>
        <v>冷开艳</v>
      </c>
      <c r="BI58">
        <f>VLOOKUP($B58,[1]高一下!$B:$R,12,0)</f>
        <v>34</v>
      </c>
      <c r="BJ58" t="str">
        <f>VLOOKUP($B58,[1]高一下!$B:$R,13,0)</f>
        <v>高贵勇</v>
      </c>
      <c r="BK58">
        <f>VLOOKUP($B58,[1]高一下!$B:$R,14,0)</f>
        <v>72</v>
      </c>
      <c r="BL58" t="str">
        <f>VLOOKUP($B58,[1]高一下!$B:$R,15,0)</f>
        <v>刘厚江</v>
      </c>
      <c r="BM58">
        <f>VLOOKUP($B58,[1]高一下!$B:$R,16,0)</f>
        <v>44</v>
      </c>
      <c r="BN58" t="str">
        <f>VLOOKUP($B58,[1]高一下!$B:$R,17,0)</f>
        <v>高琴</v>
      </c>
      <c r="BO58">
        <f>VLOOKUP($B58,[1]高一上!$B:$W,5,0)</f>
        <v>94</v>
      </c>
      <c r="BP58" t="str">
        <f>VLOOKUP($B58,[1]高一上!$B:$W,6,0)</f>
        <v>叶仁芳</v>
      </c>
      <c r="BQ58">
        <f>VLOOKUP($B58,[1]高一上!$B:$W,7,0)</f>
        <v>87</v>
      </c>
      <c r="BR58" t="str">
        <f>VLOOKUP($B58,[1]高一上!$B:$W,8,0)</f>
        <v>马磊</v>
      </c>
      <c r="BS58">
        <f>VLOOKUP($B58,[1]高一上!$B:$W,9,0)</f>
        <v>83</v>
      </c>
      <c r="BT58" t="str">
        <f>VLOOKUP($B58,[1]高一上!$B:$W,10,0)</f>
        <v>冷开艳</v>
      </c>
      <c r="BU58">
        <f>VLOOKUP($B58,[1]高一上!$B:$W,11,0)</f>
        <v>47.5</v>
      </c>
      <c r="BV58" t="str">
        <f>VLOOKUP($B58,[1]高一上!$B:$W,12,0)</f>
        <v>高贵勇</v>
      </c>
      <c r="BW58">
        <f>VLOOKUP($B58,[1]高一上!$B:$W,13,0)</f>
        <v>61</v>
      </c>
      <c r="BX58" t="str">
        <f>VLOOKUP($B58,[1]高一上!$B:$W,14,0)</f>
        <v>刘厚江/方帮林</v>
      </c>
      <c r="BY58">
        <f>VLOOKUP($B58,[1]高一上!$B:$W,15,0)</f>
        <v>61</v>
      </c>
      <c r="BZ58" t="str">
        <f>VLOOKUP($B58,[1]高一上!$B:$W,16,0)</f>
        <v>田友米</v>
      </c>
      <c r="CA58">
        <f>VLOOKUP($B58,[1]中考!$B:$N,5,0)</f>
        <v>104</v>
      </c>
      <c r="CB58">
        <f>VLOOKUP($B58,[1]中考!$B:$N,6,0)</f>
        <v>115</v>
      </c>
      <c r="CC58">
        <f>VLOOKUP($B58,[1]中考!$B:$N,7,0)</f>
        <v>118</v>
      </c>
      <c r="CD58">
        <f>VLOOKUP($B58,[1]中考!$B:$N,8,0)</f>
        <v>48</v>
      </c>
      <c r="CE58">
        <f>VLOOKUP($B58,[1]中考!$B:$N,9,0)</f>
        <v>35</v>
      </c>
      <c r="CF58">
        <f>VLOOKUP($B58,[1]中考!$B:$N,10,0)</f>
        <v>41</v>
      </c>
    </row>
    <row r="59" spans="1:84" hidden="1" x14ac:dyDescent="0.2">
      <c r="A59" s="1" t="s">
        <v>194</v>
      </c>
      <c r="B59" s="1" t="s">
        <v>195</v>
      </c>
      <c r="C59" s="1" t="s">
        <v>120</v>
      </c>
      <c r="D59" s="1" t="s">
        <v>17</v>
      </c>
      <c r="E59" s="1" t="s">
        <v>196</v>
      </c>
      <c r="F59" s="1">
        <v>474</v>
      </c>
      <c r="G59" s="1">
        <v>103</v>
      </c>
      <c r="H59" s="1" t="s">
        <v>122</v>
      </c>
      <c r="I59" s="1">
        <v>93</v>
      </c>
      <c r="J59" s="1" t="s">
        <v>123</v>
      </c>
      <c r="K59" s="1">
        <v>64</v>
      </c>
      <c r="L59" s="1" t="s">
        <v>124</v>
      </c>
      <c r="M59" s="1">
        <v>69</v>
      </c>
      <c r="N59" s="1" t="s">
        <v>125</v>
      </c>
      <c r="O59" s="1">
        <v>68</v>
      </c>
      <c r="P59" s="1" t="s">
        <v>126</v>
      </c>
      <c r="Q59" s="1">
        <v>77</v>
      </c>
      <c r="R59" s="1" t="s">
        <v>127</v>
      </c>
      <c r="S59">
        <f>VLOOKUP(B59,[1]高三上!$B:$R,6,0)</f>
        <v>100.5</v>
      </c>
      <c r="T59" t="str">
        <f>VLOOKUP(B59,[1]高三上!$B:$R,7,0)</f>
        <v>叶仁芳</v>
      </c>
      <c r="U59">
        <f>VLOOKUP(B59,[1]高三上!$B:$R,8,0)</f>
        <v>101</v>
      </c>
      <c r="V59" t="str">
        <f>VLOOKUP(B59,[1]高三上!$B:$R,9,0)</f>
        <v>马磊</v>
      </c>
      <c r="W59">
        <f>VLOOKUP(B59,[1]高三上!$B:$R,10,0)</f>
        <v>67</v>
      </c>
      <c r="X59" t="str">
        <f>VLOOKUP(B59,[1]高三上!$B:$R,11,0)</f>
        <v>冷开艳</v>
      </c>
      <c r="Y59">
        <f>VLOOKUP(B59,[1]高三上!$B:$R,12,0)</f>
        <v>46</v>
      </c>
      <c r="Z59" t="str">
        <f>VLOOKUP(B59,[1]高三上!$B:$R,13,0)</f>
        <v>高贵勇</v>
      </c>
      <c r="AA59">
        <f>VLOOKUP(B59,[1]高三上!$B:$R,14,0)</f>
        <v>53</v>
      </c>
      <c r="AB59" t="str">
        <f>VLOOKUP(B59,[1]高三上!$B:$R,15,0)</f>
        <v>刘厚江</v>
      </c>
      <c r="AC59">
        <f>VLOOKUP(B59,[1]高三上!$B:$R,16,0)</f>
        <v>60</v>
      </c>
      <c r="AD59" t="str">
        <f>VLOOKUP(B59,[1]高三上!$B:$R,17,0)</f>
        <v>高琴</v>
      </c>
      <c r="AE59" t="str">
        <f>VLOOKUP($B59,[1]高二下!$B:$R,6,0)</f>
        <v>96.0</v>
      </c>
      <c r="AF59" t="str">
        <f>VLOOKUP($B59,[1]高二下!$B:$R,7,0)</f>
        <v>叶仁芳</v>
      </c>
      <c r="AG59" t="str">
        <f>VLOOKUP($B59,[1]高二下!$B:$R,8,0)</f>
        <v>66.5</v>
      </c>
      <c r="AH59" t="str">
        <f>VLOOKUP($B59,[1]高二下!$B:$R,9,0)</f>
        <v>马磊</v>
      </c>
      <c r="AI59" t="str">
        <f>VLOOKUP($B59,[1]高二下!$B:$R,10,0)</f>
        <v>35.0</v>
      </c>
      <c r="AJ59" t="str">
        <f>VLOOKUP($B59,[1]高二下!$B:$R,11,0)</f>
        <v>冷开艳</v>
      </c>
      <c r="AK59" t="str">
        <f>VLOOKUP($B59,[1]高二下!$B:$R,12,0)</f>
        <v>49.0</v>
      </c>
      <c r="AL59" t="str">
        <f>VLOOKUP($B59,[1]高二下!$B:$R,13,0)</f>
        <v>高贵勇</v>
      </c>
      <c r="AM59" t="str">
        <f>VLOOKUP($B59,[1]高二下!$B:$R,14,0)</f>
        <v>60.0</v>
      </c>
      <c r="AN59" t="str">
        <f>VLOOKUP($B59,[1]高二下!$B:$R,15,0)</f>
        <v>刘厚江</v>
      </c>
      <c r="AO59" t="str">
        <f>VLOOKUP($B59,[1]高二下!$B:$R,16,0)</f>
        <v>120.0</v>
      </c>
      <c r="AP59" t="str">
        <f>VLOOKUP($B59,[1]高二下!$B:$R,17,0)</f>
        <v>高琴</v>
      </c>
      <c r="AQ59" t="e">
        <f>VLOOKUP($B59,[2]高二上!$B:$R,6,0)</f>
        <v>#N/A</v>
      </c>
      <c r="AR59" t="e">
        <f>VLOOKUP($B59,[2]高二上!$B:$R,7,0)</f>
        <v>#N/A</v>
      </c>
      <c r="AS59" t="e">
        <f>VLOOKUP($B59,[2]高二上!$B:$R,8,0)</f>
        <v>#N/A</v>
      </c>
      <c r="AT59" t="e">
        <f>VLOOKUP($B59,[2]高二上!$B:$R,9,0)</f>
        <v>#N/A</v>
      </c>
      <c r="AU59" t="e">
        <f>VLOOKUP($B59,[2]高二上!$B:$R,10,0)</f>
        <v>#N/A</v>
      </c>
      <c r="AV59" t="e">
        <f>VLOOKUP($B59,[2]高二上!$B:$R,11,0)</f>
        <v>#N/A</v>
      </c>
      <c r="AW59" t="e">
        <f>VLOOKUP($B59,[2]高二上!$B:$R,12,0)</f>
        <v>#N/A</v>
      </c>
      <c r="AX59" t="e">
        <f>VLOOKUP($B59,[2]高二上!$B:$R,13,0)</f>
        <v>#N/A</v>
      </c>
      <c r="AY59" t="e">
        <f>VLOOKUP($B59,[2]高二上!$B:$R,14,0)</f>
        <v>#N/A</v>
      </c>
      <c r="AZ59" t="e">
        <f>VLOOKUP($B59,[2]高二上!$B:$R,15,0)</f>
        <v>#N/A</v>
      </c>
      <c r="BA59" t="e">
        <f>VLOOKUP($B59,[2]高二上!$B:$R,16,0)</f>
        <v>#N/A</v>
      </c>
      <c r="BB59" t="e">
        <f>VLOOKUP($B59,[2]高二上!$B:$R,17,0)</f>
        <v>#N/A</v>
      </c>
      <c r="BC59">
        <f>VLOOKUP($B59,[1]高一下!$B:$R,6,0)</f>
        <v>97</v>
      </c>
      <c r="BD59" t="str">
        <f>VLOOKUP($B59,[1]高一下!$B:$R,7,0)</f>
        <v>叶仁芳</v>
      </c>
      <c r="BE59">
        <f>VLOOKUP($B59,[1]高一下!$B:$R,8,0)</f>
        <v>128</v>
      </c>
      <c r="BF59" t="str">
        <f>VLOOKUP($B59,[1]高一下!$B:$R,9,0)</f>
        <v>马磊</v>
      </c>
      <c r="BG59">
        <f>VLOOKUP($B59,[1]高一下!$B:$R,10,0)</f>
        <v>63</v>
      </c>
      <c r="BH59" t="str">
        <f>VLOOKUP($B59,[1]高一下!$B:$R,11,0)</f>
        <v>冷开艳</v>
      </c>
      <c r="BI59">
        <f>VLOOKUP($B59,[1]高一下!$B:$R,12,0)</f>
        <v>47</v>
      </c>
      <c r="BJ59" t="str">
        <f>VLOOKUP($B59,[1]高一下!$B:$R,13,0)</f>
        <v>高贵勇</v>
      </c>
      <c r="BK59">
        <f>VLOOKUP($B59,[1]高一下!$B:$R,14,0)</f>
        <v>55</v>
      </c>
      <c r="BL59" t="str">
        <f>VLOOKUP($B59,[1]高一下!$B:$R,15,0)</f>
        <v>刘厚江</v>
      </c>
      <c r="BM59">
        <f>VLOOKUP($B59,[1]高一下!$B:$R,16,0)</f>
        <v>47</v>
      </c>
      <c r="BN59" t="str">
        <f>VLOOKUP($B59,[1]高一下!$B:$R,17,0)</f>
        <v>高琴</v>
      </c>
      <c r="BO59">
        <f>VLOOKUP($B59,[1]高一上!$B:$W,5,0)</f>
        <v>85</v>
      </c>
      <c r="BP59" t="str">
        <f>VLOOKUP($B59,[1]高一上!$B:$W,6,0)</f>
        <v>刘玲君</v>
      </c>
      <c r="BQ59">
        <f>VLOOKUP($B59,[1]高一上!$B:$W,7,0)</f>
        <v>79</v>
      </c>
      <c r="BR59" t="str">
        <f>VLOOKUP($B59,[1]高一上!$B:$W,8,0)</f>
        <v>陈强</v>
      </c>
      <c r="BS59">
        <f>VLOOKUP($B59,[1]高一上!$B:$W,9,0)</f>
        <v>58</v>
      </c>
      <c r="BT59" t="str">
        <f>VLOOKUP($B59,[1]高一上!$B:$W,10,0)</f>
        <v>尹英娇</v>
      </c>
      <c r="BU59">
        <f>VLOOKUP($B59,[1]高一上!$B:$W,11,0)</f>
        <v>50</v>
      </c>
      <c r="BV59">
        <f>VLOOKUP($B59,[1]高一上!$B:$W,12,0)</f>
        <v>0</v>
      </c>
      <c r="BW59">
        <f>VLOOKUP($B59,[1]高一上!$B:$W,13,0)</f>
        <v>44.5</v>
      </c>
      <c r="BX59">
        <f>VLOOKUP($B59,[1]高一上!$B:$W,14,0)</f>
        <v>0</v>
      </c>
      <c r="BY59">
        <f>VLOOKUP($B59,[1]高一上!$B:$W,15,0)</f>
        <v>45.5</v>
      </c>
      <c r="BZ59">
        <f>VLOOKUP($B59,[1]高一上!$B:$W,16,0)</f>
        <v>0</v>
      </c>
      <c r="CA59">
        <f>VLOOKUP($B59,[1]中考!$B:$N,5,0)</f>
        <v>105</v>
      </c>
      <c r="CB59">
        <f>VLOOKUP($B59,[1]中考!$B:$N,6,0)</f>
        <v>103</v>
      </c>
      <c r="CC59">
        <f>VLOOKUP($B59,[1]中考!$B:$N,7,0)</f>
        <v>98</v>
      </c>
      <c r="CD59">
        <f>VLOOKUP($B59,[1]中考!$B:$N,8,0)</f>
        <v>41</v>
      </c>
      <c r="CE59">
        <f>VLOOKUP($B59,[1]中考!$B:$N,9,0)</f>
        <v>36</v>
      </c>
      <c r="CF59">
        <f>VLOOKUP($B59,[1]中考!$B:$N,10,0)</f>
        <v>42</v>
      </c>
    </row>
    <row r="60" spans="1:84" hidden="1" x14ac:dyDescent="0.2">
      <c r="A60" s="1" t="s">
        <v>197</v>
      </c>
      <c r="B60" s="1" t="s">
        <v>198</v>
      </c>
      <c r="C60" s="1" t="s">
        <v>120</v>
      </c>
      <c r="D60" s="1" t="s">
        <v>17</v>
      </c>
      <c r="E60" s="1" t="s">
        <v>199</v>
      </c>
      <c r="F60" s="1">
        <v>474</v>
      </c>
      <c r="G60" s="1">
        <v>113</v>
      </c>
      <c r="H60" s="1" t="s">
        <v>122</v>
      </c>
      <c r="I60" s="1">
        <v>68</v>
      </c>
      <c r="J60" s="1" t="s">
        <v>123</v>
      </c>
      <c r="K60" s="1">
        <v>121</v>
      </c>
      <c r="L60" s="1" t="s">
        <v>124</v>
      </c>
      <c r="M60" s="1">
        <v>48</v>
      </c>
      <c r="N60" s="1" t="s">
        <v>125</v>
      </c>
      <c r="O60" s="1">
        <v>50</v>
      </c>
      <c r="P60" s="1" t="s">
        <v>126</v>
      </c>
      <c r="Q60" s="1">
        <v>74</v>
      </c>
      <c r="R60" s="1" t="s">
        <v>127</v>
      </c>
      <c r="S60">
        <f>VLOOKUP(B60,[1]高三上!$B:$R,6,0)</f>
        <v>109.5</v>
      </c>
      <c r="T60" t="str">
        <f>VLOOKUP(B60,[1]高三上!$B:$R,7,0)</f>
        <v>叶仁芳</v>
      </c>
      <c r="U60">
        <f>VLOOKUP(B60,[1]高三上!$B:$R,8,0)</f>
        <v>78</v>
      </c>
      <c r="V60" t="str">
        <f>VLOOKUP(B60,[1]高三上!$B:$R,9,0)</f>
        <v>马磊</v>
      </c>
      <c r="W60">
        <f>VLOOKUP(B60,[1]高三上!$B:$R,10,0)</f>
        <v>100</v>
      </c>
      <c r="X60" t="str">
        <f>VLOOKUP(B60,[1]高三上!$B:$R,11,0)</f>
        <v>冷开艳</v>
      </c>
      <c r="Y60">
        <f>VLOOKUP(B60,[1]高三上!$B:$R,12,0)</f>
        <v>36</v>
      </c>
      <c r="Z60" t="str">
        <f>VLOOKUP(B60,[1]高三上!$B:$R,13,0)</f>
        <v>高贵勇</v>
      </c>
      <c r="AA60">
        <f>VLOOKUP(B60,[1]高三上!$B:$R,14,0)</f>
        <v>51</v>
      </c>
      <c r="AB60" t="str">
        <f>VLOOKUP(B60,[1]高三上!$B:$R,15,0)</f>
        <v>刘厚江</v>
      </c>
      <c r="AC60">
        <f>VLOOKUP(B60,[1]高三上!$B:$R,16,0)</f>
        <v>64</v>
      </c>
      <c r="AD60" t="str">
        <f>VLOOKUP(B60,[1]高三上!$B:$R,17,0)</f>
        <v>高琴</v>
      </c>
      <c r="AE60" t="str">
        <f>VLOOKUP($B60,[1]高二下!$B:$R,6,0)</f>
        <v>106.0</v>
      </c>
      <c r="AF60" t="str">
        <f>VLOOKUP($B60,[1]高二下!$B:$R,7,0)</f>
        <v>叶仁芳</v>
      </c>
      <c r="AG60" t="str">
        <f>VLOOKUP($B60,[1]高二下!$B:$R,8,0)</f>
        <v>94.5</v>
      </c>
      <c r="AH60" t="str">
        <f>VLOOKUP($B60,[1]高二下!$B:$R,9,0)</f>
        <v>马磊</v>
      </c>
      <c r="AI60" t="str">
        <f>VLOOKUP($B60,[1]高二下!$B:$R,10,0)</f>
        <v>15.0</v>
      </c>
      <c r="AJ60" t="str">
        <f>VLOOKUP($B60,[1]高二下!$B:$R,11,0)</f>
        <v>冷开艳</v>
      </c>
      <c r="AK60" t="str">
        <f>VLOOKUP($B60,[1]高二下!$B:$R,12,0)</f>
        <v>41.0</v>
      </c>
      <c r="AL60" t="str">
        <f>VLOOKUP($B60,[1]高二下!$B:$R,13,0)</f>
        <v>高贵勇</v>
      </c>
      <c r="AM60" t="str">
        <f>VLOOKUP($B60,[1]高二下!$B:$R,14,0)</f>
        <v>64.0</v>
      </c>
      <c r="AN60" t="str">
        <f>VLOOKUP($B60,[1]高二下!$B:$R,15,0)</f>
        <v>刘厚江</v>
      </c>
      <c r="AO60" t="str">
        <f>VLOOKUP($B60,[1]高二下!$B:$R,16,0)</f>
        <v>76.0</v>
      </c>
      <c r="AP60" t="str">
        <f>VLOOKUP($B60,[1]高二下!$B:$R,17,0)</f>
        <v>高琴</v>
      </c>
      <c r="AQ60" t="e">
        <f>VLOOKUP($B60,[2]高二上!$B:$R,6,0)</f>
        <v>#N/A</v>
      </c>
      <c r="AR60" t="e">
        <f>VLOOKUP($B60,[2]高二上!$B:$R,7,0)</f>
        <v>#N/A</v>
      </c>
      <c r="AS60" t="e">
        <f>VLOOKUP($B60,[2]高二上!$B:$R,8,0)</f>
        <v>#N/A</v>
      </c>
      <c r="AT60" t="e">
        <f>VLOOKUP($B60,[2]高二上!$B:$R,9,0)</f>
        <v>#N/A</v>
      </c>
      <c r="AU60" t="e">
        <f>VLOOKUP($B60,[2]高二上!$B:$R,10,0)</f>
        <v>#N/A</v>
      </c>
      <c r="AV60" t="e">
        <f>VLOOKUP($B60,[2]高二上!$B:$R,11,0)</f>
        <v>#N/A</v>
      </c>
      <c r="AW60" t="e">
        <f>VLOOKUP($B60,[2]高二上!$B:$R,12,0)</f>
        <v>#N/A</v>
      </c>
      <c r="AX60" t="e">
        <f>VLOOKUP($B60,[2]高二上!$B:$R,13,0)</f>
        <v>#N/A</v>
      </c>
      <c r="AY60" t="e">
        <f>VLOOKUP($B60,[2]高二上!$B:$R,14,0)</f>
        <v>#N/A</v>
      </c>
      <c r="AZ60" t="e">
        <f>VLOOKUP($B60,[2]高二上!$B:$R,15,0)</f>
        <v>#N/A</v>
      </c>
      <c r="BA60" t="e">
        <f>VLOOKUP($B60,[2]高二上!$B:$R,16,0)</f>
        <v>#N/A</v>
      </c>
      <c r="BB60" t="e">
        <f>VLOOKUP($B60,[2]高二上!$B:$R,17,0)</f>
        <v>#N/A</v>
      </c>
      <c r="BC60">
        <f>VLOOKUP($B60,[1]高一下!$B:$R,6,0)</f>
        <v>99</v>
      </c>
      <c r="BD60" t="str">
        <f>VLOOKUP($B60,[1]高一下!$B:$R,7,0)</f>
        <v>叶仁芳</v>
      </c>
      <c r="BE60">
        <f>VLOOKUP($B60,[1]高一下!$B:$R,8,0)</f>
        <v>104</v>
      </c>
      <c r="BF60" t="str">
        <f>VLOOKUP($B60,[1]高一下!$B:$R,9,0)</f>
        <v>马磊</v>
      </c>
      <c r="BG60">
        <f>VLOOKUP($B60,[1]高一下!$B:$R,10,0)</f>
        <v>94</v>
      </c>
      <c r="BH60" t="str">
        <f>VLOOKUP($B60,[1]高一下!$B:$R,11,0)</f>
        <v>冷开艳</v>
      </c>
      <c r="BI60">
        <f>VLOOKUP($B60,[1]高一下!$B:$R,12,0)</f>
        <v>30</v>
      </c>
      <c r="BJ60" t="str">
        <f>VLOOKUP($B60,[1]高一下!$B:$R,13,0)</f>
        <v>高贵勇</v>
      </c>
      <c r="BK60">
        <f>VLOOKUP($B60,[1]高一下!$B:$R,14,0)</f>
        <v>52</v>
      </c>
      <c r="BL60" t="str">
        <f>VLOOKUP($B60,[1]高一下!$B:$R,15,0)</f>
        <v>刘厚江</v>
      </c>
      <c r="BM60">
        <f>VLOOKUP($B60,[1]高一下!$B:$R,16,0)</f>
        <v>55</v>
      </c>
      <c r="BN60" t="str">
        <f>VLOOKUP($B60,[1]高一下!$B:$R,17,0)</f>
        <v>高琴</v>
      </c>
      <c r="BO60">
        <f>VLOOKUP($B60,[1]高一上!$B:$W,5,0)</f>
        <v>91</v>
      </c>
      <c r="BP60" t="str">
        <f>VLOOKUP($B60,[1]高一上!$B:$W,6,0)</f>
        <v>叶仁芳</v>
      </c>
      <c r="BQ60">
        <f>VLOOKUP($B60,[1]高一上!$B:$W,7,0)</f>
        <v>62</v>
      </c>
      <c r="BR60" t="str">
        <f>VLOOKUP($B60,[1]高一上!$B:$W,8,0)</f>
        <v>马磊</v>
      </c>
      <c r="BS60">
        <f>VLOOKUP($B60,[1]高一上!$B:$W,9,0)</f>
        <v>106</v>
      </c>
      <c r="BT60" t="str">
        <f>VLOOKUP($B60,[1]高一上!$B:$W,10,0)</f>
        <v>冷开艳</v>
      </c>
      <c r="BU60">
        <f>VLOOKUP($B60,[1]高一上!$B:$W,11,0)</f>
        <v>42</v>
      </c>
      <c r="BV60" t="str">
        <f>VLOOKUP($B60,[1]高一上!$B:$W,12,0)</f>
        <v>高贵勇</v>
      </c>
      <c r="BW60">
        <f>VLOOKUP($B60,[1]高一上!$B:$W,13,0)</f>
        <v>52.5</v>
      </c>
      <c r="BX60" t="str">
        <f>VLOOKUP($B60,[1]高一上!$B:$W,14,0)</f>
        <v>刘厚江/方帮林</v>
      </c>
      <c r="BY60">
        <f>VLOOKUP($B60,[1]高一上!$B:$W,15,0)</f>
        <v>64</v>
      </c>
      <c r="BZ60" t="str">
        <f>VLOOKUP($B60,[1]高一上!$B:$W,16,0)</f>
        <v>田友米</v>
      </c>
      <c r="CA60">
        <f>VLOOKUP($B60,[1]中考!$B:$N,5,0)</f>
        <v>115</v>
      </c>
      <c r="CB60">
        <f>VLOOKUP($B60,[1]中考!$B:$N,6,0)</f>
        <v>100</v>
      </c>
      <c r="CC60">
        <f>VLOOKUP($B60,[1]中考!$B:$N,7,0)</f>
        <v>129</v>
      </c>
      <c r="CD60">
        <f>VLOOKUP($B60,[1]中考!$B:$N,8,0)</f>
        <v>38</v>
      </c>
      <c r="CE60">
        <f>VLOOKUP($B60,[1]中考!$B:$N,9,0)</f>
        <v>34</v>
      </c>
      <c r="CF60">
        <f>VLOOKUP($B60,[1]中考!$B:$N,10,0)</f>
        <v>41</v>
      </c>
    </row>
    <row r="61" spans="1:84" hidden="1" x14ac:dyDescent="0.2">
      <c r="A61" s="1" t="s">
        <v>200</v>
      </c>
      <c r="B61" s="1" t="s">
        <v>201</v>
      </c>
      <c r="C61" s="1" t="s">
        <v>120</v>
      </c>
      <c r="D61" s="1" t="s">
        <v>17</v>
      </c>
      <c r="E61" s="1" t="s">
        <v>202</v>
      </c>
      <c r="F61" s="1">
        <v>472</v>
      </c>
      <c r="G61" s="1">
        <v>105</v>
      </c>
      <c r="H61" s="1" t="s">
        <v>122</v>
      </c>
      <c r="I61" s="1">
        <v>73</v>
      </c>
      <c r="J61" s="1" t="s">
        <v>123</v>
      </c>
      <c r="K61" s="1">
        <v>119</v>
      </c>
      <c r="L61" s="1" t="s">
        <v>124</v>
      </c>
      <c r="M61" s="1">
        <v>43</v>
      </c>
      <c r="N61" s="1" t="s">
        <v>125</v>
      </c>
      <c r="O61" s="1">
        <v>56.5</v>
      </c>
      <c r="P61" s="1" t="s">
        <v>126</v>
      </c>
      <c r="Q61" s="1">
        <v>75</v>
      </c>
      <c r="R61" s="1" t="s">
        <v>127</v>
      </c>
      <c r="S61">
        <f>VLOOKUP(B61,[1]高三上!$B:$R,6,0)</f>
        <v>105.5</v>
      </c>
      <c r="T61" t="str">
        <f>VLOOKUP(B61,[1]高三上!$B:$R,7,0)</f>
        <v>叶仁芳</v>
      </c>
      <c r="U61">
        <f>VLOOKUP(B61,[1]高三上!$B:$R,8,0)</f>
        <v>93</v>
      </c>
      <c r="V61" t="str">
        <f>VLOOKUP(B61,[1]高三上!$B:$R,9,0)</f>
        <v>马磊</v>
      </c>
      <c r="W61">
        <f>VLOOKUP(B61,[1]高三上!$B:$R,10,0)</f>
        <v>102</v>
      </c>
      <c r="X61" t="str">
        <f>VLOOKUP(B61,[1]高三上!$B:$R,11,0)</f>
        <v>冷开艳</v>
      </c>
      <c r="Y61">
        <f>VLOOKUP(B61,[1]高三上!$B:$R,12,0)</f>
        <v>48</v>
      </c>
      <c r="Z61" t="str">
        <f>VLOOKUP(B61,[1]高三上!$B:$R,13,0)</f>
        <v>高贵勇</v>
      </c>
      <c r="AA61">
        <f>VLOOKUP(B61,[1]高三上!$B:$R,14,0)</f>
        <v>54</v>
      </c>
      <c r="AB61" t="str">
        <f>VLOOKUP(B61,[1]高三上!$B:$R,15,0)</f>
        <v>刘厚江</v>
      </c>
      <c r="AC61">
        <f>VLOOKUP(B61,[1]高三上!$B:$R,16,0)</f>
        <v>54</v>
      </c>
      <c r="AD61" t="str">
        <f>VLOOKUP(B61,[1]高三上!$B:$R,17,0)</f>
        <v>高琴</v>
      </c>
      <c r="AE61" t="str">
        <f>VLOOKUP($B61,[1]高二下!$B:$R,6,0)</f>
        <v>92.0</v>
      </c>
      <c r="AF61" t="str">
        <f>VLOOKUP($B61,[1]高二下!$B:$R,7,0)</f>
        <v>叶仁芳</v>
      </c>
      <c r="AG61" t="str">
        <f>VLOOKUP($B61,[1]高二下!$B:$R,8,0)</f>
        <v>114.0</v>
      </c>
      <c r="AH61" t="str">
        <f>VLOOKUP($B61,[1]高二下!$B:$R,9,0)</f>
        <v>马磊</v>
      </c>
      <c r="AI61" t="str">
        <f>VLOOKUP($B61,[1]高二下!$B:$R,10,0)</f>
        <v>42.0</v>
      </c>
      <c r="AJ61" t="str">
        <f>VLOOKUP($B61,[1]高二下!$B:$R,11,0)</f>
        <v>冷开艳</v>
      </c>
      <c r="AK61" t="str">
        <f>VLOOKUP($B61,[1]高二下!$B:$R,12,0)</f>
        <v>54.0</v>
      </c>
      <c r="AL61" t="str">
        <f>VLOOKUP($B61,[1]高二下!$B:$R,13,0)</f>
        <v>高贵勇</v>
      </c>
      <c r="AM61" t="str">
        <f>VLOOKUP($B61,[1]高二下!$B:$R,14,0)</f>
        <v>64.0</v>
      </c>
      <c r="AN61" t="str">
        <f>VLOOKUP($B61,[1]高二下!$B:$R,15,0)</f>
        <v>刘厚江</v>
      </c>
      <c r="AO61" t="str">
        <f>VLOOKUP($B61,[1]高二下!$B:$R,16,0)</f>
        <v>104.0</v>
      </c>
      <c r="AP61" t="str">
        <f>VLOOKUP($B61,[1]高二下!$B:$R,17,0)</f>
        <v>高琴</v>
      </c>
      <c r="AQ61" t="e">
        <f>VLOOKUP($B61,[2]高二上!$B:$R,6,0)</f>
        <v>#N/A</v>
      </c>
      <c r="AR61" t="e">
        <f>VLOOKUP($B61,[2]高二上!$B:$R,7,0)</f>
        <v>#N/A</v>
      </c>
      <c r="AS61" t="e">
        <f>VLOOKUP($B61,[2]高二上!$B:$R,8,0)</f>
        <v>#N/A</v>
      </c>
      <c r="AT61" t="e">
        <f>VLOOKUP($B61,[2]高二上!$B:$R,9,0)</f>
        <v>#N/A</v>
      </c>
      <c r="AU61" t="e">
        <f>VLOOKUP($B61,[2]高二上!$B:$R,10,0)</f>
        <v>#N/A</v>
      </c>
      <c r="AV61" t="e">
        <f>VLOOKUP($B61,[2]高二上!$B:$R,11,0)</f>
        <v>#N/A</v>
      </c>
      <c r="AW61" t="e">
        <f>VLOOKUP($B61,[2]高二上!$B:$R,12,0)</f>
        <v>#N/A</v>
      </c>
      <c r="AX61" t="e">
        <f>VLOOKUP($B61,[2]高二上!$B:$R,13,0)</f>
        <v>#N/A</v>
      </c>
      <c r="AY61" t="e">
        <f>VLOOKUP($B61,[2]高二上!$B:$R,14,0)</f>
        <v>#N/A</v>
      </c>
      <c r="AZ61" t="e">
        <f>VLOOKUP($B61,[2]高二上!$B:$R,15,0)</f>
        <v>#N/A</v>
      </c>
      <c r="BA61" t="e">
        <f>VLOOKUP($B61,[2]高二上!$B:$R,16,0)</f>
        <v>#N/A</v>
      </c>
      <c r="BB61" t="e">
        <f>VLOOKUP($B61,[2]高二上!$B:$R,17,0)</f>
        <v>#N/A</v>
      </c>
      <c r="BC61">
        <f>VLOOKUP($B61,[1]高一下!$B:$R,6,0)</f>
        <v>93</v>
      </c>
      <c r="BD61" t="str">
        <f>VLOOKUP($B61,[1]高一下!$B:$R,7,0)</f>
        <v>叶仁芳</v>
      </c>
      <c r="BE61">
        <f>VLOOKUP($B61,[1]高一下!$B:$R,8,0)</f>
        <v>124</v>
      </c>
      <c r="BF61" t="str">
        <f>VLOOKUP($B61,[1]高一下!$B:$R,9,0)</f>
        <v>马磊</v>
      </c>
      <c r="BG61">
        <f>VLOOKUP($B61,[1]高一下!$B:$R,10,0)</f>
        <v>101</v>
      </c>
      <c r="BH61" t="str">
        <f>VLOOKUP($B61,[1]高一下!$B:$R,11,0)</f>
        <v>冷开艳</v>
      </c>
      <c r="BI61">
        <f>VLOOKUP($B61,[1]高一下!$B:$R,12,0)</f>
        <v>47</v>
      </c>
      <c r="BJ61" t="str">
        <f>VLOOKUP($B61,[1]高一下!$B:$R,13,0)</f>
        <v>高贵勇</v>
      </c>
      <c r="BK61">
        <f>VLOOKUP($B61,[1]高一下!$B:$R,14,0)</f>
        <v>64</v>
      </c>
      <c r="BL61" t="str">
        <f>VLOOKUP($B61,[1]高一下!$B:$R,15,0)</f>
        <v>刘厚江</v>
      </c>
      <c r="BM61">
        <f>VLOOKUP($B61,[1]高一下!$B:$R,16,0)</f>
        <v>43</v>
      </c>
      <c r="BN61" t="str">
        <f>VLOOKUP($B61,[1]高一下!$B:$R,17,0)</f>
        <v>高琴</v>
      </c>
      <c r="BO61">
        <f>VLOOKUP($B61,[1]高一上!$B:$W,5,0)</f>
        <v>93</v>
      </c>
      <c r="BP61" t="str">
        <f>VLOOKUP($B61,[1]高一上!$B:$W,6,0)</f>
        <v>叶仁芳</v>
      </c>
      <c r="BQ61">
        <f>VLOOKUP($B61,[1]高一上!$B:$W,7,0)</f>
        <v>71</v>
      </c>
      <c r="BR61" t="str">
        <f>VLOOKUP($B61,[1]高一上!$B:$W,8,0)</f>
        <v>马磊</v>
      </c>
      <c r="BS61">
        <f>VLOOKUP($B61,[1]高一上!$B:$W,9,0)</f>
        <v>97</v>
      </c>
      <c r="BT61" t="str">
        <f>VLOOKUP($B61,[1]高一上!$B:$W,10,0)</f>
        <v>冷开艳</v>
      </c>
      <c r="BU61">
        <f>VLOOKUP($B61,[1]高一上!$B:$W,11,0)</f>
        <v>48.5</v>
      </c>
      <c r="BV61" t="str">
        <f>VLOOKUP($B61,[1]高一上!$B:$W,12,0)</f>
        <v>高贵勇</v>
      </c>
      <c r="BW61">
        <f>VLOOKUP($B61,[1]高一上!$B:$W,13,0)</f>
        <v>58.5</v>
      </c>
      <c r="BX61" t="str">
        <f>VLOOKUP($B61,[1]高一上!$B:$W,14,0)</f>
        <v>刘厚江/方帮林</v>
      </c>
      <c r="BY61">
        <f>VLOOKUP($B61,[1]高一上!$B:$W,15,0)</f>
        <v>61.5</v>
      </c>
      <c r="BZ61" t="str">
        <f>VLOOKUP($B61,[1]高一上!$B:$W,16,0)</f>
        <v>田友米</v>
      </c>
      <c r="CA61">
        <f>VLOOKUP($B61,[1]中考!$B:$N,5,0)</f>
        <v>118</v>
      </c>
      <c r="CB61">
        <f>VLOOKUP($B61,[1]中考!$B:$N,6,0)</f>
        <v>103</v>
      </c>
      <c r="CC61">
        <f>VLOOKUP($B61,[1]中考!$B:$N,7,0)</f>
        <v>138</v>
      </c>
      <c r="CD61">
        <f>VLOOKUP($B61,[1]中考!$B:$N,8,0)</f>
        <v>46</v>
      </c>
      <c r="CE61">
        <f>VLOOKUP($B61,[1]中考!$B:$N,9,0)</f>
        <v>28</v>
      </c>
      <c r="CF61">
        <f>VLOOKUP($B61,[1]中考!$B:$N,10,0)</f>
        <v>44</v>
      </c>
    </row>
    <row r="62" spans="1:84" hidden="1" x14ac:dyDescent="0.2">
      <c r="A62" s="1" t="s">
        <v>203</v>
      </c>
      <c r="B62" s="1" t="s">
        <v>204</v>
      </c>
      <c r="C62" s="1" t="s">
        <v>120</v>
      </c>
      <c r="D62" s="1" t="s">
        <v>17</v>
      </c>
      <c r="E62" s="1" t="s">
        <v>205</v>
      </c>
      <c r="F62" s="1">
        <v>471</v>
      </c>
      <c r="G62" s="1">
        <v>112</v>
      </c>
      <c r="H62" s="1" t="s">
        <v>122</v>
      </c>
      <c r="I62" s="1">
        <v>81</v>
      </c>
      <c r="J62" s="1" t="s">
        <v>123</v>
      </c>
      <c r="K62" s="1">
        <v>110</v>
      </c>
      <c r="L62" s="1" t="s">
        <v>124</v>
      </c>
      <c r="M62" s="1">
        <v>53.5</v>
      </c>
      <c r="N62" s="1" t="s">
        <v>125</v>
      </c>
      <c r="O62" s="1">
        <v>42</v>
      </c>
      <c r="P62" s="1" t="s">
        <v>126</v>
      </c>
      <c r="Q62" s="1">
        <v>72</v>
      </c>
      <c r="R62" s="1" t="s">
        <v>127</v>
      </c>
      <c r="S62">
        <f>VLOOKUP(B62,[1]高三上!$B:$R,6,0)</f>
        <v>100</v>
      </c>
      <c r="T62" t="str">
        <f>VLOOKUP(B62,[1]高三上!$B:$R,7,0)</f>
        <v>叶仁芳</v>
      </c>
      <c r="U62">
        <f>VLOOKUP(B62,[1]高三上!$B:$R,8,0)</f>
        <v>67</v>
      </c>
      <c r="V62" t="str">
        <f>VLOOKUP(B62,[1]高三上!$B:$R,9,0)</f>
        <v>马磊</v>
      </c>
      <c r="W62">
        <f>VLOOKUP(B62,[1]高三上!$B:$R,10,0)</f>
        <v>97</v>
      </c>
      <c r="X62" t="str">
        <f>VLOOKUP(B62,[1]高三上!$B:$R,11,0)</f>
        <v>冷开艳</v>
      </c>
      <c r="Y62">
        <f>VLOOKUP(B62,[1]高三上!$B:$R,12,0)</f>
        <v>37</v>
      </c>
      <c r="Z62" t="str">
        <f>VLOOKUP(B62,[1]高三上!$B:$R,13,0)</f>
        <v>高贵勇</v>
      </c>
      <c r="AA62">
        <f>VLOOKUP(B62,[1]高三上!$B:$R,14,0)</f>
        <v>47</v>
      </c>
      <c r="AB62" t="str">
        <f>VLOOKUP(B62,[1]高三上!$B:$R,15,0)</f>
        <v>刘厚江</v>
      </c>
      <c r="AC62">
        <f>VLOOKUP(B62,[1]高三上!$B:$R,16,0)</f>
        <v>52</v>
      </c>
      <c r="AD62" t="str">
        <f>VLOOKUP(B62,[1]高三上!$B:$R,17,0)</f>
        <v>高琴</v>
      </c>
      <c r="AE62" t="str">
        <f>VLOOKUP($B62,[1]高二下!$B:$R,6,0)</f>
        <v>84.0</v>
      </c>
      <c r="AF62" t="str">
        <f>VLOOKUP($B62,[1]高二下!$B:$R,7,0)</f>
        <v>叶仁芳</v>
      </c>
      <c r="AG62" t="str">
        <f>VLOOKUP($B62,[1]高二下!$B:$R,8,0)</f>
        <v>91.0</v>
      </c>
      <c r="AH62" t="str">
        <f>VLOOKUP($B62,[1]高二下!$B:$R,9,0)</f>
        <v>马磊</v>
      </c>
      <c r="AI62" t="str">
        <f>VLOOKUP($B62,[1]高二下!$B:$R,10,0)</f>
        <v>17.0</v>
      </c>
      <c r="AJ62" t="str">
        <f>VLOOKUP($B62,[1]高二下!$B:$R,11,0)</f>
        <v>冷开艳</v>
      </c>
      <c r="AK62" t="str">
        <f>VLOOKUP($B62,[1]高二下!$B:$R,12,0)</f>
        <v>28.0</v>
      </c>
      <c r="AL62" t="str">
        <f>VLOOKUP($B62,[1]高二下!$B:$R,13,0)</f>
        <v>高贵勇</v>
      </c>
      <c r="AM62" t="str">
        <f>VLOOKUP($B62,[1]高二下!$B:$R,14,0)</f>
        <v>63.0</v>
      </c>
      <c r="AN62" t="str">
        <f>VLOOKUP($B62,[1]高二下!$B:$R,15,0)</f>
        <v>刘厚江</v>
      </c>
      <c r="AO62" t="str">
        <f>VLOOKUP($B62,[1]高二下!$B:$R,16,0)</f>
        <v>79.0</v>
      </c>
      <c r="AP62" t="str">
        <f>VLOOKUP($B62,[1]高二下!$B:$R,17,0)</f>
        <v>高琴</v>
      </c>
      <c r="AQ62" t="e">
        <f>VLOOKUP($B62,[2]高二上!$B:$R,6,0)</f>
        <v>#N/A</v>
      </c>
      <c r="AR62" t="e">
        <f>VLOOKUP($B62,[2]高二上!$B:$R,7,0)</f>
        <v>#N/A</v>
      </c>
      <c r="AS62" t="e">
        <f>VLOOKUP($B62,[2]高二上!$B:$R,8,0)</f>
        <v>#N/A</v>
      </c>
      <c r="AT62" t="e">
        <f>VLOOKUP($B62,[2]高二上!$B:$R,9,0)</f>
        <v>#N/A</v>
      </c>
      <c r="AU62" t="e">
        <f>VLOOKUP($B62,[2]高二上!$B:$R,10,0)</f>
        <v>#N/A</v>
      </c>
      <c r="AV62" t="e">
        <f>VLOOKUP($B62,[2]高二上!$B:$R,11,0)</f>
        <v>#N/A</v>
      </c>
      <c r="AW62" t="e">
        <f>VLOOKUP($B62,[2]高二上!$B:$R,12,0)</f>
        <v>#N/A</v>
      </c>
      <c r="AX62" t="e">
        <f>VLOOKUP($B62,[2]高二上!$B:$R,13,0)</f>
        <v>#N/A</v>
      </c>
      <c r="AY62" t="e">
        <f>VLOOKUP($B62,[2]高二上!$B:$R,14,0)</f>
        <v>#N/A</v>
      </c>
      <c r="AZ62" t="e">
        <f>VLOOKUP($B62,[2]高二上!$B:$R,15,0)</f>
        <v>#N/A</v>
      </c>
      <c r="BA62" t="e">
        <f>VLOOKUP($B62,[2]高二上!$B:$R,16,0)</f>
        <v>#N/A</v>
      </c>
      <c r="BB62" t="e">
        <f>VLOOKUP($B62,[2]高二上!$B:$R,17,0)</f>
        <v>#N/A</v>
      </c>
      <c r="BC62">
        <f>VLOOKUP($B62,[1]高一下!$B:$R,6,0)</f>
        <v>95</v>
      </c>
      <c r="BD62" t="str">
        <f>VLOOKUP($B62,[1]高一下!$B:$R,7,0)</f>
        <v>叶仁芳</v>
      </c>
      <c r="BE62">
        <f>VLOOKUP($B62,[1]高一下!$B:$R,8,0)</f>
        <v>81</v>
      </c>
      <c r="BF62" t="str">
        <f>VLOOKUP($B62,[1]高一下!$B:$R,9,0)</f>
        <v>马磊</v>
      </c>
      <c r="BG62">
        <f>VLOOKUP($B62,[1]高一下!$B:$R,10,0)</f>
        <v>86</v>
      </c>
      <c r="BH62" t="str">
        <f>VLOOKUP($B62,[1]高一下!$B:$R,11,0)</f>
        <v>冷开艳</v>
      </c>
      <c r="BI62">
        <f>VLOOKUP($B62,[1]高一下!$B:$R,12,0)</f>
        <v>31</v>
      </c>
      <c r="BJ62" t="str">
        <f>VLOOKUP($B62,[1]高一下!$B:$R,13,0)</f>
        <v>高贵勇</v>
      </c>
      <c r="BK62">
        <f>VLOOKUP($B62,[1]高一下!$B:$R,14,0)</f>
        <v>54</v>
      </c>
      <c r="BL62" t="str">
        <f>VLOOKUP($B62,[1]高一下!$B:$R,15,0)</f>
        <v>刘厚江</v>
      </c>
      <c r="BM62">
        <f>VLOOKUP($B62,[1]高一下!$B:$R,16,0)</f>
        <v>25</v>
      </c>
      <c r="BN62" t="str">
        <f>VLOOKUP($B62,[1]高一下!$B:$R,17,0)</f>
        <v>高琴</v>
      </c>
      <c r="BO62">
        <f>VLOOKUP($B62,[1]高一上!$B:$W,5,0)</f>
        <v>91</v>
      </c>
      <c r="BP62" t="str">
        <f>VLOOKUP($B62,[1]高一上!$B:$W,6,0)</f>
        <v>叶仁芳</v>
      </c>
      <c r="BQ62">
        <f>VLOOKUP($B62,[1]高一上!$B:$W,7,0)</f>
        <v>72</v>
      </c>
      <c r="BR62" t="str">
        <f>VLOOKUP($B62,[1]高一上!$B:$W,8,0)</f>
        <v>马磊</v>
      </c>
      <c r="BS62">
        <f>VLOOKUP($B62,[1]高一上!$B:$W,9,0)</f>
        <v>83.5</v>
      </c>
      <c r="BT62" t="str">
        <f>VLOOKUP($B62,[1]高一上!$B:$W,10,0)</f>
        <v>冷开艳</v>
      </c>
      <c r="BU62">
        <f>VLOOKUP($B62,[1]高一上!$B:$W,11,0)</f>
        <v>41</v>
      </c>
      <c r="BV62" t="str">
        <f>VLOOKUP($B62,[1]高一上!$B:$W,12,0)</f>
        <v>高贵勇</v>
      </c>
      <c r="BW62">
        <f>VLOOKUP($B62,[1]高一上!$B:$W,13,0)</f>
        <v>48</v>
      </c>
      <c r="BX62" t="str">
        <f>VLOOKUP($B62,[1]高一上!$B:$W,14,0)</f>
        <v>刘厚江/方帮林</v>
      </c>
      <c r="BY62">
        <f>VLOOKUP($B62,[1]高一上!$B:$W,15,0)</f>
        <v>60</v>
      </c>
      <c r="BZ62" t="str">
        <f>VLOOKUP($B62,[1]高一上!$B:$W,16,0)</f>
        <v>田友米</v>
      </c>
      <c r="CA62">
        <f>VLOOKUP($B62,[1]中考!$B:$N,5,0)</f>
        <v>107</v>
      </c>
      <c r="CB62">
        <f>VLOOKUP($B62,[1]中考!$B:$N,6,0)</f>
        <v>96</v>
      </c>
      <c r="CC62">
        <f>VLOOKUP($B62,[1]中考!$B:$N,7,0)</f>
        <v>125</v>
      </c>
      <c r="CD62">
        <f>VLOOKUP($B62,[1]中考!$B:$N,8,0)</f>
        <v>38</v>
      </c>
      <c r="CE62">
        <f>VLOOKUP($B62,[1]中考!$B:$N,9,0)</f>
        <v>27</v>
      </c>
      <c r="CF62">
        <f>VLOOKUP($B62,[1]中考!$B:$N,10,0)</f>
        <v>41</v>
      </c>
    </row>
    <row r="63" spans="1:84" hidden="1" x14ac:dyDescent="0.2">
      <c r="A63" s="1" t="s">
        <v>206</v>
      </c>
      <c r="B63" s="1" t="s">
        <v>207</v>
      </c>
      <c r="C63" s="1" t="s">
        <v>120</v>
      </c>
      <c r="D63" s="1" t="s">
        <v>17</v>
      </c>
      <c r="E63" s="1" t="s">
        <v>208</v>
      </c>
      <c r="F63" s="1">
        <v>469</v>
      </c>
      <c r="G63" s="1">
        <v>112</v>
      </c>
      <c r="H63" s="1" t="s">
        <v>122</v>
      </c>
      <c r="I63" s="1">
        <v>88</v>
      </c>
      <c r="J63" s="1" t="s">
        <v>123</v>
      </c>
      <c r="K63" s="1">
        <v>89</v>
      </c>
      <c r="L63" s="1" t="s">
        <v>124</v>
      </c>
      <c r="M63" s="1">
        <v>53</v>
      </c>
      <c r="N63" s="1" t="s">
        <v>125</v>
      </c>
      <c r="O63" s="1">
        <v>50</v>
      </c>
      <c r="P63" s="1" t="s">
        <v>126</v>
      </c>
      <c r="Q63" s="1">
        <v>76.5</v>
      </c>
      <c r="R63" s="1" t="s">
        <v>127</v>
      </c>
      <c r="S63">
        <f>VLOOKUP(B63,[1]高三上!$B:$R,6,0)</f>
        <v>99.5</v>
      </c>
      <c r="T63" t="str">
        <f>VLOOKUP(B63,[1]高三上!$B:$R,7,0)</f>
        <v>叶仁芳</v>
      </c>
      <c r="U63">
        <f>VLOOKUP(B63,[1]高三上!$B:$R,8,0)</f>
        <v>102</v>
      </c>
      <c r="V63" t="str">
        <f>VLOOKUP(B63,[1]高三上!$B:$R,9,0)</f>
        <v>马磊</v>
      </c>
      <c r="W63">
        <f>VLOOKUP(B63,[1]高三上!$B:$R,10,0)</f>
        <v>64</v>
      </c>
      <c r="X63" t="str">
        <f>VLOOKUP(B63,[1]高三上!$B:$R,11,0)</f>
        <v>冷开艳</v>
      </c>
      <c r="Y63">
        <f>VLOOKUP(B63,[1]高三上!$B:$R,12,0)</f>
        <v>33</v>
      </c>
      <c r="Z63" t="str">
        <f>VLOOKUP(B63,[1]高三上!$B:$R,13,0)</f>
        <v>高贵勇</v>
      </c>
      <c r="AA63">
        <f>VLOOKUP(B63,[1]高三上!$B:$R,14,0)</f>
        <v>48</v>
      </c>
      <c r="AB63" t="str">
        <f>VLOOKUP(B63,[1]高三上!$B:$R,15,0)</f>
        <v>刘厚江</v>
      </c>
      <c r="AC63">
        <f>VLOOKUP(B63,[1]高三上!$B:$R,16,0)</f>
        <v>56</v>
      </c>
      <c r="AD63" t="str">
        <f>VLOOKUP(B63,[1]高三上!$B:$R,17,0)</f>
        <v>高琴</v>
      </c>
      <c r="AE63" t="str">
        <f>VLOOKUP($B63,[1]高二下!$B:$R,6,0)</f>
        <v>85.0</v>
      </c>
      <c r="AF63" t="str">
        <f>VLOOKUP($B63,[1]高二下!$B:$R,7,0)</f>
        <v>叶仁芳</v>
      </c>
      <c r="AG63" t="str">
        <f>VLOOKUP($B63,[1]高二下!$B:$R,8,0)</f>
        <v>75.0</v>
      </c>
      <c r="AH63" t="str">
        <f>VLOOKUP($B63,[1]高二下!$B:$R,9,0)</f>
        <v>马磊</v>
      </c>
      <c r="AI63" t="str">
        <f>VLOOKUP($B63,[1]高二下!$B:$R,10,0)</f>
        <v>37.0</v>
      </c>
      <c r="AJ63" t="str">
        <f>VLOOKUP($B63,[1]高二下!$B:$R,11,0)</f>
        <v>冷开艳</v>
      </c>
      <c r="AK63" t="str">
        <f>VLOOKUP($B63,[1]高二下!$B:$R,12,0)</f>
        <v>26.0</v>
      </c>
      <c r="AL63" t="str">
        <f>VLOOKUP($B63,[1]高二下!$B:$R,13,0)</f>
        <v>高贵勇</v>
      </c>
      <c r="AM63" t="str">
        <f>VLOOKUP($B63,[1]高二下!$B:$R,14,0)</f>
        <v>73.0</v>
      </c>
      <c r="AN63" t="str">
        <f>VLOOKUP($B63,[1]高二下!$B:$R,15,0)</f>
        <v>刘厚江</v>
      </c>
      <c r="AO63" t="str">
        <f>VLOOKUP($B63,[1]高二下!$B:$R,16,0)</f>
        <v>108.0</v>
      </c>
      <c r="AP63" t="str">
        <f>VLOOKUP($B63,[1]高二下!$B:$R,17,0)</f>
        <v>高琴</v>
      </c>
      <c r="AQ63" t="e">
        <f>VLOOKUP($B63,[2]高二上!$B:$R,6,0)</f>
        <v>#N/A</v>
      </c>
      <c r="AR63" t="e">
        <f>VLOOKUP($B63,[2]高二上!$B:$R,7,0)</f>
        <v>#N/A</v>
      </c>
      <c r="AS63" t="e">
        <f>VLOOKUP($B63,[2]高二上!$B:$R,8,0)</f>
        <v>#N/A</v>
      </c>
      <c r="AT63" t="e">
        <f>VLOOKUP($B63,[2]高二上!$B:$R,9,0)</f>
        <v>#N/A</v>
      </c>
      <c r="AU63" t="e">
        <f>VLOOKUP($B63,[2]高二上!$B:$R,10,0)</f>
        <v>#N/A</v>
      </c>
      <c r="AV63" t="e">
        <f>VLOOKUP($B63,[2]高二上!$B:$R,11,0)</f>
        <v>#N/A</v>
      </c>
      <c r="AW63" t="e">
        <f>VLOOKUP($B63,[2]高二上!$B:$R,12,0)</f>
        <v>#N/A</v>
      </c>
      <c r="AX63" t="e">
        <f>VLOOKUP($B63,[2]高二上!$B:$R,13,0)</f>
        <v>#N/A</v>
      </c>
      <c r="AY63" t="e">
        <f>VLOOKUP($B63,[2]高二上!$B:$R,14,0)</f>
        <v>#N/A</v>
      </c>
      <c r="AZ63" t="e">
        <f>VLOOKUP($B63,[2]高二上!$B:$R,15,0)</f>
        <v>#N/A</v>
      </c>
      <c r="BA63" t="e">
        <f>VLOOKUP($B63,[2]高二上!$B:$R,16,0)</f>
        <v>#N/A</v>
      </c>
      <c r="BB63" t="e">
        <f>VLOOKUP($B63,[2]高二上!$B:$R,17,0)</f>
        <v>#N/A</v>
      </c>
      <c r="BC63">
        <f>VLOOKUP($B63,[1]高一下!$B:$R,6,0)</f>
        <v>92</v>
      </c>
      <c r="BD63" t="str">
        <f>VLOOKUP($B63,[1]高一下!$B:$R,7,0)</f>
        <v>叶仁芳</v>
      </c>
      <c r="BE63">
        <f>VLOOKUP($B63,[1]高一下!$B:$R,8,0)</f>
        <v>103</v>
      </c>
      <c r="BF63" t="str">
        <f>VLOOKUP($B63,[1]高一下!$B:$R,9,0)</f>
        <v>马磊</v>
      </c>
      <c r="BG63">
        <f>VLOOKUP($B63,[1]高一下!$B:$R,10,0)</f>
        <v>73</v>
      </c>
      <c r="BH63" t="str">
        <f>VLOOKUP($B63,[1]高一下!$B:$R,11,0)</f>
        <v>冷开艳</v>
      </c>
      <c r="BI63">
        <f>VLOOKUP($B63,[1]高一下!$B:$R,12,0)</f>
        <v>34</v>
      </c>
      <c r="BJ63" t="str">
        <f>VLOOKUP($B63,[1]高一下!$B:$R,13,0)</f>
        <v>高贵勇</v>
      </c>
      <c r="BK63">
        <f>VLOOKUP($B63,[1]高一下!$B:$R,14,0)</f>
        <v>43</v>
      </c>
      <c r="BL63" t="str">
        <f>VLOOKUP($B63,[1]高一下!$B:$R,15,0)</f>
        <v>刘厚江</v>
      </c>
      <c r="BM63">
        <f>VLOOKUP($B63,[1]高一下!$B:$R,16,0)</f>
        <v>51</v>
      </c>
      <c r="BN63" t="str">
        <f>VLOOKUP($B63,[1]高一下!$B:$R,17,0)</f>
        <v>高琴</v>
      </c>
      <c r="BO63">
        <f>VLOOKUP($B63,[1]高一上!$B:$W,5,0)</f>
        <v>96</v>
      </c>
      <c r="BP63" t="str">
        <f>VLOOKUP($B63,[1]高一上!$B:$W,6,0)</f>
        <v>叶仁芳</v>
      </c>
      <c r="BQ63">
        <f>VLOOKUP($B63,[1]高一上!$B:$W,7,0)</f>
        <v>68</v>
      </c>
      <c r="BR63" t="str">
        <f>VLOOKUP($B63,[1]高一上!$B:$W,8,0)</f>
        <v>马磊</v>
      </c>
      <c r="BS63">
        <f>VLOOKUP($B63,[1]高一上!$B:$W,9,0)</f>
        <v>66</v>
      </c>
      <c r="BT63" t="str">
        <f>VLOOKUP($B63,[1]高一上!$B:$W,10,0)</f>
        <v>冷开艳</v>
      </c>
      <c r="BU63">
        <f>VLOOKUP($B63,[1]高一上!$B:$W,11,0)</f>
        <v>41.5</v>
      </c>
      <c r="BV63" t="str">
        <f>VLOOKUP($B63,[1]高一上!$B:$W,12,0)</f>
        <v>高贵勇</v>
      </c>
      <c r="BW63">
        <f>VLOOKUP($B63,[1]高一上!$B:$W,13,0)</f>
        <v>36</v>
      </c>
      <c r="BX63" t="str">
        <f>VLOOKUP($B63,[1]高一上!$B:$W,14,0)</f>
        <v>刘厚江/方帮林</v>
      </c>
      <c r="BY63">
        <f>VLOOKUP($B63,[1]高一上!$B:$W,15,0)</f>
        <v>61.5</v>
      </c>
      <c r="BZ63" t="str">
        <f>VLOOKUP($B63,[1]高一上!$B:$W,16,0)</f>
        <v>田友米</v>
      </c>
      <c r="CA63">
        <f>VLOOKUP($B63,[1]中考!$B:$N,5,0)</f>
        <v>112</v>
      </c>
      <c r="CB63">
        <f>VLOOKUP($B63,[1]中考!$B:$N,6,0)</f>
        <v>99</v>
      </c>
      <c r="CC63">
        <f>VLOOKUP($B63,[1]中考!$B:$N,7,0)</f>
        <v>107</v>
      </c>
      <c r="CD63">
        <f>VLOOKUP($B63,[1]中考!$B:$N,8,0)</f>
        <v>40</v>
      </c>
      <c r="CE63">
        <f>VLOOKUP($B63,[1]中考!$B:$N,9,0)</f>
        <v>35</v>
      </c>
      <c r="CF63">
        <f>VLOOKUP($B63,[1]中考!$B:$N,10,0)</f>
        <v>37</v>
      </c>
    </row>
    <row r="64" spans="1:84" hidden="1" x14ac:dyDescent="0.2">
      <c r="A64" s="1" t="s">
        <v>209</v>
      </c>
      <c r="B64" s="1" t="s">
        <v>210</v>
      </c>
      <c r="C64" s="1" t="s">
        <v>120</v>
      </c>
      <c r="D64" s="1" t="s">
        <v>17</v>
      </c>
      <c r="E64" s="1" t="s">
        <v>211</v>
      </c>
      <c r="F64" s="1">
        <v>466</v>
      </c>
      <c r="G64" s="1">
        <v>105</v>
      </c>
      <c r="H64" s="1" t="s">
        <v>122</v>
      </c>
      <c r="I64" s="1">
        <v>77</v>
      </c>
      <c r="J64" s="1" t="s">
        <v>123</v>
      </c>
      <c r="K64" s="1">
        <v>95</v>
      </c>
      <c r="L64" s="1" t="s">
        <v>124</v>
      </c>
      <c r="M64" s="1">
        <v>64</v>
      </c>
      <c r="N64" s="1" t="s">
        <v>125</v>
      </c>
      <c r="O64" s="1">
        <v>56</v>
      </c>
      <c r="P64" s="1" t="s">
        <v>126</v>
      </c>
      <c r="Q64" s="1">
        <v>68.5</v>
      </c>
      <c r="R64" s="1" t="s">
        <v>127</v>
      </c>
      <c r="S64">
        <f>VLOOKUP(B64,[1]高三上!$B:$R,6,0)</f>
        <v>101</v>
      </c>
      <c r="T64" t="str">
        <f>VLOOKUP(B64,[1]高三上!$B:$R,7,0)</f>
        <v>叶仁芳</v>
      </c>
      <c r="U64">
        <f>VLOOKUP(B64,[1]高三上!$B:$R,8,0)</f>
        <v>73</v>
      </c>
      <c r="V64" t="str">
        <f>VLOOKUP(B64,[1]高三上!$B:$R,9,0)</f>
        <v>马磊</v>
      </c>
      <c r="W64">
        <f>VLOOKUP(B64,[1]高三上!$B:$R,10,0)</f>
        <v>92</v>
      </c>
      <c r="X64" t="str">
        <f>VLOOKUP(B64,[1]高三上!$B:$R,11,0)</f>
        <v>冷开艳</v>
      </c>
      <c r="Y64">
        <f>VLOOKUP(B64,[1]高三上!$B:$R,12,0)</f>
        <v>52</v>
      </c>
      <c r="Z64" t="str">
        <f>VLOOKUP(B64,[1]高三上!$B:$R,13,0)</f>
        <v>高贵勇</v>
      </c>
      <c r="AA64">
        <f>VLOOKUP(B64,[1]高三上!$B:$R,14,0)</f>
        <v>32</v>
      </c>
      <c r="AB64" t="str">
        <f>VLOOKUP(B64,[1]高三上!$B:$R,15,0)</f>
        <v>刘厚江</v>
      </c>
      <c r="AC64">
        <f>VLOOKUP(B64,[1]高三上!$B:$R,16,0)</f>
        <v>44</v>
      </c>
      <c r="AD64" t="str">
        <f>VLOOKUP(B64,[1]高三上!$B:$R,17,0)</f>
        <v>高琴</v>
      </c>
      <c r="AE64" t="str">
        <f>VLOOKUP($B64,[1]高二下!$B:$R,6,0)</f>
        <v>95.0</v>
      </c>
      <c r="AF64" t="str">
        <f>VLOOKUP($B64,[1]高二下!$B:$R,7,0)</f>
        <v>叶仁芳</v>
      </c>
      <c r="AG64" t="str">
        <f>VLOOKUP($B64,[1]高二下!$B:$R,8,0)</f>
        <v>81.0</v>
      </c>
      <c r="AH64" t="str">
        <f>VLOOKUP($B64,[1]高二下!$B:$R,9,0)</f>
        <v>马磊</v>
      </c>
      <c r="AI64" t="str">
        <f>VLOOKUP($B64,[1]高二下!$B:$R,10,0)</f>
        <v>39.0</v>
      </c>
      <c r="AJ64" t="str">
        <f>VLOOKUP($B64,[1]高二下!$B:$R,11,0)</f>
        <v>冷开艳</v>
      </c>
      <c r="AK64" t="str">
        <f>VLOOKUP($B64,[1]高二下!$B:$R,12,0)</f>
        <v>42.0</v>
      </c>
      <c r="AL64" t="str">
        <f>VLOOKUP($B64,[1]高二下!$B:$R,13,0)</f>
        <v>高贵勇</v>
      </c>
      <c r="AM64" t="str">
        <f>VLOOKUP($B64,[1]高二下!$B:$R,14,0)</f>
        <v>41.0</v>
      </c>
      <c r="AN64" t="str">
        <f>VLOOKUP($B64,[1]高二下!$B:$R,15,0)</f>
        <v>刘厚江</v>
      </c>
      <c r="AO64" t="str">
        <f>VLOOKUP($B64,[1]高二下!$B:$R,16,0)</f>
        <v>95.0</v>
      </c>
      <c r="AP64" t="str">
        <f>VLOOKUP($B64,[1]高二下!$B:$R,17,0)</f>
        <v>高琴</v>
      </c>
      <c r="AQ64" t="e">
        <f>VLOOKUP($B64,[2]高二上!$B:$R,6,0)</f>
        <v>#N/A</v>
      </c>
      <c r="AR64" t="e">
        <f>VLOOKUP($B64,[2]高二上!$B:$R,7,0)</f>
        <v>#N/A</v>
      </c>
      <c r="AS64" t="e">
        <f>VLOOKUP($B64,[2]高二上!$B:$R,8,0)</f>
        <v>#N/A</v>
      </c>
      <c r="AT64" t="e">
        <f>VLOOKUP($B64,[2]高二上!$B:$R,9,0)</f>
        <v>#N/A</v>
      </c>
      <c r="AU64" t="e">
        <f>VLOOKUP($B64,[2]高二上!$B:$R,10,0)</f>
        <v>#N/A</v>
      </c>
      <c r="AV64" t="e">
        <f>VLOOKUP($B64,[2]高二上!$B:$R,11,0)</f>
        <v>#N/A</v>
      </c>
      <c r="AW64" t="e">
        <f>VLOOKUP($B64,[2]高二上!$B:$R,12,0)</f>
        <v>#N/A</v>
      </c>
      <c r="AX64" t="e">
        <f>VLOOKUP($B64,[2]高二上!$B:$R,13,0)</f>
        <v>#N/A</v>
      </c>
      <c r="AY64" t="e">
        <f>VLOOKUP($B64,[2]高二上!$B:$R,14,0)</f>
        <v>#N/A</v>
      </c>
      <c r="AZ64" t="e">
        <f>VLOOKUP($B64,[2]高二上!$B:$R,15,0)</f>
        <v>#N/A</v>
      </c>
      <c r="BA64" t="e">
        <f>VLOOKUP($B64,[2]高二上!$B:$R,16,0)</f>
        <v>#N/A</v>
      </c>
      <c r="BB64" t="e">
        <f>VLOOKUP($B64,[2]高二上!$B:$R,17,0)</f>
        <v>#N/A</v>
      </c>
      <c r="BC64">
        <f>VLOOKUP($B64,[1]高一下!$B:$R,6,0)</f>
        <v>93</v>
      </c>
      <c r="BD64" t="str">
        <f>VLOOKUP($B64,[1]高一下!$B:$R,7,0)</f>
        <v>叶仁芳</v>
      </c>
      <c r="BE64">
        <f>VLOOKUP($B64,[1]高一下!$B:$R,8,0)</f>
        <v>107</v>
      </c>
      <c r="BF64" t="str">
        <f>VLOOKUP($B64,[1]高一下!$B:$R,9,0)</f>
        <v>马磊</v>
      </c>
      <c r="BG64">
        <f>VLOOKUP($B64,[1]高一下!$B:$R,10,0)</f>
        <v>60</v>
      </c>
      <c r="BH64" t="str">
        <f>VLOOKUP($B64,[1]高一下!$B:$R,11,0)</f>
        <v>冷开艳</v>
      </c>
      <c r="BI64">
        <f>VLOOKUP($B64,[1]高一下!$B:$R,12,0)</f>
        <v>64</v>
      </c>
      <c r="BJ64" t="str">
        <f>VLOOKUP($B64,[1]高一下!$B:$R,13,0)</f>
        <v>高贵勇</v>
      </c>
      <c r="BK64">
        <f>VLOOKUP($B64,[1]高一下!$B:$R,14,0)</f>
        <v>50</v>
      </c>
      <c r="BL64" t="str">
        <f>VLOOKUP($B64,[1]高一下!$B:$R,15,0)</f>
        <v>刘厚江</v>
      </c>
      <c r="BM64">
        <f>VLOOKUP($B64,[1]高一下!$B:$R,16,0)</f>
        <v>44</v>
      </c>
      <c r="BN64" t="str">
        <f>VLOOKUP($B64,[1]高一下!$B:$R,17,0)</f>
        <v>高琴</v>
      </c>
      <c r="BO64">
        <f>VLOOKUP($B64,[1]高一上!$B:$W,5,0)</f>
        <v>96.5</v>
      </c>
      <c r="BP64" t="str">
        <f>VLOOKUP($B64,[1]高一上!$B:$W,6,0)</f>
        <v>叶仁芳</v>
      </c>
      <c r="BQ64">
        <f>VLOOKUP($B64,[1]高一上!$B:$W,7,0)</f>
        <v>74</v>
      </c>
      <c r="BR64" t="str">
        <f>VLOOKUP($B64,[1]高一上!$B:$W,8,0)</f>
        <v>马磊</v>
      </c>
      <c r="BS64">
        <f>VLOOKUP($B64,[1]高一上!$B:$W,9,0)</f>
        <v>76</v>
      </c>
      <c r="BT64" t="str">
        <f>VLOOKUP($B64,[1]高一上!$B:$W,10,0)</f>
        <v>冷开艳</v>
      </c>
      <c r="BU64">
        <f>VLOOKUP($B64,[1]高一上!$B:$W,11,0)</f>
        <v>42</v>
      </c>
      <c r="BV64" t="str">
        <f>VLOOKUP($B64,[1]高一上!$B:$W,12,0)</f>
        <v>高贵勇</v>
      </c>
      <c r="BW64">
        <f>VLOOKUP($B64,[1]高一上!$B:$W,13,0)</f>
        <v>48</v>
      </c>
      <c r="BX64" t="str">
        <f>VLOOKUP($B64,[1]高一上!$B:$W,14,0)</f>
        <v>刘厚江/方帮林</v>
      </c>
      <c r="BY64">
        <f>VLOOKUP($B64,[1]高一上!$B:$W,15,0)</f>
        <v>58</v>
      </c>
      <c r="BZ64" t="str">
        <f>VLOOKUP($B64,[1]高一上!$B:$W,16,0)</f>
        <v>田友米</v>
      </c>
      <c r="CA64">
        <f>VLOOKUP($B64,[1]中考!$B:$N,5,0)</f>
        <v>101</v>
      </c>
      <c r="CB64">
        <f>VLOOKUP($B64,[1]中考!$B:$N,6,0)</f>
        <v>117</v>
      </c>
      <c r="CC64">
        <f>VLOOKUP($B64,[1]中考!$B:$N,7,0)</f>
        <v>125</v>
      </c>
      <c r="CD64">
        <f>VLOOKUP($B64,[1]中考!$B:$N,8,0)</f>
        <v>39</v>
      </c>
      <c r="CE64">
        <f>VLOOKUP($B64,[1]中考!$B:$N,9,0)</f>
        <v>35</v>
      </c>
      <c r="CF64">
        <f>VLOOKUP($B64,[1]中考!$B:$N,10,0)</f>
        <v>30</v>
      </c>
    </row>
    <row r="65" spans="1:84" hidden="1" x14ac:dyDescent="0.2">
      <c r="A65" s="1" t="s">
        <v>212</v>
      </c>
      <c r="B65" s="1" t="s">
        <v>213</v>
      </c>
      <c r="C65" s="1" t="s">
        <v>120</v>
      </c>
      <c r="D65" s="1" t="s">
        <v>17</v>
      </c>
      <c r="E65" s="1" t="s">
        <v>214</v>
      </c>
      <c r="F65" s="1">
        <v>461</v>
      </c>
      <c r="G65" s="1">
        <v>99</v>
      </c>
      <c r="H65" s="1" t="s">
        <v>122</v>
      </c>
      <c r="I65" s="1">
        <v>89</v>
      </c>
      <c r="J65" s="1" t="s">
        <v>123</v>
      </c>
      <c r="K65" s="1">
        <v>110</v>
      </c>
      <c r="L65" s="1" t="s">
        <v>124</v>
      </c>
      <c r="M65" s="1">
        <v>45.5</v>
      </c>
      <c r="N65" s="1" t="s">
        <v>125</v>
      </c>
      <c r="O65" s="1">
        <v>41</v>
      </c>
      <c r="P65" s="1" t="s">
        <v>126</v>
      </c>
      <c r="Q65" s="1">
        <v>76</v>
      </c>
      <c r="R65" s="1" t="s">
        <v>127</v>
      </c>
      <c r="S65">
        <f>VLOOKUP(B65,[1]高三上!$B:$R,6,0)</f>
        <v>108.5</v>
      </c>
      <c r="T65" t="str">
        <f>VLOOKUP(B65,[1]高三上!$B:$R,7,0)</f>
        <v>叶仁芳</v>
      </c>
      <c r="U65">
        <f>VLOOKUP(B65,[1]高三上!$B:$R,8,0)</f>
        <v>89</v>
      </c>
      <c r="V65" t="str">
        <f>VLOOKUP(B65,[1]高三上!$B:$R,9,0)</f>
        <v>马磊</v>
      </c>
      <c r="W65">
        <f>VLOOKUP(B65,[1]高三上!$B:$R,10,0)</f>
        <v>98.5</v>
      </c>
      <c r="X65" t="str">
        <f>VLOOKUP(B65,[1]高三上!$B:$R,11,0)</f>
        <v>冷开艳</v>
      </c>
      <c r="Y65">
        <f>VLOOKUP(B65,[1]高三上!$B:$R,12,0)</f>
        <v>35</v>
      </c>
      <c r="Z65" t="str">
        <f>VLOOKUP(B65,[1]高三上!$B:$R,13,0)</f>
        <v>高贵勇</v>
      </c>
      <c r="AA65">
        <f>VLOOKUP(B65,[1]高三上!$B:$R,14,0)</f>
        <v>50</v>
      </c>
      <c r="AB65" t="str">
        <f>VLOOKUP(B65,[1]高三上!$B:$R,15,0)</f>
        <v>刘厚江</v>
      </c>
      <c r="AC65">
        <f>VLOOKUP(B65,[1]高三上!$B:$R,16,0)</f>
        <v>54</v>
      </c>
      <c r="AD65" t="str">
        <f>VLOOKUP(B65,[1]高三上!$B:$R,17,0)</f>
        <v>高琴</v>
      </c>
      <c r="AE65" t="str">
        <f>VLOOKUP($B65,[1]高二下!$B:$R,6,0)</f>
        <v>90.0</v>
      </c>
      <c r="AF65" t="str">
        <f>VLOOKUP($B65,[1]高二下!$B:$R,7,0)</f>
        <v>叶仁芳</v>
      </c>
      <c r="AG65" t="str">
        <f>VLOOKUP($B65,[1]高二下!$B:$R,8,0)</f>
        <v>99.0</v>
      </c>
      <c r="AH65" t="str">
        <f>VLOOKUP($B65,[1]高二下!$B:$R,9,0)</f>
        <v>马磊</v>
      </c>
      <c r="AI65" t="str">
        <f>VLOOKUP($B65,[1]高二下!$B:$R,10,0)</f>
        <v>37.0</v>
      </c>
      <c r="AJ65" t="str">
        <f>VLOOKUP($B65,[1]高二下!$B:$R,11,0)</f>
        <v>冷开艳</v>
      </c>
      <c r="AK65" t="str">
        <f>VLOOKUP($B65,[1]高二下!$B:$R,12,0)</f>
        <v>27.0</v>
      </c>
      <c r="AL65" t="str">
        <f>VLOOKUP($B65,[1]高二下!$B:$R,13,0)</f>
        <v>高贵勇</v>
      </c>
      <c r="AM65" t="str">
        <f>VLOOKUP($B65,[1]高二下!$B:$R,14,0)</f>
        <v>52.0</v>
      </c>
      <c r="AN65" t="str">
        <f>VLOOKUP($B65,[1]高二下!$B:$R,15,0)</f>
        <v>刘厚江</v>
      </c>
      <c r="AO65" t="str">
        <f>VLOOKUP($B65,[1]高二下!$B:$R,16,0)</f>
        <v>99.0</v>
      </c>
      <c r="AP65" t="str">
        <f>VLOOKUP($B65,[1]高二下!$B:$R,17,0)</f>
        <v>高琴</v>
      </c>
      <c r="AQ65" t="e">
        <f>VLOOKUP($B65,[2]高二上!$B:$R,6,0)</f>
        <v>#N/A</v>
      </c>
      <c r="AR65" t="e">
        <f>VLOOKUP($B65,[2]高二上!$B:$R,7,0)</f>
        <v>#N/A</v>
      </c>
      <c r="AS65" t="e">
        <f>VLOOKUP($B65,[2]高二上!$B:$R,8,0)</f>
        <v>#N/A</v>
      </c>
      <c r="AT65" t="e">
        <f>VLOOKUP($B65,[2]高二上!$B:$R,9,0)</f>
        <v>#N/A</v>
      </c>
      <c r="AU65" t="e">
        <f>VLOOKUP($B65,[2]高二上!$B:$R,10,0)</f>
        <v>#N/A</v>
      </c>
      <c r="AV65" t="e">
        <f>VLOOKUP($B65,[2]高二上!$B:$R,11,0)</f>
        <v>#N/A</v>
      </c>
      <c r="AW65" t="e">
        <f>VLOOKUP($B65,[2]高二上!$B:$R,12,0)</f>
        <v>#N/A</v>
      </c>
      <c r="AX65" t="e">
        <f>VLOOKUP($B65,[2]高二上!$B:$R,13,0)</f>
        <v>#N/A</v>
      </c>
      <c r="AY65" t="e">
        <f>VLOOKUP($B65,[2]高二上!$B:$R,14,0)</f>
        <v>#N/A</v>
      </c>
      <c r="AZ65" t="e">
        <f>VLOOKUP($B65,[2]高二上!$B:$R,15,0)</f>
        <v>#N/A</v>
      </c>
      <c r="BA65" t="e">
        <f>VLOOKUP($B65,[2]高二上!$B:$R,16,0)</f>
        <v>#N/A</v>
      </c>
      <c r="BB65" t="e">
        <f>VLOOKUP($B65,[2]高二上!$B:$R,17,0)</f>
        <v>#N/A</v>
      </c>
      <c r="BC65">
        <f>VLOOKUP($B65,[1]高一下!$B:$R,6,0)</f>
        <v>97</v>
      </c>
      <c r="BD65" t="str">
        <f>VLOOKUP($B65,[1]高一下!$B:$R,7,0)</f>
        <v>叶仁芳</v>
      </c>
      <c r="BE65">
        <f>VLOOKUP($B65,[1]高一下!$B:$R,8,0)</f>
        <v>94</v>
      </c>
      <c r="BF65" t="str">
        <f>VLOOKUP($B65,[1]高一下!$B:$R,9,0)</f>
        <v>马磊</v>
      </c>
      <c r="BG65">
        <f>VLOOKUP($B65,[1]高一下!$B:$R,10,0)</f>
        <v>102.5</v>
      </c>
      <c r="BH65" t="str">
        <f>VLOOKUP($B65,[1]高一下!$B:$R,11,0)</f>
        <v>冷开艳</v>
      </c>
      <c r="BI65">
        <f>VLOOKUP($B65,[1]高一下!$B:$R,12,0)</f>
        <v>32</v>
      </c>
      <c r="BJ65" t="str">
        <f>VLOOKUP($B65,[1]高一下!$B:$R,13,0)</f>
        <v>高贵勇</v>
      </c>
      <c r="BK65">
        <f>VLOOKUP($B65,[1]高一下!$B:$R,14,0)</f>
        <v>58</v>
      </c>
      <c r="BL65" t="str">
        <f>VLOOKUP($B65,[1]高一下!$B:$R,15,0)</f>
        <v>刘厚江</v>
      </c>
      <c r="BM65">
        <f>VLOOKUP($B65,[1]高一下!$B:$R,16,0)</f>
        <v>36</v>
      </c>
      <c r="BN65" t="str">
        <f>VLOOKUP($B65,[1]高一下!$B:$R,17,0)</f>
        <v>高琴</v>
      </c>
      <c r="BO65">
        <f>VLOOKUP($B65,[1]高一上!$B:$W,5,0)</f>
        <v>85.5</v>
      </c>
      <c r="BP65" t="str">
        <f>VLOOKUP($B65,[1]高一上!$B:$W,6,0)</f>
        <v>刘玲君</v>
      </c>
      <c r="BQ65">
        <f>VLOOKUP($B65,[1]高一上!$B:$W,7,0)</f>
        <v>73</v>
      </c>
      <c r="BR65" t="str">
        <f>VLOOKUP($B65,[1]高一上!$B:$W,8,0)</f>
        <v>陈强</v>
      </c>
      <c r="BS65">
        <f>VLOOKUP($B65,[1]高一上!$B:$W,9,0)</f>
        <v>94.5</v>
      </c>
      <c r="BT65" t="str">
        <f>VLOOKUP($B65,[1]高一上!$B:$W,10,0)</f>
        <v>尹英娇</v>
      </c>
      <c r="BU65">
        <f>VLOOKUP($B65,[1]高一上!$B:$W,11,0)</f>
        <v>37</v>
      </c>
      <c r="BV65">
        <f>VLOOKUP($B65,[1]高一上!$B:$W,12,0)</f>
        <v>0</v>
      </c>
      <c r="BW65">
        <f>VLOOKUP($B65,[1]高一上!$B:$W,13,0)</f>
        <v>41</v>
      </c>
      <c r="BX65">
        <f>VLOOKUP($B65,[1]高一上!$B:$W,14,0)</f>
        <v>0</v>
      </c>
      <c r="BY65">
        <f>VLOOKUP($B65,[1]高一上!$B:$W,15,0)</f>
        <v>27</v>
      </c>
      <c r="BZ65">
        <f>VLOOKUP($B65,[1]高一上!$B:$W,16,0)</f>
        <v>0</v>
      </c>
      <c r="CA65">
        <f>VLOOKUP($B65,[1]中考!$B:$N,5,0)</f>
        <v>104</v>
      </c>
      <c r="CB65">
        <f>VLOOKUP($B65,[1]中考!$B:$N,6,0)</f>
        <v>82</v>
      </c>
      <c r="CC65">
        <f>VLOOKUP($B65,[1]中考!$B:$N,7,0)</f>
        <v>129</v>
      </c>
      <c r="CD65">
        <f>VLOOKUP($B65,[1]中考!$B:$N,8,0)</f>
        <v>47</v>
      </c>
      <c r="CE65">
        <f>VLOOKUP($B65,[1]中考!$B:$N,9,0)</f>
        <v>29</v>
      </c>
      <c r="CF65">
        <f>VLOOKUP($B65,[1]中考!$B:$N,10,0)</f>
        <v>39</v>
      </c>
    </row>
    <row r="66" spans="1:84" hidden="1" x14ac:dyDescent="0.2">
      <c r="A66" s="1" t="s">
        <v>215</v>
      </c>
      <c r="B66" s="1" t="s">
        <v>216</v>
      </c>
      <c r="C66" s="1" t="s">
        <v>120</v>
      </c>
      <c r="D66" s="1" t="s">
        <v>17</v>
      </c>
      <c r="E66" s="1" t="s">
        <v>217</v>
      </c>
      <c r="F66" s="1">
        <v>459</v>
      </c>
      <c r="G66" s="1">
        <v>106</v>
      </c>
      <c r="H66" s="1" t="s">
        <v>122</v>
      </c>
      <c r="I66" s="1">
        <v>82</v>
      </c>
      <c r="J66" s="1" t="s">
        <v>123</v>
      </c>
      <c r="K66" s="1">
        <v>101</v>
      </c>
      <c r="L66" s="1" t="s">
        <v>124</v>
      </c>
      <c r="M66" s="1">
        <v>43.5</v>
      </c>
      <c r="N66" s="1" t="s">
        <v>125</v>
      </c>
      <c r="O66" s="1">
        <v>58.5</v>
      </c>
      <c r="P66" s="1" t="s">
        <v>126</v>
      </c>
      <c r="Q66" s="1">
        <v>67.5</v>
      </c>
      <c r="R66" s="1" t="s">
        <v>127</v>
      </c>
      <c r="S66">
        <f>VLOOKUP(B66,[1]高三上!$B:$R,6,0)</f>
        <v>90</v>
      </c>
      <c r="T66" t="str">
        <f>VLOOKUP(B66,[1]高三上!$B:$R,7,0)</f>
        <v>叶仁芳</v>
      </c>
      <c r="U66">
        <f>VLOOKUP(B66,[1]高三上!$B:$R,8,0)</f>
        <v>92</v>
      </c>
      <c r="V66" t="str">
        <f>VLOOKUP(B66,[1]高三上!$B:$R,9,0)</f>
        <v>马磊</v>
      </c>
      <c r="W66">
        <f>VLOOKUP(B66,[1]高三上!$B:$R,10,0)</f>
        <v>100</v>
      </c>
      <c r="X66" t="str">
        <f>VLOOKUP(B66,[1]高三上!$B:$R,11,0)</f>
        <v>冷开艳</v>
      </c>
      <c r="Y66">
        <f>VLOOKUP(B66,[1]高三上!$B:$R,12,0)</f>
        <v>26</v>
      </c>
      <c r="Z66" t="str">
        <f>VLOOKUP(B66,[1]高三上!$B:$R,13,0)</f>
        <v>高贵勇</v>
      </c>
      <c r="AA66">
        <f>VLOOKUP(B66,[1]高三上!$B:$R,14,0)</f>
        <v>53</v>
      </c>
      <c r="AB66" t="str">
        <f>VLOOKUP(B66,[1]高三上!$B:$R,15,0)</f>
        <v>刘厚江</v>
      </c>
      <c r="AC66">
        <f>VLOOKUP(B66,[1]高三上!$B:$R,16,0)</f>
        <v>59</v>
      </c>
      <c r="AD66" t="str">
        <f>VLOOKUP(B66,[1]高三上!$B:$R,17,0)</f>
        <v>高琴</v>
      </c>
      <c r="AE66" t="str">
        <f>VLOOKUP($B66,[1]高二下!$B:$R,6,0)</f>
        <v>99.0</v>
      </c>
      <c r="AF66" t="str">
        <f>VLOOKUP($B66,[1]高二下!$B:$R,7,0)</f>
        <v>叶仁芳</v>
      </c>
      <c r="AG66" t="str">
        <f>VLOOKUP($B66,[1]高二下!$B:$R,8,0)</f>
        <v>113.5</v>
      </c>
      <c r="AH66" t="str">
        <f>VLOOKUP($B66,[1]高二下!$B:$R,9,0)</f>
        <v>马磊</v>
      </c>
      <c r="AI66" t="str">
        <f>VLOOKUP($B66,[1]高二下!$B:$R,10,0)</f>
        <v>21.0</v>
      </c>
      <c r="AJ66" t="str">
        <f>VLOOKUP($B66,[1]高二下!$B:$R,11,0)</f>
        <v>冷开艳</v>
      </c>
      <c r="AK66" t="str">
        <f>VLOOKUP($B66,[1]高二下!$B:$R,12,0)</f>
        <v>35.0</v>
      </c>
      <c r="AL66" t="str">
        <f>VLOOKUP($B66,[1]高二下!$B:$R,13,0)</f>
        <v>高贵勇</v>
      </c>
      <c r="AM66" t="str">
        <f>VLOOKUP($B66,[1]高二下!$B:$R,14,0)</f>
        <v>60.0</v>
      </c>
      <c r="AN66" t="str">
        <f>VLOOKUP($B66,[1]高二下!$B:$R,15,0)</f>
        <v>刘厚江</v>
      </c>
      <c r="AO66" t="str">
        <f>VLOOKUP($B66,[1]高二下!$B:$R,16,0)</f>
        <v>111.0</v>
      </c>
      <c r="AP66" t="str">
        <f>VLOOKUP($B66,[1]高二下!$B:$R,17,0)</f>
        <v>高琴</v>
      </c>
      <c r="AQ66" t="e">
        <f>VLOOKUP($B66,[2]高二上!$B:$R,6,0)</f>
        <v>#N/A</v>
      </c>
      <c r="AR66" t="e">
        <f>VLOOKUP($B66,[2]高二上!$B:$R,7,0)</f>
        <v>#N/A</v>
      </c>
      <c r="AS66" t="e">
        <f>VLOOKUP($B66,[2]高二上!$B:$R,8,0)</f>
        <v>#N/A</v>
      </c>
      <c r="AT66" t="e">
        <f>VLOOKUP($B66,[2]高二上!$B:$R,9,0)</f>
        <v>#N/A</v>
      </c>
      <c r="AU66" t="e">
        <f>VLOOKUP($B66,[2]高二上!$B:$R,10,0)</f>
        <v>#N/A</v>
      </c>
      <c r="AV66" t="e">
        <f>VLOOKUP($B66,[2]高二上!$B:$R,11,0)</f>
        <v>#N/A</v>
      </c>
      <c r="AW66" t="e">
        <f>VLOOKUP($B66,[2]高二上!$B:$R,12,0)</f>
        <v>#N/A</v>
      </c>
      <c r="AX66" t="e">
        <f>VLOOKUP($B66,[2]高二上!$B:$R,13,0)</f>
        <v>#N/A</v>
      </c>
      <c r="AY66" t="e">
        <f>VLOOKUP($B66,[2]高二上!$B:$R,14,0)</f>
        <v>#N/A</v>
      </c>
      <c r="AZ66" t="e">
        <f>VLOOKUP($B66,[2]高二上!$B:$R,15,0)</f>
        <v>#N/A</v>
      </c>
      <c r="BA66" t="e">
        <f>VLOOKUP($B66,[2]高二上!$B:$R,16,0)</f>
        <v>#N/A</v>
      </c>
      <c r="BB66" t="e">
        <f>VLOOKUP($B66,[2]高二上!$B:$R,17,0)</f>
        <v>#N/A</v>
      </c>
      <c r="BC66">
        <f>VLOOKUP($B66,[1]高一下!$B:$R,6,0)</f>
        <v>100</v>
      </c>
      <c r="BD66" t="str">
        <f>VLOOKUP($B66,[1]高一下!$B:$R,7,0)</f>
        <v>叶仁芳</v>
      </c>
      <c r="BE66">
        <f>VLOOKUP($B66,[1]高一下!$B:$R,8,0)</f>
        <v>95</v>
      </c>
      <c r="BF66" t="str">
        <f>VLOOKUP($B66,[1]高一下!$B:$R,9,0)</f>
        <v>马磊</v>
      </c>
      <c r="BG66">
        <f>VLOOKUP($B66,[1]高一下!$B:$R,10,0)</f>
        <v>81</v>
      </c>
      <c r="BH66" t="str">
        <f>VLOOKUP($B66,[1]高一下!$B:$R,11,0)</f>
        <v>冷开艳</v>
      </c>
      <c r="BI66">
        <f>VLOOKUP($B66,[1]高一下!$B:$R,12,0)</f>
        <v>36</v>
      </c>
      <c r="BJ66" t="str">
        <f>VLOOKUP($B66,[1]高一下!$B:$R,13,0)</f>
        <v>高贵勇</v>
      </c>
      <c r="BK66">
        <f>VLOOKUP($B66,[1]高一下!$B:$R,14,0)</f>
        <v>52</v>
      </c>
      <c r="BL66" t="str">
        <f>VLOOKUP($B66,[1]高一下!$B:$R,15,0)</f>
        <v>刘厚江</v>
      </c>
      <c r="BM66">
        <f>VLOOKUP($B66,[1]高一下!$B:$R,16,0)</f>
        <v>34</v>
      </c>
      <c r="BN66" t="str">
        <f>VLOOKUP($B66,[1]高一下!$B:$R,17,0)</f>
        <v>高琴</v>
      </c>
      <c r="BO66">
        <f>VLOOKUP($B66,[1]高一上!$B:$W,5,0)</f>
        <v>88</v>
      </c>
      <c r="BP66" t="str">
        <f>VLOOKUP($B66,[1]高一上!$B:$W,6,0)</f>
        <v>叶仁芳</v>
      </c>
      <c r="BQ66">
        <f>VLOOKUP($B66,[1]高一上!$B:$W,7,0)</f>
        <v>60</v>
      </c>
      <c r="BR66" t="str">
        <f>VLOOKUP($B66,[1]高一上!$B:$W,8,0)</f>
        <v>马磊</v>
      </c>
      <c r="BS66">
        <f>VLOOKUP($B66,[1]高一上!$B:$W,9,0)</f>
        <v>88</v>
      </c>
      <c r="BT66" t="str">
        <f>VLOOKUP($B66,[1]高一上!$B:$W,10,0)</f>
        <v>冷开艳</v>
      </c>
      <c r="BU66">
        <f>VLOOKUP($B66,[1]高一上!$B:$W,11,0)</f>
        <v>44</v>
      </c>
      <c r="BV66" t="str">
        <f>VLOOKUP($B66,[1]高一上!$B:$W,12,0)</f>
        <v>高贵勇</v>
      </c>
      <c r="BW66">
        <f>VLOOKUP($B66,[1]高一上!$B:$W,13,0)</f>
        <v>51</v>
      </c>
      <c r="BX66" t="str">
        <f>VLOOKUP($B66,[1]高一上!$B:$W,14,0)</f>
        <v>刘厚江/方帮林</v>
      </c>
      <c r="BY66">
        <f>VLOOKUP($B66,[1]高一上!$B:$W,15,0)</f>
        <v>75</v>
      </c>
      <c r="BZ66" t="str">
        <f>VLOOKUP($B66,[1]高一上!$B:$W,16,0)</f>
        <v>田友米</v>
      </c>
      <c r="CA66">
        <f>VLOOKUP($B66,[1]中考!$B:$N,5,0)</f>
        <v>114</v>
      </c>
      <c r="CB66">
        <f>VLOOKUP($B66,[1]中考!$B:$N,6,0)</f>
        <v>76</v>
      </c>
      <c r="CC66">
        <f>VLOOKUP($B66,[1]中考!$B:$N,7,0)</f>
        <v>133</v>
      </c>
      <c r="CD66">
        <f>VLOOKUP($B66,[1]中考!$B:$N,8,0)</f>
        <v>44</v>
      </c>
      <c r="CE66">
        <f>VLOOKUP($B66,[1]中考!$B:$N,9,0)</f>
        <v>28</v>
      </c>
      <c r="CF66">
        <f>VLOOKUP($B66,[1]中考!$B:$N,10,0)</f>
        <v>34</v>
      </c>
    </row>
    <row r="67" spans="1:84" hidden="1" x14ac:dyDescent="0.2">
      <c r="A67" s="1" t="s">
        <v>218</v>
      </c>
      <c r="B67" s="1" t="s">
        <v>219</v>
      </c>
      <c r="C67" s="1" t="s">
        <v>120</v>
      </c>
      <c r="D67" s="1" t="s">
        <v>17</v>
      </c>
      <c r="E67" s="1" t="s">
        <v>220</v>
      </c>
      <c r="F67" s="1">
        <v>454</v>
      </c>
      <c r="G67" s="1">
        <v>103</v>
      </c>
      <c r="H67" s="1" t="s">
        <v>122</v>
      </c>
      <c r="I67" s="1">
        <v>92</v>
      </c>
      <c r="J67" s="1" t="s">
        <v>123</v>
      </c>
      <c r="K67" s="1">
        <v>69</v>
      </c>
      <c r="L67" s="1" t="s">
        <v>124</v>
      </c>
      <c r="M67" s="1">
        <v>57.5</v>
      </c>
      <c r="N67" s="1" t="s">
        <v>125</v>
      </c>
      <c r="O67" s="1">
        <v>54</v>
      </c>
      <c r="P67" s="1" t="s">
        <v>126</v>
      </c>
      <c r="Q67" s="1">
        <v>78.5</v>
      </c>
      <c r="R67" s="1" t="s">
        <v>127</v>
      </c>
      <c r="S67">
        <f>VLOOKUP(B67,[1]高三上!$B:$R,6,0)</f>
        <v>104</v>
      </c>
      <c r="T67" t="str">
        <f>VLOOKUP(B67,[1]高三上!$B:$R,7,0)</f>
        <v>叶仁芳</v>
      </c>
      <c r="U67">
        <f>VLOOKUP(B67,[1]高三上!$B:$R,8,0)</f>
        <v>104</v>
      </c>
      <c r="V67" t="str">
        <f>VLOOKUP(B67,[1]高三上!$B:$R,9,0)</f>
        <v>马磊</v>
      </c>
      <c r="W67">
        <f>VLOOKUP(B67,[1]高三上!$B:$R,10,0)</f>
        <v>45</v>
      </c>
      <c r="X67" t="str">
        <f>VLOOKUP(B67,[1]高三上!$B:$R,11,0)</f>
        <v>冷开艳</v>
      </c>
      <c r="Y67">
        <f>VLOOKUP(B67,[1]高三上!$B:$R,12,0)</f>
        <v>42</v>
      </c>
      <c r="Z67" t="str">
        <f>VLOOKUP(B67,[1]高三上!$B:$R,13,0)</f>
        <v>高贵勇</v>
      </c>
      <c r="AA67">
        <f>VLOOKUP(B67,[1]高三上!$B:$R,14,0)</f>
        <v>34</v>
      </c>
      <c r="AB67" t="str">
        <f>VLOOKUP(B67,[1]高三上!$B:$R,15,0)</f>
        <v>刘厚江</v>
      </c>
      <c r="AC67">
        <f>VLOOKUP(B67,[1]高三上!$B:$R,16,0)</f>
        <v>75</v>
      </c>
      <c r="AD67" t="str">
        <f>VLOOKUP(B67,[1]高三上!$B:$R,17,0)</f>
        <v>高琴</v>
      </c>
      <c r="AE67" t="str">
        <f>VLOOKUP($B67,[1]高二下!$B:$R,6,0)</f>
        <v>95.0</v>
      </c>
      <c r="AF67" t="str">
        <f>VLOOKUP($B67,[1]高二下!$B:$R,7,0)</f>
        <v>叶仁芳</v>
      </c>
      <c r="AG67" t="str">
        <f>VLOOKUP($B67,[1]高二下!$B:$R,8,0)</f>
        <v>61.0</v>
      </c>
      <c r="AH67" t="str">
        <f>VLOOKUP($B67,[1]高二下!$B:$R,9,0)</f>
        <v>马磊</v>
      </c>
      <c r="AI67" t="str">
        <f>VLOOKUP($B67,[1]高二下!$B:$R,10,0)</f>
        <v>48.0</v>
      </c>
      <c r="AJ67" t="str">
        <f>VLOOKUP($B67,[1]高二下!$B:$R,11,0)</f>
        <v>冷开艳</v>
      </c>
      <c r="AK67" t="str">
        <f>VLOOKUP($B67,[1]高二下!$B:$R,12,0)</f>
        <v>41.0</v>
      </c>
      <c r="AL67" t="str">
        <f>VLOOKUP($B67,[1]高二下!$B:$R,13,0)</f>
        <v>高贵勇</v>
      </c>
      <c r="AM67" t="str">
        <f>VLOOKUP($B67,[1]高二下!$B:$R,14,0)</f>
        <v>72.0</v>
      </c>
      <c r="AN67" t="str">
        <f>VLOOKUP($B67,[1]高二下!$B:$R,15,0)</f>
        <v>刘厚江</v>
      </c>
      <c r="AO67" t="str">
        <f>VLOOKUP($B67,[1]高二下!$B:$R,16,0)</f>
        <v>125.0</v>
      </c>
      <c r="AP67" t="str">
        <f>VLOOKUP($B67,[1]高二下!$B:$R,17,0)</f>
        <v>高琴</v>
      </c>
      <c r="AQ67" t="e">
        <f>VLOOKUP($B67,[2]高二上!$B:$R,6,0)</f>
        <v>#N/A</v>
      </c>
      <c r="AR67" t="e">
        <f>VLOOKUP($B67,[2]高二上!$B:$R,7,0)</f>
        <v>#N/A</v>
      </c>
      <c r="AS67" t="e">
        <f>VLOOKUP($B67,[2]高二上!$B:$R,8,0)</f>
        <v>#N/A</v>
      </c>
      <c r="AT67" t="e">
        <f>VLOOKUP($B67,[2]高二上!$B:$R,9,0)</f>
        <v>#N/A</v>
      </c>
      <c r="AU67" t="e">
        <f>VLOOKUP($B67,[2]高二上!$B:$R,10,0)</f>
        <v>#N/A</v>
      </c>
      <c r="AV67" t="e">
        <f>VLOOKUP($B67,[2]高二上!$B:$R,11,0)</f>
        <v>#N/A</v>
      </c>
      <c r="AW67" t="e">
        <f>VLOOKUP($B67,[2]高二上!$B:$R,12,0)</f>
        <v>#N/A</v>
      </c>
      <c r="AX67" t="e">
        <f>VLOOKUP($B67,[2]高二上!$B:$R,13,0)</f>
        <v>#N/A</v>
      </c>
      <c r="AY67" t="e">
        <f>VLOOKUP($B67,[2]高二上!$B:$R,14,0)</f>
        <v>#N/A</v>
      </c>
      <c r="AZ67" t="e">
        <f>VLOOKUP($B67,[2]高二上!$B:$R,15,0)</f>
        <v>#N/A</v>
      </c>
      <c r="BA67" t="e">
        <f>VLOOKUP($B67,[2]高二上!$B:$R,16,0)</f>
        <v>#N/A</v>
      </c>
      <c r="BB67" t="e">
        <f>VLOOKUP($B67,[2]高二上!$B:$R,17,0)</f>
        <v>#N/A</v>
      </c>
      <c r="BC67">
        <f>VLOOKUP($B67,[1]高一下!$B:$R,6,0)</f>
        <v>88</v>
      </c>
      <c r="BD67" t="str">
        <f>VLOOKUP($B67,[1]高一下!$B:$R,7,0)</f>
        <v>叶仁芳</v>
      </c>
      <c r="BE67">
        <f>VLOOKUP($B67,[1]高一下!$B:$R,8,0)</f>
        <v>120</v>
      </c>
      <c r="BF67" t="str">
        <f>VLOOKUP($B67,[1]高一下!$B:$R,9,0)</f>
        <v>马磊</v>
      </c>
      <c r="BG67">
        <f>VLOOKUP($B67,[1]高一下!$B:$R,10,0)</f>
        <v>46.5</v>
      </c>
      <c r="BH67" t="str">
        <f>VLOOKUP($B67,[1]高一下!$B:$R,11,0)</f>
        <v>冷开艳</v>
      </c>
      <c r="BI67">
        <f>VLOOKUP($B67,[1]高一下!$B:$R,12,0)</f>
        <v>68</v>
      </c>
      <c r="BJ67" t="str">
        <f>VLOOKUP($B67,[1]高一下!$B:$R,13,0)</f>
        <v>高贵勇</v>
      </c>
      <c r="BK67">
        <f>VLOOKUP($B67,[1]高一下!$B:$R,14,0)</f>
        <v>58</v>
      </c>
      <c r="BL67" t="str">
        <f>VLOOKUP($B67,[1]高一下!$B:$R,15,0)</f>
        <v>刘厚江</v>
      </c>
      <c r="BM67">
        <f>VLOOKUP($B67,[1]高一下!$B:$R,16,0)</f>
        <v>50</v>
      </c>
      <c r="BN67" t="str">
        <f>VLOOKUP($B67,[1]高一下!$B:$R,17,0)</f>
        <v>高琴</v>
      </c>
      <c r="BO67">
        <f>VLOOKUP($B67,[1]高一上!$B:$W,5,0)</f>
        <v>86</v>
      </c>
      <c r="BP67" t="str">
        <f>VLOOKUP($B67,[1]高一上!$B:$W,6,0)</f>
        <v>叶仁芳</v>
      </c>
      <c r="BQ67">
        <f>VLOOKUP($B67,[1]高一上!$B:$W,7,0)</f>
        <v>90</v>
      </c>
      <c r="BR67" t="str">
        <f>VLOOKUP($B67,[1]高一上!$B:$W,8,0)</f>
        <v>马磊</v>
      </c>
      <c r="BS67">
        <f>VLOOKUP($B67,[1]高一上!$B:$W,9,0)</f>
        <v>58.5</v>
      </c>
      <c r="BT67" t="str">
        <f>VLOOKUP($B67,[1]高一上!$B:$W,10,0)</f>
        <v>冷开艳</v>
      </c>
      <c r="BU67">
        <f>VLOOKUP($B67,[1]高一上!$B:$W,11,0)</f>
        <v>44.5</v>
      </c>
      <c r="BV67" t="str">
        <f>VLOOKUP($B67,[1]高一上!$B:$W,12,0)</f>
        <v>高贵勇</v>
      </c>
      <c r="BW67">
        <f>VLOOKUP($B67,[1]高一上!$B:$W,13,0)</f>
        <v>51</v>
      </c>
      <c r="BX67" t="str">
        <f>VLOOKUP($B67,[1]高一上!$B:$W,14,0)</f>
        <v>刘厚江/方帮林</v>
      </c>
      <c r="BY67">
        <f>VLOOKUP($B67,[1]高一上!$B:$W,15,0)</f>
        <v>63.5</v>
      </c>
      <c r="BZ67" t="str">
        <f>VLOOKUP($B67,[1]高一上!$B:$W,16,0)</f>
        <v>田友米</v>
      </c>
      <c r="CA67">
        <f>VLOOKUP($B67,[1]中考!$B:$N,5,0)</f>
        <v>98</v>
      </c>
      <c r="CB67">
        <f>VLOOKUP($B67,[1]中考!$B:$N,6,0)</f>
        <v>108</v>
      </c>
      <c r="CC67">
        <f>VLOOKUP($B67,[1]中考!$B:$N,7,0)</f>
        <v>98</v>
      </c>
      <c r="CD67">
        <f>VLOOKUP($B67,[1]中考!$B:$N,8,0)</f>
        <v>59</v>
      </c>
      <c r="CE67">
        <f>VLOOKUP($B67,[1]中考!$B:$N,9,0)</f>
        <v>27</v>
      </c>
      <c r="CF67">
        <f>VLOOKUP($B67,[1]中考!$B:$N,10,0)</f>
        <v>43</v>
      </c>
    </row>
    <row r="68" spans="1:84" hidden="1" x14ac:dyDescent="0.2">
      <c r="A68" s="1" t="s">
        <v>221</v>
      </c>
      <c r="B68" s="1" t="s">
        <v>222</v>
      </c>
      <c r="C68" s="1" t="s">
        <v>120</v>
      </c>
      <c r="D68" s="1" t="s">
        <v>17</v>
      </c>
      <c r="E68" s="1" t="s">
        <v>223</v>
      </c>
      <c r="F68" s="1">
        <v>452</v>
      </c>
      <c r="G68" s="1">
        <v>102</v>
      </c>
      <c r="H68" s="1" t="s">
        <v>122</v>
      </c>
      <c r="I68" s="1">
        <v>74</v>
      </c>
      <c r="J68" s="1" t="s">
        <v>123</v>
      </c>
      <c r="K68" s="1">
        <v>77</v>
      </c>
      <c r="L68" s="1" t="s">
        <v>124</v>
      </c>
      <c r="M68" s="1">
        <v>63.5</v>
      </c>
      <c r="N68" s="1" t="s">
        <v>125</v>
      </c>
      <c r="O68" s="1">
        <v>56</v>
      </c>
      <c r="P68" s="1" t="s">
        <v>126</v>
      </c>
      <c r="Q68" s="1">
        <v>79</v>
      </c>
      <c r="R68" s="1" t="s">
        <v>127</v>
      </c>
      <c r="S68">
        <f>VLOOKUP(B68,[1]高三上!$B:$R,6,0)</f>
        <v>99.5</v>
      </c>
      <c r="T68" t="str">
        <f>VLOOKUP(B68,[1]高三上!$B:$R,7,0)</f>
        <v>叶仁芳</v>
      </c>
      <c r="U68">
        <f>VLOOKUP(B68,[1]高三上!$B:$R,8,0)</f>
        <v>95</v>
      </c>
      <c r="V68" t="str">
        <f>VLOOKUP(B68,[1]高三上!$B:$R,9,0)</f>
        <v>马磊</v>
      </c>
      <c r="W68">
        <f>VLOOKUP(B68,[1]高三上!$B:$R,10,0)</f>
        <v>45.5</v>
      </c>
      <c r="X68" t="str">
        <f>VLOOKUP(B68,[1]高三上!$B:$R,11,0)</f>
        <v>冷开艳</v>
      </c>
      <c r="Y68">
        <f>VLOOKUP(B68,[1]高三上!$B:$R,12,0)</f>
        <v>67</v>
      </c>
      <c r="Z68" t="str">
        <f>VLOOKUP(B68,[1]高三上!$B:$R,13,0)</f>
        <v>高贵勇</v>
      </c>
      <c r="AA68">
        <f>VLOOKUP(B68,[1]高三上!$B:$R,14,0)</f>
        <v>53</v>
      </c>
      <c r="AB68" t="str">
        <f>VLOOKUP(B68,[1]高三上!$B:$R,15,0)</f>
        <v>刘厚江</v>
      </c>
      <c r="AC68">
        <f>VLOOKUP(B68,[1]高三上!$B:$R,16,0)</f>
        <v>55</v>
      </c>
      <c r="AD68" t="str">
        <f>VLOOKUP(B68,[1]高三上!$B:$R,17,0)</f>
        <v>高琴</v>
      </c>
      <c r="AE68" t="str">
        <f>VLOOKUP($B68,[1]高二下!$B:$R,6,0)</f>
        <v>95.0</v>
      </c>
      <c r="AF68" t="str">
        <f>VLOOKUP($B68,[1]高二下!$B:$R,7,0)</f>
        <v>叶仁芳</v>
      </c>
      <c r="AG68" t="str">
        <f>VLOOKUP($B68,[1]高二下!$B:$R,8,0)</f>
        <v>53.5</v>
      </c>
      <c r="AH68" t="str">
        <f>VLOOKUP($B68,[1]高二下!$B:$R,9,0)</f>
        <v>马磊</v>
      </c>
      <c r="AI68" t="str">
        <f>VLOOKUP($B68,[1]高二下!$B:$R,10,0)</f>
        <v>44.0</v>
      </c>
      <c r="AJ68" t="str">
        <f>VLOOKUP($B68,[1]高二下!$B:$R,11,0)</f>
        <v>冷开艳</v>
      </c>
      <c r="AK68" t="str">
        <f>VLOOKUP($B68,[1]高二下!$B:$R,12,0)</f>
        <v>48.0</v>
      </c>
      <c r="AL68" t="str">
        <f>VLOOKUP($B68,[1]高二下!$B:$R,13,0)</f>
        <v>高贵勇</v>
      </c>
      <c r="AM68" t="str">
        <f>VLOOKUP($B68,[1]高二下!$B:$R,14,0)</f>
        <v>74.0</v>
      </c>
      <c r="AN68" t="str">
        <f>VLOOKUP($B68,[1]高二下!$B:$R,15,0)</f>
        <v>刘厚江</v>
      </c>
      <c r="AO68" t="str">
        <f>VLOOKUP($B68,[1]高二下!$B:$R,16,0)</f>
        <v>96.0</v>
      </c>
      <c r="AP68" t="str">
        <f>VLOOKUP($B68,[1]高二下!$B:$R,17,0)</f>
        <v>高琴</v>
      </c>
      <c r="AQ68" t="e">
        <f>VLOOKUP($B68,[2]高二上!$B:$R,6,0)</f>
        <v>#N/A</v>
      </c>
      <c r="AR68" t="e">
        <f>VLOOKUP($B68,[2]高二上!$B:$R,7,0)</f>
        <v>#N/A</v>
      </c>
      <c r="AS68" t="e">
        <f>VLOOKUP($B68,[2]高二上!$B:$R,8,0)</f>
        <v>#N/A</v>
      </c>
      <c r="AT68" t="e">
        <f>VLOOKUP($B68,[2]高二上!$B:$R,9,0)</f>
        <v>#N/A</v>
      </c>
      <c r="AU68" t="e">
        <f>VLOOKUP($B68,[2]高二上!$B:$R,10,0)</f>
        <v>#N/A</v>
      </c>
      <c r="AV68" t="e">
        <f>VLOOKUP($B68,[2]高二上!$B:$R,11,0)</f>
        <v>#N/A</v>
      </c>
      <c r="AW68" t="e">
        <f>VLOOKUP($B68,[2]高二上!$B:$R,12,0)</f>
        <v>#N/A</v>
      </c>
      <c r="AX68" t="e">
        <f>VLOOKUP($B68,[2]高二上!$B:$R,13,0)</f>
        <v>#N/A</v>
      </c>
      <c r="AY68" t="e">
        <f>VLOOKUP($B68,[2]高二上!$B:$R,14,0)</f>
        <v>#N/A</v>
      </c>
      <c r="AZ68" t="e">
        <f>VLOOKUP($B68,[2]高二上!$B:$R,15,0)</f>
        <v>#N/A</v>
      </c>
      <c r="BA68" t="e">
        <f>VLOOKUP($B68,[2]高二上!$B:$R,16,0)</f>
        <v>#N/A</v>
      </c>
      <c r="BB68" t="e">
        <f>VLOOKUP($B68,[2]高二上!$B:$R,17,0)</f>
        <v>#N/A</v>
      </c>
      <c r="BC68">
        <f>VLOOKUP($B68,[1]高一下!$B:$R,6,0)</f>
        <v>100</v>
      </c>
      <c r="BD68" t="str">
        <f>VLOOKUP($B68,[1]高一下!$B:$R,7,0)</f>
        <v>叶仁芳</v>
      </c>
      <c r="BE68">
        <f>VLOOKUP($B68,[1]高一下!$B:$R,8,0)</f>
        <v>107</v>
      </c>
      <c r="BF68" t="str">
        <f>VLOOKUP($B68,[1]高一下!$B:$R,9,0)</f>
        <v>马磊</v>
      </c>
      <c r="BG68">
        <f>VLOOKUP($B68,[1]高一下!$B:$R,10,0)</f>
        <v>36</v>
      </c>
      <c r="BH68" t="str">
        <f>VLOOKUP($B68,[1]高一下!$B:$R,11,0)</f>
        <v>冷开艳</v>
      </c>
      <c r="BI68">
        <f>VLOOKUP($B68,[1]高一下!$B:$R,12,0)</f>
        <v>56</v>
      </c>
      <c r="BJ68" t="str">
        <f>VLOOKUP($B68,[1]高一下!$B:$R,13,0)</f>
        <v>高贵勇</v>
      </c>
      <c r="BK68">
        <f>VLOOKUP($B68,[1]高一下!$B:$R,14,0)</f>
        <v>59</v>
      </c>
      <c r="BL68" t="str">
        <f>VLOOKUP($B68,[1]高一下!$B:$R,15,0)</f>
        <v>刘厚江</v>
      </c>
      <c r="BM68">
        <f>VLOOKUP($B68,[1]高一下!$B:$R,16,0)</f>
        <v>46</v>
      </c>
      <c r="BN68" t="str">
        <f>VLOOKUP($B68,[1]高一下!$B:$R,17,0)</f>
        <v>高琴</v>
      </c>
      <c r="BO68">
        <f>VLOOKUP($B68,[1]高一上!$B:$W,5,0)</f>
        <v>85.5</v>
      </c>
      <c r="BP68" t="str">
        <f>VLOOKUP($B68,[1]高一上!$B:$W,6,0)</f>
        <v>叶仁芳</v>
      </c>
      <c r="BQ68">
        <f>VLOOKUP($B68,[1]高一上!$B:$W,7,0)</f>
        <v>72</v>
      </c>
      <c r="BR68" t="str">
        <f>VLOOKUP($B68,[1]高一上!$B:$W,8,0)</f>
        <v>马磊</v>
      </c>
      <c r="BS68">
        <f>VLOOKUP($B68,[1]高一上!$B:$W,9,0)</f>
        <v>42.5</v>
      </c>
      <c r="BT68" t="str">
        <f>VLOOKUP($B68,[1]高一上!$B:$W,10,0)</f>
        <v>冷开艳</v>
      </c>
      <c r="BU68">
        <f>VLOOKUP($B68,[1]高一上!$B:$W,11,0)</f>
        <v>40.5</v>
      </c>
      <c r="BV68" t="str">
        <f>VLOOKUP($B68,[1]高一上!$B:$W,12,0)</f>
        <v>高贵勇</v>
      </c>
      <c r="BW68">
        <f>VLOOKUP($B68,[1]高一上!$B:$W,13,0)</f>
        <v>50</v>
      </c>
      <c r="BX68" t="str">
        <f>VLOOKUP($B68,[1]高一上!$B:$W,14,0)</f>
        <v>刘厚江/方帮林</v>
      </c>
      <c r="BY68">
        <f>VLOOKUP($B68,[1]高一上!$B:$W,15,0)</f>
        <v>64</v>
      </c>
      <c r="BZ68" t="str">
        <f>VLOOKUP($B68,[1]高一上!$B:$W,16,0)</f>
        <v>田友米</v>
      </c>
      <c r="CA68">
        <f>VLOOKUP($B68,[1]中考!$B:$N,5,0)</f>
        <v>108</v>
      </c>
      <c r="CB68">
        <f>VLOOKUP($B68,[1]中考!$B:$N,6,0)</f>
        <v>93</v>
      </c>
      <c r="CC68">
        <f>VLOOKUP($B68,[1]中考!$B:$N,7,0)</f>
        <v>79</v>
      </c>
      <c r="CD68">
        <f>VLOOKUP($B68,[1]中考!$B:$N,8,0)</f>
        <v>45</v>
      </c>
      <c r="CE68">
        <f>VLOOKUP($B68,[1]中考!$B:$N,9,0)</f>
        <v>36</v>
      </c>
      <c r="CF68">
        <f>VLOOKUP($B68,[1]中考!$B:$N,10,0)</f>
        <v>40</v>
      </c>
    </row>
    <row r="69" spans="1:84" hidden="1" x14ac:dyDescent="0.2">
      <c r="A69" s="1" t="s">
        <v>224</v>
      </c>
      <c r="B69" s="1" t="s">
        <v>225</v>
      </c>
      <c r="C69" s="1" t="s">
        <v>120</v>
      </c>
      <c r="D69" s="1" t="s">
        <v>17</v>
      </c>
      <c r="E69" s="1" t="s">
        <v>226</v>
      </c>
      <c r="F69" s="1">
        <v>449</v>
      </c>
      <c r="G69" s="1">
        <v>101</v>
      </c>
      <c r="H69" s="1" t="s">
        <v>122</v>
      </c>
      <c r="I69" s="1">
        <v>80</v>
      </c>
      <c r="J69" s="1" t="s">
        <v>123</v>
      </c>
      <c r="K69" s="1">
        <v>103</v>
      </c>
      <c r="L69" s="1" t="s">
        <v>124</v>
      </c>
      <c r="M69" s="1">
        <v>45.5</v>
      </c>
      <c r="N69" s="1" t="s">
        <v>125</v>
      </c>
      <c r="O69" s="1">
        <v>43.5</v>
      </c>
      <c r="P69" s="1" t="s">
        <v>126</v>
      </c>
      <c r="Q69" s="1">
        <v>75.5</v>
      </c>
      <c r="R69" s="1" t="s">
        <v>127</v>
      </c>
      <c r="S69">
        <f>VLOOKUP(B69,[1]高三上!$B:$R,6,0)</f>
        <v>109</v>
      </c>
      <c r="T69" t="str">
        <f>VLOOKUP(B69,[1]高三上!$B:$R,7,0)</f>
        <v>叶仁芳</v>
      </c>
      <c r="U69">
        <f>VLOOKUP(B69,[1]高三上!$B:$R,8,0)</f>
        <v>93</v>
      </c>
      <c r="V69" t="str">
        <f>VLOOKUP(B69,[1]高三上!$B:$R,9,0)</f>
        <v>马磊</v>
      </c>
      <c r="W69">
        <f>VLOOKUP(B69,[1]高三上!$B:$R,10,0)</f>
        <v>75.5</v>
      </c>
      <c r="X69" t="str">
        <f>VLOOKUP(B69,[1]高三上!$B:$R,11,0)</f>
        <v>冷开艳</v>
      </c>
      <c r="Y69">
        <f>VLOOKUP(B69,[1]高三上!$B:$R,12,0)</f>
        <v>32</v>
      </c>
      <c r="Z69" t="str">
        <f>VLOOKUP(B69,[1]高三上!$B:$R,13,0)</f>
        <v>高贵勇</v>
      </c>
      <c r="AA69">
        <f>VLOOKUP(B69,[1]高三上!$B:$R,14,0)</f>
        <v>32</v>
      </c>
      <c r="AB69" t="str">
        <f>VLOOKUP(B69,[1]高三上!$B:$R,15,0)</f>
        <v>刘厚江</v>
      </c>
      <c r="AC69">
        <f>VLOOKUP(B69,[1]高三上!$B:$R,16,0)</f>
        <v>76.5</v>
      </c>
      <c r="AD69" t="str">
        <f>VLOOKUP(B69,[1]高三上!$B:$R,17,0)</f>
        <v>高琴</v>
      </c>
      <c r="AE69" t="str">
        <f>VLOOKUP($B69,[1]高二下!$B:$R,6,0)</f>
        <v>93.0</v>
      </c>
      <c r="AF69" t="str">
        <f>VLOOKUP($B69,[1]高二下!$B:$R,7,0)</f>
        <v>叶仁芳</v>
      </c>
      <c r="AG69" t="str">
        <f>VLOOKUP($B69,[1]高二下!$B:$R,8,0)</f>
        <v>82.5</v>
      </c>
      <c r="AH69" t="str">
        <f>VLOOKUP($B69,[1]高二下!$B:$R,9,0)</f>
        <v>马磊</v>
      </c>
      <c r="AI69" t="str">
        <f>VLOOKUP($B69,[1]高二下!$B:$R,10,0)</f>
        <v>37.0</v>
      </c>
      <c r="AJ69" t="str">
        <f>VLOOKUP($B69,[1]高二下!$B:$R,11,0)</f>
        <v>冷开艳</v>
      </c>
      <c r="AK69" t="str">
        <f>VLOOKUP($B69,[1]高二下!$B:$R,12,0)</f>
        <v>42.0</v>
      </c>
      <c r="AL69" t="str">
        <f>VLOOKUP($B69,[1]高二下!$B:$R,13,0)</f>
        <v>高贵勇</v>
      </c>
      <c r="AM69" t="str">
        <f>VLOOKUP($B69,[1]高二下!$B:$R,14,0)</f>
        <v>71.0</v>
      </c>
      <c r="AN69" t="str">
        <f>VLOOKUP($B69,[1]高二下!$B:$R,15,0)</f>
        <v>刘厚江</v>
      </c>
      <c r="AO69" t="str">
        <f>VLOOKUP($B69,[1]高二下!$B:$R,16,0)</f>
        <v>103.0</v>
      </c>
      <c r="AP69" t="str">
        <f>VLOOKUP($B69,[1]高二下!$B:$R,17,0)</f>
        <v>高琴</v>
      </c>
      <c r="AQ69" t="e">
        <f>VLOOKUP($B69,[2]高二上!$B:$R,6,0)</f>
        <v>#N/A</v>
      </c>
      <c r="AR69" t="e">
        <f>VLOOKUP($B69,[2]高二上!$B:$R,7,0)</f>
        <v>#N/A</v>
      </c>
      <c r="AS69" t="e">
        <f>VLOOKUP($B69,[2]高二上!$B:$R,8,0)</f>
        <v>#N/A</v>
      </c>
      <c r="AT69" t="e">
        <f>VLOOKUP($B69,[2]高二上!$B:$R,9,0)</f>
        <v>#N/A</v>
      </c>
      <c r="AU69" t="e">
        <f>VLOOKUP($B69,[2]高二上!$B:$R,10,0)</f>
        <v>#N/A</v>
      </c>
      <c r="AV69" t="e">
        <f>VLOOKUP($B69,[2]高二上!$B:$R,11,0)</f>
        <v>#N/A</v>
      </c>
      <c r="AW69" t="e">
        <f>VLOOKUP($B69,[2]高二上!$B:$R,12,0)</f>
        <v>#N/A</v>
      </c>
      <c r="AX69" t="e">
        <f>VLOOKUP($B69,[2]高二上!$B:$R,13,0)</f>
        <v>#N/A</v>
      </c>
      <c r="AY69" t="e">
        <f>VLOOKUP($B69,[2]高二上!$B:$R,14,0)</f>
        <v>#N/A</v>
      </c>
      <c r="AZ69" t="e">
        <f>VLOOKUP($B69,[2]高二上!$B:$R,15,0)</f>
        <v>#N/A</v>
      </c>
      <c r="BA69" t="e">
        <f>VLOOKUP($B69,[2]高二上!$B:$R,16,0)</f>
        <v>#N/A</v>
      </c>
      <c r="BB69" t="e">
        <f>VLOOKUP($B69,[2]高二上!$B:$R,17,0)</f>
        <v>#N/A</v>
      </c>
      <c r="BC69">
        <f>VLOOKUP($B69,[1]高一下!$B:$R,6,0)</f>
        <v>96</v>
      </c>
      <c r="BD69" t="str">
        <f>VLOOKUP($B69,[1]高一下!$B:$R,7,0)</f>
        <v>叶仁芳</v>
      </c>
      <c r="BE69">
        <f>VLOOKUP($B69,[1]高一下!$B:$R,8,0)</f>
        <v>100</v>
      </c>
      <c r="BF69" t="str">
        <f>VLOOKUP($B69,[1]高一下!$B:$R,9,0)</f>
        <v>马磊</v>
      </c>
      <c r="BG69">
        <f>VLOOKUP($B69,[1]高一下!$B:$R,10,0)</f>
        <v>67</v>
      </c>
      <c r="BH69" t="str">
        <f>VLOOKUP($B69,[1]高一下!$B:$R,11,0)</f>
        <v>冷开艳</v>
      </c>
      <c r="BI69">
        <f>VLOOKUP($B69,[1]高一下!$B:$R,12,0)</f>
        <v>37</v>
      </c>
      <c r="BJ69" t="str">
        <f>VLOOKUP($B69,[1]高一下!$B:$R,13,0)</f>
        <v>高贵勇</v>
      </c>
      <c r="BK69">
        <f>VLOOKUP($B69,[1]高一下!$B:$R,14,0)</f>
        <v>57</v>
      </c>
      <c r="BL69" t="str">
        <f>VLOOKUP($B69,[1]高一下!$B:$R,15,0)</f>
        <v>刘厚江</v>
      </c>
      <c r="BM69">
        <f>VLOOKUP($B69,[1]高一下!$B:$R,16,0)</f>
        <v>48</v>
      </c>
      <c r="BN69" t="str">
        <f>VLOOKUP($B69,[1]高一下!$B:$R,17,0)</f>
        <v>高琴</v>
      </c>
      <c r="BO69">
        <f>VLOOKUP($B69,[1]高一上!$B:$W,5,0)</f>
        <v>88</v>
      </c>
      <c r="BP69" t="str">
        <f>VLOOKUP($B69,[1]高一上!$B:$W,6,0)</f>
        <v>叶仁芳</v>
      </c>
      <c r="BQ69">
        <f>VLOOKUP($B69,[1]高一上!$B:$W,7,0)</f>
        <v>61</v>
      </c>
      <c r="BR69" t="str">
        <f>VLOOKUP($B69,[1]高一上!$B:$W,8,0)</f>
        <v>马磊</v>
      </c>
      <c r="BS69">
        <f>VLOOKUP($B69,[1]高一上!$B:$W,9,0)</f>
        <v>76.5</v>
      </c>
      <c r="BT69" t="str">
        <f>VLOOKUP($B69,[1]高一上!$B:$W,10,0)</f>
        <v>冷开艳</v>
      </c>
      <c r="BU69">
        <f>VLOOKUP($B69,[1]高一上!$B:$W,11,0)</f>
        <v>50</v>
      </c>
      <c r="BV69" t="str">
        <f>VLOOKUP($B69,[1]高一上!$B:$W,12,0)</f>
        <v>高贵勇</v>
      </c>
      <c r="BW69">
        <f>VLOOKUP($B69,[1]高一上!$B:$W,13,0)</f>
        <v>53</v>
      </c>
      <c r="BX69" t="str">
        <f>VLOOKUP($B69,[1]高一上!$B:$W,14,0)</f>
        <v>刘厚江/方帮林</v>
      </c>
      <c r="BY69">
        <f>VLOOKUP($B69,[1]高一上!$B:$W,15,0)</f>
        <v>58.5</v>
      </c>
      <c r="BZ69" t="str">
        <f>VLOOKUP($B69,[1]高一上!$B:$W,16,0)</f>
        <v>田友米</v>
      </c>
      <c r="CA69">
        <f>VLOOKUP($B69,[1]中考!$B:$N,5,0)</f>
        <v>107</v>
      </c>
      <c r="CB69">
        <f>VLOOKUP($B69,[1]中考!$B:$N,6,0)</f>
        <v>103</v>
      </c>
      <c r="CC69">
        <f>VLOOKUP($B69,[1]中考!$B:$N,7,0)</f>
        <v>128</v>
      </c>
      <c r="CD69">
        <f>VLOOKUP($B69,[1]中考!$B:$N,8,0)</f>
        <v>47</v>
      </c>
      <c r="CE69">
        <f>VLOOKUP($B69,[1]中考!$B:$N,9,0)</f>
        <v>33</v>
      </c>
      <c r="CF69">
        <f>VLOOKUP($B69,[1]中考!$B:$N,10,0)</f>
        <v>37</v>
      </c>
    </row>
    <row r="70" spans="1:84" hidden="1" x14ac:dyDescent="0.2">
      <c r="A70" s="1" t="s">
        <v>227</v>
      </c>
      <c r="B70" s="1" t="s">
        <v>228</v>
      </c>
      <c r="C70" s="1" t="s">
        <v>120</v>
      </c>
      <c r="D70" s="1" t="s">
        <v>17</v>
      </c>
      <c r="E70" s="1" t="s">
        <v>229</v>
      </c>
      <c r="F70" s="1">
        <v>432</v>
      </c>
      <c r="G70" s="1">
        <v>102</v>
      </c>
      <c r="H70" s="1" t="s">
        <v>122</v>
      </c>
      <c r="I70" s="1">
        <v>72</v>
      </c>
      <c r="J70" s="1" t="s">
        <v>123</v>
      </c>
      <c r="K70" s="1">
        <v>88</v>
      </c>
      <c r="L70" s="1" t="s">
        <v>124</v>
      </c>
      <c r="M70" s="1">
        <v>59.5</v>
      </c>
      <c r="N70" s="1" t="s">
        <v>125</v>
      </c>
      <c r="O70" s="1">
        <v>35</v>
      </c>
      <c r="P70" s="1" t="s">
        <v>126</v>
      </c>
      <c r="Q70" s="1">
        <v>75.5</v>
      </c>
      <c r="R70" s="1" t="s">
        <v>127</v>
      </c>
      <c r="S70">
        <f>VLOOKUP(B70,[1]高三上!$B:$R,6,0)</f>
        <v>103</v>
      </c>
      <c r="T70" t="str">
        <f>VLOOKUP(B70,[1]高三上!$B:$R,7,0)</f>
        <v>叶仁芳</v>
      </c>
      <c r="U70">
        <f>VLOOKUP(B70,[1]高三上!$B:$R,8,0)</f>
        <v>99</v>
      </c>
      <c r="V70" t="str">
        <f>VLOOKUP(B70,[1]高三上!$B:$R,9,0)</f>
        <v>马磊</v>
      </c>
      <c r="W70">
        <f>VLOOKUP(B70,[1]高三上!$B:$R,10,0)</f>
        <v>51</v>
      </c>
      <c r="X70" t="str">
        <f>VLOOKUP(B70,[1]高三上!$B:$R,11,0)</f>
        <v>冷开艳</v>
      </c>
      <c r="Y70">
        <f>VLOOKUP(B70,[1]高三上!$B:$R,12,0)</f>
        <v>39</v>
      </c>
      <c r="Z70" t="str">
        <f>VLOOKUP(B70,[1]高三上!$B:$R,13,0)</f>
        <v>高贵勇</v>
      </c>
      <c r="AA70">
        <f>VLOOKUP(B70,[1]高三上!$B:$R,14,0)</f>
        <v>45</v>
      </c>
      <c r="AB70" t="str">
        <f>VLOOKUP(B70,[1]高三上!$B:$R,15,0)</f>
        <v>刘厚江</v>
      </c>
      <c r="AC70">
        <f>VLOOKUP(B70,[1]高三上!$B:$R,16,0)</f>
        <v>58</v>
      </c>
      <c r="AD70" t="str">
        <f>VLOOKUP(B70,[1]高三上!$B:$R,17,0)</f>
        <v>高琴</v>
      </c>
      <c r="AE70" t="str">
        <f>VLOOKUP($B70,[1]高二下!$B:$R,6,0)</f>
        <v>84.0</v>
      </c>
      <c r="AF70" t="str">
        <f>VLOOKUP($B70,[1]高二下!$B:$R,7,0)</f>
        <v>叶仁芳</v>
      </c>
      <c r="AG70" t="str">
        <f>VLOOKUP($B70,[1]高二下!$B:$R,8,0)</f>
        <v>70.5</v>
      </c>
      <c r="AH70" t="str">
        <f>VLOOKUP($B70,[1]高二下!$B:$R,9,0)</f>
        <v>马磊</v>
      </c>
      <c r="AI70" t="str">
        <f>VLOOKUP($B70,[1]高二下!$B:$R,10,0)</f>
        <v>41.0</v>
      </c>
      <c r="AJ70" t="str">
        <f>VLOOKUP($B70,[1]高二下!$B:$R,11,0)</f>
        <v>冷开艳</v>
      </c>
      <c r="AK70" t="str">
        <f>VLOOKUP($B70,[1]高二下!$B:$R,12,0)</f>
        <v>47.0</v>
      </c>
      <c r="AL70" t="str">
        <f>VLOOKUP($B70,[1]高二下!$B:$R,13,0)</f>
        <v>高贵勇</v>
      </c>
      <c r="AM70" t="str">
        <f>VLOOKUP($B70,[1]高二下!$B:$R,14,0)</f>
        <v>79.0</v>
      </c>
      <c r="AN70" t="str">
        <f>VLOOKUP($B70,[1]高二下!$B:$R,15,0)</f>
        <v>刘厚江</v>
      </c>
      <c r="AO70" t="str">
        <f>VLOOKUP($B70,[1]高二下!$B:$R,16,0)</f>
        <v>74.0</v>
      </c>
      <c r="AP70" t="str">
        <f>VLOOKUP($B70,[1]高二下!$B:$R,17,0)</f>
        <v>高琴</v>
      </c>
      <c r="AQ70" t="e">
        <f>VLOOKUP($B70,[2]高二上!$B:$R,6,0)</f>
        <v>#N/A</v>
      </c>
      <c r="AR70" t="e">
        <f>VLOOKUP($B70,[2]高二上!$B:$R,7,0)</f>
        <v>#N/A</v>
      </c>
      <c r="AS70" t="e">
        <f>VLOOKUP($B70,[2]高二上!$B:$R,8,0)</f>
        <v>#N/A</v>
      </c>
      <c r="AT70" t="e">
        <f>VLOOKUP($B70,[2]高二上!$B:$R,9,0)</f>
        <v>#N/A</v>
      </c>
      <c r="AU70" t="e">
        <f>VLOOKUP($B70,[2]高二上!$B:$R,10,0)</f>
        <v>#N/A</v>
      </c>
      <c r="AV70" t="e">
        <f>VLOOKUP($B70,[2]高二上!$B:$R,11,0)</f>
        <v>#N/A</v>
      </c>
      <c r="AW70" t="e">
        <f>VLOOKUP($B70,[2]高二上!$B:$R,12,0)</f>
        <v>#N/A</v>
      </c>
      <c r="AX70" t="e">
        <f>VLOOKUP($B70,[2]高二上!$B:$R,13,0)</f>
        <v>#N/A</v>
      </c>
      <c r="AY70" t="e">
        <f>VLOOKUP($B70,[2]高二上!$B:$R,14,0)</f>
        <v>#N/A</v>
      </c>
      <c r="AZ70" t="e">
        <f>VLOOKUP($B70,[2]高二上!$B:$R,15,0)</f>
        <v>#N/A</v>
      </c>
      <c r="BA70" t="e">
        <f>VLOOKUP($B70,[2]高二上!$B:$R,16,0)</f>
        <v>#N/A</v>
      </c>
      <c r="BB70" t="e">
        <f>VLOOKUP($B70,[2]高二上!$B:$R,17,0)</f>
        <v>#N/A</v>
      </c>
      <c r="BC70">
        <f>VLOOKUP($B70,[1]高一下!$B:$R,6,0)</f>
        <v>91</v>
      </c>
      <c r="BD70" t="str">
        <f>VLOOKUP($B70,[1]高一下!$B:$R,7,0)</f>
        <v>叶仁芳</v>
      </c>
      <c r="BE70">
        <f>VLOOKUP($B70,[1]高一下!$B:$R,8,0)</f>
        <v>100</v>
      </c>
      <c r="BF70" t="str">
        <f>VLOOKUP($B70,[1]高一下!$B:$R,9,0)</f>
        <v>马磊</v>
      </c>
      <c r="BG70">
        <f>VLOOKUP($B70,[1]高一下!$B:$R,10,0)</f>
        <v>55</v>
      </c>
      <c r="BH70" t="str">
        <f>VLOOKUP($B70,[1]高一下!$B:$R,11,0)</f>
        <v>冷开艳</v>
      </c>
      <c r="BI70">
        <f>VLOOKUP($B70,[1]高一下!$B:$R,12,0)</f>
        <v>47</v>
      </c>
      <c r="BJ70" t="str">
        <f>VLOOKUP($B70,[1]高一下!$B:$R,13,0)</f>
        <v>高贵勇</v>
      </c>
      <c r="BK70">
        <f>VLOOKUP($B70,[1]高一下!$B:$R,14,0)</f>
        <v>55</v>
      </c>
      <c r="BL70" t="str">
        <f>VLOOKUP($B70,[1]高一下!$B:$R,15,0)</f>
        <v>刘厚江</v>
      </c>
      <c r="BM70">
        <f>VLOOKUP($B70,[1]高一下!$B:$R,16,0)</f>
        <v>54</v>
      </c>
      <c r="BN70" t="str">
        <f>VLOOKUP($B70,[1]高一下!$B:$R,17,0)</f>
        <v>高琴</v>
      </c>
      <c r="BO70">
        <f>VLOOKUP($B70,[1]高一上!$B:$W,5,0)</f>
        <v>97.5</v>
      </c>
      <c r="BP70" t="str">
        <f>VLOOKUP($B70,[1]高一上!$B:$W,6,0)</f>
        <v>叶仁芳</v>
      </c>
      <c r="BQ70">
        <f>VLOOKUP($B70,[1]高一上!$B:$W,7,0)</f>
        <v>77</v>
      </c>
      <c r="BR70" t="str">
        <f>VLOOKUP($B70,[1]高一上!$B:$W,8,0)</f>
        <v>马磊</v>
      </c>
      <c r="BS70">
        <f>VLOOKUP($B70,[1]高一上!$B:$W,9,0)</f>
        <v>68</v>
      </c>
      <c r="BT70" t="str">
        <f>VLOOKUP($B70,[1]高一上!$B:$W,10,0)</f>
        <v>冷开艳</v>
      </c>
      <c r="BU70">
        <f>VLOOKUP($B70,[1]高一上!$B:$W,11,0)</f>
        <v>57</v>
      </c>
      <c r="BV70" t="str">
        <f>VLOOKUP($B70,[1]高一上!$B:$W,12,0)</f>
        <v>高贵勇</v>
      </c>
      <c r="BW70">
        <f>VLOOKUP($B70,[1]高一上!$B:$W,13,0)</f>
        <v>48</v>
      </c>
      <c r="BX70" t="str">
        <f>VLOOKUP($B70,[1]高一上!$B:$W,14,0)</f>
        <v>刘厚江/方帮林</v>
      </c>
      <c r="BY70">
        <f>VLOOKUP($B70,[1]高一上!$B:$W,15,0)</f>
        <v>70</v>
      </c>
      <c r="BZ70" t="str">
        <f>VLOOKUP($B70,[1]高一上!$B:$W,16,0)</f>
        <v>田友米</v>
      </c>
      <c r="CA70">
        <f>VLOOKUP($B70,[1]中考!$B:$N,5,0)</f>
        <v>105</v>
      </c>
      <c r="CB70">
        <f>VLOOKUP($B70,[1]中考!$B:$N,6,0)</f>
        <v>90</v>
      </c>
      <c r="CC70">
        <f>VLOOKUP($B70,[1]中考!$B:$N,7,0)</f>
        <v>103</v>
      </c>
      <c r="CD70">
        <f>VLOOKUP($B70,[1]中考!$B:$N,8,0)</f>
        <v>37</v>
      </c>
      <c r="CE70">
        <f>VLOOKUP($B70,[1]中考!$B:$N,9,0)</f>
        <v>34</v>
      </c>
      <c r="CF70">
        <f>VLOOKUP($B70,[1]中考!$B:$N,10,0)</f>
        <v>40</v>
      </c>
    </row>
    <row r="71" spans="1:84" hidden="1" x14ac:dyDescent="0.2">
      <c r="A71" s="1" t="s">
        <v>230</v>
      </c>
      <c r="B71" s="1" t="s">
        <v>231</v>
      </c>
      <c r="C71" s="1" t="s">
        <v>120</v>
      </c>
      <c r="D71" s="1" t="s">
        <v>17</v>
      </c>
      <c r="E71" s="1" t="s">
        <v>232</v>
      </c>
      <c r="F71" s="1">
        <v>425</v>
      </c>
      <c r="G71" s="1">
        <v>101</v>
      </c>
      <c r="H71" s="1" t="s">
        <v>122</v>
      </c>
      <c r="I71" s="1">
        <v>97</v>
      </c>
      <c r="J71" s="1" t="s">
        <v>123</v>
      </c>
      <c r="K71" s="1">
        <v>64</v>
      </c>
      <c r="L71" s="1" t="s">
        <v>124</v>
      </c>
      <c r="M71" s="1">
        <v>55.5</v>
      </c>
      <c r="N71" s="1" t="s">
        <v>125</v>
      </c>
      <c r="O71" s="1">
        <v>40.5</v>
      </c>
      <c r="P71" s="1" t="s">
        <v>126</v>
      </c>
      <c r="Q71" s="1">
        <v>67</v>
      </c>
      <c r="R71" s="1" t="s">
        <v>127</v>
      </c>
      <c r="S71">
        <f>VLOOKUP(B71,[1]高三上!$B:$R,6,0)</f>
        <v>98</v>
      </c>
      <c r="T71" t="str">
        <f>VLOOKUP(B71,[1]高三上!$B:$R,7,0)</f>
        <v>叶仁芳</v>
      </c>
      <c r="U71">
        <f>VLOOKUP(B71,[1]高三上!$B:$R,8,0)</f>
        <v>83</v>
      </c>
      <c r="V71" t="str">
        <f>VLOOKUP(B71,[1]高三上!$B:$R,9,0)</f>
        <v>马磊</v>
      </c>
      <c r="W71">
        <f>VLOOKUP(B71,[1]高三上!$B:$R,10,0)</f>
        <v>57</v>
      </c>
      <c r="X71" t="str">
        <f>VLOOKUP(B71,[1]高三上!$B:$R,11,0)</f>
        <v>冷开艳</v>
      </c>
      <c r="Y71">
        <f>VLOOKUP(B71,[1]高三上!$B:$R,12,0)</f>
        <v>48</v>
      </c>
      <c r="Z71" t="str">
        <f>VLOOKUP(B71,[1]高三上!$B:$R,13,0)</f>
        <v>高贵勇</v>
      </c>
      <c r="AA71">
        <f>VLOOKUP(B71,[1]高三上!$B:$R,14,0)</f>
        <v>51</v>
      </c>
      <c r="AB71" t="str">
        <f>VLOOKUP(B71,[1]高三上!$B:$R,15,0)</f>
        <v>刘厚江</v>
      </c>
      <c r="AC71">
        <f>VLOOKUP(B71,[1]高三上!$B:$R,16,0)</f>
        <v>33</v>
      </c>
      <c r="AD71" t="str">
        <f>VLOOKUP(B71,[1]高三上!$B:$R,17,0)</f>
        <v>高琴</v>
      </c>
      <c r="AE71" t="str">
        <f>VLOOKUP($B71,[1]高二下!$B:$R,6,0)</f>
        <v>80.0</v>
      </c>
      <c r="AF71" t="str">
        <f>VLOOKUP($B71,[1]高二下!$B:$R,7,0)</f>
        <v>叶仁芳</v>
      </c>
      <c r="AG71" t="str">
        <f>VLOOKUP($B71,[1]高二下!$B:$R,8,0)</f>
        <v>71.0</v>
      </c>
      <c r="AH71" t="str">
        <f>VLOOKUP($B71,[1]高二下!$B:$R,9,0)</f>
        <v>马磊</v>
      </c>
      <c r="AI71" t="str">
        <f>VLOOKUP($B71,[1]高二下!$B:$R,10,0)</f>
        <v>42.0</v>
      </c>
      <c r="AJ71" t="str">
        <f>VLOOKUP($B71,[1]高二下!$B:$R,11,0)</f>
        <v>冷开艳</v>
      </c>
      <c r="AK71" t="str">
        <f>VLOOKUP($B71,[1]高二下!$B:$R,12,0)</f>
        <v>48.0</v>
      </c>
      <c r="AL71" t="str">
        <f>VLOOKUP($B71,[1]高二下!$B:$R,13,0)</f>
        <v>高贵勇</v>
      </c>
      <c r="AM71" t="str">
        <f>VLOOKUP($B71,[1]高二下!$B:$R,14,0)</f>
        <v>65.0</v>
      </c>
      <c r="AN71" t="str">
        <f>VLOOKUP($B71,[1]高二下!$B:$R,15,0)</f>
        <v>刘厚江</v>
      </c>
      <c r="AO71" t="str">
        <f>VLOOKUP($B71,[1]高二下!$B:$R,16,0)</f>
        <v>97.0</v>
      </c>
      <c r="AP71" t="str">
        <f>VLOOKUP($B71,[1]高二下!$B:$R,17,0)</f>
        <v>高琴</v>
      </c>
      <c r="AQ71" t="e">
        <f>VLOOKUP($B71,[2]高二上!$B:$R,6,0)</f>
        <v>#N/A</v>
      </c>
      <c r="AR71" t="e">
        <f>VLOOKUP($B71,[2]高二上!$B:$R,7,0)</f>
        <v>#N/A</v>
      </c>
      <c r="AS71" t="e">
        <f>VLOOKUP($B71,[2]高二上!$B:$R,8,0)</f>
        <v>#N/A</v>
      </c>
      <c r="AT71" t="e">
        <f>VLOOKUP($B71,[2]高二上!$B:$R,9,0)</f>
        <v>#N/A</v>
      </c>
      <c r="AU71" t="e">
        <f>VLOOKUP($B71,[2]高二上!$B:$R,10,0)</f>
        <v>#N/A</v>
      </c>
      <c r="AV71" t="e">
        <f>VLOOKUP($B71,[2]高二上!$B:$R,11,0)</f>
        <v>#N/A</v>
      </c>
      <c r="AW71" t="e">
        <f>VLOOKUP($B71,[2]高二上!$B:$R,12,0)</f>
        <v>#N/A</v>
      </c>
      <c r="AX71" t="e">
        <f>VLOOKUP($B71,[2]高二上!$B:$R,13,0)</f>
        <v>#N/A</v>
      </c>
      <c r="AY71" t="e">
        <f>VLOOKUP($B71,[2]高二上!$B:$R,14,0)</f>
        <v>#N/A</v>
      </c>
      <c r="AZ71" t="e">
        <f>VLOOKUP($B71,[2]高二上!$B:$R,15,0)</f>
        <v>#N/A</v>
      </c>
      <c r="BA71" t="e">
        <f>VLOOKUP($B71,[2]高二上!$B:$R,16,0)</f>
        <v>#N/A</v>
      </c>
      <c r="BB71" t="e">
        <f>VLOOKUP($B71,[2]高二上!$B:$R,17,0)</f>
        <v>#N/A</v>
      </c>
      <c r="BC71">
        <f>VLOOKUP($B71,[1]高一下!$B:$R,6,0)</f>
        <v>80</v>
      </c>
      <c r="BD71" t="str">
        <f>VLOOKUP($B71,[1]高一下!$B:$R,7,0)</f>
        <v>叶仁芳</v>
      </c>
      <c r="BE71">
        <f>VLOOKUP($B71,[1]高一下!$B:$R,8,0)</f>
        <v>108</v>
      </c>
      <c r="BF71" t="str">
        <f>VLOOKUP($B71,[1]高一下!$B:$R,9,0)</f>
        <v>马磊</v>
      </c>
      <c r="BG71">
        <f>VLOOKUP($B71,[1]高一下!$B:$R,10,0)</f>
        <v>50</v>
      </c>
      <c r="BH71" t="str">
        <f>VLOOKUP($B71,[1]高一下!$B:$R,11,0)</f>
        <v>冷开艳</v>
      </c>
      <c r="BI71">
        <f>VLOOKUP($B71,[1]高一下!$B:$R,12,0)</f>
        <v>72</v>
      </c>
      <c r="BJ71" t="str">
        <f>VLOOKUP($B71,[1]高一下!$B:$R,13,0)</f>
        <v>高贵勇</v>
      </c>
      <c r="BK71">
        <f>VLOOKUP($B71,[1]高一下!$B:$R,14,0)</f>
        <v>58</v>
      </c>
      <c r="BL71" t="str">
        <f>VLOOKUP($B71,[1]高一下!$B:$R,15,0)</f>
        <v>刘厚江</v>
      </c>
      <c r="BM71">
        <f>VLOOKUP($B71,[1]高一下!$B:$R,16,0)</f>
        <v>52</v>
      </c>
      <c r="BN71" t="str">
        <f>VLOOKUP($B71,[1]高一下!$B:$R,17,0)</f>
        <v>高琴</v>
      </c>
      <c r="BO71">
        <f>VLOOKUP($B71,[1]高一上!$B:$W,5,0)</f>
        <v>84.5</v>
      </c>
      <c r="BP71" t="str">
        <f>VLOOKUP($B71,[1]高一上!$B:$W,6,0)</f>
        <v>叶仁芳</v>
      </c>
      <c r="BQ71">
        <f>VLOOKUP($B71,[1]高一上!$B:$W,7,0)</f>
        <v>72</v>
      </c>
      <c r="BR71" t="str">
        <f>VLOOKUP($B71,[1]高一上!$B:$W,8,0)</f>
        <v>马磊</v>
      </c>
      <c r="BS71">
        <f>VLOOKUP($B71,[1]高一上!$B:$W,9,0)</f>
        <v>63</v>
      </c>
      <c r="BT71" t="str">
        <f>VLOOKUP($B71,[1]高一上!$B:$W,10,0)</f>
        <v>冷开艳</v>
      </c>
      <c r="BU71">
        <f>VLOOKUP($B71,[1]高一上!$B:$W,11,0)</f>
        <v>58.5</v>
      </c>
      <c r="BV71" t="str">
        <f>VLOOKUP($B71,[1]高一上!$B:$W,12,0)</f>
        <v>高贵勇</v>
      </c>
      <c r="BW71">
        <f>VLOOKUP($B71,[1]高一上!$B:$W,13,0)</f>
        <v>51</v>
      </c>
      <c r="BX71" t="str">
        <f>VLOOKUP($B71,[1]高一上!$B:$W,14,0)</f>
        <v>刘厚江/方帮林</v>
      </c>
      <c r="BY71">
        <f>VLOOKUP($B71,[1]高一上!$B:$W,15,0)</f>
        <v>69.5</v>
      </c>
      <c r="BZ71" t="str">
        <f>VLOOKUP($B71,[1]高一上!$B:$W,16,0)</f>
        <v>田友米</v>
      </c>
      <c r="CA71">
        <f>VLOOKUP($B71,[1]中考!$B:$N,5,0)</f>
        <v>107</v>
      </c>
      <c r="CB71">
        <f>VLOOKUP($B71,[1]中考!$B:$N,6,0)</f>
        <v>93</v>
      </c>
      <c r="CC71">
        <f>VLOOKUP($B71,[1]中考!$B:$N,7,0)</f>
        <v>90</v>
      </c>
      <c r="CD71">
        <f>VLOOKUP($B71,[1]中考!$B:$N,8,0)</f>
        <v>48</v>
      </c>
      <c r="CE71">
        <f>VLOOKUP($B71,[1]中考!$B:$N,9,0)</f>
        <v>27</v>
      </c>
      <c r="CF71">
        <f>VLOOKUP($B71,[1]中考!$B:$N,10,0)</f>
        <v>42</v>
      </c>
    </row>
    <row r="72" spans="1:84" hidden="1" x14ac:dyDescent="0.2">
      <c r="A72" s="1" t="s">
        <v>233</v>
      </c>
      <c r="B72" s="1" t="s">
        <v>234</v>
      </c>
      <c r="C72" s="1" t="s">
        <v>120</v>
      </c>
      <c r="D72" s="1" t="s">
        <v>17</v>
      </c>
      <c r="E72" s="1" t="s">
        <v>235</v>
      </c>
      <c r="F72" s="1">
        <v>425</v>
      </c>
      <c r="G72" s="1">
        <v>100</v>
      </c>
      <c r="H72" s="1" t="s">
        <v>122</v>
      </c>
      <c r="I72" s="1">
        <v>105</v>
      </c>
      <c r="J72" s="1" t="s">
        <v>123</v>
      </c>
      <c r="K72" s="1">
        <v>85</v>
      </c>
      <c r="L72" s="1" t="s">
        <v>124</v>
      </c>
      <c r="M72" s="1">
        <v>31.5</v>
      </c>
      <c r="N72" s="1" t="s">
        <v>125</v>
      </c>
      <c r="O72" s="1">
        <v>53</v>
      </c>
      <c r="P72" s="1" t="s">
        <v>126</v>
      </c>
      <c r="Q72" s="1">
        <v>50</v>
      </c>
      <c r="R72" s="1" t="s">
        <v>127</v>
      </c>
      <c r="S72">
        <f>VLOOKUP(B72,[1]高三上!$B:$R,6,0)</f>
        <v>92.5</v>
      </c>
      <c r="T72" t="str">
        <f>VLOOKUP(B72,[1]高三上!$B:$R,7,0)</f>
        <v>叶仁芳</v>
      </c>
      <c r="U72">
        <f>VLOOKUP(B72,[1]高三上!$B:$R,8,0)</f>
        <v>105</v>
      </c>
      <c r="V72" t="str">
        <f>VLOOKUP(B72,[1]高三上!$B:$R,9,0)</f>
        <v>马磊</v>
      </c>
      <c r="W72">
        <f>VLOOKUP(B72,[1]高三上!$B:$R,10,0)</f>
        <v>58</v>
      </c>
      <c r="X72" t="str">
        <f>VLOOKUP(B72,[1]高三上!$B:$R,11,0)</f>
        <v>冷开艳</v>
      </c>
      <c r="Y72">
        <f>VLOOKUP(B72,[1]高三上!$B:$R,12,0)</f>
        <v>38</v>
      </c>
      <c r="Z72" t="str">
        <f>VLOOKUP(B72,[1]高三上!$B:$R,13,0)</f>
        <v>高贵勇</v>
      </c>
      <c r="AA72">
        <f>VLOOKUP(B72,[1]高三上!$B:$R,14,0)</f>
        <v>43</v>
      </c>
      <c r="AB72" t="str">
        <f>VLOOKUP(B72,[1]高三上!$B:$R,15,0)</f>
        <v>刘厚江</v>
      </c>
      <c r="AC72">
        <f>VLOOKUP(B72,[1]高三上!$B:$R,16,0)</f>
        <v>67</v>
      </c>
      <c r="AD72" t="str">
        <f>VLOOKUP(B72,[1]高三上!$B:$R,17,0)</f>
        <v>高琴</v>
      </c>
      <c r="AE72" t="str">
        <f>VLOOKUP($B72,[1]高二下!$B:$R,6,0)</f>
        <v>87.0</v>
      </c>
      <c r="AF72" t="str">
        <f>VLOOKUP($B72,[1]高二下!$B:$R,7,0)</f>
        <v>叶仁芳</v>
      </c>
      <c r="AG72" t="str">
        <f>VLOOKUP($B72,[1]高二下!$B:$R,8,0)</f>
        <v>67.0</v>
      </c>
      <c r="AH72" t="str">
        <f>VLOOKUP($B72,[1]高二下!$B:$R,9,0)</f>
        <v>马磊</v>
      </c>
      <c r="AI72" t="str">
        <f>VLOOKUP($B72,[1]高二下!$B:$R,10,0)</f>
        <v>42.0</v>
      </c>
      <c r="AJ72" t="str">
        <f>VLOOKUP($B72,[1]高二下!$B:$R,11,0)</f>
        <v>冷开艳</v>
      </c>
      <c r="AK72" t="str">
        <f>VLOOKUP($B72,[1]高二下!$B:$R,12,0)</f>
        <v>45.0</v>
      </c>
      <c r="AL72" t="str">
        <f>VLOOKUP($B72,[1]高二下!$B:$R,13,0)</f>
        <v>高贵勇</v>
      </c>
      <c r="AM72" t="str">
        <f>VLOOKUP($B72,[1]高二下!$B:$R,14,0)</f>
        <v>71.0</v>
      </c>
      <c r="AN72" t="str">
        <f>VLOOKUP($B72,[1]高二下!$B:$R,15,0)</f>
        <v>刘厚江</v>
      </c>
      <c r="AO72" t="str">
        <f>VLOOKUP($B72,[1]高二下!$B:$R,16,0)</f>
        <v>108.0</v>
      </c>
      <c r="AP72" t="str">
        <f>VLOOKUP($B72,[1]高二下!$B:$R,17,0)</f>
        <v>高琴</v>
      </c>
      <c r="AQ72" t="e">
        <f>VLOOKUP($B72,[2]高二上!$B:$R,6,0)</f>
        <v>#N/A</v>
      </c>
      <c r="AR72" t="e">
        <f>VLOOKUP($B72,[2]高二上!$B:$R,7,0)</f>
        <v>#N/A</v>
      </c>
      <c r="AS72" t="e">
        <f>VLOOKUP($B72,[2]高二上!$B:$R,8,0)</f>
        <v>#N/A</v>
      </c>
      <c r="AT72" t="e">
        <f>VLOOKUP($B72,[2]高二上!$B:$R,9,0)</f>
        <v>#N/A</v>
      </c>
      <c r="AU72" t="e">
        <f>VLOOKUP($B72,[2]高二上!$B:$R,10,0)</f>
        <v>#N/A</v>
      </c>
      <c r="AV72" t="e">
        <f>VLOOKUP($B72,[2]高二上!$B:$R,11,0)</f>
        <v>#N/A</v>
      </c>
      <c r="AW72" t="e">
        <f>VLOOKUP($B72,[2]高二上!$B:$R,12,0)</f>
        <v>#N/A</v>
      </c>
      <c r="AX72" t="e">
        <f>VLOOKUP($B72,[2]高二上!$B:$R,13,0)</f>
        <v>#N/A</v>
      </c>
      <c r="AY72" t="e">
        <f>VLOOKUP($B72,[2]高二上!$B:$R,14,0)</f>
        <v>#N/A</v>
      </c>
      <c r="AZ72" t="e">
        <f>VLOOKUP($B72,[2]高二上!$B:$R,15,0)</f>
        <v>#N/A</v>
      </c>
      <c r="BA72" t="e">
        <f>VLOOKUP($B72,[2]高二上!$B:$R,16,0)</f>
        <v>#N/A</v>
      </c>
      <c r="BB72" t="e">
        <f>VLOOKUP($B72,[2]高二上!$B:$R,17,0)</f>
        <v>#N/A</v>
      </c>
      <c r="BC72">
        <f>VLOOKUP($B72,[1]高一下!$B:$R,6,0)</f>
        <v>91</v>
      </c>
      <c r="BD72" t="str">
        <f>VLOOKUP($B72,[1]高一下!$B:$R,7,0)</f>
        <v>叶仁芳</v>
      </c>
      <c r="BE72">
        <f>VLOOKUP($B72,[1]高一下!$B:$R,8,0)</f>
        <v>116</v>
      </c>
      <c r="BF72" t="str">
        <f>VLOOKUP($B72,[1]高一下!$B:$R,9,0)</f>
        <v>马磊</v>
      </c>
      <c r="BG72">
        <f>VLOOKUP($B72,[1]高一下!$B:$R,10,0)</f>
        <v>59</v>
      </c>
      <c r="BH72" t="str">
        <f>VLOOKUP($B72,[1]高一下!$B:$R,11,0)</f>
        <v>冷开艳</v>
      </c>
      <c r="BI72">
        <f>VLOOKUP($B72,[1]高一下!$B:$R,12,0)</f>
        <v>55</v>
      </c>
      <c r="BJ72" t="str">
        <f>VLOOKUP($B72,[1]高一下!$B:$R,13,0)</f>
        <v>高贵勇</v>
      </c>
      <c r="BK72">
        <f>VLOOKUP($B72,[1]高一下!$B:$R,14,0)</f>
        <v>56</v>
      </c>
      <c r="BL72" t="str">
        <f>VLOOKUP($B72,[1]高一下!$B:$R,15,0)</f>
        <v>刘厚江</v>
      </c>
      <c r="BM72">
        <f>VLOOKUP($B72,[1]高一下!$B:$R,16,0)</f>
        <v>46</v>
      </c>
      <c r="BN72" t="str">
        <f>VLOOKUP($B72,[1]高一下!$B:$R,17,0)</f>
        <v>高琴</v>
      </c>
      <c r="BO72">
        <f>VLOOKUP($B72,[1]高一上!$B:$W,5,0)</f>
        <v>79</v>
      </c>
      <c r="BP72" t="str">
        <f>VLOOKUP($B72,[1]高一上!$B:$W,6,0)</f>
        <v>叶仁芳</v>
      </c>
      <c r="BQ72">
        <f>VLOOKUP($B72,[1]高一上!$B:$W,7,0)</f>
        <v>89</v>
      </c>
      <c r="BR72" t="str">
        <f>VLOOKUP($B72,[1]高一上!$B:$W,8,0)</f>
        <v>马磊</v>
      </c>
      <c r="BS72">
        <f>VLOOKUP($B72,[1]高一上!$B:$W,9,0)</f>
        <v>76.5</v>
      </c>
      <c r="BT72" t="str">
        <f>VLOOKUP($B72,[1]高一上!$B:$W,10,0)</f>
        <v>冷开艳</v>
      </c>
      <c r="BU72">
        <f>VLOOKUP($B72,[1]高一上!$B:$W,11,0)</f>
        <v>59.5</v>
      </c>
      <c r="BV72" t="str">
        <f>VLOOKUP($B72,[1]高一上!$B:$W,12,0)</f>
        <v>高贵勇</v>
      </c>
      <c r="BW72">
        <f>VLOOKUP($B72,[1]高一上!$B:$W,13,0)</f>
        <v>55</v>
      </c>
      <c r="BX72" t="str">
        <f>VLOOKUP($B72,[1]高一上!$B:$W,14,0)</f>
        <v>刘厚江/方帮林</v>
      </c>
      <c r="BY72">
        <f>VLOOKUP($B72,[1]高一上!$B:$W,15,0)</f>
        <v>64</v>
      </c>
      <c r="BZ72" t="str">
        <f>VLOOKUP($B72,[1]高一上!$B:$W,16,0)</f>
        <v>田友米</v>
      </c>
      <c r="CA72">
        <f>VLOOKUP($B72,[1]中考!$B:$N,5,0)</f>
        <v>109</v>
      </c>
      <c r="CB72">
        <f>VLOOKUP($B72,[1]中考!$B:$N,6,0)</f>
        <v>116</v>
      </c>
      <c r="CC72">
        <f>VLOOKUP($B72,[1]中考!$B:$N,7,0)</f>
        <v>100</v>
      </c>
      <c r="CD72">
        <f>VLOOKUP($B72,[1]中考!$B:$N,8,0)</f>
        <v>49</v>
      </c>
      <c r="CE72">
        <f>VLOOKUP($B72,[1]中考!$B:$N,9,0)</f>
        <v>34</v>
      </c>
      <c r="CF72">
        <f>VLOOKUP($B72,[1]中考!$B:$N,10,0)</f>
        <v>45</v>
      </c>
    </row>
    <row r="73" spans="1:84" hidden="1" x14ac:dyDescent="0.2">
      <c r="A73" s="1" t="s">
        <v>236</v>
      </c>
      <c r="B73" s="1" t="s">
        <v>237</v>
      </c>
      <c r="C73" s="1" t="s">
        <v>120</v>
      </c>
      <c r="D73" s="1" t="s">
        <v>17</v>
      </c>
      <c r="E73" s="1" t="s">
        <v>238</v>
      </c>
      <c r="F73" s="1">
        <v>412</v>
      </c>
      <c r="G73" s="1">
        <v>105</v>
      </c>
      <c r="H73" s="1" t="s">
        <v>122</v>
      </c>
      <c r="I73" s="1">
        <v>57</v>
      </c>
      <c r="J73" s="1" t="s">
        <v>123</v>
      </c>
      <c r="K73" s="1">
        <v>81</v>
      </c>
      <c r="L73" s="1" t="s">
        <v>124</v>
      </c>
      <c r="M73" s="1">
        <v>41</v>
      </c>
      <c r="N73" s="1" t="s">
        <v>125</v>
      </c>
      <c r="O73" s="1">
        <v>57</v>
      </c>
      <c r="P73" s="1" t="s">
        <v>126</v>
      </c>
      <c r="Q73" s="1">
        <v>70.5</v>
      </c>
      <c r="R73" s="1" t="s">
        <v>127</v>
      </c>
      <c r="S73">
        <f>VLOOKUP(B73,[1]高三上!$B:$R,6,0)</f>
        <v>113.5</v>
      </c>
      <c r="T73" t="str">
        <f>VLOOKUP(B73,[1]高三上!$B:$R,7,0)</f>
        <v>叶仁芳</v>
      </c>
      <c r="U73">
        <f>VLOOKUP(B73,[1]高三上!$B:$R,8,0)</f>
        <v>74</v>
      </c>
      <c r="V73" t="str">
        <f>VLOOKUP(B73,[1]高三上!$B:$R,9,0)</f>
        <v>马磊</v>
      </c>
      <c r="W73">
        <f>VLOOKUP(B73,[1]高三上!$B:$R,10,0)</f>
        <v>73</v>
      </c>
      <c r="X73" t="str">
        <f>VLOOKUP(B73,[1]高三上!$B:$R,11,0)</f>
        <v>冷开艳</v>
      </c>
      <c r="Y73">
        <f>VLOOKUP(B73,[1]高三上!$B:$R,12,0)</f>
        <v>33</v>
      </c>
      <c r="Z73" t="str">
        <f>VLOOKUP(B73,[1]高三上!$B:$R,13,0)</f>
        <v>高贵勇</v>
      </c>
      <c r="AA73">
        <f>VLOOKUP(B73,[1]高三上!$B:$R,14,0)</f>
        <v>41</v>
      </c>
      <c r="AB73" t="str">
        <f>VLOOKUP(B73,[1]高三上!$B:$R,15,0)</f>
        <v>刘厚江</v>
      </c>
      <c r="AC73">
        <f>VLOOKUP(B73,[1]高三上!$B:$R,16,0)</f>
        <v>58</v>
      </c>
      <c r="AD73" t="str">
        <f>VLOOKUP(B73,[1]高三上!$B:$R,17,0)</f>
        <v>高琴</v>
      </c>
      <c r="AE73" t="str">
        <f>VLOOKUP($B73,[1]高二下!$B:$R,6,0)</f>
        <v>94.0</v>
      </c>
      <c r="AF73" t="str">
        <f>VLOOKUP($B73,[1]高二下!$B:$R,7,0)</f>
        <v>叶仁芳</v>
      </c>
      <c r="AG73" t="str">
        <f>VLOOKUP($B73,[1]高二下!$B:$R,8,0)</f>
        <v>76.5</v>
      </c>
      <c r="AH73" t="str">
        <f>VLOOKUP($B73,[1]高二下!$B:$R,9,0)</f>
        <v>马磊</v>
      </c>
      <c r="AI73" t="str">
        <f>VLOOKUP($B73,[1]高二下!$B:$R,10,0)</f>
        <v>34.0</v>
      </c>
      <c r="AJ73" t="str">
        <f>VLOOKUP($B73,[1]高二下!$B:$R,11,0)</f>
        <v>冷开艳</v>
      </c>
      <c r="AK73" t="str">
        <f>VLOOKUP($B73,[1]高二下!$B:$R,12,0)</f>
        <v>40.0</v>
      </c>
      <c r="AL73" t="str">
        <f>VLOOKUP($B73,[1]高二下!$B:$R,13,0)</f>
        <v>高贵勇</v>
      </c>
      <c r="AM73" t="str">
        <f>VLOOKUP($B73,[1]高二下!$B:$R,14,0)</f>
        <v>71.0</v>
      </c>
      <c r="AN73" t="str">
        <f>VLOOKUP($B73,[1]高二下!$B:$R,15,0)</f>
        <v>刘厚江</v>
      </c>
      <c r="AO73" t="str">
        <f>VLOOKUP($B73,[1]高二下!$B:$R,16,0)</f>
        <v>63.0</v>
      </c>
      <c r="AP73" t="str">
        <f>VLOOKUP($B73,[1]高二下!$B:$R,17,0)</f>
        <v>高琴</v>
      </c>
      <c r="AQ73" t="e">
        <f>VLOOKUP($B73,[2]高二上!$B:$R,6,0)</f>
        <v>#N/A</v>
      </c>
      <c r="AR73" t="e">
        <f>VLOOKUP($B73,[2]高二上!$B:$R,7,0)</f>
        <v>#N/A</v>
      </c>
      <c r="AS73" t="e">
        <f>VLOOKUP($B73,[2]高二上!$B:$R,8,0)</f>
        <v>#N/A</v>
      </c>
      <c r="AT73" t="e">
        <f>VLOOKUP($B73,[2]高二上!$B:$R,9,0)</f>
        <v>#N/A</v>
      </c>
      <c r="AU73" t="e">
        <f>VLOOKUP($B73,[2]高二上!$B:$R,10,0)</f>
        <v>#N/A</v>
      </c>
      <c r="AV73" t="e">
        <f>VLOOKUP($B73,[2]高二上!$B:$R,11,0)</f>
        <v>#N/A</v>
      </c>
      <c r="AW73" t="e">
        <f>VLOOKUP($B73,[2]高二上!$B:$R,12,0)</f>
        <v>#N/A</v>
      </c>
      <c r="AX73" t="e">
        <f>VLOOKUP($B73,[2]高二上!$B:$R,13,0)</f>
        <v>#N/A</v>
      </c>
      <c r="AY73" t="e">
        <f>VLOOKUP($B73,[2]高二上!$B:$R,14,0)</f>
        <v>#N/A</v>
      </c>
      <c r="AZ73" t="e">
        <f>VLOOKUP($B73,[2]高二上!$B:$R,15,0)</f>
        <v>#N/A</v>
      </c>
      <c r="BA73" t="e">
        <f>VLOOKUP($B73,[2]高二上!$B:$R,16,0)</f>
        <v>#N/A</v>
      </c>
      <c r="BB73" t="e">
        <f>VLOOKUP($B73,[2]高二上!$B:$R,17,0)</f>
        <v>#N/A</v>
      </c>
      <c r="BC73">
        <f>VLOOKUP($B73,[1]高一下!$B:$R,6,0)</f>
        <v>97</v>
      </c>
      <c r="BD73" t="str">
        <f>VLOOKUP($B73,[1]高一下!$B:$R,7,0)</f>
        <v>叶仁芳</v>
      </c>
      <c r="BE73">
        <f>VLOOKUP($B73,[1]高一下!$B:$R,8,0)</f>
        <v>98</v>
      </c>
      <c r="BF73" t="str">
        <f>VLOOKUP($B73,[1]高一下!$B:$R,9,0)</f>
        <v>马磊</v>
      </c>
      <c r="BG73">
        <f>VLOOKUP($B73,[1]高一下!$B:$R,10,0)</f>
        <v>52</v>
      </c>
      <c r="BH73" t="str">
        <f>VLOOKUP($B73,[1]高一下!$B:$R,11,0)</f>
        <v>冷开艳</v>
      </c>
      <c r="BI73">
        <f>VLOOKUP($B73,[1]高一下!$B:$R,12,0)</f>
        <v>45</v>
      </c>
      <c r="BJ73" t="str">
        <f>VLOOKUP($B73,[1]高一下!$B:$R,13,0)</f>
        <v>高贵勇</v>
      </c>
      <c r="BK73">
        <f>VLOOKUP($B73,[1]高一下!$B:$R,14,0)</f>
        <v>43</v>
      </c>
      <c r="BL73" t="str">
        <f>VLOOKUP($B73,[1]高一下!$B:$R,15,0)</f>
        <v>刘厚江</v>
      </c>
      <c r="BM73">
        <f>VLOOKUP($B73,[1]高一下!$B:$R,16,0)</f>
        <v>43</v>
      </c>
      <c r="BN73" t="str">
        <f>VLOOKUP($B73,[1]高一下!$B:$R,17,0)</f>
        <v>高琴</v>
      </c>
      <c r="BO73">
        <f>VLOOKUP($B73,[1]高一上!$B:$W,5,0)</f>
        <v>94</v>
      </c>
      <c r="BP73" t="str">
        <f>VLOOKUP($B73,[1]高一上!$B:$W,6,0)</f>
        <v>叶仁芳</v>
      </c>
      <c r="BQ73">
        <f>VLOOKUP($B73,[1]高一上!$B:$W,7,0)</f>
        <v>68</v>
      </c>
      <c r="BR73" t="str">
        <f>VLOOKUP($B73,[1]高一上!$B:$W,8,0)</f>
        <v>马磊</v>
      </c>
      <c r="BS73">
        <f>VLOOKUP($B73,[1]高一上!$B:$W,9,0)</f>
        <v>65.5</v>
      </c>
      <c r="BT73" t="str">
        <f>VLOOKUP($B73,[1]高一上!$B:$W,10,0)</f>
        <v>冷开艳</v>
      </c>
      <c r="BU73">
        <f>VLOOKUP($B73,[1]高一上!$B:$W,11,0)</f>
        <v>47</v>
      </c>
      <c r="BV73" t="str">
        <f>VLOOKUP($B73,[1]高一上!$B:$W,12,0)</f>
        <v>高贵勇</v>
      </c>
      <c r="BW73">
        <f>VLOOKUP($B73,[1]高一上!$B:$W,13,0)</f>
        <v>41</v>
      </c>
      <c r="BX73" t="str">
        <f>VLOOKUP($B73,[1]高一上!$B:$W,14,0)</f>
        <v>刘厚江/方帮林</v>
      </c>
      <c r="BY73">
        <f>VLOOKUP($B73,[1]高一上!$B:$W,15,0)</f>
        <v>46</v>
      </c>
      <c r="BZ73" t="str">
        <f>VLOOKUP($B73,[1]高一上!$B:$W,16,0)</f>
        <v>田友米</v>
      </c>
      <c r="CA73">
        <f>VLOOKUP($B73,[1]中考!$B:$N,5,0)</f>
        <v>116</v>
      </c>
      <c r="CB73">
        <f>VLOOKUP($B73,[1]中考!$B:$N,6,0)</f>
        <v>94</v>
      </c>
      <c r="CC73">
        <f>VLOOKUP($B73,[1]中考!$B:$N,7,0)</f>
        <v>120</v>
      </c>
      <c r="CD73">
        <f>VLOOKUP($B73,[1]中考!$B:$N,8,0)</f>
        <v>49</v>
      </c>
      <c r="CE73">
        <f>VLOOKUP($B73,[1]中考!$B:$N,9,0)</f>
        <v>27</v>
      </c>
      <c r="CF73">
        <f>VLOOKUP($B73,[1]中考!$B:$N,10,0)</f>
        <v>39</v>
      </c>
    </row>
    <row r="74" spans="1:84" hidden="1" x14ac:dyDescent="0.2">
      <c r="A74" s="1" t="s">
        <v>239</v>
      </c>
      <c r="B74" s="1" t="s">
        <v>240</v>
      </c>
      <c r="C74" s="1" t="s">
        <v>120</v>
      </c>
      <c r="D74" s="1" t="s">
        <v>17</v>
      </c>
      <c r="E74" s="1" t="s">
        <v>241</v>
      </c>
      <c r="F74" s="1">
        <v>404</v>
      </c>
      <c r="G74" s="1">
        <v>100</v>
      </c>
      <c r="H74" s="1" t="s">
        <v>122</v>
      </c>
      <c r="I74" s="1">
        <v>64</v>
      </c>
      <c r="J74" s="1" t="s">
        <v>123</v>
      </c>
      <c r="K74" s="1">
        <v>87</v>
      </c>
      <c r="L74" s="1" t="s">
        <v>124</v>
      </c>
      <c r="M74" s="1">
        <v>46</v>
      </c>
      <c r="N74" s="1" t="s">
        <v>125</v>
      </c>
      <c r="O74" s="1">
        <v>47</v>
      </c>
      <c r="P74" s="1" t="s">
        <v>126</v>
      </c>
      <c r="Q74" s="1">
        <v>59.5</v>
      </c>
      <c r="R74" s="1" t="s">
        <v>127</v>
      </c>
      <c r="S74">
        <f>VLOOKUP(B74,[1]高三上!$B:$R,6,0)</f>
        <v>102.5</v>
      </c>
      <c r="T74" t="str">
        <f>VLOOKUP(B74,[1]高三上!$B:$R,7,0)</f>
        <v>叶仁芳</v>
      </c>
      <c r="U74">
        <f>VLOOKUP(B74,[1]高三上!$B:$R,8,0)</f>
        <v>75</v>
      </c>
      <c r="V74" t="str">
        <f>VLOOKUP(B74,[1]高三上!$B:$R,9,0)</f>
        <v>马磊</v>
      </c>
      <c r="W74">
        <f>VLOOKUP(B74,[1]高三上!$B:$R,10,0)</f>
        <v>63</v>
      </c>
      <c r="X74" t="str">
        <f>VLOOKUP(B74,[1]高三上!$B:$R,11,0)</f>
        <v>冷开艳</v>
      </c>
      <c r="Y74">
        <f>VLOOKUP(B74,[1]高三上!$B:$R,12,0)</f>
        <v>26</v>
      </c>
      <c r="Z74" t="str">
        <f>VLOOKUP(B74,[1]高三上!$B:$R,13,0)</f>
        <v>高贵勇</v>
      </c>
      <c r="AA74">
        <f>VLOOKUP(B74,[1]高三上!$B:$R,14,0)</f>
        <v>56</v>
      </c>
      <c r="AB74" t="str">
        <f>VLOOKUP(B74,[1]高三上!$B:$R,15,0)</f>
        <v>刘厚江</v>
      </c>
      <c r="AC74">
        <f>VLOOKUP(B74,[1]高三上!$B:$R,16,0)</f>
        <v>48</v>
      </c>
      <c r="AD74" t="str">
        <f>VLOOKUP(B74,[1]高三上!$B:$R,17,0)</f>
        <v>高琴</v>
      </c>
      <c r="AE74" t="str">
        <f>VLOOKUP($B74,[1]高二下!$B:$R,6,0)</f>
        <v>94.0</v>
      </c>
      <c r="AF74" t="str">
        <f>VLOOKUP($B74,[1]高二下!$B:$R,7,0)</f>
        <v>叶仁芳</v>
      </c>
      <c r="AG74" t="str">
        <f>VLOOKUP($B74,[1]高二下!$B:$R,8,0)</f>
        <v>82.0</v>
      </c>
      <c r="AH74" t="str">
        <f>VLOOKUP($B74,[1]高二下!$B:$R,9,0)</f>
        <v>马磊</v>
      </c>
      <c r="AI74" t="str">
        <f>VLOOKUP($B74,[1]高二下!$B:$R,10,0)</f>
        <v>22.0</v>
      </c>
      <c r="AJ74" t="str">
        <f>VLOOKUP($B74,[1]高二下!$B:$R,11,0)</f>
        <v>冷开艳</v>
      </c>
      <c r="AK74" t="str">
        <f>VLOOKUP($B74,[1]高二下!$B:$R,12,0)</f>
        <v>39.0</v>
      </c>
      <c r="AL74" t="str">
        <f>VLOOKUP($B74,[1]高二下!$B:$R,13,0)</f>
        <v>高贵勇</v>
      </c>
      <c r="AM74" t="str">
        <f>VLOOKUP($B74,[1]高二下!$B:$R,14,0)</f>
        <v>51.0</v>
      </c>
      <c r="AN74" t="str">
        <f>VLOOKUP($B74,[1]高二下!$B:$R,15,0)</f>
        <v>刘厚江</v>
      </c>
      <c r="AO74" t="str">
        <f>VLOOKUP($B74,[1]高二下!$B:$R,16,0)</f>
        <v>100.0</v>
      </c>
      <c r="AP74" t="str">
        <f>VLOOKUP($B74,[1]高二下!$B:$R,17,0)</f>
        <v>高琴</v>
      </c>
      <c r="AQ74" t="e">
        <f>VLOOKUP($B74,[2]高二上!$B:$R,6,0)</f>
        <v>#N/A</v>
      </c>
      <c r="AR74" t="e">
        <f>VLOOKUP($B74,[2]高二上!$B:$R,7,0)</f>
        <v>#N/A</v>
      </c>
      <c r="AS74" t="e">
        <f>VLOOKUP($B74,[2]高二上!$B:$R,8,0)</f>
        <v>#N/A</v>
      </c>
      <c r="AT74" t="e">
        <f>VLOOKUP($B74,[2]高二上!$B:$R,9,0)</f>
        <v>#N/A</v>
      </c>
      <c r="AU74" t="e">
        <f>VLOOKUP($B74,[2]高二上!$B:$R,10,0)</f>
        <v>#N/A</v>
      </c>
      <c r="AV74" t="e">
        <f>VLOOKUP($B74,[2]高二上!$B:$R,11,0)</f>
        <v>#N/A</v>
      </c>
      <c r="AW74" t="e">
        <f>VLOOKUP($B74,[2]高二上!$B:$R,12,0)</f>
        <v>#N/A</v>
      </c>
      <c r="AX74" t="e">
        <f>VLOOKUP($B74,[2]高二上!$B:$R,13,0)</f>
        <v>#N/A</v>
      </c>
      <c r="AY74" t="e">
        <f>VLOOKUP($B74,[2]高二上!$B:$R,14,0)</f>
        <v>#N/A</v>
      </c>
      <c r="AZ74" t="e">
        <f>VLOOKUP($B74,[2]高二上!$B:$R,15,0)</f>
        <v>#N/A</v>
      </c>
      <c r="BA74" t="e">
        <f>VLOOKUP($B74,[2]高二上!$B:$R,16,0)</f>
        <v>#N/A</v>
      </c>
      <c r="BB74" t="e">
        <f>VLOOKUP($B74,[2]高二上!$B:$R,17,0)</f>
        <v>#N/A</v>
      </c>
      <c r="BC74">
        <f>VLOOKUP($B74,[1]高一下!$B:$R,6,0)</f>
        <v>97</v>
      </c>
      <c r="BD74" t="str">
        <f>VLOOKUP($B74,[1]高一下!$B:$R,7,0)</f>
        <v>叶仁芳</v>
      </c>
      <c r="BE74">
        <f>VLOOKUP($B74,[1]高一下!$B:$R,8,0)</f>
        <v>88</v>
      </c>
      <c r="BF74" t="str">
        <f>VLOOKUP($B74,[1]高一下!$B:$R,9,0)</f>
        <v>马磊</v>
      </c>
      <c r="BG74">
        <f>VLOOKUP($B74,[1]高一下!$B:$R,10,0)</f>
        <v>69</v>
      </c>
      <c r="BH74" t="str">
        <f>VLOOKUP($B74,[1]高一下!$B:$R,11,0)</f>
        <v>冷开艳</v>
      </c>
      <c r="BI74">
        <f>VLOOKUP($B74,[1]高一下!$B:$R,12,0)</f>
        <v>21</v>
      </c>
      <c r="BJ74" t="str">
        <f>VLOOKUP($B74,[1]高一下!$B:$R,13,0)</f>
        <v>高贵勇</v>
      </c>
      <c r="BK74">
        <f>VLOOKUP($B74,[1]高一下!$B:$R,14,0)</f>
        <v>44</v>
      </c>
      <c r="BL74" t="str">
        <f>VLOOKUP($B74,[1]高一下!$B:$R,15,0)</f>
        <v>刘厚江</v>
      </c>
      <c r="BM74">
        <f>VLOOKUP($B74,[1]高一下!$B:$R,16,0)</f>
        <v>35</v>
      </c>
      <c r="BN74" t="str">
        <f>VLOOKUP($B74,[1]高一下!$B:$R,17,0)</f>
        <v>高琴</v>
      </c>
      <c r="BO74">
        <f>VLOOKUP($B74,[1]高一上!$B:$W,5,0)</f>
        <v>77</v>
      </c>
      <c r="BP74" t="str">
        <f>VLOOKUP($B74,[1]高一上!$B:$W,6,0)</f>
        <v>叶仁芳</v>
      </c>
      <c r="BQ74">
        <f>VLOOKUP($B74,[1]高一上!$B:$W,7,0)</f>
        <v>72</v>
      </c>
      <c r="BR74" t="str">
        <f>VLOOKUP($B74,[1]高一上!$B:$W,8,0)</f>
        <v>马磊</v>
      </c>
      <c r="BS74">
        <f>VLOOKUP($B74,[1]高一上!$B:$W,9,0)</f>
        <v>80.5</v>
      </c>
      <c r="BT74" t="str">
        <f>VLOOKUP($B74,[1]高一上!$B:$W,10,0)</f>
        <v>冷开艳</v>
      </c>
      <c r="BU74">
        <f>VLOOKUP($B74,[1]高一上!$B:$W,11,0)</f>
        <v>35.5</v>
      </c>
      <c r="BV74" t="str">
        <f>VLOOKUP($B74,[1]高一上!$B:$W,12,0)</f>
        <v>高贵勇</v>
      </c>
      <c r="BW74">
        <f>VLOOKUP($B74,[1]高一上!$B:$W,13,0)</f>
        <v>43</v>
      </c>
      <c r="BX74" t="str">
        <f>VLOOKUP($B74,[1]高一上!$B:$W,14,0)</f>
        <v>刘厚江/方帮林</v>
      </c>
      <c r="BY74">
        <f>VLOOKUP($B74,[1]高一上!$B:$W,15,0)</f>
        <v>45</v>
      </c>
      <c r="BZ74" t="str">
        <f>VLOOKUP($B74,[1]高一上!$B:$W,16,0)</f>
        <v>田友米</v>
      </c>
      <c r="CA74">
        <f>VLOOKUP($B74,[1]中考!$B:$N,5,0)</f>
        <v>115</v>
      </c>
      <c r="CB74">
        <f>VLOOKUP($B74,[1]中考!$B:$N,6,0)</f>
        <v>96</v>
      </c>
      <c r="CC74">
        <f>VLOOKUP($B74,[1]中考!$B:$N,7,0)</f>
        <v>103</v>
      </c>
      <c r="CD74">
        <f>VLOOKUP($B74,[1]中考!$B:$N,8,0)</f>
        <v>41</v>
      </c>
      <c r="CE74">
        <f>VLOOKUP($B74,[1]中考!$B:$N,9,0)</f>
        <v>27</v>
      </c>
      <c r="CF74">
        <f>VLOOKUP($B74,[1]中考!$B:$N,10,0)</f>
        <v>36</v>
      </c>
    </row>
    <row r="75" spans="1:84" hidden="1" x14ac:dyDescent="0.2">
      <c r="A75" s="1" t="s">
        <v>242</v>
      </c>
      <c r="B75" s="1" t="s">
        <v>243</v>
      </c>
      <c r="C75" s="1" t="s">
        <v>120</v>
      </c>
      <c r="D75" s="1" t="s">
        <v>17</v>
      </c>
      <c r="E75" s="1" t="s">
        <v>244</v>
      </c>
      <c r="F75" s="1">
        <v>394</v>
      </c>
      <c r="G75" s="1">
        <v>93</v>
      </c>
      <c r="H75" s="1" t="s">
        <v>122</v>
      </c>
      <c r="I75" s="1">
        <v>71</v>
      </c>
      <c r="J75" s="1" t="s">
        <v>123</v>
      </c>
      <c r="K75" s="1">
        <v>98</v>
      </c>
      <c r="L75" s="1" t="s">
        <v>124</v>
      </c>
      <c r="M75" s="1">
        <v>38.5</v>
      </c>
      <c r="N75" s="1" t="s">
        <v>125</v>
      </c>
      <c r="O75" s="1">
        <v>34</v>
      </c>
      <c r="P75" s="1" t="s">
        <v>126</v>
      </c>
      <c r="Q75" s="1">
        <v>59.5</v>
      </c>
      <c r="R75" s="1" t="s">
        <v>127</v>
      </c>
      <c r="S75">
        <f>VLOOKUP(B75,[1]高三上!$B:$R,6,0)</f>
        <v>98.5</v>
      </c>
      <c r="T75" t="str">
        <f>VLOOKUP(B75,[1]高三上!$B:$R,7,0)</f>
        <v>叶仁芳</v>
      </c>
      <c r="U75">
        <f>VLOOKUP(B75,[1]高三上!$B:$R,8,0)</f>
        <v>75</v>
      </c>
      <c r="V75" t="str">
        <f>VLOOKUP(B75,[1]高三上!$B:$R,9,0)</f>
        <v>马磊</v>
      </c>
      <c r="W75">
        <f>VLOOKUP(B75,[1]高三上!$B:$R,10,0)</f>
        <v>74</v>
      </c>
      <c r="X75" t="str">
        <f>VLOOKUP(B75,[1]高三上!$B:$R,11,0)</f>
        <v>冷开艳</v>
      </c>
      <c r="Y75">
        <f>VLOOKUP(B75,[1]高三上!$B:$R,12,0)</f>
        <v>41</v>
      </c>
      <c r="Z75" t="str">
        <f>VLOOKUP(B75,[1]高三上!$B:$R,13,0)</f>
        <v>高贵勇</v>
      </c>
      <c r="AA75">
        <f>VLOOKUP(B75,[1]高三上!$B:$R,14,0)</f>
        <v>48</v>
      </c>
      <c r="AB75" t="str">
        <f>VLOOKUP(B75,[1]高三上!$B:$R,15,0)</f>
        <v>刘厚江</v>
      </c>
      <c r="AC75">
        <f>VLOOKUP(B75,[1]高三上!$B:$R,16,0)</f>
        <v>41</v>
      </c>
      <c r="AD75" t="str">
        <f>VLOOKUP(B75,[1]高三上!$B:$R,17,0)</f>
        <v>高琴</v>
      </c>
      <c r="AE75" t="str">
        <f>VLOOKUP($B75,[1]高二下!$B:$R,6,0)</f>
        <v>91.0</v>
      </c>
      <c r="AF75" t="str">
        <f>VLOOKUP($B75,[1]高二下!$B:$R,7,0)</f>
        <v>叶仁芳</v>
      </c>
      <c r="AG75" t="str">
        <f>VLOOKUP($B75,[1]高二下!$B:$R,8,0)</f>
        <v>96.5</v>
      </c>
      <c r="AH75" t="str">
        <f>VLOOKUP($B75,[1]高二下!$B:$R,9,0)</f>
        <v>马磊</v>
      </c>
      <c r="AI75" t="str">
        <f>VLOOKUP($B75,[1]高二下!$B:$R,10,0)</f>
        <v>22.0</v>
      </c>
      <c r="AJ75" t="str">
        <f>VLOOKUP($B75,[1]高二下!$B:$R,11,0)</f>
        <v>冷开艳</v>
      </c>
      <c r="AK75" t="str">
        <f>VLOOKUP($B75,[1]高二下!$B:$R,12,0)</f>
        <v>36.0</v>
      </c>
      <c r="AL75" t="str">
        <f>VLOOKUP($B75,[1]高二下!$B:$R,13,0)</f>
        <v>高贵勇</v>
      </c>
      <c r="AM75" t="str">
        <f>VLOOKUP($B75,[1]高二下!$B:$R,14,0)</f>
        <v>69.0</v>
      </c>
      <c r="AN75" t="str">
        <f>VLOOKUP($B75,[1]高二下!$B:$R,15,0)</f>
        <v>刘厚江</v>
      </c>
      <c r="AO75" t="str">
        <f>VLOOKUP($B75,[1]高二下!$B:$R,16,0)</f>
        <v>82.0</v>
      </c>
      <c r="AP75" t="str">
        <f>VLOOKUP($B75,[1]高二下!$B:$R,17,0)</f>
        <v>高琴</v>
      </c>
      <c r="AQ75" t="e">
        <f>VLOOKUP($B75,[2]高二上!$B:$R,6,0)</f>
        <v>#N/A</v>
      </c>
      <c r="AR75" t="e">
        <f>VLOOKUP($B75,[2]高二上!$B:$R,7,0)</f>
        <v>#N/A</v>
      </c>
      <c r="AS75" t="e">
        <f>VLOOKUP($B75,[2]高二上!$B:$R,8,0)</f>
        <v>#N/A</v>
      </c>
      <c r="AT75" t="e">
        <f>VLOOKUP($B75,[2]高二上!$B:$R,9,0)</f>
        <v>#N/A</v>
      </c>
      <c r="AU75" t="e">
        <f>VLOOKUP($B75,[2]高二上!$B:$R,10,0)</f>
        <v>#N/A</v>
      </c>
      <c r="AV75" t="e">
        <f>VLOOKUP($B75,[2]高二上!$B:$R,11,0)</f>
        <v>#N/A</v>
      </c>
      <c r="AW75" t="e">
        <f>VLOOKUP($B75,[2]高二上!$B:$R,12,0)</f>
        <v>#N/A</v>
      </c>
      <c r="AX75" t="e">
        <f>VLOOKUP($B75,[2]高二上!$B:$R,13,0)</f>
        <v>#N/A</v>
      </c>
      <c r="AY75" t="e">
        <f>VLOOKUP($B75,[2]高二上!$B:$R,14,0)</f>
        <v>#N/A</v>
      </c>
      <c r="AZ75" t="e">
        <f>VLOOKUP($B75,[2]高二上!$B:$R,15,0)</f>
        <v>#N/A</v>
      </c>
      <c r="BA75" t="e">
        <f>VLOOKUP($B75,[2]高二上!$B:$R,16,0)</f>
        <v>#N/A</v>
      </c>
      <c r="BB75" t="e">
        <f>VLOOKUP($B75,[2]高二上!$B:$R,17,0)</f>
        <v>#N/A</v>
      </c>
      <c r="BC75">
        <f>VLOOKUP($B75,[1]高一下!$B:$R,6,0)</f>
        <v>96</v>
      </c>
      <c r="BD75" t="str">
        <f>VLOOKUP($B75,[1]高一下!$B:$R,7,0)</f>
        <v>叶仁芳</v>
      </c>
      <c r="BE75">
        <f>VLOOKUP($B75,[1]高一下!$B:$R,8,0)</f>
        <v>75</v>
      </c>
      <c r="BF75" t="str">
        <f>VLOOKUP($B75,[1]高一下!$B:$R,9,0)</f>
        <v>马磊</v>
      </c>
      <c r="BG75">
        <f>VLOOKUP($B75,[1]高一下!$B:$R,10,0)</f>
        <v>91</v>
      </c>
      <c r="BH75" t="str">
        <f>VLOOKUP($B75,[1]高一下!$B:$R,11,0)</f>
        <v>冷开艳</v>
      </c>
      <c r="BI75">
        <f>VLOOKUP($B75,[1]高一下!$B:$R,12,0)</f>
        <v>49</v>
      </c>
      <c r="BJ75" t="str">
        <f>VLOOKUP($B75,[1]高一下!$B:$R,13,0)</f>
        <v>高贵勇</v>
      </c>
      <c r="BK75">
        <f>VLOOKUP($B75,[1]高一下!$B:$R,14,0)</f>
        <v>58</v>
      </c>
      <c r="BL75" t="str">
        <f>VLOOKUP($B75,[1]高一下!$B:$R,15,0)</f>
        <v>刘厚江</v>
      </c>
      <c r="BM75">
        <f>VLOOKUP($B75,[1]高一下!$B:$R,16,0)</f>
        <v>50</v>
      </c>
      <c r="BN75" t="str">
        <f>VLOOKUP($B75,[1]高一下!$B:$R,17,0)</f>
        <v>高琴</v>
      </c>
      <c r="BO75" t="e">
        <f>VLOOKUP($B75,[1]高一上!$B:$W,5,0)</f>
        <v>#N/A</v>
      </c>
      <c r="BP75" t="e">
        <f>VLOOKUP($B75,[1]高一上!$B:$W,6,0)</f>
        <v>#N/A</v>
      </c>
      <c r="BQ75" t="e">
        <f>VLOOKUP($B75,[1]高一上!$B:$W,7,0)</f>
        <v>#N/A</v>
      </c>
      <c r="BR75" t="e">
        <f>VLOOKUP($B75,[1]高一上!$B:$W,8,0)</f>
        <v>#N/A</v>
      </c>
      <c r="BS75" t="e">
        <f>VLOOKUP($B75,[1]高一上!$B:$W,9,0)</f>
        <v>#N/A</v>
      </c>
      <c r="BT75" t="e">
        <f>VLOOKUP($B75,[1]高一上!$B:$W,10,0)</f>
        <v>#N/A</v>
      </c>
      <c r="BU75" t="e">
        <f>VLOOKUP($B75,[1]高一上!$B:$W,11,0)</f>
        <v>#N/A</v>
      </c>
      <c r="BV75" t="e">
        <f>VLOOKUP($B75,[1]高一上!$B:$W,12,0)</f>
        <v>#N/A</v>
      </c>
      <c r="BW75" t="e">
        <f>VLOOKUP($B75,[1]高一上!$B:$W,13,0)</f>
        <v>#N/A</v>
      </c>
      <c r="BX75" t="e">
        <f>VLOOKUP($B75,[1]高一上!$B:$W,14,0)</f>
        <v>#N/A</v>
      </c>
      <c r="BY75" t="e">
        <f>VLOOKUP($B75,[1]高一上!$B:$W,15,0)</f>
        <v>#N/A</v>
      </c>
      <c r="BZ75" t="e">
        <f>VLOOKUP($B75,[1]高一上!$B:$W,16,0)</f>
        <v>#N/A</v>
      </c>
      <c r="CA75" t="e">
        <f>VLOOKUP($B75,[1]中考!$B:$N,5,0)</f>
        <v>#N/A</v>
      </c>
      <c r="CB75" t="e">
        <f>VLOOKUP($B75,[1]中考!$B:$N,6,0)</f>
        <v>#N/A</v>
      </c>
      <c r="CC75" t="e">
        <f>VLOOKUP($B75,[1]中考!$B:$N,7,0)</f>
        <v>#N/A</v>
      </c>
      <c r="CD75" t="e">
        <f>VLOOKUP($B75,[1]中考!$B:$N,8,0)</f>
        <v>#N/A</v>
      </c>
      <c r="CE75" t="e">
        <f>VLOOKUP($B75,[1]中考!$B:$N,9,0)</f>
        <v>#N/A</v>
      </c>
      <c r="CF75" t="e">
        <f>VLOOKUP($B75,[1]中考!$B:$N,10,0)</f>
        <v>#N/A</v>
      </c>
    </row>
    <row r="76" spans="1:84" hidden="1" x14ac:dyDescent="0.2">
      <c r="A76" s="1" t="s">
        <v>245</v>
      </c>
      <c r="B76" s="1" t="s">
        <v>246</v>
      </c>
      <c r="C76" s="1" t="s">
        <v>120</v>
      </c>
      <c r="D76" s="1" t="s">
        <v>17</v>
      </c>
      <c r="E76" s="1" t="s">
        <v>247</v>
      </c>
      <c r="F76" s="1">
        <v>377</v>
      </c>
      <c r="G76" s="1">
        <v>98</v>
      </c>
      <c r="H76" s="1" t="s">
        <v>122</v>
      </c>
      <c r="I76" s="1">
        <v>69</v>
      </c>
      <c r="J76" s="1" t="s">
        <v>123</v>
      </c>
      <c r="K76" s="1">
        <v>83</v>
      </c>
      <c r="L76" s="1" t="s">
        <v>124</v>
      </c>
      <c r="M76" s="1">
        <v>38</v>
      </c>
      <c r="N76" s="1" t="s">
        <v>125</v>
      </c>
      <c r="O76" s="1">
        <v>31</v>
      </c>
      <c r="P76" s="1" t="s">
        <v>126</v>
      </c>
      <c r="Q76" s="1">
        <v>57.5</v>
      </c>
      <c r="R76" s="1" t="s">
        <v>127</v>
      </c>
      <c r="S76">
        <f>VLOOKUP(B76,[1]高三上!$B:$R,6,0)</f>
        <v>92.5</v>
      </c>
      <c r="T76" t="str">
        <f>VLOOKUP(B76,[1]高三上!$B:$R,7,0)</f>
        <v>叶仁芳</v>
      </c>
      <c r="U76">
        <f>VLOOKUP(B76,[1]高三上!$B:$R,8,0)</f>
        <v>79</v>
      </c>
      <c r="V76" t="str">
        <f>VLOOKUP(B76,[1]高三上!$B:$R,9,0)</f>
        <v>马磊</v>
      </c>
      <c r="W76">
        <f>VLOOKUP(B76,[1]高三上!$B:$R,10,0)</f>
        <v>67.5</v>
      </c>
      <c r="X76" t="str">
        <f>VLOOKUP(B76,[1]高三上!$B:$R,11,0)</f>
        <v>冷开艳</v>
      </c>
      <c r="Y76">
        <f>VLOOKUP(B76,[1]高三上!$B:$R,12,0)</f>
        <v>23</v>
      </c>
      <c r="Z76" t="str">
        <f>VLOOKUP(B76,[1]高三上!$B:$R,13,0)</f>
        <v>高贵勇</v>
      </c>
      <c r="AA76">
        <f>VLOOKUP(B76,[1]高三上!$B:$R,14,0)</f>
        <v>29</v>
      </c>
      <c r="AB76" t="str">
        <f>VLOOKUP(B76,[1]高三上!$B:$R,15,0)</f>
        <v>刘厚江</v>
      </c>
      <c r="AC76">
        <f>VLOOKUP(B76,[1]高三上!$B:$R,16,0)</f>
        <v>45</v>
      </c>
      <c r="AD76" t="str">
        <f>VLOOKUP(B76,[1]高三上!$B:$R,17,0)</f>
        <v>高琴</v>
      </c>
      <c r="AE76" t="str">
        <f>VLOOKUP($B76,[1]高二下!$B:$R,6,0)</f>
        <v>88.0</v>
      </c>
      <c r="AF76" t="str">
        <f>VLOOKUP($B76,[1]高二下!$B:$R,7,0)</f>
        <v>叶仁芳</v>
      </c>
      <c r="AG76" t="str">
        <f>VLOOKUP($B76,[1]高二下!$B:$R,8,0)</f>
        <v>84.0</v>
      </c>
      <c r="AH76" t="str">
        <f>VLOOKUP($B76,[1]高二下!$B:$R,9,0)</f>
        <v>马磊</v>
      </c>
      <c r="AI76" t="str">
        <f>VLOOKUP($B76,[1]高二下!$B:$R,10,0)</f>
        <v>32.0</v>
      </c>
      <c r="AJ76" t="str">
        <f>VLOOKUP($B76,[1]高二下!$B:$R,11,0)</f>
        <v>冷开艳</v>
      </c>
      <c r="AK76" t="str">
        <f>VLOOKUP($B76,[1]高二下!$B:$R,12,0)</f>
        <v>40.0</v>
      </c>
      <c r="AL76" t="str">
        <f>VLOOKUP($B76,[1]高二下!$B:$R,13,0)</f>
        <v>高贵勇</v>
      </c>
      <c r="AM76" t="str">
        <f>VLOOKUP($B76,[1]高二下!$B:$R,14,0)</f>
        <v>42.0</v>
      </c>
      <c r="AN76" t="str">
        <f>VLOOKUP($B76,[1]高二下!$B:$R,15,0)</f>
        <v>刘厚江</v>
      </c>
      <c r="AO76" t="str">
        <f>VLOOKUP($B76,[1]高二下!$B:$R,16,0)</f>
        <v>93.0</v>
      </c>
      <c r="AP76" t="str">
        <f>VLOOKUP($B76,[1]高二下!$B:$R,17,0)</f>
        <v>高琴</v>
      </c>
      <c r="AQ76" t="e">
        <f>VLOOKUP($B76,[2]高二上!$B:$R,6,0)</f>
        <v>#N/A</v>
      </c>
      <c r="AR76" t="e">
        <f>VLOOKUP($B76,[2]高二上!$B:$R,7,0)</f>
        <v>#N/A</v>
      </c>
      <c r="AS76" t="e">
        <f>VLOOKUP($B76,[2]高二上!$B:$R,8,0)</f>
        <v>#N/A</v>
      </c>
      <c r="AT76" t="e">
        <f>VLOOKUP($B76,[2]高二上!$B:$R,9,0)</f>
        <v>#N/A</v>
      </c>
      <c r="AU76" t="e">
        <f>VLOOKUP($B76,[2]高二上!$B:$R,10,0)</f>
        <v>#N/A</v>
      </c>
      <c r="AV76" t="e">
        <f>VLOOKUP($B76,[2]高二上!$B:$R,11,0)</f>
        <v>#N/A</v>
      </c>
      <c r="AW76" t="e">
        <f>VLOOKUP($B76,[2]高二上!$B:$R,12,0)</f>
        <v>#N/A</v>
      </c>
      <c r="AX76" t="e">
        <f>VLOOKUP($B76,[2]高二上!$B:$R,13,0)</f>
        <v>#N/A</v>
      </c>
      <c r="AY76" t="e">
        <f>VLOOKUP($B76,[2]高二上!$B:$R,14,0)</f>
        <v>#N/A</v>
      </c>
      <c r="AZ76" t="e">
        <f>VLOOKUP($B76,[2]高二上!$B:$R,15,0)</f>
        <v>#N/A</v>
      </c>
      <c r="BA76" t="e">
        <f>VLOOKUP($B76,[2]高二上!$B:$R,16,0)</f>
        <v>#N/A</v>
      </c>
      <c r="BB76" t="e">
        <f>VLOOKUP($B76,[2]高二上!$B:$R,17,0)</f>
        <v>#N/A</v>
      </c>
      <c r="BC76">
        <f>VLOOKUP($B76,[1]高一下!$B:$R,6,0)</f>
        <v>100</v>
      </c>
      <c r="BD76" t="str">
        <f>VLOOKUP($B76,[1]高一下!$B:$R,7,0)</f>
        <v>叶仁芳</v>
      </c>
      <c r="BE76">
        <f>VLOOKUP($B76,[1]高一下!$B:$R,8,0)</f>
        <v>86</v>
      </c>
      <c r="BF76" t="str">
        <f>VLOOKUP($B76,[1]高一下!$B:$R,9,0)</f>
        <v>马磊</v>
      </c>
      <c r="BG76">
        <f>VLOOKUP($B76,[1]高一下!$B:$R,10,0)</f>
        <v>65</v>
      </c>
      <c r="BH76" t="str">
        <f>VLOOKUP($B76,[1]高一下!$B:$R,11,0)</f>
        <v>冷开艳</v>
      </c>
      <c r="BI76">
        <f>VLOOKUP($B76,[1]高一下!$B:$R,12,0)</f>
        <v>19</v>
      </c>
      <c r="BJ76" t="str">
        <f>VLOOKUP($B76,[1]高一下!$B:$R,13,0)</f>
        <v>高贵勇</v>
      </c>
      <c r="BK76">
        <f>VLOOKUP($B76,[1]高一下!$B:$R,14,0)</f>
        <v>38</v>
      </c>
      <c r="BL76" t="str">
        <f>VLOOKUP($B76,[1]高一下!$B:$R,15,0)</f>
        <v>刘厚江</v>
      </c>
      <c r="BM76">
        <f>VLOOKUP($B76,[1]高一下!$B:$R,16,0)</f>
        <v>31</v>
      </c>
      <c r="BN76" t="str">
        <f>VLOOKUP($B76,[1]高一下!$B:$R,17,0)</f>
        <v>高琴</v>
      </c>
      <c r="BO76">
        <f>VLOOKUP($B76,[1]高一上!$B:$W,5,0)</f>
        <v>90.5</v>
      </c>
      <c r="BP76" t="str">
        <f>VLOOKUP($B76,[1]高一上!$B:$W,6,0)</f>
        <v>叶仁芳</v>
      </c>
      <c r="BQ76">
        <f>VLOOKUP($B76,[1]高一上!$B:$W,7,0)</f>
        <v>68</v>
      </c>
      <c r="BR76" t="str">
        <f>VLOOKUP($B76,[1]高一上!$B:$W,8,0)</f>
        <v>马磊</v>
      </c>
      <c r="BS76">
        <f>VLOOKUP($B76,[1]高一上!$B:$W,9,0)</f>
        <v>71.5</v>
      </c>
      <c r="BT76" t="str">
        <f>VLOOKUP($B76,[1]高一上!$B:$W,10,0)</f>
        <v>冷开艳</v>
      </c>
      <c r="BU76">
        <f>VLOOKUP($B76,[1]高一上!$B:$W,11,0)</f>
        <v>34.5</v>
      </c>
      <c r="BV76" t="str">
        <f>VLOOKUP($B76,[1]高一上!$B:$W,12,0)</f>
        <v>高贵勇</v>
      </c>
      <c r="BW76">
        <f>VLOOKUP($B76,[1]高一上!$B:$W,13,0)</f>
        <v>37.5</v>
      </c>
      <c r="BX76" t="str">
        <f>VLOOKUP($B76,[1]高一上!$B:$W,14,0)</f>
        <v>刘厚江/方帮林</v>
      </c>
      <c r="BY76">
        <f>VLOOKUP($B76,[1]高一上!$B:$W,15,0)</f>
        <v>42.5</v>
      </c>
      <c r="BZ76" t="str">
        <f>VLOOKUP($B76,[1]高一上!$B:$W,16,0)</f>
        <v>田友米</v>
      </c>
      <c r="CA76">
        <f>VLOOKUP($B76,[1]中考!$B:$N,5,0)</f>
        <v>100</v>
      </c>
      <c r="CB76">
        <f>VLOOKUP($B76,[1]中考!$B:$N,6,0)</f>
        <v>94</v>
      </c>
      <c r="CC76">
        <f>VLOOKUP($B76,[1]中考!$B:$N,7,0)</f>
        <v>95</v>
      </c>
      <c r="CD76">
        <f>VLOOKUP($B76,[1]中考!$B:$N,8,0)</f>
        <v>36</v>
      </c>
      <c r="CE76">
        <f>VLOOKUP($B76,[1]中考!$B:$N,9,0)</f>
        <v>23</v>
      </c>
      <c r="CF76">
        <f>VLOOKUP($B76,[1]中考!$B:$N,10,0)</f>
        <v>33</v>
      </c>
    </row>
    <row r="77" spans="1:84" hidden="1" x14ac:dyDescent="0.2">
      <c r="A77" s="1" t="s">
        <v>248</v>
      </c>
      <c r="B77" s="1" t="s">
        <v>249</v>
      </c>
      <c r="C77" s="1" t="s">
        <v>250</v>
      </c>
      <c r="D77" s="1" t="s">
        <v>17</v>
      </c>
      <c r="E77" s="1" t="s">
        <v>251</v>
      </c>
      <c r="F77" s="1">
        <v>527</v>
      </c>
      <c r="G77" s="1">
        <v>104</v>
      </c>
      <c r="H77" s="1" t="s">
        <v>122</v>
      </c>
      <c r="I77" s="1">
        <v>104</v>
      </c>
      <c r="J77" s="1" t="s">
        <v>111</v>
      </c>
      <c r="K77" s="1">
        <v>84</v>
      </c>
      <c r="L77" s="1" t="s">
        <v>252</v>
      </c>
      <c r="M77" s="1">
        <v>83.5</v>
      </c>
      <c r="N77" s="1" t="s">
        <v>22</v>
      </c>
      <c r="O77" s="1">
        <v>73.5</v>
      </c>
      <c r="P77" s="1" t="s">
        <v>126</v>
      </c>
      <c r="Q77" s="1">
        <v>77.5</v>
      </c>
      <c r="R77" s="1" t="s">
        <v>127</v>
      </c>
      <c r="S77">
        <f>VLOOKUP(B77,[1]高三上!$B:$R,6,0)</f>
        <v>89</v>
      </c>
      <c r="T77" t="str">
        <f>VLOOKUP(B77,[1]高三上!$B:$R,7,0)</f>
        <v>叶仁芳</v>
      </c>
      <c r="U77">
        <f>VLOOKUP(B77,[1]高三上!$B:$R,8,0)</f>
        <v>111</v>
      </c>
      <c r="V77" t="str">
        <f>VLOOKUP(B77,[1]高三上!$B:$R,9,0)</f>
        <v>苏朗偏初</v>
      </c>
      <c r="W77">
        <f>VLOOKUP(B77,[1]高三上!$B:$R,10,0)</f>
        <v>66</v>
      </c>
      <c r="X77" t="str">
        <f>VLOOKUP(B77,[1]高三上!$B:$R,11,0)</f>
        <v>东梅</v>
      </c>
      <c r="Y77">
        <f>VLOOKUP(B77,[1]高三上!$B:$R,12,0)</f>
        <v>70</v>
      </c>
      <c r="Z77" t="str">
        <f>VLOOKUP(B77,[1]高三上!$B:$R,13,0)</f>
        <v>兰举银</v>
      </c>
      <c r="AA77">
        <f>VLOOKUP(B77,[1]高三上!$B:$R,14,0)</f>
        <v>56</v>
      </c>
      <c r="AB77" t="str">
        <f>VLOOKUP(B77,[1]高三上!$B:$R,15,0)</f>
        <v>刘厚江</v>
      </c>
      <c r="AC77">
        <f>VLOOKUP(B77,[1]高三上!$B:$R,16,0)</f>
        <v>64</v>
      </c>
      <c r="AD77" t="str">
        <f>VLOOKUP(B77,[1]高三上!$B:$R,17,0)</f>
        <v>高琴</v>
      </c>
      <c r="AE77" t="str">
        <f>VLOOKUP($B77,[1]高二下!$B:$R,6,0)</f>
        <v>84.0</v>
      </c>
      <c r="AF77" t="str">
        <f>VLOOKUP($B77,[1]高二下!$B:$R,7,0)</f>
        <v>叶仁芳</v>
      </c>
      <c r="AG77" t="str">
        <f>VLOOKUP($B77,[1]高二下!$B:$R,8,0)</f>
        <v>81.5</v>
      </c>
      <c r="AH77" t="str">
        <f>VLOOKUP($B77,[1]高二下!$B:$R,9,0)</f>
        <v>苏朗偏初</v>
      </c>
      <c r="AI77" t="str">
        <f>VLOOKUP($B77,[1]高二下!$B:$R,10,0)</f>
        <v>60.0</v>
      </c>
      <c r="AJ77" t="str">
        <f>VLOOKUP($B77,[1]高二下!$B:$R,11,0)</f>
        <v>东梅</v>
      </c>
      <c r="AK77" t="str">
        <f>VLOOKUP($B77,[1]高二下!$B:$R,12,0)</f>
        <v>56.0</v>
      </c>
      <c r="AL77" t="str">
        <f>VLOOKUP($B77,[1]高二下!$B:$R,13,0)</f>
        <v>兰举银</v>
      </c>
      <c r="AM77" t="str">
        <f>VLOOKUP($B77,[1]高二下!$B:$R,14,0)</f>
        <v>83.0</v>
      </c>
      <c r="AN77" t="str">
        <f>VLOOKUP($B77,[1]高二下!$B:$R,15,0)</f>
        <v>方帮林</v>
      </c>
      <c r="AO77" t="str">
        <f>VLOOKUP($B77,[1]高二下!$B:$R,16,0)</f>
        <v>127.0</v>
      </c>
      <c r="AP77" t="str">
        <f>VLOOKUP($B77,[1]高二下!$B:$R,17,0)</f>
        <v>高琴</v>
      </c>
      <c r="AQ77" t="e">
        <f>VLOOKUP($B77,[2]高二上!$B:$R,6,0)</f>
        <v>#N/A</v>
      </c>
      <c r="AR77" t="e">
        <f>VLOOKUP($B77,[2]高二上!$B:$R,7,0)</f>
        <v>#N/A</v>
      </c>
      <c r="AS77" t="e">
        <f>VLOOKUP($B77,[2]高二上!$B:$R,8,0)</f>
        <v>#N/A</v>
      </c>
      <c r="AT77" t="e">
        <f>VLOOKUP($B77,[2]高二上!$B:$R,9,0)</f>
        <v>#N/A</v>
      </c>
      <c r="AU77" t="e">
        <f>VLOOKUP($B77,[2]高二上!$B:$R,10,0)</f>
        <v>#N/A</v>
      </c>
      <c r="AV77" t="e">
        <f>VLOOKUP($B77,[2]高二上!$B:$R,11,0)</f>
        <v>#N/A</v>
      </c>
      <c r="AW77" t="e">
        <f>VLOOKUP($B77,[2]高二上!$B:$R,12,0)</f>
        <v>#N/A</v>
      </c>
      <c r="AX77" t="e">
        <f>VLOOKUP($B77,[2]高二上!$B:$R,13,0)</f>
        <v>#N/A</v>
      </c>
      <c r="AY77" t="e">
        <f>VLOOKUP($B77,[2]高二上!$B:$R,14,0)</f>
        <v>#N/A</v>
      </c>
      <c r="AZ77" t="e">
        <f>VLOOKUP($B77,[2]高二上!$B:$R,15,0)</f>
        <v>#N/A</v>
      </c>
      <c r="BA77" t="e">
        <f>VLOOKUP($B77,[2]高二上!$B:$R,16,0)</f>
        <v>#N/A</v>
      </c>
      <c r="BB77" t="e">
        <f>VLOOKUP($B77,[2]高二上!$B:$R,17,0)</f>
        <v>#N/A</v>
      </c>
      <c r="BC77">
        <f>VLOOKUP($B77,[1]高一下!$B:$R,6,0)</f>
        <v>88</v>
      </c>
      <c r="BD77" t="str">
        <f>VLOOKUP($B77,[1]高一下!$B:$R,7,0)</f>
        <v>叶仁芳</v>
      </c>
      <c r="BE77">
        <f>VLOOKUP($B77,[1]高一下!$B:$R,8,0)</f>
        <v>112</v>
      </c>
      <c r="BF77" t="str">
        <f>VLOOKUP($B77,[1]高一下!$B:$R,9,0)</f>
        <v>苏朗偏初</v>
      </c>
      <c r="BG77">
        <f>VLOOKUP($B77,[1]高一下!$B:$R,10,0)</f>
        <v>57</v>
      </c>
      <c r="BH77" t="str">
        <f>VLOOKUP($B77,[1]高一下!$B:$R,11,0)</f>
        <v>东梅</v>
      </c>
      <c r="BI77">
        <f>VLOOKUP($B77,[1]高一下!$B:$R,12,0)</f>
        <v>72</v>
      </c>
      <c r="BJ77" t="str">
        <f>VLOOKUP($B77,[1]高一下!$B:$R,13,0)</f>
        <v>兰举银</v>
      </c>
      <c r="BK77">
        <f>VLOOKUP($B77,[1]高一下!$B:$R,14,0)</f>
        <v>55</v>
      </c>
      <c r="BL77" t="str">
        <f>VLOOKUP($B77,[1]高一下!$B:$R,15,0)</f>
        <v>方帮林</v>
      </c>
      <c r="BM77">
        <f>VLOOKUP($B77,[1]高一下!$B:$R,16,0)</f>
        <v>78</v>
      </c>
      <c r="BN77" t="str">
        <f>VLOOKUP($B77,[1]高一下!$B:$R,17,0)</f>
        <v>高琴</v>
      </c>
      <c r="BO77">
        <f>VLOOKUP($B77,[1]高一上!$B:$W,5,0)</f>
        <v>80.5</v>
      </c>
      <c r="BP77" t="str">
        <f>VLOOKUP($B77,[1]高一上!$B:$W,6,0)</f>
        <v>叶仁芳</v>
      </c>
      <c r="BQ77">
        <f>VLOOKUP($B77,[1]高一上!$B:$W,7,0)</f>
        <v>91</v>
      </c>
      <c r="BR77" t="str">
        <f>VLOOKUP($B77,[1]高一上!$B:$W,8,0)</f>
        <v>苏朗偏初</v>
      </c>
      <c r="BS77">
        <f>VLOOKUP($B77,[1]高一上!$B:$W,9,0)</f>
        <v>72</v>
      </c>
      <c r="BT77" t="str">
        <f>VLOOKUP($B77,[1]高一上!$B:$W,10,0)</f>
        <v>东梅</v>
      </c>
      <c r="BU77">
        <f>VLOOKUP($B77,[1]高一上!$B:$W,11,0)</f>
        <v>26.5</v>
      </c>
      <c r="BV77" t="str">
        <f>VLOOKUP($B77,[1]高一上!$B:$W,12,0)</f>
        <v>兰举银</v>
      </c>
      <c r="BW77">
        <f>VLOOKUP($B77,[1]高一上!$B:$W,13,0)</f>
        <v>47</v>
      </c>
      <c r="BX77" t="str">
        <f>VLOOKUP($B77,[1]高一上!$B:$W,14,0)</f>
        <v>方帮林</v>
      </c>
      <c r="BY77">
        <f>VLOOKUP($B77,[1]高一上!$B:$W,15,0)</f>
        <v>38.5</v>
      </c>
      <c r="BZ77" t="str">
        <f>VLOOKUP($B77,[1]高一上!$B:$W,16,0)</f>
        <v>田友米</v>
      </c>
      <c r="CA77">
        <f>VLOOKUP($B77,[1]中考!$B:$N,5,0)</f>
        <v>90</v>
      </c>
      <c r="CB77">
        <f>VLOOKUP($B77,[1]中考!$B:$N,6,0)</f>
        <v>108</v>
      </c>
      <c r="CC77">
        <f>VLOOKUP($B77,[1]中考!$B:$N,7,0)</f>
        <v>76</v>
      </c>
      <c r="CD77">
        <f>VLOOKUP($B77,[1]中考!$B:$N,8,0)</f>
        <v>60</v>
      </c>
      <c r="CE77">
        <f>VLOOKUP($B77,[1]中考!$B:$N,9,0)</f>
        <v>28</v>
      </c>
      <c r="CF77">
        <f>VLOOKUP($B77,[1]中考!$B:$N,10,0)</f>
        <v>35</v>
      </c>
    </row>
    <row r="78" spans="1:84" hidden="1" x14ac:dyDescent="0.2">
      <c r="A78" s="1" t="s">
        <v>253</v>
      </c>
      <c r="B78" s="1" t="s">
        <v>254</v>
      </c>
      <c r="C78" s="1" t="s">
        <v>250</v>
      </c>
      <c r="D78" s="1" t="s">
        <v>17</v>
      </c>
      <c r="E78" s="1" t="s">
        <v>255</v>
      </c>
      <c r="F78" s="1">
        <v>522</v>
      </c>
      <c r="G78" s="1">
        <v>96</v>
      </c>
      <c r="H78" s="1" t="s">
        <v>122</v>
      </c>
      <c r="I78" s="1">
        <v>85</v>
      </c>
      <c r="J78" s="1" t="s">
        <v>111</v>
      </c>
      <c r="K78" s="1">
        <v>105</v>
      </c>
      <c r="L78" s="1" t="s">
        <v>252</v>
      </c>
      <c r="M78" s="1">
        <v>71</v>
      </c>
      <c r="N78" s="1" t="s">
        <v>22</v>
      </c>
      <c r="O78" s="1">
        <v>82.5</v>
      </c>
      <c r="P78" s="1" t="s">
        <v>126</v>
      </c>
      <c r="Q78" s="1">
        <v>82</v>
      </c>
      <c r="R78" s="1" t="s">
        <v>127</v>
      </c>
      <c r="S78">
        <f>VLOOKUP(B78,[1]高三上!$B:$R,6,0)</f>
        <v>102</v>
      </c>
      <c r="T78" t="str">
        <f>VLOOKUP(B78,[1]高三上!$B:$R,7,0)</f>
        <v>叶仁芳</v>
      </c>
      <c r="U78">
        <f>VLOOKUP(B78,[1]高三上!$B:$R,8,0)</f>
        <v>101</v>
      </c>
      <c r="V78" t="str">
        <f>VLOOKUP(B78,[1]高三上!$B:$R,9,0)</f>
        <v>苏朗偏初</v>
      </c>
      <c r="W78">
        <f>VLOOKUP(B78,[1]高三上!$B:$R,10,0)</f>
        <v>91.5</v>
      </c>
      <c r="X78" t="str">
        <f>VLOOKUP(B78,[1]高三上!$B:$R,11,0)</f>
        <v>东梅</v>
      </c>
      <c r="Y78">
        <f>VLOOKUP(B78,[1]高三上!$B:$R,12,0)</f>
        <v>60</v>
      </c>
      <c r="Z78" t="str">
        <f>VLOOKUP(B78,[1]高三上!$B:$R,13,0)</f>
        <v>兰举银</v>
      </c>
      <c r="AA78">
        <f>VLOOKUP(B78,[1]高三上!$B:$R,14,0)</f>
        <v>49</v>
      </c>
      <c r="AB78" t="str">
        <f>VLOOKUP(B78,[1]高三上!$B:$R,15,0)</f>
        <v>刘厚江</v>
      </c>
      <c r="AC78">
        <f>VLOOKUP(B78,[1]高三上!$B:$R,16,0)</f>
        <v>39</v>
      </c>
      <c r="AD78" t="str">
        <f>VLOOKUP(B78,[1]高三上!$B:$R,17,0)</f>
        <v>高琴</v>
      </c>
      <c r="AE78" t="str">
        <f>VLOOKUP($B78,[1]高二下!$B:$R,6,0)</f>
        <v>85.0</v>
      </c>
      <c r="AF78" t="str">
        <f>VLOOKUP($B78,[1]高二下!$B:$R,7,0)</f>
        <v>叶仁芳</v>
      </c>
      <c r="AG78" t="str">
        <f>VLOOKUP($B78,[1]高二下!$B:$R,8,0)</f>
        <v>103.5</v>
      </c>
      <c r="AH78" t="str">
        <f>VLOOKUP($B78,[1]高二下!$B:$R,9,0)</f>
        <v>苏朗偏初</v>
      </c>
      <c r="AI78" t="str">
        <f>VLOOKUP($B78,[1]高二下!$B:$R,10,0)</f>
        <v>65.0</v>
      </c>
      <c r="AJ78" t="str">
        <f>VLOOKUP($B78,[1]高二下!$B:$R,11,0)</f>
        <v>东梅</v>
      </c>
      <c r="AK78" t="str">
        <f>VLOOKUP($B78,[1]高二下!$B:$R,12,0)</f>
        <v>35.0</v>
      </c>
      <c r="AL78" t="str">
        <f>VLOOKUP($B78,[1]高二下!$B:$R,13,0)</f>
        <v>兰举银</v>
      </c>
      <c r="AM78" t="str">
        <f>VLOOKUP($B78,[1]高二下!$B:$R,14,0)</f>
        <v>67.0</v>
      </c>
      <c r="AN78" t="str">
        <f>VLOOKUP($B78,[1]高二下!$B:$R,15,0)</f>
        <v>方帮林</v>
      </c>
      <c r="AO78" t="str">
        <f>VLOOKUP($B78,[1]高二下!$B:$R,16,0)</f>
        <v>114.0</v>
      </c>
      <c r="AP78" t="str">
        <f>VLOOKUP($B78,[1]高二下!$B:$R,17,0)</f>
        <v>高琴</v>
      </c>
      <c r="AQ78" t="e">
        <f>VLOOKUP($B78,[2]高二上!$B:$R,6,0)</f>
        <v>#N/A</v>
      </c>
      <c r="AR78" t="e">
        <f>VLOOKUP($B78,[2]高二上!$B:$R,7,0)</f>
        <v>#N/A</v>
      </c>
      <c r="AS78" t="e">
        <f>VLOOKUP($B78,[2]高二上!$B:$R,8,0)</f>
        <v>#N/A</v>
      </c>
      <c r="AT78" t="e">
        <f>VLOOKUP($B78,[2]高二上!$B:$R,9,0)</f>
        <v>#N/A</v>
      </c>
      <c r="AU78" t="e">
        <f>VLOOKUP($B78,[2]高二上!$B:$R,10,0)</f>
        <v>#N/A</v>
      </c>
      <c r="AV78" t="e">
        <f>VLOOKUP($B78,[2]高二上!$B:$R,11,0)</f>
        <v>#N/A</v>
      </c>
      <c r="AW78" t="e">
        <f>VLOOKUP($B78,[2]高二上!$B:$R,12,0)</f>
        <v>#N/A</v>
      </c>
      <c r="AX78" t="e">
        <f>VLOOKUP($B78,[2]高二上!$B:$R,13,0)</f>
        <v>#N/A</v>
      </c>
      <c r="AY78" t="e">
        <f>VLOOKUP($B78,[2]高二上!$B:$R,14,0)</f>
        <v>#N/A</v>
      </c>
      <c r="AZ78" t="e">
        <f>VLOOKUP($B78,[2]高二上!$B:$R,15,0)</f>
        <v>#N/A</v>
      </c>
      <c r="BA78" t="e">
        <f>VLOOKUP($B78,[2]高二上!$B:$R,16,0)</f>
        <v>#N/A</v>
      </c>
      <c r="BB78" t="e">
        <f>VLOOKUP($B78,[2]高二上!$B:$R,17,0)</f>
        <v>#N/A</v>
      </c>
      <c r="BC78">
        <f>VLOOKUP($B78,[1]高一下!$B:$R,6,0)</f>
        <v>93</v>
      </c>
      <c r="BD78" t="str">
        <f>VLOOKUP($B78,[1]高一下!$B:$R,7,0)</f>
        <v>叶仁芳</v>
      </c>
      <c r="BE78">
        <f>VLOOKUP($B78,[1]高一下!$B:$R,8,0)</f>
        <v>119</v>
      </c>
      <c r="BF78" t="str">
        <f>VLOOKUP($B78,[1]高一下!$B:$R,9,0)</f>
        <v>苏朗偏初</v>
      </c>
      <c r="BG78">
        <f>VLOOKUP($B78,[1]高一下!$B:$R,10,0)</f>
        <v>79</v>
      </c>
      <c r="BH78" t="str">
        <f>VLOOKUP($B78,[1]高一下!$B:$R,11,0)</f>
        <v>东梅</v>
      </c>
      <c r="BI78">
        <f>VLOOKUP($B78,[1]高一下!$B:$R,12,0)</f>
        <v>69</v>
      </c>
      <c r="BJ78" t="str">
        <f>VLOOKUP($B78,[1]高一下!$B:$R,13,0)</f>
        <v>兰举银</v>
      </c>
      <c r="BK78">
        <f>VLOOKUP($B78,[1]高一下!$B:$R,14,0)</f>
        <v>36</v>
      </c>
      <c r="BL78" t="str">
        <f>VLOOKUP($B78,[1]高一下!$B:$R,15,0)</f>
        <v>方帮林</v>
      </c>
      <c r="BM78">
        <f>VLOOKUP($B78,[1]高一下!$B:$R,16,0)</f>
        <v>54</v>
      </c>
      <c r="BN78" t="str">
        <f>VLOOKUP($B78,[1]高一下!$B:$R,17,0)</f>
        <v>高琴</v>
      </c>
      <c r="BO78">
        <f>VLOOKUP($B78,[1]高一上!$B:$W,5,0)</f>
        <v>75.5</v>
      </c>
      <c r="BP78" t="str">
        <f>VLOOKUP($B78,[1]高一上!$B:$W,6,0)</f>
        <v>叶仁芳</v>
      </c>
      <c r="BQ78">
        <f>VLOOKUP($B78,[1]高一上!$B:$W,7,0)</f>
        <v>81</v>
      </c>
      <c r="BR78" t="str">
        <f>VLOOKUP($B78,[1]高一上!$B:$W,8,0)</f>
        <v>苏朗偏初</v>
      </c>
      <c r="BS78">
        <f>VLOOKUP($B78,[1]高一上!$B:$W,9,0)</f>
        <v>86.5</v>
      </c>
      <c r="BT78" t="str">
        <f>VLOOKUP($B78,[1]高一上!$B:$W,10,0)</f>
        <v>东梅</v>
      </c>
      <c r="BU78">
        <f>VLOOKUP($B78,[1]高一上!$B:$W,11,0)</f>
        <v>47</v>
      </c>
      <c r="BV78" t="str">
        <f>VLOOKUP($B78,[1]高一上!$B:$W,12,0)</f>
        <v>兰举银</v>
      </c>
      <c r="BW78">
        <f>VLOOKUP($B78,[1]高一上!$B:$W,13,0)</f>
        <v>50</v>
      </c>
      <c r="BX78" t="str">
        <f>VLOOKUP($B78,[1]高一上!$B:$W,14,0)</f>
        <v>方帮林</v>
      </c>
      <c r="BY78">
        <f>VLOOKUP($B78,[1]高一上!$B:$W,15,0)</f>
        <v>18.5</v>
      </c>
      <c r="BZ78" t="str">
        <f>VLOOKUP($B78,[1]高一上!$B:$W,16,0)</f>
        <v>田友米</v>
      </c>
      <c r="CA78">
        <f>VLOOKUP($B78,[1]中考!$B:$N,5,0)</f>
        <v>100</v>
      </c>
      <c r="CB78">
        <f>VLOOKUP($B78,[1]中考!$B:$N,6,0)</f>
        <v>104</v>
      </c>
      <c r="CC78">
        <f>VLOOKUP($B78,[1]中考!$B:$N,7,0)</f>
        <v>124</v>
      </c>
      <c r="CD78">
        <f>VLOOKUP($B78,[1]中考!$B:$N,8,0)</f>
        <v>45</v>
      </c>
      <c r="CE78">
        <f>VLOOKUP($B78,[1]中考!$B:$N,9,0)</f>
        <v>28</v>
      </c>
      <c r="CF78">
        <f>VLOOKUP($B78,[1]中考!$B:$N,10,0)</f>
        <v>28</v>
      </c>
    </row>
    <row r="79" spans="1:84" hidden="1" x14ac:dyDescent="0.2">
      <c r="A79" s="1" t="s">
        <v>256</v>
      </c>
      <c r="B79" s="1" t="s">
        <v>257</v>
      </c>
      <c r="C79" s="1" t="s">
        <v>250</v>
      </c>
      <c r="D79" s="1" t="s">
        <v>17</v>
      </c>
      <c r="E79" s="1" t="s">
        <v>258</v>
      </c>
      <c r="F79" s="1">
        <v>514</v>
      </c>
      <c r="G79" s="1">
        <v>113</v>
      </c>
      <c r="H79" s="1" t="s">
        <v>122</v>
      </c>
      <c r="I79" s="1">
        <v>89</v>
      </c>
      <c r="J79" s="1" t="s">
        <v>111</v>
      </c>
      <c r="K79" s="1">
        <v>94</v>
      </c>
      <c r="L79" s="1" t="s">
        <v>252</v>
      </c>
      <c r="M79" s="1">
        <v>83.5</v>
      </c>
      <c r="N79" s="1" t="s">
        <v>22</v>
      </c>
      <c r="O79" s="1">
        <v>65.5</v>
      </c>
      <c r="P79" s="1" t="s">
        <v>126</v>
      </c>
      <c r="Q79" s="1">
        <v>68.5</v>
      </c>
      <c r="R79" s="1" t="s">
        <v>127</v>
      </c>
      <c r="S79">
        <f>VLOOKUP(B79,[1]高三上!$B:$R,6,0)</f>
        <v>95.5</v>
      </c>
      <c r="T79" t="str">
        <f>VLOOKUP(B79,[1]高三上!$B:$R,7,0)</f>
        <v>叶仁芳</v>
      </c>
      <c r="U79">
        <f>VLOOKUP(B79,[1]高三上!$B:$R,8,0)</f>
        <v>113</v>
      </c>
      <c r="V79" t="str">
        <f>VLOOKUP(B79,[1]高三上!$B:$R,9,0)</f>
        <v>苏朗偏初</v>
      </c>
      <c r="W79">
        <f>VLOOKUP(B79,[1]高三上!$B:$R,10,0)</f>
        <v>69.5</v>
      </c>
      <c r="X79" t="str">
        <f>VLOOKUP(B79,[1]高三上!$B:$R,11,0)</f>
        <v>东梅</v>
      </c>
      <c r="Y79">
        <f>VLOOKUP(B79,[1]高三上!$B:$R,12,0)</f>
        <v>47</v>
      </c>
      <c r="Z79" t="str">
        <f>VLOOKUP(B79,[1]高三上!$B:$R,13,0)</f>
        <v>兰举银</v>
      </c>
      <c r="AA79">
        <f>VLOOKUP(B79,[1]高三上!$B:$R,14,0)</f>
        <v>44</v>
      </c>
      <c r="AB79" t="str">
        <f>VLOOKUP(B79,[1]高三上!$B:$R,15,0)</f>
        <v>刘厚江</v>
      </c>
      <c r="AC79">
        <f>VLOOKUP(B79,[1]高三上!$B:$R,16,0)</f>
        <v>54</v>
      </c>
      <c r="AD79" t="str">
        <f>VLOOKUP(B79,[1]高三上!$B:$R,17,0)</f>
        <v>高琴</v>
      </c>
      <c r="AE79" t="str">
        <f>VLOOKUP($B79,[1]高二下!$B:$R,6,0)</f>
        <v>81.0</v>
      </c>
      <c r="AF79" t="str">
        <f>VLOOKUP($B79,[1]高二下!$B:$R,7,0)</f>
        <v>叶仁芳</v>
      </c>
      <c r="AG79" t="str">
        <f>VLOOKUP($B79,[1]高二下!$B:$R,8,0)</f>
        <v>85.5</v>
      </c>
      <c r="AH79" t="str">
        <f>VLOOKUP($B79,[1]高二下!$B:$R,9,0)</f>
        <v>苏朗偏初</v>
      </c>
      <c r="AI79" t="str">
        <f>VLOOKUP($B79,[1]高二下!$B:$R,10,0)</f>
        <v>46.0</v>
      </c>
      <c r="AJ79" t="str">
        <f>VLOOKUP($B79,[1]高二下!$B:$R,11,0)</f>
        <v>东梅</v>
      </c>
      <c r="AK79" t="str">
        <f>VLOOKUP($B79,[1]高二下!$B:$R,12,0)</f>
        <v>36.0</v>
      </c>
      <c r="AL79" t="str">
        <f>VLOOKUP($B79,[1]高二下!$B:$R,13,0)</f>
        <v>兰举银</v>
      </c>
      <c r="AM79" t="str">
        <f>VLOOKUP($B79,[1]高二下!$B:$R,14,0)</f>
        <v>70.0</v>
      </c>
      <c r="AN79" t="str">
        <f>VLOOKUP($B79,[1]高二下!$B:$R,15,0)</f>
        <v>方帮林</v>
      </c>
      <c r="AO79" t="str">
        <f>VLOOKUP($B79,[1]高二下!$B:$R,16,0)</f>
        <v>108.0</v>
      </c>
      <c r="AP79" t="str">
        <f>VLOOKUP($B79,[1]高二下!$B:$R,17,0)</f>
        <v>高琴</v>
      </c>
      <c r="AQ79" t="e">
        <f>VLOOKUP($B79,[2]高二上!$B:$R,6,0)</f>
        <v>#N/A</v>
      </c>
      <c r="AR79" t="e">
        <f>VLOOKUP($B79,[2]高二上!$B:$R,7,0)</f>
        <v>#N/A</v>
      </c>
      <c r="AS79" t="e">
        <f>VLOOKUP($B79,[2]高二上!$B:$R,8,0)</f>
        <v>#N/A</v>
      </c>
      <c r="AT79" t="e">
        <f>VLOOKUP($B79,[2]高二上!$B:$R,9,0)</f>
        <v>#N/A</v>
      </c>
      <c r="AU79" t="e">
        <f>VLOOKUP($B79,[2]高二上!$B:$R,10,0)</f>
        <v>#N/A</v>
      </c>
      <c r="AV79" t="e">
        <f>VLOOKUP($B79,[2]高二上!$B:$R,11,0)</f>
        <v>#N/A</v>
      </c>
      <c r="AW79" t="e">
        <f>VLOOKUP($B79,[2]高二上!$B:$R,12,0)</f>
        <v>#N/A</v>
      </c>
      <c r="AX79" t="e">
        <f>VLOOKUP($B79,[2]高二上!$B:$R,13,0)</f>
        <v>#N/A</v>
      </c>
      <c r="AY79" t="e">
        <f>VLOOKUP($B79,[2]高二上!$B:$R,14,0)</f>
        <v>#N/A</v>
      </c>
      <c r="AZ79" t="e">
        <f>VLOOKUP($B79,[2]高二上!$B:$R,15,0)</f>
        <v>#N/A</v>
      </c>
      <c r="BA79" t="e">
        <f>VLOOKUP($B79,[2]高二上!$B:$R,16,0)</f>
        <v>#N/A</v>
      </c>
      <c r="BB79" t="e">
        <f>VLOOKUP($B79,[2]高二上!$B:$R,17,0)</f>
        <v>#N/A</v>
      </c>
      <c r="BC79">
        <f>VLOOKUP($B79,[1]高一下!$B:$R,6,0)</f>
        <v>93</v>
      </c>
      <c r="BD79" t="str">
        <f>VLOOKUP($B79,[1]高一下!$B:$R,7,0)</f>
        <v>叶仁芳</v>
      </c>
      <c r="BE79">
        <f>VLOOKUP($B79,[1]高一下!$B:$R,8,0)</f>
        <v>122</v>
      </c>
      <c r="BF79" t="str">
        <f>VLOOKUP($B79,[1]高一下!$B:$R,9,0)</f>
        <v>苏朗偏初</v>
      </c>
      <c r="BG79">
        <f>VLOOKUP($B79,[1]高一下!$B:$R,10,0)</f>
        <v>75.5</v>
      </c>
      <c r="BH79" t="str">
        <f>VLOOKUP($B79,[1]高一下!$B:$R,11,0)</f>
        <v>东梅</v>
      </c>
      <c r="BI79">
        <f>VLOOKUP($B79,[1]高一下!$B:$R,12,0)</f>
        <v>63</v>
      </c>
      <c r="BJ79" t="str">
        <f>VLOOKUP($B79,[1]高一下!$B:$R,13,0)</f>
        <v>兰举银</v>
      </c>
      <c r="BK79">
        <f>VLOOKUP($B79,[1]高一下!$B:$R,14,0)</f>
        <v>61</v>
      </c>
      <c r="BL79" t="str">
        <f>VLOOKUP($B79,[1]高一下!$B:$R,15,0)</f>
        <v>方帮林</v>
      </c>
      <c r="BM79">
        <f>VLOOKUP($B79,[1]高一下!$B:$R,16,0)</f>
        <v>57</v>
      </c>
      <c r="BN79" t="str">
        <f>VLOOKUP($B79,[1]高一下!$B:$R,17,0)</f>
        <v>高琴</v>
      </c>
      <c r="BO79">
        <f>VLOOKUP($B79,[1]高一上!$B:$W,5,0)</f>
        <v>84.5</v>
      </c>
      <c r="BP79" t="str">
        <f>VLOOKUP($B79,[1]高一上!$B:$W,6,0)</f>
        <v>叶仁芳</v>
      </c>
      <c r="BQ79">
        <f>VLOOKUP($B79,[1]高一上!$B:$W,7,0)</f>
        <v>96</v>
      </c>
      <c r="BR79" t="str">
        <f>VLOOKUP($B79,[1]高一上!$B:$W,8,0)</f>
        <v>苏朗偏初</v>
      </c>
      <c r="BS79">
        <f>VLOOKUP($B79,[1]高一上!$B:$W,9,0)</f>
        <v>82.5</v>
      </c>
      <c r="BT79" t="str">
        <f>VLOOKUP($B79,[1]高一上!$B:$W,10,0)</f>
        <v>东梅</v>
      </c>
      <c r="BU79">
        <f>VLOOKUP($B79,[1]高一上!$B:$W,11,0)</f>
        <v>57.5</v>
      </c>
      <c r="BV79" t="str">
        <f>VLOOKUP($B79,[1]高一上!$B:$W,12,0)</f>
        <v>兰举银</v>
      </c>
      <c r="BW79">
        <f>VLOOKUP($B79,[1]高一上!$B:$W,13,0)</f>
        <v>52</v>
      </c>
      <c r="BX79" t="str">
        <f>VLOOKUP($B79,[1]高一上!$B:$W,14,0)</f>
        <v>方帮林</v>
      </c>
      <c r="BY79">
        <f>VLOOKUP($B79,[1]高一上!$B:$W,15,0)</f>
        <v>28.5</v>
      </c>
      <c r="BZ79" t="str">
        <f>VLOOKUP($B79,[1]高一上!$B:$W,16,0)</f>
        <v>田友米</v>
      </c>
      <c r="CA79">
        <f>VLOOKUP($B79,[1]中考!$B:$N,5,0)</f>
        <v>102</v>
      </c>
      <c r="CB79">
        <f>VLOOKUP($B79,[1]中考!$B:$N,6,0)</f>
        <v>125</v>
      </c>
      <c r="CC79">
        <f>VLOOKUP($B79,[1]中考!$B:$N,7,0)</f>
        <v>107</v>
      </c>
      <c r="CD79">
        <f>VLOOKUP($B79,[1]中考!$B:$N,8,0)</f>
        <v>44</v>
      </c>
      <c r="CE79">
        <f>VLOOKUP($B79,[1]中考!$B:$N,9,0)</f>
        <v>29</v>
      </c>
      <c r="CF79">
        <f>VLOOKUP($B79,[1]中考!$B:$N,10,0)</f>
        <v>35</v>
      </c>
    </row>
    <row r="80" spans="1:84" hidden="1" x14ac:dyDescent="0.2">
      <c r="A80" s="1" t="s">
        <v>259</v>
      </c>
      <c r="B80" s="1" t="s">
        <v>260</v>
      </c>
      <c r="C80" s="1" t="s">
        <v>250</v>
      </c>
      <c r="D80" s="1" t="s">
        <v>17</v>
      </c>
      <c r="E80" s="1" t="s">
        <v>261</v>
      </c>
      <c r="F80" s="1">
        <v>508</v>
      </c>
      <c r="G80" s="1">
        <v>112</v>
      </c>
      <c r="H80" s="1" t="s">
        <v>122</v>
      </c>
      <c r="I80" s="1">
        <v>99</v>
      </c>
      <c r="J80" s="1" t="s">
        <v>111</v>
      </c>
      <c r="K80" s="1">
        <v>115</v>
      </c>
      <c r="L80" s="1" t="s">
        <v>252</v>
      </c>
      <c r="M80" s="1">
        <v>69.5</v>
      </c>
      <c r="N80" s="1" t="s">
        <v>22</v>
      </c>
      <c r="O80" s="1">
        <v>39.5</v>
      </c>
      <c r="P80" s="1" t="s">
        <v>126</v>
      </c>
      <c r="Q80" s="1">
        <v>72.5</v>
      </c>
      <c r="R80" s="1" t="s">
        <v>127</v>
      </c>
      <c r="S80">
        <f>VLOOKUP(B80,[1]高三上!$B:$R,6,0)</f>
        <v>108</v>
      </c>
      <c r="T80" t="str">
        <f>VLOOKUP(B80,[1]高三上!$B:$R,7,0)</f>
        <v>叶仁芳</v>
      </c>
      <c r="U80">
        <f>VLOOKUP(B80,[1]高三上!$B:$R,8,0)</f>
        <v>106</v>
      </c>
      <c r="V80" t="str">
        <f>VLOOKUP(B80,[1]高三上!$B:$R,9,0)</f>
        <v>苏朗偏初</v>
      </c>
      <c r="W80">
        <f>VLOOKUP(B80,[1]高三上!$B:$R,10,0)</f>
        <v>89.5</v>
      </c>
      <c r="X80" t="str">
        <f>VLOOKUP(B80,[1]高三上!$B:$R,11,0)</f>
        <v>东梅</v>
      </c>
      <c r="Y80">
        <f>VLOOKUP(B80,[1]高三上!$B:$R,12,0)</f>
        <v>63</v>
      </c>
      <c r="Z80" t="str">
        <f>VLOOKUP(B80,[1]高三上!$B:$R,13,0)</f>
        <v>兰举银</v>
      </c>
      <c r="AA80">
        <f>VLOOKUP(B80,[1]高三上!$B:$R,14,0)</f>
        <v>53</v>
      </c>
      <c r="AB80" t="str">
        <f>VLOOKUP(B80,[1]高三上!$B:$R,15,0)</f>
        <v>刘厚江</v>
      </c>
      <c r="AC80">
        <f>VLOOKUP(B80,[1]高三上!$B:$R,16,0)</f>
        <v>66</v>
      </c>
      <c r="AD80" t="str">
        <f>VLOOKUP(B80,[1]高三上!$B:$R,17,0)</f>
        <v>高琴</v>
      </c>
      <c r="AE80" t="str">
        <f>VLOOKUP($B80,[1]高二下!$B:$R,6,0)</f>
        <v>97.0</v>
      </c>
      <c r="AF80" t="str">
        <f>VLOOKUP($B80,[1]高二下!$B:$R,7,0)</f>
        <v>叶仁芳</v>
      </c>
      <c r="AG80" t="str">
        <f>VLOOKUP($B80,[1]高二下!$B:$R,8,0)</f>
        <v>100.0</v>
      </c>
      <c r="AH80" t="str">
        <f>VLOOKUP($B80,[1]高二下!$B:$R,9,0)</f>
        <v>苏朗偏初</v>
      </c>
      <c r="AI80" t="str">
        <f>VLOOKUP($B80,[1]高二下!$B:$R,10,0)</f>
        <v>35.0</v>
      </c>
      <c r="AJ80" t="str">
        <f>VLOOKUP($B80,[1]高二下!$B:$R,11,0)</f>
        <v>东梅</v>
      </c>
      <c r="AK80" t="str">
        <f>VLOOKUP($B80,[1]高二下!$B:$R,12,0)</f>
        <v>38.0</v>
      </c>
      <c r="AL80" t="str">
        <f>VLOOKUP($B80,[1]高二下!$B:$R,13,0)</f>
        <v>兰举银</v>
      </c>
      <c r="AM80" t="str">
        <f>VLOOKUP($B80,[1]高二下!$B:$R,14,0)</f>
        <v>70.0</v>
      </c>
      <c r="AN80" t="str">
        <f>VLOOKUP($B80,[1]高二下!$B:$R,15,0)</f>
        <v>方帮林</v>
      </c>
      <c r="AO80" t="str">
        <f>VLOOKUP($B80,[1]高二下!$B:$R,16,0)</f>
        <v>110.0</v>
      </c>
      <c r="AP80" t="str">
        <f>VLOOKUP($B80,[1]高二下!$B:$R,17,0)</f>
        <v>高琴</v>
      </c>
      <c r="AQ80" t="e">
        <f>VLOOKUP($B80,[2]高二上!$B:$R,6,0)</f>
        <v>#N/A</v>
      </c>
      <c r="AR80" t="e">
        <f>VLOOKUP($B80,[2]高二上!$B:$R,7,0)</f>
        <v>#N/A</v>
      </c>
      <c r="AS80" t="e">
        <f>VLOOKUP($B80,[2]高二上!$B:$R,8,0)</f>
        <v>#N/A</v>
      </c>
      <c r="AT80" t="e">
        <f>VLOOKUP($B80,[2]高二上!$B:$R,9,0)</f>
        <v>#N/A</v>
      </c>
      <c r="AU80" t="e">
        <f>VLOOKUP($B80,[2]高二上!$B:$R,10,0)</f>
        <v>#N/A</v>
      </c>
      <c r="AV80" t="e">
        <f>VLOOKUP($B80,[2]高二上!$B:$R,11,0)</f>
        <v>#N/A</v>
      </c>
      <c r="AW80" t="e">
        <f>VLOOKUP($B80,[2]高二上!$B:$R,12,0)</f>
        <v>#N/A</v>
      </c>
      <c r="AX80" t="e">
        <f>VLOOKUP($B80,[2]高二上!$B:$R,13,0)</f>
        <v>#N/A</v>
      </c>
      <c r="AY80" t="e">
        <f>VLOOKUP($B80,[2]高二上!$B:$R,14,0)</f>
        <v>#N/A</v>
      </c>
      <c r="AZ80" t="e">
        <f>VLOOKUP($B80,[2]高二上!$B:$R,15,0)</f>
        <v>#N/A</v>
      </c>
      <c r="BA80" t="e">
        <f>VLOOKUP($B80,[2]高二上!$B:$R,16,0)</f>
        <v>#N/A</v>
      </c>
      <c r="BB80" t="e">
        <f>VLOOKUP($B80,[2]高二上!$B:$R,17,0)</f>
        <v>#N/A</v>
      </c>
      <c r="BC80">
        <f>VLOOKUP($B80,[1]高一下!$B:$R,6,0)</f>
        <v>102</v>
      </c>
      <c r="BD80" t="str">
        <f>VLOOKUP($B80,[1]高一下!$B:$R,7,0)</f>
        <v>叶仁芳</v>
      </c>
      <c r="BE80">
        <f>VLOOKUP($B80,[1]高一下!$B:$R,8,0)</f>
        <v>113</v>
      </c>
      <c r="BF80" t="str">
        <f>VLOOKUP($B80,[1]高一下!$B:$R,9,0)</f>
        <v>苏朗偏初</v>
      </c>
      <c r="BG80">
        <f>VLOOKUP($B80,[1]高一下!$B:$R,10,0)</f>
        <v>68</v>
      </c>
      <c r="BH80" t="str">
        <f>VLOOKUP($B80,[1]高一下!$B:$R,11,0)</f>
        <v>东梅</v>
      </c>
      <c r="BI80">
        <f>VLOOKUP($B80,[1]高一下!$B:$R,12,0)</f>
        <v>55</v>
      </c>
      <c r="BJ80" t="str">
        <f>VLOOKUP($B80,[1]高一下!$B:$R,13,0)</f>
        <v>兰举银</v>
      </c>
      <c r="BK80">
        <f>VLOOKUP($B80,[1]高一下!$B:$R,14,0)</f>
        <v>49</v>
      </c>
      <c r="BL80" t="str">
        <f>VLOOKUP($B80,[1]高一下!$B:$R,15,0)</f>
        <v>方帮林</v>
      </c>
      <c r="BM80">
        <f>VLOOKUP($B80,[1]高一下!$B:$R,16,0)</f>
        <v>56</v>
      </c>
      <c r="BN80" t="str">
        <f>VLOOKUP($B80,[1]高一下!$B:$R,17,0)</f>
        <v>高琴</v>
      </c>
      <c r="BO80">
        <f>VLOOKUP($B80,[1]高一上!$B:$W,5,0)</f>
        <v>82</v>
      </c>
      <c r="BP80" t="str">
        <f>VLOOKUP($B80,[1]高一上!$B:$W,6,0)</f>
        <v>叶仁芳</v>
      </c>
      <c r="BQ80">
        <f>VLOOKUP($B80,[1]高一上!$B:$W,7,0)</f>
        <v>96</v>
      </c>
      <c r="BR80" t="str">
        <f>VLOOKUP($B80,[1]高一上!$B:$W,8,0)</f>
        <v>苏朗偏初</v>
      </c>
      <c r="BS80">
        <f>VLOOKUP($B80,[1]高一上!$B:$W,9,0)</f>
        <v>77.5</v>
      </c>
      <c r="BT80" t="str">
        <f>VLOOKUP($B80,[1]高一上!$B:$W,10,0)</f>
        <v>东梅</v>
      </c>
      <c r="BU80">
        <f>VLOOKUP($B80,[1]高一上!$B:$W,11,0)</f>
        <v>45.5</v>
      </c>
      <c r="BV80" t="str">
        <f>VLOOKUP($B80,[1]高一上!$B:$W,12,0)</f>
        <v>兰举银</v>
      </c>
      <c r="BW80">
        <f>VLOOKUP($B80,[1]高一上!$B:$W,13,0)</f>
        <v>50</v>
      </c>
      <c r="BX80" t="str">
        <f>VLOOKUP($B80,[1]高一上!$B:$W,14,0)</f>
        <v>方帮林</v>
      </c>
      <c r="BY80">
        <f>VLOOKUP($B80,[1]高一上!$B:$W,15,0)</f>
        <v>76.5</v>
      </c>
      <c r="BZ80" t="str">
        <f>VLOOKUP($B80,[1]高一上!$B:$W,16,0)</f>
        <v>田友米</v>
      </c>
      <c r="CA80">
        <f>VLOOKUP($B80,[1]中考!$B:$N,5,0)</f>
        <v>97</v>
      </c>
      <c r="CB80">
        <f>VLOOKUP($B80,[1]中考!$B:$N,6,0)</f>
        <v>92</v>
      </c>
      <c r="CC80">
        <f>VLOOKUP($B80,[1]中考!$B:$N,7,0)</f>
        <v>109</v>
      </c>
      <c r="CD80">
        <f>VLOOKUP($B80,[1]中考!$B:$N,8,0)</f>
        <v>42</v>
      </c>
      <c r="CE80">
        <f>VLOOKUP($B80,[1]中考!$B:$N,9,0)</f>
        <v>14</v>
      </c>
      <c r="CF80">
        <f>VLOOKUP($B80,[1]中考!$B:$N,10,0)</f>
        <v>41</v>
      </c>
    </row>
    <row r="81" spans="1:84" hidden="1" x14ac:dyDescent="0.2">
      <c r="A81" s="1" t="s">
        <v>262</v>
      </c>
      <c r="B81" s="1" t="s">
        <v>263</v>
      </c>
      <c r="C81" s="1" t="s">
        <v>250</v>
      </c>
      <c r="D81" s="1" t="s">
        <v>17</v>
      </c>
      <c r="E81" s="1" t="s">
        <v>264</v>
      </c>
      <c r="F81" s="1">
        <v>502</v>
      </c>
      <c r="G81" s="1">
        <v>105</v>
      </c>
      <c r="H81" s="1" t="s">
        <v>122</v>
      </c>
      <c r="I81" s="1">
        <v>101</v>
      </c>
      <c r="J81" s="1" t="s">
        <v>111</v>
      </c>
      <c r="K81" s="1">
        <v>100</v>
      </c>
      <c r="L81" s="1" t="s">
        <v>252</v>
      </c>
      <c r="M81" s="1">
        <v>54</v>
      </c>
      <c r="N81" s="1" t="s">
        <v>22</v>
      </c>
      <c r="O81" s="1">
        <v>73</v>
      </c>
      <c r="P81" s="1" t="s">
        <v>126</v>
      </c>
      <c r="Q81" s="1">
        <v>68.5</v>
      </c>
      <c r="R81" s="1" t="s">
        <v>127</v>
      </c>
      <c r="S81">
        <f>VLOOKUP(B81,[1]高三上!$B:$R,6,0)</f>
        <v>105.5</v>
      </c>
      <c r="T81" t="str">
        <f>VLOOKUP(B81,[1]高三上!$B:$R,7,0)</f>
        <v>叶仁芳</v>
      </c>
      <c r="U81">
        <f>VLOOKUP(B81,[1]高三上!$B:$R,8,0)</f>
        <v>85</v>
      </c>
      <c r="V81" t="str">
        <f>VLOOKUP(B81,[1]高三上!$B:$R,9,0)</f>
        <v>苏朗偏初</v>
      </c>
      <c r="W81">
        <f>VLOOKUP(B81,[1]高三上!$B:$R,10,0)</f>
        <v>87.5</v>
      </c>
      <c r="X81" t="str">
        <f>VLOOKUP(B81,[1]高三上!$B:$R,11,0)</f>
        <v>东梅</v>
      </c>
      <c r="Y81">
        <f>VLOOKUP(B81,[1]高三上!$B:$R,12,0)</f>
        <v>41</v>
      </c>
      <c r="Z81" t="str">
        <f>VLOOKUP(B81,[1]高三上!$B:$R,13,0)</f>
        <v>兰举银</v>
      </c>
      <c r="AA81">
        <f>VLOOKUP(B81,[1]高三上!$B:$R,14,0)</f>
        <v>38</v>
      </c>
      <c r="AB81" t="str">
        <f>VLOOKUP(B81,[1]高三上!$B:$R,15,0)</f>
        <v>刘厚江</v>
      </c>
      <c r="AC81">
        <f>VLOOKUP(B81,[1]高三上!$B:$R,16,0)</f>
        <v>49</v>
      </c>
      <c r="AD81" t="str">
        <f>VLOOKUP(B81,[1]高三上!$B:$R,17,0)</f>
        <v>高琴</v>
      </c>
      <c r="AE81" t="str">
        <f>VLOOKUP($B81,[1]高二下!$B:$R,6,0)</f>
        <v>89.0</v>
      </c>
      <c r="AF81" t="str">
        <f>VLOOKUP($B81,[1]高二下!$B:$R,7,0)</f>
        <v>叶仁芳</v>
      </c>
      <c r="AG81" t="str">
        <f>VLOOKUP($B81,[1]高二下!$B:$R,8,0)</f>
        <v>82.5</v>
      </c>
      <c r="AH81" t="str">
        <f>VLOOKUP($B81,[1]高二下!$B:$R,9,0)</f>
        <v>苏朗偏初</v>
      </c>
      <c r="AI81" t="str">
        <f>VLOOKUP($B81,[1]高二下!$B:$R,10,0)</f>
        <v>34.0</v>
      </c>
      <c r="AJ81" t="str">
        <f>VLOOKUP($B81,[1]高二下!$B:$R,11,0)</f>
        <v>东梅</v>
      </c>
      <c r="AK81" t="str">
        <f>VLOOKUP($B81,[1]高二下!$B:$R,12,0)</f>
        <v>24.0</v>
      </c>
      <c r="AL81" t="str">
        <f>VLOOKUP($B81,[1]高二下!$B:$R,13,0)</f>
        <v>兰举银</v>
      </c>
      <c r="AM81" t="str">
        <f>VLOOKUP($B81,[1]高二下!$B:$R,14,0)</f>
        <v>56.0</v>
      </c>
      <c r="AN81" t="str">
        <f>VLOOKUP($B81,[1]高二下!$B:$R,15,0)</f>
        <v>方帮林</v>
      </c>
      <c r="AO81" t="str">
        <f>VLOOKUP($B81,[1]高二下!$B:$R,16,0)</f>
        <v>103.0</v>
      </c>
      <c r="AP81" t="str">
        <f>VLOOKUP($B81,[1]高二下!$B:$R,17,0)</f>
        <v>高琴</v>
      </c>
      <c r="AQ81" t="e">
        <f>VLOOKUP($B81,[2]高二上!$B:$R,6,0)</f>
        <v>#N/A</v>
      </c>
      <c r="AR81" t="e">
        <f>VLOOKUP($B81,[2]高二上!$B:$R,7,0)</f>
        <v>#N/A</v>
      </c>
      <c r="AS81" t="e">
        <f>VLOOKUP($B81,[2]高二上!$B:$R,8,0)</f>
        <v>#N/A</v>
      </c>
      <c r="AT81" t="e">
        <f>VLOOKUP($B81,[2]高二上!$B:$R,9,0)</f>
        <v>#N/A</v>
      </c>
      <c r="AU81" t="e">
        <f>VLOOKUP($B81,[2]高二上!$B:$R,10,0)</f>
        <v>#N/A</v>
      </c>
      <c r="AV81" t="e">
        <f>VLOOKUP($B81,[2]高二上!$B:$R,11,0)</f>
        <v>#N/A</v>
      </c>
      <c r="AW81" t="e">
        <f>VLOOKUP($B81,[2]高二上!$B:$R,12,0)</f>
        <v>#N/A</v>
      </c>
      <c r="AX81" t="e">
        <f>VLOOKUP($B81,[2]高二上!$B:$R,13,0)</f>
        <v>#N/A</v>
      </c>
      <c r="AY81" t="e">
        <f>VLOOKUP($B81,[2]高二上!$B:$R,14,0)</f>
        <v>#N/A</v>
      </c>
      <c r="AZ81" t="e">
        <f>VLOOKUP($B81,[2]高二上!$B:$R,15,0)</f>
        <v>#N/A</v>
      </c>
      <c r="BA81" t="e">
        <f>VLOOKUP($B81,[2]高二上!$B:$R,16,0)</f>
        <v>#N/A</v>
      </c>
      <c r="BB81" t="e">
        <f>VLOOKUP($B81,[2]高二上!$B:$R,17,0)</f>
        <v>#N/A</v>
      </c>
      <c r="BC81">
        <f>VLOOKUP($B81,[1]高一下!$B:$R,6,0)</f>
        <v>98</v>
      </c>
      <c r="BD81" t="str">
        <f>VLOOKUP($B81,[1]高一下!$B:$R,7,0)</f>
        <v>叶仁芳</v>
      </c>
      <c r="BE81">
        <f>VLOOKUP($B81,[1]高一下!$B:$R,8,0)</f>
        <v>119</v>
      </c>
      <c r="BF81" t="str">
        <f>VLOOKUP($B81,[1]高一下!$B:$R,9,0)</f>
        <v>苏朗偏初</v>
      </c>
      <c r="BG81">
        <f>VLOOKUP($B81,[1]高一下!$B:$R,10,0)</f>
        <v>74</v>
      </c>
      <c r="BH81" t="str">
        <f>VLOOKUP($B81,[1]高一下!$B:$R,11,0)</f>
        <v>东梅</v>
      </c>
      <c r="BI81">
        <f>VLOOKUP($B81,[1]高一下!$B:$R,12,0)</f>
        <v>42</v>
      </c>
      <c r="BJ81" t="str">
        <f>VLOOKUP($B81,[1]高一下!$B:$R,13,0)</f>
        <v>兰举银</v>
      </c>
      <c r="BK81">
        <f>VLOOKUP($B81,[1]高一下!$B:$R,14,0)</f>
        <v>41</v>
      </c>
      <c r="BL81" t="str">
        <f>VLOOKUP($B81,[1]高一下!$B:$R,15,0)</f>
        <v>方帮林</v>
      </c>
      <c r="BM81">
        <f>VLOOKUP($B81,[1]高一下!$B:$R,16,0)</f>
        <v>40</v>
      </c>
      <c r="BN81" t="str">
        <f>VLOOKUP($B81,[1]高一下!$B:$R,17,0)</f>
        <v>高琴</v>
      </c>
      <c r="BO81">
        <f>VLOOKUP($B81,[1]高一上!$B:$W,5,0)</f>
        <v>89</v>
      </c>
      <c r="BP81" t="str">
        <f>VLOOKUP($B81,[1]高一上!$B:$W,6,0)</f>
        <v>叶仁芳</v>
      </c>
      <c r="BQ81">
        <f>VLOOKUP($B81,[1]高一上!$B:$W,7,0)</f>
        <v>64</v>
      </c>
      <c r="BR81" t="str">
        <f>VLOOKUP($B81,[1]高一上!$B:$W,8,0)</f>
        <v>苏朗偏初</v>
      </c>
      <c r="BS81">
        <f>VLOOKUP($B81,[1]高一上!$B:$W,9,0)</f>
        <v>83.5</v>
      </c>
      <c r="BT81" t="str">
        <f>VLOOKUP($B81,[1]高一上!$B:$W,10,0)</f>
        <v>东梅</v>
      </c>
      <c r="BU81">
        <f>VLOOKUP($B81,[1]高一上!$B:$W,11,0)</f>
        <v>41.5</v>
      </c>
      <c r="BV81" t="str">
        <f>VLOOKUP($B81,[1]高一上!$B:$W,12,0)</f>
        <v>兰举银</v>
      </c>
      <c r="BW81">
        <f>VLOOKUP($B81,[1]高一上!$B:$W,13,0)</f>
        <v>43</v>
      </c>
      <c r="BX81" t="str">
        <f>VLOOKUP($B81,[1]高一上!$B:$W,14,0)</f>
        <v>方帮林</v>
      </c>
      <c r="BY81">
        <f>VLOOKUP($B81,[1]高一上!$B:$W,15,0)</f>
        <v>53</v>
      </c>
      <c r="BZ81" t="str">
        <f>VLOOKUP($B81,[1]高一上!$B:$W,16,0)</f>
        <v>田友米</v>
      </c>
      <c r="CA81">
        <f>VLOOKUP($B81,[1]中考!$B:$N,5,0)</f>
        <v>102</v>
      </c>
      <c r="CB81">
        <f>VLOOKUP($B81,[1]中考!$B:$N,6,0)</f>
        <v>87</v>
      </c>
      <c r="CC81">
        <f>VLOOKUP($B81,[1]中考!$B:$N,7,0)</f>
        <v>125</v>
      </c>
      <c r="CD81">
        <f>VLOOKUP($B81,[1]中考!$B:$N,8,0)</f>
        <v>42</v>
      </c>
      <c r="CE81">
        <f>VLOOKUP($B81,[1]中考!$B:$N,9,0)</f>
        <v>37</v>
      </c>
      <c r="CF81">
        <f>VLOOKUP($B81,[1]中考!$B:$N,10,0)</f>
        <v>39</v>
      </c>
    </row>
    <row r="82" spans="1:84" hidden="1" x14ac:dyDescent="0.2">
      <c r="A82" s="1" t="s">
        <v>265</v>
      </c>
      <c r="B82" s="1" t="s">
        <v>266</v>
      </c>
      <c r="C82" s="1" t="s">
        <v>250</v>
      </c>
      <c r="D82" s="1" t="s">
        <v>17</v>
      </c>
      <c r="E82" s="1" t="s">
        <v>267</v>
      </c>
      <c r="F82" s="1">
        <v>498</v>
      </c>
      <c r="G82" s="1">
        <v>115</v>
      </c>
      <c r="H82" s="1" t="s">
        <v>122</v>
      </c>
      <c r="I82" s="1">
        <v>86</v>
      </c>
      <c r="J82" s="1" t="s">
        <v>111</v>
      </c>
      <c r="K82" s="1">
        <v>85</v>
      </c>
      <c r="L82" s="1" t="s">
        <v>252</v>
      </c>
      <c r="M82" s="1">
        <v>58.5</v>
      </c>
      <c r="N82" s="1" t="s">
        <v>22</v>
      </c>
      <c r="O82" s="1">
        <v>80.5</v>
      </c>
      <c r="P82" s="1" t="s">
        <v>126</v>
      </c>
      <c r="Q82" s="1">
        <v>72.5</v>
      </c>
      <c r="R82" s="1" t="s">
        <v>127</v>
      </c>
      <c r="S82">
        <f>VLOOKUP(B82,[1]高三上!$B:$R,6,0)</f>
        <v>96</v>
      </c>
      <c r="T82" t="str">
        <f>VLOOKUP(B82,[1]高三上!$B:$R,7,0)</f>
        <v>叶仁芳</v>
      </c>
      <c r="U82">
        <f>VLOOKUP(B82,[1]高三上!$B:$R,8,0)</f>
        <v>93</v>
      </c>
      <c r="V82" t="str">
        <f>VLOOKUP(B82,[1]高三上!$B:$R,9,0)</f>
        <v>苏朗偏初</v>
      </c>
      <c r="W82">
        <f>VLOOKUP(B82,[1]高三上!$B:$R,10,0)</f>
        <v>58.5</v>
      </c>
      <c r="X82" t="str">
        <f>VLOOKUP(B82,[1]高三上!$B:$R,11,0)</f>
        <v>东梅</v>
      </c>
      <c r="Y82">
        <f>VLOOKUP(B82,[1]高三上!$B:$R,12,0)</f>
        <v>53</v>
      </c>
      <c r="Z82" t="str">
        <f>VLOOKUP(B82,[1]高三上!$B:$R,13,0)</f>
        <v>兰举银</v>
      </c>
      <c r="AA82">
        <f>VLOOKUP(B82,[1]高三上!$B:$R,14,0)</f>
        <v>40</v>
      </c>
      <c r="AB82" t="str">
        <f>VLOOKUP(B82,[1]高三上!$B:$R,15,0)</f>
        <v>刘厚江</v>
      </c>
      <c r="AC82">
        <f>VLOOKUP(B82,[1]高三上!$B:$R,16,0)</f>
        <v>61</v>
      </c>
      <c r="AD82" t="str">
        <f>VLOOKUP(B82,[1]高三上!$B:$R,17,0)</f>
        <v>高琴</v>
      </c>
      <c r="AE82" t="str">
        <f>VLOOKUP($B82,[1]高二下!$B:$R,6,0)</f>
        <v>81.0</v>
      </c>
      <c r="AF82" t="str">
        <f>VLOOKUP($B82,[1]高二下!$B:$R,7,0)</f>
        <v>叶仁芳</v>
      </c>
      <c r="AG82" t="str">
        <f>VLOOKUP($B82,[1]高二下!$B:$R,8,0)</f>
        <v>68.5</v>
      </c>
      <c r="AH82" t="str">
        <f>VLOOKUP($B82,[1]高二下!$B:$R,9,0)</f>
        <v>苏朗偏初</v>
      </c>
      <c r="AI82" t="str">
        <f>VLOOKUP($B82,[1]高二下!$B:$R,10,0)</f>
        <v>60.0</v>
      </c>
      <c r="AJ82" t="str">
        <f>VLOOKUP($B82,[1]高二下!$B:$R,11,0)</f>
        <v>东梅</v>
      </c>
      <c r="AK82" t="str">
        <f>VLOOKUP($B82,[1]高二下!$B:$R,12,0)</f>
        <v>37.0</v>
      </c>
      <c r="AL82" t="str">
        <f>VLOOKUP($B82,[1]高二下!$B:$R,13,0)</f>
        <v>兰举银</v>
      </c>
      <c r="AM82" t="str">
        <f>VLOOKUP($B82,[1]高二下!$B:$R,14,0)</f>
        <v>75.0</v>
      </c>
      <c r="AN82" t="str">
        <f>VLOOKUP($B82,[1]高二下!$B:$R,15,0)</f>
        <v>方帮林</v>
      </c>
      <c r="AO82" t="str">
        <f>VLOOKUP($B82,[1]高二下!$B:$R,16,0)</f>
        <v>86.0</v>
      </c>
      <c r="AP82" t="str">
        <f>VLOOKUP($B82,[1]高二下!$B:$R,17,0)</f>
        <v>高琴</v>
      </c>
      <c r="AQ82" t="e">
        <f>VLOOKUP($B82,[2]高二上!$B:$R,6,0)</f>
        <v>#N/A</v>
      </c>
      <c r="AR82" t="e">
        <f>VLOOKUP($B82,[2]高二上!$B:$R,7,0)</f>
        <v>#N/A</v>
      </c>
      <c r="AS82" t="e">
        <f>VLOOKUP($B82,[2]高二上!$B:$R,8,0)</f>
        <v>#N/A</v>
      </c>
      <c r="AT82" t="e">
        <f>VLOOKUP($B82,[2]高二上!$B:$R,9,0)</f>
        <v>#N/A</v>
      </c>
      <c r="AU82" t="e">
        <f>VLOOKUP($B82,[2]高二上!$B:$R,10,0)</f>
        <v>#N/A</v>
      </c>
      <c r="AV82" t="e">
        <f>VLOOKUP($B82,[2]高二上!$B:$R,11,0)</f>
        <v>#N/A</v>
      </c>
      <c r="AW82" t="e">
        <f>VLOOKUP($B82,[2]高二上!$B:$R,12,0)</f>
        <v>#N/A</v>
      </c>
      <c r="AX82" t="e">
        <f>VLOOKUP($B82,[2]高二上!$B:$R,13,0)</f>
        <v>#N/A</v>
      </c>
      <c r="AY82" t="e">
        <f>VLOOKUP($B82,[2]高二上!$B:$R,14,0)</f>
        <v>#N/A</v>
      </c>
      <c r="AZ82" t="e">
        <f>VLOOKUP($B82,[2]高二上!$B:$R,15,0)</f>
        <v>#N/A</v>
      </c>
      <c r="BA82" t="e">
        <f>VLOOKUP($B82,[2]高二上!$B:$R,16,0)</f>
        <v>#N/A</v>
      </c>
      <c r="BB82" t="e">
        <f>VLOOKUP($B82,[2]高二上!$B:$R,17,0)</f>
        <v>#N/A</v>
      </c>
      <c r="BC82">
        <f>VLOOKUP($B82,[1]高一下!$B:$R,6,0)</f>
        <v>99</v>
      </c>
      <c r="BD82" t="str">
        <f>VLOOKUP($B82,[1]高一下!$B:$R,7,0)</f>
        <v>叶仁芳</v>
      </c>
      <c r="BE82">
        <f>VLOOKUP($B82,[1]高一下!$B:$R,8,0)</f>
        <v>89</v>
      </c>
      <c r="BF82" t="str">
        <f>VLOOKUP($B82,[1]高一下!$B:$R,9,0)</f>
        <v>苏朗偏初</v>
      </c>
      <c r="BG82">
        <f>VLOOKUP($B82,[1]高一下!$B:$R,10,0)</f>
        <v>47</v>
      </c>
      <c r="BH82" t="str">
        <f>VLOOKUP($B82,[1]高一下!$B:$R,11,0)</f>
        <v>东梅</v>
      </c>
      <c r="BI82">
        <f>VLOOKUP($B82,[1]高一下!$B:$R,12,0)</f>
        <v>47</v>
      </c>
      <c r="BJ82" t="str">
        <f>VLOOKUP($B82,[1]高一下!$B:$R,13,0)</f>
        <v>兰举银</v>
      </c>
      <c r="BK82">
        <f>VLOOKUP($B82,[1]高一下!$B:$R,14,0)</f>
        <v>39</v>
      </c>
      <c r="BL82" t="str">
        <f>VLOOKUP($B82,[1]高一下!$B:$R,15,0)</f>
        <v>方帮林</v>
      </c>
      <c r="BM82">
        <f>VLOOKUP($B82,[1]高一下!$B:$R,16,0)</f>
        <v>68</v>
      </c>
      <c r="BN82" t="str">
        <f>VLOOKUP($B82,[1]高一下!$B:$R,17,0)</f>
        <v>高琴</v>
      </c>
      <c r="BO82">
        <f>VLOOKUP($B82,[1]高一上!$B:$W,5,0)</f>
        <v>95.5</v>
      </c>
      <c r="BP82" t="str">
        <f>VLOOKUP($B82,[1]高一上!$B:$W,6,0)</f>
        <v>叶仁芳</v>
      </c>
      <c r="BQ82">
        <f>VLOOKUP($B82,[1]高一上!$B:$W,7,0)</f>
        <v>75</v>
      </c>
      <c r="BR82" t="str">
        <f>VLOOKUP($B82,[1]高一上!$B:$W,8,0)</f>
        <v>苏朗偏初</v>
      </c>
      <c r="BS82">
        <f>VLOOKUP($B82,[1]高一上!$B:$W,9,0)</f>
        <v>67</v>
      </c>
      <c r="BT82" t="str">
        <f>VLOOKUP($B82,[1]高一上!$B:$W,10,0)</f>
        <v>东梅</v>
      </c>
      <c r="BU82">
        <f>VLOOKUP($B82,[1]高一上!$B:$W,11,0)</f>
        <v>43.5</v>
      </c>
      <c r="BV82" t="str">
        <f>VLOOKUP($B82,[1]高一上!$B:$W,12,0)</f>
        <v>兰举银</v>
      </c>
      <c r="BW82">
        <f>VLOOKUP($B82,[1]高一上!$B:$W,13,0)</f>
        <v>49</v>
      </c>
      <c r="BX82" t="str">
        <f>VLOOKUP($B82,[1]高一上!$B:$W,14,0)</f>
        <v>方帮林</v>
      </c>
      <c r="BY82">
        <f>VLOOKUP($B82,[1]高一上!$B:$W,15,0)</f>
        <v>52</v>
      </c>
      <c r="BZ82" t="str">
        <f>VLOOKUP($B82,[1]高一上!$B:$W,16,0)</f>
        <v>田友米</v>
      </c>
      <c r="CA82">
        <f>VLOOKUP($B82,[1]中考!$B:$N,5,0)</f>
        <v>105</v>
      </c>
      <c r="CB82">
        <f>VLOOKUP($B82,[1]中考!$B:$N,6,0)</f>
        <v>88</v>
      </c>
      <c r="CC82">
        <f>VLOOKUP($B82,[1]中考!$B:$N,7,0)</f>
        <v>100</v>
      </c>
      <c r="CD82">
        <f>VLOOKUP($B82,[1]中考!$B:$N,8,0)</f>
        <v>49</v>
      </c>
      <c r="CE82">
        <f>VLOOKUP($B82,[1]中考!$B:$N,9,0)</f>
        <v>38</v>
      </c>
      <c r="CF82">
        <f>VLOOKUP($B82,[1]中考!$B:$N,10,0)</f>
        <v>41</v>
      </c>
    </row>
    <row r="83" spans="1:84" hidden="1" x14ac:dyDescent="0.2">
      <c r="A83" s="1" t="s">
        <v>268</v>
      </c>
      <c r="B83" s="1" t="s">
        <v>269</v>
      </c>
      <c r="C83" s="1" t="s">
        <v>250</v>
      </c>
      <c r="D83" s="1" t="s">
        <v>17</v>
      </c>
      <c r="E83" s="1" t="s">
        <v>270</v>
      </c>
      <c r="F83" s="1">
        <v>494</v>
      </c>
      <c r="G83" s="1">
        <v>114</v>
      </c>
      <c r="H83" s="1" t="s">
        <v>122</v>
      </c>
      <c r="I83" s="1">
        <v>114</v>
      </c>
      <c r="J83" s="1" t="s">
        <v>111</v>
      </c>
      <c r="K83" s="1">
        <v>69</v>
      </c>
      <c r="L83" s="1" t="s">
        <v>252</v>
      </c>
      <c r="M83" s="1">
        <v>67.5</v>
      </c>
      <c r="N83" s="1" t="s">
        <v>22</v>
      </c>
      <c r="O83" s="1">
        <v>56.5</v>
      </c>
      <c r="P83" s="1" t="s">
        <v>126</v>
      </c>
      <c r="Q83" s="1">
        <v>72.5</v>
      </c>
      <c r="R83" s="1" t="s">
        <v>127</v>
      </c>
      <c r="S83">
        <f>VLOOKUP(B83,[1]高三上!$B:$R,6,0)</f>
        <v>109.5</v>
      </c>
      <c r="T83" t="str">
        <f>VLOOKUP(B83,[1]高三上!$B:$R,7,0)</f>
        <v>叶仁芳</v>
      </c>
      <c r="U83">
        <f>VLOOKUP(B83,[1]高三上!$B:$R,8,0)</f>
        <v>101</v>
      </c>
      <c r="V83" t="str">
        <f>VLOOKUP(B83,[1]高三上!$B:$R,9,0)</f>
        <v>苏朗偏初</v>
      </c>
      <c r="W83">
        <f>VLOOKUP(B83,[1]高三上!$B:$R,10,0)</f>
        <v>50</v>
      </c>
      <c r="X83" t="str">
        <f>VLOOKUP(B83,[1]高三上!$B:$R,11,0)</f>
        <v>东梅</v>
      </c>
      <c r="Y83">
        <f>VLOOKUP(B83,[1]高三上!$B:$R,12,0)</f>
        <v>55</v>
      </c>
      <c r="Z83" t="str">
        <f>VLOOKUP(B83,[1]高三上!$B:$R,13,0)</f>
        <v>兰举银</v>
      </c>
      <c r="AA83">
        <f>VLOOKUP(B83,[1]高三上!$B:$R,14,0)</f>
        <v>43</v>
      </c>
      <c r="AB83" t="str">
        <f>VLOOKUP(B83,[1]高三上!$B:$R,15,0)</f>
        <v>刘厚江</v>
      </c>
      <c r="AC83">
        <f>VLOOKUP(B83,[1]高三上!$B:$R,16,0)</f>
        <v>46</v>
      </c>
      <c r="AD83" t="str">
        <f>VLOOKUP(B83,[1]高三上!$B:$R,17,0)</f>
        <v>高琴</v>
      </c>
      <c r="AE83" t="str">
        <f>VLOOKUP($B83,[1]高二下!$B:$R,6,0)</f>
        <v>78.0</v>
      </c>
      <c r="AF83" t="str">
        <f>VLOOKUP($B83,[1]高二下!$B:$R,7,0)</f>
        <v>叶仁芳</v>
      </c>
      <c r="AG83" t="str">
        <f>VLOOKUP($B83,[1]高二下!$B:$R,8,0)</f>
        <v>49.5</v>
      </c>
      <c r="AH83" t="str">
        <f>VLOOKUP($B83,[1]高二下!$B:$R,9,0)</f>
        <v>苏朗偏初</v>
      </c>
      <c r="AI83" t="str">
        <f>VLOOKUP($B83,[1]高二下!$B:$R,10,0)</f>
        <v>55.0</v>
      </c>
      <c r="AJ83" t="str">
        <f>VLOOKUP($B83,[1]高二下!$B:$R,11,0)</f>
        <v>东梅</v>
      </c>
      <c r="AK83" t="str">
        <f>VLOOKUP($B83,[1]高二下!$B:$R,12,0)</f>
        <v>41.0</v>
      </c>
      <c r="AL83" t="str">
        <f>VLOOKUP($B83,[1]高二下!$B:$R,13,0)</f>
        <v>兰举银</v>
      </c>
      <c r="AM83" t="str">
        <f>VLOOKUP($B83,[1]高二下!$B:$R,14,0)</f>
        <v>65.0</v>
      </c>
      <c r="AN83" t="str">
        <f>VLOOKUP($B83,[1]高二下!$B:$R,15,0)</f>
        <v>方帮林</v>
      </c>
      <c r="AO83" t="str">
        <f>VLOOKUP($B83,[1]高二下!$B:$R,16,0)</f>
        <v>127.0</v>
      </c>
      <c r="AP83" t="str">
        <f>VLOOKUP($B83,[1]高二下!$B:$R,17,0)</f>
        <v>高琴</v>
      </c>
      <c r="AQ83" t="e">
        <f>VLOOKUP($B83,[2]高二上!$B:$R,6,0)</f>
        <v>#N/A</v>
      </c>
      <c r="AR83" t="e">
        <f>VLOOKUP($B83,[2]高二上!$B:$R,7,0)</f>
        <v>#N/A</v>
      </c>
      <c r="AS83" t="e">
        <f>VLOOKUP($B83,[2]高二上!$B:$R,8,0)</f>
        <v>#N/A</v>
      </c>
      <c r="AT83" t="e">
        <f>VLOOKUP($B83,[2]高二上!$B:$R,9,0)</f>
        <v>#N/A</v>
      </c>
      <c r="AU83" t="e">
        <f>VLOOKUP($B83,[2]高二上!$B:$R,10,0)</f>
        <v>#N/A</v>
      </c>
      <c r="AV83" t="e">
        <f>VLOOKUP($B83,[2]高二上!$B:$R,11,0)</f>
        <v>#N/A</v>
      </c>
      <c r="AW83" t="e">
        <f>VLOOKUP($B83,[2]高二上!$B:$R,12,0)</f>
        <v>#N/A</v>
      </c>
      <c r="AX83" t="e">
        <f>VLOOKUP($B83,[2]高二上!$B:$R,13,0)</f>
        <v>#N/A</v>
      </c>
      <c r="AY83" t="e">
        <f>VLOOKUP($B83,[2]高二上!$B:$R,14,0)</f>
        <v>#N/A</v>
      </c>
      <c r="AZ83" t="e">
        <f>VLOOKUP($B83,[2]高二上!$B:$R,15,0)</f>
        <v>#N/A</v>
      </c>
      <c r="BA83" t="e">
        <f>VLOOKUP($B83,[2]高二上!$B:$R,16,0)</f>
        <v>#N/A</v>
      </c>
      <c r="BB83" t="e">
        <f>VLOOKUP($B83,[2]高二上!$B:$R,17,0)</f>
        <v>#N/A</v>
      </c>
      <c r="BC83">
        <f>VLOOKUP($B83,[1]高一下!$B:$R,6,0)</f>
        <v>95</v>
      </c>
      <c r="BD83" t="str">
        <f>VLOOKUP($B83,[1]高一下!$B:$R,7,0)</f>
        <v>叶仁芳</v>
      </c>
      <c r="BE83">
        <f>VLOOKUP($B83,[1]高一下!$B:$R,8,0)</f>
        <v>114</v>
      </c>
      <c r="BF83" t="str">
        <f>VLOOKUP($B83,[1]高一下!$B:$R,9,0)</f>
        <v>苏朗偏初</v>
      </c>
      <c r="BG83">
        <f>VLOOKUP($B83,[1]高一下!$B:$R,10,0)</f>
        <v>37.5</v>
      </c>
      <c r="BH83" t="str">
        <f>VLOOKUP($B83,[1]高一下!$B:$R,11,0)</f>
        <v>东梅</v>
      </c>
      <c r="BI83">
        <f>VLOOKUP($B83,[1]高一下!$B:$R,12,0)</f>
        <v>52</v>
      </c>
      <c r="BJ83" t="str">
        <f>VLOOKUP($B83,[1]高一下!$B:$R,13,0)</f>
        <v>兰举银</v>
      </c>
      <c r="BK83">
        <f>VLOOKUP($B83,[1]高一下!$B:$R,14,0)</f>
        <v>51</v>
      </c>
      <c r="BL83" t="str">
        <f>VLOOKUP($B83,[1]高一下!$B:$R,15,0)</f>
        <v>方帮林</v>
      </c>
      <c r="BM83">
        <f>VLOOKUP($B83,[1]高一下!$B:$R,16,0)</f>
        <v>38</v>
      </c>
      <c r="BN83" t="str">
        <f>VLOOKUP($B83,[1]高一下!$B:$R,17,0)</f>
        <v>高琴</v>
      </c>
      <c r="BO83">
        <f>VLOOKUP($B83,[1]高一上!$B:$W,5,0)</f>
        <v>81</v>
      </c>
      <c r="BP83" t="str">
        <f>VLOOKUP($B83,[1]高一上!$B:$W,6,0)</f>
        <v>叶仁芳</v>
      </c>
      <c r="BQ83">
        <f>VLOOKUP($B83,[1]高一上!$B:$W,7,0)</f>
        <v>82</v>
      </c>
      <c r="BR83" t="str">
        <f>VLOOKUP($B83,[1]高一上!$B:$W,8,0)</f>
        <v>苏朗偏初</v>
      </c>
      <c r="BS83">
        <f>VLOOKUP($B83,[1]高一上!$B:$W,9,0)</f>
        <v>54.5</v>
      </c>
      <c r="BT83" t="str">
        <f>VLOOKUP($B83,[1]高一上!$B:$W,10,0)</f>
        <v>东梅</v>
      </c>
      <c r="BU83">
        <f>VLOOKUP($B83,[1]高一上!$B:$W,11,0)</f>
        <v>57</v>
      </c>
      <c r="BV83" t="str">
        <f>VLOOKUP($B83,[1]高一上!$B:$W,12,0)</f>
        <v>兰举银</v>
      </c>
      <c r="BW83">
        <f>VLOOKUP($B83,[1]高一上!$B:$W,13,0)</f>
        <v>47</v>
      </c>
      <c r="BX83" t="str">
        <f>VLOOKUP($B83,[1]高一上!$B:$W,14,0)</f>
        <v>方帮林</v>
      </c>
      <c r="BY83">
        <f>VLOOKUP($B83,[1]高一上!$B:$W,15,0)</f>
        <v>53.5</v>
      </c>
      <c r="BZ83" t="str">
        <f>VLOOKUP($B83,[1]高一上!$B:$W,16,0)</f>
        <v>田友米</v>
      </c>
      <c r="CA83">
        <f>VLOOKUP($B83,[1]中考!$B:$N,5,0)</f>
        <v>105</v>
      </c>
      <c r="CB83">
        <f>VLOOKUP($B83,[1]中考!$B:$N,6,0)</f>
        <v>95</v>
      </c>
      <c r="CC83">
        <f>VLOOKUP($B83,[1]中考!$B:$N,7,0)</f>
        <v>73</v>
      </c>
      <c r="CD83">
        <f>VLOOKUP($B83,[1]中考!$B:$N,8,0)</f>
        <v>45</v>
      </c>
      <c r="CE83">
        <f>VLOOKUP($B83,[1]中考!$B:$N,9,0)</f>
        <v>30</v>
      </c>
      <c r="CF83">
        <f>VLOOKUP($B83,[1]中考!$B:$N,10,0)</f>
        <v>37</v>
      </c>
    </row>
    <row r="84" spans="1:84" hidden="1" x14ac:dyDescent="0.2">
      <c r="A84" s="1" t="s">
        <v>271</v>
      </c>
      <c r="B84" s="1" t="s">
        <v>272</v>
      </c>
      <c r="C84" s="1" t="s">
        <v>250</v>
      </c>
      <c r="D84" s="1" t="s">
        <v>17</v>
      </c>
      <c r="E84" s="1" t="s">
        <v>273</v>
      </c>
      <c r="F84" s="1">
        <v>489</v>
      </c>
      <c r="G84" s="1">
        <v>104</v>
      </c>
      <c r="H84" s="1" t="s">
        <v>122</v>
      </c>
      <c r="I84" s="1">
        <v>110</v>
      </c>
      <c r="J84" s="1" t="s">
        <v>111</v>
      </c>
      <c r="K84" s="1">
        <v>89</v>
      </c>
      <c r="L84" s="1" t="s">
        <v>252</v>
      </c>
      <c r="M84" s="1">
        <v>67</v>
      </c>
      <c r="N84" s="1" t="s">
        <v>22</v>
      </c>
      <c r="O84" s="1">
        <v>49</v>
      </c>
      <c r="P84" s="1" t="s">
        <v>126</v>
      </c>
      <c r="Q84" s="1">
        <v>69.5</v>
      </c>
      <c r="R84" s="1" t="s">
        <v>127</v>
      </c>
      <c r="S84">
        <f>VLOOKUP(B84,[1]高三上!$B:$R,6,0)</f>
        <v>91.5</v>
      </c>
      <c r="T84" t="str">
        <f>VLOOKUP(B84,[1]高三上!$B:$R,7,0)</f>
        <v>叶仁芳</v>
      </c>
      <c r="U84">
        <f>VLOOKUP(B84,[1]高三上!$B:$R,8,0)</f>
        <v>72</v>
      </c>
      <c r="V84" t="str">
        <f>VLOOKUP(B84,[1]高三上!$B:$R,9,0)</f>
        <v>苏朗偏初</v>
      </c>
      <c r="W84">
        <f>VLOOKUP(B84,[1]高三上!$B:$R,10,0)</f>
        <v>75</v>
      </c>
      <c r="X84" t="str">
        <f>VLOOKUP(B84,[1]高三上!$B:$R,11,0)</f>
        <v>东梅</v>
      </c>
      <c r="Y84">
        <f>VLOOKUP(B84,[1]高三上!$B:$R,12,0)</f>
        <v>50</v>
      </c>
      <c r="Z84" t="str">
        <f>VLOOKUP(B84,[1]高三上!$B:$R,13,0)</f>
        <v>兰举银</v>
      </c>
      <c r="AA84">
        <f>VLOOKUP(B84,[1]高三上!$B:$R,14,0)</f>
        <v>53</v>
      </c>
      <c r="AB84" t="str">
        <f>VLOOKUP(B84,[1]高三上!$B:$R,15,0)</f>
        <v>刘厚江</v>
      </c>
      <c r="AC84">
        <f>VLOOKUP(B84,[1]高三上!$B:$R,16,0)</f>
        <v>60</v>
      </c>
      <c r="AD84" t="str">
        <f>VLOOKUP(B84,[1]高三上!$B:$R,17,0)</f>
        <v>高琴</v>
      </c>
      <c r="AE84" t="str">
        <f>VLOOKUP($B84,[1]高二下!$B:$R,6,0)</f>
        <v>99.0</v>
      </c>
      <c r="AF84" t="str">
        <f>VLOOKUP($B84,[1]高二下!$B:$R,7,0)</f>
        <v>叶仁芳</v>
      </c>
      <c r="AG84" t="str">
        <f>VLOOKUP($B84,[1]高二下!$B:$R,8,0)</f>
        <v>71.5</v>
      </c>
      <c r="AH84" t="str">
        <f>VLOOKUP($B84,[1]高二下!$B:$R,9,0)</f>
        <v>苏朗偏初</v>
      </c>
      <c r="AI84" t="str">
        <f>VLOOKUP($B84,[1]高二下!$B:$R,10,0)</f>
        <v>52.0</v>
      </c>
      <c r="AJ84" t="str">
        <f>VLOOKUP($B84,[1]高二下!$B:$R,11,0)</f>
        <v>东梅</v>
      </c>
      <c r="AK84" t="str">
        <f>VLOOKUP($B84,[1]高二下!$B:$R,12,0)</f>
        <v>36.0</v>
      </c>
      <c r="AL84" t="str">
        <f>VLOOKUP($B84,[1]高二下!$B:$R,13,0)</f>
        <v>兰举银</v>
      </c>
      <c r="AM84" t="str">
        <f>VLOOKUP($B84,[1]高二下!$B:$R,14,0)</f>
        <v>57.0</v>
      </c>
      <c r="AN84" t="str">
        <f>VLOOKUP($B84,[1]高二下!$B:$R,15,0)</f>
        <v>方帮林</v>
      </c>
      <c r="AO84" t="str">
        <f>VLOOKUP($B84,[1]高二下!$B:$R,16,0)</f>
        <v>90.0</v>
      </c>
      <c r="AP84" t="str">
        <f>VLOOKUP($B84,[1]高二下!$B:$R,17,0)</f>
        <v>高琴</v>
      </c>
      <c r="AQ84" t="e">
        <f>VLOOKUP($B84,[2]高二上!$B:$R,6,0)</f>
        <v>#N/A</v>
      </c>
      <c r="AR84" t="e">
        <f>VLOOKUP($B84,[2]高二上!$B:$R,7,0)</f>
        <v>#N/A</v>
      </c>
      <c r="AS84" t="e">
        <f>VLOOKUP($B84,[2]高二上!$B:$R,8,0)</f>
        <v>#N/A</v>
      </c>
      <c r="AT84" t="e">
        <f>VLOOKUP($B84,[2]高二上!$B:$R,9,0)</f>
        <v>#N/A</v>
      </c>
      <c r="AU84" t="e">
        <f>VLOOKUP($B84,[2]高二上!$B:$R,10,0)</f>
        <v>#N/A</v>
      </c>
      <c r="AV84" t="e">
        <f>VLOOKUP($B84,[2]高二上!$B:$R,11,0)</f>
        <v>#N/A</v>
      </c>
      <c r="AW84" t="e">
        <f>VLOOKUP($B84,[2]高二上!$B:$R,12,0)</f>
        <v>#N/A</v>
      </c>
      <c r="AX84" t="e">
        <f>VLOOKUP($B84,[2]高二上!$B:$R,13,0)</f>
        <v>#N/A</v>
      </c>
      <c r="AY84" t="e">
        <f>VLOOKUP($B84,[2]高二上!$B:$R,14,0)</f>
        <v>#N/A</v>
      </c>
      <c r="AZ84" t="e">
        <f>VLOOKUP($B84,[2]高二上!$B:$R,15,0)</f>
        <v>#N/A</v>
      </c>
      <c r="BA84" t="e">
        <f>VLOOKUP($B84,[2]高二上!$B:$R,16,0)</f>
        <v>#N/A</v>
      </c>
      <c r="BB84" t="e">
        <f>VLOOKUP($B84,[2]高二上!$B:$R,17,0)</f>
        <v>#N/A</v>
      </c>
      <c r="BC84">
        <f>VLOOKUP($B84,[1]高一下!$B:$R,6,0)</f>
        <v>92</v>
      </c>
      <c r="BD84" t="str">
        <f>VLOOKUP($B84,[1]高一下!$B:$R,7,0)</f>
        <v>叶仁芳</v>
      </c>
      <c r="BE84">
        <f>VLOOKUP($B84,[1]高一下!$B:$R,8,0)</f>
        <v>82</v>
      </c>
      <c r="BF84" t="str">
        <f>VLOOKUP($B84,[1]高一下!$B:$R,9,0)</f>
        <v>苏朗偏初</v>
      </c>
      <c r="BG84">
        <f>VLOOKUP($B84,[1]高一下!$B:$R,10,0)</f>
        <v>44.5</v>
      </c>
      <c r="BH84" t="str">
        <f>VLOOKUP($B84,[1]高一下!$B:$R,11,0)</f>
        <v>东梅</v>
      </c>
      <c r="BI84">
        <f>VLOOKUP($B84,[1]高一下!$B:$R,12,0)</f>
        <v>42</v>
      </c>
      <c r="BJ84" t="str">
        <f>VLOOKUP($B84,[1]高一下!$B:$R,13,0)</f>
        <v>兰举银</v>
      </c>
      <c r="BK84">
        <f>VLOOKUP($B84,[1]高一下!$B:$R,14,0)</f>
        <v>30</v>
      </c>
      <c r="BL84" t="str">
        <f>VLOOKUP($B84,[1]高一下!$B:$R,15,0)</f>
        <v>方帮林</v>
      </c>
      <c r="BM84">
        <f>VLOOKUP($B84,[1]高一下!$B:$R,16,0)</f>
        <v>44</v>
      </c>
      <c r="BN84" t="str">
        <f>VLOOKUP($B84,[1]高一下!$B:$R,17,0)</f>
        <v>高琴</v>
      </c>
      <c r="BO84">
        <f>VLOOKUP($B84,[1]高一上!$B:$W,5,0)</f>
        <v>81.5</v>
      </c>
      <c r="BP84" t="str">
        <f>VLOOKUP($B84,[1]高一上!$B:$W,6,0)</f>
        <v>曹霞</v>
      </c>
      <c r="BQ84">
        <f>VLOOKUP($B84,[1]高一上!$B:$W,7,0)</f>
        <v>70</v>
      </c>
      <c r="BR84" t="str">
        <f>VLOOKUP($B84,[1]高一上!$B:$W,8,0)</f>
        <v>次儿祝玛</v>
      </c>
      <c r="BS84">
        <f>VLOOKUP($B84,[1]高一上!$B:$W,9,0)</f>
        <v>58.5</v>
      </c>
      <c r="BT84" t="str">
        <f>VLOOKUP($B84,[1]高一上!$B:$W,10,0)</f>
        <v>肖秀秀</v>
      </c>
      <c r="BU84">
        <f>VLOOKUP($B84,[1]高一上!$B:$W,11,0)</f>
        <v>49.5</v>
      </c>
      <c r="BV84" t="str">
        <f>VLOOKUP($B84,[1]高一上!$B:$W,12,0)</f>
        <v>胡伟杰</v>
      </c>
      <c r="BW84">
        <f>VLOOKUP($B84,[1]高一上!$B:$W,13,0)</f>
        <v>40</v>
      </c>
      <c r="BX84" t="str">
        <f>VLOOKUP($B84,[1]高一上!$B:$W,14,0)</f>
        <v>刘红</v>
      </c>
      <c r="BY84">
        <f>VLOOKUP($B84,[1]高一上!$B:$W,15,0)</f>
        <v>29.5</v>
      </c>
      <c r="BZ84" t="str">
        <f>VLOOKUP($B84,[1]高一上!$B:$W,16,0)</f>
        <v>龙志云</v>
      </c>
      <c r="CA84">
        <f>VLOOKUP($B84,[1]中考!$B:$N,5,0)</f>
        <v>108</v>
      </c>
      <c r="CB84">
        <f>VLOOKUP($B84,[1]中考!$B:$N,6,0)</f>
        <v>93</v>
      </c>
      <c r="CC84">
        <f>VLOOKUP($B84,[1]中考!$B:$N,7,0)</f>
        <v>114</v>
      </c>
      <c r="CD84">
        <f>VLOOKUP($B84,[1]中考!$B:$N,8,0)</f>
        <v>56</v>
      </c>
      <c r="CE84">
        <f>VLOOKUP($B84,[1]中考!$B:$N,9,0)</f>
        <v>40</v>
      </c>
      <c r="CF84">
        <f>VLOOKUP($B84,[1]中考!$B:$N,10,0)</f>
        <v>37</v>
      </c>
    </row>
    <row r="85" spans="1:84" hidden="1" x14ac:dyDescent="0.2">
      <c r="A85" s="1" t="s">
        <v>274</v>
      </c>
      <c r="B85" s="1" t="s">
        <v>275</v>
      </c>
      <c r="C85" s="1" t="s">
        <v>250</v>
      </c>
      <c r="D85" s="1" t="s">
        <v>17</v>
      </c>
      <c r="E85" s="1" t="s">
        <v>276</v>
      </c>
      <c r="F85" s="1">
        <v>487</v>
      </c>
      <c r="G85" s="1">
        <v>102</v>
      </c>
      <c r="H85" s="1" t="s">
        <v>122</v>
      </c>
      <c r="I85" s="1">
        <v>109</v>
      </c>
      <c r="J85" s="1" t="s">
        <v>111</v>
      </c>
      <c r="K85" s="1">
        <v>96</v>
      </c>
      <c r="L85" s="1" t="s">
        <v>252</v>
      </c>
      <c r="M85" s="1">
        <v>50.5</v>
      </c>
      <c r="N85" s="1" t="s">
        <v>22</v>
      </c>
      <c r="O85" s="1">
        <v>53</v>
      </c>
      <c r="P85" s="1" t="s">
        <v>126</v>
      </c>
      <c r="Q85" s="1">
        <v>76</v>
      </c>
      <c r="R85" s="1" t="s">
        <v>127</v>
      </c>
      <c r="S85">
        <f>VLOOKUP(B85,[1]高三上!$B:$R,6,0)</f>
        <v>103.5</v>
      </c>
      <c r="T85" t="str">
        <f>VLOOKUP(B85,[1]高三上!$B:$R,7,0)</f>
        <v>叶仁芳</v>
      </c>
      <c r="U85">
        <f>VLOOKUP(B85,[1]高三上!$B:$R,8,0)</f>
        <v>88</v>
      </c>
      <c r="V85" t="str">
        <f>VLOOKUP(B85,[1]高三上!$B:$R,9,0)</f>
        <v>苏朗偏初</v>
      </c>
      <c r="W85">
        <f>VLOOKUP(B85,[1]高三上!$B:$R,10,0)</f>
        <v>74</v>
      </c>
      <c r="X85" t="str">
        <f>VLOOKUP(B85,[1]高三上!$B:$R,11,0)</f>
        <v>东梅</v>
      </c>
      <c r="Y85">
        <f>VLOOKUP(B85,[1]高三上!$B:$R,12,0)</f>
        <v>52</v>
      </c>
      <c r="Z85" t="str">
        <f>VLOOKUP(B85,[1]高三上!$B:$R,13,0)</f>
        <v>兰举银</v>
      </c>
      <c r="AA85">
        <f>VLOOKUP(B85,[1]高三上!$B:$R,14,0)</f>
        <v>44</v>
      </c>
      <c r="AB85" t="str">
        <f>VLOOKUP(B85,[1]高三上!$B:$R,15,0)</f>
        <v>刘厚江</v>
      </c>
      <c r="AC85">
        <f>VLOOKUP(B85,[1]高三上!$B:$R,16,0)</f>
        <v>49</v>
      </c>
      <c r="AD85" t="str">
        <f>VLOOKUP(B85,[1]高三上!$B:$R,17,0)</f>
        <v>高琴</v>
      </c>
      <c r="AE85" t="str">
        <f>VLOOKUP($B85,[1]高二下!$B:$R,6,0)</f>
        <v>85.0</v>
      </c>
      <c r="AF85" t="str">
        <f>VLOOKUP($B85,[1]高二下!$B:$R,7,0)</f>
        <v>叶仁芳</v>
      </c>
      <c r="AG85" t="str">
        <f>VLOOKUP($B85,[1]高二下!$B:$R,8,0)</f>
        <v>79.5</v>
      </c>
      <c r="AH85" t="str">
        <f>VLOOKUP($B85,[1]高二下!$B:$R,9,0)</f>
        <v>苏朗偏初</v>
      </c>
      <c r="AI85" t="str">
        <f>VLOOKUP($B85,[1]高二下!$B:$R,10,0)</f>
        <v>33.0</v>
      </c>
      <c r="AJ85" t="str">
        <f>VLOOKUP($B85,[1]高二下!$B:$R,11,0)</f>
        <v>东梅</v>
      </c>
      <c r="AK85" t="str">
        <f>VLOOKUP($B85,[1]高二下!$B:$R,12,0)</f>
        <v>35.0</v>
      </c>
      <c r="AL85" t="str">
        <f>VLOOKUP($B85,[1]高二下!$B:$R,13,0)</f>
        <v>兰举银</v>
      </c>
      <c r="AM85" t="str">
        <f>VLOOKUP($B85,[1]高二下!$B:$R,14,0)</f>
        <v>65.0</v>
      </c>
      <c r="AN85" t="str">
        <f>VLOOKUP($B85,[1]高二下!$B:$R,15,0)</f>
        <v>方帮林</v>
      </c>
      <c r="AO85" t="str">
        <f>VLOOKUP($B85,[1]高二下!$B:$R,16,0)</f>
        <v>116.0</v>
      </c>
      <c r="AP85" t="str">
        <f>VLOOKUP($B85,[1]高二下!$B:$R,17,0)</f>
        <v>高琴</v>
      </c>
      <c r="AQ85" t="e">
        <f>VLOOKUP($B85,[2]高二上!$B:$R,6,0)</f>
        <v>#N/A</v>
      </c>
      <c r="AR85" t="e">
        <f>VLOOKUP($B85,[2]高二上!$B:$R,7,0)</f>
        <v>#N/A</v>
      </c>
      <c r="AS85" t="e">
        <f>VLOOKUP($B85,[2]高二上!$B:$R,8,0)</f>
        <v>#N/A</v>
      </c>
      <c r="AT85" t="e">
        <f>VLOOKUP($B85,[2]高二上!$B:$R,9,0)</f>
        <v>#N/A</v>
      </c>
      <c r="AU85" t="e">
        <f>VLOOKUP($B85,[2]高二上!$B:$R,10,0)</f>
        <v>#N/A</v>
      </c>
      <c r="AV85" t="e">
        <f>VLOOKUP($B85,[2]高二上!$B:$R,11,0)</f>
        <v>#N/A</v>
      </c>
      <c r="AW85" t="e">
        <f>VLOOKUP($B85,[2]高二上!$B:$R,12,0)</f>
        <v>#N/A</v>
      </c>
      <c r="AX85" t="e">
        <f>VLOOKUP($B85,[2]高二上!$B:$R,13,0)</f>
        <v>#N/A</v>
      </c>
      <c r="AY85" t="e">
        <f>VLOOKUP($B85,[2]高二上!$B:$R,14,0)</f>
        <v>#N/A</v>
      </c>
      <c r="AZ85" t="e">
        <f>VLOOKUP($B85,[2]高二上!$B:$R,15,0)</f>
        <v>#N/A</v>
      </c>
      <c r="BA85" t="e">
        <f>VLOOKUP($B85,[2]高二上!$B:$R,16,0)</f>
        <v>#N/A</v>
      </c>
      <c r="BB85" t="e">
        <f>VLOOKUP($B85,[2]高二上!$B:$R,17,0)</f>
        <v>#N/A</v>
      </c>
      <c r="BC85">
        <f>VLOOKUP($B85,[1]高一下!$B:$R,6,0)</f>
        <v>94</v>
      </c>
      <c r="BD85" t="str">
        <f>VLOOKUP($B85,[1]高一下!$B:$R,7,0)</f>
        <v>叶仁芳</v>
      </c>
      <c r="BE85">
        <f>VLOOKUP($B85,[1]高一下!$B:$R,8,0)</f>
        <v>106</v>
      </c>
      <c r="BF85" t="str">
        <f>VLOOKUP($B85,[1]高一下!$B:$R,9,0)</f>
        <v>苏朗偏初</v>
      </c>
      <c r="BG85">
        <f>VLOOKUP($B85,[1]高一下!$B:$R,10,0)</f>
        <v>69.5</v>
      </c>
      <c r="BH85" t="str">
        <f>VLOOKUP($B85,[1]高一下!$B:$R,11,0)</f>
        <v>东梅</v>
      </c>
      <c r="BI85">
        <f>VLOOKUP($B85,[1]高一下!$B:$R,12,0)</f>
        <v>45</v>
      </c>
      <c r="BJ85" t="str">
        <f>VLOOKUP($B85,[1]高一下!$B:$R,13,0)</f>
        <v>兰举银</v>
      </c>
      <c r="BK85">
        <f>VLOOKUP($B85,[1]高一下!$B:$R,14,0)</f>
        <v>52</v>
      </c>
      <c r="BL85" t="str">
        <f>VLOOKUP($B85,[1]高一下!$B:$R,15,0)</f>
        <v>方帮林</v>
      </c>
      <c r="BM85">
        <f>VLOOKUP($B85,[1]高一下!$B:$R,16,0)</f>
        <v>59</v>
      </c>
      <c r="BN85" t="str">
        <f>VLOOKUP($B85,[1]高一下!$B:$R,17,0)</f>
        <v>高琴</v>
      </c>
      <c r="BO85">
        <f>VLOOKUP($B85,[1]高一上!$B:$W,5,0)</f>
        <v>83.5</v>
      </c>
      <c r="BP85" t="str">
        <f>VLOOKUP($B85,[1]高一上!$B:$W,6,0)</f>
        <v>刘玲君</v>
      </c>
      <c r="BQ85">
        <f>VLOOKUP($B85,[1]高一上!$B:$W,7,0)</f>
        <v>70</v>
      </c>
      <c r="BR85" t="str">
        <f>VLOOKUP($B85,[1]高一上!$B:$W,8,0)</f>
        <v>陈强</v>
      </c>
      <c r="BS85">
        <f>VLOOKUP($B85,[1]高一上!$B:$W,9,0)</f>
        <v>61</v>
      </c>
      <c r="BT85" t="str">
        <f>VLOOKUP($B85,[1]高一上!$B:$W,10,0)</f>
        <v>尹英娇</v>
      </c>
      <c r="BU85">
        <f>VLOOKUP($B85,[1]高一上!$B:$W,11,0)</f>
        <v>41.5</v>
      </c>
      <c r="BV85">
        <f>VLOOKUP($B85,[1]高一上!$B:$W,12,0)</f>
        <v>0</v>
      </c>
      <c r="BW85">
        <f>VLOOKUP($B85,[1]高一上!$B:$W,13,0)</f>
        <v>37</v>
      </c>
      <c r="BX85">
        <f>VLOOKUP($B85,[1]高一上!$B:$W,14,0)</f>
        <v>0</v>
      </c>
      <c r="BY85">
        <f>VLOOKUP($B85,[1]高一上!$B:$W,15,0)</f>
        <v>30.5</v>
      </c>
      <c r="BZ85">
        <f>VLOOKUP($B85,[1]高一上!$B:$W,16,0)</f>
        <v>0</v>
      </c>
      <c r="CA85">
        <f>VLOOKUP($B85,[1]中考!$B:$N,5,0)</f>
        <v>109</v>
      </c>
      <c r="CB85">
        <f>VLOOKUP($B85,[1]中考!$B:$N,6,0)</f>
        <v>106</v>
      </c>
      <c r="CC85">
        <f>VLOOKUP($B85,[1]中考!$B:$N,7,0)</f>
        <v>100</v>
      </c>
      <c r="CD85">
        <f>VLOOKUP($B85,[1]中考!$B:$N,8,0)</f>
        <v>48</v>
      </c>
      <c r="CE85">
        <f>VLOOKUP($B85,[1]中考!$B:$N,9,0)</f>
        <v>32</v>
      </c>
      <c r="CF85">
        <f>VLOOKUP($B85,[1]中考!$B:$N,10,0)</f>
        <v>39</v>
      </c>
    </row>
    <row r="86" spans="1:84" hidden="1" x14ac:dyDescent="0.2">
      <c r="A86" s="1" t="s">
        <v>277</v>
      </c>
      <c r="B86" s="1" t="s">
        <v>278</v>
      </c>
      <c r="C86" s="1" t="s">
        <v>250</v>
      </c>
      <c r="D86" s="1" t="s">
        <v>17</v>
      </c>
      <c r="E86" s="1" t="s">
        <v>279</v>
      </c>
      <c r="F86" s="1">
        <v>484</v>
      </c>
      <c r="G86" s="1">
        <v>110</v>
      </c>
      <c r="H86" s="1" t="s">
        <v>122</v>
      </c>
      <c r="I86" s="1">
        <v>113</v>
      </c>
      <c r="J86" s="1" t="s">
        <v>111</v>
      </c>
      <c r="K86" s="1">
        <v>44</v>
      </c>
      <c r="L86" s="1" t="s">
        <v>252</v>
      </c>
      <c r="M86" s="1">
        <v>75.5</v>
      </c>
      <c r="N86" s="1" t="s">
        <v>22</v>
      </c>
      <c r="O86" s="1">
        <v>61.5</v>
      </c>
      <c r="P86" s="1" t="s">
        <v>126</v>
      </c>
      <c r="Q86" s="1">
        <v>79.5</v>
      </c>
      <c r="R86" s="1" t="s">
        <v>127</v>
      </c>
      <c r="S86">
        <f>VLOOKUP(B86,[1]高三上!$B:$R,6,0)</f>
        <v>101</v>
      </c>
      <c r="T86" t="str">
        <f>VLOOKUP(B86,[1]高三上!$B:$R,7,0)</f>
        <v>叶仁芳</v>
      </c>
      <c r="U86">
        <f>VLOOKUP(B86,[1]高三上!$B:$R,8,0)</f>
        <v>128</v>
      </c>
      <c r="V86" t="str">
        <f>VLOOKUP(B86,[1]高三上!$B:$R,9,0)</f>
        <v>苏朗偏初</v>
      </c>
      <c r="W86">
        <f>VLOOKUP(B86,[1]高三上!$B:$R,10,0)</f>
        <v>39.5</v>
      </c>
      <c r="X86" t="str">
        <f>VLOOKUP(B86,[1]高三上!$B:$R,11,0)</f>
        <v>东梅</v>
      </c>
      <c r="Y86">
        <f>VLOOKUP(B86,[1]高三上!$B:$R,12,0)</f>
        <v>78</v>
      </c>
      <c r="Z86" t="str">
        <f>VLOOKUP(B86,[1]高三上!$B:$R,13,0)</f>
        <v>兰举银</v>
      </c>
      <c r="AA86">
        <f>VLOOKUP(B86,[1]高三上!$B:$R,14,0)</f>
        <v>59</v>
      </c>
      <c r="AB86" t="str">
        <f>VLOOKUP(B86,[1]高三上!$B:$R,15,0)</f>
        <v>刘厚江</v>
      </c>
      <c r="AC86">
        <f>VLOOKUP(B86,[1]高三上!$B:$R,16,0)</f>
        <v>65.5</v>
      </c>
      <c r="AD86" t="str">
        <f>VLOOKUP(B86,[1]高三上!$B:$R,17,0)</f>
        <v>高琴</v>
      </c>
      <c r="AE86" t="str">
        <f>VLOOKUP($B86,[1]高二下!$B:$R,6,0)</f>
        <v>89.0</v>
      </c>
      <c r="AF86" t="str">
        <f>VLOOKUP($B86,[1]高二下!$B:$R,7,0)</f>
        <v>叶仁芳</v>
      </c>
      <c r="AG86" t="str">
        <f>VLOOKUP($B86,[1]高二下!$B:$R,8,0)</f>
        <v>44.5</v>
      </c>
      <c r="AH86" t="str">
        <f>VLOOKUP($B86,[1]高二下!$B:$R,9,0)</f>
        <v>苏朗偏初</v>
      </c>
      <c r="AI86" t="str">
        <f>VLOOKUP($B86,[1]高二下!$B:$R,10,0)</f>
        <v>77.0</v>
      </c>
      <c r="AJ86" t="str">
        <f>VLOOKUP($B86,[1]高二下!$B:$R,11,0)</f>
        <v>东梅</v>
      </c>
      <c r="AK86" t="str">
        <f>VLOOKUP($B86,[1]高二下!$B:$R,12,0)</f>
        <v>54.0</v>
      </c>
      <c r="AL86" t="str">
        <f>VLOOKUP($B86,[1]高二下!$B:$R,13,0)</f>
        <v>兰举银</v>
      </c>
      <c r="AM86" t="str">
        <f>VLOOKUP($B86,[1]高二下!$B:$R,14,0)</f>
        <v>82.0</v>
      </c>
      <c r="AN86" t="str">
        <f>VLOOKUP($B86,[1]高二下!$B:$R,15,0)</f>
        <v>方帮林</v>
      </c>
      <c r="AO86" t="str">
        <f>VLOOKUP($B86,[1]高二下!$B:$R,16,0)</f>
        <v>133.0</v>
      </c>
      <c r="AP86" t="str">
        <f>VLOOKUP($B86,[1]高二下!$B:$R,17,0)</f>
        <v>高琴</v>
      </c>
      <c r="AQ86" t="e">
        <f>VLOOKUP($B86,[2]高二上!$B:$R,6,0)</f>
        <v>#N/A</v>
      </c>
      <c r="AR86" t="e">
        <f>VLOOKUP($B86,[2]高二上!$B:$R,7,0)</f>
        <v>#N/A</v>
      </c>
      <c r="AS86" t="e">
        <f>VLOOKUP($B86,[2]高二上!$B:$R,8,0)</f>
        <v>#N/A</v>
      </c>
      <c r="AT86" t="e">
        <f>VLOOKUP($B86,[2]高二上!$B:$R,9,0)</f>
        <v>#N/A</v>
      </c>
      <c r="AU86" t="e">
        <f>VLOOKUP($B86,[2]高二上!$B:$R,10,0)</f>
        <v>#N/A</v>
      </c>
      <c r="AV86" t="e">
        <f>VLOOKUP($B86,[2]高二上!$B:$R,11,0)</f>
        <v>#N/A</v>
      </c>
      <c r="AW86" t="e">
        <f>VLOOKUP($B86,[2]高二上!$B:$R,12,0)</f>
        <v>#N/A</v>
      </c>
      <c r="AX86" t="e">
        <f>VLOOKUP($B86,[2]高二上!$B:$R,13,0)</f>
        <v>#N/A</v>
      </c>
      <c r="AY86" t="e">
        <f>VLOOKUP($B86,[2]高二上!$B:$R,14,0)</f>
        <v>#N/A</v>
      </c>
      <c r="AZ86" t="e">
        <f>VLOOKUP($B86,[2]高二上!$B:$R,15,0)</f>
        <v>#N/A</v>
      </c>
      <c r="BA86" t="e">
        <f>VLOOKUP($B86,[2]高二上!$B:$R,16,0)</f>
        <v>#N/A</v>
      </c>
      <c r="BB86" t="e">
        <f>VLOOKUP($B86,[2]高二上!$B:$R,17,0)</f>
        <v>#N/A</v>
      </c>
      <c r="BC86">
        <f>VLOOKUP($B86,[1]高一下!$B:$R,6,0)</f>
        <v>79</v>
      </c>
      <c r="BD86" t="str">
        <f>VLOOKUP($B86,[1]高一下!$B:$R,7,0)</f>
        <v>叶仁芳</v>
      </c>
      <c r="BE86">
        <f>VLOOKUP($B86,[1]高一下!$B:$R,8,0)</f>
        <v>131</v>
      </c>
      <c r="BF86" t="str">
        <f>VLOOKUP($B86,[1]高一下!$B:$R,9,0)</f>
        <v>苏朗偏初</v>
      </c>
      <c r="BG86">
        <f>VLOOKUP($B86,[1]高一下!$B:$R,10,0)</f>
        <v>40</v>
      </c>
      <c r="BH86" t="str">
        <f>VLOOKUP($B86,[1]高一下!$B:$R,11,0)</f>
        <v>东梅</v>
      </c>
      <c r="BI86">
        <f>VLOOKUP($B86,[1]高一下!$B:$R,12,0)</f>
        <v>68</v>
      </c>
      <c r="BJ86" t="str">
        <f>VLOOKUP($B86,[1]高一下!$B:$R,13,0)</f>
        <v>兰举银</v>
      </c>
      <c r="BK86">
        <f>VLOOKUP($B86,[1]高一下!$B:$R,14,0)</f>
        <v>67</v>
      </c>
      <c r="BL86" t="str">
        <f>VLOOKUP($B86,[1]高一下!$B:$R,15,0)</f>
        <v>方帮林</v>
      </c>
      <c r="BM86">
        <f>VLOOKUP($B86,[1]高一下!$B:$R,16,0)</f>
        <v>75</v>
      </c>
      <c r="BN86" t="str">
        <f>VLOOKUP($B86,[1]高一下!$B:$R,17,0)</f>
        <v>高琴</v>
      </c>
      <c r="BO86">
        <f>VLOOKUP($B86,[1]高一上!$B:$W,5,0)</f>
        <v>87.5</v>
      </c>
      <c r="BP86" t="str">
        <f>VLOOKUP($B86,[1]高一上!$B:$W,6,0)</f>
        <v>叶仁芳</v>
      </c>
      <c r="BQ86">
        <f>VLOOKUP($B86,[1]高一上!$B:$W,7,0)</f>
        <v>89</v>
      </c>
      <c r="BR86" t="str">
        <f>VLOOKUP($B86,[1]高一上!$B:$W,8,0)</f>
        <v>苏朗偏初</v>
      </c>
      <c r="BS86">
        <f>VLOOKUP($B86,[1]高一上!$B:$W,9,0)</f>
        <v>37</v>
      </c>
      <c r="BT86" t="str">
        <f>VLOOKUP($B86,[1]高一上!$B:$W,10,0)</f>
        <v>东梅</v>
      </c>
      <c r="BU86">
        <f>VLOOKUP($B86,[1]高一上!$B:$W,11,0)</f>
        <v>52</v>
      </c>
      <c r="BV86" t="str">
        <f>VLOOKUP($B86,[1]高一上!$B:$W,12,0)</f>
        <v>兰举银</v>
      </c>
      <c r="BW86">
        <f>VLOOKUP($B86,[1]高一上!$B:$W,13,0)</f>
        <v>58.5</v>
      </c>
      <c r="BX86" t="str">
        <f>VLOOKUP($B86,[1]高一上!$B:$W,14,0)</f>
        <v>方帮林</v>
      </c>
      <c r="BY86">
        <f>VLOOKUP($B86,[1]高一上!$B:$W,15,0)</f>
        <v>57.5</v>
      </c>
      <c r="BZ86" t="str">
        <f>VLOOKUP($B86,[1]高一上!$B:$W,16,0)</f>
        <v>田友米</v>
      </c>
      <c r="CA86">
        <f>VLOOKUP($B86,[1]中考!$B:$N,5,0)</f>
        <v>100</v>
      </c>
      <c r="CB86">
        <f>VLOOKUP($B86,[1]中考!$B:$N,6,0)</f>
        <v>98</v>
      </c>
      <c r="CC86">
        <f>VLOOKUP($B86,[1]中考!$B:$N,7,0)</f>
        <v>53</v>
      </c>
      <c r="CD86">
        <f>VLOOKUP($B86,[1]中考!$B:$N,8,0)</f>
        <v>51</v>
      </c>
      <c r="CE86">
        <f>VLOOKUP($B86,[1]中考!$B:$N,9,0)</f>
        <v>35</v>
      </c>
      <c r="CF86">
        <f>VLOOKUP($B86,[1]中考!$B:$N,10,0)</f>
        <v>38</v>
      </c>
    </row>
    <row r="87" spans="1:84" hidden="1" x14ac:dyDescent="0.2">
      <c r="A87" s="1" t="s">
        <v>280</v>
      </c>
      <c r="B87" s="1" t="s">
        <v>281</v>
      </c>
      <c r="C87" s="1" t="s">
        <v>250</v>
      </c>
      <c r="D87" s="1" t="s">
        <v>17</v>
      </c>
      <c r="E87" s="1" t="s">
        <v>282</v>
      </c>
      <c r="F87" s="1">
        <v>474</v>
      </c>
      <c r="G87" s="1">
        <v>110</v>
      </c>
      <c r="H87" s="1" t="s">
        <v>122</v>
      </c>
      <c r="I87" s="1">
        <v>92</v>
      </c>
      <c r="J87" s="1" t="s">
        <v>111</v>
      </c>
      <c r="K87" s="1">
        <v>106</v>
      </c>
      <c r="L87" s="1" t="s">
        <v>252</v>
      </c>
      <c r="M87" s="1">
        <v>47.5</v>
      </c>
      <c r="N87" s="1" t="s">
        <v>22</v>
      </c>
      <c r="O87" s="1">
        <v>56.5</v>
      </c>
      <c r="P87" s="1" t="s">
        <v>126</v>
      </c>
      <c r="Q87" s="1">
        <v>62</v>
      </c>
      <c r="R87" s="1" t="s">
        <v>127</v>
      </c>
      <c r="S87">
        <f>VLOOKUP(B87,[1]高三上!$B:$R,6,0)</f>
        <v>94</v>
      </c>
      <c r="T87" t="str">
        <f>VLOOKUP(B87,[1]高三上!$B:$R,7,0)</f>
        <v>叶仁芳</v>
      </c>
      <c r="U87">
        <f>VLOOKUP(B87,[1]高三上!$B:$R,8,0)</f>
        <v>84</v>
      </c>
      <c r="V87" t="str">
        <f>VLOOKUP(B87,[1]高三上!$B:$R,9,0)</f>
        <v>苏朗偏初</v>
      </c>
      <c r="W87">
        <f>VLOOKUP(B87,[1]高三上!$B:$R,10,0)</f>
        <v>118</v>
      </c>
      <c r="X87" t="str">
        <f>VLOOKUP(B87,[1]高三上!$B:$R,11,0)</f>
        <v>东梅</v>
      </c>
      <c r="Y87">
        <f>VLOOKUP(B87,[1]高三上!$B:$R,12,0)</f>
        <v>17</v>
      </c>
      <c r="Z87" t="str">
        <f>VLOOKUP(B87,[1]高三上!$B:$R,13,0)</f>
        <v>兰举银</v>
      </c>
      <c r="AA87">
        <f>VLOOKUP(B87,[1]高三上!$B:$R,14,0)</f>
        <v>38</v>
      </c>
      <c r="AB87" t="str">
        <f>VLOOKUP(B87,[1]高三上!$B:$R,15,0)</f>
        <v>刘厚江</v>
      </c>
      <c r="AC87">
        <f>VLOOKUP(B87,[1]高三上!$B:$R,16,0)</f>
        <v>53</v>
      </c>
      <c r="AD87" t="str">
        <f>VLOOKUP(B87,[1]高三上!$B:$R,17,0)</f>
        <v>高琴</v>
      </c>
      <c r="AE87" t="str">
        <f>VLOOKUP($B87,[1]高二下!$B:$R,6,0)</f>
        <v>97.0</v>
      </c>
      <c r="AF87" t="str">
        <f>VLOOKUP($B87,[1]高二下!$B:$R,7,0)</f>
        <v>叶仁芳</v>
      </c>
      <c r="AG87" t="str">
        <f>VLOOKUP($B87,[1]高二下!$B:$R,8,0)</f>
        <v>99.0</v>
      </c>
      <c r="AH87" t="str">
        <f>VLOOKUP($B87,[1]高二下!$B:$R,9,0)</f>
        <v>苏朗偏初</v>
      </c>
      <c r="AI87" t="str">
        <f>VLOOKUP($B87,[1]高二下!$B:$R,10,0)</f>
        <v>19.0</v>
      </c>
      <c r="AJ87" t="str">
        <f>VLOOKUP($B87,[1]高二下!$B:$R,11,0)</f>
        <v>东梅</v>
      </c>
      <c r="AK87" t="str">
        <f>VLOOKUP($B87,[1]高二下!$B:$R,12,0)</f>
        <v>38.0</v>
      </c>
      <c r="AL87" t="str">
        <f>VLOOKUP($B87,[1]高二下!$B:$R,13,0)</f>
        <v>兰举银</v>
      </c>
      <c r="AM87" t="str">
        <f>VLOOKUP($B87,[1]高二下!$B:$R,14,0)</f>
        <v>59.0</v>
      </c>
      <c r="AN87" t="str">
        <f>VLOOKUP($B87,[1]高二下!$B:$R,15,0)</f>
        <v>方帮林</v>
      </c>
      <c r="AO87" t="str">
        <f>VLOOKUP($B87,[1]高二下!$B:$R,16,0)</f>
        <v>83.0</v>
      </c>
      <c r="AP87" t="str">
        <f>VLOOKUP($B87,[1]高二下!$B:$R,17,0)</f>
        <v>高琴</v>
      </c>
      <c r="AQ87" t="e">
        <f>VLOOKUP($B87,[2]高二上!$B:$R,6,0)</f>
        <v>#N/A</v>
      </c>
      <c r="AR87" t="e">
        <f>VLOOKUP($B87,[2]高二上!$B:$R,7,0)</f>
        <v>#N/A</v>
      </c>
      <c r="AS87" t="e">
        <f>VLOOKUP($B87,[2]高二上!$B:$R,8,0)</f>
        <v>#N/A</v>
      </c>
      <c r="AT87" t="e">
        <f>VLOOKUP($B87,[2]高二上!$B:$R,9,0)</f>
        <v>#N/A</v>
      </c>
      <c r="AU87" t="e">
        <f>VLOOKUP($B87,[2]高二上!$B:$R,10,0)</f>
        <v>#N/A</v>
      </c>
      <c r="AV87" t="e">
        <f>VLOOKUP($B87,[2]高二上!$B:$R,11,0)</f>
        <v>#N/A</v>
      </c>
      <c r="AW87" t="e">
        <f>VLOOKUP($B87,[2]高二上!$B:$R,12,0)</f>
        <v>#N/A</v>
      </c>
      <c r="AX87" t="e">
        <f>VLOOKUP($B87,[2]高二上!$B:$R,13,0)</f>
        <v>#N/A</v>
      </c>
      <c r="AY87" t="e">
        <f>VLOOKUP($B87,[2]高二上!$B:$R,14,0)</f>
        <v>#N/A</v>
      </c>
      <c r="AZ87" t="e">
        <f>VLOOKUP($B87,[2]高二上!$B:$R,15,0)</f>
        <v>#N/A</v>
      </c>
      <c r="BA87" t="e">
        <f>VLOOKUP($B87,[2]高二上!$B:$R,16,0)</f>
        <v>#N/A</v>
      </c>
      <c r="BB87" t="e">
        <f>VLOOKUP($B87,[2]高二上!$B:$R,17,0)</f>
        <v>#N/A</v>
      </c>
      <c r="BC87">
        <f>VLOOKUP($B87,[1]高一下!$B:$R,6,0)</f>
        <v>93</v>
      </c>
      <c r="BD87" t="str">
        <f>VLOOKUP($B87,[1]高一下!$B:$R,7,0)</f>
        <v>叶仁芳</v>
      </c>
      <c r="BE87">
        <f>VLOOKUP($B87,[1]高一下!$B:$R,8,0)</f>
        <v>98</v>
      </c>
      <c r="BF87" t="str">
        <f>VLOOKUP($B87,[1]高一下!$B:$R,9,0)</f>
        <v>苏朗偏初</v>
      </c>
      <c r="BG87">
        <f>VLOOKUP($B87,[1]高一下!$B:$R,10,0)</f>
        <v>90.5</v>
      </c>
      <c r="BH87" t="str">
        <f>VLOOKUP($B87,[1]高一下!$B:$R,11,0)</f>
        <v>东梅</v>
      </c>
      <c r="BI87">
        <f>VLOOKUP($B87,[1]高一下!$B:$R,12,0)</f>
        <v>10</v>
      </c>
      <c r="BJ87" t="str">
        <f>VLOOKUP($B87,[1]高一下!$B:$R,13,0)</f>
        <v>兰举银</v>
      </c>
      <c r="BK87">
        <f>VLOOKUP($B87,[1]高一下!$B:$R,14,0)</f>
        <v>38</v>
      </c>
      <c r="BL87" t="str">
        <f>VLOOKUP($B87,[1]高一下!$B:$R,15,0)</f>
        <v>方帮林</v>
      </c>
      <c r="BM87">
        <f>VLOOKUP($B87,[1]高一下!$B:$R,16,0)</f>
        <v>41</v>
      </c>
      <c r="BN87" t="str">
        <f>VLOOKUP($B87,[1]高一下!$B:$R,17,0)</f>
        <v>高琴</v>
      </c>
      <c r="BO87">
        <f>VLOOKUP($B87,[1]高一上!$B:$W,5,0)</f>
        <v>91</v>
      </c>
      <c r="BP87" t="str">
        <f>VLOOKUP($B87,[1]高一上!$B:$W,6,0)</f>
        <v>叶仁芳</v>
      </c>
      <c r="BQ87">
        <f>VLOOKUP($B87,[1]高一上!$B:$W,7,0)</f>
        <v>70.5</v>
      </c>
      <c r="BR87" t="str">
        <f>VLOOKUP($B87,[1]高一上!$B:$W,8,0)</f>
        <v>苏朗偏初</v>
      </c>
      <c r="BS87">
        <f>VLOOKUP($B87,[1]高一上!$B:$W,9,0)</f>
        <v>93</v>
      </c>
      <c r="BT87" t="str">
        <f>VLOOKUP($B87,[1]高一上!$B:$W,10,0)</f>
        <v>东梅</v>
      </c>
      <c r="BU87">
        <f>VLOOKUP($B87,[1]高一上!$B:$W,11,0)</f>
        <v>18</v>
      </c>
      <c r="BV87" t="str">
        <f>VLOOKUP($B87,[1]高一上!$B:$W,12,0)</f>
        <v>兰举银</v>
      </c>
      <c r="BW87">
        <f>VLOOKUP($B87,[1]高一上!$B:$W,13,0)</f>
        <v>42</v>
      </c>
      <c r="BX87" t="str">
        <f>VLOOKUP($B87,[1]高一上!$B:$W,14,0)</f>
        <v>方帮林</v>
      </c>
      <c r="BY87">
        <f>VLOOKUP($B87,[1]高一上!$B:$W,15,0)</f>
        <v>42.5</v>
      </c>
      <c r="BZ87" t="str">
        <f>VLOOKUP($B87,[1]高一上!$B:$W,16,0)</f>
        <v>田友米</v>
      </c>
      <c r="CA87">
        <f>VLOOKUP($B87,[1]中考!$B:$N,5,0)</f>
        <v>109</v>
      </c>
      <c r="CB87">
        <f>VLOOKUP($B87,[1]中考!$B:$N,6,0)</f>
        <v>66</v>
      </c>
      <c r="CC87">
        <f>VLOOKUP($B87,[1]中考!$B:$N,7,0)</f>
        <v>118</v>
      </c>
      <c r="CD87">
        <f>VLOOKUP($B87,[1]中考!$B:$N,8,0)</f>
        <v>36</v>
      </c>
      <c r="CE87">
        <f>VLOOKUP($B87,[1]中考!$B:$N,9,0)</f>
        <v>21</v>
      </c>
      <c r="CF87">
        <f>VLOOKUP($B87,[1]中考!$B:$N,10,0)</f>
        <v>36</v>
      </c>
    </row>
    <row r="88" spans="1:84" hidden="1" x14ac:dyDescent="0.2">
      <c r="A88" s="1" t="s">
        <v>283</v>
      </c>
      <c r="B88" s="1" t="s">
        <v>284</v>
      </c>
      <c r="C88" s="1" t="s">
        <v>250</v>
      </c>
      <c r="D88" s="1" t="s">
        <v>17</v>
      </c>
      <c r="E88" s="1" t="s">
        <v>285</v>
      </c>
      <c r="F88" s="1">
        <v>472</v>
      </c>
      <c r="G88" s="1">
        <v>102</v>
      </c>
      <c r="H88" s="1" t="s">
        <v>122</v>
      </c>
      <c r="I88" s="1">
        <v>101</v>
      </c>
      <c r="J88" s="1" t="s">
        <v>111</v>
      </c>
      <c r="K88" s="1">
        <v>71</v>
      </c>
      <c r="L88" s="1" t="s">
        <v>252</v>
      </c>
      <c r="M88" s="1">
        <v>70</v>
      </c>
      <c r="N88" s="1" t="s">
        <v>22</v>
      </c>
      <c r="O88" s="1">
        <v>57</v>
      </c>
      <c r="P88" s="1" t="s">
        <v>126</v>
      </c>
      <c r="Q88" s="1">
        <v>71</v>
      </c>
      <c r="R88" s="1" t="s">
        <v>127</v>
      </c>
      <c r="S88">
        <f>VLOOKUP(B88,[1]高三上!$B:$R,6,0)</f>
        <v>96</v>
      </c>
      <c r="T88" t="str">
        <f>VLOOKUP(B88,[1]高三上!$B:$R,7,0)</f>
        <v>叶仁芳</v>
      </c>
      <c r="U88">
        <f>VLOOKUP(B88,[1]高三上!$B:$R,8,0)</f>
        <v>102</v>
      </c>
      <c r="V88" t="str">
        <f>VLOOKUP(B88,[1]高三上!$B:$R,9,0)</f>
        <v>苏朗偏初</v>
      </c>
      <c r="W88">
        <f>VLOOKUP(B88,[1]高三上!$B:$R,10,0)</f>
        <v>55.5</v>
      </c>
      <c r="X88" t="str">
        <f>VLOOKUP(B88,[1]高三上!$B:$R,11,0)</f>
        <v>东梅</v>
      </c>
      <c r="Y88">
        <f>VLOOKUP(B88,[1]高三上!$B:$R,12,0)</f>
        <v>35</v>
      </c>
      <c r="Z88" t="str">
        <f>VLOOKUP(B88,[1]高三上!$B:$R,13,0)</f>
        <v>兰举银</v>
      </c>
      <c r="AA88">
        <f>VLOOKUP(B88,[1]高三上!$B:$R,14,0)</f>
        <v>42</v>
      </c>
      <c r="AB88" t="str">
        <f>VLOOKUP(B88,[1]高三上!$B:$R,15,0)</f>
        <v>刘厚江</v>
      </c>
      <c r="AC88">
        <f>VLOOKUP(B88,[1]高三上!$B:$R,16,0)</f>
        <v>53</v>
      </c>
      <c r="AD88" t="str">
        <f>VLOOKUP(B88,[1]高三上!$B:$R,17,0)</f>
        <v>高琴</v>
      </c>
      <c r="AE88" t="str">
        <f>VLOOKUP($B88,[1]高二下!$B:$R,6,0)</f>
        <v>83.0</v>
      </c>
      <c r="AF88" t="str">
        <f>VLOOKUP($B88,[1]高二下!$B:$R,7,0)</f>
        <v>叶仁芳</v>
      </c>
      <c r="AG88" t="str">
        <f>VLOOKUP($B88,[1]高二下!$B:$R,8,0)</f>
        <v>56.5</v>
      </c>
      <c r="AH88" t="str">
        <f>VLOOKUP($B88,[1]高二下!$B:$R,9,0)</f>
        <v>苏朗偏初</v>
      </c>
      <c r="AI88" t="str">
        <f>VLOOKUP($B88,[1]高二下!$B:$R,10,0)</f>
        <v>47.0</v>
      </c>
      <c r="AJ88" t="str">
        <f>VLOOKUP($B88,[1]高二下!$B:$R,11,0)</f>
        <v>东梅</v>
      </c>
      <c r="AK88" t="str">
        <f>VLOOKUP($B88,[1]高二下!$B:$R,12,0)</f>
        <v>35.0</v>
      </c>
      <c r="AL88" t="str">
        <f>VLOOKUP($B88,[1]高二下!$B:$R,13,0)</f>
        <v>兰举银</v>
      </c>
      <c r="AM88" t="str">
        <f>VLOOKUP($B88,[1]高二下!$B:$R,14,0)</f>
        <v>60.0</v>
      </c>
      <c r="AN88" t="str">
        <f>VLOOKUP($B88,[1]高二下!$B:$R,15,0)</f>
        <v>方帮林</v>
      </c>
      <c r="AO88" t="str">
        <f>VLOOKUP($B88,[1]高二下!$B:$R,16,0)</f>
        <v>105.0</v>
      </c>
      <c r="AP88" t="str">
        <f>VLOOKUP($B88,[1]高二下!$B:$R,17,0)</f>
        <v>高琴</v>
      </c>
      <c r="AQ88" t="e">
        <f>VLOOKUP($B88,[2]高二上!$B:$R,6,0)</f>
        <v>#N/A</v>
      </c>
      <c r="AR88" t="e">
        <f>VLOOKUP($B88,[2]高二上!$B:$R,7,0)</f>
        <v>#N/A</v>
      </c>
      <c r="AS88" t="e">
        <f>VLOOKUP($B88,[2]高二上!$B:$R,8,0)</f>
        <v>#N/A</v>
      </c>
      <c r="AT88" t="e">
        <f>VLOOKUP($B88,[2]高二上!$B:$R,9,0)</f>
        <v>#N/A</v>
      </c>
      <c r="AU88" t="e">
        <f>VLOOKUP($B88,[2]高二上!$B:$R,10,0)</f>
        <v>#N/A</v>
      </c>
      <c r="AV88" t="e">
        <f>VLOOKUP($B88,[2]高二上!$B:$R,11,0)</f>
        <v>#N/A</v>
      </c>
      <c r="AW88" t="e">
        <f>VLOOKUP($B88,[2]高二上!$B:$R,12,0)</f>
        <v>#N/A</v>
      </c>
      <c r="AX88" t="e">
        <f>VLOOKUP($B88,[2]高二上!$B:$R,13,0)</f>
        <v>#N/A</v>
      </c>
      <c r="AY88" t="e">
        <f>VLOOKUP($B88,[2]高二上!$B:$R,14,0)</f>
        <v>#N/A</v>
      </c>
      <c r="AZ88" t="e">
        <f>VLOOKUP($B88,[2]高二上!$B:$R,15,0)</f>
        <v>#N/A</v>
      </c>
      <c r="BA88" t="e">
        <f>VLOOKUP($B88,[2]高二上!$B:$R,16,0)</f>
        <v>#N/A</v>
      </c>
      <c r="BB88" t="e">
        <f>VLOOKUP($B88,[2]高二上!$B:$R,17,0)</f>
        <v>#N/A</v>
      </c>
      <c r="BC88">
        <f>VLOOKUP($B88,[1]高一下!$B:$R,6,0)</f>
        <v>95</v>
      </c>
      <c r="BD88" t="str">
        <f>VLOOKUP($B88,[1]高一下!$B:$R,7,0)</f>
        <v>叶仁芳</v>
      </c>
      <c r="BE88">
        <f>VLOOKUP($B88,[1]高一下!$B:$R,8,0)</f>
        <v>116</v>
      </c>
      <c r="BF88" t="str">
        <f>VLOOKUP($B88,[1]高一下!$B:$R,9,0)</f>
        <v>苏朗偏初</v>
      </c>
      <c r="BG88">
        <f>VLOOKUP($B88,[1]高一下!$B:$R,10,0)</f>
        <v>48.5</v>
      </c>
      <c r="BH88" t="str">
        <f>VLOOKUP($B88,[1]高一下!$B:$R,11,0)</f>
        <v>东梅</v>
      </c>
      <c r="BI88">
        <f>VLOOKUP($B88,[1]高一下!$B:$R,12,0)</f>
        <v>56</v>
      </c>
      <c r="BJ88" t="str">
        <f>VLOOKUP($B88,[1]高一下!$B:$R,13,0)</f>
        <v>兰举银</v>
      </c>
      <c r="BK88">
        <f>VLOOKUP($B88,[1]高一下!$B:$R,14,0)</f>
        <v>49</v>
      </c>
      <c r="BL88" t="str">
        <f>VLOOKUP($B88,[1]高一下!$B:$R,15,0)</f>
        <v>方帮林</v>
      </c>
      <c r="BM88">
        <f>VLOOKUP($B88,[1]高一下!$B:$R,16,0)</f>
        <v>52</v>
      </c>
      <c r="BN88" t="str">
        <f>VLOOKUP($B88,[1]高一下!$B:$R,17,0)</f>
        <v>高琴</v>
      </c>
      <c r="BO88">
        <f>VLOOKUP($B88,[1]高一上!$B:$W,5,0)</f>
        <v>92</v>
      </c>
      <c r="BP88" t="str">
        <f>VLOOKUP($B88,[1]高一上!$B:$W,6,0)</f>
        <v>叶仁芳</v>
      </c>
      <c r="BQ88">
        <f>VLOOKUP($B88,[1]高一上!$B:$W,7,0)</f>
        <v>94</v>
      </c>
      <c r="BR88" t="str">
        <f>VLOOKUP($B88,[1]高一上!$B:$W,8,0)</f>
        <v>苏朗偏初</v>
      </c>
      <c r="BS88">
        <f>VLOOKUP($B88,[1]高一上!$B:$W,9,0)</f>
        <v>48.5</v>
      </c>
      <c r="BT88" t="str">
        <f>VLOOKUP($B88,[1]高一上!$B:$W,10,0)</f>
        <v>东梅</v>
      </c>
      <c r="BU88">
        <f>VLOOKUP($B88,[1]高一上!$B:$W,11,0)</f>
        <v>52.5</v>
      </c>
      <c r="BV88" t="str">
        <f>VLOOKUP($B88,[1]高一上!$B:$W,12,0)</f>
        <v>兰举银</v>
      </c>
      <c r="BW88">
        <f>VLOOKUP($B88,[1]高一上!$B:$W,13,0)</f>
        <v>37</v>
      </c>
      <c r="BX88" t="str">
        <f>VLOOKUP($B88,[1]高一上!$B:$W,14,0)</f>
        <v>方帮林</v>
      </c>
      <c r="BY88">
        <f>VLOOKUP($B88,[1]高一上!$B:$W,15,0)</f>
        <v>40</v>
      </c>
      <c r="BZ88" t="str">
        <f>VLOOKUP($B88,[1]高一上!$B:$W,16,0)</f>
        <v>田友米</v>
      </c>
      <c r="CA88">
        <f>VLOOKUP($B88,[1]中考!$B:$N,5,0)</f>
        <v>99</v>
      </c>
      <c r="CB88">
        <f>VLOOKUP($B88,[1]中考!$B:$N,6,0)</f>
        <v>109</v>
      </c>
      <c r="CC88">
        <f>VLOOKUP($B88,[1]中考!$B:$N,7,0)</f>
        <v>67</v>
      </c>
      <c r="CD88">
        <f>VLOOKUP($B88,[1]中考!$B:$N,8,0)</f>
        <v>51</v>
      </c>
      <c r="CE88">
        <f>VLOOKUP($B88,[1]中考!$B:$N,9,0)</f>
        <v>26</v>
      </c>
      <c r="CF88">
        <f>VLOOKUP($B88,[1]中考!$B:$N,10,0)</f>
        <v>34</v>
      </c>
    </row>
    <row r="89" spans="1:84" hidden="1" x14ac:dyDescent="0.2">
      <c r="A89" s="1" t="s">
        <v>286</v>
      </c>
      <c r="B89" s="1" t="s">
        <v>287</v>
      </c>
      <c r="C89" s="1" t="s">
        <v>250</v>
      </c>
      <c r="D89" s="1" t="s">
        <v>17</v>
      </c>
      <c r="E89" s="1" t="s">
        <v>288</v>
      </c>
      <c r="F89" s="1">
        <v>467</v>
      </c>
      <c r="G89" s="1">
        <v>105</v>
      </c>
      <c r="H89" s="1" t="s">
        <v>122</v>
      </c>
      <c r="I89" s="1">
        <v>96</v>
      </c>
      <c r="J89" s="1" t="s">
        <v>111</v>
      </c>
      <c r="K89" s="1">
        <v>44</v>
      </c>
      <c r="L89" s="1" t="s">
        <v>252</v>
      </c>
      <c r="M89" s="1">
        <v>71</v>
      </c>
      <c r="N89" s="1" t="s">
        <v>22</v>
      </c>
      <c r="O89" s="1">
        <v>74</v>
      </c>
      <c r="P89" s="1" t="s">
        <v>126</v>
      </c>
      <c r="Q89" s="1">
        <v>77</v>
      </c>
      <c r="R89" s="1" t="s">
        <v>127</v>
      </c>
      <c r="S89">
        <f>VLOOKUP(B89,[1]高三上!$B:$R,6,0)</f>
        <v>101</v>
      </c>
      <c r="T89" t="str">
        <f>VLOOKUP(B89,[1]高三上!$B:$R,7,0)</f>
        <v>叶仁芳</v>
      </c>
      <c r="U89">
        <f>VLOOKUP(B89,[1]高三上!$B:$R,8,0)</f>
        <v>108</v>
      </c>
      <c r="V89" t="str">
        <f>VLOOKUP(B89,[1]高三上!$B:$R,9,0)</f>
        <v>苏朗偏初</v>
      </c>
      <c r="W89">
        <f>VLOOKUP(B89,[1]高三上!$B:$R,10,0)</f>
        <v>43</v>
      </c>
      <c r="X89" t="str">
        <f>VLOOKUP(B89,[1]高三上!$B:$R,11,0)</f>
        <v>东梅</v>
      </c>
      <c r="Y89">
        <f>VLOOKUP(B89,[1]高三上!$B:$R,12,0)</f>
        <v>65</v>
      </c>
      <c r="Z89" t="str">
        <f>VLOOKUP(B89,[1]高三上!$B:$R,13,0)</f>
        <v>兰举银</v>
      </c>
      <c r="AA89">
        <f>VLOOKUP(B89,[1]高三上!$B:$R,14,0)</f>
        <v>66</v>
      </c>
      <c r="AB89" t="str">
        <f>VLOOKUP(B89,[1]高三上!$B:$R,15,0)</f>
        <v>刘厚江</v>
      </c>
      <c r="AC89">
        <f>VLOOKUP(B89,[1]高三上!$B:$R,16,0)</f>
        <v>70</v>
      </c>
      <c r="AD89" t="str">
        <f>VLOOKUP(B89,[1]高三上!$B:$R,17,0)</f>
        <v>高琴</v>
      </c>
      <c r="AE89" t="str">
        <f>VLOOKUP($B89,[1]高二下!$B:$R,6,0)</f>
        <v>102.0</v>
      </c>
      <c r="AF89" t="str">
        <f>VLOOKUP($B89,[1]高二下!$B:$R,7,0)</f>
        <v>叶仁芳</v>
      </c>
      <c r="AG89" t="str">
        <f>VLOOKUP($B89,[1]高二下!$B:$R,8,0)</f>
        <v>53.0</v>
      </c>
      <c r="AH89" t="str">
        <f>VLOOKUP($B89,[1]高二下!$B:$R,9,0)</f>
        <v>苏朗偏初</v>
      </c>
      <c r="AI89" t="str">
        <f>VLOOKUP($B89,[1]高二下!$B:$R,10,0)</f>
        <v>55.0</v>
      </c>
      <c r="AJ89" t="str">
        <f>VLOOKUP($B89,[1]高二下!$B:$R,11,0)</f>
        <v>东梅</v>
      </c>
      <c r="AK89" t="str">
        <f>VLOOKUP($B89,[1]高二下!$B:$R,12,0)</f>
        <v>45.0</v>
      </c>
      <c r="AL89" t="str">
        <f>VLOOKUP($B89,[1]高二下!$B:$R,13,0)</f>
        <v>兰举银</v>
      </c>
      <c r="AM89" t="str">
        <f>VLOOKUP($B89,[1]高二下!$B:$R,14,0)</f>
        <v>76.0</v>
      </c>
      <c r="AN89" t="str">
        <f>VLOOKUP($B89,[1]高二下!$B:$R,15,0)</f>
        <v>方帮林</v>
      </c>
      <c r="AO89" t="str">
        <f>VLOOKUP($B89,[1]高二下!$B:$R,16,0)</f>
        <v>128.0</v>
      </c>
      <c r="AP89" t="str">
        <f>VLOOKUP($B89,[1]高二下!$B:$R,17,0)</f>
        <v>高琴</v>
      </c>
      <c r="AQ89" t="e">
        <f>VLOOKUP($B89,[2]高二上!$B:$R,6,0)</f>
        <v>#N/A</v>
      </c>
      <c r="AR89" t="e">
        <f>VLOOKUP($B89,[2]高二上!$B:$R,7,0)</f>
        <v>#N/A</v>
      </c>
      <c r="AS89" t="e">
        <f>VLOOKUP($B89,[2]高二上!$B:$R,8,0)</f>
        <v>#N/A</v>
      </c>
      <c r="AT89" t="e">
        <f>VLOOKUP($B89,[2]高二上!$B:$R,9,0)</f>
        <v>#N/A</v>
      </c>
      <c r="AU89" t="e">
        <f>VLOOKUP($B89,[2]高二上!$B:$R,10,0)</f>
        <v>#N/A</v>
      </c>
      <c r="AV89" t="e">
        <f>VLOOKUP($B89,[2]高二上!$B:$R,11,0)</f>
        <v>#N/A</v>
      </c>
      <c r="AW89" t="e">
        <f>VLOOKUP($B89,[2]高二上!$B:$R,12,0)</f>
        <v>#N/A</v>
      </c>
      <c r="AX89" t="e">
        <f>VLOOKUP($B89,[2]高二上!$B:$R,13,0)</f>
        <v>#N/A</v>
      </c>
      <c r="AY89" t="e">
        <f>VLOOKUP($B89,[2]高二上!$B:$R,14,0)</f>
        <v>#N/A</v>
      </c>
      <c r="AZ89" t="e">
        <f>VLOOKUP($B89,[2]高二上!$B:$R,15,0)</f>
        <v>#N/A</v>
      </c>
      <c r="BA89" t="e">
        <f>VLOOKUP($B89,[2]高二上!$B:$R,16,0)</f>
        <v>#N/A</v>
      </c>
      <c r="BB89" t="e">
        <f>VLOOKUP($B89,[2]高二上!$B:$R,17,0)</f>
        <v>#N/A</v>
      </c>
      <c r="BC89">
        <f>VLOOKUP($B89,[1]高一下!$B:$R,6,0)</f>
        <v>98</v>
      </c>
      <c r="BD89" t="str">
        <f>VLOOKUP($B89,[1]高一下!$B:$R,7,0)</f>
        <v>叶仁芳</v>
      </c>
      <c r="BE89">
        <f>VLOOKUP($B89,[1]高一下!$B:$R,8,0)</f>
        <v>126</v>
      </c>
      <c r="BF89" t="str">
        <f>VLOOKUP($B89,[1]高一下!$B:$R,9,0)</f>
        <v>苏朗偏初</v>
      </c>
      <c r="BG89">
        <f>VLOOKUP($B89,[1]高一下!$B:$R,10,0)</f>
        <v>35.5</v>
      </c>
      <c r="BH89" t="str">
        <f>VLOOKUP($B89,[1]高一下!$B:$R,11,0)</f>
        <v>东梅</v>
      </c>
      <c r="BI89">
        <f>VLOOKUP($B89,[1]高一下!$B:$R,12,0)</f>
        <v>60</v>
      </c>
      <c r="BJ89" t="str">
        <f>VLOOKUP($B89,[1]高一下!$B:$R,13,0)</f>
        <v>兰举银</v>
      </c>
      <c r="BK89">
        <f>VLOOKUP($B89,[1]高一下!$B:$R,14,0)</f>
        <v>59</v>
      </c>
      <c r="BL89" t="str">
        <f>VLOOKUP($B89,[1]高一下!$B:$R,15,0)</f>
        <v>方帮林</v>
      </c>
      <c r="BM89">
        <f>VLOOKUP($B89,[1]高一下!$B:$R,16,0)</f>
        <v>72</v>
      </c>
      <c r="BN89" t="str">
        <f>VLOOKUP($B89,[1]高一下!$B:$R,17,0)</f>
        <v>高琴</v>
      </c>
      <c r="BO89">
        <f>VLOOKUP($B89,[1]高一上!$B:$W,5,0)</f>
        <v>79.5</v>
      </c>
      <c r="BP89" t="str">
        <f>VLOOKUP($B89,[1]高一上!$B:$W,6,0)</f>
        <v>叶仁芳</v>
      </c>
      <c r="BQ89">
        <f>VLOOKUP($B89,[1]高一上!$B:$W,7,0)</f>
        <v>84</v>
      </c>
      <c r="BR89" t="str">
        <f>VLOOKUP($B89,[1]高一上!$B:$W,8,0)</f>
        <v>苏朗偏初</v>
      </c>
      <c r="BS89">
        <f>VLOOKUP($B89,[1]高一上!$B:$W,9,0)</f>
        <v>32.5</v>
      </c>
      <c r="BT89" t="str">
        <f>VLOOKUP($B89,[1]高一上!$B:$W,10,0)</f>
        <v>东梅</v>
      </c>
      <c r="BU89">
        <f>VLOOKUP($B89,[1]高一上!$B:$W,11,0)</f>
        <v>63.5</v>
      </c>
      <c r="BV89" t="str">
        <f>VLOOKUP($B89,[1]高一上!$B:$W,12,0)</f>
        <v>兰举银</v>
      </c>
      <c r="BW89">
        <f>VLOOKUP($B89,[1]高一上!$B:$W,13,0)</f>
        <v>66</v>
      </c>
      <c r="BX89" t="str">
        <f>VLOOKUP($B89,[1]高一上!$B:$W,14,0)</f>
        <v>方帮林</v>
      </c>
      <c r="BY89">
        <f>VLOOKUP($B89,[1]高一上!$B:$W,15,0)</f>
        <v>67</v>
      </c>
      <c r="BZ89" t="str">
        <f>VLOOKUP($B89,[1]高一上!$B:$W,16,0)</f>
        <v>田友米</v>
      </c>
      <c r="CA89">
        <f>VLOOKUP($B89,[1]中考!$B:$N,5,0)</f>
        <v>111</v>
      </c>
      <c r="CB89">
        <f>VLOOKUP($B89,[1]中考!$B:$N,6,0)</f>
        <v>108</v>
      </c>
      <c r="CC89">
        <f>VLOOKUP($B89,[1]中考!$B:$N,7,0)</f>
        <v>56</v>
      </c>
      <c r="CD89">
        <f>VLOOKUP($B89,[1]中考!$B:$N,8,0)</f>
        <v>50</v>
      </c>
      <c r="CE89">
        <f>VLOOKUP($B89,[1]中考!$B:$N,9,0)</f>
        <v>29</v>
      </c>
      <c r="CF89">
        <f>VLOOKUP($B89,[1]中考!$B:$N,10,0)</f>
        <v>40</v>
      </c>
    </row>
    <row r="90" spans="1:84" hidden="1" x14ac:dyDescent="0.2">
      <c r="A90" s="1" t="s">
        <v>289</v>
      </c>
      <c r="B90" s="1" t="s">
        <v>290</v>
      </c>
      <c r="C90" s="1" t="s">
        <v>250</v>
      </c>
      <c r="D90" s="1" t="s">
        <v>17</v>
      </c>
      <c r="E90" s="1" t="s">
        <v>291</v>
      </c>
      <c r="F90" s="1">
        <v>465</v>
      </c>
      <c r="G90" s="1">
        <v>108</v>
      </c>
      <c r="H90" s="1" t="s">
        <v>122</v>
      </c>
      <c r="I90" s="1">
        <v>107</v>
      </c>
      <c r="J90" s="1" t="s">
        <v>111</v>
      </c>
      <c r="K90" s="1">
        <v>68</v>
      </c>
      <c r="L90" s="1" t="s">
        <v>252</v>
      </c>
      <c r="M90" s="1">
        <v>57</v>
      </c>
      <c r="N90" s="1" t="s">
        <v>22</v>
      </c>
      <c r="O90" s="1">
        <v>62.5</v>
      </c>
      <c r="P90" s="1" t="s">
        <v>126</v>
      </c>
      <c r="Q90" s="1">
        <v>62.5</v>
      </c>
      <c r="R90" s="1" t="s">
        <v>127</v>
      </c>
      <c r="S90">
        <f>VLOOKUP(B90,[1]高三上!$B:$R,6,0)</f>
        <v>102.5</v>
      </c>
      <c r="T90" t="str">
        <f>VLOOKUP(B90,[1]高三上!$B:$R,7,0)</f>
        <v>叶仁芳</v>
      </c>
      <c r="U90">
        <f>VLOOKUP(B90,[1]高三上!$B:$R,8,0)</f>
        <v>102</v>
      </c>
      <c r="V90" t="str">
        <f>VLOOKUP(B90,[1]高三上!$B:$R,9,0)</f>
        <v>苏朗偏初</v>
      </c>
      <c r="W90">
        <f>VLOOKUP(B90,[1]高三上!$B:$R,10,0)</f>
        <v>48.5</v>
      </c>
      <c r="X90" t="str">
        <f>VLOOKUP(B90,[1]高三上!$B:$R,11,0)</f>
        <v>东梅</v>
      </c>
      <c r="Y90">
        <f>VLOOKUP(B90,[1]高三上!$B:$R,12,0)</f>
        <v>33</v>
      </c>
      <c r="Z90" t="str">
        <f>VLOOKUP(B90,[1]高三上!$B:$R,13,0)</f>
        <v>兰举银</v>
      </c>
      <c r="AA90">
        <f>VLOOKUP(B90,[1]高三上!$B:$R,14,0)</f>
        <v>54</v>
      </c>
      <c r="AB90" t="str">
        <f>VLOOKUP(B90,[1]高三上!$B:$R,15,0)</f>
        <v>刘厚江</v>
      </c>
      <c r="AC90">
        <f>VLOOKUP(B90,[1]高三上!$B:$R,16,0)</f>
        <v>50.5</v>
      </c>
      <c r="AD90" t="str">
        <f>VLOOKUP(B90,[1]高三上!$B:$R,17,0)</f>
        <v>高琴</v>
      </c>
      <c r="AE90" t="str">
        <f>VLOOKUP($B90,[1]高二下!$B:$R,6,0)</f>
        <v>87.0</v>
      </c>
      <c r="AF90" t="str">
        <f>VLOOKUP($B90,[1]高二下!$B:$R,7,0)</f>
        <v>叶仁芳</v>
      </c>
      <c r="AG90" t="str">
        <f>VLOOKUP($B90,[1]高二下!$B:$R,8,0)</f>
        <v>62.5</v>
      </c>
      <c r="AH90" t="str">
        <f>VLOOKUP($B90,[1]高二下!$B:$R,9,0)</f>
        <v>苏朗偏初</v>
      </c>
      <c r="AI90" t="str">
        <f>VLOOKUP($B90,[1]高二下!$B:$R,10,0)</f>
        <v>43.0</v>
      </c>
      <c r="AJ90" t="str">
        <f>VLOOKUP($B90,[1]高二下!$B:$R,11,0)</f>
        <v>东梅</v>
      </c>
      <c r="AK90" t="str">
        <f>VLOOKUP($B90,[1]高二下!$B:$R,12,0)</f>
        <v>53.0</v>
      </c>
      <c r="AL90" t="str">
        <f>VLOOKUP($B90,[1]高二下!$B:$R,13,0)</f>
        <v>兰举银</v>
      </c>
      <c r="AM90" t="str">
        <f>VLOOKUP($B90,[1]高二下!$B:$R,14,0)</f>
        <v>56.0</v>
      </c>
      <c r="AN90" t="str">
        <f>VLOOKUP($B90,[1]高二下!$B:$R,15,0)</f>
        <v>方帮林</v>
      </c>
      <c r="AO90" t="str">
        <f>VLOOKUP($B90,[1]高二下!$B:$R,16,0)</f>
        <v>119.0</v>
      </c>
      <c r="AP90" t="str">
        <f>VLOOKUP($B90,[1]高二下!$B:$R,17,0)</f>
        <v>高琴</v>
      </c>
      <c r="AQ90" t="e">
        <f>VLOOKUP($B90,[2]高二上!$B:$R,6,0)</f>
        <v>#N/A</v>
      </c>
      <c r="AR90" t="e">
        <f>VLOOKUP($B90,[2]高二上!$B:$R,7,0)</f>
        <v>#N/A</v>
      </c>
      <c r="AS90" t="e">
        <f>VLOOKUP($B90,[2]高二上!$B:$R,8,0)</f>
        <v>#N/A</v>
      </c>
      <c r="AT90" t="e">
        <f>VLOOKUP($B90,[2]高二上!$B:$R,9,0)</f>
        <v>#N/A</v>
      </c>
      <c r="AU90" t="e">
        <f>VLOOKUP($B90,[2]高二上!$B:$R,10,0)</f>
        <v>#N/A</v>
      </c>
      <c r="AV90" t="e">
        <f>VLOOKUP($B90,[2]高二上!$B:$R,11,0)</f>
        <v>#N/A</v>
      </c>
      <c r="AW90" t="e">
        <f>VLOOKUP($B90,[2]高二上!$B:$R,12,0)</f>
        <v>#N/A</v>
      </c>
      <c r="AX90" t="e">
        <f>VLOOKUP($B90,[2]高二上!$B:$R,13,0)</f>
        <v>#N/A</v>
      </c>
      <c r="AY90" t="e">
        <f>VLOOKUP($B90,[2]高二上!$B:$R,14,0)</f>
        <v>#N/A</v>
      </c>
      <c r="AZ90" t="e">
        <f>VLOOKUP($B90,[2]高二上!$B:$R,15,0)</f>
        <v>#N/A</v>
      </c>
      <c r="BA90" t="e">
        <f>VLOOKUP($B90,[2]高二上!$B:$R,16,0)</f>
        <v>#N/A</v>
      </c>
      <c r="BB90" t="e">
        <f>VLOOKUP($B90,[2]高二上!$B:$R,17,0)</f>
        <v>#N/A</v>
      </c>
      <c r="BC90">
        <f>VLOOKUP($B90,[1]高一下!$B:$R,6,0)</f>
        <v>94</v>
      </c>
      <c r="BD90" t="str">
        <f>VLOOKUP($B90,[1]高一下!$B:$R,7,0)</f>
        <v>叶仁芳</v>
      </c>
      <c r="BE90">
        <f>VLOOKUP($B90,[1]高一下!$B:$R,8,0)</f>
        <v>126</v>
      </c>
      <c r="BF90" t="str">
        <f>VLOOKUP($B90,[1]高一下!$B:$R,9,0)</f>
        <v>苏朗偏初</v>
      </c>
      <c r="BG90">
        <f>VLOOKUP($B90,[1]高一下!$B:$R,10,0)</f>
        <v>43.5</v>
      </c>
      <c r="BH90" t="str">
        <f>VLOOKUP($B90,[1]高一下!$B:$R,11,0)</f>
        <v>东梅</v>
      </c>
      <c r="BI90">
        <f>VLOOKUP($B90,[1]高一下!$B:$R,12,0)</f>
        <v>55</v>
      </c>
      <c r="BJ90" t="str">
        <f>VLOOKUP($B90,[1]高一下!$B:$R,13,0)</f>
        <v>兰举银</v>
      </c>
      <c r="BK90">
        <f>VLOOKUP($B90,[1]高一下!$B:$R,14,0)</f>
        <v>51</v>
      </c>
      <c r="BL90" t="str">
        <f>VLOOKUP($B90,[1]高一下!$B:$R,15,0)</f>
        <v>方帮林</v>
      </c>
      <c r="BM90">
        <f>VLOOKUP($B90,[1]高一下!$B:$R,16,0)</f>
        <v>54</v>
      </c>
      <c r="BN90" t="str">
        <f>VLOOKUP($B90,[1]高一下!$B:$R,17,0)</f>
        <v>高琴</v>
      </c>
      <c r="BO90">
        <f>VLOOKUP($B90,[1]高一上!$B:$W,5,0)</f>
        <v>83.5</v>
      </c>
      <c r="BP90" t="str">
        <f>VLOOKUP($B90,[1]高一上!$B:$W,6,0)</f>
        <v>叶仁芳</v>
      </c>
      <c r="BQ90">
        <f>VLOOKUP($B90,[1]高一上!$B:$W,7,0)</f>
        <v>73</v>
      </c>
      <c r="BR90" t="str">
        <f>VLOOKUP($B90,[1]高一上!$B:$W,8,0)</f>
        <v>苏朗偏初</v>
      </c>
      <c r="BS90">
        <f>VLOOKUP($B90,[1]高一上!$B:$W,9,0)</f>
        <v>56</v>
      </c>
      <c r="BT90" t="str">
        <f>VLOOKUP($B90,[1]高一上!$B:$W,10,0)</f>
        <v>东梅</v>
      </c>
      <c r="BU90">
        <f>VLOOKUP($B90,[1]高一上!$B:$W,11,0)</f>
        <v>63</v>
      </c>
      <c r="BV90" t="str">
        <f>VLOOKUP($B90,[1]高一上!$B:$W,12,0)</f>
        <v>兰举银</v>
      </c>
      <c r="BW90">
        <f>VLOOKUP($B90,[1]高一上!$B:$W,13,0)</f>
        <v>61.5</v>
      </c>
      <c r="BX90" t="str">
        <f>VLOOKUP($B90,[1]高一上!$B:$W,14,0)</f>
        <v>方帮林</v>
      </c>
      <c r="BY90">
        <f>VLOOKUP($B90,[1]高一上!$B:$W,15,0)</f>
        <v>56.5</v>
      </c>
      <c r="BZ90" t="str">
        <f>VLOOKUP($B90,[1]高一上!$B:$W,16,0)</f>
        <v>田友米</v>
      </c>
      <c r="CA90">
        <f>VLOOKUP($B90,[1]中考!$B:$N,5,0)</f>
        <v>98</v>
      </c>
      <c r="CB90">
        <f>VLOOKUP($B90,[1]中考!$B:$N,6,0)</f>
        <v>86</v>
      </c>
      <c r="CC90">
        <f>VLOOKUP($B90,[1]中考!$B:$N,7,0)</f>
        <v>74</v>
      </c>
      <c r="CD90">
        <f>VLOOKUP($B90,[1]中考!$B:$N,8,0)</f>
        <v>38</v>
      </c>
      <c r="CE90">
        <f>VLOOKUP($B90,[1]中考!$B:$N,9,0)</f>
        <v>29</v>
      </c>
      <c r="CF90">
        <f>VLOOKUP($B90,[1]中考!$B:$N,10,0)</f>
        <v>34</v>
      </c>
    </row>
    <row r="91" spans="1:84" hidden="1" x14ac:dyDescent="0.2">
      <c r="A91" s="1" t="s">
        <v>292</v>
      </c>
      <c r="B91" s="1" t="s">
        <v>293</v>
      </c>
      <c r="C91" s="1" t="s">
        <v>250</v>
      </c>
      <c r="D91" s="1" t="s">
        <v>17</v>
      </c>
      <c r="E91" s="1" t="s">
        <v>294</v>
      </c>
      <c r="F91" s="1">
        <v>463</v>
      </c>
      <c r="G91" s="1">
        <v>103</v>
      </c>
      <c r="H91" s="1" t="s">
        <v>122</v>
      </c>
      <c r="I91" s="1">
        <v>90</v>
      </c>
      <c r="J91" s="1" t="s">
        <v>111</v>
      </c>
      <c r="K91" s="1">
        <v>115</v>
      </c>
      <c r="L91" s="1" t="s">
        <v>252</v>
      </c>
      <c r="M91" s="1">
        <v>42</v>
      </c>
      <c r="N91" s="1" t="s">
        <v>22</v>
      </c>
      <c r="O91" s="1">
        <v>52.5</v>
      </c>
      <c r="P91" s="1" t="s">
        <v>126</v>
      </c>
      <c r="Q91" s="1">
        <v>60</v>
      </c>
      <c r="R91" s="1" t="s">
        <v>127</v>
      </c>
      <c r="S91">
        <f>VLOOKUP(B91,[1]高三上!$B:$R,6,0)</f>
        <v>95</v>
      </c>
      <c r="T91" t="str">
        <f>VLOOKUP(B91,[1]高三上!$B:$R,7,0)</f>
        <v>叶仁芳</v>
      </c>
      <c r="U91">
        <f>VLOOKUP(B91,[1]高三上!$B:$R,8,0)</f>
        <v>83</v>
      </c>
      <c r="V91" t="str">
        <f>VLOOKUP(B91,[1]高三上!$B:$R,9,0)</f>
        <v>苏朗偏初</v>
      </c>
      <c r="W91">
        <f>VLOOKUP(B91,[1]高三上!$B:$R,10,0)</f>
        <v>92</v>
      </c>
      <c r="X91" t="str">
        <f>VLOOKUP(B91,[1]高三上!$B:$R,11,0)</f>
        <v>东梅</v>
      </c>
      <c r="Y91">
        <f>VLOOKUP(B91,[1]高三上!$B:$R,12,0)</f>
        <v>19</v>
      </c>
      <c r="Z91" t="str">
        <f>VLOOKUP(B91,[1]高三上!$B:$R,13,0)</f>
        <v>兰举银</v>
      </c>
      <c r="AA91">
        <f>VLOOKUP(B91,[1]高三上!$B:$R,14,0)</f>
        <v>56</v>
      </c>
      <c r="AB91" t="str">
        <f>VLOOKUP(B91,[1]高三上!$B:$R,15,0)</f>
        <v>刘厚江</v>
      </c>
      <c r="AC91">
        <f>VLOOKUP(B91,[1]高三上!$B:$R,16,0)</f>
        <v>60</v>
      </c>
      <c r="AD91" t="str">
        <f>VLOOKUP(B91,[1]高三上!$B:$R,17,0)</f>
        <v>高琴</v>
      </c>
      <c r="AE91" t="str">
        <f>VLOOKUP($B91,[1]高二下!$B:$R,6,0)</f>
        <v>100.0</v>
      </c>
      <c r="AF91" t="str">
        <f>VLOOKUP($B91,[1]高二下!$B:$R,7,0)</f>
        <v>叶仁芳</v>
      </c>
      <c r="AG91" t="str">
        <f>VLOOKUP($B91,[1]高二下!$B:$R,8,0)</f>
        <v>95.5</v>
      </c>
      <c r="AH91" t="str">
        <f>VLOOKUP($B91,[1]高二下!$B:$R,9,0)</f>
        <v>苏朗偏初</v>
      </c>
      <c r="AI91" t="str">
        <f>VLOOKUP($B91,[1]高二下!$B:$R,10,0)</f>
        <v>30.0</v>
      </c>
      <c r="AJ91" t="str">
        <f>VLOOKUP($B91,[1]高二下!$B:$R,11,0)</f>
        <v>东梅</v>
      </c>
      <c r="AK91" t="str">
        <f>VLOOKUP($B91,[1]高二下!$B:$R,12,0)</f>
        <v>34.0</v>
      </c>
      <c r="AL91" t="str">
        <f>VLOOKUP($B91,[1]高二下!$B:$R,13,0)</f>
        <v>兰举银</v>
      </c>
      <c r="AM91" t="str">
        <f>VLOOKUP($B91,[1]高二下!$B:$R,14,0)</f>
        <v>53.0</v>
      </c>
      <c r="AN91" t="str">
        <f>VLOOKUP($B91,[1]高二下!$B:$R,15,0)</f>
        <v>方帮林</v>
      </c>
      <c r="AO91" t="str">
        <f>VLOOKUP($B91,[1]高二下!$B:$R,16,0)</f>
        <v>95.0</v>
      </c>
      <c r="AP91" t="str">
        <f>VLOOKUP($B91,[1]高二下!$B:$R,17,0)</f>
        <v>高琴</v>
      </c>
      <c r="AQ91" t="e">
        <f>VLOOKUP($B91,[2]高二上!$B:$R,6,0)</f>
        <v>#N/A</v>
      </c>
      <c r="AR91" t="e">
        <f>VLOOKUP($B91,[2]高二上!$B:$R,7,0)</f>
        <v>#N/A</v>
      </c>
      <c r="AS91" t="e">
        <f>VLOOKUP($B91,[2]高二上!$B:$R,8,0)</f>
        <v>#N/A</v>
      </c>
      <c r="AT91" t="e">
        <f>VLOOKUP($B91,[2]高二上!$B:$R,9,0)</f>
        <v>#N/A</v>
      </c>
      <c r="AU91" t="e">
        <f>VLOOKUP($B91,[2]高二上!$B:$R,10,0)</f>
        <v>#N/A</v>
      </c>
      <c r="AV91" t="e">
        <f>VLOOKUP($B91,[2]高二上!$B:$R,11,0)</f>
        <v>#N/A</v>
      </c>
      <c r="AW91" t="e">
        <f>VLOOKUP($B91,[2]高二上!$B:$R,12,0)</f>
        <v>#N/A</v>
      </c>
      <c r="AX91" t="e">
        <f>VLOOKUP($B91,[2]高二上!$B:$R,13,0)</f>
        <v>#N/A</v>
      </c>
      <c r="AY91" t="e">
        <f>VLOOKUP($B91,[2]高二上!$B:$R,14,0)</f>
        <v>#N/A</v>
      </c>
      <c r="AZ91" t="e">
        <f>VLOOKUP($B91,[2]高二上!$B:$R,15,0)</f>
        <v>#N/A</v>
      </c>
      <c r="BA91" t="e">
        <f>VLOOKUP($B91,[2]高二上!$B:$R,16,0)</f>
        <v>#N/A</v>
      </c>
      <c r="BB91" t="e">
        <f>VLOOKUP($B91,[2]高二上!$B:$R,17,0)</f>
        <v>#N/A</v>
      </c>
      <c r="BC91">
        <f>VLOOKUP($B91,[1]高一下!$B:$R,6,0)</f>
        <v>93</v>
      </c>
      <c r="BD91" t="str">
        <f>VLOOKUP($B91,[1]高一下!$B:$R,7,0)</f>
        <v>叶仁芳</v>
      </c>
      <c r="BE91">
        <f>VLOOKUP($B91,[1]高一下!$B:$R,8,0)</f>
        <v>100</v>
      </c>
      <c r="BF91" t="str">
        <f>VLOOKUP($B91,[1]高一下!$B:$R,9,0)</f>
        <v>苏朗偏初</v>
      </c>
      <c r="BG91">
        <f>VLOOKUP($B91,[1]高一下!$B:$R,10,0)</f>
        <v>74</v>
      </c>
      <c r="BH91" t="str">
        <f>VLOOKUP($B91,[1]高一下!$B:$R,11,0)</f>
        <v>东梅</v>
      </c>
      <c r="BI91">
        <f>VLOOKUP($B91,[1]高一下!$B:$R,12,0)</f>
        <v>42</v>
      </c>
      <c r="BJ91" t="str">
        <f>VLOOKUP($B91,[1]高一下!$B:$R,13,0)</f>
        <v>兰举银</v>
      </c>
      <c r="BK91">
        <f>VLOOKUP($B91,[1]高一下!$B:$R,14,0)</f>
        <v>49</v>
      </c>
      <c r="BL91" t="str">
        <f>VLOOKUP($B91,[1]高一下!$B:$R,15,0)</f>
        <v>方帮林</v>
      </c>
      <c r="BM91">
        <f>VLOOKUP($B91,[1]高一下!$B:$R,16,0)</f>
        <v>49</v>
      </c>
      <c r="BN91" t="str">
        <f>VLOOKUP($B91,[1]高一下!$B:$R,17,0)</f>
        <v>高琴</v>
      </c>
      <c r="BO91">
        <f>VLOOKUP($B91,[1]高一上!$B:$W,5,0)</f>
        <v>82</v>
      </c>
      <c r="BP91" t="str">
        <f>VLOOKUP($B91,[1]高一上!$B:$W,6,0)</f>
        <v>刘玲君</v>
      </c>
      <c r="BQ91">
        <f>VLOOKUP($B91,[1]高一上!$B:$W,7,0)</f>
        <v>53</v>
      </c>
      <c r="BR91" t="str">
        <f>VLOOKUP($B91,[1]高一上!$B:$W,8,0)</f>
        <v>陈强</v>
      </c>
      <c r="BS91">
        <f>VLOOKUP($B91,[1]高一上!$B:$W,9,0)</f>
        <v>88</v>
      </c>
      <c r="BT91" t="str">
        <f>VLOOKUP($B91,[1]高一上!$B:$W,10,0)</f>
        <v>尹英娇</v>
      </c>
      <c r="BU91">
        <f>VLOOKUP($B91,[1]高一上!$B:$W,11,0)</f>
        <v>32</v>
      </c>
      <c r="BV91">
        <f>VLOOKUP($B91,[1]高一上!$B:$W,12,0)</f>
        <v>0</v>
      </c>
      <c r="BW91">
        <f>VLOOKUP($B91,[1]高一上!$B:$W,13,0)</f>
        <v>28</v>
      </c>
      <c r="BX91">
        <f>VLOOKUP($B91,[1]高一上!$B:$W,14,0)</f>
        <v>0</v>
      </c>
      <c r="BY91">
        <f>VLOOKUP($B91,[1]高一上!$B:$W,15,0)</f>
        <v>44.5</v>
      </c>
      <c r="BZ91">
        <f>VLOOKUP($B91,[1]高一上!$B:$W,16,0)</f>
        <v>0</v>
      </c>
      <c r="CA91">
        <f>VLOOKUP($B91,[1]中考!$B:$N,5,0)</f>
        <v>116</v>
      </c>
      <c r="CB91">
        <f>VLOOKUP($B91,[1]中考!$B:$N,6,0)</f>
        <v>92</v>
      </c>
      <c r="CC91">
        <f>VLOOKUP($B91,[1]中考!$B:$N,7,0)</f>
        <v>129</v>
      </c>
      <c r="CD91">
        <f>VLOOKUP($B91,[1]中考!$B:$N,8,0)</f>
        <v>32</v>
      </c>
      <c r="CE91">
        <f>VLOOKUP($B91,[1]中考!$B:$N,9,0)</f>
        <v>23</v>
      </c>
      <c r="CF91">
        <f>VLOOKUP($B91,[1]中考!$B:$N,10,0)</f>
        <v>39</v>
      </c>
    </row>
    <row r="92" spans="1:84" hidden="1" x14ac:dyDescent="0.2">
      <c r="A92" s="1" t="s">
        <v>295</v>
      </c>
      <c r="B92" s="1" t="s">
        <v>296</v>
      </c>
      <c r="C92" s="1" t="s">
        <v>250</v>
      </c>
      <c r="D92" s="1" t="s">
        <v>17</v>
      </c>
      <c r="E92" s="1" t="s">
        <v>297</v>
      </c>
      <c r="F92" s="1">
        <v>463</v>
      </c>
      <c r="G92" s="1">
        <v>90</v>
      </c>
      <c r="H92" s="1" t="s">
        <v>122</v>
      </c>
      <c r="I92" s="1">
        <v>95</v>
      </c>
      <c r="J92" s="1" t="s">
        <v>111</v>
      </c>
      <c r="K92" s="1">
        <v>81</v>
      </c>
      <c r="L92" s="1" t="s">
        <v>252</v>
      </c>
      <c r="M92" s="1">
        <v>80</v>
      </c>
      <c r="N92" s="1" t="s">
        <v>22</v>
      </c>
      <c r="O92" s="1">
        <v>50</v>
      </c>
      <c r="P92" s="1" t="s">
        <v>126</v>
      </c>
      <c r="Q92" s="1">
        <v>67</v>
      </c>
      <c r="R92" s="1" t="s">
        <v>127</v>
      </c>
      <c r="S92">
        <f>VLOOKUP(B92,[1]高三上!$B:$R,6,0)</f>
        <v>99</v>
      </c>
      <c r="T92" t="str">
        <f>VLOOKUP(B92,[1]高三上!$B:$R,7,0)</f>
        <v>叶仁芳</v>
      </c>
      <c r="U92">
        <f>VLOOKUP(B92,[1]高三上!$B:$R,8,0)</f>
        <v>106</v>
      </c>
      <c r="V92" t="str">
        <f>VLOOKUP(B92,[1]高三上!$B:$R,9,0)</f>
        <v>苏朗偏初</v>
      </c>
      <c r="W92">
        <f>VLOOKUP(B92,[1]高三上!$B:$R,10,0)</f>
        <v>69</v>
      </c>
      <c r="X92" t="str">
        <f>VLOOKUP(B92,[1]高三上!$B:$R,11,0)</f>
        <v>东梅</v>
      </c>
      <c r="Y92">
        <f>VLOOKUP(B92,[1]高三上!$B:$R,12,0)</f>
        <v>42</v>
      </c>
      <c r="Z92" t="str">
        <f>VLOOKUP(B92,[1]高三上!$B:$R,13,0)</f>
        <v>兰举银</v>
      </c>
      <c r="AA92">
        <f>VLOOKUP(B92,[1]高三上!$B:$R,14,0)</f>
        <v>44</v>
      </c>
      <c r="AB92" t="str">
        <f>VLOOKUP(B92,[1]高三上!$B:$R,15,0)</f>
        <v>刘厚江</v>
      </c>
      <c r="AC92">
        <f>VLOOKUP(B92,[1]高三上!$B:$R,16,0)</f>
        <v>44</v>
      </c>
      <c r="AD92" t="str">
        <f>VLOOKUP(B92,[1]高三上!$B:$R,17,0)</f>
        <v>高琴</v>
      </c>
      <c r="AE92" t="str">
        <f>VLOOKUP($B92,[1]高二下!$B:$R,6,0)</f>
        <v>89.0</v>
      </c>
      <c r="AF92" t="str">
        <f>VLOOKUP($B92,[1]高二下!$B:$R,7,0)</f>
        <v>叶仁芳</v>
      </c>
      <c r="AG92" t="str">
        <f>VLOOKUP($B92,[1]高二下!$B:$R,8,0)</f>
        <v>71.5</v>
      </c>
      <c r="AH92" t="str">
        <f>VLOOKUP($B92,[1]高二下!$B:$R,9,0)</f>
        <v>苏朗偏初</v>
      </c>
      <c r="AI92" t="str">
        <f>VLOOKUP($B92,[1]高二下!$B:$R,10,0)</f>
        <v>50.0</v>
      </c>
      <c r="AJ92" t="str">
        <f>VLOOKUP($B92,[1]高二下!$B:$R,11,0)</f>
        <v>东梅</v>
      </c>
      <c r="AK92" t="str">
        <f>VLOOKUP($B92,[1]高二下!$B:$R,12,0)</f>
        <v>35.0</v>
      </c>
      <c r="AL92" t="str">
        <f>VLOOKUP($B92,[1]高二下!$B:$R,13,0)</f>
        <v>兰举银</v>
      </c>
      <c r="AM92" t="str">
        <f>VLOOKUP($B92,[1]高二下!$B:$R,14,0)</f>
        <v>70.0</v>
      </c>
      <c r="AN92" t="str">
        <f>VLOOKUP($B92,[1]高二下!$B:$R,15,0)</f>
        <v>方帮林</v>
      </c>
      <c r="AO92" t="str">
        <f>VLOOKUP($B92,[1]高二下!$B:$R,16,0)</f>
        <v>109.0</v>
      </c>
      <c r="AP92" t="str">
        <f>VLOOKUP($B92,[1]高二下!$B:$R,17,0)</f>
        <v>高琴</v>
      </c>
      <c r="AQ92" t="e">
        <f>VLOOKUP($B92,[2]高二上!$B:$R,6,0)</f>
        <v>#N/A</v>
      </c>
      <c r="AR92" t="e">
        <f>VLOOKUP($B92,[2]高二上!$B:$R,7,0)</f>
        <v>#N/A</v>
      </c>
      <c r="AS92" t="e">
        <f>VLOOKUP($B92,[2]高二上!$B:$R,8,0)</f>
        <v>#N/A</v>
      </c>
      <c r="AT92" t="e">
        <f>VLOOKUP($B92,[2]高二上!$B:$R,9,0)</f>
        <v>#N/A</v>
      </c>
      <c r="AU92" t="e">
        <f>VLOOKUP($B92,[2]高二上!$B:$R,10,0)</f>
        <v>#N/A</v>
      </c>
      <c r="AV92" t="e">
        <f>VLOOKUP($B92,[2]高二上!$B:$R,11,0)</f>
        <v>#N/A</v>
      </c>
      <c r="AW92" t="e">
        <f>VLOOKUP($B92,[2]高二上!$B:$R,12,0)</f>
        <v>#N/A</v>
      </c>
      <c r="AX92" t="e">
        <f>VLOOKUP($B92,[2]高二上!$B:$R,13,0)</f>
        <v>#N/A</v>
      </c>
      <c r="AY92" t="e">
        <f>VLOOKUP($B92,[2]高二上!$B:$R,14,0)</f>
        <v>#N/A</v>
      </c>
      <c r="AZ92" t="e">
        <f>VLOOKUP($B92,[2]高二上!$B:$R,15,0)</f>
        <v>#N/A</v>
      </c>
      <c r="BA92" t="e">
        <f>VLOOKUP($B92,[2]高二上!$B:$R,16,0)</f>
        <v>#N/A</v>
      </c>
      <c r="BB92" t="e">
        <f>VLOOKUP($B92,[2]高二上!$B:$R,17,0)</f>
        <v>#N/A</v>
      </c>
      <c r="BC92">
        <f>VLOOKUP($B92,[1]高一下!$B:$R,6,0)</f>
        <v>79</v>
      </c>
      <c r="BD92" t="str">
        <f>VLOOKUP($B92,[1]高一下!$B:$R,7,0)</f>
        <v>叶仁芳</v>
      </c>
      <c r="BE92">
        <f>VLOOKUP($B92,[1]高一下!$B:$R,8,0)</f>
        <v>108</v>
      </c>
      <c r="BF92" t="str">
        <f>VLOOKUP($B92,[1]高一下!$B:$R,9,0)</f>
        <v>苏朗偏初</v>
      </c>
      <c r="BG92">
        <f>VLOOKUP($B92,[1]高一下!$B:$R,10,0)</f>
        <v>58.5</v>
      </c>
      <c r="BH92" t="str">
        <f>VLOOKUP($B92,[1]高一下!$B:$R,11,0)</f>
        <v>东梅</v>
      </c>
      <c r="BI92">
        <f>VLOOKUP($B92,[1]高一下!$B:$R,12,0)</f>
        <v>50</v>
      </c>
      <c r="BJ92" t="str">
        <f>VLOOKUP($B92,[1]高一下!$B:$R,13,0)</f>
        <v>兰举银</v>
      </c>
      <c r="BK92">
        <f>VLOOKUP($B92,[1]高一下!$B:$R,14,0)</f>
        <v>38</v>
      </c>
      <c r="BL92" t="str">
        <f>VLOOKUP($B92,[1]高一下!$B:$R,15,0)</f>
        <v>方帮林</v>
      </c>
      <c r="BM92">
        <f>VLOOKUP($B92,[1]高一下!$B:$R,16,0)</f>
        <v>65</v>
      </c>
      <c r="BN92" t="str">
        <f>VLOOKUP($B92,[1]高一下!$B:$R,17,0)</f>
        <v>高琴</v>
      </c>
      <c r="BO92">
        <f>VLOOKUP($B92,[1]高一上!$B:$W,5,0)</f>
        <v>81.5</v>
      </c>
      <c r="BP92" t="str">
        <f>VLOOKUP($B92,[1]高一上!$B:$W,6,0)</f>
        <v>叶仁芳</v>
      </c>
      <c r="BQ92">
        <f>VLOOKUP($B92,[1]高一上!$B:$W,7,0)</f>
        <v>93</v>
      </c>
      <c r="BR92" t="str">
        <f>VLOOKUP($B92,[1]高一上!$B:$W,8,0)</f>
        <v>苏朗偏初</v>
      </c>
      <c r="BS92">
        <f>VLOOKUP($B92,[1]高一上!$B:$W,9,0)</f>
        <v>56</v>
      </c>
      <c r="BT92" t="str">
        <f>VLOOKUP($B92,[1]高一上!$B:$W,10,0)</f>
        <v>东梅</v>
      </c>
      <c r="BU92">
        <f>VLOOKUP($B92,[1]高一上!$B:$W,11,0)</f>
        <v>42.5</v>
      </c>
      <c r="BV92" t="str">
        <f>VLOOKUP($B92,[1]高一上!$B:$W,12,0)</f>
        <v>兰举银</v>
      </c>
      <c r="BW92">
        <f>VLOOKUP($B92,[1]高一上!$B:$W,13,0)</f>
        <v>51</v>
      </c>
      <c r="BX92" t="str">
        <f>VLOOKUP($B92,[1]高一上!$B:$W,14,0)</f>
        <v>方帮林</v>
      </c>
      <c r="BY92">
        <f>VLOOKUP($B92,[1]高一上!$B:$W,15,0)</f>
        <v>43.5</v>
      </c>
      <c r="BZ92" t="str">
        <f>VLOOKUP($B92,[1]高一上!$B:$W,16,0)</f>
        <v>田友米</v>
      </c>
      <c r="CA92">
        <f>VLOOKUP($B92,[1]中考!$B:$N,5,0)</f>
        <v>107</v>
      </c>
      <c r="CB92">
        <f>VLOOKUP($B92,[1]中考!$B:$N,6,0)</f>
        <v>87</v>
      </c>
      <c r="CC92">
        <f>VLOOKUP($B92,[1]中考!$B:$N,7,0)</f>
        <v>93</v>
      </c>
      <c r="CD92">
        <f>VLOOKUP($B92,[1]中考!$B:$N,8,0)</f>
        <v>52</v>
      </c>
      <c r="CE92">
        <f>VLOOKUP($B92,[1]中考!$B:$N,9,0)</f>
        <v>24</v>
      </c>
      <c r="CF92">
        <f>VLOOKUP($B92,[1]中考!$B:$N,10,0)</f>
        <v>38</v>
      </c>
    </row>
    <row r="93" spans="1:84" hidden="1" x14ac:dyDescent="0.2">
      <c r="A93" s="1" t="s">
        <v>298</v>
      </c>
      <c r="B93" s="1" t="s">
        <v>299</v>
      </c>
      <c r="C93" s="1" t="s">
        <v>250</v>
      </c>
      <c r="D93" s="1" t="s">
        <v>17</v>
      </c>
      <c r="E93" s="1" t="s">
        <v>300</v>
      </c>
      <c r="F93" s="1">
        <v>457</v>
      </c>
      <c r="G93" s="1">
        <v>109</v>
      </c>
      <c r="H93" s="1" t="s">
        <v>122</v>
      </c>
      <c r="I93" s="1">
        <v>77</v>
      </c>
      <c r="J93" s="1" t="s">
        <v>111</v>
      </c>
      <c r="K93" s="1">
        <v>99</v>
      </c>
      <c r="L93" s="1" t="s">
        <v>252</v>
      </c>
      <c r="M93" s="1">
        <v>50</v>
      </c>
      <c r="N93" s="1" t="s">
        <v>22</v>
      </c>
      <c r="O93" s="1">
        <v>54</v>
      </c>
      <c r="P93" s="1" t="s">
        <v>126</v>
      </c>
      <c r="Q93" s="1">
        <v>67.5</v>
      </c>
      <c r="R93" s="1" t="s">
        <v>127</v>
      </c>
      <c r="S93">
        <f>VLOOKUP(B93,[1]高三上!$B:$R,6,0)</f>
        <v>94.5</v>
      </c>
      <c r="T93" t="str">
        <f>VLOOKUP(B93,[1]高三上!$B:$R,7,0)</f>
        <v>叶仁芳</v>
      </c>
      <c r="U93">
        <f>VLOOKUP(B93,[1]高三上!$B:$R,8,0)</f>
        <v>81</v>
      </c>
      <c r="V93" t="str">
        <f>VLOOKUP(B93,[1]高三上!$B:$R,9,0)</f>
        <v>苏朗偏初</v>
      </c>
      <c r="W93">
        <f>VLOOKUP(B93,[1]高三上!$B:$R,10,0)</f>
        <v>87</v>
      </c>
      <c r="X93" t="str">
        <f>VLOOKUP(B93,[1]高三上!$B:$R,11,0)</f>
        <v>东梅</v>
      </c>
      <c r="Y93">
        <f>VLOOKUP(B93,[1]高三上!$B:$R,12,0)</f>
        <v>33</v>
      </c>
      <c r="Z93" t="str">
        <f>VLOOKUP(B93,[1]高三上!$B:$R,13,0)</f>
        <v>兰举银</v>
      </c>
      <c r="AA93">
        <f>VLOOKUP(B93,[1]高三上!$B:$R,14,0)</f>
        <v>35</v>
      </c>
      <c r="AB93" t="str">
        <f>VLOOKUP(B93,[1]高三上!$B:$R,15,0)</f>
        <v>刘厚江</v>
      </c>
      <c r="AC93">
        <f>VLOOKUP(B93,[1]高三上!$B:$R,16,0)</f>
        <v>42</v>
      </c>
      <c r="AD93" t="str">
        <f>VLOOKUP(B93,[1]高三上!$B:$R,17,0)</f>
        <v>高琴</v>
      </c>
      <c r="AE93" t="str">
        <f>VLOOKUP($B93,[1]高二下!$B:$R,6,0)</f>
        <v>91.0</v>
      </c>
      <c r="AF93" t="str">
        <f>VLOOKUP($B93,[1]高二下!$B:$R,7,0)</f>
        <v>叶仁芳</v>
      </c>
      <c r="AG93" t="str">
        <f>VLOOKUP($B93,[1]高二下!$B:$R,8,0)</f>
        <v>100.5</v>
      </c>
      <c r="AH93" t="str">
        <f>VLOOKUP($B93,[1]高二下!$B:$R,9,0)</f>
        <v>苏朗偏初</v>
      </c>
      <c r="AI93" t="str">
        <f>VLOOKUP($B93,[1]高二下!$B:$R,10,0)</f>
        <v>33.0</v>
      </c>
      <c r="AJ93" t="str">
        <f>VLOOKUP($B93,[1]高二下!$B:$R,11,0)</f>
        <v>东梅</v>
      </c>
      <c r="AK93" t="str">
        <f>VLOOKUP($B93,[1]高二下!$B:$R,12,0)</f>
        <v>19.0</v>
      </c>
      <c r="AL93" t="str">
        <f>VLOOKUP($B93,[1]高二下!$B:$R,13,0)</f>
        <v>兰举银</v>
      </c>
      <c r="AM93" t="str">
        <f>VLOOKUP($B93,[1]高二下!$B:$R,14,0)</f>
        <v>50.0</v>
      </c>
      <c r="AN93" t="str">
        <f>VLOOKUP($B93,[1]高二下!$B:$R,15,0)</f>
        <v>方帮林</v>
      </c>
      <c r="AO93" t="str">
        <f>VLOOKUP($B93,[1]高二下!$B:$R,16,0)</f>
        <v>94.0</v>
      </c>
      <c r="AP93" t="str">
        <f>VLOOKUP($B93,[1]高二下!$B:$R,17,0)</f>
        <v>高琴</v>
      </c>
      <c r="AQ93" t="e">
        <f>VLOOKUP($B93,[2]高二上!$B:$R,6,0)</f>
        <v>#N/A</v>
      </c>
      <c r="AR93" t="e">
        <f>VLOOKUP($B93,[2]高二上!$B:$R,7,0)</f>
        <v>#N/A</v>
      </c>
      <c r="AS93" t="e">
        <f>VLOOKUP($B93,[2]高二上!$B:$R,8,0)</f>
        <v>#N/A</v>
      </c>
      <c r="AT93" t="e">
        <f>VLOOKUP($B93,[2]高二上!$B:$R,9,0)</f>
        <v>#N/A</v>
      </c>
      <c r="AU93" t="e">
        <f>VLOOKUP($B93,[2]高二上!$B:$R,10,0)</f>
        <v>#N/A</v>
      </c>
      <c r="AV93" t="e">
        <f>VLOOKUP($B93,[2]高二上!$B:$R,11,0)</f>
        <v>#N/A</v>
      </c>
      <c r="AW93" t="e">
        <f>VLOOKUP($B93,[2]高二上!$B:$R,12,0)</f>
        <v>#N/A</v>
      </c>
      <c r="AX93" t="e">
        <f>VLOOKUP($B93,[2]高二上!$B:$R,13,0)</f>
        <v>#N/A</v>
      </c>
      <c r="AY93" t="e">
        <f>VLOOKUP($B93,[2]高二上!$B:$R,14,0)</f>
        <v>#N/A</v>
      </c>
      <c r="AZ93" t="e">
        <f>VLOOKUP($B93,[2]高二上!$B:$R,15,0)</f>
        <v>#N/A</v>
      </c>
      <c r="BA93" t="e">
        <f>VLOOKUP($B93,[2]高二上!$B:$R,16,0)</f>
        <v>#N/A</v>
      </c>
      <c r="BB93" t="e">
        <f>VLOOKUP($B93,[2]高二上!$B:$R,17,0)</f>
        <v>#N/A</v>
      </c>
      <c r="BC93">
        <f>VLOOKUP($B93,[1]高一下!$B:$R,6,0)</f>
        <v>96</v>
      </c>
      <c r="BD93" t="str">
        <f>VLOOKUP($B93,[1]高一下!$B:$R,7,0)</f>
        <v>叶仁芳</v>
      </c>
      <c r="BE93">
        <f>VLOOKUP($B93,[1]高一下!$B:$R,8,0)</f>
        <v>89</v>
      </c>
      <c r="BF93" t="str">
        <f>VLOOKUP($B93,[1]高一下!$B:$R,9,0)</f>
        <v>苏朗偏初</v>
      </c>
      <c r="BG93">
        <f>VLOOKUP($B93,[1]高一下!$B:$R,10,0)</f>
        <v>82.5</v>
      </c>
      <c r="BH93" t="str">
        <f>VLOOKUP($B93,[1]高一下!$B:$R,11,0)</f>
        <v>东梅</v>
      </c>
      <c r="BI93">
        <f>VLOOKUP($B93,[1]高一下!$B:$R,12,0)</f>
        <v>32</v>
      </c>
      <c r="BJ93" t="str">
        <f>VLOOKUP($B93,[1]高一下!$B:$R,13,0)</f>
        <v>兰举银</v>
      </c>
      <c r="BK93">
        <f>VLOOKUP($B93,[1]高一下!$B:$R,14,0)</f>
        <v>28</v>
      </c>
      <c r="BL93" t="str">
        <f>VLOOKUP($B93,[1]高一下!$B:$R,15,0)</f>
        <v>方帮林</v>
      </c>
      <c r="BM93">
        <f>VLOOKUP($B93,[1]高一下!$B:$R,16,0)</f>
        <v>29</v>
      </c>
      <c r="BN93" t="str">
        <f>VLOOKUP($B93,[1]高一下!$B:$R,17,0)</f>
        <v>高琴</v>
      </c>
      <c r="BO93">
        <f>VLOOKUP($B93,[1]高一上!$B:$W,5,0)</f>
        <v>87</v>
      </c>
      <c r="BP93" t="str">
        <f>VLOOKUP($B93,[1]高一上!$B:$W,6,0)</f>
        <v>李志友</v>
      </c>
      <c r="BQ93">
        <f>VLOOKUP($B93,[1]高一上!$B:$W,7,0)</f>
        <v>61</v>
      </c>
      <c r="BR93" t="str">
        <f>VLOOKUP($B93,[1]高一上!$B:$W,8,0)</f>
        <v>梅桂斌</v>
      </c>
      <c r="BS93">
        <f>VLOOKUP($B93,[1]高一上!$B:$W,9,0)</f>
        <v>88</v>
      </c>
      <c r="BT93" t="str">
        <f>VLOOKUP($B93,[1]高一上!$B:$W,10,0)</f>
        <v>尹英娇</v>
      </c>
      <c r="BU93">
        <f>VLOOKUP($B93,[1]高一上!$B:$W,11,0)</f>
        <v>25.5</v>
      </c>
      <c r="BV93">
        <f>VLOOKUP($B93,[1]高一上!$B:$W,12,0)</f>
        <v>0</v>
      </c>
      <c r="BW93">
        <f>VLOOKUP($B93,[1]高一上!$B:$W,13,0)</f>
        <v>39</v>
      </c>
      <c r="BX93">
        <f>VLOOKUP($B93,[1]高一上!$B:$W,14,0)</f>
        <v>0</v>
      </c>
      <c r="BY93">
        <f>VLOOKUP($B93,[1]高一上!$B:$W,15,0)</f>
        <v>33</v>
      </c>
      <c r="BZ93">
        <f>VLOOKUP($B93,[1]高一上!$B:$W,16,0)</f>
        <v>0</v>
      </c>
      <c r="CA93">
        <f>VLOOKUP($B93,[1]中考!$B:$N,5,0)</f>
        <v>100</v>
      </c>
      <c r="CB93">
        <f>VLOOKUP($B93,[1]中考!$B:$N,6,0)</f>
        <v>94</v>
      </c>
      <c r="CC93">
        <f>VLOOKUP($B93,[1]中考!$B:$N,7,0)</f>
        <v>104</v>
      </c>
      <c r="CD93">
        <f>VLOOKUP($B93,[1]中考!$B:$N,8,0)</f>
        <v>34</v>
      </c>
      <c r="CE93">
        <f>VLOOKUP($B93,[1]中考!$B:$N,9,0)</f>
        <v>25</v>
      </c>
      <c r="CF93">
        <f>VLOOKUP($B93,[1]中考!$B:$N,10,0)</f>
        <v>32</v>
      </c>
    </row>
    <row r="94" spans="1:84" hidden="1" x14ac:dyDescent="0.2">
      <c r="A94" s="1" t="s">
        <v>301</v>
      </c>
      <c r="B94" s="1" t="s">
        <v>302</v>
      </c>
      <c r="C94" s="1" t="s">
        <v>250</v>
      </c>
      <c r="D94" s="1" t="s">
        <v>17</v>
      </c>
      <c r="E94" s="1" t="s">
        <v>303</v>
      </c>
      <c r="F94" s="1">
        <v>456</v>
      </c>
      <c r="G94" s="1">
        <v>106</v>
      </c>
      <c r="H94" s="1" t="s">
        <v>122</v>
      </c>
      <c r="I94" s="1">
        <v>83</v>
      </c>
      <c r="J94" s="1" t="s">
        <v>111</v>
      </c>
      <c r="K94" s="1">
        <v>99</v>
      </c>
      <c r="L94" s="1" t="s">
        <v>252</v>
      </c>
      <c r="M94" s="1">
        <v>37</v>
      </c>
      <c r="N94" s="1" t="s">
        <v>22</v>
      </c>
      <c r="O94" s="1">
        <v>57</v>
      </c>
      <c r="P94" s="1" t="s">
        <v>126</v>
      </c>
      <c r="Q94" s="1">
        <v>73.5</v>
      </c>
      <c r="R94" s="1" t="s">
        <v>127</v>
      </c>
      <c r="S94">
        <f>VLOOKUP(B94,[1]高三上!$B:$R,6,0)</f>
        <v>107</v>
      </c>
      <c r="T94" t="str">
        <f>VLOOKUP(B94,[1]高三上!$B:$R,7,0)</f>
        <v>叶仁芳</v>
      </c>
      <c r="U94">
        <f>VLOOKUP(B94,[1]高三上!$B:$R,8,0)</f>
        <v>89</v>
      </c>
      <c r="V94" t="str">
        <f>VLOOKUP(B94,[1]高三上!$B:$R,9,0)</f>
        <v>苏朗偏初</v>
      </c>
      <c r="W94">
        <f>VLOOKUP(B94,[1]高三上!$B:$R,10,0)</f>
        <v>101</v>
      </c>
      <c r="X94" t="str">
        <f>VLOOKUP(B94,[1]高三上!$B:$R,11,0)</f>
        <v>东梅</v>
      </c>
      <c r="Y94">
        <f>VLOOKUP(B94,[1]高三上!$B:$R,12,0)</f>
        <v>21</v>
      </c>
      <c r="Z94" t="str">
        <f>VLOOKUP(B94,[1]高三上!$B:$R,13,0)</f>
        <v>兰举银</v>
      </c>
      <c r="AA94">
        <f>VLOOKUP(B94,[1]高三上!$B:$R,14,0)</f>
        <v>44</v>
      </c>
      <c r="AB94" t="str">
        <f>VLOOKUP(B94,[1]高三上!$B:$R,15,0)</f>
        <v>刘厚江</v>
      </c>
      <c r="AC94">
        <f>VLOOKUP(B94,[1]高三上!$B:$R,16,0)</f>
        <v>63</v>
      </c>
      <c r="AD94" t="str">
        <f>VLOOKUP(B94,[1]高三上!$B:$R,17,0)</f>
        <v>高琴</v>
      </c>
      <c r="AE94" t="str">
        <f>VLOOKUP($B94,[1]高二下!$B:$R,6,0)</f>
        <v>90.0</v>
      </c>
      <c r="AF94" t="str">
        <f>VLOOKUP($B94,[1]高二下!$B:$R,7,0)</f>
        <v>叶仁芳</v>
      </c>
      <c r="AG94" t="str">
        <f>VLOOKUP($B94,[1]高二下!$B:$R,8,0)</f>
        <v>110.0</v>
      </c>
      <c r="AH94" t="str">
        <f>VLOOKUP($B94,[1]高二下!$B:$R,9,0)</f>
        <v>苏朗偏初</v>
      </c>
      <c r="AI94" t="str">
        <f>VLOOKUP($B94,[1]高二下!$B:$R,10,0)</f>
        <v>23.0</v>
      </c>
      <c r="AJ94" t="str">
        <f>VLOOKUP($B94,[1]高二下!$B:$R,11,0)</f>
        <v>东梅</v>
      </c>
      <c r="AK94" t="str">
        <f>VLOOKUP($B94,[1]高二下!$B:$R,12,0)</f>
        <v>36.0</v>
      </c>
      <c r="AL94" t="str">
        <f>VLOOKUP($B94,[1]高二下!$B:$R,13,0)</f>
        <v>兰举银</v>
      </c>
      <c r="AM94" t="str">
        <f>VLOOKUP($B94,[1]高二下!$B:$R,14,0)</f>
        <v>58.0</v>
      </c>
      <c r="AN94" t="str">
        <f>VLOOKUP($B94,[1]高二下!$B:$R,15,0)</f>
        <v>方帮林</v>
      </c>
      <c r="AO94" t="str">
        <f>VLOOKUP($B94,[1]高二下!$B:$R,16,0)</f>
        <v>89.0</v>
      </c>
      <c r="AP94" t="str">
        <f>VLOOKUP($B94,[1]高二下!$B:$R,17,0)</f>
        <v>高琴</v>
      </c>
      <c r="AQ94" t="e">
        <f>VLOOKUP($B94,[2]高二上!$B:$R,6,0)</f>
        <v>#N/A</v>
      </c>
      <c r="AR94" t="e">
        <f>VLOOKUP($B94,[2]高二上!$B:$R,7,0)</f>
        <v>#N/A</v>
      </c>
      <c r="AS94" t="e">
        <f>VLOOKUP($B94,[2]高二上!$B:$R,8,0)</f>
        <v>#N/A</v>
      </c>
      <c r="AT94" t="e">
        <f>VLOOKUP($B94,[2]高二上!$B:$R,9,0)</f>
        <v>#N/A</v>
      </c>
      <c r="AU94" t="e">
        <f>VLOOKUP($B94,[2]高二上!$B:$R,10,0)</f>
        <v>#N/A</v>
      </c>
      <c r="AV94" t="e">
        <f>VLOOKUP($B94,[2]高二上!$B:$R,11,0)</f>
        <v>#N/A</v>
      </c>
      <c r="AW94" t="e">
        <f>VLOOKUP($B94,[2]高二上!$B:$R,12,0)</f>
        <v>#N/A</v>
      </c>
      <c r="AX94" t="e">
        <f>VLOOKUP($B94,[2]高二上!$B:$R,13,0)</f>
        <v>#N/A</v>
      </c>
      <c r="AY94" t="e">
        <f>VLOOKUP($B94,[2]高二上!$B:$R,14,0)</f>
        <v>#N/A</v>
      </c>
      <c r="AZ94" t="e">
        <f>VLOOKUP($B94,[2]高二上!$B:$R,15,0)</f>
        <v>#N/A</v>
      </c>
      <c r="BA94" t="e">
        <f>VLOOKUP($B94,[2]高二上!$B:$R,16,0)</f>
        <v>#N/A</v>
      </c>
      <c r="BB94" t="e">
        <f>VLOOKUP($B94,[2]高二上!$B:$R,17,0)</f>
        <v>#N/A</v>
      </c>
      <c r="BC94">
        <f>VLOOKUP($B94,[1]高一下!$B:$R,6,0)</f>
        <v>87</v>
      </c>
      <c r="BD94" t="str">
        <f>VLOOKUP($B94,[1]高一下!$B:$R,7,0)</f>
        <v>叶仁芳</v>
      </c>
      <c r="BE94">
        <f>VLOOKUP($B94,[1]高一下!$B:$R,8,0)</f>
        <v>85</v>
      </c>
      <c r="BF94" t="str">
        <f>VLOOKUP($B94,[1]高一下!$B:$R,9,0)</f>
        <v>苏朗偏初</v>
      </c>
      <c r="BG94">
        <f>VLOOKUP($B94,[1]高一下!$B:$R,10,0)</f>
        <v>97</v>
      </c>
      <c r="BH94" t="str">
        <f>VLOOKUP($B94,[1]高一下!$B:$R,11,0)</f>
        <v>东梅</v>
      </c>
      <c r="BI94">
        <f>VLOOKUP($B94,[1]高一下!$B:$R,12,0)</f>
        <v>19</v>
      </c>
      <c r="BJ94" t="str">
        <f>VLOOKUP($B94,[1]高一下!$B:$R,13,0)</f>
        <v>兰举银</v>
      </c>
      <c r="BK94">
        <f>VLOOKUP($B94,[1]高一下!$B:$R,14,0)</f>
        <v>39</v>
      </c>
      <c r="BL94" t="str">
        <f>VLOOKUP($B94,[1]高一下!$B:$R,15,0)</f>
        <v>方帮林</v>
      </c>
      <c r="BM94">
        <f>VLOOKUP($B94,[1]高一下!$B:$R,16,0)</f>
        <v>68</v>
      </c>
      <c r="BN94" t="str">
        <f>VLOOKUP($B94,[1]高一下!$B:$R,17,0)</f>
        <v>高琴</v>
      </c>
      <c r="BO94">
        <f>VLOOKUP($B94,[1]高一上!$B:$W,5,0)</f>
        <v>82.5</v>
      </c>
      <c r="BP94" t="str">
        <f>VLOOKUP($B94,[1]高一上!$B:$W,6,0)</f>
        <v>叶仁芳</v>
      </c>
      <c r="BQ94">
        <f>VLOOKUP($B94,[1]高一上!$B:$W,7,0)</f>
        <v>90</v>
      </c>
      <c r="BR94" t="str">
        <f>VLOOKUP($B94,[1]高一上!$B:$W,8,0)</f>
        <v>苏朗偏初</v>
      </c>
      <c r="BS94">
        <f>VLOOKUP($B94,[1]高一上!$B:$W,9,0)</f>
        <v>88.5</v>
      </c>
      <c r="BT94" t="str">
        <f>VLOOKUP($B94,[1]高一上!$B:$W,10,0)</f>
        <v>东梅</v>
      </c>
      <c r="BU94">
        <f>VLOOKUP($B94,[1]高一上!$B:$W,11,0)</f>
        <v>39.5</v>
      </c>
      <c r="BV94" t="str">
        <f>VLOOKUP($B94,[1]高一上!$B:$W,12,0)</f>
        <v>兰举银</v>
      </c>
      <c r="BW94">
        <f>VLOOKUP($B94,[1]高一上!$B:$W,13,0)</f>
        <v>53</v>
      </c>
      <c r="BX94" t="str">
        <f>VLOOKUP($B94,[1]高一上!$B:$W,14,0)</f>
        <v>方帮林</v>
      </c>
      <c r="BY94">
        <f>VLOOKUP($B94,[1]高一上!$B:$W,15,0)</f>
        <v>59</v>
      </c>
      <c r="BZ94" t="str">
        <f>VLOOKUP($B94,[1]高一上!$B:$W,16,0)</f>
        <v>田友米</v>
      </c>
      <c r="CA94">
        <f>VLOOKUP($B94,[1]中考!$B:$N,5,0)</f>
        <v>109</v>
      </c>
      <c r="CB94">
        <f>VLOOKUP($B94,[1]中考!$B:$N,6,0)</f>
        <v>97</v>
      </c>
      <c r="CC94">
        <f>VLOOKUP($B94,[1]中考!$B:$N,7,0)</f>
        <v>112</v>
      </c>
      <c r="CD94">
        <f>VLOOKUP($B94,[1]中考!$B:$N,8,0)</f>
        <v>45</v>
      </c>
      <c r="CE94">
        <f>VLOOKUP($B94,[1]中考!$B:$N,9,0)</f>
        <v>31</v>
      </c>
      <c r="CF94">
        <f>VLOOKUP($B94,[1]中考!$B:$N,10,0)</f>
        <v>35</v>
      </c>
    </row>
    <row r="95" spans="1:84" hidden="1" x14ac:dyDescent="0.2">
      <c r="A95" s="1" t="s">
        <v>304</v>
      </c>
      <c r="B95" s="1" t="s">
        <v>305</v>
      </c>
      <c r="C95" s="1" t="s">
        <v>250</v>
      </c>
      <c r="D95" s="1" t="s">
        <v>17</v>
      </c>
      <c r="E95" s="1" t="s">
        <v>306</v>
      </c>
      <c r="F95" s="1">
        <v>455</v>
      </c>
      <c r="G95" s="1">
        <v>104</v>
      </c>
      <c r="H95" s="1" t="s">
        <v>122</v>
      </c>
      <c r="I95" s="1">
        <v>94</v>
      </c>
      <c r="J95" s="1" t="s">
        <v>111</v>
      </c>
      <c r="K95" s="1">
        <v>94</v>
      </c>
      <c r="L95" s="1" t="s">
        <v>252</v>
      </c>
      <c r="M95" s="1">
        <v>58.5</v>
      </c>
      <c r="N95" s="1" t="s">
        <v>22</v>
      </c>
      <c r="O95" s="1">
        <v>44.5</v>
      </c>
      <c r="P95" s="1" t="s">
        <v>126</v>
      </c>
      <c r="Q95" s="1">
        <v>54.5</v>
      </c>
      <c r="R95" s="1" t="s">
        <v>127</v>
      </c>
      <c r="S95">
        <f>VLOOKUP(B95,[1]高三上!$B:$R,6,0)</f>
        <v>100</v>
      </c>
      <c r="T95" t="str">
        <f>VLOOKUP(B95,[1]高三上!$B:$R,7,0)</f>
        <v>叶仁芳</v>
      </c>
      <c r="U95">
        <f>VLOOKUP(B95,[1]高三上!$B:$R,8,0)</f>
        <v>92</v>
      </c>
      <c r="V95" t="str">
        <f>VLOOKUP(B95,[1]高三上!$B:$R,9,0)</f>
        <v>苏朗偏初</v>
      </c>
      <c r="W95">
        <f>VLOOKUP(B95,[1]高三上!$B:$R,10,0)</f>
        <v>74</v>
      </c>
      <c r="X95" t="str">
        <f>VLOOKUP(B95,[1]高三上!$B:$R,11,0)</f>
        <v>东梅</v>
      </c>
      <c r="Y95">
        <f>VLOOKUP(B95,[1]高三上!$B:$R,12,0)</f>
        <v>26</v>
      </c>
      <c r="Z95" t="str">
        <f>VLOOKUP(B95,[1]高三上!$B:$R,13,0)</f>
        <v>兰举银</v>
      </c>
      <c r="AA95">
        <f>VLOOKUP(B95,[1]高三上!$B:$R,14,0)</f>
        <v>40</v>
      </c>
      <c r="AB95" t="str">
        <f>VLOOKUP(B95,[1]高三上!$B:$R,15,0)</f>
        <v>刘厚江</v>
      </c>
      <c r="AC95">
        <f>VLOOKUP(B95,[1]高三上!$B:$R,16,0)</f>
        <v>43</v>
      </c>
      <c r="AD95" t="str">
        <f>VLOOKUP(B95,[1]高三上!$B:$R,17,0)</f>
        <v>高琴</v>
      </c>
      <c r="AE95" t="str">
        <f>VLOOKUP($B95,[1]高二下!$B:$R,6,0)</f>
        <v>88.0</v>
      </c>
      <c r="AF95" t="str">
        <f>VLOOKUP($B95,[1]高二下!$B:$R,7,0)</f>
        <v>叶仁芳</v>
      </c>
      <c r="AG95" t="str">
        <f>VLOOKUP($B95,[1]高二下!$B:$R,8,0)</f>
        <v>87.5</v>
      </c>
      <c r="AH95" t="str">
        <f>VLOOKUP($B95,[1]高二下!$B:$R,9,0)</f>
        <v>苏朗偏初</v>
      </c>
      <c r="AI95" t="str">
        <f>VLOOKUP($B95,[1]高二下!$B:$R,10,0)</f>
        <v>23.0</v>
      </c>
      <c r="AJ95" t="str">
        <f>VLOOKUP($B95,[1]高二下!$B:$R,11,0)</f>
        <v>东梅</v>
      </c>
      <c r="AK95" t="str">
        <f>VLOOKUP($B95,[1]高二下!$B:$R,12,0)</f>
        <v>31.0</v>
      </c>
      <c r="AL95" t="str">
        <f>VLOOKUP($B95,[1]高二下!$B:$R,13,0)</f>
        <v>兰举银</v>
      </c>
      <c r="AM95" t="str">
        <f>VLOOKUP($B95,[1]高二下!$B:$R,14,0)</f>
        <v>46.0</v>
      </c>
      <c r="AN95" t="str">
        <f>VLOOKUP($B95,[1]高二下!$B:$R,15,0)</f>
        <v>方帮林</v>
      </c>
      <c r="AO95" t="str">
        <f>VLOOKUP($B95,[1]高二下!$B:$R,16,0)</f>
        <v>96.0</v>
      </c>
      <c r="AP95" t="str">
        <f>VLOOKUP($B95,[1]高二下!$B:$R,17,0)</f>
        <v>高琴</v>
      </c>
      <c r="AQ95" t="e">
        <f>VLOOKUP($B95,[2]高二上!$B:$R,6,0)</f>
        <v>#N/A</v>
      </c>
      <c r="AR95" t="e">
        <f>VLOOKUP($B95,[2]高二上!$B:$R,7,0)</f>
        <v>#N/A</v>
      </c>
      <c r="AS95" t="e">
        <f>VLOOKUP($B95,[2]高二上!$B:$R,8,0)</f>
        <v>#N/A</v>
      </c>
      <c r="AT95" t="e">
        <f>VLOOKUP($B95,[2]高二上!$B:$R,9,0)</f>
        <v>#N/A</v>
      </c>
      <c r="AU95" t="e">
        <f>VLOOKUP($B95,[2]高二上!$B:$R,10,0)</f>
        <v>#N/A</v>
      </c>
      <c r="AV95" t="e">
        <f>VLOOKUP($B95,[2]高二上!$B:$R,11,0)</f>
        <v>#N/A</v>
      </c>
      <c r="AW95" t="e">
        <f>VLOOKUP($B95,[2]高二上!$B:$R,12,0)</f>
        <v>#N/A</v>
      </c>
      <c r="AX95" t="e">
        <f>VLOOKUP($B95,[2]高二上!$B:$R,13,0)</f>
        <v>#N/A</v>
      </c>
      <c r="AY95" t="e">
        <f>VLOOKUP($B95,[2]高二上!$B:$R,14,0)</f>
        <v>#N/A</v>
      </c>
      <c r="AZ95" t="e">
        <f>VLOOKUP($B95,[2]高二上!$B:$R,15,0)</f>
        <v>#N/A</v>
      </c>
      <c r="BA95" t="e">
        <f>VLOOKUP($B95,[2]高二上!$B:$R,16,0)</f>
        <v>#N/A</v>
      </c>
      <c r="BB95" t="e">
        <f>VLOOKUP($B95,[2]高二上!$B:$R,17,0)</f>
        <v>#N/A</v>
      </c>
      <c r="BC95">
        <f>VLOOKUP($B95,[1]高一下!$B:$R,6,0)</f>
        <v>99</v>
      </c>
      <c r="BD95" t="str">
        <f>VLOOKUP($B95,[1]高一下!$B:$R,7,0)</f>
        <v>叶仁芳</v>
      </c>
      <c r="BE95">
        <f>VLOOKUP($B95,[1]高一下!$B:$R,8,0)</f>
        <v>89</v>
      </c>
      <c r="BF95" t="str">
        <f>VLOOKUP($B95,[1]高一下!$B:$R,9,0)</f>
        <v>苏朗偏初</v>
      </c>
      <c r="BG95">
        <f>VLOOKUP($B95,[1]高一下!$B:$R,10,0)</f>
        <v>71</v>
      </c>
      <c r="BH95" t="str">
        <f>VLOOKUP($B95,[1]高一下!$B:$R,11,0)</f>
        <v>东梅</v>
      </c>
      <c r="BI95">
        <f>VLOOKUP($B95,[1]高一下!$B:$R,12,0)</f>
        <v>35</v>
      </c>
      <c r="BJ95" t="str">
        <f>VLOOKUP($B95,[1]高一下!$B:$R,13,0)</f>
        <v>兰举银</v>
      </c>
      <c r="BK95">
        <f>VLOOKUP($B95,[1]高一下!$B:$R,14,0)</f>
        <v>39</v>
      </c>
      <c r="BL95" t="str">
        <f>VLOOKUP($B95,[1]高一下!$B:$R,15,0)</f>
        <v>方帮林</v>
      </c>
      <c r="BM95">
        <f>VLOOKUP($B95,[1]高一下!$B:$R,16,0)</f>
        <v>42</v>
      </c>
      <c r="BN95" t="str">
        <f>VLOOKUP($B95,[1]高一下!$B:$R,17,0)</f>
        <v>高琴</v>
      </c>
      <c r="BO95">
        <f>VLOOKUP($B95,[1]高一上!$B:$W,5,0)</f>
        <v>78</v>
      </c>
      <c r="BP95" t="str">
        <f>VLOOKUP($B95,[1]高一上!$B:$W,6,0)</f>
        <v>叶仁芳</v>
      </c>
      <c r="BQ95">
        <f>VLOOKUP($B95,[1]高一上!$B:$W,7,0)</f>
        <v>68</v>
      </c>
      <c r="BR95" t="str">
        <f>VLOOKUP($B95,[1]高一上!$B:$W,8,0)</f>
        <v>马磊</v>
      </c>
      <c r="BS95">
        <f>VLOOKUP($B95,[1]高一上!$B:$W,9,0)</f>
        <v>76</v>
      </c>
      <c r="BT95" t="str">
        <f>VLOOKUP($B95,[1]高一上!$B:$W,10,0)</f>
        <v>冷开艳</v>
      </c>
      <c r="BU95">
        <f>VLOOKUP($B95,[1]高一上!$B:$W,11,0)</f>
        <v>31.5</v>
      </c>
      <c r="BV95" t="str">
        <f>VLOOKUP($B95,[1]高一上!$B:$W,12,0)</f>
        <v>高贵勇</v>
      </c>
      <c r="BW95">
        <f>VLOOKUP($B95,[1]高一上!$B:$W,13,0)</f>
        <v>45.5</v>
      </c>
      <c r="BX95" t="str">
        <f>VLOOKUP($B95,[1]高一上!$B:$W,14,0)</f>
        <v>刘厚江/方帮林</v>
      </c>
      <c r="BY95">
        <f>VLOOKUP($B95,[1]高一上!$B:$W,15,0)</f>
        <v>52.5</v>
      </c>
      <c r="BZ95" t="str">
        <f>VLOOKUP($B95,[1]高一上!$B:$W,16,0)</f>
        <v>田友米</v>
      </c>
      <c r="CA95">
        <f>VLOOKUP($B95,[1]中考!$B:$N,5,0)</f>
        <v>109</v>
      </c>
      <c r="CB95">
        <f>VLOOKUP($B95,[1]中考!$B:$N,6,0)</f>
        <v>93</v>
      </c>
      <c r="CC95">
        <f>VLOOKUP($B95,[1]中考!$B:$N,7,0)</f>
        <v>103</v>
      </c>
      <c r="CD95">
        <f>VLOOKUP($B95,[1]中考!$B:$N,8,0)</f>
        <v>32</v>
      </c>
      <c r="CE95">
        <f>VLOOKUP($B95,[1]中考!$B:$N,9,0)</f>
        <v>29</v>
      </c>
      <c r="CF95">
        <f>VLOOKUP($B95,[1]中考!$B:$N,10,0)</f>
        <v>32</v>
      </c>
    </row>
    <row r="96" spans="1:84" hidden="1" x14ac:dyDescent="0.2">
      <c r="A96" s="1" t="s">
        <v>307</v>
      </c>
      <c r="B96" s="1" t="s">
        <v>308</v>
      </c>
      <c r="C96" s="1" t="s">
        <v>250</v>
      </c>
      <c r="D96" s="1" t="s">
        <v>17</v>
      </c>
      <c r="E96" s="1" t="s">
        <v>309</v>
      </c>
      <c r="F96" s="1">
        <v>451</v>
      </c>
      <c r="G96" s="1">
        <v>117</v>
      </c>
      <c r="H96" s="1" t="s">
        <v>122</v>
      </c>
      <c r="I96" s="1">
        <v>91</v>
      </c>
      <c r="J96" s="1" t="s">
        <v>111</v>
      </c>
      <c r="K96" s="1">
        <v>74</v>
      </c>
      <c r="L96" s="1" t="s">
        <v>252</v>
      </c>
      <c r="M96" s="1">
        <v>42</v>
      </c>
      <c r="N96" s="1" t="s">
        <v>22</v>
      </c>
      <c r="O96" s="1">
        <v>46.5</v>
      </c>
      <c r="P96" s="1" t="s">
        <v>126</v>
      </c>
      <c r="Q96" s="1">
        <v>80</v>
      </c>
      <c r="R96" s="1" t="s">
        <v>127</v>
      </c>
      <c r="S96">
        <f>VLOOKUP(B96,[1]高三上!$B:$R,6,0)</f>
        <v>112</v>
      </c>
      <c r="T96" t="str">
        <f>VLOOKUP(B96,[1]高三上!$B:$R,7,0)</f>
        <v>叶仁芳</v>
      </c>
      <c r="U96">
        <f>VLOOKUP(B96,[1]高三上!$B:$R,8,0)</f>
        <v>85</v>
      </c>
      <c r="V96" t="str">
        <f>VLOOKUP(B96,[1]高三上!$B:$R,9,0)</f>
        <v>苏朗偏初</v>
      </c>
      <c r="W96">
        <f>VLOOKUP(B96,[1]高三上!$B:$R,10,0)</f>
        <v>64.5</v>
      </c>
      <c r="X96" t="str">
        <f>VLOOKUP(B96,[1]高三上!$B:$R,11,0)</f>
        <v>东梅</v>
      </c>
      <c r="Y96">
        <f>VLOOKUP(B96,[1]高三上!$B:$R,12,0)</f>
        <v>21</v>
      </c>
      <c r="Z96" t="str">
        <f>VLOOKUP(B96,[1]高三上!$B:$R,13,0)</f>
        <v>兰举银</v>
      </c>
      <c r="AA96">
        <f>VLOOKUP(B96,[1]高三上!$B:$R,14,0)</f>
        <v>47</v>
      </c>
      <c r="AB96" t="str">
        <f>VLOOKUP(B96,[1]高三上!$B:$R,15,0)</f>
        <v>刘厚江</v>
      </c>
      <c r="AC96">
        <f>VLOOKUP(B96,[1]高三上!$B:$R,16,0)</f>
        <v>46</v>
      </c>
      <c r="AD96" t="str">
        <f>VLOOKUP(B96,[1]高三上!$B:$R,17,0)</f>
        <v>高琴</v>
      </c>
      <c r="AE96" t="str">
        <f>VLOOKUP($B96,[1]高二下!$B:$R,6,0)</f>
        <v>95.0</v>
      </c>
      <c r="AF96" t="str">
        <f>VLOOKUP($B96,[1]高二下!$B:$R,7,0)</f>
        <v>叶仁芳</v>
      </c>
      <c r="AG96" t="str">
        <f>VLOOKUP($B96,[1]高二下!$B:$R,8,0)</f>
        <v>77.5</v>
      </c>
      <c r="AH96" t="str">
        <f>VLOOKUP($B96,[1]高二下!$B:$R,9,0)</f>
        <v>苏朗偏初</v>
      </c>
      <c r="AI96" t="str">
        <f>VLOOKUP($B96,[1]高二下!$B:$R,10,0)</f>
        <v>41.0</v>
      </c>
      <c r="AJ96" t="str">
        <f>VLOOKUP($B96,[1]高二下!$B:$R,11,0)</f>
        <v>东梅</v>
      </c>
      <c r="AK96" t="str">
        <f>VLOOKUP($B96,[1]高二下!$B:$R,12,0)</f>
        <v>40.0</v>
      </c>
      <c r="AL96" t="str">
        <f>VLOOKUP($B96,[1]高二下!$B:$R,13,0)</f>
        <v>兰举银</v>
      </c>
      <c r="AM96" t="str">
        <f>VLOOKUP($B96,[1]高二下!$B:$R,14,0)</f>
        <v>68.0</v>
      </c>
      <c r="AN96" t="str">
        <f>VLOOKUP($B96,[1]高二下!$B:$R,15,0)</f>
        <v>方帮林</v>
      </c>
      <c r="AO96" t="str">
        <f>VLOOKUP($B96,[1]高二下!$B:$R,16,0)</f>
        <v>82.0</v>
      </c>
      <c r="AP96" t="str">
        <f>VLOOKUP($B96,[1]高二下!$B:$R,17,0)</f>
        <v>高琴</v>
      </c>
      <c r="AQ96" t="e">
        <f>VLOOKUP($B96,[2]高二上!$B:$R,6,0)</f>
        <v>#N/A</v>
      </c>
      <c r="AR96" t="e">
        <f>VLOOKUP($B96,[2]高二上!$B:$R,7,0)</f>
        <v>#N/A</v>
      </c>
      <c r="AS96" t="e">
        <f>VLOOKUP($B96,[2]高二上!$B:$R,8,0)</f>
        <v>#N/A</v>
      </c>
      <c r="AT96" t="e">
        <f>VLOOKUP($B96,[2]高二上!$B:$R,9,0)</f>
        <v>#N/A</v>
      </c>
      <c r="AU96" t="e">
        <f>VLOOKUP($B96,[2]高二上!$B:$R,10,0)</f>
        <v>#N/A</v>
      </c>
      <c r="AV96" t="e">
        <f>VLOOKUP($B96,[2]高二上!$B:$R,11,0)</f>
        <v>#N/A</v>
      </c>
      <c r="AW96" t="e">
        <f>VLOOKUP($B96,[2]高二上!$B:$R,12,0)</f>
        <v>#N/A</v>
      </c>
      <c r="AX96" t="e">
        <f>VLOOKUP($B96,[2]高二上!$B:$R,13,0)</f>
        <v>#N/A</v>
      </c>
      <c r="AY96" t="e">
        <f>VLOOKUP($B96,[2]高二上!$B:$R,14,0)</f>
        <v>#N/A</v>
      </c>
      <c r="AZ96" t="e">
        <f>VLOOKUP($B96,[2]高二上!$B:$R,15,0)</f>
        <v>#N/A</v>
      </c>
      <c r="BA96" t="e">
        <f>VLOOKUP($B96,[2]高二上!$B:$R,16,0)</f>
        <v>#N/A</v>
      </c>
      <c r="BB96" t="e">
        <f>VLOOKUP($B96,[2]高二上!$B:$R,17,0)</f>
        <v>#N/A</v>
      </c>
      <c r="BC96">
        <f>VLOOKUP($B96,[1]高一下!$B:$R,6,0)</f>
        <v>86</v>
      </c>
      <c r="BD96" t="str">
        <f>VLOOKUP($B96,[1]高一下!$B:$R,7,0)</f>
        <v>叶仁芳</v>
      </c>
      <c r="BE96">
        <f>VLOOKUP($B96,[1]高一下!$B:$R,8,0)</f>
        <v>104</v>
      </c>
      <c r="BF96" t="str">
        <f>VLOOKUP($B96,[1]高一下!$B:$R,9,0)</f>
        <v>苏朗偏初</v>
      </c>
      <c r="BG96">
        <f>VLOOKUP($B96,[1]高一下!$B:$R,10,0)</f>
        <v>69.5</v>
      </c>
      <c r="BH96" t="str">
        <f>VLOOKUP($B96,[1]高一下!$B:$R,11,0)</f>
        <v>东梅</v>
      </c>
      <c r="BI96">
        <f>VLOOKUP($B96,[1]高一下!$B:$R,12,0)</f>
        <v>42</v>
      </c>
      <c r="BJ96" t="str">
        <f>VLOOKUP($B96,[1]高一下!$B:$R,13,0)</f>
        <v>兰举银</v>
      </c>
      <c r="BK96">
        <f>VLOOKUP($B96,[1]高一下!$B:$R,14,0)</f>
        <v>48</v>
      </c>
      <c r="BL96" t="str">
        <f>VLOOKUP($B96,[1]高一下!$B:$R,15,0)</f>
        <v>方帮林</v>
      </c>
      <c r="BM96">
        <f>VLOOKUP($B96,[1]高一下!$B:$R,16,0)</f>
        <v>58</v>
      </c>
      <c r="BN96" t="str">
        <f>VLOOKUP($B96,[1]高一下!$B:$R,17,0)</f>
        <v>高琴</v>
      </c>
      <c r="BO96">
        <f>VLOOKUP($B96,[1]高一上!$B:$W,5,0)</f>
        <v>102</v>
      </c>
      <c r="BP96" t="str">
        <f>VLOOKUP($B96,[1]高一上!$B:$W,6,0)</f>
        <v>叶仁芳</v>
      </c>
      <c r="BQ96">
        <f>VLOOKUP($B96,[1]高一上!$B:$W,7,0)</f>
        <v>68</v>
      </c>
      <c r="BR96" t="str">
        <f>VLOOKUP($B96,[1]高一上!$B:$W,8,0)</f>
        <v>苏朗偏初</v>
      </c>
      <c r="BS96">
        <f>VLOOKUP($B96,[1]高一上!$B:$W,9,0)</f>
        <v>71.5</v>
      </c>
      <c r="BT96" t="str">
        <f>VLOOKUP($B96,[1]高一上!$B:$W,10,0)</f>
        <v>东梅</v>
      </c>
      <c r="BU96">
        <f>VLOOKUP($B96,[1]高一上!$B:$W,11,0)</f>
        <v>48</v>
      </c>
      <c r="BV96" t="str">
        <f>VLOOKUP($B96,[1]高一上!$B:$W,12,0)</f>
        <v>兰举银</v>
      </c>
      <c r="BW96">
        <f>VLOOKUP($B96,[1]高一上!$B:$W,13,0)</f>
        <v>52</v>
      </c>
      <c r="BX96" t="str">
        <f>VLOOKUP($B96,[1]高一上!$B:$W,14,0)</f>
        <v>方帮林</v>
      </c>
      <c r="BY96">
        <f>VLOOKUP($B96,[1]高一上!$B:$W,15,0)</f>
        <v>69.5</v>
      </c>
      <c r="BZ96" t="str">
        <f>VLOOKUP($B96,[1]高一上!$B:$W,16,0)</f>
        <v>田友米</v>
      </c>
      <c r="CA96">
        <f>VLOOKUP($B96,[1]中考!$B:$N,5,0)</f>
        <v>115</v>
      </c>
      <c r="CB96">
        <f>VLOOKUP($B96,[1]中考!$B:$N,6,0)</f>
        <v>85</v>
      </c>
      <c r="CC96">
        <f>VLOOKUP($B96,[1]中考!$B:$N,7,0)</f>
        <v>118</v>
      </c>
      <c r="CD96">
        <f>VLOOKUP($B96,[1]中考!$B:$N,8,0)</f>
        <v>45</v>
      </c>
      <c r="CE96">
        <f>VLOOKUP($B96,[1]中考!$B:$N,9,0)</f>
        <v>28</v>
      </c>
      <c r="CF96">
        <f>VLOOKUP($B96,[1]中考!$B:$N,10,0)</f>
        <v>41</v>
      </c>
    </row>
    <row r="97" spans="1:84" hidden="1" x14ac:dyDescent="0.2">
      <c r="A97" s="1" t="s">
        <v>310</v>
      </c>
      <c r="B97" s="1" t="s">
        <v>311</v>
      </c>
      <c r="C97" s="1" t="s">
        <v>250</v>
      </c>
      <c r="D97" s="1" t="s">
        <v>17</v>
      </c>
      <c r="E97" s="1" t="s">
        <v>312</v>
      </c>
      <c r="F97" s="1">
        <v>448</v>
      </c>
      <c r="G97" s="1">
        <v>113</v>
      </c>
      <c r="H97" s="1" t="s">
        <v>122</v>
      </c>
      <c r="I97" s="1">
        <v>93</v>
      </c>
      <c r="J97" s="1" t="s">
        <v>111</v>
      </c>
      <c r="K97" s="1">
        <v>76</v>
      </c>
      <c r="L97" s="1" t="s">
        <v>252</v>
      </c>
      <c r="M97" s="1">
        <v>45</v>
      </c>
      <c r="N97" s="1" t="s">
        <v>22</v>
      </c>
      <c r="O97" s="1">
        <v>51</v>
      </c>
      <c r="P97" s="1" t="s">
        <v>126</v>
      </c>
      <c r="Q97" s="1">
        <v>69.5</v>
      </c>
      <c r="R97" s="1" t="s">
        <v>127</v>
      </c>
      <c r="S97">
        <f>VLOOKUP(B97,[1]高三上!$B:$R,6,0)</f>
        <v>101</v>
      </c>
      <c r="T97" t="str">
        <f>VLOOKUP(B97,[1]高三上!$B:$R,7,0)</f>
        <v>叶仁芳</v>
      </c>
      <c r="U97">
        <f>VLOOKUP(B97,[1]高三上!$B:$R,8,0)</f>
        <v>105</v>
      </c>
      <c r="V97" t="str">
        <f>VLOOKUP(B97,[1]高三上!$B:$R,9,0)</f>
        <v>苏朗偏初</v>
      </c>
      <c r="W97">
        <f>VLOOKUP(B97,[1]高三上!$B:$R,10,0)</f>
        <v>59.5</v>
      </c>
      <c r="X97" t="str">
        <f>VLOOKUP(B97,[1]高三上!$B:$R,11,0)</f>
        <v>东梅</v>
      </c>
      <c r="Y97">
        <f>VLOOKUP(B97,[1]高三上!$B:$R,12,0)</f>
        <v>23</v>
      </c>
      <c r="Z97" t="str">
        <f>VLOOKUP(B97,[1]高三上!$B:$R,13,0)</f>
        <v>兰举银</v>
      </c>
      <c r="AA97">
        <f>VLOOKUP(B97,[1]高三上!$B:$R,14,0)</f>
        <v>52</v>
      </c>
      <c r="AB97" t="str">
        <f>VLOOKUP(B97,[1]高三上!$B:$R,15,0)</f>
        <v>刘厚江</v>
      </c>
      <c r="AC97">
        <f>VLOOKUP(B97,[1]高三上!$B:$R,16,0)</f>
        <v>53</v>
      </c>
      <c r="AD97" t="str">
        <f>VLOOKUP(B97,[1]高三上!$B:$R,17,0)</f>
        <v>高琴</v>
      </c>
      <c r="AE97" t="str">
        <f>VLOOKUP($B97,[1]高二下!$B:$R,6,0)</f>
        <v>96.0</v>
      </c>
      <c r="AF97" t="str">
        <f>VLOOKUP($B97,[1]高二下!$B:$R,7,0)</f>
        <v>叶仁芳</v>
      </c>
      <c r="AG97" t="str">
        <f>VLOOKUP($B97,[1]高二下!$B:$R,8,0)</f>
        <v>76.5</v>
      </c>
      <c r="AH97" t="str">
        <f>VLOOKUP($B97,[1]高二下!$B:$R,9,0)</f>
        <v>苏朗偏初</v>
      </c>
      <c r="AI97" t="str">
        <f>VLOOKUP($B97,[1]高二下!$B:$R,10,0)</f>
        <v>16.0</v>
      </c>
      <c r="AJ97" t="str">
        <f>VLOOKUP($B97,[1]高二下!$B:$R,11,0)</f>
        <v>东梅</v>
      </c>
      <c r="AK97" t="str">
        <f>VLOOKUP($B97,[1]高二下!$B:$R,12,0)</f>
        <v>51.0</v>
      </c>
      <c r="AL97" t="str">
        <f>VLOOKUP($B97,[1]高二下!$B:$R,13,0)</f>
        <v>兰举银</v>
      </c>
      <c r="AM97" t="str">
        <f>VLOOKUP($B97,[1]高二下!$B:$R,14,0)</f>
        <v>54.0</v>
      </c>
      <c r="AN97" t="str">
        <f>VLOOKUP($B97,[1]高二下!$B:$R,15,0)</f>
        <v>方帮林</v>
      </c>
      <c r="AO97" t="str">
        <f>VLOOKUP($B97,[1]高二下!$B:$R,16,0)</f>
        <v>101.0</v>
      </c>
      <c r="AP97" t="str">
        <f>VLOOKUP($B97,[1]高二下!$B:$R,17,0)</f>
        <v>高琴</v>
      </c>
      <c r="AQ97" t="e">
        <f>VLOOKUP($B97,[2]高二上!$B:$R,6,0)</f>
        <v>#N/A</v>
      </c>
      <c r="AR97" t="e">
        <f>VLOOKUP($B97,[2]高二上!$B:$R,7,0)</f>
        <v>#N/A</v>
      </c>
      <c r="AS97" t="e">
        <f>VLOOKUP($B97,[2]高二上!$B:$R,8,0)</f>
        <v>#N/A</v>
      </c>
      <c r="AT97" t="e">
        <f>VLOOKUP($B97,[2]高二上!$B:$R,9,0)</f>
        <v>#N/A</v>
      </c>
      <c r="AU97" t="e">
        <f>VLOOKUP($B97,[2]高二上!$B:$R,10,0)</f>
        <v>#N/A</v>
      </c>
      <c r="AV97" t="e">
        <f>VLOOKUP($B97,[2]高二上!$B:$R,11,0)</f>
        <v>#N/A</v>
      </c>
      <c r="AW97" t="e">
        <f>VLOOKUP($B97,[2]高二上!$B:$R,12,0)</f>
        <v>#N/A</v>
      </c>
      <c r="AX97" t="e">
        <f>VLOOKUP($B97,[2]高二上!$B:$R,13,0)</f>
        <v>#N/A</v>
      </c>
      <c r="AY97" t="e">
        <f>VLOOKUP($B97,[2]高二上!$B:$R,14,0)</f>
        <v>#N/A</v>
      </c>
      <c r="AZ97" t="e">
        <f>VLOOKUP($B97,[2]高二上!$B:$R,15,0)</f>
        <v>#N/A</v>
      </c>
      <c r="BA97" t="e">
        <f>VLOOKUP($B97,[2]高二上!$B:$R,16,0)</f>
        <v>#N/A</v>
      </c>
      <c r="BB97" t="e">
        <f>VLOOKUP($B97,[2]高二上!$B:$R,17,0)</f>
        <v>#N/A</v>
      </c>
      <c r="BC97">
        <f>VLOOKUP($B97,[1]高一下!$B:$R,6,0)</f>
        <v>86</v>
      </c>
      <c r="BD97" t="str">
        <f>VLOOKUP($B97,[1]高一下!$B:$R,7,0)</f>
        <v>叶仁芳</v>
      </c>
      <c r="BE97">
        <f>VLOOKUP($B97,[1]高一下!$B:$R,8,0)</f>
        <v>94</v>
      </c>
      <c r="BF97" t="str">
        <f>VLOOKUP($B97,[1]高一下!$B:$R,9,0)</f>
        <v>苏朗偏初</v>
      </c>
      <c r="BG97">
        <f>VLOOKUP($B97,[1]高一下!$B:$R,10,0)</f>
        <v>39.5</v>
      </c>
      <c r="BH97" t="str">
        <f>VLOOKUP($B97,[1]高一下!$B:$R,11,0)</f>
        <v>东梅</v>
      </c>
      <c r="BI97">
        <f>VLOOKUP($B97,[1]高一下!$B:$R,12,0)</f>
        <v>29</v>
      </c>
      <c r="BJ97" t="str">
        <f>VLOOKUP($B97,[1]高一下!$B:$R,13,0)</f>
        <v>兰举银</v>
      </c>
      <c r="BK97">
        <f>VLOOKUP($B97,[1]高一下!$B:$R,14,0)</f>
        <v>42</v>
      </c>
      <c r="BL97" t="str">
        <f>VLOOKUP($B97,[1]高一下!$B:$R,15,0)</f>
        <v>方帮林</v>
      </c>
      <c r="BM97">
        <f>VLOOKUP($B97,[1]高一下!$B:$R,16,0)</f>
        <v>48</v>
      </c>
      <c r="BN97" t="str">
        <f>VLOOKUP($B97,[1]高一下!$B:$R,17,0)</f>
        <v>高琴</v>
      </c>
      <c r="BO97">
        <f>VLOOKUP($B97,[1]高一上!$B:$W,5,0)</f>
        <v>77.5</v>
      </c>
      <c r="BP97" t="str">
        <f>VLOOKUP($B97,[1]高一上!$B:$W,6,0)</f>
        <v>曹霞</v>
      </c>
      <c r="BQ97">
        <f>VLOOKUP($B97,[1]高一上!$B:$W,7,0)</f>
        <v>65</v>
      </c>
      <c r="BR97" t="str">
        <f>VLOOKUP($B97,[1]高一上!$B:$W,8,0)</f>
        <v>苏朗偏初</v>
      </c>
      <c r="BS97">
        <f>VLOOKUP($B97,[1]高一上!$B:$W,9,0)</f>
        <v>61.5</v>
      </c>
      <c r="BT97" t="str">
        <f>VLOOKUP($B97,[1]高一上!$B:$W,10,0)</f>
        <v>黄建均</v>
      </c>
      <c r="BU97">
        <f>VLOOKUP($B97,[1]高一上!$B:$W,11,0)</f>
        <v>37</v>
      </c>
      <c r="BV97" t="str">
        <f>VLOOKUP($B97,[1]高一上!$B:$W,12,0)</f>
        <v>胡伟杰</v>
      </c>
      <c r="BW97">
        <f>VLOOKUP($B97,[1]高一上!$B:$W,13,0)</f>
        <v>47</v>
      </c>
      <c r="BX97" t="str">
        <f>VLOOKUP($B97,[1]高一上!$B:$W,14,0)</f>
        <v>郑强秋</v>
      </c>
      <c r="BY97">
        <f>VLOOKUP($B97,[1]高一上!$B:$W,15,0)</f>
        <v>51</v>
      </c>
      <c r="BZ97" t="str">
        <f>VLOOKUP($B97,[1]高一上!$B:$W,16,0)</f>
        <v>龙志云</v>
      </c>
      <c r="CA97">
        <f>VLOOKUP($B97,[1]中考!$B:$N,5,0)</f>
        <v>97</v>
      </c>
      <c r="CB97">
        <f>VLOOKUP($B97,[1]中考!$B:$N,6,0)</f>
        <v>100</v>
      </c>
      <c r="CC97">
        <f>VLOOKUP($B97,[1]中考!$B:$N,7,0)</f>
        <v>102</v>
      </c>
      <c r="CD97">
        <f>VLOOKUP($B97,[1]中考!$B:$N,8,0)</f>
        <v>29</v>
      </c>
      <c r="CE97">
        <f>VLOOKUP($B97,[1]中考!$B:$N,9,0)</f>
        <v>32</v>
      </c>
      <c r="CF97">
        <f>VLOOKUP($B97,[1]中考!$B:$N,10,0)</f>
        <v>39</v>
      </c>
    </row>
    <row r="98" spans="1:84" hidden="1" x14ac:dyDescent="0.2">
      <c r="A98" s="1" t="s">
        <v>313</v>
      </c>
      <c r="B98" s="1" t="s">
        <v>314</v>
      </c>
      <c r="C98" s="1" t="s">
        <v>250</v>
      </c>
      <c r="D98" s="1" t="s">
        <v>17</v>
      </c>
      <c r="E98" s="1" t="s">
        <v>315</v>
      </c>
      <c r="F98" s="1">
        <v>446</v>
      </c>
      <c r="G98" s="1">
        <v>102</v>
      </c>
      <c r="H98" s="1" t="s">
        <v>122</v>
      </c>
      <c r="I98" s="1">
        <v>81</v>
      </c>
      <c r="J98" s="1" t="s">
        <v>111</v>
      </c>
      <c r="K98" s="1">
        <v>95</v>
      </c>
      <c r="L98" s="1" t="s">
        <v>252</v>
      </c>
      <c r="M98" s="1">
        <v>58</v>
      </c>
      <c r="N98" s="1" t="s">
        <v>22</v>
      </c>
      <c r="O98" s="1">
        <v>43</v>
      </c>
      <c r="P98" s="1" t="s">
        <v>126</v>
      </c>
      <c r="Q98" s="1">
        <v>66.5</v>
      </c>
      <c r="R98" s="1" t="s">
        <v>127</v>
      </c>
      <c r="S98">
        <f>VLOOKUP(B98,[1]高三上!$B:$R,6,0)</f>
        <v>103.5</v>
      </c>
      <c r="T98" t="str">
        <f>VLOOKUP(B98,[1]高三上!$B:$R,7,0)</f>
        <v>叶仁芳</v>
      </c>
      <c r="U98">
        <f>VLOOKUP(B98,[1]高三上!$B:$R,8,0)</f>
        <v>82</v>
      </c>
      <c r="V98" t="str">
        <f>VLOOKUP(B98,[1]高三上!$B:$R,9,0)</f>
        <v>苏朗偏初</v>
      </c>
      <c r="W98">
        <f>VLOOKUP(B98,[1]高三上!$B:$R,10,0)</f>
        <v>77.5</v>
      </c>
      <c r="X98" t="str">
        <f>VLOOKUP(B98,[1]高三上!$B:$R,11,0)</f>
        <v>东梅</v>
      </c>
      <c r="Y98">
        <f>VLOOKUP(B98,[1]高三上!$B:$R,12,0)</f>
        <v>39</v>
      </c>
      <c r="Z98" t="str">
        <f>VLOOKUP(B98,[1]高三上!$B:$R,13,0)</f>
        <v>兰举银</v>
      </c>
      <c r="AA98">
        <f>VLOOKUP(B98,[1]高三上!$B:$R,14,0)</f>
        <v>58</v>
      </c>
      <c r="AB98" t="str">
        <f>VLOOKUP(B98,[1]高三上!$B:$R,15,0)</f>
        <v>刘厚江</v>
      </c>
      <c r="AC98">
        <f>VLOOKUP(B98,[1]高三上!$B:$R,16,0)</f>
        <v>54</v>
      </c>
      <c r="AD98" t="str">
        <f>VLOOKUP(B98,[1]高三上!$B:$R,17,0)</f>
        <v>高琴</v>
      </c>
      <c r="AE98" t="str">
        <f>VLOOKUP($B98,[1]高二下!$B:$R,6,0)</f>
        <v>89.0</v>
      </c>
      <c r="AF98" t="str">
        <f>VLOOKUP($B98,[1]高二下!$B:$R,7,0)</f>
        <v>叶仁芳</v>
      </c>
      <c r="AG98" t="str">
        <f>VLOOKUP($B98,[1]高二下!$B:$R,8,0)</f>
        <v>102.5</v>
      </c>
      <c r="AH98" t="str">
        <f>VLOOKUP($B98,[1]高二下!$B:$R,9,0)</f>
        <v>苏朗偏初</v>
      </c>
      <c r="AI98" t="str">
        <f>VLOOKUP($B98,[1]高二下!$B:$R,10,0)</f>
        <v>27.0</v>
      </c>
      <c r="AJ98" t="str">
        <f>VLOOKUP($B98,[1]高二下!$B:$R,11,0)</f>
        <v>东梅</v>
      </c>
      <c r="AK98" t="str">
        <f>VLOOKUP($B98,[1]高二下!$B:$R,12,0)</f>
        <v>41.0</v>
      </c>
      <c r="AL98" t="str">
        <f>VLOOKUP($B98,[1]高二下!$B:$R,13,0)</f>
        <v>兰举银</v>
      </c>
      <c r="AM98" t="str">
        <f>VLOOKUP($B98,[1]高二下!$B:$R,14,0)</f>
        <v>69.0</v>
      </c>
      <c r="AN98" t="str">
        <f>VLOOKUP($B98,[1]高二下!$B:$R,15,0)</f>
        <v>方帮林</v>
      </c>
      <c r="AO98" t="str">
        <f>VLOOKUP($B98,[1]高二下!$B:$R,16,0)</f>
        <v>106.0</v>
      </c>
      <c r="AP98" t="str">
        <f>VLOOKUP($B98,[1]高二下!$B:$R,17,0)</f>
        <v>高琴</v>
      </c>
      <c r="AQ98" t="e">
        <f>VLOOKUP($B98,[2]高二上!$B:$R,6,0)</f>
        <v>#N/A</v>
      </c>
      <c r="AR98" t="e">
        <f>VLOOKUP($B98,[2]高二上!$B:$R,7,0)</f>
        <v>#N/A</v>
      </c>
      <c r="AS98" t="e">
        <f>VLOOKUP($B98,[2]高二上!$B:$R,8,0)</f>
        <v>#N/A</v>
      </c>
      <c r="AT98" t="e">
        <f>VLOOKUP($B98,[2]高二上!$B:$R,9,0)</f>
        <v>#N/A</v>
      </c>
      <c r="AU98" t="e">
        <f>VLOOKUP($B98,[2]高二上!$B:$R,10,0)</f>
        <v>#N/A</v>
      </c>
      <c r="AV98" t="e">
        <f>VLOOKUP($B98,[2]高二上!$B:$R,11,0)</f>
        <v>#N/A</v>
      </c>
      <c r="AW98" t="e">
        <f>VLOOKUP($B98,[2]高二上!$B:$R,12,0)</f>
        <v>#N/A</v>
      </c>
      <c r="AX98" t="e">
        <f>VLOOKUP($B98,[2]高二上!$B:$R,13,0)</f>
        <v>#N/A</v>
      </c>
      <c r="AY98" t="e">
        <f>VLOOKUP($B98,[2]高二上!$B:$R,14,0)</f>
        <v>#N/A</v>
      </c>
      <c r="AZ98" t="e">
        <f>VLOOKUP($B98,[2]高二上!$B:$R,15,0)</f>
        <v>#N/A</v>
      </c>
      <c r="BA98" t="e">
        <f>VLOOKUP($B98,[2]高二上!$B:$R,16,0)</f>
        <v>#N/A</v>
      </c>
      <c r="BB98" t="e">
        <f>VLOOKUP($B98,[2]高二上!$B:$R,17,0)</f>
        <v>#N/A</v>
      </c>
      <c r="BC98">
        <f>VLOOKUP($B98,[1]高一下!$B:$R,6,0)</f>
        <v>99</v>
      </c>
      <c r="BD98" t="str">
        <f>VLOOKUP($B98,[1]高一下!$B:$R,7,0)</f>
        <v>龚霞</v>
      </c>
      <c r="BE98">
        <f>VLOOKUP($B98,[1]高一下!$B:$R,8,0)</f>
        <v>69</v>
      </c>
      <c r="BF98" t="str">
        <f>VLOOKUP($B98,[1]高一下!$B:$R,9,0)</f>
        <v>扎拉</v>
      </c>
      <c r="BG98">
        <f>VLOOKUP($B98,[1]高一下!$B:$R,10,0)</f>
        <v>77</v>
      </c>
      <c r="BH98" t="str">
        <f>VLOOKUP($B98,[1]高一下!$B:$R,11,0)</f>
        <v>肖秀秀</v>
      </c>
      <c r="BI98">
        <f>VLOOKUP($B98,[1]高一下!$B:$R,12,0)</f>
        <v>46</v>
      </c>
      <c r="BJ98" t="str">
        <f>VLOOKUP($B98,[1]高一下!$B:$R,13,0)</f>
        <v>兰举银</v>
      </c>
      <c r="BK98">
        <f>VLOOKUP($B98,[1]高一下!$B:$R,14,0)</f>
        <v>47</v>
      </c>
      <c r="BL98" t="str">
        <f>VLOOKUP($B98,[1]高一下!$B:$R,15,0)</f>
        <v>任吉洪</v>
      </c>
      <c r="BM98">
        <f>VLOOKUP($B98,[1]高一下!$B:$R,16,0)</f>
        <v>50</v>
      </c>
      <c r="BN98" t="str">
        <f>VLOOKUP($B98,[1]高一下!$B:$R,17,0)</f>
        <v>田友米</v>
      </c>
      <c r="BO98">
        <f>VLOOKUP($B98,[1]高一上!$B:$W,5,0)</f>
        <v>88.5</v>
      </c>
      <c r="BP98" t="str">
        <f>VLOOKUP($B98,[1]高一上!$B:$W,6,0)</f>
        <v>龚霞</v>
      </c>
      <c r="BQ98">
        <f>VLOOKUP($B98,[1]高一上!$B:$W,7,0)</f>
        <v>72</v>
      </c>
      <c r="BR98" t="str">
        <f>VLOOKUP($B98,[1]高一上!$B:$W,8,0)</f>
        <v>扎拉</v>
      </c>
      <c r="BS98">
        <f>VLOOKUP($B98,[1]高一上!$B:$W,9,0)</f>
        <v>81.5</v>
      </c>
      <c r="BT98" t="str">
        <f>VLOOKUP($B98,[1]高一上!$B:$W,10,0)</f>
        <v>肖秀秀</v>
      </c>
      <c r="BU98">
        <f>VLOOKUP($B98,[1]高一上!$B:$W,11,0)</f>
        <v>45</v>
      </c>
      <c r="BV98" t="str">
        <f>VLOOKUP($B98,[1]高一上!$B:$W,12,0)</f>
        <v>兰举银</v>
      </c>
      <c r="BW98">
        <f>VLOOKUP($B98,[1]高一上!$B:$W,13,0)</f>
        <v>53</v>
      </c>
      <c r="BX98" t="str">
        <f>VLOOKUP($B98,[1]高一上!$B:$W,14,0)</f>
        <v>任吉洪</v>
      </c>
      <c r="BY98">
        <f>VLOOKUP($B98,[1]高一上!$B:$W,15,0)</f>
        <v>61</v>
      </c>
      <c r="BZ98" t="str">
        <f>VLOOKUP($B98,[1]高一上!$B:$W,16,0)</f>
        <v>田友米</v>
      </c>
      <c r="CA98">
        <f>VLOOKUP($B98,[1]中考!$B:$N,5,0)</f>
        <v>117</v>
      </c>
      <c r="CB98">
        <f>VLOOKUP($B98,[1]中考!$B:$N,6,0)</f>
        <v>113</v>
      </c>
      <c r="CC98">
        <f>VLOOKUP($B98,[1]中考!$B:$N,7,0)</f>
        <v>127</v>
      </c>
      <c r="CD98">
        <f>VLOOKUP($B98,[1]中考!$B:$N,8,0)</f>
        <v>53</v>
      </c>
      <c r="CE98">
        <f>VLOOKUP($B98,[1]中考!$B:$N,9,0)</f>
        <v>39</v>
      </c>
      <c r="CF98">
        <f>VLOOKUP($B98,[1]中考!$B:$N,10,0)</f>
        <v>46</v>
      </c>
    </row>
    <row r="99" spans="1:84" hidden="1" x14ac:dyDescent="0.2">
      <c r="A99" s="1" t="s">
        <v>316</v>
      </c>
      <c r="B99" s="1" t="s">
        <v>317</v>
      </c>
      <c r="C99" s="1" t="s">
        <v>250</v>
      </c>
      <c r="D99" s="1" t="s">
        <v>17</v>
      </c>
      <c r="E99" s="1" t="s">
        <v>318</v>
      </c>
      <c r="F99" s="1">
        <v>440</v>
      </c>
      <c r="G99" s="1">
        <v>102</v>
      </c>
      <c r="H99" s="1" t="s">
        <v>122</v>
      </c>
      <c r="I99" s="1">
        <v>71</v>
      </c>
      <c r="J99" s="1" t="s">
        <v>111</v>
      </c>
      <c r="K99" s="1">
        <v>102</v>
      </c>
      <c r="L99" s="1" t="s">
        <v>252</v>
      </c>
      <c r="M99" s="1">
        <v>29</v>
      </c>
      <c r="N99" s="1" t="s">
        <v>22</v>
      </c>
      <c r="O99" s="1">
        <v>64.5</v>
      </c>
      <c r="P99" s="1" t="s">
        <v>126</v>
      </c>
      <c r="Q99" s="1">
        <v>71</v>
      </c>
      <c r="R99" s="1" t="s">
        <v>127</v>
      </c>
      <c r="S99">
        <f>VLOOKUP(B99,[1]高三上!$B:$R,6,0)</f>
        <v>102.5</v>
      </c>
      <c r="T99" t="str">
        <f>VLOOKUP(B99,[1]高三上!$B:$R,7,0)</f>
        <v>叶仁芳</v>
      </c>
      <c r="U99">
        <f>VLOOKUP(B99,[1]高三上!$B:$R,8,0)</f>
        <v>77</v>
      </c>
      <c r="V99" t="str">
        <f>VLOOKUP(B99,[1]高三上!$B:$R,9,0)</f>
        <v>苏朗偏初</v>
      </c>
      <c r="W99">
        <f>VLOOKUP(B99,[1]高三上!$B:$R,10,0)</f>
        <v>85</v>
      </c>
      <c r="X99" t="str">
        <f>VLOOKUP(B99,[1]高三上!$B:$R,11,0)</f>
        <v>东梅</v>
      </c>
      <c r="Y99">
        <f>VLOOKUP(B99,[1]高三上!$B:$R,12,0)</f>
        <v>21</v>
      </c>
      <c r="Z99" t="str">
        <f>VLOOKUP(B99,[1]高三上!$B:$R,13,0)</f>
        <v>兰举银</v>
      </c>
      <c r="AA99">
        <f>VLOOKUP(B99,[1]高三上!$B:$R,14,0)</f>
        <v>34</v>
      </c>
      <c r="AB99" t="str">
        <f>VLOOKUP(B99,[1]高三上!$B:$R,15,0)</f>
        <v>刘厚江</v>
      </c>
      <c r="AC99">
        <f>VLOOKUP(B99,[1]高三上!$B:$R,16,0)</f>
        <v>50</v>
      </c>
      <c r="AD99" t="str">
        <f>VLOOKUP(B99,[1]高三上!$B:$R,17,0)</f>
        <v>高琴</v>
      </c>
      <c r="AE99" t="str">
        <f>VLOOKUP($B99,[1]高二下!$B:$R,6,0)</f>
        <v>97.0</v>
      </c>
      <c r="AF99" t="str">
        <f>VLOOKUP($B99,[1]高二下!$B:$R,7,0)</f>
        <v>叶仁芳</v>
      </c>
      <c r="AG99" t="str">
        <f>VLOOKUP($B99,[1]高二下!$B:$R,8,0)</f>
        <v>92.0</v>
      </c>
      <c r="AH99" t="str">
        <f>VLOOKUP($B99,[1]高二下!$B:$R,9,0)</f>
        <v>苏朗偏初</v>
      </c>
      <c r="AI99" t="str">
        <f>VLOOKUP($B99,[1]高二下!$B:$R,10,0)</f>
        <v>33.0</v>
      </c>
      <c r="AJ99" t="str">
        <f>VLOOKUP($B99,[1]高二下!$B:$R,11,0)</f>
        <v>东梅</v>
      </c>
      <c r="AK99" t="str">
        <f>VLOOKUP($B99,[1]高二下!$B:$R,12,0)</f>
        <v>29.0</v>
      </c>
      <c r="AL99" t="str">
        <f>VLOOKUP($B99,[1]高二下!$B:$R,13,0)</f>
        <v>兰举银</v>
      </c>
      <c r="AM99" t="str">
        <f>VLOOKUP($B99,[1]高二下!$B:$R,14,0)</f>
        <v>46.0</v>
      </c>
      <c r="AN99" t="str">
        <f>VLOOKUP($B99,[1]高二下!$B:$R,15,0)</f>
        <v>方帮林</v>
      </c>
      <c r="AO99" t="str">
        <f>VLOOKUP($B99,[1]高二下!$B:$R,16,0)</f>
        <v>82.0</v>
      </c>
      <c r="AP99" t="str">
        <f>VLOOKUP($B99,[1]高二下!$B:$R,17,0)</f>
        <v>高琴</v>
      </c>
      <c r="AQ99" t="e">
        <f>VLOOKUP($B99,[2]高二上!$B:$R,6,0)</f>
        <v>#N/A</v>
      </c>
      <c r="AR99" t="e">
        <f>VLOOKUP($B99,[2]高二上!$B:$R,7,0)</f>
        <v>#N/A</v>
      </c>
      <c r="AS99" t="e">
        <f>VLOOKUP($B99,[2]高二上!$B:$R,8,0)</f>
        <v>#N/A</v>
      </c>
      <c r="AT99" t="e">
        <f>VLOOKUP($B99,[2]高二上!$B:$R,9,0)</f>
        <v>#N/A</v>
      </c>
      <c r="AU99" t="e">
        <f>VLOOKUP($B99,[2]高二上!$B:$R,10,0)</f>
        <v>#N/A</v>
      </c>
      <c r="AV99" t="e">
        <f>VLOOKUP($B99,[2]高二上!$B:$R,11,0)</f>
        <v>#N/A</v>
      </c>
      <c r="AW99" t="e">
        <f>VLOOKUP($B99,[2]高二上!$B:$R,12,0)</f>
        <v>#N/A</v>
      </c>
      <c r="AX99" t="e">
        <f>VLOOKUP($B99,[2]高二上!$B:$R,13,0)</f>
        <v>#N/A</v>
      </c>
      <c r="AY99" t="e">
        <f>VLOOKUP($B99,[2]高二上!$B:$R,14,0)</f>
        <v>#N/A</v>
      </c>
      <c r="AZ99" t="e">
        <f>VLOOKUP($B99,[2]高二上!$B:$R,15,0)</f>
        <v>#N/A</v>
      </c>
      <c r="BA99" t="e">
        <f>VLOOKUP($B99,[2]高二上!$B:$R,16,0)</f>
        <v>#N/A</v>
      </c>
      <c r="BB99" t="e">
        <f>VLOOKUP($B99,[2]高二上!$B:$R,17,0)</f>
        <v>#N/A</v>
      </c>
      <c r="BC99">
        <f>VLOOKUP($B99,[1]高一下!$B:$R,6,0)</f>
        <v>88</v>
      </c>
      <c r="BD99" t="str">
        <f>VLOOKUP($B99,[1]高一下!$B:$R,7,0)</f>
        <v>叶仁芳</v>
      </c>
      <c r="BE99">
        <f>VLOOKUP($B99,[1]高一下!$B:$R,8,0)</f>
        <v>74</v>
      </c>
      <c r="BF99" t="str">
        <f>VLOOKUP($B99,[1]高一下!$B:$R,9,0)</f>
        <v>苏朗偏初</v>
      </c>
      <c r="BG99">
        <f>VLOOKUP($B99,[1]高一下!$B:$R,10,0)</f>
        <v>66</v>
      </c>
      <c r="BH99" t="str">
        <f>VLOOKUP($B99,[1]高一下!$B:$R,11,0)</f>
        <v>东梅</v>
      </c>
      <c r="BI99">
        <f>VLOOKUP($B99,[1]高一下!$B:$R,12,0)</f>
        <v>33</v>
      </c>
      <c r="BJ99" t="str">
        <f>VLOOKUP($B99,[1]高一下!$B:$R,13,0)</f>
        <v>兰举银</v>
      </c>
      <c r="BK99">
        <f>VLOOKUP($B99,[1]高一下!$B:$R,14,0)</f>
        <v>37</v>
      </c>
      <c r="BL99" t="str">
        <f>VLOOKUP($B99,[1]高一下!$B:$R,15,0)</f>
        <v>方帮林</v>
      </c>
      <c r="BM99">
        <f>VLOOKUP($B99,[1]高一下!$B:$R,16,0)</f>
        <v>36</v>
      </c>
      <c r="BN99" t="str">
        <f>VLOOKUP($B99,[1]高一下!$B:$R,17,0)</f>
        <v>高琴</v>
      </c>
      <c r="BO99">
        <f>VLOOKUP($B99,[1]高一上!$B:$W,5,0)</f>
        <v>79</v>
      </c>
      <c r="BP99" t="str">
        <f>VLOOKUP($B99,[1]高一上!$B:$W,6,0)</f>
        <v>李志友</v>
      </c>
      <c r="BQ99">
        <f>VLOOKUP($B99,[1]高一上!$B:$W,7,0)</f>
        <v>65</v>
      </c>
      <c r="BR99" t="str">
        <f>VLOOKUP($B99,[1]高一上!$B:$W,8,0)</f>
        <v>马磊</v>
      </c>
      <c r="BS99">
        <f>VLOOKUP($B99,[1]高一上!$B:$W,9,0)</f>
        <v>68.5</v>
      </c>
      <c r="BT99" t="str">
        <f>VLOOKUP($B99,[1]高一上!$B:$W,10,0)</f>
        <v>东梅</v>
      </c>
      <c r="BU99">
        <f>VLOOKUP($B99,[1]高一上!$B:$W,11,0)</f>
        <v>21.5</v>
      </c>
      <c r="BV99" t="str">
        <f>VLOOKUP($B99,[1]高一上!$B:$W,12,0)</f>
        <v>次珍扎保</v>
      </c>
      <c r="BW99">
        <f>VLOOKUP($B99,[1]高一上!$B:$W,13,0)</f>
        <v>45</v>
      </c>
      <c r="BX99" t="str">
        <f>VLOOKUP($B99,[1]高一上!$B:$W,14,0)</f>
        <v>郑强秋</v>
      </c>
      <c r="BY99">
        <f>VLOOKUP($B99,[1]高一上!$B:$W,15,0)</f>
        <v>41.5</v>
      </c>
      <c r="BZ99" t="str">
        <f>VLOOKUP($B99,[1]高一上!$B:$W,16,0)</f>
        <v>龙志云</v>
      </c>
      <c r="CA99">
        <f>VLOOKUP($B99,[1]中考!$B:$N,5,0)</f>
        <v>115</v>
      </c>
      <c r="CB99">
        <f>VLOOKUP($B99,[1]中考!$B:$N,6,0)</f>
        <v>97</v>
      </c>
      <c r="CC99">
        <f>VLOOKUP($B99,[1]中考!$B:$N,7,0)</f>
        <v>114</v>
      </c>
      <c r="CD99">
        <f>VLOOKUP($B99,[1]中考!$B:$N,8,0)</f>
        <v>39</v>
      </c>
      <c r="CE99">
        <f>VLOOKUP($B99,[1]中考!$B:$N,9,0)</f>
        <v>28</v>
      </c>
      <c r="CF99">
        <f>VLOOKUP($B99,[1]中考!$B:$N,10,0)</f>
        <v>36</v>
      </c>
    </row>
    <row r="100" spans="1:84" hidden="1" x14ac:dyDescent="0.2">
      <c r="A100" s="1" t="s">
        <v>319</v>
      </c>
      <c r="B100" s="1" t="s">
        <v>320</v>
      </c>
      <c r="C100" s="1" t="s">
        <v>250</v>
      </c>
      <c r="D100" s="1" t="s">
        <v>17</v>
      </c>
      <c r="E100" s="1" t="s">
        <v>321</v>
      </c>
      <c r="F100" s="1">
        <v>437</v>
      </c>
      <c r="G100" s="1">
        <v>103</v>
      </c>
      <c r="H100" s="1" t="s">
        <v>122</v>
      </c>
      <c r="I100" s="1">
        <v>92</v>
      </c>
      <c r="J100" s="1" t="s">
        <v>111</v>
      </c>
      <c r="K100" s="1">
        <v>65</v>
      </c>
      <c r="L100" s="1" t="s">
        <v>252</v>
      </c>
      <c r="M100" s="1">
        <v>48</v>
      </c>
      <c r="N100" s="1" t="s">
        <v>22</v>
      </c>
      <c r="O100" s="1">
        <v>52.5</v>
      </c>
      <c r="P100" s="1" t="s">
        <v>126</v>
      </c>
      <c r="Q100" s="1">
        <v>76</v>
      </c>
      <c r="R100" s="1" t="s">
        <v>127</v>
      </c>
      <c r="S100">
        <f>VLOOKUP(B100,[1]高三上!$B:$R,6,0)</f>
        <v>85.5</v>
      </c>
      <c r="T100" t="str">
        <f>VLOOKUP(B100,[1]高三上!$B:$R,7,0)</f>
        <v>叶仁芳</v>
      </c>
      <c r="U100">
        <f>VLOOKUP(B100,[1]高三上!$B:$R,8,0)</f>
        <v>90</v>
      </c>
      <c r="V100" t="str">
        <f>VLOOKUP(B100,[1]高三上!$B:$R,9,0)</f>
        <v>苏朗偏初</v>
      </c>
      <c r="W100">
        <f>VLOOKUP(B100,[1]高三上!$B:$R,10,0)</f>
        <v>46</v>
      </c>
      <c r="X100" t="str">
        <f>VLOOKUP(B100,[1]高三上!$B:$R,11,0)</f>
        <v>东梅</v>
      </c>
      <c r="Y100">
        <f>VLOOKUP(B100,[1]高三上!$B:$R,12,0)</f>
        <v>27</v>
      </c>
      <c r="Z100" t="str">
        <f>VLOOKUP(B100,[1]高三上!$B:$R,13,0)</f>
        <v>兰举银</v>
      </c>
      <c r="AA100">
        <f>VLOOKUP(B100,[1]高三上!$B:$R,14,0)</f>
        <v>43</v>
      </c>
      <c r="AB100" t="str">
        <f>VLOOKUP(B100,[1]高三上!$B:$R,15,0)</f>
        <v>刘厚江</v>
      </c>
      <c r="AC100">
        <f>VLOOKUP(B100,[1]高三上!$B:$R,16,0)</f>
        <v>52</v>
      </c>
      <c r="AD100" t="str">
        <f>VLOOKUP(B100,[1]高三上!$B:$R,17,0)</f>
        <v>高琴</v>
      </c>
      <c r="AE100" t="str">
        <f>VLOOKUP($B100,[1]高二下!$B:$R,6,0)</f>
        <v>85.0</v>
      </c>
      <c r="AF100" t="str">
        <f>VLOOKUP($B100,[1]高二下!$B:$R,7,0)</f>
        <v>叶仁芳</v>
      </c>
      <c r="AG100" t="str">
        <f>VLOOKUP($B100,[1]高二下!$B:$R,8,0)</f>
        <v>52.5</v>
      </c>
      <c r="AH100" t="str">
        <f>VLOOKUP($B100,[1]高二下!$B:$R,9,0)</f>
        <v>苏朗偏初</v>
      </c>
      <c r="AI100" t="str">
        <f>VLOOKUP($B100,[1]高二下!$B:$R,10,0)</f>
        <v>35.0</v>
      </c>
      <c r="AJ100" t="str">
        <f>VLOOKUP($B100,[1]高二下!$B:$R,11,0)</f>
        <v>东梅</v>
      </c>
      <c r="AK100" t="str">
        <f>VLOOKUP($B100,[1]高二下!$B:$R,12,0)</f>
        <v>32.0</v>
      </c>
      <c r="AL100" t="str">
        <f>VLOOKUP($B100,[1]高二下!$B:$R,13,0)</f>
        <v>兰举银</v>
      </c>
      <c r="AM100" t="str">
        <f>VLOOKUP($B100,[1]高二下!$B:$R,14,0)</f>
        <v>45.0</v>
      </c>
      <c r="AN100" t="str">
        <f>VLOOKUP($B100,[1]高二下!$B:$R,15,0)</f>
        <v>方帮林</v>
      </c>
      <c r="AO100" t="str">
        <f>VLOOKUP($B100,[1]高二下!$B:$R,16,0)</f>
        <v>87.0</v>
      </c>
      <c r="AP100" t="str">
        <f>VLOOKUP($B100,[1]高二下!$B:$R,17,0)</f>
        <v>高琴</v>
      </c>
      <c r="AQ100" t="e">
        <f>VLOOKUP($B100,[2]高二上!$B:$R,6,0)</f>
        <v>#N/A</v>
      </c>
      <c r="AR100" t="e">
        <f>VLOOKUP($B100,[2]高二上!$B:$R,7,0)</f>
        <v>#N/A</v>
      </c>
      <c r="AS100" t="e">
        <f>VLOOKUP($B100,[2]高二上!$B:$R,8,0)</f>
        <v>#N/A</v>
      </c>
      <c r="AT100" t="e">
        <f>VLOOKUP($B100,[2]高二上!$B:$R,9,0)</f>
        <v>#N/A</v>
      </c>
      <c r="AU100" t="e">
        <f>VLOOKUP($B100,[2]高二上!$B:$R,10,0)</f>
        <v>#N/A</v>
      </c>
      <c r="AV100" t="e">
        <f>VLOOKUP($B100,[2]高二上!$B:$R,11,0)</f>
        <v>#N/A</v>
      </c>
      <c r="AW100" t="e">
        <f>VLOOKUP($B100,[2]高二上!$B:$R,12,0)</f>
        <v>#N/A</v>
      </c>
      <c r="AX100" t="e">
        <f>VLOOKUP($B100,[2]高二上!$B:$R,13,0)</f>
        <v>#N/A</v>
      </c>
      <c r="AY100" t="e">
        <f>VLOOKUP($B100,[2]高二上!$B:$R,14,0)</f>
        <v>#N/A</v>
      </c>
      <c r="AZ100" t="e">
        <f>VLOOKUP($B100,[2]高二上!$B:$R,15,0)</f>
        <v>#N/A</v>
      </c>
      <c r="BA100" t="e">
        <f>VLOOKUP($B100,[2]高二上!$B:$R,16,0)</f>
        <v>#N/A</v>
      </c>
      <c r="BB100" t="e">
        <f>VLOOKUP($B100,[2]高二上!$B:$R,17,0)</f>
        <v>#N/A</v>
      </c>
      <c r="BC100">
        <f>VLOOKUP($B100,[1]高一下!$B:$R,6,0)</f>
        <v>92</v>
      </c>
      <c r="BD100" t="str">
        <f>VLOOKUP($B100,[1]高一下!$B:$R,7,0)</f>
        <v>叶仁芳</v>
      </c>
      <c r="BE100">
        <f>VLOOKUP($B100,[1]高一下!$B:$R,8,0)</f>
        <v>108</v>
      </c>
      <c r="BF100" t="str">
        <f>VLOOKUP($B100,[1]高一下!$B:$R,9,0)</f>
        <v>苏朗偏初</v>
      </c>
      <c r="BG100">
        <f>VLOOKUP($B100,[1]高一下!$B:$R,10,0)</f>
        <v>33</v>
      </c>
      <c r="BH100" t="str">
        <f>VLOOKUP($B100,[1]高一下!$B:$R,11,0)</f>
        <v>东梅</v>
      </c>
      <c r="BI100">
        <f>VLOOKUP($B100,[1]高一下!$B:$R,12,0)</f>
        <v>32</v>
      </c>
      <c r="BJ100" t="str">
        <f>VLOOKUP($B100,[1]高一下!$B:$R,13,0)</f>
        <v>兰举银</v>
      </c>
      <c r="BK100">
        <f>VLOOKUP($B100,[1]高一下!$B:$R,14,0)</f>
        <v>47</v>
      </c>
      <c r="BL100" t="str">
        <f>VLOOKUP($B100,[1]高一下!$B:$R,15,0)</f>
        <v>方帮林</v>
      </c>
      <c r="BM100">
        <f>VLOOKUP($B100,[1]高一下!$B:$R,16,0)</f>
        <v>46</v>
      </c>
      <c r="BN100" t="str">
        <f>VLOOKUP($B100,[1]高一下!$B:$R,17,0)</f>
        <v>高琴</v>
      </c>
      <c r="BO100">
        <f>VLOOKUP($B100,[1]高一上!$B:$W,5,0)</f>
        <v>81.5</v>
      </c>
      <c r="BP100" t="str">
        <f>VLOOKUP($B100,[1]高一上!$B:$W,6,0)</f>
        <v>叶仁芳</v>
      </c>
      <c r="BQ100">
        <f>VLOOKUP($B100,[1]高一上!$B:$W,7,0)</f>
        <v>75</v>
      </c>
      <c r="BR100" t="str">
        <f>VLOOKUP($B100,[1]高一上!$B:$W,8,0)</f>
        <v>苏朗偏初</v>
      </c>
      <c r="BS100">
        <f>VLOOKUP($B100,[1]高一上!$B:$W,9,0)</f>
        <v>54.5</v>
      </c>
      <c r="BT100" t="str">
        <f>VLOOKUP($B100,[1]高一上!$B:$W,10,0)</f>
        <v>东梅</v>
      </c>
      <c r="BU100">
        <f>VLOOKUP($B100,[1]高一上!$B:$W,11,0)</f>
        <v>39</v>
      </c>
      <c r="BV100" t="str">
        <f>VLOOKUP($B100,[1]高一上!$B:$W,12,0)</f>
        <v>兰举银</v>
      </c>
      <c r="BW100">
        <f>VLOOKUP($B100,[1]高一上!$B:$W,13,0)</f>
        <v>39.5</v>
      </c>
      <c r="BX100" t="str">
        <f>VLOOKUP($B100,[1]高一上!$B:$W,14,0)</f>
        <v>方帮林</v>
      </c>
      <c r="BY100">
        <f>VLOOKUP($B100,[1]高一上!$B:$W,15,0)</f>
        <v>43.5</v>
      </c>
      <c r="BZ100" t="str">
        <f>VLOOKUP($B100,[1]高一上!$B:$W,16,0)</f>
        <v>田友米</v>
      </c>
      <c r="CA100">
        <f>VLOOKUP($B100,[1]中考!$B:$N,5,0)</f>
        <v>106</v>
      </c>
      <c r="CB100">
        <f>VLOOKUP($B100,[1]中考!$B:$N,6,0)</f>
        <v>113</v>
      </c>
      <c r="CC100">
        <f>VLOOKUP($B100,[1]中考!$B:$N,7,0)</f>
        <v>79</v>
      </c>
      <c r="CD100">
        <f>VLOOKUP($B100,[1]中考!$B:$N,8,0)</f>
        <v>46</v>
      </c>
      <c r="CE100">
        <f>VLOOKUP($B100,[1]中考!$B:$N,9,0)</f>
        <v>33</v>
      </c>
      <c r="CF100">
        <f>VLOOKUP($B100,[1]中考!$B:$N,10,0)</f>
        <v>39</v>
      </c>
    </row>
    <row r="101" spans="1:84" hidden="1" x14ac:dyDescent="0.2">
      <c r="A101" s="1" t="s">
        <v>322</v>
      </c>
      <c r="B101" s="1" t="s">
        <v>323</v>
      </c>
      <c r="C101" s="1" t="s">
        <v>250</v>
      </c>
      <c r="D101" s="1" t="s">
        <v>17</v>
      </c>
      <c r="E101" s="1" t="s">
        <v>324</v>
      </c>
      <c r="F101" s="1">
        <v>435</v>
      </c>
      <c r="G101" s="1">
        <v>110</v>
      </c>
      <c r="H101" s="1" t="s">
        <v>122</v>
      </c>
      <c r="I101" s="1">
        <v>92</v>
      </c>
      <c r="J101" s="1" t="s">
        <v>111</v>
      </c>
      <c r="K101" s="1">
        <v>70</v>
      </c>
      <c r="L101" s="1" t="s">
        <v>252</v>
      </c>
      <c r="M101" s="1">
        <v>60</v>
      </c>
      <c r="N101" s="1" t="s">
        <v>22</v>
      </c>
      <c r="O101" s="1">
        <v>43</v>
      </c>
      <c r="P101" s="1" t="s">
        <v>126</v>
      </c>
      <c r="Q101" s="1">
        <v>60</v>
      </c>
      <c r="R101" s="1" t="s">
        <v>127</v>
      </c>
      <c r="S101">
        <f>VLOOKUP(B101,[1]高三上!$B:$R,6,0)</f>
        <v>106.5</v>
      </c>
      <c r="T101" t="str">
        <f>VLOOKUP(B101,[1]高三上!$B:$R,7,0)</f>
        <v>叶仁芳</v>
      </c>
      <c r="U101">
        <f>VLOOKUP(B101,[1]高三上!$B:$R,8,0)</f>
        <v>75</v>
      </c>
      <c r="V101" t="str">
        <f>VLOOKUP(B101,[1]高三上!$B:$R,9,0)</f>
        <v>苏朗偏初</v>
      </c>
      <c r="W101">
        <f>VLOOKUP(B101,[1]高三上!$B:$R,10,0)</f>
        <v>80</v>
      </c>
      <c r="X101" t="str">
        <f>VLOOKUP(B101,[1]高三上!$B:$R,11,0)</f>
        <v>东梅</v>
      </c>
      <c r="Y101">
        <f>VLOOKUP(B101,[1]高三上!$B:$R,12,0)</f>
        <v>38</v>
      </c>
      <c r="Z101" t="str">
        <f>VLOOKUP(B101,[1]高三上!$B:$R,13,0)</f>
        <v>兰举银</v>
      </c>
      <c r="AA101">
        <f>VLOOKUP(B101,[1]高三上!$B:$R,14,0)</f>
        <v>18</v>
      </c>
      <c r="AB101" t="str">
        <f>VLOOKUP(B101,[1]高三上!$B:$R,15,0)</f>
        <v>刘厚江</v>
      </c>
      <c r="AC101">
        <f>VLOOKUP(B101,[1]高三上!$B:$R,16,0)</f>
        <v>50</v>
      </c>
      <c r="AD101" t="str">
        <f>VLOOKUP(B101,[1]高三上!$B:$R,17,0)</f>
        <v>高琴</v>
      </c>
      <c r="AE101" t="str">
        <f>VLOOKUP($B101,[1]高二下!$B:$R,6,0)</f>
        <v>89.0</v>
      </c>
      <c r="AF101" t="str">
        <f>VLOOKUP($B101,[1]高二下!$B:$R,7,0)</f>
        <v>叶仁芳</v>
      </c>
      <c r="AG101" t="str">
        <f>VLOOKUP($B101,[1]高二下!$B:$R,8,0)</f>
        <v>67.0</v>
      </c>
      <c r="AH101" t="str">
        <f>VLOOKUP($B101,[1]高二下!$B:$R,9,0)</f>
        <v>苏朗偏初</v>
      </c>
      <c r="AI101" t="str">
        <f>VLOOKUP($B101,[1]高二下!$B:$R,10,0)</f>
        <v>32.0</v>
      </c>
      <c r="AJ101" t="str">
        <f>VLOOKUP($B101,[1]高二下!$B:$R,11,0)</f>
        <v>东梅</v>
      </c>
      <c r="AK101" t="str">
        <f>VLOOKUP($B101,[1]高二下!$B:$R,12,0)</f>
        <v>24.0</v>
      </c>
      <c r="AL101" t="str">
        <f>VLOOKUP($B101,[1]高二下!$B:$R,13,0)</f>
        <v>兰举银</v>
      </c>
      <c r="AM101" t="str">
        <f>VLOOKUP($B101,[1]高二下!$B:$R,14,0)</f>
        <v>64.0</v>
      </c>
      <c r="AN101" t="str">
        <f>VLOOKUP($B101,[1]高二下!$B:$R,15,0)</f>
        <v>方帮林</v>
      </c>
      <c r="AO101" t="str">
        <f>VLOOKUP($B101,[1]高二下!$B:$R,16,0)</f>
        <v>106.0</v>
      </c>
      <c r="AP101" t="str">
        <f>VLOOKUP($B101,[1]高二下!$B:$R,17,0)</f>
        <v>高琴</v>
      </c>
      <c r="AQ101" t="e">
        <f>VLOOKUP($B101,[2]高二上!$B:$R,6,0)</f>
        <v>#N/A</v>
      </c>
      <c r="AR101" t="e">
        <f>VLOOKUP($B101,[2]高二上!$B:$R,7,0)</f>
        <v>#N/A</v>
      </c>
      <c r="AS101" t="e">
        <f>VLOOKUP($B101,[2]高二上!$B:$R,8,0)</f>
        <v>#N/A</v>
      </c>
      <c r="AT101" t="e">
        <f>VLOOKUP($B101,[2]高二上!$B:$R,9,0)</f>
        <v>#N/A</v>
      </c>
      <c r="AU101" t="e">
        <f>VLOOKUP($B101,[2]高二上!$B:$R,10,0)</f>
        <v>#N/A</v>
      </c>
      <c r="AV101" t="e">
        <f>VLOOKUP($B101,[2]高二上!$B:$R,11,0)</f>
        <v>#N/A</v>
      </c>
      <c r="AW101" t="e">
        <f>VLOOKUP($B101,[2]高二上!$B:$R,12,0)</f>
        <v>#N/A</v>
      </c>
      <c r="AX101" t="e">
        <f>VLOOKUP($B101,[2]高二上!$B:$R,13,0)</f>
        <v>#N/A</v>
      </c>
      <c r="AY101" t="e">
        <f>VLOOKUP($B101,[2]高二上!$B:$R,14,0)</f>
        <v>#N/A</v>
      </c>
      <c r="AZ101" t="e">
        <f>VLOOKUP($B101,[2]高二上!$B:$R,15,0)</f>
        <v>#N/A</v>
      </c>
      <c r="BA101" t="e">
        <f>VLOOKUP($B101,[2]高二上!$B:$R,16,0)</f>
        <v>#N/A</v>
      </c>
      <c r="BB101" t="e">
        <f>VLOOKUP($B101,[2]高二上!$B:$R,17,0)</f>
        <v>#N/A</v>
      </c>
      <c r="BC101">
        <f>VLOOKUP($B101,[1]高一下!$B:$R,6,0)</f>
        <v>90</v>
      </c>
      <c r="BD101" t="str">
        <f>VLOOKUP($B101,[1]高一下!$B:$R,7,0)</f>
        <v>叶仁芳</v>
      </c>
      <c r="BE101">
        <f>VLOOKUP($B101,[1]高一下!$B:$R,8,0)</f>
        <v>86</v>
      </c>
      <c r="BF101" t="str">
        <f>VLOOKUP($B101,[1]高一下!$B:$R,9,0)</f>
        <v>苏朗偏初</v>
      </c>
      <c r="BG101">
        <f>VLOOKUP($B101,[1]高一下!$B:$R,10,0)</f>
        <v>50.5</v>
      </c>
      <c r="BH101" t="str">
        <f>VLOOKUP($B101,[1]高一下!$B:$R,11,0)</f>
        <v>东梅</v>
      </c>
      <c r="BI101">
        <f>VLOOKUP($B101,[1]高一下!$B:$R,12,0)</f>
        <v>48</v>
      </c>
      <c r="BJ101" t="str">
        <f>VLOOKUP($B101,[1]高一下!$B:$R,13,0)</f>
        <v>兰举银</v>
      </c>
      <c r="BK101">
        <f>VLOOKUP($B101,[1]高一下!$B:$R,14,0)</f>
        <v>41</v>
      </c>
      <c r="BL101" t="str">
        <f>VLOOKUP($B101,[1]高一下!$B:$R,15,0)</f>
        <v>方帮林</v>
      </c>
      <c r="BM101">
        <f>VLOOKUP($B101,[1]高一下!$B:$R,16,0)</f>
        <v>54</v>
      </c>
      <c r="BN101" t="str">
        <f>VLOOKUP($B101,[1]高一下!$B:$R,17,0)</f>
        <v>高琴</v>
      </c>
      <c r="BO101">
        <f>VLOOKUP($B101,[1]高一上!$B:$W,5,0)</f>
        <v>81.5</v>
      </c>
      <c r="BP101" t="str">
        <f>VLOOKUP($B101,[1]高一上!$B:$W,6,0)</f>
        <v>叶仁芳</v>
      </c>
      <c r="BQ101">
        <f>VLOOKUP($B101,[1]高一上!$B:$W,7,0)</f>
        <v>86</v>
      </c>
      <c r="BR101" t="str">
        <f>VLOOKUP($B101,[1]高一上!$B:$W,8,0)</f>
        <v>苏朗偏初</v>
      </c>
      <c r="BS101">
        <f>VLOOKUP($B101,[1]高一上!$B:$W,9,0)</f>
        <v>61</v>
      </c>
      <c r="BT101" t="str">
        <f>VLOOKUP($B101,[1]高一上!$B:$W,10,0)</f>
        <v>东梅</v>
      </c>
      <c r="BU101">
        <f>VLOOKUP($B101,[1]高一上!$B:$W,11,0)</f>
        <v>31</v>
      </c>
      <c r="BV101" t="str">
        <f>VLOOKUP($B101,[1]高一上!$B:$W,12,0)</f>
        <v>兰举银</v>
      </c>
      <c r="BW101">
        <f>VLOOKUP($B101,[1]高一上!$B:$W,13,0)</f>
        <v>38</v>
      </c>
      <c r="BX101" t="str">
        <f>VLOOKUP($B101,[1]高一上!$B:$W,14,0)</f>
        <v>方帮林</v>
      </c>
      <c r="BY101">
        <f>VLOOKUP($B101,[1]高一上!$B:$W,15,0)</f>
        <v>37</v>
      </c>
      <c r="BZ101" t="str">
        <f>VLOOKUP($B101,[1]高一上!$B:$W,16,0)</f>
        <v>田友米</v>
      </c>
      <c r="CA101">
        <f>VLOOKUP($B101,[1]中考!$B:$N,5,0)</f>
        <v>104</v>
      </c>
      <c r="CB101">
        <f>VLOOKUP($B101,[1]中考!$B:$N,6,0)</f>
        <v>86</v>
      </c>
      <c r="CC101">
        <f>VLOOKUP($B101,[1]中考!$B:$N,7,0)</f>
        <v>111</v>
      </c>
      <c r="CD101">
        <f>VLOOKUP($B101,[1]中考!$B:$N,8,0)</f>
        <v>48</v>
      </c>
      <c r="CE101">
        <f>VLOOKUP($B101,[1]中考!$B:$N,9,0)</f>
        <v>29</v>
      </c>
      <c r="CF101">
        <f>VLOOKUP($B101,[1]中考!$B:$N,10,0)</f>
        <v>42</v>
      </c>
    </row>
    <row r="102" spans="1:84" hidden="1" x14ac:dyDescent="0.2">
      <c r="A102" s="1" t="s">
        <v>325</v>
      </c>
      <c r="B102" s="1" t="s">
        <v>326</v>
      </c>
      <c r="C102" s="1" t="s">
        <v>250</v>
      </c>
      <c r="D102" s="1" t="s">
        <v>17</v>
      </c>
      <c r="E102" s="1" t="s">
        <v>327</v>
      </c>
      <c r="F102" s="1">
        <v>433</v>
      </c>
      <c r="G102" s="1">
        <v>107</v>
      </c>
      <c r="H102" s="1" t="s">
        <v>122</v>
      </c>
      <c r="I102" s="1">
        <v>70</v>
      </c>
      <c r="J102" s="1" t="s">
        <v>111</v>
      </c>
      <c r="K102" s="1">
        <v>106</v>
      </c>
      <c r="L102" s="1" t="s">
        <v>252</v>
      </c>
      <c r="M102" s="1">
        <v>36.5</v>
      </c>
      <c r="N102" s="1" t="s">
        <v>22</v>
      </c>
      <c r="O102" s="1">
        <v>52</v>
      </c>
      <c r="P102" s="1" t="s">
        <v>126</v>
      </c>
      <c r="Q102" s="1">
        <v>61</v>
      </c>
      <c r="R102" s="1" t="s">
        <v>127</v>
      </c>
      <c r="S102">
        <f>VLOOKUP(B102,[1]高三上!$B:$R,6,0)</f>
        <v>106</v>
      </c>
      <c r="T102" t="str">
        <f>VLOOKUP(B102,[1]高三上!$B:$R,7,0)</f>
        <v>叶仁芳</v>
      </c>
      <c r="U102">
        <f>VLOOKUP(B102,[1]高三上!$B:$R,8,0)</f>
        <v>89</v>
      </c>
      <c r="V102" t="str">
        <f>VLOOKUP(B102,[1]高三上!$B:$R,9,0)</f>
        <v>苏朗偏初</v>
      </c>
      <c r="W102">
        <f>VLOOKUP(B102,[1]高三上!$B:$R,10,0)</f>
        <v>102</v>
      </c>
      <c r="X102" t="str">
        <f>VLOOKUP(B102,[1]高三上!$B:$R,11,0)</f>
        <v>东梅</v>
      </c>
      <c r="Y102">
        <f>VLOOKUP(B102,[1]高三上!$B:$R,12,0)</f>
        <v>32</v>
      </c>
      <c r="Z102" t="str">
        <f>VLOOKUP(B102,[1]高三上!$B:$R,13,0)</f>
        <v>兰举银</v>
      </c>
      <c r="AA102">
        <f>VLOOKUP(B102,[1]高三上!$B:$R,14,0)</f>
        <v>32</v>
      </c>
      <c r="AB102" t="str">
        <f>VLOOKUP(B102,[1]高三上!$B:$R,15,0)</f>
        <v>刘厚江</v>
      </c>
      <c r="AC102">
        <f>VLOOKUP(B102,[1]高三上!$B:$R,16,0)</f>
        <v>40</v>
      </c>
      <c r="AD102" t="str">
        <f>VLOOKUP(B102,[1]高三上!$B:$R,17,0)</f>
        <v>高琴</v>
      </c>
      <c r="AE102" t="str">
        <f>VLOOKUP($B102,[1]高二下!$B:$R,6,0)</f>
        <v>85.0</v>
      </c>
      <c r="AF102" t="str">
        <f>VLOOKUP($B102,[1]高二下!$B:$R,7,0)</f>
        <v>叶仁芳</v>
      </c>
      <c r="AG102" t="str">
        <f>VLOOKUP($B102,[1]高二下!$B:$R,8,0)</f>
        <v>96.5</v>
      </c>
      <c r="AH102" t="str">
        <f>VLOOKUP($B102,[1]高二下!$B:$R,9,0)</f>
        <v>苏朗偏初</v>
      </c>
      <c r="AI102" t="str">
        <f>VLOOKUP($B102,[1]高二下!$B:$R,10,0)</f>
        <v>14.0</v>
      </c>
      <c r="AJ102" t="str">
        <f>VLOOKUP($B102,[1]高二下!$B:$R,11,0)</f>
        <v>东梅</v>
      </c>
      <c r="AK102" t="str">
        <f>VLOOKUP($B102,[1]高二下!$B:$R,12,0)</f>
        <v>23.0</v>
      </c>
      <c r="AL102" t="str">
        <f>VLOOKUP($B102,[1]高二下!$B:$R,13,0)</f>
        <v>兰举银</v>
      </c>
      <c r="AM102" t="str">
        <f>VLOOKUP($B102,[1]高二下!$B:$R,14,0)</f>
        <v>44.0</v>
      </c>
      <c r="AN102" t="str">
        <f>VLOOKUP($B102,[1]高二下!$B:$R,15,0)</f>
        <v>方帮林</v>
      </c>
      <c r="AO102" t="str">
        <f>VLOOKUP($B102,[1]高二下!$B:$R,16,0)</f>
        <v>86.0</v>
      </c>
      <c r="AP102" t="str">
        <f>VLOOKUP($B102,[1]高二下!$B:$R,17,0)</f>
        <v>高琴</v>
      </c>
      <c r="AQ102" t="e">
        <f>VLOOKUP($B102,[2]高二上!$B:$R,6,0)</f>
        <v>#N/A</v>
      </c>
      <c r="AR102" t="e">
        <f>VLOOKUP($B102,[2]高二上!$B:$R,7,0)</f>
        <v>#N/A</v>
      </c>
      <c r="AS102" t="e">
        <f>VLOOKUP($B102,[2]高二上!$B:$R,8,0)</f>
        <v>#N/A</v>
      </c>
      <c r="AT102" t="e">
        <f>VLOOKUP($B102,[2]高二上!$B:$R,9,0)</f>
        <v>#N/A</v>
      </c>
      <c r="AU102" t="e">
        <f>VLOOKUP($B102,[2]高二上!$B:$R,10,0)</f>
        <v>#N/A</v>
      </c>
      <c r="AV102" t="e">
        <f>VLOOKUP($B102,[2]高二上!$B:$R,11,0)</f>
        <v>#N/A</v>
      </c>
      <c r="AW102" t="e">
        <f>VLOOKUP($B102,[2]高二上!$B:$R,12,0)</f>
        <v>#N/A</v>
      </c>
      <c r="AX102" t="e">
        <f>VLOOKUP($B102,[2]高二上!$B:$R,13,0)</f>
        <v>#N/A</v>
      </c>
      <c r="AY102" t="e">
        <f>VLOOKUP($B102,[2]高二上!$B:$R,14,0)</f>
        <v>#N/A</v>
      </c>
      <c r="AZ102" t="e">
        <f>VLOOKUP($B102,[2]高二上!$B:$R,15,0)</f>
        <v>#N/A</v>
      </c>
      <c r="BA102" t="e">
        <f>VLOOKUP($B102,[2]高二上!$B:$R,16,0)</f>
        <v>#N/A</v>
      </c>
      <c r="BB102" t="e">
        <f>VLOOKUP($B102,[2]高二上!$B:$R,17,0)</f>
        <v>#N/A</v>
      </c>
      <c r="BC102">
        <f>VLOOKUP($B102,[1]高一下!$B:$R,6,0)</f>
        <v>91</v>
      </c>
      <c r="BD102" t="str">
        <f>VLOOKUP($B102,[1]高一下!$B:$R,7,0)</f>
        <v>叶仁芳</v>
      </c>
      <c r="BE102">
        <f>VLOOKUP($B102,[1]高一下!$B:$R,8,0)</f>
        <v>76</v>
      </c>
      <c r="BF102" t="str">
        <f>VLOOKUP($B102,[1]高一下!$B:$R,9,0)</f>
        <v>苏朗偏初</v>
      </c>
      <c r="BG102">
        <f>VLOOKUP($B102,[1]高一下!$B:$R,10,0)</f>
        <v>82.5</v>
      </c>
      <c r="BH102" t="str">
        <f>VLOOKUP($B102,[1]高一下!$B:$R,11,0)</f>
        <v>东梅</v>
      </c>
      <c r="BI102">
        <f>VLOOKUP($B102,[1]高一下!$B:$R,12,0)</f>
        <v>30</v>
      </c>
      <c r="BJ102" t="str">
        <f>VLOOKUP($B102,[1]高一下!$B:$R,13,0)</f>
        <v>兰举银</v>
      </c>
      <c r="BK102">
        <f>VLOOKUP($B102,[1]高一下!$B:$R,14,0)</f>
        <v>34</v>
      </c>
      <c r="BL102" t="str">
        <f>VLOOKUP($B102,[1]高一下!$B:$R,15,0)</f>
        <v>方帮林</v>
      </c>
      <c r="BM102">
        <f>VLOOKUP($B102,[1]高一下!$B:$R,16,0)</f>
        <v>35</v>
      </c>
      <c r="BN102" t="str">
        <f>VLOOKUP($B102,[1]高一下!$B:$R,17,0)</f>
        <v>高琴</v>
      </c>
      <c r="BO102">
        <f>VLOOKUP($B102,[1]高一上!$B:$W,5,0)</f>
        <v>88</v>
      </c>
      <c r="BP102" t="str">
        <f>VLOOKUP($B102,[1]高一上!$B:$W,6,0)</f>
        <v>叶仁芳</v>
      </c>
      <c r="BQ102">
        <f>VLOOKUP($B102,[1]高一上!$B:$W,7,0)</f>
        <v>69</v>
      </c>
      <c r="BR102" t="str">
        <f>VLOOKUP($B102,[1]高一上!$B:$W,8,0)</f>
        <v>苏朗偏初</v>
      </c>
      <c r="BS102">
        <f>VLOOKUP($B102,[1]高一上!$B:$W,9,0)</f>
        <v>79.5</v>
      </c>
      <c r="BT102" t="str">
        <f>VLOOKUP($B102,[1]高一上!$B:$W,10,0)</f>
        <v>东梅</v>
      </c>
      <c r="BU102">
        <f>VLOOKUP($B102,[1]高一上!$B:$W,11,0)</f>
        <v>20.5</v>
      </c>
      <c r="BV102" t="str">
        <f>VLOOKUP($B102,[1]高一上!$B:$W,12,0)</f>
        <v>兰举银</v>
      </c>
      <c r="BW102">
        <f>VLOOKUP($B102,[1]高一上!$B:$W,13,0)</f>
        <v>33</v>
      </c>
      <c r="BX102" t="str">
        <f>VLOOKUP($B102,[1]高一上!$B:$W,14,0)</f>
        <v>方帮林</v>
      </c>
      <c r="BY102">
        <f>VLOOKUP($B102,[1]高一上!$B:$W,15,0)</f>
        <v>36</v>
      </c>
      <c r="BZ102" t="str">
        <f>VLOOKUP($B102,[1]高一上!$B:$W,16,0)</f>
        <v>田友米</v>
      </c>
      <c r="CA102">
        <f>VLOOKUP($B102,[1]中考!$B:$N,5,0)</f>
        <v>103</v>
      </c>
      <c r="CB102">
        <f>VLOOKUP($B102,[1]中考!$B:$N,6,0)</f>
        <v>79</v>
      </c>
      <c r="CC102">
        <f>VLOOKUP($B102,[1]中考!$B:$N,7,0)</f>
        <v>130</v>
      </c>
      <c r="CD102">
        <f>VLOOKUP($B102,[1]中考!$B:$N,8,0)</f>
        <v>33</v>
      </c>
      <c r="CE102">
        <f>VLOOKUP($B102,[1]中考!$B:$N,9,0)</f>
        <v>21</v>
      </c>
      <c r="CF102">
        <f>VLOOKUP($B102,[1]中考!$B:$N,10,0)</f>
        <v>32</v>
      </c>
    </row>
    <row r="103" spans="1:84" hidden="1" x14ac:dyDescent="0.2">
      <c r="A103" s="1" t="s">
        <v>328</v>
      </c>
      <c r="B103" s="1" t="s">
        <v>329</v>
      </c>
      <c r="C103" s="1" t="s">
        <v>250</v>
      </c>
      <c r="D103" s="1" t="s">
        <v>17</v>
      </c>
      <c r="E103" s="1" t="s">
        <v>330</v>
      </c>
      <c r="F103" s="1">
        <v>429</v>
      </c>
      <c r="G103" s="1">
        <v>107</v>
      </c>
      <c r="H103" s="1" t="s">
        <v>122</v>
      </c>
      <c r="I103" s="1">
        <v>99</v>
      </c>
      <c r="J103" s="1" t="s">
        <v>111</v>
      </c>
      <c r="K103" s="1">
        <v>73</v>
      </c>
      <c r="L103" s="1" t="s">
        <v>252</v>
      </c>
      <c r="M103" s="1">
        <v>42.5</v>
      </c>
      <c r="N103" s="1" t="s">
        <v>22</v>
      </c>
      <c r="O103" s="1">
        <v>42</v>
      </c>
      <c r="P103" s="1" t="s">
        <v>126</v>
      </c>
      <c r="Q103" s="1">
        <v>65</v>
      </c>
      <c r="R103" s="1" t="s">
        <v>127</v>
      </c>
      <c r="S103">
        <f>VLOOKUP(B103,[1]高三上!$B:$R,6,0)</f>
        <v>88.5</v>
      </c>
      <c r="T103" t="str">
        <f>VLOOKUP(B103,[1]高三上!$B:$R,7,0)</f>
        <v>叶仁芳</v>
      </c>
      <c r="U103">
        <f>VLOOKUP(B103,[1]高三上!$B:$R,8,0)</f>
        <v>84</v>
      </c>
      <c r="V103" t="str">
        <f>VLOOKUP(B103,[1]高三上!$B:$R,9,0)</f>
        <v>苏朗偏初</v>
      </c>
      <c r="W103">
        <f>VLOOKUP(B103,[1]高三上!$B:$R,10,0)</f>
        <v>60</v>
      </c>
      <c r="X103" t="str">
        <f>VLOOKUP(B103,[1]高三上!$B:$R,11,0)</f>
        <v>东梅</v>
      </c>
      <c r="Y103">
        <f>VLOOKUP(B103,[1]高三上!$B:$R,12,0)</f>
        <v>31</v>
      </c>
      <c r="Z103" t="str">
        <f>VLOOKUP(B103,[1]高三上!$B:$R,13,0)</f>
        <v>兰举银</v>
      </c>
      <c r="AA103">
        <f>VLOOKUP(B103,[1]高三上!$B:$R,14,0)</f>
        <v>37</v>
      </c>
      <c r="AB103" t="str">
        <f>VLOOKUP(B103,[1]高三上!$B:$R,15,0)</f>
        <v>刘厚江</v>
      </c>
      <c r="AC103">
        <f>VLOOKUP(B103,[1]高三上!$B:$R,16,0)</f>
        <v>35</v>
      </c>
      <c r="AD103" t="str">
        <f>VLOOKUP(B103,[1]高三上!$B:$R,17,0)</f>
        <v>高琴</v>
      </c>
      <c r="AE103" t="str">
        <f>VLOOKUP($B103,[1]高二下!$B:$R,6,0)</f>
        <v>82.0</v>
      </c>
      <c r="AF103" t="str">
        <f>VLOOKUP($B103,[1]高二下!$B:$R,7,0)</f>
        <v>叶仁芳</v>
      </c>
      <c r="AG103" t="str">
        <f>VLOOKUP($B103,[1]高二下!$B:$R,8,0)</f>
        <v>67.0</v>
      </c>
      <c r="AH103" t="str">
        <f>VLOOKUP($B103,[1]高二下!$B:$R,9,0)</f>
        <v>苏朗偏初</v>
      </c>
      <c r="AI103" t="str">
        <f>VLOOKUP($B103,[1]高二下!$B:$R,10,0)</f>
        <v>32.0</v>
      </c>
      <c r="AJ103" t="str">
        <f>VLOOKUP($B103,[1]高二下!$B:$R,11,0)</f>
        <v>东梅</v>
      </c>
      <c r="AK103" t="str">
        <f>VLOOKUP($B103,[1]高二下!$B:$R,12,0)</f>
        <v>28.0</v>
      </c>
      <c r="AL103" t="str">
        <f>VLOOKUP($B103,[1]高二下!$B:$R,13,0)</f>
        <v>兰举银</v>
      </c>
      <c r="AM103" t="str">
        <f>VLOOKUP($B103,[1]高二下!$B:$R,14,0)</f>
        <v>45.0</v>
      </c>
      <c r="AN103" t="str">
        <f>VLOOKUP($B103,[1]高二下!$B:$R,15,0)</f>
        <v>方帮林</v>
      </c>
      <c r="AO103" t="str">
        <f>VLOOKUP($B103,[1]高二下!$B:$R,16,0)</f>
        <v>96.0</v>
      </c>
      <c r="AP103" t="str">
        <f>VLOOKUP($B103,[1]高二下!$B:$R,17,0)</f>
        <v>高琴</v>
      </c>
      <c r="AQ103" t="e">
        <f>VLOOKUP($B103,[2]高二上!$B:$R,6,0)</f>
        <v>#N/A</v>
      </c>
      <c r="AR103" t="e">
        <f>VLOOKUP($B103,[2]高二上!$B:$R,7,0)</f>
        <v>#N/A</v>
      </c>
      <c r="AS103" t="e">
        <f>VLOOKUP($B103,[2]高二上!$B:$R,8,0)</f>
        <v>#N/A</v>
      </c>
      <c r="AT103" t="e">
        <f>VLOOKUP($B103,[2]高二上!$B:$R,9,0)</f>
        <v>#N/A</v>
      </c>
      <c r="AU103" t="e">
        <f>VLOOKUP($B103,[2]高二上!$B:$R,10,0)</f>
        <v>#N/A</v>
      </c>
      <c r="AV103" t="e">
        <f>VLOOKUP($B103,[2]高二上!$B:$R,11,0)</f>
        <v>#N/A</v>
      </c>
      <c r="AW103" t="e">
        <f>VLOOKUP($B103,[2]高二上!$B:$R,12,0)</f>
        <v>#N/A</v>
      </c>
      <c r="AX103" t="e">
        <f>VLOOKUP($B103,[2]高二上!$B:$R,13,0)</f>
        <v>#N/A</v>
      </c>
      <c r="AY103" t="e">
        <f>VLOOKUP($B103,[2]高二上!$B:$R,14,0)</f>
        <v>#N/A</v>
      </c>
      <c r="AZ103" t="e">
        <f>VLOOKUP($B103,[2]高二上!$B:$R,15,0)</f>
        <v>#N/A</v>
      </c>
      <c r="BA103" t="e">
        <f>VLOOKUP($B103,[2]高二上!$B:$R,16,0)</f>
        <v>#N/A</v>
      </c>
      <c r="BB103" t="e">
        <f>VLOOKUP($B103,[2]高二上!$B:$R,17,0)</f>
        <v>#N/A</v>
      </c>
      <c r="BC103">
        <f>VLOOKUP($B103,[1]高一下!$B:$R,6,0)</f>
        <v>85</v>
      </c>
      <c r="BD103" t="str">
        <f>VLOOKUP($B103,[1]高一下!$B:$R,7,0)</f>
        <v>叶仁芳</v>
      </c>
      <c r="BE103">
        <f>VLOOKUP($B103,[1]高一下!$B:$R,8,0)</f>
        <v>89</v>
      </c>
      <c r="BF103" t="str">
        <f>VLOOKUP($B103,[1]高一下!$B:$R,9,0)</f>
        <v>苏朗偏初</v>
      </c>
      <c r="BG103">
        <f>VLOOKUP($B103,[1]高一下!$B:$R,10,0)</f>
        <v>44.5</v>
      </c>
      <c r="BH103" t="str">
        <f>VLOOKUP($B103,[1]高一下!$B:$R,11,0)</f>
        <v>东梅</v>
      </c>
      <c r="BI103">
        <f>VLOOKUP($B103,[1]高一下!$B:$R,12,0)</f>
        <v>28</v>
      </c>
      <c r="BJ103" t="str">
        <f>VLOOKUP($B103,[1]高一下!$B:$R,13,0)</f>
        <v>兰举银</v>
      </c>
      <c r="BK103">
        <f>VLOOKUP($B103,[1]高一下!$B:$R,14,0)</f>
        <v>32</v>
      </c>
      <c r="BL103" t="str">
        <f>VLOOKUP($B103,[1]高一下!$B:$R,15,0)</f>
        <v>方帮林</v>
      </c>
      <c r="BM103">
        <f>VLOOKUP($B103,[1]高一下!$B:$R,16,0)</f>
        <v>33</v>
      </c>
      <c r="BN103" t="str">
        <f>VLOOKUP($B103,[1]高一下!$B:$R,17,0)</f>
        <v>高琴</v>
      </c>
      <c r="BO103">
        <f>VLOOKUP($B103,[1]高一上!$B:$W,5,0)</f>
        <v>95.5</v>
      </c>
      <c r="BP103" t="str">
        <f>VLOOKUP($B103,[1]高一上!$B:$W,6,0)</f>
        <v>叶仁芳</v>
      </c>
      <c r="BQ103">
        <f>VLOOKUP($B103,[1]高一上!$B:$W,7,0)</f>
        <v>75</v>
      </c>
      <c r="BR103" t="str">
        <f>VLOOKUP($B103,[1]高一上!$B:$W,8,0)</f>
        <v>苏朗偏初</v>
      </c>
      <c r="BS103">
        <f>VLOOKUP($B103,[1]高一上!$B:$W,9,0)</f>
        <v>56.5</v>
      </c>
      <c r="BT103" t="str">
        <f>VLOOKUP($B103,[1]高一上!$B:$W,10,0)</f>
        <v>东梅</v>
      </c>
      <c r="BU103">
        <f>VLOOKUP($B103,[1]高一上!$B:$W,11,0)</f>
        <v>43</v>
      </c>
      <c r="BV103" t="str">
        <f>VLOOKUP($B103,[1]高一上!$B:$W,12,0)</f>
        <v>兰举银</v>
      </c>
      <c r="BW103">
        <f>VLOOKUP($B103,[1]高一上!$B:$W,13,0)</f>
        <v>48</v>
      </c>
      <c r="BX103" t="str">
        <f>VLOOKUP($B103,[1]高一上!$B:$W,14,0)</f>
        <v>方帮林</v>
      </c>
      <c r="BY103">
        <f>VLOOKUP($B103,[1]高一上!$B:$W,15,0)</f>
        <v>56.5</v>
      </c>
      <c r="BZ103" t="str">
        <f>VLOOKUP($B103,[1]高一上!$B:$W,16,0)</f>
        <v>田友米</v>
      </c>
      <c r="CA103">
        <f>VLOOKUP($B103,[1]中考!$B:$N,5,0)</f>
        <v>99</v>
      </c>
      <c r="CB103">
        <f>VLOOKUP($B103,[1]中考!$B:$N,6,0)</f>
        <v>74</v>
      </c>
      <c r="CC103">
        <f>VLOOKUP($B103,[1]中考!$B:$N,7,0)</f>
        <v>91</v>
      </c>
      <c r="CD103">
        <f>VLOOKUP($B103,[1]中考!$B:$N,8,0)</f>
        <v>40</v>
      </c>
      <c r="CE103">
        <f>VLOOKUP($B103,[1]中考!$B:$N,9,0)</f>
        <v>23</v>
      </c>
      <c r="CF103">
        <f>VLOOKUP($B103,[1]中考!$B:$N,10,0)</f>
        <v>35</v>
      </c>
    </row>
    <row r="104" spans="1:84" hidden="1" x14ac:dyDescent="0.2">
      <c r="A104" s="1" t="s">
        <v>331</v>
      </c>
      <c r="B104" s="1" t="s">
        <v>332</v>
      </c>
      <c r="C104" s="1" t="s">
        <v>250</v>
      </c>
      <c r="D104" s="1" t="s">
        <v>17</v>
      </c>
      <c r="E104" s="1" t="s">
        <v>333</v>
      </c>
      <c r="F104" s="1">
        <v>426</v>
      </c>
      <c r="G104" s="1">
        <v>106</v>
      </c>
      <c r="H104" s="1" t="s">
        <v>122</v>
      </c>
      <c r="I104" s="1">
        <v>89</v>
      </c>
      <c r="J104" s="1" t="s">
        <v>111</v>
      </c>
      <c r="K104" s="1">
        <v>68</v>
      </c>
      <c r="L104" s="1" t="s">
        <v>252</v>
      </c>
      <c r="M104" s="1">
        <v>67.5</v>
      </c>
      <c r="N104" s="1" t="s">
        <v>22</v>
      </c>
      <c r="O104" s="1">
        <v>31</v>
      </c>
      <c r="P104" s="1" t="s">
        <v>126</v>
      </c>
      <c r="Q104" s="1">
        <v>64</v>
      </c>
      <c r="R104" s="1" t="s">
        <v>127</v>
      </c>
      <c r="S104">
        <f>VLOOKUP(B104,[1]高三上!$B:$R,6,0)</f>
        <v>111</v>
      </c>
      <c r="T104" t="str">
        <f>VLOOKUP(B104,[1]高三上!$B:$R,7,0)</f>
        <v>叶仁芳</v>
      </c>
      <c r="U104">
        <f>VLOOKUP(B104,[1]高三上!$B:$R,8,0)</f>
        <v>85</v>
      </c>
      <c r="V104" t="str">
        <f>VLOOKUP(B104,[1]高三上!$B:$R,9,0)</f>
        <v>苏朗偏初</v>
      </c>
      <c r="W104">
        <f>VLOOKUP(B104,[1]高三上!$B:$R,10,0)</f>
        <v>75.5</v>
      </c>
      <c r="X104" t="str">
        <f>VLOOKUP(B104,[1]高三上!$B:$R,11,0)</f>
        <v>东梅</v>
      </c>
      <c r="Y104">
        <f>VLOOKUP(B104,[1]高三上!$B:$R,12,0)</f>
        <v>36.5</v>
      </c>
      <c r="Z104" t="str">
        <f>VLOOKUP(B104,[1]高三上!$B:$R,13,0)</f>
        <v>兰举银</v>
      </c>
      <c r="AA104">
        <f>VLOOKUP(B104,[1]高三上!$B:$R,14,0)</f>
        <v>42</v>
      </c>
      <c r="AB104" t="str">
        <f>VLOOKUP(B104,[1]高三上!$B:$R,15,0)</f>
        <v>刘厚江</v>
      </c>
      <c r="AC104">
        <f>VLOOKUP(B104,[1]高三上!$B:$R,16,0)</f>
        <v>36</v>
      </c>
      <c r="AD104" t="str">
        <f>VLOOKUP(B104,[1]高三上!$B:$R,17,0)</f>
        <v>高琴</v>
      </c>
      <c r="AE104" t="str">
        <f>VLOOKUP($B104,[1]高二下!$B:$R,6,0)</f>
        <v>95.0</v>
      </c>
      <c r="AF104" t="str">
        <f>VLOOKUP($B104,[1]高二下!$B:$R,7,0)</f>
        <v>叶仁芳</v>
      </c>
      <c r="AG104" t="str">
        <f>VLOOKUP($B104,[1]高二下!$B:$R,8,0)</f>
        <v>68.5</v>
      </c>
      <c r="AH104" t="str">
        <f>VLOOKUP($B104,[1]高二下!$B:$R,9,0)</f>
        <v>苏朗偏初</v>
      </c>
      <c r="AI104" t="str">
        <f>VLOOKUP($B104,[1]高二下!$B:$R,10,0)</f>
        <v>34.0</v>
      </c>
      <c r="AJ104" t="str">
        <f>VLOOKUP($B104,[1]高二下!$B:$R,11,0)</f>
        <v>东梅</v>
      </c>
      <c r="AK104" t="str">
        <f>VLOOKUP($B104,[1]高二下!$B:$R,12,0)</f>
        <v>29.0</v>
      </c>
      <c r="AL104" t="str">
        <f>VLOOKUP($B104,[1]高二下!$B:$R,13,0)</f>
        <v>兰举银</v>
      </c>
      <c r="AM104" t="str">
        <f>VLOOKUP($B104,[1]高二下!$B:$R,14,0)</f>
        <v>51.0</v>
      </c>
      <c r="AN104" t="str">
        <f>VLOOKUP($B104,[1]高二下!$B:$R,15,0)</f>
        <v>方帮林</v>
      </c>
      <c r="AO104" t="str">
        <f>VLOOKUP($B104,[1]高二下!$B:$R,16,0)</f>
        <v>88.0</v>
      </c>
      <c r="AP104" t="str">
        <f>VLOOKUP($B104,[1]高二下!$B:$R,17,0)</f>
        <v>高琴</v>
      </c>
      <c r="AQ104" t="e">
        <f>VLOOKUP($B104,[2]高二上!$B:$R,6,0)</f>
        <v>#N/A</v>
      </c>
      <c r="AR104" t="e">
        <f>VLOOKUP($B104,[2]高二上!$B:$R,7,0)</f>
        <v>#N/A</v>
      </c>
      <c r="AS104" t="e">
        <f>VLOOKUP($B104,[2]高二上!$B:$R,8,0)</f>
        <v>#N/A</v>
      </c>
      <c r="AT104" t="e">
        <f>VLOOKUP($B104,[2]高二上!$B:$R,9,0)</f>
        <v>#N/A</v>
      </c>
      <c r="AU104" t="e">
        <f>VLOOKUP($B104,[2]高二上!$B:$R,10,0)</f>
        <v>#N/A</v>
      </c>
      <c r="AV104" t="e">
        <f>VLOOKUP($B104,[2]高二上!$B:$R,11,0)</f>
        <v>#N/A</v>
      </c>
      <c r="AW104" t="e">
        <f>VLOOKUP($B104,[2]高二上!$B:$R,12,0)</f>
        <v>#N/A</v>
      </c>
      <c r="AX104" t="e">
        <f>VLOOKUP($B104,[2]高二上!$B:$R,13,0)</f>
        <v>#N/A</v>
      </c>
      <c r="AY104" t="e">
        <f>VLOOKUP($B104,[2]高二上!$B:$R,14,0)</f>
        <v>#N/A</v>
      </c>
      <c r="AZ104" t="e">
        <f>VLOOKUP($B104,[2]高二上!$B:$R,15,0)</f>
        <v>#N/A</v>
      </c>
      <c r="BA104" t="e">
        <f>VLOOKUP($B104,[2]高二上!$B:$R,16,0)</f>
        <v>#N/A</v>
      </c>
      <c r="BB104" t="e">
        <f>VLOOKUP($B104,[2]高二上!$B:$R,17,0)</f>
        <v>#N/A</v>
      </c>
      <c r="BC104">
        <f>VLOOKUP($B104,[1]高一下!$B:$R,6,0)</f>
        <v>98</v>
      </c>
      <c r="BD104" t="str">
        <f>VLOOKUP($B104,[1]高一下!$B:$R,7,0)</f>
        <v>叶仁芳</v>
      </c>
      <c r="BE104">
        <f>VLOOKUP($B104,[1]高一下!$B:$R,8,0)</f>
        <v>90</v>
      </c>
      <c r="BF104" t="str">
        <f>VLOOKUP($B104,[1]高一下!$B:$R,9,0)</f>
        <v>苏朗偏初</v>
      </c>
      <c r="BG104">
        <f>VLOOKUP($B104,[1]高一下!$B:$R,10,0)</f>
        <v>43.5</v>
      </c>
      <c r="BH104" t="str">
        <f>VLOOKUP($B104,[1]高一下!$B:$R,11,0)</f>
        <v>东梅</v>
      </c>
      <c r="BI104">
        <f>VLOOKUP($B104,[1]高一下!$B:$R,12,0)</f>
        <v>31</v>
      </c>
      <c r="BJ104" t="str">
        <f>VLOOKUP($B104,[1]高一下!$B:$R,13,0)</f>
        <v>兰举银</v>
      </c>
      <c r="BK104">
        <f>VLOOKUP($B104,[1]高一下!$B:$R,14,0)</f>
        <v>35</v>
      </c>
      <c r="BL104" t="str">
        <f>VLOOKUP($B104,[1]高一下!$B:$R,15,0)</f>
        <v>方帮林</v>
      </c>
      <c r="BM104">
        <f>VLOOKUP($B104,[1]高一下!$B:$R,16,0)</f>
        <v>50</v>
      </c>
      <c r="BN104" t="str">
        <f>VLOOKUP($B104,[1]高一下!$B:$R,17,0)</f>
        <v>高琴</v>
      </c>
      <c r="BO104">
        <f>VLOOKUP($B104,[1]高一上!$B:$W,5,0)</f>
        <v>90.5</v>
      </c>
      <c r="BP104" t="str">
        <f>VLOOKUP($B104,[1]高一上!$B:$W,6,0)</f>
        <v>叶仁芳</v>
      </c>
      <c r="BQ104">
        <f>VLOOKUP($B104,[1]高一上!$B:$W,7,0)</f>
        <v>57</v>
      </c>
      <c r="BR104" t="str">
        <f>VLOOKUP($B104,[1]高一上!$B:$W,8,0)</f>
        <v>苏朗偏初</v>
      </c>
      <c r="BS104">
        <f>VLOOKUP($B104,[1]高一上!$B:$W,9,0)</f>
        <v>58</v>
      </c>
      <c r="BT104" t="str">
        <f>VLOOKUP($B104,[1]高一上!$B:$W,10,0)</f>
        <v>东梅</v>
      </c>
      <c r="BU104">
        <f>VLOOKUP($B104,[1]高一上!$B:$W,11,0)</f>
        <v>39.5</v>
      </c>
      <c r="BV104" t="str">
        <f>VLOOKUP($B104,[1]高一上!$B:$W,12,0)</f>
        <v>兰举银</v>
      </c>
      <c r="BW104">
        <f>VLOOKUP($B104,[1]高一上!$B:$W,13,0)</f>
        <v>43</v>
      </c>
      <c r="BX104" t="str">
        <f>VLOOKUP($B104,[1]高一上!$B:$W,14,0)</f>
        <v>方帮林</v>
      </c>
      <c r="BY104">
        <f>VLOOKUP($B104,[1]高一上!$B:$W,15,0)</f>
        <v>42</v>
      </c>
      <c r="BZ104" t="str">
        <f>VLOOKUP($B104,[1]高一上!$B:$W,16,0)</f>
        <v>田友米</v>
      </c>
      <c r="CA104">
        <f>VLOOKUP($B104,[1]中考!$B:$N,5,0)</f>
        <v>106</v>
      </c>
      <c r="CB104">
        <f>VLOOKUP($B104,[1]中考!$B:$N,6,0)</f>
        <v>82</v>
      </c>
      <c r="CC104">
        <f>VLOOKUP($B104,[1]中考!$B:$N,7,0)</f>
        <v>77</v>
      </c>
      <c r="CD104">
        <f>VLOOKUP($B104,[1]中考!$B:$N,8,0)</f>
        <v>42</v>
      </c>
      <c r="CE104">
        <f>VLOOKUP($B104,[1]中考!$B:$N,9,0)</f>
        <v>26</v>
      </c>
      <c r="CF104">
        <f>VLOOKUP($B104,[1]中考!$B:$N,10,0)</f>
        <v>30</v>
      </c>
    </row>
    <row r="105" spans="1:84" hidden="1" x14ac:dyDescent="0.2">
      <c r="A105" s="1" t="s">
        <v>334</v>
      </c>
      <c r="B105" s="1" t="s">
        <v>335</v>
      </c>
      <c r="C105" s="1" t="s">
        <v>250</v>
      </c>
      <c r="D105" s="1" t="s">
        <v>17</v>
      </c>
      <c r="E105" s="1" t="s">
        <v>336</v>
      </c>
      <c r="F105" s="1">
        <v>425</v>
      </c>
      <c r="G105" s="1">
        <v>103</v>
      </c>
      <c r="H105" s="1" t="s">
        <v>122</v>
      </c>
      <c r="I105" s="1">
        <v>71</v>
      </c>
      <c r="J105" s="1" t="s">
        <v>111</v>
      </c>
      <c r="K105" s="1">
        <v>70</v>
      </c>
      <c r="L105" s="1" t="s">
        <v>252</v>
      </c>
      <c r="M105" s="1">
        <v>42</v>
      </c>
      <c r="N105" s="1" t="s">
        <v>22</v>
      </c>
      <c r="O105" s="1">
        <v>67.5</v>
      </c>
      <c r="P105" s="1" t="s">
        <v>126</v>
      </c>
      <c r="Q105" s="1">
        <v>71</v>
      </c>
      <c r="R105" s="1" t="s">
        <v>127</v>
      </c>
      <c r="S105">
        <f>VLOOKUP(B105,[1]高三上!$B:$R,6,0)</f>
        <v>102</v>
      </c>
      <c r="T105" t="str">
        <f>VLOOKUP(B105,[1]高三上!$B:$R,7,0)</f>
        <v>叶仁芳</v>
      </c>
      <c r="U105">
        <f>VLOOKUP(B105,[1]高三上!$B:$R,8,0)</f>
        <v>70</v>
      </c>
      <c r="V105" t="str">
        <f>VLOOKUP(B105,[1]高三上!$B:$R,9,0)</f>
        <v>苏朗偏初</v>
      </c>
      <c r="W105">
        <f>VLOOKUP(B105,[1]高三上!$B:$R,10,0)</f>
        <v>52</v>
      </c>
      <c r="X105" t="str">
        <f>VLOOKUP(B105,[1]高三上!$B:$R,11,0)</f>
        <v>东梅</v>
      </c>
      <c r="Y105">
        <f>VLOOKUP(B105,[1]高三上!$B:$R,12,0)</f>
        <v>30</v>
      </c>
      <c r="Z105" t="str">
        <f>VLOOKUP(B105,[1]高三上!$B:$R,13,0)</f>
        <v>兰举银</v>
      </c>
      <c r="AA105">
        <f>VLOOKUP(B105,[1]高三上!$B:$R,14,0)</f>
        <v>39</v>
      </c>
      <c r="AB105" t="str">
        <f>VLOOKUP(B105,[1]高三上!$B:$R,15,0)</f>
        <v>刘厚江</v>
      </c>
      <c r="AC105">
        <f>VLOOKUP(B105,[1]高三上!$B:$R,16,0)</f>
        <v>53</v>
      </c>
      <c r="AD105" t="str">
        <f>VLOOKUP(B105,[1]高三上!$B:$R,17,0)</f>
        <v>高琴</v>
      </c>
      <c r="AE105" t="str">
        <f>VLOOKUP($B105,[1]高二下!$B:$R,6,0)</f>
        <v>81.0</v>
      </c>
      <c r="AF105" t="str">
        <f>VLOOKUP($B105,[1]高二下!$B:$R,7,0)</f>
        <v>叶仁芳</v>
      </c>
      <c r="AG105" t="str">
        <f>VLOOKUP($B105,[1]高二下!$B:$R,8,0)</f>
        <v>45.5</v>
      </c>
      <c r="AH105" t="str">
        <f>VLOOKUP($B105,[1]高二下!$B:$R,9,0)</f>
        <v>苏朗偏初</v>
      </c>
      <c r="AI105" t="str">
        <f>VLOOKUP($B105,[1]高二下!$B:$R,10,0)</f>
        <v>11.0</v>
      </c>
      <c r="AJ105" t="str">
        <f>VLOOKUP($B105,[1]高二下!$B:$R,11,0)</f>
        <v>东梅</v>
      </c>
      <c r="AK105" t="str">
        <f>VLOOKUP($B105,[1]高二下!$B:$R,12,0)</f>
        <v>30.0</v>
      </c>
      <c r="AL105" t="str">
        <f>VLOOKUP($B105,[1]高二下!$B:$R,13,0)</f>
        <v>兰举银</v>
      </c>
      <c r="AM105" t="str">
        <f>VLOOKUP($B105,[1]高二下!$B:$R,14,0)</f>
        <v>51.0</v>
      </c>
      <c r="AN105" t="str">
        <f>VLOOKUP($B105,[1]高二下!$B:$R,15,0)</f>
        <v>方帮林</v>
      </c>
      <c r="AO105" t="str">
        <f>VLOOKUP($B105,[1]高二下!$B:$R,16,0)</f>
        <v>72.0</v>
      </c>
      <c r="AP105" t="str">
        <f>VLOOKUP($B105,[1]高二下!$B:$R,17,0)</f>
        <v>高琴</v>
      </c>
      <c r="AQ105" t="e">
        <f>VLOOKUP($B105,[2]高二上!$B:$R,6,0)</f>
        <v>#N/A</v>
      </c>
      <c r="AR105" t="e">
        <f>VLOOKUP($B105,[2]高二上!$B:$R,7,0)</f>
        <v>#N/A</v>
      </c>
      <c r="AS105" t="e">
        <f>VLOOKUP($B105,[2]高二上!$B:$R,8,0)</f>
        <v>#N/A</v>
      </c>
      <c r="AT105" t="e">
        <f>VLOOKUP($B105,[2]高二上!$B:$R,9,0)</f>
        <v>#N/A</v>
      </c>
      <c r="AU105" t="e">
        <f>VLOOKUP($B105,[2]高二上!$B:$R,10,0)</f>
        <v>#N/A</v>
      </c>
      <c r="AV105" t="e">
        <f>VLOOKUP($B105,[2]高二上!$B:$R,11,0)</f>
        <v>#N/A</v>
      </c>
      <c r="AW105" t="e">
        <f>VLOOKUP($B105,[2]高二上!$B:$R,12,0)</f>
        <v>#N/A</v>
      </c>
      <c r="AX105" t="e">
        <f>VLOOKUP($B105,[2]高二上!$B:$R,13,0)</f>
        <v>#N/A</v>
      </c>
      <c r="AY105" t="e">
        <f>VLOOKUP($B105,[2]高二上!$B:$R,14,0)</f>
        <v>#N/A</v>
      </c>
      <c r="AZ105" t="e">
        <f>VLOOKUP($B105,[2]高二上!$B:$R,15,0)</f>
        <v>#N/A</v>
      </c>
      <c r="BA105" t="e">
        <f>VLOOKUP($B105,[2]高二上!$B:$R,16,0)</f>
        <v>#N/A</v>
      </c>
      <c r="BB105" t="e">
        <f>VLOOKUP($B105,[2]高二上!$B:$R,17,0)</f>
        <v>#N/A</v>
      </c>
      <c r="BC105">
        <f>VLOOKUP($B105,[1]高一下!$B:$R,6,0)</f>
        <v>90</v>
      </c>
      <c r="BD105" t="str">
        <f>VLOOKUP($B105,[1]高一下!$B:$R,7,0)</f>
        <v>叶仁芳</v>
      </c>
      <c r="BE105">
        <f>VLOOKUP($B105,[1]高一下!$B:$R,8,0)</f>
        <v>49</v>
      </c>
      <c r="BF105" t="str">
        <f>VLOOKUP($B105,[1]高一下!$B:$R,9,0)</f>
        <v>苏朗偏初</v>
      </c>
      <c r="BG105">
        <f>VLOOKUP($B105,[1]高一下!$B:$R,10,0)</f>
        <v>26.5</v>
      </c>
      <c r="BH105" t="str">
        <f>VLOOKUP($B105,[1]高一下!$B:$R,11,0)</f>
        <v>东梅</v>
      </c>
      <c r="BI105">
        <f>VLOOKUP($B105,[1]高一下!$B:$R,12,0)</f>
        <v>26</v>
      </c>
      <c r="BJ105" t="str">
        <f>VLOOKUP($B105,[1]高一下!$B:$R,13,0)</f>
        <v>兰举银</v>
      </c>
      <c r="BK105">
        <f>VLOOKUP($B105,[1]高一下!$B:$R,14,0)</f>
        <v>44</v>
      </c>
      <c r="BL105" t="str">
        <f>VLOOKUP($B105,[1]高一下!$B:$R,15,0)</f>
        <v>方帮林</v>
      </c>
      <c r="BM105">
        <f>VLOOKUP($B105,[1]高一下!$B:$R,16,0)</f>
        <v>45</v>
      </c>
      <c r="BN105" t="str">
        <f>VLOOKUP($B105,[1]高一下!$B:$R,17,0)</f>
        <v>高琴</v>
      </c>
      <c r="BO105">
        <f>VLOOKUP($B105,[1]高一上!$B:$W,5,0)</f>
        <v>87.5</v>
      </c>
      <c r="BP105" t="str">
        <f>VLOOKUP($B105,[1]高一上!$B:$W,6,0)</f>
        <v>叶仁芳</v>
      </c>
      <c r="BQ105">
        <f>VLOOKUP($B105,[1]高一上!$B:$W,7,0)</f>
        <v>67</v>
      </c>
      <c r="BR105" t="str">
        <f>VLOOKUP($B105,[1]高一上!$B:$W,8,0)</f>
        <v>苏朗偏初</v>
      </c>
      <c r="BS105">
        <f>VLOOKUP($B105,[1]高一上!$B:$W,9,0)</f>
        <v>52</v>
      </c>
      <c r="BT105" t="str">
        <f>VLOOKUP($B105,[1]高一上!$B:$W,10,0)</f>
        <v>东梅</v>
      </c>
      <c r="BU105">
        <f>VLOOKUP($B105,[1]高一上!$B:$W,11,0)</f>
        <v>25.5</v>
      </c>
      <c r="BV105" t="str">
        <f>VLOOKUP($B105,[1]高一上!$B:$W,12,0)</f>
        <v>兰举银</v>
      </c>
      <c r="BW105">
        <f>VLOOKUP($B105,[1]高一上!$B:$W,13,0)</f>
        <v>44.5</v>
      </c>
      <c r="BX105" t="str">
        <f>VLOOKUP($B105,[1]高一上!$B:$W,14,0)</f>
        <v>方帮林</v>
      </c>
      <c r="BY105">
        <f>VLOOKUP($B105,[1]高一上!$B:$W,15,0)</f>
        <v>55</v>
      </c>
      <c r="BZ105" t="str">
        <f>VLOOKUP($B105,[1]高一上!$B:$W,16,0)</f>
        <v>田友米</v>
      </c>
      <c r="CA105">
        <f>VLOOKUP($B105,[1]中考!$B:$N,5,0)</f>
        <v>105</v>
      </c>
      <c r="CB105">
        <f>VLOOKUP($B105,[1]中考!$B:$N,6,0)</f>
        <v>84</v>
      </c>
      <c r="CC105">
        <f>VLOOKUP($B105,[1]中考!$B:$N,7,0)</f>
        <v>74</v>
      </c>
      <c r="CD105">
        <f>VLOOKUP($B105,[1]中考!$B:$N,8,0)</f>
        <v>35</v>
      </c>
      <c r="CE105">
        <f>VLOOKUP($B105,[1]中考!$B:$N,9,0)</f>
        <v>28</v>
      </c>
      <c r="CF105">
        <f>VLOOKUP($B105,[1]中考!$B:$N,10,0)</f>
        <v>39</v>
      </c>
    </row>
    <row r="106" spans="1:84" hidden="1" x14ac:dyDescent="0.2">
      <c r="A106" s="1" t="s">
        <v>337</v>
      </c>
      <c r="B106" s="1" t="s">
        <v>338</v>
      </c>
      <c r="C106" s="1" t="s">
        <v>250</v>
      </c>
      <c r="D106" s="1" t="s">
        <v>17</v>
      </c>
      <c r="E106" s="1" t="s">
        <v>339</v>
      </c>
      <c r="F106" s="1">
        <v>423</v>
      </c>
      <c r="G106" s="1">
        <v>95</v>
      </c>
      <c r="H106" s="1" t="s">
        <v>122</v>
      </c>
      <c r="I106" s="1">
        <v>96</v>
      </c>
      <c r="J106" s="1" t="s">
        <v>111</v>
      </c>
      <c r="K106" s="1">
        <v>75</v>
      </c>
      <c r="L106" s="1" t="s">
        <v>252</v>
      </c>
      <c r="M106" s="1">
        <v>30</v>
      </c>
      <c r="N106" s="1" t="s">
        <v>22</v>
      </c>
      <c r="O106" s="1">
        <v>52</v>
      </c>
      <c r="P106" s="1" t="s">
        <v>126</v>
      </c>
      <c r="Q106" s="1">
        <v>75</v>
      </c>
      <c r="R106" s="1" t="s">
        <v>127</v>
      </c>
      <c r="S106">
        <f>VLOOKUP(B106,[1]高三上!$B:$R,6,0)</f>
        <v>0</v>
      </c>
      <c r="T106" t="str">
        <f>VLOOKUP(B106,[1]高三上!$B:$R,7,0)</f>
        <v>叶仁芳</v>
      </c>
      <c r="U106">
        <f>VLOOKUP(B106,[1]高三上!$B:$R,8,0)</f>
        <v>0</v>
      </c>
      <c r="V106" t="str">
        <f>VLOOKUP(B106,[1]高三上!$B:$R,9,0)</f>
        <v>苏朗偏初</v>
      </c>
      <c r="W106">
        <f>VLOOKUP(B106,[1]高三上!$B:$R,10,0)</f>
        <v>0</v>
      </c>
      <c r="X106" t="str">
        <f>VLOOKUP(B106,[1]高三上!$B:$R,11,0)</f>
        <v>东梅</v>
      </c>
      <c r="Y106">
        <f>VLOOKUP(B106,[1]高三上!$B:$R,12,0)</f>
        <v>0</v>
      </c>
      <c r="Z106" t="str">
        <f>VLOOKUP(B106,[1]高三上!$B:$R,13,0)</f>
        <v>兰举银</v>
      </c>
      <c r="AA106">
        <f>VLOOKUP(B106,[1]高三上!$B:$R,14,0)</f>
        <v>0</v>
      </c>
      <c r="AB106" t="str">
        <f>VLOOKUP(B106,[1]高三上!$B:$R,15,0)</f>
        <v>刘厚江</v>
      </c>
      <c r="AC106">
        <f>VLOOKUP(B106,[1]高三上!$B:$R,16,0)</f>
        <v>0</v>
      </c>
      <c r="AD106" t="str">
        <f>VLOOKUP(B106,[1]高三上!$B:$R,17,0)</f>
        <v>高琴</v>
      </c>
      <c r="AE106" t="str">
        <f>VLOOKUP($B106,[1]高二下!$B:$R,6,0)</f>
        <v>95.0</v>
      </c>
      <c r="AF106" t="str">
        <f>VLOOKUP($B106,[1]高二下!$B:$R,7,0)</f>
        <v>叶仁芳</v>
      </c>
      <c r="AG106" t="str">
        <f>VLOOKUP($B106,[1]高二下!$B:$R,8,0)</f>
        <v>71.5</v>
      </c>
      <c r="AH106" t="str">
        <f>VLOOKUP($B106,[1]高二下!$B:$R,9,0)</f>
        <v>苏朗偏初</v>
      </c>
      <c r="AI106" t="str">
        <f>VLOOKUP($B106,[1]高二下!$B:$R,10,0)</f>
        <v>26.0</v>
      </c>
      <c r="AJ106" t="str">
        <f>VLOOKUP($B106,[1]高二下!$B:$R,11,0)</f>
        <v>东梅</v>
      </c>
      <c r="AK106" t="str">
        <f>VLOOKUP($B106,[1]高二下!$B:$R,12,0)</f>
        <v>39.0</v>
      </c>
      <c r="AL106" t="str">
        <f>VLOOKUP($B106,[1]高二下!$B:$R,13,0)</f>
        <v>兰举银</v>
      </c>
      <c r="AM106" t="str">
        <f>VLOOKUP($B106,[1]高二下!$B:$R,14,0)</f>
        <v>70.0</v>
      </c>
      <c r="AN106" t="str">
        <f>VLOOKUP($B106,[1]高二下!$B:$R,15,0)</f>
        <v>方帮林</v>
      </c>
      <c r="AO106" t="str">
        <f>VLOOKUP($B106,[1]高二下!$B:$R,16,0)</f>
        <v>85.0</v>
      </c>
      <c r="AP106" t="str">
        <f>VLOOKUP($B106,[1]高二下!$B:$R,17,0)</f>
        <v>高琴</v>
      </c>
      <c r="AQ106" t="e">
        <f>VLOOKUP($B106,[2]高二上!$B:$R,6,0)</f>
        <v>#N/A</v>
      </c>
      <c r="AR106" t="e">
        <f>VLOOKUP($B106,[2]高二上!$B:$R,7,0)</f>
        <v>#N/A</v>
      </c>
      <c r="AS106" t="e">
        <f>VLOOKUP($B106,[2]高二上!$B:$R,8,0)</f>
        <v>#N/A</v>
      </c>
      <c r="AT106" t="e">
        <f>VLOOKUP($B106,[2]高二上!$B:$R,9,0)</f>
        <v>#N/A</v>
      </c>
      <c r="AU106" t="e">
        <f>VLOOKUP($B106,[2]高二上!$B:$R,10,0)</f>
        <v>#N/A</v>
      </c>
      <c r="AV106" t="e">
        <f>VLOOKUP($B106,[2]高二上!$B:$R,11,0)</f>
        <v>#N/A</v>
      </c>
      <c r="AW106" t="e">
        <f>VLOOKUP($B106,[2]高二上!$B:$R,12,0)</f>
        <v>#N/A</v>
      </c>
      <c r="AX106" t="e">
        <f>VLOOKUP($B106,[2]高二上!$B:$R,13,0)</f>
        <v>#N/A</v>
      </c>
      <c r="AY106" t="e">
        <f>VLOOKUP($B106,[2]高二上!$B:$R,14,0)</f>
        <v>#N/A</v>
      </c>
      <c r="AZ106" t="e">
        <f>VLOOKUP($B106,[2]高二上!$B:$R,15,0)</f>
        <v>#N/A</v>
      </c>
      <c r="BA106" t="e">
        <f>VLOOKUP($B106,[2]高二上!$B:$R,16,0)</f>
        <v>#N/A</v>
      </c>
      <c r="BB106" t="e">
        <f>VLOOKUP($B106,[2]高二上!$B:$R,17,0)</f>
        <v>#N/A</v>
      </c>
      <c r="BC106">
        <f>VLOOKUP($B106,[1]高一下!$B:$R,6,0)</f>
        <v>98</v>
      </c>
      <c r="BD106" t="str">
        <f>VLOOKUP($B106,[1]高一下!$B:$R,7,0)</f>
        <v>叶仁芳</v>
      </c>
      <c r="BE106">
        <f>VLOOKUP($B106,[1]高一下!$B:$R,8,0)</f>
        <v>89</v>
      </c>
      <c r="BF106" t="str">
        <f>VLOOKUP($B106,[1]高一下!$B:$R,9,0)</f>
        <v>苏朗偏初</v>
      </c>
      <c r="BG106">
        <f>VLOOKUP($B106,[1]高一下!$B:$R,10,0)</f>
        <v>38</v>
      </c>
      <c r="BH106" t="str">
        <f>VLOOKUP($B106,[1]高一下!$B:$R,11,0)</f>
        <v>东梅</v>
      </c>
      <c r="BI106">
        <f>VLOOKUP($B106,[1]高一下!$B:$R,12,0)</f>
        <v>29</v>
      </c>
      <c r="BJ106" t="str">
        <f>VLOOKUP($B106,[1]高一下!$B:$R,13,0)</f>
        <v>兰举银</v>
      </c>
      <c r="BK106">
        <f>VLOOKUP($B106,[1]高一下!$B:$R,14,0)</f>
        <v>51</v>
      </c>
      <c r="BL106" t="str">
        <f>VLOOKUP($B106,[1]高一下!$B:$R,15,0)</f>
        <v>方帮林</v>
      </c>
      <c r="BM106">
        <f>VLOOKUP($B106,[1]高一下!$B:$R,16,0)</f>
        <v>41</v>
      </c>
      <c r="BN106" t="str">
        <f>VLOOKUP($B106,[1]高一下!$B:$R,17,0)</f>
        <v>高琴</v>
      </c>
      <c r="BO106">
        <f>VLOOKUP($B106,[1]高一上!$B:$W,5,0)</f>
        <v>93</v>
      </c>
      <c r="BP106" t="str">
        <f>VLOOKUP($B106,[1]高一上!$B:$W,6,0)</f>
        <v>叶仁芳</v>
      </c>
      <c r="BQ106">
        <f>VLOOKUP($B106,[1]高一上!$B:$W,7,0)</f>
        <v>51</v>
      </c>
      <c r="BR106" t="str">
        <f>VLOOKUP($B106,[1]高一上!$B:$W,8,0)</f>
        <v>苏朗偏初</v>
      </c>
      <c r="BS106">
        <f>VLOOKUP($B106,[1]高一上!$B:$W,9,0)</f>
        <v>67.5</v>
      </c>
      <c r="BT106" t="str">
        <f>VLOOKUP($B106,[1]高一上!$B:$W,10,0)</f>
        <v>东梅</v>
      </c>
      <c r="BU106">
        <f>VLOOKUP($B106,[1]高一上!$B:$W,11,0)</f>
        <v>35.5</v>
      </c>
      <c r="BV106" t="str">
        <f>VLOOKUP($B106,[1]高一上!$B:$W,12,0)</f>
        <v>兰举银</v>
      </c>
      <c r="BW106">
        <f>VLOOKUP($B106,[1]高一上!$B:$W,13,0)</f>
        <v>45</v>
      </c>
      <c r="BX106" t="str">
        <f>VLOOKUP($B106,[1]高一上!$B:$W,14,0)</f>
        <v>方帮林</v>
      </c>
      <c r="BY106">
        <f>VLOOKUP($B106,[1]高一上!$B:$W,15,0)</f>
        <v>43.5</v>
      </c>
      <c r="BZ106" t="str">
        <f>VLOOKUP($B106,[1]高一上!$B:$W,16,0)</f>
        <v>田友米</v>
      </c>
      <c r="CA106">
        <f>VLOOKUP($B106,[1]中考!$B:$N,5,0)</f>
        <v>103</v>
      </c>
      <c r="CB106">
        <f>VLOOKUP($B106,[1]中考!$B:$N,6,0)</f>
        <v>81</v>
      </c>
      <c r="CC106">
        <f>VLOOKUP($B106,[1]中考!$B:$N,7,0)</f>
        <v>88</v>
      </c>
      <c r="CD106">
        <f>VLOOKUP($B106,[1]中考!$B:$N,8,0)</f>
        <v>32</v>
      </c>
      <c r="CE106">
        <f>VLOOKUP($B106,[1]中考!$B:$N,9,0)</f>
        <v>30</v>
      </c>
      <c r="CF106">
        <f>VLOOKUP($B106,[1]中考!$B:$N,10,0)</f>
        <v>34</v>
      </c>
    </row>
    <row r="107" spans="1:84" hidden="1" x14ac:dyDescent="0.2">
      <c r="A107" s="1" t="s">
        <v>340</v>
      </c>
      <c r="B107" s="1" t="s">
        <v>341</v>
      </c>
      <c r="C107" s="1" t="s">
        <v>250</v>
      </c>
      <c r="D107" s="1" t="s">
        <v>17</v>
      </c>
      <c r="E107" s="1" t="s">
        <v>342</v>
      </c>
      <c r="F107" s="1">
        <v>419</v>
      </c>
      <c r="G107" s="1">
        <v>97</v>
      </c>
      <c r="H107" s="1" t="s">
        <v>122</v>
      </c>
      <c r="I107" s="1">
        <v>80</v>
      </c>
      <c r="J107" s="1" t="s">
        <v>111</v>
      </c>
      <c r="K107" s="1">
        <v>69</v>
      </c>
      <c r="L107" s="1" t="s">
        <v>252</v>
      </c>
      <c r="M107" s="1">
        <v>56</v>
      </c>
      <c r="N107" s="1" t="s">
        <v>22</v>
      </c>
      <c r="O107" s="1">
        <v>38</v>
      </c>
      <c r="P107" s="1" t="s">
        <v>126</v>
      </c>
      <c r="Q107" s="1">
        <v>70</v>
      </c>
      <c r="R107" s="1" t="s">
        <v>127</v>
      </c>
      <c r="S107">
        <f>VLOOKUP(B107,[1]高三上!$B:$R,6,0)</f>
        <v>100.5</v>
      </c>
      <c r="T107" t="str">
        <f>VLOOKUP(B107,[1]高三上!$B:$R,7,0)</f>
        <v>叶仁芳</v>
      </c>
      <c r="U107">
        <f>VLOOKUP(B107,[1]高三上!$B:$R,8,0)</f>
        <v>81</v>
      </c>
      <c r="V107" t="str">
        <f>VLOOKUP(B107,[1]高三上!$B:$R,9,0)</f>
        <v>苏朗偏初</v>
      </c>
      <c r="W107">
        <f>VLOOKUP(B107,[1]高三上!$B:$R,10,0)</f>
        <v>45</v>
      </c>
      <c r="X107" t="str">
        <f>VLOOKUP(B107,[1]高三上!$B:$R,11,0)</f>
        <v>东梅</v>
      </c>
      <c r="Y107">
        <f>VLOOKUP(B107,[1]高三上!$B:$R,12,0)</f>
        <v>30</v>
      </c>
      <c r="Z107" t="str">
        <f>VLOOKUP(B107,[1]高三上!$B:$R,13,0)</f>
        <v>兰举银</v>
      </c>
      <c r="AA107">
        <f>VLOOKUP(B107,[1]高三上!$B:$R,14,0)</f>
        <v>41</v>
      </c>
      <c r="AB107" t="str">
        <f>VLOOKUP(B107,[1]高三上!$B:$R,15,0)</f>
        <v>刘厚江</v>
      </c>
      <c r="AC107">
        <f>VLOOKUP(B107,[1]高三上!$B:$R,16,0)</f>
        <v>68</v>
      </c>
      <c r="AD107" t="str">
        <f>VLOOKUP(B107,[1]高三上!$B:$R,17,0)</f>
        <v>高琴</v>
      </c>
      <c r="AE107" t="str">
        <f>VLOOKUP($B107,[1]高二下!$B:$R,6,0)</f>
        <v>79.0</v>
      </c>
      <c r="AF107" t="str">
        <f>VLOOKUP($B107,[1]高二下!$B:$R,7,0)</f>
        <v>叶仁芳</v>
      </c>
      <c r="AG107" t="str">
        <f>VLOOKUP($B107,[1]高二下!$B:$R,8,0)</f>
        <v>58.0</v>
      </c>
      <c r="AH107" t="str">
        <f>VLOOKUP($B107,[1]高二下!$B:$R,9,0)</f>
        <v>苏朗偏初</v>
      </c>
      <c r="AI107" t="str">
        <f>VLOOKUP($B107,[1]高二下!$B:$R,10,0)</f>
        <v>31.0</v>
      </c>
      <c r="AJ107" t="str">
        <f>VLOOKUP($B107,[1]高二下!$B:$R,11,0)</f>
        <v>东梅</v>
      </c>
      <c r="AK107" t="str">
        <f>VLOOKUP($B107,[1]高二下!$B:$R,12,0)</f>
        <v>36.0</v>
      </c>
      <c r="AL107" t="str">
        <f>VLOOKUP($B107,[1]高二下!$B:$R,13,0)</f>
        <v>兰举银</v>
      </c>
      <c r="AM107" t="str">
        <f>VLOOKUP($B107,[1]高二下!$B:$R,14,0)</f>
        <v>60.0</v>
      </c>
      <c r="AN107" t="str">
        <f>VLOOKUP($B107,[1]高二下!$B:$R,15,0)</f>
        <v>方帮林</v>
      </c>
      <c r="AO107" t="str">
        <f>VLOOKUP($B107,[1]高二下!$B:$R,16,0)</f>
        <v>89.0</v>
      </c>
      <c r="AP107" t="str">
        <f>VLOOKUP($B107,[1]高二下!$B:$R,17,0)</f>
        <v>高琴</v>
      </c>
      <c r="AQ107" t="e">
        <f>VLOOKUP($B107,[2]高二上!$B:$R,6,0)</f>
        <v>#N/A</v>
      </c>
      <c r="AR107" t="e">
        <f>VLOOKUP($B107,[2]高二上!$B:$R,7,0)</f>
        <v>#N/A</v>
      </c>
      <c r="AS107" t="e">
        <f>VLOOKUP($B107,[2]高二上!$B:$R,8,0)</f>
        <v>#N/A</v>
      </c>
      <c r="AT107" t="e">
        <f>VLOOKUP($B107,[2]高二上!$B:$R,9,0)</f>
        <v>#N/A</v>
      </c>
      <c r="AU107" t="e">
        <f>VLOOKUP($B107,[2]高二上!$B:$R,10,0)</f>
        <v>#N/A</v>
      </c>
      <c r="AV107" t="e">
        <f>VLOOKUP($B107,[2]高二上!$B:$R,11,0)</f>
        <v>#N/A</v>
      </c>
      <c r="AW107" t="e">
        <f>VLOOKUP($B107,[2]高二上!$B:$R,12,0)</f>
        <v>#N/A</v>
      </c>
      <c r="AX107" t="e">
        <f>VLOOKUP($B107,[2]高二上!$B:$R,13,0)</f>
        <v>#N/A</v>
      </c>
      <c r="AY107" t="e">
        <f>VLOOKUP($B107,[2]高二上!$B:$R,14,0)</f>
        <v>#N/A</v>
      </c>
      <c r="AZ107" t="e">
        <f>VLOOKUP($B107,[2]高二上!$B:$R,15,0)</f>
        <v>#N/A</v>
      </c>
      <c r="BA107" t="e">
        <f>VLOOKUP($B107,[2]高二上!$B:$R,16,0)</f>
        <v>#N/A</v>
      </c>
      <c r="BB107" t="e">
        <f>VLOOKUP($B107,[2]高二上!$B:$R,17,0)</f>
        <v>#N/A</v>
      </c>
      <c r="BC107">
        <f>VLOOKUP($B107,[1]高一下!$B:$R,6,0)</f>
        <v>78</v>
      </c>
      <c r="BD107" t="str">
        <f>VLOOKUP($B107,[1]高一下!$B:$R,7,0)</f>
        <v>叶仁芳</v>
      </c>
      <c r="BE107">
        <f>VLOOKUP($B107,[1]高一下!$B:$R,8,0)</f>
        <v>75</v>
      </c>
      <c r="BF107" t="str">
        <f>VLOOKUP($B107,[1]高一下!$B:$R,9,0)</f>
        <v>苏朗偏初</v>
      </c>
      <c r="BG107">
        <f>VLOOKUP($B107,[1]高一下!$B:$R,10,0)</f>
        <v>37</v>
      </c>
      <c r="BH107" t="str">
        <f>VLOOKUP($B107,[1]高一下!$B:$R,11,0)</f>
        <v>东梅</v>
      </c>
      <c r="BI107">
        <f>VLOOKUP($B107,[1]高一下!$B:$R,12,0)</f>
        <v>44</v>
      </c>
      <c r="BJ107" t="str">
        <f>VLOOKUP($B107,[1]高一下!$B:$R,13,0)</f>
        <v>兰举银</v>
      </c>
      <c r="BK107">
        <f>VLOOKUP($B107,[1]高一下!$B:$R,14,0)</f>
        <v>37</v>
      </c>
      <c r="BL107" t="str">
        <f>VLOOKUP($B107,[1]高一下!$B:$R,15,0)</f>
        <v>方帮林</v>
      </c>
      <c r="BM107">
        <f>VLOOKUP($B107,[1]高一下!$B:$R,16,0)</f>
        <v>43</v>
      </c>
      <c r="BN107" t="str">
        <f>VLOOKUP($B107,[1]高一下!$B:$R,17,0)</f>
        <v>高琴</v>
      </c>
      <c r="BO107">
        <f>VLOOKUP($B107,[1]高一上!$B:$W,5,0)</f>
        <v>65.5</v>
      </c>
      <c r="BP107" t="str">
        <f>VLOOKUP($B107,[1]高一上!$B:$W,6,0)</f>
        <v>叶仁芳</v>
      </c>
      <c r="BQ107">
        <f>VLOOKUP($B107,[1]高一上!$B:$W,7,0)</f>
        <v>53</v>
      </c>
      <c r="BR107" t="str">
        <f>VLOOKUP($B107,[1]高一上!$B:$W,8,0)</f>
        <v>苏朗偏初</v>
      </c>
      <c r="BS107">
        <f>VLOOKUP($B107,[1]高一上!$B:$W,9,0)</f>
        <v>43.5</v>
      </c>
      <c r="BT107" t="str">
        <f>VLOOKUP($B107,[1]高一上!$B:$W,10,0)</f>
        <v>东梅</v>
      </c>
      <c r="BU107">
        <f>VLOOKUP($B107,[1]高一上!$B:$W,11,0)</f>
        <v>31</v>
      </c>
      <c r="BV107" t="str">
        <f>VLOOKUP($B107,[1]高一上!$B:$W,12,0)</f>
        <v>兰举银</v>
      </c>
      <c r="BW107">
        <f>VLOOKUP($B107,[1]高一上!$B:$W,13,0)</f>
        <v>48.5</v>
      </c>
      <c r="BX107" t="str">
        <f>VLOOKUP($B107,[1]高一上!$B:$W,14,0)</f>
        <v>方帮林</v>
      </c>
      <c r="BY107">
        <f>VLOOKUP($B107,[1]高一上!$B:$W,15,0)</f>
        <v>44</v>
      </c>
      <c r="BZ107" t="str">
        <f>VLOOKUP($B107,[1]高一上!$B:$W,16,0)</f>
        <v>田友米</v>
      </c>
      <c r="CA107">
        <f>VLOOKUP($B107,[1]中考!$B:$N,5,0)</f>
        <v>101</v>
      </c>
      <c r="CB107">
        <f>VLOOKUP($B107,[1]中考!$B:$N,6,0)</f>
        <v>79</v>
      </c>
      <c r="CC107">
        <f>VLOOKUP($B107,[1]中考!$B:$N,7,0)</f>
        <v>85</v>
      </c>
      <c r="CD107">
        <f>VLOOKUP($B107,[1]中考!$B:$N,8,0)</f>
        <v>56</v>
      </c>
      <c r="CE107">
        <f>VLOOKUP($B107,[1]中考!$B:$N,9,0)</f>
        <v>20</v>
      </c>
      <c r="CF107">
        <f>VLOOKUP($B107,[1]中考!$B:$N,10,0)</f>
        <v>35</v>
      </c>
    </row>
    <row r="108" spans="1:84" hidden="1" x14ac:dyDescent="0.2">
      <c r="A108" s="1" t="s">
        <v>343</v>
      </c>
      <c r="B108" s="1" t="s">
        <v>344</v>
      </c>
      <c r="C108" s="1" t="s">
        <v>250</v>
      </c>
      <c r="D108" s="1" t="s">
        <v>17</v>
      </c>
      <c r="E108" s="1" t="s">
        <v>345</v>
      </c>
      <c r="F108" s="1">
        <v>417</v>
      </c>
      <c r="G108" s="1">
        <v>95</v>
      </c>
      <c r="H108" s="1" t="s">
        <v>122</v>
      </c>
      <c r="I108" s="1">
        <v>71</v>
      </c>
      <c r="J108" s="1" t="s">
        <v>111</v>
      </c>
      <c r="K108" s="1">
        <v>93</v>
      </c>
      <c r="L108" s="1" t="s">
        <v>252</v>
      </c>
      <c r="M108" s="1">
        <v>42.5</v>
      </c>
      <c r="N108" s="1" t="s">
        <v>22</v>
      </c>
      <c r="O108" s="1">
        <v>56</v>
      </c>
      <c r="P108" s="1" t="s">
        <v>126</v>
      </c>
      <c r="Q108" s="1">
        <v>59.5</v>
      </c>
      <c r="R108" s="1" t="s">
        <v>127</v>
      </c>
      <c r="S108">
        <f>VLOOKUP(B108,[1]高三上!$B:$R,6,0)</f>
        <v>96.5</v>
      </c>
      <c r="T108" t="str">
        <f>VLOOKUP(B108,[1]高三上!$B:$R,7,0)</f>
        <v>叶仁芳</v>
      </c>
      <c r="U108">
        <f>VLOOKUP(B108,[1]高三上!$B:$R,8,0)</f>
        <v>86</v>
      </c>
      <c r="V108" t="str">
        <f>VLOOKUP(B108,[1]高三上!$B:$R,9,0)</f>
        <v>苏朗偏初</v>
      </c>
      <c r="W108">
        <f>VLOOKUP(B108,[1]高三上!$B:$R,10,0)</f>
        <v>64.5</v>
      </c>
      <c r="X108" t="str">
        <f>VLOOKUP(B108,[1]高三上!$B:$R,11,0)</f>
        <v>东梅</v>
      </c>
      <c r="Y108">
        <f>VLOOKUP(B108,[1]高三上!$B:$R,12,0)</f>
        <v>50.5</v>
      </c>
      <c r="Z108" t="str">
        <f>VLOOKUP(B108,[1]高三上!$B:$R,13,0)</f>
        <v>兰举银</v>
      </c>
      <c r="AA108">
        <f>VLOOKUP(B108,[1]高三上!$B:$R,14,0)</f>
        <v>44</v>
      </c>
      <c r="AB108" t="str">
        <f>VLOOKUP(B108,[1]高三上!$B:$R,15,0)</f>
        <v>刘厚江</v>
      </c>
      <c r="AC108">
        <f>VLOOKUP(B108,[1]高三上!$B:$R,16,0)</f>
        <v>54.5</v>
      </c>
      <c r="AD108" t="str">
        <f>VLOOKUP(B108,[1]高三上!$B:$R,17,0)</f>
        <v>高琴</v>
      </c>
      <c r="AE108" t="str">
        <f>VLOOKUP($B108,[1]高二下!$B:$R,6,0)</f>
        <v>98.0</v>
      </c>
      <c r="AF108" t="str">
        <f>VLOOKUP($B108,[1]高二下!$B:$R,7,0)</f>
        <v>叶仁芳</v>
      </c>
      <c r="AG108" t="str">
        <f>VLOOKUP($B108,[1]高二下!$B:$R,8,0)</f>
        <v>75.5</v>
      </c>
      <c r="AH108" t="str">
        <f>VLOOKUP($B108,[1]高二下!$B:$R,9,0)</f>
        <v>苏朗偏初</v>
      </c>
      <c r="AI108" t="str">
        <f>VLOOKUP($B108,[1]高二下!$B:$R,10,0)</f>
        <v>25.0</v>
      </c>
      <c r="AJ108" t="str">
        <f>VLOOKUP($B108,[1]高二下!$B:$R,11,0)</f>
        <v>东梅</v>
      </c>
      <c r="AK108" t="str">
        <f>VLOOKUP($B108,[1]高二下!$B:$R,12,0)</f>
        <v>32.0</v>
      </c>
      <c r="AL108" t="str">
        <f>VLOOKUP($B108,[1]高二下!$B:$R,13,0)</f>
        <v>兰举银</v>
      </c>
      <c r="AM108" t="str">
        <f>VLOOKUP($B108,[1]高二下!$B:$R,14,0)</f>
        <v>62.0</v>
      </c>
      <c r="AN108" t="str">
        <f>VLOOKUP($B108,[1]高二下!$B:$R,15,0)</f>
        <v>方帮林</v>
      </c>
      <c r="AO108" t="str">
        <f>VLOOKUP($B108,[1]高二下!$B:$R,16,0)</f>
        <v>103.0</v>
      </c>
      <c r="AP108" t="str">
        <f>VLOOKUP($B108,[1]高二下!$B:$R,17,0)</f>
        <v>高琴</v>
      </c>
      <c r="AQ108" t="e">
        <f>VLOOKUP($B108,[2]高二上!$B:$R,6,0)</f>
        <v>#N/A</v>
      </c>
      <c r="AR108" t="e">
        <f>VLOOKUP($B108,[2]高二上!$B:$R,7,0)</f>
        <v>#N/A</v>
      </c>
      <c r="AS108" t="e">
        <f>VLOOKUP($B108,[2]高二上!$B:$R,8,0)</f>
        <v>#N/A</v>
      </c>
      <c r="AT108" t="e">
        <f>VLOOKUP($B108,[2]高二上!$B:$R,9,0)</f>
        <v>#N/A</v>
      </c>
      <c r="AU108" t="e">
        <f>VLOOKUP($B108,[2]高二上!$B:$R,10,0)</f>
        <v>#N/A</v>
      </c>
      <c r="AV108" t="e">
        <f>VLOOKUP($B108,[2]高二上!$B:$R,11,0)</f>
        <v>#N/A</v>
      </c>
      <c r="AW108" t="e">
        <f>VLOOKUP($B108,[2]高二上!$B:$R,12,0)</f>
        <v>#N/A</v>
      </c>
      <c r="AX108" t="e">
        <f>VLOOKUP($B108,[2]高二上!$B:$R,13,0)</f>
        <v>#N/A</v>
      </c>
      <c r="AY108" t="e">
        <f>VLOOKUP($B108,[2]高二上!$B:$R,14,0)</f>
        <v>#N/A</v>
      </c>
      <c r="AZ108" t="e">
        <f>VLOOKUP($B108,[2]高二上!$B:$R,15,0)</f>
        <v>#N/A</v>
      </c>
      <c r="BA108" t="e">
        <f>VLOOKUP($B108,[2]高二上!$B:$R,16,0)</f>
        <v>#N/A</v>
      </c>
      <c r="BB108" t="e">
        <f>VLOOKUP($B108,[2]高二上!$B:$R,17,0)</f>
        <v>#N/A</v>
      </c>
      <c r="BC108">
        <f>VLOOKUP($B108,[1]高一下!$B:$R,6,0)</f>
        <v>91</v>
      </c>
      <c r="BD108" t="str">
        <f>VLOOKUP($B108,[1]高一下!$B:$R,7,0)</f>
        <v>叶仁芳</v>
      </c>
      <c r="BE108">
        <f>VLOOKUP($B108,[1]高一下!$B:$R,8,0)</f>
        <v>104</v>
      </c>
      <c r="BF108" t="str">
        <f>VLOOKUP($B108,[1]高一下!$B:$R,9,0)</f>
        <v>苏朗偏初</v>
      </c>
      <c r="BG108">
        <f>VLOOKUP($B108,[1]高一下!$B:$R,10,0)</f>
        <v>68</v>
      </c>
      <c r="BH108" t="str">
        <f>VLOOKUP($B108,[1]高一下!$B:$R,11,0)</f>
        <v>东梅</v>
      </c>
      <c r="BI108">
        <f>VLOOKUP($B108,[1]高一下!$B:$R,12,0)</f>
        <v>26</v>
      </c>
      <c r="BJ108" t="str">
        <f>VLOOKUP($B108,[1]高一下!$B:$R,13,0)</f>
        <v>兰举银</v>
      </c>
      <c r="BK108">
        <f>VLOOKUP($B108,[1]高一下!$B:$R,14,0)</f>
        <v>40</v>
      </c>
      <c r="BL108" t="str">
        <f>VLOOKUP($B108,[1]高一下!$B:$R,15,0)</f>
        <v>方帮林</v>
      </c>
      <c r="BM108">
        <f>VLOOKUP($B108,[1]高一下!$B:$R,16,0)</f>
        <v>56</v>
      </c>
      <c r="BN108" t="str">
        <f>VLOOKUP($B108,[1]高一下!$B:$R,17,0)</f>
        <v>高琴</v>
      </c>
      <c r="BO108">
        <f>VLOOKUP($B108,[1]高一上!$B:$W,5,0)</f>
        <v>84.5</v>
      </c>
      <c r="BP108" t="str">
        <f>VLOOKUP($B108,[1]高一上!$B:$W,6,0)</f>
        <v>叶仁芳</v>
      </c>
      <c r="BQ108">
        <f>VLOOKUP($B108,[1]高一上!$B:$W,7,0)</f>
        <v>73</v>
      </c>
      <c r="BR108" t="str">
        <f>VLOOKUP($B108,[1]高一上!$B:$W,8,0)</f>
        <v>苏朗偏初</v>
      </c>
      <c r="BS108">
        <f>VLOOKUP($B108,[1]高一上!$B:$W,9,0)</f>
        <v>71</v>
      </c>
      <c r="BT108" t="str">
        <f>VLOOKUP($B108,[1]高一上!$B:$W,10,0)</f>
        <v>东梅</v>
      </c>
      <c r="BU108">
        <f>VLOOKUP($B108,[1]高一上!$B:$W,11,0)</f>
        <v>40</v>
      </c>
      <c r="BV108" t="str">
        <f>VLOOKUP($B108,[1]高一上!$B:$W,12,0)</f>
        <v>兰举银</v>
      </c>
      <c r="BW108">
        <f>VLOOKUP($B108,[1]高一上!$B:$W,13,0)</f>
        <v>53</v>
      </c>
      <c r="BX108" t="str">
        <f>VLOOKUP($B108,[1]高一上!$B:$W,14,0)</f>
        <v>方帮林</v>
      </c>
      <c r="BY108">
        <f>VLOOKUP($B108,[1]高一上!$B:$W,15,0)</f>
        <v>60</v>
      </c>
      <c r="BZ108" t="str">
        <f>VLOOKUP($B108,[1]高一上!$B:$W,16,0)</f>
        <v>田友米</v>
      </c>
      <c r="CA108">
        <f>VLOOKUP($B108,[1]中考!$B:$N,5,0)</f>
        <v>109</v>
      </c>
      <c r="CB108">
        <f>VLOOKUP($B108,[1]中考!$B:$N,6,0)</f>
        <v>87</v>
      </c>
      <c r="CC108">
        <f>VLOOKUP($B108,[1]中考!$B:$N,7,0)</f>
        <v>121</v>
      </c>
      <c r="CD108">
        <f>VLOOKUP($B108,[1]中考!$B:$N,8,0)</f>
        <v>39</v>
      </c>
      <c r="CE108">
        <f>VLOOKUP($B108,[1]中考!$B:$N,9,0)</f>
        <v>25</v>
      </c>
      <c r="CF108">
        <f>VLOOKUP($B108,[1]中考!$B:$N,10,0)</f>
        <v>37</v>
      </c>
    </row>
    <row r="109" spans="1:84" hidden="1" x14ac:dyDescent="0.2">
      <c r="A109" s="1" t="s">
        <v>346</v>
      </c>
      <c r="B109" s="1" t="s">
        <v>347</v>
      </c>
      <c r="C109" s="1" t="s">
        <v>250</v>
      </c>
      <c r="D109" s="1" t="s">
        <v>17</v>
      </c>
      <c r="E109" s="1" t="s">
        <v>348</v>
      </c>
      <c r="F109" s="1">
        <v>416</v>
      </c>
      <c r="G109" s="1">
        <v>108</v>
      </c>
      <c r="H109" s="1" t="s">
        <v>122</v>
      </c>
      <c r="I109" s="1">
        <v>74</v>
      </c>
      <c r="J109" s="1" t="s">
        <v>111</v>
      </c>
      <c r="K109" s="1">
        <v>86</v>
      </c>
      <c r="L109" s="1" t="s">
        <v>252</v>
      </c>
      <c r="M109" s="1">
        <v>36</v>
      </c>
      <c r="N109" s="1" t="s">
        <v>22</v>
      </c>
      <c r="O109" s="1">
        <v>45</v>
      </c>
      <c r="P109" s="1" t="s">
        <v>126</v>
      </c>
      <c r="Q109" s="1">
        <v>67</v>
      </c>
      <c r="R109" s="1" t="s">
        <v>127</v>
      </c>
      <c r="S109">
        <f>VLOOKUP(B109,[1]高三上!$B:$R,6,0)</f>
        <v>105.5</v>
      </c>
      <c r="T109" t="str">
        <f>VLOOKUP(B109,[1]高三上!$B:$R,7,0)</f>
        <v>叶仁芳</v>
      </c>
      <c r="U109">
        <f>VLOOKUP(B109,[1]高三上!$B:$R,8,0)</f>
        <v>70</v>
      </c>
      <c r="V109" t="str">
        <f>VLOOKUP(B109,[1]高三上!$B:$R,9,0)</f>
        <v>苏朗偏初</v>
      </c>
      <c r="W109">
        <f>VLOOKUP(B109,[1]高三上!$B:$R,10,0)</f>
        <v>62.5</v>
      </c>
      <c r="X109" t="str">
        <f>VLOOKUP(B109,[1]高三上!$B:$R,11,0)</f>
        <v>东梅</v>
      </c>
      <c r="Y109">
        <f>VLOOKUP(B109,[1]高三上!$B:$R,12,0)</f>
        <v>44</v>
      </c>
      <c r="Z109" t="str">
        <f>VLOOKUP(B109,[1]高三上!$B:$R,13,0)</f>
        <v>兰举银</v>
      </c>
      <c r="AA109">
        <f>VLOOKUP(B109,[1]高三上!$B:$R,14,0)</f>
        <v>45</v>
      </c>
      <c r="AB109" t="str">
        <f>VLOOKUP(B109,[1]高三上!$B:$R,15,0)</f>
        <v>刘厚江</v>
      </c>
      <c r="AC109">
        <f>VLOOKUP(B109,[1]高三上!$B:$R,16,0)</f>
        <v>59</v>
      </c>
      <c r="AD109" t="str">
        <f>VLOOKUP(B109,[1]高三上!$B:$R,17,0)</f>
        <v>高琴</v>
      </c>
      <c r="AE109" t="str">
        <f>VLOOKUP($B109,[1]高二下!$B:$R,6,0)</f>
        <v>86.0</v>
      </c>
      <c r="AF109" t="str">
        <f>VLOOKUP($B109,[1]高二下!$B:$R,7,0)</f>
        <v>叶仁芳</v>
      </c>
      <c r="AG109" t="str">
        <f>VLOOKUP($B109,[1]高二下!$B:$R,8,0)</f>
        <v>93.0</v>
      </c>
      <c r="AH109" t="str">
        <f>VLOOKUP($B109,[1]高二下!$B:$R,9,0)</f>
        <v>苏朗偏初</v>
      </c>
      <c r="AI109" t="str">
        <f>VLOOKUP($B109,[1]高二下!$B:$R,10,0)</f>
        <v>24.0</v>
      </c>
      <c r="AJ109" t="str">
        <f>VLOOKUP($B109,[1]高二下!$B:$R,11,0)</f>
        <v>东梅</v>
      </c>
      <c r="AK109" t="str">
        <f>VLOOKUP($B109,[1]高二下!$B:$R,12,0)</f>
        <v>21.0</v>
      </c>
      <c r="AL109" t="str">
        <f>VLOOKUP($B109,[1]高二下!$B:$R,13,0)</f>
        <v>兰举银</v>
      </c>
      <c r="AM109" t="str">
        <f>VLOOKUP($B109,[1]高二下!$B:$R,14,0)</f>
        <v>56.0</v>
      </c>
      <c r="AN109" t="str">
        <f>VLOOKUP($B109,[1]高二下!$B:$R,15,0)</f>
        <v>方帮林</v>
      </c>
      <c r="AO109" t="str">
        <f>VLOOKUP($B109,[1]高二下!$B:$R,16,0)</f>
        <v>89.0</v>
      </c>
      <c r="AP109" t="str">
        <f>VLOOKUP($B109,[1]高二下!$B:$R,17,0)</f>
        <v>高琴</v>
      </c>
      <c r="AQ109" t="e">
        <f>VLOOKUP($B109,[2]高二上!$B:$R,6,0)</f>
        <v>#N/A</v>
      </c>
      <c r="AR109" t="e">
        <f>VLOOKUP($B109,[2]高二上!$B:$R,7,0)</f>
        <v>#N/A</v>
      </c>
      <c r="AS109" t="e">
        <f>VLOOKUP($B109,[2]高二上!$B:$R,8,0)</f>
        <v>#N/A</v>
      </c>
      <c r="AT109" t="e">
        <f>VLOOKUP($B109,[2]高二上!$B:$R,9,0)</f>
        <v>#N/A</v>
      </c>
      <c r="AU109" t="e">
        <f>VLOOKUP($B109,[2]高二上!$B:$R,10,0)</f>
        <v>#N/A</v>
      </c>
      <c r="AV109" t="e">
        <f>VLOOKUP($B109,[2]高二上!$B:$R,11,0)</f>
        <v>#N/A</v>
      </c>
      <c r="AW109" t="e">
        <f>VLOOKUP($B109,[2]高二上!$B:$R,12,0)</f>
        <v>#N/A</v>
      </c>
      <c r="AX109" t="e">
        <f>VLOOKUP($B109,[2]高二上!$B:$R,13,0)</f>
        <v>#N/A</v>
      </c>
      <c r="AY109" t="e">
        <f>VLOOKUP($B109,[2]高二上!$B:$R,14,0)</f>
        <v>#N/A</v>
      </c>
      <c r="AZ109" t="e">
        <f>VLOOKUP($B109,[2]高二上!$B:$R,15,0)</f>
        <v>#N/A</v>
      </c>
      <c r="BA109" t="e">
        <f>VLOOKUP($B109,[2]高二上!$B:$R,16,0)</f>
        <v>#N/A</v>
      </c>
      <c r="BB109" t="e">
        <f>VLOOKUP($B109,[2]高二上!$B:$R,17,0)</f>
        <v>#N/A</v>
      </c>
      <c r="BC109">
        <f>VLOOKUP($B109,[1]高一下!$B:$R,6,0)</f>
        <v>97</v>
      </c>
      <c r="BD109" t="str">
        <f>VLOOKUP($B109,[1]高一下!$B:$R,7,0)</f>
        <v>叶仁芳</v>
      </c>
      <c r="BE109">
        <f>VLOOKUP($B109,[1]高一下!$B:$R,8,0)</f>
        <v>76</v>
      </c>
      <c r="BF109" t="str">
        <f>VLOOKUP($B109,[1]高一下!$B:$R,9,0)</f>
        <v>苏朗偏初</v>
      </c>
      <c r="BG109">
        <f>VLOOKUP($B109,[1]高一下!$B:$R,10,0)</f>
        <v>66</v>
      </c>
      <c r="BH109" t="str">
        <f>VLOOKUP($B109,[1]高一下!$B:$R,11,0)</f>
        <v>东梅</v>
      </c>
      <c r="BI109">
        <f>VLOOKUP($B109,[1]高一下!$B:$R,12,0)</f>
        <v>27</v>
      </c>
      <c r="BJ109" t="str">
        <f>VLOOKUP($B109,[1]高一下!$B:$R,13,0)</f>
        <v>兰举银</v>
      </c>
      <c r="BK109">
        <f>VLOOKUP($B109,[1]高一下!$B:$R,14,0)</f>
        <v>38</v>
      </c>
      <c r="BL109" t="str">
        <f>VLOOKUP($B109,[1]高一下!$B:$R,15,0)</f>
        <v>方帮林</v>
      </c>
      <c r="BM109">
        <f>VLOOKUP($B109,[1]高一下!$B:$R,16,0)</f>
        <v>35</v>
      </c>
      <c r="BN109" t="str">
        <f>VLOOKUP($B109,[1]高一下!$B:$R,17,0)</f>
        <v>高琴</v>
      </c>
      <c r="BO109">
        <f>VLOOKUP($B109,[1]高一上!$B:$W,5,0)</f>
        <v>94.5</v>
      </c>
      <c r="BP109" t="str">
        <f>VLOOKUP($B109,[1]高一上!$B:$W,6,0)</f>
        <v>叶仁芳</v>
      </c>
      <c r="BQ109">
        <f>VLOOKUP($B109,[1]高一上!$B:$W,7,0)</f>
        <v>67</v>
      </c>
      <c r="BR109" t="str">
        <f>VLOOKUP($B109,[1]高一上!$B:$W,8,0)</f>
        <v>苏朗偏初</v>
      </c>
      <c r="BS109">
        <f>VLOOKUP($B109,[1]高一上!$B:$W,9,0)</f>
        <v>65</v>
      </c>
      <c r="BT109" t="str">
        <f>VLOOKUP($B109,[1]高一上!$B:$W,10,0)</f>
        <v>东梅</v>
      </c>
      <c r="BU109">
        <f>VLOOKUP($B109,[1]高一上!$B:$W,11,0)</f>
        <v>26</v>
      </c>
      <c r="BV109" t="str">
        <f>VLOOKUP($B109,[1]高一上!$B:$W,12,0)</f>
        <v>兰举银</v>
      </c>
      <c r="BW109">
        <f>VLOOKUP($B109,[1]高一上!$B:$W,13,0)</f>
        <v>37</v>
      </c>
      <c r="BX109" t="str">
        <f>VLOOKUP($B109,[1]高一上!$B:$W,14,0)</f>
        <v>方帮林</v>
      </c>
      <c r="BY109">
        <f>VLOOKUP($B109,[1]高一上!$B:$W,15,0)</f>
        <v>49</v>
      </c>
      <c r="BZ109" t="str">
        <f>VLOOKUP($B109,[1]高一上!$B:$W,16,0)</f>
        <v>田友米</v>
      </c>
      <c r="CA109">
        <f>VLOOKUP($B109,[1]中考!$B:$N,5,0)</f>
        <v>98</v>
      </c>
      <c r="CB109">
        <f>VLOOKUP($B109,[1]中考!$B:$N,6,0)</f>
        <v>106</v>
      </c>
      <c r="CC109">
        <f>VLOOKUP($B109,[1]中考!$B:$N,7,0)</f>
        <v>111</v>
      </c>
      <c r="CD109">
        <f>VLOOKUP($B109,[1]中考!$B:$N,8,0)</f>
        <v>38</v>
      </c>
      <c r="CE109">
        <f>VLOOKUP($B109,[1]中考!$B:$N,9,0)</f>
        <v>29</v>
      </c>
      <c r="CF109">
        <f>VLOOKUP($B109,[1]中考!$B:$N,10,0)</f>
        <v>35</v>
      </c>
    </row>
    <row r="110" spans="1:84" hidden="1" x14ac:dyDescent="0.2">
      <c r="A110" s="1" t="s">
        <v>349</v>
      </c>
      <c r="B110" s="1" t="s">
        <v>350</v>
      </c>
      <c r="C110" s="1" t="s">
        <v>250</v>
      </c>
      <c r="D110" s="1" t="s">
        <v>17</v>
      </c>
      <c r="E110" s="1" t="s">
        <v>351</v>
      </c>
      <c r="F110" s="1">
        <v>415</v>
      </c>
      <c r="G110" s="1">
        <v>107</v>
      </c>
      <c r="H110" s="1" t="s">
        <v>122</v>
      </c>
      <c r="I110" s="1">
        <v>76</v>
      </c>
      <c r="J110" s="1" t="s">
        <v>111</v>
      </c>
      <c r="K110" s="1">
        <v>60</v>
      </c>
      <c r="L110" s="1" t="s">
        <v>252</v>
      </c>
      <c r="M110" s="1">
        <v>59.5</v>
      </c>
      <c r="N110" s="1" t="s">
        <v>22</v>
      </c>
      <c r="O110" s="1">
        <v>41</v>
      </c>
      <c r="P110" s="1" t="s">
        <v>126</v>
      </c>
      <c r="Q110" s="1">
        <v>71.5</v>
      </c>
      <c r="R110" s="1" t="s">
        <v>127</v>
      </c>
      <c r="S110">
        <f>VLOOKUP(B110,[1]高三上!$B:$R,6,0)</f>
        <v>110.5</v>
      </c>
      <c r="T110" t="str">
        <f>VLOOKUP(B110,[1]高三上!$B:$R,7,0)</f>
        <v>叶仁芳</v>
      </c>
      <c r="U110">
        <f>VLOOKUP(B110,[1]高三上!$B:$R,8,0)</f>
        <v>88</v>
      </c>
      <c r="V110" t="str">
        <f>VLOOKUP(B110,[1]高三上!$B:$R,9,0)</f>
        <v>苏朗偏初</v>
      </c>
      <c r="W110">
        <f>VLOOKUP(B110,[1]高三上!$B:$R,10,0)</f>
        <v>53.5</v>
      </c>
      <c r="X110" t="str">
        <f>VLOOKUP(B110,[1]高三上!$B:$R,11,0)</f>
        <v>东梅</v>
      </c>
      <c r="Y110">
        <f>VLOOKUP(B110,[1]高三上!$B:$R,12,0)</f>
        <v>53</v>
      </c>
      <c r="Z110" t="str">
        <f>VLOOKUP(B110,[1]高三上!$B:$R,13,0)</f>
        <v>兰举银</v>
      </c>
      <c r="AA110">
        <f>VLOOKUP(B110,[1]高三上!$B:$R,14,0)</f>
        <v>41</v>
      </c>
      <c r="AB110" t="str">
        <f>VLOOKUP(B110,[1]高三上!$B:$R,15,0)</f>
        <v>刘厚江</v>
      </c>
      <c r="AC110">
        <f>VLOOKUP(B110,[1]高三上!$B:$R,16,0)</f>
        <v>63</v>
      </c>
      <c r="AD110" t="str">
        <f>VLOOKUP(B110,[1]高三上!$B:$R,17,0)</f>
        <v>高琴</v>
      </c>
      <c r="AE110" t="str">
        <f>VLOOKUP($B110,[1]高二下!$B:$R,6,0)</f>
        <v>91.0</v>
      </c>
      <c r="AF110" t="str">
        <f>VLOOKUP($B110,[1]高二下!$B:$R,7,0)</f>
        <v>叶仁芳</v>
      </c>
      <c r="AG110" t="str">
        <f>VLOOKUP($B110,[1]高二下!$B:$R,8,0)</f>
        <v>67.0</v>
      </c>
      <c r="AH110" t="str">
        <f>VLOOKUP($B110,[1]高二下!$B:$R,9,0)</f>
        <v>苏朗偏初</v>
      </c>
      <c r="AI110" t="str">
        <f>VLOOKUP($B110,[1]高二下!$B:$R,10,0)</f>
        <v>25.0</v>
      </c>
      <c r="AJ110" t="str">
        <f>VLOOKUP($B110,[1]高二下!$B:$R,11,0)</f>
        <v>东梅</v>
      </c>
      <c r="AK110" t="str">
        <f>VLOOKUP($B110,[1]高二下!$B:$R,12,0)</f>
        <v>36.0</v>
      </c>
      <c r="AL110" t="str">
        <f>VLOOKUP($B110,[1]高二下!$B:$R,13,0)</f>
        <v>兰举银</v>
      </c>
      <c r="AM110" t="str">
        <f>VLOOKUP($B110,[1]高二下!$B:$R,14,0)</f>
        <v>61.0</v>
      </c>
      <c r="AN110" t="str">
        <f>VLOOKUP($B110,[1]高二下!$B:$R,15,0)</f>
        <v>方帮林</v>
      </c>
      <c r="AO110" t="str">
        <f>VLOOKUP($B110,[1]高二下!$B:$R,16,0)</f>
        <v>106.0</v>
      </c>
      <c r="AP110" t="str">
        <f>VLOOKUP($B110,[1]高二下!$B:$R,17,0)</f>
        <v>高琴</v>
      </c>
      <c r="AQ110" t="e">
        <f>VLOOKUP($B110,[2]高二上!$B:$R,6,0)</f>
        <v>#N/A</v>
      </c>
      <c r="AR110" t="e">
        <f>VLOOKUP($B110,[2]高二上!$B:$R,7,0)</f>
        <v>#N/A</v>
      </c>
      <c r="AS110" t="e">
        <f>VLOOKUP($B110,[2]高二上!$B:$R,8,0)</f>
        <v>#N/A</v>
      </c>
      <c r="AT110" t="e">
        <f>VLOOKUP($B110,[2]高二上!$B:$R,9,0)</f>
        <v>#N/A</v>
      </c>
      <c r="AU110" t="e">
        <f>VLOOKUP($B110,[2]高二上!$B:$R,10,0)</f>
        <v>#N/A</v>
      </c>
      <c r="AV110" t="e">
        <f>VLOOKUP($B110,[2]高二上!$B:$R,11,0)</f>
        <v>#N/A</v>
      </c>
      <c r="AW110" t="e">
        <f>VLOOKUP($B110,[2]高二上!$B:$R,12,0)</f>
        <v>#N/A</v>
      </c>
      <c r="AX110" t="e">
        <f>VLOOKUP($B110,[2]高二上!$B:$R,13,0)</f>
        <v>#N/A</v>
      </c>
      <c r="AY110" t="e">
        <f>VLOOKUP($B110,[2]高二上!$B:$R,14,0)</f>
        <v>#N/A</v>
      </c>
      <c r="AZ110" t="e">
        <f>VLOOKUP($B110,[2]高二上!$B:$R,15,0)</f>
        <v>#N/A</v>
      </c>
      <c r="BA110" t="e">
        <f>VLOOKUP($B110,[2]高二上!$B:$R,16,0)</f>
        <v>#N/A</v>
      </c>
      <c r="BB110" t="e">
        <f>VLOOKUP($B110,[2]高二上!$B:$R,17,0)</f>
        <v>#N/A</v>
      </c>
      <c r="BC110">
        <f>VLOOKUP($B110,[1]高一下!$B:$R,6,0)</f>
        <v>101</v>
      </c>
      <c r="BD110" t="str">
        <f>VLOOKUP($B110,[1]高一下!$B:$R,7,0)</f>
        <v>叶仁芳</v>
      </c>
      <c r="BE110">
        <f>VLOOKUP($B110,[1]高一下!$B:$R,8,0)</f>
        <v>99</v>
      </c>
      <c r="BF110" t="str">
        <f>VLOOKUP($B110,[1]高一下!$B:$R,9,0)</f>
        <v>苏朗偏初</v>
      </c>
      <c r="BG110">
        <f>VLOOKUP($B110,[1]高一下!$B:$R,10,0)</f>
        <v>37.5</v>
      </c>
      <c r="BH110" t="str">
        <f>VLOOKUP($B110,[1]高一下!$B:$R,11,0)</f>
        <v>东梅</v>
      </c>
      <c r="BI110">
        <f>VLOOKUP($B110,[1]高一下!$B:$R,12,0)</f>
        <v>26</v>
      </c>
      <c r="BJ110" t="str">
        <f>VLOOKUP($B110,[1]高一下!$B:$R,13,0)</f>
        <v>兰举银</v>
      </c>
      <c r="BK110">
        <f>VLOOKUP($B110,[1]高一下!$B:$R,14,0)</f>
        <v>54</v>
      </c>
      <c r="BL110" t="str">
        <f>VLOOKUP($B110,[1]高一下!$B:$R,15,0)</f>
        <v>方帮林</v>
      </c>
      <c r="BM110">
        <f>VLOOKUP($B110,[1]高一下!$B:$R,16,0)</f>
        <v>50</v>
      </c>
      <c r="BN110" t="str">
        <f>VLOOKUP($B110,[1]高一下!$B:$R,17,0)</f>
        <v>高琴</v>
      </c>
      <c r="BO110">
        <f>VLOOKUP($B110,[1]高一上!$B:$W,5,0)</f>
        <v>83.5</v>
      </c>
      <c r="BP110" t="str">
        <f>VLOOKUP($B110,[1]高一上!$B:$W,6,0)</f>
        <v>叶仁芳</v>
      </c>
      <c r="BQ110">
        <f>VLOOKUP($B110,[1]高一上!$B:$W,7,0)</f>
        <v>80</v>
      </c>
      <c r="BR110" t="str">
        <f>VLOOKUP($B110,[1]高一上!$B:$W,8,0)</f>
        <v>苏朗偏初</v>
      </c>
      <c r="BS110">
        <f>VLOOKUP($B110,[1]高一上!$B:$W,9,0)</f>
        <v>54</v>
      </c>
      <c r="BT110" t="str">
        <f>VLOOKUP($B110,[1]高一上!$B:$W,10,0)</f>
        <v>东梅</v>
      </c>
      <c r="BU110">
        <f>VLOOKUP($B110,[1]高一上!$B:$W,11,0)</f>
        <v>46.5</v>
      </c>
      <c r="BV110" t="str">
        <f>VLOOKUP($B110,[1]高一上!$B:$W,12,0)</f>
        <v>兰举银</v>
      </c>
      <c r="BW110">
        <f>VLOOKUP($B110,[1]高一上!$B:$W,13,0)</f>
        <v>49</v>
      </c>
      <c r="BX110" t="str">
        <f>VLOOKUP($B110,[1]高一上!$B:$W,14,0)</f>
        <v>方帮林</v>
      </c>
      <c r="BY110">
        <f>VLOOKUP($B110,[1]高一上!$B:$W,15,0)</f>
        <v>66</v>
      </c>
      <c r="BZ110" t="str">
        <f>VLOOKUP($B110,[1]高一上!$B:$W,16,0)</f>
        <v>田友米</v>
      </c>
      <c r="CA110">
        <f>VLOOKUP($B110,[1]中考!$B:$N,5,0)</f>
        <v>108</v>
      </c>
      <c r="CB110">
        <f>VLOOKUP($B110,[1]中考!$B:$N,6,0)</f>
        <v>80</v>
      </c>
      <c r="CC110">
        <f>VLOOKUP($B110,[1]中考!$B:$N,7,0)</f>
        <v>58</v>
      </c>
      <c r="CD110">
        <f>VLOOKUP($B110,[1]中考!$B:$N,8,0)</f>
        <v>47</v>
      </c>
      <c r="CE110">
        <f>VLOOKUP($B110,[1]中考!$B:$N,9,0)</f>
        <v>26</v>
      </c>
      <c r="CF110">
        <f>VLOOKUP($B110,[1]中考!$B:$N,10,0)</f>
        <v>39</v>
      </c>
    </row>
    <row r="111" spans="1:84" hidden="1" x14ac:dyDescent="0.2">
      <c r="A111" s="1" t="s">
        <v>352</v>
      </c>
      <c r="B111" s="1" t="s">
        <v>353</v>
      </c>
      <c r="C111" s="1" t="s">
        <v>250</v>
      </c>
      <c r="D111" s="1" t="s">
        <v>17</v>
      </c>
      <c r="E111" s="1" t="s">
        <v>354</v>
      </c>
      <c r="F111" s="1">
        <v>413</v>
      </c>
      <c r="G111" s="1">
        <v>110</v>
      </c>
      <c r="H111" s="1" t="s">
        <v>122</v>
      </c>
      <c r="I111" s="1">
        <v>85</v>
      </c>
      <c r="J111" s="1" t="s">
        <v>111</v>
      </c>
      <c r="K111" s="1">
        <v>62</v>
      </c>
      <c r="L111" s="1" t="s">
        <v>252</v>
      </c>
      <c r="M111" s="1">
        <v>43</v>
      </c>
      <c r="N111" s="1" t="s">
        <v>22</v>
      </c>
      <c r="O111" s="1">
        <v>45</v>
      </c>
      <c r="P111" s="1" t="s">
        <v>126</v>
      </c>
      <c r="Q111" s="1">
        <v>67.5</v>
      </c>
      <c r="R111" s="1" t="s">
        <v>127</v>
      </c>
      <c r="S111">
        <f>VLOOKUP(B111,[1]高三上!$B:$R,6,0)</f>
        <v>107.5</v>
      </c>
      <c r="T111" t="str">
        <f>VLOOKUP(B111,[1]高三上!$B:$R,7,0)</f>
        <v>叶仁芳</v>
      </c>
      <c r="U111">
        <f>VLOOKUP(B111,[1]高三上!$B:$R,8,0)</f>
        <v>86</v>
      </c>
      <c r="V111" t="str">
        <f>VLOOKUP(B111,[1]高三上!$B:$R,9,0)</f>
        <v>苏朗偏初</v>
      </c>
      <c r="W111">
        <f>VLOOKUP(B111,[1]高三上!$B:$R,10,0)</f>
        <v>50.5</v>
      </c>
      <c r="X111" t="str">
        <f>VLOOKUP(B111,[1]高三上!$B:$R,11,0)</f>
        <v>东梅</v>
      </c>
      <c r="Y111">
        <f>VLOOKUP(B111,[1]高三上!$B:$R,12,0)</f>
        <v>34</v>
      </c>
      <c r="Z111" t="str">
        <f>VLOOKUP(B111,[1]高三上!$B:$R,13,0)</f>
        <v>兰举银</v>
      </c>
      <c r="AA111">
        <f>VLOOKUP(B111,[1]高三上!$B:$R,14,0)</f>
        <v>44</v>
      </c>
      <c r="AB111" t="str">
        <f>VLOOKUP(B111,[1]高三上!$B:$R,15,0)</f>
        <v>刘厚江</v>
      </c>
      <c r="AC111">
        <f>VLOOKUP(B111,[1]高三上!$B:$R,16,0)</f>
        <v>46</v>
      </c>
      <c r="AD111" t="str">
        <f>VLOOKUP(B111,[1]高三上!$B:$R,17,0)</f>
        <v>高琴</v>
      </c>
      <c r="AE111" t="str">
        <f>VLOOKUP($B111,[1]高二下!$B:$R,6,0)</f>
        <v>97.0</v>
      </c>
      <c r="AF111" t="str">
        <f>VLOOKUP($B111,[1]高二下!$B:$R,7,0)</f>
        <v>叶仁芳</v>
      </c>
      <c r="AG111" t="str">
        <f>VLOOKUP($B111,[1]高二下!$B:$R,8,0)</f>
        <v>66.5</v>
      </c>
      <c r="AH111" t="str">
        <f>VLOOKUP($B111,[1]高二下!$B:$R,9,0)</f>
        <v>苏朗偏初</v>
      </c>
      <c r="AI111" t="str">
        <f>VLOOKUP($B111,[1]高二下!$B:$R,10,0)</f>
        <v>9.0</v>
      </c>
      <c r="AJ111" t="str">
        <f>VLOOKUP($B111,[1]高二下!$B:$R,11,0)</f>
        <v>东梅</v>
      </c>
      <c r="AK111" t="str">
        <f>VLOOKUP($B111,[1]高二下!$B:$R,12,0)</f>
        <v>26.0</v>
      </c>
      <c r="AL111" t="str">
        <f>VLOOKUP($B111,[1]高二下!$B:$R,13,0)</f>
        <v>兰举银</v>
      </c>
      <c r="AM111" t="str">
        <f>VLOOKUP($B111,[1]高二下!$B:$R,14,0)</f>
        <v>41.0</v>
      </c>
      <c r="AN111" t="str">
        <f>VLOOKUP($B111,[1]高二下!$B:$R,15,0)</f>
        <v>方帮林</v>
      </c>
      <c r="AO111" t="str">
        <f>VLOOKUP($B111,[1]高二下!$B:$R,16,0)</f>
        <v>102.0</v>
      </c>
      <c r="AP111" t="str">
        <f>VLOOKUP($B111,[1]高二下!$B:$R,17,0)</f>
        <v>高琴</v>
      </c>
      <c r="AQ111" t="e">
        <f>VLOOKUP($B111,[2]高二上!$B:$R,6,0)</f>
        <v>#N/A</v>
      </c>
      <c r="AR111" t="e">
        <f>VLOOKUP($B111,[2]高二上!$B:$R,7,0)</f>
        <v>#N/A</v>
      </c>
      <c r="AS111" t="e">
        <f>VLOOKUP($B111,[2]高二上!$B:$R,8,0)</f>
        <v>#N/A</v>
      </c>
      <c r="AT111" t="e">
        <f>VLOOKUP($B111,[2]高二上!$B:$R,9,0)</f>
        <v>#N/A</v>
      </c>
      <c r="AU111" t="e">
        <f>VLOOKUP($B111,[2]高二上!$B:$R,10,0)</f>
        <v>#N/A</v>
      </c>
      <c r="AV111" t="e">
        <f>VLOOKUP($B111,[2]高二上!$B:$R,11,0)</f>
        <v>#N/A</v>
      </c>
      <c r="AW111" t="e">
        <f>VLOOKUP($B111,[2]高二上!$B:$R,12,0)</f>
        <v>#N/A</v>
      </c>
      <c r="AX111" t="e">
        <f>VLOOKUP($B111,[2]高二上!$B:$R,13,0)</f>
        <v>#N/A</v>
      </c>
      <c r="AY111" t="e">
        <f>VLOOKUP($B111,[2]高二上!$B:$R,14,0)</f>
        <v>#N/A</v>
      </c>
      <c r="AZ111" t="e">
        <f>VLOOKUP($B111,[2]高二上!$B:$R,15,0)</f>
        <v>#N/A</v>
      </c>
      <c r="BA111" t="e">
        <f>VLOOKUP($B111,[2]高二上!$B:$R,16,0)</f>
        <v>#N/A</v>
      </c>
      <c r="BB111" t="e">
        <f>VLOOKUP($B111,[2]高二上!$B:$R,17,0)</f>
        <v>#N/A</v>
      </c>
      <c r="BC111">
        <f>VLOOKUP($B111,[1]高一下!$B:$R,6,0)</f>
        <v>95</v>
      </c>
      <c r="BD111" t="str">
        <f>VLOOKUP($B111,[1]高一下!$B:$R,7,0)</f>
        <v>叶仁芳</v>
      </c>
      <c r="BE111">
        <f>VLOOKUP($B111,[1]高一下!$B:$R,8,0)</f>
        <v>99</v>
      </c>
      <c r="BF111" t="str">
        <f>VLOOKUP($B111,[1]高一下!$B:$R,9,0)</f>
        <v>苏朗偏初</v>
      </c>
      <c r="BG111">
        <f>VLOOKUP($B111,[1]高一下!$B:$R,10,0)</f>
        <v>40</v>
      </c>
      <c r="BH111" t="str">
        <f>VLOOKUP($B111,[1]高一下!$B:$R,11,0)</f>
        <v>东梅</v>
      </c>
      <c r="BI111">
        <f>VLOOKUP($B111,[1]高一下!$B:$R,12,0)</f>
        <v>27</v>
      </c>
      <c r="BJ111" t="str">
        <f>VLOOKUP($B111,[1]高一下!$B:$R,13,0)</f>
        <v>兰举银</v>
      </c>
      <c r="BK111">
        <f>VLOOKUP($B111,[1]高一下!$B:$R,14,0)</f>
        <v>35</v>
      </c>
      <c r="BL111" t="str">
        <f>VLOOKUP($B111,[1]高一下!$B:$R,15,0)</f>
        <v>方帮林</v>
      </c>
      <c r="BM111">
        <f>VLOOKUP($B111,[1]高一下!$B:$R,16,0)</f>
        <v>53</v>
      </c>
      <c r="BN111" t="str">
        <f>VLOOKUP($B111,[1]高一下!$B:$R,17,0)</f>
        <v>高琴</v>
      </c>
      <c r="BO111">
        <f>VLOOKUP($B111,[1]高一上!$B:$W,5,0)</f>
        <v>85</v>
      </c>
      <c r="BP111" t="str">
        <f>VLOOKUP($B111,[1]高一上!$B:$W,6,0)</f>
        <v>叶仁芳</v>
      </c>
      <c r="BQ111">
        <f>VLOOKUP($B111,[1]高一上!$B:$W,7,0)</f>
        <v>70</v>
      </c>
      <c r="BR111" t="str">
        <f>VLOOKUP($B111,[1]高一上!$B:$W,8,0)</f>
        <v>苏朗偏初</v>
      </c>
      <c r="BS111">
        <f>VLOOKUP($B111,[1]高一上!$B:$W,9,0)</f>
        <v>57</v>
      </c>
      <c r="BT111" t="str">
        <f>VLOOKUP($B111,[1]高一上!$B:$W,10,0)</f>
        <v>东梅</v>
      </c>
      <c r="BU111">
        <f>VLOOKUP($B111,[1]高一上!$B:$W,11,0)</f>
        <v>37.5</v>
      </c>
      <c r="BV111" t="str">
        <f>VLOOKUP($B111,[1]高一上!$B:$W,12,0)</f>
        <v>兰举银</v>
      </c>
      <c r="BW111">
        <f>VLOOKUP($B111,[1]高一上!$B:$W,13,0)</f>
        <v>49</v>
      </c>
      <c r="BX111" t="str">
        <f>VLOOKUP($B111,[1]高一上!$B:$W,14,0)</f>
        <v>方帮林</v>
      </c>
      <c r="BY111">
        <f>VLOOKUP($B111,[1]高一上!$B:$W,15,0)</f>
        <v>42.5</v>
      </c>
      <c r="BZ111" t="str">
        <f>VLOOKUP($B111,[1]高一上!$B:$W,16,0)</f>
        <v>田友米</v>
      </c>
      <c r="CA111">
        <f>VLOOKUP($B111,[1]中考!$B:$N,5,0)</f>
        <v>103</v>
      </c>
      <c r="CB111">
        <f>VLOOKUP($B111,[1]中考!$B:$N,6,0)</f>
        <v>99</v>
      </c>
      <c r="CC111">
        <f>VLOOKUP($B111,[1]中考!$B:$N,7,0)</f>
        <v>69</v>
      </c>
      <c r="CD111">
        <f>VLOOKUP($B111,[1]中考!$B:$N,8,0)</f>
        <v>38</v>
      </c>
      <c r="CE111">
        <f>VLOOKUP($B111,[1]中考!$B:$N,9,0)</f>
        <v>28</v>
      </c>
      <c r="CF111">
        <f>VLOOKUP($B111,[1]中考!$B:$N,10,0)</f>
        <v>27</v>
      </c>
    </row>
    <row r="112" spans="1:84" hidden="1" x14ac:dyDescent="0.2">
      <c r="A112" s="1" t="s">
        <v>355</v>
      </c>
      <c r="B112" s="1" t="s">
        <v>356</v>
      </c>
      <c r="C112" s="1" t="s">
        <v>250</v>
      </c>
      <c r="D112" s="1" t="s">
        <v>17</v>
      </c>
      <c r="E112" s="1" t="s">
        <v>357</v>
      </c>
      <c r="F112" s="1">
        <v>407</v>
      </c>
      <c r="G112" s="1">
        <v>100</v>
      </c>
      <c r="H112" s="1" t="s">
        <v>122</v>
      </c>
      <c r="I112" s="1">
        <v>75</v>
      </c>
      <c r="J112" s="1" t="s">
        <v>111</v>
      </c>
      <c r="K112" s="1">
        <v>101</v>
      </c>
      <c r="L112" s="1" t="s">
        <v>252</v>
      </c>
      <c r="M112" s="1">
        <v>25.5</v>
      </c>
      <c r="N112" s="1" t="s">
        <v>22</v>
      </c>
      <c r="O112" s="1">
        <v>48</v>
      </c>
      <c r="P112" s="1" t="s">
        <v>126</v>
      </c>
      <c r="Q112" s="1">
        <v>57.5</v>
      </c>
      <c r="R112" s="1" t="s">
        <v>127</v>
      </c>
      <c r="S112">
        <f>VLOOKUP(B112,[1]高三上!$B:$R,6,0)</f>
        <v>94</v>
      </c>
      <c r="T112" t="str">
        <f>VLOOKUP(B112,[1]高三上!$B:$R,7,0)</f>
        <v>叶仁芳</v>
      </c>
      <c r="U112">
        <f>VLOOKUP(B112,[1]高三上!$B:$R,8,0)</f>
        <v>88</v>
      </c>
      <c r="V112" t="str">
        <f>VLOOKUP(B112,[1]高三上!$B:$R,9,0)</f>
        <v>苏朗偏初</v>
      </c>
      <c r="W112">
        <f>VLOOKUP(B112,[1]高三上!$B:$R,10,0)</f>
        <v>83</v>
      </c>
      <c r="X112" t="str">
        <f>VLOOKUP(B112,[1]高三上!$B:$R,11,0)</f>
        <v>东梅</v>
      </c>
      <c r="Y112">
        <f>VLOOKUP(B112,[1]高三上!$B:$R,12,0)</f>
        <v>19</v>
      </c>
      <c r="Z112" t="str">
        <f>VLOOKUP(B112,[1]高三上!$B:$R,13,0)</f>
        <v>兰举银</v>
      </c>
      <c r="AA112">
        <f>VLOOKUP(B112,[1]高三上!$B:$R,14,0)</f>
        <v>31</v>
      </c>
      <c r="AB112" t="str">
        <f>VLOOKUP(B112,[1]高三上!$B:$R,15,0)</f>
        <v>刘厚江</v>
      </c>
      <c r="AC112">
        <f>VLOOKUP(B112,[1]高三上!$B:$R,16,0)</f>
        <v>45</v>
      </c>
      <c r="AD112" t="str">
        <f>VLOOKUP(B112,[1]高三上!$B:$R,17,0)</f>
        <v>高琴</v>
      </c>
      <c r="AE112" t="str">
        <f>VLOOKUP($B112,[1]高二下!$B:$R,6,0)</f>
        <v>86.0</v>
      </c>
      <c r="AF112" t="str">
        <f>VLOOKUP($B112,[1]高二下!$B:$R,7,0)</f>
        <v>叶仁芳</v>
      </c>
      <c r="AG112" t="str">
        <f>VLOOKUP($B112,[1]高二下!$B:$R,8,0)</f>
        <v>87.0</v>
      </c>
      <c r="AH112" t="str">
        <f>VLOOKUP($B112,[1]高二下!$B:$R,9,0)</f>
        <v>苏朗偏初</v>
      </c>
      <c r="AI112" t="str">
        <f>VLOOKUP($B112,[1]高二下!$B:$R,10,0)</f>
        <v>23.0</v>
      </c>
      <c r="AJ112" t="str">
        <f>VLOOKUP($B112,[1]高二下!$B:$R,11,0)</f>
        <v>东梅</v>
      </c>
      <c r="AK112" t="str">
        <f>VLOOKUP($B112,[1]高二下!$B:$R,12,0)</f>
        <v>21.0</v>
      </c>
      <c r="AL112" t="str">
        <f>VLOOKUP($B112,[1]高二下!$B:$R,13,0)</f>
        <v>兰举银</v>
      </c>
      <c r="AM112" t="str">
        <f>VLOOKUP($B112,[1]高二下!$B:$R,14,0)</f>
        <v>48.0</v>
      </c>
      <c r="AN112" t="str">
        <f>VLOOKUP($B112,[1]高二下!$B:$R,15,0)</f>
        <v>方帮林</v>
      </c>
      <c r="AO112" t="str">
        <f>VLOOKUP($B112,[1]高二下!$B:$R,16,0)</f>
        <v>73.0</v>
      </c>
      <c r="AP112" t="str">
        <f>VLOOKUP($B112,[1]高二下!$B:$R,17,0)</f>
        <v>高琴</v>
      </c>
      <c r="AQ112" t="e">
        <f>VLOOKUP($B112,[2]高二上!$B:$R,6,0)</f>
        <v>#N/A</v>
      </c>
      <c r="AR112" t="e">
        <f>VLOOKUP($B112,[2]高二上!$B:$R,7,0)</f>
        <v>#N/A</v>
      </c>
      <c r="AS112" t="e">
        <f>VLOOKUP($B112,[2]高二上!$B:$R,8,0)</f>
        <v>#N/A</v>
      </c>
      <c r="AT112" t="e">
        <f>VLOOKUP($B112,[2]高二上!$B:$R,9,0)</f>
        <v>#N/A</v>
      </c>
      <c r="AU112" t="e">
        <f>VLOOKUP($B112,[2]高二上!$B:$R,10,0)</f>
        <v>#N/A</v>
      </c>
      <c r="AV112" t="e">
        <f>VLOOKUP($B112,[2]高二上!$B:$R,11,0)</f>
        <v>#N/A</v>
      </c>
      <c r="AW112" t="e">
        <f>VLOOKUP($B112,[2]高二上!$B:$R,12,0)</f>
        <v>#N/A</v>
      </c>
      <c r="AX112" t="e">
        <f>VLOOKUP($B112,[2]高二上!$B:$R,13,0)</f>
        <v>#N/A</v>
      </c>
      <c r="AY112" t="e">
        <f>VLOOKUP($B112,[2]高二上!$B:$R,14,0)</f>
        <v>#N/A</v>
      </c>
      <c r="AZ112" t="e">
        <f>VLOOKUP($B112,[2]高二上!$B:$R,15,0)</f>
        <v>#N/A</v>
      </c>
      <c r="BA112" t="e">
        <f>VLOOKUP($B112,[2]高二上!$B:$R,16,0)</f>
        <v>#N/A</v>
      </c>
      <c r="BB112" t="e">
        <f>VLOOKUP($B112,[2]高二上!$B:$R,17,0)</f>
        <v>#N/A</v>
      </c>
      <c r="BC112">
        <f>VLOOKUP($B112,[1]高一下!$B:$R,6,0)</f>
        <v>89</v>
      </c>
      <c r="BD112" t="str">
        <f>VLOOKUP($B112,[1]高一下!$B:$R,7,0)</f>
        <v>叶仁芳</v>
      </c>
      <c r="BE112">
        <f>VLOOKUP($B112,[1]高一下!$B:$R,8,0)</f>
        <v>69</v>
      </c>
      <c r="BF112" t="str">
        <f>VLOOKUP($B112,[1]高一下!$B:$R,9,0)</f>
        <v>苏朗偏初</v>
      </c>
      <c r="BG112">
        <f>VLOOKUP($B112,[1]高一下!$B:$R,10,0)</f>
        <v>83</v>
      </c>
      <c r="BH112" t="str">
        <f>VLOOKUP($B112,[1]高一下!$B:$R,11,0)</f>
        <v>东梅</v>
      </c>
      <c r="BI112">
        <f>VLOOKUP($B112,[1]高一下!$B:$R,12,0)</f>
        <v>24</v>
      </c>
      <c r="BJ112" t="str">
        <f>VLOOKUP($B112,[1]高一下!$B:$R,13,0)</f>
        <v>兰举银</v>
      </c>
      <c r="BK112">
        <f>VLOOKUP($B112,[1]高一下!$B:$R,14,0)</f>
        <v>38</v>
      </c>
      <c r="BL112" t="str">
        <f>VLOOKUP($B112,[1]高一下!$B:$R,15,0)</f>
        <v>方帮林</v>
      </c>
      <c r="BM112">
        <f>VLOOKUP($B112,[1]高一下!$B:$R,16,0)</f>
        <v>44</v>
      </c>
      <c r="BN112" t="str">
        <f>VLOOKUP($B112,[1]高一下!$B:$R,17,0)</f>
        <v>高琴</v>
      </c>
      <c r="BO112">
        <f>VLOOKUP($B112,[1]高一上!$B:$W,5,0)</f>
        <v>79</v>
      </c>
      <c r="BP112" t="str">
        <f>VLOOKUP($B112,[1]高一上!$B:$W,6,0)</f>
        <v>刘玲君</v>
      </c>
      <c r="BQ112">
        <f>VLOOKUP($B112,[1]高一上!$B:$W,7,0)</f>
        <v>59</v>
      </c>
      <c r="BR112" t="str">
        <f>VLOOKUP($B112,[1]高一上!$B:$W,8,0)</f>
        <v>陈强</v>
      </c>
      <c r="BS112">
        <f>VLOOKUP($B112,[1]高一上!$B:$W,9,0)</f>
        <v>79.5</v>
      </c>
      <c r="BT112" t="str">
        <f>VLOOKUP($B112,[1]高一上!$B:$W,10,0)</f>
        <v>尹英娇</v>
      </c>
      <c r="BU112">
        <f>VLOOKUP($B112,[1]高一上!$B:$W,11,0)</f>
        <v>19</v>
      </c>
      <c r="BV112">
        <f>VLOOKUP($B112,[1]高一上!$B:$W,12,0)</f>
        <v>0</v>
      </c>
      <c r="BW112">
        <f>VLOOKUP($B112,[1]高一上!$B:$W,13,0)</f>
        <v>32</v>
      </c>
      <c r="BX112">
        <f>VLOOKUP($B112,[1]高一上!$B:$W,14,0)</f>
        <v>0</v>
      </c>
      <c r="BY112">
        <f>VLOOKUP($B112,[1]高一上!$B:$W,15,0)</f>
        <v>33</v>
      </c>
      <c r="BZ112">
        <f>VLOOKUP($B112,[1]高一上!$B:$W,16,0)</f>
        <v>0</v>
      </c>
      <c r="CA112">
        <f>VLOOKUP($B112,[1]中考!$B:$N,5,0)</f>
        <v>96</v>
      </c>
      <c r="CB112">
        <f>VLOOKUP($B112,[1]中考!$B:$N,6,0)</f>
        <v>91</v>
      </c>
      <c r="CC112">
        <f>VLOOKUP($B112,[1]中考!$B:$N,7,0)</f>
        <v>112</v>
      </c>
      <c r="CD112">
        <f>VLOOKUP($B112,[1]中考!$B:$N,8,0)</f>
        <v>32</v>
      </c>
      <c r="CE112">
        <f>VLOOKUP($B112,[1]中考!$B:$N,9,0)</f>
        <v>19</v>
      </c>
      <c r="CF112">
        <f>VLOOKUP($B112,[1]中考!$B:$N,10,0)</f>
        <v>37</v>
      </c>
    </row>
    <row r="113" spans="1:84" hidden="1" x14ac:dyDescent="0.2">
      <c r="A113" s="1" t="s">
        <v>358</v>
      </c>
      <c r="B113" s="1" t="s">
        <v>359</v>
      </c>
      <c r="C113" s="1" t="s">
        <v>250</v>
      </c>
      <c r="D113" s="1" t="s">
        <v>17</v>
      </c>
      <c r="E113" s="1" t="s">
        <v>360</v>
      </c>
      <c r="F113" s="1">
        <v>401</v>
      </c>
      <c r="G113" s="1">
        <v>108</v>
      </c>
      <c r="H113" s="1" t="s">
        <v>122</v>
      </c>
      <c r="I113" s="1">
        <v>84</v>
      </c>
      <c r="J113" s="1" t="s">
        <v>111</v>
      </c>
      <c r="K113" s="1">
        <v>40</v>
      </c>
      <c r="L113" s="1" t="s">
        <v>252</v>
      </c>
      <c r="M113" s="1">
        <v>69.5</v>
      </c>
      <c r="N113" s="1" t="s">
        <v>22</v>
      </c>
      <c r="O113" s="1">
        <v>34</v>
      </c>
      <c r="P113" s="1" t="s">
        <v>126</v>
      </c>
      <c r="Q113" s="1">
        <v>65.5</v>
      </c>
      <c r="R113" s="1" t="s">
        <v>127</v>
      </c>
      <c r="S113">
        <f>VLOOKUP(B113,[1]高三上!$B:$R,6,0)</f>
        <v>92.5</v>
      </c>
      <c r="T113" t="str">
        <f>VLOOKUP(B113,[1]高三上!$B:$R,7,0)</f>
        <v>叶仁芳</v>
      </c>
      <c r="U113">
        <f>VLOOKUP(B113,[1]高三上!$B:$R,8,0)</f>
        <v>63</v>
      </c>
      <c r="V113" t="str">
        <f>VLOOKUP(B113,[1]高三上!$B:$R,9,0)</f>
        <v>苏朗偏初</v>
      </c>
      <c r="W113">
        <f>VLOOKUP(B113,[1]高三上!$B:$R,10,0)</f>
        <v>41.5</v>
      </c>
      <c r="X113" t="str">
        <f>VLOOKUP(B113,[1]高三上!$B:$R,11,0)</f>
        <v>东梅</v>
      </c>
      <c r="Y113">
        <f>VLOOKUP(B113,[1]高三上!$B:$R,12,0)</f>
        <v>36</v>
      </c>
      <c r="Z113" t="str">
        <f>VLOOKUP(B113,[1]高三上!$B:$R,13,0)</f>
        <v>兰举银</v>
      </c>
      <c r="AA113">
        <f>VLOOKUP(B113,[1]高三上!$B:$R,14,0)</f>
        <v>48</v>
      </c>
      <c r="AB113" t="str">
        <f>VLOOKUP(B113,[1]高三上!$B:$R,15,0)</f>
        <v>刘厚江</v>
      </c>
      <c r="AC113">
        <f>VLOOKUP(B113,[1]高三上!$B:$R,16,0)</f>
        <v>37</v>
      </c>
      <c r="AD113" t="str">
        <f>VLOOKUP(B113,[1]高三上!$B:$R,17,0)</f>
        <v>高琴</v>
      </c>
      <c r="AE113" t="str">
        <f>VLOOKUP($B113,[1]高二下!$B:$R,6,0)</f>
        <v>84.0</v>
      </c>
      <c r="AF113" t="str">
        <f>VLOOKUP($B113,[1]高二下!$B:$R,7,0)</f>
        <v>叶仁芳</v>
      </c>
      <c r="AG113" t="str">
        <f>VLOOKUP($B113,[1]高二下!$B:$R,8,0)</f>
        <v>36.5</v>
      </c>
      <c r="AH113" t="str">
        <f>VLOOKUP($B113,[1]高二下!$B:$R,9,0)</f>
        <v>苏朗偏初</v>
      </c>
      <c r="AI113" t="str">
        <f>VLOOKUP($B113,[1]高二下!$B:$R,10,0)</f>
        <v>37.0</v>
      </c>
      <c r="AJ113" t="str">
        <f>VLOOKUP($B113,[1]高二下!$B:$R,11,0)</f>
        <v>东梅</v>
      </c>
      <c r="AK113" t="str">
        <f>VLOOKUP($B113,[1]高二下!$B:$R,12,0)</f>
        <v>20.0</v>
      </c>
      <c r="AL113" t="str">
        <f>VLOOKUP($B113,[1]高二下!$B:$R,13,0)</f>
        <v>兰举银</v>
      </c>
      <c r="AM113" t="str">
        <f>VLOOKUP($B113,[1]高二下!$B:$R,14,0)</f>
        <v>52.0</v>
      </c>
      <c r="AN113" t="str">
        <f>VLOOKUP($B113,[1]高二下!$B:$R,15,0)</f>
        <v>方帮林</v>
      </c>
      <c r="AO113" t="str">
        <f>VLOOKUP($B113,[1]高二下!$B:$R,16,0)</f>
        <v>72.0</v>
      </c>
      <c r="AP113" t="str">
        <f>VLOOKUP($B113,[1]高二下!$B:$R,17,0)</f>
        <v>高琴</v>
      </c>
      <c r="AQ113" t="e">
        <f>VLOOKUP($B113,[2]高二上!$B:$R,6,0)</f>
        <v>#N/A</v>
      </c>
      <c r="AR113" t="e">
        <f>VLOOKUP($B113,[2]高二上!$B:$R,7,0)</f>
        <v>#N/A</v>
      </c>
      <c r="AS113" t="e">
        <f>VLOOKUP($B113,[2]高二上!$B:$R,8,0)</f>
        <v>#N/A</v>
      </c>
      <c r="AT113" t="e">
        <f>VLOOKUP($B113,[2]高二上!$B:$R,9,0)</f>
        <v>#N/A</v>
      </c>
      <c r="AU113" t="e">
        <f>VLOOKUP($B113,[2]高二上!$B:$R,10,0)</f>
        <v>#N/A</v>
      </c>
      <c r="AV113" t="e">
        <f>VLOOKUP($B113,[2]高二上!$B:$R,11,0)</f>
        <v>#N/A</v>
      </c>
      <c r="AW113" t="e">
        <f>VLOOKUP($B113,[2]高二上!$B:$R,12,0)</f>
        <v>#N/A</v>
      </c>
      <c r="AX113" t="e">
        <f>VLOOKUP($B113,[2]高二上!$B:$R,13,0)</f>
        <v>#N/A</v>
      </c>
      <c r="AY113" t="e">
        <f>VLOOKUP($B113,[2]高二上!$B:$R,14,0)</f>
        <v>#N/A</v>
      </c>
      <c r="AZ113" t="e">
        <f>VLOOKUP($B113,[2]高二上!$B:$R,15,0)</f>
        <v>#N/A</v>
      </c>
      <c r="BA113" t="e">
        <f>VLOOKUP($B113,[2]高二上!$B:$R,16,0)</f>
        <v>#N/A</v>
      </c>
      <c r="BB113" t="e">
        <f>VLOOKUP($B113,[2]高二上!$B:$R,17,0)</f>
        <v>#N/A</v>
      </c>
      <c r="BC113">
        <f>VLOOKUP($B113,[1]高一下!$B:$R,6,0)</f>
        <v>79</v>
      </c>
      <c r="BD113" t="str">
        <f>VLOOKUP($B113,[1]高一下!$B:$R,7,0)</f>
        <v>叶仁芳</v>
      </c>
      <c r="BE113">
        <f>VLOOKUP($B113,[1]高一下!$B:$R,8,0)</f>
        <v>80</v>
      </c>
      <c r="BF113" t="str">
        <f>VLOOKUP($B113,[1]高一下!$B:$R,9,0)</f>
        <v>苏朗偏初</v>
      </c>
      <c r="BG113">
        <f>VLOOKUP($B113,[1]高一下!$B:$R,10,0)</f>
        <v>40.5</v>
      </c>
      <c r="BH113" t="str">
        <f>VLOOKUP($B113,[1]高一下!$B:$R,11,0)</f>
        <v>东梅</v>
      </c>
      <c r="BI113">
        <f>VLOOKUP($B113,[1]高一下!$B:$R,12,0)</f>
        <v>42</v>
      </c>
      <c r="BJ113" t="str">
        <f>VLOOKUP($B113,[1]高一下!$B:$R,13,0)</f>
        <v>兰举银</v>
      </c>
      <c r="BK113">
        <f>VLOOKUP($B113,[1]高一下!$B:$R,14,0)</f>
        <v>30</v>
      </c>
      <c r="BL113" t="str">
        <f>VLOOKUP($B113,[1]高一下!$B:$R,15,0)</f>
        <v>方帮林</v>
      </c>
      <c r="BM113">
        <f>VLOOKUP($B113,[1]高一下!$B:$R,16,0)</f>
        <v>31</v>
      </c>
      <c r="BN113" t="str">
        <f>VLOOKUP($B113,[1]高一下!$B:$R,17,0)</f>
        <v>高琴</v>
      </c>
      <c r="BO113">
        <f>VLOOKUP($B113,[1]高一上!$B:$W,5,0)</f>
        <v>94.5</v>
      </c>
      <c r="BP113" t="str">
        <f>VLOOKUP($B113,[1]高一上!$B:$W,6,0)</f>
        <v>叶仁芳</v>
      </c>
      <c r="BQ113">
        <f>VLOOKUP($B113,[1]高一上!$B:$W,7,0)</f>
        <v>55</v>
      </c>
      <c r="BR113" t="str">
        <f>VLOOKUP($B113,[1]高一上!$B:$W,8,0)</f>
        <v>苏朗偏初</v>
      </c>
      <c r="BS113">
        <f>VLOOKUP($B113,[1]高一上!$B:$W,9,0)</f>
        <v>55</v>
      </c>
      <c r="BT113" t="str">
        <f>VLOOKUP($B113,[1]高一上!$B:$W,10,0)</f>
        <v>东梅</v>
      </c>
      <c r="BU113">
        <f>VLOOKUP($B113,[1]高一上!$B:$W,11,0)</f>
        <v>54.5</v>
      </c>
      <c r="BV113" t="str">
        <f>VLOOKUP($B113,[1]高一上!$B:$W,12,0)</f>
        <v>兰举银</v>
      </c>
      <c r="BW113">
        <f>VLOOKUP($B113,[1]高一上!$B:$W,13,0)</f>
        <v>55</v>
      </c>
      <c r="BX113" t="str">
        <f>VLOOKUP($B113,[1]高一上!$B:$W,14,0)</f>
        <v>方帮林</v>
      </c>
      <c r="BY113">
        <f>VLOOKUP($B113,[1]高一上!$B:$W,15,0)</f>
        <v>50</v>
      </c>
      <c r="BZ113" t="str">
        <f>VLOOKUP($B113,[1]高一上!$B:$W,16,0)</f>
        <v>田友米</v>
      </c>
      <c r="CA113">
        <f>VLOOKUP($B113,[1]中考!$B:$N,5,0)</f>
        <v>103</v>
      </c>
      <c r="CB113">
        <f>VLOOKUP($B113,[1]中考!$B:$N,6,0)</f>
        <v>71</v>
      </c>
      <c r="CC113">
        <f>VLOOKUP($B113,[1]中考!$B:$N,7,0)</f>
        <v>43</v>
      </c>
      <c r="CD113">
        <f>VLOOKUP($B113,[1]中考!$B:$N,8,0)</f>
        <v>49</v>
      </c>
      <c r="CE113">
        <f>VLOOKUP($B113,[1]中考!$B:$N,9,0)</f>
        <v>30</v>
      </c>
      <c r="CF113">
        <f>VLOOKUP($B113,[1]中考!$B:$N,10,0)</f>
        <v>43</v>
      </c>
    </row>
    <row r="114" spans="1:84" hidden="1" x14ac:dyDescent="0.2">
      <c r="A114" s="1" t="s">
        <v>361</v>
      </c>
      <c r="B114" s="1" t="s">
        <v>362</v>
      </c>
      <c r="C114" s="1" t="s">
        <v>250</v>
      </c>
      <c r="D114" s="1" t="s">
        <v>17</v>
      </c>
      <c r="E114" s="1" t="s">
        <v>363</v>
      </c>
      <c r="F114" s="1">
        <v>397</v>
      </c>
      <c r="G114" s="1">
        <v>108</v>
      </c>
      <c r="H114" s="1" t="s">
        <v>122</v>
      </c>
      <c r="I114" s="1">
        <v>84</v>
      </c>
      <c r="J114" s="1" t="s">
        <v>111</v>
      </c>
      <c r="K114" s="1">
        <v>74</v>
      </c>
      <c r="L114" s="1" t="s">
        <v>252</v>
      </c>
      <c r="M114" s="1">
        <v>23</v>
      </c>
      <c r="N114" s="1" t="s">
        <v>22</v>
      </c>
      <c r="O114" s="1">
        <v>44</v>
      </c>
      <c r="P114" s="1" t="s">
        <v>126</v>
      </c>
      <c r="Q114" s="1">
        <v>63.5</v>
      </c>
      <c r="R114" s="1" t="s">
        <v>127</v>
      </c>
      <c r="S114">
        <f>VLOOKUP(B114,[1]高三上!$B:$R,6,0)</f>
        <v>103</v>
      </c>
      <c r="T114" t="str">
        <f>VLOOKUP(B114,[1]高三上!$B:$R,7,0)</f>
        <v>叶仁芳</v>
      </c>
      <c r="U114">
        <f>VLOOKUP(B114,[1]高三上!$B:$R,8,0)</f>
        <v>95</v>
      </c>
      <c r="V114" t="str">
        <f>VLOOKUP(B114,[1]高三上!$B:$R,9,0)</f>
        <v>苏朗偏初</v>
      </c>
      <c r="W114">
        <f>VLOOKUP(B114,[1]高三上!$B:$R,10,0)</f>
        <v>77.5</v>
      </c>
      <c r="X114" t="str">
        <f>VLOOKUP(B114,[1]高三上!$B:$R,11,0)</f>
        <v>东梅</v>
      </c>
      <c r="Y114">
        <f>VLOOKUP(B114,[1]高三上!$B:$R,12,0)</f>
        <v>27</v>
      </c>
      <c r="Z114" t="str">
        <f>VLOOKUP(B114,[1]高三上!$B:$R,13,0)</f>
        <v>兰举银</v>
      </c>
      <c r="AA114">
        <f>VLOOKUP(B114,[1]高三上!$B:$R,14,0)</f>
        <v>49</v>
      </c>
      <c r="AB114" t="str">
        <f>VLOOKUP(B114,[1]高三上!$B:$R,15,0)</f>
        <v>刘厚江</v>
      </c>
      <c r="AC114">
        <f>VLOOKUP(B114,[1]高三上!$B:$R,16,0)</f>
        <v>63</v>
      </c>
      <c r="AD114" t="str">
        <f>VLOOKUP(B114,[1]高三上!$B:$R,17,0)</f>
        <v>高琴</v>
      </c>
      <c r="AE114" t="str">
        <f>VLOOKUP($B114,[1]高二下!$B:$R,6,0)</f>
        <v>100.0</v>
      </c>
      <c r="AF114" t="str">
        <f>VLOOKUP($B114,[1]高二下!$B:$R,7,0)</f>
        <v>叶仁芳</v>
      </c>
      <c r="AG114" t="str">
        <f>VLOOKUP($B114,[1]高二下!$B:$R,8,0)</f>
        <v>60.0</v>
      </c>
      <c r="AH114" t="str">
        <f>VLOOKUP($B114,[1]高二下!$B:$R,9,0)</f>
        <v>苏朗偏初</v>
      </c>
      <c r="AI114" t="str">
        <f>VLOOKUP($B114,[1]高二下!$B:$R,10,0)</f>
        <v>33.0</v>
      </c>
      <c r="AJ114" t="str">
        <f>VLOOKUP($B114,[1]高二下!$B:$R,11,0)</f>
        <v>东梅</v>
      </c>
      <c r="AK114" t="str">
        <f>VLOOKUP($B114,[1]高二下!$B:$R,12,0)</f>
        <v>21.0</v>
      </c>
      <c r="AL114" t="str">
        <f>VLOOKUP($B114,[1]高二下!$B:$R,13,0)</f>
        <v>兰举银</v>
      </c>
      <c r="AM114" t="str">
        <f>VLOOKUP($B114,[1]高二下!$B:$R,14,0)</f>
        <v>51.0</v>
      </c>
      <c r="AN114" t="str">
        <f>VLOOKUP($B114,[1]高二下!$B:$R,15,0)</f>
        <v>方帮林</v>
      </c>
      <c r="AO114" t="str">
        <f>VLOOKUP($B114,[1]高二下!$B:$R,16,0)</f>
        <v>72.0</v>
      </c>
      <c r="AP114" t="str">
        <f>VLOOKUP($B114,[1]高二下!$B:$R,17,0)</f>
        <v>高琴</v>
      </c>
      <c r="AQ114" t="e">
        <f>VLOOKUP($B114,[2]高二上!$B:$R,6,0)</f>
        <v>#N/A</v>
      </c>
      <c r="AR114" t="e">
        <f>VLOOKUP($B114,[2]高二上!$B:$R,7,0)</f>
        <v>#N/A</v>
      </c>
      <c r="AS114" t="e">
        <f>VLOOKUP($B114,[2]高二上!$B:$R,8,0)</f>
        <v>#N/A</v>
      </c>
      <c r="AT114" t="e">
        <f>VLOOKUP($B114,[2]高二上!$B:$R,9,0)</f>
        <v>#N/A</v>
      </c>
      <c r="AU114" t="e">
        <f>VLOOKUP($B114,[2]高二上!$B:$R,10,0)</f>
        <v>#N/A</v>
      </c>
      <c r="AV114" t="e">
        <f>VLOOKUP($B114,[2]高二上!$B:$R,11,0)</f>
        <v>#N/A</v>
      </c>
      <c r="AW114" t="e">
        <f>VLOOKUP($B114,[2]高二上!$B:$R,12,0)</f>
        <v>#N/A</v>
      </c>
      <c r="AX114" t="e">
        <f>VLOOKUP($B114,[2]高二上!$B:$R,13,0)</f>
        <v>#N/A</v>
      </c>
      <c r="AY114" t="e">
        <f>VLOOKUP($B114,[2]高二上!$B:$R,14,0)</f>
        <v>#N/A</v>
      </c>
      <c r="AZ114" t="e">
        <f>VLOOKUP($B114,[2]高二上!$B:$R,15,0)</f>
        <v>#N/A</v>
      </c>
      <c r="BA114" t="e">
        <f>VLOOKUP($B114,[2]高二上!$B:$R,16,0)</f>
        <v>#N/A</v>
      </c>
      <c r="BB114" t="e">
        <f>VLOOKUP($B114,[2]高二上!$B:$R,17,0)</f>
        <v>#N/A</v>
      </c>
      <c r="BC114">
        <f>VLOOKUP($B114,[1]高一下!$B:$R,6,0)</f>
        <v>84</v>
      </c>
      <c r="BD114" t="str">
        <f>VLOOKUP($B114,[1]高一下!$B:$R,7,0)</f>
        <v>叶仁芳</v>
      </c>
      <c r="BE114">
        <f>VLOOKUP($B114,[1]高一下!$B:$R,8,0)</f>
        <v>85</v>
      </c>
      <c r="BF114" t="str">
        <f>VLOOKUP($B114,[1]高一下!$B:$R,9,0)</f>
        <v>苏朗偏初</v>
      </c>
      <c r="BG114">
        <f>VLOOKUP($B114,[1]高一下!$B:$R,10,0)</f>
        <v>38.5</v>
      </c>
      <c r="BH114" t="str">
        <f>VLOOKUP($B114,[1]高一下!$B:$R,11,0)</f>
        <v>东梅</v>
      </c>
      <c r="BI114">
        <f>VLOOKUP($B114,[1]高一下!$B:$R,12,0)</f>
        <v>23</v>
      </c>
      <c r="BJ114" t="str">
        <f>VLOOKUP($B114,[1]高一下!$B:$R,13,0)</f>
        <v>兰举银</v>
      </c>
      <c r="BK114">
        <f>VLOOKUP($B114,[1]高一下!$B:$R,14,0)</f>
        <v>38</v>
      </c>
      <c r="BL114" t="str">
        <f>VLOOKUP($B114,[1]高一下!$B:$R,15,0)</f>
        <v>方帮林</v>
      </c>
      <c r="BM114">
        <f>VLOOKUP($B114,[1]高一下!$B:$R,16,0)</f>
        <v>43</v>
      </c>
      <c r="BN114" t="str">
        <f>VLOOKUP($B114,[1]高一下!$B:$R,17,0)</f>
        <v>高琴</v>
      </c>
      <c r="BO114">
        <f>VLOOKUP($B114,[1]高一上!$B:$W,5,0)</f>
        <v>88.5</v>
      </c>
      <c r="BP114" t="str">
        <f>VLOOKUP($B114,[1]高一上!$B:$W,6,0)</f>
        <v>叶仁芳</v>
      </c>
      <c r="BQ114">
        <f>VLOOKUP($B114,[1]高一上!$B:$W,7,0)</f>
        <v>64</v>
      </c>
      <c r="BR114" t="str">
        <f>VLOOKUP($B114,[1]高一上!$B:$W,8,0)</f>
        <v>苏朗偏初</v>
      </c>
      <c r="BS114">
        <f>VLOOKUP($B114,[1]高一上!$B:$W,9,0)</f>
        <v>65.5</v>
      </c>
      <c r="BT114" t="str">
        <f>VLOOKUP($B114,[1]高一上!$B:$W,10,0)</f>
        <v>东梅</v>
      </c>
      <c r="BU114">
        <f>VLOOKUP($B114,[1]高一上!$B:$W,11,0)</f>
        <v>31.5</v>
      </c>
      <c r="BV114" t="str">
        <f>VLOOKUP($B114,[1]高一上!$B:$W,12,0)</f>
        <v>兰举银</v>
      </c>
      <c r="BW114">
        <f>VLOOKUP($B114,[1]高一上!$B:$W,13,0)</f>
        <v>32.5</v>
      </c>
      <c r="BX114" t="str">
        <f>VLOOKUP($B114,[1]高一上!$B:$W,14,0)</f>
        <v>方帮林</v>
      </c>
      <c r="BY114">
        <f>VLOOKUP($B114,[1]高一上!$B:$W,15,0)</f>
        <v>39.5</v>
      </c>
      <c r="BZ114" t="str">
        <f>VLOOKUP($B114,[1]高一上!$B:$W,16,0)</f>
        <v>田友米</v>
      </c>
      <c r="CA114">
        <f>VLOOKUP($B114,[1]中考!$B:$N,5,0)</f>
        <v>112</v>
      </c>
      <c r="CB114">
        <f>VLOOKUP($B114,[1]中考!$B:$N,6,0)</f>
        <v>100</v>
      </c>
      <c r="CC114">
        <f>VLOOKUP($B114,[1]中考!$B:$N,7,0)</f>
        <v>65</v>
      </c>
      <c r="CD114">
        <f>VLOOKUP($B114,[1]中考!$B:$N,8,0)</f>
        <v>41</v>
      </c>
      <c r="CE114">
        <f>VLOOKUP($B114,[1]中考!$B:$N,9,0)</f>
        <v>21</v>
      </c>
      <c r="CF114">
        <f>VLOOKUP($B114,[1]中考!$B:$N,10,0)</f>
        <v>34</v>
      </c>
    </row>
    <row r="115" spans="1:84" hidden="1" x14ac:dyDescent="0.2">
      <c r="A115" s="1" t="s">
        <v>364</v>
      </c>
      <c r="B115" s="1" t="s">
        <v>365</v>
      </c>
      <c r="C115" s="1" t="s">
        <v>250</v>
      </c>
      <c r="D115" s="1" t="s">
        <v>17</v>
      </c>
      <c r="E115" s="1" t="s">
        <v>366</v>
      </c>
      <c r="F115" s="1">
        <v>387</v>
      </c>
      <c r="G115" s="1">
        <v>100</v>
      </c>
      <c r="H115" s="1" t="s">
        <v>122</v>
      </c>
      <c r="I115" s="1">
        <v>62</v>
      </c>
      <c r="J115" s="1" t="s">
        <v>111</v>
      </c>
      <c r="K115" s="1">
        <v>65</v>
      </c>
      <c r="L115" s="1" t="s">
        <v>252</v>
      </c>
      <c r="M115" s="1">
        <v>52</v>
      </c>
      <c r="N115" s="1" t="s">
        <v>22</v>
      </c>
      <c r="O115" s="1">
        <v>48.5</v>
      </c>
      <c r="P115" s="1" t="s">
        <v>126</v>
      </c>
      <c r="Q115" s="1">
        <v>59</v>
      </c>
      <c r="R115" s="1" t="s">
        <v>127</v>
      </c>
      <c r="S115">
        <f>VLOOKUP(B115,[1]高三上!$B:$R,6,0)</f>
        <v>99.5</v>
      </c>
      <c r="T115" t="str">
        <f>VLOOKUP(B115,[1]高三上!$B:$R,7,0)</f>
        <v>叶仁芳</v>
      </c>
      <c r="U115">
        <f>VLOOKUP(B115,[1]高三上!$B:$R,8,0)</f>
        <v>74</v>
      </c>
      <c r="V115" t="str">
        <f>VLOOKUP(B115,[1]高三上!$B:$R,9,0)</f>
        <v>苏朗偏初</v>
      </c>
      <c r="W115">
        <f>VLOOKUP(B115,[1]高三上!$B:$R,10,0)</f>
        <v>50</v>
      </c>
      <c r="X115" t="str">
        <f>VLOOKUP(B115,[1]高三上!$B:$R,11,0)</f>
        <v>东梅</v>
      </c>
      <c r="Y115">
        <f>VLOOKUP(B115,[1]高三上!$B:$R,12,0)</f>
        <v>20</v>
      </c>
      <c r="Z115" t="str">
        <f>VLOOKUP(B115,[1]高三上!$B:$R,13,0)</f>
        <v>兰举银</v>
      </c>
      <c r="AA115">
        <f>VLOOKUP(B115,[1]高三上!$B:$R,14,0)</f>
        <v>33</v>
      </c>
      <c r="AB115" t="str">
        <f>VLOOKUP(B115,[1]高三上!$B:$R,15,0)</f>
        <v>刘厚江</v>
      </c>
      <c r="AC115">
        <f>VLOOKUP(B115,[1]高三上!$B:$R,16,0)</f>
        <v>50</v>
      </c>
      <c r="AD115" t="str">
        <f>VLOOKUP(B115,[1]高三上!$B:$R,17,0)</f>
        <v>高琴</v>
      </c>
      <c r="AE115" t="str">
        <f>VLOOKUP($B115,[1]高二下!$B:$R,6,0)</f>
        <v>75.0</v>
      </c>
      <c r="AF115" t="str">
        <f>VLOOKUP($B115,[1]高二下!$B:$R,7,0)</f>
        <v>叶仁芳</v>
      </c>
      <c r="AG115" t="str">
        <f>VLOOKUP($B115,[1]高二下!$B:$R,8,0)</f>
        <v>45.0</v>
      </c>
      <c r="AH115" t="str">
        <f>VLOOKUP($B115,[1]高二下!$B:$R,9,0)</f>
        <v>苏朗偏初</v>
      </c>
      <c r="AI115" t="str">
        <f>VLOOKUP($B115,[1]高二下!$B:$R,10,0)</f>
        <v>34.0</v>
      </c>
      <c r="AJ115" t="str">
        <f>VLOOKUP($B115,[1]高二下!$B:$R,11,0)</f>
        <v>东梅</v>
      </c>
      <c r="AK115" t="str">
        <f>VLOOKUP($B115,[1]高二下!$B:$R,12,0)</f>
        <v>35.0</v>
      </c>
      <c r="AL115" t="str">
        <f>VLOOKUP($B115,[1]高二下!$B:$R,13,0)</f>
        <v>兰举银</v>
      </c>
      <c r="AM115" t="str">
        <f>VLOOKUP($B115,[1]高二下!$B:$R,14,0)</f>
        <v>54.0</v>
      </c>
      <c r="AN115" t="str">
        <f>VLOOKUP($B115,[1]高二下!$B:$R,15,0)</f>
        <v>方帮林</v>
      </c>
      <c r="AO115" t="str">
        <f>VLOOKUP($B115,[1]高二下!$B:$R,16,0)</f>
        <v>45.0</v>
      </c>
      <c r="AP115" t="str">
        <f>VLOOKUP($B115,[1]高二下!$B:$R,17,0)</f>
        <v>高琴</v>
      </c>
      <c r="AQ115" t="e">
        <f>VLOOKUP($B115,[2]高二上!$B:$R,6,0)</f>
        <v>#N/A</v>
      </c>
      <c r="AR115" t="e">
        <f>VLOOKUP($B115,[2]高二上!$B:$R,7,0)</f>
        <v>#N/A</v>
      </c>
      <c r="AS115" t="e">
        <f>VLOOKUP($B115,[2]高二上!$B:$R,8,0)</f>
        <v>#N/A</v>
      </c>
      <c r="AT115" t="e">
        <f>VLOOKUP($B115,[2]高二上!$B:$R,9,0)</f>
        <v>#N/A</v>
      </c>
      <c r="AU115" t="e">
        <f>VLOOKUP($B115,[2]高二上!$B:$R,10,0)</f>
        <v>#N/A</v>
      </c>
      <c r="AV115" t="e">
        <f>VLOOKUP($B115,[2]高二上!$B:$R,11,0)</f>
        <v>#N/A</v>
      </c>
      <c r="AW115" t="e">
        <f>VLOOKUP($B115,[2]高二上!$B:$R,12,0)</f>
        <v>#N/A</v>
      </c>
      <c r="AX115" t="e">
        <f>VLOOKUP($B115,[2]高二上!$B:$R,13,0)</f>
        <v>#N/A</v>
      </c>
      <c r="AY115" t="e">
        <f>VLOOKUP($B115,[2]高二上!$B:$R,14,0)</f>
        <v>#N/A</v>
      </c>
      <c r="AZ115" t="e">
        <f>VLOOKUP($B115,[2]高二上!$B:$R,15,0)</f>
        <v>#N/A</v>
      </c>
      <c r="BA115" t="e">
        <f>VLOOKUP($B115,[2]高二上!$B:$R,16,0)</f>
        <v>#N/A</v>
      </c>
      <c r="BB115" t="e">
        <f>VLOOKUP($B115,[2]高二上!$B:$R,17,0)</f>
        <v>#N/A</v>
      </c>
      <c r="BC115">
        <f>VLOOKUP($B115,[1]高一下!$B:$R,6,0)</f>
        <v>90</v>
      </c>
      <c r="BD115" t="str">
        <f>VLOOKUP($B115,[1]高一下!$B:$R,7,0)</f>
        <v>叶仁芳</v>
      </c>
      <c r="BE115">
        <f>VLOOKUP($B115,[1]高一下!$B:$R,8,0)</f>
        <v>71</v>
      </c>
      <c r="BF115" t="str">
        <f>VLOOKUP($B115,[1]高一下!$B:$R,9,0)</f>
        <v>苏朗偏初</v>
      </c>
      <c r="BG115">
        <f>VLOOKUP($B115,[1]高一下!$B:$R,10,0)</f>
        <v>44.5</v>
      </c>
      <c r="BH115" t="str">
        <f>VLOOKUP($B115,[1]高一下!$B:$R,11,0)</f>
        <v>东梅</v>
      </c>
      <c r="BI115">
        <f>VLOOKUP($B115,[1]高一下!$B:$R,12,0)</f>
        <v>21</v>
      </c>
      <c r="BJ115" t="str">
        <f>VLOOKUP($B115,[1]高一下!$B:$R,13,0)</f>
        <v>兰举银</v>
      </c>
      <c r="BK115">
        <f>VLOOKUP($B115,[1]高一下!$B:$R,14,0)</f>
        <v>44</v>
      </c>
      <c r="BL115" t="str">
        <f>VLOOKUP($B115,[1]高一下!$B:$R,15,0)</f>
        <v>方帮林</v>
      </c>
      <c r="BM115">
        <f>VLOOKUP($B115,[1]高一下!$B:$R,16,0)</f>
        <v>38</v>
      </c>
      <c r="BN115" t="str">
        <f>VLOOKUP($B115,[1]高一下!$B:$R,17,0)</f>
        <v>高琴</v>
      </c>
      <c r="BO115">
        <f>VLOOKUP($B115,[1]高一上!$B:$W,5,0)</f>
        <v>82</v>
      </c>
      <c r="BP115" t="str">
        <f>VLOOKUP($B115,[1]高一上!$B:$W,6,0)</f>
        <v>叶仁芳</v>
      </c>
      <c r="BQ115">
        <f>VLOOKUP($B115,[1]高一上!$B:$W,7,0)</f>
        <v>76</v>
      </c>
      <c r="BR115" t="str">
        <f>VLOOKUP($B115,[1]高一上!$B:$W,8,0)</f>
        <v>苏朗偏初</v>
      </c>
      <c r="BS115">
        <f>VLOOKUP($B115,[1]高一上!$B:$W,9,0)</f>
        <v>56.5</v>
      </c>
      <c r="BT115" t="str">
        <f>VLOOKUP($B115,[1]高一上!$B:$W,10,0)</f>
        <v>东梅</v>
      </c>
      <c r="BU115">
        <f>VLOOKUP($B115,[1]高一上!$B:$W,11,0)</f>
        <v>42.5</v>
      </c>
      <c r="BV115" t="str">
        <f>VLOOKUP($B115,[1]高一上!$B:$W,12,0)</f>
        <v>兰举银</v>
      </c>
      <c r="BW115">
        <f>VLOOKUP($B115,[1]高一上!$B:$W,13,0)</f>
        <v>49</v>
      </c>
      <c r="BX115" t="str">
        <f>VLOOKUP($B115,[1]高一上!$B:$W,14,0)</f>
        <v>方帮林</v>
      </c>
      <c r="BY115">
        <f>VLOOKUP($B115,[1]高一上!$B:$W,15,0)</f>
        <v>56.5</v>
      </c>
      <c r="BZ115" t="str">
        <f>VLOOKUP($B115,[1]高一上!$B:$W,16,0)</f>
        <v>田友米</v>
      </c>
      <c r="CA115">
        <f>VLOOKUP($B115,[1]中考!$B:$N,5,0)</f>
        <v>101</v>
      </c>
      <c r="CB115">
        <f>VLOOKUP($B115,[1]中考!$B:$N,6,0)</f>
        <v>99</v>
      </c>
      <c r="CC115">
        <f>VLOOKUP($B115,[1]中考!$B:$N,7,0)</f>
        <v>55</v>
      </c>
      <c r="CD115">
        <f>VLOOKUP($B115,[1]中考!$B:$N,8,0)</f>
        <v>45</v>
      </c>
      <c r="CE115">
        <f>VLOOKUP($B115,[1]中考!$B:$N,9,0)</f>
        <v>43</v>
      </c>
      <c r="CF115">
        <f>VLOOKUP($B115,[1]中考!$B:$N,10,0)</f>
        <v>41</v>
      </c>
    </row>
    <row r="116" spans="1:84" hidden="1" x14ac:dyDescent="0.2">
      <c r="A116" s="1" t="s">
        <v>367</v>
      </c>
      <c r="B116" s="1" t="s">
        <v>368</v>
      </c>
      <c r="C116" s="1" t="s">
        <v>250</v>
      </c>
      <c r="D116" s="1" t="s">
        <v>17</v>
      </c>
      <c r="E116" s="1" t="s">
        <v>369</v>
      </c>
      <c r="F116" s="1">
        <v>379</v>
      </c>
      <c r="G116" s="1">
        <v>94</v>
      </c>
      <c r="H116" s="1" t="s">
        <v>122</v>
      </c>
      <c r="I116" s="1">
        <v>91</v>
      </c>
      <c r="J116" s="1" t="s">
        <v>111</v>
      </c>
      <c r="K116" s="1">
        <v>56</v>
      </c>
      <c r="L116" s="1" t="s">
        <v>252</v>
      </c>
      <c r="M116" s="1">
        <v>52.5</v>
      </c>
      <c r="N116" s="1" t="s">
        <v>22</v>
      </c>
      <c r="O116" s="1">
        <v>41</v>
      </c>
      <c r="P116" s="1" t="s">
        <v>126</v>
      </c>
      <c r="Q116" s="1">
        <v>44.5</v>
      </c>
      <c r="R116" s="1" t="s">
        <v>127</v>
      </c>
      <c r="S116">
        <f>VLOOKUP(B116,[1]高三上!$B:$R,6,0)</f>
        <v>91</v>
      </c>
      <c r="T116" t="str">
        <f>VLOOKUP(B116,[1]高三上!$B:$R,7,0)</f>
        <v>叶仁芳</v>
      </c>
      <c r="U116">
        <f>VLOOKUP(B116,[1]高三上!$B:$R,8,0)</f>
        <v>95</v>
      </c>
      <c r="V116" t="str">
        <f>VLOOKUP(B116,[1]高三上!$B:$R,9,0)</f>
        <v>苏朗偏初</v>
      </c>
      <c r="W116">
        <f>VLOOKUP(B116,[1]高三上!$B:$R,10,0)</f>
        <v>43</v>
      </c>
      <c r="X116" t="str">
        <f>VLOOKUP(B116,[1]高三上!$B:$R,11,0)</f>
        <v>东梅</v>
      </c>
      <c r="Y116">
        <f>VLOOKUP(B116,[1]高三上!$B:$R,12,0)</f>
        <v>27</v>
      </c>
      <c r="Z116" t="str">
        <f>VLOOKUP(B116,[1]高三上!$B:$R,13,0)</f>
        <v>兰举银</v>
      </c>
      <c r="AA116">
        <f>VLOOKUP(B116,[1]高三上!$B:$R,14,0)</f>
        <v>36</v>
      </c>
      <c r="AB116" t="str">
        <f>VLOOKUP(B116,[1]高三上!$B:$R,15,0)</f>
        <v>刘厚江</v>
      </c>
      <c r="AC116">
        <f>VLOOKUP(B116,[1]高三上!$B:$R,16,0)</f>
        <v>33</v>
      </c>
      <c r="AD116" t="str">
        <f>VLOOKUP(B116,[1]高三上!$B:$R,17,0)</f>
        <v>高琴</v>
      </c>
      <c r="AE116" t="str">
        <f>VLOOKUP($B116,[1]高二下!$B:$R,6,0)</f>
        <v>87.0</v>
      </c>
      <c r="AF116" t="str">
        <f>VLOOKUP($B116,[1]高二下!$B:$R,7,0)</f>
        <v>叶仁芳</v>
      </c>
      <c r="AG116" t="str">
        <f>VLOOKUP($B116,[1]高二下!$B:$R,8,0)</f>
        <v>57.5</v>
      </c>
      <c r="AH116" t="str">
        <f>VLOOKUP($B116,[1]高二下!$B:$R,9,0)</f>
        <v>苏朗偏初</v>
      </c>
      <c r="AI116" t="str">
        <f>VLOOKUP($B116,[1]高二下!$B:$R,10,0)</f>
        <v>35.0</v>
      </c>
      <c r="AJ116" t="str">
        <f>VLOOKUP($B116,[1]高二下!$B:$R,11,0)</f>
        <v>东梅</v>
      </c>
      <c r="AK116" t="str">
        <f>VLOOKUP($B116,[1]高二下!$B:$R,12,0)</f>
        <v>24.0</v>
      </c>
      <c r="AL116" t="str">
        <f>VLOOKUP($B116,[1]高二下!$B:$R,13,0)</f>
        <v>兰举银</v>
      </c>
      <c r="AM116" t="str">
        <f>VLOOKUP($B116,[1]高二下!$B:$R,14,0)</f>
        <v>30.0</v>
      </c>
      <c r="AN116" t="str">
        <f>VLOOKUP($B116,[1]高二下!$B:$R,15,0)</f>
        <v>方帮林</v>
      </c>
      <c r="AO116" t="str">
        <f>VLOOKUP($B116,[1]高二下!$B:$R,16,0)</f>
        <v>122.0</v>
      </c>
      <c r="AP116" t="str">
        <f>VLOOKUP($B116,[1]高二下!$B:$R,17,0)</f>
        <v>高琴</v>
      </c>
      <c r="AQ116" t="e">
        <f>VLOOKUP($B116,[2]高二上!$B:$R,6,0)</f>
        <v>#N/A</v>
      </c>
      <c r="AR116" t="e">
        <f>VLOOKUP($B116,[2]高二上!$B:$R,7,0)</f>
        <v>#N/A</v>
      </c>
      <c r="AS116" t="e">
        <f>VLOOKUP($B116,[2]高二上!$B:$R,8,0)</f>
        <v>#N/A</v>
      </c>
      <c r="AT116" t="e">
        <f>VLOOKUP($B116,[2]高二上!$B:$R,9,0)</f>
        <v>#N/A</v>
      </c>
      <c r="AU116" t="e">
        <f>VLOOKUP($B116,[2]高二上!$B:$R,10,0)</f>
        <v>#N/A</v>
      </c>
      <c r="AV116" t="e">
        <f>VLOOKUP($B116,[2]高二上!$B:$R,11,0)</f>
        <v>#N/A</v>
      </c>
      <c r="AW116" t="e">
        <f>VLOOKUP($B116,[2]高二上!$B:$R,12,0)</f>
        <v>#N/A</v>
      </c>
      <c r="AX116" t="e">
        <f>VLOOKUP($B116,[2]高二上!$B:$R,13,0)</f>
        <v>#N/A</v>
      </c>
      <c r="AY116" t="e">
        <f>VLOOKUP($B116,[2]高二上!$B:$R,14,0)</f>
        <v>#N/A</v>
      </c>
      <c r="AZ116" t="e">
        <f>VLOOKUP($B116,[2]高二上!$B:$R,15,0)</f>
        <v>#N/A</v>
      </c>
      <c r="BA116" t="e">
        <f>VLOOKUP($B116,[2]高二上!$B:$R,16,0)</f>
        <v>#N/A</v>
      </c>
      <c r="BB116" t="e">
        <f>VLOOKUP($B116,[2]高二上!$B:$R,17,0)</f>
        <v>#N/A</v>
      </c>
      <c r="BC116">
        <f>VLOOKUP($B116,[1]高一下!$B:$R,6,0)</f>
        <v>85</v>
      </c>
      <c r="BD116" t="str">
        <f>VLOOKUP($B116,[1]高一下!$B:$R,7,0)</f>
        <v>叶仁芳</v>
      </c>
      <c r="BE116">
        <f>VLOOKUP($B116,[1]高一下!$B:$R,8,0)</f>
        <v>94</v>
      </c>
      <c r="BF116" t="str">
        <f>VLOOKUP($B116,[1]高一下!$B:$R,9,0)</f>
        <v>苏朗偏初</v>
      </c>
      <c r="BG116">
        <f>VLOOKUP($B116,[1]高一下!$B:$R,10,0)</f>
        <v>44</v>
      </c>
      <c r="BH116" t="str">
        <f>VLOOKUP($B116,[1]高一下!$B:$R,11,0)</f>
        <v>东梅</v>
      </c>
      <c r="BI116">
        <f>VLOOKUP($B116,[1]高一下!$B:$R,12,0)</f>
        <v>52</v>
      </c>
      <c r="BJ116" t="str">
        <f>VLOOKUP($B116,[1]高一下!$B:$R,13,0)</f>
        <v>兰举银</v>
      </c>
      <c r="BK116">
        <f>VLOOKUP($B116,[1]高一下!$B:$R,14,0)</f>
        <v>36</v>
      </c>
      <c r="BL116" t="str">
        <f>VLOOKUP($B116,[1]高一下!$B:$R,15,0)</f>
        <v>方帮林</v>
      </c>
      <c r="BM116">
        <f>VLOOKUP($B116,[1]高一下!$B:$R,16,0)</f>
        <v>28</v>
      </c>
      <c r="BN116" t="str">
        <f>VLOOKUP($B116,[1]高一下!$B:$R,17,0)</f>
        <v>高琴</v>
      </c>
      <c r="BO116">
        <f>VLOOKUP($B116,[1]高一上!$B:$W,5,0)</f>
        <v>80</v>
      </c>
      <c r="BP116" t="str">
        <f>VLOOKUP($B116,[1]高一上!$B:$W,6,0)</f>
        <v>李志友</v>
      </c>
      <c r="BQ116">
        <f>VLOOKUP($B116,[1]高一上!$B:$W,7,0)</f>
        <v>68</v>
      </c>
      <c r="BR116" t="str">
        <f>VLOOKUP($B116,[1]高一上!$B:$W,8,0)</f>
        <v>梅桂斌</v>
      </c>
      <c r="BS116">
        <f>VLOOKUP($B116,[1]高一上!$B:$W,9,0)</f>
        <v>49</v>
      </c>
      <c r="BT116" t="str">
        <f>VLOOKUP($B116,[1]高一上!$B:$W,10,0)</f>
        <v>尹英娇</v>
      </c>
      <c r="BU116">
        <f>VLOOKUP($B116,[1]高一上!$B:$W,11,0)</f>
        <v>27.5</v>
      </c>
      <c r="BV116">
        <f>VLOOKUP($B116,[1]高一上!$B:$W,12,0)</f>
        <v>0</v>
      </c>
      <c r="BW116">
        <f>VLOOKUP($B116,[1]高一上!$B:$W,13,0)</f>
        <v>42</v>
      </c>
      <c r="BX116">
        <f>VLOOKUP($B116,[1]高一上!$B:$W,14,0)</f>
        <v>0</v>
      </c>
      <c r="BY116">
        <f>VLOOKUP($B116,[1]高一上!$B:$W,15,0)</f>
        <v>39</v>
      </c>
      <c r="BZ116">
        <f>VLOOKUP($B116,[1]高一上!$B:$W,16,0)</f>
        <v>0</v>
      </c>
      <c r="CA116">
        <f>VLOOKUP($B116,[1]中考!$B:$N,5,0)</f>
        <v>95</v>
      </c>
      <c r="CB116">
        <f>VLOOKUP($B116,[1]中考!$B:$N,6,0)</f>
        <v>93</v>
      </c>
      <c r="CC116">
        <f>VLOOKUP($B116,[1]中考!$B:$N,7,0)</f>
        <v>85</v>
      </c>
      <c r="CD116">
        <f>VLOOKUP($B116,[1]中考!$B:$N,8,0)</f>
        <v>38</v>
      </c>
      <c r="CE116">
        <f>VLOOKUP($B116,[1]中考!$B:$N,9,0)</f>
        <v>23</v>
      </c>
      <c r="CF116">
        <f>VLOOKUP($B116,[1]中考!$B:$N,10,0)</f>
        <v>30</v>
      </c>
    </row>
    <row r="117" spans="1:84" hidden="1" x14ac:dyDescent="0.2">
      <c r="A117" s="1" t="s">
        <v>370</v>
      </c>
      <c r="B117" s="1" t="s">
        <v>371</v>
      </c>
      <c r="C117" s="1" t="s">
        <v>250</v>
      </c>
      <c r="D117" s="1" t="s">
        <v>17</v>
      </c>
      <c r="E117" s="1" t="s">
        <v>372</v>
      </c>
      <c r="F117" s="1">
        <v>377</v>
      </c>
      <c r="G117" s="1">
        <v>97</v>
      </c>
      <c r="H117" s="1" t="s">
        <v>122</v>
      </c>
      <c r="I117" s="1">
        <v>78</v>
      </c>
      <c r="J117" s="1" t="s">
        <v>111</v>
      </c>
      <c r="K117" s="1">
        <v>52</v>
      </c>
      <c r="L117" s="1" t="s">
        <v>252</v>
      </c>
      <c r="M117" s="1">
        <v>32.5</v>
      </c>
      <c r="N117" s="1" t="s">
        <v>22</v>
      </c>
      <c r="O117" s="1">
        <v>56.5</v>
      </c>
      <c r="P117" s="1" t="s">
        <v>126</v>
      </c>
      <c r="Q117" s="1">
        <v>60.5</v>
      </c>
      <c r="R117" s="1" t="s">
        <v>127</v>
      </c>
      <c r="S117">
        <f>VLOOKUP(B117,[1]高三上!$B:$R,6,0)</f>
        <v>93</v>
      </c>
      <c r="T117" t="str">
        <f>VLOOKUP(B117,[1]高三上!$B:$R,7,0)</f>
        <v>叶仁芳</v>
      </c>
      <c r="U117">
        <f>VLOOKUP(B117,[1]高三上!$B:$R,8,0)</f>
        <v>86</v>
      </c>
      <c r="V117" t="str">
        <f>VLOOKUP(B117,[1]高三上!$B:$R,9,0)</f>
        <v>苏朗偏初</v>
      </c>
      <c r="W117">
        <f>VLOOKUP(B117,[1]高三上!$B:$R,10,0)</f>
        <v>41.5</v>
      </c>
      <c r="X117" t="str">
        <f>VLOOKUP(B117,[1]高三上!$B:$R,11,0)</f>
        <v>东梅</v>
      </c>
      <c r="Y117">
        <f>VLOOKUP(B117,[1]高三上!$B:$R,12,0)</f>
        <v>17</v>
      </c>
      <c r="Z117" t="str">
        <f>VLOOKUP(B117,[1]高三上!$B:$R,13,0)</f>
        <v>兰举银</v>
      </c>
      <c r="AA117">
        <f>VLOOKUP(B117,[1]高三上!$B:$R,14,0)</f>
        <v>32</v>
      </c>
      <c r="AB117" t="str">
        <f>VLOOKUP(B117,[1]高三上!$B:$R,15,0)</f>
        <v>刘厚江</v>
      </c>
      <c r="AC117">
        <f>VLOOKUP(B117,[1]高三上!$B:$R,16,0)</f>
        <v>32</v>
      </c>
      <c r="AD117" t="str">
        <f>VLOOKUP(B117,[1]高三上!$B:$R,17,0)</f>
        <v>高琴</v>
      </c>
      <c r="AE117" t="str">
        <f>VLOOKUP($B117,[1]高二下!$B:$R,6,0)</f>
        <v>87.0</v>
      </c>
      <c r="AF117" t="str">
        <f>VLOOKUP($B117,[1]高二下!$B:$R,7,0)</f>
        <v>叶仁芳</v>
      </c>
      <c r="AG117" t="str">
        <f>VLOOKUP($B117,[1]高二下!$B:$R,8,0)</f>
        <v>67.0</v>
      </c>
      <c r="AH117" t="str">
        <f>VLOOKUP($B117,[1]高二下!$B:$R,9,0)</f>
        <v>苏朗偏初</v>
      </c>
      <c r="AI117" t="str">
        <f>VLOOKUP($B117,[1]高二下!$B:$R,10,0)</f>
        <v>12.0</v>
      </c>
      <c r="AJ117" t="str">
        <f>VLOOKUP($B117,[1]高二下!$B:$R,11,0)</f>
        <v>东梅</v>
      </c>
      <c r="AK117" t="str">
        <f>VLOOKUP($B117,[1]高二下!$B:$R,12,0)</f>
        <v>22.0</v>
      </c>
      <c r="AL117" t="str">
        <f>VLOOKUP($B117,[1]高二下!$B:$R,13,0)</f>
        <v>兰举银</v>
      </c>
      <c r="AM117" t="str">
        <f>VLOOKUP($B117,[1]高二下!$B:$R,14,0)</f>
        <v>53.0</v>
      </c>
      <c r="AN117" t="str">
        <f>VLOOKUP($B117,[1]高二下!$B:$R,15,0)</f>
        <v>方帮林</v>
      </c>
      <c r="AO117" t="str">
        <f>VLOOKUP($B117,[1]高二下!$B:$R,16,0)</f>
        <v>96.0</v>
      </c>
      <c r="AP117" t="str">
        <f>VLOOKUP($B117,[1]高二下!$B:$R,17,0)</f>
        <v>高琴</v>
      </c>
      <c r="AQ117" t="e">
        <f>VLOOKUP($B117,[2]高二上!$B:$R,6,0)</f>
        <v>#N/A</v>
      </c>
      <c r="AR117" t="e">
        <f>VLOOKUP($B117,[2]高二上!$B:$R,7,0)</f>
        <v>#N/A</v>
      </c>
      <c r="AS117" t="e">
        <f>VLOOKUP($B117,[2]高二上!$B:$R,8,0)</f>
        <v>#N/A</v>
      </c>
      <c r="AT117" t="e">
        <f>VLOOKUP($B117,[2]高二上!$B:$R,9,0)</f>
        <v>#N/A</v>
      </c>
      <c r="AU117" t="e">
        <f>VLOOKUP($B117,[2]高二上!$B:$R,10,0)</f>
        <v>#N/A</v>
      </c>
      <c r="AV117" t="e">
        <f>VLOOKUP($B117,[2]高二上!$B:$R,11,0)</f>
        <v>#N/A</v>
      </c>
      <c r="AW117" t="e">
        <f>VLOOKUP($B117,[2]高二上!$B:$R,12,0)</f>
        <v>#N/A</v>
      </c>
      <c r="AX117" t="e">
        <f>VLOOKUP($B117,[2]高二上!$B:$R,13,0)</f>
        <v>#N/A</v>
      </c>
      <c r="AY117" t="e">
        <f>VLOOKUP($B117,[2]高二上!$B:$R,14,0)</f>
        <v>#N/A</v>
      </c>
      <c r="AZ117" t="e">
        <f>VLOOKUP($B117,[2]高二上!$B:$R,15,0)</f>
        <v>#N/A</v>
      </c>
      <c r="BA117" t="e">
        <f>VLOOKUP($B117,[2]高二上!$B:$R,16,0)</f>
        <v>#N/A</v>
      </c>
      <c r="BB117" t="e">
        <f>VLOOKUP($B117,[2]高二上!$B:$R,17,0)</f>
        <v>#N/A</v>
      </c>
      <c r="BC117">
        <f>VLOOKUP($B117,[1]高一下!$B:$R,6,0)</f>
        <v>88</v>
      </c>
      <c r="BD117" t="str">
        <f>VLOOKUP($B117,[1]高一下!$B:$R,7,0)</f>
        <v>叶仁芳</v>
      </c>
      <c r="BE117">
        <f>VLOOKUP($B117,[1]高一下!$B:$R,8,0)</f>
        <v>82</v>
      </c>
      <c r="BF117" t="str">
        <f>VLOOKUP($B117,[1]高一下!$B:$R,9,0)</f>
        <v>苏朗偏初</v>
      </c>
      <c r="BG117">
        <f>VLOOKUP($B117,[1]高一下!$B:$R,10,0)</f>
        <v>36</v>
      </c>
      <c r="BH117" t="str">
        <f>VLOOKUP($B117,[1]高一下!$B:$R,11,0)</f>
        <v>东梅</v>
      </c>
      <c r="BI117">
        <f>VLOOKUP($B117,[1]高一下!$B:$R,12,0)</f>
        <v>28</v>
      </c>
      <c r="BJ117" t="str">
        <f>VLOOKUP($B117,[1]高一下!$B:$R,13,0)</f>
        <v>兰举银</v>
      </c>
      <c r="BK117">
        <f>VLOOKUP($B117,[1]高一下!$B:$R,14,0)</f>
        <v>29</v>
      </c>
      <c r="BL117" t="str">
        <f>VLOOKUP($B117,[1]高一下!$B:$R,15,0)</f>
        <v>方帮林</v>
      </c>
      <c r="BM117">
        <f>VLOOKUP($B117,[1]高一下!$B:$R,16,0)</f>
        <v>29</v>
      </c>
      <c r="BN117" t="str">
        <f>VLOOKUP($B117,[1]高一下!$B:$R,17,0)</f>
        <v>高琴</v>
      </c>
      <c r="BO117">
        <f>VLOOKUP($B117,[1]高一上!$B:$W,5,0)</f>
        <v>70</v>
      </c>
      <c r="BP117" t="str">
        <f>VLOOKUP($B117,[1]高一上!$B:$W,6,0)</f>
        <v>叶仁芳</v>
      </c>
      <c r="BQ117">
        <f>VLOOKUP($B117,[1]高一上!$B:$W,7,0)</f>
        <v>61</v>
      </c>
      <c r="BR117" t="str">
        <f>VLOOKUP($B117,[1]高一上!$B:$W,8,0)</f>
        <v>苏朗偏初</v>
      </c>
      <c r="BS117">
        <f>VLOOKUP($B117,[1]高一上!$B:$W,9,0)</f>
        <v>43</v>
      </c>
      <c r="BT117" t="str">
        <f>VLOOKUP($B117,[1]高一上!$B:$W,10,0)</f>
        <v>东梅</v>
      </c>
      <c r="BU117">
        <f>VLOOKUP($B117,[1]高一上!$B:$W,11,0)</f>
        <v>36.5</v>
      </c>
      <c r="BV117" t="str">
        <f>VLOOKUP($B117,[1]高一上!$B:$W,12,0)</f>
        <v>兰举银</v>
      </c>
      <c r="BW117">
        <f>VLOOKUP($B117,[1]高一上!$B:$W,13,0)</f>
        <v>43</v>
      </c>
      <c r="BX117" t="str">
        <f>VLOOKUP($B117,[1]高一上!$B:$W,14,0)</f>
        <v>方帮林</v>
      </c>
      <c r="BY117">
        <f>VLOOKUP($B117,[1]高一上!$B:$W,15,0)</f>
        <v>36.5</v>
      </c>
      <c r="BZ117" t="str">
        <f>VLOOKUP($B117,[1]高一上!$B:$W,16,0)</f>
        <v>田友米</v>
      </c>
      <c r="CA117">
        <f>VLOOKUP($B117,[1]中考!$B:$N,5,0)</f>
        <v>94</v>
      </c>
      <c r="CB117">
        <f>VLOOKUP($B117,[1]中考!$B:$N,6,0)</f>
        <v>82</v>
      </c>
      <c r="CC117">
        <f>VLOOKUP($B117,[1]中考!$B:$N,7,0)</f>
        <v>81</v>
      </c>
      <c r="CD117">
        <f>VLOOKUP($B117,[1]中考!$B:$N,8,0)</f>
        <v>31</v>
      </c>
      <c r="CE117">
        <f>VLOOKUP($B117,[1]中考!$B:$N,9,0)</f>
        <v>25</v>
      </c>
      <c r="CF117">
        <f>VLOOKUP($B117,[1]中考!$B:$N,10,0)</f>
        <v>31</v>
      </c>
    </row>
    <row r="118" spans="1:84" hidden="1" x14ac:dyDescent="0.2">
      <c r="A118" s="1" t="s">
        <v>373</v>
      </c>
      <c r="B118" s="1" t="s">
        <v>374</v>
      </c>
      <c r="C118" s="1" t="s">
        <v>250</v>
      </c>
      <c r="D118" s="1" t="s">
        <v>17</v>
      </c>
      <c r="E118" s="1" t="s">
        <v>375</v>
      </c>
      <c r="F118" s="1">
        <v>373</v>
      </c>
      <c r="G118" s="1">
        <v>104</v>
      </c>
      <c r="H118" s="1" t="s">
        <v>122</v>
      </c>
      <c r="I118" s="1">
        <v>68</v>
      </c>
      <c r="J118" s="1" t="s">
        <v>111</v>
      </c>
      <c r="K118" s="1">
        <v>59</v>
      </c>
      <c r="L118" s="1" t="s">
        <v>252</v>
      </c>
      <c r="M118" s="1">
        <v>49</v>
      </c>
      <c r="N118" s="1" t="s">
        <v>22</v>
      </c>
      <c r="O118" s="1">
        <v>41</v>
      </c>
      <c r="P118" s="1" t="s">
        <v>126</v>
      </c>
      <c r="Q118" s="1">
        <v>52</v>
      </c>
      <c r="R118" s="1" t="s">
        <v>127</v>
      </c>
      <c r="S118">
        <f>VLOOKUP(B118,[1]高三上!$B:$R,6,0)</f>
        <v>109.5</v>
      </c>
      <c r="T118" t="str">
        <f>VLOOKUP(B118,[1]高三上!$B:$R,7,0)</f>
        <v>叶仁芳</v>
      </c>
      <c r="U118">
        <f>VLOOKUP(B118,[1]高三上!$B:$R,8,0)</f>
        <v>64</v>
      </c>
      <c r="V118" t="str">
        <f>VLOOKUP(B118,[1]高三上!$B:$R,9,0)</f>
        <v>苏朗偏初</v>
      </c>
      <c r="W118">
        <f>VLOOKUP(B118,[1]高三上!$B:$R,10,0)</f>
        <v>52.5</v>
      </c>
      <c r="X118" t="str">
        <f>VLOOKUP(B118,[1]高三上!$B:$R,11,0)</f>
        <v>东梅</v>
      </c>
      <c r="Y118">
        <f>VLOOKUP(B118,[1]高三上!$B:$R,12,0)</f>
        <v>23</v>
      </c>
      <c r="Z118" t="str">
        <f>VLOOKUP(B118,[1]高三上!$B:$R,13,0)</f>
        <v>兰举银</v>
      </c>
      <c r="AA118">
        <f>VLOOKUP(B118,[1]高三上!$B:$R,14,0)</f>
        <v>20</v>
      </c>
      <c r="AB118" t="str">
        <f>VLOOKUP(B118,[1]高三上!$B:$R,15,0)</f>
        <v>刘厚江</v>
      </c>
      <c r="AC118">
        <f>VLOOKUP(B118,[1]高三上!$B:$R,16,0)</f>
        <v>39</v>
      </c>
      <c r="AD118" t="str">
        <f>VLOOKUP(B118,[1]高三上!$B:$R,17,0)</f>
        <v>高琴</v>
      </c>
      <c r="AE118" t="str">
        <f>VLOOKUP($B118,[1]高二下!$B:$R,6,0)</f>
        <v>84.0</v>
      </c>
      <c r="AF118" t="str">
        <f>VLOOKUP($B118,[1]高二下!$B:$R,7,0)</f>
        <v>叶仁芳</v>
      </c>
      <c r="AG118" t="str">
        <f>VLOOKUP($B118,[1]高二下!$B:$R,8,0)</f>
        <v>41.0</v>
      </c>
      <c r="AH118" t="str">
        <f>VLOOKUP($B118,[1]高二下!$B:$R,9,0)</f>
        <v>苏朗偏初</v>
      </c>
      <c r="AI118" t="str">
        <f>VLOOKUP($B118,[1]高二下!$B:$R,10,0)</f>
        <v>37.0</v>
      </c>
      <c r="AJ118" t="str">
        <f>VLOOKUP($B118,[1]高二下!$B:$R,11,0)</f>
        <v>东梅</v>
      </c>
      <c r="AK118" t="str">
        <f>VLOOKUP($B118,[1]高二下!$B:$R,12,0)</f>
        <v>18.0</v>
      </c>
      <c r="AL118" t="str">
        <f>VLOOKUP($B118,[1]高二下!$B:$R,13,0)</f>
        <v>兰举银</v>
      </c>
      <c r="AM118" t="str">
        <f>VLOOKUP($B118,[1]高二下!$B:$R,14,0)</f>
        <v>42.0</v>
      </c>
      <c r="AN118" t="str">
        <f>VLOOKUP($B118,[1]高二下!$B:$R,15,0)</f>
        <v>方帮林</v>
      </c>
      <c r="AO118" t="str">
        <f>VLOOKUP($B118,[1]高二下!$B:$R,16,0)</f>
        <v>90.0</v>
      </c>
      <c r="AP118" t="str">
        <f>VLOOKUP($B118,[1]高二下!$B:$R,17,0)</f>
        <v>高琴</v>
      </c>
      <c r="AQ118" t="e">
        <f>VLOOKUP($B118,[2]高二上!$B:$R,6,0)</f>
        <v>#N/A</v>
      </c>
      <c r="AR118" t="e">
        <f>VLOOKUP($B118,[2]高二上!$B:$R,7,0)</f>
        <v>#N/A</v>
      </c>
      <c r="AS118" t="e">
        <f>VLOOKUP($B118,[2]高二上!$B:$R,8,0)</f>
        <v>#N/A</v>
      </c>
      <c r="AT118" t="e">
        <f>VLOOKUP($B118,[2]高二上!$B:$R,9,0)</f>
        <v>#N/A</v>
      </c>
      <c r="AU118" t="e">
        <f>VLOOKUP($B118,[2]高二上!$B:$R,10,0)</f>
        <v>#N/A</v>
      </c>
      <c r="AV118" t="e">
        <f>VLOOKUP($B118,[2]高二上!$B:$R,11,0)</f>
        <v>#N/A</v>
      </c>
      <c r="AW118" t="e">
        <f>VLOOKUP($B118,[2]高二上!$B:$R,12,0)</f>
        <v>#N/A</v>
      </c>
      <c r="AX118" t="e">
        <f>VLOOKUP($B118,[2]高二上!$B:$R,13,0)</f>
        <v>#N/A</v>
      </c>
      <c r="AY118" t="e">
        <f>VLOOKUP($B118,[2]高二上!$B:$R,14,0)</f>
        <v>#N/A</v>
      </c>
      <c r="AZ118" t="e">
        <f>VLOOKUP($B118,[2]高二上!$B:$R,15,0)</f>
        <v>#N/A</v>
      </c>
      <c r="BA118" t="e">
        <f>VLOOKUP($B118,[2]高二上!$B:$R,16,0)</f>
        <v>#N/A</v>
      </c>
      <c r="BB118" t="e">
        <f>VLOOKUP($B118,[2]高二上!$B:$R,17,0)</f>
        <v>#N/A</v>
      </c>
      <c r="BC118">
        <f>VLOOKUP($B118,[1]高一下!$B:$R,6,0)</f>
        <v>83</v>
      </c>
      <c r="BD118" t="str">
        <f>VLOOKUP($B118,[1]高一下!$B:$R,7,0)</f>
        <v>叶仁芳</v>
      </c>
      <c r="BE118">
        <f>VLOOKUP($B118,[1]高一下!$B:$R,8,0)</f>
        <v>84</v>
      </c>
      <c r="BF118" t="str">
        <f>VLOOKUP($B118,[1]高一下!$B:$R,9,0)</f>
        <v>苏朗偏初</v>
      </c>
      <c r="BG118">
        <f>VLOOKUP($B118,[1]高一下!$B:$R,10,0)</f>
        <v>37</v>
      </c>
      <c r="BH118" t="str">
        <f>VLOOKUP($B118,[1]高一下!$B:$R,11,0)</f>
        <v>东梅</v>
      </c>
      <c r="BI118">
        <f>VLOOKUP($B118,[1]高一下!$B:$R,12,0)</f>
        <v>22</v>
      </c>
      <c r="BJ118" t="str">
        <f>VLOOKUP($B118,[1]高一下!$B:$R,13,0)</f>
        <v>兰举银</v>
      </c>
      <c r="BK118">
        <f>VLOOKUP($B118,[1]高一下!$B:$R,14,0)</f>
        <v>31</v>
      </c>
      <c r="BL118" t="str">
        <f>VLOOKUP($B118,[1]高一下!$B:$R,15,0)</f>
        <v>方帮林</v>
      </c>
      <c r="BM118">
        <f>VLOOKUP($B118,[1]高一下!$B:$R,16,0)</f>
        <v>44</v>
      </c>
      <c r="BN118" t="str">
        <f>VLOOKUP($B118,[1]高一下!$B:$R,17,0)</f>
        <v>高琴</v>
      </c>
      <c r="BO118">
        <f>VLOOKUP($B118,[1]高一上!$B:$W,5,0)</f>
        <v>85.5</v>
      </c>
      <c r="BP118" t="str">
        <f>VLOOKUP($B118,[1]高一上!$B:$W,6,0)</f>
        <v>叶仁芳</v>
      </c>
      <c r="BQ118">
        <f>VLOOKUP($B118,[1]高一上!$B:$W,7,0)</f>
        <v>65</v>
      </c>
      <c r="BR118" t="str">
        <f>VLOOKUP($B118,[1]高一上!$B:$W,8,0)</f>
        <v>苏朗偏初</v>
      </c>
      <c r="BS118">
        <f>VLOOKUP($B118,[1]高一上!$B:$W,9,0)</f>
        <v>31</v>
      </c>
      <c r="BT118" t="str">
        <f>VLOOKUP($B118,[1]高一上!$B:$W,10,0)</f>
        <v>东梅</v>
      </c>
      <c r="BU118">
        <f>VLOOKUP($B118,[1]高一上!$B:$W,11,0)</f>
        <v>43.5</v>
      </c>
      <c r="BV118" t="str">
        <f>VLOOKUP($B118,[1]高一上!$B:$W,12,0)</f>
        <v>兰举银</v>
      </c>
      <c r="BW118">
        <f>VLOOKUP($B118,[1]高一上!$B:$W,13,0)</f>
        <v>27</v>
      </c>
      <c r="BX118" t="str">
        <f>VLOOKUP($B118,[1]高一上!$B:$W,14,0)</f>
        <v>方帮林</v>
      </c>
      <c r="BY118">
        <f>VLOOKUP($B118,[1]高一上!$B:$W,15,0)</f>
        <v>42</v>
      </c>
      <c r="BZ118" t="str">
        <f>VLOOKUP($B118,[1]高一上!$B:$W,16,0)</f>
        <v>田友米</v>
      </c>
      <c r="CA118">
        <f>VLOOKUP($B118,[1]中考!$B:$N,5,0)</f>
        <v>101</v>
      </c>
      <c r="CB118">
        <f>VLOOKUP($B118,[1]中考!$B:$N,6,0)</f>
        <v>93</v>
      </c>
      <c r="CC118">
        <f>VLOOKUP($B118,[1]中考!$B:$N,7,0)</f>
        <v>58</v>
      </c>
      <c r="CD118">
        <f>VLOOKUP($B118,[1]中考!$B:$N,8,0)</f>
        <v>36</v>
      </c>
      <c r="CE118">
        <f>VLOOKUP($B118,[1]中考!$B:$N,9,0)</f>
        <v>23</v>
      </c>
      <c r="CF118">
        <f>VLOOKUP($B118,[1]中考!$B:$N,10,0)</f>
        <v>38</v>
      </c>
    </row>
    <row r="119" spans="1:84" hidden="1" x14ac:dyDescent="0.2">
      <c r="A119" s="1" t="s">
        <v>376</v>
      </c>
      <c r="B119" s="1" t="s">
        <v>377</v>
      </c>
      <c r="C119" s="1" t="s">
        <v>250</v>
      </c>
      <c r="D119" s="1" t="s">
        <v>17</v>
      </c>
      <c r="E119" s="1" t="s">
        <v>378</v>
      </c>
      <c r="F119" s="1">
        <v>366</v>
      </c>
      <c r="G119" s="1">
        <v>103</v>
      </c>
      <c r="H119" s="1" t="s">
        <v>122</v>
      </c>
      <c r="I119" s="1">
        <v>49</v>
      </c>
      <c r="J119" s="1" t="s">
        <v>111</v>
      </c>
      <c r="K119" s="1">
        <v>50</v>
      </c>
      <c r="L119" s="1" t="s">
        <v>252</v>
      </c>
      <c r="M119" s="1">
        <v>52</v>
      </c>
      <c r="N119" s="1" t="s">
        <v>22</v>
      </c>
      <c r="O119" s="1">
        <v>50.5</v>
      </c>
      <c r="P119" s="1" t="s">
        <v>126</v>
      </c>
      <c r="Q119" s="1">
        <v>61.5</v>
      </c>
      <c r="R119" s="1" t="s">
        <v>127</v>
      </c>
      <c r="S119">
        <f>VLOOKUP(B119,[1]高三上!$B:$R,6,0)</f>
        <v>88</v>
      </c>
      <c r="T119" t="str">
        <f>VLOOKUP(B119,[1]高三上!$B:$R,7,0)</f>
        <v>叶仁芳</v>
      </c>
      <c r="U119">
        <f>VLOOKUP(B119,[1]高三上!$B:$R,8,0)</f>
        <v>48</v>
      </c>
      <c r="V119" t="str">
        <f>VLOOKUP(B119,[1]高三上!$B:$R,9,0)</f>
        <v>苏朗偏初</v>
      </c>
      <c r="W119">
        <f>VLOOKUP(B119,[1]高三上!$B:$R,10,0)</f>
        <v>44.5</v>
      </c>
      <c r="X119" t="str">
        <f>VLOOKUP(B119,[1]高三上!$B:$R,11,0)</f>
        <v>东梅</v>
      </c>
      <c r="Y119">
        <f>VLOOKUP(B119,[1]高三上!$B:$R,12,0)</f>
        <v>44</v>
      </c>
      <c r="Z119" t="str">
        <f>VLOOKUP(B119,[1]高三上!$B:$R,13,0)</f>
        <v>兰举银</v>
      </c>
      <c r="AA119">
        <f>VLOOKUP(B119,[1]高三上!$B:$R,14,0)</f>
        <v>33</v>
      </c>
      <c r="AB119" t="str">
        <f>VLOOKUP(B119,[1]高三上!$B:$R,15,0)</f>
        <v>刘厚江</v>
      </c>
      <c r="AC119">
        <f>VLOOKUP(B119,[1]高三上!$B:$R,16,0)</f>
        <v>58</v>
      </c>
      <c r="AD119" t="str">
        <f>VLOOKUP(B119,[1]高三上!$B:$R,17,0)</f>
        <v>高琴</v>
      </c>
      <c r="AE119" t="str">
        <f>VLOOKUP($B119,[1]高二下!$B:$R,6,0)</f>
        <v>81.0</v>
      </c>
      <c r="AF119" t="str">
        <f>VLOOKUP($B119,[1]高二下!$B:$R,7,0)</f>
        <v>叶仁芳</v>
      </c>
      <c r="AG119" t="str">
        <f>VLOOKUP($B119,[1]高二下!$B:$R,8,0)</f>
        <v>51.0</v>
      </c>
      <c r="AH119" t="str">
        <f>VLOOKUP($B119,[1]高二下!$B:$R,9,0)</f>
        <v>苏朗偏初</v>
      </c>
      <c r="AI119" t="str">
        <f>VLOOKUP($B119,[1]高二下!$B:$R,10,0)</f>
        <v>26.0</v>
      </c>
      <c r="AJ119" t="str">
        <f>VLOOKUP($B119,[1]高二下!$B:$R,11,0)</f>
        <v>东梅</v>
      </c>
      <c r="AK119" t="str">
        <f>VLOOKUP($B119,[1]高二下!$B:$R,12,0)</f>
        <v>39.0</v>
      </c>
      <c r="AL119" t="str">
        <f>VLOOKUP($B119,[1]高二下!$B:$R,13,0)</f>
        <v>兰举银</v>
      </c>
      <c r="AM119" t="str">
        <f>VLOOKUP($B119,[1]高二下!$B:$R,14,0)</f>
        <v>68.0</v>
      </c>
      <c r="AN119" t="str">
        <f>VLOOKUP($B119,[1]高二下!$B:$R,15,0)</f>
        <v>方帮林</v>
      </c>
      <c r="AO119" t="str">
        <f>VLOOKUP($B119,[1]高二下!$B:$R,16,0)</f>
        <v>68.0</v>
      </c>
      <c r="AP119" t="str">
        <f>VLOOKUP($B119,[1]高二下!$B:$R,17,0)</f>
        <v>高琴</v>
      </c>
      <c r="AQ119" t="e">
        <f>VLOOKUP($B119,[2]高二上!$B:$R,6,0)</f>
        <v>#N/A</v>
      </c>
      <c r="AR119" t="e">
        <f>VLOOKUP($B119,[2]高二上!$B:$R,7,0)</f>
        <v>#N/A</v>
      </c>
      <c r="AS119" t="e">
        <f>VLOOKUP($B119,[2]高二上!$B:$R,8,0)</f>
        <v>#N/A</v>
      </c>
      <c r="AT119" t="e">
        <f>VLOOKUP($B119,[2]高二上!$B:$R,9,0)</f>
        <v>#N/A</v>
      </c>
      <c r="AU119" t="e">
        <f>VLOOKUP($B119,[2]高二上!$B:$R,10,0)</f>
        <v>#N/A</v>
      </c>
      <c r="AV119" t="e">
        <f>VLOOKUP($B119,[2]高二上!$B:$R,11,0)</f>
        <v>#N/A</v>
      </c>
      <c r="AW119" t="e">
        <f>VLOOKUP($B119,[2]高二上!$B:$R,12,0)</f>
        <v>#N/A</v>
      </c>
      <c r="AX119" t="e">
        <f>VLOOKUP($B119,[2]高二上!$B:$R,13,0)</f>
        <v>#N/A</v>
      </c>
      <c r="AY119" t="e">
        <f>VLOOKUP($B119,[2]高二上!$B:$R,14,0)</f>
        <v>#N/A</v>
      </c>
      <c r="AZ119" t="e">
        <f>VLOOKUP($B119,[2]高二上!$B:$R,15,0)</f>
        <v>#N/A</v>
      </c>
      <c r="BA119" t="e">
        <f>VLOOKUP($B119,[2]高二上!$B:$R,16,0)</f>
        <v>#N/A</v>
      </c>
      <c r="BB119" t="e">
        <f>VLOOKUP($B119,[2]高二上!$B:$R,17,0)</f>
        <v>#N/A</v>
      </c>
      <c r="BC119">
        <f>VLOOKUP($B119,[1]高一下!$B:$R,6,0)</f>
        <v>88</v>
      </c>
      <c r="BD119" t="str">
        <f>VLOOKUP($B119,[1]高一下!$B:$R,7,0)</f>
        <v>叶仁芳</v>
      </c>
      <c r="BE119">
        <f>VLOOKUP($B119,[1]高一下!$B:$R,8,0)</f>
        <v>59</v>
      </c>
      <c r="BF119" t="str">
        <f>VLOOKUP($B119,[1]高一下!$B:$R,9,0)</f>
        <v>苏朗偏初</v>
      </c>
      <c r="BG119">
        <f>VLOOKUP($B119,[1]高一下!$B:$R,10,0)</f>
        <v>28.5</v>
      </c>
      <c r="BH119" t="str">
        <f>VLOOKUP($B119,[1]高一下!$B:$R,11,0)</f>
        <v>东梅</v>
      </c>
      <c r="BI119">
        <f>VLOOKUP($B119,[1]高一下!$B:$R,12,0)</f>
        <v>37</v>
      </c>
      <c r="BJ119" t="str">
        <f>VLOOKUP($B119,[1]高一下!$B:$R,13,0)</f>
        <v>兰举银</v>
      </c>
      <c r="BK119">
        <f>VLOOKUP($B119,[1]高一下!$B:$R,14,0)</f>
        <v>39</v>
      </c>
      <c r="BL119" t="str">
        <f>VLOOKUP($B119,[1]高一下!$B:$R,15,0)</f>
        <v>方帮林</v>
      </c>
      <c r="BM119">
        <f>VLOOKUP($B119,[1]高一下!$B:$R,16,0)</f>
        <v>54</v>
      </c>
      <c r="BN119" t="str">
        <f>VLOOKUP($B119,[1]高一下!$B:$R,17,0)</f>
        <v>高琴</v>
      </c>
      <c r="BO119">
        <f>VLOOKUP($B119,[1]高一上!$B:$W,5,0)</f>
        <v>101</v>
      </c>
      <c r="BP119" t="str">
        <f>VLOOKUP($B119,[1]高一上!$B:$W,6,0)</f>
        <v>叶仁芳</v>
      </c>
      <c r="BQ119">
        <f>VLOOKUP($B119,[1]高一上!$B:$W,7,0)</f>
        <v>42</v>
      </c>
      <c r="BR119" t="str">
        <f>VLOOKUP($B119,[1]高一上!$B:$W,8,0)</f>
        <v>苏朗偏初</v>
      </c>
      <c r="BS119">
        <f>VLOOKUP($B119,[1]高一上!$B:$W,9,0)</f>
        <v>47.5</v>
      </c>
      <c r="BT119" t="str">
        <f>VLOOKUP($B119,[1]高一上!$B:$W,10,0)</f>
        <v>东梅</v>
      </c>
      <c r="BU119">
        <f>VLOOKUP($B119,[1]高一上!$B:$W,11,0)</f>
        <v>51</v>
      </c>
      <c r="BV119" t="str">
        <f>VLOOKUP($B119,[1]高一上!$B:$W,12,0)</f>
        <v>兰举银</v>
      </c>
      <c r="BW119">
        <f>VLOOKUP($B119,[1]高一上!$B:$W,13,0)</f>
        <v>56</v>
      </c>
      <c r="BX119" t="str">
        <f>VLOOKUP($B119,[1]高一上!$B:$W,14,0)</f>
        <v>方帮林</v>
      </c>
      <c r="BY119">
        <f>VLOOKUP($B119,[1]高一上!$B:$W,15,0)</f>
        <v>68</v>
      </c>
      <c r="BZ119" t="str">
        <f>VLOOKUP($B119,[1]高一上!$B:$W,16,0)</f>
        <v>田友米</v>
      </c>
      <c r="CA119">
        <f>VLOOKUP($B119,[1]中考!$B:$N,5,0)</f>
        <v>105</v>
      </c>
      <c r="CB119">
        <f>VLOOKUP($B119,[1]中考!$B:$N,6,0)</f>
        <v>81</v>
      </c>
      <c r="CC119">
        <f>VLOOKUP($B119,[1]中考!$B:$N,7,0)</f>
        <v>47</v>
      </c>
      <c r="CD119">
        <f>VLOOKUP($B119,[1]中考!$B:$N,8,0)</f>
        <v>45</v>
      </c>
      <c r="CE119">
        <f>VLOOKUP($B119,[1]中考!$B:$N,9,0)</f>
        <v>32</v>
      </c>
      <c r="CF119">
        <f>VLOOKUP($B119,[1]中考!$B:$N,10,0)</f>
        <v>48</v>
      </c>
    </row>
    <row r="120" spans="1:84" hidden="1" x14ac:dyDescent="0.2">
      <c r="A120" s="1" t="s">
        <v>379</v>
      </c>
      <c r="B120" s="1" t="s">
        <v>380</v>
      </c>
      <c r="C120" s="1" t="s">
        <v>250</v>
      </c>
      <c r="D120" s="1" t="s">
        <v>17</v>
      </c>
      <c r="E120" s="1" t="s">
        <v>381</v>
      </c>
      <c r="F120" s="1">
        <v>360</v>
      </c>
      <c r="G120" s="1">
        <v>95</v>
      </c>
      <c r="H120" s="1" t="s">
        <v>122</v>
      </c>
      <c r="I120" s="1">
        <v>45</v>
      </c>
      <c r="J120" s="1" t="s">
        <v>111</v>
      </c>
      <c r="K120" s="1">
        <v>86</v>
      </c>
      <c r="L120" s="1" t="s">
        <v>252</v>
      </c>
      <c r="M120" s="1">
        <v>30.5</v>
      </c>
      <c r="N120" s="1" t="s">
        <v>22</v>
      </c>
      <c r="O120" s="1">
        <v>39.5</v>
      </c>
      <c r="P120" s="1" t="s">
        <v>126</v>
      </c>
      <c r="Q120" s="1">
        <v>63.5</v>
      </c>
      <c r="R120" s="1" t="s">
        <v>127</v>
      </c>
      <c r="S120">
        <f>VLOOKUP(B120,[1]高三上!$B:$R,6,0)</f>
        <v>91</v>
      </c>
      <c r="T120" t="str">
        <f>VLOOKUP(B120,[1]高三上!$B:$R,7,0)</f>
        <v>叶仁芳</v>
      </c>
      <c r="U120">
        <f>VLOOKUP(B120,[1]高三上!$B:$R,8,0)</f>
        <v>68</v>
      </c>
      <c r="V120" t="str">
        <f>VLOOKUP(B120,[1]高三上!$B:$R,9,0)</f>
        <v>苏朗偏初</v>
      </c>
      <c r="W120">
        <f>VLOOKUP(B120,[1]高三上!$B:$R,10,0)</f>
        <v>74</v>
      </c>
      <c r="X120" t="str">
        <f>VLOOKUP(B120,[1]高三上!$B:$R,11,0)</f>
        <v>东梅</v>
      </c>
      <c r="Y120">
        <f>VLOOKUP(B120,[1]高三上!$B:$R,12,0)</f>
        <v>20</v>
      </c>
      <c r="Z120" t="str">
        <f>VLOOKUP(B120,[1]高三上!$B:$R,13,0)</f>
        <v>兰举银</v>
      </c>
      <c r="AA120">
        <f>VLOOKUP(B120,[1]高三上!$B:$R,14,0)</f>
        <v>25</v>
      </c>
      <c r="AB120" t="str">
        <f>VLOOKUP(B120,[1]高三上!$B:$R,15,0)</f>
        <v>刘厚江</v>
      </c>
      <c r="AC120">
        <f>VLOOKUP(B120,[1]高三上!$B:$R,16,0)</f>
        <v>39</v>
      </c>
      <c r="AD120" t="str">
        <f>VLOOKUP(B120,[1]高三上!$B:$R,17,0)</f>
        <v>高琴</v>
      </c>
      <c r="AE120" t="str">
        <f>VLOOKUP($B120,[1]高二下!$B:$R,6,0)</f>
        <v>89.0</v>
      </c>
      <c r="AF120" t="str">
        <f>VLOOKUP($B120,[1]高二下!$B:$R,7,0)</f>
        <v>叶仁芳</v>
      </c>
      <c r="AG120" t="str">
        <f>VLOOKUP($B120,[1]高二下!$B:$R,8,0)</f>
        <v>68.5</v>
      </c>
      <c r="AH120" t="str">
        <f>VLOOKUP($B120,[1]高二下!$B:$R,9,0)</f>
        <v>苏朗偏初</v>
      </c>
      <c r="AI120" t="str">
        <f>VLOOKUP($B120,[1]高二下!$B:$R,10,0)</f>
        <v>29.0</v>
      </c>
      <c r="AJ120" t="str">
        <f>VLOOKUP($B120,[1]高二下!$B:$R,11,0)</f>
        <v>东梅</v>
      </c>
      <c r="AK120" t="str">
        <f>VLOOKUP($B120,[1]高二下!$B:$R,12,0)</f>
        <v>27.0</v>
      </c>
      <c r="AL120" t="str">
        <f>VLOOKUP($B120,[1]高二下!$B:$R,13,0)</f>
        <v>兰举银</v>
      </c>
      <c r="AM120" t="str">
        <f>VLOOKUP($B120,[1]高二下!$B:$R,14,0)</f>
        <v>44.0</v>
      </c>
      <c r="AN120" t="str">
        <f>VLOOKUP($B120,[1]高二下!$B:$R,15,0)</f>
        <v>方帮林</v>
      </c>
      <c r="AO120" t="str">
        <f>VLOOKUP($B120,[1]高二下!$B:$R,16,0)</f>
        <v>61.0</v>
      </c>
      <c r="AP120" t="str">
        <f>VLOOKUP($B120,[1]高二下!$B:$R,17,0)</f>
        <v>高琴</v>
      </c>
      <c r="AQ120" t="e">
        <f>VLOOKUP($B120,[2]高二上!$B:$R,6,0)</f>
        <v>#N/A</v>
      </c>
      <c r="AR120" t="e">
        <f>VLOOKUP($B120,[2]高二上!$B:$R,7,0)</f>
        <v>#N/A</v>
      </c>
      <c r="AS120" t="e">
        <f>VLOOKUP($B120,[2]高二上!$B:$R,8,0)</f>
        <v>#N/A</v>
      </c>
      <c r="AT120" t="e">
        <f>VLOOKUP($B120,[2]高二上!$B:$R,9,0)</f>
        <v>#N/A</v>
      </c>
      <c r="AU120" t="e">
        <f>VLOOKUP($B120,[2]高二上!$B:$R,10,0)</f>
        <v>#N/A</v>
      </c>
      <c r="AV120" t="e">
        <f>VLOOKUP($B120,[2]高二上!$B:$R,11,0)</f>
        <v>#N/A</v>
      </c>
      <c r="AW120" t="e">
        <f>VLOOKUP($B120,[2]高二上!$B:$R,12,0)</f>
        <v>#N/A</v>
      </c>
      <c r="AX120" t="e">
        <f>VLOOKUP($B120,[2]高二上!$B:$R,13,0)</f>
        <v>#N/A</v>
      </c>
      <c r="AY120" t="e">
        <f>VLOOKUP($B120,[2]高二上!$B:$R,14,0)</f>
        <v>#N/A</v>
      </c>
      <c r="AZ120" t="e">
        <f>VLOOKUP($B120,[2]高二上!$B:$R,15,0)</f>
        <v>#N/A</v>
      </c>
      <c r="BA120" t="e">
        <f>VLOOKUP($B120,[2]高二上!$B:$R,16,0)</f>
        <v>#N/A</v>
      </c>
      <c r="BB120" t="e">
        <f>VLOOKUP($B120,[2]高二上!$B:$R,17,0)</f>
        <v>#N/A</v>
      </c>
      <c r="BC120">
        <f>VLOOKUP($B120,[1]高一下!$B:$R,6,0)</f>
        <v>85</v>
      </c>
      <c r="BD120" t="str">
        <f>VLOOKUP($B120,[1]高一下!$B:$R,7,0)</f>
        <v>叶仁芳</v>
      </c>
      <c r="BE120">
        <f>VLOOKUP($B120,[1]高一下!$B:$R,8,0)</f>
        <v>64</v>
      </c>
      <c r="BF120" t="str">
        <f>VLOOKUP($B120,[1]高一下!$B:$R,9,0)</f>
        <v>苏朗偏初</v>
      </c>
      <c r="BG120">
        <f>VLOOKUP($B120,[1]高一下!$B:$R,10,0)</f>
        <v>73.5</v>
      </c>
      <c r="BH120" t="str">
        <f>VLOOKUP($B120,[1]高一下!$B:$R,11,0)</f>
        <v>东梅</v>
      </c>
      <c r="BI120">
        <f>VLOOKUP($B120,[1]高一下!$B:$R,12,0)</f>
        <v>25</v>
      </c>
      <c r="BJ120" t="str">
        <f>VLOOKUP($B120,[1]高一下!$B:$R,13,0)</f>
        <v>兰举银</v>
      </c>
      <c r="BK120">
        <f>VLOOKUP($B120,[1]高一下!$B:$R,14,0)</f>
        <v>30</v>
      </c>
      <c r="BL120" t="str">
        <f>VLOOKUP($B120,[1]高一下!$B:$R,15,0)</f>
        <v>方帮林</v>
      </c>
      <c r="BM120">
        <f>VLOOKUP($B120,[1]高一下!$B:$R,16,0)</f>
        <v>40</v>
      </c>
      <c r="BN120" t="str">
        <f>VLOOKUP($B120,[1]高一下!$B:$R,17,0)</f>
        <v>高琴</v>
      </c>
      <c r="BO120">
        <f>VLOOKUP($B120,[1]高一上!$B:$W,5,0)</f>
        <v>79.5</v>
      </c>
      <c r="BP120" t="str">
        <f>VLOOKUP($B120,[1]高一上!$B:$W,6,0)</f>
        <v>叶仁芳</v>
      </c>
      <c r="BQ120">
        <f>VLOOKUP($B120,[1]高一上!$B:$W,7,0)</f>
        <v>55</v>
      </c>
      <c r="BR120" t="str">
        <f>VLOOKUP($B120,[1]高一上!$B:$W,8,0)</f>
        <v>苏朗偏初</v>
      </c>
      <c r="BS120">
        <f>VLOOKUP($B120,[1]高一上!$B:$W,9,0)</f>
        <v>73</v>
      </c>
      <c r="BT120" t="str">
        <f>VLOOKUP($B120,[1]高一上!$B:$W,10,0)</f>
        <v>东梅</v>
      </c>
      <c r="BU120">
        <f>VLOOKUP($B120,[1]高一上!$B:$W,11,0)</f>
        <v>25.5</v>
      </c>
      <c r="BV120" t="str">
        <f>VLOOKUP($B120,[1]高一上!$B:$W,12,0)</f>
        <v>兰举银</v>
      </c>
      <c r="BW120">
        <f>VLOOKUP($B120,[1]高一上!$B:$W,13,0)</f>
        <v>44.5</v>
      </c>
      <c r="BX120" t="str">
        <f>VLOOKUP($B120,[1]高一上!$B:$W,14,0)</f>
        <v>方帮林</v>
      </c>
      <c r="BY120">
        <f>VLOOKUP($B120,[1]高一上!$B:$W,15,0)</f>
        <v>36.5</v>
      </c>
      <c r="BZ120" t="str">
        <f>VLOOKUP($B120,[1]高一上!$B:$W,16,0)</f>
        <v>田友米</v>
      </c>
      <c r="CA120">
        <f>VLOOKUP($B120,[1]中考!$B:$N,5,0)</f>
        <v>99</v>
      </c>
      <c r="CB120">
        <f>VLOOKUP($B120,[1]中考!$B:$N,6,0)</f>
        <v>80</v>
      </c>
      <c r="CC120">
        <f>VLOOKUP($B120,[1]中考!$B:$N,7,0)</f>
        <v>106</v>
      </c>
      <c r="CD120">
        <f>VLOOKUP($B120,[1]中考!$B:$N,8,0)</f>
        <v>38</v>
      </c>
      <c r="CE120">
        <f>VLOOKUP($B120,[1]中考!$B:$N,9,0)</f>
        <v>26</v>
      </c>
      <c r="CF120">
        <f>VLOOKUP($B120,[1]中考!$B:$N,10,0)</f>
        <v>38</v>
      </c>
    </row>
    <row r="121" spans="1:84" hidden="1" x14ac:dyDescent="0.2">
      <c r="A121" s="1" t="s">
        <v>382</v>
      </c>
      <c r="B121" s="1" t="s">
        <v>383</v>
      </c>
      <c r="C121" s="1" t="s">
        <v>250</v>
      </c>
      <c r="D121" s="1" t="s">
        <v>17</v>
      </c>
      <c r="E121" s="1" t="s">
        <v>384</v>
      </c>
      <c r="F121" s="1">
        <v>356</v>
      </c>
      <c r="G121" s="1">
        <v>95</v>
      </c>
      <c r="H121" s="1" t="s">
        <v>122</v>
      </c>
      <c r="I121" s="1">
        <v>52</v>
      </c>
      <c r="J121" s="1" t="s">
        <v>111</v>
      </c>
      <c r="K121" s="1">
        <v>48</v>
      </c>
      <c r="L121" s="1" t="s">
        <v>252</v>
      </c>
      <c r="M121" s="1">
        <v>60</v>
      </c>
      <c r="N121" s="1" t="s">
        <v>22</v>
      </c>
      <c r="O121" s="1">
        <v>40</v>
      </c>
      <c r="P121" s="1" t="s">
        <v>126</v>
      </c>
      <c r="Q121" s="1">
        <v>60.5</v>
      </c>
      <c r="R121" s="1" t="s">
        <v>127</v>
      </c>
      <c r="S121">
        <f>VLOOKUP(B121,[1]高三上!$B:$R,6,0)</f>
        <v>0</v>
      </c>
      <c r="T121" t="str">
        <f>VLOOKUP(B121,[1]高三上!$B:$R,7,0)</f>
        <v>叶仁芳</v>
      </c>
      <c r="U121">
        <f>VLOOKUP(B121,[1]高三上!$B:$R,8,0)</f>
        <v>0</v>
      </c>
      <c r="V121" t="str">
        <f>VLOOKUP(B121,[1]高三上!$B:$R,9,0)</f>
        <v>苏朗偏初</v>
      </c>
      <c r="W121">
        <f>VLOOKUP(B121,[1]高三上!$B:$R,10,0)</f>
        <v>0</v>
      </c>
      <c r="X121" t="str">
        <f>VLOOKUP(B121,[1]高三上!$B:$R,11,0)</f>
        <v>东梅</v>
      </c>
      <c r="Y121">
        <f>VLOOKUP(B121,[1]高三上!$B:$R,12,0)</f>
        <v>0</v>
      </c>
      <c r="Z121" t="str">
        <f>VLOOKUP(B121,[1]高三上!$B:$R,13,0)</f>
        <v>兰举银</v>
      </c>
      <c r="AA121">
        <f>VLOOKUP(B121,[1]高三上!$B:$R,14,0)</f>
        <v>0</v>
      </c>
      <c r="AB121" t="str">
        <f>VLOOKUP(B121,[1]高三上!$B:$R,15,0)</f>
        <v>刘厚江</v>
      </c>
      <c r="AC121">
        <f>VLOOKUP(B121,[1]高三上!$B:$R,16,0)</f>
        <v>0</v>
      </c>
      <c r="AD121" t="str">
        <f>VLOOKUP(B121,[1]高三上!$B:$R,17,0)</f>
        <v>高琴</v>
      </c>
      <c r="AE121" t="str">
        <f>VLOOKUP($B121,[1]高二下!$B:$R,6,0)</f>
        <v>92.0</v>
      </c>
      <c r="AF121" t="str">
        <f>VLOOKUP($B121,[1]高二下!$B:$R,7,0)</f>
        <v>叶仁芳</v>
      </c>
      <c r="AG121" t="str">
        <f>VLOOKUP($B121,[1]高二下!$B:$R,8,0)</f>
        <v>69.0</v>
      </c>
      <c r="AH121" t="str">
        <f>VLOOKUP($B121,[1]高二下!$B:$R,9,0)</f>
        <v>苏朗偏初</v>
      </c>
      <c r="AI121" t="str">
        <f>VLOOKUP($B121,[1]高二下!$B:$R,10,0)</f>
        <v>35.0</v>
      </c>
      <c r="AJ121" t="str">
        <f>VLOOKUP($B121,[1]高二下!$B:$R,11,0)</f>
        <v>东梅</v>
      </c>
      <c r="AK121" t="str">
        <f>VLOOKUP($B121,[1]高二下!$B:$R,12,0)</f>
        <v>30.0</v>
      </c>
      <c r="AL121" t="str">
        <f>VLOOKUP($B121,[1]高二下!$B:$R,13,0)</f>
        <v>兰举银</v>
      </c>
      <c r="AM121" t="str">
        <f>VLOOKUP($B121,[1]高二下!$B:$R,14,0)</f>
        <v>48.0</v>
      </c>
      <c r="AN121" t="str">
        <f>VLOOKUP($B121,[1]高二下!$B:$R,15,0)</f>
        <v>方帮林</v>
      </c>
      <c r="AO121" t="str">
        <f>VLOOKUP($B121,[1]高二下!$B:$R,16,0)</f>
        <v>81.0</v>
      </c>
      <c r="AP121" t="str">
        <f>VLOOKUP($B121,[1]高二下!$B:$R,17,0)</f>
        <v>高琴</v>
      </c>
      <c r="AQ121" t="e">
        <f>VLOOKUP($B121,[2]高二上!$B:$R,6,0)</f>
        <v>#N/A</v>
      </c>
      <c r="AR121" t="e">
        <f>VLOOKUP($B121,[2]高二上!$B:$R,7,0)</f>
        <v>#N/A</v>
      </c>
      <c r="AS121" t="e">
        <f>VLOOKUP($B121,[2]高二上!$B:$R,8,0)</f>
        <v>#N/A</v>
      </c>
      <c r="AT121" t="e">
        <f>VLOOKUP($B121,[2]高二上!$B:$R,9,0)</f>
        <v>#N/A</v>
      </c>
      <c r="AU121" t="e">
        <f>VLOOKUP($B121,[2]高二上!$B:$R,10,0)</f>
        <v>#N/A</v>
      </c>
      <c r="AV121" t="e">
        <f>VLOOKUP($B121,[2]高二上!$B:$R,11,0)</f>
        <v>#N/A</v>
      </c>
      <c r="AW121" t="e">
        <f>VLOOKUP($B121,[2]高二上!$B:$R,12,0)</f>
        <v>#N/A</v>
      </c>
      <c r="AX121" t="e">
        <f>VLOOKUP($B121,[2]高二上!$B:$R,13,0)</f>
        <v>#N/A</v>
      </c>
      <c r="AY121" t="e">
        <f>VLOOKUP($B121,[2]高二上!$B:$R,14,0)</f>
        <v>#N/A</v>
      </c>
      <c r="AZ121" t="e">
        <f>VLOOKUP($B121,[2]高二上!$B:$R,15,0)</f>
        <v>#N/A</v>
      </c>
      <c r="BA121" t="e">
        <f>VLOOKUP($B121,[2]高二上!$B:$R,16,0)</f>
        <v>#N/A</v>
      </c>
      <c r="BB121" t="e">
        <f>VLOOKUP($B121,[2]高二上!$B:$R,17,0)</f>
        <v>#N/A</v>
      </c>
      <c r="BC121">
        <f>VLOOKUP($B121,[1]高一下!$B:$R,6,0)</f>
        <v>76</v>
      </c>
      <c r="BD121" t="str">
        <f>VLOOKUP($B121,[1]高一下!$B:$R,7,0)</f>
        <v>叶仁芳</v>
      </c>
      <c r="BE121">
        <f>VLOOKUP($B121,[1]高一下!$B:$R,8,0)</f>
        <v>67</v>
      </c>
      <c r="BF121" t="str">
        <f>VLOOKUP($B121,[1]高一下!$B:$R,9,0)</f>
        <v>苏朗偏初</v>
      </c>
      <c r="BG121">
        <f>VLOOKUP($B121,[1]高一下!$B:$R,10,0)</f>
        <v>35</v>
      </c>
      <c r="BH121" t="str">
        <f>VLOOKUP($B121,[1]高一下!$B:$R,11,0)</f>
        <v>东梅</v>
      </c>
      <c r="BI121">
        <f>VLOOKUP($B121,[1]高一下!$B:$R,12,0)</f>
        <v>35</v>
      </c>
      <c r="BJ121" t="str">
        <f>VLOOKUP($B121,[1]高一下!$B:$R,13,0)</f>
        <v>兰举银</v>
      </c>
      <c r="BK121">
        <f>VLOOKUP($B121,[1]高一下!$B:$R,14,0)</f>
        <v>39</v>
      </c>
      <c r="BL121" t="str">
        <f>VLOOKUP($B121,[1]高一下!$B:$R,15,0)</f>
        <v>方帮林</v>
      </c>
      <c r="BM121">
        <f>VLOOKUP($B121,[1]高一下!$B:$R,16,0)</f>
        <v>29</v>
      </c>
      <c r="BN121" t="str">
        <f>VLOOKUP($B121,[1]高一下!$B:$R,17,0)</f>
        <v>高琴</v>
      </c>
      <c r="BO121">
        <f>VLOOKUP($B121,[1]高一上!$B:$W,5,0)</f>
        <v>77</v>
      </c>
      <c r="BP121" t="str">
        <f>VLOOKUP($B121,[1]高一上!$B:$W,6,0)</f>
        <v>叶仁芳</v>
      </c>
      <c r="BQ121">
        <f>VLOOKUP($B121,[1]高一上!$B:$W,7,0)</f>
        <v>49.5</v>
      </c>
      <c r="BR121" t="str">
        <f>VLOOKUP($B121,[1]高一上!$B:$W,8,0)</f>
        <v>苏朗偏初</v>
      </c>
      <c r="BS121">
        <f>VLOOKUP($B121,[1]高一上!$B:$W,9,0)</f>
        <v>46</v>
      </c>
      <c r="BT121" t="str">
        <f>VLOOKUP($B121,[1]高一上!$B:$W,10,0)</f>
        <v>东梅</v>
      </c>
      <c r="BU121">
        <f>VLOOKUP($B121,[1]高一上!$B:$W,11,0)</f>
        <v>32</v>
      </c>
      <c r="BV121" t="str">
        <f>VLOOKUP($B121,[1]高一上!$B:$W,12,0)</f>
        <v>兰举银</v>
      </c>
      <c r="BW121">
        <f>VLOOKUP($B121,[1]高一上!$B:$W,13,0)</f>
        <v>49</v>
      </c>
      <c r="BX121" t="str">
        <f>VLOOKUP($B121,[1]高一上!$B:$W,14,0)</f>
        <v>方帮林</v>
      </c>
      <c r="BY121">
        <f>VLOOKUP($B121,[1]高一上!$B:$W,15,0)</f>
        <v>42.5</v>
      </c>
      <c r="BZ121" t="str">
        <f>VLOOKUP($B121,[1]高一上!$B:$W,16,0)</f>
        <v>田友米</v>
      </c>
      <c r="CA121">
        <f>VLOOKUP($B121,[1]中考!$B:$N,5,0)</f>
        <v>101</v>
      </c>
      <c r="CB121">
        <f>VLOOKUP($B121,[1]中考!$B:$N,6,0)</f>
        <v>80</v>
      </c>
      <c r="CC121">
        <f>VLOOKUP($B121,[1]中考!$B:$N,7,0)</f>
        <v>50</v>
      </c>
      <c r="CD121">
        <f>VLOOKUP($B121,[1]中考!$B:$N,8,0)</f>
        <v>43</v>
      </c>
      <c r="CE121">
        <f>VLOOKUP($B121,[1]中考!$B:$N,9,0)</f>
        <v>25</v>
      </c>
      <c r="CF121">
        <f>VLOOKUP($B121,[1]中考!$B:$N,10,0)</f>
        <v>33</v>
      </c>
    </row>
    <row r="122" spans="1:84" hidden="1" x14ac:dyDescent="0.2">
      <c r="A122" s="1" t="s">
        <v>385</v>
      </c>
      <c r="B122" s="1" t="s">
        <v>386</v>
      </c>
      <c r="C122" s="1" t="s">
        <v>250</v>
      </c>
      <c r="D122" s="1" t="s">
        <v>17</v>
      </c>
      <c r="E122" s="1" t="s">
        <v>387</v>
      </c>
      <c r="F122" s="1">
        <v>349</v>
      </c>
      <c r="G122" s="1">
        <v>100</v>
      </c>
      <c r="H122" s="1" t="s">
        <v>122</v>
      </c>
      <c r="I122" s="1">
        <v>76</v>
      </c>
      <c r="J122" s="1" t="s">
        <v>111</v>
      </c>
      <c r="K122" s="1">
        <v>43</v>
      </c>
      <c r="L122" s="1" t="s">
        <v>252</v>
      </c>
      <c r="M122" s="1">
        <v>41</v>
      </c>
      <c r="N122" s="1" t="s">
        <v>22</v>
      </c>
      <c r="O122" s="1">
        <v>39</v>
      </c>
      <c r="P122" s="1" t="s">
        <v>126</v>
      </c>
      <c r="Q122" s="1">
        <v>49.5</v>
      </c>
      <c r="R122" s="1" t="s">
        <v>127</v>
      </c>
      <c r="S122">
        <f>VLOOKUP(B122,[1]高三上!$B:$R,6,0)</f>
        <v>94.5</v>
      </c>
      <c r="T122" t="str">
        <f>VLOOKUP(B122,[1]高三上!$B:$R,7,0)</f>
        <v>叶仁芳</v>
      </c>
      <c r="U122">
        <f>VLOOKUP(B122,[1]高三上!$B:$R,8,0)</f>
        <v>82</v>
      </c>
      <c r="V122" t="str">
        <f>VLOOKUP(B122,[1]高三上!$B:$R,9,0)</f>
        <v>苏朗偏初</v>
      </c>
      <c r="W122">
        <f>VLOOKUP(B122,[1]高三上!$B:$R,10,0)</f>
        <v>36</v>
      </c>
      <c r="X122" t="str">
        <f>VLOOKUP(B122,[1]高三上!$B:$R,11,0)</f>
        <v>东梅</v>
      </c>
      <c r="Y122">
        <f>VLOOKUP(B122,[1]高三上!$B:$R,12,0)</f>
        <v>41</v>
      </c>
      <c r="Z122" t="str">
        <f>VLOOKUP(B122,[1]高三上!$B:$R,13,0)</f>
        <v>兰举银</v>
      </c>
      <c r="AA122">
        <f>VLOOKUP(B122,[1]高三上!$B:$R,14,0)</f>
        <v>27</v>
      </c>
      <c r="AB122" t="str">
        <f>VLOOKUP(B122,[1]高三上!$B:$R,15,0)</f>
        <v>刘厚江</v>
      </c>
      <c r="AC122">
        <f>VLOOKUP(B122,[1]高三上!$B:$R,16,0)</f>
        <v>39</v>
      </c>
      <c r="AD122" t="str">
        <f>VLOOKUP(B122,[1]高三上!$B:$R,17,0)</f>
        <v>高琴</v>
      </c>
      <c r="AE122" t="str">
        <f>VLOOKUP($B122,[1]高二下!$B:$R,6,0)</f>
        <v>90.0</v>
      </c>
      <c r="AF122" t="str">
        <f>VLOOKUP($B122,[1]高二下!$B:$R,7,0)</f>
        <v>叶仁芳</v>
      </c>
      <c r="AG122" t="str">
        <f>VLOOKUP($B122,[1]高二下!$B:$R,8,0)</f>
        <v>40.0</v>
      </c>
      <c r="AH122" t="str">
        <f>VLOOKUP($B122,[1]高二下!$B:$R,9,0)</f>
        <v>苏朗偏初</v>
      </c>
      <c r="AI122" t="str">
        <f>VLOOKUP($B122,[1]高二下!$B:$R,10,0)</f>
        <v>22.0</v>
      </c>
      <c r="AJ122" t="str">
        <f>VLOOKUP($B122,[1]高二下!$B:$R,11,0)</f>
        <v>东梅</v>
      </c>
      <c r="AK122" t="str">
        <f>VLOOKUP($B122,[1]高二下!$B:$R,12,0)</f>
        <v>37.0</v>
      </c>
      <c r="AL122" t="str">
        <f>VLOOKUP($B122,[1]高二下!$B:$R,13,0)</f>
        <v>兰举银</v>
      </c>
      <c r="AM122" t="str">
        <f>VLOOKUP($B122,[1]高二下!$B:$R,14,0)</f>
        <v>44.0</v>
      </c>
      <c r="AN122" t="str">
        <f>VLOOKUP($B122,[1]高二下!$B:$R,15,0)</f>
        <v>方帮林</v>
      </c>
      <c r="AO122" t="str">
        <f>VLOOKUP($B122,[1]高二下!$B:$R,16,0)</f>
        <v>102.0</v>
      </c>
      <c r="AP122" t="str">
        <f>VLOOKUP($B122,[1]高二下!$B:$R,17,0)</f>
        <v>高琴</v>
      </c>
      <c r="AQ122" t="e">
        <f>VLOOKUP($B122,[2]高二上!$B:$R,6,0)</f>
        <v>#N/A</v>
      </c>
      <c r="AR122" t="e">
        <f>VLOOKUP($B122,[2]高二上!$B:$R,7,0)</f>
        <v>#N/A</v>
      </c>
      <c r="AS122" t="e">
        <f>VLOOKUP($B122,[2]高二上!$B:$R,8,0)</f>
        <v>#N/A</v>
      </c>
      <c r="AT122" t="e">
        <f>VLOOKUP($B122,[2]高二上!$B:$R,9,0)</f>
        <v>#N/A</v>
      </c>
      <c r="AU122" t="e">
        <f>VLOOKUP($B122,[2]高二上!$B:$R,10,0)</f>
        <v>#N/A</v>
      </c>
      <c r="AV122" t="e">
        <f>VLOOKUP($B122,[2]高二上!$B:$R,11,0)</f>
        <v>#N/A</v>
      </c>
      <c r="AW122" t="e">
        <f>VLOOKUP($B122,[2]高二上!$B:$R,12,0)</f>
        <v>#N/A</v>
      </c>
      <c r="AX122" t="e">
        <f>VLOOKUP($B122,[2]高二上!$B:$R,13,0)</f>
        <v>#N/A</v>
      </c>
      <c r="AY122" t="e">
        <f>VLOOKUP($B122,[2]高二上!$B:$R,14,0)</f>
        <v>#N/A</v>
      </c>
      <c r="AZ122" t="e">
        <f>VLOOKUP($B122,[2]高二上!$B:$R,15,0)</f>
        <v>#N/A</v>
      </c>
      <c r="BA122" t="e">
        <f>VLOOKUP($B122,[2]高二上!$B:$R,16,0)</f>
        <v>#N/A</v>
      </c>
      <c r="BB122" t="e">
        <f>VLOOKUP($B122,[2]高二上!$B:$R,17,0)</f>
        <v>#N/A</v>
      </c>
      <c r="BC122">
        <f>VLOOKUP($B122,[1]高一下!$B:$R,6,0)</f>
        <v>79</v>
      </c>
      <c r="BD122" t="str">
        <f>VLOOKUP($B122,[1]高一下!$B:$R,7,0)</f>
        <v>叶仁芳</v>
      </c>
      <c r="BE122">
        <f>VLOOKUP($B122,[1]高一下!$B:$R,8,0)</f>
        <v>87</v>
      </c>
      <c r="BF122" t="str">
        <f>VLOOKUP($B122,[1]高一下!$B:$R,9,0)</f>
        <v>苏朗偏初</v>
      </c>
      <c r="BG122">
        <f>VLOOKUP($B122,[1]高一下!$B:$R,10,0)</f>
        <v>34</v>
      </c>
      <c r="BH122" t="str">
        <f>VLOOKUP($B122,[1]高一下!$B:$R,11,0)</f>
        <v>东梅</v>
      </c>
      <c r="BI122">
        <f>VLOOKUP($B122,[1]高一下!$B:$R,12,0)</f>
        <v>38</v>
      </c>
      <c r="BJ122" t="str">
        <f>VLOOKUP($B122,[1]高一下!$B:$R,13,0)</f>
        <v>兰举银</v>
      </c>
      <c r="BK122">
        <f>VLOOKUP($B122,[1]高一下!$B:$R,14,0)</f>
        <v>41</v>
      </c>
      <c r="BL122" t="str">
        <f>VLOOKUP($B122,[1]高一下!$B:$R,15,0)</f>
        <v>方帮林</v>
      </c>
      <c r="BM122">
        <f>VLOOKUP($B122,[1]高一下!$B:$R,16,0)</f>
        <v>29</v>
      </c>
      <c r="BN122" t="str">
        <f>VLOOKUP($B122,[1]高一下!$B:$R,17,0)</f>
        <v>高琴</v>
      </c>
      <c r="BO122">
        <f>VLOOKUP($B122,[1]高一上!$B:$W,5,0)</f>
        <v>76</v>
      </c>
      <c r="BP122" t="str">
        <f>VLOOKUP($B122,[1]高一上!$B:$W,6,0)</f>
        <v>叶仁芳</v>
      </c>
      <c r="BQ122">
        <f>VLOOKUP($B122,[1]高一上!$B:$W,7,0)</f>
        <v>66</v>
      </c>
      <c r="BR122" t="str">
        <f>VLOOKUP($B122,[1]高一上!$B:$W,8,0)</f>
        <v>苏朗偏初</v>
      </c>
      <c r="BS122">
        <f>VLOOKUP($B122,[1]高一上!$B:$W,9,0)</f>
        <v>59.5</v>
      </c>
      <c r="BT122" t="str">
        <f>VLOOKUP($B122,[1]高一上!$B:$W,10,0)</f>
        <v>东梅</v>
      </c>
      <c r="BU122">
        <f>VLOOKUP($B122,[1]高一上!$B:$W,11,0)</f>
        <v>49.5</v>
      </c>
      <c r="BV122" t="str">
        <f>VLOOKUP($B122,[1]高一上!$B:$W,12,0)</f>
        <v>兰举银</v>
      </c>
      <c r="BW122">
        <f>VLOOKUP($B122,[1]高一上!$B:$W,13,0)</f>
        <v>46.5</v>
      </c>
      <c r="BX122" t="str">
        <f>VLOOKUP($B122,[1]高一上!$B:$W,14,0)</f>
        <v>方帮林</v>
      </c>
      <c r="BY122">
        <f>VLOOKUP($B122,[1]高一上!$B:$W,15,0)</f>
        <v>41</v>
      </c>
      <c r="BZ122" t="str">
        <f>VLOOKUP($B122,[1]高一上!$B:$W,16,0)</f>
        <v>田友米</v>
      </c>
      <c r="CA122">
        <f>VLOOKUP($B122,[1]中考!$B:$N,5,0)</f>
        <v>98</v>
      </c>
      <c r="CB122">
        <f>VLOOKUP($B122,[1]中考!$B:$N,6,0)</f>
        <v>81</v>
      </c>
      <c r="CC122">
        <f>VLOOKUP($B122,[1]中考!$B:$N,7,0)</f>
        <v>82</v>
      </c>
      <c r="CD122">
        <f>VLOOKUP($B122,[1]中考!$B:$N,8,0)</f>
        <v>34</v>
      </c>
      <c r="CE122">
        <f>VLOOKUP($B122,[1]中考!$B:$N,9,0)</f>
        <v>22</v>
      </c>
      <c r="CF122">
        <f>VLOOKUP($B122,[1]中考!$B:$N,10,0)</f>
        <v>38</v>
      </c>
    </row>
    <row r="123" spans="1:84" hidden="1" x14ac:dyDescent="0.2">
      <c r="A123" s="1" t="s">
        <v>388</v>
      </c>
      <c r="B123" s="1" t="s">
        <v>389</v>
      </c>
      <c r="C123" s="1" t="s">
        <v>250</v>
      </c>
      <c r="D123" s="1" t="s">
        <v>17</v>
      </c>
      <c r="E123" s="1" t="s">
        <v>390</v>
      </c>
      <c r="F123" s="1">
        <v>319</v>
      </c>
      <c r="G123" s="1">
        <v>93</v>
      </c>
      <c r="H123" s="1" t="s">
        <v>122</v>
      </c>
      <c r="I123" s="1">
        <v>50</v>
      </c>
      <c r="J123" s="1" t="s">
        <v>111</v>
      </c>
      <c r="K123" s="1">
        <v>42</v>
      </c>
      <c r="L123" s="1" t="s">
        <v>252</v>
      </c>
      <c r="M123" s="1">
        <v>40</v>
      </c>
      <c r="N123" s="1" t="s">
        <v>22</v>
      </c>
      <c r="O123" s="1">
        <v>41</v>
      </c>
      <c r="P123" s="1" t="s">
        <v>126</v>
      </c>
      <c r="Q123" s="1">
        <v>53</v>
      </c>
      <c r="R123" s="1" t="s">
        <v>127</v>
      </c>
      <c r="S123" s="11">
        <v>0</v>
      </c>
      <c r="T123" s="11" t="str">
        <f>VLOOKUP(B123,[1]高三上!$B:$R,7,0)</f>
        <v>叶仁芳</v>
      </c>
      <c r="U123" s="11">
        <v>0</v>
      </c>
      <c r="V123" s="11" t="str">
        <f>VLOOKUP(B123,[1]高三上!$B:$R,9,0)</f>
        <v>苏朗偏初</v>
      </c>
      <c r="W123" s="11">
        <v>0</v>
      </c>
      <c r="X123" s="11" t="str">
        <f>VLOOKUP(B123,[1]高三上!$B:$R,11,0)</f>
        <v>东梅</v>
      </c>
      <c r="Y123" s="11">
        <v>0</v>
      </c>
      <c r="Z123" s="11" t="str">
        <f>VLOOKUP(B123,[1]高三上!$B:$R,13,0)</f>
        <v>兰举银</v>
      </c>
      <c r="AA123" s="11">
        <v>0</v>
      </c>
      <c r="AB123" s="11" t="str">
        <f>VLOOKUP(B123,[1]高三上!$B:$R,15,0)</f>
        <v>刘厚江</v>
      </c>
      <c r="AC123" s="11">
        <v>0</v>
      </c>
      <c r="AD123" s="1" t="s">
        <v>127</v>
      </c>
      <c r="AE123">
        <v>0</v>
      </c>
      <c r="AF123" t="str">
        <f>VLOOKUP($B123,[1]高二下!$B:$R,7,0)</f>
        <v>叶仁芳</v>
      </c>
      <c r="AG123">
        <v>0</v>
      </c>
      <c r="AH123" t="str">
        <f>VLOOKUP($B123,[1]高二下!$B:$R,9,0)</f>
        <v>苏朗偏初</v>
      </c>
      <c r="AI123">
        <v>0</v>
      </c>
      <c r="AJ123" t="str">
        <f>VLOOKUP($B123,[1]高二下!$B:$R,11,0)</f>
        <v>东梅</v>
      </c>
      <c r="AK123">
        <v>0</v>
      </c>
      <c r="AL123" t="str">
        <f>VLOOKUP($B123,[1]高二下!$B:$R,13,0)</f>
        <v>兰举银</v>
      </c>
      <c r="AM123">
        <v>0</v>
      </c>
      <c r="AN123" t="str">
        <f>VLOOKUP($B123,[1]高二下!$B:$R,15,0)</f>
        <v>方帮林</v>
      </c>
      <c r="AO123">
        <v>0</v>
      </c>
      <c r="AP123" t="str">
        <f>VLOOKUP($B123,[1]高二下!$B:$R,17,0)</f>
        <v>高琴</v>
      </c>
      <c r="AQ123" t="e">
        <f>VLOOKUP($B123,[2]高二上!$B:$R,6,0)</f>
        <v>#N/A</v>
      </c>
      <c r="AR123" t="e">
        <f>VLOOKUP($B123,[2]高二上!$B:$R,7,0)</f>
        <v>#N/A</v>
      </c>
      <c r="AS123" t="e">
        <f>VLOOKUP($B123,[2]高二上!$B:$R,8,0)</f>
        <v>#N/A</v>
      </c>
      <c r="AT123" t="e">
        <f>VLOOKUP($B123,[2]高二上!$B:$R,9,0)</f>
        <v>#N/A</v>
      </c>
      <c r="AU123" t="e">
        <f>VLOOKUP($B123,[2]高二上!$B:$R,10,0)</f>
        <v>#N/A</v>
      </c>
      <c r="AV123" t="e">
        <f>VLOOKUP($B123,[2]高二上!$B:$R,11,0)</f>
        <v>#N/A</v>
      </c>
      <c r="AW123" t="e">
        <f>VLOOKUP($B123,[2]高二上!$B:$R,12,0)</f>
        <v>#N/A</v>
      </c>
      <c r="AX123" t="e">
        <f>VLOOKUP($B123,[2]高二上!$B:$R,13,0)</f>
        <v>#N/A</v>
      </c>
      <c r="AY123" t="e">
        <f>VLOOKUP($B123,[2]高二上!$B:$R,14,0)</f>
        <v>#N/A</v>
      </c>
      <c r="AZ123" t="e">
        <f>VLOOKUP($B123,[2]高二上!$B:$R,15,0)</f>
        <v>#N/A</v>
      </c>
      <c r="BA123" t="e">
        <f>VLOOKUP($B123,[2]高二上!$B:$R,16,0)</f>
        <v>#N/A</v>
      </c>
      <c r="BB123" t="e">
        <f>VLOOKUP($B123,[2]高二上!$B:$R,17,0)</f>
        <v>#N/A</v>
      </c>
      <c r="BC123">
        <f>VLOOKUP($B123,[1]高一下!$B:$R,6,0)</f>
        <v>86</v>
      </c>
      <c r="BD123" t="str">
        <f>VLOOKUP($B123,[1]高一下!$B:$R,7,0)</f>
        <v>叶仁芳</v>
      </c>
      <c r="BE123">
        <f>VLOOKUP($B123,[1]高一下!$B:$R,8,0)</f>
        <v>46</v>
      </c>
      <c r="BF123" t="str">
        <f>VLOOKUP($B123,[1]高一下!$B:$R,9,0)</f>
        <v>苏朗偏初</v>
      </c>
      <c r="BG123">
        <f>VLOOKUP($B123,[1]高一下!$B:$R,10,0)</f>
        <v>49</v>
      </c>
      <c r="BH123" t="str">
        <f>VLOOKUP($B123,[1]高一下!$B:$R,11,0)</f>
        <v>东梅</v>
      </c>
      <c r="BI123">
        <f>VLOOKUP($B123,[1]高一下!$B:$R,12,0)</f>
        <v>31</v>
      </c>
      <c r="BJ123" t="str">
        <f>VLOOKUP($B123,[1]高一下!$B:$R,13,0)</f>
        <v>兰举银</v>
      </c>
      <c r="BK123">
        <f>VLOOKUP($B123,[1]高一下!$B:$R,14,0)</f>
        <v>40</v>
      </c>
      <c r="BL123" t="str">
        <f>VLOOKUP($B123,[1]高一下!$B:$R,15,0)</f>
        <v>方帮林</v>
      </c>
      <c r="BM123">
        <f>VLOOKUP($B123,[1]高一下!$B:$R,16,0)</f>
        <v>31</v>
      </c>
      <c r="BN123" t="str">
        <f>VLOOKUP($B123,[1]高一下!$B:$R,17,0)</f>
        <v>高琴</v>
      </c>
      <c r="BO123">
        <f>VLOOKUP($B123,[1]高一上!$B:$W,5,0)</f>
        <v>77</v>
      </c>
      <c r="BP123" t="str">
        <f>VLOOKUP($B123,[1]高一上!$B:$W,6,0)</f>
        <v>叶仁芳</v>
      </c>
      <c r="BQ123">
        <f>VLOOKUP($B123,[1]高一上!$B:$W,7,0)</f>
        <v>39</v>
      </c>
      <c r="BR123" t="str">
        <f>VLOOKUP($B123,[1]高一上!$B:$W,8,0)</f>
        <v>苏朗偏初</v>
      </c>
      <c r="BS123">
        <f>VLOOKUP($B123,[1]高一上!$B:$W,9,0)</f>
        <v>60</v>
      </c>
      <c r="BT123" t="str">
        <f>VLOOKUP($B123,[1]高一上!$B:$W,10,0)</f>
        <v>东梅</v>
      </c>
      <c r="BU123">
        <f>VLOOKUP($B123,[1]高一上!$B:$W,11,0)</f>
        <v>21.5</v>
      </c>
      <c r="BV123" t="str">
        <f>VLOOKUP($B123,[1]高一上!$B:$W,12,0)</f>
        <v>兰举银</v>
      </c>
      <c r="BW123">
        <f>VLOOKUP($B123,[1]高一上!$B:$W,13,0)</f>
        <v>43</v>
      </c>
      <c r="BX123" t="str">
        <f>VLOOKUP($B123,[1]高一上!$B:$W,14,0)</f>
        <v>方帮林</v>
      </c>
      <c r="BY123">
        <f>VLOOKUP($B123,[1]高一上!$B:$W,15,0)</f>
        <v>38</v>
      </c>
      <c r="BZ123" t="str">
        <f>VLOOKUP($B123,[1]高一上!$B:$W,16,0)</f>
        <v>田友米</v>
      </c>
      <c r="CA123">
        <f>VLOOKUP($B123,[1]中考!$B:$N,5,0)</f>
        <v>98</v>
      </c>
      <c r="CB123">
        <f>VLOOKUP($B123,[1]中考!$B:$N,6,0)</f>
        <v>75</v>
      </c>
      <c r="CC123">
        <f>VLOOKUP($B123,[1]中考!$B:$N,7,0)</f>
        <v>104</v>
      </c>
      <c r="CD123">
        <f>VLOOKUP($B123,[1]中考!$B:$N,8,0)</f>
        <v>25</v>
      </c>
      <c r="CE123">
        <f>VLOOKUP($B123,[1]中考!$B:$N,9,0)</f>
        <v>20</v>
      </c>
      <c r="CF123">
        <f>VLOOKUP($B123,[1]中考!$B:$N,10,0)</f>
        <v>34</v>
      </c>
    </row>
    <row r="124" spans="1:84" hidden="1" x14ac:dyDescent="0.2">
      <c r="A124" s="1" t="s">
        <v>391</v>
      </c>
      <c r="B124" s="1" t="s">
        <v>392</v>
      </c>
      <c r="C124" s="1" t="s">
        <v>250</v>
      </c>
      <c r="D124" s="1" t="s">
        <v>17</v>
      </c>
      <c r="E124" s="1" t="s">
        <v>393</v>
      </c>
      <c r="F124" s="1">
        <v>271</v>
      </c>
      <c r="G124" s="1">
        <v>97</v>
      </c>
      <c r="H124" s="1" t="s">
        <v>122</v>
      </c>
      <c r="I124" s="1">
        <v>32</v>
      </c>
      <c r="J124" s="1" t="s">
        <v>111</v>
      </c>
      <c r="K124" s="1">
        <v>36</v>
      </c>
      <c r="L124" s="1" t="s">
        <v>252</v>
      </c>
      <c r="M124" s="1">
        <v>31</v>
      </c>
      <c r="N124" s="1" t="s">
        <v>22</v>
      </c>
      <c r="O124" s="1">
        <v>35.5</v>
      </c>
      <c r="P124" s="1" t="s">
        <v>126</v>
      </c>
      <c r="Q124" s="1">
        <v>39.5</v>
      </c>
      <c r="R124" s="1" t="s">
        <v>127</v>
      </c>
      <c r="S124" s="11">
        <v>0</v>
      </c>
      <c r="T124" s="11" t="s">
        <v>122</v>
      </c>
      <c r="U124" s="11">
        <v>0</v>
      </c>
      <c r="V124" s="11" t="s">
        <v>111</v>
      </c>
      <c r="W124" s="11">
        <v>0</v>
      </c>
      <c r="X124" s="11" t="s">
        <v>252</v>
      </c>
      <c r="Y124" s="11">
        <v>0</v>
      </c>
      <c r="Z124" s="11" t="s">
        <v>22</v>
      </c>
      <c r="AA124" s="11">
        <v>0</v>
      </c>
      <c r="AB124" s="11" t="s">
        <v>126</v>
      </c>
      <c r="AC124" s="11">
        <v>0</v>
      </c>
      <c r="AD124" s="1" t="s">
        <v>127</v>
      </c>
      <c r="AE124">
        <v>0</v>
      </c>
      <c r="AF124" t="str">
        <f>VLOOKUP($B124,[1]高二下!$B:$R,7,0)</f>
        <v>叶仁芳</v>
      </c>
      <c r="AG124">
        <v>0</v>
      </c>
      <c r="AH124" t="str">
        <f>VLOOKUP($B124,[1]高二下!$B:$R,9,0)</f>
        <v>苏朗偏初</v>
      </c>
      <c r="AI124">
        <v>0</v>
      </c>
      <c r="AJ124" t="str">
        <f>VLOOKUP($B124,[1]高二下!$B:$R,11,0)</f>
        <v>东梅</v>
      </c>
      <c r="AK124">
        <v>0</v>
      </c>
      <c r="AL124" t="str">
        <f>VLOOKUP($B124,[1]高二下!$B:$R,13,0)</f>
        <v>兰举银</v>
      </c>
      <c r="AM124">
        <v>0</v>
      </c>
      <c r="AN124" t="str">
        <f>VLOOKUP($B124,[1]高二下!$B:$R,15,0)</f>
        <v>方帮林</v>
      </c>
      <c r="AO124">
        <v>0</v>
      </c>
      <c r="AP124" t="str">
        <f>VLOOKUP($B124,[1]高二下!$B:$R,17,0)</f>
        <v>高琴</v>
      </c>
      <c r="AQ124" t="e">
        <f>VLOOKUP($B124,[2]高二上!$B:$R,6,0)</f>
        <v>#N/A</v>
      </c>
      <c r="AR124" t="e">
        <f>VLOOKUP($B124,[2]高二上!$B:$R,7,0)</f>
        <v>#N/A</v>
      </c>
      <c r="AS124" t="e">
        <f>VLOOKUP($B124,[2]高二上!$B:$R,8,0)</f>
        <v>#N/A</v>
      </c>
      <c r="AT124" t="e">
        <f>VLOOKUP($B124,[2]高二上!$B:$R,9,0)</f>
        <v>#N/A</v>
      </c>
      <c r="AU124" t="e">
        <f>VLOOKUP($B124,[2]高二上!$B:$R,10,0)</f>
        <v>#N/A</v>
      </c>
      <c r="AV124" t="e">
        <f>VLOOKUP($B124,[2]高二上!$B:$R,11,0)</f>
        <v>#N/A</v>
      </c>
      <c r="AW124" t="e">
        <f>VLOOKUP($B124,[2]高二上!$B:$R,12,0)</f>
        <v>#N/A</v>
      </c>
      <c r="AX124" t="e">
        <f>VLOOKUP($B124,[2]高二上!$B:$R,13,0)</f>
        <v>#N/A</v>
      </c>
      <c r="AY124" t="e">
        <f>VLOOKUP($B124,[2]高二上!$B:$R,14,0)</f>
        <v>#N/A</v>
      </c>
      <c r="AZ124" t="e">
        <f>VLOOKUP($B124,[2]高二上!$B:$R,15,0)</f>
        <v>#N/A</v>
      </c>
      <c r="BA124" t="e">
        <f>VLOOKUP($B124,[2]高二上!$B:$R,16,0)</f>
        <v>#N/A</v>
      </c>
      <c r="BB124" t="e">
        <f>VLOOKUP($B124,[2]高二上!$B:$R,17,0)</f>
        <v>#N/A</v>
      </c>
      <c r="BC124">
        <f>VLOOKUP($B124,[1]高一下!$B:$R,6,0)</f>
        <v>81</v>
      </c>
      <c r="BD124" t="str">
        <f>VLOOKUP($B124,[1]高一下!$B:$R,7,0)</f>
        <v>叶仁芳</v>
      </c>
      <c r="BE124">
        <f>VLOOKUP($B124,[1]高一下!$B:$R,8,0)</f>
        <v>81</v>
      </c>
      <c r="BF124" t="str">
        <f>VLOOKUP($B124,[1]高一下!$B:$R,9,0)</f>
        <v>苏朗偏初</v>
      </c>
      <c r="BG124">
        <f>VLOOKUP($B124,[1]高一下!$B:$R,10,0)</f>
        <v>40.5</v>
      </c>
      <c r="BH124" t="str">
        <f>VLOOKUP($B124,[1]高一下!$B:$R,11,0)</f>
        <v>东梅</v>
      </c>
      <c r="BI124">
        <f>VLOOKUP($B124,[1]高一下!$B:$R,12,0)</f>
        <v>18</v>
      </c>
      <c r="BJ124" t="str">
        <f>VLOOKUP($B124,[1]高一下!$B:$R,13,0)</f>
        <v>兰举银</v>
      </c>
      <c r="BK124">
        <f>VLOOKUP($B124,[1]高一下!$B:$R,14,0)</f>
        <v>29</v>
      </c>
      <c r="BL124" t="str">
        <f>VLOOKUP($B124,[1]高一下!$B:$R,15,0)</f>
        <v>方帮林</v>
      </c>
      <c r="BM124">
        <f>VLOOKUP($B124,[1]高一下!$B:$R,16,0)</f>
        <v>26</v>
      </c>
      <c r="BN124" t="str">
        <f>VLOOKUP($B124,[1]高一下!$B:$R,17,0)</f>
        <v>高琴</v>
      </c>
      <c r="BO124">
        <f>VLOOKUP($B124,[1]高一上!$B:$W,5,0)</f>
        <v>88.5</v>
      </c>
      <c r="BP124" t="str">
        <f>VLOOKUP($B124,[1]高一上!$B:$W,6,0)</f>
        <v>叶仁芳</v>
      </c>
      <c r="BQ124">
        <f>VLOOKUP($B124,[1]高一上!$B:$W,7,0)</f>
        <v>46</v>
      </c>
      <c r="BR124" t="str">
        <f>VLOOKUP($B124,[1]高一上!$B:$W,8,0)</f>
        <v>苏朗偏初</v>
      </c>
      <c r="BS124">
        <f>VLOOKUP($B124,[1]高一上!$B:$W,9,0)</f>
        <v>36.5</v>
      </c>
      <c r="BT124" t="str">
        <f>VLOOKUP($B124,[1]高一上!$B:$W,10,0)</f>
        <v>东梅</v>
      </c>
      <c r="BU124">
        <f>VLOOKUP($B124,[1]高一上!$B:$W,11,0)</f>
        <v>34.5</v>
      </c>
      <c r="BV124" t="str">
        <f>VLOOKUP($B124,[1]高一上!$B:$W,12,0)</f>
        <v>兰举银</v>
      </c>
      <c r="BW124">
        <f>VLOOKUP($B124,[1]高一上!$B:$W,13,0)</f>
        <v>32.5</v>
      </c>
      <c r="BX124" t="str">
        <f>VLOOKUP($B124,[1]高一上!$B:$W,14,0)</f>
        <v>方帮林</v>
      </c>
      <c r="BY124">
        <f>VLOOKUP($B124,[1]高一上!$B:$W,15,0)</f>
        <v>26.5</v>
      </c>
      <c r="BZ124" t="str">
        <f>VLOOKUP($B124,[1]高一上!$B:$W,16,0)</f>
        <v>田友米</v>
      </c>
      <c r="CA124">
        <f>VLOOKUP($B124,[1]中考!$B:$N,5,0)</f>
        <v>102</v>
      </c>
      <c r="CB124">
        <f>VLOOKUP($B124,[1]中考!$B:$N,6,0)</f>
        <v>89</v>
      </c>
      <c r="CC124">
        <f>VLOOKUP($B124,[1]中考!$B:$N,7,0)</f>
        <v>61</v>
      </c>
      <c r="CD124">
        <f>VLOOKUP($B124,[1]中考!$B:$N,8,0)</f>
        <v>33</v>
      </c>
      <c r="CE124">
        <f>VLOOKUP($B124,[1]中考!$B:$N,9,0)</f>
        <v>24</v>
      </c>
      <c r="CF124">
        <f>VLOOKUP($B124,[1]中考!$B:$N,10,0)</f>
        <v>35</v>
      </c>
    </row>
    <row r="125" spans="1:84" hidden="1" x14ac:dyDescent="0.2">
      <c r="A125" s="1" t="s">
        <v>394</v>
      </c>
      <c r="B125" s="1" t="s">
        <v>395</v>
      </c>
      <c r="C125" s="1" t="s">
        <v>250</v>
      </c>
      <c r="D125" s="1" t="s">
        <v>17</v>
      </c>
      <c r="E125" s="1" t="s">
        <v>396</v>
      </c>
      <c r="F125" s="1">
        <v>253</v>
      </c>
      <c r="G125" s="1">
        <v>83</v>
      </c>
      <c r="H125" s="1" t="s">
        <v>122</v>
      </c>
      <c r="I125" s="1">
        <v>38</v>
      </c>
      <c r="J125" s="1" t="s">
        <v>111</v>
      </c>
      <c r="K125" s="1">
        <v>45</v>
      </c>
      <c r="L125" s="1" t="s">
        <v>252</v>
      </c>
      <c r="M125" s="1">
        <v>26</v>
      </c>
      <c r="N125" s="1" t="s">
        <v>22</v>
      </c>
      <c r="O125" s="1">
        <v>9</v>
      </c>
      <c r="P125" s="1" t="s">
        <v>126</v>
      </c>
      <c r="Q125" s="1">
        <v>52</v>
      </c>
      <c r="R125" s="1" t="s">
        <v>127</v>
      </c>
      <c r="S125">
        <f>VLOOKUP(B125,[1]高三上!$B:$R,6,0)</f>
        <v>0</v>
      </c>
      <c r="T125" t="str">
        <f>VLOOKUP(B125,[1]高三上!$B:$R,7,0)</f>
        <v>叶仁芳</v>
      </c>
      <c r="U125">
        <f>VLOOKUP(B125,[1]高三上!$B:$R,8,0)</f>
        <v>0</v>
      </c>
      <c r="V125" t="str">
        <f>VLOOKUP(B125,[1]高三上!$B:$R,9,0)</f>
        <v>苏朗偏初</v>
      </c>
      <c r="W125">
        <f>VLOOKUP(B125,[1]高三上!$B:$R,10,0)</f>
        <v>0</v>
      </c>
      <c r="X125" t="str">
        <f>VLOOKUP(B125,[1]高三上!$B:$R,11,0)</f>
        <v>东梅</v>
      </c>
      <c r="Y125">
        <f>VLOOKUP(B125,[1]高三上!$B:$R,12,0)</f>
        <v>0</v>
      </c>
      <c r="Z125" t="str">
        <f>VLOOKUP(B125,[1]高三上!$B:$R,13,0)</f>
        <v>兰举银</v>
      </c>
      <c r="AA125">
        <f>VLOOKUP(B125,[1]高三上!$B:$R,14,0)</f>
        <v>0</v>
      </c>
      <c r="AB125" t="str">
        <f>VLOOKUP(B125,[1]高三上!$B:$R,15,0)</f>
        <v>刘厚江</v>
      </c>
      <c r="AC125">
        <f>VLOOKUP(B125,[1]高三上!$B:$R,16,0)</f>
        <v>0</v>
      </c>
      <c r="AD125" s="1" t="s">
        <v>406</v>
      </c>
      <c r="AE125" t="str">
        <f>VLOOKUP($B125,[1]高二下!$B:$R,6,0)</f>
        <v>79.0</v>
      </c>
      <c r="AF125" t="str">
        <f>VLOOKUP($B125,[1]高二下!$B:$R,7,0)</f>
        <v>叶仁芳</v>
      </c>
      <c r="AG125" t="str">
        <f>VLOOKUP($B125,[1]高二下!$B:$R,8,0)</f>
        <v>42.0</v>
      </c>
      <c r="AH125" t="str">
        <f>VLOOKUP($B125,[1]高二下!$B:$R,9,0)</f>
        <v>苏朗偏初</v>
      </c>
      <c r="AI125" t="str">
        <f>VLOOKUP($B125,[1]高二下!$B:$R,10,0)</f>
        <v>25.0</v>
      </c>
      <c r="AJ125" t="str">
        <f>VLOOKUP($B125,[1]高二下!$B:$R,11,0)</f>
        <v>东梅</v>
      </c>
      <c r="AK125" t="str">
        <f>VLOOKUP($B125,[1]高二下!$B:$R,12,0)</f>
        <v>31.0</v>
      </c>
      <c r="AL125" t="str">
        <f>VLOOKUP($B125,[1]高二下!$B:$R,13,0)</f>
        <v>兰举银</v>
      </c>
      <c r="AM125" t="str">
        <f>VLOOKUP($B125,[1]高二下!$B:$R,14,0)</f>
        <v>33.0</v>
      </c>
      <c r="AN125" t="str">
        <f>VLOOKUP($B125,[1]高二下!$B:$R,15,0)</f>
        <v>方帮林</v>
      </c>
      <c r="AO125" t="str">
        <f>VLOOKUP($B125,[1]高二下!$B:$R,16,0)</f>
        <v>68.0</v>
      </c>
      <c r="AP125" t="str">
        <f>VLOOKUP($B125,[1]高二下!$B:$R,17,0)</f>
        <v>高琴</v>
      </c>
      <c r="AQ125" t="e">
        <f>VLOOKUP($B125,[2]高二上!$B:$R,6,0)</f>
        <v>#N/A</v>
      </c>
      <c r="AR125" t="e">
        <f>VLOOKUP($B125,[2]高二上!$B:$R,7,0)</f>
        <v>#N/A</v>
      </c>
      <c r="AS125" t="e">
        <f>VLOOKUP($B125,[2]高二上!$B:$R,8,0)</f>
        <v>#N/A</v>
      </c>
      <c r="AT125" t="e">
        <f>VLOOKUP($B125,[2]高二上!$B:$R,9,0)</f>
        <v>#N/A</v>
      </c>
      <c r="AU125" t="e">
        <f>VLOOKUP($B125,[2]高二上!$B:$R,10,0)</f>
        <v>#N/A</v>
      </c>
      <c r="AV125" t="e">
        <f>VLOOKUP($B125,[2]高二上!$B:$R,11,0)</f>
        <v>#N/A</v>
      </c>
      <c r="AW125" t="e">
        <f>VLOOKUP($B125,[2]高二上!$B:$R,12,0)</f>
        <v>#N/A</v>
      </c>
      <c r="AX125" t="e">
        <f>VLOOKUP($B125,[2]高二上!$B:$R,13,0)</f>
        <v>#N/A</v>
      </c>
      <c r="AY125" t="e">
        <f>VLOOKUP($B125,[2]高二上!$B:$R,14,0)</f>
        <v>#N/A</v>
      </c>
      <c r="AZ125" t="e">
        <f>VLOOKUP($B125,[2]高二上!$B:$R,15,0)</f>
        <v>#N/A</v>
      </c>
      <c r="BA125" t="e">
        <f>VLOOKUP($B125,[2]高二上!$B:$R,16,0)</f>
        <v>#N/A</v>
      </c>
      <c r="BB125" t="e">
        <f>VLOOKUP($B125,[2]高二上!$B:$R,17,0)</f>
        <v>#N/A</v>
      </c>
      <c r="BC125" t="e">
        <f>VLOOKUP($B125,[1]高一下!$B:$R,6,0)</f>
        <v>#N/A</v>
      </c>
      <c r="BD125" t="e">
        <f>VLOOKUP($B125,[1]高一下!$B:$R,7,0)</f>
        <v>#N/A</v>
      </c>
      <c r="BE125" t="e">
        <f>VLOOKUP($B125,[1]高一下!$B:$R,8,0)</f>
        <v>#N/A</v>
      </c>
      <c r="BF125" t="e">
        <f>VLOOKUP($B125,[1]高一下!$B:$R,9,0)</f>
        <v>#N/A</v>
      </c>
      <c r="BG125" t="e">
        <f>VLOOKUP($B125,[1]高一下!$B:$R,10,0)</f>
        <v>#N/A</v>
      </c>
      <c r="BH125" t="e">
        <f>VLOOKUP($B125,[1]高一下!$B:$R,11,0)</f>
        <v>#N/A</v>
      </c>
      <c r="BI125" t="e">
        <f>VLOOKUP($B125,[1]高一下!$B:$R,12,0)</f>
        <v>#N/A</v>
      </c>
      <c r="BJ125" t="e">
        <f>VLOOKUP($B125,[1]高一下!$B:$R,13,0)</f>
        <v>#N/A</v>
      </c>
      <c r="BK125" t="e">
        <f>VLOOKUP($B125,[1]高一下!$B:$R,14,0)</f>
        <v>#N/A</v>
      </c>
      <c r="BL125" t="e">
        <f>VLOOKUP($B125,[1]高一下!$B:$R,15,0)</f>
        <v>#N/A</v>
      </c>
      <c r="BM125" t="e">
        <f>VLOOKUP($B125,[1]高一下!$B:$R,16,0)</f>
        <v>#N/A</v>
      </c>
      <c r="BN125" t="e">
        <f>VLOOKUP($B125,[1]高一下!$B:$R,17,0)</f>
        <v>#N/A</v>
      </c>
      <c r="BO125" t="e">
        <f>VLOOKUP($B125,[1]高一上!$B:$W,5,0)</f>
        <v>#N/A</v>
      </c>
      <c r="BP125" t="e">
        <f>VLOOKUP($B125,[1]高一上!$B:$W,6,0)</f>
        <v>#N/A</v>
      </c>
      <c r="BQ125" t="e">
        <f>VLOOKUP($B125,[1]高一上!$B:$W,7,0)</f>
        <v>#N/A</v>
      </c>
      <c r="BR125" t="e">
        <f>VLOOKUP($B125,[1]高一上!$B:$W,8,0)</f>
        <v>#N/A</v>
      </c>
      <c r="BS125" t="e">
        <f>VLOOKUP($B125,[1]高一上!$B:$W,9,0)</f>
        <v>#N/A</v>
      </c>
      <c r="BT125" t="e">
        <f>VLOOKUP($B125,[1]高一上!$B:$W,10,0)</f>
        <v>#N/A</v>
      </c>
      <c r="BU125" t="e">
        <f>VLOOKUP($B125,[1]高一上!$B:$W,11,0)</f>
        <v>#N/A</v>
      </c>
      <c r="BV125" t="e">
        <f>VLOOKUP($B125,[1]高一上!$B:$W,12,0)</f>
        <v>#N/A</v>
      </c>
      <c r="BW125" t="e">
        <f>VLOOKUP($B125,[1]高一上!$B:$W,13,0)</f>
        <v>#N/A</v>
      </c>
      <c r="BX125" t="e">
        <f>VLOOKUP($B125,[1]高一上!$B:$W,14,0)</f>
        <v>#N/A</v>
      </c>
      <c r="BY125" t="e">
        <f>VLOOKUP($B125,[1]高一上!$B:$W,15,0)</f>
        <v>#N/A</v>
      </c>
      <c r="BZ125" t="e">
        <f>VLOOKUP($B125,[1]高一上!$B:$W,16,0)</f>
        <v>#N/A</v>
      </c>
      <c r="CA125" t="e">
        <f>VLOOKUP($B125,[1]中考!$B:$N,5,0)</f>
        <v>#N/A</v>
      </c>
      <c r="CB125" t="e">
        <f>VLOOKUP($B125,[1]中考!$B:$N,6,0)</f>
        <v>#N/A</v>
      </c>
      <c r="CC125" t="e">
        <f>VLOOKUP($B125,[1]中考!$B:$N,7,0)</f>
        <v>#N/A</v>
      </c>
      <c r="CD125" t="e">
        <f>VLOOKUP($B125,[1]中考!$B:$N,8,0)</f>
        <v>#N/A</v>
      </c>
      <c r="CE125" t="e">
        <f>VLOOKUP($B125,[1]中考!$B:$N,9,0)</f>
        <v>#N/A</v>
      </c>
      <c r="CF125" t="e">
        <f>VLOOKUP($B125,[1]中考!$B:$N,10,0)</f>
        <v>#N/A</v>
      </c>
    </row>
    <row r="126" spans="1:84" hidden="1" x14ac:dyDescent="0.2">
      <c r="A126" s="1" t="s">
        <v>398</v>
      </c>
      <c r="B126" s="1" t="s">
        <v>399</v>
      </c>
      <c r="C126" s="1" t="s">
        <v>400</v>
      </c>
      <c r="D126" s="1" t="s">
        <v>17</v>
      </c>
      <c r="E126" s="1" t="s">
        <v>401</v>
      </c>
      <c r="F126" s="1">
        <v>545</v>
      </c>
      <c r="G126" s="1">
        <v>109</v>
      </c>
      <c r="H126" s="1" t="s">
        <v>402</v>
      </c>
      <c r="I126" s="1">
        <v>114</v>
      </c>
      <c r="J126" s="1" t="s">
        <v>403</v>
      </c>
      <c r="K126" s="1">
        <v>84</v>
      </c>
      <c r="L126" s="1" t="s">
        <v>21</v>
      </c>
      <c r="M126" s="1">
        <v>89.5</v>
      </c>
      <c r="N126" s="1" t="s">
        <v>404</v>
      </c>
      <c r="O126" s="1">
        <v>74</v>
      </c>
      <c r="P126" s="1" t="s">
        <v>405</v>
      </c>
      <c r="Q126" s="1">
        <v>74.5</v>
      </c>
      <c r="R126" s="1" t="s">
        <v>406</v>
      </c>
      <c r="S126">
        <f>VLOOKUP(B126,[1]高三上!$B:$R,6,0)</f>
        <v>100</v>
      </c>
      <c r="T126" t="str">
        <f>VLOOKUP(B126,[1]高三上!$B:$R,7,0)</f>
        <v>李志友</v>
      </c>
      <c r="U126">
        <f>VLOOKUP(B126,[1]高三上!$B:$R,8,0)</f>
        <v>126</v>
      </c>
      <c r="V126" t="str">
        <f>VLOOKUP(B126,[1]高三上!$B:$R,9,0)</f>
        <v>次儿祝玛</v>
      </c>
      <c r="W126">
        <f>VLOOKUP(B126,[1]高三上!$B:$R,10,0)</f>
        <v>72</v>
      </c>
      <c r="X126" t="str">
        <f>VLOOKUP(B126,[1]高三上!$B:$R,11,0)</f>
        <v>肖秀秀</v>
      </c>
      <c r="Y126">
        <f>VLOOKUP(B126,[1]高三上!$B:$R,12,0)</f>
        <v>72</v>
      </c>
      <c r="Z126" t="str">
        <f>VLOOKUP(B126,[1]高三上!$B:$R,13,0)</f>
        <v>胡伟杰</v>
      </c>
      <c r="AA126">
        <f>VLOOKUP(B126,[1]高三上!$B:$R,14,0)</f>
        <v>56</v>
      </c>
      <c r="AB126" t="str">
        <f>VLOOKUP(B126,[1]高三上!$B:$R,15,0)</f>
        <v>郑强秋</v>
      </c>
      <c r="AC126">
        <f>VLOOKUP(B126,[1]高三上!$B:$R,16,0)</f>
        <v>60</v>
      </c>
      <c r="AD126" s="1" t="s">
        <v>406</v>
      </c>
      <c r="AE126" t="str">
        <f>VLOOKUP($B126,[1]高二下!$B:$R,6,0)</f>
        <v>101.0</v>
      </c>
      <c r="AF126" t="str">
        <f>VLOOKUP($B126,[1]高二下!$B:$R,7,0)</f>
        <v>李志友</v>
      </c>
      <c r="AG126" t="str">
        <f>VLOOKUP($B126,[1]高二下!$B:$R,8,0)</f>
        <v>69.0</v>
      </c>
      <c r="AH126" t="str">
        <f>VLOOKUP($B126,[1]高二下!$B:$R,9,0)</f>
        <v>次儿祝玛</v>
      </c>
      <c r="AI126" t="str">
        <f>VLOOKUP($B126,[1]高二下!$B:$R,10,0)</f>
        <v>75.0</v>
      </c>
      <c r="AJ126" t="str">
        <f>VLOOKUP($B126,[1]高二下!$B:$R,11,0)</f>
        <v>肖秀秀</v>
      </c>
      <c r="AK126" t="str">
        <f>VLOOKUP($B126,[1]高二下!$B:$R,12,0)</f>
        <v>63.0</v>
      </c>
      <c r="AL126" t="str">
        <f>VLOOKUP($B126,[1]高二下!$B:$R,13,0)</f>
        <v>胡伟杰</v>
      </c>
      <c r="AM126" t="str">
        <f>VLOOKUP($B126,[1]高二下!$B:$R,14,0)</f>
        <v>84.0</v>
      </c>
      <c r="AN126" t="str">
        <f>VLOOKUP($B126,[1]高二下!$B:$R,15,0)</f>
        <v>邱宗兰</v>
      </c>
      <c r="AO126" t="str">
        <f>VLOOKUP($B126,[1]高二下!$B:$R,16,0)</f>
        <v>134.0</v>
      </c>
      <c r="AP126" t="str">
        <f>VLOOKUP($B126,[1]高二下!$B:$R,17,0)</f>
        <v>龙志云</v>
      </c>
      <c r="AQ126" t="e">
        <f>VLOOKUP($B126,[2]高二上!$B:$R,6,0)</f>
        <v>#N/A</v>
      </c>
      <c r="AR126" t="e">
        <f>VLOOKUP($B126,[2]高二上!$B:$R,7,0)</f>
        <v>#N/A</v>
      </c>
      <c r="AS126" t="e">
        <f>VLOOKUP($B126,[2]高二上!$B:$R,8,0)</f>
        <v>#N/A</v>
      </c>
      <c r="AT126" t="e">
        <f>VLOOKUP($B126,[2]高二上!$B:$R,9,0)</f>
        <v>#N/A</v>
      </c>
      <c r="AU126" t="e">
        <f>VLOOKUP($B126,[2]高二上!$B:$R,10,0)</f>
        <v>#N/A</v>
      </c>
      <c r="AV126" t="e">
        <f>VLOOKUP($B126,[2]高二上!$B:$R,11,0)</f>
        <v>#N/A</v>
      </c>
      <c r="AW126" t="e">
        <f>VLOOKUP($B126,[2]高二上!$B:$R,12,0)</f>
        <v>#N/A</v>
      </c>
      <c r="AX126" t="e">
        <f>VLOOKUP($B126,[2]高二上!$B:$R,13,0)</f>
        <v>#N/A</v>
      </c>
      <c r="AY126" t="e">
        <f>VLOOKUP($B126,[2]高二上!$B:$R,14,0)</f>
        <v>#N/A</v>
      </c>
      <c r="AZ126" t="e">
        <f>VLOOKUP($B126,[2]高二上!$B:$R,15,0)</f>
        <v>#N/A</v>
      </c>
      <c r="BA126" t="e">
        <f>VLOOKUP($B126,[2]高二上!$B:$R,16,0)</f>
        <v>#N/A</v>
      </c>
      <c r="BB126" t="e">
        <f>VLOOKUP($B126,[2]高二上!$B:$R,17,0)</f>
        <v>#N/A</v>
      </c>
      <c r="BC126">
        <f>VLOOKUP($B126,[1]高一下!$B:$R,6,0)</f>
        <v>92</v>
      </c>
      <c r="BD126" t="str">
        <f>VLOOKUP($B126,[1]高一下!$B:$R,7,0)</f>
        <v>曹霞</v>
      </c>
      <c r="BE126">
        <f>VLOOKUP($B126,[1]高一下!$B:$R,8,0)</f>
        <v>108</v>
      </c>
      <c r="BF126" t="str">
        <f>VLOOKUP($B126,[1]高一下!$B:$R,9,0)</f>
        <v>次儿祝玛</v>
      </c>
      <c r="BG126">
        <f>VLOOKUP($B126,[1]高一下!$B:$R,10,0)</f>
        <v>37.5</v>
      </c>
      <c r="BH126" t="str">
        <f>VLOOKUP($B126,[1]高一下!$B:$R,11,0)</f>
        <v>肖秀秀</v>
      </c>
      <c r="BI126">
        <f>VLOOKUP($B126,[1]高一下!$B:$R,12,0)</f>
        <v>78</v>
      </c>
      <c r="BJ126" t="str">
        <f>VLOOKUP($B126,[1]高一下!$B:$R,13,0)</f>
        <v>胡伟杰</v>
      </c>
      <c r="BK126">
        <f>VLOOKUP($B126,[1]高一下!$B:$R,14,0)</f>
        <v>70</v>
      </c>
      <c r="BL126" t="str">
        <f>VLOOKUP($B126,[1]高一下!$B:$R,15,0)</f>
        <v>刘红</v>
      </c>
      <c r="BM126">
        <f>VLOOKUP($B126,[1]高一下!$B:$R,16,0)</f>
        <v>67</v>
      </c>
      <c r="BN126" t="str">
        <f>VLOOKUP($B126,[1]高一下!$B:$R,17,0)</f>
        <v>龙志云</v>
      </c>
      <c r="BO126">
        <f>VLOOKUP($B126,[1]高一上!$B:$W,5,0)</f>
        <v>89.5</v>
      </c>
      <c r="BP126" t="str">
        <f>VLOOKUP($B126,[1]高一上!$B:$W,6,0)</f>
        <v>曹霞</v>
      </c>
      <c r="BQ126">
        <f>VLOOKUP($B126,[1]高一上!$B:$W,7,0)</f>
        <v>112</v>
      </c>
      <c r="BR126" t="str">
        <f>VLOOKUP($B126,[1]高一上!$B:$W,8,0)</f>
        <v>次儿祝玛</v>
      </c>
      <c r="BS126">
        <f>VLOOKUP($B126,[1]高一上!$B:$W,9,0)</f>
        <v>58</v>
      </c>
      <c r="BT126" t="str">
        <f>VLOOKUP($B126,[1]高一上!$B:$W,10,0)</f>
        <v>肖秀秀</v>
      </c>
      <c r="BU126">
        <f>VLOOKUP($B126,[1]高一上!$B:$W,11,0)</f>
        <v>87</v>
      </c>
      <c r="BV126" t="str">
        <f>VLOOKUP($B126,[1]高一上!$B:$W,12,0)</f>
        <v>胡伟杰</v>
      </c>
      <c r="BW126">
        <f>VLOOKUP($B126,[1]高一上!$B:$W,13,0)</f>
        <v>59</v>
      </c>
      <c r="BX126" t="str">
        <f>VLOOKUP($B126,[1]高一上!$B:$W,14,0)</f>
        <v>刘红</v>
      </c>
      <c r="BY126">
        <f>VLOOKUP($B126,[1]高一上!$B:$W,15,0)</f>
        <v>72.5</v>
      </c>
      <c r="BZ126" t="str">
        <f>VLOOKUP($B126,[1]高一上!$B:$W,16,0)</f>
        <v>龙志云</v>
      </c>
      <c r="CA126">
        <f>VLOOKUP($B126,[1]中考!$B:$N,5,0)</f>
        <v>106</v>
      </c>
      <c r="CB126">
        <f>VLOOKUP($B126,[1]中考!$B:$N,6,0)</f>
        <v>119</v>
      </c>
      <c r="CC126">
        <f>VLOOKUP($B126,[1]中考!$B:$N,7,0)</f>
        <v>74</v>
      </c>
      <c r="CD126">
        <f>VLOOKUP($B126,[1]中考!$B:$N,8,0)</f>
        <v>53</v>
      </c>
      <c r="CE126">
        <f>VLOOKUP($B126,[1]中考!$B:$N,9,0)</f>
        <v>37</v>
      </c>
      <c r="CF126">
        <f>VLOOKUP($B126,[1]中考!$B:$N,10,0)</f>
        <v>40</v>
      </c>
    </row>
    <row r="127" spans="1:84" hidden="1" x14ac:dyDescent="0.2">
      <c r="A127" s="1" t="s">
        <v>407</v>
      </c>
      <c r="B127" s="1" t="s">
        <v>408</v>
      </c>
      <c r="C127" s="1" t="s">
        <v>400</v>
      </c>
      <c r="D127" s="1" t="s">
        <v>17</v>
      </c>
      <c r="E127" s="1" t="s">
        <v>409</v>
      </c>
      <c r="F127" s="1">
        <v>530</v>
      </c>
      <c r="G127" s="1">
        <v>104</v>
      </c>
      <c r="H127" s="1" t="s">
        <v>402</v>
      </c>
      <c r="I127" s="1">
        <v>112</v>
      </c>
      <c r="J127" s="1" t="s">
        <v>403</v>
      </c>
      <c r="K127" s="1">
        <v>105</v>
      </c>
      <c r="L127" s="1" t="s">
        <v>21</v>
      </c>
      <c r="M127" s="1">
        <v>73.5</v>
      </c>
      <c r="N127" s="1" t="s">
        <v>404</v>
      </c>
      <c r="O127" s="1">
        <v>59</v>
      </c>
      <c r="P127" s="1" t="s">
        <v>405</v>
      </c>
      <c r="Q127" s="1">
        <v>76.5</v>
      </c>
      <c r="R127" s="1" t="s">
        <v>406</v>
      </c>
      <c r="S127">
        <f>VLOOKUP(B127,[1]高三上!$B:$R,6,0)</f>
        <v>98.5</v>
      </c>
      <c r="T127" t="str">
        <f>VLOOKUP(B127,[1]高三上!$B:$R,7,0)</f>
        <v>李志友</v>
      </c>
      <c r="U127">
        <f>VLOOKUP(B127,[1]高三上!$B:$R,8,0)</f>
        <v>121</v>
      </c>
      <c r="V127" t="str">
        <f>VLOOKUP(B127,[1]高三上!$B:$R,9,0)</f>
        <v>次儿祝玛</v>
      </c>
      <c r="W127">
        <f>VLOOKUP(B127,[1]高三上!$B:$R,10,0)</f>
        <v>109</v>
      </c>
      <c r="X127" t="str">
        <f>VLOOKUP(B127,[1]高三上!$B:$R,11,0)</f>
        <v>肖秀秀</v>
      </c>
      <c r="Y127">
        <f>VLOOKUP(B127,[1]高三上!$B:$R,12,0)</f>
        <v>65</v>
      </c>
      <c r="Z127" t="str">
        <f>VLOOKUP(B127,[1]高三上!$B:$R,13,0)</f>
        <v>胡伟杰</v>
      </c>
      <c r="AA127">
        <f>VLOOKUP(B127,[1]高三上!$B:$R,14,0)</f>
        <v>55</v>
      </c>
      <c r="AB127" t="str">
        <f>VLOOKUP(B127,[1]高三上!$B:$R,15,0)</f>
        <v>郑强秋</v>
      </c>
      <c r="AC127">
        <f>VLOOKUP(B127,[1]高三上!$B:$R,16,0)</f>
        <v>51</v>
      </c>
      <c r="AD127" s="1" t="s">
        <v>406</v>
      </c>
      <c r="AE127" t="str">
        <f>VLOOKUP($B127,[1]高二下!$B:$R,6,0)</f>
        <v>90.0</v>
      </c>
      <c r="AF127" t="str">
        <f>VLOOKUP($B127,[1]高二下!$B:$R,7,0)</f>
        <v>李志友</v>
      </c>
      <c r="AG127" t="str">
        <f>VLOOKUP($B127,[1]高二下!$B:$R,8,0)</f>
        <v>98.5</v>
      </c>
      <c r="AH127" t="str">
        <f>VLOOKUP($B127,[1]高二下!$B:$R,9,0)</f>
        <v>次儿祝玛</v>
      </c>
      <c r="AI127" t="str">
        <f>VLOOKUP($B127,[1]高二下!$B:$R,10,0)</f>
        <v>43.0</v>
      </c>
      <c r="AJ127" t="str">
        <f>VLOOKUP($B127,[1]高二下!$B:$R,11,0)</f>
        <v>肖秀秀</v>
      </c>
      <c r="AK127" t="str">
        <f>VLOOKUP($B127,[1]高二下!$B:$R,12,0)</f>
        <v>45.0</v>
      </c>
      <c r="AL127" t="str">
        <f>VLOOKUP($B127,[1]高二下!$B:$R,13,0)</f>
        <v>胡伟杰</v>
      </c>
      <c r="AM127" t="str">
        <f>VLOOKUP($B127,[1]高二下!$B:$R,14,0)</f>
        <v>61.0</v>
      </c>
      <c r="AN127" t="str">
        <f>VLOOKUP($B127,[1]高二下!$B:$R,15,0)</f>
        <v>邱宗兰</v>
      </c>
      <c r="AO127" t="str">
        <f>VLOOKUP($B127,[1]高二下!$B:$R,16,0)</f>
        <v>112.0</v>
      </c>
      <c r="AP127" t="str">
        <f>VLOOKUP($B127,[1]高二下!$B:$R,17,0)</f>
        <v>龙志云</v>
      </c>
      <c r="AQ127" t="e">
        <f>VLOOKUP($B127,[2]高二上!$B:$R,6,0)</f>
        <v>#N/A</v>
      </c>
      <c r="AR127" t="e">
        <f>VLOOKUP($B127,[2]高二上!$B:$R,7,0)</f>
        <v>#N/A</v>
      </c>
      <c r="AS127" t="e">
        <f>VLOOKUP($B127,[2]高二上!$B:$R,8,0)</f>
        <v>#N/A</v>
      </c>
      <c r="AT127" t="e">
        <f>VLOOKUP($B127,[2]高二上!$B:$R,9,0)</f>
        <v>#N/A</v>
      </c>
      <c r="AU127" t="e">
        <f>VLOOKUP($B127,[2]高二上!$B:$R,10,0)</f>
        <v>#N/A</v>
      </c>
      <c r="AV127" t="e">
        <f>VLOOKUP($B127,[2]高二上!$B:$R,11,0)</f>
        <v>#N/A</v>
      </c>
      <c r="AW127" t="e">
        <f>VLOOKUP($B127,[2]高二上!$B:$R,12,0)</f>
        <v>#N/A</v>
      </c>
      <c r="AX127" t="e">
        <f>VLOOKUP($B127,[2]高二上!$B:$R,13,0)</f>
        <v>#N/A</v>
      </c>
      <c r="AY127" t="e">
        <f>VLOOKUP($B127,[2]高二上!$B:$R,14,0)</f>
        <v>#N/A</v>
      </c>
      <c r="AZ127" t="e">
        <f>VLOOKUP($B127,[2]高二上!$B:$R,15,0)</f>
        <v>#N/A</v>
      </c>
      <c r="BA127" t="e">
        <f>VLOOKUP($B127,[2]高二上!$B:$R,16,0)</f>
        <v>#N/A</v>
      </c>
      <c r="BB127" t="e">
        <f>VLOOKUP($B127,[2]高二上!$B:$R,17,0)</f>
        <v>#N/A</v>
      </c>
      <c r="BC127">
        <f>VLOOKUP($B127,[1]高一下!$B:$R,6,0)</f>
        <v>83</v>
      </c>
      <c r="BD127" t="str">
        <f>VLOOKUP($B127,[1]高一下!$B:$R,7,0)</f>
        <v>曹霞</v>
      </c>
      <c r="BE127">
        <f>VLOOKUP($B127,[1]高一下!$B:$R,8,0)</f>
        <v>129</v>
      </c>
      <c r="BF127" t="str">
        <f>VLOOKUP($B127,[1]高一下!$B:$R,9,0)</f>
        <v>次儿祝玛</v>
      </c>
      <c r="BG127">
        <f>VLOOKUP($B127,[1]高一下!$B:$R,10,0)</f>
        <v>83.5</v>
      </c>
      <c r="BH127" t="str">
        <f>VLOOKUP($B127,[1]高一下!$B:$R,11,0)</f>
        <v>肖秀秀</v>
      </c>
      <c r="BI127">
        <f>VLOOKUP($B127,[1]高一下!$B:$R,12,0)</f>
        <v>69</v>
      </c>
      <c r="BJ127" t="str">
        <f>VLOOKUP($B127,[1]高一下!$B:$R,13,0)</f>
        <v>胡伟杰</v>
      </c>
      <c r="BK127">
        <f>VLOOKUP($B127,[1]高一下!$B:$R,14,0)</f>
        <v>27</v>
      </c>
      <c r="BL127" t="str">
        <f>VLOOKUP($B127,[1]高一下!$B:$R,15,0)</f>
        <v>刘红</v>
      </c>
      <c r="BM127">
        <f>VLOOKUP($B127,[1]高一下!$B:$R,16,0)</f>
        <v>52</v>
      </c>
      <c r="BN127" t="str">
        <f>VLOOKUP($B127,[1]高一下!$B:$R,17,0)</f>
        <v>龙志云</v>
      </c>
      <c r="BO127">
        <f>VLOOKUP($B127,[1]高一上!$B:$W,5,0)</f>
        <v>87</v>
      </c>
      <c r="BP127" t="str">
        <f>VLOOKUP($B127,[1]高一上!$B:$W,6,0)</f>
        <v>曹霞</v>
      </c>
      <c r="BQ127">
        <f>VLOOKUP($B127,[1]高一上!$B:$W,7,0)</f>
        <v>115</v>
      </c>
      <c r="BR127" t="str">
        <f>VLOOKUP($B127,[1]高一上!$B:$W,8,0)</f>
        <v>次儿祝玛</v>
      </c>
      <c r="BS127">
        <f>VLOOKUP($B127,[1]高一上!$B:$W,9,0)</f>
        <v>68.5</v>
      </c>
      <c r="BT127" t="str">
        <f>VLOOKUP($B127,[1]高一上!$B:$W,10,0)</f>
        <v>肖秀秀</v>
      </c>
      <c r="BU127">
        <f>VLOOKUP($B127,[1]高一上!$B:$W,11,0)</f>
        <v>51.5</v>
      </c>
      <c r="BV127" t="str">
        <f>VLOOKUP($B127,[1]高一上!$B:$W,12,0)</f>
        <v>胡伟杰</v>
      </c>
      <c r="BW127">
        <f>VLOOKUP($B127,[1]高一上!$B:$W,13,0)</f>
        <v>56</v>
      </c>
      <c r="BX127" t="str">
        <f>VLOOKUP($B127,[1]高一上!$B:$W,14,0)</f>
        <v>刘红</v>
      </c>
      <c r="BY127">
        <f>VLOOKUP($B127,[1]高一上!$B:$W,15,0)</f>
        <v>42.5</v>
      </c>
      <c r="BZ127" t="str">
        <f>VLOOKUP($B127,[1]高一上!$B:$W,16,0)</f>
        <v>龙志云</v>
      </c>
      <c r="CA127">
        <f>VLOOKUP($B127,[1]中考!$B:$N,5,0)</f>
        <v>105</v>
      </c>
      <c r="CB127">
        <f>VLOOKUP($B127,[1]中考!$B:$N,6,0)</f>
        <v>97</v>
      </c>
      <c r="CC127">
        <f>VLOOKUP($B127,[1]中考!$B:$N,7,0)</f>
        <v>113</v>
      </c>
      <c r="CD127">
        <f>VLOOKUP($B127,[1]中考!$B:$N,8,0)</f>
        <v>53</v>
      </c>
      <c r="CE127">
        <f>VLOOKUP($B127,[1]中考!$B:$N,9,0)</f>
        <v>29</v>
      </c>
      <c r="CF127">
        <f>VLOOKUP($B127,[1]中考!$B:$N,10,0)</f>
        <v>37</v>
      </c>
    </row>
    <row r="128" spans="1:84" hidden="1" x14ac:dyDescent="0.2">
      <c r="A128" s="1" t="s">
        <v>410</v>
      </c>
      <c r="B128" s="1" t="s">
        <v>411</v>
      </c>
      <c r="C128" s="1" t="s">
        <v>400</v>
      </c>
      <c r="D128" s="1" t="s">
        <v>17</v>
      </c>
      <c r="E128" s="1" t="s">
        <v>412</v>
      </c>
      <c r="F128" s="1">
        <v>529</v>
      </c>
      <c r="G128" s="1">
        <v>104</v>
      </c>
      <c r="H128" s="1" t="s">
        <v>402</v>
      </c>
      <c r="I128" s="1">
        <v>111</v>
      </c>
      <c r="J128" s="1" t="s">
        <v>403</v>
      </c>
      <c r="K128" s="1">
        <v>106</v>
      </c>
      <c r="L128" s="1" t="s">
        <v>21</v>
      </c>
      <c r="M128" s="1">
        <v>62.5</v>
      </c>
      <c r="N128" s="1" t="s">
        <v>404</v>
      </c>
      <c r="O128" s="1">
        <v>75.5</v>
      </c>
      <c r="P128" s="1" t="s">
        <v>405</v>
      </c>
      <c r="Q128" s="1">
        <v>70</v>
      </c>
      <c r="R128" s="1" t="s">
        <v>406</v>
      </c>
      <c r="S128">
        <f>VLOOKUP(B128,[1]高三上!$B:$R,6,0)</f>
        <v>101.5</v>
      </c>
      <c r="T128" t="str">
        <f>VLOOKUP(B128,[1]高三上!$B:$R,7,0)</f>
        <v>李志友</v>
      </c>
      <c r="U128">
        <f>VLOOKUP(B128,[1]高三上!$B:$R,8,0)</f>
        <v>102</v>
      </c>
      <c r="V128" t="str">
        <f>VLOOKUP(B128,[1]高三上!$B:$R,9,0)</f>
        <v>次儿祝玛</v>
      </c>
      <c r="W128">
        <f>VLOOKUP(B128,[1]高三上!$B:$R,10,0)</f>
        <v>77.5</v>
      </c>
      <c r="X128" t="str">
        <f>VLOOKUP(B128,[1]高三上!$B:$R,11,0)</f>
        <v>肖秀秀</v>
      </c>
      <c r="Y128">
        <f>VLOOKUP(B128,[1]高三上!$B:$R,12,0)</f>
        <v>37</v>
      </c>
      <c r="Z128" t="str">
        <f>VLOOKUP(B128,[1]高三上!$B:$R,13,0)</f>
        <v>胡伟杰</v>
      </c>
      <c r="AA128">
        <f>VLOOKUP(B128,[1]高三上!$B:$R,14,0)</f>
        <v>51</v>
      </c>
      <c r="AB128" t="str">
        <f>VLOOKUP(B128,[1]高三上!$B:$R,15,0)</f>
        <v>郑强秋</v>
      </c>
      <c r="AC128">
        <f>VLOOKUP(B128,[1]高三上!$B:$R,16,0)</f>
        <v>41</v>
      </c>
      <c r="AD128" s="1" t="s">
        <v>406</v>
      </c>
      <c r="AE128" t="str">
        <f>VLOOKUP($B128,[1]高二下!$B:$R,6,0)</f>
        <v>82.0</v>
      </c>
      <c r="AF128" t="str">
        <f>VLOOKUP($B128,[1]高二下!$B:$R,7,0)</f>
        <v>李志友</v>
      </c>
      <c r="AG128" t="str">
        <f>VLOOKUP($B128,[1]高二下!$B:$R,8,0)</f>
        <v>109.0</v>
      </c>
      <c r="AH128" t="str">
        <f>VLOOKUP($B128,[1]高二下!$B:$R,9,0)</f>
        <v>次儿祝玛</v>
      </c>
      <c r="AI128" t="str">
        <f>VLOOKUP($B128,[1]高二下!$B:$R,10,0)</f>
        <v>28.0</v>
      </c>
      <c r="AJ128" t="str">
        <f>VLOOKUP($B128,[1]高二下!$B:$R,11,0)</f>
        <v>肖秀秀</v>
      </c>
      <c r="AK128" t="str">
        <f>VLOOKUP($B128,[1]高二下!$B:$R,12,0)</f>
        <v>38.0</v>
      </c>
      <c r="AL128" t="str">
        <f>VLOOKUP($B128,[1]高二下!$B:$R,13,0)</f>
        <v>胡伟杰</v>
      </c>
      <c r="AM128" t="str">
        <f>VLOOKUP($B128,[1]高二下!$B:$R,14,0)</f>
        <v>40.0</v>
      </c>
      <c r="AN128" t="str">
        <f>VLOOKUP($B128,[1]高二下!$B:$R,15,0)</f>
        <v>邱宗兰</v>
      </c>
      <c r="AO128" t="str">
        <f>VLOOKUP($B128,[1]高二下!$B:$R,16,0)</f>
        <v>106.0</v>
      </c>
      <c r="AP128" t="str">
        <f>VLOOKUP($B128,[1]高二下!$B:$R,17,0)</f>
        <v>龙志云</v>
      </c>
      <c r="AQ128" t="e">
        <f>VLOOKUP($B128,[2]高二上!$B:$R,6,0)</f>
        <v>#N/A</v>
      </c>
      <c r="AR128" t="e">
        <f>VLOOKUP($B128,[2]高二上!$B:$R,7,0)</f>
        <v>#N/A</v>
      </c>
      <c r="AS128" t="e">
        <f>VLOOKUP($B128,[2]高二上!$B:$R,8,0)</f>
        <v>#N/A</v>
      </c>
      <c r="AT128" t="e">
        <f>VLOOKUP($B128,[2]高二上!$B:$R,9,0)</f>
        <v>#N/A</v>
      </c>
      <c r="AU128" t="e">
        <f>VLOOKUP($B128,[2]高二上!$B:$R,10,0)</f>
        <v>#N/A</v>
      </c>
      <c r="AV128" t="e">
        <f>VLOOKUP($B128,[2]高二上!$B:$R,11,0)</f>
        <v>#N/A</v>
      </c>
      <c r="AW128" t="e">
        <f>VLOOKUP($B128,[2]高二上!$B:$R,12,0)</f>
        <v>#N/A</v>
      </c>
      <c r="AX128" t="e">
        <f>VLOOKUP($B128,[2]高二上!$B:$R,13,0)</f>
        <v>#N/A</v>
      </c>
      <c r="AY128" t="e">
        <f>VLOOKUP($B128,[2]高二上!$B:$R,14,0)</f>
        <v>#N/A</v>
      </c>
      <c r="AZ128" t="e">
        <f>VLOOKUP($B128,[2]高二上!$B:$R,15,0)</f>
        <v>#N/A</v>
      </c>
      <c r="BA128" t="e">
        <f>VLOOKUP($B128,[2]高二上!$B:$R,16,0)</f>
        <v>#N/A</v>
      </c>
      <c r="BB128" t="e">
        <f>VLOOKUP($B128,[2]高二上!$B:$R,17,0)</f>
        <v>#N/A</v>
      </c>
      <c r="BC128">
        <f>VLOOKUP($B128,[1]高一下!$B:$R,6,0)</f>
        <v>84</v>
      </c>
      <c r="BD128" t="str">
        <f>VLOOKUP($B128,[1]高一下!$B:$R,7,0)</f>
        <v>曹霞</v>
      </c>
      <c r="BE128">
        <f>VLOOKUP($B128,[1]高一下!$B:$R,8,0)</f>
        <v>112</v>
      </c>
      <c r="BF128" t="str">
        <f>VLOOKUP($B128,[1]高一下!$B:$R,9,0)</f>
        <v>次儿祝玛</v>
      </c>
      <c r="BG128">
        <f>VLOOKUP($B128,[1]高一下!$B:$R,10,0)</f>
        <v>67</v>
      </c>
      <c r="BH128" t="str">
        <f>VLOOKUP($B128,[1]高一下!$B:$R,11,0)</f>
        <v>肖秀秀</v>
      </c>
      <c r="BI128">
        <f>VLOOKUP($B128,[1]高一下!$B:$R,12,0)</f>
        <v>69</v>
      </c>
      <c r="BJ128" t="str">
        <f>VLOOKUP($B128,[1]高一下!$B:$R,13,0)</f>
        <v>胡伟杰</v>
      </c>
      <c r="BK128">
        <f>VLOOKUP($B128,[1]高一下!$B:$R,14,0)</f>
        <v>46</v>
      </c>
      <c r="BL128" t="str">
        <f>VLOOKUP($B128,[1]高一下!$B:$R,15,0)</f>
        <v>刘红</v>
      </c>
      <c r="BM128">
        <f>VLOOKUP($B128,[1]高一下!$B:$R,16,0)</f>
        <v>32</v>
      </c>
      <c r="BN128" t="str">
        <f>VLOOKUP($B128,[1]高一下!$B:$R,17,0)</f>
        <v>龙志云</v>
      </c>
      <c r="BO128">
        <f>VLOOKUP($B128,[1]高一上!$B:$W,5,0)</f>
        <v>74</v>
      </c>
      <c r="BP128" t="str">
        <f>VLOOKUP($B128,[1]高一上!$B:$W,6,0)</f>
        <v>刘玲君</v>
      </c>
      <c r="BQ128">
        <f>VLOOKUP($B128,[1]高一上!$B:$W,7,0)</f>
        <v>74</v>
      </c>
      <c r="BR128" t="str">
        <f>VLOOKUP($B128,[1]高一上!$B:$W,8,0)</f>
        <v>陈强</v>
      </c>
      <c r="BS128">
        <f>VLOOKUP($B128,[1]高一上!$B:$W,9,0)</f>
        <v>73.5</v>
      </c>
      <c r="BT128" t="str">
        <f>VLOOKUP($B128,[1]高一上!$B:$W,10,0)</f>
        <v>尹英娇</v>
      </c>
      <c r="BU128">
        <f>VLOOKUP($B128,[1]高一上!$B:$W,11,0)</f>
        <v>38</v>
      </c>
      <c r="BV128">
        <f>VLOOKUP($B128,[1]高一上!$B:$W,12,0)</f>
        <v>0</v>
      </c>
      <c r="BW128">
        <f>VLOOKUP($B128,[1]高一上!$B:$W,13,0)</f>
        <v>38</v>
      </c>
      <c r="BX128">
        <f>VLOOKUP($B128,[1]高一上!$B:$W,14,0)</f>
        <v>0</v>
      </c>
      <c r="BY128">
        <f>VLOOKUP($B128,[1]高一上!$B:$W,15,0)</f>
        <v>34.5</v>
      </c>
      <c r="BZ128">
        <f>VLOOKUP($B128,[1]高一上!$B:$W,16,0)</f>
        <v>0</v>
      </c>
      <c r="CA128">
        <f>VLOOKUP($B128,[1]中考!$B:$N,5,0)</f>
        <v>97</v>
      </c>
      <c r="CB128">
        <f>VLOOKUP($B128,[1]中考!$B:$N,6,0)</f>
        <v>103</v>
      </c>
      <c r="CC128">
        <f>VLOOKUP($B128,[1]中考!$B:$N,7,0)</f>
        <v>118</v>
      </c>
      <c r="CD128">
        <f>VLOOKUP($B128,[1]中考!$B:$N,8,0)</f>
        <v>49</v>
      </c>
      <c r="CE128">
        <f>VLOOKUP($B128,[1]中考!$B:$N,9,0)</f>
        <v>40</v>
      </c>
      <c r="CF128">
        <f>VLOOKUP($B128,[1]中考!$B:$N,10,0)</f>
        <v>43</v>
      </c>
    </row>
    <row r="129" spans="1:84" hidden="1" x14ac:dyDescent="0.2">
      <c r="A129" s="1" t="s">
        <v>413</v>
      </c>
      <c r="B129" s="1" t="s">
        <v>414</v>
      </c>
      <c r="C129" s="1" t="s">
        <v>400</v>
      </c>
      <c r="D129" s="1" t="s">
        <v>17</v>
      </c>
      <c r="E129" s="1" t="s">
        <v>415</v>
      </c>
      <c r="F129" s="1">
        <v>514</v>
      </c>
      <c r="G129" s="1">
        <v>100</v>
      </c>
      <c r="H129" s="1" t="s">
        <v>402</v>
      </c>
      <c r="I129" s="1">
        <v>101</v>
      </c>
      <c r="J129" s="1" t="s">
        <v>403</v>
      </c>
      <c r="K129" s="1">
        <v>122</v>
      </c>
      <c r="L129" s="1" t="s">
        <v>21</v>
      </c>
      <c r="M129" s="1">
        <v>63.5</v>
      </c>
      <c r="N129" s="1" t="s">
        <v>404</v>
      </c>
      <c r="O129" s="1">
        <v>70</v>
      </c>
      <c r="P129" s="1" t="s">
        <v>405</v>
      </c>
      <c r="Q129" s="1">
        <v>57.5</v>
      </c>
      <c r="R129" s="1" t="s">
        <v>406</v>
      </c>
      <c r="S129">
        <f>VLOOKUP(B129,[1]高三上!$B:$R,6,0)</f>
        <v>95</v>
      </c>
      <c r="T129" t="str">
        <f>VLOOKUP(B129,[1]高三上!$B:$R,7,0)</f>
        <v>李志友</v>
      </c>
      <c r="U129">
        <f>VLOOKUP(B129,[1]高三上!$B:$R,8,0)</f>
        <v>107</v>
      </c>
      <c r="V129" t="str">
        <f>VLOOKUP(B129,[1]高三上!$B:$R,9,0)</f>
        <v>次儿祝玛</v>
      </c>
      <c r="W129">
        <f>VLOOKUP(B129,[1]高三上!$B:$R,10,0)</f>
        <v>82</v>
      </c>
      <c r="X129" t="str">
        <f>VLOOKUP(B129,[1]高三上!$B:$R,11,0)</f>
        <v>肖秀秀</v>
      </c>
      <c r="Y129">
        <f>VLOOKUP(B129,[1]高三上!$B:$R,12,0)</f>
        <v>46</v>
      </c>
      <c r="Z129" t="str">
        <f>VLOOKUP(B129,[1]高三上!$B:$R,13,0)</f>
        <v>胡伟杰</v>
      </c>
      <c r="AA129">
        <f>VLOOKUP(B129,[1]高三上!$B:$R,14,0)</f>
        <v>44</v>
      </c>
      <c r="AB129" t="str">
        <f>VLOOKUP(B129,[1]高三上!$B:$R,15,0)</f>
        <v>郑强秋</v>
      </c>
      <c r="AC129">
        <f>VLOOKUP(B129,[1]高三上!$B:$R,16,0)</f>
        <v>40</v>
      </c>
      <c r="AD129" s="1" t="s">
        <v>406</v>
      </c>
      <c r="AE129" t="str">
        <f>VLOOKUP($B129,[1]高二下!$B:$R,6,0)</f>
        <v>81.0</v>
      </c>
      <c r="AF129" t="str">
        <f>VLOOKUP($B129,[1]高二下!$B:$R,7,0)</f>
        <v>李志友</v>
      </c>
      <c r="AG129" t="str">
        <f>VLOOKUP($B129,[1]高二下!$B:$R,8,0)</f>
        <v>85.5</v>
      </c>
      <c r="AH129" t="str">
        <f>VLOOKUP($B129,[1]高二下!$B:$R,9,0)</f>
        <v>次儿祝玛</v>
      </c>
      <c r="AI129" t="str">
        <f>VLOOKUP($B129,[1]高二下!$B:$R,10,0)</f>
        <v>42.0</v>
      </c>
      <c r="AJ129" t="str">
        <f>VLOOKUP($B129,[1]高二下!$B:$R,11,0)</f>
        <v>肖秀秀</v>
      </c>
      <c r="AK129" t="str">
        <f>VLOOKUP($B129,[1]高二下!$B:$R,12,0)</f>
        <v>37.0</v>
      </c>
      <c r="AL129" t="str">
        <f>VLOOKUP($B129,[1]高二下!$B:$R,13,0)</f>
        <v>胡伟杰</v>
      </c>
      <c r="AM129" t="str">
        <f>VLOOKUP($B129,[1]高二下!$B:$R,14,0)</f>
        <v>40.0</v>
      </c>
      <c r="AN129" t="str">
        <f>VLOOKUP($B129,[1]高二下!$B:$R,15,0)</f>
        <v>邱宗兰</v>
      </c>
      <c r="AO129" t="str">
        <f>VLOOKUP($B129,[1]高二下!$B:$R,16,0)</f>
        <v>118.0</v>
      </c>
      <c r="AP129" t="str">
        <f>VLOOKUP($B129,[1]高二下!$B:$R,17,0)</f>
        <v>龙志云</v>
      </c>
      <c r="AQ129" t="e">
        <f>VLOOKUP($B129,[2]高二上!$B:$R,6,0)</f>
        <v>#N/A</v>
      </c>
      <c r="AR129" t="e">
        <f>VLOOKUP($B129,[2]高二上!$B:$R,7,0)</f>
        <v>#N/A</v>
      </c>
      <c r="AS129" t="e">
        <f>VLOOKUP($B129,[2]高二上!$B:$R,8,0)</f>
        <v>#N/A</v>
      </c>
      <c r="AT129" t="e">
        <f>VLOOKUP($B129,[2]高二上!$B:$R,9,0)</f>
        <v>#N/A</v>
      </c>
      <c r="AU129" t="e">
        <f>VLOOKUP($B129,[2]高二上!$B:$R,10,0)</f>
        <v>#N/A</v>
      </c>
      <c r="AV129" t="e">
        <f>VLOOKUP($B129,[2]高二上!$B:$R,11,0)</f>
        <v>#N/A</v>
      </c>
      <c r="AW129" t="e">
        <f>VLOOKUP($B129,[2]高二上!$B:$R,12,0)</f>
        <v>#N/A</v>
      </c>
      <c r="AX129" t="e">
        <f>VLOOKUP($B129,[2]高二上!$B:$R,13,0)</f>
        <v>#N/A</v>
      </c>
      <c r="AY129" t="e">
        <f>VLOOKUP($B129,[2]高二上!$B:$R,14,0)</f>
        <v>#N/A</v>
      </c>
      <c r="AZ129" t="e">
        <f>VLOOKUP($B129,[2]高二上!$B:$R,15,0)</f>
        <v>#N/A</v>
      </c>
      <c r="BA129" t="e">
        <f>VLOOKUP($B129,[2]高二上!$B:$R,16,0)</f>
        <v>#N/A</v>
      </c>
      <c r="BB129" t="e">
        <f>VLOOKUP($B129,[2]高二上!$B:$R,17,0)</f>
        <v>#N/A</v>
      </c>
      <c r="BC129">
        <f>VLOOKUP($B129,[1]高一下!$B:$R,6,0)</f>
        <v>86</v>
      </c>
      <c r="BD129" t="str">
        <f>VLOOKUP($B129,[1]高一下!$B:$R,7,0)</f>
        <v>曹霞</v>
      </c>
      <c r="BE129">
        <f>VLOOKUP($B129,[1]高一下!$B:$R,8,0)</f>
        <v>119</v>
      </c>
      <c r="BF129" t="str">
        <f>VLOOKUP($B129,[1]高一下!$B:$R,9,0)</f>
        <v>次儿祝玛</v>
      </c>
      <c r="BG129">
        <f>VLOOKUP($B129,[1]高一下!$B:$R,10,0)</f>
        <v>70</v>
      </c>
      <c r="BH129" t="str">
        <f>VLOOKUP($B129,[1]高一下!$B:$R,11,0)</f>
        <v>肖秀秀</v>
      </c>
      <c r="BI129">
        <f>VLOOKUP($B129,[1]高一下!$B:$R,12,0)</f>
        <v>62</v>
      </c>
      <c r="BJ129" t="str">
        <f>VLOOKUP($B129,[1]高一下!$B:$R,13,0)</f>
        <v>胡伟杰</v>
      </c>
      <c r="BK129">
        <f>VLOOKUP($B129,[1]高一下!$B:$R,14,0)</f>
        <v>49</v>
      </c>
      <c r="BL129" t="str">
        <f>VLOOKUP($B129,[1]高一下!$B:$R,15,0)</f>
        <v>刘红</v>
      </c>
      <c r="BM129">
        <f>VLOOKUP($B129,[1]高一下!$B:$R,16,0)</f>
        <v>42</v>
      </c>
      <c r="BN129" t="str">
        <f>VLOOKUP($B129,[1]高一下!$B:$R,17,0)</f>
        <v>龙志云</v>
      </c>
      <c r="BO129">
        <f>VLOOKUP($B129,[1]高一上!$B:$W,5,0)</f>
        <v>81.5</v>
      </c>
      <c r="BP129" t="str">
        <f>VLOOKUP($B129,[1]高一上!$B:$W,6,0)</f>
        <v>曹霞</v>
      </c>
      <c r="BQ129">
        <f>VLOOKUP($B129,[1]高一上!$B:$W,7,0)</f>
        <v>99</v>
      </c>
      <c r="BR129" t="str">
        <f>VLOOKUP($B129,[1]高一上!$B:$W,8,0)</f>
        <v>次儿祝玛</v>
      </c>
      <c r="BS129">
        <f>VLOOKUP($B129,[1]高一上!$B:$W,9,0)</f>
        <v>71.5</v>
      </c>
      <c r="BT129" t="str">
        <f>VLOOKUP($B129,[1]高一上!$B:$W,10,0)</f>
        <v>肖秀秀</v>
      </c>
      <c r="BU129">
        <f>VLOOKUP($B129,[1]高一上!$B:$W,11,0)</f>
        <v>51</v>
      </c>
      <c r="BV129" t="str">
        <f>VLOOKUP($B129,[1]高一上!$B:$W,12,0)</f>
        <v>胡伟杰</v>
      </c>
      <c r="BW129">
        <f>VLOOKUP($B129,[1]高一上!$B:$W,13,0)</f>
        <v>47</v>
      </c>
      <c r="BX129" t="str">
        <f>VLOOKUP($B129,[1]高一上!$B:$W,14,0)</f>
        <v>刘红</v>
      </c>
      <c r="BY129">
        <f>VLOOKUP($B129,[1]高一上!$B:$W,15,0)</f>
        <v>34</v>
      </c>
      <c r="BZ129" t="str">
        <f>VLOOKUP($B129,[1]高一上!$B:$W,16,0)</f>
        <v>龙志云</v>
      </c>
      <c r="CA129">
        <f>VLOOKUP($B129,[1]中考!$B:$N,5,0)</f>
        <v>105</v>
      </c>
      <c r="CB129">
        <f>VLOOKUP($B129,[1]中考!$B:$N,6,0)</f>
        <v>107</v>
      </c>
      <c r="CC129">
        <f>VLOOKUP($B129,[1]中考!$B:$N,7,0)</f>
        <v>111</v>
      </c>
      <c r="CD129">
        <f>VLOOKUP($B129,[1]中考!$B:$N,8,0)</f>
        <v>35</v>
      </c>
      <c r="CE129">
        <f>VLOOKUP($B129,[1]中考!$B:$N,9,0)</f>
        <v>30</v>
      </c>
      <c r="CF129">
        <f>VLOOKUP($B129,[1]中考!$B:$N,10,0)</f>
        <v>35</v>
      </c>
    </row>
    <row r="130" spans="1:84" hidden="1" x14ac:dyDescent="0.2">
      <c r="A130" s="1" t="s">
        <v>416</v>
      </c>
      <c r="B130" s="1" t="s">
        <v>417</v>
      </c>
      <c r="C130" s="1" t="s">
        <v>400</v>
      </c>
      <c r="D130" s="1" t="s">
        <v>17</v>
      </c>
      <c r="E130" s="1" t="s">
        <v>282</v>
      </c>
      <c r="F130" s="1">
        <v>509</v>
      </c>
      <c r="G130" s="1">
        <v>121</v>
      </c>
      <c r="H130" s="1" t="s">
        <v>402</v>
      </c>
      <c r="I130" s="1">
        <v>89</v>
      </c>
      <c r="J130" s="1" t="s">
        <v>403</v>
      </c>
      <c r="K130" s="1">
        <v>105</v>
      </c>
      <c r="L130" s="1" t="s">
        <v>21</v>
      </c>
      <c r="M130" s="1">
        <v>50.5</v>
      </c>
      <c r="N130" s="1" t="s">
        <v>404</v>
      </c>
      <c r="O130" s="1">
        <v>64.5</v>
      </c>
      <c r="P130" s="1" t="s">
        <v>405</v>
      </c>
      <c r="Q130" s="1">
        <v>79</v>
      </c>
      <c r="R130" s="1" t="s">
        <v>406</v>
      </c>
      <c r="S130">
        <f>VLOOKUP(B130,[1]高三上!$B:$R,6,0)</f>
        <v>107.5</v>
      </c>
      <c r="T130" t="str">
        <f>VLOOKUP(B130,[1]高三上!$B:$R,7,0)</f>
        <v>李志友</v>
      </c>
      <c r="U130">
        <f>VLOOKUP(B130,[1]高三上!$B:$R,8,0)</f>
        <v>92</v>
      </c>
      <c r="V130" t="str">
        <f>VLOOKUP(B130,[1]高三上!$B:$R,9,0)</f>
        <v>次儿祝玛</v>
      </c>
      <c r="W130">
        <f>VLOOKUP(B130,[1]高三上!$B:$R,10,0)</f>
        <v>96.5</v>
      </c>
      <c r="X130" t="str">
        <f>VLOOKUP(B130,[1]高三上!$B:$R,11,0)</f>
        <v>肖秀秀</v>
      </c>
      <c r="Y130">
        <f>VLOOKUP(B130,[1]高三上!$B:$R,12,0)</f>
        <v>38</v>
      </c>
      <c r="Z130" t="str">
        <f>VLOOKUP(B130,[1]高三上!$B:$R,13,0)</f>
        <v>胡伟杰</v>
      </c>
      <c r="AA130">
        <f>VLOOKUP(B130,[1]高三上!$B:$R,14,0)</f>
        <v>58</v>
      </c>
      <c r="AB130" t="str">
        <f>VLOOKUP(B130,[1]高三上!$B:$R,15,0)</f>
        <v>郑强秋</v>
      </c>
      <c r="AC130">
        <f>VLOOKUP($B130,[1]高三上!$B:$R,16,0)</f>
        <v>45</v>
      </c>
      <c r="AD130" t="str">
        <f>VLOOKUP($B130,[1]高三上!$B:$R,17,0)</f>
        <v>龙志云</v>
      </c>
      <c r="AE130" t="str">
        <f>VLOOKUP($B130,[1]高二下!$B:$R,6,0)</f>
        <v>83.0</v>
      </c>
      <c r="AF130" t="str">
        <f>VLOOKUP($B130,[1]高二下!$B:$R,7,0)</f>
        <v>李志友</v>
      </c>
      <c r="AG130" t="str">
        <f>VLOOKUP($B130,[1]高二下!$B:$R,8,0)</f>
        <v>67.0</v>
      </c>
      <c r="AH130" t="str">
        <f>VLOOKUP($B130,[1]高二下!$B:$R,9,0)</f>
        <v>次儿祝玛</v>
      </c>
      <c r="AI130" t="str">
        <f>VLOOKUP($B130,[1]高二下!$B:$R,10,0)</f>
        <v>23.0</v>
      </c>
      <c r="AJ130" t="str">
        <f>VLOOKUP($B130,[1]高二下!$B:$R,11,0)</f>
        <v>肖秀秀</v>
      </c>
      <c r="AK130" t="str">
        <f>VLOOKUP($B130,[1]高二下!$B:$R,12,0)</f>
        <v>26.0</v>
      </c>
      <c r="AL130" t="str">
        <f>VLOOKUP($B130,[1]高二下!$B:$R,13,0)</f>
        <v>胡伟杰</v>
      </c>
      <c r="AM130" t="str">
        <f>VLOOKUP($B130,[1]高二下!$B:$R,14,0)</f>
        <v>45.0</v>
      </c>
      <c r="AN130" t="str">
        <f>VLOOKUP($B130,[1]高二下!$B:$R,15,0)</f>
        <v>邱宗兰</v>
      </c>
      <c r="AO130" t="str">
        <f>VLOOKUP($B130,[1]高二下!$B:$R,16,0)</f>
        <v>91.0</v>
      </c>
      <c r="AP130" t="str">
        <f>VLOOKUP($B130,[1]高二下!$B:$R,17,0)</f>
        <v>龙志云</v>
      </c>
      <c r="AQ130" t="e">
        <f>VLOOKUP($B130,[2]高二上!$B:$R,6,0)</f>
        <v>#N/A</v>
      </c>
      <c r="AR130" t="e">
        <f>VLOOKUP($B130,[2]高二上!$B:$R,7,0)</f>
        <v>#N/A</v>
      </c>
      <c r="AS130" t="e">
        <f>VLOOKUP($B130,[2]高二上!$B:$R,8,0)</f>
        <v>#N/A</v>
      </c>
      <c r="AT130" t="e">
        <f>VLOOKUP($B130,[2]高二上!$B:$R,9,0)</f>
        <v>#N/A</v>
      </c>
      <c r="AU130" t="e">
        <f>VLOOKUP($B130,[2]高二上!$B:$R,10,0)</f>
        <v>#N/A</v>
      </c>
      <c r="AV130" t="e">
        <f>VLOOKUP($B130,[2]高二上!$B:$R,11,0)</f>
        <v>#N/A</v>
      </c>
      <c r="AW130" t="e">
        <f>VLOOKUP($B130,[2]高二上!$B:$R,12,0)</f>
        <v>#N/A</v>
      </c>
      <c r="AX130" t="e">
        <f>VLOOKUP($B130,[2]高二上!$B:$R,13,0)</f>
        <v>#N/A</v>
      </c>
      <c r="AY130" t="e">
        <f>VLOOKUP($B130,[2]高二上!$B:$R,14,0)</f>
        <v>#N/A</v>
      </c>
      <c r="AZ130" t="e">
        <f>VLOOKUP($B130,[2]高二上!$B:$R,15,0)</f>
        <v>#N/A</v>
      </c>
      <c r="BA130" t="e">
        <f>VLOOKUP($B130,[2]高二上!$B:$R,16,0)</f>
        <v>#N/A</v>
      </c>
      <c r="BB130" t="e">
        <f>VLOOKUP($B130,[2]高二上!$B:$R,17,0)</f>
        <v>#N/A</v>
      </c>
      <c r="BC130">
        <f>VLOOKUP($B130,[1]高一下!$B:$R,6,0)</f>
        <v>93</v>
      </c>
      <c r="BD130" t="str">
        <f>VLOOKUP($B130,[1]高一下!$B:$R,7,0)</f>
        <v>曹霞</v>
      </c>
      <c r="BE130">
        <f>VLOOKUP($B130,[1]高一下!$B:$R,8,0)</f>
        <v>79</v>
      </c>
      <c r="BF130" t="str">
        <f>VLOOKUP($B130,[1]高一下!$B:$R,9,0)</f>
        <v>次儿祝玛</v>
      </c>
      <c r="BG130">
        <f>VLOOKUP($B130,[1]高一下!$B:$R,10,0)</f>
        <v>97</v>
      </c>
      <c r="BH130" t="str">
        <f>VLOOKUP($B130,[1]高一下!$B:$R,11,0)</f>
        <v>肖秀秀</v>
      </c>
      <c r="BI130">
        <f>VLOOKUP($B130,[1]高一下!$B:$R,12,0)</f>
        <v>44</v>
      </c>
      <c r="BJ130" t="str">
        <f>VLOOKUP($B130,[1]高一下!$B:$R,13,0)</f>
        <v>胡伟杰</v>
      </c>
      <c r="BK130">
        <f>VLOOKUP($B130,[1]高一下!$B:$R,14,0)</f>
        <v>52</v>
      </c>
      <c r="BL130" t="str">
        <f>VLOOKUP($B130,[1]高一下!$B:$R,15,0)</f>
        <v>刘红</v>
      </c>
      <c r="BM130">
        <f>VLOOKUP($B130,[1]高一下!$B:$R,16,0)</f>
        <v>56</v>
      </c>
      <c r="BN130" t="str">
        <f>VLOOKUP($B130,[1]高一下!$B:$R,17,0)</f>
        <v>龙志云</v>
      </c>
      <c r="BO130">
        <f>VLOOKUP($B130,[1]高一上!$B:$W,5,0)</f>
        <v>98.5</v>
      </c>
      <c r="BP130" t="str">
        <f>VLOOKUP($B130,[1]高一上!$B:$W,6,0)</f>
        <v>曹霞</v>
      </c>
      <c r="BQ130">
        <f>VLOOKUP($B130,[1]高一上!$B:$W,7,0)</f>
        <v>78</v>
      </c>
      <c r="BR130" t="str">
        <f>VLOOKUP($B130,[1]高一上!$B:$W,8,0)</f>
        <v>次儿祝玛</v>
      </c>
      <c r="BS130">
        <f>VLOOKUP($B130,[1]高一上!$B:$W,9,0)</f>
        <v>81.5</v>
      </c>
      <c r="BT130" t="str">
        <f>VLOOKUP($B130,[1]高一上!$B:$W,10,0)</f>
        <v>肖秀秀</v>
      </c>
      <c r="BU130">
        <f>VLOOKUP($B130,[1]高一上!$B:$W,11,0)</f>
        <v>39</v>
      </c>
      <c r="BV130" t="str">
        <f>VLOOKUP($B130,[1]高一上!$B:$W,12,0)</f>
        <v>胡伟杰</v>
      </c>
      <c r="BW130">
        <f>VLOOKUP($B130,[1]高一上!$B:$W,13,0)</f>
        <v>52</v>
      </c>
      <c r="BX130" t="str">
        <f>VLOOKUP($B130,[1]高一上!$B:$W,14,0)</f>
        <v>刘红</v>
      </c>
      <c r="BY130">
        <f>VLOOKUP($B130,[1]高一上!$B:$W,15,0)</f>
        <v>53.5</v>
      </c>
      <c r="BZ130" t="str">
        <f>VLOOKUP($B130,[1]高一上!$B:$W,16,0)</f>
        <v>龙志云</v>
      </c>
      <c r="CA130">
        <f>VLOOKUP($B130,[1]中考!$B:$N,5,0)</f>
        <v>116</v>
      </c>
      <c r="CB130">
        <f>VLOOKUP($B130,[1]中考!$B:$N,6,0)</f>
        <v>86</v>
      </c>
      <c r="CC130">
        <f>VLOOKUP($B130,[1]中考!$B:$N,7,0)</f>
        <v>117</v>
      </c>
      <c r="CD130">
        <f>VLOOKUP($B130,[1]中考!$B:$N,8,0)</f>
        <v>40</v>
      </c>
      <c r="CE130">
        <f>VLOOKUP($B130,[1]中考!$B:$N,9,0)</f>
        <v>34</v>
      </c>
      <c r="CF130">
        <f>VLOOKUP($B130,[1]中考!$B:$N,10,0)</f>
        <v>37</v>
      </c>
    </row>
    <row r="131" spans="1:84" hidden="1" x14ac:dyDescent="0.2">
      <c r="A131" s="1" t="s">
        <v>418</v>
      </c>
      <c r="B131" s="1" t="s">
        <v>419</v>
      </c>
      <c r="C131" s="1" t="s">
        <v>400</v>
      </c>
      <c r="D131" s="1" t="s">
        <v>17</v>
      </c>
      <c r="E131" s="1" t="s">
        <v>420</v>
      </c>
      <c r="F131" s="1">
        <v>488</v>
      </c>
      <c r="G131" s="1">
        <v>102</v>
      </c>
      <c r="H131" s="1" t="s">
        <v>402</v>
      </c>
      <c r="I131" s="1">
        <v>92</v>
      </c>
      <c r="J131" s="1" t="s">
        <v>403</v>
      </c>
      <c r="K131" s="1">
        <v>97</v>
      </c>
      <c r="L131" s="1" t="s">
        <v>21</v>
      </c>
      <c r="M131" s="1">
        <v>60.5</v>
      </c>
      <c r="N131" s="1" t="s">
        <v>404</v>
      </c>
      <c r="O131" s="1">
        <v>69</v>
      </c>
      <c r="P131" s="1" t="s">
        <v>405</v>
      </c>
      <c r="Q131" s="1">
        <v>67</v>
      </c>
      <c r="R131" s="1" t="s">
        <v>406</v>
      </c>
      <c r="S131">
        <f>VLOOKUP(B131,[1]高三上!$B:$R,6,0)</f>
        <v>98</v>
      </c>
      <c r="T131" t="str">
        <f>VLOOKUP(B131,[1]高三上!$B:$R,7,0)</f>
        <v>李志友</v>
      </c>
      <c r="U131">
        <f>VLOOKUP(B131,[1]高三上!$B:$R,8,0)</f>
        <v>104</v>
      </c>
      <c r="V131" t="str">
        <f>VLOOKUP(B131,[1]高三上!$B:$R,9,0)</f>
        <v>次儿祝玛</v>
      </c>
      <c r="W131">
        <f>VLOOKUP(B131,[1]高三上!$B:$R,10,0)</f>
        <v>80.5</v>
      </c>
      <c r="X131" t="str">
        <f>VLOOKUP(B131,[1]高三上!$B:$R,11,0)</f>
        <v>肖秀秀</v>
      </c>
      <c r="Y131">
        <f>VLOOKUP(B131,[1]高三上!$B:$R,12,0)</f>
        <v>43</v>
      </c>
      <c r="Z131" t="str">
        <f>VLOOKUP(B131,[1]高三上!$B:$R,13,0)</f>
        <v>胡伟杰</v>
      </c>
      <c r="AA131">
        <f>VLOOKUP(B131,[1]高三上!$B:$R,14,0)</f>
        <v>62</v>
      </c>
      <c r="AB131" t="str">
        <f>VLOOKUP(B131,[1]高三上!$B:$R,15,0)</f>
        <v>郑强秋</v>
      </c>
      <c r="AC131">
        <f>VLOOKUP(B131,[1]高三上!$B:$R,16,0)</f>
        <v>33</v>
      </c>
      <c r="AD131" t="str">
        <f>VLOOKUP($B131,[1]高三上!$B:$R,17,0)</f>
        <v>龙志云</v>
      </c>
      <c r="AE131" t="str">
        <f>VLOOKUP($B131,[1]高二下!$B:$R,6,0)</f>
        <v>82.0</v>
      </c>
      <c r="AF131" t="str">
        <f>VLOOKUP($B131,[1]高二下!$B:$R,7,0)</f>
        <v>李志友</v>
      </c>
      <c r="AG131" t="str">
        <f>VLOOKUP($B131,[1]高二下!$B:$R,8,0)</f>
        <v>77.0</v>
      </c>
      <c r="AH131" t="str">
        <f>VLOOKUP($B131,[1]高二下!$B:$R,9,0)</f>
        <v>次儿祝玛</v>
      </c>
      <c r="AI131" t="str">
        <f>VLOOKUP($B131,[1]高二下!$B:$R,10,0)</f>
        <v>36.0</v>
      </c>
      <c r="AJ131" t="str">
        <f>VLOOKUP($B131,[1]高二下!$B:$R,11,0)</f>
        <v>肖秀秀</v>
      </c>
      <c r="AK131" t="str">
        <f>VLOOKUP($B131,[1]高二下!$B:$R,12,0)</f>
        <v>49.0</v>
      </c>
      <c r="AL131" t="str">
        <f>VLOOKUP($B131,[1]高二下!$B:$R,13,0)</f>
        <v>胡伟杰</v>
      </c>
      <c r="AM131" t="str">
        <f>VLOOKUP($B131,[1]高二下!$B:$R,14,0)</f>
        <v>68.0</v>
      </c>
      <c r="AN131" t="str">
        <f>VLOOKUP($B131,[1]高二下!$B:$R,15,0)</f>
        <v>邱宗兰</v>
      </c>
      <c r="AO131" t="str">
        <f>VLOOKUP($B131,[1]高二下!$B:$R,16,0)</f>
        <v>91.0</v>
      </c>
      <c r="AP131" t="str">
        <f>VLOOKUP($B131,[1]高二下!$B:$R,17,0)</f>
        <v>龙志云</v>
      </c>
      <c r="AQ131" t="e">
        <f>VLOOKUP($B131,[2]高二上!$B:$R,6,0)</f>
        <v>#N/A</v>
      </c>
      <c r="AR131" t="e">
        <f>VLOOKUP($B131,[2]高二上!$B:$R,7,0)</f>
        <v>#N/A</v>
      </c>
      <c r="AS131" t="e">
        <f>VLOOKUP($B131,[2]高二上!$B:$R,8,0)</f>
        <v>#N/A</v>
      </c>
      <c r="AT131" t="e">
        <f>VLOOKUP($B131,[2]高二上!$B:$R,9,0)</f>
        <v>#N/A</v>
      </c>
      <c r="AU131" t="e">
        <f>VLOOKUP($B131,[2]高二上!$B:$R,10,0)</f>
        <v>#N/A</v>
      </c>
      <c r="AV131" t="e">
        <f>VLOOKUP($B131,[2]高二上!$B:$R,11,0)</f>
        <v>#N/A</v>
      </c>
      <c r="AW131" t="e">
        <f>VLOOKUP($B131,[2]高二上!$B:$R,12,0)</f>
        <v>#N/A</v>
      </c>
      <c r="AX131" t="e">
        <f>VLOOKUP($B131,[2]高二上!$B:$R,13,0)</f>
        <v>#N/A</v>
      </c>
      <c r="AY131" t="e">
        <f>VLOOKUP($B131,[2]高二上!$B:$R,14,0)</f>
        <v>#N/A</v>
      </c>
      <c r="AZ131" t="e">
        <f>VLOOKUP($B131,[2]高二上!$B:$R,15,0)</f>
        <v>#N/A</v>
      </c>
      <c r="BA131" t="e">
        <f>VLOOKUP($B131,[2]高二上!$B:$R,16,0)</f>
        <v>#N/A</v>
      </c>
      <c r="BB131" t="e">
        <f>VLOOKUP($B131,[2]高二上!$B:$R,17,0)</f>
        <v>#N/A</v>
      </c>
      <c r="BC131">
        <f>VLOOKUP($B131,[1]高一下!$B:$R,6,0)</f>
        <v>91</v>
      </c>
      <c r="BD131" t="str">
        <f>VLOOKUP($B131,[1]高一下!$B:$R,7,0)</f>
        <v>曹霞</v>
      </c>
      <c r="BE131">
        <f>VLOOKUP($B131,[1]高一下!$B:$R,8,0)</f>
        <v>113</v>
      </c>
      <c r="BF131" t="str">
        <f>VLOOKUP($B131,[1]高一下!$B:$R,9,0)</f>
        <v>次儿祝玛</v>
      </c>
      <c r="BG131">
        <f>VLOOKUP($B131,[1]高一下!$B:$R,10,0)</f>
        <v>69.5</v>
      </c>
      <c r="BH131" t="str">
        <f>VLOOKUP($B131,[1]高一下!$B:$R,11,0)</f>
        <v>肖秀秀</v>
      </c>
      <c r="BI131">
        <f>VLOOKUP($B131,[1]高一下!$B:$R,12,0)</f>
        <v>60</v>
      </c>
      <c r="BJ131" t="str">
        <f>VLOOKUP($B131,[1]高一下!$B:$R,13,0)</f>
        <v>胡伟杰</v>
      </c>
      <c r="BK131">
        <f>VLOOKUP($B131,[1]高一下!$B:$R,14,0)</f>
        <v>62</v>
      </c>
      <c r="BL131" t="str">
        <f>VLOOKUP($B131,[1]高一下!$B:$R,15,0)</f>
        <v>刘红</v>
      </c>
      <c r="BM131">
        <f>VLOOKUP($B131,[1]高一下!$B:$R,16,0)</f>
        <v>60</v>
      </c>
      <c r="BN131" t="str">
        <f>VLOOKUP($B131,[1]高一下!$B:$R,17,0)</f>
        <v>龙志云</v>
      </c>
      <c r="BO131">
        <f>VLOOKUP($B131,[1]高一上!$B:$W,5,0)</f>
        <v>95</v>
      </c>
      <c r="BP131" t="str">
        <f>VLOOKUP($B131,[1]高一上!$B:$W,6,0)</f>
        <v>曹霞</v>
      </c>
      <c r="BQ131">
        <f>VLOOKUP($B131,[1]高一上!$B:$W,7,0)</f>
        <v>73</v>
      </c>
      <c r="BR131" t="str">
        <f>VLOOKUP($B131,[1]高一上!$B:$W,8,0)</f>
        <v>次儿祝玛</v>
      </c>
      <c r="BS131">
        <f>VLOOKUP($B131,[1]高一上!$B:$W,9,0)</f>
        <v>76.5</v>
      </c>
      <c r="BT131" t="str">
        <f>VLOOKUP($B131,[1]高一上!$B:$W,10,0)</f>
        <v>肖秀秀</v>
      </c>
      <c r="BU131">
        <f>VLOOKUP($B131,[1]高一上!$B:$W,11,0)</f>
        <v>55</v>
      </c>
      <c r="BV131" t="str">
        <f>VLOOKUP($B131,[1]高一上!$B:$W,12,0)</f>
        <v>胡伟杰</v>
      </c>
      <c r="BW131">
        <f>VLOOKUP($B131,[1]高一上!$B:$W,13,0)</f>
        <v>51</v>
      </c>
      <c r="BX131" t="str">
        <f>VLOOKUP($B131,[1]高一上!$B:$W,14,0)</f>
        <v>刘红</v>
      </c>
      <c r="BY131">
        <f>VLOOKUP($B131,[1]高一上!$B:$W,15,0)</f>
        <v>67.5</v>
      </c>
      <c r="BZ131" t="str">
        <f>VLOOKUP($B131,[1]高一上!$B:$W,16,0)</f>
        <v>龙志云</v>
      </c>
      <c r="CA131">
        <f>VLOOKUP($B131,[1]中考!$B:$N,5,0)</f>
        <v>110</v>
      </c>
      <c r="CB131">
        <f>VLOOKUP($B131,[1]中考!$B:$N,6,0)</f>
        <v>81</v>
      </c>
      <c r="CC131">
        <f>VLOOKUP($B131,[1]中考!$B:$N,7,0)</f>
        <v>106</v>
      </c>
      <c r="CD131">
        <f>VLOOKUP($B131,[1]中考!$B:$N,8,0)</f>
        <v>41</v>
      </c>
      <c r="CE131">
        <f>VLOOKUP($B131,[1]中考!$B:$N,9,0)</f>
        <v>30</v>
      </c>
      <c r="CF131">
        <f>VLOOKUP($B131,[1]中考!$B:$N,10,0)</f>
        <v>42</v>
      </c>
    </row>
    <row r="132" spans="1:84" hidden="1" x14ac:dyDescent="0.2">
      <c r="A132" s="1" t="s">
        <v>421</v>
      </c>
      <c r="B132" s="1" t="s">
        <v>422</v>
      </c>
      <c r="C132" s="1" t="s">
        <v>400</v>
      </c>
      <c r="D132" s="1" t="s">
        <v>17</v>
      </c>
      <c r="E132" s="1" t="s">
        <v>423</v>
      </c>
      <c r="F132" s="1">
        <v>483</v>
      </c>
      <c r="G132" s="1">
        <v>100</v>
      </c>
      <c r="H132" s="1" t="s">
        <v>402</v>
      </c>
      <c r="I132" s="1">
        <v>98</v>
      </c>
      <c r="J132" s="1" t="s">
        <v>403</v>
      </c>
      <c r="K132" s="1">
        <v>115</v>
      </c>
      <c r="L132" s="1" t="s">
        <v>21</v>
      </c>
      <c r="M132" s="1">
        <v>47</v>
      </c>
      <c r="N132" s="1" t="s">
        <v>404</v>
      </c>
      <c r="O132" s="1">
        <v>58.5</v>
      </c>
      <c r="P132" s="1" t="s">
        <v>405</v>
      </c>
      <c r="Q132" s="1">
        <v>64.5</v>
      </c>
      <c r="R132" s="1" t="s">
        <v>406</v>
      </c>
      <c r="S132">
        <f>VLOOKUP(B132,[1]高三上!$B:$R,6,0)</f>
        <v>99.5</v>
      </c>
      <c r="T132" t="str">
        <f>VLOOKUP(B132,[1]高三上!$B:$R,7,0)</f>
        <v>李志友</v>
      </c>
      <c r="U132">
        <f>VLOOKUP(B132,[1]高三上!$B:$R,8,0)</f>
        <v>102</v>
      </c>
      <c r="V132" t="str">
        <f>VLOOKUP(B132,[1]高三上!$B:$R,9,0)</f>
        <v>次儿祝玛</v>
      </c>
      <c r="W132">
        <f>VLOOKUP(B132,[1]高三上!$B:$R,10,0)</f>
        <v>98.5</v>
      </c>
      <c r="X132" t="str">
        <f>VLOOKUP(B132,[1]高三上!$B:$R,11,0)</f>
        <v>肖秀秀</v>
      </c>
      <c r="Y132">
        <f>VLOOKUP(B132,[1]高三上!$B:$R,12,0)</f>
        <v>42</v>
      </c>
      <c r="Z132" t="str">
        <f>VLOOKUP(B132,[1]高三上!$B:$R,13,0)</f>
        <v>胡伟杰</v>
      </c>
      <c r="AA132">
        <f>VLOOKUP(B132,[1]高三上!$B:$R,14,0)</f>
        <v>56</v>
      </c>
      <c r="AB132" t="str">
        <f>VLOOKUP(B132,[1]高三上!$B:$R,15,0)</f>
        <v>郑强秋</v>
      </c>
      <c r="AC132">
        <f>VLOOKUP(B132,[1]高三上!$B:$R,16,0)</f>
        <v>57</v>
      </c>
      <c r="AD132" t="str">
        <f>VLOOKUP($B132,[1]高三上!$B:$R,17,0)</f>
        <v>龙志云</v>
      </c>
      <c r="AE132" t="str">
        <f>VLOOKUP($B132,[1]高二下!$B:$R,6,0)</f>
        <v>86.0</v>
      </c>
      <c r="AF132" t="str">
        <f>VLOOKUP($B132,[1]高二下!$B:$R,7,0)</f>
        <v>李志友</v>
      </c>
      <c r="AG132" t="str">
        <f>VLOOKUP($B132,[1]高二下!$B:$R,8,0)</f>
        <v>106.5</v>
      </c>
      <c r="AH132" t="str">
        <f>VLOOKUP($B132,[1]高二下!$B:$R,9,0)</f>
        <v>次儿祝玛</v>
      </c>
      <c r="AI132" t="str">
        <f>VLOOKUP($B132,[1]高二下!$B:$R,10,0)</f>
        <v>25.0</v>
      </c>
      <c r="AJ132" t="str">
        <f>VLOOKUP($B132,[1]高二下!$B:$R,11,0)</f>
        <v>肖秀秀</v>
      </c>
      <c r="AK132" t="str">
        <f>VLOOKUP($B132,[1]高二下!$B:$R,12,0)</f>
        <v>49.0</v>
      </c>
      <c r="AL132" t="str">
        <f>VLOOKUP($B132,[1]高二下!$B:$R,13,0)</f>
        <v>胡伟杰</v>
      </c>
      <c r="AM132" t="str">
        <f>VLOOKUP($B132,[1]高二下!$B:$R,14,0)</f>
        <v>67.0</v>
      </c>
      <c r="AN132" t="str">
        <f>VLOOKUP($B132,[1]高二下!$B:$R,15,0)</f>
        <v>邱宗兰</v>
      </c>
      <c r="AO132" t="str">
        <f>VLOOKUP($B132,[1]高二下!$B:$R,16,0)</f>
        <v>101.0</v>
      </c>
      <c r="AP132" t="str">
        <f>VLOOKUP($B132,[1]高二下!$B:$R,17,0)</f>
        <v>龙志云</v>
      </c>
      <c r="AQ132" t="e">
        <f>VLOOKUP($B132,[2]高二上!$B:$R,6,0)</f>
        <v>#N/A</v>
      </c>
      <c r="AR132" t="e">
        <f>VLOOKUP($B132,[2]高二上!$B:$R,7,0)</f>
        <v>#N/A</v>
      </c>
      <c r="AS132" t="e">
        <f>VLOOKUP($B132,[2]高二上!$B:$R,8,0)</f>
        <v>#N/A</v>
      </c>
      <c r="AT132" t="e">
        <f>VLOOKUP($B132,[2]高二上!$B:$R,9,0)</f>
        <v>#N/A</v>
      </c>
      <c r="AU132" t="e">
        <f>VLOOKUP($B132,[2]高二上!$B:$R,10,0)</f>
        <v>#N/A</v>
      </c>
      <c r="AV132" t="e">
        <f>VLOOKUP($B132,[2]高二上!$B:$R,11,0)</f>
        <v>#N/A</v>
      </c>
      <c r="AW132" t="e">
        <f>VLOOKUP($B132,[2]高二上!$B:$R,12,0)</f>
        <v>#N/A</v>
      </c>
      <c r="AX132" t="e">
        <f>VLOOKUP($B132,[2]高二上!$B:$R,13,0)</f>
        <v>#N/A</v>
      </c>
      <c r="AY132" t="e">
        <f>VLOOKUP($B132,[2]高二上!$B:$R,14,0)</f>
        <v>#N/A</v>
      </c>
      <c r="AZ132" t="e">
        <f>VLOOKUP($B132,[2]高二上!$B:$R,15,0)</f>
        <v>#N/A</v>
      </c>
      <c r="BA132" t="e">
        <f>VLOOKUP($B132,[2]高二上!$B:$R,16,0)</f>
        <v>#N/A</v>
      </c>
      <c r="BB132" t="e">
        <f>VLOOKUP($B132,[2]高二上!$B:$R,17,0)</f>
        <v>#N/A</v>
      </c>
      <c r="BC132">
        <f>VLOOKUP($B132,[1]高一下!$B:$R,6,0)</f>
        <v>90</v>
      </c>
      <c r="BD132" t="str">
        <f>VLOOKUP($B132,[1]高一下!$B:$R,7,0)</f>
        <v>曹霞</v>
      </c>
      <c r="BE132">
        <f>VLOOKUP($B132,[1]高一下!$B:$R,8,0)</f>
        <v>93</v>
      </c>
      <c r="BF132" t="str">
        <f>VLOOKUP($B132,[1]高一下!$B:$R,9,0)</f>
        <v>次儿祝玛</v>
      </c>
      <c r="BG132">
        <f>VLOOKUP($B132,[1]高一下!$B:$R,10,0)</f>
        <v>76.5</v>
      </c>
      <c r="BH132" t="str">
        <f>VLOOKUP($B132,[1]高一下!$B:$R,11,0)</f>
        <v>肖秀秀</v>
      </c>
      <c r="BI132">
        <f>VLOOKUP($B132,[1]高一下!$B:$R,12,0)</f>
        <v>36</v>
      </c>
      <c r="BJ132" t="str">
        <f>VLOOKUP($B132,[1]高一下!$B:$R,13,0)</f>
        <v>胡伟杰</v>
      </c>
      <c r="BK132">
        <f>VLOOKUP($B132,[1]高一下!$B:$R,14,0)</f>
        <v>57</v>
      </c>
      <c r="BL132" t="str">
        <f>VLOOKUP($B132,[1]高一下!$B:$R,15,0)</f>
        <v>刘红</v>
      </c>
      <c r="BM132">
        <f>VLOOKUP($B132,[1]高一下!$B:$R,16,0)</f>
        <v>64</v>
      </c>
      <c r="BN132" t="str">
        <f>VLOOKUP($B132,[1]高一下!$B:$R,17,0)</f>
        <v>龙志云</v>
      </c>
      <c r="BO132">
        <f>VLOOKUP($B132,[1]高一上!$B:$W,5,0)</f>
        <v>74.5</v>
      </c>
      <c r="BP132" t="str">
        <f>VLOOKUP($B132,[1]高一上!$B:$W,6,0)</f>
        <v>曹霞</v>
      </c>
      <c r="BQ132">
        <f>VLOOKUP($B132,[1]高一上!$B:$W,7,0)</f>
        <v>87</v>
      </c>
      <c r="BR132" t="str">
        <f>VLOOKUP($B132,[1]高一上!$B:$W,8,0)</f>
        <v>次儿祝玛</v>
      </c>
      <c r="BS132">
        <f>VLOOKUP($B132,[1]高一上!$B:$W,9,0)</f>
        <v>77</v>
      </c>
      <c r="BT132" t="str">
        <f>VLOOKUP($B132,[1]高一上!$B:$W,10,0)</f>
        <v>肖秀秀</v>
      </c>
      <c r="BU132">
        <f>VLOOKUP($B132,[1]高一上!$B:$W,11,0)</f>
        <v>34.5</v>
      </c>
      <c r="BV132" t="str">
        <f>VLOOKUP($B132,[1]高一上!$B:$W,12,0)</f>
        <v>胡伟杰</v>
      </c>
      <c r="BW132">
        <f>VLOOKUP($B132,[1]高一上!$B:$W,13,0)</f>
        <v>48</v>
      </c>
      <c r="BX132" t="str">
        <f>VLOOKUP($B132,[1]高一上!$B:$W,14,0)</f>
        <v>刘红</v>
      </c>
      <c r="BY132">
        <f>VLOOKUP($B132,[1]高一上!$B:$W,15,0)</f>
        <v>47.5</v>
      </c>
      <c r="BZ132" t="str">
        <f>VLOOKUP($B132,[1]高一上!$B:$W,16,0)</f>
        <v>龙志云</v>
      </c>
      <c r="CA132">
        <f>VLOOKUP($B132,[1]中考!$B:$N,5,0)</f>
        <v>98</v>
      </c>
      <c r="CB132">
        <f>VLOOKUP($B132,[1]中考!$B:$N,6,0)</f>
        <v>77</v>
      </c>
      <c r="CC132">
        <f>VLOOKUP($B132,[1]中考!$B:$N,7,0)</f>
        <v>104</v>
      </c>
      <c r="CD132">
        <f>VLOOKUP($B132,[1]中考!$B:$N,8,0)</f>
        <v>25</v>
      </c>
      <c r="CE132">
        <f>VLOOKUP($B132,[1]中考!$B:$N,9,0)</f>
        <v>26</v>
      </c>
      <c r="CF132">
        <f>VLOOKUP($B132,[1]中考!$B:$N,10,0)</f>
        <v>36</v>
      </c>
    </row>
    <row r="133" spans="1:84" hidden="1" x14ac:dyDescent="0.2">
      <c r="A133" s="1" t="s">
        <v>424</v>
      </c>
      <c r="B133" s="1" t="s">
        <v>425</v>
      </c>
      <c r="C133" s="1" t="s">
        <v>400</v>
      </c>
      <c r="D133" s="1" t="s">
        <v>17</v>
      </c>
      <c r="E133" s="1" t="s">
        <v>426</v>
      </c>
      <c r="F133" s="1">
        <v>483</v>
      </c>
      <c r="G133" s="1">
        <v>104</v>
      </c>
      <c r="H133" s="1" t="s">
        <v>402</v>
      </c>
      <c r="I133" s="1">
        <v>97</v>
      </c>
      <c r="J133" s="1" t="s">
        <v>403</v>
      </c>
      <c r="K133" s="1">
        <v>101</v>
      </c>
      <c r="L133" s="1" t="s">
        <v>21</v>
      </c>
      <c r="M133" s="1">
        <v>56.5</v>
      </c>
      <c r="N133" s="1" t="s">
        <v>404</v>
      </c>
      <c r="O133" s="1">
        <v>65</v>
      </c>
      <c r="P133" s="1" t="s">
        <v>405</v>
      </c>
      <c r="Q133" s="1">
        <v>59.5</v>
      </c>
      <c r="R133" s="1" t="s">
        <v>406</v>
      </c>
      <c r="S133">
        <f>VLOOKUP(B133,[1]高三上!$B:$R,6,0)</f>
        <v>100.5</v>
      </c>
      <c r="T133" t="str">
        <f>VLOOKUP(B133,[1]高三上!$B:$R,7,0)</f>
        <v>李志友</v>
      </c>
      <c r="U133">
        <f>VLOOKUP(B133,[1]高三上!$B:$R,8,0)</f>
        <v>106</v>
      </c>
      <c r="V133" t="str">
        <f>VLOOKUP(B133,[1]高三上!$B:$R,9,0)</f>
        <v>次儿祝玛</v>
      </c>
      <c r="W133">
        <f>VLOOKUP(B133,[1]高三上!$B:$R,10,0)</f>
        <v>80.5</v>
      </c>
      <c r="X133" t="str">
        <f>VLOOKUP(B133,[1]高三上!$B:$R,11,0)</f>
        <v>肖秀秀</v>
      </c>
      <c r="Y133">
        <f>VLOOKUP(B133,[1]高三上!$B:$R,12,0)</f>
        <v>37</v>
      </c>
      <c r="Z133" t="str">
        <f>VLOOKUP(B133,[1]高三上!$B:$R,13,0)</f>
        <v>胡伟杰</v>
      </c>
      <c r="AA133">
        <f>VLOOKUP(B133,[1]高三上!$B:$R,14,0)</f>
        <v>50</v>
      </c>
      <c r="AB133" t="str">
        <f>VLOOKUP(B133,[1]高三上!$B:$R,15,0)</f>
        <v>郑强秋</v>
      </c>
      <c r="AC133">
        <f>VLOOKUP(B133,[1]高三上!$B:$R,16,0)</f>
        <v>39</v>
      </c>
      <c r="AD133" t="str">
        <f>VLOOKUP($B133,[1]高三上!$B:$R,17,0)</f>
        <v>龙志云</v>
      </c>
      <c r="AE133" t="str">
        <f>VLOOKUP($B133,[1]高二下!$B:$R,6,0)</f>
        <v>96.0</v>
      </c>
      <c r="AF133" t="str">
        <f>VLOOKUP($B133,[1]高二下!$B:$R,7,0)</f>
        <v>李志友</v>
      </c>
      <c r="AG133" t="str">
        <f>VLOOKUP($B133,[1]高二下!$B:$R,8,0)</f>
        <v>80.0</v>
      </c>
      <c r="AH133" t="str">
        <f>VLOOKUP($B133,[1]高二下!$B:$R,9,0)</f>
        <v>次儿祝玛</v>
      </c>
      <c r="AI133" t="str">
        <f>VLOOKUP($B133,[1]高二下!$B:$R,10,0)</f>
        <v>42.0</v>
      </c>
      <c r="AJ133" t="str">
        <f>VLOOKUP($B133,[1]高二下!$B:$R,11,0)</f>
        <v>肖秀秀</v>
      </c>
      <c r="AK133" t="str">
        <f>VLOOKUP($B133,[1]高二下!$B:$R,12,0)</f>
        <v>31.0</v>
      </c>
      <c r="AL133" t="str">
        <f>VLOOKUP($B133,[1]高二下!$B:$R,13,0)</f>
        <v>胡伟杰</v>
      </c>
      <c r="AM133" t="str">
        <f>VLOOKUP($B133,[1]高二下!$B:$R,14,0)</f>
        <v>45.0</v>
      </c>
      <c r="AN133" t="str">
        <f>VLOOKUP($B133,[1]高二下!$B:$R,15,0)</f>
        <v>邱宗兰</v>
      </c>
      <c r="AO133" t="str">
        <f>VLOOKUP($B133,[1]高二下!$B:$R,16,0)</f>
        <v>104.0</v>
      </c>
      <c r="AP133" t="str">
        <f>VLOOKUP($B133,[1]高二下!$B:$R,17,0)</f>
        <v>龙志云</v>
      </c>
      <c r="AQ133" t="e">
        <f>VLOOKUP($B133,[2]高二上!$B:$R,6,0)</f>
        <v>#N/A</v>
      </c>
      <c r="AR133" t="e">
        <f>VLOOKUP($B133,[2]高二上!$B:$R,7,0)</f>
        <v>#N/A</v>
      </c>
      <c r="AS133" t="e">
        <f>VLOOKUP($B133,[2]高二上!$B:$R,8,0)</f>
        <v>#N/A</v>
      </c>
      <c r="AT133" t="e">
        <f>VLOOKUP($B133,[2]高二上!$B:$R,9,0)</f>
        <v>#N/A</v>
      </c>
      <c r="AU133" t="e">
        <f>VLOOKUP($B133,[2]高二上!$B:$R,10,0)</f>
        <v>#N/A</v>
      </c>
      <c r="AV133" t="e">
        <f>VLOOKUP($B133,[2]高二上!$B:$R,11,0)</f>
        <v>#N/A</v>
      </c>
      <c r="AW133" t="e">
        <f>VLOOKUP($B133,[2]高二上!$B:$R,12,0)</f>
        <v>#N/A</v>
      </c>
      <c r="AX133" t="e">
        <f>VLOOKUP($B133,[2]高二上!$B:$R,13,0)</f>
        <v>#N/A</v>
      </c>
      <c r="AY133" t="e">
        <f>VLOOKUP($B133,[2]高二上!$B:$R,14,0)</f>
        <v>#N/A</v>
      </c>
      <c r="AZ133" t="e">
        <f>VLOOKUP($B133,[2]高二上!$B:$R,15,0)</f>
        <v>#N/A</v>
      </c>
      <c r="BA133" t="e">
        <f>VLOOKUP($B133,[2]高二上!$B:$R,16,0)</f>
        <v>#N/A</v>
      </c>
      <c r="BB133" t="e">
        <f>VLOOKUP($B133,[2]高二上!$B:$R,17,0)</f>
        <v>#N/A</v>
      </c>
      <c r="BC133">
        <f>VLOOKUP($B133,[1]高一下!$B:$R,6,0)</f>
        <v>93</v>
      </c>
      <c r="BD133" t="str">
        <f>VLOOKUP($B133,[1]高一下!$B:$R,7,0)</f>
        <v>曹霞</v>
      </c>
      <c r="BE133">
        <f>VLOOKUP($B133,[1]高一下!$B:$R,8,0)</f>
        <v>103</v>
      </c>
      <c r="BF133" t="str">
        <f>VLOOKUP($B133,[1]高一下!$B:$R,9,0)</f>
        <v>次儿祝玛</v>
      </c>
      <c r="BG133">
        <f>VLOOKUP($B133,[1]高一下!$B:$R,10,0)</f>
        <v>78.5</v>
      </c>
      <c r="BH133" t="str">
        <f>VLOOKUP($B133,[1]高一下!$B:$R,11,0)</f>
        <v>肖秀秀</v>
      </c>
      <c r="BI133">
        <f>VLOOKUP($B133,[1]高一下!$B:$R,12,0)</f>
        <v>43</v>
      </c>
      <c r="BJ133" t="str">
        <f>VLOOKUP($B133,[1]高一下!$B:$R,13,0)</f>
        <v>胡伟杰</v>
      </c>
      <c r="BK133">
        <f>VLOOKUP($B133,[1]高一下!$B:$R,14,0)</f>
        <v>59</v>
      </c>
      <c r="BL133" t="str">
        <f>VLOOKUP($B133,[1]高一下!$B:$R,15,0)</f>
        <v>刘红</v>
      </c>
      <c r="BM133">
        <f>VLOOKUP($B133,[1]高一下!$B:$R,16,0)</f>
        <v>37</v>
      </c>
      <c r="BN133" t="str">
        <f>VLOOKUP($B133,[1]高一下!$B:$R,17,0)</f>
        <v>龙志云</v>
      </c>
      <c r="BO133">
        <f>VLOOKUP($B133,[1]高一上!$B:$W,5,0)</f>
        <v>84.5</v>
      </c>
      <c r="BP133" t="str">
        <f>VLOOKUP($B133,[1]高一上!$B:$W,6,0)</f>
        <v>曹霞</v>
      </c>
      <c r="BQ133">
        <f>VLOOKUP($B133,[1]高一上!$B:$W,7,0)</f>
        <v>82</v>
      </c>
      <c r="BR133" t="str">
        <f>VLOOKUP($B133,[1]高一上!$B:$W,8,0)</f>
        <v>次儿祝玛</v>
      </c>
      <c r="BS133">
        <f>VLOOKUP($B133,[1]高一上!$B:$W,9,0)</f>
        <v>74</v>
      </c>
      <c r="BT133" t="str">
        <f>VLOOKUP($B133,[1]高一上!$B:$W,10,0)</f>
        <v>肖秀秀</v>
      </c>
      <c r="BU133">
        <f>VLOOKUP($B133,[1]高一上!$B:$W,11,0)</f>
        <v>52</v>
      </c>
      <c r="BV133" t="str">
        <f>VLOOKUP($B133,[1]高一上!$B:$W,12,0)</f>
        <v>胡伟杰</v>
      </c>
      <c r="BW133">
        <f>VLOOKUP($B133,[1]高一上!$B:$W,13,0)</f>
        <v>49</v>
      </c>
      <c r="BX133" t="str">
        <f>VLOOKUP($B133,[1]高一上!$B:$W,14,0)</f>
        <v>刘红</v>
      </c>
      <c r="BY133">
        <f>VLOOKUP($B133,[1]高一上!$B:$W,15,0)</f>
        <v>43</v>
      </c>
      <c r="BZ133" t="str">
        <f>VLOOKUP($B133,[1]高一上!$B:$W,16,0)</f>
        <v>龙志云</v>
      </c>
      <c r="CA133">
        <f>VLOOKUP($B133,[1]中考!$B:$N,5,0)</f>
        <v>110</v>
      </c>
      <c r="CB133">
        <f>VLOOKUP($B133,[1]中考!$B:$N,6,0)</f>
        <v>98</v>
      </c>
      <c r="CC133">
        <f>VLOOKUP($B133,[1]中考!$B:$N,7,0)</f>
        <v>108</v>
      </c>
      <c r="CD133">
        <f>VLOOKUP($B133,[1]中考!$B:$N,8,0)</f>
        <v>42</v>
      </c>
      <c r="CE133">
        <f>VLOOKUP($B133,[1]中考!$B:$N,9,0)</f>
        <v>30</v>
      </c>
      <c r="CF133">
        <f>VLOOKUP($B133,[1]中考!$B:$N,10,0)</f>
        <v>39</v>
      </c>
    </row>
    <row r="134" spans="1:84" hidden="1" x14ac:dyDescent="0.2">
      <c r="A134" s="1" t="s">
        <v>427</v>
      </c>
      <c r="B134" s="1" t="s">
        <v>428</v>
      </c>
      <c r="C134" s="1" t="s">
        <v>400</v>
      </c>
      <c r="D134" s="1" t="s">
        <v>17</v>
      </c>
      <c r="E134" s="1" t="s">
        <v>429</v>
      </c>
      <c r="F134" s="1">
        <v>480</v>
      </c>
      <c r="G134" s="1">
        <v>95</v>
      </c>
      <c r="H134" s="1" t="s">
        <v>402</v>
      </c>
      <c r="I134" s="1">
        <v>91</v>
      </c>
      <c r="J134" s="1" t="s">
        <v>403</v>
      </c>
      <c r="K134" s="1">
        <v>84</v>
      </c>
      <c r="L134" s="1" t="s">
        <v>21</v>
      </c>
      <c r="M134" s="1">
        <v>68.5</v>
      </c>
      <c r="N134" s="1" t="s">
        <v>404</v>
      </c>
      <c r="O134" s="1">
        <v>70</v>
      </c>
      <c r="P134" s="1" t="s">
        <v>405</v>
      </c>
      <c r="Q134" s="1">
        <v>71</v>
      </c>
      <c r="R134" s="1" t="s">
        <v>406</v>
      </c>
      <c r="S134">
        <f>VLOOKUP(B134,[1]高三上!$B:$R,6,0)</f>
        <v>97</v>
      </c>
      <c r="T134" t="str">
        <f>VLOOKUP(B134,[1]高三上!$B:$R,7,0)</f>
        <v>李志友</v>
      </c>
      <c r="U134">
        <f>VLOOKUP(B134,[1]高三上!$B:$R,8,0)</f>
        <v>96</v>
      </c>
      <c r="V134" t="str">
        <f>VLOOKUP(B134,[1]高三上!$B:$R,9,0)</f>
        <v>次儿祝玛</v>
      </c>
      <c r="W134">
        <f>VLOOKUP(B134,[1]高三上!$B:$R,10,0)</f>
        <v>82.5</v>
      </c>
      <c r="X134" t="str">
        <f>VLOOKUP(B134,[1]高三上!$B:$R,11,0)</f>
        <v>肖秀秀</v>
      </c>
      <c r="Y134">
        <f>VLOOKUP(B134,[1]高三上!$B:$R,12,0)</f>
        <v>29</v>
      </c>
      <c r="Z134" t="str">
        <f>VLOOKUP(B134,[1]高三上!$B:$R,13,0)</f>
        <v>胡伟杰</v>
      </c>
      <c r="AA134">
        <f>VLOOKUP(B134,[1]高三上!$B:$R,14,0)</f>
        <v>55</v>
      </c>
      <c r="AB134" t="str">
        <f>VLOOKUP(B134,[1]高三上!$B:$R,15,0)</f>
        <v>郑强秋</v>
      </c>
      <c r="AC134">
        <f>VLOOKUP(B134,[1]高三上!$B:$R,16,0)</f>
        <v>38</v>
      </c>
      <c r="AD134" t="str">
        <f>VLOOKUP($B134,[1]高三上!$B:$R,17,0)</f>
        <v>龙志云</v>
      </c>
      <c r="AE134" t="str">
        <f>VLOOKUP($B134,[1]高二下!$B:$R,6,0)</f>
        <v>90.0</v>
      </c>
      <c r="AF134" t="str">
        <f>VLOOKUP($B134,[1]高二下!$B:$R,7,0)</f>
        <v>李志友</v>
      </c>
      <c r="AG134" t="str">
        <f>VLOOKUP($B134,[1]高二下!$B:$R,8,0)</f>
        <v>82.5</v>
      </c>
      <c r="AH134" t="str">
        <f>VLOOKUP($B134,[1]高二下!$B:$R,9,0)</f>
        <v>次儿祝玛</v>
      </c>
      <c r="AI134" t="str">
        <f>VLOOKUP($B134,[1]高二下!$B:$R,10,0)</f>
        <v>46.0</v>
      </c>
      <c r="AJ134" t="str">
        <f>VLOOKUP($B134,[1]高二下!$B:$R,11,0)</f>
        <v>肖秀秀</v>
      </c>
      <c r="AK134" t="str">
        <f>VLOOKUP($B134,[1]高二下!$B:$R,12,0)</f>
        <v>42.0</v>
      </c>
      <c r="AL134" t="str">
        <f>VLOOKUP($B134,[1]高二下!$B:$R,13,0)</f>
        <v>胡伟杰</v>
      </c>
      <c r="AM134" t="str">
        <f>VLOOKUP($B134,[1]高二下!$B:$R,14,0)</f>
        <v>53.0</v>
      </c>
      <c r="AN134" t="str">
        <f>VLOOKUP($B134,[1]高二下!$B:$R,15,0)</f>
        <v>邱宗兰</v>
      </c>
      <c r="AO134" t="str">
        <f>VLOOKUP($B134,[1]高二下!$B:$R,16,0)</f>
        <v>114.0</v>
      </c>
      <c r="AP134" t="str">
        <f>VLOOKUP($B134,[1]高二下!$B:$R,17,0)</f>
        <v>龙志云</v>
      </c>
      <c r="AQ134" t="e">
        <f>VLOOKUP($B134,[2]高二上!$B:$R,6,0)</f>
        <v>#N/A</v>
      </c>
      <c r="AR134" t="e">
        <f>VLOOKUP($B134,[2]高二上!$B:$R,7,0)</f>
        <v>#N/A</v>
      </c>
      <c r="AS134" t="e">
        <f>VLOOKUP($B134,[2]高二上!$B:$R,8,0)</f>
        <v>#N/A</v>
      </c>
      <c r="AT134" t="e">
        <f>VLOOKUP($B134,[2]高二上!$B:$R,9,0)</f>
        <v>#N/A</v>
      </c>
      <c r="AU134" t="e">
        <f>VLOOKUP($B134,[2]高二上!$B:$R,10,0)</f>
        <v>#N/A</v>
      </c>
      <c r="AV134" t="e">
        <f>VLOOKUP($B134,[2]高二上!$B:$R,11,0)</f>
        <v>#N/A</v>
      </c>
      <c r="AW134" t="e">
        <f>VLOOKUP($B134,[2]高二上!$B:$R,12,0)</f>
        <v>#N/A</v>
      </c>
      <c r="AX134" t="e">
        <f>VLOOKUP($B134,[2]高二上!$B:$R,13,0)</f>
        <v>#N/A</v>
      </c>
      <c r="AY134" t="e">
        <f>VLOOKUP($B134,[2]高二上!$B:$R,14,0)</f>
        <v>#N/A</v>
      </c>
      <c r="AZ134" t="e">
        <f>VLOOKUP($B134,[2]高二上!$B:$R,15,0)</f>
        <v>#N/A</v>
      </c>
      <c r="BA134" t="e">
        <f>VLOOKUP($B134,[2]高二上!$B:$R,16,0)</f>
        <v>#N/A</v>
      </c>
      <c r="BB134" t="e">
        <f>VLOOKUP($B134,[2]高二上!$B:$R,17,0)</f>
        <v>#N/A</v>
      </c>
      <c r="BC134">
        <f>VLOOKUP($B134,[1]高一下!$B:$R,6,0)</f>
        <v>91</v>
      </c>
      <c r="BD134" t="str">
        <f>VLOOKUP($B134,[1]高一下!$B:$R,7,0)</f>
        <v>曹霞</v>
      </c>
      <c r="BE134">
        <f>VLOOKUP($B134,[1]高一下!$B:$R,8,0)</f>
        <v>113</v>
      </c>
      <c r="BF134" t="str">
        <f>VLOOKUP($B134,[1]高一下!$B:$R,9,0)</f>
        <v>次儿祝玛</v>
      </c>
      <c r="BG134">
        <f>VLOOKUP($B134,[1]高一下!$B:$R,10,0)</f>
        <v>58</v>
      </c>
      <c r="BH134" t="str">
        <f>VLOOKUP($B134,[1]高一下!$B:$R,11,0)</f>
        <v>肖秀秀</v>
      </c>
      <c r="BI134">
        <f>VLOOKUP($B134,[1]高一下!$B:$R,12,0)</f>
        <v>44</v>
      </c>
      <c r="BJ134" t="str">
        <f>VLOOKUP($B134,[1]高一下!$B:$R,13,0)</f>
        <v>胡伟杰</v>
      </c>
      <c r="BK134">
        <f>VLOOKUP($B134,[1]高一下!$B:$R,14,0)</f>
        <v>49</v>
      </c>
      <c r="BL134" t="str">
        <f>VLOOKUP($B134,[1]高一下!$B:$R,15,0)</f>
        <v>刘红</v>
      </c>
      <c r="BM134">
        <f>VLOOKUP($B134,[1]高一下!$B:$R,16,0)</f>
        <v>45</v>
      </c>
      <c r="BN134" t="str">
        <f>VLOOKUP($B134,[1]高一下!$B:$R,17,0)</f>
        <v>龙志云</v>
      </c>
      <c r="BO134">
        <f>VLOOKUP($B134,[1]高一上!$B:$W,5,0)</f>
        <v>80</v>
      </c>
      <c r="BP134" t="str">
        <f>VLOOKUP($B134,[1]高一上!$B:$W,6,0)</f>
        <v>曹霞</v>
      </c>
      <c r="BQ134">
        <f>VLOOKUP($B134,[1]高一上!$B:$W,7,0)</f>
        <v>85</v>
      </c>
      <c r="BR134" t="str">
        <f>VLOOKUP($B134,[1]高一上!$B:$W,8,0)</f>
        <v>次儿祝玛</v>
      </c>
      <c r="BS134">
        <f>VLOOKUP($B134,[1]高一上!$B:$W,9,0)</f>
        <v>76.5</v>
      </c>
      <c r="BT134" t="str">
        <f>VLOOKUP($B134,[1]高一上!$B:$W,10,0)</f>
        <v>肖秀秀</v>
      </c>
      <c r="BU134">
        <f>VLOOKUP($B134,[1]高一上!$B:$W,11,0)</f>
        <v>42.5</v>
      </c>
      <c r="BV134" t="str">
        <f>VLOOKUP($B134,[1]高一上!$B:$W,12,0)</f>
        <v>胡伟杰</v>
      </c>
      <c r="BW134">
        <f>VLOOKUP($B134,[1]高一上!$B:$W,13,0)</f>
        <v>47</v>
      </c>
      <c r="BX134" t="str">
        <f>VLOOKUP($B134,[1]高一上!$B:$W,14,0)</f>
        <v>刘红</v>
      </c>
      <c r="BY134">
        <f>VLOOKUP($B134,[1]高一上!$B:$W,15,0)</f>
        <v>48</v>
      </c>
      <c r="BZ134" t="str">
        <f>VLOOKUP($B134,[1]高一上!$B:$W,16,0)</f>
        <v>龙志云</v>
      </c>
      <c r="CA134">
        <f>VLOOKUP($B134,[1]中考!$B:$N,5,0)</f>
        <v>94</v>
      </c>
      <c r="CB134">
        <f>VLOOKUP($B134,[1]中考!$B:$N,6,0)</f>
        <v>110</v>
      </c>
      <c r="CC134">
        <f>VLOOKUP($B134,[1]中考!$B:$N,7,0)</f>
        <v>101</v>
      </c>
      <c r="CD134">
        <f>VLOOKUP($B134,[1]中考!$B:$N,8,0)</f>
        <v>42</v>
      </c>
      <c r="CE134">
        <f>VLOOKUP($B134,[1]中考!$B:$N,9,0)</f>
        <v>35</v>
      </c>
      <c r="CF134">
        <f>VLOOKUP($B134,[1]中考!$B:$N,10,0)</f>
        <v>35</v>
      </c>
    </row>
    <row r="135" spans="1:84" hidden="1" x14ac:dyDescent="0.2">
      <c r="A135" s="1" t="s">
        <v>430</v>
      </c>
      <c r="B135" s="1" t="s">
        <v>431</v>
      </c>
      <c r="C135" s="1" t="s">
        <v>400</v>
      </c>
      <c r="D135" s="1" t="s">
        <v>17</v>
      </c>
      <c r="E135" s="1" t="s">
        <v>432</v>
      </c>
      <c r="F135" s="1">
        <v>479</v>
      </c>
      <c r="G135" s="1">
        <v>104</v>
      </c>
      <c r="H135" s="1" t="s">
        <v>402</v>
      </c>
      <c r="I135" s="1">
        <v>114</v>
      </c>
      <c r="J135" s="1" t="s">
        <v>403</v>
      </c>
      <c r="K135" s="1">
        <v>95</v>
      </c>
      <c r="L135" s="1" t="s">
        <v>21</v>
      </c>
      <c r="M135" s="1">
        <v>48</v>
      </c>
      <c r="N135" s="1" t="s">
        <v>404</v>
      </c>
      <c r="O135" s="1">
        <v>61</v>
      </c>
      <c r="P135" s="1" t="s">
        <v>405</v>
      </c>
      <c r="Q135" s="1">
        <v>57</v>
      </c>
      <c r="R135" s="1" t="s">
        <v>406</v>
      </c>
      <c r="S135">
        <f>VLOOKUP(B135,[1]高三上!$B:$R,6,0)</f>
        <v>93.5</v>
      </c>
      <c r="T135" t="str">
        <f>VLOOKUP(B135,[1]高三上!$B:$R,7,0)</f>
        <v>李志友</v>
      </c>
      <c r="U135">
        <f>VLOOKUP(B135,[1]高三上!$B:$R,8,0)</f>
        <v>85</v>
      </c>
      <c r="V135" t="str">
        <f>VLOOKUP(B135,[1]高三上!$B:$R,9,0)</f>
        <v>次儿祝玛</v>
      </c>
      <c r="W135">
        <f>VLOOKUP(B135,[1]高三上!$B:$R,10,0)</f>
        <v>83</v>
      </c>
      <c r="X135" t="str">
        <f>VLOOKUP(B135,[1]高三上!$B:$R,11,0)</f>
        <v>肖秀秀</v>
      </c>
      <c r="Y135">
        <f>VLOOKUP(B135,[1]高三上!$B:$R,12,0)</f>
        <v>17</v>
      </c>
      <c r="Z135" t="str">
        <f>VLOOKUP(B135,[1]高三上!$B:$R,13,0)</f>
        <v>胡伟杰</v>
      </c>
      <c r="AA135">
        <f>VLOOKUP(B135,[1]高三上!$B:$R,14,0)</f>
        <v>56</v>
      </c>
      <c r="AB135" t="str">
        <f>VLOOKUP(B135,[1]高三上!$B:$R,15,0)</f>
        <v>郑强秋</v>
      </c>
      <c r="AC135">
        <f>VLOOKUP(B135,[1]高三上!$B:$R,16,0)</f>
        <v>41</v>
      </c>
      <c r="AD135" t="str">
        <f>VLOOKUP($B135,[1]高三上!$B:$R,17,0)</f>
        <v>龙志云</v>
      </c>
      <c r="AE135" t="str">
        <f>VLOOKUP($B135,[1]高二下!$B:$R,6,0)</f>
        <v>82.0</v>
      </c>
      <c r="AF135" t="str">
        <f>VLOOKUP($B135,[1]高二下!$B:$R,7,0)</f>
        <v>李志友</v>
      </c>
      <c r="AG135" t="str">
        <f>VLOOKUP($B135,[1]高二下!$B:$R,8,0)</f>
        <v>82.0</v>
      </c>
      <c r="AH135" t="str">
        <f>VLOOKUP($B135,[1]高二下!$B:$R,9,0)</f>
        <v>次儿祝玛</v>
      </c>
      <c r="AI135" t="str">
        <f>VLOOKUP($B135,[1]高二下!$B:$R,10,0)</f>
        <v>28.0</v>
      </c>
      <c r="AJ135" t="str">
        <f>VLOOKUP($B135,[1]高二下!$B:$R,11,0)</f>
        <v>肖秀秀</v>
      </c>
      <c r="AK135" t="str">
        <f>VLOOKUP($B135,[1]高二下!$B:$R,12,0)</f>
        <v>41.0</v>
      </c>
      <c r="AL135" t="str">
        <f>VLOOKUP($B135,[1]高二下!$B:$R,13,0)</f>
        <v>胡伟杰</v>
      </c>
      <c r="AM135" t="str">
        <f>VLOOKUP($B135,[1]高二下!$B:$R,14,0)</f>
        <v>43.0</v>
      </c>
      <c r="AN135" t="str">
        <f>VLOOKUP($B135,[1]高二下!$B:$R,15,0)</f>
        <v>邱宗兰</v>
      </c>
      <c r="AO135" t="str">
        <f>VLOOKUP($B135,[1]高二下!$B:$R,16,0)</f>
        <v>97.0</v>
      </c>
      <c r="AP135" t="str">
        <f>VLOOKUP($B135,[1]高二下!$B:$R,17,0)</f>
        <v>龙志云</v>
      </c>
      <c r="AQ135" t="e">
        <f>VLOOKUP($B135,[2]高二上!$B:$R,6,0)</f>
        <v>#N/A</v>
      </c>
      <c r="AR135" t="e">
        <f>VLOOKUP($B135,[2]高二上!$B:$R,7,0)</f>
        <v>#N/A</v>
      </c>
      <c r="AS135" t="e">
        <f>VLOOKUP($B135,[2]高二上!$B:$R,8,0)</f>
        <v>#N/A</v>
      </c>
      <c r="AT135" t="e">
        <f>VLOOKUP($B135,[2]高二上!$B:$R,9,0)</f>
        <v>#N/A</v>
      </c>
      <c r="AU135" t="e">
        <f>VLOOKUP($B135,[2]高二上!$B:$R,10,0)</f>
        <v>#N/A</v>
      </c>
      <c r="AV135" t="e">
        <f>VLOOKUP($B135,[2]高二上!$B:$R,11,0)</f>
        <v>#N/A</v>
      </c>
      <c r="AW135" t="e">
        <f>VLOOKUP($B135,[2]高二上!$B:$R,12,0)</f>
        <v>#N/A</v>
      </c>
      <c r="AX135" t="e">
        <f>VLOOKUP($B135,[2]高二上!$B:$R,13,0)</f>
        <v>#N/A</v>
      </c>
      <c r="AY135" t="e">
        <f>VLOOKUP($B135,[2]高二上!$B:$R,14,0)</f>
        <v>#N/A</v>
      </c>
      <c r="AZ135" t="e">
        <f>VLOOKUP($B135,[2]高二上!$B:$R,15,0)</f>
        <v>#N/A</v>
      </c>
      <c r="BA135" t="e">
        <f>VLOOKUP($B135,[2]高二上!$B:$R,16,0)</f>
        <v>#N/A</v>
      </c>
      <c r="BB135" t="e">
        <f>VLOOKUP($B135,[2]高二上!$B:$R,17,0)</f>
        <v>#N/A</v>
      </c>
      <c r="BC135">
        <f>VLOOKUP($B135,[1]高一下!$B:$R,6,0)</f>
        <v>93</v>
      </c>
      <c r="BD135" t="str">
        <f>VLOOKUP($B135,[1]高一下!$B:$R,7,0)</f>
        <v>曹霞</v>
      </c>
      <c r="BE135">
        <f>VLOOKUP($B135,[1]高一下!$B:$R,8,0)</f>
        <v>99</v>
      </c>
      <c r="BF135" t="str">
        <f>VLOOKUP($B135,[1]高一下!$B:$R,9,0)</f>
        <v>次儿祝玛</v>
      </c>
      <c r="BG135">
        <f>VLOOKUP($B135,[1]高一下!$B:$R,10,0)</f>
        <v>57</v>
      </c>
      <c r="BH135" t="str">
        <f>VLOOKUP($B135,[1]高一下!$B:$R,11,0)</f>
        <v>肖秀秀</v>
      </c>
      <c r="BI135">
        <f>VLOOKUP($B135,[1]高一下!$B:$R,12,0)</f>
        <v>38</v>
      </c>
      <c r="BJ135" t="str">
        <f>VLOOKUP($B135,[1]高一下!$B:$R,13,0)</f>
        <v>胡伟杰</v>
      </c>
      <c r="BK135">
        <f>VLOOKUP($B135,[1]高一下!$B:$R,14,0)</f>
        <v>43</v>
      </c>
      <c r="BL135" t="str">
        <f>VLOOKUP($B135,[1]高一下!$B:$R,15,0)</f>
        <v>刘红</v>
      </c>
      <c r="BM135">
        <f>VLOOKUP($B135,[1]高一下!$B:$R,16,0)</f>
        <v>42</v>
      </c>
      <c r="BN135" t="str">
        <f>VLOOKUP($B135,[1]高一下!$B:$R,17,0)</f>
        <v>龙志云</v>
      </c>
      <c r="BO135">
        <f>VLOOKUP($B135,[1]高一上!$B:$W,5,0)</f>
        <v>86</v>
      </c>
      <c r="BP135" t="str">
        <f>VLOOKUP($B135,[1]高一上!$B:$W,6,0)</f>
        <v>曹霞</v>
      </c>
      <c r="BQ135">
        <f>VLOOKUP($B135,[1]高一上!$B:$W,7,0)</f>
        <v>83</v>
      </c>
      <c r="BR135" t="str">
        <f>VLOOKUP($B135,[1]高一上!$B:$W,8,0)</f>
        <v>次儿祝玛</v>
      </c>
      <c r="BS135">
        <f>VLOOKUP($B135,[1]高一上!$B:$W,9,0)</f>
        <v>64</v>
      </c>
      <c r="BT135" t="str">
        <f>VLOOKUP($B135,[1]高一上!$B:$W,10,0)</f>
        <v>肖秀秀</v>
      </c>
      <c r="BU135">
        <f>VLOOKUP($B135,[1]高一上!$B:$W,11,0)</f>
        <v>36</v>
      </c>
      <c r="BV135" t="str">
        <f>VLOOKUP($B135,[1]高一上!$B:$W,12,0)</f>
        <v>胡伟杰</v>
      </c>
      <c r="BW135">
        <f>VLOOKUP($B135,[1]高一上!$B:$W,13,0)</f>
        <v>54.5</v>
      </c>
      <c r="BX135" t="str">
        <f>VLOOKUP($B135,[1]高一上!$B:$W,14,0)</f>
        <v>刘红</v>
      </c>
      <c r="BY135">
        <f>VLOOKUP($B135,[1]高一上!$B:$W,15,0)</f>
        <v>35.5</v>
      </c>
      <c r="BZ135" t="str">
        <f>VLOOKUP($B135,[1]高一上!$B:$W,16,0)</f>
        <v>龙志云</v>
      </c>
      <c r="CA135">
        <f>VLOOKUP($B135,[1]中考!$B:$N,5,0)</f>
        <v>104</v>
      </c>
      <c r="CB135">
        <f>VLOOKUP($B135,[1]中考!$B:$N,6,0)</f>
        <v>89</v>
      </c>
      <c r="CC135">
        <f>VLOOKUP($B135,[1]中考!$B:$N,7,0)</f>
        <v>95</v>
      </c>
      <c r="CD135">
        <f>VLOOKUP($B135,[1]中考!$B:$N,8,0)</f>
        <v>38</v>
      </c>
      <c r="CE135">
        <f>VLOOKUP($B135,[1]中考!$B:$N,9,0)</f>
        <v>28</v>
      </c>
      <c r="CF135">
        <f>VLOOKUP($B135,[1]中考!$B:$N,10,0)</f>
        <v>34</v>
      </c>
    </row>
    <row r="136" spans="1:84" hidden="1" x14ac:dyDescent="0.2">
      <c r="A136" s="1" t="s">
        <v>433</v>
      </c>
      <c r="B136" s="1" t="s">
        <v>434</v>
      </c>
      <c r="C136" s="1" t="s">
        <v>400</v>
      </c>
      <c r="D136" s="1" t="s">
        <v>17</v>
      </c>
      <c r="E136" s="1" t="s">
        <v>435</v>
      </c>
      <c r="F136" s="1">
        <v>476</v>
      </c>
      <c r="G136" s="1">
        <v>110</v>
      </c>
      <c r="H136" s="1" t="s">
        <v>402</v>
      </c>
      <c r="I136" s="1">
        <v>102</v>
      </c>
      <c r="J136" s="1" t="s">
        <v>403</v>
      </c>
      <c r="K136" s="1">
        <v>107</v>
      </c>
      <c r="L136" s="1" t="s">
        <v>21</v>
      </c>
      <c r="M136" s="1">
        <v>30</v>
      </c>
      <c r="N136" s="1" t="s">
        <v>404</v>
      </c>
      <c r="O136" s="1">
        <v>61.5</v>
      </c>
      <c r="P136" s="1" t="s">
        <v>405</v>
      </c>
      <c r="Q136" s="1">
        <v>65.5</v>
      </c>
      <c r="R136" s="1" t="s">
        <v>406</v>
      </c>
      <c r="S136">
        <f>VLOOKUP(B136,[1]高三上!$B:$R,6,0)</f>
        <v>94.5</v>
      </c>
      <c r="T136" t="str">
        <f>VLOOKUP(B136,[1]高三上!$B:$R,7,0)</f>
        <v>李志友</v>
      </c>
      <c r="U136">
        <f>VLOOKUP(B136,[1]高三上!$B:$R,8,0)</f>
        <v>103</v>
      </c>
      <c r="V136" t="str">
        <f>VLOOKUP(B136,[1]高三上!$B:$R,9,0)</f>
        <v>次儿祝玛</v>
      </c>
      <c r="W136">
        <f>VLOOKUP(B136,[1]高三上!$B:$R,10,0)</f>
        <v>96.5</v>
      </c>
      <c r="X136" t="str">
        <f>VLOOKUP(B136,[1]高三上!$B:$R,11,0)</f>
        <v>肖秀秀</v>
      </c>
      <c r="Y136">
        <f>VLOOKUP(B136,[1]高三上!$B:$R,12,0)</f>
        <v>28</v>
      </c>
      <c r="Z136" t="str">
        <f>VLOOKUP(B136,[1]高三上!$B:$R,13,0)</f>
        <v>胡伟杰</v>
      </c>
      <c r="AA136">
        <f>VLOOKUP(B136,[1]高三上!$B:$R,14,0)</f>
        <v>38</v>
      </c>
      <c r="AB136" t="str">
        <f>VLOOKUP(B136,[1]高三上!$B:$R,15,0)</f>
        <v>郑强秋</v>
      </c>
      <c r="AC136">
        <f>VLOOKUP(B136,[1]高三上!$B:$R,16,0)</f>
        <v>25</v>
      </c>
      <c r="AD136" t="str">
        <f>VLOOKUP($B136,[1]高三上!$B:$R,17,0)</f>
        <v>龙志云</v>
      </c>
      <c r="AE136" t="str">
        <f>VLOOKUP($B136,[1]高二下!$B:$R,6,0)</f>
        <v>96.0</v>
      </c>
      <c r="AF136" t="str">
        <f>VLOOKUP($B136,[1]高二下!$B:$R,7,0)</f>
        <v>李志友</v>
      </c>
      <c r="AG136" t="str">
        <f>VLOOKUP($B136,[1]高二下!$B:$R,8,0)</f>
        <v>108.0</v>
      </c>
      <c r="AH136" t="str">
        <f>VLOOKUP($B136,[1]高二下!$B:$R,9,0)</f>
        <v>次儿祝玛</v>
      </c>
      <c r="AI136" t="str">
        <f>VLOOKUP($B136,[1]高二下!$B:$R,10,0)</f>
        <v>22.0</v>
      </c>
      <c r="AJ136" t="str">
        <f>VLOOKUP($B136,[1]高二下!$B:$R,11,0)</f>
        <v>肖秀秀</v>
      </c>
      <c r="AK136" t="str">
        <f>VLOOKUP($B136,[1]高二下!$B:$R,12,0)</f>
        <v>43.0</v>
      </c>
      <c r="AL136" t="str">
        <f>VLOOKUP($B136,[1]高二下!$B:$R,13,0)</f>
        <v>胡伟杰</v>
      </c>
      <c r="AM136" t="str">
        <f>VLOOKUP($B136,[1]高二下!$B:$R,14,0)</f>
        <v>63.0</v>
      </c>
      <c r="AN136" t="str">
        <f>VLOOKUP($B136,[1]高二下!$B:$R,15,0)</f>
        <v>邱宗兰</v>
      </c>
      <c r="AO136" t="str">
        <f>VLOOKUP($B136,[1]高二下!$B:$R,16,0)</f>
        <v>90.0</v>
      </c>
      <c r="AP136" t="str">
        <f>VLOOKUP($B136,[1]高二下!$B:$R,17,0)</f>
        <v>龙志云</v>
      </c>
      <c r="AQ136" t="e">
        <f>VLOOKUP($B136,[2]高二上!$B:$R,6,0)</f>
        <v>#N/A</v>
      </c>
      <c r="AR136" t="e">
        <f>VLOOKUP($B136,[2]高二上!$B:$R,7,0)</f>
        <v>#N/A</v>
      </c>
      <c r="AS136" t="e">
        <f>VLOOKUP($B136,[2]高二上!$B:$R,8,0)</f>
        <v>#N/A</v>
      </c>
      <c r="AT136" t="e">
        <f>VLOOKUP($B136,[2]高二上!$B:$R,9,0)</f>
        <v>#N/A</v>
      </c>
      <c r="AU136" t="e">
        <f>VLOOKUP($B136,[2]高二上!$B:$R,10,0)</f>
        <v>#N/A</v>
      </c>
      <c r="AV136" t="e">
        <f>VLOOKUP($B136,[2]高二上!$B:$R,11,0)</f>
        <v>#N/A</v>
      </c>
      <c r="AW136" t="e">
        <f>VLOOKUP($B136,[2]高二上!$B:$R,12,0)</f>
        <v>#N/A</v>
      </c>
      <c r="AX136" t="e">
        <f>VLOOKUP($B136,[2]高二上!$B:$R,13,0)</f>
        <v>#N/A</v>
      </c>
      <c r="AY136" t="e">
        <f>VLOOKUP($B136,[2]高二上!$B:$R,14,0)</f>
        <v>#N/A</v>
      </c>
      <c r="AZ136" t="e">
        <f>VLOOKUP($B136,[2]高二上!$B:$R,15,0)</f>
        <v>#N/A</v>
      </c>
      <c r="BA136" t="e">
        <f>VLOOKUP($B136,[2]高二上!$B:$R,16,0)</f>
        <v>#N/A</v>
      </c>
      <c r="BB136" t="e">
        <f>VLOOKUP($B136,[2]高二上!$B:$R,17,0)</f>
        <v>#N/A</v>
      </c>
      <c r="BC136">
        <f>VLOOKUP($B136,[1]高一下!$B:$R,6,0)</f>
        <v>83</v>
      </c>
      <c r="BD136" t="str">
        <f>VLOOKUP($B136,[1]高一下!$B:$R,7,0)</f>
        <v>曹霞</v>
      </c>
      <c r="BE136">
        <f>VLOOKUP($B136,[1]高一下!$B:$R,8,0)</f>
        <v>103</v>
      </c>
      <c r="BF136" t="str">
        <f>VLOOKUP($B136,[1]高一下!$B:$R,9,0)</f>
        <v>次儿祝玛</v>
      </c>
      <c r="BG136">
        <f>VLOOKUP($B136,[1]高一下!$B:$R,10,0)</f>
        <v>78</v>
      </c>
      <c r="BH136" t="str">
        <f>VLOOKUP($B136,[1]高一下!$B:$R,11,0)</f>
        <v>肖秀秀</v>
      </c>
      <c r="BI136">
        <f>VLOOKUP($B136,[1]高一下!$B:$R,12,0)</f>
        <v>50</v>
      </c>
      <c r="BJ136" t="str">
        <f>VLOOKUP($B136,[1]高一下!$B:$R,13,0)</f>
        <v>胡伟杰</v>
      </c>
      <c r="BK136">
        <f>VLOOKUP($B136,[1]高一下!$B:$R,14,0)</f>
        <v>49</v>
      </c>
      <c r="BL136" t="str">
        <f>VLOOKUP($B136,[1]高一下!$B:$R,15,0)</f>
        <v>刘红</v>
      </c>
      <c r="BM136">
        <f>VLOOKUP($B136,[1]高一下!$B:$R,16,0)</f>
        <v>52</v>
      </c>
      <c r="BN136" t="str">
        <f>VLOOKUP($B136,[1]高一下!$B:$R,17,0)</f>
        <v>龙志云</v>
      </c>
      <c r="BO136">
        <f>VLOOKUP($B136,[1]高一上!$B:$W,5,0)</f>
        <v>90.5</v>
      </c>
      <c r="BP136" t="str">
        <f>VLOOKUP($B136,[1]高一上!$B:$W,6,0)</f>
        <v>曹霞</v>
      </c>
      <c r="BQ136">
        <f>VLOOKUP($B136,[1]高一上!$B:$W,7,0)</f>
        <v>82</v>
      </c>
      <c r="BR136" t="str">
        <f>VLOOKUP($B136,[1]高一上!$B:$W,8,0)</f>
        <v>次儿祝玛</v>
      </c>
      <c r="BS136">
        <f>VLOOKUP($B136,[1]高一上!$B:$W,9,0)</f>
        <v>79</v>
      </c>
      <c r="BT136" t="str">
        <f>VLOOKUP($B136,[1]高一上!$B:$W,10,0)</f>
        <v>肖秀秀</v>
      </c>
      <c r="BU136">
        <f>VLOOKUP($B136,[1]高一上!$B:$W,11,0)</f>
        <v>51.5</v>
      </c>
      <c r="BV136" t="str">
        <f>VLOOKUP($B136,[1]高一上!$B:$W,12,0)</f>
        <v>胡伟杰</v>
      </c>
      <c r="BW136">
        <f>VLOOKUP($B136,[1]高一上!$B:$W,13,0)</f>
        <v>48</v>
      </c>
      <c r="BX136" t="str">
        <f>VLOOKUP($B136,[1]高一上!$B:$W,14,0)</f>
        <v>刘红</v>
      </c>
      <c r="BY136">
        <f>VLOOKUP($B136,[1]高一上!$B:$W,15,0)</f>
        <v>38.5</v>
      </c>
      <c r="BZ136" t="str">
        <f>VLOOKUP($B136,[1]高一上!$B:$W,16,0)</f>
        <v>龙志云</v>
      </c>
      <c r="CA136">
        <f>VLOOKUP($B136,[1]中考!$B:$N,5,0)</f>
        <v>103</v>
      </c>
      <c r="CB136">
        <f>VLOOKUP($B136,[1]中考!$B:$N,6,0)</f>
        <v>106</v>
      </c>
      <c r="CC136">
        <f>VLOOKUP($B136,[1]中考!$B:$N,7,0)</f>
        <v>107</v>
      </c>
      <c r="CD136">
        <f>VLOOKUP($B136,[1]中考!$B:$N,8,0)</f>
        <v>35</v>
      </c>
      <c r="CE136">
        <f>VLOOKUP($B136,[1]中考!$B:$N,9,0)</f>
        <v>29</v>
      </c>
      <c r="CF136">
        <f>VLOOKUP($B136,[1]中考!$B:$N,10,0)</f>
        <v>34</v>
      </c>
    </row>
    <row r="137" spans="1:84" hidden="1" x14ac:dyDescent="0.2">
      <c r="A137" s="1" t="s">
        <v>436</v>
      </c>
      <c r="B137" s="1" t="s">
        <v>437</v>
      </c>
      <c r="C137" s="1" t="s">
        <v>400</v>
      </c>
      <c r="D137" s="1" t="s">
        <v>17</v>
      </c>
      <c r="E137" s="1" t="s">
        <v>438</v>
      </c>
      <c r="F137" s="1">
        <v>470</v>
      </c>
      <c r="G137" s="1">
        <v>107</v>
      </c>
      <c r="H137" s="1" t="s">
        <v>402</v>
      </c>
      <c r="I137" s="1">
        <v>92</v>
      </c>
      <c r="J137" s="1" t="s">
        <v>403</v>
      </c>
      <c r="K137" s="1">
        <v>99</v>
      </c>
      <c r="L137" s="1" t="s">
        <v>21</v>
      </c>
      <c r="M137" s="1">
        <v>44.5</v>
      </c>
      <c r="N137" s="1" t="s">
        <v>404</v>
      </c>
      <c r="O137" s="1">
        <v>58.5</v>
      </c>
      <c r="P137" s="1" t="s">
        <v>405</v>
      </c>
      <c r="Q137" s="1">
        <v>69</v>
      </c>
      <c r="R137" s="1" t="s">
        <v>406</v>
      </c>
      <c r="S137">
        <f>VLOOKUP(B137,[1]高三上!$B:$R,6,0)</f>
        <v>97.5</v>
      </c>
      <c r="T137" t="str">
        <f>VLOOKUP(B137,[1]高三上!$B:$R,7,0)</f>
        <v>李志友</v>
      </c>
      <c r="U137">
        <f>VLOOKUP(B137,[1]高三上!$B:$R,8,0)</f>
        <v>95</v>
      </c>
      <c r="V137" t="str">
        <f>VLOOKUP(B137,[1]高三上!$B:$R,9,0)</f>
        <v>次儿祝玛</v>
      </c>
      <c r="W137">
        <f>VLOOKUP(B137,[1]高三上!$B:$R,10,0)</f>
        <v>76</v>
      </c>
      <c r="X137" t="str">
        <f>VLOOKUP(B137,[1]高三上!$B:$R,11,0)</f>
        <v>肖秀秀</v>
      </c>
      <c r="Y137">
        <f>VLOOKUP(B137,[1]高三上!$B:$R,12,0)</f>
        <v>19</v>
      </c>
      <c r="Z137" t="str">
        <f>VLOOKUP(B137,[1]高三上!$B:$R,13,0)</f>
        <v>胡伟杰</v>
      </c>
      <c r="AA137">
        <f>VLOOKUP(B137,[1]高三上!$B:$R,14,0)</f>
        <v>34</v>
      </c>
      <c r="AB137" t="str">
        <f>VLOOKUP(B137,[1]高三上!$B:$R,15,0)</f>
        <v>郑强秋</v>
      </c>
      <c r="AC137">
        <f>VLOOKUP(B137,[1]高三上!$B:$R,16,0)</f>
        <v>36</v>
      </c>
      <c r="AD137" t="str">
        <f>VLOOKUP($B137,[1]高三上!$B:$R,17,0)</f>
        <v>龙志云</v>
      </c>
      <c r="AE137" t="str">
        <f>VLOOKUP($B137,[1]高二下!$B:$R,6,0)</f>
        <v>85.0</v>
      </c>
      <c r="AF137" t="str">
        <f>VLOOKUP($B137,[1]高二下!$B:$R,7,0)</f>
        <v>李志友</v>
      </c>
      <c r="AG137" t="str">
        <f>VLOOKUP($B137,[1]高二下!$B:$R,8,0)</f>
        <v>104.0</v>
      </c>
      <c r="AH137" t="str">
        <f>VLOOKUP($B137,[1]高二下!$B:$R,9,0)</f>
        <v>次儿祝玛</v>
      </c>
      <c r="AI137" t="str">
        <f>VLOOKUP($B137,[1]高二下!$B:$R,10,0)</f>
        <v>32.0</v>
      </c>
      <c r="AJ137" t="str">
        <f>VLOOKUP($B137,[1]高二下!$B:$R,11,0)</f>
        <v>肖秀秀</v>
      </c>
      <c r="AK137" t="str">
        <f>VLOOKUP($B137,[1]高二下!$B:$R,12,0)</f>
        <v>36.0</v>
      </c>
      <c r="AL137" t="str">
        <f>VLOOKUP($B137,[1]高二下!$B:$R,13,0)</f>
        <v>胡伟杰</v>
      </c>
      <c r="AM137" t="str">
        <f>VLOOKUP($B137,[1]高二下!$B:$R,14,0)</f>
        <v>57.0</v>
      </c>
      <c r="AN137" t="str">
        <f>VLOOKUP($B137,[1]高二下!$B:$R,15,0)</f>
        <v>邱宗兰</v>
      </c>
      <c r="AO137" t="str">
        <f>VLOOKUP($B137,[1]高二下!$B:$R,16,0)</f>
        <v>81.0</v>
      </c>
      <c r="AP137" t="str">
        <f>VLOOKUP($B137,[1]高二下!$B:$R,17,0)</f>
        <v>龙志云</v>
      </c>
      <c r="AQ137" t="e">
        <f>VLOOKUP($B137,[2]高二上!$B:$R,6,0)</f>
        <v>#N/A</v>
      </c>
      <c r="AR137" t="e">
        <f>VLOOKUP($B137,[2]高二上!$B:$R,7,0)</f>
        <v>#N/A</v>
      </c>
      <c r="AS137" t="e">
        <f>VLOOKUP($B137,[2]高二上!$B:$R,8,0)</f>
        <v>#N/A</v>
      </c>
      <c r="AT137" t="e">
        <f>VLOOKUP($B137,[2]高二上!$B:$R,9,0)</f>
        <v>#N/A</v>
      </c>
      <c r="AU137" t="e">
        <f>VLOOKUP($B137,[2]高二上!$B:$R,10,0)</f>
        <v>#N/A</v>
      </c>
      <c r="AV137" t="e">
        <f>VLOOKUP($B137,[2]高二上!$B:$R,11,0)</f>
        <v>#N/A</v>
      </c>
      <c r="AW137" t="e">
        <f>VLOOKUP($B137,[2]高二上!$B:$R,12,0)</f>
        <v>#N/A</v>
      </c>
      <c r="AX137" t="e">
        <f>VLOOKUP($B137,[2]高二上!$B:$R,13,0)</f>
        <v>#N/A</v>
      </c>
      <c r="AY137" t="e">
        <f>VLOOKUP($B137,[2]高二上!$B:$R,14,0)</f>
        <v>#N/A</v>
      </c>
      <c r="AZ137" t="e">
        <f>VLOOKUP($B137,[2]高二上!$B:$R,15,0)</f>
        <v>#N/A</v>
      </c>
      <c r="BA137" t="e">
        <f>VLOOKUP($B137,[2]高二上!$B:$R,16,0)</f>
        <v>#N/A</v>
      </c>
      <c r="BB137" t="e">
        <f>VLOOKUP($B137,[2]高二上!$B:$R,17,0)</f>
        <v>#N/A</v>
      </c>
      <c r="BC137">
        <f>VLOOKUP($B137,[1]高一下!$B:$R,6,0)</f>
        <v>83</v>
      </c>
      <c r="BD137" t="str">
        <f>VLOOKUP($B137,[1]高一下!$B:$R,7,0)</f>
        <v>曹霞</v>
      </c>
      <c r="BE137">
        <f>VLOOKUP($B137,[1]高一下!$B:$R,8,0)</f>
        <v>82</v>
      </c>
      <c r="BF137" t="str">
        <f>VLOOKUP($B137,[1]高一下!$B:$R,9,0)</f>
        <v>次儿祝玛</v>
      </c>
      <c r="BG137">
        <f>VLOOKUP($B137,[1]高一下!$B:$R,10,0)</f>
        <v>82</v>
      </c>
      <c r="BH137" t="str">
        <f>VLOOKUP($B137,[1]高一下!$B:$R,11,0)</f>
        <v>肖秀秀</v>
      </c>
      <c r="BI137">
        <f>VLOOKUP($B137,[1]高一下!$B:$R,12,0)</f>
        <v>52</v>
      </c>
      <c r="BJ137" t="str">
        <f>VLOOKUP($B137,[1]高一下!$B:$R,13,0)</f>
        <v>胡伟杰</v>
      </c>
      <c r="BK137">
        <f>VLOOKUP($B137,[1]高一下!$B:$R,14,0)</f>
        <v>47</v>
      </c>
      <c r="BL137" t="str">
        <f>VLOOKUP($B137,[1]高一下!$B:$R,15,0)</f>
        <v>刘红</v>
      </c>
      <c r="BM137">
        <f>VLOOKUP($B137,[1]高一下!$B:$R,16,0)</f>
        <v>45</v>
      </c>
      <c r="BN137" t="str">
        <f>VLOOKUP($B137,[1]高一下!$B:$R,17,0)</f>
        <v>龙志云</v>
      </c>
      <c r="BO137">
        <f>VLOOKUP($B137,[1]高一上!$B:$W,5,0)</f>
        <v>80</v>
      </c>
      <c r="BP137" t="str">
        <f>VLOOKUP($B137,[1]高一上!$B:$W,6,0)</f>
        <v>李志友</v>
      </c>
      <c r="BQ137">
        <f>VLOOKUP($B137,[1]高一上!$B:$W,7,0)</f>
        <v>74.5</v>
      </c>
      <c r="BR137" t="str">
        <f>VLOOKUP($B137,[1]高一上!$B:$W,8,0)</f>
        <v>梅桂斌</v>
      </c>
      <c r="BS137">
        <f>VLOOKUP($B137,[1]高一上!$B:$W,9,0)</f>
        <v>71</v>
      </c>
      <c r="BT137" t="str">
        <f>VLOOKUP($B137,[1]高一上!$B:$W,10,0)</f>
        <v>尹英娇</v>
      </c>
      <c r="BU137">
        <f>VLOOKUP($B137,[1]高一上!$B:$W,11,0)</f>
        <v>22.5</v>
      </c>
      <c r="BV137">
        <f>VLOOKUP($B137,[1]高一上!$B:$W,12,0)</f>
        <v>0</v>
      </c>
      <c r="BW137">
        <f>VLOOKUP($B137,[1]高一上!$B:$W,13,0)</f>
        <v>29</v>
      </c>
      <c r="BX137">
        <f>VLOOKUP($B137,[1]高一上!$B:$W,14,0)</f>
        <v>0</v>
      </c>
      <c r="BY137">
        <f>VLOOKUP($B137,[1]高一上!$B:$W,15,0)</f>
        <v>46</v>
      </c>
      <c r="BZ137">
        <f>VLOOKUP($B137,[1]高一上!$B:$W,16,0)</f>
        <v>0</v>
      </c>
      <c r="CA137">
        <f>VLOOKUP($B137,[1]中考!$B:$N,5,0)</f>
        <v>96</v>
      </c>
      <c r="CB137">
        <f>VLOOKUP($B137,[1]中考!$B:$N,6,0)</f>
        <v>79</v>
      </c>
      <c r="CC137">
        <f>VLOOKUP($B137,[1]中考!$B:$N,7,0)</f>
        <v>112</v>
      </c>
      <c r="CD137">
        <f>VLOOKUP($B137,[1]中考!$B:$N,8,0)</f>
        <v>33</v>
      </c>
      <c r="CE137">
        <f>VLOOKUP($B137,[1]中考!$B:$N,9,0)</f>
        <v>22</v>
      </c>
      <c r="CF137">
        <f>VLOOKUP($B137,[1]中考!$B:$N,10,0)</f>
        <v>32</v>
      </c>
    </row>
    <row r="138" spans="1:84" hidden="1" x14ac:dyDescent="0.2">
      <c r="A138" s="1" t="s">
        <v>439</v>
      </c>
      <c r="B138" s="1" t="s">
        <v>440</v>
      </c>
      <c r="C138" s="1" t="s">
        <v>400</v>
      </c>
      <c r="D138" s="1" t="s">
        <v>17</v>
      </c>
      <c r="E138" s="1" t="s">
        <v>441</v>
      </c>
      <c r="F138" s="1">
        <v>460</v>
      </c>
      <c r="G138" s="1">
        <v>108</v>
      </c>
      <c r="H138" s="1" t="s">
        <v>402</v>
      </c>
      <c r="I138" s="1">
        <v>98</v>
      </c>
      <c r="J138" s="1" t="s">
        <v>403</v>
      </c>
      <c r="K138" s="1">
        <v>97</v>
      </c>
      <c r="L138" s="1" t="s">
        <v>21</v>
      </c>
      <c r="M138" s="1">
        <v>43</v>
      </c>
      <c r="N138" s="1" t="s">
        <v>404</v>
      </c>
      <c r="O138" s="1">
        <v>50</v>
      </c>
      <c r="P138" s="1" t="s">
        <v>405</v>
      </c>
      <c r="Q138" s="1">
        <v>64</v>
      </c>
      <c r="R138" s="1" t="s">
        <v>406</v>
      </c>
      <c r="S138">
        <f>VLOOKUP(B138,[1]高三上!$B:$R,6,0)</f>
        <v>106</v>
      </c>
      <c r="T138" t="str">
        <f>VLOOKUP(B138,[1]高三上!$B:$R,7,0)</f>
        <v>李志友</v>
      </c>
      <c r="U138">
        <f>VLOOKUP(B138,[1]高三上!$B:$R,8,0)</f>
        <v>100</v>
      </c>
      <c r="V138" t="str">
        <f>VLOOKUP(B138,[1]高三上!$B:$R,9,0)</f>
        <v>次儿祝玛</v>
      </c>
      <c r="W138">
        <f>VLOOKUP(B138,[1]高三上!$B:$R,10,0)</f>
        <v>105.5</v>
      </c>
      <c r="X138" t="str">
        <f>VLOOKUP(B138,[1]高三上!$B:$R,11,0)</f>
        <v>肖秀秀</v>
      </c>
      <c r="Y138">
        <f>VLOOKUP(B138,[1]高三上!$B:$R,12,0)</f>
        <v>19</v>
      </c>
      <c r="Z138" t="str">
        <f>VLOOKUP(B138,[1]高三上!$B:$R,13,0)</f>
        <v>胡伟杰</v>
      </c>
      <c r="AA138">
        <f>VLOOKUP(B138,[1]高三上!$B:$R,14,0)</f>
        <v>45</v>
      </c>
      <c r="AB138" t="str">
        <f>VLOOKUP(B138,[1]高三上!$B:$R,15,0)</f>
        <v>郑强秋</v>
      </c>
      <c r="AC138">
        <f>VLOOKUP(B138,[1]高三上!$B:$R,16,0)</f>
        <v>35.5</v>
      </c>
      <c r="AD138" t="str">
        <f>VLOOKUP($B138,[1]高三上!$B:$R,17,0)</f>
        <v>龙志云</v>
      </c>
      <c r="AE138" t="str">
        <f>VLOOKUP($B138,[1]高二下!$B:$R,6,0)</f>
        <v>98.0</v>
      </c>
      <c r="AF138" t="str">
        <f>VLOOKUP($B138,[1]高二下!$B:$R,7,0)</f>
        <v>李志友</v>
      </c>
      <c r="AG138" t="str">
        <f>VLOOKUP($B138,[1]高二下!$B:$R,8,0)</f>
        <v>99.0</v>
      </c>
      <c r="AH138" t="str">
        <f>VLOOKUP($B138,[1]高二下!$B:$R,9,0)</f>
        <v>次儿祝玛</v>
      </c>
      <c r="AI138" t="str">
        <f>VLOOKUP($B138,[1]高二下!$B:$R,10,0)</f>
        <v>30.0</v>
      </c>
      <c r="AJ138" t="str">
        <f>VLOOKUP($B138,[1]高二下!$B:$R,11,0)</f>
        <v>肖秀秀</v>
      </c>
      <c r="AK138" t="str">
        <f>VLOOKUP($B138,[1]高二下!$B:$R,12,0)</f>
        <v>26.0</v>
      </c>
      <c r="AL138" t="str">
        <f>VLOOKUP($B138,[1]高二下!$B:$R,13,0)</f>
        <v>胡伟杰</v>
      </c>
      <c r="AM138" t="str">
        <f>VLOOKUP($B138,[1]高二下!$B:$R,14,0)</f>
        <v>49.0</v>
      </c>
      <c r="AN138" t="str">
        <f>VLOOKUP($B138,[1]高二下!$B:$R,15,0)</f>
        <v>邱宗兰</v>
      </c>
      <c r="AO138" t="str">
        <f>VLOOKUP($B138,[1]高二下!$B:$R,16,0)</f>
        <v>110.0</v>
      </c>
      <c r="AP138" t="str">
        <f>VLOOKUP($B138,[1]高二下!$B:$R,17,0)</f>
        <v>龙志云</v>
      </c>
      <c r="AQ138" t="e">
        <f>VLOOKUP($B138,[2]高二上!$B:$R,6,0)</f>
        <v>#N/A</v>
      </c>
      <c r="AR138" t="e">
        <f>VLOOKUP($B138,[2]高二上!$B:$R,7,0)</f>
        <v>#N/A</v>
      </c>
      <c r="AS138" t="e">
        <f>VLOOKUP($B138,[2]高二上!$B:$R,8,0)</f>
        <v>#N/A</v>
      </c>
      <c r="AT138" t="e">
        <f>VLOOKUP($B138,[2]高二上!$B:$R,9,0)</f>
        <v>#N/A</v>
      </c>
      <c r="AU138" t="e">
        <f>VLOOKUP($B138,[2]高二上!$B:$R,10,0)</f>
        <v>#N/A</v>
      </c>
      <c r="AV138" t="e">
        <f>VLOOKUP($B138,[2]高二上!$B:$R,11,0)</f>
        <v>#N/A</v>
      </c>
      <c r="AW138" t="e">
        <f>VLOOKUP($B138,[2]高二上!$B:$R,12,0)</f>
        <v>#N/A</v>
      </c>
      <c r="AX138" t="e">
        <f>VLOOKUP($B138,[2]高二上!$B:$R,13,0)</f>
        <v>#N/A</v>
      </c>
      <c r="AY138" t="e">
        <f>VLOOKUP($B138,[2]高二上!$B:$R,14,0)</f>
        <v>#N/A</v>
      </c>
      <c r="AZ138" t="e">
        <f>VLOOKUP($B138,[2]高二上!$B:$R,15,0)</f>
        <v>#N/A</v>
      </c>
      <c r="BA138" t="e">
        <f>VLOOKUP($B138,[2]高二上!$B:$R,16,0)</f>
        <v>#N/A</v>
      </c>
      <c r="BB138" t="e">
        <f>VLOOKUP($B138,[2]高二上!$B:$R,17,0)</f>
        <v>#N/A</v>
      </c>
      <c r="BC138">
        <f>VLOOKUP($B138,[1]高一下!$B:$R,6,0)</f>
        <v>91</v>
      </c>
      <c r="BD138" t="str">
        <f>VLOOKUP($B138,[1]高一下!$B:$R,7,0)</f>
        <v>曹霞</v>
      </c>
      <c r="BE138">
        <f>VLOOKUP($B138,[1]高一下!$B:$R,8,0)</f>
        <v>98</v>
      </c>
      <c r="BF138" t="str">
        <f>VLOOKUP($B138,[1]高一下!$B:$R,9,0)</f>
        <v>次儿祝玛</v>
      </c>
      <c r="BG138">
        <f>VLOOKUP($B138,[1]高一下!$B:$R,10,0)</f>
        <v>80.5</v>
      </c>
      <c r="BH138" t="str">
        <f>VLOOKUP($B138,[1]高一下!$B:$R,11,0)</f>
        <v>肖秀秀</v>
      </c>
      <c r="BI138">
        <f>VLOOKUP($B138,[1]高一下!$B:$R,12,0)</f>
        <v>41</v>
      </c>
      <c r="BJ138" t="str">
        <f>VLOOKUP($B138,[1]高一下!$B:$R,13,0)</f>
        <v>胡伟杰</v>
      </c>
      <c r="BK138">
        <f>VLOOKUP($B138,[1]高一下!$B:$R,14,0)</f>
        <v>48</v>
      </c>
      <c r="BL138" t="str">
        <f>VLOOKUP($B138,[1]高一下!$B:$R,15,0)</f>
        <v>刘红</v>
      </c>
      <c r="BM138">
        <f>VLOOKUP($B138,[1]高一下!$B:$R,16,0)</f>
        <v>38</v>
      </c>
      <c r="BN138" t="str">
        <f>VLOOKUP($B138,[1]高一下!$B:$R,17,0)</f>
        <v>龙志云</v>
      </c>
      <c r="BO138">
        <f>VLOOKUP($B138,[1]高一上!$B:$W,5,0)</f>
        <v>92.5</v>
      </c>
      <c r="BP138" t="str">
        <f>VLOOKUP($B138,[1]高一上!$B:$W,6,0)</f>
        <v>曹霞</v>
      </c>
      <c r="BQ138">
        <f>VLOOKUP($B138,[1]高一上!$B:$W,7,0)</f>
        <v>81</v>
      </c>
      <c r="BR138" t="str">
        <f>VLOOKUP($B138,[1]高一上!$B:$W,8,0)</f>
        <v>次儿祝玛</v>
      </c>
      <c r="BS138">
        <f>VLOOKUP($B138,[1]高一上!$B:$W,9,0)</f>
        <v>90</v>
      </c>
      <c r="BT138" t="str">
        <f>VLOOKUP($B138,[1]高一上!$B:$W,10,0)</f>
        <v>肖秀秀</v>
      </c>
      <c r="BU138">
        <f>VLOOKUP($B138,[1]高一上!$B:$W,11,0)</f>
        <v>28.5</v>
      </c>
      <c r="BV138" t="str">
        <f>VLOOKUP($B138,[1]高一上!$B:$W,12,0)</f>
        <v>胡伟杰</v>
      </c>
      <c r="BW138">
        <f>VLOOKUP($B138,[1]高一上!$B:$W,13,0)</f>
        <v>37</v>
      </c>
      <c r="BX138" t="str">
        <f>VLOOKUP($B138,[1]高一上!$B:$W,14,0)</f>
        <v>刘红</v>
      </c>
      <c r="BY138">
        <f>VLOOKUP($B138,[1]高一上!$B:$W,15,0)</f>
        <v>38</v>
      </c>
      <c r="BZ138" t="str">
        <f>VLOOKUP($B138,[1]高一上!$B:$W,16,0)</f>
        <v>龙志云</v>
      </c>
      <c r="CA138">
        <f>VLOOKUP($B138,[1]中考!$B:$N,5,0)</f>
        <v>112</v>
      </c>
      <c r="CB138">
        <f>VLOOKUP($B138,[1]中考!$B:$N,6,0)</f>
        <v>81</v>
      </c>
      <c r="CC138">
        <f>VLOOKUP($B138,[1]中考!$B:$N,7,0)</f>
        <v>118</v>
      </c>
      <c r="CD138">
        <f>VLOOKUP($B138,[1]中考!$B:$N,8,0)</f>
        <v>32</v>
      </c>
      <c r="CE138">
        <f>VLOOKUP($B138,[1]中考!$B:$N,9,0)</f>
        <v>18</v>
      </c>
      <c r="CF138">
        <f>VLOOKUP($B138,[1]中考!$B:$N,10,0)</f>
        <v>34</v>
      </c>
    </row>
    <row r="139" spans="1:84" hidden="1" x14ac:dyDescent="0.2">
      <c r="A139" s="1" t="s">
        <v>442</v>
      </c>
      <c r="B139" s="1" t="s">
        <v>443</v>
      </c>
      <c r="C139" s="1" t="s">
        <v>400</v>
      </c>
      <c r="D139" s="1" t="s">
        <v>17</v>
      </c>
      <c r="E139" s="1" t="s">
        <v>444</v>
      </c>
      <c r="F139" s="1">
        <v>458</v>
      </c>
      <c r="G139" s="1">
        <v>102</v>
      </c>
      <c r="H139" s="1" t="s">
        <v>402</v>
      </c>
      <c r="I139" s="1">
        <v>102</v>
      </c>
      <c r="J139" s="1" t="s">
        <v>403</v>
      </c>
      <c r="K139" s="1">
        <v>100</v>
      </c>
      <c r="L139" s="1" t="s">
        <v>21</v>
      </c>
      <c r="M139" s="1">
        <v>35.5</v>
      </c>
      <c r="N139" s="1" t="s">
        <v>404</v>
      </c>
      <c r="O139" s="1">
        <v>65.5</v>
      </c>
      <c r="P139" s="1" t="s">
        <v>405</v>
      </c>
      <c r="Q139" s="1">
        <v>53</v>
      </c>
      <c r="R139" s="1" t="s">
        <v>406</v>
      </c>
      <c r="S139">
        <f>VLOOKUP(B139,[1]高三上!$B:$R,6,0)</f>
        <v>102.5</v>
      </c>
      <c r="T139" t="str">
        <f>VLOOKUP(B139,[1]高三上!$B:$R,7,0)</f>
        <v>李志友</v>
      </c>
      <c r="U139">
        <f>VLOOKUP(B139,[1]高三上!$B:$R,8,0)</f>
        <v>100</v>
      </c>
      <c r="V139" t="str">
        <f>VLOOKUP(B139,[1]高三上!$B:$R,9,0)</f>
        <v>次儿祝玛</v>
      </c>
      <c r="W139">
        <f>VLOOKUP(B139,[1]高三上!$B:$R,10,0)</f>
        <v>94</v>
      </c>
      <c r="X139" t="str">
        <f>VLOOKUP(B139,[1]高三上!$B:$R,11,0)</f>
        <v>肖秀秀</v>
      </c>
      <c r="Y139">
        <f>VLOOKUP(B139,[1]高三上!$B:$R,12,0)</f>
        <v>22</v>
      </c>
      <c r="Z139" t="str">
        <f>VLOOKUP(B139,[1]高三上!$B:$R,13,0)</f>
        <v>胡伟杰</v>
      </c>
      <c r="AA139">
        <f>VLOOKUP(B139,[1]高三上!$B:$R,14,0)</f>
        <v>44</v>
      </c>
      <c r="AB139" t="str">
        <f>VLOOKUP(B139,[1]高三上!$B:$R,15,0)</f>
        <v>郑强秋</v>
      </c>
      <c r="AC139">
        <f>VLOOKUP(B139,[1]高三上!$B:$R,16,0)</f>
        <v>42</v>
      </c>
      <c r="AD139" t="str">
        <f>VLOOKUP($B139,[1]高三上!$B:$R,17,0)</f>
        <v>龙志云</v>
      </c>
      <c r="AE139" t="str">
        <f>VLOOKUP($B139,[1]高二下!$B:$R,6,0)</f>
        <v>85.0</v>
      </c>
      <c r="AF139" t="str">
        <f>VLOOKUP($B139,[1]高二下!$B:$R,7,0)</f>
        <v>李志友</v>
      </c>
      <c r="AG139" t="str">
        <f>VLOOKUP($B139,[1]高二下!$B:$R,8,0)</f>
        <v>101.5</v>
      </c>
      <c r="AH139" t="str">
        <f>VLOOKUP($B139,[1]高二下!$B:$R,9,0)</f>
        <v>次儿祝玛</v>
      </c>
      <c r="AI139" t="str">
        <f>VLOOKUP($B139,[1]高二下!$B:$R,10,0)</f>
        <v>31.0</v>
      </c>
      <c r="AJ139" t="str">
        <f>VLOOKUP($B139,[1]高二下!$B:$R,11,0)</f>
        <v>肖秀秀</v>
      </c>
      <c r="AK139" t="str">
        <f>VLOOKUP($B139,[1]高二下!$B:$R,12,0)</f>
        <v>38.0</v>
      </c>
      <c r="AL139" t="str">
        <f>VLOOKUP($B139,[1]高二下!$B:$R,13,0)</f>
        <v>胡伟杰</v>
      </c>
      <c r="AM139" t="str">
        <f>VLOOKUP($B139,[1]高二下!$B:$R,14,0)</f>
        <v>39.0</v>
      </c>
      <c r="AN139" t="str">
        <f>VLOOKUP($B139,[1]高二下!$B:$R,15,0)</f>
        <v>邱宗兰</v>
      </c>
      <c r="AO139" t="str">
        <f>VLOOKUP($B139,[1]高二下!$B:$R,16,0)</f>
        <v>98.0</v>
      </c>
      <c r="AP139" t="str">
        <f>VLOOKUP($B139,[1]高二下!$B:$R,17,0)</f>
        <v>龙志云</v>
      </c>
      <c r="AQ139" t="e">
        <f>VLOOKUP($B139,[2]高二上!$B:$R,6,0)</f>
        <v>#N/A</v>
      </c>
      <c r="AR139" t="e">
        <f>VLOOKUP($B139,[2]高二上!$B:$R,7,0)</f>
        <v>#N/A</v>
      </c>
      <c r="AS139" t="e">
        <f>VLOOKUP($B139,[2]高二上!$B:$R,8,0)</f>
        <v>#N/A</v>
      </c>
      <c r="AT139" t="e">
        <f>VLOOKUP($B139,[2]高二上!$B:$R,9,0)</f>
        <v>#N/A</v>
      </c>
      <c r="AU139" t="e">
        <f>VLOOKUP($B139,[2]高二上!$B:$R,10,0)</f>
        <v>#N/A</v>
      </c>
      <c r="AV139" t="e">
        <f>VLOOKUP($B139,[2]高二上!$B:$R,11,0)</f>
        <v>#N/A</v>
      </c>
      <c r="AW139" t="e">
        <f>VLOOKUP($B139,[2]高二上!$B:$R,12,0)</f>
        <v>#N/A</v>
      </c>
      <c r="AX139" t="e">
        <f>VLOOKUP($B139,[2]高二上!$B:$R,13,0)</f>
        <v>#N/A</v>
      </c>
      <c r="AY139" t="e">
        <f>VLOOKUP($B139,[2]高二上!$B:$R,14,0)</f>
        <v>#N/A</v>
      </c>
      <c r="AZ139" t="e">
        <f>VLOOKUP($B139,[2]高二上!$B:$R,15,0)</f>
        <v>#N/A</v>
      </c>
      <c r="BA139" t="e">
        <f>VLOOKUP($B139,[2]高二上!$B:$R,16,0)</f>
        <v>#N/A</v>
      </c>
      <c r="BB139" t="e">
        <f>VLOOKUP($B139,[2]高二上!$B:$R,17,0)</f>
        <v>#N/A</v>
      </c>
      <c r="BC139">
        <f>VLOOKUP($B139,[1]高一下!$B:$R,6,0)</f>
        <v>0</v>
      </c>
      <c r="BD139" t="str">
        <f>VLOOKUP($B139,[1]高一下!$B:$R,7,0)</f>
        <v>曹霞</v>
      </c>
      <c r="BE139">
        <f>VLOOKUP($B139,[1]高一下!$B:$R,8,0)</f>
        <v>0</v>
      </c>
      <c r="BF139" t="str">
        <f>VLOOKUP($B139,[1]高一下!$B:$R,9,0)</f>
        <v>苏朗偏初</v>
      </c>
      <c r="BG139">
        <f>VLOOKUP($B139,[1]高一下!$B:$R,10,0)</f>
        <v>0</v>
      </c>
      <c r="BH139" t="str">
        <f>VLOOKUP($B139,[1]高一下!$B:$R,11,0)</f>
        <v>黄建均</v>
      </c>
      <c r="BI139">
        <f>VLOOKUP($B139,[1]高一下!$B:$R,12,0)</f>
        <v>0</v>
      </c>
      <c r="BJ139" t="str">
        <f>VLOOKUP($B139,[1]高一下!$B:$R,13,0)</f>
        <v>胡伟杰</v>
      </c>
      <c r="BK139">
        <f>VLOOKUP($B139,[1]高一下!$B:$R,14,0)</f>
        <v>0</v>
      </c>
      <c r="BL139" t="str">
        <f>VLOOKUP($B139,[1]高一下!$B:$R,15,0)</f>
        <v>郑强秋</v>
      </c>
      <c r="BM139">
        <f>VLOOKUP($B139,[1]高一下!$B:$R,16,0)</f>
        <v>0</v>
      </c>
      <c r="BN139" t="str">
        <f>VLOOKUP($B139,[1]高一下!$B:$R,17,0)</f>
        <v>龙志云</v>
      </c>
      <c r="BO139">
        <f>VLOOKUP($B139,[1]高一上!$B:$W,5,0)</f>
        <v>90.5</v>
      </c>
      <c r="BP139" t="str">
        <f>VLOOKUP($B139,[1]高一上!$B:$W,6,0)</f>
        <v>曹霞</v>
      </c>
      <c r="BQ139">
        <f>VLOOKUP($B139,[1]高一上!$B:$W,7,0)</f>
        <v>83</v>
      </c>
      <c r="BR139" t="str">
        <f>VLOOKUP($B139,[1]高一上!$B:$W,8,0)</f>
        <v>苏朗偏初</v>
      </c>
      <c r="BS139">
        <f>VLOOKUP($B139,[1]高一上!$B:$W,9,0)</f>
        <v>82</v>
      </c>
      <c r="BT139" t="str">
        <f>VLOOKUP($B139,[1]高一上!$B:$W,10,0)</f>
        <v>黄建均</v>
      </c>
      <c r="BU139">
        <f>VLOOKUP($B139,[1]高一上!$B:$W,11,0)</f>
        <v>37</v>
      </c>
      <c r="BV139" t="str">
        <f>VLOOKUP($B139,[1]高一上!$B:$W,12,0)</f>
        <v>胡伟杰</v>
      </c>
      <c r="BW139">
        <f>VLOOKUP($B139,[1]高一上!$B:$W,13,0)</f>
        <v>60</v>
      </c>
      <c r="BX139" t="str">
        <f>VLOOKUP($B139,[1]高一上!$B:$W,14,0)</f>
        <v>郑强秋</v>
      </c>
      <c r="BY139">
        <f>VLOOKUP($B139,[1]高一上!$B:$W,15,0)</f>
        <v>40</v>
      </c>
      <c r="BZ139" t="str">
        <f>VLOOKUP($B139,[1]高一上!$B:$W,16,0)</f>
        <v>龙志云</v>
      </c>
      <c r="CA139">
        <f>VLOOKUP($B139,[1]中考!$B:$N,5,0)</f>
        <v>104</v>
      </c>
      <c r="CB139">
        <f>VLOOKUP($B139,[1]中考!$B:$N,6,0)</f>
        <v>99</v>
      </c>
      <c r="CC139">
        <f>VLOOKUP($B139,[1]中考!$B:$N,7,0)</f>
        <v>117</v>
      </c>
      <c r="CD139">
        <f>VLOOKUP($B139,[1]中考!$B:$N,8,0)</f>
        <v>47</v>
      </c>
      <c r="CE139">
        <f>VLOOKUP($B139,[1]中考!$B:$N,9,0)</f>
        <v>26</v>
      </c>
      <c r="CF139">
        <f>VLOOKUP($B139,[1]中考!$B:$N,10,0)</f>
        <v>32</v>
      </c>
    </row>
    <row r="140" spans="1:84" hidden="1" x14ac:dyDescent="0.2">
      <c r="A140" s="1" t="s">
        <v>445</v>
      </c>
      <c r="B140" s="1" t="s">
        <v>446</v>
      </c>
      <c r="C140" s="1" t="s">
        <v>400</v>
      </c>
      <c r="D140" s="1" t="s">
        <v>17</v>
      </c>
      <c r="E140" s="1" t="s">
        <v>447</v>
      </c>
      <c r="F140" s="1">
        <v>457</v>
      </c>
      <c r="G140" s="1">
        <v>105</v>
      </c>
      <c r="H140" s="1" t="s">
        <v>402</v>
      </c>
      <c r="I140" s="1">
        <v>80</v>
      </c>
      <c r="J140" s="1" t="s">
        <v>403</v>
      </c>
      <c r="K140" s="1">
        <v>99</v>
      </c>
      <c r="L140" s="1" t="s">
        <v>21</v>
      </c>
      <c r="M140" s="1">
        <v>49.5</v>
      </c>
      <c r="N140" s="1" t="s">
        <v>404</v>
      </c>
      <c r="O140" s="1">
        <v>62</v>
      </c>
      <c r="P140" s="1" t="s">
        <v>405</v>
      </c>
      <c r="Q140" s="1">
        <v>61</v>
      </c>
      <c r="R140" s="1" t="s">
        <v>406</v>
      </c>
      <c r="S140">
        <f>VLOOKUP(B140,[1]高三上!$B:$R,6,0)</f>
        <v>96</v>
      </c>
      <c r="T140" t="str">
        <f>VLOOKUP(B140,[1]高三上!$B:$R,7,0)</f>
        <v>李志友</v>
      </c>
      <c r="U140">
        <f>VLOOKUP(B140,[1]高三上!$B:$R,8,0)</f>
        <v>71</v>
      </c>
      <c r="V140" t="str">
        <f>VLOOKUP(B140,[1]高三上!$B:$R,9,0)</f>
        <v>次儿祝玛</v>
      </c>
      <c r="W140">
        <f>VLOOKUP(B140,[1]高三上!$B:$R,10,0)</f>
        <v>80.5</v>
      </c>
      <c r="X140" t="str">
        <f>VLOOKUP(B140,[1]高三上!$B:$R,11,0)</f>
        <v>肖秀秀</v>
      </c>
      <c r="Y140">
        <f>VLOOKUP(B140,[1]高三上!$B:$R,12,0)</f>
        <v>24</v>
      </c>
      <c r="Z140" t="str">
        <f>VLOOKUP(B140,[1]高三上!$B:$R,13,0)</f>
        <v>胡伟杰</v>
      </c>
      <c r="AA140">
        <f>VLOOKUP(B140,[1]高三上!$B:$R,14,0)</f>
        <v>44</v>
      </c>
      <c r="AB140" t="str">
        <f>VLOOKUP(B140,[1]高三上!$B:$R,15,0)</f>
        <v>郑强秋</v>
      </c>
      <c r="AC140">
        <f>VLOOKUP(B140,[1]高三上!$B:$R,16,0)</f>
        <v>55</v>
      </c>
      <c r="AD140" t="str">
        <f>VLOOKUP($B140,[1]高三上!$B:$R,17,0)</f>
        <v>龙志云</v>
      </c>
      <c r="AE140" t="str">
        <f>VLOOKUP($B140,[1]高二下!$B:$R,6,0)</f>
        <v>78.0</v>
      </c>
      <c r="AF140" t="str">
        <f>VLOOKUP($B140,[1]高二下!$B:$R,7,0)</f>
        <v>李志友</v>
      </c>
      <c r="AG140" t="str">
        <f>VLOOKUP($B140,[1]高二下!$B:$R,8,0)</f>
        <v>88.5</v>
      </c>
      <c r="AH140" t="str">
        <f>VLOOKUP($B140,[1]高二下!$B:$R,9,0)</f>
        <v>次儿祝玛</v>
      </c>
      <c r="AI140" t="str">
        <f>VLOOKUP($B140,[1]高二下!$B:$R,10,0)</f>
        <v>19.0</v>
      </c>
      <c r="AJ140" t="str">
        <f>VLOOKUP($B140,[1]高二下!$B:$R,11,0)</f>
        <v>肖秀秀</v>
      </c>
      <c r="AK140" t="str">
        <f>VLOOKUP($B140,[1]高二下!$B:$R,12,0)</f>
        <v>25.0</v>
      </c>
      <c r="AL140" t="str">
        <f>VLOOKUP($B140,[1]高二下!$B:$R,13,0)</f>
        <v>胡伟杰</v>
      </c>
      <c r="AM140" t="str">
        <f>VLOOKUP($B140,[1]高二下!$B:$R,14,0)</f>
        <v>46.0</v>
      </c>
      <c r="AN140" t="str">
        <f>VLOOKUP($B140,[1]高二下!$B:$R,15,0)</f>
        <v>邱宗兰</v>
      </c>
      <c r="AO140" t="str">
        <f>VLOOKUP($B140,[1]高二下!$B:$R,16,0)</f>
        <v>88.0</v>
      </c>
      <c r="AP140" t="str">
        <f>VLOOKUP($B140,[1]高二下!$B:$R,17,0)</f>
        <v>龙志云</v>
      </c>
      <c r="AQ140" t="e">
        <f>VLOOKUP($B140,[2]高二上!$B:$R,6,0)</f>
        <v>#N/A</v>
      </c>
      <c r="AR140" t="e">
        <f>VLOOKUP($B140,[2]高二上!$B:$R,7,0)</f>
        <v>#N/A</v>
      </c>
      <c r="AS140" t="e">
        <f>VLOOKUP($B140,[2]高二上!$B:$R,8,0)</f>
        <v>#N/A</v>
      </c>
      <c r="AT140" t="e">
        <f>VLOOKUP($B140,[2]高二上!$B:$R,9,0)</f>
        <v>#N/A</v>
      </c>
      <c r="AU140" t="e">
        <f>VLOOKUP($B140,[2]高二上!$B:$R,10,0)</f>
        <v>#N/A</v>
      </c>
      <c r="AV140" t="e">
        <f>VLOOKUP($B140,[2]高二上!$B:$R,11,0)</f>
        <v>#N/A</v>
      </c>
      <c r="AW140" t="e">
        <f>VLOOKUP($B140,[2]高二上!$B:$R,12,0)</f>
        <v>#N/A</v>
      </c>
      <c r="AX140" t="e">
        <f>VLOOKUP($B140,[2]高二上!$B:$R,13,0)</f>
        <v>#N/A</v>
      </c>
      <c r="AY140" t="e">
        <f>VLOOKUP($B140,[2]高二上!$B:$R,14,0)</f>
        <v>#N/A</v>
      </c>
      <c r="AZ140" t="e">
        <f>VLOOKUP($B140,[2]高二上!$B:$R,15,0)</f>
        <v>#N/A</v>
      </c>
      <c r="BA140" t="e">
        <f>VLOOKUP($B140,[2]高二上!$B:$R,16,0)</f>
        <v>#N/A</v>
      </c>
      <c r="BB140" t="e">
        <f>VLOOKUP($B140,[2]高二上!$B:$R,17,0)</f>
        <v>#N/A</v>
      </c>
      <c r="BC140">
        <f>VLOOKUP($B140,[1]高一下!$B:$R,6,0)</f>
        <v>94</v>
      </c>
      <c r="BD140" t="str">
        <f>VLOOKUP($B140,[1]高一下!$B:$R,7,0)</f>
        <v>曹霞</v>
      </c>
      <c r="BE140">
        <f>VLOOKUP($B140,[1]高一下!$B:$R,8,0)</f>
        <v>80</v>
      </c>
      <c r="BF140" t="str">
        <f>VLOOKUP($B140,[1]高一下!$B:$R,9,0)</f>
        <v>次儿祝玛</v>
      </c>
      <c r="BG140">
        <f>VLOOKUP($B140,[1]高一下!$B:$R,10,0)</f>
        <v>70.5</v>
      </c>
      <c r="BH140" t="str">
        <f>VLOOKUP($B140,[1]高一下!$B:$R,11,0)</f>
        <v>肖秀秀</v>
      </c>
      <c r="BI140">
        <f>VLOOKUP($B140,[1]高一下!$B:$R,12,0)</f>
        <v>39</v>
      </c>
      <c r="BJ140" t="str">
        <f>VLOOKUP($B140,[1]高一下!$B:$R,13,0)</f>
        <v>胡伟杰</v>
      </c>
      <c r="BK140">
        <f>VLOOKUP($B140,[1]高一下!$B:$R,14,0)</f>
        <v>43</v>
      </c>
      <c r="BL140" t="str">
        <f>VLOOKUP($B140,[1]高一下!$B:$R,15,0)</f>
        <v>刘红</v>
      </c>
      <c r="BM140">
        <f>VLOOKUP($B140,[1]高一下!$B:$R,16,0)</f>
        <v>34</v>
      </c>
      <c r="BN140" t="str">
        <f>VLOOKUP($B140,[1]高一下!$B:$R,17,0)</f>
        <v>龙志云</v>
      </c>
      <c r="BO140">
        <f>VLOOKUP($B140,[1]高一上!$B:$W,5,0)</f>
        <v>91.5</v>
      </c>
      <c r="BP140" t="str">
        <f>VLOOKUP($B140,[1]高一上!$B:$W,6,0)</f>
        <v>曹霞</v>
      </c>
      <c r="BQ140">
        <f>VLOOKUP($B140,[1]高一上!$B:$W,7,0)</f>
        <v>67</v>
      </c>
      <c r="BR140" t="str">
        <f>VLOOKUP($B140,[1]高一上!$B:$W,8,0)</f>
        <v>次儿祝玛</v>
      </c>
      <c r="BS140">
        <f>VLOOKUP($B140,[1]高一上!$B:$W,9,0)</f>
        <v>72</v>
      </c>
      <c r="BT140" t="str">
        <f>VLOOKUP($B140,[1]高一上!$B:$W,10,0)</f>
        <v>肖秀秀</v>
      </c>
      <c r="BU140">
        <f>VLOOKUP($B140,[1]高一上!$B:$W,11,0)</f>
        <v>41</v>
      </c>
      <c r="BV140" t="str">
        <f>VLOOKUP($B140,[1]高一上!$B:$W,12,0)</f>
        <v>胡伟杰</v>
      </c>
      <c r="BW140">
        <f>VLOOKUP($B140,[1]高一上!$B:$W,13,0)</f>
        <v>35</v>
      </c>
      <c r="BX140" t="str">
        <f>VLOOKUP($B140,[1]高一上!$B:$W,14,0)</f>
        <v>刘红</v>
      </c>
      <c r="BY140">
        <f>VLOOKUP($B140,[1]高一上!$B:$W,15,0)</f>
        <v>44</v>
      </c>
      <c r="BZ140" t="str">
        <f>VLOOKUP($B140,[1]高一上!$B:$W,16,0)</f>
        <v>龙志云</v>
      </c>
      <c r="CA140">
        <f>VLOOKUP($B140,[1]中考!$B:$N,5,0)</f>
        <v>102</v>
      </c>
      <c r="CB140">
        <f>VLOOKUP($B140,[1]中考!$B:$N,6,0)</f>
        <v>87</v>
      </c>
      <c r="CC140">
        <f>VLOOKUP($B140,[1]中考!$B:$N,7,0)</f>
        <v>94</v>
      </c>
      <c r="CD140">
        <f>VLOOKUP($B140,[1]中考!$B:$N,8,0)</f>
        <v>35</v>
      </c>
      <c r="CE140">
        <f>VLOOKUP($B140,[1]中考!$B:$N,9,0)</f>
        <v>27</v>
      </c>
      <c r="CF140">
        <f>VLOOKUP($B140,[1]中考!$B:$N,10,0)</f>
        <v>40</v>
      </c>
    </row>
    <row r="141" spans="1:84" hidden="1" x14ac:dyDescent="0.2">
      <c r="A141" s="1" t="s">
        <v>448</v>
      </c>
      <c r="B141" s="1" t="s">
        <v>449</v>
      </c>
      <c r="C141" s="1" t="s">
        <v>400</v>
      </c>
      <c r="D141" s="1" t="s">
        <v>17</v>
      </c>
      <c r="E141" s="1" t="s">
        <v>450</v>
      </c>
      <c r="F141" s="1">
        <v>455</v>
      </c>
      <c r="G141" s="1">
        <v>98</v>
      </c>
      <c r="H141" s="1" t="s">
        <v>402</v>
      </c>
      <c r="I141" s="1">
        <v>97</v>
      </c>
      <c r="J141" s="1" t="s">
        <v>403</v>
      </c>
      <c r="K141" s="1">
        <v>86</v>
      </c>
      <c r="L141" s="1" t="s">
        <v>21</v>
      </c>
      <c r="M141" s="1">
        <v>56</v>
      </c>
      <c r="N141" s="1" t="s">
        <v>404</v>
      </c>
      <c r="O141" s="1">
        <v>54.5</v>
      </c>
      <c r="P141" s="1" t="s">
        <v>405</v>
      </c>
      <c r="Q141" s="1">
        <v>63.5</v>
      </c>
      <c r="R141" s="1" t="s">
        <v>406</v>
      </c>
      <c r="S141">
        <f>VLOOKUP(B141,[1]高三上!$B:$R,6,0)</f>
        <v>101</v>
      </c>
      <c r="T141" t="str">
        <f>VLOOKUP(B141,[1]高三上!$B:$R,7,0)</f>
        <v>李志友</v>
      </c>
      <c r="U141">
        <f>VLOOKUP(B141,[1]高三上!$B:$R,8,0)</f>
        <v>121</v>
      </c>
      <c r="V141" t="str">
        <f>VLOOKUP(B141,[1]高三上!$B:$R,9,0)</f>
        <v>次儿祝玛</v>
      </c>
      <c r="W141">
        <f>VLOOKUP(B141,[1]高三上!$B:$R,10,0)</f>
        <v>70</v>
      </c>
      <c r="X141" t="str">
        <f>VLOOKUP(B141,[1]高三上!$B:$R,11,0)</f>
        <v>肖秀秀</v>
      </c>
      <c r="Y141">
        <f>VLOOKUP(B141,[1]高三上!$B:$R,12,0)</f>
        <v>47</v>
      </c>
      <c r="Z141" t="str">
        <f>VLOOKUP(B141,[1]高三上!$B:$R,13,0)</f>
        <v>胡伟杰</v>
      </c>
      <c r="AA141">
        <f>VLOOKUP(B141,[1]高三上!$B:$R,14,0)</f>
        <v>51</v>
      </c>
      <c r="AB141" t="str">
        <f>VLOOKUP(B141,[1]高三上!$B:$R,15,0)</f>
        <v>郑强秋</v>
      </c>
      <c r="AC141">
        <f>VLOOKUP(B141,[1]高三上!$B:$R,16,0)</f>
        <v>42</v>
      </c>
      <c r="AD141" t="str">
        <f>VLOOKUP($B141,[1]高三上!$B:$R,17,0)</f>
        <v>龙志云</v>
      </c>
      <c r="AE141" t="str">
        <f>VLOOKUP($B141,[1]高二下!$B:$R,6,0)</f>
        <v>76.0</v>
      </c>
      <c r="AF141" t="str">
        <f>VLOOKUP($B141,[1]高二下!$B:$R,7,0)</f>
        <v>李志友</v>
      </c>
      <c r="AG141" t="str">
        <f>VLOOKUP($B141,[1]高二下!$B:$R,8,0)</f>
        <v>78.0</v>
      </c>
      <c r="AH141" t="str">
        <f>VLOOKUP($B141,[1]高二下!$B:$R,9,0)</f>
        <v>次儿祝玛</v>
      </c>
      <c r="AI141" t="str">
        <f>VLOOKUP($B141,[1]高二下!$B:$R,10,0)</f>
        <v>33.0</v>
      </c>
      <c r="AJ141" t="str">
        <f>VLOOKUP($B141,[1]高二下!$B:$R,11,0)</f>
        <v>肖秀秀</v>
      </c>
      <c r="AK141" t="str">
        <f>VLOOKUP($B141,[1]高二下!$B:$R,12,0)</f>
        <v>37.0</v>
      </c>
      <c r="AL141" t="str">
        <f>VLOOKUP($B141,[1]高二下!$B:$R,13,0)</f>
        <v>胡伟杰</v>
      </c>
      <c r="AM141" t="str">
        <f>VLOOKUP($B141,[1]高二下!$B:$R,14,0)</f>
        <v>52.0</v>
      </c>
      <c r="AN141" t="str">
        <f>VLOOKUP($B141,[1]高二下!$B:$R,15,0)</f>
        <v>邱宗兰</v>
      </c>
      <c r="AO141" t="str">
        <f>VLOOKUP($B141,[1]高二下!$B:$R,16,0)</f>
        <v>101.0</v>
      </c>
      <c r="AP141" t="str">
        <f>VLOOKUP($B141,[1]高二下!$B:$R,17,0)</f>
        <v>龙志云</v>
      </c>
      <c r="AQ141" t="e">
        <f>VLOOKUP($B141,[2]高二上!$B:$R,6,0)</f>
        <v>#N/A</v>
      </c>
      <c r="AR141" t="e">
        <f>VLOOKUP($B141,[2]高二上!$B:$R,7,0)</f>
        <v>#N/A</v>
      </c>
      <c r="AS141" t="e">
        <f>VLOOKUP($B141,[2]高二上!$B:$R,8,0)</f>
        <v>#N/A</v>
      </c>
      <c r="AT141" t="e">
        <f>VLOOKUP($B141,[2]高二上!$B:$R,9,0)</f>
        <v>#N/A</v>
      </c>
      <c r="AU141" t="e">
        <f>VLOOKUP($B141,[2]高二上!$B:$R,10,0)</f>
        <v>#N/A</v>
      </c>
      <c r="AV141" t="e">
        <f>VLOOKUP($B141,[2]高二上!$B:$R,11,0)</f>
        <v>#N/A</v>
      </c>
      <c r="AW141" t="e">
        <f>VLOOKUP($B141,[2]高二上!$B:$R,12,0)</f>
        <v>#N/A</v>
      </c>
      <c r="AX141" t="e">
        <f>VLOOKUP($B141,[2]高二上!$B:$R,13,0)</f>
        <v>#N/A</v>
      </c>
      <c r="AY141" t="e">
        <f>VLOOKUP($B141,[2]高二上!$B:$R,14,0)</f>
        <v>#N/A</v>
      </c>
      <c r="AZ141" t="e">
        <f>VLOOKUP($B141,[2]高二上!$B:$R,15,0)</f>
        <v>#N/A</v>
      </c>
      <c r="BA141" t="e">
        <f>VLOOKUP($B141,[2]高二上!$B:$R,16,0)</f>
        <v>#N/A</v>
      </c>
      <c r="BB141" t="e">
        <f>VLOOKUP($B141,[2]高二上!$B:$R,17,0)</f>
        <v>#N/A</v>
      </c>
      <c r="BC141">
        <f>VLOOKUP($B141,[1]高一下!$B:$R,6,0)</f>
        <v>101</v>
      </c>
      <c r="BD141" t="str">
        <f>VLOOKUP($B141,[1]高一下!$B:$R,7,0)</f>
        <v>曹霞</v>
      </c>
      <c r="BE141">
        <f>VLOOKUP($B141,[1]高一下!$B:$R,8,0)</f>
        <v>114</v>
      </c>
      <c r="BF141" t="str">
        <f>VLOOKUP($B141,[1]高一下!$B:$R,9,0)</f>
        <v>次儿祝玛</v>
      </c>
      <c r="BG141">
        <f>VLOOKUP($B141,[1]高一下!$B:$R,10,0)</f>
        <v>53</v>
      </c>
      <c r="BH141" t="str">
        <f>VLOOKUP($B141,[1]高一下!$B:$R,11,0)</f>
        <v>肖秀秀</v>
      </c>
      <c r="BI141">
        <f>VLOOKUP($B141,[1]高一下!$B:$R,12,0)</f>
        <v>60</v>
      </c>
      <c r="BJ141" t="str">
        <f>VLOOKUP($B141,[1]高一下!$B:$R,13,0)</f>
        <v>胡伟杰</v>
      </c>
      <c r="BK141">
        <f>VLOOKUP($B141,[1]高一下!$B:$R,14,0)</f>
        <v>50</v>
      </c>
      <c r="BL141" t="str">
        <f>VLOOKUP($B141,[1]高一下!$B:$R,15,0)</f>
        <v>刘红</v>
      </c>
      <c r="BM141">
        <f>VLOOKUP($B141,[1]高一下!$B:$R,16,0)</f>
        <v>52</v>
      </c>
      <c r="BN141" t="str">
        <f>VLOOKUP($B141,[1]高一下!$B:$R,17,0)</f>
        <v>龙志云</v>
      </c>
      <c r="BO141">
        <f>VLOOKUP($B141,[1]高一上!$B:$W,5,0)</f>
        <v>81</v>
      </c>
      <c r="BP141" t="str">
        <f>VLOOKUP($B141,[1]高一上!$B:$W,6,0)</f>
        <v>曹霞</v>
      </c>
      <c r="BQ141">
        <f>VLOOKUP($B141,[1]高一上!$B:$W,7,0)</f>
        <v>93</v>
      </c>
      <c r="BR141" t="str">
        <f>VLOOKUP($B141,[1]高一上!$B:$W,8,0)</f>
        <v>次儿祝玛</v>
      </c>
      <c r="BS141">
        <f>VLOOKUP($B141,[1]高一上!$B:$W,9,0)</f>
        <v>63.5</v>
      </c>
      <c r="BT141" t="str">
        <f>VLOOKUP($B141,[1]高一上!$B:$W,10,0)</f>
        <v>肖秀秀</v>
      </c>
      <c r="BU141">
        <f>VLOOKUP($B141,[1]高一上!$B:$W,11,0)</f>
        <v>47.5</v>
      </c>
      <c r="BV141" t="str">
        <f>VLOOKUP($B141,[1]高一上!$B:$W,12,0)</f>
        <v>胡伟杰</v>
      </c>
      <c r="BW141">
        <f>VLOOKUP($B141,[1]高一上!$B:$W,13,0)</f>
        <v>53.5</v>
      </c>
      <c r="BX141" t="str">
        <f>VLOOKUP($B141,[1]高一上!$B:$W,14,0)</f>
        <v>刘红</v>
      </c>
      <c r="BY141">
        <f>VLOOKUP($B141,[1]高一上!$B:$W,15,0)</f>
        <v>51.5</v>
      </c>
      <c r="BZ141" t="str">
        <f>VLOOKUP($B141,[1]高一上!$B:$W,16,0)</f>
        <v>龙志云</v>
      </c>
      <c r="CA141">
        <f>VLOOKUP($B141,[1]中考!$B:$N,5,0)</f>
        <v>110</v>
      </c>
      <c r="CB141">
        <f>VLOOKUP($B141,[1]中考!$B:$N,6,0)</f>
        <v>105</v>
      </c>
      <c r="CC141">
        <f>VLOOKUP($B141,[1]中考!$B:$N,7,0)</f>
        <v>94</v>
      </c>
      <c r="CD141">
        <f>VLOOKUP($B141,[1]中考!$B:$N,8,0)</f>
        <v>39</v>
      </c>
      <c r="CE141">
        <f>VLOOKUP($B141,[1]中考!$B:$N,9,0)</f>
        <v>26</v>
      </c>
      <c r="CF141">
        <f>VLOOKUP($B141,[1]中考!$B:$N,10,0)</f>
        <v>37</v>
      </c>
    </row>
    <row r="142" spans="1:84" hidden="1" x14ac:dyDescent="0.2">
      <c r="A142" s="1" t="s">
        <v>451</v>
      </c>
      <c r="B142" s="1" t="s">
        <v>452</v>
      </c>
      <c r="C142" s="1" t="s">
        <v>400</v>
      </c>
      <c r="D142" s="1" t="s">
        <v>17</v>
      </c>
      <c r="E142" s="1" t="s">
        <v>453</v>
      </c>
      <c r="F142" s="1">
        <v>454</v>
      </c>
      <c r="G142" s="1">
        <v>106</v>
      </c>
      <c r="H142" s="1" t="s">
        <v>402</v>
      </c>
      <c r="I142" s="1">
        <v>81</v>
      </c>
      <c r="J142" s="1" t="s">
        <v>403</v>
      </c>
      <c r="K142" s="1">
        <v>114</v>
      </c>
      <c r="L142" s="1" t="s">
        <v>21</v>
      </c>
      <c r="M142" s="1">
        <v>49.5</v>
      </c>
      <c r="N142" s="1" t="s">
        <v>404</v>
      </c>
      <c r="O142" s="1">
        <v>47</v>
      </c>
      <c r="P142" s="1" t="s">
        <v>405</v>
      </c>
      <c r="Q142" s="1">
        <v>56.5</v>
      </c>
      <c r="R142" s="1" t="s">
        <v>406</v>
      </c>
      <c r="S142">
        <f>VLOOKUP(B142,[1]高三上!$B:$R,6,0)</f>
        <v>101.5</v>
      </c>
      <c r="T142" t="str">
        <f>VLOOKUP(B142,[1]高三上!$B:$R,7,0)</f>
        <v>李志友</v>
      </c>
      <c r="U142">
        <f>VLOOKUP(B142,[1]高三上!$B:$R,8,0)</f>
        <v>74.5</v>
      </c>
      <c r="V142" t="str">
        <f>VLOOKUP(B142,[1]高三上!$B:$R,9,0)</f>
        <v>次儿祝玛</v>
      </c>
      <c r="W142">
        <f>VLOOKUP(B142,[1]高三上!$B:$R,10,0)</f>
        <v>102.5</v>
      </c>
      <c r="X142" t="str">
        <f>VLOOKUP(B142,[1]高三上!$B:$R,11,0)</f>
        <v>肖秀秀</v>
      </c>
      <c r="Y142">
        <f>VLOOKUP(B142,[1]高三上!$B:$R,12,0)</f>
        <v>37</v>
      </c>
      <c r="Z142" t="str">
        <f>VLOOKUP(B142,[1]高三上!$B:$R,13,0)</f>
        <v>胡伟杰</v>
      </c>
      <c r="AA142">
        <f>VLOOKUP(B142,[1]高三上!$B:$R,14,0)</f>
        <v>46</v>
      </c>
      <c r="AB142" t="str">
        <f>VLOOKUP(B142,[1]高三上!$B:$R,15,0)</f>
        <v>郑强秋</v>
      </c>
      <c r="AC142">
        <f>VLOOKUP(B142,[1]高三上!$B:$R,16,0)</f>
        <v>42</v>
      </c>
      <c r="AD142" t="str">
        <f>VLOOKUP($B142,[1]高三上!$B:$R,17,0)</f>
        <v>龙志云</v>
      </c>
      <c r="AE142" t="str">
        <f>VLOOKUP($B142,[1]高二下!$B:$R,6,0)</f>
        <v>92.0</v>
      </c>
      <c r="AF142" t="str">
        <f>VLOOKUP($B142,[1]高二下!$B:$R,7,0)</f>
        <v>李志友</v>
      </c>
      <c r="AG142" t="str">
        <f>VLOOKUP($B142,[1]高二下!$B:$R,8,0)</f>
        <v>109.0</v>
      </c>
      <c r="AH142" t="str">
        <f>VLOOKUP($B142,[1]高二下!$B:$R,9,0)</f>
        <v>次儿祝玛</v>
      </c>
      <c r="AI142" t="str">
        <f>VLOOKUP($B142,[1]高二下!$B:$R,10,0)</f>
        <v>33.0</v>
      </c>
      <c r="AJ142" t="str">
        <f>VLOOKUP($B142,[1]高二下!$B:$R,11,0)</f>
        <v>肖秀秀</v>
      </c>
      <c r="AK142" t="str">
        <f>VLOOKUP($B142,[1]高二下!$B:$R,12,0)</f>
        <v>35.0</v>
      </c>
      <c r="AL142" t="str">
        <f>VLOOKUP($B142,[1]高二下!$B:$R,13,0)</f>
        <v>胡伟杰</v>
      </c>
      <c r="AM142" t="str">
        <f>VLOOKUP($B142,[1]高二下!$B:$R,14,0)</f>
        <v>54.0</v>
      </c>
      <c r="AN142" t="str">
        <f>VLOOKUP($B142,[1]高二下!$B:$R,15,0)</f>
        <v>邱宗兰</v>
      </c>
      <c r="AO142" t="str">
        <f>VLOOKUP($B142,[1]高二下!$B:$R,16,0)</f>
        <v>89.0</v>
      </c>
      <c r="AP142" t="str">
        <f>VLOOKUP($B142,[1]高二下!$B:$R,17,0)</f>
        <v>龙志云</v>
      </c>
      <c r="AQ142" t="e">
        <f>VLOOKUP($B142,[2]高二上!$B:$R,6,0)</f>
        <v>#N/A</v>
      </c>
      <c r="AR142" t="e">
        <f>VLOOKUP($B142,[2]高二上!$B:$R,7,0)</f>
        <v>#N/A</v>
      </c>
      <c r="AS142" t="e">
        <f>VLOOKUP($B142,[2]高二上!$B:$R,8,0)</f>
        <v>#N/A</v>
      </c>
      <c r="AT142" t="e">
        <f>VLOOKUP($B142,[2]高二上!$B:$R,9,0)</f>
        <v>#N/A</v>
      </c>
      <c r="AU142" t="e">
        <f>VLOOKUP($B142,[2]高二上!$B:$R,10,0)</f>
        <v>#N/A</v>
      </c>
      <c r="AV142" t="e">
        <f>VLOOKUP($B142,[2]高二上!$B:$R,11,0)</f>
        <v>#N/A</v>
      </c>
      <c r="AW142" t="e">
        <f>VLOOKUP($B142,[2]高二上!$B:$R,12,0)</f>
        <v>#N/A</v>
      </c>
      <c r="AX142" t="e">
        <f>VLOOKUP($B142,[2]高二上!$B:$R,13,0)</f>
        <v>#N/A</v>
      </c>
      <c r="AY142" t="e">
        <f>VLOOKUP($B142,[2]高二上!$B:$R,14,0)</f>
        <v>#N/A</v>
      </c>
      <c r="AZ142" t="e">
        <f>VLOOKUP($B142,[2]高二上!$B:$R,15,0)</f>
        <v>#N/A</v>
      </c>
      <c r="BA142" t="e">
        <f>VLOOKUP($B142,[2]高二上!$B:$R,16,0)</f>
        <v>#N/A</v>
      </c>
      <c r="BB142" t="e">
        <f>VLOOKUP($B142,[2]高二上!$B:$R,17,0)</f>
        <v>#N/A</v>
      </c>
      <c r="BC142">
        <f>VLOOKUP($B142,[1]高一下!$B:$R,6,0)</f>
        <v>89</v>
      </c>
      <c r="BD142" t="str">
        <f>VLOOKUP($B142,[1]高一下!$B:$R,7,0)</f>
        <v>曹霞</v>
      </c>
      <c r="BE142">
        <f>VLOOKUP($B142,[1]高一下!$B:$R,8,0)</f>
        <v>86</v>
      </c>
      <c r="BF142" t="str">
        <f>VLOOKUP($B142,[1]高一下!$B:$R,9,0)</f>
        <v>次儿祝玛</v>
      </c>
      <c r="BG142">
        <f>VLOOKUP($B142,[1]高一下!$B:$R,10,0)</f>
        <v>91.5</v>
      </c>
      <c r="BH142" t="str">
        <f>VLOOKUP($B142,[1]高一下!$B:$R,11,0)</f>
        <v>肖秀秀</v>
      </c>
      <c r="BI142">
        <f>VLOOKUP($B142,[1]高一下!$B:$R,12,0)</f>
        <v>29</v>
      </c>
      <c r="BJ142" t="str">
        <f>VLOOKUP($B142,[1]高一下!$B:$R,13,0)</f>
        <v>胡伟杰</v>
      </c>
      <c r="BK142">
        <f>VLOOKUP($B142,[1]高一下!$B:$R,14,0)</f>
        <v>39</v>
      </c>
      <c r="BL142" t="str">
        <f>VLOOKUP($B142,[1]高一下!$B:$R,15,0)</f>
        <v>刘红</v>
      </c>
      <c r="BM142">
        <f>VLOOKUP($B142,[1]高一下!$B:$R,16,0)</f>
        <v>36</v>
      </c>
      <c r="BN142" t="str">
        <f>VLOOKUP($B142,[1]高一下!$B:$R,17,0)</f>
        <v>龙志云</v>
      </c>
      <c r="BO142">
        <f>VLOOKUP($B142,[1]高一上!$B:$W,5,0)</f>
        <v>81</v>
      </c>
      <c r="BP142" t="str">
        <f>VLOOKUP($B142,[1]高一上!$B:$W,6,0)</f>
        <v>刘玲君</v>
      </c>
      <c r="BQ142">
        <f>VLOOKUP($B142,[1]高一上!$B:$W,7,0)</f>
        <v>59.5</v>
      </c>
      <c r="BR142" t="str">
        <f>VLOOKUP($B142,[1]高一上!$B:$W,8,0)</f>
        <v>陈强</v>
      </c>
      <c r="BS142">
        <f>VLOOKUP($B142,[1]高一上!$B:$W,9,0)</f>
        <v>90.5</v>
      </c>
      <c r="BT142" t="str">
        <f>VLOOKUP($B142,[1]高一上!$B:$W,10,0)</f>
        <v>车梦德</v>
      </c>
      <c r="BU142">
        <f>VLOOKUP($B142,[1]高一上!$B:$W,11,0)</f>
        <v>20</v>
      </c>
      <c r="BV142">
        <f>VLOOKUP($B142,[1]高一上!$B:$W,12,0)</f>
        <v>0</v>
      </c>
      <c r="BW142">
        <f>VLOOKUP($B142,[1]高一上!$B:$W,13,0)</f>
        <v>29</v>
      </c>
      <c r="BX142">
        <f>VLOOKUP($B142,[1]高一上!$B:$W,14,0)</f>
        <v>0</v>
      </c>
      <c r="BY142">
        <f>VLOOKUP($B142,[1]高一上!$B:$W,15,0)</f>
        <v>26</v>
      </c>
      <c r="BZ142">
        <f>VLOOKUP($B142,[1]高一上!$B:$W,16,0)</f>
        <v>0</v>
      </c>
      <c r="CA142">
        <f>VLOOKUP($B142,[1]中考!$B:$N,5,0)</f>
        <v>93</v>
      </c>
      <c r="CB142">
        <f>VLOOKUP($B142,[1]中考!$B:$N,6,0)</f>
        <v>70</v>
      </c>
      <c r="CC142">
        <f>VLOOKUP($B142,[1]中考!$B:$N,7,0)</f>
        <v>112</v>
      </c>
      <c r="CD142">
        <f>VLOOKUP($B142,[1]中考!$B:$N,8,0)</f>
        <v>25</v>
      </c>
      <c r="CE142">
        <f>VLOOKUP($B142,[1]中考!$B:$N,9,0)</f>
        <v>20</v>
      </c>
      <c r="CF142">
        <f>VLOOKUP($B142,[1]中考!$B:$N,10,0)</f>
        <v>35</v>
      </c>
    </row>
    <row r="143" spans="1:84" hidden="1" x14ac:dyDescent="0.2">
      <c r="A143" s="1" t="s">
        <v>454</v>
      </c>
      <c r="B143" s="1" t="s">
        <v>455</v>
      </c>
      <c r="C143" s="1" t="s">
        <v>400</v>
      </c>
      <c r="D143" s="1" t="s">
        <v>17</v>
      </c>
      <c r="E143" s="1" t="s">
        <v>456</v>
      </c>
      <c r="F143" s="1">
        <v>451</v>
      </c>
      <c r="G143" s="1">
        <v>93</v>
      </c>
      <c r="H143" s="1" t="s">
        <v>402</v>
      </c>
      <c r="I143" s="1">
        <v>109</v>
      </c>
      <c r="J143" s="1" t="s">
        <v>403</v>
      </c>
      <c r="K143" s="1">
        <v>72</v>
      </c>
      <c r="L143" s="1" t="s">
        <v>21</v>
      </c>
      <c r="M143" s="1">
        <v>54.5</v>
      </c>
      <c r="N143" s="1" t="s">
        <v>404</v>
      </c>
      <c r="O143" s="1">
        <v>62</v>
      </c>
      <c r="P143" s="1" t="s">
        <v>405</v>
      </c>
      <c r="Q143" s="1">
        <v>60</v>
      </c>
      <c r="R143" s="1" t="s">
        <v>406</v>
      </c>
      <c r="S143">
        <f>VLOOKUP(B143,[1]高三上!$B:$R,6,0)</f>
        <v>92</v>
      </c>
      <c r="T143" t="str">
        <f>VLOOKUP(B143,[1]高三上!$B:$R,7,0)</f>
        <v>李志友</v>
      </c>
      <c r="U143">
        <f>VLOOKUP(B143,[1]高三上!$B:$R,8,0)</f>
        <v>110</v>
      </c>
      <c r="V143" t="str">
        <f>VLOOKUP(B143,[1]高三上!$B:$R,9,0)</f>
        <v>次儿祝玛</v>
      </c>
      <c r="W143">
        <f>VLOOKUP(B143,[1]高三上!$B:$R,10,0)</f>
        <v>62.5</v>
      </c>
      <c r="X143" t="str">
        <f>VLOOKUP(B143,[1]高三上!$B:$R,11,0)</f>
        <v>肖秀秀</v>
      </c>
      <c r="Y143">
        <f>VLOOKUP(B143,[1]高三上!$B:$R,12,0)</f>
        <v>57</v>
      </c>
      <c r="Z143" t="str">
        <f>VLOOKUP(B143,[1]高三上!$B:$R,13,0)</f>
        <v>胡伟杰</v>
      </c>
      <c r="AA143">
        <f>VLOOKUP(B143,[1]高三上!$B:$R,14,0)</f>
        <v>56</v>
      </c>
      <c r="AB143" t="str">
        <f>VLOOKUP(B143,[1]高三上!$B:$R,15,0)</f>
        <v>郑强秋</v>
      </c>
      <c r="AC143">
        <f>VLOOKUP(B143,[1]高三上!$B:$R,16,0)</f>
        <v>44</v>
      </c>
      <c r="AD143" t="str">
        <f>VLOOKUP($B143,[1]高三上!$B:$R,17,0)</f>
        <v>龙志云</v>
      </c>
      <c r="AE143" t="str">
        <f>VLOOKUP($B143,[1]高二下!$B:$R,6,0)</f>
        <v>81.0</v>
      </c>
      <c r="AF143" t="str">
        <f>VLOOKUP($B143,[1]高二下!$B:$R,7,0)</f>
        <v>李志友</v>
      </c>
      <c r="AG143" t="str">
        <f>VLOOKUP($B143,[1]高二下!$B:$R,8,0)</f>
        <v>54.5</v>
      </c>
      <c r="AH143" t="str">
        <f>VLOOKUP($B143,[1]高二下!$B:$R,9,0)</f>
        <v>次儿祝玛</v>
      </c>
      <c r="AI143" t="str">
        <f>VLOOKUP($B143,[1]高二下!$B:$R,10,0)</f>
        <v>36.0</v>
      </c>
      <c r="AJ143" t="str">
        <f>VLOOKUP($B143,[1]高二下!$B:$R,11,0)</f>
        <v>肖秀秀</v>
      </c>
      <c r="AK143" t="str">
        <f>VLOOKUP($B143,[1]高二下!$B:$R,12,0)</f>
        <v>40.0</v>
      </c>
      <c r="AL143" t="str">
        <f>VLOOKUP($B143,[1]高二下!$B:$R,13,0)</f>
        <v>胡伟杰</v>
      </c>
      <c r="AM143" t="str">
        <f>VLOOKUP($B143,[1]高二下!$B:$R,14,0)</f>
        <v>59.0</v>
      </c>
      <c r="AN143" t="str">
        <f>VLOOKUP($B143,[1]高二下!$B:$R,15,0)</f>
        <v>邱宗兰</v>
      </c>
      <c r="AO143" t="str">
        <f>VLOOKUP($B143,[1]高二下!$B:$R,16,0)</f>
        <v>128.0</v>
      </c>
      <c r="AP143" t="str">
        <f>VLOOKUP($B143,[1]高二下!$B:$R,17,0)</f>
        <v>龙志云</v>
      </c>
      <c r="AQ143" t="e">
        <f>VLOOKUP($B143,[2]高二上!$B:$R,6,0)</f>
        <v>#N/A</v>
      </c>
      <c r="AR143" t="e">
        <f>VLOOKUP($B143,[2]高二上!$B:$R,7,0)</f>
        <v>#N/A</v>
      </c>
      <c r="AS143" t="e">
        <f>VLOOKUP($B143,[2]高二上!$B:$R,8,0)</f>
        <v>#N/A</v>
      </c>
      <c r="AT143" t="e">
        <f>VLOOKUP($B143,[2]高二上!$B:$R,9,0)</f>
        <v>#N/A</v>
      </c>
      <c r="AU143" t="e">
        <f>VLOOKUP($B143,[2]高二上!$B:$R,10,0)</f>
        <v>#N/A</v>
      </c>
      <c r="AV143" t="e">
        <f>VLOOKUP($B143,[2]高二上!$B:$R,11,0)</f>
        <v>#N/A</v>
      </c>
      <c r="AW143" t="e">
        <f>VLOOKUP($B143,[2]高二上!$B:$R,12,0)</f>
        <v>#N/A</v>
      </c>
      <c r="AX143" t="e">
        <f>VLOOKUP($B143,[2]高二上!$B:$R,13,0)</f>
        <v>#N/A</v>
      </c>
      <c r="AY143" t="e">
        <f>VLOOKUP($B143,[2]高二上!$B:$R,14,0)</f>
        <v>#N/A</v>
      </c>
      <c r="AZ143" t="e">
        <f>VLOOKUP($B143,[2]高二上!$B:$R,15,0)</f>
        <v>#N/A</v>
      </c>
      <c r="BA143" t="e">
        <f>VLOOKUP($B143,[2]高二上!$B:$R,16,0)</f>
        <v>#N/A</v>
      </c>
      <c r="BB143" t="e">
        <f>VLOOKUP($B143,[2]高二上!$B:$R,17,0)</f>
        <v>#N/A</v>
      </c>
      <c r="BC143">
        <f>VLOOKUP($B143,[1]高一下!$B:$R,6,0)</f>
        <v>75</v>
      </c>
      <c r="BD143" t="str">
        <f>VLOOKUP($B143,[1]高一下!$B:$R,7,0)</f>
        <v>曹霞</v>
      </c>
      <c r="BE143">
        <f>VLOOKUP($B143,[1]高一下!$B:$R,8,0)</f>
        <v>111</v>
      </c>
      <c r="BF143" t="str">
        <f>VLOOKUP($B143,[1]高一下!$B:$R,9,0)</f>
        <v>次儿祝玛</v>
      </c>
      <c r="BG143">
        <f>VLOOKUP($B143,[1]高一下!$B:$R,10,0)</f>
        <v>48.5</v>
      </c>
      <c r="BH143" t="str">
        <f>VLOOKUP($B143,[1]高一下!$B:$R,11,0)</f>
        <v>肖秀秀</v>
      </c>
      <c r="BI143">
        <f>VLOOKUP($B143,[1]高一下!$B:$R,12,0)</f>
        <v>61</v>
      </c>
      <c r="BJ143" t="str">
        <f>VLOOKUP($B143,[1]高一下!$B:$R,13,0)</f>
        <v>胡伟杰</v>
      </c>
      <c r="BK143">
        <f>VLOOKUP($B143,[1]高一下!$B:$R,14,0)</f>
        <v>64</v>
      </c>
      <c r="BL143" t="str">
        <f>VLOOKUP($B143,[1]高一下!$B:$R,15,0)</f>
        <v>刘红</v>
      </c>
      <c r="BM143">
        <f>VLOOKUP($B143,[1]高一下!$B:$R,16,0)</f>
        <v>35</v>
      </c>
      <c r="BN143" t="str">
        <f>VLOOKUP($B143,[1]高一下!$B:$R,17,0)</f>
        <v>龙志云</v>
      </c>
      <c r="BO143">
        <f>VLOOKUP($B143,[1]高一上!$B:$W,5,0)</f>
        <v>87.5</v>
      </c>
      <c r="BP143" t="str">
        <f>VLOOKUP($B143,[1]高一上!$B:$W,6,0)</f>
        <v>曹霞</v>
      </c>
      <c r="BQ143">
        <f>VLOOKUP($B143,[1]高一上!$B:$W,7,0)</f>
        <v>106</v>
      </c>
      <c r="BR143" t="str">
        <f>VLOOKUP($B143,[1]高一上!$B:$W,8,0)</f>
        <v>次儿祝玛</v>
      </c>
      <c r="BS143">
        <f>VLOOKUP($B143,[1]高一上!$B:$W,9,0)</f>
        <v>56</v>
      </c>
      <c r="BT143" t="str">
        <f>VLOOKUP($B143,[1]高一上!$B:$W,10,0)</f>
        <v>肖秀秀</v>
      </c>
      <c r="BU143">
        <f>VLOOKUP($B143,[1]高一上!$B:$W,11,0)</f>
        <v>35</v>
      </c>
      <c r="BV143" t="str">
        <f>VLOOKUP($B143,[1]高一上!$B:$W,12,0)</f>
        <v>胡伟杰</v>
      </c>
      <c r="BW143">
        <f>VLOOKUP($B143,[1]高一上!$B:$W,13,0)</f>
        <v>60</v>
      </c>
      <c r="BX143" t="str">
        <f>VLOOKUP($B143,[1]高一上!$B:$W,14,0)</f>
        <v>刘红</v>
      </c>
      <c r="BY143">
        <f>VLOOKUP($B143,[1]高一上!$B:$W,15,0)</f>
        <v>59.5</v>
      </c>
      <c r="BZ143" t="str">
        <f>VLOOKUP($B143,[1]高一上!$B:$W,16,0)</f>
        <v>龙志云</v>
      </c>
      <c r="CA143">
        <f>VLOOKUP($B143,[1]中考!$B:$N,5,0)</f>
        <v>97</v>
      </c>
      <c r="CB143">
        <f>VLOOKUP($B143,[1]中考!$B:$N,6,0)</f>
        <v>108</v>
      </c>
      <c r="CC143">
        <f>VLOOKUP($B143,[1]中考!$B:$N,7,0)</f>
        <v>65</v>
      </c>
      <c r="CD143">
        <f>VLOOKUP($B143,[1]中考!$B:$N,8,0)</f>
        <v>36</v>
      </c>
      <c r="CE143">
        <f>VLOOKUP($B143,[1]中考!$B:$N,9,0)</f>
        <v>31</v>
      </c>
      <c r="CF143">
        <f>VLOOKUP($B143,[1]中考!$B:$N,10,0)</f>
        <v>29</v>
      </c>
    </row>
    <row r="144" spans="1:84" hidden="1" x14ac:dyDescent="0.2">
      <c r="A144" s="1" t="s">
        <v>457</v>
      </c>
      <c r="B144" s="1" t="s">
        <v>458</v>
      </c>
      <c r="C144" s="1" t="s">
        <v>400</v>
      </c>
      <c r="D144" s="1" t="s">
        <v>17</v>
      </c>
      <c r="E144" s="1" t="s">
        <v>459</v>
      </c>
      <c r="F144" s="1">
        <v>448</v>
      </c>
      <c r="G144" s="1">
        <v>96</v>
      </c>
      <c r="H144" s="1" t="s">
        <v>402</v>
      </c>
      <c r="I144" s="1">
        <v>93</v>
      </c>
      <c r="J144" s="1" t="s">
        <v>403</v>
      </c>
      <c r="K144" s="1">
        <v>89</v>
      </c>
      <c r="L144" s="1" t="s">
        <v>21</v>
      </c>
      <c r="M144" s="1">
        <v>37</v>
      </c>
      <c r="N144" s="1" t="s">
        <v>404</v>
      </c>
      <c r="O144" s="1">
        <v>66</v>
      </c>
      <c r="P144" s="1" t="s">
        <v>405</v>
      </c>
      <c r="Q144" s="1">
        <v>66.5</v>
      </c>
      <c r="R144" s="1" t="s">
        <v>406</v>
      </c>
      <c r="S144">
        <f>VLOOKUP(B144,[1]高三上!$B:$R,6,0)</f>
        <v>90.5</v>
      </c>
      <c r="T144" t="str">
        <f>VLOOKUP(B144,[1]高三上!$B:$R,7,0)</f>
        <v>李志友</v>
      </c>
      <c r="U144">
        <f>VLOOKUP(B144,[1]高三上!$B:$R,8,0)</f>
        <v>110</v>
      </c>
      <c r="V144" t="str">
        <f>VLOOKUP(B144,[1]高三上!$B:$R,9,0)</f>
        <v>次儿祝玛</v>
      </c>
      <c r="W144">
        <f>VLOOKUP(B144,[1]高三上!$B:$R,10,0)</f>
        <v>75</v>
      </c>
      <c r="X144" t="str">
        <f>VLOOKUP(B144,[1]高三上!$B:$R,11,0)</f>
        <v>肖秀秀</v>
      </c>
      <c r="Y144">
        <f>VLOOKUP(B144,[1]高三上!$B:$R,12,0)</f>
        <v>28</v>
      </c>
      <c r="Z144" t="str">
        <f>VLOOKUP(B144,[1]高三上!$B:$R,13,0)</f>
        <v>胡伟杰</v>
      </c>
      <c r="AA144">
        <f>VLOOKUP(B144,[1]高三上!$B:$R,14,0)</f>
        <v>53</v>
      </c>
      <c r="AB144" t="str">
        <f>VLOOKUP(B144,[1]高三上!$B:$R,15,0)</f>
        <v>郑强秋</v>
      </c>
      <c r="AC144">
        <f>VLOOKUP(B144,[1]高三上!$B:$R,16,0)</f>
        <v>24</v>
      </c>
      <c r="AD144" t="str">
        <f>VLOOKUP($B144,[1]高三上!$B:$R,17,0)</f>
        <v>龙志云</v>
      </c>
      <c r="AE144" t="str">
        <f>VLOOKUP($B144,[1]高二下!$B:$R,6,0)</f>
        <v>84.0</v>
      </c>
      <c r="AF144" t="str">
        <f>VLOOKUP($B144,[1]高二下!$B:$R,7,0)</f>
        <v>李志友</v>
      </c>
      <c r="AG144" t="str">
        <f>VLOOKUP($B144,[1]高二下!$B:$R,8,0)</f>
        <v>87.0</v>
      </c>
      <c r="AH144" t="str">
        <f>VLOOKUP($B144,[1]高二下!$B:$R,9,0)</f>
        <v>次儿祝玛</v>
      </c>
      <c r="AI144" t="str">
        <f>VLOOKUP($B144,[1]高二下!$B:$R,10,0)</f>
        <v>30.0</v>
      </c>
      <c r="AJ144" t="str">
        <f>VLOOKUP($B144,[1]高二下!$B:$R,11,0)</f>
        <v>肖秀秀</v>
      </c>
      <c r="AK144" t="str">
        <f>VLOOKUP($B144,[1]高二下!$B:$R,12,0)</f>
        <v>27.0</v>
      </c>
      <c r="AL144" t="str">
        <f>VLOOKUP($B144,[1]高二下!$B:$R,13,0)</f>
        <v>胡伟杰</v>
      </c>
      <c r="AM144" t="str">
        <f>VLOOKUP($B144,[1]高二下!$B:$R,14,0)</f>
        <v>42.0</v>
      </c>
      <c r="AN144" t="str">
        <f>VLOOKUP($B144,[1]高二下!$B:$R,15,0)</f>
        <v>邱宗兰</v>
      </c>
      <c r="AO144" t="str">
        <f>VLOOKUP($B144,[1]高二下!$B:$R,16,0)</f>
        <v>102.0</v>
      </c>
      <c r="AP144" t="str">
        <f>VLOOKUP($B144,[1]高二下!$B:$R,17,0)</f>
        <v>龙志云</v>
      </c>
      <c r="AQ144" t="e">
        <f>VLOOKUP($B144,[2]高二上!$B:$R,6,0)</f>
        <v>#N/A</v>
      </c>
      <c r="AR144" t="e">
        <f>VLOOKUP($B144,[2]高二上!$B:$R,7,0)</f>
        <v>#N/A</v>
      </c>
      <c r="AS144" t="e">
        <f>VLOOKUP($B144,[2]高二上!$B:$R,8,0)</f>
        <v>#N/A</v>
      </c>
      <c r="AT144" t="e">
        <f>VLOOKUP($B144,[2]高二上!$B:$R,9,0)</f>
        <v>#N/A</v>
      </c>
      <c r="AU144" t="e">
        <f>VLOOKUP($B144,[2]高二上!$B:$R,10,0)</f>
        <v>#N/A</v>
      </c>
      <c r="AV144" t="e">
        <f>VLOOKUP($B144,[2]高二上!$B:$R,11,0)</f>
        <v>#N/A</v>
      </c>
      <c r="AW144" t="e">
        <f>VLOOKUP($B144,[2]高二上!$B:$R,12,0)</f>
        <v>#N/A</v>
      </c>
      <c r="AX144" t="e">
        <f>VLOOKUP($B144,[2]高二上!$B:$R,13,0)</f>
        <v>#N/A</v>
      </c>
      <c r="AY144" t="e">
        <f>VLOOKUP($B144,[2]高二上!$B:$R,14,0)</f>
        <v>#N/A</v>
      </c>
      <c r="AZ144" t="e">
        <f>VLOOKUP($B144,[2]高二上!$B:$R,15,0)</f>
        <v>#N/A</v>
      </c>
      <c r="BA144" t="e">
        <f>VLOOKUP($B144,[2]高二上!$B:$R,16,0)</f>
        <v>#N/A</v>
      </c>
      <c r="BB144" t="e">
        <f>VLOOKUP($B144,[2]高二上!$B:$R,17,0)</f>
        <v>#N/A</v>
      </c>
      <c r="BC144">
        <f>VLOOKUP($B144,[1]高一下!$B:$R,6,0)</f>
        <v>88</v>
      </c>
      <c r="BD144" t="str">
        <f>VLOOKUP($B144,[1]高一下!$B:$R,7,0)</f>
        <v>曹霞</v>
      </c>
      <c r="BE144">
        <f>VLOOKUP($B144,[1]高一下!$B:$R,8,0)</f>
        <v>93</v>
      </c>
      <c r="BF144" t="str">
        <f>VLOOKUP($B144,[1]高一下!$B:$R,9,0)</f>
        <v>次儿祝玛</v>
      </c>
      <c r="BG144">
        <f>VLOOKUP($B144,[1]高一下!$B:$R,10,0)</f>
        <v>69.5</v>
      </c>
      <c r="BH144" t="str">
        <f>VLOOKUP($B144,[1]高一下!$B:$R,11,0)</f>
        <v>肖秀秀</v>
      </c>
      <c r="BI144">
        <f>VLOOKUP($B144,[1]高一下!$B:$R,12,0)</f>
        <v>46</v>
      </c>
      <c r="BJ144" t="str">
        <f>VLOOKUP($B144,[1]高一下!$B:$R,13,0)</f>
        <v>胡伟杰</v>
      </c>
      <c r="BK144">
        <f>VLOOKUP($B144,[1]高一下!$B:$R,14,0)</f>
        <v>31</v>
      </c>
      <c r="BL144" t="str">
        <f>VLOOKUP($B144,[1]高一下!$B:$R,15,0)</f>
        <v>刘红</v>
      </c>
      <c r="BM144">
        <f>VLOOKUP($B144,[1]高一下!$B:$R,16,0)</f>
        <v>35</v>
      </c>
      <c r="BN144" t="str">
        <f>VLOOKUP($B144,[1]高一下!$B:$R,17,0)</f>
        <v>龙志云</v>
      </c>
      <c r="BO144">
        <f>VLOOKUP($B144,[1]高一上!$B:$W,5,0)</f>
        <v>89</v>
      </c>
      <c r="BP144" t="str">
        <f>VLOOKUP($B144,[1]高一上!$B:$W,6,0)</f>
        <v>曹霞</v>
      </c>
      <c r="BQ144">
        <f>VLOOKUP($B144,[1]高一上!$B:$W,7,0)</f>
        <v>83</v>
      </c>
      <c r="BR144" t="str">
        <f>VLOOKUP($B144,[1]高一上!$B:$W,8,0)</f>
        <v>次儿祝玛</v>
      </c>
      <c r="BS144">
        <f>VLOOKUP($B144,[1]高一上!$B:$W,9,0)</f>
        <v>70.5</v>
      </c>
      <c r="BT144" t="str">
        <f>VLOOKUP($B144,[1]高一上!$B:$W,10,0)</f>
        <v>肖秀秀</v>
      </c>
      <c r="BU144">
        <f>VLOOKUP($B144,[1]高一上!$B:$W,11,0)</f>
        <v>50</v>
      </c>
      <c r="BV144" t="str">
        <f>VLOOKUP($B144,[1]高一上!$B:$W,12,0)</f>
        <v>胡伟杰</v>
      </c>
      <c r="BW144">
        <f>VLOOKUP($B144,[1]高一上!$B:$W,13,0)</f>
        <v>45</v>
      </c>
      <c r="BX144" t="str">
        <f>VLOOKUP($B144,[1]高一上!$B:$W,14,0)</f>
        <v>刘红</v>
      </c>
      <c r="BY144">
        <f>VLOOKUP($B144,[1]高一上!$B:$W,15,0)</f>
        <v>41</v>
      </c>
      <c r="BZ144" t="str">
        <f>VLOOKUP($B144,[1]高一上!$B:$W,16,0)</f>
        <v>龙志云</v>
      </c>
      <c r="CA144">
        <f>VLOOKUP($B144,[1]中考!$B:$N,5,0)</f>
        <v>93</v>
      </c>
      <c r="CB144">
        <f>VLOOKUP($B144,[1]中考!$B:$N,6,0)</f>
        <v>89</v>
      </c>
      <c r="CC144">
        <f>VLOOKUP($B144,[1]中考!$B:$N,7,0)</f>
        <v>89</v>
      </c>
      <c r="CD144">
        <f>VLOOKUP($B144,[1]中考!$B:$N,8,0)</f>
        <v>41</v>
      </c>
      <c r="CE144">
        <f>VLOOKUP($B144,[1]中考!$B:$N,9,0)</f>
        <v>25</v>
      </c>
      <c r="CF144">
        <f>VLOOKUP($B144,[1]中考!$B:$N,10,0)</f>
        <v>25</v>
      </c>
    </row>
    <row r="145" spans="1:84" hidden="1" x14ac:dyDescent="0.2">
      <c r="A145" s="1" t="s">
        <v>460</v>
      </c>
      <c r="B145" s="1" t="s">
        <v>461</v>
      </c>
      <c r="C145" s="1" t="s">
        <v>400</v>
      </c>
      <c r="D145" s="1" t="s">
        <v>17</v>
      </c>
      <c r="E145" s="1" t="s">
        <v>462</v>
      </c>
      <c r="F145" s="1">
        <v>441</v>
      </c>
      <c r="G145" s="1">
        <v>98</v>
      </c>
      <c r="H145" s="1" t="s">
        <v>402</v>
      </c>
      <c r="I145" s="1">
        <v>84</v>
      </c>
      <c r="J145" s="1" t="s">
        <v>403</v>
      </c>
      <c r="K145" s="1">
        <v>105</v>
      </c>
      <c r="L145" s="1" t="s">
        <v>21</v>
      </c>
      <c r="M145" s="1">
        <v>37.5</v>
      </c>
      <c r="N145" s="1" t="s">
        <v>404</v>
      </c>
      <c r="O145" s="1">
        <v>51.5</v>
      </c>
      <c r="P145" s="1" t="s">
        <v>405</v>
      </c>
      <c r="Q145" s="1">
        <v>64.5</v>
      </c>
      <c r="R145" s="1" t="s">
        <v>406</v>
      </c>
      <c r="S145">
        <f>VLOOKUP(B145,[1]高三上!$B:$R,6,0)</f>
        <v>107</v>
      </c>
      <c r="T145" t="str">
        <f>VLOOKUP(B145,[1]高三上!$B:$R,7,0)</f>
        <v>李志友</v>
      </c>
      <c r="U145">
        <f>VLOOKUP(B145,[1]高三上!$B:$R,8,0)</f>
        <v>114</v>
      </c>
      <c r="V145" t="str">
        <f>VLOOKUP(B145,[1]高三上!$B:$R,9,0)</f>
        <v>次儿祝玛</v>
      </c>
      <c r="W145">
        <f>VLOOKUP(B145,[1]高三上!$B:$R,10,0)</f>
        <v>105</v>
      </c>
      <c r="X145" t="str">
        <f>VLOOKUP(B145,[1]高三上!$B:$R,11,0)</f>
        <v>肖秀秀</v>
      </c>
      <c r="Y145">
        <f>VLOOKUP(B145,[1]高三上!$B:$R,12,0)</f>
        <v>37</v>
      </c>
      <c r="Z145" t="str">
        <f>VLOOKUP(B145,[1]高三上!$B:$R,13,0)</f>
        <v>胡伟杰</v>
      </c>
      <c r="AA145">
        <f>VLOOKUP(B145,[1]高三上!$B:$R,14,0)</f>
        <v>49</v>
      </c>
      <c r="AB145" t="str">
        <f>VLOOKUP(B145,[1]高三上!$B:$R,15,0)</f>
        <v>郑强秋</v>
      </c>
      <c r="AC145">
        <f>VLOOKUP(B145,[1]高三上!$B:$R,16,0)</f>
        <v>55</v>
      </c>
      <c r="AD145" t="str">
        <f>VLOOKUP($B145,[1]高三上!$B:$R,17,0)</f>
        <v>龙志云</v>
      </c>
      <c r="AE145" t="str">
        <f>VLOOKUP($B145,[1]高二下!$B:$R,6,0)</f>
        <v>95.0</v>
      </c>
      <c r="AF145" t="str">
        <f>VLOOKUP($B145,[1]高二下!$B:$R,7,0)</f>
        <v>李志友</v>
      </c>
      <c r="AG145" t="str">
        <f>VLOOKUP($B145,[1]高二下!$B:$R,8,0)</f>
        <v>108.5</v>
      </c>
      <c r="AH145" t="str">
        <f>VLOOKUP($B145,[1]高二下!$B:$R,9,0)</f>
        <v>次儿祝玛</v>
      </c>
      <c r="AI145" t="str">
        <f>VLOOKUP($B145,[1]高二下!$B:$R,10,0)</f>
        <v>23.0</v>
      </c>
      <c r="AJ145" t="str">
        <f>VLOOKUP($B145,[1]高二下!$B:$R,11,0)</f>
        <v>肖秀秀</v>
      </c>
      <c r="AK145" t="str">
        <f>VLOOKUP($B145,[1]高二下!$B:$R,12,0)</f>
        <v>24.0</v>
      </c>
      <c r="AL145" t="str">
        <f>VLOOKUP($B145,[1]高二下!$B:$R,13,0)</f>
        <v>胡伟杰</v>
      </c>
      <c r="AM145" t="str">
        <f>VLOOKUP($B145,[1]高二下!$B:$R,14,0)</f>
        <v>45.0</v>
      </c>
      <c r="AN145" t="str">
        <f>VLOOKUP($B145,[1]高二下!$B:$R,15,0)</f>
        <v>邱宗兰</v>
      </c>
      <c r="AO145" t="str">
        <f>VLOOKUP($B145,[1]高二下!$B:$R,16,0)</f>
        <v>85.0</v>
      </c>
      <c r="AP145" t="str">
        <f>VLOOKUP($B145,[1]高二下!$B:$R,17,0)</f>
        <v>龙志云</v>
      </c>
      <c r="AQ145" t="e">
        <f>VLOOKUP($B145,[2]高二上!$B:$R,6,0)</f>
        <v>#N/A</v>
      </c>
      <c r="AR145" t="e">
        <f>VLOOKUP($B145,[2]高二上!$B:$R,7,0)</f>
        <v>#N/A</v>
      </c>
      <c r="AS145" t="e">
        <f>VLOOKUP($B145,[2]高二上!$B:$R,8,0)</f>
        <v>#N/A</v>
      </c>
      <c r="AT145" t="e">
        <f>VLOOKUP($B145,[2]高二上!$B:$R,9,0)</f>
        <v>#N/A</v>
      </c>
      <c r="AU145" t="e">
        <f>VLOOKUP($B145,[2]高二上!$B:$R,10,0)</f>
        <v>#N/A</v>
      </c>
      <c r="AV145" t="e">
        <f>VLOOKUP($B145,[2]高二上!$B:$R,11,0)</f>
        <v>#N/A</v>
      </c>
      <c r="AW145" t="e">
        <f>VLOOKUP($B145,[2]高二上!$B:$R,12,0)</f>
        <v>#N/A</v>
      </c>
      <c r="AX145" t="e">
        <f>VLOOKUP($B145,[2]高二上!$B:$R,13,0)</f>
        <v>#N/A</v>
      </c>
      <c r="AY145" t="e">
        <f>VLOOKUP($B145,[2]高二上!$B:$R,14,0)</f>
        <v>#N/A</v>
      </c>
      <c r="AZ145" t="e">
        <f>VLOOKUP($B145,[2]高二上!$B:$R,15,0)</f>
        <v>#N/A</v>
      </c>
      <c r="BA145" t="e">
        <f>VLOOKUP($B145,[2]高二上!$B:$R,16,0)</f>
        <v>#N/A</v>
      </c>
      <c r="BB145" t="e">
        <f>VLOOKUP($B145,[2]高二上!$B:$R,17,0)</f>
        <v>#N/A</v>
      </c>
      <c r="BC145">
        <f>VLOOKUP($B145,[1]高一下!$B:$R,6,0)</f>
        <v>93</v>
      </c>
      <c r="BD145" t="str">
        <f>VLOOKUP($B145,[1]高一下!$B:$R,7,0)</f>
        <v>曹霞</v>
      </c>
      <c r="BE145">
        <f>VLOOKUP($B145,[1]高一下!$B:$R,8,0)</f>
        <v>103</v>
      </c>
      <c r="BF145" t="str">
        <f>VLOOKUP($B145,[1]高一下!$B:$R,9,0)</f>
        <v>次儿祝玛</v>
      </c>
      <c r="BG145">
        <f>VLOOKUP($B145,[1]高一下!$B:$R,10,0)</f>
        <v>78</v>
      </c>
      <c r="BH145" t="str">
        <f>VLOOKUP($B145,[1]高一下!$B:$R,11,0)</f>
        <v>肖秀秀</v>
      </c>
      <c r="BI145">
        <f>VLOOKUP($B145,[1]高一下!$B:$R,12,0)</f>
        <v>25</v>
      </c>
      <c r="BJ145" t="str">
        <f>VLOOKUP($B145,[1]高一下!$B:$R,13,0)</f>
        <v>胡伟杰</v>
      </c>
      <c r="BK145">
        <f>VLOOKUP($B145,[1]高一下!$B:$R,14,0)</f>
        <v>32</v>
      </c>
      <c r="BL145" t="str">
        <f>VLOOKUP($B145,[1]高一下!$B:$R,15,0)</f>
        <v>刘红</v>
      </c>
      <c r="BM145">
        <f>VLOOKUP($B145,[1]高一下!$B:$R,16,0)</f>
        <v>27</v>
      </c>
      <c r="BN145" t="str">
        <f>VLOOKUP($B145,[1]高一下!$B:$R,17,0)</f>
        <v>龙志云</v>
      </c>
      <c r="BO145">
        <f>VLOOKUP($B145,[1]高一上!$B:$W,5,0)</f>
        <v>96</v>
      </c>
      <c r="BP145" t="str">
        <f>VLOOKUP($B145,[1]高一上!$B:$W,6,0)</f>
        <v>曹霞</v>
      </c>
      <c r="BQ145">
        <f>VLOOKUP($B145,[1]高一上!$B:$W,7,0)</f>
        <v>62</v>
      </c>
      <c r="BR145" t="str">
        <f>VLOOKUP($B145,[1]高一上!$B:$W,8,0)</f>
        <v>次儿祝玛</v>
      </c>
      <c r="BS145">
        <f>VLOOKUP($B145,[1]高一上!$B:$W,9,0)</f>
        <v>94</v>
      </c>
      <c r="BT145" t="str">
        <f>VLOOKUP($B145,[1]高一上!$B:$W,10,0)</f>
        <v>肖秀秀</v>
      </c>
      <c r="BU145">
        <f>VLOOKUP($B145,[1]高一上!$B:$W,11,0)</f>
        <v>31</v>
      </c>
      <c r="BV145" t="str">
        <f>VLOOKUP($B145,[1]高一上!$B:$W,12,0)</f>
        <v>胡伟杰</v>
      </c>
      <c r="BW145">
        <f>VLOOKUP($B145,[1]高一上!$B:$W,13,0)</f>
        <v>39</v>
      </c>
      <c r="BX145" t="str">
        <f>VLOOKUP($B145,[1]高一上!$B:$W,14,0)</f>
        <v>刘红</v>
      </c>
      <c r="BY145">
        <f>VLOOKUP($B145,[1]高一上!$B:$W,15,0)</f>
        <v>34.5</v>
      </c>
      <c r="BZ145" t="str">
        <f>VLOOKUP($B145,[1]高一上!$B:$W,16,0)</f>
        <v>龙志云</v>
      </c>
      <c r="CA145">
        <f>VLOOKUP($B145,[1]中考!$B:$N,5,0)</f>
        <v>102</v>
      </c>
      <c r="CB145">
        <f>VLOOKUP($B145,[1]中考!$B:$N,6,0)</f>
        <v>82</v>
      </c>
      <c r="CC145">
        <f>VLOOKUP($B145,[1]中考!$B:$N,7,0)</f>
        <v>127</v>
      </c>
      <c r="CD145">
        <f>VLOOKUP($B145,[1]中考!$B:$N,8,0)</f>
        <v>34</v>
      </c>
      <c r="CE145">
        <f>VLOOKUP($B145,[1]中考!$B:$N,9,0)</f>
        <v>20</v>
      </c>
      <c r="CF145">
        <f>VLOOKUP($B145,[1]中考!$B:$N,10,0)</f>
        <v>35</v>
      </c>
    </row>
    <row r="146" spans="1:84" hidden="1" x14ac:dyDescent="0.2">
      <c r="A146" s="1" t="s">
        <v>463</v>
      </c>
      <c r="B146" s="1" t="s">
        <v>464</v>
      </c>
      <c r="C146" s="1" t="s">
        <v>400</v>
      </c>
      <c r="D146" s="1" t="s">
        <v>17</v>
      </c>
      <c r="E146" s="1" t="s">
        <v>465</v>
      </c>
      <c r="F146" s="1">
        <v>439</v>
      </c>
      <c r="G146" s="1">
        <v>114</v>
      </c>
      <c r="H146" s="1" t="s">
        <v>402</v>
      </c>
      <c r="I146" s="1">
        <v>85</v>
      </c>
      <c r="J146" s="1" t="s">
        <v>403</v>
      </c>
      <c r="K146" s="1">
        <v>109</v>
      </c>
      <c r="L146" s="1" t="s">
        <v>21</v>
      </c>
      <c r="M146" s="1">
        <v>39</v>
      </c>
      <c r="N146" s="1" t="s">
        <v>404</v>
      </c>
      <c r="O146" s="1">
        <v>43.5</v>
      </c>
      <c r="P146" s="1" t="s">
        <v>405</v>
      </c>
      <c r="Q146" s="1">
        <v>48</v>
      </c>
      <c r="R146" s="1" t="s">
        <v>406</v>
      </c>
      <c r="S146">
        <f>VLOOKUP(B146,[1]高三上!$B:$R,6,0)</f>
        <v>103</v>
      </c>
      <c r="T146" t="str">
        <f>VLOOKUP(B146,[1]高三上!$B:$R,7,0)</f>
        <v>李志友</v>
      </c>
      <c r="U146">
        <f>VLOOKUP(B146,[1]高三上!$B:$R,8,0)</f>
        <v>84</v>
      </c>
      <c r="V146" t="str">
        <f>VLOOKUP(B146,[1]高三上!$B:$R,9,0)</f>
        <v>次儿祝玛</v>
      </c>
      <c r="W146">
        <f>VLOOKUP(B146,[1]高三上!$B:$R,10,0)</f>
        <v>104</v>
      </c>
      <c r="X146" t="str">
        <f>VLOOKUP(B146,[1]高三上!$B:$R,11,0)</f>
        <v>肖秀秀</v>
      </c>
      <c r="Y146">
        <f>VLOOKUP(B146,[1]高三上!$B:$R,12,0)</f>
        <v>18</v>
      </c>
      <c r="Z146" t="str">
        <f>VLOOKUP(B146,[1]高三上!$B:$R,13,0)</f>
        <v>胡伟杰</v>
      </c>
      <c r="AA146">
        <f>VLOOKUP(B146,[1]高三上!$B:$R,14,0)</f>
        <v>53</v>
      </c>
      <c r="AB146" t="str">
        <f>VLOOKUP(B146,[1]高三上!$B:$R,15,0)</f>
        <v>郑强秋</v>
      </c>
      <c r="AC146">
        <f>VLOOKUP(B146,[1]高三上!$B:$R,16,0)</f>
        <v>34</v>
      </c>
      <c r="AD146" t="str">
        <f>VLOOKUP($B146,[1]高三上!$B:$R,17,0)</f>
        <v>龙志云</v>
      </c>
      <c r="AE146" t="str">
        <f>VLOOKUP($B146,[1]高二下!$B:$R,6,0)</f>
        <v>98.0</v>
      </c>
      <c r="AF146" t="str">
        <f>VLOOKUP($B146,[1]高二下!$B:$R,7,0)</f>
        <v>李志友</v>
      </c>
      <c r="AG146" t="str">
        <f>VLOOKUP($B146,[1]高二下!$B:$R,8,0)</f>
        <v>103.5</v>
      </c>
      <c r="AH146" t="str">
        <f>VLOOKUP($B146,[1]高二下!$B:$R,9,0)</f>
        <v>次儿祝玛</v>
      </c>
      <c r="AI146" t="str">
        <f>VLOOKUP($B146,[1]高二下!$B:$R,10,0)</f>
        <v>22.0</v>
      </c>
      <c r="AJ146" t="str">
        <f>VLOOKUP($B146,[1]高二下!$B:$R,11,0)</f>
        <v>肖秀秀</v>
      </c>
      <c r="AK146" t="str">
        <f>VLOOKUP($B146,[1]高二下!$B:$R,12,0)</f>
        <v>24.0</v>
      </c>
      <c r="AL146" t="str">
        <f>VLOOKUP($B146,[1]高二下!$B:$R,13,0)</f>
        <v>胡伟杰</v>
      </c>
      <c r="AM146" t="str">
        <f>VLOOKUP($B146,[1]高二下!$B:$R,14,0)</f>
        <v>42.0</v>
      </c>
      <c r="AN146" t="str">
        <f>VLOOKUP($B146,[1]高二下!$B:$R,15,0)</f>
        <v>邱宗兰</v>
      </c>
      <c r="AO146" t="str">
        <f>VLOOKUP($B146,[1]高二下!$B:$R,16,0)</f>
        <v>79.0</v>
      </c>
      <c r="AP146" t="str">
        <f>VLOOKUP($B146,[1]高二下!$B:$R,17,0)</f>
        <v>龙志云</v>
      </c>
      <c r="AQ146" t="e">
        <f>VLOOKUP($B146,[2]高二上!$B:$R,6,0)</f>
        <v>#N/A</v>
      </c>
      <c r="AR146" t="e">
        <f>VLOOKUP($B146,[2]高二上!$B:$R,7,0)</f>
        <v>#N/A</v>
      </c>
      <c r="AS146" t="e">
        <f>VLOOKUP($B146,[2]高二上!$B:$R,8,0)</f>
        <v>#N/A</v>
      </c>
      <c r="AT146" t="e">
        <f>VLOOKUP($B146,[2]高二上!$B:$R,9,0)</f>
        <v>#N/A</v>
      </c>
      <c r="AU146" t="e">
        <f>VLOOKUP($B146,[2]高二上!$B:$R,10,0)</f>
        <v>#N/A</v>
      </c>
      <c r="AV146" t="e">
        <f>VLOOKUP($B146,[2]高二上!$B:$R,11,0)</f>
        <v>#N/A</v>
      </c>
      <c r="AW146" t="e">
        <f>VLOOKUP($B146,[2]高二上!$B:$R,12,0)</f>
        <v>#N/A</v>
      </c>
      <c r="AX146" t="e">
        <f>VLOOKUP($B146,[2]高二上!$B:$R,13,0)</f>
        <v>#N/A</v>
      </c>
      <c r="AY146" t="e">
        <f>VLOOKUP($B146,[2]高二上!$B:$R,14,0)</f>
        <v>#N/A</v>
      </c>
      <c r="AZ146" t="e">
        <f>VLOOKUP($B146,[2]高二上!$B:$R,15,0)</f>
        <v>#N/A</v>
      </c>
      <c r="BA146" t="e">
        <f>VLOOKUP($B146,[2]高二上!$B:$R,16,0)</f>
        <v>#N/A</v>
      </c>
      <c r="BB146" t="e">
        <f>VLOOKUP($B146,[2]高二上!$B:$R,17,0)</f>
        <v>#N/A</v>
      </c>
      <c r="BC146">
        <f>VLOOKUP($B146,[1]高一下!$B:$R,6,0)</f>
        <v>101</v>
      </c>
      <c r="BD146" t="str">
        <f>VLOOKUP($B146,[1]高一下!$B:$R,7,0)</f>
        <v>曹霞</v>
      </c>
      <c r="BE146">
        <f>VLOOKUP($B146,[1]高一下!$B:$R,8,0)</f>
        <v>97</v>
      </c>
      <c r="BF146" t="str">
        <f>VLOOKUP($B146,[1]高一下!$B:$R,9,0)</f>
        <v>次儿祝玛</v>
      </c>
      <c r="BG146">
        <f>VLOOKUP($B146,[1]高一下!$B:$R,10,0)</f>
        <v>95.5</v>
      </c>
      <c r="BH146" t="str">
        <f>VLOOKUP($B146,[1]高一下!$B:$R,11,0)</f>
        <v>肖秀秀</v>
      </c>
      <c r="BI146">
        <f>VLOOKUP($B146,[1]高一下!$B:$R,12,0)</f>
        <v>30</v>
      </c>
      <c r="BJ146" t="str">
        <f>VLOOKUP($B146,[1]高一下!$B:$R,13,0)</f>
        <v>胡伟杰</v>
      </c>
      <c r="BK146">
        <f>VLOOKUP($B146,[1]高一下!$B:$R,14,0)</f>
        <v>30</v>
      </c>
      <c r="BL146" t="str">
        <f>VLOOKUP($B146,[1]高一下!$B:$R,15,0)</f>
        <v>刘红</v>
      </c>
      <c r="BM146">
        <f>VLOOKUP($B146,[1]高一下!$B:$R,16,0)</f>
        <v>31</v>
      </c>
      <c r="BN146" t="str">
        <f>VLOOKUP($B146,[1]高一下!$B:$R,17,0)</f>
        <v>龙志云</v>
      </c>
      <c r="BO146">
        <f>VLOOKUP($B146,[1]高一上!$B:$W,5,0)</f>
        <v>91.5</v>
      </c>
      <c r="BP146" t="str">
        <f>VLOOKUP($B146,[1]高一上!$B:$W,6,0)</f>
        <v>曹霞</v>
      </c>
      <c r="BQ146">
        <f>VLOOKUP($B146,[1]高一上!$B:$W,7,0)</f>
        <v>58</v>
      </c>
      <c r="BR146" t="str">
        <f>VLOOKUP($B146,[1]高一上!$B:$W,8,0)</f>
        <v>次儿祝玛</v>
      </c>
      <c r="BS146">
        <f>VLOOKUP($B146,[1]高一上!$B:$W,9,0)</f>
        <v>103</v>
      </c>
      <c r="BT146" t="str">
        <f>VLOOKUP($B146,[1]高一上!$B:$W,10,0)</f>
        <v>肖秀秀</v>
      </c>
      <c r="BU146">
        <f>VLOOKUP($B146,[1]高一上!$B:$W,11,0)</f>
        <v>31</v>
      </c>
      <c r="BV146" t="str">
        <f>VLOOKUP($B146,[1]高一上!$B:$W,12,0)</f>
        <v>胡伟杰</v>
      </c>
      <c r="BW146">
        <f>VLOOKUP($B146,[1]高一上!$B:$W,13,0)</f>
        <v>38.5</v>
      </c>
      <c r="BX146" t="str">
        <f>VLOOKUP($B146,[1]高一上!$B:$W,14,0)</f>
        <v>刘红</v>
      </c>
      <c r="BY146">
        <f>VLOOKUP($B146,[1]高一上!$B:$W,15,0)</f>
        <v>44.5</v>
      </c>
      <c r="BZ146" t="str">
        <f>VLOOKUP($B146,[1]高一上!$B:$W,16,0)</f>
        <v>龙志云</v>
      </c>
      <c r="CA146">
        <f>VLOOKUP($B146,[1]中考!$B:$N,5,0)</f>
        <v>100</v>
      </c>
      <c r="CB146">
        <f>VLOOKUP($B146,[1]中考!$B:$N,6,0)</f>
        <v>78</v>
      </c>
      <c r="CC146">
        <f>VLOOKUP($B146,[1]中考!$B:$N,7,0)</f>
        <v>143</v>
      </c>
      <c r="CD146">
        <f>VLOOKUP($B146,[1]中考!$B:$N,8,0)</f>
        <v>28</v>
      </c>
      <c r="CE146">
        <f>VLOOKUP($B146,[1]中考!$B:$N,9,0)</f>
        <v>32</v>
      </c>
      <c r="CF146">
        <f>VLOOKUP($B146,[1]中考!$B:$N,10,0)</f>
        <v>28</v>
      </c>
    </row>
    <row r="147" spans="1:84" hidden="1" x14ac:dyDescent="0.2">
      <c r="A147" s="1" t="s">
        <v>466</v>
      </c>
      <c r="B147" s="1" t="s">
        <v>467</v>
      </c>
      <c r="C147" s="1" t="s">
        <v>400</v>
      </c>
      <c r="D147" s="1" t="s">
        <v>17</v>
      </c>
      <c r="E147" s="1" t="s">
        <v>468</v>
      </c>
      <c r="F147" s="1">
        <v>439</v>
      </c>
      <c r="G147" s="1">
        <v>102</v>
      </c>
      <c r="H147" s="1" t="s">
        <v>402</v>
      </c>
      <c r="I147" s="1">
        <v>74</v>
      </c>
      <c r="J147" s="1" t="s">
        <v>403</v>
      </c>
      <c r="K147" s="1">
        <v>95</v>
      </c>
      <c r="L147" s="1" t="s">
        <v>21</v>
      </c>
      <c r="M147" s="1">
        <v>56</v>
      </c>
      <c r="N147" s="1" t="s">
        <v>404</v>
      </c>
      <c r="O147" s="1">
        <v>45.5</v>
      </c>
      <c r="P147" s="1" t="s">
        <v>405</v>
      </c>
      <c r="Q147" s="1">
        <v>66</v>
      </c>
      <c r="R147" s="1" t="s">
        <v>406</v>
      </c>
      <c r="S147" s="11">
        <v>0</v>
      </c>
      <c r="T147" s="11" t="s">
        <v>402</v>
      </c>
      <c r="U147" s="11">
        <v>0</v>
      </c>
      <c r="V147" s="11" t="s">
        <v>403</v>
      </c>
      <c r="W147" s="11">
        <v>0</v>
      </c>
      <c r="X147" s="11" t="s">
        <v>21</v>
      </c>
      <c r="Y147" s="11">
        <v>0</v>
      </c>
      <c r="Z147" s="11" t="s">
        <v>404</v>
      </c>
      <c r="AA147" s="11">
        <v>0</v>
      </c>
      <c r="AB147" s="11" t="s">
        <v>405</v>
      </c>
      <c r="AC147" s="11">
        <v>0</v>
      </c>
      <c r="AD147" t="s">
        <v>1802</v>
      </c>
      <c r="AE147" t="str">
        <f>VLOOKUP($B147,[1]高二下!$B:$R,6,0)</f>
        <v>77.0</v>
      </c>
      <c r="AF147" t="str">
        <f>VLOOKUP($B147,[1]高二下!$B:$R,7,0)</f>
        <v>李志友</v>
      </c>
      <c r="AG147" t="str">
        <f>VLOOKUP($B147,[1]高二下!$B:$R,8,0)</f>
        <v>96.5</v>
      </c>
      <c r="AH147" t="str">
        <f>VLOOKUP($B147,[1]高二下!$B:$R,9,0)</f>
        <v>次儿祝玛</v>
      </c>
      <c r="AI147" t="str">
        <f>VLOOKUP($B147,[1]高二下!$B:$R,10,0)</f>
        <v>35.0</v>
      </c>
      <c r="AJ147" t="str">
        <f>VLOOKUP($B147,[1]高二下!$B:$R,11,0)</f>
        <v>肖秀秀</v>
      </c>
      <c r="AK147" t="str">
        <f>VLOOKUP($B147,[1]高二下!$B:$R,12,0)</f>
        <v>30.0</v>
      </c>
      <c r="AL147" t="str">
        <f>VLOOKUP($B147,[1]高二下!$B:$R,13,0)</f>
        <v>胡伟杰</v>
      </c>
      <c r="AM147" t="str">
        <f>VLOOKUP($B147,[1]高二下!$B:$R,14,0)</f>
        <v>45.0</v>
      </c>
      <c r="AN147" t="str">
        <f>VLOOKUP($B147,[1]高二下!$B:$R,15,0)</f>
        <v>邱宗兰</v>
      </c>
      <c r="AO147" t="str">
        <f>VLOOKUP($B147,[1]高二下!$B:$R,16,0)</f>
        <v>98.0</v>
      </c>
      <c r="AP147" t="str">
        <f>VLOOKUP($B147,[1]高二下!$B:$R,17,0)</f>
        <v>龙志云</v>
      </c>
      <c r="AQ147" t="e">
        <f>VLOOKUP($B147,[2]高二上!$B:$R,6,0)</f>
        <v>#N/A</v>
      </c>
      <c r="AR147" t="e">
        <f>VLOOKUP($B147,[2]高二上!$B:$R,7,0)</f>
        <v>#N/A</v>
      </c>
      <c r="AS147" t="e">
        <f>VLOOKUP($B147,[2]高二上!$B:$R,8,0)</f>
        <v>#N/A</v>
      </c>
      <c r="AT147" t="e">
        <f>VLOOKUP($B147,[2]高二上!$B:$R,9,0)</f>
        <v>#N/A</v>
      </c>
      <c r="AU147" t="e">
        <f>VLOOKUP($B147,[2]高二上!$B:$R,10,0)</f>
        <v>#N/A</v>
      </c>
      <c r="AV147" t="e">
        <f>VLOOKUP($B147,[2]高二上!$B:$R,11,0)</f>
        <v>#N/A</v>
      </c>
      <c r="AW147" t="e">
        <f>VLOOKUP($B147,[2]高二上!$B:$R,12,0)</f>
        <v>#N/A</v>
      </c>
      <c r="AX147" t="e">
        <f>VLOOKUP($B147,[2]高二上!$B:$R,13,0)</f>
        <v>#N/A</v>
      </c>
      <c r="AY147" t="e">
        <f>VLOOKUP($B147,[2]高二上!$B:$R,14,0)</f>
        <v>#N/A</v>
      </c>
      <c r="AZ147" t="e">
        <f>VLOOKUP($B147,[2]高二上!$B:$R,15,0)</f>
        <v>#N/A</v>
      </c>
      <c r="BA147" t="e">
        <f>VLOOKUP($B147,[2]高二上!$B:$R,16,0)</f>
        <v>#N/A</v>
      </c>
      <c r="BB147" t="e">
        <f>VLOOKUP($B147,[2]高二上!$B:$R,17,0)</f>
        <v>#N/A</v>
      </c>
      <c r="BC147">
        <f>VLOOKUP($B147,[1]高一下!$B:$R,6,0)</f>
        <v>95</v>
      </c>
      <c r="BD147" t="str">
        <f>VLOOKUP($B147,[1]高一下!$B:$R,7,0)</f>
        <v>曹霞</v>
      </c>
      <c r="BE147">
        <f>VLOOKUP($B147,[1]高一下!$B:$R,8,0)</f>
        <v>89</v>
      </c>
      <c r="BF147" t="str">
        <f>VLOOKUP($B147,[1]高一下!$B:$R,9,0)</f>
        <v>次儿祝玛</v>
      </c>
      <c r="BG147">
        <f>VLOOKUP($B147,[1]高一下!$B:$R,10,0)</f>
        <v>64</v>
      </c>
      <c r="BH147" t="str">
        <f>VLOOKUP($B147,[1]高一下!$B:$R,11,0)</f>
        <v>肖秀秀</v>
      </c>
      <c r="BI147">
        <f>VLOOKUP($B147,[1]高一下!$B:$R,12,0)</f>
        <v>42</v>
      </c>
      <c r="BJ147" t="str">
        <f>VLOOKUP($B147,[1]高一下!$B:$R,13,0)</f>
        <v>胡伟杰</v>
      </c>
      <c r="BK147">
        <f>VLOOKUP($B147,[1]高一下!$B:$R,14,0)</f>
        <v>30</v>
      </c>
      <c r="BL147" t="str">
        <f>VLOOKUP($B147,[1]高一下!$B:$R,15,0)</f>
        <v>刘红</v>
      </c>
      <c r="BM147">
        <f>VLOOKUP($B147,[1]高一下!$B:$R,16,0)</f>
        <v>48</v>
      </c>
      <c r="BN147" t="str">
        <f>VLOOKUP($B147,[1]高一下!$B:$R,17,0)</f>
        <v>龙志云</v>
      </c>
      <c r="BO147">
        <f>VLOOKUP($B147,[1]高一上!$B:$W,5,0)</f>
        <v>71</v>
      </c>
      <c r="BP147" t="str">
        <f>VLOOKUP($B147,[1]高一上!$B:$W,6,0)</f>
        <v>刘玲君</v>
      </c>
      <c r="BQ147">
        <f>VLOOKUP($B147,[1]高一上!$B:$W,7,0)</f>
        <v>75</v>
      </c>
      <c r="BR147" t="str">
        <f>VLOOKUP($B147,[1]高一上!$B:$W,8,0)</f>
        <v>陈强</v>
      </c>
      <c r="BS147">
        <f>VLOOKUP($B147,[1]高一上!$B:$W,9,0)</f>
        <v>86.5</v>
      </c>
      <c r="BT147" t="str">
        <f>VLOOKUP($B147,[1]高一上!$B:$W,10,0)</f>
        <v>尹英娇</v>
      </c>
      <c r="BU147">
        <f>VLOOKUP($B147,[1]高一上!$B:$W,11,0)</f>
        <v>28</v>
      </c>
      <c r="BV147">
        <f>VLOOKUP($B147,[1]高一上!$B:$W,12,0)</f>
        <v>0</v>
      </c>
      <c r="BW147">
        <f>VLOOKUP($B147,[1]高一上!$B:$W,13,0)</f>
        <v>34</v>
      </c>
      <c r="BX147">
        <f>VLOOKUP($B147,[1]高一上!$B:$W,14,0)</f>
        <v>0</v>
      </c>
      <c r="BY147">
        <f>VLOOKUP($B147,[1]高一上!$B:$W,15,0)</f>
        <v>45</v>
      </c>
      <c r="BZ147">
        <f>VLOOKUP($B147,[1]高一上!$B:$W,16,0)</f>
        <v>0</v>
      </c>
      <c r="CA147">
        <f>VLOOKUP($B147,[1]中考!$B:$N,5,0)</f>
        <v>96</v>
      </c>
      <c r="CB147">
        <f>VLOOKUP($B147,[1]中考!$B:$N,6,0)</f>
        <v>103</v>
      </c>
      <c r="CC147">
        <f>VLOOKUP($B147,[1]中考!$B:$N,7,0)</f>
        <v>118</v>
      </c>
      <c r="CD147">
        <f>VLOOKUP($B147,[1]中考!$B:$N,8,0)</f>
        <v>47</v>
      </c>
      <c r="CE147">
        <f>VLOOKUP($B147,[1]中考!$B:$N,9,0)</f>
        <v>29</v>
      </c>
      <c r="CF147">
        <f>VLOOKUP($B147,[1]中考!$B:$N,10,0)</f>
        <v>38</v>
      </c>
    </row>
    <row r="148" spans="1:84" hidden="1" x14ac:dyDescent="0.2">
      <c r="A148" s="1" t="s">
        <v>469</v>
      </c>
      <c r="B148" s="1" t="s">
        <v>470</v>
      </c>
      <c r="C148" s="1" t="s">
        <v>400</v>
      </c>
      <c r="D148" s="1" t="s">
        <v>17</v>
      </c>
      <c r="E148" s="1" t="s">
        <v>471</v>
      </c>
      <c r="F148" s="1">
        <v>434</v>
      </c>
      <c r="G148" s="1">
        <v>109</v>
      </c>
      <c r="H148" s="1" t="s">
        <v>402</v>
      </c>
      <c r="I148" s="1">
        <v>75</v>
      </c>
      <c r="J148" s="1" t="s">
        <v>403</v>
      </c>
      <c r="K148" s="1">
        <v>98</v>
      </c>
      <c r="L148" s="1" t="s">
        <v>21</v>
      </c>
      <c r="M148" s="1">
        <v>57.5</v>
      </c>
      <c r="N148" s="1" t="s">
        <v>404</v>
      </c>
      <c r="O148" s="1">
        <v>40</v>
      </c>
      <c r="P148" s="1" t="s">
        <v>405</v>
      </c>
      <c r="Q148" s="1">
        <v>54</v>
      </c>
      <c r="R148" s="1" t="s">
        <v>406</v>
      </c>
      <c r="S148">
        <f>VLOOKUP(B148,[1]高三上!$B:$R,6,0)</f>
        <v>99</v>
      </c>
      <c r="T148" t="s">
        <v>402</v>
      </c>
      <c r="U148">
        <v>85</v>
      </c>
      <c r="V148" t="s">
        <v>403</v>
      </c>
      <c r="W148">
        <v>32</v>
      </c>
      <c r="X148" t="s">
        <v>21</v>
      </c>
      <c r="Y148">
        <v>63</v>
      </c>
      <c r="Z148" t="s">
        <v>404</v>
      </c>
      <c r="AA148">
        <v>44.5</v>
      </c>
      <c r="AB148" t="s">
        <v>405</v>
      </c>
      <c r="AC148">
        <v>65.5</v>
      </c>
      <c r="AD148" t="str">
        <f>VLOOKUP($B148,[1]高三上!$B:$R,17,0)</f>
        <v>龙志云</v>
      </c>
      <c r="AE148" t="str">
        <f>VLOOKUP($B148,[1]高二下!$B:$R,6,0)</f>
        <v>92.0</v>
      </c>
      <c r="AF148" t="str">
        <f>VLOOKUP($B148,[1]高二下!$B:$R,7,0)</f>
        <v>李志友</v>
      </c>
      <c r="AG148" t="str">
        <f>VLOOKUP($B148,[1]高二下!$B:$R,8,0)</f>
        <v>92.0</v>
      </c>
      <c r="AH148" t="str">
        <f>VLOOKUP($B148,[1]高二下!$B:$R,9,0)</f>
        <v>次儿祝玛</v>
      </c>
      <c r="AI148" t="str">
        <f>VLOOKUP($B148,[1]高二下!$B:$R,10,0)</f>
        <v>21.0</v>
      </c>
      <c r="AJ148" t="str">
        <f>VLOOKUP($B148,[1]高二下!$B:$R,11,0)</f>
        <v>肖秀秀</v>
      </c>
      <c r="AK148" t="str">
        <f>VLOOKUP($B148,[1]高二下!$B:$R,12,0)</f>
        <v>32.0</v>
      </c>
      <c r="AL148" t="str">
        <f>VLOOKUP($B148,[1]高二下!$B:$R,13,0)</f>
        <v>胡伟杰</v>
      </c>
      <c r="AM148" t="str">
        <f>VLOOKUP($B148,[1]高二下!$B:$R,14,0)</f>
        <v>38.0</v>
      </c>
      <c r="AN148" t="str">
        <f>VLOOKUP($B148,[1]高二下!$B:$R,15,0)</f>
        <v>邱宗兰</v>
      </c>
      <c r="AO148" t="str">
        <f>VLOOKUP($B148,[1]高二下!$B:$R,16,0)</f>
        <v>82.0</v>
      </c>
      <c r="AP148" t="str">
        <f>VLOOKUP($B148,[1]高二下!$B:$R,17,0)</f>
        <v>龙志云</v>
      </c>
      <c r="AQ148" t="e">
        <f>VLOOKUP($B148,[2]高二上!$B:$R,6,0)</f>
        <v>#N/A</v>
      </c>
      <c r="AR148" t="e">
        <f>VLOOKUP($B148,[2]高二上!$B:$R,7,0)</f>
        <v>#N/A</v>
      </c>
      <c r="AS148" t="e">
        <f>VLOOKUP($B148,[2]高二上!$B:$R,8,0)</f>
        <v>#N/A</v>
      </c>
      <c r="AT148" t="e">
        <f>VLOOKUP($B148,[2]高二上!$B:$R,9,0)</f>
        <v>#N/A</v>
      </c>
      <c r="AU148" t="e">
        <f>VLOOKUP($B148,[2]高二上!$B:$R,10,0)</f>
        <v>#N/A</v>
      </c>
      <c r="AV148" t="e">
        <f>VLOOKUP($B148,[2]高二上!$B:$R,11,0)</f>
        <v>#N/A</v>
      </c>
      <c r="AW148" t="e">
        <f>VLOOKUP($B148,[2]高二上!$B:$R,12,0)</f>
        <v>#N/A</v>
      </c>
      <c r="AX148" t="e">
        <f>VLOOKUP($B148,[2]高二上!$B:$R,13,0)</f>
        <v>#N/A</v>
      </c>
      <c r="AY148" t="e">
        <f>VLOOKUP($B148,[2]高二上!$B:$R,14,0)</f>
        <v>#N/A</v>
      </c>
      <c r="AZ148" t="e">
        <f>VLOOKUP($B148,[2]高二上!$B:$R,15,0)</f>
        <v>#N/A</v>
      </c>
      <c r="BA148" t="e">
        <f>VLOOKUP($B148,[2]高二上!$B:$R,16,0)</f>
        <v>#N/A</v>
      </c>
      <c r="BB148" t="e">
        <f>VLOOKUP($B148,[2]高二上!$B:$R,17,0)</f>
        <v>#N/A</v>
      </c>
      <c r="BC148">
        <f>VLOOKUP($B148,[1]高一下!$B:$R,6,0)</f>
        <v>96</v>
      </c>
      <c r="BD148" t="str">
        <f>VLOOKUP($B148,[1]高一下!$B:$R,7,0)</f>
        <v>曹霞</v>
      </c>
      <c r="BE148">
        <f>VLOOKUP($B148,[1]高一下!$B:$R,8,0)</f>
        <v>85</v>
      </c>
      <c r="BF148" t="str">
        <f>VLOOKUP($B148,[1]高一下!$B:$R,9,0)</f>
        <v>次儿祝玛</v>
      </c>
      <c r="BG148">
        <f>VLOOKUP($B148,[1]高一下!$B:$R,10,0)</f>
        <v>44.5</v>
      </c>
      <c r="BH148" t="str">
        <f>VLOOKUP($B148,[1]高一下!$B:$R,11,0)</f>
        <v>肖秀秀</v>
      </c>
      <c r="BI148">
        <f>VLOOKUP($B148,[1]高一下!$B:$R,12,0)</f>
        <v>24</v>
      </c>
      <c r="BJ148" t="str">
        <f>VLOOKUP($B148,[1]高一下!$B:$R,13,0)</f>
        <v>胡伟杰</v>
      </c>
      <c r="BK148">
        <f>VLOOKUP($B148,[1]高一下!$B:$R,14,0)</f>
        <v>30</v>
      </c>
      <c r="BL148" t="str">
        <f>VLOOKUP($B148,[1]高一下!$B:$R,15,0)</f>
        <v>刘红</v>
      </c>
      <c r="BM148">
        <f>VLOOKUP($B148,[1]高一下!$B:$R,16,0)</f>
        <v>38</v>
      </c>
      <c r="BN148" t="str">
        <f>VLOOKUP($B148,[1]高一下!$B:$R,17,0)</f>
        <v>龙志云</v>
      </c>
      <c r="BO148">
        <f>VLOOKUP($B148,[1]高一上!$B:$W,5,0)</f>
        <v>81</v>
      </c>
      <c r="BP148" t="str">
        <f>VLOOKUP($B148,[1]高一上!$B:$W,6,0)</f>
        <v>刘玲君</v>
      </c>
      <c r="BQ148">
        <f>VLOOKUP($B148,[1]高一上!$B:$W,7,0)</f>
        <v>65</v>
      </c>
      <c r="BR148" t="str">
        <f>VLOOKUP($B148,[1]高一上!$B:$W,8,0)</f>
        <v>陈强</v>
      </c>
      <c r="BS148">
        <f>VLOOKUP($B148,[1]高一上!$B:$W,9,0)</f>
        <v>67.5</v>
      </c>
      <c r="BT148" t="str">
        <f>VLOOKUP($B148,[1]高一上!$B:$W,10,0)</f>
        <v>车梦德</v>
      </c>
      <c r="BU148">
        <f>VLOOKUP($B148,[1]高一上!$B:$W,11,0)</f>
        <v>22</v>
      </c>
      <c r="BV148">
        <f>VLOOKUP($B148,[1]高一上!$B:$W,12,0)</f>
        <v>0</v>
      </c>
      <c r="BW148">
        <f>VLOOKUP($B148,[1]高一上!$B:$W,13,0)</f>
        <v>39.5</v>
      </c>
      <c r="BX148">
        <f>VLOOKUP($B148,[1]高一上!$B:$W,14,0)</f>
        <v>0</v>
      </c>
      <c r="BY148">
        <f>VLOOKUP($B148,[1]高一上!$B:$W,15,0)</f>
        <v>41</v>
      </c>
      <c r="BZ148">
        <f>VLOOKUP($B148,[1]高一上!$B:$W,16,0)</f>
        <v>0</v>
      </c>
      <c r="CA148">
        <f>VLOOKUP($B148,[1]中考!$B:$N,5,0)</f>
        <v>112</v>
      </c>
      <c r="CB148">
        <f>VLOOKUP($B148,[1]中考!$B:$N,6,0)</f>
        <v>72</v>
      </c>
      <c r="CC148">
        <f>VLOOKUP($B148,[1]中考!$B:$N,7,0)</f>
        <v>103</v>
      </c>
      <c r="CD148">
        <f>VLOOKUP($B148,[1]中考!$B:$N,8,0)</f>
        <v>37</v>
      </c>
      <c r="CE148">
        <f>VLOOKUP($B148,[1]中考!$B:$N,9,0)</f>
        <v>30</v>
      </c>
      <c r="CF148">
        <f>VLOOKUP($B148,[1]中考!$B:$N,10,0)</f>
        <v>44</v>
      </c>
    </row>
    <row r="149" spans="1:84" hidden="1" x14ac:dyDescent="0.2">
      <c r="A149" s="1" t="s">
        <v>472</v>
      </c>
      <c r="B149" s="1" t="s">
        <v>473</v>
      </c>
      <c r="C149" s="1" t="s">
        <v>400</v>
      </c>
      <c r="D149" s="1" t="s">
        <v>17</v>
      </c>
      <c r="E149" s="1" t="s">
        <v>474</v>
      </c>
      <c r="F149" s="1">
        <v>433</v>
      </c>
      <c r="G149" s="1">
        <v>97</v>
      </c>
      <c r="H149" s="1" t="s">
        <v>402</v>
      </c>
      <c r="I149" s="1">
        <v>94</v>
      </c>
      <c r="J149" s="1" t="s">
        <v>403</v>
      </c>
      <c r="K149" s="1">
        <v>30</v>
      </c>
      <c r="L149" s="1" t="s">
        <v>21</v>
      </c>
      <c r="M149" s="1">
        <v>63</v>
      </c>
      <c r="N149" s="1" t="s">
        <v>404</v>
      </c>
      <c r="O149" s="1">
        <v>71</v>
      </c>
      <c r="P149" s="1" t="s">
        <v>405</v>
      </c>
      <c r="Q149" s="1">
        <v>78</v>
      </c>
      <c r="R149" s="1" t="s">
        <v>406</v>
      </c>
      <c r="S149">
        <f>VLOOKUP(B149,[1]高三上!$B:$R,6,0)</f>
        <v>96.5</v>
      </c>
      <c r="T149" t="s">
        <v>402</v>
      </c>
      <c r="U149">
        <v>22</v>
      </c>
      <c r="V149" t="s">
        <v>403</v>
      </c>
      <c r="W149">
        <v>41</v>
      </c>
      <c r="X149" t="s">
        <v>21</v>
      </c>
      <c r="Y149">
        <v>20.5</v>
      </c>
      <c r="Z149" t="s">
        <v>404</v>
      </c>
      <c r="AA149">
        <v>25</v>
      </c>
      <c r="AB149" t="s">
        <v>405</v>
      </c>
      <c r="AC149">
        <v>47.5</v>
      </c>
      <c r="AD149" t="str">
        <f>VLOOKUP($B149,[1]高三上!$B:$R,17,0)</f>
        <v>龙志云</v>
      </c>
      <c r="AE149" t="str">
        <f>VLOOKUP($B149,[1]高二下!$B:$R,6,0)</f>
        <v>74.0</v>
      </c>
      <c r="AF149" t="str">
        <f>VLOOKUP($B149,[1]高二下!$B:$R,7,0)</f>
        <v>李志友</v>
      </c>
      <c r="AG149" t="str">
        <f>VLOOKUP($B149,[1]高二下!$B:$R,8,0)</f>
        <v>29.0</v>
      </c>
      <c r="AH149" t="str">
        <f>VLOOKUP($B149,[1]高二下!$B:$R,9,0)</f>
        <v>次儿祝玛</v>
      </c>
      <c r="AI149" t="str">
        <f>VLOOKUP($B149,[1]高二下!$B:$R,10,0)</f>
        <v>53.0</v>
      </c>
      <c r="AJ149" t="str">
        <f>VLOOKUP($B149,[1]高二下!$B:$R,11,0)</f>
        <v>肖秀秀</v>
      </c>
      <c r="AK149" t="str">
        <f>VLOOKUP($B149,[1]高二下!$B:$R,12,0)</f>
        <v>69.0</v>
      </c>
      <c r="AL149" t="str">
        <f>VLOOKUP($B149,[1]高二下!$B:$R,13,0)</f>
        <v>胡伟杰</v>
      </c>
      <c r="AM149" t="str">
        <f>VLOOKUP($B149,[1]高二下!$B:$R,14,0)</f>
        <v>67.0</v>
      </c>
      <c r="AN149" t="str">
        <f>VLOOKUP($B149,[1]高二下!$B:$R,15,0)</f>
        <v>邱宗兰</v>
      </c>
      <c r="AO149" t="str">
        <f>VLOOKUP($B149,[1]高二下!$B:$R,16,0)</f>
        <v>117.0</v>
      </c>
      <c r="AP149" t="str">
        <f>VLOOKUP($B149,[1]高二下!$B:$R,17,0)</f>
        <v>龙志云</v>
      </c>
      <c r="AQ149" t="e">
        <f>VLOOKUP($B149,[2]高二上!$B:$R,6,0)</f>
        <v>#N/A</v>
      </c>
      <c r="AR149" t="e">
        <f>VLOOKUP($B149,[2]高二上!$B:$R,7,0)</f>
        <v>#N/A</v>
      </c>
      <c r="AS149" t="e">
        <f>VLOOKUP($B149,[2]高二上!$B:$R,8,0)</f>
        <v>#N/A</v>
      </c>
      <c r="AT149" t="e">
        <f>VLOOKUP($B149,[2]高二上!$B:$R,9,0)</f>
        <v>#N/A</v>
      </c>
      <c r="AU149" t="e">
        <f>VLOOKUP($B149,[2]高二上!$B:$R,10,0)</f>
        <v>#N/A</v>
      </c>
      <c r="AV149" t="e">
        <f>VLOOKUP($B149,[2]高二上!$B:$R,11,0)</f>
        <v>#N/A</v>
      </c>
      <c r="AW149" t="e">
        <f>VLOOKUP($B149,[2]高二上!$B:$R,12,0)</f>
        <v>#N/A</v>
      </c>
      <c r="AX149" t="e">
        <f>VLOOKUP($B149,[2]高二上!$B:$R,13,0)</f>
        <v>#N/A</v>
      </c>
      <c r="AY149" t="e">
        <f>VLOOKUP($B149,[2]高二上!$B:$R,14,0)</f>
        <v>#N/A</v>
      </c>
      <c r="AZ149" t="e">
        <f>VLOOKUP($B149,[2]高二上!$B:$R,15,0)</f>
        <v>#N/A</v>
      </c>
      <c r="BA149" t="e">
        <f>VLOOKUP($B149,[2]高二上!$B:$R,16,0)</f>
        <v>#N/A</v>
      </c>
      <c r="BB149" t="e">
        <f>VLOOKUP($B149,[2]高二上!$B:$R,17,0)</f>
        <v>#N/A</v>
      </c>
      <c r="BC149">
        <f>VLOOKUP($B149,[1]高一下!$B:$R,6,0)</f>
        <v>80</v>
      </c>
      <c r="BD149" t="str">
        <f>VLOOKUP($B149,[1]高一下!$B:$R,7,0)</f>
        <v>曹霞</v>
      </c>
      <c r="BE149">
        <f>VLOOKUP($B149,[1]高一下!$B:$R,8,0)</f>
        <v>95</v>
      </c>
      <c r="BF149" t="str">
        <f>VLOOKUP($B149,[1]高一下!$B:$R,9,0)</f>
        <v>次儿祝玛</v>
      </c>
      <c r="BG149">
        <f>VLOOKUP($B149,[1]高一下!$B:$R,10,0)</f>
        <v>32</v>
      </c>
      <c r="BH149" t="str">
        <f>VLOOKUP($B149,[1]高一下!$B:$R,11,0)</f>
        <v>肖秀秀</v>
      </c>
      <c r="BI149">
        <f>VLOOKUP($B149,[1]高一下!$B:$R,12,0)</f>
        <v>57</v>
      </c>
      <c r="BJ149" t="str">
        <f>VLOOKUP($B149,[1]高一下!$B:$R,13,0)</f>
        <v>胡伟杰</v>
      </c>
      <c r="BK149">
        <f>VLOOKUP($B149,[1]高一下!$B:$R,14,0)</f>
        <v>63</v>
      </c>
      <c r="BL149" t="str">
        <f>VLOOKUP($B149,[1]高一下!$B:$R,15,0)</f>
        <v>刘红</v>
      </c>
      <c r="BM149">
        <f>VLOOKUP($B149,[1]高一下!$B:$R,16,0)</f>
        <v>43</v>
      </c>
      <c r="BN149" t="str">
        <f>VLOOKUP($B149,[1]高一下!$B:$R,17,0)</f>
        <v>龙志云</v>
      </c>
      <c r="BO149">
        <f>VLOOKUP($B149,[1]高一上!$B:$W,5,0)</f>
        <v>68.5</v>
      </c>
      <c r="BP149" t="str">
        <f>VLOOKUP($B149,[1]高一上!$B:$W,6,0)</f>
        <v>曹霞</v>
      </c>
      <c r="BQ149">
        <f>VLOOKUP($B149,[1]高一上!$B:$W,7,0)</f>
        <v>81</v>
      </c>
      <c r="BR149" t="str">
        <f>VLOOKUP($B149,[1]高一上!$B:$W,8,0)</f>
        <v>次儿祝玛</v>
      </c>
      <c r="BS149">
        <f>VLOOKUP($B149,[1]高一上!$B:$W,9,0)</f>
        <v>26</v>
      </c>
      <c r="BT149" t="str">
        <f>VLOOKUP($B149,[1]高一上!$B:$W,10,0)</f>
        <v>肖秀秀</v>
      </c>
      <c r="BU149">
        <f>VLOOKUP($B149,[1]高一上!$B:$W,11,0)</f>
        <v>57.5</v>
      </c>
      <c r="BV149" t="str">
        <f>VLOOKUP($B149,[1]高一上!$B:$W,12,0)</f>
        <v>胡伟杰</v>
      </c>
      <c r="BW149">
        <f>VLOOKUP($B149,[1]高一上!$B:$W,13,0)</f>
        <v>55</v>
      </c>
      <c r="BX149" t="str">
        <f>VLOOKUP($B149,[1]高一上!$B:$W,14,0)</f>
        <v>刘红</v>
      </c>
      <c r="BY149">
        <f>VLOOKUP($B149,[1]高一上!$B:$W,15,0)</f>
        <v>61</v>
      </c>
      <c r="BZ149" t="str">
        <f>VLOOKUP($B149,[1]高一上!$B:$W,16,0)</f>
        <v>龙志云</v>
      </c>
      <c r="CA149">
        <f>VLOOKUP($B149,[1]中考!$B:$N,5,0)</f>
        <v>97</v>
      </c>
      <c r="CB149">
        <f>VLOOKUP($B149,[1]中考!$B:$N,6,0)</f>
        <v>117</v>
      </c>
      <c r="CC149">
        <f>VLOOKUP($B149,[1]中考!$B:$N,7,0)</f>
        <v>35</v>
      </c>
      <c r="CD149">
        <f>VLOOKUP($B149,[1]中考!$B:$N,8,0)</f>
        <v>52</v>
      </c>
      <c r="CE149">
        <f>VLOOKUP($B149,[1]中考!$B:$N,9,0)</f>
        <v>33</v>
      </c>
      <c r="CF149">
        <f>VLOOKUP($B149,[1]中考!$B:$N,10,0)</f>
        <v>34</v>
      </c>
    </row>
    <row r="150" spans="1:84" hidden="1" x14ac:dyDescent="0.2">
      <c r="A150" s="1" t="s">
        <v>475</v>
      </c>
      <c r="B150" s="1" t="s">
        <v>476</v>
      </c>
      <c r="C150" s="1" t="s">
        <v>400</v>
      </c>
      <c r="D150" s="1" t="s">
        <v>17</v>
      </c>
      <c r="E150" s="1" t="s">
        <v>477</v>
      </c>
      <c r="F150" s="1">
        <v>429</v>
      </c>
      <c r="G150" s="1">
        <v>95</v>
      </c>
      <c r="H150" s="1" t="s">
        <v>402</v>
      </c>
      <c r="I150" s="1">
        <v>72</v>
      </c>
      <c r="J150" s="1" t="s">
        <v>403</v>
      </c>
      <c r="K150" s="1">
        <v>82</v>
      </c>
      <c r="L150" s="1" t="s">
        <v>21</v>
      </c>
      <c r="M150" s="1">
        <v>42.5</v>
      </c>
      <c r="N150" s="1" t="s">
        <v>404</v>
      </c>
      <c r="O150" s="1">
        <v>66.5</v>
      </c>
      <c r="P150" s="1" t="s">
        <v>405</v>
      </c>
      <c r="Q150" s="1">
        <v>70.5</v>
      </c>
      <c r="R150" s="1" t="s">
        <v>406</v>
      </c>
      <c r="S150">
        <f>VLOOKUP(B150,[1]高三上!$B:$R,6,0)</f>
        <v>88.5</v>
      </c>
      <c r="T150" t="s">
        <v>19</v>
      </c>
      <c r="U150">
        <v>41</v>
      </c>
      <c r="V150" t="s">
        <v>20</v>
      </c>
      <c r="W150">
        <v>53</v>
      </c>
      <c r="X150" t="s">
        <v>124</v>
      </c>
      <c r="Y150">
        <v>28.5</v>
      </c>
      <c r="Z150" t="s">
        <v>404</v>
      </c>
      <c r="AA150">
        <v>15.5</v>
      </c>
      <c r="AB150" t="s">
        <v>724</v>
      </c>
      <c r="AC150">
        <v>35</v>
      </c>
      <c r="AD150" t="str">
        <f>VLOOKUP($B150,[1]高三上!$B:$R,17,0)</f>
        <v>龙志云</v>
      </c>
      <c r="AE150" t="str">
        <f>VLOOKUP($B150,[1]高二下!$B:$R,6,0)</f>
        <v>85.0</v>
      </c>
      <c r="AF150" t="str">
        <f>VLOOKUP($B150,[1]高二下!$B:$R,7,0)</f>
        <v>李志友</v>
      </c>
      <c r="AG150" t="str">
        <f>VLOOKUP($B150,[1]高二下!$B:$R,8,0)</f>
        <v>74.5</v>
      </c>
      <c r="AH150" t="str">
        <f>VLOOKUP($B150,[1]高二下!$B:$R,9,0)</f>
        <v>次儿祝玛</v>
      </c>
      <c r="AI150" t="str">
        <f>VLOOKUP($B150,[1]高二下!$B:$R,10,0)</f>
        <v>17.0</v>
      </c>
      <c r="AJ150" t="str">
        <f>VLOOKUP($B150,[1]高二下!$B:$R,11,0)</f>
        <v>肖秀秀</v>
      </c>
      <c r="AK150" t="str">
        <f>VLOOKUP($B150,[1]高二下!$B:$R,12,0)</f>
        <v>28.0</v>
      </c>
      <c r="AL150" t="str">
        <f>VLOOKUP($B150,[1]高二下!$B:$R,13,0)</f>
        <v>胡伟杰</v>
      </c>
      <c r="AM150" t="str">
        <f>VLOOKUP($B150,[1]高二下!$B:$R,14,0)</f>
        <v>45.0</v>
      </c>
      <c r="AN150" t="str">
        <f>VLOOKUP($B150,[1]高二下!$B:$R,15,0)</f>
        <v>邱宗兰</v>
      </c>
      <c r="AO150" t="str">
        <f>VLOOKUP($B150,[1]高二下!$B:$R,16,0)</f>
        <v>103.0</v>
      </c>
      <c r="AP150" t="str">
        <f>VLOOKUP($B150,[1]高二下!$B:$R,17,0)</f>
        <v>龙志云</v>
      </c>
      <c r="AQ150" t="e">
        <f>VLOOKUP($B150,[2]高二上!$B:$R,6,0)</f>
        <v>#N/A</v>
      </c>
      <c r="AR150" t="e">
        <f>VLOOKUP($B150,[2]高二上!$B:$R,7,0)</f>
        <v>#N/A</v>
      </c>
      <c r="AS150" t="e">
        <f>VLOOKUP($B150,[2]高二上!$B:$R,8,0)</f>
        <v>#N/A</v>
      </c>
      <c r="AT150" t="e">
        <f>VLOOKUP($B150,[2]高二上!$B:$R,9,0)</f>
        <v>#N/A</v>
      </c>
      <c r="AU150" t="e">
        <f>VLOOKUP($B150,[2]高二上!$B:$R,10,0)</f>
        <v>#N/A</v>
      </c>
      <c r="AV150" t="e">
        <f>VLOOKUP($B150,[2]高二上!$B:$R,11,0)</f>
        <v>#N/A</v>
      </c>
      <c r="AW150" t="e">
        <f>VLOOKUP($B150,[2]高二上!$B:$R,12,0)</f>
        <v>#N/A</v>
      </c>
      <c r="AX150" t="e">
        <f>VLOOKUP($B150,[2]高二上!$B:$R,13,0)</f>
        <v>#N/A</v>
      </c>
      <c r="AY150" t="e">
        <f>VLOOKUP($B150,[2]高二上!$B:$R,14,0)</f>
        <v>#N/A</v>
      </c>
      <c r="AZ150" t="e">
        <f>VLOOKUP($B150,[2]高二上!$B:$R,15,0)</f>
        <v>#N/A</v>
      </c>
      <c r="BA150" t="e">
        <f>VLOOKUP($B150,[2]高二上!$B:$R,16,0)</f>
        <v>#N/A</v>
      </c>
      <c r="BB150" t="e">
        <f>VLOOKUP($B150,[2]高二上!$B:$R,17,0)</f>
        <v>#N/A</v>
      </c>
      <c r="BC150">
        <f>VLOOKUP($B150,[1]高一下!$B:$R,6,0)</f>
        <v>81</v>
      </c>
      <c r="BD150" t="str">
        <f>VLOOKUP($B150,[1]高一下!$B:$R,7,0)</f>
        <v>曹霞</v>
      </c>
      <c r="BE150">
        <f>VLOOKUP($B150,[1]高一下!$B:$R,8,0)</f>
        <v>92</v>
      </c>
      <c r="BF150" t="str">
        <f>VLOOKUP($B150,[1]高一下!$B:$R,9,0)</f>
        <v>次儿祝玛</v>
      </c>
      <c r="BG150">
        <f>VLOOKUP($B150,[1]高一下!$B:$R,10,0)</f>
        <v>55</v>
      </c>
      <c r="BH150" t="str">
        <f>VLOOKUP($B150,[1]高一下!$B:$R,11,0)</f>
        <v>肖秀秀</v>
      </c>
      <c r="BI150">
        <f>VLOOKUP($B150,[1]高一下!$B:$R,12,0)</f>
        <v>38</v>
      </c>
      <c r="BJ150" t="str">
        <f>VLOOKUP($B150,[1]高一下!$B:$R,13,0)</f>
        <v>胡伟杰</v>
      </c>
      <c r="BK150">
        <f>VLOOKUP($B150,[1]高一下!$B:$R,14,0)</f>
        <v>29</v>
      </c>
      <c r="BL150" t="str">
        <f>VLOOKUP($B150,[1]高一下!$B:$R,15,0)</f>
        <v>刘红</v>
      </c>
      <c r="BM150">
        <f>VLOOKUP($B150,[1]高一下!$B:$R,16,0)</f>
        <v>48</v>
      </c>
      <c r="BN150" t="str">
        <f>VLOOKUP($B150,[1]高一下!$B:$R,17,0)</f>
        <v>龙志云</v>
      </c>
      <c r="BO150">
        <f>VLOOKUP($B150,[1]高一上!$B:$W,5,0)</f>
        <v>81</v>
      </c>
      <c r="BP150" t="str">
        <f>VLOOKUP($B150,[1]高一上!$B:$W,6,0)</f>
        <v>曹霞</v>
      </c>
      <c r="BQ150">
        <f>VLOOKUP($B150,[1]高一上!$B:$W,7,0)</f>
        <v>63</v>
      </c>
      <c r="BR150" t="str">
        <f>VLOOKUP($B150,[1]高一上!$B:$W,8,0)</f>
        <v>次儿祝玛</v>
      </c>
      <c r="BS150">
        <f>VLOOKUP($B150,[1]高一上!$B:$W,9,0)</f>
        <v>68.5</v>
      </c>
      <c r="BT150" t="str">
        <f>VLOOKUP($B150,[1]高一上!$B:$W,10,0)</f>
        <v>肖秀秀</v>
      </c>
      <c r="BU150">
        <f>VLOOKUP($B150,[1]高一上!$B:$W,11,0)</f>
        <v>36</v>
      </c>
      <c r="BV150" t="str">
        <f>VLOOKUP($B150,[1]高一上!$B:$W,12,0)</f>
        <v>胡伟杰</v>
      </c>
      <c r="BW150">
        <f>VLOOKUP($B150,[1]高一上!$B:$W,13,0)</f>
        <v>42</v>
      </c>
      <c r="BX150" t="str">
        <f>VLOOKUP($B150,[1]高一上!$B:$W,14,0)</f>
        <v>刘红</v>
      </c>
      <c r="BY150">
        <f>VLOOKUP($B150,[1]高一上!$B:$W,15,0)</f>
        <v>33</v>
      </c>
      <c r="BZ150" t="str">
        <f>VLOOKUP($B150,[1]高一上!$B:$W,16,0)</f>
        <v>龙志云</v>
      </c>
      <c r="CA150">
        <f>VLOOKUP($B150,[1]中考!$B:$N,5,0)</f>
        <v>95</v>
      </c>
      <c r="CB150">
        <f>VLOOKUP($B150,[1]中考!$B:$N,6,0)</f>
        <v>90</v>
      </c>
      <c r="CC150">
        <f>VLOOKUP($B150,[1]中考!$B:$N,7,0)</f>
        <v>88</v>
      </c>
      <c r="CD150">
        <f>VLOOKUP($B150,[1]中考!$B:$N,8,0)</f>
        <v>36</v>
      </c>
      <c r="CE150">
        <f>VLOOKUP($B150,[1]中考!$B:$N,9,0)</f>
        <v>29</v>
      </c>
      <c r="CF150">
        <f>VLOOKUP($B150,[1]中考!$B:$N,10,0)</f>
        <v>32</v>
      </c>
    </row>
    <row r="151" spans="1:84" hidden="1" x14ac:dyDescent="0.2">
      <c r="A151" s="1" t="s">
        <v>478</v>
      </c>
      <c r="B151" s="1" t="s">
        <v>479</v>
      </c>
      <c r="C151" s="1" t="s">
        <v>400</v>
      </c>
      <c r="D151" s="1" t="s">
        <v>17</v>
      </c>
      <c r="E151" s="1" t="s">
        <v>480</v>
      </c>
      <c r="F151" s="1">
        <v>428</v>
      </c>
      <c r="G151" s="1">
        <v>95</v>
      </c>
      <c r="H151" s="1" t="s">
        <v>402</v>
      </c>
      <c r="I151" s="1">
        <v>98</v>
      </c>
      <c r="J151" s="1" t="s">
        <v>403</v>
      </c>
      <c r="K151" s="1">
        <v>88</v>
      </c>
      <c r="L151" s="1" t="s">
        <v>21</v>
      </c>
      <c r="M151" s="1">
        <v>55</v>
      </c>
      <c r="N151" s="1" t="s">
        <v>404</v>
      </c>
      <c r="O151" s="1">
        <v>48</v>
      </c>
      <c r="P151" s="1" t="s">
        <v>405</v>
      </c>
      <c r="Q151" s="1">
        <v>44</v>
      </c>
      <c r="R151" s="1" t="s">
        <v>406</v>
      </c>
      <c r="S151">
        <f>VLOOKUP(B151,[1]高三上!$B:$R,6,0)</f>
        <v>91.5</v>
      </c>
      <c r="T151" t="s">
        <v>19</v>
      </c>
      <c r="U151">
        <v>67</v>
      </c>
      <c r="V151" t="s">
        <v>20</v>
      </c>
      <c r="W151">
        <v>50</v>
      </c>
      <c r="X151" t="s">
        <v>124</v>
      </c>
      <c r="Y151">
        <v>33</v>
      </c>
      <c r="Z151" t="s">
        <v>404</v>
      </c>
      <c r="AA151">
        <v>39.5</v>
      </c>
      <c r="AB151" t="s">
        <v>724</v>
      </c>
      <c r="AC151">
        <v>59.5</v>
      </c>
      <c r="AD151" t="str">
        <f>VLOOKUP($B151,[1]高三上!$B:$R,17,0)</f>
        <v>龙志云</v>
      </c>
      <c r="AE151" t="str">
        <f>VLOOKUP($B151,[1]高二下!$B:$R,6,0)</f>
        <v>82.0</v>
      </c>
      <c r="AF151" t="str">
        <f>VLOOKUP($B151,[1]高二下!$B:$R,7,0)</f>
        <v>李志友</v>
      </c>
      <c r="AG151" t="str">
        <f>VLOOKUP($B151,[1]高二下!$B:$R,8,0)</f>
        <v>77.5</v>
      </c>
      <c r="AH151" t="str">
        <f>VLOOKUP($B151,[1]高二下!$B:$R,9,0)</f>
        <v>次儿祝玛</v>
      </c>
      <c r="AI151" t="str">
        <f>VLOOKUP($B151,[1]高二下!$B:$R,10,0)</f>
        <v>31.0</v>
      </c>
      <c r="AJ151" t="str">
        <f>VLOOKUP($B151,[1]高二下!$B:$R,11,0)</f>
        <v>肖秀秀</v>
      </c>
      <c r="AK151" t="str">
        <f>VLOOKUP($B151,[1]高二下!$B:$R,12,0)</f>
        <v>37.0</v>
      </c>
      <c r="AL151" t="str">
        <f>VLOOKUP($B151,[1]高二下!$B:$R,13,0)</f>
        <v>胡伟杰</v>
      </c>
      <c r="AM151" t="str">
        <f>VLOOKUP($B151,[1]高二下!$B:$R,14,0)</f>
        <v>40.0</v>
      </c>
      <c r="AN151" t="str">
        <f>VLOOKUP($B151,[1]高二下!$B:$R,15,0)</f>
        <v>邱宗兰</v>
      </c>
      <c r="AO151" t="str">
        <f>VLOOKUP($B151,[1]高二下!$B:$R,16,0)</f>
        <v>99.0</v>
      </c>
      <c r="AP151" t="str">
        <f>VLOOKUP($B151,[1]高二下!$B:$R,17,0)</f>
        <v>龙志云</v>
      </c>
      <c r="AQ151" t="e">
        <f>VLOOKUP($B151,[2]高二上!$B:$R,6,0)</f>
        <v>#N/A</v>
      </c>
      <c r="AR151" t="e">
        <f>VLOOKUP($B151,[2]高二上!$B:$R,7,0)</f>
        <v>#N/A</v>
      </c>
      <c r="AS151" t="e">
        <f>VLOOKUP($B151,[2]高二上!$B:$R,8,0)</f>
        <v>#N/A</v>
      </c>
      <c r="AT151" t="e">
        <f>VLOOKUP($B151,[2]高二上!$B:$R,9,0)</f>
        <v>#N/A</v>
      </c>
      <c r="AU151" t="e">
        <f>VLOOKUP($B151,[2]高二上!$B:$R,10,0)</f>
        <v>#N/A</v>
      </c>
      <c r="AV151" t="e">
        <f>VLOOKUP($B151,[2]高二上!$B:$R,11,0)</f>
        <v>#N/A</v>
      </c>
      <c r="AW151" t="e">
        <f>VLOOKUP($B151,[2]高二上!$B:$R,12,0)</f>
        <v>#N/A</v>
      </c>
      <c r="AX151" t="e">
        <f>VLOOKUP($B151,[2]高二上!$B:$R,13,0)</f>
        <v>#N/A</v>
      </c>
      <c r="AY151" t="e">
        <f>VLOOKUP($B151,[2]高二上!$B:$R,14,0)</f>
        <v>#N/A</v>
      </c>
      <c r="AZ151" t="e">
        <f>VLOOKUP($B151,[2]高二上!$B:$R,15,0)</f>
        <v>#N/A</v>
      </c>
      <c r="BA151" t="e">
        <f>VLOOKUP($B151,[2]高二上!$B:$R,16,0)</f>
        <v>#N/A</v>
      </c>
      <c r="BB151" t="e">
        <f>VLOOKUP($B151,[2]高二上!$B:$R,17,0)</f>
        <v>#N/A</v>
      </c>
      <c r="BC151">
        <f>VLOOKUP($B151,[1]高一下!$B:$R,6,0)</f>
        <v>92</v>
      </c>
      <c r="BD151" t="str">
        <f>VLOOKUP($B151,[1]高一下!$B:$R,7,0)</f>
        <v>曹霞</v>
      </c>
      <c r="BE151">
        <f>VLOOKUP($B151,[1]高一下!$B:$R,8,0)</f>
        <v>109</v>
      </c>
      <c r="BF151" t="str">
        <f>VLOOKUP($B151,[1]高一下!$B:$R,9,0)</f>
        <v>次儿祝玛</v>
      </c>
      <c r="BG151">
        <f>VLOOKUP($B151,[1]高一下!$B:$R,10,0)</f>
        <v>62</v>
      </c>
      <c r="BH151" t="str">
        <f>VLOOKUP($B151,[1]高一下!$B:$R,11,0)</f>
        <v>肖秀秀</v>
      </c>
      <c r="BI151">
        <f>VLOOKUP($B151,[1]高一下!$B:$R,12,0)</f>
        <v>30</v>
      </c>
      <c r="BJ151" t="str">
        <f>VLOOKUP($B151,[1]高一下!$B:$R,13,0)</f>
        <v>胡伟杰</v>
      </c>
      <c r="BK151">
        <f>VLOOKUP($B151,[1]高一下!$B:$R,14,0)</f>
        <v>46</v>
      </c>
      <c r="BL151" t="str">
        <f>VLOOKUP($B151,[1]高一下!$B:$R,15,0)</f>
        <v>刘红</v>
      </c>
      <c r="BM151">
        <f>VLOOKUP($B151,[1]高一下!$B:$R,16,0)</f>
        <v>45</v>
      </c>
      <c r="BN151" t="str">
        <f>VLOOKUP($B151,[1]高一下!$B:$R,17,0)</f>
        <v>龙志云</v>
      </c>
      <c r="BO151">
        <f>VLOOKUP($B151,[1]高一上!$B:$W,5,0)</f>
        <v>77</v>
      </c>
      <c r="BP151" t="str">
        <f>VLOOKUP($B151,[1]高一上!$B:$W,6,0)</f>
        <v>曹霞</v>
      </c>
      <c r="BQ151">
        <f>VLOOKUP($B151,[1]高一上!$B:$W,7,0)</f>
        <v>90</v>
      </c>
      <c r="BR151" t="str">
        <f>VLOOKUP($B151,[1]高一上!$B:$W,8,0)</f>
        <v>次儿祝玛</v>
      </c>
      <c r="BS151">
        <f>VLOOKUP($B151,[1]高一上!$B:$W,9,0)</f>
        <v>57</v>
      </c>
      <c r="BT151" t="str">
        <f>VLOOKUP($B151,[1]高一上!$B:$W,10,0)</f>
        <v>肖秀秀</v>
      </c>
      <c r="BU151">
        <f>VLOOKUP($B151,[1]高一上!$B:$W,11,0)</f>
        <v>60.5</v>
      </c>
      <c r="BV151" t="str">
        <f>VLOOKUP($B151,[1]高一上!$B:$W,12,0)</f>
        <v>胡伟杰</v>
      </c>
      <c r="BW151">
        <f>VLOOKUP($B151,[1]高一上!$B:$W,13,0)</f>
        <v>53</v>
      </c>
      <c r="BX151" t="str">
        <f>VLOOKUP($B151,[1]高一上!$B:$W,14,0)</f>
        <v>刘红</v>
      </c>
      <c r="BY151">
        <f>VLOOKUP($B151,[1]高一上!$B:$W,15,0)</f>
        <v>37</v>
      </c>
      <c r="BZ151" t="str">
        <f>VLOOKUP($B151,[1]高一上!$B:$W,16,0)</f>
        <v>龙志云</v>
      </c>
      <c r="CA151">
        <f>VLOOKUP($B151,[1]中考!$B:$N,5,0)</f>
        <v>100</v>
      </c>
      <c r="CB151">
        <f>VLOOKUP($B151,[1]中考!$B:$N,6,0)</f>
        <v>118</v>
      </c>
      <c r="CC151">
        <f>VLOOKUP($B151,[1]中考!$B:$N,7,0)</f>
        <v>107</v>
      </c>
      <c r="CD151">
        <f>VLOOKUP($B151,[1]中考!$B:$N,8,0)</f>
        <v>39</v>
      </c>
      <c r="CE151">
        <f>VLOOKUP($B151,[1]中考!$B:$N,9,0)</f>
        <v>28</v>
      </c>
      <c r="CF151">
        <f>VLOOKUP($B151,[1]中考!$B:$N,10,0)</f>
        <v>35</v>
      </c>
    </row>
    <row r="152" spans="1:84" hidden="1" x14ac:dyDescent="0.2">
      <c r="A152" s="1" t="s">
        <v>481</v>
      </c>
      <c r="B152" s="1" t="s">
        <v>482</v>
      </c>
      <c r="C152" s="1" t="s">
        <v>400</v>
      </c>
      <c r="D152" s="1" t="s">
        <v>17</v>
      </c>
      <c r="E152" s="1" t="s">
        <v>483</v>
      </c>
      <c r="F152" s="1">
        <v>427</v>
      </c>
      <c r="G152" s="1">
        <v>103</v>
      </c>
      <c r="H152" s="1" t="s">
        <v>402</v>
      </c>
      <c r="I152" s="1">
        <v>78</v>
      </c>
      <c r="J152" s="1" t="s">
        <v>403</v>
      </c>
      <c r="K152" s="1">
        <v>90</v>
      </c>
      <c r="L152" s="1" t="s">
        <v>21</v>
      </c>
      <c r="M152" s="1">
        <v>49.5</v>
      </c>
      <c r="N152" s="1" t="s">
        <v>404</v>
      </c>
      <c r="O152" s="1">
        <v>52</v>
      </c>
      <c r="P152" s="1" t="s">
        <v>405</v>
      </c>
      <c r="Q152" s="1">
        <v>54.5</v>
      </c>
      <c r="R152" s="1" t="s">
        <v>406</v>
      </c>
      <c r="S152">
        <f>VLOOKUP(B152,[1]高三上!$B:$R,6,0)</f>
        <v>102.5</v>
      </c>
      <c r="T152" t="str">
        <f>VLOOKUP(B152,[1]高三上!$B:$R,7,0)</f>
        <v>李志友</v>
      </c>
      <c r="U152">
        <f>VLOOKUP(B152,[1]高三上!$B:$R,8,0)</f>
        <v>81</v>
      </c>
      <c r="V152" t="str">
        <f>VLOOKUP(B152,[1]高三上!$B:$R,9,0)</f>
        <v>次儿祝玛</v>
      </c>
      <c r="W152">
        <f>VLOOKUP(B152,[1]高三上!$B:$R,10,0)</f>
        <v>77</v>
      </c>
      <c r="X152" t="str">
        <f>VLOOKUP(B152,[1]高三上!$B:$R,11,0)</f>
        <v>肖秀秀</v>
      </c>
      <c r="Y152">
        <f>VLOOKUP(B152,[1]高三上!$B:$R,12,0)</f>
        <v>21</v>
      </c>
      <c r="Z152" t="str">
        <f>VLOOKUP(B152,[1]高三上!$B:$R,13,0)</f>
        <v>胡伟杰</v>
      </c>
      <c r="AA152">
        <f>VLOOKUP(B152,[1]高三上!$B:$R,14,0)</f>
        <v>46</v>
      </c>
      <c r="AB152" t="str">
        <f>VLOOKUP(B152,[1]高三上!$B:$R,15,0)</f>
        <v>郑强秋</v>
      </c>
      <c r="AC152">
        <f>VLOOKUP(B152,[1]高三上!$B:$R,16,0)</f>
        <v>26</v>
      </c>
      <c r="AD152" t="str">
        <f>VLOOKUP($B152,[1]高三上!$B:$R,17,0)</f>
        <v>龙志云</v>
      </c>
      <c r="AE152" t="str">
        <f>VLOOKUP($B152,[1]高二下!$B:$R,6,0)</f>
        <v>77.0</v>
      </c>
      <c r="AF152" t="str">
        <f>VLOOKUP($B152,[1]高二下!$B:$R,7,0)</f>
        <v>李志友</v>
      </c>
      <c r="AG152" t="str">
        <f>VLOOKUP($B152,[1]高二下!$B:$R,8,0)</f>
        <v>89.0</v>
      </c>
      <c r="AH152" t="str">
        <f>VLOOKUP($B152,[1]高二下!$B:$R,9,0)</f>
        <v>次儿祝玛</v>
      </c>
      <c r="AI152" t="str">
        <f>VLOOKUP($B152,[1]高二下!$B:$R,10,0)</f>
        <v>34.0</v>
      </c>
      <c r="AJ152" t="str">
        <f>VLOOKUP($B152,[1]高二下!$B:$R,11,0)</f>
        <v>肖秀秀</v>
      </c>
      <c r="AK152" t="str">
        <f>VLOOKUP($B152,[1]高二下!$B:$R,12,0)</f>
        <v>28.0</v>
      </c>
      <c r="AL152" t="str">
        <f>VLOOKUP($B152,[1]高二下!$B:$R,13,0)</f>
        <v>胡伟杰</v>
      </c>
      <c r="AM152" t="str">
        <f>VLOOKUP($B152,[1]高二下!$B:$R,14,0)</f>
        <v>46.0</v>
      </c>
      <c r="AN152" t="str">
        <f>VLOOKUP($B152,[1]高二下!$B:$R,15,0)</f>
        <v>邱宗兰</v>
      </c>
      <c r="AO152" t="str">
        <f>VLOOKUP($B152,[1]高二下!$B:$R,16,0)</f>
        <v>68.0</v>
      </c>
      <c r="AP152" t="str">
        <f>VLOOKUP($B152,[1]高二下!$B:$R,17,0)</f>
        <v>龙志云</v>
      </c>
      <c r="AQ152" t="e">
        <f>VLOOKUP($B152,[2]高二上!$B:$R,6,0)</f>
        <v>#N/A</v>
      </c>
      <c r="AR152" t="e">
        <f>VLOOKUP($B152,[2]高二上!$B:$R,7,0)</f>
        <v>#N/A</v>
      </c>
      <c r="AS152" t="e">
        <f>VLOOKUP($B152,[2]高二上!$B:$R,8,0)</f>
        <v>#N/A</v>
      </c>
      <c r="AT152" t="e">
        <f>VLOOKUP($B152,[2]高二上!$B:$R,9,0)</f>
        <v>#N/A</v>
      </c>
      <c r="AU152" t="e">
        <f>VLOOKUP($B152,[2]高二上!$B:$R,10,0)</f>
        <v>#N/A</v>
      </c>
      <c r="AV152" t="e">
        <f>VLOOKUP($B152,[2]高二上!$B:$R,11,0)</f>
        <v>#N/A</v>
      </c>
      <c r="AW152" t="e">
        <f>VLOOKUP($B152,[2]高二上!$B:$R,12,0)</f>
        <v>#N/A</v>
      </c>
      <c r="AX152" t="e">
        <f>VLOOKUP($B152,[2]高二上!$B:$R,13,0)</f>
        <v>#N/A</v>
      </c>
      <c r="AY152" t="e">
        <f>VLOOKUP($B152,[2]高二上!$B:$R,14,0)</f>
        <v>#N/A</v>
      </c>
      <c r="AZ152" t="e">
        <f>VLOOKUP($B152,[2]高二上!$B:$R,15,0)</f>
        <v>#N/A</v>
      </c>
      <c r="BA152" t="e">
        <f>VLOOKUP($B152,[2]高二上!$B:$R,16,0)</f>
        <v>#N/A</v>
      </c>
      <c r="BB152" t="e">
        <f>VLOOKUP($B152,[2]高二上!$B:$R,17,0)</f>
        <v>#N/A</v>
      </c>
      <c r="BC152">
        <f>VLOOKUP($B152,[1]高一下!$B:$R,6,0)</f>
        <v>87</v>
      </c>
      <c r="BD152" t="str">
        <f>VLOOKUP($B152,[1]高一下!$B:$R,7,0)</f>
        <v>曹霞</v>
      </c>
      <c r="BE152">
        <f>VLOOKUP($B152,[1]高一下!$B:$R,8,0)</f>
        <v>85</v>
      </c>
      <c r="BF152" t="str">
        <f>VLOOKUP($B152,[1]高一下!$B:$R,9,0)</f>
        <v>次儿祝玛</v>
      </c>
      <c r="BG152">
        <f>VLOOKUP($B152,[1]高一下!$B:$R,10,0)</f>
        <v>65</v>
      </c>
      <c r="BH152" t="str">
        <f>VLOOKUP($B152,[1]高一下!$B:$R,11,0)</f>
        <v>肖秀秀</v>
      </c>
      <c r="BI152">
        <f>VLOOKUP($B152,[1]高一下!$B:$R,12,0)</f>
        <v>33</v>
      </c>
      <c r="BJ152" t="str">
        <f>VLOOKUP($B152,[1]高一下!$B:$R,13,0)</f>
        <v>胡伟杰</v>
      </c>
      <c r="BK152">
        <f>VLOOKUP($B152,[1]高一下!$B:$R,14,0)</f>
        <v>46</v>
      </c>
      <c r="BL152" t="str">
        <f>VLOOKUP($B152,[1]高一下!$B:$R,15,0)</f>
        <v>刘红</v>
      </c>
      <c r="BM152">
        <f>VLOOKUP($B152,[1]高一下!$B:$R,16,0)</f>
        <v>39</v>
      </c>
      <c r="BN152" t="str">
        <f>VLOOKUP($B152,[1]高一下!$B:$R,17,0)</f>
        <v>龙志云</v>
      </c>
      <c r="BO152">
        <f>VLOOKUP($B152,[1]高一上!$B:$W,5,0)</f>
        <v>80</v>
      </c>
      <c r="BP152" t="str">
        <f>VLOOKUP($B152,[1]高一上!$B:$W,6,0)</f>
        <v>曹霞</v>
      </c>
      <c r="BQ152">
        <f>VLOOKUP($B152,[1]高一上!$B:$W,7,0)</f>
        <v>68</v>
      </c>
      <c r="BR152" t="str">
        <f>VLOOKUP($B152,[1]高一上!$B:$W,8,0)</f>
        <v>次儿祝玛</v>
      </c>
      <c r="BS152">
        <f>VLOOKUP($B152,[1]高一上!$B:$W,9,0)</f>
        <v>69</v>
      </c>
      <c r="BT152" t="str">
        <f>VLOOKUP($B152,[1]高一上!$B:$W,10,0)</f>
        <v>肖秀秀</v>
      </c>
      <c r="BU152">
        <f>VLOOKUP($B152,[1]高一上!$B:$W,11,0)</f>
        <v>36</v>
      </c>
      <c r="BV152" t="str">
        <f>VLOOKUP($B152,[1]高一上!$B:$W,12,0)</f>
        <v>胡伟杰</v>
      </c>
      <c r="BW152">
        <f>VLOOKUP($B152,[1]高一上!$B:$W,13,0)</f>
        <v>46</v>
      </c>
      <c r="BX152" t="str">
        <f>VLOOKUP($B152,[1]高一上!$B:$W,14,0)</f>
        <v>刘红</v>
      </c>
      <c r="BY152">
        <f>VLOOKUP($B152,[1]高一上!$B:$W,15,0)</f>
        <v>41.5</v>
      </c>
      <c r="BZ152" t="str">
        <f>VLOOKUP($B152,[1]高一上!$B:$W,16,0)</f>
        <v>龙志云</v>
      </c>
      <c r="CA152">
        <f>VLOOKUP($B152,[1]中考!$B:$N,5,0)</f>
        <v>93</v>
      </c>
      <c r="CB152">
        <f>VLOOKUP($B152,[1]中考!$B:$N,6,0)</f>
        <v>91</v>
      </c>
      <c r="CC152">
        <f>VLOOKUP($B152,[1]中考!$B:$N,7,0)</f>
        <v>92</v>
      </c>
      <c r="CD152">
        <f>VLOOKUP($B152,[1]中考!$B:$N,8,0)</f>
        <v>37</v>
      </c>
      <c r="CE152">
        <f>VLOOKUP($B152,[1]中考!$B:$N,9,0)</f>
        <v>26</v>
      </c>
      <c r="CF152">
        <f>VLOOKUP($B152,[1]中考!$B:$N,10,0)</f>
        <v>34</v>
      </c>
    </row>
    <row r="153" spans="1:84" hidden="1" x14ac:dyDescent="0.2">
      <c r="A153" s="1" t="s">
        <v>484</v>
      </c>
      <c r="B153" s="1" t="s">
        <v>485</v>
      </c>
      <c r="C153" s="1" t="s">
        <v>400</v>
      </c>
      <c r="D153" s="1" t="s">
        <v>17</v>
      </c>
      <c r="E153" s="1" t="s">
        <v>486</v>
      </c>
      <c r="F153" s="1">
        <v>426</v>
      </c>
      <c r="G153" s="1">
        <v>100</v>
      </c>
      <c r="H153" s="1" t="s">
        <v>402</v>
      </c>
      <c r="I153" s="1">
        <v>71</v>
      </c>
      <c r="J153" s="1" t="s">
        <v>403</v>
      </c>
      <c r="K153" s="1">
        <v>77</v>
      </c>
      <c r="L153" s="1" t="s">
        <v>21</v>
      </c>
      <c r="M153" s="1">
        <v>44.5</v>
      </c>
      <c r="N153" s="1" t="s">
        <v>404</v>
      </c>
      <c r="O153" s="1">
        <v>59</v>
      </c>
      <c r="P153" s="1" t="s">
        <v>405</v>
      </c>
      <c r="Q153" s="1">
        <v>74</v>
      </c>
      <c r="R153" s="1" t="s">
        <v>406</v>
      </c>
      <c r="S153">
        <f>VLOOKUP(B153,[1]高三上!$B:$R,6,0)</f>
        <v>96.5</v>
      </c>
      <c r="T153" t="str">
        <f>VLOOKUP(B153,[1]高三上!$B:$R,7,0)</f>
        <v>李志友</v>
      </c>
      <c r="U153">
        <f>VLOOKUP(B153,[1]高三上!$B:$R,8,0)</f>
        <v>93</v>
      </c>
      <c r="V153" t="str">
        <f>VLOOKUP(B153,[1]高三上!$B:$R,9,0)</f>
        <v>次儿祝玛</v>
      </c>
      <c r="W153">
        <f>VLOOKUP(B153,[1]高三上!$B:$R,10,0)</f>
        <v>60.5</v>
      </c>
      <c r="X153" t="str">
        <f>VLOOKUP(B153,[1]高三上!$B:$R,11,0)</f>
        <v>肖秀秀</v>
      </c>
      <c r="Y153">
        <f>VLOOKUP(B153,[1]高三上!$B:$R,12,0)</f>
        <v>48</v>
      </c>
      <c r="Z153" t="str">
        <f>VLOOKUP(B153,[1]高三上!$B:$R,13,0)</f>
        <v>胡伟杰</v>
      </c>
      <c r="AA153">
        <f>VLOOKUP(B153,[1]高三上!$B:$R,14,0)</f>
        <v>55</v>
      </c>
      <c r="AB153" t="str">
        <f>VLOOKUP(B153,[1]高三上!$B:$R,15,0)</f>
        <v>郑强秋</v>
      </c>
      <c r="AC153">
        <f>VLOOKUP(B153,[1]高三上!$B:$R,16,0)</f>
        <v>37</v>
      </c>
      <c r="AD153" t="str">
        <f>VLOOKUP($B153,[1]高三上!$B:$R,17,0)</f>
        <v>龙志云</v>
      </c>
      <c r="AE153" t="str">
        <f>VLOOKUP($B153,[1]高二下!$B:$R,6,0)</f>
        <v>91.0</v>
      </c>
      <c r="AF153" t="str">
        <f>VLOOKUP($B153,[1]高二下!$B:$R,7,0)</f>
        <v>李志友</v>
      </c>
      <c r="AG153" t="str">
        <f>VLOOKUP($B153,[1]高二下!$B:$R,8,0)</f>
        <v>69.5</v>
      </c>
      <c r="AH153" t="str">
        <f>VLOOKUP($B153,[1]高二下!$B:$R,9,0)</f>
        <v>次儿祝玛</v>
      </c>
      <c r="AI153" t="str">
        <f>VLOOKUP($B153,[1]高二下!$B:$R,10,0)</f>
        <v>32.0</v>
      </c>
      <c r="AJ153" t="str">
        <f>VLOOKUP($B153,[1]高二下!$B:$R,11,0)</f>
        <v>肖秀秀</v>
      </c>
      <c r="AK153" t="str">
        <f>VLOOKUP($B153,[1]高二下!$B:$R,12,0)</f>
        <v>48.0</v>
      </c>
      <c r="AL153" t="str">
        <f>VLOOKUP($B153,[1]高二下!$B:$R,13,0)</f>
        <v>胡伟杰</v>
      </c>
      <c r="AM153" t="str">
        <f>VLOOKUP($B153,[1]高二下!$B:$R,14,0)</f>
        <v>57.0</v>
      </c>
      <c r="AN153" t="str">
        <f>VLOOKUP($B153,[1]高二下!$B:$R,15,0)</f>
        <v>邱宗兰</v>
      </c>
      <c r="AO153" t="str">
        <f>VLOOKUP($B153,[1]高二下!$B:$R,16,0)</f>
        <v>61.0</v>
      </c>
      <c r="AP153" t="str">
        <f>VLOOKUP($B153,[1]高二下!$B:$R,17,0)</f>
        <v>龙志云</v>
      </c>
      <c r="AQ153" t="e">
        <f>VLOOKUP($B153,[2]高二上!$B:$R,6,0)</f>
        <v>#N/A</v>
      </c>
      <c r="AR153" t="e">
        <f>VLOOKUP($B153,[2]高二上!$B:$R,7,0)</f>
        <v>#N/A</v>
      </c>
      <c r="AS153" t="e">
        <f>VLOOKUP($B153,[2]高二上!$B:$R,8,0)</f>
        <v>#N/A</v>
      </c>
      <c r="AT153" t="e">
        <f>VLOOKUP($B153,[2]高二上!$B:$R,9,0)</f>
        <v>#N/A</v>
      </c>
      <c r="AU153" t="e">
        <f>VLOOKUP($B153,[2]高二上!$B:$R,10,0)</f>
        <v>#N/A</v>
      </c>
      <c r="AV153" t="e">
        <f>VLOOKUP($B153,[2]高二上!$B:$R,11,0)</f>
        <v>#N/A</v>
      </c>
      <c r="AW153" t="e">
        <f>VLOOKUP($B153,[2]高二上!$B:$R,12,0)</f>
        <v>#N/A</v>
      </c>
      <c r="AX153" t="e">
        <f>VLOOKUP($B153,[2]高二上!$B:$R,13,0)</f>
        <v>#N/A</v>
      </c>
      <c r="AY153" t="e">
        <f>VLOOKUP($B153,[2]高二上!$B:$R,14,0)</f>
        <v>#N/A</v>
      </c>
      <c r="AZ153" t="e">
        <f>VLOOKUP($B153,[2]高二上!$B:$R,15,0)</f>
        <v>#N/A</v>
      </c>
      <c r="BA153" t="e">
        <f>VLOOKUP($B153,[2]高二上!$B:$R,16,0)</f>
        <v>#N/A</v>
      </c>
      <c r="BB153" t="e">
        <f>VLOOKUP($B153,[2]高二上!$B:$R,17,0)</f>
        <v>#N/A</v>
      </c>
      <c r="BC153">
        <f>VLOOKUP($B153,[1]高一下!$B:$R,6,0)</f>
        <v>89</v>
      </c>
      <c r="BD153" t="str">
        <f>VLOOKUP($B153,[1]高一下!$B:$R,7,0)</f>
        <v>曹霞</v>
      </c>
      <c r="BE153">
        <f>VLOOKUP($B153,[1]高一下!$B:$R,8,0)</f>
        <v>82</v>
      </c>
      <c r="BF153" t="str">
        <f>VLOOKUP($B153,[1]高一下!$B:$R,9,0)</f>
        <v>次儿祝玛</v>
      </c>
      <c r="BG153">
        <f>VLOOKUP($B153,[1]高一下!$B:$R,10,0)</f>
        <v>72.5</v>
      </c>
      <c r="BH153" t="str">
        <f>VLOOKUP($B153,[1]高一下!$B:$R,11,0)</f>
        <v>肖秀秀</v>
      </c>
      <c r="BI153">
        <f>VLOOKUP($B153,[1]高一下!$B:$R,12,0)</f>
        <v>31</v>
      </c>
      <c r="BJ153" t="str">
        <f>VLOOKUP($B153,[1]高一下!$B:$R,13,0)</f>
        <v>胡伟杰</v>
      </c>
      <c r="BK153">
        <f>VLOOKUP($B153,[1]高一下!$B:$R,14,0)</f>
        <v>42</v>
      </c>
      <c r="BL153" t="str">
        <f>VLOOKUP($B153,[1]高一下!$B:$R,15,0)</f>
        <v>刘红</v>
      </c>
      <c r="BM153">
        <f>VLOOKUP($B153,[1]高一下!$B:$R,16,0)</f>
        <v>45</v>
      </c>
      <c r="BN153" t="str">
        <f>VLOOKUP($B153,[1]高一下!$B:$R,17,0)</f>
        <v>龙志云</v>
      </c>
      <c r="BO153">
        <f>VLOOKUP($B153,[1]高一上!$B:$W,5,0)</f>
        <v>81</v>
      </c>
      <c r="BP153" t="str">
        <f>VLOOKUP($B153,[1]高一上!$B:$W,6,0)</f>
        <v>刘玲君</v>
      </c>
      <c r="BQ153">
        <f>VLOOKUP($B153,[1]高一上!$B:$W,7,0)</f>
        <v>80</v>
      </c>
      <c r="BR153" t="str">
        <f>VLOOKUP($B153,[1]高一上!$B:$W,8,0)</f>
        <v>陈强</v>
      </c>
      <c r="BS153">
        <f>VLOOKUP($B153,[1]高一上!$B:$W,9,0)</f>
        <v>59</v>
      </c>
      <c r="BT153" t="str">
        <f>VLOOKUP($B153,[1]高一上!$B:$W,10,0)</f>
        <v>车梦德</v>
      </c>
      <c r="BU153">
        <f>VLOOKUP($B153,[1]高一上!$B:$W,11,0)</f>
        <v>36.5</v>
      </c>
      <c r="BV153">
        <f>VLOOKUP($B153,[1]高一上!$B:$W,12,0)</f>
        <v>0</v>
      </c>
      <c r="BW153">
        <f>VLOOKUP($B153,[1]高一上!$B:$W,13,0)</f>
        <v>34.5</v>
      </c>
      <c r="BX153">
        <f>VLOOKUP($B153,[1]高一上!$B:$W,14,0)</f>
        <v>0</v>
      </c>
      <c r="BY153">
        <f>VLOOKUP($B153,[1]高一上!$B:$W,15,0)</f>
        <v>46</v>
      </c>
      <c r="BZ153">
        <f>VLOOKUP($B153,[1]高一上!$B:$W,16,0)</f>
        <v>0</v>
      </c>
      <c r="CA153">
        <f>VLOOKUP($B153,[1]中考!$B:$N,5,0)</f>
        <v>100</v>
      </c>
      <c r="CB153">
        <f>VLOOKUP($B153,[1]中考!$B:$N,6,0)</f>
        <v>77</v>
      </c>
      <c r="CC153">
        <f>VLOOKUP($B153,[1]中考!$B:$N,7,0)</f>
        <v>97</v>
      </c>
      <c r="CD153">
        <f>VLOOKUP($B153,[1]中考!$B:$N,8,0)</f>
        <v>40</v>
      </c>
      <c r="CE153">
        <f>VLOOKUP($B153,[1]中考!$B:$N,9,0)</f>
        <v>23</v>
      </c>
      <c r="CF153">
        <f>VLOOKUP($B153,[1]中考!$B:$N,10,0)</f>
        <v>33</v>
      </c>
    </row>
    <row r="154" spans="1:84" hidden="1" x14ac:dyDescent="0.2">
      <c r="A154" s="1" t="s">
        <v>487</v>
      </c>
      <c r="B154" s="1" t="s">
        <v>488</v>
      </c>
      <c r="C154" s="1" t="s">
        <v>400</v>
      </c>
      <c r="D154" s="1" t="s">
        <v>17</v>
      </c>
      <c r="E154" s="1" t="s">
        <v>489</v>
      </c>
      <c r="F154" s="1">
        <v>422</v>
      </c>
      <c r="G154" s="1">
        <v>102</v>
      </c>
      <c r="H154" s="1" t="s">
        <v>402</v>
      </c>
      <c r="I154" s="1">
        <v>86</v>
      </c>
      <c r="J154" s="1" t="s">
        <v>403</v>
      </c>
      <c r="K154" s="1">
        <v>83</v>
      </c>
      <c r="L154" s="1" t="s">
        <v>21</v>
      </c>
      <c r="M154" s="1">
        <v>53.5</v>
      </c>
      <c r="N154" s="1" t="s">
        <v>404</v>
      </c>
      <c r="O154" s="1">
        <v>50</v>
      </c>
      <c r="P154" s="1" t="s">
        <v>405</v>
      </c>
      <c r="Q154" s="1">
        <v>47</v>
      </c>
      <c r="R154" s="1" t="s">
        <v>406</v>
      </c>
      <c r="S154">
        <f>VLOOKUP(B154,[1]高三上!$B:$R,6,0)</f>
        <v>94.5</v>
      </c>
      <c r="T154" t="str">
        <f>VLOOKUP(B154,[1]高三上!$B:$R,7,0)</f>
        <v>李志友</v>
      </c>
      <c r="U154">
        <f>VLOOKUP(B154,[1]高三上!$B:$R,8,0)</f>
        <v>99</v>
      </c>
      <c r="V154" t="str">
        <f>VLOOKUP(B154,[1]高三上!$B:$R,9,0)</f>
        <v>次儿祝玛</v>
      </c>
      <c r="W154">
        <f>VLOOKUP(B154,[1]高三上!$B:$R,10,0)</f>
        <v>56</v>
      </c>
      <c r="X154" t="str">
        <f>VLOOKUP(B154,[1]高三上!$B:$R,11,0)</f>
        <v>肖秀秀</v>
      </c>
      <c r="Y154">
        <f>VLOOKUP(B154,[1]高三上!$B:$R,12,0)</f>
        <v>31.5</v>
      </c>
      <c r="Z154" t="str">
        <f>VLOOKUP(B154,[1]高三上!$B:$R,13,0)</f>
        <v>胡伟杰</v>
      </c>
      <c r="AA154">
        <f>VLOOKUP(B154,[1]高三上!$B:$R,14,0)</f>
        <v>38</v>
      </c>
      <c r="AB154" t="str">
        <f>VLOOKUP(B154,[1]高三上!$B:$R,15,0)</f>
        <v>郑强秋</v>
      </c>
      <c r="AC154">
        <f>VLOOKUP(B154,[1]高三上!$B:$R,16,0)</f>
        <v>31</v>
      </c>
      <c r="AD154" t="str">
        <f>VLOOKUP($B154,[1]高三上!$B:$R,17,0)</f>
        <v>龙志云</v>
      </c>
      <c r="AE154" t="str">
        <f>VLOOKUP($B154,[1]高二下!$B:$R,6,0)</f>
        <v>82.0</v>
      </c>
      <c r="AF154" t="str">
        <f>VLOOKUP($B154,[1]高二下!$B:$R,7,0)</f>
        <v>李志友</v>
      </c>
      <c r="AG154" t="str">
        <f>VLOOKUP($B154,[1]高二下!$B:$R,8,0)</f>
        <v>72.5</v>
      </c>
      <c r="AH154" t="str">
        <f>VLOOKUP($B154,[1]高二下!$B:$R,9,0)</f>
        <v>次儿祝玛</v>
      </c>
      <c r="AI154" t="str">
        <f>VLOOKUP($B154,[1]高二下!$B:$R,10,0)</f>
        <v>16.0</v>
      </c>
      <c r="AJ154" t="str">
        <f>VLOOKUP($B154,[1]高二下!$B:$R,11,0)</f>
        <v>肖秀秀</v>
      </c>
      <c r="AK154" t="str">
        <f>VLOOKUP($B154,[1]高二下!$B:$R,12,0)</f>
        <v>34.0</v>
      </c>
      <c r="AL154" t="str">
        <f>VLOOKUP($B154,[1]高二下!$B:$R,13,0)</f>
        <v>胡伟杰</v>
      </c>
      <c r="AM154" t="str">
        <f>VLOOKUP($B154,[1]高二下!$B:$R,14,0)</f>
        <v>50.0</v>
      </c>
      <c r="AN154" t="str">
        <f>VLOOKUP($B154,[1]高二下!$B:$R,15,0)</f>
        <v>邱宗兰</v>
      </c>
      <c r="AO154" t="str">
        <f>VLOOKUP($B154,[1]高二下!$B:$R,16,0)</f>
        <v>77.0</v>
      </c>
      <c r="AP154" t="str">
        <f>VLOOKUP($B154,[1]高二下!$B:$R,17,0)</f>
        <v>龙志云</v>
      </c>
      <c r="AQ154" t="e">
        <f>VLOOKUP($B154,[2]高二上!$B:$R,6,0)</f>
        <v>#N/A</v>
      </c>
      <c r="AR154" t="e">
        <f>VLOOKUP($B154,[2]高二上!$B:$R,7,0)</f>
        <v>#N/A</v>
      </c>
      <c r="AS154" t="e">
        <f>VLOOKUP($B154,[2]高二上!$B:$R,8,0)</f>
        <v>#N/A</v>
      </c>
      <c r="AT154" t="e">
        <f>VLOOKUP($B154,[2]高二上!$B:$R,9,0)</f>
        <v>#N/A</v>
      </c>
      <c r="AU154" t="e">
        <f>VLOOKUP($B154,[2]高二上!$B:$R,10,0)</f>
        <v>#N/A</v>
      </c>
      <c r="AV154" t="e">
        <f>VLOOKUP($B154,[2]高二上!$B:$R,11,0)</f>
        <v>#N/A</v>
      </c>
      <c r="AW154" t="e">
        <f>VLOOKUP($B154,[2]高二上!$B:$R,12,0)</f>
        <v>#N/A</v>
      </c>
      <c r="AX154" t="e">
        <f>VLOOKUP($B154,[2]高二上!$B:$R,13,0)</f>
        <v>#N/A</v>
      </c>
      <c r="AY154" t="e">
        <f>VLOOKUP($B154,[2]高二上!$B:$R,14,0)</f>
        <v>#N/A</v>
      </c>
      <c r="AZ154" t="e">
        <f>VLOOKUP($B154,[2]高二上!$B:$R,15,0)</f>
        <v>#N/A</v>
      </c>
      <c r="BA154" t="e">
        <f>VLOOKUP($B154,[2]高二上!$B:$R,16,0)</f>
        <v>#N/A</v>
      </c>
      <c r="BB154" t="e">
        <f>VLOOKUP($B154,[2]高二上!$B:$R,17,0)</f>
        <v>#N/A</v>
      </c>
      <c r="BC154">
        <f>VLOOKUP($B154,[1]高一下!$B:$R,6,0)</f>
        <v>97</v>
      </c>
      <c r="BD154" t="str">
        <f>VLOOKUP($B154,[1]高一下!$B:$R,7,0)</f>
        <v>曹霞</v>
      </c>
      <c r="BE154">
        <f>VLOOKUP($B154,[1]高一下!$B:$R,8,0)</f>
        <v>90</v>
      </c>
      <c r="BF154" t="str">
        <f>VLOOKUP($B154,[1]高一下!$B:$R,9,0)</f>
        <v>次儿祝玛</v>
      </c>
      <c r="BG154">
        <f>VLOOKUP($B154,[1]高一下!$B:$R,10,0)</f>
        <v>55</v>
      </c>
      <c r="BH154" t="str">
        <f>VLOOKUP($B154,[1]高一下!$B:$R,11,0)</f>
        <v>肖秀秀</v>
      </c>
      <c r="BI154">
        <f>VLOOKUP($B154,[1]高一下!$B:$R,12,0)</f>
        <v>44</v>
      </c>
      <c r="BJ154" t="str">
        <f>VLOOKUP($B154,[1]高一下!$B:$R,13,0)</f>
        <v>胡伟杰</v>
      </c>
      <c r="BK154">
        <f>VLOOKUP($B154,[1]高一下!$B:$R,14,0)</f>
        <v>52</v>
      </c>
      <c r="BL154" t="str">
        <f>VLOOKUP($B154,[1]高一下!$B:$R,15,0)</f>
        <v>刘红</v>
      </c>
      <c r="BM154">
        <f>VLOOKUP($B154,[1]高一下!$B:$R,16,0)</f>
        <v>32</v>
      </c>
      <c r="BN154" t="str">
        <f>VLOOKUP($B154,[1]高一下!$B:$R,17,0)</f>
        <v>龙志云</v>
      </c>
      <c r="BO154">
        <f>VLOOKUP($B154,[1]高一上!$B:$W,5,0)</f>
        <v>76</v>
      </c>
      <c r="BP154" t="str">
        <f>VLOOKUP($B154,[1]高一上!$B:$W,6,0)</f>
        <v>曹霞</v>
      </c>
      <c r="BQ154">
        <f>VLOOKUP($B154,[1]高一上!$B:$W,7,0)</f>
        <v>60.5</v>
      </c>
      <c r="BR154" t="str">
        <f>VLOOKUP($B154,[1]高一上!$B:$W,8,0)</f>
        <v>次儿祝玛</v>
      </c>
      <c r="BS154">
        <f>VLOOKUP($B154,[1]高一上!$B:$W,9,0)</f>
        <v>57</v>
      </c>
      <c r="BT154" t="str">
        <f>VLOOKUP($B154,[1]高一上!$B:$W,10,0)</f>
        <v>肖秀秀</v>
      </c>
      <c r="BU154">
        <f>VLOOKUP($B154,[1]高一上!$B:$W,11,0)</f>
        <v>32</v>
      </c>
      <c r="BV154" t="str">
        <f>VLOOKUP($B154,[1]高一上!$B:$W,12,0)</f>
        <v>胡伟杰</v>
      </c>
      <c r="BW154">
        <f>VLOOKUP($B154,[1]高一上!$B:$W,13,0)</f>
        <v>32</v>
      </c>
      <c r="BX154" t="str">
        <f>VLOOKUP($B154,[1]高一上!$B:$W,14,0)</f>
        <v>刘红</v>
      </c>
      <c r="BY154">
        <f>VLOOKUP($B154,[1]高一上!$B:$W,15,0)</f>
        <v>39</v>
      </c>
      <c r="BZ154" t="str">
        <f>VLOOKUP($B154,[1]高一上!$B:$W,16,0)</f>
        <v>龙志云</v>
      </c>
      <c r="CA154">
        <f>VLOOKUP($B154,[1]中考!$B:$N,5,0)</f>
        <v>97</v>
      </c>
      <c r="CB154">
        <f>VLOOKUP($B154,[1]中考!$B:$N,6,0)</f>
        <v>89</v>
      </c>
      <c r="CC154">
        <f>VLOOKUP($B154,[1]中考!$B:$N,7,0)</f>
        <v>78</v>
      </c>
      <c r="CD154">
        <f>VLOOKUP($B154,[1]中考!$B:$N,8,0)</f>
        <v>34</v>
      </c>
      <c r="CE154">
        <f>VLOOKUP($B154,[1]中考!$B:$N,9,0)</f>
        <v>26</v>
      </c>
      <c r="CF154">
        <f>VLOOKUP($B154,[1]中考!$B:$N,10,0)</f>
        <v>31</v>
      </c>
    </row>
    <row r="155" spans="1:84" hidden="1" x14ac:dyDescent="0.2">
      <c r="A155" s="1" t="s">
        <v>490</v>
      </c>
      <c r="B155" s="1" t="s">
        <v>491</v>
      </c>
      <c r="C155" s="1" t="s">
        <v>400</v>
      </c>
      <c r="D155" s="1" t="s">
        <v>17</v>
      </c>
      <c r="E155" s="1" t="s">
        <v>492</v>
      </c>
      <c r="F155" s="1">
        <v>416</v>
      </c>
      <c r="G155" s="1">
        <v>89</v>
      </c>
      <c r="H155" s="1" t="s">
        <v>402</v>
      </c>
      <c r="I155" s="1">
        <v>81</v>
      </c>
      <c r="J155" s="1" t="s">
        <v>403</v>
      </c>
      <c r="K155" s="1">
        <v>74</v>
      </c>
      <c r="L155" s="1" t="s">
        <v>21</v>
      </c>
      <c r="M155" s="1">
        <v>57</v>
      </c>
      <c r="N155" s="1" t="s">
        <v>404</v>
      </c>
      <c r="O155" s="1">
        <v>56.5</v>
      </c>
      <c r="P155" s="1" t="s">
        <v>405</v>
      </c>
      <c r="Q155" s="1">
        <v>58</v>
      </c>
      <c r="R155" s="1" t="s">
        <v>406</v>
      </c>
      <c r="S155">
        <f>VLOOKUP(B155,[1]高三上!$B:$R,6,0)</f>
        <v>97.5</v>
      </c>
      <c r="T155" t="str">
        <f>VLOOKUP(B155,[1]高三上!$B:$R,7,0)</f>
        <v>李志友</v>
      </c>
      <c r="U155">
        <f>VLOOKUP(B155,[1]高三上!$B:$R,8,0)</f>
        <v>94</v>
      </c>
      <c r="V155" t="str">
        <f>VLOOKUP(B155,[1]高三上!$B:$R,9,0)</f>
        <v>次儿祝玛</v>
      </c>
      <c r="W155">
        <f>VLOOKUP(B155,[1]高三上!$B:$R,10,0)</f>
        <v>65</v>
      </c>
      <c r="X155" t="str">
        <f>VLOOKUP(B155,[1]高三上!$B:$R,11,0)</f>
        <v>肖秀秀</v>
      </c>
      <c r="Y155">
        <f>VLOOKUP(B155,[1]高三上!$B:$R,12,0)</f>
        <v>29</v>
      </c>
      <c r="Z155" t="str">
        <f>VLOOKUP(B155,[1]高三上!$B:$R,13,0)</f>
        <v>胡伟杰</v>
      </c>
      <c r="AA155">
        <f>VLOOKUP(B155,[1]高三上!$B:$R,14,0)</f>
        <v>51</v>
      </c>
      <c r="AB155" t="str">
        <f>VLOOKUP(B155,[1]高三上!$B:$R,15,0)</f>
        <v>郑强秋</v>
      </c>
      <c r="AC155">
        <f>VLOOKUP(B155,[1]高三上!$B:$R,16,0)</f>
        <v>46</v>
      </c>
      <c r="AD155" t="str">
        <f>VLOOKUP($B155,[1]高三上!$B:$R,17,0)</f>
        <v>龙志云</v>
      </c>
      <c r="AE155" t="str">
        <f>VLOOKUP($B155,[1]高二下!$B:$R,6,0)</f>
        <v>84.0</v>
      </c>
      <c r="AF155" t="str">
        <f>VLOOKUP($B155,[1]高二下!$B:$R,7,0)</f>
        <v>李志友</v>
      </c>
      <c r="AG155" t="str">
        <f>VLOOKUP($B155,[1]高二下!$B:$R,8,0)</f>
        <v>54.0</v>
      </c>
      <c r="AH155" t="str">
        <f>VLOOKUP($B155,[1]高二下!$B:$R,9,0)</f>
        <v>次儿祝玛</v>
      </c>
      <c r="AI155" t="str">
        <f>VLOOKUP($B155,[1]高二下!$B:$R,10,0)</f>
        <v>27.0</v>
      </c>
      <c r="AJ155" t="str">
        <f>VLOOKUP($B155,[1]高二下!$B:$R,11,0)</f>
        <v>肖秀秀</v>
      </c>
      <c r="AK155" t="str">
        <f>VLOOKUP($B155,[1]高二下!$B:$R,12,0)</f>
        <v>43.0</v>
      </c>
      <c r="AL155" t="str">
        <f>VLOOKUP($B155,[1]高二下!$B:$R,13,0)</f>
        <v>胡伟杰</v>
      </c>
      <c r="AM155" t="str">
        <f>VLOOKUP($B155,[1]高二下!$B:$R,14,0)</f>
        <v>49.0</v>
      </c>
      <c r="AN155" t="str">
        <f>VLOOKUP($B155,[1]高二下!$B:$R,15,0)</f>
        <v>邱宗兰</v>
      </c>
      <c r="AO155" t="str">
        <f>VLOOKUP($B155,[1]高二下!$B:$R,16,0)</f>
        <v>89.0</v>
      </c>
      <c r="AP155" t="str">
        <f>VLOOKUP($B155,[1]高二下!$B:$R,17,0)</f>
        <v>龙志云</v>
      </c>
      <c r="AQ155" t="e">
        <f>VLOOKUP($B155,[2]高二上!$B:$R,6,0)</f>
        <v>#N/A</v>
      </c>
      <c r="AR155" t="e">
        <f>VLOOKUP($B155,[2]高二上!$B:$R,7,0)</f>
        <v>#N/A</v>
      </c>
      <c r="AS155" t="e">
        <f>VLOOKUP($B155,[2]高二上!$B:$R,8,0)</f>
        <v>#N/A</v>
      </c>
      <c r="AT155" t="e">
        <f>VLOOKUP($B155,[2]高二上!$B:$R,9,0)</f>
        <v>#N/A</v>
      </c>
      <c r="AU155" t="e">
        <f>VLOOKUP($B155,[2]高二上!$B:$R,10,0)</f>
        <v>#N/A</v>
      </c>
      <c r="AV155" t="e">
        <f>VLOOKUP($B155,[2]高二上!$B:$R,11,0)</f>
        <v>#N/A</v>
      </c>
      <c r="AW155" t="e">
        <f>VLOOKUP($B155,[2]高二上!$B:$R,12,0)</f>
        <v>#N/A</v>
      </c>
      <c r="AX155" t="e">
        <f>VLOOKUP($B155,[2]高二上!$B:$R,13,0)</f>
        <v>#N/A</v>
      </c>
      <c r="AY155" t="e">
        <f>VLOOKUP($B155,[2]高二上!$B:$R,14,0)</f>
        <v>#N/A</v>
      </c>
      <c r="AZ155" t="e">
        <f>VLOOKUP($B155,[2]高二上!$B:$R,15,0)</f>
        <v>#N/A</v>
      </c>
      <c r="BA155" t="e">
        <f>VLOOKUP($B155,[2]高二上!$B:$R,16,0)</f>
        <v>#N/A</v>
      </c>
      <c r="BB155" t="e">
        <f>VLOOKUP($B155,[2]高二上!$B:$R,17,0)</f>
        <v>#N/A</v>
      </c>
      <c r="BC155">
        <f>VLOOKUP($B155,[1]高一下!$B:$R,6,0)</f>
        <v>91</v>
      </c>
      <c r="BD155" t="str">
        <f>VLOOKUP($B155,[1]高一下!$B:$R,7,0)</f>
        <v>曹霞</v>
      </c>
      <c r="BE155">
        <f>VLOOKUP($B155,[1]高一下!$B:$R,8,0)</f>
        <v>80</v>
      </c>
      <c r="BF155" t="str">
        <f>VLOOKUP($B155,[1]高一下!$B:$R,9,0)</f>
        <v>次儿祝玛</v>
      </c>
      <c r="BG155">
        <f>VLOOKUP($B155,[1]高一下!$B:$R,10,0)</f>
        <v>41</v>
      </c>
      <c r="BH155" t="str">
        <f>VLOOKUP($B155,[1]高一下!$B:$R,11,0)</f>
        <v>肖秀秀</v>
      </c>
      <c r="BI155">
        <f>VLOOKUP($B155,[1]高一下!$B:$R,12,0)</f>
        <v>42</v>
      </c>
      <c r="BJ155" t="str">
        <f>VLOOKUP($B155,[1]高一下!$B:$R,13,0)</f>
        <v>胡伟杰</v>
      </c>
      <c r="BK155">
        <f>VLOOKUP($B155,[1]高一下!$B:$R,14,0)</f>
        <v>36</v>
      </c>
      <c r="BL155" t="str">
        <f>VLOOKUP($B155,[1]高一下!$B:$R,15,0)</f>
        <v>刘红</v>
      </c>
      <c r="BM155">
        <f>VLOOKUP($B155,[1]高一下!$B:$R,16,0)</f>
        <v>40</v>
      </c>
      <c r="BN155" t="str">
        <f>VLOOKUP($B155,[1]高一下!$B:$R,17,0)</f>
        <v>龙志云</v>
      </c>
      <c r="BO155">
        <f>VLOOKUP($B155,[1]高一上!$B:$W,5,0)</f>
        <v>85.5</v>
      </c>
      <c r="BP155" t="str">
        <f>VLOOKUP($B155,[1]高一上!$B:$W,6,0)</f>
        <v>曹霞</v>
      </c>
      <c r="BQ155">
        <f>VLOOKUP($B155,[1]高一上!$B:$W,7,0)</f>
        <v>57</v>
      </c>
      <c r="BR155" t="str">
        <f>VLOOKUP($B155,[1]高一上!$B:$W,8,0)</f>
        <v>次儿祝玛</v>
      </c>
      <c r="BS155">
        <f>VLOOKUP($B155,[1]高一上!$B:$W,9,0)</f>
        <v>50.5</v>
      </c>
      <c r="BT155" t="str">
        <f>VLOOKUP($B155,[1]高一上!$B:$W,10,0)</f>
        <v>肖秀秀</v>
      </c>
      <c r="BU155">
        <f>VLOOKUP($B155,[1]高一上!$B:$W,11,0)</f>
        <v>35</v>
      </c>
      <c r="BV155" t="str">
        <f>VLOOKUP($B155,[1]高一上!$B:$W,12,0)</f>
        <v>胡伟杰</v>
      </c>
      <c r="BW155">
        <f>VLOOKUP($B155,[1]高一上!$B:$W,13,0)</f>
        <v>38</v>
      </c>
      <c r="BX155" t="str">
        <f>VLOOKUP($B155,[1]高一上!$B:$W,14,0)</f>
        <v>刘红</v>
      </c>
      <c r="BY155">
        <f>VLOOKUP($B155,[1]高一上!$B:$W,15,0)</f>
        <v>47</v>
      </c>
      <c r="BZ155" t="str">
        <f>VLOOKUP($B155,[1]高一上!$B:$W,16,0)</f>
        <v>龙志云</v>
      </c>
      <c r="CA155">
        <f>VLOOKUP($B155,[1]中考!$B:$N,5,0)</f>
        <v>93</v>
      </c>
      <c r="CB155">
        <f>VLOOKUP($B155,[1]中考!$B:$N,6,0)</f>
        <v>91</v>
      </c>
      <c r="CC155">
        <f>VLOOKUP($B155,[1]中考!$B:$N,7,0)</f>
        <v>76</v>
      </c>
      <c r="CD155">
        <f>VLOOKUP($B155,[1]中考!$B:$N,8,0)</f>
        <v>43</v>
      </c>
      <c r="CE155">
        <f>VLOOKUP($B155,[1]中考!$B:$N,9,0)</f>
        <v>30</v>
      </c>
      <c r="CF155">
        <f>VLOOKUP($B155,[1]中考!$B:$N,10,0)</f>
        <v>35</v>
      </c>
    </row>
    <row r="156" spans="1:84" hidden="1" x14ac:dyDescent="0.2">
      <c r="A156" s="1" t="s">
        <v>493</v>
      </c>
      <c r="B156" s="1" t="s">
        <v>494</v>
      </c>
      <c r="C156" s="1" t="s">
        <v>400</v>
      </c>
      <c r="D156" s="1" t="s">
        <v>17</v>
      </c>
      <c r="E156" s="1" t="s">
        <v>282</v>
      </c>
      <c r="F156" s="1">
        <v>411</v>
      </c>
      <c r="G156" s="1">
        <v>100</v>
      </c>
      <c r="H156" s="1" t="s">
        <v>402</v>
      </c>
      <c r="I156" s="1">
        <v>78</v>
      </c>
      <c r="J156" s="1" t="s">
        <v>403</v>
      </c>
      <c r="K156" s="1">
        <v>82</v>
      </c>
      <c r="L156" s="1" t="s">
        <v>21</v>
      </c>
      <c r="M156" s="1">
        <v>42.5</v>
      </c>
      <c r="N156" s="1" t="s">
        <v>404</v>
      </c>
      <c r="O156" s="1">
        <v>48.5</v>
      </c>
      <c r="P156" s="1" t="s">
        <v>405</v>
      </c>
      <c r="Q156" s="1">
        <v>59.5</v>
      </c>
      <c r="R156" s="1" t="s">
        <v>406</v>
      </c>
      <c r="S156">
        <f>VLOOKUP(B156,[1]高三上!$B:$R,6,0)</f>
        <v>90</v>
      </c>
      <c r="T156" t="str">
        <f>VLOOKUP(B156,[1]高三上!$B:$R,7,0)</f>
        <v>李志友</v>
      </c>
      <c r="U156">
        <f>VLOOKUP(B156,[1]高三上!$B:$R,8,0)</f>
        <v>90</v>
      </c>
      <c r="V156" t="str">
        <f>VLOOKUP(B156,[1]高三上!$B:$R,9,0)</f>
        <v>次儿祝玛</v>
      </c>
      <c r="W156">
        <f>VLOOKUP(B156,[1]高三上!$B:$R,10,0)</f>
        <v>69.5</v>
      </c>
      <c r="X156" t="str">
        <f>VLOOKUP(B156,[1]高三上!$B:$R,11,0)</f>
        <v>肖秀秀</v>
      </c>
      <c r="Y156">
        <f>VLOOKUP(B156,[1]高三上!$B:$R,12,0)</f>
        <v>20</v>
      </c>
      <c r="Z156" t="str">
        <f>VLOOKUP(B156,[1]高三上!$B:$R,13,0)</f>
        <v>胡伟杰</v>
      </c>
      <c r="AA156">
        <f>VLOOKUP(B156,[1]高三上!$B:$R,14,0)</f>
        <v>41</v>
      </c>
      <c r="AB156" t="str">
        <f>VLOOKUP(B156,[1]高三上!$B:$R,15,0)</f>
        <v>郑强秋</v>
      </c>
      <c r="AC156">
        <f>VLOOKUP(B156,[1]高三上!$B:$R,16,0)</f>
        <v>37</v>
      </c>
      <c r="AD156" t="str">
        <f>VLOOKUP($B156,[1]高三上!$B:$R,17,0)</f>
        <v>龙志云</v>
      </c>
      <c r="AE156" t="str">
        <f>VLOOKUP($B156,[1]高二下!$B:$R,6,0)</f>
        <v>101.0</v>
      </c>
      <c r="AF156" t="str">
        <f>VLOOKUP($B156,[1]高二下!$B:$R,7,0)</f>
        <v>李志友</v>
      </c>
      <c r="AG156" t="str">
        <f>VLOOKUP($B156,[1]高二下!$B:$R,8,0)</f>
        <v>97.5</v>
      </c>
      <c r="AH156" t="str">
        <f>VLOOKUP($B156,[1]高二下!$B:$R,9,0)</f>
        <v>次儿祝玛</v>
      </c>
      <c r="AI156" t="str">
        <f>VLOOKUP($B156,[1]高二下!$B:$R,10,0)</f>
        <v>31.0</v>
      </c>
      <c r="AJ156" t="str">
        <f>VLOOKUP($B156,[1]高二下!$B:$R,11,0)</f>
        <v>肖秀秀</v>
      </c>
      <c r="AK156" t="str">
        <f>VLOOKUP($B156,[1]高二下!$B:$R,12,0)</f>
        <v>38.0</v>
      </c>
      <c r="AL156" t="str">
        <f>VLOOKUP($B156,[1]高二下!$B:$R,13,0)</f>
        <v>胡伟杰</v>
      </c>
      <c r="AM156" t="str">
        <f>VLOOKUP($B156,[1]高二下!$B:$R,14,0)</f>
        <v>66.0</v>
      </c>
      <c r="AN156" t="str">
        <f>VLOOKUP($B156,[1]高二下!$B:$R,15,0)</f>
        <v>邱宗兰</v>
      </c>
      <c r="AO156" t="str">
        <f>VLOOKUP($B156,[1]高二下!$B:$R,16,0)</f>
        <v>99.0</v>
      </c>
      <c r="AP156" t="str">
        <f>VLOOKUP($B156,[1]高二下!$B:$R,17,0)</f>
        <v>龙志云</v>
      </c>
      <c r="AQ156" t="e">
        <f>VLOOKUP($B156,[2]高二上!$B:$R,6,0)</f>
        <v>#N/A</v>
      </c>
      <c r="AR156" t="e">
        <f>VLOOKUP($B156,[2]高二上!$B:$R,7,0)</f>
        <v>#N/A</v>
      </c>
      <c r="AS156" t="e">
        <f>VLOOKUP($B156,[2]高二上!$B:$R,8,0)</f>
        <v>#N/A</v>
      </c>
      <c r="AT156" t="e">
        <f>VLOOKUP($B156,[2]高二上!$B:$R,9,0)</f>
        <v>#N/A</v>
      </c>
      <c r="AU156" t="e">
        <f>VLOOKUP($B156,[2]高二上!$B:$R,10,0)</f>
        <v>#N/A</v>
      </c>
      <c r="AV156" t="e">
        <f>VLOOKUP($B156,[2]高二上!$B:$R,11,0)</f>
        <v>#N/A</v>
      </c>
      <c r="AW156" t="e">
        <f>VLOOKUP($B156,[2]高二上!$B:$R,12,0)</f>
        <v>#N/A</v>
      </c>
      <c r="AX156" t="e">
        <f>VLOOKUP($B156,[2]高二上!$B:$R,13,0)</f>
        <v>#N/A</v>
      </c>
      <c r="AY156" t="e">
        <f>VLOOKUP($B156,[2]高二上!$B:$R,14,0)</f>
        <v>#N/A</v>
      </c>
      <c r="AZ156" t="e">
        <f>VLOOKUP($B156,[2]高二上!$B:$R,15,0)</f>
        <v>#N/A</v>
      </c>
      <c r="BA156" t="e">
        <f>VLOOKUP($B156,[2]高二上!$B:$R,16,0)</f>
        <v>#N/A</v>
      </c>
      <c r="BB156" t="e">
        <f>VLOOKUP($B156,[2]高二上!$B:$R,17,0)</f>
        <v>#N/A</v>
      </c>
      <c r="BC156">
        <f>VLOOKUP($B156,[1]高一下!$B:$R,6,0)</f>
        <v>95</v>
      </c>
      <c r="BD156" t="str">
        <f>VLOOKUP($B156,[1]高一下!$B:$R,7,0)</f>
        <v>曹霞</v>
      </c>
      <c r="BE156">
        <f>VLOOKUP($B156,[1]高一下!$B:$R,8,0)</f>
        <v>92</v>
      </c>
      <c r="BF156" t="str">
        <f>VLOOKUP($B156,[1]高一下!$B:$R,9,0)</f>
        <v>次儿祝玛</v>
      </c>
      <c r="BG156">
        <f>VLOOKUP($B156,[1]高一下!$B:$R,10,0)</f>
        <v>58.5</v>
      </c>
      <c r="BH156" t="str">
        <f>VLOOKUP($B156,[1]高一下!$B:$R,11,0)</f>
        <v>肖秀秀</v>
      </c>
      <c r="BI156">
        <f>VLOOKUP($B156,[1]高一下!$B:$R,12,0)</f>
        <v>33</v>
      </c>
      <c r="BJ156" t="str">
        <f>VLOOKUP($B156,[1]高一下!$B:$R,13,0)</f>
        <v>胡伟杰</v>
      </c>
      <c r="BK156">
        <f>VLOOKUP($B156,[1]高一下!$B:$R,14,0)</f>
        <v>52</v>
      </c>
      <c r="BL156" t="str">
        <f>VLOOKUP($B156,[1]高一下!$B:$R,15,0)</f>
        <v>刘红</v>
      </c>
      <c r="BM156">
        <f>VLOOKUP($B156,[1]高一下!$B:$R,16,0)</f>
        <v>49</v>
      </c>
      <c r="BN156" t="str">
        <f>VLOOKUP($B156,[1]高一下!$B:$R,17,0)</f>
        <v>龙志云</v>
      </c>
      <c r="BO156">
        <f>VLOOKUP($B156,[1]高一上!$B:$W,5,0)</f>
        <v>80.5</v>
      </c>
      <c r="BP156" t="str">
        <f>VLOOKUP($B156,[1]高一上!$B:$W,6,0)</f>
        <v>刘玲君</v>
      </c>
      <c r="BQ156">
        <f>VLOOKUP($B156,[1]高一上!$B:$W,7,0)</f>
        <v>67</v>
      </c>
      <c r="BR156" t="str">
        <f>VLOOKUP($B156,[1]高一上!$B:$W,8,0)</f>
        <v>陈强</v>
      </c>
      <c r="BS156">
        <f>VLOOKUP($B156,[1]高一上!$B:$W,9,0)</f>
        <v>63</v>
      </c>
      <c r="BT156" t="str">
        <f>VLOOKUP($B156,[1]高一上!$B:$W,10,0)</f>
        <v>尹英娇</v>
      </c>
      <c r="BU156">
        <f>VLOOKUP($B156,[1]高一上!$B:$W,11,0)</f>
        <v>36</v>
      </c>
      <c r="BV156">
        <f>VLOOKUP($B156,[1]高一上!$B:$W,12,0)</f>
        <v>0</v>
      </c>
      <c r="BW156">
        <f>VLOOKUP($B156,[1]高一上!$B:$W,13,0)</f>
        <v>36</v>
      </c>
      <c r="BX156">
        <f>VLOOKUP($B156,[1]高一上!$B:$W,14,0)</f>
        <v>0</v>
      </c>
      <c r="BY156">
        <f>VLOOKUP($B156,[1]高一上!$B:$W,15,0)</f>
        <v>40.5</v>
      </c>
      <c r="BZ156">
        <f>VLOOKUP($B156,[1]高一上!$B:$W,16,0)</f>
        <v>0</v>
      </c>
      <c r="CA156">
        <f>VLOOKUP($B156,[1]中考!$B:$N,5,0)</f>
        <v>109</v>
      </c>
      <c r="CB156">
        <f>VLOOKUP($B156,[1]中考!$B:$N,6,0)</f>
        <v>104</v>
      </c>
      <c r="CC156">
        <f>VLOOKUP($B156,[1]中考!$B:$N,7,0)</f>
        <v>95</v>
      </c>
      <c r="CD156">
        <f>VLOOKUP($B156,[1]中考!$B:$N,8,0)</f>
        <v>38</v>
      </c>
      <c r="CE156">
        <f>VLOOKUP($B156,[1]中考!$B:$N,9,0)</f>
        <v>23</v>
      </c>
      <c r="CF156">
        <f>VLOOKUP($B156,[1]中考!$B:$N,10,0)</f>
        <v>33</v>
      </c>
    </row>
    <row r="157" spans="1:84" hidden="1" x14ac:dyDescent="0.2">
      <c r="A157" s="1" t="s">
        <v>495</v>
      </c>
      <c r="B157" s="1" t="s">
        <v>496</v>
      </c>
      <c r="C157" s="1" t="s">
        <v>400</v>
      </c>
      <c r="D157" s="1" t="s">
        <v>17</v>
      </c>
      <c r="E157" s="1" t="s">
        <v>497</v>
      </c>
      <c r="F157" s="1">
        <v>411</v>
      </c>
      <c r="G157" s="1">
        <v>101</v>
      </c>
      <c r="H157" s="1" t="s">
        <v>402</v>
      </c>
      <c r="I157" s="1">
        <v>73</v>
      </c>
      <c r="J157" s="1" t="s">
        <v>403</v>
      </c>
      <c r="K157" s="1">
        <v>95</v>
      </c>
      <c r="L157" s="1" t="s">
        <v>21</v>
      </c>
      <c r="M157" s="1">
        <v>46.5</v>
      </c>
      <c r="N157" s="1" t="s">
        <v>404</v>
      </c>
      <c r="O157" s="1">
        <v>41</v>
      </c>
      <c r="P157" s="1" t="s">
        <v>405</v>
      </c>
      <c r="Q157" s="1">
        <v>54.5</v>
      </c>
      <c r="R157" s="1" t="s">
        <v>406</v>
      </c>
      <c r="S157">
        <f>VLOOKUP(B157,[1]高三上!$B:$R,6,0)</f>
        <v>96</v>
      </c>
      <c r="T157" t="str">
        <f>VLOOKUP(B157,[1]高三上!$B:$R,7,0)</f>
        <v>李志友</v>
      </c>
      <c r="U157">
        <f>VLOOKUP(B157,[1]高三上!$B:$R,8,0)</f>
        <v>86</v>
      </c>
      <c r="V157" t="str">
        <f>VLOOKUP(B157,[1]高三上!$B:$R,9,0)</f>
        <v>次儿祝玛</v>
      </c>
      <c r="W157">
        <f>VLOOKUP(B157,[1]高三上!$B:$R,10,0)</f>
        <v>71</v>
      </c>
      <c r="X157" t="str">
        <f>VLOOKUP(B157,[1]高三上!$B:$R,11,0)</f>
        <v>肖秀秀</v>
      </c>
      <c r="Y157">
        <f>VLOOKUP(B157,[1]高三上!$B:$R,12,0)</f>
        <v>23</v>
      </c>
      <c r="Z157" t="str">
        <f>VLOOKUP(B157,[1]高三上!$B:$R,13,0)</f>
        <v>胡伟杰</v>
      </c>
      <c r="AA157">
        <f>VLOOKUP(B157,[1]高三上!$B:$R,14,0)</f>
        <v>26</v>
      </c>
      <c r="AB157" t="str">
        <f>VLOOKUP(B157,[1]高三上!$B:$R,15,0)</f>
        <v>郑强秋</v>
      </c>
      <c r="AC157">
        <f>VLOOKUP(B157,[1]高三上!$B:$R,16,0)</f>
        <v>36</v>
      </c>
      <c r="AD157" t="str">
        <f>VLOOKUP($B157,[1]高三上!$B:$R,17,0)</f>
        <v>龙志云</v>
      </c>
      <c r="AE157" t="str">
        <f>VLOOKUP($B157,[1]高二下!$B:$R,6,0)</f>
        <v>86.0</v>
      </c>
      <c r="AF157" t="str">
        <f>VLOOKUP($B157,[1]高二下!$B:$R,7,0)</f>
        <v>李志友</v>
      </c>
      <c r="AG157" t="str">
        <f>VLOOKUP($B157,[1]高二下!$B:$R,8,0)</f>
        <v>86.5</v>
      </c>
      <c r="AH157" t="str">
        <f>VLOOKUP($B157,[1]高二下!$B:$R,9,0)</f>
        <v>次儿祝玛</v>
      </c>
      <c r="AI157" t="str">
        <f>VLOOKUP($B157,[1]高二下!$B:$R,10,0)</f>
        <v>17.0</v>
      </c>
      <c r="AJ157" t="str">
        <f>VLOOKUP($B157,[1]高二下!$B:$R,11,0)</f>
        <v>肖秀秀</v>
      </c>
      <c r="AK157" t="str">
        <f>VLOOKUP($B157,[1]高二下!$B:$R,12,0)</f>
        <v>32.0</v>
      </c>
      <c r="AL157" t="str">
        <f>VLOOKUP($B157,[1]高二下!$B:$R,13,0)</f>
        <v>胡伟杰</v>
      </c>
      <c r="AM157" t="str">
        <f>VLOOKUP($B157,[1]高二下!$B:$R,14,0)</f>
        <v>41.0</v>
      </c>
      <c r="AN157" t="str">
        <f>VLOOKUP($B157,[1]高二下!$B:$R,15,0)</f>
        <v>邱宗兰</v>
      </c>
      <c r="AO157" t="str">
        <f>VLOOKUP($B157,[1]高二下!$B:$R,16,0)</f>
        <v>75.0</v>
      </c>
      <c r="AP157" t="str">
        <f>VLOOKUP($B157,[1]高二下!$B:$R,17,0)</f>
        <v>龙志云</v>
      </c>
      <c r="AQ157" t="e">
        <f>VLOOKUP($B157,[2]高二上!$B:$R,6,0)</f>
        <v>#N/A</v>
      </c>
      <c r="AR157" t="e">
        <f>VLOOKUP($B157,[2]高二上!$B:$R,7,0)</f>
        <v>#N/A</v>
      </c>
      <c r="AS157" t="e">
        <f>VLOOKUP($B157,[2]高二上!$B:$R,8,0)</f>
        <v>#N/A</v>
      </c>
      <c r="AT157" t="e">
        <f>VLOOKUP($B157,[2]高二上!$B:$R,9,0)</f>
        <v>#N/A</v>
      </c>
      <c r="AU157" t="e">
        <f>VLOOKUP($B157,[2]高二上!$B:$R,10,0)</f>
        <v>#N/A</v>
      </c>
      <c r="AV157" t="e">
        <f>VLOOKUP($B157,[2]高二上!$B:$R,11,0)</f>
        <v>#N/A</v>
      </c>
      <c r="AW157" t="e">
        <f>VLOOKUP($B157,[2]高二上!$B:$R,12,0)</f>
        <v>#N/A</v>
      </c>
      <c r="AX157" t="e">
        <f>VLOOKUP($B157,[2]高二上!$B:$R,13,0)</f>
        <v>#N/A</v>
      </c>
      <c r="AY157" t="e">
        <f>VLOOKUP($B157,[2]高二上!$B:$R,14,0)</f>
        <v>#N/A</v>
      </c>
      <c r="AZ157" t="e">
        <f>VLOOKUP($B157,[2]高二上!$B:$R,15,0)</f>
        <v>#N/A</v>
      </c>
      <c r="BA157" t="e">
        <f>VLOOKUP($B157,[2]高二上!$B:$R,16,0)</f>
        <v>#N/A</v>
      </c>
      <c r="BB157" t="e">
        <f>VLOOKUP($B157,[2]高二上!$B:$R,17,0)</f>
        <v>#N/A</v>
      </c>
      <c r="BC157">
        <f>VLOOKUP($B157,[1]高一下!$B:$R,6,0)</f>
        <v>77</v>
      </c>
      <c r="BD157" t="str">
        <f>VLOOKUP($B157,[1]高一下!$B:$R,7,0)</f>
        <v>曹霞</v>
      </c>
      <c r="BE157">
        <f>VLOOKUP($B157,[1]高一下!$B:$R,8,0)</f>
        <v>61</v>
      </c>
      <c r="BF157" t="str">
        <f>VLOOKUP($B157,[1]高一下!$B:$R,9,0)</f>
        <v>次儿祝玛</v>
      </c>
      <c r="BG157">
        <f>VLOOKUP($B157,[1]高一下!$B:$R,10,0)</f>
        <v>61</v>
      </c>
      <c r="BH157" t="str">
        <f>VLOOKUP($B157,[1]高一下!$B:$R,11,0)</f>
        <v>肖秀秀</v>
      </c>
      <c r="BI157">
        <f>VLOOKUP($B157,[1]高一下!$B:$R,12,0)</f>
        <v>40</v>
      </c>
      <c r="BJ157" t="str">
        <f>VLOOKUP($B157,[1]高一下!$B:$R,13,0)</f>
        <v>胡伟杰</v>
      </c>
      <c r="BK157">
        <f>VLOOKUP($B157,[1]高一下!$B:$R,14,0)</f>
        <v>27</v>
      </c>
      <c r="BL157" t="str">
        <f>VLOOKUP($B157,[1]高一下!$B:$R,15,0)</f>
        <v>刘红</v>
      </c>
      <c r="BM157">
        <f>VLOOKUP($B157,[1]高一下!$B:$R,16,0)</f>
        <v>31</v>
      </c>
      <c r="BN157" t="str">
        <f>VLOOKUP($B157,[1]高一下!$B:$R,17,0)</f>
        <v>龙志云</v>
      </c>
      <c r="BO157">
        <f>VLOOKUP($B157,[1]高一上!$B:$W,5,0)</f>
        <v>76</v>
      </c>
      <c r="BP157" t="str">
        <f>VLOOKUP($B157,[1]高一上!$B:$W,6,0)</f>
        <v>曹霞</v>
      </c>
      <c r="BQ157">
        <f>VLOOKUP($B157,[1]高一上!$B:$W,7,0)</f>
        <v>63</v>
      </c>
      <c r="BR157" t="str">
        <f>VLOOKUP($B157,[1]高一上!$B:$W,8,0)</f>
        <v>次儿祝玛</v>
      </c>
      <c r="BS157">
        <f>VLOOKUP($B157,[1]高一上!$B:$W,9,0)</f>
        <v>62</v>
      </c>
      <c r="BT157" t="str">
        <f>VLOOKUP($B157,[1]高一上!$B:$W,10,0)</f>
        <v>肖秀秀</v>
      </c>
      <c r="BU157">
        <f>VLOOKUP($B157,[1]高一上!$B:$W,11,0)</f>
        <v>26</v>
      </c>
      <c r="BV157" t="str">
        <f>VLOOKUP($B157,[1]高一上!$B:$W,12,0)</f>
        <v>胡伟杰</v>
      </c>
      <c r="BW157">
        <f>VLOOKUP($B157,[1]高一上!$B:$W,13,0)</f>
        <v>27.5</v>
      </c>
      <c r="BX157" t="str">
        <f>VLOOKUP($B157,[1]高一上!$B:$W,14,0)</f>
        <v>刘红</v>
      </c>
      <c r="BY157">
        <f>VLOOKUP($B157,[1]高一上!$B:$W,15,0)</f>
        <v>24.5</v>
      </c>
      <c r="BZ157" t="str">
        <f>VLOOKUP($B157,[1]高一上!$B:$W,16,0)</f>
        <v>龙志云</v>
      </c>
      <c r="CA157">
        <f>VLOOKUP($B157,[1]中考!$B:$N,5,0)</f>
        <v>106</v>
      </c>
      <c r="CB157">
        <f>VLOOKUP($B157,[1]中考!$B:$N,6,0)</f>
        <v>87</v>
      </c>
      <c r="CC157">
        <f>VLOOKUP($B157,[1]中考!$B:$N,7,0)</f>
        <v>90</v>
      </c>
      <c r="CD157">
        <f>VLOOKUP($B157,[1]中考!$B:$N,8,0)</f>
        <v>37</v>
      </c>
      <c r="CE157">
        <f>VLOOKUP($B157,[1]中考!$B:$N,9,0)</f>
        <v>24</v>
      </c>
      <c r="CF157">
        <f>VLOOKUP($B157,[1]中考!$B:$N,10,0)</f>
        <v>31</v>
      </c>
    </row>
    <row r="158" spans="1:84" hidden="1" x14ac:dyDescent="0.2">
      <c r="A158" s="1" t="s">
        <v>498</v>
      </c>
      <c r="B158" s="1" t="s">
        <v>499</v>
      </c>
      <c r="C158" s="1" t="s">
        <v>400</v>
      </c>
      <c r="D158" s="1" t="s">
        <v>17</v>
      </c>
      <c r="E158" s="1" t="s">
        <v>500</v>
      </c>
      <c r="F158" s="1">
        <v>402</v>
      </c>
      <c r="G158" s="1">
        <v>101</v>
      </c>
      <c r="H158" s="1" t="s">
        <v>402</v>
      </c>
      <c r="I158" s="1">
        <v>61</v>
      </c>
      <c r="J158" s="1" t="s">
        <v>403</v>
      </c>
      <c r="K158" s="1">
        <v>88</v>
      </c>
      <c r="L158" s="1" t="s">
        <v>21</v>
      </c>
      <c r="M158" s="1">
        <v>37.5</v>
      </c>
      <c r="N158" s="1" t="s">
        <v>404</v>
      </c>
      <c r="O158" s="1">
        <v>50</v>
      </c>
      <c r="P158" s="1" t="s">
        <v>405</v>
      </c>
      <c r="Q158" s="1">
        <v>64.5</v>
      </c>
      <c r="R158" s="1" t="s">
        <v>406</v>
      </c>
      <c r="S158">
        <f>VLOOKUP(B158,[1]高三上!$B:$R,6,0)</f>
        <v>102</v>
      </c>
      <c r="T158" t="str">
        <f>VLOOKUP(B158,[1]高三上!$B:$R,7,0)</f>
        <v>李志友</v>
      </c>
      <c r="U158">
        <f>VLOOKUP(B158,[1]高三上!$B:$R,8,0)</f>
        <v>58</v>
      </c>
      <c r="V158" t="str">
        <f>VLOOKUP(B158,[1]高三上!$B:$R,9,0)</f>
        <v>次儿祝玛</v>
      </c>
      <c r="W158">
        <f>VLOOKUP(B158,[1]高三上!$B:$R,10,0)</f>
        <v>46.5</v>
      </c>
      <c r="X158" t="str">
        <f>VLOOKUP(B158,[1]高三上!$B:$R,11,0)</f>
        <v>肖秀秀</v>
      </c>
      <c r="Y158">
        <f>VLOOKUP(B158,[1]高三上!$B:$R,12,0)</f>
        <v>29</v>
      </c>
      <c r="Z158" t="str">
        <f>VLOOKUP(B158,[1]高三上!$B:$R,13,0)</f>
        <v>胡伟杰</v>
      </c>
      <c r="AA158">
        <f>VLOOKUP(B158,[1]高三上!$B:$R,14,0)</f>
        <v>41</v>
      </c>
      <c r="AB158" t="str">
        <f>VLOOKUP(B158,[1]高三上!$B:$R,15,0)</f>
        <v>郑强秋</v>
      </c>
      <c r="AC158">
        <f>VLOOKUP(B158,[1]高三上!$B:$R,16,0)</f>
        <v>35</v>
      </c>
      <c r="AD158" t="str">
        <f>VLOOKUP($B158,[1]高三上!$B:$R,17,0)</f>
        <v>龙志云</v>
      </c>
      <c r="AE158" t="str">
        <f>VLOOKUP($B158,[1]高二下!$B:$R,6,0)</f>
        <v>88.0</v>
      </c>
      <c r="AF158" t="str">
        <f>VLOOKUP($B158,[1]高二下!$B:$R,7,0)</f>
        <v>李志友</v>
      </c>
      <c r="AG158" t="str">
        <f>VLOOKUP($B158,[1]高二下!$B:$R,8,0)</f>
        <v>76.0</v>
      </c>
      <c r="AH158" t="str">
        <f>VLOOKUP($B158,[1]高二下!$B:$R,9,0)</f>
        <v>次儿祝玛</v>
      </c>
      <c r="AI158" t="str">
        <f>VLOOKUP($B158,[1]高二下!$B:$R,10,0)</f>
        <v>24.0</v>
      </c>
      <c r="AJ158" t="str">
        <f>VLOOKUP($B158,[1]高二下!$B:$R,11,0)</f>
        <v>肖秀秀</v>
      </c>
      <c r="AK158" t="str">
        <f>VLOOKUP($B158,[1]高二下!$B:$R,12,0)</f>
        <v>16.0</v>
      </c>
      <c r="AL158" t="str">
        <f>VLOOKUP($B158,[1]高二下!$B:$R,13,0)</f>
        <v>胡伟杰</v>
      </c>
      <c r="AM158" t="str">
        <f>VLOOKUP($B158,[1]高二下!$B:$R,14,0)</f>
        <v>47.0</v>
      </c>
      <c r="AN158" t="str">
        <f>VLOOKUP($B158,[1]高二下!$B:$R,15,0)</f>
        <v>邱宗兰</v>
      </c>
      <c r="AO158" t="str">
        <f>VLOOKUP($B158,[1]高二下!$B:$R,16,0)</f>
        <v>61.0</v>
      </c>
      <c r="AP158" t="str">
        <f>VLOOKUP($B158,[1]高二下!$B:$R,17,0)</f>
        <v>龙志云</v>
      </c>
      <c r="AQ158" t="e">
        <f>VLOOKUP($B158,[2]高二上!$B:$R,6,0)</f>
        <v>#N/A</v>
      </c>
      <c r="AR158" t="e">
        <f>VLOOKUP($B158,[2]高二上!$B:$R,7,0)</f>
        <v>#N/A</v>
      </c>
      <c r="AS158" t="e">
        <f>VLOOKUP($B158,[2]高二上!$B:$R,8,0)</f>
        <v>#N/A</v>
      </c>
      <c r="AT158" t="e">
        <f>VLOOKUP($B158,[2]高二上!$B:$R,9,0)</f>
        <v>#N/A</v>
      </c>
      <c r="AU158" t="e">
        <f>VLOOKUP($B158,[2]高二上!$B:$R,10,0)</f>
        <v>#N/A</v>
      </c>
      <c r="AV158" t="e">
        <f>VLOOKUP($B158,[2]高二上!$B:$R,11,0)</f>
        <v>#N/A</v>
      </c>
      <c r="AW158" t="e">
        <f>VLOOKUP($B158,[2]高二上!$B:$R,12,0)</f>
        <v>#N/A</v>
      </c>
      <c r="AX158" t="e">
        <f>VLOOKUP($B158,[2]高二上!$B:$R,13,0)</f>
        <v>#N/A</v>
      </c>
      <c r="AY158" t="e">
        <f>VLOOKUP($B158,[2]高二上!$B:$R,14,0)</f>
        <v>#N/A</v>
      </c>
      <c r="AZ158" t="e">
        <f>VLOOKUP($B158,[2]高二上!$B:$R,15,0)</f>
        <v>#N/A</v>
      </c>
      <c r="BA158" t="e">
        <f>VLOOKUP($B158,[2]高二上!$B:$R,16,0)</f>
        <v>#N/A</v>
      </c>
      <c r="BB158" t="e">
        <f>VLOOKUP($B158,[2]高二上!$B:$R,17,0)</f>
        <v>#N/A</v>
      </c>
      <c r="BC158">
        <f>VLOOKUP($B158,[1]高一下!$B:$R,6,0)</f>
        <v>80</v>
      </c>
      <c r="BD158" t="str">
        <f>VLOOKUP($B158,[1]高一下!$B:$R,7,0)</f>
        <v>曹霞</v>
      </c>
      <c r="BE158">
        <f>VLOOKUP($B158,[1]高一下!$B:$R,8,0)</f>
        <v>84</v>
      </c>
      <c r="BF158" t="str">
        <f>VLOOKUP($B158,[1]高一下!$B:$R,9,0)</f>
        <v>次儿祝玛</v>
      </c>
      <c r="BG158">
        <f>VLOOKUP($B158,[1]高一下!$B:$R,10,0)</f>
        <v>66.5</v>
      </c>
      <c r="BH158" t="str">
        <f>VLOOKUP($B158,[1]高一下!$B:$R,11,0)</f>
        <v>肖秀秀</v>
      </c>
      <c r="BI158">
        <f>VLOOKUP($B158,[1]高一下!$B:$R,12,0)</f>
        <v>27</v>
      </c>
      <c r="BJ158" t="str">
        <f>VLOOKUP($B158,[1]高一下!$B:$R,13,0)</f>
        <v>胡伟杰</v>
      </c>
      <c r="BK158">
        <f>VLOOKUP($B158,[1]高一下!$B:$R,14,0)</f>
        <v>41</v>
      </c>
      <c r="BL158" t="str">
        <f>VLOOKUP($B158,[1]高一下!$B:$R,15,0)</f>
        <v>刘红</v>
      </c>
      <c r="BM158">
        <f>VLOOKUP($B158,[1]高一下!$B:$R,16,0)</f>
        <v>36</v>
      </c>
      <c r="BN158" t="str">
        <f>VLOOKUP($B158,[1]高一下!$B:$R,17,0)</f>
        <v>龙志云</v>
      </c>
      <c r="BO158">
        <f>VLOOKUP($B158,[1]高一上!$B:$W,5,0)</f>
        <v>95</v>
      </c>
      <c r="BP158" t="str">
        <f>VLOOKUP($B158,[1]高一上!$B:$W,6,0)</f>
        <v>刘玲君</v>
      </c>
      <c r="BQ158">
        <f>VLOOKUP($B158,[1]高一上!$B:$W,7,0)</f>
        <v>55.5</v>
      </c>
      <c r="BR158" t="str">
        <f>VLOOKUP($B158,[1]高一上!$B:$W,8,0)</f>
        <v>陈强</v>
      </c>
      <c r="BS158">
        <f>VLOOKUP($B158,[1]高一上!$B:$W,9,0)</f>
        <v>70.5</v>
      </c>
      <c r="BT158" t="str">
        <f>VLOOKUP($B158,[1]高一上!$B:$W,10,0)</f>
        <v>尹英娇</v>
      </c>
      <c r="BU158">
        <f>VLOOKUP($B158,[1]高一上!$B:$W,11,0)</f>
        <v>29</v>
      </c>
      <c r="BV158">
        <f>VLOOKUP($B158,[1]高一上!$B:$W,12,0)</f>
        <v>0</v>
      </c>
      <c r="BW158">
        <f>VLOOKUP($B158,[1]高一上!$B:$W,13,0)</f>
        <v>24</v>
      </c>
      <c r="BX158">
        <f>VLOOKUP($B158,[1]高一上!$B:$W,14,0)</f>
        <v>0</v>
      </c>
      <c r="BY158">
        <f>VLOOKUP($B158,[1]高一上!$B:$W,15,0)</f>
        <v>30.5</v>
      </c>
      <c r="BZ158">
        <f>VLOOKUP($B158,[1]高一上!$B:$W,16,0)</f>
        <v>0</v>
      </c>
      <c r="CA158">
        <f>VLOOKUP($B158,[1]中考!$B:$N,5,0)</f>
        <v>105</v>
      </c>
      <c r="CB158">
        <f>VLOOKUP($B158,[1]中考!$B:$N,6,0)</f>
        <v>76</v>
      </c>
      <c r="CC158">
        <f>VLOOKUP($B158,[1]中考!$B:$N,7,0)</f>
        <v>114</v>
      </c>
      <c r="CD158">
        <f>VLOOKUP($B158,[1]中考!$B:$N,8,0)</f>
        <v>39</v>
      </c>
      <c r="CE158">
        <f>VLOOKUP($B158,[1]中考!$B:$N,9,0)</f>
        <v>17</v>
      </c>
      <c r="CF158">
        <f>VLOOKUP($B158,[1]中考!$B:$N,10,0)</f>
        <v>43</v>
      </c>
    </row>
    <row r="159" spans="1:84" hidden="1" x14ac:dyDescent="0.2">
      <c r="A159" s="1" t="s">
        <v>501</v>
      </c>
      <c r="B159" s="1" t="s">
        <v>502</v>
      </c>
      <c r="C159" s="1" t="s">
        <v>400</v>
      </c>
      <c r="D159" s="1" t="s">
        <v>17</v>
      </c>
      <c r="E159" s="1" t="s">
        <v>503</v>
      </c>
      <c r="F159" s="1">
        <v>401</v>
      </c>
      <c r="G159" s="1">
        <v>111</v>
      </c>
      <c r="H159" s="1" t="s">
        <v>402</v>
      </c>
      <c r="I159" s="1">
        <v>85</v>
      </c>
      <c r="J159" s="1" t="s">
        <v>403</v>
      </c>
      <c r="K159" s="1">
        <v>32</v>
      </c>
      <c r="L159" s="1" t="s">
        <v>21</v>
      </c>
      <c r="M159" s="1">
        <v>63</v>
      </c>
      <c r="N159" s="1" t="s">
        <v>404</v>
      </c>
      <c r="O159" s="1">
        <v>44.5</v>
      </c>
      <c r="P159" s="1" t="s">
        <v>405</v>
      </c>
      <c r="Q159" s="1">
        <v>65.5</v>
      </c>
      <c r="R159" s="1" t="s">
        <v>406</v>
      </c>
      <c r="S159" s="11">
        <v>0</v>
      </c>
      <c r="T159" s="11" t="s">
        <v>402</v>
      </c>
      <c r="U159" s="11">
        <v>0</v>
      </c>
      <c r="V159" s="11" t="s">
        <v>403</v>
      </c>
      <c r="W159" s="11">
        <v>0</v>
      </c>
      <c r="X159" s="11" t="s">
        <v>21</v>
      </c>
      <c r="Y159" s="11">
        <v>0</v>
      </c>
      <c r="Z159" s="11" t="s">
        <v>404</v>
      </c>
      <c r="AA159" s="11">
        <v>0</v>
      </c>
      <c r="AB159" s="11" t="s">
        <v>405</v>
      </c>
      <c r="AC159" s="11">
        <v>0</v>
      </c>
      <c r="AD159" t="s">
        <v>1802</v>
      </c>
      <c r="AE159" t="str">
        <f>VLOOKUP($B159,[1]高二下!$B:$R,6,0)</f>
        <v>89.0</v>
      </c>
      <c r="AF159" t="str">
        <f>VLOOKUP($B159,[1]高二下!$B:$R,7,0)</f>
        <v>李志友</v>
      </c>
      <c r="AG159" t="str">
        <f>VLOOKUP($B159,[1]高二下!$B:$R,8,0)</f>
        <v>39.0</v>
      </c>
      <c r="AH159" t="str">
        <f>VLOOKUP($B159,[1]高二下!$B:$R,9,0)</f>
        <v>次儿祝玛</v>
      </c>
      <c r="AI159" t="str">
        <f>VLOOKUP($B159,[1]高二下!$B:$R,10,0)</f>
        <v>41.0</v>
      </c>
      <c r="AJ159" t="str">
        <f>VLOOKUP($B159,[1]高二下!$B:$R,11,0)</f>
        <v>肖秀秀</v>
      </c>
      <c r="AK159" t="str">
        <f>VLOOKUP($B159,[1]高二下!$B:$R,12,0)</f>
        <v>31.0</v>
      </c>
      <c r="AL159" t="str">
        <f>VLOOKUP($B159,[1]高二下!$B:$R,13,0)</f>
        <v>胡伟杰</v>
      </c>
      <c r="AM159" t="str">
        <f>VLOOKUP($B159,[1]高二下!$B:$R,14,0)</f>
        <v>68.0</v>
      </c>
      <c r="AN159" t="str">
        <f>VLOOKUP($B159,[1]高二下!$B:$R,15,0)</f>
        <v>邱宗兰</v>
      </c>
      <c r="AO159" t="str">
        <f>VLOOKUP($B159,[1]高二下!$B:$R,16,0)</f>
        <v>70.0</v>
      </c>
      <c r="AP159" t="str">
        <f>VLOOKUP($B159,[1]高二下!$B:$R,17,0)</f>
        <v>龙志云</v>
      </c>
      <c r="AQ159" t="e">
        <f>VLOOKUP($B159,[2]高二上!$B:$R,6,0)</f>
        <v>#N/A</v>
      </c>
      <c r="AR159" t="e">
        <f>VLOOKUP($B159,[2]高二上!$B:$R,7,0)</f>
        <v>#N/A</v>
      </c>
      <c r="AS159" t="e">
        <f>VLOOKUP($B159,[2]高二上!$B:$R,8,0)</f>
        <v>#N/A</v>
      </c>
      <c r="AT159" t="e">
        <f>VLOOKUP($B159,[2]高二上!$B:$R,9,0)</f>
        <v>#N/A</v>
      </c>
      <c r="AU159" t="e">
        <f>VLOOKUP($B159,[2]高二上!$B:$R,10,0)</f>
        <v>#N/A</v>
      </c>
      <c r="AV159" t="e">
        <f>VLOOKUP($B159,[2]高二上!$B:$R,11,0)</f>
        <v>#N/A</v>
      </c>
      <c r="AW159" t="e">
        <f>VLOOKUP($B159,[2]高二上!$B:$R,12,0)</f>
        <v>#N/A</v>
      </c>
      <c r="AX159" t="e">
        <f>VLOOKUP($B159,[2]高二上!$B:$R,13,0)</f>
        <v>#N/A</v>
      </c>
      <c r="AY159" t="e">
        <f>VLOOKUP($B159,[2]高二上!$B:$R,14,0)</f>
        <v>#N/A</v>
      </c>
      <c r="AZ159" t="e">
        <f>VLOOKUP($B159,[2]高二上!$B:$R,15,0)</f>
        <v>#N/A</v>
      </c>
      <c r="BA159" t="e">
        <f>VLOOKUP($B159,[2]高二上!$B:$R,16,0)</f>
        <v>#N/A</v>
      </c>
      <c r="BB159" t="e">
        <f>VLOOKUP($B159,[2]高二上!$B:$R,17,0)</f>
        <v>#N/A</v>
      </c>
      <c r="BC159">
        <f>VLOOKUP($B159,[1]高一下!$B:$R,6,0)</f>
        <v>86</v>
      </c>
      <c r="BD159" t="str">
        <f>VLOOKUP($B159,[1]高一下!$B:$R,7,0)</f>
        <v>曹霞</v>
      </c>
      <c r="BE159">
        <f>VLOOKUP($B159,[1]高一下!$B:$R,8,0)</f>
        <v>101</v>
      </c>
      <c r="BF159" t="str">
        <f>VLOOKUP($B159,[1]高一下!$B:$R,9,0)</f>
        <v>次儿祝玛</v>
      </c>
      <c r="BG159">
        <f>VLOOKUP($B159,[1]高一下!$B:$R,10,0)</f>
        <v>24.5</v>
      </c>
      <c r="BH159" t="str">
        <f>VLOOKUP($B159,[1]高一下!$B:$R,11,0)</f>
        <v>肖秀秀</v>
      </c>
      <c r="BI159">
        <f>VLOOKUP($B159,[1]高一下!$B:$R,12,0)</f>
        <v>59</v>
      </c>
      <c r="BJ159" t="str">
        <f>VLOOKUP($B159,[1]高一下!$B:$R,13,0)</f>
        <v>胡伟杰</v>
      </c>
      <c r="BK159">
        <f>VLOOKUP($B159,[1]高一下!$B:$R,14,0)</f>
        <v>38</v>
      </c>
      <c r="BL159" t="str">
        <f>VLOOKUP($B159,[1]高一下!$B:$R,15,0)</f>
        <v>刘红</v>
      </c>
      <c r="BM159">
        <f>VLOOKUP($B159,[1]高一下!$B:$R,16,0)</f>
        <v>58</v>
      </c>
      <c r="BN159" t="str">
        <f>VLOOKUP($B159,[1]高一下!$B:$R,17,0)</f>
        <v>龙志云</v>
      </c>
      <c r="BO159">
        <f>VLOOKUP($B159,[1]高一上!$B:$W,5,0)</f>
        <v>71.5</v>
      </c>
      <c r="BP159" t="str">
        <f>VLOOKUP($B159,[1]高一上!$B:$W,6,0)</f>
        <v>李志友</v>
      </c>
      <c r="BQ159">
        <f>VLOOKUP($B159,[1]高一上!$B:$W,7,0)</f>
        <v>49</v>
      </c>
      <c r="BR159" t="str">
        <f>VLOOKUP($B159,[1]高一上!$B:$W,8,0)</f>
        <v>梅桂斌</v>
      </c>
      <c r="BS159">
        <f>VLOOKUP($B159,[1]高一上!$B:$W,9,0)</f>
        <v>26</v>
      </c>
      <c r="BT159" t="str">
        <f>VLOOKUP($B159,[1]高一上!$B:$W,10,0)</f>
        <v>尹英娇</v>
      </c>
      <c r="BU159">
        <f>VLOOKUP($B159,[1]高一上!$B:$W,11,0)</f>
        <v>62</v>
      </c>
      <c r="BV159">
        <f>VLOOKUP($B159,[1]高一上!$B:$W,12,0)</f>
        <v>0</v>
      </c>
      <c r="BW159">
        <f>VLOOKUP($B159,[1]高一上!$B:$W,13,0)</f>
        <v>37</v>
      </c>
      <c r="BX159">
        <f>VLOOKUP($B159,[1]高一上!$B:$W,14,0)</f>
        <v>0</v>
      </c>
      <c r="BY159">
        <f>VLOOKUP($B159,[1]高一上!$B:$W,15,0)</f>
        <v>66.5</v>
      </c>
      <c r="BZ159">
        <f>VLOOKUP($B159,[1]高一上!$B:$W,16,0)</f>
        <v>0</v>
      </c>
      <c r="CA159">
        <f>VLOOKUP($B159,[1]中考!$B:$N,5,0)</f>
        <v>0</v>
      </c>
      <c r="CB159">
        <f>VLOOKUP($B159,[1]中考!$B:$N,6,0)</f>
        <v>0</v>
      </c>
      <c r="CC159">
        <f>VLOOKUP($B159,[1]中考!$B:$N,7,0)</f>
        <v>0</v>
      </c>
      <c r="CD159">
        <f>VLOOKUP($B159,[1]中考!$B:$N,8,0)</f>
        <v>0</v>
      </c>
      <c r="CE159">
        <f>VLOOKUP($B159,[1]中考!$B:$N,9,0)</f>
        <v>0</v>
      </c>
      <c r="CF159">
        <f>VLOOKUP($B159,[1]中考!$B:$N,10,0)</f>
        <v>0</v>
      </c>
    </row>
    <row r="160" spans="1:84" hidden="1" x14ac:dyDescent="0.2">
      <c r="A160" s="1" t="s">
        <v>504</v>
      </c>
      <c r="B160" s="1" t="s">
        <v>505</v>
      </c>
      <c r="C160" s="1" t="s">
        <v>400</v>
      </c>
      <c r="D160" s="1" t="s">
        <v>17</v>
      </c>
      <c r="E160" s="1" t="s">
        <v>506</v>
      </c>
      <c r="F160" s="1">
        <v>398</v>
      </c>
      <c r="G160" s="1">
        <v>102</v>
      </c>
      <c r="H160" s="1" t="s">
        <v>402</v>
      </c>
      <c r="I160" s="1">
        <v>62</v>
      </c>
      <c r="J160" s="1" t="s">
        <v>403</v>
      </c>
      <c r="K160" s="1">
        <v>110</v>
      </c>
      <c r="L160" s="1" t="s">
        <v>21</v>
      </c>
      <c r="M160" s="1">
        <v>40.5</v>
      </c>
      <c r="N160" s="1" t="s">
        <v>404</v>
      </c>
      <c r="O160" s="1">
        <v>38.5</v>
      </c>
      <c r="P160" s="1" t="s">
        <v>405</v>
      </c>
      <c r="Q160" s="1">
        <v>44.5</v>
      </c>
      <c r="R160" s="1" t="s">
        <v>406</v>
      </c>
      <c r="S160">
        <f>VLOOKUP(B160,[1]高三上!$B:$R,6,0)</f>
        <v>100</v>
      </c>
      <c r="T160" t="s">
        <v>402</v>
      </c>
      <c r="U160">
        <f>VLOOKUP(B160,[1]高三上!$B:$R,8,0)</f>
        <v>77</v>
      </c>
      <c r="V160" t="str">
        <f>VLOOKUP(B160,[1]高三上!$B:$R,9,0)</f>
        <v>次儿祝玛</v>
      </c>
      <c r="W160">
        <f>VLOOKUP(B160,[1]高三上!$B:$R,10,0)</f>
        <v>92.5</v>
      </c>
      <c r="X160" t="str">
        <f>VLOOKUP(B160,[1]高三上!$B:$R,11,0)</f>
        <v>肖秀秀</v>
      </c>
      <c r="Y160">
        <f>VLOOKUP(B160,[1]高三上!$B:$R,12,0)</f>
        <v>14</v>
      </c>
      <c r="Z160" t="str">
        <f>VLOOKUP(B160,[1]高三上!$B:$R,13,0)</f>
        <v>胡伟杰</v>
      </c>
      <c r="AA160">
        <f>VLOOKUP(B160,[1]高三上!$B:$R,14,0)</f>
        <v>42</v>
      </c>
      <c r="AB160" t="str">
        <f>VLOOKUP(B160,[1]高三上!$B:$R,15,0)</f>
        <v>郑强秋</v>
      </c>
      <c r="AC160">
        <f>VLOOKUP(B160,[1]高三上!$B:$R,16,0)</f>
        <v>29</v>
      </c>
      <c r="AD160" t="str">
        <f>VLOOKUP($B160,[1]高三上!$B:$R,17,0)</f>
        <v>龙志云</v>
      </c>
      <c r="AE160" t="str">
        <f>VLOOKUP($B160,[1]高二下!$B:$R,6,0)</f>
        <v>80.0</v>
      </c>
      <c r="AF160" t="str">
        <f>VLOOKUP($B160,[1]高二下!$B:$R,7,0)</f>
        <v>李志友</v>
      </c>
      <c r="AG160" t="str">
        <f>VLOOKUP($B160,[1]高二下!$B:$R,8,0)</f>
        <v>93.0</v>
      </c>
      <c r="AH160" t="str">
        <f>VLOOKUP($B160,[1]高二下!$B:$R,9,0)</f>
        <v>次儿祝玛</v>
      </c>
      <c r="AI160" t="str">
        <f>VLOOKUP($B160,[1]高二下!$B:$R,10,0)</f>
        <v>23.0</v>
      </c>
      <c r="AJ160" t="str">
        <f>VLOOKUP($B160,[1]高二下!$B:$R,11,0)</f>
        <v>肖秀秀</v>
      </c>
      <c r="AK160" t="str">
        <f>VLOOKUP($B160,[1]高二下!$B:$R,12,0)</f>
        <v>28.0</v>
      </c>
      <c r="AL160" t="str">
        <f>VLOOKUP($B160,[1]高二下!$B:$R,13,0)</f>
        <v>胡伟杰</v>
      </c>
      <c r="AM160" t="str">
        <f>VLOOKUP($B160,[1]高二下!$B:$R,14,0)</f>
        <v>35.0</v>
      </c>
      <c r="AN160" t="str">
        <f>VLOOKUP($B160,[1]高二下!$B:$R,15,0)</f>
        <v>邱宗兰</v>
      </c>
      <c r="AO160" t="str">
        <f>VLOOKUP($B160,[1]高二下!$B:$R,16,0)</f>
        <v>98.0</v>
      </c>
      <c r="AP160" t="str">
        <f>VLOOKUP($B160,[1]高二下!$B:$R,17,0)</f>
        <v>龙志云</v>
      </c>
      <c r="AQ160" t="e">
        <f>VLOOKUP($B160,[2]高二上!$B:$R,6,0)</f>
        <v>#N/A</v>
      </c>
      <c r="AR160" t="e">
        <f>VLOOKUP($B160,[2]高二上!$B:$R,7,0)</f>
        <v>#N/A</v>
      </c>
      <c r="AS160" t="e">
        <f>VLOOKUP($B160,[2]高二上!$B:$R,8,0)</f>
        <v>#N/A</v>
      </c>
      <c r="AT160" t="e">
        <f>VLOOKUP($B160,[2]高二上!$B:$R,9,0)</f>
        <v>#N/A</v>
      </c>
      <c r="AU160" t="e">
        <f>VLOOKUP($B160,[2]高二上!$B:$R,10,0)</f>
        <v>#N/A</v>
      </c>
      <c r="AV160" t="e">
        <f>VLOOKUP($B160,[2]高二上!$B:$R,11,0)</f>
        <v>#N/A</v>
      </c>
      <c r="AW160" t="e">
        <f>VLOOKUP($B160,[2]高二上!$B:$R,12,0)</f>
        <v>#N/A</v>
      </c>
      <c r="AX160" t="e">
        <f>VLOOKUP($B160,[2]高二上!$B:$R,13,0)</f>
        <v>#N/A</v>
      </c>
      <c r="AY160" t="e">
        <f>VLOOKUP($B160,[2]高二上!$B:$R,14,0)</f>
        <v>#N/A</v>
      </c>
      <c r="AZ160" t="e">
        <f>VLOOKUP($B160,[2]高二上!$B:$R,15,0)</f>
        <v>#N/A</v>
      </c>
      <c r="BA160" t="e">
        <f>VLOOKUP($B160,[2]高二上!$B:$R,16,0)</f>
        <v>#N/A</v>
      </c>
      <c r="BB160" t="e">
        <f>VLOOKUP($B160,[2]高二上!$B:$R,17,0)</f>
        <v>#N/A</v>
      </c>
      <c r="BC160">
        <f>VLOOKUP($B160,[1]高一下!$B:$R,6,0)</f>
        <v>95</v>
      </c>
      <c r="BD160" t="str">
        <f>VLOOKUP($B160,[1]高一下!$B:$R,7,0)</f>
        <v>曹霞</v>
      </c>
      <c r="BE160">
        <f>VLOOKUP($B160,[1]高一下!$B:$R,8,0)</f>
        <v>88</v>
      </c>
      <c r="BF160" t="str">
        <f>VLOOKUP($B160,[1]高一下!$B:$R,9,0)</f>
        <v>次儿祝玛</v>
      </c>
      <c r="BG160">
        <f>VLOOKUP($B160,[1]高一下!$B:$R,10,0)</f>
        <v>96.5</v>
      </c>
      <c r="BH160" t="str">
        <f>VLOOKUP($B160,[1]高一下!$B:$R,11,0)</f>
        <v>肖秀秀</v>
      </c>
      <c r="BI160">
        <f>VLOOKUP($B160,[1]高一下!$B:$R,12,0)</f>
        <v>24</v>
      </c>
      <c r="BJ160" t="str">
        <f>VLOOKUP($B160,[1]高一下!$B:$R,13,0)</f>
        <v>胡伟杰</v>
      </c>
      <c r="BK160">
        <f>VLOOKUP($B160,[1]高一下!$B:$R,14,0)</f>
        <v>36</v>
      </c>
      <c r="BL160" t="str">
        <f>VLOOKUP($B160,[1]高一下!$B:$R,15,0)</f>
        <v>刘红</v>
      </c>
      <c r="BM160">
        <f>VLOOKUP($B160,[1]高一下!$B:$R,16,0)</f>
        <v>42</v>
      </c>
      <c r="BN160" t="str">
        <f>VLOOKUP($B160,[1]高一下!$B:$R,17,0)</f>
        <v>龙志云</v>
      </c>
      <c r="BO160">
        <f>VLOOKUP($B160,[1]高一上!$B:$W,5,0)</f>
        <v>85.5</v>
      </c>
      <c r="BP160" t="str">
        <f>VLOOKUP($B160,[1]高一上!$B:$W,6,0)</f>
        <v>曹霞</v>
      </c>
      <c r="BQ160">
        <f>VLOOKUP($B160,[1]高一上!$B:$W,7,0)</f>
        <v>63</v>
      </c>
      <c r="BR160" t="str">
        <f>VLOOKUP($B160,[1]高一上!$B:$W,8,0)</f>
        <v>次儿祝玛</v>
      </c>
      <c r="BS160">
        <f>VLOOKUP($B160,[1]高一上!$B:$W,9,0)</f>
        <v>72</v>
      </c>
      <c r="BT160" t="str">
        <f>VLOOKUP($B160,[1]高一上!$B:$W,10,0)</f>
        <v>肖秀秀</v>
      </c>
      <c r="BU160">
        <f>VLOOKUP($B160,[1]高一上!$B:$W,11,0)</f>
        <v>22</v>
      </c>
      <c r="BV160" t="str">
        <f>VLOOKUP($B160,[1]高一上!$B:$W,12,0)</f>
        <v>胡伟杰</v>
      </c>
      <c r="BW160">
        <f>VLOOKUP($B160,[1]高一上!$B:$W,13,0)</f>
        <v>42.5</v>
      </c>
      <c r="BX160" t="str">
        <f>VLOOKUP($B160,[1]高一上!$B:$W,14,0)</f>
        <v>刘红</v>
      </c>
      <c r="BY160">
        <f>VLOOKUP($B160,[1]高一上!$B:$W,15,0)</f>
        <v>32.5</v>
      </c>
      <c r="BZ160" t="str">
        <f>VLOOKUP($B160,[1]高一上!$B:$W,16,0)</f>
        <v>龙志云</v>
      </c>
      <c r="CA160">
        <f>VLOOKUP($B160,[1]中考!$B:$N,5,0)</f>
        <v>109</v>
      </c>
      <c r="CB160">
        <f>VLOOKUP($B160,[1]中考!$B:$N,6,0)</f>
        <v>86</v>
      </c>
      <c r="CC160">
        <f>VLOOKUP($B160,[1]中考!$B:$N,7,0)</f>
        <v>118</v>
      </c>
      <c r="CD160">
        <f>VLOOKUP($B160,[1]中考!$B:$N,8,0)</f>
        <v>33</v>
      </c>
      <c r="CE160">
        <f>VLOOKUP($B160,[1]中考!$B:$N,9,0)</f>
        <v>28</v>
      </c>
      <c r="CF160">
        <f>VLOOKUP($B160,[1]中考!$B:$N,10,0)</f>
        <v>32</v>
      </c>
    </row>
    <row r="161" spans="1:84" hidden="1" x14ac:dyDescent="0.2">
      <c r="A161" s="1" t="s">
        <v>507</v>
      </c>
      <c r="B161" s="1" t="s">
        <v>508</v>
      </c>
      <c r="C161" s="1" t="s">
        <v>400</v>
      </c>
      <c r="D161" s="1" t="s">
        <v>17</v>
      </c>
      <c r="E161" s="1" t="s">
        <v>509</v>
      </c>
      <c r="F161" s="1">
        <v>397</v>
      </c>
      <c r="G161" s="1">
        <v>92</v>
      </c>
      <c r="H161" s="1" t="s">
        <v>402</v>
      </c>
      <c r="I161" s="1">
        <v>84</v>
      </c>
      <c r="J161" s="1" t="s">
        <v>403</v>
      </c>
      <c r="K161" s="1">
        <v>81</v>
      </c>
      <c r="L161" s="1" t="s">
        <v>21</v>
      </c>
      <c r="M161" s="1">
        <v>42.5</v>
      </c>
      <c r="N161" s="1" t="s">
        <v>404</v>
      </c>
      <c r="O161" s="1">
        <v>43.5</v>
      </c>
      <c r="P161" s="1" t="s">
        <v>405</v>
      </c>
      <c r="Q161" s="1">
        <v>53.5</v>
      </c>
      <c r="R161" s="1" t="s">
        <v>406</v>
      </c>
      <c r="S161">
        <f>VLOOKUP(B161,[1]高三上!$B:$R,6,0)</f>
        <v>95.5</v>
      </c>
      <c r="T161" t="s">
        <v>402</v>
      </c>
      <c r="U161">
        <f>VLOOKUP(B161,[1]高三上!$B:$R,8,0)</f>
        <v>87</v>
      </c>
      <c r="V161" t="str">
        <f>VLOOKUP(B161,[1]高三上!$B:$R,9,0)</f>
        <v>次儿祝玛</v>
      </c>
      <c r="W161">
        <f>VLOOKUP(B161,[1]高三上!$B:$R,10,0)</f>
        <v>75</v>
      </c>
      <c r="X161" t="str">
        <f>VLOOKUP(B161,[1]高三上!$B:$R,11,0)</f>
        <v>肖秀秀</v>
      </c>
      <c r="Y161">
        <f>VLOOKUP(B161,[1]高三上!$B:$R,12,0)</f>
        <v>15</v>
      </c>
      <c r="Z161" t="str">
        <f>VLOOKUP(B161,[1]高三上!$B:$R,13,0)</f>
        <v>胡伟杰</v>
      </c>
      <c r="AA161">
        <f>VLOOKUP(B161,[1]高三上!$B:$R,14,0)</f>
        <v>40</v>
      </c>
      <c r="AB161" t="str">
        <f>VLOOKUP(B161,[1]高三上!$B:$R,15,0)</f>
        <v>郑强秋</v>
      </c>
      <c r="AC161">
        <f>VLOOKUP(B161,[1]高三上!$B:$R,16,0)</f>
        <v>34</v>
      </c>
      <c r="AD161" t="str">
        <f>VLOOKUP($B161,[1]高三上!$B:$R,17,0)</f>
        <v>龙志云</v>
      </c>
      <c r="AE161" t="str">
        <f>VLOOKUP($B161,[1]高二下!$B:$R,6,0)</f>
        <v>89.0</v>
      </c>
      <c r="AF161" t="str">
        <f>VLOOKUP($B161,[1]高二下!$B:$R,7,0)</f>
        <v>李志友</v>
      </c>
      <c r="AG161" t="str">
        <f>VLOOKUP($B161,[1]高二下!$B:$R,8,0)</f>
        <v>72.0</v>
      </c>
      <c r="AH161" t="str">
        <f>VLOOKUP($B161,[1]高二下!$B:$R,9,0)</f>
        <v>次儿祝玛</v>
      </c>
      <c r="AI161" t="str">
        <f>VLOOKUP($B161,[1]高二下!$B:$R,10,0)</f>
        <v>14.0</v>
      </c>
      <c r="AJ161" t="str">
        <f>VLOOKUP($B161,[1]高二下!$B:$R,11,0)</f>
        <v>肖秀秀</v>
      </c>
      <c r="AK161" t="str">
        <f>VLOOKUP($B161,[1]高二下!$B:$R,12,0)</f>
        <v>29.0</v>
      </c>
      <c r="AL161" t="str">
        <f>VLOOKUP($B161,[1]高二下!$B:$R,13,0)</f>
        <v>胡伟杰</v>
      </c>
      <c r="AM161" t="str">
        <f>VLOOKUP($B161,[1]高二下!$B:$R,14,0)</f>
        <v>36.0</v>
      </c>
      <c r="AN161" t="str">
        <f>VLOOKUP($B161,[1]高二下!$B:$R,15,0)</f>
        <v>邱宗兰</v>
      </c>
      <c r="AO161" t="str">
        <f>VLOOKUP($B161,[1]高二下!$B:$R,16,0)</f>
        <v>95.0</v>
      </c>
      <c r="AP161" t="str">
        <f>VLOOKUP($B161,[1]高二下!$B:$R,17,0)</f>
        <v>龙志云</v>
      </c>
      <c r="AQ161" t="e">
        <f>VLOOKUP($B161,[2]高二上!$B:$R,6,0)</f>
        <v>#N/A</v>
      </c>
      <c r="AR161" t="e">
        <f>VLOOKUP($B161,[2]高二上!$B:$R,7,0)</f>
        <v>#N/A</v>
      </c>
      <c r="AS161" t="e">
        <f>VLOOKUP($B161,[2]高二上!$B:$R,8,0)</f>
        <v>#N/A</v>
      </c>
      <c r="AT161" t="e">
        <f>VLOOKUP($B161,[2]高二上!$B:$R,9,0)</f>
        <v>#N/A</v>
      </c>
      <c r="AU161" t="e">
        <f>VLOOKUP($B161,[2]高二上!$B:$R,10,0)</f>
        <v>#N/A</v>
      </c>
      <c r="AV161" t="e">
        <f>VLOOKUP($B161,[2]高二上!$B:$R,11,0)</f>
        <v>#N/A</v>
      </c>
      <c r="AW161" t="e">
        <f>VLOOKUP($B161,[2]高二上!$B:$R,12,0)</f>
        <v>#N/A</v>
      </c>
      <c r="AX161" t="e">
        <f>VLOOKUP($B161,[2]高二上!$B:$R,13,0)</f>
        <v>#N/A</v>
      </c>
      <c r="AY161" t="e">
        <f>VLOOKUP($B161,[2]高二上!$B:$R,14,0)</f>
        <v>#N/A</v>
      </c>
      <c r="AZ161" t="e">
        <f>VLOOKUP($B161,[2]高二上!$B:$R,15,0)</f>
        <v>#N/A</v>
      </c>
      <c r="BA161" t="e">
        <f>VLOOKUP($B161,[2]高二上!$B:$R,16,0)</f>
        <v>#N/A</v>
      </c>
      <c r="BB161" t="e">
        <f>VLOOKUP($B161,[2]高二上!$B:$R,17,0)</f>
        <v>#N/A</v>
      </c>
      <c r="BC161">
        <f>VLOOKUP($B161,[1]高一下!$B:$R,6,0)</f>
        <v>82</v>
      </c>
      <c r="BD161" t="str">
        <f>VLOOKUP($B161,[1]高一下!$B:$R,7,0)</f>
        <v>曹霞</v>
      </c>
      <c r="BE161">
        <f>VLOOKUP($B161,[1]高一下!$B:$R,8,0)</f>
        <v>108</v>
      </c>
      <c r="BF161" t="str">
        <f>VLOOKUP($B161,[1]高一下!$B:$R,9,0)</f>
        <v>次儿祝玛</v>
      </c>
      <c r="BG161">
        <f>VLOOKUP($B161,[1]高一下!$B:$R,10,0)</f>
        <v>48.5</v>
      </c>
      <c r="BH161" t="str">
        <f>VLOOKUP($B161,[1]高一下!$B:$R,11,0)</f>
        <v>肖秀秀</v>
      </c>
      <c r="BI161">
        <f>VLOOKUP($B161,[1]高一下!$B:$R,12,0)</f>
        <v>28</v>
      </c>
      <c r="BJ161" t="str">
        <f>VLOOKUP($B161,[1]高一下!$B:$R,13,0)</f>
        <v>胡伟杰</v>
      </c>
      <c r="BK161">
        <f>VLOOKUP($B161,[1]高一下!$B:$R,14,0)</f>
        <v>36</v>
      </c>
      <c r="BL161" t="str">
        <f>VLOOKUP($B161,[1]高一下!$B:$R,15,0)</f>
        <v>刘红</v>
      </c>
      <c r="BM161">
        <f>VLOOKUP($B161,[1]高一下!$B:$R,16,0)</f>
        <v>27</v>
      </c>
      <c r="BN161" t="str">
        <f>VLOOKUP($B161,[1]高一下!$B:$R,17,0)</f>
        <v>龙志云</v>
      </c>
      <c r="BO161">
        <f>VLOOKUP($B161,[1]高一上!$B:$W,5,0)</f>
        <v>67.5</v>
      </c>
      <c r="BP161" t="str">
        <f>VLOOKUP($B161,[1]高一上!$B:$W,6,0)</f>
        <v>曹霞</v>
      </c>
      <c r="BQ161">
        <f>VLOOKUP($B161,[1]高一上!$B:$W,7,0)</f>
        <v>87</v>
      </c>
      <c r="BR161" t="str">
        <f>VLOOKUP($B161,[1]高一上!$B:$W,8,0)</f>
        <v>次儿祝玛</v>
      </c>
      <c r="BS161">
        <f>VLOOKUP($B161,[1]高一上!$B:$W,9,0)</f>
        <v>61.5</v>
      </c>
      <c r="BT161" t="str">
        <f>VLOOKUP($B161,[1]高一上!$B:$W,10,0)</f>
        <v>肖秀秀</v>
      </c>
      <c r="BU161">
        <f>VLOOKUP($B161,[1]高一上!$B:$W,11,0)</f>
        <v>46.5</v>
      </c>
      <c r="BV161" t="str">
        <f>VLOOKUP($B161,[1]高一上!$B:$W,12,0)</f>
        <v>胡伟杰</v>
      </c>
      <c r="BW161">
        <f>VLOOKUP($B161,[1]高一上!$B:$W,13,0)</f>
        <v>36</v>
      </c>
      <c r="BX161" t="str">
        <f>VLOOKUP($B161,[1]高一上!$B:$W,14,0)</f>
        <v>刘红</v>
      </c>
      <c r="BY161">
        <f>VLOOKUP($B161,[1]高一上!$B:$W,15,0)</f>
        <v>36.5</v>
      </c>
      <c r="BZ161" t="str">
        <f>VLOOKUP($B161,[1]高一上!$B:$W,16,0)</f>
        <v>龙志云</v>
      </c>
      <c r="CA161">
        <f>VLOOKUP($B161,[1]中考!$B:$N,5,0)</f>
        <v>101</v>
      </c>
      <c r="CB161">
        <f>VLOOKUP($B161,[1]中考!$B:$N,6,0)</f>
        <v>106</v>
      </c>
      <c r="CC161">
        <f>VLOOKUP($B161,[1]中考!$B:$N,7,0)</f>
        <v>84</v>
      </c>
      <c r="CD161">
        <f>VLOOKUP($B161,[1]中考!$B:$N,8,0)</f>
        <v>39</v>
      </c>
      <c r="CE161">
        <f>VLOOKUP($B161,[1]中考!$B:$N,9,0)</f>
        <v>23</v>
      </c>
      <c r="CF161">
        <f>VLOOKUP($B161,[1]中考!$B:$N,10,0)</f>
        <v>28</v>
      </c>
    </row>
    <row r="162" spans="1:84" hidden="1" x14ac:dyDescent="0.2">
      <c r="A162" s="1" t="s">
        <v>510</v>
      </c>
      <c r="B162" s="1" t="s">
        <v>511</v>
      </c>
      <c r="C162" s="1" t="s">
        <v>400</v>
      </c>
      <c r="D162" s="1" t="s">
        <v>17</v>
      </c>
      <c r="E162" s="1" t="s">
        <v>512</v>
      </c>
      <c r="F162" s="1">
        <v>394</v>
      </c>
      <c r="G162" s="1">
        <v>108</v>
      </c>
      <c r="H162" s="1" t="s">
        <v>402</v>
      </c>
      <c r="I162" s="1">
        <v>71</v>
      </c>
      <c r="J162" s="1" t="s">
        <v>403</v>
      </c>
      <c r="K162" s="1">
        <v>75</v>
      </c>
      <c r="L162" s="1" t="s">
        <v>21</v>
      </c>
      <c r="M162" s="1">
        <v>30</v>
      </c>
      <c r="N162" s="1" t="s">
        <v>404</v>
      </c>
      <c r="O162" s="1">
        <v>47</v>
      </c>
      <c r="P162" s="1" t="s">
        <v>405</v>
      </c>
      <c r="Q162" s="1">
        <v>63</v>
      </c>
      <c r="R162" s="1" t="s">
        <v>406</v>
      </c>
      <c r="S162">
        <f>VLOOKUP(B162,[1]高三上!$B:$R,6,0)</f>
        <v>99</v>
      </c>
      <c r="T162" t="s">
        <v>402</v>
      </c>
      <c r="U162">
        <f>VLOOKUP(B162,[1]高三上!$B:$R,8,0)</f>
        <v>79</v>
      </c>
      <c r="V162" t="str">
        <f>VLOOKUP(B162,[1]高三上!$B:$R,9,0)</f>
        <v>次儿祝玛</v>
      </c>
      <c r="W162">
        <f>VLOOKUP(B162,[1]高三上!$B:$R,10,0)</f>
        <v>55.5</v>
      </c>
      <c r="X162" t="str">
        <f>VLOOKUP(B162,[1]高三上!$B:$R,11,0)</f>
        <v>肖秀秀</v>
      </c>
      <c r="Y162">
        <f>VLOOKUP(B162,[1]高三上!$B:$R,12,0)</f>
        <v>24</v>
      </c>
      <c r="Z162" t="str">
        <f>VLOOKUP(B162,[1]高三上!$B:$R,13,0)</f>
        <v>胡伟杰</v>
      </c>
      <c r="AA162">
        <f>VLOOKUP(B162,[1]高三上!$B:$R,14,0)</f>
        <v>30</v>
      </c>
      <c r="AB162" t="str">
        <f>VLOOKUP(B162,[1]高三上!$B:$R,15,0)</f>
        <v>郑强秋</v>
      </c>
      <c r="AC162">
        <f>VLOOKUP(B162,[1]高三上!$B:$R,16,0)</f>
        <v>26</v>
      </c>
      <c r="AD162" t="str">
        <f>VLOOKUP($B162,[1]高三上!$B:$R,17,0)</f>
        <v>龙志云</v>
      </c>
      <c r="AE162" t="str">
        <f>VLOOKUP($B162,[1]高二下!$B:$R,6,0)</f>
        <v>87.0</v>
      </c>
      <c r="AF162" t="str">
        <f>VLOOKUP($B162,[1]高二下!$B:$R,7,0)</f>
        <v>李志友</v>
      </c>
      <c r="AG162" t="str">
        <f>VLOOKUP($B162,[1]高二下!$B:$R,8,0)</f>
        <v>62.0</v>
      </c>
      <c r="AH162" t="str">
        <f>VLOOKUP($B162,[1]高二下!$B:$R,9,0)</f>
        <v>次儿祝玛</v>
      </c>
      <c r="AI162" t="str">
        <f>VLOOKUP($B162,[1]高二下!$B:$R,10,0)</f>
        <v>21.0</v>
      </c>
      <c r="AJ162" t="str">
        <f>VLOOKUP($B162,[1]高二下!$B:$R,11,0)</f>
        <v>肖秀秀</v>
      </c>
      <c r="AK162" t="str">
        <f>VLOOKUP($B162,[1]高二下!$B:$R,12,0)</f>
        <v>13.0</v>
      </c>
      <c r="AL162" t="str">
        <f>VLOOKUP($B162,[1]高二下!$B:$R,13,0)</f>
        <v>胡伟杰</v>
      </c>
      <c r="AM162" t="str">
        <f>VLOOKUP($B162,[1]高二下!$B:$R,14,0)</f>
        <v>33.0</v>
      </c>
      <c r="AN162" t="str">
        <f>VLOOKUP($B162,[1]高二下!$B:$R,15,0)</f>
        <v>邱宗兰</v>
      </c>
      <c r="AO162" t="str">
        <f>VLOOKUP($B162,[1]高二下!$B:$R,16,0)</f>
        <v>88.0</v>
      </c>
      <c r="AP162" t="str">
        <f>VLOOKUP($B162,[1]高二下!$B:$R,17,0)</f>
        <v>龙志云</v>
      </c>
      <c r="AQ162" t="e">
        <f>VLOOKUP($B162,[2]高二上!$B:$R,6,0)</f>
        <v>#N/A</v>
      </c>
      <c r="AR162" t="e">
        <f>VLOOKUP($B162,[2]高二上!$B:$R,7,0)</f>
        <v>#N/A</v>
      </c>
      <c r="AS162" t="e">
        <f>VLOOKUP($B162,[2]高二上!$B:$R,8,0)</f>
        <v>#N/A</v>
      </c>
      <c r="AT162" t="e">
        <f>VLOOKUP($B162,[2]高二上!$B:$R,9,0)</f>
        <v>#N/A</v>
      </c>
      <c r="AU162" t="e">
        <f>VLOOKUP($B162,[2]高二上!$B:$R,10,0)</f>
        <v>#N/A</v>
      </c>
      <c r="AV162" t="e">
        <f>VLOOKUP($B162,[2]高二上!$B:$R,11,0)</f>
        <v>#N/A</v>
      </c>
      <c r="AW162" t="e">
        <f>VLOOKUP($B162,[2]高二上!$B:$R,12,0)</f>
        <v>#N/A</v>
      </c>
      <c r="AX162" t="e">
        <f>VLOOKUP($B162,[2]高二上!$B:$R,13,0)</f>
        <v>#N/A</v>
      </c>
      <c r="AY162" t="e">
        <f>VLOOKUP($B162,[2]高二上!$B:$R,14,0)</f>
        <v>#N/A</v>
      </c>
      <c r="AZ162" t="e">
        <f>VLOOKUP($B162,[2]高二上!$B:$R,15,0)</f>
        <v>#N/A</v>
      </c>
      <c r="BA162" t="e">
        <f>VLOOKUP($B162,[2]高二上!$B:$R,16,0)</f>
        <v>#N/A</v>
      </c>
      <c r="BB162" t="e">
        <f>VLOOKUP($B162,[2]高二上!$B:$R,17,0)</f>
        <v>#N/A</v>
      </c>
      <c r="BC162">
        <f>VLOOKUP($B162,[1]高一下!$B:$R,6,0)</f>
        <v>101</v>
      </c>
      <c r="BD162" t="str">
        <f>VLOOKUP($B162,[1]高一下!$B:$R,7,0)</f>
        <v>曹霞</v>
      </c>
      <c r="BE162">
        <f>VLOOKUP($B162,[1]高一下!$B:$R,8,0)</f>
        <v>87</v>
      </c>
      <c r="BF162" t="str">
        <f>VLOOKUP($B162,[1]高一下!$B:$R,9,0)</f>
        <v>次儿祝玛</v>
      </c>
      <c r="BG162">
        <f>VLOOKUP($B162,[1]高一下!$B:$R,10,0)</f>
        <v>48</v>
      </c>
      <c r="BH162" t="str">
        <f>VLOOKUP($B162,[1]高一下!$B:$R,11,0)</f>
        <v>肖秀秀</v>
      </c>
      <c r="BI162">
        <f>VLOOKUP($B162,[1]高一下!$B:$R,12,0)</f>
        <v>31</v>
      </c>
      <c r="BJ162" t="str">
        <f>VLOOKUP($B162,[1]高一下!$B:$R,13,0)</f>
        <v>胡伟杰</v>
      </c>
      <c r="BK162">
        <f>VLOOKUP($B162,[1]高一下!$B:$R,14,0)</f>
        <v>34</v>
      </c>
      <c r="BL162" t="str">
        <f>VLOOKUP($B162,[1]高一下!$B:$R,15,0)</f>
        <v>刘红</v>
      </c>
      <c r="BM162">
        <f>VLOOKUP($B162,[1]高一下!$B:$R,16,0)</f>
        <v>24</v>
      </c>
      <c r="BN162" t="str">
        <f>VLOOKUP($B162,[1]高一下!$B:$R,17,0)</f>
        <v>龙志云</v>
      </c>
      <c r="BO162">
        <f>VLOOKUP($B162,[1]高一上!$B:$W,5,0)</f>
        <v>82</v>
      </c>
      <c r="BP162" t="str">
        <f>VLOOKUP($B162,[1]高一上!$B:$W,6,0)</f>
        <v>曹霞</v>
      </c>
      <c r="BQ162">
        <f>VLOOKUP($B162,[1]高一上!$B:$W,7,0)</f>
        <v>74</v>
      </c>
      <c r="BR162" t="str">
        <f>VLOOKUP($B162,[1]高一上!$B:$W,8,0)</f>
        <v>次儿祝玛</v>
      </c>
      <c r="BS162">
        <f>VLOOKUP($B162,[1]高一上!$B:$W,9,0)</f>
        <v>75.5</v>
      </c>
      <c r="BT162" t="str">
        <f>VLOOKUP($B162,[1]高一上!$B:$W,10,0)</f>
        <v>肖秀秀</v>
      </c>
      <c r="BU162">
        <f>VLOOKUP($B162,[1]高一上!$B:$W,11,0)</f>
        <v>32</v>
      </c>
      <c r="BV162" t="str">
        <f>VLOOKUP($B162,[1]高一上!$B:$W,12,0)</f>
        <v>胡伟杰</v>
      </c>
      <c r="BW162">
        <f>VLOOKUP($B162,[1]高一上!$B:$W,13,0)</f>
        <v>44</v>
      </c>
      <c r="BX162" t="str">
        <f>VLOOKUP($B162,[1]高一上!$B:$W,14,0)</f>
        <v>刘红</v>
      </c>
      <c r="BY162">
        <f>VLOOKUP($B162,[1]高一上!$B:$W,15,0)</f>
        <v>34.5</v>
      </c>
      <c r="BZ162" t="str">
        <f>VLOOKUP($B162,[1]高一上!$B:$W,16,0)</f>
        <v>龙志云</v>
      </c>
      <c r="CA162">
        <f>VLOOKUP($B162,[1]中考!$B:$N,5,0)</f>
        <v>97</v>
      </c>
      <c r="CB162">
        <f>VLOOKUP($B162,[1]中考!$B:$N,6,0)</f>
        <v>88</v>
      </c>
      <c r="CC162">
        <f>VLOOKUP($B162,[1]中考!$B:$N,7,0)</f>
        <v>104</v>
      </c>
      <c r="CD162">
        <f>VLOOKUP($B162,[1]中考!$B:$N,8,0)</f>
        <v>32</v>
      </c>
      <c r="CE162">
        <f>VLOOKUP($B162,[1]中考!$B:$N,9,0)</f>
        <v>22</v>
      </c>
      <c r="CF162">
        <f>VLOOKUP($B162,[1]中考!$B:$N,10,0)</f>
        <v>34</v>
      </c>
    </row>
    <row r="163" spans="1:84" hidden="1" x14ac:dyDescent="0.2">
      <c r="A163" s="1" t="s">
        <v>513</v>
      </c>
      <c r="B163" s="1" t="s">
        <v>514</v>
      </c>
      <c r="C163" s="1" t="s">
        <v>400</v>
      </c>
      <c r="D163" s="1" t="s">
        <v>17</v>
      </c>
      <c r="E163" s="1" t="s">
        <v>515</v>
      </c>
      <c r="F163" s="1">
        <v>382</v>
      </c>
      <c r="G163" s="1">
        <v>95</v>
      </c>
      <c r="H163" s="1" t="s">
        <v>402</v>
      </c>
      <c r="I163" s="1">
        <v>80</v>
      </c>
      <c r="J163" s="1" t="s">
        <v>403</v>
      </c>
      <c r="K163" s="1">
        <v>40</v>
      </c>
      <c r="L163" s="1" t="s">
        <v>21</v>
      </c>
      <c r="M163" s="1">
        <v>48.5</v>
      </c>
      <c r="N163" s="1" t="s">
        <v>404</v>
      </c>
      <c r="O163" s="1">
        <v>57</v>
      </c>
      <c r="P163" s="1" t="s">
        <v>405</v>
      </c>
      <c r="Q163" s="1">
        <v>61</v>
      </c>
      <c r="R163" s="1" t="s">
        <v>406</v>
      </c>
      <c r="S163">
        <f>VLOOKUP(B163,[1]高三上!$B:$R,6,0)</f>
        <v>85.5</v>
      </c>
      <c r="T163" t="s">
        <v>402</v>
      </c>
      <c r="U163">
        <f>VLOOKUP(B163,[1]高三上!$B:$R,8,0)</f>
        <v>81</v>
      </c>
      <c r="V163" t="str">
        <f>VLOOKUP(B163,[1]高三上!$B:$R,9,0)</f>
        <v>次儿祝玛</v>
      </c>
      <c r="W163">
        <f>VLOOKUP(B163,[1]高三上!$B:$R,10,0)</f>
        <v>41</v>
      </c>
      <c r="X163" t="str">
        <f>VLOOKUP(B163,[1]高三上!$B:$R,11,0)</f>
        <v>肖秀秀</v>
      </c>
      <c r="Y163">
        <f>VLOOKUP(B163,[1]高三上!$B:$R,12,0)</f>
        <v>27</v>
      </c>
      <c r="Z163" t="str">
        <f>VLOOKUP(B163,[1]高三上!$B:$R,13,0)</f>
        <v>胡伟杰</v>
      </c>
      <c r="AA163">
        <f>VLOOKUP(B163,[1]高三上!$B:$R,14,0)</f>
        <v>42</v>
      </c>
      <c r="AB163" t="str">
        <f>VLOOKUP(B163,[1]高三上!$B:$R,15,0)</f>
        <v>郑强秋</v>
      </c>
      <c r="AC163">
        <f>VLOOKUP(B163,[1]高三上!$B:$R,16,0)</f>
        <v>35</v>
      </c>
      <c r="AD163" t="str">
        <f>VLOOKUP($B163,[1]高三上!$B:$R,17,0)</f>
        <v>龙志云</v>
      </c>
      <c r="AE163" t="str">
        <f>VLOOKUP($B163,[1]高二下!$B:$R,6,0)</f>
        <v>87.0</v>
      </c>
      <c r="AF163" t="str">
        <f>VLOOKUP($B163,[1]高二下!$B:$R,7,0)</f>
        <v>李志友</v>
      </c>
      <c r="AG163" t="str">
        <f>VLOOKUP($B163,[1]高二下!$B:$R,8,0)</f>
        <v>51.5</v>
      </c>
      <c r="AH163" t="str">
        <f>VLOOKUP($B163,[1]高二下!$B:$R,9,0)</f>
        <v>次儿祝玛</v>
      </c>
      <c r="AI163" t="str">
        <f>VLOOKUP($B163,[1]高二下!$B:$R,10,0)</f>
        <v>27.0</v>
      </c>
      <c r="AJ163" t="str">
        <f>VLOOKUP($B163,[1]高二下!$B:$R,11,0)</f>
        <v>肖秀秀</v>
      </c>
      <c r="AK163" t="str">
        <f>VLOOKUP($B163,[1]高二下!$B:$R,12,0)</f>
        <v>27.0</v>
      </c>
      <c r="AL163" t="str">
        <f>VLOOKUP($B163,[1]高二下!$B:$R,13,0)</f>
        <v>胡伟杰</v>
      </c>
      <c r="AM163" t="str">
        <f>VLOOKUP($B163,[1]高二下!$B:$R,14,0)</f>
        <v>57.0</v>
      </c>
      <c r="AN163" t="str">
        <f>VLOOKUP($B163,[1]高二下!$B:$R,15,0)</f>
        <v>邱宗兰</v>
      </c>
      <c r="AO163" t="str">
        <f>VLOOKUP($B163,[1]高二下!$B:$R,16,0)</f>
        <v>100.0</v>
      </c>
      <c r="AP163" t="str">
        <f>VLOOKUP($B163,[1]高二下!$B:$R,17,0)</f>
        <v>龙志云</v>
      </c>
      <c r="AQ163" t="e">
        <f>VLOOKUP($B163,[2]高二上!$B:$R,6,0)</f>
        <v>#N/A</v>
      </c>
      <c r="AR163" t="e">
        <f>VLOOKUP($B163,[2]高二上!$B:$R,7,0)</f>
        <v>#N/A</v>
      </c>
      <c r="AS163" t="e">
        <f>VLOOKUP($B163,[2]高二上!$B:$R,8,0)</f>
        <v>#N/A</v>
      </c>
      <c r="AT163" t="e">
        <f>VLOOKUP($B163,[2]高二上!$B:$R,9,0)</f>
        <v>#N/A</v>
      </c>
      <c r="AU163" t="e">
        <f>VLOOKUP($B163,[2]高二上!$B:$R,10,0)</f>
        <v>#N/A</v>
      </c>
      <c r="AV163" t="e">
        <f>VLOOKUP($B163,[2]高二上!$B:$R,11,0)</f>
        <v>#N/A</v>
      </c>
      <c r="AW163" t="e">
        <f>VLOOKUP($B163,[2]高二上!$B:$R,12,0)</f>
        <v>#N/A</v>
      </c>
      <c r="AX163" t="e">
        <f>VLOOKUP($B163,[2]高二上!$B:$R,13,0)</f>
        <v>#N/A</v>
      </c>
      <c r="AY163" t="e">
        <f>VLOOKUP($B163,[2]高二上!$B:$R,14,0)</f>
        <v>#N/A</v>
      </c>
      <c r="AZ163" t="e">
        <f>VLOOKUP($B163,[2]高二上!$B:$R,15,0)</f>
        <v>#N/A</v>
      </c>
      <c r="BA163" t="e">
        <f>VLOOKUP($B163,[2]高二上!$B:$R,16,0)</f>
        <v>#N/A</v>
      </c>
      <c r="BB163" t="e">
        <f>VLOOKUP($B163,[2]高二上!$B:$R,17,0)</f>
        <v>#N/A</v>
      </c>
      <c r="BC163">
        <f>VLOOKUP($B163,[1]高一下!$B:$R,6,0)</f>
        <v>74</v>
      </c>
      <c r="BD163" t="str">
        <f>VLOOKUP($B163,[1]高一下!$B:$R,7,0)</f>
        <v>曹霞</v>
      </c>
      <c r="BE163">
        <f>VLOOKUP($B163,[1]高一下!$B:$R,8,0)</f>
        <v>93</v>
      </c>
      <c r="BF163" t="str">
        <f>VLOOKUP($B163,[1]高一下!$B:$R,9,0)</f>
        <v>次儿祝玛</v>
      </c>
      <c r="BG163">
        <f>VLOOKUP($B163,[1]高一下!$B:$R,10,0)</f>
        <v>31.5</v>
      </c>
      <c r="BH163" t="str">
        <f>VLOOKUP($B163,[1]高一下!$B:$R,11,0)</f>
        <v>肖秀秀</v>
      </c>
      <c r="BI163">
        <f>VLOOKUP($B163,[1]高一下!$B:$R,12,0)</f>
        <v>49</v>
      </c>
      <c r="BJ163" t="str">
        <f>VLOOKUP($B163,[1]高一下!$B:$R,13,0)</f>
        <v>胡伟杰</v>
      </c>
      <c r="BK163">
        <f>VLOOKUP($B163,[1]高一下!$B:$R,14,0)</f>
        <v>48</v>
      </c>
      <c r="BL163" t="str">
        <f>VLOOKUP($B163,[1]高一下!$B:$R,15,0)</f>
        <v>刘红</v>
      </c>
      <c r="BM163">
        <f>VLOOKUP($B163,[1]高一下!$B:$R,16,0)</f>
        <v>35</v>
      </c>
      <c r="BN163" t="str">
        <f>VLOOKUP($B163,[1]高一下!$B:$R,17,0)</f>
        <v>龙志云</v>
      </c>
      <c r="BO163">
        <f>VLOOKUP($B163,[1]高一上!$B:$W,5,0)</f>
        <v>81.5</v>
      </c>
      <c r="BP163" t="str">
        <f>VLOOKUP($B163,[1]高一上!$B:$W,6,0)</f>
        <v>曹霞</v>
      </c>
      <c r="BQ163">
        <f>VLOOKUP($B163,[1]高一上!$B:$W,7,0)</f>
        <v>71</v>
      </c>
      <c r="BR163" t="str">
        <f>VLOOKUP($B163,[1]高一上!$B:$W,8,0)</f>
        <v>次儿祝玛</v>
      </c>
      <c r="BS163">
        <f>VLOOKUP($B163,[1]高一上!$B:$W,9,0)</f>
        <v>40</v>
      </c>
      <c r="BT163" t="str">
        <f>VLOOKUP($B163,[1]高一上!$B:$W,10,0)</f>
        <v>肖秀秀</v>
      </c>
      <c r="BU163">
        <f>VLOOKUP($B163,[1]高一上!$B:$W,11,0)</f>
        <v>52</v>
      </c>
      <c r="BV163" t="str">
        <f>VLOOKUP($B163,[1]高一上!$B:$W,12,0)</f>
        <v>胡伟杰</v>
      </c>
      <c r="BW163">
        <f>VLOOKUP($B163,[1]高一上!$B:$W,13,0)</f>
        <v>43.5</v>
      </c>
      <c r="BX163" t="str">
        <f>VLOOKUP($B163,[1]高一上!$B:$W,14,0)</f>
        <v>刘红</v>
      </c>
      <c r="BY163">
        <f>VLOOKUP($B163,[1]高一上!$B:$W,15,0)</f>
        <v>58</v>
      </c>
      <c r="BZ163" t="str">
        <f>VLOOKUP($B163,[1]高一上!$B:$W,16,0)</f>
        <v>龙志云</v>
      </c>
      <c r="CA163">
        <f>VLOOKUP($B163,[1]中考!$B:$N,5,0)</f>
        <v>98</v>
      </c>
      <c r="CB163">
        <f>VLOOKUP($B163,[1]中考!$B:$N,6,0)</f>
        <v>96</v>
      </c>
      <c r="CC163">
        <f>VLOOKUP($B163,[1]中考!$B:$N,7,0)</f>
        <v>52</v>
      </c>
      <c r="CD163">
        <f>VLOOKUP($B163,[1]中考!$B:$N,8,0)</f>
        <v>45</v>
      </c>
      <c r="CE163">
        <f>VLOOKUP($B163,[1]中考!$B:$N,9,0)</f>
        <v>36</v>
      </c>
      <c r="CF163">
        <f>VLOOKUP($B163,[1]中考!$B:$N,10,0)</f>
        <v>39</v>
      </c>
    </row>
    <row r="164" spans="1:84" hidden="1" x14ac:dyDescent="0.2">
      <c r="A164" s="1" t="s">
        <v>516</v>
      </c>
      <c r="B164" s="1" t="s">
        <v>517</v>
      </c>
      <c r="C164" s="1" t="s">
        <v>400</v>
      </c>
      <c r="D164" s="1" t="s">
        <v>17</v>
      </c>
      <c r="E164" s="1" t="s">
        <v>518</v>
      </c>
      <c r="F164" s="1">
        <v>379</v>
      </c>
      <c r="G164" s="1">
        <v>104</v>
      </c>
      <c r="H164" s="1" t="s">
        <v>402</v>
      </c>
      <c r="I164" s="1">
        <v>59</v>
      </c>
      <c r="J164" s="1" t="s">
        <v>403</v>
      </c>
      <c r="K164" s="1">
        <v>79</v>
      </c>
      <c r="L164" s="1" t="s">
        <v>21</v>
      </c>
      <c r="M164" s="1">
        <v>40</v>
      </c>
      <c r="N164" s="1" t="s">
        <v>404</v>
      </c>
      <c r="O164" s="1">
        <v>39</v>
      </c>
      <c r="P164" s="1" t="s">
        <v>405</v>
      </c>
      <c r="Q164" s="1">
        <v>58</v>
      </c>
      <c r="R164" s="1" t="s">
        <v>406</v>
      </c>
      <c r="S164">
        <f>VLOOKUP(B164,[1]高三上!$B:$R,6,0)</f>
        <v>88.5</v>
      </c>
      <c r="T164" t="s">
        <v>402</v>
      </c>
      <c r="U164">
        <f>VLOOKUP(B164,[1]高三上!$B:$R,8,0)</f>
        <v>65</v>
      </c>
      <c r="V164" t="str">
        <f>VLOOKUP(B164,[1]高三上!$B:$R,9,0)</f>
        <v>次儿祝玛</v>
      </c>
      <c r="W164">
        <f>VLOOKUP(B164,[1]高三上!$B:$R,10,0)</f>
        <v>55.5</v>
      </c>
      <c r="X164" t="str">
        <f>VLOOKUP(B164,[1]高三上!$B:$R,11,0)</f>
        <v>肖秀秀</v>
      </c>
      <c r="Y164">
        <f>VLOOKUP(B164,[1]高三上!$B:$R,12,0)</f>
        <v>11</v>
      </c>
      <c r="Z164" t="str">
        <f>VLOOKUP(B164,[1]高三上!$B:$R,13,0)</f>
        <v>胡伟杰</v>
      </c>
      <c r="AA164">
        <f>VLOOKUP(B164,[1]高三上!$B:$R,14,0)</f>
        <v>18</v>
      </c>
      <c r="AB164" t="str">
        <f>VLOOKUP(B164,[1]高三上!$B:$R,15,0)</f>
        <v>郑强秋</v>
      </c>
      <c r="AC164">
        <f>VLOOKUP(B164,[1]高三上!$B:$R,16,0)</f>
        <v>41</v>
      </c>
      <c r="AD164" t="str">
        <f>VLOOKUP($B164,[1]高三上!$B:$R,17,0)</f>
        <v>龙志云</v>
      </c>
      <c r="AE164" t="str">
        <f>VLOOKUP($B164,[1]高二下!$B:$R,6,0)</f>
        <v>86.0</v>
      </c>
      <c r="AF164" t="str">
        <f>VLOOKUP($B164,[1]高二下!$B:$R,7,0)</f>
        <v>李志友</v>
      </c>
      <c r="AG164" t="str">
        <f>VLOOKUP($B164,[1]高二下!$B:$R,8,0)</f>
        <v>63.0</v>
      </c>
      <c r="AH164" t="str">
        <f>VLOOKUP($B164,[1]高二下!$B:$R,9,0)</f>
        <v>次儿祝玛</v>
      </c>
      <c r="AI164" t="str">
        <f>VLOOKUP($B164,[1]高二下!$B:$R,10,0)</f>
        <v>35.0</v>
      </c>
      <c r="AJ164" t="str">
        <f>VLOOKUP($B164,[1]高二下!$B:$R,11,0)</f>
        <v>肖秀秀</v>
      </c>
      <c r="AK164" t="str">
        <f>VLOOKUP($B164,[1]高二下!$B:$R,12,0)</f>
        <v>30.0</v>
      </c>
      <c r="AL164" t="str">
        <f>VLOOKUP($B164,[1]高二下!$B:$R,13,0)</f>
        <v>胡伟杰</v>
      </c>
      <c r="AM164" t="str">
        <f>VLOOKUP($B164,[1]高二下!$B:$R,14,0)</f>
        <v>54.0</v>
      </c>
      <c r="AN164" t="str">
        <f>VLOOKUP($B164,[1]高二下!$B:$R,15,0)</f>
        <v>邱宗兰</v>
      </c>
      <c r="AO164" t="str">
        <f>VLOOKUP($B164,[1]高二下!$B:$R,16,0)</f>
        <v>74.0</v>
      </c>
      <c r="AP164" t="str">
        <f>VLOOKUP($B164,[1]高二下!$B:$R,17,0)</f>
        <v>龙志云</v>
      </c>
      <c r="AQ164" t="e">
        <f>VLOOKUP($B164,[2]高二上!$B:$R,6,0)</f>
        <v>#N/A</v>
      </c>
      <c r="AR164" t="e">
        <f>VLOOKUP($B164,[2]高二上!$B:$R,7,0)</f>
        <v>#N/A</v>
      </c>
      <c r="AS164" t="e">
        <f>VLOOKUP($B164,[2]高二上!$B:$R,8,0)</f>
        <v>#N/A</v>
      </c>
      <c r="AT164" t="e">
        <f>VLOOKUP($B164,[2]高二上!$B:$R,9,0)</f>
        <v>#N/A</v>
      </c>
      <c r="AU164" t="e">
        <f>VLOOKUP($B164,[2]高二上!$B:$R,10,0)</f>
        <v>#N/A</v>
      </c>
      <c r="AV164" t="e">
        <f>VLOOKUP($B164,[2]高二上!$B:$R,11,0)</f>
        <v>#N/A</v>
      </c>
      <c r="AW164" t="e">
        <f>VLOOKUP($B164,[2]高二上!$B:$R,12,0)</f>
        <v>#N/A</v>
      </c>
      <c r="AX164" t="e">
        <f>VLOOKUP($B164,[2]高二上!$B:$R,13,0)</f>
        <v>#N/A</v>
      </c>
      <c r="AY164" t="e">
        <f>VLOOKUP($B164,[2]高二上!$B:$R,14,0)</f>
        <v>#N/A</v>
      </c>
      <c r="AZ164" t="e">
        <f>VLOOKUP($B164,[2]高二上!$B:$R,15,0)</f>
        <v>#N/A</v>
      </c>
      <c r="BA164" t="e">
        <f>VLOOKUP($B164,[2]高二上!$B:$R,16,0)</f>
        <v>#N/A</v>
      </c>
      <c r="BB164" t="e">
        <f>VLOOKUP($B164,[2]高二上!$B:$R,17,0)</f>
        <v>#N/A</v>
      </c>
      <c r="BC164">
        <f>VLOOKUP($B164,[1]高一下!$B:$R,6,0)</f>
        <v>98</v>
      </c>
      <c r="BD164" t="str">
        <f>VLOOKUP($B164,[1]高一下!$B:$R,7,0)</f>
        <v>曹霞</v>
      </c>
      <c r="BE164">
        <f>VLOOKUP($B164,[1]高一下!$B:$R,8,0)</f>
        <v>80</v>
      </c>
      <c r="BF164" t="str">
        <f>VLOOKUP($B164,[1]高一下!$B:$R,9,0)</f>
        <v>次儿祝玛</v>
      </c>
      <c r="BG164">
        <f>VLOOKUP($B164,[1]高一下!$B:$R,10,0)</f>
        <v>40.5</v>
      </c>
      <c r="BH164" t="str">
        <f>VLOOKUP($B164,[1]高一下!$B:$R,11,0)</f>
        <v>肖秀秀</v>
      </c>
      <c r="BI164">
        <f>VLOOKUP($B164,[1]高一下!$B:$R,12,0)</f>
        <v>42</v>
      </c>
      <c r="BJ164" t="str">
        <f>VLOOKUP($B164,[1]高一下!$B:$R,13,0)</f>
        <v>胡伟杰</v>
      </c>
      <c r="BK164">
        <f>VLOOKUP($B164,[1]高一下!$B:$R,14,0)</f>
        <v>30</v>
      </c>
      <c r="BL164" t="str">
        <f>VLOOKUP($B164,[1]高一下!$B:$R,15,0)</f>
        <v>刘红</v>
      </c>
      <c r="BM164">
        <f>VLOOKUP($B164,[1]高一下!$B:$R,16,0)</f>
        <v>47</v>
      </c>
      <c r="BN164" t="str">
        <f>VLOOKUP($B164,[1]高一下!$B:$R,17,0)</f>
        <v>龙志云</v>
      </c>
      <c r="BO164">
        <f>VLOOKUP($B164,[1]高一上!$B:$W,5,0)</f>
        <v>70</v>
      </c>
      <c r="BP164" t="str">
        <f>VLOOKUP($B164,[1]高一上!$B:$W,6,0)</f>
        <v>曹霞</v>
      </c>
      <c r="BQ164">
        <f>VLOOKUP($B164,[1]高一上!$B:$W,7,0)</f>
        <v>56</v>
      </c>
      <c r="BR164" t="str">
        <f>VLOOKUP($B164,[1]高一上!$B:$W,8,0)</f>
        <v>次儿祝玛</v>
      </c>
      <c r="BS164">
        <f>VLOOKUP($B164,[1]高一上!$B:$W,9,0)</f>
        <v>58</v>
      </c>
      <c r="BT164" t="str">
        <f>VLOOKUP($B164,[1]高一上!$B:$W,10,0)</f>
        <v>肖秀秀</v>
      </c>
      <c r="BU164">
        <f>VLOOKUP($B164,[1]高一上!$B:$W,11,0)</f>
        <v>34</v>
      </c>
      <c r="BV164" t="str">
        <f>VLOOKUP($B164,[1]高一上!$B:$W,12,0)</f>
        <v>胡伟杰</v>
      </c>
      <c r="BW164">
        <f>VLOOKUP($B164,[1]高一上!$B:$W,13,0)</f>
        <v>32</v>
      </c>
      <c r="BX164" t="str">
        <f>VLOOKUP($B164,[1]高一上!$B:$W,14,0)</f>
        <v>刘红</v>
      </c>
      <c r="BY164">
        <f>VLOOKUP($B164,[1]高一上!$B:$W,15,0)</f>
        <v>31.5</v>
      </c>
      <c r="BZ164" t="str">
        <f>VLOOKUP($B164,[1]高一上!$B:$W,16,0)</f>
        <v>龙志云</v>
      </c>
      <c r="CA164">
        <f>VLOOKUP($B164,[1]中考!$B:$N,5,0)</f>
        <v>111</v>
      </c>
      <c r="CB164">
        <f>VLOOKUP($B164,[1]中考!$B:$N,6,0)</f>
        <v>75</v>
      </c>
      <c r="CC164">
        <f>VLOOKUP($B164,[1]中考!$B:$N,7,0)</f>
        <v>99</v>
      </c>
      <c r="CD164">
        <f>VLOOKUP($B164,[1]中考!$B:$N,8,0)</f>
        <v>31</v>
      </c>
      <c r="CE164">
        <f>VLOOKUP($B164,[1]中考!$B:$N,9,0)</f>
        <v>25</v>
      </c>
      <c r="CF164">
        <f>VLOOKUP($B164,[1]中考!$B:$N,10,0)</f>
        <v>38</v>
      </c>
    </row>
    <row r="165" spans="1:84" hidden="1" x14ac:dyDescent="0.2">
      <c r="A165" s="1" t="s">
        <v>519</v>
      </c>
      <c r="B165" s="1" t="s">
        <v>520</v>
      </c>
      <c r="C165" s="1" t="s">
        <v>400</v>
      </c>
      <c r="D165" s="1" t="s">
        <v>17</v>
      </c>
      <c r="E165" s="1" t="s">
        <v>521</v>
      </c>
      <c r="F165" s="1">
        <v>373</v>
      </c>
      <c r="G165" s="1">
        <v>89</v>
      </c>
      <c r="H165" s="1" t="s">
        <v>402</v>
      </c>
      <c r="I165" s="1">
        <v>76</v>
      </c>
      <c r="J165" s="1" t="s">
        <v>403</v>
      </c>
      <c r="K165" s="1">
        <v>41</v>
      </c>
      <c r="L165" s="1" t="s">
        <v>21</v>
      </c>
      <c r="M165" s="1">
        <v>63.5</v>
      </c>
      <c r="N165" s="1" t="s">
        <v>404</v>
      </c>
      <c r="O165" s="1">
        <v>29</v>
      </c>
      <c r="P165" s="1" t="s">
        <v>405</v>
      </c>
      <c r="Q165" s="1">
        <v>74</v>
      </c>
      <c r="R165" s="1" t="s">
        <v>406</v>
      </c>
      <c r="S165">
        <f>VLOOKUP(B165,[1]高三上!$B:$R,6,0)</f>
        <v>0</v>
      </c>
      <c r="T165" t="s">
        <v>402</v>
      </c>
      <c r="U165">
        <f>VLOOKUP(B165,[1]高三上!$B:$R,8,0)</f>
        <v>0</v>
      </c>
      <c r="V165" t="str">
        <f>VLOOKUP(B165,[1]高三上!$B:$R,9,0)</f>
        <v>次儿祝玛</v>
      </c>
      <c r="W165">
        <f>VLOOKUP(B165,[1]高三上!$B:$R,10,0)</f>
        <v>0</v>
      </c>
      <c r="X165" t="str">
        <f>VLOOKUP(B165,[1]高三上!$B:$R,11,0)</f>
        <v>肖秀秀</v>
      </c>
      <c r="Y165">
        <f>VLOOKUP(B165,[1]高三上!$B:$R,12,0)</f>
        <v>0</v>
      </c>
      <c r="Z165" t="str">
        <f>VLOOKUP(B165,[1]高三上!$B:$R,13,0)</f>
        <v>胡伟杰</v>
      </c>
      <c r="AA165">
        <f>VLOOKUP(B165,[1]高三上!$B:$R,14,0)</f>
        <v>0</v>
      </c>
      <c r="AB165" t="str">
        <f>VLOOKUP(B165,[1]高三上!$B:$R,15,0)</f>
        <v>郑强秋</v>
      </c>
      <c r="AC165">
        <f>VLOOKUP(B165,[1]高三上!$B:$R,16,0)</f>
        <v>0</v>
      </c>
      <c r="AD165" t="str">
        <f>VLOOKUP($B165,[1]高三上!$B:$R,17,0)</f>
        <v>龙志云</v>
      </c>
      <c r="AE165" t="str">
        <f>VLOOKUP($B165,[1]高二下!$B:$R,6,0)</f>
        <v>73.0</v>
      </c>
      <c r="AF165" t="str">
        <f>VLOOKUP($B165,[1]高二下!$B:$R,7,0)</f>
        <v>李志友</v>
      </c>
      <c r="AG165" t="str">
        <f>VLOOKUP($B165,[1]高二下!$B:$R,8,0)</f>
        <v>62.5</v>
      </c>
      <c r="AH165" t="str">
        <f>VLOOKUP($B165,[1]高二下!$B:$R,9,0)</f>
        <v>次儿祝玛</v>
      </c>
      <c r="AI165" t="str">
        <f>VLOOKUP($B165,[1]高二下!$B:$R,10,0)</f>
        <v>47.0</v>
      </c>
      <c r="AJ165" t="str">
        <f>VLOOKUP($B165,[1]高二下!$B:$R,11,0)</f>
        <v>肖秀秀</v>
      </c>
      <c r="AK165" t="str">
        <f>VLOOKUP($B165,[1]高二下!$B:$R,12,0)</f>
        <v>16.0</v>
      </c>
      <c r="AL165" t="str">
        <f>VLOOKUP($B165,[1]高二下!$B:$R,13,0)</f>
        <v>胡伟杰</v>
      </c>
      <c r="AM165" t="str">
        <f>VLOOKUP($B165,[1]高二下!$B:$R,14,0)</f>
        <v>39.0</v>
      </c>
      <c r="AN165" t="str">
        <f>VLOOKUP($B165,[1]高二下!$B:$R,15,0)</f>
        <v>邱宗兰</v>
      </c>
      <c r="AO165" t="str">
        <f>VLOOKUP($B165,[1]高二下!$B:$R,16,0)</f>
        <v>107.0</v>
      </c>
      <c r="AP165" t="str">
        <f>VLOOKUP($B165,[1]高二下!$B:$R,17,0)</f>
        <v>龙志云</v>
      </c>
      <c r="AQ165" t="e">
        <f>VLOOKUP($B165,[2]高二上!$B:$R,6,0)</f>
        <v>#N/A</v>
      </c>
      <c r="AR165" t="e">
        <f>VLOOKUP($B165,[2]高二上!$B:$R,7,0)</f>
        <v>#N/A</v>
      </c>
      <c r="AS165" t="e">
        <f>VLOOKUP($B165,[2]高二上!$B:$R,8,0)</f>
        <v>#N/A</v>
      </c>
      <c r="AT165" t="e">
        <f>VLOOKUP($B165,[2]高二上!$B:$R,9,0)</f>
        <v>#N/A</v>
      </c>
      <c r="AU165" t="e">
        <f>VLOOKUP($B165,[2]高二上!$B:$R,10,0)</f>
        <v>#N/A</v>
      </c>
      <c r="AV165" t="e">
        <f>VLOOKUP($B165,[2]高二上!$B:$R,11,0)</f>
        <v>#N/A</v>
      </c>
      <c r="AW165" t="e">
        <f>VLOOKUP($B165,[2]高二上!$B:$R,12,0)</f>
        <v>#N/A</v>
      </c>
      <c r="AX165" t="e">
        <f>VLOOKUP($B165,[2]高二上!$B:$R,13,0)</f>
        <v>#N/A</v>
      </c>
      <c r="AY165" t="e">
        <f>VLOOKUP($B165,[2]高二上!$B:$R,14,0)</f>
        <v>#N/A</v>
      </c>
      <c r="AZ165" t="e">
        <f>VLOOKUP($B165,[2]高二上!$B:$R,15,0)</f>
        <v>#N/A</v>
      </c>
      <c r="BA165" t="e">
        <f>VLOOKUP($B165,[2]高二上!$B:$R,16,0)</f>
        <v>#N/A</v>
      </c>
      <c r="BB165" t="e">
        <f>VLOOKUP($B165,[2]高二上!$B:$R,17,0)</f>
        <v>#N/A</v>
      </c>
      <c r="BC165">
        <f>VLOOKUP($B165,[1]高一下!$B:$R,6,0)</f>
        <v>95</v>
      </c>
      <c r="BD165" t="str">
        <f>VLOOKUP($B165,[1]高一下!$B:$R,7,0)</f>
        <v>曹霞</v>
      </c>
      <c r="BE165">
        <f>VLOOKUP($B165,[1]高一下!$B:$R,8,0)</f>
        <v>112</v>
      </c>
      <c r="BF165" t="str">
        <f>VLOOKUP($B165,[1]高一下!$B:$R,9,0)</f>
        <v>次儿祝玛</v>
      </c>
      <c r="BG165">
        <f>VLOOKUP($B165,[1]高一下!$B:$R,10,0)</f>
        <v>37</v>
      </c>
      <c r="BH165" t="str">
        <f>VLOOKUP($B165,[1]高一下!$B:$R,11,0)</f>
        <v>肖秀秀</v>
      </c>
      <c r="BI165">
        <f>VLOOKUP($B165,[1]高一下!$B:$R,12,0)</f>
        <v>60</v>
      </c>
      <c r="BJ165" t="str">
        <f>VLOOKUP($B165,[1]高一下!$B:$R,13,0)</f>
        <v>胡伟杰</v>
      </c>
      <c r="BK165">
        <f>VLOOKUP($B165,[1]高一下!$B:$R,14,0)</f>
        <v>43</v>
      </c>
      <c r="BL165" t="str">
        <f>VLOOKUP($B165,[1]高一下!$B:$R,15,0)</f>
        <v>刘红</v>
      </c>
      <c r="BM165">
        <f>VLOOKUP($B165,[1]高一下!$B:$R,16,0)</f>
        <v>50</v>
      </c>
      <c r="BN165" t="str">
        <f>VLOOKUP($B165,[1]高一下!$B:$R,17,0)</f>
        <v>龙志云</v>
      </c>
      <c r="BO165">
        <f>VLOOKUP($B165,[1]高一上!$B:$W,5,0)</f>
        <v>81</v>
      </c>
      <c r="BP165" t="str">
        <f>VLOOKUP($B165,[1]高一上!$B:$W,6,0)</f>
        <v>曹霞</v>
      </c>
      <c r="BQ165">
        <f>VLOOKUP($B165,[1]高一上!$B:$W,7,0)</f>
        <v>69</v>
      </c>
      <c r="BR165" t="str">
        <f>VLOOKUP($B165,[1]高一上!$B:$W,8,0)</f>
        <v>次儿祝玛</v>
      </c>
      <c r="BS165">
        <f>VLOOKUP($B165,[1]高一上!$B:$W,9,0)</f>
        <v>50</v>
      </c>
      <c r="BT165">
        <f>VLOOKUP($B165,[1]高一上!$B:$W,10,0)</f>
        <v>0</v>
      </c>
      <c r="BU165">
        <f>VLOOKUP($B165,[1]高一上!$B:$W,11,0)</f>
        <v>54.5</v>
      </c>
      <c r="BV165" t="str">
        <f>VLOOKUP($B165,[1]高一上!$B:$W,12,0)</f>
        <v>胡伟杰</v>
      </c>
      <c r="BW165">
        <f>VLOOKUP($B165,[1]高一上!$B:$W,13,0)</f>
        <v>36.5</v>
      </c>
      <c r="BX165" t="str">
        <f>VLOOKUP($B165,[1]高一上!$B:$W,14,0)</f>
        <v>刘红</v>
      </c>
      <c r="BY165">
        <f>VLOOKUP($B165,[1]高一上!$B:$W,15,0)</f>
        <v>28</v>
      </c>
      <c r="BZ165" t="str">
        <f>VLOOKUP($B165,[1]高一上!$B:$W,16,0)</f>
        <v>龙志云</v>
      </c>
      <c r="CA165">
        <f>VLOOKUP($B165,[1]中考!$B:$N,5,0)</f>
        <v>0</v>
      </c>
      <c r="CB165">
        <f>VLOOKUP($B165,[1]中考!$B:$N,6,0)</f>
        <v>0</v>
      </c>
      <c r="CC165">
        <f>VLOOKUP($B165,[1]中考!$B:$N,7,0)</f>
        <v>0</v>
      </c>
      <c r="CD165">
        <f>VLOOKUP($B165,[1]中考!$B:$N,8,0)</f>
        <v>0</v>
      </c>
      <c r="CE165">
        <f>VLOOKUP($B165,[1]中考!$B:$N,9,0)</f>
        <v>0</v>
      </c>
      <c r="CF165">
        <f>VLOOKUP($B165,[1]中考!$B:$N,10,0)</f>
        <v>0</v>
      </c>
    </row>
    <row r="166" spans="1:84" hidden="1" x14ac:dyDescent="0.2">
      <c r="A166" s="1" t="s">
        <v>522</v>
      </c>
      <c r="B166" s="1" t="s">
        <v>523</v>
      </c>
      <c r="C166" s="1" t="s">
        <v>400</v>
      </c>
      <c r="D166" s="1" t="s">
        <v>17</v>
      </c>
      <c r="E166" s="1" t="s">
        <v>524</v>
      </c>
      <c r="F166" s="1">
        <v>370</v>
      </c>
      <c r="G166" s="1">
        <v>90</v>
      </c>
      <c r="H166" s="1" t="s">
        <v>402</v>
      </c>
      <c r="I166" s="1">
        <v>98</v>
      </c>
      <c r="J166" s="1" t="s">
        <v>403</v>
      </c>
      <c r="K166" s="1">
        <v>44</v>
      </c>
      <c r="L166" s="1" t="s">
        <v>21</v>
      </c>
      <c r="M166" s="1">
        <v>42</v>
      </c>
      <c r="N166" s="1" t="s">
        <v>404</v>
      </c>
      <c r="O166" s="1">
        <v>45</v>
      </c>
      <c r="P166" s="1" t="s">
        <v>405</v>
      </c>
      <c r="Q166" s="1">
        <v>51</v>
      </c>
      <c r="R166" s="1" t="s">
        <v>406</v>
      </c>
      <c r="S166">
        <f>VLOOKUP(B166,[1]高三上!$B:$R,6,0)</f>
        <v>83</v>
      </c>
      <c r="T166" t="s">
        <v>402</v>
      </c>
      <c r="U166">
        <f>VLOOKUP(B166,[1]高三上!$B:$R,8,0)</f>
        <v>90</v>
      </c>
      <c r="V166" t="str">
        <f>VLOOKUP(B166,[1]高三上!$B:$R,9,0)</f>
        <v>次儿祝玛</v>
      </c>
      <c r="W166">
        <f>VLOOKUP(B166,[1]高三上!$B:$R,10,0)</f>
        <v>40.5</v>
      </c>
      <c r="X166" t="str">
        <f>VLOOKUP(B166,[1]高三上!$B:$R,11,0)</f>
        <v>肖秀秀</v>
      </c>
      <c r="Y166">
        <f>VLOOKUP(B166,[1]高三上!$B:$R,12,0)</f>
        <v>17</v>
      </c>
      <c r="Z166" t="str">
        <f>VLOOKUP(B166,[1]高三上!$B:$R,13,0)</f>
        <v>胡伟杰</v>
      </c>
      <c r="AA166">
        <f>VLOOKUP(B166,[1]高三上!$B:$R,14,0)</f>
        <v>40</v>
      </c>
      <c r="AB166" t="str">
        <f>VLOOKUP(B166,[1]高三上!$B:$R,15,0)</f>
        <v>郑强秋</v>
      </c>
      <c r="AC166">
        <f>VLOOKUP(B166,[1]高三上!$B:$R,16,0)</f>
        <v>31</v>
      </c>
      <c r="AD166" t="str">
        <f>VLOOKUP($B166,[1]高三上!$B:$R,17,0)</f>
        <v>龙志云</v>
      </c>
      <c r="AE166" t="e">
        <f>VLOOKUP($B166,[1]高二下!$B:$R,6,0)</f>
        <v>#N/A</v>
      </c>
      <c r="AF166" t="str">
        <f>VLOOKUP($B166,[1]高二下!$B:$R,7,0)</f>
        <v>李志友</v>
      </c>
      <c r="AG166" t="e">
        <f>VLOOKUP($B166,[1]高二下!$B:$R,8,0)</f>
        <v>#N/A</v>
      </c>
      <c r="AH166" t="str">
        <f>VLOOKUP($B166,[1]高二下!$B:$R,9,0)</f>
        <v>次儿祝玛</v>
      </c>
      <c r="AI166" t="e">
        <f>VLOOKUP($B166,[1]高二下!$B:$R,10,0)</f>
        <v>#N/A</v>
      </c>
      <c r="AJ166" t="str">
        <f>VLOOKUP($B166,[1]高二下!$B:$R,11,0)</f>
        <v>肖秀秀</v>
      </c>
      <c r="AK166" t="e">
        <f>VLOOKUP($B166,[1]高二下!$B:$R,12,0)</f>
        <v>#N/A</v>
      </c>
      <c r="AL166" t="str">
        <f>VLOOKUP($B166,[1]高二下!$B:$R,13,0)</f>
        <v>胡伟杰</v>
      </c>
      <c r="AM166" t="e">
        <f>VLOOKUP($B166,[1]高二下!$B:$R,14,0)</f>
        <v>#N/A</v>
      </c>
      <c r="AN166" t="str">
        <f>VLOOKUP($B166,[1]高二下!$B:$R,15,0)</f>
        <v>邱宗兰</v>
      </c>
      <c r="AO166" t="e">
        <f>VLOOKUP($B166,[1]高二下!$B:$R,16,0)</f>
        <v>#N/A</v>
      </c>
      <c r="AP166" t="str">
        <f>VLOOKUP($B166,[1]高二下!$B:$R,17,0)</f>
        <v>龙志云</v>
      </c>
      <c r="AQ166" t="e">
        <f>VLOOKUP($B166,[2]高二上!$B:$R,6,0)</f>
        <v>#N/A</v>
      </c>
      <c r="AR166" t="e">
        <f>VLOOKUP($B166,[2]高二上!$B:$R,7,0)</f>
        <v>#N/A</v>
      </c>
      <c r="AS166" t="e">
        <f>VLOOKUP($B166,[2]高二上!$B:$R,8,0)</f>
        <v>#N/A</v>
      </c>
      <c r="AT166" t="e">
        <f>VLOOKUP($B166,[2]高二上!$B:$R,9,0)</f>
        <v>#N/A</v>
      </c>
      <c r="AU166" t="e">
        <f>VLOOKUP($B166,[2]高二上!$B:$R,10,0)</f>
        <v>#N/A</v>
      </c>
      <c r="AV166" t="e">
        <f>VLOOKUP($B166,[2]高二上!$B:$R,11,0)</f>
        <v>#N/A</v>
      </c>
      <c r="AW166" t="e">
        <f>VLOOKUP($B166,[2]高二上!$B:$R,12,0)</f>
        <v>#N/A</v>
      </c>
      <c r="AX166" t="e">
        <f>VLOOKUP($B166,[2]高二上!$B:$R,13,0)</f>
        <v>#N/A</v>
      </c>
      <c r="AY166" t="e">
        <f>VLOOKUP($B166,[2]高二上!$B:$R,14,0)</f>
        <v>#N/A</v>
      </c>
      <c r="AZ166" t="e">
        <f>VLOOKUP($B166,[2]高二上!$B:$R,15,0)</f>
        <v>#N/A</v>
      </c>
      <c r="BA166" t="e">
        <f>VLOOKUP($B166,[2]高二上!$B:$R,16,0)</f>
        <v>#N/A</v>
      </c>
      <c r="BB166" t="e">
        <f>VLOOKUP($B166,[2]高二上!$B:$R,17,0)</f>
        <v>#N/A</v>
      </c>
      <c r="BC166">
        <f>VLOOKUP($B166,[1]高一下!$B:$R,6,0)</f>
        <v>82</v>
      </c>
      <c r="BD166" t="str">
        <f>VLOOKUP($B166,[1]高一下!$B:$R,7,0)</f>
        <v>曹霞</v>
      </c>
      <c r="BE166">
        <f>VLOOKUP($B166,[1]高一下!$B:$R,8,0)</f>
        <v>104</v>
      </c>
      <c r="BF166" t="str">
        <f>VLOOKUP($B166,[1]高一下!$B:$R,9,0)</f>
        <v>次儿祝玛</v>
      </c>
      <c r="BG166">
        <f>VLOOKUP($B166,[1]高一下!$B:$R,10,0)</f>
        <v>45.5</v>
      </c>
      <c r="BH166" t="str">
        <f>VLOOKUP($B166,[1]高一下!$B:$R,11,0)</f>
        <v>肖秀秀</v>
      </c>
      <c r="BI166">
        <f>VLOOKUP($B166,[1]高一下!$B:$R,12,0)</f>
        <v>39</v>
      </c>
      <c r="BJ166" t="str">
        <f>VLOOKUP($B166,[1]高一下!$B:$R,13,0)</f>
        <v>胡伟杰</v>
      </c>
      <c r="BK166">
        <f>VLOOKUP($B166,[1]高一下!$B:$R,14,0)</f>
        <v>45</v>
      </c>
      <c r="BL166" t="str">
        <f>VLOOKUP($B166,[1]高一下!$B:$R,15,0)</f>
        <v>刘红</v>
      </c>
      <c r="BM166">
        <f>VLOOKUP($B166,[1]高一下!$B:$R,16,0)</f>
        <v>45</v>
      </c>
      <c r="BN166" t="str">
        <f>VLOOKUP($B166,[1]高一下!$B:$R,17,0)</f>
        <v>龙志云</v>
      </c>
      <c r="BO166">
        <f>VLOOKUP($B166,[1]高一上!$B:$W,5,0)</f>
        <v>65.5</v>
      </c>
      <c r="BP166" t="str">
        <f>VLOOKUP($B166,[1]高一上!$B:$W,6,0)</f>
        <v>刘玲君</v>
      </c>
      <c r="BQ166">
        <f>VLOOKUP($B166,[1]高一上!$B:$W,7,0)</f>
        <v>89.5</v>
      </c>
      <c r="BR166" t="str">
        <f>VLOOKUP($B166,[1]高一上!$B:$W,8,0)</f>
        <v>陈强</v>
      </c>
      <c r="BS166">
        <f>VLOOKUP($B166,[1]高一上!$B:$W,9,0)</f>
        <v>43</v>
      </c>
      <c r="BT166" t="str">
        <f>VLOOKUP($B166,[1]高一上!$B:$W,10,0)</f>
        <v>车梦德</v>
      </c>
      <c r="BU166">
        <f>VLOOKUP($B166,[1]高一上!$B:$W,11,0)</f>
        <v>34.5</v>
      </c>
      <c r="BV166">
        <f>VLOOKUP($B166,[1]高一上!$B:$W,12,0)</f>
        <v>0</v>
      </c>
      <c r="BW166">
        <f>VLOOKUP($B166,[1]高一上!$B:$W,13,0)</f>
        <v>44</v>
      </c>
      <c r="BX166">
        <f>VLOOKUP($B166,[1]高一上!$B:$W,14,0)</f>
        <v>0</v>
      </c>
      <c r="BY166">
        <f>VLOOKUP($B166,[1]高一上!$B:$W,15,0)</f>
        <v>29.5</v>
      </c>
      <c r="BZ166">
        <f>VLOOKUP($B166,[1]高一上!$B:$W,16,0)</f>
        <v>0</v>
      </c>
      <c r="CA166">
        <f>VLOOKUP($B166,[1]中考!$B:$N,5,0)</f>
        <v>87</v>
      </c>
      <c r="CB166">
        <f>VLOOKUP($B166,[1]中考!$B:$N,6,0)</f>
        <v>88</v>
      </c>
      <c r="CC166">
        <f>VLOOKUP($B166,[1]中考!$B:$N,7,0)</f>
        <v>58</v>
      </c>
      <c r="CD166">
        <f>VLOOKUP($B166,[1]中考!$B:$N,8,0)</f>
        <v>31</v>
      </c>
      <c r="CE166">
        <f>VLOOKUP($B166,[1]中考!$B:$N,9,0)</f>
        <v>15</v>
      </c>
      <c r="CF166">
        <f>VLOOKUP($B166,[1]中考!$B:$N,10,0)</f>
        <v>30</v>
      </c>
    </row>
    <row r="167" spans="1:84" hidden="1" x14ac:dyDescent="0.2">
      <c r="A167" s="1" t="s">
        <v>525</v>
      </c>
      <c r="B167" s="1" t="s">
        <v>526</v>
      </c>
      <c r="C167" s="1" t="s">
        <v>400</v>
      </c>
      <c r="D167" s="1" t="s">
        <v>17</v>
      </c>
      <c r="E167" s="1" t="s">
        <v>527</v>
      </c>
      <c r="F167" s="1">
        <v>364</v>
      </c>
      <c r="G167" s="1">
        <v>99</v>
      </c>
      <c r="H167" s="1" t="s">
        <v>402</v>
      </c>
      <c r="I167" s="1">
        <v>80</v>
      </c>
      <c r="J167" s="1" t="s">
        <v>403</v>
      </c>
      <c r="K167" s="1">
        <v>48</v>
      </c>
      <c r="L167" s="1" t="s">
        <v>21</v>
      </c>
      <c r="M167" s="1">
        <v>38</v>
      </c>
      <c r="N167" s="1" t="s">
        <v>404</v>
      </c>
      <c r="O167" s="1">
        <v>33</v>
      </c>
      <c r="P167" s="1" t="s">
        <v>405</v>
      </c>
      <c r="Q167" s="1">
        <v>66</v>
      </c>
      <c r="R167" s="1" t="s">
        <v>406</v>
      </c>
      <c r="S167">
        <f>VLOOKUP(B167,[1]高三上!$B:$R,6,0)</f>
        <v>97.5</v>
      </c>
      <c r="T167" t="s">
        <v>402</v>
      </c>
      <c r="U167">
        <f>VLOOKUP(B167,[1]高三上!$B:$R,8,0)</f>
        <v>67</v>
      </c>
      <c r="V167" t="str">
        <f>VLOOKUP(B167,[1]高三上!$B:$R,9,0)</f>
        <v>次儿祝玛</v>
      </c>
      <c r="W167">
        <f>VLOOKUP(B167,[1]高三上!$B:$R,10,0)</f>
        <v>40.5</v>
      </c>
      <c r="X167" t="str">
        <f>VLOOKUP(B167,[1]高三上!$B:$R,11,0)</f>
        <v>肖秀秀</v>
      </c>
      <c r="Y167">
        <f>VLOOKUP(B167,[1]高三上!$B:$R,12,0)</f>
        <v>42</v>
      </c>
      <c r="Z167" t="str">
        <f>VLOOKUP(B167,[1]高三上!$B:$R,13,0)</f>
        <v>胡伟杰</v>
      </c>
      <c r="AA167">
        <f>VLOOKUP(B167,[1]高三上!$B:$R,14,0)</f>
        <v>47</v>
      </c>
      <c r="AB167" t="str">
        <f>VLOOKUP(B167,[1]高三上!$B:$R,15,0)</f>
        <v>郑强秋</v>
      </c>
      <c r="AC167">
        <f>VLOOKUP(B167,[1]高三上!$B:$R,16,0)</f>
        <v>42</v>
      </c>
      <c r="AD167" t="str">
        <f>VLOOKUP($B167,[1]高三上!$B:$R,17,0)</f>
        <v>龙志云</v>
      </c>
      <c r="AE167" t="str">
        <f>VLOOKUP($B167,[1]高二下!$B:$R,6,0)</f>
        <v>82.0</v>
      </c>
      <c r="AF167" t="str">
        <f>VLOOKUP($B167,[1]高二下!$B:$R,7,0)</f>
        <v>李志友</v>
      </c>
      <c r="AG167" t="str">
        <f>VLOOKUP($B167,[1]高二下!$B:$R,8,0)</f>
        <v>34.5</v>
      </c>
      <c r="AH167" t="str">
        <f>VLOOKUP($B167,[1]高二下!$B:$R,9,0)</f>
        <v>次儿祝玛</v>
      </c>
      <c r="AI167" t="str">
        <f>VLOOKUP($B167,[1]高二下!$B:$R,10,0)</f>
        <v>37.0</v>
      </c>
      <c r="AJ167" t="str">
        <f>VLOOKUP($B167,[1]高二下!$B:$R,11,0)</f>
        <v>肖秀秀</v>
      </c>
      <c r="AK167" t="str">
        <f>VLOOKUP($B167,[1]高二下!$B:$R,12,0)</f>
        <v>21.0</v>
      </c>
      <c r="AL167" t="str">
        <f>VLOOKUP($B167,[1]高二下!$B:$R,13,0)</f>
        <v>胡伟杰</v>
      </c>
      <c r="AM167" t="str">
        <f>VLOOKUP($B167,[1]高二下!$B:$R,14,0)</f>
        <v>60.0</v>
      </c>
      <c r="AN167" t="str">
        <f>VLOOKUP($B167,[1]高二下!$B:$R,15,0)</f>
        <v>邱宗兰</v>
      </c>
      <c r="AO167" t="str">
        <f>VLOOKUP($B167,[1]高二下!$B:$R,16,0)</f>
        <v>94.0</v>
      </c>
      <c r="AP167" t="str">
        <f>VLOOKUP($B167,[1]高二下!$B:$R,17,0)</f>
        <v>龙志云</v>
      </c>
      <c r="AQ167" t="e">
        <f>VLOOKUP($B167,[2]高二上!$B:$R,6,0)</f>
        <v>#N/A</v>
      </c>
      <c r="AR167" t="e">
        <f>VLOOKUP($B167,[2]高二上!$B:$R,7,0)</f>
        <v>#N/A</v>
      </c>
      <c r="AS167" t="e">
        <f>VLOOKUP($B167,[2]高二上!$B:$R,8,0)</f>
        <v>#N/A</v>
      </c>
      <c r="AT167" t="e">
        <f>VLOOKUP($B167,[2]高二上!$B:$R,9,0)</f>
        <v>#N/A</v>
      </c>
      <c r="AU167" t="e">
        <f>VLOOKUP($B167,[2]高二上!$B:$R,10,0)</f>
        <v>#N/A</v>
      </c>
      <c r="AV167" t="e">
        <f>VLOOKUP($B167,[2]高二上!$B:$R,11,0)</f>
        <v>#N/A</v>
      </c>
      <c r="AW167" t="e">
        <f>VLOOKUP($B167,[2]高二上!$B:$R,12,0)</f>
        <v>#N/A</v>
      </c>
      <c r="AX167" t="e">
        <f>VLOOKUP($B167,[2]高二上!$B:$R,13,0)</f>
        <v>#N/A</v>
      </c>
      <c r="AY167" t="e">
        <f>VLOOKUP($B167,[2]高二上!$B:$R,14,0)</f>
        <v>#N/A</v>
      </c>
      <c r="AZ167" t="e">
        <f>VLOOKUP($B167,[2]高二上!$B:$R,15,0)</f>
        <v>#N/A</v>
      </c>
      <c r="BA167" t="e">
        <f>VLOOKUP($B167,[2]高二上!$B:$R,16,0)</f>
        <v>#N/A</v>
      </c>
      <c r="BB167" t="e">
        <f>VLOOKUP($B167,[2]高二上!$B:$R,17,0)</f>
        <v>#N/A</v>
      </c>
      <c r="BC167">
        <f>VLOOKUP($B167,[1]高一下!$B:$R,6,0)</f>
        <v>85</v>
      </c>
      <c r="BD167" t="str">
        <f>VLOOKUP($B167,[1]高一下!$B:$R,7,0)</f>
        <v>曹霞</v>
      </c>
      <c r="BE167">
        <f>VLOOKUP($B167,[1]高一下!$B:$R,8,0)</f>
        <v>93</v>
      </c>
      <c r="BF167" t="str">
        <f>VLOOKUP($B167,[1]高一下!$B:$R,9,0)</f>
        <v>次儿祝玛</v>
      </c>
      <c r="BG167">
        <f>VLOOKUP($B167,[1]高一下!$B:$R,10,0)</f>
        <v>31.5</v>
      </c>
      <c r="BH167" t="str">
        <f>VLOOKUP($B167,[1]高一下!$B:$R,11,0)</f>
        <v>肖秀秀</v>
      </c>
      <c r="BI167">
        <f>VLOOKUP($B167,[1]高一下!$B:$R,12,0)</f>
        <v>48</v>
      </c>
      <c r="BJ167" t="str">
        <f>VLOOKUP($B167,[1]高一下!$B:$R,13,0)</f>
        <v>胡伟杰</v>
      </c>
      <c r="BK167">
        <f>VLOOKUP($B167,[1]高一下!$B:$R,14,0)</f>
        <v>40</v>
      </c>
      <c r="BL167" t="str">
        <f>VLOOKUP($B167,[1]高一下!$B:$R,15,0)</f>
        <v>刘红</v>
      </c>
      <c r="BM167">
        <f>VLOOKUP($B167,[1]高一下!$B:$R,16,0)</f>
        <v>43</v>
      </c>
      <c r="BN167" t="str">
        <f>VLOOKUP($B167,[1]高一下!$B:$R,17,0)</f>
        <v>龙志云</v>
      </c>
      <c r="BO167">
        <f>VLOOKUP($B167,[1]高一上!$B:$W,5,0)</f>
        <v>80.5</v>
      </c>
      <c r="BP167" t="str">
        <f>VLOOKUP($B167,[1]高一上!$B:$W,6,0)</f>
        <v>李志友</v>
      </c>
      <c r="BQ167">
        <f>VLOOKUP($B167,[1]高一上!$B:$W,7,0)</f>
        <v>83</v>
      </c>
      <c r="BR167" t="str">
        <f>VLOOKUP($B167,[1]高一上!$B:$W,8,0)</f>
        <v>梅桂斌</v>
      </c>
      <c r="BS167">
        <f>VLOOKUP($B167,[1]高一上!$B:$W,9,0)</f>
        <v>59.5</v>
      </c>
      <c r="BT167" t="str">
        <f>VLOOKUP($B167,[1]高一上!$B:$W,10,0)</f>
        <v>尹英娇</v>
      </c>
      <c r="BU167">
        <f>VLOOKUP($B167,[1]高一上!$B:$W,11,0)</f>
        <v>29.5</v>
      </c>
      <c r="BV167">
        <f>VLOOKUP($B167,[1]高一上!$B:$W,12,0)</f>
        <v>0</v>
      </c>
      <c r="BW167">
        <f>VLOOKUP($B167,[1]高一上!$B:$W,13,0)</f>
        <v>31</v>
      </c>
      <c r="BX167">
        <f>VLOOKUP($B167,[1]高一上!$B:$W,14,0)</f>
        <v>0</v>
      </c>
      <c r="BY167">
        <f>VLOOKUP($B167,[1]高一上!$B:$W,15,0)</f>
        <v>39.5</v>
      </c>
      <c r="BZ167">
        <f>VLOOKUP($B167,[1]高一上!$B:$W,16,0)</f>
        <v>0</v>
      </c>
      <c r="CA167">
        <f>VLOOKUP($B167,[1]中考!$B:$N,5,0)</f>
        <v>98</v>
      </c>
      <c r="CB167">
        <f>VLOOKUP($B167,[1]中考!$B:$N,6,0)</f>
        <v>95</v>
      </c>
      <c r="CC167">
        <f>VLOOKUP($B167,[1]中考!$B:$N,7,0)</f>
        <v>45</v>
      </c>
      <c r="CD167">
        <f>VLOOKUP($B167,[1]中考!$B:$N,8,0)</f>
        <v>41</v>
      </c>
      <c r="CE167">
        <f>VLOOKUP($B167,[1]中考!$B:$N,9,0)</f>
        <v>25</v>
      </c>
      <c r="CF167">
        <f>VLOOKUP($B167,[1]中考!$B:$N,10,0)</f>
        <v>35</v>
      </c>
    </row>
    <row r="168" spans="1:84" hidden="1" x14ac:dyDescent="0.2">
      <c r="A168" s="1" t="s">
        <v>528</v>
      </c>
      <c r="B168" s="1" t="s">
        <v>529</v>
      </c>
      <c r="C168" s="1" t="s">
        <v>400</v>
      </c>
      <c r="D168" s="1" t="s">
        <v>17</v>
      </c>
      <c r="E168" s="1" t="s">
        <v>530</v>
      </c>
      <c r="F168" s="1">
        <v>361</v>
      </c>
      <c r="G168" s="1">
        <v>91</v>
      </c>
      <c r="H168" s="1" t="s">
        <v>402</v>
      </c>
      <c r="I168" s="1">
        <v>75</v>
      </c>
      <c r="J168" s="1" t="s">
        <v>403</v>
      </c>
      <c r="K168" s="1">
        <v>62</v>
      </c>
      <c r="L168" s="1" t="s">
        <v>21</v>
      </c>
      <c r="M168" s="1">
        <v>46.5</v>
      </c>
      <c r="N168" s="1" t="s">
        <v>404</v>
      </c>
      <c r="O168" s="1">
        <v>43</v>
      </c>
      <c r="P168" s="1" t="s">
        <v>405</v>
      </c>
      <c r="Q168" s="1">
        <v>43</v>
      </c>
      <c r="R168" s="1" t="s">
        <v>406</v>
      </c>
      <c r="S168">
        <f>VLOOKUP(B168,[1]高三上!$B:$R,6,0)</f>
        <v>81</v>
      </c>
      <c r="T168" t="s">
        <v>402</v>
      </c>
      <c r="U168">
        <f>VLOOKUP(B168,[1]高三上!$B:$R,8,0)</f>
        <v>66</v>
      </c>
      <c r="V168" t="str">
        <f>VLOOKUP(B168,[1]高三上!$B:$R,9,0)</f>
        <v>次儿祝玛</v>
      </c>
      <c r="W168">
        <f>VLOOKUP(B168,[1]高三上!$B:$R,10,0)</f>
        <v>81.5</v>
      </c>
      <c r="X168" t="str">
        <f>VLOOKUP(B168,[1]高三上!$B:$R,11,0)</f>
        <v>肖秀秀</v>
      </c>
      <c r="Y168">
        <f>VLOOKUP(B168,[1]高三上!$B:$R,12,0)</f>
        <v>23</v>
      </c>
      <c r="Z168" t="str">
        <f>VLOOKUP(B168,[1]高三上!$B:$R,13,0)</f>
        <v>胡伟杰</v>
      </c>
      <c r="AA168">
        <f>VLOOKUP(B168,[1]高三上!$B:$R,14,0)</f>
        <v>33</v>
      </c>
      <c r="AB168" t="str">
        <f>VLOOKUP(B168,[1]高三上!$B:$R,15,0)</f>
        <v>郑强秋</v>
      </c>
      <c r="AC168">
        <f>VLOOKUP(B168,[1]高三上!$B:$R,16,0)</f>
        <v>32</v>
      </c>
      <c r="AD168" t="str">
        <f>VLOOKUP($B168,[1]高三上!$B:$R,17,0)</f>
        <v>龙志云</v>
      </c>
      <c r="AE168" t="str">
        <f>VLOOKUP($B168,[1]高二下!$B:$R,6,0)</f>
        <v>67.0</v>
      </c>
      <c r="AF168" t="str">
        <f>VLOOKUP($B168,[1]高二下!$B:$R,7,0)</f>
        <v>李志友</v>
      </c>
      <c r="AG168" t="str">
        <f>VLOOKUP($B168,[1]高二下!$B:$R,8,0)</f>
        <v>89.5</v>
      </c>
      <c r="AH168" t="str">
        <f>VLOOKUP($B168,[1]高二下!$B:$R,9,0)</f>
        <v>次儿祝玛</v>
      </c>
      <c r="AI168" t="str">
        <f>VLOOKUP($B168,[1]高二下!$B:$R,10,0)</f>
        <v>10.0</v>
      </c>
      <c r="AJ168" t="str">
        <f>VLOOKUP($B168,[1]高二下!$B:$R,11,0)</f>
        <v>肖秀秀</v>
      </c>
      <c r="AK168" t="str">
        <f>VLOOKUP($B168,[1]高二下!$B:$R,12,0)</f>
        <v>28.0</v>
      </c>
      <c r="AL168" t="str">
        <f>VLOOKUP($B168,[1]高二下!$B:$R,13,0)</f>
        <v>胡伟杰</v>
      </c>
      <c r="AM168" t="str">
        <f>VLOOKUP($B168,[1]高二下!$B:$R,14,0)</f>
        <v>41.0</v>
      </c>
      <c r="AN168" t="str">
        <f>VLOOKUP($B168,[1]高二下!$B:$R,15,0)</f>
        <v>邱宗兰</v>
      </c>
      <c r="AO168" t="str">
        <f>VLOOKUP($B168,[1]高二下!$B:$R,16,0)</f>
        <v>82.0</v>
      </c>
      <c r="AP168" t="str">
        <f>VLOOKUP($B168,[1]高二下!$B:$R,17,0)</f>
        <v>龙志云</v>
      </c>
      <c r="AQ168" t="e">
        <f>VLOOKUP($B168,[2]高二上!$B:$R,6,0)</f>
        <v>#N/A</v>
      </c>
      <c r="AR168" t="e">
        <f>VLOOKUP($B168,[2]高二上!$B:$R,7,0)</f>
        <v>#N/A</v>
      </c>
      <c r="AS168" t="e">
        <f>VLOOKUP($B168,[2]高二上!$B:$R,8,0)</f>
        <v>#N/A</v>
      </c>
      <c r="AT168" t="e">
        <f>VLOOKUP($B168,[2]高二上!$B:$R,9,0)</f>
        <v>#N/A</v>
      </c>
      <c r="AU168" t="e">
        <f>VLOOKUP($B168,[2]高二上!$B:$R,10,0)</f>
        <v>#N/A</v>
      </c>
      <c r="AV168" t="e">
        <f>VLOOKUP($B168,[2]高二上!$B:$R,11,0)</f>
        <v>#N/A</v>
      </c>
      <c r="AW168" t="e">
        <f>VLOOKUP($B168,[2]高二上!$B:$R,12,0)</f>
        <v>#N/A</v>
      </c>
      <c r="AX168" t="e">
        <f>VLOOKUP($B168,[2]高二上!$B:$R,13,0)</f>
        <v>#N/A</v>
      </c>
      <c r="AY168" t="e">
        <f>VLOOKUP($B168,[2]高二上!$B:$R,14,0)</f>
        <v>#N/A</v>
      </c>
      <c r="AZ168" t="e">
        <f>VLOOKUP($B168,[2]高二上!$B:$R,15,0)</f>
        <v>#N/A</v>
      </c>
      <c r="BA168" t="e">
        <f>VLOOKUP($B168,[2]高二上!$B:$R,16,0)</f>
        <v>#N/A</v>
      </c>
      <c r="BB168" t="e">
        <f>VLOOKUP($B168,[2]高二上!$B:$R,17,0)</f>
        <v>#N/A</v>
      </c>
      <c r="BC168">
        <f>VLOOKUP($B168,[1]高一下!$B:$R,6,0)</f>
        <v>86</v>
      </c>
      <c r="BD168" t="str">
        <f>VLOOKUP($B168,[1]高一下!$B:$R,7,0)</f>
        <v>曹霞</v>
      </c>
      <c r="BE168">
        <f>VLOOKUP($B168,[1]高一下!$B:$R,8,0)</f>
        <v>102</v>
      </c>
      <c r="BF168" t="str">
        <f>VLOOKUP($B168,[1]高一下!$B:$R,9,0)</f>
        <v>次儿祝玛</v>
      </c>
      <c r="BG168">
        <f>VLOOKUP($B168,[1]高一下!$B:$R,10,0)</f>
        <v>47</v>
      </c>
      <c r="BH168" t="str">
        <f>VLOOKUP($B168,[1]高一下!$B:$R,11,0)</f>
        <v>肖秀秀</v>
      </c>
      <c r="BI168">
        <f>VLOOKUP($B168,[1]高一下!$B:$R,12,0)</f>
        <v>38</v>
      </c>
      <c r="BJ168" t="str">
        <f>VLOOKUP($B168,[1]高一下!$B:$R,13,0)</f>
        <v>胡伟杰</v>
      </c>
      <c r="BK168">
        <f>VLOOKUP($B168,[1]高一下!$B:$R,14,0)</f>
        <v>43</v>
      </c>
      <c r="BL168" t="str">
        <f>VLOOKUP($B168,[1]高一下!$B:$R,15,0)</f>
        <v>刘红</v>
      </c>
      <c r="BM168">
        <f>VLOOKUP($B168,[1]高一下!$B:$R,16,0)</f>
        <v>26</v>
      </c>
      <c r="BN168" t="str">
        <f>VLOOKUP($B168,[1]高一下!$B:$R,17,0)</f>
        <v>龙志云</v>
      </c>
      <c r="BO168">
        <f>VLOOKUP($B168,[1]高一上!$B:$W,5,0)</f>
        <v>87</v>
      </c>
      <c r="BP168" t="str">
        <f>VLOOKUP($B168,[1]高一上!$B:$W,6,0)</f>
        <v>曹霞</v>
      </c>
      <c r="BQ168">
        <f>VLOOKUP($B168,[1]高一上!$B:$W,7,0)</f>
        <v>54</v>
      </c>
      <c r="BR168" t="str">
        <f>VLOOKUP($B168,[1]高一上!$B:$W,8,0)</f>
        <v>次儿祝玛</v>
      </c>
      <c r="BS168">
        <f>VLOOKUP($B168,[1]高一上!$B:$W,9,0)</f>
        <v>73</v>
      </c>
      <c r="BT168" t="str">
        <f>VLOOKUP($B168,[1]高一上!$B:$W,10,0)</f>
        <v>肖秀秀</v>
      </c>
      <c r="BU168">
        <f>VLOOKUP($B168,[1]高一上!$B:$W,11,0)</f>
        <v>26.5</v>
      </c>
      <c r="BV168" t="str">
        <f>VLOOKUP($B168,[1]高一上!$B:$W,12,0)</f>
        <v>胡伟杰</v>
      </c>
      <c r="BW168">
        <f>VLOOKUP($B168,[1]高一上!$B:$W,13,0)</f>
        <v>37</v>
      </c>
      <c r="BX168" t="str">
        <f>VLOOKUP($B168,[1]高一上!$B:$W,14,0)</f>
        <v>刘红</v>
      </c>
      <c r="BY168">
        <f>VLOOKUP($B168,[1]高一上!$B:$W,15,0)</f>
        <v>36</v>
      </c>
      <c r="BZ168" t="str">
        <f>VLOOKUP($B168,[1]高一上!$B:$W,16,0)</f>
        <v>龙志云</v>
      </c>
      <c r="CA168">
        <f>VLOOKUP($B168,[1]中考!$B:$N,5,0)</f>
        <v>97</v>
      </c>
      <c r="CB168">
        <f>VLOOKUP($B168,[1]中考!$B:$N,6,0)</f>
        <v>74</v>
      </c>
      <c r="CC168">
        <f>VLOOKUP($B168,[1]中考!$B:$N,7,0)</f>
        <v>114</v>
      </c>
      <c r="CD168">
        <f>VLOOKUP($B168,[1]中考!$B:$N,8,0)</f>
        <v>32</v>
      </c>
      <c r="CE168">
        <f>VLOOKUP($B168,[1]中考!$B:$N,9,0)</f>
        <v>22</v>
      </c>
      <c r="CF168">
        <f>VLOOKUP($B168,[1]中考!$B:$N,10,0)</f>
        <v>35</v>
      </c>
    </row>
    <row r="169" spans="1:84" hidden="1" x14ac:dyDescent="0.2">
      <c r="A169" s="1" t="s">
        <v>531</v>
      </c>
      <c r="B169" s="1" t="s">
        <v>532</v>
      </c>
      <c r="C169" s="1" t="s">
        <v>400</v>
      </c>
      <c r="D169" s="1" t="s">
        <v>17</v>
      </c>
      <c r="E169" s="1" t="s">
        <v>533</v>
      </c>
      <c r="F169" s="1">
        <v>354</v>
      </c>
      <c r="G169" s="1">
        <v>93</v>
      </c>
      <c r="H169" s="1" t="s">
        <v>402</v>
      </c>
      <c r="I169" s="1">
        <v>77</v>
      </c>
      <c r="J169" s="1" t="s">
        <v>403</v>
      </c>
      <c r="K169" s="1">
        <v>69</v>
      </c>
      <c r="L169" s="1" t="s">
        <v>21</v>
      </c>
      <c r="M169" s="1">
        <v>34</v>
      </c>
      <c r="N169" s="1" t="s">
        <v>404</v>
      </c>
      <c r="O169" s="1">
        <v>46.5</v>
      </c>
      <c r="P169" s="1" t="s">
        <v>405</v>
      </c>
      <c r="Q169" s="1">
        <v>34.5</v>
      </c>
      <c r="R169" s="1" t="s">
        <v>406</v>
      </c>
      <c r="S169">
        <f>VLOOKUP(B169,[1]高三上!$B:$R,6,0)</f>
        <v>81</v>
      </c>
      <c r="T169" t="s">
        <v>402</v>
      </c>
      <c r="U169">
        <f>VLOOKUP(B169,[1]高三上!$B:$R,8,0)</f>
        <v>70</v>
      </c>
      <c r="V169" t="str">
        <f>VLOOKUP(B169,[1]高三上!$B:$R,9,0)</f>
        <v>次儿祝玛</v>
      </c>
      <c r="W169">
        <f>VLOOKUP(B169,[1]高三上!$B:$R,10,0)</f>
        <v>54</v>
      </c>
      <c r="X169" t="str">
        <f>VLOOKUP(B169,[1]高三上!$B:$R,11,0)</f>
        <v>肖秀秀</v>
      </c>
      <c r="Y169">
        <f>VLOOKUP(B169,[1]高三上!$B:$R,12,0)</f>
        <v>34</v>
      </c>
      <c r="Z169" t="str">
        <f>VLOOKUP(B169,[1]高三上!$B:$R,13,0)</f>
        <v>胡伟杰</v>
      </c>
      <c r="AA169">
        <f>VLOOKUP(B169,[1]高三上!$B:$R,14,0)</f>
        <v>47</v>
      </c>
      <c r="AB169" t="str">
        <f>VLOOKUP(B169,[1]高三上!$B:$R,15,0)</f>
        <v>郑强秋</v>
      </c>
      <c r="AC169">
        <f>VLOOKUP(B169,[1]高三上!$B:$R,16,0)</f>
        <v>27</v>
      </c>
      <c r="AD169" t="str">
        <f>VLOOKUP($B169,[1]高三上!$B:$R,17,0)</f>
        <v>龙志云</v>
      </c>
      <c r="AE169" t="str">
        <f>VLOOKUP($B169,[1]高二下!$B:$R,6,0)</f>
        <v>85.0</v>
      </c>
      <c r="AF169" t="str">
        <f>VLOOKUP($B169,[1]高二下!$B:$R,7,0)</f>
        <v>李志友</v>
      </c>
      <c r="AG169" t="str">
        <f>VLOOKUP($B169,[1]高二下!$B:$R,8,0)</f>
        <v>69.5</v>
      </c>
      <c r="AH169" t="str">
        <f>VLOOKUP($B169,[1]高二下!$B:$R,9,0)</f>
        <v>次儿祝玛</v>
      </c>
      <c r="AI169" t="str">
        <f>VLOOKUP($B169,[1]高二下!$B:$R,10,0)</f>
        <v>20.0</v>
      </c>
      <c r="AJ169" t="str">
        <f>VLOOKUP($B169,[1]高二下!$B:$R,11,0)</f>
        <v>肖秀秀</v>
      </c>
      <c r="AK169" t="str">
        <f>VLOOKUP($B169,[1]高二下!$B:$R,12,0)</f>
        <v>16.0</v>
      </c>
      <c r="AL169" t="str">
        <f>VLOOKUP($B169,[1]高二下!$B:$R,13,0)</f>
        <v>胡伟杰</v>
      </c>
      <c r="AM169" t="str">
        <f>VLOOKUP($B169,[1]高二下!$B:$R,14,0)</f>
        <v>30.0</v>
      </c>
      <c r="AN169" t="str">
        <f>VLOOKUP($B169,[1]高二下!$B:$R,15,0)</f>
        <v>邱宗兰</v>
      </c>
      <c r="AO169" t="str">
        <f>VLOOKUP($B169,[1]高二下!$B:$R,16,0)</f>
        <v>73.0</v>
      </c>
      <c r="AP169" t="str">
        <f>VLOOKUP($B169,[1]高二下!$B:$R,17,0)</f>
        <v>龙志云</v>
      </c>
      <c r="AQ169" t="e">
        <f>VLOOKUP($B169,[2]高二上!$B:$R,6,0)</f>
        <v>#N/A</v>
      </c>
      <c r="AR169" t="e">
        <f>VLOOKUP($B169,[2]高二上!$B:$R,7,0)</f>
        <v>#N/A</v>
      </c>
      <c r="AS169" t="e">
        <f>VLOOKUP($B169,[2]高二上!$B:$R,8,0)</f>
        <v>#N/A</v>
      </c>
      <c r="AT169" t="e">
        <f>VLOOKUP($B169,[2]高二上!$B:$R,9,0)</f>
        <v>#N/A</v>
      </c>
      <c r="AU169" t="e">
        <f>VLOOKUP($B169,[2]高二上!$B:$R,10,0)</f>
        <v>#N/A</v>
      </c>
      <c r="AV169" t="e">
        <f>VLOOKUP($B169,[2]高二上!$B:$R,11,0)</f>
        <v>#N/A</v>
      </c>
      <c r="AW169" t="e">
        <f>VLOOKUP($B169,[2]高二上!$B:$R,12,0)</f>
        <v>#N/A</v>
      </c>
      <c r="AX169" t="e">
        <f>VLOOKUP($B169,[2]高二上!$B:$R,13,0)</f>
        <v>#N/A</v>
      </c>
      <c r="AY169" t="e">
        <f>VLOOKUP($B169,[2]高二上!$B:$R,14,0)</f>
        <v>#N/A</v>
      </c>
      <c r="AZ169" t="e">
        <f>VLOOKUP($B169,[2]高二上!$B:$R,15,0)</f>
        <v>#N/A</v>
      </c>
      <c r="BA169" t="e">
        <f>VLOOKUP($B169,[2]高二上!$B:$R,16,0)</f>
        <v>#N/A</v>
      </c>
      <c r="BB169" t="e">
        <f>VLOOKUP($B169,[2]高二上!$B:$R,17,0)</f>
        <v>#N/A</v>
      </c>
      <c r="BC169">
        <f>VLOOKUP($B169,[1]高一下!$B:$R,6,0)</f>
        <v>83</v>
      </c>
      <c r="BD169" t="str">
        <f>VLOOKUP($B169,[1]高一下!$B:$R,7,0)</f>
        <v>曹霞</v>
      </c>
      <c r="BE169">
        <f>VLOOKUP($B169,[1]高一下!$B:$R,8,0)</f>
        <v>74</v>
      </c>
      <c r="BF169" t="str">
        <f>VLOOKUP($B169,[1]高一下!$B:$R,9,0)</f>
        <v>次儿祝玛</v>
      </c>
      <c r="BG169">
        <f>VLOOKUP($B169,[1]高一下!$B:$R,10,0)</f>
        <v>46.5</v>
      </c>
      <c r="BH169" t="str">
        <f>VLOOKUP($B169,[1]高一下!$B:$R,11,0)</f>
        <v>肖秀秀</v>
      </c>
      <c r="BI169">
        <f>VLOOKUP($B169,[1]高一下!$B:$R,12,0)</f>
        <v>33</v>
      </c>
      <c r="BJ169" t="str">
        <f>VLOOKUP($B169,[1]高一下!$B:$R,13,0)</f>
        <v>胡伟杰</v>
      </c>
      <c r="BK169">
        <f>VLOOKUP($B169,[1]高一下!$B:$R,14,0)</f>
        <v>44</v>
      </c>
      <c r="BL169" t="str">
        <f>VLOOKUP($B169,[1]高一下!$B:$R,15,0)</f>
        <v>刘红</v>
      </c>
      <c r="BM169">
        <f>VLOOKUP($B169,[1]高一下!$B:$R,16,0)</f>
        <v>33</v>
      </c>
      <c r="BN169" t="str">
        <f>VLOOKUP($B169,[1]高一下!$B:$R,17,0)</f>
        <v>龙志云</v>
      </c>
      <c r="BO169">
        <f>VLOOKUP($B169,[1]高一上!$B:$W,5,0)</f>
        <v>75.5</v>
      </c>
      <c r="BP169" t="str">
        <f>VLOOKUP($B169,[1]高一上!$B:$W,6,0)</f>
        <v>曹霞</v>
      </c>
      <c r="BQ169">
        <f>VLOOKUP($B169,[1]高一上!$B:$W,7,0)</f>
        <v>60</v>
      </c>
      <c r="BR169" t="str">
        <f>VLOOKUP($B169,[1]高一上!$B:$W,8,0)</f>
        <v>次儿祝玛</v>
      </c>
      <c r="BS169">
        <f>VLOOKUP($B169,[1]高一上!$B:$W,9,0)</f>
        <v>45</v>
      </c>
      <c r="BT169" t="str">
        <f>VLOOKUP($B169,[1]高一上!$B:$W,10,0)</f>
        <v>肖秀秀</v>
      </c>
      <c r="BU169">
        <f>VLOOKUP($B169,[1]高一上!$B:$W,11,0)</f>
        <v>23</v>
      </c>
      <c r="BV169" t="str">
        <f>VLOOKUP($B169,[1]高一上!$B:$W,12,0)</f>
        <v>胡伟杰</v>
      </c>
      <c r="BW169">
        <f>VLOOKUP($B169,[1]高一上!$B:$W,13,0)</f>
        <v>38</v>
      </c>
      <c r="BX169" t="str">
        <f>VLOOKUP($B169,[1]高一上!$B:$W,14,0)</f>
        <v>刘红</v>
      </c>
      <c r="BY169">
        <f>VLOOKUP($B169,[1]高一上!$B:$W,15,0)</f>
        <v>37.5</v>
      </c>
      <c r="BZ169" t="str">
        <f>VLOOKUP($B169,[1]高一上!$B:$W,16,0)</f>
        <v>龙志云</v>
      </c>
      <c r="CA169">
        <f>VLOOKUP($B169,[1]中考!$B:$N,5,0)</f>
        <v>100</v>
      </c>
      <c r="CB169">
        <f>VLOOKUP($B169,[1]中考!$B:$N,6,0)</f>
        <v>87</v>
      </c>
      <c r="CC169">
        <f>VLOOKUP($B169,[1]中考!$B:$N,7,0)</f>
        <v>92</v>
      </c>
      <c r="CD169">
        <f>VLOOKUP($B169,[1]中考!$B:$N,8,0)</f>
        <v>40</v>
      </c>
      <c r="CE169">
        <f>VLOOKUP($B169,[1]中考!$B:$N,9,0)</f>
        <v>26</v>
      </c>
      <c r="CF169">
        <f>VLOOKUP($B169,[1]中考!$B:$N,10,0)</f>
        <v>35</v>
      </c>
    </row>
    <row r="170" spans="1:84" hidden="1" x14ac:dyDescent="0.2">
      <c r="A170" s="1" t="s">
        <v>534</v>
      </c>
      <c r="B170" s="1" t="s">
        <v>535</v>
      </c>
      <c r="C170" s="1" t="s">
        <v>400</v>
      </c>
      <c r="D170" s="1" t="s">
        <v>17</v>
      </c>
      <c r="E170" s="1" t="s">
        <v>536</v>
      </c>
      <c r="F170" s="1">
        <v>353</v>
      </c>
      <c r="G170" s="1">
        <v>97</v>
      </c>
      <c r="H170" s="1" t="s">
        <v>402</v>
      </c>
      <c r="I170" s="1">
        <v>67</v>
      </c>
      <c r="J170" s="1" t="s">
        <v>403</v>
      </c>
      <c r="K170" s="1">
        <v>55</v>
      </c>
      <c r="L170" s="1" t="s">
        <v>21</v>
      </c>
      <c r="M170" s="1">
        <v>54.5</v>
      </c>
      <c r="N170" s="1" t="s">
        <v>404</v>
      </c>
      <c r="O170" s="1">
        <v>29.5</v>
      </c>
      <c r="P170" s="1" t="s">
        <v>405</v>
      </c>
      <c r="Q170" s="1">
        <v>49.5</v>
      </c>
      <c r="R170" s="1" t="s">
        <v>406</v>
      </c>
      <c r="S170">
        <f>VLOOKUP(B170,[1]高三上!$B:$R,6,0)</f>
        <v>94</v>
      </c>
      <c r="T170" t="s">
        <v>402</v>
      </c>
      <c r="U170">
        <f>VLOOKUP(B170,[1]高三上!$B:$R,8,0)</f>
        <v>55</v>
      </c>
      <c r="V170" t="str">
        <f>VLOOKUP(B170,[1]高三上!$B:$R,9,0)</f>
        <v>次儿祝玛</v>
      </c>
      <c r="W170">
        <f>VLOOKUP(B170,[1]高三上!$B:$R,10,0)</f>
        <v>48.5</v>
      </c>
      <c r="X170" t="str">
        <f>VLOOKUP(B170,[1]高三上!$B:$R,11,0)</f>
        <v>肖秀秀</v>
      </c>
      <c r="Y170">
        <f>VLOOKUP(B170,[1]高三上!$B:$R,12,0)</f>
        <v>25</v>
      </c>
      <c r="Z170" t="str">
        <f>VLOOKUP(B170,[1]高三上!$B:$R,13,0)</f>
        <v>胡伟杰</v>
      </c>
      <c r="AA170">
        <f>VLOOKUP(B170,[1]高三上!$B:$R,14,0)</f>
        <v>32</v>
      </c>
      <c r="AB170" t="str">
        <f>VLOOKUP(B170,[1]高三上!$B:$R,15,0)</f>
        <v>郑强秋</v>
      </c>
      <c r="AC170">
        <f>VLOOKUP(B170,[1]高三上!$B:$R,16,0)</f>
        <v>33</v>
      </c>
      <c r="AD170" t="str">
        <f>VLOOKUP($B170,[1]高三上!$B:$R,17,0)</f>
        <v>龙志云</v>
      </c>
      <c r="AE170" t="str">
        <f>VLOOKUP($B170,[1]高二下!$B:$R,6,0)</f>
        <v>81.0</v>
      </c>
      <c r="AF170" t="str">
        <f>VLOOKUP($B170,[1]高二下!$B:$R,7,0)</f>
        <v>李志友</v>
      </c>
      <c r="AG170" t="str">
        <f>VLOOKUP($B170,[1]高二下!$B:$R,8,0)</f>
        <v>58.0</v>
      </c>
      <c r="AH170" t="str">
        <f>VLOOKUP($B170,[1]高二下!$B:$R,9,0)</f>
        <v>次儿祝玛</v>
      </c>
      <c r="AI170" t="str">
        <f>VLOOKUP($B170,[1]高二下!$B:$R,10,0)</f>
        <v>17.0</v>
      </c>
      <c r="AJ170" t="str">
        <f>VLOOKUP($B170,[1]高二下!$B:$R,11,0)</f>
        <v>肖秀秀</v>
      </c>
      <c r="AK170" t="str">
        <f>VLOOKUP($B170,[1]高二下!$B:$R,12,0)</f>
        <v>33.0</v>
      </c>
      <c r="AL170" t="str">
        <f>VLOOKUP($B170,[1]高二下!$B:$R,13,0)</f>
        <v>胡伟杰</v>
      </c>
      <c r="AM170" t="str">
        <f>VLOOKUP($B170,[1]高二下!$B:$R,14,0)</f>
        <v>31.0</v>
      </c>
      <c r="AN170" t="str">
        <f>VLOOKUP($B170,[1]高二下!$B:$R,15,0)</f>
        <v>邱宗兰</v>
      </c>
      <c r="AO170" t="str">
        <f>VLOOKUP($B170,[1]高二下!$B:$R,16,0)</f>
        <v>35.0</v>
      </c>
      <c r="AP170" t="str">
        <f>VLOOKUP($B170,[1]高二下!$B:$R,17,0)</f>
        <v>龙志云</v>
      </c>
      <c r="AQ170" t="e">
        <f>VLOOKUP($B170,[2]高二上!$B:$R,6,0)</f>
        <v>#N/A</v>
      </c>
      <c r="AR170" t="e">
        <f>VLOOKUP($B170,[2]高二上!$B:$R,7,0)</f>
        <v>#N/A</v>
      </c>
      <c r="AS170" t="e">
        <f>VLOOKUP($B170,[2]高二上!$B:$R,8,0)</f>
        <v>#N/A</v>
      </c>
      <c r="AT170" t="e">
        <f>VLOOKUP($B170,[2]高二上!$B:$R,9,0)</f>
        <v>#N/A</v>
      </c>
      <c r="AU170" t="e">
        <f>VLOOKUP($B170,[2]高二上!$B:$R,10,0)</f>
        <v>#N/A</v>
      </c>
      <c r="AV170" t="e">
        <f>VLOOKUP($B170,[2]高二上!$B:$R,11,0)</f>
        <v>#N/A</v>
      </c>
      <c r="AW170" t="e">
        <f>VLOOKUP($B170,[2]高二上!$B:$R,12,0)</f>
        <v>#N/A</v>
      </c>
      <c r="AX170" t="e">
        <f>VLOOKUP($B170,[2]高二上!$B:$R,13,0)</f>
        <v>#N/A</v>
      </c>
      <c r="AY170" t="e">
        <f>VLOOKUP($B170,[2]高二上!$B:$R,14,0)</f>
        <v>#N/A</v>
      </c>
      <c r="AZ170" t="e">
        <f>VLOOKUP($B170,[2]高二上!$B:$R,15,0)</f>
        <v>#N/A</v>
      </c>
      <c r="BA170" t="e">
        <f>VLOOKUP($B170,[2]高二上!$B:$R,16,0)</f>
        <v>#N/A</v>
      </c>
      <c r="BB170" t="e">
        <f>VLOOKUP($B170,[2]高二上!$B:$R,17,0)</f>
        <v>#N/A</v>
      </c>
      <c r="BC170" t="e">
        <f>VLOOKUP($B170,[1]高一下!$B:$R,6,0)</f>
        <v>#N/A</v>
      </c>
      <c r="BD170" t="e">
        <f>VLOOKUP($B170,[1]高一下!$B:$R,7,0)</f>
        <v>#N/A</v>
      </c>
      <c r="BE170" t="e">
        <f>VLOOKUP($B170,[1]高一下!$B:$R,8,0)</f>
        <v>#N/A</v>
      </c>
      <c r="BF170" t="e">
        <f>VLOOKUP($B170,[1]高一下!$B:$R,9,0)</f>
        <v>#N/A</v>
      </c>
      <c r="BG170" t="e">
        <f>VLOOKUP($B170,[1]高一下!$B:$R,10,0)</f>
        <v>#N/A</v>
      </c>
      <c r="BH170" t="e">
        <f>VLOOKUP($B170,[1]高一下!$B:$R,11,0)</f>
        <v>#N/A</v>
      </c>
      <c r="BI170" t="e">
        <f>VLOOKUP($B170,[1]高一下!$B:$R,12,0)</f>
        <v>#N/A</v>
      </c>
      <c r="BJ170" t="e">
        <f>VLOOKUP($B170,[1]高一下!$B:$R,13,0)</f>
        <v>#N/A</v>
      </c>
      <c r="BK170" t="e">
        <f>VLOOKUP($B170,[1]高一下!$B:$R,14,0)</f>
        <v>#N/A</v>
      </c>
      <c r="BL170" t="e">
        <f>VLOOKUP($B170,[1]高一下!$B:$R,15,0)</f>
        <v>#N/A</v>
      </c>
      <c r="BM170" t="e">
        <f>VLOOKUP($B170,[1]高一下!$B:$R,16,0)</f>
        <v>#N/A</v>
      </c>
      <c r="BN170" t="e">
        <f>VLOOKUP($B170,[1]高一下!$B:$R,17,0)</f>
        <v>#N/A</v>
      </c>
      <c r="BO170" t="e">
        <f>VLOOKUP($B170,[1]高一上!$B:$W,5,0)</f>
        <v>#N/A</v>
      </c>
      <c r="BP170" t="e">
        <f>VLOOKUP($B170,[1]高一上!$B:$W,6,0)</f>
        <v>#N/A</v>
      </c>
      <c r="BQ170" t="e">
        <f>VLOOKUP($B170,[1]高一上!$B:$W,7,0)</f>
        <v>#N/A</v>
      </c>
      <c r="BR170" t="e">
        <f>VLOOKUP($B170,[1]高一上!$B:$W,8,0)</f>
        <v>#N/A</v>
      </c>
      <c r="BS170" t="e">
        <f>VLOOKUP($B170,[1]高一上!$B:$W,9,0)</f>
        <v>#N/A</v>
      </c>
      <c r="BT170" t="e">
        <f>VLOOKUP($B170,[1]高一上!$B:$W,10,0)</f>
        <v>#N/A</v>
      </c>
      <c r="BU170" t="e">
        <f>VLOOKUP($B170,[1]高一上!$B:$W,11,0)</f>
        <v>#N/A</v>
      </c>
      <c r="BV170" t="e">
        <f>VLOOKUP($B170,[1]高一上!$B:$W,12,0)</f>
        <v>#N/A</v>
      </c>
      <c r="BW170" t="e">
        <f>VLOOKUP($B170,[1]高一上!$B:$W,13,0)</f>
        <v>#N/A</v>
      </c>
      <c r="BX170" t="e">
        <f>VLOOKUP($B170,[1]高一上!$B:$W,14,0)</f>
        <v>#N/A</v>
      </c>
      <c r="BY170" t="e">
        <f>VLOOKUP($B170,[1]高一上!$B:$W,15,0)</f>
        <v>#N/A</v>
      </c>
      <c r="BZ170" t="e">
        <f>VLOOKUP($B170,[1]高一上!$B:$W,16,0)</f>
        <v>#N/A</v>
      </c>
      <c r="CA170" t="e">
        <f>VLOOKUP($B170,[1]中考!$B:$N,5,0)</f>
        <v>#N/A</v>
      </c>
      <c r="CB170" t="e">
        <f>VLOOKUP($B170,[1]中考!$B:$N,6,0)</f>
        <v>#N/A</v>
      </c>
      <c r="CC170" t="e">
        <f>VLOOKUP($B170,[1]中考!$B:$N,7,0)</f>
        <v>#N/A</v>
      </c>
      <c r="CD170" t="e">
        <f>VLOOKUP($B170,[1]中考!$B:$N,8,0)</f>
        <v>#N/A</v>
      </c>
      <c r="CE170" t="e">
        <f>VLOOKUP($B170,[1]中考!$B:$N,9,0)</f>
        <v>#N/A</v>
      </c>
      <c r="CF170" t="e">
        <f>VLOOKUP($B170,[1]中考!$B:$N,10,0)</f>
        <v>#N/A</v>
      </c>
    </row>
    <row r="171" spans="1:84" hidden="1" x14ac:dyDescent="0.2">
      <c r="A171" s="1" t="s">
        <v>537</v>
      </c>
      <c r="B171" s="1" t="s">
        <v>538</v>
      </c>
      <c r="C171" s="1" t="s">
        <v>400</v>
      </c>
      <c r="D171" s="1" t="s">
        <v>17</v>
      </c>
      <c r="E171" s="1" t="s">
        <v>539</v>
      </c>
      <c r="F171" s="1">
        <v>343</v>
      </c>
      <c r="G171" s="1">
        <v>98</v>
      </c>
      <c r="H171" s="1" t="s">
        <v>402</v>
      </c>
      <c r="I171" s="1">
        <v>54</v>
      </c>
      <c r="J171" s="1" t="s">
        <v>403</v>
      </c>
      <c r="K171" s="1">
        <v>66</v>
      </c>
      <c r="L171" s="1" t="s">
        <v>21</v>
      </c>
      <c r="M171" s="1">
        <v>30.5</v>
      </c>
      <c r="N171" s="1" t="s">
        <v>404</v>
      </c>
      <c r="O171" s="1">
        <v>42</v>
      </c>
      <c r="P171" s="1" t="s">
        <v>405</v>
      </c>
      <c r="Q171" s="1">
        <v>52</v>
      </c>
      <c r="R171" s="1" t="s">
        <v>406</v>
      </c>
      <c r="S171">
        <f>VLOOKUP(B171,[1]高三上!$B:$R,6,0)</f>
        <v>90</v>
      </c>
      <c r="T171" t="s">
        <v>402</v>
      </c>
      <c r="U171">
        <f>VLOOKUP(B171,[1]高三上!$B:$R,8,0)</f>
        <v>67</v>
      </c>
      <c r="V171" t="str">
        <f>VLOOKUP(B171,[1]高三上!$B:$R,9,0)</f>
        <v>次儿祝玛</v>
      </c>
      <c r="W171">
        <f>VLOOKUP(B171,[1]高三上!$B:$R,10,0)</f>
        <v>51.5</v>
      </c>
      <c r="X171" t="str">
        <f>VLOOKUP(B171,[1]高三上!$B:$R,11,0)</f>
        <v>肖秀秀</v>
      </c>
      <c r="Y171">
        <f>VLOOKUP(B171,[1]高三上!$B:$R,12,0)</f>
        <v>20</v>
      </c>
      <c r="Z171" t="str">
        <f>VLOOKUP(B171,[1]高三上!$B:$R,13,0)</f>
        <v>胡伟杰</v>
      </c>
      <c r="AA171">
        <f>VLOOKUP(B171,[1]高三上!$B:$R,14,0)</f>
        <v>27</v>
      </c>
      <c r="AB171" t="str">
        <f>VLOOKUP(B171,[1]高三上!$B:$R,15,0)</f>
        <v>郑强秋</v>
      </c>
      <c r="AC171">
        <f>VLOOKUP(B171,[1]高三上!$B:$R,16,0)</f>
        <v>19</v>
      </c>
      <c r="AD171" t="str">
        <f>VLOOKUP($B171,[1]高三上!$B:$R,17,0)</f>
        <v>龙志云</v>
      </c>
      <c r="AE171" t="str">
        <f>VLOOKUP($B171,[1]高二下!$B:$R,6,0)</f>
        <v>79.0</v>
      </c>
      <c r="AF171" t="str">
        <f>VLOOKUP($B171,[1]高二下!$B:$R,7,0)</f>
        <v>李志友</v>
      </c>
      <c r="AG171" t="str">
        <f>VLOOKUP($B171,[1]高二下!$B:$R,8,0)</f>
        <v>41.5</v>
      </c>
      <c r="AH171" t="str">
        <f>VLOOKUP($B171,[1]高二下!$B:$R,9,0)</f>
        <v>次儿祝玛</v>
      </c>
      <c r="AI171" t="str">
        <f>VLOOKUP($B171,[1]高二下!$B:$R,10,0)</f>
        <v>33.0</v>
      </c>
      <c r="AJ171" t="str">
        <f>VLOOKUP($B171,[1]高二下!$B:$R,11,0)</f>
        <v>肖秀秀</v>
      </c>
      <c r="AK171" t="str">
        <f>VLOOKUP($B171,[1]高二下!$B:$R,12,0)</f>
        <v>27.0</v>
      </c>
      <c r="AL171" t="str">
        <f>VLOOKUP($B171,[1]高二下!$B:$R,13,0)</f>
        <v>胡伟杰</v>
      </c>
      <c r="AM171" t="str">
        <f>VLOOKUP($B171,[1]高二下!$B:$R,14,0)</f>
        <v>32.0</v>
      </c>
      <c r="AN171" t="str">
        <f>VLOOKUP($B171,[1]高二下!$B:$R,15,0)</f>
        <v>邱宗兰</v>
      </c>
      <c r="AO171" t="str">
        <f>VLOOKUP($B171,[1]高二下!$B:$R,16,0)</f>
        <v>34.0</v>
      </c>
      <c r="AP171" t="str">
        <f>VLOOKUP($B171,[1]高二下!$B:$R,17,0)</f>
        <v>龙志云</v>
      </c>
      <c r="AQ171" t="e">
        <f>VLOOKUP($B171,[2]高二上!$B:$R,6,0)</f>
        <v>#N/A</v>
      </c>
      <c r="AR171" t="e">
        <f>VLOOKUP($B171,[2]高二上!$B:$R,7,0)</f>
        <v>#N/A</v>
      </c>
      <c r="AS171" t="e">
        <f>VLOOKUP($B171,[2]高二上!$B:$R,8,0)</f>
        <v>#N/A</v>
      </c>
      <c r="AT171" t="e">
        <f>VLOOKUP($B171,[2]高二上!$B:$R,9,0)</f>
        <v>#N/A</v>
      </c>
      <c r="AU171" t="e">
        <f>VLOOKUP($B171,[2]高二上!$B:$R,10,0)</f>
        <v>#N/A</v>
      </c>
      <c r="AV171" t="e">
        <f>VLOOKUP($B171,[2]高二上!$B:$R,11,0)</f>
        <v>#N/A</v>
      </c>
      <c r="AW171" t="e">
        <f>VLOOKUP($B171,[2]高二上!$B:$R,12,0)</f>
        <v>#N/A</v>
      </c>
      <c r="AX171" t="e">
        <f>VLOOKUP($B171,[2]高二上!$B:$R,13,0)</f>
        <v>#N/A</v>
      </c>
      <c r="AY171" t="e">
        <f>VLOOKUP($B171,[2]高二上!$B:$R,14,0)</f>
        <v>#N/A</v>
      </c>
      <c r="AZ171" t="e">
        <f>VLOOKUP($B171,[2]高二上!$B:$R,15,0)</f>
        <v>#N/A</v>
      </c>
      <c r="BA171" t="e">
        <f>VLOOKUP($B171,[2]高二上!$B:$R,16,0)</f>
        <v>#N/A</v>
      </c>
      <c r="BB171" t="e">
        <f>VLOOKUP($B171,[2]高二上!$B:$R,17,0)</f>
        <v>#N/A</v>
      </c>
      <c r="BC171">
        <f>VLOOKUP($B171,[1]高一下!$B:$R,6,0)</f>
        <v>94</v>
      </c>
      <c r="BD171" t="str">
        <f>VLOOKUP($B171,[1]高一下!$B:$R,7,0)</f>
        <v>曹霞</v>
      </c>
      <c r="BE171">
        <f>VLOOKUP($B171,[1]高一下!$B:$R,8,0)</f>
        <v>23</v>
      </c>
      <c r="BF171" t="str">
        <f>VLOOKUP($B171,[1]高一下!$B:$R,9,0)</f>
        <v>次儿祝玛</v>
      </c>
      <c r="BG171">
        <f>VLOOKUP($B171,[1]高一下!$B:$R,10,0)</f>
        <v>50.5</v>
      </c>
      <c r="BH171" t="str">
        <f>VLOOKUP($B171,[1]高一下!$B:$R,11,0)</f>
        <v>肖秀秀</v>
      </c>
      <c r="BI171">
        <f>VLOOKUP($B171,[1]高一下!$B:$R,12,0)</f>
        <v>6</v>
      </c>
      <c r="BJ171" t="str">
        <f>VLOOKUP($B171,[1]高一下!$B:$R,13,0)</f>
        <v>胡伟杰</v>
      </c>
      <c r="BK171">
        <f>VLOOKUP($B171,[1]高一下!$B:$R,14,0)</f>
        <v>30</v>
      </c>
      <c r="BL171" t="str">
        <f>VLOOKUP($B171,[1]高一下!$B:$R,15,0)</f>
        <v>刘红</v>
      </c>
      <c r="BM171">
        <f>VLOOKUP($B171,[1]高一下!$B:$R,16,0)</f>
        <v>17</v>
      </c>
      <c r="BN171" t="str">
        <f>VLOOKUP($B171,[1]高一下!$B:$R,17,0)</f>
        <v>龙志云</v>
      </c>
      <c r="BO171">
        <f>VLOOKUP($B171,[1]高一上!$B:$W,5,0)</f>
        <v>70.5</v>
      </c>
      <c r="BP171" t="str">
        <f>VLOOKUP($B171,[1]高一上!$B:$W,6,0)</f>
        <v>曹霞</v>
      </c>
      <c r="BQ171">
        <f>VLOOKUP($B171,[1]高一上!$B:$W,7,0)</f>
        <v>48</v>
      </c>
      <c r="BR171" t="str">
        <f>VLOOKUP($B171,[1]高一上!$B:$W,8,0)</f>
        <v>次儿祝玛</v>
      </c>
      <c r="BS171">
        <f>VLOOKUP($B171,[1]高一上!$B:$W,9,0)</f>
        <v>53.5</v>
      </c>
      <c r="BT171" t="str">
        <f>VLOOKUP($B171,[1]高一上!$B:$W,10,0)</f>
        <v>肖秀秀</v>
      </c>
      <c r="BU171">
        <f>VLOOKUP($B171,[1]高一上!$B:$W,11,0)</f>
        <v>19</v>
      </c>
      <c r="BV171" t="str">
        <f>VLOOKUP($B171,[1]高一上!$B:$W,12,0)</f>
        <v>胡伟杰</v>
      </c>
      <c r="BW171">
        <f>VLOOKUP($B171,[1]高一上!$B:$W,13,0)</f>
        <v>31</v>
      </c>
      <c r="BX171" t="str">
        <f>VLOOKUP($B171,[1]高一上!$B:$W,14,0)</f>
        <v>刘红</v>
      </c>
      <c r="BY171">
        <f>VLOOKUP($B171,[1]高一上!$B:$W,15,0)</f>
        <v>23</v>
      </c>
      <c r="BZ171" t="str">
        <f>VLOOKUP($B171,[1]高一上!$B:$W,16,0)</f>
        <v>龙志云</v>
      </c>
      <c r="CA171">
        <f>VLOOKUP($B171,[1]中考!$B:$N,5,0)</f>
        <v>101</v>
      </c>
      <c r="CB171">
        <f>VLOOKUP($B171,[1]中考!$B:$N,6,0)</f>
        <v>71</v>
      </c>
      <c r="CC171">
        <f>VLOOKUP($B171,[1]中考!$B:$N,7,0)</f>
        <v>73</v>
      </c>
      <c r="CD171">
        <f>VLOOKUP($B171,[1]中考!$B:$N,8,0)</f>
        <v>45</v>
      </c>
      <c r="CE171">
        <f>VLOOKUP($B171,[1]中考!$B:$N,9,0)</f>
        <v>26</v>
      </c>
      <c r="CF171">
        <f>VLOOKUP($B171,[1]中考!$B:$N,10,0)</f>
        <v>41</v>
      </c>
    </row>
    <row r="172" spans="1:84" hidden="1" x14ac:dyDescent="0.2">
      <c r="A172" s="1" t="s">
        <v>540</v>
      </c>
      <c r="B172" s="1" t="s">
        <v>541</v>
      </c>
      <c r="C172" s="1" t="s">
        <v>400</v>
      </c>
      <c r="D172" s="1" t="s">
        <v>17</v>
      </c>
      <c r="E172" s="1" t="s">
        <v>542</v>
      </c>
      <c r="F172" s="1">
        <v>342</v>
      </c>
      <c r="G172" s="1">
        <v>106</v>
      </c>
      <c r="H172" s="1" t="s">
        <v>402</v>
      </c>
      <c r="I172" s="1">
        <v>55</v>
      </c>
      <c r="J172" s="1" t="s">
        <v>403</v>
      </c>
      <c r="K172" s="1">
        <v>30</v>
      </c>
      <c r="L172" s="1" t="s">
        <v>21</v>
      </c>
      <c r="M172" s="1">
        <v>42</v>
      </c>
      <c r="N172" s="1" t="s">
        <v>404</v>
      </c>
      <c r="O172" s="1">
        <v>49</v>
      </c>
      <c r="P172" s="1" t="s">
        <v>405</v>
      </c>
      <c r="Q172" s="1">
        <v>60</v>
      </c>
      <c r="R172" s="1" t="s">
        <v>406</v>
      </c>
      <c r="S172">
        <f>VLOOKUP(B172,[1]高三上!$B:$R,6,0)</f>
        <v>101.5</v>
      </c>
      <c r="T172" t="s">
        <v>402</v>
      </c>
      <c r="U172">
        <f>VLOOKUP(B172,[1]高三上!$B:$R,8,0)</f>
        <v>63</v>
      </c>
      <c r="V172" t="str">
        <f>VLOOKUP(B172,[1]高三上!$B:$R,9,0)</f>
        <v>次儿祝玛</v>
      </c>
      <c r="W172">
        <f>VLOOKUP(B172,[1]高三上!$B:$R,10,0)</f>
        <v>43.5</v>
      </c>
      <c r="X172" t="str">
        <f>VLOOKUP(B172,[1]高三上!$B:$R,11,0)</f>
        <v>肖秀秀</v>
      </c>
      <c r="Y172">
        <f>VLOOKUP(B172,[1]高三上!$B:$R,12,0)</f>
        <v>17</v>
      </c>
      <c r="Z172" t="str">
        <f>VLOOKUP(B172,[1]高三上!$B:$R,13,0)</f>
        <v>胡伟杰</v>
      </c>
      <c r="AA172">
        <f>VLOOKUP(B172,[1]高三上!$B:$R,14,0)</f>
        <v>61</v>
      </c>
      <c r="AB172" t="str">
        <f>VLOOKUP(B172,[1]高三上!$B:$R,15,0)</f>
        <v>郑强秋</v>
      </c>
      <c r="AC172">
        <f>VLOOKUP(B172,[1]高三上!$B:$R,16,0)</f>
        <v>43.5</v>
      </c>
      <c r="AD172" t="str">
        <f>VLOOKUP($B172,[1]高三上!$B:$R,17,0)</f>
        <v>龙志云</v>
      </c>
      <c r="AE172" t="str">
        <f>VLOOKUP($B172,[1]高二下!$B:$R,6,0)</f>
        <v>94.0</v>
      </c>
      <c r="AF172" t="str">
        <f>VLOOKUP($B172,[1]高二下!$B:$R,7,0)</f>
        <v>李志友</v>
      </c>
      <c r="AG172" t="str">
        <f>VLOOKUP($B172,[1]高二下!$B:$R,8,0)</f>
        <v>55.0</v>
      </c>
      <c r="AH172" t="str">
        <f>VLOOKUP($B172,[1]高二下!$B:$R,9,0)</f>
        <v>次儿祝玛</v>
      </c>
      <c r="AI172" t="str">
        <f>VLOOKUP($B172,[1]高二下!$B:$R,10,0)</f>
        <v>11.0</v>
      </c>
      <c r="AJ172" t="str">
        <f>VLOOKUP($B172,[1]高二下!$B:$R,11,0)</f>
        <v>肖秀秀</v>
      </c>
      <c r="AK172" t="str">
        <f>VLOOKUP($B172,[1]高二下!$B:$R,12,0)</f>
        <v>28.0</v>
      </c>
      <c r="AL172" t="str">
        <f>VLOOKUP($B172,[1]高二下!$B:$R,13,0)</f>
        <v>胡伟杰</v>
      </c>
      <c r="AM172" t="str">
        <f>VLOOKUP($B172,[1]高二下!$B:$R,14,0)</f>
        <v>53.0</v>
      </c>
      <c r="AN172" t="str">
        <f>VLOOKUP($B172,[1]高二下!$B:$R,15,0)</f>
        <v>邱宗兰</v>
      </c>
      <c r="AO172" t="str">
        <f>VLOOKUP($B172,[1]高二下!$B:$R,16,0)</f>
        <v>69.0</v>
      </c>
      <c r="AP172" t="str">
        <f>VLOOKUP($B172,[1]高二下!$B:$R,17,0)</f>
        <v>龙志云</v>
      </c>
      <c r="AQ172" t="e">
        <f>VLOOKUP($B172,[2]高二上!$B:$R,6,0)</f>
        <v>#N/A</v>
      </c>
      <c r="AR172" t="e">
        <f>VLOOKUP($B172,[2]高二上!$B:$R,7,0)</f>
        <v>#N/A</v>
      </c>
      <c r="AS172" t="e">
        <f>VLOOKUP($B172,[2]高二上!$B:$R,8,0)</f>
        <v>#N/A</v>
      </c>
      <c r="AT172" t="e">
        <f>VLOOKUP($B172,[2]高二上!$B:$R,9,0)</f>
        <v>#N/A</v>
      </c>
      <c r="AU172" t="e">
        <f>VLOOKUP($B172,[2]高二上!$B:$R,10,0)</f>
        <v>#N/A</v>
      </c>
      <c r="AV172" t="e">
        <f>VLOOKUP($B172,[2]高二上!$B:$R,11,0)</f>
        <v>#N/A</v>
      </c>
      <c r="AW172" t="e">
        <f>VLOOKUP($B172,[2]高二上!$B:$R,12,0)</f>
        <v>#N/A</v>
      </c>
      <c r="AX172" t="e">
        <f>VLOOKUP($B172,[2]高二上!$B:$R,13,0)</f>
        <v>#N/A</v>
      </c>
      <c r="AY172" t="e">
        <f>VLOOKUP($B172,[2]高二上!$B:$R,14,0)</f>
        <v>#N/A</v>
      </c>
      <c r="AZ172" t="e">
        <f>VLOOKUP($B172,[2]高二上!$B:$R,15,0)</f>
        <v>#N/A</v>
      </c>
      <c r="BA172" t="e">
        <f>VLOOKUP($B172,[2]高二上!$B:$R,16,0)</f>
        <v>#N/A</v>
      </c>
      <c r="BB172" t="e">
        <f>VLOOKUP($B172,[2]高二上!$B:$R,17,0)</f>
        <v>#N/A</v>
      </c>
      <c r="BC172">
        <f>VLOOKUP($B172,[1]高一下!$B:$R,6,0)</f>
        <v>95</v>
      </c>
      <c r="BD172" t="str">
        <f>VLOOKUP($B172,[1]高一下!$B:$R,7,0)</f>
        <v>曹霞</v>
      </c>
      <c r="BE172">
        <f>VLOOKUP($B172,[1]高一下!$B:$R,8,0)</f>
        <v>74</v>
      </c>
      <c r="BF172" t="str">
        <f>VLOOKUP($B172,[1]高一下!$B:$R,9,0)</f>
        <v>次儿祝玛</v>
      </c>
      <c r="BG172">
        <f>VLOOKUP($B172,[1]高一下!$B:$R,10,0)</f>
        <v>38</v>
      </c>
      <c r="BH172" t="str">
        <f>VLOOKUP($B172,[1]高一下!$B:$R,11,0)</f>
        <v>肖秀秀</v>
      </c>
      <c r="BI172">
        <f>VLOOKUP($B172,[1]高一下!$B:$R,12,0)</f>
        <v>20</v>
      </c>
      <c r="BJ172" t="str">
        <f>VLOOKUP($B172,[1]高一下!$B:$R,13,0)</f>
        <v>胡伟杰</v>
      </c>
      <c r="BK172">
        <f>VLOOKUP($B172,[1]高一下!$B:$R,14,0)</f>
        <v>53</v>
      </c>
      <c r="BL172" t="str">
        <f>VLOOKUP($B172,[1]高一下!$B:$R,15,0)</f>
        <v>刘红</v>
      </c>
      <c r="BM172">
        <f>VLOOKUP($B172,[1]高一下!$B:$R,16,0)</f>
        <v>41</v>
      </c>
      <c r="BN172" t="str">
        <f>VLOOKUP($B172,[1]高一下!$B:$R,17,0)</f>
        <v>龙志云</v>
      </c>
      <c r="BO172">
        <f>VLOOKUP($B172,[1]高一上!$B:$W,5,0)</f>
        <v>102.5</v>
      </c>
      <c r="BP172" t="str">
        <f>VLOOKUP($B172,[1]高一上!$B:$W,6,0)</f>
        <v>曹霞</v>
      </c>
      <c r="BQ172">
        <f>VLOOKUP($B172,[1]高一上!$B:$W,7,0)</f>
        <v>74</v>
      </c>
      <c r="BR172" t="str">
        <f>VLOOKUP($B172,[1]高一上!$B:$W,8,0)</f>
        <v>苏朗偏初</v>
      </c>
      <c r="BS172">
        <f>VLOOKUP($B172,[1]高一上!$B:$W,9,0)</f>
        <v>30.5</v>
      </c>
      <c r="BT172" t="str">
        <f>VLOOKUP($B172,[1]高一上!$B:$W,10,0)</f>
        <v>黄建均</v>
      </c>
      <c r="BU172">
        <f>VLOOKUP($B172,[1]高一上!$B:$W,11,0)</f>
        <v>20</v>
      </c>
      <c r="BV172" t="str">
        <f>VLOOKUP($B172,[1]高一上!$B:$W,12,0)</f>
        <v>胡伟杰</v>
      </c>
      <c r="BW172">
        <f>VLOOKUP($B172,[1]高一上!$B:$W,13,0)</f>
        <v>62</v>
      </c>
      <c r="BX172" t="str">
        <f>VLOOKUP($B172,[1]高一上!$B:$W,14,0)</f>
        <v>郑强秋</v>
      </c>
      <c r="BY172">
        <f>VLOOKUP($B172,[1]高一上!$B:$W,15,0)</f>
        <v>50</v>
      </c>
      <c r="BZ172" t="str">
        <f>VLOOKUP($B172,[1]高一上!$B:$W,16,0)</f>
        <v>龙志云</v>
      </c>
      <c r="CA172">
        <f>VLOOKUP($B172,[1]中考!$B:$N,5,0)</f>
        <v>118</v>
      </c>
      <c r="CB172">
        <f>VLOOKUP($B172,[1]中考!$B:$N,6,0)</f>
        <v>96</v>
      </c>
      <c r="CC172">
        <f>VLOOKUP($B172,[1]中考!$B:$N,7,0)</f>
        <v>76</v>
      </c>
      <c r="CD172">
        <f>VLOOKUP($B172,[1]中考!$B:$N,8,0)</f>
        <v>25</v>
      </c>
      <c r="CE172">
        <f>VLOOKUP($B172,[1]中考!$B:$N,9,0)</f>
        <v>42</v>
      </c>
      <c r="CF172">
        <f>VLOOKUP($B172,[1]中考!$B:$N,10,0)</f>
        <v>38</v>
      </c>
    </row>
    <row r="173" spans="1:84" hidden="1" x14ac:dyDescent="0.2">
      <c r="A173" s="1" t="s">
        <v>543</v>
      </c>
      <c r="B173" s="1" t="s">
        <v>544</v>
      </c>
      <c r="C173" s="1" t="s">
        <v>400</v>
      </c>
      <c r="D173" s="1" t="s">
        <v>17</v>
      </c>
      <c r="E173" s="1" t="s">
        <v>545</v>
      </c>
      <c r="F173" s="1">
        <v>339</v>
      </c>
      <c r="G173" s="1">
        <v>97</v>
      </c>
      <c r="H173" s="1" t="s">
        <v>402</v>
      </c>
      <c r="I173" s="1">
        <v>55</v>
      </c>
      <c r="J173" s="1" t="s">
        <v>403</v>
      </c>
      <c r="K173" s="1">
        <v>56</v>
      </c>
      <c r="L173" s="1" t="s">
        <v>21</v>
      </c>
      <c r="M173" s="1">
        <v>41</v>
      </c>
      <c r="N173" s="1" t="s">
        <v>404</v>
      </c>
      <c r="O173" s="1">
        <v>30</v>
      </c>
      <c r="P173" s="1" t="s">
        <v>405</v>
      </c>
      <c r="Q173" s="1">
        <v>60</v>
      </c>
      <c r="R173" s="1" t="s">
        <v>406</v>
      </c>
      <c r="S173">
        <f>VLOOKUP(B173,[1]高三上!$B:$R,6,0)</f>
        <v>98.5</v>
      </c>
      <c r="T173" t="s">
        <v>402</v>
      </c>
      <c r="U173">
        <f>VLOOKUP(B173,[1]高三上!$B:$R,8,0)</f>
        <v>60</v>
      </c>
      <c r="V173" t="str">
        <f>VLOOKUP(B173,[1]高三上!$B:$R,9,0)</f>
        <v>次儿祝玛</v>
      </c>
      <c r="W173">
        <f>VLOOKUP(B173,[1]高三上!$B:$R,10,0)</f>
        <v>59</v>
      </c>
      <c r="X173" t="str">
        <f>VLOOKUP(B173,[1]高三上!$B:$R,11,0)</f>
        <v>肖秀秀</v>
      </c>
      <c r="Y173">
        <f>VLOOKUP(B173,[1]高三上!$B:$R,12,0)</f>
        <v>38</v>
      </c>
      <c r="Z173" t="str">
        <f>VLOOKUP(B173,[1]高三上!$B:$R,13,0)</f>
        <v>胡伟杰</v>
      </c>
      <c r="AA173">
        <f>VLOOKUP(B173,[1]高三上!$B:$R,14,0)</f>
        <v>51</v>
      </c>
      <c r="AB173" t="str">
        <f>VLOOKUP(B173,[1]高三上!$B:$R,15,0)</f>
        <v>郑强秋</v>
      </c>
      <c r="AC173">
        <f>VLOOKUP(B173,[1]高三上!$B:$R,16,0)</f>
        <v>42</v>
      </c>
      <c r="AD173" t="str">
        <f>VLOOKUP($B173,[1]高三上!$B:$R,17,0)</f>
        <v>龙志云</v>
      </c>
      <c r="AE173" t="str">
        <f>VLOOKUP($B173,[1]高二下!$B:$R,6,0)</f>
        <v>86.0</v>
      </c>
      <c r="AF173" t="str">
        <f>VLOOKUP($B173,[1]高二下!$B:$R,7,0)</f>
        <v>李志友</v>
      </c>
      <c r="AG173" t="str">
        <f>VLOOKUP($B173,[1]高二下!$B:$R,8,0)</f>
        <v>67.0</v>
      </c>
      <c r="AH173" t="str">
        <f>VLOOKUP($B173,[1]高二下!$B:$R,9,0)</f>
        <v>次儿祝玛</v>
      </c>
      <c r="AI173" t="str">
        <f>VLOOKUP($B173,[1]高二下!$B:$R,10,0)</f>
        <v>28.0</v>
      </c>
      <c r="AJ173" t="str">
        <f>VLOOKUP($B173,[1]高二下!$B:$R,11,0)</f>
        <v>肖秀秀</v>
      </c>
      <c r="AK173" t="str">
        <f>VLOOKUP($B173,[1]高二下!$B:$R,12,0)</f>
        <v>28.0</v>
      </c>
      <c r="AL173" t="str">
        <f>VLOOKUP($B173,[1]高二下!$B:$R,13,0)</f>
        <v>胡伟杰</v>
      </c>
      <c r="AM173" t="str">
        <f>VLOOKUP($B173,[1]高二下!$B:$R,14,0)</f>
        <v>37.0</v>
      </c>
      <c r="AN173" t="str">
        <f>VLOOKUP($B173,[1]高二下!$B:$R,15,0)</f>
        <v>邱宗兰</v>
      </c>
      <c r="AO173" t="str">
        <f>VLOOKUP($B173,[1]高二下!$B:$R,16,0)</f>
        <v>78.0</v>
      </c>
      <c r="AP173" t="str">
        <f>VLOOKUP($B173,[1]高二下!$B:$R,17,0)</f>
        <v>龙志云</v>
      </c>
      <c r="AQ173" t="e">
        <f>VLOOKUP($B173,[2]高二上!$B:$R,6,0)</f>
        <v>#N/A</v>
      </c>
      <c r="AR173" t="e">
        <f>VLOOKUP($B173,[2]高二上!$B:$R,7,0)</f>
        <v>#N/A</v>
      </c>
      <c r="AS173" t="e">
        <f>VLOOKUP($B173,[2]高二上!$B:$R,8,0)</f>
        <v>#N/A</v>
      </c>
      <c r="AT173" t="e">
        <f>VLOOKUP($B173,[2]高二上!$B:$R,9,0)</f>
        <v>#N/A</v>
      </c>
      <c r="AU173" t="e">
        <f>VLOOKUP($B173,[2]高二上!$B:$R,10,0)</f>
        <v>#N/A</v>
      </c>
      <c r="AV173" t="e">
        <f>VLOOKUP($B173,[2]高二上!$B:$R,11,0)</f>
        <v>#N/A</v>
      </c>
      <c r="AW173" t="e">
        <f>VLOOKUP($B173,[2]高二上!$B:$R,12,0)</f>
        <v>#N/A</v>
      </c>
      <c r="AX173" t="e">
        <f>VLOOKUP($B173,[2]高二上!$B:$R,13,0)</f>
        <v>#N/A</v>
      </c>
      <c r="AY173" t="e">
        <f>VLOOKUP($B173,[2]高二上!$B:$R,14,0)</f>
        <v>#N/A</v>
      </c>
      <c r="AZ173" t="e">
        <f>VLOOKUP($B173,[2]高二上!$B:$R,15,0)</f>
        <v>#N/A</v>
      </c>
      <c r="BA173" t="e">
        <f>VLOOKUP($B173,[2]高二上!$B:$R,16,0)</f>
        <v>#N/A</v>
      </c>
      <c r="BB173" t="e">
        <f>VLOOKUP($B173,[2]高二上!$B:$R,17,0)</f>
        <v>#N/A</v>
      </c>
      <c r="BC173">
        <f>VLOOKUP($B173,[1]高一下!$B:$R,6,0)</f>
        <v>95</v>
      </c>
      <c r="BD173" t="str">
        <f>VLOOKUP($B173,[1]高一下!$B:$R,7,0)</f>
        <v>曹霞</v>
      </c>
      <c r="BE173">
        <f>VLOOKUP($B173,[1]高一下!$B:$R,8,0)</f>
        <v>72</v>
      </c>
      <c r="BF173" t="str">
        <f>VLOOKUP($B173,[1]高一下!$B:$R,9,0)</f>
        <v>次儿祝玛</v>
      </c>
      <c r="BG173">
        <f>VLOOKUP($B173,[1]高一下!$B:$R,10,0)</f>
        <v>34</v>
      </c>
      <c r="BH173" t="str">
        <f>VLOOKUP($B173,[1]高一下!$B:$R,11,0)</f>
        <v>肖秀秀</v>
      </c>
      <c r="BI173">
        <f>VLOOKUP($B173,[1]高一下!$B:$R,12,0)</f>
        <v>35</v>
      </c>
      <c r="BJ173" t="str">
        <f>VLOOKUP($B173,[1]高一下!$B:$R,13,0)</f>
        <v>胡伟杰</v>
      </c>
      <c r="BK173">
        <f>VLOOKUP($B173,[1]高一下!$B:$R,14,0)</f>
        <v>23</v>
      </c>
      <c r="BL173" t="str">
        <f>VLOOKUP($B173,[1]高一下!$B:$R,15,0)</f>
        <v>刘红</v>
      </c>
      <c r="BM173">
        <f>VLOOKUP($B173,[1]高一下!$B:$R,16,0)</f>
        <v>32</v>
      </c>
      <c r="BN173" t="str">
        <f>VLOOKUP($B173,[1]高一下!$B:$R,17,0)</f>
        <v>龙志云</v>
      </c>
      <c r="BO173">
        <f>VLOOKUP($B173,[1]高一上!$B:$W,5,0)</f>
        <v>85</v>
      </c>
      <c r="BP173" t="str">
        <f>VLOOKUP($B173,[1]高一上!$B:$W,6,0)</f>
        <v>曹霞</v>
      </c>
      <c r="BQ173">
        <f>VLOOKUP($B173,[1]高一上!$B:$W,7,0)</f>
        <v>64</v>
      </c>
      <c r="BR173" t="str">
        <f>VLOOKUP($B173,[1]高一上!$B:$W,8,0)</f>
        <v>次儿祝玛</v>
      </c>
      <c r="BS173">
        <f>VLOOKUP($B173,[1]高一上!$B:$W,9,0)</f>
        <v>47.5</v>
      </c>
      <c r="BT173" t="str">
        <f>VLOOKUP($B173,[1]高一上!$B:$W,10,0)</f>
        <v>肖秀秀</v>
      </c>
      <c r="BU173">
        <f>VLOOKUP($B173,[1]高一上!$B:$W,11,0)</f>
        <v>27.5</v>
      </c>
      <c r="BV173" t="str">
        <f>VLOOKUP($B173,[1]高一上!$B:$W,12,0)</f>
        <v>胡伟杰</v>
      </c>
      <c r="BW173">
        <f>VLOOKUP($B173,[1]高一上!$B:$W,13,0)</f>
        <v>29.5</v>
      </c>
      <c r="BX173" t="str">
        <f>VLOOKUP($B173,[1]高一上!$B:$W,14,0)</f>
        <v>刘红</v>
      </c>
      <c r="BY173">
        <f>VLOOKUP($B173,[1]高一上!$B:$W,15,0)</f>
        <v>24</v>
      </c>
      <c r="BZ173" t="str">
        <f>VLOOKUP($B173,[1]高一上!$B:$W,16,0)</f>
        <v>龙志云</v>
      </c>
      <c r="CA173">
        <f>VLOOKUP($B173,[1]中考!$B:$N,5,0)</f>
        <v>106</v>
      </c>
      <c r="CB173">
        <f>VLOOKUP($B173,[1]中考!$B:$N,6,0)</f>
        <v>91</v>
      </c>
      <c r="CC173">
        <f>VLOOKUP($B173,[1]中考!$B:$N,7,0)</f>
        <v>54</v>
      </c>
      <c r="CD173">
        <f>VLOOKUP($B173,[1]中考!$B:$N,8,0)</f>
        <v>36</v>
      </c>
      <c r="CE173">
        <f>VLOOKUP($B173,[1]中考!$B:$N,9,0)</f>
        <v>16</v>
      </c>
      <c r="CF173">
        <f>VLOOKUP($B173,[1]中考!$B:$N,10,0)</f>
        <v>38</v>
      </c>
    </row>
    <row r="174" spans="1:84" hidden="1" x14ac:dyDescent="0.2">
      <c r="A174" s="1" t="s">
        <v>546</v>
      </c>
      <c r="B174" s="1" t="s">
        <v>547</v>
      </c>
      <c r="C174" s="1" t="s">
        <v>400</v>
      </c>
      <c r="D174" s="1" t="s">
        <v>17</v>
      </c>
      <c r="E174" s="1" t="s">
        <v>548</v>
      </c>
      <c r="F174" s="1">
        <v>338</v>
      </c>
      <c r="G174" s="1">
        <v>88</v>
      </c>
      <c r="H174" s="1" t="s">
        <v>402</v>
      </c>
      <c r="I174" s="1">
        <v>62</v>
      </c>
      <c r="J174" s="1" t="s">
        <v>403</v>
      </c>
      <c r="K174" s="1">
        <v>71</v>
      </c>
      <c r="L174" s="1" t="s">
        <v>21</v>
      </c>
      <c r="M174" s="1">
        <v>25.5</v>
      </c>
      <c r="N174" s="1" t="s">
        <v>404</v>
      </c>
      <c r="O174" s="1">
        <v>45</v>
      </c>
      <c r="P174" s="1" t="s">
        <v>405</v>
      </c>
      <c r="Q174" s="1">
        <v>46</v>
      </c>
      <c r="R174" s="1" t="s">
        <v>406</v>
      </c>
      <c r="S174">
        <f>VLOOKUP(B174,[1]高三上!$B:$R,6,0)</f>
        <v>97.5</v>
      </c>
      <c r="T174" t="s">
        <v>402</v>
      </c>
      <c r="U174">
        <f>VLOOKUP(B174,[1]高三上!$B:$R,8,0)</f>
        <v>61</v>
      </c>
      <c r="V174" t="str">
        <f>VLOOKUP(B174,[1]高三上!$B:$R,9,0)</f>
        <v>次儿祝玛</v>
      </c>
      <c r="W174">
        <f>VLOOKUP(B174,[1]高三上!$B:$R,10,0)</f>
        <v>68.5</v>
      </c>
      <c r="X174" t="str">
        <f>VLOOKUP(B174,[1]高三上!$B:$R,11,0)</f>
        <v>肖秀秀</v>
      </c>
      <c r="Y174">
        <f>VLOOKUP(B174,[1]高三上!$B:$R,12,0)</f>
        <v>4</v>
      </c>
      <c r="Z174" t="str">
        <f>VLOOKUP(B174,[1]高三上!$B:$R,13,0)</f>
        <v>胡伟杰</v>
      </c>
      <c r="AA174">
        <f>VLOOKUP(B174,[1]高三上!$B:$R,14,0)</f>
        <v>38</v>
      </c>
      <c r="AB174" t="str">
        <f>VLOOKUP(B174,[1]高三上!$B:$R,15,0)</f>
        <v>郑强秋</v>
      </c>
      <c r="AC174">
        <f>VLOOKUP(B174,[1]高三上!$B:$R,16,0)</f>
        <v>29</v>
      </c>
      <c r="AD174" t="str">
        <f>VLOOKUP($B174,[1]高三上!$B:$R,17,0)</f>
        <v>龙志云</v>
      </c>
      <c r="AE174" t="str">
        <f>VLOOKUP($B174,[1]高二下!$B:$R,6,0)</f>
        <v>80.0</v>
      </c>
      <c r="AF174" t="str">
        <f>VLOOKUP($B174,[1]高二下!$B:$R,7,0)</f>
        <v>李志友</v>
      </c>
      <c r="AG174" t="str">
        <f>VLOOKUP($B174,[1]高二下!$B:$R,8,0)</f>
        <v>78.0</v>
      </c>
      <c r="AH174" t="str">
        <f>VLOOKUP($B174,[1]高二下!$B:$R,9,0)</f>
        <v>次儿祝玛</v>
      </c>
      <c r="AI174" t="str">
        <f>VLOOKUP($B174,[1]高二下!$B:$R,10,0)</f>
        <v>36.0</v>
      </c>
      <c r="AJ174" t="str">
        <f>VLOOKUP($B174,[1]高二下!$B:$R,11,0)</f>
        <v>肖秀秀</v>
      </c>
      <c r="AK174" t="str">
        <f>VLOOKUP($B174,[1]高二下!$B:$R,12,0)</f>
        <v>25.0</v>
      </c>
      <c r="AL174" t="str">
        <f>VLOOKUP($B174,[1]高二下!$B:$R,13,0)</f>
        <v>胡伟杰</v>
      </c>
      <c r="AM174" t="str">
        <f>VLOOKUP($B174,[1]高二下!$B:$R,14,0)</f>
        <v>44.0</v>
      </c>
      <c r="AN174" t="str">
        <f>VLOOKUP($B174,[1]高二下!$B:$R,15,0)</f>
        <v>邱宗兰</v>
      </c>
      <c r="AO174" t="str">
        <f>VLOOKUP($B174,[1]高二下!$B:$R,16,0)</f>
        <v>82.0</v>
      </c>
      <c r="AP174" t="str">
        <f>VLOOKUP($B174,[1]高二下!$B:$R,17,0)</f>
        <v>龙志云</v>
      </c>
      <c r="AQ174" t="e">
        <f>VLOOKUP($B174,[2]高二上!$B:$R,6,0)</f>
        <v>#N/A</v>
      </c>
      <c r="AR174" t="e">
        <f>VLOOKUP($B174,[2]高二上!$B:$R,7,0)</f>
        <v>#N/A</v>
      </c>
      <c r="AS174" t="e">
        <f>VLOOKUP($B174,[2]高二上!$B:$R,8,0)</f>
        <v>#N/A</v>
      </c>
      <c r="AT174" t="e">
        <f>VLOOKUP($B174,[2]高二上!$B:$R,9,0)</f>
        <v>#N/A</v>
      </c>
      <c r="AU174" t="e">
        <f>VLOOKUP($B174,[2]高二上!$B:$R,10,0)</f>
        <v>#N/A</v>
      </c>
      <c r="AV174" t="e">
        <f>VLOOKUP($B174,[2]高二上!$B:$R,11,0)</f>
        <v>#N/A</v>
      </c>
      <c r="AW174" t="e">
        <f>VLOOKUP($B174,[2]高二上!$B:$R,12,0)</f>
        <v>#N/A</v>
      </c>
      <c r="AX174" t="e">
        <f>VLOOKUP($B174,[2]高二上!$B:$R,13,0)</f>
        <v>#N/A</v>
      </c>
      <c r="AY174" t="e">
        <f>VLOOKUP($B174,[2]高二上!$B:$R,14,0)</f>
        <v>#N/A</v>
      </c>
      <c r="AZ174" t="e">
        <f>VLOOKUP($B174,[2]高二上!$B:$R,15,0)</f>
        <v>#N/A</v>
      </c>
      <c r="BA174" t="e">
        <f>VLOOKUP($B174,[2]高二上!$B:$R,16,0)</f>
        <v>#N/A</v>
      </c>
      <c r="BB174" t="e">
        <f>VLOOKUP($B174,[2]高二上!$B:$R,17,0)</f>
        <v>#N/A</v>
      </c>
      <c r="BC174">
        <f>VLOOKUP($B174,[1]高一下!$B:$R,6,0)</f>
        <v>89</v>
      </c>
      <c r="BD174" t="str">
        <f>VLOOKUP($B174,[1]高一下!$B:$R,7,0)</f>
        <v>曹霞</v>
      </c>
      <c r="BE174">
        <f>VLOOKUP($B174,[1]高一下!$B:$R,8,0)</f>
        <v>88</v>
      </c>
      <c r="BF174" t="str">
        <f>VLOOKUP($B174,[1]高一下!$B:$R,9,0)</f>
        <v>次儿祝玛</v>
      </c>
      <c r="BG174">
        <f>VLOOKUP($B174,[1]高一下!$B:$R,10,0)</f>
        <v>62</v>
      </c>
      <c r="BH174" t="str">
        <f>VLOOKUP($B174,[1]高一下!$B:$R,11,0)</f>
        <v>肖秀秀</v>
      </c>
      <c r="BI174">
        <f>VLOOKUP($B174,[1]高一下!$B:$R,12,0)</f>
        <v>34</v>
      </c>
      <c r="BJ174" t="str">
        <f>VLOOKUP($B174,[1]高一下!$B:$R,13,0)</f>
        <v>胡伟杰</v>
      </c>
      <c r="BK174">
        <f>VLOOKUP($B174,[1]高一下!$B:$R,14,0)</f>
        <v>41</v>
      </c>
      <c r="BL174" t="str">
        <f>VLOOKUP($B174,[1]高一下!$B:$R,15,0)</f>
        <v>刘红</v>
      </c>
      <c r="BM174">
        <f>VLOOKUP($B174,[1]高一下!$B:$R,16,0)</f>
        <v>42</v>
      </c>
      <c r="BN174" t="str">
        <f>VLOOKUP($B174,[1]高一下!$B:$R,17,0)</f>
        <v>龙志云</v>
      </c>
      <c r="BO174">
        <f>VLOOKUP($B174,[1]高一上!$B:$W,5,0)</f>
        <v>84</v>
      </c>
      <c r="BP174" t="str">
        <f>VLOOKUP($B174,[1]高一上!$B:$W,6,0)</f>
        <v>曹霞</v>
      </c>
      <c r="BQ174">
        <f>VLOOKUP($B174,[1]高一上!$B:$W,7,0)</f>
        <v>62</v>
      </c>
      <c r="BR174" t="str">
        <f>VLOOKUP($B174,[1]高一上!$B:$W,8,0)</f>
        <v>次儿祝玛</v>
      </c>
      <c r="BS174">
        <f>VLOOKUP($B174,[1]高一上!$B:$W,9,0)</f>
        <v>66</v>
      </c>
      <c r="BT174" t="str">
        <f>VLOOKUP($B174,[1]高一上!$B:$W,10,0)</f>
        <v>肖秀秀</v>
      </c>
      <c r="BU174">
        <f>VLOOKUP($B174,[1]高一上!$B:$W,11,0)</f>
        <v>26.5</v>
      </c>
      <c r="BV174" t="str">
        <f>VLOOKUP($B174,[1]高一上!$B:$W,12,0)</f>
        <v>胡伟杰</v>
      </c>
      <c r="BW174">
        <f>VLOOKUP($B174,[1]高一上!$B:$W,13,0)</f>
        <v>32</v>
      </c>
      <c r="BX174" t="str">
        <f>VLOOKUP($B174,[1]高一上!$B:$W,14,0)</f>
        <v>刘红</v>
      </c>
      <c r="BY174">
        <f>VLOOKUP($B174,[1]高一上!$B:$W,15,0)</f>
        <v>34.5</v>
      </c>
      <c r="BZ174" t="str">
        <f>VLOOKUP($B174,[1]高一上!$B:$W,16,0)</f>
        <v>龙志云</v>
      </c>
      <c r="CA174">
        <f>VLOOKUP($B174,[1]中考!$B:$N,5,0)</f>
        <v>102</v>
      </c>
      <c r="CB174">
        <f>VLOOKUP($B174,[1]中考!$B:$N,6,0)</f>
        <v>81</v>
      </c>
      <c r="CC174">
        <f>VLOOKUP($B174,[1]中考!$B:$N,7,0)</f>
        <v>88</v>
      </c>
      <c r="CD174">
        <f>VLOOKUP($B174,[1]中考!$B:$N,8,0)</f>
        <v>30</v>
      </c>
      <c r="CE174">
        <f>VLOOKUP($B174,[1]中考!$B:$N,9,0)</f>
        <v>26</v>
      </c>
      <c r="CF174">
        <f>VLOOKUP($B174,[1]中考!$B:$N,10,0)</f>
        <v>31</v>
      </c>
    </row>
    <row r="175" spans="1:84" hidden="1" x14ac:dyDescent="0.2">
      <c r="A175" s="1" t="s">
        <v>549</v>
      </c>
      <c r="B175" s="1" t="s">
        <v>550</v>
      </c>
      <c r="C175" s="1" t="s">
        <v>400</v>
      </c>
      <c r="D175" s="1" t="s">
        <v>17</v>
      </c>
      <c r="E175" s="1" t="s">
        <v>551</v>
      </c>
      <c r="F175" s="1">
        <v>250</v>
      </c>
      <c r="G175" s="1">
        <v>94</v>
      </c>
      <c r="H175" s="1" t="s">
        <v>402</v>
      </c>
      <c r="I175" s="1">
        <v>22</v>
      </c>
      <c r="J175" s="1" t="s">
        <v>403</v>
      </c>
      <c r="K175" s="1">
        <v>41</v>
      </c>
      <c r="L175" s="1" t="s">
        <v>21</v>
      </c>
      <c r="M175" s="1">
        <v>20.5</v>
      </c>
      <c r="N175" s="1" t="s">
        <v>404</v>
      </c>
      <c r="O175" s="1">
        <v>25</v>
      </c>
      <c r="P175" s="1" t="s">
        <v>405</v>
      </c>
      <c r="Q175" s="1">
        <v>47.5</v>
      </c>
      <c r="R175" s="1" t="s">
        <v>406</v>
      </c>
      <c r="S175" s="11">
        <v>0</v>
      </c>
      <c r="T175" s="11" t="s">
        <v>402</v>
      </c>
      <c r="U175" s="11">
        <v>0</v>
      </c>
      <c r="V175" s="11" t="s">
        <v>403</v>
      </c>
      <c r="W175" s="11">
        <v>0</v>
      </c>
      <c r="X175" s="11" t="s">
        <v>21</v>
      </c>
      <c r="Y175" s="11">
        <v>0</v>
      </c>
      <c r="Z175" s="11" t="s">
        <v>404</v>
      </c>
      <c r="AA175" s="11">
        <v>0</v>
      </c>
      <c r="AB175" s="11" t="s">
        <v>405</v>
      </c>
      <c r="AC175" s="11">
        <v>0</v>
      </c>
      <c r="AD175" t="s">
        <v>1802</v>
      </c>
      <c r="AE175">
        <v>0</v>
      </c>
      <c r="AF175" t="str">
        <f>VLOOKUP($B175,[1]高二下!$B:$R,7,0)</f>
        <v>李志友</v>
      </c>
      <c r="AG175">
        <v>0</v>
      </c>
      <c r="AH175" t="str">
        <f>VLOOKUP($B175,[1]高二下!$B:$R,9,0)</f>
        <v>次儿祝玛</v>
      </c>
      <c r="AI175" t="e">
        <f>VLOOKUP($B175,[1]高二下!$B:$R,10,0)</f>
        <v>#N/A</v>
      </c>
      <c r="AJ175" t="str">
        <f>VLOOKUP($B175,[1]高二下!$B:$R,11,0)</f>
        <v>肖秀秀</v>
      </c>
      <c r="AK175">
        <v>0</v>
      </c>
      <c r="AL175" t="str">
        <f>VLOOKUP($B175,[1]高二下!$B:$R,13,0)</f>
        <v>胡伟杰</v>
      </c>
      <c r="AM175">
        <v>0</v>
      </c>
      <c r="AN175" t="str">
        <f>VLOOKUP($B175,[1]高二下!$B:$R,15,0)</f>
        <v>邱宗兰</v>
      </c>
      <c r="AO175">
        <v>0</v>
      </c>
      <c r="AP175" t="str">
        <f>VLOOKUP($B175,[1]高二下!$B:$R,17,0)</f>
        <v>龙志云</v>
      </c>
      <c r="AQ175" t="e">
        <f>VLOOKUP($B175,[2]高二上!$B:$R,6,0)</f>
        <v>#N/A</v>
      </c>
      <c r="AR175" t="e">
        <f>VLOOKUP($B175,[2]高二上!$B:$R,7,0)</f>
        <v>#N/A</v>
      </c>
      <c r="AS175" t="e">
        <f>VLOOKUP($B175,[2]高二上!$B:$R,8,0)</f>
        <v>#N/A</v>
      </c>
      <c r="AT175" t="e">
        <f>VLOOKUP($B175,[2]高二上!$B:$R,9,0)</f>
        <v>#N/A</v>
      </c>
      <c r="AU175" t="e">
        <f>VLOOKUP($B175,[2]高二上!$B:$R,10,0)</f>
        <v>#N/A</v>
      </c>
      <c r="AV175" t="e">
        <f>VLOOKUP($B175,[2]高二上!$B:$R,11,0)</f>
        <v>#N/A</v>
      </c>
      <c r="AW175" t="e">
        <f>VLOOKUP($B175,[2]高二上!$B:$R,12,0)</f>
        <v>#N/A</v>
      </c>
      <c r="AX175" t="e">
        <f>VLOOKUP($B175,[2]高二上!$B:$R,13,0)</f>
        <v>#N/A</v>
      </c>
      <c r="AY175" t="e">
        <f>VLOOKUP($B175,[2]高二上!$B:$R,14,0)</f>
        <v>#N/A</v>
      </c>
      <c r="AZ175" t="e">
        <f>VLOOKUP($B175,[2]高二上!$B:$R,15,0)</f>
        <v>#N/A</v>
      </c>
      <c r="BA175" t="e">
        <f>VLOOKUP($B175,[2]高二上!$B:$R,16,0)</f>
        <v>#N/A</v>
      </c>
      <c r="BB175" t="e">
        <f>VLOOKUP($B175,[2]高二上!$B:$R,17,0)</f>
        <v>#N/A</v>
      </c>
      <c r="BC175">
        <f>VLOOKUP($B175,[1]高一下!$B:$R,6,0)</f>
        <v>79</v>
      </c>
      <c r="BD175" t="str">
        <f>VLOOKUP($B175,[1]高一下!$B:$R,7,0)</f>
        <v>曹霞</v>
      </c>
      <c r="BE175">
        <f>VLOOKUP($B175,[1]高一下!$B:$R,8,0)</f>
        <v>68</v>
      </c>
      <c r="BF175" t="str">
        <f>VLOOKUP($B175,[1]高一下!$B:$R,9,0)</f>
        <v>次儿祝玛</v>
      </c>
      <c r="BG175">
        <f>VLOOKUP($B175,[1]高一下!$B:$R,10,0)</f>
        <v>40</v>
      </c>
      <c r="BH175" t="str">
        <f>VLOOKUP($B175,[1]高一下!$B:$R,11,0)</f>
        <v>肖秀秀</v>
      </c>
      <c r="BI175">
        <f>VLOOKUP($B175,[1]高一下!$B:$R,12,0)</f>
        <v>40</v>
      </c>
      <c r="BJ175" t="str">
        <f>VLOOKUP($B175,[1]高一下!$B:$R,13,0)</f>
        <v>胡伟杰</v>
      </c>
      <c r="BK175">
        <f>VLOOKUP($B175,[1]高一下!$B:$R,14,0)</f>
        <v>40</v>
      </c>
      <c r="BL175" t="str">
        <f>VLOOKUP($B175,[1]高一下!$B:$R,15,0)</f>
        <v>刘红</v>
      </c>
      <c r="BM175">
        <f>VLOOKUP($B175,[1]高一下!$B:$R,16,0)</f>
        <v>46</v>
      </c>
      <c r="BN175" t="str">
        <f>VLOOKUP($B175,[1]高一下!$B:$R,17,0)</f>
        <v>龙志云</v>
      </c>
      <c r="BO175">
        <f>VLOOKUP($B175,[1]高一上!$B:$W,5,0)</f>
        <v>75.5</v>
      </c>
      <c r="BP175" t="str">
        <f>VLOOKUP($B175,[1]高一上!$B:$W,6,0)</f>
        <v>甲阿祝玛</v>
      </c>
      <c r="BQ175">
        <f>VLOOKUP($B175,[1]高一上!$B:$W,7,0)</f>
        <v>79.5</v>
      </c>
      <c r="BR175" t="str">
        <f>VLOOKUP($B175,[1]高一上!$B:$W,8,0)</f>
        <v>梅桂斌</v>
      </c>
      <c r="BS175">
        <f>VLOOKUP($B175,[1]高一上!$B:$W,9,0)</f>
        <v>40.5</v>
      </c>
      <c r="BT175" t="str">
        <f>VLOOKUP($B175,[1]高一上!$B:$W,10,0)</f>
        <v>黄健均</v>
      </c>
      <c r="BU175">
        <f>VLOOKUP($B175,[1]高一上!$B:$W,11,0)</f>
        <v>51.5</v>
      </c>
      <c r="BV175">
        <f>VLOOKUP($B175,[1]高一上!$B:$W,12,0)</f>
        <v>0</v>
      </c>
      <c r="BW175">
        <f>VLOOKUP($B175,[1]高一上!$B:$W,13,0)</f>
        <v>39</v>
      </c>
      <c r="BX175">
        <f>VLOOKUP($B175,[1]高一上!$B:$W,14,0)</f>
        <v>0</v>
      </c>
      <c r="BY175">
        <f>VLOOKUP($B175,[1]高一上!$B:$W,15,0)</f>
        <v>38.5</v>
      </c>
      <c r="BZ175">
        <f>VLOOKUP($B175,[1]高一上!$B:$W,16,0)</f>
        <v>0</v>
      </c>
      <c r="CA175">
        <f>VLOOKUP($B175,[1]中考!$B:$N,5,0)</f>
        <v>102</v>
      </c>
      <c r="CB175">
        <f>VLOOKUP($B175,[1]中考!$B:$N,6,0)</f>
        <v>79</v>
      </c>
      <c r="CC175">
        <f>VLOOKUP($B175,[1]中考!$B:$N,7,0)</f>
        <v>87</v>
      </c>
      <c r="CD175">
        <f>VLOOKUP($B175,[1]中考!$B:$N,8,0)</f>
        <v>40</v>
      </c>
      <c r="CE175">
        <f>VLOOKUP($B175,[1]中考!$B:$N,9,0)</f>
        <v>37</v>
      </c>
      <c r="CF175">
        <f>VLOOKUP($B175,[1]中考!$B:$N,10,0)</f>
        <v>38</v>
      </c>
    </row>
    <row r="176" spans="1:84" hidden="1" x14ac:dyDescent="0.2">
      <c r="A176" s="1" t="s">
        <v>552</v>
      </c>
      <c r="B176" s="1" t="s">
        <v>553</v>
      </c>
      <c r="C176" s="1" t="s">
        <v>400</v>
      </c>
      <c r="D176" s="1" t="s">
        <v>17</v>
      </c>
      <c r="E176" s="1" t="s">
        <v>554</v>
      </c>
      <c r="F176" s="1" t="s">
        <v>397</v>
      </c>
      <c r="G176" s="1"/>
      <c r="H176" s="1" t="s">
        <v>402</v>
      </c>
      <c r="I176" s="1"/>
      <c r="J176" s="1" t="s">
        <v>403</v>
      </c>
      <c r="K176" s="1"/>
      <c r="L176" s="1" t="s">
        <v>21</v>
      </c>
      <c r="M176" s="1"/>
      <c r="N176" s="1" t="s">
        <v>404</v>
      </c>
      <c r="O176" s="1"/>
      <c r="P176" s="1" t="s">
        <v>405</v>
      </c>
      <c r="Q176" s="1"/>
      <c r="R176" s="1" t="s">
        <v>406</v>
      </c>
      <c r="S176">
        <f>VLOOKUP(B176,[1]高三上!$B:$R,6,0)</f>
        <v>0</v>
      </c>
      <c r="T176" t="str">
        <f>VLOOKUP(B176,[1]高三上!$B:$R,7,0)</f>
        <v>李志友</v>
      </c>
      <c r="U176">
        <f>VLOOKUP(B176,[1]高三上!$B:$R,8,0)</f>
        <v>0</v>
      </c>
      <c r="V176" t="str">
        <f>VLOOKUP(B176,[1]高三上!$B:$R,9,0)</f>
        <v>次儿祝玛</v>
      </c>
      <c r="W176">
        <f>VLOOKUP(B176,[1]高三上!$B:$R,10,0)</f>
        <v>0</v>
      </c>
      <c r="X176" t="str">
        <f>VLOOKUP(B176,[1]高三上!$B:$R,11,0)</f>
        <v>肖秀秀</v>
      </c>
      <c r="Y176">
        <f>VLOOKUP(B176,[1]高三上!$B:$R,12,0)</f>
        <v>0</v>
      </c>
      <c r="Z176" t="str">
        <f>VLOOKUP(B176,[1]高三上!$B:$R,13,0)</f>
        <v>胡伟杰</v>
      </c>
      <c r="AA176">
        <f>VLOOKUP(B176,[1]高三上!$B:$R,14,0)</f>
        <v>0</v>
      </c>
      <c r="AB176" t="str">
        <f>VLOOKUP(B176,[1]高三上!$B:$R,15,0)</f>
        <v>郑强秋</v>
      </c>
      <c r="AC176">
        <f>VLOOKUP(B176,[1]高三上!$B:$R,16,0)</f>
        <v>0</v>
      </c>
      <c r="AD176" t="str">
        <f>VLOOKUP($B176,[1]高三上!$B:$R,17,0)</f>
        <v>龙志云</v>
      </c>
      <c r="AE176" t="str">
        <f>VLOOKUP($B176,[1]高二下!$B:$R,6,0)</f>
        <v>87.0</v>
      </c>
      <c r="AF176" t="str">
        <f>VLOOKUP($B176,[1]高二下!$B:$R,7,0)</f>
        <v>李志友</v>
      </c>
      <c r="AG176" t="str">
        <f>VLOOKUP($B176,[1]高二下!$B:$R,8,0)</f>
        <v>53.0</v>
      </c>
      <c r="AH176" t="str">
        <f>VLOOKUP($B176,[1]高二下!$B:$R,9,0)</f>
        <v>次儿祝玛</v>
      </c>
      <c r="AI176" t="str">
        <f>VLOOKUP($B176,[1]高二下!$B:$R,10,0)</f>
        <v>20.0</v>
      </c>
      <c r="AJ176" t="str">
        <f>VLOOKUP($B176,[1]高二下!$B:$R,11,0)</f>
        <v>肖秀秀</v>
      </c>
      <c r="AK176" t="str">
        <f>VLOOKUP($B176,[1]高二下!$B:$R,12,0)</f>
        <v>27.0</v>
      </c>
      <c r="AL176" t="str">
        <f>VLOOKUP($B176,[1]高二下!$B:$R,13,0)</f>
        <v>胡伟杰</v>
      </c>
      <c r="AM176" t="str">
        <f>VLOOKUP($B176,[1]高二下!$B:$R,14,0)</f>
        <v>60.0</v>
      </c>
      <c r="AN176" t="str">
        <f>VLOOKUP($B176,[1]高二下!$B:$R,15,0)</f>
        <v>邱宗兰</v>
      </c>
      <c r="AO176" t="str">
        <f>VLOOKUP($B176,[1]高二下!$B:$R,16,0)</f>
        <v>87.0</v>
      </c>
      <c r="AP176" t="str">
        <f>VLOOKUP($B176,[1]高二下!$B:$R,17,0)</f>
        <v>龙志云</v>
      </c>
      <c r="AQ176" t="e">
        <f>VLOOKUP($B176,[2]高二上!$B:$R,6,0)</f>
        <v>#N/A</v>
      </c>
      <c r="AR176" t="e">
        <f>VLOOKUP($B176,[2]高二上!$B:$R,7,0)</f>
        <v>#N/A</v>
      </c>
      <c r="AS176" t="e">
        <f>VLOOKUP($B176,[2]高二上!$B:$R,8,0)</f>
        <v>#N/A</v>
      </c>
      <c r="AT176" t="e">
        <f>VLOOKUP($B176,[2]高二上!$B:$R,9,0)</f>
        <v>#N/A</v>
      </c>
      <c r="AU176" t="e">
        <f>VLOOKUP($B176,[2]高二上!$B:$R,10,0)</f>
        <v>#N/A</v>
      </c>
      <c r="AV176" t="e">
        <f>VLOOKUP($B176,[2]高二上!$B:$R,11,0)</f>
        <v>#N/A</v>
      </c>
      <c r="AW176" t="e">
        <f>VLOOKUP($B176,[2]高二上!$B:$R,12,0)</f>
        <v>#N/A</v>
      </c>
      <c r="AX176" t="e">
        <f>VLOOKUP($B176,[2]高二上!$B:$R,13,0)</f>
        <v>#N/A</v>
      </c>
      <c r="AY176" t="e">
        <f>VLOOKUP($B176,[2]高二上!$B:$R,14,0)</f>
        <v>#N/A</v>
      </c>
      <c r="AZ176" t="e">
        <f>VLOOKUP($B176,[2]高二上!$B:$R,15,0)</f>
        <v>#N/A</v>
      </c>
      <c r="BA176" t="e">
        <f>VLOOKUP($B176,[2]高二上!$B:$R,16,0)</f>
        <v>#N/A</v>
      </c>
      <c r="BB176" t="e">
        <f>VLOOKUP($B176,[2]高二上!$B:$R,17,0)</f>
        <v>#N/A</v>
      </c>
      <c r="BC176">
        <f>VLOOKUP($B176,[1]高一下!$B:$R,6,0)</f>
        <v>84</v>
      </c>
      <c r="BD176" t="str">
        <f>VLOOKUP($B176,[1]高一下!$B:$R,7,0)</f>
        <v>曹霞</v>
      </c>
      <c r="BE176">
        <f>VLOOKUP($B176,[1]高一下!$B:$R,8,0)</f>
        <v>100</v>
      </c>
      <c r="BF176" t="str">
        <f>VLOOKUP($B176,[1]高一下!$B:$R,9,0)</f>
        <v>次儿祝玛</v>
      </c>
      <c r="BG176">
        <f>VLOOKUP($B176,[1]高一下!$B:$R,10,0)</f>
        <v>31.5</v>
      </c>
      <c r="BH176" t="str">
        <f>VLOOKUP($B176,[1]高一下!$B:$R,11,0)</f>
        <v>肖秀秀</v>
      </c>
      <c r="BI176">
        <f>VLOOKUP($B176,[1]高一下!$B:$R,12,0)</f>
        <v>35</v>
      </c>
      <c r="BJ176" t="str">
        <f>VLOOKUP($B176,[1]高一下!$B:$R,13,0)</f>
        <v>胡伟杰</v>
      </c>
      <c r="BK176">
        <f>VLOOKUP($B176,[1]高一下!$B:$R,14,0)</f>
        <v>33</v>
      </c>
      <c r="BL176" t="str">
        <f>VLOOKUP($B176,[1]高一下!$B:$R,15,0)</f>
        <v>刘红</v>
      </c>
      <c r="BM176">
        <f>VLOOKUP($B176,[1]高一下!$B:$R,16,0)</f>
        <v>54</v>
      </c>
      <c r="BN176" t="str">
        <f>VLOOKUP($B176,[1]高一下!$B:$R,17,0)</f>
        <v>龙志云</v>
      </c>
      <c r="BO176">
        <f>VLOOKUP($B176,[1]高一上!$B:$W,5,0)</f>
        <v>65.5</v>
      </c>
      <c r="BP176" t="str">
        <f>VLOOKUP($B176,[1]高一上!$B:$W,6,0)</f>
        <v>曹霞</v>
      </c>
      <c r="BQ176">
        <f>VLOOKUP($B176,[1]高一上!$B:$W,7,0)</f>
        <v>71</v>
      </c>
      <c r="BR176" t="str">
        <f>VLOOKUP($B176,[1]高一上!$B:$W,8,0)</f>
        <v>次儿祝玛</v>
      </c>
      <c r="BS176">
        <f>VLOOKUP($B176,[1]高一上!$B:$W,9,0)</f>
        <v>54.5</v>
      </c>
      <c r="BT176" t="str">
        <f>VLOOKUP($B176,[1]高一上!$B:$W,10,0)</f>
        <v>肖秀秀</v>
      </c>
      <c r="BU176">
        <f>VLOOKUP($B176,[1]高一上!$B:$W,11,0)</f>
        <v>31.5</v>
      </c>
      <c r="BV176" t="str">
        <f>VLOOKUP($B176,[1]高一上!$B:$W,12,0)</f>
        <v>胡伟杰</v>
      </c>
      <c r="BW176">
        <f>VLOOKUP($B176,[1]高一上!$B:$W,13,0)</f>
        <v>33</v>
      </c>
      <c r="BX176" t="str">
        <f>VLOOKUP($B176,[1]高一上!$B:$W,14,0)</f>
        <v>刘红</v>
      </c>
      <c r="BY176">
        <f>VLOOKUP($B176,[1]高一上!$B:$W,15,0)</f>
        <v>52</v>
      </c>
      <c r="BZ176" t="str">
        <f>VLOOKUP($B176,[1]高一上!$B:$W,16,0)</f>
        <v>龙志云</v>
      </c>
      <c r="CA176">
        <f>VLOOKUP($B176,[1]中考!$B:$N,5,0)</f>
        <v>113</v>
      </c>
      <c r="CB176">
        <f>VLOOKUP($B176,[1]中考!$B:$N,6,0)</f>
        <v>87</v>
      </c>
      <c r="CC176">
        <f>VLOOKUP($B176,[1]中考!$B:$N,7,0)</f>
        <v>70</v>
      </c>
      <c r="CD176">
        <f>VLOOKUP($B176,[1]中考!$B:$N,8,0)</f>
        <v>36</v>
      </c>
      <c r="CE176">
        <f>VLOOKUP($B176,[1]中考!$B:$N,9,0)</f>
        <v>25</v>
      </c>
      <c r="CF176">
        <f>VLOOKUP($B176,[1]中考!$B:$N,10,0)</f>
        <v>34</v>
      </c>
    </row>
    <row r="177" spans="1:84" hidden="1" x14ac:dyDescent="0.2">
      <c r="A177" s="1" t="s">
        <v>555</v>
      </c>
      <c r="B177" s="1" t="s">
        <v>556</v>
      </c>
      <c r="C177" s="1" t="s">
        <v>400</v>
      </c>
      <c r="D177" s="1" t="s">
        <v>17</v>
      </c>
      <c r="E177" s="1" t="s">
        <v>557</v>
      </c>
      <c r="F177" s="1" t="s">
        <v>397</v>
      </c>
      <c r="G177" s="1"/>
      <c r="H177" s="1" t="s">
        <v>402</v>
      </c>
      <c r="I177" s="1"/>
      <c r="J177" s="1" t="s">
        <v>403</v>
      </c>
      <c r="K177" s="1"/>
      <c r="L177" s="1" t="s">
        <v>21</v>
      </c>
      <c r="M177" s="1"/>
      <c r="N177" s="1" t="s">
        <v>404</v>
      </c>
      <c r="O177" s="1"/>
      <c r="P177" s="1" t="s">
        <v>405</v>
      </c>
      <c r="Q177" s="1"/>
      <c r="R177" s="1" t="s">
        <v>406</v>
      </c>
      <c r="S177">
        <f>VLOOKUP(B177,[1]高三上!$B:$R,6,0)</f>
        <v>0</v>
      </c>
      <c r="T177" t="str">
        <f>VLOOKUP(B177,[1]高三上!$B:$R,7,0)</f>
        <v>李志友</v>
      </c>
      <c r="U177">
        <f>VLOOKUP(B177,[1]高三上!$B:$R,8,0)</f>
        <v>0</v>
      </c>
      <c r="V177" t="str">
        <f>VLOOKUP(B177,[1]高三上!$B:$R,9,0)</f>
        <v>次儿祝玛</v>
      </c>
      <c r="W177">
        <f>VLOOKUP(B177,[1]高三上!$B:$R,10,0)</f>
        <v>0</v>
      </c>
      <c r="X177" t="str">
        <f>VLOOKUP(B177,[1]高三上!$B:$R,11,0)</f>
        <v>肖秀秀</v>
      </c>
      <c r="Y177">
        <f>VLOOKUP(B177,[1]高三上!$B:$R,12,0)</f>
        <v>0</v>
      </c>
      <c r="Z177" t="str">
        <f>VLOOKUP(B177,[1]高三上!$B:$R,13,0)</f>
        <v>胡伟杰</v>
      </c>
      <c r="AA177">
        <f>VLOOKUP(B177,[1]高三上!$B:$R,14,0)</f>
        <v>0</v>
      </c>
      <c r="AB177" t="str">
        <f>VLOOKUP(B177,[1]高三上!$B:$R,15,0)</f>
        <v>郑强秋</v>
      </c>
      <c r="AC177">
        <f>VLOOKUP(B177,[1]高三上!$B:$R,16,0)</f>
        <v>0</v>
      </c>
      <c r="AD177" t="str">
        <f>VLOOKUP($B177,[1]高三上!$B:$R,17,0)</f>
        <v>龙志云</v>
      </c>
      <c r="AE177" t="str">
        <f>VLOOKUP($B177,[1]高二下!$B:$R,6,0)</f>
        <v>76.0</v>
      </c>
      <c r="AF177" t="str">
        <f>VLOOKUP($B177,[1]高二下!$B:$R,7,0)</f>
        <v>李志友</v>
      </c>
      <c r="AG177" t="str">
        <f>VLOOKUP($B177,[1]高二下!$B:$R,8,0)</f>
        <v>63.0</v>
      </c>
      <c r="AH177" t="str">
        <f>VLOOKUP($B177,[1]高二下!$B:$R,9,0)</f>
        <v>次儿祝玛</v>
      </c>
      <c r="AI177" t="str">
        <f>VLOOKUP($B177,[1]高二下!$B:$R,10,0)</f>
        <v>23.0</v>
      </c>
      <c r="AJ177" t="str">
        <f>VLOOKUP($B177,[1]高二下!$B:$R,11,0)</f>
        <v>肖秀秀</v>
      </c>
      <c r="AK177" t="str">
        <f>VLOOKUP($B177,[1]高二下!$B:$R,12,0)</f>
        <v>27.0</v>
      </c>
      <c r="AL177" t="str">
        <f>VLOOKUP($B177,[1]高二下!$B:$R,13,0)</f>
        <v>胡伟杰</v>
      </c>
      <c r="AM177" t="str">
        <f>VLOOKUP($B177,[1]高二下!$B:$R,14,0)</f>
        <v>20.0</v>
      </c>
      <c r="AN177" t="str">
        <f>VLOOKUP($B177,[1]高二下!$B:$R,15,0)</f>
        <v>邱宗兰</v>
      </c>
      <c r="AO177" t="str">
        <f>VLOOKUP($B177,[1]高二下!$B:$R,16,0)</f>
        <v>96.0</v>
      </c>
      <c r="AP177" t="str">
        <f>VLOOKUP($B177,[1]高二下!$B:$R,17,0)</f>
        <v>龙志云</v>
      </c>
      <c r="AQ177" t="e">
        <f>VLOOKUP($B177,[2]高二上!$B:$R,6,0)</f>
        <v>#N/A</v>
      </c>
      <c r="AR177" t="e">
        <f>VLOOKUP($B177,[2]高二上!$B:$R,7,0)</f>
        <v>#N/A</v>
      </c>
      <c r="AS177" t="e">
        <f>VLOOKUP($B177,[2]高二上!$B:$R,8,0)</f>
        <v>#N/A</v>
      </c>
      <c r="AT177" t="e">
        <f>VLOOKUP($B177,[2]高二上!$B:$R,9,0)</f>
        <v>#N/A</v>
      </c>
      <c r="AU177" t="e">
        <f>VLOOKUP($B177,[2]高二上!$B:$R,10,0)</f>
        <v>#N/A</v>
      </c>
      <c r="AV177" t="e">
        <f>VLOOKUP($B177,[2]高二上!$B:$R,11,0)</f>
        <v>#N/A</v>
      </c>
      <c r="AW177" t="e">
        <f>VLOOKUP($B177,[2]高二上!$B:$R,12,0)</f>
        <v>#N/A</v>
      </c>
      <c r="AX177" t="e">
        <f>VLOOKUP($B177,[2]高二上!$B:$R,13,0)</f>
        <v>#N/A</v>
      </c>
      <c r="AY177" t="e">
        <f>VLOOKUP($B177,[2]高二上!$B:$R,14,0)</f>
        <v>#N/A</v>
      </c>
      <c r="AZ177" t="e">
        <f>VLOOKUP($B177,[2]高二上!$B:$R,15,0)</f>
        <v>#N/A</v>
      </c>
      <c r="BA177" t="e">
        <f>VLOOKUP($B177,[2]高二上!$B:$R,16,0)</f>
        <v>#N/A</v>
      </c>
      <c r="BB177" t="e">
        <f>VLOOKUP($B177,[2]高二上!$B:$R,17,0)</f>
        <v>#N/A</v>
      </c>
      <c r="BC177">
        <f>VLOOKUP($B177,[1]高一下!$B:$R,6,0)</f>
        <v>92</v>
      </c>
      <c r="BD177" t="str">
        <f>VLOOKUP($B177,[1]高一下!$B:$R,7,0)</f>
        <v>曹霞</v>
      </c>
      <c r="BE177">
        <f>VLOOKUP($B177,[1]高一下!$B:$R,8,0)</f>
        <v>91</v>
      </c>
      <c r="BF177" t="str">
        <f>VLOOKUP($B177,[1]高一下!$B:$R,9,0)</f>
        <v>次儿祝玛</v>
      </c>
      <c r="BG177">
        <f>VLOOKUP($B177,[1]高一下!$B:$R,10,0)</f>
        <v>60.5</v>
      </c>
      <c r="BH177" t="str">
        <f>VLOOKUP($B177,[1]高一下!$B:$R,11,0)</f>
        <v>肖秀秀</v>
      </c>
      <c r="BI177">
        <f>VLOOKUP($B177,[1]高一下!$B:$R,12,0)</f>
        <v>25</v>
      </c>
      <c r="BJ177" t="str">
        <f>VLOOKUP($B177,[1]高一下!$B:$R,13,0)</f>
        <v>胡伟杰</v>
      </c>
      <c r="BK177">
        <f>VLOOKUP($B177,[1]高一下!$B:$R,14,0)</f>
        <v>36</v>
      </c>
      <c r="BL177" t="str">
        <f>VLOOKUP($B177,[1]高一下!$B:$R,15,0)</f>
        <v>刘红</v>
      </c>
      <c r="BM177">
        <f>VLOOKUP($B177,[1]高一下!$B:$R,16,0)</f>
        <v>32</v>
      </c>
      <c r="BN177" t="str">
        <f>VLOOKUP($B177,[1]高一下!$B:$R,17,0)</f>
        <v>龙志云</v>
      </c>
      <c r="BO177">
        <f>VLOOKUP($B177,[1]高一上!$B:$W,5,0)</f>
        <v>82</v>
      </c>
      <c r="BP177" t="str">
        <f>VLOOKUP($B177,[1]高一上!$B:$W,6,0)</f>
        <v>曹霞</v>
      </c>
      <c r="BQ177">
        <f>VLOOKUP($B177,[1]高一上!$B:$W,7,0)</f>
        <v>54</v>
      </c>
      <c r="BR177" t="str">
        <f>VLOOKUP($B177,[1]高一上!$B:$W,8,0)</f>
        <v>次儿祝玛</v>
      </c>
      <c r="BS177">
        <f>VLOOKUP($B177,[1]高一上!$B:$W,9,0)</f>
        <v>60.5</v>
      </c>
      <c r="BT177" t="str">
        <f>VLOOKUP($B177,[1]高一上!$B:$W,10,0)</f>
        <v>肖秀秀</v>
      </c>
      <c r="BU177">
        <f>VLOOKUP($B177,[1]高一上!$B:$W,11,0)</f>
        <v>36</v>
      </c>
      <c r="BV177" t="str">
        <f>VLOOKUP($B177,[1]高一上!$B:$W,12,0)</f>
        <v>胡伟杰</v>
      </c>
      <c r="BW177">
        <f>VLOOKUP($B177,[1]高一上!$B:$W,13,0)</f>
        <v>31</v>
      </c>
      <c r="BX177" t="str">
        <f>VLOOKUP($B177,[1]高一上!$B:$W,14,0)</f>
        <v>刘红</v>
      </c>
      <c r="BY177">
        <f>VLOOKUP($B177,[1]高一上!$B:$W,15,0)</f>
        <v>31</v>
      </c>
      <c r="BZ177" t="str">
        <f>VLOOKUP($B177,[1]高一上!$B:$W,16,0)</f>
        <v>龙志云</v>
      </c>
      <c r="CA177">
        <f>VLOOKUP($B177,[1]中考!$B:$N,5,0)</f>
        <v>94</v>
      </c>
      <c r="CB177">
        <f>VLOOKUP($B177,[1]中考!$B:$N,6,0)</f>
        <v>95</v>
      </c>
      <c r="CC177">
        <f>VLOOKUP($B177,[1]中考!$B:$N,7,0)</f>
        <v>69</v>
      </c>
      <c r="CD177">
        <f>VLOOKUP($B177,[1]中考!$B:$N,8,0)</f>
        <v>30</v>
      </c>
      <c r="CE177">
        <f>VLOOKUP($B177,[1]中考!$B:$N,9,0)</f>
        <v>26</v>
      </c>
      <c r="CF177">
        <f>VLOOKUP($B177,[1]中考!$B:$N,10,0)</f>
        <v>30</v>
      </c>
    </row>
    <row r="178" spans="1:84" hidden="1" x14ac:dyDescent="0.2">
      <c r="A178" s="1" t="s">
        <v>558</v>
      </c>
      <c r="B178" s="1" t="s">
        <v>559</v>
      </c>
      <c r="C178" s="1" t="s">
        <v>560</v>
      </c>
      <c r="D178" s="1" t="s">
        <v>17</v>
      </c>
      <c r="E178" s="1" t="s">
        <v>561</v>
      </c>
      <c r="F178" s="1">
        <v>391</v>
      </c>
      <c r="G178" s="1">
        <v>100</v>
      </c>
      <c r="H178" s="1" t="s">
        <v>562</v>
      </c>
      <c r="I178" s="1">
        <v>62</v>
      </c>
      <c r="J178" s="1" t="s">
        <v>123</v>
      </c>
      <c r="K178" s="1">
        <v>79</v>
      </c>
      <c r="L178" s="1" t="s">
        <v>252</v>
      </c>
      <c r="M178" s="1">
        <v>43.5</v>
      </c>
      <c r="N178" s="1" t="s">
        <v>125</v>
      </c>
      <c r="O178" s="1">
        <v>56.5</v>
      </c>
      <c r="P178" s="1" t="s">
        <v>405</v>
      </c>
      <c r="Q178" s="1">
        <v>49.5</v>
      </c>
      <c r="R178" s="1" t="s">
        <v>406</v>
      </c>
      <c r="S178">
        <f>VLOOKUP(B178,[1]高三上!$B:$R,6,0)</f>
        <v>95.5</v>
      </c>
      <c r="T178" t="str">
        <f>VLOOKUP(B178,[1]高三上!$B:$R,7,0)</f>
        <v>杨志明</v>
      </c>
      <c r="U178">
        <f>VLOOKUP(B178,[1]高三上!$B:$R,8,0)</f>
        <v>73</v>
      </c>
      <c r="V178" t="str">
        <f>VLOOKUP(B178,[1]高三上!$B:$R,9,0)</f>
        <v>马磊</v>
      </c>
      <c r="W178">
        <f>VLOOKUP(B178,[1]高三上!$B:$R,10,0)</f>
        <v>69.5</v>
      </c>
      <c r="X178" t="str">
        <f>VLOOKUP(B178,[1]高三上!$B:$R,11,0)</f>
        <v>东梅</v>
      </c>
      <c r="Y178">
        <f>VLOOKUP(B178,[1]高三上!$B:$R,12,0)</f>
        <v>22</v>
      </c>
      <c r="Z178" t="str">
        <f>VLOOKUP(B178,[1]高三上!$B:$R,13,0)</f>
        <v>高贵勇</v>
      </c>
      <c r="AA178">
        <f>VLOOKUP(B178,[1]高三上!$B:$R,14,0)</f>
        <v>32</v>
      </c>
      <c r="AB178" t="str">
        <f>VLOOKUP(B178,[1]高三上!$B:$R,15,0)</f>
        <v>郑强秋</v>
      </c>
      <c r="AC178">
        <f>VLOOKUP(B178,[1]高三上!$B:$R,16,0)</f>
        <v>54</v>
      </c>
      <c r="AD178" t="str">
        <f>VLOOKUP($B178,[1]高三上!$B:$R,17,0)</f>
        <v>张斯杰</v>
      </c>
      <c r="AE178" t="str">
        <f>VLOOKUP($B178,[1]高二下!$B:$R,6,0)</f>
        <v>67.0</v>
      </c>
      <c r="AF178" t="str">
        <f>VLOOKUP($B178,[1]高二下!$B:$R,7,0)</f>
        <v>杨志明</v>
      </c>
      <c r="AG178" t="str">
        <f>VLOOKUP($B178,[1]高二下!$B:$R,8,0)</f>
        <v>88.0</v>
      </c>
      <c r="AH178" t="str">
        <f>VLOOKUP($B178,[1]高二下!$B:$R,9,0)</f>
        <v>马磊</v>
      </c>
      <c r="AI178" t="str">
        <f>VLOOKUP($B178,[1]高二下!$B:$R,10,0)</f>
        <v>6.0</v>
      </c>
      <c r="AJ178" t="str">
        <f>VLOOKUP($B178,[1]高二下!$B:$R,11,0)</f>
        <v>东梅</v>
      </c>
      <c r="AK178" t="str">
        <f>VLOOKUP($B178,[1]高二下!$B:$R,12,0)</f>
        <v>32.0</v>
      </c>
      <c r="AL178" t="str">
        <f>VLOOKUP($B178,[1]高二下!$B:$R,13,0)</f>
        <v>兰举银</v>
      </c>
      <c r="AM178" t="str">
        <f>VLOOKUP($B178,[1]高二下!$B:$R,14,0)</f>
        <v>37.0</v>
      </c>
      <c r="AN178" t="str">
        <f>VLOOKUP($B178,[1]高二下!$B:$R,15,0)</f>
        <v>郑强秋</v>
      </c>
      <c r="AO178" t="str">
        <f>VLOOKUP($B178,[1]高二下!$B:$R,16,0)</f>
        <v>69.0</v>
      </c>
      <c r="AP178" t="str">
        <f>VLOOKUP($B178,[1]高二下!$B:$R,17,0)</f>
        <v>张斯杰</v>
      </c>
      <c r="AQ178" t="e">
        <f>VLOOKUP($B178,[2]高二上!$B:$R,6,0)</f>
        <v>#N/A</v>
      </c>
      <c r="AR178" t="e">
        <f>VLOOKUP($B178,[2]高二上!$B:$R,7,0)</f>
        <v>#N/A</v>
      </c>
      <c r="AS178" t="e">
        <f>VLOOKUP($B178,[2]高二上!$B:$R,8,0)</f>
        <v>#N/A</v>
      </c>
      <c r="AT178" t="e">
        <f>VLOOKUP($B178,[2]高二上!$B:$R,9,0)</f>
        <v>#N/A</v>
      </c>
      <c r="AU178" t="e">
        <f>VLOOKUP($B178,[2]高二上!$B:$R,10,0)</f>
        <v>#N/A</v>
      </c>
      <c r="AV178" t="e">
        <f>VLOOKUP($B178,[2]高二上!$B:$R,11,0)</f>
        <v>#N/A</v>
      </c>
      <c r="AW178" t="e">
        <f>VLOOKUP($B178,[2]高二上!$B:$R,12,0)</f>
        <v>#N/A</v>
      </c>
      <c r="AX178" t="e">
        <f>VLOOKUP($B178,[2]高二上!$B:$R,13,0)</f>
        <v>#N/A</v>
      </c>
      <c r="AY178" t="e">
        <f>VLOOKUP($B178,[2]高二上!$B:$R,14,0)</f>
        <v>#N/A</v>
      </c>
      <c r="AZ178" t="e">
        <f>VLOOKUP($B178,[2]高二上!$B:$R,15,0)</f>
        <v>#N/A</v>
      </c>
      <c r="BA178" t="e">
        <f>VLOOKUP($B178,[2]高二上!$B:$R,16,0)</f>
        <v>#N/A</v>
      </c>
      <c r="BB178" t="e">
        <f>VLOOKUP($B178,[2]高二上!$B:$R,17,0)</f>
        <v>#N/A</v>
      </c>
      <c r="BC178">
        <f>VLOOKUP($B178,[1]高一下!$B:$R,6,0)</f>
        <v>84</v>
      </c>
      <c r="BD178" t="str">
        <f>VLOOKUP($B178,[1]高一下!$B:$R,7,0)</f>
        <v>杨志明</v>
      </c>
      <c r="BE178">
        <f>VLOOKUP($B178,[1]高一下!$B:$R,8,0)</f>
        <v>72</v>
      </c>
      <c r="BF178" t="str">
        <f>VLOOKUP($B178,[1]高一下!$B:$R,9,0)</f>
        <v>马磊</v>
      </c>
      <c r="BG178">
        <f>VLOOKUP($B178,[1]高一下!$B:$R,10,0)</f>
        <v>69</v>
      </c>
      <c r="BH178" t="str">
        <f>VLOOKUP($B178,[1]高一下!$B:$R,11,0)</f>
        <v>东梅</v>
      </c>
      <c r="BI178">
        <f>VLOOKUP($B178,[1]高一下!$B:$R,12,0)</f>
        <v>25</v>
      </c>
      <c r="BJ178" t="str">
        <f>VLOOKUP($B178,[1]高一下!$B:$R,13,0)</f>
        <v>次珍扎保</v>
      </c>
      <c r="BK178">
        <f>VLOOKUP($B178,[1]高一下!$B:$R,14,0)</f>
        <v>41</v>
      </c>
      <c r="BL178" t="str">
        <f>VLOOKUP($B178,[1]高一下!$B:$R,15,0)</f>
        <v>郑强秋</v>
      </c>
      <c r="BM178">
        <f>VLOOKUP($B178,[1]高一下!$B:$R,16,0)</f>
        <v>20</v>
      </c>
      <c r="BN178" t="str">
        <f>VLOOKUP($B178,[1]高一下!$B:$R,17,0)</f>
        <v>高琴</v>
      </c>
      <c r="BO178">
        <f>VLOOKUP($B178,[1]高一上!$B:$W,5,0)</f>
        <v>73.5</v>
      </c>
      <c r="BP178" t="str">
        <f>VLOOKUP($B178,[1]高一上!$B:$W,6,0)</f>
        <v>李志友</v>
      </c>
      <c r="BQ178">
        <f>VLOOKUP($B178,[1]高一上!$B:$W,7,0)</f>
        <v>32</v>
      </c>
      <c r="BR178" t="str">
        <f>VLOOKUP($B178,[1]高一上!$B:$W,8,0)</f>
        <v>马磊</v>
      </c>
      <c r="BS178">
        <f>VLOOKUP($B178,[1]高一上!$B:$W,9,0)</f>
        <v>53</v>
      </c>
      <c r="BT178" t="str">
        <f>VLOOKUP($B178,[1]高一上!$B:$W,10,0)</f>
        <v>东梅</v>
      </c>
      <c r="BU178">
        <f>VLOOKUP($B178,[1]高一上!$B:$W,11,0)</f>
        <v>18</v>
      </c>
      <c r="BV178" t="str">
        <f>VLOOKUP($B178,[1]高一上!$B:$W,12,0)</f>
        <v>次珍扎保</v>
      </c>
      <c r="BW178">
        <f>VLOOKUP($B178,[1]高一上!$B:$W,13,0)</f>
        <v>34.5</v>
      </c>
      <c r="BX178" t="str">
        <f>VLOOKUP($B178,[1]高一上!$B:$W,14,0)</f>
        <v>郑强秋</v>
      </c>
      <c r="BY178">
        <f>VLOOKUP($B178,[1]高一上!$B:$W,15,0)</f>
        <v>39.5</v>
      </c>
      <c r="BZ178" t="str">
        <f>VLOOKUP($B178,[1]高一上!$B:$W,16,0)</f>
        <v>龙志云</v>
      </c>
      <c r="CA178">
        <f>VLOOKUP($B178,[1]中考!$B:$N,5,0)</f>
        <v>94</v>
      </c>
      <c r="CB178">
        <f>VLOOKUP($B178,[1]中考!$B:$N,6,0)</f>
        <v>74</v>
      </c>
      <c r="CC178">
        <f>VLOOKUP($B178,[1]中考!$B:$N,7,0)</f>
        <v>115</v>
      </c>
      <c r="CD178">
        <f>VLOOKUP($B178,[1]中考!$B:$N,8,0)</f>
        <v>40</v>
      </c>
      <c r="CE178">
        <f>VLOOKUP($B178,[1]中考!$B:$N,9,0)</f>
        <v>24</v>
      </c>
      <c r="CF178">
        <f>VLOOKUP($B178,[1]中考!$B:$N,10,0)</f>
        <v>42</v>
      </c>
    </row>
    <row r="179" spans="1:84" hidden="1" x14ac:dyDescent="0.2">
      <c r="A179" s="1" t="s">
        <v>563</v>
      </c>
      <c r="B179" s="1" t="s">
        <v>564</v>
      </c>
      <c r="C179" s="1" t="s">
        <v>560</v>
      </c>
      <c r="D179" s="1" t="s">
        <v>17</v>
      </c>
      <c r="E179" s="1" t="s">
        <v>565</v>
      </c>
      <c r="F179" s="1">
        <v>401</v>
      </c>
      <c r="G179" s="1">
        <v>102</v>
      </c>
      <c r="H179" s="1" t="s">
        <v>562</v>
      </c>
      <c r="I179" s="1">
        <v>49</v>
      </c>
      <c r="J179" s="1" t="s">
        <v>123</v>
      </c>
      <c r="K179" s="1">
        <v>90</v>
      </c>
      <c r="L179" s="1" t="s">
        <v>252</v>
      </c>
      <c r="M179" s="1">
        <v>44.5</v>
      </c>
      <c r="N179" s="1" t="s">
        <v>125</v>
      </c>
      <c r="O179" s="1">
        <v>45</v>
      </c>
      <c r="P179" s="1" t="s">
        <v>405</v>
      </c>
      <c r="Q179" s="1">
        <v>70.5</v>
      </c>
      <c r="R179" s="1" t="s">
        <v>406</v>
      </c>
      <c r="S179">
        <f>VLOOKUP(B179,[1]高三上!$B:$R,6,0)</f>
        <v>98.5</v>
      </c>
      <c r="T179" t="str">
        <f>VLOOKUP(B179,[1]高三上!$B:$R,7,0)</f>
        <v>杨志明</v>
      </c>
      <c r="U179">
        <f>VLOOKUP(B179,[1]高三上!$B:$R,8,0)</f>
        <v>63</v>
      </c>
      <c r="V179" t="str">
        <f>VLOOKUP(B179,[1]高三上!$B:$R,9,0)</f>
        <v>马磊</v>
      </c>
      <c r="W179">
        <f>VLOOKUP(B179,[1]高三上!$B:$R,10,0)</f>
        <v>73</v>
      </c>
      <c r="X179" t="str">
        <f>VLOOKUP(B179,[1]高三上!$B:$R,11,0)</f>
        <v>东梅</v>
      </c>
      <c r="Y179">
        <f>VLOOKUP(B179,[1]高三上!$B:$R,12,0)</f>
        <v>28</v>
      </c>
      <c r="Z179" t="str">
        <f>VLOOKUP(B179,[1]高三上!$B:$R,13,0)</f>
        <v>高贵勇</v>
      </c>
      <c r="AA179">
        <f>VLOOKUP(B179,[1]高三上!$B:$R,14,0)</f>
        <v>34</v>
      </c>
      <c r="AB179" t="str">
        <f>VLOOKUP(B179,[1]高三上!$B:$R,15,0)</f>
        <v>郑强秋</v>
      </c>
      <c r="AC179">
        <f>VLOOKUP(B179,[1]高三上!$B:$R,16,0)</f>
        <v>49</v>
      </c>
      <c r="AD179" t="str">
        <f>VLOOKUP($B179,[1]高三上!$B:$R,17,0)</f>
        <v>张斯杰</v>
      </c>
      <c r="AE179" t="str">
        <f>VLOOKUP($B179,[1]高二下!$B:$R,6,0)</f>
        <v>97.0</v>
      </c>
      <c r="AF179" t="str">
        <f>VLOOKUP($B179,[1]高二下!$B:$R,7,0)</f>
        <v>杨志明</v>
      </c>
      <c r="AG179" t="str">
        <f>VLOOKUP($B179,[1]高二下!$B:$R,8,0)</f>
        <v>74.5</v>
      </c>
      <c r="AH179" t="str">
        <f>VLOOKUP($B179,[1]高二下!$B:$R,9,0)</f>
        <v>马磊</v>
      </c>
      <c r="AI179" t="str">
        <f>VLOOKUP($B179,[1]高二下!$B:$R,10,0)</f>
        <v>24.0</v>
      </c>
      <c r="AJ179" t="str">
        <f>VLOOKUP($B179,[1]高二下!$B:$R,11,0)</f>
        <v>东梅</v>
      </c>
      <c r="AK179" t="str">
        <f>VLOOKUP($B179,[1]高二下!$B:$R,12,0)</f>
        <v>35.0</v>
      </c>
      <c r="AL179" t="str">
        <f>VLOOKUP($B179,[1]高二下!$B:$R,13,0)</f>
        <v>兰举银</v>
      </c>
      <c r="AM179" t="str">
        <f>VLOOKUP($B179,[1]高二下!$B:$R,14,0)</f>
        <v>48.0</v>
      </c>
      <c r="AN179" t="str">
        <f>VLOOKUP($B179,[1]高二下!$B:$R,15,0)</f>
        <v>郑强秋</v>
      </c>
      <c r="AO179" t="str">
        <f>VLOOKUP($B179,[1]高二下!$B:$R,16,0)</f>
        <v>57.0</v>
      </c>
      <c r="AP179" t="str">
        <f>VLOOKUP($B179,[1]高二下!$B:$R,17,0)</f>
        <v>张斯杰</v>
      </c>
      <c r="AQ179" t="e">
        <f>VLOOKUP($B179,[2]高二上!$B:$R,6,0)</f>
        <v>#N/A</v>
      </c>
      <c r="AR179" t="e">
        <f>VLOOKUP($B179,[2]高二上!$B:$R,7,0)</f>
        <v>#N/A</v>
      </c>
      <c r="AS179" t="e">
        <f>VLOOKUP($B179,[2]高二上!$B:$R,8,0)</f>
        <v>#N/A</v>
      </c>
      <c r="AT179" t="e">
        <f>VLOOKUP($B179,[2]高二上!$B:$R,9,0)</f>
        <v>#N/A</v>
      </c>
      <c r="AU179" t="e">
        <f>VLOOKUP($B179,[2]高二上!$B:$R,10,0)</f>
        <v>#N/A</v>
      </c>
      <c r="AV179" t="e">
        <f>VLOOKUP($B179,[2]高二上!$B:$R,11,0)</f>
        <v>#N/A</v>
      </c>
      <c r="AW179" t="e">
        <f>VLOOKUP($B179,[2]高二上!$B:$R,12,0)</f>
        <v>#N/A</v>
      </c>
      <c r="AX179" t="e">
        <f>VLOOKUP($B179,[2]高二上!$B:$R,13,0)</f>
        <v>#N/A</v>
      </c>
      <c r="AY179" t="e">
        <f>VLOOKUP($B179,[2]高二上!$B:$R,14,0)</f>
        <v>#N/A</v>
      </c>
      <c r="AZ179" t="e">
        <f>VLOOKUP($B179,[2]高二上!$B:$R,15,0)</f>
        <v>#N/A</v>
      </c>
      <c r="BA179" t="e">
        <f>VLOOKUP($B179,[2]高二上!$B:$R,16,0)</f>
        <v>#N/A</v>
      </c>
      <c r="BB179" t="e">
        <f>VLOOKUP($B179,[2]高二上!$B:$R,17,0)</f>
        <v>#N/A</v>
      </c>
      <c r="BC179">
        <f>VLOOKUP($B179,[1]高一下!$B:$R,6,0)</f>
        <v>90</v>
      </c>
      <c r="BD179" t="str">
        <f>VLOOKUP($B179,[1]高一下!$B:$R,7,0)</f>
        <v>杨志明</v>
      </c>
      <c r="BE179">
        <f>VLOOKUP($B179,[1]高一下!$B:$R,8,0)</f>
        <v>60</v>
      </c>
      <c r="BF179" t="str">
        <f>VLOOKUP($B179,[1]高一下!$B:$R,9,0)</f>
        <v>马磊</v>
      </c>
      <c r="BG179">
        <f>VLOOKUP($B179,[1]高一下!$B:$R,10,0)</f>
        <v>59</v>
      </c>
      <c r="BH179" t="str">
        <f>VLOOKUP($B179,[1]高一下!$B:$R,11,0)</f>
        <v>东梅</v>
      </c>
      <c r="BI179">
        <f>VLOOKUP($B179,[1]高一下!$B:$R,12,0)</f>
        <v>13</v>
      </c>
      <c r="BJ179" t="str">
        <f>VLOOKUP($B179,[1]高一下!$B:$R,13,0)</f>
        <v>次珍扎保</v>
      </c>
      <c r="BK179">
        <f>VLOOKUP($B179,[1]高一下!$B:$R,14,0)</f>
        <v>34</v>
      </c>
      <c r="BL179" t="str">
        <f>VLOOKUP($B179,[1]高一下!$B:$R,15,0)</f>
        <v>郑强秋</v>
      </c>
      <c r="BM179">
        <f>VLOOKUP($B179,[1]高一下!$B:$R,16,0)</f>
        <v>34</v>
      </c>
      <c r="BN179" t="str">
        <f>VLOOKUP($B179,[1]高一下!$B:$R,17,0)</f>
        <v>高琴</v>
      </c>
      <c r="BO179">
        <f>VLOOKUP($B179,[1]高一上!$B:$W,5,0)</f>
        <v>77.5</v>
      </c>
      <c r="BP179" t="str">
        <f>VLOOKUP($B179,[1]高一上!$B:$W,6,0)</f>
        <v>李志友</v>
      </c>
      <c r="BQ179">
        <f>VLOOKUP($B179,[1]高一上!$B:$W,7,0)</f>
        <v>37</v>
      </c>
      <c r="BR179" t="str">
        <f>VLOOKUP($B179,[1]高一上!$B:$W,8,0)</f>
        <v>梅桂斌</v>
      </c>
      <c r="BS179">
        <f>VLOOKUP($B179,[1]高一上!$B:$W,9,0)</f>
        <v>76.5</v>
      </c>
      <c r="BT179" t="str">
        <f>VLOOKUP($B179,[1]高一上!$B:$W,10,0)</f>
        <v>尹英娇</v>
      </c>
      <c r="BU179">
        <f>VLOOKUP($B179,[1]高一上!$B:$W,11,0)</f>
        <v>26</v>
      </c>
      <c r="BV179">
        <f>VLOOKUP($B179,[1]高一上!$B:$W,12,0)</f>
        <v>0</v>
      </c>
      <c r="BW179">
        <f>VLOOKUP($B179,[1]高一上!$B:$W,13,0)</f>
        <v>35</v>
      </c>
      <c r="BX179">
        <f>VLOOKUP($B179,[1]高一上!$B:$W,14,0)</f>
        <v>0</v>
      </c>
      <c r="BY179">
        <f>VLOOKUP($B179,[1]高一上!$B:$W,15,0)</f>
        <v>27</v>
      </c>
      <c r="BZ179">
        <f>VLOOKUP($B179,[1]高一上!$B:$W,16,0)</f>
        <v>0</v>
      </c>
      <c r="CA179">
        <f>VLOOKUP($B179,[1]中考!$B:$N,5,0)</f>
        <v>106</v>
      </c>
      <c r="CB179">
        <f>VLOOKUP($B179,[1]中考!$B:$N,6,0)</f>
        <v>88</v>
      </c>
      <c r="CC179">
        <f>VLOOKUP($B179,[1]中考!$B:$N,7,0)</f>
        <v>110</v>
      </c>
      <c r="CD179">
        <f>VLOOKUP($B179,[1]中考!$B:$N,8,0)</f>
        <v>33</v>
      </c>
      <c r="CE179">
        <f>VLOOKUP($B179,[1]中考!$B:$N,9,0)</f>
        <v>27</v>
      </c>
      <c r="CF179">
        <f>VLOOKUP($B179,[1]中考!$B:$N,10,0)</f>
        <v>32</v>
      </c>
    </row>
    <row r="180" spans="1:84" hidden="1" x14ac:dyDescent="0.2">
      <c r="A180" s="1" t="s">
        <v>566</v>
      </c>
      <c r="B180" s="1" t="s">
        <v>567</v>
      </c>
      <c r="C180" s="1" t="s">
        <v>560</v>
      </c>
      <c r="D180" s="1" t="s">
        <v>17</v>
      </c>
      <c r="E180" s="1" t="s">
        <v>568</v>
      </c>
      <c r="F180" s="1">
        <v>410</v>
      </c>
      <c r="G180" s="1">
        <v>102</v>
      </c>
      <c r="H180" s="1" t="s">
        <v>562</v>
      </c>
      <c r="I180" s="1">
        <v>85</v>
      </c>
      <c r="J180" s="1" t="s">
        <v>123</v>
      </c>
      <c r="K180" s="1">
        <v>79</v>
      </c>
      <c r="L180" s="1" t="s">
        <v>252</v>
      </c>
      <c r="M180" s="1">
        <v>42</v>
      </c>
      <c r="N180" s="1" t="s">
        <v>125</v>
      </c>
      <c r="O180" s="1">
        <v>44</v>
      </c>
      <c r="P180" s="1" t="s">
        <v>405</v>
      </c>
      <c r="Q180" s="1">
        <v>57.5</v>
      </c>
      <c r="R180" s="1" t="s">
        <v>406</v>
      </c>
      <c r="S180">
        <f>VLOOKUP(B180,[1]高三上!$B:$R,6,0)</f>
        <v>98.5</v>
      </c>
      <c r="T180" t="str">
        <f>VLOOKUP(B180,[1]高三上!$B:$R,7,0)</f>
        <v>杨志明</v>
      </c>
      <c r="U180">
        <f>VLOOKUP(B180,[1]高三上!$B:$R,8,0)</f>
        <v>71</v>
      </c>
      <c r="V180" t="str">
        <f>VLOOKUP(B180,[1]高三上!$B:$R,9,0)</f>
        <v>马磊</v>
      </c>
      <c r="W180">
        <f>VLOOKUP(B180,[1]高三上!$B:$R,10,0)</f>
        <v>69.5</v>
      </c>
      <c r="X180" t="str">
        <f>VLOOKUP(B180,[1]高三上!$B:$R,11,0)</f>
        <v>东梅</v>
      </c>
      <c r="Y180">
        <f>VLOOKUP(B180,[1]高三上!$B:$R,12,0)</f>
        <v>18</v>
      </c>
      <c r="Z180" t="str">
        <f>VLOOKUP(B180,[1]高三上!$B:$R,13,0)</f>
        <v>高贵勇</v>
      </c>
      <c r="AA180">
        <f>VLOOKUP(B180,[1]高三上!$B:$R,14,0)</f>
        <v>41</v>
      </c>
      <c r="AB180" t="str">
        <f>VLOOKUP(B180,[1]高三上!$B:$R,15,0)</f>
        <v>郑强秋</v>
      </c>
      <c r="AC180">
        <f>VLOOKUP(B180,[1]高三上!$B:$R,16,0)</f>
        <v>38</v>
      </c>
      <c r="AD180" t="str">
        <f>VLOOKUP($B180,[1]高三上!$B:$R,17,0)</f>
        <v>张斯杰</v>
      </c>
      <c r="AE180" t="str">
        <f>VLOOKUP($B180,[1]高二下!$B:$R,6,0)</f>
        <v>83.0</v>
      </c>
      <c r="AF180" t="str">
        <f>VLOOKUP($B180,[1]高二下!$B:$R,7,0)</f>
        <v>杨志明</v>
      </c>
      <c r="AG180" t="str">
        <f>VLOOKUP($B180,[1]高二下!$B:$R,8,0)</f>
        <v>80.5</v>
      </c>
      <c r="AH180" t="str">
        <f>VLOOKUP($B180,[1]高二下!$B:$R,9,0)</f>
        <v>马磊</v>
      </c>
      <c r="AI180" t="str">
        <f>VLOOKUP($B180,[1]高二下!$B:$R,10,0)</f>
        <v>28.0</v>
      </c>
      <c r="AJ180" t="str">
        <f>VLOOKUP($B180,[1]高二下!$B:$R,11,0)</f>
        <v>东梅</v>
      </c>
      <c r="AK180" t="str">
        <f>VLOOKUP($B180,[1]高二下!$B:$R,12,0)</f>
        <v>32.0</v>
      </c>
      <c r="AL180" t="str">
        <f>VLOOKUP($B180,[1]高二下!$B:$R,13,0)</f>
        <v>兰举银</v>
      </c>
      <c r="AM180" t="str">
        <f>VLOOKUP($B180,[1]高二下!$B:$R,14,0)</f>
        <v>40.0</v>
      </c>
      <c r="AN180" t="str">
        <f>VLOOKUP($B180,[1]高二下!$B:$R,15,0)</f>
        <v>郑强秋</v>
      </c>
      <c r="AO180" t="str">
        <f>VLOOKUP($B180,[1]高二下!$B:$R,16,0)</f>
        <v>67.0</v>
      </c>
      <c r="AP180" t="str">
        <f>VLOOKUP($B180,[1]高二下!$B:$R,17,0)</f>
        <v>张斯杰</v>
      </c>
      <c r="AQ180" t="e">
        <f>VLOOKUP($B180,[2]高二上!$B:$R,6,0)</f>
        <v>#N/A</v>
      </c>
      <c r="AR180" t="e">
        <f>VLOOKUP($B180,[2]高二上!$B:$R,7,0)</f>
        <v>#N/A</v>
      </c>
      <c r="AS180" t="e">
        <f>VLOOKUP($B180,[2]高二上!$B:$R,8,0)</f>
        <v>#N/A</v>
      </c>
      <c r="AT180" t="e">
        <f>VLOOKUP($B180,[2]高二上!$B:$R,9,0)</f>
        <v>#N/A</v>
      </c>
      <c r="AU180" t="e">
        <f>VLOOKUP($B180,[2]高二上!$B:$R,10,0)</f>
        <v>#N/A</v>
      </c>
      <c r="AV180" t="e">
        <f>VLOOKUP($B180,[2]高二上!$B:$R,11,0)</f>
        <v>#N/A</v>
      </c>
      <c r="AW180" t="e">
        <f>VLOOKUP($B180,[2]高二上!$B:$R,12,0)</f>
        <v>#N/A</v>
      </c>
      <c r="AX180" t="e">
        <f>VLOOKUP($B180,[2]高二上!$B:$R,13,0)</f>
        <v>#N/A</v>
      </c>
      <c r="AY180" t="e">
        <f>VLOOKUP($B180,[2]高二上!$B:$R,14,0)</f>
        <v>#N/A</v>
      </c>
      <c r="AZ180" t="e">
        <f>VLOOKUP($B180,[2]高二上!$B:$R,15,0)</f>
        <v>#N/A</v>
      </c>
      <c r="BA180" t="e">
        <f>VLOOKUP($B180,[2]高二上!$B:$R,16,0)</f>
        <v>#N/A</v>
      </c>
      <c r="BB180" t="e">
        <f>VLOOKUP($B180,[2]高二上!$B:$R,17,0)</f>
        <v>#N/A</v>
      </c>
      <c r="BC180">
        <f>VLOOKUP($B180,[1]高一下!$B:$R,6,0)</f>
        <v>92</v>
      </c>
      <c r="BD180" t="str">
        <f>VLOOKUP($B180,[1]高一下!$B:$R,7,0)</f>
        <v>杨志明</v>
      </c>
      <c r="BE180">
        <f>VLOOKUP($B180,[1]高一下!$B:$R,8,0)</f>
        <v>72</v>
      </c>
      <c r="BF180" t="str">
        <f>VLOOKUP($B180,[1]高一下!$B:$R,9,0)</f>
        <v>马磊</v>
      </c>
      <c r="BG180">
        <f>VLOOKUP($B180,[1]高一下!$B:$R,10,0)</f>
        <v>50.5</v>
      </c>
      <c r="BH180" t="str">
        <f>VLOOKUP($B180,[1]高一下!$B:$R,11,0)</f>
        <v>东梅</v>
      </c>
      <c r="BI180">
        <f>VLOOKUP($B180,[1]高一下!$B:$R,12,0)</f>
        <v>34</v>
      </c>
      <c r="BJ180" t="str">
        <f>VLOOKUP($B180,[1]高一下!$B:$R,13,0)</f>
        <v>次珍扎保</v>
      </c>
      <c r="BK180">
        <f>VLOOKUP($B180,[1]高一下!$B:$R,14,0)</f>
        <v>34</v>
      </c>
      <c r="BL180" t="str">
        <f>VLOOKUP($B180,[1]高一下!$B:$R,15,0)</f>
        <v>郑强秋</v>
      </c>
      <c r="BM180">
        <f>VLOOKUP($B180,[1]高一下!$B:$R,16,0)</f>
        <v>53</v>
      </c>
      <c r="BN180" t="str">
        <f>VLOOKUP($B180,[1]高一下!$B:$R,17,0)</f>
        <v>高琴</v>
      </c>
      <c r="BO180">
        <f>VLOOKUP($B180,[1]高一上!$B:$W,5,0)</f>
        <v>71</v>
      </c>
      <c r="BP180" t="str">
        <f>VLOOKUP($B180,[1]高一上!$B:$W,6,0)</f>
        <v>李志友</v>
      </c>
      <c r="BQ180">
        <f>VLOOKUP($B180,[1]高一上!$B:$W,7,0)</f>
        <v>51</v>
      </c>
      <c r="BR180" t="str">
        <f>VLOOKUP($B180,[1]高一上!$B:$W,8,0)</f>
        <v>马磊</v>
      </c>
      <c r="BS180">
        <f>VLOOKUP($B180,[1]高一上!$B:$W,9,0)</f>
        <v>41</v>
      </c>
      <c r="BT180" t="str">
        <f>VLOOKUP($B180,[1]高一上!$B:$W,10,0)</f>
        <v>东梅</v>
      </c>
      <c r="BU180">
        <f>VLOOKUP($B180,[1]高一上!$B:$W,11,0)</f>
        <v>24.5</v>
      </c>
      <c r="BV180" t="str">
        <f>VLOOKUP($B180,[1]高一上!$B:$W,12,0)</f>
        <v>次珍扎保</v>
      </c>
      <c r="BW180">
        <f>VLOOKUP($B180,[1]高一上!$B:$W,13,0)</f>
        <v>55</v>
      </c>
      <c r="BX180" t="str">
        <f>VLOOKUP($B180,[1]高一上!$B:$W,14,0)</f>
        <v>郑强秋</v>
      </c>
      <c r="BY180">
        <f>VLOOKUP($B180,[1]高一上!$B:$W,15,0)</f>
        <v>43</v>
      </c>
      <c r="BZ180" t="str">
        <f>VLOOKUP($B180,[1]高一上!$B:$W,16,0)</f>
        <v>龙志云</v>
      </c>
      <c r="CA180">
        <f>VLOOKUP($B180,[1]中考!$B:$N,5,0)</f>
        <v>101</v>
      </c>
      <c r="CB180">
        <f>VLOOKUP($B180,[1]中考!$B:$N,6,0)</f>
        <v>96</v>
      </c>
      <c r="CC180">
        <f>VLOOKUP($B180,[1]中考!$B:$N,7,0)</f>
        <v>71</v>
      </c>
      <c r="CD180">
        <f>VLOOKUP($B180,[1]中考!$B:$N,8,0)</f>
        <v>27</v>
      </c>
      <c r="CE180">
        <f>VLOOKUP($B180,[1]中考!$B:$N,9,0)</f>
        <v>25</v>
      </c>
      <c r="CF180">
        <f>VLOOKUP($B180,[1]中考!$B:$N,10,0)</f>
        <v>34</v>
      </c>
    </row>
    <row r="181" spans="1:84" hidden="1" x14ac:dyDescent="0.2">
      <c r="A181" s="1" t="s">
        <v>569</v>
      </c>
      <c r="B181" s="1" t="s">
        <v>570</v>
      </c>
      <c r="C181" s="1" t="s">
        <v>560</v>
      </c>
      <c r="D181" s="1" t="s">
        <v>17</v>
      </c>
      <c r="E181" s="1" t="s">
        <v>571</v>
      </c>
      <c r="F181" s="1">
        <v>440</v>
      </c>
      <c r="G181" s="1">
        <v>108</v>
      </c>
      <c r="H181" s="1" t="s">
        <v>562</v>
      </c>
      <c r="I181" s="1">
        <v>83</v>
      </c>
      <c r="J181" s="1" t="s">
        <v>123</v>
      </c>
      <c r="K181" s="1">
        <v>76</v>
      </c>
      <c r="L181" s="1" t="s">
        <v>252</v>
      </c>
      <c r="M181" s="1">
        <v>60</v>
      </c>
      <c r="N181" s="1" t="s">
        <v>125</v>
      </c>
      <c r="O181" s="1">
        <v>50</v>
      </c>
      <c r="P181" s="1" t="s">
        <v>405</v>
      </c>
      <c r="Q181" s="1">
        <v>62.5</v>
      </c>
      <c r="R181" s="1" t="s">
        <v>406</v>
      </c>
      <c r="S181">
        <f>VLOOKUP(B181,[1]高三上!$B:$R,6,0)</f>
        <v>99</v>
      </c>
      <c r="T181" t="str">
        <f>VLOOKUP(B181,[1]高三上!$B:$R,7,0)</f>
        <v>杨志明</v>
      </c>
      <c r="U181">
        <f>VLOOKUP(B181,[1]高三上!$B:$R,8,0)</f>
        <v>70</v>
      </c>
      <c r="V181" t="str">
        <f>VLOOKUP(B181,[1]高三上!$B:$R,9,0)</f>
        <v>马磊</v>
      </c>
      <c r="W181">
        <f>VLOOKUP(B181,[1]高三上!$B:$R,10,0)</f>
        <v>61</v>
      </c>
      <c r="X181" t="str">
        <f>VLOOKUP(B181,[1]高三上!$B:$R,11,0)</f>
        <v>东梅</v>
      </c>
      <c r="Y181">
        <f>VLOOKUP(B181,[1]高三上!$B:$R,12,0)</f>
        <v>43</v>
      </c>
      <c r="Z181" t="str">
        <f>VLOOKUP(B181,[1]高三上!$B:$R,13,0)</f>
        <v>高贵勇</v>
      </c>
      <c r="AA181">
        <f>VLOOKUP(B181,[1]高三上!$B:$R,14,0)</f>
        <v>52</v>
      </c>
      <c r="AB181" t="str">
        <f>VLOOKUP(B181,[1]高三上!$B:$R,15,0)</f>
        <v>郑强秋</v>
      </c>
      <c r="AC181">
        <f>VLOOKUP(B181,[1]高三上!$B:$R,16,0)</f>
        <v>18</v>
      </c>
      <c r="AD181" t="str">
        <f>VLOOKUP($B181,[1]高三上!$B:$R,17,0)</f>
        <v>张斯杰</v>
      </c>
      <c r="AE181" t="str">
        <f>VLOOKUP($B181,[1]高二下!$B:$R,6,0)</f>
        <v>78.0</v>
      </c>
      <c r="AF181" t="str">
        <f>VLOOKUP($B181,[1]高二下!$B:$R,7,0)</f>
        <v>杨志明</v>
      </c>
      <c r="AG181" t="str">
        <f>VLOOKUP($B181,[1]高二下!$B:$R,8,0)</f>
        <v>80.5</v>
      </c>
      <c r="AH181" t="str">
        <f>VLOOKUP($B181,[1]高二下!$B:$R,9,0)</f>
        <v>马磊</v>
      </c>
      <c r="AI181" t="str">
        <f>VLOOKUP($B181,[1]高二下!$B:$R,10,0)</f>
        <v>33.0</v>
      </c>
      <c r="AJ181" t="str">
        <f>VLOOKUP($B181,[1]高二下!$B:$R,11,0)</f>
        <v>东梅</v>
      </c>
      <c r="AK181" t="str">
        <f>VLOOKUP($B181,[1]高二下!$B:$R,12,0)</f>
        <v>41.0</v>
      </c>
      <c r="AL181" t="str">
        <f>VLOOKUP($B181,[1]高二下!$B:$R,13,0)</f>
        <v>兰举银</v>
      </c>
      <c r="AM181" t="str">
        <f>VLOOKUP($B181,[1]高二下!$B:$R,14,0)</f>
        <v>61.0</v>
      </c>
      <c r="AN181" t="str">
        <f>VLOOKUP($B181,[1]高二下!$B:$R,15,0)</f>
        <v>郑强秋</v>
      </c>
      <c r="AO181" t="str">
        <f>VLOOKUP($B181,[1]高二下!$B:$R,16,0)</f>
        <v>85.0</v>
      </c>
      <c r="AP181" t="str">
        <f>VLOOKUP($B181,[1]高二下!$B:$R,17,0)</f>
        <v>张斯杰</v>
      </c>
      <c r="AQ181" t="e">
        <f>VLOOKUP($B181,[2]高二上!$B:$R,6,0)</f>
        <v>#N/A</v>
      </c>
      <c r="AR181" t="e">
        <f>VLOOKUP($B181,[2]高二上!$B:$R,7,0)</f>
        <v>#N/A</v>
      </c>
      <c r="AS181" t="e">
        <f>VLOOKUP($B181,[2]高二上!$B:$R,8,0)</f>
        <v>#N/A</v>
      </c>
      <c r="AT181" t="e">
        <f>VLOOKUP($B181,[2]高二上!$B:$R,9,0)</f>
        <v>#N/A</v>
      </c>
      <c r="AU181" t="e">
        <f>VLOOKUP($B181,[2]高二上!$B:$R,10,0)</f>
        <v>#N/A</v>
      </c>
      <c r="AV181" t="e">
        <f>VLOOKUP($B181,[2]高二上!$B:$R,11,0)</f>
        <v>#N/A</v>
      </c>
      <c r="AW181" t="e">
        <f>VLOOKUP($B181,[2]高二上!$B:$R,12,0)</f>
        <v>#N/A</v>
      </c>
      <c r="AX181" t="e">
        <f>VLOOKUP($B181,[2]高二上!$B:$R,13,0)</f>
        <v>#N/A</v>
      </c>
      <c r="AY181" t="e">
        <f>VLOOKUP($B181,[2]高二上!$B:$R,14,0)</f>
        <v>#N/A</v>
      </c>
      <c r="AZ181" t="e">
        <f>VLOOKUP($B181,[2]高二上!$B:$R,15,0)</f>
        <v>#N/A</v>
      </c>
      <c r="BA181" t="e">
        <f>VLOOKUP($B181,[2]高二上!$B:$R,16,0)</f>
        <v>#N/A</v>
      </c>
      <c r="BB181" t="e">
        <f>VLOOKUP($B181,[2]高二上!$B:$R,17,0)</f>
        <v>#N/A</v>
      </c>
      <c r="BC181">
        <f>VLOOKUP($B181,[1]高一下!$B:$R,6,0)</f>
        <v>97</v>
      </c>
      <c r="BD181" t="str">
        <f>VLOOKUP($B181,[1]高一下!$B:$R,7,0)</f>
        <v>杨志明</v>
      </c>
      <c r="BE181">
        <f>VLOOKUP($B181,[1]高一下!$B:$R,8,0)</f>
        <v>89</v>
      </c>
      <c r="BF181" t="str">
        <f>VLOOKUP($B181,[1]高一下!$B:$R,9,0)</f>
        <v>马磊</v>
      </c>
      <c r="BG181">
        <f>VLOOKUP($B181,[1]高一下!$B:$R,10,0)</f>
        <v>58</v>
      </c>
      <c r="BH181" t="str">
        <f>VLOOKUP($B181,[1]高一下!$B:$R,11,0)</f>
        <v>东梅</v>
      </c>
      <c r="BI181">
        <f>VLOOKUP($B181,[1]高一下!$B:$R,12,0)</f>
        <v>37</v>
      </c>
      <c r="BJ181" t="str">
        <f>VLOOKUP($B181,[1]高一下!$B:$R,13,0)</f>
        <v>次珍扎保</v>
      </c>
      <c r="BK181">
        <f>VLOOKUP($B181,[1]高一下!$B:$R,14,0)</f>
        <v>50</v>
      </c>
      <c r="BL181" t="str">
        <f>VLOOKUP($B181,[1]高一下!$B:$R,15,0)</f>
        <v>郑强秋</v>
      </c>
      <c r="BM181">
        <f>VLOOKUP($B181,[1]高一下!$B:$R,16,0)</f>
        <v>43</v>
      </c>
      <c r="BN181" t="str">
        <f>VLOOKUP($B181,[1]高一下!$B:$R,17,0)</f>
        <v>高琴</v>
      </c>
      <c r="BO181">
        <f>VLOOKUP($B181,[1]高一上!$B:$W,5,0)</f>
        <v>79.5</v>
      </c>
      <c r="BP181" t="str">
        <f>VLOOKUP($B181,[1]高一上!$B:$W,6,0)</f>
        <v>李志友</v>
      </c>
      <c r="BQ181">
        <f>VLOOKUP($B181,[1]高一上!$B:$W,7,0)</f>
        <v>51.5</v>
      </c>
      <c r="BR181" t="str">
        <f>VLOOKUP($B181,[1]高一上!$B:$W,8,0)</f>
        <v>马磊</v>
      </c>
      <c r="BS181">
        <f>VLOOKUP($B181,[1]高一上!$B:$W,9,0)</f>
        <v>61</v>
      </c>
      <c r="BT181" t="str">
        <f>VLOOKUP($B181,[1]高一上!$B:$W,10,0)</f>
        <v>东梅</v>
      </c>
      <c r="BU181">
        <f>VLOOKUP($B181,[1]高一上!$B:$W,11,0)</f>
        <v>47</v>
      </c>
      <c r="BV181" t="str">
        <f>VLOOKUP($B181,[1]高一上!$B:$W,12,0)</f>
        <v>次珍扎保</v>
      </c>
      <c r="BW181">
        <f>VLOOKUP($B181,[1]高一上!$B:$W,13,0)</f>
        <v>55</v>
      </c>
      <c r="BX181" t="str">
        <f>VLOOKUP($B181,[1]高一上!$B:$W,14,0)</f>
        <v>郑强秋</v>
      </c>
      <c r="BY181">
        <f>VLOOKUP($B181,[1]高一上!$B:$W,15,0)</f>
        <v>54</v>
      </c>
      <c r="BZ181" t="str">
        <f>VLOOKUP($B181,[1]高一上!$B:$W,16,0)</f>
        <v>龙志云</v>
      </c>
      <c r="CA181">
        <f>VLOOKUP($B181,[1]中考!$B:$N,5,0)</f>
        <v>111</v>
      </c>
      <c r="CB181">
        <f>VLOOKUP($B181,[1]中考!$B:$N,6,0)</f>
        <v>100</v>
      </c>
      <c r="CC181">
        <f>VLOOKUP($B181,[1]中考!$B:$N,7,0)</f>
        <v>101</v>
      </c>
      <c r="CD181">
        <f>VLOOKUP($B181,[1]中考!$B:$N,8,0)</f>
        <v>41</v>
      </c>
      <c r="CE181">
        <f>VLOOKUP($B181,[1]中考!$B:$N,9,0)</f>
        <v>29</v>
      </c>
      <c r="CF181">
        <f>VLOOKUP($B181,[1]中考!$B:$N,10,0)</f>
        <v>38</v>
      </c>
    </row>
    <row r="182" spans="1:84" hidden="1" x14ac:dyDescent="0.2">
      <c r="A182" s="1" t="s">
        <v>572</v>
      </c>
      <c r="B182" s="1" t="s">
        <v>573</v>
      </c>
      <c r="C182" s="1" t="s">
        <v>560</v>
      </c>
      <c r="D182" s="1" t="s">
        <v>17</v>
      </c>
      <c r="E182" s="1" t="s">
        <v>574</v>
      </c>
      <c r="F182" s="1">
        <v>441</v>
      </c>
      <c r="G182" s="1">
        <v>108</v>
      </c>
      <c r="H182" s="1" t="s">
        <v>562</v>
      </c>
      <c r="I182" s="1">
        <v>110</v>
      </c>
      <c r="J182" s="1" t="s">
        <v>123</v>
      </c>
      <c r="K182" s="1">
        <v>43</v>
      </c>
      <c r="L182" s="1" t="s">
        <v>252</v>
      </c>
      <c r="M182" s="1">
        <v>72</v>
      </c>
      <c r="N182" s="1" t="s">
        <v>125</v>
      </c>
      <c r="O182" s="1">
        <v>42</v>
      </c>
      <c r="P182" s="1" t="s">
        <v>405</v>
      </c>
      <c r="Q182" s="1">
        <v>66</v>
      </c>
      <c r="R182" s="1" t="s">
        <v>406</v>
      </c>
      <c r="S182">
        <f>VLOOKUP(B182,[1]高三上!$B:$R,6,0)</f>
        <v>87</v>
      </c>
      <c r="T182" t="str">
        <f>VLOOKUP(B182,[1]高三上!$B:$R,7,0)</f>
        <v>杨志明</v>
      </c>
      <c r="U182">
        <f>VLOOKUP(B182,[1]高三上!$B:$R,8,0)</f>
        <v>88</v>
      </c>
      <c r="V182" t="str">
        <f>VLOOKUP(B182,[1]高三上!$B:$R,9,0)</f>
        <v>马磊</v>
      </c>
      <c r="W182">
        <f>VLOOKUP(B182,[1]高三上!$B:$R,10,0)</f>
        <v>41.5</v>
      </c>
      <c r="X182" t="str">
        <f>VLOOKUP(B182,[1]高三上!$B:$R,11,0)</f>
        <v>东梅</v>
      </c>
      <c r="Y182">
        <f>VLOOKUP(B182,[1]高三上!$B:$R,12,0)</f>
        <v>43</v>
      </c>
      <c r="Z182" t="str">
        <f>VLOOKUP(B182,[1]高三上!$B:$R,13,0)</f>
        <v>高贵勇</v>
      </c>
      <c r="AA182">
        <f>VLOOKUP(B182,[1]高三上!$B:$R,14,0)</f>
        <v>34</v>
      </c>
      <c r="AB182" t="str">
        <f>VLOOKUP(B182,[1]高三上!$B:$R,15,0)</f>
        <v>郑强秋</v>
      </c>
      <c r="AC182">
        <f>VLOOKUP(B182,[1]高三上!$B:$R,16,0)</f>
        <v>37</v>
      </c>
      <c r="AD182" t="str">
        <f>VLOOKUP($B182,[1]高三上!$B:$R,17,0)</f>
        <v>张斯杰</v>
      </c>
      <c r="AE182" t="str">
        <f>VLOOKUP($B182,[1]高二下!$B:$R,6,0)</f>
        <v>79.0</v>
      </c>
      <c r="AF182" t="str">
        <f>VLOOKUP($B182,[1]高二下!$B:$R,7,0)</f>
        <v>杨志明</v>
      </c>
      <c r="AG182" t="str">
        <f>VLOOKUP($B182,[1]高二下!$B:$R,8,0)</f>
        <v>42.0</v>
      </c>
      <c r="AH182" t="str">
        <f>VLOOKUP($B182,[1]高二下!$B:$R,9,0)</f>
        <v>马磊</v>
      </c>
      <c r="AI182" t="str">
        <f>VLOOKUP($B182,[1]高二下!$B:$R,10,0)</f>
        <v>34.0</v>
      </c>
      <c r="AJ182" t="str">
        <f>VLOOKUP($B182,[1]高二下!$B:$R,11,0)</f>
        <v>东梅</v>
      </c>
      <c r="AK182" t="str">
        <f>VLOOKUP($B182,[1]高二下!$B:$R,12,0)</f>
        <v>33.0</v>
      </c>
      <c r="AL182" t="str">
        <f>VLOOKUP($B182,[1]高二下!$B:$R,13,0)</f>
        <v>兰举银</v>
      </c>
      <c r="AM182" t="str">
        <f>VLOOKUP($B182,[1]高二下!$B:$R,14,0)</f>
        <v>56.0</v>
      </c>
      <c r="AN182" t="str">
        <f>VLOOKUP($B182,[1]高二下!$B:$R,15,0)</f>
        <v>郑强秋</v>
      </c>
      <c r="AO182" t="str">
        <f>VLOOKUP($B182,[1]高二下!$B:$R,16,0)</f>
        <v>91.0</v>
      </c>
      <c r="AP182" t="str">
        <f>VLOOKUP($B182,[1]高二下!$B:$R,17,0)</f>
        <v>张斯杰</v>
      </c>
      <c r="AQ182" t="e">
        <f>VLOOKUP($B182,[2]高二上!$B:$R,6,0)</f>
        <v>#N/A</v>
      </c>
      <c r="AR182" t="e">
        <f>VLOOKUP($B182,[2]高二上!$B:$R,7,0)</f>
        <v>#N/A</v>
      </c>
      <c r="AS182" t="e">
        <f>VLOOKUP($B182,[2]高二上!$B:$R,8,0)</f>
        <v>#N/A</v>
      </c>
      <c r="AT182" t="e">
        <f>VLOOKUP($B182,[2]高二上!$B:$R,9,0)</f>
        <v>#N/A</v>
      </c>
      <c r="AU182" t="e">
        <f>VLOOKUP($B182,[2]高二上!$B:$R,10,0)</f>
        <v>#N/A</v>
      </c>
      <c r="AV182" t="e">
        <f>VLOOKUP($B182,[2]高二上!$B:$R,11,0)</f>
        <v>#N/A</v>
      </c>
      <c r="AW182" t="e">
        <f>VLOOKUP($B182,[2]高二上!$B:$R,12,0)</f>
        <v>#N/A</v>
      </c>
      <c r="AX182" t="e">
        <f>VLOOKUP($B182,[2]高二上!$B:$R,13,0)</f>
        <v>#N/A</v>
      </c>
      <c r="AY182" t="e">
        <f>VLOOKUP($B182,[2]高二上!$B:$R,14,0)</f>
        <v>#N/A</v>
      </c>
      <c r="AZ182" t="e">
        <f>VLOOKUP($B182,[2]高二上!$B:$R,15,0)</f>
        <v>#N/A</v>
      </c>
      <c r="BA182" t="e">
        <f>VLOOKUP($B182,[2]高二上!$B:$R,16,0)</f>
        <v>#N/A</v>
      </c>
      <c r="BB182" t="e">
        <f>VLOOKUP($B182,[2]高二上!$B:$R,17,0)</f>
        <v>#N/A</v>
      </c>
      <c r="BC182">
        <f>VLOOKUP($B182,[1]高一下!$B:$R,6,0)</f>
        <v>76</v>
      </c>
      <c r="BD182" t="str">
        <f>VLOOKUP($B182,[1]高一下!$B:$R,7,0)</f>
        <v>杨志明</v>
      </c>
      <c r="BE182">
        <f>VLOOKUP($B182,[1]高一下!$B:$R,8,0)</f>
        <v>112</v>
      </c>
      <c r="BF182" t="str">
        <f>VLOOKUP($B182,[1]高一下!$B:$R,9,0)</f>
        <v>马磊</v>
      </c>
      <c r="BG182">
        <f>VLOOKUP($B182,[1]高一下!$B:$R,10,0)</f>
        <v>51</v>
      </c>
      <c r="BH182" t="str">
        <f>VLOOKUP($B182,[1]高一下!$B:$R,11,0)</f>
        <v>东梅</v>
      </c>
      <c r="BI182">
        <f>VLOOKUP($B182,[1]高一下!$B:$R,12,0)</f>
        <v>39</v>
      </c>
      <c r="BJ182" t="str">
        <f>VLOOKUP($B182,[1]高一下!$B:$R,13,0)</f>
        <v>次珍扎保</v>
      </c>
      <c r="BK182">
        <f>VLOOKUP($B182,[1]高一下!$B:$R,14,0)</f>
        <v>42</v>
      </c>
      <c r="BL182" t="str">
        <f>VLOOKUP($B182,[1]高一下!$B:$R,15,0)</f>
        <v>郑强秋</v>
      </c>
      <c r="BM182">
        <f>VLOOKUP($B182,[1]高一下!$B:$R,16,0)</f>
        <v>40</v>
      </c>
      <c r="BN182" t="str">
        <f>VLOOKUP($B182,[1]高一下!$B:$R,17,0)</f>
        <v>高琴</v>
      </c>
      <c r="BO182">
        <f>VLOOKUP($B182,[1]高一上!$B:$W,5,0)</f>
        <v>78</v>
      </c>
      <c r="BP182" t="str">
        <f>VLOOKUP($B182,[1]高一上!$B:$W,6,0)</f>
        <v>李志友</v>
      </c>
      <c r="BQ182">
        <f>VLOOKUP($B182,[1]高一上!$B:$W,7,0)</f>
        <v>72.5</v>
      </c>
      <c r="BR182" t="str">
        <f>VLOOKUP($B182,[1]高一上!$B:$W,8,0)</f>
        <v>马磊</v>
      </c>
      <c r="BS182">
        <f>VLOOKUP($B182,[1]高一上!$B:$W,9,0)</f>
        <v>51.5</v>
      </c>
      <c r="BT182" t="str">
        <f>VLOOKUP($B182,[1]高一上!$B:$W,10,0)</f>
        <v>东梅</v>
      </c>
      <c r="BU182">
        <f>VLOOKUP($B182,[1]高一上!$B:$W,11,0)</f>
        <v>44.5</v>
      </c>
      <c r="BV182" t="str">
        <f>VLOOKUP($B182,[1]高一上!$B:$W,12,0)</f>
        <v>次珍扎保</v>
      </c>
      <c r="BW182">
        <f>VLOOKUP($B182,[1]高一上!$B:$W,13,0)</f>
        <v>45</v>
      </c>
      <c r="BX182" t="str">
        <f>VLOOKUP($B182,[1]高一上!$B:$W,14,0)</f>
        <v>郑强秋</v>
      </c>
      <c r="BY182">
        <f>VLOOKUP($B182,[1]高一上!$B:$W,15,0)</f>
        <v>43</v>
      </c>
      <c r="BZ182" t="str">
        <f>VLOOKUP($B182,[1]高一上!$B:$W,16,0)</f>
        <v>龙志云</v>
      </c>
      <c r="CA182">
        <f>VLOOKUP($B182,[1]中考!$B:$N,5,0)</f>
        <v>101</v>
      </c>
      <c r="CB182">
        <f>VLOOKUP($B182,[1]中考!$B:$N,6,0)</f>
        <v>107</v>
      </c>
      <c r="CC182">
        <f>VLOOKUP($B182,[1]中考!$B:$N,7,0)</f>
        <v>46</v>
      </c>
      <c r="CD182">
        <f>VLOOKUP($B182,[1]中考!$B:$N,8,0)</f>
        <v>40</v>
      </c>
      <c r="CE182">
        <f>VLOOKUP($B182,[1]中考!$B:$N,9,0)</f>
        <v>26</v>
      </c>
      <c r="CF182">
        <f>VLOOKUP($B182,[1]中考!$B:$N,10,0)</f>
        <v>32</v>
      </c>
    </row>
    <row r="183" spans="1:84" hidden="1" x14ac:dyDescent="0.2">
      <c r="A183" s="1" t="s">
        <v>575</v>
      </c>
      <c r="B183" s="1" t="s">
        <v>576</v>
      </c>
      <c r="C183" s="1" t="s">
        <v>560</v>
      </c>
      <c r="D183" s="1" t="s">
        <v>17</v>
      </c>
      <c r="E183" s="1" t="s">
        <v>577</v>
      </c>
      <c r="F183" s="1">
        <v>410</v>
      </c>
      <c r="G183" s="1">
        <v>107</v>
      </c>
      <c r="H183" s="1" t="s">
        <v>562</v>
      </c>
      <c r="I183" s="1">
        <v>54</v>
      </c>
      <c r="J183" s="1" t="s">
        <v>123</v>
      </c>
      <c r="K183" s="1">
        <v>88</v>
      </c>
      <c r="L183" s="1" t="s">
        <v>252</v>
      </c>
      <c r="M183" s="1">
        <v>50</v>
      </c>
      <c r="N183" s="1" t="s">
        <v>125</v>
      </c>
      <c r="O183" s="1">
        <v>42</v>
      </c>
      <c r="P183" s="1" t="s">
        <v>405</v>
      </c>
      <c r="Q183" s="1">
        <v>69</v>
      </c>
      <c r="R183" s="1" t="s">
        <v>406</v>
      </c>
      <c r="S183">
        <f>VLOOKUP(B183,[1]高三上!$B:$R,6,0)</f>
        <v>102</v>
      </c>
      <c r="T183" t="str">
        <f>VLOOKUP(B183,[1]高三上!$B:$R,7,0)</f>
        <v>杨志明</v>
      </c>
      <c r="U183">
        <f>VLOOKUP(B183,[1]高三上!$B:$R,8,0)</f>
        <v>69.5</v>
      </c>
      <c r="V183" t="str">
        <f>VLOOKUP(B183,[1]高三上!$B:$R,9,0)</f>
        <v>马磊</v>
      </c>
      <c r="W183">
        <f>VLOOKUP(B183,[1]高三上!$B:$R,10,0)</f>
        <v>71</v>
      </c>
      <c r="X183" t="str">
        <f>VLOOKUP(B183,[1]高三上!$B:$R,11,0)</f>
        <v>东梅</v>
      </c>
      <c r="Y183">
        <f>VLOOKUP(B183,[1]高三上!$B:$R,12,0)</f>
        <v>21</v>
      </c>
      <c r="Z183" t="str">
        <f>VLOOKUP(B183,[1]高三上!$B:$R,13,0)</f>
        <v>高贵勇</v>
      </c>
      <c r="AA183">
        <f>VLOOKUP(B183,[1]高三上!$B:$R,14,0)</f>
        <v>34</v>
      </c>
      <c r="AB183" t="str">
        <f>VLOOKUP(B183,[1]高三上!$B:$R,15,0)</f>
        <v>郑强秋</v>
      </c>
      <c r="AC183">
        <f>VLOOKUP(B183,[1]高三上!$B:$R,16,0)</f>
        <v>61</v>
      </c>
      <c r="AD183" t="str">
        <f>VLOOKUP($B183,[1]高三上!$B:$R,17,0)</f>
        <v>张斯杰</v>
      </c>
      <c r="AE183" t="str">
        <f>VLOOKUP($B183,[1]高二下!$B:$R,6,0)</f>
        <v>88.0</v>
      </c>
      <c r="AF183" t="str">
        <f>VLOOKUP($B183,[1]高二下!$B:$R,7,0)</f>
        <v>杨志明</v>
      </c>
      <c r="AG183" t="str">
        <f>VLOOKUP($B183,[1]高二下!$B:$R,8,0)</f>
        <v>79.5</v>
      </c>
      <c r="AH183" t="str">
        <f>VLOOKUP($B183,[1]高二下!$B:$R,9,0)</f>
        <v>马磊</v>
      </c>
      <c r="AI183" t="str">
        <f>VLOOKUP($B183,[1]高二下!$B:$R,10,0)</f>
        <v>27.0</v>
      </c>
      <c r="AJ183" t="str">
        <f>VLOOKUP($B183,[1]高二下!$B:$R,11,0)</f>
        <v>东梅</v>
      </c>
      <c r="AK183" t="str">
        <f>VLOOKUP($B183,[1]高二下!$B:$R,12,0)</f>
        <v>23.0</v>
      </c>
      <c r="AL183" t="str">
        <f>VLOOKUP($B183,[1]高二下!$B:$R,13,0)</f>
        <v>兰举银</v>
      </c>
      <c r="AM183" t="str">
        <f>VLOOKUP($B183,[1]高二下!$B:$R,14,0)</f>
        <v>53.0</v>
      </c>
      <c r="AN183" t="str">
        <f>VLOOKUP($B183,[1]高二下!$B:$R,15,0)</f>
        <v>郑强秋</v>
      </c>
      <c r="AO183" t="str">
        <f>VLOOKUP($B183,[1]高二下!$B:$R,16,0)</f>
        <v>67.0</v>
      </c>
      <c r="AP183" t="str">
        <f>VLOOKUP($B183,[1]高二下!$B:$R,17,0)</f>
        <v>张斯杰</v>
      </c>
      <c r="AQ183" t="e">
        <f>VLOOKUP($B183,[2]高二上!$B:$R,6,0)</f>
        <v>#N/A</v>
      </c>
      <c r="AR183" t="e">
        <f>VLOOKUP($B183,[2]高二上!$B:$R,7,0)</f>
        <v>#N/A</v>
      </c>
      <c r="AS183" t="e">
        <f>VLOOKUP($B183,[2]高二上!$B:$R,8,0)</f>
        <v>#N/A</v>
      </c>
      <c r="AT183" t="e">
        <f>VLOOKUP($B183,[2]高二上!$B:$R,9,0)</f>
        <v>#N/A</v>
      </c>
      <c r="AU183" t="e">
        <f>VLOOKUP($B183,[2]高二上!$B:$R,10,0)</f>
        <v>#N/A</v>
      </c>
      <c r="AV183" t="e">
        <f>VLOOKUP($B183,[2]高二上!$B:$R,11,0)</f>
        <v>#N/A</v>
      </c>
      <c r="AW183" t="e">
        <f>VLOOKUP($B183,[2]高二上!$B:$R,12,0)</f>
        <v>#N/A</v>
      </c>
      <c r="AX183" t="e">
        <f>VLOOKUP($B183,[2]高二上!$B:$R,13,0)</f>
        <v>#N/A</v>
      </c>
      <c r="AY183" t="e">
        <f>VLOOKUP($B183,[2]高二上!$B:$R,14,0)</f>
        <v>#N/A</v>
      </c>
      <c r="AZ183" t="e">
        <f>VLOOKUP($B183,[2]高二上!$B:$R,15,0)</f>
        <v>#N/A</v>
      </c>
      <c r="BA183" t="e">
        <f>VLOOKUP($B183,[2]高二上!$B:$R,16,0)</f>
        <v>#N/A</v>
      </c>
      <c r="BB183" t="e">
        <f>VLOOKUP($B183,[2]高二上!$B:$R,17,0)</f>
        <v>#N/A</v>
      </c>
      <c r="BC183">
        <f>VLOOKUP($B183,[1]高一下!$B:$R,6,0)</f>
        <v>0</v>
      </c>
      <c r="BD183" t="str">
        <f>VLOOKUP($B183,[1]高一下!$B:$R,7,0)</f>
        <v>杨志明</v>
      </c>
      <c r="BE183">
        <f>VLOOKUP($B183,[1]高一下!$B:$R,8,0)</f>
        <v>0</v>
      </c>
      <c r="BF183" t="str">
        <f>VLOOKUP($B183,[1]高一下!$B:$R,9,0)</f>
        <v>马磊</v>
      </c>
      <c r="BG183">
        <f>VLOOKUP($B183,[1]高一下!$B:$R,10,0)</f>
        <v>0</v>
      </c>
      <c r="BH183" t="str">
        <f>VLOOKUP($B183,[1]高一下!$B:$R,11,0)</f>
        <v>东梅</v>
      </c>
      <c r="BI183">
        <f>VLOOKUP($B183,[1]高一下!$B:$R,12,0)</f>
        <v>0</v>
      </c>
      <c r="BJ183" t="str">
        <f>VLOOKUP($B183,[1]高一下!$B:$R,13,0)</f>
        <v>次珍扎保</v>
      </c>
      <c r="BK183">
        <f>VLOOKUP($B183,[1]高一下!$B:$R,14,0)</f>
        <v>0</v>
      </c>
      <c r="BL183" t="str">
        <f>VLOOKUP($B183,[1]高一下!$B:$R,15,0)</f>
        <v>郑强秋</v>
      </c>
      <c r="BM183">
        <f>VLOOKUP($B183,[1]高一下!$B:$R,16,0)</f>
        <v>0</v>
      </c>
      <c r="BN183" t="str">
        <f>VLOOKUP($B183,[1]高一下!$B:$R,17,0)</f>
        <v>高琴</v>
      </c>
      <c r="BO183">
        <f>VLOOKUP($B183,[1]高一上!$B:$W,5,0)</f>
        <v>82</v>
      </c>
      <c r="BP183" t="str">
        <f>VLOOKUP($B183,[1]高一上!$B:$W,6,0)</f>
        <v>李志友</v>
      </c>
      <c r="BQ183">
        <f>VLOOKUP($B183,[1]高一上!$B:$W,7,0)</f>
        <v>35</v>
      </c>
      <c r="BR183" t="str">
        <f>VLOOKUP($B183,[1]高一上!$B:$W,8,0)</f>
        <v>马磊</v>
      </c>
      <c r="BS183">
        <f>VLOOKUP($B183,[1]高一上!$B:$W,9,0)</f>
        <v>54.5</v>
      </c>
      <c r="BT183" t="str">
        <f>VLOOKUP($B183,[1]高一上!$B:$W,10,0)</f>
        <v>东梅</v>
      </c>
      <c r="BU183">
        <f>VLOOKUP($B183,[1]高一上!$B:$W,11,0)</f>
        <v>39.5</v>
      </c>
      <c r="BV183" t="str">
        <f>VLOOKUP($B183,[1]高一上!$B:$W,12,0)</f>
        <v>次珍扎保</v>
      </c>
      <c r="BW183">
        <f>VLOOKUP($B183,[1]高一上!$B:$W,13,0)</f>
        <v>37.5</v>
      </c>
      <c r="BX183" t="str">
        <f>VLOOKUP($B183,[1]高一上!$B:$W,14,0)</f>
        <v>郑强秋</v>
      </c>
      <c r="BY183">
        <f>VLOOKUP($B183,[1]高一上!$B:$W,15,0)</f>
        <v>29</v>
      </c>
      <c r="BZ183" t="str">
        <f>VLOOKUP($B183,[1]高一上!$B:$W,16,0)</f>
        <v>龙志云</v>
      </c>
      <c r="CA183">
        <f>VLOOKUP($B183,[1]中考!$B:$N,5,0)</f>
        <v>100</v>
      </c>
      <c r="CB183">
        <f>VLOOKUP($B183,[1]中考!$B:$N,6,0)</f>
        <v>90</v>
      </c>
      <c r="CC183">
        <f>VLOOKUP($B183,[1]中考!$B:$N,7,0)</f>
        <v>70</v>
      </c>
      <c r="CD183">
        <f>VLOOKUP($B183,[1]中考!$B:$N,8,0)</f>
        <v>38</v>
      </c>
      <c r="CE183">
        <f>VLOOKUP($B183,[1]中考!$B:$N,9,0)</f>
        <v>14</v>
      </c>
      <c r="CF183">
        <f>VLOOKUP($B183,[1]中考!$B:$N,10,0)</f>
        <v>37</v>
      </c>
    </row>
    <row r="184" spans="1:84" hidden="1" x14ac:dyDescent="0.2">
      <c r="A184" s="1" t="s">
        <v>578</v>
      </c>
      <c r="B184" s="1" t="s">
        <v>579</v>
      </c>
      <c r="C184" s="1" t="s">
        <v>560</v>
      </c>
      <c r="D184" s="1" t="s">
        <v>17</v>
      </c>
      <c r="E184" s="1" t="s">
        <v>580</v>
      </c>
      <c r="F184" s="1">
        <v>372</v>
      </c>
      <c r="G184" s="1">
        <v>100</v>
      </c>
      <c r="H184" s="1" t="s">
        <v>562</v>
      </c>
      <c r="I184" s="1">
        <v>58</v>
      </c>
      <c r="J184" s="1" t="s">
        <v>123</v>
      </c>
      <c r="K184" s="1">
        <v>86</v>
      </c>
      <c r="L184" s="1" t="s">
        <v>252</v>
      </c>
      <c r="M184" s="1">
        <v>40.5</v>
      </c>
      <c r="N184" s="1" t="s">
        <v>125</v>
      </c>
      <c r="O184" s="1">
        <v>41.5</v>
      </c>
      <c r="P184" s="1" t="s">
        <v>405</v>
      </c>
      <c r="Q184" s="1">
        <v>46</v>
      </c>
      <c r="R184" s="1" t="s">
        <v>406</v>
      </c>
      <c r="S184">
        <f>VLOOKUP(B184,[1]高三上!$B:$R,6,0)</f>
        <v>88.5</v>
      </c>
      <c r="T184" t="str">
        <f>VLOOKUP(B184,[1]高三上!$B:$R,7,0)</f>
        <v>杨志明</v>
      </c>
      <c r="U184">
        <f>VLOOKUP(B184,[1]高三上!$B:$R,8,0)</f>
        <v>75</v>
      </c>
      <c r="V184" t="str">
        <f>VLOOKUP(B184,[1]高三上!$B:$R,9,0)</f>
        <v>马磊</v>
      </c>
      <c r="W184">
        <f>VLOOKUP(B184,[1]高三上!$B:$R,10,0)</f>
        <v>90</v>
      </c>
      <c r="X184" t="str">
        <f>VLOOKUP(B184,[1]高三上!$B:$R,11,0)</f>
        <v>东梅</v>
      </c>
      <c r="Y184">
        <f>VLOOKUP(B184,[1]高三上!$B:$R,12,0)</f>
        <v>34</v>
      </c>
      <c r="Z184" t="str">
        <f>VLOOKUP(B184,[1]高三上!$B:$R,13,0)</f>
        <v>高贵勇</v>
      </c>
      <c r="AA184">
        <f>VLOOKUP(B184,[1]高三上!$B:$R,14,0)</f>
        <v>42</v>
      </c>
      <c r="AB184" t="str">
        <f>VLOOKUP(B184,[1]高三上!$B:$R,15,0)</f>
        <v>郑强秋</v>
      </c>
      <c r="AC184">
        <f>VLOOKUP(B184,[1]高三上!$B:$R,16,0)</f>
        <v>46</v>
      </c>
      <c r="AD184" t="str">
        <f>VLOOKUP($B184,[1]高三上!$B:$R,17,0)</f>
        <v>张斯杰</v>
      </c>
      <c r="AE184" t="str">
        <f>VLOOKUP($B184,[1]高二下!$B:$R,6,0)</f>
        <v>87.0</v>
      </c>
      <c r="AF184" t="str">
        <f>VLOOKUP($B184,[1]高二下!$B:$R,7,0)</f>
        <v>杨志明</v>
      </c>
      <c r="AG184" t="str">
        <f>VLOOKUP($B184,[1]高二下!$B:$R,8,0)</f>
        <v>88.5</v>
      </c>
      <c r="AH184" t="str">
        <f>VLOOKUP($B184,[1]高二下!$B:$R,9,0)</f>
        <v>马磊</v>
      </c>
      <c r="AI184" t="str">
        <f>VLOOKUP($B184,[1]高二下!$B:$R,10,0)</f>
        <v>24.0</v>
      </c>
      <c r="AJ184" t="str">
        <f>VLOOKUP($B184,[1]高二下!$B:$R,11,0)</f>
        <v>东梅</v>
      </c>
      <c r="AK184" t="str">
        <f>VLOOKUP($B184,[1]高二下!$B:$R,12,0)</f>
        <v>29.0</v>
      </c>
      <c r="AL184" t="str">
        <f>VLOOKUP($B184,[1]高二下!$B:$R,13,0)</f>
        <v>兰举银</v>
      </c>
      <c r="AM184" t="str">
        <f>VLOOKUP($B184,[1]高二下!$B:$R,14,0)</f>
        <v>51.0</v>
      </c>
      <c r="AN184" t="str">
        <f>VLOOKUP($B184,[1]高二下!$B:$R,15,0)</f>
        <v>郑强秋</v>
      </c>
      <c r="AO184" t="str">
        <f>VLOOKUP($B184,[1]高二下!$B:$R,16,0)</f>
        <v>64.0</v>
      </c>
      <c r="AP184" t="str">
        <f>VLOOKUP($B184,[1]高二下!$B:$R,17,0)</f>
        <v>张斯杰</v>
      </c>
      <c r="AQ184" t="e">
        <f>VLOOKUP($B184,[2]高二上!$B:$R,6,0)</f>
        <v>#N/A</v>
      </c>
      <c r="AR184" t="e">
        <f>VLOOKUP($B184,[2]高二上!$B:$R,7,0)</f>
        <v>#N/A</v>
      </c>
      <c r="AS184" t="e">
        <f>VLOOKUP($B184,[2]高二上!$B:$R,8,0)</f>
        <v>#N/A</v>
      </c>
      <c r="AT184" t="e">
        <f>VLOOKUP($B184,[2]高二上!$B:$R,9,0)</f>
        <v>#N/A</v>
      </c>
      <c r="AU184" t="e">
        <f>VLOOKUP($B184,[2]高二上!$B:$R,10,0)</f>
        <v>#N/A</v>
      </c>
      <c r="AV184" t="e">
        <f>VLOOKUP($B184,[2]高二上!$B:$R,11,0)</f>
        <v>#N/A</v>
      </c>
      <c r="AW184" t="e">
        <f>VLOOKUP($B184,[2]高二上!$B:$R,12,0)</f>
        <v>#N/A</v>
      </c>
      <c r="AX184" t="e">
        <f>VLOOKUP($B184,[2]高二上!$B:$R,13,0)</f>
        <v>#N/A</v>
      </c>
      <c r="AY184" t="e">
        <f>VLOOKUP($B184,[2]高二上!$B:$R,14,0)</f>
        <v>#N/A</v>
      </c>
      <c r="AZ184" t="e">
        <f>VLOOKUP($B184,[2]高二上!$B:$R,15,0)</f>
        <v>#N/A</v>
      </c>
      <c r="BA184" t="e">
        <f>VLOOKUP($B184,[2]高二上!$B:$R,16,0)</f>
        <v>#N/A</v>
      </c>
      <c r="BB184" t="e">
        <f>VLOOKUP($B184,[2]高二上!$B:$R,17,0)</f>
        <v>#N/A</v>
      </c>
      <c r="BC184">
        <f>VLOOKUP($B184,[1]高一下!$B:$R,6,0)</f>
        <v>85</v>
      </c>
      <c r="BD184" t="str">
        <f>VLOOKUP($B184,[1]高一下!$B:$R,7,0)</f>
        <v>杨志明</v>
      </c>
      <c r="BE184">
        <f>VLOOKUP($B184,[1]高一下!$B:$R,8,0)</f>
        <v>66</v>
      </c>
      <c r="BF184" t="str">
        <f>VLOOKUP($B184,[1]高一下!$B:$R,9,0)</f>
        <v>马磊</v>
      </c>
      <c r="BG184">
        <f>VLOOKUP($B184,[1]高一下!$B:$R,10,0)</f>
        <v>82</v>
      </c>
      <c r="BH184" t="str">
        <f>VLOOKUP($B184,[1]高一下!$B:$R,11,0)</f>
        <v>东梅</v>
      </c>
      <c r="BI184">
        <f>VLOOKUP($B184,[1]高一下!$B:$R,12,0)</f>
        <v>39</v>
      </c>
      <c r="BJ184" t="str">
        <f>VLOOKUP($B184,[1]高一下!$B:$R,13,0)</f>
        <v>次珍扎保</v>
      </c>
      <c r="BK184">
        <f>VLOOKUP($B184,[1]高一下!$B:$R,14,0)</f>
        <v>49</v>
      </c>
      <c r="BL184" t="str">
        <f>VLOOKUP($B184,[1]高一下!$B:$R,15,0)</f>
        <v>郑强秋</v>
      </c>
      <c r="BM184">
        <f>VLOOKUP($B184,[1]高一下!$B:$R,16,0)</f>
        <v>46</v>
      </c>
      <c r="BN184" t="str">
        <f>VLOOKUP($B184,[1]高一下!$B:$R,17,0)</f>
        <v>高琴</v>
      </c>
      <c r="BO184">
        <f>VLOOKUP($B184,[1]高一上!$B:$W,5,0)</f>
        <v>79.5</v>
      </c>
      <c r="BP184" t="str">
        <f>VLOOKUP($B184,[1]高一上!$B:$W,6,0)</f>
        <v>李志友</v>
      </c>
      <c r="BQ184">
        <f>VLOOKUP($B184,[1]高一上!$B:$W,7,0)</f>
        <v>66</v>
      </c>
      <c r="BR184" t="str">
        <f>VLOOKUP($B184,[1]高一上!$B:$W,8,0)</f>
        <v>马磊</v>
      </c>
      <c r="BS184">
        <f>VLOOKUP($B184,[1]高一上!$B:$W,9,0)</f>
        <v>65</v>
      </c>
      <c r="BT184" t="str">
        <f>VLOOKUP($B184,[1]高一上!$B:$W,10,0)</f>
        <v>东梅</v>
      </c>
      <c r="BU184">
        <f>VLOOKUP($B184,[1]高一上!$B:$W,11,0)</f>
        <v>25</v>
      </c>
      <c r="BV184" t="str">
        <f>VLOOKUP($B184,[1]高一上!$B:$W,12,0)</f>
        <v>次珍扎保</v>
      </c>
      <c r="BW184">
        <f>VLOOKUP($B184,[1]高一上!$B:$W,13,0)</f>
        <v>43.5</v>
      </c>
      <c r="BX184" t="str">
        <f>VLOOKUP($B184,[1]高一上!$B:$W,14,0)</f>
        <v>郑强秋</v>
      </c>
      <c r="BY184">
        <f>VLOOKUP($B184,[1]高一上!$B:$W,15,0)</f>
        <v>41.5</v>
      </c>
      <c r="BZ184" t="str">
        <f>VLOOKUP($B184,[1]高一上!$B:$W,16,0)</f>
        <v>龙志云</v>
      </c>
      <c r="CA184">
        <f>VLOOKUP($B184,[1]中考!$B:$N,5,0)</f>
        <v>94</v>
      </c>
      <c r="CB184">
        <f>VLOOKUP($B184,[1]中考!$B:$N,6,0)</f>
        <v>55</v>
      </c>
      <c r="CC184">
        <f>VLOOKUP($B184,[1]中考!$B:$N,7,0)</f>
        <v>99</v>
      </c>
      <c r="CD184">
        <f>VLOOKUP($B184,[1]中考!$B:$N,8,0)</f>
        <v>39</v>
      </c>
      <c r="CE184">
        <f>VLOOKUP($B184,[1]中考!$B:$N,9,0)</f>
        <v>11</v>
      </c>
      <c r="CF184">
        <f>VLOOKUP($B184,[1]中考!$B:$N,10,0)</f>
        <v>24</v>
      </c>
    </row>
    <row r="185" spans="1:84" hidden="1" x14ac:dyDescent="0.2">
      <c r="A185" s="1" t="s">
        <v>581</v>
      </c>
      <c r="B185" s="1" t="s">
        <v>582</v>
      </c>
      <c r="C185" s="1" t="s">
        <v>560</v>
      </c>
      <c r="D185" s="1" t="s">
        <v>17</v>
      </c>
      <c r="E185" s="1" t="s">
        <v>583</v>
      </c>
      <c r="F185" s="1">
        <v>397</v>
      </c>
      <c r="G185" s="1">
        <v>92</v>
      </c>
      <c r="H185" s="1" t="s">
        <v>562</v>
      </c>
      <c r="I185" s="1">
        <v>74</v>
      </c>
      <c r="J185" s="1" t="s">
        <v>123</v>
      </c>
      <c r="K185" s="1">
        <v>74</v>
      </c>
      <c r="L185" s="1" t="s">
        <v>252</v>
      </c>
      <c r="M185" s="1">
        <v>31.5</v>
      </c>
      <c r="N185" s="1" t="s">
        <v>125</v>
      </c>
      <c r="O185" s="1">
        <v>65.5</v>
      </c>
      <c r="P185" s="1" t="s">
        <v>405</v>
      </c>
      <c r="Q185" s="1">
        <v>59.5</v>
      </c>
      <c r="R185" s="1" t="s">
        <v>406</v>
      </c>
      <c r="S185">
        <f>VLOOKUP(B185,[1]高三上!$B:$R,6,0)</f>
        <v>92.5</v>
      </c>
      <c r="T185" t="str">
        <f>VLOOKUP(B185,[1]高三上!$B:$R,7,0)</f>
        <v>杨志明</v>
      </c>
      <c r="U185">
        <f>VLOOKUP(B185,[1]高三上!$B:$R,8,0)</f>
        <v>77</v>
      </c>
      <c r="V185" t="str">
        <f>VLOOKUP(B185,[1]高三上!$B:$R,9,0)</f>
        <v>马磊</v>
      </c>
      <c r="W185">
        <f>VLOOKUP(B185,[1]高三上!$B:$R,10,0)</f>
        <v>66</v>
      </c>
      <c r="X185" t="str">
        <f>VLOOKUP(B185,[1]高三上!$B:$R,11,0)</f>
        <v>东梅</v>
      </c>
      <c r="Y185">
        <f>VLOOKUP(B185,[1]高三上!$B:$R,12,0)</f>
        <v>32</v>
      </c>
      <c r="Z185" t="str">
        <f>VLOOKUP(B185,[1]高三上!$B:$R,13,0)</f>
        <v>高贵勇</v>
      </c>
      <c r="AA185">
        <f>VLOOKUP(B185,[1]高三上!$B:$R,14,0)</f>
        <v>48</v>
      </c>
      <c r="AB185" t="str">
        <f>VLOOKUP(B185,[1]高三上!$B:$R,15,0)</f>
        <v>郑强秋</v>
      </c>
      <c r="AC185">
        <f>VLOOKUP(B185,[1]高三上!$B:$R,16,0)</f>
        <v>48</v>
      </c>
      <c r="AD185" t="str">
        <f>VLOOKUP($B185,[1]高三上!$B:$R,17,0)</f>
        <v>张斯杰</v>
      </c>
      <c r="AE185" t="str">
        <f>VLOOKUP($B185,[1]高二下!$B:$R,6,0)</f>
        <v>82.0</v>
      </c>
      <c r="AF185" t="str">
        <f>VLOOKUP($B185,[1]高二下!$B:$R,7,0)</f>
        <v>杨志明</v>
      </c>
      <c r="AG185" t="str">
        <f>VLOOKUP($B185,[1]高二下!$B:$R,8,0)</f>
        <v>64.0</v>
      </c>
      <c r="AH185" t="str">
        <f>VLOOKUP($B185,[1]高二下!$B:$R,9,0)</f>
        <v>马磊</v>
      </c>
      <c r="AI185" t="str">
        <f>VLOOKUP($B185,[1]高二下!$B:$R,10,0)</f>
        <v>28.0</v>
      </c>
      <c r="AJ185" t="str">
        <f>VLOOKUP($B185,[1]高二下!$B:$R,11,0)</f>
        <v>东梅</v>
      </c>
      <c r="AK185" t="str">
        <f>VLOOKUP($B185,[1]高二下!$B:$R,12,0)</f>
        <v>36.0</v>
      </c>
      <c r="AL185" t="str">
        <f>VLOOKUP($B185,[1]高二下!$B:$R,13,0)</f>
        <v>兰举银</v>
      </c>
      <c r="AM185" t="str">
        <f>VLOOKUP($B185,[1]高二下!$B:$R,14,0)</f>
        <v>45.0</v>
      </c>
      <c r="AN185" t="str">
        <f>VLOOKUP($B185,[1]高二下!$B:$R,15,0)</f>
        <v>郑强秋</v>
      </c>
      <c r="AO185" t="str">
        <f>VLOOKUP($B185,[1]高二下!$B:$R,16,0)</f>
        <v>82.0</v>
      </c>
      <c r="AP185" t="str">
        <f>VLOOKUP($B185,[1]高二下!$B:$R,17,0)</f>
        <v>张斯杰</v>
      </c>
      <c r="AQ185" t="e">
        <f>VLOOKUP($B185,[2]高二上!$B:$R,6,0)</f>
        <v>#N/A</v>
      </c>
      <c r="AR185" t="e">
        <f>VLOOKUP($B185,[2]高二上!$B:$R,7,0)</f>
        <v>#N/A</v>
      </c>
      <c r="AS185" t="e">
        <f>VLOOKUP($B185,[2]高二上!$B:$R,8,0)</f>
        <v>#N/A</v>
      </c>
      <c r="AT185" t="e">
        <f>VLOOKUP($B185,[2]高二上!$B:$R,9,0)</f>
        <v>#N/A</v>
      </c>
      <c r="AU185" t="e">
        <f>VLOOKUP($B185,[2]高二上!$B:$R,10,0)</f>
        <v>#N/A</v>
      </c>
      <c r="AV185" t="e">
        <f>VLOOKUP($B185,[2]高二上!$B:$R,11,0)</f>
        <v>#N/A</v>
      </c>
      <c r="AW185" t="e">
        <f>VLOOKUP($B185,[2]高二上!$B:$R,12,0)</f>
        <v>#N/A</v>
      </c>
      <c r="AX185" t="e">
        <f>VLOOKUP($B185,[2]高二上!$B:$R,13,0)</f>
        <v>#N/A</v>
      </c>
      <c r="AY185" t="e">
        <f>VLOOKUP($B185,[2]高二上!$B:$R,14,0)</f>
        <v>#N/A</v>
      </c>
      <c r="AZ185" t="e">
        <f>VLOOKUP($B185,[2]高二上!$B:$R,15,0)</f>
        <v>#N/A</v>
      </c>
      <c r="BA185" t="e">
        <f>VLOOKUP($B185,[2]高二上!$B:$R,16,0)</f>
        <v>#N/A</v>
      </c>
      <c r="BB185" t="e">
        <f>VLOOKUP($B185,[2]高二上!$B:$R,17,0)</f>
        <v>#N/A</v>
      </c>
      <c r="BC185">
        <f>VLOOKUP($B185,[1]高一下!$B:$R,6,0)</f>
        <v>95</v>
      </c>
      <c r="BD185" t="str">
        <f>VLOOKUP($B185,[1]高一下!$B:$R,7,0)</f>
        <v>杨志明</v>
      </c>
      <c r="BE185">
        <f>VLOOKUP($B185,[1]高一下!$B:$R,8,0)</f>
        <v>106</v>
      </c>
      <c r="BF185" t="str">
        <f>VLOOKUP($B185,[1]高一下!$B:$R,9,0)</f>
        <v>马磊</v>
      </c>
      <c r="BG185">
        <f>VLOOKUP($B185,[1]高一下!$B:$R,10,0)</f>
        <v>68.5</v>
      </c>
      <c r="BH185" t="str">
        <f>VLOOKUP($B185,[1]高一下!$B:$R,11,0)</f>
        <v>东梅</v>
      </c>
      <c r="BI185">
        <f>VLOOKUP($B185,[1]高一下!$B:$R,12,0)</f>
        <v>31</v>
      </c>
      <c r="BJ185" t="str">
        <f>VLOOKUP($B185,[1]高一下!$B:$R,13,0)</f>
        <v>次珍扎保</v>
      </c>
      <c r="BK185">
        <f>VLOOKUP($B185,[1]高一下!$B:$R,14,0)</f>
        <v>61</v>
      </c>
      <c r="BL185" t="str">
        <f>VLOOKUP($B185,[1]高一下!$B:$R,15,0)</f>
        <v>郑强秋</v>
      </c>
      <c r="BM185">
        <f>VLOOKUP($B185,[1]高一下!$B:$R,16,0)</f>
        <v>58</v>
      </c>
      <c r="BN185" t="str">
        <f>VLOOKUP($B185,[1]高一下!$B:$R,17,0)</f>
        <v>高琴</v>
      </c>
      <c r="BO185">
        <f>VLOOKUP($B185,[1]高一上!$B:$W,5,0)</f>
        <v>79.5</v>
      </c>
      <c r="BP185" t="str">
        <f>VLOOKUP($B185,[1]高一上!$B:$W,6,0)</f>
        <v>李志友</v>
      </c>
      <c r="BQ185">
        <f>VLOOKUP($B185,[1]高一上!$B:$W,7,0)</f>
        <v>72</v>
      </c>
      <c r="BR185" t="str">
        <f>VLOOKUP($B185,[1]高一上!$B:$W,8,0)</f>
        <v>马磊</v>
      </c>
      <c r="BS185">
        <f>VLOOKUP($B185,[1]高一上!$B:$W,9,0)</f>
        <v>69.5</v>
      </c>
      <c r="BT185" t="str">
        <f>VLOOKUP($B185,[1]高一上!$B:$W,10,0)</f>
        <v>东梅</v>
      </c>
      <c r="BU185">
        <f>VLOOKUP($B185,[1]高一上!$B:$W,11,0)</f>
        <v>37</v>
      </c>
      <c r="BV185" t="str">
        <f>VLOOKUP($B185,[1]高一上!$B:$W,12,0)</f>
        <v>次珍扎保</v>
      </c>
      <c r="BW185">
        <f>VLOOKUP($B185,[1]高一上!$B:$W,13,0)</f>
        <v>48</v>
      </c>
      <c r="BX185" t="str">
        <f>VLOOKUP($B185,[1]高一上!$B:$W,14,0)</f>
        <v>郑强秋</v>
      </c>
      <c r="BY185">
        <f>VLOOKUP($B185,[1]高一上!$B:$W,15,0)</f>
        <v>56.5</v>
      </c>
      <c r="BZ185" t="str">
        <f>VLOOKUP($B185,[1]高一上!$B:$W,16,0)</f>
        <v>龙志云</v>
      </c>
      <c r="CA185">
        <f>VLOOKUP($B185,[1]中考!$B:$N,5,0)</f>
        <v>90</v>
      </c>
      <c r="CB185">
        <f>VLOOKUP($B185,[1]中考!$B:$N,6,0)</f>
        <v>93</v>
      </c>
      <c r="CC185">
        <f>VLOOKUP($B185,[1]中考!$B:$N,7,0)</f>
        <v>98</v>
      </c>
      <c r="CD185">
        <f>VLOOKUP($B185,[1]中考!$B:$N,8,0)</f>
        <v>34</v>
      </c>
      <c r="CE185">
        <f>VLOOKUP($B185,[1]中考!$B:$N,9,0)</f>
        <v>21</v>
      </c>
      <c r="CF185">
        <f>VLOOKUP($B185,[1]中考!$B:$N,10,0)</f>
        <v>36</v>
      </c>
    </row>
    <row r="186" spans="1:84" hidden="1" x14ac:dyDescent="0.2">
      <c r="A186" s="1" t="s">
        <v>584</v>
      </c>
      <c r="B186" s="1" t="s">
        <v>585</v>
      </c>
      <c r="C186" s="1" t="s">
        <v>560</v>
      </c>
      <c r="D186" s="1" t="s">
        <v>17</v>
      </c>
      <c r="E186" s="1" t="s">
        <v>586</v>
      </c>
      <c r="F186" s="1">
        <v>365</v>
      </c>
      <c r="G186" s="1">
        <v>97</v>
      </c>
      <c r="H186" s="1" t="s">
        <v>562</v>
      </c>
      <c r="I186" s="1">
        <v>58</v>
      </c>
      <c r="J186" s="1" t="s">
        <v>123</v>
      </c>
      <c r="K186" s="1">
        <v>68</v>
      </c>
      <c r="L186" s="1" t="s">
        <v>252</v>
      </c>
      <c r="M186" s="1">
        <v>42</v>
      </c>
      <c r="N186" s="1" t="s">
        <v>125</v>
      </c>
      <c r="O186" s="1">
        <v>51.5</v>
      </c>
      <c r="P186" s="1" t="s">
        <v>405</v>
      </c>
      <c r="Q186" s="1">
        <v>48.5</v>
      </c>
      <c r="R186" s="1" t="s">
        <v>406</v>
      </c>
      <c r="S186">
        <f>VLOOKUP(B186,[1]高三上!$B:$R,6,0)</f>
        <v>98</v>
      </c>
      <c r="T186" t="str">
        <f>VLOOKUP(B186,[1]高三上!$B:$R,7,0)</f>
        <v>杨志明</v>
      </c>
      <c r="U186">
        <f>VLOOKUP(B186,[1]高三上!$B:$R,8,0)</f>
        <v>45</v>
      </c>
      <c r="V186" t="str">
        <f>VLOOKUP(B186,[1]高三上!$B:$R,9,0)</f>
        <v>马磊</v>
      </c>
      <c r="W186">
        <f>VLOOKUP(B186,[1]高三上!$B:$R,10,0)</f>
        <v>65</v>
      </c>
      <c r="X186" t="str">
        <f>VLOOKUP(B186,[1]高三上!$B:$R,11,0)</f>
        <v>东梅</v>
      </c>
      <c r="Y186">
        <f>VLOOKUP(B186,[1]高三上!$B:$R,12,0)</f>
        <v>29.5</v>
      </c>
      <c r="Z186" t="str">
        <f>VLOOKUP(B186,[1]高三上!$B:$R,13,0)</f>
        <v>高贵勇</v>
      </c>
      <c r="AA186">
        <f>VLOOKUP(B186,[1]高三上!$B:$R,14,0)</f>
        <v>37</v>
      </c>
      <c r="AB186" t="str">
        <f>VLOOKUP(B186,[1]高三上!$B:$R,15,0)</f>
        <v>郑强秋</v>
      </c>
      <c r="AC186">
        <f>VLOOKUP(B186,[1]高三上!$B:$R,16,0)</f>
        <v>33</v>
      </c>
      <c r="AD186" t="str">
        <f>VLOOKUP($B186,[1]高三上!$B:$R,17,0)</f>
        <v>张斯杰</v>
      </c>
      <c r="AE186" t="str">
        <f>VLOOKUP($B186,[1]高二下!$B:$R,6,0)</f>
        <v>81.0</v>
      </c>
      <c r="AF186" t="str">
        <f>VLOOKUP($B186,[1]高二下!$B:$R,7,0)</f>
        <v>杨志明</v>
      </c>
      <c r="AG186" t="str">
        <f>VLOOKUP($B186,[1]高二下!$B:$R,8,0)</f>
        <v>65.5</v>
      </c>
      <c r="AH186" t="str">
        <f>VLOOKUP($B186,[1]高二下!$B:$R,9,0)</f>
        <v>马磊</v>
      </c>
      <c r="AI186" t="str">
        <f>VLOOKUP($B186,[1]高二下!$B:$R,10,0)</f>
        <v>17.0</v>
      </c>
      <c r="AJ186" t="str">
        <f>VLOOKUP($B186,[1]高二下!$B:$R,11,0)</f>
        <v>东梅</v>
      </c>
      <c r="AK186" t="str">
        <f>VLOOKUP($B186,[1]高二下!$B:$R,12,0)</f>
        <v>21.0</v>
      </c>
      <c r="AL186" t="str">
        <f>VLOOKUP($B186,[1]高二下!$B:$R,13,0)</f>
        <v>兰举银</v>
      </c>
      <c r="AM186" t="str">
        <f>VLOOKUP($B186,[1]高二下!$B:$R,14,0)</f>
        <v>38.0</v>
      </c>
      <c r="AN186" t="str">
        <f>VLOOKUP($B186,[1]高二下!$B:$R,15,0)</f>
        <v>郑强秋</v>
      </c>
      <c r="AO186" t="str">
        <f>VLOOKUP($B186,[1]高二下!$B:$R,16,0)</f>
        <v>62.0</v>
      </c>
      <c r="AP186" t="str">
        <f>VLOOKUP($B186,[1]高二下!$B:$R,17,0)</f>
        <v>张斯杰</v>
      </c>
      <c r="AQ186" t="e">
        <f>VLOOKUP($B186,[2]高二上!$B:$R,6,0)</f>
        <v>#N/A</v>
      </c>
      <c r="AR186" t="e">
        <f>VLOOKUP($B186,[2]高二上!$B:$R,7,0)</f>
        <v>#N/A</v>
      </c>
      <c r="AS186" t="e">
        <f>VLOOKUP($B186,[2]高二上!$B:$R,8,0)</f>
        <v>#N/A</v>
      </c>
      <c r="AT186" t="e">
        <f>VLOOKUP($B186,[2]高二上!$B:$R,9,0)</f>
        <v>#N/A</v>
      </c>
      <c r="AU186" t="e">
        <f>VLOOKUP($B186,[2]高二上!$B:$R,10,0)</f>
        <v>#N/A</v>
      </c>
      <c r="AV186" t="e">
        <f>VLOOKUP($B186,[2]高二上!$B:$R,11,0)</f>
        <v>#N/A</v>
      </c>
      <c r="AW186" t="e">
        <f>VLOOKUP($B186,[2]高二上!$B:$R,12,0)</f>
        <v>#N/A</v>
      </c>
      <c r="AX186" t="e">
        <f>VLOOKUP($B186,[2]高二上!$B:$R,13,0)</f>
        <v>#N/A</v>
      </c>
      <c r="AY186" t="e">
        <f>VLOOKUP($B186,[2]高二上!$B:$R,14,0)</f>
        <v>#N/A</v>
      </c>
      <c r="AZ186" t="e">
        <f>VLOOKUP($B186,[2]高二上!$B:$R,15,0)</f>
        <v>#N/A</v>
      </c>
      <c r="BA186" t="e">
        <f>VLOOKUP($B186,[2]高二上!$B:$R,16,0)</f>
        <v>#N/A</v>
      </c>
      <c r="BB186" t="e">
        <f>VLOOKUP($B186,[2]高二上!$B:$R,17,0)</f>
        <v>#N/A</v>
      </c>
      <c r="BC186">
        <f>VLOOKUP($B186,[1]高一下!$B:$R,6,0)</f>
        <v>81</v>
      </c>
      <c r="BD186" t="str">
        <f>VLOOKUP($B186,[1]高一下!$B:$R,7,0)</f>
        <v>杨志明</v>
      </c>
      <c r="BE186">
        <f>VLOOKUP($B186,[1]高一下!$B:$R,8,0)</f>
        <v>54</v>
      </c>
      <c r="BF186" t="str">
        <f>VLOOKUP($B186,[1]高一下!$B:$R,9,0)</f>
        <v>马磊</v>
      </c>
      <c r="BG186">
        <f>VLOOKUP($B186,[1]高一下!$B:$R,10,0)</f>
        <v>57</v>
      </c>
      <c r="BH186" t="str">
        <f>VLOOKUP($B186,[1]高一下!$B:$R,11,0)</f>
        <v>东梅</v>
      </c>
      <c r="BI186">
        <f>VLOOKUP($B186,[1]高一下!$B:$R,12,0)</f>
        <v>16</v>
      </c>
      <c r="BJ186" t="str">
        <f>VLOOKUP($B186,[1]高一下!$B:$R,13,0)</f>
        <v>次珍扎保</v>
      </c>
      <c r="BK186">
        <f>VLOOKUP($B186,[1]高一下!$B:$R,14,0)</f>
        <v>30</v>
      </c>
      <c r="BL186" t="str">
        <f>VLOOKUP($B186,[1]高一下!$B:$R,15,0)</f>
        <v>郑强秋</v>
      </c>
      <c r="BM186">
        <f>VLOOKUP($B186,[1]高一下!$B:$R,16,0)</f>
        <v>32</v>
      </c>
      <c r="BN186" t="str">
        <f>VLOOKUP($B186,[1]高一下!$B:$R,17,0)</f>
        <v>高琴</v>
      </c>
      <c r="BO186">
        <f>VLOOKUP($B186,[1]高一上!$B:$W,5,0)</f>
        <v>81</v>
      </c>
      <c r="BP186" t="str">
        <f>VLOOKUP($B186,[1]高一上!$B:$W,6,0)</f>
        <v>李志友</v>
      </c>
      <c r="BQ186">
        <f>VLOOKUP($B186,[1]高一上!$B:$W,7,0)</f>
        <v>52</v>
      </c>
      <c r="BR186" t="str">
        <f>VLOOKUP($B186,[1]高一上!$B:$W,8,0)</f>
        <v>马磊</v>
      </c>
      <c r="BS186">
        <f>VLOOKUP($B186,[1]高一上!$B:$W,9,0)</f>
        <v>60</v>
      </c>
      <c r="BT186" t="str">
        <f>VLOOKUP($B186,[1]高一上!$B:$W,10,0)</f>
        <v>东梅</v>
      </c>
      <c r="BU186">
        <f>VLOOKUP($B186,[1]高一上!$B:$W,11,0)</f>
        <v>17</v>
      </c>
      <c r="BV186" t="str">
        <f>VLOOKUP($B186,[1]高一上!$B:$W,12,0)</f>
        <v>次珍扎保</v>
      </c>
      <c r="BW186">
        <f>VLOOKUP($B186,[1]高一上!$B:$W,13,0)</f>
        <v>40</v>
      </c>
      <c r="BX186" t="str">
        <f>VLOOKUP($B186,[1]高一上!$B:$W,14,0)</f>
        <v>郑强秋</v>
      </c>
      <c r="BY186">
        <f>VLOOKUP($B186,[1]高一上!$B:$W,15,0)</f>
        <v>26.5</v>
      </c>
      <c r="BZ186" t="str">
        <f>VLOOKUP($B186,[1]高一上!$B:$W,16,0)</f>
        <v>龙志云</v>
      </c>
      <c r="CA186">
        <f>VLOOKUP($B186,[1]中考!$B:$N,5,0)</f>
        <v>101</v>
      </c>
      <c r="CB186">
        <f>VLOOKUP($B186,[1]中考!$B:$N,6,0)</f>
        <v>65</v>
      </c>
      <c r="CC186">
        <f>VLOOKUP($B186,[1]中考!$B:$N,7,0)</f>
        <v>88</v>
      </c>
      <c r="CD186">
        <f>VLOOKUP($B186,[1]中考!$B:$N,8,0)</f>
        <v>35</v>
      </c>
      <c r="CE186">
        <f>VLOOKUP($B186,[1]中考!$B:$N,9,0)</f>
        <v>18</v>
      </c>
      <c r="CF186">
        <f>VLOOKUP($B186,[1]中考!$B:$N,10,0)</f>
        <v>29</v>
      </c>
    </row>
    <row r="187" spans="1:84" hidden="1" x14ac:dyDescent="0.2">
      <c r="A187" s="1" t="s">
        <v>587</v>
      </c>
      <c r="B187" s="1" t="s">
        <v>588</v>
      </c>
      <c r="C187" s="1" t="s">
        <v>560</v>
      </c>
      <c r="D187" s="1" t="s">
        <v>17</v>
      </c>
      <c r="E187" s="1" t="s">
        <v>589</v>
      </c>
      <c r="F187" s="1">
        <v>385</v>
      </c>
      <c r="G187" s="1">
        <v>91</v>
      </c>
      <c r="H187" s="1" t="s">
        <v>562</v>
      </c>
      <c r="I187" s="1">
        <v>80</v>
      </c>
      <c r="J187" s="1" t="s">
        <v>123</v>
      </c>
      <c r="K187" s="1">
        <v>62</v>
      </c>
      <c r="L187" s="1" t="s">
        <v>252</v>
      </c>
      <c r="M187" s="1">
        <v>45.5</v>
      </c>
      <c r="N187" s="1" t="s">
        <v>125</v>
      </c>
      <c r="O187" s="1">
        <v>67</v>
      </c>
      <c r="P187" s="1" t="s">
        <v>405</v>
      </c>
      <c r="Q187" s="1">
        <v>39.5</v>
      </c>
      <c r="R187" s="1" t="s">
        <v>406</v>
      </c>
      <c r="S187">
        <f>VLOOKUP(B187,[1]高三上!$B:$R,6,0)</f>
        <v>84.5</v>
      </c>
      <c r="T187" t="str">
        <f>VLOOKUP(B187,[1]高三上!$B:$R,7,0)</f>
        <v>杨志明</v>
      </c>
      <c r="U187">
        <f>VLOOKUP(B187,[1]高三上!$B:$R,8,0)</f>
        <v>69</v>
      </c>
      <c r="V187" t="str">
        <f>VLOOKUP(B187,[1]高三上!$B:$R,9,0)</f>
        <v>马磊</v>
      </c>
      <c r="W187">
        <f>VLOOKUP(B187,[1]高三上!$B:$R,10,0)</f>
        <v>53</v>
      </c>
      <c r="X187" t="str">
        <f>VLOOKUP(B187,[1]高三上!$B:$R,11,0)</f>
        <v>东梅</v>
      </c>
      <c r="Y187">
        <f>VLOOKUP(B187,[1]高三上!$B:$R,12,0)</f>
        <v>39</v>
      </c>
      <c r="Z187" t="str">
        <f>VLOOKUP(B187,[1]高三上!$B:$R,13,0)</f>
        <v>高贵勇</v>
      </c>
      <c r="AA187">
        <f>VLOOKUP(B187,[1]高三上!$B:$R,14,0)</f>
        <v>31</v>
      </c>
      <c r="AB187" t="str">
        <f>VLOOKUP(B187,[1]高三上!$B:$R,15,0)</f>
        <v>郑强秋</v>
      </c>
      <c r="AC187">
        <f>VLOOKUP(B187,[1]高三上!$B:$R,16,0)</f>
        <v>44</v>
      </c>
      <c r="AD187" t="str">
        <f>VLOOKUP($B187,[1]高三上!$B:$R,17,0)</f>
        <v>张斯杰</v>
      </c>
      <c r="AE187" t="str">
        <f>VLOOKUP($B187,[1]高二下!$B:$R,6,0)</f>
        <v>76.0</v>
      </c>
      <c r="AF187" t="str">
        <f>VLOOKUP($B187,[1]高二下!$B:$R,7,0)</f>
        <v>杨志明</v>
      </c>
      <c r="AG187" t="str">
        <f>VLOOKUP($B187,[1]高二下!$B:$R,8,0)</f>
        <v>53.5</v>
      </c>
      <c r="AH187" t="str">
        <f>VLOOKUP($B187,[1]高二下!$B:$R,9,0)</f>
        <v>马磊</v>
      </c>
      <c r="AI187" t="str">
        <f>VLOOKUP($B187,[1]高二下!$B:$R,10,0)</f>
        <v>19.0</v>
      </c>
      <c r="AJ187" t="str">
        <f>VLOOKUP($B187,[1]高二下!$B:$R,11,0)</f>
        <v>东梅</v>
      </c>
      <c r="AK187" t="str">
        <f>VLOOKUP($B187,[1]高二下!$B:$R,12,0)</f>
        <v>18.0</v>
      </c>
      <c r="AL187" t="str">
        <f>VLOOKUP($B187,[1]高二下!$B:$R,13,0)</f>
        <v>兰举银</v>
      </c>
      <c r="AM187" t="str">
        <f>VLOOKUP($B187,[1]高二下!$B:$R,14,0)</f>
        <v>40.0</v>
      </c>
      <c r="AN187" t="str">
        <f>VLOOKUP($B187,[1]高二下!$B:$R,15,0)</f>
        <v>郑强秋</v>
      </c>
      <c r="AO187" t="str">
        <f>VLOOKUP($B187,[1]高二下!$B:$R,16,0)</f>
        <v>62.0</v>
      </c>
      <c r="AP187" t="str">
        <f>VLOOKUP($B187,[1]高二下!$B:$R,17,0)</f>
        <v>张斯杰</v>
      </c>
      <c r="AQ187" t="e">
        <f>VLOOKUP($B187,[2]高二上!$B:$R,6,0)</f>
        <v>#N/A</v>
      </c>
      <c r="AR187" t="e">
        <f>VLOOKUP($B187,[2]高二上!$B:$R,7,0)</f>
        <v>#N/A</v>
      </c>
      <c r="AS187" t="e">
        <f>VLOOKUP($B187,[2]高二上!$B:$R,8,0)</f>
        <v>#N/A</v>
      </c>
      <c r="AT187" t="e">
        <f>VLOOKUP($B187,[2]高二上!$B:$R,9,0)</f>
        <v>#N/A</v>
      </c>
      <c r="AU187" t="e">
        <f>VLOOKUP($B187,[2]高二上!$B:$R,10,0)</f>
        <v>#N/A</v>
      </c>
      <c r="AV187" t="e">
        <f>VLOOKUP($B187,[2]高二上!$B:$R,11,0)</f>
        <v>#N/A</v>
      </c>
      <c r="AW187" t="e">
        <f>VLOOKUP($B187,[2]高二上!$B:$R,12,0)</f>
        <v>#N/A</v>
      </c>
      <c r="AX187" t="e">
        <f>VLOOKUP($B187,[2]高二上!$B:$R,13,0)</f>
        <v>#N/A</v>
      </c>
      <c r="AY187" t="e">
        <f>VLOOKUP($B187,[2]高二上!$B:$R,14,0)</f>
        <v>#N/A</v>
      </c>
      <c r="AZ187" t="e">
        <f>VLOOKUP($B187,[2]高二上!$B:$R,15,0)</f>
        <v>#N/A</v>
      </c>
      <c r="BA187" t="e">
        <f>VLOOKUP($B187,[2]高二上!$B:$R,16,0)</f>
        <v>#N/A</v>
      </c>
      <c r="BB187" t="e">
        <f>VLOOKUP($B187,[2]高二上!$B:$R,17,0)</f>
        <v>#N/A</v>
      </c>
      <c r="BC187">
        <f>VLOOKUP($B187,[1]高一下!$B:$R,6,0)</f>
        <v>83</v>
      </c>
      <c r="BD187" t="str">
        <f>VLOOKUP($B187,[1]高一下!$B:$R,7,0)</f>
        <v>杨志明</v>
      </c>
      <c r="BE187">
        <f>VLOOKUP($B187,[1]高一下!$B:$R,8,0)</f>
        <v>68</v>
      </c>
      <c r="BF187" t="str">
        <f>VLOOKUP($B187,[1]高一下!$B:$R,9,0)</f>
        <v>马磊</v>
      </c>
      <c r="BG187">
        <f>VLOOKUP($B187,[1]高一下!$B:$R,10,0)</f>
        <v>45.5</v>
      </c>
      <c r="BH187" t="str">
        <f>VLOOKUP($B187,[1]高一下!$B:$R,11,0)</f>
        <v>东梅</v>
      </c>
      <c r="BI187">
        <f>VLOOKUP($B187,[1]高一下!$B:$R,12,0)</f>
        <v>29</v>
      </c>
      <c r="BJ187" t="str">
        <f>VLOOKUP($B187,[1]高一下!$B:$R,13,0)</f>
        <v>次珍扎保</v>
      </c>
      <c r="BK187">
        <f>VLOOKUP($B187,[1]高一下!$B:$R,14,0)</f>
        <v>40</v>
      </c>
      <c r="BL187" t="str">
        <f>VLOOKUP($B187,[1]高一下!$B:$R,15,0)</f>
        <v>郑强秋</v>
      </c>
      <c r="BM187">
        <f>VLOOKUP($B187,[1]高一下!$B:$R,16,0)</f>
        <v>35</v>
      </c>
      <c r="BN187" t="str">
        <f>VLOOKUP($B187,[1]高一下!$B:$R,17,0)</f>
        <v>高琴</v>
      </c>
      <c r="BO187">
        <f>VLOOKUP($B187,[1]高一上!$B:$W,5,0)</f>
        <v>77</v>
      </c>
      <c r="BP187" t="str">
        <f>VLOOKUP($B187,[1]高一上!$B:$W,6,0)</f>
        <v>甲阿祝玛</v>
      </c>
      <c r="BQ187">
        <f>VLOOKUP($B187,[1]高一上!$B:$W,7,0)</f>
        <v>76</v>
      </c>
      <c r="BR187" t="str">
        <f>VLOOKUP($B187,[1]高一上!$B:$W,8,0)</f>
        <v>梅桂斌</v>
      </c>
      <c r="BS187">
        <f>VLOOKUP($B187,[1]高一上!$B:$W,9,0)</f>
        <v>54</v>
      </c>
      <c r="BT187" t="str">
        <f>VLOOKUP($B187,[1]高一上!$B:$W,10,0)</f>
        <v>黄健均</v>
      </c>
      <c r="BU187">
        <f>VLOOKUP($B187,[1]高一上!$B:$W,11,0)</f>
        <v>25.5</v>
      </c>
      <c r="BV187">
        <f>VLOOKUP($B187,[1]高一上!$B:$W,12,0)</f>
        <v>0</v>
      </c>
      <c r="BW187">
        <f>VLOOKUP($B187,[1]高一上!$B:$W,13,0)</f>
        <v>24</v>
      </c>
      <c r="BX187">
        <f>VLOOKUP($B187,[1]高一上!$B:$W,14,0)</f>
        <v>0</v>
      </c>
      <c r="BY187">
        <f>VLOOKUP($B187,[1]高一上!$B:$W,15,0)</f>
        <v>27.5</v>
      </c>
      <c r="BZ187">
        <f>VLOOKUP($B187,[1]高一上!$B:$W,16,0)</f>
        <v>0</v>
      </c>
      <c r="CA187">
        <f>VLOOKUP($B187,[1]中考!$B:$N,5,0)</f>
        <v>95</v>
      </c>
      <c r="CB187">
        <f>VLOOKUP($B187,[1]中考!$B:$N,6,0)</f>
        <v>98</v>
      </c>
      <c r="CC187">
        <f>VLOOKUP($B187,[1]中考!$B:$N,7,0)</f>
        <v>83</v>
      </c>
      <c r="CD187">
        <f>VLOOKUP($B187,[1]中考!$B:$N,8,0)</f>
        <v>38</v>
      </c>
      <c r="CE187">
        <f>VLOOKUP($B187,[1]中考!$B:$N,9,0)</f>
        <v>23</v>
      </c>
      <c r="CF187">
        <f>VLOOKUP($B187,[1]中考!$B:$N,10,0)</f>
        <v>30</v>
      </c>
    </row>
    <row r="188" spans="1:84" hidden="1" x14ac:dyDescent="0.2">
      <c r="A188" s="1" t="s">
        <v>590</v>
      </c>
      <c r="B188" s="1" t="s">
        <v>591</v>
      </c>
      <c r="C188" s="1" t="s">
        <v>560</v>
      </c>
      <c r="D188" s="1" t="s">
        <v>17</v>
      </c>
      <c r="E188" s="1" t="s">
        <v>592</v>
      </c>
      <c r="F188" s="1">
        <v>322</v>
      </c>
      <c r="G188" s="1">
        <v>98</v>
      </c>
      <c r="H188" s="1" t="s">
        <v>562</v>
      </c>
      <c r="I188" s="1">
        <v>42</v>
      </c>
      <c r="J188" s="1" t="s">
        <v>123</v>
      </c>
      <c r="K188" s="1">
        <v>79</v>
      </c>
      <c r="L188" s="1" t="s">
        <v>252</v>
      </c>
      <c r="M188" s="1">
        <v>21</v>
      </c>
      <c r="N188" s="1" t="s">
        <v>125</v>
      </c>
      <c r="O188" s="1">
        <v>36</v>
      </c>
      <c r="P188" s="1" t="s">
        <v>405</v>
      </c>
      <c r="Q188" s="1">
        <v>46</v>
      </c>
      <c r="R188" s="1" t="s">
        <v>406</v>
      </c>
      <c r="S188">
        <f>VLOOKUP(B188,[1]高三上!$B:$R,6,0)</f>
        <v>94</v>
      </c>
      <c r="T188" t="str">
        <f>VLOOKUP(B188,[1]高三上!$B:$R,7,0)</f>
        <v>杨志明</v>
      </c>
      <c r="U188">
        <f>VLOOKUP(B188,[1]高三上!$B:$R,8,0)</f>
        <v>41</v>
      </c>
      <c r="V188" t="str">
        <f>VLOOKUP(B188,[1]高三上!$B:$R,9,0)</f>
        <v>马磊</v>
      </c>
      <c r="W188">
        <f>VLOOKUP(B188,[1]高三上!$B:$R,10,0)</f>
        <v>70</v>
      </c>
      <c r="X188" t="str">
        <f>VLOOKUP(B188,[1]高三上!$B:$R,11,0)</f>
        <v>东梅</v>
      </c>
      <c r="Y188">
        <f>VLOOKUP(B188,[1]高三上!$B:$R,12,0)</f>
        <v>17</v>
      </c>
      <c r="Z188" t="str">
        <f>VLOOKUP(B188,[1]高三上!$B:$R,13,0)</f>
        <v>高贵勇</v>
      </c>
      <c r="AA188">
        <f>VLOOKUP(B188,[1]高三上!$B:$R,14,0)</f>
        <v>13</v>
      </c>
      <c r="AB188" t="str">
        <f>VLOOKUP(B188,[1]高三上!$B:$R,15,0)</f>
        <v>郑强秋</v>
      </c>
      <c r="AC188">
        <f>VLOOKUP(B188,[1]高三上!$B:$R,16,0)</f>
        <v>23</v>
      </c>
      <c r="AD188" t="str">
        <f>VLOOKUP($B188,[1]高三上!$B:$R,17,0)</f>
        <v>张斯杰</v>
      </c>
      <c r="AE188" t="str">
        <f>VLOOKUP($B188,[1]高二下!$B:$R,6,0)</f>
        <v>81.0</v>
      </c>
      <c r="AF188" t="str">
        <f>VLOOKUP($B188,[1]高二下!$B:$R,7,0)</f>
        <v>杨志明</v>
      </c>
      <c r="AG188" t="str">
        <f>VLOOKUP($B188,[1]高二下!$B:$R,8,0)</f>
        <v>68.5</v>
      </c>
      <c r="AH188" t="str">
        <f>VLOOKUP($B188,[1]高二下!$B:$R,9,0)</f>
        <v>马磊</v>
      </c>
      <c r="AI188" t="str">
        <f>VLOOKUP($B188,[1]高二下!$B:$R,10,0)</f>
        <v>27.0</v>
      </c>
      <c r="AJ188" t="str">
        <f>VLOOKUP($B188,[1]高二下!$B:$R,11,0)</f>
        <v>东梅</v>
      </c>
      <c r="AK188" t="str">
        <f>VLOOKUP($B188,[1]高二下!$B:$R,12,0)</f>
        <v>18.0</v>
      </c>
      <c r="AL188" t="str">
        <f>VLOOKUP($B188,[1]高二下!$B:$R,13,0)</f>
        <v>兰举银</v>
      </c>
      <c r="AM188" t="str">
        <f>VLOOKUP($B188,[1]高二下!$B:$R,14,0)</f>
        <v>40.0</v>
      </c>
      <c r="AN188" t="str">
        <f>VLOOKUP($B188,[1]高二下!$B:$R,15,0)</f>
        <v>郑强秋</v>
      </c>
      <c r="AO188" t="str">
        <f>VLOOKUP($B188,[1]高二下!$B:$R,16,0)</f>
        <v>51.0</v>
      </c>
      <c r="AP188" t="str">
        <f>VLOOKUP($B188,[1]高二下!$B:$R,17,0)</f>
        <v>张斯杰</v>
      </c>
      <c r="AQ188" t="e">
        <f>VLOOKUP($B188,[2]高二上!$B:$R,6,0)</f>
        <v>#N/A</v>
      </c>
      <c r="AR188" t="e">
        <f>VLOOKUP($B188,[2]高二上!$B:$R,7,0)</f>
        <v>#N/A</v>
      </c>
      <c r="AS188" t="e">
        <f>VLOOKUP($B188,[2]高二上!$B:$R,8,0)</f>
        <v>#N/A</v>
      </c>
      <c r="AT188" t="e">
        <f>VLOOKUP($B188,[2]高二上!$B:$R,9,0)</f>
        <v>#N/A</v>
      </c>
      <c r="AU188" t="e">
        <f>VLOOKUP($B188,[2]高二上!$B:$R,10,0)</f>
        <v>#N/A</v>
      </c>
      <c r="AV188" t="e">
        <f>VLOOKUP($B188,[2]高二上!$B:$R,11,0)</f>
        <v>#N/A</v>
      </c>
      <c r="AW188" t="e">
        <f>VLOOKUP($B188,[2]高二上!$B:$R,12,0)</f>
        <v>#N/A</v>
      </c>
      <c r="AX188" t="e">
        <f>VLOOKUP($B188,[2]高二上!$B:$R,13,0)</f>
        <v>#N/A</v>
      </c>
      <c r="AY188" t="e">
        <f>VLOOKUP($B188,[2]高二上!$B:$R,14,0)</f>
        <v>#N/A</v>
      </c>
      <c r="AZ188" t="e">
        <f>VLOOKUP($B188,[2]高二上!$B:$R,15,0)</f>
        <v>#N/A</v>
      </c>
      <c r="BA188" t="e">
        <f>VLOOKUP($B188,[2]高二上!$B:$R,16,0)</f>
        <v>#N/A</v>
      </c>
      <c r="BB188" t="e">
        <f>VLOOKUP($B188,[2]高二上!$B:$R,17,0)</f>
        <v>#N/A</v>
      </c>
      <c r="BC188">
        <f>VLOOKUP($B188,[1]高一下!$B:$R,6,0)</f>
        <v>89</v>
      </c>
      <c r="BD188" t="str">
        <f>VLOOKUP($B188,[1]高一下!$B:$R,7,0)</f>
        <v>杨志明</v>
      </c>
      <c r="BE188">
        <f>VLOOKUP($B188,[1]高一下!$B:$R,8,0)</f>
        <v>36</v>
      </c>
      <c r="BF188" t="str">
        <f>VLOOKUP($B188,[1]高一下!$B:$R,9,0)</f>
        <v>马磊</v>
      </c>
      <c r="BG188">
        <f>VLOOKUP($B188,[1]高一下!$B:$R,10,0)</f>
        <v>52</v>
      </c>
      <c r="BH188" t="str">
        <f>VLOOKUP($B188,[1]高一下!$B:$R,11,0)</f>
        <v>东梅</v>
      </c>
      <c r="BI188">
        <f>VLOOKUP($B188,[1]高一下!$B:$R,12,0)</f>
        <v>13</v>
      </c>
      <c r="BJ188" t="str">
        <f>VLOOKUP($B188,[1]高一下!$B:$R,13,0)</f>
        <v>次珍扎保</v>
      </c>
      <c r="BK188">
        <f>VLOOKUP($B188,[1]高一下!$B:$R,14,0)</f>
        <v>50</v>
      </c>
      <c r="BL188" t="str">
        <f>VLOOKUP($B188,[1]高一下!$B:$R,15,0)</f>
        <v>郑强秋</v>
      </c>
      <c r="BM188">
        <f>VLOOKUP($B188,[1]高一下!$B:$R,16,0)</f>
        <v>33</v>
      </c>
      <c r="BN188" t="str">
        <f>VLOOKUP($B188,[1]高一下!$B:$R,17,0)</f>
        <v>高琴</v>
      </c>
      <c r="BO188">
        <f>VLOOKUP($B188,[1]高一上!$B:$W,5,0)</f>
        <v>74.5</v>
      </c>
      <c r="BP188" t="str">
        <f>VLOOKUP($B188,[1]高一上!$B:$W,6,0)</f>
        <v>李志友</v>
      </c>
      <c r="BQ188">
        <f>VLOOKUP($B188,[1]高一上!$B:$W,7,0)</f>
        <v>23</v>
      </c>
      <c r="BR188" t="str">
        <f>VLOOKUP($B188,[1]高一上!$B:$W,8,0)</f>
        <v>梅桂斌</v>
      </c>
      <c r="BS188">
        <f>VLOOKUP($B188,[1]高一上!$B:$W,9,0)</f>
        <v>63</v>
      </c>
      <c r="BT188" t="str">
        <f>VLOOKUP($B188,[1]高一上!$B:$W,10,0)</f>
        <v>尹英娇</v>
      </c>
      <c r="BU188">
        <f>VLOOKUP($B188,[1]高一上!$B:$W,11,0)</f>
        <v>10</v>
      </c>
      <c r="BV188">
        <f>VLOOKUP($B188,[1]高一上!$B:$W,12,0)</f>
        <v>0</v>
      </c>
      <c r="BW188">
        <f>VLOOKUP($B188,[1]高一上!$B:$W,13,0)</f>
        <v>28</v>
      </c>
      <c r="BX188">
        <f>VLOOKUP($B188,[1]高一上!$B:$W,14,0)</f>
        <v>0</v>
      </c>
      <c r="BY188">
        <f>VLOOKUP($B188,[1]高一上!$B:$W,15,0)</f>
        <v>28</v>
      </c>
      <c r="BZ188">
        <f>VLOOKUP($B188,[1]高一上!$B:$W,16,0)</f>
        <v>0</v>
      </c>
      <c r="CA188">
        <f>VLOOKUP($B188,[1]中考!$B:$N,5,0)</f>
        <v>97</v>
      </c>
      <c r="CB188">
        <f>VLOOKUP($B188,[1]中考!$B:$N,6,0)</f>
        <v>78</v>
      </c>
      <c r="CC188">
        <f>VLOOKUP($B188,[1]中考!$B:$N,7,0)</f>
        <v>98</v>
      </c>
      <c r="CD188">
        <f>VLOOKUP($B188,[1]中考!$B:$N,8,0)</f>
        <v>34</v>
      </c>
      <c r="CE188">
        <f>VLOOKUP($B188,[1]中考!$B:$N,9,0)</f>
        <v>14</v>
      </c>
      <c r="CF188">
        <f>VLOOKUP($B188,[1]中考!$B:$N,10,0)</f>
        <v>26</v>
      </c>
    </row>
    <row r="189" spans="1:84" hidden="1" x14ac:dyDescent="0.2">
      <c r="A189" s="1" t="s">
        <v>593</v>
      </c>
      <c r="B189" s="1" t="s">
        <v>594</v>
      </c>
      <c r="C189" s="1" t="s">
        <v>560</v>
      </c>
      <c r="D189" s="1" t="s">
        <v>17</v>
      </c>
      <c r="E189" s="1" t="s">
        <v>595</v>
      </c>
      <c r="F189" s="1">
        <v>331</v>
      </c>
      <c r="G189" s="1">
        <v>92</v>
      </c>
      <c r="H189" s="1" t="s">
        <v>562</v>
      </c>
      <c r="I189" s="1">
        <v>50</v>
      </c>
      <c r="J189" s="1" t="s">
        <v>123</v>
      </c>
      <c r="K189" s="1">
        <v>46</v>
      </c>
      <c r="L189" s="1" t="s">
        <v>252</v>
      </c>
      <c r="M189" s="1">
        <v>40</v>
      </c>
      <c r="N189" s="1" t="s">
        <v>125</v>
      </c>
      <c r="O189" s="1">
        <v>47</v>
      </c>
      <c r="P189" s="1" t="s">
        <v>405</v>
      </c>
      <c r="Q189" s="1">
        <v>55.5</v>
      </c>
      <c r="R189" s="1" t="s">
        <v>406</v>
      </c>
      <c r="S189">
        <f>VLOOKUP(B189,[1]高三上!$B:$R,6,0)</f>
        <v>0</v>
      </c>
      <c r="T189" t="str">
        <f>VLOOKUP(B189,[1]高三上!$B:$R,7,0)</f>
        <v>杨志明</v>
      </c>
      <c r="U189">
        <f>VLOOKUP(B189,[1]高三上!$B:$R,8,0)</f>
        <v>0</v>
      </c>
      <c r="V189" t="str">
        <f>VLOOKUP(B189,[1]高三上!$B:$R,9,0)</f>
        <v>马磊</v>
      </c>
      <c r="W189">
        <f>VLOOKUP(B189,[1]高三上!$B:$R,10,0)</f>
        <v>0</v>
      </c>
      <c r="X189" t="str">
        <f>VLOOKUP(B189,[1]高三上!$B:$R,11,0)</f>
        <v>东梅</v>
      </c>
      <c r="Y189">
        <f>VLOOKUP(B189,[1]高三上!$B:$R,12,0)</f>
        <v>0</v>
      </c>
      <c r="Z189" t="str">
        <f>VLOOKUP(B189,[1]高三上!$B:$R,13,0)</f>
        <v>高贵勇</v>
      </c>
      <c r="AA189">
        <f>VLOOKUP(B189,[1]高三上!$B:$R,14,0)</f>
        <v>0</v>
      </c>
      <c r="AB189" t="str">
        <f>VLOOKUP(B189,[1]高三上!$B:$R,15,0)</f>
        <v>郑强秋</v>
      </c>
      <c r="AC189">
        <f>VLOOKUP(B189,[1]高三上!$B:$R,16,0)</f>
        <v>0</v>
      </c>
      <c r="AD189" t="str">
        <f>VLOOKUP($B189,[1]高三上!$B:$R,17,0)</f>
        <v>张斯杰</v>
      </c>
      <c r="AE189" t="str">
        <f>VLOOKUP($B189,[1]高二下!$B:$R,6,0)</f>
        <v>84.0</v>
      </c>
      <c r="AF189" t="str">
        <f>VLOOKUP($B189,[1]高二下!$B:$R,7,0)</f>
        <v>杨志明</v>
      </c>
      <c r="AG189" t="str">
        <f>VLOOKUP($B189,[1]高二下!$B:$R,8,0)</f>
        <v>41.0</v>
      </c>
      <c r="AH189" t="str">
        <f>VLOOKUP($B189,[1]高二下!$B:$R,9,0)</f>
        <v>马磊</v>
      </c>
      <c r="AI189" t="str">
        <f>VLOOKUP($B189,[1]高二下!$B:$R,10,0)</f>
        <v>20.0</v>
      </c>
      <c r="AJ189" t="str">
        <f>VLOOKUP($B189,[1]高二下!$B:$R,11,0)</f>
        <v>东梅</v>
      </c>
      <c r="AK189" t="str">
        <f>VLOOKUP($B189,[1]高二下!$B:$R,12,0)</f>
        <v>26.0</v>
      </c>
      <c r="AL189" t="str">
        <f>VLOOKUP($B189,[1]高二下!$B:$R,13,0)</f>
        <v>兰举银</v>
      </c>
      <c r="AM189" t="str">
        <f>VLOOKUP($B189,[1]高二下!$B:$R,14,0)</f>
        <v>26.0</v>
      </c>
      <c r="AN189" t="str">
        <f>VLOOKUP($B189,[1]高二下!$B:$R,15,0)</f>
        <v>郑强秋</v>
      </c>
      <c r="AO189" t="str">
        <f>VLOOKUP($B189,[1]高二下!$B:$R,16,0)</f>
        <v>52.0</v>
      </c>
      <c r="AP189" t="str">
        <f>VLOOKUP($B189,[1]高二下!$B:$R,17,0)</f>
        <v>张斯杰</v>
      </c>
      <c r="AQ189" t="e">
        <f>VLOOKUP($B189,[2]高二上!$B:$R,6,0)</f>
        <v>#N/A</v>
      </c>
      <c r="AR189" t="e">
        <f>VLOOKUP($B189,[2]高二上!$B:$R,7,0)</f>
        <v>#N/A</v>
      </c>
      <c r="AS189" t="e">
        <f>VLOOKUP($B189,[2]高二上!$B:$R,8,0)</f>
        <v>#N/A</v>
      </c>
      <c r="AT189" t="e">
        <f>VLOOKUP($B189,[2]高二上!$B:$R,9,0)</f>
        <v>#N/A</v>
      </c>
      <c r="AU189" t="e">
        <f>VLOOKUP($B189,[2]高二上!$B:$R,10,0)</f>
        <v>#N/A</v>
      </c>
      <c r="AV189" t="e">
        <f>VLOOKUP($B189,[2]高二上!$B:$R,11,0)</f>
        <v>#N/A</v>
      </c>
      <c r="AW189" t="e">
        <f>VLOOKUP($B189,[2]高二上!$B:$R,12,0)</f>
        <v>#N/A</v>
      </c>
      <c r="AX189" t="e">
        <f>VLOOKUP($B189,[2]高二上!$B:$R,13,0)</f>
        <v>#N/A</v>
      </c>
      <c r="AY189" t="e">
        <f>VLOOKUP($B189,[2]高二上!$B:$R,14,0)</f>
        <v>#N/A</v>
      </c>
      <c r="AZ189" t="e">
        <f>VLOOKUP($B189,[2]高二上!$B:$R,15,0)</f>
        <v>#N/A</v>
      </c>
      <c r="BA189" t="e">
        <f>VLOOKUP($B189,[2]高二上!$B:$R,16,0)</f>
        <v>#N/A</v>
      </c>
      <c r="BB189" t="e">
        <f>VLOOKUP($B189,[2]高二上!$B:$R,17,0)</f>
        <v>#N/A</v>
      </c>
      <c r="BC189">
        <f>VLOOKUP($B189,[1]高一下!$B:$R,6,0)</f>
        <v>78</v>
      </c>
      <c r="BD189" t="str">
        <f>VLOOKUP($B189,[1]高一下!$B:$R,7,0)</f>
        <v>杨志明</v>
      </c>
      <c r="BE189">
        <f>VLOOKUP($B189,[1]高一下!$B:$R,8,0)</f>
        <v>57</v>
      </c>
      <c r="BF189" t="str">
        <f>VLOOKUP($B189,[1]高一下!$B:$R,9,0)</f>
        <v>马磊</v>
      </c>
      <c r="BG189">
        <f>VLOOKUP($B189,[1]高一下!$B:$R,10,0)</f>
        <v>29.5</v>
      </c>
      <c r="BH189" t="str">
        <f>VLOOKUP($B189,[1]高一下!$B:$R,11,0)</f>
        <v>东梅</v>
      </c>
      <c r="BI189">
        <f>VLOOKUP($B189,[1]高一下!$B:$R,12,0)</f>
        <v>12</v>
      </c>
      <c r="BJ189" t="str">
        <f>VLOOKUP($B189,[1]高一下!$B:$R,13,0)</f>
        <v>次珍扎保</v>
      </c>
      <c r="BK189">
        <f>VLOOKUP($B189,[1]高一下!$B:$R,14,0)</f>
        <v>35</v>
      </c>
      <c r="BL189" t="str">
        <f>VLOOKUP($B189,[1]高一下!$B:$R,15,0)</f>
        <v>郑强秋</v>
      </c>
      <c r="BM189">
        <f>VLOOKUP($B189,[1]高一下!$B:$R,16,0)</f>
        <v>41</v>
      </c>
      <c r="BN189" t="str">
        <f>VLOOKUP($B189,[1]高一下!$B:$R,17,0)</f>
        <v>高琴</v>
      </c>
      <c r="BO189">
        <f>VLOOKUP($B189,[1]高一上!$B:$W,5,0)</f>
        <v>67.5</v>
      </c>
      <c r="BP189" t="str">
        <f>VLOOKUP($B189,[1]高一上!$B:$W,6,0)</f>
        <v>李志友</v>
      </c>
      <c r="BQ189">
        <f>VLOOKUP($B189,[1]高一上!$B:$W,7,0)</f>
        <v>32</v>
      </c>
      <c r="BR189" t="str">
        <f>VLOOKUP($B189,[1]高一上!$B:$W,8,0)</f>
        <v>马磊</v>
      </c>
      <c r="BS189">
        <f>VLOOKUP($B189,[1]高一上!$B:$W,9,0)</f>
        <v>49.5</v>
      </c>
      <c r="BT189" t="str">
        <f>VLOOKUP($B189,[1]高一上!$B:$W,10,0)</f>
        <v>东梅</v>
      </c>
      <c r="BU189">
        <f>VLOOKUP($B189,[1]高一上!$B:$W,11,0)</f>
        <v>19.5</v>
      </c>
      <c r="BV189" t="str">
        <f>VLOOKUP($B189,[1]高一上!$B:$W,12,0)</f>
        <v>次珍扎保</v>
      </c>
      <c r="BW189">
        <f>VLOOKUP($B189,[1]高一上!$B:$W,13,0)</f>
        <v>37</v>
      </c>
      <c r="BX189" t="str">
        <f>VLOOKUP($B189,[1]高一上!$B:$W,14,0)</f>
        <v>郑强秋</v>
      </c>
      <c r="BY189">
        <f>VLOOKUP($B189,[1]高一上!$B:$W,15,0)</f>
        <v>26.5</v>
      </c>
      <c r="BZ189" t="str">
        <f>VLOOKUP($B189,[1]高一上!$B:$W,16,0)</f>
        <v>龙志云</v>
      </c>
      <c r="CA189">
        <f>VLOOKUP($B189,[1]中考!$B:$N,5,0)</f>
        <v>87</v>
      </c>
      <c r="CB189">
        <f>VLOOKUP($B189,[1]中考!$B:$N,6,0)</f>
        <v>78</v>
      </c>
      <c r="CC189">
        <f>VLOOKUP($B189,[1]中考!$B:$N,7,0)</f>
        <v>50</v>
      </c>
      <c r="CD189">
        <f>VLOOKUP($B189,[1]中考!$B:$N,8,0)</f>
        <v>31</v>
      </c>
      <c r="CE189">
        <f>VLOOKUP($B189,[1]中考!$B:$N,9,0)</f>
        <v>28</v>
      </c>
      <c r="CF189">
        <f>VLOOKUP($B189,[1]中考!$B:$N,10,0)</f>
        <v>28</v>
      </c>
    </row>
    <row r="190" spans="1:84" hidden="1" x14ac:dyDescent="0.2">
      <c r="A190" s="1" t="s">
        <v>596</v>
      </c>
      <c r="B190" s="1" t="s">
        <v>597</v>
      </c>
      <c r="C190" s="1" t="s">
        <v>560</v>
      </c>
      <c r="D190" s="1" t="s">
        <v>17</v>
      </c>
      <c r="E190" s="1" t="s">
        <v>598</v>
      </c>
      <c r="F190" s="1">
        <v>393</v>
      </c>
      <c r="G190" s="1">
        <v>100</v>
      </c>
      <c r="H190" s="1" t="s">
        <v>562</v>
      </c>
      <c r="I190" s="1">
        <v>92</v>
      </c>
      <c r="J190" s="1" t="s">
        <v>123</v>
      </c>
      <c r="K190" s="1">
        <v>38</v>
      </c>
      <c r="L190" s="1" t="s">
        <v>252</v>
      </c>
      <c r="M190" s="1">
        <v>52</v>
      </c>
      <c r="N190" s="1" t="s">
        <v>125</v>
      </c>
      <c r="O190" s="1">
        <v>47</v>
      </c>
      <c r="P190" s="1" t="s">
        <v>405</v>
      </c>
      <c r="Q190" s="1">
        <v>63.5</v>
      </c>
      <c r="R190" s="1" t="s">
        <v>406</v>
      </c>
      <c r="S190">
        <f>VLOOKUP(B190,[1]高三上!$B:$R,6,0)</f>
        <v>92.5</v>
      </c>
      <c r="T190" t="str">
        <f>VLOOKUP(B190,[1]高三上!$B:$R,7,0)</f>
        <v>杨志明</v>
      </c>
      <c r="U190">
        <f>VLOOKUP(B190,[1]高三上!$B:$R,8,0)</f>
        <v>104</v>
      </c>
      <c r="V190" t="str">
        <f>VLOOKUP(B190,[1]高三上!$B:$R,9,0)</f>
        <v>马磊</v>
      </c>
      <c r="W190">
        <f>VLOOKUP(B190,[1]高三上!$B:$R,10,0)</f>
        <v>31.5</v>
      </c>
      <c r="X190" t="str">
        <f>VLOOKUP(B190,[1]高三上!$B:$R,11,0)</f>
        <v>东梅</v>
      </c>
      <c r="Y190">
        <f>VLOOKUP(B190,[1]高三上!$B:$R,12,0)</f>
        <v>42.5</v>
      </c>
      <c r="Z190" t="str">
        <f>VLOOKUP(B190,[1]高三上!$B:$R,13,0)</f>
        <v>高贵勇</v>
      </c>
      <c r="AA190">
        <f>VLOOKUP(B190,[1]高三上!$B:$R,14,0)</f>
        <v>32.5</v>
      </c>
      <c r="AB190" t="str">
        <f>VLOOKUP(B190,[1]高三上!$B:$R,15,0)</f>
        <v>郑强秋</v>
      </c>
      <c r="AC190">
        <f>VLOOKUP(B190,[1]高三上!$B:$R,16,0)</f>
        <v>52</v>
      </c>
      <c r="AD190" t="str">
        <f>VLOOKUP($B190,[1]高三上!$B:$R,17,0)</f>
        <v>张斯杰</v>
      </c>
      <c r="AE190" t="str">
        <f>VLOOKUP($B190,[1]高二下!$B:$R,6,0)</f>
        <v>70.0</v>
      </c>
      <c r="AF190" t="str">
        <f>VLOOKUP($B190,[1]高二下!$B:$R,7,0)</f>
        <v>杨志明</v>
      </c>
      <c r="AG190" t="str">
        <f>VLOOKUP($B190,[1]高二下!$B:$R,8,0)</f>
        <v>43.0</v>
      </c>
      <c r="AH190" t="str">
        <f>VLOOKUP($B190,[1]高二下!$B:$R,9,0)</f>
        <v>马磊</v>
      </c>
      <c r="AI190" t="str">
        <f>VLOOKUP($B190,[1]高二下!$B:$R,10,0)</f>
        <v>44.0</v>
      </c>
      <c r="AJ190" t="str">
        <f>VLOOKUP($B190,[1]高二下!$B:$R,11,0)</f>
        <v>东梅</v>
      </c>
      <c r="AK190" t="str">
        <f>VLOOKUP($B190,[1]高二下!$B:$R,12,0)</f>
        <v>36.0</v>
      </c>
      <c r="AL190" t="str">
        <f>VLOOKUP($B190,[1]高二下!$B:$R,13,0)</f>
        <v>兰举银</v>
      </c>
      <c r="AM190" t="str">
        <f>VLOOKUP($B190,[1]高二下!$B:$R,14,0)</f>
        <v>52.0</v>
      </c>
      <c r="AN190" t="str">
        <f>VLOOKUP($B190,[1]高二下!$B:$R,15,0)</f>
        <v>郑强秋</v>
      </c>
      <c r="AO190" t="str">
        <f>VLOOKUP($B190,[1]高二下!$B:$R,16,0)</f>
        <v>78.0</v>
      </c>
      <c r="AP190" t="str">
        <f>VLOOKUP($B190,[1]高二下!$B:$R,17,0)</f>
        <v>张斯杰</v>
      </c>
      <c r="AQ190" t="e">
        <f>VLOOKUP($B190,[2]高二上!$B:$R,6,0)</f>
        <v>#N/A</v>
      </c>
      <c r="AR190" t="e">
        <f>VLOOKUP($B190,[2]高二上!$B:$R,7,0)</f>
        <v>#N/A</v>
      </c>
      <c r="AS190" t="e">
        <f>VLOOKUP($B190,[2]高二上!$B:$R,8,0)</f>
        <v>#N/A</v>
      </c>
      <c r="AT190" t="e">
        <f>VLOOKUP($B190,[2]高二上!$B:$R,9,0)</f>
        <v>#N/A</v>
      </c>
      <c r="AU190" t="e">
        <f>VLOOKUP($B190,[2]高二上!$B:$R,10,0)</f>
        <v>#N/A</v>
      </c>
      <c r="AV190" t="e">
        <f>VLOOKUP($B190,[2]高二上!$B:$R,11,0)</f>
        <v>#N/A</v>
      </c>
      <c r="AW190" t="e">
        <f>VLOOKUP($B190,[2]高二上!$B:$R,12,0)</f>
        <v>#N/A</v>
      </c>
      <c r="AX190" t="e">
        <f>VLOOKUP($B190,[2]高二上!$B:$R,13,0)</f>
        <v>#N/A</v>
      </c>
      <c r="AY190" t="e">
        <f>VLOOKUP($B190,[2]高二上!$B:$R,14,0)</f>
        <v>#N/A</v>
      </c>
      <c r="AZ190" t="e">
        <f>VLOOKUP($B190,[2]高二上!$B:$R,15,0)</f>
        <v>#N/A</v>
      </c>
      <c r="BA190" t="e">
        <f>VLOOKUP($B190,[2]高二上!$B:$R,16,0)</f>
        <v>#N/A</v>
      </c>
      <c r="BB190" t="e">
        <f>VLOOKUP($B190,[2]高二上!$B:$R,17,0)</f>
        <v>#N/A</v>
      </c>
      <c r="BC190">
        <f>VLOOKUP($B190,[1]高一下!$B:$R,6,0)</f>
        <v>85</v>
      </c>
      <c r="BD190" t="str">
        <f>VLOOKUP($B190,[1]高一下!$B:$R,7,0)</f>
        <v>杨志明</v>
      </c>
      <c r="BE190">
        <f>VLOOKUP($B190,[1]高一下!$B:$R,8,0)</f>
        <v>111</v>
      </c>
      <c r="BF190" t="str">
        <f>VLOOKUP($B190,[1]高一下!$B:$R,9,0)</f>
        <v>马磊</v>
      </c>
      <c r="BG190">
        <f>VLOOKUP($B190,[1]高一下!$B:$R,10,0)</f>
        <v>42</v>
      </c>
      <c r="BH190" t="str">
        <f>VLOOKUP($B190,[1]高一下!$B:$R,11,0)</f>
        <v>东梅</v>
      </c>
      <c r="BI190">
        <f>VLOOKUP($B190,[1]高一下!$B:$R,12,0)</f>
        <v>44</v>
      </c>
      <c r="BJ190" t="str">
        <f>VLOOKUP($B190,[1]高一下!$B:$R,13,0)</f>
        <v>次珍扎保</v>
      </c>
      <c r="BK190">
        <f>VLOOKUP($B190,[1]高一下!$B:$R,14,0)</f>
        <v>53</v>
      </c>
      <c r="BL190" t="str">
        <f>VLOOKUP($B190,[1]高一下!$B:$R,15,0)</f>
        <v>郑强秋</v>
      </c>
      <c r="BM190">
        <f>VLOOKUP($B190,[1]高一下!$B:$R,16,0)</f>
        <v>37</v>
      </c>
      <c r="BN190" t="str">
        <f>VLOOKUP($B190,[1]高一下!$B:$R,17,0)</f>
        <v>高琴</v>
      </c>
      <c r="BO190">
        <f>VLOOKUP($B190,[1]高一上!$B:$W,5,0)</f>
        <v>72.5</v>
      </c>
      <c r="BP190" t="str">
        <f>VLOOKUP($B190,[1]高一上!$B:$W,6,0)</f>
        <v>李志友</v>
      </c>
      <c r="BQ190">
        <f>VLOOKUP($B190,[1]高一上!$B:$W,7,0)</f>
        <v>77</v>
      </c>
      <c r="BR190" t="str">
        <f>VLOOKUP($B190,[1]高一上!$B:$W,8,0)</f>
        <v>马磊</v>
      </c>
      <c r="BS190">
        <f>VLOOKUP($B190,[1]高一上!$B:$W,9,0)</f>
        <v>39</v>
      </c>
      <c r="BT190" t="str">
        <f>VLOOKUP($B190,[1]高一上!$B:$W,10,0)</f>
        <v>东梅</v>
      </c>
      <c r="BU190">
        <f>VLOOKUP($B190,[1]高一上!$B:$W,11,0)</f>
        <v>43</v>
      </c>
      <c r="BV190" t="str">
        <f>VLOOKUP($B190,[1]高一上!$B:$W,12,0)</f>
        <v>次珍扎保</v>
      </c>
      <c r="BW190">
        <f>VLOOKUP($B190,[1]高一上!$B:$W,13,0)</f>
        <v>39</v>
      </c>
      <c r="BX190" t="str">
        <f>VLOOKUP($B190,[1]高一上!$B:$W,14,0)</f>
        <v>郑强秋</v>
      </c>
      <c r="BY190">
        <f>VLOOKUP($B190,[1]高一上!$B:$W,15,0)</f>
        <v>59</v>
      </c>
      <c r="BZ190" t="str">
        <f>VLOOKUP($B190,[1]高一上!$B:$W,16,0)</f>
        <v>龙志云</v>
      </c>
      <c r="CA190">
        <f>VLOOKUP($B190,[1]中考!$B:$N,5,0)</f>
        <v>90</v>
      </c>
      <c r="CB190">
        <f>VLOOKUP($B190,[1]中考!$B:$N,6,0)</f>
        <v>91</v>
      </c>
      <c r="CC190">
        <f>VLOOKUP($B190,[1]中考!$B:$N,7,0)</f>
        <v>47</v>
      </c>
      <c r="CD190">
        <f>VLOOKUP($B190,[1]中考!$B:$N,8,0)</f>
        <v>37</v>
      </c>
      <c r="CE190">
        <f>VLOOKUP($B190,[1]中考!$B:$N,9,0)</f>
        <v>23</v>
      </c>
      <c r="CF190">
        <f>VLOOKUP($B190,[1]中考!$B:$N,10,0)</f>
        <v>26</v>
      </c>
    </row>
    <row r="191" spans="1:84" hidden="1" x14ac:dyDescent="0.2">
      <c r="A191" s="1" t="s">
        <v>599</v>
      </c>
      <c r="B191" s="1" t="s">
        <v>600</v>
      </c>
      <c r="C191" s="1" t="s">
        <v>560</v>
      </c>
      <c r="D191" s="1" t="s">
        <v>17</v>
      </c>
      <c r="E191" s="1" t="s">
        <v>601</v>
      </c>
      <c r="F191" s="1">
        <v>406</v>
      </c>
      <c r="G191" s="1">
        <v>106</v>
      </c>
      <c r="H191" s="1" t="s">
        <v>562</v>
      </c>
      <c r="I191" s="1">
        <v>75</v>
      </c>
      <c r="J191" s="1" t="s">
        <v>123</v>
      </c>
      <c r="K191" s="1">
        <v>67</v>
      </c>
      <c r="L191" s="1" t="s">
        <v>252</v>
      </c>
      <c r="M191" s="1">
        <v>56</v>
      </c>
      <c r="N191" s="1" t="s">
        <v>125</v>
      </c>
      <c r="O191" s="1">
        <v>42.5</v>
      </c>
      <c r="P191" s="1" t="s">
        <v>405</v>
      </c>
      <c r="Q191" s="1">
        <v>59.5</v>
      </c>
      <c r="R191" s="1" t="s">
        <v>406</v>
      </c>
      <c r="S191">
        <f>VLOOKUP(B191,[1]高三上!$B:$R,6,0)</f>
        <v>101.5</v>
      </c>
      <c r="T191" t="str">
        <f>VLOOKUP(B191,[1]高三上!$B:$R,7,0)</f>
        <v>杨志明</v>
      </c>
      <c r="U191">
        <f>VLOOKUP(B191,[1]高三上!$B:$R,8,0)</f>
        <v>66</v>
      </c>
      <c r="V191" t="str">
        <f>VLOOKUP(B191,[1]高三上!$B:$R,9,0)</f>
        <v>马磊</v>
      </c>
      <c r="W191">
        <f>VLOOKUP(B191,[1]高三上!$B:$R,10,0)</f>
        <v>72</v>
      </c>
      <c r="X191" t="str">
        <f>VLOOKUP(B191,[1]高三上!$B:$R,11,0)</f>
        <v>东梅</v>
      </c>
      <c r="Y191">
        <f>VLOOKUP(B191,[1]高三上!$B:$R,12,0)</f>
        <v>26</v>
      </c>
      <c r="Z191" t="str">
        <f>VLOOKUP(B191,[1]高三上!$B:$R,13,0)</f>
        <v>高贵勇</v>
      </c>
      <c r="AA191">
        <f>VLOOKUP(B191,[1]高三上!$B:$R,14,0)</f>
        <v>43</v>
      </c>
      <c r="AB191" t="str">
        <f>VLOOKUP(B191,[1]高三上!$B:$R,15,0)</f>
        <v>郑强秋</v>
      </c>
      <c r="AC191">
        <f>VLOOKUP(B191,[1]高三上!$B:$R,16,0)</f>
        <v>43</v>
      </c>
      <c r="AD191" t="str">
        <f>VLOOKUP($B191,[1]高三上!$B:$R,17,0)</f>
        <v>张斯杰</v>
      </c>
      <c r="AE191" t="str">
        <f>VLOOKUP($B191,[1]高二下!$B:$R,6,0)</f>
        <v>93.0</v>
      </c>
      <c r="AF191" t="str">
        <f>VLOOKUP($B191,[1]高二下!$B:$R,7,0)</f>
        <v>杨志明</v>
      </c>
      <c r="AG191" t="str">
        <f>VLOOKUP($B191,[1]高二下!$B:$R,8,0)</f>
        <v>57.0</v>
      </c>
      <c r="AH191" t="str">
        <f>VLOOKUP($B191,[1]高二下!$B:$R,9,0)</f>
        <v>马磊</v>
      </c>
      <c r="AI191" t="str">
        <f>VLOOKUP($B191,[1]高二下!$B:$R,10,0)</f>
        <v>21.0</v>
      </c>
      <c r="AJ191" t="str">
        <f>VLOOKUP($B191,[1]高二下!$B:$R,11,0)</f>
        <v>东梅</v>
      </c>
      <c r="AK191" t="str">
        <f>VLOOKUP($B191,[1]高二下!$B:$R,12,0)</f>
        <v>8.0</v>
      </c>
      <c r="AL191" t="str">
        <f>VLOOKUP($B191,[1]高二下!$B:$R,13,0)</f>
        <v>兰举银</v>
      </c>
      <c r="AM191" t="str">
        <f>VLOOKUP($B191,[1]高二下!$B:$R,14,0)</f>
        <v>36.0</v>
      </c>
      <c r="AN191" t="str">
        <f>VLOOKUP($B191,[1]高二下!$B:$R,15,0)</f>
        <v>郑强秋</v>
      </c>
      <c r="AO191" t="str">
        <f>VLOOKUP($B191,[1]高二下!$B:$R,16,0)</f>
        <v>82.0</v>
      </c>
      <c r="AP191" t="str">
        <f>VLOOKUP($B191,[1]高二下!$B:$R,17,0)</f>
        <v>张斯杰</v>
      </c>
      <c r="AQ191" t="e">
        <f>VLOOKUP($B191,[2]高二上!$B:$R,6,0)</f>
        <v>#N/A</v>
      </c>
      <c r="AR191" t="e">
        <f>VLOOKUP($B191,[2]高二上!$B:$R,7,0)</f>
        <v>#N/A</v>
      </c>
      <c r="AS191" t="e">
        <f>VLOOKUP($B191,[2]高二上!$B:$R,8,0)</f>
        <v>#N/A</v>
      </c>
      <c r="AT191" t="e">
        <f>VLOOKUP($B191,[2]高二上!$B:$R,9,0)</f>
        <v>#N/A</v>
      </c>
      <c r="AU191" t="e">
        <f>VLOOKUP($B191,[2]高二上!$B:$R,10,0)</f>
        <v>#N/A</v>
      </c>
      <c r="AV191" t="e">
        <f>VLOOKUP($B191,[2]高二上!$B:$R,11,0)</f>
        <v>#N/A</v>
      </c>
      <c r="AW191" t="e">
        <f>VLOOKUP($B191,[2]高二上!$B:$R,12,0)</f>
        <v>#N/A</v>
      </c>
      <c r="AX191" t="e">
        <f>VLOOKUP($B191,[2]高二上!$B:$R,13,0)</f>
        <v>#N/A</v>
      </c>
      <c r="AY191" t="e">
        <f>VLOOKUP($B191,[2]高二上!$B:$R,14,0)</f>
        <v>#N/A</v>
      </c>
      <c r="AZ191" t="e">
        <f>VLOOKUP($B191,[2]高二上!$B:$R,15,0)</f>
        <v>#N/A</v>
      </c>
      <c r="BA191" t="e">
        <f>VLOOKUP($B191,[2]高二上!$B:$R,16,0)</f>
        <v>#N/A</v>
      </c>
      <c r="BB191" t="e">
        <f>VLOOKUP($B191,[2]高二上!$B:$R,17,0)</f>
        <v>#N/A</v>
      </c>
      <c r="BC191">
        <f>VLOOKUP($B191,[1]高一下!$B:$R,6,0)</f>
        <v>87</v>
      </c>
      <c r="BD191" t="str">
        <f>VLOOKUP($B191,[1]高一下!$B:$R,7,0)</f>
        <v>杨志明</v>
      </c>
      <c r="BE191">
        <f>VLOOKUP($B191,[1]高一下!$B:$R,8,0)</f>
        <v>78</v>
      </c>
      <c r="BF191" t="str">
        <f>VLOOKUP($B191,[1]高一下!$B:$R,9,0)</f>
        <v>马磊</v>
      </c>
      <c r="BG191">
        <f>VLOOKUP($B191,[1]高一下!$B:$R,10,0)</f>
        <v>33</v>
      </c>
      <c r="BH191" t="str">
        <f>VLOOKUP($B191,[1]高一下!$B:$R,11,0)</f>
        <v>东梅</v>
      </c>
      <c r="BI191">
        <f>VLOOKUP($B191,[1]高一下!$B:$R,12,0)</f>
        <v>32</v>
      </c>
      <c r="BJ191" t="str">
        <f>VLOOKUP($B191,[1]高一下!$B:$R,13,0)</f>
        <v>次珍扎保</v>
      </c>
      <c r="BK191">
        <f>VLOOKUP($B191,[1]高一下!$B:$R,14,0)</f>
        <v>34</v>
      </c>
      <c r="BL191" t="str">
        <f>VLOOKUP($B191,[1]高一下!$B:$R,15,0)</f>
        <v>郑强秋</v>
      </c>
      <c r="BM191">
        <f>VLOOKUP($B191,[1]高一下!$B:$R,16,0)</f>
        <v>40</v>
      </c>
      <c r="BN191" t="str">
        <f>VLOOKUP($B191,[1]高一下!$B:$R,17,0)</f>
        <v>高琴</v>
      </c>
      <c r="BO191">
        <f>VLOOKUP($B191,[1]高一上!$B:$W,5,0)</f>
        <v>79</v>
      </c>
      <c r="BP191" t="str">
        <f>VLOOKUP($B191,[1]高一上!$B:$W,6,0)</f>
        <v>李志友</v>
      </c>
      <c r="BQ191">
        <f>VLOOKUP($B191,[1]高一上!$B:$W,7,0)</f>
        <v>63</v>
      </c>
      <c r="BR191" t="str">
        <f>VLOOKUP($B191,[1]高一上!$B:$W,8,0)</f>
        <v>马磊</v>
      </c>
      <c r="BS191">
        <f>VLOOKUP($B191,[1]高一上!$B:$W,9,0)</f>
        <v>62.5</v>
      </c>
      <c r="BT191" t="str">
        <f>VLOOKUP($B191,[1]高一上!$B:$W,10,0)</f>
        <v>东梅</v>
      </c>
      <c r="BU191">
        <f>VLOOKUP($B191,[1]高一上!$B:$W,11,0)</f>
        <v>26</v>
      </c>
      <c r="BV191" t="str">
        <f>VLOOKUP($B191,[1]高一上!$B:$W,12,0)</f>
        <v>次珍扎保</v>
      </c>
      <c r="BW191">
        <f>VLOOKUP($B191,[1]高一上!$B:$W,13,0)</f>
        <v>46</v>
      </c>
      <c r="BX191" t="str">
        <f>VLOOKUP($B191,[1]高一上!$B:$W,14,0)</f>
        <v>郑强秋</v>
      </c>
      <c r="BY191">
        <f>VLOOKUP($B191,[1]高一上!$B:$W,15,0)</f>
        <v>39.5</v>
      </c>
      <c r="BZ191" t="str">
        <f>VLOOKUP($B191,[1]高一上!$B:$W,16,0)</f>
        <v>龙志云</v>
      </c>
      <c r="CA191">
        <f>VLOOKUP($B191,[1]中考!$B:$N,5,0)</f>
        <v>103</v>
      </c>
      <c r="CB191">
        <f>VLOOKUP($B191,[1]中考!$B:$N,6,0)</f>
        <v>82</v>
      </c>
      <c r="CC191">
        <f>VLOOKUP($B191,[1]中考!$B:$N,7,0)</f>
        <v>79</v>
      </c>
      <c r="CD191">
        <f>VLOOKUP($B191,[1]中考!$B:$N,8,0)</f>
        <v>29</v>
      </c>
      <c r="CE191">
        <f>VLOOKUP($B191,[1]中考!$B:$N,9,0)</f>
        <v>23</v>
      </c>
      <c r="CF191">
        <f>VLOOKUP($B191,[1]中考!$B:$N,10,0)</f>
        <v>40</v>
      </c>
    </row>
    <row r="192" spans="1:84" hidden="1" x14ac:dyDescent="0.2">
      <c r="A192" s="1" t="s">
        <v>602</v>
      </c>
      <c r="B192" s="1" t="s">
        <v>603</v>
      </c>
      <c r="C192" s="1" t="s">
        <v>560</v>
      </c>
      <c r="D192" s="1" t="s">
        <v>17</v>
      </c>
      <c r="E192" s="1" t="s">
        <v>604</v>
      </c>
      <c r="F192" s="1">
        <v>360</v>
      </c>
      <c r="G192" s="1">
        <v>94</v>
      </c>
      <c r="H192" s="1" t="s">
        <v>562</v>
      </c>
      <c r="I192" s="1">
        <v>62</v>
      </c>
      <c r="J192" s="1" t="s">
        <v>123</v>
      </c>
      <c r="K192" s="1">
        <v>75</v>
      </c>
      <c r="L192" s="1" t="s">
        <v>252</v>
      </c>
      <c r="M192" s="1">
        <v>39.5</v>
      </c>
      <c r="N192" s="1" t="s">
        <v>125</v>
      </c>
      <c r="O192" s="1">
        <v>30</v>
      </c>
      <c r="P192" s="1" t="s">
        <v>405</v>
      </c>
      <c r="Q192" s="1">
        <v>59.5</v>
      </c>
      <c r="R192" s="1" t="s">
        <v>406</v>
      </c>
      <c r="S192">
        <f>VLOOKUP(B192,[1]高三上!$B:$R,6,0)</f>
        <v>89.5</v>
      </c>
      <c r="T192" t="str">
        <f>VLOOKUP(B192,[1]高三上!$B:$R,7,0)</f>
        <v>杨志明</v>
      </c>
      <c r="U192">
        <f>VLOOKUP(B192,[1]高三上!$B:$R,8,0)</f>
        <v>80.5</v>
      </c>
      <c r="V192" t="str">
        <f>VLOOKUP(B192,[1]高三上!$B:$R,9,0)</f>
        <v>马磊</v>
      </c>
      <c r="W192">
        <f>VLOOKUP(B192,[1]高三上!$B:$R,10,0)</f>
        <v>65</v>
      </c>
      <c r="X192" t="str">
        <f>VLOOKUP(B192,[1]高三上!$B:$R,11,0)</f>
        <v>东梅</v>
      </c>
      <c r="Y192">
        <f>VLOOKUP(B192,[1]高三上!$B:$R,12,0)</f>
        <v>13</v>
      </c>
      <c r="Z192" t="str">
        <f>VLOOKUP(B192,[1]高三上!$B:$R,13,0)</f>
        <v>高贵勇</v>
      </c>
      <c r="AA192">
        <f>VLOOKUP(B192,[1]高三上!$B:$R,14,0)</f>
        <v>22</v>
      </c>
      <c r="AB192" t="str">
        <f>VLOOKUP(B192,[1]高三上!$B:$R,15,0)</f>
        <v>郑强秋</v>
      </c>
      <c r="AC192">
        <f>VLOOKUP(B192,[1]高三上!$B:$R,16,0)</f>
        <v>31</v>
      </c>
      <c r="AD192" t="str">
        <f>VLOOKUP($B192,[1]高三上!$B:$R,17,0)</f>
        <v>张斯杰</v>
      </c>
      <c r="AE192" t="str">
        <f>VLOOKUP($B192,[1]高二下!$B:$R,6,0)</f>
        <v>74.0</v>
      </c>
      <c r="AF192" t="str">
        <f>VLOOKUP($B192,[1]高二下!$B:$R,7,0)</f>
        <v>杨志明</v>
      </c>
      <c r="AG192" t="str">
        <f>VLOOKUP($B192,[1]高二下!$B:$R,8,0)</f>
        <v>57.5</v>
      </c>
      <c r="AH192" t="str">
        <f>VLOOKUP($B192,[1]高二下!$B:$R,9,0)</f>
        <v>马磊</v>
      </c>
      <c r="AI192" t="str">
        <f>VLOOKUP($B192,[1]高二下!$B:$R,10,0)</f>
        <v>23.0</v>
      </c>
      <c r="AJ192" t="str">
        <f>VLOOKUP($B192,[1]高二下!$B:$R,11,0)</f>
        <v>东梅</v>
      </c>
      <c r="AK192" t="str">
        <f>VLOOKUP($B192,[1]高二下!$B:$R,12,0)</f>
        <v>18.0</v>
      </c>
      <c r="AL192" t="str">
        <f>VLOOKUP($B192,[1]高二下!$B:$R,13,0)</f>
        <v>兰举银</v>
      </c>
      <c r="AM192" t="str">
        <f>VLOOKUP($B192,[1]高二下!$B:$R,14,0)</f>
        <v>27.0</v>
      </c>
      <c r="AN192" t="str">
        <f>VLOOKUP($B192,[1]高二下!$B:$R,15,0)</f>
        <v>郑强秋</v>
      </c>
      <c r="AO192" t="str">
        <f>VLOOKUP($B192,[1]高二下!$B:$R,16,0)</f>
        <v>68.0</v>
      </c>
      <c r="AP192" t="str">
        <f>VLOOKUP($B192,[1]高二下!$B:$R,17,0)</f>
        <v>张斯杰</v>
      </c>
      <c r="AQ192" t="e">
        <f>VLOOKUP($B192,[2]高二上!$B:$R,6,0)</f>
        <v>#N/A</v>
      </c>
      <c r="AR192" t="e">
        <f>VLOOKUP($B192,[2]高二上!$B:$R,7,0)</f>
        <v>#N/A</v>
      </c>
      <c r="AS192" t="e">
        <f>VLOOKUP($B192,[2]高二上!$B:$R,8,0)</f>
        <v>#N/A</v>
      </c>
      <c r="AT192" t="e">
        <f>VLOOKUP($B192,[2]高二上!$B:$R,9,0)</f>
        <v>#N/A</v>
      </c>
      <c r="AU192" t="e">
        <f>VLOOKUP($B192,[2]高二上!$B:$R,10,0)</f>
        <v>#N/A</v>
      </c>
      <c r="AV192" t="e">
        <f>VLOOKUP($B192,[2]高二上!$B:$R,11,0)</f>
        <v>#N/A</v>
      </c>
      <c r="AW192" t="e">
        <f>VLOOKUP($B192,[2]高二上!$B:$R,12,0)</f>
        <v>#N/A</v>
      </c>
      <c r="AX192" t="e">
        <f>VLOOKUP($B192,[2]高二上!$B:$R,13,0)</f>
        <v>#N/A</v>
      </c>
      <c r="AY192" t="e">
        <f>VLOOKUP($B192,[2]高二上!$B:$R,14,0)</f>
        <v>#N/A</v>
      </c>
      <c r="AZ192" t="e">
        <f>VLOOKUP($B192,[2]高二上!$B:$R,15,0)</f>
        <v>#N/A</v>
      </c>
      <c r="BA192" t="e">
        <f>VLOOKUP($B192,[2]高二上!$B:$R,16,0)</f>
        <v>#N/A</v>
      </c>
      <c r="BB192" t="e">
        <f>VLOOKUP($B192,[2]高二上!$B:$R,17,0)</f>
        <v>#N/A</v>
      </c>
      <c r="BC192">
        <f>VLOOKUP($B192,[1]高一下!$B:$R,6,0)</f>
        <v>79</v>
      </c>
      <c r="BD192" t="str">
        <f>VLOOKUP($B192,[1]高一下!$B:$R,7,0)</f>
        <v>杨志明</v>
      </c>
      <c r="BE192">
        <f>VLOOKUP($B192,[1]高一下!$B:$R,8,0)</f>
        <v>85</v>
      </c>
      <c r="BF192" t="str">
        <f>VLOOKUP($B192,[1]高一下!$B:$R,9,0)</f>
        <v>马磊</v>
      </c>
      <c r="BG192">
        <f>VLOOKUP($B192,[1]高一下!$B:$R,10,0)</f>
        <v>37</v>
      </c>
      <c r="BH192" t="str">
        <f>VLOOKUP($B192,[1]高一下!$B:$R,11,0)</f>
        <v>东梅</v>
      </c>
      <c r="BI192">
        <f>VLOOKUP($B192,[1]高一下!$B:$R,12,0)</f>
        <v>25</v>
      </c>
      <c r="BJ192" t="str">
        <f>VLOOKUP($B192,[1]高一下!$B:$R,13,0)</f>
        <v>次珍扎保</v>
      </c>
      <c r="BK192">
        <f>VLOOKUP($B192,[1]高一下!$B:$R,14,0)</f>
        <v>34</v>
      </c>
      <c r="BL192" t="str">
        <f>VLOOKUP($B192,[1]高一下!$B:$R,15,0)</f>
        <v>郑强秋</v>
      </c>
      <c r="BM192">
        <f>VLOOKUP($B192,[1]高一下!$B:$R,16,0)</f>
        <v>22</v>
      </c>
      <c r="BN192" t="str">
        <f>VLOOKUP($B192,[1]高一下!$B:$R,17,0)</f>
        <v>高琴</v>
      </c>
      <c r="BO192">
        <f>VLOOKUP($B192,[1]高一上!$B:$W,5,0)</f>
        <v>82</v>
      </c>
      <c r="BP192" t="str">
        <f>VLOOKUP($B192,[1]高一上!$B:$W,6,0)</f>
        <v>李志友</v>
      </c>
      <c r="BQ192">
        <f>VLOOKUP($B192,[1]高一上!$B:$W,7,0)</f>
        <v>50</v>
      </c>
      <c r="BR192" t="str">
        <f>VLOOKUP($B192,[1]高一上!$B:$W,8,0)</f>
        <v>马磊</v>
      </c>
      <c r="BS192">
        <f>VLOOKUP($B192,[1]高一上!$B:$W,9,0)</f>
        <v>55.5</v>
      </c>
      <c r="BT192" t="str">
        <f>VLOOKUP($B192,[1]高一上!$B:$W,10,0)</f>
        <v>东梅</v>
      </c>
      <c r="BU192">
        <f>VLOOKUP($B192,[1]高一上!$B:$W,11,0)</f>
        <v>16.5</v>
      </c>
      <c r="BV192" t="str">
        <f>VLOOKUP($B192,[1]高一上!$B:$W,12,0)</f>
        <v>次珍扎保</v>
      </c>
      <c r="BW192">
        <f>VLOOKUP($B192,[1]高一上!$B:$W,13,0)</f>
        <v>47</v>
      </c>
      <c r="BX192" t="str">
        <f>VLOOKUP($B192,[1]高一上!$B:$W,14,0)</f>
        <v>郑强秋</v>
      </c>
      <c r="BY192">
        <f>VLOOKUP($B192,[1]高一上!$B:$W,15,0)</f>
        <v>39</v>
      </c>
      <c r="BZ192" t="str">
        <f>VLOOKUP($B192,[1]高一上!$B:$W,16,0)</f>
        <v>龙志云</v>
      </c>
      <c r="CA192">
        <f>VLOOKUP($B192,[1]中考!$B:$N,5,0)</f>
        <v>95</v>
      </c>
      <c r="CB192">
        <f>VLOOKUP($B192,[1]中考!$B:$N,6,0)</f>
        <v>92</v>
      </c>
      <c r="CC192">
        <f>VLOOKUP($B192,[1]中考!$B:$N,7,0)</f>
        <v>79</v>
      </c>
      <c r="CD192">
        <f>VLOOKUP($B192,[1]中考!$B:$N,8,0)</f>
        <v>30</v>
      </c>
      <c r="CE192">
        <f>VLOOKUP($B192,[1]中考!$B:$N,9,0)</f>
        <v>23</v>
      </c>
      <c r="CF192">
        <f>VLOOKUP($B192,[1]中考!$B:$N,10,0)</f>
        <v>34</v>
      </c>
    </row>
    <row r="193" spans="1:84" hidden="1" x14ac:dyDescent="0.2">
      <c r="A193" s="1" t="s">
        <v>605</v>
      </c>
      <c r="B193" s="1" t="s">
        <v>606</v>
      </c>
      <c r="C193" s="1" t="s">
        <v>560</v>
      </c>
      <c r="D193" s="1" t="s">
        <v>17</v>
      </c>
      <c r="E193" s="1" t="s">
        <v>607</v>
      </c>
      <c r="F193" s="1">
        <v>380</v>
      </c>
      <c r="G193" s="1">
        <v>94</v>
      </c>
      <c r="H193" s="1" t="s">
        <v>562</v>
      </c>
      <c r="I193" s="1">
        <v>73</v>
      </c>
      <c r="J193" s="1" t="s">
        <v>123</v>
      </c>
      <c r="K193" s="1">
        <v>74</v>
      </c>
      <c r="L193" s="1" t="s">
        <v>252</v>
      </c>
      <c r="M193" s="1">
        <v>48</v>
      </c>
      <c r="N193" s="1" t="s">
        <v>125</v>
      </c>
      <c r="O193" s="1">
        <v>37</v>
      </c>
      <c r="P193" s="1" t="s">
        <v>405</v>
      </c>
      <c r="Q193" s="1">
        <v>53.5</v>
      </c>
      <c r="R193" s="1" t="s">
        <v>406</v>
      </c>
      <c r="S193">
        <f>VLOOKUP(B193,[1]高三上!$B:$R,6,0)</f>
        <v>93</v>
      </c>
      <c r="T193" t="str">
        <f>VLOOKUP(B193,[1]高三上!$B:$R,7,0)</f>
        <v>杨志明</v>
      </c>
      <c r="U193">
        <f>VLOOKUP(B193,[1]高三上!$B:$R,8,0)</f>
        <v>59</v>
      </c>
      <c r="V193" t="str">
        <f>VLOOKUP(B193,[1]高三上!$B:$R,9,0)</f>
        <v>马磊</v>
      </c>
      <c r="W193">
        <f>VLOOKUP(B193,[1]高三上!$B:$R,10,0)</f>
        <v>61</v>
      </c>
      <c r="X193" t="str">
        <f>VLOOKUP(B193,[1]高三上!$B:$R,11,0)</f>
        <v>东梅</v>
      </c>
      <c r="Y193">
        <f>VLOOKUP(B193,[1]高三上!$B:$R,12,0)</f>
        <v>31</v>
      </c>
      <c r="Z193" t="str">
        <f>VLOOKUP(B193,[1]高三上!$B:$R,13,0)</f>
        <v>高贵勇</v>
      </c>
      <c r="AA193">
        <f>VLOOKUP(B193,[1]高三上!$B:$R,14,0)</f>
        <v>21</v>
      </c>
      <c r="AB193" t="str">
        <f>VLOOKUP(B193,[1]高三上!$B:$R,15,0)</f>
        <v>郑强秋</v>
      </c>
      <c r="AC193">
        <f>VLOOKUP(B193,[1]高三上!$B:$R,16,0)</f>
        <v>42</v>
      </c>
      <c r="AD193" t="str">
        <f>VLOOKUP($B193,[1]高三上!$B:$R,17,0)</f>
        <v>张斯杰</v>
      </c>
      <c r="AE193" t="str">
        <f>VLOOKUP($B193,[1]高二下!$B:$R,6,0)</f>
        <v>87.0</v>
      </c>
      <c r="AF193" t="str">
        <f>VLOOKUP($B193,[1]高二下!$B:$R,7,0)</f>
        <v>杨志明</v>
      </c>
      <c r="AG193" t="str">
        <f>VLOOKUP($B193,[1]高二下!$B:$R,8,0)</f>
        <v>63.5</v>
      </c>
      <c r="AH193" t="str">
        <f>VLOOKUP($B193,[1]高二下!$B:$R,9,0)</f>
        <v>马磊</v>
      </c>
      <c r="AI193" t="str">
        <f>VLOOKUP($B193,[1]高二下!$B:$R,10,0)</f>
        <v>19.0</v>
      </c>
      <c r="AJ193" t="str">
        <f>VLOOKUP($B193,[1]高二下!$B:$R,11,0)</f>
        <v>东梅</v>
      </c>
      <c r="AK193" t="str">
        <f>VLOOKUP($B193,[1]高二下!$B:$R,12,0)</f>
        <v>15.0</v>
      </c>
      <c r="AL193" t="str">
        <f>VLOOKUP($B193,[1]高二下!$B:$R,13,0)</f>
        <v>兰举银</v>
      </c>
      <c r="AM193" t="str">
        <f>VLOOKUP($B193,[1]高二下!$B:$R,14,0)</f>
        <v>39.0</v>
      </c>
      <c r="AN193" t="str">
        <f>VLOOKUP($B193,[1]高二下!$B:$R,15,0)</f>
        <v>郑强秋</v>
      </c>
      <c r="AO193" t="str">
        <f>VLOOKUP($B193,[1]高二下!$B:$R,16,0)</f>
        <v>56.0</v>
      </c>
      <c r="AP193" t="str">
        <f>VLOOKUP($B193,[1]高二下!$B:$R,17,0)</f>
        <v>张斯杰</v>
      </c>
      <c r="AQ193" t="e">
        <f>VLOOKUP($B193,[2]高二上!$B:$R,6,0)</f>
        <v>#N/A</v>
      </c>
      <c r="AR193" t="e">
        <f>VLOOKUP($B193,[2]高二上!$B:$R,7,0)</f>
        <v>#N/A</v>
      </c>
      <c r="AS193" t="e">
        <f>VLOOKUP($B193,[2]高二上!$B:$R,8,0)</f>
        <v>#N/A</v>
      </c>
      <c r="AT193" t="e">
        <f>VLOOKUP($B193,[2]高二上!$B:$R,9,0)</f>
        <v>#N/A</v>
      </c>
      <c r="AU193" t="e">
        <f>VLOOKUP($B193,[2]高二上!$B:$R,10,0)</f>
        <v>#N/A</v>
      </c>
      <c r="AV193" t="e">
        <f>VLOOKUP($B193,[2]高二上!$B:$R,11,0)</f>
        <v>#N/A</v>
      </c>
      <c r="AW193" t="e">
        <f>VLOOKUP($B193,[2]高二上!$B:$R,12,0)</f>
        <v>#N/A</v>
      </c>
      <c r="AX193" t="e">
        <f>VLOOKUP($B193,[2]高二上!$B:$R,13,0)</f>
        <v>#N/A</v>
      </c>
      <c r="AY193" t="e">
        <f>VLOOKUP($B193,[2]高二上!$B:$R,14,0)</f>
        <v>#N/A</v>
      </c>
      <c r="AZ193" t="e">
        <f>VLOOKUP($B193,[2]高二上!$B:$R,15,0)</f>
        <v>#N/A</v>
      </c>
      <c r="BA193" t="e">
        <f>VLOOKUP($B193,[2]高二上!$B:$R,16,0)</f>
        <v>#N/A</v>
      </c>
      <c r="BB193" t="e">
        <f>VLOOKUP($B193,[2]高二上!$B:$R,17,0)</f>
        <v>#N/A</v>
      </c>
      <c r="BC193">
        <f>VLOOKUP($B193,[1]高一下!$B:$R,6,0)</f>
        <v>79</v>
      </c>
      <c r="BD193" t="str">
        <f>VLOOKUP($B193,[1]高一下!$B:$R,7,0)</f>
        <v>杨志明</v>
      </c>
      <c r="BE193">
        <f>VLOOKUP($B193,[1]高一下!$B:$R,8,0)</f>
        <v>45</v>
      </c>
      <c r="BF193" t="str">
        <f>VLOOKUP($B193,[1]高一下!$B:$R,9,0)</f>
        <v>马磊</v>
      </c>
      <c r="BG193">
        <f>VLOOKUP($B193,[1]高一下!$B:$R,10,0)</f>
        <v>51</v>
      </c>
      <c r="BH193" t="str">
        <f>VLOOKUP($B193,[1]高一下!$B:$R,11,0)</f>
        <v>东梅</v>
      </c>
      <c r="BI193">
        <f>VLOOKUP($B193,[1]高一下!$B:$R,12,0)</f>
        <v>31</v>
      </c>
      <c r="BJ193" t="str">
        <f>VLOOKUP($B193,[1]高一下!$B:$R,13,0)</f>
        <v>次珍扎保</v>
      </c>
      <c r="BK193">
        <f>VLOOKUP($B193,[1]高一下!$B:$R,14,0)</f>
        <v>43</v>
      </c>
      <c r="BL193" t="str">
        <f>VLOOKUP($B193,[1]高一下!$B:$R,15,0)</f>
        <v>郑强秋</v>
      </c>
      <c r="BM193">
        <f>VLOOKUP($B193,[1]高一下!$B:$R,16,0)</f>
        <v>40</v>
      </c>
      <c r="BN193" t="str">
        <f>VLOOKUP($B193,[1]高一下!$B:$R,17,0)</f>
        <v>高琴</v>
      </c>
      <c r="BO193">
        <f>VLOOKUP($B193,[1]高一上!$B:$W,5,0)</f>
        <v>73</v>
      </c>
      <c r="BP193" t="str">
        <f>VLOOKUP($B193,[1]高一上!$B:$W,6,0)</f>
        <v>李志友</v>
      </c>
      <c r="BQ193">
        <f>VLOOKUP($B193,[1]高一上!$B:$W,7,0)</f>
        <v>33</v>
      </c>
      <c r="BR193" t="str">
        <f>VLOOKUP($B193,[1]高一上!$B:$W,8,0)</f>
        <v>马磊</v>
      </c>
      <c r="BS193">
        <f>VLOOKUP($B193,[1]高一上!$B:$W,9,0)</f>
        <v>53</v>
      </c>
      <c r="BT193" t="str">
        <f>VLOOKUP($B193,[1]高一上!$B:$W,10,0)</f>
        <v>东梅</v>
      </c>
      <c r="BU193">
        <f>VLOOKUP($B193,[1]高一上!$B:$W,11,0)</f>
        <v>31.5</v>
      </c>
      <c r="BV193" t="str">
        <f>VLOOKUP($B193,[1]高一上!$B:$W,12,0)</f>
        <v>次珍扎保</v>
      </c>
      <c r="BW193">
        <f>VLOOKUP($B193,[1]高一上!$B:$W,13,0)</f>
        <v>34.5</v>
      </c>
      <c r="BX193" t="str">
        <f>VLOOKUP($B193,[1]高一上!$B:$W,14,0)</f>
        <v>郑强秋</v>
      </c>
      <c r="BY193">
        <f>VLOOKUP($B193,[1]高一上!$B:$W,15,0)</f>
        <v>41.5</v>
      </c>
      <c r="BZ193" t="str">
        <f>VLOOKUP($B193,[1]高一上!$B:$W,16,0)</f>
        <v>龙志云</v>
      </c>
      <c r="CA193">
        <f>VLOOKUP($B193,[1]中考!$B:$N,5,0)</f>
        <v>92</v>
      </c>
      <c r="CB193">
        <f>VLOOKUP($B193,[1]中考!$B:$N,6,0)</f>
        <v>65</v>
      </c>
      <c r="CC193">
        <f>VLOOKUP($B193,[1]中考!$B:$N,7,0)</f>
        <v>67</v>
      </c>
      <c r="CD193">
        <f>VLOOKUP($B193,[1]中考!$B:$N,8,0)</f>
        <v>34</v>
      </c>
      <c r="CE193">
        <f>VLOOKUP($B193,[1]中考!$B:$N,9,0)</f>
        <v>22</v>
      </c>
      <c r="CF193">
        <f>VLOOKUP($B193,[1]中考!$B:$N,10,0)</f>
        <v>32</v>
      </c>
    </row>
    <row r="194" spans="1:84" hidden="1" x14ac:dyDescent="0.2">
      <c r="A194" s="1" t="s">
        <v>608</v>
      </c>
      <c r="B194" s="1" t="s">
        <v>609</v>
      </c>
      <c r="C194" s="1" t="s">
        <v>560</v>
      </c>
      <c r="D194" s="1" t="s">
        <v>17</v>
      </c>
      <c r="E194" s="1" t="s">
        <v>610</v>
      </c>
      <c r="F194" s="1" t="s">
        <v>397</v>
      </c>
      <c r="G194" s="1"/>
      <c r="H194" s="1" t="s">
        <v>562</v>
      </c>
      <c r="I194" s="1"/>
      <c r="J194" s="1" t="s">
        <v>123</v>
      </c>
      <c r="K194" s="1"/>
      <c r="L194" s="1" t="s">
        <v>252</v>
      </c>
      <c r="M194" s="1"/>
      <c r="N194" s="1" t="s">
        <v>125</v>
      </c>
      <c r="O194" s="1"/>
      <c r="P194" s="1" t="s">
        <v>405</v>
      </c>
      <c r="Q194" s="1"/>
      <c r="R194" s="1" t="s">
        <v>406</v>
      </c>
      <c r="S194">
        <f>VLOOKUP(B194,[1]高三上!$B:$R,6,0)</f>
        <v>0</v>
      </c>
      <c r="T194" t="str">
        <f>VLOOKUP(B194,[1]高三上!$B:$R,7,0)</f>
        <v>杨志明</v>
      </c>
      <c r="U194">
        <f>VLOOKUP(B194,[1]高三上!$B:$R,8,0)</f>
        <v>0</v>
      </c>
      <c r="V194" t="str">
        <f>VLOOKUP(B194,[1]高三上!$B:$R,9,0)</f>
        <v>马磊</v>
      </c>
      <c r="W194">
        <f>VLOOKUP(B194,[1]高三上!$B:$R,10,0)</f>
        <v>0</v>
      </c>
      <c r="X194" t="str">
        <f>VLOOKUP(B194,[1]高三上!$B:$R,11,0)</f>
        <v>东梅</v>
      </c>
      <c r="Y194">
        <f>VLOOKUP(B194,[1]高三上!$B:$R,12,0)</f>
        <v>0</v>
      </c>
      <c r="Z194" t="str">
        <f>VLOOKUP(B194,[1]高三上!$B:$R,13,0)</f>
        <v>高贵勇</v>
      </c>
      <c r="AA194">
        <f>VLOOKUP(B194,[1]高三上!$B:$R,14,0)</f>
        <v>0</v>
      </c>
      <c r="AB194" t="str">
        <f>VLOOKUP(B194,[1]高三上!$B:$R,15,0)</f>
        <v>郑强秋</v>
      </c>
      <c r="AC194">
        <f>VLOOKUP(B194,[1]高三上!$B:$R,16,0)</f>
        <v>0</v>
      </c>
      <c r="AD194" t="str">
        <f>VLOOKUP($B194,[1]高三上!$B:$R,17,0)</f>
        <v>张斯杰</v>
      </c>
      <c r="AE194" t="str">
        <f>VLOOKUP($B194,[1]高二下!$B:$R,6,0)</f>
        <v>91.0</v>
      </c>
      <c r="AF194" t="str">
        <f>VLOOKUP($B194,[1]高二下!$B:$R,7,0)</f>
        <v>杨志明</v>
      </c>
      <c r="AG194" t="str">
        <f>VLOOKUP($B194,[1]高二下!$B:$R,8,0)</f>
        <v>75.0</v>
      </c>
      <c r="AH194" t="str">
        <f>VLOOKUP($B194,[1]高二下!$B:$R,9,0)</f>
        <v>马磊</v>
      </c>
      <c r="AI194" t="str">
        <f>VLOOKUP($B194,[1]高二下!$B:$R,10,0)</f>
        <v>21.0</v>
      </c>
      <c r="AJ194" t="str">
        <f>VLOOKUP($B194,[1]高二下!$B:$R,11,0)</f>
        <v>东梅</v>
      </c>
      <c r="AK194" t="str">
        <f>VLOOKUP($B194,[1]高二下!$B:$R,12,0)</f>
        <v>15.0</v>
      </c>
      <c r="AL194" t="str">
        <f>VLOOKUP($B194,[1]高二下!$B:$R,13,0)</f>
        <v>兰举银</v>
      </c>
      <c r="AM194" t="str">
        <f>VLOOKUP($B194,[1]高二下!$B:$R,14,0)</f>
        <v>21.0</v>
      </c>
      <c r="AN194" t="str">
        <f>VLOOKUP($B194,[1]高二下!$B:$R,15,0)</f>
        <v>郑强秋</v>
      </c>
      <c r="AO194" t="str">
        <f>VLOOKUP($B194,[1]高二下!$B:$R,16,0)</f>
        <v>66.0</v>
      </c>
      <c r="AP194" t="str">
        <f>VLOOKUP($B194,[1]高二下!$B:$R,17,0)</f>
        <v>张斯杰</v>
      </c>
      <c r="AQ194" t="e">
        <f>VLOOKUP($B194,[2]高二上!$B:$R,6,0)</f>
        <v>#N/A</v>
      </c>
      <c r="AR194" t="e">
        <f>VLOOKUP($B194,[2]高二上!$B:$R,7,0)</f>
        <v>#N/A</v>
      </c>
      <c r="AS194" t="e">
        <f>VLOOKUP($B194,[2]高二上!$B:$R,8,0)</f>
        <v>#N/A</v>
      </c>
      <c r="AT194" t="e">
        <f>VLOOKUP($B194,[2]高二上!$B:$R,9,0)</f>
        <v>#N/A</v>
      </c>
      <c r="AU194" t="e">
        <f>VLOOKUP($B194,[2]高二上!$B:$R,10,0)</f>
        <v>#N/A</v>
      </c>
      <c r="AV194" t="e">
        <f>VLOOKUP($B194,[2]高二上!$B:$R,11,0)</f>
        <v>#N/A</v>
      </c>
      <c r="AW194" t="e">
        <f>VLOOKUP($B194,[2]高二上!$B:$R,12,0)</f>
        <v>#N/A</v>
      </c>
      <c r="AX194" t="e">
        <f>VLOOKUP($B194,[2]高二上!$B:$R,13,0)</f>
        <v>#N/A</v>
      </c>
      <c r="AY194" t="e">
        <f>VLOOKUP($B194,[2]高二上!$B:$R,14,0)</f>
        <v>#N/A</v>
      </c>
      <c r="AZ194" t="e">
        <f>VLOOKUP($B194,[2]高二上!$B:$R,15,0)</f>
        <v>#N/A</v>
      </c>
      <c r="BA194" t="e">
        <f>VLOOKUP($B194,[2]高二上!$B:$R,16,0)</f>
        <v>#N/A</v>
      </c>
      <c r="BB194" t="e">
        <f>VLOOKUP($B194,[2]高二上!$B:$R,17,0)</f>
        <v>#N/A</v>
      </c>
      <c r="BC194">
        <f>VLOOKUP($B194,[1]高一下!$B:$R,6,0)</f>
        <v>98</v>
      </c>
      <c r="BD194" t="str">
        <f>VLOOKUP($B194,[1]高一下!$B:$R,7,0)</f>
        <v>杨志明</v>
      </c>
      <c r="BE194">
        <f>VLOOKUP($B194,[1]高一下!$B:$R,8,0)</f>
        <v>64</v>
      </c>
      <c r="BF194" t="str">
        <f>VLOOKUP($B194,[1]高一下!$B:$R,9,0)</f>
        <v>马磊</v>
      </c>
      <c r="BG194">
        <f>VLOOKUP($B194,[1]高一下!$B:$R,10,0)</f>
        <v>76</v>
      </c>
      <c r="BH194" t="str">
        <f>VLOOKUP($B194,[1]高一下!$B:$R,11,0)</f>
        <v>东梅</v>
      </c>
      <c r="BI194">
        <f>VLOOKUP($B194,[1]高一下!$B:$R,12,0)</f>
        <v>22</v>
      </c>
      <c r="BJ194" t="str">
        <f>VLOOKUP($B194,[1]高一下!$B:$R,13,0)</f>
        <v>次珍扎保</v>
      </c>
      <c r="BK194">
        <f>VLOOKUP($B194,[1]高一下!$B:$R,14,0)</f>
        <v>40</v>
      </c>
      <c r="BL194" t="str">
        <f>VLOOKUP($B194,[1]高一下!$B:$R,15,0)</f>
        <v>郑强秋</v>
      </c>
      <c r="BM194">
        <f>VLOOKUP($B194,[1]高一下!$B:$R,16,0)</f>
        <v>22</v>
      </c>
      <c r="BN194" t="str">
        <f>VLOOKUP($B194,[1]高一下!$B:$R,17,0)</f>
        <v>高琴</v>
      </c>
      <c r="BO194">
        <f>VLOOKUP($B194,[1]高一上!$B:$W,5,0)</f>
        <v>77</v>
      </c>
      <c r="BP194" t="str">
        <f>VLOOKUP($B194,[1]高一上!$B:$W,6,0)</f>
        <v>李志友</v>
      </c>
      <c r="BQ194">
        <f>VLOOKUP($B194,[1]高一上!$B:$W,7,0)</f>
        <v>20</v>
      </c>
      <c r="BR194" t="str">
        <f>VLOOKUP($B194,[1]高一上!$B:$W,8,0)</f>
        <v>梅桂斌</v>
      </c>
      <c r="BS194">
        <f>VLOOKUP($B194,[1]高一上!$B:$W,9,0)</f>
        <v>76.5</v>
      </c>
      <c r="BT194" t="str">
        <f>VLOOKUP($B194,[1]高一上!$B:$W,10,0)</f>
        <v>尹英娇</v>
      </c>
      <c r="BU194">
        <f>VLOOKUP($B194,[1]高一上!$B:$W,11,0)</f>
        <v>20.5</v>
      </c>
      <c r="BV194">
        <f>VLOOKUP($B194,[1]高一上!$B:$W,12,0)</f>
        <v>0</v>
      </c>
      <c r="BW194">
        <f>VLOOKUP($B194,[1]高一上!$B:$W,13,0)</f>
        <v>21</v>
      </c>
      <c r="BX194">
        <f>VLOOKUP($B194,[1]高一上!$B:$W,14,0)</f>
        <v>0</v>
      </c>
      <c r="BY194">
        <f>VLOOKUP($B194,[1]高一上!$B:$W,15,0)</f>
        <v>24.5</v>
      </c>
      <c r="BZ194">
        <f>VLOOKUP($B194,[1]高一上!$B:$W,16,0)</f>
        <v>0</v>
      </c>
      <c r="CA194">
        <f>VLOOKUP($B194,[1]中考!$B:$N,5,0)</f>
        <v>93</v>
      </c>
      <c r="CB194">
        <f>VLOOKUP($B194,[1]中考!$B:$N,6,0)</f>
        <v>65</v>
      </c>
      <c r="CC194">
        <f>VLOOKUP($B194,[1]中考!$B:$N,7,0)</f>
        <v>88</v>
      </c>
      <c r="CD194">
        <f>VLOOKUP($B194,[1]中考!$B:$N,8,0)</f>
        <v>36</v>
      </c>
      <c r="CE194">
        <f>VLOOKUP($B194,[1]中考!$B:$N,9,0)</f>
        <v>19</v>
      </c>
      <c r="CF194">
        <f>VLOOKUP($B194,[1]中考!$B:$N,10,0)</f>
        <v>26</v>
      </c>
    </row>
    <row r="195" spans="1:84" hidden="1" x14ac:dyDescent="0.2">
      <c r="A195" s="1" t="s">
        <v>611</v>
      </c>
      <c r="B195" s="1" t="s">
        <v>612</v>
      </c>
      <c r="C195" s="1" t="s">
        <v>560</v>
      </c>
      <c r="D195" s="1" t="s">
        <v>17</v>
      </c>
      <c r="E195" s="1" t="s">
        <v>613</v>
      </c>
      <c r="F195" s="1">
        <v>381</v>
      </c>
      <c r="G195" s="1">
        <v>82</v>
      </c>
      <c r="H195" s="1" t="s">
        <v>562</v>
      </c>
      <c r="I195" s="1">
        <v>104</v>
      </c>
      <c r="J195" s="1" t="s">
        <v>123</v>
      </c>
      <c r="K195" s="1">
        <v>59</v>
      </c>
      <c r="L195" s="1" t="s">
        <v>252</v>
      </c>
      <c r="M195" s="1">
        <v>58.5</v>
      </c>
      <c r="N195" s="1" t="s">
        <v>125</v>
      </c>
      <c r="O195" s="1">
        <v>35.5</v>
      </c>
      <c r="P195" s="1" t="s">
        <v>405</v>
      </c>
      <c r="Q195" s="1">
        <v>42</v>
      </c>
      <c r="R195" s="1" t="s">
        <v>406</v>
      </c>
      <c r="S195">
        <f>VLOOKUP(B195,[1]高三上!$B:$R,6,0)</f>
        <v>85</v>
      </c>
      <c r="T195" t="str">
        <f>VLOOKUP(B195,[1]高三上!$B:$R,7,0)</f>
        <v>杨志明</v>
      </c>
      <c r="U195">
        <f>VLOOKUP(B195,[1]高三上!$B:$R,8,0)</f>
        <v>90</v>
      </c>
      <c r="V195" t="str">
        <f>VLOOKUP(B195,[1]高三上!$B:$R,9,0)</f>
        <v>马磊</v>
      </c>
      <c r="W195">
        <f>VLOOKUP(B195,[1]高三上!$B:$R,10,0)</f>
        <v>57.5</v>
      </c>
      <c r="X195" t="str">
        <f>VLOOKUP(B195,[1]高三上!$B:$R,11,0)</f>
        <v>东梅</v>
      </c>
      <c r="Y195">
        <f>VLOOKUP(B195,[1]高三上!$B:$R,12,0)</f>
        <v>29</v>
      </c>
      <c r="Z195" t="str">
        <f>VLOOKUP(B195,[1]高三上!$B:$R,13,0)</f>
        <v>高贵勇</v>
      </c>
      <c r="AA195">
        <f>VLOOKUP(B195,[1]高三上!$B:$R,14,0)</f>
        <v>33</v>
      </c>
      <c r="AB195" t="str">
        <f>VLOOKUP(B195,[1]高三上!$B:$R,15,0)</f>
        <v>郑强秋</v>
      </c>
      <c r="AC195">
        <f>VLOOKUP(B195,[1]高三上!$B:$R,16,0)</f>
        <v>23</v>
      </c>
      <c r="AD195" t="str">
        <f>VLOOKUP($B195,[1]高三上!$B:$R,17,0)</f>
        <v>张斯杰</v>
      </c>
      <c r="AE195" t="str">
        <f>VLOOKUP($B195,[1]高二下!$B:$R,6,0)</f>
        <v>64.0</v>
      </c>
      <c r="AF195" t="str">
        <f>VLOOKUP($B195,[1]高二下!$B:$R,7,0)</f>
        <v>杨志明</v>
      </c>
      <c r="AG195" t="str">
        <f>VLOOKUP($B195,[1]高二下!$B:$R,8,0)</f>
        <v>62.0</v>
      </c>
      <c r="AH195" t="str">
        <f>VLOOKUP($B195,[1]高二下!$B:$R,9,0)</f>
        <v>马磊</v>
      </c>
      <c r="AI195" t="str">
        <f>VLOOKUP($B195,[1]高二下!$B:$R,10,0)</f>
        <v>38.0</v>
      </c>
      <c r="AJ195" t="str">
        <f>VLOOKUP($B195,[1]高二下!$B:$R,11,0)</f>
        <v>东梅</v>
      </c>
      <c r="AK195" t="str">
        <f>VLOOKUP($B195,[1]高二下!$B:$R,12,0)</f>
        <v>22.0</v>
      </c>
      <c r="AL195" t="str">
        <f>VLOOKUP($B195,[1]高二下!$B:$R,13,0)</f>
        <v>兰举银</v>
      </c>
      <c r="AM195" t="str">
        <f>VLOOKUP($B195,[1]高二下!$B:$R,14,0)</f>
        <v>34.0</v>
      </c>
      <c r="AN195" t="str">
        <f>VLOOKUP($B195,[1]高二下!$B:$R,15,0)</f>
        <v>郑强秋</v>
      </c>
      <c r="AO195" t="str">
        <f>VLOOKUP($B195,[1]高二下!$B:$R,16,0)</f>
        <v>97.0</v>
      </c>
      <c r="AP195" t="str">
        <f>VLOOKUP($B195,[1]高二下!$B:$R,17,0)</f>
        <v>张斯杰</v>
      </c>
      <c r="AQ195" t="e">
        <f>VLOOKUP($B195,[2]高二上!$B:$R,6,0)</f>
        <v>#N/A</v>
      </c>
      <c r="AR195" t="e">
        <f>VLOOKUP($B195,[2]高二上!$B:$R,7,0)</f>
        <v>#N/A</v>
      </c>
      <c r="AS195" t="e">
        <f>VLOOKUP($B195,[2]高二上!$B:$R,8,0)</f>
        <v>#N/A</v>
      </c>
      <c r="AT195" t="e">
        <f>VLOOKUP($B195,[2]高二上!$B:$R,9,0)</f>
        <v>#N/A</v>
      </c>
      <c r="AU195" t="e">
        <f>VLOOKUP($B195,[2]高二上!$B:$R,10,0)</f>
        <v>#N/A</v>
      </c>
      <c r="AV195" t="e">
        <f>VLOOKUP($B195,[2]高二上!$B:$R,11,0)</f>
        <v>#N/A</v>
      </c>
      <c r="AW195" t="e">
        <f>VLOOKUP($B195,[2]高二上!$B:$R,12,0)</f>
        <v>#N/A</v>
      </c>
      <c r="AX195" t="e">
        <f>VLOOKUP($B195,[2]高二上!$B:$R,13,0)</f>
        <v>#N/A</v>
      </c>
      <c r="AY195" t="e">
        <f>VLOOKUP($B195,[2]高二上!$B:$R,14,0)</f>
        <v>#N/A</v>
      </c>
      <c r="AZ195" t="e">
        <f>VLOOKUP($B195,[2]高二上!$B:$R,15,0)</f>
        <v>#N/A</v>
      </c>
      <c r="BA195" t="e">
        <f>VLOOKUP($B195,[2]高二上!$B:$R,16,0)</f>
        <v>#N/A</v>
      </c>
      <c r="BB195" t="e">
        <f>VLOOKUP($B195,[2]高二上!$B:$R,17,0)</f>
        <v>#N/A</v>
      </c>
      <c r="BC195">
        <f>VLOOKUP($B195,[1]高一下!$B:$R,6,0)</f>
        <v>78</v>
      </c>
      <c r="BD195" t="str">
        <f>VLOOKUP($B195,[1]高一下!$B:$R,7,0)</f>
        <v>杨志明</v>
      </c>
      <c r="BE195">
        <f>VLOOKUP($B195,[1]高一下!$B:$R,8,0)</f>
        <v>112</v>
      </c>
      <c r="BF195" t="str">
        <f>VLOOKUP($B195,[1]高一下!$B:$R,9,0)</f>
        <v>马磊</v>
      </c>
      <c r="BG195">
        <f>VLOOKUP($B195,[1]高一下!$B:$R,10,0)</f>
        <v>46</v>
      </c>
      <c r="BH195" t="str">
        <f>VLOOKUP($B195,[1]高一下!$B:$R,11,0)</f>
        <v>东梅</v>
      </c>
      <c r="BI195">
        <f>VLOOKUP($B195,[1]高一下!$B:$R,12,0)</f>
        <v>51</v>
      </c>
      <c r="BJ195" t="str">
        <f>VLOOKUP($B195,[1]高一下!$B:$R,13,0)</f>
        <v>次珍扎保</v>
      </c>
      <c r="BK195">
        <f>VLOOKUP($B195,[1]高一下!$B:$R,14,0)</f>
        <v>41</v>
      </c>
      <c r="BL195" t="str">
        <f>VLOOKUP($B195,[1]高一下!$B:$R,15,0)</f>
        <v>郑强秋</v>
      </c>
      <c r="BM195">
        <f>VLOOKUP($B195,[1]高一下!$B:$R,16,0)</f>
        <v>35</v>
      </c>
      <c r="BN195" t="str">
        <f>VLOOKUP($B195,[1]高一下!$B:$R,17,0)</f>
        <v>高琴</v>
      </c>
      <c r="BO195">
        <f>VLOOKUP($B195,[1]高一上!$B:$W,5,0)</f>
        <v>73</v>
      </c>
      <c r="BP195" t="str">
        <f>VLOOKUP($B195,[1]高一上!$B:$W,6,0)</f>
        <v>李志友</v>
      </c>
      <c r="BQ195">
        <f>VLOOKUP($B195,[1]高一上!$B:$W,7,0)</f>
        <v>65</v>
      </c>
      <c r="BR195" t="str">
        <f>VLOOKUP($B195,[1]高一上!$B:$W,8,0)</f>
        <v>马磊</v>
      </c>
      <c r="BS195">
        <f>VLOOKUP($B195,[1]高一上!$B:$W,9,0)</f>
        <v>36.5</v>
      </c>
      <c r="BT195" t="str">
        <f>VLOOKUP($B195,[1]高一上!$B:$W,10,0)</f>
        <v>东梅</v>
      </c>
      <c r="BU195">
        <f>VLOOKUP($B195,[1]高一上!$B:$W,11,0)</f>
        <v>44.5</v>
      </c>
      <c r="BV195" t="str">
        <f>VLOOKUP($B195,[1]高一上!$B:$W,12,0)</f>
        <v>次珍扎保</v>
      </c>
      <c r="BW195">
        <f>VLOOKUP($B195,[1]高一上!$B:$W,13,0)</f>
        <v>38</v>
      </c>
      <c r="BX195" t="str">
        <f>VLOOKUP($B195,[1]高一上!$B:$W,14,0)</f>
        <v>郑强秋</v>
      </c>
      <c r="BY195">
        <f>VLOOKUP($B195,[1]高一上!$B:$W,15,0)</f>
        <v>31.5</v>
      </c>
      <c r="BZ195" t="str">
        <f>VLOOKUP($B195,[1]高一上!$B:$W,16,0)</f>
        <v>龙志云</v>
      </c>
      <c r="CA195">
        <f>VLOOKUP($B195,[1]中考!$B:$N,5,0)</f>
        <v>89</v>
      </c>
      <c r="CB195">
        <f>VLOOKUP($B195,[1]中考!$B:$N,6,0)</f>
        <v>96</v>
      </c>
      <c r="CC195">
        <f>VLOOKUP($B195,[1]中考!$B:$N,7,0)</f>
        <v>67</v>
      </c>
      <c r="CD195">
        <f>VLOOKUP($B195,[1]中考!$B:$N,8,0)</f>
        <v>37</v>
      </c>
      <c r="CE195">
        <f>VLOOKUP($B195,[1]中考!$B:$N,9,0)</f>
        <v>30</v>
      </c>
      <c r="CF195">
        <f>VLOOKUP($B195,[1]中考!$B:$N,10,0)</f>
        <v>29</v>
      </c>
    </row>
    <row r="196" spans="1:84" hidden="1" x14ac:dyDescent="0.2">
      <c r="A196" s="1" t="s">
        <v>614</v>
      </c>
      <c r="B196" s="1" t="s">
        <v>615</v>
      </c>
      <c r="C196" s="1" t="s">
        <v>560</v>
      </c>
      <c r="D196" s="1" t="s">
        <v>17</v>
      </c>
      <c r="E196" s="1" t="s">
        <v>616</v>
      </c>
      <c r="F196" s="1">
        <v>297</v>
      </c>
      <c r="G196" s="1">
        <v>104</v>
      </c>
      <c r="H196" s="1" t="s">
        <v>562</v>
      </c>
      <c r="I196" s="1">
        <v>60</v>
      </c>
      <c r="J196" s="1" t="s">
        <v>123</v>
      </c>
      <c r="K196" s="1">
        <v>50</v>
      </c>
      <c r="L196" s="1" t="s">
        <v>252</v>
      </c>
      <c r="M196" s="1">
        <v>17</v>
      </c>
      <c r="N196" s="1" t="s">
        <v>125</v>
      </c>
      <c r="O196" s="1">
        <v>30</v>
      </c>
      <c r="P196" s="1" t="s">
        <v>405</v>
      </c>
      <c r="Q196" s="1">
        <v>35.5</v>
      </c>
      <c r="R196" s="1" t="s">
        <v>406</v>
      </c>
      <c r="S196">
        <f>VLOOKUP(B196,[1]高三上!$B:$R,6,0)</f>
        <v>0</v>
      </c>
      <c r="T196" t="str">
        <f>VLOOKUP(B196,[1]高三上!$B:$R,7,0)</f>
        <v>杨志明</v>
      </c>
      <c r="U196">
        <f>VLOOKUP(B196,[1]高三上!$B:$R,8,0)</f>
        <v>0</v>
      </c>
      <c r="V196" t="str">
        <f>VLOOKUP(B196,[1]高三上!$B:$R,9,0)</f>
        <v>马磊</v>
      </c>
      <c r="W196">
        <f>VLOOKUP(B196,[1]高三上!$B:$R,10,0)</f>
        <v>0</v>
      </c>
      <c r="X196" t="str">
        <f>VLOOKUP(B196,[1]高三上!$B:$R,11,0)</f>
        <v>东梅</v>
      </c>
      <c r="Y196">
        <f>VLOOKUP(B196,[1]高三上!$B:$R,12,0)</f>
        <v>0</v>
      </c>
      <c r="Z196" t="str">
        <f>VLOOKUP(B196,[1]高三上!$B:$R,13,0)</f>
        <v>高贵勇</v>
      </c>
      <c r="AA196">
        <f>VLOOKUP(B196,[1]高三上!$B:$R,14,0)</f>
        <v>0</v>
      </c>
      <c r="AB196" t="str">
        <f>VLOOKUP(B196,[1]高三上!$B:$R,15,0)</f>
        <v>郑强秋</v>
      </c>
      <c r="AC196">
        <f>VLOOKUP(B196,[1]高三上!$B:$R,16,0)</f>
        <v>0</v>
      </c>
      <c r="AD196" t="str">
        <f>VLOOKUP($B196,[1]高三上!$B:$R,17,0)</f>
        <v>张斯杰</v>
      </c>
      <c r="AE196" t="str">
        <f>VLOOKUP($B196,[1]高二下!$B:$R,6,0)</f>
        <v>88.0</v>
      </c>
      <c r="AF196" t="str">
        <f>VLOOKUP($B196,[1]高二下!$B:$R,7,0)</f>
        <v>杨志明</v>
      </c>
      <c r="AG196" t="str">
        <f>VLOOKUP($B196,[1]高二下!$B:$R,8,0)</f>
        <v>60.5</v>
      </c>
      <c r="AH196" t="str">
        <f>VLOOKUP($B196,[1]高二下!$B:$R,9,0)</f>
        <v>马磊</v>
      </c>
      <c r="AI196" t="str">
        <f>VLOOKUP($B196,[1]高二下!$B:$R,10,0)</f>
        <v>22.0</v>
      </c>
      <c r="AJ196" t="str">
        <f>VLOOKUP($B196,[1]高二下!$B:$R,11,0)</f>
        <v>东梅</v>
      </c>
      <c r="AK196" t="str">
        <f>VLOOKUP($B196,[1]高二下!$B:$R,12,0)</f>
        <v>36.0</v>
      </c>
      <c r="AL196" t="str">
        <f>VLOOKUP($B196,[1]高二下!$B:$R,13,0)</f>
        <v>兰举银</v>
      </c>
      <c r="AM196" t="str">
        <f>VLOOKUP($B196,[1]高二下!$B:$R,14,0)</f>
        <v>53.0</v>
      </c>
      <c r="AN196" t="str">
        <f>VLOOKUP($B196,[1]高二下!$B:$R,15,0)</f>
        <v>郑强秋</v>
      </c>
      <c r="AO196" t="str">
        <f>VLOOKUP($B196,[1]高二下!$B:$R,16,0)</f>
        <v>72.0</v>
      </c>
      <c r="AP196" t="str">
        <f>VLOOKUP($B196,[1]高二下!$B:$R,17,0)</f>
        <v>张斯杰</v>
      </c>
      <c r="AQ196" t="e">
        <f>VLOOKUP($B196,[2]高二上!$B:$R,6,0)</f>
        <v>#N/A</v>
      </c>
      <c r="AR196" t="e">
        <f>VLOOKUP($B196,[2]高二上!$B:$R,7,0)</f>
        <v>#N/A</v>
      </c>
      <c r="AS196" t="e">
        <f>VLOOKUP($B196,[2]高二上!$B:$R,8,0)</f>
        <v>#N/A</v>
      </c>
      <c r="AT196" t="e">
        <f>VLOOKUP($B196,[2]高二上!$B:$R,9,0)</f>
        <v>#N/A</v>
      </c>
      <c r="AU196" t="e">
        <f>VLOOKUP($B196,[2]高二上!$B:$R,10,0)</f>
        <v>#N/A</v>
      </c>
      <c r="AV196" t="e">
        <f>VLOOKUP($B196,[2]高二上!$B:$R,11,0)</f>
        <v>#N/A</v>
      </c>
      <c r="AW196" t="e">
        <f>VLOOKUP($B196,[2]高二上!$B:$R,12,0)</f>
        <v>#N/A</v>
      </c>
      <c r="AX196" t="e">
        <f>VLOOKUP($B196,[2]高二上!$B:$R,13,0)</f>
        <v>#N/A</v>
      </c>
      <c r="AY196" t="e">
        <f>VLOOKUP($B196,[2]高二上!$B:$R,14,0)</f>
        <v>#N/A</v>
      </c>
      <c r="AZ196" t="e">
        <f>VLOOKUP($B196,[2]高二上!$B:$R,15,0)</f>
        <v>#N/A</v>
      </c>
      <c r="BA196" t="e">
        <f>VLOOKUP($B196,[2]高二上!$B:$R,16,0)</f>
        <v>#N/A</v>
      </c>
      <c r="BB196" t="e">
        <f>VLOOKUP($B196,[2]高二上!$B:$R,17,0)</f>
        <v>#N/A</v>
      </c>
      <c r="BC196">
        <f>VLOOKUP($B196,[1]高一下!$B:$R,6,0)</f>
        <v>87</v>
      </c>
      <c r="BD196" t="str">
        <f>VLOOKUP($B196,[1]高一下!$B:$R,7,0)</f>
        <v>杨志明</v>
      </c>
      <c r="BE196">
        <f>VLOOKUP($B196,[1]高一下!$B:$R,8,0)</f>
        <v>75</v>
      </c>
      <c r="BF196" t="str">
        <f>VLOOKUP($B196,[1]高一下!$B:$R,9,0)</f>
        <v>马磊</v>
      </c>
      <c r="BG196">
        <f>VLOOKUP($B196,[1]高一下!$B:$R,10,0)</f>
        <v>37.5</v>
      </c>
      <c r="BH196" t="str">
        <f>VLOOKUP($B196,[1]高一下!$B:$R,11,0)</f>
        <v>东梅</v>
      </c>
      <c r="BI196">
        <f>VLOOKUP($B196,[1]高一下!$B:$R,12,0)</f>
        <v>44</v>
      </c>
      <c r="BJ196" t="str">
        <f>VLOOKUP($B196,[1]高一下!$B:$R,13,0)</f>
        <v>次珍扎保</v>
      </c>
      <c r="BK196">
        <f>VLOOKUP($B196,[1]高一下!$B:$R,14,0)</f>
        <v>39</v>
      </c>
      <c r="BL196" t="str">
        <f>VLOOKUP($B196,[1]高一下!$B:$R,15,0)</f>
        <v>郑强秋</v>
      </c>
      <c r="BM196">
        <f>VLOOKUP($B196,[1]高一下!$B:$R,16,0)</f>
        <v>37</v>
      </c>
      <c r="BN196" t="str">
        <f>VLOOKUP($B196,[1]高一下!$B:$R,17,0)</f>
        <v>高琴</v>
      </c>
      <c r="BO196">
        <f>VLOOKUP($B196,[1]高一上!$B:$W,5,0)</f>
        <v>81</v>
      </c>
      <c r="BP196" t="str">
        <f>VLOOKUP($B196,[1]高一上!$B:$W,6,0)</f>
        <v>李志友</v>
      </c>
      <c r="BQ196">
        <f>VLOOKUP($B196,[1]高一上!$B:$W,7,0)</f>
        <v>66</v>
      </c>
      <c r="BR196" t="str">
        <f>VLOOKUP($B196,[1]高一上!$B:$W,8,0)</f>
        <v>马磊</v>
      </c>
      <c r="BS196">
        <f>VLOOKUP($B196,[1]高一上!$B:$W,9,0)</f>
        <v>53</v>
      </c>
      <c r="BT196" t="str">
        <f>VLOOKUP($B196,[1]高一上!$B:$W,10,0)</f>
        <v>东梅</v>
      </c>
      <c r="BU196">
        <f>VLOOKUP($B196,[1]高一上!$B:$W,11,0)</f>
        <v>24</v>
      </c>
      <c r="BV196" t="str">
        <f>VLOOKUP($B196,[1]高一上!$B:$W,12,0)</f>
        <v>次珍扎保</v>
      </c>
      <c r="BW196">
        <f>VLOOKUP($B196,[1]高一上!$B:$W,13,0)</f>
        <v>50.5</v>
      </c>
      <c r="BX196" t="str">
        <f>VLOOKUP($B196,[1]高一上!$B:$W,14,0)</f>
        <v>郑强秋</v>
      </c>
      <c r="BY196">
        <f>VLOOKUP($B196,[1]高一上!$B:$W,15,0)</f>
        <v>50.5</v>
      </c>
      <c r="BZ196" t="str">
        <f>VLOOKUP($B196,[1]高一上!$B:$W,16,0)</f>
        <v>龙志云</v>
      </c>
      <c r="CA196">
        <f>VLOOKUP($B196,[1]中考!$B:$N,5,0)</f>
        <v>101</v>
      </c>
      <c r="CB196">
        <f>VLOOKUP($B196,[1]中考!$B:$N,6,0)</f>
        <v>96</v>
      </c>
      <c r="CC196">
        <f>VLOOKUP($B196,[1]中考!$B:$N,7,0)</f>
        <v>59</v>
      </c>
      <c r="CD196">
        <f>VLOOKUP($B196,[1]中考!$B:$N,8,0)</f>
        <v>39</v>
      </c>
      <c r="CE196">
        <f>VLOOKUP($B196,[1]中考!$B:$N,9,0)</f>
        <v>15</v>
      </c>
      <c r="CF196">
        <f>VLOOKUP($B196,[1]中考!$B:$N,10,0)</f>
        <v>35</v>
      </c>
    </row>
    <row r="197" spans="1:84" hidden="1" x14ac:dyDescent="0.2">
      <c r="A197" s="1" t="s">
        <v>617</v>
      </c>
      <c r="B197" s="1" t="s">
        <v>618</v>
      </c>
      <c r="C197" s="1" t="s">
        <v>560</v>
      </c>
      <c r="D197" s="1" t="s">
        <v>17</v>
      </c>
      <c r="E197" s="1" t="s">
        <v>619</v>
      </c>
      <c r="F197" s="1">
        <v>337</v>
      </c>
      <c r="G197" s="1">
        <v>93</v>
      </c>
      <c r="H197" s="1" t="s">
        <v>562</v>
      </c>
      <c r="I197" s="1">
        <v>74</v>
      </c>
      <c r="J197" s="1" t="s">
        <v>123</v>
      </c>
      <c r="K197" s="1">
        <v>27</v>
      </c>
      <c r="L197" s="1" t="s">
        <v>252</v>
      </c>
      <c r="M197" s="1">
        <v>45</v>
      </c>
      <c r="N197" s="1" t="s">
        <v>125</v>
      </c>
      <c r="O197" s="1">
        <v>42</v>
      </c>
      <c r="P197" s="1" t="s">
        <v>405</v>
      </c>
      <c r="Q197" s="1">
        <v>56</v>
      </c>
      <c r="R197" s="1" t="s">
        <v>406</v>
      </c>
      <c r="S197">
        <f>VLOOKUP(B197,[1]高三上!$B:$R,6,0)</f>
        <v>91</v>
      </c>
      <c r="T197" t="str">
        <f>VLOOKUP(B197,[1]高三上!$B:$R,7,0)</f>
        <v>杨志明</v>
      </c>
      <c r="U197">
        <f>VLOOKUP(B197,[1]高三上!$B:$R,8,0)</f>
        <v>96</v>
      </c>
      <c r="V197" t="str">
        <f>VLOOKUP(B197,[1]高三上!$B:$R,9,0)</f>
        <v>马磊</v>
      </c>
      <c r="W197">
        <f>VLOOKUP(B197,[1]高三上!$B:$R,10,0)</f>
        <v>28</v>
      </c>
      <c r="X197" t="str">
        <f>VLOOKUP(B197,[1]高三上!$B:$R,11,0)</f>
        <v>东梅</v>
      </c>
      <c r="Y197">
        <f>VLOOKUP(B197,[1]高三上!$B:$R,12,0)</f>
        <v>38</v>
      </c>
      <c r="Z197" t="str">
        <f>VLOOKUP(B197,[1]高三上!$B:$R,13,0)</f>
        <v>高贵勇</v>
      </c>
      <c r="AA197">
        <f>VLOOKUP(B197,[1]高三上!$B:$R,14,0)</f>
        <v>50</v>
      </c>
      <c r="AB197" t="str">
        <f>VLOOKUP(B197,[1]高三上!$B:$R,15,0)</f>
        <v>郑强秋</v>
      </c>
      <c r="AC197">
        <f>VLOOKUP(B197,[1]高三上!$B:$R,16,0)</f>
        <v>56</v>
      </c>
      <c r="AD197" t="str">
        <f>VLOOKUP($B197,[1]高三上!$B:$R,17,0)</f>
        <v>张斯杰</v>
      </c>
      <c r="AE197" t="str">
        <f>VLOOKUP($B197,[1]高二下!$B:$R,6,0)</f>
        <v>77.0</v>
      </c>
      <c r="AF197" t="str">
        <f>VLOOKUP($B197,[1]高二下!$B:$R,7,0)</f>
        <v>杨志明</v>
      </c>
      <c r="AG197" t="str">
        <f>VLOOKUP($B197,[1]高二下!$B:$R,8,0)</f>
        <v>43.5</v>
      </c>
      <c r="AH197" t="str">
        <f>VLOOKUP($B197,[1]高二下!$B:$R,9,0)</f>
        <v>马磊</v>
      </c>
      <c r="AI197" t="str">
        <f>VLOOKUP($B197,[1]高二下!$B:$R,10,0)</f>
        <v>22.0</v>
      </c>
      <c r="AJ197" t="str">
        <f>VLOOKUP($B197,[1]高二下!$B:$R,11,0)</f>
        <v>东梅</v>
      </c>
      <c r="AK197" t="str">
        <f>VLOOKUP($B197,[1]高二下!$B:$R,12,0)</f>
        <v>37.0</v>
      </c>
      <c r="AL197" t="str">
        <f>VLOOKUP($B197,[1]高二下!$B:$R,13,0)</f>
        <v>兰举银</v>
      </c>
      <c r="AM197" t="str">
        <f>VLOOKUP($B197,[1]高二下!$B:$R,14,0)</f>
        <v>59.0</v>
      </c>
      <c r="AN197" t="str">
        <f>VLOOKUP($B197,[1]高二下!$B:$R,15,0)</f>
        <v>郑强秋</v>
      </c>
      <c r="AO197" t="str">
        <f>VLOOKUP($B197,[1]高二下!$B:$R,16,0)</f>
        <v>81.0</v>
      </c>
      <c r="AP197" t="str">
        <f>VLOOKUP($B197,[1]高二下!$B:$R,17,0)</f>
        <v>张斯杰</v>
      </c>
      <c r="AQ197" t="e">
        <f>VLOOKUP($B197,[2]高二上!$B:$R,6,0)</f>
        <v>#N/A</v>
      </c>
      <c r="AR197" t="e">
        <f>VLOOKUP($B197,[2]高二上!$B:$R,7,0)</f>
        <v>#N/A</v>
      </c>
      <c r="AS197" t="e">
        <f>VLOOKUP($B197,[2]高二上!$B:$R,8,0)</f>
        <v>#N/A</v>
      </c>
      <c r="AT197" t="e">
        <f>VLOOKUP($B197,[2]高二上!$B:$R,9,0)</f>
        <v>#N/A</v>
      </c>
      <c r="AU197" t="e">
        <f>VLOOKUP($B197,[2]高二上!$B:$R,10,0)</f>
        <v>#N/A</v>
      </c>
      <c r="AV197" t="e">
        <f>VLOOKUP($B197,[2]高二上!$B:$R,11,0)</f>
        <v>#N/A</v>
      </c>
      <c r="AW197" t="e">
        <f>VLOOKUP($B197,[2]高二上!$B:$R,12,0)</f>
        <v>#N/A</v>
      </c>
      <c r="AX197" t="e">
        <f>VLOOKUP($B197,[2]高二上!$B:$R,13,0)</f>
        <v>#N/A</v>
      </c>
      <c r="AY197" t="e">
        <f>VLOOKUP($B197,[2]高二上!$B:$R,14,0)</f>
        <v>#N/A</v>
      </c>
      <c r="AZ197" t="e">
        <f>VLOOKUP($B197,[2]高二上!$B:$R,15,0)</f>
        <v>#N/A</v>
      </c>
      <c r="BA197" t="e">
        <f>VLOOKUP($B197,[2]高二上!$B:$R,16,0)</f>
        <v>#N/A</v>
      </c>
      <c r="BB197" t="e">
        <f>VLOOKUP($B197,[2]高二上!$B:$R,17,0)</f>
        <v>#N/A</v>
      </c>
      <c r="BC197">
        <f>VLOOKUP($B197,[1]高一下!$B:$R,6,0)</f>
        <v>74</v>
      </c>
      <c r="BD197" t="str">
        <f>VLOOKUP($B197,[1]高一下!$B:$R,7,0)</f>
        <v>杨志明</v>
      </c>
      <c r="BE197">
        <f>VLOOKUP($B197,[1]高一下!$B:$R,8,0)</f>
        <v>102</v>
      </c>
      <c r="BF197" t="str">
        <f>VLOOKUP($B197,[1]高一下!$B:$R,9,0)</f>
        <v>马磊</v>
      </c>
      <c r="BG197">
        <f>VLOOKUP($B197,[1]高一下!$B:$R,10,0)</f>
        <v>37</v>
      </c>
      <c r="BH197" t="str">
        <f>VLOOKUP($B197,[1]高一下!$B:$R,11,0)</f>
        <v>东梅</v>
      </c>
      <c r="BI197">
        <f>VLOOKUP($B197,[1]高一下!$B:$R,12,0)</f>
        <v>40</v>
      </c>
      <c r="BJ197" t="str">
        <f>VLOOKUP($B197,[1]高一下!$B:$R,13,0)</f>
        <v>次珍扎保</v>
      </c>
      <c r="BK197">
        <f>VLOOKUP($B197,[1]高一下!$B:$R,14,0)</f>
        <v>48</v>
      </c>
      <c r="BL197" t="str">
        <f>VLOOKUP($B197,[1]高一下!$B:$R,15,0)</f>
        <v>郑强秋</v>
      </c>
      <c r="BM197">
        <f>VLOOKUP($B197,[1]高一下!$B:$R,16,0)</f>
        <v>48</v>
      </c>
      <c r="BN197" t="str">
        <f>VLOOKUP($B197,[1]高一下!$B:$R,17,0)</f>
        <v>高琴</v>
      </c>
      <c r="BO197">
        <f>VLOOKUP($B197,[1]高一上!$B:$W,5,0)</f>
        <v>71</v>
      </c>
      <c r="BP197" t="str">
        <f>VLOOKUP($B197,[1]高一上!$B:$W,6,0)</f>
        <v>刘玲君</v>
      </c>
      <c r="BQ197">
        <f>VLOOKUP($B197,[1]高一上!$B:$W,7,0)</f>
        <v>76</v>
      </c>
      <c r="BR197" t="str">
        <f>VLOOKUP($B197,[1]高一上!$B:$W,8,0)</f>
        <v>陈强</v>
      </c>
      <c r="BS197">
        <f>VLOOKUP($B197,[1]高一上!$B:$W,9,0)</f>
        <v>38</v>
      </c>
      <c r="BT197" t="str">
        <f>VLOOKUP($B197,[1]高一上!$B:$W,10,0)</f>
        <v>车梦德</v>
      </c>
      <c r="BU197">
        <f>VLOOKUP($B197,[1]高一上!$B:$W,11,0)</f>
        <v>26</v>
      </c>
      <c r="BV197">
        <f>VLOOKUP($B197,[1]高一上!$B:$W,12,0)</f>
        <v>0</v>
      </c>
      <c r="BW197">
        <f>VLOOKUP($B197,[1]高一上!$B:$W,13,0)</f>
        <v>39</v>
      </c>
      <c r="BX197">
        <f>VLOOKUP($B197,[1]高一上!$B:$W,14,0)</f>
        <v>0</v>
      </c>
      <c r="BY197">
        <f>VLOOKUP($B197,[1]高一上!$B:$W,15,0)</f>
        <v>37.5</v>
      </c>
      <c r="BZ197">
        <f>VLOOKUP($B197,[1]高一上!$B:$W,16,0)</f>
        <v>0</v>
      </c>
      <c r="CA197">
        <f>VLOOKUP($B197,[1]中考!$B:$N,5,0)</f>
        <v>87</v>
      </c>
      <c r="CB197">
        <f>VLOOKUP($B197,[1]中考!$B:$N,6,0)</f>
        <v>102</v>
      </c>
      <c r="CC197">
        <f>VLOOKUP($B197,[1]中考!$B:$N,7,0)</f>
        <v>44</v>
      </c>
      <c r="CD197">
        <f>VLOOKUP($B197,[1]中考!$B:$N,8,0)</f>
        <v>39</v>
      </c>
      <c r="CE197">
        <f>VLOOKUP($B197,[1]中考!$B:$N,9,0)</f>
        <v>33</v>
      </c>
      <c r="CF197">
        <f>VLOOKUP($B197,[1]中考!$B:$N,10,0)</f>
        <v>39</v>
      </c>
    </row>
    <row r="198" spans="1:84" hidden="1" x14ac:dyDescent="0.2">
      <c r="A198" s="1" t="s">
        <v>620</v>
      </c>
      <c r="B198" s="1" t="s">
        <v>621</v>
      </c>
      <c r="C198" s="1" t="s">
        <v>560</v>
      </c>
      <c r="D198" s="1" t="s">
        <v>17</v>
      </c>
      <c r="E198" s="1" t="s">
        <v>622</v>
      </c>
      <c r="F198" s="1">
        <v>405</v>
      </c>
      <c r="G198" s="1">
        <v>93</v>
      </c>
      <c r="H198" s="1" t="s">
        <v>562</v>
      </c>
      <c r="I198" s="1">
        <v>97</v>
      </c>
      <c r="J198" s="1" t="s">
        <v>123</v>
      </c>
      <c r="K198" s="1">
        <v>42</v>
      </c>
      <c r="L198" s="1" t="s">
        <v>252</v>
      </c>
      <c r="M198" s="1">
        <v>54.5</v>
      </c>
      <c r="N198" s="1" t="s">
        <v>125</v>
      </c>
      <c r="O198" s="1">
        <v>48</v>
      </c>
      <c r="P198" s="1" t="s">
        <v>405</v>
      </c>
      <c r="Q198" s="1">
        <v>70</v>
      </c>
      <c r="R198" s="1" t="s">
        <v>406</v>
      </c>
      <c r="S198">
        <f>VLOOKUP(B198,[1]高三上!$B:$R,6,0)</f>
        <v>88</v>
      </c>
      <c r="T198" t="str">
        <f>VLOOKUP(B198,[1]高三上!$B:$R,7,0)</f>
        <v>杨志明</v>
      </c>
      <c r="U198">
        <f>VLOOKUP(B198,[1]高三上!$B:$R,8,0)</f>
        <v>71</v>
      </c>
      <c r="V198" t="str">
        <f>VLOOKUP(B198,[1]高三上!$B:$R,9,0)</f>
        <v>马磊</v>
      </c>
      <c r="W198">
        <f>VLOOKUP(B198,[1]高三上!$B:$R,10,0)</f>
        <v>32.5</v>
      </c>
      <c r="X198" t="str">
        <f>VLOOKUP(B198,[1]高三上!$B:$R,11,0)</f>
        <v>东梅</v>
      </c>
      <c r="Y198">
        <f>VLOOKUP(B198,[1]高三上!$B:$R,12,0)</f>
        <v>27.5</v>
      </c>
      <c r="Z198" t="str">
        <f>VLOOKUP(B198,[1]高三上!$B:$R,13,0)</f>
        <v>高贵勇</v>
      </c>
      <c r="AA198">
        <f>VLOOKUP(B198,[1]高三上!$B:$R,14,0)</f>
        <v>43</v>
      </c>
      <c r="AB198" t="str">
        <f>VLOOKUP(B198,[1]高三上!$B:$R,15,0)</f>
        <v>郑强秋</v>
      </c>
      <c r="AC198">
        <f>VLOOKUP(B198,[1]高三上!$B:$R,16,0)</f>
        <v>22</v>
      </c>
      <c r="AD198" t="str">
        <f>VLOOKUP($B198,[1]高三上!$B:$R,17,0)</f>
        <v>张斯杰</v>
      </c>
      <c r="AE198" t="str">
        <f>VLOOKUP($B198,[1]高二下!$B:$R,6,0)</f>
        <v>79.0</v>
      </c>
      <c r="AF198" t="str">
        <f>VLOOKUP($B198,[1]高二下!$B:$R,7,0)</f>
        <v>杨志明</v>
      </c>
      <c r="AG198" t="str">
        <f>VLOOKUP($B198,[1]高二下!$B:$R,8,0)</f>
        <v>53.0</v>
      </c>
      <c r="AH198" t="str">
        <f>VLOOKUP($B198,[1]高二下!$B:$R,9,0)</f>
        <v>马磊</v>
      </c>
      <c r="AI198" t="str">
        <f>VLOOKUP($B198,[1]高二下!$B:$R,10,0)</f>
        <v>31.0</v>
      </c>
      <c r="AJ198" t="str">
        <f>VLOOKUP($B198,[1]高二下!$B:$R,11,0)</f>
        <v>东梅</v>
      </c>
      <c r="AK198" t="str">
        <f>VLOOKUP($B198,[1]高二下!$B:$R,12,0)</f>
        <v>38.0</v>
      </c>
      <c r="AL198" t="str">
        <f>VLOOKUP($B198,[1]高二下!$B:$R,13,0)</f>
        <v>兰举银</v>
      </c>
      <c r="AM198" t="str">
        <f>VLOOKUP($B198,[1]高二下!$B:$R,14,0)</f>
        <v>59.0</v>
      </c>
      <c r="AN198" t="str">
        <f>VLOOKUP($B198,[1]高二下!$B:$R,15,0)</f>
        <v>郑强秋</v>
      </c>
      <c r="AO198" t="str">
        <f>VLOOKUP($B198,[1]高二下!$B:$R,16,0)</f>
        <v>93.0</v>
      </c>
      <c r="AP198" t="str">
        <f>VLOOKUP($B198,[1]高二下!$B:$R,17,0)</f>
        <v>张斯杰</v>
      </c>
      <c r="AQ198" t="e">
        <f>VLOOKUP($B198,[2]高二上!$B:$R,6,0)</f>
        <v>#N/A</v>
      </c>
      <c r="AR198" t="e">
        <f>VLOOKUP($B198,[2]高二上!$B:$R,7,0)</f>
        <v>#N/A</v>
      </c>
      <c r="AS198" t="e">
        <f>VLOOKUP($B198,[2]高二上!$B:$R,8,0)</f>
        <v>#N/A</v>
      </c>
      <c r="AT198" t="e">
        <f>VLOOKUP($B198,[2]高二上!$B:$R,9,0)</f>
        <v>#N/A</v>
      </c>
      <c r="AU198" t="e">
        <f>VLOOKUP($B198,[2]高二上!$B:$R,10,0)</f>
        <v>#N/A</v>
      </c>
      <c r="AV198" t="e">
        <f>VLOOKUP($B198,[2]高二上!$B:$R,11,0)</f>
        <v>#N/A</v>
      </c>
      <c r="AW198" t="e">
        <f>VLOOKUP($B198,[2]高二上!$B:$R,12,0)</f>
        <v>#N/A</v>
      </c>
      <c r="AX198" t="e">
        <f>VLOOKUP($B198,[2]高二上!$B:$R,13,0)</f>
        <v>#N/A</v>
      </c>
      <c r="AY198" t="e">
        <f>VLOOKUP($B198,[2]高二上!$B:$R,14,0)</f>
        <v>#N/A</v>
      </c>
      <c r="AZ198" t="e">
        <f>VLOOKUP($B198,[2]高二上!$B:$R,15,0)</f>
        <v>#N/A</v>
      </c>
      <c r="BA198" t="e">
        <f>VLOOKUP($B198,[2]高二上!$B:$R,16,0)</f>
        <v>#N/A</v>
      </c>
      <c r="BB198" t="e">
        <f>VLOOKUP($B198,[2]高二上!$B:$R,17,0)</f>
        <v>#N/A</v>
      </c>
      <c r="BC198">
        <f>VLOOKUP($B198,[1]高一下!$B:$R,6,0)</f>
        <v>86</v>
      </c>
      <c r="BD198" t="str">
        <f>VLOOKUP($B198,[1]高一下!$B:$R,7,0)</f>
        <v>杨志明</v>
      </c>
      <c r="BE198">
        <f>VLOOKUP($B198,[1]高一下!$B:$R,8,0)</f>
        <v>90</v>
      </c>
      <c r="BF198" t="str">
        <f>VLOOKUP($B198,[1]高一下!$B:$R,9,0)</f>
        <v>马磊</v>
      </c>
      <c r="BG198">
        <f>VLOOKUP($B198,[1]高一下!$B:$R,10,0)</f>
        <v>44</v>
      </c>
      <c r="BH198" t="str">
        <f>VLOOKUP($B198,[1]高一下!$B:$R,11,0)</f>
        <v>东梅</v>
      </c>
      <c r="BI198">
        <f>VLOOKUP($B198,[1]高一下!$B:$R,12,0)</f>
        <v>58</v>
      </c>
      <c r="BJ198" t="str">
        <f>VLOOKUP($B198,[1]高一下!$B:$R,13,0)</f>
        <v>次珍扎保</v>
      </c>
      <c r="BK198">
        <f>VLOOKUP($B198,[1]高一下!$B:$R,14,0)</f>
        <v>56</v>
      </c>
      <c r="BL198" t="str">
        <f>VLOOKUP($B198,[1]高一下!$B:$R,15,0)</f>
        <v>郑强秋</v>
      </c>
      <c r="BM198">
        <f>VLOOKUP($B198,[1]高一下!$B:$R,16,0)</f>
        <v>53</v>
      </c>
      <c r="BN198" t="str">
        <f>VLOOKUP($B198,[1]高一下!$B:$R,17,0)</f>
        <v>高琴</v>
      </c>
      <c r="BO198">
        <f>VLOOKUP($B198,[1]高一上!$B:$W,5,0)</f>
        <v>68</v>
      </c>
      <c r="BP198" t="str">
        <f>VLOOKUP($B198,[1]高一上!$B:$W,6,0)</f>
        <v>李志友</v>
      </c>
      <c r="BQ198">
        <f>VLOOKUP($B198,[1]高一上!$B:$W,7,0)</f>
        <v>66</v>
      </c>
      <c r="BR198" t="str">
        <f>VLOOKUP($B198,[1]高一上!$B:$W,8,0)</f>
        <v>马磊</v>
      </c>
      <c r="BS198">
        <f>VLOOKUP($B198,[1]高一上!$B:$W,9,0)</f>
        <v>36</v>
      </c>
      <c r="BT198" t="str">
        <f>VLOOKUP($B198,[1]高一上!$B:$W,10,0)</f>
        <v>东梅</v>
      </c>
      <c r="BU198">
        <f>VLOOKUP($B198,[1]高一上!$B:$W,11,0)</f>
        <v>40.5</v>
      </c>
      <c r="BV198" t="str">
        <f>VLOOKUP($B198,[1]高一上!$B:$W,12,0)</f>
        <v>次珍扎保</v>
      </c>
      <c r="BW198">
        <f>VLOOKUP($B198,[1]高一上!$B:$W,13,0)</f>
        <v>46</v>
      </c>
      <c r="BX198" t="str">
        <f>VLOOKUP($B198,[1]高一上!$B:$W,14,0)</f>
        <v>郑强秋</v>
      </c>
      <c r="BY198">
        <f>VLOOKUP($B198,[1]高一上!$B:$W,15,0)</f>
        <v>58</v>
      </c>
      <c r="BZ198" t="str">
        <f>VLOOKUP($B198,[1]高一上!$B:$W,16,0)</f>
        <v>龙志云</v>
      </c>
      <c r="CA198">
        <f>VLOOKUP($B198,[1]中考!$B:$N,5,0)</f>
        <v>75</v>
      </c>
      <c r="CB198">
        <f>VLOOKUP($B198,[1]中考!$B:$N,6,0)</f>
        <v>76</v>
      </c>
      <c r="CC198">
        <f>VLOOKUP($B198,[1]中考!$B:$N,7,0)</f>
        <v>47</v>
      </c>
      <c r="CD198">
        <f>VLOOKUP($B198,[1]中考!$B:$N,8,0)</f>
        <v>35</v>
      </c>
      <c r="CE198">
        <f>VLOOKUP($B198,[1]中考!$B:$N,9,0)</f>
        <v>36</v>
      </c>
      <c r="CF198">
        <f>VLOOKUP($B198,[1]中考!$B:$N,10,0)</f>
        <v>37</v>
      </c>
    </row>
    <row r="199" spans="1:84" hidden="1" x14ac:dyDescent="0.2">
      <c r="A199" s="1" t="s">
        <v>623</v>
      </c>
      <c r="B199" s="1" t="s">
        <v>624</v>
      </c>
      <c r="C199" s="1" t="s">
        <v>560</v>
      </c>
      <c r="D199" s="1" t="s">
        <v>17</v>
      </c>
      <c r="E199" s="1" t="s">
        <v>625</v>
      </c>
      <c r="F199" s="1">
        <v>413</v>
      </c>
      <c r="G199" s="1">
        <v>98</v>
      </c>
      <c r="H199" s="1" t="s">
        <v>562</v>
      </c>
      <c r="I199" s="1">
        <v>82</v>
      </c>
      <c r="J199" s="1" t="s">
        <v>123</v>
      </c>
      <c r="K199" s="1">
        <v>47</v>
      </c>
      <c r="L199" s="1" t="s">
        <v>252</v>
      </c>
      <c r="M199" s="1">
        <v>48.5</v>
      </c>
      <c r="N199" s="1" t="s">
        <v>125</v>
      </c>
      <c r="O199" s="1">
        <v>66</v>
      </c>
      <c r="P199" s="1" t="s">
        <v>405</v>
      </c>
      <c r="Q199" s="1">
        <v>71</v>
      </c>
      <c r="R199" s="1" t="s">
        <v>406</v>
      </c>
      <c r="S199">
        <f>VLOOKUP(B199,[1]高三上!$B:$R,6,0)</f>
        <v>92.5</v>
      </c>
      <c r="T199" t="str">
        <f>VLOOKUP(B199,[1]高三上!$B:$R,7,0)</f>
        <v>杨志明</v>
      </c>
      <c r="U199">
        <f>VLOOKUP(B199,[1]高三上!$B:$R,8,0)</f>
        <v>85</v>
      </c>
      <c r="V199" t="str">
        <f>VLOOKUP(B199,[1]高三上!$B:$R,9,0)</f>
        <v>马磊</v>
      </c>
      <c r="W199">
        <f>VLOOKUP(B199,[1]高三上!$B:$R,10,0)</f>
        <v>60.5</v>
      </c>
      <c r="X199" t="str">
        <f>VLOOKUP(B199,[1]高三上!$B:$R,11,0)</f>
        <v>东梅</v>
      </c>
      <c r="Y199">
        <f>VLOOKUP(B199,[1]高三上!$B:$R,12,0)</f>
        <v>32</v>
      </c>
      <c r="Z199" t="str">
        <f>VLOOKUP(B199,[1]高三上!$B:$R,13,0)</f>
        <v>高贵勇</v>
      </c>
      <c r="AA199">
        <f>VLOOKUP(B199,[1]高三上!$B:$R,14,0)</f>
        <v>48</v>
      </c>
      <c r="AB199" t="str">
        <f>VLOOKUP(B199,[1]高三上!$B:$R,15,0)</f>
        <v>郑强秋</v>
      </c>
      <c r="AC199">
        <f>VLOOKUP(B199,[1]高三上!$B:$R,16,0)</f>
        <v>64</v>
      </c>
      <c r="AD199" t="str">
        <f>VLOOKUP($B199,[1]高三上!$B:$R,17,0)</f>
        <v>张斯杰</v>
      </c>
      <c r="AE199" t="str">
        <f>VLOOKUP($B199,[1]高二下!$B:$R,6,0)</f>
        <v>86.0</v>
      </c>
      <c r="AF199" t="str">
        <f>VLOOKUP($B199,[1]高二下!$B:$R,7,0)</f>
        <v>杨志明</v>
      </c>
      <c r="AG199" t="str">
        <f>VLOOKUP($B199,[1]高二下!$B:$R,8,0)</f>
        <v>73.0</v>
      </c>
      <c r="AH199" t="str">
        <f>VLOOKUP($B199,[1]高二下!$B:$R,9,0)</f>
        <v>马磊</v>
      </c>
      <c r="AI199" t="str">
        <f>VLOOKUP($B199,[1]高二下!$B:$R,10,0)</f>
        <v>31.0</v>
      </c>
      <c r="AJ199" t="str">
        <f>VLOOKUP($B199,[1]高二下!$B:$R,11,0)</f>
        <v>东梅</v>
      </c>
      <c r="AK199" t="str">
        <f>VLOOKUP($B199,[1]高二下!$B:$R,12,0)</f>
        <v>41.0</v>
      </c>
      <c r="AL199" t="str">
        <f>VLOOKUP($B199,[1]高二下!$B:$R,13,0)</f>
        <v>兰举银</v>
      </c>
      <c r="AM199" t="str">
        <f>VLOOKUP($B199,[1]高二下!$B:$R,14,0)</f>
        <v>64.0</v>
      </c>
      <c r="AN199" t="str">
        <f>VLOOKUP($B199,[1]高二下!$B:$R,15,0)</f>
        <v>郑强秋</v>
      </c>
      <c r="AO199" t="str">
        <f>VLOOKUP($B199,[1]高二下!$B:$R,16,0)</f>
        <v>63.0</v>
      </c>
      <c r="AP199" t="str">
        <f>VLOOKUP($B199,[1]高二下!$B:$R,17,0)</f>
        <v>张斯杰</v>
      </c>
      <c r="AQ199" t="e">
        <f>VLOOKUP($B199,[2]高二上!$B:$R,6,0)</f>
        <v>#N/A</v>
      </c>
      <c r="AR199" t="e">
        <f>VLOOKUP($B199,[2]高二上!$B:$R,7,0)</f>
        <v>#N/A</v>
      </c>
      <c r="AS199" t="e">
        <f>VLOOKUP($B199,[2]高二上!$B:$R,8,0)</f>
        <v>#N/A</v>
      </c>
      <c r="AT199" t="e">
        <f>VLOOKUP($B199,[2]高二上!$B:$R,9,0)</f>
        <v>#N/A</v>
      </c>
      <c r="AU199" t="e">
        <f>VLOOKUP($B199,[2]高二上!$B:$R,10,0)</f>
        <v>#N/A</v>
      </c>
      <c r="AV199" t="e">
        <f>VLOOKUP($B199,[2]高二上!$B:$R,11,0)</f>
        <v>#N/A</v>
      </c>
      <c r="AW199" t="e">
        <f>VLOOKUP($B199,[2]高二上!$B:$R,12,0)</f>
        <v>#N/A</v>
      </c>
      <c r="AX199" t="e">
        <f>VLOOKUP($B199,[2]高二上!$B:$R,13,0)</f>
        <v>#N/A</v>
      </c>
      <c r="AY199" t="e">
        <f>VLOOKUP($B199,[2]高二上!$B:$R,14,0)</f>
        <v>#N/A</v>
      </c>
      <c r="AZ199" t="e">
        <f>VLOOKUP($B199,[2]高二上!$B:$R,15,0)</f>
        <v>#N/A</v>
      </c>
      <c r="BA199" t="e">
        <f>VLOOKUP($B199,[2]高二上!$B:$R,16,0)</f>
        <v>#N/A</v>
      </c>
      <c r="BB199" t="e">
        <f>VLOOKUP($B199,[2]高二上!$B:$R,17,0)</f>
        <v>#N/A</v>
      </c>
      <c r="BC199">
        <f>VLOOKUP($B199,[1]高一下!$B:$R,6,0)</f>
        <v>102</v>
      </c>
      <c r="BD199" t="str">
        <f>VLOOKUP($B199,[1]高一下!$B:$R,7,0)</f>
        <v>杨志明</v>
      </c>
      <c r="BE199">
        <f>VLOOKUP($B199,[1]高一下!$B:$R,8,0)</f>
        <v>66</v>
      </c>
      <c r="BF199" t="str">
        <f>VLOOKUP($B199,[1]高一下!$B:$R,9,0)</f>
        <v>马磊</v>
      </c>
      <c r="BG199">
        <f>VLOOKUP($B199,[1]高一下!$B:$R,10,0)</f>
        <v>56</v>
      </c>
      <c r="BH199" t="str">
        <f>VLOOKUP($B199,[1]高一下!$B:$R,11,0)</f>
        <v>东梅</v>
      </c>
      <c r="BI199">
        <f>VLOOKUP($B199,[1]高一下!$B:$R,12,0)</f>
        <v>39</v>
      </c>
      <c r="BJ199" t="str">
        <f>VLOOKUP($B199,[1]高一下!$B:$R,13,0)</f>
        <v>次珍扎保</v>
      </c>
      <c r="BK199">
        <f>VLOOKUP($B199,[1]高一下!$B:$R,14,0)</f>
        <v>47</v>
      </c>
      <c r="BL199" t="str">
        <f>VLOOKUP($B199,[1]高一下!$B:$R,15,0)</f>
        <v>郑强秋</v>
      </c>
      <c r="BM199">
        <f>VLOOKUP($B199,[1]高一下!$B:$R,16,0)</f>
        <v>55</v>
      </c>
      <c r="BN199" t="str">
        <f>VLOOKUP($B199,[1]高一下!$B:$R,17,0)</f>
        <v>高琴</v>
      </c>
      <c r="BO199">
        <f>VLOOKUP($B199,[1]高一上!$B:$W,5,0)</f>
        <v>87.5</v>
      </c>
      <c r="BP199" t="str">
        <f>VLOOKUP($B199,[1]高一上!$B:$W,6,0)</f>
        <v>李志友</v>
      </c>
      <c r="BQ199">
        <f>VLOOKUP($B199,[1]高一上!$B:$W,7,0)</f>
        <v>44</v>
      </c>
      <c r="BR199" t="str">
        <f>VLOOKUP($B199,[1]高一上!$B:$W,8,0)</f>
        <v>马磊</v>
      </c>
      <c r="BS199">
        <f>VLOOKUP($B199,[1]高一上!$B:$W,9,0)</f>
        <v>72</v>
      </c>
      <c r="BT199" t="str">
        <f>VLOOKUP($B199,[1]高一上!$B:$W,10,0)</f>
        <v>东梅</v>
      </c>
      <c r="BU199">
        <f>VLOOKUP($B199,[1]高一上!$B:$W,11,0)</f>
        <v>26.5</v>
      </c>
      <c r="BV199" t="str">
        <f>VLOOKUP($B199,[1]高一上!$B:$W,12,0)</f>
        <v>次珍扎保</v>
      </c>
      <c r="BW199">
        <f>VLOOKUP($B199,[1]高一上!$B:$W,13,0)</f>
        <v>53.5</v>
      </c>
      <c r="BX199" t="str">
        <f>VLOOKUP($B199,[1]高一上!$B:$W,14,0)</f>
        <v>郑强秋</v>
      </c>
      <c r="BY199">
        <f>VLOOKUP($B199,[1]高一上!$B:$W,15,0)</f>
        <v>54</v>
      </c>
      <c r="BZ199" t="str">
        <f>VLOOKUP($B199,[1]高一上!$B:$W,16,0)</f>
        <v>龙志云</v>
      </c>
      <c r="CA199">
        <f>VLOOKUP($B199,[1]中考!$B:$N,5,0)</f>
        <v>99</v>
      </c>
      <c r="CB199">
        <f>VLOOKUP($B199,[1]中考!$B:$N,6,0)</f>
        <v>73</v>
      </c>
      <c r="CC199">
        <f>VLOOKUP($B199,[1]中考!$B:$N,7,0)</f>
        <v>93</v>
      </c>
      <c r="CD199">
        <f>VLOOKUP($B199,[1]中考!$B:$N,8,0)</f>
        <v>41</v>
      </c>
      <c r="CE199">
        <f>VLOOKUP($B199,[1]中考!$B:$N,9,0)</f>
        <v>30</v>
      </c>
      <c r="CF199">
        <f>VLOOKUP($B199,[1]中考!$B:$N,10,0)</f>
        <v>35</v>
      </c>
    </row>
    <row r="200" spans="1:84" hidden="1" x14ac:dyDescent="0.2">
      <c r="A200" s="1" t="s">
        <v>626</v>
      </c>
      <c r="B200" s="1" t="s">
        <v>627</v>
      </c>
      <c r="C200" s="1" t="s">
        <v>560</v>
      </c>
      <c r="D200" s="1" t="s">
        <v>17</v>
      </c>
      <c r="E200" s="1" t="s">
        <v>628</v>
      </c>
      <c r="F200" s="1">
        <v>357</v>
      </c>
      <c r="G200" s="1">
        <v>98</v>
      </c>
      <c r="H200" s="1" t="s">
        <v>562</v>
      </c>
      <c r="I200" s="1">
        <v>58</v>
      </c>
      <c r="J200" s="1" t="s">
        <v>123</v>
      </c>
      <c r="K200" s="1">
        <v>67</v>
      </c>
      <c r="L200" s="1" t="s">
        <v>252</v>
      </c>
      <c r="M200" s="1">
        <v>51</v>
      </c>
      <c r="N200" s="1" t="s">
        <v>125</v>
      </c>
      <c r="O200" s="1">
        <v>37</v>
      </c>
      <c r="P200" s="1" t="s">
        <v>405</v>
      </c>
      <c r="Q200" s="1">
        <v>45.5</v>
      </c>
      <c r="R200" s="1" t="s">
        <v>406</v>
      </c>
      <c r="S200">
        <f>VLOOKUP(B200,[1]高三上!$B:$R,6,0)</f>
        <v>95</v>
      </c>
      <c r="T200" t="str">
        <f>VLOOKUP(B200,[1]高三上!$B:$R,7,0)</f>
        <v>杨志明</v>
      </c>
      <c r="U200">
        <f>VLOOKUP(B200,[1]高三上!$B:$R,8,0)</f>
        <v>51</v>
      </c>
      <c r="V200" t="str">
        <f>VLOOKUP(B200,[1]高三上!$B:$R,9,0)</f>
        <v>马磊</v>
      </c>
      <c r="W200">
        <f>VLOOKUP(B200,[1]高三上!$B:$R,10,0)</f>
        <v>55</v>
      </c>
      <c r="X200" t="str">
        <f>VLOOKUP(B200,[1]高三上!$B:$R,11,0)</f>
        <v>东梅</v>
      </c>
      <c r="Y200">
        <f>VLOOKUP(B200,[1]高三上!$B:$R,12,0)</f>
        <v>0</v>
      </c>
      <c r="Z200" t="str">
        <f>VLOOKUP(B200,[1]高三上!$B:$R,13,0)</f>
        <v>高贵勇</v>
      </c>
      <c r="AA200">
        <f>VLOOKUP(B200,[1]高三上!$B:$R,14,0)</f>
        <v>0</v>
      </c>
      <c r="AB200" t="str">
        <f>VLOOKUP(B200,[1]高三上!$B:$R,15,0)</f>
        <v>郑强秋</v>
      </c>
      <c r="AC200">
        <f>VLOOKUP(B200,[1]高三上!$B:$R,16,0)</f>
        <v>0</v>
      </c>
      <c r="AD200" t="str">
        <f>VLOOKUP($B200,[1]高三上!$B:$R,17,0)</f>
        <v>张斯杰</v>
      </c>
      <c r="AE200" t="str">
        <f>VLOOKUP($B200,[1]高二下!$B:$R,6,0)</f>
        <v>87.0</v>
      </c>
      <c r="AF200" t="str">
        <f>VLOOKUP($B200,[1]高二下!$B:$R,7,0)</f>
        <v>杨志明</v>
      </c>
      <c r="AG200" t="str">
        <f>VLOOKUP($B200,[1]高二下!$B:$R,8,0)</f>
        <v>45.0</v>
      </c>
      <c r="AH200" t="str">
        <f>VLOOKUP($B200,[1]高二下!$B:$R,9,0)</f>
        <v>马磊</v>
      </c>
      <c r="AI200" t="str">
        <f>VLOOKUP($B200,[1]高二下!$B:$R,10,0)</f>
        <v>13.0</v>
      </c>
      <c r="AJ200" t="str">
        <f>VLOOKUP($B200,[1]高二下!$B:$R,11,0)</f>
        <v>东梅</v>
      </c>
      <c r="AK200" t="str">
        <f>VLOOKUP($B200,[1]高二下!$B:$R,12,0)</f>
        <v>27.0</v>
      </c>
      <c r="AL200" t="str">
        <f>VLOOKUP($B200,[1]高二下!$B:$R,13,0)</f>
        <v>兰举银</v>
      </c>
      <c r="AM200" t="str">
        <f>VLOOKUP($B200,[1]高二下!$B:$R,14,0)</f>
        <v>43.0</v>
      </c>
      <c r="AN200" t="str">
        <f>VLOOKUP($B200,[1]高二下!$B:$R,15,0)</f>
        <v>郑强秋</v>
      </c>
      <c r="AO200" t="str">
        <f>VLOOKUP($B200,[1]高二下!$B:$R,16,0)</f>
        <v>53.0</v>
      </c>
      <c r="AP200" t="str">
        <f>VLOOKUP($B200,[1]高二下!$B:$R,17,0)</f>
        <v>张斯杰</v>
      </c>
      <c r="AQ200" t="e">
        <f>VLOOKUP($B200,[2]高二上!$B:$R,6,0)</f>
        <v>#N/A</v>
      </c>
      <c r="AR200" t="e">
        <f>VLOOKUP($B200,[2]高二上!$B:$R,7,0)</f>
        <v>#N/A</v>
      </c>
      <c r="AS200" t="e">
        <f>VLOOKUP($B200,[2]高二上!$B:$R,8,0)</f>
        <v>#N/A</v>
      </c>
      <c r="AT200" t="e">
        <f>VLOOKUP($B200,[2]高二上!$B:$R,9,0)</f>
        <v>#N/A</v>
      </c>
      <c r="AU200" t="e">
        <f>VLOOKUP($B200,[2]高二上!$B:$R,10,0)</f>
        <v>#N/A</v>
      </c>
      <c r="AV200" t="e">
        <f>VLOOKUP($B200,[2]高二上!$B:$R,11,0)</f>
        <v>#N/A</v>
      </c>
      <c r="AW200" t="e">
        <f>VLOOKUP($B200,[2]高二上!$B:$R,12,0)</f>
        <v>#N/A</v>
      </c>
      <c r="AX200" t="e">
        <f>VLOOKUP($B200,[2]高二上!$B:$R,13,0)</f>
        <v>#N/A</v>
      </c>
      <c r="AY200" t="e">
        <f>VLOOKUP($B200,[2]高二上!$B:$R,14,0)</f>
        <v>#N/A</v>
      </c>
      <c r="AZ200" t="e">
        <f>VLOOKUP($B200,[2]高二上!$B:$R,15,0)</f>
        <v>#N/A</v>
      </c>
      <c r="BA200" t="e">
        <f>VLOOKUP($B200,[2]高二上!$B:$R,16,0)</f>
        <v>#N/A</v>
      </c>
      <c r="BB200" t="e">
        <f>VLOOKUP($B200,[2]高二上!$B:$R,17,0)</f>
        <v>#N/A</v>
      </c>
      <c r="BC200">
        <f>VLOOKUP($B200,[1]高一下!$B:$R,6,0)</f>
        <v>85</v>
      </c>
      <c r="BD200" t="str">
        <f>VLOOKUP($B200,[1]高一下!$B:$R,7,0)</f>
        <v>杨志明</v>
      </c>
      <c r="BE200">
        <f>VLOOKUP($B200,[1]高一下!$B:$R,8,0)</f>
        <v>36</v>
      </c>
      <c r="BF200" t="str">
        <f>VLOOKUP($B200,[1]高一下!$B:$R,9,0)</f>
        <v>马磊</v>
      </c>
      <c r="BG200">
        <f>VLOOKUP($B200,[1]高一下!$B:$R,10,0)</f>
        <v>36</v>
      </c>
      <c r="BH200" t="str">
        <f>VLOOKUP($B200,[1]高一下!$B:$R,11,0)</f>
        <v>东梅</v>
      </c>
      <c r="BI200">
        <f>VLOOKUP($B200,[1]高一下!$B:$R,12,0)</f>
        <v>20</v>
      </c>
      <c r="BJ200" t="str">
        <f>VLOOKUP($B200,[1]高一下!$B:$R,13,0)</f>
        <v>次珍扎保</v>
      </c>
      <c r="BK200">
        <f>VLOOKUP($B200,[1]高一下!$B:$R,14,0)</f>
        <v>34</v>
      </c>
      <c r="BL200" t="str">
        <f>VLOOKUP($B200,[1]高一下!$B:$R,15,0)</f>
        <v>郑强秋</v>
      </c>
      <c r="BM200">
        <f>VLOOKUP($B200,[1]高一下!$B:$R,16,0)</f>
        <v>25</v>
      </c>
      <c r="BN200" t="str">
        <f>VLOOKUP($B200,[1]高一下!$B:$R,17,0)</f>
        <v>高琴</v>
      </c>
      <c r="BO200">
        <f>VLOOKUP($B200,[1]高一上!$B:$W,5,0)</f>
        <v>83</v>
      </c>
      <c r="BP200" t="str">
        <f>VLOOKUP($B200,[1]高一上!$B:$W,6,0)</f>
        <v>李志友</v>
      </c>
      <c r="BQ200">
        <f>VLOOKUP($B200,[1]高一上!$B:$W,7,0)</f>
        <v>41</v>
      </c>
      <c r="BR200" t="str">
        <f>VLOOKUP($B200,[1]高一上!$B:$W,8,0)</f>
        <v>马磊</v>
      </c>
      <c r="BS200">
        <f>VLOOKUP($B200,[1]高一上!$B:$W,9,0)</f>
        <v>58</v>
      </c>
      <c r="BT200" t="str">
        <f>VLOOKUP($B200,[1]高一上!$B:$W,10,0)</f>
        <v>东梅</v>
      </c>
      <c r="BU200">
        <f>VLOOKUP($B200,[1]高一上!$B:$W,11,0)</f>
        <v>6.5</v>
      </c>
      <c r="BV200" t="str">
        <f>VLOOKUP($B200,[1]高一上!$B:$W,12,0)</f>
        <v>次珍扎保</v>
      </c>
      <c r="BW200">
        <f>VLOOKUP($B200,[1]高一上!$B:$W,13,0)</f>
        <v>32</v>
      </c>
      <c r="BX200" t="str">
        <f>VLOOKUP($B200,[1]高一上!$B:$W,14,0)</f>
        <v>郑强秋</v>
      </c>
      <c r="BY200">
        <f>VLOOKUP($B200,[1]高一上!$B:$W,15,0)</f>
        <v>30.5</v>
      </c>
      <c r="BZ200" t="str">
        <f>VLOOKUP($B200,[1]高一上!$B:$W,16,0)</f>
        <v>龙志云</v>
      </c>
      <c r="CA200">
        <f>VLOOKUP($B200,[1]中考!$B:$N,5,0)</f>
        <v>115</v>
      </c>
      <c r="CB200">
        <f>VLOOKUP($B200,[1]中考!$B:$N,6,0)</f>
        <v>52</v>
      </c>
      <c r="CC200">
        <f>VLOOKUP($B200,[1]中考!$B:$N,7,0)</f>
        <v>86</v>
      </c>
      <c r="CD200">
        <f>VLOOKUP($B200,[1]中考!$B:$N,8,0)</f>
        <v>28</v>
      </c>
      <c r="CE200">
        <f>VLOOKUP($B200,[1]中考!$B:$N,9,0)</f>
        <v>29</v>
      </c>
      <c r="CF200">
        <f>VLOOKUP($B200,[1]中考!$B:$N,10,0)</f>
        <v>35</v>
      </c>
    </row>
    <row r="201" spans="1:84" hidden="1" x14ac:dyDescent="0.2">
      <c r="A201" s="1" t="s">
        <v>629</v>
      </c>
      <c r="B201" s="1" t="s">
        <v>630</v>
      </c>
      <c r="C201" s="1" t="s">
        <v>560</v>
      </c>
      <c r="D201" s="1" t="s">
        <v>17</v>
      </c>
      <c r="E201" s="1" t="s">
        <v>631</v>
      </c>
      <c r="F201" s="1">
        <v>435</v>
      </c>
      <c r="G201" s="1">
        <v>97</v>
      </c>
      <c r="H201" s="1" t="s">
        <v>562</v>
      </c>
      <c r="I201" s="1">
        <v>74</v>
      </c>
      <c r="J201" s="1" t="s">
        <v>123</v>
      </c>
      <c r="K201" s="1">
        <v>96</v>
      </c>
      <c r="L201" s="1" t="s">
        <v>252</v>
      </c>
      <c r="M201" s="1">
        <v>49.5</v>
      </c>
      <c r="N201" s="1" t="s">
        <v>125</v>
      </c>
      <c r="O201" s="1">
        <v>57</v>
      </c>
      <c r="P201" s="1" t="s">
        <v>405</v>
      </c>
      <c r="Q201" s="1">
        <v>61</v>
      </c>
      <c r="R201" s="1" t="s">
        <v>406</v>
      </c>
      <c r="S201">
        <f>VLOOKUP(B201,[1]高三上!$B:$R,6,0)</f>
        <v>99.5</v>
      </c>
      <c r="T201" t="str">
        <f>VLOOKUP(B201,[1]高三上!$B:$R,7,0)</f>
        <v>杨志明</v>
      </c>
      <c r="U201">
        <f>VLOOKUP(B201,[1]高三上!$B:$R,8,0)</f>
        <v>70</v>
      </c>
      <c r="V201" t="str">
        <f>VLOOKUP(B201,[1]高三上!$B:$R,9,0)</f>
        <v>马磊</v>
      </c>
      <c r="W201">
        <f>VLOOKUP(B201,[1]高三上!$B:$R,10,0)</f>
        <v>80.5</v>
      </c>
      <c r="X201" t="str">
        <f>VLOOKUP(B201,[1]高三上!$B:$R,11,0)</f>
        <v>东梅</v>
      </c>
      <c r="Y201">
        <f>VLOOKUP(B201,[1]高三上!$B:$R,12,0)</f>
        <v>29</v>
      </c>
      <c r="Z201" t="str">
        <f>VLOOKUP(B201,[1]高三上!$B:$R,13,0)</f>
        <v>高贵勇</v>
      </c>
      <c r="AA201">
        <f>VLOOKUP(B201,[1]高三上!$B:$R,14,0)</f>
        <v>38</v>
      </c>
      <c r="AB201" t="str">
        <f>VLOOKUP(B201,[1]高三上!$B:$R,15,0)</f>
        <v>郑强秋</v>
      </c>
      <c r="AC201">
        <f>VLOOKUP(B201,[1]高三上!$B:$R,16,0)</f>
        <v>32</v>
      </c>
      <c r="AD201" t="str">
        <f>VLOOKUP($B201,[1]高三上!$B:$R,17,0)</f>
        <v>张斯杰</v>
      </c>
      <c r="AE201" t="str">
        <f>VLOOKUP($B201,[1]高二下!$B:$R,6,0)</f>
        <v>85.0</v>
      </c>
      <c r="AF201" t="str">
        <f>VLOOKUP($B201,[1]高二下!$B:$R,7,0)</f>
        <v>杨志明</v>
      </c>
      <c r="AG201" t="str">
        <f>VLOOKUP($B201,[1]高二下!$B:$R,8,0)</f>
        <v>79.0</v>
      </c>
      <c r="AH201" t="str">
        <f>VLOOKUP($B201,[1]高二下!$B:$R,9,0)</f>
        <v>马磊</v>
      </c>
      <c r="AI201" t="str">
        <f>VLOOKUP($B201,[1]高二下!$B:$R,10,0)</f>
        <v>14.0</v>
      </c>
      <c r="AJ201" t="str">
        <f>VLOOKUP($B201,[1]高二下!$B:$R,11,0)</f>
        <v>东梅</v>
      </c>
      <c r="AK201" t="str">
        <f>VLOOKUP($B201,[1]高二下!$B:$R,12,0)</f>
        <v>28.0</v>
      </c>
      <c r="AL201" t="str">
        <f>VLOOKUP($B201,[1]高二下!$B:$R,13,0)</f>
        <v>兰举银</v>
      </c>
      <c r="AM201" t="str">
        <f>VLOOKUP($B201,[1]高二下!$B:$R,14,0)</f>
        <v>61.0</v>
      </c>
      <c r="AN201" t="str">
        <f>VLOOKUP($B201,[1]高二下!$B:$R,15,0)</f>
        <v>郑强秋</v>
      </c>
      <c r="AO201" t="str">
        <f>VLOOKUP($B201,[1]高二下!$B:$R,16,0)</f>
        <v>86.0</v>
      </c>
      <c r="AP201" t="str">
        <f>VLOOKUP($B201,[1]高二下!$B:$R,17,0)</f>
        <v>张斯杰</v>
      </c>
      <c r="AQ201" t="e">
        <f>VLOOKUP($B201,[2]高二上!$B:$R,6,0)</f>
        <v>#N/A</v>
      </c>
      <c r="AR201" t="e">
        <f>VLOOKUP($B201,[2]高二上!$B:$R,7,0)</f>
        <v>#N/A</v>
      </c>
      <c r="AS201" t="e">
        <f>VLOOKUP($B201,[2]高二上!$B:$R,8,0)</f>
        <v>#N/A</v>
      </c>
      <c r="AT201" t="e">
        <f>VLOOKUP($B201,[2]高二上!$B:$R,9,0)</f>
        <v>#N/A</v>
      </c>
      <c r="AU201" t="e">
        <f>VLOOKUP($B201,[2]高二上!$B:$R,10,0)</f>
        <v>#N/A</v>
      </c>
      <c r="AV201" t="e">
        <f>VLOOKUP($B201,[2]高二上!$B:$R,11,0)</f>
        <v>#N/A</v>
      </c>
      <c r="AW201" t="e">
        <f>VLOOKUP($B201,[2]高二上!$B:$R,12,0)</f>
        <v>#N/A</v>
      </c>
      <c r="AX201" t="e">
        <f>VLOOKUP($B201,[2]高二上!$B:$R,13,0)</f>
        <v>#N/A</v>
      </c>
      <c r="AY201" t="e">
        <f>VLOOKUP($B201,[2]高二上!$B:$R,14,0)</f>
        <v>#N/A</v>
      </c>
      <c r="AZ201" t="e">
        <f>VLOOKUP($B201,[2]高二上!$B:$R,15,0)</f>
        <v>#N/A</v>
      </c>
      <c r="BA201" t="e">
        <f>VLOOKUP($B201,[2]高二上!$B:$R,16,0)</f>
        <v>#N/A</v>
      </c>
      <c r="BB201" t="e">
        <f>VLOOKUP($B201,[2]高二上!$B:$R,17,0)</f>
        <v>#N/A</v>
      </c>
      <c r="BC201">
        <f>VLOOKUP($B201,[1]高一下!$B:$R,6,0)</f>
        <v>87</v>
      </c>
      <c r="BD201" t="str">
        <f>VLOOKUP($B201,[1]高一下!$B:$R,7,0)</f>
        <v>杨志明</v>
      </c>
      <c r="BE201">
        <f>VLOOKUP($B201,[1]高一下!$B:$R,8,0)</f>
        <v>89</v>
      </c>
      <c r="BF201" t="str">
        <f>VLOOKUP($B201,[1]高一下!$B:$R,9,0)</f>
        <v>马磊</v>
      </c>
      <c r="BG201">
        <f>VLOOKUP($B201,[1]高一下!$B:$R,10,0)</f>
        <v>65.5</v>
      </c>
      <c r="BH201" t="str">
        <f>VLOOKUP($B201,[1]高一下!$B:$R,11,0)</f>
        <v>东梅</v>
      </c>
      <c r="BI201">
        <f>VLOOKUP($B201,[1]高一下!$B:$R,12,0)</f>
        <v>36</v>
      </c>
      <c r="BJ201" t="str">
        <f>VLOOKUP($B201,[1]高一下!$B:$R,13,0)</f>
        <v>次珍扎保</v>
      </c>
      <c r="BK201">
        <f>VLOOKUP($B201,[1]高一下!$B:$R,14,0)</f>
        <v>58</v>
      </c>
      <c r="BL201" t="str">
        <f>VLOOKUP($B201,[1]高一下!$B:$R,15,0)</f>
        <v>郑强秋</v>
      </c>
      <c r="BM201">
        <f>VLOOKUP($B201,[1]高一下!$B:$R,16,0)</f>
        <v>40</v>
      </c>
      <c r="BN201" t="str">
        <f>VLOOKUP($B201,[1]高一下!$B:$R,17,0)</f>
        <v>高琴</v>
      </c>
      <c r="BO201">
        <f>VLOOKUP($B201,[1]高一上!$B:$W,5,0)</f>
        <v>79</v>
      </c>
      <c r="BP201" t="str">
        <f>VLOOKUP($B201,[1]高一上!$B:$W,6,0)</f>
        <v>李志友</v>
      </c>
      <c r="BQ201">
        <f>VLOOKUP($B201,[1]高一上!$B:$W,7,0)</f>
        <v>68</v>
      </c>
      <c r="BR201" t="str">
        <f>VLOOKUP($B201,[1]高一上!$B:$W,8,0)</f>
        <v>马磊</v>
      </c>
      <c r="BS201">
        <f>VLOOKUP($B201,[1]高一上!$B:$W,9,0)</f>
        <v>62.5</v>
      </c>
      <c r="BT201" t="str">
        <f>VLOOKUP($B201,[1]高一上!$B:$W,10,0)</f>
        <v>东梅</v>
      </c>
      <c r="BU201">
        <f>VLOOKUP($B201,[1]高一上!$B:$W,11,0)</f>
        <v>29</v>
      </c>
      <c r="BV201" t="str">
        <f>VLOOKUP($B201,[1]高一上!$B:$W,12,0)</f>
        <v>次珍扎保</v>
      </c>
      <c r="BW201">
        <f>VLOOKUP($B201,[1]高一上!$B:$W,13,0)</f>
        <v>55</v>
      </c>
      <c r="BX201" t="str">
        <f>VLOOKUP($B201,[1]高一上!$B:$W,14,0)</f>
        <v>郑强秋</v>
      </c>
      <c r="BY201">
        <f>VLOOKUP($B201,[1]高一上!$B:$W,15,0)</f>
        <v>59</v>
      </c>
      <c r="BZ201" t="str">
        <f>VLOOKUP($B201,[1]高一上!$B:$W,16,0)</f>
        <v>龙志云</v>
      </c>
      <c r="CA201">
        <f>VLOOKUP($B201,[1]中考!$B:$N,5,0)</f>
        <v>97</v>
      </c>
      <c r="CB201">
        <f>VLOOKUP($B201,[1]中考!$B:$N,6,0)</f>
        <v>67</v>
      </c>
      <c r="CC201">
        <f>VLOOKUP($B201,[1]中考!$B:$N,7,0)</f>
        <v>95</v>
      </c>
      <c r="CD201">
        <f>VLOOKUP($B201,[1]中考!$B:$N,8,0)</f>
        <v>27</v>
      </c>
      <c r="CE201">
        <f>VLOOKUP($B201,[1]中考!$B:$N,9,0)</f>
        <v>27</v>
      </c>
      <c r="CF201">
        <f>VLOOKUP($B201,[1]中考!$B:$N,10,0)</f>
        <v>32</v>
      </c>
    </row>
    <row r="202" spans="1:84" hidden="1" x14ac:dyDescent="0.2">
      <c r="A202" s="1" t="s">
        <v>632</v>
      </c>
      <c r="B202" s="1" t="s">
        <v>633</v>
      </c>
      <c r="C202" s="1" t="s">
        <v>560</v>
      </c>
      <c r="D202" s="1" t="s">
        <v>17</v>
      </c>
      <c r="E202" s="1" t="s">
        <v>634</v>
      </c>
      <c r="F202" s="1">
        <v>465</v>
      </c>
      <c r="G202" s="1">
        <v>97</v>
      </c>
      <c r="H202" s="1" t="s">
        <v>562</v>
      </c>
      <c r="I202" s="1">
        <v>90</v>
      </c>
      <c r="J202" s="1" t="s">
        <v>123</v>
      </c>
      <c r="K202" s="1">
        <v>86</v>
      </c>
      <c r="L202" s="1" t="s">
        <v>252</v>
      </c>
      <c r="M202" s="1">
        <v>53</v>
      </c>
      <c r="N202" s="1" t="s">
        <v>125</v>
      </c>
      <c r="O202" s="1">
        <v>66</v>
      </c>
      <c r="P202" s="1" t="s">
        <v>405</v>
      </c>
      <c r="Q202" s="1">
        <v>72.5</v>
      </c>
      <c r="R202" s="1" t="s">
        <v>406</v>
      </c>
      <c r="S202">
        <f>VLOOKUP(B202,[1]高三上!$B:$R,6,0)</f>
        <v>98</v>
      </c>
      <c r="T202" t="str">
        <f>VLOOKUP(B202,[1]高三上!$B:$R,7,0)</f>
        <v>杨志明</v>
      </c>
      <c r="U202">
        <f>VLOOKUP(B202,[1]高三上!$B:$R,8,0)</f>
        <v>82.5</v>
      </c>
      <c r="V202" t="str">
        <f>VLOOKUP(B202,[1]高三上!$B:$R,9,0)</f>
        <v>马磊</v>
      </c>
      <c r="W202">
        <f>VLOOKUP(B202,[1]高三上!$B:$R,10,0)</f>
        <v>56</v>
      </c>
      <c r="X202" t="str">
        <f>VLOOKUP(B202,[1]高三上!$B:$R,11,0)</f>
        <v>东梅</v>
      </c>
      <c r="Y202">
        <f>VLOOKUP(B202,[1]高三上!$B:$R,12,0)</f>
        <v>35</v>
      </c>
      <c r="Z202" t="str">
        <f>VLOOKUP(B202,[1]高三上!$B:$R,13,0)</f>
        <v>高贵勇</v>
      </c>
      <c r="AA202">
        <f>VLOOKUP(B202,[1]高三上!$B:$R,14,0)</f>
        <v>57</v>
      </c>
      <c r="AB202" t="str">
        <f>VLOOKUP(B202,[1]高三上!$B:$R,15,0)</f>
        <v>郑强秋</v>
      </c>
      <c r="AC202">
        <f>VLOOKUP(B202,[1]高三上!$B:$R,16,0)</f>
        <v>55</v>
      </c>
      <c r="AD202" t="str">
        <f>VLOOKUP($B202,[1]高三上!$B:$R,17,0)</f>
        <v>张斯杰</v>
      </c>
      <c r="AE202" t="str">
        <f>VLOOKUP($B202,[1]高二下!$B:$R,6,0)</f>
        <v>89.0</v>
      </c>
      <c r="AF202" t="str">
        <f>VLOOKUP($B202,[1]高二下!$B:$R,7,0)</f>
        <v>杨志明</v>
      </c>
      <c r="AG202" t="str">
        <f>VLOOKUP($B202,[1]高二下!$B:$R,8,0)</f>
        <v>60.5</v>
      </c>
      <c r="AH202" t="str">
        <f>VLOOKUP($B202,[1]高二下!$B:$R,9,0)</f>
        <v>马磊</v>
      </c>
      <c r="AI202" t="str">
        <f>VLOOKUP($B202,[1]高二下!$B:$R,10,0)</f>
        <v>41.0</v>
      </c>
      <c r="AJ202" t="str">
        <f>VLOOKUP($B202,[1]高二下!$B:$R,11,0)</f>
        <v>东梅</v>
      </c>
      <c r="AK202" t="str">
        <f>VLOOKUP($B202,[1]高二下!$B:$R,12,0)</f>
        <v>41.0</v>
      </c>
      <c r="AL202" t="str">
        <f>VLOOKUP($B202,[1]高二下!$B:$R,13,0)</f>
        <v>兰举银</v>
      </c>
      <c r="AM202" t="str">
        <f>VLOOKUP($B202,[1]高二下!$B:$R,14,0)</f>
        <v>59.0</v>
      </c>
      <c r="AN202" t="str">
        <f>VLOOKUP($B202,[1]高二下!$B:$R,15,0)</f>
        <v>郑强秋</v>
      </c>
      <c r="AO202" t="str">
        <f>VLOOKUP($B202,[1]高二下!$B:$R,16,0)</f>
        <v>116.0</v>
      </c>
      <c r="AP202" t="str">
        <f>VLOOKUP($B202,[1]高二下!$B:$R,17,0)</f>
        <v>张斯杰</v>
      </c>
      <c r="AQ202" t="e">
        <f>VLOOKUP($B202,[2]高二上!$B:$R,6,0)</f>
        <v>#N/A</v>
      </c>
      <c r="AR202" t="e">
        <f>VLOOKUP($B202,[2]高二上!$B:$R,7,0)</f>
        <v>#N/A</v>
      </c>
      <c r="AS202" t="e">
        <f>VLOOKUP($B202,[2]高二上!$B:$R,8,0)</f>
        <v>#N/A</v>
      </c>
      <c r="AT202" t="e">
        <f>VLOOKUP($B202,[2]高二上!$B:$R,9,0)</f>
        <v>#N/A</v>
      </c>
      <c r="AU202" t="e">
        <f>VLOOKUP($B202,[2]高二上!$B:$R,10,0)</f>
        <v>#N/A</v>
      </c>
      <c r="AV202" t="e">
        <f>VLOOKUP($B202,[2]高二上!$B:$R,11,0)</f>
        <v>#N/A</v>
      </c>
      <c r="AW202" t="e">
        <f>VLOOKUP($B202,[2]高二上!$B:$R,12,0)</f>
        <v>#N/A</v>
      </c>
      <c r="AX202" t="e">
        <f>VLOOKUP($B202,[2]高二上!$B:$R,13,0)</f>
        <v>#N/A</v>
      </c>
      <c r="AY202" t="e">
        <f>VLOOKUP($B202,[2]高二上!$B:$R,14,0)</f>
        <v>#N/A</v>
      </c>
      <c r="AZ202" t="e">
        <f>VLOOKUP($B202,[2]高二上!$B:$R,15,0)</f>
        <v>#N/A</v>
      </c>
      <c r="BA202" t="e">
        <f>VLOOKUP($B202,[2]高二上!$B:$R,16,0)</f>
        <v>#N/A</v>
      </c>
      <c r="BB202" t="e">
        <f>VLOOKUP($B202,[2]高二上!$B:$R,17,0)</f>
        <v>#N/A</v>
      </c>
      <c r="BC202">
        <f>VLOOKUP($B202,[1]高一下!$B:$R,6,0)</f>
        <v>79</v>
      </c>
      <c r="BD202" t="str">
        <f>VLOOKUP($B202,[1]高一下!$B:$R,7,0)</f>
        <v>杨志明</v>
      </c>
      <c r="BE202">
        <f>VLOOKUP($B202,[1]高一下!$B:$R,8,0)</f>
        <v>96</v>
      </c>
      <c r="BF202" t="str">
        <f>VLOOKUP($B202,[1]高一下!$B:$R,9,0)</f>
        <v>马磊</v>
      </c>
      <c r="BG202">
        <f>VLOOKUP($B202,[1]高一下!$B:$R,10,0)</f>
        <v>51</v>
      </c>
      <c r="BH202" t="str">
        <f>VLOOKUP($B202,[1]高一下!$B:$R,11,0)</f>
        <v>东梅</v>
      </c>
      <c r="BI202">
        <f>VLOOKUP($B202,[1]高一下!$B:$R,12,0)</f>
        <v>42</v>
      </c>
      <c r="BJ202" t="str">
        <f>VLOOKUP($B202,[1]高一下!$B:$R,13,0)</f>
        <v>次珍扎保</v>
      </c>
      <c r="BK202">
        <f>VLOOKUP($B202,[1]高一下!$B:$R,14,0)</f>
        <v>56</v>
      </c>
      <c r="BL202" t="str">
        <f>VLOOKUP($B202,[1]高一下!$B:$R,15,0)</f>
        <v>郑强秋</v>
      </c>
      <c r="BM202">
        <f>VLOOKUP($B202,[1]高一下!$B:$R,16,0)</f>
        <v>56</v>
      </c>
      <c r="BN202" t="str">
        <f>VLOOKUP($B202,[1]高一下!$B:$R,17,0)</f>
        <v>高琴</v>
      </c>
      <c r="BO202">
        <f>VLOOKUP($B202,[1]高一上!$B:$W,5,0)</f>
        <v>69.5</v>
      </c>
      <c r="BP202" t="str">
        <f>VLOOKUP($B202,[1]高一上!$B:$W,6,0)</f>
        <v>李志友</v>
      </c>
      <c r="BQ202">
        <f>VLOOKUP($B202,[1]高一上!$B:$W,7,0)</f>
        <v>78</v>
      </c>
      <c r="BR202" t="str">
        <f>VLOOKUP($B202,[1]高一上!$B:$W,8,0)</f>
        <v>马磊</v>
      </c>
      <c r="BS202">
        <f>VLOOKUP($B202,[1]高一上!$B:$W,9,0)</f>
        <v>65</v>
      </c>
      <c r="BT202" t="str">
        <f>VLOOKUP($B202,[1]高一上!$B:$W,10,0)</f>
        <v>东梅</v>
      </c>
      <c r="BU202">
        <f>VLOOKUP($B202,[1]高一上!$B:$W,11,0)</f>
        <v>34</v>
      </c>
      <c r="BV202" t="str">
        <f>VLOOKUP($B202,[1]高一上!$B:$W,12,0)</f>
        <v>次珍扎保</v>
      </c>
      <c r="BW202">
        <f>VLOOKUP($B202,[1]高一上!$B:$W,13,0)</f>
        <v>62</v>
      </c>
      <c r="BX202" t="str">
        <f>VLOOKUP($B202,[1]高一上!$B:$W,14,0)</f>
        <v>郑强秋</v>
      </c>
      <c r="BY202">
        <f>VLOOKUP($B202,[1]高一上!$B:$W,15,0)</f>
        <v>51.5</v>
      </c>
      <c r="BZ202" t="str">
        <f>VLOOKUP($B202,[1]高一上!$B:$W,16,0)</f>
        <v>龙志云</v>
      </c>
      <c r="CA202">
        <f>VLOOKUP($B202,[1]中考!$B:$N,5,0)</f>
        <v>86</v>
      </c>
      <c r="CB202">
        <f>VLOOKUP($B202,[1]中考!$B:$N,6,0)</f>
        <v>92</v>
      </c>
      <c r="CC202">
        <f>VLOOKUP($B202,[1]中考!$B:$N,7,0)</f>
        <v>87</v>
      </c>
      <c r="CD202">
        <f>VLOOKUP($B202,[1]中考!$B:$N,8,0)</f>
        <v>36</v>
      </c>
      <c r="CE202">
        <f>VLOOKUP($B202,[1]中考!$B:$N,9,0)</f>
        <v>29</v>
      </c>
      <c r="CF202">
        <f>VLOOKUP($B202,[1]中考!$B:$N,10,0)</f>
        <v>33</v>
      </c>
    </row>
    <row r="203" spans="1:84" hidden="1" x14ac:dyDescent="0.2">
      <c r="A203" s="1" t="s">
        <v>635</v>
      </c>
      <c r="B203" s="1" t="s">
        <v>636</v>
      </c>
      <c r="C203" s="1" t="s">
        <v>560</v>
      </c>
      <c r="D203" s="1" t="s">
        <v>17</v>
      </c>
      <c r="E203" s="1" t="s">
        <v>637</v>
      </c>
      <c r="F203" s="1">
        <v>361</v>
      </c>
      <c r="G203" s="1">
        <v>97</v>
      </c>
      <c r="H203" s="1" t="s">
        <v>562</v>
      </c>
      <c r="I203" s="1">
        <v>69</v>
      </c>
      <c r="J203" s="1" t="s">
        <v>123</v>
      </c>
      <c r="K203" s="1">
        <v>43</v>
      </c>
      <c r="L203" s="1" t="s">
        <v>252</v>
      </c>
      <c r="M203" s="1">
        <v>55.5</v>
      </c>
      <c r="N203" s="1" t="s">
        <v>125</v>
      </c>
      <c r="O203" s="1">
        <v>28.5</v>
      </c>
      <c r="P203" s="1" t="s">
        <v>405</v>
      </c>
      <c r="Q203" s="1">
        <v>68</v>
      </c>
      <c r="R203" s="1" t="s">
        <v>406</v>
      </c>
      <c r="S203">
        <f>VLOOKUP(B203,[1]高三上!$B:$R,6,0)</f>
        <v>97</v>
      </c>
      <c r="T203" t="str">
        <f>VLOOKUP(B203,[1]高三上!$B:$R,7,0)</f>
        <v>杨志明</v>
      </c>
      <c r="U203">
        <f>VLOOKUP(B203,[1]高三上!$B:$R,8,0)</f>
        <v>90</v>
      </c>
      <c r="V203" t="str">
        <f>VLOOKUP(B203,[1]高三上!$B:$R,9,0)</f>
        <v>马磊</v>
      </c>
      <c r="W203">
        <f>VLOOKUP(B203,[1]高三上!$B:$R,10,0)</f>
        <v>43</v>
      </c>
      <c r="X203" t="str">
        <f>VLOOKUP(B203,[1]高三上!$B:$R,11,0)</f>
        <v>东梅</v>
      </c>
      <c r="Y203">
        <f>VLOOKUP(B203,[1]高三上!$B:$R,12,0)</f>
        <v>47</v>
      </c>
      <c r="Z203" t="str">
        <f>VLOOKUP(B203,[1]高三上!$B:$R,13,0)</f>
        <v>高贵勇</v>
      </c>
      <c r="AA203">
        <f>VLOOKUP(B203,[1]高三上!$B:$R,14,0)</f>
        <v>29</v>
      </c>
      <c r="AB203" t="str">
        <f>VLOOKUP(B203,[1]高三上!$B:$R,15,0)</f>
        <v>郑强秋</v>
      </c>
      <c r="AC203">
        <f>VLOOKUP(B203,[1]高三上!$B:$R,16,0)</f>
        <v>38</v>
      </c>
      <c r="AD203" t="str">
        <f>VLOOKUP($B203,[1]高三上!$B:$R,17,0)</f>
        <v>张斯杰</v>
      </c>
      <c r="AE203" t="str">
        <f>VLOOKUP($B203,[1]高二下!$B:$R,6,0)</f>
        <v>87.0</v>
      </c>
      <c r="AF203" t="str">
        <f>VLOOKUP($B203,[1]高二下!$B:$R,7,0)</f>
        <v>杨志明</v>
      </c>
      <c r="AG203" t="str">
        <f>VLOOKUP($B203,[1]高二下!$B:$R,8,0)</f>
        <v>55.5</v>
      </c>
      <c r="AH203" t="str">
        <f>VLOOKUP($B203,[1]高二下!$B:$R,9,0)</f>
        <v>马磊</v>
      </c>
      <c r="AI203" t="str">
        <f>VLOOKUP($B203,[1]高二下!$B:$R,10,0)</f>
        <v>27.0</v>
      </c>
      <c r="AJ203" t="str">
        <f>VLOOKUP($B203,[1]高二下!$B:$R,11,0)</f>
        <v>东梅</v>
      </c>
      <c r="AK203" t="str">
        <f>VLOOKUP($B203,[1]高二下!$B:$R,12,0)</f>
        <v>30.0</v>
      </c>
      <c r="AL203" t="str">
        <f>VLOOKUP($B203,[1]高二下!$B:$R,13,0)</f>
        <v>兰举银</v>
      </c>
      <c r="AM203" t="str">
        <f>VLOOKUP($B203,[1]高二下!$B:$R,14,0)</f>
        <v>44.0</v>
      </c>
      <c r="AN203" t="str">
        <f>VLOOKUP($B203,[1]高二下!$B:$R,15,0)</f>
        <v>郑强秋</v>
      </c>
      <c r="AO203" t="str">
        <f>VLOOKUP($B203,[1]高二下!$B:$R,16,0)</f>
        <v>66.0</v>
      </c>
      <c r="AP203" t="str">
        <f>VLOOKUP($B203,[1]高二下!$B:$R,17,0)</f>
        <v>张斯杰</v>
      </c>
      <c r="AQ203" t="e">
        <f>VLOOKUP($B203,[2]高二上!$B:$R,6,0)</f>
        <v>#N/A</v>
      </c>
      <c r="AR203" t="e">
        <f>VLOOKUP($B203,[2]高二上!$B:$R,7,0)</f>
        <v>#N/A</v>
      </c>
      <c r="AS203" t="e">
        <f>VLOOKUP($B203,[2]高二上!$B:$R,8,0)</f>
        <v>#N/A</v>
      </c>
      <c r="AT203" t="e">
        <f>VLOOKUP($B203,[2]高二上!$B:$R,9,0)</f>
        <v>#N/A</v>
      </c>
      <c r="AU203" t="e">
        <f>VLOOKUP($B203,[2]高二上!$B:$R,10,0)</f>
        <v>#N/A</v>
      </c>
      <c r="AV203" t="e">
        <f>VLOOKUP($B203,[2]高二上!$B:$R,11,0)</f>
        <v>#N/A</v>
      </c>
      <c r="AW203" t="e">
        <f>VLOOKUP($B203,[2]高二上!$B:$R,12,0)</f>
        <v>#N/A</v>
      </c>
      <c r="AX203" t="e">
        <f>VLOOKUP($B203,[2]高二上!$B:$R,13,0)</f>
        <v>#N/A</v>
      </c>
      <c r="AY203" t="e">
        <f>VLOOKUP($B203,[2]高二上!$B:$R,14,0)</f>
        <v>#N/A</v>
      </c>
      <c r="AZ203" t="e">
        <f>VLOOKUP($B203,[2]高二上!$B:$R,15,0)</f>
        <v>#N/A</v>
      </c>
      <c r="BA203" t="e">
        <f>VLOOKUP($B203,[2]高二上!$B:$R,16,0)</f>
        <v>#N/A</v>
      </c>
      <c r="BB203" t="e">
        <f>VLOOKUP($B203,[2]高二上!$B:$R,17,0)</f>
        <v>#N/A</v>
      </c>
      <c r="BC203">
        <f>VLOOKUP($B203,[1]高一下!$B:$R,6,0)</f>
        <v>78</v>
      </c>
      <c r="BD203" t="str">
        <f>VLOOKUP($B203,[1]高一下!$B:$R,7,0)</f>
        <v>杨志明</v>
      </c>
      <c r="BE203">
        <f>VLOOKUP($B203,[1]高一下!$B:$R,8,0)</f>
        <v>99</v>
      </c>
      <c r="BF203" t="str">
        <f>VLOOKUP($B203,[1]高一下!$B:$R,9,0)</f>
        <v>马磊</v>
      </c>
      <c r="BG203">
        <f>VLOOKUP($B203,[1]高一下!$B:$R,10,0)</f>
        <v>38</v>
      </c>
      <c r="BH203" t="str">
        <f>VLOOKUP($B203,[1]高一下!$B:$R,11,0)</f>
        <v>东梅</v>
      </c>
      <c r="BI203">
        <f>VLOOKUP($B203,[1]高一下!$B:$R,12,0)</f>
        <v>39</v>
      </c>
      <c r="BJ203" t="str">
        <f>VLOOKUP($B203,[1]高一下!$B:$R,13,0)</f>
        <v>次珍扎保</v>
      </c>
      <c r="BK203">
        <f>VLOOKUP($B203,[1]高一下!$B:$R,14,0)</f>
        <v>30</v>
      </c>
      <c r="BL203" t="str">
        <f>VLOOKUP($B203,[1]高一下!$B:$R,15,0)</f>
        <v>郑强秋</v>
      </c>
      <c r="BM203">
        <f>VLOOKUP($B203,[1]高一下!$B:$R,16,0)</f>
        <v>32</v>
      </c>
      <c r="BN203" t="str">
        <f>VLOOKUP($B203,[1]高一下!$B:$R,17,0)</f>
        <v>高琴</v>
      </c>
      <c r="BO203">
        <f>VLOOKUP($B203,[1]高一上!$B:$W,5,0)</f>
        <v>71.5</v>
      </c>
      <c r="BP203" t="str">
        <f>VLOOKUP($B203,[1]高一上!$B:$W,6,0)</f>
        <v>李志友</v>
      </c>
      <c r="BQ203">
        <f>VLOOKUP($B203,[1]高一上!$B:$W,7,0)</f>
        <v>65</v>
      </c>
      <c r="BR203" t="str">
        <f>VLOOKUP($B203,[1]高一上!$B:$W,8,0)</f>
        <v>马磊</v>
      </c>
      <c r="BS203">
        <f>VLOOKUP($B203,[1]高一上!$B:$W,9,0)</f>
        <v>44.5</v>
      </c>
      <c r="BT203" t="str">
        <f>VLOOKUP($B203,[1]高一上!$B:$W,10,0)</f>
        <v>东梅</v>
      </c>
      <c r="BU203">
        <f>VLOOKUP($B203,[1]高一上!$B:$W,11,0)</f>
        <v>30</v>
      </c>
      <c r="BV203" t="str">
        <f>VLOOKUP($B203,[1]高一上!$B:$W,12,0)</f>
        <v>次珍扎保</v>
      </c>
      <c r="BW203">
        <f>VLOOKUP($B203,[1]高一上!$B:$W,13,0)</f>
        <v>36</v>
      </c>
      <c r="BX203" t="str">
        <f>VLOOKUP($B203,[1]高一上!$B:$W,14,0)</f>
        <v>郑强秋</v>
      </c>
      <c r="BY203">
        <f>VLOOKUP($B203,[1]高一上!$B:$W,15,0)</f>
        <v>42</v>
      </c>
      <c r="BZ203" t="str">
        <f>VLOOKUP($B203,[1]高一上!$B:$W,16,0)</f>
        <v>龙志云</v>
      </c>
      <c r="CA203">
        <f>VLOOKUP($B203,[1]中考!$B:$N,5,0)</f>
        <v>95</v>
      </c>
      <c r="CB203">
        <f>VLOOKUP($B203,[1]中考!$B:$N,6,0)</f>
        <v>93</v>
      </c>
      <c r="CC203">
        <f>VLOOKUP($B203,[1]中考!$B:$N,7,0)</f>
        <v>52</v>
      </c>
      <c r="CD203">
        <f>VLOOKUP($B203,[1]中考!$B:$N,8,0)</f>
        <v>35</v>
      </c>
      <c r="CE203">
        <f>VLOOKUP($B203,[1]中考!$B:$N,9,0)</f>
        <v>18</v>
      </c>
      <c r="CF203">
        <f>VLOOKUP($B203,[1]中考!$B:$N,10,0)</f>
        <v>36</v>
      </c>
    </row>
    <row r="204" spans="1:84" hidden="1" x14ac:dyDescent="0.2">
      <c r="A204" s="1" t="s">
        <v>638</v>
      </c>
      <c r="B204" s="1" t="s">
        <v>639</v>
      </c>
      <c r="C204" s="1" t="s">
        <v>560</v>
      </c>
      <c r="D204" s="1" t="s">
        <v>17</v>
      </c>
      <c r="E204" s="1" t="s">
        <v>640</v>
      </c>
      <c r="F204" s="1">
        <v>529</v>
      </c>
      <c r="G204" s="1">
        <v>100</v>
      </c>
      <c r="H204" s="1" t="s">
        <v>562</v>
      </c>
      <c r="I204" s="1">
        <v>122</v>
      </c>
      <c r="J204" s="1" t="s">
        <v>123</v>
      </c>
      <c r="K204" s="1">
        <v>100</v>
      </c>
      <c r="L204" s="1" t="s">
        <v>252</v>
      </c>
      <c r="M204" s="1">
        <v>68.5</v>
      </c>
      <c r="N204" s="1" t="s">
        <v>125</v>
      </c>
      <c r="O204" s="1">
        <v>64.5</v>
      </c>
      <c r="P204" s="1" t="s">
        <v>405</v>
      </c>
      <c r="Q204" s="1">
        <v>73.5</v>
      </c>
      <c r="R204" s="1" t="s">
        <v>406</v>
      </c>
      <c r="S204">
        <f>VLOOKUP(B204,[1]高三上!$B:$R,6,0)</f>
        <v>95</v>
      </c>
      <c r="T204" t="str">
        <f>VLOOKUP(B204,[1]高三上!$B:$R,7,0)</f>
        <v>杨志明</v>
      </c>
      <c r="U204">
        <f>VLOOKUP(B204,[1]高三上!$B:$R,8,0)</f>
        <v>113</v>
      </c>
      <c r="V204" t="str">
        <f>VLOOKUP(B204,[1]高三上!$B:$R,9,0)</f>
        <v>马磊</v>
      </c>
      <c r="W204">
        <f>VLOOKUP(B204,[1]高三上!$B:$R,10,0)</f>
        <v>105.5</v>
      </c>
      <c r="X204" t="str">
        <f>VLOOKUP(B204,[1]高三上!$B:$R,11,0)</f>
        <v>东梅</v>
      </c>
      <c r="Y204">
        <f>VLOOKUP(B204,[1]高三上!$B:$R,12,0)</f>
        <v>65</v>
      </c>
      <c r="Z204" t="str">
        <f>VLOOKUP(B204,[1]高三上!$B:$R,13,0)</f>
        <v>高贵勇</v>
      </c>
      <c r="AA204">
        <f>VLOOKUP(B204,[1]高三上!$B:$R,14,0)</f>
        <v>45</v>
      </c>
      <c r="AB204" t="str">
        <f>VLOOKUP(B204,[1]高三上!$B:$R,15,0)</f>
        <v>郑强秋</v>
      </c>
      <c r="AC204">
        <f>VLOOKUP(B204,[1]高三上!$B:$R,16,0)</f>
        <v>38</v>
      </c>
      <c r="AD204" t="str">
        <f>VLOOKUP($B204,[1]高三上!$B:$R,17,0)</f>
        <v>张斯杰</v>
      </c>
      <c r="AE204" t="str">
        <f>VLOOKUP($B204,[1]高二下!$B:$R,6,0)</f>
        <v>93.0</v>
      </c>
      <c r="AF204" t="str">
        <f>VLOOKUP($B204,[1]高二下!$B:$R,7,0)</f>
        <v>杨志明</v>
      </c>
      <c r="AG204" t="str">
        <f>VLOOKUP($B204,[1]高二下!$B:$R,8,0)</f>
        <v>94.5</v>
      </c>
      <c r="AH204" t="str">
        <f>VLOOKUP($B204,[1]高二下!$B:$R,9,0)</f>
        <v>马磊</v>
      </c>
      <c r="AI204" t="str">
        <f>VLOOKUP($B204,[1]高二下!$B:$R,10,0)</f>
        <v>52.0</v>
      </c>
      <c r="AJ204" t="str">
        <f>VLOOKUP($B204,[1]高二下!$B:$R,11,0)</f>
        <v>东梅</v>
      </c>
      <c r="AK204" t="str">
        <f>VLOOKUP($B204,[1]高二下!$B:$R,12,0)</f>
        <v>52.0</v>
      </c>
      <c r="AL204" t="str">
        <f>VLOOKUP($B204,[1]高二下!$B:$R,13,0)</f>
        <v>兰举银</v>
      </c>
      <c r="AM204" t="str">
        <f>VLOOKUP($B204,[1]高二下!$B:$R,14,0)</f>
        <v>70.0</v>
      </c>
      <c r="AN204" t="str">
        <f>VLOOKUP($B204,[1]高二下!$B:$R,15,0)</f>
        <v>郑强秋</v>
      </c>
      <c r="AO204" t="str">
        <f>VLOOKUP($B204,[1]高二下!$B:$R,16,0)</f>
        <v>122.0</v>
      </c>
      <c r="AP204" t="str">
        <f>VLOOKUP($B204,[1]高二下!$B:$R,17,0)</f>
        <v>张斯杰</v>
      </c>
      <c r="AQ204" t="e">
        <f>VLOOKUP($B204,[2]高二上!$B:$R,6,0)</f>
        <v>#N/A</v>
      </c>
      <c r="AR204" t="e">
        <f>VLOOKUP($B204,[2]高二上!$B:$R,7,0)</f>
        <v>#N/A</v>
      </c>
      <c r="AS204" t="e">
        <f>VLOOKUP($B204,[2]高二上!$B:$R,8,0)</f>
        <v>#N/A</v>
      </c>
      <c r="AT204" t="e">
        <f>VLOOKUP($B204,[2]高二上!$B:$R,9,0)</f>
        <v>#N/A</v>
      </c>
      <c r="AU204" t="e">
        <f>VLOOKUP($B204,[2]高二上!$B:$R,10,0)</f>
        <v>#N/A</v>
      </c>
      <c r="AV204" t="e">
        <f>VLOOKUP($B204,[2]高二上!$B:$R,11,0)</f>
        <v>#N/A</v>
      </c>
      <c r="AW204" t="e">
        <f>VLOOKUP($B204,[2]高二上!$B:$R,12,0)</f>
        <v>#N/A</v>
      </c>
      <c r="AX204" t="e">
        <f>VLOOKUP($B204,[2]高二上!$B:$R,13,0)</f>
        <v>#N/A</v>
      </c>
      <c r="AY204" t="e">
        <f>VLOOKUP($B204,[2]高二上!$B:$R,14,0)</f>
        <v>#N/A</v>
      </c>
      <c r="AZ204" t="e">
        <f>VLOOKUP($B204,[2]高二上!$B:$R,15,0)</f>
        <v>#N/A</v>
      </c>
      <c r="BA204" t="e">
        <f>VLOOKUP($B204,[2]高二上!$B:$R,16,0)</f>
        <v>#N/A</v>
      </c>
      <c r="BB204" t="e">
        <f>VLOOKUP($B204,[2]高二上!$B:$R,17,0)</f>
        <v>#N/A</v>
      </c>
      <c r="BC204">
        <f>VLOOKUP($B204,[1]高一下!$B:$R,6,0)</f>
        <v>86</v>
      </c>
      <c r="BD204" t="str">
        <f>VLOOKUP($B204,[1]高一下!$B:$R,7,0)</f>
        <v>杨志明</v>
      </c>
      <c r="BE204">
        <f>VLOOKUP($B204,[1]高一下!$B:$R,8,0)</f>
        <v>112</v>
      </c>
      <c r="BF204" t="str">
        <f>VLOOKUP($B204,[1]高一下!$B:$R,9,0)</f>
        <v>马磊</v>
      </c>
      <c r="BG204">
        <f>VLOOKUP($B204,[1]高一下!$B:$R,10,0)</f>
        <v>83.5</v>
      </c>
      <c r="BH204" t="str">
        <f>VLOOKUP($B204,[1]高一下!$B:$R,11,0)</f>
        <v>东梅</v>
      </c>
      <c r="BI204">
        <f>VLOOKUP($B204,[1]高一下!$B:$R,12,0)</f>
        <v>57</v>
      </c>
      <c r="BJ204" t="str">
        <f>VLOOKUP($B204,[1]高一下!$B:$R,13,0)</f>
        <v>次珍扎保</v>
      </c>
      <c r="BK204">
        <f>VLOOKUP($B204,[1]高一下!$B:$R,14,0)</f>
        <v>63</v>
      </c>
      <c r="BL204" t="str">
        <f>VLOOKUP($B204,[1]高一下!$B:$R,15,0)</f>
        <v>郑强秋</v>
      </c>
      <c r="BM204">
        <f>VLOOKUP($B204,[1]高一下!$B:$R,16,0)</f>
        <v>52</v>
      </c>
      <c r="BN204" t="str">
        <f>VLOOKUP($B204,[1]高一下!$B:$R,17,0)</f>
        <v>高琴</v>
      </c>
      <c r="BO204">
        <f>VLOOKUP($B204,[1]高一上!$B:$W,5,0)</f>
        <v>80.5</v>
      </c>
      <c r="BP204" t="str">
        <f>VLOOKUP($B204,[1]高一上!$B:$W,6,0)</f>
        <v>李志友</v>
      </c>
      <c r="BQ204">
        <f>VLOOKUP($B204,[1]高一上!$B:$W,7,0)</f>
        <v>87</v>
      </c>
      <c r="BR204" t="str">
        <f>VLOOKUP($B204,[1]高一上!$B:$W,8,0)</f>
        <v>马磊</v>
      </c>
      <c r="BS204">
        <f>VLOOKUP($B204,[1]高一上!$B:$W,9,0)</f>
        <v>79.5</v>
      </c>
      <c r="BT204" t="str">
        <f>VLOOKUP($B204,[1]高一上!$B:$W,10,0)</f>
        <v>东梅</v>
      </c>
      <c r="BU204">
        <f>VLOOKUP($B204,[1]高一上!$B:$W,11,0)</f>
        <v>61</v>
      </c>
      <c r="BV204" t="str">
        <f>VLOOKUP($B204,[1]高一上!$B:$W,12,0)</f>
        <v>次珍扎保</v>
      </c>
      <c r="BW204">
        <f>VLOOKUP($B204,[1]高一上!$B:$W,13,0)</f>
        <v>60</v>
      </c>
      <c r="BX204" t="str">
        <f>VLOOKUP($B204,[1]高一上!$B:$W,14,0)</f>
        <v>郑强秋</v>
      </c>
      <c r="BY204">
        <f>VLOOKUP($B204,[1]高一上!$B:$W,15,0)</f>
        <v>57</v>
      </c>
      <c r="BZ204" t="str">
        <f>VLOOKUP($B204,[1]高一上!$B:$W,16,0)</f>
        <v>龙志云</v>
      </c>
      <c r="CA204">
        <f>VLOOKUP($B204,[1]中考!$B:$N,5,0)</f>
        <v>98</v>
      </c>
      <c r="CB204">
        <f>VLOOKUP($B204,[1]中考!$B:$N,6,0)</f>
        <v>97</v>
      </c>
      <c r="CC204">
        <f>VLOOKUP($B204,[1]中考!$B:$N,7,0)</f>
        <v>118</v>
      </c>
      <c r="CD204">
        <f>VLOOKUP($B204,[1]中考!$B:$N,8,0)</f>
        <v>41</v>
      </c>
      <c r="CE204">
        <f>VLOOKUP($B204,[1]中考!$B:$N,9,0)</f>
        <v>30</v>
      </c>
      <c r="CF204">
        <f>VLOOKUP($B204,[1]中考!$B:$N,10,0)</f>
        <v>32</v>
      </c>
    </row>
    <row r="205" spans="1:84" hidden="1" x14ac:dyDescent="0.2">
      <c r="A205" s="1" t="s">
        <v>641</v>
      </c>
      <c r="B205" s="1" t="s">
        <v>642</v>
      </c>
      <c r="C205" s="1" t="s">
        <v>560</v>
      </c>
      <c r="D205" s="1" t="s">
        <v>17</v>
      </c>
      <c r="E205" s="1" t="s">
        <v>643</v>
      </c>
      <c r="F205" s="1">
        <v>420</v>
      </c>
      <c r="G205" s="1">
        <v>106</v>
      </c>
      <c r="H205" s="1" t="s">
        <v>562</v>
      </c>
      <c r="I205" s="1">
        <v>95</v>
      </c>
      <c r="J205" s="1" t="s">
        <v>123</v>
      </c>
      <c r="K205" s="1">
        <v>64</v>
      </c>
      <c r="L205" s="1" t="s">
        <v>252</v>
      </c>
      <c r="M205" s="1">
        <v>45</v>
      </c>
      <c r="N205" s="1" t="s">
        <v>125</v>
      </c>
      <c r="O205" s="1">
        <v>43.5</v>
      </c>
      <c r="P205" s="1" t="s">
        <v>405</v>
      </c>
      <c r="Q205" s="1">
        <v>66</v>
      </c>
      <c r="R205" s="1" t="s">
        <v>406</v>
      </c>
      <c r="S205">
        <f>VLOOKUP(B205,[1]高三上!$B:$R,6,0)</f>
        <v>101.5</v>
      </c>
      <c r="T205" t="str">
        <f>VLOOKUP(B205,[1]高三上!$B:$R,7,0)</f>
        <v>杨志明</v>
      </c>
      <c r="U205">
        <f>VLOOKUP(B205,[1]高三上!$B:$R,8,0)</f>
        <v>82</v>
      </c>
      <c r="V205" t="str">
        <f>VLOOKUP(B205,[1]高三上!$B:$R,9,0)</f>
        <v>马磊</v>
      </c>
      <c r="W205">
        <f>VLOOKUP(B205,[1]高三上!$B:$R,10,0)</f>
        <v>58.5</v>
      </c>
      <c r="X205" t="str">
        <f>VLOOKUP(B205,[1]高三上!$B:$R,11,0)</f>
        <v>东梅</v>
      </c>
      <c r="Y205">
        <f>VLOOKUP(B205,[1]高三上!$B:$R,12,0)</f>
        <v>17</v>
      </c>
      <c r="Z205" t="str">
        <f>VLOOKUP(B205,[1]高三上!$B:$R,13,0)</f>
        <v>高贵勇</v>
      </c>
      <c r="AA205">
        <f>VLOOKUP(B205,[1]高三上!$B:$R,14,0)</f>
        <v>38</v>
      </c>
      <c r="AB205" t="str">
        <f>VLOOKUP(B205,[1]高三上!$B:$R,15,0)</f>
        <v>郑强秋</v>
      </c>
      <c r="AC205">
        <f>VLOOKUP(B205,[1]高三上!$B:$R,16,0)</f>
        <v>40</v>
      </c>
      <c r="AD205" t="str">
        <f>VLOOKUP($B205,[1]高三上!$B:$R,17,0)</f>
        <v>张斯杰</v>
      </c>
      <c r="AE205" t="str">
        <f>VLOOKUP($B205,[1]高二下!$B:$R,6,0)</f>
        <v>87.0</v>
      </c>
      <c r="AF205" t="str">
        <f>VLOOKUP($B205,[1]高二下!$B:$R,7,0)</f>
        <v>杨志明</v>
      </c>
      <c r="AG205" t="str">
        <f>VLOOKUP($B205,[1]高二下!$B:$R,8,0)</f>
        <v>68.5</v>
      </c>
      <c r="AH205" t="str">
        <f>VLOOKUP($B205,[1]高二下!$B:$R,9,0)</f>
        <v>马磊</v>
      </c>
      <c r="AI205" t="str">
        <f>VLOOKUP($B205,[1]高二下!$B:$R,10,0)</f>
        <v>27.0</v>
      </c>
      <c r="AJ205" t="str">
        <f>VLOOKUP($B205,[1]高二下!$B:$R,11,0)</f>
        <v>东梅</v>
      </c>
      <c r="AK205" t="str">
        <f>VLOOKUP($B205,[1]高二下!$B:$R,12,0)</f>
        <v>28.0</v>
      </c>
      <c r="AL205" t="str">
        <f>VLOOKUP($B205,[1]高二下!$B:$R,13,0)</f>
        <v>兰举银</v>
      </c>
      <c r="AM205" t="str">
        <f>VLOOKUP($B205,[1]高二下!$B:$R,14,0)</f>
        <v>46.0</v>
      </c>
      <c r="AN205" t="str">
        <f>VLOOKUP($B205,[1]高二下!$B:$R,15,0)</f>
        <v>郑强秋</v>
      </c>
      <c r="AO205" t="str">
        <f>VLOOKUP($B205,[1]高二下!$B:$R,16,0)</f>
        <v>96.0</v>
      </c>
      <c r="AP205" t="str">
        <f>VLOOKUP($B205,[1]高二下!$B:$R,17,0)</f>
        <v>张斯杰</v>
      </c>
      <c r="AQ205" t="e">
        <f>VLOOKUP($B205,[2]高二上!$B:$R,6,0)</f>
        <v>#N/A</v>
      </c>
      <c r="AR205" t="e">
        <f>VLOOKUP($B205,[2]高二上!$B:$R,7,0)</f>
        <v>#N/A</v>
      </c>
      <c r="AS205" t="e">
        <f>VLOOKUP($B205,[2]高二上!$B:$R,8,0)</f>
        <v>#N/A</v>
      </c>
      <c r="AT205" t="e">
        <f>VLOOKUP($B205,[2]高二上!$B:$R,9,0)</f>
        <v>#N/A</v>
      </c>
      <c r="AU205" t="e">
        <f>VLOOKUP($B205,[2]高二上!$B:$R,10,0)</f>
        <v>#N/A</v>
      </c>
      <c r="AV205" t="e">
        <f>VLOOKUP($B205,[2]高二上!$B:$R,11,0)</f>
        <v>#N/A</v>
      </c>
      <c r="AW205" t="e">
        <f>VLOOKUP($B205,[2]高二上!$B:$R,12,0)</f>
        <v>#N/A</v>
      </c>
      <c r="AX205" t="e">
        <f>VLOOKUP($B205,[2]高二上!$B:$R,13,0)</f>
        <v>#N/A</v>
      </c>
      <c r="AY205" t="e">
        <f>VLOOKUP($B205,[2]高二上!$B:$R,14,0)</f>
        <v>#N/A</v>
      </c>
      <c r="AZ205" t="e">
        <f>VLOOKUP($B205,[2]高二上!$B:$R,15,0)</f>
        <v>#N/A</v>
      </c>
      <c r="BA205" t="e">
        <f>VLOOKUP($B205,[2]高二上!$B:$R,16,0)</f>
        <v>#N/A</v>
      </c>
      <c r="BB205" t="e">
        <f>VLOOKUP($B205,[2]高二上!$B:$R,17,0)</f>
        <v>#N/A</v>
      </c>
      <c r="BC205">
        <f>VLOOKUP($B205,[1]高一下!$B:$R,6,0)</f>
        <v>87</v>
      </c>
      <c r="BD205" t="str">
        <f>VLOOKUP($B205,[1]高一下!$B:$R,7,0)</f>
        <v>杨志明</v>
      </c>
      <c r="BE205">
        <f>VLOOKUP($B205,[1]高一下!$B:$R,8,0)</f>
        <v>95</v>
      </c>
      <c r="BF205" t="str">
        <f>VLOOKUP($B205,[1]高一下!$B:$R,9,0)</f>
        <v>马磊</v>
      </c>
      <c r="BG205">
        <f>VLOOKUP($B205,[1]高一下!$B:$R,10,0)</f>
        <v>70</v>
      </c>
      <c r="BH205" t="str">
        <f>VLOOKUP($B205,[1]高一下!$B:$R,11,0)</f>
        <v>东梅</v>
      </c>
      <c r="BI205">
        <f>VLOOKUP($B205,[1]高一下!$B:$R,12,0)</f>
        <v>26</v>
      </c>
      <c r="BJ205" t="str">
        <f>VLOOKUP($B205,[1]高一下!$B:$R,13,0)</f>
        <v>次珍扎保</v>
      </c>
      <c r="BK205">
        <f>VLOOKUP($B205,[1]高一下!$B:$R,14,0)</f>
        <v>49</v>
      </c>
      <c r="BL205" t="str">
        <f>VLOOKUP($B205,[1]高一下!$B:$R,15,0)</f>
        <v>郑强秋</v>
      </c>
      <c r="BM205">
        <f>VLOOKUP($B205,[1]高一下!$B:$R,16,0)</f>
        <v>46</v>
      </c>
      <c r="BN205" t="str">
        <f>VLOOKUP($B205,[1]高一下!$B:$R,17,0)</f>
        <v>高琴</v>
      </c>
      <c r="BO205">
        <f>VLOOKUP($B205,[1]高一上!$B:$W,5,0)</f>
        <v>87</v>
      </c>
      <c r="BP205" t="str">
        <f>VLOOKUP($B205,[1]高一上!$B:$W,6,0)</f>
        <v>李志友</v>
      </c>
      <c r="BQ205">
        <f>VLOOKUP($B205,[1]高一上!$B:$W,7,0)</f>
        <v>72</v>
      </c>
      <c r="BR205" t="str">
        <f>VLOOKUP($B205,[1]高一上!$B:$W,8,0)</f>
        <v>马磊</v>
      </c>
      <c r="BS205">
        <f>VLOOKUP($B205,[1]高一上!$B:$W,9,0)</f>
        <v>50.5</v>
      </c>
      <c r="BT205" t="str">
        <f>VLOOKUP($B205,[1]高一上!$B:$W,10,0)</f>
        <v>东梅</v>
      </c>
      <c r="BU205">
        <f>VLOOKUP($B205,[1]高一上!$B:$W,11,0)</f>
        <v>20.5</v>
      </c>
      <c r="BV205" t="str">
        <f>VLOOKUP($B205,[1]高一上!$B:$W,12,0)</f>
        <v>次珍扎保</v>
      </c>
      <c r="BW205">
        <f>VLOOKUP($B205,[1]高一上!$B:$W,13,0)</f>
        <v>46</v>
      </c>
      <c r="BX205" t="str">
        <f>VLOOKUP($B205,[1]高一上!$B:$W,14,0)</f>
        <v>郑强秋</v>
      </c>
      <c r="BY205">
        <f>VLOOKUP($B205,[1]高一上!$B:$W,15,0)</f>
        <v>30.5</v>
      </c>
      <c r="BZ205" t="str">
        <f>VLOOKUP($B205,[1]高一上!$B:$W,16,0)</f>
        <v>龙志云</v>
      </c>
      <c r="CA205">
        <f>VLOOKUP($B205,[1]中考!$B:$N,5,0)</f>
        <v>90</v>
      </c>
      <c r="CB205">
        <f>VLOOKUP($B205,[1]中考!$B:$N,6,0)</f>
        <v>96</v>
      </c>
      <c r="CC205">
        <f>VLOOKUP($B205,[1]中考!$B:$N,7,0)</f>
        <v>95</v>
      </c>
      <c r="CD205">
        <f>VLOOKUP($B205,[1]中考!$B:$N,8,0)</f>
        <v>32</v>
      </c>
      <c r="CE205">
        <f>VLOOKUP($B205,[1]中考!$B:$N,9,0)</f>
        <v>21</v>
      </c>
      <c r="CF205">
        <f>VLOOKUP($B205,[1]中考!$B:$N,10,0)</f>
        <v>31</v>
      </c>
    </row>
    <row r="206" spans="1:84" hidden="1" x14ac:dyDescent="0.2">
      <c r="A206" s="1" t="s">
        <v>644</v>
      </c>
      <c r="B206" s="1" t="s">
        <v>645</v>
      </c>
      <c r="C206" s="1" t="s">
        <v>560</v>
      </c>
      <c r="D206" s="1" t="s">
        <v>17</v>
      </c>
      <c r="E206" s="1" t="s">
        <v>646</v>
      </c>
      <c r="F206" s="1">
        <v>360</v>
      </c>
      <c r="G206" s="1">
        <v>101</v>
      </c>
      <c r="H206" s="1" t="s">
        <v>562</v>
      </c>
      <c r="I206" s="1">
        <v>47</v>
      </c>
      <c r="J206" s="1" t="s">
        <v>123</v>
      </c>
      <c r="K206" s="1">
        <v>77</v>
      </c>
      <c r="L206" s="1" t="s">
        <v>252</v>
      </c>
      <c r="M206" s="1">
        <v>40</v>
      </c>
      <c r="N206" s="1" t="s">
        <v>125</v>
      </c>
      <c r="O206" s="1">
        <v>45.5</v>
      </c>
      <c r="P206" s="1" t="s">
        <v>405</v>
      </c>
      <c r="Q206" s="1">
        <v>59</v>
      </c>
      <c r="R206" s="1" t="s">
        <v>406</v>
      </c>
      <c r="S206">
        <f>VLOOKUP(B206,[1]高三上!$B:$R,6,0)</f>
        <v>95.5</v>
      </c>
      <c r="T206" t="str">
        <f>VLOOKUP(B206,[1]高三上!$B:$R,7,0)</f>
        <v>杨志明</v>
      </c>
      <c r="U206">
        <f>VLOOKUP(B206,[1]高三上!$B:$R,8,0)</f>
        <v>65</v>
      </c>
      <c r="V206" t="str">
        <f>VLOOKUP(B206,[1]高三上!$B:$R,9,0)</f>
        <v>马磊</v>
      </c>
      <c r="W206">
        <f>VLOOKUP(B206,[1]高三上!$B:$R,10,0)</f>
        <v>49</v>
      </c>
      <c r="X206" t="str">
        <f>VLOOKUP(B206,[1]高三上!$B:$R,11,0)</f>
        <v>东梅</v>
      </c>
      <c r="Y206">
        <f>VLOOKUP(B206,[1]高三上!$B:$R,12,0)</f>
        <v>43</v>
      </c>
      <c r="Z206" t="str">
        <f>VLOOKUP(B206,[1]高三上!$B:$R,13,0)</f>
        <v>高贵勇</v>
      </c>
      <c r="AA206">
        <f>VLOOKUP(B206,[1]高三上!$B:$R,14,0)</f>
        <v>36.5</v>
      </c>
      <c r="AB206" t="str">
        <f>VLOOKUP(B206,[1]高三上!$B:$R,15,0)</f>
        <v>郑强秋</v>
      </c>
      <c r="AC206">
        <f>VLOOKUP(B206,[1]高三上!$B:$R,16,0)</f>
        <v>46</v>
      </c>
      <c r="AD206" t="str">
        <f>VLOOKUP($B206,[1]高三上!$B:$R,17,0)</f>
        <v>张斯杰</v>
      </c>
      <c r="AE206" t="str">
        <f>VLOOKUP($B206,[1]高二下!$B:$R,6,0)</f>
        <v>81.0</v>
      </c>
      <c r="AF206" t="str">
        <f>VLOOKUP($B206,[1]高二下!$B:$R,7,0)</f>
        <v>杨志明</v>
      </c>
      <c r="AG206" t="str">
        <f>VLOOKUP($B206,[1]高二下!$B:$R,8,0)</f>
        <v>69.0</v>
      </c>
      <c r="AH206" t="str">
        <f>VLOOKUP($B206,[1]高二下!$B:$R,9,0)</f>
        <v>马磊</v>
      </c>
      <c r="AI206" t="str">
        <f>VLOOKUP($B206,[1]高二下!$B:$R,10,0)</f>
        <v>38.0</v>
      </c>
      <c r="AJ206" t="str">
        <f>VLOOKUP($B206,[1]高二下!$B:$R,11,0)</f>
        <v>东梅</v>
      </c>
      <c r="AK206" t="str">
        <f>VLOOKUP($B206,[1]高二下!$B:$R,12,0)</f>
        <v>25.0</v>
      </c>
      <c r="AL206" t="str">
        <f>VLOOKUP($B206,[1]高二下!$B:$R,13,0)</f>
        <v>兰举银</v>
      </c>
      <c r="AM206" t="str">
        <f>VLOOKUP($B206,[1]高二下!$B:$R,14,0)</f>
        <v>52.0</v>
      </c>
      <c r="AN206" t="str">
        <f>VLOOKUP($B206,[1]高二下!$B:$R,15,0)</f>
        <v>郑强秋</v>
      </c>
      <c r="AO206" t="str">
        <f>VLOOKUP($B206,[1]高二下!$B:$R,16,0)</f>
        <v>43.0</v>
      </c>
      <c r="AP206" t="str">
        <f>VLOOKUP($B206,[1]高二下!$B:$R,17,0)</f>
        <v>张斯杰</v>
      </c>
      <c r="AQ206" t="e">
        <f>VLOOKUP($B206,[2]高二上!$B:$R,6,0)</f>
        <v>#N/A</v>
      </c>
      <c r="AR206" t="e">
        <f>VLOOKUP($B206,[2]高二上!$B:$R,7,0)</f>
        <v>#N/A</v>
      </c>
      <c r="AS206" t="e">
        <f>VLOOKUP($B206,[2]高二上!$B:$R,8,0)</f>
        <v>#N/A</v>
      </c>
      <c r="AT206" t="e">
        <f>VLOOKUP($B206,[2]高二上!$B:$R,9,0)</f>
        <v>#N/A</v>
      </c>
      <c r="AU206" t="e">
        <f>VLOOKUP($B206,[2]高二上!$B:$R,10,0)</f>
        <v>#N/A</v>
      </c>
      <c r="AV206" t="e">
        <f>VLOOKUP($B206,[2]高二上!$B:$R,11,0)</f>
        <v>#N/A</v>
      </c>
      <c r="AW206" t="e">
        <f>VLOOKUP($B206,[2]高二上!$B:$R,12,0)</f>
        <v>#N/A</v>
      </c>
      <c r="AX206" t="e">
        <f>VLOOKUP($B206,[2]高二上!$B:$R,13,0)</f>
        <v>#N/A</v>
      </c>
      <c r="AY206" t="e">
        <f>VLOOKUP($B206,[2]高二上!$B:$R,14,0)</f>
        <v>#N/A</v>
      </c>
      <c r="AZ206" t="e">
        <f>VLOOKUP($B206,[2]高二上!$B:$R,15,0)</f>
        <v>#N/A</v>
      </c>
      <c r="BA206" t="e">
        <f>VLOOKUP($B206,[2]高二上!$B:$R,16,0)</f>
        <v>#N/A</v>
      </c>
      <c r="BB206" t="e">
        <f>VLOOKUP($B206,[2]高二上!$B:$R,17,0)</f>
        <v>#N/A</v>
      </c>
      <c r="BC206">
        <f>VLOOKUP($B206,[1]高一下!$B:$R,6,0)</f>
        <v>84</v>
      </c>
      <c r="BD206" t="str">
        <f>VLOOKUP($B206,[1]高一下!$B:$R,7,0)</f>
        <v>杨志明</v>
      </c>
      <c r="BE206">
        <f>VLOOKUP($B206,[1]高一下!$B:$R,8,0)</f>
        <v>68</v>
      </c>
      <c r="BF206" t="str">
        <f>VLOOKUP($B206,[1]高一下!$B:$R,9,0)</f>
        <v>马磊</v>
      </c>
      <c r="BG206">
        <f>VLOOKUP($B206,[1]高一下!$B:$R,10,0)</f>
        <v>54.5</v>
      </c>
      <c r="BH206" t="str">
        <f>VLOOKUP($B206,[1]高一下!$B:$R,11,0)</f>
        <v>东梅</v>
      </c>
      <c r="BI206">
        <f>VLOOKUP($B206,[1]高一下!$B:$R,12,0)</f>
        <v>17</v>
      </c>
      <c r="BJ206" t="str">
        <f>VLOOKUP($B206,[1]高一下!$B:$R,13,0)</f>
        <v>次珍扎保</v>
      </c>
      <c r="BK206">
        <f>VLOOKUP($B206,[1]高一下!$B:$R,14,0)</f>
        <v>32</v>
      </c>
      <c r="BL206" t="str">
        <f>VLOOKUP($B206,[1]高一下!$B:$R,15,0)</f>
        <v>郑强秋</v>
      </c>
      <c r="BM206">
        <f>VLOOKUP($B206,[1]高一下!$B:$R,16,0)</f>
        <v>38</v>
      </c>
      <c r="BN206" t="str">
        <f>VLOOKUP($B206,[1]高一下!$B:$R,17,0)</f>
        <v>高琴</v>
      </c>
      <c r="BO206">
        <f>VLOOKUP($B206,[1]高一上!$B:$W,5,0)</f>
        <v>69.5</v>
      </c>
      <c r="BP206" t="str">
        <f>VLOOKUP($B206,[1]高一上!$B:$W,6,0)</f>
        <v>李志友</v>
      </c>
      <c r="BQ206">
        <f>VLOOKUP($B206,[1]高一上!$B:$W,7,0)</f>
        <v>52</v>
      </c>
      <c r="BR206" t="str">
        <f>VLOOKUP($B206,[1]高一上!$B:$W,8,0)</f>
        <v>马磊</v>
      </c>
      <c r="BS206">
        <f>VLOOKUP($B206,[1]高一上!$B:$W,9,0)</f>
        <v>47.5</v>
      </c>
      <c r="BT206" t="str">
        <f>VLOOKUP($B206,[1]高一上!$B:$W,10,0)</f>
        <v>东梅</v>
      </c>
      <c r="BU206">
        <f>VLOOKUP($B206,[1]高一上!$B:$W,11,0)</f>
        <v>30</v>
      </c>
      <c r="BV206" t="str">
        <f>VLOOKUP($B206,[1]高一上!$B:$W,12,0)</f>
        <v>次珍扎保</v>
      </c>
      <c r="BW206">
        <f>VLOOKUP($B206,[1]高一上!$B:$W,13,0)</f>
        <v>34</v>
      </c>
      <c r="BX206" t="str">
        <f>VLOOKUP($B206,[1]高一上!$B:$W,14,0)</f>
        <v>郑强秋</v>
      </c>
      <c r="BY206">
        <f>VLOOKUP($B206,[1]高一上!$B:$W,15,0)</f>
        <v>50.5</v>
      </c>
      <c r="BZ206" t="str">
        <f>VLOOKUP($B206,[1]高一上!$B:$W,16,0)</f>
        <v>龙志云</v>
      </c>
      <c r="CA206">
        <f>VLOOKUP($B206,[1]中考!$B:$N,5,0)</f>
        <v>97</v>
      </c>
      <c r="CB206">
        <f>VLOOKUP($B206,[1]中考!$B:$N,6,0)</f>
        <v>89</v>
      </c>
      <c r="CC206">
        <f>VLOOKUP($B206,[1]中考!$B:$N,7,0)</f>
        <v>66</v>
      </c>
      <c r="CD206">
        <f>VLOOKUP($B206,[1]中考!$B:$N,8,0)</f>
        <v>38</v>
      </c>
      <c r="CE206">
        <f>VLOOKUP($B206,[1]中考!$B:$N,9,0)</f>
        <v>21</v>
      </c>
      <c r="CF206">
        <f>VLOOKUP($B206,[1]中考!$B:$N,10,0)</f>
        <v>31</v>
      </c>
    </row>
    <row r="207" spans="1:84" hidden="1" x14ac:dyDescent="0.2">
      <c r="A207" s="1" t="s">
        <v>647</v>
      </c>
      <c r="B207" s="1" t="s">
        <v>648</v>
      </c>
      <c r="C207" s="1" t="s">
        <v>560</v>
      </c>
      <c r="D207" s="1" t="s">
        <v>17</v>
      </c>
      <c r="E207" s="1" t="s">
        <v>649</v>
      </c>
      <c r="F207" s="1" t="s">
        <v>397</v>
      </c>
      <c r="G207" s="1"/>
      <c r="H207" s="1" t="s">
        <v>562</v>
      </c>
      <c r="I207" s="1"/>
      <c r="J207" s="1" t="s">
        <v>123</v>
      </c>
      <c r="K207" s="1"/>
      <c r="L207" s="1" t="s">
        <v>252</v>
      </c>
      <c r="M207" s="1"/>
      <c r="N207" s="1" t="s">
        <v>125</v>
      </c>
      <c r="O207" s="1"/>
      <c r="P207" s="1" t="s">
        <v>405</v>
      </c>
      <c r="Q207" s="1"/>
      <c r="R207" s="1" t="s">
        <v>406</v>
      </c>
      <c r="S207">
        <f>VLOOKUP(B207,[1]高三上!$B:$R,6,0)</f>
        <v>0</v>
      </c>
      <c r="T207" t="str">
        <f>VLOOKUP(B207,[1]高三上!$B:$R,7,0)</f>
        <v>杨志明</v>
      </c>
      <c r="U207">
        <f>VLOOKUP(B207,[1]高三上!$B:$R,8,0)</f>
        <v>0</v>
      </c>
      <c r="V207" t="str">
        <f>VLOOKUP(B207,[1]高三上!$B:$R,9,0)</f>
        <v>马磊</v>
      </c>
      <c r="W207">
        <f>VLOOKUP(B207,[1]高三上!$B:$R,10,0)</f>
        <v>0</v>
      </c>
      <c r="X207" t="str">
        <f>VLOOKUP(B207,[1]高三上!$B:$R,11,0)</f>
        <v>东梅</v>
      </c>
      <c r="Y207">
        <f>VLOOKUP(B207,[1]高三上!$B:$R,12,0)</f>
        <v>0</v>
      </c>
      <c r="Z207" t="str">
        <f>VLOOKUP(B207,[1]高三上!$B:$R,13,0)</f>
        <v>高贵勇</v>
      </c>
      <c r="AA207">
        <f>VLOOKUP(B207,[1]高三上!$B:$R,14,0)</f>
        <v>0</v>
      </c>
      <c r="AB207" t="str">
        <f>VLOOKUP(B207,[1]高三上!$B:$R,15,0)</f>
        <v>郑强秋</v>
      </c>
      <c r="AC207">
        <f>VLOOKUP(B207,[1]高三上!$B:$R,16,0)</f>
        <v>0</v>
      </c>
      <c r="AD207" t="str">
        <f>VLOOKUP($B207,[1]高三上!$B:$R,17,0)</f>
        <v>张斯杰</v>
      </c>
      <c r="AE207" t="str">
        <f>VLOOKUP($B207,[1]高二下!$B:$R,6,0)</f>
        <v>81.0</v>
      </c>
      <c r="AF207" t="str">
        <f>VLOOKUP($B207,[1]高二下!$B:$R,7,0)</f>
        <v>杨志明</v>
      </c>
      <c r="AG207" t="str">
        <f>VLOOKUP($B207,[1]高二下!$B:$R,8,0)</f>
        <v>43.0</v>
      </c>
      <c r="AH207" t="str">
        <f>VLOOKUP($B207,[1]高二下!$B:$R,9,0)</f>
        <v>马磊</v>
      </c>
      <c r="AI207" t="str">
        <f>VLOOKUP($B207,[1]高二下!$B:$R,10,0)</f>
        <v>14.0</v>
      </c>
      <c r="AJ207" t="str">
        <f>VLOOKUP($B207,[1]高二下!$B:$R,11,0)</f>
        <v>东梅</v>
      </c>
      <c r="AK207" t="str">
        <f>VLOOKUP($B207,[1]高二下!$B:$R,12,0)</f>
        <v>31.0</v>
      </c>
      <c r="AL207" t="str">
        <f>VLOOKUP($B207,[1]高二下!$B:$R,13,0)</f>
        <v>兰举银</v>
      </c>
      <c r="AM207" t="str">
        <f>VLOOKUP($B207,[1]高二下!$B:$R,14,0)</f>
        <v>22.0</v>
      </c>
      <c r="AN207" t="str">
        <f>VLOOKUP($B207,[1]高二下!$B:$R,15,0)</f>
        <v>郑强秋</v>
      </c>
      <c r="AO207" t="str">
        <f>VLOOKUP($B207,[1]高二下!$B:$R,16,0)</f>
        <v>64.0</v>
      </c>
      <c r="AP207" t="str">
        <f>VLOOKUP($B207,[1]高二下!$B:$R,17,0)</f>
        <v>张斯杰</v>
      </c>
      <c r="AQ207" t="e">
        <f>VLOOKUP($B207,[2]高二上!$B:$R,6,0)</f>
        <v>#N/A</v>
      </c>
      <c r="AR207" t="e">
        <f>VLOOKUP($B207,[2]高二上!$B:$R,7,0)</f>
        <v>#N/A</v>
      </c>
      <c r="AS207" t="e">
        <f>VLOOKUP($B207,[2]高二上!$B:$R,8,0)</f>
        <v>#N/A</v>
      </c>
      <c r="AT207" t="e">
        <f>VLOOKUP($B207,[2]高二上!$B:$R,9,0)</f>
        <v>#N/A</v>
      </c>
      <c r="AU207" t="e">
        <f>VLOOKUP($B207,[2]高二上!$B:$R,10,0)</f>
        <v>#N/A</v>
      </c>
      <c r="AV207" t="e">
        <f>VLOOKUP($B207,[2]高二上!$B:$R,11,0)</f>
        <v>#N/A</v>
      </c>
      <c r="AW207" t="e">
        <f>VLOOKUP($B207,[2]高二上!$B:$R,12,0)</f>
        <v>#N/A</v>
      </c>
      <c r="AX207" t="e">
        <f>VLOOKUP($B207,[2]高二上!$B:$R,13,0)</f>
        <v>#N/A</v>
      </c>
      <c r="AY207" t="e">
        <f>VLOOKUP($B207,[2]高二上!$B:$R,14,0)</f>
        <v>#N/A</v>
      </c>
      <c r="AZ207" t="e">
        <f>VLOOKUP($B207,[2]高二上!$B:$R,15,0)</f>
        <v>#N/A</v>
      </c>
      <c r="BA207" t="e">
        <f>VLOOKUP($B207,[2]高二上!$B:$R,16,0)</f>
        <v>#N/A</v>
      </c>
      <c r="BB207" t="e">
        <f>VLOOKUP($B207,[2]高二上!$B:$R,17,0)</f>
        <v>#N/A</v>
      </c>
      <c r="BC207">
        <f>VLOOKUP($B207,[1]高一下!$B:$R,6,0)</f>
        <v>68</v>
      </c>
      <c r="BD207" t="str">
        <f>VLOOKUP($B207,[1]高一下!$B:$R,7,0)</f>
        <v>杨志明</v>
      </c>
      <c r="BE207">
        <f>VLOOKUP($B207,[1]高一下!$B:$R,8,0)</f>
        <v>84</v>
      </c>
      <c r="BF207" t="str">
        <f>VLOOKUP($B207,[1]高一下!$B:$R,9,0)</f>
        <v>马磊</v>
      </c>
      <c r="BG207">
        <f>VLOOKUP($B207,[1]高一下!$B:$R,10,0)</f>
        <v>35</v>
      </c>
      <c r="BH207" t="str">
        <f>VLOOKUP($B207,[1]高一下!$B:$R,11,0)</f>
        <v>东梅</v>
      </c>
      <c r="BI207">
        <f>VLOOKUP($B207,[1]高一下!$B:$R,12,0)</f>
        <v>14</v>
      </c>
      <c r="BJ207" t="str">
        <f>VLOOKUP($B207,[1]高一下!$B:$R,13,0)</f>
        <v>次珍扎保</v>
      </c>
      <c r="BK207">
        <f>VLOOKUP($B207,[1]高一下!$B:$R,14,0)</f>
        <v>21</v>
      </c>
      <c r="BL207" t="str">
        <f>VLOOKUP($B207,[1]高一下!$B:$R,15,0)</f>
        <v>郑强秋</v>
      </c>
      <c r="BM207">
        <f>VLOOKUP($B207,[1]高一下!$B:$R,16,0)</f>
        <v>20</v>
      </c>
      <c r="BN207" t="str">
        <f>VLOOKUP($B207,[1]高一下!$B:$R,17,0)</f>
        <v>高琴</v>
      </c>
      <c r="BO207">
        <f>VLOOKUP($B207,[1]高一上!$B:$W,5,0)</f>
        <v>73</v>
      </c>
      <c r="BP207" t="str">
        <f>VLOOKUP($B207,[1]高一上!$B:$W,6,0)</f>
        <v>李志友</v>
      </c>
      <c r="BQ207">
        <f>VLOOKUP($B207,[1]高一上!$B:$W,7,0)</f>
        <v>73</v>
      </c>
      <c r="BR207" t="str">
        <f>VLOOKUP($B207,[1]高一上!$B:$W,8,0)</f>
        <v>马磊</v>
      </c>
      <c r="BS207">
        <f>VLOOKUP($B207,[1]高一上!$B:$W,9,0)</f>
        <v>37</v>
      </c>
      <c r="BT207" t="str">
        <f>VLOOKUP($B207,[1]高一上!$B:$W,10,0)</f>
        <v>东梅</v>
      </c>
      <c r="BU207">
        <f>VLOOKUP($B207,[1]高一上!$B:$W,11,0)</f>
        <v>20.5</v>
      </c>
      <c r="BV207" t="str">
        <f>VLOOKUP($B207,[1]高一上!$B:$W,12,0)</f>
        <v>次珍扎保</v>
      </c>
      <c r="BW207">
        <f>VLOOKUP($B207,[1]高一上!$B:$W,13,0)</f>
        <v>33</v>
      </c>
      <c r="BX207" t="str">
        <f>VLOOKUP($B207,[1]高一上!$B:$W,14,0)</f>
        <v>郑强秋</v>
      </c>
      <c r="BY207">
        <f>VLOOKUP($B207,[1]高一上!$B:$W,15,0)</f>
        <v>29</v>
      </c>
      <c r="BZ207" t="str">
        <f>VLOOKUP($B207,[1]高一上!$B:$W,16,0)</f>
        <v>龙志云</v>
      </c>
      <c r="CA207">
        <f>VLOOKUP($B207,[1]中考!$B:$N,5,0)</f>
        <v>92</v>
      </c>
      <c r="CB207">
        <f>VLOOKUP($B207,[1]中考!$B:$N,6,0)</f>
        <v>92</v>
      </c>
      <c r="CC207">
        <f>VLOOKUP($B207,[1]中考!$B:$N,7,0)</f>
        <v>54</v>
      </c>
      <c r="CD207">
        <f>VLOOKUP($B207,[1]中考!$B:$N,8,0)</f>
        <v>40</v>
      </c>
      <c r="CE207">
        <f>VLOOKUP($B207,[1]中考!$B:$N,9,0)</f>
        <v>30</v>
      </c>
      <c r="CF207">
        <f>VLOOKUP($B207,[1]中考!$B:$N,10,0)</f>
        <v>36</v>
      </c>
    </row>
    <row r="208" spans="1:84" hidden="1" x14ac:dyDescent="0.2">
      <c r="A208" s="1" t="s">
        <v>650</v>
      </c>
      <c r="B208" s="1" t="s">
        <v>651</v>
      </c>
      <c r="C208" s="1" t="s">
        <v>560</v>
      </c>
      <c r="D208" s="1" t="s">
        <v>17</v>
      </c>
      <c r="E208" s="1" t="s">
        <v>652</v>
      </c>
      <c r="F208" s="1" t="s">
        <v>397</v>
      </c>
      <c r="G208" s="1"/>
      <c r="H208" s="1" t="s">
        <v>562</v>
      </c>
      <c r="I208" s="1"/>
      <c r="J208" s="1" t="s">
        <v>123</v>
      </c>
      <c r="K208" s="1"/>
      <c r="L208" s="1" t="s">
        <v>252</v>
      </c>
      <c r="M208" s="1"/>
      <c r="N208" s="1" t="s">
        <v>125</v>
      </c>
      <c r="O208" s="1"/>
      <c r="P208" s="1" t="s">
        <v>405</v>
      </c>
      <c r="Q208" s="1"/>
      <c r="R208" s="1" t="s">
        <v>406</v>
      </c>
      <c r="S208">
        <f>VLOOKUP(B208,[1]高三上!$B:$R,6,0)</f>
        <v>91.5</v>
      </c>
      <c r="T208" t="str">
        <f>VLOOKUP(B208,[1]高三上!$B:$R,7,0)</f>
        <v>杨志明</v>
      </c>
      <c r="U208">
        <f>VLOOKUP(B208,[1]高三上!$B:$R,8,0)</f>
        <v>72</v>
      </c>
      <c r="V208" t="str">
        <f>VLOOKUP(B208,[1]高三上!$B:$R,9,0)</f>
        <v>马磊</v>
      </c>
      <c r="W208">
        <f>VLOOKUP(B208,[1]高三上!$B:$R,10,0)</f>
        <v>0</v>
      </c>
      <c r="X208" t="str">
        <f>VLOOKUP(B208,[1]高三上!$B:$R,11,0)</f>
        <v>东梅</v>
      </c>
      <c r="Y208">
        <f>VLOOKUP(B208,[1]高三上!$B:$R,12,0)</f>
        <v>0</v>
      </c>
      <c r="Z208" t="str">
        <f>VLOOKUP(B208,[1]高三上!$B:$R,13,0)</f>
        <v>高贵勇</v>
      </c>
      <c r="AA208">
        <f>VLOOKUP(B208,[1]高三上!$B:$R,14,0)</f>
        <v>0</v>
      </c>
      <c r="AB208" t="str">
        <f>VLOOKUP(B208,[1]高三上!$B:$R,15,0)</f>
        <v>郑强秋</v>
      </c>
      <c r="AC208">
        <f>VLOOKUP(B208,[1]高三上!$B:$R,16,0)</f>
        <v>0</v>
      </c>
      <c r="AD208" t="str">
        <f>VLOOKUP($B208,[1]高三上!$B:$R,17,0)</f>
        <v>张斯杰</v>
      </c>
      <c r="AE208" t="str">
        <f>VLOOKUP($B208,[1]高二下!$B:$R,6,0)</f>
        <v>90.0</v>
      </c>
      <c r="AF208" t="str">
        <f>VLOOKUP($B208,[1]高二下!$B:$R,7,0)</f>
        <v>杨志明</v>
      </c>
      <c r="AG208" t="str">
        <f>VLOOKUP($B208,[1]高二下!$B:$R,8,0)</f>
        <v>63.5</v>
      </c>
      <c r="AH208" t="str">
        <f>VLOOKUP($B208,[1]高二下!$B:$R,9,0)</f>
        <v>马磊</v>
      </c>
      <c r="AI208" t="str">
        <f>VLOOKUP($B208,[1]高二下!$B:$R,10,0)</f>
        <v>9.0</v>
      </c>
      <c r="AJ208" t="str">
        <f>VLOOKUP($B208,[1]高二下!$B:$R,11,0)</f>
        <v>东梅</v>
      </c>
      <c r="AK208" t="str">
        <f>VLOOKUP($B208,[1]高二下!$B:$R,12,0)</f>
        <v>26.0</v>
      </c>
      <c r="AL208" t="str">
        <f>VLOOKUP($B208,[1]高二下!$B:$R,13,0)</f>
        <v>兰举银</v>
      </c>
      <c r="AM208" t="str">
        <f>VLOOKUP($B208,[1]高二下!$B:$R,14,0)</f>
        <v>44.0</v>
      </c>
      <c r="AN208" t="str">
        <f>VLOOKUP($B208,[1]高二下!$B:$R,15,0)</f>
        <v>郑强秋</v>
      </c>
      <c r="AO208" t="str">
        <f>VLOOKUP($B208,[1]高二下!$B:$R,16,0)</f>
        <v>71.0</v>
      </c>
      <c r="AP208" t="str">
        <f>VLOOKUP($B208,[1]高二下!$B:$R,17,0)</f>
        <v>张斯杰</v>
      </c>
      <c r="AQ208" t="e">
        <f>VLOOKUP($B208,[2]高二上!$B:$R,6,0)</f>
        <v>#N/A</v>
      </c>
      <c r="AR208" t="e">
        <f>VLOOKUP($B208,[2]高二上!$B:$R,7,0)</f>
        <v>#N/A</v>
      </c>
      <c r="AS208" t="e">
        <f>VLOOKUP($B208,[2]高二上!$B:$R,8,0)</f>
        <v>#N/A</v>
      </c>
      <c r="AT208" t="e">
        <f>VLOOKUP($B208,[2]高二上!$B:$R,9,0)</f>
        <v>#N/A</v>
      </c>
      <c r="AU208" t="e">
        <f>VLOOKUP($B208,[2]高二上!$B:$R,10,0)</f>
        <v>#N/A</v>
      </c>
      <c r="AV208" t="e">
        <f>VLOOKUP($B208,[2]高二上!$B:$R,11,0)</f>
        <v>#N/A</v>
      </c>
      <c r="AW208" t="e">
        <f>VLOOKUP($B208,[2]高二上!$B:$R,12,0)</f>
        <v>#N/A</v>
      </c>
      <c r="AX208" t="e">
        <f>VLOOKUP($B208,[2]高二上!$B:$R,13,0)</f>
        <v>#N/A</v>
      </c>
      <c r="AY208" t="e">
        <f>VLOOKUP($B208,[2]高二上!$B:$R,14,0)</f>
        <v>#N/A</v>
      </c>
      <c r="AZ208" t="e">
        <f>VLOOKUP($B208,[2]高二上!$B:$R,15,0)</f>
        <v>#N/A</v>
      </c>
      <c r="BA208" t="e">
        <f>VLOOKUP($B208,[2]高二上!$B:$R,16,0)</f>
        <v>#N/A</v>
      </c>
      <c r="BB208" t="e">
        <f>VLOOKUP($B208,[2]高二上!$B:$R,17,0)</f>
        <v>#N/A</v>
      </c>
      <c r="BC208">
        <f>VLOOKUP($B208,[1]高一下!$B:$R,6,0)</f>
        <v>91</v>
      </c>
      <c r="BD208" t="str">
        <f>VLOOKUP($B208,[1]高一下!$B:$R,7,0)</f>
        <v>杨志明</v>
      </c>
      <c r="BE208">
        <f>VLOOKUP($B208,[1]高一下!$B:$R,8,0)</f>
        <v>69</v>
      </c>
      <c r="BF208" t="str">
        <f>VLOOKUP($B208,[1]高一下!$B:$R,9,0)</f>
        <v>马磊</v>
      </c>
      <c r="BG208">
        <f>VLOOKUP($B208,[1]高一下!$B:$R,10,0)</f>
        <v>43.5</v>
      </c>
      <c r="BH208" t="str">
        <f>VLOOKUP($B208,[1]高一下!$B:$R,11,0)</f>
        <v>东梅</v>
      </c>
      <c r="BI208">
        <f>VLOOKUP($B208,[1]高一下!$B:$R,12,0)</f>
        <v>29</v>
      </c>
      <c r="BJ208" t="str">
        <f>VLOOKUP($B208,[1]高一下!$B:$R,13,0)</f>
        <v>次珍扎保</v>
      </c>
      <c r="BK208">
        <f>VLOOKUP($B208,[1]高一下!$B:$R,14,0)</f>
        <v>46</v>
      </c>
      <c r="BL208" t="str">
        <f>VLOOKUP($B208,[1]高一下!$B:$R,15,0)</f>
        <v>郑强秋</v>
      </c>
      <c r="BM208">
        <f>VLOOKUP($B208,[1]高一下!$B:$R,16,0)</f>
        <v>43</v>
      </c>
      <c r="BN208" t="str">
        <f>VLOOKUP($B208,[1]高一下!$B:$R,17,0)</f>
        <v>高琴</v>
      </c>
      <c r="BO208">
        <f>VLOOKUP($B208,[1]高一上!$B:$W,5,0)</f>
        <v>80</v>
      </c>
      <c r="BP208" t="str">
        <f>VLOOKUP($B208,[1]高一上!$B:$W,6,0)</f>
        <v>李志友</v>
      </c>
      <c r="BQ208">
        <f>VLOOKUP($B208,[1]高一上!$B:$W,7,0)</f>
        <v>67</v>
      </c>
      <c r="BR208" t="str">
        <f>VLOOKUP($B208,[1]高一上!$B:$W,8,0)</f>
        <v>马磊</v>
      </c>
      <c r="BS208">
        <f>VLOOKUP($B208,[1]高一上!$B:$W,9,0)</f>
        <v>33</v>
      </c>
      <c r="BT208" t="str">
        <f>VLOOKUP($B208,[1]高一上!$B:$W,10,0)</f>
        <v>东梅</v>
      </c>
      <c r="BU208">
        <f>VLOOKUP($B208,[1]高一上!$B:$W,11,0)</f>
        <v>29</v>
      </c>
      <c r="BV208" t="str">
        <f>VLOOKUP($B208,[1]高一上!$B:$W,12,0)</f>
        <v>次珍扎保</v>
      </c>
      <c r="BW208">
        <f>VLOOKUP($B208,[1]高一上!$B:$W,13,0)</f>
        <v>37</v>
      </c>
      <c r="BX208" t="str">
        <f>VLOOKUP($B208,[1]高一上!$B:$W,14,0)</f>
        <v>郑强秋</v>
      </c>
      <c r="BY208">
        <f>VLOOKUP($B208,[1]高一上!$B:$W,15,0)</f>
        <v>36.5</v>
      </c>
      <c r="BZ208" t="str">
        <f>VLOOKUP($B208,[1]高一上!$B:$W,16,0)</f>
        <v>龙志云</v>
      </c>
      <c r="CA208">
        <f>VLOOKUP($B208,[1]中考!$B:$N,5,0)</f>
        <v>95</v>
      </c>
      <c r="CB208">
        <f>VLOOKUP($B208,[1]中考!$B:$N,6,0)</f>
        <v>65</v>
      </c>
      <c r="CC208">
        <f>VLOOKUP($B208,[1]中考!$B:$N,7,0)</f>
        <v>80</v>
      </c>
      <c r="CD208">
        <f>VLOOKUP($B208,[1]中考!$B:$N,8,0)</f>
        <v>44</v>
      </c>
      <c r="CE208">
        <f>VLOOKUP($B208,[1]中考!$B:$N,9,0)</f>
        <v>30</v>
      </c>
      <c r="CF208">
        <f>VLOOKUP($B208,[1]中考!$B:$N,10,0)</f>
        <v>30</v>
      </c>
    </row>
    <row r="209" spans="1:84" hidden="1" x14ac:dyDescent="0.2">
      <c r="A209" s="1" t="s">
        <v>653</v>
      </c>
      <c r="B209" s="1" t="s">
        <v>654</v>
      </c>
      <c r="C209" s="1" t="s">
        <v>560</v>
      </c>
      <c r="D209" s="1" t="s">
        <v>17</v>
      </c>
      <c r="E209" s="1" t="s">
        <v>655</v>
      </c>
      <c r="F209" s="1" t="s">
        <v>397</v>
      </c>
      <c r="G209" s="1"/>
      <c r="H209" s="1" t="s">
        <v>562</v>
      </c>
      <c r="I209" s="1"/>
      <c r="J209" s="1" t="s">
        <v>123</v>
      </c>
      <c r="K209" s="1"/>
      <c r="L209" s="1" t="s">
        <v>252</v>
      </c>
      <c r="M209" s="1"/>
      <c r="N209" s="1" t="s">
        <v>125</v>
      </c>
      <c r="O209" s="1"/>
      <c r="P209" s="1" t="s">
        <v>405</v>
      </c>
      <c r="Q209" s="1"/>
      <c r="R209" s="1" t="s">
        <v>406</v>
      </c>
      <c r="S209">
        <f>VLOOKUP(B209,[1]高三上!$B:$R,6,0)</f>
        <v>87</v>
      </c>
      <c r="T209" t="str">
        <f>VLOOKUP(B209,[1]高三上!$B:$R,7,0)</f>
        <v>杨志明</v>
      </c>
      <c r="U209">
        <f>VLOOKUP(B209,[1]高三上!$B:$R,8,0)</f>
        <v>55</v>
      </c>
      <c r="V209" t="str">
        <f>VLOOKUP(B209,[1]高三上!$B:$R,9,0)</f>
        <v>马磊</v>
      </c>
      <c r="W209">
        <f>VLOOKUP(B209,[1]高三上!$B:$R,10,0)</f>
        <v>53</v>
      </c>
      <c r="X209" t="str">
        <f>VLOOKUP(B209,[1]高三上!$B:$R,11,0)</f>
        <v>东梅</v>
      </c>
      <c r="Y209">
        <f>VLOOKUP(B209,[1]高三上!$B:$R,12,0)</f>
        <v>23</v>
      </c>
      <c r="Z209" t="str">
        <f>VLOOKUP(B209,[1]高三上!$B:$R,13,0)</f>
        <v>高贵勇</v>
      </c>
      <c r="AA209">
        <f>VLOOKUP(B209,[1]高三上!$B:$R,14,0)</f>
        <v>41</v>
      </c>
      <c r="AB209" t="str">
        <f>VLOOKUP(B209,[1]高三上!$B:$R,15,0)</f>
        <v>郑强秋</v>
      </c>
      <c r="AC209">
        <f>VLOOKUP(B209,[1]高三上!$B:$R,16,0)</f>
        <v>46</v>
      </c>
      <c r="AD209" t="str">
        <f>VLOOKUP($B209,[1]高三上!$B:$R,17,0)</f>
        <v>张斯杰</v>
      </c>
      <c r="AE209" t="str">
        <f>VLOOKUP($B209,[1]高二下!$B:$R,6,0)</f>
        <v>87.0</v>
      </c>
      <c r="AF209" t="str">
        <f>VLOOKUP($B209,[1]高二下!$B:$R,7,0)</f>
        <v>杨志明</v>
      </c>
      <c r="AG209" t="str">
        <f>VLOOKUP($B209,[1]高二下!$B:$R,8,0)</f>
        <v>70.5</v>
      </c>
      <c r="AH209" t="str">
        <f>VLOOKUP($B209,[1]高二下!$B:$R,9,0)</f>
        <v>马磊</v>
      </c>
      <c r="AI209" t="str">
        <f>VLOOKUP($B209,[1]高二下!$B:$R,10,0)</f>
        <v>20.0</v>
      </c>
      <c r="AJ209" t="str">
        <f>VLOOKUP($B209,[1]高二下!$B:$R,11,0)</f>
        <v>东梅</v>
      </c>
      <c r="AK209" t="str">
        <f>VLOOKUP($B209,[1]高二下!$B:$R,12,0)</f>
        <v>26.0</v>
      </c>
      <c r="AL209" t="str">
        <f>VLOOKUP($B209,[1]高二下!$B:$R,13,0)</f>
        <v>兰举银</v>
      </c>
      <c r="AM209" t="str">
        <f>VLOOKUP($B209,[1]高二下!$B:$R,14,0)</f>
        <v>51.0</v>
      </c>
      <c r="AN209" t="str">
        <f>VLOOKUP($B209,[1]高二下!$B:$R,15,0)</f>
        <v>郑强秋</v>
      </c>
      <c r="AO209" t="str">
        <f>VLOOKUP($B209,[1]高二下!$B:$R,16,0)</f>
        <v>51.0</v>
      </c>
      <c r="AP209" t="str">
        <f>VLOOKUP($B209,[1]高二下!$B:$R,17,0)</f>
        <v>张斯杰</v>
      </c>
      <c r="AQ209" t="e">
        <f>VLOOKUP($B209,[2]高二上!$B:$R,6,0)</f>
        <v>#N/A</v>
      </c>
      <c r="AR209" t="e">
        <f>VLOOKUP($B209,[2]高二上!$B:$R,7,0)</f>
        <v>#N/A</v>
      </c>
      <c r="AS209" t="e">
        <f>VLOOKUP($B209,[2]高二上!$B:$R,8,0)</f>
        <v>#N/A</v>
      </c>
      <c r="AT209" t="e">
        <f>VLOOKUP($B209,[2]高二上!$B:$R,9,0)</f>
        <v>#N/A</v>
      </c>
      <c r="AU209" t="e">
        <f>VLOOKUP($B209,[2]高二上!$B:$R,10,0)</f>
        <v>#N/A</v>
      </c>
      <c r="AV209" t="e">
        <f>VLOOKUP($B209,[2]高二上!$B:$R,11,0)</f>
        <v>#N/A</v>
      </c>
      <c r="AW209" t="e">
        <f>VLOOKUP($B209,[2]高二上!$B:$R,12,0)</f>
        <v>#N/A</v>
      </c>
      <c r="AX209" t="e">
        <f>VLOOKUP($B209,[2]高二上!$B:$R,13,0)</f>
        <v>#N/A</v>
      </c>
      <c r="AY209" t="e">
        <f>VLOOKUP($B209,[2]高二上!$B:$R,14,0)</f>
        <v>#N/A</v>
      </c>
      <c r="AZ209" t="e">
        <f>VLOOKUP($B209,[2]高二上!$B:$R,15,0)</f>
        <v>#N/A</v>
      </c>
      <c r="BA209" t="e">
        <f>VLOOKUP($B209,[2]高二上!$B:$R,16,0)</f>
        <v>#N/A</v>
      </c>
      <c r="BB209" t="e">
        <f>VLOOKUP($B209,[2]高二上!$B:$R,17,0)</f>
        <v>#N/A</v>
      </c>
      <c r="BC209">
        <f>VLOOKUP($B209,[1]高一下!$B:$R,6,0)</f>
        <v>89</v>
      </c>
      <c r="BD209" t="str">
        <f>VLOOKUP($B209,[1]高一下!$B:$R,7,0)</f>
        <v>杨志明</v>
      </c>
      <c r="BE209">
        <f>VLOOKUP($B209,[1]高一下!$B:$R,8,0)</f>
        <v>69</v>
      </c>
      <c r="BF209" t="str">
        <f>VLOOKUP($B209,[1]高一下!$B:$R,9,0)</f>
        <v>马磊</v>
      </c>
      <c r="BG209">
        <f>VLOOKUP($B209,[1]高一下!$B:$R,10,0)</f>
        <v>35.5</v>
      </c>
      <c r="BH209" t="str">
        <f>VLOOKUP($B209,[1]高一下!$B:$R,11,0)</f>
        <v>东梅</v>
      </c>
      <c r="BI209">
        <f>VLOOKUP($B209,[1]高一下!$B:$R,12,0)</f>
        <v>14</v>
      </c>
      <c r="BJ209" t="str">
        <f>VLOOKUP($B209,[1]高一下!$B:$R,13,0)</f>
        <v>次珍扎保</v>
      </c>
      <c r="BK209">
        <f>VLOOKUP($B209,[1]高一下!$B:$R,14,0)</f>
        <v>33</v>
      </c>
      <c r="BL209" t="str">
        <f>VLOOKUP($B209,[1]高一下!$B:$R,15,0)</f>
        <v>郑强秋</v>
      </c>
      <c r="BM209">
        <f>VLOOKUP($B209,[1]高一下!$B:$R,16,0)</f>
        <v>23</v>
      </c>
      <c r="BN209" t="str">
        <f>VLOOKUP($B209,[1]高一下!$B:$R,17,0)</f>
        <v>高琴</v>
      </c>
      <c r="BO209">
        <f>VLOOKUP($B209,[1]高一上!$B:$W,5,0)</f>
        <v>81</v>
      </c>
      <c r="BP209" t="str">
        <f>VLOOKUP($B209,[1]高一上!$B:$W,6,0)</f>
        <v>刘玲君</v>
      </c>
      <c r="BQ209">
        <f>VLOOKUP($B209,[1]高一上!$B:$W,7,0)</f>
        <v>39</v>
      </c>
      <c r="BR209" t="str">
        <f>VLOOKUP($B209,[1]高一上!$B:$W,8,0)</f>
        <v>陈强</v>
      </c>
      <c r="BS209">
        <f>VLOOKUP($B209,[1]高一上!$B:$W,9,0)</f>
        <v>52.5</v>
      </c>
      <c r="BT209" t="str">
        <f>VLOOKUP($B209,[1]高一上!$B:$W,10,0)</f>
        <v>车梦德</v>
      </c>
      <c r="BU209">
        <f>VLOOKUP($B209,[1]高一上!$B:$W,11,0)</f>
        <v>13.5</v>
      </c>
      <c r="BV209">
        <f>VLOOKUP($B209,[1]高一上!$B:$W,12,0)</f>
        <v>0</v>
      </c>
      <c r="BW209">
        <f>VLOOKUP($B209,[1]高一上!$B:$W,13,0)</f>
        <v>29</v>
      </c>
      <c r="BX209">
        <f>VLOOKUP($B209,[1]高一上!$B:$W,14,0)</f>
        <v>0</v>
      </c>
      <c r="BY209">
        <f>VLOOKUP($B209,[1]高一上!$B:$W,15,0)</f>
        <v>25.5</v>
      </c>
      <c r="BZ209">
        <f>VLOOKUP($B209,[1]高一上!$B:$W,16,0)</f>
        <v>0</v>
      </c>
      <c r="CA209">
        <f>VLOOKUP($B209,[1]中考!$B:$N,5,0)</f>
        <v>109</v>
      </c>
      <c r="CB209">
        <f>VLOOKUP($B209,[1]中考!$B:$N,6,0)</f>
        <v>71</v>
      </c>
      <c r="CC209">
        <f>VLOOKUP($B209,[1]中考!$B:$N,7,0)</f>
        <v>90</v>
      </c>
      <c r="CD209">
        <f>VLOOKUP($B209,[1]中考!$B:$N,8,0)</f>
        <v>34</v>
      </c>
      <c r="CE209">
        <f>VLOOKUP($B209,[1]中考!$B:$N,9,0)</f>
        <v>17</v>
      </c>
      <c r="CF209">
        <f>VLOOKUP($B209,[1]中考!$B:$N,10,0)</f>
        <v>36</v>
      </c>
    </row>
    <row r="210" spans="1:84" hidden="1" x14ac:dyDescent="0.2">
      <c r="A210" s="1" t="s">
        <v>656</v>
      </c>
      <c r="B210" s="1" t="s">
        <v>657</v>
      </c>
      <c r="C210" s="1" t="s">
        <v>560</v>
      </c>
      <c r="D210" s="1" t="s">
        <v>17</v>
      </c>
      <c r="E210" s="1" t="s">
        <v>658</v>
      </c>
      <c r="F210" s="1">
        <v>406</v>
      </c>
      <c r="G210" s="1">
        <v>108</v>
      </c>
      <c r="H210" s="1" t="s">
        <v>562</v>
      </c>
      <c r="I210" s="1">
        <v>97</v>
      </c>
      <c r="J210" s="1" t="s">
        <v>123</v>
      </c>
      <c r="K210" s="1">
        <v>49</v>
      </c>
      <c r="L210" s="1" t="s">
        <v>252</v>
      </c>
      <c r="M210" s="1">
        <v>47.5</v>
      </c>
      <c r="N210" s="1" t="s">
        <v>125</v>
      </c>
      <c r="O210" s="1">
        <v>52</v>
      </c>
      <c r="P210" s="1" t="s">
        <v>405</v>
      </c>
      <c r="Q210" s="1">
        <v>52</v>
      </c>
      <c r="R210" s="1" t="s">
        <v>406</v>
      </c>
      <c r="S210">
        <f>VLOOKUP(B210,[1]高三上!$B:$R,6,0)</f>
        <v>98</v>
      </c>
      <c r="T210" t="str">
        <f>VLOOKUP(B210,[1]高三上!$B:$R,7,0)</f>
        <v>杨志明</v>
      </c>
      <c r="U210">
        <f>VLOOKUP(B210,[1]高三上!$B:$R,8,0)</f>
        <v>90</v>
      </c>
      <c r="V210" t="str">
        <f>VLOOKUP(B210,[1]高三上!$B:$R,9,0)</f>
        <v>马磊</v>
      </c>
      <c r="W210">
        <f>VLOOKUP(B210,[1]高三上!$B:$R,10,0)</f>
        <v>28.5</v>
      </c>
      <c r="X210" t="str">
        <f>VLOOKUP(B210,[1]高三上!$B:$R,11,0)</f>
        <v>东梅</v>
      </c>
      <c r="Y210">
        <f>VLOOKUP(B210,[1]高三上!$B:$R,12,0)</f>
        <v>37</v>
      </c>
      <c r="Z210" t="str">
        <f>VLOOKUP(B210,[1]高三上!$B:$R,13,0)</f>
        <v>高贵勇</v>
      </c>
      <c r="AA210">
        <f>VLOOKUP(B210,[1]高三上!$B:$R,14,0)</f>
        <v>53</v>
      </c>
      <c r="AB210" t="str">
        <f>VLOOKUP(B210,[1]高三上!$B:$R,15,0)</f>
        <v>郑强秋</v>
      </c>
      <c r="AC210">
        <f>VLOOKUP(B210,[1]高三上!$B:$R,16,0)</f>
        <v>44.5</v>
      </c>
      <c r="AD210" t="str">
        <f>VLOOKUP($B210,[1]高三上!$B:$R,17,0)</f>
        <v>张斯杰</v>
      </c>
      <c r="AE210" t="str">
        <f>VLOOKUP($B210,[1]高二下!$B:$R,6,0)</f>
        <v>91.0</v>
      </c>
      <c r="AF210" t="str">
        <f>VLOOKUP($B210,[1]高二下!$B:$R,7,0)</f>
        <v>杨志明</v>
      </c>
      <c r="AG210" t="str">
        <f>VLOOKUP($B210,[1]高二下!$B:$R,8,0)</f>
        <v>28.5</v>
      </c>
      <c r="AH210" t="str">
        <f>VLOOKUP($B210,[1]高二下!$B:$R,9,0)</f>
        <v>马磊</v>
      </c>
      <c r="AI210" t="str">
        <f>VLOOKUP($B210,[1]高二下!$B:$R,10,0)</f>
        <v>15.0</v>
      </c>
      <c r="AJ210" t="str">
        <f>VLOOKUP($B210,[1]高二下!$B:$R,11,0)</f>
        <v>东梅</v>
      </c>
      <c r="AK210" t="str">
        <f>VLOOKUP($B210,[1]高二下!$B:$R,12,0)</f>
        <v>32.0</v>
      </c>
      <c r="AL210" t="str">
        <f>VLOOKUP($B210,[1]高二下!$B:$R,13,0)</f>
        <v>兰举银</v>
      </c>
      <c r="AM210" t="str">
        <f>VLOOKUP($B210,[1]高二下!$B:$R,14,0)</f>
        <v>58.0</v>
      </c>
      <c r="AN210" t="str">
        <f>VLOOKUP($B210,[1]高二下!$B:$R,15,0)</f>
        <v>郑强秋</v>
      </c>
      <c r="AO210" t="str">
        <f>VLOOKUP($B210,[1]高二下!$B:$R,16,0)</f>
        <v>104.0</v>
      </c>
      <c r="AP210" t="str">
        <f>VLOOKUP($B210,[1]高二下!$B:$R,17,0)</f>
        <v>张斯杰</v>
      </c>
      <c r="AQ210" t="e">
        <f>VLOOKUP($B210,[2]高二上!$B:$R,6,0)</f>
        <v>#N/A</v>
      </c>
      <c r="AR210" t="e">
        <f>VLOOKUP($B210,[2]高二上!$B:$R,7,0)</f>
        <v>#N/A</v>
      </c>
      <c r="AS210" t="e">
        <f>VLOOKUP($B210,[2]高二上!$B:$R,8,0)</f>
        <v>#N/A</v>
      </c>
      <c r="AT210" t="e">
        <f>VLOOKUP($B210,[2]高二上!$B:$R,9,0)</f>
        <v>#N/A</v>
      </c>
      <c r="AU210" t="e">
        <f>VLOOKUP($B210,[2]高二上!$B:$R,10,0)</f>
        <v>#N/A</v>
      </c>
      <c r="AV210" t="e">
        <f>VLOOKUP($B210,[2]高二上!$B:$R,11,0)</f>
        <v>#N/A</v>
      </c>
      <c r="AW210" t="e">
        <f>VLOOKUP($B210,[2]高二上!$B:$R,12,0)</f>
        <v>#N/A</v>
      </c>
      <c r="AX210" t="e">
        <f>VLOOKUP($B210,[2]高二上!$B:$R,13,0)</f>
        <v>#N/A</v>
      </c>
      <c r="AY210" t="e">
        <f>VLOOKUP($B210,[2]高二上!$B:$R,14,0)</f>
        <v>#N/A</v>
      </c>
      <c r="AZ210" t="e">
        <f>VLOOKUP($B210,[2]高二上!$B:$R,15,0)</f>
        <v>#N/A</v>
      </c>
      <c r="BA210" t="e">
        <f>VLOOKUP($B210,[2]高二上!$B:$R,16,0)</f>
        <v>#N/A</v>
      </c>
      <c r="BB210" t="e">
        <f>VLOOKUP($B210,[2]高二上!$B:$R,17,0)</f>
        <v>#N/A</v>
      </c>
      <c r="BC210">
        <f>VLOOKUP($B210,[1]高一下!$B:$R,6,0)</f>
        <v>88</v>
      </c>
      <c r="BD210" t="str">
        <f>VLOOKUP($B210,[1]高一下!$B:$R,7,0)</f>
        <v>杨志明</v>
      </c>
      <c r="BE210">
        <f>VLOOKUP($B210,[1]高一下!$B:$R,8,0)</f>
        <v>91</v>
      </c>
      <c r="BF210" t="str">
        <f>VLOOKUP($B210,[1]高一下!$B:$R,9,0)</f>
        <v>马磊</v>
      </c>
      <c r="BG210">
        <f>VLOOKUP($B210,[1]高一下!$B:$R,10,0)</f>
        <v>33</v>
      </c>
      <c r="BH210" t="str">
        <f>VLOOKUP($B210,[1]高一下!$B:$R,11,0)</f>
        <v>东梅</v>
      </c>
      <c r="BI210">
        <f>VLOOKUP($B210,[1]高一下!$B:$R,12,0)</f>
        <v>34</v>
      </c>
      <c r="BJ210" t="str">
        <f>VLOOKUP($B210,[1]高一下!$B:$R,13,0)</f>
        <v>次珍扎保</v>
      </c>
      <c r="BK210">
        <f>VLOOKUP($B210,[1]高一下!$B:$R,14,0)</f>
        <v>61</v>
      </c>
      <c r="BL210" t="str">
        <f>VLOOKUP($B210,[1]高一下!$B:$R,15,0)</f>
        <v>郑强秋</v>
      </c>
      <c r="BM210">
        <f>VLOOKUP($B210,[1]高一下!$B:$R,16,0)</f>
        <v>39</v>
      </c>
      <c r="BN210" t="str">
        <f>VLOOKUP($B210,[1]高一下!$B:$R,17,0)</f>
        <v>高琴</v>
      </c>
      <c r="BO210">
        <f>VLOOKUP($B210,[1]高一上!$B:$W,5,0)</f>
        <v>85.5</v>
      </c>
      <c r="BP210" t="str">
        <f>VLOOKUP($B210,[1]高一上!$B:$W,6,0)</f>
        <v>李志友</v>
      </c>
      <c r="BQ210">
        <f>VLOOKUP($B210,[1]高一上!$B:$W,7,0)</f>
        <v>75</v>
      </c>
      <c r="BR210" t="str">
        <f>VLOOKUP($B210,[1]高一上!$B:$W,8,0)</f>
        <v>马磊</v>
      </c>
      <c r="BS210">
        <f>VLOOKUP($B210,[1]高一上!$B:$W,9,0)</f>
        <v>34.5</v>
      </c>
      <c r="BT210" t="str">
        <f>VLOOKUP($B210,[1]高一上!$B:$W,10,0)</f>
        <v>东梅</v>
      </c>
      <c r="BU210">
        <f>VLOOKUP($B210,[1]高一上!$B:$W,11,0)</f>
        <v>21</v>
      </c>
      <c r="BV210" t="str">
        <f>VLOOKUP($B210,[1]高一上!$B:$W,12,0)</f>
        <v>次珍扎保</v>
      </c>
      <c r="BW210">
        <f>VLOOKUP($B210,[1]高一上!$B:$W,13,0)</f>
        <v>39</v>
      </c>
      <c r="BX210" t="str">
        <f>VLOOKUP($B210,[1]高一上!$B:$W,14,0)</f>
        <v>郑强秋</v>
      </c>
      <c r="BY210">
        <f>VLOOKUP($B210,[1]高一上!$B:$W,15,0)</f>
        <v>73</v>
      </c>
      <c r="BZ210" t="str">
        <f>VLOOKUP($B210,[1]高一上!$B:$W,16,0)</f>
        <v>龙志云</v>
      </c>
      <c r="CA210">
        <f>VLOOKUP($B210,[1]中考!$B:$N,5,0)</f>
        <v>102</v>
      </c>
      <c r="CB210">
        <f>VLOOKUP($B210,[1]中考!$B:$N,6,0)</f>
        <v>68</v>
      </c>
      <c r="CC210">
        <f>VLOOKUP($B210,[1]中考!$B:$N,7,0)</f>
        <v>46</v>
      </c>
      <c r="CD210">
        <f>VLOOKUP($B210,[1]中考!$B:$N,8,0)</f>
        <v>35</v>
      </c>
      <c r="CE210">
        <f>VLOOKUP($B210,[1]中考!$B:$N,9,0)</f>
        <v>26</v>
      </c>
      <c r="CF210">
        <f>VLOOKUP($B210,[1]中考!$B:$N,10,0)</f>
        <v>30</v>
      </c>
    </row>
    <row r="211" spans="1:84" hidden="1" x14ac:dyDescent="0.2">
      <c r="A211" s="1" t="s">
        <v>659</v>
      </c>
      <c r="B211" s="1" t="s">
        <v>660</v>
      </c>
      <c r="C211" s="1" t="s">
        <v>560</v>
      </c>
      <c r="D211" s="1" t="s">
        <v>17</v>
      </c>
      <c r="E211" s="1" t="s">
        <v>661</v>
      </c>
      <c r="F211" s="1">
        <v>404</v>
      </c>
      <c r="G211" s="1">
        <v>97</v>
      </c>
      <c r="H211" s="1" t="s">
        <v>562</v>
      </c>
      <c r="I211" s="1">
        <v>85</v>
      </c>
      <c r="J211" s="1" t="s">
        <v>123</v>
      </c>
      <c r="K211" s="1">
        <v>45</v>
      </c>
      <c r="L211" s="1" t="s">
        <v>252</v>
      </c>
      <c r="M211" s="1">
        <v>51.5</v>
      </c>
      <c r="N211" s="1" t="s">
        <v>125</v>
      </c>
      <c r="O211" s="1">
        <v>63.5</v>
      </c>
      <c r="P211" s="1" t="s">
        <v>405</v>
      </c>
      <c r="Q211" s="1">
        <v>62</v>
      </c>
      <c r="R211" s="1" t="s">
        <v>406</v>
      </c>
      <c r="S211">
        <f>VLOOKUP(B211,[1]高三上!$B:$R,6,0)</f>
        <v>95</v>
      </c>
      <c r="T211" t="str">
        <f>VLOOKUP(B211,[1]高三上!$B:$R,7,0)</f>
        <v>杨志明</v>
      </c>
      <c r="U211">
        <f>VLOOKUP(B211,[1]高三上!$B:$R,8,0)</f>
        <v>106</v>
      </c>
      <c r="V211" t="str">
        <f>VLOOKUP(B211,[1]高三上!$B:$R,9,0)</f>
        <v>马磊</v>
      </c>
      <c r="W211">
        <f>VLOOKUP(B211,[1]高三上!$B:$R,10,0)</f>
        <v>50</v>
      </c>
      <c r="X211" t="str">
        <f>VLOOKUP(B211,[1]高三上!$B:$R,11,0)</f>
        <v>东梅</v>
      </c>
      <c r="Y211">
        <f>VLOOKUP(B211,[1]高三上!$B:$R,12,0)</f>
        <v>31</v>
      </c>
      <c r="Z211" t="str">
        <f>VLOOKUP(B211,[1]高三上!$B:$R,13,0)</f>
        <v>高贵勇</v>
      </c>
      <c r="AA211">
        <f>VLOOKUP(B211,[1]高三上!$B:$R,14,0)</f>
        <v>42</v>
      </c>
      <c r="AB211" t="str">
        <f>VLOOKUP(B211,[1]高三上!$B:$R,15,0)</f>
        <v>郑强秋</v>
      </c>
      <c r="AC211">
        <f>VLOOKUP(B211,[1]高三上!$B:$R,16,0)</f>
        <v>51</v>
      </c>
      <c r="AD211" t="str">
        <f>VLOOKUP($B211,[1]高三上!$B:$R,17,0)</f>
        <v>张斯杰</v>
      </c>
      <c r="AE211" t="str">
        <f>VLOOKUP($B211,[1]高二下!$B:$R,6,0)</f>
        <v>56.0</v>
      </c>
      <c r="AF211" t="str">
        <f>VLOOKUP($B211,[1]高二下!$B:$R,7,0)</f>
        <v>杨志明</v>
      </c>
      <c r="AG211" t="str">
        <f>VLOOKUP($B211,[1]高二下!$B:$R,8,0)</f>
        <v>44.0</v>
      </c>
      <c r="AH211" t="str">
        <f>VLOOKUP($B211,[1]高二下!$B:$R,9,0)</f>
        <v>马磊</v>
      </c>
      <c r="AI211" t="str">
        <f>VLOOKUP($B211,[1]高二下!$B:$R,10,0)</f>
        <v>35.0</v>
      </c>
      <c r="AJ211" t="str">
        <f>VLOOKUP($B211,[1]高二下!$B:$R,11,0)</f>
        <v>东梅</v>
      </c>
      <c r="AK211" t="str">
        <f>VLOOKUP($B211,[1]高二下!$B:$R,12,0)</f>
        <v>47.0</v>
      </c>
      <c r="AL211" t="str">
        <f>VLOOKUP($B211,[1]高二下!$B:$R,13,0)</f>
        <v>兰举银</v>
      </c>
      <c r="AM211" t="str">
        <f>VLOOKUP($B211,[1]高二下!$B:$R,14,0)</f>
        <v>41.0</v>
      </c>
      <c r="AN211" t="str">
        <f>VLOOKUP($B211,[1]高二下!$B:$R,15,0)</f>
        <v>郑强秋</v>
      </c>
      <c r="AO211" t="str">
        <f>VLOOKUP($B211,[1]高二下!$B:$R,16,0)</f>
        <v>114.0</v>
      </c>
      <c r="AP211" t="str">
        <f>VLOOKUP($B211,[1]高二下!$B:$R,17,0)</f>
        <v>张斯杰</v>
      </c>
      <c r="AQ211" t="e">
        <f>VLOOKUP($B211,[2]高二上!$B:$R,6,0)</f>
        <v>#N/A</v>
      </c>
      <c r="AR211" t="e">
        <f>VLOOKUP($B211,[2]高二上!$B:$R,7,0)</f>
        <v>#N/A</v>
      </c>
      <c r="AS211" t="e">
        <f>VLOOKUP($B211,[2]高二上!$B:$R,8,0)</f>
        <v>#N/A</v>
      </c>
      <c r="AT211" t="e">
        <f>VLOOKUP($B211,[2]高二上!$B:$R,9,0)</f>
        <v>#N/A</v>
      </c>
      <c r="AU211" t="e">
        <f>VLOOKUP($B211,[2]高二上!$B:$R,10,0)</f>
        <v>#N/A</v>
      </c>
      <c r="AV211" t="e">
        <f>VLOOKUP($B211,[2]高二上!$B:$R,11,0)</f>
        <v>#N/A</v>
      </c>
      <c r="AW211" t="e">
        <f>VLOOKUP($B211,[2]高二上!$B:$R,12,0)</f>
        <v>#N/A</v>
      </c>
      <c r="AX211" t="e">
        <f>VLOOKUP($B211,[2]高二上!$B:$R,13,0)</f>
        <v>#N/A</v>
      </c>
      <c r="AY211" t="e">
        <f>VLOOKUP($B211,[2]高二上!$B:$R,14,0)</f>
        <v>#N/A</v>
      </c>
      <c r="AZ211" t="e">
        <f>VLOOKUP($B211,[2]高二上!$B:$R,15,0)</f>
        <v>#N/A</v>
      </c>
      <c r="BA211" t="e">
        <f>VLOOKUP($B211,[2]高二上!$B:$R,16,0)</f>
        <v>#N/A</v>
      </c>
      <c r="BB211" t="e">
        <f>VLOOKUP($B211,[2]高二上!$B:$R,17,0)</f>
        <v>#N/A</v>
      </c>
      <c r="BC211">
        <f>VLOOKUP($B211,[1]高一下!$B:$R,6,0)</f>
        <v>78</v>
      </c>
      <c r="BD211" t="str">
        <f>VLOOKUP($B211,[1]高一下!$B:$R,7,0)</f>
        <v>杨志明</v>
      </c>
      <c r="BE211">
        <f>VLOOKUP($B211,[1]高一下!$B:$R,8,0)</f>
        <v>116</v>
      </c>
      <c r="BF211" t="str">
        <f>VLOOKUP($B211,[1]高一下!$B:$R,9,0)</f>
        <v>马磊</v>
      </c>
      <c r="BG211">
        <f>VLOOKUP($B211,[1]高一下!$B:$R,10,0)</f>
        <v>30.5</v>
      </c>
      <c r="BH211" t="str">
        <f>VLOOKUP($B211,[1]高一下!$B:$R,11,0)</f>
        <v>东梅</v>
      </c>
      <c r="BI211">
        <f>VLOOKUP($B211,[1]高一下!$B:$R,12,0)</f>
        <v>41</v>
      </c>
      <c r="BJ211" t="str">
        <f>VLOOKUP($B211,[1]高一下!$B:$R,13,0)</f>
        <v>次珍扎保</v>
      </c>
      <c r="BK211">
        <f>VLOOKUP($B211,[1]高一下!$B:$R,14,0)</f>
        <v>51</v>
      </c>
      <c r="BL211" t="str">
        <f>VLOOKUP($B211,[1]高一下!$B:$R,15,0)</f>
        <v>郑强秋</v>
      </c>
      <c r="BM211">
        <f>VLOOKUP($B211,[1]高一下!$B:$R,16,0)</f>
        <v>64</v>
      </c>
      <c r="BN211" t="str">
        <f>VLOOKUP($B211,[1]高一下!$B:$R,17,0)</f>
        <v>高琴</v>
      </c>
      <c r="BO211">
        <f>VLOOKUP($B211,[1]高一上!$B:$W,5,0)</f>
        <v>79.5</v>
      </c>
      <c r="BP211" t="str">
        <f>VLOOKUP($B211,[1]高一上!$B:$W,6,0)</f>
        <v>李志友</v>
      </c>
      <c r="BQ211">
        <f>VLOOKUP($B211,[1]高一上!$B:$W,7,0)</f>
        <v>83</v>
      </c>
      <c r="BR211" t="str">
        <f>VLOOKUP($B211,[1]高一上!$B:$W,8,0)</f>
        <v>马磊</v>
      </c>
      <c r="BS211">
        <f>VLOOKUP($B211,[1]高一上!$B:$W,9,0)</f>
        <v>47</v>
      </c>
      <c r="BT211" t="str">
        <f>VLOOKUP($B211,[1]高一上!$B:$W,10,0)</f>
        <v>东梅</v>
      </c>
      <c r="BU211">
        <f>VLOOKUP($B211,[1]高一上!$B:$W,11,0)</f>
        <v>52.5</v>
      </c>
      <c r="BV211" t="str">
        <f>VLOOKUP($B211,[1]高一上!$B:$W,12,0)</f>
        <v>次珍扎保</v>
      </c>
      <c r="BW211">
        <f>VLOOKUP($B211,[1]高一上!$B:$W,13,0)</f>
        <v>54.5</v>
      </c>
      <c r="BX211" t="str">
        <f>VLOOKUP($B211,[1]高一上!$B:$W,14,0)</f>
        <v>郑强秋</v>
      </c>
      <c r="BY211">
        <f>VLOOKUP($B211,[1]高一上!$B:$W,15,0)</f>
        <v>38</v>
      </c>
      <c r="BZ211" t="str">
        <f>VLOOKUP($B211,[1]高一上!$B:$W,16,0)</f>
        <v>龙志云</v>
      </c>
      <c r="CA211">
        <f>VLOOKUP($B211,[1]中考!$B:$N,5,0)</f>
        <v>105</v>
      </c>
      <c r="CB211">
        <f>VLOOKUP($B211,[1]中考!$B:$N,6,0)</f>
        <v>110</v>
      </c>
      <c r="CC211">
        <f>VLOOKUP($B211,[1]中考!$B:$N,7,0)</f>
        <v>68</v>
      </c>
      <c r="CD211">
        <f>VLOOKUP($B211,[1]中考!$B:$N,8,0)</f>
        <v>41</v>
      </c>
      <c r="CE211">
        <f>VLOOKUP($B211,[1]中考!$B:$N,9,0)</f>
        <v>36</v>
      </c>
      <c r="CF211">
        <f>VLOOKUP($B211,[1]中考!$B:$N,10,0)</f>
        <v>27</v>
      </c>
    </row>
    <row r="212" spans="1:84" hidden="1" x14ac:dyDescent="0.2">
      <c r="A212" s="1" t="s">
        <v>662</v>
      </c>
      <c r="B212" s="1" t="s">
        <v>663</v>
      </c>
      <c r="C212" s="1" t="s">
        <v>560</v>
      </c>
      <c r="D212" s="1" t="s">
        <v>17</v>
      </c>
      <c r="E212" s="1" t="s">
        <v>664</v>
      </c>
      <c r="F212" s="1">
        <v>378</v>
      </c>
      <c r="G212" s="1">
        <v>98</v>
      </c>
      <c r="H212" s="1" t="s">
        <v>562</v>
      </c>
      <c r="I212" s="1">
        <v>52</v>
      </c>
      <c r="J212" s="1" t="s">
        <v>123</v>
      </c>
      <c r="K212" s="1">
        <v>96</v>
      </c>
      <c r="L212" s="1" t="s">
        <v>252</v>
      </c>
      <c r="M212" s="1">
        <v>39.5</v>
      </c>
      <c r="N212" s="1" t="s">
        <v>125</v>
      </c>
      <c r="O212" s="1">
        <v>36.5</v>
      </c>
      <c r="P212" s="1" t="s">
        <v>405</v>
      </c>
      <c r="Q212" s="1">
        <v>60.5</v>
      </c>
      <c r="R212" s="1" t="s">
        <v>406</v>
      </c>
      <c r="S212">
        <f>VLOOKUP(B212,[1]高三上!$B:$R,6,0)</f>
        <v>107</v>
      </c>
      <c r="T212" t="str">
        <f>VLOOKUP(B212,[1]高三上!$B:$R,7,0)</f>
        <v>杨志明</v>
      </c>
      <c r="U212">
        <f>VLOOKUP(B212,[1]高三上!$B:$R,8,0)</f>
        <v>78</v>
      </c>
      <c r="V212" t="str">
        <f>VLOOKUP(B212,[1]高三上!$B:$R,9,0)</f>
        <v>马磊</v>
      </c>
      <c r="W212">
        <f>VLOOKUP(B212,[1]高三上!$B:$R,10,0)</f>
        <v>104.5</v>
      </c>
      <c r="X212" t="str">
        <f>VLOOKUP(B212,[1]高三上!$B:$R,11,0)</f>
        <v>东梅</v>
      </c>
      <c r="Y212">
        <f>VLOOKUP(B212,[1]高三上!$B:$R,12,0)</f>
        <v>32</v>
      </c>
      <c r="Z212" t="str">
        <f>VLOOKUP(B212,[1]高三上!$B:$R,13,0)</f>
        <v>高贵勇</v>
      </c>
      <c r="AA212">
        <f>VLOOKUP(B212,[1]高三上!$B:$R,14,0)</f>
        <v>25</v>
      </c>
      <c r="AB212" t="str">
        <f>VLOOKUP(B212,[1]高三上!$B:$R,15,0)</f>
        <v>郑强秋</v>
      </c>
      <c r="AC212">
        <f>VLOOKUP(B212,[1]高三上!$B:$R,16,0)</f>
        <v>26</v>
      </c>
      <c r="AD212" t="str">
        <f>VLOOKUP($B212,[1]高三上!$B:$R,17,0)</f>
        <v>张斯杰</v>
      </c>
      <c r="AE212" t="str">
        <f>VLOOKUP($B212,[1]高二下!$B:$R,6,0)</f>
        <v>86.0</v>
      </c>
      <c r="AF212" t="str">
        <f>VLOOKUP($B212,[1]高二下!$B:$R,7,0)</f>
        <v>杨志明</v>
      </c>
      <c r="AG212" t="str">
        <f>VLOOKUP($B212,[1]高二下!$B:$R,8,0)</f>
        <v>91.5</v>
      </c>
      <c r="AH212" t="str">
        <f>VLOOKUP($B212,[1]高二下!$B:$R,9,0)</f>
        <v>马磊</v>
      </c>
      <c r="AI212" t="str">
        <f>VLOOKUP($B212,[1]高二下!$B:$R,10,0)</f>
        <v>21.0</v>
      </c>
      <c r="AJ212" t="str">
        <f>VLOOKUP($B212,[1]高二下!$B:$R,11,0)</f>
        <v>东梅</v>
      </c>
      <c r="AK212" t="str">
        <f>VLOOKUP($B212,[1]高二下!$B:$R,12,0)</f>
        <v>27.0</v>
      </c>
      <c r="AL212" t="str">
        <f>VLOOKUP($B212,[1]高二下!$B:$R,13,0)</f>
        <v>兰举银</v>
      </c>
      <c r="AM212" t="str">
        <f>VLOOKUP($B212,[1]高二下!$B:$R,14,0)</f>
        <v>44.0</v>
      </c>
      <c r="AN212" t="str">
        <f>VLOOKUP($B212,[1]高二下!$B:$R,15,0)</f>
        <v>郑强秋</v>
      </c>
      <c r="AO212" t="str">
        <f>VLOOKUP($B212,[1]高二下!$B:$R,16,0)</f>
        <v>51.0</v>
      </c>
      <c r="AP212" t="str">
        <f>VLOOKUP($B212,[1]高二下!$B:$R,17,0)</f>
        <v>张斯杰</v>
      </c>
      <c r="AQ212" t="e">
        <f>VLOOKUP($B212,[2]高二上!$B:$R,6,0)</f>
        <v>#N/A</v>
      </c>
      <c r="AR212" t="e">
        <f>VLOOKUP($B212,[2]高二上!$B:$R,7,0)</f>
        <v>#N/A</v>
      </c>
      <c r="AS212" t="e">
        <f>VLOOKUP($B212,[2]高二上!$B:$R,8,0)</f>
        <v>#N/A</v>
      </c>
      <c r="AT212" t="e">
        <f>VLOOKUP($B212,[2]高二上!$B:$R,9,0)</f>
        <v>#N/A</v>
      </c>
      <c r="AU212" t="e">
        <f>VLOOKUP($B212,[2]高二上!$B:$R,10,0)</f>
        <v>#N/A</v>
      </c>
      <c r="AV212" t="e">
        <f>VLOOKUP($B212,[2]高二上!$B:$R,11,0)</f>
        <v>#N/A</v>
      </c>
      <c r="AW212" t="e">
        <f>VLOOKUP($B212,[2]高二上!$B:$R,12,0)</f>
        <v>#N/A</v>
      </c>
      <c r="AX212" t="e">
        <f>VLOOKUP($B212,[2]高二上!$B:$R,13,0)</f>
        <v>#N/A</v>
      </c>
      <c r="AY212" t="e">
        <f>VLOOKUP($B212,[2]高二上!$B:$R,14,0)</f>
        <v>#N/A</v>
      </c>
      <c r="AZ212" t="e">
        <f>VLOOKUP($B212,[2]高二上!$B:$R,15,0)</f>
        <v>#N/A</v>
      </c>
      <c r="BA212" t="e">
        <f>VLOOKUP($B212,[2]高二上!$B:$R,16,0)</f>
        <v>#N/A</v>
      </c>
      <c r="BB212" t="e">
        <f>VLOOKUP($B212,[2]高二上!$B:$R,17,0)</f>
        <v>#N/A</v>
      </c>
      <c r="BC212">
        <f>VLOOKUP($B212,[1]高一下!$B:$R,6,0)</f>
        <v>86</v>
      </c>
      <c r="BD212" t="str">
        <f>VLOOKUP($B212,[1]高一下!$B:$R,7,0)</f>
        <v>杨志明</v>
      </c>
      <c r="BE212">
        <f>VLOOKUP($B212,[1]高一下!$B:$R,8,0)</f>
        <v>77</v>
      </c>
      <c r="BF212" t="str">
        <f>VLOOKUP($B212,[1]高一下!$B:$R,9,0)</f>
        <v>马磊</v>
      </c>
      <c r="BG212">
        <f>VLOOKUP($B212,[1]高一下!$B:$R,10,0)</f>
        <v>67.5</v>
      </c>
      <c r="BH212" t="str">
        <f>VLOOKUP($B212,[1]高一下!$B:$R,11,0)</f>
        <v>东梅</v>
      </c>
      <c r="BI212">
        <f>VLOOKUP($B212,[1]高一下!$B:$R,12,0)</f>
        <v>19</v>
      </c>
      <c r="BJ212" t="str">
        <f>VLOOKUP($B212,[1]高一下!$B:$R,13,0)</f>
        <v>次珍扎保</v>
      </c>
      <c r="BK212">
        <f>VLOOKUP($B212,[1]高一下!$B:$R,14,0)</f>
        <v>45</v>
      </c>
      <c r="BL212" t="str">
        <f>VLOOKUP($B212,[1]高一下!$B:$R,15,0)</f>
        <v>郑强秋</v>
      </c>
      <c r="BM212">
        <f>VLOOKUP($B212,[1]高一下!$B:$R,16,0)</f>
        <v>27</v>
      </c>
      <c r="BN212" t="str">
        <f>VLOOKUP($B212,[1]高一下!$B:$R,17,0)</f>
        <v>高琴</v>
      </c>
      <c r="BO212">
        <f>VLOOKUP($B212,[1]高一上!$B:$W,5,0)</f>
        <v>76</v>
      </c>
      <c r="BP212" t="str">
        <f>VLOOKUP($B212,[1]高一上!$B:$W,6,0)</f>
        <v>李志友</v>
      </c>
      <c r="BQ212">
        <f>VLOOKUP($B212,[1]高一上!$B:$W,7,0)</f>
        <v>60</v>
      </c>
      <c r="BR212" t="str">
        <f>VLOOKUP($B212,[1]高一上!$B:$W,8,0)</f>
        <v>梅桂斌</v>
      </c>
      <c r="BS212">
        <f>VLOOKUP($B212,[1]高一上!$B:$W,9,0)</f>
        <v>86</v>
      </c>
      <c r="BT212" t="str">
        <f>VLOOKUP($B212,[1]高一上!$B:$W,10,0)</f>
        <v>尹英娇</v>
      </c>
      <c r="BU212">
        <f>VLOOKUP($B212,[1]高一上!$B:$W,11,0)</f>
        <v>22</v>
      </c>
      <c r="BV212">
        <f>VLOOKUP($B212,[1]高一上!$B:$W,12,0)</f>
        <v>0</v>
      </c>
      <c r="BW212">
        <f>VLOOKUP($B212,[1]高一上!$B:$W,13,0)</f>
        <v>21</v>
      </c>
      <c r="BX212">
        <f>VLOOKUP($B212,[1]高一上!$B:$W,14,0)</f>
        <v>0</v>
      </c>
      <c r="BY212">
        <f>VLOOKUP($B212,[1]高一上!$B:$W,15,0)</f>
        <v>36</v>
      </c>
      <c r="BZ212">
        <f>VLOOKUP($B212,[1]高一上!$B:$W,16,0)</f>
        <v>0</v>
      </c>
      <c r="CA212">
        <f>VLOOKUP($B212,[1]中考!$B:$N,5,0)</f>
        <v>103</v>
      </c>
      <c r="CB212">
        <f>VLOOKUP($B212,[1]中考!$B:$N,6,0)</f>
        <v>73</v>
      </c>
      <c r="CC212">
        <f>VLOOKUP($B212,[1]中考!$B:$N,7,0)</f>
        <v>92</v>
      </c>
      <c r="CD212">
        <f>VLOOKUP($B212,[1]中考!$B:$N,8,0)</f>
        <v>30</v>
      </c>
      <c r="CE212">
        <f>VLOOKUP($B212,[1]中考!$B:$N,9,0)</f>
        <v>12</v>
      </c>
      <c r="CF212">
        <f>VLOOKUP($B212,[1]中考!$B:$N,10,0)</f>
        <v>27</v>
      </c>
    </row>
    <row r="213" spans="1:84" hidden="1" x14ac:dyDescent="0.2">
      <c r="A213" s="1" t="s">
        <v>665</v>
      </c>
      <c r="B213" s="1" t="s">
        <v>666</v>
      </c>
      <c r="C213" s="1" t="s">
        <v>560</v>
      </c>
      <c r="D213" s="1" t="s">
        <v>17</v>
      </c>
      <c r="E213" s="1" t="s">
        <v>667</v>
      </c>
      <c r="F213" s="1">
        <v>380</v>
      </c>
      <c r="G213" s="1">
        <v>102</v>
      </c>
      <c r="H213" s="1" t="s">
        <v>562</v>
      </c>
      <c r="I213" s="1">
        <v>76</v>
      </c>
      <c r="J213" s="1" t="s">
        <v>123</v>
      </c>
      <c r="K213" s="1">
        <v>77</v>
      </c>
      <c r="L213" s="1" t="s">
        <v>252</v>
      </c>
      <c r="M213" s="1">
        <v>39.5</v>
      </c>
      <c r="N213" s="1" t="s">
        <v>125</v>
      </c>
      <c r="O213" s="1">
        <v>41</v>
      </c>
      <c r="P213" s="1" t="s">
        <v>405</v>
      </c>
      <c r="Q213" s="1">
        <v>44</v>
      </c>
      <c r="R213" s="1" t="s">
        <v>406</v>
      </c>
      <c r="S213">
        <f>VLOOKUP(B213,[1]高三上!$B:$R,6,0)</f>
        <v>97.5</v>
      </c>
      <c r="T213" t="str">
        <f>VLOOKUP(B213,[1]高三上!$B:$R,7,0)</f>
        <v>杨志明</v>
      </c>
      <c r="U213">
        <f>VLOOKUP(B213,[1]高三上!$B:$R,8,0)</f>
        <v>62</v>
      </c>
      <c r="V213" t="str">
        <f>VLOOKUP(B213,[1]高三上!$B:$R,9,0)</f>
        <v>马磊</v>
      </c>
      <c r="W213">
        <f>VLOOKUP(B213,[1]高三上!$B:$R,10,0)</f>
        <v>70.5</v>
      </c>
      <c r="X213" t="str">
        <f>VLOOKUP(B213,[1]高三上!$B:$R,11,0)</f>
        <v>东梅</v>
      </c>
      <c r="Y213">
        <f>VLOOKUP(B213,[1]高三上!$B:$R,12,0)</f>
        <v>26</v>
      </c>
      <c r="Z213" t="str">
        <f>VLOOKUP(B213,[1]高三上!$B:$R,13,0)</f>
        <v>高贵勇</v>
      </c>
      <c r="AA213">
        <f>VLOOKUP(B213,[1]高三上!$B:$R,14,0)</f>
        <v>32</v>
      </c>
      <c r="AB213" t="str">
        <f>VLOOKUP(B213,[1]高三上!$B:$R,15,0)</f>
        <v>郑强秋</v>
      </c>
      <c r="AC213">
        <f>VLOOKUP(B213,[1]高三上!$B:$R,16,0)</f>
        <v>52</v>
      </c>
      <c r="AD213" t="str">
        <f>VLOOKUP($B213,[1]高三上!$B:$R,17,0)</f>
        <v>张斯杰</v>
      </c>
      <c r="AE213" t="str">
        <f>VLOOKUP($B213,[1]高二下!$B:$R,6,0)</f>
        <v>91.0</v>
      </c>
      <c r="AF213" t="str">
        <f>VLOOKUP($B213,[1]高二下!$B:$R,7,0)</f>
        <v>杨志明</v>
      </c>
      <c r="AG213" t="str">
        <f>VLOOKUP($B213,[1]高二下!$B:$R,8,0)</f>
        <v>72.0</v>
      </c>
      <c r="AH213" t="str">
        <f>VLOOKUP($B213,[1]高二下!$B:$R,9,0)</f>
        <v>马磊</v>
      </c>
      <c r="AI213" t="str">
        <f>VLOOKUP($B213,[1]高二下!$B:$R,10,0)</f>
        <v>26.0</v>
      </c>
      <c r="AJ213" t="str">
        <f>VLOOKUP($B213,[1]高二下!$B:$R,11,0)</f>
        <v>东梅</v>
      </c>
      <c r="AK213" t="str">
        <f>VLOOKUP($B213,[1]高二下!$B:$R,12,0)</f>
        <v>35.0</v>
      </c>
      <c r="AL213" t="str">
        <f>VLOOKUP($B213,[1]高二下!$B:$R,13,0)</f>
        <v>兰举银</v>
      </c>
      <c r="AM213" t="str">
        <f>VLOOKUP($B213,[1]高二下!$B:$R,14,0)</f>
        <v>50.0</v>
      </c>
      <c r="AN213" t="str">
        <f>VLOOKUP($B213,[1]高二下!$B:$R,15,0)</f>
        <v>郑强秋</v>
      </c>
      <c r="AO213" t="str">
        <f>VLOOKUP($B213,[1]高二下!$B:$R,16,0)</f>
        <v>56.0</v>
      </c>
      <c r="AP213" t="str">
        <f>VLOOKUP($B213,[1]高二下!$B:$R,17,0)</f>
        <v>张斯杰</v>
      </c>
      <c r="AQ213" t="e">
        <f>VLOOKUP($B213,[2]高二上!$B:$R,6,0)</f>
        <v>#N/A</v>
      </c>
      <c r="AR213" t="e">
        <f>VLOOKUP($B213,[2]高二上!$B:$R,7,0)</f>
        <v>#N/A</v>
      </c>
      <c r="AS213" t="e">
        <f>VLOOKUP($B213,[2]高二上!$B:$R,8,0)</f>
        <v>#N/A</v>
      </c>
      <c r="AT213" t="e">
        <f>VLOOKUP($B213,[2]高二上!$B:$R,9,0)</f>
        <v>#N/A</v>
      </c>
      <c r="AU213" t="e">
        <f>VLOOKUP($B213,[2]高二上!$B:$R,10,0)</f>
        <v>#N/A</v>
      </c>
      <c r="AV213" t="e">
        <f>VLOOKUP($B213,[2]高二上!$B:$R,11,0)</f>
        <v>#N/A</v>
      </c>
      <c r="AW213" t="e">
        <f>VLOOKUP($B213,[2]高二上!$B:$R,12,0)</f>
        <v>#N/A</v>
      </c>
      <c r="AX213" t="e">
        <f>VLOOKUP($B213,[2]高二上!$B:$R,13,0)</f>
        <v>#N/A</v>
      </c>
      <c r="AY213" t="e">
        <f>VLOOKUP($B213,[2]高二上!$B:$R,14,0)</f>
        <v>#N/A</v>
      </c>
      <c r="AZ213" t="e">
        <f>VLOOKUP($B213,[2]高二上!$B:$R,15,0)</f>
        <v>#N/A</v>
      </c>
      <c r="BA213" t="e">
        <f>VLOOKUP($B213,[2]高二上!$B:$R,16,0)</f>
        <v>#N/A</v>
      </c>
      <c r="BB213" t="e">
        <f>VLOOKUP($B213,[2]高二上!$B:$R,17,0)</f>
        <v>#N/A</v>
      </c>
      <c r="BC213">
        <f>VLOOKUP($B213,[1]高一下!$B:$R,6,0)</f>
        <v>80</v>
      </c>
      <c r="BD213" t="str">
        <f>VLOOKUP($B213,[1]高一下!$B:$R,7,0)</f>
        <v>杨志明</v>
      </c>
      <c r="BE213">
        <f>VLOOKUP($B213,[1]高一下!$B:$R,8,0)</f>
        <v>59</v>
      </c>
      <c r="BF213" t="str">
        <f>VLOOKUP($B213,[1]高一下!$B:$R,9,0)</f>
        <v>马磊</v>
      </c>
      <c r="BG213">
        <f>VLOOKUP($B213,[1]高一下!$B:$R,10,0)</f>
        <v>64.5</v>
      </c>
      <c r="BH213" t="str">
        <f>VLOOKUP($B213,[1]高一下!$B:$R,11,0)</f>
        <v>东梅</v>
      </c>
      <c r="BI213">
        <f>VLOOKUP($B213,[1]高一下!$B:$R,12,0)</f>
        <v>36</v>
      </c>
      <c r="BJ213" t="str">
        <f>VLOOKUP($B213,[1]高一下!$B:$R,13,0)</f>
        <v>次珍扎保</v>
      </c>
      <c r="BK213">
        <f>VLOOKUP($B213,[1]高一下!$B:$R,14,0)</f>
        <v>50</v>
      </c>
      <c r="BL213" t="str">
        <f>VLOOKUP($B213,[1]高一下!$B:$R,15,0)</f>
        <v>郑强秋</v>
      </c>
      <c r="BM213">
        <f>VLOOKUP($B213,[1]高一下!$B:$R,16,0)</f>
        <v>32</v>
      </c>
      <c r="BN213" t="str">
        <f>VLOOKUP($B213,[1]高一下!$B:$R,17,0)</f>
        <v>高琴</v>
      </c>
      <c r="BO213">
        <f>VLOOKUP($B213,[1]高一上!$B:$W,5,0)</f>
        <v>72</v>
      </c>
      <c r="BP213" t="str">
        <f>VLOOKUP($B213,[1]高一上!$B:$W,6,0)</f>
        <v>李志友</v>
      </c>
      <c r="BQ213">
        <f>VLOOKUP($B213,[1]高一上!$B:$W,7,0)</f>
        <v>53</v>
      </c>
      <c r="BR213" t="str">
        <f>VLOOKUP($B213,[1]高一上!$B:$W,8,0)</f>
        <v>马磊</v>
      </c>
      <c r="BS213">
        <f>VLOOKUP($B213,[1]高一上!$B:$W,9,0)</f>
        <v>55.5</v>
      </c>
      <c r="BT213" t="str">
        <f>VLOOKUP($B213,[1]高一上!$B:$W,10,0)</f>
        <v>东梅</v>
      </c>
      <c r="BU213">
        <f>VLOOKUP($B213,[1]高一上!$B:$W,11,0)</f>
        <v>31</v>
      </c>
      <c r="BV213" t="str">
        <f>VLOOKUP($B213,[1]高一上!$B:$W,12,0)</f>
        <v>次珍扎保</v>
      </c>
      <c r="BW213">
        <f>VLOOKUP($B213,[1]高一上!$B:$W,13,0)</f>
        <v>56</v>
      </c>
      <c r="BX213" t="str">
        <f>VLOOKUP($B213,[1]高一上!$B:$W,14,0)</f>
        <v>郑强秋</v>
      </c>
      <c r="BY213">
        <f>VLOOKUP($B213,[1]高一上!$B:$W,15,0)</f>
        <v>40.5</v>
      </c>
      <c r="BZ213" t="str">
        <f>VLOOKUP($B213,[1]高一上!$B:$W,16,0)</f>
        <v>龙志云</v>
      </c>
      <c r="CA213">
        <f>VLOOKUP($B213,[1]中考!$B:$N,5,0)</f>
        <v>97</v>
      </c>
      <c r="CB213">
        <f>VLOOKUP($B213,[1]中考!$B:$N,6,0)</f>
        <v>69</v>
      </c>
      <c r="CC213">
        <f>VLOOKUP($B213,[1]中考!$B:$N,7,0)</f>
        <v>65</v>
      </c>
      <c r="CD213">
        <f>VLOOKUP($B213,[1]中考!$B:$N,8,0)</f>
        <v>36</v>
      </c>
      <c r="CE213">
        <f>VLOOKUP($B213,[1]中考!$B:$N,9,0)</f>
        <v>24</v>
      </c>
      <c r="CF213">
        <f>VLOOKUP($B213,[1]中考!$B:$N,10,0)</f>
        <v>33</v>
      </c>
    </row>
    <row r="214" spans="1:84" hidden="1" x14ac:dyDescent="0.2">
      <c r="A214" s="1" t="s">
        <v>668</v>
      </c>
      <c r="B214" s="1" t="s">
        <v>669</v>
      </c>
      <c r="C214" s="1" t="s">
        <v>560</v>
      </c>
      <c r="D214" s="1" t="s">
        <v>17</v>
      </c>
      <c r="E214" s="1" t="s">
        <v>670</v>
      </c>
      <c r="F214" s="1">
        <v>362</v>
      </c>
      <c r="G214" s="1">
        <v>100</v>
      </c>
      <c r="H214" s="1" t="s">
        <v>562</v>
      </c>
      <c r="I214" s="1">
        <v>84</v>
      </c>
      <c r="J214" s="1" t="s">
        <v>123</v>
      </c>
      <c r="K214" s="1">
        <v>42</v>
      </c>
      <c r="L214" s="1" t="s">
        <v>252</v>
      </c>
      <c r="M214" s="1">
        <v>28.5</v>
      </c>
      <c r="N214" s="1" t="s">
        <v>125</v>
      </c>
      <c r="O214" s="1">
        <v>39.5</v>
      </c>
      <c r="P214" s="1" t="s">
        <v>405</v>
      </c>
      <c r="Q214" s="1">
        <v>68</v>
      </c>
      <c r="R214" s="1" t="s">
        <v>406</v>
      </c>
      <c r="S214">
        <f>VLOOKUP(B214,[1]高三上!$B:$R,6,0)</f>
        <v>105.5</v>
      </c>
      <c r="T214" t="str">
        <f>VLOOKUP(B214,[1]高三上!$B:$R,7,0)</f>
        <v>杨志明</v>
      </c>
      <c r="U214">
        <f>VLOOKUP(B214,[1]高三上!$B:$R,8,0)</f>
        <v>93</v>
      </c>
      <c r="V214" t="str">
        <f>VLOOKUP(B214,[1]高三上!$B:$R,9,0)</f>
        <v>马磊</v>
      </c>
      <c r="W214">
        <f>VLOOKUP(B214,[1]高三上!$B:$R,10,0)</f>
        <v>30.5</v>
      </c>
      <c r="X214" t="str">
        <f>VLOOKUP(B214,[1]高三上!$B:$R,11,0)</f>
        <v>东梅</v>
      </c>
      <c r="Y214">
        <f>VLOOKUP(B214,[1]高三上!$B:$R,12,0)</f>
        <v>43</v>
      </c>
      <c r="Z214" t="str">
        <f>VLOOKUP(B214,[1]高三上!$B:$R,13,0)</f>
        <v>高贵勇</v>
      </c>
      <c r="AA214">
        <f>VLOOKUP(B214,[1]高三上!$B:$R,14,0)</f>
        <v>44</v>
      </c>
      <c r="AB214" t="str">
        <f>VLOOKUP(B214,[1]高三上!$B:$R,15,0)</f>
        <v>郑强秋</v>
      </c>
      <c r="AC214">
        <f>VLOOKUP(B214,[1]高三上!$B:$R,16,0)</f>
        <v>28</v>
      </c>
      <c r="AD214" t="str">
        <f>VLOOKUP($B214,[1]高三上!$B:$R,17,0)</f>
        <v>张斯杰</v>
      </c>
      <c r="AE214" t="str">
        <f>VLOOKUP($B214,[1]高二下!$B:$R,6,0)</f>
        <v>88.0</v>
      </c>
      <c r="AF214" t="str">
        <f>VLOOKUP($B214,[1]高二下!$B:$R,7,0)</f>
        <v>杨志明</v>
      </c>
      <c r="AG214" t="str">
        <f>VLOOKUP($B214,[1]高二下!$B:$R,8,0)</f>
        <v>31.0</v>
      </c>
      <c r="AH214" t="str">
        <f>VLOOKUP($B214,[1]高二下!$B:$R,9,0)</f>
        <v>马磊</v>
      </c>
      <c r="AI214" t="str">
        <f>VLOOKUP($B214,[1]高二下!$B:$R,10,0)</f>
        <v>46.0</v>
      </c>
      <c r="AJ214" t="str">
        <f>VLOOKUP($B214,[1]高二下!$B:$R,11,0)</f>
        <v>东梅</v>
      </c>
      <c r="AK214" t="str">
        <f>VLOOKUP($B214,[1]高二下!$B:$R,12,0)</f>
        <v>55.0</v>
      </c>
      <c r="AL214" t="str">
        <f>VLOOKUP($B214,[1]高二下!$B:$R,13,0)</f>
        <v>兰举银</v>
      </c>
      <c r="AM214" t="str">
        <f>VLOOKUP($B214,[1]高二下!$B:$R,14,0)</f>
        <v>67.0</v>
      </c>
      <c r="AN214" t="str">
        <f>VLOOKUP($B214,[1]高二下!$B:$R,15,0)</f>
        <v>郑强秋</v>
      </c>
      <c r="AO214" t="str">
        <f>VLOOKUP($B214,[1]高二下!$B:$R,16,0)</f>
        <v>98.0</v>
      </c>
      <c r="AP214" t="str">
        <f>VLOOKUP($B214,[1]高二下!$B:$R,17,0)</f>
        <v>张斯杰</v>
      </c>
      <c r="AQ214" t="e">
        <f>VLOOKUP($B214,[2]高二上!$B:$R,6,0)</f>
        <v>#N/A</v>
      </c>
      <c r="AR214" t="e">
        <f>VLOOKUP($B214,[2]高二上!$B:$R,7,0)</f>
        <v>#N/A</v>
      </c>
      <c r="AS214" t="e">
        <f>VLOOKUP($B214,[2]高二上!$B:$R,8,0)</f>
        <v>#N/A</v>
      </c>
      <c r="AT214" t="e">
        <f>VLOOKUP($B214,[2]高二上!$B:$R,9,0)</f>
        <v>#N/A</v>
      </c>
      <c r="AU214" t="e">
        <f>VLOOKUP($B214,[2]高二上!$B:$R,10,0)</f>
        <v>#N/A</v>
      </c>
      <c r="AV214" t="e">
        <f>VLOOKUP($B214,[2]高二上!$B:$R,11,0)</f>
        <v>#N/A</v>
      </c>
      <c r="AW214" t="e">
        <f>VLOOKUP($B214,[2]高二上!$B:$R,12,0)</f>
        <v>#N/A</v>
      </c>
      <c r="AX214" t="e">
        <f>VLOOKUP($B214,[2]高二上!$B:$R,13,0)</f>
        <v>#N/A</v>
      </c>
      <c r="AY214" t="e">
        <f>VLOOKUP($B214,[2]高二上!$B:$R,14,0)</f>
        <v>#N/A</v>
      </c>
      <c r="AZ214" t="e">
        <f>VLOOKUP($B214,[2]高二上!$B:$R,15,0)</f>
        <v>#N/A</v>
      </c>
      <c r="BA214" t="e">
        <f>VLOOKUP($B214,[2]高二上!$B:$R,16,0)</f>
        <v>#N/A</v>
      </c>
      <c r="BB214" t="e">
        <f>VLOOKUP($B214,[2]高二上!$B:$R,17,0)</f>
        <v>#N/A</v>
      </c>
      <c r="BC214">
        <f>VLOOKUP($B214,[1]高一下!$B:$R,6,0)</f>
        <v>77</v>
      </c>
      <c r="BD214" t="str">
        <f>VLOOKUP($B214,[1]高一下!$B:$R,7,0)</f>
        <v>杨志明</v>
      </c>
      <c r="BE214">
        <f>VLOOKUP($B214,[1]高一下!$B:$R,8,0)</f>
        <v>88</v>
      </c>
      <c r="BF214" t="str">
        <f>VLOOKUP($B214,[1]高一下!$B:$R,9,0)</f>
        <v>马磊</v>
      </c>
      <c r="BG214">
        <f>VLOOKUP($B214,[1]高一下!$B:$R,10,0)</f>
        <v>30.5</v>
      </c>
      <c r="BH214" t="str">
        <f>VLOOKUP($B214,[1]高一下!$B:$R,11,0)</f>
        <v>东梅</v>
      </c>
      <c r="BI214">
        <f>VLOOKUP($B214,[1]高一下!$B:$R,12,0)</f>
        <v>45</v>
      </c>
      <c r="BJ214" t="str">
        <f>VLOOKUP($B214,[1]高一下!$B:$R,13,0)</f>
        <v>次珍扎保</v>
      </c>
      <c r="BK214">
        <f>VLOOKUP($B214,[1]高一下!$B:$R,14,0)</f>
        <v>55</v>
      </c>
      <c r="BL214" t="str">
        <f>VLOOKUP($B214,[1]高一下!$B:$R,15,0)</f>
        <v>郑强秋</v>
      </c>
      <c r="BM214">
        <f>VLOOKUP($B214,[1]高一下!$B:$R,16,0)</f>
        <v>34</v>
      </c>
      <c r="BN214" t="str">
        <f>VLOOKUP($B214,[1]高一下!$B:$R,17,0)</f>
        <v>高琴</v>
      </c>
      <c r="BO214">
        <f>VLOOKUP($B214,[1]高一上!$B:$W,5,0)</f>
        <v>68.5</v>
      </c>
      <c r="BP214" t="str">
        <f>VLOOKUP($B214,[1]高一上!$B:$W,6,0)</f>
        <v>李志友</v>
      </c>
      <c r="BQ214">
        <f>VLOOKUP($B214,[1]高一上!$B:$W,7,0)</f>
        <v>56</v>
      </c>
      <c r="BR214" t="str">
        <f>VLOOKUP($B214,[1]高一上!$B:$W,8,0)</f>
        <v>马磊</v>
      </c>
      <c r="BS214">
        <f>VLOOKUP($B214,[1]高一上!$B:$W,9,0)</f>
        <v>46</v>
      </c>
      <c r="BT214" t="str">
        <f>VLOOKUP($B214,[1]高一上!$B:$W,10,0)</f>
        <v>东梅</v>
      </c>
      <c r="BU214">
        <f>VLOOKUP($B214,[1]高一上!$B:$W,11,0)</f>
        <v>43.5</v>
      </c>
      <c r="BV214" t="str">
        <f>VLOOKUP($B214,[1]高一上!$B:$W,12,0)</f>
        <v>次珍扎保</v>
      </c>
      <c r="BW214">
        <f>VLOOKUP($B214,[1]高一上!$B:$W,13,0)</f>
        <v>58</v>
      </c>
      <c r="BX214" t="str">
        <f>VLOOKUP($B214,[1]高一上!$B:$W,14,0)</f>
        <v>郑强秋</v>
      </c>
      <c r="BY214">
        <f>VLOOKUP($B214,[1]高一上!$B:$W,15,0)</f>
        <v>48.5</v>
      </c>
      <c r="BZ214" t="str">
        <f>VLOOKUP($B214,[1]高一上!$B:$W,16,0)</f>
        <v>龙志云</v>
      </c>
      <c r="CA214">
        <f>VLOOKUP($B214,[1]中考!$B:$N,5,0)</f>
        <v>94</v>
      </c>
      <c r="CB214">
        <f>VLOOKUP($B214,[1]中考!$B:$N,6,0)</f>
        <v>90</v>
      </c>
      <c r="CC214">
        <f>VLOOKUP($B214,[1]中考!$B:$N,7,0)</f>
        <v>52</v>
      </c>
      <c r="CD214">
        <f>VLOOKUP($B214,[1]中考!$B:$N,8,0)</f>
        <v>56</v>
      </c>
      <c r="CE214">
        <f>VLOOKUP($B214,[1]中考!$B:$N,9,0)</f>
        <v>34</v>
      </c>
      <c r="CF214">
        <f>VLOOKUP($B214,[1]中考!$B:$N,10,0)</f>
        <v>42</v>
      </c>
    </row>
    <row r="215" spans="1:84" hidden="1" x14ac:dyDescent="0.2">
      <c r="A215" s="1" t="s">
        <v>671</v>
      </c>
      <c r="B215" s="1" t="s">
        <v>672</v>
      </c>
      <c r="C215" s="1" t="s">
        <v>560</v>
      </c>
      <c r="D215" s="1" t="s">
        <v>17</v>
      </c>
      <c r="E215" s="1" t="s">
        <v>673</v>
      </c>
      <c r="F215" s="1">
        <v>383</v>
      </c>
      <c r="G215" s="1">
        <v>103</v>
      </c>
      <c r="H215" s="1" t="s">
        <v>562</v>
      </c>
      <c r="I215" s="1">
        <v>83</v>
      </c>
      <c r="J215" s="1" t="s">
        <v>123</v>
      </c>
      <c r="K215" s="1">
        <v>39</v>
      </c>
      <c r="L215" s="1" t="s">
        <v>252</v>
      </c>
      <c r="M215" s="1">
        <v>48</v>
      </c>
      <c r="N215" s="1" t="s">
        <v>125</v>
      </c>
      <c r="O215" s="1">
        <v>45</v>
      </c>
      <c r="P215" s="1" t="s">
        <v>405</v>
      </c>
      <c r="Q215" s="1">
        <v>65</v>
      </c>
      <c r="R215" s="1" t="s">
        <v>406</v>
      </c>
      <c r="S215">
        <f>VLOOKUP(B215,[1]高三上!$B:$R,6,0)</f>
        <v>103</v>
      </c>
      <c r="T215" t="str">
        <f>VLOOKUP(B215,[1]高三上!$B:$R,7,0)</f>
        <v>杨志明</v>
      </c>
      <c r="U215">
        <f>VLOOKUP(B215,[1]高三上!$B:$R,8,0)</f>
        <v>69</v>
      </c>
      <c r="V215" t="str">
        <f>VLOOKUP(B215,[1]高三上!$B:$R,9,0)</f>
        <v>马磊</v>
      </c>
      <c r="W215">
        <f>VLOOKUP(B215,[1]高三上!$B:$R,10,0)</f>
        <v>36</v>
      </c>
      <c r="X215" t="str">
        <f>VLOOKUP(B215,[1]高三上!$B:$R,11,0)</f>
        <v>东梅</v>
      </c>
      <c r="Y215">
        <f>VLOOKUP(B215,[1]高三上!$B:$R,12,0)</f>
        <v>31</v>
      </c>
      <c r="Z215" t="str">
        <f>VLOOKUP(B215,[1]高三上!$B:$R,13,0)</f>
        <v>高贵勇</v>
      </c>
      <c r="AA215">
        <f>VLOOKUP(B215,[1]高三上!$B:$R,14,0)</f>
        <v>36</v>
      </c>
      <c r="AB215" t="str">
        <f>VLOOKUP(B215,[1]高三上!$B:$R,15,0)</f>
        <v>郑强秋</v>
      </c>
      <c r="AC215">
        <f>VLOOKUP(B215,[1]高三上!$B:$R,16,0)</f>
        <v>31</v>
      </c>
      <c r="AD215" t="str">
        <f>VLOOKUP($B215,[1]高三上!$B:$R,17,0)</f>
        <v>张斯杰</v>
      </c>
      <c r="AE215" t="str">
        <f>VLOOKUP($B215,[1]高二下!$B:$R,6,0)</f>
        <v>78.0</v>
      </c>
      <c r="AF215" t="str">
        <f>VLOOKUP($B215,[1]高二下!$B:$R,7,0)</f>
        <v>杨志明</v>
      </c>
      <c r="AG215" t="str">
        <f>VLOOKUP($B215,[1]高二下!$B:$R,8,0)</f>
        <v>33.0</v>
      </c>
      <c r="AH215" t="str">
        <f>VLOOKUP($B215,[1]高二下!$B:$R,9,0)</f>
        <v>马磊</v>
      </c>
      <c r="AI215" t="str">
        <f>VLOOKUP($B215,[1]高二下!$B:$R,10,0)</f>
        <v>19.0</v>
      </c>
      <c r="AJ215" t="str">
        <f>VLOOKUP($B215,[1]高二下!$B:$R,11,0)</f>
        <v>东梅</v>
      </c>
      <c r="AK215" t="str">
        <f>VLOOKUP($B215,[1]高二下!$B:$R,12,0)</f>
        <v>19.0</v>
      </c>
      <c r="AL215" t="str">
        <f>VLOOKUP($B215,[1]高二下!$B:$R,13,0)</f>
        <v>兰举银</v>
      </c>
      <c r="AM215" t="str">
        <f>VLOOKUP($B215,[1]高二下!$B:$R,14,0)</f>
        <v>49.0</v>
      </c>
      <c r="AN215" t="str">
        <f>VLOOKUP($B215,[1]高二下!$B:$R,15,0)</f>
        <v>郑强秋</v>
      </c>
      <c r="AO215" t="str">
        <f>VLOOKUP($B215,[1]高二下!$B:$R,16,0)</f>
        <v>75.0</v>
      </c>
      <c r="AP215" t="str">
        <f>VLOOKUP($B215,[1]高二下!$B:$R,17,0)</f>
        <v>张斯杰</v>
      </c>
      <c r="AQ215" t="e">
        <f>VLOOKUP($B215,[2]高二上!$B:$R,6,0)</f>
        <v>#N/A</v>
      </c>
      <c r="AR215" t="e">
        <f>VLOOKUP($B215,[2]高二上!$B:$R,7,0)</f>
        <v>#N/A</v>
      </c>
      <c r="AS215" t="e">
        <f>VLOOKUP($B215,[2]高二上!$B:$R,8,0)</f>
        <v>#N/A</v>
      </c>
      <c r="AT215" t="e">
        <f>VLOOKUP($B215,[2]高二上!$B:$R,9,0)</f>
        <v>#N/A</v>
      </c>
      <c r="AU215" t="e">
        <f>VLOOKUP($B215,[2]高二上!$B:$R,10,0)</f>
        <v>#N/A</v>
      </c>
      <c r="AV215" t="e">
        <f>VLOOKUP($B215,[2]高二上!$B:$R,11,0)</f>
        <v>#N/A</v>
      </c>
      <c r="AW215" t="e">
        <f>VLOOKUP($B215,[2]高二上!$B:$R,12,0)</f>
        <v>#N/A</v>
      </c>
      <c r="AX215" t="e">
        <f>VLOOKUP($B215,[2]高二上!$B:$R,13,0)</f>
        <v>#N/A</v>
      </c>
      <c r="AY215" t="e">
        <f>VLOOKUP($B215,[2]高二上!$B:$R,14,0)</f>
        <v>#N/A</v>
      </c>
      <c r="AZ215" t="e">
        <f>VLOOKUP($B215,[2]高二上!$B:$R,15,0)</f>
        <v>#N/A</v>
      </c>
      <c r="BA215" t="e">
        <f>VLOOKUP($B215,[2]高二上!$B:$R,16,0)</f>
        <v>#N/A</v>
      </c>
      <c r="BB215" t="e">
        <f>VLOOKUP($B215,[2]高二上!$B:$R,17,0)</f>
        <v>#N/A</v>
      </c>
      <c r="BC215">
        <f>VLOOKUP($B215,[1]高一下!$B:$R,6,0)</f>
        <v>85</v>
      </c>
      <c r="BD215" t="str">
        <f>VLOOKUP($B215,[1]高一下!$B:$R,7,0)</f>
        <v>杨志明</v>
      </c>
      <c r="BE215">
        <f>VLOOKUP($B215,[1]高一下!$B:$R,8,0)</f>
        <v>83</v>
      </c>
      <c r="BF215" t="str">
        <f>VLOOKUP($B215,[1]高一下!$B:$R,9,0)</f>
        <v>马磊</v>
      </c>
      <c r="BG215">
        <f>VLOOKUP($B215,[1]高一下!$B:$R,10,0)</f>
        <v>33</v>
      </c>
      <c r="BH215" t="str">
        <f>VLOOKUP($B215,[1]高一下!$B:$R,11,0)</f>
        <v>东梅</v>
      </c>
      <c r="BI215">
        <f>VLOOKUP($B215,[1]高一下!$B:$R,12,0)</f>
        <v>46</v>
      </c>
      <c r="BJ215" t="str">
        <f>VLOOKUP($B215,[1]高一下!$B:$R,13,0)</f>
        <v>次珍扎保</v>
      </c>
      <c r="BK215">
        <f>VLOOKUP($B215,[1]高一下!$B:$R,14,0)</f>
        <v>52</v>
      </c>
      <c r="BL215" t="str">
        <f>VLOOKUP($B215,[1]高一下!$B:$R,15,0)</f>
        <v>郑强秋</v>
      </c>
      <c r="BM215">
        <f>VLOOKUP($B215,[1]高一下!$B:$R,16,0)</f>
        <v>37</v>
      </c>
      <c r="BN215" t="str">
        <f>VLOOKUP($B215,[1]高一下!$B:$R,17,0)</f>
        <v>高琴</v>
      </c>
      <c r="BO215">
        <f>VLOOKUP($B215,[1]高一上!$B:$W,5,0)</f>
        <v>74.5</v>
      </c>
      <c r="BP215" t="str">
        <f>VLOOKUP($B215,[1]高一上!$B:$W,6,0)</f>
        <v>李志友</v>
      </c>
      <c r="BQ215">
        <f>VLOOKUP($B215,[1]高一上!$B:$W,7,0)</f>
        <v>71</v>
      </c>
      <c r="BR215" t="str">
        <f>VLOOKUP($B215,[1]高一上!$B:$W,8,0)</f>
        <v>马磊</v>
      </c>
      <c r="BS215">
        <f>VLOOKUP($B215,[1]高一上!$B:$W,9,0)</f>
        <v>42.5</v>
      </c>
      <c r="BT215" t="str">
        <f>VLOOKUP($B215,[1]高一上!$B:$W,10,0)</f>
        <v>东梅</v>
      </c>
      <c r="BU215">
        <f>VLOOKUP($B215,[1]高一上!$B:$W,11,0)</f>
        <v>28</v>
      </c>
      <c r="BV215" t="str">
        <f>VLOOKUP($B215,[1]高一上!$B:$W,12,0)</f>
        <v>次珍扎保</v>
      </c>
      <c r="BW215">
        <f>VLOOKUP($B215,[1]高一上!$B:$W,13,0)</f>
        <v>50</v>
      </c>
      <c r="BX215" t="str">
        <f>VLOOKUP($B215,[1]高一上!$B:$W,14,0)</f>
        <v>郑强秋</v>
      </c>
      <c r="BY215">
        <f>VLOOKUP($B215,[1]高一上!$B:$W,15,0)</f>
        <v>48</v>
      </c>
      <c r="BZ215" t="str">
        <f>VLOOKUP($B215,[1]高一上!$B:$W,16,0)</f>
        <v>龙志云</v>
      </c>
      <c r="CA215">
        <f>VLOOKUP($B215,[1]中考!$B:$N,5,0)</f>
        <v>108</v>
      </c>
      <c r="CB215">
        <f>VLOOKUP($B215,[1]中考!$B:$N,6,0)</f>
        <v>83</v>
      </c>
      <c r="CC215">
        <f>VLOOKUP($B215,[1]中考!$B:$N,7,0)</f>
        <v>50</v>
      </c>
      <c r="CD215">
        <f>VLOOKUP($B215,[1]中考!$B:$N,8,0)</f>
        <v>35</v>
      </c>
      <c r="CE215">
        <f>VLOOKUP($B215,[1]中考!$B:$N,9,0)</f>
        <v>28</v>
      </c>
      <c r="CF215">
        <f>VLOOKUP($B215,[1]中考!$B:$N,10,0)</f>
        <v>43</v>
      </c>
    </row>
    <row r="216" spans="1:84" hidden="1" x14ac:dyDescent="0.2">
      <c r="A216" s="1" t="s">
        <v>674</v>
      </c>
      <c r="B216" s="1" t="s">
        <v>675</v>
      </c>
      <c r="C216" s="1" t="s">
        <v>560</v>
      </c>
      <c r="D216" s="1" t="s">
        <v>17</v>
      </c>
      <c r="E216" s="1" t="s">
        <v>676</v>
      </c>
      <c r="F216" s="1">
        <v>459</v>
      </c>
      <c r="G216" s="1">
        <v>110</v>
      </c>
      <c r="H216" s="1" t="s">
        <v>562</v>
      </c>
      <c r="I216" s="1">
        <v>112</v>
      </c>
      <c r="J216" s="1" t="s">
        <v>123</v>
      </c>
      <c r="K216" s="1">
        <v>51</v>
      </c>
      <c r="L216" s="1" t="s">
        <v>252</v>
      </c>
      <c r="M216" s="1">
        <v>62.5</v>
      </c>
      <c r="N216" s="1" t="s">
        <v>125</v>
      </c>
      <c r="O216" s="1">
        <v>65</v>
      </c>
      <c r="P216" s="1" t="s">
        <v>405</v>
      </c>
      <c r="Q216" s="1">
        <v>58</v>
      </c>
      <c r="R216" s="1" t="s">
        <v>406</v>
      </c>
      <c r="S216">
        <f>VLOOKUP(B216,[1]高三上!$B:$R,6,0)</f>
        <v>90</v>
      </c>
      <c r="T216" t="str">
        <f>VLOOKUP(B216,[1]高三上!$B:$R,7,0)</f>
        <v>杨志明</v>
      </c>
      <c r="U216">
        <f>VLOOKUP(B216,[1]高三上!$B:$R,8,0)</f>
        <v>79</v>
      </c>
      <c r="V216" t="str">
        <f>VLOOKUP(B216,[1]高三上!$B:$R,9,0)</f>
        <v>马磊</v>
      </c>
      <c r="W216">
        <f>VLOOKUP(B216,[1]高三上!$B:$R,10,0)</f>
        <v>40.5</v>
      </c>
      <c r="X216" t="str">
        <f>VLOOKUP(B216,[1]高三上!$B:$R,11,0)</f>
        <v>东梅</v>
      </c>
      <c r="Y216">
        <f>VLOOKUP(B216,[1]高三上!$B:$R,12,0)</f>
        <v>42</v>
      </c>
      <c r="Z216" t="str">
        <f>VLOOKUP(B216,[1]高三上!$B:$R,13,0)</f>
        <v>高贵勇</v>
      </c>
      <c r="AA216">
        <f>VLOOKUP(B216,[1]高三上!$B:$R,14,0)</f>
        <v>30</v>
      </c>
      <c r="AB216" t="str">
        <f>VLOOKUP(B216,[1]高三上!$B:$R,15,0)</f>
        <v>郑强秋</v>
      </c>
      <c r="AC216">
        <f>VLOOKUP(B216,[1]高三上!$B:$R,16,0)</f>
        <v>40.5</v>
      </c>
      <c r="AD216" t="str">
        <f>VLOOKUP($B216,[1]高三上!$B:$R,17,0)</f>
        <v>张斯杰</v>
      </c>
      <c r="AE216" t="str">
        <f>VLOOKUP($B216,[1]高二下!$B:$R,6,0)</f>
        <v>81.0</v>
      </c>
      <c r="AF216" t="str">
        <f>VLOOKUP($B216,[1]高二下!$B:$R,7,0)</f>
        <v>杨志明</v>
      </c>
      <c r="AG216" t="str">
        <f>VLOOKUP($B216,[1]高二下!$B:$R,8,0)</f>
        <v>64.5</v>
      </c>
      <c r="AH216" t="str">
        <f>VLOOKUP($B216,[1]高二下!$B:$R,9,0)</f>
        <v>马磊</v>
      </c>
      <c r="AI216" t="str">
        <f>VLOOKUP($B216,[1]高二下!$B:$R,10,0)</f>
        <v>25.0</v>
      </c>
      <c r="AJ216" t="str">
        <f>VLOOKUP($B216,[1]高二下!$B:$R,11,0)</f>
        <v>东梅</v>
      </c>
      <c r="AK216" t="str">
        <f>VLOOKUP($B216,[1]高二下!$B:$R,12,0)</f>
        <v>32.0</v>
      </c>
      <c r="AL216" t="str">
        <f>VLOOKUP($B216,[1]高二下!$B:$R,13,0)</f>
        <v>兰举银</v>
      </c>
      <c r="AM216" t="str">
        <f>VLOOKUP($B216,[1]高二下!$B:$R,14,0)</f>
        <v>41.0</v>
      </c>
      <c r="AN216" t="str">
        <f>VLOOKUP($B216,[1]高二下!$B:$R,15,0)</f>
        <v>郑强秋</v>
      </c>
      <c r="AO216" t="str">
        <f>VLOOKUP($B216,[1]高二下!$B:$R,16,0)</f>
        <v>102.0</v>
      </c>
      <c r="AP216" t="str">
        <f>VLOOKUP($B216,[1]高二下!$B:$R,17,0)</f>
        <v>张斯杰</v>
      </c>
      <c r="AQ216" t="e">
        <f>VLOOKUP($B216,[2]高二上!$B:$R,6,0)</f>
        <v>#N/A</v>
      </c>
      <c r="AR216" t="e">
        <f>VLOOKUP($B216,[2]高二上!$B:$R,7,0)</f>
        <v>#N/A</v>
      </c>
      <c r="AS216" t="e">
        <f>VLOOKUP($B216,[2]高二上!$B:$R,8,0)</f>
        <v>#N/A</v>
      </c>
      <c r="AT216" t="e">
        <f>VLOOKUP($B216,[2]高二上!$B:$R,9,0)</f>
        <v>#N/A</v>
      </c>
      <c r="AU216" t="e">
        <f>VLOOKUP($B216,[2]高二上!$B:$R,10,0)</f>
        <v>#N/A</v>
      </c>
      <c r="AV216" t="e">
        <f>VLOOKUP($B216,[2]高二上!$B:$R,11,0)</f>
        <v>#N/A</v>
      </c>
      <c r="AW216" t="e">
        <f>VLOOKUP($B216,[2]高二上!$B:$R,12,0)</f>
        <v>#N/A</v>
      </c>
      <c r="AX216" t="e">
        <f>VLOOKUP($B216,[2]高二上!$B:$R,13,0)</f>
        <v>#N/A</v>
      </c>
      <c r="AY216" t="e">
        <f>VLOOKUP($B216,[2]高二上!$B:$R,14,0)</f>
        <v>#N/A</v>
      </c>
      <c r="AZ216" t="e">
        <f>VLOOKUP($B216,[2]高二上!$B:$R,15,0)</f>
        <v>#N/A</v>
      </c>
      <c r="BA216" t="e">
        <f>VLOOKUP($B216,[2]高二上!$B:$R,16,0)</f>
        <v>#N/A</v>
      </c>
      <c r="BB216" t="e">
        <f>VLOOKUP($B216,[2]高二上!$B:$R,17,0)</f>
        <v>#N/A</v>
      </c>
      <c r="BC216">
        <f>VLOOKUP($B216,[1]高一下!$B:$R,6,0)</f>
        <v>69</v>
      </c>
      <c r="BD216" t="str">
        <f>VLOOKUP($B216,[1]高一下!$B:$R,7,0)</f>
        <v>杨志明</v>
      </c>
      <c r="BE216">
        <f>VLOOKUP($B216,[1]高一下!$B:$R,8,0)</f>
        <v>100</v>
      </c>
      <c r="BF216" t="str">
        <f>VLOOKUP($B216,[1]高一下!$B:$R,9,0)</f>
        <v>马磊</v>
      </c>
      <c r="BG216">
        <f>VLOOKUP($B216,[1]高一下!$B:$R,10,0)</f>
        <v>26.5</v>
      </c>
      <c r="BH216" t="str">
        <f>VLOOKUP($B216,[1]高一下!$B:$R,11,0)</f>
        <v>东梅</v>
      </c>
      <c r="BI216">
        <f>VLOOKUP($B216,[1]高一下!$B:$R,12,0)</f>
        <v>35</v>
      </c>
      <c r="BJ216" t="str">
        <f>VLOOKUP($B216,[1]高一下!$B:$R,13,0)</f>
        <v>次珍扎保</v>
      </c>
      <c r="BK216">
        <f>VLOOKUP($B216,[1]高一下!$B:$R,14,0)</f>
        <v>50</v>
      </c>
      <c r="BL216" t="str">
        <f>VLOOKUP($B216,[1]高一下!$B:$R,15,0)</f>
        <v>郑强秋</v>
      </c>
      <c r="BM216">
        <f>VLOOKUP($B216,[1]高一下!$B:$R,16,0)</f>
        <v>44</v>
      </c>
      <c r="BN216" t="str">
        <f>VLOOKUP($B216,[1]高一下!$B:$R,17,0)</f>
        <v>高琴</v>
      </c>
      <c r="BO216">
        <f>VLOOKUP($B216,[1]高一上!$B:$W,5,0)</f>
        <v>77.5</v>
      </c>
      <c r="BP216" t="str">
        <f>VLOOKUP($B216,[1]高一上!$B:$W,6,0)</f>
        <v>李志友</v>
      </c>
      <c r="BQ216">
        <f>VLOOKUP($B216,[1]高一上!$B:$W,7,0)</f>
        <v>62</v>
      </c>
      <c r="BR216" t="str">
        <f>VLOOKUP($B216,[1]高一上!$B:$W,8,0)</f>
        <v>马磊</v>
      </c>
      <c r="BS216">
        <f>VLOOKUP($B216,[1]高一上!$B:$W,9,0)</f>
        <v>44</v>
      </c>
      <c r="BT216" t="str">
        <f>VLOOKUP($B216,[1]高一上!$B:$W,10,0)</f>
        <v>东梅</v>
      </c>
      <c r="BU216">
        <f>VLOOKUP($B216,[1]高一上!$B:$W,11,0)</f>
        <v>26.5</v>
      </c>
      <c r="BV216" t="str">
        <f>VLOOKUP($B216,[1]高一上!$B:$W,12,0)</f>
        <v>次珍扎保</v>
      </c>
      <c r="BW216">
        <f>VLOOKUP($B216,[1]高一上!$B:$W,13,0)</f>
        <v>42</v>
      </c>
      <c r="BX216" t="str">
        <f>VLOOKUP($B216,[1]高一上!$B:$W,14,0)</f>
        <v>郑强秋</v>
      </c>
      <c r="BY216">
        <f>VLOOKUP($B216,[1]高一上!$B:$W,15,0)</f>
        <v>28</v>
      </c>
      <c r="BZ216" t="str">
        <f>VLOOKUP($B216,[1]高一上!$B:$W,16,0)</f>
        <v>龙志云</v>
      </c>
      <c r="CA216">
        <f>VLOOKUP($B216,[1]中考!$B:$N,5,0)</f>
        <v>100</v>
      </c>
      <c r="CB216">
        <f>VLOOKUP($B216,[1]中考!$B:$N,6,0)</f>
        <v>94</v>
      </c>
      <c r="CC216">
        <f>VLOOKUP($B216,[1]中考!$B:$N,7,0)</f>
        <v>54</v>
      </c>
      <c r="CD216">
        <f>VLOOKUP($B216,[1]中考!$B:$N,8,0)</f>
        <v>45</v>
      </c>
      <c r="CE216">
        <f>VLOOKUP($B216,[1]中考!$B:$N,9,0)</f>
        <v>27</v>
      </c>
      <c r="CF216">
        <f>VLOOKUP($B216,[1]中考!$B:$N,10,0)</f>
        <v>34</v>
      </c>
    </row>
    <row r="217" spans="1:84" hidden="1" x14ac:dyDescent="0.2">
      <c r="A217" s="1" t="s">
        <v>677</v>
      </c>
      <c r="B217" s="1" t="s">
        <v>678</v>
      </c>
      <c r="C217" s="1" t="s">
        <v>560</v>
      </c>
      <c r="D217" s="1" t="s">
        <v>17</v>
      </c>
      <c r="E217" s="1" t="s">
        <v>679</v>
      </c>
      <c r="F217" s="1">
        <v>459</v>
      </c>
      <c r="G217" s="1">
        <v>113</v>
      </c>
      <c r="H217" s="1" t="s">
        <v>562</v>
      </c>
      <c r="I217" s="1">
        <v>101</v>
      </c>
      <c r="J217" s="1" t="s">
        <v>123</v>
      </c>
      <c r="K217" s="1">
        <v>73</v>
      </c>
      <c r="L217" s="1" t="s">
        <v>252</v>
      </c>
      <c r="M217" s="1">
        <v>38.5</v>
      </c>
      <c r="N217" s="1" t="s">
        <v>125</v>
      </c>
      <c r="O217" s="1">
        <v>64.5</v>
      </c>
      <c r="P217" s="1" t="s">
        <v>405</v>
      </c>
      <c r="Q217" s="1">
        <v>69</v>
      </c>
      <c r="R217" s="1" t="s">
        <v>406</v>
      </c>
      <c r="S217">
        <f>VLOOKUP(B217,[1]高三上!$B:$R,6,0)</f>
        <v>101.5</v>
      </c>
      <c r="T217" t="str">
        <f>VLOOKUP(B217,[1]高三上!$B:$R,7,0)</f>
        <v>杨志明</v>
      </c>
      <c r="U217">
        <f>VLOOKUP(B217,[1]高三上!$B:$R,8,0)</f>
        <v>94</v>
      </c>
      <c r="V217" t="str">
        <f>VLOOKUP(B217,[1]高三上!$B:$R,9,0)</f>
        <v>马磊</v>
      </c>
      <c r="W217">
        <f>VLOOKUP(B217,[1]高三上!$B:$R,10,0)</f>
        <v>67.5</v>
      </c>
      <c r="X217" t="str">
        <f>VLOOKUP(B217,[1]高三上!$B:$R,11,0)</f>
        <v>东梅</v>
      </c>
      <c r="Y217">
        <f>VLOOKUP(B217,[1]高三上!$B:$R,12,0)</f>
        <v>24</v>
      </c>
      <c r="Z217" t="str">
        <f>VLOOKUP(B217,[1]高三上!$B:$R,13,0)</f>
        <v>高贵勇</v>
      </c>
      <c r="AA217">
        <f>VLOOKUP(B217,[1]高三上!$B:$R,14,0)</f>
        <v>60</v>
      </c>
      <c r="AB217" t="str">
        <f>VLOOKUP(B217,[1]高三上!$B:$R,15,0)</f>
        <v>郑强秋</v>
      </c>
      <c r="AC217">
        <f>VLOOKUP(B217,[1]高三上!$B:$R,16,0)</f>
        <v>52</v>
      </c>
      <c r="AD217" t="str">
        <f>VLOOKUP($B217,[1]高三上!$B:$R,17,0)</f>
        <v>张斯杰</v>
      </c>
      <c r="AE217" t="str">
        <f>VLOOKUP($B217,[1]高二下!$B:$R,6,0)</f>
        <v>98.0</v>
      </c>
      <c r="AF217" t="str">
        <f>VLOOKUP($B217,[1]高二下!$B:$R,7,0)</f>
        <v>杨志明</v>
      </c>
      <c r="AG217" t="str">
        <f>VLOOKUP($B217,[1]高二下!$B:$R,8,0)</f>
        <v>68.5</v>
      </c>
      <c r="AH217" t="str">
        <f>VLOOKUP($B217,[1]高二下!$B:$R,9,0)</f>
        <v>马磊</v>
      </c>
      <c r="AI217" t="str">
        <f>VLOOKUP($B217,[1]高二下!$B:$R,10,0)</f>
        <v>37.0</v>
      </c>
      <c r="AJ217" t="str">
        <f>VLOOKUP($B217,[1]高二下!$B:$R,11,0)</f>
        <v>东梅</v>
      </c>
      <c r="AK217" t="str">
        <f>VLOOKUP($B217,[1]高二下!$B:$R,12,0)</f>
        <v>34.0</v>
      </c>
      <c r="AL217" t="str">
        <f>VLOOKUP($B217,[1]高二下!$B:$R,13,0)</f>
        <v>兰举银</v>
      </c>
      <c r="AM217" t="str">
        <f>VLOOKUP($B217,[1]高二下!$B:$R,14,0)</f>
        <v>66.0</v>
      </c>
      <c r="AN217" t="str">
        <f>VLOOKUP($B217,[1]高二下!$B:$R,15,0)</f>
        <v>郑强秋</v>
      </c>
      <c r="AO217" t="str">
        <f>VLOOKUP($B217,[1]高二下!$B:$R,16,0)</f>
        <v>82.0</v>
      </c>
      <c r="AP217" t="str">
        <f>VLOOKUP($B217,[1]高二下!$B:$R,17,0)</f>
        <v>张斯杰</v>
      </c>
      <c r="AQ217" t="e">
        <f>VLOOKUP($B217,[2]高二上!$B:$R,6,0)</f>
        <v>#N/A</v>
      </c>
      <c r="AR217" t="e">
        <f>VLOOKUP($B217,[2]高二上!$B:$R,7,0)</f>
        <v>#N/A</v>
      </c>
      <c r="AS217" t="e">
        <f>VLOOKUP($B217,[2]高二上!$B:$R,8,0)</f>
        <v>#N/A</v>
      </c>
      <c r="AT217" t="e">
        <f>VLOOKUP($B217,[2]高二上!$B:$R,9,0)</f>
        <v>#N/A</v>
      </c>
      <c r="AU217" t="e">
        <f>VLOOKUP($B217,[2]高二上!$B:$R,10,0)</f>
        <v>#N/A</v>
      </c>
      <c r="AV217" t="e">
        <f>VLOOKUP($B217,[2]高二上!$B:$R,11,0)</f>
        <v>#N/A</v>
      </c>
      <c r="AW217" t="e">
        <f>VLOOKUP($B217,[2]高二上!$B:$R,12,0)</f>
        <v>#N/A</v>
      </c>
      <c r="AX217" t="e">
        <f>VLOOKUP($B217,[2]高二上!$B:$R,13,0)</f>
        <v>#N/A</v>
      </c>
      <c r="AY217" t="e">
        <f>VLOOKUP($B217,[2]高二上!$B:$R,14,0)</f>
        <v>#N/A</v>
      </c>
      <c r="AZ217" t="e">
        <f>VLOOKUP($B217,[2]高二上!$B:$R,15,0)</f>
        <v>#N/A</v>
      </c>
      <c r="BA217" t="e">
        <f>VLOOKUP($B217,[2]高二上!$B:$R,16,0)</f>
        <v>#N/A</v>
      </c>
      <c r="BB217" t="e">
        <f>VLOOKUP($B217,[2]高二上!$B:$R,17,0)</f>
        <v>#N/A</v>
      </c>
      <c r="BC217">
        <f>VLOOKUP($B217,[1]高一下!$B:$R,6,0)</f>
        <v>94</v>
      </c>
      <c r="BD217" t="str">
        <f>VLOOKUP($B217,[1]高一下!$B:$R,7,0)</f>
        <v>杨志明</v>
      </c>
      <c r="BE217">
        <f>VLOOKUP($B217,[1]高一下!$B:$R,8,0)</f>
        <v>90</v>
      </c>
      <c r="BF217" t="str">
        <f>VLOOKUP($B217,[1]高一下!$B:$R,9,0)</f>
        <v>马磊</v>
      </c>
      <c r="BG217">
        <f>VLOOKUP($B217,[1]高一下!$B:$R,10,0)</f>
        <v>46.5</v>
      </c>
      <c r="BH217" t="str">
        <f>VLOOKUP($B217,[1]高一下!$B:$R,11,0)</f>
        <v>东梅</v>
      </c>
      <c r="BI217">
        <f>VLOOKUP($B217,[1]高一下!$B:$R,12,0)</f>
        <v>46</v>
      </c>
      <c r="BJ217" t="str">
        <f>VLOOKUP($B217,[1]高一下!$B:$R,13,0)</f>
        <v>次珍扎保</v>
      </c>
      <c r="BK217">
        <f>VLOOKUP($B217,[1]高一下!$B:$R,14,0)</f>
        <v>50</v>
      </c>
      <c r="BL217" t="str">
        <f>VLOOKUP($B217,[1]高一下!$B:$R,15,0)</f>
        <v>郑强秋</v>
      </c>
      <c r="BM217">
        <f>VLOOKUP($B217,[1]高一下!$B:$R,16,0)</f>
        <v>39</v>
      </c>
      <c r="BN217" t="str">
        <f>VLOOKUP($B217,[1]高一下!$B:$R,17,0)</f>
        <v>高琴</v>
      </c>
      <c r="BO217">
        <f>VLOOKUP($B217,[1]高一上!$B:$W,5,0)</f>
        <v>89.5</v>
      </c>
      <c r="BP217" t="str">
        <f>VLOOKUP($B217,[1]高一上!$B:$W,6,0)</f>
        <v>李志友</v>
      </c>
      <c r="BQ217">
        <f>VLOOKUP($B217,[1]高一上!$B:$W,7,0)</f>
        <v>76</v>
      </c>
      <c r="BR217" t="str">
        <f>VLOOKUP($B217,[1]高一上!$B:$W,8,0)</f>
        <v>马磊</v>
      </c>
      <c r="BS217">
        <f>VLOOKUP($B217,[1]高一上!$B:$W,9,0)</f>
        <v>56</v>
      </c>
      <c r="BT217" t="str">
        <f>VLOOKUP($B217,[1]高一上!$B:$W,10,0)</f>
        <v>东梅</v>
      </c>
      <c r="BU217">
        <f>VLOOKUP($B217,[1]高一上!$B:$W,11,0)</f>
        <v>33.5</v>
      </c>
      <c r="BV217" t="str">
        <f>VLOOKUP($B217,[1]高一上!$B:$W,12,0)</f>
        <v>次珍扎保</v>
      </c>
      <c r="BW217">
        <f>VLOOKUP($B217,[1]高一上!$B:$W,13,0)</f>
        <v>67</v>
      </c>
      <c r="BX217" t="str">
        <f>VLOOKUP($B217,[1]高一上!$B:$W,14,0)</f>
        <v>郑强秋</v>
      </c>
      <c r="BY217">
        <f>VLOOKUP($B217,[1]高一上!$B:$W,15,0)</f>
        <v>51.5</v>
      </c>
      <c r="BZ217" t="str">
        <f>VLOOKUP($B217,[1]高一上!$B:$W,16,0)</f>
        <v>龙志云</v>
      </c>
      <c r="CA217">
        <f>VLOOKUP($B217,[1]中考!$B:$N,5,0)</f>
        <v>111</v>
      </c>
      <c r="CB217">
        <f>VLOOKUP($B217,[1]中考!$B:$N,6,0)</f>
        <v>104</v>
      </c>
      <c r="CC217">
        <f>VLOOKUP($B217,[1]中考!$B:$N,7,0)</f>
        <v>64</v>
      </c>
      <c r="CD217">
        <f>VLOOKUP($B217,[1]中考!$B:$N,8,0)</f>
        <v>32</v>
      </c>
      <c r="CE217">
        <f>VLOOKUP($B217,[1]中考!$B:$N,9,0)</f>
        <v>35</v>
      </c>
      <c r="CF217">
        <f>VLOOKUP($B217,[1]中考!$B:$N,10,0)</f>
        <v>36</v>
      </c>
    </row>
    <row r="218" spans="1:84" hidden="1" x14ac:dyDescent="0.2">
      <c r="A218" s="1" t="s">
        <v>680</v>
      </c>
      <c r="B218" s="1" t="s">
        <v>681</v>
      </c>
      <c r="C218" s="1" t="s">
        <v>560</v>
      </c>
      <c r="D218" s="1" t="s">
        <v>17</v>
      </c>
      <c r="E218" s="1" t="s">
        <v>682</v>
      </c>
      <c r="F218" s="1">
        <v>369</v>
      </c>
      <c r="G218" s="1">
        <v>95</v>
      </c>
      <c r="H218" s="1" t="s">
        <v>562</v>
      </c>
      <c r="I218" s="1">
        <v>61</v>
      </c>
      <c r="J218" s="1" t="s">
        <v>123</v>
      </c>
      <c r="K218" s="1">
        <v>80</v>
      </c>
      <c r="L218" s="1" t="s">
        <v>252</v>
      </c>
      <c r="M218" s="1">
        <v>42.5</v>
      </c>
      <c r="N218" s="1" t="s">
        <v>125</v>
      </c>
      <c r="O218" s="1">
        <v>52.5</v>
      </c>
      <c r="P218" s="1" t="s">
        <v>405</v>
      </c>
      <c r="Q218" s="1">
        <v>37.5</v>
      </c>
      <c r="R218" s="1" t="s">
        <v>406</v>
      </c>
      <c r="S218">
        <f>VLOOKUP(B218,[1]高三上!$B:$R,6,0)</f>
        <v>0</v>
      </c>
      <c r="T218" t="str">
        <f>VLOOKUP(B218,[1]高三上!$B:$R,7,0)</f>
        <v>杨志明</v>
      </c>
      <c r="U218">
        <f>VLOOKUP(B218,[1]高三上!$B:$R,8,0)</f>
        <v>0</v>
      </c>
      <c r="V218" t="str">
        <f>VLOOKUP(B218,[1]高三上!$B:$R,9,0)</f>
        <v>马磊</v>
      </c>
      <c r="W218">
        <f>VLOOKUP(B218,[1]高三上!$B:$R,10,0)</f>
        <v>0</v>
      </c>
      <c r="X218" t="str">
        <f>VLOOKUP(B218,[1]高三上!$B:$R,11,0)</f>
        <v>东梅</v>
      </c>
      <c r="Y218">
        <f>VLOOKUP(B218,[1]高三上!$B:$R,12,0)</f>
        <v>0</v>
      </c>
      <c r="Z218" t="str">
        <f>VLOOKUP(B218,[1]高三上!$B:$R,13,0)</f>
        <v>高贵勇</v>
      </c>
      <c r="AA218">
        <f>VLOOKUP(B218,[1]高三上!$B:$R,14,0)</f>
        <v>0</v>
      </c>
      <c r="AB218" t="str">
        <f>VLOOKUP(B218,[1]高三上!$B:$R,15,0)</f>
        <v>郑强秋</v>
      </c>
      <c r="AC218">
        <f>VLOOKUP(B218,[1]高三上!$B:$R,16,0)</f>
        <v>0</v>
      </c>
      <c r="AD218" t="str">
        <f>VLOOKUP($B218,[1]高三上!$B:$R,17,0)</f>
        <v>张斯杰</v>
      </c>
      <c r="AE218" t="str">
        <f>VLOOKUP($B218,[1]高二下!$B:$R,6,0)</f>
        <v>82.0</v>
      </c>
      <c r="AF218" t="str">
        <f>VLOOKUP($B218,[1]高二下!$B:$R,7,0)</f>
        <v>杨志明</v>
      </c>
      <c r="AG218" t="str">
        <f>VLOOKUP($B218,[1]高二下!$B:$R,8,0)</f>
        <v>70.0</v>
      </c>
      <c r="AH218" t="str">
        <f>VLOOKUP($B218,[1]高二下!$B:$R,9,0)</f>
        <v>马磊</v>
      </c>
      <c r="AI218" t="str">
        <f>VLOOKUP($B218,[1]高二下!$B:$R,10,0)</f>
        <v>23.0</v>
      </c>
      <c r="AJ218" t="str">
        <f>VLOOKUP($B218,[1]高二下!$B:$R,11,0)</f>
        <v>东梅</v>
      </c>
      <c r="AK218" t="str">
        <f>VLOOKUP($B218,[1]高二下!$B:$R,12,0)</f>
        <v>35.0</v>
      </c>
      <c r="AL218" t="str">
        <f>VLOOKUP($B218,[1]高二下!$B:$R,13,0)</f>
        <v>兰举银</v>
      </c>
      <c r="AM218" t="str">
        <f>VLOOKUP($B218,[1]高二下!$B:$R,14,0)</f>
        <v>55.0</v>
      </c>
      <c r="AN218" t="str">
        <f>VLOOKUP($B218,[1]高二下!$B:$R,15,0)</f>
        <v>郑强秋</v>
      </c>
      <c r="AO218" t="str">
        <f>VLOOKUP($B218,[1]高二下!$B:$R,16,0)</f>
        <v>81.0</v>
      </c>
      <c r="AP218" t="str">
        <f>VLOOKUP($B218,[1]高二下!$B:$R,17,0)</f>
        <v>张斯杰</v>
      </c>
      <c r="AQ218" t="e">
        <f>VLOOKUP($B218,[2]高二上!$B:$R,6,0)</f>
        <v>#N/A</v>
      </c>
      <c r="AR218" t="e">
        <f>VLOOKUP($B218,[2]高二上!$B:$R,7,0)</f>
        <v>#N/A</v>
      </c>
      <c r="AS218" t="e">
        <f>VLOOKUP($B218,[2]高二上!$B:$R,8,0)</f>
        <v>#N/A</v>
      </c>
      <c r="AT218" t="e">
        <f>VLOOKUP($B218,[2]高二上!$B:$R,9,0)</f>
        <v>#N/A</v>
      </c>
      <c r="AU218" t="e">
        <f>VLOOKUP($B218,[2]高二上!$B:$R,10,0)</f>
        <v>#N/A</v>
      </c>
      <c r="AV218" t="e">
        <f>VLOOKUP($B218,[2]高二上!$B:$R,11,0)</f>
        <v>#N/A</v>
      </c>
      <c r="AW218" t="e">
        <f>VLOOKUP($B218,[2]高二上!$B:$R,12,0)</f>
        <v>#N/A</v>
      </c>
      <c r="AX218" t="e">
        <f>VLOOKUP($B218,[2]高二上!$B:$R,13,0)</f>
        <v>#N/A</v>
      </c>
      <c r="AY218" t="e">
        <f>VLOOKUP($B218,[2]高二上!$B:$R,14,0)</f>
        <v>#N/A</v>
      </c>
      <c r="AZ218" t="e">
        <f>VLOOKUP($B218,[2]高二上!$B:$R,15,0)</f>
        <v>#N/A</v>
      </c>
      <c r="BA218" t="e">
        <f>VLOOKUP($B218,[2]高二上!$B:$R,16,0)</f>
        <v>#N/A</v>
      </c>
      <c r="BB218" t="e">
        <f>VLOOKUP($B218,[2]高二上!$B:$R,17,0)</f>
        <v>#N/A</v>
      </c>
      <c r="BC218">
        <f>VLOOKUP($B218,[1]高一下!$B:$R,6,0)</f>
        <v>88</v>
      </c>
      <c r="BD218" t="str">
        <f>VLOOKUP($B218,[1]高一下!$B:$R,7,0)</f>
        <v>杨志明</v>
      </c>
      <c r="BE218">
        <f>VLOOKUP($B218,[1]高一下!$B:$R,8,0)</f>
        <v>61</v>
      </c>
      <c r="BF218" t="str">
        <f>VLOOKUP($B218,[1]高一下!$B:$R,9,0)</f>
        <v>马磊</v>
      </c>
      <c r="BG218">
        <f>VLOOKUP($B218,[1]高一下!$B:$R,10,0)</f>
        <v>46</v>
      </c>
      <c r="BH218" t="str">
        <f>VLOOKUP($B218,[1]高一下!$B:$R,11,0)</f>
        <v>东梅</v>
      </c>
      <c r="BI218">
        <f>VLOOKUP($B218,[1]高一下!$B:$R,12,0)</f>
        <v>19</v>
      </c>
      <c r="BJ218" t="str">
        <f>VLOOKUP($B218,[1]高一下!$B:$R,13,0)</f>
        <v>次珍扎保</v>
      </c>
      <c r="BK218">
        <f>VLOOKUP($B218,[1]高一下!$B:$R,14,0)</f>
        <v>49</v>
      </c>
      <c r="BL218" t="str">
        <f>VLOOKUP($B218,[1]高一下!$B:$R,15,0)</f>
        <v>郑强秋</v>
      </c>
      <c r="BM218">
        <f>VLOOKUP($B218,[1]高一下!$B:$R,16,0)</f>
        <v>44</v>
      </c>
      <c r="BN218" t="str">
        <f>VLOOKUP($B218,[1]高一下!$B:$R,17,0)</f>
        <v>高琴</v>
      </c>
      <c r="BO218">
        <f>VLOOKUP($B218,[1]高一上!$B:$W,5,0)</f>
        <v>75</v>
      </c>
      <c r="BP218" t="str">
        <f>VLOOKUP($B218,[1]高一上!$B:$W,6,0)</f>
        <v>李志友</v>
      </c>
      <c r="BQ218">
        <f>VLOOKUP($B218,[1]高一上!$B:$W,7,0)</f>
        <v>42.5</v>
      </c>
      <c r="BR218" t="str">
        <f>VLOOKUP($B218,[1]高一上!$B:$W,8,0)</f>
        <v>马磊</v>
      </c>
      <c r="BS218">
        <f>VLOOKUP($B218,[1]高一上!$B:$W,9,0)</f>
        <v>63</v>
      </c>
      <c r="BT218" t="str">
        <f>VLOOKUP($B218,[1]高一上!$B:$W,10,0)</f>
        <v>东梅</v>
      </c>
      <c r="BU218">
        <f>VLOOKUP($B218,[1]高一上!$B:$W,11,0)</f>
        <v>24</v>
      </c>
      <c r="BV218" t="str">
        <f>VLOOKUP($B218,[1]高一上!$B:$W,12,0)</f>
        <v>次珍扎保</v>
      </c>
      <c r="BW218">
        <f>VLOOKUP($B218,[1]高一上!$B:$W,13,0)</f>
        <v>54</v>
      </c>
      <c r="BX218" t="str">
        <f>VLOOKUP($B218,[1]高一上!$B:$W,14,0)</f>
        <v>郑强秋</v>
      </c>
      <c r="BY218">
        <f>VLOOKUP($B218,[1]高一上!$B:$W,15,0)</f>
        <v>47</v>
      </c>
      <c r="BZ218" t="str">
        <f>VLOOKUP($B218,[1]高一上!$B:$W,16,0)</f>
        <v>龙志云</v>
      </c>
      <c r="CA218">
        <f>VLOOKUP($B218,[1]中考!$B:$N,5,0)</f>
        <v>102</v>
      </c>
      <c r="CB218">
        <f>VLOOKUP($B218,[1]中考!$B:$N,6,0)</f>
        <v>69</v>
      </c>
      <c r="CC218">
        <f>VLOOKUP($B218,[1]中考!$B:$N,7,0)</f>
        <v>75</v>
      </c>
      <c r="CD218">
        <f>VLOOKUP($B218,[1]中考!$B:$N,8,0)</f>
        <v>32</v>
      </c>
      <c r="CE218">
        <f>VLOOKUP($B218,[1]中考!$B:$N,9,0)</f>
        <v>26</v>
      </c>
      <c r="CF218">
        <f>VLOOKUP($B218,[1]中考!$B:$N,10,0)</f>
        <v>27</v>
      </c>
    </row>
    <row r="219" spans="1:84" hidden="1" x14ac:dyDescent="0.2">
      <c r="A219" s="1" t="s">
        <v>683</v>
      </c>
      <c r="B219" s="1" t="s">
        <v>684</v>
      </c>
      <c r="C219" s="1" t="s">
        <v>560</v>
      </c>
      <c r="D219" s="1" t="s">
        <v>17</v>
      </c>
      <c r="E219" s="1" t="s">
        <v>685</v>
      </c>
      <c r="F219" s="1">
        <v>411</v>
      </c>
      <c r="G219" s="1">
        <v>108</v>
      </c>
      <c r="H219" s="1" t="s">
        <v>562</v>
      </c>
      <c r="I219" s="1">
        <v>80</v>
      </c>
      <c r="J219" s="1" t="s">
        <v>123</v>
      </c>
      <c r="K219" s="1">
        <v>77</v>
      </c>
      <c r="L219" s="1" t="s">
        <v>252</v>
      </c>
      <c r="M219" s="1">
        <v>39.5</v>
      </c>
      <c r="N219" s="1" t="s">
        <v>125</v>
      </c>
      <c r="O219" s="1">
        <v>46</v>
      </c>
      <c r="P219" s="1" t="s">
        <v>405</v>
      </c>
      <c r="Q219" s="1">
        <v>60.5</v>
      </c>
      <c r="R219" s="1" t="s">
        <v>406</v>
      </c>
      <c r="S219">
        <f>VLOOKUP(B219,[1]高三上!$B:$R,6,0)</f>
        <v>93.5</v>
      </c>
      <c r="T219" t="str">
        <f>VLOOKUP(B219,[1]高三上!$B:$R,7,0)</f>
        <v>杨志明</v>
      </c>
      <c r="U219">
        <f>VLOOKUP(B219,[1]高三上!$B:$R,8,0)</f>
        <v>73</v>
      </c>
      <c r="V219" t="str">
        <f>VLOOKUP(B219,[1]高三上!$B:$R,9,0)</f>
        <v>马磊</v>
      </c>
      <c r="W219">
        <f>VLOOKUP(B219,[1]高三上!$B:$R,10,0)</f>
        <v>66</v>
      </c>
      <c r="X219" t="str">
        <f>VLOOKUP(B219,[1]高三上!$B:$R,11,0)</f>
        <v>东梅</v>
      </c>
      <c r="Y219">
        <f>VLOOKUP(B219,[1]高三上!$B:$R,12,0)</f>
        <v>21</v>
      </c>
      <c r="Z219" t="str">
        <f>VLOOKUP(B219,[1]高三上!$B:$R,13,0)</f>
        <v>高贵勇</v>
      </c>
      <c r="AA219">
        <f>VLOOKUP(B219,[1]高三上!$B:$R,14,0)</f>
        <v>31</v>
      </c>
      <c r="AB219" t="str">
        <f>VLOOKUP(B219,[1]高三上!$B:$R,15,0)</f>
        <v>郑强秋</v>
      </c>
      <c r="AC219">
        <f>VLOOKUP(B219,[1]高三上!$B:$R,16,0)</f>
        <v>41.5</v>
      </c>
      <c r="AD219" t="str">
        <f>VLOOKUP($B219,[1]高三上!$B:$R,17,0)</f>
        <v>张斯杰</v>
      </c>
      <c r="AE219" t="str">
        <f>VLOOKUP($B219,[1]高二下!$B:$R,6,0)</f>
        <v>95.0</v>
      </c>
      <c r="AF219" t="str">
        <f>VLOOKUP($B219,[1]高二下!$B:$R,7,0)</f>
        <v>杨志明</v>
      </c>
      <c r="AG219" t="str">
        <f>VLOOKUP($B219,[1]高二下!$B:$R,8,0)</f>
        <v>65.5</v>
      </c>
      <c r="AH219" t="str">
        <f>VLOOKUP($B219,[1]高二下!$B:$R,9,0)</f>
        <v>马磊</v>
      </c>
      <c r="AI219" t="str">
        <f>VLOOKUP($B219,[1]高二下!$B:$R,10,0)</f>
        <v>34.0</v>
      </c>
      <c r="AJ219" t="str">
        <f>VLOOKUP($B219,[1]高二下!$B:$R,11,0)</f>
        <v>东梅</v>
      </c>
      <c r="AK219" t="str">
        <f>VLOOKUP($B219,[1]高二下!$B:$R,12,0)</f>
        <v>24.0</v>
      </c>
      <c r="AL219" t="str">
        <f>VLOOKUP($B219,[1]高二下!$B:$R,13,0)</f>
        <v>兰举银</v>
      </c>
      <c r="AM219" t="str">
        <f>VLOOKUP($B219,[1]高二下!$B:$R,14,0)</f>
        <v>45.0</v>
      </c>
      <c r="AN219" t="str">
        <f>VLOOKUP($B219,[1]高二下!$B:$R,15,0)</f>
        <v>郑强秋</v>
      </c>
      <c r="AO219" t="str">
        <f>VLOOKUP($B219,[1]高二下!$B:$R,16,0)</f>
        <v>76.0</v>
      </c>
      <c r="AP219" t="str">
        <f>VLOOKUP($B219,[1]高二下!$B:$R,17,0)</f>
        <v>张斯杰</v>
      </c>
      <c r="AQ219" t="e">
        <f>VLOOKUP($B219,[2]高二上!$B:$R,6,0)</f>
        <v>#N/A</v>
      </c>
      <c r="AR219" t="e">
        <f>VLOOKUP($B219,[2]高二上!$B:$R,7,0)</f>
        <v>#N/A</v>
      </c>
      <c r="AS219" t="e">
        <f>VLOOKUP($B219,[2]高二上!$B:$R,8,0)</f>
        <v>#N/A</v>
      </c>
      <c r="AT219" t="e">
        <f>VLOOKUP($B219,[2]高二上!$B:$R,9,0)</f>
        <v>#N/A</v>
      </c>
      <c r="AU219" t="e">
        <f>VLOOKUP($B219,[2]高二上!$B:$R,10,0)</f>
        <v>#N/A</v>
      </c>
      <c r="AV219" t="e">
        <f>VLOOKUP($B219,[2]高二上!$B:$R,11,0)</f>
        <v>#N/A</v>
      </c>
      <c r="AW219" t="e">
        <f>VLOOKUP($B219,[2]高二上!$B:$R,12,0)</f>
        <v>#N/A</v>
      </c>
      <c r="AX219" t="e">
        <f>VLOOKUP($B219,[2]高二上!$B:$R,13,0)</f>
        <v>#N/A</v>
      </c>
      <c r="AY219" t="e">
        <f>VLOOKUP($B219,[2]高二上!$B:$R,14,0)</f>
        <v>#N/A</v>
      </c>
      <c r="AZ219" t="e">
        <f>VLOOKUP($B219,[2]高二上!$B:$R,15,0)</f>
        <v>#N/A</v>
      </c>
      <c r="BA219" t="e">
        <f>VLOOKUP($B219,[2]高二上!$B:$R,16,0)</f>
        <v>#N/A</v>
      </c>
      <c r="BB219" t="e">
        <f>VLOOKUP($B219,[2]高二上!$B:$R,17,0)</f>
        <v>#N/A</v>
      </c>
      <c r="BC219">
        <f>VLOOKUP($B219,[1]高一下!$B:$R,6,0)</f>
        <v>94</v>
      </c>
      <c r="BD219" t="str">
        <f>VLOOKUP($B219,[1]高一下!$B:$R,7,0)</f>
        <v>杨志明</v>
      </c>
      <c r="BE219">
        <f>VLOOKUP($B219,[1]高一下!$B:$R,8,0)</f>
        <v>68</v>
      </c>
      <c r="BF219" t="str">
        <f>VLOOKUP($B219,[1]高一下!$B:$R,9,0)</f>
        <v>马磊</v>
      </c>
      <c r="BG219">
        <f>VLOOKUP($B219,[1]高一下!$B:$R,10,0)</f>
        <v>44</v>
      </c>
      <c r="BH219" t="str">
        <f>VLOOKUP($B219,[1]高一下!$B:$R,11,0)</f>
        <v>东梅</v>
      </c>
      <c r="BI219">
        <f>VLOOKUP($B219,[1]高一下!$B:$R,12,0)</f>
        <v>24</v>
      </c>
      <c r="BJ219" t="str">
        <f>VLOOKUP($B219,[1]高一下!$B:$R,13,0)</f>
        <v>次珍扎保</v>
      </c>
      <c r="BK219">
        <f>VLOOKUP($B219,[1]高一下!$B:$R,14,0)</f>
        <v>36</v>
      </c>
      <c r="BL219" t="str">
        <f>VLOOKUP($B219,[1]高一下!$B:$R,15,0)</f>
        <v>郑强秋</v>
      </c>
      <c r="BM219">
        <f>VLOOKUP($B219,[1]高一下!$B:$R,16,0)</f>
        <v>44</v>
      </c>
      <c r="BN219" t="str">
        <f>VLOOKUP($B219,[1]高一下!$B:$R,17,0)</f>
        <v>高琴</v>
      </c>
      <c r="BO219">
        <f>VLOOKUP($B219,[1]高一上!$B:$W,5,0)</f>
        <v>73.5</v>
      </c>
      <c r="BP219" t="str">
        <f>VLOOKUP($B219,[1]高一上!$B:$W,6,0)</f>
        <v>李志友</v>
      </c>
      <c r="BQ219">
        <f>VLOOKUP($B219,[1]高一上!$B:$W,7,0)</f>
        <v>63</v>
      </c>
      <c r="BR219" t="str">
        <f>VLOOKUP($B219,[1]高一上!$B:$W,8,0)</f>
        <v>马磊</v>
      </c>
      <c r="BS219">
        <f>VLOOKUP($B219,[1]高一上!$B:$W,9,0)</f>
        <v>73</v>
      </c>
      <c r="BT219" t="str">
        <f>VLOOKUP($B219,[1]高一上!$B:$W,10,0)</f>
        <v>东梅</v>
      </c>
      <c r="BU219">
        <f>VLOOKUP($B219,[1]高一上!$B:$W,11,0)</f>
        <v>20</v>
      </c>
      <c r="BV219" t="str">
        <f>VLOOKUP($B219,[1]高一上!$B:$W,12,0)</f>
        <v>次珍扎保</v>
      </c>
      <c r="BW219">
        <f>VLOOKUP($B219,[1]高一上!$B:$W,13,0)</f>
        <v>49</v>
      </c>
      <c r="BX219" t="str">
        <f>VLOOKUP($B219,[1]高一上!$B:$W,14,0)</f>
        <v>郑强秋</v>
      </c>
      <c r="BY219">
        <f>VLOOKUP($B219,[1]高一上!$B:$W,15,0)</f>
        <v>30.5</v>
      </c>
      <c r="BZ219" t="str">
        <f>VLOOKUP($B219,[1]高一上!$B:$W,16,0)</f>
        <v>龙志云</v>
      </c>
      <c r="CA219">
        <f>VLOOKUP($B219,[1]中考!$B:$N,5,0)</f>
        <v>93</v>
      </c>
      <c r="CB219">
        <f>VLOOKUP($B219,[1]中考!$B:$N,6,0)</f>
        <v>57</v>
      </c>
      <c r="CC219">
        <f>VLOOKUP($B219,[1]中考!$B:$N,7,0)</f>
        <v>71</v>
      </c>
      <c r="CD219">
        <f>VLOOKUP($B219,[1]中考!$B:$N,8,0)</f>
        <v>36</v>
      </c>
      <c r="CE219">
        <f>VLOOKUP($B219,[1]中考!$B:$N,9,0)</f>
        <v>22</v>
      </c>
      <c r="CF219">
        <f>VLOOKUP($B219,[1]中考!$B:$N,10,0)</f>
        <v>29</v>
      </c>
    </row>
    <row r="220" spans="1:84" hidden="1" x14ac:dyDescent="0.2">
      <c r="A220" s="1" t="s">
        <v>686</v>
      </c>
      <c r="B220" s="1" t="s">
        <v>687</v>
      </c>
      <c r="C220" s="1" t="s">
        <v>560</v>
      </c>
      <c r="D220" s="1" t="s">
        <v>17</v>
      </c>
      <c r="E220" s="1" t="s">
        <v>688</v>
      </c>
      <c r="F220" s="1">
        <v>461</v>
      </c>
      <c r="G220" s="1">
        <v>104</v>
      </c>
      <c r="H220" s="1" t="s">
        <v>562</v>
      </c>
      <c r="I220" s="1">
        <v>87</v>
      </c>
      <c r="J220" s="1" t="s">
        <v>123</v>
      </c>
      <c r="K220" s="1">
        <v>99</v>
      </c>
      <c r="L220" s="1" t="s">
        <v>252</v>
      </c>
      <c r="M220" s="1">
        <v>60</v>
      </c>
      <c r="N220" s="1" t="s">
        <v>125</v>
      </c>
      <c r="O220" s="1">
        <v>57.5</v>
      </c>
      <c r="P220" s="1" t="s">
        <v>405</v>
      </c>
      <c r="Q220" s="1">
        <v>53</v>
      </c>
      <c r="R220" s="1" t="s">
        <v>406</v>
      </c>
      <c r="S220">
        <f>VLOOKUP(B220,[1]高三上!$B:$R,6,0)</f>
        <v>96</v>
      </c>
      <c r="T220" t="str">
        <f>VLOOKUP(B220,[1]高三上!$B:$R,7,0)</f>
        <v>杨志明</v>
      </c>
      <c r="U220">
        <f>VLOOKUP(B220,[1]高三上!$B:$R,8,0)</f>
        <v>71</v>
      </c>
      <c r="V220" t="str">
        <f>VLOOKUP(B220,[1]高三上!$B:$R,9,0)</f>
        <v>马磊</v>
      </c>
      <c r="W220">
        <f>VLOOKUP(B220,[1]高三上!$B:$R,10,0)</f>
        <v>95.5</v>
      </c>
      <c r="X220" t="str">
        <f>VLOOKUP(B220,[1]高三上!$B:$R,11,0)</f>
        <v>东梅</v>
      </c>
      <c r="Y220">
        <f>VLOOKUP(B220,[1]高三上!$B:$R,12,0)</f>
        <v>19</v>
      </c>
      <c r="Z220" t="str">
        <f>VLOOKUP(B220,[1]高三上!$B:$R,13,0)</f>
        <v>高贵勇</v>
      </c>
      <c r="AA220">
        <f>VLOOKUP(B220,[1]高三上!$B:$R,14,0)</f>
        <v>50</v>
      </c>
      <c r="AB220" t="str">
        <f>VLOOKUP(B220,[1]高三上!$B:$R,15,0)</f>
        <v>郑强秋</v>
      </c>
      <c r="AC220">
        <f>VLOOKUP(B220,[1]高三上!$B:$R,16,0)</f>
        <v>45</v>
      </c>
      <c r="AD220" t="str">
        <f>VLOOKUP($B220,[1]高三上!$B:$R,17,0)</f>
        <v>张斯杰</v>
      </c>
      <c r="AE220" t="str">
        <f>VLOOKUP($B220,[1]高二下!$B:$R,6,0)</f>
        <v>76.0</v>
      </c>
      <c r="AF220" t="str">
        <f>VLOOKUP($B220,[1]高二下!$B:$R,7,0)</f>
        <v>杨志明</v>
      </c>
      <c r="AG220" t="str">
        <f>VLOOKUP($B220,[1]高二下!$B:$R,8,0)</f>
        <v>85.5</v>
      </c>
      <c r="AH220" t="str">
        <f>VLOOKUP($B220,[1]高二下!$B:$R,9,0)</f>
        <v>马磊</v>
      </c>
      <c r="AI220" t="str">
        <f>VLOOKUP($B220,[1]高二下!$B:$R,10,0)</f>
        <v>18.0</v>
      </c>
      <c r="AJ220" t="str">
        <f>VLOOKUP($B220,[1]高二下!$B:$R,11,0)</f>
        <v>东梅</v>
      </c>
      <c r="AK220" t="str">
        <f>VLOOKUP($B220,[1]高二下!$B:$R,12,0)</f>
        <v>35.0</v>
      </c>
      <c r="AL220" t="str">
        <f>VLOOKUP($B220,[1]高二下!$B:$R,13,0)</f>
        <v>兰举银</v>
      </c>
      <c r="AM220" t="str">
        <f>VLOOKUP($B220,[1]高二下!$B:$R,14,0)</f>
        <v>36.0</v>
      </c>
      <c r="AN220" t="str">
        <f>VLOOKUP($B220,[1]高二下!$B:$R,15,0)</f>
        <v>郑强秋</v>
      </c>
      <c r="AO220" t="str">
        <f>VLOOKUP($B220,[1]高二下!$B:$R,16,0)</f>
        <v>83.0</v>
      </c>
      <c r="AP220" t="str">
        <f>VLOOKUP($B220,[1]高二下!$B:$R,17,0)</f>
        <v>张斯杰</v>
      </c>
      <c r="AQ220" t="e">
        <f>VLOOKUP($B220,[2]高二上!$B:$R,6,0)</f>
        <v>#N/A</v>
      </c>
      <c r="AR220" t="e">
        <f>VLOOKUP($B220,[2]高二上!$B:$R,7,0)</f>
        <v>#N/A</v>
      </c>
      <c r="AS220" t="e">
        <f>VLOOKUP($B220,[2]高二上!$B:$R,8,0)</f>
        <v>#N/A</v>
      </c>
      <c r="AT220" t="e">
        <f>VLOOKUP($B220,[2]高二上!$B:$R,9,0)</f>
        <v>#N/A</v>
      </c>
      <c r="AU220" t="e">
        <f>VLOOKUP($B220,[2]高二上!$B:$R,10,0)</f>
        <v>#N/A</v>
      </c>
      <c r="AV220" t="e">
        <f>VLOOKUP($B220,[2]高二上!$B:$R,11,0)</f>
        <v>#N/A</v>
      </c>
      <c r="AW220" t="e">
        <f>VLOOKUP($B220,[2]高二上!$B:$R,12,0)</f>
        <v>#N/A</v>
      </c>
      <c r="AX220" t="e">
        <f>VLOOKUP($B220,[2]高二上!$B:$R,13,0)</f>
        <v>#N/A</v>
      </c>
      <c r="AY220" t="e">
        <f>VLOOKUP($B220,[2]高二上!$B:$R,14,0)</f>
        <v>#N/A</v>
      </c>
      <c r="AZ220" t="e">
        <f>VLOOKUP($B220,[2]高二上!$B:$R,15,0)</f>
        <v>#N/A</v>
      </c>
      <c r="BA220" t="e">
        <f>VLOOKUP($B220,[2]高二上!$B:$R,16,0)</f>
        <v>#N/A</v>
      </c>
      <c r="BB220" t="e">
        <f>VLOOKUP($B220,[2]高二上!$B:$R,17,0)</f>
        <v>#N/A</v>
      </c>
      <c r="BC220">
        <f>VLOOKUP($B220,[1]高一下!$B:$R,6,0)</f>
        <v>88</v>
      </c>
      <c r="BD220" t="str">
        <f>VLOOKUP($B220,[1]高一下!$B:$R,7,0)</f>
        <v>杨志明</v>
      </c>
      <c r="BE220">
        <f>VLOOKUP($B220,[1]高一下!$B:$R,8,0)</f>
        <v>78</v>
      </c>
      <c r="BF220" t="str">
        <f>VLOOKUP($B220,[1]高一下!$B:$R,9,0)</f>
        <v>马磊</v>
      </c>
      <c r="BG220">
        <f>VLOOKUP($B220,[1]高一下!$B:$R,10,0)</f>
        <v>84</v>
      </c>
      <c r="BH220" t="str">
        <f>VLOOKUP($B220,[1]高一下!$B:$R,11,0)</f>
        <v>东梅</v>
      </c>
      <c r="BI220">
        <f>VLOOKUP($B220,[1]高一下!$B:$R,12,0)</f>
        <v>20</v>
      </c>
      <c r="BJ220" t="str">
        <f>VLOOKUP($B220,[1]高一下!$B:$R,13,0)</f>
        <v>次珍扎保</v>
      </c>
      <c r="BK220">
        <f>VLOOKUP($B220,[1]高一下!$B:$R,14,0)</f>
        <v>41</v>
      </c>
      <c r="BL220" t="str">
        <f>VLOOKUP($B220,[1]高一下!$B:$R,15,0)</f>
        <v>郑强秋</v>
      </c>
      <c r="BM220">
        <f>VLOOKUP($B220,[1]高一下!$B:$R,16,0)</f>
        <v>31</v>
      </c>
      <c r="BN220" t="str">
        <f>VLOOKUP($B220,[1]高一下!$B:$R,17,0)</f>
        <v>高琴</v>
      </c>
      <c r="BO220">
        <f>VLOOKUP($B220,[1]高一上!$B:$W,5,0)</f>
        <v>79.5</v>
      </c>
      <c r="BP220" t="str">
        <f>VLOOKUP($B220,[1]高一上!$B:$W,6,0)</f>
        <v>李志友</v>
      </c>
      <c r="BQ220">
        <f>VLOOKUP($B220,[1]高一上!$B:$W,7,0)</f>
        <v>45</v>
      </c>
      <c r="BR220" t="str">
        <f>VLOOKUP($B220,[1]高一上!$B:$W,8,0)</f>
        <v>马磊</v>
      </c>
      <c r="BS220">
        <f>VLOOKUP($B220,[1]高一上!$B:$W,9,0)</f>
        <v>68.5</v>
      </c>
      <c r="BT220" t="str">
        <f>VLOOKUP($B220,[1]高一上!$B:$W,10,0)</f>
        <v>东梅</v>
      </c>
      <c r="BU220">
        <f>VLOOKUP($B220,[1]高一上!$B:$W,11,0)</f>
        <v>19</v>
      </c>
      <c r="BV220" t="str">
        <f>VLOOKUP($B220,[1]高一上!$B:$W,12,0)</f>
        <v>次珍扎保</v>
      </c>
      <c r="BW220">
        <f>VLOOKUP($B220,[1]高一上!$B:$W,13,0)</f>
        <v>49</v>
      </c>
      <c r="BX220" t="str">
        <f>VLOOKUP($B220,[1]高一上!$B:$W,14,0)</f>
        <v>郑强秋</v>
      </c>
      <c r="BY220">
        <f>VLOOKUP($B220,[1]高一上!$B:$W,15,0)</f>
        <v>35.5</v>
      </c>
      <c r="BZ220" t="str">
        <f>VLOOKUP($B220,[1]高一上!$B:$W,16,0)</f>
        <v>龙志云</v>
      </c>
      <c r="CA220">
        <f>VLOOKUP($B220,[1]中考!$B:$N,5,0)</f>
        <v>104</v>
      </c>
      <c r="CB220">
        <f>VLOOKUP($B220,[1]中考!$B:$N,6,0)</f>
        <v>81</v>
      </c>
      <c r="CC220">
        <f>VLOOKUP($B220,[1]中考!$B:$N,7,0)</f>
        <v>109</v>
      </c>
      <c r="CD220">
        <f>VLOOKUP($B220,[1]中考!$B:$N,8,0)</f>
        <v>29</v>
      </c>
      <c r="CE220">
        <f>VLOOKUP($B220,[1]中考!$B:$N,9,0)</f>
        <v>33</v>
      </c>
      <c r="CF220">
        <f>VLOOKUP($B220,[1]中考!$B:$N,10,0)</f>
        <v>29</v>
      </c>
    </row>
    <row r="221" spans="1:84" hidden="1" x14ac:dyDescent="0.2">
      <c r="A221" s="1" t="s">
        <v>689</v>
      </c>
      <c r="B221" s="1" t="s">
        <v>690</v>
      </c>
      <c r="C221" s="1" t="s">
        <v>560</v>
      </c>
      <c r="D221" s="1" t="s">
        <v>17</v>
      </c>
      <c r="E221" s="1" t="s">
        <v>691</v>
      </c>
      <c r="F221" s="1">
        <v>465</v>
      </c>
      <c r="G221" s="1">
        <v>105</v>
      </c>
      <c r="H221" s="1" t="s">
        <v>562</v>
      </c>
      <c r="I221" s="1">
        <v>105</v>
      </c>
      <c r="J221" s="1" t="s">
        <v>123</v>
      </c>
      <c r="K221" s="1">
        <v>99</v>
      </c>
      <c r="L221" s="1" t="s">
        <v>252</v>
      </c>
      <c r="M221" s="1">
        <v>55</v>
      </c>
      <c r="N221" s="1" t="s">
        <v>125</v>
      </c>
      <c r="O221" s="1">
        <v>49</v>
      </c>
      <c r="P221" s="1" t="s">
        <v>405</v>
      </c>
      <c r="Q221" s="1">
        <v>51.5</v>
      </c>
      <c r="R221" s="1" t="s">
        <v>406</v>
      </c>
      <c r="S221">
        <f>VLOOKUP(B221,[1]高三上!$B:$R,6,0)</f>
        <v>99</v>
      </c>
      <c r="T221" t="str">
        <f>VLOOKUP(B221,[1]高三上!$B:$R,7,0)</f>
        <v>杨志明</v>
      </c>
      <c r="U221">
        <f>VLOOKUP(B221,[1]高三上!$B:$R,8,0)</f>
        <v>78</v>
      </c>
      <c r="V221" t="str">
        <f>VLOOKUP(B221,[1]高三上!$B:$R,9,0)</f>
        <v>马磊</v>
      </c>
      <c r="W221">
        <f>VLOOKUP(B221,[1]高三上!$B:$R,10,0)</f>
        <v>90</v>
      </c>
      <c r="X221" t="str">
        <f>VLOOKUP(B221,[1]高三上!$B:$R,11,0)</f>
        <v>东梅</v>
      </c>
      <c r="Y221">
        <f>VLOOKUP(B221,[1]高三上!$B:$R,12,0)</f>
        <v>21</v>
      </c>
      <c r="Z221" t="str">
        <f>VLOOKUP(B221,[1]高三上!$B:$R,13,0)</f>
        <v>高贵勇</v>
      </c>
      <c r="AA221">
        <f>VLOOKUP(B221,[1]高三上!$B:$R,14,0)</f>
        <v>41</v>
      </c>
      <c r="AB221" t="str">
        <f>VLOOKUP(B221,[1]高三上!$B:$R,15,0)</f>
        <v>郑强秋</v>
      </c>
      <c r="AC221">
        <f>VLOOKUP(B221,[1]高三上!$B:$R,16,0)</f>
        <v>33</v>
      </c>
      <c r="AD221" t="str">
        <f>VLOOKUP($B221,[1]高三上!$B:$R,17,0)</f>
        <v>张斯杰</v>
      </c>
      <c r="AE221" t="str">
        <f>VLOOKUP($B221,[1]高二下!$B:$R,6,0)</f>
        <v>83.0</v>
      </c>
      <c r="AF221" t="str">
        <f>VLOOKUP($B221,[1]高二下!$B:$R,7,0)</f>
        <v>杨志明</v>
      </c>
      <c r="AG221" t="str">
        <f>VLOOKUP($B221,[1]高二下!$B:$R,8,0)</f>
        <v>82.0</v>
      </c>
      <c r="AH221" t="str">
        <f>VLOOKUP($B221,[1]高二下!$B:$R,9,0)</f>
        <v>马磊</v>
      </c>
      <c r="AI221" t="str">
        <f>VLOOKUP($B221,[1]高二下!$B:$R,10,0)</f>
        <v>17.0</v>
      </c>
      <c r="AJ221" t="str">
        <f>VLOOKUP($B221,[1]高二下!$B:$R,11,0)</f>
        <v>东梅</v>
      </c>
      <c r="AK221" t="str">
        <f>VLOOKUP($B221,[1]高二下!$B:$R,12,0)</f>
        <v>30.0</v>
      </c>
      <c r="AL221" t="str">
        <f>VLOOKUP($B221,[1]高二下!$B:$R,13,0)</f>
        <v>兰举银</v>
      </c>
      <c r="AM221" t="str">
        <f>VLOOKUP($B221,[1]高二下!$B:$R,14,0)</f>
        <v>35.0</v>
      </c>
      <c r="AN221" t="str">
        <f>VLOOKUP($B221,[1]高二下!$B:$R,15,0)</f>
        <v>郑强秋</v>
      </c>
      <c r="AO221" t="str">
        <f>VLOOKUP($B221,[1]高二下!$B:$R,16,0)</f>
        <v>57.0</v>
      </c>
      <c r="AP221" t="str">
        <f>VLOOKUP($B221,[1]高二下!$B:$R,17,0)</f>
        <v>张斯杰</v>
      </c>
      <c r="AQ221" t="e">
        <f>VLOOKUP($B221,[2]高二上!$B:$R,6,0)</f>
        <v>#N/A</v>
      </c>
      <c r="AR221" t="e">
        <f>VLOOKUP($B221,[2]高二上!$B:$R,7,0)</f>
        <v>#N/A</v>
      </c>
      <c r="AS221" t="e">
        <f>VLOOKUP($B221,[2]高二上!$B:$R,8,0)</f>
        <v>#N/A</v>
      </c>
      <c r="AT221" t="e">
        <f>VLOOKUP($B221,[2]高二上!$B:$R,9,0)</f>
        <v>#N/A</v>
      </c>
      <c r="AU221" t="e">
        <f>VLOOKUP($B221,[2]高二上!$B:$R,10,0)</f>
        <v>#N/A</v>
      </c>
      <c r="AV221" t="e">
        <f>VLOOKUP($B221,[2]高二上!$B:$R,11,0)</f>
        <v>#N/A</v>
      </c>
      <c r="AW221" t="e">
        <f>VLOOKUP($B221,[2]高二上!$B:$R,12,0)</f>
        <v>#N/A</v>
      </c>
      <c r="AX221" t="e">
        <f>VLOOKUP($B221,[2]高二上!$B:$R,13,0)</f>
        <v>#N/A</v>
      </c>
      <c r="AY221" t="e">
        <f>VLOOKUP($B221,[2]高二上!$B:$R,14,0)</f>
        <v>#N/A</v>
      </c>
      <c r="AZ221" t="e">
        <f>VLOOKUP($B221,[2]高二上!$B:$R,15,0)</f>
        <v>#N/A</v>
      </c>
      <c r="BA221" t="e">
        <f>VLOOKUP($B221,[2]高二上!$B:$R,16,0)</f>
        <v>#N/A</v>
      </c>
      <c r="BB221" t="e">
        <f>VLOOKUP($B221,[2]高二上!$B:$R,17,0)</f>
        <v>#N/A</v>
      </c>
      <c r="BC221">
        <f>VLOOKUP($B221,[1]高一下!$B:$R,6,0)</f>
        <v>80</v>
      </c>
      <c r="BD221" t="str">
        <f>VLOOKUP($B221,[1]高一下!$B:$R,7,0)</f>
        <v>杨志明</v>
      </c>
      <c r="BE221">
        <f>VLOOKUP($B221,[1]高一下!$B:$R,8,0)</f>
        <v>63</v>
      </c>
      <c r="BF221" t="str">
        <f>VLOOKUP($B221,[1]高一下!$B:$R,9,0)</f>
        <v>马磊</v>
      </c>
      <c r="BG221">
        <f>VLOOKUP($B221,[1]高一下!$B:$R,10,0)</f>
        <v>83</v>
      </c>
      <c r="BH221" t="str">
        <f>VLOOKUP($B221,[1]高一下!$B:$R,11,0)</f>
        <v>东梅</v>
      </c>
      <c r="BI221">
        <f>VLOOKUP($B221,[1]高一下!$B:$R,12,0)</f>
        <v>35</v>
      </c>
      <c r="BJ221" t="str">
        <f>VLOOKUP($B221,[1]高一下!$B:$R,13,0)</f>
        <v>次珍扎保</v>
      </c>
      <c r="BK221">
        <f>VLOOKUP($B221,[1]高一下!$B:$R,14,0)</f>
        <v>46</v>
      </c>
      <c r="BL221" t="str">
        <f>VLOOKUP($B221,[1]高一下!$B:$R,15,0)</f>
        <v>郑强秋</v>
      </c>
      <c r="BM221">
        <f>VLOOKUP($B221,[1]高一下!$B:$R,16,0)</f>
        <v>30</v>
      </c>
      <c r="BN221" t="str">
        <f>VLOOKUP($B221,[1]高一下!$B:$R,17,0)</f>
        <v>高琴</v>
      </c>
      <c r="BO221">
        <f>VLOOKUP($B221,[1]高一上!$B:$W,5,0)</f>
        <v>83</v>
      </c>
      <c r="BP221" t="str">
        <f>VLOOKUP($B221,[1]高一上!$B:$W,6,0)</f>
        <v>李志友</v>
      </c>
      <c r="BQ221">
        <f>VLOOKUP($B221,[1]高一上!$B:$W,7,0)</f>
        <v>65</v>
      </c>
      <c r="BR221" t="str">
        <f>VLOOKUP($B221,[1]高一上!$B:$W,8,0)</f>
        <v>梅桂斌</v>
      </c>
      <c r="BS221">
        <f>VLOOKUP($B221,[1]高一上!$B:$W,9,0)</f>
        <v>67</v>
      </c>
      <c r="BT221" t="str">
        <f>VLOOKUP($B221,[1]高一上!$B:$W,10,0)</f>
        <v>尹英娇</v>
      </c>
      <c r="BU221">
        <f>VLOOKUP($B221,[1]高一上!$B:$W,11,0)</f>
        <v>21.5</v>
      </c>
      <c r="BV221">
        <f>VLOOKUP($B221,[1]高一上!$B:$W,12,0)</f>
        <v>0</v>
      </c>
      <c r="BW221">
        <f>VLOOKUP($B221,[1]高一上!$B:$W,13,0)</f>
        <v>26.5</v>
      </c>
      <c r="BX221">
        <f>VLOOKUP($B221,[1]高一上!$B:$W,14,0)</f>
        <v>0</v>
      </c>
      <c r="BY221">
        <f>VLOOKUP($B221,[1]高一上!$B:$W,15,0)</f>
        <v>34</v>
      </c>
      <c r="BZ221">
        <f>VLOOKUP($B221,[1]高一上!$B:$W,16,0)</f>
        <v>0</v>
      </c>
      <c r="CA221">
        <f>VLOOKUP($B221,[1]中考!$B:$N,5,0)</f>
        <v>87</v>
      </c>
      <c r="CB221">
        <f>VLOOKUP($B221,[1]中考!$B:$N,6,0)</f>
        <v>72</v>
      </c>
      <c r="CC221">
        <f>VLOOKUP($B221,[1]中考!$B:$N,7,0)</f>
        <v>102</v>
      </c>
      <c r="CD221">
        <f>VLOOKUP($B221,[1]中考!$B:$N,8,0)</f>
        <v>25</v>
      </c>
      <c r="CE221">
        <f>VLOOKUP($B221,[1]中考!$B:$N,9,0)</f>
        <v>18</v>
      </c>
      <c r="CF221">
        <f>VLOOKUP($B221,[1]中考!$B:$N,10,0)</f>
        <v>27</v>
      </c>
    </row>
    <row r="222" spans="1:84" hidden="1" x14ac:dyDescent="0.2">
      <c r="A222" s="1" t="s">
        <v>692</v>
      </c>
      <c r="B222" s="1" t="s">
        <v>693</v>
      </c>
      <c r="C222" s="1" t="s">
        <v>560</v>
      </c>
      <c r="D222" s="1" t="s">
        <v>17</v>
      </c>
      <c r="E222" s="1" t="s">
        <v>694</v>
      </c>
      <c r="F222" s="1">
        <v>338</v>
      </c>
      <c r="G222" s="1">
        <v>103</v>
      </c>
      <c r="H222" s="1" t="s">
        <v>562</v>
      </c>
      <c r="I222" s="1">
        <v>50</v>
      </c>
      <c r="J222" s="1" t="s">
        <v>123</v>
      </c>
      <c r="K222" s="1">
        <v>54</v>
      </c>
      <c r="L222" s="1" t="s">
        <v>252</v>
      </c>
      <c r="M222" s="1" t="s">
        <v>695</v>
      </c>
      <c r="N222" s="1" t="s">
        <v>125</v>
      </c>
      <c r="O222" s="1">
        <v>37</v>
      </c>
      <c r="P222" s="1" t="s">
        <v>405</v>
      </c>
      <c r="Q222" s="1">
        <v>58</v>
      </c>
      <c r="R222" s="1" t="s">
        <v>406</v>
      </c>
      <c r="S222">
        <f>VLOOKUP(B222,[1]高三上!$B:$R,6,0)</f>
        <v>91</v>
      </c>
      <c r="T222" t="str">
        <f>VLOOKUP(B222,[1]高三上!$B:$R,7,0)</f>
        <v>杨志明</v>
      </c>
      <c r="U222">
        <f>VLOOKUP(B222,[1]高三上!$B:$R,8,0)</f>
        <v>61.5</v>
      </c>
      <c r="V222" t="str">
        <f>VLOOKUP(B222,[1]高三上!$B:$R,9,0)</f>
        <v>马磊</v>
      </c>
      <c r="W222">
        <f>VLOOKUP(B222,[1]高三上!$B:$R,10,0)</f>
        <v>54</v>
      </c>
      <c r="X222" t="str">
        <f>VLOOKUP(B222,[1]高三上!$B:$R,11,0)</f>
        <v>东梅</v>
      </c>
      <c r="Y222">
        <f>VLOOKUP(B222,[1]高三上!$B:$R,12,0)</f>
        <v>34</v>
      </c>
      <c r="Z222" t="str">
        <f>VLOOKUP(B222,[1]高三上!$B:$R,13,0)</f>
        <v>高贵勇</v>
      </c>
      <c r="AA222">
        <f>VLOOKUP(B222,[1]高三上!$B:$R,14,0)</f>
        <v>37</v>
      </c>
      <c r="AB222" t="str">
        <f>VLOOKUP(B222,[1]高三上!$B:$R,15,0)</f>
        <v>郑强秋</v>
      </c>
      <c r="AC222">
        <f>VLOOKUP(B222,[1]高三上!$B:$R,16,0)</f>
        <v>44</v>
      </c>
      <c r="AD222" t="str">
        <f>VLOOKUP($B222,[1]高三上!$B:$R,17,0)</f>
        <v>张斯杰</v>
      </c>
      <c r="AE222" t="str">
        <f>VLOOKUP($B222,[1]高二下!$B:$R,6,0)</f>
        <v>86.0</v>
      </c>
      <c r="AF222" t="str">
        <f>VLOOKUP($B222,[1]高二下!$B:$R,7,0)</f>
        <v>杨志明</v>
      </c>
      <c r="AG222" t="str">
        <f>VLOOKUP($B222,[1]高二下!$B:$R,8,0)</f>
        <v>63.5</v>
      </c>
      <c r="AH222" t="str">
        <f>VLOOKUP($B222,[1]高二下!$B:$R,9,0)</f>
        <v>马磊</v>
      </c>
      <c r="AI222" t="str">
        <f>VLOOKUP($B222,[1]高二下!$B:$R,10,0)</f>
        <v>16.0</v>
      </c>
      <c r="AJ222" t="str">
        <f>VLOOKUP($B222,[1]高二下!$B:$R,11,0)</f>
        <v>东梅</v>
      </c>
      <c r="AK222" t="str">
        <f>VLOOKUP($B222,[1]高二下!$B:$R,12,0)</f>
        <v>28.0</v>
      </c>
      <c r="AL222" t="str">
        <f>VLOOKUP($B222,[1]高二下!$B:$R,13,0)</f>
        <v>兰举银</v>
      </c>
      <c r="AM222" t="str">
        <f>VLOOKUP($B222,[1]高二下!$B:$R,14,0)</f>
        <v>31.0</v>
      </c>
      <c r="AN222" t="str">
        <f>VLOOKUP($B222,[1]高二下!$B:$R,15,0)</f>
        <v>郑强秋</v>
      </c>
      <c r="AO222" t="str">
        <f>VLOOKUP($B222,[1]高二下!$B:$R,16,0)</f>
        <v>55.0</v>
      </c>
      <c r="AP222" t="str">
        <f>VLOOKUP($B222,[1]高二下!$B:$R,17,0)</f>
        <v>张斯杰</v>
      </c>
      <c r="AQ222" t="e">
        <f>VLOOKUP($B222,[2]高二上!$B:$R,6,0)</f>
        <v>#N/A</v>
      </c>
      <c r="AR222" t="e">
        <f>VLOOKUP($B222,[2]高二上!$B:$R,7,0)</f>
        <v>#N/A</v>
      </c>
      <c r="AS222" t="e">
        <f>VLOOKUP($B222,[2]高二上!$B:$R,8,0)</f>
        <v>#N/A</v>
      </c>
      <c r="AT222" t="e">
        <f>VLOOKUP($B222,[2]高二上!$B:$R,9,0)</f>
        <v>#N/A</v>
      </c>
      <c r="AU222" t="e">
        <f>VLOOKUP($B222,[2]高二上!$B:$R,10,0)</f>
        <v>#N/A</v>
      </c>
      <c r="AV222" t="e">
        <f>VLOOKUP($B222,[2]高二上!$B:$R,11,0)</f>
        <v>#N/A</v>
      </c>
      <c r="AW222" t="e">
        <f>VLOOKUP($B222,[2]高二上!$B:$R,12,0)</f>
        <v>#N/A</v>
      </c>
      <c r="AX222" t="e">
        <f>VLOOKUP($B222,[2]高二上!$B:$R,13,0)</f>
        <v>#N/A</v>
      </c>
      <c r="AY222" t="e">
        <f>VLOOKUP($B222,[2]高二上!$B:$R,14,0)</f>
        <v>#N/A</v>
      </c>
      <c r="AZ222" t="e">
        <f>VLOOKUP($B222,[2]高二上!$B:$R,15,0)</f>
        <v>#N/A</v>
      </c>
      <c r="BA222" t="e">
        <f>VLOOKUP($B222,[2]高二上!$B:$R,16,0)</f>
        <v>#N/A</v>
      </c>
      <c r="BB222" t="e">
        <f>VLOOKUP($B222,[2]高二上!$B:$R,17,0)</f>
        <v>#N/A</v>
      </c>
      <c r="BC222">
        <f>VLOOKUP($B222,[1]高一下!$B:$R,6,0)</f>
        <v>86</v>
      </c>
      <c r="BD222" t="str">
        <f>VLOOKUP($B222,[1]高一下!$B:$R,7,0)</f>
        <v>杨志明</v>
      </c>
      <c r="BE222">
        <f>VLOOKUP($B222,[1]高一下!$B:$R,8,0)</f>
        <v>61</v>
      </c>
      <c r="BF222" t="str">
        <f>VLOOKUP($B222,[1]高一下!$B:$R,9,0)</f>
        <v>马磊</v>
      </c>
      <c r="BG222">
        <f>VLOOKUP($B222,[1]高一下!$B:$R,10,0)</f>
        <v>32.5</v>
      </c>
      <c r="BH222" t="str">
        <f>VLOOKUP($B222,[1]高一下!$B:$R,11,0)</f>
        <v>东梅</v>
      </c>
      <c r="BI222">
        <f>VLOOKUP($B222,[1]高一下!$B:$R,12,0)</f>
        <v>16</v>
      </c>
      <c r="BJ222" t="str">
        <f>VLOOKUP($B222,[1]高一下!$B:$R,13,0)</f>
        <v>次珍扎保</v>
      </c>
      <c r="BK222">
        <f>VLOOKUP($B222,[1]高一下!$B:$R,14,0)</f>
        <v>34</v>
      </c>
      <c r="BL222" t="str">
        <f>VLOOKUP($B222,[1]高一下!$B:$R,15,0)</f>
        <v>郑强秋</v>
      </c>
      <c r="BM222">
        <f>VLOOKUP($B222,[1]高一下!$B:$R,16,0)</f>
        <v>25</v>
      </c>
      <c r="BN222" t="str">
        <f>VLOOKUP($B222,[1]高一下!$B:$R,17,0)</f>
        <v>高琴</v>
      </c>
      <c r="BO222">
        <f>VLOOKUP($B222,[1]高一上!$B:$W,5,0)</f>
        <v>78.5</v>
      </c>
      <c r="BP222" t="str">
        <f>VLOOKUP($B222,[1]高一上!$B:$W,6,0)</f>
        <v>李志友</v>
      </c>
      <c r="BQ222">
        <f>VLOOKUP($B222,[1]高一上!$B:$W,7,0)</f>
        <v>53</v>
      </c>
      <c r="BR222" t="str">
        <f>VLOOKUP($B222,[1]高一上!$B:$W,8,0)</f>
        <v>马磊</v>
      </c>
      <c r="BS222">
        <f>VLOOKUP($B222,[1]高一上!$B:$W,9,0)</f>
        <v>53</v>
      </c>
      <c r="BT222" t="str">
        <f>VLOOKUP($B222,[1]高一上!$B:$W,10,0)</f>
        <v>东梅</v>
      </c>
      <c r="BU222">
        <f>VLOOKUP($B222,[1]高一上!$B:$W,11,0)</f>
        <v>20.5</v>
      </c>
      <c r="BV222" t="str">
        <f>VLOOKUP($B222,[1]高一上!$B:$W,12,0)</f>
        <v>次珍扎保</v>
      </c>
      <c r="BW222">
        <f>VLOOKUP($B222,[1]高一上!$B:$W,13,0)</f>
        <v>43</v>
      </c>
      <c r="BX222" t="str">
        <f>VLOOKUP($B222,[1]高一上!$B:$W,14,0)</f>
        <v>郑强秋</v>
      </c>
      <c r="BY222">
        <f>VLOOKUP($B222,[1]高一上!$B:$W,15,0)</f>
        <v>27.5</v>
      </c>
      <c r="BZ222" t="str">
        <f>VLOOKUP($B222,[1]高一上!$B:$W,16,0)</f>
        <v>龙志云</v>
      </c>
      <c r="CA222">
        <f>VLOOKUP($B222,[1]中考!$B:$N,5,0)</f>
        <v>102</v>
      </c>
      <c r="CB222">
        <f>VLOOKUP($B222,[1]中考!$B:$N,6,0)</f>
        <v>69</v>
      </c>
      <c r="CC222">
        <f>VLOOKUP($B222,[1]中考!$B:$N,7,0)</f>
        <v>66</v>
      </c>
      <c r="CD222">
        <f>VLOOKUP($B222,[1]中考!$B:$N,8,0)</f>
        <v>40</v>
      </c>
      <c r="CE222">
        <f>VLOOKUP($B222,[1]中考!$B:$N,9,0)</f>
        <v>25</v>
      </c>
      <c r="CF222">
        <f>VLOOKUP($B222,[1]中考!$B:$N,10,0)</f>
        <v>31</v>
      </c>
    </row>
    <row r="223" spans="1:84" hidden="1" x14ac:dyDescent="0.2">
      <c r="A223" s="1" t="s">
        <v>696</v>
      </c>
      <c r="B223" s="1" t="s">
        <v>697</v>
      </c>
      <c r="C223" s="1" t="s">
        <v>560</v>
      </c>
      <c r="D223" s="1" t="s">
        <v>17</v>
      </c>
      <c r="E223" s="1" t="s">
        <v>698</v>
      </c>
      <c r="F223" s="1">
        <v>359</v>
      </c>
      <c r="G223" s="1">
        <v>101</v>
      </c>
      <c r="H223" s="1" t="s">
        <v>562</v>
      </c>
      <c r="I223" s="1">
        <v>80</v>
      </c>
      <c r="J223" s="1" t="s">
        <v>123</v>
      </c>
      <c r="K223" s="1">
        <v>50</v>
      </c>
      <c r="L223" s="1" t="s">
        <v>252</v>
      </c>
      <c r="M223" s="1">
        <v>35</v>
      </c>
      <c r="N223" s="1" t="s">
        <v>125</v>
      </c>
      <c r="O223" s="1">
        <v>44</v>
      </c>
      <c r="P223" s="1" t="s">
        <v>405</v>
      </c>
      <c r="Q223" s="1">
        <v>48.8</v>
      </c>
      <c r="R223" s="1" t="s">
        <v>406</v>
      </c>
      <c r="S223">
        <f>VLOOKUP(B223,[1]高三上!$B:$R,6,0)</f>
        <v>95</v>
      </c>
      <c r="T223" t="str">
        <f>VLOOKUP(B223,[1]高三上!$B:$R,7,0)</f>
        <v>杨志明</v>
      </c>
      <c r="U223">
        <f>VLOOKUP(B223,[1]高三上!$B:$R,8,0)</f>
        <v>70</v>
      </c>
      <c r="V223" t="str">
        <f>VLOOKUP(B223,[1]高三上!$B:$R,9,0)</f>
        <v>马磊</v>
      </c>
      <c r="W223">
        <f>VLOOKUP(B223,[1]高三上!$B:$R,10,0)</f>
        <v>35</v>
      </c>
      <c r="X223" t="str">
        <f>VLOOKUP(B223,[1]高三上!$B:$R,11,0)</f>
        <v>东梅</v>
      </c>
      <c r="Y223">
        <f>VLOOKUP(B223,[1]高三上!$B:$R,12,0)</f>
        <v>20</v>
      </c>
      <c r="Z223" t="str">
        <f>VLOOKUP(B223,[1]高三上!$B:$R,13,0)</f>
        <v>高贵勇</v>
      </c>
      <c r="AA223">
        <f>VLOOKUP(B223,[1]高三上!$B:$R,14,0)</f>
        <v>31</v>
      </c>
      <c r="AB223" t="str">
        <f>VLOOKUP(B223,[1]高三上!$B:$R,15,0)</f>
        <v>郑强秋</v>
      </c>
      <c r="AC223">
        <f>VLOOKUP(B223,[1]高三上!$B:$R,16,0)</f>
        <v>23</v>
      </c>
      <c r="AD223" t="str">
        <f>VLOOKUP($B223,[1]高三上!$B:$R,17,0)</f>
        <v>张斯杰</v>
      </c>
      <c r="AE223" t="str">
        <f>VLOOKUP($B223,[1]高二下!$B:$R,6,0)</f>
        <v>78.0</v>
      </c>
      <c r="AF223" t="str">
        <f>VLOOKUP($B223,[1]高二下!$B:$R,7,0)</f>
        <v>杨志明</v>
      </c>
      <c r="AG223" t="str">
        <f>VLOOKUP($B223,[1]高二下!$B:$R,8,0)</f>
        <v>52.0</v>
      </c>
      <c r="AH223" t="str">
        <f>VLOOKUP($B223,[1]高二下!$B:$R,9,0)</f>
        <v>马磊</v>
      </c>
      <c r="AI223" t="str">
        <f>VLOOKUP($B223,[1]高二下!$B:$R,10,0)</f>
        <v>10.0</v>
      </c>
      <c r="AJ223" t="str">
        <f>VLOOKUP($B223,[1]高二下!$B:$R,11,0)</f>
        <v>东梅</v>
      </c>
      <c r="AK223" t="str">
        <f>VLOOKUP($B223,[1]高二下!$B:$R,12,0)</f>
        <v>33.0</v>
      </c>
      <c r="AL223" t="str">
        <f>VLOOKUP($B223,[1]高二下!$B:$R,13,0)</f>
        <v>兰举银</v>
      </c>
      <c r="AM223" t="str">
        <f>VLOOKUP($B223,[1]高二下!$B:$R,14,0)</f>
        <v>26.0</v>
      </c>
      <c r="AN223" t="str">
        <f>VLOOKUP($B223,[1]高二下!$B:$R,15,0)</f>
        <v>郑强秋</v>
      </c>
      <c r="AO223" t="str">
        <f>VLOOKUP($B223,[1]高二下!$B:$R,16,0)</f>
        <v>78.0</v>
      </c>
      <c r="AP223" t="str">
        <f>VLOOKUP($B223,[1]高二下!$B:$R,17,0)</f>
        <v>张斯杰</v>
      </c>
      <c r="AQ223" t="e">
        <f>VLOOKUP($B223,[2]高二上!$B:$R,6,0)</f>
        <v>#N/A</v>
      </c>
      <c r="AR223" t="e">
        <f>VLOOKUP($B223,[2]高二上!$B:$R,7,0)</f>
        <v>#N/A</v>
      </c>
      <c r="AS223" t="e">
        <f>VLOOKUP($B223,[2]高二上!$B:$R,8,0)</f>
        <v>#N/A</v>
      </c>
      <c r="AT223" t="e">
        <f>VLOOKUP($B223,[2]高二上!$B:$R,9,0)</f>
        <v>#N/A</v>
      </c>
      <c r="AU223" t="e">
        <f>VLOOKUP($B223,[2]高二上!$B:$R,10,0)</f>
        <v>#N/A</v>
      </c>
      <c r="AV223" t="e">
        <f>VLOOKUP($B223,[2]高二上!$B:$R,11,0)</f>
        <v>#N/A</v>
      </c>
      <c r="AW223" t="e">
        <f>VLOOKUP($B223,[2]高二上!$B:$R,12,0)</f>
        <v>#N/A</v>
      </c>
      <c r="AX223" t="e">
        <f>VLOOKUP($B223,[2]高二上!$B:$R,13,0)</f>
        <v>#N/A</v>
      </c>
      <c r="AY223" t="e">
        <f>VLOOKUP($B223,[2]高二上!$B:$R,14,0)</f>
        <v>#N/A</v>
      </c>
      <c r="AZ223" t="e">
        <f>VLOOKUP($B223,[2]高二上!$B:$R,15,0)</f>
        <v>#N/A</v>
      </c>
      <c r="BA223" t="e">
        <f>VLOOKUP($B223,[2]高二上!$B:$R,16,0)</f>
        <v>#N/A</v>
      </c>
      <c r="BB223" t="e">
        <f>VLOOKUP($B223,[2]高二上!$B:$R,17,0)</f>
        <v>#N/A</v>
      </c>
      <c r="BC223">
        <f>VLOOKUP($B223,[1]高一下!$B:$R,6,0)</f>
        <v>82</v>
      </c>
      <c r="BD223" t="str">
        <f>VLOOKUP($B223,[1]高一下!$B:$R,7,0)</f>
        <v>杨志明</v>
      </c>
      <c r="BE223">
        <f>VLOOKUP($B223,[1]高一下!$B:$R,8,0)</f>
        <v>48</v>
      </c>
      <c r="BF223" t="str">
        <f>VLOOKUP($B223,[1]高一下!$B:$R,9,0)</f>
        <v>马磊</v>
      </c>
      <c r="BG223">
        <f>VLOOKUP($B223,[1]高一下!$B:$R,10,0)</f>
        <v>25</v>
      </c>
      <c r="BH223" t="str">
        <f>VLOOKUP($B223,[1]高一下!$B:$R,11,0)</f>
        <v>东梅</v>
      </c>
      <c r="BI223">
        <f>VLOOKUP($B223,[1]高一下!$B:$R,12,0)</f>
        <v>26</v>
      </c>
      <c r="BJ223" t="str">
        <f>VLOOKUP($B223,[1]高一下!$B:$R,13,0)</f>
        <v>次珍扎保</v>
      </c>
      <c r="BK223">
        <f>VLOOKUP($B223,[1]高一下!$B:$R,14,0)</f>
        <v>22</v>
      </c>
      <c r="BL223" t="str">
        <f>VLOOKUP($B223,[1]高一下!$B:$R,15,0)</f>
        <v>郑强秋</v>
      </c>
      <c r="BM223">
        <f>VLOOKUP($B223,[1]高一下!$B:$R,16,0)</f>
        <v>16</v>
      </c>
      <c r="BN223" t="str">
        <f>VLOOKUP($B223,[1]高一下!$B:$R,17,0)</f>
        <v>高琴</v>
      </c>
      <c r="BO223">
        <f>VLOOKUP($B223,[1]高一上!$B:$W,5,0)</f>
        <v>74</v>
      </c>
      <c r="BP223" t="str">
        <f>VLOOKUP($B223,[1]高一上!$B:$W,6,0)</f>
        <v>甲阿祝玛</v>
      </c>
      <c r="BQ223">
        <f>VLOOKUP($B223,[1]高一上!$B:$W,7,0)</f>
        <v>77</v>
      </c>
      <c r="BR223" t="str">
        <f>VLOOKUP($B223,[1]高一上!$B:$W,8,0)</f>
        <v>梅桂斌</v>
      </c>
      <c r="BS223">
        <f>VLOOKUP($B223,[1]高一上!$B:$W,9,0)</f>
        <v>38</v>
      </c>
      <c r="BT223" t="str">
        <f>VLOOKUP($B223,[1]高一上!$B:$W,10,0)</f>
        <v>黄健均</v>
      </c>
      <c r="BU223">
        <f>VLOOKUP($B223,[1]高一上!$B:$W,11,0)</f>
        <v>35.5</v>
      </c>
      <c r="BV223">
        <f>VLOOKUP($B223,[1]高一上!$B:$W,12,0)</f>
        <v>0</v>
      </c>
      <c r="BW223">
        <f>VLOOKUP($B223,[1]高一上!$B:$W,13,0)</f>
        <v>16</v>
      </c>
      <c r="BX223">
        <f>VLOOKUP($B223,[1]高一上!$B:$W,14,0)</f>
        <v>0</v>
      </c>
      <c r="BY223">
        <f>VLOOKUP($B223,[1]高一上!$B:$W,15,0)</f>
        <v>24.5</v>
      </c>
      <c r="BZ223">
        <f>VLOOKUP($B223,[1]高一上!$B:$W,16,0)</f>
        <v>0</v>
      </c>
      <c r="CA223">
        <f>VLOOKUP($B223,[1]中考!$B:$N,5,0)</f>
        <v>91</v>
      </c>
      <c r="CB223">
        <f>VLOOKUP($B223,[1]中考!$B:$N,6,0)</f>
        <v>102</v>
      </c>
      <c r="CC223">
        <f>VLOOKUP($B223,[1]中考!$B:$N,7,0)</f>
        <v>54</v>
      </c>
      <c r="CD223">
        <f>VLOOKUP($B223,[1]中考!$B:$N,8,0)</f>
        <v>33</v>
      </c>
      <c r="CE223">
        <f>VLOOKUP($B223,[1]中考!$B:$N,9,0)</f>
        <v>15</v>
      </c>
      <c r="CF223">
        <f>VLOOKUP($B223,[1]中考!$B:$N,10,0)</f>
        <v>30</v>
      </c>
    </row>
    <row r="224" spans="1:84" hidden="1" x14ac:dyDescent="0.2">
      <c r="A224" s="1" t="s">
        <v>699</v>
      </c>
      <c r="B224" s="1" t="s">
        <v>700</v>
      </c>
      <c r="C224" s="1" t="s">
        <v>560</v>
      </c>
      <c r="D224" s="1" t="s">
        <v>17</v>
      </c>
      <c r="E224" s="1" t="s">
        <v>701</v>
      </c>
      <c r="F224" s="1">
        <v>413</v>
      </c>
      <c r="G224" s="1">
        <v>99</v>
      </c>
      <c r="H224" s="1" t="s">
        <v>562</v>
      </c>
      <c r="I224" s="1">
        <v>87</v>
      </c>
      <c r="J224" s="1" t="s">
        <v>123</v>
      </c>
      <c r="K224" s="1">
        <v>53</v>
      </c>
      <c r="L224" s="1" t="s">
        <v>252</v>
      </c>
      <c r="M224" s="1">
        <v>45.5</v>
      </c>
      <c r="N224" s="1" t="s">
        <v>125</v>
      </c>
      <c r="O224" s="1">
        <v>60</v>
      </c>
      <c r="P224" s="1" t="s">
        <v>405</v>
      </c>
      <c r="Q224" s="1">
        <v>68.5</v>
      </c>
      <c r="R224" s="1" t="s">
        <v>406</v>
      </c>
      <c r="S224">
        <f>VLOOKUP(B224,[1]高三上!$B:$R,6,0)</f>
        <v>89</v>
      </c>
      <c r="T224" t="str">
        <f>VLOOKUP(B224,[1]高三上!$B:$R,7,0)</f>
        <v>杨志明</v>
      </c>
      <c r="U224">
        <f>VLOOKUP(B224,[1]高三上!$B:$R,8,0)</f>
        <v>74</v>
      </c>
      <c r="V224" t="str">
        <f>VLOOKUP(B224,[1]高三上!$B:$R,9,0)</f>
        <v>马磊</v>
      </c>
      <c r="W224">
        <f>VLOOKUP(B224,[1]高三上!$B:$R,10,0)</f>
        <v>39</v>
      </c>
      <c r="X224" t="str">
        <f>VLOOKUP(B224,[1]高三上!$B:$R,11,0)</f>
        <v>东梅</v>
      </c>
      <c r="Y224">
        <f>VLOOKUP(B224,[1]高三上!$B:$R,12,0)</f>
        <v>38</v>
      </c>
      <c r="Z224" t="str">
        <f>VLOOKUP(B224,[1]高三上!$B:$R,13,0)</f>
        <v>高贵勇</v>
      </c>
      <c r="AA224">
        <f>VLOOKUP(B224,[1]高三上!$B:$R,14,0)</f>
        <v>39</v>
      </c>
      <c r="AB224" t="str">
        <f>VLOOKUP(B224,[1]高三上!$B:$R,15,0)</f>
        <v>郑强秋</v>
      </c>
      <c r="AC224">
        <f>VLOOKUP(B224,[1]高三上!$B:$R,16,0)</f>
        <v>37</v>
      </c>
      <c r="AD224" t="str">
        <f>VLOOKUP($B224,[1]高三上!$B:$R,17,0)</f>
        <v>张斯杰</v>
      </c>
      <c r="AE224" t="str">
        <f>VLOOKUP($B224,[1]高二下!$B:$R,6,0)</f>
        <v>85.0</v>
      </c>
      <c r="AF224" t="str">
        <f>VLOOKUP($B224,[1]高二下!$B:$R,7,0)</f>
        <v>杨志明</v>
      </c>
      <c r="AG224" t="str">
        <f>VLOOKUP($B224,[1]高二下!$B:$R,8,0)</f>
        <v>54.0</v>
      </c>
      <c r="AH224" t="str">
        <f>VLOOKUP($B224,[1]高二下!$B:$R,9,0)</f>
        <v>马磊</v>
      </c>
      <c r="AI224" t="str">
        <f>VLOOKUP($B224,[1]高二下!$B:$R,10,0)</f>
        <v>37.0</v>
      </c>
      <c r="AJ224" t="str">
        <f>VLOOKUP($B224,[1]高二下!$B:$R,11,0)</f>
        <v>东梅</v>
      </c>
      <c r="AK224" t="str">
        <f>VLOOKUP($B224,[1]高二下!$B:$R,12,0)</f>
        <v>31.0</v>
      </c>
      <c r="AL224" t="str">
        <f>VLOOKUP($B224,[1]高二下!$B:$R,13,0)</f>
        <v>兰举银</v>
      </c>
      <c r="AM224" t="str">
        <f>VLOOKUP($B224,[1]高二下!$B:$R,14,0)</f>
        <v>54.0</v>
      </c>
      <c r="AN224" t="str">
        <f>VLOOKUP($B224,[1]高二下!$B:$R,15,0)</f>
        <v>郑强秋</v>
      </c>
      <c r="AO224" t="str">
        <f>VLOOKUP($B224,[1]高二下!$B:$R,16,0)</f>
        <v>95.0</v>
      </c>
      <c r="AP224" t="str">
        <f>VLOOKUP($B224,[1]高二下!$B:$R,17,0)</f>
        <v>张斯杰</v>
      </c>
      <c r="AQ224" t="e">
        <f>VLOOKUP($B224,[2]高二上!$B:$R,6,0)</f>
        <v>#N/A</v>
      </c>
      <c r="AR224" t="e">
        <f>VLOOKUP($B224,[2]高二上!$B:$R,7,0)</f>
        <v>#N/A</v>
      </c>
      <c r="AS224" t="e">
        <f>VLOOKUP($B224,[2]高二上!$B:$R,8,0)</f>
        <v>#N/A</v>
      </c>
      <c r="AT224" t="e">
        <f>VLOOKUP($B224,[2]高二上!$B:$R,9,0)</f>
        <v>#N/A</v>
      </c>
      <c r="AU224" t="e">
        <f>VLOOKUP($B224,[2]高二上!$B:$R,10,0)</f>
        <v>#N/A</v>
      </c>
      <c r="AV224" t="e">
        <f>VLOOKUP($B224,[2]高二上!$B:$R,11,0)</f>
        <v>#N/A</v>
      </c>
      <c r="AW224" t="e">
        <f>VLOOKUP($B224,[2]高二上!$B:$R,12,0)</f>
        <v>#N/A</v>
      </c>
      <c r="AX224" t="e">
        <f>VLOOKUP($B224,[2]高二上!$B:$R,13,0)</f>
        <v>#N/A</v>
      </c>
      <c r="AY224" t="e">
        <f>VLOOKUP($B224,[2]高二上!$B:$R,14,0)</f>
        <v>#N/A</v>
      </c>
      <c r="AZ224" t="e">
        <f>VLOOKUP($B224,[2]高二上!$B:$R,15,0)</f>
        <v>#N/A</v>
      </c>
      <c r="BA224" t="e">
        <f>VLOOKUP($B224,[2]高二上!$B:$R,16,0)</f>
        <v>#N/A</v>
      </c>
      <c r="BB224" t="e">
        <f>VLOOKUP($B224,[2]高二上!$B:$R,17,0)</f>
        <v>#N/A</v>
      </c>
      <c r="BC224">
        <f>VLOOKUP($B224,[1]高一下!$B:$R,6,0)</f>
        <v>79</v>
      </c>
      <c r="BD224" t="str">
        <f>VLOOKUP($B224,[1]高一下!$B:$R,7,0)</f>
        <v>杨志明</v>
      </c>
      <c r="BE224">
        <f>VLOOKUP($B224,[1]高一下!$B:$R,8,0)</f>
        <v>83</v>
      </c>
      <c r="BF224" t="str">
        <f>VLOOKUP($B224,[1]高一下!$B:$R,9,0)</f>
        <v>马磊</v>
      </c>
      <c r="BG224">
        <f>VLOOKUP($B224,[1]高一下!$B:$R,10,0)</f>
        <v>40</v>
      </c>
      <c r="BH224" t="str">
        <f>VLOOKUP($B224,[1]高一下!$B:$R,11,0)</f>
        <v>东梅</v>
      </c>
      <c r="BI224">
        <f>VLOOKUP($B224,[1]高一下!$B:$R,12,0)</f>
        <v>26</v>
      </c>
      <c r="BJ224" t="str">
        <f>VLOOKUP($B224,[1]高一下!$B:$R,13,0)</f>
        <v>次珍扎保</v>
      </c>
      <c r="BK224">
        <f>VLOOKUP($B224,[1]高一下!$B:$R,14,0)</f>
        <v>47</v>
      </c>
      <c r="BL224" t="str">
        <f>VLOOKUP($B224,[1]高一下!$B:$R,15,0)</f>
        <v>郑强秋</v>
      </c>
      <c r="BM224">
        <f>VLOOKUP($B224,[1]高一下!$B:$R,16,0)</f>
        <v>29</v>
      </c>
      <c r="BN224" t="str">
        <f>VLOOKUP($B224,[1]高一下!$B:$R,17,0)</f>
        <v>高琴</v>
      </c>
      <c r="BO224">
        <f>VLOOKUP($B224,[1]高一上!$B:$W,5,0)</f>
        <v>82.5</v>
      </c>
      <c r="BP224" t="str">
        <f>VLOOKUP($B224,[1]高一上!$B:$W,6,0)</f>
        <v>李志友</v>
      </c>
      <c r="BQ224">
        <f>VLOOKUP($B224,[1]高一上!$B:$W,7,0)</f>
        <v>73</v>
      </c>
      <c r="BR224" t="str">
        <f>VLOOKUP($B224,[1]高一上!$B:$W,8,0)</f>
        <v>马磊</v>
      </c>
      <c r="BS224">
        <f>VLOOKUP($B224,[1]高一上!$B:$W,9,0)</f>
        <v>36.5</v>
      </c>
      <c r="BT224" t="str">
        <f>VLOOKUP($B224,[1]高一上!$B:$W,10,0)</f>
        <v>东梅</v>
      </c>
      <c r="BU224">
        <f>VLOOKUP($B224,[1]高一上!$B:$W,11,0)</f>
        <v>31</v>
      </c>
      <c r="BV224" t="str">
        <f>VLOOKUP($B224,[1]高一上!$B:$W,12,0)</f>
        <v>次珍扎保</v>
      </c>
      <c r="BW224">
        <f>VLOOKUP($B224,[1]高一上!$B:$W,13,0)</f>
        <v>55.5</v>
      </c>
      <c r="BX224" t="str">
        <f>VLOOKUP($B224,[1]高一上!$B:$W,14,0)</f>
        <v>郑强秋</v>
      </c>
      <c r="BY224">
        <f>VLOOKUP($B224,[1]高一上!$B:$W,15,0)</f>
        <v>40</v>
      </c>
      <c r="BZ224" t="str">
        <f>VLOOKUP($B224,[1]高一上!$B:$W,16,0)</f>
        <v>龙志云</v>
      </c>
      <c r="CA224">
        <f>VLOOKUP($B224,[1]中考!$B:$N,5,0)</f>
        <v>88</v>
      </c>
      <c r="CB224">
        <f>VLOOKUP($B224,[1]中考!$B:$N,6,0)</f>
        <v>99</v>
      </c>
      <c r="CC224">
        <f>VLOOKUP($B224,[1]中考!$B:$N,7,0)</f>
        <v>76</v>
      </c>
      <c r="CD224">
        <f>VLOOKUP($B224,[1]中考!$B:$N,8,0)</f>
        <v>38</v>
      </c>
      <c r="CE224">
        <f>VLOOKUP($B224,[1]中考!$B:$N,9,0)</f>
        <v>28</v>
      </c>
      <c r="CF224">
        <f>VLOOKUP($B224,[1]中考!$B:$N,10,0)</f>
        <v>31</v>
      </c>
    </row>
    <row r="225" spans="1:84" hidden="1" x14ac:dyDescent="0.2">
      <c r="A225" s="1" t="s">
        <v>702</v>
      </c>
      <c r="B225" s="1" t="s">
        <v>703</v>
      </c>
      <c r="C225" s="1" t="s">
        <v>560</v>
      </c>
      <c r="D225" s="1" t="s">
        <v>17</v>
      </c>
      <c r="E225" s="1" t="s">
        <v>704</v>
      </c>
      <c r="F225" s="1">
        <v>351</v>
      </c>
      <c r="G225" s="1">
        <v>100</v>
      </c>
      <c r="H225" s="1" t="s">
        <v>562</v>
      </c>
      <c r="I225" s="1">
        <v>58</v>
      </c>
      <c r="J225" s="1" t="s">
        <v>123</v>
      </c>
      <c r="K225" s="1">
        <v>61</v>
      </c>
      <c r="L225" s="1" t="s">
        <v>252</v>
      </c>
      <c r="M225" s="1">
        <v>36.5</v>
      </c>
      <c r="N225" s="1" t="s">
        <v>125</v>
      </c>
      <c r="O225" s="1">
        <v>39.5</v>
      </c>
      <c r="P225" s="1" t="s">
        <v>405</v>
      </c>
      <c r="Q225" s="1">
        <v>55.5</v>
      </c>
      <c r="R225" s="1" t="s">
        <v>406</v>
      </c>
      <c r="S225">
        <f>VLOOKUP(B225,[1]高三上!$B:$R,6,0)</f>
        <v>98</v>
      </c>
      <c r="T225" t="str">
        <f>VLOOKUP(B225,[1]高三上!$B:$R,7,0)</f>
        <v>杨志明</v>
      </c>
      <c r="U225">
        <f>VLOOKUP(B225,[1]高三上!$B:$R,8,0)</f>
        <v>60</v>
      </c>
      <c r="V225" t="str">
        <f>VLOOKUP(B225,[1]高三上!$B:$R,9,0)</f>
        <v>马磊</v>
      </c>
      <c r="W225">
        <f>VLOOKUP(B225,[1]高三上!$B:$R,10,0)</f>
        <v>53</v>
      </c>
      <c r="X225" t="str">
        <f>VLOOKUP(B225,[1]高三上!$B:$R,11,0)</f>
        <v>东梅</v>
      </c>
      <c r="Y225">
        <f>VLOOKUP(B225,[1]高三上!$B:$R,12,0)</f>
        <v>25</v>
      </c>
      <c r="Z225" t="str">
        <f>VLOOKUP(B225,[1]高三上!$B:$R,13,0)</f>
        <v>高贵勇</v>
      </c>
      <c r="AA225">
        <f>VLOOKUP(B225,[1]高三上!$B:$R,14,0)</f>
        <v>47</v>
      </c>
      <c r="AB225" t="str">
        <f>VLOOKUP(B225,[1]高三上!$B:$R,15,0)</f>
        <v>郑强秋</v>
      </c>
      <c r="AC225">
        <f>VLOOKUP(B225,[1]高三上!$B:$R,16,0)</f>
        <v>41</v>
      </c>
      <c r="AD225" t="str">
        <f>VLOOKUP($B225,[1]高三上!$B:$R,17,0)</f>
        <v>张斯杰</v>
      </c>
      <c r="AE225" t="str">
        <f>VLOOKUP($B225,[1]高二下!$B:$R,6,0)</f>
        <v>87.0</v>
      </c>
      <c r="AF225" t="str">
        <f>VLOOKUP($B225,[1]高二下!$B:$R,7,0)</f>
        <v>杨志明</v>
      </c>
      <c r="AG225" t="str">
        <f>VLOOKUP($B225,[1]高二下!$B:$R,8,0)</f>
        <v>50.5</v>
      </c>
      <c r="AH225" t="str">
        <f>VLOOKUP($B225,[1]高二下!$B:$R,9,0)</f>
        <v>马磊</v>
      </c>
      <c r="AI225" t="str">
        <f>VLOOKUP($B225,[1]高二下!$B:$R,10,0)</f>
        <v>29.0</v>
      </c>
      <c r="AJ225" t="str">
        <f>VLOOKUP($B225,[1]高二下!$B:$R,11,0)</f>
        <v>东梅</v>
      </c>
      <c r="AK225" t="str">
        <f>VLOOKUP($B225,[1]高二下!$B:$R,12,0)</f>
        <v>27.0</v>
      </c>
      <c r="AL225" t="str">
        <f>VLOOKUP($B225,[1]高二下!$B:$R,13,0)</f>
        <v>兰举银</v>
      </c>
      <c r="AM225" t="str">
        <f>VLOOKUP($B225,[1]高二下!$B:$R,14,0)</f>
        <v>53.0</v>
      </c>
      <c r="AN225" t="str">
        <f>VLOOKUP($B225,[1]高二下!$B:$R,15,0)</f>
        <v>郑强秋</v>
      </c>
      <c r="AO225" t="str">
        <f>VLOOKUP($B225,[1]高二下!$B:$R,16,0)</f>
        <v>62.0</v>
      </c>
      <c r="AP225" t="str">
        <f>VLOOKUP($B225,[1]高二下!$B:$R,17,0)</f>
        <v>张斯杰</v>
      </c>
      <c r="AQ225" t="e">
        <f>VLOOKUP($B225,[2]高二上!$B:$R,6,0)</f>
        <v>#N/A</v>
      </c>
      <c r="AR225" t="e">
        <f>VLOOKUP($B225,[2]高二上!$B:$R,7,0)</f>
        <v>#N/A</v>
      </c>
      <c r="AS225" t="e">
        <f>VLOOKUP($B225,[2]高二上!$B:$R,8,0)</f>
        <v>#N/A</v>
      </c>
      <c r="AT225" t="e">
        <f>VLOOKUP($B225,[2]高二上!$B:$R,9,0)</f>
        <v>#N/A</v>
      </c>
      <c r="AU225" t="e">
        <f>VLOOKUP($B225,[2]高二上!$B:$R,10,0)</f>
        <v>#N/A</v>
      </c>
      <c r="AV225" t="e">
        <f>VLOOKUP($B225,[2]高二上!$B:$R,11,0)</f>
        <v>#N/A</v>
      </c>
      <c r="AW225" t="e">
        <f>VLOOKUP($B225,[2]高二上!$B:$R,12,0)</f>
        <v>#N/A</v>
      </c>
      <c r="AX225" t="e">
        <f>VLOOKUP($B225,[2]高二上!$B:$R,13,0)</f>
        <v>#N/A</v>
      </c>
      <c r="AY225" t="e">
        <f>VLOOKUP($B225,[2]高二上!$B:$R,14,0)</f>
        <v>#N/A</v>
      </c>
      <c r="AZ225" t="e">
        <f>VLOOKUP($B225,[2]高二上!$B:$R,15,0)</f>
        <v>#N/A</v>
      </c>
      <c r="BA225" t="e">
        <f>VLOOKUP($B225,[2]高二上!$B:$R,16,0)</f>
        <v>#N/A</v>
      </c>
      <c r="BB225" t="e">
        <f>VLOOKUP($B225,[2]高二上!$B:$R,17,0)</f>
        <v>#N/A</v>
      </c>
      <c r="BC225">
        <f>VLOOKUP($B225,[1]高一下!$B:$R,6,0)</f>
        <v>86</v>
      </c>
      <c r="BD225" t="str">
        <f>VLOOKUP($B225,[1]高一下!$B:$R,7,0)</f>
        <v>杨志明</v>
      </c>
      <c r="BE225">
        <f>VLOOKUP($B225,[1]高一下!$B:$R,8,0)</f>
        <v>43</v>
      </c>
      <c r="BF225" t="str">
        <f>VLOOKUP($B225,[1]高一下!$B:$R,9,0)</f>
        <v>马磊</v>
      </c>
      <c r="BG225">
        <f>VLOOKUP($B225,[1]高一下!$B:$R,10,0)</f>
        <v>43.5</v>
      </c>
      <c r="BH225" t="str">
        <f>VLOOKUP($B225,[1]高一下!$B:$R,11,0)</f>
        <v>东梅</v>
      </c>
      <c r="BI225">
        <f>VLOOKUP($B225,[1]高一下!$B:$R,12,0)</f>
        <v>32</v>
      </c>
      <c r="BJ225" t="str">
        <f>VLOOKUP($B225,[1]高一下!$B:$R,13,0)</f>
        <v>次珍扎保</v>
      </c>
      <c r="BK225">
        <f>VLOOKUP($B225,[1]高一下!$B:$R,14,0)</f>
        <v>40</v>
      </c>
      <c r="BL225" t="str">
        <f>VLOOKUP($B225,[1]高一下!$B:$R,15,0)</f>
        <v>郑强秋</v>
      </c>
      <c r="BM225">
        <f>VLOOKUP($B225,[1]高一下!$B:$R,16,0)</f>
        <v>38</v>
      </c>
      <c r="BN225" t="str">
        <f>VLOOKUP($B225,[1]高一下!$B:$R,17,0)</f>
        <v>高琴</v>
      </c>
      <c r="BO225">
        <f>VLOOKUP($B225,[1]高一上!$B:$W,5,0)</f>
        <v>82</v>
      </c>
      <c r="BP225" t="str">
        <f>VLOOKUP($B225,[1]高一上!$B:$W,6,0)</f>
        <v>李志友</v>
      </c>
      <c r="BQ225">
        <f>VLOOKUP($B225,[1]高一上!$B:$W,7,0)</f>
        <v>49</v>
      </c>
      <c r="BR225" t="str">
        <f>VLOOKUP($B225,[1]高一上!$B:$W,8,0)</f>
        <v>马磊</v>
      </c>
      <c r="BS225">
        <f>VLOOKUP($B225,[1]高一上!$B:$W,9,0)</f>
        <v>48</v>
      </c>
      <c r="BT225" t="str">
        <f>VLOOKUP($B225,[1]高一上!$B:$W,10,0)</f>
        <v>东梅</v>
      </c>
      <c r="BU225">
        <f>VLOOKUP($B225,[1]高一上!$B:$W,11,0)</f>
        <v>25.5</v>
      </c>
      <c r="BV225" t="str">
        <f>VLOOKUP($B225,[1]高一上!$B:$W,12,0)</f>
        <v>次珍扎保</v>
      </c>
      <c r="BW225">
        <f>VLOOKUP($B225,[1]高一上!$B:$W,13,0)</f>
        <v>43</v>
      </c>
      <c r="BX225" t="str">
        <f>VLOOKUP($B225,[1]高一上!$B:$W,14,0)</f>
        <v>郑强秋</v>
      </c>
      <c r="BY225">
        <f>VLOOKUP($B225,[1]高一上!$B:$W,15,0)</f>
        <v>35</v>
      </c>
      <c r="BZ225" t="str">
        <f>VLOOKUP($B225,[1]高一上!$B:$W,16,0)</f>
        <v>龙志云</v>
      </c>
      <c r="CA225">
        <f>VLOOKUP($B225,[1]中考!$B:$N,5,0)</f>
        <v>97</v>
      </c>
      <c r="CB225">
        <f>VLOOKUP($B225,[1]中考!$B:$N,6,0)</f>
        <v>77</v>
      </c>
      <c r="CC225">
        <f>VLOOKUP($B225,[1]中考!$B:$N,7,0)</f>
        <v>50</v>
      </c>
      <c r="CD225">
        <f>VLOOKUP($B225,[1]中考!$B:$N,8,0)</f>
        <v>45</v>
      </c>
      <c r="CE225">
        <f>VLOOKUP($B225,[1]中考!$B:$N,9,0)</f>
        <v>30</v>
      </c>
      <c r="CF225">
        <f>VLOOKUP($B225,[1]中考!$B:$N,10,0)</f>
        <v>38</v>
      </c>
    </row>
    <row r="226" spans="1:84" hidden="1" x14ac:dyDescent="0.2">
      <c r="A226" s="1" t="s">
        <v>705</v>
      </c>
      <c r="B226" s="1" t="s">
        <v>706</v>
      </c>
      <c r="C226" s="1" t="s">
        <v>560</v>
      </c>
      <c r="D226" s="1" t="s">
        <v>17</v>
      </c>
      <c r="E226" s="1" t="s">
        <v>707</v>
      </c>
      <c r="F226" s="1">
        <v>380</v>
      </c>
      <c r="G226" s="1">
        <v>95</v>
      </c>
      <c r="H226" s="1" t="s">
        <v>562</v>
      </c>
      <c r="I226" s="1">
        <v>83</v>
      </c>
      <c r="J226" s="1" t="s">
        <v>123</v>
      </c>
      <c r="K226" s="1">
        <v>69</v>
      </c>
      <c r="L226" s="1" t="s">
        <v>252</v>
      </c>
      <c r="M226" s="1">
        <v>24.5</v>
      </c>
      <c r="N226" s="1" t="s">
        <v>125</v>
      </c>
      <c r="O226" s="1">
        <v>49</v>
      </c>
      <c r="P226" s="1" t="s">
        <v>405</v>
      </c>
      <c r="Q226" s="1">
        <v>59.5</v>
      </c>
      <c r="R226" s="1" t="s">
        <v>406</v>
      </c>
      <c r="S226">
        <f>VLOOKUP(B226,[1]高三上!$B:$R,6,0)</f>
        <v>0</v>
      </c>
      <c r="T226" t="str">
        <f>VLOOKUP(B226,[1]高三上!$B:$R,7,0)</f>
        <v>杨志明</v>
      </c>
      <c r="U226">
        <f>VLOOKUP(B226,[1]高三上!$B:$R,8,0)</f>
        <v>0</v>
      </c>
      <c r="V226" t="str">
        <f>VLOOKUP(B226,[1]高三上!$B:$R,9,0)</f>
        <v>马磊</v>
      </c>
      <c r="W226">
        <f>VLOOKUP(B226,[1]高三上!$B:$R,10,0)</f>
        <v>0</v>
      </c>
      <c r="X226" t="str">
        <f>VLOOKUP(B226,[1]高三上!$B:$R,11,0)</f>
        <v>东梅</v>
      </c>
      <c r="Y226">
        <f>VLOOKUP(B226,[1]高三上!$B:$R,12,0)</f>
        <v>0</v>
      </c>
      <c r="Z226" t="str">
        <f>VLOOKUP(B226,[1]高三上!$B:$R,13,0)</f>
        <v>高贵勇</v>
      </c>
      <c r="AA226">
        <f>VLOOKUP(B226,[1]高三上!$B:$R,14,0)</f>
        <v>0</v>
      </c>
      <c r="AB226" t="str">
        <f>VLOOKUP(B226,[1]高三上!$B:$R,15,0)</f>
        <v>郑强秋</v>
      </c>
      <c r="AC226">
        <f>VLOOKUP(B226,[1]高三上!$B:$R,16,0)</f>
        <v>0</v>
      </c>
      <c r="AD226" t="str">
        <f>VLOOKUP($B226,[1]高三上!$B:$R,17,0)</f>
        <v>张斯杰</v>
      </c>
      <c r="AE226" t="str">
        <f>VLOOKUP($B226,[1]高二下!$B:$R,6,0)</f>
        <v>85.0</v>
      </c>
      <c r="AF226" t="str">
        <f>VLOOKUP($B226,[1]高二下!$B:$R,7,0)</f>
        <v>杨志明</v>
      </c>
      <c r="AG226" t="str">
        <f>VLOOKUP($B226,[1]高二下!$B:$R,8,0)</f>
        <v>65.5</v>
      </c>
      <c r="AH226" t="str">
        <f>VLOOKUP($B226,[1]高二下!$B:$R,9,0)</f>
        <v>马磊</v>
      </c>
      <c r="AI226" t="str">
        <f>VLOOKUP($B226,[1]高二下!$B:$R,10,0)</f>
        <v>17.0</v>
      </c>
      <c r="AJ226" t="str">
        <f>VLOOKUP($B226,[1]高二下!$B:$R,11,0)</f>
        <v>东梅</v>
      </c>
      <c r="AK226" t="str">
        <f>VLOOKUP($B226,[1]高二下!$B:$R,12,0)</f>
        <v>15.0</v>
      </c>
      <c r="AL226" t="str">
        <f>VLOOKUP($B226,[1]高二下!$B:$R,13,0)</f>
        <v>兰举银</v>
      </c>
      <c r="AM226" t="str">
        <f>VLOOKUP($B226,[1]高二下!$B:$R,14,0)</f>
        <v>32.0</v>
      </c>
      <c r="AN226" t="str">
        <f>VLOOKUP($B226,[1]高二下!$B:$R,15,0)</f>
        <v>郑强秋</v>
      </c>
      <c r="AO226" t="str">
        <f>VLOOKUP($B226,[1]高二下!$B:$R,16,0)</f>
        <v>45.0</v>
      </c>
      <c r="AP226" t="str">
        <f>VLOOKUP($B226,[1]高二下!$B:$R,17,0)</f>
        <v>张斯杰</v>
      </c>
      <c r="AQ226" t="e">
        <f>VLOOKUP($B226,[2]高二上!$B:$R,6,0)</f>
        <v>#N/A</v>
      </c>
      <c r="AR226" t="e">
        <f>VLOOKUP($B226,[2]高二上!$B:$R,7,0)</f>
        <v>#N/A</v>
      </c>
      <c r="AS226" t="e">
        <f>VLOOKUP($B226,[2]高二上!$B:$R,8,0)</f>
        <v>#N/A</v>
      </c>
      <c r="AT226" t="e">
        <f>VLOOKUP($B226,[2]高二上!$B:$R,9,0)</f>
        <v>#N/A</v>
      </c>
      <c r="AU226" t="e">
        <f>VLOOKUP($B226,[2]高二上!$B:$R,10,0)</f>
        <v>#N/A</v>
      </c>
      <c r="AV226" t="e">
        <f>VLOOKUP($B226,[2]高二上!$B:$R,11,0)</f>
        <v>#N/A</v>
      </c>
      <c r="AW226" t="e">
        <f>VLOOKUP($B226,[2]高二上!$B:$R,12,0)</f>
        <v>#N/A</v>
      </c>
      <c r="AX226" t="e">
        <f>VLOOKUP($B226,[2]高二上!$B:$R,13,0)</f>
        <v>#N/A</v>
      </c>
      <c r="AY226" t="e">
        <f>VLOOKUP($B226,[2]高二上!$B:$R,14,0)</f>
        <v>#N/A</v>
      </c>
      <c r="AZ226" t="e">
        <f>VLOOKUP($B226,[2]高二上!$B:$R,15,0)</f>
        <v>#N/A</v>
      </c>
      <c r="BA226" t="e">
        <f>VLOOKUP($B226,[2]高二上!$B:$R,16,0)</f>
        <v>#N/A</v>
      </c>
      <c r="BB226" t="e">
        <f>VLOOKUP($B226,[2]高二上!$B:$R,17,0)</f>
        <v>#N/A</v>
      </c>
      <c r="BC226">
        <f>VLOOKUP($B226,[1]高一下!$B:$R,6,0)</f>
        <v>96</v>
      </c>
      <c r="BD226" t="str">
        <f>VLOOKUP($B226,[1]高一下!$B:$R,7,0)</f>
        <v>龚霞</v>
      </c>
      <c r="BE226">
        <f>VLOOKUP($B226,[1]高一下!$B:$R,8,0)</f>
        <v>55</v>
      </c>
      <c r="BF226" t="str">
        <f>VLOOKUP($B226,[1]高一下!$B:$R,9,0)</f>
        <v>扎拉</v>
      </c>
      <c r="BG226">
        <f>VLOOKUP($B226,[1]高一下!$B:$R,10,0)</f>
        <v>65</v>
      </c>
      <c r="BH226" t="str">
        <f>VLOOKUP($B226,[1]高一下!$B:$R,11,0)</f>
        <v>冷开艳</v>
      </c>
      <c r="BI226">
        <f>VLOOKUP($B226,[1]高一下!$B:$R,12,0)</f>
        <v>17</v>
      </c>
      <c r="BJ226" t="str">
        <f>VLOOKUP($B226,[1]高一下!$B:$R,13,0)</f>
        <v>次珍扎保</v>
      </c>
      <c r="BK226">
        <f>VLOOKUP($B226,[1]高一下!$B:$R,14,0)</f>
        <v>39</v>
      </c>
      <c r="BL226" t="str">
        <f>VLOOKUP($B226,[1]高一下!$B:$R,15,0)</f>
        <v>刘红</v>
      </c>
      <c r="BM226">
        <f>VLOOKUP($B226,[1]高一下!$B:$R,16,0)</f>
        <v>25</v>
      </c>
      <c r="BN226" t="str">
        <f>VLOOKUP($B226,[1]高一下!$B:$R,17,0)</f>
        <v>杨建</v>
      </c>
      <c r="BO226">
        <f>VLOOKUP($B226,[1]高一上!$B:$W,5,0)</f>
        <v>84.5</v>
      </c>
      <c r="BP226" t="str">
        <f>VLOOKUP($B226,[1]高一上!$B:$W,6,0)</f>
        <v>龚霞</v>
      </c>
      <c r="BQ226">
        <f>VLOOKUP($B226,[1]高一上!$B:$W,7,0)</f>
        <v>60</v>
      </c>
      <c r="BR226" t="str">
        <f>VLOOKUP($B226,[1]高一上!$B:$W,8,0)</f>
        <v>扎拉</v>
      </c>
      <c r="BS226">
        <f>VLOOKUP($B226,[1]高一上!$B:$W,9,0)</f>
        <v>77.5</v>
      </c>
      <c r="BT226" t="str">
        <f>VLOOKUP($B226,[1]高一上!$B:$W,10,0)</f>
        <v>冷开艳</v>
      </c>
      <c r="BU226">
        <f>VLOOKUP($B226,[1]高一上!$B:$W,11,0)</f>
        <v>14.5</v>
      </c>
      <c r="BV226" t="str">
        <f>VLOOKUP($B226,[1]高一上!$B:$W,12,0)</f>
        <v>次珍扎保</v>
      </c>
      <c r="BW226">
        <f>VLOOKUP($B226,[1]高一上!$B:$W,13,0)</f>
        <v>26</v>
      </c>
      <c r="BX226" t="str">
        <f>VLOOKUP($B226,[1]高一上!$B:$W,14,0)</f>
        <v>刘红</v>
      </c>
      <c r="BY226">
        <f>VLOOKUP($B226,[1]高一上!$B:$W,15,0)</f>
        <v>37.5</v>
      </c>
      <c r="BZ226" t="str">
        <f>VLOOKUP($B226,[1]高一上!$B:$W,16,0)</f>
        <v>杨建</v>
      </c>
      <c r="CA226">
        <f>VLOOKUP($B226,[1]中考!$B:$N,5,0)</f>
        <v>90</v>
      </c>
      <c r="CB226">
        <f>VLOOKUP($B226,[1]中考!$B:$N,6,0)</f>
        <v>73</v>
      </c>
      <c r="CC226">
        <f>VLOOKUP($B226,[1]中考!$B:$N,7,0)</f>
        <v>93</v>
      </c>
      <c r="CD226">
        <f>VLOOKUP($B226,[1]中考!$B:$N,8,0)</f>
        <v>33</v>
      </c>
      <c r="CE226">
        <f>VLOOKUP($B226,[1]中考!$B:$N,9,0)</f>
        <v>21</v>
      </c>
      <c r="CF226">
        <f>VLOOKUP($B226,[1]中考!$B:$N,10,0)</f>
        <v>28</v>
      </c>
    </row>
    <row r="227" spans="1:84" hidden="1" x14ac:dyDescent="0.2">
      <c r="A227" s="1" t="s">
        <v>708</v>
      </c>
      <c r="B227" s="1" t="s">
        <v>709</v>
      </c>
      <c r="C227" s="1" t="s">
        <v>560</v>
      </c>
      <c r="D227" s="1" t="s">
        <v>17</v>
      </c>
      <c r="E227" s="1" t="s">
        <v>710</v>
      </c>
      <c r="F227" s="1">
        <v>467</v>
      </c>
      <c r="G227" s="1">
        <v>108</v>
      </c>
      <c r="H227" s="1" t="s">
        <v>562</v>
      </c>
      <c r="I227" s="1">
        <v>89</v>
      </c>
      <c r="J227" s="1" t="s">
        <v>123</v>
      </c>
      <c r="K227" s="1">
        <v>104</v>
      </c>
      <c r="L227" s="1" t="s">
        <v>252</v>
      </c>
      <c r="M227" s="1">
        <v>44</v>
      </c>
      <c r="N227" s="1" t="s">
        <v>125</v>
      </c>
      <c r="O227" s="1">
        <v>53</v>
      </c>
      <c r="P227" s="1" t="s">
        <v>405</v>
      </c>
      <c r="Q227" s="1">
        <v>68</v>
      </c>
      <c r="R227" s="1" t="s">
        <v>406</v>
      </c>
      <c r="S227">
        <f>VLOOKUP(B227,[1]高三上!$B:$R,6,0)</f>
        <v>102</v>
      </c>
      <c r="T227" t="str">
        <f>VLOOKUP(B227,[1]高三上!$B:$R,7,0)</f>
        <v>杨志明</v>
      </c>
      <c r="U227">
        <f>VLOOKUP(B227,[1]高三上!$B:$R,8,0)</f>
        <v>68</v>
      </c>
      <c r="V227" t="str">
        <f>VLOOKUP(B227,[1]高三上!$B:$R,9,0)</f>
        <v>马磊</v>
      </c>
      <c r="W227">
        <f>VLOOKUP(B227,[1]高三上!$B:$R,10,0)</f>
        <v>85</v>
      </c>
      <c r="X227" t="str">
        <f>VLOOKUP(B227,[1]高三上!$B:$R,11,0)</f>
        <v>东梅</v>
      </c>
      <c r="Y227">
        <f>VLOOKUP(B227,[1]高三上!$B:$R,12,0)</f>
        <v>28</v>
      </c>
      <c r="Z227" t="str">
        <f>VLOOKUP(B227,[1]高三上!$B:$R,13,0)</f>
        <v>高贵勇</v>
      </c>
      <c r="AA227">
        <f>VLOOKUP(B227,[1]高三上!$B:$R,14,0)</f>
        <v>47</v>
      </c>
      <c r="AB227" t="str">
        <f>VLOOKUP(B227,[1]高三上!$B:$R,15,0)</f>
        <v>郑强秋</v>
      </c>
      <c r="AC227">
        <f>VLOOKUP(B227,[1]高三上!$B:$R,16,0)</f>
        <v>50</v>
      </c>
      <c r="AD227" t="str">
        <f>VLOOKUP($B227,[1]高三上!$B:$R,17,0)</f>
        <v>张斯杰</v>
      </c>
      <c r="AE227" t="str">
        <f>VLOOKUP($B227,[1]高二下!$B:$R,6,0)</f>
        <v>89.0</v>
      </c>
      <c r="AF227" t="str">
        <f>VLOOKUP($B227,[1]高二下!$B:$R,7,0)</f>
        <v>杨志明</v>
      </c>
      <c r="AG227" t="str">
        <f>VLOOKUP($B227,[1]高二下!$B:$R,8,0)</f>
        <v>113.5</v>
      </c>
      <c r="AH227" t="str">
        <f>VLOOKUP($B227,[1]高二下!$B:$R,9,0)</f>
        <v>马磊</v>
      </c>
      <c r="AI227" t="str">
        <f>VLOOKUP($B227,[1]高二下!$B:$R,10,0)</f>
        <v>19.0</v>
      </c>
      <c r="AJ227" t="str">
        <f>VLOOKUP($B227,[1]高二下!$B:$R,11,0)</f>
        <v>东梅</v>
      </c>
      <c r="AK227" t="str">
        <f>VLOOKUP($B227,[1]高二下!$B:$R,12,0)</f>
        <v>40.0</v>
      </c>
      <c r="AL227" t="str">
        <f>VLOOKUP($B227,[1]高二下!$B:$R,13,0)</f>
        <v>兰举银</v>
      </c>
      <c r="AM227" t="str">
        <f>VLOOKUP($B227,[1]高二下!$B:$R,14,0)</f>
        <v>50.0</v>
      </c>
      <c r="AN227" t="str">
        <f>VLOOKUP($B227,[1]高二下!$B:$R,15,0)</f>
        <v>郑强秋</v>
      </c>
      <c r="AO227" t="str">
        <f>VLOOKUP($B227,[1]高二下!$B:$R,16,0)</f>
        <v>85.0</v>
      </c>
      <c r="AP227" t="str">
        <f>VLOOKUP($B227,[1]高二下!$B:$R,17,0)</f>
        <v>张斯杰</v>
      </c>
      <c r="AQ227" t="e">
        <f>VLOOKUP($B227,[2]高二上!$B:$R,6,0)</f>
        <v>#N/A</v>
      </c>
      <c r="AR227" t="e">
        <f>VLOOKUP($B227,[2]高二上!$B:$R,7,0)</f>
        <v>#N/A</v>
      </c>
      <c r="AS227" t="e">
        <f>VLOOKUP($B227,[2]高二上!$B:$R,8,0)</f>
        <v>#N/A</v>
      </c>
      <c r="AT227" t="e">
        <f>VLOOKUP($B227,[2]高二上!$B:$R,9,0)</f>
        <v>#N/A</v>
      </c>
      <c r="AU227" t="e">
        <f>VLOOKUP($B227,[2]高二上!$B:$R,10,0)</f>
        <v>#N/A</v>
      </c>
      <c r="AV227" t="e">
        <f>VLOOKUP($B227,[2]高二上!$B:$R,11,0)</f>
        <v>#N/A</v>
      </c>
      <c r="AW227" t="e">
        <f>VLOOKUP($B227,[2]高二上!$B:$R,12,0)</f>
        <v>#N/A</v>
      </c>
      <c r="AX227" t="e">
        <f>VLOOKUP($B227,[2]高二上!$B:$R,13,0)</f>
        <v>#N/A</v>
      </c>
      <c r="AY227" t="e">
        <f>VLOOKUP($B227,[2]高二上!$B:$R,14,0)</f>
        <v>#N/A</v>
      </c>
      <c r="AZ227" t="e">
        <f>VLOOKUP($B227,[2]高二上!$B:$R,15,0)</f>
        <v>#N/A</v>
      </c>
      <c r="BA227" t="e">
        <f>VLOOKUP($B227,[2]高二上!$B:$R,16,0)</f>
        <v>#N/A</v>
      </c>
      <c r="BB227" t="e">
        <f>VLOOKUP($B227,[2]高二上!$B:$R,17,0)</f>
        <v>#N/A</v>
      </c>
      <c r="BC227">
        <f>VLOOKUP($B227,[1]高一下!$B:$R,6,0)</f>
        <v>78</v>
      </c>
      <c r="BD227" t="str">
        <f>VLOOKUP($B227,[1]高一下!$B:$R,7,0)</f>
        <v>杨志明</v>
      </c>
      <c r="BE227">
        <f>VLOOKUP($B227,[1]高一下!$B:$R,8,0)</f>
        <v>95</v>
      </c>
      <c r="BF227" t="str">
        <f>VLOOKUP($B227,[1]高一下!$B:$R,9,0)</f>
        <v>马磊</v>
      </c>
      <c r="BG227">
        <f>VLOOKUP($B227,[1]高一下!$B:$R,10,0)</f>
        <v>81</v>
      </c>
      <c r="BH227" t="str">
        <f>VLOOKUP($B227,[1]高一下!$B:$R,11,0)</f>
        <v>东梅</v>
      </c>
      <c r="BI227">
        <f>VLOOKUP($B227,[1]高一下!$B:$R,12,0)</f>
        <v>36</v>
      </c>
      <c r="BJ227" t="str">
        <f>VLOOKUP($B227,[1]高一下!$B:$R,13,0)</f>
        <v>次珍扎保</v>
      </c>
      <c r="BK227">
        <f>VLOOKUP($B227,[1]高一下!$B:$R,14,0)</f>
        <v>63</v>
      </c>
      <c r="BL227" t="str">
        <f>VLOOKUP($B227,[1]高一下!$B:$R,15,0)</f>
        <v>郑强秋</v>
      </c>
      <c r="BM227">
        <f>VLOOKUP($B227,[1]高一下!$B:$R,16,0)</f>
        <v>44</v>
      </c>
      <c r="BN227" t="str">
        <f>VLOOKUP($B227,[1]高一下!$B:$R,17,0)</f>
        <v>高琴</v>
      </c>
      <c r="BO227">
        <f>VLOOKUP($B227,[1]高一上!$B:$W,5,0)</f>
        <v>79.5</v>
      </c>
      <c r="BP227" t="str">
        <f>VLOOKUP($B227,[1]高一上!$B:$W,6,0)</f>
        <v>李志友</v>
      </c>
      <c r="BQ227">
        <f>VLOOKUP($B227,[1]高一上!$B:$W,7,0)</f>
        <v>81</v>
      </c>
      <c r="BR227" t="str">
        <f>VLOOKUP($B227,[1]高一上!$B:$W,8,0)</f>
        <v>马磊</v>
      </c>
      <c r="BS227">
        <f>VLOOKUP($B227,[1]高一上!$B:$W,9,0)</f>
        <v>80</v>
      </c>
      <c r="BT227" t="str">
        <f>VLOOKUP($B227,[1]高一上!$B:$W,10,0)</f>
        <v>东梅</v>
      </c>
      <c r="BU227">
        <f>VLOOKUP($B227,[1]高一上!$B:$W,11,0)</f>
        <v>31</v>
      </c>
      <c r="BV227" t="str">
        <f>VLOOKUP($B227,[1]高一上!$B:$W,12,0)</f>
        <v>次珍扎保</v>
      </c>
      <c r="BW227">
        <f>VLOOKUP($B227,[1]高一上!$B:$W,13,0)</f>
        <v>55</v>
      </c>
      <c r="BX227" t="str">
        <f>VLOOKUP($B227,[1]高一上!$B:$W,14,0)</f>
        <v>郑强秋</v>
      </c>
      <c r="BY227">
        <f>VLOOKUP($B227,[1]高一上!$B:$W,15,0)</f>
        <v>52</v>
      </c>
      <c r="BZ227" t="str">
        <f>VLOOKUP($B227,[1]高一上!$B:$W,16,0)</f>
        <v>龙志云</v>
      </c>
      <c r="CA227">
        <f>VLOOKUP($B227,[1]中考!$B:$N,5,0)</f>
        <v>94</v>
      </c>
      <c r="CB227">
        <f>VLOOKUP($B227,[1]中考!$B:$N,6,0)</f>
        <v>95</v>
      </c>
      <c r="CC227">
        <f>VLOOKUP($B227,[1]中考!$B:$N,7,0)</f>
        <v>100</v>
      </c>
      <c r="CD227">
        <f>VLOOKUP($B227,[1]中考!$B:$N,8,0)</f>
        <v>35</v>
      </c>
      <c r="CE227">
        <f>VLOOKUP($B227,[1]中考!$B:$N,9,0)</f>
        <v>18</v>
      </c>
      <c r="CF227">
        <f>VLOOKUP($B227,[1]中考!$B:$N,10,0)</f>
        <v>31</v>
      </c>
    </row>
    <row r="228" spans="1:84" hidden="1" x14ac:dyDescent="0.2">
      <c r="A228" s="1" t="s">
        <v>711</v>
      </c>
      <c r="B228" s="1" t="s">
        <v>712</v>
      </c>
      <c r="C228" s="1" t="s">
        <v>560</v>
      </c>
      <c r="D228" s="1" t="s">
        <v>17</v>
      </c>
      <c r="E228" s="1" t="s">
        <v>713</v>
      </c>
      <c r="F228" s="1">
        <v>405</v>
      </c>
      <c r="G228" s="1">
        <v>101</v>
      </c>
      <c r="H228" s="1" t="s">
        <v>562</v>
      </c>
      <c r="I228" s="1">
        <v>73</v>
      </c>
      <c r="J228" s="1" t="s">
        <v>123</v>
      </c>
      <c r="K228" s="1">
        <v>77</v>
      </c>
      <c r="L228" s="1" t="s">
        <v>252</v>
      </c>
      <c r="M228" s="1">
        <v>33</v>
      </c>
      <c r="N228" s="1" t="s">
        <v>125</v>
      </c>
      <c r="O228" s="1">
        <v>56</v>
      </c>
      <c r="P228" s="1" t="s">
        <v>405</v>
      </c>
      <c r="Q228" s="1">
        <v>65</v>
      </c>
      <c r="R228" s="1" t="s">
        <v>406</v>
      </c>
      <c r="S228">
        <f>VLOOKUP(B228,[1]高三上!$B:$R,6,0)</f>
        <v>91.5</v>
      </c>
      <c r="T228" t="str">
        <f>VLOOKUP(B228,[1]高三上!$B:$R,7,0)</f>
        <v>杨志明</v>
      </c>
      <c r="U228">
        <f>VLOOKUP(B228,[1]高三上!$B:$R,8,0)</f>
        <v>77</v>
      </c>
      <c r="V228" t="str">
        <f>VLOOKUP(B228,[1]高三上!$B:$R,9,0)</f>
        <v>马磊</v>
      </c>
      <c r="W228">
        <f>VLOOKUP(B228,[1]高三上!$B:$R,10,0)</f>
        <v>38.5</v>
      </c>
      <c r="X228" t="str">
        <f>VLOOKUP(B228,[1]高三上!$B:$R,11,0)</f>
        <v>东梅</v>
      </c>
      <c r="Y228">
        <f>VLOOKUP(B228,[1]高三上!$B:$R,12,0)</f>
        <v>32.5</v>
      </c>
      <c r="Z228" t="str">
        <f>VLOOKUP(B228,[1]高三上!$B:$R,13,0)</f>
        <v>高贵勇</v>
      </c>
      <c r="AA228">
        <f>VLOOKUP(B228,[1]高三上!$B:$R,14,0)</f>
        <v>46</v>
      </c>
      <c r="AB228" t="str">
        <f>VLOOKUP(B228,[1]高三上!$B:$R,15,0)</f>
        <v>郑强秋</v>
      </c>
      <c r="AC228">
        <f>VLOOKUP(B228,[1]高三上!$B:$R,16,0)</f>
        <v>44</v>
      </c>
      <c r="AD228" t="str">
        <f>VLOOKUP($B228,[1]高三上!$B:$R,17,0)</f>
        <v>张斯杰</v>
      </c>
      <c r="AE228" t="str">
        <f>VLOOKUP($B228,[1]高二下!$B:$R,6,0)</f>
        <v>70.0</v>
      </c>
      <c r="AF228" t="str">
        <f>VLOOKUP($B228,[1]高二下!$B:$R,7,0)</f>
        <v>杨志明</v>
      </c>
      <c r="AG228" t="str">
        <f>VLOOKUP($B228,[1]高二下!$B:$R,8,0)</f>
        <v>54.5</v>
      </c>
      <c r="AH228" t="str">
        <f>VLOOKUP($B228,[1]高二下!$B:$R,9,0)</f>
        <v>马磊</v>
      </c>
      <c r="AI228" t="str">
        <f>VLOOKUP($B228,[1]高二下!$B:$R,10,0)</f>
        <v>12.0</v>
      </c>
      <c r="AJ228" t="str">
        <f>VLOOKUP($B228,[1]高二下!$B:$R,11,0)</f>
        <v>东梅</v>
      </c>
      <c r="AK228" t="str">
        <f>VLOOKUP($B228,[1]高二下!$B:$R,12,0)</f>
        <v>38.0</v>
      </c>
      <c r="AL228" t="str">
        <f>VLOOKUP($B228,[1]高二下!$B:$R,13,0)</f>
        <v>兰举银</v>
      </c>
      <c r="AM228" t="str">
        <f>VLOOKUP($B228,[1]高二下!$B:$R,14,0)</f>
        <v>47.0</v>
      </c>
      <c r="AN228" t="str">
        <f>VLOOKUP($B228,[1]高二下!$B:$R,15,0)</f>
        <v>郑强秋</v>
      </c>
      <c r="AO228" t="str">
        <f>VLOOKUP($B228,[1]高二下!$B:$R,16,0)</f>
        <v>88.0</v>
      </c>
      <c r="AP228" t="str">
        <f>VLOOKUP($B228,[1]高二下!$B:$R,17,0)</f>
        <v>张斯杰</v>
      </c>
      <c r="AQ228" t="e">
        <f>VLOOKUP($B228,[2]高二上!$B:$R,6,0)</f>
        <v>#N/A</v>
      </c>
      <c r="AR228" t="e">
        <f>VLOOKUP($B228,[2]高二上!$B:$R,7,0)</f>
        <v>#N/A</v>
      </c>
      <c r="AS228" t="e">
        <f>VLOOKUP($B228,[2]高二上!$B:$R,8,0)</f>
        <v>#N/A</v>
      </c>
      <c r="AT228" t="e">
        <f>VLOOKUP($B228,[2]高二上!$B:$R,9,0)</f>
        <v>#N/A</v>
      </c>
      <c r="AU228" t="e">
        <f>VLOOKUP($B228,[2]高二上!$B:$R,10,0)</f>
        <v>#N/A</v>
      </c>
      <c r="AV228" t="e">
        <f>VLOOKUP($B228,[2]高二上!$B:$R,11,0)</f>
        <v>#N/A</v>
      </c>
      <c r="AW228" t="e">
        <f>VLOOKUP($B228,[2]高二上!$B:$R,12,0)</f>
        <v>#N/A</v>
      </c>
      <c r="AX228" t="e">
        <f>VLOOKUP($B228,[2]高二上!$B:$R,13,0)</f>
        <v>#N/A</v>
      </c>
      <c r="AY228" t="e">
        <f>VLOOKUP($B228,[2]高二上!$B:$R,14,0)</f>
        <v>#N/A</v>
      </c>
      <c r="AZ228" t="e">
        <f>VLOOKUP($B228,[2]高二上!$B:$R,15,0)</f>
        <v>#N/A</v>
      </c>
      <c r="BA228" t="e">
        <f>VLOOKUP($B228,[2]高二上!$B:$R,16,0)</f>
        <v>#N/A</v>
      </c>
      <c r="BB228" t="e">
        <f>VLOOKUP($B228,[2]高二上!$B:$R,17,0)</f>
        <v>#N/A</v>
      </c>
      <c r="BC228">
        <f>VLOOKUP($B228,[1]高一下!$B:$R,6,0)</f>
        <v>74</v>
      </c>
      <c r="BD228" t="str">
        <f>VLOOKUP($B228,[1]高一下!$B:$R,7,0)</f>
        <v>杨志明</v>
      </c>
      <c r="BE228">
        <f>VLOOKUP($B228,[1]高一下!$B:$R,8,0)</f>
        <v>89</v>
      </c>
      <c r="BF228" t="str">
        <f>VLOOKUP($B228,[1]高一下!$B:$R,9,0)</f>
        <v>马磊</v>
      </c>
      <c r="BG228">
        <f>VLOOKUP($B228,[1]高一下!$B:$R,10,0)</f>
        <v>49</v>
      </c>
      <c r="BH228" t="str">
        <f>VLOOKUP($B228,[1]高一下!$B:$R,11,0)</f>
        <v>东梅</v>
      </c>
      <c r="BI228">
        <f>VLOOKUP($B228,[1]高一下!$B:$R,12,0)</f>
        <v>22</v>
      </c>
      <c r="BJ228" t="str">
        <f>VLOOKUP($B228,[1]高一下!$B:$R,13,0)</f>
        <v>次珍扎保</v>
      </c>
      <c r="BK228">
        <f>VLOOKUP($B228,[1]高一下!$B:$R,14,0)</f>
        <v>46</v>
      </c>
      <c r="BL228" t="str">
        <f>VLOOKUP($B228,[1]高一下!$B:$R,15,0)</f>
        <v>郑强秋</v>
      </c>
      <c r="BM228">
        <f>VLOOKUP($B228,[1]高一下!$B:$R,16,0)</f>
        <v>30</v>
      </c>
      <c r="BN228" t="str">
        <f>VLOOKUP($B228,[1]高一下!$B:$R,17,0)</f>
        <v>高琴</v>
      </c>
      <c r="BO228">
        <f>VLOOKUP($B228,[1]高一上!$B:$W,5,0)</f>
        <v>71.5</v>
      </c>
      <c r="BP228" t="str">
        <f>VLOOKUP($B228,[1]高一上!$B:$W,6,0)</f>
        <v>李志友</v>
      </c>
      <c r="BQ228">
        <f>VLOOKUP($B228,[1]高一上!$B:$W,7,0)</f>
        <v>72</v>
      </c>
      <c r="BR228" t="str">
        <f>VLOOKUP($B228,[1]高一上!$B:$W,8,0)</f>
        <v>马磊</v>
      </c>
      <c r="BS228">
        <f>VLOOKUP($B228,[1]高一上!$B:$W,9,0)</f>
        <v>54</v>
      </c>
      <c r="BT228" t="str">
        <f>VLOOKUP($B228,[1]高一上!$B:$W,10,0)</f>
        <v>东梅</v>
      </c>
      <c r="BU228">
        <f>VLOOKUP($B228,[1]高一上!$B:$W,11,0)</f>
        <v>20</v>
      </c>
      <c r="BV228" t="str">
        <f>VLOOKUP($B228,[1]高一上!$B:$W,12,0)</f>
        <v>次珍扎保</v>
      </c>
      <c r="BW228">
        <f>VLOOKUP($B228,[1]高一上!$B:$W,13,0)</f>
        <v>50</v>
      </c>
      <c r="BX228" t="str">
        <f>VLOOKUP($B228,[1]高一上!$B:$W,14,0)</f>
        <v>郑强秋</v>
      </c>
      <c r="BY228">
        <f>VLOOKUP($B228,[1]高一上!$B:$W,15,0)</f>
        <v>42</v>
      </c>
      <c r="BZ228" t="str">
        <f>VLOOKUP($B228,[1]高一上!$B:$W,16,0)</f>
        <v>龙志云</v>
      </c>
      <c r="CA228">
        <f>VLOOKUP($B228,[1]中考!$B:$N,5,0)</f>
        <v>98</v>
      </c>
      <c r="CB228">
        <f>VLOOKUP($B228,[1]中考!$B:$N,6,0)</f>
        <v>96</v>
      </c>
      <c r="CC228">
        <f>VLOOKUP($B228,[1]中考!$B:$N,7,0)</f>
        <v>69</v>
      </c>
      <c r="CD228">
        <f>VLOOKUP($B228,[1]中考!$B:$N,8,0)</f>
        <v>41</v>
      </c>
      <c r="CE228">
        <f>VLOOKUP($B228,[1]中考!$B:$N,9,0)</f>
        <v>35</v>
      </c>
      <c r="CF228">
        <f>VLOOKUP($B228,[1]中考!$B:$N,10,0)</f>
        <v>27</v>
      </c>
    </row>
    <row r="229" spans="1:84" hidden="1" x14ac:dyDescent="0.2">
      <c r="A229" s="1" t="s">
        <v>714</v>
      </c>
      <c r="B229" s="1" t="s">
        <v>715</v>
      </c>
      <c r="C229" s="1" t="s">
        <v>560</v>
      </c>
      <c r="D229" s="1" t="s">
        <v>17</v>
      </c>
      <c r="E229" s="1" t="s">
        <v>716</v>
      </c>
      <c r="F229" s="1">
        <v>348</v>
      </c>
      <c r="G229" s="1">
        <v>90</v>
      </c>
      <c r="H229" s="1" t="s">
        <v>562</v>
      </c>
      <c r="I229" s="1">
        <v>63</v>
      </c>
      <c r="J229" s="1" t="s">
        <v>123</v>
      </c>
      <c r="K229" s="1">
        <v>68</v>
      </c>
      <c r="L229" s="1" t="s">
        <v>252</v>
      </c>
      <c r="M229" s="1">
        <v>35</v>
      </c>
      <c r="N229" s="1" t="s">
        <v>125</v>
      </c>
      <c r="O229" s="1">
        <v>51</v>
      </c>
      <c r="P229" s="1" t="s">
        <v>405</v>
      </c>
      <c r="Q229" s="1">
        <v>41</v>
      </c>
      <c r="R229" s="1" t="s">
        <v>406</v>
      </c>
      <c r="S229">
        <f>VLOOKUP(B229,[1]高三上!$B:$R,6,0)</f>
        <v>86</v>
      </c>
      <c r="T229" t="str">
        <f>VLOOKUP(B229,[1]高三上!$B:$R,7,0)</f>
        <v>杨志明</v>
      </c>
      <c r="U229">
        <f>VLOOKUP(B229,[1]高三上!$B:$R,8,0)</f>
        <v>42</v>
      </c>
      <c r="V229" t="str">
        <f>VLOOKUP(B229,[1]高三上!$B:$R,9,0)</f>
        <v>马磊</v>
      </c>
      <c r="W229">
        <f>VLOOKUP(B229,[1]高三上!$B:$R,10,0)</f>
        <v>63</v>
      </c>
      <c r="X229" t="str">
        <f>VLOOKUP(B229,[1]高三上!$B:$R,11,0)</f>
        <v>东梅</v>
      </c>
      <c r="Y229">
        <f>VLOOKUP(B229,[1]高三上!$B:$R,12,0)</f>
        <v>32</v>
      </c>
      <c r="Z229" t="str">
        <f>VLOOKUP(B229,[1]高三上!$B:$R,13,0)</f>
        <v>高贵勇</v>
      </c>
      <c r="AA229">
        <f>VLOOKUP(B229,[1]高三上!$B:$R,14,0)</f>
        <v>41</v>
      </c>
      <c r="AB229" t="str">
        <f>VLOOKUP(B229,[1]高三上!$B:$R,15,0)</f>
        <v>郑强秋</v>
      </c>
      <c r="AC229">
        <f>VLOOKUP(B229,[1]高三上!$B:$R,16,0)</f>
        <v>29</v>
      </c>
      <c r="AD229" t="str">
        <f>VLOOKUP($B229,[1]高三上!$B:$R,17,0)</f>
        <v>张斯杰</v>
      </c>
      <c r="AE229" t="str">
        <f>VLOOKUP($B229,[1]高二下!$B:$R,6,0)</f>
        <v>85.0</v>
      </c>
      <c r="AF229" t="str">
        <f>VLOOKUP($B229,[1]高二下!$B:$R,7,0)</f>
        <v>杨志明</v>
      </c>
      <c r="AG229" t="str">
        <f>VLOOKUP($B229,[1]高二下!$B:$R,8,0)</f>
        <v>67.5</v>
      </c>
      <c r="AH229" t="str">
        <f>VLOOKUP($B229,[1]高二下!$B:$R,9,0)</f>
        <v>马磊</v>
      </c>
      <c r="AI229" t="str">
        <f>VLOOKUP($B229,[1]高二下!$B:$R,10,0)</f>
        <v>15.0</v>
      </c>
      <c r="AJ229" t="str">
        <f>VLOOKUP($B229,[1]高二下!$B:$R,11,0)</f>
        <v>东梅</v>
      </c>
      <c r="AK229" t="str">
        <f>VLOOKUP($B229,[1]高二下!$B:$R,12,0)</f>
        <v>35.0</v>
      </c>
      <c r="AL229" t="str">
        <f>VLOOKUP($B229,[1]高二下!$B:$R,13,0)</f>
        <v>兰举银</v>
      </c>
      <c r="AM229" t="str">
        <f>VLOOKUP($B229,[1]高二下!$B:$R,14,0)</f>
        <v>33.0</v>
      </c>
      <c r="AN229" t="str">
        <f>VLOOKUP($B229,[1]高二下!$B:$R,15,0)</f>
        <v>郑强秋</v>
      </c>
      <c r="AO229" t="str">
        <f>VLOOKUP($B229,[1]高二下!$B:$R,16,0)</f>
        <v>60.0</v>
      </c>
      <c r="AP229" t="str">
        <f>VLOOKUP($B229,[1]高二下!$B:$R,17,0)</f>
        <v>张斯杰</v>
      </c>
      <c r="AQ229" t="e">
        <f>VLOOKUP($B229,[2]高二上!$B:$R,6,0)</f>
        <v>#N/A</v>
      </c>
      <c r="AR229" t="e">
        <f>VLOOKUP($B229,[2]高二上!$B:$R,7,0)</f>
        <v>#N/A</v>
      </c>
      <c r="AS229" t="e">
        <f>VLOOKUP($B229,[2]高二上!$B:$R,8,0)</f>
        <v>#N/A</v>
      </c>
      <c r="AT229" t="e">
        <f>VLOOKUP($B229,[2]高二上!$B:$R,9,0)</f>
        <v>#N/A</v>
      </c>
      <c r="AU229" t="e">
        <f>VLOOKUP($B229,[2]高二上!$B:$R,10,0)</f>
        <v>#N/A</v>
      </c>
      <c r="AV229" t="e">
        <f>VLOOKUP($B229,[2]高二上!$B:$R,11,0)</f>
        <v>#N/A</v>
      </c>
      <c r="AW229" t="e">
        <f>VLOOKUP($B229,[2]高二上!$B:$R,12,0)</f>
        <v>#N/A</v>
      </c>
      <c r="AX229" t="e">
        <f>VLOOKUP($B229,[2]高二上!$B:$R,13,0)</f>
        <v>#N/A</v>
      </c>
      <c r="AY229" t="e">
        <f>VLOOKUP($B229,[2]高二上!$B:$R,14,0)</f>
        <v>#N/A</v>
      </c>
      <c r="AZ229" t="e">
        <f>VLOOKUP($B229,[2]高二上!$B:$R,15,0)</f>
        <v>#N/A</v>
      </c>
      <c r="BA229" t="e">
        <f>VLOOKUP($B229,[2]高二上!$B:$R,16,0)</f>
        <v>#N/A</v>
      </c>
      <c r="BB229" t="e">
        <f>VLOOKUP($B229,[2]高二上!$B:$R,17,0)</f>
        <v>#N/A</v>
      </c>
      <c r="BC229">
        <f>VLOOKUP($B229,[1]高一下!$B:$R,6,0)</f>
        <v>83</v>
      </c>
      <c r="BD229" t="str">
        <f>VLOOKUP($B229,[1]高一下!$B:$R,7,0)</f>
        <v>杨志明</v>
      </c>
      <c r="BE229">
        <f>VLOOKUP($B229,[1]高一下!$B:$R,8,0)</f>
        <v>59</v>
      </c>
      <c r="BF229" t="str">
        <f>VLOOKUP($B229,[1]高一下!$B:$R,9,0)</f>
        <v>马磊</v>
      </c>
      <c r="BG229">
        <f>VLOOKUP($B229,[1]高一下!$B:$R,10,0)</f>
        <v>39</v>
      </c>
      <c r="BH229" t="str">
        <f>VLOOKUP($B229,[1]高一下!$B:$R,11,0)</f>
        <v>东梅</v>
      </c>
      <c r="BI229">
        <f>VLOOKUP($B229,[1]高一下!$B:$R,12,0)</f>
        <v>26</v>
      </c>
      <c r="BJ229" t="str">
        <f>VLOOKUP($B229,[1]高一下!$B:$R,13,0)</f>
        <v>次珍扎保</v>
      </c>
      <c r="BK229">
        <f>VLOOKUP($B229,[1]高一下!$B:$R,14,0)</f>
        <v>42</v>
      </c>
      <c r="BL229" t="str">
        <f>VLOOKUP($B229,[1]高一下!$B:$R,15,0)</f>
        <v>郑强秋</v>
      </c>
      <c r="BM229">
        <f>VLOOKUP($B229,[1]高一下!$B:$R,16,0)</f>
        <v>30</v>
      </c>
      <c r="BN229" t="str">
        <f>VLOOKUP($B229,[1]高一下!$B:$R,17,0)</f>
        <v>高琴</v>
      </c>
      <c r="BO229">
        <f>VLOOKUP($B229,[1]高一上!$B:$W,5,0)</f>
        <v>65.5</v>
      </c>
      <c r="BP229" t="str">
        <f>VLOOKUP($B229,[1]高一上!$B:$W,6,0)</f>
        <v>李志友</v>
      </c>
      <c r="BQ229">
        <f>VLOOKUP($B229,[1]高一上!$B:$W,7,0)</f>
        <v>36</v>
      </c>
      <c r="BR229" t="str">
        <f>VLOOKUP($B229,[1]高一上!$B:$W,8,0)</f>
        <v>马磊</v>
      </c>
      <c r="BS229">
        <f>VLOOKUP($B229,[1]高一上!$B:$W,9,0)</f>
        <v>40.5</v>
      </c>
      <c r="BT229" t="str">
        <f>VLOOKUP($B229,[1]高一上!$B:$W,10,0)</f>
        <v>东梅</v>
      </c>
      <c r="BU229">
        <f>VLOOKUP($B229,[1]高一上!$B:$W,11,0)</f>
        <v>26.5</v>
      </c>
      <c r="BV229" t="str">
        <f>VLOOKUP($B229,[1]高一上!$B:$W,12,0)</f>
        <v>次珍扎保</v>
      </c>
      <c r="BW229">
        <f>VLOOKUP($B229,[1]高一上!$B:$W,13,0)</f>
        <v>47</v>
      </c>
      <c r="BX229" t="str">
        <f>VLOOKUP($B229,[1]高一上!$B:$W,14,0)</f>
        <v>郑强秋</v>
      </c>
      <c r="BY229">
        <f>VLOOKUP($B229,[1]高一上!$B:$W,15,0)</f>
        <v>33.5</v>
      </c>
      <c r="BZ229" t="str">
        <f>VLOOKUP($B229,[1]高一上!$B:$W,16,0)</f>
        <v>龙志云</v>
      </c>
      <c r="CA229">
        <f>VLOOKUP($B229,[1]中考!$B:$N,5,0)</f>
        <v>104</v>
      </c>
      <c r="CB229">
        <f>VLOOKUP($B229,[1]中考!$B:$N,6,0)</f>
        <v>83</v>
      </c>
      <c r="CC229">
        <f>VLOOKUP($B229,[1]中考!$B:$N,7,0)</f>
        <v>70</v>
      </c>
      <c r="CD229">
        <f>VLOOKUP($B229,[1]中考!$B:$N,8,0)</f>
        <v>38</v>
      </c>
      <c r="CE229">
        <f>VLOOKUP($B229,[1]中考!$B:$N,9,0)</f>
        <v>32</v>
      </c>
      <c r="CF229">
        <f>VLOOKUP($B229,[1]中考!$B:$N,10,0)</f>
        <v>37</v>
      </c>
    </row>
    <row r="230" spans="1:84" hidden="1" x14ac:dyDescent="0.2">
      <c r="A230" s="1" t="s">
        <v>717</v>
      </c>
      <c r="B230" s="1" t="s">
        <v>718</v>
      </c>
      <c r="C230" s="1" t="s">
        <v>560</v>
      </c>
      <c r="D230" s="1" t="s">
        <v>17</v>
      </c>
      <c r="E230" s="1" t="s">
        <v>719</v>
      </c>
      <c r="F230" s="1">
        <v>349</v>
      </c>
      <c r="G230" s="1">
        <v>100</v>
      </c>
      <c r="H230" s="1" t="s">
        <v>562</v>
      </c>
      <c r="I230" s="1">
        <v>73</v>
      </c>
      <c r="J230" s="1" t="s">
        <v>123</v>
      </c>
      <c r="K230" s="1">
        <v>29</v>
      </c>
      <c r="L230" s="1" t="s">
        <v>252</v>
      </c>
      <c r="M230" s="1">
        <v>51</v>
      </c>
      <c r="N230" s="1" t="s">
        <v>125</v>
      </c>
      <c r="O230" s="1">
        <v>41.5</v>
      </c>
      <c r="P230" s="1" t="s">
        <v>405</v>
      </c>
      <c r="Q230" s="1">
        <v>54</v>
      </c>
      <c r="R230" s="1" t="s">
        <v>406</v>
      </c>
      <c r="S230">
        <f>VLOOKUP(B230,[1]高三上!$B:$R,6,0)</f>
        <v>99.5</v>
      </c>
      <c r="T230" t="str">
        <f>VLOOKUP(B230,[1]高三上!$B:$R,7,0)</f>
        <v>杨志明</v>
      </c>
      <c r="U230">
        <f>VLOOKUP(B230,[1]高三上!$B:$R,8,0)</f>
        <v>76</v>
      </c>
      <c r="V230" t="str">
        <f>VLOOKUP(B230,[1]高三上!$B:$R,9,0)</f>
        <v>马磊</v>
      </c>
      <c r="W230">
        <f>VLOOKUP(B230,[1]高三上!$B:$R,10,0)</f>
        <v>14</v>
      </c>
      <c r="X230" t="str">
        <f>VLOOKUP(B230,[1]高三上!$B:$R,11,0)</f>
        <v>东梅</v>
      </c>
      <c r="Y230">
        <f>VLOOKUP(B230,[1]高三上!$B:$R,12,0)</f>
        <v>41</v>
      </c>
      <c r="Z230" t="str">
        <f>VLOOKUP(B230,[1]高三上!$B:$R,13,0)</f>
        <v>高贵勇</v>
      </c>
      <c r="AA230">
        <f>VLOOKUP(B230,[1]高三上!$B:$R,14,0)</f>
        <v>35</v>
      </c>
      <c r="AB230" t="str">
        <f>VLOOKUP(B230,[1]高三上!$B:$R,15,0)</f>
        <v>郑强秋</v>
      </c>
      <c r="AC230">
        <f>VLOOKUP(B230,[1]高三上!$B:$R,16,0)</f>
        <v>32</v>
      </c>
      <c r="AD230" t="str">
        <f>VLOOKUP($B230,[1]高三上!$B:$R,17,0)</f>
        <v>张斯杰</v>
      </c>
      <c r="AE230" t="str">
        <f>VLOOKUP($B230,[1]高二下!$B:$R,6,0)</f>
        <v>75.0</v>
      </c>
      <c r="AF230" t="str">
        <f>VLOOKUP($B230,[1]高二下!$B:$R,7,0)</f>
        <v>杨志明</v>
      </c>
      <c r="AG230" t="str">
        <f>VLOOKUP($B230,[1]高二下!$B:$R,8,0)</f>
        <v>46.0</v>
      </c>
      <c r="AH230" t="str">
        <f>VLOOKUP($B230,[1]高二下!$B:$R,9,0)</f>
        <v>马磊</v>
      </c>
      <c r="AI230" t="str">
        <f>VLOOKUP($B230,[1]高二下!$B:$R,10,0)</f>
        <v>23.0</v>
      </c>
      <c r="AJ230" t="str">
        <f>VLOOKUP($B230,[1]高二下!$B:$R,11,0)</f>
        <v>东梅</v>
      </c>
      <c r="AK230" t="str">
        <f>VLOOKUP($B230,[1]高二下!$B:$R,12,0)</f>
        <v>21.0</v>
      </c>
      <c r="AL230" t="str">
        <f>VLOOKUP($B230,[1]高二下!$B:$R,13,0)</f>
        <v>兰举银</v>
      </c>
      <c r="AM230" t="str">
        <f>VLOOKUP($B230,[1]高二下!$B:$R,14,0)</f>
        <v>37.0</v>
      </c>
      <c r="AN230" t="str">
        <f>VLOOKUP($B230,[1]高二下!$B:$R,15,0)</f>
        <v>郑强秋</v>
      </c>
      <c r="AO230" t="str">
        <f>VLOOKUP($B230,[1]高二下!$B:$R,16,0)</f>
        <v>83.0</v>
      </c>
      <c r="AP230" t="str">
        <f>VLOOKUP($B230,[1]高二下!$B:$R,17,0)</f>
        <v>张斯杰</v>
      </c>
      <c r="AQ230" t="e">
        <f>VLOOKUP($B230,[2]高二上!$B:$R,6,0)</f>
        <v>#N/A</v>
      </c>
      <c r="AR230" t="e">
        <f>VLOOKUP($B230,[2]高二上!$B:$R,7,0)</f>
        <v>#N/A</v>
      </c>
      <c r="AS230" t="e">
        <f>VLOOKUP($B230,[2]高二上!$B:$R,8,0)</f>
        <v>#N/A</v>
      </c>
      <c r="AT230" t="e">
        <f>VLOOKUP($B230,[2]高二上!$B:$R,9,0)</f>
        <v>#N/A</v>
      </c>
      <c r="AU230" t="e">
        <f>VLOOKUP($B230,[2]高二上!$B:$R,10,0)</f>
        <v>#N/A</v>
      </c>
      <c r="AV230" t="e">
        <f>VLOOKUP($B230,[2]高二上!$B:$R,11,0)</f>
        <v>#N/A</v>
      </c>
      <c r="AW230" t="e">
        <f>VLOOKUP($B230,[2]高二上!$B:$R,12,0)</f>
        <v>#N/A</v>
      </c>
      <c r="AX230" t="e">
        <f>VLOOKUP($B230,[2]高二上!$B:$R,13,0)</f>
        <v>#N/A</v>
      </c>
      <c r="AY230" t="e">
        <f>VLOOKUP($B230,[2]高二上!$B:$R,14,0)</f>
        <v>#N/A</v>
      </c>
      <c r="AZ230" t="e">
        <f>VLOOKUP($B230,[2]高二上!$B:$R,15,0)</f>
        <v>#N/A</v>
      </c>
      <c r="BA230" t="e">
        <f>VLOOKUP($B230,[2]高二上!$B:$R,16,0)</f>
        <v>#N/A</v>
      </c>
      <c r="BB230" t="e">
        <f>VLOOKUP($B230,[2]高二上!$B:$R,17,0)</f>
        <v>#N/A</v>
      </c>
      <c r="BC230">
        <f>VLOOKUP($B230,[1]高一下!$B:$R,6,0)</f>
        <v>84</v>
      </c>
      <c r="BD230" t="str">
        <f>VLOOKUP($B230,[1]高一下!$B:$R,7,0)</f>
        <v>杨志明</v>
      </c>
      <c r="BE230">
        <f>VLOOKUP($B230,[1]高一下!$B:$R,8,0)</f>
        <v>96</v>
      </c>
      <c r="BF230" t="str">
        <f>VLOOKUP($B230,[1]高一下!$B:$R,9,0)</f>
        <v>马磊</v>
      </c>
      <c r="BG230">
        <f>VLOOKUP($B230,[1]高一下!$B:$R,10,0)</f>
        <v>20.5</v>
      </c>
      <c r="BH230" t="str">
        <f>VLOOKUP($B230,[1]高一下!$B:$R,11,0)</f>
        <v>东梅</v>
      </c>
      <c r="BI230">
        <f>VLOOKUP($B230,[1]高一下!$B:$R,12,0)</f>
        <v>36</v>
      </c>
      <c r="BJ230" t="str">
        <f>VLOOKUP($B230,[1]高一下!$B:$R,13,0)</f>
        <v>次珍扎保</v>
      </c>
      <c r="BK230">
        <f>VLOOKUP($B230,[1]高一下!$B:$R,14,0)</f>
        <v>48</v>
      </c>
      <c r="BL230" t="str">
        <f>VLOOKUP($B230,[1]高一下!$B:$R,15,0)</f>
        <v>郑强秋</v>
      </c>
      <c r="BM230">
        <f>VLOOKUP($B230,[1]高一下!$B:$R,16,0)</f>
        <v>33</v>
      </c>
      <c r="BN230" t="str">
        <f>VLOOKUP($B230,[1]高一下!$B:$R,17,0)</f>
        <v>高琴</v>
      </c>
      <c r="BO230">
        <f>VLOOKUP($B230,[1]高一上!$B:$W,5,0)</f>
        <v>66</v>
      </c>
      <c r="BP230" t="str">
        <f>VLOOKUP($B230,[1]高一上!$B:$W,6,0)</f>
        <v>李志友</v>
      </c>
      <c r="BQ230">
        <f>VLOOKUP($B230,[1]高一上!$B:$W,7,0)</f>
        <v>57</v>
      </c>
      <c r="BR230" t="str">
        <f>VLOOKUP($B230,[1]高一上!$B:$W,8,0)</f>
        <v>马磊</v>
      </c>
      <c r="BS230">
        <f>VLOOKUP($B230,[1]高一上!$B:$W,9,0)</f>
        <v>25</v>
      </c>
      <c r="BT230" t="str">
        <f>VLOOKUP($B230,[1]高一上!$B:$W,10,0)</f>
        <v>东梅</v>
      </c>
      <c r="BU230">
        <f>VLOOKUP($B230,[1]高一上!$B:$W,11,0)</f>
        <v>23</v>
      </c>
      <c r="BV230" t="str">
        <f>VLOOKUP($B230,[1]高一上!$B:$W,12,0)</f>
        <v>次珍扎保</v>
      </c>
      <c r="BW230">
        <f>VLOOKUP($B230,[1]高一上!$B:$W,13,0)</f>
        <v>42</v>
      </c>
      <c r="BX230" t="str">
        <f>VLOOKUP($B230,[1]高一上!$B:$W,14,0)</f>
        <v>郑强秋</v>
      </c>
      <c r="BY230">
        <f>VLOOKUP($B230,[1]高一上!$B:$W,15,0)</f>
        <v>35</v>
      </c>
      <c r="BZ230" t="str">
        <f>VLOOKUP($B230,[1]高一上!$B:$W,16,0)</f>
        <v>龙志云</v>
      </c>
      <c r="CA230">
        <f>VLOOKUP($B230,[1]中考!$B:$N,5,0)</f>
        <v>84</v>
      </c>
      <c r="CB230">
        <f>VLOOKUP($B230,[1]中考!$B:$N,6,0)</f>
        <v>97</v>
      </c>
      <c r="CC230">
        <f>VLOOKUP($B230,[1]中考!$B:$N,7,0)</f>
        <v>59</v>
      </c>
      <c r="CD230">
        <f>VLOOKUP($B230,[1]中考!$B:$N,8,0)</f>
        <v>34</v>
      </c>
      <c r="CE230">
        <f>VLOOKUP($B230,[1]中考!$B:$N,9,0)</f>
        <v>18</v>
      </c>
      <c r="CF230">
        <f>VLOOKUP($B230,[1]中考!$B:$N,10,0)</f>
        <v>35</v>
      </c>
    </row>
    <row r="231" spans="1:84" hidden="1" x14ac:dyDescent="0.2">
      <c r="A231" s="1" t="s">
        <v>720</v>
      </c>
      <c r="B231" s="1" t="s">
        <v>721</v>
      </c>
      <c r="C231" s="1" t="s">
        <v>722</v>
      </c>
      <c r="D231" s="1" t="s">
        <v>17</v>
      </c>
      <c r="E231" s="1" t="s">
        <v>723</v>
      </c>
      <c r="F231" s="1">
        <v>362</v>
      </c>
      <c r="G231" s="1">
        <v>101</v>
      </c>
      <c r="H231" s="1" t="s">
        <v>19</v>
      </c>
      <c r="I231" s="1">
        <v>78</v>
      </c>
      <c r="J231" s="1" t="s">
        <v>20</v>
      </c>
      <c r="K231" s="1">
        <v>62</v>
      </c>
      <c r="L231" s="1" t="s">
        <v>124</v>
      </c>
      <c r="M231" s="1">
        <v>31</v>
      </c>
      <c r="N231" s="1" t="s">
        <v>404</v>
      </c>
      <c r="O231" s="1">
        <v>25</v>
      </c>
      <c r="P231" s="1" t="s">
        <v>724</v>
      </c>
      <c r="Q231" s="1">
        <v>64.5</v>
      </c>
      <c r="R231" s="1" t="s">
        <v>406</v>
      </c>
      <c r="S231">
        <f>VLOOKUP(B231,[1]高三上!$B:$R,6,0)</f>
        <v>94</v>
      </c>
      <c r="T231" t="str">
        <f>VLOOKUP(B231,[1]高三上!$B:$R,7,0)</f>
        <v>龚霞</v>
      </c>
      <c r="U231">
        <f>VLOOKUP(B231,[1]高三上!$B:$R,8,0)</f>
        <v>61</v>
      </c>
      <c r="V231" t="str">
        <f>VLOOKUP(B231,[1]高三上!$B:$R,9,0)</f>
        <v>扎拉</v>
      </c>
      <c r="W231">
        <f>VLOOKUP(B231,[1]高三上!$B:$R,10,0)</f>
        <v>45.5</v>
      </c>
      <c r="X231" t="str">
        <f>VLOOKUP(B231,[1]高三上!$B:$R,11,0)</f>
        <v>冷开艳</v>
      </c>
      <c r="Y231">
        <f>VLOOKUP(B231,[1]高三上!$B:$R,12,0)</f>
        <v>25</v>
      </c>
      <c r="Z231" t="str">
        <f>VLOOKUP(B231,[1]高三上!$B:$R,13,0)</f>
        <v>胡伟杰</v>
      </c>
      <c r="AA231">
        <f>VLOOKUP(B231,[1]高三上!$B:$R,14,0)</f>
        <v>33</v>
      </c>
      <c r="AB231" t="str">
        <f>VLOOKUP(B231,[1]高三上!$B:$R,15,0)</f>
        <v>邱宗兰</v>
      </c>
      <c r="AC231">
        <f>VLOOKUP(B231,[1]高三上!$B:$R,16,0)</f>
        <v>22</v>
      </c>
      <c r="AD231" t="str">
        <f>VLOOKUP($B231,[1]高三上!$B:$R,17,0)</f>
        <v>张斯杰</v>
      </c>
      <c r="AE231" t="str">
        <f>VLOOKUP($B231,[1]高二下!$B:$R,6,0)</f>
        <v>93.0</v>
      </c>
      <c r="AF231" t="str">
        <f>VLOOKUP($B231,[1]高二下!$B:$R,7,0)</f>
        <v>龚霞</v>
      </c>
      <c r="AG231" t="str">
        <f>VLOOKUP($B231,[1]高二下!$B:$R,8,0)</f>
        <v>59.5</v>
      </c>
      <c r="AH231" t="str">
        <f>VLOOKUP($B231,[1]高二下!$B:$R,9,0)</f>
        <v>扎拉</v>
      </c>
      <c r="AI231" t="str">
        <f>VLOOKUP($B231,[1]高二下!$B:$R,10,0)</f>
        <v>28.0</v>
      </c>
      <c r="AJ231" t="str">
        <f>VLOOKUP($B231,[1]高二下!$B:$R,11,0)</f>
        <v>冷开艳</v>
      </c>
      <c r="AK231" t="str">
        <f>VLOOKUP($B231,[1]高二下!$B:$R,12,0)</f>
        <v>12.0</v>
      </c>
      <c r="AL231" t="str">
        <f>VLOOKUP($B231,[1]高二下!$B:$R,13,0)</f>
        <v>胡伟杰</v>
      </c>
      <c r="AM231" t="str">
        <f>VLOOKUP($B231,[1]高二下!$B:$R,14,0)</f>
        <v>42.0</v>
      </c>
      <c r="AN231" t="str">
        <f>VLOOKUP($B231,[1]高二下!$B:$R,15,0)</f>
        <v>邱宗兰</v>
      </c>
      <c r="AO231" t="str">
        <f>VLOOKUP($B231,[1]高二下!$B:$R,16,0)</f>
        <v>58.0</v>
      </c>
      <c r="AP231" t="str">
        <f>VLOOKUP($B231,[1]高二下!$B:$R,17,0)</f>
        <v>张斯杰</v>
      </c>
      <c r="AQ231" t="e">
        <f>VLOOKUP($B231,[2]高二上!$B:$R,6,0)</f>
        <v>#N/A</v>
      </c>
      <c r="AR231" t="e">
        <f>VLOOKUP($B231,[2]高二上!$B:$R,7,0)</f>
        <v>#N/A</v>
      </c>
      <c r="AS231" t="e">
        <f>VLOOKUP($B231,[2]高二上!$B:$R,8,0)</f>
        <v>#N/A</v>
      </c>
      <c r="AT231" t="e">
        <f>VLOOKUP($B231,[2]高二上!$B:$R,9,0)</f>
        <v>#N/A</v>
      </c>
      <c r="AU231" t="e">
        <f>VLOOKUP($B231,[2]高二上!$B:$R,10,0)</f>
        <v>#N/A</v>
      </c>
      <c r="AV231" t="e">
        <f>VLOOKUP($B231,[2]高二上!$B:$R,11,0)</f>
        <v>#N/A</v>
      </c>
      <c r="AW231" t="e">
        <f>VLOOKUP($B231,[2]高二上!$B:$R,12,0)</f>
        <v>#N/A</v>
      </c>
      <c r="AX231" t="e">
        <f>VLOOKUP($B231,[2]高二上!$B:$R,13,0)</f>
        <v>#N/A</v>
      </c>
      <c r="AY231" t="e">
        <f>VLOOKUP($B231,[2]高二上!$B:$R,14,0)</f>
        <v>#N/A</v>
      </c>
      <c r="AZ231" t="e">
        <f>VLOOKUP($B231,[2]高二上!$B:$R,15,0)</f>
        <v>#N/A</v>
      </c>
      <c r="BA231" t="e">
        <f>VLOOKUP($B231,[2]高二上!$B:$R,16,0)</f>
        <v>#N/A</v>
      </c>
      <c r="BB231" t="e">
        <f>VLOOKUP($B231,[2]高二上!$B:$R,17,0)</f>
        <v>#N/A</v>
      </c>
      <c r="BC231">
        <f>VLOOKUP($B231,[1]高一下!$B:$R,6,0)</f>
        <v>98</v>
      </c>
      <c r="BD231" t="str">
        <f>VLOOKUP($B231,[1]高一下!$B:$R,7,0)</f>
        <v>龚霞</v>
      </c>
      <c r="BE231">
        <f>VLOOKUP($B231,[1]高一下!$B:$R,8,0)</f>
        <v>86</v>
      </c>
      <c r="BF231" t="str">
        <f>VLOOKUP($B231,[1]高一下!$B:$R,9,0)</f>
        <v>扎拉</v>
      </c>
      <c r="BG231">
        <f>VLOOKUP($B231,[1]高一下!$B:$R,10,0)</f>
        <v>34</v>
      </c>
      <c r="BH231" t="str">
        <f>VLOOKUP($B231,[1]高一下!$B:$R,11,0)</f>
        <v>冷开艳</v>
      </c>
      <c r="BI231">
        <f>VLOOKUP($B231,[1]高一下!$B:$R,12,0)</f>
        <v>23</v>
      </c>
      <c r="BJ231" t="str">
        <f>VLOOKUP($B231,[1]高一下!$B:$R,13,0)</f>
        <v>次珍扎保</v>
      </c>
      <c r="BK231">
        <f>VLOOKUP($B231,[1]高一下!$B:$R,14,0)</f>
        <v>31</v>
      </c>
      <c r="BL231" t="str">
        <f>VLOOKUP($B231,[1]高一下!$B:$R,15,0)</f>
        <v>刘红</v>
      </c>
      <c r="BM231">
        <f>VLOOKUP($B231,[1]高一下!$B:$R,16,0)</f>
        <v>37</v>
      </c>
      <c r="BN231" t="str">
        <f>VLOOKUP($B231,[1]高一下!$B:$R,17,0)</f>
        <v>杨建</v>
      </c>
      <c r="BO231">
        <f>VLOOKUP($B231,[1]高一上!$B:$W,5,0)</f>
        <v>77</v>
      </c>
      <c r="BP231" t="str">
        <f>VLOOKUP($B231,[1]高一上!$B:$W,6,0)</f>
        <v>龚霞</v>
      </c>
      <c r="BQ231">
        <f>VLOOKUP($B231,[1]高一上!$B:$W,7,0)</f>
        <v>40.5</v>
      </c>
      <c r="BR231" t="str">
        <f>VLOOKUP($B231,[1]高一上!$B:$W,8,0)</f>
        <v>扎拉</v>
      </c>
      <c r="BS231">
        <f>VLOOKUP($B231,[1]高一上!$B:$W,9,0)</f>
        <v>52.5</v>
      </c>
      <c r="BT231" t="str">
        <f>VLOOKUP($B231,[1]高一上!$B:$W,10,0)</f>
        <v>冷开艳</v>
      </c>
      <c r="BU231">
        <f>VLOOKUP($B231,[1]高一上!$B:$W,11,0)</f>
        <v>28</v>
      </c>
      <c r="BV231" t="str">
        <f>VLOOKUP($B231,[1]高一上!$B:$W,12,0)</f>
        <v>次珍扎保</v>
      </c>
      <c r="BW231">
        <f>VLOOKUP($B231,[1]高一上!$B:$W,13,0)</f>
        <v>40</v>
      </c>
      <c r="BX231" t="str">
        <f>VLOOKUP($B231,[1]高一上!$B:$W,14,0)</f>
        <v>刘红</v>
      </c>
      <c r="BY231">
        <f>VLOOKUP($B231,[1]高一上!$B:$W,15,0)</f>
        <v>42.5</v>
      </c>
      <c r="BZ231" t="str">
        <f>VLOOKUP($B231,[1]高一上!$B:$W,16,0)</f>
        <v>杨建</v>
      </c>
      <c r="CA231">
        <f>VLOOKUP($B231,[1]中考!$B:$N,5,0)</f>
        <v>101</v>
      </c>
      <c r="CB231">
        <f>VLOOKUP($B231,[1]中考!$B:$N,6,0)</f>
        <v>72</v>
      </c>
      <c r="CC231">
        <f>VLOOKUP($B231,[1]中考!$B:$N,7,0)</f>
        <v>85</v>
      </c>
      <c r="CD231">
        <f>VLOOKUP($B231,[1]中考!$B:$N,8,0)</f>
        <v>40</v>
      </c>
      <c r="CE231">
        <f>VLOOKUP($B231,[1]中考!$B:$N,9,0)</f>
        <v>31</v>
      </c>
      <c r="CF231">
        <f>VLOOKUP($B231,[1]中考!$B:$N,10,0)</f>
        <v>33</v>
      </c>
    </row>
    <row r="232" spans="1:84" hidden="1" x14ac:dyDescent="0.2">
      <c r="A232" s="1" t="s">
        <v>725</v>
      </c>
      <c r="B232" s="1" t="s">
        <v>726</v>
      </c>
      <c r="C232" s="1" t="s">
        <v>722</v>
      </c>
      <c r="D232" s="1" t="s">
        <v>17</v>
      </c>
      <c r="E232" s="1" t="s">
        <v>727</v>
      </c>
      <c r="F232" s="1">
        <v>258</v>
      </c>
      <c r="G232" s="1">
        <v>86</v>
      </c>
      <c r="H232" s="1" t="s">
        <v>19</v>
      </c>
      <c r="I232" s="1">
        <v>61</v>
      </c>
      <c r="J232" s="1" t="s">
        <v>20</v>
      </c>
      <c r="K232" s="1">
        <v>32</v>
      </c>
      <c r="L232" s="1" t="s">
        <v>124</v>
      </c>
      <c r="M232" s="1">
        <v>27</v>
      </c>
      <c r="N232" s="1" t="s">
        <v>404</v>
      </c>
      <c r="O232" s="1">
        <v>17</v>
      </c>
      <c r="P232" s="1" t="s">
        <v>724</v>
      </c>
      <c r="Q232" s="1">
        <v>34.5</v>
      </c>
      <c r="R232" s="1" t="s">
        <v>406</v>
      </c>
      <c r="S232">
        <f>VLOOKUP(B232,[1]高三上!$B:$R,6,0)</f>
        <v>74</v>
      </c>
      <c r="T232" t="str">
        <f>VLOOKUP(B232,[1]高三上!$B:$R,7,0)</f>
        <v>龚霞</v>
      </c>
      <c r="U232">
        <f>VLOOKUP(B232,[1]高三上!$B:$R,8,0)</f>
        <v>54</v>
      </c>
      <c r="V232" t="str">
        <f>VLOOKUP(B232,[1]高三上!$B:$R,9,0)</f>
        <v>扎拉</v>
      </c>
      <c r="W232">
        <f>VLOOKUP(B232,[1]高三上!$B:$R,10,0)</f>
        <v>32</v>
      </c>
      <c r="X232" t="str">
        <f>VLOOKUP(B232,[1]高三上!$B:$R,11,0)</f>
        <v>冷开艳</v>
      </c>
      <c r="Y232">
        <f>VLOOKUP(B232,[1]高三上!$B:$R,12,0)</f>
        <v>25</v>
      </c>
      <c r="Z232" t="str">
        <f>VLOOKUP(B232,[1]高三上!$B:$R,13,0)</f>
        <v>胡伟杰</v>
      </c>
      <c r="AA232">
        <f>VLOOKUP(B232,[1]高三上!$B:$R,14,0)</f>
        <v>15</v>
      </c>
      <c r="AB232" t="str">
        <f>VLOOKUP(B232,[1]高三上!$B:$R,15,0)</f>
        <v>邱宗兰</v>
      </c>
      <c r="AC232">
        <f>VLOOKUP(B232,[1]高三上!$B:$R,16,0)</f>
        <v>21</v>
      </c>
      <c r="AD232" t="str">
        <f>VLOOKUP($B232,[1]高三上!$B:$R,17,0)</f>
        <v>张斯杰</v>
      </c>
      <c r="AE232" t="str">
        <f>VLOOKUP($B232,[1]高二下!$B:$R,6,0)</f>
        <v>65.0</v>
      </c>
      <c r="AF232" t="str">
        <f>VLOOKUP($B232,[1]高二下!$B:$R,7,0)</f>
        <v>龚霞</v>
      </c>
      <c r="AG232" t="str">
        <f>VLOOKUP($B232,[1]高二下!$B:$R,8,0)</f>
        <v>33.5</v>
      </c>
      <c r="AH232" t="str">
        <f>VLOOKUP($B232,[1]高二下!$B:$R,9,0)</f>
        <v>扎拉</v>
      </c>
      <c r="AI232" t="str">
        <f>VLOOKUP($B232,[1]高二下!$B:$R,10,0)</f>
        <v>31.0</v>
      </c>
      <c r="AJ232" t="str">
        <f>VLOOKUP($B232,[1]高二下!$B:$R,11,0)</f>
        <v>冷开艳</v>
      </c>
      <c r="AK232" t="str">
        <f>VLOOKUP($B232,[1]高二下!$B:$R,12,0)</f>
        <v>29.0</v>
      </c>
      <c r="AL232" t="str">
        <f>VLOOKUP($B232,[1]高二下!$B:$R,13,0)</f>
        <v>胡伟杰</v>
      </c>
      <c r="AM232" t="str">
        <f>VLOOKUP($B232,[1]高二下!$B:$R,14,0)</f>
        <v>27.0</v>
      </c>
      <c r="AN232" t="str">
        <f>VLOOKUP($B232,[1]高二下!$B:$R,15,0)</f>
        <v>邱宗兰</v>
      </c>
      <c r="AO232" t="str">
        <f>VLOOKUP($B232,[1]高二下!$B:$R,16,0)</f>
        <v>54.0</v>
      </c>
      <c r="AP232" t="str">
        <f>VLOOKUP($B232,[1]高二下!$B:$R,17,0)</f>
        <v>张斯杰</v>
      </c>
      <c r="AQ232" t="e">
        <f>VLOOKUP($B232,[2]高二上!$B:$R,6,0)</f>
        <v>#N/A</v>
      </c>
      <c r="AR232" t="e">
        <f>VLOOKUP($B232,[2]高二上!$B:$R,7,0)</f>
        <v>#N/A</v>
      </c>
      <c r="AS232" t="e">
        <f>VLOOKUP($B232,[2]高二上!$B:$R,8,0)</f>
        <v>#N/A</v>
      </c>
      <c r="AT232" t="e">
        <f>VLOOKUP($B232,[2]高二上!$B:$R,9,0)</f>
        <v>#N/A</v>
      </c>
      <c r="AU232" t="e">
        <f>VLOOKUP($B232,[2]高二上!$B:$R,10,0)</f>
        <v>#N/A</v>
      </c>
      <c r="AV232" t="e">
        <f>VLOOKUP($B232,[2]高二上!$B:$R,11,0)</f>
        <v>#N/A</v>
      </c>
      <c r="AW232" t="e">
        <f>VLOOKUP($B232,[2]高二上!$B:$R,12,0)</f>
        <v>#N/A</v>
      </c>
      <c r="AX232" t="e">
        <f>VLOOKUP($B232,[2]高二上!$B:$R,13,0)</f>
        <v>#N/A</v>
      </c>
      <c r="AY232" t="e">
        <f>VLOOKUP($B232,[2]高二上!$B:$R,14,0)</f>
        <v>#N/A</v>
      </c>
      <c r="AZ232" t="e">
        <f>VLOOKUP($B232,[2]高二上!$B:$R,15,0)</f>
        <v>#N/A</v>
      </c>
      <c r="BA232" t="e">
        <f>VLOOKUP($B232,[2]高二上!$B:$R,16,0)</f>
        <v>#N/A</v>
      </c>
      <c r="BB232" t="e">
        <f>VLOOKUP($B232,[2]高二上!$B:$R,17,0)</f>
        <v>#N/A</v>
      </c>
      <c r="BC232">
        <f>VLOOKUP($B232,[1]高一下!$B:$R,6,0)</f>
        <v>79</v>
      </c>
      <c r="BD232" t="str">
        <f>VLOOKUP($B232,[1]高一下!$B:$R,7,0)</f>
        <v>龚霞</v>
      </c>
      <c r="BE232">
        <f>VLOOKUP($B232,[1]高一下!$B:$R,8,0)</f>
        <v>69</v>
      </c>
      <c r="BF232" t="str">
        <f>VLOOKUP($B232,[1]高一下!$B:$R,9,0)</f>
        <v>扎拉</v>
      </c>
      <c r="BG232">
        <f>VLOOKUP($B232,[1]高一下!$B:$R,10,0)</f>
        <v>34.5</v>
      </c>
      <c r="BH232" t="str">
        <f>VLOOKUP($B232,[1]高一下!$B:$R,11,0)</f>
        <v>冷开艳</v>
      </c>
      <c r="BI232">
        <f>VLOOKUP($B232,[1]高一下!$B:$R,12,0)</f>
        <v>15</v>
      </c>
      <c r="BJ232" t="str">
        <f>VLOOKUP($B232,[1]高一下!$B:$R,13,0)</f>
        <v>次珍扎保</v>
      </c>
      <c r="BK232">
        <f>VLOOKUP($B232,[1]高一下!$B:$R,14,0)</f>
        <v>36</v>
      </c>
      <c r="BL232" t="str">
        <f>VLOOKUP($B232,[1]高一下!$B:$R,15,0)</f>
        <v>刘红</v>
      </c>
      <c r="BM232">
        <f>VLOOKUP($B232,[1]高一下!$B:$R,16,0)</f>
        <v>28</v>
      </c>
      <c r="BN232" t="str">
        <f>VLOOKUP($B232,[1]高一下!$B:$R,17,0)</f>
        <v>杨建</v>
      </c>
      <c r="BO232">
        <f>VLOOKUP($B232,[1]高一上!$B:$W,5,0)</f>
        <v>82</v>
      </c>
      <c r="BP232" t="str">
        <f>VLOOKUP($B232,[1]高一上!$B:$W,6,0)</f>
        <v>李志友</v>
      </c>
      <c r="BQ232">
        <f>VLOOKUP($B232,[1]高一上!$B:$W,7,0)</f>
        <v>67</v>
      </c>
      <c r="BR232" t="str">
        <f>VLOOKUP($B232,[1]高一上!$B:$W,8,0)</f>
        <v>梅桂斌</v>
      </c>
      <c r="BS232">
        <f>VLOOKUP($B232,[1]高一上!$B:$W,9,0)</f>
        <v>26.5</v>
      </c>
      <c r="BT232" t="str">
        <f>VLOOKUP($B232,[1]高一上!$B:$W,10,0)</f>
        <v>尹英娇</v>
      </c>
      <c r="BU232">
        <f>VLOOKUP($B232,[1]高一上!$B:$W,11,0)</f>
        <v>25.5</v>
      </c>
      <c r="BV232">
        <f>VLOOKUP($B232,[1]高一上!$B:$W,12,0)</f>
        <v>0</v>
      </c>
      <c r="BW232">
        <f>VLOOKUP($B232,[1]高一上!$B:$W,13,0)</f>
        <v>32</v>
      </c>
      <c r="BX232">
        <f>VLOOKUP($B232,[1]高一上!$B:$W,14,0)</f>
        <v>0</v>
      </c>
      <c r="BY232">
        <f>VLOOKUP($B232,[1]高一上!$B:$W,15,0)</f>
        <v>26.5</v>
      </c>
      <c r="BZ232">
        <f>VLOOKUP($B232,[1]高一上!$B:$W,16,0)</f>
        <v>0</v>
      </c>
      <c r="CA232">
        <f>VLOOKUP($B232,[1]中考!$B:$N,5,0)</f>
        <v>90</v>
      </c>
      <c r="CB232">
        <f>VLOOKUP($B232,[1]中考!$B:$N,6,0)</f>
        <v>89</v>
      </c>
      <c r="CC232">
        <f>VLOOKUP($B232,[1]中考!$B:$N,7,0)</f>
        <v>56</v>
      </c>
      <c r="CD232">
        <f>VLOOKUP($B232,[1]中考!$B:$N,8,0)</f>
        <v>38</v>
      </c>
      <c r="CE232">
        <f>VLOOKUP($B232,[1]中考!$B:$N,9,0)</f>
        <v>19</v>
      </c>
      <c r="CF232">
        <f>VLOOKUP($B232,[1]中考!$B:$N,10,0)</f>
        <v>30</v>
      </c>
    </row>
    <row r="233" spans="1:84" hidden="1" x14ac:dyDescent="0.2">
      <c r="A233" s="1" t="s">
        <v>728</v>
      </c>
      <c r="B233" s="1" t="s">
        <v>729</v>
      </c>
      <c r="C233" s="1" t="s">
        <v>722</v>
      </c>
      <c r="D233" s="1" t="s">
        <v>17</v>
      </c>
      <c r="E233" s="1" t="s">
        <v>730</v>
      </c>
      <c r="F233" s="1">
        <v>246</v>
      </c>
      <c r="G233" s="1">
        <v>86</v>
      </c>
      <c r="H233" s="1" t="s">
        <v>19</v>
      </c>
      <c r="I233" s="1">
        <v>41</v>
      </c>
      <c r="J233" s="1" t="s">
        <v>20</v>
      </c>
      <c r="K233" s="1">
        <v>53</v>
      </c>
      <c r="L233" s="1" t="s">
        <v>124</v>
      </c>
      <c r="M233" s="1">
        <v>28.5</v>
      </c>
      <c r="N233" s="1" t="s">
        <v>404</v>
      </c>
      <c r="O233" s="1">
        <v>15.5</v>
      </c>
      <c r="P233" s="1" t="s">
        <v>724</v>
      </c>
      <c r="Q233" s="1">
        <v>35</v>
      </c>
      <c r="R233" s="1" t="s">
        <v>406</v>
      </c>
      <c r="S233" s="11">
        <v>0</v>
      </c>
      <c r="T233" s="11" t="s">
        <v>19</v>
      </c>
      <c r="U233" s="11">
        <v>0</v>
      </c>
      <c r="V233" s="11" t="s">
        <v>1798</v>
      </c>
      <c r="W233" s="11">
        <v>0</v>
      </c>
      <c r="X233" s="11" t="s">
        <v>1799</v>
      </c>
      <c r="Y233" s="11">
        <v>0</v>
      </c>
      <c r="Z233" s="11" t="s">
        <v>1800</v>
      </c>
      <c r="AA233" s="11">
        <v>0</v>
      </c>
      <c r="AB233" s="11" t="s">
        <v>1801</v>
      </c>
      <c r="AC233" s="11">
        <v>0</v>
      </c>
      <c r="AD233" t="s">
        <v>406</v>
      </c>
      <c r="AE233" t="str">
        <f>VLOOKUP($B233,[1]高二下!$B:$R,6,0)</f>
        <v>78.0</v>
      </c>
      <c r="AF233" t="str">
        <f>VLOOKUP($B233,[1]高二下!$B:$R,7,0)</f>
        <v>龚霞</v>
      </c>
      <c r="AG233" t="str">
        <f>VLOOKUP($B233,[1]高二下!$B:$R,8,0)</f>
        <v>53.5</v>
      </c>
      <c r="AH233" t="str">
        <f>VLOOKUP($B233,[1]高二下!$B:$R,9,0)</f>
        <v>扎拉</v>
      </c>
      <c r="AI233" t="str">
        <f>VLOOKUP($B233,[1]高二下!$B:$R,10,0)</f>
        <v>22.0</v>
      </c>
      <c r="AJ233" t="str">
        <f>VLOOKUP($B233,[1]高二下!$B:$R,11,0)</f>
        <v>冷开艳</v>
      </c>
      <c r="AK233" t="str">
        <f>VLOOKUP($B233,[1]高二下!$B:$R,12,0)</f>
        <v>26.0</v>
      </c>
      <c r="AL233" t="str">
        <f>VLOOKUP($B233,[1]高二下!$B:$R,13,0)</f>
        <v>胡伟杰</v>
      </c>
      <c r="AM233" t="str">
        <f>VLOOKUP($B233,[1]高二下!$B:$R,14,0)</f>
        <v>26.0</v>
      </c>
      <c r="AN233" t="str">
        <f>VLOOKUP($B233,[1]高二下!$B:$R,15,0)</f>
        <v>邱宗兰</v>
      </c>
      <c r="AO233" t="str">
        <f>VLOOKUP($B233,[1]高二下!$B:$R,16,0)</f>
        <v>37.0</v>
      </c>
      <c r="AP233" t="str">
        <f>VLOOKUP($B233,[1]高二下!$B:$R,17,0)</f>
        <v>张斯杰</v>
      </c>
      <c r="AQ233" t="e">
        <f>VLOOKUP($B233,[2]高二上!$B:$R,6,0)</f>
        <v>#N/A</v>
      </c>
      <c r="AR233" t="e">
        <f>VLOOKUP($B233,[2]高二上!$B:$R,7,0)</f>
        <v>#N/A</v>
      </c>
      <c r="AS233" t="e">
        <f>VLOOKUP($B233,[2]高二上!$B:$R,8,0)</f>
        <v>#N/A</v>
      </c>
      <c r="AT233" t="e">
        <f>VLOOKUP($B233,[2]高二上!$B:$R,9,0)</f>
        <v>#N/A</v>
      </c>
      <c r="AU233" t="e">
        <f>VLOOKUP($B233,[2]高二上!$B:$R,10,0)</f>
        <v>#N/A</v>
      </c>
      <c r="AV233" t="e">
        <f>VLOOKUP($B233,[2]高二上!$B:$R,11,0)</f>
        <v>#N/A</v>
      </c>
      <c r="AW233" t="e">
        <f>VLOOKUP($B233,[2]高二上!$B:$R,12,0)</f>
        <v>#N/A</v>
      </c>
      <c r="AX233" t="e">
        <f>VLOOKUP($B233,[2]高二上!$B:$R,13,0)</f>
        <v>#N/A</v>
      </c>
      <c r="AY233" t="e">
        <f>VLOOKUP($B233,[2]高二上!$B:$R,14,0)</f>
        <v>#N/A</v>
      </c>
      <c r="AZ233" t="e">
        <f>VLOOKUP($B233,[2]高二上!$B:$R,15,0)</f>
        <v>#N/A</v>
      </c>
      <c r="BA233" t="e">
        <f>VLOOKUP($B233,[2]高二上!$B:$R,16,0)</f>
        <v>#N/A</v>
      </c>
      <c r="BB233" t="e">
        <f>VLOOKUP($B233,[2]高二上!$B:$R,17,0)</f>
        <v>#N/A</v>
      </c>
      <c r="BC233">
        <f>VLOOKUP($B233,[1]高一下!$B:$R,6,0)</f>
        <v>83</v>
      </c>
      <c r="BD233" t="str">
        <f>VLOOKUP($B233,[1]高一下!$B:$R,7,0)</f>
        <v>龚霞</v>
      </c>
      <c r="BE233">
        <f>VLOOKUP($B233,[1]高一下!$B:$R,8,0)</f>
        <v>64</v>
      </c>
      <c r="BF233" t="str">
        <f>VLOOKUP($B233,[1]高一下!$B:$R,9,0)</f>
        <v>扎拉</v>
      </c>
      <c r="BG233">
        <f>VLOOKUP($B233,[1]高一下!$B:$R,10,0)</f>
        <v>68</v>
      </c>
      <c r="BH233" t="str">
        <f>VLOOKUP($B233,[1]高一下!$B:$R,11,0)</f>
        <v>冷开艳</v>
      </c>
      <c r="BI233">
        <f>VLOOKUP($B233,[1]高一下!$B:$R,12,0)</f>
        <v>23</v>
      </c>
      <c r="BJ233" t="str">
        <f>VLOOKUP($B233,[1]高一下!$B:$R,13,0)</f>
        <v>次珍扎保</v>
      </c>
      <c r="BK233">
        <f>VLOOKUP($B233,[1]高一下!$B:$R,14,0)</f>
        <v>25</v>
      </c>
      <c r="BL233" t="str">
        <f>VLOOKUP($B233,[1]高一下!$B:$R,15,0)</f>
        <v>刘红</v>
      </c>
      <c r="BM233">
        <f>VLOOKUP($B233,[1]高一下!$B:$R,16,0)</f>
        <v>24</v>
      </c>
      <c r="BN233" t="str">
        <f>VLOOKUP($B233,[1]高一下!$B:$R,17,0)</f>
        <v>杨建</v>
      </c>
      <c r="BO233">
        <f>VLOOKUP($B233,[1]高一上!$B:$W,5,0)</f>
        <v>84</v>
      </c>
      <c r="BP233" t="str">
        <f>VLOOKUP($B233,[1]高一上!$B:$W,6,0)</f>
        <v>甲阿祝玛</v>
      </c>
      <c r="BQ233">
        <f>VLOOKUP($B233,[1]高一上!$B:$W,7,0)</f>
        <v>49</v>
      </c>
      <c r="BR233" t="str">
        <f>VLOOKUP($B233,[1]高一上!$B:$W,8,0)</f>
        <v>梅桂斌</v>
      </c>
      <c r="BS233">
        <f>VLOOKUP($B233,[1]高一上!$B:$W,9,0)</f>
        <v>68.5</v>
      </c>
      <c r="BT233" t="str">
        <f>VLOOKUP($B233,[1]高一上!$B:$W,10,0)</f>
        <v>黄健均</v>
      </c>
      <c r="BU233">
        <f>VLOOKUP($B233,[1]高一上!$B:$W,11,0)</f>
        <v>21.5</v>
      </c>
      <c r="BV233">
        <f>VLOOKUP($B233,[1]高一上!$B:$W,12,0)</f>
        <v>0</v>
      </c>
      <c r="BW233">
        <f>VLOOKUP($B233,[1]高一上!$B:$W,13,0)</f>
        <v>26.5</v>
      </c>
      <c r="BX233">
        <f>VLOOKUP($B233,[1]高一上!$B:$W,14,0)</f>
        <v>0</v>
      </c>
      <c r="BY233">
        <f>VLOOKUP($B233,[1]高一上!$B:$W,15,0)</f>
        <v>23</v>
      </c>
      <c r="BZ233">
        <f>VLOOKUP($B233,[1]高一上!$B:$W,16,0)</f>
        <v>0</v>
      </c>
      <c r="CA233">
        <f>VLOOKUP($B233,[1]中考!$B:$N,5,0)</f>
        <v>79</v>
      </c>
      <c r="CB233">
        <f>VLOOKUP($B233,[1]中考!$B:$N,6,0)</f>
        <v>80</v>
      </c>
      <c r="CC233">
        <f>VLOOKUP($B233,[1]中考!$B:$N,7,0)</f>
        <v>91</v>
      </c>
      <c r="CD233">
        <f>VLOOKUP($B233,[1]中考!$B:$N,8,0)</f>
        <v>32</v>
      </c>
      <c r="CE233">
        <f>VLOOKUP($B233,[1]中考!$B:$N,9,0)</f>
        <v>16</v>
      </c>
      <c r="CF233">
        <f>VLOOKUP($B233,[1]中考!$B:$N,10,0)</f>
        <v>32</v>
      </c>
    </row>
    <row r="234" spans="1:84" hidden="1" x14ac:dyDescent="0.2">
      <c r="A234" s="1" t="s">
        <v>731</v>
      </c>
      <c r="B234" s="1" t="s">
        <v>732</v>
      </c>
      <c r="C234" s="1" t="s">
        <v>722</v>
      </c>
      <c r="D234" s="1" t="s">
        <v>17</v>
      </c>
      <c r="E234" s="1" t="s">
        <v>733</v>
      </c>
      <c r="F234" s="1">
        <v>343</v>
      </c>
      <c r="G234" s="1">
        <v>106</v>
      </c>
      <c r="H234" s="1" t="s">
        <v>19</v>
      </c>
      <c r="I234" s="1">
        <v>42</v>
      </c>
      <c r="J234" s="1" t="s">
        <v>20</v>
      </c>
      <c r="K234" s="1">
        <v>75</v>
      </c>
      <c r="L234" s="1" t="s">
        <v>124</v>
      </c>
      <c r="M234" s="1">
        <v>41</v>
      </c>
      <c r="N234" s="1" t="s">
        <v>404</v>
      </c>
      <c r="O234" s="1">
        <v>31</v>
      </c>
      <c r="P234" s="1" t="s">
        <v>724</v>
      </c>
      <c r="Q234" s="1">
        <v>47.5</v>
      </c>
      <c r="R234" s="1" t="s">
        <v>406</v>
      </c>
      <c r="S234">
        <f>VLOOKUP(B234,[1]高三上!$B:$R,6,0)</f>
        <v>100.5</v>
      </c>
      <c r="T234" t="s">
        <v>19</v>
      </c>
      <c r="U234">
        <f>VLOOKUP(B234,[1]高三上!$B:$R,8,0)</f>
        <v>74</v>
      </c>
      <c r="V234" t="str">
        <f>VLOOKUP(B234,[1]高三上!$B:$R,9,0)</f>
        <v>扎拉</v>
      </c>
      <c r="W234">
        <f>VLOOKUP(B234,[1]高三上!$B:$R,10,0)</f>
        <v>56.5</v>
      </c>
      <c r="X234" t="str">
        <f>VLOOKUP(B234,[1]高三上!$B:$R,11,0)</f>
        <v>冷开艳</v>
      </c>
      <c r="Y234">
        <f>VLOOKUP(B234,[1]高三上!$B:$R,12,0)</f>
        <v>17</v>
      </c>
      <c r="Z234" t="str">
        <f>VLOOKUP(B234,[1]高三上!$B:$R,13,0)</f>
        <v>胡伟杰</v>
      </c>
      <c r="AA234">
        <f>VLOOKUP(B234,[1]高三上!$B:$R,14,0)</f>
        <v>24</v>
      </c>
      <c r="AB234" t="str">
        <f>VLOOKUP(B234,[1]高三上!$B:$R,15,0)</f>
        <v>邱宗兰</v>
      </c>
      <c r="AC234">
        <f>VLOOKUP(B234,[1]高三上!$B:$R,16,0)</f>
        <v>41</v>
      </c>
      <c r="AD234" t="str">
        <f>VLOOKUP($B234,[1]高三上!$B:$R,17,0)</f>
        <v>张斯杰</v>
      </c>
      <c r="AE234" t="str">
        <f>VLOOKUP($B234,[1]高二下!$B:$R,6,0)</f>
        <v>89.0</v>
      </c>
      <c r="AF234" t="str">
        <f>VLOOKUP($B234,[1]高二下!$B:$R,7,0)</f>
        <v>龚霞</v>
      </c>
      <c r="AG234" t="str">
        <f>VLOOKUP($B234,[1]高二下!$B:$R,8,0)</f>
        <v>73.5</v>
      </c>
      <c r="AH234" t="str">
        <f>VLOOKUP($B234,[1]高二下!$B:$R,9,0)</f>
        <v>扎拉</v>
      </c>
      <c r="AI234" t="str">
        <f>VLOOKUP($B234,[1]高二下!$B:$R,10,0)</f>
        <v>11.0</v>
      </c>
      <c r="AJ234" t="str">
        <f>VLOOKUP($B234,[1]高二下!$B:$R,11,0)</f>
        <v>冷开艳</v>
      </c>
      <c r="AK234" t="str">
        <f>VLOOKUP($B234,[1]高二下!$B:$R,12,0)</f>
        <v>21.0</v>
      </c>
      <c r="AL234" t="str">
        <f>VLOOKUP($B234,[1]高二下!$B:$R,13,0)</f>
        <v>胡伟杰</v>
      </c>
      <c r="AM234" t="str">
        <f>VLOOKUP($B234,[1]高二下!$B:$R,14,0)</f>
        <v>44.0</v>
      </c>
      <c r="AN234" t="str">
        <f>VLOOKUP($B234,[1]高二下!$B:$R,15,0)</f>
        <v>邱宗兰</v>
      </c>
      <c r="AO234" t="str">
        <f>VLOOKUP($B234,[1]高二下!$B:$R,16,0)</f>
        <v>66.0</v>
      </c>
      <c r="AP234" t="str">
        <f>VLOOKUP($B234,[1]高二下!$B:$R,17,0)</f>
        <v>张斯杰</v>
      </c>
      <c r="AQ234" t="e">
        <f>VLOOKUP($B234,[2]高二上!$B:$R,6,0)</f>
        <v>#N/A</v>
      </c>
      <c r="AR234" t="e">
        <f>VLOOKUP($B234,[2]高二上!$B:$R,7,0)</f>
        <v>#N/A</v>
      </c>
      <c r="AS234" t="e">
        <f>VLOOKUP($B234,[2]高二上!$B:$R,8,0)</f>
        <v>#N/A</v>
      </c>
      <c r="AT234" t="e">
        <f>VLOOKUP($B234,[2]高二上!$B:$R,9,0)</f>
        <v>#N/A</v>
      </c>
      <c r="AU234" t="e">
        <f>VLOOKUP($B234,[2]高二上!$B:$R,10,0)</f>
        <v>#N/A</v>
      </c>
      <c r="AV234" t="e">
        <f>VLOOKUP($B234,[2]高二上!$B:$R,11,0)</f>
        <v>#N/A</v>
      </c>
      <c r="AW234" t="e">
        <f>VLOOKUP($B234,[2]高二上!$B:$R,12,0)</f>
        <v>#N/A</v>
      </c>
      <c r="AX234" t="e">
        <f>VLOOKUP($B234,[2]高二上!$B:$R,13,0)</f>
        <v>#N/A</v>
      </c>
      <c r="AY234" t="e">
        <f>VLOOKUP($B234,[2]高二上!$B:$R,14,0)</f>
        <v>#N/A</v>
      </c>
      <c r="AZ234" t="e">
        <f>VLOOKUP($B234,[2]高二上!$B:$R,15,0)</f>
        <v>#N/A</v>
      </c>
      <c r="BA234" t="e">
        <f>VLOOKUP($B234,[2]高二上!$B:$R,16,0)</f>
        <v>#N/A</v>
      </c>
      <c r="BB234" t="e">
        <f>VLOOKUP($B234,[2]高二上!$B:$R,17,0)</f>
        <v>#N/A</v>
      </c>
      <c r="BC234">
        <f>VLOOKUP($B234,[1]高一下!$B:$R,6,0)</f>
        <v>87</v>
      </c>
      <c r="BD234" t="str">
        <f>VLOOKUP($B234,[1]高一下!$B:$R,7,0)</f>
        <v>龚霞</v>
      </c>
      <c r="BE234">
        <f>VLOOKUP($B234,[1]高一下!$B:$R,8,0)</f>
        <v>69</v>
      </c>
      <c r="BF234" t="str">
        <f>VLOOKUP($B234,[1]高一下!$B:$R,9,0)</f>
        <v>扎拉</v>
      </c>
      <c r="BG234">
        <f>VLOOKUP($B234,[1]高一下!$B:$R,10,0)</f>
        <v>54.5</v>
      </c>
      <c r="BH234" t="str">
        <f>VLOOKUP($B234,[1]高一下!$B:$R,11,0)</f>
        <v>冷开艳</v>
      </c>
      <c r="BI234">
        <f>VLOOKUP($B234,[1]高一下!$B:$R,12,0)</f>
        <v>30</v>
      </c>
      <c r="BJ234" t="str">
        <f>VLOOKUP($B234,[1]高一下!$B:$R,13,0)</f>
        <v>次珍扎保</v>
      </c>
      <c r="BK234">
        <f>VLOOKUP($B234,[1]高一下!$B:$R,14,0)</f>
        <v>51</v>
      </c>
      <c r="BL234" t="str">
        <f>VLOOKUP($B234,[1]高一下!$B:$R,15,0)</f>
        <v>刘红</v>
      </c>
      <c r="BM234">
        <f>VLOOKUP($B234,[1]高一下!$B:$R,16,0)</f>
        <v>30</v>
      </c>
      <c r="BN234" t="str">
        <f>VLOOKUP($B234,[1]高一下!$B:$R,17,0)</f>
        <v>杨建</v>
      </c>
      <c r="BO234">
        <f>VLOOKUP($B234,[1]高一上!$B:$W,5,0)</f>
        <v>66.5</v>
      </c>
      <c r="BP234" t="str">
        <f>VLOOKUP($B234,[1]高一上!$B:$W,6,0)</f>
        <v>龚霞</v>
      </c>
      <c r="BQ234">
        <f>VLOOKUP($B234,[1]高一上!$B:$W,7,0)</f>
        <v>35</v>
      </c>
      <c r="BR234" t="str">
        <f>VLOOKUP($B234,[1]高一上!$B:$W,8,0)</f>
        <v>扎拉</v>
      </c>
      <c r="BS234">
        <f>VLOOKUP($B234,[1]高一上!$B:$W,9,0)</f>
        <v>62.5</v>
      </c>
      <c r="BT234" t="str">
        <f>VLOOKUP($B234,[1]高一上!$B:$W,10,0)</f>
        <v>冷开艳</v>
      </c>
      <c r="BU234">
        <f>VLOOKUP($B234,[1]高一上!$B:$W,11,0)</f>
        <v>16</v>
      </c>
      <c r="BV234" t="str">
        <f>VLOOKUP($B234,[1]高一上!$B:$W,12,0)</f>
        <v>次珍扎保</v>
      </c>
      <c r="BW234">
        <f>VLOOKUP($B234,[1]高一上!$B:$W,13,0)</f>
        <v>48</v>
      </c>
      <c r="BX234" t="str">
        <f>VLOOKUP($B234,[1]高一上!$B:$W,14,0)</f>
        <v>刘红</v>
      </c>
      <c r="BY234">
        <f>VLOOKUP($B234,[1]高一上!$B:$W,15,0)</f>
        <v>43.5</v>
      </c>
      <c r="BZ234" t="str">
        <f>VLOOKUP($B234,[1]高一上!$B:$W,16,0)</f>
        <v>杨建</v>
      </c>
      <c r="CA234">
        <f>VLOOKUP($B234,[1]中考!$B:$N,5,0)</f>
        <v>95</v>
      </c>
      <c r="CB234">
        <f>VLOOKUP($B234,[1]中考!$B:$N,6,0)</f>
        <v>47</v>
      </c>
      <c r="CC234">
        <f>VLOOKUP($B234,[1]中考!$B:$N,7,0)</f>
        <v>87</v>
      </c>
      <c r="CD234">
        <f>VLOOKUP($B234,[1]中考!$B:$N,8,0)</f>
        <v>32</v>
      </c>
      <c r="CE234">
        <f>VLOOKUP($B234,[1]中考!$B:$N,9,0)</f>
        <v>20</v>
      </c>
      <c r="CF234">
        <f>VLOOKUP($B234,[1]中考!$B:$N,10,0)</f>
        <v>32</v>
      </c>
    </row>
    <row r="235" spans="1:84" hidden="1" x14ac:dyDescent="0.2">
      <c r="A235" s="1" t="s">
        <v>734</v>
      </c>
      <c r="B235" s="1" t="s">
        <v>735</v>
      </c>
      <c r="C235" s="1" t="s">
        <v>722</v>
      </c>
      <c r="D235" s="1" t="s">
        <v>17</v>
      </c>
      <c r="E235" s="1" t="s">
        <v>357</v>
      </c>
      <c r="F235" s="1">
        <v>355</v>
      </c>
      <c r="G235" s="1">
        <v>100</v>
      </c>
      <c r="H235" s="1" t="s">
        <v>19</v>
      </c>
      <c r="I235" s="1">
        <v>66</v>
      </c>
      <c r="J235" s="1" t="s">
        <v>20</v>
      </c>
      <c r="K235" s="1">
        <v>60</v>
      </c>
      <c r="L235" s="1" t="s">
        <v>124</v>
      </c>
      <c r="M235" s="1">
        <v>31</v>
      </c>
      <c r="N235" s="1" t="s">
        <v>404</v>
      </c>
      <c r="O235" s="1">
        <v>41.5</v>
      </c>
      <c r="P235" s="1" t="s">
        <v>724</v>
      </c>
      <c r="Q235" s="1">
        <v>56.5</v>
      </c>
      <c r="R235" s="1" t="s">
        <v>406</v>
      </c>
      <c r="S235">
        <f>VLOOKUP(B235,[1]高三上!$B:$R,6,0)</f>
        <v>101.5</v>
      </c>
      <c r="T235" t="str">
        <f>VLOOKUP(B235,[1]高三上!$B:$R,7,0)</f>
        <v>龚霞</v>
      </c>
      <c r="U235">
        <f>VLOOKUP(B235,[1]高三上!$B:$R,8,0)</f>
        <v>50</v>
      </c>
      <c r="V235" t="str">
        <f>VLOOKUP(B235,[1]高三上!$B:$R,9,0)</f>
        <v>扎拉</v>
      </c>
      <c r="W235">
        <f>VLOOKUP(B235,[1]高三上!$B:$R,10,0)</f>
        <v>54.5</v>
      </c>
      <c r="X235" t="str">
        <f>VLOOKUP(B235,[1]高三上!$B:$R,11,0)</f>
        <v>冷开艳</v>
      </c>
      <c r="Y235">
        <f>VLOOKUP(B235,[1]高三上!$B:$R,12,0)</f>
        <v>15</v>
      </c>
      <c r="Z235" t="str">
        <f>VLOOKUP(B235,[1]高三上!$B:$R,13,0)</f>
        <v>胡伟杰</v>
      </c>
      <c r="AA235">
        <f>VLOOKUP(B235,[1]高三上!$B:$R,14,0)</f>
        <v>26</v>
      </c>
      <c r="AB235" t="str">
        <f>VLOOKUP(B235,[1]高三上!$B:$R,15,0)</f>
        <v>邱宗兰</v>
      </c>
      <c r="AC235">
        <f>VLOOKUP(B235,[1]高三上!$B:$R,16,0)</f>
        <v>27</v>
      </c>
      <c r="AD235" t="str">
        <f>VLOOKUP($B235,[1]高三上!$B:$R,17,0)</f>
        <v>张斯杰</v>
      </c>
      <c r="AE235" t="str">
        <f>VLOOKUP($B235,[1]高二下!$B:$R,6,0)</f>
        <v>89.0</v>
      </c>
      <c r="AF235" t="str">
        <f>VLOOKUP($B235,[1]高二下!$B:$R,7,0)</f>
        <v>龚霞</v>
      </c>
      <c r="AG235" t="str">
        <f>VLOOKUP($B235,[1]高二下!$B:$R,8,0)</f>
        <v>64.0</v>
      </c>
      <c r="AH235" t="str">
        <f>VLOOKUP($B235,[1]高二下!$B:$R,9,0)</f>
        <v>扎拉</v>
      </c>
      <c r="AI235" t="str">
        <f>VLOOKUP($B235,[1]高二下!$B:$R,10,0)</f>
        <v>10.0</v>
      </c>
      <c r="AJ235" t="str">
        <f>VLOOKUP($B235,[1]高二下!$B:$R,11,0)</f>
        <v>冷开艳</v>
      </c>
      <c r="AK235" t="str">
        <f>VLOOKUP($B235,[1]高二下!$B:$R,12,0)</f>
        <v>24.0</v>
      </c>
      <c r="AL235" t="str">
        <f>VLOOKUP($B235,[1]高二下!$B:$R,13,0)</f>
        <v>胡伟杰</v>
      </c>
      <c r="AM235" t="str">
        <f>VLOOKUP($B235,[1]高二下!$B:$R,14,0)</f>
        <v>46.0</v>
      </c>
      <c r="AN235" t="str">
        <f>VLOOKUP($B235,[1]高二下!$B:$R,15,0)</f>
        <v>邱宗兰</v>
      </c>
      <c r="AO235" t="str">
        <f>VLOOKUP($B235,[1]高二下!$B:$R,16,0)</f>
        <v>69.0</v>
      </c>
      <c r="AP235" t="str">
        <f>VLOOKUP($B235,[1]高二下!$B:$R,17,0)</f>
        <v>张斯杰</v>
      </c>
      <c r="AQ235" t="e">
        <f>VLOOKUP($B235,[2]高二上!$B:$R,6,0)</f>
        <v>#N/A</v>
      </c>
      <c r="AR235" t="e">
        <f>VLOOKUP($B235,[2]高二上!$B:$R,7,0)</f>
        <v>#N/A</v>
      </c>
      <c r="AS235" t="e">
        <f>VLOOKUP($B235,[2]高二上!$B:$R,8,0)</f>
        <v>#N/A</v>
      </c>
      <c r="AT235" t="e">
        <f>VLOOKUP($B235,[2]高二上!$B:$R,9,0)</f>
        <v>#N/A</v>
      </c>
      <c r="AU235" t="e">
        <f>VLOOKUP($B235,[2]高二上!$B:$R,10,0)</f>
        <v>#N/A</v>
      </c>
      <c r="AV235" t="e">
        <f>VLOOKUP($B235,[2]高二上!$B:$R,11,0)</f>
        <v>#N/A</v>
      </c>
      <c r="AW235" t="e">
        <f>VLOOKUP($B235,[2]高二上!$B:$R,12,0)</f>
        <v>#N/A</v>
      </c>
      <c r="AX235" t="e">
        <f>VLOOKUP($B235,[2]高二上!$B:$R,13,0)</f>
        <v>#N/A</v>
      </c>
      <c r="AY235" t="e">
        <f>VLOOKUP($B235,[2]高二上!$B:$R,14,0)</f>
        <v>#N/A</v>
      </c>
      <c r="AZ235" t="e">
        <f>VLOOKUP($B235,[2]高二上!$B:$R,15,0)</f>
        <v>#N/A</v>
      </c>
      <c r="BA235" t="e">
        <f>VLOOKUP($B235,[2]高二上!$B:$R,16,0)</f>
        <v>#N/A</v>
      </c>
      <c r="BB235" t="e">
        <f>VLOOKUP($B235,[2]高二上!$B:$R,17,0)</f>
        <v>#N/A</v>
      </c>
      <c r="BC235">
        <f>VLOOKUP($B235,[1]高一下!$B:$R,6,0)</f>
        <v>92</v>
      </c>
      <c r="BD235" t="str">
        <f>VLOOKUP($B235,[1]高一下!$B:$R,7,0)</f>
        <v>龚霞</v>
      </c>
      <c r="BE235">
        <f>VLOOKUP($B235,[1]高一下!$B:$R,8,0)</f>
        <v>62</v>
      </c>
      <c r="BF235" t="str">
        <f>VLOOKUP($B235,[1]高一下!$B:$R,9,0)</f>
        <v>扎拉</v>
      </c>
      <c r="BG235">
        <f>VLOOKUP($B235,[1]高一下!$B:$R,10,0)</f>
        <v>43.5</v>
      </c>
      <c r="BH235" t="str">
        <f>VLOOKUP($B235,[1]高一下!$B:$R,11,0)</f>
        <v>冷开艳</v>
      </c>
      <c r="BI235">
        <f>VLOOKUP($B235,[1]高一下!$B:$R,12,0)</f>
        <v>14</v>
      </c>
      <c r="BJ235" t="str">
        <f>VLOOKUP($B235,[1]高一下!$B:$R,13,0)</f>
        <v>次珍扎保</v>
      </c>
      <c r="BK235">
        <f>VLOOKUP($B235,[1]高一下!$B:$R,14,0)</f>
        <v>30</v>
      </c>
      <c r="BL235" t="str">
        <f>VLOOKUP($B235,[1]高一下!$B:$R,15,0)</f>
        <v>刘红</v>
      </c>
      <c r="BM235">
        <f>VLOOKUP($B235,[1]高一下!$B:$R,16,0)</f>
        <v>24</v>
      </c>
      <c r="BN235" t="str">
        <f>VLOOKUP($B235,[1]高一下!$B:$R,17,0)</f>
        <v>杨建</v>
      </c>
      <c r="BO235">
        <f>VLOOKUP($B235,[1]高一上!$B:$W,5,0)</f>
        <v>66</v>
      </c>
      <c r="BP235" t="str">
        <f>VLOOKUP($B235,[1]高一上!$B:$W,6,0)</f>
        <v>龚霞</v>
      </c>
      <c r="BQ235">
        <f>VLOOKUP($B235,[1]高一上!$B:$W,7,0)</f>
        <v>37</v>
      </c>
      <c r="BR235" t="str">
        <f>VLOOKUP($B235,[1]高一上!$B:$W,8,0)</f>
        <v>扎拉</v>
      </c>
      <c r="BS235">
        <f>VLOOKUP($B235,[1]高一上!$B:$W,9,0)</f>
        <v>52.5</v>
      </c>
      <c r="BT235" t="str">
        <f>VLOOKUP($B235,[1]高一上!$B:$W,10,0)</f>
        <v>冷开艳</v>
      </c>
      <c r="BU235">
        <f>VLOOKUP($B235,[1]高一上!$B:$W,11,0)</f>
        <v>24</v>
      </c>
      <c r="BV235" t="str">
        <f>VLOOKUP($B235,[1]高一上!$B:$W,12,0)</f>
        <v>次珍扎保</v>
      </c>
      <c r="BW235">
        <f>VLOOKUP($B235,[1]高一上!$B:$W,13,0)</f>
        <v>29</v>
      </c>
      <c r="BX235" t="str">
        <f>VLOOKUP($B235,[1]高一上!$B:$W,14,0)</f>
        <v>刘红</v>
      </c>
      <c r="BY235">
        <f>VLOOKUP($B235,[1]高一上!$B:$W,15,0)</f>
        <v>37</v>
      </c>
      <c r="BZ235" t="str">
        <f>VLOOKUP($B235,[1]高一上!$B:$W,16,0)</f>
        <v>杨建</v>
      </c>
      <c r="CA235">
        <f>VLOOKUP($B235,[1]中考!$B:$N,5,0)</f>
        <v>104</v>
      </c>
      <c r="CB235">
        <f>VLOOKUP($B235,[1]中考!$B:$N,6,0)</f>
        <v>70</v>
      </c>
      <c r="CC235">
        <f>VLOOKUP($B235,[1]中考!$B:$N,7,0)</f>
        <v>85</v>
      </c>
      <c r="CD235">
        <f>VLOOKUP($B235,[1]中考!$B:$N,8,0)</f>
        <v>32</v>
      </c>
      <c r="CE235">
        <f>VLOOKUP($B235,[1]中考!$B:$N,9,0)</f>
        <v>25</v>
      </c>
      <c r="CF235">
        <f>VLOOKUP($B235,[1]中考!$B:$N,10,0)</f>
        <v>33</v>
      </c>
    </row>
    <row r="236" spans="1:84" hidden="1" x14ac:dyDescent="0.2">
      <c r="A236" s="1" t="s">
        <v>736</v>
      </c>
      <c r="B236" s="1" t="s">
        <v>737</v>
      </c>
      <c r="C236" s="1" t="s">
        <v>722</v>
      </c>
      <c r="D236" s="1" t="s">
        <v>17</v>
      </c>
      <c r="E236" s="1" t="s">
        <v>738</v>
      </c>
      <c r="F236" s="1">
        <v>464</v>
      </c>
      <c r="G236" s="1">
        <v>108</v>
      </c>
      <c r="H236" s="1" t="s">
        <v>19</v>
      </c>
      <c r="I236" s="1">
        <v>106</v>
      </c>
      <c r="J236" s="1" t="s">
        <v>20</v>
      </c>
      <c r="K236" s="1">
        <v>77</v>
      </c>
      <c r="L236" s="1" t="s">
        <v>124</v>
      </c>
      <c r="M236" s="1">
        <v>54</v>
      </c>
      <c r="N236" s="1" t="s">
        <v>404</v>
      </c>
      <c r="O236" s="1">
        <v>49</v>
      </c>
      <c r="P236" s="1" t="s">
        <v>724</v>
      </c>
      <c r="Q236" s="1">
        <v>69.5</v>
      </c>
      <c r="R236" s="1" t="s">
        <v>406</v>
      </c>
      <c r="S236">
        <f>VLOOKUP(B236,[1]高三上!$B:$R,6,0)</f>
        <v>90.5</v>
      </c>
      <c r="T236" t="str">
        <f>VLOOKUP(B236,[1]高三上!$B:$R,7,0)</f>
        <v>龚霞</v>
      </c>
      <c r="U236">
        <f>VLOOKUP(B236,[1]高三上!$B:$R,8,0)</f>
        <v>87</v>
      </c>
      <c r="V236" t="str">
        <f>VLOOKUP(B236,[1]高三上!$B:$R,9,0)</f>
        <v>扎拉</v>
      </c>
      <c r="W236">
        <f>VLOOKUP(B236,[1]高三上!$B:$R,10,0)</f>
        <v>56.5</v>
      </c>
      <c r="X236" t="str">
        <f>VLOOKUP(B236,[1]高三上!$B:$R,11,0)</f>
        <v>冷开艳</v>
      </c>
      <c r="Y236">
        <f>VLOOKUP(B236,[1]高三上!$B:$R,12,0)</f>
        <v>38.5</v>
      </c>
      <c r="Z236" t="str">
        <f>VLOOKUP(B236,[1]高三上!$B:$R,13,0)</f>
        <v>胡伟杰</v>
      </c>
      <c r="AA236">
        <f>VLOOKUP(B236,[1]高三上!$B:$R,14,0)</f>
        <v>29</v>
      </c>
      <c r="AB236" t="str">
        <f>VLOOKUP(B236,[1]高三上!$B:$R,15,0)</f>
        <v>邱宗兰</v>
      </c>
      <c r="AC236">
        <f>VLOOKUP(B236,[1]高三上!$B:$R,16,0)</f>
        <v>49</v>
      </c>
      <c r="AD236" t="str">
        <f>VLOOKUP($B236,[1]高三上!$B:$R,17,0)</f>
        <v>张斯杰</v>
      </c>
      <c r="AE236" t="str">
        <f>VLOOKUP($B236,[1]高二下!$B:$R,6,0)</f>
        <v>78.0</v>
      </c>
      <c r="AF236" t="str">
        <f>VLOOKUP($B236,[1]高二下!$B:$R,7,0)</f>
        <v>龚霞</v>
      </c>
      <c r="AG236" t="str">
        <f>VLOOKUP($B236,[1]高二下!$B:$R,8,0)</f>
        <v>72.0</v>
      </c>
      <c r="AH236" t="str">
        <f>VLOOKUP($B236,[1]高二下!$B:$R,9,0)</f>
        <v>扎拉</v>
      </c>
      <c r="AI236" t="str">
        <f>VLOOKUP($B236,[1]高二下!$B:$R,10,0)</f>
        <v>48.0</v>
      </c>
      <c r="AJ236" t="str">
        <f>VLOOKUP($B236,[1]高二下!$B:$R,11,0)</f>
        <v>冷开艳</v>
      </c>
      <c r="AK236" t="str">
        <f>VLOOKUP($B236,[1]高二下!$B:$R,12,0)</f>
        <v>19.0</v>
      </c>
      <c r="AL236" t="str">
        <f>VLOOKUP($B236,[1]高二下!$B:$R,13,0)</f>
        <v>胡伟杰</v>
      </c>
      <c r="AM236" t="str">
        <f>VLOOKUP($B236,[1]高二下!$B:$R,14,0)</f>
        <v>58.0</v>
      </c>
      <c r="AN236" t="str">
        <f>VLOOKUP($B236,[1]高二下!$B:$R,15,0)</f>
        <v>邱宗兰</v>
      </c>
      <c r="AO236" t="str">
        <f>VLOOKUP($B236,[1]高二下!$B:$R,16,0)</f>
        <v>109.0</v>
      </c>
      <c r="AP236" t="str">
        <f>VLOOKUP($B236,[1]高二下!$B:$R,17,0)</f>
        <v>张斯杰</v>
      </c>
      <c r="AQ236" t="e">
        <f>VLOOKUP($B236,[2]高二上!$B:$R,6,0)</f>
        <v>#N/A</v>
      </c>
      <c r="AR236" t="e">
        <f>VLOOKUP($B236,[2]高二上!$B:$R,7,0)</f>
        <v>#N/A</v>
      </c>
      <c r="AS236" t="e">
        <f>VLOOKUP($B236,[2]高二上!$B:$R,8,0)</f>
        <v>#N/A</v>
      </c>
      <c r="AT236" t="e">
        <f>VLOOKUP($B236,[2]高二上!$B:$R,9,0)</f>
        <v>#N/A</v>
      </c>
      <c r="AU236" t="e">
        <f>VLOOKUP($B236,[2]高二上!$B:$R,10,0)</f>
        <v>#N/A</v>
      </c>
      <c r="AV236" t="e">
        <f>VLOOKUP($B236,[2]高二上!$B:$R,11,0)</f>
        <v>#N/A</v>
      </c>
      <c r="AW236" t="e">
        <f>VLOOKUP($B236,[2]高二上!$B:$R,12,0)</f>
        <v>#N/A</v>
      </c>
      <c r="AX236" t="e">
        <f>VLOOKUP($B236,[2]高二上!$B:$R,13,0)</f>
        <v>#N/A</v>
      </c>
      <c r="AY236" t="e">
        <f>VLOOKUP($B236,[2]高二上!$B:$R,14,0)</f>
        <v>#N/A</v>
      </c>
      <c r="AZ236" t="e">
        <f>VLOOKUP($B236,[2]高二上!$B:$R,15,0)</f>
        <v>#N/A</v>
      </c>
      <c r="BA236" t="e">
        <f>VLOOKUP($B236,[2]高二上!$B:$R,16,0)</f>
        <v>#N/A</v>
      </c>
      <c r="BB236" t="e">
        <f>VLOOKUP($B236,[2]高二上!$B:$R,17,0)</f>
        <v>#N/A</v>
      </c>
      <c r="BC236">
        <f>VLOOKUP($B236,[1]高一下!$B:$R,6,0)</f>
        <v>106</v>
      </c>
      <c r="BD236" t="str">
        <f>VLOOKUP($B236,[1]高一下!$B:$R,7,0)</f>
        <v>龚霞</v>
      </c>
      <c r="BE236">
        <f>VLOOKUP($B236,[1]高一下!$B:$R,8,0)</f>
        <v>111</v>
      </c>
      <c r="BF236" t="str">
        <f>VLOOKUP($B236,[1]高一下!$B:$R,9,0)</f>
        <v>扎拉</v>
      </c>
      <c r="BG236">
        <f>VLOOKUP($B236,[1]高一下!$B:$R,10,0)</f>
        <v>37</v>
      </c>
      <c r="BH236" t="str">
        <f>VLOOKUP($B236,[1]高一下!$B:$R,11,0)</f>
        <v>冷开艳</v>
      </c>
      <c r="BI236">
        <f>VLOOKUP($B236,[1]高一下!$B:$R,12,0)</f>
        <v>62</v>
      </c>
      <c r="BJ236" t="str">
        <f>VLOOKUP($B236,[1]高一下!$B:$R,13,0)</f>
        <v>次珍扎保</v>
      </c>
      <c r="BK236">
        <f>VLOOKUP($B236,[1]高一下!$B:$R,14,0)</f>
        <v>31</v>
      </c>
      <c r="BL236" t="str">
        <f>VLOOKUP($B236,[1]高一下!$B:$R,15,0)</f>
        <v>刘红</v>
      </c>
      <c r="BM236">
        <f>VLOOKUP($B236,[1]高一下!$B:$R,16,0)</f>
        <v>28</v>
      </c>
      <c r="BN236" t="str">
        <f>VLOOKUP($B236,[1]高一下!$B:$R,17,0)</f>
        <v>杨建</v>
      </c>
      <c r="BO236">
        <f>VLOOKUP($B236,[1]高一上!$B:$W,5,0)</f>
        <v>85.5</v>
      </c>
      <c r="BP236" t="str">
        <f>VLOOKUP($B236,[1]高一上!$B:$W,6,0)</f>
        <v>龚霞</v>
      </c>
      <c r="BQ236">
        <f>VLOOKUP($B236,[1]高一上!$B:$W,7,0)</f>
        <v>104</v>
      </c>
      <c r="BR236" t="str">
        <f>VLOOKUP($B236,[1]高一上!$B:$W,8,0)</f>
        <v>扎拉</v>
      </c>
      <c r="BS236">
        <f>VLOOKUP($B236,[1]高一上!$B:$W,9,0)</f>
        <v>68.5</v>
      </c>
      <c r="BT236" t="str">
        <f>VLOOKUP($B236,[1]高一上!$B:$W,10,0)</f>
        <v>冷开艳</v>
      </c>
      <c r="BU236">
        <f>VLOOKUP($B236,[1]高一上!$B:$W,11,0)</f>
        <v>37</v>
      </c>
      <c r="BV236" t="str">
        <f>VLOOKUP($B236,[1]高一上!$B:$W,12,0)</f>
        <v>次珍扎保</v>
      </c>
      <c r="BW236">
        <f>VLOOKUP($B236,[1]高一上!$B:$W,13,0)</f>
        <v>51</v>
      </c>
      <c r="BX236" t="str">
        <f>VLOOKUP($B236,[1]高一上!$B:$W,14,0)</f>
        <v>刘红</v>
      </c>
      <c r="BY236">
        <f>VLOOKUP($B236,[1]高一上!$B:$W,15,0)</f>
        <v>48.5</v>
      </c>
      <c r="BZ236" t="str">
        <f>VLOOKUP($B236,[1]高一上!$B:$W,16,0)</f>
        <v>杨建</v>
      </c>
      <c r="CA236">
        <f>VLOOKUP($B236,[1]中考!$B:$N,5,0)</f>
        <v>98</v>
      </c>
      <c r="CB236">
        <f>VLOOKUP($B236,[1]中考!$B:$N,6,0)</f>
        <v>76</v>
      </c>
      <c r="CC236">
        <f>VLOOKUP($B236,[1]中考!$B:$N,7,0)</f>
        <v>84</v>
      </c>
      <c r="CD236">
        <f>VLOOKUP($B236,[1]中考!$B:$N,8,0)</f>
        <v>43</v>
      </c>
      <c r="CE236">
        <f>VLOOKUP($B236,[1]中考!$B:$N,9,0)</f>
        <v>25</v>
      </c>
      <c r="CF236">
        <f>VLOOKUP($B236,[1]中考!$B:$N,10,0)</f>
        <v>30</v>
      </c>
    </row>
    <row r="237" spans="1:84" hidden="1" x14ac:dyDescent="0.2">
      <c r="A237" s="1" t="s">
        <v>739</v>
      </c>
      <c r="B237" s="1" t="s">
        <v>740</v>
      </c>
      <c r="C237" s="1" t="s">
        <v>722</v>
      </c>
      <c r="D237" s="1" t="s">
        <v>17</v>
      </c>
      <c r="E237" s="1" t="s">
        <v>741</v>
      </c>
      <c r="F237" s="1">
        <v>388</v>
      </c>
      <c r="G237" s="1">
        <v>107</v>
      </c>
      <c r="H237" s="1" t="s">
        <v>19</v>
      </c>
      <c r="I237" s="1">
        <v>73</v>
      </c>
      <c r="J237" s="1" t="s">
        <v>20</v>
      </c>
      <c r="K237" s="1">
        <v>61</v>
      </c>
      <c r="L237" s="1" t="s">
        <v>124</v>
      </c>
      <c r="M237" s="1">
        <v>35.5</v>
      </c>
      <c r="N237" s="1" t="s">
        <v>404</v>
      </c>
      <c r="O237" s="1">
        <v>45</v>
      </c>
      <c r="P237" s="1" t="s">
        <v>724</v>
      </c>
      <c r="Q237" s="1">
        <v>66</v>
      </c>
      <c r="R237" s="1" t="s">
        <v>406</v>
      </c>
      <c r="S237">
        <f>VLOOKUP(B237,[1]高三上!$B:$R,6,0)</f>
        <v>99.5</v>
      </c>
      <c r="T237" t="str">
        <f>VLOOKUP(B237,[1]高三上!$B:$R,7,0)</f>
        <v>龚霞</v>
      </c>
      <c r="U237">
        <f>VLOOKUP(B237,[1]高三上!$B:$R,8,0)</f>
        <v>52</v>
      </c>
      <c r="V237" t="str">
        <f>VLOOKUP(B237,[1]高三上!$B:$R,9,0)</f>
        <v>扎拉</v>
      </c>
      <c r="W237">
        <f>VLOOKUP(B237,[1]高三上!$B:$R,10,0)</f>
        <v>49</v>
      </c>
      <c r="X237" t="str">
        <f>VLOOKUP(B237,[1]高三上!$B:$R,11,0)</f>
        <v>冷开艳</v>
      </c>
      <c r="Y237">
        <f>VLOOKUP(B237,[1]高三上!$B:$R,12,0)</f>
        <v>20</v>
      </c>
      <c r="Z237" t="str">
        <f>VLOOKUP(B237,[1]高三上!$B:$R,13,0)</f>
        <v>胡伟杰</v>
      </c>
      <c r="AA237">
        <f>VLOOKUP(B237,[1]高三上!$B:$R,14,0)</f>
        <v>25</v>
      </c>
      <c r="AB237" t="str">
        <f>VLOOKUP(B237,[1]高三上!$B:$R,15,0)</f>
        <v>邱宗兰</v>
      </c>
      <c r="AC237">
        <f>VLOOKUP(B237,[1]高三上!$B:$R,16,0)</f>
        <v>25</v>
      </c>
      <c r="AD237" t="str">
        <f>VLOOKUP($B237,[1]高三上!$B:$R,17,0)</f>
        <v>张斯杰</v>
      </c>
      <c r="AE237" t="str">
        <f>VLOOKUP($B237,[1]高二下!$B:$R,6,0)</f>
        <v>92.0</v>
      </c>
      <c r="AF237" t="str">
        <f>VLOOKUP($B237,[1]高二下!$B:$R,7,0)</f>
        <v>龚霞</v>
      </c>
      <c r="AG237" t="str">
        <f>VLOOKUP($B237,[1]高二下!$B:$R,8,0)</f>
        <v>65.0</v>
      </c>
      <c r="AH237" t="str">
        <f>VLOOKUP($B237,[1]高二下!$B:$R,9,0)</f>
        <v>扎拉</v>
      </c>
      <c r="AI237" t="str">
        <f>VLOOKUP($B237,[1]高二下!$B:$R,10,0)</f>
        <v>23.0</v>
      </c>
      <c r="AJ237" t="str">
        <f>VLOOKUP($B237,[1]高二下!$B:$R,11,0)</f>
        <v>冷开艳</v>
      </c>
      <c r="AK237" t="str">
        <f>VLOOKUP($B237,[1]高二下!$B:$R,12,0)</f>
        <v>16.0</v>
      </c>
      <c r="AL237" t="str">
        <f>VLOOKUP($B237,[1]高二下!$B:$R,13,0)</f>
        <v>胡伟杰</v>
      </c>
      <c r="AM237" t="str">
        <f>VLOOKUP($B237,[1]高二下!$B:$R,14,0)</f>
        <v>40.0</v>
      </c>
      <c r="AN237" t="str">
        <f>VLOOKUP($B237,[1]高二下!$B:$R,15,0)</f>
        <v>邱宗兰</v>
      </c>
      <c r="AO237" t="str">
        <f>VLOOKUP($B237,[1]高二下!$B:$R,16,0)</f>
        <v>54.0</v>
      </c>
      <c r="AP237" t="str">
        <f>VLOOKUP($B237,[1]高二下!$B:$R,17,0)</f>
        <v>张斯杰</v>
      </c>
      <c r="AQ237" t="e">
        <f>VLOOKUP($B237,[2]高二上!$B:$R,6,0)</f>
        <v>#N/A</v>
      </c>
      <c r="AR237" t="e">
        <f>VLOOKUP($B237,[2]高二上!$B:$R,7,0)</f>
        <v>#N/A</v>
      </c>
      <c r="AS237" t="e">
        <f>VLOOKUP($B237,[2]高二上!$B:$R,8,0)</f>
        <v>#N/A</v>
      </c>
      <c r="AT237" t="e">
        <f>VLOOKUP($B237,[2]高二上!$B:$R,9,0)</f>
        <v>#N/A</v>
      </c>
      <c r="AU237" t="e">
        <f>VLOOKUP($B237,[2]高二上!$B:$R,10,0)</f>
        <v>#N/A</v>
      </c>
      <c r="AV237" t="e">
        <f>VLOOKUP($B237,[2]高二上!$B:$R,11,0)</f>
        <v>#N/A</v>
      </c>
      <c r="AW237" t="e">
        <f>VLOOKUP($B237,[2]高二上!$B:$R,12,0)</f>
        <v>#N/A</v>
      </c>
      <c r="AX237" t="e">
        <f>VLOOKUP($B237,[2]高二上!$B:$R,13,0)</f>
        <v>#N/A</v>
      </c>
      <c r="AY237" t="e">
        <f>VLOOKUP($B237,[2]高二上!$B:$R,14,0)</f>
        <v>#N/A</v>
      </c>
      <c r="AZ237" t="e">
        <f>VLOOKUP($B237,[2]高二上!$B:$R,15,0)</f>
        <v>#N/A</v>
      </c>
      <c r="BA237" t="e">
        <f>VLOOKUP($B237,[2]高二上!$B:$R,16,0)</f>
        <v>#N/A</v>
      </c>
      <c r="BB237" t="e">
        <f>VLOOKUP($B237,[2]高二上!$B:$R,17,0)</f>
        <v>#N/A</v>
      </c>
      <c r="BC237">
        <f>VLOOKUP($B237,[1]高一下!$B:$R,6,0)</f>
        <v>89</v>
      </c>
      <c r="BD237" t="str">
        <f>VLOOKUP($B237,[1]高一下!$B:$R,7,0)</f>
        <v>龚霞</v>
      </c>
      <c r="BE237">
        <f>VLOOKUP($B237,[1]高一下!$B:$R,8,0)</f>
        <v>58</v>
      </c>
      <c r="BF237" t="str">
        <f>VLOOKUP($B237,[1]高一下!$B:$R,9,0)</f>
        <v>扎拉</v>
      </c>
      <c r="BG237">
        <f>VLOOKUP($B237,[1]高一下!$B:$R,10,0)</f>
        <v>32</v>
      </c>
      <c r="BH237" t="str">
        <f>VLOOKUP($B237,[1]高一下!$B:$R,11,0)</f>
        <v>冷开艳</v>
      </c>
      <c r="BI237">
        <f>VLOOKUP($B237,[1]高一下!$B:$R,12,0)</f>
        <v>23</v>
      </c>
      <c r="BJ237" t="str">
        <f>VLOOKUP($B237,[1]高一下!$B:$R,13,0)</f>
        <v>次珍扎保</v>
      </c>
      <c r="BK237">
        <f>VLOOKUP($B237,[1]高一下!$B:$R,14,0)</f>
        <v>28</v>
      </c>
      <c r="BL237" t="str">
        <f>VLOOKUP($B237,[1]高一下!$B:$R,15,0)</f>
        <v>刘红</v>
      </c>
      <c r="BM237">
        <f>VLOOKUP($B237,[1]高一下!$B:$R,16,0)</f>
        <v>51</v>
      </c>
      <c r="BN237" t="str">
        <f>VLOOKUP($B237,[1]高一下!$B:$R,17,0)</f>
        <v>杨建</v>
      </c>
      <c r="BO237">
        <f>VLOOKUP($B237,[1]高一上!$B:$W,5,0)</f>
        <v>77.5</v>
      </c>
      <c r="BP237" t="str">
        <f>VLOOKUP($B237,[1]高一上!$B:$W,6,0)</f>
        <v>李志友</v>
      </c>
      <c r="BQ237">
        <f>VLOOKUP($B237,[1]高一上!$B:$W,7,0)</f>
        <v>60</v>
      </c>
      <c r="BR237" t="str">
        <f>VLOOKUP($B237,[1]高一上!$B:$W,8,0)</f>
        <v>梅桂斌</v>
      </c>
      <c r="BS237">
        <f>VLOOKUP($B237,[1]高一上!$B:$W,9,0)</f>
        <v>62.5</v>
      </c>
      <c r="BT237" t="str">
        <f>VLOOKUP($B237,[1]高一上!$B:$W,10,0)</f>
        <v>尹英娇</v>
      </c>
      <c r="BU237">
        <f>VLOOKUP($B237,[1]高一上!$B:$W,11,0)</f>
        <v>25.5</v>
      </c>
      <c r="BV237">
        <f>VLOOKUP($B237,[1]高一上!$B:$W,12,0)</f>
        <v>0</v>
      </c>
      <c r="BW237">
        <f>VLOOKUP($B237,[1]高一上!$B:$W,13,0)</f>
        <v>27</v>
      </c>
      <c r="BX237">
        <f>VLOOKUP($B237,[1]高一上!$B:$W,14,0)</f>
        <v>0</v>
      </c>
      <c r="BY237">
        <f>VLOOKUP($B237,[1]高一上!$B:$W,15,0)</f>
        <v>44.5</v>
      </c>
      <c r="BZ237">
        <f>VLOOKUP($B237,[1]高一上!$B:$W,16,0)</f>
        <v>0</v>
      </c>
      <c r="CA237">
        <f>VLOOKUP($B237,[1]中考!$B:$N,5,0)</f>
        <v>93</v>
      </c>
      <c r="CB237">
        <f>VLOOKUP($B237,[1]中考!$B:$N,6,0)</f>
        <v>71</v>
      </c>
      <c r="CC237">
        <f>VLOOKUP($B237,[1]中考!$B:$N,7,0)</f>
        <v>63</v>
      </c>
      <c r="CD237">
        <f>VLOOKUP($B237,[1]中考!$B:$N,8,0)</f>
        <v>31</v>
      </c>
      <c r="CE237">
        <f>VLOOKUP($B237,[1]中考!$B:$N,9,0)</f>
        <v>19</v>
      </c>
      <c r="CF237">
        <f>VLOOKUP($B237,[1]中考!$B:$N,10,0)</f>
        <v>31</v>
      </c>
    </row>
    <row r="238" spans="1:84" hidden="1" x14ac:dyDescent="0.2">
      <c r="A238" s="1" t="s">
        <v>742</v>
      </c>
      <c r="B238" s="1" t="s">
        <v>743</v>
      </c>
      <c r="C238" s="1" t="s">
        <v>722</v>
      </c>
      <c r="D238" s="1" t="s">
        <v>17</v>
      </c>
      <c r="E238" s="1" t="s">
        <v>744</v>
      </c>
      <c r="F238" s="1">
        <v>388</v>
      </c>
      <c r="G238" s="1">
        <v>104</v>
      </c>
      <c r="H238" s="1" t="s">
        <v>19</v>
      </c>
      <c r="I238" s="1">
        <v>64</v>
      </c>
      <c r="J238" s="1" t="s">
        <v>20</v>
      </c>
      <c r="K238" s="1">
        <v>86</v>
      </c>
      <c r="L238" s="1" t="s">
        <v>124</v>
      </c>
      <c r="M238" s="1">
        <v>43</v>
      </c>
      <c r="N238" s="1" t="s">
        <v>404</v>
      </c>
      <c r="O238" s="1">
        <v>39</v>
      </c>
      <c r="P238" s="1" t="s">
        <v>724</v>
      </c>
      <c r="Q238" s="1">
        <v>52</v>
      </c>
      <c r="R238" s="1" t="s">
        <v>406</v>
      </c>
      <c r="S238">
        <f>VLOOKUP(B238,[1]高三上!$B:$R,6,0)</f>
        <v>99</v>
      </c>
      <c r="T238" t="str">
        <f>VLOOKUP(B238,[1]高三上!$B:$R,7,0)</f>
        <v>龚霞</v>
      </c>
      <c r="U238">
        <f>VLOOKUP(B238,[1]高三上!$B:$R,8,0)</f>
        <v>58</v>
      </c>
      <c r="V238" t="str">
        <f>VLOOKUP(B238,[1]高三上!$B:$R,9,0)</f>
        <v>扎拉</v>
      </c>
      <c r="W238">
        <f>VLOOKUP(B238,[1]高三上!$B:$R,10,0)</f>
        <v>77</v>
      </c>
      <c r="X238" t="str">
        <f>VLOOKUP(B238,[1]高三上!$B:$R,11,0)</f>
        <v>冷开艳</v>
      </c>
      <c r="Y238">
        <f>VLOOKUP(B238,[1]高三上!$B:$R,12,0)</f>
        <v>30</v>
      </c>
      <c r="Z238" t="str">
        <f>VLOOKUP(B238,[1]高三上!$B:$R,13,0)</f>
        <v>胡伟杰</v>
      </c>
      <c r="AA238">
        <f>VLOOKUP(B238,[1]高三上!$B:$R,14,0)</f>
        <v>45</v>
      </c>
      <c r="AB238" t="str">
        <f>VLOOKUP(B238,[1]高三上!$B:$R,15,0)</f>
        <v>邱宗兰</v>
      </c>
      <c r="AC238">
        <f>VLOOKUP(B238,[1]高三上!$B:$R,16,0)</f>
        <v>36</v>
      </c>
      <c r="AD238" t="str">
        <f>VLOOKUP($B238,[1]高三上!$B:$R,17,0)</f>
        <v>张斯杰</v>
      </c>
      <c r="AE238" t="str">
        <f>VLOOKUP($B238,[1]高二下!$B:$R,6,0)</f>
        <v>91.0</v>
      </c>
      <c r="AF238" t="str">
        <f>VLOOKUP($B238,[1]高二下!$B:$R,7,0)</f>
        <v>龚霞</v>
      </c>
      <c r="AG238" t="str">
        <f>VLOOKUP($B238,[1]高二下!$B:$R,8,0)</f>
        <v>71.0</v>
      </c>
      <c r="AH238" t="str">
        <f>VLOOKUP($B238,[1]高二下!$B:$R,9,0)</f>
        <v>扎拉</v>
      </c>
      <c r="AI238" t="str">
        <f>VLOOKUP($B238,[1]高二下!$B:$R,10,0)</f>
        <v>26.0</v>
      </c>
      <c r="AJ238" t="str">
        <f>VLOOKUP($B238,[1]高二下!$B:$R,11,0)</f>
        <v>冷开艳</v>
      </c>
      <c r="AK238" t="str">
        <f>VLOOKUP($B238,[1]高二下!$B:$R,12,0)</f>
        <v>24.0</v>
      </c>
      <c r="AL238" t="str">
        <f>VLOOKUP($B238,[1]高二下!$B:$R,13,0)</f>
        <v>胡伟杰</v>
      </c>
      <c r="AM238" t="str">
        <f>VLOOKUP($B238,[1]高二下!$B:$R,14,0)</f>
        <v>38.0</v>
      </c>
      <c r="AN238" t="str">
        <f>VLOOKUP($B238,[1]高二下!$B:$R,15,0)</f>
        <v>邱宗兰</v>
      </c>
      <c r="AO238" t="str">
        <f>VLOOKUP($B238,[1]高二下!$B:$R,16,0)</f>
        <v>55.0</v>
      </c>
      <c r="AP238" t="str">
        <f>VLOOKUP($B238,[1]高二下!$B:$R,17,0)</f>
        <v>张斯杰</v>
      </c>
      <c r="AQ238" t="e">
        <f>VLOOKUP($B238,[2]高二上!$B:$R,6,0)</f>
        <v>#N/A</v>
      </c>
      <c r="AR238" t="e">
        <f>VLOOKUP($B238,[2]高二上!$B:$R,7,0)</f>
        <v>#N/A</v>
      </c>
      <c r="AS238" t="e">
        <f>VLOOKUP($B238,[2]高二上!$B:$R,8,0)</f>
        <v>#N/A</v>
      </c>
      <c r="AT238" t="e">
        <f>VLOOKUP($B238,[2]高二上!$B:$R,9,0)</f>
        <v>#N/A</v>
      </c>
      <c r="AU238" t="e">
        <f>VLOOKUP($B238,[2]高二上!$B:$R,10,0)</f>
        <v>#N/A</v>
      </c>
      <c r="AV238" t="e">
        <f>VLOOKUP($B238,[2]高二上!$B:$R,11,0)</f>
        <v>#N/A</v>
      </c>
      <c r="AW238" t="e">
        <f>VLOOKUP($B238,[2]高二上!$B:$R,12,0)</f>
        <v>#N/A</v>
      </c>
      <c r="AX238" t="e">
        <f>VLOOKUP($B238,[2]高二上!$B:$R,13,0)</f>
        <v>#N/A</v>
      </c>
      <c r="AY238" t="e">
        <f>VLOOKUP($B238,[2]高二上!$B:$R,14,0)</f>
        <v>#N/A</v>
      </c>
      <c r="AZ238" t="e">
        <f>VLOOKUP($B238,[2]高二上!$B:$R,15,0)</f>
        <v>#N/A</v>
      </c>
      <c r="BA238" t="e">
        <f>VLOOKUP($B238,[2]高二上!$B:$R,16,0)</f>
        <v>#N/A</v>
      </c>
      <c r="BB238" t="e">
        <f>VLOOKUP($B238,[2]高二上!$B:$R,17,0)</f>
        <v>#N/A</v>
      </c>
      <c r="BC238">
        <f>VLOOKUP($B238,[1]高一下!$B:$R,6,0)</f>
        <v>101</v>
      </c>
      <c r="BD238" t="str">
        <f>VLOOKUP($B238,[1]高一下!$B:$R,7,0)</f>
        <v>龚霞</v>
      </c>
      <c r="BE238">
        <f>VLOOKUP($B238,[1]高一下!$B:$R,8,0)</f>
        <v>59</v>
      </c>
      <c r="BF238" t="str">
        <f>VLOOKUP($B238,[1]高一下!$B:$R,9,0)</f>
        <v>扎拉</v>
      </c>
      <c r="BG238">
        <f>VLOOKUP($B238,[1]高一下!$B:$R,10,0)</f>
        <v>60.5</v>
      </c>
      <c r="BH238" t="str">
        <f>VLOOKUP($B238,[1]高一下!$B:$R,11,0)</f>
        <v>冷开艳</v>
      </c>
      <c r="BI238">
        <f>VLOOKUP($B238,[1]高一下!$B:$R,12,0)</f>
        <v>28</v>
      </c>
      <c r="BJ238" t="str">
        <f>VLOOKUP($B238,[1]高一下!$B:$R,13,0)</f>
        <v>次珍扎保</v>
      </c>
      <c r="BK238">
        <f>VLOOKUP($B238,[1]高一下!$B:$R,14,0)</f>
        <v>33</v>
      </c>
      <c r="BL238" t="str">
        <f>VLOOKUP($B238,[1]高一下!$B:$R,15,0)</f>
        <v>刘红</v>
      </c>
      <c r="BM238">
        <f>VLOOKUP($B238,[1]高一下!$B:$R,16,0)</f>
        <v>32</v>
      </c>
      <c r="BN238" t="str">
        <f>VLOOKUP($B238,[1]高一下!$B:$R,17,0)</f>
        <v>杨建</v>
      </c>
      <c r="BO238">
        <f>VLOOKUP($B238,[1]高一上!$B:$W,5,0)</f>
        <v>71.5</v>
      </c>
      <c r="BP238" t="str">
        <f>VLOOKUP($B238,[1]高一上!$B:$W,6,0)</f>
        <v>曹霞</v>
      </c>
      <c r="BQ238">
        <f>VLOOKUP($B238,[1]高一上!$B:$W,7,0)</f>
        <v>70</v>
      </c>
      <c r="BR238" t="str">
        <f>VLOOKUP($B238,[1]高一上!$B:$W,8,0)</f>
        <v>苏朗偏初</v>
      </c>
      <c r="BS238">
        <f>VLOOKUP($B238,[1]高一上!$B:$W,9,0)</f>
        <v>71</v>
      </c>
      <c r="BT238" t="str">
        <f>VLOOKUP($B238,[1]高一上!$B:$W,10,0)</f>
        <v>黄建均</v>
      </c>
      <c r="BU238">
        <f>VLOOKUP($B238,[1]高一上!$B:$W,11,0)</f>
        <v>36</v>
      </c>
      <c r="BV238" t="str">
        <f>VLOOKUP($B238,[1]高一上!$B:$W,12,0)</f>
        <v>胡伟杰</v>
      </c>
      <c r="BW238">
        <f>VLOOKUP($B238,[1]高一上!$B:$W,13,0)</f>
        <v>36</v>
      </c>
      <c r="BX238" t="str">
        <f>VLOOKUP($B238,[1]高一上!$B:$W,14,0)</f>
        <v>郑强秋</v>
      </c>
      <c r="BY238">
        <f>VLOOKUP($B238,[1]高一上!$B:$W,15,0)</f>
        <v>44</v>
      </c>
      <c r="BZ238" t="str">
        <f>VLOOKUP($B238,[1]高一上!$B:$W,16,0)</f>
        <v>龙志云</v>
      </c>
      <c r="CA238">
        <f>VLOOKUP($B238,[1]中考!$B:$N,5,0)</f>
        <v>106</v>
      </c>
      <c r="CB238">
        <f>VLOOKUP($B238,[1]中考!$B:$N,6,0)</f>
        <v>80</v>
      </c>
      <c r="CC238">
        <f>VLOOKUP($B238,[1]中考!$B:$N,7,0)</f>
        <v>106</v>
      </c>
      <c r="CD238">
        <f>VLOOKUP($B238,[1]中考!$B:$N,8,0)</f>
        <v>41</v>
      </c>
      <c r="CE238">
        <f>VLOOKUP($B238,[1]中考!$B:$N,9,0)</f>
        <v>29</v>
      </c>
      <c r="CF238">
        <f>VLOOKUP($B238,[1]中考!$B:$N,10,0)</f>
        <v>32</v>
      </c>
    </row>
    <row r="239" spans="1:84" hidden="1" x14ac:dyDescent="0.2">
      <c r="A239" s="1" t="s">
        <v>745</v>
      </c>
      <c r="B239" s="1" t="s">
        <v>746</v>
      </c>
      <c r="C239" s="1" t="s">
        <v>722</v>
      </c>
      <c r="D239" s="1" t="s">
        <v>17</v>
      </c>
      <c r="E239" s="1" t="s">
        <v>747</v>
      </c>
      <c r="F239" s="1">
        <v>332</v>
      </c>
      <c r="G239" s="1">
        <v>92</v>
      </c>
      <c r="H239" s="1" t="s">
        <v>19</v>
      </c>
      <c r="I239" s="1">
        <v>63</v>
      </c>
      <c r="J239" s="1" t="s">
        <v>20</v>
      </c>
      <c r="K239" s="1">
        <v>42</v>
      </c>
      <c r="L239" s="1" t="s">
        <v>124</v>
      </c>
      <c r="M239" s="1">
        <v>46.5</v>
      </c>
      <c r="N239" s="1" t="s">
        <v>404</v>
      </c>
      <c r="O239" s="1">
        <v>29</v>
      </c>
      <c r="P239" s="1" t="s">
        <v>724</v>
      </c>
      <c r="Q239" s="1">
        <v>59.5</v>
      </c>
      <c r="R239" s="1" t="s">
        <v>406</v>
      </c>
      <c r="S239">
        <f>VLOOKUP(B239,[1]高三上!$B:$R,6,0)</f>
        <v>99</v>
      </c>
      <c r="T239" t="str">
        <f>VLOOKUP(B239,[1]高三上!$B:$R,7,0)</f>
        <v>龚霞</v>
      </c>
      <c r="U239">
        <f>VLOOKUP(B239,[1]高三上!$B:$R,8,0)</f>
        <v>58</v>
      </c>
      <c r="V239" t="str">
        <f>VLOOKUP(B239,[1]高三上!$B:$R,9,0)</f>
        <v>扎拉</v>
      </c>
      <c r="W239">
        <f>VLOOKUP(B239,[1]高三上!$B:$R,10,0)</f>
        <v>39.5</v>
      </c>
      <c r="X239" t="str">
        <f>VLOOKUP(B239,[1]高三上!$B:$R,11,0)</f>
        <v>冷开艳</v>
      </c>
      <c r="Y239">
        <f>VLOOKUP(B239,[1]高三上!$B:$R,12,0)</f>
        <v>24</v>
      </c>
      <c r="Z239" t="str">
        <f>VLOOKUP(B239,[1]高三上!$B:$R,13,0)</f>
        <v>胡伟杰</v>
      </c>
      <c r="AA239">
        <f>VLOOKUP(B239,[1]高三上!$B:$R,14,0)</f>
        <v>40</v>
      </c>
      <c r="AB239" t="str">
        <f>VLOOKUP(B239,[1]高三上!$B:$R,15,0)</f>
        <v>邱宗兰</v>
      </c>
      <c r="AC239">
        <f>VLOOKUP(B239,[1]高三上!$B:$R,16,0)</f>
        <v>47</v>
      </c>
      <c r="AD239" t="str">
        <f>VLOOKUP($B239,[1]高三上!$B:$R,17,0)</f>
        <v>张斯杰</v>
      </c>
      <c r="AE239" t="str">
        <f>VLOOKUP($B239,[1]高二下!$B:$R,6,0)</f>
        <v>81.0</v>
      </c>
      <c r="AF239" t="str">
        <f>VLOOKUP($B239,[1]高二下!$B:$R,7,0)</f>
        <v>龚霞</v>
      </c>
      <c r="AG239" t="str">
        <f>VLOOKUP($B239,[1]高二下!$B:$R,8,0)</f>
        <v>44.0</v>
      </c>
      <c r="AH239" t="str">
        <f>VLOOKUP($B239,[1]高二下!$B:$R,9,0)</f>
        <v>扎拉</v>
      </c>
      <c r="AI239" t="str">
        <f>VLOOKUP($B239,[1]高二下!$B:$R,10,0)</f>
        <v>27.0</v>
      </c>
      <c r="AJ239" t="str">
        <f>VLOOKUP($B239,[1]高二下!$B:$R,11,0)</f>
        <v>冷开艳</v>
      </c>
      <c r="AK239" t="str">
        <f>VLOOKUP($B239,[1]高二下!$B:$R,12,0)</f>
        <v>26.0</v>
      </c>
      <c r="AL239" t="str">
        <f>VLOOKUP($B239,[1]高二下!$B:$R,13,0)</f>
        <v>胡伟杰</v>
      </c>
      <c r="AM239" t="str">
        <f>VLOOKUP($B239,[1]高二下!$B:$R,14,0)</f>
        <v>36.0</v>
      </c>
      <c r="AN239" t="str">
        <f>VLOOKUP($B239,[1]高二下!$B:$R,15,0)</f>
        <v>邱宗兰</v>
      </c>
      <c r="AO239" t="str">
        <f>VLOOKUP($B239,[1]高二下!$B:$R,16,0)</f>
        <v>90.0</v>
      </c>
      <c r="AP239" t="str">
        <f>VLOOKUP($B239,[1]高二下!$B:$R,17,0)</f>
        <v>张斯杰</v>
      </c>
      <c r="AQ239" t="e">
        <f>VLOOKUP($B239,[2]高二上!$B:$R,6,0)</f>
        <v>#N/A</v>
      </c>
      <c r="AR239" t="e">
        <f>VLOOKUP($B239,[2]高二上!$B:$R,7,0)</f>
        <v>#N/A</v>
      </c>
      <c r="AS239" t="e">
        <f>VLOOKUP($B239,[2]高二上!$B:$R,8,0)</f>
        <v>#N/A</v>
      </c>
      <c r="AT239" t="e">
        <f>VLOOKUP($B239,[2]高二上!$B:$R,9,0)</f>
        <v>#N/A</v>
      </c>
      <c r="AU239" t="e">
        <f>VLOOKUP($B239,[2]高二上!$B:$R,10,0)</f>
        <v>#N/A</v>
      </c>
      <c r="AV239" t="e">
        <f>VLOOKUP($B239,[2]高二上!$B:$R,11,0)</f>
        <v>#N/A</v>
      </c>
      <c r="AW239" t="e">
        <f>VLOOKUP($B239,[2]高二上!$B:$R,12,0)</f>
        <v>#N/A</v>
      </c>
      <c r="AX239" t="e">
        <f>VLOOKUP($B239,[2]高二上!$B:$R,13,0)</f>
        <v>#N/A</v>
      </c>
      <c r="AY239" t="e">
        <f>VLOOKUP($B239,[2]高二上!$B:$R,14,0)</f>
        <v>#N/A</v>
      </c>
      <c r="AZ239" t="e">
        <f>VLOOKUP($B239,[2]高二上!$B:$R,15,0)</f>
        <v>#N/A</v>
      </c>
      <c r="BA239" t="e">
        <f>VLOOKUP($B239,[2]高二上!$B:$R,16,0)</f>
        <v>#N/A</v>
      </c>
      <c r="BB239" t="e">
        <f>VLOOKUP($B239,[2]高二上!$B:$R,17,0)</f>
        <v>#N/A</v>
      </c>
      <c r="BC239">
        <f>VLOOKUP($B239,[1]高一下!$B:$R,6,0)</f>
        <v>83</v>
      </c>
      <c r="BD239" t="str">
        <f>VLOOKUP($B239,[1]高一下!$B:$R,7,0)</f>
        <v>龚霞</v>
      </c>
      <c r="BE239">
        <f>VLOOKUP($B239,[1]高一下!$B:$R,8,0)</f>
        <v>84</v>
      </c>
      <c r="BF239" t="str">
        <f>VLOOKUP($B239,[1]高一下!$B:$R,9,0)</f>
        <v>扎拉</v>
      </c>
      <c r="BG239">
        <f>VLOOKUP($B239,[1]高一下!$B:$R,10,0)</f>
        <v>26</v>
      </c>
      <c r="BH239" t="str">
        <f>VLOOKUP($B239,[1]高一下!$B:$R,11,0)</f>
        <v>冷开艳</v>
      </c>
      <c r="BI239">
        <f>VLOOKUP($B239,[1]高一下!$B:$R,12,0)</f>
        <v>11</v>
      </c>
      <c r="BJ239" t="str">
        <f>VLOOKUP($B239,[1]高一下!$B:$R,13,0)</f>
        <v>次珍扎保</v>
      </c>
      <c r="BK239">
        <f>VLOOKUP($B239,[1]高一下!$B:$R,14,0)</f>
        <v>28</v>
      </c>
      <c r="BL239" t="str">
        <f>VLOOKUP($B239,[1]高一下!$B:$R,15,0)</f>
        <v>刘红</v>
      </c>
      <c r="BM239">
        <f>VLOOKUP($B239,[1]高一下!$B:$R,16,0)</f>
        <v>23</v>
      </c>
      <c r="BN239" t="str">
        <f>VLOOKUP($B239,[1]高一下!$B:$R,17,0)</f>
        <v>杨建</v>
      </c>
      <c r="BO239">
        <f>VLOOKUP($B239,[1]高一上!$B:$W,5,0)</f>
        <v>73.5</v>
      </c>
      <c r="BP239" t="str">
        <f>VLOOKUP($B239,[1]高一上!$B:$W,6,0)</f>
        <v>龚霞</v>
      </c>
      <c r="BQ239">
        <f>VLOOKUP($B239,[1]高一上!$B:$W,7,0)</f>
        <v>40</v>
      </c>
      <c r="BR239" t="str">
        <f>VLOOKUP($B239,[1]高一上!$B:$W,8,0)</f>
        <v>扎拉</v>
      </c>
      <c r="BS239">
        <f>VLOOKUP($B239,[1]高一上!$B:$W,9,0)</f>
        <v>43.5</v>
      </c>
      <c r="BT239" t="str">
        <f>VLOOKUP($B239,[1]高一上!$B:$W,10,0)</f>
        <v>冷开艳</v>
      </c>
      <c r="BU239">
        <f>VLOOKUP($B239,[1]高一上!$B:$W,11,0)</f>
        <v>20.5</v>
      </c>
      <c r="BV239" t="str">
        <f>VLOOKUP($B239,[1]高一上!$B:$W,12,0)</f>
        <v>次珍扎保</v>
      </c>
      <c r="BW239">
        <f>VLOOKUP($B239,[1]高一上!$B:$W,13,0)</f>
        <v>27</v>
      </c>
      <c r="BX239" t="str">
        <f>VLOOKUP($B239,[1]高一上!$B:$W,14,0)</f>
        <v>刘红</v>
      </c>
      <c r="BY239">
        <f>VLOOKUP($B239,[1]高一上!$B:$W,15,0)</f>
        <v>19</v>
      </c>
      <c r="BZ239" t="str">
        <f>VLOOKUP($B239,[1]高一上!$B:$W,16,0)</f>
        <v>杨建</v>
      </c>
      <c r="CA239">
        <f>VLOOKUP($B239,[1]中考!$B:$N,5,0)</f>
        <v>99</v>
      </c>
      <c r="CB239">
        <f>VLOOKUP($B239,[1]中考!$B:$N,6,0)</f>
        <v>88</v>
      </c>
      <c r="CC239">
        <f>VLOOKUP($B239,[1]中考!$B:$N,7,0)</f>
        <v>57</v>
      </c>
      <c r="CD239">
        <f>VLOOKUP($B239,[1]中考!$B:$N,8,0)</f>
        <v>32</v>
      </c>
      <c r="CE239">
        <f>VLOOKUP($B239,[1]中考!$B:$N,9,0)</f>
        <v>23</v>
      </c>
      <c r="CF239">
        <f>VLOOKUP($B239,[1]中考!$B:$N,10,0)</f>
        <v>32</v>
      </c>
    </row>
    <row r="240" spans="1:84" hidden="1" x14ac:dyDescent="0.2">
      <c r="A240" s="1" t="s">
        <v>748</v>
      </c>
      <c r="B240" s="1" t="s">
        <v>749</v>
      </c>
      <c r="C240" s="1" t="s">
        <v>722</v>
      </c>
      <c r="D240" s="1" t="s">
        <v>17</v>
      </c>
      <c r="E240" s="1" t="s">
        <v>750</v>
      </c>
      <c r="F240" s="1">
        <v>413</v>
      </c>
      <c r="G240" s="1">
        <v>99</v>
      </c>
      <c r="H240" s="1" t="s">
        <v>19</v>
      </c>
      <c r="I240" s="1">
        <v>83</v>
      </c>
      <c r="J240" s="1" t="s">
        <v>20</v>
      </c>
      <c r="K240" s="1">
        <v>84</v>
      </c>
      <c r="L240" s="1" t="s">
        <v>124</v>
      </c>
      <c r="M240" s="1">
        <v>24.5</v>
      </c>
      <c r="N240" s="1" t="s">
        <v>404</v>
      </c>
      <c r="O240" s="1">
        <v>61</v>
      </c>
      <c r="P240" s="1" t="s">
        <v>724</v>
      </c>
      <c r="Q240" s="1">
        <v>61</v>
      </c>
      <c r="R240" s="1" t="s">
        <v>406</v>
      </c>
      <c r="S240">
        <f>VLOOKUP(B240,[1]高三上!$B:$R,6,0)</f>
        <v>112.5</v>
      </c>
      <c r="T240" t="str">
        <f>VLOOKUP(B240,[1]高三上!$B:$R,7,0)</f>
        <v>龚霞</v>
      </c>
      <c r="U240">
        <f>VLOOKUP(B240,[1]高三上!$B:$R,8,0)</f>
        <v>76</v>
      </c>
      <c r="V240" t="str">
        <f>VLOOKUP(B240,[1]高三上!$B:$R,9,0)</f>
        <v>扎拉</v>
      </c>
      <c r="W240">
        <f>VLOOKUP(B240,[1]高三上!$B:$R,10,0)</f>
        <v>62.5</v>
      </c>
      <c r="X240" t="str">
        <f>VLOOKUP(B240,[1]高三上!$B:$R,11,0)</f>
        <v>冷开艳</v>
      </c>
      <c r="Y240">
        <f>VLOOKUP(B240,[1]高三上!$B:$R,12,0)</f>
        <v>32</v>
      </c>
      <c r="Z240" t="str">
        <f>VLOOKUP(B240,[1]高三上!$B:$R,13,0)</f>
        <v>胡伟杰</v>
      </c>
      <c r="AA240">
        <f>VLOOKUP(B240,[1]高三上!$B:$R,14,0)</f>
        <v>30</v>
      </c>
      <c r="AB240" t="str">
        <f>VLOOKUP(B240,[1]高三上!$B:$R,15,0)</f>
        <v>邱宗兰</v>
      </c>
      <c r="AC240">
        <f>VLOOKUP(B240,[1]高三上!$B:$R,16,0)</f>
        <v>35</v>
      </c>
      <c r="AD240" t="str">
        <f>VLOOKUP($B240,[1]高三上!$B:$R,17,0)</f>
        <v>张斯杰</v>
      </c>
      <c r="AE240" t="str">
        <f>VLOOKUP($B240,[1]高二下!$B:$R,6,0)</f>
        <v>86.0</v>
      </c>
      <c r="AF240" t="str">
        <f>VLOOKUP($B240,[1]高二下!$B:$R,7,0)</f>
        <v>龚霞</v>
      </c>
      <c r="AG240" t="str">
        <f>VLOOKUP($B240,[1]高二下!$B:$R,8,0)</f>
        <v>79.5</v>
      </c>
      <c r="AH240" t="str">
        <f>VLOOKUP($B240,[1]高二下!$B:$R,9,0)</f>
        <v>扎拉</v>
      </c>
      <c r="AI240" t="str">
        <f>VLOOKUP($B240,[1]高二下!$B:$R,10,0)</f>
        <v>33.0</v>
      </c>
      <c r="AJ240" t="str">
        <f>VLOOKUP($B240,[1]高二下!$B:$R,11,0)</f>
        <v>冷开艳</v>
      </c>
      <c r="AK240" t="str">
        <f>VLOOKUP($B240,[1]高二下!$B:$R,12,0)</f>
        <v>25.0</v>
      </c>
      <c r="AL240" t="str">
        <f>VLOOKUP($B240,[1]高二下!$B:$R,13,0)</f>
        <v>胡伟杰</v>
      </c>
      <c r="AM240" t="str">
        <f>VLOOKUP($B240,[1]高二下!$B:$R,14,0)</f>
        <v>50.0</v>
      </c>
      <c r="AN240" t="str">
        <f>VLOOKUP($B240,[1]高二下!$B:$R,15,0)</f>
        <v>邱宗兰</v>
      </c>
      <c r="AO240" t="str">
        <f>VLOOKUP($B240,[1]高二下!$B:$R,16,0)</f>
        <v>107.0</v>
      </c>
      <c r="AP240" t="str">
        <f>VLOOKUP($B240,[1]高二下!$B:$R,17,0)</f>
        <v>张斯杰</v>
      </c>
      <c r="AQ240" t="e">
        <f>VLOOKUP($B240,[2]高二上!$B:$R,6,0)</f>
        <v>#N/A</v>
      </c>
      <c r="AR240" t="e">
        <f>VLOOKUP($B240,[2]高二上!$B:$R,7,0)</f>
        <v>#N/A</v>
      </c>
      <c r="AS240" t="e">
        <f>VLOOKUP($B240,[2]高二上!$B:$R,8,0)</f>
        <v>#N/A</v>
      </c>
      <c r="AT240" t="e">
        <f>VLOOKUP($B240,[2]高二上!$B:$R,9,0)</f>
        <v>#N/A</v>
      </c>
      <c r="AU240" t="e">
        <f>VLOOKUP($B240,[2]高二上!$B:$R,10,0)</f>
        <v>#N/A</v>
      </c>
      <c r="AV240" t="e">
        <f>VLOOKUP($B240,[2]高二上!$B:$R,11,0)</f>
        <v>#N/A</v>
      </c>
      <c r="AW240" t="e">
        <f>VLOOKUP($B240,[2]高二上!$B:$R,12,0)</f>
        <v>#N/A</v>
      </c>
      <c r="AX240" t="e">
        <f>VLOOKUP($B240,[2]高二上!$B:$R,13,0)</f>
        <v>#N/A</v>
      </c>
      <c r="AY240" t="e">
        <f>VLOOKUP($B240,[2]高二上!$B:$R,14,0)</f>
        <v>#N/A</v>
      </c>
      <c r="AZ240" t="e">
        <f>VLOOKUP($B240,[2]高二上!$B:$R,15,0)</f>
        <v>#N/A</v>
      </c>
      <c r="BA240" t="e">
        <f>VLOOKUP($B240,[2]高二上!$B:$R,16,0)</f>
        <v>#N/A</v>
      </c>
      <c r="BB240" t="e">
        <f>VLOOKUP($B240,[2]高二上!$B:$R,17,0)</f>
        <v>#N/A</v>
      </c>
      <c r="BC240">
        <f>VLOOKUP($B240,[1]高一下!$B:$R,6,0)</f>
        <v>94</v>
      </c>
      <c r="BD240" t="str">
        <f>VLOOKUP($B240,[1]高一下!$B:$R,7,0)</f>
        <v>龚霞</v>
      </c>
      <c r="BE240">
        <f>VLOOKUP($B240,[1]高一下!$B:$R,8,0)</f>
        <v>82</v>
      </c>
      <c r="BF240" t="str">
        <f>VLOOKUP($B240,[1]高一下!$B:$R,9,0)</f>
        <v>扎拉</v>
      </c>
      <c r="BG240">
        <f>VLOOKUP($B240,[1]高一下!$B:$R,10,0)</f>
        <v>43.5</v>
      </c>
      <c r="BH240" t="str">
        <f>VLOOKUP($B240,[1]高一下!$B:$R,11,0)</f>
        <v>冷开艳</v>
      </c>
      <c r="BI240">
        <f>VLOOKUP($B240,[1]高一下!$B:$R,12,0)</f>
        <v>32</v>
      </c>
      <c r="BJ240" t="str">
        <f>VLOOKUP($B240,[1]高一下!$B:$R,13,0)</f>
        <v>次珍扎保</v>
      </c>
      <c r="BK240">
        <f>VLOOKUP($B240,[1]高一下!$B:$R,14,0)</f>
        <v>41</v>
      </c>
      <c r="BL240" t="str">
        <f>VLOOKUP($B240,[1]高一下!$B:$R,15,0)</f>
        <v>刘红</v>
      </c>
      <c r="BM240">
        <f>VLOOKUP($B240,[1]高一下!$B:$R,16,0)</f>
        <v>39</v>
      </c>
      <c r="BN240" t="str">
        <f>VLOOKUP($B240,[1]高一下!$B:$R,17,0)</f>
        <v>杨建</v>
      </c>
      <c r="BO240">
        <f>VLOOKUP($B240,[1]高一上!$B:$W,5,0)</f>
        <v>82.5</v>
      </c>
      <c r="BP240" t="str">
        <f>VLOOKUP($B240,[1]高一上!$B:$W,6,0)</f>
        <v>龚霞</v>
      </c>
      <c r="BQ240">
        <f>VLOOKUP($B240,[1]高一上!$B:$W,7,0)</f>
        <v>53</v>
      </c>
      <c r="BR240" t="str">
        <f>VLOOKUP($B240,[1]高一上!$B:$W,8,0)</f>
        <v>扎拉</v>
      </c>
      <c r="BS240">
        <f>VLOOKUP($B240,[1]高一上!$B:$W,9,0)</f>
        <v>50</v>
      </c>
      <c r="BT240" t="str">
        <f>VLOOKUP($B240,[1]高一上!$B:$W,10,0)</f>
        <v>冷开艳</v>
      </c>
      <c r="BU240">
        <f>VLOOKUP($B240,[1]高一上!$B:$W,11,0)</f>
        <v>30</v>
      </c>
      <c r="BV240" t="str">
        <f>VLOOKUP($B240,[1]高一上!$B:$W,12,0)</f>
        <v>次珍扎保</v>
      </c>
      <c r="BW240">
        <f>VLOOKUP($B240,[1]高一上!$B:$W,13,0)</f>
        <v>41</v>
      </c>
      <c r="BX240" t="str">
        <f>VLOOKUP($B240,[1]高一上!$B:$W,14,0)</f>
        <v>刘红</v>
      </c>
      <c r="BY240">
        <f>VLOOKUP($B240,[1]高一上!$B:$W,15,0)</f>
        <v>38.5</v>
      </c>
      <c r="BZ240" t="str">
        <f>VLOOKUP($B240,[1]高一上!$B:$W,16,0)</f>
        <v>杨建</v>
      </c>
      <c r="CA240">
        <f>VLOOKUP($B240,[1]中考!$B:$N,5,0)</f>
        <v>102</v>
      </c>
      <c r="CB240">
        <f>VLOOKUP($B240,[1]中考!$B:$N,6,0)</f>
        <v>103</v>
      </c>
      <c r="CC240">
        <f>VLOOKUP($B240,[1]中考!$B:$N,7,0)</f>
        <v>97</v>
      </c>
      <c r="CD240">
        <f>VLOOKUP($B240,[1]中考!$B:$N,8,0)</f>
        <v>33</v>
      </c>
      <c r="CE240">
        <f>VLOOKUP($B240,[1]中考!$B:$N,9,0)</f>
        <v>29</v>
      </c>
      <c r="CF240">
        <f>VLOOKUP($B240,[1]中考!$B:$N,10,0)</f>
        <v>31</v>
      </c>
    </row>
    <row r="241" spans="1:84" hidden="1" x14ac:dyDescent="0.2">
      <c r="A241" s="1" t="s">
        <v>751</v>
      </c>
      <c r="B241" s="1" t="s">
        <v>752</v>
      </c>
      <c r="C241" s="1" t="s">
        <v>722</v>
      </c>
      <c r="D241" s="1" t="s">
        <v>17</v>
      </c>
      <c r="E241" s="1" t="s">
        <v>753</v>
      </c>
      <c r="F241" s="1">
        <v>439</v>
      </c>
      <c r="G241" s="1">
        <v>101</v>
      </c>
      <c r="H241" s="1" t="s">
        <v>19</v>
      </c>
      <c r="I241" s="1">
        <v>88</v>
      </c>
      <c r="J241" s="1" t="s">
        <v>20</v>
      </c>
      <c r="K241" s="1">
        <v>76</v>
      </c>
      <c r="L241" s="1" t="s">
        <v>124</v>
      </c>
      <c r="M241" s="1">
        <v>56</v>
      </c>
      <c r="N241" s="1" t="s">
        <v>404</v>
      </c>
      <c r="O241" s="1">
        <v>43</v>
      </c>
      <c r="P241" s="1" t="s">
        <v>724</v>
      </c>
      <c r="Q241" s="1">
        <v>74.5</v>
      </c>
      <c r="R241" s="1" t="s">
        <v>406</v>
      </c>
      <c r="S241">
        <f>VLOOKUP(B241,[1]高三上!$B:$R,6,0)</f>
        <v>102</v>
      </c>
      <c r="T241" t="str">
        <f>VLOOKUP(B241,[1]高三上!$B:$R,7,0)</f>
        <v>龚霞</v>
      </c>
      <c r="U241">
        <f>VLOOKUP(B241,[1]高三上!$B:$R,8,0)</f>
        <v>92</v>
      </c>
      <c r="V241" t="str">
        <f>VLOOKUP(B241,[1]高三上!$B:$R,9,0)</f>
        <v>扎拉</v>
      </c>
      <c r="W241">
        <f>VLOOKUP(B241,[1]高三上!$B:$R,10,0)</f>
        <v>55.5</v>
      </c>
      <c r="X241" t="str">
        <f>VLOOKUP(B241,[1]高三上!$B:$R,11,0)</f>
        <v>冷开艳</v>
      </c>
      <c r="Y241">
        <f>VLOOKUP(B241,[1]高三上!$B:$R,12,0)</f>
        <v>51</v>
      </c>
      <c r="Z241" t="str">
        <f>VLOOKUP(B241,[1]高三上!$B:$R,13,0)</f>
        <v>胡伟杰</v>
      </c>
      <c r="AA241">
        <f>VLOOKUP(B241,[1]高三上!$B:$R,14,0)</f>
        <v>20</v>
      </c>
      <c r="AB241" t="str">
        <f>VLOOKUP(B241,[1]高三上!$B:$R,15,0)</f>
        <v>邱宗兰</v>
      </c>
      <c r="AC241">
        <f>VLOOKUP(B241,[1]高三上!$B:$R,16,0)</f>
        <v>48.5</v>
      </c>
      <c r="AD241" t="str">
        <f>VLOOKUP($B241,[1]高三上!$B:$R,17,0)</f>
        <v>张斯杰</v>
      </c>
      <c r="AE241" t="str">
        <f>VLOOKUP($B241,[1]高二下!$B:$R,6,0)</f>
        <v>94.0</v>
      </c>
      <c r="AF241" t="str">
        <f>VLOOKUP($B241,[1]高二下!$B:$R,7,0)</f>
        <v>龚霞</v>
      </c>
      <c r="AG241" t="str">
        <f>VLOOKUP($B241,[1]高二下!$B:$R,8,0)</f>
        <v>65.0</v>
      </c>
      <c r="AH241" t="str">
        <f>VLOOKUP($B241,[1]高二下!$B:$R,9,0)</f>
        <v>扎拉</v>
      </c>
      <c r="AI241" t="str">
        <f>VLOOKUP($B241,[1]高二下!$B:$R,10,0)</f>
        <v>20.0</v>
      </c>
      <c r="AJ241" t="str">
        <f>VLOOKUP($B241,[1]高二下!$B:$R,11,0)</f>
        <v>冷开艳</v>
      </c>
      <c r="AK241" t="str">
        <f>VLOOKUP($B241,[1]高二下!$B:$R,12,0)</f>
        <v>36.0</v>
      </c>
      <c r="AL241" t="str">
        <f>VLOOKUP($B241,[1]高二下!$B:$R,13,0)</f>
        <v>胡伟杰</v>
      </c>
      <c r="AM241" t="str">
        <f>VLOOKUP($B241,[1]高二下!$B:$R,14,0)</f>
        <v>66.0</v>
      </c>
      <c r="AN241" t="str">
        <f>VLOOKUP($B241,[1]高二下!$B:$R,15,0)</f>
        <v>邱宗兰</v>
      </c>
      <c r="AO241" t="str">
        <f>VLOOKUP($B241,[1]高二下!$B:$R,16,0)</f>
        <v>88.0</v>
      </c>
      <c r="AP241" t="str">
        <f>VLOOKUP($B241,[1]高二下!$B:$R,17,0)</f>
        <v>张斯杰</v>
      </c>
      <c r="AQ241" t="e">
        <f>VLOOKUP($B241,[2]高二上!$B:$R,6,0)</f>
        <v>#N/A</v>
      </c>
      <c r="AR241" t="e">
        <f>VLOOKUP($B241,[2]高二上!$B:$R,7,0)</f>
        <v>#N/A</v>
      </c>
      <c r="AS241" t="e">
        <f>VLOOKUP($B241,[2]高二上!$B:$R,8,0)</f>
        <v>#N/A</v>
      </c>
      <c r="AT241" t="e">
        <f>VLOOKUP($B241,[2]高二上!$B:$R,9,0)</f>
        <v>#N/A</v>
      </c>
      <c r="AU241" t="e">
        <f>VLOOKUP($B241,[2]高二上!$B:$R,10,0)</f>
        <v>#N/A</v>
      </c>
      <c r="AV241" t="e">
        <f>VLOOKUP($B241,[2]高二上!$B:$R,11,0)</f>
        <v>#N/A</v>
      </c>
      <c r="AW241" t="e">
        <f>VLOOKUP($B241,[2]高二上!$B:$R,12,0)</f>
        <v>#N/A</v>
      </c>
      <c r="AX241" t="e">
        <f>VLOOKUP($B241,[2]高二上!$B:$R,13,0)</f>
        <v>#N/A</v>
      </c>
      <c r="AY241" t="e">
        <f>VLOOKUP($B241,[2]高二上!$B:$R,14,0)</f>
        <v>#N/A</v>
      </c>
      <c r="AZ241" t="e">
        <f>VLOOKUP($B241,[2]高二上!$B:$R,15,0)</f>
        <v>#N/A</v>
      </c>
      <c r="BA241" t="e">
        <f>VLOOKUP($B241,[2]高二上!$B:$R,16,0)</f>
        <v>#N/A</v>
      </c>
      <c r="BB241" t="e">
        <f>VLOOKUP($B241,[2]高二上!$B:$R,17,0)</f>
        <v>#N/A</v>
      </c>
      <c r="BC241">
        <f>VLOOKUP($B241,[1]高一下!$B:$R,6,0)</f>
        <v>106</v>
      </c>
      <c r="BD241" t="str">
        <f>VLOOKUP($B241,[1]高一下!$B:$R,7,0)</f>
        <v>龚霞</v>
      </c>
      <c r="BE241">
        <f>VLOOKUP($B241,[1]高一下!$B:$R,8,0)</f>
        <v>101</v>
      </c>
      <c r="BF241" t="str">
        <f>VLOOKUP($B241,[1]高一下!$B:$R,9,0)</f>
        <v>扎拉</v>
      </c>
      <c r="BG241">
        <f>VLOOKUP($B241,[1]高一下!$B:$R,10,0)</f>
        <v>40</v>
      </c>
      <c r="BH241" t="str">
        <f>VLOOKUP($B241,[1]高一下!$B:$R,11,0)</f>
        <v>冷开艳</v>
      </c>
      <c r="BI241">
        <f>VLOOKUP($B241,[1]高一下!$B:$R,12,0)</f>
        <v>37</v>
      </c>
      <c r="BJ241" t="str">
        <f>VLOOKUP($B241,[1]高一下!$B:$R,13,0)</f>
        <v>次珍扎保</v>
      </c>
      <c r="BK241">
        <f>VLOOKUP($B241,[1]高一下!$B:$R,14,0)</f>
        <v>44</v>
      </c>
      <c r="BL241" t="str">
        <f>VLOOKUP($B241,[1]高一下!$B:$R,15,0)</f>
        <v>刘红</v>
      </c>
      <c r="BM241">
        <f>VLOOKUP($B241,[1]高一下!$B:$R,16,0)</f>
        <v>39</v>
      </c>
      <c r="BN241" t="str">
        <f>VLOOKUP($B241,[1]高一下!$B:$R,17,0)</f>
        <v>杨建</v>
      </c>
      <c r="BO241">
        <f>VLOOKUP($B241,[1]高一上!$B:$W,5,0)</f>
        <v>79</v>
      </c>
      <c r="BP241" t="str">
        <f>VLOOKUP($B241,[1]高一上!$B:$W,6,0)</f>
        <v>龚霞</v>
      </c>
      <c r="BQ241">
        <f>VLOOKUP($B241,[1]高一上!$B:$W,7,0)</f>
        <v>70</v>
      </c>
      <c r="BR241" t="str">
        <f>VLOOKUP($B241,[1]高一上!$B:$W,8,0)</f>
        <v>扎拉</v>
      </c>
      <c r="BS241">
        <f>VLOOKUP($B241,[1]高一上!$B:$W,9,0)</f>
        <v>50</v>
      </c>
      <c r="BT241" t="str">
        <f>VLOOKUP($B241,[1]高一上!$B:$W,10,0)</f>
        <v>冷开艳</v>
      </c>
      <c r="BU241">
        <f>VLOOKUP($B241,[1]高一上!$B:$W,11,0)</f>
        <v>21.5</v>
      </c>
      <c r="BV241" t="str">
        <f>VLOOKUP($B241,[1]高一上!$B:$W,12,0)</f>
        <v>次珍扎保</v>
      </c>
      <c r="BW241">
        <f>VLOOKUP($B241,[1]高一上!$B:$W,13,0)</f>
        <v>42</v>
      </c>
      <c r="BX241" t="str">
        <f>VLOOKUP($B241,[1]高一上!$B:$W,14,0)</f>
        <v>刘红</v>
      </c>
      <c r="BY241">
        <f>VLOOKUP($B241,[1]高一上!$B:$W,15,0)</f>
        <v>51</v>
      </c>
      <c r="BZ241" t="str">
        <f>VLOOKUP($B241,[1]高一上!$B:$W,16,0)</f>
        <v>杨建</v>
      </c>
      <c r="CA241">
        <f>VLOOKUP($B241,[1]中考!$B:$N,5,0)</f>
        <v>101</v>
      </c>
      <c r="CB241">
        <f>VLOOKUP($B241,[1]中考!$B:$N,6,0)</f>
        <v>82</v>
      </c>
      <c r="CC241">
        <f>VLOOKUP($B241,[1]中考!$B:$N,7,0)</f>
        <v>58</v>
      </c>
      <c r="CD241">
        <f>VLOOKUP($B241,[1]中考!$B:$N,8,0)</f>
        <v>39</v>
      </c>
      <c r="CE241">
        <f>VLOOKUP($B241,[1]中考!$B:$N,9,0)</f>
        <v>22</v>
      </c>
      <c r="CF241">
        <f>VLOOKUP($B241,[1]中考!$B:$N,10,0)</f>
        <v>32</v>
      </c>
    </row>
    <row r="242" spans="1:84" hidden="1" x14ac:dyDescent="0.2">
      <c r="A242" s="1" t="s">
        <v>754</v>
      </c>
      <c r="B242" s="1" t="s">
        <v>755</v>
      </c>
      <c r="C242" s="1" t="s">
        <v>722</v>
      </c>
      <c r="D242" s="1" t="s">
        <v>17</v>
      </c>
      <c r="E242" s="1" t="s">
        <v>756</v>
      </c>
      <c r="F242" s="1">
        <v>374</v>
      </c>
      <c r="G242" s="1">
        <v>87</v>
      </c>
      <c r="H242" s="1" t="s">
        <v>19</v>
      </c>
      <c r="I242" s="1">
        <v>57</v>
      </c>
      <c r="J242" s="1" t="s">
        <v>20</v>
      </c>
      <c r="K242" s="1">
        <v>96</v>
      </c>
      <c r="L242" s="1" t="s">
        <v>124</v>
      </c>
      <c r="M242" s="1">
        <v>43.5</v>
      </c>
      <c r="N242" s="1" t="s">
        <v>404</v>
      </c>
      <c r="O242" s="1">
        <v>34.5</v>
      </c>
      <c r="P242" s="1" t="s">
        <v>724</v>
      </c>
      <c r="Q242" s="1">
        <v>56</v>
      </c>
      <c r="R242" s="1" t="s">
        <v>406</v>
      </c>
      <c r="S242">
        <f>VLOOKUP(B242,[1]高三上!$B:$R,6,0)</f>
        <v>84</v>
      </c>
      <c r="T242" t="str">
        <f>VLOOKUP(B242,[1]高三上!$B:$R,7,0)</f>
        <v>龚霞</v>
      </c>
      <c r="U242">
        <f>VLOOKUP(B242,[1]高三上!$B:$R,8,0)</f>
        <v>43</v>
      </c>
      <c r="V242" t="str">
        <f>VLOOKUP(B242,[1]高三上!$B:$R,9,0)</f>
        <v>扎拉</v>
      </c>
      <c r="W242">
        <f>VLOOKUP(B242,[1]高三上!$B:$R,10,0)</f>
        <v>84.5</v>
      </c>
      <c r="X242" t="str">
        <f>VLOOKUP(B242,[1]高三上!$B:$R,11,0)</f>
        <v>冷开艳</v>
      </c>
      <c r="Y242">
        <f>VLOOKUP(B242,[1]高三上!$B:$R,12,0)</f>
        <v>14</v>
      </c>
      <c r="Z242" t="str">
        <f>VLOOKUP(B242,[1]高三上!$B:$R,13,0)</f>
        <v>胡伟杰</v>
      </c>
      <c r="AA242">
        <f>VLOOKUP(B242,[1]高三上!$B:$R,14,0)</f>
        <v>43</v>
      </c>
      <c r="AB242" t="str">
        <f>VLOOKUP(B242,[1]高三上!$B:$R,15,0)</f>
        <v>邱宗兰</v>
      </c>
      <c r="AC242">
        <f>VLOOKUP(B242,[1]高三上!$B:$R,16,0)</f>
        <v>43</v>
      </c>
      <c r="AD242" t="str">
        <f>VLOOKUP($B242,[1]高三上!$B:$R,17,0)</f>
        <v>张斯杰</v>
      </c>
      <c r="AE242" t="str">
        <f>VLOOKUP($B242,[1]高二下!$B:$R,6,0)</f>
        <v>78.0</v>
      </c>
      <c r="AF242" t="str">
        <f>VLOOKUP($B242,[1]高二下!$B:$R,7,0)</f>
        <v>龚霞</v>
      </c>
      <c r="AG242" t="str">
        <f>VLOOKUP($B242,[1]高二下!$B:$R,8,0)</f>
        <v>83.5</v>
      </c>
      <c r="AH242" t="str">
        <f>VLOOKUP($B242,[1]高二下!$B:$R,9,0)</f>
        <v>扎拉</v>
      </c>
      <c r="AI242" t="str">
        <f>VLOOKUP($B242,[1]高二下!$B:$R,10,0)</f>
        <v>11.0</v>
      </c>
      <c r="AJ242" t="str">
        <f>VLOOKUP($B242,[1]高二下!$B:$R,11,0)</f>
        <v>冷开艳</v>
      </c>
      <c r="AK242" t="str">
        <f>VLOOKUP($B242,[1]高二下!$B:$R,12,0)</f>
        <v>27.0</v>
      </c>
      <c r="AL242" t="str">
        <f>VLOOKUP($B242,[1]高二下!$B:$R,13,0)</f>
        <v>胡伟杰</v>
      </c>
      <c r="AM242" t="str">
        <f>VLOOKUP($B242,[1]高二下!$B:$R,14,0)</f>
        <v>49.0</v>
      </c>
      <c r="AN242" t="str">
        <f>VLOOKUP($B242,[1]高二下!$B:$R,15,0)</f>
        <v>邱宗兰</v>
      </c>
      <c r="AO242" t="str">
        <f>VLOOKUP($B242,[1]高二下!$B:$R,16,0)</f>
        <v>77.0</v>
      </c>
      <c r="AP242" t="str">
        <f>VLOOKUP($B242,[1]高二下!$B:$R,17,0)</f>
        <v>张斯杰</v>
      </c>
      <c r="AQ242" t="e">
        <f>VLOOKUP($B242,[2]高二上!$B:$R,6,0)</f>
        <v>#N/A</v>
      </c>
      <c r="AR242" t="e">
        <f>VLOOKUP($B242,[2]高二上!$B:$R,7,0)</f>
        <v>#N/A</v>
      </c>
      <c r="AS242" t="e">
        <f>VLOOKUP($B242,[2]高二上!$B:$R,8,0)</f>
        <v>#N/A</v>
      </c>
      <c r="AT242" t="e">
        <f>VLOOKUP($B242,[2]高二上!$B:$R,9,0)</f>
        <v>#N/A</v>
      </c>
      <c r="AU242" t="e">
        <f>VLOOKUP($B242,[2]高二上!$B:$R,10,0)</f>
        <v>#N/A</v>
      </c>
      <c r="AV242" t="e">
        <f>VLOOKUP($B242,[2]高二上!$B:$R,11,0)</f>
        <v>#N/A</v>
      </c>
      <c r="AW242" t="e">
        <f>VLOOKUP($B242,[2]高二上!$B:$R,12,0)</f>
        <v>#N/A</v>
      </c>
      <c r="AX242" t="e">
        <f>VLOOKUP($B242,[2]高二上!$B:$R,13,0)</f>
        <v>#N/A</v>
      </c>
      <c r="AY242" t="e">
        <f>VLOOKUP($B242,[2]高二上!$B:$R,14,0)</f>
        <v>#N/A</v>
      </c>
      <c r="AZ242" t="e">
        <f>VLOOKUP($B242,[2]高二上!$B:$R,15,0)</f>
        <v>#N/A</v>
      </c>
      <c r="BA242" t="e">
        <f>VLOOKUP($B242,[2]高二上!$B:$R,16,0)</f>
        <v>#N/A</v>
      </c>
      <c r="BB242" t="e">
        <f>VLOOKUP($B242,[2]高二上!$B:$R,17,0)</f>
        <v>#N/A</v>
      </c>
      <c r="BC242">
        <f>VLOOKUP($B242,[1]高一下!$B:$R,6,0)</f>
        <v>95</v>
      </c>
      <c r="BD242" t="str">
        <f>VLOOKUP($B242,[1]高一下!$B:$R,7,0)</f>
        <v>龚霞</v>
      </c>
      <c r="BE242">
        <f>VLOOKUP($B242,[1]高一下!$B:$R,8,0)</f>
        <v>74</v>
      </c>
      <c r="BF242" t="str">
        <f>VLOOKUP($B242,[1]高一下!$B:$R,9,0)</f>
        <v>扎拉</v>
      </c>
      <c r="BG242">
        <f>VLOOKUP($B242,[1]高一下!$B:$R,10,0)</f>
        <v>66.5</v>
      </c>
      <c r="BH242" t="str">
        <f>VLOOKUP($B242,[1]高一下!$B:$R,11,0)</f>
        <v>冷开艳</v>
      </c>
      <c r="BI242">
        <f>VLOOKUP($B242,[1]高一下!$B:$R,12,0)</f>
        <v>29</v>
      </c>
      <c r="BJ242" t="str">
        <f>VLOOKUP($B242,[1]高一下!$B:$R,13,0)</f>
        <v>次珍扎保</v>
      </c>
      <c r="BK242">
        <f>VLOOKUP($B242,[1]高一下!$B:$R,14,0)</f>
        <v>43</v>
      </c>
      <c r="BL242" t="str">
        <f>VLOOKUP($B242,[1]高一下!$B:$R,15,0)</f>
        <v>刘红</v>
      </c>
      <c r="BM242">
        <f>VLOOKUP($B242,[1]高一下!$B:$R,16,0)</f>
        <v>44</v>
      </c>
      <c r="BN242" t="str">
        <f>VLOOKUP($B242,[1]高一下!$B:$R,17,0)</f>
        <v>杨建</v>
      </c>
      <c r="BO242">
        <f>VLOOKUP($B242,[1]高一上!$B:$W,5,0)</f>
        <v>84</v>
      </c>
      <c r="BP242" t="str">
        <f>VLOOKUP($B242,[1]高一上!$B:$W,6,0)</f>
        <v>龚霞</v>
      </c>
      <c r="BQ242">
        <f>VLOOKUP($B242,[1]高一上!$B:$W,7,0)</f>
        <v>30</v>
      </c>
      <c r="BR242" t="str">
        <f>VLOOKUP($B242,[1]高一上!$B:$W,8,0)</f>
        <v>扎拉</v>
      </c>
      <c r="BS242">
        <f>VLOOKUP($B242,[1]高一上!$B:$W,9,0)</f>
        <v>72.5</v>
      </c>
      <c r="BT242" t="str">
        <f>VLOOKUP($B242,[1]高一上!$B:$W,10,0)</f>
        <v>冷开艳</v>
      </c>
      <c r="BU242">
        <f>VLOOKUP($B242,[1]高一上!$B:$W,11,0)</f>
        <v>28.5</v>
      </c>
      <c r="BV242" t="str">
        <f>VLOOKUP($B242,[1]高一上!$B:$W,12,0)</f>
        <v>次珍扎保</v>
      </c>
      <c r="BW242">
        <f>VLOOKUP($B242,[1]高一上!$B:$W,13,0)</f>
        <v>29.5</v>
      </c>
      <c r="BX242" t="str">
        <f>VLOOKUP($B242,[1]高一上!$B:$W,14,0)</f>
        <v>刘红</v>
      </c>
      <c r="BY242">
        <f>VLOOKUP($B242,[1]高一上!$B:$W,15,0)</f>
        <v>40.5</v>
      </c>
      <c r="BZ242" t="str">
        <f>VLOOKUP($B242,[1]高一上!$B:$W,16,0)</f>
        <v>杨建</v>
      </c>
      <c r="CA242">
        <f>VLOOKUP($B242,[1]中考!$B:$N,5,0)</f>
        <v>92</v>
      </c>
      <c r="CB242">
        <f>VLOOKUP($B242,[1]中考!$B:$N,6,0)</f>
        <v>72</v>
      </c>
      <c r="CC242">
        <f>VLOOKUP($B242,[1]中考!$B:$N,7,0)</f>
        <v>107</v>
      </c>
      <c r="CD242">
        <f>VLOOKUP($B242,[1]中考!$B:$N,8,0)</f>
        <v>28</v>
      </c>
      <c r="CE242">
        <f>VLOOKUP($B242,[1]中考!$B:$N,9,0)</f>
        <v>16</v>
      </c>
      <c r="CF242">
        <f>VLOOKUP($B242,[1]中考!$B:$N,10,0)</f>
        <v>39</v>
      </c>
    </row>
    <row r="243" spans="1:84" hidden="1" x14ac:dyDescent="0.2">
      <c r="A243" s="1" t="s">
        <v>757</v>
      </c>
      <c r="B243" s="1" t="s">
        <v>758</v>
      </c>
      <c r="C243" s="1" t="s">
        <v>722</v>
      </c>
      <c r="D243" s="1" t="s">
        <v>17</v>
      </c>
      <c r="E243" s="1" t="s">
        <v>759</v>
      </c>
      <c r="F243" s="1">
        <v>339</v>
      </c>
      <c r="G243" s="1">
        <v>90</v>
      </c>
      <c r="H243" s="1" t="s">
        <v>19</v>
      </c>
      <c r="I243" s="1">
        <v>67</v>
      </c>
      <c r="J243" s="1" t="s">
        <v>20</v>
      </c>
      <c r="K243" s="1">
        <v>50</v>
      </c>
      <c r="L243" s="1" t="s">
        <v>124</v>
      </c>
      <c r="M243" s="1">
        <v>33</v>
      </c>
      <c r="N243" s="1" t="s">
        <v>404</v>
      </c>
      <c r="O243" s="1">
        <v>39.5</v>
      </c>
      <c r="P243" s="1" t="s">
        <v>724</v>
      </c>
      <c r="Q243" s="1">
        <v>59.5</v>
      </c>
      <c r="R243" s="1" t="s">
        <v>406</v>
      </c>
      <c r="S243" s="11">
        <v>0</v>
      </c>
      <c r="T243" s="11" t="s">
        <v>19</v>
      </c>
      <c r="U243" s="11">
        <v>0</v>
      </c>
      <c r="V243" s="11" t="s">
        <v>20</v>
      </c>
      <c r="W243" s="11">
        <v>0</v>
      </c>
      <c r="X243" s="11" t="s">
        <v>124</v>
      </c>
      <c r="Y243" s="11">
        <v>0</v>
      </c>
      <c r="Z243" s="11" t="s">
        <v>404</v>
      </c>
      <c r="AA243" s="11">
        <v>0</v>
      </c>
      <c r="AB243" s="11" t="s">
        <v>724</v>
      </c>
      <c r="AC243" s="11">
        <v>0</v>
      </c>
      <c r="AD243" t="s">
        <v>406</v>
      </c>
      <c r="AE243" t="str">
        <f>VLOOKUP($B243,[1]高二下!$B:$R,6,0)</f>
        <v>86.0</v>
      </c>
      <c r="AF243" t="str">
        <f>VLOOKUP($B243,[1]高二下!$B:$R,7,0)</f>
        <v>龚霞</v>
      </c>
      <c r="AG243" t="str">
        <f>VLOOKUP($B243,[1]高二下!$B:$R,8,0)</f>
        <v>43.5</v>
      </c>
      <c r="AH243" t="str">
        <f>VLOOKUP($B243,[1]高二下!$B:$R,9,0)</f>
        <v>扎拉</v>
      </c>
      <c r="AI243" t="str">
        <f>VLOOKUP($B243,[1]高二下!$B:$R,10,0)</f>
        <v>22.0</v>
      </c>
      <c r="AJ243" t="str">
        <f>VLOOKUP($B243,[1]高二下!$B:$R,11,0)</f>
        <v>冷开艳</v>
      </c>
      <c r="AK243" t="str">
        <f>VLOOKUP($B243,[1]高二下!$B:$R,12,0)</f>
        <v>30.0</v>
      </c>
      <c r="AL243" t="str">
        <f>VLOOKUP($B243,[1]高二下!$B:$R,13,0)</f>
        <v>胡伟杰</v>
      </c>
      <c r="AM243" t="str">
        <f>VLOOKUP($B243,[1]高二下!$B:$R,14,0)</f>
        <v>28.0</v>
      </c>
      <c r="AN243" t="str">
        <f>VLOOKUP($B243,[1]高二下!$B:$R,15,0)</f>
        <v>邱宗兰</v>
      </c>
      <c r="AO243" t="str">
        <f>VLOOKUP($B243,[1]高二下!$B:$R,16,0)</f>
        <v>63.0</v>
      </c>
      <c r="AP243" t="str">
        <f>VLOOKUP($B243,[1]高二下!$B:$R,17,0)</f>
        <v>张斯杰</v>
      </c>
      <c r="AQ243" t="e">
        <f>VLOOKUP($B243,[2]高二上!$B:$R,6,0)</f>
        <v>#N/A</v>
      </c>
      <c r="AR243" t="e">
        <f>VLOOKUP($B243,[2]高二上!$B:$R,7,0)</f>
        <v>#N/A</v>
      </c>
      <c r="AS243" t="e">
        <f>VLOOKUP($B243,[2]高二上!$B:$R,8,0)</f>
        <v>#N/A</v>
      </c>
      <c r="AT243" t="e">
        <f>VLOOKUP($B243,[2]高二上!$B:$R,9,0)</f>
        <v>#N/A</v>
      </c>
      <c r="AU243" t="e">
        <f>VLOOKUP($B243,[2]高二上!$B:$R,10,0)</f>
        <v>#N/A</v>
      </c>
      <c r="AV243" t="e">
        <f>VLOOKUP($B243,[2]高二上!$B:$R,11,0)</f>
        <v>#N/A</v>
      </c>
      <c r="AW243" t="e">
        <f>VLOOKUP($B243,[2]高二上!$B:$R,12,0)</f>
        <v>#N/A</v>
      </c>
      <c r="AX243" t="e">
        <f>VLOOKUP($B243,[2]高二上!$B:$R,13,0)</f>
        <v>#N/A</v>
      </c>
      <c r="AY243" t="e">
        <f>VLOOKUP($B243,[2]高二上!$B:$R,14,0)</f>
        <v>#N/A</v>
      </c>
      <c r="AZ243" t="e">
        <f>VLOOKUP($B243,[2]高二上!$B:$R,15,0)</f>
        <v>#N/A</v>
      </c>
      <c r="BA243" t="e">
        <f>VLOOKUP($B243,[2]高二上!$B:$R,16,0)</f>
        <v>#N/A</v>
      </c>
      <c r="BB243" t="e">
        <f>VLOOKUP($B243,[2]高二上!$B:$R,17,0)</f>
        <v>#N/A</v>
      </c>
      <c r="BC243">
        <f>VLOOKUP($B243,[1]高一下!$B:$R,6,0)</f>
        <v>86</v>
      </c>
      <c r="BD243" t="str">
        <f>VLOOKUP($B243,[1]高一下!$B:$R,7,0)</f>
        <v>龚霞</v>
      </c>
      <c r="BE243">
        <f>VLOOKUP($B243,[1]高一下!$B:$R,8,0)</f>
        <v>69</v>
      </c>
      <c r="BF243" t="str">
        <f>VLOOKUP($B243,[1]高一下!$B:$R,9,0)</f>
        <v>扎拉</v>
      </c>
      <c r="BG243">
        <f>VLOOKUP($B243,[1]高一下!$B:$R,10,0)</f>
        <v>24.5</v>
      </c>
      <c r="BH243" t="str">
        <f>VLOOKUP($B243,[1]高一下!$B:$R,11,0)</f>
        <v>冷开艳</v>
      </c>
      <c r="BI243">
        <f>VLOOKUP($B243,[1]高一下!$B:$R,12,0)</f>
        <v>12</v>
      </c>
      <c r="BJ243" t="str">
        <f>VLOOKUP($B243,[1]高一下!$B:$R,13,0)</f>
        <v>次珍扎保</v>
      </c>
      <c r="BK243">
        <f>VLOOKUP($B243,[1]高一下!$B:$R,14,0)</f>
        <v>36</v>
      </c>
      <c r="BL243" t="str">
        <f>VLOOKUP($B243,[1]高一下!$B:$R,15,0)</f>
        <v>刘红</v>
      </c>
      <c r="BM243">
        <f>VLOOKUP($B243,[1]高一下!$B:$R,16,0)</f>
        <v>20</v>
      </c>
      <c r="BN243" t="str">
        <f>VLOOKUP($B243,[1]高一下!$B:$R,17,0)</f>
        <v>杨建</v>
      </c>
      <c r="BO243">
        <f>VLOOKUP($B243,[1]高一上!$B:$W,5,0)</f>
        <v>82.5</v>
      </c>
      <c r="BP243" t="str">
        <f>VLOOKUP($B243,[1]高一上!$B:$W,6,0)</f>
        <v>龚霞</v>
      </c>
      <c r="BQ243">
        <f>VLOOKUP($B243,[1]高一上!$B:$W,7,0)</f>
        <v>36</v>
      </c>
      <c r="BR243" t="str">
        <f>VLOOKUP($B243,[1]高一上!$B:$W,8,0)</f>
        <v>扎拉</v>
      </c>
      <c r="BS243">
        <f>VLOOKUP($B243,[1]高一上!$B:$W,9,0)</f>
        <v>26.5</v>
      </c>
      <c r="BT243" t="str">
        <f>VLOOKUP($B243,[1]高一上!$B:$W,10,0)</f>
        <v>冷开艳</v>
      </c>
      <c r="BU243">
        <f>VLOOKUP($B243,[1]高一上!$B:$W,11,0)</f>
        <v>20</v>
      </c>
      <c r="BV243" t="str">
        <f>VLOOKUP($B243,[1]高一上!$B:$W,12,0)</f>
        <v>次珍扎保</v>
      </c>
      <c r="BW243">
        <f>VLOOKUP($B243,[1]高一上!$B:$W,13,0)</f>
        <v>33.5</v>
      </c>
      <c r="BX243" t="str">
        <f>VLOOKUP($B243,[1]高一上!$B:$W,14,0)</f>
        <v>刘红</v>
      </c>
      <c r="BY243">
        <f>VLOOKUP($B243,[1]高一上!$B:$W,15,0)</f>
        <v>31</v>
      </c>
      <c r="BZ243" t="str">
        <f>VLOOKUP($B243,[1]高一上!$B:$W,16,0)</f>
        <v>杨建</v>
      </c>
      <c r="CA243">
        <f>VLOOKUP($B243,[1]中考!$B:$N,5,0)</f>
        <v>97</v>
      </c>
      <c r="CB243">
        <f>VLOOKUP($B243,[1]中考!$B:$N,6,0)</f>
        <v>76</v>
      </c>
      <c r="CC243">
        <f>VLOOKUP($B243,[1]中考!$B:$N,7,0)</f>
        <v>45</v>
      </c>
      <c r="CD243">
        <f>VLOOKUP($B243,[1]中考!$B:$N,8,0)</f>
        <v>34</v>
      </c>
      <c r="CE243">
        <f>VLOOKUP($B243,[1]中考!$B:$N,9,0)</f>
        <v>28</v>
      </c>
      <c r="CF243">
        <f>VLOOKUP($B243,[1]中考!$B:$N,10,0)</f>
        <v>29</v>
      </c>
    </row>
    <row r="244" spans="1:84" hidden="1" x14ac:dyDescent="0.2">
      <c r="A244" s="1" t="s">
        <v>760</v>
      </c>
      <c r="B244" s="1" t="s">
        <v>761</v>
      </c>
      <c r="C244" s="1" t="s">
        <v>722</v>
      </c>
      <c r="D244" s="1" t="s">
        <v>17</v>
      </c>
      <c r="E244" s="1" t="s">
        <v>762</v>
      </c>
      <c r="F244" s="1">
        <v>410</v>
      </c>
      <c r="G244" s="1">
        <v>108</v>
      </c>
      <c r="H244" s="1" t="s">
        <v>19</v>
      </c>
      <c r="I244" s="1">
        <v>73</v>
      </c>
      <c r="J244" s="1" t="s">
        <v>20</v>
      </c>
      <c r="K244" s="1">
        <v>75</v>
      </c>
      <c r="L244" s="1" t="s">
        <v>124</v>
      </c>
      <c r="M244" s="1">
        <v>56.5</v>
      </c>
      <c r="N244" s="1" t="s">
        <v>404</v>
      </c>
      <c r="O244" s="1">
        <v>43</v>
      </c>
      <c r="P244" s="1" t="s">
        <v>724</v>
      </c>
      <c r="Q244" s="1">
        <v>54</v>
      </c>
      <c r="R244" s="1" t="s">
        <v>406</v>
      </c>
      <c r="S244">
        <f>VLOOKUP(B244,[1]高三上!$B:$R,6,0)</f>
        <v>102.5</v>
      </c>
      <c r="T244" t="s">
        <v>19</v>
      </c>
      <c r="U244">
        <f>VLOOKUP(B244,[1]高三上!$B:$R,8,0)</f>
        <v>101</v>
      </c>
      <c r="V244" t="str">
        <f>VLOOKUP(B244,[1]高三上!$B:$R,9,0)</f>
        <v>扎拉</v>
      </c>
      <c r="W244">
        <f>VLOOKUP(B244,[1]高三上!$B:$R,10,0)</f>
        <v>55</v>
      </c>
      <c r="X244" t="str">
        <f>VLOOKUP(B244,[1]高三上!$B:$R,11,0)</f>
        <v>冷开艳</v>
      </c>
      <c r="Y244">
        <f>VLOOKUP(B244,[1]高三上!$B:$R,12,0)</f>
        <v>61</v>
      </c>
      <c r="Z244" t="str">
        <f>VLOOKUP(B244,[1]高三上!$B:$R,13,0)</f>
        <v>胡伟杰</v>
      </c>
      <c r="AA244">
        <f>VLOOKUP(B244,[1]高三上!$B:$R,14,0)</f>
        <v>37</v>
      </c>
      <c r="AB244" t="str">
        <f>VLOOKUP(B244,[1]高三上!$B:$R,15,0)</f>
        <v>邱宗兰</v>
      </c>
      <c r="AC244">
        <f>VLOOKUP(B244,[1]高三上!$B:$R,16,0)</f>
        <v>27</v>
      </c>
      <c r="AD244" t="str">
        <f>VLOOKUP($B244,[1]高三上!$B:$R,17,0)</f>
        <v>张斯杰</v>
      </c>
      <c r="AE244" t="str">
        <f>VLOOKUP($B244,[1]高二下!$B:$R,6,0)</f>
        <v>92.0</v>
      </c>
      <c r="AF244" t="str">
        <f>VLOOKUP($B244,[1]高二下!$B:$R,7,0)</f>
        <v>龚霞</v>
      </c>
      <c r="AG244" t="str">
        <f>VLOOKUP($B244,[1]高二下!$B:$R,8,0)</f>
        <v>54.0</v>
      </c>
      <c r="AH244" t="str">
        <f>VLOOKUP($B244,[1]高二下!$B:$R,9,0)</f>
        <v>扎拉</v>
      </c>
      <c r="AI244" t="str">
        <f>VLOOKUP($B244,[1]高二下!$B:$R,10,0)</f>
        <v>27.0</v>
      </c>
      <c r="AJ244" t="str">
        <f>VLOOKUP($B244,[1]高二下!$B:$R,11,0)</f>
        <v>冷开艳</v>
      </c>
      <c r="AK244" t="str">
        <f>VLOOKUP($B244,[1]高二下!$B:$R,12,0)</f>
        <v>23.0</v>
      </c>
      <c r="AL244" t="str">
        <f>VLOOKUP($B244,[1]高二下!$B:$R,13,0)</f>
        <v>胡伟杰</v>
      </c>
      <c r="AM244" t="str">
        <f>VLOOKUP($B244,[1]高二下!$B:$R,14,0)</f>
        <v>42.0</v>
      </c>
      <c r="AN244" t="str">
        <f>VLOOKUP($B244,[1]高二下!$B:$R,15,0)</f>
        <v>邱宗兰</v>
      </c>
      <c r="AO244" t="str">
        <f>VLOOKUP($B244,[1]高二下!$B:$R,16,0)</f>
        <v>73.0</v>
      </c>
      <c r="AP244" t="str">
        <f>VLOOKUP($B244,[1]高二下!$B:$R,17,0)</f>
        <v>张斯杰</v>
      </c>
      <c r="AQ244" t="e">
        <f>VLOOKUP($B244,[2]高二上!$B:$R,6,0)</f>
        <v>#N/A</v>
      </c>
      <c r="AR244" t="e">
        <f>VLOOKUP($B244,[2]高二上!$B:$R,7,0)</f>
        <v>#N/A</v>
      </c>
      <c r="AS244" t="e">
        <f>VLOOKUP($B244,[2]高二上!$B:$R,8,0)</f>
        <v>#N/A</v>
      </c>
      <c r="AT244" t="e">
        <f>VLOOKUP($B244,[2]高二上!$B:$R,9,0)</f>
        <v>#N/A</v>
      </c>
      <c r="AU244" t="e">
        <f>VLOOKUP($B244,[2]高二上!$B:$R,10,0)</f>
        <v>#N/A</v>
      </c>
      <c r="AV244" t="e">
        <f>VLOOKUP($B244,[2]高二上!$B:$R,11,0)</f>
        <v>#N/A</v>
      </c>
      <c r="AW244" t="e">
        <f>VLOOKUP($B244,[2]高二上!$B:$R,12,0)</f>
        <v>#N/A</v>
      </c>
      <c r="AX244" t="e">
        <f>VLOOKUP($B244,[2]高二上!$B:$R,13,0)</f>
        <v>#N/A</v>
      </c>
      <c r="AY244" t="e">
        <f>VLOOKUP($B244,[2]高二上!$B:$R,14,0)</f>
        <v>#N/A</v>
      </c>
      <c r="AZ244" t="e">
        <f>VLOOKUP($B244,[2]高二上!$B:$R,15,0)</f>
        <v>#N/A</v>
      </c>
      <c r="BA244" t="e">
        <f>VLOOKUP($B244,[2]高二上!$B:$R,16,0)</f>
        <v>#N/A</v>
      </c>
      <c r="BB244" t="e">
        <f>VLOOKUP($B244,[2]高二上!$B:$R,17,0)</f>
        <v>#N/A</v>
      </c>
      <c r="BC244">
        <f>VLOOKUP($B244,[1]高一下!$B:$R,6,0)</f>
        <v>83</v>
      </c>
      <c r="BD244" t="str">
        <f>VLOOKUP($B244,[1]高一下!$B:$R,7,0)</f>
        <v>龚霞</v>
      </c>
      <c r="BE244">
        <f>VLOOKUP($B244,[1]高一下!$B:$R,8,0)</f>
        <v>88</v>
      </c>
      <c r="BF244" t="str">
        <f>VLOOKUP($B244,[1]高一下!$B:$R,9,0)</f>
        <v>扎拉</v>
      </c>
      <c r="BG244">
        <f>VLOOKUP($B244,[1]高一下!$B:$R,10,0)</f>
        <v>46</v>
      </c>
      <c r="BH244" t="str">
        <f>VLOOKUP($B244,[1]高一下!$B:$R,11,0)</f>
        <v>冷开艳</v>
      </c>
      <c r="BI244">
        <f>VLOOKUP($B244,[1]高一下!$B:$R,12,0)</f>
        <v>30</v>
      </c>
      <c r="BJ244" t="str">
        <f>VLOOKUP($B244,[1]高一下!$B:$R,13,0)</f>
        <v>次珍扎保</v>
      </c>
      <c r="BK244">
        <f>VLOOKUP($B244,[1]高一下!$B:$R,14,0)</f>
        <v>34</v>
      </c>
      <c r="BL244" t="str">
        <f>VLOOKUP($B244,[1]高一下!$B:$R,15,0)</f>
        <v>刘红</v>
      </c>
      <c r="BM244">
        <f>VLOOKUP($B244,[1]高一下!$B:$R,16,0)</f>
        <v>38</v>
      </c>
      <c r="BN244" t="str">
        <f>VLOOKUP($B244,[1]高一下!$B:$R,17,0)</f>
        <v>杨建</v>
      </c>
      <c r="BO244">
        <f>VLOOKUP($B244,[1]高一上!$B:$W,5,0)</f>
        <v>81</v>
      </c>
      <c r="BP244" t="str">
        <f>VLOOKUP($B244,[1]高一上!$B:$W,6,0)</f>
        <v>甲阿祝玛</v>
      </c>
      <c r="BQ244">
        <f>VLOOKUP($B244,[1]高一上!$B:$W,7,0)</f>
        <v>65</v>
      </c>
      <c r="BR244" t="str">
        <f>VLOOKUP($B244,[1]高一上!$B:$W,8,0)</f>
        <v>梅桂斌</v>
      </c>
      <c r="BS244">
        <f>VLOOKUP($B244,[1]高一上!$B:$W,9,0)</f>
        <v>35</v>
      </c>
      <c r="BT244" t="str">
        <f>VLOOKUP($B244,[1]高一上!$B:$W,10,0)</f>
        <v>黄健均</v>
      </c>
      <c r="BU244">
        <f>VLOOKUP($B244,[1]高一上!$B:$W,11,0)</f>
        <v>20</v>
      </c>
      <c r="BV244">
        <f>VLOOKUP($B244,[1]高一上!$B:$W,12,0)</f>
        <v>0</v>
      </c>
      <c r="BW244">
        <f>VLOOKUP($B244,[1]高一上!$B:$W,13,0)</f>
        <v>29</v>
      </c>
      <c r="BX244">
        <f>VLOOKUP($B244,[1]高一上!$B:$W,14,0)</f>
        <v>0</v>
      </c>
      <c r="BY244">
        <f>VLOOKUP($B244,[1]高一上!$B:$W,15,0)</f>
        <v>34</v>
      </c>
      <c r="BZ244">
        <f>VLOOKUP($B244,[1]高一上!$B:$W,16,0)</f>
        <v>0</v>
      </c>
      <c r="CA244">
        <f>VLOOKUP($B244,[1]中考!$B:$N,5,0)</f>
        <v>93</v>
      </c>
      <c r="CB244">
        <f>VLOOKUP($B244,[1]中考!$B:$N,6,0)</f>
        <v>95</v>
      </c>
      <c r="CC244">
        <f>VLOOKUP($B244,[1]中考!$B:$N,7,0)</f>
        <v>75</v>
      </c>
      <c r="CD244">
        <f>VLOOKUP($B244,[1]中考!$B:$N,8,0)</f>
        <v>37</v>
      </c>
      <c r="CE244">
        <f>VLOOKUP($B244,[1]中考!$B:$N,9,0)</f>
        <v>27</v>
      </c>
      <c r="CF244">
        <f>VLOOKUP($B244,[1]中考!$B:$N,10,0)</f>
        <v>29</v>
      </c>
    </row>
    <row r="245" spans="1:84" hidden="1" x14ac:dyDescent="0.2">
      <c r="A245" s="1" t="s">
        <v>763</v>
      </c>
      <c r="B245" s="1" t="s">
        <v>764</v>
      </c>
      <c r="C245" s="1" t="s">
        <v>722</v>
      </c>
      <c r="D245" s="1" t="s">
        <v>17</v>
      </c>
      <c r="E245" s="1" t="s">
        <v>765</v>
      </c>
      <c r="F245" s="1">
        <v>373</v>
      </c>
      <c r="G245" s="1">
        <v>100</v>
      </c>
      <c r="H245" s="1" t="s">
        <v>19</v>
      </c>
      <c r="I245" s="1">
        <v>72</v>
      </c>
      <c r="J245" s="1" t="s">
        <v>20</v>
      </c>
      <c r="K245" s="1">
        <v>71</v>
      </c>
      <c r="L245" s="1" t="s">
        <v>124</v>
      </c>
      <c r="M245" s="1">
        <v>51</v>
      </c>
      <c r="N245" s="1" t="s">
        <v>404</v>
      </c>
      <c r="O245" s="1">
        <v>26</v>
      </c>
      <c r="P245" s="1" t="s">
        <v>724</v>
      </c>
      <c r="Q245" s="1">
        <v>53</v>
      </c>
      <c r="R245" s="1" t="s">
        <v>406</v>
      </c>
      <c r="S245">
        <f>VLOOKUP(B245,[1]高三上!$B:$R,6,0)</f>
        <v>97.5</v>
      </c>
      <c r="T245" t="str">
        <f>VLOOKUP(B245,[1]高三上!$B:$R,7,0)</f>
        <v>龚霞</v>
      </c>
      <c r="U245">
        <f>VLOOKUP(B245,[1]高三上!$B:$R,8,0)</f>
        <v>50</v>
      </c>
      <c r="V245" t="str">
        <f>VLOOKUP(B245,[1]高三上!$B:$R,9,0)</f>
        <v>扎拉</v>
      </c>
      <c r="W245">
        <f>VLOOKUP(B245,[1]高三上!$B:$R,10,0)</f>
        <v>50.5</v>
      </c>
      <c r="X245" t="str">
        <f>VLOOKUP(B245,[1]高三上!$B:$R,11,0)</f>
        <v>冷开艳</v>
      </c>
      <c r="Y245">
        <f>VLOOKUP(B245,[1]高三上!$B:$R,12,0)</f>
        <v>21</v>
      </c>
      <c r="Z245" t="str">
        <f>VLOOKUP(B245,[1]高三上!$B:$R,13,0)</f>
        <v>胡伟杰</v>
      </c>
      <c r="AA245">
        <f>VLOOKUP(B245,[1]高三上!$B:$R,14,0)</f>
        <v>24</v>
      </c>
      <c r="AB245" t="str">
        <f>VLOOKUP(B245,[1]高三上!$B:$R,15,0)</f>
        <v>邱宗兰</v>
      </c>
      <c r="AC245">
        <f>VLOOKUP(B245,[1]高三上!$B:$R,16,0)</f>
        <v>26</v>
      </c>
      <c r="AD245" t="str">
        <f>VLOOKUP($B245,[1]高三上!$B:$R,17,0)</f>
        <v>张斯杰</v>
      </c>
      <c r="AE245" t="str">
        <f>VLOOKUP($B245,[1]高二下!$B:$R,6,0)</f>
        <v>86.0</v>
      </c>
      <c r="AF245" t="str">
        <f>VLOOKUP($B245,[1]高二下!$B:$R,7,0)</f>
        <v>龚霞</v>
      </c>
      <c r="AG245" t="str">
        <f>VLOOKUP($B245,[1]高二下!$B:$R,8,0)</f>
        <v>47.0</v>
      </c>
      <c r="AH245" t="str">
        <f>VLOOKUP($B245,[1]高二下!$B:$R,9,0)</f>
        <v>扎拉</v>
      </c>
      <c r="AI245" t="str">
        <f>VLOOKUP($B245,[1]高二下!$B:$R,10,0)</f>
        <v>29.0</v>
      </c>
      <c r="AJ245" t="str">
        <f>VLOOKUP($B245,[1]高二下!$B:$R,11,0)</f>
        <v>冷开艳</v>
      </c>
      <c r="AK245" t="str">
        <f>VLOOKUP($B245,[1]高二下!$B:$R,12,0)</f>
        <v>27.0</v>
      </c>
      <c r="AL245" t="str">
        <f>VLOOKUP($B245,[1]高二下!$B:$R,13,0)</f>
        <v>胡伟杰</v>
      </c>
      <c r="AM245" t="str">
        <f>VLOOKUP($B245,[1]高二下!$B:$R,14,0)</f>
        <v>21.0</v>
      </c>
      <c r="AN245" t="str">
        <f>VLOOKUP($B245,[1]高二下!$B:$R,15,0)</f>
        <v>邱宗兰</v>
      </c>
      <c r="AO245" t="str">
        <f>VLOOKUP($B245,[1]高二下!$B:$R,16,0)</f>
        <v>82.0</v>
      </c>
      <c r="AP245" t="str">
        <f>VLOOKUP($B245,[1]高二下!$B:$R,17,0)</f>
        <v>张斯杰</v>
      </c>
      <c r="AQ245" t="e">
        <f>VLOOKUP($B245,[2]高二上!$B:$R,6,0)</f>
        <v>#N/A</v>
      </c>
      <c r="AR245" t="e">
        <f>VLOOKUP($B245,[2]高二上!$B:$R,7,0)</f>
        <v>#N/A</v>
      </c>
      <c r="AS245" t="e">
        <f>VLOOKUP($B245,[2]高二上!$B:$R,8,0)</f>
        <v>#N/A</v>
      </c>
      <c r="AT245" t="e">
        <f>VLOOKUP($B245,[2]高二上!$B:$R,9,0)</f>
        <v>#N/A</v>
      </c>
      <c r="AU245" t="e">
        <f>VLOOKUP($B245,[2]高二上!$B:$R,10,0)</f>
        <v>#N/A</v>
      </c>
      <c r="AV245" t="e">
        <f>VLOOKUP($B245,[2]高二上!$B:$R,11,0)</f>
        <v>#N/A</v>
      </c>
      <c r="AW245" t="e">
        <f>VLOOKUP($B245,[2]高二上!$B:$R,12,0)</f>
        <v>#N/A</v>
      </c>
      <c r="AX245" t="e">
        <f>VLOOKUP($B245,[2]高二上!$B:$R,13,0)</f>
        <v>#N/A</v>
      </c>
      <c r="AY245" t="e">
        <f>VLOOKUP($B245,[2]高二上!$B:$R,14,0)</f>
        <v>#N/A</v>
      </c>
      <c r="AZ245" t="e">
        <f>VLOOKUP($B245,[2]高二上!$B:$R,15,0)</f>
        <v>#N/A</v>
      </c>
      <c r="BA245" t="e">
        <f>VLOOKUP($B245,[2]高二上!$B:$R,16,0)</f>
        <v>#N/A</v>
      </c>
      <c r="BB245" t="e">
        <f>VLOOKUP($B245,[2]高二上!$B:$R,17,0)</f>
        <v>#N/A</v>
      </c>
      <c r="BC245">
        <f>VLOOKUP($B245,[1]高一下!$B:$R,6,0)</f>
        <v>82</v>
      </c>
      <c r="BD245" t="str">
        <f>VLOOKUP($B245,[1]高一下!$B:$R,7,0)</f>
        <v>龚霞</v>
      </c>
      <c r="BE245">
        <f>VLOOKUP($B245,[1]高一下!$B:$R,8,0)</f>
        <v>67</v>
      </c>
      <c r="BF245" t="str">
        <f>VLOOKUP($B245,[1]高一下!$B:$R,9,0)</f>
        <v>扎拉</v>
      </c>
      <c r="BG245">
        <f>VLOOKUP($B245,[1]高一下!$B:$R,10,0)</f>
        <v>45.5</v>
      </c>
      <c r="BH245" t="str">
        <f>VLOOKUP($B245,[1]高一下!$B:$R,11,0)</f>
        <v>冷开艳</v>
      </c>
      <c r="BI245">
        <f>VLOOKUP($B245,[1]高一下!$B:$R,12,0)</f>
        <v>13</v>
      </c>
      <c r="BJ245" t="str">
        <f>VLOOKUP($B245,[1]高一下!$B:$R,13,0)</f>
        <v>次珍扎保</v>
      </c>
      <c r="BK245">
        <f>VLOOKUP($B245,[1]高一下!$B:$R,14,0)</f>
        <v>37</v>
      </c>
      <c r="BL245" t="str">
        <f>VLOOKUP($B245,[1]高一下!$B:$R,15,0)</f>
        <v>刘红</v>
      </c>
      <c r="BM245">
        <f>VLOOKUP($B245,[1]高一下!$B:$R,16,0)</f>
        <v>29</v>
      </c>
      <c r="BN245" t="str">
        <f>VLOOKUP($B245,[1]高一下!$B:$R,17,0)</f>
        <v>杨建</v>
      </c>
      <c r="BO245">
        <f>VLOOKUP($B245,[1]高一上!$B:$W,5,0)</f>
        <v>80</v>
      </c>
      <c r="BP245" t="str">
        <f>VLOOKUP($B245,[1]高一上!$B:$W,6,0)</f>
        <v>龚霞</v>
      </c>
      <c r="BQ245">
        <f>VLOOKUP($B245,[1]高一上!$B:$W,7,0)</f>
        <v>60</v>
      </c>
      <c r="BR245" t="str">
        <f>VLOOKUP($B245,[1]高一上!$B:$W,8,0)</f>
        <v>扎拉</v>
      </c>
      <c r="BS245">
        <f>VLOOKUP($B245,[1]高一上!$B:$W,9,0)</f>
        <v>59.5</v>
      </c>
      <c r="BT245" t="str">
        <f>VLOOKUP($B245,[1]高一上!$B:$W,10,0)</f>
        <v>冷开艳</v>
      </c>
      <c r="BU245">
        <f>VLOOKUP($B245,[1]高一上!$B:$W,11,0)</f>
        <v>25.5</v>
      </c>
      <c r="BV245" t="str">
        <f>VLOOKUP($B245,[1]高一上!$B:$W,12,0)</f>
        <v>次珍扎保</v>
      </c>
      <c r="BW245">
        <f>VLOOKUP($B245,[1]高一上!$B:$W,13,0)</f>
        <v>39.5</v>
      </c>
      <c r="BX245" t="str">
        <f>VLOOKUP($B245,[1]高一上!$B:$W,14,0)</f>
        <v>刘红</v>
      </c>
      <c r="BY245">
        <f>VLOOKUP($B245,[1]高一上!$B:$W,15,0)</f>
        <v>25.5</v>
      </c>
      <c r="BZ245" t="str">
        <f>VLOOKUP($B245,[1]高一上!$B:$W,16,0)</f>
        <v>杨建</v>
      </c>
      <c r="CA245">
        <f>VLOOKUP($B245,[1]中考!$B:$N,5,0)</f>
        <v>94</v>
      </c>
      <c r="CB245">
        <f>VLOOKUP($B245,[1]中考!$B:$N,6,0)</f>
        <v>77</v>
      </c>
      <c r="CC245">
        <f>VLOOKUP($B245,[1]中考!$B:$N,7,0)</f>
        <v>86</v>
      </c>
      <c r="CD245">
        <f>VLOOKUP($B245,[1]中考!$B:$N,8,0)</f>
        <v>38</v>
      </c>
      <c r="CE245">
        <f>VLOOKUP($B245,[1]中考!$B:$N,9,0)</f>
        <v>32</v>
      </c>
      <c r="CF245">
        <f>VLOOKUP($B245,[1]中考!$B:$N,10,0)</f>
        <v>34</v>
      </c>
    </row>
    <row r="246" spans="1:84" hidden="1" x14ac:dyDescent="0.2">
      <c r="A246" s="1" t="s">
        <v>766</v>
      </c>
      <c r="B246" s="1" t="s">
        <v>767</v>
      </c>
      <c r="C246" s="1" t="s">
        <v>722</v>
      </c>
      <c r="D246" s="1" t="s">
        <v>17</v>
      </c>
      <c r="E246" s="1" t="s">
        <v>768</v>
      </c>
      <c r="F246" s="1">
        <v>411</v>
      </c>
      <c r="G246" s="1">
        <v>104</v>
      </c>
      <c r="H246" s="1" t="s">
        <v>19</v>
      </c>
      <c r="I246" s="1">
        <v>87</v>
      </c>
      <c r="J246" s="1" t="s">
        <v>20</v>
      </c>
      <c r="K246" s="1">
        <v>70</v>
      </c>
      <c r="L246" s="1" t="s">
        <v>124</v>
      </c>
      <c r="M246" s="1">
        <v>47.5</v>
      </c>
      <c r="N246" s="1" t="s">
        <v>404</v>
      </c>
      <c r="O246" s="1">
        <v>40</v>
      </c>
      <c r="P246" s="1" t="s">
        <v>724</v>
      </c>
      <c r="Q246" s="1">
        <v>62</v>
      </c>
      <c r="R246" s="1" t="s">
        <v>406</v>
      </c>
      <c r="S246">
        <f>VLOOKUP(B246,[1]高三上!$B:$R,6,0)</f>
        <v>95.5</v>
      </c>
      <c r="T246" t="str">
        <f>VLOOKUP(B246,[1]高三上!$B:$R,7,0)</f>
        <v>龚霞</v>
      </c>
      <c r="U246">
        <f>VLOOKUP(B246,[1]高三上!$B:$R,8,0)</f>
        <v>67</v>
      </c>
      <c r="V246" t="str">
        <f>VLOOKUP(B246,[1]高三上!$B:$R,9,0)</f>
        <v>扎拉</v>
      </c>
      <c r="W246">
        <f>VLOOKUP(B246,[1]高三上!$B:$R,10,0)</f>
        <v>57</v>
      </c>
      <c r="X246" t="str">
        <f>VLOOKUP(B246,[1]高三上!$B:$R,11,0)</f>
        <v>冷开艳</v>
      </c>
      <c r="Y246">
        <f>VLOOKUP(B246,[1]高三上!$B:$R,12,0)</f>
        <v>36</v>
      </c>
      <c r="Z246" t="str">
        <f>VLOOKUP(B246,[1]高三上!$B:$R,13,0)</f>
        <v>胡伟杰</v>
      </c>
      <c r="AA246">
        <f>VLOOKUP(B246,[1]高三上!$B:$R,14,0)</f>
        <v>26</v>
      </c>
      <c r="AB246" t="str">
        <f>VLOOKUP(B246,[1]高三上!$B:$R,15,0)</f>
        <v>邱宗兰</v>
      </c>
      <c r="AC246">
        <f>VLOOKUP(B246,[1]高三上!$B:$R,16,0)</f>
        <v>28</v>
      </c>
      <c r="AD246" t="str">
        <f>VLOOKUP($B246,[1]高三上!$B:$R,17,0)</f>
        <v>张斯杰</v>
      </c>
      <c r="AE246" t="str">
        <f>VLOOKUP($B246,[1]高二下!$B:$R,6,0)</f>
        <v>86.0</v>
      </c>
      <c r="AF246" t="str">
        <f>VLOOKUP($B246,[1]高二下!$B:$R,7,0)</f>
        <v>龚霞</v>
      </c>
      <c r="AG246" t="str">
        <f>VLOOKUP($B246,[1]高二下!$B:$R,8,0)</f>
        <v>67.5</v>
      </c>
      <c r="AH246" t="str">
        <f>VLOOKUP($B246,[1]高二下!$B:$R,9,0)</f>
        <v>扎拉</v>
      </c>
      <c r="AI246" t="str">
        <f>VLOOKUP($B246,[1]高二下!$B:$R,10,0)</f>
        <v>17.0</v>
      </c>
      <c r="AJ246" t="str">
        <f>VLOOKUP($B246,[1]高二下!$B:$R,11,0)</f>
        <v>冷开艳</v>
      </c>
      <c r="AK246" t="str">
        <f>VLOOKUP($B246,[1]高二下!$B:$R,12,0)</f>
        <v>16.0</v>
      </c>
      <c r="AL246" t="str">
        <f>VLOOKUP($B246,[1]高二下!$B:$R,13,0)</f>
        <v>胡伟杰</v>
      </c>
      <c r="AM246" t="str">
        <f>VLOOKUP($B246,[1]高二下!$B:$R,14,0)</f>
        <v>34.0</v>
      </c>
      <c r="AN246" t="str">
        <f>VLOOKUP($B246,[1]高二下!$B:$R,15,0)</f>
        <v>邱宗兰</v>
      </c>
      <c r="AO246" t="str">
        <f>VLOOKUP($B246,[1]高二下!$B:$R,16,0)</f>
        <v>74.0</v>
      </c>
      <c r="AP246" t="str">
        <f>VLOOKUP($B246,[1]高二下!$B:$R,17,0)</f>
        <v>张斯杰</v>
      </c>
      <c r="AQ246" t="e">
        <f>VLOOKUP($B246,[2]高二上!$B:$R,6,0)</f>
        <v>#N/A</v>
      </c>
      <c r="AR246" t="e">
        <f>VLOOKUP($B246,[2]高二上!$B:$R,7,0)</f>
        <v>#N/A</v>
      </c>
      <c r="AS246" t="e">
        <f>VLOOKUP($B246,[2]高二上!$B:$R,8,0)</f>
        <v>#N/A</v>
      </c>
      <c r="AT246" t="e">
        <f>VLOOKUP($B246,[2]高二上!$B:$R,9,0)</f>
        <v>#N/A</v>
      </c>
      <c r="AU246" t="e">
        <f>VLOOKUP($B246,[2]高二上!$B:$R,10,0)</f>
        <v>#N/A</v>
      </c>
      <c r="AV246" t="e">
        <f>VLOOKUP($B246,[2]高二上!$B:$R,11,0)</f>
        <v>#N/A</v>
      </c>
      <c r="AW246" t="e">
        <f>VLOOKUP($B246,[2]高二上!$B:$R,12,0)</f>
        <v>#N/A</v>
      </c>
      <c r="AX246" t="e">
        <f>VLOOKUP($B246,[2]高二上!$B:$R,13,0)</f>
        <v>#N/A</v>
      </c>
      <c r="AY246" t="e">
        <f>VLOOKUP($B246,[2]高二上!$B:$R,14,0)</f>
        <v>#N/A</v>
      </c>
      <c r="AZ246" t="e">
        <f>VLOOKUP($B246,[2]高二上!$B:$R,15,0)</f>
        <v>#N/A</v>
      </c>
      <c r="BA246" t="e">
        <f>VLOOKUP($B246,[2]高二上!$B:$R,16,0)</f>
        <v>#N/A</v>
      </c>
      <c r="BB246" t="e">
        <f>VLOOKUP($B246,[2]高二上!$B:$R,17,0)</f>
        <v>#N/A</v>
      </c>
      <c r="BC246">
        <f>VLOOKUP($B246,[1]高一下!$B:$R,6,0)</f>
        <v>85</v>
      </c>
      <c r="BD246" t="str">
        <f>VLOOKUP($B246,[1]高一下!$B:$R,7,0)</f>
        <v>龚霞</v>
      </c>
      <c r="BE246">
        <f>VLOOKUP($B246,[1]高一下!$B:$R,8,0)</f>
        <v>76</v>
      </c>
      <c r="BF246" t="str">
        <f>VLOOKUP($B246,[1]高一下!$B:$R,9,0)</f>
        <v>扎拉</v>
      </c>
      <c r="BG246">
        <f>VLOOKUP($B246,[1]高一下!$B:$R,10,0)</f>
        <v>53.5</v>
      </c>
      <c r="BH246" t="str">
        <f>VLOOKUP($B246,[1]高一下!$B:$R,11,0)</f>
        <v>冷开艳</v>
      </c>
      <c r="BI246">
        <f>VLOOKUP($B246,[1]高一下!$B:$R,12,0)</f>
        <v>32</v>
      </c>
      <c r="BJ246" t="str">
        <f>VLOOKUP($B246,[1]高一下!$B:$R,13,0)</f>
        <v>次珍扎保</v>
      </c>
      <c r="BK246">
        <f>VLOOKUP($B246,[1]高一下!$B:$R,14,0)</f>
        <v>35</v>
      </c>
      <c r="BL246" t="str">
        <f>VLOOKUP($B246,[1]高一下!$B:$R,15,0)</f>
        <v>刘红</v>
      </c>
      <c r="BM246">
        <f>VLOOKUP($B246,[1]高一下!$B:$R,16,0)</f>
        <v>29</v>
      </c>
      <c r="BN246" t="str">
        <f>VLOOKUP($B246,[1]高一下!$B:$R,17,0)</f>
        <v>杨建</v>
      </c>
      <c r="BO246">
        <f>VLOOKUP($B246,[1]高一上!$B:$W,5,0)</f>
        <v>58</v>
      </c>
      <c r="BP246" t="str">
        <f>VLOOKUP($B246,[1]高一上!$B:$W,6,0)</f>
        <v>李志友</v>
      </c>
      <c r="BQ246">
        <f>VLOOKUP($B246,[1]高一上!$B:$W,7,0)</f>
        <v>74</v>
      </c>
      <c r="BR246" t="str">
        <f>VLOOKUP($B246,[1]高一上!$B:$W,8,0)</f>
        <v>梅桂斌</v>
      </c>
      <c r="BS246">
        <f>VLOOKUP($B246,[1]高一上!$B:$W,9,0)</f>
        <v>62.5</v>
      </c>
      <c r="BT246" t="str">
        <f>VLOOKUP($B246,[1]高一上!$B:$W,10,0)</f>
        <v>尹英娇</v>
      </c>
      <c r="BU246">
        <f>VLOOKUP($B246,[1]高一上!$B:$W,11,0)</f>
        <v>31</v>
      </c>
      <c r="BV246">
        <f>VLOOKUP($B246,[1]高一上!$B:$W,12,0)</f>
        <v>0</v>
      </c>
      <c r="BW246">
        <f>VLOOKUP($B246,[1]高一上!$B:$W,13,0)</f>
        <v>28</v>
      </c>
      <c r="BX246">
        <f>VLOOKUP($B246,[1]高一上!$B:$W,14,0)</f>
        <v>0</v>
      </c>
      <c r="BY246">
        <f>VLOOKUP($B246,[1]高一上!$B:$W,15,0)</f>
        <v>34.5</v>
      </c>
      <c r="BZ246">
        <f>VLOOKUP($B246,[1]高一上!$B:$W,16,0)</f>
        <v>0</v>
      </c>
      <c r="CA246">
        <f>VLOOKUP($B246,[1]中考!$B:$N,5,0)</f>
        <v>104</v>
      </c>
      <c r="CB246">
        <f>VLOOKUP($B246,[1]中考!$B:$N,6,0)</f>
        <v>97</v>
      </c>
      <c r="CC246">
        <f>VLOOKUP($B246,[1]中考!$B:$N,7,0)</f>
        <v>89</v>
      </c>
      <c r="CD246">
        <f>VLOOKUP($B246,[1]中考!$B:$N,8,0)</f>
        <v>33</v>
      </c>
      <c r="CE246">
        <f>VLOOKUP($B246,[1]中考!$B:$N,9,0)</f>
        <v>25</v>
      </c>
      <c r="CF246">
        <f>VLOOKUP($B246,[1]中考!$B:$N,10,0)</f>
        <v>30</v>
      </c>
    </row>
    <row r="247" spans="1:84" hidden="1" x14ac:dyDescent="0.2">
      <c r="A247" s="1" t="s">
        <v>769</v>
      </c>
      <c r="B247" s="1" t="s">
        <v>770</v>
      </c>
      <c r="C247" s="1" t="s">
        <v>722</v>
      </c>
      <c r="D247" s="1" t="s">
        <v>17</v>
      </c>
      <c r="E247" s="1" t="s">
        <v>771</v>
      </c>
      <c r="F247" s="1">
        <v>417</v>
      </c>
      <c r="G247" s="1">
        <v>104</v>
      </c>
      <c r="H247" s="1" t="s">
        <v>19</v>
      </c>
      <c r="I247" s="1">
        <v>68</v>
      </c>
      <c r="J247" s="1" t="s">
        <v>20</v>
      </c>
      <c r="K247" s="1">
        <v>96</v>
      </c>
      <c r="L247" s="1" t="s">
        <v>124</v>
      </c>
      <c r="M247" s="1">
        <v>44.5</v>
      </c>
      <c r="N247" s="1" t="s">
        <v>404</v>
      </c>
      <c r="O247" s="1">
        <v>41</v>
      </c>
      <c r="P247" s="1" t="s">
        <v>724</v>
      </c>
      <c r="Q247" s="1">
        <v>63.5</v>
      </c>
      <c r="R247" s="1" t="s">
        <v>406</v>
      </c>
      <c r="S247">
        <f>VLOOKUP(B247,[1]高三上!$B:$R,6,0)</f>
        <v>104</v>
      </c>
      <c r="T247" t="str">
        <f>VLOOKUP(B247,[1]高三上!$B:$R,7,0)</f>
        <v>龚霞</v>
      </c>
      <c r="U247">
        <f>VLOOKUP(B247,[1]高三上!$B:$R,8,0)</f>
        <v>58</v>
      </c>
      <c r="V247" t="str">
        <f>VLOOKUP(B247,[1]高三上!$B:$R,9,0)</f>
        <v>扎拉</v>
      </c>
      <c r="W247">
        <f>VLOOKUP(B247,[1]高三上!$B:$R,10,0)</f>
        <v>80.5</v>
      </c>
      <c r="X247" t="str">
        <f>VLOOKUP(B247,[1]高三上!$B:$R,11,0)</f>
        <v>冷开艳</v>
      </c>
      <c r="Y247">
        <f>VLOOKUP(B247,[1]高三上!$B:$R,12,0)</f>
        <v>41</v>
      </c>
      <c r="Z247" t="str">
        <f>VLOOKUP(B247,[1]高三上!$B:$R,13,0)</f>
        <v>胡伟杰</v>
      </c>
      <c r="AA247">
        <f>VLOOKUP(B247,[1]高三上!$B:$R,14,0)</f>
        <v>43</v>
      </c>
      <c r="AB247" t="str">
        <f>VLOOKUP(B247,[1]高三上!$B:$R,15,0)</f>
        <v>邱宗兰</v>
      </c>
      <c r="AC247">
        <f>VLOOKUP(B247,[1]高三上!$B:$R,16,0)</f>
        <v>49</v>
      </c>
      <c r="AD247" t="str">
        <f>VLOOKUP($B247,[1]高三上!$B:$R,17,0)</f>
        <v>张斯杰</v>
      </c>
      <c r="AE247" t="str">
        <f>VLOOKUP($B247,[1]高二下!$B:$R,6,0)</f>
        <v>83.0</v>
      </c>
      <c r="AF247" t="str">
        <f>VLOOKUP($B247,[1]高二下!$B:$R,7,0)</f>
        <v>龚霞</v>
      </c>
      <c r="AG247" t="str">
        <f>VLOOKUP($B247,[1]高二下!$B:$R,8,0)</f>
        <v>77.0</v>
      </c>
      <c r="AH247" t="str">
        <f>VLOOKUP($B247,[1]高二下!$B:$R,9,0)</f>
        <v>扎拉</v>
      </c>
      <c r="AI247" t="str">
        <f>VLOOKUP($B247,[1]高二下!$B:$R,10,0)</f>
        <v>26.0</v>
      </c>
      <c r="AJ247" t="str">
        <f>VLOOKUP($B247,[1]高二下!$B:$R,11,0)</f>
        <v>冷开艳</v>
      </c>
      <c r="AK247" t="str">
        <f>VLOOKUP($B247,[1]高二下!$B:$R,12,0)</f>
        <v>32.0</v>
      </c>
      <c r="AL247" t="str">
        <f>VLOOKUP($B247,[1]高二下!$B:$R,13,0)</f>
        <v>胡伟杰</v>
      </c>
      <c r="AM247" t="str">
        <f>VLOOKUP($B247,[1]高二下!$B:$R,14,0)</f>
        <v>66.0</v>
      </c>
      <c r="AN247" t="str">
        <f>VLOOKUP($B247,[1]高二下!$B:$R,15,0)</f>
        <v>邱宗兰</v>
      </c>
      <c r="AO247" t="str">
        <f>VLOOKUP($B247,[1]高二下!$B:$R,16,0)</f>
        <v>54.0</v>
      </c>
      <c r="AP247" t="str">
        <f>VLOOKUP($B247,[1]高二下!$B:$R,17,0)</f>
        <v>张斯杰</v>
      </c>
      <c r="AQ247" t="e">
        <f>VLOOKUP($B247,[2]高二上!$B:$R,6,0)</f>
        <v>#N/A</v>
      </c>
      <c r="AR247" t="e">
        <f>VLOOKUP($B247,[2]高二上!$B:$R,7,0)</f>
        <v>#N/A</v>
      </c>
      <c r="AS247" t="e">
        <f>VLOOKUP($B247,[2]高二上!$B:$R,8,0)</f>
        <v>#N/A</v>
      </c>
      <c r="AT247" t="e">
        <f>VLOOKUP($B247,[2]高二上!$B:$R,9,0)</f>
        <v>#N/A</v>
      </c>
      <c r="AU247" t="e">
        <f>VLOOKUP($B247,[2]高二上!$B:$R,10,0)</f>
        <v>#N/A</v>
      </c>
      <c r="AV247" t="e">
        <f>VLOOKUP($B247,[2]高二上!$B:$R,11,0)</f>
        <v>#N/A</v>
      </c>
      <c r="AW247" t="e">
        <f>VLOOKUP($B247,[2]高二上!$B:$R,12,0)</f>
        <v>#N/A</v>
      </c>
      <c r="AX247" t="e">
        <f>VLOOKUP($B247,[2]高二上!$B:$R,13,0)</f>
        <v>#N/A</v>
      </c>
      <c r="AY247" t="e">
        <f>VLOOKUP($B247,[2]高二上!$B:$R,14,0)</f>
        <v>#N/A</v>
      </c>
      <c r="AZ247" t="e">
        <f>VLOOKUP($B247,[2]高二上!$B:$R,15,0)</f>
        <v>#N/A</v>
      </c>
      <c r="BA247" t="e">
        <f>VLOOKUP($B247,[2]高二上!$B:$R,16,0)</f>
        <v>#N/A</v>
      </c>
      <c r="BB247" t="e">
        <f>VLOOKUP($B247,[2]高二上!$B:$R,17,0)</f>
        <v>#N/A</v>
      </c>
      <c r="BC247">
        <f>VLOOKUP($B247,[1]高一下!$B:$R,6,0)</f>
        <v>88</v>
      </c>
      <c r="BD247" t="str">
        <f>VLOOKUP($B247,[1]高一下!$B:$R,7,0)</f>
        <v>龚霞</v>
      </c>
      <c r="BE247">
        <f>VLOOKUP($B247,[1]高一下!$B:$R,8,0)</f>
        <v>69</v>
      </c>
      <c r="BF247" t="str">
        <f>VLOOKUP($B247,[1]高一下!$B:$R,9,0)</f>
        <v>扎拉</v>
      </c>
      <c r="BG247">
        <f>VLOOKUP($B247,[1]高一下!$B:$R,10,0)</f>
        <v>86</v>
      </c>
      <c r="BH247" t="str">
        <f>VLOOKUP($B247,[1]高一下!$B:$R,11,0)</f>
        <v>冷开艳</v>
      </c>
      <c r="BI247">
        <f>VLOOKUP($B247,[1]高一下!$B:$R,12,0)</f>
        <v>46</v>
      </c>
      <c r="BJ247" t="str">
        <f>VLOOKUP($B247,[1]高一下!$B:$R,13,0)</f>
        <v>次珍扎保</v>
      </c>
      <c r="BK247">
        <f>VLOOKUP($B247,[1]高一下!$B:$R,14,0)</f>
        <v>44</v>
      </c>
      <c r="BL247" t="str">
        <f>VLOOKUP($B247,[1]高一下!$B:$R,15,0)</f>
        <v>刘红</v>
      </c>
      <c r="BM247">
        <f>VLOOKUP($B247,[1]高一下!$B:$R,16,0)</f>
        <v>44</v>
      </c>
      <c r="BN247" t="str">
        <f>VLOOKUP($B247,[1]高一下!$B:$R,17,0)</f>
        <v>杨建</v>
      </c>
      <c r="BO247">
        <f>VLOOKUP($B247,[1]高一上!$B:$W,5,0)</f>
        <v>85.5</v>
      </c>
      <c r="BP247" t="str">
        <f>VLOOKUP($B247,[1]高一上!$B:$W,6,0)</f>
        <v>叶仁芳</v>
      </c>
      <c r="BQ247">
        <f>VLOOKUP($B247,[1]高一上!$B:$W,7,0)</f>
        <v>33</v>
      </c>
      <c r="BR247" t="str">
        <f>VLOOKUP($B247,[1]高一上!$B:$W,8,0)</f>
        <v>马磊</v>
      </c>
      <c r="BS247">
        <f>VLOOKUP($B247,[1]高一上!$B:$W,9,0)</f>
        <v>88.5</v>
      </c>
      <c r="BT247" t="str">
        <f>VLOOKUP($B247,[1]高一上!$B:$W,10,0)</f>
        <v>冷开艳</v>
      </c>
      <c r="BU247">
        <f>VLOOKUP($B247,[1]高一上!$B:$W,11,0)</f>
        <v>35.5</v>
      </c>
      <c r="BV247" t="str">
        <f>VLOOKUP($B247,[1]高一上!$B:$W,12,0)</f>
        <v>高贵勇</v>
      </c>
      <c r="BW247">
        <f>VLOOKUP($B247,[1]高一上!$B:$W,13,0)</f>
        <v>33</v>
      </c>
      <c r="BX247" t="str">
        <f>VLOOKUP($B247,[1]高一上!$B:$W,14,0)</f>
        <v>刘厚江/方帮林</v>
      </c>
      <c r="BY247">
        <f>VLOOKUP($B247,[1]高一上!$B:$W,15,0)</f>
        <v>60.5</v>
      </c>
      <c r="BZ247" t="str">
        <f>VLOOKUP($B247,[1]高一上!$B:$W,16,0)</f>
        <v>田友米</v>
      </c>
      <c r="CA247">
        <f>VLOOKUP($B247,[1]中考!$B:$N,5,0)</f>
        <v>99</v>
      </c>
      <c r="CB247">
        <f>VLOOKUP($B247,[1]中考!$B:$N,6,0)</f>
        <v>81</v>
      </c>
      <c r="CC247">
        <f>VLOOKUP($B247,[1]中考!$B:$N,7,0)</f>
        <v>112</v>
      </c>
      <c r="CD247">
        <f>VLOOKUP($B247,[1]中考!$B:$N,8,0)</f>
        <v>39</v>
      </c>
      <c r="CE247">
        <f>VLOOKUP($B247,[1]中考!$B:$N,9,0)</f>
        <v>31</v>
      </c>
      <c r="CF247">
        <f>VLOOKUP($B247,[1]中考!$B:$N,10,0)</f>
        <v>35</v>
      </c>
    </row>
    <row r="248" spans="1:84" hidden="1" x14ac:dyDescent="0.2">
      <c r="A248" s="1" t="s">
        <v>772</v>
      </c>
      <c r="B248" s="1" t="s">
        <v>773</v>
      </c>
      <c r="C248" s="1" t="s">
        <v>722</v>
      </c>
      <c r="D248" s="1" t="s">
        <v>17</v>
      </c>
      <c r="E248" s="1" t="s">
        <v>774</v>
      </c>
      <c r="F248" s="1">
        <v>473</v>
      </c>
      <c r="G248" s="1">
        <v>107</v>
      </c>
      <c r="H248" s="1" t="s">
        <v>19</v>
      </c>
      <c r="I248" s="1">
        <v>101</v>
      </c>
      <c r="J248" s="1" t="s">
        <v>20</v>
      </c>
      <c r="K248" s="1">
        <v>87</v>
      </c>
      <c r="L248" s="1" t="s">
        <v>124</v>
      </c>
      <c r="M248" s="1">
        <v>63.5</v>
      </c>
      <c r="N248" s="1" t="s">
        <v>404</v>
      </c>
      <c r="O248" s="1">
        <v>39.5</v>
      </c>
      <c r="P248" s="1" t="s">
        <v>724</v>
      </c>
      <c r="Q248" s="1">
        <v>74.5</v>
      </c>
      <c r="R248" s="1" t="s">
        <v>406</v>
      </c>
      <c r="S248">
        <f>VLOOKUP(B248,[1]高三上!$B:$R,6,0)</f>
        <v>103</v>
      </c>
      <c r="T248" t="str">
        <f>VLOOKUP(B248,[1]高三上!$B:$R,7,0)</f>
        <v>龚霞</v>
      </c>
      <c r="U248">
        <f>VLOOKUP(B248,[1]高三上!$B:$R,8,0)</f>
        <v>81</v>
      </c>
      <c r="V248" t="str">
        <f>VLOOKUP(B248,[1]高三上!$B:$R,9,0)</f>
        <v>扎拉</v>
      </c>
      <c r="W248">
        <f>VLOOKUP(B248,[1]高三上!$B:$R,10,0)</f>
        <v>80</v>
      </c>
      <c r="X248" t="str">
        <f>VLOOKUP(B248,[1]高三上!$B:$R,11,0)</f>
        <v>冷开艳</v>
      </c>
      <c r="Y248">
        <f>VLOOKUP(B248,[1]高三上!$B:$R,12,0)</f>
        <v>26</v>
      </c>
      <c r="Z248" t="str">
        <f>VLOOKUP(B248,[1]高三上!$B:$R,13,0)</f>
        <v>胡伟杰</v>
      </c>
      <c r="AA248">
        <f>VLOOKUP(B248,[1]高三上!$B:$R,14,0)</f>
        <v>31</v>
      </c>
      <c r="AB248" t="str">
        <f>VLOOKUP(B248,[1]高三上!$B:$R,15,0)</f>
        <v>邱宗兰</v>
      </c>
      <c r="AC248">
        <f>VLOOKUP(B248,[1]高三上!$B:$R,16,0)</f>
        <v>36</v>
      </c>
      <c r="AD248" t="str">
        <f>VLOOKUP($B248,[1]高三上!$B:$R,17,0)</f>
        <v>张斯杰</v>
      </c>
      <c r="AE248" t="str">
        <f>VLOOKUP($B248,[1]高二下!$B:$R,6,0)</f>
        <v>95.0</v>
      </c>
      <c r="AF248" t="str">
        <f>VLOOKUP($B248,[1]高二下!$B:$R,7,0)</f>
        <v>龚霞</v>
      </c>
      <c r="AG248" t="str">
        <f>VLOOKUP($B248,[1]高二下!$B:$R,8,0)</f>
        <v>92.5</v>
      </c>
      <c r="AH248" t="str">
        <f>VLOOKUP($B248,[1]高二下!$B:$R,9,0)</f>
        <v>扎拉</v>
      </c>
      <c r="AI248" t="str">
        <f>VLOOKUP($B248,[1]高二下!$B:$R,10,0)</f>
        <v>46.0</v>
      </c>
      <c r="AJ248" t="str">
        <f>VLOOKUP($B248,[1]高二下!$B:$R,11,0)</f>
        <v>冷开艳</v>
      </c>
      <c r="AK248" t="str">
        <f>VLOOKUP($B248,[1]高二下!$B:$R,12,0)</f>
        <v>21.0</v>
      </c>
      <c r="AL248" t="str">
        <f>VLOOKUP($B248,[1]高二下!$B:$R,13,0)</f>
        <v>胡伟杰</v>
      </c>
      <c r="AM248" t="str">
        <f>VLOOKUP($B248,[1]高二下!$B:$R,14,0)</f>
        <v>53.0</v>
      </c>
      <c r="AN248" t="str">
        <f>VLOOKUP($B248,[1]高二下!$B:$R,15,0)</f>
        <v>邱宗兰</v>
      </c>
      <c r="AO248" t="str">
        <f>VLOOKUP($B248,[1]高二下!$B:$R,16,0)</f>
        <v>109.0</v>
      </c>
      <c r="AP248" t="str">
        <f>VLOOKUP($B248,[1]高二下!$B:$R,17,0)</f>
        <v>张斯杰</v>
      </c>
      <c r="AQ248" t="e">
        <f>VLOOKUP($B248,[2]高二上!$B:$R,6,0)</f>
        <v>#N/A</v>
      </c>
      <c r="AR248" t="e">
        <f>VLOOKUP($B248,[2]高二上!$B:$R,7,0)</f>
        <v>#N/A</v>
      </c>
      <c r="AS248" t="e">
        <f>VLOOKUP($B248,[2]高二上!$B:$R,8,0)</f>
        <v>#N/A</v>
      </c>
      <c r="AT248" t="e">
        <f>VLOOKUP($B248,[2]高二上!$B:$R,9,0)</f>
        <v>#N/A</v>
      </c>
      <c r="AU248" t="e">
        <f>VLOOKUP($B248,[2]高二上!$B:$R,10,0)</f>
        <v>#N/A</v>
      </c>
      <c r="AV248" t="e">
        <f>VLOOKUP($B248,[2]高二上!$B:$R,11,0)</f>
        <v>#N/A</v>
      </c>
      <c r="AW248" t="e">
        <f>VLOOKUP($B248,[2]高二上!$B:$R,12,0)</f>
        <v>#N/A</v>
      </c>
      <c r="AX248" t="e">
        <f>VLOOKUP($B248,[2]高二上!$B:$R,13,0)</f>
        <v>#N/A</v>
      </c>
      <c r="AY248" t="e">
        <f>VLOOKUP($B248,[2]高二上!$B:$R,14,0)</f>
        <v>#N/A</v>
      </c>
      <c r="AZ248" t="e">
        <f>VLOOKUP($B248,[2]高二上!$B:$R,15,0)</f>
        <v>#N/A</v>
      </c>
      <c r="BA248" t="e">
        <f>VLOOKUP($B248,[2]高二上!$B:$R,16,0)</f>
        <v>#N/A</v>
      </c>
      <c r="BB248" t="e">
        <f>VLOOKUP($B248,[2]高二上!$B:$R,17,0)</f>
        <v>#N/A</v>
      </c>
      <c r="BC248">
        <f>VLOOKUP($B248,[1]高一下!$B:$R,6,0)</f>
        <v>84</v>
      </c>
      <c r="BD248" t="str">
        <f>VLOOKUP($B248,[1]高一下!$B:$R,7,0)</f>
        <v>龚霞</v>
      </c>
      <c r="BE248">
        <f>VLOOKUP($B248,[1]高一下!$B:$R,8,0)</f>
        <v>115</v>
      </c>
      <c r="BF248" t="str">
        <f>VLOOKUP($B248,[1]高一下!$B:$R,9,0)</f>
        <v>扎拉</v>
      </c>
      <c r="BG248">
        <f>VLOOKUP($B248,[1]高一下!$B:$R,10,0)</f>
        <v>57.5</v>
      </c>
      <c r="BH248" t="str">
        <f>VLOOKUP($B248,[1]高一下!$B:$R,11,0)</f>
        <v>冷开艳</v>
      </c>
      <c r="BI248">
        <f>VLOOKUP($B248,[1]高一下!$B:$R,12,0)</f>
        <v>34</v>
      </c>
      <c r="BJ248" t="str">
        <f>VLOOKUP($B248,[1]高一下!$B:$R,13,0)</f>
        <v>次珍扎保</v>
      </c>
      <c r="BK248">
        <f>VLOOKUP($B248,[1]高一下!$B:$R,14,0)</f>
        <v>51</v>
      </c>
      <c r="BL248" t="str">
        <f>VLOOKUP($B248,[1]高一下!$B:$R,15,0)</f>
        <v>刘红</v>
      </c>
      <c r="BM248">
        <f>VLOOKUP($B248,[1]高一下!$B:$R,16,0)</f>
        <v>31</v>
      </c>
      <c r="BN248" t="str">
        <f>VLOOKUP($B248,[1]高一下!$B:$R,17,0)</f>
        <v>杨建</v>
      </c>
      <c r="BO248">
        <f>VLOOKUP($B248,[1]高一上!$B:$W,5,0)</f>
        <v>89</v>
      </c>
      <c r="BP248" t="str">
        <f>VLOOKUP($B248,[1]高一上!$B:$W,6,0)</f>
        <v>龚霞</v>
      </c>
      <c r="BQ248">
        <f>VLOOKUP($B248,[1]高一上!$B:$W,7,0)</f>
        <v>67</v>
      </c>
      <c r="BR248" t="str">
        <f>VLOOKUP($B248,[1]高一上!$B:$W,8,0)</f>
        <v>扎拉</v>
      </c>
      <c r="BS248">
        <f>VLOOKUP($B248,[1]高一上!$B:$W,9,0)</f>
        <v>69.5</v>
      </c>
      <c r="BT248" t="str">
        <f>VLOOKUP($B248,[1]高一上!$B:$W,10,0)</f>
        <v>冷开艳</v>
      </c>
      <c r="BU248">
        <f>VLOOKUP($B248,[1]高一上!$B:$W,11,0)</f>
        <v>31.5</v>
      </c>
      <c r="BV248" t="str">
        <f>VLOOKUP($B248,[1]高一上!$B:$W,12,0)</f>
        <v>次珍扎保</v>
      </c>
      <c r="BW248">
        <f>VLOOKUP($B248,[1]高一上!$B:$W,13,0)</f>
        <v>38</v>
      </c>
      <c r="BX248" t="str">
        <f>VLOOKUP($B248,[1]高一上!$B:$W,14,0)</f>
        <v>刘红</v>
      </c>
      <c r="BY248">
        <f>VLOOKUP($B248,[1]高一上!$B:$W,15,0)</f>
        <v>43.5</v>
      </c>
      <c r="BZ248" t="str">
        <f>VLOOKUP($B248,[1]高一上!$B:$W,16,0)</f>
        <v>杨建</v>
      </c>
      <c r="CA248">
        <f>VLOOKUP($B248,[1]中考!$B:$N,5,0)</f>
        <v>100</v>
      </c>
      <c r="CB248">
        <f>VLOOKUP($B248,[1]中考!$B:$N,6,0)</f>
        <v>97</v>
      </c>
      <c r="CC248">
        <f>VLOOKUP($B248,[1]中考!$B:$N,7,0)</f>
        <v>118</v>
      </c>
      <c r="CD248">
        <f>VLOOKUP($B248,[1]中考!$B:$N,8,0)</f>
        <v>29</v>
      </c>
      <c r="CE248">
        <f>VLOOKUP($B248,[1]中考!$B:$N,9,0)</f>
        <v>26</v>
      </c>
      <c r="CF248">
        <f>VLOOKUP($B248,[1]中考!$B:$N,10,0)</f>
        <v>30</v>
      </c>
    </row>
    <row r="249" spans="1:84" hidden="1" x14ac:dyDescent="0.2">
      <c r="A249" s="1" t="s">
        <v>775</v>
      </c>
      <c r="B249" s="1" t="s">
        <v>776</v>
      </c>
      <c r="C249" s="1" t="s">
        <v>722</v>
      </c>
      <c r="D249" s="1" t="s">
        <v>17</v>
      </c>
      <c r="E249" s="1" t="s">
        <v>777</v>
      </c>
      <c r="F249" s="1">
        <v>327</v>
      </c>
      <c r="G249" s="1">
        <v>91</v>
      </c>
      <c r="H249" s="1" t="s">
        <v>19</v>
      </c>
      <c r="I249" s="1">
        <v>80</v>
      </c>
      <c r="J249" s="1" t="s">
        <v>20</v>
      </c>
      <c r="K249" s="1">
        <v>40</v>
      </c>
      <c r="L249" s="1" t="s">
        <v>124</v>
      </c>
      <c r="M249" s="1">
        <v>54.5</v>
      </c>
      <c r="N249" s="1" t="s">
        <v>404</v>
      </c>
      <c r="O249" s="1">
        <v>18.5</v>
      </c>
      <c r="P249" s="1" t="s">
        <v>724</v>
      </c>
      <c r="Q249" s="1">
        <v>42.5</v>
      </c>
      <c r="R249" s="1" t="s">
        <v>406</v>
      </c>
      <c r="S249">
        <f>VLOOKUP(B249,[1]高三上!$B:$R,6,0)</f>
        <v>85.5</v>
      </c>
      <c r="T249" t="str">
        <f>VLOOKUP(B249,[1]高三上!$B:$R,7,0)</f>
        <v>龚霞</v>
      </c>
      <c r="U249">
        <f>VLOOKUP(B249,[1]高三上!$B:$R,8,0)</f>
        <v>98</v>
      </c>
      <c r="V249" t="str">
        <f>VLOOKUP(B249,[1]高三上!$B:$R,9,0)</f>
        <v>扎拉</v>
      </c>
      <c r="W249">
        <f>VLOOKUP(B249,[1]高三上!$B:$R,10,0)</f>
        <v>26</v>
      </c>
      <c r="X249" t="str">
        <f>VLOOKUP(B249,[1]高三上!$B:$R,11,0)</f>
        <v>冷开艳</v>
      </c>
      <c r="Y249">
        <f>VLOOKUP(B249,[1]高三上!$B:$R,12,0)</f>
        <v>22</v>
      </c>
      <c r="Z249" t="str">
        <f>VLOOKUP(B249,[1]高三上!$B:$R,13,0)</f>
        <v>胡伟杰</v>
      </c>
      <c r="AA249">
        <f>VLOOKUP(B249,[1]高三上!$B:$R,14,0)</f>
        <v>33</v>
      </c>
      <c r="AB249" t="str">
        <f>VLOOKUP(B249,[1]高三上!$B:$R,15,0)</f>
        <v>邱宗兰</v>
      </c>
      <c r="AC249">
        <f>VLOOKUP(B249,[1]高三上!$B:$R,16,0)</f>
        <v>34</v>
      </c>
      <c r="AD249" t="str">
        <f>VLOOKUP($B249,[1]高三上!$B:$R,17,0)</f>
        <v>张斯杰</v>
      </c>
      <c r="AE249" t="str">
        <f>VLOOKUP($B249,[1]高二下!$B:$R,6,0)</f>
        <v>89.0</v>
      </c>
      <c r="AF249" t="str">
        <f>VLOOKUP($B249,[1]高二下!$B:$R,7,0)</f>
        <v>龚霞</v>
      </c>
      <c r="AG249" t="str">
        <f>VLOOKUP($B249,[1]高二下!$B:$R,8,0)</f>
        <v>41.0</v>
      </c>
      <c r="AH249" t="str">
        <f>VLOOKUP($B249,[1]高二下!$B:$R,9,0)</f>
        <v>扎拉</v>
      </c>
      <c r="AI249" t="str">
        <f>VLOOKUP($B249,[1]高二下!$B:$R,10,0)</f>
        <v>23.0</v>
      </c>
      <c r="AJ249" t="str">
        <f>VLOOKUP($B249,[1]高二下!$B:$R,11,0)</f>
        <v>冷开艳</v>
      </c>
      <c r="AK249" t="str">
        <f>VLOOKUP($B249,[1]高二下!$B:$R,12,0)</f>
        <v>16.0</v>
      </c>
      <c r="AL249" t="str">
        <f>VLOOKUP($B249,[1]高二下!$B:$R,13,0)</f>
        <v>胡伟杰</v>
      </c>
      <c r="AM249" t="str">
        <f>VLOOKUP($B249,[1]高二下!$B:$R,14,0)</f>
        <v>28.0</v>
      </c>
      <c r="AN249" t="str">
        <f>VLOOKUP($B249,[1]高二下!$B:$R,15,0)</f>
        <v>邱宗兰</v>
      </c>
      <c r="AO249" t="str">
        <f>VLOOKUP($B249,[1]高二下!$B:$R,16,0)</f>
        <v>91.0</v>
      </c>
      <c r="AP249" t="str">
        <f>VLOOKUP($B249,[1]高二下!$B:$R,17,0)</f>
        <v>张斯杰</v>
      </c>
      <c r="AQ249" t="e">
        <f>VLOOKUP($B249,[2]高二上!$B:$R,6,0)</f>
        <v>#N/A</v>
      </c>
      <c r="AR249" t="e">
        <f>VLOOKUP($B249,[2]高二上!$B:$R,7,0)</f>
        <v>#N/A</v>
      </c>
      <c r="AS249" t="e">
        <f>VLOOKUP($B249,[2]高二上!$B:$R,8,0)</f>
        <v>#N/A</v>
      </c>
      <c r="AT249" t="e">
        <f>VLOOKUP($B249,[2]高二上!$B:$R,9,0)</f>
        <v>#N/A</v>
      </c>
      <c r="AU249" t="e">
        <f>VLOOKUP($B249,[2]高二上!$B:$R,10,0)</f>
        <v>#N/A</v>
      </c>
      <c r="AV249" t="e">
        <f>VLOOKUP($B249,[2]高二上!$B:$R,11,0)</f>
        <v>#N/A</v>
      </c>
      <c r="AW249" t="e">
        <f>VLOOKUP($B249,[2]高二上!$B:$R,12,0)</f>
        <v>#N/A</v>
      </c>
      <c r="AX249" t="e">
        <f>VLOOKUP($B249,[2]高二上!$B:$R,13,0)</f>
        <v>#N/A</v>
      </c>
      <c r="AY249" t="e">
        <f>VLOOKUP($B249,[2]高二上!$B:$R,14,0)</f>
        <v>#N/A</v>
      </c>
      <c r="AZ249" t="e">
        <f>VLOOKUP($B249,[2]高二上!$B:$R,15,0)</f>
        <v>#N/A</v>
      </c>
      <c r="BA249" t="e">
        <f>VLOOKUP($B249,[2]高二上!$B:$R,16,0)</f>
        <v>#N/A</v>
      </c>
      <c r="BB249" t="e">
        <f>VLOOKUP($B249,[2]高二上!$B:$R,17,0)</f>
        <v>#N/A</v>
      </c>
      <c r="BC249">
        <f>VLOOKUP($B249,[1]高一下!$B:$R,6,0)</f>
        <v>88</v>
      </c>
      <c r="BD249" t="str">
        <f>VLOOKUP($B249,[1]高一下!$B:$R,7,0)</f>
        <v>龚霞</v>
      </c>
      <c r="BE249">
        <f>VLOOKUP($B249,[1]高一下!$B:$R,8,0)</f>
        <v>74</v>
      </c>
      <c r="BF249" t="str">
        <f>VLOOKUP($B249,[1]高一下!$B:$R,9,0)</f>
        <v>扎拉</v>
      </c>
      <c r="BG249">
        <f>VLOOKUP($B249,[1]高一下!$B:$R,10,0)</f>
        <v>22.5</v>
      </c>
      <c r="BH249" t="str">
        <f>VLOOKUP($B249,[1]高一下!$B:$R,11,0)</f>
        <v>冷开艳</v>
      </c>
      <c r="BI249">
        <f>VLOOKUP($B249,[1]高一下!$B:$R,12,0)</f>
        <v>38</v>
      </c>
      <c r="BJ249" t="str">
        <f>VLOOKUP($B249,[1]高一下!$B:$R,13,0)</f>
        <v>次珍扎保</v>
      </c>
      <c r="BK249">
        <f>VLOOKUP($B249,[1]高一下!$B:$R,14,0)</f>
        <v>42</v>
      </c>
      <c r="BL249" t="str">
        <f>VLOOKUP($B249,[1]高一下!$B:$R,15,0)</f>
        <v>刘红</v>
      </c>
      <c r="BM249">
        <f>VLOOKUP($B249,[1]高一下!$B:$R,16,0)</f>
        <v>19</v>
      </c>
      <c r="BN249" t="str">
        <f>VLOOKUP($B249,[1]高一下!$B:$R,17,0)</f>
        <v>杨建</v>
      </c>
      <c r="BO249">
        <f>VLOOKUP($B249,[1]高一上!$B:$W,5,0)</f>
        <v>68.5</v>
      </c>
      <c r="BP249" t="str">
        <f>VLOOKUP($B249,[1]高一上!$B:$W,6,0)</f>
        <v>龚霞</v>
      </c>
      <c r="BQ249">
        <f>VLOOKUP($B249,[1]高一上!$B:$W,7,0)</f>
        <v>72</v>
      </c>
      <c r="BR249" t="str">
        <f>VLOOKUP($B249,[1]高一上!$B:$W,8,0)</f>
        <v>扎拉</v>
      </c>
      <c r="BS249">
        <f>VLOOKUP($B249,[1]高一上!$B:$W,9,0)</f>
        <v>31.5</v>
      </c>
      <c r="BT249" t="str">
        <f>VLOOKUP($B249,[1]高一上!$B:$W,10,0)</f>
        <v>冷开艳</v>
      </c>
      <c r="BU249">
        <f>VLOOKUP($B249,[1]高一上!$B:$W,11,0)</f>
        <v>22.5</v>
      </c>
      <c r="BV249" t="str">
        <f>VLOOKUP($B249,[1]高一上!$B:$W,12,0)</f>
        <v>次珍扎保</v>
      </c>
      <c r="BW249">
        <f>VLOOKUP($B249,[1]高一上!$B:$W,13,0)</f>
        <v>40</v>
      </c>
      <c r="BX249" t="str">
        <f>VLOOKUP($B249,[1]高一上!$B:$W,14,0)</f>
        <v>刘红</v>
      </c>
      <c r="BY249">
        <f>VLOOKUP($B249,[1]高一上!$B:$W,15,0)</f>
        <v>32.5</v>
      </c>
      <c r="BZ249" t="str">
        <f>VLOOKUP($B249,[1]高一上!$B:$W,16,0)</f>
        <v>杨建</v>
      </c>
      <c r="CA249">
        <f>VLOOKUP($B249,[1]中考!$B:$N,5,0)</f>
        <v>93</v>
      </c>
      <c r="CB249">
        <f>VLOOKUP($B249,[1]中考!$B:$N,6,0)</f>
        <v>94</v>
      </c>
      <c r="CC249">
        <f>VLOOKUP($B249,[1]中考!$B:$N,7,0)</f>
        <v>69</v>
      </c>
      <c r="CD249">
        <f>VLOOKUP($B249,[1]中考!$B:$N,8,0)</f>
        <v>43</v>
      </c>
      <c r="CE249">
        <f>VLOOKUP($B249,[1]中考!$B:$N,9,0)</f>
        <v>35</v>
      </c>
      <c r="CF249">
        <f>VLOOKUP($B249,[1]中考!$B:$N,10,0)</f>
        <v>35</v>
      </c>
    </row>
    <row r="250" spans="1:84" hidden="1" x14ac:dyDescent="0.2">
      <c r="A250" s="1" t="s">
        <v>778</v>
      </c>
      <c r="B250" s="1" t="s">
        <v>779</v>
      </c>
      <c r="C250" s="1" t="s">
        <v>722</v>
      </c>
      <c r="D250" s="1" t="s">
        <v>17</v>
      </c>
      <c r="E250" s="1" t="s">
        <v>780</v>
      </c>
      <c r="F250" s="1">
        <v>369</v>
      </c>
      <c r="G250" s="1">
        <v>107</v>
      </c>
      <c r="H250" s="1" t="s">
        <v>19</v>
      </c>
      <c r="I250" s="1">
        <v>53</v>
      </c>
      <c r="J250" s="1" t="s">
        <v>20</v>
      </c>
      <c r="K250" s="1">
        <v>77</v>
      </c>
      <c r="L250" s="1" t="s">
        <v>124</v>
      </c>
      <c r="M250" s="1">
        <v>32.5</v>
      </c>
      <c r="N250" s="1" t="s">
        <v>404</v>
      </c>
      <c r="O250" s="1">
        <v>33.5</v>
      </c>
      <c r="P250" s="1" t="s">
        <v>724</v>
      </c>
      <c r="Q250" s="1">
        <v>65.5</v>
      </c>
      <c r="R250" s="1" t="s">
        <v>406</v>
      </c>
      <c r="S250">
        <f>VLOOKUP(B250,[1]高三上!$B:$R,6,0)</f>
        <v>98</v>
      </c>
      <c r="T250" t="str">
        <f>VLOOKUP(B250,[1]高三上!$B:$R,7,0)</f>
        <v>龚霞</v>
      </c>
      <c r="U250">
        <f>VLOOKUP(B250,[1]高三上!$B:$R,8,0)</f>
        <v>61</v>
      </c>
      <c r="V250" t="str">
        <f>VLOOKUP(B250,[1]高三上!$B:$R,9,0)</f>
        <v>扎拉</v>
      </c>
      <c r="W250">
        <f>VLOOKUP(B250,[1]高三上!$B:$R,10,0)</f>
        <v>51.5</v>
      </c>
      <c r="X250" t="str">
        <f>VLOOKUP(B250,[1]高三上!$B:$R,11,0)</f>
        <v>冷开艳</v>
      </c>
      <c r="Y250">
        <f>VLOOKUP(B250,[1]高三上!$B:$R,12,0)</f>
        <v>24</v>
      </c>
      <c r="Z250" t="str">
        <f>VLOOKUP(B250,[1]高三上!$B:$R,13,0)</f>
        <v>胡伟杰</v>
      </c>
      <c r="AA250">
        <f>VLOOKUP(B250,[1]高三上!$B:$R,14,0)</f>
        <v>19</v>
      </c>
      <c r="AB250" t="str">
        <f>VLOOKUP(B250,[1]高三上!$B:$R,15,0)</f>
        <v>邱宗兰</v>
      </c>
      <c r="AC250">
        <f>VLOOKUP(B250,[1]高三上!$B:$R,16,0)</f>
        <v>22</v>
      </c>
      <c r="AD250" t="str">
        <f>VLOOKUP($B250,[1]高三上!$B:$R,17,0)</f>
        <v>张斯杰</v>
      </c>
      <c r="AE250" t="str">
        <f>VLOOKUP($B250,[1]高二下!$B:$R,6,0)</f>
        <v>85.0</v>
      </c>
      <c r="AF250" t="str">
        <f>VLOOKUP($B250,[1]高二下!$B:$R,7,0)</f>
        <v>龚霞</v>
      </c>
      <c r="AG250" t="str">
        <f>VLOOKUP($B250,[1]高二下!$B:$R,8,0)</f>
        <v>67.0</v>
      </c>
      <c r="AH250" t="str">
        <f>VLOOKUP($B250,[1]高二下!$B:$R,9,0)</f>
        <v>扎拉</v>
      </c>
      <c r="AI250" t="str">
        <f>VLOOKUP($B250,[1]高二下!$B:$R,10,0)</f>
        <v>31.0</v>
      </c>
      <c r="AJ250" t="str">
        <f>VLOOKUP($B250,[1]高二下!$B:$R,11,0)</f>
        <v>冷开艳</v>
      </c>
      <c r="AK250" t="str">
        <f>VLOOKUP($B250,[1]高二下!$B:$R,12,0)</f>
        <v>16.0</v>
      </c>
      <c r="AL250" t="str">
        <f>VLOOKUP($B250,[1]高二下!$B:$R,13,0)</f>
        <v>胡伟杰</v>
      </c>
      <c r="AM250" t="str">
        <f>VLOOKUP($B250,[1]高二下!$B:$R,14,0)</f>
        <v>28.0</v>
      </c>
      <c r="AN250" t="str">
        <f>VLOOKUP($B250,[1]高二下!$B:$R,15,0)</f>
        <v>邱宗兰</v>
      </c>
      <c r="AO250" t="str">
        <f>VLOOKUP($B250,[1]高二下!$B:$R,16,0)</f>
        <v>54.0</v>
      </c>
      <c r="AP250" t="str">
        <f>VLOOKUP($B250,[1]高二下!$B:$R,17,0)</f>
        <v>张斯杰</v>
      </c>
      <c r="AQ250" t="e">
        <f>VLOOKUP($B250,[2]高二上!$B:$R,6,0)</f>
        <v>#N/A</v>
      </c>
      <c r="AR250" t="e">
        <f>VLOOKUP($B250,[2]高二上!$B:$R,7,0)</f>
        <v>#N/A</v>
      </c>
      <c r="AS250" t="e">
        <f>VLOOKUP($B250,[2]高二上!$B:$R,8,0)</f>
        <v>#N/A</v>
      </c>
      <c r="AT250" t="e">
        <f>VLOOKUP($B250,[2]高二上!$B:$R,9,0)</f>
        <v>#N/A</v>
      </c>
      <c r="AU250" t="e">
        <f>VLOOKUP($B250,[2]高二上!$B:$R,10,0)</f>
        <v>#N/A</v>
      </c>
      <c r="AV250" t="e">
        <f>VLOOKUP($B250,[2]高二上!$B:$R,11,0)</f>
        <v>#N/A</v>
      </c>
      <c r="AW250" t="e">
        <f>VLOOKUP($B250,[2]高二上!$B:$R,12,0)</f>
        <v>#N/A</v>
      </c>
      <c r="AX250" t="e">
        <f>VLOOKUP($B250,[2]高二上!$B:$R,13,0)</f>
        <v>#N/A</v>
      </c>
      <c r="AY250" t="e">
        <f>VLOOKUP($B250,[2]高二上!$B:$R,14,0)</f>
        <v>#N/A</v>
      </c>
      <c r="AZ250" t="e">
        <f>VLOOKUP($B250,[2]高二上!$B:$R,15,0)</f>
        <v>#N/A</v>
      </c>
      <c r="BA250" t="e">
        <f>VLOOKUP($B250,[2]高二上!$B:$R,16,0)</f>
        <v>#N/A</v>
      </c>
      <c r="BB250" t="e">
        <f>VLOOKUP($B250,[2]高二上!$B:$R,17,0)</f>
        <v>#N/A</v>
      </c>
      <c r="BC250">
        <f>VLOOKUP($B250,[1]高一下!$B:$R,6,0)</f>
        <v>96</v>
      </c>
      <c r="BD250" t="str">
        <f>VLOOKUP($B250,[1]高一下!$B:$R,7,0)</f>
        <v>龚霞</v>
      </c>
      <c r="BE250">
        <f>VLOOKUP($B250,[1]高一下!$B:$R,8,0)</f>
        <v>61</v>
      </c>
      <c r="BF250" t="str">
        <f>VLOOKUP($B250,[1]高一下!$B:$R,9,0)</f>
        <v>扎拉</v>
      </c>
      <c r="BG250">
        <f>VLOOKUP($B250,[1]高一下!$B:$R,10,0)</f>
        <v>49.5</v>
      </c>
      <c r="BH250" t="str">
        <f>VLOOKUP($B250,[1]高一下!$B:$R,11,0)</f>
        <v>冷开艳</v>
      </c>
      <c r="BI250">
        <f>VLOOKUP($B250,[1]高一下!$B:$R,12,0)</f>
        <v>29</v>
      </c>
      <c r="BJ250" t="str">
        <f>VLOOKUP($B250,[1]高一下!$B:$R,13,0)</f>
        <v>次珍扎保</v>
      </c>
      <c r="BK250">
        <f>VLOOKUP($B250,[1]高一下!$B:$R,14,0)</f>
        <v>22</v>
      </c>
      <c r="BL250" t="str">
        <f>VLOOKUP($B250,[1]高一下!$B:$R,15,0)</f>
        <v>刘红</v>
      </c>
      <c r="BM250">
        <f>VLOOKUP($B250,[1]高一下!$B:$R,16,0)</f>
        <v>24</v>
      </c>
      <c r="BN250" t="str">
        <f>VLOOKUP($B250,[1]高一下!$B:$R,17,0)</f>
        <v>杨建</v>
      </c>
      <c r="BO250">
        <f>VLOOKUP($B250,[1]高一上!$B:$W,5,0)</f>
        <v>90</v>
      </c>
      <c r="BP250" t="str">
        <f>VLOOKUP($B250,[1]高一上!$B:$W,6,0)</f>
        <v>龚霞</v>
      </c>
      <c r="BQ250">
        <f>VLOOKUP($B250,[1]高一上!$B:$W,7,0)</f>
        <v>51</v>
      </c>
      <c r="BR250" t="str">
        <f>VLOOKUP($B250,[1]高一上!$B:$W,8,0)</f>
        <v>扎拉</v>
      </c>
      <c r="BS250">
        <f>VLOOKUP($B250,[1]高一上!$B:$W,9,0)</f>
        <v>54.5</v>
      </c>
      <c r="BT250" t="str">
        <f>VLOOKUP($B250,[1]高一上!$B:$W,10,0)</f>
        <v>冷开艳</v>
      </c>
      <c r="BU250">
        <f>VLOOKUP($B250,[1]高一上!$B:$W,11,0)</f>
        <v>21.5</v>
      </c>
      <c r="BV250" t="str">
        <f>VLOOKUP($B250,[1]高一上!$B:$W,12,0)</f>
        <v>次珍扎保</v>
      </c>
      <c r="BW250">
        <f>VLOOKUP($B250,[1]高一上!$B:$W,13,0)</f>
        <v>31</v>
      </c>
      <c r="BX250" t="str">
        <f>VLOOKUP($B250,[1]高一上!$B:$W,14,0)</f>
        <v>刘红</v>
      </c>
      <c r="BY250">
        <f>VLOOKUP($B250,[1]高一上!$B:$W,15,0)</f>
        <v>23</v>
      </c>
      <c r="BZ250" t="str">
        <f>VLOOKUP($B250,[1]高一上!$B:$W,16,0)</f>
        <v>杨建</v>
      </c>
      <c r="CA250">
        <f>VLOOKUP($B250,[1]中考!$B:$N,5,0)</f>
        <v>99</v>
      </c>
      <c r="CB250">
        <f>VLOOKUP($B250,[1]中考!$B:$N,6,0)</f>
        <v>78</v>
      </c>
      <c r="CC250">
        <f>VLOOKUP($B250,[1]中考!$B:$N,7,0)</f>
        <v>88</v>
      </c>
      <c r="CD250">
        <f>VLOOKUP($B250,[1]中考!$B:$N,8,0)</f>
        <v>42</v>
      </c>
      <c r="CE250">
        <f>VLOOKUP($B250,[1]中考!$B:$N,9,0)</f>
        <v>29</v>
      </c>
      <c r="CF250">
        <f>VLOOKUP($B250,[1]中考!$B:$N,10,0)</f>
        <v>36</v>
      </c>
    </row>
    <row r="251" spans="1:84" hidden="1" x14ac:dyDescent="0.2">
      <c r="A251" s="1" t="s">
        <v>781</v>
      </c>
      <c r="B251" s="1" t="s">
        <v>782</v>
      </c>
      <c r="C251" s="1" t="s">
        <v>722</v>
      </c>
      <c r="D251" s="1" t="s">
        <v>17</v>
      </c>
      <c r="E251" s="1" t="s">
        <v>783</v>
      </c>
      <c r="F251" s="1">
        <v>348</v>
      </c>
      <c r="G251" s="1">
        <v>100</v>
      </c>
      <c r="H251" s="1" t="s">
        <v>19</v>
      </c>
      <c r="I251" s="1">
        <v>76</v>
      </c>
      <c r="J251" s="1" t="s">
        <v>20</v>
      </c>
      <c r="K251" s="1">
        <v>35</v>
      </c>
      <c r="L251" s="1" t="s">
        <v>124</v>
      </c>
      <c r="M251" s="1">
        <v>51.5</v>
      </c>
      <c r="N251" s="1" t="s">
        <v>404</v>
      </c>
      <c r="O251" s="1">
        <v>29</v>
      </c>
      <c r="P251" s="1" t="s">
        <v>724</v>
      </c>
      <c r="Q251" s="1">
        <v>56.5</v>
      </c>
      <c r="R251" s="1" t="s">
        <v>406</v>
      </c>
      <c r="S251">
        <f>VLOOKUP(B251,[1]高三上!$B:$R,6,0)</f>
        <v>95.5</v>
      </c>
      <c r="T251" t="str">
        <f>VLOOKUP(B251,[1]高三上!$B:$R,7,0)</f>
        <v>龚霞</v>
      </c>
      <c r="U251">
        <f>VLOOKUP(B251,[1]高三上!$B:$R,8,0)</f>
        <v>82</v>
      </c>
      <c r="V251" t="str">
        <f>VLOOKUP(B251,[1]高三上!$B:$R,9,0)</f>
        <v>扎拉</v>
      </c>
      <c r="W251">
        <f>VLOOKUP(B251,[1]高三上!$B:$R,10,0)</f>
        <v>45.5</v>
      </c>
      <c r="X251" t="str">
        <f>VLOOKUP(B251,[1]高三上!$B:$R,11,0)</f>
        <v>冷开艳</v>
      </c>
      <c r="Y251">
        <f>VLOOKUP(B251,[1]高三上!$B:$R,12,0)</f>
        <v>32</v>
      </c>
      <c r="Z251" t="str">
        <f>VLOOKUP(B251,[1]高三上!$B:$R,13,0)</f>
        <v>胡伟杰</v>
      </c>
      <c r="AA251">
        <f>VLOOKUP(B251,[1]高三上!$B:$R,14,0)</f>
        <v>12</v>
      </c>
      <c r="AB251" t="str">
        <f>VLOOKUP(B251,[1]高三上!$B:$R,15,0)</f>
        <v>邱宗兰</v>
      </c>
      <c r="AC251">
        <f>VLOOKUP(B251,[1]高三上!$B:$R,16,0)</f>
        <v>40</v>
      </c>
      <c r="AD251" t="str">
        <f>VLOOKUP($B251,[1]高三上!$B:$R,17,0)</f>
        <v>张斯杰</v>
      </c>
      <c r="AE251" t="str">
        <f>VLOOKUP($B251,[1]高二下!$B:$R,6,0)</f>
        <v>86.0</v>
      </c>
      <c r="AF251" t="str">
        <f>VLOOKUP($B251,[1]高二下!$B:$R,7,0)</f>
        <v>龚霞</v>
      </c>
      <c r="AG251" t="str">
        <f>VLOOKUP($B251,[1]高二下!$B:$R,8,0)</f>
        <v>59.5</v>
      </c>
      <c r="AH251" t="str">
        <f>VLOOKUP($B251,[1]高二下!$B:$R,9,0)</f>
        <v>扎拉</v>
      </c>
      <c r="AI251" t="str">
        <f>VLOOKUP($B251,[1]高二下!$B:$R,10,0)</f>
        <v>29.0</v>
      </c>
      <c r="AJ251" t="str">
        <f>VLOOKUP($B251,[1]高二下!$B:$R,11,0)</f>
        <v>冷开艳</v>
      </c>
      <c r="AK251" t="str">
        <f>VLOOKUP($B251,[1]高二下!$B:$R,12,0)</f>
        <v>22.0</v>
      </c>
      <c r="AL251" t="str">
        <f>VLOOKUP($B251,[1]高二下!$B:$R,13,0)</f>
        <v>胡伟杰</v>
      </c>
      <c r="AM251" t="str">
        <f>VLOOKUP($B251,[1]高二下!$B:$R,14,0)</f>
        <v>44.0</v>
      </c>
      <c r="AN251" t="str">
        <f>VLOOKUP($B251,[1]高二下!$B:$R,15,0)</f>
        <v>邱宗兰</v>
      </c>
      <c r="AO251" t="str">
        <f>VLOOKUP($B251,[1]高二下!$B:$R,16,0)</f>
        <v>71.0</v>
      </c>
      <c r="AP251" t="str">
        <f>VLOOKUP($B251,[1]高二下!$B:$R,17,0)</f>
        <v>张斯杰</v>
      </c>
      <c r="AQ251" t="e">
        <f>VLOOKUP($B251,[2]高二上!$B:$R,6,0)</f>
        <v>#N/A</v>
      </c>
      <c r="AR251" t="e">
        <f>VLOOKUP($B251,[2]高二上!$B:$R,7,0)</f>
        <v>#N/A</v>
      </c>
      <c r="AS251" t="e">
        <f>VLOOKUP($B251,[2]高二上!$B:$R,8,0)</f>
        <v>#N/A</v>
      </c>
      <c r="AT251" t="e">
        <f>VLOOKUP($B251,[2]高二上!$B:$R,9,0)</f>
        <v>#N/A</v>
      </c>
      <c r="AU251" t="e">
        <f>VLOOKUP($B251,[2]高二上!$B:$R,10,0)</f>
        <v>#N/A</v>
      </c>
      <c r="AV251" t="e">
        <f>VLOOKUP($B251,[2]高二上!$B:$R,11,0)</f>
        <v>#N/A</v>
      </c>
      <c r="AW251" t="e">
        <f>VLOOKUP($B251,[2]高二上!$B:$R,12,0)</f>
        <v>#N/A</v>
      </c>
      <c r="AX251" t="e">
        <f>VLOOKUP($B251,[2]高二上!$B:$R,13,0)</f>
        <v>#N/A</v>
      </c>
      <c r="AY251" t="e">
        <f>VLOOKUP($B251,[2]高二上!$B:$R,14,0)</f>
        <v>#N/A</v>
      </c>
      <c r="AZ251" t="e">
        <f>VLOOKUP($B251,[2]高二上!$B:$R,15,0)</f>
        <v>#N/A</v>
      </c>
      <c r="BA251" t="e">
        <f>VLOOKUP($B251,[2]高二上!$B:$R,16,0)</f>
        <v>#N/A</v>
      </c>
      <c r="BB251" t="e">
        <f>VLOOKUP($B251,[2]高二上!$B:$R,17,0)</f>
        <v>#N/A</v>
      </c>
      <c r="BC251">
        <f>VLOOKUP($B251,[1]高一下!$B:$R,6,0)</f>
        <v>95</v>
      </c>
      <c r="BD251" t="str">
        <f>VLOOKUP($B251,[1]高一下!$B:$R,7,0)</f>
        <v>龚霞</v>
      </c>
      <c r="BE251">
        <f>VLOOKUP($B251,[1]高一下!$B:$R,8,0)</f>
        <v>95</v>
      </c>
      <c r="BF251" t="str">
        <f>VLOOKUP($B251,[1]高一下!$B:$R,9,0)</f>
        <v>扎拉</v>
      </c>
      <c r="BG251">
        <f>VLOOKUP($B251,[1]高一下!$B:$R,10,0)</f>
        <v>34</v>
      </c>
      <c r="BH251" t="str">
        <f>VLOOKUP($B251,[1]高一下!$B:$R,11,0)</f>
        <v>冷开艳</v>
      </c>
      <c r="BI251">
        <f>VLOOKUP($B251,[1]高一下!$B:$R,12,0)</f>
        <v>14</v>
      </c>
      <c r="BJ251" t="str">
        <f>VLOOKUP($B251,[1]高一下!$B:$R,13,0)</f>
        <v>次珍扎保</v>
      </c>
      <c r="BK251">
        <f>VLOOKUP($B251,[1]高一下!$B:$R,14,0)</f>
        <v>26</v>
      </c>
      <c r="BL251" t="str">
        <f>VLOOKUP($B251,[1]高一下!$B:$R,15,0)</f>
        <v>刘红</v>
      </c>
      <c r="BM251">
        <f>VLOOKUP($B251,[1]高一下!$B:$R,16,0)</f>
        <v>29</v>
      </c>
      <c r="BN251" t="str">
        <f>VLOOKUP($B251,[1]高一下!$B:$R,17,0)</f>
        <v>杨建</v>
      </c>
      <c r="BO251">
        <f>VLOOKUP($B251,[1]高一上!$B:$W,5,0)</f>
        <v>90.5</v>
      </c>
      <c r="BP251" t="str">
        <f>VLOOKUP($B251,[1]高一上!$B:$W,6,0)</f>
        <v>龚霞</v>
      </c>
      <c r="BQ251">
        <f>VLOOKUP($B251,[1]高一上!$B:$W,7,0)</f>
        <v>70</v>
      </c>
      <c r="BR251" t="str">
        <f>VLOOKUP($B251,[1]高一上!$B:$W,8,0)</f>
        <v>扎拉</v>
      </c>
      <c r="BS251">
        <f>VLOOKUP($B251,[1]高一上!$B:$W,9,0)</f>
        <v>35.5</v>
      </c>
      <c r="BT251" t="str">
        <f>VLOOKUP($B251,[1]高一上!$B:$W,10,0)</f>
        <v>冷开艳</v>
      </c>
      <c r="BU251">
        <f>VLOOKUP($B251,[1]高一上!$B:$W,11,0)</f>
        <v>32.5</v>
      </c>
      <c r="BV251" t="str">
        <f>VLOOKUP($B251,[1]高一上!$B:$W,12,0)</f>
        <v>次珍扎保</v>
      </c>
      <c r="BW251">
        <f>VLOOKUP($B251,[1]高一上!$B:$W,13,0)</f>
        <v>45.5</v>
      </c>
      <c r="BX251" t="str">
        <f>VLOOKUP($B251,[1]高一上!$B:$W,14,0)</f>
        <v>刘红</v>
      </c>
      <c r="BY251">
        <f>VLOOKUP($B251,[1]高一上!$B:$W,15,0)</f>
        <v>50.5</v>
      </c>
      <c r="BZ251" t="str">
        <f>VLOOKUP($B251,[1]高一上!$B:$W,16,0)</f>
        <v>杨建</v>
      </c>
      <c r="CA251">
        <f>VLOOKUP($B251,[1]中考!$B:$N,5,0)</f>
        <v>111</v>
      </c>
      <c r="CB251">
        <f>VLOOKUP($B251,[1]中考!$B:$N,6,0)</f>
        <v>80</v>
      </c>
      <c r="CC251">
        <f>VLOOKUP($B251,[1]中考!$B:$N,7,0)</f>
        <v>62</v>
      </c>
      <c r="CD251">
        <f>VLOOKUP($B251,[1]中考!$B:$N,8,0)</f>
        <v>43</v>
      </c>
      <c r="CE251">
        <f>VLOOKUP($B251,[1]中考!$B:$N,9,0)</f>
        <v>23</v>
      </c>
      <c r="CF251">
        <f>VLOOKUP($B251,[1]中考!$B:$N,10,0)</f>
        <v>41</v>
      </c>
    </row>
    <row r="252" spans="1:84" hidden="1" x14ac:dyDescent="0.2">
      <c r="A252" s="1" t="s">
        <v>784</v>
      </c>
      <c r="B252" s="1" t="s">
        <v>785</v>
      </c>
      <c r="C252" s="1" t="s">
        <v>722</v>
      </c>
      <c r="D252" s="1" t="s">
        <v>17</v>
      </c>
      <c r="E252" s="1" t="s">
        <v>786</v>
      </c>
      <c r="F252" s="1">
        <v>346</v>
      </c>
      <c r="G252" s="1">
        <v>95</v>
      </c>
      <c r="H252" s="1" t="s">
        <v>19</v>
      </c>
      <c r="I252" s="1">
        <v>55</v>
      </c>
      <c r="J252" s="1" t="s">
        <v>20</v>
      </c>
      <c r="K252" s="1">
        <v>78</v>
      </c>
      <c r="L252" s="1" t="s">
        <v>124</v>
      </c>
      <c r="M252" s="1">
        <v>35</v>
      </c>
      <c r="N252" s="1" t="s">
        <v>404</v>
      </c>
      <c r="O252" s="1">
        <v>36</v>
      </c>
      <c r="P252" s="1" t="s">
        <v>724</v>
      </c>
      <c r="Q252" s="1">
        <v>46.5</v>
      </c>
      <c r="R252" s="1" t="s">
        <v>406</v>
      </c>
      <c r="S252">
        <f>VLOOKUP(B252,[1]高三上!$B:$R,6,0)</f>
        <v>95.5</v>
      </c>
      <c r="T252" t="str">
        <f>VLOOKUP(B252,[1]高三上!$B:$R,7,0)</f>
        <v>龚霞</v>
      </c>
      <c r="U252">
        <f>VLOOKUP(B252,[1]高三上!$B:$R,8,0)</f>
        <v>63</v>
      </c>
      <c r="V252" t="str">
        <f>VLOOKUP(B252,[1]高三上!$B:$R,9,0)</f>
        <v>扎拉</v>
      </c>
      <c r="W252">
        <f>VLOOKUP(B252,[1]高三上!$B:$R,10,0)</f>
        <v>72</v>
      </c>
      <c r="X252" t="str">
        <f>VLOOKUP(B252,[1]高三上!$B:$R,11,0)</f>
        <v>冷开艳</v>
      </c>
      <c r="Y252">
        <f>VLOOKUP(B252,[1]高三上!$B:$R,12,0)</f>
        <v>28</v>
      </c>
      <c r="Z252" t="str">
        <f>VLOOKUP(B252,[1]高三上!$B:$R,13,0)</f>
        <v>胡伟杰</v>
      </c>
      <c r="AA252">
        <f>VLOOKUP(B252,[1]高三上!$B:$R,14,0)</f>
        <v>22</v>
      </c>
      <c r="AB252" t="str">
        <f>VLOOKUP(B252,[1]高三上!$B:$R,15,0)</f>
        <v>邱宗兰</v>
      </c>
      <c r="AC252">
        <f>VLOOKUP(B252,[1]高三上!$B:$R,16,0)</f>
        <v>45.5</v>
      </c>
      <c r="AD252" t="str">
        <f>VLOOKUP($B252,[1]高三上!$B:$R,17,0)</f>
        <v>张斯杰</v>
      </c>
      <c r="AE252" t="str">
        <f>VLOOKUP($B252,[1]高二下!$B:$R,6,0)</f>
        <v>87.0</v>
      </c>
      <c r="AF252" t="str">
        <f>VLOOKUP($B252,[1]高二下!$B:$R,7,0)</f>
        <v>龚霞</v>
      </c>
      <c r="AG252" t="str">
        <f>VLOOKUP($B252,[1]高二下!$B:$R,8,0)</f>
        <v>61.0</v>
      </c>
      <c r="AH252" t="str">
        <f>VLOOKUP($B252,[1]高二下!$B:$R,9,0)</f>
        <v>扎拉</v>
      </c>
      <c r="AI252" t="str">
        <f>VLOOKUP($B252,[1]高二下!$B:$R,10,0)</f>
        <v>22.0</v>
      </c>
      <c r="AJ252" t="str">
        <f>VLOOKUP($B252,[1]高二下!$B:$R,11,0)</f>
        <v>冷开艳</v>
      </c>
      <c r="AK252" t="str">
        <f>VLOOKUP($B252,[1]高二下!$B:$R,12,0)</f>
        <v>36.0</v>
      </c>
      <c r="AL252" t="str">
        <f>VLOOKUP($B252,[1]高二下!$B:$R,13,0)</f>
        <v>胡伟杰</v>
      </c>
      <c r="AM252" t="str">
        <f>VLOOKUP($B252,[1]高二下!$B:$R,14,0)</f>
        <v>31.0</v>
      </c>
      <c r="AN252" t="str">
        <f>VLOOKUP($B252,[1]高二下!$B:$R,15,0)</f>
        <v>邱宗兰</v>
      </c>
      <c r="AO252" t="str">
        <f>VLOOKUP($B252,[1]高二下!$B:$R,16,0)</f>
        <v>68.0</v>
      </c>
      <c r="AP252" t="str">
        <f>VLOOKUP($B252,[1]高二下!$B:$R,17,0)</f>
        <v>张斯杰</v>
      </c>
      <c r="AQ252" t="e">
        <f>VLOOKUP($B252,[2]高二上!$B:$R,6,0)</f>
        <v>#N/A</v>
      </c>
      <c r="AR252" t="e">
        <f>VLOOKUP($B252,[2]高二上!$B:$R,7,0)</f>
        <v>#N/A</v>
      </c>
      <c r="AS252" t="e">
        <f>VLOOKUP($B252,[2]高二上!$B:$R,8,0)</f>
        <v>#N/A</v>
      </c>
      <c r="AT252" t="e">
        <f>VLOOKUP($B252,[2]高二上!$B:$R,9,0)</f>
        <v>#N/A</v>
      </c>
      <c r="AU252" t="e">
        <f>VLOOKUP($B252,[2]高二上!$B:$R,10,0)</f>
        <v>#N/A</v>
      </c>
      <c r="AV252" t="e">
        <f>VLOOKUP($B252,[2]高二上!$B:$R,11,0)</f>
        <v>#N/A</v>
      </c>
      <c r="AW252" t="e">
        <f>VLOOKUP($B252,[2]高二上!$B:$R,12,0)</f>
        <v>#N/A</v>
      </c>
      <c r="AX252" t="e">
        <f>VLOOKUP($B252,[2]高二上!$B:$R,13,0)</f>
        <v>#N/A</v>
      </c>
      <c r="AY252" t="e">
        <f>VLOOKUP($B252,[2]高二上!$B:$R,14,0)</f>
        <v>#N/A</v>
      </c>
      <c r="AZ252" t="e">
        <f>VLOOKUP($B252,[2]高二上!$B:$R,15,0)</f>
        <v>#N/A</v>
      </c>
      <c r="BA252" t="e">
        <f>VLOOKUP($B252,[2]高二上!$B:$R,16,0)</f>
        <v>#N/A</v>
      </c>
      <c r="BB252" t="e">
        <f>VLOOKUP($B252,[2]高二上!$B:$R,17,0)</f>
        <v>#N/A</v>
      </c>
      <c r="BC252">
        <f>VLOOKUP($B252,[1]高一下!$B:$R,6,0)</f>
        <v>91</v>
      </c>
      <c r="BD252" t="str">
        <f>VLOOKUP($B252,[1]高一下!$B:$R,7,0)</f>
        <v>龚霞</v>
      </c>
      <c r="BE252">
        <f>VLOOKUP($B252,[1]高一下!$B:$R,8,0)</f>
        <v>75</v>
      </c>
      <c r="BF252" t="str">
        <f>VLOOKUP($B252,[1]高一下!$B:$R,9,0)</f>
        <v>扎拉</v>
      </c>
      <c r="BG252">
        <f>VLOOKUP($B252,[1]高一下!$B:$R,10,0)</f>
        <v>60</v>
      </c>
      <c r="BH252" t="str">
        <f>VLOOKUP($B252,[1]高一下!$B:$R,11,0)</f>
        <v>冷开艳</v>
      </c>
      <c r="BI252">
        <f>VLOOKUP($B252,[1]高一下!$B:$R,12,0)</f>
        <v>32</v>
      </c>
      <c r="BJ252" t="str">
        <f>VLOOKUP($B252,[1]高一下!$B:$R,13,0)</f>
        <v>次珍扎保</v>
      </c>
      <c r="BK252">
        <f>VLOOKUP($B252,[1]高一下!$B:$R,14,0)</f>
        <v>37</v>
      </c>
      <c r="BL252" t="str">
        <f>VLOOKUP($B252,[1]高一下!$B:$R,15,0)</f>
        <v>刘红</v>
      </c>
      <c r="BM252">
        <f>VLOOKUP($B252,[1]高一下!$B:$R,16,0)</f>
        <v>19</v>
      </c>
      <c r="BN252" t="str">
        <f>VLOOKUP($B252,[1]高一下!$B:$R,17,0)</f>
        <v>杨建</v>
      </c>
      <c r="BO252">
        <f>VLOOKUP($B252,[1]高一上!$B:$W,5,0)</f>
        <v>76.5</v>
      </c>
      <c r="BP252" t="str">
        <f>VLOOKUP($B252,[1]高一上!$B:$W,6,0)</f>
        <v>叶仁芳</v>
      </c>
      <c r="BQ252">
        <f>VLOOKUP($B252,[1]高一上!$B:$W,7,0)</f>
        <v>35</v>
      </c>
      <c r="BR252" t="str">
        <f>VLOOKUP($B252,[1]高一上!$B:$W,8,0)</f>
        <v>苏朗偏初</v>
      </c>
      <c r="BS252">
        <f>VLOOKUP($B252,[1]高一上!$B:$W,9,0)</f>
        <v>79.5</v>
      </c>
      <c r="BT252" t="str">
        <f>VLOOKUP($B252,[1]高一上!$B:$W,10,0)</f>
        <v>东梅</v>
      </c>
      <c r="BU252">
        <f>VLOOKUP($B252,[1]高一上!$B:$W,11,0)</f>
        <v>21</v>
      </c>
      <c r="BV252" t="str">
        <f>VLOOKUP($B252,[1]高一上!$B:$W,12,0)</f>
        <v>兰举银</v>
      </c>
      <c r="BW252">
        <f>VLOOKUP($B252,[1]高一上!$B:$W,13,0)</f>
        <v>39</v>
      </c>
      <c r="BX252" t="str">
        <f>VLOOKUP($B252,[1]高一上!$B:$W,14,0)</f>
        <v>方帮林</v>
      </c>
      <c r="BY252">
        <f>VLOOKUP($B252,[1]高一上!$B:$W,15,0)</f>
        <v>36</v>
      </c>
      <c r="BZ252" t="str">
        <f>VLOOKUP($B252,[1]高一上!$B:$W,16,0)</f>
        <v>田友米</v>
      </c>
      <c r="CA252">
        <f>VLOOKUP($B252,[1]中考!$B:$N,5,0)</f>
        <v>111</v>
      </c>
      <c r="CB252">
        <f>VLOOKUP($B252,[1]中考!$B:$N,6,0)</f>
        <v>86</v>
      </c>
      <c r="CC252">
        <f>VLOOKUP($B252,[1]中考!$B:$N,7,0)</f>
        <v>95</v>
      </c>
      <c r="CD252">
        <f>VLOOKUP($B252,[1]中考!$B:$N,8,0)</f>
        <v>36</v>
      </c>
      <c r="CE252">
        <f>VLOOKUP($B252,[1]中考!$B:$N,9,0)</f>
        <v>26</v>
      </c>
      <c r="CF252">
        <f>VLOOKUP($B252,[1]中考!$B:$N,10,0)</f>
        <v>40</v>
      </c>
    </row>
    <row r="253" spans="1:84" hidden="1" x14ac:dyDescent="0.2">
      <c r="A253" s="1" t="s">
        <v>787</v>
      </c>
      <c r="B253" s="1" t="s">
        <v>788</v>
      </c>
      <c r="C253" s="1" t="s">
        <v>722</v>
      </c>
      <c r="D253" s="1" t="s">
        <v>17</v>
      </c>
      <c r="E253" s="1" t="s">
        <v>789</v>
      </c>
      <c r="F253" s="1">
        <v>407</v>
      </c>
      <c r="G253" s="1">
        <v>94</v>
      </c>
      <c r="H253" s="1" t="s">
        <v>19</v>
      </c>
      <c r="I253" s="1">
        <v>82</v>
      </c>
      <c r="J253" s="1" t="s">
        <v>20</v>
      </c>
      <c r="K253" s="1">
        <v>82</v>
      </c>
      <c r="L253" s="1" t="s">
        <v>124</v>
      </c>
      <c r="M253" s="1">
        <v>40.5</v>
      </c>
      <c r="N253" s="1" t="s">
        <v>404</v>
      </c>
      <c r="O253" s="1">
        <v>48.5</v>
      </c>
      <c r="P253" s="1" t="s">
        <v>724</v>
      </c>
      <c r="Q253" s="1">
        <v>59.5</v>
      </c>
      <c r="R253" s="1" t="s">
        <v>406</v>
      </c>
      <c r="S253">
        <f>VLOOKUP(B253,[1]高三上!$B:$R,6,0)</f>
        <v>104</v>
      </c>
      <c r="T253" t="str">
        <f>VLOOKUP(B253,[1]高三上!$B:$R,7,0)</f>
        <v>龚霞</v>
      </c>
      <c r="U253">
        <f>VLOOKUP(B253,[1]高三上!$B:$R,8,0)</f>
        <v>53</v>
      </c>
      <c r="V253" t="str">
        <f>VLOOKUP(B253,[1]高三上!$B:$R,9,0)</f>
        <v>扎拉</v>
      </c>
      <c r="W253">
        <f>VLOOKUP(B253,[1]高三上!$B:$R,10,0)</f>
        <v>77</v>
      </c>
      <c r="X253" t="str">
        <f>VLOOKUP(B253,[1]高三上!$B:$R,11,0)</f>
        <v>冷开艳</v>
      </c>
      <c r="Y253">
        <f>VLOOKUP(B253,[1]高三上!$B:$R,12,0)</f>
        <v>36</v>
      </c>
      <c r="Z253" t="str">
        <f>VLOOKUP(B253,[1]高三上!$B:$R,13,0)</f>
        <v>胡伟杰</v>
      </c>
      <c r="AA253">
        <f>VLOOKUP(B253,[1]高三上!$B:$R,14,0)</f>
        <v>34</v>
      </c>
      <c r="AB253" t="str">
        <f>VLOOKUP(B253,[1]高三上!$B:$R,15,0)</f>
        <v>邱宗兰</v>
      </c>
      <c r="AC253">
        <f>VLOOKUP(B253,[1]高三上!$B:$R,16,0)</f>
        <v>44</v>
      </c>
      <c r="AD253" t="str">
        <f>VLOOKUP($B253,[1]高三上!$B:$R,17,0)</f>
        <v>张斯杰</v>
      </c>
      <c r="AE253" t="str">
        <f>VLOOKUP($B253,[1]高二下!$B:$R,6,0)</f>
        <v>92.0</v>
      </c>
      <c r="AF253" t="str">
        <f>VLOOKUP($B253,[1]高二下!$B:$R,7,0)</f>
        <v>龚霞</v>
      </c>
      <c r="AG253" t="str">
        <f>VLOOKUP($B253,[1]高二下!$B:$R,8,0)</f>
        <v>76.5</v>
      </c>
      <c r="AH253" t="str">
        <f>VLOOKUP($B253,[1]高二下!$B:$R,9,0)</f>
        <v>扎拉</v>
      </c>
      <c r="AI253" t="str">
        <f>VLOOKUP($B253,[1]高二下!$B:$R,10,0)</f>
        <v>17.0</v>
      </c>
      <c r="AJ253" t="str">
        <f>VLOOKUP($B253,[1]高二下!$B:$R,11,0)</f>
        <v>冷开艳</v>
      </c>
      <c r="AK253" t="str">
        <f>VLOOKUP($B253,[1]高二下!$B:$R,12,0)</f>
        <v>20.0</v>
      </c>
      <c r="AL253" t="str">
        <f>VLOOKUP($B253,[1]高二下!$B:$R,13,0)</f>
        <v>胡伟杰</v>
      </c>
      <c r="AM253" t="str">
        <f>VLOOKUP($B253,[1]高二下!$B:$R,14,0)</f>
        <v>48.0</v>
      </c>
      <c r="AN253" t="str">
        <f>VLOOKUP($B253,[1]高二下!$B:$R,15,0)</f>
        <v>邱宗兰</v>
      </c>
      <c r="AO253" t="str">
        <f>VLOOKUP($B253,[1]高二下!$B:$R,16,0)</f>
        <v>70.0</v>
      </c>
      <c r="AP253" t="str">
        <f>VLOOKUP($B253,[1]高二下!$B:$R,17,0)</f>
        <v>张斯杰</v>
      </c>
      <c r="AQ253" t="e">
        <f>VLOOKUP($B253,[2]高二上!$B:$R,6,0)</f>
        <v>#N/A</v>
      </c>
      <c r="AR253" t="e">
        <f>VLOOKUP($B253,[2]高二上!$B:$R,7,0)</f>
        <v>#N/A</v>
      </c>
      <c r="AS253" t="e">
        <f>VLOOKUP($B253,[2]高二上!$B:$R,8,0)</f>
        <v>#N/A</v>
      </c>
      <c r="AT253" t="e">
        <f>VLOOKUP($B253,[2]高二上!$B:$R,9,0)</f>
        <v>#N/A</v>
      </c>
      <c r="AU253" t="e">
        <f>VLOOKUP($B253,[2]高二上!$B:$R,10,0)</f>
        <v>#N/A</v>
      </c>
      <c r="AV253" t="e">
        <f>VLOOKUP($B253,[2]高二上!$B:$R,11,0)</f>
        <v>#N/A</v>
      </c>
      <c r="AW253" t="e">
        <f>VLOOKUP($B253,[2]高二上!$B:$R,12,0)</f>
        <v>#N/A</v>
      </c>
      <c r="AX253" t="e">
        <f>VLOOKUP($B253,[2]高二上!$B:$R,13,0)</f>
        <v>#N/A</v>
      </c>
      <c r="AY253" t="e">
        <f>VLOOKUP($B253,[2]高二上!$B:$R,14,0)</f>
        <v>#N/A</v>
      </c>
      <c r="AZ253" t="e">
        <f>VLOOKUP($B253,[2]高二上!$B:$R,15,0)</f>
        <v>#N/A</v>
      </c>
      <c r="BA253" t="e">
        <f>VLOOKUP($B253,[2]高二上!$B:$R,16,0)</f>
        <v>#N/A</v>
      </c>
      <c r="BB253" t="e">
        <f>VLOOKUP($B253,[2]高二上!$B:$R,17,0)</f>
        <v>#N/A</v>
      </c>
      <c r="BC253">
        <f>VLOOKUP($B253,[1]高一下!$B:$R,6,0)</f>
        <v>95</v>
      </c>
      <c r="BD253" t="str">
        <f>VLOOKUP($B253,[1]高一下!$B:$R,7,0)</f>
        <v>龚霞</v>
      </c>
      <c r="BE253">
        <f>VLOOKUP($B253,[1]高一下!$B:$R,8,0)</f>
        <v>77</v>
      </c>
      <c r="BF253" t="str">
        <f>VLOOKUP($B253,[1]高一下!$B:$R,9,0)</f>
        <v>扎拉</v>
      </c>
      <c r="BG253">
        <f>VLOOKUP($B253,[1]高一下!$B:$R,10,0)</f>
        <v>51.5</v>
      </c>
      <c r="BH253" t="str">
        <f>VLOOKUP($B253,[1]高一下!$B:$R,11,0)</f>
        <v>冷开艳</v>
      </c>
      <c r="BI253">
        <f>VLOOKUP($B253,[1]高一下!$B:$R,12,0)</f>
        <v>26</v>
      </c>
      <c r="BJ253" t="str">
        <f>VLOOKUP($B253,[1]高一下!$B:$R,13,0)</f>
        <v>次珍扎保</v>
      </c>
      <c r="BK253">
        <f>VLOOKUP($B253,[1]高一下!$B:$R,14,0)</f>
        <v>37</v>
      </c>
      <c r="BL253" t="str">
        <f>VLOOKUP($B253,[1]高一下!$B:$R,15,0)</f>
        <v>刘红</v>
      </c>
      <c r="BM253">
        <f>VLOOKUP($B253,[1]高一下!$B:$R,16,0)</f>
        <v>27</v>
      </c>
      <c r="BN253" t="str">
        <f>VLOOKUP($B253,[1]高一下!$B:$R,17,0)</f>
        <v>杨建</v>
      </c>
      <c r="BO253">
        <f>VLOOKUP($B253,[1]高一上!$B:$W,5,0)</f>
        <v>91</v>
      </c>
      <c r="BP253" t="str">
        <f>VLOOKUP($B253,[1]高一上!$B:$W,6,0)</f>
        <v>龚霞</v>
      </c>
      <c r="BQ253">
        <f>VLOOKUP($B253,[1]高一上!$B:$W,7,0)</f>
        <v>76</v>
      </c>
      <c r="BR253" t="str">
        <f>VLOOKUP($B253,[1]高一上!$B:$W,8,0)</f>
        <v>扎拉</v>
      </c>
      <c r="BS253">
        <f>VLOOKUP($B253,[1]高一上!$B:$W,9,0)</f>
        <v>58</v>
      </c>
      <c r="BT253" t="str">
        <f>VLOOKUP($B253,[1]高一上!$B:$W,10,0)</f>
        <v>冷开艳</v>
      </c>
      <c r="BU253">
        <f>VLOOKUP($B253,[1]高一上!$B:$W,11,0)</f>
        <v>28.5</v>
      </c>
      <c r="BV253" t="str">
        <f>VLOOKUP($B253,[1]高一上!$B:$W,12,0)</f>
        <v>次珍扎保</v>
      </c>
      <c r="BW253">
        <f>VLOOKUP($B253,[1]高一上!$B:$W,13,0)</f>
        <v>37</v>
      </c>
      <c r="BX253" t="str">
        <f>VLOOKUP($B253,[1]高一上!$B:$W,14,0)</f>
        <v>刘红</v>
      </c>
      <c r="BY253">
        <f>VLOOKUP($B253,[1]高一上!$B:$W,15,0)</f>
        <v>44.5</v>
      </c>
      <c r="BZ253" t="str">
        <f>VLOOKUP($B253,[1]高一上!$B:$W,16,0)</f>
        <v>杨建</v>
      </c>
      <c r="CA253">
        <f>VLOOKUP($B253,[1]中考!$B:$N,5,0)</f>
        <v>103</v>
      </c>
      <c r="CB253">
        <f>VLOOKUP($B253,[1]中考!$B:$N,6,0)</f>
        <v>90</v>
      </c>
      <c r="CC253">
        <f>VLOOKUP($B253,[1]中考!$B:$N,7,0)</f>
        <v>72</v>
      </c>
      <c r="CD253">
        <f>VLOOKUP($B253,[1]中考!$B:$N,8,0)</f>
        <v>32</v>
      </c>
      <c r="CE253">
        <f>VLOOKUP($B253,[1]中考!$B:$N,9,0)</f>
        <v>21</v>
      </c>
      <c r="CF253">
        <f>VLOOKUP($B253,[1]中考!$B:$N,10,0)</f>
        <v>29</v>
      </c>
    </row>
    <row r="254" spans="1:84" hidden="1" x14ac:dyDescent="0.2">
      <c r="A254" s="1" t="s">
        <v>790</v>
      </c>
      <c r="B254" s="1" t="s">
        <v>791</v>
      </c>
      <c r="C254" s="1" t="s">
        <v>722</v>
      </c>
      <c r="D254" s="1" t="s">
        <v>17</v>
      </c>
      <c r="E254" s="1" t="s">
        <v>792</v>
      </c>
      <c r="F254" s="1">
        <v>385</v>
      </c>
      <c r="G254" s="1">
        <v>109</v>
      </c>
      <c r="H254" s="1" t="s">
        <v>19</v>
      </c>
      <c r="I254" s="1">
        <v>78</v>
      </c>
      <c r="J254" s="1" t="s">
        <v>20</v>
      </c>
      <c r="K254" s="1">
        <v>64</v>
      </c>
      <c r="L254" s="1" t="s">
        <v>124</v>
      </c>
      <c r="M254" s="1">
        <v>50</v>
      </c>
      <c r="N254" s="1" t="s">
        <v>404</v>
      </c>
      <c r="O254" s="1">
        <v>36.5</v>
      </c>
      <c r="P254" s="1" t="s">
        <v>724</v>
      </c>
      <c r="Q254" s="1">
        <v>47</v>
      </c>
      <c r="R254" s="1" t="s">
        <v>406</v>
      </c>
      <c r="S254">
        <f>VLOOKUP(B254,[1]高三上!$B:$R,6,0)</f>
        <v>102</v>
      </c>
      <c r="T254" t="str">
        <f>VLOOKUP(B254,[1]高三上!$B:$R,7,0)</f>
        <v>龚霞</v>
      </c>
      <c r="U254">
        <f>VLOOKUP(B254,[1]高三上!$B:$R,8,0)</f>
        <v>61</v>
      </c>
      <c r="V254" t="str">
        <f>VLOOKUP(B254,[1]高三上!$B:$R,9,0)</f>
        <v>扎拉</v>
      </c>
      <c r="W254">
        <f>VLOOKUP(B254,[1]高三上!$B:$R,10,0)</f>
        <v>40</v>
      </c>
      <c r="X254" t="str">
        <f>VLOOKUP(B254,[1]高三上!$B:$R,11,0)</f>
        <v>冷开艳</v>
      </c>
      <c r="Y254">
        <f>VLOOKUP(B254,[1]高三上!$B:$R,12,0)</f>
        <v>35</v>
      </c>
      <c r="Z254" t="str">
        <f>VLOOKUP(B254,[1]高三上!$B:$R,13,0)</f>
        <v>胡伟杰</v>
      </c>
      <c r="AA254">
        <f>VLOOKUP(B254,[1]高三上!$B:$R,14,0)</f>
        <v>21</v>
      </c>
      <c r="AB254" t="str">
        <f>VLOOKUP(B254,[1]高三上!$B:$R,15,0)</f>
        <v>邱宗兰</v>
      </c>
      <c r="AC254">
        <f>VLOOKUP(B254,[1]高三上!$B:$R,16,0)</f>
        <v>18</v>
      </c>
      <c r="AD254" t="str">
        <f>VLOOKUP($B254,[1]高三上!$B:$R,17,0)</f>
        <v>张斯杰</v>
      </c>
      <c r="AE254" t="str">
        <f>VLOOKUP($B254,[1]高二下!$B:$R,6,0)</f>
        <v>95.0</v>
      </c>
      <c r="AF254" t="str">
        <f>VLOOKUP($B254,[1]高二下!$B:$R,7,0)</f>
        <v>龚霞</v>
      </c>
      <c r="AG254" t="str">
        <f>VLOOKUP($B254,[1]高二下!$B:$R,8,0)</f>
        <v>53.5</v>
      </c>
      <c r="AH254" t="str">
        <f>VLOOKUP($B254,[1]高二下!$B:$R,9,0)</f>
        <v>扎拉</v>
      </c>
      <c r="AI254" t="str">
        <f>VLOOKUP($B254,[1]高二下!$B:$R,10,0)</f>
        <v>32.0</v>
      </c>
      <c r="AJ254" t="str">
        <f>VLOOKUP($B254,[1]高二下!$B:$R,11,0)</f>
        <v>冷开艳</v>
      </c>
      <c r="AK254" t="str">
        <f>VLOOKUP($B254,[1]高二下!$B:$R,12,0)</f>
        <v>17.0</v>
      </c>
      <c r="AL254" t="str">
        <f>VLOOKUP($B254,[1]高二下!$B:$R,13,0)</f>
        <v>胡伟杰</v>
      </c>
      <c r="AM254" t="str">
        <f>VLOOKUP($B254,[1]高二下!$B:$R,14,0)</f>
        <v>28.0</v>
      </c>
      <c r="AN254" t="str">
        <f>VLOOKUP($B254,[1]高二下!$B:$R,15,0)</f>
        <v>邱宗兰</v>
      </c>
      <c r="AO254" t="str">
        <f>VLOOKUP($B254,[1]高二下!$B:$R,16,0)</f>
        <v>80.0</v>
      </c>
      <c r="AP254" t="str">
        <f>VLOOKUP($B254,[1]高二下!$B:$R,17,0)</f>
        <v>张斯杰</v>
      </c>
      <c r="AQ254" t="e">
        <f>VLOOKUP($B254,[2]高二上!$B:$R,6,0)</f>
        <v>#N/A</v>
      </c>
      <c r="AR254" t="e">
        <f>VLOOKUP($B254,[2]高二上!$B:$R,7,0)</f>
        <v>#N/A</v>
      </c>
      <c r="AS254" t="e">
        <f>VLOOKUP($B254,[2]高二上!$B:$R,8,0)</f>
        <v>#N/A</v>
      </c>
      <c r="AT254" t="e">
        <f>VLOOKUP($B254,[2]高二上!$B:$R,9,0)</f>
        <v>#N/A</v>
      </c>
      <c r="AU254" t="e">
        <f>VLOOKUP($B254,[2]高二上!$B:$R,10,0)</f>
        <v>#N/A</v>
      </c>
      <c r="AV254" t="e">
        <f>VLOOKUP($B254,[2]高二上!$B:$R,11,0)</f>
        <v>#N/A</v>
      </c>
      <c r="AW254" t="e">
        <f>VLOOKUP($B254,[2]高二上!$B:$R,12,0)</f>
        <v>#N/A</v>
      </c>
      <c r="AX254" t="e">
        <f>VLOOKUP($B254,[2]高二上!$B:$R,13,0)</f>
        <v>#N/A</v>
      </c>
      <c r="AY254" t="e">
        <f>VLOOKUP($B254,[2]高二上!$B:$R,14,0)</f>
        <v>#N/A</v>
      </c>
      <c r="AZ254" t="e">
        <f>VLOOKUP($B254,[2]高二上!$B:$R,15,0)</f>
        <v>#N/A</v>
      </c>
      <c r="BA254" t="e">
        <f>VLOOKUP($B254,[2]高二上!$B:$R,16,0)</f>
        <v>#N/A</v>
      </c>
      <c r="BB254" t="e">
        <f>VLOOKUP($B254,[2]高二上!$B:$R,17,0)</f>
        <v>#N/A</v>
      </c>
      <c r="BC254">
        <f>VLOOKUP($B254,[1]高一下!$B:$R,6,0)</f>
        <v>91</v>
      </c>
      <c r="BD254" t="str">
        <f>VLOOKUP($B254,[1]高一下!$B:$R,7,0)</f>
        <v>龚霞</v>
      </c>
      <c r="BE254">
        <f>VLOOKUP($B254,[1]高一下!$B:$R,8,0)</f>
        <v>49</v>
      </c>
      <c r="BF254" t="str">
        <f>VLOOKUP($B254,[1]高一下!$B:$R,9,0)</f>
        <v>扎拉</v>
      </c>
      <c r="BG254">
        <f>VLOOKUP($B254,[1]高一下!$B:$R,10,0)</f>
        <v>42.5</v>
      </c>
      <c r="BH254" t="str">
        <f>VLOOKUP($B254,[1]高一下!$B:$R,11,0)</f>
        <v>冷开艳</v>
      </c>
      <c r="BI254">
        <f>VLOOKUP($B254,[1]高一下!$B:$R,12,0)</f>
        <v>17</v>
      </c>
      <c r="BJ254" t="str">
        <f>VLOOKUP($B254,[1]高一下!$B:$R,13,0)</f>
        <v>次珍扎保</v>
      </c>
      <c r="BK254">
        <f>VLOOKUP($B254,[1]高一下!$B:$R,14,0)</f>
        <v>20</v>
      </c>
      <c r="BL254" t="str">
        <f>VLOOKUP($B254,[1]高一下!$B:$R,15,0)</f>
        <v>刘红</v>
      </c>
      <c r="BM254">
        <f>VLOOKUP($B254,[1]高一下!$B:$R,16,0)</f>
        <v>23</v>
      </c>
      <c r="BN254" t="str">
        <f>VLOOKUP($B254,[1]高一下!$B:$R,17,0)</f>
        <v>杨建</v>
      </c>
      <c r="BO254">
        <f>VLOOKUP($B254,[1]高一上!$B:$W,5,0)</f>
        <v>85</v>
      </c>
      <c r="BP254" t="str">
        <f>VLOOKUP($B254,[1]高一上!$B:$W,6,0)</f>
        <v>甲阿祝玛</v>
      </c>
      <c r="BQ254">
        <f>VLOOKUP($B254,[1]高一上!$B:$W,7,0)</f>
        <v>62</v>
      </c>
      <c r="BR254" t="str">
        <f>VLOOKUP($B254,[1]高一上!$B:$W,8,0)</f>
        <v>梅桂斌</v>
      </c>
      <c r="BS254">
        <f>VLOOKUP($B254,[1]高一上!$B:$W,9,0)</f>
        <v>66</v>
      </c>
      <c r="BT254" t="str">
        <f>VLOOKUP($B254,[1]高一上!$B:$W,10,0)</f>
        <v>黄健均</v>
      </c>
      <c r="BU254">
        <f>VLOOKUP($B254,[1]高一上!$B:$W,11,0)</f>
        <v>23.5</v>
      </c>
      <c r="BV254">
        <f>VLOOKUP($B254,[1]高一上!$B:$W,12,0)</f>
        <v>0</v>
      </c>
      <c r="BW254">
        <f>VLOOKUP($B254,[1]高一上!$B:$W,13,0)</f>
        <v>25</v>
      </c>
      <c r="BX254">
        <f>VLOOKUP($B254,[1]高一上!$B:$W,14,0)</f>
        <v>0</v>
      </c>
      <c r="BY254">
        <f>VLOOKUP($B254,[1]高一上!$B:$W,15,0)</f>
        <v>16</v>
      </c>
      <c r="BZ254">
        <f>VLOOKUP($B254,[1]高一上!$B:$W,16,0)</f>
        <v>0</v>
      </c>
      <c r="CA254">
        <f>VLOOKUP($B254,[1]中考!$B:$N,5,0)</f>
        <v>0</v>
      </c>
      <c r="CB254">
        <f>VLOOKUP($B254,[1]中考!$B:$N,6,0)</f>
        <v>0</v>
      </c>
      <c r="CC254">
        <f>VLOOKUP($B254,[1]中考!$B:$N,7,0)</f>
        <v>0</v>
      </c>
      <c r="CD254">
        <f>VLOOKUP($B254,[1]中考!$B:$N,8,0)</f>
        <v>0</v>
      </c>
      <c r="CE254">
        <f>VLOOKUP($B254,[1]中考!$B:$N,9,0)</f>
        <v>0</v>
      </c>
      <c r="CF254">
        <f>VLOOKUP($B254,[1]中考!$B:$N,10,0)</f>
        <v>0</v>
      </c>
    </row>
    <row r="255" spans="1:84" hidden="1" x14ac:dyDescent="0.2">
      <c r="A255" s="1" t="s">
        <v>793</v>
      </c>
      <c r="B255" s="1" t="s">
        <v>794</v>
      </c>
      <c r="C255" s="1" t="s">
        <v>722</v>
      </c>
      <c r="D255" s="1" t="s">
        <v>17</v>
      </c>
      <c r="E255" s="1" t="s">
        <v>795</v>
      </c>
      <c r="F255" s="1">
        <v>386</v>
      </c>
      <c r="G255" s="1">
        <v>97</v>
      </c>
      <c r="H255" s="1" t="s">
        <v>19</v>
      </c>
      <c r="I255" s="1">
        <v>78</v>
      </c>
      <c r="J255" s="1" t="s">
        <v>20</v>
      </c>
      <c r="K255" s="1">
        <v>70</v>
      </c>
      <c r="L255" s="1" t="s">
        <v>124</v>
      </c>
      <c r="M255" s="1">
        <v>57.5</v>
      </c>
      <c r="N255" s="1" t="s">
        <v>404</v>
      </c>
      <c r="O255" s="1">
        <v>40.5</v>
      </c>
      <c r="P255" s="1" t="s">
        <v>724</v>
      </c>
      <c r="Q255" s="1">
        <v>37</v>
      </c>
      <c r="R255" s="1" t="s">
        <v>406</v>
      </c>
      <c r="S255">
        <f>VLOOKUP(B255,[1]高三上!$B:$R,6,0)</f>
        <v>94.5</v>
      </c>
      <c r="T255" t="str">
        <f>VLOOKUP(B255,[1]高三上!$B:$R,7,0)</f>
        <v>龚霞</v>
      </c>
      <c r="U255">
        <f>VLOOKUP(B255,[1]高三上!$B:$R,8,0)</f>
        <v>79</v>
      </c>
      <c r="V255" t="str">
        <f>VLOOKUP(B255,[1]高三上!$B:$R,9,0)</f>
        <v>扎拉</v>
      </c>
      <c r="W255">
        <f>VLOOKUP(B255,[1]高三上!$B:$R,10,0)</f>
        <v>43</v>
      </c>
      <c r="X255" t="str">
        <f>VLOOKUP(B255,[1]高三上!$B:$R,11,0)</f>
        <v>冷开艳</v>
      </c>
      <c r="Y255">
        <f>VLOOKUP(B255,[1]高三上!$B:$R,12,0)</f>
        <v>41</v>
      </c>
      <c r="Z255" t="str">
        <f>VLOOKUP(B255,[1]高三上!$B:$R,13,0)</f>
        <v>胡伟杰</v>
      </c>
      <c r="AA255">
        <f>VLOOKUP(B255,[1]高三上!$B:$R,14,0)</f>
        <v>26</v>
      </c>
      <c r="AB255" t="str">
        <f>VLOOKUP(B255,[1]高三上!$B:$R,15,0)</f>
        <v>邱宗兰</v>
      </c>
      <c r="AC255">
        <f>VLOOKUP(B255,[1]高三上!$B:$R,16,0)</f>
        <v>29</v>
      </c>
      <c r="AD255" t="str">
        <f>VLOOKUP($B255,[1]高三上!$B:$R,17,0)</f>
        <v>张斯杰</v>
      </c>
      <c r="AE255" t="str">
        <f>VLOOKUP($B255,[1]高二下!$B:$R,6,0)</f>
        <v>73.0</v>
      </c>
      <c r="AF255" t="str">
        <f>VLOOKUP($B255,[1]高二下!$B:$R,7,0)</f>
        <v>龚霞</v>
      </c>
      <c r="AG255" t="str">
        <f>VLOOKUP($B255,[1]高二下!$B:$R,8,0)</f>
        <v>74.0</v>
      </c>
      <c r="AH255" t="str">
        <f>VLOOKUP($B255,[1]高二下!$B:$R,9,0)</f>
        <v>扎拉</v>
      </c>
      <c r="AI255" t="str">
        <f>VLOOKUP($B255,[1]高二下!$B:$R,10,0)</f>
        <v>19.0</v>
      </c>
      <c r="AJ255" t="str">
        <f>VLOOKUP($B255,[1]高二下!$B:$R,11,0)</f>
        <v>冷开艳</v>
      </c>
      <c r="AK255" t="str">
        <f>VLOOKUP($B255,[1]高二下!$B:$R,12,0)</f>
        <v>30.0</v>
      </c>
      <c r="AL255" t="str">
        <f>VLOOKUP($B255,[1]高二下!$B:$R,13,0)</f>
        <v>胡伟杰</v>
      </c>
      <c r="AM255" t="str">
        <f>VLOOKUP($B255,[1]高二下!$B:$R,14,0)</f>
        <v>45.0</v>
      </c>
      <c r="AN255" t="str">
        <f>VLOOKUP($B255,[1]高二下!$B:$R,15,0)</f>
        <v>邱宗兰</v>
      </c>
      <c r="AO255" t="str">
        <f>VLOOKUP($B255,[1]高二下!$B:$R,16,0)</f>
        <v>82.0</v>
      </c>
      <c r="AP255" t="str">
        <f>VLOOKUP($B255,[1]高二下!$B:$R,17,0)</f>
        <v>张斯杰</v>
      </c>
      <c r="AQ255" t="e">
        <f>VLOOKUP($B255,[2]高二上!$B:$R,6,0)</f>
        <v>#N/A</v>
      </c>
      <c r="AR255" t="e">
        <f>VLOOKUP($B255,[2]高二上!$B:$R,7,0)</f>
        <v>#N/A</v>
      </c>
      <c r="AS255" t="e">
        <f>VLOOKUP($B255,[2]高二上!$B:$R,8,0)</f>
        <v>#N/A</v>
      </c>
      <c r="AT255" t="e">
        <f>VLOOKUP($B255,[2]高二上!$B:$R,9,0)</f>
        <v>#N/A</v>
      </c>
      <c r="AU255" t="e">
        <f>VLOOKUP($B255,[2]高二上!$B:$R,10,0)</f>
        <v>#N/A</v>
      </c>
      <c r="AV255" t="e">
        <f>VLOOKUP($B255,[2]高二上!$B:$R,11,0)</f>
        <v>#N/A</v>
      </c>
      <c r="AW255" t="e">
        <f>VLOOKUP($B255,[2]高二上!$B:$R,12,0)</f>
        <v>#N/A</v>
      </c>
      <c r="AX255" t="e">
        <f>VLOOKUP($B255,[2]高二上!$B:$R,13,0)</f>
        <v>#N/A</v>
      </c>
      <c r="AY255" t="e">
        <f>VLOOKUP($B255,[2]高二上!$B:$R,14,0)</f>
        <v>#N/A</v>
      </c>
      <c r="AZ255" t="e">
        <f>VLOOKUP($B255,[2]高二上!$B:$R,15,0)</f>
        <v>#N/A</v>
      </c>
      <c r="BA255" t="e">
        <f>VLOOKUP($B255,[2]高二上!$B:$R,16,0)</f>
        <v>#N/A</v>
      </c>
      <c r="BB255" t="e">
        <f>VLOOKUP($B255,[2]高二上!$B:$R,17,0)</f>
        <v>#N/A</v>
      </c>
      <c r="BC255">
        <f>VLOOKUP($B255,[1]高一下!$B:$R,6,0)</f>
        <v>86</v>
      </c>
      <c r="BD255" t="str">
        <f>VLOOKUP($B255,[1]高一下!$B:$R,7,0)</f>
        <v>龚霞</v>
      </c>
      <c r="BE255">
        <f>VLOOKUP($B255,[1]高一下!$B:$R,8,0)</f>
        <v>92</v>
      </c>
      <c r="BF255" t="str">
        <f>VLOOKUP($B255,[1]高一下!$B:$R,9,0)</f>
        <v>扎拉</v>
      </c>
      <c r="BG255">
        <f>VLOOKUP($B255,[1]高一下!$B:$R,10,0)</f>
        <v>67</v>
      </c>
      <c r="BH255" t="str">
        <f>VLOOKUP($B255,[1]高一下!$B:$R,11,0)</f>
        <v>冷开艳</v>
      </c>
      <c r="BI255">
        <f>VLOOKUP($B255,[1]高一下!$B:$R,12,0)</f>
        <v>42</v>
      </c>
      <c r="BJ255" t="str">
        <f>VLOOKUP($B255,[1]高一下!$B:$R,13,0)</f>
        <v>次珍扎保</v>
      </c>
      <c r="BK255">
        <f>VLOOKUP($B255,[1]高一下!$B:$R,14,0)</f>
        <v>53</v>
      </c>
      <c r="BL255" t="str">
        <f>VLOOKUP($B255,[1]高一下!$B:$R,15,0)</f>
        <v>刘红</v>
      </c>
      <c r="BM255">
        <f>VLOOKUP($B255,[1]高一下!$B:$R,16,0)</f>
        <v>30</v>
      </c>
      <c r="BN255" t="str">
        <f>VLOOKUP($B255,[1]高一下!$B:$R,17,0)</f>
        <v>杨建</v>
      </c>
      <c r="BO255">
        <f>VLOOKUP($B255,[1]高一上!$B:$W,5,0)</f>
        <v>65</v>
      </c>
      <c r="BP255" t="str">
        <f>VLOOKUP($B255,[1]高一上!$B:$W,6,0)</f>
        <v>龚霞</v>
      </c>
      <c r="BQ255">
        <f>VLOOKUP($B255,[1]高一上!$B:$W,7,0)</f>
        <v>72</v>
      </c>
      <c r="BR255" t="str">
        <f>VLOOKUP($B255,[1]高一上!$B:$W,8,0)</f>
        <v>扎拉</v>
      </c>
      <c r="BS255">
        <f>VLOOKUP($B255,[1]高一上!$B:$W,9,0)</f>
        <v>64</v>
      </c>
      <c r="BT255" t="str">
        <f>VLOOKUP($B255,[1]高一上!$B:$W,10,0)</f>
        <v>冷开艳</v>
      </c>
      <c r="BU255">
        <f>VLOOKUP($B255,[1]高一上!$B:$W,11,0)</f>
        <v>23</v>
      </c>
      <c r="BV255" t="str">
        <f>VLOOKUP($B255,[1]高一上!$B:$W,12,0)</f>
        <v>次珍扎保</v>
      </c>
      <c r="BW255">
        <f>VLOOKUP($B255,[1]高一上!$B:$W,13,0)</f>
        <v>49.5</v>
      </c>
      <c r="BX255" t="str">
        <f>VLOOKUP($B255,[1]高一上!$B:$W,14,0)</f>
        <v>刘红</v>
      </c>
      <c r="BY255">
        <f>VLOOKUP($B255,[1]高一上!$B:$W,15,0)</f>
        <v>34</v>
      </c>
      <c r="BZ255" t="str">
        <f>VLOOKUP($B255,[1]高一上!$B:$W,16,0)</f>
        <v>杨建</v>
      </c>
      <c r="CA255">
        <f>VLOOKUP($B255,[1]中考!$B:$N,5,0)</f>
        <v>75</v>
      </c>
      <c r="CB255">
        <f>VLOOKUP($B255,[1]中考!$B:$N,6,0)</f>
        <v>75</v>
      </c>
      <c r="CC255">
        <f>VLOOKUP($B255,[1]中考!$B:$N,7,0)</f>
        <v>92</v>
      </c>
      <c r="CD255">
        <f>VLOOKUP($B255,[1]中考!$B:$N,8,0)</f>
        <v>42</v>
      </c>
      <c r="CE255">
        <f>VLOOKUP($B255,[1]中考!$B:$N,9,0)</f>
        <v>27</v>
      </c>
      <c r="CF255">
        <f>VLOOKUP($B255,[1]中考!$B:$N,10,0)</f>
        <v>34</v>
      </c>
    </row>
    <row r="256" spans="1:84" hidden="1" x14ac:dyDescent="0.2">
      <c r="A256" s="1" t="s">
        <v>796</v>
      </c>
      <c r="B256" s="1" t="s">
        <v>797</v>
      </c>
      <c r="C256" s="1" t="s">
        <v>722</v>
      </c>
      <c r="D256" s="1" t="s">
        <v>17</v>
      </c>
      <c r="E256" s="1" t="s">
        <v>798</v>
      </c>
      <c r="F256" s="1">
        <v>344</v>
      </c>
      <c r="G256" s="1">
        <v>92</v>
      </c>
      <c r="H256" s="1" t="s">
        <v>19</v>
      </c>
      <c r="I256" s="1">
        <v>87</v>
      </c>
      <c r="J256" s="1" t="s">
        <v>20</v>
      </c>
      <c r="K256" s="1">
        <v>39</v>
      </c>
      <c r="L256" s="1" t="s">
        <v>124</v>
      </c>
      <c r="M256" s="1">
        <v>45</v>
      </c>
      <c r="N256" s="1" t="s">
        <v>404</v>
      </c>
      <c r="O256" s="1">
        <v>30.5</v>
      </c>
      <c r="P256" s="1" t="s">
        <v>724</v>
      </c>
      <c r="Q256" s="1">
        <v>50</v>
      </c>
      <c r="R256" s="1" t="s">
        <v>406</v>
      </c>
      <c r="S256">
        <f>VLOOKUP(B256,[1]高三上!$B:$R,6,0)</f>
        <v>93.5</v>
      </c>
      <c r="T256" t="str">
        <f>VLOOKUP(B256,[1]高三上!$B:$R,7,0)</f>
        <v>龚霞</v>
      </c>
      <c r="U256">
        <f>VLOOKUP(B256,[1]高三上!$B:$R,8,0)</f>
        <v>85</v>
      </c>
      <c r="V256" t="str">
        <f>VLOOKUP(B256,[1]高三上!$B:$R,9,0)</f>
        <v>扎拉</v>
      </c>
      <c r="W256">
        <f>VLOOKUP(B256,[1]高三上!$B:$R,10,0)</f>
        <v>44.5</v>
      </c>
      <c r="X256" t="str">
        <f>VLOOKUP(B256,[1]高三上!$B:$R,11,0)</f>
        <v>冷开艳</v>
      </c>
      <c r="Y256">
        <f>VLOOKUP(B256,[1]高三上!$B:$R,12,0)</f>
        <v>49</v>
      </c>
      <c r="Z256" t="str">
        <f>VLOOKUP(B256,[1]高三上!$B:$R,13,0)</f>
        <v>胡伟杰</v>
      </c>
      <c r="AA256">
        <f>VLOOKUP(B256,[1]高三上!$B:$R,14,0)</f>
        <v>35</v>
      </c>
      <c r="AB256" t="str">
        <f>VLOOKUP(B256,[1]高三上!$B:$R,15,0)</f>
        <v>邱宗兰</v>
      </c>
      <c r="AC256">
        <f>VLOOKUP(B256,[1]高三上!$B:$R,16,0)</f>
        <v>32</v>
      </c>
      <c r="AD256" t="str">
        <f>VLOOKUP($B256,[1]高三上!$B:$R,17,0)</f>
        <v>张斯杰</v>
      </c>
      <c r="AE256" t="str">
        <f>VLOOKUP($B256,[1]高二下!$B:$R,6,0)</f>
        <v>90.0</v>
      </c>
      <c r="AF256" t="str">
        <f>VLOOKUP($B256,[1]高二下!$B:$R,7,0)</f>
        <v>龚霞</v>
      </c>
      <c r="AG256" t="str">
        <f>VLOOKUP($B256,[1]高二下!$B:$R,8,0)</f>
        <v>55.0</v>
      </c>
      <c r="AH256" t="str">
        <f>VLOOKUP($B256,[1]高二下!$B:$R,9,0)</f>
        <v>扎拉</v>
      </c>
      <c r="AI256" t="str">
        <f>VLOOKUP($B256,[1]高二下!$B:$R,10,0)</f>
        <v>38.0</v>
      </c>
      <c r="AJ256" t="str">
        <f>VLOOKUP($B256,[1]高二下!$B:$R,11,0)</f>
        <v>冷开艳</v>
      </c>
      <c r="AK256" t="str">
        <f>VLOOKUP($B256,[1]高二下!$B:$R,12,0)</f>
        <v>31.0</v>
      </c>
      <c r="AL256" t="str">
        <f>VLOOKUP($B256,[1]高二下!$B:$R,13,0)</f>
        <v>胡伟杰</v>
      </c>
      <c r="AM256" t="str">
        <f>VLOOKUP($B256,[1]高二下!$B:$R,14,0)</f>
        <v>27.0</v>
      </c>
      <c r="AN256" t="str">
        <f>VLOOKUP($B256,[1]高二下!$B:$R,15,0)</f>
        <v>邱宗兰</v>
      </c>
      <c r="AO256" t="str">
        <f>VLOOKUP($B256,[1]高二下!$B:$R,16,0)</f>
        <v>94.0</v>
      </c>
      <c r="AP256" t="str">
        <f>VLOOKUP($B256,[1]高二下!$B:$R,17,0)</f>
        <v>张斯杰</v>
      </c>
      <c r="AQ256" t="e">
        <f>VLOOKUP($B256,[2]高二上!$B:$R,6,0)</f>
        <v>#N/A</v>
      </c>
      <c r="AR256" t="e">
        <f>VLOOKUP($B256,[2]高二上!$B:$R,7,0)</f>
        <v>#N/A</v>
      </c>
      <c r="AS256" t="e">
        <f>VLOOKUP($B256,[2]高二上!$B:$R,8,0)</f>
        <v>#N/A</v>
      </c>
      <c r="AT256" t="e">
        <f>VLOOKUP($B256,[2]高二上!$B:$R,9,0)</f>
        <v>#N/A</v>
      </c>
      <c r="AU256" t="e">
        <f>VLOOKUP($B256,[2]高二上!$B:$R,10,0)</f>
        <v>#N/A</v>
      </c>
      <c r="AV256" t="e">
        <f>VLOOKUP($B256,[2]高二上!$B:$R,11,0)</f>
        <v>#N/A</v>
      </c>
      <c r="AW256" t="e">
        <f>VLOOKUP($B256,[2]高二上!$B:$R,12,0)</f>
        <v>#N/A</v>
      </c>
      <c r="AX256" t="e">
        <f>VLOOKUP($B256,[2]高二上!$B:$R,13,0)</f>
        <v>#N/A</v>
      </c>
      <c r="AY256" t="e">
        <f>VLOOKUP($B256,[2]高二上!$B:$R,14,0)</f>
        <v>#N/A</v>
      </c>
      <c r="AZ256" t="e">
        <f>VLOOKUP($B256,[2]高二上!$B:$R,15,0)</f>
        <v>#N/A</v>
      </c>
      <c r="BA256" t="e">
        <f>VLOOKUP($B256,[2]高二上!$B:$R,16,0)</f>
        <v>#N/A</v>
      </c>
      <c r="BB256" t="e">
        <f>VLOOKUP($B256,[2]高二上!$B:$R,17,0)</f>
        <v>#N/A</v>
      </c>
      <c r="BC256">
        <f>VLOOKUP($B256,[1]高一下!$B:$R,6,0)</f>
        <v>95</v>
      </c>
      <c r="BD256" t="str">
        <f>VLOOKUP($B256,[1]高一下!$B:$R,7,0)</f>
        <v>龚霞</v>
      </c>
      <c r="BE256">
        <f>VLOOKUP($B256,[1]高一下!$B:$R,8,0)</f>
        <v>113</v>
      </c>
      <c r="BF256" t="str">
        <f>VLOOKUP($B256,[1]高一下!$B:$R,9,0)</f>
        <v>扎拉</v>
      </c>
      <c r="BG256">
        <f>VLOOKUP($B256,[1]高一下!$B:$R,10,0)</f>
        <v>45.5</v>
      </c>
      <c r="BH256" t="str">
        <f>VLOOKUP($B256,[1]高一下!$B:$R,11,0)</f>
        <v>冷开艳</v>
      </c>
      <c r="BI256">
        <f>VLOOKUP($B256,[1]高一下!$B:$R,12,0)</f>
        <v>43</v>
      </c>
      <c r="BJ256" t="str">
        <f>VLOOKUP($B256,[1]高一下!$B:$R,13,0)</f>
        <v>次珍扎保</v>
      </c>
      <c r="BK256">
        <f>VLOOKUP($B256,[1]高一下!$B:$R,14,0)</f>
        <v>34</v>
      </c>
      <c r="BL256" t="str">
        <f>VLOOKUP($B256,[1]高一下!$B:$R,15,0)</f>
        <v>刘红</v>
      </c>
      <c r="BM256">
        <f>VLOOKUP($B256,[1]高一下!$B:$R,16,0)</f>
        <v>39</v>
      </c>
      <c r="BN256" t="str">
        <f>VLOOKUP($B256,[1]高一下!$B:$R,17,0)</f>
        <v>杨建</v>
      </c>
      <c r="BO256">
        <f>VLOOKUP($B256,[1]高一上!$B:$W,5,0)</f>
        <v>87.5</v>
      </c>
      <c r="BP256" t="str">
        <f>VLOOKUP($B256,[1]高一上!$B:$W,6,0)</f>
        <v>龚霞</v>
      </c>
      <c r="BQ256">
        <f>VLOOKUP($B256,[1]高一上!$B:$W,7,0)</f>
        <v>66</v>
      </c>
      <c r="BR256" t="str">
        <f>VLOOKUP($B256,[1]高一上!$B:$W,8,0)</f>
        <v>扎拉</v>
      </c>
      <c r="BS256">
        <f>VLOOKUP($B256,[1]高一上!$B:$W,9,0)</f>
        <v>54</v>
      </c>
      <c r="BT256" t="str">
        <f>VLOOKUP($B256,[1]高一上!$B:$W,10,0)</f>
        <v>冷开艳</v>
      </c>
      <c r="BU256">
        <f>VLOOKUP($B256,[1]高一上!$B:$W,11,0)</f>
        <v>19</v>
      </c>
      <c r="BV256" t="str">
        <f>VLOOKUP($B256,[1]高一上!$B:$W,12,0)</f>
        <v>次珍扎保</v>
      </c>
      <c r="BW256">
        <f>VLOOKUP($B256,[1]高一上!$B:$W,13,0)</f>
        <v>31</v>
      </c>
      <c r="BX256" t="str">
        <f>VLOOKUP($B256,[1]高一上!$B:$W,14,0)</f>
        <v>刘红</v>
      </c>
      <c r="BY256">
        <f>VLOOKUP($B256,[1]高一上!$B:$W,15,0)</f>
        <v>25</v>
      </c>
      <c r="BZ256" t="str">
        <f>VLOOKUP($B256,[1]高一上!$B:$W,16,0)</f>
        <v>杨建</v>
      </c>
      <c r="CA256">
        <f>VLOOKUP($B256,[1]中考!$B:$N,5,0)</f>
        <v>88</v>
      </c>
      <c r="CB256">
        <f>VLOOKUP($B256,[1]中考!$B:$N,6,0)</f>
        <v>104</v>
      </c>
      <c r="CC256">
        <f>VLOOKUP($B256,[1]中考!$B:$N,7,0)</f>
        <v>88</v>
      </c>
      <c r="CD256">
        <f>VLOOKUP($B256,[1]中考!$B:$N,8,0)</f>
        <v>31</v>
      </c>
      <c r="CE256">
        <f>VLOOKUP($B256,[1]中考!$B:$N,9,0)</f>
        <v>18</v>
      </c>
      <c r="CF256">
        <f>VLOOKUP($B256,[1]中考!$B:$N,10,0)</f>
        <v>27</v>
      </c>
    </row>
    <row r="257" spans="1:84" hidden="1" x14ac:dyDescent="0.2">
      <c r="A257" s="1" t="s">
        <v>799</v>
      </c>
      <c r="B257" s="1" t="s">
        <v>800</v>
      </c>
      <c r="C257" s="1" t="s">
        <v>722</v>
      </c>
      <c r="D257" s="1" t="s">
        <v>17</v>
      </c>
      <c r="E257" s="1" t="s">
        <v>801</v>
      </c>
      <c r="F257" s="1">
        <v>375</v>
      </c>
      <c r="G257" s="1">
        <v>95</v>
      </c>
      <c r="H257" s="1" t="s">
        <v>19</v>
      </c>
      <c r="I257" s="1">
        <v>71</v>
      </c>
      <c r="J257" s="1" t="s">
        <v>20</v>
      </c>
      <c r="K257" s="1">
        <v>62</v>
      </c>
      <c r="L257" s="1" t="s">
        <v>124</v>
      </c>
      <c r="M257" s="1">
        <v>32</v>
      </c>
      <c r="N257" s="1" t="s">
        <v>404</v>
      </c>
      <c r="O257" s="1">
        <v>47</v>
      </c>
      <c r="P257" s="1" t="s">
        <v>724</v>
      </c>
      <c r="Q257" s="1">
        <v>67.5</v>
      </c>
      <c r="R257" s="1" t="s">
        <v>406</v>
      </c>
      <c r="S257">
        <f>VLOOKUP(B257,[1]高三上!$B:$R,6,0)</f>
        <v>93</v>
      </c>
      <c r="T257" t="str">
        <f>VLOOKUP(B257,[1]高三上!$B:$R,7,0)</f>
        <v>龚霞</v>
      </c>
      <c r="U257">
        <f>VLOOKUP(B257,[1]高三上!$B:$R,8,0)</f>
        <v>65</v>
      </c>
      <c r="V257" t="str">
        <f>VLOOKUP(B257,[1]高三上!$B:$R,9,0)</f>
        <v>扎拉</v>
      </c>
      <c r="W257">
        <f>VLOOKUP(B257,[1]高三上!$B:$R,10,0)</f>
        <v>52.5</v>
      </c>
      <c r="X257" t="str">
        <f>VLOOKUP(B257,[1]高三上!$B:$R,11,0)</f>
        <v>冷开艳</v>
      </c>
      <c r="Y257">
        <f>VLOOKUP(B257,[1]高三上!$B:$R,12,0)</f>
        <v>30</v>
      </c>
      <c r="Z257" t="str">
        <f>VLOOKUP(B257,[1]高三上!$B:$R,13,0)</f>
        <v>胡伟杰</v>
      </c>
      <c r="AA257">
        <f>VLOOKUP(B257,[1]高三上!$B:$R,14,0)</f>
        <v>40</v>
      </c>
      <c r="AB257" t="str">
        <f>VLOOKUP(B257,[1]高三上!$B:$R,15,0)</f>
        <v>邱宗兰</v>
      </c>
      <c r="AC257">
        <f>VLOOKUP(B257,[1]高三上!$B:$R,16,0)</f>
        <v>41</v>
      </c>
      <c r="AD257" t="str">
        <f>VLOOKUP($B257,[1]高三上!$B:$R,17,0)</f>
        <v>张斯杰</v>
      </c>
      <c r="AE257" t="str">
        <f>VLOOKUP($B257,[1]高二下!$B:$R,6,0)</f>
        <v>96.0</v>
      </c>
      <c r="AF257" t="str">
        <f>VLOOKUP($B257,[1]高二下!$B:$R,7,0)</f>
        <v>龚霞</v>
      </c>
      <c r="AG257" t="str">
        <f>VLOOKUP($B257,[1]高二下!$B:$R,8,0)</f>
        <v>65.0</v>
      </c>
      <c r="AH257" t="str">
        <f>VLOOKUP($B257,[1]高二下!$B:$R,9,0)</f>
        <v>扎拉</v>
      </c>
      <c r="AI257" t="str">
        <f>VLOOKUP($B257,[1]高二下!$B:$R,10,0)</f>
        <v>20.0</v>
      </c>
      <c r="AJ257" t="str">
        <f>VLOOKUP($B257,[1]高二下!$B:$R,11,0)</f>
        <v>冷开艳</v>
      </c>
      <c r="AK257" t="str">
        <f>VLOOKUP($B257,[1]高二下!$B:$R,12,0)</f>
        <v>32.0</v>
      </c>
      <c r="AL257" t="str">
        <f>VLOOKUP($B257,[1]高二下!$B:$R,13,0)</f>
        <v>胡伟杰</v>
      </c>
      <c r="AM257" t="str">
        <f>VLOOKUP($B257,[1]高二下!$B:$R,14,0)</f>
        <v>47.0</v>
      </c>
      <c r="AN257" t="str">
        <f>VLOOKUP($B257,[1]高二下!$B:$R,15,0)</f>
        <v>邱宗兰</v>
      </c>
      <c r="AO257" t="str">
        <f>VLOOKUP($B257,[1]高二下!$B:$R,16,0)</f>
        <v>69.0</v>
      </c>
      <c r="AP257" t="str">
        <f>VLOOKUP($B257,[1]高二下!$B:$R,17,0)</f>
        <v>张斯杰</v>
      </c>
      <c r="AQ257" t="e">
        <f>VLOOKUP($B257,[2]高二上!$B:$R,6,0)</f>
        <v>#N/A</v>
      </c>
      <c r="AR257" t="e">
        <f>VLOOKUP($B257,[2]高二上!$B:$R,7,0)</f>
        <v>#N/A</v>
      </c>
      <c r="AS257" t="e">
        <f>VLOOKUP($B257,[2]高二上!$B:$R,8,0)</f>
        <v>#N/A</v>
      </c>
      <c r="AT257" t="e">
        <f>VLOOKUP($B257,[2]高二上!$B:$R,9,0)</f>
        <v>#N/A</v>
      </c>
      <c r="AU257" t="e">
        <f>VLOOKUP($B257,[2]高二上!$B:$R,10,0)</f>
        <v>#N/A</v>
      </c>
      <c r="AV257" t="e">
        <f>VLOOKUP($B257,[2]高二上!$B:$R,11,0)</f>
        <v>#N/A</v>
      </c>
      <c r="AW257" t="e">
        <f>VLOOKUP($B257,[2]高二上!$B:$R,12,0)</f>
        <v>#N/A</v>
      </c>
      <c r="AX257" t="e">
        <f>VLOOKUP($B257,[2]高二上!$B:$R,13,0)</f>
        <v>#N/A</v>
      </c>
      <c r="AY257" t="e">
        <f>VLOOKUP($B257,[2]高二上!$B:$R,14,0)</f>
        <v>#N/A</v>
      </c>
      <c r="AZ257" t="e">
        <f>VLOOKUP($B257,[2]高二上!$B:$R,15,0)</f>
        <v>#N/A</v>
      </c>
      <c r="BA257" t="e">
        <f>VLOOKUP($B257,[2]高二上!$B:$R,16,0)</f>
        <v>#N/A</v>
      </c>
      <c r="BB257" t="e">
        <f>VLOOKUP($B257,[2]高二上!$B:$R,17,0)</f>
        <v>#N/A</v>
      </c>
      <c r="BC257">
        <f>VLOOKUP($B257,[1]高一下!$B:$R,6,0)</f>
        <v>97</v>
      </c>
      <c r="BD257" t="str">
        <f>VLOOKUP($B257,[1]高一下!$B:$R,7,0)</f>
        <v>龚霞</v>
      </c>
      <c r="BE257">
        <f>VLOOKUP($B257,[1]高一下!$B:$R,8,0)</f>
        <v>77</v>
      </c>
      <c r="BF257" t="str">
        <f>VLOOKUP($B257,[1]高一下!$B:$R,9,0)</f>
        <v>扎拉</v>
      </c>
      <c r="BG257">
        <f>VLOOKUP($B257,[1]高一下!$B:$R,10,0)</f>
        <v>39</v>
      </c>
      <c r="BH257" t="str">
        <f>VLOOKUP($B257,[1]高一下!$B:$R,11,0)</f>
        <v>冷开艳</v>
      </c>
      <c r="BI257">
        <f>VLOOKUP($B257,[1]高一下!$B:$R,12,0)</f>
        <v>30</v>
      </c>
      <c r="BJ257" t="str">
        <f>VLOOKUP($B257,[1]高一下!$B:$R,13,0)</f>
        <v>次珍扎保</v>
      </c>
      <c r="BK257">
        <f>VLOOKUP($B257,[1]高一下!$B:$R,14,0)</f>
        <v>55</v>
      </c>
      <c r="BL257" t="str">
        <f>VLOOKUP($B257,[1]高一下!$B:$R,15,0)</f>
        <v>刘红</v>
      </c>
      <c r="BM257">
        <f>VLOOKUP($B257,[1]高一下!$B:$R,16,0)</f>
        <v>41</v>
      </c>
      <c r="BN257" t="str">
        <f>VLOOKUP($B257,[1]高一下!$B:$R,17,0)</f>
        <v>杨建</v>
      </c>
      <c r="BO257">
        <f>VLOOKUP($B257,[1]高一上!$B:$W,5,0)</f>
        <v>78</v>
      </c>
      <c r="BP257" t="str">
        <f>VLOOKUP($B257,[1]高一上!$B:$W,6,0)</f>
        <v>龚霞</v>
      </c>
      <c r="BQ257">
        <f>VLOOKUP($B257,[1]高一上!$B:$W,7,0)</f>
        <v>43</v>
      </c>
      <c r="BR257" t="str">
        <f>VLOOKUP($B257,[1]高一上!$B:$W,8,0)</f>
        <v>扎拉</v>
      </c>
      <c r="BS257">
        <f>VLOOKUP($B257,[1]高一上!$B:$W,9,0)</f>
        <v>48.5</v>
      </c>
      <c r="BT257" t="str">
        <f>VLOOKUP($B257,[1]高一上!$B:$W,10,0)</f>
        <v>冷开艳</v>
      </c>
      <c r="BU257">
        <f>VLOOKUP($B257,[1]高一上!$B:$W,11,0)</f>
        <v>20</v>
      </c>
      <c r="BV257" t="str">
        <f>VLOOKUP($B257,[1]高一上!$B:$W,12,0)</f>
        <v>次珍扎保</v>
      </c>
      <c r="BW257">
        <f>VLOOKUP($B257,[1]高一上!$B:$W,13,0)</f>
        <v>47</v>
      </c>
      <c r="BX257" t="str">
        <f>VLOOKUP($B257,[1]高一上!$B:$W,14,0)</f>
        <v>刘红</v>
      </c>
      <c r="BY257">
        <f>VLOOKUP($B257,[1]高一上!$B:$W,15,0)</f>
        <v>38</v>
      </c>
      <c r="BZ257" t="str">
        <f>VLOOKUP($B257,[1]高一上!$B:$W,16,0)</f>
        <v>杨建</v>
      </c>
      <c r="CA257">
        <f>VLOOKUP($B257,[1]中考!$B:$N,5,0)</f>
        <v>102</v>
      </c>
      <c r="CB257">
        <f>VLOOKUP($B257,[1]中考!$B:$N,6,0)</f>
        <v>81</v>
      </c>
      <c r="CC257">
        <f>VLOOKUP($B257,[1]中考!$B:$N,7,0)</f>
        <v>67</v>
      </c>
      <c r="CD257">
        <f>VLOOKUP($B257,[1]中考!$B:$N,8,0)</f>
        <v>35</v>
      </c>
      <c r="CE257">
        <f>VLOOKUP($B257,[1]中考!$B:$N,9,0)</f>
        <v>26</v>
      </c>
      <c r="CF257">
        <f>VLOOKUP($B257,[1]中考!$B:$N,10,0)</f>
        <v>32</v>
      </c>
    </row>
    <row r="258" spans="1:84" hidden="1" x14ac:dyDescent="0.2">
      <c r="A258" s="1" t="s">
        <v>802</v>
      </c>
      <c r="B258" s="1" t="s">
        <v>803</v>
      </c>
      <c r="C258" s="1" t="s">
        <v>722</v>
      </c>
      <c r="D258" s="1" t="s">
        <v>17</v>
      </c>
      <c r="E258" s="1" t="s">
        <v>804</v>
      </c>
      <c r="F258" s="1" t="s">
        <v>397</v>
      </c>
      <c r="G258" s="1">
        <v>0</v>
      </c>
      <c r="H258" s="1" t="s">
        <v>19</v>
      </c>
      <c r="I258" s="1">
        <v>0</v>
      </c>
      <c r="J258" s="1" t="s">
        <v>20</v>
      </c>
      <c r="K258" s="1">
        <v>0</v>
      </c>
      <c r="L258" s="1" t="s">
        <v>124</v>
      </c>
      <c r="M258" s="1">
        <v>0</v>
      </c>
      <c r="N258" s="1" t="s">
        <v>404</v>
      </c>
      <c r="O258" s="1">
        <v>0</v>
      </c>
      <c r="P258" s="1" t="s">
        <v>724</v>
      </c>
      <c r="Q258" s="1">
        <v>0</v>
      </c>
      <c r="R258" s="1" t="s">
        <v>406</v>
      </c>
      <c r="S258">
        <f>VLOOKUP(B258,[1]高三上!$B:$R,6,0)</f>
        <v>96.5</v>
      </c>
      <c r="T258" t="str">
        <f>VLOOKUP(B258,[1]高三上!$B:$R,7,0)</f>
        <v>龚霞</v>
      </c>
      <c r="U258">
        <f>VLOOKUP(B258,[1]高三上!$B:$R,8,0)</f>
        <v>60</v>
      </c>
      <c r="V258" t="str">
        <f>VLOOKUP(B258,[1]高三上!$B:$R,9,0)</f>
        <v>扎拉</v>
      </c>
      <c r="W258">
        <f>VLOOKUP(B258,[1]高三上!$B:$R,10,0)</f>
        <v>44</v>
      </c>
      <c r="X258" t="str">
        <f>VLOOKUP(B258,[1]高三上!$B:$R,11,0)</f>
        <v>冷开艳</v>
      </c>
      <c r="Y258">
        <f>VLOOKUP(B258,[1]高三上!$B:$R,12,0)</f>
        <v>22</v>
      </c>
      <c r="Z258" t="str">
        <f>VLOOKUP(B258,[1]高三上!$B:$R,13,0)</f>
        <v>胡伟杰</v>
      </c>
      <c r="AA258">
        <f>VLOOKUP(B258,[1]高三上!$B:$R,14,0)</f>
        <v>31</v>
      </c>
      <c r="AB258" t="str">
        <f>VLOOKUP(B258,[1]高三上!$B:$R,15,0)</f>
        <v>邱宗兰</v>
      </c>
      <c r="AC258">
        <f>VLOOKUP(B258,[1]高三上!$B:$R,16,0)</f>
        <v>25</v>
      </c>
      <c r="AD258" t="str">
        <f>VLOOKUP($B258,[1]高三上!$B:$R,17,0)</f>
        <v>张斯杰</v>
      </c>
      <c r="AE258" t="str">
        <f>VLOOKUP($B258,[1]高二下!$B:$R,6,0)</f>
        <v>76.0</v>
      </c>
      <c r="AF258" t="str">
        <f>VLOOKUP($B258,[1]高二下!$B:$R,7,0)</f>
        <v>龚霞</v>
      </c>
      <c r="AG258" t="str">
        <f>VLOOKUP($B258,[1]高二下!$B:$R,8,0)</f>
        <v>60.0</v>
      </c>
      <c r="AH258" t="str">
        <f>VLOOKUP($B258,[1]高二下!$B:$R,9,0)</f>
        <v>扎拉</v>
      </c>
      <c r="AI258" t="str">
        <f>VLOOKUP($B258,[1]高二下!$B:$R,10,0)</f>
        <v>16.0</v>
      </c>
      <c r="AJ258" t="str">
        <f>VLOOKUP($B258,[1]高二下!$B:$R,11,0)</f>
        <v>冷开艳</v>
      </c>
      <c r="AK258" t="str">
        <f>VLOOKUP($B258,[1]高二下!$B:$R,12,0)</f>
        <v>27.0</v>
      </c>
      <c r="AL258" t="str">
        <f>VLOOKUP($B258,[1]高二下!$B:$R,13,0)</f>
        <v>胡伟杰</v>
      </c>
      <c r="AM258" t="str">
        <f>VLOOKUP($B258,[1]高二下!$B:$R,14,0)</f>
        <v>46.0</v>
      </c>
      <c r="AN258" t="str">
        <f>VLOOKUP($B258,[1]高二下!$B:$R,15,0)</f>
        <v>邱宗兰</v>
      </c>
      <c r="AO258" t="str">
        <f>VLOOKUP($B258,[1]高二下!$B:$R,16,0)</f>
        <v>96.0</v>
      </c>
      <c r="AP258" t="str">
        <f>VLOOKUP($B258,[1]高二下!$B:$R,17,0)</f>
        <v>张斯杰</v>
      </c>
      <c r="AQ258" t="e">
        <f>VLOOKUP($B258,[2]高二上!$B:$R,6,0)</f>
        <v>#N/A</v>
      </c>
      <c r="AR258" t="e">
        <f>VLOOKUP($B258,[2]高二上!$B:$R,7,0)</f>
        <v>#N/A</v>
      </c>
      <c r="AS258" t="e">
        <f>VLOOKUP($B258,[2]高二上!$B:$R,8,0)</f>
        <v>#N/A</v>
      </c>
      <c r="AT258" t="e">
        <f>VLOOKUP($B258,[2]高二上!$B:$R,9,0)</f>
        <v>#N/A</v>
      </c>
      <c r="AU258" t="e">
        <f>VLOOKUP($B258,[2]高二上!$B:$R,10,0)</f>
        <v>#N/A</v>
      </c>
      <c r="AV258" t="e">
        <f>VLOOKUP($B258,[2]高二上!$B:$R,11,0)</f>
        <v>#N/A</v>
      </c>
      <c r="AW258" t="e">
        <f>VLOOKUP($B258,[2]高二上!$B:$R,12,0)</f>
        <v>#N/A</v>
      </c>
      <c r="AX258" t="e">
        <f>VLOOKUP($B258,[2]高二上!$B:$R,13,0)</f>
        <v>#N/A</v>
      </c>
      <c r="AY258" t="e">
        <f>VLOOKUP($B258,[2]高二上!$B:$R,14,0)</f>
        <v>#N/A</v>
      </c>
      <c r="AZ258" t="e">
        <f>VLOOKUP($B258,[2]高二上!$B:$R,15,0)</f>
        <v>#N/A</v>
      </c>
      <c r="BA258" t="e">
        <f>VLOOKUP($B258,[2]高二上!$B:$R,16,0)</f>
        <v>#N/A</v>
      </c>
      <c r="BB258" t="e">
        <f>VLOOKUP($B258,[2]高二上!$B:$R,17,0)</f>
        <v>#N/A</v>
      </c>
      <c r="BC258">
        <f>VLOOKUP($B258,[1]高一下!$B:$R,6,0)</f>
        <v>86</v>
      </c>
      <c r="BD258" t="str">
        <f>VLOOKUP($B258,[1]高一下!$B:$R,7,0)</f>
        <v>龚霞</v>
      </c>
      <c r="BE258">
        <f>VLOOKUP($B258,[1]高一下!$B:$R,8,0)</f>
        <v>96</v>
      </c>
      <c r="BF258" t="str">
        <f>VLOOKUP($B258,[1]高一下!$B:$R,9,0)</f>
        <v>扎拉</v>
      </c>
      <c r="BG258">
        <f>VLOOKUP($B258,[1]高一下!$B:$R,10,0)</f>
        <v>51</v>
      </c>
      <c r="BH258" t="str">
        <f>VLOOKUP($B258,[1]高一下!$B:$R,11,0)</f>
        <v>冷开艳</v>
      </c>
      <c r="BI258">
        <f>VLOOKUP($B258,[1]高一下!$B:$R,12,0)</f>
        <v>39</v>
      </c>
      <c r="BJ258" t="str">
        <f>VLOOKUP($B258,[1]高一下!$B:$R,13,0)</f>
        <v>次珍扎保</v>
      </c>
      <c r="BK258">
        <f>VLOOKUP($B258,[1]高一下!$B:$R,14,0)</f>
        <v>41</v>
      </c>
      <c r="BL258" t="str">
        <f>VLOOKUP($B258,[1]高一下!$B:$R,15,0)</f>
        <v>刘红</v>
      </c>
      <c r="BM258">
        <f>VLOOKUP($B258,[1]高一下!$B:$R,16,0)</f>
        <v>47</v>
      </c>
      <c r="BN258" t="str">
        <f>VLOOKUP($B258,[1]高一下!$B:$R,17,0)</f>
        <v>杨建</v>
      </c>
      <c r="BO258">
        <f>VLOOKUP($B258,[1]高一上!$B:$W,5,0)</f>
        <v>74.5</v>
      </c>
      <c r="BP258" t="str">
        <f>VLOOKUP($B258,[1]高一上!$B:$W,6,0)</f>
        <v>李志友</v>
      </c>
      <c r="BQ258">
        <f>VLOOKUP($B258,[1]高一上!$B:$W,7,0)</f>
        <v>56</v>
      </c>
      <c r="BR258" t="str">
        <f>VLOOKUP($B258,[1]高一上!$B:$W,8,0)</f>
        <v>梅桂斌</v>
      </c>
      <c r="BS258">
        <f>VLOOKUP($B258,[1]高一上!$B:$W,9,0)</f>
        <v>62.5</v>
      </c>
      <c r="BT258" t="str">
        <f>VLOOKUP($B258,[1]高一上!$B:$W,10,0)</f>
        <v>尹英娇</v>
      </c>
      <c r="BU258">
        <f>VLOOKUP($B258,[1]高一上!$B:$W,11,0)</f>
        <v>23</v>
      </c>
      <c r="BV258">
        <f>VLOOKUP($B258,[1]高一上!$B:$W,12,0)</f>
        <v>0</v>
      </c>
      <c r="BW258">
        <f>VLOOKUP($B258,[1]高一上!$B:$W,13,0)</f>
        <v>44.5</v>
      </c>
      <c r="BX258">
        <f>VLOOKUP($B258,[1]高一上!$B:$W,14,0)</f>
        <v>0</v>
      </c>
      <c r="BY258">
        <f>VLOOKUP($B258,[1]高一上!$B:$W,15,0)</f>
        <v>31.5</v>
      </c>
      <c r="BZ258">
        <f>VLOOKUP($B258,[1]高一上!$B:$W,16,0)</f>
        <v>0</v>
      </c>
      <c r="CA258">
        <f>VLOOKUP($B258,[1]中考!$B:$N,5,0)</f>
        <v>92</v>
      </c>
      <c r="CB258">
        <f>VLOOKUP($B258,[1]中考!$B:$N,6,0)</f>
        <v>101</v>
      </c>
      <c r="CC258">
        <f>VLOOKUP($B258,[1]中考!$B:$N,7,0)</f>
        <v>81</v>
      </c>
      <c r="CD258">
        <f>VLOOKUP($B258,[1]中考!$B:$N,8,0)</f>
        <v>30</v>
      </c>
      <c r="CE258">
        <f>VLOOKUP($B258,[1]中考!$B:$N,9,0)</f>
        <v>26</v>
      </c>
      <c r="CF258">
        <f>VLOOKUP($B258,[1]中考!$B:$N,10,0)</f>
        <v>28</v>
      </c>
    </row>
    <row r="259" spans="1:84" hidden="1" x14ac:dyDescent="0.2">
      <c r="A259" s="1" t="s">
        <v>805</v>
      </c>
      <c r="B259" s="1" t="s">
        <v>806</v>
      </c>
      <c r="C259" s="1" t="s">
        <v>722</v>
      </c>
      <c r="D259" s="1" t="s">
        <v>17</v>
      </c>
      <c r="E259" s="1" t="s">
        <v>807</v>
      </c>
      <c r="F259" s="1">
        <v>376</v>
      </c>
      <c r="G259" s="1">
        <v>105</v>
      </c>
      <c r="H259" s="1" t="s">
        <v>19</v>
      </c>
      <c r="I259" s="1">
        <v>68</v>
      </c>
      <c r="J259" s="1" t="s">
        <v>20</v>
      </c>
      <c r="K259" s="1">
        <v>60</v>
      </c>
      <c r="L259" s="1" t="s">
        <v>124</v>
      </c>
      <c r="M259" s="1">
        <v>33</v>
      </c>
      <c r="N259" s="1" t="s">
        <v>404</v>
      </c>
      <c r="O259" s="1">
        <v>42</v>
      </c>
      <c r="P259" s="1" t="s">
        <v>724</v>
      </c>
      <c r="Q259" s="1">
        <v>68</v>
      </c>
      <c r="R259" s="1" t="s">
        <v>406</v>
      </c>
      <c r="S259">
        <f>VLOOKUP(B259,[1]高三上!$B:$R,6,0)</f>
        <v>97</v>
      </c>
      <c r="T259" t="str">
        <f>VLOOKUP(B259,[1]高三上!$B:$R,7,0)</f>
        <v>龚霞</v>
      </c>
      <c r="U259">
        <f>VLOOKUP(B259,[1]高三上!$B:$R,8,0)</f>
        <v>70</v>
      </c>
      <c r="V259" t="str">
        <f>VLOOKUP(B259,[1]高三上!$B:$R,9,0)</f>
        <v>扎拉</v>
      </c>
      <c r="W259">
        <f>VLOOKUP(B259,[1]高三上!$B:$R,10,0)</f>
        <v>47.5</v>
      </c>
      <c r="X259" t="str">
        <f>VLOOKUP(B259,[1]高三上!$B:$R,11,0)</f>
        <v>冷开艳</v>
      </c>
      <c r="Y259">
        <f>VLOOKUP(B259,[1]高三上!$B:$R,12,0)</f>
        <v>37</v>
      </c>
      <c r="Z259" t="str">
        <f>VLOOKUP(B259,[1]高三上!$B:$R,13,0)</f>
        <v>胡伟杰</v>
      </c>
      <c r="AA259">
        <f>VLOOKUP(B259,[1]高三上!$B:$R,14,0)</f>
        <v>20</v>
      </c>
      <c r="AB259" t="str">
        <f>VLOOKUP(B259,[1]高三上!$B:$R,15,0)</f>
        <v>邱宗兰</v>
      </c>
      <c r="AC259">
        <f>VLOOKUP(B259,[1]高三上!$B:$R,16,0)</f>
        <v>11</v>
      </c>
      <c r="AD259" t="str">
        <f>VLOOKUP($B259,[1]高三上!$B:$R,17,0)</f>
        <v>张斯杰</v>
      </c>
      <c r="AE259" t="str">
        <f>VLOOKUP($B259,[1]高二下!$B:$R,6,0)</f>
        <v>92.0</v>
      </c>
      <c r="AF259" t="str">
        <f>VLOOKUP($B259,[1]高二下!$B:$R,7,0)</f>
        <v>龚霞</v>
      </c>
      <c r="AG259" t="str">
        <f>VLOOKUP($B259,[1]高二下!$B:$R,8,0)</f>
        <v>62.0</v>
      </c>
      <c r="AH259" t="str">
        <f>VLOOKUP($B259,[1]高二下!$B:$R,9,0)</f>
        <v>扎拉</v>
      </c>
      <c r="AI259" t="str">
        <f>VLOOKUP($B259,[1]高二下!$B:$R,10,0)</f>
        <v>30.0</v>
      </c>
      <c r="AJ259" t="str">
        <f>VLOOKUP($B259,[1]高二下!$B:$R,11,0)</f>
        <v>冷开艳</v>
      </c>
      <c r="AK259" t="str">
        <f>VLOOKUP($B259,[1]高二下!$B:$R,12,0)</f>
        <v>33.0</v>
      </c>
      <c r="AL259" t="str">
        <f>VLOOKUP($B259,[1]高二下!$B:$R,13,0)</f>
        <v>胡伟杰</v>
      </c>
      <c r="AM259" t="str">
        <f>VLOOKUP($B259,[1]高二下!$B:$R,14,0)</f>
        <v>54.0</v>
      </c>
      <c r="AN259" t="str">
        <f>VLOOKUP($B259,[1]高二下!$B:$R,15,0)</f>
        <v>邱宗兰</v>
      </c>
      <c r="AO259" t="str">
        <f>VLOOKUP($B259,[1]高二下!$B:$R,16,0)</f>
        <v>99.0</v>
      </c>
      <c r="AP259" t="str">
        <f>VLOOKUP($B259,[1]高二下!$B:$R,17,0)</f>
        <v>张斯杰</v>
      </c>
      <c r="AQ259" t="e">
        <f>VLOOKUP($B259,[2]高二上!$B:$R,6,0)</f>
        <v>#N/A</v>
      </c>
      <c r="AR259" t="e">
        <f>VLOOKUP($B259,[2]高二上!$B:$R,7,0)</f>
        <v>#N/A</v>
      </c>
      <c r="AS259" t="e">
        <f>VLOOKUP($B259,[2]高二上!$B:$R,8,0)</f>
        <v>#N/A</v>
      </c>
      <c r="AT259" t="e">
        <f>VLOOKUP($B259,[2]高二上!$B:$R,9,0)</f>
        <v>#N/A</v>
      </c>
      <c r="AU259" t="e">
        <f>VLOOKUP($B259,[2]高二上!$B:$R,10,0)</f>
        <v>#N/A</v>
      </c>
      <c r="AV259" t="e">
        <f>VLOOKUP($B259,[2]高二上!$B:$R,11,0)</f>
        <v>#N/A</v>
      </c>
      <c r="AW259" t="e">
        <f>VLOOKUP($B259,[2]高二上!$B:$R,12,0)</f>
        <v>#N/A</v>
      </c>
      <c r="AX259" t="e">
        <f>VLOOKUP($B259,[2]高二上!$B:$R,13,0)</f>
        <v>#N/A</v>
      </c>
      <c r="AY259" t="e">
        <f>VLOOKUP($B259,[2]高二上!$B:$R,14,0)</f>
        <v>#N/A</v>
      </c>
      <c r="AZ259" t="e">
        <f>VLOOKUP($B259,[2]高二上!$B:$R,15,0)</f>
        <v>#N/A</v>
      </c>
      <c r="BA259" t="e">
        <f>VLOOKUP($B259,[2]高二上!$B:$R,16,0)</f>
        <v>#N/A</v>
      </c>
      <c r="BB259" t="e">
        <f>VLOOKUP($B259,[2]高二上!$B:$R,17,0)</f>
        <v>#N/A</v>
      </c>
      <c r="BC259">
        <f>VLOOKUP($B259,[1]高一下!$B:$R,6,0)</f>
        <v>104</v>
      </c>
      <c r="BD259" t="str">
        <f>VLOOKUP($B259,[1]高一下!$B:$R,7,0)</f>
        <v>龚霞</v>
      </c>
      <c r="BE259">
        <f>VLOOKUP($B259,[1]高一下!$B:$R,8,0)</f>
        <v>93</v>
      </c>
      <c r="BF259" t="str">
        <f>VLOOKUP($B259,[1]高一下!$B:$R,9,0)</f>
        <v>扎拉</v>
      </c>
      <c r="BG259">
        <f>VLOOKUP($B259,[1]高一下!$B:$R,10,0)</f>
        <v>31.5</v>
      </c>
      <c r="BH259" t="str">
        <f>VLOOKUP($B259,[1]高一下!$B:$R,11,0)</f>
        <v>冷开艳</v>
      </c>
      <c r="BI259">
        <f>VLOOKUP($B259,[1]高一下!$B:$R,12,0)</f>
        <v>14</v>
      </c>
      <c r="BJ259" t="str">
        <f>VLOOKUP($B259,[1]高一下!$B:$R,13,0)</f>
        <v>次珍扎保</v>
      </c>
      <c r="BK259">
        <f>VLOOKUP($B259,[1]高一下!$B:$R,14,0)</f>
        <v>36</v>
      </c>
      <c r="BL259" t="str">
        <f>VLOOKUP($B259,[1]高一下!$B:$R,15,0)</f>
        <v>刘红</v>
      </c>
      <c r="BM259">
        <f>VLOOKUP($B259,[1]高一下!$B:$R,16,0)</f>
        <v>44</v>
      </c>
      <c r="BN259" t="str">
        <f>VLOOKUP($B259,[1]高一下!$B:$R,17,0)</f>
        <v>杨建</v>
      </c>
      <c r="BO259">
        <f>VLOOKUP($B259,[1]高一上!$B:$W,5,0)</f>
        <v>74.5</v>
      </c>
      <c r="BP259" t="str">
        <f>VLOOKUP($B259,[1]高一上!$B:$W,6,0)</f>
        <v>龚霞</v>
      </c>
      <c r="BQ259">
        <f>VLOOKUP($B259,[1]高一上!$B:$W,7,0)</f>
        <v>70</v>
      </c>
      <c r="BR259" t="str">
        <f>VLOOKUP($B259,[1]高一上!$B:$W,8,0)</f>
        <v>扎拉</v>
      </c>
      <c r="BS259">
        <f>VLOOKUP($B259,[1]高一上!$B:$W,9,0)</f>
        <v>57.5</v>
      </c>
      <c r="BT259" t="str">
        <f>VLOOKUP($B259,[1]高一上!$B:$W,10,0)</f>
        <v>冷开艳</v>
      </c>
      <c r="BU259">
        <f>VLOOKUP($B259,[1]高一上!$B:$W,11,0)</f>
        <v>26.5</v>
      </c>
      <c r="BV259" t="str">
        <f>VLOOKUP($B259,[1]高一上!$B:$W,12,0)</f>
        <v>次珍扎保</v>
      </c>
      <c r="BW259">
        <f>VLOOKUP($B259,[1]高一上!$B:$W,13,0)</f>
        <v>36</v>
      </c>
      <c r="BX259" t="str">
        <f>VLOOKUP($B259,[1]高一上!$B:$W,14,0)</f>
        <v>刘红</v>
      </c>
      <c r="BY259">
        <f>VLOOKUP($B259,[1]高一上!$B:$W,15,0)</f>
        <v>39</v>
      </c>
      <c r="BZ259" t="str">
        <f>VLOOKUP($B259,[1]高一上!$B:$W,16,0)</f>
        <v>杨建</v>
      </c>
      <c r="CA259">
        <f>VLOOKUP($B259,[1]中考!$B:$N,5,0)</f>
        <v>97</v>
      </c>
      <c r="CB259">
        <f>VLOOKUP($B259,[1]中考!$B:$N,6,0)</f>
        <v>99</v>
      </c>
      <c r="CC259">
        <f>VLOOKUP($B259,[1]中考!$B:$N,7,0)</f>
        <v>75</v>
      </c>
      <c r="CD259">
        <f>VLOOKUP($B259,[1]中考!$B:$N,8,0)</f>
        <v>40</v>
      </c>
      <c r="CE259">
        <f>VLOOKUP($B259,[1]中考!$B:$N,9,0)</f>
        <v>34</v>
      </c>
      <c r="CF259">
        <f>VLOOKUP($B259,[1]中考!$B:$N,10,0)</f>
        <v>31</v>
      </c>
    </row>
    <row r="260" spans="1:84" hidden="1" x14ac:dyDescent="0.2">
      <c r="A260" s="1" t="s">
        <v>808</v>
      </c>
      <c r="B260" s="1" t="s">
        <v>809</v>
      </c>
      <c r="C260" s="1" t="s">
        <v>722</v>
      </c>
      <c r="D260" s="1" t="s">
        <v>17</v>
      </c>
      <c r="E260" s="1" t="s">
        <v>810</v>
      </c>
      <c r="F260" s="1">
        <v>328</v>
      </c>
      <c r="G260" s="1">
        <v>101</v>
      </c>
      <c r="H260" s="1" t="s">
        <v>19</v>
      </c>
      <c r="I260" s="1">
        <v>64</v>
      </c>
      <c r="J260" s="1" t="s">
        <v>20</v>
      </c>
      <c r="K260" s="1">
        <v>74</v>
      </c>
      <c r="L260" s="1" t="s">
        <v>124</v>
      </c>
      <c r="M260" s="1">
        <v>27.5</v>
      </c>
      <c r="N260" s="1" t="s">
        <v>404</v>
      </c>
      <c r="O260" s="1">
        <v>24</v>
      </c>
      <c r="P260" s="1" t="s">
        <v>724</v>
      </c>
      <c r="Q260" s="1">
        <v>37.5</v>
      </c>
      <c r="R260" s="1" t="s">
        <v>406</v>
      </c>
      <c r="S260">
        <f>VLOOKUP(B260,[1]高三上!$B:$R,6,0)</f>
        <v>90</v>
      </c>
      <c r="T260" t="str">
        <f>VLOOKUP(B260,[1]高三上!$B:$R,7,0)</f>
        <v>龚霞</v>
      </c>
      <c r="U260">
        <f>VLOOKUP(B260,[1]高三上!$B:$R,8,0)</f>
        <v>50</v>
      </c>
      <c r="V260" t="str">
        <f>VLOOKUP(B260,[1]高三上!$B:$R,9,0)</f>
        <v>扎拉</v>
      </c>
      <c r="W260">
        <f>VLOOKUP(B260,[1]高三上!$B:$R,10,0)</f>
        <v>52.5</v>
      </c>
      <c r="X260" t="str">
        <f>VLOOKUP(B260,[1]高三上!$B:$R,11,0)</f>
        <v>冷开艳</v>
      </c>
      <c r="Y260">
        <f>VLOOKUP(B260,[1]高三上!$B:$R,12,0)</f>
        <v>21</v>
      </c>
      <c r="Z260" t="str">
        <f>VLOOKUP(B260,[1]高三上!$B:$R,13,0)</f>
        <v>胡伟杰</v>
      </c>
      <c r="AA260">
        <f>VLOOKUP(B260,[1]高三上!$B:$R,14,0)</f>
        <v>24</v>
      </c>
      <c r="AB260" t="str">
        <f>VLOOKUP(B260,[1]高三上!$B:$R,15,0)</f>
        <v>邱宗兰</v>
      </c>
      <c r="AC260">
        <f>VLOOKUP(B260,[1]高三上!$B:$R,16,0)</f>
        <v>34</v>
      </c>
      <c r="AD260" t="str">
        <f>VLOOKUP($B260,[1]高三上!$B:$R,17,0)</f>
        <v>张斯杰</v>
      </c>
      <c r="AE260" t="str">
        <f>VLOOKUP($B260,[1]高二下!$B:$R,6,0)</f>
        <v>82.0</v>
      </c>
      <c r="AF260" t="str">
        <f>VLOOKUP($B260,[1]高二下!$B:$R,7,0)</f>
        <v>龚霞</v>
      </c>
      <c r="AG260" t="str">
        <f>VLOOKUP($B260,[1]高二下!$B:$R,8,0)</f>
        <v>80.0</v>
      </c>
      <c r="AH260" t="str">
        <f>VLOOKUP($B260,[1]高二下!$B:$R,9,0)</f>
        <v>扎拉</v>
      </c>
      <c r="AI260" t="str">
        <f>VLOOKUP($B260,[1]高二下!$B:$R,10,0)</f>
        <v>26.0</v>
      </c>
      <c r="AJ260" t="str">
        <f>VLOOKUP($B260,[1]高二下!$B:$R,11,0)</f>
        <v>冷开艳</v>
      </c>
      <c r="AK260" t="str">
        <f>VLOOKUP($B260,[1]高二下!$B:$R,12,0)</f>
        <v>23.0</v>
      </c>
      <c r="AL260" t="str">
        <f>VLOOKUP($B260,[1]高二下!$B:$R,13,0)</f>
        <v>胡伟杰</v>
      </c>
      <c r="AM260" t="str">
        <f>VLOOKUP($B260,[1]高二下!$B:$R,14,0)</f>
        <v>32.0</v>
      </c>
      <c r="AN260" t="str">
        <f>VLOOKUP($B260,[1]高二下!$B:$R,15,0)</f>
        <v>邱宗兰</v>
      </c>
      <c r="AO260" t="str">
        <f>VLOOKUP($B260,[1]高二下!$B:$R,16,0)</f>
        <v>70.0</v>
      </c>
      <c r="AP260" t="str">
        <f>VLOOKUP($B260,[1]高二下!$B:$R,17,0)</f>
        <v>张斯杰</v>
      </c>
      <c r="AQ260" t="e">
        <f>VLOOKUP($B260,[2]高二上!$B:$R,6,0)</f>
        <v>#N/A</v>
      </c>
      <c r="AR260" t="e">
        <f>VLOOKUP($B260,[2]高二上!$B:$R,7,0)</f>
        <v>#N/A</v>
      </c>
      <c r="AS260" t="e">
        <f>VLOOKUP($B260,[2]高二上!$B:$R,8,0)</f>
        <v>#N/A</v>
      </c>
      <c r="AT260" t="e">
        <f>VLOOKUP($B260,[2]高二上!$B:$R,9,0)</f>
        <v>#N/A</v>
      </c>
      <c r="AU260" t="e">
        <f>VLOOKUP($B260,[2]高二上!$B:$R,10,0)</f>
        <v>#N/A</v>
      </c>
      <c r="AV260" t="e">
        <f>VLOOKUP($B260,[2]高二上!$B:$R,11,0)</f>
        <v>#N/A</v>
      </c>
      <c r="AW260" t="e">
        <f>VLOOKUP($B260,[2]高二上!$B:$R,12,0)</f>
        <v>#N/A</v>
      </c>
      <c r="AX260" t="e">
        <f>VLOOKUP($B260,[2]高二上!$B:$R,13,0)</f>
        <v>#N/A</v>
      </c>
      <c r="AY260" t="e">
        <f>VLOOKUP($B260,[2]高二上!$B:$R,14,0)</f>
        <v>#N/A</v>
      </c>
      <c r="AZ260" t="e">
        <f>VLOOKUP($B260,[2]高二上!$B:$R,15,0)</f>
        <v>#N/A</v>
      </c>
      <c r="BA260" t="e">
        <f>VLOOKUP($B260,[2]高二上!$B:$R,16,0)</f>
        <v>#N/A</v>
      </c>
      <c r="BB260" t="e">
        <f>VLOOKUP($B260,[2]高二上!$B:$R,17,0)</f>
        <v>#N/A</v>
      </c>
      <c r="BC260">
        <f>VLOOKUP($B260,[1]高一下!$B:$R,6,0)</f>
        <v>89</v>
      </c>
      <c r="BD260" t="str">
        <f>VLOOKUP($B260,[1]高一下!$B:$R,7,0)</f>
        <v>龚霞</v>
      </c>
      <c r="BE260">
        <f>VLOOKUP($B260,[1]高一下!$B:$R,8,0)</f>
        <v>69</v>
      </c>
      <c r="BF260" t="str">
        <f>VLOOKUP($B260,[1]高一下!$B:$R,9,0)</f>
        <v>扎拉</v>
      </c>
      <c r="BG260">
        <f>VLOOKUP($B260,[1]高一下!$B:$R,10,0)</f>
        <v>59</v>
      </c>
      <c r="BH260" t="str">
        <f>VLOOKUP($B260,[1]高一下!$B:$R,11,0)</f>
        <v>冷开艳</v>
      </c>
      <c r="BI260">
        <f>VLOOKUP($B260,[1]高一下!$B:$R,12,0)</f>
        <v>18</v>
      </c>
      <c r="BJ260" t="str">
        <f>VLOOKUP($B260,[1]高一下!$B:$R,13,0)</f>
        <v>次珍扎保</v>
      </c>
      <c r="BK260">
        <f>VLOOKUP($B260,[1]高一下!$B:$R,14,0)</f>
        <v>37</v>
      </c>
      <c r="BL260" t="str">
        <f>VLOOKUP($B260,[1]高一下!$B:$R,15,0)</f>
        <v>刘红</v>
      </c>
      <c r="BM260">
        <f>VLOOKUP($B260,[1]高一下!$B:$R,16,0)</f>
        <v>23</v>
      </c>
      <c r="BN260" t="str">
        <f>VLOOKUP($B260,[1]高一下!$B:$R,17,0)</f>
        <v>杨建</v>
      </c>
      <c r="BO260">
        <f>VLOOKUP($B260,[1]高一上!$B:$W,5,0)</f>
        <v>83</v>
      </c>
      <c r="BP260" t="str">
        <f>VLOOKUP($B260,[1]高一上!$B:$W,6,0)</f>
        <v>龚霞</v>
      </c>
      <c r="BQ260">
        <f>VLOOKUP($B260,[1]高一上!$B:$W,7,0)</f>
        <v>42</v>
      </c>
      <c r="BR260" t="str">
        <f>VLOOKUP($B260,[1]高一上!$B:$W,8,0)</f>
        <v>扎拉</v>
      </c>
      <c r="BS260">
        <f>VLOOKUP($B260,[1]高一上!$B:$W,9,0)</f>
        <v>64.5</v>
      </c>
      <c r="BT260" t="str">
        <f>VLOOKUP($B260,[1]高一上!$B:$W,10,0)</f>
        <v>冷开艳</v>
      </c>
      <c r="BU260">
        <f>VLOOKUP($B260,[1]高一上!$B:$W,11,0)</f>
        <v>30</v>
      </c>
      <c r="BV260" t="str">
        <f>VLOOKUP($B260,[1]高一上!$B:$W,12,0)</f>
        <v>次珍扎保</v>
      </c>
      <c r="BW260">
        <f>VLOOKUP($B260,[1]高一上!$B:$W,13,0)</f>
        <v>41</v>
      </c>
      <c r="BX260" t="str">
        <f>VLOOKUP($B260,[1]高一上!$B:$W,14,0)</f>
        <v>刘红</v>
      </c>
      <c r="BY260">
        <f>VLOOKUP($B260,[1]高一上!$B:$W,15,0)</f>
        <v>46.5</v>
      </c>
      <c r="BZ260" t="str">
        <f>VLOOKUP($B260,[1]高一上!$B:$W,16,0)</f>
        <v>杨建</v>
      </c>
      <c r="CA260">
        <f>VLOOKUP($B260,[1]中考!$B:$N,5,0)</f>
        <v>102</v>
      </c>
      <c r="CB260">
        <f>VLOOKUP($B260,[1]中考!$B:$N,6,0)</f>
        <v>75</v>
      </c>
      <c r="CC260">
        <f>VLOOKUP($B260,[1]中考!$B:$N,7,0)</f>
        <v>108</v>
      </c>
      <c r="CD260">
        <f>VLOOKUP($B260,[1]中考!$B:$N,8,0)</f>
        <v>42</v>
      </c>
      <c r="CE260">
        <f>VLOOKUP($B260,[1]中考!$B:$N,9,0)</f>
        <v>27</v>
      </c>
      <c r="CF260">
        <f>VLOOKUP($B260,[1]中考!$B:$N,10,0)</f>
        <v>35</v>
      </c>
    </row>
    <row r="261" spans="1:84" hidden="1" x14ac:dyDescent="0.2">
      <c r="A261" s="1" t="s">
        <v>811</v>
      </c>
      <c r="B261" s="1" t="s">
        <v>812</v>
      </c>
      <c r="C261" s="1" t="s">
        <v>722</v>
      </c>
      <c r="D261" s="1" t="s">
        <v>17</v>
      </c>
      <c r="E261" s="1" t="s">
        <v>813</v>
      </c>
      <c r="F261" s="1">
        <v>385</v>
      </c>
      <c r="G261" s="1">
        <v>108</v>
      </c>
      <c r="H261" s="1" t="s">
        <v>19</v>
      </c>
      <c r="I261" s="1">
        <v>75</v>
      </c>
      <c r="J261" s="1" t="s">
        <v>20</v>
      </c>
      <c r="K261" s="1">
        <v>70</v>
      </c>
      <c r="L261" s="1" t="s">
        <v>124</v>
      </c>
      <c r="M261" s="1">
        <v>40.5</v>
      </c>
      <c r="N261" s="1" t="s">
        <v>404</v>
      </c>
      <c r="O261" s="1">
        <v>34.5</v>
      </c>
      <c r="P261" s="1" t="s">
        <v>724</v>
      </c>
      <c r="Q261" s="1">
        <v>57</v>
      </c>
      <c r="R261" s="1" t="s">
        <v>406</v>
      </c>
      <c r="S261">
        <f>VLOOKUP(B261,[1]高三上!$B:$R,6,0)</f>
        <v>97.5</v>
      </c>
      <c r="T261" t="str">
        <f>VLOOKUP(B261,[1]高三上!$B:$R,7,0)</f>
        <v>龚霞</v>
      </c>
      <c r="U261">
        <f>VLOOKUP(B261,[1]高三上!$B:$R,8,0)</f>
        <v>87</v>
      </c>
      <c r="V261" t="str">
        <f>VLOOKUP(B261,[1]高三上!$B:$R,9,0)</f>
        <v>扎拉</v>
      </c>
      <c r="W261">
        <f>VLOOKUP(B261,[1]高三上!$B:$R,10,0)</f>
        <v>60</v>
      </c>
      <c r="X261" t="str">
        <f>VLOOKUP(B261,[1]高三上!$B:$R,11,0)</f>
        <v>冷开艳</v>
      </c>
      <c r="Y261">
        <f>VLOOKUP(B261,[1]高三上!$B:$R,12,0)</f>
        <v>20</v>
      </c>
      <c r="Z261" t="str">
        <f>VLOOKUP(B261,[1]高三上!$B:$R,13,0)</f>
        <v>胡伟杰</v>
      </c>
      <c r="AA261">
        <f>VLOOKUP(B261,[1]高三上!$B:$R,14,0)</f>
        <v>28</v>
      </c>
      <c r="AB261" t="str">
        <f>VLOOKUP(B261,[1]高三上!$B:$R,15,0)</f>
        <v>邱宗兰</v>
      </c>
      <c r="AC261">
        <f>VLOOKUP(B261,[1]高三上!$B:$R,16,0)</f>
        <v>35</v>
      </c>
      <c r="AD261" t="str">
        <f>VLOOKUP($B261,[1]高三上!$B:$R,17,0)</f>
        <v>张斯杰</v>
      </c>
      <c r="AE261" t="str">
        <f>VLOOKUP($B261,[1]高二下!$B:$R,6,0)</f>
        <v>95.0</v>
      </c>
      <c r="AF261" t="str">
        <f>VLOOKUP($B261,[1]高二下!$B:$R,7,0)</f>
        <v>龚霞</v>
      </c>
      <c r="AG261" t="str">
        <f>VLOOKUP($B261,[1]高二下!$B:$R,8,0)</f>
        <v>69.0</v>
      </c>
      <c r="AH261" t="str">
        <f>VLOOKUP($B261,[1]高二下!$B:$R,9,0)</f>
        <v>扎拉</v>
      </c>
      <c r="AI261" t="str">
        <f>VLOOKUP($B261,[1]高二下!$B:$R,10,0)</f>
        <v>27.0</v>
      </c>
      <c r="AJ261" t="str">
        <f>VLOOKUP($B261,[1]高二下!$B:$R,11,0)</f>
        <v>冷开艳</v>
      </c>
      <c r="AK261" t="str">
        <f>VLOOKUP($B261,[1]高二下!$B:$R,12,0)</f>
        <v>23.0</v>
      </c>
      <c r="AL261" t="str">
        <f>VLOOKUP($B261,[1]高二下!$B:$R,13,0)</f>
        <v>胡伟杰</v>
      </c>
      <c r="AM261" t="str">
        <f>VLOOKUP($B261,[1]高二下!$B:$R,14,0)</f>
        <v>50.0</v>
      </c>
      <c r="AN261" t="str">
        <f>VLOOKUP($B261,[1]高二下!$B:$R,15,0)</f>
        <v>邱宗兰</v>
      </c>
      <c r="AO261" t="str">
        <f>VLOOKUP($B261,[1]高二下!$B:$R,16,0)</f>
        <v>71.0</v>
      </c>
      <c r="AP261" t="str">
        <f>VLOOKUP($B261,[1]高二下!$B:$R,17,0)</f>
        <v>张斯杰</v>
      </c>
      <c r="AQ261" t="e">
        <f>VLOOKUP($B261,[2]高二上!$B:$R,6,0)</f>
        <v>#N/A</v>
      </c>
      <c r="AR261" t="e">
        <f>VLOOKUP($B261,[2]高二上!$B:$R,7,0)</f>
        <v>#N/A</v>
      </c>
      <c r="AS261" t="e">
        <f>VLOOKUP($B261,[2]高二上!$B:$R,8,0)</f>
        <v>#N/A</v>
      </c>
      <c r="AT261" t="e">
        <f>VLOOKUP($B261,[2]高二上!$B:$R,9,0)</f>
        <v>#N/A</v>
      </c>
      <c r="AU261" t="e">
        <f>VLOOKUP($B261,[2]高二上!$B:$R,10,0)</f>
        <v>#N/A</v>
      </c>
      <c r="AV261" t="e">
        <f>VLOOKUP($B261,[2]高二上!$B:$R,11,0)</f>
        <v>#N/A</v>
      </c>
      <c r="AW261" t="e">
        <f>VLOOKUP($B261,[2]高二上!$B:$R,12,0)</f>
        <v>#N/A</v>
      </c>
      <c r="AX261" t="e">
        <f>VLOOKUP($B261,[2]高二上!$B:$R,13,0)</f>
        <v>#N/A</v>
      </c>
      <c r="AY261" t="e">
        <f>VLOOKUP($B261,[2]高二上!$B:$R,14,0)</f>
        <v>#N/A</v>
      </c>
      <c r="AZ261" t="e">
        <f>VLOOKUP($B261,[2]高二上!$B:$R,15,0)</f>
        <v>#N/A</v>
      </c>
      <c r="BA261" t="e">
        <f>VLOOKUP($B261,[2]高二上!$B:$R,16,0)</f>
        <v>#N/A</v>
      </c>
      <c r="BB261" t="e">
        <f>VLOOKUP($B261,[2]高二上!$B:$R,17,0)</f>
        <v>#N/A</v>
      </c>
      <c r="BC261">
        <f>VLOOKUP($B261,[1]高一下!$B:$R,6,0)</f>
        <v>103</v>
      </c>
      <c r="BD261" t="str">
        <f>VLOOKUP($B261,[1]高一下!$B:$R,7,0)</f>
        <v>龚霞</v>
      </c>
      <c r="BE261">
        <f>VLOOKUP($B261,[1]高一下!$B:$R,8,0)</f>
        <v>86</v>
      </c>
      <c r="BF261" t="str">
        <f>VLOOKUP($B261,[1]高一下!$B:$R,9,0)</f>
        <v>扎拉</v>
      </c>
      <c r="BG261">
        <f>VLOOKUP($B261,[1]高一下!$B:$R,10,0)</f>
        <v>60.5</v>
      </c>
      <c r="BH261" t="str">
        <f>VLOOKUP($B261,[1]高一下!$B:$R,11,0)</f>
        <v>冷开艳</v>
      </c>
      <c r="BI261">
        <f>VLOOKUP($B261,[1]高一下!$B:$R,12,0)</f>
        <v>23</v>
      </c>
      <c r="BJ261" t="str">
        <f>VLOOKUP($B261,[1]高一下!$B:$R,13,0)</f>
        <v>次珍扎保</v>
      </c>
      <c r="BK261">
        <f>VLOOKUP($B261,[1]高一下!$B:$R,14,0)</f>
        <v>48</v>
      </c>
      <c r="BL261" t="str">
        <f>VLOOKUP($B261,[1]高一下!$B:$R,15,0)</f>
        <v>刘红</v>
      </c>
      <c r="BM261">
        <f>VLOOKUP($B261,[1]高一下!$B:$R,16,0)</f>
        <v>26</v>
      </c>
      <c r="BN261" t="str">
        <f>VLOOKUP($B261,[1]高一下!$B:$R,17,0)</f>
        <v>杨建</v>
      </c>
      <c r="BO261">
        <f>VLOOKUP($B261,[1]高一上!$B:$W,5,0)</f>
        <v>86</v>
      </c>
      <c r="BP261" t="str">
        <f>VLOOKUP($B261,[1]高一上!$B:$W,6,0)</f>
        <v>龚霞</v>
      </c>
      <c r="BQ261">
        <f>VLOOKUP($B261,[1]高一上!$B:$W,7,0)</f>
        <v>52</v>
      </c>
      <c r="BR261" t="str">
        <f>VLOOKUP($B261,[1]高一上!$B:$W,8,0)</f>
        <v>扎拉</v>
      </c>
      <c r="BS261">
        <f>VLOOKUP($B261,[1]高一上!$B:$W,9,0)</f>
        <v>65</v>
      </c>
      <c r="BT261" t="str">
        <f>VLOOKUP($B261,[1]高一上!$B:$W,10,0)</f>
        <v>冷开艳</v>
      </c>
      <c r="BU261">
        <f>VLOOKUP($B261,[1]高一上!$B:$W,11,0)</f>
        <v>29.5</v>
      </c>
      <c r="BV261" t="str">
        <f>VLOOKUP($B261,[1]高一上!$B:$W,12,0)</f>
        <v>次珍扎保</v>
      </c>
      <c r="BW261">
        <f>VLOOKUP($B261,[1]高一上!$B:$W,13,0)</f>
        <v>45</v>
      </c>
      <c r="BX261" t="str">
        <f>VLOOKUP($B261,[1]高一上!$B:$W,14,0)</f>
        <v>刘红</v>
      </c>
      <c r="BY261">
        <f>VLOOKUP($B261,[1]高一上!$B:$W,15,0)</f>
        <v>30</v>
      </c>
      <c r="BZ261" t="str">
        <f>VLOOKUP($B261,[1]高一上!$B:$W,16,0)</f>
        <v>杨建</v>
      </c>
      <c r="CA261">
        <f>VLOOKUP($B261,[1]中考!$B:$N,5,0)</f>
        <v>97</v>
      </c>
      <c r="CB261">
        <f>VLOOKUP($B261,[1]中考!$B:$N,6,0)</f>
        <v>91</v>
      </c>
      <c r="CC261">
        <f>VLOOKUP($B261,[1]中考!$B:$N,7,0)</f>
        <v>74</v>
      </c>
      <c r="CD261">
        <f>VLOOKUP($B261,[1]中考!$B:$N,8,0)</f>
        <v>19</v>
      </c>
      <c r="CE261">
        <f>VLOOKUP($B261,[1]中考!$B:$N,9,0)</f>
        <v>19</v>
      </c>
      <c r="CF261">
        <f>VLOOKUP($B261,[1]中考!$B:$N,10,0)</f>
        <v>27</v>
      </c>
    </row>
    <row r="262" spans="1:84" hidden="1" x14ac:dyDescent="0.2">
      <c r="A262" s="1" t="s">
        <v>814</v>
      </c>
      <c r="B262" s="1" t="s">
        <v>815</v>
      </c>
      <c r="C262" s="1" t="s">
        <v>722</v>
      </c>
      <c r="D262" s="1" t="s">
        <v>17</v>
      </c>
      <c r="E262" s="1" t="s">
        <v>816</v>
      </c>
      <c r="F262" s="1">
        <v>382</v>
      </c>
      <c r="G262" s="1">
        <v>93</v>
      </c>
      <c r="H262" s="1" t="s">
        <v>19</v>
      </c>
      <c r="I262" s="1">
        <v>66</v>
      </c>
      <c r="J262" s="1" t="s">
        <v>20</v>
      </c>
      <c r="K262" s="1">
        <v>75</v>
      </c>
      <c r="L262" s="1" t="s">
        <v>124</v>
      </c>
      <c r="M262" s="1">
        <v>44.5</v>
      </c>
      <c r="N262" s="1" t="s">
        <v>404</v>
      </c>
      <c r="O262" s="1">
        <v>43.5</v>
      </c>
      <c r="P262" s="1" t="s">
        <v>724</v>
      </c>
      <c r="Q262" s="1">
        <v>59.5</v>
      </c>
      <c r="R262" s="1" t="s">
        <v>406</v>
      </c>
      <c r="S262">
        <f>VLOOKUP(B262,[1]高三上!$B:$R,6,0)</f>
        <v>94</v>
      </c>
      <c r="T262" t="str">
        <f>VLOOKUP(B262,[1]高三上!$B:$R,7,0)</f>
        <v>龚霞</v>
      </c>
      <c r="U262">
        <f>VLOOKUP(B262,[1]高三上!$B:$R,8,0)</f>
        <v>71</v>
      </c>
      <c r="V262" t="str">
        <f>VLOOKUP(B262,[1]高三上!$B:$R,9,0)</f>
        <v>扎拉</v>
      </c>
      <c r="W262">
        <f>VLOOKUP(B262,[1]高三上!$B:$R,10,0)</f>
        <v>67.5</v>
      </c>
      <c r="X262" t="str">
        <f>VLOOKUP(B262,[1]高三上!$B:$R,11,0)</f>
        <v>冷开艳</v>
      </c>
      <c r="Y262">
        <f>VLOOKUP(B262,[1]高三上!$B:$R,12,0)</f>
        <v>16</v>
      </c>
      <c r="Z262" t="str">
        <f>VLOOKUP(B262,[1]高三上!$B:$R,13,0)</f>
        <v>胡伟杰</v>
      </c>
      <c r="AA262">
        <f>VLOOKUP(B262,[1]高三上!$B:$R,14,0)</f>
        <v>19</v>
      </c>
      <c r="AB262" t="str">
        <f>VLOOKUP(B262,[1]高三上!$B:$R,15,0)</f>
        <v>邱宗兰</v>
      </c>
      <c r="AC262">
        <f>VLOOKUP(B262,[1]高三上!$B:$R,16,0)</f>
        <v>26</v>
      </c>
      <c r="AD262" t="str">
        <f>VLOOKUP($B262,[1]高三上!$B:$R,17,0)</f>
        <v>张斯杰</v>
      </c>
      <c r="AE262" t="str">
        <f>VLOOKUP($B262,[1]高二下!$B:$R,6,0)</f>
        <v>86.0</v>
      </c>
      <c r="AF262" t="str">
        <f>VLOOKUP($B262,[1]高二下!$B:$R,7,0)</f>
        <v>龚霞</v>
      </c>
      <c r="AG262" t="str">
        <f>VLOOKUP($B262,[1]高二下!$B:$R,8,0)</f>
        <v>76.5</v>
      </c>
      <c r="AH262" t="str">
        <f>VLOOKUP($B262,[1]高二下!$B:$R,9,0)</f>
        <v>扎拉</v>
      </c>
      <c r="AI262" t="str">
        <f>VLOOKUP($B262,[1]高二下!$B:$R,10,0)</f>
        <v>24.0</v>
      </c>
      <c r="AJ262" t="str">
        <f>VLOOKUP($B262,[1]高二下!$B:$R,11,0)</f>
        <v>冷开艳</v>
      </c>
      <c r="AK262" t="str">
        <f>VLOOKUP($B262,[1]高二下!$B:$R,12,0)</f>
        <v>22.0</v>
      </c>
      <c r="AL262" t="str">
        <f>VLOOKUP($B262,[1]高二下!$B:$R,13,0)</f>
        <v>胡伟杰</v>
      </c>
      <c r="AM262" t="str">
        <f>VLOOKUP($B262,[1]高二下!$B:$R,14,0)</f>
        <v>39.0</v>
      </c>
      <c r="AN262" t="str">
        <f>VLOOKUP($B262,[1]高二下!$B:$R,15,0)</f>
        <v>邱宗兰</v>
      </c>
      <c r="AO262" t="str">
        <f>VLOOKUP($B262,[1]高二下!$B:$R,16,0)</f>
        <v>66.0</v>
      </c>
      <c r="AP262" t="str">
        <f>VLOOKUP($B262,[1]高二下!$B:$R,17,0)</f>
        <v>张斯杰</v>
      </c>
      <c r="AQ262" t="e">
        <f>VLOOKUP($B262,[2]高二上!$B:$R,6,0)</f>
        <v>#N/A</v>
      </c>
      <c r="AR262" t="e">
        <f>VLOOKUP($B262,[2]高二上!$B:$R,7,0)</f>
        <v>#N/A</v>
      </c>
      <c r="AS262" t="e">
        <f>VLOOKUP($B262,[2]高二上!$B:$R,8,0)</f>
        <v>#N/A</v>
      </c>
      <c r="AT262" t="e">
        <f>VLOOKUP($B262,[2]高二上!$B:$R,9,0)</f>
        <v>#N/A</v>
      </c>
      <c r="AU262" t="e">
        <f>VLOOKUP($B262,[2]高二上!$B:$R,10,0)</f>
        <v>#N/A</v>
      </c>
      <c r="AV262" t="e">
        <f>VLOOKUP($B262,[2]高二上!$B:$R,11,0)</f>
        <v>#N/A</v>
      </c>
      <c r="AW262" t="e">
        <f>VLOOKUP($B262,[2]高二上!$B:$R,12,0)</f>
        <v>#N/A</v>
      </c>
      <c r="AX262" t="e">
        <f>VLOOKUP($B262,[2]高二上!$B:$R,13,0)</f>
        <v>#N/A</v>
      </c>
      <c r="AY262" t="e">
        <f>VLOOKUP($B262,[2]高二上!$B:$R,14,0)</f>
        <v>#N/A</v>
      </c>
      <c r="AZ262" t="e">
        <f>VLOOKUP($B262,[2]高二上!$B:$R,15,0)</f>
        <v>#N/A</v>
      </c>
      <c r="BA262" t="e">
        <f>VLOOKUP($B262,[2]高二上!$B:$R,16,0)</f>
        <v>#N/A</v>
      </c>
      <c r="BB262" t="e">
        <f>VLOOKUP($B262,[2]高二上!$B:$R,17,0)</f>
        <v>#N/A</v>
      </c>
      <c r="BC262">
        <f>VLOOKUP($B262,[1]高一下!$B:$R,6,0)</f>
        <v>104</v>
      </c>
      <c r="BD262" t="str">
        <f>VLOOKUP($B262,[1]高一下!$B:$R,7,0)</f>
        <v>龚霞</v>
      </c>
      <c r="BE262">
        <f>VLOOKUP($B262,[1]高一下!$B:$R,8,0)</f>
        <v>71</v>
      </c>
      <c r="BF262" t="str">
        <f>VLOOKUP($B262,[1]高一下!$B:$R,9,0)</f>
        <v>扎拉</v>
      </c>
      <c r="BG262">
        <f>VLOOKUP($B262,[1]高一下!$B:$R,10,0)</f>
        <v>61.5</v>
      </c>
      <c r="BH262" t="str">
        <f>VLOOKUP($B262,[1]高一下!$B:$R,11,0)</f>
        <v>冷开艳</v>
      </c>
      <c r="BI262">
        <f>VLOOKUP($B262,[1]高一下!$B:$R,12,0)</f>
        <v>18</v>
      </c>
      <c r="BJ262" t="str">
        <f>VLOOKUP($B262,[1]高一下!$B:$R,13,0)</f>
        <v>次珍扎保</v>
      </c>
      <c r="BK262">
        <f>VLOOKUP($B262,[1]高一下!$B:$R,14,0)</f>
        <v>20</v>
      </c>
      <c r="BL262" t="str">
        <f>VLOOKUP($B262,[1]高一下!$B:$R,15,0)</f>
        <v>刘红</v>
      </c>
      <c r="BM262">
        <f>VLOOKUP($B262,[1]高一下!$B:$R,16,0)</f>
        <v>42</v>
      </c>
      <c r="BN262" t="str">
        <f>VLOOKUP($B262,[1]高一下!$B:$R,17,0)</f>
        <v>杨建</v>
      </c>
      <c r="BO262">
        <f>VLOOKUP($B262,[1]高一上!$B:$W,5,0)</f>
        <v>88.5</v>
      </c>
      <c r="BP262" t="str">
        <f>VLOOKUP($B262,[1]高一上!$B:$W,6,0)</f>
        <v>龚霞</v>
      </c>
      <c r="BQ262">
        <f>VLOOKUP($B262,[1]高一上!$B:$W,7,0)</f>
        <v>67</v>
      </c>
      <c r="BR262" t="str">
        <f>VLOOKUP($B262,[1]高一上!$B:$W,8,0)</f>
        <v>扎拉</v>
      </c>
      <c r="BS262">
        <f>VLOOKUP($B262,[1]高一上!$B:$W,9,0)</f>
        <v>68.5</v>
      </c>
      <c r="BT262" t="str">
        <f>VLOOKUP($B262,[1]高一上!$B:$W,10,0)</f>
        <v>冷开艳</v>
      </c>
      <c r="BU262">
        <f>VLOOKUP($B262,[1]高一上!$B:$W,11,0)</f>
        <v>18</v>
      </c>
      <c r="BV262" t="str">
        <f>VLOOKUP($B262,[1]高一上!$B:$W,12,0)</f>
        <v>次珍扎保</v>
      </c>
      <c r="BW262">
        <f>VLOOKUP($B262,[1]高一上!$B:$W,13,0)</f>
        <v>47</v>
      </c>
      <c r="BX262" t="str">
        <f>VLOOKUP($B262,[1]高一上!$B:$W,14,0)</f>
        <v>刘红</v>
      </c>
      <c r="BY262">
        <f>VLOOKUP($B262,[1]高一上!$B:$W,15,0)</f>
        <v>30</v>
      </c>
      <c r="BZ262" t="str">
        <f>VLOOKUP($B262,[1]高一上!$B:$W,16,0)</f>
        <v>杨建</v>
      </c>
      <c r="CA262">
        <f>VLOOKUP($B262,[1]中考!$B:$N,5,0)</f>
        <v>87</v>
      </c>
      <c r="CB262">
        <f>VLOOKUP($B262,[1]中考!$B:$N,6,0)</f>
        <v>70</v>
      </c>
      <c r="CC262">
        <f>VLOOKUP($B262,[1]中考!$B:$N,7,0)</f>
        <v>88</v>
      </c>
      <c r="CD262">
        <f>VLOOKUP($B262,[1]中考!$B:$N,8,0)</f>
        <v>30</v>
      </c>
      <c r="CE262">
        <f>VLOOKUP($B262,[1]中考!$B:$N,9,0)</f>
        <v>29</v>
      </c>
      <c r="CF262">
        <f>VLOOKUP($B262,[1]中考!$B:$N,10,0)</f>
        <v>37</v>
      </c>
    </row>
    <row r="263" spans="1:84" hidden="1" x14ac:dyDescent="0.2">
      <c r="A263" s="1" t="s">
        <v>817</v>
      </c>
      <c r="B263" s="1" t="s">
        <v>818</v>
      </c>
      <c r="C263" s="1" t="s">
        <v>722</v>
      </c>
      <c r="D263" s="1" t="s">
        <v>17</v>
      </c>
      <c r="E263" s="1" t="s">
        <v>819</v>
      </c>
      <c r="F263" s="1">
        <v>356</v>
      </c>
      <c r="G263" s="1">
        <v>109</v>
      </c>
      <c r="H263" s="1" t="s">
        <v>19</v>
      </c>
      <c r="I263" s="1">
        <v>52</v>
      </c>
      <c r="J263" s="1" t="s">
        <v>20</v>
      </c>
      <c r="K263" s="1">
        <v>65</v>
      </c>
      <c r="L263" s="1" t="s">
        <v>124</v>
      </c>
      <c r="M263" s="1">
        <v>34.5</v>
      </c>
      <c r="N263" s="1" t="s">
        <v>404</v>
      </c>
      <c r="O263" s="1">
        <v>44</v>
      </c>
      <c r="P263" s="1" t="s">
        <v>724</v>
      </c>
      <c r="Q263" s="1">
        <v>51.5</v>
      </c>
      <c r="R263" s="1" t="s">
        <v>406</v>
      </c>
      <c r="S263">
        <f>VLOOKUP(B263,[1]高三上!$B:$R,6,0)</f>
        <v>101.5</v>
      </c>
      <c r="T263" t="str">
        <f>VLOOKUP(B263,[1]高三上!$B:$R,7,0)</f>
        <v>龚霞</v>
      </c>
      <c r="U263">
        <f>VLOOKUP(B263,[1]高三上!$B:$R,8,0)</f>
        <v>52</v>
      </c>
      <c r="V263" t="str">
        <f>VLOOKUP(B263,[1]高三上!$B:$R,9,0)</f>
        <v>扎拉</v>
      </c>
      <c r="W263">
        <f>VLOOKUP(B263,[1]高三上!$B:$R,10,0)</f>
        <v>45.5</v>
      </c>
      <c r="X263" t="str">
        <f>VLOOKUP(B263,[1]高三上!$B:$R,11,0)</f>
        <v>冷开艳</v>
      </c>
      <c r="Y263">
        <f>VLOOKUP(B263,[1]高三上!$B:$R,12,0)</f>
        <v>16</v>
      </c>
      <c r="Z263" t="str">
        <f>VLOOKUP(B263,[1]高三上!$B:$R,13,0)</f>
        <v>胡伟杰</v>
      </c>
      <c r="AA263">
        <f>VLOOKUP(B263,[1]高三上!$B:$R,14,0)</f>
        <v>29</v>
      </c>
      <c r="AB263" t="str">
        <f>VLOOKUP(B263,[1]高三上!$B:$R,15,0)</f>
        <v>邱宗兰</v>
      </c>
      <c r="AC263">
        <f>VLOOKUP(B263,[1]高三上!$B:$R,16,0)</f>
        <v>19</v>
      </c>
      <c r="AD263" t="str">
        <f>VLOOKUP($B263,[1]高三上!$B:$R,17,0)</f>
        <v>张斯杰</v>
      </c>
      <c r="AE263" t="str">
        <f>VLOOKUP($B263,[1]高二下!$B:$R,6,0)</f>
        <v>90.0</v>
      </c>
      <c r="AF263" t="str">
        <f>VLOOKUP($B263,[1]高二下!$B:$R,7,0)</f>
        <v>龚霞</v>
      </c>
      <c r="AG263" t="str">
        <f>VLOOKUP($B263,[1]高二下!$B:$R,8,0)</f>
        <v>63.5</v>
      </c>
      <c r="AH263" t="str">
        <f>VLOOKUP($B263,[1]高二下!$B:$R,9,0)</f>
        <v>扎拉</v>
      </c>
      <c r="AI263" t="str">
        <f>VLOOKUP($B263,[1]高二下!$B:$R,10,0)</f>
        <v>28.0</v>
      </c>
      <c r="AJ263" t="str">
        <f>VLOOKUP($B263,[1]高二下!$B:$R,11,0)</f>
        <v>冷开艳</v>
      </c>
      <c r="AK263" t="str">
        <f>VLOOKUP($B263,[1]高二下!$B:$R,12,0)</f>
        <v>37.0</v>
      </c>
      <c r="AL263" t="str">
        <f>VLOOKUP($B263,[1]高二下!$B:$R,13,0)</f>
        <v>胡伟杰</v>
      </c>
      <c r="AM263" t="str">
        <f>VLOOKUP($B263,[1]高二下!$B:$R,14,0)</f>
        <v>40.0</v>
      </c>
      <c r="AN263" t="str">
        <f>VLOOKUP($B263,[1]高二下!$B:$R,15,0)</f>
        <v>邱宗兰</v>
      </c>
      <c r="AO263" t="str">
        <f>VLOOKUP($B263,[1]高二下!$B:$R,16,0)</f>
        <v>86.0</v>
      </c>
      <c r="AP263" t="str">
        <f>VLOOKUP($B263,[1]高二下!$B:$R,17,0)</f>
        <v>张斯杰</v>
      </c>
      <c r="AQ263" t="e">
        <f>VLOOKUP($B263,[2]高二上!$B:$R,6,0)</f>
        <v>#N/A</v>
      </c>
      <c r="AR263" t="e">
        <f>VLOOKUP($B263,[2]高二上!$B:$R,7,0)</f>
        <v>#N/A</v>
      </c>
      <c r="AS263" t="e">
        <f>VLOOKUP($B263,[2]高二上!$B:$R,8,0)</f>
        <v>#N/A</v>
      </c>
      <c r="AT263" t="e">
        <f>VLOOKUP($B263,[2]高二上!$B:$R,9,0)</f>
        <v>#N/A</v>
      </c>
      <c r="AU263" t="e">
        <f>VLOOKUP($B263,[2]高二上!$B:$R,10,0)</f>
        <v>#N/A</v>
      </c>
      <c r="AV263" t="e">
        <f>VLOOKUP($B263,[2]高二上!$B:$R,11,0)</f>
        <v>#N/A</v>
      </c>
      <c r="AW263" t="e">
        <f>VLOOKUP($B263,[2]高二上!$B:$R,12,0)</f>
        <v>#N/A</v>
      </c>
      <c r="AX263" t="e">
        <f>VLOOKUP($B263,[2]高二上!$B:$R,13,0)</f>
        <v>#N/A</v>
      </c>
      <c r="AY263" t="e">
        <f>VLOOKUP($B263,[2]高二上!$B:$R,14,0)</f>
        <v>#N/A</v>
      </c>
      <c r="AZ263" t="e">
        <f>VLOOKUP($B263,[2]高二上!$B:$R,15,0)</f>
        <v>#N/A</v>
      </c>
      <c r="BA263" t="e">
        <f>VLOOKUP($B263,[2]高二上!$B:$R,16,0)</f>
        <v>#N/A</v>
      </c>
      <c r="BB263" t="e">
        <f>VLOOKUP($B263,[2]高二上!$B:$R,17,0)</f>
        <v>#N/A</v>
      </c>
      <c r="BC263">
        <f>VLOOKUP($B263,[1]高一下!$B:$R,6,0)</f>
        <v>91</v>
      </c>
      <c r="BD263" t="str">
        <f>VLOOKUP($B263,[1]高一下!$B:$R,7,0)</f>
        <v>龚霞</v>
      </c>
      <c r="BE263">
        <f>VLOOKUP($B263,[1]高一下!$B:$R,8,0)</f>
        <v>58</v>
      </c>
      <c r="BF263" t="str">
        <f>VLOOKUP($B263,[1]高一下!$B:$R,9,0)</f>
        <v>扎拉</v>
      </c>
      <c r="BG263">
        <f>VLOOKUP($B263,[1]高一下!$B:$R,10,0)</f>
        <v>37.5</v>
      </c>
      <c r="BH263" t="str">
        <f>VLOOKUP($B263,[1]高一下!$B:$R,11,0)</f>
        <v>冷开艳</v>
      </c>
      <c r="BI263">
        <f>VLOOKUP($B263,[1]高一下!$B:$R,12,0)</f>
        <v>21</v>
      </c>
      <c r="BJ263" t="str">
        <f>VLOOKUP($B263,[1]高一下!$B:$R,13,0)</f>
        <v>次珍扎保</v>
      </c>
      <c r="BK263">
        <f>VLOOKUP($B263,[1]高一下!$B:$R,14,0)</f>
        <v>38</v>
      </c>
      <c r="BL263" t="str">
        <f>VLOOKUP($B263,[1]高一下!$B:$R,15,0)</f>
        <v>刘红</v>
      </c>
      <c r="BM263">
        <f>VLOOKUP($B263,[1]高一下!$B:$R,16,0)</f>
        <v>32</v>
      </c>
      <c r="BN263" t="str">
        <f>VLOOKUP($B263,[1]高一下!$B:$R,17,0)</f>
        <v>杨建</v>
      </c>
      <c r="BO263">
        <f>VLOOKUP($B263,[1]高一上!$B:$W,5,0)</f>
        <v>70.5</v>
      </c>
      <c r="BP263" t="str">
        <f>VLOOKUP($B263,[1]高一上!$B:$W,6,0)</f>
        <v>龚霞</v>
      </c>
      <c r="BQ263">
        <f>VLOOKUP($B263,[1]高一上!$B:$W,7,0)</f>
        <v>38</v>
      </c>
      <c r="BR263" t="str">
        <f>VLOOKUP($B263,[1]高一上!$B:$W,8,0)</f>
        <v>扎拉</v>
      </c>
      <c r="BS263">
        <f>VLOOKUP($B263,[1]高一上!$B:$W,9,0)</f>
        <v>47.5</v>
      </c>
      <c r="BT263" t="str">
        <f>VLOOKUP($B263,[1]高一上!$B:$W,10,0)</f>
        <v>冷开艳</v>
      </c>
      <c r="BU263">
        <f>VLOOKUP($B263,[1]高一上!$B:$W,11,0)</f>
        <v>34</v>
      </c>
      <c r="BV263" t="str">
        <f>VLOOKUP($B263,[1]高一上!$B:$W,12,0)</f>
        <v>次珍扎保</v>
      </c>
      <c r="BW263">
        <f>VLOOKUP($B263,[1]高一上!$B:$W,13,0)</f>
        <v>58</v>
      </c>
      <c r="BX263" t="str">
        <f>VLOOKUP($B263,[1]高一上!$B:$W,14,0)</f>
        <v>刘红</v>
      </c>
      <c r="BY263">
        <f>VLOOKUP($B263,[1]高一上!$B:$W,15,0)</f>
        <v>41.5</v>
      </c>
      <c r="BZ263" t="str">
        <f>VLOOKUP($B263,[1]高一上!$B:$W,16,0)</f>
        <v>杨建</v>
      </c>
      <c r="CA263">
        <f>VLOOKUP($B263,[1]中考!$B:$N,5,0)</f>
        <v>99</v>
      </c>
      <c r="CB263">
        <f>VLOOKUP($B263,[1]中考!$B:$N,6,0)</f>
        <v>64</v>
      </c>
      <c r="CC263">
        <f>VLOOKUP($B263,[1]中考!$B:$N,7,0)</f>
        <v>83</v>
      </c>
      <c r="CD263">
        <f>VLOOKUP($B263,[1]中考!$B:$N,8,0)</f>
        <v>25</v>
      </c>
      <c r="CE263">
        <f>VLOOKUP($B263,[1]中考!$B:$N,9,0)</f>
        <v>32</v>
      </c>
      <c r="CF263">
        <f>VLOOKUP($B263,[1]中考!$B:$N,10,0)</f>
        <v>35</v>
      </c>
    </row>
    <row r="264" spans="1:84" hidden="1" x14ac:dyDescent="0.2">
      <c r="A264" s="1" t="s">
        <v>820</v>
      </c>
      <c r="B264" s="1" t="s">
        <v>821</v>
      </c>
      <c r="C264" s="1" t="s">
        <v>722</v>
      </c>
      <c r="D264" s="1" t="s">
        <v>17</v>
      </c>
      <c r="E264" s="1" t="s">
        <v>822</v>
      </c>
      <c r="F264" s="1">
        <v>419</v>
      </c>
      <c r="G264" s="1">
        <v>114</v>
      </c>
      <c r="H264" s="1" t="s">
        <v>19</v>
      </c>
      <c r="I264" s="1">
        <v>80</v>
      </c>
      <c r="J264" s="1" t="s">
        <v>20</v>
      </c>
      <c r="K264" s="1">
        <v>68</v>
      </c>
      <c r="L264" s="1" t="s">
        <v>124</v>
      </c>
      <c r="M264" s="1">
        <v>54</v>
      </c>
      <c r="N264" s="1" t="s">
        <v>404</v>
      </c>
      <c r="O264" s="1">
        <v>40.5</v>
      </c>
      <c r="P264" s="1" t="s">
        <v>724</v>
      </c>
      <c r="Q264" s="1">
        <v>62.5</v>
      </c>
      <c r="R264" s="1" t="s">
        <v>406</v>
      </c>
      <c r="S264">
        <f>VLOOKUP(B264,[1]高三上!$B:$R,6,0)</f>
        <v>100.5</v>
      </c>
      <c r="T264" t="str">
        <f>VLOOKUP(B264,[1]高三上!$B:$R,7,0)</f>
        <v>龚霞</v>
      </c>
      <c r="U264">
        <f>VLOOKUP(B264,[1]高三上!$B:$R,8,0)</f>
        <v>67</v>
      </c>
      <c r="V264" t="str">
        <f>VLOOKUP(B264,[1]高三上!$B:$R,9,0)</f>
        <v>扎拉</v>
      </c>
      <c r="W264">
        <f>VLOOKUP(B264,[1]高三上!$B:$R,10,0)</f>
        <v>55</v>
      </c>
      <c r="X264" t="str">
        <f>VLOOKUP(B264,[1]高三上!$B:$R,11,0)</f>
        <v>冷开艳</v>
      </c>
      <c r="Y264">
        <f>VLOOKUP(B264,[1]高三上!$B:$R,12,0)</f>
        <v>27.5</v>
      </c>
      <c r="Z264" t="str">
        <f>VLOOKUP(B264,[1]高三上!$B:$R,13,0)</f>
        <v>胡伟杰</v>
      </c>
      <c r="AA264">
        <f>VLOOKUP(B264,[1]高三上!$B:$R,14,0)</f>
        <v>24</v>
      </c>
      <c r="AB264" t="str">
        <f>VLOOKUP(B264,[1]高三上!$B:$R,15,0)</f>
        <v>邱宗兰</v>
      </c>
      <c r="AC264">
        <f>VLOOKUP(B264,[1]高三上!$B:$R,16,0)</f>
        <v>40</v>
      </c>
      <c r="AD264" t="str">
        <f>VLOOKUP($B264,[1]高三上!$B:$R,17,0)</f>
        <v>张斯杰</v>
      </c>
      <c r="AE264" t="str">
        <f>VLOOKUP($B264,[1]高二下!$B:$R,6,0)</f>
        <v>97.0</v>
      </c>
      <c r="AF264" t="str">
        <f>VLOOKUP($B264,[1]高二下!$B:$R,7,0)</f>
        <v>龚霞</v>
      </c>
      <c r="AG264" t="str">
        <f>VLOOKUP($B264,[1]高二下!$B:$R,8,0)</f>
        <v>42.5</v>
      </c>
      <c r="AH264" t="str">
        <f>VLOOKUP($B264,[1]高二下!$B:$R,9,0)</f>
        <v>扎拉</v>
      </c>
      <c r="AI264" t="str">
        <f>VLOOKUP($B264,[1]高二下!$B:$R,10,0)</f>
        <v>29.0</v>
      </c>
      <c r="AJ264" t="str">
        <f>VLOOKUP($B264,[1]高二下!$B:$R,11,0)</f>
        <v>冷开艳</v>
      </c>
      <c r="AK264" t="str">
        <f>VLOOKUP($B264,[1]高二下!$B:$R,12,0)</f>
        <v>32.0</v>
      </c>
      <c r="AL264" t="str">
        <f>VLOOKUP($B264,[1]高二下!$B:$R,13,0)</f>
        <v>胡伟杰</v>
      </c>
      <c r="AM264" t="str">
        <f>VLOOKUP($B264,[1]高二下!$B:$R,14,0)</f>
        <v>40.0</v>
      </c>
      <c r="AN264" t="str">
        <f>VLOOKUP($B264,[1]高二下!$B:$R,15,0)</f>
        <v>邱宗兰</v>
      </c>
      <c r="AO264" t="str">
        <f>VLOOKUP($B264,[1]高二下!$B:$R,16,0)</f>
        <v>83.0</v>
      </c>
      <c r="AP264" t="str">
        <f>VLOOKUP($B264,[1]高二下!$B:$R,17,0)</f>
        <v>张斯杰</v>
      </c>
      <c r="AQ264" t="e">
        <f>VLOOKUP($B264,[2]高二上!$B:$R,6,0)</f>
        <v>#N/A</v>
      </c>
      <c r="AR264" t="e">
        <f>VLOOKUP($B264,[2]高二上!$B:$R,7,0)</f>
        <v>#N/A</v>
      </c>
      <c r="AS264" t="e">
        <f>VLOOKUP($B264,[2]高二上!$B:$R,8,0)</f>
        <v>#N/A</v>
      </c>
      <c r="AT264" t="e">
        <f>VLOOKUP($B264,[2]高二上!$B:$R,9,0)</f>
        <v>#N/A</v>
      </c>
      <c r="AU264" t="e">
        <f>VLOOKUP($B264,[2]高二上!$B:$R,10,0)</f>
        <v>#N/A</v>
      </c>
      <c r="AV264" t="e">
        <f>VLOOKUP($B264,[2]高二上!$B:$R,11,0)</f>
        <v>#N/A</v>
      </c>
      <c r="AW264" t="e">
        <f>VLOOKUP($B264,[2]高二上!$B:$R,12,0)</f>
        <v>#N/A</v>
      </c>
      <c r="AX264" t="e">
        <f>VLOOKUP($B264,[2]高二上!$B:$R,13,0)</f>
        <v>#N/A</v>
      </c>
      <c r="AY264" t="e">
        <f>VLOOKUP($B264,[2]高二上!$B:$R,14,0)</f>
        <v>#N/A</v>
      </c>
      <c r="AZ264" t="e">
        <f>VLOOKUP($B264,[2]高二上!$B:$R,15,0)</f>
        <v>#N/A</v>
      </c>
      <c r="BA264" t="e">
        <f>VLOOKUP($B264,[2]高二上!$B:$R,16,0)</f>
        <v>#N/A</v>
      </c>
      <c r="BB264" t="e">
        <f>VLOOKUP($B264,[2]高二上!$B:$R,17,0)</f>
        <v>#N/A</v>
      </c>
      <c r="BC264">
        <f>VLOOKUP($B264,[1]高一下!$B:$R,6,0)</f>
        <v>91</v>
      </c>
      <c r="BD264" t="str">
        <f>VLOOKUP($B264,[1]高一下!$B:$R,7,0)</f>
        <v>曹霞</v>
      </c>
      <c r="BE264">
        <f>VLOOKUP($B264,[1]高一下!$B:$R,8,0)</f>
        <v>85</v>
      </c>
      <c r="BF264" t="str">
        <f>VLOOKUP($B264,[1]高一下!$B:$R,9,0)</f>
        <v>苏朗偏初</v>
      </c>
      <c r="BG264">
        <f>VLOOKUP($B264,[1]高一下!$B:$R,10,0)</f>
        <v>35.5</v>
      </c>
      <c r="BH264" t="str">
        <f>VLOOKUP($B264,[1]高一下!$B:$R,11,0)</f>
        <v>黄建均</v>
      </c>
      <c r="BI264">
        <f>VLOOKUP($B264,[1]高一下!$B:$R,12,0)</f>
        <v>29</v>
      </c>
      <c r="BJ264" t="str">
        <f>VLOOKUP($B264,[1]高一下!$B:$R,13,0)</f>
        <v>胡伟杰</v>
      </c>
      <c r="BK264">
        <f>VLOOKUP($B264,[1]高一下!$B:$R,14,0)</f>
        <v>57</v>
      </c>
      <c r="BL264" t="str">
        <f>VLOOKUP($B264,[1]高一下!$B:$R,15,0)</f>
        <v>郑强秋</v>
      </c>
      <c r="BM264">
        <f>VLOOKUP($B264,[1]高一下!$B:$R,16,0)</f>
        <v>40</v>
      </c>
      <c r="BN264" t="str">
        <f>VLOOKUP($B264,[1]高一下!$B:$R,17,0)</f>
        <v>龙志云</v>
      </c>
      <c r="BO264">
        <f>VLOOKUP($B264,[1]高一上!$B:$W,5,0)</f>
        <v>91.5</v>
      </c>
      <c r="BP264" t="str">
        <f>VLOOKUP($B264,[1]高一上!$B:$W,6,0)</f>
        <v>曹霞</v>
      </c>
      <c r="BQ264">
        <f>VLOOKUP($B264,[1]高一上!$B:$W,7,0)</f>
        <v>67</v>
      </c>
      <c r="BR264" t="str">
        <f>VLOOKUP($B264,[1]高一上!$B:$W,8,0)</f>
        <v>苏朗偏初</v>
      </c>
      <c r="BS264">
        <f>VLOOKUP($B264,[1]高一上!$B:$W,9,0)</f>
        <v>48.5</v>
      </c>
      <c r="BT264" t="str">
        <f>VLOOKUP($B264,[1]高一上!$B:$W,10,0)</f>
        <v>黄建均</v>
      </c>
      <c r="BU264">
        <f>VLOOKUP($B264,[1]高一上!$B:$W,11,0)</f>
        <v>42.5</v>
      </c>
      <c r="BV264" t="str">
        <f>VLOOKUP($B264,[1]高一上!$B:$W,12,0)</f>
        <v>胡伟杰</v>
      </c>
      <c r="BW264">
        <f>VLOOKUP($B264,[1]高一上!$B:$W,13,0)</f>
        <v>52</v>
      </c>
      <c r="BX264" t="str">
        <f>VLOOKUP($B264,[1]高一上!$B:$W,14,0)</f>
        <v>郑强秋</v>
      </c>
      <c r="BY264">
        <f>VLOOKUP($B264,[1]高一上!$B:$W,15,0)</f>
        <v>54</v>
      </c>
      <c r="BZ264" t="str">
        <f>VLOOKUP($B264,[1]高一上!$B:$W,16,0)</f>
        <v>龙志云</v>
      </c>
      <c r="CA264">
        <f>VLOOKUP($B264,[1]中考!$B:$N,5,0)</f>
        <v>106</v>
      </c>
      <c r="CB264">
        <f>VLOOKUP($B264,[1]中考!$B:$N,6,0)</f>
        <v>105</v>
      </c>
      <c r="CC264">
        <f>VLOOKUP($B264,[1]中考!$B:$N,7,0)</f>
        <v>73</v>
      </c>
      <c r="CD264">
        <f>VLOOKUP($B264,[1]中考!$B:$N,8,0)</f>
        <v>41</v>
      </c>
      <c r="CE264">
        <f>VLOOKUP($B264,[1]中考!$B:$N,9,0)</f>
        <v>37</v>
      </c>
      <c r="CF264">
        <f>VLOOKUP($B264,[1]中考!$B:$N,10,0)</f>
        <v>38</v>
      </c>
    </row>
    <row r="265" spans="1:84" hidden="1" x14ac:dyDescent="0.2">
      <c r="A265" s="1" t="s">
        <v>823</v>
      </c>
      <c r="B265" s="1" t="s">
        <v>824</v>
      </c>
      <c r="C265" s="1" t="s">
        <v>722</v>
      </c>
      <c r="D265" s="1" t="s">
        <v>17</v>
      </c>
      <c r="E265" s="1" t="s">
        <v>825</v>
      </c>
      <c r="F265" s="1">
        <v>502</v>
      </c>
      <c r="G265" s="1">
        <v>105</v>
      </c>
      <c r="H265" s="1" t="s">
        <v>19</v>
      </c>
      <c r="I265" s="1">
        <v>97</v>
      </c>
      <c r="J265" s="1" t="s">
        <v>20</v>
      </c>
      <c r="K265" s="1">
        <v>114</v>
      </c>
      <c r="L265" s="1" t="s">
        <v>124</v>
      </c>
      <c r="M265" s="1">
        <v>67</v>
      </c>
      <c r="N265" s="1" t="s">
        <v>404</v>
      </c>
      <c r="O265" s="1">
        <v>45</v>
      </c>
      <c r="P265" s="1" t="s">
        <v>724</v>
      </c>
      <c r="Q265" s="1">
        <v>73.5</v>
      </c>
      <c r="R265" s="1" t="s">
        <v>406</v>
      </c>
      <c r="S265">
        <f>VLOOKUP(B265,[1]高三上!$B:$R,6,0)</f>
        <v>101.5</v>
      </c>
      <c r="T265" t="str">
        <f>VLOOKUP(B265,[1]高三上!$B:$R,7,0)</f>
        <v>龚霞</v>
      </c>
      <c r="U265">
        <f>VLOOKUP(B265,[1]高三上!$B:$R,8,0)</f>
        <v>96</v>
      </c>
      <c r="V265" t="str">
        <f>VLOOKUP(B265,[1]高三上!$B:$R,9,0)</f>
        <v>扎拉</v>
      </c>
      <c r="W265">
        <f>VLOOKUP(B265,[1]高三上!$B:$R,10,0)</f>
        <v>91</v>
      </c>
      <c r="X265" t="str">
        <f>VLOOKUP(B265,[1]高三上!$B:$R,11,0)</f>
        <v>冷开艳</v>
      </c>
      <c r="Y265">
        <f>VLOOKUP(B265,[1]高三上!$B:$R,12,0)</f>
        <v>56</v>
      </c>
      <c r="Z265" t="str">
        <f>VLOOKUP(B265,[1]高三上!$B:$R,13,0)</f>
        <v>胡伟杰</v>
      </c>
      <c r="AA265">
        <f>VLOOKUP(B265,[1]高三上!$B:$R,14,0)</f>
        <v>35</v>
      </c>
      <c r="AB265" t="str">
        <f>VLOOKUP(B265,[1]高三上!$B:$R,15,0)</f>
        <v>邱宗兰</v>
      </c>
      <c r="AC265">
        <f>VLOOKUP(B265,[1]高三上!$B:$R,16,0)</f>
        <v>45</v>
      </c>
      <c r="AD265" t="str">
        <f>VLOOKUP($B265,[1]高三上!$B:$R,17,0)</f>
        <v>张斯杰</v>
      </c>
      <c r="AE265" t="str">
        <f>VLOOKUP($B265,[1]高二下!$B:$R,6,0)</f>
        <v>88.0</v>
      </c>
      <c r="AF265" t="str">
        <f>VLOOKUP($B265,[1]高二下!$B:$R,7,0)</f>
        <v>龚霞</v>
      </c>
      <c r="AG265" t="str">
        <f>VLOOKUP($B265,[1]高二下!$B:$R,8,0)</f>
        <v>110.0</v>
      </c>
      <c r="AH265" t="str">
        <f>VLOOKUP($B265,[1]高二下!$B:$R,9,0)</f>
        <v>扎拉</v>
      </c>
      <c r="AI265" t="str">
        <f>VLOOKUP($B265,[1]高二下!$B:$R,10,0)</f>
        <v>48.0</v>
      </c>
      <c r="AJ265" t="str">
        <f>VLOOKUP($B265,[1]高二下!$B:$R,11,0)</f>
        <v>冷开艳</v>
      </c>
      <c r="AK265" t="str">
        <f>VLOOKUP($B265,[1]高二下!$B:$R,12,0)</f>
        <v>44.0</v>
      </c>
      <c r="AL265" t="str">
        <f>VLOOKUP($B265,[1]高二下!$B:$R,13,0)</f>
        <v>胡伟杰</v>
      </c>
      <c r="AM265" t="str">
        <f>VLOOKUP($B265,[1]高二下!$B:$R,14,0)</f>
        <v>74.0</v>
      </c>
      <c r="AN265" t="str">
        <f>VLOOKUP($B265,[1]高二下!$B:$R,15,0)</f>
        <v>邱宗兰</v>
      </c>
      <c r="AO265" t="str">
        <f>VLOOKUP($B265,[1]高二下!$B:$R,16,0)</f>
        <v>114.0</v>
      </c>
      <c r="AP265" t="str">
        <f>VLOOKUP($B265,[1]高二下!$B:$R,17,0)</f>
        <v>张斯杰</v>
      </c>
      <c r="AQ265" t="e">
        <f>VLOOKUP($B265,[2]高二上!$B:$R,6,0)</f>
        <v>#N/A</v>
      </c>
      <c r="AR265" t="e">
        <f>VLOOKUP($B265,[2]高二上!$B:$R,7,0)</f>
        <v>#N/A</v>
      </c>
      <c r="AS265" t="e">
        <f>VLOOKUP($B265,[2]高二上!$B:$R,8,0)</f>
        <v>#N/A</v>
      </c>
      <c r="AT265" t="e">
        <f>VLOOKUP($B265,[2]高二上!$B:$R,9,0)</f>
        <v>#N/A</v>
      </c>
      <c r="AU265" t="e">
        <f>VLOOKUP($B265,[2]高二上!$B:$R,10,0)</f>
        <v>#N/A</v>
      </c>
      <c r="AV265" t="e">
        <f>VLOOKUP($B265,[2]高二上!$B:$R,11,0)</f>
        <v>#N/A</v>
      </c>
      <c r="AW265" t="e">
        <f>VLOOKUP($B265,[2]高二上!$B:$R,12,0)</f>
        <v>#N/A</v>
      </c>
      <c r="AX265" t="e">
        <f>VLOOKUP($B265,[2]高二上!$B:$R,13,0)</f>
        <v>#N/A</v>
      </c>
      <c r="AY265" t="e">
        <f>VLOOKUP($B265,[2]高二上!$B:$R,14,0)</f>
        <v>#N/A</v>
      </c>
      <c r="AZ265" t="e">
        <f>VLOOKUP($B265,[2]高二上!$B:$R,15,0)</f>
        <v>#N/A</v>
      </c>
      <c r="BA265" t="e">
        <f>VLOOKUP($B265,[2]高二上!$B:$R,16,0)</f>
        <v>#N/A</v>
      </c>
      <c r="BB265" t="e">
        <f>VLOOKUP($B265,[2]高二上!$B:$R,17,0)</f>
        <v>#N/A</v>
      </c>
      <c r="BC265">
        <f>VLOOKUP($B265,[1]高一下!$B:$R,6,0)</f>
        <v>105</v>
      </c>
      <c r="BD265" t="str">
        <f>VLOOKUP($B265,[1]高一下!$B:$R,7,0)</f>
        <v>龚霞</v>
      </c>
      <c r="BE265">
        <f>VLOOKUP($B265,[1]高一下!$B:$R,8,0)</f>
        <v>105</v>
      </c>
      <c r="BF265" t="str">
        <f>VLOOKUP($B265,[1]高一下!$B:$R,9,0)</f>
        <v>扎拉</v>
      </c>
      <c r="BG265">
        <f>VLOOKUP($B265,[1]高一下!$B:$R,10,0)</f>
        <v>89</v>
      </c>
      <c r="BH265" t="str">
        <f>VLOOKUP($B265,[1]高一下!$B:$R,11,0)</f>
        <v>冷开艳</v>
      </c>
      <c r="BI265">
        <f>VLOOKUP($B265,[1]高一下!$B:$R,12,0)</f>
        <v>54</v>
      </c>
      <c r="BJ265" t="str">
        <f>VLOOKUP($B265,[1]高一下!$B:$R,13,0)</f>
        <v>次珍扎保</v>
      </c>
      <c r="BK265">
        <f>VLOOKUP($B265,[1]高一下!$B:$R,14,0)</f>
        <v>48</v>
      </c>
      <c r="BL265" t="str">
        <f>VLOOKUP($B265,[1]高一下!$B:$R,15,0)</f>
        <v>刘红</v>
      </c>
      <c r="BM265">
        <f>VLOOKUP($B265,[1]高一下!$B:$R,16,0)</f>
        <v>52</v>
      </c>
      <c r="BN265" t="str">
        <f>VLOOKUP($B265,[1]高一下!$B:$R,17,0)</f>
        <v>杨建</v>
      </c>
      <c r="BO265">
        <f>VLOOKUP($B265,[1]高一上!$B:$W,5,0)</f>
        <v>84.5</v>
      </c>
      <c r="BP265" t="str">
        <f>VLOOKUP($B265,[1]高一上!$B:$W,6,0)</f>
        <v>龚霞</v>
      </c>
      <c r="BQ265">
        <f>VLOOKUP($B265,[1]高一上!$B:$W,7,0)</f>
        <v>82</v>
      </c>
      <c r="BR265" t="str">
        <f>VLOOKUP($B265,[1]高一上!$B:$W,8,0)</f>
        <v>扎拉</v>
      </c>
      <c r="BS265">
        <f>VLOOKUP($B265,[1]高一上!$B:$W,9,0)</f>
        <v>79.5</v>
      </c>
      <c r="BT265" t="str">
        <f>VLOOKUP($B265,[1]高一上!$B:$W,10,0)</f>
        <v>冷开艳</v>
      </c>
      <c r="BU265">
        <f>VLOOKUP($B265,[1]高一上!$B:$W,11,0)</f>
        <v>40</v>
      </c>
      <c r="BV265" t="str">
        <f>VLOOKUP($B265,[1]高一上!$B:$W,12,0)</f>
        <v>次珍扎保</v>
      </c>
      <c r="BW265">
        <f>VLOOKUP($B265,[1]高一上!$B:$W,13,0)</f>
        <v>52</v>
      </c>
      <c r="BX265" t="str">
        <f>VLOOKUP($B265,[1]高一上!$B:$W,14,0)</f>
        <v>刘红</v>
      </c>
      <c r="BY265">
        <f>VLOOKUP($B265,[1]高一上!$B:$W,15,0)</f>
        <v>56</v>
      </c>
      <c r="BZ265" t="str">
        <f>VLOOKUP($B265,[1]高一上!$B:$W,16,0)</f>
        <v>杨建</v>
      </c>
      <c r="CA265">
        <f>VLOOKUP($B265,[1]中考!$B:$N,5,0)</f>
        <v>98</v>
      </c>
      <c r="CB265">
        <f>VLOOKUP($B265,[1]中考!$B:$N,6,0)</f>
        <v>102</v>
      </c>
      <c r="CC265">
        <f>VLOOKUP($B265,[1]中考!$B:$N,7,0)</f>
        <v>114</v>
      </c>
      <c r="CD265">
        <f>VLOOKUP($B265,[1]中考!$B:$N,8,0)</f>
        <v>41</v>
      </c>
      <c r="CE265">
        <f>VLOOKUP($B265,[1]中考!$B:$N,9,0)</f>
        <v>33</v>
      </c>
      <c r="CF265">
        <f>VLOOKUP($B265,[1]中考!$B:$N,10,0)</f>
        <v>30</v>
      </c>
    </row>
    <row r="266" spans="1:84" hidden="1" x14ac:dyDescent="0.2">
      <c r="A266" s="1" t="s">
        <v>826</v>
      </c>
      <c r="B266" s="1" t="s">
        <v>827</v>
      </c>
      <c r="C266" s="1" t="s">
        <v>722</v>
      </c>
      <c r="D266" s="1" t="s">
        <v>17</v>
      </c>
      <c r="E266" s="1" t="s">
        <v>828</v>
      </c>
      <c r="F266" s="1">
        <v>360</v>
      </c>
      <c r="G266" s="1">
        <v>92</v>
      </c>
      <c r="H266" s="1" t="s">
        <v>19</v>
      </c>
      <c r="I266" s="1">
        <v>76</v>
      </c>
      <c r="J266" s="1" t="s">
        <v>20</v>
      </c>
      <c r="K266" s="1">
        <v>79</v>
      </c>
      <c r="L266" s="1" t="s">
        <v>124</v>
      </c>
      <c r="M266" s="1">
        <v>30</v>
      </c>
      <c r="N266" s="1" t="s">
        <v>404</v>
      </c>
      <c r="O266" s="1">
        <v>42</v>
      </c>
      <c r="P266" s="1" t="s">
        <v>724</v>
      </c>
      <c r="Q266" s="1">
        <v>41</v>
      </c>
      <c r="R266" s="1" t="s">
        <v>406</v>
      </c>
      <c r="S266">
        <f>VLOOKUP(B266,[1]高三上!$B:$R,6,0)</f>
        <v>0</v>
      </c>
      <c r="T266" t="str">
        <f>VLOOKUP(B266,[1]高三上!$B:$R,7,0)</f>
        <v>龚霞</v>
      </c>
      <c r="U266">
        <f>VLOOKUP(B266,[1]高三上!$B:$R,8,0)</f>
        <v>0</v>
      </c>
      <c r="V266" t="str">
        <f>VLOOKUP(B266,[1]高三上!$B:$R,9,0)</f>
        <v>扎拉</v>
      </c>
      <c r="W266">
        <f>VLOOKUP(B266,[1]高三上!$B:$R,10,0)</f>
        <v>0</v>
      </c>
      <c r="X266" t="str">
        <f>VLOOKUP(B266,[1]高三上!$B:$R,11,0)</f>
        <v>冷开艳</v>
      </c>
      <c r="Y266">
        <f>VLOOKUP(B266,[1]高三上!$B:$R,12,0)</f>
        <v>0</v>
      </c>
      <c r="Z266" t="str">
        <f>VLOOKUP(B266,[1]高三上!$B:$R,13,0)</f>
        <v>胡伟杰</v>
      </c>
      <c r="AA266">
        <f>VLOOKUP(B266,[1]高三上!$B:$R,14,0)</f>
        <v>0</v>
      </c>
      <c r="AB266" t="str">
        <f>VLOOKUP(B266,[1]高三上!$B:$R,15,0)</f>
        <v>邱宗兰</v>
      </c>
      <c r="AC266">
        <f>VLOOKUP(B266,[1]高三上!$B:$R,16,0)</f>
        <v>0</v>
      </c>
      <c r="AD266" t="str">
        <f>VLOOKUP($B266,[1]高三上!$B:$R,17,0)</f>
        <v>张斯杰</v>
      </c>
      <c r="AE266">
        <v>0</v>
      </c>
      <c r="AF266" t="str">
        <f>VLOOKUP($B266,[1]高二下!$B:$R,7,0)</f>
        <v>龚霞</v>
      </c>
      <c r="AG266" t="e">
        <f>VLOOKUP($B266,[1]高二下!$B:$R,8,0)</f>
        <v>#N/A</v>
      </c>
      <c r="AH266" t="str">
        <f>VLOOKUP($B266,[1]高二下!$B:$R,9,0)</f>
        <v>扎拉</v>
      </c>
      <c r="AI266" t="e">
        <f>VLOOKUP($B266,[1]高二下!$B:$R,10,0)</f>
        <v>#N/A</v>
      </c>
      <c r="AJ266" t="str">
        <f>VLOOKUP($B266,[1]高二下!$B:$R,11,0)</f>
        <v>冷开艳</v>
      </c>
      <c r="AK266" t="e">
        <f>VLOOKUP($B266,[1]高二下!$B:$R,12,0)</f>
        <v>#N/A</v>
      </c>
      <c r="AL266" t="str">
        <f>VLOOKUP($B266,[1]高二下!$B:$R,13,0)</f>
        <v>胡伟杰</v>
      </c>
      <c r="AM266" t="e">
        <f>VLOOKUP($B266,[1]高二下!$B:$R,14,0)</f>
        <v>#N/A</v>
      </c>
      <c r="AN266" t="str">
        <f>VLOOKUP($B266,[1]高二下!$B:$R,15,0)</f>
        <v>邱宗兰</v>
      </c>
      <c r="AO266" t="e">
        <f>VLOOKUP($B266,[1]高二下!$B:$R,16,0)</f>
        <v>#N/A</v>
      </c>
      <c r="AP266" t="str">
        <f>VLOOKUP($B266,[1]高二下!$B:$R,17,0)</f>
        <v>张斯杰</v>
      </c>
      <c r="AQ266" t="e">
        <f>VLOOKUP($B266,[2]高二上!$B:$R,6,0)</f>
        <v>#N/A</v>
      </c>
      <c r="AR266" t="e">
        <f>VLOOKUP($B266,[2]高二上!$B:$R,7,0)</f>
        <v>#N/A</v>
      </c>
      <c r="AS266" t="e">
        <f>VLOOKUP($B266,[2]高二上!$B:$R,8,0)</f>
        <v>#N/A</v>
      </c>
      <c r="AT266" t="e">
        <f>VLOOKUP($B266,[2]高二上!$B:$R,9,0)</f>
        <v>#N/A</v>
      </c>
      <c r="AU266" t="e">
        <f>VLOOKUP($B266,[2]高二上!$B:$R,10,0)</f>
        <v>#N/A</v>
      </c>
      <c r="AV266" t="e">
        <f>VLOOKUP($B266,[2]高二上!$B:$R,11,0)</f>
        <v>#N/A</v>
      </c>
      <c r="AW266" t="e">
        <f>VLOOKUP($B266,[2]高二上!$B:$R,12,0)</f>
        <v>#N/A</v>
      </c>
      <c r="AX266" t="e">
        <f>VLOOKUP($B266,[2]高二上!$B:$R,13,0)</f>
        <v>#N/A</v>
      </c>
      <c r="AY266" t="e">
        <f>VLOOKUP($B266,[2]高二上!$B:$R,14,0)</f>
        <v>#N/A</v>
      </c>
      <c r="AZ266" t="e">
        <f>VLOOKUP($B266,[2]高二上!$B:$R,15,0)</f>
        <v>#N/A</v>
      </c>
      <c r="BA266" t="e">
        <f>VLOOKUP($B266,[2]高二上!$B:$R,16,0)</f>
        <v>#N/A</v>
      </c>
      <c r="BB266" t="e">
        <f>VLOOKUP($B266,[2]高二上!$B:$R,17,0)</f>
        <v>#N/A</v>
      </c>
      <c r="BC266">
        <f>VLOOKUP($B266,[1]高一下!$B:$R,6,0)</f>
        <v>105</v>
      </c>
      <c r="BD266" t="str">
        <f>VLOOKUP($B266,[1]高一下!$B:$R,7,0)</f>
        <v>龚霞</v>
      </c>
      <c r="BE266">
        <f>VLOOKUP($B266,[1]高一下!$B:$R,8,0)</f>
        <v>105</v>
      </c>
      <c r="BF266" t="str">
        <f>VLOOKUP($B266,[1]高一下!$B:$R,9,0)</f>
        <v>扎拉</v>
      </c>
      <c r="BG266">
        <f>VLOOKUP($B266,[1]高一下!$B:$R,10,0)</f>
        <v>60</v>
      </c>
      <c r="BH266" t="str">
        <f>VLOOKUP($B266,[1]高一下!$B:$R,11,0)</f>
        <v>冷开艳</v>
      </c>
      <c r="BI266">
        <f>VLOOKUP($B266,[1]高一下!$B:$R,12,0)</f>
        <v>36</v>
      </c>
      <c r="BJ266" t="str">
        <f>VLOOKUP($B266,[1]高一下!$B:$R,13,0)</f>
        <v>次珍扎保</v>
      </c>
      <c r="BK266">
        <f>VLOOKUP($B266,[1]高一下!$B:$R,14,0)</f>
        <v>39</v>
      </c>
      <c r="BL266" t="str">
        <f>VLOOKUP($B266,[1]高一下!$B:$R,15,0)</f>
        <v>刘红</v>
      </c>
      <c r="BM266">
        <f>VLOOKUP($B266,[1]高一下!$B:$R,16,0)</f>
        <v>28</v>
      </c>
      <c r="BN266" t="str">
        <f>VLOOKUP($B266,[1]高一下!$B:$R,17,0)</f>
        <v>杨建</v>
      </c>
      <c r="BO266">
        <f>VLOOKUP($B266,[1]高一上!$B:$W,5,0)</f>
        <v>85</v>
      </c>
      <c r="BP266" t="str">
        <f>VLOOKUP($B266,[1]高一上!$B:$W,6,0)</f>
        <v>叶仁芳</v>
      </c>
      <c r="BQ266">
        <f>VLOOKUP($B266,[1]高一上!$B:$W,7,0)</f>
        <v>81</v>
      </c>
      <c r="BR266" t="str">
        <f>VLOOKUP($B266,[1]高一上!$B:$W,8,0)</f>
        <v>马磊</v>
      </c>
      <c r="BS266">
        <f>VLOOKUP($B266,[1]高一上!$B:$W,9,0)</f>
        <v>58.5</v>
      </c>
      <c r="BT266" t="str">
        <f>VLOOKUP($B266,[1]高一上!$B:$W,10,0)</f>
        <v>冷开艳</v>
      </c>
      <c r="BU266">
        <f>VLOOKUP($B266,[1]高一上!$B:$W,11,0)</f>
        <v>29.5</v>
      </c>
      <c r="BV266" t="str">
        <f>VLOOKUP($B266,[1]高一上!$B:$W,12,0)</f>
        <v>高贵勇</v>
      </c>
      <c r="BW266">
        <f>VLOOKUP($B266,[1]高一上!$B:$W,13,0)</f>
        <v>41</v>
      </c>
      <c r="BX266" t="str">
        <f>VLOOKUP($B266,[1]高一上!$B:$W,14,0)</f>
        <v>刘厚江/方帮林</v>
      </c>
      <c r="BY266">
        <f>VLOOKUP($B266,[1]高一上!$B:$W,15,0)</f>
        <v>48.5</v>
      </c>
      <c r="BZ266" t="str">
        <f>VLOOKUP($B266,[1]高一上!$B:$W,16,0)</f>
        <v>田友米</v>
      </c>
      <c r="CA266">
        <f>VLOOKUP($B266,[1]中考!$B:$N,5,0)</f>
        <v>96</v>
      </c>
      <c r="CB266">
        <f>VLOOKUP($B266,[1]中考!$B:$N,6,0)</f>
        <v>87</v>
      </c>
      <c r="CC266">
        <f>VLOOKUP($B266,[1]中考!$B:$N,7,0)</f>
        <v>107</v>
      </c>
      <c r="CD266">
        <f>VLOOKUP($B266,[1]中考!$B:$N,8,0)</f>
        <v>43</v>
      </c>
      <c r="CE266">
        <f>VLOOKUP($B266,[1]中考!$B:$N,9,0)</f>
        <v>27</v>
      </c>
      <c r="CF266">
        <f>VLOOKUP($B266,[1]中考!$B:$N,10,0)</f>
        <v>33</v>
      </c>
    </row>
    <row r="267" spans="1:84" hidden="1" x14ac:dyDescent="0.2">
      <c r="A267" s="1" t="s">
        <v>829</v>
      </c>
      <c r="B267" s="1" t="s">
        <v>830</v>
      </c>
      <c r="C267" s="1" t="s">
        <v>722</v>
      </c>
      <c r="D267" s="1" t="s">
        <v>17</v>
      </c>
      <c r="E267" s="1" t="s">
        <v>831</v>
      </c>
      <c r="F267" s="1">
        <v>429</v>
      </c>
      <c r="G267" s="1">
        <v>112</v>
      </c>
      <c r="H267" s="1" t="s">
        <v>19</v>
      </c>
      <c r="I267" s="1">
        <v>87</v>
      </c>
      <c r="J267" s="1" t="s">
        <v>20</v>
      </c>
      <c r="K267" s="1">
        <v>54</v>
      </c>
      <c r="L267" s="1" t="s">
        <v>124</v>
      </c>
      <c r="M267" s="1">
        <v>74</v>
      </c>
      <c r="N267" s="1" t="s">
        <v>404</v>
      </c>
      <c r="O267" s="1">
        <v>35</v>
      </c>
      <c r="P267" s="1" t="s">
        <v>724</v>
      </c>
      <c r="Q267" s="1">
        <v>67</v>
      </c>
      <c r="R267" s="1" t="s">
        <v>406</v>
      </c>
      <c r="S267">
        <f>VLOOKUP(B267,[1]高三上!$B:$R,6,0)</f>
        <v>104.5</v>
      </c>
      <c r="T267" t="str">
        <f>VLOOKUP(B267,[1]高三上!$B:$R,7,0)</f>
        <v>龚霞</v>
      </c>
      <c r="U267">
        <f>VLOOKUP(B267,[1]高三上!$B:$R,8,0)</f>
        <v>87</v>
      </c>
      <c r="V267" t="str">
        <f>VLOOKUP(B267,[1]高三上!$B:$R,9,0)</f>
        <v>扎拉</v>
      </c>
      <c r="W267">
        <f>VLOOKUP(B267,[1]高三上!$B:$R,10,0)</f>
        <v>52</v>
      </c>
      <c r="X267" t="str">
        <f>VLOOKUP(B267,[1]高三上!$B:$R,11,0)</f>
        <v>冷开艳</v>
      </c>
      <c r="Y267">
        <f>VLOOKUP(B267,[1]高三上!$B:$R,12,0)</f>
        <v>34</v>
      </c>
      <c r="Z267" t="str">
        <f>VLOOKUP(B267,[1]高三上!$B:$R,13,0)</f>
        <v>胡伟杰</v>
      </c>
      <c r="AA267">
        <f>VLOOKUP(B267,[1]高三上!$B:$R,14,0)</f>
        <v>44</v>
      </c>
      <c r="AB267" t="str">
        <f>VLOOKUP(B267,[1]高三上!$B:$R,15,0)</f>
        <v>邱宗兰</v>
      </c>
      <c r="AC267">
        <f>VLOOKUP(B267,[1]高三上!$B:$R,16,0)</f>
        <v>43</v>
      </c>
      <c r="AD267" t="str">
        <f>VLOOKUP($B267,[1]高三上!$B:$R,17,0)</f>
        <v>张斯杰</v>
      </c>
      <c r="AE267" t="str">
        <f>VLOOKUP($B267,[1]高二下!$B:$R,6,0)</f>
        <v>93.0</v>
      </c>
      <c r="AF267" t="str">
        <f>VLOOKUP($B267,[1]高二下!$B:$R,7,0)</f>
        <v>龚霞</v>
      </c>
      <c r="AG267" t="str">
        <f>VLOOKUP($B267,[1]高二下!$B:$R,8,0)</f>
        <v>51.0</v>
      </c>
      <c r="AH267" t="str">
        <f>VLOOKUP($B267,[1]高二下!$B:$R,9,0)</f>
        <v>扎拉</v>
      </c>
      <c r="AI267" t="str">
        <f>VLOOKUP($B267,[1]高二下!$B:$R,10,0)</f>
        <v>36.0</v>
      </c>
      <c r="AJ267" t="str">
        <f>VLOOKUP($B267,[1]高二下!$B:$R,11,0)</f>
        <v>冷开艳</v>
      </c>
      <c r="AK267" t="str">
        <f>VLOOKUP($B267,[1]高二下!$B:$R,12,0)</f>
        <v>32.0</v>
      </c>
      <c r="AL267" t="str">
        <f>VLOOKUP($B267,[1]高二下!$B:$R,13,0)</f>
        <v>胡伟杰</v>
      </c>
      <c r="AM267" t="str">
        <f>VLOOKUP($B267,[1]高二下!$B:$R,14,0)</f>
        <v>44.0</v>
      </c>
      <c r="AN267" t="str">
        <f>VLOOKUP($B267,[1]高二下!$B:$R,15,0)</f>
        <v>邱宗兰</v>
      </c>
      <c r="AO267" t="str">
        <f>VLOOKUP($B267,[1]高二下!$B:$R,16,0)</f>
        <v>107.0</v>
      </c>
      <c r="AP267" t="str">
        <f>VLOOKUP($B267,[1]高二下!$B:$R,17,0)</f>
        <v>张斯杰</v>
      </c>
      <c r="AQ267" t="e">
        <f>VLOOKUP($B267,[2]高二上!$B:$R,6,0)</f>
        <v>#N/A</v>
      </c>
      <c r="AR267" t="e">
        <f>VLOOKUP($B267,[2]高二上!$B:$R,7,0)</f>
        <v>#N/A</v>
      </c>
      <c r="AS267" t="e">
        <f>VLOOKUP($B267,[2]高二上!$B:$R,8,0)</f>
        <v>#N/A</v>
      </c>
      <c r="AT267" t="e">
        <f>VLOOKUP($B267,[2]高二上!$B:$R,9,0)</f>
        <v>#N/A</v>
      </c>
      <c r="AU267" t="e">
        <f>VLOOKUP($B267,[2]高二上!$B:$R,10,0)</f>
        <v>#N/A</v>
      </c>
      <c r="AV267" t="e">
        <f>VLOOKUP($B267,[2]高二上!$B:$R,11,0)</f>
        <v>#N/A</v>
      </c>
      <c r="AW267" t="e">
        <f>VLOOKUP($B267,[2]高二上!$B:$R,12,0)</f>
        <v>#N/A</v>
      </c>
      <c r="AX267" t="e">
        <f>VLOOKUP($B267,[2]高二上!$B:$R,13,0)</f>
        <v>#N/A</v>
      </c>
      <c r="AY267" t="e">
        <f>VLOOKUP($B267,[2]高二上!$B:$R,14,0)</f>
        <v>#N/A</v>
      </c>
      <c r="AZ267" t="e">
        <f>VLOOKUP($B267,[2]高二上!$B:$R,15,0)</f>
        <v>#N/A</v>
      </c>
      <c r="BA267" t="e">
        <f>VLOOKUP($B267,[2]高二上!$B:$R,16,0)</f>
        <v>#N/A</v>
      </c>
      <c r="BB267" t="e">
        <f>VLOOKUP($B267,[2]高二上!$B:$R,17,0)</f>
        <v>#N/A</v>
      </c>
      <c r="BC267">
        <f>VLOOKUP($B267,[1]高一下!$B:$R,6,0)</f>
        <v>96</v>
      </c>
      <c r="BD267" t="str">
        <f>VLOOKUP($B267,[1]高一下!$B:$R,7,0)</f>
        <v>龚霞</v>
      </c>
      <c r="BE267">
        <f>VLOOKUP($B267,[1]高一下!$B:$R,8,0)</f>
        <v>95</v>
      </c>
      <c r="BF267" t="str">
        <f>VLOOKUP($B267,[1]高一下!$B:$R,9,0)</f>
        <v>扎拉</v>
      </c>
      <c r="BG267">
        <f>VLOOKUP($B267,[1]高一下!$B:$R,10,0)</f>
        <v>31</v>
      </c>
      <c r="BH267" t="str">
        <f>VLOOKUP($B267,[1]高一下!$B:$R,11,0)</f>
        <v>冷开艳</v>
      </c>
      <c r="BI267">
        <f>VLOOKUP($B267,[1]高一下!$B:$R,12,0)</f>
        <v>47</v>
      </c>
      <c r="BJ267" t="str">
        <f>VLOOKUP($B267,[1]高一下!$B:$R,13,0)</f>
        <v>次珍扎保</v>
      </c>
      <c r="BK267">
        <f>VLOOKUP($B267,[1]高一下!$B:$R,14,0)</f>
        <v>42</v>
      </c>
      <c r="BL267" t="str">
        <f>VLOOKUP($B267,[1]高一下!$B:$R,15,0)</f>
        <v>刘红</v>
      </c>
      <c r="BM267">
        <f>VLOOKUP($B267,[1]高一下!$B:$R,16,0)</f>
        <v>44</v>
      </c>
      <c r="BN267" t="str">
        <f>VLOOKUP($B267,[1]高一下!$B:$R,17,0)</f>
        <v>杨建</v>
      </c>
      <c r="BO267">
        <f>VLOOKUP($B267,[1]高一上!$B:$W,5,0)</f>
        <v>95.5</v>
      </c>
      <c r="BP267" t="str">
        <f>VLOOKUP($B267,[1]高一上!$B:$W,6,0)</f>
        <v>龚霞</v>
      </c>
      <c r="BQ267">
        <f>VLOOKUP($B267,[1]高一上!$B:$W,7,0)</f>
        <v>82</v>
      </c>
      <c r="BR267" t="str">
        <f>VLOOKUP($B267,[1]高一上!$B:$W,8,0)</f>
        <v>扎拉</v>
      </c>
      <c r="BS267">
        <f>VLOOKUP($B267,[1]高一上!$B:$W,9,0)</f>
        <v>27.5</v>
      </c>
      <c r="BT267" t="str">
        <f>VLOOKUP($B267,[1]高一上!$B:$W,10,0)</f>
        <v>冷开艳</v>
      </c>
      <c r="BU267">
        <f>VLOOKUP($B267,[1]高一上!$B:$W,11,0)</f>
        <v>52.5</v>
      </c>
      <c r="BV267" t="str">
        <f>VLOOKUP($B267,[1]高一上!$B:$W,12,0)</f>
        <v>次珍扎保</v>
      </c>
      <c r="BW267">
        <f>VLOOKUP($B267,[1]高一上!$B:$W,13,0)</f>
        <v>52</v>
      </c>
      <c r="BX267" t="str">
        <f>VLOOKUP($B267,[1]高一上!$B:$W,14,0)</f>
        <v>刘红</v>
      </c>
      <c r="BY267">
        <f>VLOOKUP($B267,[1]高一上!$B:$W,15,0)</f>
        <v>52</v>
      </c>
      <c r="BZ267" t="str">
        <f>VLOOKUP($B267,[1]高一上!$B:$W,16,0)</f>
        <v>杨建</v>
      </c>
      <c r="CA267">
        <f>VLOOKUP($B267,[1]中考!$B:$N,5,0)</f>
        <v>103</v>
      </c>
      <c r="CB267">
        <f>VLOOKUP($B267,[1]中考!$B:$N,6,0)</f>
        <v>95</v>
      </c>
      <c r="CC267">
        <f>VLOOKUP($B267,[1]中考!$B:$N,7,0)</f>
        <v>51</v>
      </c>
      <c r="CD267">
        <f>VLOOKUP($B267,[1]中考!$B:$N,8,0)</f>
        <v>54</v>
      </c>
      <c r="CE267">
        <f>VLOOKUP($B267,[1]中考!$B:$N,9,0)</f>
        <v>34</v>
      </c>
      <c r="CF267">
        <f>VLOOKUP($B267,[1]中考!$B:$N,10,0)</f>
        <v>35</v>
      </c>
    </row>
    <row r="268" spans="1:84" hidden="1" x14ac:dyDescent="0.2">
      <c r="A268" s="1" t="s">
        <v>832</v>
      </c>
      <c r="B268" s="1" t="s">
        <v>833</v>
      </c>
      <c r="C268" s="1" t="s">
        <v>722</v>
      </c>
      <c r="D268" s="1" t="s">
        <v>17</v>
      </c>
      <c r="E268" s="1" t="s">
        <v>834</v>
      </c>
      <c r="F268" s="1">
        <v>369</v>
      </c>
      <c r="G268" s="1">
        <v>111</v>
      </c>
      <c r="H268" s="1" t="s">
        <v>19</v>
      </c>
      <c r="I268" s="1">
        <v>68</v>
      </c>
      <c r="J268" s="1" t="s">
        <v>20</v>
      </c>
      <c r="K268" s="1">
        <v>40</v>
      </c>
      <c r="L268" s="1" t="s">
        <v>124</v>
      </c>
      <c r="M268" s="1">
        <v>46.5</v>
      </c>
      <c r="N268" s="1" t="s">
        <v>404</v>
      </c>
      <c r="O268" s="1">
        <v>34</v>
      </c>
      <c r="P268" s="1" t="s">
        <v>724</v>
      </c>
      <c r="Q268" s="1">
        <v>69</v>
      </c>
      <c r="R268" s="1" t="s">
        <v>406</v>
      </c>
      <c r="S268">
        <f>VLOOKUP(B268,[1]高三上!$B:$R,6,0)</f>
        <v>98.5</v>
      </c>
      <c r="T268" t="str">
        <f>VLOOKUP(B268,[1]高三上!$B:$R,7,0)</f>
        <v>龚霞</v>
      </c>
      <c r="U268">
        <f>VLOOKUP(B268,[1]高三上!$B:$R,8,0)</f>
        <v>50</v>
      </c>
      <c r="V268" t="str">
        <f>VLOOKUP(B268,[1]高三上!$B:$R,9,0)</f>
        <v>扎拉</v>
      </c>
      <c r="W268">
        <f>VLOOKUP(B268,[1]高三上!$B:$R,10,0)</f>
        <v>49</v>
      </c>
      <c r="X268" t="str">
        <f>VLOOKUP(B268,[1]高三上!$B:$R,11,0)</f>
        <v>冷开艳</v>
      </c>
      <c r="Y268">
        <f>VLOOKUP(B268,[1]高三上!$B:$R,12,0)</f>
        <v>34</v>
      </c>
      <c r="Z268" t="str">
        <f>VLOOKUP(B268,[1]高三上!$B:$R,13,0)</f>
        <v>胡伟杰</v>
      </c>
      <c r="AA268">
        <f>VLOOKUP(B268,[1]高三上!$B:$R,14,0)</f>
        <v>30</v>
      </c>
      <c r="AB268" t="str">
        <f>VLOOKUP(B268,[1]高三上!$B:$R,15,0)</f>
        <v>邱宗兰</v>
      </c>
      <c r="AC268">
        <f>VLOOKUP(B268,[1]高三上!$B:$R,16,0)</f>
        <v>33</v>
      </c>
      <c r="AD268" t="str">
        <f>VLOOKUP($B268,[1]高三上!$B:$R,17,0)</f>
        <v>张斯杰</v>
      </c>
      <c r="AE268" t="str">
        <f>VLOOKUP($B268,[1]高二下!$B:$R,6,0)</f>
        <v>89.0</v>
      </c>
      <c r="AF268" t="str">
        <f>VLOOKUP($B268,[1]高二下!$B:$R,7,0)</f>
        <v>龚霞</v>
      </c>
      <c r="AG268" t="str">
        <f>VLOOKUP($B268,[1]高二下!$B:$R,8,0)</f>
        <v>54.5</v>
      </c>
      <c r="AH268" t="str">
        <f>VLOOKUP($B268,[1]高二下!$B:$R,9,0)</f>
        <v>扎拉</v>
      </c>
      <c r="AI268" t="str">
        <f>VLOOKUP($B268,[1]高二下!$B:$R,10,0)</f>
        <v>22.0</v>
      </c>
      <c r="AJ268" t="str">
        <f>VLOOKUP($B268,[1]高二下!$B:$R,11,0)</f>
        <v>冷开艳</v>
      </c>
      <c r="AK268" t="str">
        <f>VLOOKUP($B268,[1]高二下!$B:$R,12,0)</f>
        <v>34.0</v>
      </c>
      <c r="AL268" t="str">
        <f>VLOOKUP($B268,[1]高二下!$B:$R,13,0)</f>
        <v>胡伟杰</v>
      </c>
      <c r="AM268" t="str">
        <f>VLOOKUP($B268,[1]高二下!$B:$R,14,0)</f>
        <v>55.0</v>
      </c>
      <c r="AN268" t="str">
        <f>VLOOKUP($B268,[1]高二下!$B:$R,15,0)</f>
        <v>邱宗兰</v>
      </c>
      <c r="AO268" t="str">
        <f>VLOOKUP($B268,[1]高二下!$B:$R,16,0)</f>
        <v>72.0</v>
      </c>
      <c r="AP268" t="str">
        <f>VLOOKUP($B268,[1]高二下!$B:$R,17,0)</f>
        <v>张斯杰</v>
      </c>
      <c r="AQ268" t="e">
        <f>VLOOKUP($B268,[2]高二上!$B:$R,6,0)</f>
        <v>#N/A</v>
      </c>
      <c r="AR268" t="e">
        <f>VLOOKUP($B268,[2]高二上!$B:$R,7,0)</f>
        <v>#N/A</v>
      </c>
      <c r="AS268" t="e">
        <f>VLOOKUP($B268,[2]高二上!$B:$R,8,0)</f>
        <v>#N/A</v>
      </c>
      <c r="AT268" t="e">
        <f>VLOOKUP($B268,[2]高二上!$B:$R,9,0)</f>
        <v>#N/A</v>
      </c>
      <c r="AU268" t="e">
        <f>VLOOKUP($B268,[2]高二上!$B:$R,10,0)</f>
        <v>#N/A</v>
      </c>
      <c r="AV268" t="e">
        <f>VLOOKUP($B268,[2]高二上!$B:$R,11,0)</f>
        <v>#N/A</v>
      </c>
      <c r="AW268" t="e">
        <f>VLOOKUP($B268,[2]高二上!$B:$R,12,0)</f>
        <v>#N/A</v>
      </c>
      <c r="AX268" t="e">
        <f>VLOOKUP($B268,[2]高二上!$B:$R,13,0)</f>
        <v>#N/A</v>
      </c>
      <c r="AY268" t="e">
        <f>VLOOKUP($B268,[2]高二上!$B:$R,14,0)</f>
        <v>#N/A</v>
      </c>
      <c r="AZ268" t="e">
        <f>VLOOKUP($B268,[2]高二上!$B:$R,15,0)</f>
        <v>#N/A</v>
      </c>
      <c r="BA268" t="e">
        <f>VLOOKUP($B268,[2]高二上!$B:$R,16,0)</f>
        <v>#N/A</v>
      </c>
      <c r="BB268" t="e">
        <f>VLOOKUP($B268,[2]高二上!$B:$R,17,0)</f>
        <v>#N/A</v>
      </c>
      <c r="BC268">
        <f>VLOOKUP($B268,[1]高一下!$B:$R,6,0)</f>
        <v>99</v>
      </c>
      <c r="BD268" t="str">
        <f>VLOOKUP($B268,[1]高一下!$B:$R,7,0)</f>
        <v>龚霞</v>
      </c>
      <c r="BE268">
        <f>VLOOKUP($B268,[1]高一下!$B:$R,8,0)</f>
        <v>57</v>
      </c>
      <c r="BF268" t="str">
        <f>VLOOKUP($B268,[1]高一下!$B:$R,9,0)</f>
        <v>扎拉</v>
      </c>
      <c r="BG268">
        <f>VLOOKUP($B268,[1]高一下!$B:$R,10,0)</f>
        <v>36</v>
      </c>
      <c r="BH268" t="str">
        <f>VLOOKUP($B268,[1]高一下!$B:$R,11,0)</f>
        <v>冷开艳</v>
      </c>
      <c r="BI268">
        <f>VLOOKUP($B268,[1]高一下!$B:$R,12,0)</f>
        <v>25</v>
      </c>
      <c r="BJ268" t="str">
        <f>VLOOKUP($B268,[1]高一下!$B:$R,13,0)</f>
        <v>次珍扎保</v>
      </c>
      <c r="BK268">
        <f>VLOOKUP($B268,[1]高一下!$B:$R,14,0)</f>
        <v>44</v>
      </c>
      <c r="BL268" t="str">
        <f>VLOOKUP($B268,[1]高一下!$B:$R,15,0)</f>
        <v>刘红</v>
      </c>
      <c r="BM268">
        <f>VLOOKUP($B268,[1]高一下!$B:$R,16,0)</f>
        <v>39</v>
      </c>
      <c r="BN268" t="str">
        <f>VLOOKUP($B268,[1]高一下!$B:$R,17,0)</f>
        <v>杨建</v>
      </c>
      <c r="BO268">
        <f>VLOOKUP($B268,[1]高一上!$B:$W,5,0)</f>
        <v>91.5</v>
      </c>
      <c r="BP268" t="str">
        <f>VLOOKUP($B268,[1]高一上!$B:$W,6,0)</f>
        <v>龚霞</v>
      </c>
      <c r="BQ268">
        <f>VLOOKUP($B268,[1]高一上!$B:$W,7,0)</f>
        <v>58</v>
      </c>
      <c r="BR268" t="str">
        <f>VLOOKUP($B268,[1]高一上!$B:$W,8,0)</f>
        <v>扎拉</v>
      </c>
      <c r="BS268">
        <f>VLOOKUP($B268,[1]高一上!$B:$W,9,0)</f>
        <v>34</v>
      </c>
      <c r="BT268" t="str">
        <f>VLOOKUP($B268,[1]高一上!$B:$W,10,0)</f>
        <v>冷开艳</v>
      </c>
      <c r="BU268">
        <f>VLOOKUP($B268,[1]高一上!$B:$W,11,0)</f>
        <v>24</v>
      </c>
      <c r="BV268" t="str">
        <f>VLOOKUP($B268,[1]高一上!$B:$W,12,0)</f>
        <v>次珍扎保</v>
      </c>
      <c r="BW268">
        <f>VLOOKUP($B268,[1]高一上!$B:$W,13,0)</f>
        <v>46</v>
      </c>
      <c r="BX268" t="str">
        <f>VLOOKUP($B268,[1]高一上!$B:$W,14,0)</f>
        <v>刘红</v>
      </c>
      <c r="BY268">
        <f>VLOOKUP($B268,[1]高一上!$B:$W,15,0)</f>
        <v>40</v>
      </c>
      <c r="BZ268" t="str">
        <f>VLOOKUP($B268,[1]高一上!$B:$W,16,0)</f>
        <v>杨建</v>
      </c>
      <c r="CA268">
        <f>VLOOKUP($B268,[1]中考!$B:$N,5,0)</f>
        <v>103</v>
      </c>
      <c r="CB268">
        <f>VLOOKUP($B268,[1]中考!$B:$N,6,0)</f>
        <v>59</v>
      </c>
      <c r="CC268">
        <f>VLOOKUP($B268,[1]中考!$B:$N,7,0)</f>
        <v>49</v>
      </c>
      <c r="CD268">
        <f>VLOOKUP($B268,[1]中考!$B:$N,8,0)</f>
        <v>37</v>
      </c>
      <c r="CE268">
        <f>VLOOKUP($B268,[1]中考!$B:$N,9,0)</f>
        <v>29</v>
      </c>
      <c r="CF268">
        <f>VLOOKUP($B268,[1]中考!$B:$N,10,0)</f>
        <v>43</v>
      </c>
    </row>
    <row r="269" spans="1:84" hidden="1" x14ac:dyDescent="0.2">
      <c r="A269" s="1" t="s">
        <v>835</v>
      </c>
      <c r="B269" s="1" t="s">
        <v>836</v>
      </c>
      <c r="C269" s="1" t="s">
        <v>722</v>
      </c>
      <c r="D269" s="1" t="s">
        <v>17</v>
      </c>
      <c r="E269" s="1" t="s">
        <v>837</v>
      </c>
      <c r="F269" s="1">
        <v>368</v>
      </c>
      <c r="G269" s="1">
        <v>87</v>
      </c>
      <c r="H269" s="1" t="s">
        <v>19</v>
      </c>
      <c r="I269" s="1">
        <v>50</v>
      </c>
      <c r="J269" s="1" t="s">
        <v>20</v>
      </c>
      <c r="K269" s="1">
        <v>83</v>
      </c>
      <c r="L269" s="1" t="s">
        <v>124</v>
      </c>
      <c r="M269" s="1">
        <v>37.5</v>
      </c>
      <c r="N269" s="1" t="s">
        <v>404</v>
      </c>
      <c r="O269" s="1">
        <v>42</v>
      </c>
      <c r="P269" s="1" t="s">
        <v>724</v>
      </c>
      <c r="Q269" s="1">
        <v>68</v>
      </c>
      <c r="R269" s="1" t="s">
        <v>406</v>
      </c>
      <c r="S269">
        <f>VLOOKUP(B269,[1]高三上!$B:$R,6,0)</f>
        <v>89.5</v>
      </c>
      <c r="T269" t="str">
        <f>VLOOKUP(B269,[1]高三上!$B:$R,7,0)</f>
        <v>龚霞</v>
      </c>
      <c r="U269">
        <f>VLOOKUP(B269,[1]高三上!$B:$R,8,0)</f>
        <v>72</v>
      </c>
      <c r="V269" t="str">
        <f>VLOOKUP(B269,[1]高三上!$B:$R,9,0)</f>
        <v>扎拉</v>
      </c>
      <c r="W269">
        <f>VLOOKUP(B269,[1]高三上!$B:$R,10,0)</f>
        <v>57</v>
      </c>
      <c r="X269" t="str">
        <f>VLOOKUP(B269,[1]高三上!$B:$R,11,0)</f>
        <v>冷开艳</v>
      </c>
      <c r="Y269">
        <f>VLOOKUP(B269,[1]高三上!$B:$R,12,0)</f>
        <v>21</v>
      </c>
      <c r="Z269" t="str">
        <f>VLOOKUP(B269,[1]高三上!$B:$R,13,0)</f>
        <v>胡伟杰</v>
      </c>
      <c r="AA269">
        <f>VLOOKUP(B269,[1]高三上!$B:$R,14,0)</f>
        <v>18</v>
      </c>
      <c r="AB269" t="str">
        <f>VLOOKUP(B269,[1]高三上!$B:$R,15,0)</f>
        <v>邱宗兰</v>
      </c>
      <c r="AC269">
        <f>VLOOKUP(B269,[1]高三上!$B:$R,16,0)</f>
        <v>38</v>
      </c>
      <c r="AD269" t="str">
        <f>VLOOKUP($B269,[1]高三上!$B:$R,17,0)</f>
        <v>张斯杰</v>
      </c>
      <c r="AE269" t="str">
        <f>VLOOKUP($B269,[1]高二下!$B:$R,6,0)</f>
        <v>86.0</v>
      </c>
      <c r="AF269" t="str">
        <f>VLOOKUP($B269,[1]高二下!$B:$R,7,0)</f>
        <v>龚霞</v>
      </c>
      <c r="AG269" t="str">
        <f>VLOOKUP($B269,[1]高二下!$B:$R,8,0)</f>
        <v>74.5</v>
      </c>
      <c r="AH269" t="str">
        <f>VLOOKUP($B269,[1]高二下!$B:$R,9,0)</f>
        <v>扎拉</v>
      </c>
      <c r="AI269" t="str">
        <f>VLOOKUP($B269,[1]高二下!$B:$R,10,0)</f>
        <v>15.0</v>
      </c>
      <c r="AJ269" t="str">
        <f>VLOOKUP($B269,[1]高二下!$B:$R,11,0)</f>
        <v>冷开艳</v>
      </c>
      <c r="AK269" t="str">
        <f>VLOOKUP($B269,[1]高二下!$B:$R,12,0)</f>
        <v>21.0</v>
      </c>
      <c r="AL269" t="str">
        <f>VLOOKUP($B269,[1]高二下!$B:$R,13,0)</f>
        <v>胡伟杰</v>
      </c>
      <c r="AM269" t="str">
        <f>VLOOKUP($B269,[1]高二下!$B:$R,14,0)</f>
        <v>51.0</v>
      </c>
      <c r="AN269" t="str">
        <f>VLOOKUP($B269,[1]高二下!$B:$R,15,0)</f>
        <v>邱宗兰</v>
      </c>
      <c r="AO269" t="str">
        <f>VLOOKUP($B269,[1]高二下!$B:$R,16,0)</f>
        <v>64.0</v>
      </c>
      <c r="AP269" t="str">
        <f>VLOOKUP($B269,[1]高二下!$B:$R,17,0)</f>
        <v>张斯杰</v>
      </c>
      <c r="AQ269" t="e">
        <f>VLOOKUP($B269,[2]高二上!$B:$R,6,0)</f>
        <v>#N/A</v>
      </c>
      <c r="AR269" t="e">
        <f>VLOOKUP($B269,[2]高二上!$B:$R,7,0)</f>
        <v>#N/A</v>
      </c>
      <c r="AS269" t="e">
        <f>VLOOKUP($B269,[2]高二上!$B:$R,8,0)</f>
        <v>#N/A</v>
      </c>
      <c r="AT269" t="e">
        <f>VLOOKUP($B269,[2]高二上!$B:$R,9,0)</f>
        <v>#N/A</v>
      </c>
      <c r="AU269" t="e">
        <f>VLOOKUP($B269,[2]高二上!$B:$R,10,0)</f>
        <v>#N/A</v>
      </c>
      <c r="AV269" t="e">
        <f>VLOOKUP($B269,[2]高二上!$B:$R,11,0)</f>
        <v>#N/A</v>
      </c>
      <c r="AW269" t="e">
        <f>VLOOKUP($B269,[2]高二上!$B:$R,12,0)</f>
        <v>#N/A</v>
      </c>
      <c r="AX269" t="e">
        <f>VLOOKUP($B269,[2]高二上!$B:$R,13,0)</f>
        <v>#N/A</v>
      </c>
      <c r="AY269" t="e">
        <f>VLOOKUP($B269,[2]高二上!$B:$R,14,0)</f>
        <v>#N/A</v>
      </c>
      <c r="AZ269" t="e">
        <f>VLOOKUP($B269,[2]高二上!$B:$R,15,0)</f>
        <v>#N/A</v>
      </c>
      <c r="BA269" t="e">
        <f>VLOOKUP($B269,[2]高二上!$B:$R,16,0)</f>
        <v>#N/A</v>
      </c>
      <c r="BB269" t="e">
        <f>VLOOKUP($B269,[2]高二上!$B:$R,17,0)</f>
        <v>#N/A</v>
      </c>
      <c r="BC269">
        <f>VLOOKUP($B269,[1]高一下!$B:$R,6,0)</f>
        <v>98</v>
      </c>
      <c r="BD269" t="str">
        <f>VLOOKUP($B269,[1]高一下!$B:$R,7,0)</f>
        <v>龚霞</v>
      </c>
      <c r="BE269">
        <f>VLOOKUP($B269,[1]高一下!$B:$R,8,0)</f>
        <v>55</v>
      </c>
      <c r="BF269" t="str">
        <f>VLOOKUP($B269,[1]高一下!$B:$R,9,0)</f>
        <v>扎拉</v>
      </c>
      <c r="BG269">
        <f>VLOOKUP($B269,[1]高一下!$B:$R,10,0)</f>
        <v>44.5</v>
      </c>
      <c r="BH269" t="str">
        <f>VLOOKUP($B269,[1]高一下!$B:$R,11,0)</f>
        <v>冷开艳</v>
      </c>
      <c r="BI269">
        <f>VLOOKUP($B269,[1]高一下!$B:$R,12,0)</f>
        <v>13</v>
      </c>
      <c r="BJ269" t="str">
        <f>VLOOKUP($B269,[1]高一下!$B:$R,13,0)</f>
        <v>次珍扎保</v>
      </c>
      <c r="BK269">
        <f>VLOOKUP($B269,[1]高一下!$B:$R,14,0)</f>
        <v>44</v>
      </c>
      <c r="BL269" t="str">
        <f>VLOOKUP($B269,[1]高一下!$B:$R,15,0)</f>
        <v>刘红</v>
      </c>
      <c r="BM269">
        <f>VLOOKUP($B269,[1]高一下!$B:$R,16,0)</f>
        <v>30</v>
      </c>
      <c r="BN269" t="str">
        <f>VLOOKUP($B269,[1]高一下!$B:$R,17,0)</f>
        <v>杨建</v>
      </c>
      <c r="BO269">
        <f>VLOOKUP($B269,[1]高一上!$B:$W,5,0)</f>
        <v>73</v>
      </c>
      <c r="BP269" t="str">
        <f>VLOOKUP($B269,[1]高一上!$B:$W,6,0)</f>
        <v>龚霞</v>
      </c>
      <c r="BQ269">
        <f>VLOOKUP($B269,[1]高一上!$B:$W,7,0)</f>
        <v>52</v>
      </c>
      <c r="BR269" t="str">
        <f>VLOOKUP($B269,[1]高一上!$B:$W,8,0)</f>
        <v>扎拉</v>
      </c>
      <c r="BS269">
        <f>VLOOKUP($B269,[1]高一上!$B:$W,9,0)</f>
        <v>56.5</v>
      </c>
      <c r="BT269" t="str">
        <f>VLOOKUP($B269,[1]高一上!$B:$W,10,0)</f>
        <v>冷开艳</v>
      </c>
      <c r="BU269">
        <f>VLOOKUP($B269,[1]高一上!$B:$W,11,0)</f>
        <v>11</v>
      </c>
      <c r="BV269" t="str">
        <f>VLOOKUP($B269,[1]高一上!$B:$W,12,0)</f>
        <v>次珍扎保</v>
      </c>
      <c r="BW269">
        <f>VLOOKUP($B269,[1]高一上!$B:$W,13,0)</f>
        <v>28</v>
      </c>
      <c r="BX269" t="str">
        <f>VLOOKUP($B269,[1]高一上!$B:$W,14,0)</f>
        <v>刘红</v>
      </c>
      <c r="BY269">
        <f>VLOOKUP($B269,[1]高一上!$B:$W,15,0)</f>
        <v>27.5</v>
      </c>
      <c r="BZ269" t="str">
        <f>VLOOKUP($B269,[1]高一上!$B:$W,16,0)</f>
        <v>杨建</v>
      </c>
      <c r="CA269">
        <f>VLOOKUP($B269,[1]中考!$B:$N,5,0)</f>
        <v>108</v>
      </c>
      <c r="CB269">
        <f>VLOOKUP($B269,[1]中考!$B:$N,6,0)</f>
        <v>74</v>
      </c>
      <c r="CC269">
        <f>VLOOKUP($B269,[1]中考!$B:$N,7,0)</f>
        <v>83</v>
      </c>
      <c r="CD269">
        <f>VLOOKUP($B269,[1]中考!$B:$N,8,0)</f>
        <v>39</v>
      </c>
      <c r="CE269">
        <f>VLOOKUP($B269,[1]中考!$B:$N,9,0)</f>
        <v>16</v>
      </c>
      <c r="CF269">
        <f>VLOOKUP($B269,[1]中考!$B:$N,10,0)</f>
        <v>36</v>
      </c>
    </row>
    <row r="270" spans="1:84" hidden="1" x14ac:dyDescent="0.2">
      <c r="A270" s="1" t="s">
        <v>838</v>
      </c>
      <c r="B270" s="1" t="s">
        <v>839</v>
      </c>
      <c r="C270" s="1" t="s">
        <v>722</v>
      </c>
      <c r="D270" s="1" t="s">
        <v>17</v>
      </c>
      <c r="E270" s="1" t="s">
        <v>840</v>
      </c>
      <c r="F270" s="1">
        <v>356</v>
      </c>
      <c r="G270" s="1">
        <v>107</v>
      </c>
      <c r="H270" s="1" t="s">
        <v>19</v>
      </c>
      <c r="I270" s="1">
        <v>86</v>
      </c>
      <c r="J270" s="1" t="s">
        <v>20</v>
      </c>
      <c r="K270" s="1">
        <v>36</v>
      </c>
      <c r="L270" s="1" t="s">
        <v>124</v>
      </c>
      <c r="M270" s="1">
        <v>30</v>
      </c>
      <c r="N270" s="1" t="s">
        <v>404</v>
      </c>
      <c r="O270" s="1">
        <v>36</v>
      </c>
      <c r="P270" s="1" t="s">
        <v>724</v>
      </c>
      <c r="Q270" s="1">
        <v>66.5</v>
      </c>
      <c r="R270" s="1" t="s">
        <v>406</v>
      </c>
      <c r="S270">
        <f>VLOOKUP(B270,[1]高三上!$B:$R,6,0)</f>
        <v>98.5</v>
      </c>
      <c r="T270" t="str">
        <f>VLOOKUP(B270,[1]高三上!$B:$R,7,0)</f>
        <v>龚霞</v>
      </c>
      <c r="U270">
        <f>VLOOKUP(B270,[1]高三上!$B:$R,8,0)</f>
        <v>60</v>
      </c>
      <c r="V270" t="str">
        <f>VLOOKUP(B270,[1]高三上!$B:$R,9,0)</f>
        <v>扎拉</v>
      </c>
      <c r="W270">
        <f>VLOOKUP(B270,[1]高三上!$B:$R,10,0)</f>
        <v>41</v>
      </c>
      <c r="X270" t="str">
        <f>VLOOKUP(B270,[1]高三上!$B:$R,11,0)</f>
        <v>冷开艳</v>
      </c>
      <c r="Y270">
        <f>VLOOKUP(B270,[1]高三上!$B:$R,12,0)</f>
        <v>32</v>
      </c>
      <c r="Z270" t="str">
        <f>VLOOKUP(B270,[1]高三上!$B:$R,13,0)</f>
        <v>胡伟杰</v>
      </c>
      <c r="AA270">
        <f>VLOOKUP(B270,[1]高三上!$B:$R,14,0)</f>
        <v>30</v>
      </c>
      <c r="AB270" t="str">
        <f>VLOOKUP(B270,[1]高三上!$B:$R,15,0)</f>
        <v>邱宗兰</v>
      </c>
      <c r="AC270">
        <f>VLOOKUP(B270,[1]高三上!$B:$R,16,0)</f>
        <v>42.5</v>
      </c>
      <c r="AD270" t="str">
        <f>VLOOKUP($B270,[1]高三上!$B:$R,17,0)</f>
        <v>张斯杰</v>
      </c>
      <c r="AE270" t="str">
        <f>VLOOKUP($B270,[1]高二下!$B:$R,6,0)</f>
        <v>75.0</v>
      </c>
      <c r="AF270" t="str">
        <f>VLOOKUP($B270,[1]高二下!$B:$R,7,0)</f>
        <v>龚霞</v>
      </c>
      <c r="AG270" t="str">
        <f>VLOOKUP($B270,[1]高二下!$B:$R,8,0)</f>
        <v>41.5</v>
      </c>
      <c r="AH270" t="str">
        <f>VLOOKUP($B270,[1]高二下!$B:$R,9,0)</f>
        <v>扎拉</v>
      </c>
      <c r="AI270" t="str">
        <f>VLOOKUP($B270,[1]高二下!$B:$R,10,0)</f>
        <v>25.0</v>
      </c>
      <c r="AJ270" t="str">
        <f>VLOOKUP($B270,[1]高二下!$B:$R,11,0)</f>
        <v>冷开艳</v>
      </c>
      <c r="AK270" t="str">
        <f>VLOOKUP($B270,[1]高二下!$B:$R,12,0)</f>
        <v>19.0</v>
      </c>
      <c r="AL270" t="str">
        <f>VLOOKUP($B270,[1]高二下!$B:$R,13,0)</f>
        <v>胡伟杰</v>
      </c>
      <c r="AM270" t="str">
        <f>VLOOKUP($B270,[1]高二下!$B:$R,14,0)</f>
        <v>64.0</v>
      </c>
      <c r="AN270" t="str">
        <f>VLOOKUP($B270,[1]高二下!$B:$R,15,0)</f>
        <v>邱宗兰</v>
      </c>
      <c r="AO270" t="str">
        <f>VLOOKUP($B270,[1]高二下!$B:$R,16,0)</f>
        <v>85.0</v>
      </c>
      <c r="AP270" t="str">
        <f>VLOOKUP($B270,[1]高二下!$B:$R,17,0)</f>
        <v>张斯杰</v>
      </c>
      <c r="AQ270" t="e">
        <f>VLOOKUP($B270,[2]高二上!$B:$R,6,0)</f>
        <v>#N/A</v>
      </c>
      <c r="AR270" t="e">
        <f>VLOOKUP($B270,[2]高二上!$B:$R,7,0)</f>
        <v>#N/A</v>
      </c>
      <c r="AS270" t="e">
        <f>VLOOKUP($B270,[2]高二上!$B:$R,8,0)</f>
        <v>#N/A</v>
      </c>
      <c r="AT270" t="e">
        <f>VLOOKUP($B270,[2]高二上!$B:$R,9,0)</f>
        <v>#N/A</v>
      </c>
      <c r="AU270" t="e">
        <f>VLOOKUP($B270,[2]高二上!$B:$R,10,0)</f>
        <v>#N/A</v>
      </c>
      <c r="AV270" t="e">
        <f>VLOOKUP($B270,[2]高二上!$B:$R,11,0)</f>
        <v>#N/A</v>
      </c>
      <c r="AW270" t="e">
        <f>VLOOKUP($B270,[2]高二上!$B:$R,12,0)</f>
        <v>#N/A</v>
      </c>
      <c r="AX270" t="e">
        <f>VLOOKUP($B270,[2]高二上!$B:$R,13,0)</f>
        <v>#N/A</v>
      </c>
      <c r="AY270" t="e">
        <f>VLOOKUP($B270,[2]高二上!$B:$R,14,0)</f>
        <v>#N/A</v>
      </c>
      <c r="AZ270" t="e">
        <f>VLOOKUP($B270,[2]高二上!$B:$R,15,0)</f>
        <v>#N/A</v>
      </c>
      <c r="BA270" t="e">
        <f>VLOOKUP($B270,[2]高二上!$B:$R,16,0)</f>
        <v>#N/A</v>
      </c>
      <c r="BB270" t="e">
        <f>VLOOKUP($B270,[2]高二上!$B:$R,17,0)</f>
        <v>#N/A</v>
      </c>
      <c r="BC270">
        <f>VLOOKUP($B270,[1]高一下!$B:$R,6,0)</f>
        <v>86</v>
      </c>
      <c r="BD270" t="str">
        <f>VLOOKUP($B270,[1]高一下!$B:$R,7,0)</f>
        <v>龚霞</v>
      </c>
      <c r="BE270">
        <f>VLOOKUP($B270,[1]高一下!$B:$R,8,0)</f>
        <v>71</v>
      </c>
      <c r="BF270" t="str">
        <f>VLOOKUP($B270,[1]高一下!$B:$R,9,0)</f>
        <v>扎拉</v>
      </c>
      <c r="BG270">
        <f>VLOOKUP($B270,[1]高一下!$B:$R,10,0)</f>
        <v>22.5</v>
      </c>
      <c r="BH270" t="str">
        <f>VLOOKUP($B270,[1]高一下!$B:$R,11,0)</f>
        <v>冷开艳</v>
      </c>
      <c r="BI270">
        <f>VLOOKUP($B270,[1]高一下!$B:$R,12,0)</f>
        <v>31</v>
      </c>
      <c r="BJ270" t="str">
        <f>VLOOKUP($B270,[1]高一下!$B:$R,13,0)</f>
        <v>次珍扎保</v>
      </c>
      <c r="BK270">
        <f>VLOOKUP($B270,[1]高一下!$B:$R,14,0)</f>
        <v>38</v>
      </c>
      <c r="BL270" t="str">
        <f>VLOOKUP($B270,[1]高一下!$B:$R,15,0)</f>
        <v>刘红</v>
      </c>
      <c r="BM270">
        <f>VLOOKUP($B270,[1]高一下!$B:$R,16,0)</f>
        <v>42</v>
      </c>
      <c r="BN270" t="str">
        <f>VLOOKUP($B270,[1]高一下!$B:$R,17,0)</f>
        <v>杨建</v>
      </c>
      <c r="BO270">
        <f>VLOOKUP($B270,[1]高一上!$B:$W,5,0)</f>
        <v>76.5</v>
      </c>
      <c r="BP270" t="str">
        <f>VLOOKUP($B270,[1]高一上!$B:$W,6,0)</f>
        <v>甲阿祝玛</v>
      </c>
      <c r="BQ270">
        <f>VLOOKUP($B270,[1]高一上!$B:$W,7,0)</f>
        <v>60</v>
      </c>
      <c r="BR270" t="str">
        <f>VLOOKUP($B270,[1]高一上!$B:$W,8,0)</f>
        <v>梅桂斌</v>
      </c>
      <c r="BS270">
        <f>VLOOKUP($B270,[1]高一上!$B:$W,9,0)</f>
        <v>50.5</v>
      </c>
      <c r="BT270" t="str">
        <f>VLOOKUP($B270,[1]高一上!$B:$W,10,0)</f>
        <v>黄健均</v>
      </c>
      <c r="BU270">
        <f>VLOOKUP($B270,[1]高一上!$B:$W,11,0)</f>
        <v>29.5</v>
      </c>
      <c r="BV270">
        <f>VLOOKUP($B270,[1]高一上!$B:$W,12,0)</f>
        <v>0</v>
      </c>
      <c r="BW270">
        <f>VLOOKUP($B270,[1]高一上!$B:$W,13,0)</f>
        <v>38</v>
      </c>
      <c r="BX270">
        <f>VLOOKUP($B270,[1]高一上!$B:$W,14,0)</f>
        <v>0</v>
      </c>
      <c r="BY270">
        <f>VLOOKUP($B270,[1]高一上!$B:$W,15,0)</f>
        <v>35.5</v>
      </c>
      <c r="BZ270">
        <f>VLOOKUP($B270,[1]高一上!$B:$W,16,0)</f>
        <v>0</v>
      </c>
      <c r="CA270">
        <f>VLOOKUP($B270,[1]中考!$B:$N,5,0)</f>
        <v>82</v>
      </c>
      <c r="CB270">
        <f>VLOOKUP($B270,[1]中考!$B:$N,6,0)</f>
        <v>75</v>
      </c>
      <c r="CC270">
        <f>VLOOKUP($B270,[1]中考!$B:$N,7,0)</f>
        <v>91</v>
      </c>
      <c r="CD270">
        <f>VLOOKUP($B270,[1]中考!$B:$N,8,0)</f>
        <v>31</v>
      </c>
      <c r="CE270">
        <f>VLOOKUP($B270,[1]中考!$B:$N,9,0)</f>
        <v>23</v>
      </c>
      <c r="CF270">
        <f>VLOOKUP($B270,[1]中考!$B:$N,10,0)</f>
        <v>40</v>
      </c>
    </row>
    <row r="271" spans="1:84" hidden="1" x14ac:dyDescent="0.2">
      <c r="A271" s="1" t="s">
        <v>841</v>
      </c>
      <c r="B271" s="1" t="s">
        <v>842</v>
      </c>
      <c r="C271" s="1" t="s">
        <v>722</v>
      </c>
      <c r="D271" s="1" t="s">
        <v>17</v>
      </c>
      <c r="E271" s="1" t="s">
        <v>843</v>
      </c>
      <c r="F271" s="1">
        <v>337</v>
      </c>
      <c r="G271" s="1">
        <v>92</v>
      </c>
      <c r="H271" s="1" t="s">
        <v>19</v>
      </c>
      <c r="I271" s="1">
        <v>87</v>
      </c>
      <c r="J271" s="1" t="s">
        <v>20</v>
      </c>
      <c r="K271" s="1">
        <v>21</v>
      </c>
      <c r="L271" s="1" t="s">
        <v>124</v>
      </c>
      <c r="M271" s="1">
        <v>56</v>
      </c>
      <c r="N271" s="1" t="s">
        <v>404</v>
      </c>
      <c r="O271" s="1">
        <v>26.5</v>
      </c>
      <c r="P271" s="1" t="s">
        <v>724</v>
      </c>
      <c r="Q271" s="1">
        <v>54</v>
      </c>
      <c r="R271" s="1" t="s">
        <v>406</v>
      </c>
      <c r="S271">
        <f>VLOOKUP(B271,[1]高三上!$B:$R,6,0)</f>
        <v>90.5</v>
      </c>
      <c r="T271" t="str">
        <f>VLOOKUP(B271,[1]高三上!$B:$R,7,0)</f>
        <v>龚霞</v>
      </c>
      <c r="U271">
        <f>VLOOKUP(B271,[1]高三上!$B:$R,8,0)</f>
        <v>63</v>
      </c>
      <c r="V271" t="str">
        <f>VLOOKUP(B271,[1]高三上!$B:$R,9,0)</f>
        <v>扎拉</v>
      </c>
      <c r="W271">
        <f>VLOOKUP(B271,[1]高三上!$B:$R,10,0)</f>
        <v>39</v>
      </c>
      <c r="X271" t="str">
        <f>VLOOKUP(B271,[1]高三上!$B:$R,11,0)</f>
        <v>冷开艳</v>
      </c>
      <c r="Y271">
        <f>VLOOKUP(B271,[1]高三上!$B:$R,12,0)</f>
        <v>34</v>
      </c>
      <c r="Z271" t="str">
        <f>VLOOKUP(B271,[1]高三上!$B:$R,13,0)</f>
        <v>胡伟杰</v>
      </c>
      <c r="AA271">
        <f>VLOOKUP(B271,[1]高三上!$B:$R,14,0)</f>
        <v>26</v>
      </c>
      <c r="AB271" t="str">
        <f>VLOOKUP(B271,[1]高三上!$B:$R,15,0)</f>
        <v>邱宗兰</v>
      </c>
      <c r="AC271">
        <f>VLOOKUP(B271,[1]高三上!$B:$R,16,0)</f>
        <v>42</v>
      </c>
      <c r="AD271" t="str">
        <f>VLOOKUP($B271,[1]高三上!$B:$R,17,0)</f>
        <v>张斯杰</v>
      </c>
      <c r="AE271" t="str">
        <f>VLOOKUP($B271,[1]高二下!$B:$R,6,0)</f>
        <v>68.0</v>
      </c>
      <c r="AF271" t="str">
        <f>VLOOKUP($B271,[1]高二下!$B:$R,7,0)</f>
        <v>龚霞</v>
      </c>
      <c r="AG271" t="str">
        <f>VLOOKUP($B271,[1]高二下!$B:$R,8,0)</f>
        <v>43.5</v>
      </c>
      <c r="AH271" t="str">
        <f>VLOOKUP($B271,[1]高二下!$B:$R,9,0)</f>
        <v>扎拉</v>
      </c>
      <c r="AI271" t="str">
        <f>VLOOKUP($B271,[1]高二下!$B:$R,10,0)</f>
        <v>31.0</v>
      </c>
      <c r="AJ271" t="str">
        <f>VLOOKUP($B271,[1]高二下!$B:$R,11,0)</f>
        <v>冷开艳</v>
      </c>
      <c r="AK271" t="str">
        <f>VLOOKUP($B271,[1]高二下!$B:$R,12,0)</f>
        <v>23.0</v>
      </c>
      <c r="AL271" t="str">
        <f>VLOOKUP($B271,[1]高二下!$B:$R,13,0)</f>
        <v>胡伟杰</v>
      </c>
      <c r="AM271" t="str">
        <f>VLOOKUP($B271,[1]高二下!$B:$R,14,0)</f>
        <v>24.0</v>
      </c>
      <c r="AN271" t="str">
        <f>VLOOKUP($B271,[1]高二下!$B:$R,15,0)</f>
        <v>邱宗兰</v>
      </c>
      <c r="AO271" t="str">
        <f>VLOOKUP($B271,[1]高二下!$B:$R,16,0)</f>
        <v>71.0</v>
      </c>
      <c r="AP271" t="str">
        <f>VLOOKUP($B271,[1]高二下!$B:$R,17,0)</f>
        <v>张斯杰</v>
      </c>
      <c r="AQ271" t="e">
        <f>VLOOKUP($B271,[2]高二上!$B:$R,6,0)</f>
        <v>#N/A</v>
      </c>
      <c r="AR271" t="e">
        <f>VLOOKUP($B271,[2]高二上!$B:$R,7,0)</f>
        <v>#N/A</v>
      </c>
      <c r="AS271" t="e">
        <f>VLOOKUP($B271,[2]高二上!$B:$R,8,0)</f>
        <v>#N/A</v>
      </c>
      <c r="AT271" t="e">
        <f>VLOOKUP($B271,[2]高二上!$B:$R,9,0)</f>
        <v>#N/A</v>
      </c>
      <c r="AU271" t="e">
        <f>VLOOKUP($B271,[2]高二上!$B:$R,10,0)</f>
        <v>#N/A</v>
      </c>
      <c r="AV271" t="e">
        <f>VLOOKUP($B271,[2]高二上!$B:$R,11,0)</f>
        <v>#N/A</v>
      </c>
      <c r="AW271" t="e">
        <f>VLOOKUP($B271,[2]高二上!$B:$R,12,0)</f>
        <v>#N/A</v>
      </c>
      <c r="AX271" t="e">
        <f>VLOOKUP($B271,[2]高二上!$B:$R,13,0)</f>
        <v>#N/A</v>
      </c>
      <c r="AY271" t="e">
        <f>VLOOKUP($B271,[2]高二上!$B:$R,14,0)</f>
        <v>#N/A</v>
      </c>
      <c r="AZ271" t="e">
        <f>VLOOKUP($B271,[2]高二上!$B:$R,15,0)</f>
        <v>#N/A</v>
      </c>
      <c r="BA271" t="e">
        <f>VLOOKUP($B271,[2]高二上!$B:$R,16,0)</f>
        <v>#N/A</v>
      </c>
      <c r="BB271" t="e">
        <f>VLOOKUP($B271,[2]高二上!$B:$R,17,0)</f>
        <v>#N/A</v>
      </c>
      <c r="BC271">
        <f>VLOOKUP($B271,[1]高一下!$B:$R,6,0)</f>
        <v>89</v>
      </c>
      <c r="BD271" t="str">
        <f>VLOOKUP($B271,[1]高一下!$B:$R,7,0)</f>
        <v>龚霞</v>
      </c>
      <c r="BE271">
        <f>VLOOKUP($B271,[1]高一下!$B:$R,8,0)</f>
        <v>79</v>
      </c>
      <c r="BF271" t="str">
        <f>VLOOKUP($B271,[1]高一下!$B:$R,9,0)</f>
        <v>扎拉</v>
      </c>
      <c r="BG271">
        <f>VLOOKUP($B271,[1]高一下!$B:$R,10,0)</f>
        <v>27</v>
      </c>
      <c r="BH271" t="str">
        <f>VLOOKUP($B271,[1]高一下!$B:$R,11,0)</f>
        <v>冷开艳</v>
      </c>
      <c r="BI271">
        <f>VLOOKUP($B271,[1]高一下!$B:$R,12,0)</f>
        <v>35</v>
      </c>
      <c r="BJ271" t="str">
        <f>VLOOKUP($B271,[1]高一下!$B:$R,13,0)</f>
        <v>次珍扎保</v>
      </c>
      <c r="BK271">
        <f>VLOOKUP($B271,[1]高一下!$B:$R,14,0)</f>
        <v>49</v>
      </c>
      <c r="BL271" t="str">
        <f>VLOOKUP($B271,[1]高一下!$B:$R,15,0)</f>
        <v>刘红</v>
      </c>
      <c r="BM271">
        <f>VLOOKUP($B271,[1]高一下!$B:$R,16,0)</f>
        <v>22</v>
      </c>
      <c r="BN271" t="str">
        <f>VLOOKUP($B271,[1]高一下!$B:$R,17,0)</f>
        <v>杨建</v>
      </c>
      <c r="BO271">
        <f>VLOOKUP($B271,[1]高一上!$B:$W,5,0)</f>
        <v>67</v>
      </c>
      <c r="BP271" t="str">
        <f>VLOOKUP($B271,[1]高一上!$B:$W,6,0)</f>
        <v>李志友</v>
      </c>
      <c r="BQ271">
        <f>VLOOKUP($B271,[1]高一上!$B:$W,7,0)</f>
        <v>74</v>
      </c>
      <c r="BR271" t="str">
        <f>VLOOKUP($B271,[1]高一上!$B:$W,8,0)</f>
        <v>梅桂斌</v>
      </c>
      <c r="BS271">
        <f>VLOOKUP($B271,[1]高一上!$B:$W,9,0)</f>
        <v>32</v>
      </c>
      <c r="BT271" t="str">
        <f>VLOOKUP($B271,[1]高一上!$B:$W,10,0)</f>
        <v>尹英娇</v>
      </c>
      <c r="BU271">
        <f>VLOOKUP($B271,[1]高一上!$B:$W,11,0)</f>
        <v>30</v>
      </c>
      <c r="BV271">
        <f>VLOOKUP($B271,[1]高一上!$B:$W,12,0)</f>
        <v>0</v>
      </c>
      <c r="BW271">
        <f>VLOOKUP($B271,[1]高一上!$B:$W,13,0)</f>
        <v>34</v>
      </c>
      <c r="BX271">
        <f>VLOOKUP($B271,[1]高一上!$B:$W,14,0)</f>
        <v>0</v>
      </c>
      <c r="BY271">
        <f>VLOOKUP($B271,[1]高一上!$B:$W,15,0)</f>
        <v>37.5</v>
      </c>
      <c r="BZ271">
        <f>VLOOKUP($B271,[1]高一上!$B:$W,16,0)</f>
        <v>0</v>
      </c>
      <c r="CA271">
        <f>VLOOKUP($B271,[1]中考!$B:$N,5,0)</f>
        <v>94</v>
      </c>
      <c r="CB271">
        <f>VLOOKUP($B271,[1]中考!$B:$N,6,0)</f>
        <v>85</v>
      </c>
      <c r="CC271">
        <f>VLOOKUP($B271,[1]中考!$B:$N,7,0)</f>
        <v>61</v>
      </c>
      <c r="CD271">
        <f>VLOOKUP($B271,[1]中考!$B:$N,8,0)</f>
        <v>41</v>
      </c>
      <c r="CE271">
        <f>VLOOKUP($B271,[1]中考!$B:$N,9,0)</f>
        <v>25</v>
      </c>
      <c r="CF271">
        <f>VLOOKUP($B271,[1]中考!$B:$N,10,0)</f>
        <v>34</v>
      </c>
    </row>
    <row r="272" spans="1:84" hidden="1" x14ac:dyDescent="0.2">
      <c r="A272" s="1" t="s">
        <v>844</v>
      </c>
      <c r="B272" s="1" t="s">
        <v>845</v>
      </c>
      <c r="C272" s="1" t="s">
        <v>722</v>
      </c>
      <c r="D272" s="1" t="s">
        <v>17</v>
      </c>
      <c r="E272" s="1" t="s">
        <v>846</v>
      </c>
      <c r="F272" s="1">
        <v>328</v>
      </c>
      <c r="G272" s="1">
        <v>111</v>
      </c>
      <c r="H272" s="1" t="s">
        <v>19</v>
      </c>
      <c r="I272" s="1">
        <v>49</v>
      </c>
      <c r="J272" s="1" t="s">
        <v>20</v>
      </c>
      <c r="K272" s="1">
        <v>48</v>
      </c>
      <c r="L272" s="1" t="s">
        <v>124</v>
      </c>
      <c r="M272" s="1">
        <v>41</v>
      </c>
      <c r="N272" s="1" t="s">
        <v>404</v>
      </c>
      <c r="O272" s="1">
        <v>24.5</v>
      </c>
      <c r="P272" s="1" t="s">
        <v>724</v>
      </c>
      <c r="Q272" s="1">
        <v>54</v>
      </c>
      <c r="R272" s="1" t="s">
        <v>406</v>
      </c>
      <c r="S272">
        <f>VLOOKUP(B272,[1]高三上!$B:$R,6,0)</f>
        <v>102.5</v>
      </c>
      <c r="T272" t="str">
        <f>VLOOKUP(B272,[1]高三上!$B:$R,7,0)</f>
        <v>龚霞</v>
      </c>
      <c r="U272">
        <f>VLOOKUP(B272,[1]高三上!$B:$R,8,0)</f>
        <v>48</v>
      </c>
      <c r="V272" t="str">
        <f>VLOOKUP(B272,[1]高三上!$B:$R,9,0)</f>
        <v>扎拉</v>
      </c>
      <c r="W272">
        <f>VLOOKUP(B272,[1]高三上!$B:$R,10,0)</f>
        <v>47.5</v>
      </c>
      <c r="X272" t="str">
        <f>VLOOKUP(B272,[1]高三上!$B:$R,11,0)</f>
        <v>冷开艳</v>
      </c>
      <c r="Y272">
        <f>VLOOKUP(B272,[1]高三上!$B:$R,12,0)</f>
        <v>24</v>
      </c>
      <c r="Z272" t="str">
        <f>VLOOKUP(B272,[1]高三上!$B:$R,13,0)</f>
        <v>胡伟杰</v>
      </c>
      <c r="AA272">
        <f>VLOOKUP(B272,[1]高三上!$B:$R,14,0)</f>
        <v>11</v>
      </c>
      <c r="AB272" t="str">
        <f>VLOOKUP(B272,[1]高三上!$B:$R,15,0)</f>
        <v>邱宗兰</v>
      </c>
      <c r="AC272">
        <f>VLOOKUP(B272,[1]高三上!$B:$R,16,0)</f>
        <v>39</v>
      </c>
      <c r="AD272" t="str">
        <f>VLOOKUP($B272,[1]高三上!$B:$R,17,0)</f>
        <v>张斯杰</v>
      </c>
      <c r="AE272" t="str">
        <f>VLOOKUP($B272,[1]高二下!$B:$R,6,0)</f>
        <v>96.0</v>
      </c>
      <c r="AF272" t="str">
        <f>VLOOKUP($B272,[1]高二下!$B:$R,7,0)</f>
        <v>龚霞</v>
      </c>
      <c r="AG272" t="str">
        <f>VLOOKUP($B272,[1]高二下!$B:$R,8,0)</f>
        <v>45.5</v>
      </c>
      <c r="AH272" t="str">
        <f>VLOOKUP($B272,[1]高二下!$B:$R,9,0)</f>
        <v>扎拉</v>
      </c>
      <c r="AI272" t="str">
        <f>VLOOKUP($B272,[1]高二下!$B:$R,10,0)</f>
        <v>22.0</v>
      </c>
      <c r="AJ272" t="str">
        <f>VLOOKUP($B272,[1]高二下!$B:$R,11,0)</f>
        <v>冷开艳</v>
      </c>
      <c r="AK272" t="str">
        <f>VLOOKUP($B272,[1]高二下!$B:$R,12,0)</f>
        <v>23.0</v>
      </c>
      <c r="AL272" t="str">
        <f>VLOOKUP($B272,[1]高二下!$B:$R,13,0)</f>
        <v>胡伟杰</v>
      </c>
      <c r="AM272" t="str">
        <f>VLOOKUP($B272,[1]高二下!$B:$R,14,0)</f>
        <v>37.0</v>
      </c>
      <c r="AN272" t="str">
        <f>VLOOKUP($B272,[1]高二下!$B:$R,15,0)</f>
        <v>邱宗兰</v>
      </c>
      <c r="AO272" t="str">
        <f>VLOOKUP($B272,[1]高二下!$B:$R,16,0)</f>
        <v>55.0</v>
      </c>
      <c r="AP272" t="str">
        <f>VLOOKUP($B272,[1]高二下!$B:$R,17,0)</f>
        <v>张斯杰</v>
      </c>
      <c r="AQ272" t="e">
        <f>VLOOKUP($B272,[2]高二上!$B:$R,6,0)</f>
        <v>#N/A</v>
      </c>
      <c r="AR272" t="e">
        <f>VLOOKUP($B272,[2]高二上!$B:$R,7,0)</f>
        <v>#N/A</v>
      </c>
      <c r="AS272" t="e">
        <f>VLOOKUP($B272,[2]高二上!$B:$R,8,0)</f>
        <v>#N/A</v>
      </c>
      <c r="AT272" t="e">
        <f>VLOOKUP($B272,[2]高二上!$B:$R,9,0)</f>
        <v>#N/A</v>
      </c>
      <c r="AU272" t="e">
        <f>VLOOKUP($B272,[2]高二上!$B:$R,10,0)</f>
        <v>#N/A</v>
      </c>
      <c r="AV272" t="e">
        <f>VLOOKUP($B272,[2]高二上!$B:$R,11,0)</f>
        <v>#N/A</v>
      </c>
      <c r="AW272" t="e">
        <f>VLOOKUP($B272,[2]高二上!$B:$R,12,0)</f>
        <v>#N/A</v>
      </c>
      <c r="AX272" t="e">
        <f>VLOOKUP($B272,[2]高二上!$B:$R,13,0)</f>
        <v>#N/A</v>
      </c>
      <c r="AY272" t="e">
        <f>VLOOKUP($B272,[2]高二上!$B:$R,14,0)</f>
        <v>#N/A</v>
      </c>
      <c r="AZ272" t="e">
        <f>VLOOKUP($B272,[2]高二上!$B:$R,15,0)</f>
        <v>#N/A</v>
      </c>
      <c r="BA272" t="e">
        <f>VLOOKUP($B272,[2]高二上!$B:$R,16,0)</f>
        <v>#N/A</v>
      </c>
      <c r="BB272" t="e">
        <f>VLOOKUP($B272,[2]高二上!$B:$R,17,0)</f>
        <v>#N/A</v>
      </c>
      <c r="BC272">
        <f>VLOOKUP($B272,[1]高一下!$B:$R,6,0)</f>
        <v>109</v>
      </c>
      <c r="BD272" t="str">
        <f>VLOOKUP($B272,[1]高一下!$B:$R,7,0)</f>
        <v>龚霞</v>
      </c>
      <c r="BE272">
        <f>VLOOKUP($B272,[1]高一下!$B:$R,8,0)</f>
        <v>62</v>
      </c>
      <c r="BF272" t="str">
        <f>VLOOKUP($B272,[1]高一下!$B:$R,9,0)</f>
        <v>扎拉</v>
      </c>
      <c r="BG272">
        <f>VLOOKUP($B272,[1]高一下!$B:$R,10,0)</f>
        <v>45</v>
      </c>
      <c r="BH272" t="str">
        <f>VLOOKUP($B272,[1]高一下!$B:$R,11,0)</f>
        <v>冷开艳</v>
      </c>
      <c r="BI272">
        <f>VLOOKUP($B272,[1]高一下!$B:$R,12,0)</f>
        <v>20</v>
      </c>
      <c r="BJ272" t="str">
        <f>VLOOKUP($B272,[1]高一下!$B:$R,13,0)</f>
        <v>次珍扎保</v>
      </c>
      <c r="BK272">
        <f>VLOOKUP($B272,[1]高一下!$B:$R,14,0)</f>
        <v>19</v>
      </c>
      <c r="BL272" t="str">
        <f>VLOOKUP($B272,[1]高一下!$B:$R,15,0)</f>
        <v>刘红</v>
      </c>
      <c r="BM272">
        <f>VLOOKUP($B272,[1]高一下!$B:$R,16,0)</f>
        <v>27</v>
      </c>
      <c r="BN272" t="str">
        <f>VLOOKUP($B272,[1]高一下!$B:$R,17,0)</f>
        <v>杨建</v>
      </c>
      <c r="BO272">
        <f>VLOOKUP($B272,[1]高一上!$B:$W,5,0)</f>
        <v>84.5</v>
      </c>
      <c r="BP272" t="str">
        <f>VLOOKUP($B272,[1]高一上!$B:$W,6,0)</f>
        <v>龚霞</v>
      </c>
      <c r="BQ272">
        <f>VLOOKUP($B272,[1]高一上!$B:$W,7,0)</f>
        <v>64</v>
      </c>
      <c r="BR272" t="str">
        <f>VLOOKUP($B272,[1]高一上!$B:$W,8,0)</f>
        <v>扎拉</v>
      </c>
      <c r="BS272">
        <f>VLOOKUP($B272,[1]高一上!$B:$W,9,0)</f>
        <v>52.5</v>
      </c>
      <c r="BT272" t="str">
        <f>VLOOKUP($B272,[1]高一上!$B:$W,10,0)</f>
        <v>冷开艳</v>
      </c>
      <c r="BU272">
        <f>VLOOKUP($B272,[1]高一上!$B:$W,11,0)</f>
        <v>22.5</v>
      </c>
      <c r="BV272" t="str">
        <f>VLOOKUP($B272,[1]高一上!$B:$W,12,0)</f>
        <v>次珍扎保</v>
      </c>
      <c r="BW272">
        <f>VLOOKUP($B272,[1]高一上!$B:$W,13,0)</f>
        <v>22</v>
      </c>
      <c r="BX272" t="str">
        <f>VLOOKUP($B272,[1]高一上!$B:$W,14,0)</f>
        <v>刘红</v>
      </c>
      <c r="BY272">
        <f>VLOOKUP($B272,[1]高一上!$B:$W,15,0)</f>
        <v>24</v>
      </c>
      <c r="BZ272" t="str">
        <f>VLOOKUP($B272,[1]高一上!$B:$W,16,0)</f>
        <v>杨建</v>
      </c>
      <c r="CA272">
        <f>VLOOKUP($B272,[1]中考!$B:$N,5,0)</f>
        <v>0</v>
      </c>
      <c r="CB272">
        <f>VLOOKUP($B272,[1]中考!$B:$N,6,0)</f>
        <v>0</v>
      </c>
      <c r="CC272">
        <f>VLOOKUP($B272,[1]中考!$B:$N,7,0)</f>
        <v>0</v>
      </c>
      <c r="CD272">
        <f>VLOOKUP($B272,[1]中考!$B:$N,8,0)</f>
        <v>0</v>
      </c>
      <c r="CE272">
        <f>VLOOKUP($B272,[1]中考!$B:$N,9,0)</f>
        <v>0</v>
      </c>
      <c r="CF272">
        <f>VLOOKUP($B272,[1]中考!$B:$N,10,0)</f>
        <v>0</v>
      </c>
    </row>
    <row r="273" spans="1:84" hidden="1" x14ac:dyDescent="0.2">
      <c r="A273" s="1" t="s">
        <v>847</v>
      </c>
      <c r="B273" s="1" t="s">
        <v>848</v>
      </c>
      <c r="C273" s="1" t="s">
        <v>722</v>
      </c>
      <c r="D273" s="1" t="s">
        <v>17</v>
      </c>
      <c r="E273" s="1" t="s">
        <v>849</v>
      </c>
      <c r="F273" s="1">
        <v>332</v>
      </c>
      <c r="G273" s="1">
        <v>102</v>
      </c>
      <c r="H273" s="1" t="s">
        <v>19</v>
      </c>
      <c r="I273" s="1">
        <v>66</v>
      </c>
      <c r="J273" s="1" t="s">
        <v>20</v>
      </c>
      <c r="K273" s="1">
        <v>56</v>
      </c>
      <c r="L273" s="1" t="s">
        <v>124</v>
      </c>
      <c r="M273" s="1">
        <v>27</v>
      </c>
      <c r="N273" s="1" t="s">
        <v>404</v>
      </c>
      <c r="O273" s="1">
        <v>45.5</v>
      </c>
      <c r="P273" s="1" t="s">
        <v>724</v>
      </c>
      <c r="Q273" s="1">
        <v>35</v>
      </c>
      <c r="R273" s="1" t="s">
        <v>406</v>
      </c>
      <c r="S273">
        <f>VLOOKUP(B273,[1]高三上!$B:$R,6,0)</f>
        <v>102</v>
      </c>
      <c r="T273" t="str">
        <f>VLOOKUP(B273,[1]高三上!$B:$R,7,0)</f>
        <v>龚霞</v>
      </c>
      <c r="U273">
        <f>VLOOKUP(B273,[1]高三上!$B:$R,8,0)</f>
        <v>52</v>
      </c>
      <c r="V273" t="str">
        <f>VLOOKUP(B273,[1]高三上!$B:$R,9,0)</f>
        <v>扎拉</v>
      </c>
      <c r="W273">
        <f>VLOOKUP(B273,[1]高三上!$B:$R,10,0)</f>
        <v>58.5</v>
      </c>
      <c r="X273" t="str">
        <f>VLOOKUP(B273,[1]高三上!$B:$R,11,0)</f>
        <v>冷开艳</v>
      </c>
      <c r="Y273">
        <f>VLOOKUP(B273,[1]高三上!$B:$R,12,0)</f>
        <v>23</v>
      </c>
      <c r="Z273" t="str">
        <f>VLOOKUP(B273,[1]高三上!$B:$R,13,0)</f>
        <v>胡伟杰</v>
      </c>
      <c r="AA273">
        <f>VLOOKUP(B273,[1]高三上!$B:$R,14,0)</f>
        <v>20</v>
      </c>
      <c r="AB273" t="str">
        <f>VLOOKUP(B273,[1]高三上!$B:$R,15,0)</f>
        <v>邱宗兰</v>
      </c>
      <c r="AC273">
        <f>VLOOKUP(B273,[1]高三上!$B:$R,16,0)</f>
        <v>23</v>
      </c>
      <c r="AD273" t="str">
        <f>VLOOKUP($B273,[1]高三上!$B:$R,17,0)</f>
        <v>张斯杰</v>
      </c>
      <c r="AE273" t="str">
        <f>VLOOKUP($B273,[1]高二下!$B:$R,6,0)</f>
        <v>77.0</v>
      </c>
      <c r="AF273" t="str">
        <f>VLOOKUP($B273,[1]高二下!$B:$R,7,0)</f>
        <v>龚霞</v>
      </c>
      <c r="AG273" t="str">
        <f>VLOOKUP($B273,[1]高二下!$B:$R,8,0)</f>
        <v>58.0</v>
      </c>
      <c r="AH273" t="str">
        <f>VLOOKUP($B273,[1]高二下!$B:$R,9,0)</f>
        <v>扎拉</v>
      </c>
      <c r="AI273" t="str">
        <f>VLOOKUP($B273,[1]高二下!$B:$R,10,0)</f>
        <v>20.0</v>
      </c>
      <c r="AJ273" t="str">
        <f>VLOOKUP($B273,[1]高二下!$B:$R,11,0)</f>
        <v>冷开艳</v>
      </c>
      <c r="AK273" t="str">
        <f>VLOOKUP($B273,[1]高二下!$B:$R,12,0)</f>
        <v>26.0</v>
      </c>
      <c r="AL273" t="str">
        <f>VLOOKUP($B273,[1]高二下!$B:$R,13,0)</f>
        <v>胡伟杰</v>
      </c>
      <c r="AM273" t="str">
        <f>VLOOKUP($B273,[1]高二下!$B:$R,14,0)</f>
        <v>30.0</v>
      </c>
      <c r="AN273" t="str">
        <f>VLOOKUP($B273,[1]高二下!$B:$R,15,0)</f>
        <v>邱宗兰</v>
      </c>
      <c r="AO273" t="str">
        <f>VLOOKUP($B273,[1]高二下!$B:$R,16,0)</f>
        <v>70.0</v>
      </c>
      <c r="AP273" t="str">
        <f>VLOOKUP($B273,[1]高二下!$B:$R,17,0)</f>
        <v>张斯杰</v>
      </c>
      <c r="AQ273" t="e">
        <f>VLOOKUP($B273,[2]高二上!$B:$R,6,0)</f>
        <v>#N/A</v>
      </c>
      <c r="AR273" t="e">
        <f>VLOOKUP($B273,[2]高二上!$B:$R,7,0)</f>
        <v>#N/A</v>
      </c>
      <c r="AS273" t="e">
        <f>VLOOKUP($B273,[2]高二上!$B:$R,8,0)</f>
        <v>#N/A</v>
      </c>
      <c r="AT273" t="e">
        <f>VLOOKUP($B273,[2]高二上!$B:$R,9,0)</f>
        <v>#N/A</v>
      </c>
      <c r="AU273" t="e">
        <f>VLOOKUP($B273,[2]高二上!$B:$R,10,0)</f>
        <v>#N/A</v>
      </c>
      <c r="AV273" t="e">
        <f>VLOOKUP($B273,[2]高二上!$B:$R,11,0)</f>
        <v>#N/A</v>
      </c>
      <c r="AW273" t="e">
        <f>VLOOKUP($B273,[2]高二上!$B:$R,12,0)</f>
        <v>#N/A</v>
      </c>
      <c r="AX273" t="e">
        <f>VLOOKUP($B273,[2]高二上!$B:$R,13,0)</f>
        <v>#N/A</v>
      </c>
      <c r="AY273" t="e">
        <f>VLOOKUP($B273,[2]高二上!$B:$R,14,0)</f>
        <v>#N/A</v>
      </c>
      <c r="AZ273" t="e">
        <f>VLOOKUP($B273,[2]高二上!$B:$R,15,0)</f>
        <v>#N/A</v>
      </c>
      <c r="BA273" t="e">
        <f>VLOOKUP($B273,[2]高二上!$B:$R,16,0)</f>
        <v>#N/A</v>
      </c>
      <c r="BB273" t="e">
        <f>VLOOKUP($B273,[2]高二上!$B:$R,17,0)</f>
        <v>#N/A</v>
      </c>
      <c r="BC273">
        <f>VLOOKUP($B273,[1]高一下!$B:$R,6,0)</f>
        <v>85</v>
      </c>
      <c r="BD273" t="str">
        <f>VLOOKUP($B273,[1]高一下!$B:$R,7,0)</f>
        <v>龚霞</v>
      </c>
      <c r="BE273">
        <f>VLOOKUP($B273,[1]高一下!$B:$R,8,0)</f>
        <v>72</v>
      </c>
      <c r="BF273" t="str">
        <f>VLOOKUP($B273,[1]高一下!$B:$R,9,0)</f>
        <v>扎拉</v>
      </c>
      <c r="BG273">
        <f>VLOOKUP($B273,[1]高一下!$B:$R,10,0)</f>
        <v>61.5</v>
      </c>
      <c r="BH273" t="str">
        <f>VLOOKUP($B273,[1]高一下!$B:$R,11,0)</f>
        <v>冷开艳</v>
      </c>
      <c r="BI273">
        <f>VLOOKUP($B273,[1]高一下!$B:$R,12,0)</f>
        <v>26</v>
      </c>
      <c r="BJ273" t="str">
        <f>VLOOKUP($B273,[1]高一下!$B:$R,13,0)</f>
        <v>次珍扎保</v>
      </c>
      <c r="BK273">
        <f>VLOOKUP($B273,[1]高一下!$B:$R,14,0)</f>
        <v>33</v>
      </c>
      <c r="BL273" t="str">
        <f>VLOOKUP($B273,[1]高一下!$B:$R,15,0)</f>
        <v>刘红</v>
      </c>
      <c r="BM273">
        <f>VLOOKUP($B273,[1]高一下!$B:$R,16,0)</f>
        <v>34</v>
      </c>
      <c r="BN273" t="str">
        <f>VLOOKUP($B273,[1]高一下!$B:$R,17,0)</f>
        <v>杨建</v>
      </c>
      <c r="BO273">
        <f>VLOOKUP($B273,[1]高一上!$B:$W,5,0)</f>
        <v>84.5</v>
      </c>
      <c r="BP273" t="str">
        <f>VLOOKUP($B273,[1]高一上!$B:$W,6,0)</f>
        <v>曹霞</v>
      </c>
      <c r="BQ273">
        <f>VLOOKUP($B273,[1]高一上!$B:$W,7,0)</f>
        <v>64</v>
      </c>
      <c r="BR273" t="str">
        <f>VLOOKUP($B273,[1]高一上!$B:$W,8,0)</f>
        <v>苏朗偏初</v>
      </c>
      <c r="BS273">
        <f>VLOOKUP($B273,[1]高一上!$B:$W,9,0)</f>
        <v>64</v>
      </c>
      <c r="BT273" t="str">
        <f>VLOOKUP($B273,[1]高一上!$B:$W,10,0)</f>
        <v>黄建均</v>
      </c>
      <c r="BU273">
        <f>VLOOKUP($B273,[1]高一上!$B:$W,11,0)</f>
        <v>25</v>
      </c>
      <c r="BV273" t="str">
        <f>VLOOKUP($B273,[1]高一上!$B:$W,12,0)</f>
        <v>胡伟杰</v>
      </c>
      <c r="BW273">
        <f>VLOOKUP($B273,[1]高一上!$B:$W,13,0)</f>
        <v>42</v>
      </c>
      <c r="BX273" t="str">
        <f>VLOOKUP($B273,[1]高一上!$B:$W,14,0)</f>
        <v>郑强秋</v>
      </c>
      <c r="BY273">
        <f>VLOOKUP($B273,[1]高一上!$B:$W,15,0)</f>
        <v>34</v>
      </c>
      <c r="BZ273" t="str">
        <f>VLOOKUP($B273,[1]高一上!$B:$W,16,0)</f>
        <v>龙志云</v>
      </c>
      <c r="CA273">
        <f>VLOOKUP($B273,[1]中考!$B:$N,5,0)</f>
        <v>106</v>
      </c>
      <c r="CB273">
        <f>VLOOKUP($B273,[1]中考!$B:$N,6,0)</f>
        <v>93</v>
      </c>
      <c r="CC273">
        <f>VLOOKUP($B273,[1]中考!$B:$N,7,0)</f>
        <v>106</v>
      </c>
      <c r="CD273">
        <f>VLOOKUP($B273,[1]中考!$B:$N,8,0)</f>
        <v>36</v>
      </c>
      <c r="CE273">
        <f>VLOOKUP($B273,[1]中考!$B:$N,9,0)</f>
        <v>28</v>
      </c>
      <c r="CF273">
        <f>VLOOKUP($B273,[1]中考!$B:$N,10,0)</f>
        <v>32</v>
      </c>
    </row>
    <row r="274" spans="1:84" x14ac:dyDescent="0.2">
      <c r="A274" s="1" t="s">
        <v>850</v>
      </c>
      <c r="B274" s="1" t="s">
        <v>851</v>
      </c>
      <c r="C274" s="1" t="s">
        <v>852</v>
      </c>
      <c r="D274" s="1" t="s">
        <v>853</v>
      </c>
      <c r="E274" s="1" t="s">
        <v>854</v>
      </c>
      <c r="F274" s="1">
        <v>544</v>
      </c>
      <c r="G274" s="1">
        <v>116</v>
      </c>
      <c r="H274" s="1" t="s">
        <v>562</v>
      </c>
      <c r="I274" s="1">
        <v>109</v>
      </c>
      <c r="J274" s="1" t="s">
        <v>403</v>
      </c>
      <c r="K274" s="1">
        <v>112</v>
      </c>
      <c r="L274" s="1" t="s">
        <v>855</v>
      </c>
      <c r="M274" s="1">
        <v>69.5</v>
      </c>
      <c r="N274" s="1" t="s">
        <v>856</v>
      </c>
      <c r="O274" s="1">
        <v>67</v>
      </c>
      <c r="P274" s="1" t="s">
        <v>857</v>
      </c>
      <c r="Q274" s="1">
        <v>70</v>
      </c>
      <c r="R274" s="1" t="s">
        <v>858</v>
      </c>
      <c r="S274">
        <f>VLOOKUP(B274,[1]高三上!$B:$R,6,0)</f>
        <v>109</v>
      </c>
      <c r="T274" t="str">
        <f>VLOOKUP(B274,[1]高三上!$B:$R,7,0)</f>
        <v>杨志明</v>
      </c>
      <c r="U274">
        <f>VLOOKUP(B274,[1]高三上!$B:$R,8,0)</f>
        <v>83</v>
      </c>
      <c r="V274" t="str">
        <f>VLOOKUP(B274,[1]高三上!$B:$R,9,0)</f>
        <v>次儿祝玛</v>
      </c>
      <c r="W274">
        <f>VLOOKUP(B274,[1]高三上!$B:$R,10,0)</f>
        <v>92.5</v>
      </c>
      <c r="X274" t="str">
        <f>VLOOKUP(B274,[1]高三上!$B:$R,11,0)</f>
        <v>车梦德</v>
      </c>
      <c r="Y274">
        <f>VLOOKUP(B274,[1]高三上!$B:$R,12,0)</f>
        <v>74.5</v>
      </c>
      <c r="Z274" t="str">
        <f>VLOOKUP(B274,[1]高三上!$B:$R,13,0)</f>
        <v>向雅欣</v>
      </c>
      <c r="AA274">
        <f>VLOOKUP(B274,[1]高三上!$B:$R,14,0)</f>
        <v>81</v>
      </c>
      <c r="AB274" t="str">
        <f>VLOOKUP(B274,[1]高三上!$B:$R,15,0)</f>
        <v>邓琪</v>
      </c>
      <c r="AC274">
        <f>VLOOKUP(B274,[1]高三上!$B:$R,16,0)</f>
        <v>32</v>
      </c>
      <c r="AD274" t="str">
        <f>VLOOKUP(B274,[1]高三上!$B:$R,17,0)</f>
        <v>李树海</v>
      </c>
      <c r="AE274" t="str">
        <f>VLOOKUP($B274,[1]高二下!$B:$R,6,0)</f>
        <v>101.0</v>
      </c>
      <c r="AF274" t="str">
        <f>VLOOKUP($B274,[1]高二下!$B:$R,7,0)</f>
        <v>杨志明</v>
      </c>
      <c r="AG274" t="str">
        <f>VLOOKUP($B274,[1]高二下!$B:$R,8,0)</f>
        <v>93.0</v>
      </c>
      <c r="AH274" t="str">
        <f>VLOOKUP($B274,[1]高二下!$B:$R,9,0)</f>
        <v>次儿祝玛</v>
      </c>
      <c r="AI274" t="str">
        <f>VLOOKUP($B274,[1]高二下!$B:$R,10,0)</f>
        <v>103.0</v>
      </c>
      <c r="AJ274" t="str">
        <f>VLOOKUP($B274,[1]高二下!$B:$R,11,0)</f>
        <v>车梦德</v>
      </c>
      <c r="AK274" t="str">
        <f>VLOOKUP($B274,[1]高二下!$B:$R,12,0)</f>
        <v>81.0</v>
      </c>
      <c r="AL274" t="str">
        <f>VLOOKUP($B274,[1]高二下!$B:$R,13,0)</f>
        <v>向雅欣</v>
      </c>
      <c r="AM274" t="str">
        <f>VLOOKUP($B274,[1]高二下!$B:$R,14,0)</f>
        <v>71.0</v>
      </c>
      <c r="AN274" t="str">
        <f>VLOOKUP($B274,[1]高二下!$B:$R,15,0)</f>
        <v>邓琪</v>
      </c>
      <c r="AO274" t="str">
        <f>VLOOKUP($B274,[1]高二下!$B:$R,16,0)</f>
        <v>62.0</v>
      </c>
      <c r="AP274" t="str">
        <f>VLOOKUP($B274,[1]高二下!$B:$R,17,0)</f>
        <v>李树海</v>
      </c>
      <c r="AQ274" t="e">
        <f>VLOOKUP($B274,[2]高二上!$B:$R,6,0)</f>
        <v>#N/A</v>
      </c>
      <c r="AR274" t="e">
        <f>VLOOKUP($B274,[2]高二上!$B:$R,7,0)</f>
        <v>#N/A</v>
      </c>
      <c r="AS274" t="e">
        <f>VLOOKUP($B274,[2]高二上!$B:$R,8,0)</f>
        <v>#N/A</v>
      </c>
      <c r="AT274" t="e">
        <f>VLOOKUP($B274,[2]高二上!$B:$R,9,0)</f>
        <v>#N/A</v>
      </c>
      <c r="AU274" t="e">
        <f>VLOOKUP($B274,[2]高二上!$B:$R,10,0)</f>
        <v>#N/A</v>
      </c>
      <c r="AV274" t="e">
        <f>VLOOKUP($B274,[2]高二上!$B:$R,11,0)</f>
        <v>#N/A</v>
      </c>
      <c r="AW274" t="e">
        <f>VLOOKUP($B274,[2]高二上!$B:$R,12,0)</f>
        <v>#N/A</v>
      </c>
      <c r="AX274" t="e">
        <f>VLOOKUP($B274,[2]高二上!$B:$R,13,0)</f>
        <v>#N/A</v>
      </c>
      <c r="AY274" t="e">
        <f>VLOOKUP($B274,[2]高二上!$B:$R,14,0)</f>
        <v>#N/A</v>
      </c>
      <c r="AZ274" t="e">
        <f>VLOOKUP($B274,[2]高二上!$B:$R,15,0)</f>
        <v>#N/A</v>
      </c>
      <c r="BA274" t="e">
        <f>VLOOKUP($B274,[2]高二上!$B:$R,16,0)</f>
        <v>#N/A</v>
      </c>
      <c r="BB274" t="e">
        <f>VLOOKUP($B274,[2]高二上!$B:$R,17,0)</f>
        <v>#N/A</v>
      </c>
      <c r="BC274">
        <f>VLOOKUP($B274,[1]高一下!$B:$R,6,0)</f>
        <v>104</v>
      </c>
      <c r="BD274" t="str">
        <f>VLOOKUP($B274,[1]高一下!$B:$R,7,0)</f>
        <v>杨志明</v>
      </c>
      <c r="BE274">
        <f>VLOOKUP($B274,[1]高一下!$B:$R,8,0)</f>
        <v>92</v>
      </c>
      <c r="BF274" t="str">
        <f>VLOOKUP($B274,[1]高一下!$B:$R,9,0)</f>
        <v>次儿祝玛</v>
      </c>
      <c r="BG274">
        <f>VLOOKUP($B274,[1]高一下!$B:$R,10,0)</f>
        <v>101</v>
      </c>
      <c r="BH274" t="str">
        <f>VLOOKUP($B274,[1]高一下!$B:$R,11,0)</f>
        <v>车梦德</v>
      </c>
      <c r="BI274">
        <f>VLOOKUP($B274,[1]高一下!$B:$R,12,0)</f>
        <v>76</v>
      </c>
      <c r="BJ274" t="str">
        <f>VLOOKUP($B274,[1]高一下!$B:$R,13,0)</f>
        <v>向雅欣</v>
      </c>
      <c r="BK274">
        <f>VLOOKUP($B274,[1]高一下!$B:$R,14,0)</f>
        <v>79</v>
      </c>
      <c r="BL274" t="str">
        <f>VLOOKUP($B274,[1]高一下!$B:$R,15,0)</f>
        <v>邓琪</v>
      </c>
      <c r="BM274">
        <f>VLOOKUP($B274,[1]高一下!$B:$R,16,0)</f>
        <v>74</v>
      </c>
      <c r="BN274" t="str">
        <f>VLOOKUP($B274,[1]高一下!$B:$R,17,0)</f>
        <v>李树海</v>
      </c>
      <c r="BO274">
        <f>VLOOKUP($B274,[1]高一上!$B:$W,5,0)</f>
        <v>93</v>
      </c>
      <c r="BP274" t="str">
        <f>VLOOKUP($B274,[1]高一上!$B:$W,6,0)</f>
        <v>杨志明</v>
      </c>
      <c r="BQ274">
        <f>VLOOKUP($B274,[1]高一上!$B:$W,7,0)</f>
        <v>72</v>
      </c>
      <c r="BR274" t="str">
        <f>VLOOKUP($B274,[1]高一上!$B:$W,8,0)</f>
        <v>次儿祝玛</v>
      </c>
      <c r="BS274">
        <f>VLOOKUP($B274,[1]高一上!$B:$W,9,0)</f>
        <v>93</v>
      </c>
      <c r="BT274" t="str">
        <f>VLOOKUP($B274,[1]高一上!$B:$W,10,0)</f>
        <v>车梦德</v>
      </c>
      <c r="BU274">
        <f>VLOOKUP($B274,[1]高一上!$B:$W,17,0)</f>
        <v>82</v>
      </c>
      <c r="BV274" t="str">
        <f>VLOOKUP($B274,[1]高一上!$B:$W,18,0)</f>
        <v>向雅欣</v>
      </c>
      <c r="BW274">
        <f>VLOOKUP($B274,[1]高一上!$B:$W,19,0)</f>
        <v>66</v>
      </c>
      <c r="BX274" t="str">
        <f>VLOOKUP($B274,[1]高一上!$B:$W,20,0)</f>
        <v>邓琪</v>
      </c>
      <c r="BY274">
        <f>VLOOKUP($B274,[1]高一上!$B:$W,21,0)</f>
        <v>66</v>
      </c>
      <c r="BZ274" t="str">
        <f>VLOOKUP($B274,[1]高一上!$B:$W,22,0)</f>
        <v>李树海</v>
      </c>
      <c r="CA274">
        <f>VLOOKUP($B274,[1]中考!$B:$N,5,0)</f>
        <v>120</v>
      </c>
      <c r="CB274">
        <f>VLOOKUP($B274,[1]中考!$B:$N,6,0)</f>
        <v>71</v>
      </c>
      <c r="CC274">
        <f>VLOOKUP($B274,[1]中考!$B:$N,7,0)</f>
        <v>125</v>
      </c>
      <c r="CD274">
        <f>VLOOKUP($B274,[1]中考!$B:$N,11,0)</f>
        <v>36</v>
      </c>
      <c r="CE274">
        <f>VLOOKUP($B274,[1]中考!$B:$N,12,0)</f>
        <v>27</v>
      </c>
      <c r="CF274">
        <f>VLOOKUP($B274,[1]中考!$B:$N,13,0)</f>
        <v>44</v>
      </c>
    </row>
    <row r="275" spans="1:84" x14ac:dyDescent="0.2">
      <c r="A275" s="1" t="s">
        <v>859</v>
      </c>
      <c r="B275" s="1" t="s">
        <v>860</v>
      </c>
      <c r="C275" s="1" t="s">
        <v>852</v>
      </c>
      <c r="D275" s="1" t="s">
        <v>853</v>
      </c>
      <c r="E275" s="1" t="s">
        <v>861</v>
      </c>
      <c r="F275" s="1">
        <v>539</v>
      </c>
      <c r="G275" s="1">
        <v>111</v>
      </c>
      <c r="H275" s="1" t="s">
        <v>562</v>
      </c>
      <c r="I275" s="1">
        <v>113</v>
      </c>
      <c r="J275" s="1" t="s">
        <v>403</v>
      </c>
      <c r="K275" s="1">
        <v>120</v>
      </c>
      <c r="L275" s="1" t="s">
        <v>855</v>
      </c>
      <c r="M275" s="1">
        <v>70</v>
      </c>
      <c r="N275" s="1" t="s">
        <v>856</v>
      </c>
      <c r="O275" s="1">
        <v>69.5</v>
      </c>
      <c r="P275" s="1" t="s">
        <v>857</v>
      </c>
      <c r="Q275" s="1">
        <v>55</v>
      </c>
      <c r="R275" s="1" t="s">
        <v>858</v>
      </c>
      <c r="S275">
        <f>VLOOKUP(B275,[1]高三上!$B:$R,6,0)</f>
        <v>100</v>
      </c>
      <c r="T275" t="str">
        <f>VLOOKUP(B275,[1]高三上!$B:$R,7,0)</f>
        <v>杨志明</v>
      </c>
      <c r="U275">
        <f>VLOOKUP(B275,[1]高三上!$B:$R,8,0)</f>
        <v>98</v>
      </c>
      <c r="V275" t="str">
        <f>VLOOKUP(B275,[1]高三上!$B:$R,9,0)</f>
        <v>次儿祝玛</v>
      </c>
      <c r="W275">
        <f>VLOOKUP(B275,[1]高三上!$B:$R,10,0)</f>
        <v>105.5</v>
      </c>
      <c r="X275" t="str">
        <f>VLOOKUP(B275,[1]高三上!$B:$R,11,0)</f>
        <v>车梦德</v>
      </c>
      <c r="Y275">
        <f>VLOOKUP(B275,[1]高三上!$B:$R,12,0)</f>
        <v>76</v>
      </c>
      <c r="Z275" t="str">
        <f>VLOOKUP(B275,[1]高三上!$B:$R,13,0)</f>
        <v>向雅欣</v>
      </c>
      <c r="AA275">
        <f>VLOOKUP(B275,[1]高三上!$B:$R,14,0)</f>
        <v>64</v>
      </c>
      <c r="AB275" t="str">
        <f>VLOOKUP(B275,[1]高三上!$B:$R,15,0)</f>
        <v>邓琪</v>
      </c>
      <c r="AC275">
        <f>VLOOKUP(B275,[1]高三上!$B:$R,16,0)</f>
        <v>60</v>
      </c>
      <c r="AD275" t="str">
        <f>VLOOKUP(B275,[1]高三上!$B:$R,17,0)</f>
        <v>李树海</v>
      </c>
      <c r="AE275" t="str">
        <f>VLOOKUP($B275,[1]高二下!$B:$R,6,0)</f>
        <v>79.0</v>
      </c>
      <c r="AF275" t="str">
        <f>VLOOKUP($B275,[1]高二下!$B:$R,7,0)</f>
        <v>杨志明</v>
      </c>
      <c r="AG275" t="str">
        <f>VLOOKUP($B275,[1]高二下!$B:$R,8,0)</f>
        <v>101.0</v>
      </c>
      <c r="AH275" t="str">
        <f>VLOOKUP($B275,[1]高二下!$B:$R,9,0)</f>
        <v>次儿祝玛</v>
      </c>
      <c r="AI275" t="str">
        <f>VLOOKUP($B275,[1]高二下!$B:$R,10,0)</f>
        <v>113.0</v>
      </c>
      <c r="AJ275" t="str">
        <f>VLOOKUP($B275,[1]高二下!$B:$R,11,0)</f>
        <v>车梦德</v>
      </c>
      <c r="AK275" t="str">
        <f>VLOOKUP($B275,[1]高二下!$B:$R,12,0)</f>
        <v>71.0</v>
      </c>
      <c r="AL275" t="str">
        <f>VLOOKUP($B275,[1]高二下!$B:$R,13,0)</f>
        <v>向雅欣</v>
      </c>
      <c r="AM275" t="str">
        <f>VLOOKUP($B275,[1]高二下!$B:$R,14,0)</f>
        <v>74.0</v>
      </c>
      <c r="AN275" t="str">
        <f>VLOOKUP($B275,[1]高二下!$B:$R,15,0)</f>
        <v>邓琪</v>
      </c>
      <c r="AO275" t="str">
        <f>VLOOKUP($B275,[1]高二下!$B:$R,16,0)</f>
        <v>82.0</v>
      </c>
      <c r="AP275" t="str">
        <f>VLOOKUP($B275,[1]高二下!$B:$R,17,0)</f>
        <v>李树海</v>
      </c>
      <c r="AQ275" t="e">
        <f>VLOOKUP($B275,[2]高二上!$B:$R,6,0)</f>
        <v>#N/A</v>
      </c>
      <c r="AR275" t="e">
        <f>VLOOKUP($B275,[2]高二上!$B:$R,7,0)</f>
        <v>#N/A</v>
      </c>
      <c r="AS275" t="e">
        <f>VLOOKUP($B275,[2]高二上!$B:$R,8,0)</f>
        <v>#N/A</v>
      </c>
      <c r="AT275" t="e">
        <f>VLOOKUP($B275,[2]高二上!$B:$R,9,0)</f>
        <v>#N/A</v>
      </c>
      <c r="AU275" t="e">
        <f>VLOOKUP($B275,[2]高二上!$B:$R,10,0)</f>
        <v>#N/A</v>
      </c>
      <c r="AV275" t="e">
        <f>VLOOKUP($B275,[2]高二上!$B:$R,11,0)</f>
        <v>#N/A</v>
      </c>
      <c r="AW275" t="e">
        <f>VLOOKUP($B275,[2]高二上!$B:$R,12,0)</f>
        <v>#N/A</v>
      </c>
      <c r="AX275" t="e">
        <f>VLOOKUP($B275,[2]高二上!$B:$R,13,0)</f>
        <v>#N/A</v>
      </c>
      <c r="AY275" t="e">
        <f>VLOOKUP($B275,[2]高二上!$B:$R,14,0)</f>
        <v>#N/A</v>
      </c>
      <c r="AZ275" t="e">
        <f>VLOOKUP($B275,[2]高二上!$B:$R,15,0)</f>
        <v>#N/A</v>
      </c>
      <c r="BA275" t="e">
        <f>VLOOKUP($B275,[2]高二上!$B:$R,16,0)</f>
        <v>#N/A</v>
      </c>
      <c r="BB275" t="e">
        <f>VLOOKUP($B275,[2]高二上!$B:$R,17,0)</f>
        <v>#N/A</v>
      </c>
      <c r="BC275">
        <f>VLOOKUP($B275,[1]高一下!$B:$R,6,0)</f>
        <v>90</v>
      </c>
      <c r="BD275" t="str">
        <f>VLOOKUP($B275,[1]高一下!$B:$R,7,0)</f>
        <v>杨志明</v>
      </c>
      <c r="BE275">
        <f>VLOOKUP($B275,[1]高一下!$B:$R,8,0)</f>
        <v>110</v>
      </c>
      <c r="BF275" t="str">
        <f>VLOOKUP($B275,[1]高一下!$B:$R,9,0)</f>
        <v>次儿祝玛</v>
      </c>
      <c r="BG275">
        <f>VLOOKUP($B275,[1]高一下!$B:$R,10,0)</f>
        <v>97.5</v>
      </c>
      <c r="BH275" t="str">
        <f>VLOOKUP($B275,[1]高一下!$B:$R,11,0)</f>
        <v>车梦德</v>
      </c>
      <c r="BI275">
        <f>VLOOKUP($B275,[1]高一下!$B:$R,12,0)</f>
        <v>73</v>
      </c>
      <c r="BJ275" t="str">
        <f>VLOOKUP($B275,[1]高一下!$B:$R,13,0)</f>
        <v>向雅欣</v>
      </c>
      <c r="BK275">
        <f>VLOOKUP($B275,[1]高一下!$B:$R,14,0)</f>
        <v>67</v>
      </c>
      <c r="BL275" t="str">
        <f>VLOOKUP($B275,[1]高一下!$B:$R,15,0)</f>
        <v>邓琪</v>
      </c>
      <c r="BM275">
        <f>VLOOKUP($B275,[1]高一下!$B:$R,16,0)</f>
        <v>75</v>
      </c>
      <c r="BN275" t="str">
        <f>VLOOKUP($B275,[1]高一下!$B:$R,17,0)</f>
        <v>李树海</v>
      </c>
      <c r="BO275">
        <f>VLOOKUP($B275,[1]高一上!$B:$W,5,0)</f>
        <v>84</v>
      </c>
      <c r="BP275" t="str">
        <f>VLOOKUP($B275,[1]高一上!$B:$W,6,0)</f>
        <v>杨志明</v>
      </c>
      <c r="BQ275">
        <f>VLOOKUP($B275,[1]高一上!$B:$W,7,0)</f>
        <v>90</v>
      </c>
      <c r="BR275" t="str">
        <f>VLOOKUP($B275,[1]高一上!$B:$W,8,0)</f>
        <v>次儿祝玛</v>
      </c>
      <c r="BS275">
        <f>VLOOKUP($B275,[1]高一上!$B:$W,9,0)</f>
        <v>90.5</v>
      </c>
      <c r="BT275" t="str">
        <f>VLOOKUP($B275,[1]高一上!$B:$W,10,0)</f>
        <v>车梦德</v>
      </c>
      <c r="BU275">
        <f>VLOOKUP($B275,[1]高一上!$B:$W,17,0)</f>
        <v>79</v>
      </c>
      <c r="BV275" t="str">
        <f>VLOOKUP($B275,[1]高一上!$B:$W,18,0)</f>
        <v>向雅欣</v>
      </c>
      <c r="BW275">
        <f>VLOOKUP($B275,[1]高一上!$B:$W,19,0)</f>
        <v>69</v>
      </c>
      <c r="BX275" t="str">
        <f>VLOOKUP($B275,[1]高一上!$B:$W,20,0)</f>
        <v>邓琪</v>
      </c>
      <c r="BY275">
        <f>VLOOKUP($B275,[1]高一上!$B:$W,21,0)</f>
        <v>69</v>
      </c>
      <c r="BZ275" t="str">
        <f>VLOOKUP($B275,[1]高一上!$B:$W,22,0)</f>
        <v>李树海</v>
      </c>
      <c r="CA275">
        <f>VLOOKUP($B275,[1]中考!$B:$N,5,0)</f>
        <v>112</v>
      </c>
      <c r="CB275">
        <f>VLOOKUP($B275,[1]中考!$B:$N,6,0)</f>
        <v>91</v>
      </c>
      <c r="CC275">
        <f>VLOOKUP($B275,[1]中考!$B:$N,7,0)</f>
        <v>127</v>
      </c>
      <c r="CD275">
        <f>VLOOKUP($B275,[1]中考!$B:$N,11,0)</f>
        <v>40</v>
      </c>
      <c r="CE275">
        <f>VLOOKUP($B275,[1]中考!$B:$N,12,0)</f>
        <v>36</v>
      </c>
      <c r="CF275">
        <f>VLOOKUP($B275,[1]中考!$B:$N,13,0)</f>
        <v>44</v>
      </c>
    </row>
    <row r="276" spans="1:84" x14ac:dyDescent="0.2">
      <c r="A276" s="1" t="s">
        <v>862</v>
      </c>
      <c r="B276" s="1" t="s">
        <v>863</v>
      </c>
      <c r="C276" s="1" t="s">
        <v>852</v>
      </c>
      <c r="D276" s="1" t="s">
        <v>853</v>
      </c>
      <c r="E276" s="1" t="s">
        <v>864</v>
      </c>
      <c r="F276" s="1">
        <v>534</v>
      </c>
      <c r="G276" s="1">
        <v>124</v>
      </c>
      <c r="H276" s="1" t="s">
        <v>562</v>
      </c>
      <c r="I276" s="1">
        <v>90</v>
      </c>
      <c r="J276" s="1" t="s">
        <v>403</v>
      </c>
      <c r="K276" s="1">
        <v>107</v>
      </c>
      <c r="L276" s="1" t="s">
        <v>855</v>
      </c>
      <c r="M276" s="1">
        <v>76</v>
      </c>
      <c r="N276" s="1" t="s">
        <v>856</v>
      </c>
      <c r="O276" s="1">
        <v>77</v>
      </c>
      <c r="P276" s="1" t="s">
        <v>857</v>
      </c>
      <c r="Q276" s="1">
        <v>60</v>
      </c>
      <c r="R276" s="1" t="s">
        <v>858</v>
      </c>
      <c r="S276">
        <f>VLOOKUP(B276,[1]高三上!$B:$R,6,0)</f>
        <v>100.5</v>
      </c>
      <c r="T276" t="str">
        <f>VLOOKUP(B276,[1]高三上!$B:$R,7,0)</f>
        <v>杨志明</v>
      </c>
      <c r="U276">
        <f>VLOOKUP(B276,[1]高三上!$B:$R,8,0)</f>
        <v>98</v>
      </c>
      <c r="V276" t="str">
        <f>VLOOKUP(B276,[1]高三上!$B:$R,9,0)</f>
        <v>次儿祝玛</v>
      </c>
      <c r="W276">
        <f>VLOOKUP(B276,[1]高三上!$B:$R,10,0)</f>
        <v>102</v>
      </c>
      <c r="X276" t="str">
        <f>VLOOKUP(B276,[1]高三上!$B:$R,11,0)</f>
        <v>车梦德</v>
      </c>
      <c r="Y276">
        <f>VLOOKUP(B276,[1]高三上!$B:$R,12,0)</f>
        <v>65</v>
      </c>
      <c r="Z276" t="str">
        <f>VLOOKUP(B276,[1]高三上!$B:$R,13,0)</f>
        <v>向雅欣</v>
      </c>
      <c r="AA276">
        <f>VLOOKUP(B276,[1]高三上!$B:$R,14,0)</f>
        <v>71</v>
      </c>
      <c r="AB276" t="str">
        <f>VLOOKUP(B276,[1]高三上!$B:$R,15,0)</f>
        <v>邓琪</v>
      </c>
      <c r="AC276">
        <f>VLOOKUP(B276,[1]高三上!$B:$R,16,0)</f>
        <v>60</v>
      </c>
      <c r="AD276" t="str">
        <f>VLOOKUP(B276,[1]高三上!$B:$R,17,0)</f>
        <v>李树海</v>
      </c>
      <c r="AE276" t="str">
        <f>VLOOKUP($B276,[1]高二下!$B:$R,6,0)</f>
        <v>95.0</v>
      </c>
      <c r="AF276" t="str">
        <f>VLOOKUP($B276,[1]高二下!$B:$R,7,0)</f>
        <v>杨志明</v>
      </c>
      <c r="AG276" t="str">
        <f>VLOOKUP($B276,[1]高二下!$B:$R,8,0)</f>
        <v>86.0</v>
      </c>
      <c r="AH276" t="str">
        <f>VLOOKUP($B276,[1]高二下!$B:$R,9,0)</f>
        <v>次儿祝玛</v>
      </c>
      <c r="AI276" t="str">
        <f>VLOOKUP($B276,[1]高二下!$B:$R,10,0)</f>
        <v>110.0</v>
      </c>
      <c r="AJ276" t="str">
        <f>VLOOKUP($B276,[1]高二下!$B:$R,11,0)</f>
        <v>车梦德</v>
      </c>
      <c r="AK276" t="str">
        <f>VLOOKUP($B276,[1]高二下!$B:$R,12,0)</f>
        <v>82.0</v>
      </c>
      <c r="AL276" t="str">
        <f>VLOOKUP($B276,[1]高二下!$B:$R,13,0)</f>
        <v>向雅欣</v>
      </c>
      <c r="AM276" t="str">
        <f>VLOOKUP($B276,[1]高二下!$B:$R,14,0)</f>
        <v>73.0</v>
      </c>
      <c r="AN276" t="str">
        <f>VLOOKUP($B276,[1]高二下!$B:$R,15,0)</f>
        <v>邓琪</v>
      </c>
      <c r="AO276" t="str">
        <f>VLOOKUP($B276,[1]高二下!$B:$R,16,0)</f>
        <v>82.0</v>
      </c>
      <c r="AP276" t="str">
        <f>VLOOKUP($B276,[1]高二下!$B:$R,17,0)</f>
        <v>李树海</v>
      </c>
      <c r="AQ276" t="e">
        <f>VLOOKUP($B276,[2]高二上!$B:$R,6,0)</f>
        <v>#N/A</v>
      </c>
      <c r="AR276" t="e">
        <f>VLOOKUP($B276,[2]高二上!$B:$R,7,0)</f>
        <v>#N/A</v>
      </c>
      <c r="AS276" t="e">
        <f>VLOOKUP($B276,[2]高二上!$B:$R,8,0)</f>
        <v>#N/A</v>
      </c>
      <c r="AT276" t="e">
        <f>VLOOKUP($B276,[2]高二上!$B:$R,9,0)</f>
        <v>#N/A</v>
      </c>
      <c r="AU276" t="e">
        <f>VLOOKUP($B276,[2]高二上!$B:$R,10,0)</f>
        <v>#N/A</v>
      </c>
      <c r="AV276" t="e">
        <f>VLOOKUP($B276,[2]高二上!$B:$R,11,0)</f>
        <v>#N/A</v>
      </c>
      <c r="AW276" t="e">
        <f>VLOOKUP($B276,[2]高二上!$B:$R,12,0)</f>
        <v>#N/A</v>
      </c>
      <c r="AX276" t="e">
        <f>VLOOKUP($B276,[2]高二上!$B:$R,13,0)</f>
        <v>#N/A</v>
      </c>
      <c r="AY276" t="e">
        <f>VLOOKUP($B276,[2]高二上!$B:$R,14,0)</f>
        <v>#N/A</v>
      </c>
      <c r="AZ276" t="e">
        <f>VLOOKUP($B276,[2]高二上!$B:$R,15,0)</f>
        <v>#N/A</v>
      </c>
      <c r="BA276" t="e">
        <f>VLOOKUP($B276,[2]高二上!$B:$R,16,0)</f>
        <v>#N/A</v>
      </c>
      <c r="BB276" t="e">
        <f>VLOOKUP($B276,[2]高二上!$B:$R,17,0)</f>
        <v>#N/A</v>
      </c>
      <c r="BC276">
        <f>VLOOKUP($B276,[1]高一下!$B:$R,6,0)</f>
        <v>102</v>
      </c>
      <c r="BD276" t="str">
        <f>VLOOKUP($B276,[1]高一下!$B:$R,7,0)</f>
        <v>杨志明</v>
      </c>
      <c r="BE276">
        <f>VLOOKUP($B276,[1]高一下!$B:$R,8,0)</f>
        <v>91</v>
      </c>
      <c r="BF276" t="str">
        <f>VLOOKUP($B276,[1]高一下!$B:$R,9,0)</f>
        <v>次儿祝玛</v>
      </c>
      <c r="BG276">
        <f>VLOOKUP($B276,[1]高一下!$B:$R,10,0)</f>
        <v>86.5</v>
      </c>
      <c r="BH276" t="str">
        <f>VLOOKUP($B276,[1]高一下!$B:$R,11,0)</f>
        <v>车梦德</v>
      </c>
      <c r="BI276">
        <f>VLOOKUP($B276,[1]高一下!$B:$R,12,0)</f>
        <v>76</v>
      </c>
      <c r="BJ276" t="str">
        <f>VLOOKUP($B276,[1]高一下!$B:$R,13,0)</f>
        <v>向雅欣</v>
      </c>
      <c r="BK276">
        <f>VLOOKUP($B276,[1]高一下!$B:$R,14,0)</f>
        <v>79</v>
      </c>
      <c r="BL276" t="str">
        <f>VLOOKUP($B276,[1]高一下!$B:$R,15,0)</f>
        <v>邓琪</v>
      </c>
      <c r="BM276">
        <f>VLOOKUP($B276,[1]高一下!$B:$R,16,0)</f>
        <v>79</v>
      </c>
      <c r="BN276" t="str">
        <f>VLOOKUP($B276,[1]高一下!$B:$R,17,0)</f>
        <v>李树海</v>
      </c>
      <c r="BO276">
        <f>VLOOKUP($B276,[1]高一上!$B:$W,5,0)</f>
        <v>99.5</v>
      </c>
      <c r="BP276" t="str">
        <f>VLOOKUP($B276,[1]高一上!$B:$W,6,0)</f>
        <v>杨志明</v>
      </c>
      <c r="BQ276">
        <f>VLOOKUP($B276,[1]高一上!$B:$W,7,0)</f>
        <v>69</v>
      </c>
      <c r="BR276" t="str">
        <f>VLOOKUP($B276,[1]高一上!$B:$W,8,0)</f>
        <v>次儿祝玛</v>
      </c>
      <c r="BS276">
        <f>VLOOKUP($B276,[1]高一上!$B:$W,9,0)</f>
        <v>70</v>
      </c>
      <c r="BT276" t="str">
        <f>VLOOKUP($B276,[1]高一上!$B:$W,10,0)</f>
        <v>车梦德</v>
      </c>
      <c r="BU276">
        <f>VLOOKUP($B276,[1]高一上!$B:$W,17,0)</f>
        <v>76</v>
      </c>
      <c r="BV276" t="str">
        <f>VLOOKUP($B276,[1]高一上!$B:$W,18,0)</f>
        <v>向雅欣</v>
      </c>
      <c r="BW276">
        <f>VLOOKUP($B276,[1]高一上!$B:$W,19,0)</f>
        <v>73</v>
      </c>
      <c r="BX276" t="str">
        <f>VLOOKUP($B276,[1]高一上!$B:$W,20,0)</f>
        <v>邓琪</v>
      </c>
      <c r="BY276">
        <f>VLOOKUP($B276,[1]高一上!$B:$W,21,0)</f>
        <v>73</v>
      </c>
      <c r="BZ276" t="str">
        <f>VLOOKUP($B276,[1]高一上!$B:$W,22,0)</f>
        <v>李树海</v>
      </c>
      <c r="CA276">
        <f>VLOOKUP($B276,[1]中考!$B:$N,5,0)</f>
        <v>117</v>
      </c>
      <c r="CB276">
        <f>VLOOKUP($B276,[1]中考!$B:$N,6,0)</f>
        <v>64</v>
      </c>
      <c r="CC276">
        <f>VLOOKUP($B276,[1]中考!$B:$N,7,0)</f>
        <v>106</v>
      </c>
      <c r="CD276">
        <f>VLOOKUP($B276,[1]中考!$B:$N,11,0)</f>
        <v>39</v>
      </c>
      <c r="CE276">
        <f>VLOOKUP($B276,[1]中考!$B:$N,12,0)</f>
        <v>43</v>
      </c>
      <c r="CF276">
        <f>VLOOKUP($B276,[1]中考!$B:$N,13,0)</f>
        <v>49</v>
      </c>
    </row>
    <row r="277" spans="1:84" x14ac:dyDescent="0.2">
      <c r="A277" s="1" t="s">
        <v>865</v>
      </c>
      <c r="B277" s="1" t="s">
        <v>866</v>
      </c>
      <c r="C277" s="1" t="s">
        <v>852</v>
      </c>
      <c r="D277" s="1" t="s">
        <v>853</v>
      </c>
      <c r="E277" s="1" t="s">
        <v>867</v>
      </c>
      <c r="F277" s="1">
        <v>532</v>
      </c>
      <c r="G277" s="1">
        <v>116</v>
      </c>
      <c r="H277" s="1" t="s">
        <v>562</v>
      </c>
      <c r="I277" s="1">
        <v>103</v>
      </c>
      <c r="J277" s="1" t="s">
        <v>403</v>
      </c>
      <c r="K277" s="1">
        <v>110</v>
      </c>
      <c r="L277" s="1" t="s">
        <v>855</v>
      </c>
      <c r="M277" s="1">
        <v>75</v>
      </c>
      <c r="N277" s="1" t="s">
        <v>856</v>
      </c>
      <c r="O277" s="1">
        <v>68.5</v>
      </c>
      <c r="P277" s="1" t="s">
        <v>857</v>
      </c>
      <c r="Q277" s="1">
        <v>59</v>
      </c>
      <c r="R277" s="1" t="s">
        <v>858</v>
      </c>
      <c r="S277">
        <f>VLOOKUP(B277,[1]高三上!$B:$R,6,0)</f>
        <v>106</v>
      </c>
      <c r="T277" t="str">
        <f>VLOOKUP(B277,[1]高三上!$B:$R,7,0)</f>
        <v>杨志明</v>
      </c>
      <c r="U277">
        <f>VLOOKUP(B277,[1]高三上!$B:$R,8,0)</f>
        <v>90</v>
      </c>
      <c r="V277" t="str">
        <f>VLOOKUP(B277,[1]高三上!$B:$R,9,0)</f>
        <v>次儿祝玛</v>
      </c>
      <c r="W277">
        <f>VLOOKUP(B277,[1]高三上!$B:$R,10,0)</f>
        <v>96.5</v>
      </c>
      <c r="X277" t="str">
        <f>VLOOKUP(B277,[1]高三上!$B:$R,11,0)</f>
        <v>车梦德</v>
      </c>
      <c r="Y277">
        <f>VLOOKUP(B277,[1]高三上!$B:$R,12,0)</f>
        <v>66</v>
      </c>
      <c r="Z277" t="str">
        <f>VLOOKUP(B277,[1]高三上!$B:$R,13,0)</f>
        <v>向雅欣</v>
      </c>
      <c r="AA277">
        <f>VLOOKUP(B277,[1]高三上!$B:$R,14,0)</f>
        <v>72.5</v>
      </c>
      <c r="AB277" t="str">
        <f>VLOOKUP(B277,[1]高三上!$B:$R,15,0)</f>
        <v>邓琪</v>
      </c>
      <c r="AC277">
        <f>VLOOKUP(B277,[1]高三上!$B:$R,16,0)</f>
        <v>52</v>
      </c>
      <c r="AD277" t="str">
        <f>VLOOKUP(B277,[1]高三上!$B:$R,17,0)</f>
        <v>李树海</v>
      </c>
      <c r="AE277" t="str">
        <f>VLOOKUP($B277,[1]高二下!$B:$R,6,0)</f>
        <v>102.0</v>
      </c>
      <c r="AF277" t="str">
        <f>VLOOKUP($B277,[1]高二下!$B:$R,7,0)</f>
        <v>杨志明</v>
      </c>
      <c r="AG277" t="str">
        <f>VLOOKUP($B277,[1]高二下!$B:$R,8,0)</f>
        <v>83.0</v>
      </c>
      <c r="AH277" t="str">
        <f>VLOOKUP($B277,[1]高二下!$B:$R,9,0)</f>
        <v>次儿祝玛</v>
      </c>
      <c r="AI277" t="str">
        <f>VLOOKUP($B277,[1]高二下!$B:$R,10,0)</f>
        <v>84.0</v>
      </c>
      <c r="AJ277" t="str">
        <f>VLOOKUP($B277,[1]高二下!$B:$R,11,0)</f>
        <v>车梦德</v>
      </c>
      <c r="AK277" t="str">
        <f>VLOOKUP($B277,[1]高二下!$B:$R,12,0)</f>
        <v>77.0</v>
      </c>
      <c r="AL277" t="str">
        <f>VLOOKUP($B277,[1]高二下!$B:$R,13,0)</f>
        <v>向雅欣</v>
      </c>
      <c r="AM277" t="str">
        <f>VLOOKUP($B277,[1]高二下!$B:$R,14,0)</f>
        <v>65.0</v>
      </c>
      <c r="AN277" t="str">
        <f>VLOOKUP($B277,[1]高二下!$B:$R,15,0)</f>
        <v>邓琪</v>
      </c>
      <c r="AO277" t="str">
        <f>VLOOKUP($B277,[1]高二下!$B:$R,16,0)</f>
        <v>80.0</v>
      </c>
      <c r="AP277" t="str">
        <f>VLOOKUP($B277,[1]高二下!$B:$R,17,0)</f>
        <v>李树海</v>
      </c>
      <c r="AQ277" t="e">
        <f>VLOOKUP($B277,[2]高二上!$B:$R,6,0)</f>
        <v>#N/A</v>
      </c>
      <c r="AR277" t="e">
        <f>VLOOKUP($B277,[2]高二上!$B:$R,7,0)</f>
        <v>#N/A</v>
      </c>
      <c r="AS277" t="e">
        <f>VLOOKUP($B277,[2]高二上!$B:$R,8,0)</f>
        <v>#N/A</v>
      </c>
      <c r="AT277" t="e">
        <f>VLOOKUP($B277,[2]高二上!$B:$R,9,0)</f>
        <v>#N/A</v>
      </c>
      <c r="AU277" t="e">
        <f>VLOOKUP($B277,[2]高二上!$B:$R,10,0)</f>
        <v>#N/A</v>
      </c>
      <c r="AV277" t="e">
        <f>VLOOKUP($B277,[2]高二上!$B:$R,11,0)</f>
        <v>#N/A</v>
      </c>
      <c r="AW277" t="e">
        <f>VLOOKUP($B277,[2]高二上!$B:$R,12,0)</f>
        <v>#N/A</v>
      </c>
      <c r="AX277" t="e">
        <f>VLOOKUP($B277,[2]高二上!$B:$R,13,0)</f>
        <v>#N/A</v>
      </c>
      <c r="AY277" t="e">
        <f>VLOOKUP($B277,[2]高二上!$B:$R,14,0)</f>
        <v>#N/A</v>
      </c>
      <c r="AZ277" t="e">
        <f>VLOOKUP($B277,[2]高二上!$B:$R,15,0)</f>
        <v>#N/A</v>
      </c>
      <c r="BA277" t="e">
        <f>VLOOKUP($B277,[2]高二上!$B:$R,16,0)</f>
        <v>#N/A</v>
      </c>
      <c r="BB277" t="e">
        <f>VLOOKUP($B277,[2]高二上!$B:$R,17,0)</f>
        <v>#N/A</v>
      </c>
      <c r="BC277">
        <f>VLOOKUP($B277,[1]高一下!$B:$R,6,0)</f>
        <v>107</v>
      </c>
      <c r="BD277" t="str">
        <f>VLOOKUP($B277,[1]高一下!$B:$R,7,0)</f>
        <v>杨志明</v>
      </c>
      <c r="BE277">
        <f>VLOOKUP($B277,[1]高一下!$B:$R,8,0)</f>
        <v>97</v>
      </c>
      <c r="BF277" t="str">
        <f>VLOOKUP($B277,[1]高一下!$B:$R,9,0)</f>
        <v>次儿祝玛</v>
      </c>
      <c r="BG277">
        <f>VLOOKUP($B277,[1]高一下!$B:$R,10,0)</f>
        <v>86</v>
      </c>
      <c r="BH277" t="str">
        <f>VLOOKUP($B277,[1]高一下!$B:$R,11,0)</f>
        <v>车梦德</v>
      </c>
      <c r="BI277">
        <f>VLOOKUP($B277,[1]高一下!$B:$R,12,0)</f>
        <v>68</v>
      </c>
      <c r="BJ277" t="str">
        <f>VLOOKUP($B277,[1]高一下!$B:$R,13,0)</f>
        <v>向雅欣</v>
      </c>
      <c r="BK277">
        <f>VLOOKUP($B277,[1]高一下!$B:$R,14,0)</f>
        <v>83</v>
      </c>
      <c r="BL277" t="str">
        <f>VLOOKUP($B277,[1]高一下!$B:$R,15,0)</f>
        <v>邓琪</v>
      </c>
      <c r="BM277">
        <f>VLOOKUP($B277,[1]高一下!$B:$R,16,0)</f>
        <v>72</v>
      </c>
      <c r="BN277" t="str">
        <f>VLOOKUP($B277,[1]高一下!$B:$R,17,0)</f>
        <v>李树海</v>
      </c>
      <c r="BO277">
        <f>VLOOKUP($B277,[1]高一上!$B:$W,5,0)</f>
        <v>95</v>
      </c>
      <c r="BP277" t="str">
        <f>VLOOKUP($B277,[1]高一上!$B:$W,6,0)</f>
        <v>杨志明</v>
      </c>
      <c r="BQ277">
        <f>VLOOKUP($B277,[1]高一上!$B:$W,7,0)</f>
        <v>82</v>
      </c>
      <c r="BR277" t="str">
        <f>VLOOKUP($B277,[1]高一上!$B:$W,8,0)</f>
        <v>次儿祝玛</v>
      </c>
      <c r="BS277">
        <f>VLOOKUP($B277,[1]高一上!$B:$W,9,0)</f>
        <v>83.5</v>
      </c>
      <c r="BT277" t="str">
        <f>VLOOKUP($B277,[1]高一上!$B:$W,10,0)</f>
        <v>车梦德</v>
      </c>
      <c r="BU277">
        <f>VLOOKUP($B277,[1]高一上!$B:$W,17,0)</f>
        <v>78</v>
      </c>
      <c r="BV277" t="str">
        <f>VLOOKUP($B277,[1]高一上!$B:$W,18,0)</f>
        <v>向雅欣</v>
      </c>
      <c r="BW277">
        <f>VLOOKUP($B277,[1]高一上!$B:$W,19,0)</f>
        <v>66</v>
      </c>
      <c r="BX277" t="str">
        <f>VLOOKUP($B277,[1]高一上!$B:$W,20,0)</f>
        <v>邓琪</v>
      </c>
      <c r="BY277">
        <f>VLOOKUP($B277,[1]高一上!$B:$W,21,0)</f>
        <v>66</v>
      </c>
      <c r="BZ277" t="str">
        <f>VLOOKUP($B277,[1]高一上!$B:$W,22,0)</f>
        <v>李树海</v>
      </c>
      <c r="CA277">
        <f>VLOOKUP($B277,[1]中考!$B:$N,5,0)</f>
        <v>112</v>
      </c>
      <c r="CB277">
        <f>VLOOKUP($B277,[1]中考!$B:$N,6,0)</f>
        <v>83</v>
      </c>
      <c r="CC277">
        <f>VLOOKUP($B277,[1]中考!$B:$N,7,0)</f>
        <v>119</v>
      </c>
      <c r="CD277">
        <f>VLOOKUP($B277,[1]中考!$B:$N,11,0)</f>
        <v>45</v>
      </c>
      <c r="CE277">
        <f>VLOOKUP($B277,[1]中考!$B:$N,12,0)</f>
        <v>39</v>
      </c>
      <c r="CF277">
        <f>VLOOKUP($B277,[1]中考!$B:$N,13,0)</f>
        <v>49</v>
      </c>
    </row>
    <row r="278" spans="1:84" x14ac:dyDescent="0.2">
      <c r="A278" s="1" t="s">
        <v>868</v>
      </c>
      <c r="B278" s="1" t="s">
        <v>869</v>
      </c>
      <c r="C278" s="1" t="s">
        <v>852</v>
      </c>
      <c r="D278" s="1" t="s">
        <v>853</v>
      </c>
      <c r="E278" s="1" t="s">
        <v>870</v>
      </c>
      <c r="F278" s="1">
        <v>531</v>
      </c>
      <c r="G278" s="1">
        <v>109</v>
      </c>
      <c r="H278" s="1" t="s">
        <v>562</v>
      </c>
      <c r="I278" s="1">
        <v>106</v>
      </c>
      <c r="J278" s="1" t="s">
        <v>403</v>
      </c>
      <c r="K278" s="1">
        <v>119</v>
      </c>
      <c r="L278" s="1" t="s">
        <v>855</v>
      </c>
      <c r="M278" s="1">
        <v>71.5</v>
      </c>
      <c r="N278" s="1" t="s">
        <v>856</v>
      </c>
      <c r="O278" s="1">
        <v>77.5</v>
      </c>
      <c r="P278" s="1" t="s">
        <v>857</v>
      </c>
      <c r="Q278" s="1">
        <v>48</v>
      </c>
      <c r="R278" s="1" t="s">
        <v>858</v>
      </c>
      <c r="S278">
        <f>VLOOKUP(B278,[1]高三上!$B:$R,6,0)</f>
        <v>107</v>
      </c>
      <c r="T278" t="str">
        <f>VLOOKUP(B278,[1]高三上!$B:$R,7,0)</f>
        <v>杨志明</v>
      </c>
      <c r="U278">
        <f>VLOOKUP(B278,[1]高三上!$B:$R,8,0)</f>
        <v>123</v>
      </c>
      <c r="V278" t="str">
        <f>VLOOKUP(B278,[1]高三上!$B:$R,9,0)</f>
        <v>次儿祝玛</v>
      </c>
      <c r="W278">
        <f>VLOOKUP(B278,[1]高三上!$B:$R,10,0)</f>
        <v>109</v>
      </c>
      <c r="X278" t="str">
        <f>VLOOKUP(B278,[1]高三上!$B:$R,11,0)</f>
        <v>车梦德</v>
      </c>
      <c r="Y278">
        <f>VLOOKUP(B278,[1]高三上!$B:$R,12,0)</f>
        <v>70.5</v>
      </c>
      <c r="Z278" t="str">
        <f>VLOOKUP(B278,[1]高三上!$B:$R,13,0)</f>
        <v>向雅欣</v>
      </c>
      <c r="AA278">
        <f>VLOOKUP(B278,[1]高三上!$B:$R,14,0)</f>
        <v>78.5</v>
      </c>
      <c r="AB278" t="str">
        <f>VLOOKUP(B278,[1]高三上!$B:$R,15,0)</f>
        <v>邓琪</v>
      </c>
      <c r="AC278">
        <f>VLOOKUP(B278,[1]高三上!$B:$R,16,0)</f>
        <v>60</v>
      </c>
      <c r="AD278" t="str">
        <f>VLOOKUP(B278,[1]高三上!$B:$R,17,0)</f>
        <v>李树海</v>
      </c>
      <c r="AE278" t="str">
        <f>VLOOKUP($B278,[1]高二下!$B:$R,6,0)</f>
        <v>100.0</v>
      </c>
      <c r="AF278" t="str">
        <f>VLOOKUP($B278,[1]高二下!$B:$R,7,0)</f>
        <v>杨志明</v>
      </c>
      <c r="AG278" t="str">
        <f>VLOOKUP($B278,[1]高二下!$B:$R,8,0)</f>
        <v>105.0</v>
      </c>
      <c r="AH278" t="str">
        <f>VLOOKUP($B278,[1]高二下!$B:$R,9,0)</f>
        <v>次儿祝玛</v>
      </c>
      <c r="AI278" t="str">
        <f>VLOOKUP($B278,[1]高二下!$B:$R,10,0)</f>
        <v>115.0</v>
      </c>
      <c r="AJ278" t="str">
        <f>VLOOKUP($B278,[1]高二下!$B:$R,11,0)</f>
        <v>车梦德</v>
      </c>
      <c r="AK278" t="str">
        <f>VLOOKUP($B278,[1]高二下!$B:$R,12,0)</f>
        <v>78.0</v>
      </c>
      <c r="AL278" t="str">
        <f>VLOOKUP($B278,[1]高二下!$B:$R,13,0)</f>
        <v>向雅欣</v>
      </c>
      <c r="AM278" t="str">
        <f>VLOOKUP($B278,[1]高二下!$B:$R,14,0)</f>
        <v>70.0</v>
      </c>
      <c r="AN278" t="str">
        <f>VLOOKUP($B278,[1]高二下!$B:$R,15,0)</f>
        <v>邓琪</v>
      </c>
      <c r="AO278" t="str">
        <f>VLOOKUP($B278,[1]高二下!$B:$R,16,0)</f>
        <v>62.0</v>
      </c>
      <c r="AP278" t="str">
        <f>VLOOKUP($B278,[1]高二下!$B:$R,17,0)</f>
        <v>李树海</v>
      </c>
      <c r="AQ278" t="e">
        <f>VLOOKUP($B278,[2]高二上!$B:$R,6,0)</f>
        <v>#N/A</v>
      </c>
      <c r="AR278" t="e">
        <f>VLOOKUP($B278,[2]高二上!$B:$R,7,0)</f>
        <v>#N/A</v>
      </c>
      <c r="AS278" t="e">
        <f>VLOOKUP($B278,[2]高二上!$B:$R,8,0)</f>
        <v>#N/A</v>
      </c>
      <c r="AT278" t="e">
        <f>VLOOKUP($B278,[2]高二上!$B:$R,9,0)</f>
        <v>#N/A</v>
      </c>
      <c r="AU278" t="e">
        <f>VLOOKUP($B278,[2]高二上!$B:$R,10,0)</f>
        <v>#N/A</v>
      </c>
      <c r="AV278" t="e">
        <f>VLOOKUP($B278,[2]高二上!$B:$R,11,0)</f>
        <v>#N/A</v>
      </c>
      <c r="AW278" t="e">
        <f>VLOOKUP($B278,[2]高二上!$B:$R,12,0)</f>
        <v>#N/A</v>
      </c>
      <c r="AX278" t="e">
        <f>VLOOKUP($B278,[2]高二上!$B:$R,13,0)</f>
        <v>#N/A</v>
      </c>
      <c r="AY278" t="e">
        <f>VLOOKUP($B278,[2]高二上!$B:$R,14,0)</f>
        <v>#N/A</v>
      </c>
      <c r="AZ278" t="e">
        <f>VLOOKUP($B278,[2]高二上!$B:$R,15,0)</f>
        <v>#N/A</v>
      </c>
      <c r="BA278" t="e">
        <f>VLOOKUP($B278,[2]高二上!$B:$R,16,0)</f>
        <v>#N/A</v>
      </c>
      <c r="BB278" t="e">
        <f>VLOOKUP($B278,[2]高二上!$B:$R,17,0)</f>
        <v>#N/A</v>
      </c>
      <c r="BC278">
        <f>VLOOKUP($B278,[1]高一下!$B:$R,6,0)</f>
        <v>89</v>
      </c>
      <c r="BD278" t="str">
        <f>VLOOKUP($B278,[1]高一下!$B:$R,7,0)</f>
        <v>杨志明</v>
      </c>
      <c r="BE278">
        <f>VLOOKUP($B278,[1]高一下!$B:$R,8,0)</f>
        <v>108</v>
      </c>
      <c r="BF278" t="str">
        <f>VLOOKUP($B278,[1]高一下!$B:$R,9,0)</f>
        <v>次儿祝玛</v>
      </c>
      <c r="BG278">
        <f>VLOOKUP($B278,[1]高一下!$B:$R,10,0)</f>
        <v>68.5</v>
      </c>
      <c r="BH278" t="str">
        <f>VLOOKUP($B278,[1]高一下!$B:$R,11,0)</f>
        <v>车梦德</v>
      </c>
      <c r="BI278">
        <f>VLOOKUP($B278,[1]高一下!$B:$R,12,0)</f>
        <v>61</v>
      </c>
      <c r="BJ278" t="str">
        <f>VLOOKUP($B278,[1]高一下!$B:$R,13,0)</f>
        <v>向雅欣</v>
      </c>
      <c r="BK278">
        <f>VLOOKUP($B278,[1]高一下!$B:$R,14,0)</f>
        <v>71</v>
      </c>
      <c r="BL278" t="str">
        <f>VLOOKUP($B278,[1]高一下!$B:$R,15,0)</f>
        <v>邓琪</v>
      </c>
      <c r="BM278">
        <f>VLOOKUP($B278,[1]高一下!$B:$R,16,0)</f>
        <v>80</v>
      </c>
      <c r="BN278" t="str">
        <f>VLOOKUP($B278,[1]高一下!$B:$R,17,0)</f>
        <v>李树海</v>
      </c>
      <c r="BO278">
        <f>VLOOKUP($B278,[1]高一上!$B:$W,5,0)</f>
        <v>81</v>
      </c>
      <c r="BP278" t="str">
        <f>VLOOKUP($B278,[1]高一上!$B:$W,6,0)</f>
        <v>杨志明</v>
      </c>
      <c r="BQ278">
        <f>VLOOKUP($B278,[1]高一上!$B:$W,7,0)</f>
        <v>80</v>
      </c>
      <c r="BR278" t="str">
        <f>VLOOKUP($B278,[1]高一上!$B:$W,8,0)</f>
        <v>次儿祝玛</v>
      </c>
      <c r="BS278">
        <f>VLOOKUP($B278,[1]高一上!$B:$W,9,0)</f>
        <v>73.5</v>
      </c>
      <c r="BT278" t="str">
        <f>VLOOKUP($B278,[1]高一上!$B:$W,10,0)</f>
        <v>车梦德</v>
      </c>
      <c r="BU278">
        <f>VLOOKUP($B278,[1]高一上!$B:$W,17,0)</f>
        <v>79</v>
      </c>
      <c r="BV278" t="str">
        <f>VLOOKUP($B278,[1]高一上!$B:$W,18,0)</f>
        <v>向雅欣</v>
      </c>
      <c r="BW278">
        <f>VLOOKUP($B278,[1]高一上!$B:$W,19,0)</f>
        <v>62</v>
      </c>
      <c r="BX278" t="str">
        <f>VLOOKUP($B278,[1]高一上!$B:$W,20,0)</f>
        <v>邓琪</v>
      </c>
      <c r="BY278">
        <f>VLOOKUP($B278,[1]高一上!$B:$W,21,0)</f>
        <v>62</v>
      </c>
      <c r="BZ278" t="str">
        <f>VLOOKUP($B278,[1]高一上!$B:$W,22,0)</f>
        <v>李树海</v>
      </c>
      <c r="CA278">
        <f>VLOOKUP($B278,[1]中考!$B:$N,5,0)</f>
        <v>108</v>
      </c>
      <c r="CB278">
        <f>VLOOKUP($B278,[1]中考!$B:$N,6,0)</f>
        <v>98</v>
      </c>
      <c r="CC278">
        <f>VLOOKUP($B278,[1]中考!$B:$N,7,0)</f>
        <v>108</v>
      </c>
      <c r="CD278">
        <f>VLOOKUP($B278,[1]中考!$B:$N,11,0)</f>
        <v>42</v>
      </c>
      <c r="CE278">
        <f>VLOOKUP($B278,[1]中考!$B:$N,12,0)</f>
        <v>44</v>
      </c>
      <c r="CF278">
        <f>VLOOKUP($B278,[1]中考!$B:$N,13,0)</f>
        <v>48</v>
      </c>
    </row>
    <row r="279" spans="1:84" x14ac:dyDescent="0.2">
      <c r="A279" s="1" t="s">
        <v>871</v>
      </c>
      <c r="B279" s="1" t="s">
        <v>872</v>
      </c>
      <c r="C279" s="1" t="s">
        <v>852</v>
      </c>
      <c r="D279" s="1" t="s">
        <v>853</v>
      </c>
      <c r="E279" s="1" t="s">
        <v>873</v>
      </c>
      <c r="F279" s="1">
        <v>521</v>
      </c>
      <c r="G279" s="1">
        <v>112</v>
      </c>
      <c r="H279" s="1" t="s">
        <v>562</v>
      </c>
      <c r="I279" s="1">
        <v>116</v>
      </c>
      <c r="J279" s="1" t="s">
        <v>403</v>
      </c>
      <c r="K279" s="1">
        <v>110</v>
      </c>
      <c r="L279" s="1" t="s">
        <v>855</v>
      </c>
      <c r="M279" s="1">
        <v>65</v>
      </c>
      <c r="N279" s="1" t="s">
        <v>856</v>
      </c>
      <c r="O279" s="1">
        <v>59.5</v>
      </c>
      <c r="P279" s="1" t="s">
        <v>857</v>
      </c>
      <c r="Q279" s="1">
        <v>58</v>
      </c>
      <c r="R279" s="1" t="s">
        <v>858</v>
      </c>
      <c r="S279">
        <f>VLOOKUP(B279,[1]高三上!$B:$R,6,0)</f>
        <v>102.5</v>
      </c>
      <c r="T279" t="str">
        <f>VLOOKUP(B279,[1]高三上!$B:$R,7,0)</f>
        <v>杨志明</v>
      </c>
      <c r="U279">
        <f>VLOOKUP(B279,[1]高三上!$B:$R,8,0)</f>
        <v>75.5</v>
      </c>
      <c r="V279" t="str">
        <f>VLOOKUP(B279,[1]高三上!$B:$R,9,0)</f>
        <v>次儿祝玛</v>
      </c>
      <c r="W279">
        <f>VLOOKUP(B279,[1]高三上!$B:$R,10,0)</f>
        <v>103.5</v>
      </c>
      <c r="X279" t="str">
        <f>VLOOKUP(B279,[1]高三上!$B:$R,11,0)</f>
        <v>车梦德</v>
      </c>
      <c r="Y279">
        <f>VLOOKUP(B279,[1]高三上!$B:$R,12,0)</f>
        <v>69.5</v>
      </c>
      <c r="Z279" t="str">
        <f>VLOOKUP(B279,[1]高三上!$B:$R,13,0)</f>
        <v>向雅欣</v>
      </c>
      <c r="AA279">
        <f>VLOOKUP(B279,[1]高三上!$B:$R,14,0)</f>
        <v>47</v>
      </c>
      <c r="AB279" t="str">
        <f>VLOOKUP(B279,[1]高三上!$B:$R,15,0)</f>
        <v>邓琪</v>
      </c>
      <c r="AC279">
        <f>VLOOKUP(B279,[1]高三上!$B:$R,16,0)</f>
        <v>48</v>
      </c>
      <c r="AD279" t="str">
        <f>VLOOKUP(B279,[1]高三上!$B:$R,17,0)</f>
        <v>李树海</v>
      </c>
      <c r="AE279" t="str">
        <f>VLOOKUP($B279,[1]高二下!$B:$R,6,0)</f>
        <v>90.0</v>
      </c>
      <c r="AF279" t="str">
        <f>VLOOKUP($B279,[1]高二下!$B:$R,7,0)</f>
        <v>杨志明</v>
      </c>
      <c r="AG279" t="str">
        <f>VLOOKUP($B279,[1]高二下!$B:$R,8,0)</f>
        <v>94.0</v>
      </c>
      <c r="AH279" t="str">
        <f>VLOOKUP($B279,[1]高二下!$B:$R,9,0)</f>
        <v>次儿祝玛</v>
      </c>
      <c r="AI279" t="str">
        <f>VLOOKUP($B279,[1]高二下!$B:$R,10,0)</f>
        <v>91.5</v>
      </c>
      <c r="AJ279" t="str">
        <f>VLOOKUP($B279,[1]高二下!$B:$R,11,0)</f>
        <v>车梦德</v>
      </c>
      <c r="AK279" t="str">
        <f>VLOOKUP($B279,[1]高二下!$B:$R,12,0)</f>
        <v>54.0</v>
      </c>
      <c r="AL279" t="str">
        <f>VLOOKUP($B279,[1]高二下!$B:$R,13,0)</f>
        <v>向雅欣</v>
      </c>
      <c r="AM279" t="str">
        <f>VLOOKUP($B279,[1]高二下!$B:$R,14,0)</f>
        <v>73.0</v>
      </c>
      <c r="AN279" t="str">
        <f>VLOOKUP($B279,[1]高二下!$B:$R,15,0)</f>
        <v>邓琪</v>
      </c>
      <c r="AO279" t="str">
        <f>VLOOKUP($B279,[1]高二下!$B:$R,16,0)</f>
        <v>67.0</v>
      </c>
      <c r="AP279" t="str">
        <f>VLOOKUP($B279,[1]高二下!$B:$R,17,0)</f>
        <v>李树海</v>
      </c>
      <c r="AQ279" t="e">
        <f>VLOOKUP($B279,[2]高二上!$B:$R,6,0)</f>
        <v>#N/A</v>
      </c>
      <c r="AR279" t="e">
        <f>VLOOKUP($B279,[2]高二上!$B:$R,7,0)</f>
        <v>#N/A</v>
      </c>
      <c r="AS279" t="e">
        <f>VLOOKUP($B279,[2]高二上!$B:$R,8,0)</f>
        <v>#N/A</v>
      </c>
      <c r="AT279" t="e">
        <f>VLOOKUP($B279,[2]高二上!$B:$R,9,0)</f>
        <v>#N/A</v>
      </c>
      <c r="AU279" t="e">
        <f>VLOOKUP($B279,[2]高二上!$B:$R,10,0)</f>
        <v>#N/A</v>
      </c>
      <c r="AV279" t="e">
        <f>VLOOKUP($B279,[2]高二上!$B:$R,11,0)</f>
        <v>#N/A</v>
      </c>
      <c r="AW279" t="e">
        <f>VLOOKUP($B279,[2]高二上!$B:$R,12,0)</f>
        <v>#N/A</v>
      </c>
      <c r="AX279" t="e">
        <f>VLOOKUP($B279,[2]高二上!$B:$R,13,0)</f>
        <v>#N/A</v>
      </c>
      <c r="AY279" t="e">
        <f>VLOOKUP($B279,[2]高二上!$B:$R,14,0)</f>
        <v>#N/A</v>
      </c>
      <c r="AZ279" t="e">
        <f>VLOOKUP($B279,[2]高二上!$B:$R,15,0)</f>
        <v>#N/A</v>
      </c>
      <c r="BA279" t="e">
        <f>VLOOKUP($B279,[2]高二上!$B:$R,16,0)</f>
        <v>#N/A</v>
      </c>
      <c r="BB279" t="e">
        <f>VLOOKUP($B279,[2]高二上!$B:$R,17,0)</f>
        <v>#N/A</v>
      </c>
      <c r="BC279">
        <f>VLOOKUP($B279,[1]高一下!$B:$R,6,0)</f>
        <v>103</v>
      </c>
      <c r="BD279" t="str">
        <f>VLOOKUP($B279,[1]高一下!$B:$R,7,0)</f>
        <v>杨志明</v>
      </c>
      <c r="BE279">
        <f>VLOOKUP($B279,[1]高一下!$B:$R,8,0)</f>
        <v>79</v>
      </c>
      <c r="BF279" t="str">
        <f>VLOOKUP($B279,[1]高一下!$B:$R,9,0)</f>
        <v>次儿祝玛</v>
      </c>
      <c r="BG279">
        <f>VLOOKUP($B279,[1]高一下!$B:$R,10,0)</f>
        <v>90</v>
      </c>
      <c r="BH279" t="str">
        <f>VLOOKUP($B279,[1]高一下!$B:$R,11,0)</f>
        <v>车梦德</v>
      </c>
      <c r="BI279">
        <f>VLOOKUP($B279,[1]高一下!$B:$R,12,0)</f>
        <v>70</v>
      </c>
      <c r="BJ279" t="str">
        <f>VLOOKUP($B279,[1]高一下!$B:$R,13,0)</f>
        <v>向雅欣</v>
      </c>
      <c r="BK279">
        <f>VLOOKUP($B279,[1]高一下!$B:$R,14,0)</f>
        <v>60</v>
      </c>
      <c r="BL279" t="str">
        <f>VLOOKUP($B279,[1]高一下!$B:$R,15,0)</f>
        <v>邓琪</v>
      </c>
      <c r="BM279">
        <f>VLOOKUP($B279,[1]高一下!$B:$R,16,0)</f>
        <v>70</v>
      </c>
      <c r="BN279" t="str">
        <f>VLOOKUP($B279,[1]高一下!$B:$R,17,0)</f>
        <v>李树海</v>
      </c>
      <c r="BO279">
        <f>VLOOKUP($B279,[1]高一上!$B:$W,5,0)</f>
        <v>86.5</v>
      </c>
      <c r="BP279" t="str">
        <f>VLOOKUP($B279,[1]高一上!$B:$W,6,0)</f>
        <v>杨志明</v>
      </c>
      <c r="BQ279">
        <f>VLOOKUP($B279,[1]高一上!$B:$W,7,0)</f>
        <v>68</v>
      </c>
      <c r="BR279" t="str">
        <f>VLOOKUP($B279,[1]高一上!$B:$W,8,0)</f>
        <v>次儿祝玛</v>
      </c>
      <c r="BS279">
        <f>VLOOKUP($B279,[1]高一上!$B:$W,9,0)</f>
        <v>85.5</v>
      </c>
      <c r="BT279" t="str">
        <f>VLOOKUP($B279,[1]高一上!$B:$W,10,0)</f>
        <v>车梦德</v>
      </c>
      <c r="BU279">
        <f>VLOOKUP($B279,[1]高一上!$B:$W,17,0)</f>
        <v>71</v>
      </c>
      <c r="BV279" t="str">
        <f>VLOOKUP($B279,[1]高一上!$B:$W,18,0)</f>
        <v>向雅欣</v>
      </c>
      <c r="BW279">
        <f>VLOOKUP($B279,[1]高一上!$B:$W,19,0)</f>
        <v>64</v>
      </c>
      <c r="BX279" t="str">
        <f>VLOOKUP($B279,[1]高一上!$B:$W,20,0)</f>
        <v>邓琪</v>
      </c>
      <c r="BY279">
        <f>VLOOKUP($B279,[1]高一上!$B:$W,21,0)</f>
        <v>64</v>
      </c>
      <c r="BZ279" t="str">
        <f>VLOOKUP($B279,[1]高一上!$B:$W,22,0)</f>
        <v>李树海</v>
      </c>
      <c r="CA279">
        <f>VLOOKUP($B279,[1]中考!$B:$N,5,0)</f>
        <v>105</v>
      </c>
      <c r="CB279">
        <f>VLOOKUP($B279,[1]中考!$B:$N,6,0)</f>
        <v>80</v>
      </c>
      <c r="CC279">
        <f>VLOOKUP($B279,[1]中考!$B:$N,7,0)</f>
        <v>129</v>
      </c>
      <c r="CD279">
        <f>VLOOKUP($B279,[1]中考!$B:$N,11,0)</f>
        <v>29</v>
      </c>
      <c r="CE279">
        <f>VLOOKUP($B279,[1]中考!$B:$N,12,0)</f>
        <v>38</v>
      </c>
      <c r="CF279">
        <f>VLOOKUP($B279,[1]中考!$B:$N,13,0)</f>
        <v>32</v>
      </c>
    </row>
    <row r="280" spans="1:84" x14ac:dyDescent="0.2">
      <c r="A280" s="1" t="s">
        <v>874</v>
      </c>
      <c r="B280" s="1" t="s">
        <v>875</v>
      </c>
      <c r="C280" s="1" t="s">
        <v>852</v>
      </c>
      <c r="D280" s="1" t="s">
        <v>853</v>
      </c>
      <c r="E280" s="1" t="s">
        <v>876</v>
      </c>
      <c r="F280" s="1">
        <v>520</v>
      </c>
      <c r="G280" s="1">
        <v>122</v>
      </c>
      <c r="H280" s="1" t="s">
        <v>562</v>
      </c>
      <c r="I280" s="1">
        <v>111</v>
      </c>
      <c r="J280" s="1" t="s">
        <v>403</v>
      </c>
      <c r="K280" s="1">
        <v>107</v>
      </c>
      <c r="L280" s="1" t="s">
        <v>855</v>
      </c>
      <c r="M280" s="1">
        <v>72.5</v>
      </c>
      <c r="N280" s="1" t="s">
        <v>856</v>
      </c>
      <c r="O280" s="1">
        <v>57</v>
      </c>
      <c r="P280" s="1" t="s">
        <v>857</v>
      </c>
      <c r="Q280" s="1">
        <v>50</v>
      </c>
      <c r="R280" s="1" t="s">
        <v>858</v>
      </c>
      <c r="S280">
        <f>VLOOKUP(B280,[1]高三上!$B:$R,6,0)</f>
        <v>101.5</v>
      </c>
      <c r="T280" t="str">
        <f>VLOOKUP(B280,[1]高三上!$B:$R,7,0)</f>
        <v>杨志明</v>
      </c>
      <c r="U280">
        <f>VLOOKUP(B280,[1]高三上!$B:$R,8,0)</f>
        <v>117</v>
      </c>
      <c r="V280" t="str">
        <f>VLOOKUP(B280,[1]高三上!$B:$R,9,0)</f>
        <v>次儿祝玛</v>
      </c>
      <c r="W280">
        <f>VLOOKUP(B280,[1]高三上!$B:$R,10,0)</f>
        <v>105</v>
      </c>
      <c r="X280" t="str">
        <f>VLOOKUP(B280,[1]高三上!$B:$R,11,0)</f>
        <v>车梦德</v>
      </c>
      <c r="Y280">
        <f>VLOOKUP(B280,[1]高三上!$B:$R,12,0)</f>
        <v>73</v>
      </c>
      <c r="Z280" t="str">
        <f>VLOOKUP(B280,[1]高三上!$B:$R,13,0)</f>
        <v>向雅欣</v>
      </c>
      <c r="AA280">
        <f>VLOOKUP(B280,[1]高三上!$B:$R,14,0)</f>
        <v>61</v>
      </c>
      <c r="AB280" t="str">
        <f>VLOOKUP(B280,[1]高三上!$B:$R,15,0)</f>
        <v>邓琪</v>
      </c>
      <c r="AC280">
        <f>VLOOKUP(B280,[1]高三上!$B:$R,16,0)</f>
        <v>60</v>
      </c>
      <c r="AD280" t="str">
        <f>VLOOKUP(B280,[1]高三上!$B:$R,17,0)</f>
        <v>李树海</v>
      </c>
      <c r="AE280" t="str">
        <f>VLOOKUP($B280,[1]高二下!$B:$R,6,0)</f>
        <v>97.0</v>
      </c>
      <c r="AF280" t="str">
        <f>VLOOKUP($B280,[1]高二下!$B:$R,7,0)</f>
        <v>杨志明</v>
      </c>
      <c r="AG280" t="str">
        <f>VLOOKUP($B280,[1]高二下!$B:$R,8,0)</f>
        <v>99.0</v>
      </c>
      <c r="AH280" t="str">
        <f>VLOOKUP($B280,[1]高二下!$B:$R,9,0)</f>
        <v>次儿祝玛</v>
      </c>
      <c r="AI280" t="str">
        <f>VLOOKUP($B280,[1]高二下!$B:$R,10,0)</f>
        <v>115.5</v>
      </c>
      <c r="AJ280" t="str">
        <f>VLOOKUP($B280,[1]高二下!$B:$R,11,0)</f>
        <v>车梦德</v>
      </c>
      <c r="AK280" t="str">
        <f>VLOOKUP($B280,[1]高二下!$B:$R,12,0)</f>
        <v>73.0</v>
      </c>
      <c r="AL280" t="str">
        <f>VLOOKUP($B280,[1]高二下!$B:$R,13,0)</f>
        <v>向雅欣</v>
      </c>
      <c r="AM280" t="str">
        <f>VLOOKUP($B280,[1]高二下!$B:$R,14,0)</f>
        <v>77.0</v>
      </c>
      <c r="AN280" t="str">
        <f>VLOOKUP($B280,[1]高二下!$B:$R,15,0)</f>
        <v>邓琪</v>
      </c>
      <c r="AO280" t="str">
        <f>VLOOKUP($B280,[1]高二下!$B:$R,16,0)</f>
        <v>75.0</v>
      </c>
      <c r="AP280" t="str">
        <f>VLOOKUP($B280,[1]高二下!$B:$R,17,0)</f>
        <v>李树海</v>
      </c>
      <c r="AQ280" t="e">
        <f>VLOOKUP($B280,[2]高二上!$B:$R,6,0)</f>
        <v>#N/A</v>
      </c>
      <c r="AR280" t="e">
        <f>VLOOKUP($B280,[2]高二上!$B:$R,7,0)</f>
        <v>#N/A</v>
      </c>
      <c r="AS280" t="e">
        <f>VLOOKUP($B280,[2]高二上!$B:$R,8,0)</f>
        <v>#N/A</v>
      </c>
      <c r="AT280" t="e">
        <f>VLOOKUP($B280,[2]高二上!$B:$R,9,0)</f>
        <v>#N/A</v>
      </c>
      <c r="AU280" t="e">
        <f>VLOOKUP($B280,[2]高二上!$B:$R,10,0)</f>
        <v>#N/A</v>
      </c>
      <c r="AV280" t="e">
        <f>VLOOKUP($B280,[2]高二上!$B:$R,11,0)</f>
        <v>#N/A</v>
      </c>
      <c r="AW280" t="e">
        <f>VLOOKUP($B280,[2]高二上!$B:$R,12,0)</f>
        <v>#N/A</v>
      </c>
      <c r="AX280" t="e">
        <f>VLOOKUP($B280,[2]高二上!$B:$R,13,0)</f>
        <v>#N/A</v>
      </c>
      <c r="AY280" t="e">
        <f>VLOOKUP($B280,[2]高二上!$B:$R,14,0)</f>
        <v>#N/A</v>
      </c>
      <c r="AZ280" t="e">
        <f>VLOOKUP($B280,[2]高二上!$B:$R,15,0)</f>
        <v>#N/A</v>
      </c>
      <c r="BA280" t="e">
        <f>VLOOKUP($B280,[2]高二上!$B:$R,16,0)</f>
        <v>#N/A</v>
      </c>
      <c r="BB280" t="e">
        <f>VLOOKUP($B280,[2]高二上!$B:$R,17,0)</f>
        <v>#N/A</v>
      </c>
      <c r="BC280">
        <f>VLOOKUP($B280,[1]高一下!$B:$R,6,0)</f>
        <v>96</v>
      </c>
      <c r="BD280" t="str">
        <f>VLOOKUP($B280,[1]高一下!$B:$R,7,0)</f>
        <v>杨志明</v>
      </c>
      <c r="BE280">
        <f>VLOOKUP($B280,[1]高一下!$B:$R,8,0)</f>
        <v>114</v>
      </c>
      <c r="BF280" t="str">
        <f>VLOOKUP($B280,[1]高一下!$B:$R,9,0)</f>
        <v>次儿祝玛</v>
      </c>
      <c r="BG280">
        <f>VLOOKUP($B280,[1]高一下!$B:$R,10,0)</f>
        <v>73</v>
      </c>
      <c r="BH280" t="str">
        <f>VLOOKUP($B280,[1]高一下!$B:$R,11,0)</f>
        <v>车梦德</v>
      </c>
      <c r="BI280">
        <f>VLOOKUP($B280,[1]高一下!$B:$R,12,0)</f>
        <v>68</v>
      </c>
      <c r="BJ280" t="str">
        <f>VLOOKUP($B280,[1]高一下!$B:$R,13,0)</f>
        <v>向雅欣</v>
      </c>
      <c r="BK280">
        <f>VLOOKUP($B280,[1]高一下!$B:$R,14,0)</f>
        <v>67</v>
      </c>
      <c r="BL280" t="str">
        <f>VLOOKUP($B280,[1]高一下!$B:$R,15,0)</f>
        <v>邓琪</v>
      </c>
      <c r="BM280">
        <f>VLOOKUP($B280,[1]高一下!$B:$R,16,0)</f>
        <v>70</v>
      </c>
      <c r="BN280" t="str">
        <f>VLOOKUP($B280,[1]高一下!$B:$R,17,0)</f>
        <v>李树海</v>
      </c>
      <c r="BO280">
        <f>VLOOKUP($B280,[1]高一上!$B:$W,5,0)</f>
        <v>84</v>
      </c>
      <c r="BP280" t="str">
        <f>VLOOKUP($B280,[1]高一上!$B:$W,6,0)</f>
        <v>杨志明</v>
      </c>
      <c r="BQ280">
        <f>VLOOKUP($B280,[1]高一上!$B:$W,7,0)</f>
        <v>88</v>
      </c>
      <c r="BR280" t="str">
        <f>VLOOKUP($B280,[1]高一上!$B:$W,8,0)</f>
        <v>次儿祝玛</v>
      </c>
      <c r="BS280">
        <f>VLOOKUP($B280,[1]高一上!$B:$W,9,0)</f>
        <v>91</v>
      </c>
      <c r="BT280" t="str">
        <f>VLOOKUP($B280,[1]高一上!$B:$W,10,0)</f>
        <v>车梦德</v>
      </c>
      <c r="BU280">
        <f>VLOOKUP($B280,[1]高一上!$B:$W,17,0)</f>
        <v>73</v>
      </c>
      <c r="BV280" t="str">
        <f>VLOOKUP($B280,[1]高一上!$B:$W,18,0)</f>
        <v>向雅欣</v>
      </c>
      <c r="BW280">
        <f>VLOOKUP($B280,[1]高一上!$B:$W,19,0)</f>
        <v>59</v>
      </c>
      <c r="BX280" t="str">
        <f>VLOOKUP($B280,[1]高一上!$B:$W,20,0)</f>
        <v>邓琪</v>
      </c>
      <c r="BY280">
        <f>VLOOKUP($B280,[1]高一上!$B:$W,21,0)</f>
        <v>59</v>
      </c>
      <c r="BZ280" t="str">
        <f>VLOOKUP($B280,[1]高一上!$B:$W,22,0)</f>
        <v>李树海</v>
      </c>
      <c r="CA280">
        <f>VLOOKUP($B280,[1]中考!$B:$N,5,0)</f>
        <v>110</v>
      </c>
      <c r="CB280">
        <f>VLOOKUP($B280,[1]中考!$B:$N,6,0)</f>
        <v>90</v>
      </c>
      <c r="CC280">
        <f>VLOOKUP($B280,[1]中考!$B:$N,7,0)</f>
        <v>118</v>
      </c>
      <c r="CD280">
        <f>VLOOKUP($B280,[1]中考!$B:$N,11,0)</f>
        <v>38</v>
      </c>
      <c r="CE280">
        <f>VLOOKUP($B280,[1]中考!$B:$N,12,0)</f>
        <v>31</v>
      </c>
      <c r="CF280">
        <f>VLOOKUP($B280,[1]中考!$B:$N,13,0)</f>
        <v>47</v>
      </c>
    </row>
    <row r="281" spans="1:84" x14ac:dyDescent="0.2">
      <c r="A281" s="1" t="s">
        <v>877</v>
      </c>
      <c r="B281" s="1" t="s">
        <v>878</v>
      </c>
      <c r="C281" s="1" t="s">
        <v>852</v>
      </c>
      <c r="D281" s="1" t="s">
        <v>853</v>
      </c>
      <c r="E281" s="1" t="s">
        <v>879</v>
      </c>
      <c r="F281" s="1">
        <v>515</v>
      </c>
      <c r="G281" s="1">
        <v>113</v>
      </c>
      <c r="H281" s="1" t="s">
        <v>562</v>
      </c>
      <c r="I281" s="1">
        <v>89</v>
      </c>
      <c r="J281" s="1" t="s">
        <v>403</v>
      </c>
      <c r="K281" s="1">
        <v>112</v>
      </c>
      <c r="L281" s="1" t="s">
        <v>855</v>
      </c>
      <c r="M281" s="1">
        <v>65.5</v>
      </c>
      <c r="N281" s="1" t="s">
        <v>856</v>
      </c>
      <c r="O281" s="1">
        <v>80</v>
      </c>
      <c r="P281" s="1" t="s">
        <v>857</v>
      </c>
      <c r="Q281" s="1">
        <v>55</v>
      </c>
      <c r="R281" s="1" t="s">
        <v>858</v>
      </c>
      <c r="S281">
        <f>VLOOKUP(B281,[1]高三上!$B:$R,6,0)</f>
        <v>106</v>
      </c>
      <c r="T281" t="str">
        <f>VLOOKUP(B281,[1]高三上!$B:$R,7,0)</f>
        <v>杨志明</v>
      </c>
      <c r="U281">
        <f>VLOOKUP(B281,[1]高三上!$B:$R,8,0)</f>
        <v>106</v>
      </c>
      <c r="V281" t="str">
        <f>VLOOKUP(B281,[1]高三上!$B:$R,9,0)</f>
        <v>次儿祝玛</v>
      </c>
      <c r="W281">
        <f>VLOOKUP(B281,[1]高三上!$B:$R,10,0)</f>
        <v>98</v>
      </c>
      <c r="X281" t="str">
        <f>VLOOKUP(B281,[1]高三上!$B:$R,11,0)</f>
        <v>车梦德</v>
      </c>
      <c r="Y281">
        <f>VLOOKUP(B281,[1]高三上!$B:$R,12,0)</f>
        <v>73</v>
      </c>
      <c r="Z281" t="str">
        <f>VLOOKUP(B281,[1]高三上!$B:$R,13,0)</f>
        <v>向雅欣</v>
      </c>
      <c r="AA281">
        <f>VLOOKUP(B281,[1]高三上!$B:$R,14,0)</f>
        <v>62</v>
      </c>
      <c r="AB281" t="str">
        <f>VLOOKUP(B281,[1]高三上!$B:$R,15,0)</f>
        <v>邓琪</v>
      </c>
      <c r="AC281">
        <f>VLOOKUP(B281,[1]高三上!$B:$R,16,0)</f>
        <v>48</v>
      </c>
      <c r="AD281" t="str">
        <f>VLOOKUP(B281,[1]高三上!$B:$R,17,0)</f>
        <v>李树海</v>
      </c>
      <c r="AE281" t="str">
        <f>VLOOKUP($B281,[1]高二下!$B:$R,6,0)</f>
        <v>89.0</v>
      </c>
      <c r="AF281" t="str">
        <f>VLOOKUP($B281,[1]高二下!$B:$R,7,0)</f>
        <v>杨志明</v>
      </c>
      <c r="AG281" t="str">
        <f>VLOOKUP($B281,[1]高二下!$B:$R,8,0)</f>
        <v>96.0</v>
      </c>
      <c r="AH281" t="str">
        <f>VLOOKUP($B281,[1]高二下!$B:$R,9,0)</f>
        <v>次儿祝玛</v>
      </c>
      <c r="AI281" t="str">
        <f>VLOOKUP($B281,[1]高二下!$B:$R,10,0)</f>
        <v>95.5</v>
      </c>
      <c r="AJ281" t="str">
        <f>VLOOKUP($B281,[1]高二下!$B:$R,11,0)</f>
        <v>车梦德</v>
      </c>
      <c r="AK281" t="str">
        <f>VLOOKUP($B281,[1]高二下!$B:$R,12,0)</f>
        <v>81.0</v>
      </c>
      <c r="AL281" t="str">
        <f>VLOOKUP($B281,[1]高二下!$B:$R,13,0)</f>
        <v>向雅欣</v>
      </c>
      <c r="AM281" t="str">
        <f>VLOOKUP($B281,[1]高二下!$B:$R,14,0)</f>
        <v>61.0</v>
      </c>
      <c r="AN281" t="str">
        <f>VLOOKUP($B281,[1]高二下!$B:$R,15,0)</f>
        <v>邓琪</v>
      </c>
      <c r="AO281" t="str">
        <f>VLOOKUP($B281,[1]高二下!$B:$R,16,0)</f>
        <v>70.0</v>
      </c>
      <c r="AP281" t="str">
        <f>VLOOKUP($B281,[1]高二下!$B:$R,17,0)</f>
        <v>李树海</v>
      </c>
      <c r="AQ281" t="e">
        <f>VLOOKUP($B281,[2]高二上!$B:$R,6,0)</f>
        <v>#N/A</v>
      </c>
      <c r="AR281" t="e">
        <f>VLOOKUP($B281,[2]高二上!$B:$R,7,0)</f>
        <v>#N/A</v>
      </c>
      <c r="AS281" t="e">
        <f>VLOOKUP($B281,[2]高二上!$B:$R,8,0)</f>
        <v>#N/A</v>
      </c>
      <c r="AT281" t="e">
        <f>VLOOKUP($B281,[2]高二上!$B:$R,9,0)</f>
        <v>#N/A</v>
      </c>
      <c r="AU281" t="e">
        <f>VLOOKUP($B281,[2]高二上!$B:$R,10,0)</f>
        <v>#N/A</v>
      </c>
      <c r="AV281" t="e">
        <f>VLOOKUP($B281,[2]高二上!$B:$R,11,0)</f>
        <v>#N/A</v>
      </c>
      <c r="AW281" t="e">
        <f>VLOOKUP($B281,[2]高二上!$B:$R,12,0)</f>
        <v>#N/A</v>
      </c>
      <c r="AX281" t="e">
        <f>VLOOKUP($B281,[2]高二上!$B:$R,13,0)</f>
        <v>#N/A</v>
      </c>
      <c r="AY281" t="e">
        <f>VLOOKUP($B281,[2]高二上!$B:$R,14,0)</f>
        <v>#N/A</v>
      </c>
      <c r="AZ281" t="e">
        <f>VLOOKUP($B281,[2]高二上!$B:$R,15,0)</f>
        <v>#N/A</v>
      </c>
      <c r="BA281" t="e">
        <f>VLOOKUP($B281,[2]高二上!$B:$R,16,0)</f>
        <v>#N/A</v>
      </c>
      <c r="BB281" t="e">
        <f>VLOOKUP($B281,[2]高二上!$B:$R,17,0)</f>
        <v>#N/A</v>
      </c>
      <c r="BC281">
        <f>VLOOKUP($B281,[1]高一下!$B:$R,6,0)</f>
        <v>92</v>
      </c>
      <c r="BD281" t="str">
        <f>VLOOKUP($B281,[1]高一下!$B:$R,7,0)</f>
        <v>杨志明</v>
      </c>
      <c r="BE281">
        <f>VLOOKUP($B281,[1]高一下!$B:$R,8,0)</f>
        <v>93</v>
      </c>
      <c r="BF281" t="str">
        <f>VLOOKUP($B281,[1]高一下!$B:$R,9,0)</f>
        <v>次儿祝玛</v>
      </c>
      <c r="BG281">
        <f>VLOOKUP($B281,[1]高一下!$B:$R,10,0)</f>
        <v>74</v>
      </c>
      <c r="BH281" t="str">
        <f>VLOOKUP($B281,[1]高一下!$B:$R,11,0)</f>
        <v>车梦德</v>
      </c>
      <c r="BI281">
        <f>VLOOKUP($B281,[1]高一下!$B:$R,12,0)</f>
        <v>69</v>
      </c>
      <c r="BJ281" t="str">
        <f>VLOOKUP($B281,[1]高一下!$B:$R,13,0)</f>
        <v>向雅欣</v>
      </c>
      <c r="BK281">
        <f>VLOOKUP($B281,[1]高一下!$B:$R,14,0)</f>
        <v>72</v>
      </c>
      <c r="BL281" t="str">
        <f>VLOOKUP($B281,[1]高一下!$B:$R,15,0)</f>
        <v>邓琪</v>
      </c>
      <c r="BM281">
        <f>VLOOKUP($B281,[1]高一下!$B:$R,16,0)</f>
        <v>75</v>
      </c>
      <c r="BN281" t="str">
        <f>VLOOKUP($B281,[1]高一下!$B:$R,17,0)</f>
        <v>李树海</v>
      </c>
      <c r="BO281">
        <f>VLOOKUP($B281,[1]高一上!$B:$W,5,0)</f>
        <v>94</v>
      </c>
      <c r="BP281" t="str">
        <f>VLOOKUP($B281,[1]高一上!$B:$W,6,0)</f>
        <v>杨志明</v>
      </c>
      <c r="BQ281">
        <f>VLOOKUP($B281,[1]高一上!$B:$W,7,0)</f>
        <v>76</v>
      </c>
      <c r="BR281" t="str">
        <f>VLOOKUP($B281,[1]高一上!$B:$W,8,0)</f>
        <v>次儿祝玛</v>
      </c>
      <c r="BS281">
        <f>VLOOKUP($B281,[1]高一上!$B:$W,9,0)</f>
        <v>79.5</v>
      </c>
      <c r="BT281" t="str">
        <f>VLOOKUP($B281,[1]高一上!$B:$W,10,0)</f>
        <v>车梦德</v>
      </c>
      <c r="BU281">
        <f>VLOOKUP($B281,[1]高一上!$B:$W,17,0)</f>
        <v>74</v>
      </c>
      <c r="BV281" t="str">
        <f>VLOOKUP($B281,[1]高一上!$B:$W,18,0)</f>
        <v>向雅欣</v>
      </c>
      <c r="BW281">
        <f>VLOOKUP($B281,[1]高一上!$B:$W,19,0)</f>
        <v>54</v>
      </c>
      <c r="BX281" t="str">
        <f>VLOOKUP($B281,[1]高一上!$B:$W,20,0)</f>
        <v>邓琪</v>
      </c>
      <c r="BY281">
        <f>VLOOKUP($B281,[1]高一上!$B:$W,21,0)</f>
        <v>54</v>
      </c>
      <c r="BZ281" t="str">
        <f>VLOOKUP($B281,[1]高一上!$B:$W,22,0)</f>
        <v>李树海</v>
      </c>
      <c r="CA281">
        <f>VLOOKUP($B281,[1]中考!$B:$N,5,0)</f>
        <v>112</v>
      </c>
      <c r="CB281">
        <f>VLOOKUP($B281,[1]中考!$B:$N,6,0)</f>
        <v>79</v>
      </c>
      <c r="CC281">
        <f>VLOOKUP($B281,[1]中考!$B:$N,7,0)</f>
        <v>110</v>
      </c>
      <c r="CD281">
        <f>VLOOKUP($B281,[1]中考!$B:$N,11,0)</f>
        <v>38</v>
      </c>
      <c r="CE281">
        <f>VLOOKUP($B281,[1]中考!$B:$N,12,0)</f>
        <v>33</v>
      </c>
      <c r="CF281">
        <f>VLOOKUP($B281,[1]中考!$B:$N,13,0)</f>
        <v>42</v>
      </c>
    </row>
    <row r="282" spans="1:84" x14ac:dyDescent="0.2">
      <c r="A282" s="1" t="s">
        <v>880</v>
      </c>
      <c r="B282" s="1" t="s">
        <v>881</v>
      </c>
      <c r="C282" s="1" t="s">
        <v>852</v>
      </c>
      <c r="D282" s="1" t="s">
        <v>853</v>
      </c>
      <c r="E282" s="1" t="s">
        <v>882</v>
      </c>
      <c r="F282" s="1">
        <v>509</v>
      </c>
      <c r="G282" s="1">
        <v>103</v>
      </c>
      <c r="H282" s="1" t="s">
        <v>562</v>
      </c>
      <c r="I282" s="1">
        <v>113</v>
      </c>
      <c r="J282" s="1" t="s">
        <v>403</v>
      </c>
      <c r="K282" s="1">
        <v>95</v>
      </c>
      <c r="L282" s="1" t="s">
        <v>855</v>
      </c>
      <c r="M282" s="1">
        <v>61</v>
      </c>
      <c r="N282" s="1" t="s">
        <v>856</v>
      </c>
      <c r="O282" s="1">
        <v>66.5</v>
      </c>
      <c r="P282" s="1" t="s">
        <v>857</v>
      </c>
      <c r="Q282" s="1">
        <v>70</v>
      </c>
      <c r="R282" s="1" t="s">
        <v>858</v>
      </c>
      <c r="S282">
        <f>VLOOKUP(B282,[1]高三上!$B:$R,6,0)</f>
        <v>104</v>
      </c>
      <c r="T282" t="str">
        <f>VLOOKUP(B282,[1]高三上!$B:$R,7,0)</f>
        <v>杨志明</v>
      </c>
      <c r="U282">
        <f>VLOOKUP(B282,[1]高三上!$B:$R,8,0)</f>
        <v>93</v>
      </c>
      <c r="V282" t="str">
        <f>VLOOKUP(B282,[1]高三上!$B:$R,9,0)</f>
        <v>次儿祝玛</v>
      </c>
      <c r="W282">
        <f>VLOOKUP(B282,[1]高三上!$B:$R,10,0)</f>
        <v>87</v>
      </c>
      <c r="X282" t="str">
        <f>VLOOKUP(B282,[1]高三上!$B:$R,11,0)</f>
        <v>车梦德</v>
      </c>
      <c r="Y282">
        <f>VLOOKUP(B282,[1]高三上!$B:$R,12,0)</f>
        <v>69.5</v>
      </c>
      <c r="Z282" t="str">
        <f>VLOOKUP(B282,[1]高三上!$B:$R,13,0)</f>
        <v>向雅欣</v>
      </c>
      <c r="AA282">
        <f>VLOOKUP(B282,[1]高三上!$B:$R,14,0)</f>
        <v>51.5</v>
      </c>
      <c r="AB282" t="str">
        <f>VLOOKUP(B282,[1]高三上!$B:$R,15,0)</f>
        <v>邓琪</v>
      </c>
      <c r="AC282">
        <f>VLOOKUP(B282,[1]高三上!$B:$R,16,0)</f>
        <v>57</v>
      </c>
      <c r="AD282" t="str">
        <f>VLOOKUP(B282,[1]高三上!$B:$R,17,0)</f>
        <v>李树海</v>
      </c>
      <c r="AE282" t="str">
        <f>VLOOKUP($B282,[1]高二下!$B:$R,6,0)</f>
        <v>89.0</v>
      </c>
      <c r="AF282" t="str">
        <f>VLOOKUP($B282,[1]高二下!$B:$R,7,0)</f>
        <v>杨志明</v>
      </c>
      <c r="AG282" t="str">
        <f>VLOOKUP($B282,[1]高二下!$B:$R,8,0)</f>
        <v>122.0</v>
      </c>
      <c r="AH282" t="str">
        <f>VLOOKUP($B282,[1]高二下!$B:$R,9,0)</f>
        <v>次儿祝玛</v>
      </c>
      <c r="AI282" t="str">
        <f>VLOOKUP($B282,[1]高二下!$B:$R,10,0)</f>
        <v>112.0</v>
      </c>
      <c r="AJ282" t="str">
        <f>VLOOKUP($B282,[1]高二下!$B:$R,11,0)</f>
        <v>车梦德</v>
      </c>
      <c r="AK282" t="str">
        <f>VLOOKUP($B282,[1]高二下!$B:$R,12,0)</f>
        <v>82.0</v>
      </c>
      <c r="AL282" t="str">
        <f>VLOOKUP($B282,[1]高二下!$B:$R,13,0)</f>
        <v>向雅欣</v>
      </c>
      <c r="AM282" t="str">
        <f>VLOOKUP($B282,[1]高二下!$B:$R,14,0)</f>
        <v>72.0</v>
      </c>
      <c r="AN282" t="str">
        <f>VLOOKUP($B282,[1]高二下!$B:$R,15,0)</f>
        <v>邓琪</v>
      </c>
      <c r="AO282" t="str">
        <f>VLOOKUP($B282,[1]高二下!$B:$R,16,0)</f>
        <v>67.0</v>
      </c>
      <c r="AP282" t="str">
        <f>VLOOKUP($B282,[1]高二下!$B:$R,17,0)</f>
        <v>李树海</v>
      </c>
      <c r="AQ282" t="e">
        <f>VLOOKUP($B282,[2]高二上!$B:$R,6,0)</f>
        <v>#N/A</v>
      </c>
      <c r="AR282" t="e">
        <f>VLOOKUP($B282,[2]高二上!$B:$R,7,0)</f>
        <v>#N/A</v>
      </c>
      <c r="AS282" t="e">
        <f>VLOOKUP($B282,[2]高二上!$B:$R,8,0)</f>
        <v>#N/A</v>
      </c>
      <c r="AT282" t="e">
        <f>VLOOKUP($B282,[2]高二上!$B:$R,9,0)</f>
        <v>#N/A</v>
      </c>
      <c r="AU282" t="e">
        <f>VLOOKUP($B282,[2]高二上!$B:$R,10,0)</f>
        <v>#N/A</v>
      </c>
      <c r="AV282" t="e">
        <f>VLOOKUP($B282,[2]高二上!$B:$R,11,0)</f>
        <v>#N/A</v>
      </c>
      <c r="AW282" t="e">
        <f>VLOOKUP($B282,[2]高二上!$B:$R,12,0)</f>
        <v>#N/A</v>
      </c>
      <c r="AX282" t="e">
        <f>VLOOKUP($B282,[2]高二上!$B:$R,13,0)</f>
        <v>#N/A</v>
      </c>
      <c r="AY282" t="e">
        <f>VLOOKUP($B282,[2]高二上!$B:$R,14,0)</f>
        <v>#N/A</v>
      </c>
      <c r="AZ282" t="e">
        <f>VLOOKUP($B282,[2]高二上!$B:$R,15,0)</f>
        <v>#N/A</v>
      </c>
      <c r="BA282" t="e">
        <f>VLOOKUP($B282,[2]高二上!$B:$R,16,0)</f>
        <v>#N/A</v>
      </c>
      <c r="BB282" t="e">
        <f>VLOOKUP($B282,[2]高二上!$B:$R,17,0)</f>
        <v>#N/A</v>
      </c>
      <c r="BC282">
        <f>VLOOKUP($B282,[1]高一下!$B:$R,6,0)</f>
        <v>90</v>
      </c>
      <c r="BD282" t="str">
        <f>VLOOKUP($B282,[1]高一下!$B:$R,7,0)</f>
        <v>杨志明</v>
      </c>
      <c r="BE282">
        <f>VLOOKUP($B282,[1]高一下!$B:$R,8,0)</f>
        <v>113</v>
      </c>
      <c r="BF282" t="str">
        <f>VLOOKUP($B282,[1]高一下!$B:$R,9,0)</f>
        <v>次儿祝玛</v>
      </c>
      <c r="BG282">
        <f>VLOOKUP($B282,[1]高一下!$B:$R,10,0)</f>
        <v>78.5</v>
      </c>
      <c r="BH282" t="str">
        <f>VLOOKUP($B282,[1]高一下!$B:$R,11,0)</f>
        <v>车梦德</v>
      </c>
      <c r="BI282">
        <f>VLOOKUP($B282,[1]高一下!$B:$R,12,0)</f>
        <v>69</v>
      </c>
      <c r="BJ282" t="str">
        <f>VLOOKUP($B282,[1]高一下!$B:$R,13,0)</f>
        <v>向雅欣</v>
      </c>
      <c r="BK282">
        <f>VLOOKUP($B282,[1]高一下!$B:$R,14,0)</f>
        <v>63</v>
      </c>
      <c r="BL282" t="str">
        <f>VLOOKUP($B282,[1]高一下!$B:$R,15,0)</f>
        <v>邓琪</v>
      </c>
      <c r="BM282">
        <f>VLOOKUP($B282,[1]高一下!$B:$R,16,0)</f>
        <v>78</v>
      </c>
      <c r="BN282" t="str">
        <f>VLOOKUP($B282,[1]高一下!$B:$R,17,0)</f>
        <v>李树海</v>
      </c>
      <c r="BO282">
        <f>VLOOKUP($B282,[1]高一上!$B:$W,5,0)</f>
        <v>84.5</v>
      </c>
      <c r="BP282" t="str">
        <f>VLOOKUP($B282,[1]高一上!$B:$W,6,0)</f>
        <v>杨志明</v>
      </c>
      <c r="BQ282">
        <f>VLOOKUP($B282,[1]高一上!$B:$W,7,0)</f>
        <v>69</v>
      </c>
      <c r="BR282" t="str">
        <f>VLOOKUP($B282,[1]高一上!$B:$W,8,0)</f>
        <v>次儿祝玛</v>
      </c>
      <c r="BS282">
        <f>VLOOKUP($B282,[1]高一上!$B:$W,9,0)</f>
        <v>88</v>
      </c>
      <c r="BT282" t="str">
        <f>VLOOKUP($B282,[1]高一上!$B:$W,10,0)</f>
        <v>车梦德</v>
      </c>
      <c r="BU282">
        <f>VLOOKUP($B282,[1]高一上!$B:$W,17,0)</f>
        <v>61</v>
      </c>
      <c r="BV282" t="str">
        <f>VLOOKUP($B282,[1]高一上!$B:$W,18,0)</f>
        <v>向雅欣</v>
      </c>
      <c r="BW282">
        <f>VLOOKUP($B282,[1]高一上!$B:$W,19,0)</f>
        <v>61</v>
      </c>
      <c r="BX282" t="str">
        <f>VLOOKUP($B282,[1]高一上!$B:$W,20,0)</f>
        <v>邓琪</v>
      </c>
      <c r="BY282">
        <f>VLOOKUP($B282,[1]高一上!$B:$W,21,0)</f>
        <v>61</v>
      </c>
      <c r="BZ282" t="str">
        <f>VLOOKUP($B282,[1]高一上!$B:$W,22,0)</f>
        <v>李树海</v>
      </c>
      <c r="CA282">
        <f>VLOOKUP($B282,[1]中考!$B:$N,5,0)</f>
        <v>101</v>
      </c>
      <c r="CB282">
        <f>VLOOKUP($B282,[1]中考!$B:$N,6,0)</f>
        <v>100</v>
      </c>
      <c r="CC282">
        <f>VLOOKUP($B282,[1]中考!$B:$N,7,0)</f>
        <v>125</v>
      </c>
      <c r="CD282">
        <f>VLOOKUP($B282,[1]中考!$B:$N,11,0)</f>
        <v>31</v>
      </c>
      <c r="CE282">
        <f>VLOOKUP($B282,[1]中考!$B:$N,12,0)</f>
        <v>34</v>
      </c>
      <c r="CF282">
        <f>VLOOKUP($B282,[1]中考!$B:$N,13,0)</f>
        <v>47</v>
      </c>
    </row>
    <row r="283" spans="1:84" x14ac:dyDescent="0.2">
      <c r="A283" s="1" t="s">
        <v>883</v>
      </c>
      <c r="B283" s="1" t="s">
        <v>884</v>
      </c>
      <c r="C283" s="1" t="s">
        <v>852</v>
      </c>
      <c r="D283" s="1" t="s">
        <v>853</v>
      </c>
      <c r="E283" s="1" t="s">
        <v>885</v>
      </c>
      <c r="F283" s="1">
        <v>505</v>
      </c>
      <c r="G283" s="1">
        <v>105</v>
      </c>
      <c r="H283" s="1" t="s">
        <v>562</v>
      </c>
      <c r="I283" s="1">
        <v>106</v>
      </c>
      <c r="J283" s="1" t="s">
        <v>403</v>
      </c>
      <c r="K283" s="1">
        <v>120</v>
      </c>
      <c r="L283" s="1" t="s">
        <v>855</v>
      </c>
      <c r="M283" s="1">
        <v>69.5</v>
      </c>
      <c r="N283" s="1" t="s">
        <v>856</v>
      </c>
      <c r="O283" s="1">
        <v>54.5</v>
      </c>
      <c r="P283" s="1" t="s">
        <v>857</v>
      </c>
      <c r="Q283" s="1">
        <v>50</v>
      </c>
      <c r="R283" s="1" t="s">
        <v>858</v>
      </c>
      <c r="S283">
        <f>VLOOKUP(B283,[1]高三上!$B:$R,6,0)</f>
        <v>108</v>
      </c>
      <c r="T283" t="str">
        <f>VLOOKUP(B283,[1]高三上!$B:$R,7,0)</f>
        <v>杨志明</v>
      </c>
      <c r="U283">
        <f>VLOOKUP(B283,[1]高三上!$B:$R,8,0)</f>
        <v>115</v>
      </c>
      <c r="V283" t="str">
        <f>VLOOKUP(B283,[1]高三上!$B:$R,9,0)</f>
        <v>次儿祝玛</v>
      </c>
      <c r="W283">
        <f>VLOOKUP(B283,[1]高三上!$B:$R,10,0)</f>
        <v>119</v>
      </c>
      <c r="X283" t="str">
        <f>VLOOKUP(B283,[1]高三上!$B:$R,11,0)</f>
        <v>车梦德</v>
      </c>
      <c r="Y283">
        <f>VLOOKUP(B283,[1]高三上!$B:$R,12,0)</f>
        <v>68</v>
      </c>
      <c r="Z283" t="str">
        <f>VLOOKUP(B283,[1]高三上!$B:$R,13,0)</f>
        <v>向雅欣</v>
      </c>
      <c r="AA283">
        <f>VLOOKUP(B283,[1]高三上!$B:$R,14,0)</f>
        <v>66.5</v>
      </c>
      <c r="AB283" t="str">
        <f>VLOOKUP(B283,[1]高三上!$B:$R,15,0)</f>
        <v>邓琪</v>
      </c>
      <c r="AC283">
        <f>VLOOKUP(B283,[1]高三上!$B:$R,16,0)</f>
        <v>54</v>
      </c>
      <c r="AD283" t="str">
        <f>VLOOKUP(B283,[1]高三上!$B:$R,17,0)</f>
        <v>李树海</v>
      </c>
      <c r="AE283" t="str">
        <f>VLOOKUP($B283,[1]高二下!$B:$R,6,0)</f>
        <v>100.0</v>
      </c>
      <c r="AF283" t="str">
        <f>VLOOKUP($B283,[1]高二下!$B:$R,7,0)</f>
        <v>杨志明</v>
      </c>
      <c r="AG283" t="str">
        <f>VLOOKUP($B283,[1]高二下!$B:$R,8,0)</f>
        <v>113.0</v>
      </c>
      <c r="AH283" t="str">
        <f>VLOOKUP($B283,[1]高二下!$B:$R,9,0)</f>
        <v>次儿祝玛</v>
      </c>
      <c r="AI283" t="str">
        <f>VLOOKUP($B283,[1]高二下!$B:$R,10,0)</f>
        <v>121.5</v>
      </c>
      <c r="AJ283" t="str">
        <f>VLOOKUP($B283,[1]高二下!$B:$R,11,0)</f>
        <v>车梦德</v>
      </c>
      <c r="AK283" t="str">
        <f>VLOOKUP($B283,[1]高二下!$B:$R,12,0)</f>
        <v>80.0</v>
      </c>
      <c r="AL283" t="str">
        <f>VLOOKUP($B283,[1]高二下!$B:$R,13,0)</f>
        <v>向雅欣</v>
      </c>
      <c r="AM283" t="str">
        <f>VLOOKUP($B283,[1]高二下!$B:$R,14,0)</f>
        <v>66.0</v>
      </c>
      <c r="AN283" t="str">
        <f>VLOOKUP($B283,[1]高二下!$B:$R,15,0)</f>
        <v>邓琪</v>
      </c>
      <c r="AO283" t="str">
        <f>VLOOKUP($B283,[1]高二下!$B:$R,16,0)</f>
        <v>71.0</v>
      </c>
      <c r="AP283" t="str">
        <f>VLOOKUP($B283,[1]高二下!$B:$R,17,0)</f>
        <v>李树海</v>
      </c>
      <c r="AQ283" t="e">
        <f>VLOOKUP($B283,[2]高二上!$B:$R,6,0)</f>
        <v>#N/A</v>
      </c>
      <c r="AR283" t="e">
        <f>VLOOKUP($B283,[2]高二上!$B:$R,7,0)</f>
        <v>#N/A</v>
      </c>
      <c r="AS283" t="e">
        <f>VLOOKUP($B283,[2]高二上!$B:$R,8,0)</f>
        <v>#N/A</v>
      </c>
      <c r="AT283" t="e">
        <f>VLOOKUP($B283,[2]高二上!$B:$R,9,0)</f>
        <v>#N/A</v>
      </c>
      <c r="AU283" t="e">
        <f>VLOOKUP($B283,[2]高二上!$B:$R,10,0)</f>
        <v>#N/A</v>
      </c>
      <c r="AV283" t="e">
        <f>VLOOKUP($B283,[2]高二上!$B:$R,11,0)</f>
        <v>#N/A</v>
      </c>
      <c r="AW283" t="e">
        <f>VLOOKUP($B283,[2]高二上!$B:$R,12,0)</f>
        <v>#N/A</v>
      </c>
      <c r="AX283" t="e">
        <f>VLOOKUP($B283,[2]高二上!$B:$R,13,0)</f>
        <v>#N/A</v>
      </c>
      <c r="AY283" t="e">
        <f>VLOOKUP($B283,[2]高二上!$B:$R,14,0)</f>
        <v>#N/A</v>
      </c>
      <c r="AZ283" t="e">
        <f>VLOOKUP($B283,[2]高二上!$B:$R,15,0)</f>
        <v>#N/A</v>
      </c>
      <c r="BA283" t="e">
        <f>VLOOKUP($B283,[2]高二上!$B:$R,16,0)</f>
        <v>#N/A</v>
      </c>
      <c r="BB283" t="e">
        <f>VLOOKUP($B283,[2]高二上!$B:$R,17,0)</f>
        <v>#N/A</v>
      </c>
      <c r="BC283">
        <f>VLOOKUP($B283,[1]高一下!$B:$R,6,0)</f>
        <v>97</v>
      </c>
      <c r="BD283" t="str">
        <f>VLOOKUP($B283,[1]高一下!$B:$R,7,0)</f>
        <v>杨志明</v>
      </c>
      <c r="BE283">
        <f>VLOOKUP($B283,[1]高一下!$B:$R,8,0)</f>
        <v>115</v>
      </c>
      <c r="BF283" t="str">
        <f>VLOOKUP($B283,[1]高一下!$B:$R,9,0)</f>
        <v>次儿祝玛</v>
      </c>
      <c r="BG283">
        <f>VLOOKUP($B283,[1]高一下!$B:$R,10,0)</f>
        <v>112.5</v>
      </c>
      <c r="BH283" t="str">
        <f>VLOOKUP($B283,[1]高一下!$B:$R,11,0)</f>
        <v>车梦德</v>
      </c>
      <c r="BI283">
        <f>VLOOKUP($B283,[1]高一下!$B:$R,12,0)</f>
        <v>72</v>
      </c>
      <c r="BJ283" t="str">
        <f>VLOOKUP($B283,[1]高一下!$B:$R,13,0)</f>
        <v>向雅欣</v>
      </c>
      <c r="BK283">
        <f>VLOOKUP($B283,[1]高一下!$B:$R,14,0)</f>
        <v>75</v>
      </c>
      <c r="BL283" t="str">
        <f>VLOOKUP($B283,[1]高一下!$B:$R,15,0)</f>
        <v>邓琪</v>
      </c>
      <c r="BM283">
        <f>VLOOKUP($B283,[1]高一下!$B:$R,16,0)</f>
        <v>90</v>
      </c>
      <c r="BN283" t="str">
        <f>VLOOKUP($B283,[1]高一下!$B:$R,17,0)</f>
        <v>李树海</v>
      </c>
      <c r="BO283">
        <f>VLOOKUP($B283,[1]高一上!$B:$W,5,0)</f>
        <v>100.5</v>
      </c>
      <c r="BP283" t="str">
        <f>VLOOKUP($B283,[1]高一上!$B:$W,6,0)</f>
        <v>杨志明</v>
      </c>
      <c r="BQ283">
        <f>VLOOKUP($B283,[1]高一上!$B:$W,7,0)</f>
        <v>87</v>
      </c>
      <c r="BR283" t="str">
        <f>VLOOKUP($B283,[1]高一上!$B:$W,8,0)</f>
        <v>次儿祝玛</v>
      </c>
      <c r="BS283">
        <f>VLOOKUP($B283,[1]高一上!$B:$W,9,0)</f>
        <v>107.5</v>
      </c>
      <c r="BT283" t="str">
        <f>VLOOKUP($B283,[1]高一上!$B:$W,10,0)</f>
        <v>车梦德</v>
      </c>
      <c r="BU283">
        <f>VLOOKUP($B283,[1]高一上!$B:$W,17,0)</f>
        <v>85</v>
      </c>
      <c r="BV283" t="str">
        <f>VLOOKUP($B283,[1]高一上!$B:$W,18,0)</f>
        <v>向雅欣</v>
      </c>
      <c r="BW283">
        <f>VLOOKUP($B283,[1]高一上!$B:$W,19,0)</f>
        <v>73</v>
      </c>
      <c r="BX283" t="str">
        <f>VLOOKUP($B283,[1]高一上!$B:$W,20,0)</f>
        <v>邓琪</v>
      </c>
      <c r="BY283">
        <f>VLOOKUP($B283,[1]高一上!$B:$W,21,0)</f>
        <v>73</v>
      </c>
      <c r="BZ283" t="str">
        <f>VLOOKUP($B283,[1]高一上!$B:$W,22,0)</f>
        <v>李树海</v>
      </c>
      <c r="CA283">
        <f>VLOOKUP($B283,[1]中考!$B:$N,5,0)</f>
        <v>114</v>
      </c>
      <c r="CB283">
        <f>VLOOKUP($B283,[1]中考!$B:$N,6,0)</f>
        <v>126</v>
      </c>
      <c r="CC283">
        <f>VLOOKUP($B283,[1]中考!$B:$N,7,0)</f>
        <v>137</v>
      </c>
      <c r="CD283">
        <f>VLOOKUP($B283,[1]中考!$B:$N,11,0)</f>
        <v>36</v>
      </c>
      <c r="CE283">
        <f>VLOOKUP($B283,[1]中考!$B:$N,12,0)</f>
        <v>41</v>
      </c>
      <c r="CF283">
        <f>VLOOKUP($B283,[1]中考!$B:$N,13,0)</f>
        <v>48</v>
      </c>
    </row>
    <row r="284" spans="1:84" x14ac:dyDescent="0.2">
      <c r="A284" s="1" t="s">
        <v>886</v>
      </c>
      <c r="B284" s="1" t="s">
        <v>887</v>
      </c>
      <c r="C284" s="1" t="s">
        <v>852</v>
      </c>
      <c r="D284" s="1" t="s">
        <v>853</v>
      </c>
      <c r="E284" s="1" t="s">
        <v>888</v>
      </c>
      <c r="F284" s="1">
        <v>492</v>
      </c>
      <c r="G284" s="1">
        <v>108</v>
      </c>
      <c r="H284" s="1" t="s">
        <v>562</v>
      </c>
      <c r="I284" s="1">
        <v>86</v>
      </c>
      <c r="J284" s="1" t="s">
        <v>403</v>
      </c>
      <c r="K284" s="1">
        <v>108</v>
      </c>
      <c r="L284" s="1" t="s">
        <v>855</v>
      </c>
      <c r="M284" s="1">
        <v>58</v>
      </c>
      <c r="N284" s="1" t="s">
        <v>856</v>
      </c>
      <c r="O284" s="1">
        <v>59</v>
      </c>
      <c r="P284" s="1" t="s">
        <v>857</v>
      </c>
      <c r="Q284" s="1">
        <v>73</v>
      </c>
      <c r="R284" s="1" t="s">
        <v>858</v>
      </c>
      <c r="S284">
        <f>VLOOKUP(B284,[1]高三上!$B:$R,6,0)</f>
        <v>100.5</v>
      </c>
      <c r="T284" t="str">
        <f>VLOOKUP(B284,[1]高三上!$B:$R,7,0)</f>
        <v>杨志明</v>
      </c>
      <c r="U284">
        <f>VLOOKUP(B284,[1]高三上!$B:$R,8,0)</f>
        <v>92</v>
      </c>
      <c r="V284" t="str">
        <f>VLOOKUP(B284,[1]高三上!$B:$R,9,0)</f>
        <v>次儿祝玛</v>
      </c>
      <c r="W284">
        <f>VLOOKUP(B284,[1]高三上!$B:$R,10,0)</f>
        <v>106.5</v>
      </c>
      <c r="X284" t="str">
        <f>VLOOKUP(B284,[1]高三上!$B:$R,11,0)</f>
        <v>车梦德</v>
      </c>
      <c r="Y284">
        <f>VLOOKUP(B284,[1]高三上!$B:$R,12,0)</f>
        <v>64.5</v>
      </c>
      <c r="Z284" t="str">
        <f>VLOOKUP(B284,[1]高三上!$B:$R,13,0)</f>
        <v>向雅欣</v>
      </c>
      <c r="AA284">
        <f>VLOOKUP(B284,[1]高三上!$B:$R,14,0)</f>
        <v>58</v>
      </c>
      <c r="AB284" t="str">
        <f>VLOOKUP(B284,[1]高三上!$B:$R,15,0)</f>
        <v>邓琪</v>
      </c>
      <c r="AC284">
        <f>VLOOKUP(B284,[1]高三上!$B:$R,16,0)</f>
        <v>37</v>
      </c>
      <c r="AD284" t="str">
        <f>VLOOKUP(B284,[1]高三上!$B:$R,17,0)</f>
        <v>李树海</v>
      </c>
      <c r="AE284" t="str">
        <f>VLOOKUP($B284,[1]高二下!$B:$R,6,0)</f>
        <v>84.0</v>
      </c>
      <c r="AF284" t="str">
        <f>VLOOKUP($B284,[1]高二下!$B:$R,7,0)</f>
        <v>杨志明</v>
      </c>
      <c r="AG284" t="str">
        <f>VLOOKUP($B284,[1]高二下!$B:$R,8,0)</f>
        <v>110.0</v>
      </c>
      <c r="AH284" t="str">
        <f>VLOOKUP($B284,[1]高二下!$B:$R,9,0)</f>
        <v>次儿祝玛</v>
      </c>
      <c r="AI284" t="str">
        <f>VLOOKUP($B284,[1]高二下!$B:$R,10,0)</f>
        <v>107.0</v>
      </c>
      <c r="AJ284" t="str">
        <f>VLOOKUP($B284,[1]高二下!$B:$R,11,0)</f>
        <v>车梦德</v>
      </c>
      <c r="AK284" t="str">
        <f>VLOOKUP($B284,[1]高二下!$B:$R,12,0)</f>
        <v>74.0</v>
      </c>
      <c r="AL284" t="str">
        <f>VLOOKUP($B284,[1]高二下!$B:$R,13,0)</f>
        <v>向雅欣</v>
      </c>
      <c r="AM284" t="str">
        <f>VLOOKUP($B284,[1]高二下!$B:$R,14,0)</f>
        <v>58.0</v>
      </c>
      <c r="AN284" t="str">
        <f>VLOOKUP($B284,[1]高二下!$B:$R,15,0)</f>
        <v>邓琪</v>
      </c>
      <c r="AO284" t="str">
        <f>VLOOKUP($B284,[1]高二下!$B:$R,16,0)</f>
        <v>65.0</v>
      </c>
      <c r="AP284" t="str">
        <f>VLOOKUP($B284,[1]高二下!$B:$R,17,0)</f>
        <v>李树海</v>
      </c>
      <c r="AQ284" t="e">
        <f>VLOOKUP($B284,[2]高二上!$B:$R,6,0)</f>
        <v>#N/A</v>
      </c>
      <c r="AR284" t="e">
        <f>VLOOKUP($B284,[2]高二上!$B:$R,7,0)</f>
        <v>#N/A</v>
      </c>
      <c r="AS284" t="e">
        <f>VLOOKUP($B284,[2]高二上!$B:$R,8,0)</f>
        <v>#N/A</v>
      </c>
      <c r="AT284" t="e">
        <f>VLOOKUP($B284,[2]高二上!$B:$R,9,0)</f>
        <v>#N/A</v>
      </c>
      <c r="AU284" t="e">
        <f>VLOOKUP($B284,[2]高二上!$B:$R,10,0)</f>
        <v>#N/A</v>
      </c>
      <c r="AV284" t="e">
        <f>VLOOKUP($B284,[2]高二上!$B:$R,11,0)</f>
        <v>#N/A</v>
      </c>
      <c r="AW284" t="e">
        <f>VLOOKUP($B284,[2]高二上!$B:$R,12,0)</f>
        <v>#N/A</v>
      </c>
      <c r="AX284" t="e">
        <f>VLOOKUP($B284,[2]高二上!$B:$R,13,0)</f>
        <v>#N/A</v>
      </c>
      <c r="AY284" t="e">
        <f>VLOOKUP($B284,[2]高二上!$B:$R,14,0)</f>
        <v>#N/A</v>
      </c>
      <c r="AZ284" t="e">
        <f>VLOOKUP($B284,[2]高二上!$B:$R,15,0)</f>
        <v>#N/A</v>
      </c>
      <c r="BA284" t="e">
        <f>VLOOKUP($B284,[2]高二上!$B:$R,16,0)</f>
        <v>#N/A</v>
      </c>
      <c r="BB284" t="e">
        <f>VLOOKUP($B284,[2]高二上!$B:$R,17,0)</f>
        <v>#N/A</v>
      </c>
      <c r="BC284">
        <f>VLOOKUP($B284,[1]高一下!$B:$R,6,0)</f>
        <v>90</v>
      </c>
      <c r="BD284" t="str">
        <f>VLOOKUP($B284,[1]高一下!$B:$R,7,0)</f>
        <v>杨志明</v>
      </c>
      <c r="BE284">
        <f>VLOOKUP($B284,[1]高一下!$B:$R,8,0)</f>
        <v>102</v>
      </c>
      <c r="BF284" t="str">
        <f>VLOOKUP($B284,[1]高一下!$B:$R,9,0)</f>
        <v>次儿祝玛</v>
      </c>
      <c r="BG284">
        <f>VLOOKUP($B284,[1]高一下!$B:$R,10,0)</f>
        <v>88.5</v>
      </c>
      <c r="BH284" t="str">
        <f>VLOOKUP($B284,[1]高一下!$B:$R,11,0)</f>
        <v>车梦德</v>
      </c>
      <c r="BI284">
        <f>VLOOKUP($B284,[1]高一下!$B:$R,12,0)</f>
        <v>67</v>
      </c>
      <c r="BJ284" t="str">
        <f>VLOOKUP($B284,[1]高一下!$B:$R,13,0)</f>
        <v>向雅欣</v>
      </c>
      <c r="BK284">
        <f>VLOOKUP($B284,[1]高一下!$B:$R,14,0)</f>
        <v>65</v>
      </c>
      <c r="BL284" t="str">
        <f>VLOOKUP($B284,[1]高一下!$B:$R,15,0)</f>
        <v>邓琪</v>
      </c>
      <c r="BM284">
        <f>VLOOKUP($B284,[1]高一下!$B:$R,16,0)</f>
        <v>76</v>
      </c>
      <c r="BN284" t="str">
        <f>VLOOKUP($B284,[1]高一下!$B:$R,17,0)</f>
        <v>李树海</v>
      </c>
      <c r="BO284">
        <f>VLOOKUP($B284,[1]高一上!$B:$W,5,0)</f>
        <v>85</v>
      </c>
      <c r="BP284" t="str">
        <f>VLOOKUP($B284,[1]高一上!$B:$W,6,0)</f>
        <v>杨志明</v>
      </c>
      <c r="BQ284">
        <f>VLOOKUP($B284,[1]高一上!$B:$W,7,0)</f>
        <v>70</v>
      </c>
      <c r="BR284" t="str">
        <f>VLOOKUP($B284,[1]高一上!$B:$W,8,0)</f>
        <v>次儿祝玛</v>
      </c>
      <c r="BS284">
        <f>VLOOKUP($B284,[1]高一上!$B:$W,9,0)</f>
        <v>91.5</v>
      </c>
      <c r="BT284" t="str">
        <f>VLOOKUP($B284,[1]高一上!$B:$W,10,0)</f>
        <v>车梦德</v>
      </c>
      <c r="BU284">
        <f>VLOOKUP($B284,[1]高一上!$B:$W,17,0)</f>
        <v>63</v>
      </c>
      <c r="BV284" t="str">
        <f>VLOOKUP($B284,[1]高一上!$B:$W,18,0)</f>
        <v>向雅欣</v>
      </c>
      <c r="BW284">
        <f>VLOOKUP($B284,[1]高一上!$B:$W,19,0)</f>
        <v>58</v>
      </c>
      <c r="BX284" t="str">
        <f>VLOOKUP($B284,[1]高一上!$B:$W,20,0)</f>
        <v>邓琪</v>
      </c>
      <c r="BY284">
        <f>VLOOKUP($B284,[1]高一上!$B:$W,21,0)</f>
        <v>58</v>
      </c>
      <c r="BZ284" t="str">
        <f>VLOOKUP($B284,[1]高一上!$B:$W,22,0)</f>
        <v>李树海</v>
      </c>
      <c r="CA284">
        <f>VLOOKUP($B284,[1]中考!$B:$N,5,0)</f>
        <v>104</v>
      </c>
      <c r="CB284">
        <f>VLOOKUP($B284,[1]中考!$B:$N,6,0)</f>
        <v>96</v>
      </c>
      <c r="CC284">
        <f>VLOOKUP($B284,[1]中考!$B:$N,7,0)</f>
        <v>136</v>
      </c>
      <c r="CD284">
        <f>VLOOKUP($B284,[1]中考!$B:$N,11,0)</f>
        <v>32</v>
      </c>
      <c r="CE284">
        <f>VLOOKUP($B284,[1]中考!$B:$N,12,0)</f>
        <v>33</v>
      </c>
      <c r="CF284">
        <f>VLOOKUP($B284,[1]中考!$B:$N,13,0)</f>
        <v>34</v>
      </c>
    </row>
    <row r="285" spans="1:84" x14ac:dyDescent="0.2">
      <c r="A285" s="1" t="s">
        <v>889</v>
      </c>
      <c r="B285" s="1" t="s">
        <v>890</v>
      </c>
      <c r="C285" s="1" t="s">
        <v>852</v>
      </c>
      <c r="D285" s="1" t="s">
        <v>853</v>
      </c>
      <c r="E285" s="1" t="s">
        <v>891</v>
      </c>
      <c r="F285" s="1">
        <v>492</v>
      </c>
      <c r="G285" s="1">
        <v>113</v>
      </c>
      <c r="H285" s="1" t="s">
        <v>562</v>
      </c>
      <c r="I285" s="1">
        <v>83</v>
      </c>
      <c r="J285" s="1" t="s">
        <v>403</v>
      </c>
      <c r="K285" s="1">
        <v>110</v>
      </c>
      <c r="L285" s="1" t="s">
        <v>855</v>
      </c>
      <c r="M285" s="1">
        <v>66.5</v>
      </c>
      <c r="N285" s="1" t="s">
        <v>856</v>
      </c>
      <c r="O285" s="1">
        <v>66</v>
      </c>
      <c r="P285" s="1" t="s">
        <v>857</v>
      </c>
      <c r="Q285" s="1">
        <v>53</v>
      </c>
      <c r="R285" s="1" t="s">
        <v>858</v>
      </c>
      <c r="S285">
        <f>VLOOKUP(B285,[1]高三上!$B:$R,6,0)</f>
        <v>104</v>
      </c>
      <c r="T285" t="str">
        <f>VLOOKUP(B285,[1]高三上!$B:$R,7,0)</f>
        <v>杨志明</v>
      </c>
      <c r="U285">
        <f>VLOOKUP(B285,[1]高三上!$B:$R,8,0)</f>
        <v>52</v>
      </c>
      <c r="V285" t="str">
        <f>VLOOKUP(B285,[1]高三上!$B:$R,9,0)</f>
        <v>次儿祝玛</v>
      </c>
      <c r="W285">
        <f>VLOOKUP(B285,[1]高三上!$B:$R,10,0)</f>
        <v>90.5</v>
      </c>
      <c r="X285" t="str">
        <f>VLOOKUP(B285,[1]高三上!$B:$R,11,0)</f>
        <v>车梦德</v>
      </c>
      <c r="Y285">
        <f>VLOOKUP(B285,[1]高三上!$B:$R,12,0)</f>
        <v>64</v>
      </c>
      <c r="Z285" t="str">
        <f>VLOOKUP(B285,[1]高三上!$B:$R,13,0)</f>
        <v>向雅欣</v>
      </c>
      <c r="AA285">
        <f>VLOOKUP(B285,[1]高三上!$B:$R,14,0)</f>
        <v>61</v>
      </c>
      <c r="AB285" t="str">
        <f>VLOOKUP(B285,[1]高三上!$B:$R,15,0)</f>
        <v>邓琪</v>
      </c>
      <c r="AC285">
        <f>VLOOKUP(B285,[1]高三上!$B:$R,16,0)</f>
        <v>57</v>
      </c>
      <c r="AD285" t="str">
        <f>VLOOKUP(B285,[1]高三上!$B:$R,17,0)</f>
        <v>李树海</v>
      </c>
      <c r="AE285" t="str">
        <f>VLOOKUP($B285,[1]高二下!$B:$R,6,0)</f>
        <v>109.0</v>
      </c>
      <c r="AF285" t="str">
        <f>VLOOKUP($B285,[1]高二下!$B:$R,7,0)</f>
        <v>杨志明</v>
      </c>
      <c r="AG285" t="str">
        <f>VLOOKUP($B285,[1]高二下!$B:$R,8,0)</f>
        <v>74.0</v>
      </c>
      <c r="AH285" t="str">
        <f>VLOOKUP($B285,[1]高二下!$B:$R,9,0)</f>
        <v>次儿祝玛</v>
      </c>
      <c r="AI285" t="str">
        <f>VLOOKUP($B285,[1]高二下!$B:$R,10,0)</f>
        <v>99.5</v>
      </c>
      <c r="AJ285" t="str">
        <f>VLOOKUP($B285,[1]高二下!$B:$R,11,0)</f>
        <v>车梦德</v>
      </c>
      <c r="AK285" t="str">
        <f>VLOOKUP($B285,[1]高二下!$B:$R,12,0)</f>
        <v>75.0</v>
      </c>
      <c r="AL285" t="str">
        <f>VLOOKUP($B285,[1]高二下!$B:$R,13,0)</f>
        <v>向雅欣</v>
      </c>
      <c r="AM285" t="str">
        <f>VLOOKUP($B285,[1]高二下!$B:$R,14,0)</f>
        <v>73.0</v>
      </c>
      <c r="AN285" t="str">
        <f>VLOOKUP($B285,[1]高二下!$B:$R,15,0)</f>
        <v>邓琪</v>
      </c>
      <c r="AO285" t="str">
        <f>VLOOKUP($B285,[1]高二下!$B:$R,16,0)</f>
        <v>74.0</v>
      </c>
      <c r="AP285" t="str">
        <f>VLOOKUP($B285,[1]高二下!$B:$R,17,0)</f>
        <v>李树海</v>
      </c>
      <c r="AQ285" t="e">
        <f>VLOOKUP($B285,[2]高二上!$B:$R,6,0)</f>
        <v>#N/A</v>
      </c>
      <c r="AR285" t="e">
        <f>VLOOKUP($B285,[2]高二上!$B:$R,7,0)</f>
        <v>#N/A</v>
      </c>
      <c r="AS285" t="e">
        <f>VLOOKUP($B285,[2]高二上!$B:$R,8,0)</f>
        <v>#N/A</v>
      </c>
      <c r="AT285" t="e">
        <f>VLOOKUP($B285,[2]高二上!$B:$R,9,0)</f>
        <v>#N/A</v>
      </c>
      <c r="AU285" t="e">
        <f>VLOOKUP($B285,[2]高二上!$B:$R,10,0)</f>
        <v>#N/A</v>
      </c>
      <c r="AV285" t="e">
        <f>VLOOKUP($B285,[2]高二上!$B:$R,11,0)</f>
        <v>#N/A</v>
      </c>
      <c r="AW285" t="e">
        <f>VLOOKUP($B285,[2]高二上!$B:$R,12,0)</f>
        <v>#N/A</v>
      </c>
      <c r="AX285" t="e">
        <f>VLOOKUP($B285,[2]高二上!$B:$R,13,0)</f>
        <v>#N/A</v>
      </c>
      <c r="AY285" t="e">
        <f>VLOOKUP($B285,[2]高二上!$B:$R,14,0)</f>
        <v>#N/A</v>
      </c>
      <c r="AZ285" t="e">
        <f>VLOOKUP($B285,[2]高二上!$B:$R,15,0)</f>
        <v>#N/A</v>
      </c>
      <c r="BA285" t="e">
        <f>VLOOKUP($B285,[2]高二上!$B:$R,16,0)</f>
        <v>#N/A</v>
      </c>
      <c r="BB285" t="e">
        <f>VLOOKUP($B285,[2]高二上!$B:$R,17,0)</f>
        <v>#N/A</v>
      </c>
      <c r="BC285">
        <f>VLOOKUP($B285,[1]高一下!$B:$R,6,0)</f>
        <v>101</v>
      </c>
      <c r="BD285" t="str">
        <f>VLOOKUP($B285,[1]高一下!$B:$R,7,0)</f>
        <v>杨志明</v>
      </c>
      <c r="BE285">
        <f>VLOOKUP($B285,[1]高一下!$B:$R,8,0)</f>
        <v>81</v>
      </c>
      <c r="BF285" t="str">
        <f>VLOOKUP($B285,[1]高一下!$B:$R,9,0)</f>
        <v>次儿祝玛</v>
      </c>
      <c r="BG285">
        <f>VLOOKUP($B285,[1]高一下!$B:$R,10,0)</f>
        <v>83</v>
      </c>
      <c r="BH285" t="str">
        <f>VLOOKUP($B285,[1]高一下!$B:$R,11,0)</f>
        <v>车梦德</v>
      </c>
      <c r="BI285">
        <f>VLOOKUP($B285,[1]高一下!$B:$R,12,0)</f>
        <v>56</v>
      </c>
      <c r="BJ285" t="str">
        <f>VLOOKUP($B285,[1]高一下!$B:$R,13,0)</f>
        <v>向雅欣</v>
      </c>
      <c r="BK285">
        <f>VLOOKUP($B285,[1]高一下!$B:$R,14,0)</f>
        <v>77</v>
      </c>
      <c r="BL285" t="str">
        <f>VLOOKUP($B285,[1]高一下!$B:$R,15,0)</f>
        <v>邓琪</v>
      </c>
      <c r="BM285">
        <f>VLOOKUP($B285,[1]高一下!$B:$R,16,0)</f>
        <v>83</v>
      </c>
      <c r="BN285" t="str">
        <f>VLOOKUP($B285,[1]高一下!$B:$R,17,0)</f>
        <v>李树海</v>
      </c>
      <c r="BO285">
        <f>VLOOKUP($B285,[1]高一上!$B:$W,5,0)</f>
        <v>93.5</v>
      </c>
      <c r="BP285" t="str">
        <f>VLOOKUP($B285,[1]高一上!$B:$W,6,0)</f>
        <v>杨志明</v>
      </c>
      <c r="BQ285">
        <f>VLOOKUP($B285,[1]高一上!$B:$W,7,0)</f>
        <v>63</v>
      </c>
      <c r="BR285" t="str">
        <f>VLOOKUP($B285,[1]高一上!$B:$W,8,0)</f>
        <v>次儿祝玛</v>
      </c>
      <c r="BS285">
        <f>VLOOKUP($B285,[1]高一上!$B:$W,9,0)</f>
        <v>89.5</v>
      </c>
      <c r="BT285" t="str">
        <f>VLOOKUP($B285,[1]高一上!$B:$W,10,0)</f>
        <v>车梦德</v>
      </c>
      <c r="BU285">
        <f>VLOOKUP($B285,[1]高一上!$B:$W,17,0)</f>
        <v>76</v>
      </c>
      <c r="BV285" t="str">
        <f>VLOOKUP($B285,[1]高一上!$B:$W,18,0)</f>
        <v>向雅欣</v>
      </c>
      <c r="BW285">
        <f>VLOOKUP($B285,[1]高一上!$B:$W,19,0)</f>
        <v>71</v>
      </c>
      <c r="BX285" t="str">
        <f>VLOOKUP($B285,[1]高一上!$B:$W,20,0)</f>
        <v>邓琪</v>
      </c>
      <c r="BY285">
        <f>VLOOKUP($B285,[1]高一上!$B:$W,21,0)</f>
        <v>71</v>
      </c>
      <c r="BZ285" t="str">
        <f>VLOOKUP($B285,[1]高一上!$B:$W,22,0)</f>
        <v>李树海</v>
      </c>
      <c r="CA285">
        <f>VLOOKUP($B285,[1]中考!$B:$N,5,0)</f>
        <v>116</v>
      </c>
      <c r="CB285">
        <f>VLOOKUP($B285,[1]中考!$B:$N,6,0)</f>
        <v>78</v>
      </c>
      <c r="CC285">
        <f>VLOOKUP($B285,[1]中考!$B:$N,7,0)</f>
        <v>128</v>
      </c>
      <c r="CD285">
        <f>VLOOKUP($B285,[1]中考!$B:$N,11,0)</f>
        <v>39</v>
      </c>
      <c r="CE285">
        <f>VLOOKUP($B285,[1]中考!$B:$N,12,0)</f>
        <v>42</v>
      </c>
      <c r="CF285">
        <f>VLOOKUP($B285,[1]中考!$B:$N,13,0)</f>
        <v>44</v>
      </c>
    </row>
    <row r="286" spans="1:84" x14ac:dyDescent="0.2">
      <c r="A286" s="1" t="s">
        <v>892</v>
      </c>
      <c r="B286" s="1" t="s">
        <v>893</v>
      </c>
      <c r="C286" s="1" t="s">
        <v>852</v>
      </c>
      <c r="D286" s="1" t="s">
        <v>853</v>
      </c>
      <c r="E286" s="1" t="s">
        <v>894</v>
      </c>
      <c r="F286" s="1">
        <v>488</v>
      </c>
      <c r="G286" s="1">
        <v>108</v>
      </c>
      <c r="H286" s="1" t="s">
        <v>562</v>
      </c>
      <c r="I286" s="1">
        <v>99</v>
      </c>
      <c r="J286" s="1" t="s">
        <v>403</v>
      </c>
      <c r="K286" s="1">
        <v>95</v>
      </c>
      <c r="L286" s="1" t="s">
        <v>855</v>
      </c>
      <c r="M286" s="1">
        <v>57.5</v>
      </c>
      <c r="N286" s="1" t="s">
        <v>856</v>
      </c>
      <c r="O286" s="1">
        <v>69</v>
      </c>
      <c r="P286" s="1" t="s">
        <v>857</v>
      </c>
      <c r="Q286" s="1">
        <v>59</v>
      </c>
      <c r="R286" s="1" t="s">
        <v>858</v>
      </c>
      <c r="S286">
        <f>VLOOKUP(B286,[1]高三上!$B:$R,6,0)</f>
        <v>103.5</v>
      </c>
      <c r="T286" t="str">
        <f>VLOOKUP(B286,[1]高三上!$B:$R,7,0)</f>
        <v>杨志明</v>
      </c>
      <c r="U286">
        <f>VLOOKUP(B286,[1]高三上!$B:$R,8,0)</f>
        <v>100</v>
      </c>
      <c r="V286" t="str">
        <f>VLOOKUP(B286,[1]高三上!$B:$R,9,0)</f>
        <v>次儿祝玛</v>
      </c>
      <c r="W286">
        <f>VLOOKUP(B286,[1]高三上!$B:$R,10,0)</f>
        <v>81.5</v>
      </c>
      <c r="X286" t="str">
        <f>VLOOKUP(B286,[1]高三上!$B:$R,11,0)</f>
        <v>车梦德</v>
      </c>
      <c r="Y286">
        <f>VLOOKUP(B286,[1]高三上!$B:$R,12,0)</f>
        <v>69</v>
      </c>
      <c r="Z286" t="str">
        <f>VLOOKUP(B286,[1]高三上!$B:$R,13,0)</f>
        <v>向雅欣</v>
      </c>
      <c r="AA286">
        <f>VLOOKUP(B286,[1]高三上!$B:$R,14,0)</f>
        <v>64</v>
      </c>
      <c r="AB286" t="str">
        <f>VLOOKUP(B286,[1]高三上!$B:$R,15,0)</f>
        <v>邓琪</v>
      </c>
      <c r="AC286">
        <f>VLOOKUP(B286,[1]高三上!$B:$R,16,0)</f>
        <v>54</v>
      </c>
      <c r="AD286" t="str">
        <f>VLOOKUP(B286,[1]高三上!$B:$R,17,0)</f>
        <v>李树海</v>
      </c>
      <c r="AE286" t="str">
        <f>VLOOKUP($B286,[1]高二下!$B:$R,6,0)</f>
        <v>84.0</v>
      </c>
      <c r="AF286" t="str">
        <f>VLOOKUP($B286,[1]高二下!$B:$R,7,0)</f>
        <v>杨志明</v>
      </c>
      <c r="AG286" t="str">
        <f>VLOOKUP($B286,[1]高二下!$B:$R,8,0)</f>
        <v>82.0</v>
      </c>
      <c r="AH286" t="str">
        <f>VLOOKUP($B286,[1]高二下!$B:$R,9,0)</f>
        <v>次儿祝玛</v>
      </c>
      <c r="AI286" t="str">
        <f>VLOOKUP($B286,[1]高二下!$B:$R,10,0)</f>
        <v>84.0</v>
      </c>
      <c r="AJ286" t="str">
        <f>VLOOKUP($B286,[1]高二下!$B:$R,11,0)</f>
        <v>车梦德</v>
      </c>
      <c r="AK286" t="str">
        <f>VLOOKUP($B286,[1]高二下!$B:$R,12,0)</f>
        <v>71.0</v>
      </c>
      <c r="AL286" t="str">
        <f>VLOOKUP($B286,[1]高二下!$B:$R,13,0)</f>
        <v>向雅欣</v>
      </c>
      <c r="AM286" t="str">
        <f>VLOOKUP($B286,[1]高二下!$B:$R,14,0)</f>
        <v>61.0</v>
      </c>
      <c r="AN286" t="str">
        <f>VLOOKUP($B286,[1]高二下!$B:$R,15,0)</f>
        <v>邓琪</v>
      </c>
      <c r="AO286" t="str">
        <f>VLOOKUP($B286,[1]高二下!$B:$R,16,0)</f>
        <v>73.0</v>
      </c>
      <c r="AP286" t="str">
        <f>VLOOKUP($B286,[1]高二下!$B:$R,17,0)</f>
        <v>李树海</v>
      </c>
      <c r="AQ286" t="e">
        <f>VLOOKUP($B286,[2]高二上!$B:$R,6,0)</f>
        <v>#N/A</v>
      </c>
      <c r="AR286" t="e">
        <f>VLOOKUP($B286,[2]高二上!$B:$R,7,0)</f>
        <v>#N/A</v>
      </c>
      <c r="AS286" t="e">
        <f>VLOOKUP($B286,[2]高二上!$B:$R,8,0)</f>
        <v>#N/A</v>
      </c>
      <c r="AT286" t="e">
        <f>VLOOKUP($B286,[2]高二上!$B:$R,9,0)</f>
        <v>#N/A</v>
      </c>
      <c r="AU286" t="e">
        <f>VLOOKUP($B286,[2]高二上!$B:$R,10,0)</f>
        <v>#N/A</v>
      </c>
      <c r="AV286" t="e">
        <f>VLOOKUP($B286,[2]高二上!$B:$R,11,0)</f>
        <v>#N/A</v>
      </c>
      <c r="AW286" t="e">
        <f>VLOOKUP($B286,[2]高二上!$B:$R,12,0)</f>
        <v>#N/A</v>
      </c>
      <c r="AX286" t="e">
        <f>VLOOKUP($B286,[2]高二上!$B:$R,13,0)</f>
        <v>#N/A</v>
      </c>
      <c r="AY286" t="e">
        <f>VLOOKUP($B286,[2]高二上!$B:$R,14,0)</f>
        <v>#N/A</v>
      </c>
      <c r="AZ286" t="e">
        <f>VLOOKUP($B286,[2]高二上!$B:$R,15,0)</f>
        <v>#N/A</v>
      </c>
      <c r="BA286" t="e">
        <f>VLOOKUP($B286,[2]高二上!$B:$R,16,0)</f>
        <v>#N/A</v>
      </c>
      <c r="BB286" t="e">
        <f>VLOOKUP($B286,[2]高二上!$B:$R,17,0)</f>
        <v>#N/A</v>
      </c>
      <c r="BC286">
        <f>VLOOKUP($B286,[1]高一下!$B:$R,6,0)</f>
        <v>104</v>
      </c>
      <c r="BD286" t="str">
        <f>VLOOKUP($B286,[1]高一下!$B:$R,7,0)</f>
        <v>杨志明</v>
      </c>
      <c r="BE286">
        <f>VLOOKUP($B286,[1]高一下!$B:$R,8,0)</f>
        <v>100</v>
      </c>
      <c r="BF286" t="str">
        <f>VLOOKUP($B286,[1]高一下!$B:$R,9,0)</f>
        <v>次儿祝玛</v>
      </c>
      <c r="BG286">
        <f>VLOOKUP($B286,[1]高一下!$B:$R,10,0)</f>
        <v>63</v>
      </c>
      <c r="BH286" t="str">
        <f>VLOOKUP($B286,[1]高一下!$B:$R,11,0)</f>
        <v>车梦德</v>
      </c>
      <c r="BI286">
        <f>VLOOKUP($B286,[1]高一下!$B:$R,12,0)</f>
        <v>61</v>
      </c>
      <c r="BJ286" t="str">
        <f>VLOOKUP($B286,[1]高一下!$B:$R,13,0)</f>
        <v>向雅欣</v>
      </c>
      <c r="BK286">
        <f>VLOOKUP($B286,[1]高一下!$B:$R,14,0)</f>
        <v>69</v>
      </c>
      <c r="BL286" t="str">
        <f>VLOOKUP($B286,[1]高一下!$B:$R,15,0)</f>
        <v>邓琪</v>
      </c>
      <c r="BM286">
        <f>VLOOKUP($B286,[1]高一下!$B:$R,16,0)</f>
        <v>81</v>
      </c>
      <c r="BN286" t="str">
        <f>VLOOKUP($B286,[1]高一下!$B:$R,17,0)</f>
        <v>李树海</v>
      </c>
      <c r="BO286">
        <f>VLOOKUP($B286,[1]高一上!$B:$W,5,0)</f>
        <v>87.5</v>
      </c>
      <c r="BP286" t="str">
        <f>VLOOKUP($B286,[1]高一上!$B:$W,6,0)</f>
        <v>杨志明</v>
      </c>
      <c r="BQ286">
        <f>VLOOKUP($B286,[1]高一上!$B:$W,7,0)</f>
        <v>63</v>
      </c>
      <c r="BR286" t="str">
        <f>VLOOKUP($B286,[1]高一上!$B:$W,8,0)</f>
        <v>次儿祝玛</v>
      </c>
      <c r="BS286">
        <f>VLOOKUP($B286,[1]高一上!$B:$W,9,0)</f>
        <v>68.5</v>
      </c>
      <c r="BT286" t="str">
        <f>VLOOKUP($B286,[1]高一上!$B:$W,10,0)</f>
        <v>车梦德</v>
      </c>
      <c r="BU286">
        <f>VLOOKUP($B286,[1]高一上!$B:$W,17,0)</f>
        <v>73</v>
      </c>
      <c r="BV286" t="str">
        <f>VLOOKUP($B286,[1]高一上!$B:$W,18,0)</f>
        <v>向雅欣</v>
      </c>
      <c r="BW286">
        <f>VLOOKUP($B286,[1]高一上!$B:$W,19,0)</f>
        <v>69</v>
      </c>
      <c r="BX286" t="str">
        <f>VLOOKUP($B286,[1]高一上!$B:$W,20,0)</f>
        <v>邓琪</v>
      </c>
      <c r="BY286">
        <f>VLOOKUP($B286,[1]高一上!$B:$W,21,0)</f>
        <v>69</v>
      </c>
      <c r="BZ286" t="str">
        <f>VLOOKUP($B286,[1]高一上!$B:$W,22,0)</f>
        <v>李树海</v>
      </c>
      <c r="CA286">
        <f>VLOOKUP($B286,[1]中考!$B:$N,5,0)</f>
        <v>105</v>
      </c>
      <c r="CB286">
        <f>VLOOKUP($B286,[1]中考!$B:$N,6,0)</f>
        <v>86</v>
      </c>
      <c r="CC286">
        <f>VLOOKUP($B286,[1]中考!$B:$N,7,0)</f>
        <v>103</v>
      </c>
      <c r="CD286">
        <f>VLOOKUP($B286,[1]中考!$B:$N,11,0)</f>
        <v>36</v>
      </c>
      <c r="CE286">
        <f>VLOOKUP($B286,[1]中考!$B:$N,12,0)</f>
        <v>46</v>
      </c>
      <c r="CF286">
        <f>VLOOKUP($B286,[1]中考!$B:$N,13,0)</f>
        <v>49</v>
      </c>
    </row>
    <row r="287" spans="1:84" x14ac:dyDescent="0.2">
      <c r="A287" s="1" t="s">
        <v>895</v>
      </c>
      <c r="B287" s="1" t="s">
        <v>896</v>
      </c>
      <c r="C287" s="1" t="s">
        <v>852</v>
      </c>
      <c r="D287" s="1" t="s">
        <v>853</v>
      </c>
      <c r="E287" s="1" t="s">
        <v>897</v>
      </c>
      <c r="F287" s="1">
        <v>488</v>
      </c>
      <c r="G287" s="1">
        <v>111</v>
      </c>
      <c r="H287" s="1" t="s">
        <v>562</v>
      </c>
      <c r="I287" s="1">
        <v>80</v>
      </c>
      <c r="J287" s="1" t="s">
        <v>403</v>
      </c>
      <c r="K287" s="1">
        <v>103</v>
      </c>
      <c r="L287" s="1" t="s">
        <v>855</v>
      </c>
      <c r="M287" s="1">
        <v>66</v>
      </c>
      <c r="N287" s="1" t="s">
        <v>856</v>
      </c>
      <c r="O287" s="1">
        <v>79</v>
      </c>
      <c r="P287" s="1" t="s">
        <v>857</v>
      </c>
      <c r="Q287" s="1">
        <v>49</v>
      </c>
      <c r="R287" s="1" t="s">
        <v>858</v>
      </c>
      <c r="S287">
        <f>VLOOKUP(B287,[1]高三上!$B:$R,6,0)</f>
        <v>103.5</v>
      </c>
      <c r="T287" t="str">
        <f>VLOOKUP(B287,[1]高三上!$B:$R,7,0)</f>
        <v>杨志明</v>
      </c>
      <c r="U287">
        <f>VLOOKUP(B287,[1]高三上!$B:$R,8,0)</f>
        <v>86</v>
      </c>
      <c r="V287" t="str">
        <f>VLOOKUP(B287,[1]高三上!$B:$R,9,0)</f>
        <v>次儿祝玛</v>
      </c>
      <c r="W287">
        <f>VLOOKUP(B287,[1]高三上!$B:$R,10,0)</f>
        <v>96.5</v>
      </c>
      <c r="X287" t="str">
        <f>VLOOKUP(B287,[1]高三上!$B:$R,11,0)</f>
        <v>车梦德</v>
      </c>
      <c r="Y287">
        <f>VLOOKUP(B287,[1]高三上!$B:$R,12,0)</f>
        <v>64.5</v>
      </c>
      <c r="Z287" t="str">
        <f>VLOOKUP(B287,[1]高三上!$B:$R,13,0)</f>
        <v>向雅欣</v>
      </c>
      <c r="AA287">
        <f>VLOOKUP(B287,[1]高三上!$B:$R,14,0)</f>
        <v>70</v>
      </c>
      <c r="AB287" t="str">
        <f>VLOOKUP(B287,[1]高三上!$B:$R,15,0)</f>
        <v>邓琪</v>
      </c>
      <c r="AC287">
        <f>VLOOKUP(B287,[1]高三上!$B:$R,16,0)</f>
        <v>46</v>
      </c>
      <c r="AD287" t="str">
        <f>VLOOKUP(B287,[1]高三上!$B:$R,17,0)</f>
        <v>李树海</v>
      </c>
      <c r="AE287" t="str">
        <f>VLOOKUP($B287,[1]高二下!$B:$R,6,0)</f>
        <v>100.0</v>
      </c>
      <c r="AF287" t="str">
        <f>VLOOKUP($B287,[1]高二下!$B:$R,7,0)</f>
        <v>杨志明</v>
      </c>
      <c r="AG287" t="str">
        <f>VLOOKUP($B287,[1]高二下!$B:$R,8,0)</f>
        <v>75.0</v>
      </c>
      <c r="AH287" t="str">
        <f>VLOOKUP($B287,[1]高二下!$B:$R,9,0)</f>
        <v>次儿祝玛</v>
      </c>
      <c r="AI287" t="str">
        <f>VLOOKUP($B287,[1]高二下!$B:$R,10,0)</f>
        <v>110.0</v>
      </c>
      <c r="AJ287" t="str">
        <f>VLOOKUP($B287,[1]高二下!$B:$R,11,0)</f>
        <v>车梦德</v>
      </c>
      <c r="AK287" t="str">
        <f>VLOOKUP($B287,[1]高二下!$B:$R,12,0)</f>
        <v>81.0</v>
      </c>
      <c r="AL287" t="str">
        <f>VLOOKUP($B287,[1]高二下!$B:$R,13,0)</f>
        <v>向雅欣</v>
      </c>
      <c r="AM287" t="str">
        <f>VLOOKUP($B287,[1]高二下!$B:$R,14,0)</f>
        <v>53.0</v>
      </c>
      <c r="AN287" t="str">
        <f>VLOOKUP($B287,[1]高二下!$B:$R,15,0)</f>
        <v>邓琪</v>
      </c>
      <c r="AO287" t="str">
        <f>VLOOKUP($B287,[1]高二下!$B:$R,16,0)</f>
        <v>78.0</v>
      </c>
      <c r="AP287" t="str">
        <f>VLOOKUP($B287,[1]高二下!$B:$R,17,0)</f>
        <v>李树海</v>
      </c>
      <c r="AQ287" t="e">
        <f>VLOOKUP($B287,[2]高二上!$B:$R,6,0)</f>
        <v>#N/A</v>
      </c>
      <c r="AR287" t="e">
        <f>VLOOKUP($B287,[2]高二上!$B:$R,7,0)</f>
        <v>#N/A</v>
      </c>
      <c r="AS287" t="e">
        <f>VLOOKUP($B287,[2]高二上!$B:$R,8,0)</f>
        <v>#N/A</v>
      </c>
      <c r="AT287" t="e">
        <f>VLOOKUP($B287,[2]高二上!$B:$R,9,0)</f>
        <v>#N/A</v>
      </c>
      <c r="AU287" t="e">
        <f>VLOOKUP($B287,[2]高二上!$B:$R,10,0)</f>
        <v>#N/A</v>
      </c>
      <c r="AV287" t="e">
        <f>VLOOKUP($B287,[2]高二上!$B:$R,11,0)</f>
        <v>#N/A</v>
      </c>
      <c r="AW287" t="e">
        <f>VLOOKUP($B287,[2]高二上!$B:$R,12,0)</f>
        <v>#N/A</v>
      </c>
      <c r="AX287" t="e">
        <f>VLOOKUP($B287,[2]高二上!$B:$R,13,0)</f>
        <v>#N/A</v>
      </c>
      <c r="AY287" t="e">
        <f>VLOOKUP($B287,[2]高二上!$B:$R,14,0)</f>
        <v>#N/A</v>
      </c>
      <c r="AZ287" t="e">
        <f>VLOOKUP($B287,[2]高二上!$B:$R,15,0)</f>
        <v>#N/A</v>
      </c>
      <c r="BA287" t="e">
        <f>VLOOKUP($B287,[2]高二上!$B:$R,16,0)</f>
        <v>#N/A</v>
      </c>
      <c r="BB287" t="e">
        <f>VLOOKUP($B287,[2]高二上!$B:$R,17,0)</f>
        <v>#N/A</v>
      </c>
      <c r="BC287">
        <f>VLOOKUP($B287,[1]高一下!$B:$R,6,0)</f>
        <v>87</v>
      </c>
      <c r="BD287" t="str">
        <f>VLOOKUP($B287,[1]高一下!$B:$R,7,0)</f>
        <v>杨志明</v>
      </c>
      <c r="BE287">
        <f>VLOOKUP($B287,[1]高一下!$B:$R,8,0)</f>
        <v>77</v>
      </c>
      <c r="BF287" t="str">
        <f>VLOOKUP($B287,[1]高一下!$B:$R,9,0)</f>
        <v>次儿祝玛</v>
      </c>
      <c r="BG287">
        <f>VLOOKUP($B287,[1]高一下!$B:$R,10,0)</f>
        <v>100</v>
      </c>
      <c r="BH287" t="str">
        <f>VLOOKUP($B287,[1]高一下!$B:$R,11,0)</f>
        <v>车梦德</v>
      </c>
      <c r="BI287">
        <f>VLOOKUP($B287,[1]高一下!$B:$R,12,0)</f>
        <v>66</v>
      </c>
      <c r="BJ287" t="str">
        <f>VLOOKUP($B287,[1]高一下!$B:$R,13,0)</f>
        <v>向雅欣</v>
      </c>
      <c r="BK287">
        <f>VLOOKUP($B287,[1]高一下!$B:$R,14,0)</f>
        <v>67</v>
      </c>
      <c r="BL287" t="str">
        <f>VLOOKUP($B287,[1]高一下!$B:$R,15,0)</f>
        <v>邓琪</v>
      </c>
      <c r="BM287">
        <f>VLOOKUP($B287,[1]高一下!$B:$R,16,0)</f>
        <v>83</v>
      </c>
      <c r="BN287" t="str">
        <f>VLOOKUP($B287,[1]高一下!$B:$R,17,0)</f>
        <v>李树海</v>
      </c>
      <c r="BO287">
        <f>VLOOKUP($B287,[1]高一上!$B:$W,5,0)</f>
        <v>91</v>
      </c>
      <c r="BP287" t="str">
        <f>VLOOKUP($B287,[1]高一上!$B:$W,6,0)</f>
        <v>杨志明</v>
      </c>
      <c r="BQ287">
        <f>VLOOKUP($B287,[1]高一上!$B:$W,7,0)</f>
        <v>57</v>
      </c>
      <c r="BR287" t="str">
        <f>VLOOKUP($B287,[1]高一上!$B:$W,8,0)</f>
        <v>次儿祝玛</v>
      </c>
      <c r="BS287">
        <f>VLOOKUP($B287,[1]高一上!$B:$W,9,0)</f>
        <v>97</v>
      </c>
      <c r="BT287" t="str">
        <f>VLOOKUP($B287,[1]高一上!$B:$W,10,0)</f>
        <v>车梦德</v>
      </c>
      <c r="BU287">
        <f>VLOOKUP($B287,[1]高一上!$B:$W,17,0)</f>
        <v>66</v>
      </c>
      <c r="BV287" t="str">
        <f>VLOOKUP($B287,[1]高一上!$B:$W,18,0)</f>
        <v>向雅欣</v>
      </c>
      <c r="BW287">
        <f>VLOOKUP($B287,[1]高一上!$B:$W,19,0)</f>
        <v>59</v>
      </c>
      <c r="BX287" t="str">
        <f>VLOOKUP($B287,[1]高一上!$B:$W,20,0)</f>
        <v>邓琪</v>
      </c>
      <c r="BY287">
        <f>VLOOKUP($B287,[1]高一上!$B:$W,21,0)</f>
        <v>59</v>
      </c>
      <c r="BZ287" t="str">
        <f>VLOOKUP($B287,[1]高一上!$B:$W,22,0)</f>
        <v>李树海</v>
      </c>
      <c r="CA287">
        <f>VLOOKUP($B287,[1]中考!$B:$N,5,0)</f>
        <v>115</v>
      </c>
      <c r="CB287">
        <f>VLOOKUP($B287,[1]中考!$B:$N,6,0)</f>
        <v>64</v>
      </c>
      <c r="CC287">
        <f>VLOOKUP($B287,[1]中考!$B:$N,7,0)</f>
        <v>132</v>
      </c>
      <c r="CD287">
        <f>VLOOKUP($B287,[1]中考!$B:$N,11,0)</f>
        <v>31</v>
      </c>
      <c r="CE287">
        <f>VLOOKUP($B287,[1]中考!$B:$N,12,0)</f>
        <v>34</v>
      </c>
      <c r="CF287">
        <f>VLOOKUP($B287,[1]中考!$B:$N,13,0)</f>
        <v>44</v>
      </c>
    </row>
    <row r="288" spans="1:84" x14ac:dyDescent="0.2">
      <c r="A288" s="1" t="s">
        <v>898</v>
      </c>
      <c r="B288" s="1" t="s">
        <v>899</v>
      </c>
      <c r="C288" s="1" t="s">
        <v>852</v>
      </c>
      <c r="D288" s="1" t="s">
        <v>853</v>
      </c>
      <c r="E288" s="1" t="s">
        <v>900</v>
      </c>
      <c r="F288" s="1">
        <v>486</v>
      </c>
      <c r="G288" s="1">
        <v>114</v>
      </c>
      <c r="H288" s="1" t="s">
        <v>562</v>
      </c>
      <c r="I288" s="1">
        <v>98</v>
      </c>
      <c r="J288" s="1" t="s">
        <v>403</v>
      </c>
      <c r="K288" s="1">
        <v>94</v>
      </c>
      <c r="L288" s="1" t="s">
        <v>855</v>
      </c>
      <c r="M288" s="1">
        <v>56</v>
      </c>
      <c r="N288" s="1" t="s">
        <v>856</v>
      </c>
      <c r="O288" s="1">
        <v>69</v>
      </c>
      <c r="P288" s="1" t="s">
        <v>857</v>
      </c>
      <c r="Q288" s="1">
        <v>55</v>
      </c>
      <c r="R288" s="1" t="s">
        <v>858</v>
      </c>
      <c r="S288">
        <f>VLOOKUP(B288,[1]高三上!$B:$R,6,0)</f>
        <v>101.5</v>
      </c>
      <c r="T288" t="str">
        <f>VLOOKUP(B288,[1]高三上!$B:$R,7,0)</f>
        <v>杨志明</v>
      </c>
      <c r="U288">
        <f>VLOOKUP(B288,[1]高三上!$B:$R,8,0)</f>
        <v>91</v>
      </c>
      <c r="V288" t="str">
        <f>VLOOKUP(B288,[1]高三上!$B:$R,9,0)</f>
        <v>次儿祝玛</v>
      </c>
      <c r="W288">
        <f>VLOOKUP(B288,[1]高三上!$B:$R,10,0)</f>
        <v>71</v>
      </c>
      <c r="X288" t="str">
        <f>VLOOKUP(B288,[1]高三上!$B:$R,11,0)</f>
        <v>车梦德</v>
      </c>
      <c r="Y288">
        <f>VLOOKUP(B288,[1]高三上!$B:$R,12,0)</f>
        <v>65</v>
      </c>
      <c r="Z288" t="str">
        <f>VLOOKUP(B288,[1]高三上!$B:$R,13,0)</f>
        <v>向雅欣</v>
      </c>
      <c r="AA288">
        <f>VLOOKUP(B288,[1]高三上!$B:$R,14,0)</f>
        <v>61</v>
      </c>
      <c r="AB288" t="str">
        <f>VLOOKUP(B288,[1]高三上!$B:$R,15,0)</f>
        <v>邓琪</v>
      </c>
      <c r="AC288">
        <f>VLOOKUP(B288,[1]高三上!$B:$R,16,0)</f>
        <v>47</v>
      </c>
      <c r="AD288" t="str">
        <f>VLOOKUP(B288,[1]高三上!$B:$R,17,0)</f>
        <v>李树海</v>
      </c>
      <c r="AE288" t="str">
        <f>VLOOKUP($B288,[1]高二下!$B:$R,6,0)</f>
        <v>93.0</v>
      </c>
      <c r="AF288" t="str">
        <f>VLOOKUP($B288,[1]高二下!$B:$R,7,0)</f>
        <v>杨志明</v>
      </c>
      <c r="AG288" t="str">
        <f>VLOOKUP($B288,[1]高二下!$B:$R,8,0)</f>
        <v>77.0</v>
      </c>
      <c r="AH288" t="str">
        <f>VLOOKUP($B288,[1]高二下!$B:$R,9,0)</f>
        <v>次儿祝玛</v>
      </c>
      <c r="AI288" t="str">
        <f>VLOOKUP($B288,[1]高二下!$B:$R,10,0)</f>
        <v>78.0</v>
      </c>
      <c r="AJ288" t="str">
        <f>VLOOKUP($B288,[1]高二下!$B:$R,11,0)</f>
        <v>车梦德</v>
      </c>
      <c r="AK288" t="str">
        <f>VLOOKUP($B288,[1]高二下!$B:$R,12,0)</f>
        <v>75.0</v>
      </c>
      <c r="AL288" t="str">
        <f>VLOOKUP($B288,[1]高二下!$B:$R,13,0)</f>
        <v>向雅欣</v>
      </c>
      <c r="AM288" t="str">
        <f>VLOOKUP($B288,[1]高二下!$B:$R,14,0)</f>
        <v>72.0</v>
      </c>
      <c r="AN288" t="str">
        <f>VLOOKUP($B288,[1]高二下!$B:$R,15,0)</f>
        <v>邓琪</v>
      </c>
      <c r="AO288" t="str">
        <f>VLOOKUP($B288,[1]高二下!$B:$R,16,0)</f>
        <v>68.0</v>
      </c>
      <c r="AP288" t="str">
        <f>VLOOKUP($B288,[1]高二下!$B:$R,17,0)</f>
        <v>李树海</v>
      </c>
      <c r="AQ288" t="e">
        <f>VLOOKUP($B288,[2]高二上!$B:$R,6,0)</f>
        <v>#N/A</v>
      </c>
      <c r="AR288" t="e">
        <f>VLOOKUP($B288,[2]高二上!$B:$R,7,0)</f>
        <v>#N/A</v>
      </c>
      <c r="AS288" t="e">
        <f>VLOOKUP($B288,[2]高二上!$B:$R,8,0)</f>
        <v>#N/A</v>
      </c>
      <c r="AT288" t="e">
        <f>VLOOKUP($B288,[2]高二上!$B:$R,9,0)</f>
        <v>#N/A</v>
      </c>
      <c r="AU288" t="e">
        <f>VLOOKUP($B288,[2]高二上!$B:$R,10,0)</f>
        <v>#N/A</v>
      </c>
      <c r="AV288" t="e">
        <f>VLOOKUP($B288,[2]高二上!$B:$R,11,0)</f>
        <v>#N/A</v>
      </c>
      <c r="AW288" t="e">
        <f>VLOOKUP($B288,[2]高二上!$B:$R,12,0)</f>
        <v>#N/A</v>
      </c>
      <c r="AX288" t="e">
        <f>VLOOKUP($B288,[2]高二上!$B:$R,13,0)</f>
        <v>#N/A</v>
      </c>
      <c r="AY288" t="e">
        <f>VLOOKUP($B288,[2]高二上!$B:$R,14,0)</f>
        <v>#N/A</v>
      </c>
      <c r="AZ288" t="e">
        <f>VLOOKUP($B288,[2]高二上!$B:$R,15,0)</f>
        <v>#N/A</v>
      </c>
      <c r="BA288" t="e">
        <f>VLOOKUP($B288,[2]高二上!$B:$R,16,0)</f>
        <v>#N/A</v>
      </c>
      <c r="BB288" t="e">
        <f>VLOOKUP($B288,[2]高二上!$B:$R,17,0)</f>
        <v>#N/A</v>
      </c>
      <c r="BC288">
        <f>VLOOKUP($B288,[1]高一下!$B:$R,6,0)</f>
        <v>102</v>
      </c>
      <c r="BD288" t="str">
        <f>VLOOKUP($B288,[1]高一下!$B:$R,7,0)</f>
        <v>杨志明</v>
      </c>
      <c r="BE288">
        <f>VLOOKUP($B288,[1]高一下!$B:$R,8,0)</f>
        <v>102</v>
      </c>
      <c r="BF288" t="str">
        <f>VLOOKUP($B288,[1]高一下!$B:$R,9,0)</f>
        <v>次儿祝玛</v>
      </c>
      <c r="BG288">
        <f>VLOOKUP($B288,[1]高一下!$B:$R,10,0)</f>
        <v>53.5</v>
      </c>
      <c r="BH288" t="str">
        <f>VLOOKUP($B288,[1]高一下!$B:$R,11,0)</f>
        <v>车梦德</v>
      </c>
      <c r="BI288">
        <f>VLOOKUP($B288,[1]高一下!$B:$R,12,0)</f>
        <v>74</v>
      </c>
      <c r="BJ288" t="str">
        <f>VLOOKUP($B288,[1]高一下!$B:$R,13,0)</f>
        <v>向雅欣</v>
      </c>
      <c r="BK288">
        <f>VLOOKUP($B288,[1]高一下!$B:$R,14,0)</f>
        <v>72</v>
      </c>
      <c r="BL288" t="str">
        <f>VLOOKUP($B288,[1]高一下!$B:$R,15,0)</f>
        <v>邓琪</v>
      </c>
      <c r="BM288">
        <f>VLOOKUP($B288,[1]高一下!$B:$R,16,0)</f>
        <v>77</v>
      </c>
      <c r="BN288" t="str">
        <f>VLOOKUP($B288,[1]高一下!$B:$R,17,0)</f>
        <v>李树海</v>
      </c>
      <c r="BO288">
        <f>VLOOKUP($B288,[1]高一上!$B:$W,5,0)</f>
        <v>85.5</v>
      </c>
      <c r="BP288" t="str">
        <f>VLOOKUP($B288,[1]高一上!$B:$W,6,0)</f>
        <v>李志友</v>
      </c>
      <c r="BQ288">
        <f>VLOOKUP($B288,[1]高一上!$B:$W,7,0)</f>
        <v>56</v>
      </c>
      <c r="BR288" t="str">
        <f>VLOOKUP($B288,[1]高一上!$B:$W,8,0)</f>
        <v>梅桂斌</v>
      </c>
      <c r="BS288">
        <f>VLOOKUP($B288,[1]高一上!$B:$W,9,0)</f>
        <v>55</v>
      </c>
      <c r="BT288" t="str">
        <f>VLOOKUP($B288,[1]高一上!$B:$W,10,0)</f>
        <v>尹英娇</v>
      </c>
      <c r="BU288">
        <f>VLOOKUP($B288,[1]高一上!$B:$W,17,0)</f>
        <v>75</v>
      </c>
      <c r="BV288" t="str">
        <f>VLOOKUP($B288,[1]高一上!$B:$W,18,0)</f>
        <v>沙正芳</v>
      </c>
      <c r="BW288">
        <f>VLOOKUP($B288,[1]高一上!$B:$W,19,0)</f>
        <v>69</v>
      </c>
      <c r="BX288" t="str">
        <f>VLOOKUP($B288,[1]高一上!$B:$W,20,0)</f>
        <v>邓琪</v>
      </c>
      <c r="BY288">
        <f>VLOOKUP($B288,[1]高一上!$B:$W,21,0)</f>
        <v>69</v>
      </c>
      <c r="BZ288" t="str">
        <f>VLOOKUP($B288,[1]高一上!$B:$W,22,0)</f>
        <v>李树海</v>
      </c>
      <c r="CA288">
        <f>VLOOKUP($B288,[1]中考!$B:$N,5,0)</f>
        <v>110</v>
      </c>
      <c r="CB288">
        <f>VLOOKUP($B288,[1]中考!$B:$N,6,0)</f>
        <v>85</v>
      </c>
      <c r="CC288">
        <f>VLOOKUP($B288,[1]中考!$B:$N,7,0)</f>
        <v>79</v>
      </c>
      <c r="CD288">
        <f>VLOOKUP($B288,[1]中考!$B:$N,11,0)</f>
        <v>37</v>
      </c>
      <c r="CE288">
        <f>VLOOKUP($B288,[1]中考!$B:$N,12,0)</f>
        <v>40</v>
      </c>
      <c r="CF288">
        <f>VLOOKUP($B288,[1]中考!$B:$N,13,0)</f>
        <v>42</v>
      </c>
    </row>
    <row r="289" spans="1:84" x14ac:dyDescent="0.2">
      <c r="A289" s="3" t="s">
        <v>901</v>
      </c>
      <c r="B289" s="1" t="s">
        <v>902</v>
      </c>
      <c r="C289" s="1" t="s">
        <v>852</v>
      </c>
      <c r="D289" s="1" t="s">
        <v>853</v>
      </c>
      <c r="E289" s="1" t="s">
        <v>903</v>
      </c>
      <c r="F289" s="1">
        <v>483</v>
      </c>
      <c r="G289" s="1">
        <v>103</v>
      </c>
      <c r="H289" s="1" t="s">
        <v>562</v>
      </c>
      <c r="I289" s="1">
        <v>88</v>
      </c>
      <c r="J289" s="1" t="s">
        <v>403</v>
      </c>
      <c r="K289" s="1">
        <v>112</v>
      </c>
      <c r="L289" s="1" t="s">
        <v>855</v>
      </c>
      <c r="M289" s="1">
        <v>58</v>
      </c>
      <c r="N289" s="1" t="s">
        <v>856</v>
      </c>
      <c r="O289" s="1">
        <v>65</v>
      </c>
      <c r="P289" s="1" t="s">
        <v>857</v>
      </c>
      <c r="Q289" s="1">
        <v>57</v>
      </c>
      <c r="R289" s="1" t="s">
        <v>858</v>
      </c>
      <c r="S289">
        <f>VLOOKUP(B289,[1]高三上!$B:$R,6,0)</f>
        <v>104</v>
      </c>
      <c r="T289" t="str">
        <f>VLOOKUP(B289,[1]高三上!$B:$R,7,0)</f>
        <v>杨志明</v>
      </c>
      <c r="U289">
        <f>VLOOKUP(B289,[1]高三上!$B:$R,8,0)</f>
        <v>86</v>
      </c>
      <c r="V289" t="str">
        <f>VLOOKUP(B289,[1]高三上!$B:$R,9,0)</f>
        <v>次儿祝玛</v>
      </c>
      <c r="W289">
        <f>VLOOKUP(B289,[1]高三上!$B:$R,10,0)</f>
        <v>105</v>
      </c>
      <c r="X289" t="str">
        <f>VLOOKUP(B289,[1]高三上!$B:$R,11,0)</f>
        <v>车梦德</v>
      </c>
      <c r="Y289">
        <f>VLOOKUP(B289,[1]高三上!$B:$R,12,0)</f>
        <v>78</v>
      </c>
      <c r="Z289" t="str">
        <f>VLOOKUP(B289,[1]高三上!$B:$R,13,0)</f>
        <v>向雅欣</v>
      </c>
      <c r="AA289">
        <f>VLOOKUP(B289,[1]高三上!$B:$R,14,0)</f>
        <v>68.5</v>
      </c>
      <c r="AB289" t="str">
        <f>VLOOKUP(B289,[1]高三上!$B:$R,15,0)</f>
        <v>邓琪</v>
      </c>
      <c r="AC289">
        <f>VLOOKUP(B289,[1]高三上!$B:$R,16,0)</f>
        <v>52</v>
      </c>
      <c r="AD289" t="str">
        <f>VLOOKUP(B289,[1]高三上!$B:$R,17,0)</f>
        <v>李树海</v>
      </c>
      <c r="AE289" t="str">
        <f>VLOOKUP($B289,[1]高二下!$B:$R,6,0)</f>
        <v>104.0</v>
      </c>
      <c r="AF289" t="str">
        <f>VLOOKUP($B289,[1]高二下!$B:$R,7,0)</f>
        <v>杨志明</v>
      </c>
      <c r="AG289" t="str">
        <f>VLOOKUP($B289,[1]高二下!$B:$R,8,0)</f>
        <v>93.0</v>
      </c>
      <c r="AH289" t="str">
        <f>VLOOKUP($B289,[1]高二下!$B:$R,9,0)</f>
        <v>次儿祝玛</v>
      </c>
      <c r="AI289" t="str">
        <f>VLOOKUP($B289,[1]高二下!$B:$R,10,0)</f>
        <v>104.5</v>
      </c>
      <c r="AJ289" t="str">
        <f>VLOOKUP($B289,[1]高二下!$B:$R,11,0)</f>
        <v>车梦德</v>
      </c>
      <c r="AK289" t="str">
        <f>VLOOKUP($B289,[1]高二下!$B:$R,12,0)</f>
        <v>80.0</v>
      </c>
      <c r="AL289" t="str">
        <f>VLOOKUP($B289,[1]高二下!$B:$R,13,0)</f>
        <v>向雅欣</v>
      </c>
      <c r="AM289" t="str">
        <f>VLOOKUP($B289,[1]高二下!$B:$R,14,0)</f>
        <v>67.0</v>
      </c>
      <c r="AN289" t="str">
        <f>VLOOKUP($B289,[1]高二下!$B:$R,15,0)</f>
        <v>邓琪</v>
      </c>
      <c r="AO289" t="str">
        <f>VLOOKUP($B289,[1]高二下!$B:$R,16,0)</f>
        <v>75.0</v>
      </c>
      <c r="AP289" t="str">
        <f>VLOOKUP($B289,[1]高二下!$B:$R,17,0)</f>
        <v>李树海</v>
      </c>
      <c r="AQ289" t="e">
        <f>VLOOKUP($B289,[2]高二上!$B:$R,6,0)</f>
        <v>#N/A</v>
      </c>
      <c r="AR289" t="e">
        <f>VLOOKUP($B289,[2]高二上!$B:$R,7,0)</f>
        <v>#N/A</v>
      </c>
      <c r="AS289" t="e">
        <f>VLOOKUP($B289,[2]高二上!$B:$R,8,0)</f>
        <v>#N/A</v>
      </c>
      <c r="AT289" t="e">
        <f>VLOOKUP($B289,[2]高二上!$B:$R,9,0)</f>
        <v>#N/A</v>
      </c>
      <c r="AU289" t="e">
        <f>VLOOKUP($B289,[2]高二上!$B:$R,10,0)</f>
        <v>#N/A</v>
      </c>
      <c r="AV289" t="e">
        <f>VLOOKUP($B289,[2]高二上!$B:$R,11,0)</f>
        <v>#N/A</v>
      </c>
      <c r="AW289" t="e">
        <f>VLOOKUP($B289,[2]高二上!$B:$R,12,0)</f>
        <v>#N/A</v>
      </c>
      <c r="AX289" t="e">
        <f>VLOOKUP($B289,[2]高二上!$B:$R,13,0)</f>
        <v>#N/A</v>
      </c>
      <c r="AY289" t="e">
        <f>VLOOKUP($B289,[2]高二上!$B:$R,14,0)</f>
        <v>#N/A</v>
      </c>
      <c r="AZ289" t="e">
        <f>VLOOKUP($B289,[2]高二上!$B:$R,15,0)</f>
        <v>#N/A</v>
      </c>
      <c r="BA289" t="e">
        <f>VLOOKUP($B289,[2]高二上!$B:$R,16,0)</f>
        <v>#N/A</v>
      </c>
      <c r="BB289" t="e">
        <f>VLOOKUP($B289,[2]高二上!$B:$R,17,0)</f>
        <v>#N/A</v>
      </c>
      <c r="BC289">
        <f>VLOOKUP($B289,[1]高一下!$B:$R,6,0)</f>
        <v>97</v>
      </c>
      <c r="BD289" t="str">
        <f>VLOOKUP($B289,[1]高一下!$B:$R,7,0)</f>
        <v>杨志明</v>
      </c>
      <c r="BE289">
        <f>VLOOKUP($B289,[1]高一下!$B:$R,8,0)</f>
        <v>117</v>
      </c>
      <c r="BF289" t="str">
        <f>VLOOKUP($B289,[1]高一下!$B:$R,9,0)</f>
        <v>次儿祝玛</v>
      </c>
      <c r="BG289">
        <f>VLOOKUP($B289,[1]高一下!$B:$R,10,0)</f>
        <v>103</v>
      </c>
      <c r="BH289" t="str">
        <f>VLOOKUP($B289,[1]高一下!$B:$R,11,0)</f>
        <v>车梦德</v>
      </c>
      <c r="BI289">
        <f>VLOOKUP($B289,[1]高一下!$B:$R,12,0)</f>
        <v>65</v>
      </c>
      <c r="BJ289" t="str">
        <f>VLOOKUP($B289,[1]高一下!$B:$R,13,0)</f>
        <v>向雅欣</v>
      </c>
      <c r="BK289">
        <f>VLOOKUP($B289,[1]高一下!$B:$R,14,0)</f>
        <v>80</v>
      </c>
      <c r="BL289" t="str">
        <f>VLOOKUP($B289,[1]高一下!$B:$R,15,0)</f>
        <v>邓琪</v>
      </c>
      <c r="BM289">
        <f>VLOOKUP($B289,[1]高一下!$B:$R,16,0)</f>
        <v>75</v>
      </c>
      <c r="BN289" t="str">
        <f>VLOOKUP($B289,[1]高一下!$B:$R,17,0)</f>
        <v>李树海</v>
      </c>
      <c r="BO289">
        <f>VLOOKUP($B289,[1]高一上!$B:$W,5,0)</f>
        <v>87</v>
      </c>
      <c r="BP289" t="str">
        <f>VLOOKUP($B289,[1]高一上!$B:$W,6,0)</f>
        <v>杨志明</v>
      </c>
      <c r="BQ289">
        <f>VLOOKUP($B289,[1]高一上!$B:$W,7,0)</f>
        <v>67</v>
      </c>
      <c r="BR289" t="str">
        <f>VLOOKUP($B289,[1]高一上!$B:$W,8,0)</f>
        <v>次儿祝玛</v>
      </c>
      <c r="BS289">
        <f>VLOOKUP($B289,[1]高一上!$B:$W,9,0)</f>
        <v>81</v>
      </c>
      <c r="BT289" t="str">
        <f>VLOOKUP($B289,[1]高一上!$B:$W,10,0)</f>
        <v>车梦德</v>
      </c>
      <c r="BU289">
        <f>VLOOKUP($B289,[1]高一上!$B:$W,17,0)</f>
        <v>82</v>
      </c>
      <c r="BV289" t="str">
        <f>VLOOKUP($B289,[1]高一上!$B:$W,18,0)</f>
        <v>向雅欣</v>
      </c>
      <c r="BW289">
        <f>VLOOKUP($B289,[1]高一上!$B:$W,19,0)</f>
        <v>58</v>
      </c>
      <c r="BX289" t="str">
        <f>VLOOKUP($B289,[1]高一上!$B:$W,20,0)</f>
        <v>邓琪</v>
      </c>
      <c r="BY289">
        <f>VLOOKUP($B289,[1]高一上!$B:$W,21,0)</f>
        <v>58</v>
      </c>
      <c r="BZ289" t="str">
        <f>VLOOKUP($B289,[1]高一上!$B:$W,22,0)</f>
        <v>李树海</v>
      </c>
      <c r="CA289">
        <f>VLOOKUP($B289,[1]中考!$B:$N,5,0)</f>
        <v>116</v>
      </c>
      <c r="CB289">
        <f>VLOOKUP($B289,[1]中考!$B:$N,6,0)</f>
        <v>81</v>
      </c>
      <c r="CC289">
        <f>VLOOKUP($B289,[1]中考!$B:$N,7,0)</f>
        <v>122</v>
      </c>
      <c r="CD289">
        <f>VLOOKUP($B289,[1]中考!$B:$N,11,0)</f>
        <v>39</v>
      </c>
      <c r="CE289">
        <f>VLOOKUP($B289,[1]中考!$B:$N,12,0)</f>
        <v>37</v>
      </c>
      <c r="CF289">
        <f>VLOOKUP($B289,[1]中考!$B:$N,13,0)</f>
        <v>49</v>
      </c>
    </row>
    <row r="290" spans="1:84" x14ac:dyDescent="0.2">
      <c r="A290" s="3" t="s">
        <v>904</v>
      </c>
      <c r="B290" s="1" t="s">
        <v>905</v>
      </c>
      <c r="C290" s="1" t="s">
        <v>852</v>
      </c>
      <c r="D290" s="1" t="s">
        <v>853</v>
      </c>
      <c r="E290" s="1" t="s">
        <v>906</v>
      </c>
      <c r="F290" s="1">
        <v>482</v>
      </c>
      <c r="G290" s="1">
        <v>112</v>
      </c>
      <c r="H290" s="1" t="s">
        <v>562</v>
      </c>
      <c r="I290" s="1">
        <v>90</v>
      </c>
      <c r="J290" s="1" t="s">
        <v>403</v>
      </c>
      <c r="K290" s="1">
        <v>90</v>
      </c>
      <c r="L290" s="1" t="s">
        <v>855</v>
      </c>
      <c r="M290" s="1">
        <v>74</v>
      </c>
      <c r="N290" s="1" t="s">
        <v>856</v>
      </c>
      <c r="O290" s="1">
        <v>64</v>
      </c>
      <c r="P290" s="1" t="s">
        <v>857</v>
      </c>
      <c r="Q290" s="1">
        <v>52</v>
      </c>
      <c r="R290" s="1" t="s">
        <v>858</v>
      </c>
      <c r="S290">
        <f>VLOOKUP(B290,[1]高三上!$B:$R,6,0)</f>
        <v>104</v>
      </c>
      <c r="T290" t="str">
        <f>VLOOKUP(B290,[1]高三上!$B:$R,7,0)</f>
        <v>杨志明</v>
      </c>
      <c r="U290">
        <f>VLOOKUP(B290,[1]高三上!$B:$R,8,0)</f>
        <v>113</v>
      </c>
      <c r="V290" t="str">
        <f>VLOOKUP(B290,[1]高三上!$B:$R,9,0)</f>
        <v>次儿祝玛</v>
      </c>
      <c r="W290">
        <f>VLOOKUP(B290,[1]高三上!$B:$R,10,0)</f>
        <v>87</v>
      </c>
      <c r="X290" t="str">
        <f>VLOOKUP(B290,[1]高三上!$B:$R,11,0)</f>
        <v>车梦德</v>
      </c>
      <c r="Y290">
        <f>VLOOKUP(B290,[1]高三上!$B:$R,12,0)</f>
        <v>68.5</v>
      </c>
      <c r="Z290" t="str">
        <f>VLOOKUP(B290,[1]高三上!$B:$R,13,0)</f>
        <v>向雅欣</v>
      </c>
      <c r="AA290">
        <f>VLOOKUP(B290,[1]高三上!$B:$R,14,0)</f>
        <v>63</v>
      </c>
      <c r="AB290" t="str">
        <f>VLOOKUP(B290,[1]高三上!$B:$R,15,0)</f>
        <v>邓琪</v>
      </c>
      <c r="AC290">
        <f>VLOOKUP(B290,[1]高三上!$B:$R,16,0)</f>
        <v>49</v>
      </c>
      <c r="AD290" t="str">
        <f>VLOOKUP(B290,[1]高三上!$B:$R,17,0)</f>
        <v>李树海</v>
      </c>
      <c r="AE290" t="str">
        <f>VLOOKUP($B290,[1]高二下!$B:$R,6,0)</f>
        <v>97.0</v>
      </c>
      <c r="AF290" t="str">
        <f>VLOOKUP($B290,[1]高二下!$B:$R,7,0)</f>
        <v>杨志明</v>
      </c>
      <c r="AG290" t="str">
        <f>VLOOKUP($B290,[1]高二下!$B:$R,8,0)</f>
        <v>109.0</v>
      </c>
      <c r="AH290" t="str">
        <f>VLOOKUP($B290,[1]高二下!$B:$R,9,0)</f>
        <v>次儿祝玛</v>
      </c>
      <c r="AI290" t="str">
        <f>VLOOKUP($B290,[1]高二下!$B:$R,10,0)</f>
        <v>78.0</v>
      </c>
      <c r="AJ290" t="str">
        <f>VLOOKUP($B290,[1]高二下!$B:$R,11,0)</f>
        <v>车梦德</v>
      </c>
      <c r="AK290" t="str">
        <f>VLOOKUP($B290,[1]高二下!$B:$R,12,0)</f>
        <v>83.0</v>
      </c>
      <c r="AL290" t="str">
        <f>VLOOKUP($B290,[1]高二下!$B:$R,13,0)</f>
        <v>向雅欣</v>
      </c>
      <c r="AM290" t="str">
        <f>VLOOKUP($B290,[1]高二下!$B:$R,14,0)</f>
        <v>68.0</v>
      </c>
      <c r="AN290" t="str">
        <f>VLOOKUP($B290,[1]高二下!$B:$R,15,0)</f>
        <v>邓琪</v>
      </c>
      <c r="AO290" t="str">
        <f>VLOOKUP($B290,[1]高二下!$B:$R,16,0)</f>
        <v>80.0</v>
      </c>
      <c r="AP290" t="str">
        <f>VLOOKUP($B290,[1]高二下!$B:$R,17,0)</f>
        <v>李树海</v>
      </c>
      <c r="AQ290" t="e">
        <f>VLOOKUP($B290,[2]高二上!$B:$R,6,0)</f>
        <v>#N/A</v>
      </c>
      <c r="AR290" t="e">
        <f>VLOOKUP($B290,[2]高二上!$B:$R,7,0)</f>
        <v>#N/A</v>
      </c>
      <c r="AS290" t="e">
        <f>VLOOKUP($B290,[2]高二上!$B:$R,8,0)</f>
        <v>#N/A</v>
      </c>
      <c r="AT290" t="e">
        <f>VLOOKUP($B290,[2]高二上!$B:$R,9,0)</f>
        <v>#N/A</v>
      </c>
      <c r="AU290" t="e">
        <f>VLOOKUP($B290,[2]高二上!$B:$R,10,0)</f>
        <v>#N/A</v>
      </c>
      <c r="AV290" t="e">
        <f>VLOOKUP($B290,[2]高二上!$B:$R,11,0)</f>
        <v>#N/A</v>
      </c>
      <c r="AW290" t="e">
        <f>VLOOKUP($B290,[2]高二上!$B:$R,12,0)</f>
        <v>#N/A</v>
      </c>
      <c r="AX290" t="e">
        <f>VLOOKUP($B290,[2]高二上!$B:$R,13,0)</f>
        <v>#N/A</v>
      </c>
      <c r="AY290" t="e">
        <f>VLOOKUP($B290,[2]高二上!$B:$R,14,0)</f>
        <v>#N/A</v>
      </c>
      <c r="AZ290" t="e">
        <f>VLOOKUP($B290,[2]高二上!$B:$R,15,0)</f>
        <v>#N/A</v>
      </c>
      <c r="BA290" t="e">
        <f>VLOOKUP($B290,[2]高二上!$B:$R,16,0)</f>
        <v>#N/A</v>
      </c>
      <c r="BB290" t="e">
        <f>VLOOKUP($B290,[2]高二上!$B:$R,17,0)</f>
        <v>#N/A</v>
      </c>
      <c r="BC290">
        <f>VLOOKUP($B290,[1]高一下!$B:$R,6,0)</f>
        <v>104</v>
      </c>
      <c r="BD290" t="str">
        <f>VLOOKUP($B290,[1]高一下!$B:$R,7,0)</f>
        <v>杨志明</v>
      </c>
      <c r="BE290">
        <f>VLOOKUP($B290,[1]高一下!$B:$R,8,0)</f>
        <v>129</v>
      </c>
      <c r="BF290" t="str">
        <f>VLOOKUP($B290,[1]高一下!$B:$R,9,0)</f>
        <v>次儿祝玛</v>
      </c>
      <c r="BG290">
        <f>VLOOKUP($B290,[1]高一下!$B:$R,10,0)</f>
        <v>67</v>
      </c>
      <c r="BH290" t="str">
        <f>VLOOKUP($B290,[1]高一下!$B:$R,11,0)</f>
        <v>车梦德</v>
      </c>
      <c r="BI290">
        <f>VLOOKUP($B290,[1]高一下!$B:$R,12,0)</f>
        <v>75</v>
      </c>
      <c r="BJ290" t="str">
        <f>VLOOKUP($B290,[1]高一下!$B:$R,13,0)</f>
        <v>向雅欣</v>
      </c>
      <c r="BK290">
        <f>VLOOKUP($B290,[1]高一下!$B:$R,14,0)</f>
        <v>71</v>
      </c>
      <c r="BL290" t="str">
        <f>VLOOKUP($B290,[1]高一下!$B:$R,15,0)</f>
        <v>邓琪</v>
      </c>
      <c r="BM290">
        <f>VLOOKUP($B290,[1]高一下!$B:$R,16,0)</f>
        <v>84</v>
      </c>
      <c r="BN290" t="str">
        <f>VLOOKUP($B290,[1]高一下!$B:$R,17,0)</f>
        <v>李树海</v>
      </c>
      <c r="BO290">
        <f>VLOOKUP($B290,[1]高一上!$B:$W,5,0)</f>
        <v>96</v>
      </c>
      <c r="BP290" t="str">
        <f>VLOOKUP($B290,[1]高一上!$B:$W,6,0)</f>
        <v>杨志明</v>
      </c>
      <c r="BQ290">
        <f>VLOOKUP($B290,[1]高一上!$B:$W,7,0)</f>
        <v>86</v>
      </c>
      <c r="BR290" t="str">
        <f>VLOOKUP($B290,[1]高一上!$B:$W,8,0)</f>
        <v>次儿祝玛</v>
      </c>
      <c r="BS290">
        <f>VLOOKUP($B290,[1]高一上!$B:$W,9,0)</f>
        <v>64</v>
      </c>
      <c r="BT290" t="str">
        <f>VLOOKUP($B290,[1]高一上!$B:$W,10,0)</f>
        <v>车梦德</v>
      </c>
      <c r="BU290">
        <f>VLOOKUP($B290,[1]高一上!$B:$W,17,0)</f>
        <v>79</v>
      </c>
      <c r="BV290" t="str">
        <f>VLOOKUP($B290,[1]高一上!$B:$W,18,0)</f>
        <v>向雅欣</v>
      </c>
      <c r="BW290">
        <f>VLOOKUP($B290,[1]高一上!$B:$W,19,0)</f>
        <v>82</v>
      </c>
      <c r="BX290" t="str">
        <f>VLOOKUP($B290,[1]高一上!$B:$W,20,0)</f>
        <v>邓琪</v>
      </c>
      <c r="BY290">
        <f>VLOOKUP($B290,[1]高一上!$B:$W,21,0)</f>
        <v>82</v>
      </c>
      <c r="BZ290" t="str">
        <f>VLOOKUP($B290,[1]高一上!$B:$W,22,0)</f>
        <v>李树海</v>
      </c>
      <c r="CA290">
        <f>VLOOKUP($B290,[1]中考!$B:$N,5,0)</f>
        <v>124</v>
      </c>
      <c r="CB290">
        <f>VLOOKUP($B290,[1]中考!$B:$N,6,0)</f>
        <v>103</v>
      </c>
      <c r="CC290">
        <f>VLOOKUP($B290,[1]中考!$B:$N,7,0)</f>
        <v>70</v>
      </c>
      <c r="CD290">
        <f>VLOOKUP($B290,[1]中考!$B:$N,11,0)</f>
        <v>38</v>
      </c>
      <c r="CE290">
        <f>VLOOKUP($B290,[1]中考!$B:$N,12,0)</f>
        <v>33</v>
      </c>
      <c r="CF290">
        <f>VLOOKUP($B290,[1]中考!$B:$N,13,0)</f>
        <v>48</v>
      </c>
    </row>
    <row r="291" spans="1:84" x14ac:dyDescent="0.2">
      <c r="A291" s="3" t="s">
        <v>907</v>
      </c>
      <c r="B291" s="1" t="s">
        <v>908</v>
      </c>
      <c r="C291" s="1" t="s">
        <v>852</v>
      </c>
      <c r="D291" s="1" t="s">
        <v>853</v>
      </c>
      <c r="E291" s="1" t="s">
        <v>348</v>
      </c>
      <c r="F291" s="1">
        <v>480</v>
      </c>
      <c r="G291" s="1">
        <v>108</v>
      </c>
      <c r="H291" s="1" t="s">
        <v>562</v>
      </c>
      <c r="I291" s="1">
        <v>95</v>
      </c>
      <c r="J291" s="1" t="s">
        <v>403</v>
      </c>
      <c r="K291" s="1">
        <v>117</v>
      </c>
      <c r="L291" s="1" t="s">
        <v>855</v>
      </c>
      <c r="M291" s="1">
        <v>61.5</v>
      </c>
      <c r="N291" s="1" t="s">
        <v>856</v>
      </c>
      <c r="O291" s="1">
        <v>52.5</v>
      </c>
      <c r="P291" s="1" t="s">
        <v>857</v>
      </c>
      <c r="Q291" s="1">
        <v>46</v>
      </c>
      <c r="R291" s="1" t="s">
        <v>858</v>
      </c>
      <c r="S291">
        <f>VLOOKUP(B291,[1]高三上!$B:$R,6,0)</f>
        <v>95</v>
      </c>
      <c r="T291" t="str">
        <f>VLOOKUP(B291,[1]高三上!$B:$R,7,0)</f>
        <v>杨志明</v>
      </c>
      <c r="U291">
        <f>VLOOKUP(B291,[1]高三上!$B:$R,8,0)</f>
        <v>82</v>
      </c>
      <c r="V291" t="str">
        <f>VLOOKUP(B291,[1]高三上!$B:$R,9,0)</f>
        <v>次儿祝玛</v>
      </c>
      <c r="W291">
        <f>VLOOKUP(B291,[1]高三上!$B:$R,10,0)</f>
        <v>105.5</v>
      </c>
      <c r="X291" t="str">
        <f>VLOOKUP(B291,[1]高三上!$B:$R,11,0)</f>
        <v>车梦德</v>
      </c>
      <c r="Y291">
        <f>VLOOKUP(B291,[1]高三上!$B:$R,12,0)</f>
        <v>73.5</v>
      </c>
      <c r="Z291" t="str">
        <f>VLOOKUP(B291,[1]高三上!$B:$R,13,0)</f>
        <v>向雅欣</v>
      </c>
      <c r="AA291">
        <f>VLOOKUP(B291,[1]高三上!$B:$R,14,0)</f>
        <v>73</v>
      </c>
      <c r="AB291" t="str">
        <f>VLOOKUP(B291,[1]高三上!$B:$R,15,0)</f>
        <v>邓琪</v>
      </c>
      <c r="AC291">
        <f>VLOOKUP(B291,[1]高三上!$B:$R,16,0)</f>
        <v>46</v>
      </c>
      <c r="AD291" t="str">
        <f>VLOOKUP(B291,[1]高三上!$B:$R,17,0)</f>
        <v>李树海</v>
      </c>
      <c r="AE291" t="str">
        <f>VLOOKUP($B291,[1]高二下!$B:$R,6,0)</f>
        <v>81.0</v>
      </c>
      <c r="AF291" t="str">
        <f>VLOOKUP($B291,[1]高二下!$B:$R,7,0)</f>
        <v>杨志明</v>
      </c>
      <c r="AG291" t="str">
        <f>VLOOKUP($B291,[1]高二下!$B:$R,8,0)</f>
        <v>91.0</v>
      </c>
      <c r="AH291" t="str">
        <f>VLOOKUP($B291,[1]高二下!$B:$R,9,0)</f>
        <v>次儿祝玛</v>
      </c>
      <c r="AI291" t="str">
        <f>VLOOKUP($B291,[1]高二下!$B:$R,10,0)</f>
        <v>114.0</v>
      </c>
      <c r="AJ291" t="str">
        <f>VLOOKUP($B291,[1]高二下!$B:$R,11,0)</f>
        <v>车梦德</v>
      </c>
      <c r="AK291" t="str">
        <f>VLOOKUP($B291,[1]高二下!$B:$R,12,0)</f>
        <v>74.0</v>
      </c>
      <c r="AL291" t="str">
        <f>VLOOKUP($B291,[1]高二下!$B:$R,13,0)</f>
        <v>向雅欣</v>
      </c>
      <c r="AM291" t="str">
        <f>VLOOKUP($B291,[1]高二下!$B:$R,14,0)</f>
        <v>52.0</v>
      </c>
      <c r="AN291" t="str">
        <f>VLOOKUP($B291,[1]高二下!$B:$R,15,0)</f>
        <v>邓琪</v>
      </c>
      <c r="AO291" t="str">
        <f>VLOOKUP($B291,[1]高二下!$B:$R,16,0)</f>
        <v>61.0</v>
      </c>
      <c r="AP291" t="str">
        <f>VLOOKUP($B291,[1]高二下!$B:$R,17,0)</f>
        <v>李树海</v>
      </c>
      <c r="AQ291" t="e">
        <f>VLOOKUP($B291,[2]高二上!$B:$R,6,0)</f>
        <v>#N/A</v>
      </c>
      <c r="AR291" t="e">
        <f>VLOOKUP($B291,[2]高二上!$B:$R,7,0)</f>
        <v>#N/A</v>
      </c>
      <c r="AS291" t="e">
        <f>VLOOKUP($B291,[2]高二上!$B:$R,8,0)</f>
        <v>#N/A</v>
      </c>
      <c r="AT291" t="e">
        <f>VLOOKUP($B291,[2]高二上!$B:$R,9,0)</f>
        <v>#N/A</v>
      </c>
      <c r="AU291" t="e">
        <f>VLOOKUP($B291,[2]高二上!$B:$R,10,0)</f>
        <v>#N/A</v>
      </c>
      <c r="AV291" t="e">
        <f>VLOOKUP($B291,[2]高二上!$B:$R,11,0)</f>
        <v>#N/A</v>
      </c>
      <c r="AW291" t="e">
        <f>VLOOKUP($B291,[2]高二上!$B:$R,12,0)</f>
        <v>#N/A</v>
      </c>
      <c r="AX291" t="e">
        <f>VLOOKUP($B291,[2]高二上!$B:$R,13,0)</f>
        <v>#N/A</v>
      </c>
      <c r="AY291" t="e">
        <f>VLOOKUP($B291,[2]高二上!$B:$R,14,0)</f>
        <v>#N/A</v>
      </c>
      <c r="AZ291" t="e">
        <f>VLOOKUP($B291,[2]高二上!$B:$R,15,0)</f>
        <v>#N/A</v>
      </c>
      <c r="BA291" t="e">
        <f>VLOOKUP($B291,[2]高二上!$B:$R,16,0)</f>
        <v>#N/A</v>
      </c>
      <c r="BB291" t="e">
        <f>VLOOKUP($B291,[2]高二上!$B:$R,17,0)</f>
        <v>#N/A</v>
      </c>
      <c r="BC291">
        <f>VLOOKUP($B291,[1]高一下!$B:$R,6,0)</f>
        <v>97</v>
      </c>
      <c r="BD291" t="str">
        <f>VLOOKUP($B291,[1]高一下!$B:$R,7,0)</f>
        <v>杨志明</v>
      </c>
      <c r="BE291">
        <f>VLOOKUP($B291,[1]高一下!$B:$R,8,0)</f>
        <v>100</v>
      </c>
      <c r="BF291" t="str">
        <f>VLOOKUP($B291,[1]高一下!$B:$R,9,0)</f>
        <v>次儿祝玛</v>
      </c>
      <c r="BG291">
        <f>VLOOKUP($B291,[1]高一下!$B:$R,10,0)</f>
        <v>104.5</v>
      </c>
      <c r="BH291" t="str">
        <f>VLOOKUP($B291,[1]高一下!$B:$R,11,0)</f>
        <v>车梦德</v>
      </c>
      <c r="BI291">
        <f>VLOOKUP($B291,[1]高一下!$B:$R,12,0)</f>
        <v>60</v>
      </c>
      <c r="BJ291" t="str">
        <f>VLOOKUP($B291,[1]高一下!$B:$R,13,0)</f>
        <v>向雅欣</v>
      </c>
      <c r="BK291">
        <f>VLOOKUP($B291,[1]高一下!$B:$R,14,0)</f>
        <v>66</v>
      </c>
      <c r="BL291" t="str">
        <f>VLOOKUP($B291,[1]高一下!$B:$R,15,0)</f>
        <v>邓琪</v>
      </c>
      <c r="BM291">
        <f>VLOOKUP($B291,[1]高一下!$B:$R,16,0)</f>
        <v>81</v>
      </c>
      <c r="BN291" t="str">
        <f>VLOOKUP($B291,[1]高一下!$B:$R,17,0)</f>
        <v>李树海</v>
      </c>
      <c r="BO291">
        <f>VLOOKUP($B291,[1]高一上!$B:$W,5,0)</f>
        <v>81.5</v>
      </c>
      <c r="BP291" t="str">
        <f>VLOOKUP($B291,[1]高一上!$B:$W,6,0)</f>
        <v>杨志明</v>
      </c>
      <c r="BQ291">
        <f>VLOOKUP($B291,[1]高一上!$B:$W,7,0)</f>
        <v>54</v>
      </c>
      <c r="BR291" t="str">
        <f>VLOOKUP($B291,[1]高一上!$B:$W,8,0)</f>
        <v>次儿祝玛</v>
      </c>
      <c r="BS291">
        <f>VLOOKUP($B291,[1]高一上!$B:$W,9,0)</f>
        <v>96</v>
      </c>
      <c r="BT291" t="str">
        <f>VLOOKUP($B291,[1]高一上!$B:$W,10,0)</f>
        <v>车梦德</v>
      </c>
      <c r="BU291">
        <f>VLOOKUP($B291,[1]高一上!$B:$W,17,0)</f>
        <v>67</v>
      </c>
      <c r="BV291" t="str">
        <f>VLOOKUP($B291,[1]高一上!$B:$W,18,0)</f>
        <v>向雅欣</v>
      </c>
      <c r="BW291">
        <f>VLOOKUP($B291,[1]高一上!$B:$W,19,0)</f>
        <v>50</v>
      </c>
      <c r="BX291" t="str">
        <f>VLOOKUP($B291,[1]高一上!$B:$W,20,0)</f>
        <v>邓琪</v>
      </c>
      <c r="BY291">
        <f>VLOOKUP($B291,[1]高一上!$B:$W,21,0)</f>
        <v>50</v>
      </c>
      <c r="BZ291" t="str">
        <f>VLOOKUP($B291,[1]高一上!$B:$W,22,0)</f>
        <v>李树海</v>
      </c>
      <c r="CA291">
        <f>VLOOKUP($B291,[1]中考!$B:$N,5,0)</f>
        <v>122</v>
      </c>
      <c r="CB291">
        <f>VLOOKUP($B291,[1]中考!$B:$N,6,0)</f>
        <v>94</v>
      </c>
      <c r="CC291">
        <f>VLOOKUP($B291,[1]中考!$B:$N,7,0)</f>
        <v>122</v>
      </c>
      <c r="CD291">
        <f>VLOOKUP($B291,[1]中考!$B:$N,11,0)</f>
        <v>34</v>
      </c>
      <c r="CE291">
        <f>VLOOKUP($B291,[1]中考!$B:$N,12,0)</f>
        <v>26</v>
      </c>
      <c r="CF291">
        <f>VLOOKUP($B291,[1]中考!$B:$N,13,0)</f>
        <v>43</v>
      </c>
    </row>
    <row r="292" spans="1:84" x14ac:dyDescent="0.2">
      <c r="A292" s="3" t="s">
        <v>909</v>
      </c>
      <c r="B292" s="1" t="s">
        <v>910</v>
      </c>
      <c r="C292" s="1" t="s">
        <v>852</v>
      </c>
      <c r="D292" s="1" t="s">
        <v>853</v>
      </c>
      <c r="E292" s="1" t="s">
        <v>911</v>
      </c>
      <c r="F292" s="1">
        <v>480</v>
      </c>
      <c r="G292" s="1">
        <v>103</v>
      </c>
      <c r="H292" s="1" t="s">
        <v>562</v>
      </c>
      <c r="I292" s="1">
        <v>91</v>
      </c>
      <c r="J292" s="1" t="s">
        <v>403</v>
      </c>
      <c r="K292" s="1">
        <v>104</v>
      </c>
      <c r="L292" s="1" t="s">
        <v>855</v>
      </c>
      <c r="M292" s="1">
        <v>61</v>
      </c>
      <c r="N292" s="1" t="s">
        <v>856</v>
      </c>
      <c r="O292" s="1">
        <v>63</v>
      </c>
      <c r="P292" s="1" t="s">
        <v>857</v>
      </c>
      <c r="Q292" s="1">
        <v>58</v>
      </c>
      <c r="R292" s="1" t="s">
        <v>858</v>
      </c>
      <c r="S292">
        <f>VLOOKUP(B292,[1]高三上!$B:$R,6,0)</f>
        <v>103.5</v>
      </c>
      <c r="T292" t="str">
        <f>VLOOKUP(B292,[1]高三上!$B:$R,7,0)</f>
        <v>杨志明</v>
      </c>
      <c r="U292">
        <f>VLOOKUP(B292,[1]高三上!$B:$R,8,0)</f>
        <v>79</v>
      </c>
      <c r="V292" t="str">
        <f>VLOOKUP(B292,[1]高三上!$B:$R,9,0)</f>
        <v>次儿祝玛</v>
      </c>
      <c r="W292">
        <f>VLOOKUP(B292,[1]高三上!$B:$R,10,0)</f>
        <v>94.5</v>
      </c>
      <c r="X292" t="str">
        <f>VLOOKUP(B292,[1]高三上!$B:$R,11,0)</f>
        <v>车梦德</v>
      </c>
      <c r="Y292">
        <f>VLOOKUP(B292,[1]高三上!$B:$R,12,0)</f>
        <v>66</v>
      </c>
      <c r="Z292" t="str">
        <f>VLOOKUP(B292,[1]高三上!$B:$R,13,0)</f>
        <v>向雅欣</v>
      </c>
      <c r="AA292">
        <f>VLOOKUP(B292,[1]高三上!$B:$R,14,0)</f>
        <v>62</v>
      </c>
      <c r="AB292" t="str">
        <f>VLOOKUP(B292,[1]高三上!$B:$R,15,0)</f>
        <v>邓琪</v>
      </c>
      <c r="AC292">
        <f>VLOOKUP(B292,[1]高三上!$B:$R,16,0)</f>
        <v>56</v>
      </c>
      <c r="AD292" t="str">
        <f>VLOOKUP(B292,[1]高三上!$B:$R,17,0)</f>
        <v>李树海</v>
      </c>
      <c r="AE292" t="str">
        <f>VLOOKUP($B292,[1]高二下!$B:$R,6,0)</f>
        <v>110.0</v>
      </c>
      <c r="AF292" t="str">
        <f>VLOOKUP($B292,[1]高二下!$B:$R,7,0)</f>
        <v>杨志明</v>
      </c>
      <c r="AG292" t="str">
        <f>VLOOKUP($B292,[1]高二下!$B:$R,8,0)</f>
        <v>94.0</v>
      </c>
      <c r="AH292" t="str">
        <f>VLOOKUP($B292,[1]高二下!$B:$R,9,0)</f>
        <v>次儿祝玛</v>
      </c>
      <c r="AI292" t="str">
        <f>VLOOKUP($B292,[1]高二下!$B:$R,10,0)</f>
        <v>76.5</v>
      </c>
      <c r="AJ292" t="str">
        <f>VLOOKUP($B292,[1]高二下!$B:$R,11,0)</f>
        <v>车梦德</v>
      </c>
      <c r="AK292" t="str">
        <f>VLOOKUP($B292,[1]高二下!$B:$R,12,0)</f>
        <v>70.0</v>
      </c>
      <c r="AL292" t="str">
        <f>VLOOKUP($B292,[1]高二下!$B:$R,13,0)</f>
        <v>向雅欣</v>
      </c>
      <c r="AM292" t="str">
        <f>VLOOKUP($B292,[1]高二下!$B:$R,14,0)</f>
        <v>74.0</v>
      </c>
      <c r="AN292" t="str">
        <f>VLOOKUP($B292,[1]高二下!$B:$R,15,0)</f>
        <v>邓琪</v>
      </c>
      <c r="AO292" t="str">
        <f>VLOOKUP($B292,[1]高二下!$B:$R,16,0)</f>
        <v>64.0</v>
      </c>
      <c r="AP292" t="str">
        <f>VLOOKUP($B292,[1]高二下!$B:$R,17,0)</f>
        <v>李树海</v>
      </c>
      <c r="AQ292" t="e">
        <f>VLOOKUP($B292,[2]高二上!$B:$R,6,0)</f>
        <v>#N/A</v>
      </c>
      <c r="AR292" t="e">
        <f>VLOOKUP($B292,[2]高二上!$B:$R,7,0)</f>
        <v>#N/A</v>
      </c>
      <c r="AS292" t="e">
        <f>VLOOKUP($B292,[2]高二上!$B:$R,8,0)</f>
        <v>#N/A</v>
      </c>
      <c r="AT292" t="e">
        <f>VLOOKUP($B292,[2]高二上!$B:$R,9,0)</f>
        <v>#N/A</v>
      </c>
      <c r="AU292" t="e">
        <f>VLOOKUP($B292,[2]高二上!$B:$R,10,0)</f>
        <v>#N/A</v>
      </c>
      <c r="AV292" t="e">
        <f>VLOOKUP($B292,[2]高二上!$B:$R,11,0)</f>
        <v>#N/A</v>
      </c>
      <c r="AW292" t="e">
        <f>VLOOKUP($B292,[2]高二上!$B:$R,12,0)</f>
        <v>#N/A</v>
      </c>
      <c r="AX292" t="e">
        <f>VLOOKUP($B292,[2]高二上!$B:$R,13,0)</f>
        <v>#N/A</v>
      </c>
      <c r="AY292" t="e">
        <f>VLOOKUP($B292,[2]高二上!$B:$R,14,0)</f>
        <v>#N/A</v>
      </c>
      <c r="AZ292" t="e">
        <f>VLOOKUP($B292,[2]高二上!$B:$R,15,0)</f>
        <v>#N/A</v>
      </c>
      <c r="BA292" t="e">
        <f>VLOOKUP($B292,[2]高二上!$B:$R,16,0)</f>
        <v>#N/A</v>
      </c>
      <c r="BB292" t="e">
        <f>VLOOKUP($B292,[2]高二上!$B:$R,17,0)</f>
        <v>#N/A</v>
      </c>
      <c r="BC292">
        <f>VLOOKUP($B292,[1]高一下!$B:$R,6,0)</f>
        <v>106</v>
      </c>
      <c r="BD292" t="str">
        <f>VLOOKUP($B292,[1]高一下!$B:$R,7,0)</f>
        <v>杨志明</v>
      </c>
      <c r="BE292">
        <f>VLOOKUP($B292,[1]高一下!$B:$R,8,0)</f>
        <v>112</v>
      </c>
      <c r="BF292" t="str">
        <f>VLOOKUP($B292,[1]高一下!$B:$R,9,0)</f>
        <v>次儿祝玛</v>
      </c>
      <c r="BG292">
        <f>VLOOKUP($B292,[1]高一下!$B:$R,10,0)</f>
        <v>71</v>
      </c>
      <c r="BH292" t="str">
        <f>VLOOKUP($B292,[1]高一下!$B:$R,11,0)</f>
        <v>车梦德</v>
      </c>
      <c r="BI292">
        <f>VLOOKUP($B292,[1]高一下!$B:$R,12,0)</f>
        <v>65</v>
      </c>
      <c r="BJ292" t="str">
        <f>VLOOKUP($B292,[1]高一下!$B:$R,13,0)</f>
        <v>向雅欣</v>
      </c>
      <c r="BK292">
        <f>VLOOKUP($B292,[1]高一下!$B:$R,14,0)</f>
        <v>72</v>
      </c>
      <c r="BL292" t="str">
        <f>VLOOKUP($B292,[1]高一下!$B:$R,15,0)</f>
        <v>邓琪</v>
      </c>
      <c r="BM292">
        <f>VLOOKUP($B292,[1]高一下!$B:$R,16,0)</f>
        <v>71</v>
      </c>
      <c r="BN292" t="str">
        <f>VLOOKUP($B292,[1]高一下!$B:$R,17,0)</f>
        <v>李树海</v>
      </c>
      <c r="BO292">
        <f>VLOOKUP($B292,[1]高一上!$B:$W,5,0)</f>
        <v>82.5</v>
      </c>
      <c r="BP292" t="str">
        <f>VLOOKUP($B292,[1]高一上!$B:$W,6,0)</f>
        <v>杨志明</v>
      </c>
      <c r="BQ292">
        <f>VLOOKUP($B292,[1]高一上!$B:$W,7,0)</f>
        <v>93</v>
      </c>
      <c r="BR292" t="str">
        <f>VLOOKUP($B292,[1]高一上!$B:$W,8,0)</f>
        <v>次儿祝玛</v>
      </c>
      <c r="BS292">
        <f>VLOOKUP($B292,[1]高一上!$B:$W,9,0)</f>
        <v>60.5</v>
      </c>
      <c r="BT292" t="str">
        <f>VLOOKUP($B292,[1]高一上!$B:$W,10,0)</f>
        <v>车梦德</v>
      </c>
      <c r="BU292">
        <f>VLOOKUP($B292,[1]高一上!$B:$W,17,0)</f>
        <v>68</v>
      </c>
      <c r="BV292" t="str">
        <f>VLOOKUP($B292,[1]高一上!$B:$W,18,0)</f>
        <v>向雅欣</v>
      </c>
      <c r="BW292">
        <f>VLOOKUP($B292,[1]高一上!$B:$W,19,0)</f>
        <v>59</v>
      </c>
      <c r="BX292" t="str">
        <f>VLOOKUP($B292,[1]高一上!$B:$W,20,0)</f>
        <v>邓琪</v>
      </c>
      <c r="BY292">
        <f>VLOOKUP($B292,[1]高一上!$B:$W,21,0)</f>
        <v>59</v>
      </c>
      <c r="BZ292" t="str">
        <f>VLOOKUP($B292,[1]高一上!$B:$W,22,0)</f>
        <v>李树海</v>
      </c>
      <c r="CA292">
        <f>VLOOKUP($B292,[1]中考!$B:$N,5,0)</f>
        <v>111</v>
      </c>
      <c r="CB292">
        <f>VLOOKUP($B292,[1]中考!$B:$N,6,0)</f>
        <v>102</v>
      </c>
      <c r="CC292">
        <f>VLOOKUP($B292,[1]中考!$B:$N,7,0)</f>
        <v>112</v>
      </c>
      <c r="CD292">
        <f>VLOOKUP($B292,[1]中考!$B:$N,11,0)</f>
        <v>32</v>
      </c>
      <c r="CE292">
        <f>VLOOKUP($B292,[1]中考!$B:$N,12,0)</f>
        <v>48</v>
      </c>
      <c r="CF292">
        <f>VLOOKUP($B292,[1]中考!$B:$N,13,0)</f>
        <v>47</v>
      </c>
    </row>
    <row r="293" spans="1:84" x14ac:dyDescent="0.2">
      <c r="A293" s="3" t="s">
        <v>912</v>
      </c>
      <c r="B293" s="1" t="s">
        <v>913</v>
      </c>
      <c r="C293" s="1" t="s">
        <v>852</v>
      </c>
      <c r="D293" s="1" t="s">
        <v>853</v>
      </c>
      <c r="E293" s="1" t="s">
        <v>914</v>
      </c>
      <c r="F293" s="1">
        <v>478</v>
      </c>
      <c r="G293" s="1">
        <v>101</v>
      </c>
      <c r="H293" s="1" t="s">
        <v>562</v>
      </c>
      <c r="I293" s="1">
        <v>105</v>
      </c>
      <c r="J293" s="1" t="s">
        <v>403</v>
      </c>
      <c r="K293" s="1">
        <v>85</v>
      </c>
      <c r="L293" s="1" t="s">
        <v>855</v>
      </c>
      <c r="M293" s="1">
        <v>64</v>
      </c>
      <c r="N293" s="1" t="s">
        <v>856</v>
      </c>
      <c r="O293" s="1">
        <v>68</v>
      </c>
      <c r="P293" s="1" t="s">
        <v>857</v>
      </c>
      <c r="Q293" s="1">
        <v>55</v>
      </c>
      <c r="R293" s="1" t="s">
        <v>858</v>
      </c>
      <c r="S293">
        <f>VLOOKUP(B293,[1]高三上!$B:$R,6,0)</f>
        <v>100.5</v>
      </c>
      <c r="T293" t="str">
        <f>VLOOKUP(B293,[1]高三上!$B:$R,7,0)</f>
        <v>杨志明</v>
      </c>
      <c r="U293">
        <f>VLOOKUP(B293,[1]高三上!$B:$R,8,0)</f>
        <v>85</v>
      </c>
      <c r="V293" t="str">
        <f>VLOOKUP(B293,[1]高三上!$B:$R,9,0)</f>
        <v>次儿祝玛</v>
      </c>
      <c r="W293">
        <f>VLOOKUP(B293,[1]高三上!$B:$R,10,0)</f>
        <v>86</v>
      </c>
      <c r="X293" t="str">
        <f>VLOOKUP(B293,[1]高三上!$B:$R,11,0)</f>
        <v>车梦德</v>
      </c>
      <c r="Y293">
        <f>VLOOKUP(B293,[1]高三上!$B:$R,12,0)</f>
        <v>69.5</v>
      </c>
      <c r="Z293" t="str">
        <f>VLOOKUP(B293,[1]高三上!$B:$R,13,0)</f>
        <v>向雅欣</v>
      </c>
      <c r="AA293">
        <f>VLOOKUP(B293,[1]高三上!$B:$R,14,0)</f>
        <v>45</v>
      </c>
      <c r="AB293" t="str">
        <f>VLOOKUP(B293,[1]高三上!$B:$R,15,0)</f>
        <v>邓琪</v>
      </c>
      <c r="AC293">
        <f>VLOOKUP(B293,[1]高三上!$B:$R,16,0)</f>
        <v>46</v>
      </c>
      <c r="AD293" t="str">
        <f>VLOOKUP(B293,[1]高三上!$B:$R,17,0)</f>
        <v>李树海</v>
      </c>
      <c r="AE293" t="str">
        <f>VLOOKUP($B293,[1]高二下!$B:$R,6,0)</f>
        <v>83.0</v>
      </c>
      <c r="AF293" t="str">
        <f>VLOOKUP($B293,[1]高二下!$B:$R,7,0)</f>
        <v>杨志明</v>
      </c>
      <c r="AG293" t="str">
        <f>VLOOKUP($B293,[1]高二下!$B:$R,8,0)</f>
        <v>98.0</v>
      </c>
      <c r="AH293" t="str">
        <f>VLOOKUP($B293,[1]高二下!$B:$R,9,0)</f>
        <v>次儿祝玛</v>
      </c>
      <c r="AI293" t="str">
        <f>VLOOKUP($B293,[1]高二下!$B:$R,10,0)</f>
        <v>79.5</v>
      </c>
      <c r="AJ293" t="str">
        <f>VLOOKUP($B293,[1]高二下!$B:$R,11,0)</f>
        <v>车梦德</v>
      </c>
      <c r="AK293" t="str">
        <f>VLOOKUP($B293,[1]高二下!$B:$R,12,0)</f>
        <v>76.0</v>
      </c>
      <c r="AL293" t="str">
        <f>VLOOKUP($B293,[1]高二下!$B:$R,13,0)</f>
        <v>向雅欣</v>
      </c>
      <c r="AM293" t="str">
        <f>VLOOKUP($B293,[1]高二下!$B:$R,14,0)</f>
        <v>66.0</v>
      </c>
      <c r="AN293" t="str">
        <f>VLOOKUP($B293,[1]高二下!$B:$R,15,0)</f>
        <v>邓琪</v>
      </c>
      <c r="AO293" t="str">
        <f>VLOOKUP($B293,[1]高二下!$B:$R,16,0)</f>
        <v>57.0</v>
      </c>
      <c r="AP293" t="str">
        <f>VLOOKUP($B293,[1]高二下!$B:$R,17,0)</f>
        <v>李树海</v>
      </c>
      <c r="AQ293" t="e">
        <f>VLOOKUP($B293,[2]高二上!$B:$R,6,0)</f>
        <v>#N/A</v>
      </c>
      <c r="AR293" t="e">
        <f>VLOOKUP($B293,[2]高二上!$B:$R,7,0)</f>
        <v>#N/A</v>
      </c>
      <c r="AS293" t="e">
        <f>VLOOKUP($B293,[2]高二上!$B:$R,8,0)</f>
        <v>#N/A</v>
      </c>
      <c r="AT293" t="e">
        <f>VLOOKUP($B293,[2]高二上!$B:$R,9,0)</f>
        <v>#N/A</v>
      </c>
      <c r="AU293" t="e">
        <f>VLOOKUP($B293,[2]高二上!$B:$R,10,0)</f>
        <v>#N/A</v>
      </c>
      <c r="AV293" t="e">
        <f>VLOOKUP($B293,[2]高二上!$B:$R,11,0)</f>
        <v>#N/A</v>
      </c>
      <c r="AW293" t="e">
        <f>VLOOKUP($B293,[2]高二上!$B:$R,12,0)</f>
        <v>#N/A</v>
      </c>
      <c r="AX293" t="e">
        <f>VLOOKUP($B293,[2]高二上!$B:$R,13,0)</f>
        <v>#N/A</v>
      </c>
      <c r="AY293" t="e">
        <f>VLOOKUP($B293,[2]高二上!$B:$R,14,0)</f>
        <v>#N/A</v>
      </c>
      <c r="AZ293" t="e">
        <f>VLOOKUP($B293,[2]高二上!$B:$R,15,0)</f>
        <v>#N/A</v>
      </c>
      <c r="BA293" t="e">
        <f>VLOOKUP($B293,[2]高二上!$B:$R,16,0)</f>
        <v>#N/A</v>
      </c>
      <c r="BB293" t="e">
        <f>VLOOKUP($B293,[2]高二上!$B:$R,17,0)</f>
        <v>#N/A</v>
      </c>
      <c r="BC293">
        <f>VLOOKUP($B293,[1]高一下!$B:$R,6,0)</f>
        <v>92</v>
      </c>
      <c r="BD293" t="str">
        <f>VLOOKUP($B293,[1]高一下!$B:$R,7,0)</f>
        <v>杨志明</v>
      </c>
      <c r="BE293">
        <f>VLOOKUP($B293,[1]高一下!$B:$R,8,0)</f>
        <v>109</v>
      </c>
      <c r="BF293" t="str">
        <f>VLOOKUP($B293,[1]高一下!$B:$R,9,0)</f>
        <v>次儿祝玛</v>
      </c>
      <c r="BG293">
        <f>VLOOKUP($B293,[1]高一下!$B:$R,10,0)</f>
        <v>74.5</v>
      </c>
      <c r="BH293" t="str">
        <f>VLOOKUP($B293,[1]高一下!$B:$R,11,0)</f>
        <v>车梦德</v>
      </c>
      <c r="BI293">
        <f>VLOOKUP($B293,[1]高一下!$B:$R,12,0)</f>
        <v>68</v>
      </c>
      <c r="BJ293" t="str">
        <f>VLOOKUP($B293,[1]高一下!$B:$R,13,0)</f>
        <v>向雅欣</v>
      </c>
      <c r="BK293">
        <f>VLOOKUP($B293,[1]高一下!$B:$R,14,0)</f>
        <v>59</v>
      </c>
      <c r="BL293" t="str">
        <f>VLOOKUP($B293,[1]高一下!$B:$R,15,0)</f>
        <v>邓琪</v>
      </c>
      <c r="BM293">
        <f>VLOOKUP($B293,[1]高一下!$B:$R,16,0)</f>
        <v>66</v>
      </c>
      <c r="BN293" t="str">
        <f>VLOOKUP($B293,[1]高一下!$B:$R,17,0)</f>
        <v>李树海</v>
      </c>
      <c r="BO293">
        <f>VLOOKUP($B293,[1]高一上!$B:$W,5,0)</f>
        <v>73.5</v>
      </c>
      <c r="BP293" t="str">
        <f>VLOOKUP($B293,[1]高一上!$B:$W,6,0)</f>
        <v>杨志明</v>
      </c>
      <c r="BQ293">
        <f>VLOOKUP($B293,[1]高一上!$B:$W,7,0)</f>
        <v>73</v>
      </c>
      <c r="BR293" t="str">
        <f>VLOOKUP($B293,[1]高一上!$B:$W,8,0)</f>
        <v>次儿祝玛</v>
      </c>
      <c r="BS293">
        <f>VLOOKUP($B293,[1]高一上!$B:$W,9,0)</f>
        <v>67</v>
      </c>
      <c r="BT293" t="str">
        <f>VLOOKUP($B293,[1]高一上!$B:$W,10,0)</f>
        <v>车梦德</v>
      </c>
      <c r="BU293">
        <f>VLOOKUP($B293,[1]高一上!$B:$W,17,0)</f>
        <v>64</v>
      </c>
      <c r="BV293" t="str">
        <f>VLOOKUP($B293,[1]高一上!$B:$W,18,0)</f>
        <v>向雅欣</v>
      </c>
      <c r="BW293">
        <f>VLOOKUP($B293,[1]高一上!$B:$W,19,0)</f>
        <v>54</v>
      </c>
      <c r="BX293" t="str">
        <f>VLOOKUP($B293,[1]高一上!$B:$W,20,0)</f>
        <v>邓琪</v>
      </c>
      <c r="BY293">
        <f>VLOOKUP($B293,[1]高一上!$B:$W,21,0)</f>
        <v>54</v>
      </c>
      <c r="BZ293" t="str">
        <f>VLOOKUP($B293,[1]高一上!$B:$W,22,0)</f>
        <v>李树海</v>
      </c>
      <c r="CA293">
        <f>VLOOKUP($B293,[1]中考!$B:$N,5,0)</f>
        <v>101</v>
      </c>
      <c r="CB293">
        <f>VLOOKUP($B293,[1]中考!$B:$N,6,0)</f>
        <v>96</v>
      </c>
      <c r="CC293">
        <f>VLOOKUP($B293,[1]中考!$B:$N,7,0)</f>
        <v>117</v>
      </c>
      <c r="CD293">
        <f>VLOOKUP($B293,[1]中考!$B:$N,11,0)</f>
        <v>41</v>
      </c>
      <c r="CE293">
        <f>VLOOKUP($B293,[1]中考!$B:$N,12,0)</f>
        <v>29</v>
      </c>
      <c r="CF293">
        <f>VLOOKUP($B293,[1]中考!$B:$N,13,0)</f>
        <v>35</v>
      </c>
    </row>
    <row r="294" spans="1:84" x14ac:dyDescent="0.2">
      <c r="A294" s="3" t="s">
        <v>915</v>
      </c>
      <c r="B294" s="1" t="s">
        <v>916</v>
      </c>
      <c r="C294" s="1" t="s">
        <v>852</v>
      </c>
      <c r="D294" s="1" t="s">
        <v>853</v>
      </c>
      <c r="E294" s="1" t="s">
        <v>917</v>
      </c>
      <c r="F294" s="1">
        <v>475</v>
      </c>
      <c r="G294" s="1">
        <v>113</v>
      </c>
      <c r="H294" s="1" t="s">
        <v>562</v>
      </c>
      <c r="I294" s="1">
        <v>86</v>
      </c>
      <c r="J294" s="1" t="s">
        <v>403</v>
      </c>
      <c r="K294" s="1">
        <v>94</v>
      </c>
      <c r="L294" s="1" t="s">
        <v>855</v>
      </c>
      <c r="M294" s="1">
        <v>59.5</v>
      </c>
      <c r="N294" s="1" t="s">
        <v>856</v>
      </c>
      <c r="O294" s="1">
        <v>59.5</v>
      </c>
      <c r="P294" s="1" t="s">
        <v>857</v>
      </c>
      <c r="Q294" s="1">
        <v>63</v>
      </c>
      <c r="R294" s="1" t="s">
        <v>858</v>
      </c>
      <c r="S294">
        <f>VLOOKUP(B294,[1]高三上!$B:$R,6,0)</f>
        <v>109.5</v>
      </c>
      <c r="T294" t="str">
        <f>VLOOKUP(B294,[1]高三上!$B:$R,7,0)</f>
        <v>杨志明</v>
      </c>
      <c r="U294">
        <f>VLOOKUP(B294,[1]高三上!$B:$R,8,0)</f>
        <v>77</v>
      </c>
      <c r="V294" t="str">
        <f>VLOOKUP(B294,[1]高三上!$B:$R,9,0)</f>
        <v>次儿祝玛</v>
      </c>
      <c r="W294">
        <f>VLOOKUP(B294,[1]高三上!$B:$R,10,0)</f>
        <v>88</v>
      </c>
      <c r="X294" t="str">
        <f>VLOOKUP(B294,[1]高三上!$B:$R,11,0)</f>
        <v>车梦德</v>
      </c>
      <c r="Y294">
        <f>VLOOKUP(B294,[1]高三上!$B:$R,12,0)</f>
        <v>69.5</v>
      </c>
      <c r="Z294" t="str">
        <f>VLOOKUP(B294,[1]高三上!$B:$R,13,0)</f>
        <v>向雅欣</v>
      </c>
      <c r="AA294">
        <f>VLOOKUP(B294,[1]高三上!$B:$R,14,0)</f>
        <v>48</v>
      </c>
      <c r="AB294" t="str">
        <f>VLOOKUP(B294,[1]高三上!$B:$R,15,0)</f>
        <v>邓琪</v>
      </c>
      <c r="AC294">
        <f>VLOOKUP(B294,[1]高三上!$B:$R,16,0)</f>
        <v>56</v>
      </c>
      <c r="AD294" t="str">
        <f>VLOOKUP(B294,[1]高三上!$B:$R,17,0)</f>
        <v>李树海</v>
      </c>
      <c r="AE294" t="str">
        <f>VLOOKUP($B294,[1]高二下!$B:$R,6,0)</f>
        <v>101.0</v>
      </c>
      <c r="AF294" t="str">
        <f>VLOOKUP($B294,[1]高二下!$B:$R,7,0)</f>
        <v>杨志明</v>
      </c>
      <c r="AG294" t="str">
        <f>VLOOKUP($B294,[1]高二下!$B:$R,8,0)</f>
        <v>104.0</v>
      </c>
      <c r="AH294" t="str">
        <f>VLOOKUP($B294,[1]高二下!$B:$R,9,0)</f>
        <v>次儿祝玛</v>
      </c>
      <c r="AI294" t="str">
        <f>VLOOKUP($B294,[1]高二下!$B:$R,10,0)</f>
        <v>83.0</v>
      </c>
      <c r="AJ294" t="str">
        <f>VLOOKUP($B294,[1]高二下!$B:$R,11,0)</f>
        <v>车梦德</v>
      </c>
      <c r="AK294" t="str">
        <f>VLOOKUP($B294,[1]高二下!$B:$R,12,0)</f>
        <v>73.0</v>
      </c>
      <c r="AL294" t="str">
        <f>VLOOKUP($B294,[1]高二下!$B:$R,13,0)</f>
        <v>向雅欣</v>
      </c>
      <c r="AM294" t="str">
        <f>VLOOKUP($B294,[1]高二下!$B:$R,14,0)</f>
        <v>66.0</v>
      </c>
      <c r="AN294" t="str">
        <f>VLOOKUP($B294,[1]高二下!$B:$R,15,0)</f>
        <v>邓琪</v>
      </c>
      <c r="AO294" t="str">
        <f>VLOOKUP($B294,[1]高二下!$B:$R,16,0)</f>
        <v>79.0</v>
      </c>
      <c r="AP294" t="str">
        <f>VLOOKUP($B294,[1]高二下!$B:$R,17,0)</f>
        <v>李树海</v>
      </c>
      <c r="AQ294" t="e">
        <f>VLOOKUP($B294,[2]高二上!$B:$R,6,0)</f>
        <v>#N/A</v>
      </c>
      <c r="AR294" t="e">
        <f>VLOOKUP($B294,[2]高二上!$B:$R,7,0)</f>
        <v>#N/A</v>
      </c>
      <c r="AS294" t="e">
        <f>VLOOKUP($B294,[2]高二上!$B:$R,8,0)</f>
        <v>#N/A</v>
      </c>
      <c r="AT294" t="e">
        <f>VLOOKUP($B294,[2]高二上!$B:$R,9,0)</f>
        <v>#N/A</v>
      </c>
      <c r="AU294" t="e">
        <f>VLOOKUP($B294,[2]高二上!$B:$R,10,0)</f>
        <v>#N/A</v>
      </c>
      <c r="AV294" t="e">
        <f>VLOOKUP($B294,[2]高二上!$B:$R,11,0)</f>
        <v>#N/A</v>
      </c>
      <c r="AW294" t="e">
        <f>VLOOKUP($B294,[2]高二上!$B:$R,12,0)</f>
        <v>#N/A</v>
      </c>
      <c r="AX294" t="e">
        <f>VLOOKUP($B294,[2]高二上!$B:$R,13,0)</f>
        <v>#N/A</v>
      </c>
      <c r="AY294" t="e">
        <f>VLOOKUP($B294,[2]高二上!$B:$R,14,0)</f>
        <v>#N/A</v>
      </c>
      <c r="AZ294" t="e">
        <f>VLOOKUP($B294,[2]高二上!$B:$R,15,0)</f>
        <v>#N/A</v>
      </c>
      <c r="BA294" t="e">
        <f>VLOOKUP($B294,[2]高二上!$B:$R,16,0)</f>
        <v>#N/A</v>
      </c>
      <c r="BB294" t="e">
        <f>VLOOKUP($B294,[2]高二上!$B:$R,17,0)</f>
        <v>#N/A</v>
      </c>
      <c r="BC294">
        <f>VLOOKUP($B294,[1]高一下!$B:$R,6,0)</f>
        <v>101</v>
      </c>
      <c r="BD294" t="str">
        <f>VLOOKUP($B294,[1]高一下!$B:$R,7,0)</f>
        <v>杨志明</v>
      </c>
      <c r="BE294">
        <f>VLOOKUP($B294,[1]高一下!$B:$R,8,0)</f>
        <v>94</v>
      </c>
      <c r="BF294" t="str">
        <f>VLOOKUP($B294,[1]高一下!$B:$R,9,0)</f>
        <v>次儿祝玛</v>
      </c>
      <c r="BG294">
        <f>VLOOKUP($B294,[1]高一下!$B:$R,10,0)</f>
        <v>72</v>
      </c>
      <c r="BH294" t="str">
        <f>VLOOKUP($B294,[1]高一下!$B:$R,11,0)</f>
        <v>车梦德</v>
      </c>
      <c r="BI294">
        <f>VLOOKUP($B294,[1]高一下!$B:$R,12,0)</f>
        <v>67</v>
      </c>
      <c r="BJ294" t="str">
        <f>VLOOKUP($B294,[1]高一下!$B:$R,13,0)</f>
        <v>向雅欣</v>
      </c>
      <c r="BK294">
        <f>VLOOKUP($B294,[1]高一下!$B:$R,14,0)</f>
        <v>75</v>
      </c>
      <c r="BL294" t="str">
        <f>VLOOKUP($B294,[1]高一下!$B:$R,15,0)</f>
        <v>邓琪</v>
      </c>
      <c r="BM294">
        <f>VLOOKUP($B294,[1]高一下!$B:$R,16,0)</f>
        <v>82</v>
      </c>
      <c r="BN294" t="str">
        <f>VLOOKUP($B294,[1]高一下!$B:$R,17,0)</f>
        <v>李树海</v>
      </c>
      <c r="BO294">
        <f>VLOOKUP($B294,[1]高一上!$B:$W,5,0)</f>
        <v>96</v>
      </c>
      <c r="BP294" t="str">
        <f>VLOOKUP($B294,[1]高一上!$B:$W,6,0)</f>
        <v>杨志明</v>
      </c>
      <c r="BQ294">
        <f>VLOOKUP($B294,[1]高一上!$B:$W,7,0)</f>
        <v>48</v>
      </c>
      <c r="BR294" t="str">
        <f>VLOOKUP($B294,[1]高一上!$B:$W,8,0)</f>
        <v>次儿祝玛</v>
      </c>
      <c r="BS294">
        <f>VLOOKUP($B294,[1]高一上!$B:$W,9,0)</f>
        <v>78.5</v>
      </c>
      <c r="BT294" t="str">
        <f>VLOOKUP($B294,[1]高一上!$B:$W,10,0)</f>
        <v>车梦德</v>
      </c>
      <c r="BU294">
        <f>VLOOKUP($B294,[1]高一上!$B:$W,17,0)</f>
        <v>69</v>
      </c>
      <c r="BV294" t="str">
        <f>VLOOKUP($B294,[1]高一上!$B:$W,18,0)</f>
        <v>向雅欣</v>
      </c>
      <c r="BW294">
        <f>VLOOKUP($B294,[1]高一上!$B:$W,19,0)</f>
        <v>59</v>
      </c>
      <c r="BX294" t="str">
        <f>VLOOKUP($B294,[1]高一上!$B:$W,20,0)</f>
        <v>邓琪</v>
      </c>
      <c r="BY294">
        <f>VLOOKUP($B294,[1]高一上!$B:$W,21,0)</f>
        <v>59</v>
      </c>
      <c r="BZ294" t="str">
        <f>VLOOKUP($B294,[1]高一上!$B:$W,22,0)</f>
        <v>李树海</v>
      </c>
      <c r="CA294">
        <f>VLOOKUP($B294,[1]中考!$B:$N,5,0)</f>
        <v>125</v>
      </c>
      <c r="CB294">
        <f>VLOOKUP($B294,[1]中考!$B:$N,6,0)</f>
        <v>72</v>
      </c>
      <c r="CC294">
        <f>VLOOKUP($B294,[1]中考!$B:$N,7,0)</f>
        <v>120</v>
      </c>
      <c r="CD294">
        <f>VLOOKUP($B294,[1]中考!$B:$N,11,0)</f>
        <v>33</v>
      </c>
      <c r="CE294">
        <f>VLOOKUP($B294,[1]中考!$B:$N,12,0)</f>
        <v>25</v>
      </c>
      <c r="CF294">
        <f>VLOOKUP($B294,[1]中考!$B:$N,13,0)</f>
        <v>45</v>
      </c>
    </row>
    <row r="295" spans="1:84" x14ac:dyDescent="0.2">
      <c r="A295" s="3" t="s">
        <v>918</v>
      </c>
      <c r="B295" s="1" t="s">
        <v>919</v>
      </c>
      <c r="C295" s="1" t="s">
        <v>852</v>
      </c>
      <c r="D295" s="1" t="s">
        <v>853</v>
      </c>
      <c r="E295" s="1" t="s">
        <v>920</v>
      </c>
      <c r="F295" s="1">
        <v>475</v>
      </c>
      <c r="G295" s="1">
        <v>112</v>
      </c>
      <c r="H295" s="1" t="s">
        <v>562</v>
      </c>
      <c r="I295" s="1">
        <v>64</v>
      </c>
      <c r="J295" s="1" t="s">
        <v>403</v>
      </c>
      <c r="K295" s="1">
        <v>122</v>
      </c>
      <c r="L295" s="1" t="s">
        <v>855</v>
      </c>
      <c r="M295" s="1">
        <v>70.5</v>
      </c>
      <c r="N295" s="1" t="s">
        <v>856</v>
      </c>
      <c r="O295" s="1">
        <v>61</v>
      </c>
      <c r="P295" s="1" t="s">
        <v>857</v>
      </c>
      <c r="Q295" s="1">
        <v>45</v>
      </c>
      <c r="R295" s="1" t="s">
        <v>858</v>
      </c>
      <c r="S295">
        <f>VLOOKUP(B295,[1]高三上!$B:$R,6,0)</f>
        <v>92.5</v>
      </c>
      <c r="T295" t="str">
        <f>VLOOKUP(B295,[1]高三上!$B:$R,7,0)</f>
        <v>杨志明</v>
      </c>
      <c r="U295">
        <f>VLOOKUP(B295,[1]高三上!$B:$R,8,0)</f>
        <v>59</v>
      </c>
      <c r="V295" t="str">
        <f>VLOOKUP(B295,[1]高三上!$B:$R,9,0)</f>
        <v>次儿祝玛</v>
      </c>
      <c r="W295">
        <f>VLOOKUP(B295,[1]高三上!$B:$R,10,0)</f>
        <v>112</v>
      </c>
      <c r="X295" t="str">
        <f>VLOOKUP(B295,[1]高三上!$B:$R,11,0)</f>
        <v>车梦德</v>
      </c>
      <c r="Y295">
        <f>VLOOKUP(B295,[1]高三上!$B:$R,12,0)</f>
        <v>63</v>
      </c>
      <c r="Z295" t="str">
        <f>VLOOKUP(B295,[1]高三上!$B:$R,13,0)</f>
        <v>向雅欣</v>
      </c>
      <c r="AA295">
        <f>VLOOKUP(B295,[1]高三上!$B:$R,14,0)</f>
        <v>63</v>
      </c>
      <c r="AB295" t="str">
        <f>VLOOKUP(B295,[1]高三上!$B:$R,15,0)</f>
        <v>邓琪</v>
      </c>
      <c r="AC295">
        <f>VLOOKUP(B295,[1]高三上!$B:$R,16,0)</f>
        <v>48</v>
      </c>
      <c r="AD295" t="str">
        <f>VLOOKUP(B295,[1]高三上!$B:$R,17,0)</f>
        <v>李树海</v>
      </c>
      <c r="AE295" t="str">
        <f>VLOOKUP($B295,[1]高二下!$B:$R,6,0)</f>
        <v>96.0</v>
      </c>
      <c r="AF295" t="str">
        <f>VLOOKUP($B295,[1]高二下!$B:$R,7,0)</f>
        <v>杨志明</v>
      </c>
      <c r="AG295" t="str">
        <f>VLOOKUP($B295,[1]高二下!$B:$R,8,0)</f>
        <v>77.0</v>
      </c>
      <c r="AH295" t="str">
        <f>VLOOKUP($B295,[1]高二下!$B:$R,9,0)</f>
        <v>次儿祝玛</v>
      </c>
      <c r="AI295" t="str">
        <f>VLOOKUP($B295,[1]高二下!$B:$R,10,0)</f>
        <v>125.0</v>
      </c>
      <c r="AJ295" t="str">
        <f>VLOOKUP($B295,[1]高二下!$B:$R,11,0)</f>
        <v>车梦德</v>
      </c>
      <c r="AK295" t="str">
        <f>VLOOKUP($B295,[1]高二下!$B:$R,12,0)</f>
        <v>76.0</v>
      </c>
      <c r="AL295" t="str">
        <f>VLOOKUP($B295,[1]高二下!$B:$R,13,0)</f>
        <v>向雅欣</v>
      </c>
      <c r="AM295" t="str">
        <f>VLOOKUP($B295,[1]高二下!$B:$R,14,0)</f>
        <v>64.0</v>
      </c>
      <c r="AN295" t="str">
        <f>VLOOKUP($B295,[1]高二下!$B:$R,15,0)</f>
        <v>邓琪</v>
      </c>
      <c r="AO295" t="str">
        <f>VLOOKUP($B295,[1]高二下!$B:$R,16,0)</f>
        <v>68.0</v>
      </c>
      <c r="AP295" t="str">
        <f>VLOOKUP($B295,[1]高二下!$B:$R,17,0)</f>
        <v>李树海</v>
      </c>
      <c r="AQ295" t="e">
        <f>VLOOKUP($B295,[2]高二上!$B:$R,6,0)</f>
        <v>#N/A</v>
      </c>
      <c r="AR295" t="e">
        <f>VLOOKUP($B295,[2]高二上!$B:$R,7,0)</f>
        <v>#N/A</v>
      </c>
      <c r="AS295" t="e">
        <f>VLOOKUP($B295,[2]高二上!$B:$R,8,0)</f>
        <v>#N/A</v>
      </c>
      <c r="AT295" t="e">
        <f>VLOOKUP($B295,[2]高二上!$B:$R,9,0)</f>
        <v>#N/A</v>
      </c>
      <c r="AU295" t="e">
        <f>VLOOKUP($B295,[2]高二上!$B:$R,10,0)</f>
        <v>#N/A</v>
      </c>
      <c r="AV295" t="e">
        <f>VLOOKUP($B295,[2]高二上!$B:$R,11,0)</f>
        <v>#N/A</v>
      </c>
      <c r="AW295" t="e">
        <f>VLOOKUP($B295,[2]高二上!$B:$R,12,0)</f>
        <v>#N/A</v>
      </c>
      <c r="AX295" t="e">
        <f>VLOOKUP($B295,[2]高二上!$B:$R,13,0)</f>
        <v>#N/A</v>
      </c>
      <c r="AY295" t="e">
        <f>VLOOKUP($B295,[2]高二上!$B:$R,14,0)</f>
        <v>#N/A</v>
      </c>
      <c r="AZ295" t="e">
        <f>VLOOKUP($B295,[2]高二上!$B:$R,15,0)</f>
        <v>#N/A</v>
      </c>
      <c r="BA295" t="e">
        <f>VLOOKUP($B295,[2]高二上!$B:$R,16,0)</f>
        <v>#N/A</v>
      </c>
      <c r="BB295" t="e">
        <f>VLOOKUP($B295,[2]高二上!$B:$R,17,0)</f>
        <v>#N/A</v>
      </c>
      <c r="BC295">
        <f>VLOOKUP($B295,[1]高一下!$B:$R,6,0)</f>
        <v>98</v>
      </c>
      <c r="BD295" t="str">
        <f>VLOOKUP($B295,[1]高一下!$B:$R,7,0)</f>
        <v>杨志明</v>
      </c>
      <c r="BE295">
        <f>VLOOKUP($B295,[1]高一下!$B:$R,8,0)</f>
        <v>77</v>
      </c>
      <c r="BF295" t="str">
        <f>VLOOKUP($B295,[1]高一下!$B:$R,9,0)</f>
        <v>次儿祝玛</v>
      </c>
      <c r="BG295">
        <f>VLOOKUP($B295,[1]高一下!$B:$R,10,0)</f>
        <v>113.5</v>
      </c>
      <c r="BH295" t="str">
        <f>VLOOKUP($B295,[1]高一下!$B:$R,11,0)</f>
        <v>车梦德</v>
      </c>
      <c r="BI295">
        <f>VLOOKUP($B295,[1]高一下!$B:$R,12,0)</f>
        <v>68</v>
      </c>
      <c r="BJ295" t="str">
        <f>VLOOKUP($B295,[1]高一下!$B:$R,13,0)</f>
        <v>向雅欣</v>
      </c>
      <c r="BK295">
        <f>VLOOKUP($B295,[1]高一下!$B:$R,14,0)</f>
        <v>72</v>
      </c>
      <c r="BL295" t="str">
        <f>VLOOKUP($B295,[1]高一下!$B:$R,15,0)</f>
        <v>邓琪</v>
      </c>
      <c r="BM295">
        <f>VLOOKUP($B295,[1]高一下!$B:$R,16,0)</f>
        <v>78</v>
      </c>
      <c r="BN295" t="str">
        <f>VLOOKUP($B295,[1]高一下!$B:$R,17,0)</f>
        <v>李树海</v>
      </c>
      <c r="BO295">
        <f>VLOOKUP($B295,[1]高一上!$B:$W,5,0)</f>
        <v>92.5</v>
      </c>
      <c r="BP295" t="str">
        <f>VLOOKUP($B295,[1]高一上!$B:$W,6,0)</f>
        <v>刘玲君</v>
      </c>
      <c r="BQ295">
        <f>VLOOKUP($B295,[1]高一上!$B:$W,7,0)</f>
        <v>50</v>
      </c>
      <c r="BR295" t="str">
        <f>VLOOKUP($B295,[1]高一上!$B:$W,8,0)</f>
        <v>陈强</v>
      </c>
      <c r="BS295">
        <f>VLOOKUP($B295,[1]高一上!$B:$W,9,0)</f>
        <v>99.5</v>
      </c>
      <c r="BT295" t="str">
        <f>VLOOKUP($B295,[1]高一上!$B:$W,10,0)</f>
        <v>尹英娇</v>
      </c>
      <c r="BU295">
        <f>VLOOKUP($B295,[1]高一上!$B:$W,17,0)</f>
        <v>82</v>
      </c>
      <c r="BV295" t="str">
        <f>VLOOKUP($B295,[1]高一上!$B:$W,18,0)</f>
        <v>李华</v>
      </c>
      <c r="BW295">
        <f>VLOOKUP($B295,[1]高一上!$B:$W,19,0)</f>
        <v>51.5</v>
      </c>
      <c r="BX295" t="str">
        <f>VLOOKUP($B295,[1]高一上!$B:$W,20,0)</f>
        <v>沙华莺</v>
      </c>
      <c r="BY295">
        <f>VLOOKUP($B295,[1]高一上!$B:$W,21,0)</f>
        <v>51.5</v>
      </c>
      <c r="BZ295" t="str">
        <f>VLOOKUP($B295,[1]高一上!$B:$W,22,0)</f>
        <v>骆泽群</v>
      </c>
      <c r="CA295">
        <f>VLOOKUP($B295,[1]中考!$B:$N,5,0)</f>
        <v>0</v>
      </c>
      <c r="CB295">
        <f>VLOOKUP($B295,[1]中考!$B:$N,6,0)</f>
        <v>0</v>
      </c>
      <c r="CC295">
        <f>VLOOKUP($B295,[1]中考!$B:$N,7,0)</f>
        <v>0</v>
      </c>
      <c r="CD295">
        <f>VLOOKUP($B295,[1]中考!$B:$N,11,0)</f>
        <v>0</v>
      </c>
      <c r="CE295">
        <f>VLOOKUP($B295,[1]中考!$B:$N,12,0)</f>
        <v>0</v>
      </c>
      <c r="CF295">
        <f>VLOOKUP($B295,[1]中考!$B:$N,13,0)</f>
        <v>0</v>
      </c>
    </row>
    <row r="296" spans="1:84" x14ac:dyDescent="0.2">
      <c r="A296" s="3" t="s">
        <v>921</v>
      </c>
      <c r="B296" s="1" t="s">
        <v>922</v>
      </c>
      <c r="C296" s="1" t="s">
        <v>852</v>
      </c>
      <c r="D296" s="1" t="s">
        <v>853</v>
      </c>
      <c r="E296" s="1" t="s">
        <v>923</v>
      </c>
      <c r="F296" s="1">
        <v>472</v>
      </c>
      <c r="G296" s="1">
        <v>109</v>
      </c>
      <c r="H296" s="1" t="s">
        <v>562</v>
      </c>
      <c r="I296" s="1">
        <v>91</v>
      </c>
      <c r="J296" s="1" t="s">
        <v>403</v>
      </c>
      <c r="K296" s="1">
        <v>102</v>
      </c>
      <c r="L296" s="1" t="s">
        <v>855</v>
      </c>
      <c r="M296" s="1">
        <v>66.5</v>
      </c>
      <c r="N296" s="1" t="s">
        <v>856</v>
      </c>
      <c r="O296" s="1">
        <v>57.5</v>
      </c>
      <c r="P296" s="1" t="s">
        <v>857</v>
      </c>
      <c r="Q296" s="1">
        <v>46</v>
      </c>
      <c r="R296" s="1" t="s">
        <v>858</v>
      </c>
      <c r="S296">
        <f>VLOOKUP(B296,[1]高三上!$B:$R,6,0)</f>
        <v>97.5</v>
      </c>
      <c r="T296" t="str">
        <f>VLOOKUP(B296,[1]高三上!$B:$R,7,0)</f>
        <v>杨志明</v>
      </c>
      <c r="U296">
        <f>VLOOKUP(B296,[1]高三上!$B:$R,8,0)</f>
        <v>79</v>
      </c>
      <c r="V296" t="str">
        <f>VLOOKUP(B296,[1]高三上!$B:$R,9,0)</f>
        <v>次儿祝玛</v>
      </c>
      <c r="W296">
        <f>VLOOKUP(B296,[1]高三上!$B:$R,10,0)</f>
        <v>98</v>
      </c>
      <c r="X296" t="str">
        <f>VLOOKUP(B296,[1]高三上!$B:$R,11,0)</f>
        <v>车梦德</v>
      </c>
      <c r="Y296">
        <f>VLOOKUP(B296,[1]高三上!$B:$R,12,0)</f>
        <v>71</v>
      </c>
      <c r="Z296" t="str">
        <f>VLOOKUP(B296,[1]高三上!$B:$R,13,0)</f>
        <v>向雅欣</v>
      </c>
      <c r="AA296">
        <f>VLOOKUP(B296,[1]高三上!$B:$R,14,0)</f>
        <v>56</v>
      </c>
      <c r="AB296" t="str">
        <f>VLOOKUP(B296,[1]高三上!$B:$R,15,0)</f>
        <v>邓琪</v>
      </c>
      <c r="AC296">
        <f>VLOOKUP(B296,[1]高三上!$B:$R,16,0)</f>
        <v>35</v>
      </c>
      <c r="AD296" t="str">
        <f>VLOOKUP(B296,[1]高三上!$B:$R,17,0)</f>
        <v>李树海</v>
      </c>
      <c r="AE296" t="str">
        <f>VLOOKUP($B296,[1]高二下!$B:$R,6,0)</f>
        <v>102.0</v>
      </c>
      <c r="AF296" t="str">
        <f>VLOOKUP($B296,[1]高二下!$B:$R,7,0)</f>
        <v>杨志明</v>
      </c>
      <c r="AG296" t="str">
        <f>VLOOKUP($B296,[1]高二下!$B:$R,8,0)</f>
        <v>83.0</v>
      </c>
      <c r="AH296" t="str">
        <f>VLOOKUP($B296,[1]高二下!$B:$R,9,0)</f>
        <v>次儿祝玛</v>
      </c>
      <c r="AI296" t="str">
        <f>VLOOKUP($B296,[1]高二下!$B:$R,10,0)</f>
        <v>90.5</v>
      </c>
      <c r="AJ296" t="str">
        <f>VLOOKUP($B296,[1]高二下!$B:$R,11,0)</f>
        <v>车梦德</v>
      </c>
      <c r="AK296" t="str">
        <f>VLOOKUP($B296,[1]高二下!$B:$R,12,0)</f>
        <v>72.0</v>
      </c>
      <c r="AL296" t="str">
        <f>VLOOKUP($B296,[1]高二下!$B:$R,13,0)</f>
        <v>向雅欣</v>
      </c>
      <c r="AM296" t="str">
        <f>VLOOKUP($B296,[1]高二下!$B:$R,14,0)</f>
        <v>64.0</v>
      </c>
      <c r="AN296" t="str">
        <f>VLOOKUP($B296,[1]高二下!$B:$R,15,0)</f>
        <v>邓琪</v>
      </c>
      <c r="AO296" t="str">
        <f>VLOOKUP($B296,[1]高二下!$B:$R,16,0)</f>
        <v>70.0</v>
      </c>
      <c r="AP296" t="str">
        <f>VLOOKUP($B296,[1]高二下!$B:$R,17,0)</f>
        <v>李树海</v>
      </c>
      <c r="AQ296" t="e">
        <f>VLOOKUP($B296,[2]高二上!$B:$R,6,0)</f>
        <v>#N/A</v>
      </c>
      <c r="AR296" t="e">
        <f>VLOOKUP($B296,[2]高二上!$B:$R,7,0)</f>
        <v>#N/A</v>
      </c>
      <c r="AS296" t="e">
        <f>VLOOKUP($B296,[2]高二上!$B:$R,8,0)</f>
        <v>#N/A</v>
      </c>
      <c r="AT296" t="e">
        <f>VLOOKUP($B296,[2]高二上!$B:$R,9,0)</f>
        <v>#N/A</v>
      </c>
      <c r="AU296" t="e">
        <f>VLOOKUP($B296,[2]高二上!$B:$R,10,0)</f>
        <v>#N/A</v>
      </c>
      <c r="AV296" t="e">
        <f>VLOOKUP($B296,[2]高二上!$B:$R,11,0)</f>
        <v>#N/A</v>
      </c>
      <c r="AW296" t="e">
        <f>VLOOKUP($B296,[2]高二上!$B:$R,12,0)</f>
        <v>#N/A</v>
      </c>
      <c r="AX296" t="e">
        <f>VLOOKUP($B296,[2]高二上!$B:$R,13,0)</f>
        <v>#N/A</v>
      </c>
      <c r="AY296" t="e">
        <f>VLOOKUP($B296,[2]高二上!$B:$R,14,0)</f>
        <v>#N/A</v>
      </c>
      <c r="AZ296" t="e">
        <f>VLOOKUP($B296,[2]高二上!$B:$R,15,0)</f>
        <v>#N/A</v>
      </c>
      <c r="BA296" t="e">
        <f>VLOOKUP($B296,[2]高二上!$B:$R,16,0)</f>
        <v>#N/A</v>
      </c>
      <c r="BB296" t="e">
        <f>VLOOKUP($B296,[2]高二上!$B:$R,17,0)</f>
        <v>#N/A</v>
      </c>
      <c r="BC296">
        <f>VLOOKUP($B296,[1]高一下!$B:$R,6,0)</f>
        <v>106</v>
      </c>
      <c r="BD296" t="str">
        <f>VLOOKUP($B296,[1]高一下!$B:$R,7,0)</f>
        <v>杨志明</v>
      </c>
      <c r="BE296">
        <f>VLOOKUP($B296,[1]高一下!$B:$R,8,0)</f>
        <v>98</v>
      </c>
      <c r="BF296" t="str">
        <f>VLOOKUP($B296,[1]高一下!$B:$R,9,0)</f>
        <v>次儿祝玛</v>
      </c>
      <c r="BG296">
        <f>VLOOKUP($B296,[1]高一下!$B:$R,10,0)</f>
        <v>74</v>
      </c>
      <c r="BH296" t="str">
        <f>VLOOKUP($B296,[1]高一下!$B:$R,11,0)</f>
        <v>车梦德</v>
      </c>
      <c r="BI296">
        <f>VLOOKUP($B296,[1]高一下!$B:$R,12,0)</f>
        <v>73</v>
      </c>
      <c r="BJ296" t="str">
        <f>VLOOKUP($B296,[1]高一下!$B:$R,13,0)</f>
        <v>向雅欣</v>
      </c>
      <c r="BK296">
        <f>VLOOKUP($B296,[1]高一下!$B:$R,14,0)</f>
        <v>67</v>
      </c>
      <c r="BL296" t="str">
        <f>VLOOKUP($B296,[1]高一下!$B:$R,15,0)</f>
        <v>邓琪</v>
      </c>
      <c r="BM296">
        <f>VLOOKUP($B296,[1]高一下!$B:$R,16,0)</f>
        <v>69</v>
      </c>
      <c r="BN296" t="str">
        <f>VLOOKUP($B296,[1]高一下!$B:$R,17,0)</f>
        <v>李树海</v>
      </c>
      <c r="BO296">
        <f>VLOOKUP($B296,[1]高一上!$B:$W,5,0)</f>
        <v>91</v>
      </c>
      <c r="BP296" t="str">
        <f>VLOOKUP($B296,[1]高一上!$B:$W,6,0)</f>
        <v>杨志明</v>
      </c>
      <c r="BQ296">
        <f>VLOOKUP($B296,[1]高一上!$B:$W,7,0)</f>
        <v>52</v>
      </c>
      <c r="BR296" t="str">
        <f>VLOOKUP($B296,[1]高一上!$B:$W,8,0)</f>
        <v>次儿祝玛</v>
      </c>
      <c r="BS296">
        <f>VLOOKUP($B296,[1]高一上!$B:$W,9,0)</f>
        <v>77.5</v>
      </c>
      <c r="BT296" t="str">
        <f>VLOOKUP($B296,[1]高一上!$B:$W,10,0)</f>
        <v>车梦德</v>
      </c>
      <c r="BU296">
        <f>VLOOKUP($B296,[1]高一上!$B:$W,17,0)</f>
        <v>78</v>
      </c>
      <c r="BV296" t="str">
        <f>VLOOKUP($B296,[1]高一上!$B:$W,18,0)</f>
        <v>向雅欣</v>
      </c>
      <c r="BW296">
        <f>VLOOKUP($B296,[1]高一上!$B:$W,19,0)</f>
        <v>62</v>
      </c>
      <c r="BX296" t="str">
        <f>VLOOKUP($B296,[1]高一上!$B:$W,20,0)</f>
        <v>邓琪</v>
      </c>
      <c r="BY296">
        <f>VLOOKUP($B296,[1]高一上!$B:$W,21,0)</f>
        <v>62</v>
      </c>
      <c r="BZ296" t="str">
        <f>VLOOKUP($B296,[1]高一上!$B:$W,22,0)</f>
        <v>李树海</v>
      </c>
      <c r="CA296">
        <f>VLOOKUP($B296,[1]中考!$B:$N,5,0)</f>
        <v>122</v>
      </c>
      <c r="CB296">
        <f>VLOOKUP($B296,[1]中考!$B:$N,6,0)</f>
        <v>54</v>
      </c>
      <c r="CC296">
        <f>VLOOKUP($B296,[1]中考!$B:$N,7,0)</f>
        <v>119</v>
      </c>
      <c r="CD296">
        <f>VLOOKUP($B296,[1]中考!$B:$N,11,0)</f>
        <v>35</v>
      </c>
      <c r="CE296">
        <f>VLOOKUP($B296,[1]中考!$B:$N,12,0)</f>
        <v>38</v>
      </c>
      <c r="CF296">
        <f>VLOOKUP($B296,[1]中考!$B:$N,13,0)</f>
        <v>41</v>
      </c>
    </row>
    <row r="297" spans="1:84" x14ac:dyDescent="0.2">
      <c r="A297" s="3" t="s">
        <v>924</v>
      </c>
      <c r="B297" s="1" t="s">
        <v>925</v>
      </c>
      <c r="C297" s="1" t="s">
        <v>852</v>
      </c>
      <c r="D297" s="1" t="s">
        <v>853</v>
      </c>
      <c r="E297" s="1" t="s">
        <v>926</v>
      </c>
      <c r="F297" s="1">
        <v>462</v>
      </c>
      <c r="G297" s="1">
        <v>93</v>
      </c>
      <c r="H297" s="1" t="s">
        <v>562</v>
      </c>
      <c r="I297" s="1">
        <v>89</v>
      </c>
      <c r="J297" s="1" t="s">
        <v>403</v>
      </c>
      <c r="K297" s="1">
        <v>102</v>
      </c>
      <c r="L297" s="1" t="s">
        <v>855</v>
      </c>
      <c r="M297" s="1">
        <v>60</v>
      </c>
      <c r="N297" s="1" t="s">
        <v>856</v>
      </c>
      <c r="O297" s="1">
        <v>70</v>
      </c>
      <c r="P297" s="1" t="s">
        <v>857</v>
      </c>
      <c r="Q297" s="1">
        <v>46</v>
      </c>
      <c r="R297" s="1" t="s">
        <v>858</v>
      </c>
      <c r="S297">
        <f>VLOOKUP(B297,[1]高三上!$B:$R,6,0)</f>
        <v>93</v>
      </c>
      <c r="T297" t="str">
        <f>VLOOKUP(B297,[1]高三上!$B:$R,7,0)</f>
        <v>杨志明</v>
      </c>
      <c r="U297">
        <f>VLOOKUP(B297,[1]高三上!$B:$R,8,0)</f>
        <v>0</v>
      </c>
      <c r="V297" t="str">
        <f>VLOOKUP(B297,[1]高三上!$B:$R,9,0)</f>
        <v>次儿祝玛</v>
      </c>
      <c r="W297">
        <f>VLOOKUP(B297,[1]高三上!$B:$R,10,0)</f>
        <v>72.5</v>
      </c>
      <c r="X297" t="str">
        <f>VLOOKUP(B297,[1]高三上!$B:$R,11,0)</f>
        <v>车梦德</v>
      </c>
      <c r="Y297">
        <f>VLOOKUP(B297,[1]高三上!$B:$R,12,0)</f>
        <v>60</v>
      </c>
      <c r="Z297" t="str">
        <f>VLOOKUP(B297,[1]高三上!$B:$R,13,0)</f>
        <v>向雅欣</v>
      </c>
      <c r="AA297">
        <f>VLOOKUP(B297,[1]高三上!$B:$R,14,0)</f>
        <v>43.5</v>
      </c>
      <c r="AB297" t="str">
        <f>VLOOKUP(B297,[1]高三上!$B:$R,15,0)</f>
        <v>邓琪</v>
      </c>
      <c r="AC297">
        <f>VLOOKUP(B297,[1]高三上!$B:$R,16,0)</f>
        <v>46</v>
      </c>
      <c r="AD297" t="str">
        <f>VLOOKUP(B297,[1]高三上!$B:$R,17,0)</f>
        <v>李树海</v>
      </c>
      <c r="AE297" t="str">
        <f>VLOOKUP($B297,[1]高二下!$B:$R,6,0)</f>
        <v>93.0</v>
      </c>
      <c r="AF297" t="str">
        <f>VLOOKUP($B297,[1]高二下!$B:$R,7,0)</f>
        <v>杨志明</v>
      </c>
      <c r="AG297" t="str">
        <f>VLOOKUP($B297,[1]高二下!$B:$R,8,0)</f>
        <v>85.0</v>
      </c>
      <c r="AH297" t="str">
        <f>VLOOKUP($B297,[1]高二下!$B:$R,9,0)</f>
        <v>次儿祝玛</v>
      </c>
      <c r="AI297" t="str">
        <f>VLOOKUP($B297,[1]高二下!$B:$R,10,0)</f>
        <v>92.0</v>
      </c>
      <c r="AJ297" t="str">
        <f>VLOOKUP($B297,[1]高二下!$B:$R,11,0)</f>
        <v>车梦德</v>
      </c>
      <c r="AK297" t="str">
        <f>VLOOKUP($B297,[1]高二下!$B:$R,12,0)</f>
        <v>64.0</v>
      </c>
      <c r="AL297" t="str">
        <f>VLOOKUP($B297,[1]高二下!$B:$R,13,0)</f>
        <v>向雅欣</v>
      </c>
      <c r="AM297" t="str">
        <f>VLOOKUP($B297,[1]高二下!$B:$R,14,0)</f>
        <v>44.0</v>
      </c>
      <c r="AN297" t="str">
        <f>VLOOKUP($B297,[1]高二下!$B:$R,15,0)</f>
        <v>邓琪</v>
      </c>
      <c r="AO297" t="str">
        <f>VLOOKUP($B297,[1]高二下!$B:$R,16,0)</f>
        <v>71.0</v>
      </c>
      <c r="AP297" t="str">
        <f>VLOOKUP($B297,[1]高二下!$B:$R,17,0)</f>
        <v>李树海</v>
      </c>
      <c r="AQ297" t="e">
        <f>VLOOKUP($B297,[2]高二上!$B:$R,6,0)</f>
        <v>#N/A</v>
      </c>
      <c r="AR297" t="e">
        <f>VLOOKUP($B297,[2]高二上!$B:$R,7,0)</f>
        <v>#N/A</v>
      </c>
      <c r="AS297" t="e">
        <f>VLOOKUP($B297,[2]高二上!$B:$R,8,0)</f>
        <v>#N/A</v>
      </c>
      <c r="AT297" t="e">
        <f>VLOOKUP($B297,[2]高二上!$B:$R,9,0)</f>
        <v>#N/A</v>
      </c>
      <c r="AU297" t="e">
        <f>VLOOKUP($B297,[2]高二上!$B:$R,10,0)</f>
        <v>#N/A</v>
      </c>
      <c r="AV297" t="e">
        <f>VLOOKUP($B297,[2]高二上!$B:$R,11,0)</f>
        <v>#N/A</v>
      </c>
      <c r="AW297" t="e">
        <f>VLOOKUP($B297,[2]高二上!$B:$R,12,0)</f>
        <v>#N/A</v>
      </c>
      <c r="AX297" t="e">
        <f>VLOOKUP($B297,[2]高二上!$B:$R,13,0)</f>
        <v>#N/A</v>
      </c>
      <c r="AY297" t="e">
        <f>VLOOKUP($B297,[2]高二上!$B:$R,14,0)</f>
        <v>#N/A</v>
      </c>
      <c r="AZ297" t="e">
        <f>VLOOKUP($B297,[2]高二上!$B:$R,15,0)</f>
        <v>#N/A</v>
      </c>
      <c r="BA297" t="e">
        <f>VLOOKUP($B297,[2]高二上!$B:$R,16,0)</f>
        <v>#N/A</v>
      </c>
      <c r="BB297" t="e">
        <f>VLOOKUP($B297,[2]高二上!$B:$R,17,0)</f>
        <v>#N/A</v>
      </c>
      <c r="BC297">
        <f>VLOOKUP($B297,[1]高一下!$B:$R,6,0)</f>
        <v>98</v>
      </c>
      <c r="BD297" t="str">
        <f>VLOOKUP($B297,[1]高一下!$B:$R,7,0)</f>
        <v>杨志明</v>
      </c>
      <c r="BE297">
        <f>VLOOKUP($B297,[1]高一下!$B:$R,8,0)</f>
        <v>82</v>
      </c>
      <c r="BF297" t="str">
        <f>VLOOKUP($B297,[1]高一下!$B:$R,9,0)</f>
        <v>次儿祝玛</v>
      </c>
      <c r="BG297">
        <f>VLOOKUP($B297,[1]高一下!$B:$R,10,0)</f>
        <v>81.5</v>
      </c>
      <c r="BH297" t="str">
        <f>VLOOKUP($B297,[1]高一下!$B:$R,11,0)</f>
        <v>车梦德</v>
      </c>
      <c r="BI297">
        <f>VLOOKUP($B297,[1]高一下!$B:$R,12,0)</f>
        <v>57</v>
      </c>
      <c r="BJ297" t="str">
        <f>VLOOKUP($B297,[1]高一下!$B:$R,13,0)</f>
        <v>向雅欣</v>
      </c>
      <c r="BK297">
        <f>VLOOKUP($B297,[1]高一下!$B:$R,14,0)</f>
        <v>67</v>
      </c>
      <c r="BL297" t="str">
        <f>VLOOKUP($B297,[1]高一下!$B:$R,15,0)</f>
        <v>邓琪</v>
      </c>
      <c r="BM297">
        <f>VLOOKUP($B297,[1]高一下!$B:$R,16,0)</f>
        <v>71</v>
      </c>
      <c r="BN297" t="str">
        <f>VLOOKUP($B297,[1]高一下!$B:$R,17,0)</f>
        <v>李树海</v>
      </c>
      <c r="BO297">
        <f>VLOOKUP($B297,[1]高一上!$B:$W,5,0)</f>
        <v>76</v>
      </c>
      <c r="BP297" t="str">
        <f>VLOOKUP($B297,[1]高一上!$B:$W,6,0)</f>
        <v>杨志明</v>
      </c>
      <c r="BQ297">
        <f>VLOOKUP($B297,[1]高一上!$B:$W,7,0)</f>
        <v>68</v>
      </c>
      <c r="BR297" t="str">
        <f>VLOOKUP($B297,[1]高一上!$B:$W,8,0)</f>
        <v>次儿祝玛</v>
      </c>
      <c r="BS297">
        <f>VLOOKUP($B297,[1]高一上!$B:$W,9,0)</f>
        <v>75</v>
      </c>
      <c r="BT297" t="str">
        <f>VLOOKUP($B297,[1]高一上!$B:$W,10,0)</f>
        <v>车梦德</v>
      </c>
      <c r="BU297">
        <f>VLOOKUP($B297,[1]高一上!$B:$W,17,0)</f>
        <v>60</v>
      </c>
      <c r="BV297" t="str">
        <f>VLOOKUP($B297,[1]高一上!$B:$W,18,0)</f>
        <v>向雅欣</v>
      </c>
      <c r="BW297">
        <f>VLOOKUP($B297,[1]高一上!$B:$W,19,0)</f>
        <v>42</v>
      </c>
      <c r="BX297" t="str">
        <f>VLOOKUP($B297,[1]高一上!$B:$W,20,0)</f>
        <v>邓琪</v>
      </c>
      <c r="BY297">
        <f>VLOOKUP($B297,[1]高一上!$B:$W,21,0)</f>
        <v>42</v>
      </c>
      <c r="BZ297" t="str">
        <f>VLOOKUP($B297,[1]高一上!$B:$W,22,0)</f>
        <v>李树海</v>
      </c>
      <c r="CA297">
        <f>VLOOKUP($B297,[1]中考!$B:$N,5,0)</f>
        <v>101</v>
      </c>
      <c r="CB297">
        <f>VLOOKUP($B297,[1]中考!$B:$N,6,0)</f>
        <v>79</v>
      </c>
      <c r="CC297">
        <f>VLOOKUP($B297,[1]中考!$B:$N,7,0)</f>
        <v>122</v>
      </c>
      <c r="CD297">
        <f>VLOOKUP($B297,[1]中考!$B:$N,11,0)</f>
        <v>32</v>
      </c>
      <c r="CE297">
        <f>VLOOKUP($B297,[1]中考!$B:$N,12,0)</f>
        <v>36</v>
      </c>
      <c r="CF297">
        <f>VLOOKUP($B297,[1]中考!$B:$N,13,0)</f>
        <v>40</v>
      </c>
    </row>
    <row r="298" spans="1:84" x14ac:dyDescent="0.2">
      <c r="A298" s="3" t="s">
        <v>927</v>
      </c>
      <c r="B298" s="1" t="s">
        <v>928</v>
      </c>
      <c r="C298" s="1" t="s">
        <v>852</v>
      </c>
      <c r="D298" s="1" t="s">
        <v>853</v>
      </c>
      <c r="E298" s="1" t="s">
        <v>929</v>
      </c>
      <c r="F298" s="1">
        <v>461</v>
      </c>
      <c r="G298" s="1">
        <v>102</v>
      </c>
      <c r="H298" s="1" t="s">
        <v>562</v>
      </c>
      <c r="I298" s="1">
        <v>104</v>
      </c>
      <c r="J298" s="1" t="s">
        <v>403</v>
      </c>
      <c r="K298" s="1">
        <v>72</v>
      </c>
      <c r="L298" s="1" t="s">
        <v>855</v>
      </c>
      <c r="M298" s="1">
        <v>72.5</v>
      </c>
      <c r="N298" s="1" t="s">
        <v>856</v>
      </c>
      <c r="O298" s="1">
        <v>60</v>
      </c>
      <c r="P298" s="1" t="s">
        <v>857</v>
      </c>
      <c r="Q298" s="1">
        <v>50</v>
      </c>
      <c r="R298" s="1" t="s">
        <v>858</v>
      </c>
      <c r="S298">
        <f>VLOOKUP(B298,[1]高三上!$B:$R,6,0)</f>
        <v>108</v>
      </c>
      <c r="T298" t="str">
        <f>VLOOKUP(B298,[1]高三上!$B:$R,7,0)</f>
        <v>杨志明</v>
      </c>
      <c r="U298">
        <f>VLOOKUP(B298,[1]高三上!$B:$R,8,0)</f>
        <v>81</v>
      </c>
      <c r="V298" t="str">
        <f>VLOOKUP(B298,[1]高三上!$B:$R,9,0)</f>
        <v>次儿祝玛</v>
      </c>
      <c r="W298">
        <f>VLOOKUP(B298,[1]高三上!$B:$R,10,0)</f>
        <v>67</v>
      </c>
      <c r="X298" t="str">
        <f>VLOOKUP(B298,[1]高三上!$B:$R,11,0)</f>
        <v>车梦德</v>
      </c>
      <c r="Y298">
        <f>VLOOKUP(B298,[1]高三上!$B:$R,12,0)</f>
        <v>62.5</v>
      </c>
      <c r="Z298" t="str">
        <f>VLOOKUP(B298,[1]高三上!$B:$R,13,0)</f>
        <v>向雅欣</v>
      </c>
      <c r="AA298">
        <f>VLOOKUP(B298,[1]高三上!$B:$R,14,0)</f>
        <v>63</v>
      </c>
      <c r="AB298" t="str">
        <f>VLOOKUP(B298,[1]高三上!$B:$R,15,0)</f>
        <v>邓琪</v>
      </c>
      <c r="AC298">
        <f>VLOOKUP(B298,[1]高三上!$B:$R,16,0)</f>
        <v>49</v>
      </c>
      <c r="AD298" t="str">
        <f>VLOOKUP(B298,[1]高三上!$B:$R,17,0)</f>
        <v>李树海</v>
      </c>
      <c r="AE298" t="str">
        <f>VLOOKUP($B298,[1]高二下!$B:$R,6,0)</f>
        <v>85.0</v>
      </c>
      <c r="AF298" t="str">
        <f>VLOOKUP($B298,[1]高二下!$B:$R,7,0)</f>
        <v>杨志明</v>
      </c>
      <c r="AG298" t="str">
        <f>VLOOKUP($B298,[1]高二下!$B:$R,8,0)</f>
        <v>66.0</v>
      </c>
      <c r="AH298" t="str">
        <f>VLOOKUP($B298,[1]高二下!$B:$R,9,0)</f>
        <v>次儿祝玛</v>
      </c>
      <c r="AI298" t="str">
        <f>VLOOKUP($B298,[1]高二下!$B:$R,10,0)</f>
        <v>65.5</v>
      </c>
      <c r="AJ298" t="str">
        <f>VLOOKUP($B298,[1]高二下!$B:$R,11,0)</f>
        <v>车梦德</v>
      </c>
      <c r="AK298" t="str">
        <f>VLOOKUP($B298,[1]高二下!$B:$R,12,0)</f>
        <v>63.0</v>
      </c>
      <c r="AL298" t="str">
        <f>VLOOKUP($B298,[1]高二下!$B:$R,13,0)</f>
        <v>向雅欣</v>
      </c>
      <c r="AM298" t="str">
        <f>VLOOKUP($B298,[1]高二下!$B:$R,14,0)</f>
        <v>57.0</v>
      </c>
      <c r="AN298" t="str">
        <f>VLOOKUP($B298,[1]高二下!$B:$R,15,0)</f>
        <v>邓琪</v>
      </c>
      <c r="AO298" t="str">
        <f>VLOOKUP($B298,[1]高二下!$B:$R,16,0)</f>
        <v>70.0</v>
      </c>
      <c r="AP298" t="str">
        <f>VLOOKUP($B298,[1]高二下!$B:$R,17,0)</f>
        <v>李树海</v>
      </c>
      <c r="AQ298" t="e">
        <f>VLOOKUP($B298,[2]高二上!$B:$R,6,0)</f>
        <v>#N/A</v>
      </c>
      <c r="AR298" t="e">
        <f>VLOOKUP($B298,[2]高二上!$B:$R,7,0)</f>
        <v>#N/A</v>
      </c>
      <c r="AS298" t="e">
        <f>VLOOKUP($B298,[2]高二上!$B:$R,8,0)</f>
        <v>#N/A</v>
      </c>
      <c r="AT298" t="e">
        <f>VLOOKUP($B298,[2]高二上!$B:$R,9,0)</f>
        <v>#N/A</v>
      </c>
      <c r="AU298" t="e">
        <f>VLOOKUP($B298,[2]高二上!$B:$R,10,0)</f>
        <v>#N/A</v>
      </c>
      <c r="AV298" t="e">
        <f>VLOOKUP($B298,[2]高二上!$B:$R,11,0)</f>
        <v>#N/A</v>
      </c>
      <c r="AW298" t="e">
        <f>VLOOKUP($B298,[2]高二上!$B:$R,12,0)</f>
        <v>#N/A</v>
      </c>
      <c r="AX298" t="e">
        <f>VLOOKUP($B298,[2]高二上!$B:$R,13,0)</f>
        <v>#N/A</v>
      </c>
      <c r="AY298" t="e">
        <f>VLOOKUP($B298,[2]高二上!$B:$R,14,0)</f>
        <v>#N/A</v>
      </c>
      <c r="AZ298" t="e">
        <f>VLOOKUP($B298,[2]高二上!$B:$R,15,0)</f>
        <v>#N/A</v>
      </c>
      <c r="BA298" t="e">
        <f>VLOOKUP($B298,[2]高二上!$B:$R,16,0)</f>
        <v>#N/A</v>
      </c>
      <c r="BB298" t="e">
        <f>VLOOKUP($B298,[2]高二上!$B:$R,17,0)</f>
        <v>#N/A</v>
      </c>
      <c r="BC298">
        <f>VLOOKUP($B298,[1]高一下!$B:$R,6,0)</f>
        <v>100</v>
      </c>
      <c r="BD298" t="str">
        <f>VLOOKUP($B298,[1]高一下!$B:$R,7,0)</f>
        <v>杨志明</v>
      </c>
      <c r="BE298">
        <f>VLOOKUP($B298,[1]高一下!$B:$R,8,0)</f>
        <v>100</v>
      </c>
      <c r="BF298" t="str">
        <f>VLOOKUP($B298,[1]高一下!$B:$R,9,0)</f>
        <v>次儿祝玛</v>
      </c>
      <c r="BG298">
        <f>VLOOKUP($B298,[1]高一下!$B:$R,10,0)</f>
        <v>54.5</v>
      </c>
      <c r="BH298" t="str">
        <f>VLOOKUP($B298,[1]高一下!$B:$R,11,0)</f>
        <v>车梦德</v>
      </c>
      <c r="BI298">
        <f>VLOOKUP($B298,[1]高一下!$B:$R,12,0)</f>
        <v>69</v>
      </c>
      <c r="BJ298" t="str">
        <f>VLOOKUP($B298,[1]高一下!$B:$R,13,0)</f>
        <v>向雅欣</v>
      </c>
      <c r="BK298">
        <f>VLOOKUP($B298,[1]高一下!$B:$R,14,0)</f>
        <v>72</v>
      </c>
      <c r="BL298" t="str">
        <f>VLOOKUP($B298,[1]高一下!$B:$R,15,0)</f>
        <v>邓琪</v>
      </c>
      <c r="BM298">
        <f>VLOOKUP($B298,[1]高一下!$B:$R,16,0)</f>
        <v>71</v>
      </c>
      <c r="BN298" t="str">
        <f>VLOOKUP($B298,[1]高一下!$B:$R,17,0)</f>
        <v>李树海</v>
      </c>
      <c r="BO298">
        <f>VLOOKUP($B298,[1]高一上!$B:$W,5,0)</f>
        <v>96</v>
      </c>
      <c r="BP298" t="str">
        <f>VLOOKUP($B298,[1]高一上!$B:$W,6,0)</f>
        <v>杨志明</v>
      </c>
      <c r="BQ298">
        <f>VLOOKUP($B298,[1]高一上!$B:$W,7,0)</f>
        <v>82</v>
      </c>
      <c r="BR298" t="str">
        <f>VLOOKUP($B298,[1]高一上!$B:$W,8,0)</f>
        <v>次儿祝玛</v>
      </c>
      <c r="BS298">
        <f>VLOOKUP($B298,[1]高一上!$B:$W,9,0)</f>
        <v>58</v>
      </c>
      <c r="BT298" t="str">
        <f>VLOOKUP($B298,[1]高一上!$B:$W,10,0)</f>
        <v>车梦德</v>
      </c>
      <c r="BU298">
        <f>VLOOKUP($B298,[1]高一上!$B:$W,17,0)</f>
        <v>71</v>
      </c>
      <c r="BV298" t="str">
        <f>VLOOKUP($B298,[1]高一上!$B:$W,18,0)</f>
        <v>向雅欣</v>
      </c>
      <c r="BW298">
        <f>VLOOKUP($B298,[1]高一上!$B:$W,19,0)</f>
        <v>51</v>
      </c>
      <c r="BX298" t="str">
        <f>VLOOKUP($B298,[1]高一上!$B:$W,20,0)</f>
        <v>邓琪</v>
      </c>
      <c r="BY298">
        <f>VLOOKUP($B298,[1]高一上!$B:$W,21,0)</f>
        <v>51</v>
      </c>
      <c r="BZ298" t="str">
        <f>VLOOKUP($B298,[1]高一上!$B:$W,22,0)</f>
        <v>李树海</v>
      </c>
      <c r="CA298">
        <f>VLOOKUP($B298,[1]中考!$B:$N,5,0)</f>
        <v>0</v>
      </c>
      <c r="CB298">
        <f>VLOOKUP($B298,[1]中考!$B:$N,6,0)</f>
        <v>0</v>
      </c>
      <c r="CC298">
        <f>VLOOKUP($B298,[1]中考!$B:$N,7,0)</f>
        <v>0</v>
      </c>
      <c r="CD298">
        <f>VLOOKUP($B298,[1]中考!$B:$N,11,0)</f>
        <v>0</v>
      </c>
      <c r="CE298">
        <f>VLOOKUP($B298,[1]中考!$B:$N,12,0)</f>
        <v>0</v>
      </c>
      <c r="CF298">
        <f>VLOOKUP($B298,[1]中考!$B:$N,13,0)</f>
        <v>0</v>
      </c>
    </row>
    <row r="299" spans="1:84" x14ac:dyDescent="0.2">
      <c r="A299" s="3" t="s">
        <v>930</v>
      </c>
      <c r="B299" s="1" t="s">
        <v>931</v>
      </c>
      <c r="C299" s="1" t="s">
        <v>852</v>
      </c>
      <c r="D299" s="1" t="s">
        <v>853</v>
      </c>
      <c r="E299" s="1" t="s">
        <v>932</v>
      </c>
      <c r="F299" s="1">
        <v>460</v>
      </c>
      <c r="G299" s="1">
        <v>102</v>
      </c>
      <c r="H299" s="1" t="s">
        <v>562</v>
      </c>
      <c r="I299" s="1">
        <v>101</v>
      </c>
      <c r="J299" s="1" t="s">
        <v>403</v>
      </c>
      <c r="K299" s="1">
        <v>93</v>
      </c>
      <c r="L299" s="1" t="s">
        <v>855</v>
      </c>
      <c r="M299" s="1">
        <v>56.5</v>
      </c>
      <c r="N299" s="1" t="s">
        <v>856</v>
      </c>
      <c r="O299" s="1">
        <v>50.5</v>
      </c>
      <c r="P299" s="1" t="s">
        <v>857</v>
      </c>
      <c r="Q299" s="1">
        <v>57</v>
      </c>
      <c r="R299" s="1" t="s">
        <v>858</v>
      </c>
      <c r="S299">
        <f>VLOOKUP(B299,[1]高三上!$B:$R,6,0)</f>
        <v>97</v>
      </c>
      <c r="T299" t="str">
        <f>VLOOKUP(B299,[1]高三上!$B:$R,7,0)</f>
        <v>杨志明</v>
      </c>
      <c r="U299">
        <f>VLOOKUP(B299,[1]高三上!$B:$R,8,0)</f>
        <v>93</v>
      </c>
      <c r="V299" t="str">
        <f>VLOOKUP(B299,[1]高三上!$B:$R,9,0)</f>
        <v>次儿祝玛</v>
      </c>
      <c r="W299">
        <f>VLOOKUP(B299,[1]高三上!$B:$R,10,0)</f>
        <v>77.5</v>
      </c>
      <c r="X299" t="str">
        <f>VLOOKUP(B299,[1]高三上!$B:$R,11,0)</f>
        <v>车梦德</v>
      </c>
      <c r="Y299">
        <f>VLOOKUP(B299,[1]高三上!$B:$R,12,0)</f>
        <v>67</v>
      </c>
      <c r="Z299" t="str">
        <f>VLOOKUP(B299,[1]高三上!$B:$R,13,0)</f>
        <v>向雅欣</v>
      </c>
      <c r="AA299">
        <f>VLOOKUP(B299,[1]高三上!$B:$R,14,0)</f>
        <v>35.5</v>
      </c>
      <c r="AB299" t="str">
        <f>VLOOKUP(B299,[1]高三上!$B:$R,15,0)</f>
        <v>邓琪</v>
      </c>
      <c r="AC299">
        <f>VLOOKUP(B299,[1]高三上!$B:$R,16,0)</f>
        <v>34</v>
      </c>
      <c r="AD299" t="str">
        <f>VLOOKUP(B299,[1]高三上!$B:$R,17,0)</f>
        <v>李树海</v>
      </c>
      <c r="AE299" t="str">
        <f>VLOOKUP($B299,[1]高二下!$B:$R,6,0)</f>
        <v>95.0</v>
      </c>
      <c r="AF299" t="str">
        <f>VLOOKUP($B299,[1]高二下!$B:$R,7,0)</f>
        <v>杨志明</v>
      </c>
      <c r="AG299" t="str">
        <f>VLOOKUP($B299,[1]高二下!$B:$R,8,0)</f>
        <v>94.0</v>
      </c>
      <c r="AH299" t="str">
        <f>VLOOKUP($B299,[1]高二下!$B:$R,9,0)</f>
        <v>次儿祝玛</v>
      </c>
      <c r="AI299" t="str">
        <f>VLOOKUP($B299,[1]高二下!$B:$R,10,0)</f>
        <v>100.0</v>
      </c>
      <c r="AJ299" t="str">
        <f>VLOOKUP($B299,[1]高二下!$B:$R,11,0)</f>
        <v>车梦德</v>
      </c>
      <c r="AK299" t="str">
        <f>VLOOKUP($B299,[1]高二下!$B:$R,12,0)</f>
        <v>81.0</v>
      </c>
      <c r="AL299" t="str">
        <f>VLOOKUP($B299,[1]高二下!$B:$R,13,0)</f>
        <v>向雅欣</v>
      </c>
      <c r="AM299" t="str">
        <f>VLOOKUP($B299,[1]高二下!$B:$R,14,0)</f>
        <v>61.0</v>
      </c>
      <c r="AN299" t="str">
        <f>VLOOKUP($B299,[1]高二下!$B:$R,15,0)</f>
        <v>邓琪</v>
      </c>
      <c r="AO299" t="str">
        <f>VLOOKUP($B299,[1]高二下!$B:$R,16,0)</f>
        <v>76.0</v>
      </c>
      <c r="AP299" t="str">
        <f>VLOOKUP($B299,[1]高二下!$B:$R,17,0)</f>
        <v>李树海</v>
      </c>
      <c r="AQ299" t="e">
        <f>VLOOKUP($B299,[2]高二上!$B:$R,6,0)</f>
        <v>#N/A</v>
      </c>
      <c r="AR299" t="e">
        <f>VLOOKUP($B299,[2]高二上!$B:$R,7,0)</f>
        <v>#N/A</v>
      </c>
      <c r="AS299" t="e">
        <f>VLOOKUP($B299,[2]高二上!$B:$R,8,0)</f>
        <v>#N/A</v>
      </c>
      <c r="AT299" t="e">
        <f>VLOOKUP($B299,[2]高二上!$B:$R,9,0)</f>
        <v>#N/A</v>
      </c>
      <c r="AU299" t="e">
        <f>VLOOKUP($B299,[2]高二上!$B:$R,10,0)</f>
        <v>#N/A</v>
      </c>
      <c r="AV299" t="e">
        <f>VLOOKUP($B299,[2]高二上!$B:$R,11,0)</f>
        <v>#N/A</v>
      </c>
      <c r="AW299" t="e">
        <f>VLOOKUP($B299,[2]高二上!$B:$R,12,0)</f>
        <v>#N/A</v>
      </c>
      <c r="AX299" t="e">
        <f>VLOOKUP($B299,[2]高二上!$B:$R,13,0)</f>
        <v>#N/A</v>
      </c>
      <c r="AY299" t="e">
        <f>VLOOKUP($B299,[2]高二上!$B:$R,14,0)</f>
        <v>#N/A</v>
      </c>
      <c r="AZ299" t="e">
        <f>VLOOKUP($B299,[2]高二上!$B:$R,15,0)</f>
        <v>#N/A</v>
      </c>
      <c r="BA299" t="e">
        <f>VLOOKUP($B299,[2]高二上!$B:$R,16,0)</f>
        <v>#N/A</v>
      </c>
      <c r="BB299" t="e">
        <f>VLOOKUP($B299,[2]高二上!$B:$R,17,0)</f>
        <v>#N/A</v>
      </c>
      <c r="BC299">
        <f>VLOOKUP($B299,[1]高一下!$B:$R,6,0)</f>
        <v>96</v>
      </c>
      <c r="BD299" t="str">
        <f>VLOOKUP($B299,[1]高一下!$B:$R,7,0)</f>
        <v>杨志明</v>
      </c>
      <c r="BE299">
        <f>VLOOKUP($B299,[1]高一下!$B:$R,8,0)</f>
        <v>89</v>
      </c>
      <c r="BF299" t="str">
        <f>VLOOKUP($B299,[1]高一下!$B:$R,9,0)</f>
        <v>次儿祝玛</v>
      </c>
      <c r="BG299">
        <f>VLOOKUP($B299,[1]高一下!$B:$R,10,0)</f>
        <v>71</v>
      </c>
      <c r="BH299" t="str">
        <f>VLOOKUP($B299,[1]高一下!$B:$R,11,0)</f>
        <v>车梦德</v>
      </c>
      <c r="BI299">
        <f>VLOOKUP($B299,[1]高一下!$B:$R,12,0)</f>
        <v>75</v>
      </c>
      <c r="BJ299" t="str">
        <f>VLOOKUP($B299,[1]高一下!$B:$R,13,0)</f>
        <v>向雅欣</v>
      </c>
      <c r="BK299">
        <f>VLOOKUP($B299,[1]高一下!$B:$R,14,0)</f>
        <v>63</v>
      </c>
      <c r="BL299" t="str">
        <f>VLOOKUP($B299,[1]高一下!$B:$R,15,0)</f>
        <v>邓琪</v>
      </c>
      <c r="BM299">
        <f>VLOOKUP($B299,[1]高一下!$B:$R,16,0)</f>
        <v>75</v>
      </c>
      <c r="BN299" t="str">
        <f>VLOOKUP($B299,[1]高一下!$B:$R,17,0)</f>
        <v>李树海</v>
      </c>
      <c r="BO299">
        <f>VLOOKUP($B299,[1]高一上!$B:$W,5,0)</f>
        <v>84.5</v>
      </c>
      <c r="BP299" t="str">
        <f>VLOOKUP($B299,[1]高一上!$B:$W,6,0)</f>
        <v>杨志明</v>
      </c>
      <c r="BQ299">
        <f>VLOOKUP($B299,[1]高一上!$B:$W,7,0)</f>
        <v>83</v>
      </c>
      <c r="BR299" t="str">
        <f>VLOOKUP($B299,[1]高一上!$B:$W,8,0)</f>
        <v>次儿祝玛</v>
      </c>
      <c r="BS299">
        <f>VLOOKUP($B299,[1]高一上!$B:$W,9,0)</f>
        <v>79.5</v>
      </c>
      <c r="BT299" t="str">
        <f>VLOOKUP($B299,[1]高一上!$B:$W,10,0)</f>
        <v>车梦德</v>
      </c>
      <c r="BU299">
        <f>VLOOKUP($B299,[1]高一上!$B:$W,17,0)</f>
        <v>80</v>
      </c>
      <c r="BV299" t="str">
        <f>VLOOKUP($B299,[1]高一上!$B:$W,18,0)</f>
        <v>向雅欣</v>
      </c>
      <c r="BW299">
        <f>VLOOKUP($B299,[1]高一上!$B:$W,19,0)</f>
        <v>60</v>
      </c>
      <c r="BX299" t="str">
        <f>VLOOKUP($B299,[1]高一上!$B:$W,20,0)</f>
        <v>邓琪</v>
      </c>
      <c r="BY299">
        <f>VLOOKUP($B299,[1]高一上!$B:$W,21,0)</f>
        <v>60</v>
      </c>
      <c r="BZ299" t="str">
        <f>VLOOKUP($B299,[1]高一上!$B:$W,22,0)</f>
        <v>李树海</v>
      </c>
      <c r="CA299">
        <f>VLOOKUP($B299,[1]中考!$B:$N,5,0)</f>
        <v>103</v>
      </c>
      <c r="CB299">
        <f>VLOOKUP($B299,[1]中考!$B:$N,6,0)</f>
        <v>97</v>
      </c>
      <c r="CC299">
        <f>VLOOKUP($B299,[1]中考!$B:$N,7,0)</f>
        <v>117</v>
      </c>
      <c r="CD299">
        <f>VLOOKUP($B299,[1]中考!$B:$N,11,0)</f>
        <v>43</v>
      </c>
      <c r="CE299">
        <f>VLOOKUP($B299,[1]中考!$B:$N,12,0)</f>
        <v>42</v>
      </c>
      <c r="CF299">
        <f>VLOOKUP($B299,[1]中考!$B:$N,13,0)</f>
        <v>47</v>
      </c>
    </row>
    <row r="300" spans="1:84" x14ac:dyDescent="0.2">
      <c r="A300" s="3" t="s">
        <v>933</v>
      </c>
      <c r="B300" s="1" t="s">
        <v>934</v>
      </c>
      <c r="C300" s="1" t="s">
        <v>852</v>
      </c>
      <c r="D300" s="1" t="s">
        <v>853</v>
      </c>
      <c r="E300" s="1" t="s">
        <v>509</v>
      </c>
      <c r="F300" s="1">
        <v>458</v>
      </c>
      <c r="G300" s="1">
        <v>95</v>
      </c>
      <c r="H300" s="1" t="s">
        <v>562</v>
      </c>
      <c r="I300" s="1">
        <v>62</v>
      </c>
      <c r="J300" s="1" t="s">
        <v>403</v>
      </c>
      <c r="K300" s="1">
        <v>110</v>
      </c>
      <c r="L300" s="1" t="s">
        <v>855</v>
      </c>
      <c r="M300" s="1">
        <v>78</v>
      </c>
      <c r="N300" s="1" t="s">
        <v>856</v>
      </c>
      <c r="O300" s="1">
        <v>64</v>
      </c>
      <c r="P300" s="1" t="s">
        <v>857</v>
      </c>
      <c r="Q300" s="1">
        <v>49</v>
      </c>
      <c r="R300" s="1" t="s">
        <v>858</v>
      </c>
      <c r="S300">
        <f>VLOOKUP(B300,[1]高三上!$B:$R,6,0)</f>
        <v>94</v>
      </c>
      <c r="T300" t="str">
        <f>VLOOKUP(B300,[1]高三上!$B:$R,7,0)</f>
        <v>杨志明</v>
      </c>
      <c r="U300">
        <f>VLOOKUP(B300,[1]高三上!$B:$R,8,0)</f>
        <v>91</v>
      </c>
      <c r="V300" t="str">
        <f>VLOOKUP(B300,[1]高三上!$B:$R,9,0)</f>
        <v>次儿祝玛</v>
      </c>
      <c r="W300">
        <f>VLOOKUP(B300,[1]高三上!$B:$R,10,0)</f>
        <v>98</v>
      </c>
      <c r="X300" t="str">
        <f>VLOOKUP(B300,[1]高三上!$B:$R,11,0)</f>
        <v>车梦德</v>
      </c>
      <c r="Y300">
        <f>VLOOKUP(B300,[1]高三上!$B:$R,12,0)</f>
        <v>72</v>
      </c>
      <c r="Z300" t="str">
        <f>VLOOKUP(B300,[1]高三上!$B:$R,13,0)</f>
        <v>向雅欣</v>
      </c>
      <c r="AA300">
        <f>VLOOKUP(B300,[1]高三上!$B:$R,14,0)</f>
        <v>43</v>
      </c>
      <c r="AB300" t="str">
        <f>VLOOKUP(B300,[1]高三上!$B:$R,15,0)</f>
        <v>邓琪</v>
      </c>
      <c r="AC300">
        <f>VLOOKUP(B300,[1]高三上!$B:$R,16,0)</f>
        <v>34</v>
      </c>
      <c r="AD300" t="str">
        <f>VLOOKUP(B300,[1]高三上!$B:$R,17,0)</f>
        <v>李树海</v>
      </c>
      <c r="AE300" t="str">
        <f>VLOOKUP($B300,[1]高二下!$B:$R,6,0)</f>
        <v>90.0</v>
      </c>
      <c r="AF300" t="str">
        <f>VLOOKUP($B300,[1]高二下!$B:$R,7,0)</f>
        <v>杨志明</v>
      </c>
      <c r="AG300" t="str">
        <f>VLOOKUP($B300,[1]高二下!$B:$R,8,0)</f>
        <v>77.0</v>
      </c>
      <c r="AH300" t="str">
        <f>VLOOKUP($B300,[1]高二下!$B:$R,9,0)</f>
        <v>次儿祝玛</v>
      </c>
      <c r="AI300" t="str">
        <f>VLOOKUP($B300,[1]高二下!$B:$R,10,0)</f>
        <v>120.0</v>
      </c>
      <c r="AJ300" t="str">
        <f>VLOOKUP($B300,[1]高二下!$B:$R,11,0)</f>
        <v>车梦德</v>
      </c>
      <c r="AK300" t="str">
        <f>VLOOKUP($B300,[1]高二下!$B:$R,12,0)</f>
        <v>63.0</v>
      </c>
      <c r="AL300" t="str">
        <f>VLOOKUP($B300,[1]高二下!$B:$R,13,0)</f>
        <v>向雅欣</v>
      </c>
      <c r="AM300" t="str">
        <f>VLOOKUP($B300,[1]高二下!$B:$R,14,0)</f>
        <v>67.0</v>
      </c>
      <c r="AN300" t="str">
        <f>VLOOKUP($B300,[1]高二下!$B:$R,15,0)</f>
        <v>邓琪</v>
      </c>
      <c r="AO300" t="str">
        <f>VLOOKUP($B300,[1]高二下!$B:$R,16,0)</f>
        <v>63.0</v>
      </c>
      <c r="AP300" t="str">
        <f>VLOOKUP($B300,[1]高二下!$B:$R,17,0)</f>
        <v>李树海</v>
      </c>
      <c r="AQ300" t="e">
        <f>VLOOKUP($B300,[2]高二上!$B:$R,6,0)</f>
        <v>#N/A</v>
      </c>
      <c r="AR300" t="e">
        <f>VLOOKUP($B300,[2]高二上!$B:$R,7,0)</f>
        <v>#N/A</v>
      </c>
      <c r="AS300" t="e">
        <f>VLOOKUP($B300,[2]高二上!$B:$R,8,0)</f>
        <v>#N/A</v>
      </c>
      <c r="AT300" t="e">
        <f>VLOOKUP($B300,[2]高二上!$B:$R,9,0)</f>
        <v>#N/A</v>
      </c>
      <c r="AU300" t="e">
        <f>VLOOKUP($B300,[2]高二上!$B:$R,10,0)</f>
        <v>#N/A</v>
      </c>
      <c r="AV300" t="e">
        <f>VLOOKUP($B300,[2]高二上!$B:$R,11,0)</f>
        <v>#N/A</v>
      </c>
      <c r="AW300" t="e">
        <f>VLOOKUP($B300,[2]高二上!$B:$R,12,0)</f>
        <v>#N/A</v>
      </c>
      <c r="AX300" t="e">
        <f>VLOOKUP($B300,[2]高二上!$B:$R,13,0)</f>
        <v>#N/A</v>
      </c>
      <c r="AY300" t="e">
        <f>VLOOKUP($B300,[2]高二上!$B:$R,14,0)</f>
        <v>#N/A</v>
      </c>
      <c r="AZ300" t="e">
        <f>VLOOKUP($B300,[2]高二上!$B:$R,15,0)</f>
        <v>#N/A</v>
      </c>
      <c r="BA300" t="e">
        <f>VLOOKUP($B300,[2]高二上!$B:$R,16,0)</f>
        <v>#N/A</v>
      </c>
      <c r="BB300" t="e">
        <f>VLOOKUP($B300,[2]高二上!$B:$R,17,0)</f>
        <v>#N/A</v>
      </c>
      <c r="BC300">
        <f>VLOOKUP($B300,[1]高一下!$B:$R,6,0)</f>
        <v>95</v>
      </c>
      <c r="BD300" t="str">
        <f>VLOOKUP($B300,[1]高一下!$B:$R,7,0)</f>
        <v>杨志明</v>
      </c>
      <c r="BE300">
        <f>VLOOKUP($B300,[1]高一下!$B:$R,8,0)</f>
        <v>80</v>
      </c>
      <c r="BF300" t="str">
        <f>VLOOKUP($B300,[1]高一下!$B:$R,9,0)</f>
        <v>次儿祝玛</v>
      </c>
      <c r="BG300">
        <f>VLOOKUP($B300,[1]高一下!$B:$R,10,0)</f>
        <v>92.5</v>
      </c>
      <c r="BH300" t="str">
        <f>VLOOKUP($B300,[1]高一下!$B:$R,11,0)</f>
        <v>车梦德</v>
      </c>
      <c r="BI300">
        <f>VLOOKUP($B300,[1]高一下!$B:$R,12,0)</f>
        <v>55</v>
      </c>
      <c r="BJ300" t="str">
        <f>VLOOKUP($B300,[1]高一下!$B:$R,13,0)</f>
        <v>向雅欣</v>
      </c>
      <c r="BK300">
        <f>VLOOKUP($B300,[1]高一下!$B:$R,14,0)</f>
        <v>63</v>
      </c>
      <c r="BL300" t="str">
        <f>VLOOKUP($B300,[1]高一下!$B:$R,15,0)</f>
        <v>邓琪</v>
      </c>
      <c r="BM300">
        <f>VLOOKUP($B300,[1]高一下!$B:$R,16,0)</f>
        <v>57</v>
      </c>
      <c r="BN300" t="str">
        <f>VLOOKUP($B300,[1]高一下!$B:$R,17,0)</f>
        <v>李树海</v>
      </c>
      <c r="BO300">
        <f>VLOOKUP($B300,[1]高一上!$B:$W,5,0)</f>
        <v>72.5</v>
      </c>
      <c r="BP300" t="str">
        <f>VLOOKUP($B300,[1]高一上!$B:$W,6,0)</f>
        <v>杨志明</v>
      </c>
      <c r="BQ300">
        <f>VLOOKUP($B300,[1]高一上!$B:$W,7,0)</f>
        <v>53</v>
      </c>
      <c r="BR300" t="str">
        <f>VLOOKUP($B300,[1]高一上!$B:$W,8,0)</f>
        <v>次儿祝玛</v>
      </c>
      <c r="BS300">
        <f>VLOOKUP($B300,[1]高一上!$B:$W,9,0)</f>
        <v>101</v>
      </c>
      <c r="BT300" t="str">
        <f>VLOOKUP($B300,[1]高一上!$B:$W,10,0)</f>
        <v>车梦德</v>
      </c>
      <c r="BU300">
        <f>VLOOKUP($B300,[1]高一上!$B:$W,17,0)</f>
        <v>69</v>
      </c>
      <c r="BV300" t="str">
        <f>VLOOKUP($B300,[1]高一上!$B:$W,18,0)</f>
        <v>向雅欣</v>
      </c>
      <c r="BW300">
        <f>VLOOKUP($B300,[1]高一上!$B:$W,19,0)</f>
        <v>49</v>
      </c>
      <c r="BX300" t="str">
        <f>VLOOKUP($B300,[1]高一上!$B:$W,20,0)</f>
        <v>邓琪</v>
      </c>
      <c r="BY300">
        <f>VLOOKUP($B300,[1]高一上!$B:$W,21,0)</f>
        <v>49</v>
      </c>
      <c r="BZ300" t="str">
        <f>VLOOKUP($B300,[1]高一上!$B:$W,22,0)</f>
        <v>李树海</v>
      </c>
      <c r="CA300">
        <f>VLOOKUP($B300,[1]中考!$B:$N,5,0)</f>
        <v>94</v>
      </c>
      <c r="CB300">
        <f>VLOOKUP($B300,[1]中考!$B:$N,6,0)</f>
        <v>86</v>
      </c>
      <c r="CC300">
        <f>VLOOKUP($B300,[1]中考!$B:$N,7,0)</f>
        <v>127</v>
      </c>
      <c r="CD300">
        <f>VLOOKUP($B300,[1]中考!$B:$N,11,0)</f>
        <v>36</v>
      </c>
      <c r="CE300">
        <f>VLOOKUP($B300,[1]中考!$B:$N,12,0)</f>
        <v>28</v>
      </c>
      <c r="CF300">
        <f>VLOOKUP($B300,[1]中考!$B:$N,13,0)</f>
        <v>37</v>
      </c>
    </row>
    <row r="301" spans="1:84" x14ac:dyDescent="0.2">
      <c r="A301" s="3" t="s">
        <v>935</v>
      </c>
      <c r="B301" s="1" t="s">
        <v>936</v>
      </c>
      <c r="C301" s="1" t="s">
        <v>852</v>
      </c>
      <c r="D301" s="1" t="s">
        <v>853</v>
      </c>
      <c r="E301" s="1" t="s">
        <v>937</v>
      </c>
      <c r="F301" s="1">
        <v>458</v>
      </c>
      <c r="G301" s="1">
        <v>114</v>
      </c>
      <c r="H301" s="1" t="s">
        <v>562</v>
      </c>
      <c r="I301" s="1">
        <v>73</v>
      </c>
      <c r="J301" s="1" t="s">
        <v>403</v>
      </c>
      <c r="K301" s="1">
        <v>101</v>
      </c>
      <c r="L301" s="1" t="s">
        <v>855</v>
      </c>
      <c r="M301" s="1">
        <v>55</v>
      </c>
      <c r="N301" s="1" t="s">
        <v>856</v>
      </c>
      <c r="O301" s="1">
        <v>60</v>
      </c>
      <c r="P301" s="1" t="s">
        <v>857</v>
      </c>
      <c r="Q301" s="1">
        <v>54</v>
      </c>
      <c r="R301" s="1" t="s">
        <v>858</v>
      </c>
      <c r="S301">
        <f>VLOOKUP(B301,[1]高三上!$B:$R,6,0)</f>
        <v>88.5</v>
      </c>
      <c r="T301" t="str">
        <f>VLOOKUP(B301,[1]高三上!$B:$R,7,0)</f>
        <v>杨志明</v>
      </c>
      <c r="U301">
        <f>VLOOKUP(B301,[1]高三上!$B:$R,8,0)</f>
        <v>93</v>
      </c>
      <c r="V301" t="str">
        <f>VLOOKUP(B301,[1]高三上!$B:$R,9,0)</f>
        <v>次儿祝玛</v>
      </c>
      <c r="W301">
        <f>VLOOKUP(B301,[1]高三上!$B:$R,10,0)</f>
        <v>86</v>
      </c>
      <c r="X301" t="str">
        <f>VLOOKUP(B301,[1]高三上!$B:$R,11,0)</f>
        <v>车梦德</v>
      </c>
      <c r="Y301">
        <f>VLOOKUP(B301,[1]高三上!$B:$R,12,0)</f>
        <v>68</v>
      </c>
      <c r="Z301" t="str">
        <f>VLOOKUP(B301,[1]高三上!$B:$R,13,0)</f>
        <v>向雅欣</v>
      </c>
      <c r="AA301">
        <f>VLOOKUP(B301,[1]高三上!$B:$R,14,0)</f>
        <v>58</v>
      </c>
      <c r="AB301" t="str">
        <f>VLOOKUP(B301,[1]高三上!$B:$R,15,0)</f>
        <v>邓琪</v>
      </c>
      <c r="AC301">
        <f>VLOOKUP(B301,[1]高三上!$B:$R,16,0)</f>
        <v>54</v>
      </c>
      <c r="AD301" t="str">
        <f>VLOOKUP(B301,[1]高三上!$B:$R,17,0)</f>
        <v>李树海</v>
      </c>
      <c r="AE301" t="str">
        <f>VLOOKUP($B301,[1]高二下!$B:$R,6,0)</f>
        <v>100.0</v>
      </c>
      <c r="AF301" t="str">
        <f>VLOOKUP($B301,[1]高二下!$B:$R,7,0)</f>
        <v>杨志明</v>
      </c>
      <c r="AG301" t="str">
        <f>VLOOKUP($B301,[1]高二下!$B:$R,8,0)</f>
        <v>107.0</v>
      </c>
      <c r="AH301" t="str">
        <f>VLOOKUP($B301,[1]高二下!$B:$R,9,0)</f>
        <v>次儿祝玛</v>
      </c>
      <c r="AI301" t="str">
        <f>VLOOKUP($B301,[1]高二下!$B:$R,10,0)</f>
        <v>83.0</v>
      </c>
      <c r="AJ301" t="str">
        <f>VLOOKUP($B301,[1]高二下!$B:$R,11,0)</f>
        <v>车梦德</v>
      </c>
      <c r="AK301" t="str">
        <f>VLOOKUP($B301,[1]高二下!$B:$R,12,0)</f>
        <v>69.0</v>
      </c>
      <c r="AL301" t="str">
        <f>VLOOKUP($B301,[1]高二下!$B:$R,13,0)</f>
        <v>向雅欣</v>
      </c>
      <c r="AM301" t="str">
        <f>VLOOKUP($B301,[1]高二下!$B:$R,14,0)</f>
        <v>58.0</v>
      </c>
      <c r="AN301" t="str">
        <f>VLOOKUP($B301,[1]高二下!$B:$R,15,0)</f>
        <v>邓琪</v>
      </c>
      <c r="AO301" t="str">
        <f>VLOOKUP($B301,[1]高二下!$B:$R,16,0)</f>
        <v>66.0</v>
      </c>
      <c r="AP301" t="str">
        <f>VLOOKUP($B301,[1]高二下!$B:$R,17,0)</f>
        <v>李树海</v>
      </c>
      <c r="AQ301" t="e">
        <f>VLOOKUP($B301,[2]高二上!$B:$R,6,0)</f>
        <v>#N/A</v>
      </c>
      <c r="AR301" t="e">
        <f>VLOOKUP($B301,[2]高二上!$B:$R,7,0)</f>
        <v>#N/A</v>
      </c>
      <c r="AS301" t="e">
        <f>VLOOKUP($B301,[2]高二上!$B:$R,8,0)</f>
        <v>#N/A</v>
      </c>
      <c r="AT301" t="e">
        <f>VLOOKUP($B301,[2]高二上!$B:$R,9,0)</f>
        <v>#N/A</v>
      </c>
      <c r="AU301" t="e">
        <f>VLOOKUP($B301,[2]高二上!$B:$R,10,0)</f>
        <v>#N/A</v>
      </c>
      <c r="AV301" t="e">
        <f>VLOOKUP($B301,[2]高二上!$B:$R,11,0)</f>
        <v>#N/A</v>
      </c>
      <c r="AW301" t="e">
        <f>VLOOKUP($B301,[2]高二上!$B:$R,12,0)</f>
        <v>#N/A</v>
      </c>
      <c r="AX301" t="e">
        <f>VLOOKUP($B301,[2]高二上!$B:$R,13,0)</f>
        <v>#N/A</v>
      </c>
      <c r="AY301" t="e">
        <f>VLOOKUP($B301,[2]高二上!$B:$R,14,0)</f>
        <v>#N/A</v>
      </c>
      <c r="AZ301" t="e">
        <f>VLOOKUP($B301,[2]高二上!$B:$R,15,0)</f>
        <v>#N/A</v>
      </c>
      <c r="BA301" t="e">
        <f>VLOOKUP($B301,[2]高二上!$B:$R,16,0)</f>
        <v>#N/A</v>
      </c>
      <c r="BB301" t="e">
        <f>VLOOKUP($B301,[2]高二上!$B:$R,17,0)</f>
        <v>#N/A</v>
      </c>
      <c r="BC301">
        <f>VLOOKUP($B301,[1]高一下!$B:$R,6,0)</f>
        <v>106</v>
      </c>
      <c r="BD301" t="str">
        <f>VLOOKUP($B301,[1]高一下!$B:$R,7,0)</f>
        <v>杨志明</v>
      </c>
      <c r="BE301">
        <f>VLOOKUP($B301,[1]高一下!$B:$R,8,0)</f>
        <v>87</v>
      </c>
      <c r="BF301" t="str">
        <f>VLOOKUP($B301,[1]高一下!$B:$R,9,0)</f>
        <v>次儿祝玛</v>
      </c>
      <c r="BG301">
        <f>VLOOKUP($B301,[1]高一下!$B:$R,10,0)</f>
        <v>87</v>
      </c>
      <c r="BH301" t="str">
        <f>VLOOKUP($B301,[1]高一下!$B:$R,11,0)</f>
        <v>车梦德</v>
      </c>
      <c r="BI301">
        <f>VLOOKUP($B301,[1]高一下!$B:$R,12,0)</f>
        <v>62</v>
      </c>
      <c r="BJ301" t="str">
        <f>VLOOKUP($B301,[1]高一下!$B:$R,13,0)</f>
        <v>向雅欣</v>
      </c>
      <c r="BK301">
        <f>VLOOKUP($B301,[1]高一下!$B:$R,14,0)</f>
        <v>69</v>
      </c>
      <c r="BL301" t="str">
        <f>VLOOKUP($B301,[1]高一下!$B:$R,15,0)</f>
        <v>邓琪</v>
      </c>
      <c r="BM301">
        <f>VLOOKUP($B301,[1]高一下!$B:$R,16,0)</f>
        <v>68</v>
      </c>
      <c r="BN301" t="str">
        <f>VLOOKUP($B301,[1]高一下!$B:$R,17,0)</f>
        <v>李树海</v>
      </c>
      <c r="BO301">
        <f>VLOOKUP($B301,[1]高一上!$B:$W,5,0)</f>
        <v>91.5</v>
      </c>
      <c r="BP301" t="str">
        <f>VLOOKUP($B301,[1]高一上!$B:$W,6,0)</f>
        <v>杨志明</v>
      </c>
      <c r="BQ301">
        <f>VLOOKUP($B301,[1]高一上!$B:$W,7,0)</f>
        <v>56.5</v>
      </c>
      <c r="BR301" t="str">
        <f>VLOOKUP($B301,[1]高一上!$B:$W,8,0)</f>
        <v>次儿祝玛</v>
      </c>
      <c r="BS301">
        <f>VLOOKUP($B301,[1]高一上!$B:$W,9,0)</f>
        <v>87</v>
      </c>
      <c r="BT301" t="str">
        <f>VLOOKUP($B301,[1]高一上!$B:$W,10,0)</f>
        <v>车梦德</v>
      </c>
      <c r="BU301">
        <f>VLOOKUP($B301,[1]高一上!$B:$W,17,0)</f>
        <v>76</v>
      </c>
      <c r="BV301" t="str">
        <f>VLOOKUP($B301,[1]高一上!$B:$W,18,0)</f>
        <v>向雅欣</v>
      </c>
      <c r="BW301">
        <f>VLOOKUP($B301,[1]高一上!$B:$W,19,0)</f>
        <v>65</v>
      </c>
      <c r="BX301" t="str">
        <f>VLOOKUP($B301,[1]高一上!$B:$W,20,0)</f>
        <v>邓琪</v>
      </c>
      <c r="BY301">
        <f>VLOOKUP($B301,[1]高一上!$B:$W,21,0)</f>
        <v>65</v>
      </c>
      <c r="BZ301" t="str">
        <f>VLOOKUP($B301,[1]高一上!$B:$W,22,0)</f>
        <v>李树海</v>
      </c>
      <c r="CA301">
        <f>VLOOKUP($B301,[1]中考!$B:$N,5,0)</f>
        <v>103</v>
      </c>
      <c r="CB301">
        <f>VLOOKUP($B301,[1]中考!$B:$N,6,0)</f>
        <v>70</v>
      </c>
      <c r="CC301">
        <f>VLOOKUP($B301,[1]中考!$B:$N,7,0)</f>
        <v>119</v>
      </c>
      <c r="CD301">
        <f>VLOOKUP($B301,[1]中考!$B:$N,11,0)</f>
        <v>41</v>
      </c>
      <c r="CE301">
        <f>VLOOKUP($B301,[1]中考!$B:$N,12,0)</f>
        <v>43</v>
      </c>
      <c r="CF301">
        <f>VLOOKUP($B301,[1]中考!$B:$N,13,0)</f>
        <v>48</v>
      </c>
    </row>
    <row r="302" spans="1:84" x14ac:dyDescent="0.2">
      <c r="A302" s="3" t="s">
        <v>938</v>
      </c>
      <c r="B302" s="1" t="s">
        <v>939</v>
      </c>
      <c r="C302" s="1" t="s">
        <v>852</v>
      </c>
      <c r="D302" s="1" t="s">
        <v>853</v>
      </c>
      <c r="E302" s="1" t="s">
        <v>940</v>
      </c>
      <c r="F302" s="1">
        <v>453</v>
      </c>
      <c r="G302" s="1">
        <v>102</v>
      </c>
      <c r="H302" s="1" t="s">
        <v>562</v>
      </c>
      <c r="I302" s="1">
        <v>80</v>
      </c>
      <c r="J302" s="1" t="s">
        <v>403</v>
      </c>
      <c r="K302" s="1">
        <v>95</v>
      </c>
      <c r="L302" s="1" t="s">
        <v>855</v>
      </c>
      <c r="M302" s="1">
        <v>58</v>
      </c>
      <c r="N302" s="1" t="s">
        <v>856</v>
      </c>
      <c r="O302" s="1">
        <v>59</v>
      </c>
      <c r="P302" s="1" t="s">
        <v>857</v>
      </c>
      <c r="Q302" s="1">
        <v>59</v>
      </c>
      <c r="R302" s="1" t="s">
        <v>858</v>
      </c>
      <c r="S302">
        <f>VLOOKUP(B302,[1]高三上!$B:$R,6,0)</f>
        <v>102</v>
      </c>
      <c r="T302" t="str">
        <f>VLOOKUP(B302,[1]高三上!$B:$R,7,0)</f>
        <v>杨志明</v>
      </c>
      <c r="U302">
        <f>VLOOKUP(B302,[1]高三上!$B:$R,8,0)</f>
        <v>86</v>
      </c>
      <c r="V302" t="str">
        <f>VLOOKUP(B302,[1]高三上!$B:$R,9,0)</f>
        <v>次儿祝玛</v>
      </c>
      <c r="W302">
        <f>VLOOKUP(B302,[1]高三上!$B:$R,10,0)</f>
        <v>80.5</v>
      </c>
      <c r="X302" t="str">
        <f>VLOOKUP(B302,[1]高三上!$B:$R,11,0)</f>
        <v>车梦德</v>
      </c>
      <c r="Y302">
        <f>VLOOKUP(B302,[1]高三上!$B:$R,12,0)</f>
        <v>71</v>
      </c>
      <c r="Z302" t="str">
        <f>VLOOKUP(B302,[1]高三上!$B:$R,13,0)</f>
        <v>向雅欣</v>
      </c>
      <c r="AA302">
        <f>VLOOKUP(B302,[1]高三上!$B:$R,14,0)</f>
        <v>60.5</v>
      </c>
      <c r="AB302" t="str">
        <f>VLOOKUP(B302,[1]高三上!$B:$R,15,0)</f>
        <v>邓琪</v>
      </c>
      <c r="AC302">
        <f>VLOOKUP(B302,[1]高三上!$B:$R,16,0)</f>
        <v>46</v>
      </c>
      <c r="AD302" t="str">
        <f>VLOOKUP(B302,[1]高三上!$B:$R,17,0)</f>
        <v>李树海</v>
      </c>
      <c r="AE302" t="str">
        <f>VLOOKUP($B302,[1]高二下!$B:$R,6,0)</f>
        <v>87.0</v>
      </c>
      <c r="AF302" t="str">
        <f>VLOOKUP($B302,[1]高二下!$B:$R,7,0)</f>
        <v>杨志明</v>
      </c>
      <c r="AG302" t="str">
        <f>VLOOKUP($B302,[1]高二下!$B:$R,8,0)</f>
        <v>103.0</v>
      </c>
      <c r="AH302" t="str">
        <f>VLOOKUP($B302,[1]高二下!$B:$R,9,0)</f>
        <v>次儿祝玛</v>
      </c>
      <c r="AI302" t="str">
        <f>VLOOKUP($B302,[1]高二下!$B:$R,10,0)</f>
        <v>94.0</v>
      </c>
      <c r="AJ302" t="str">
        <f>VLOOKUP($B302,[1]高二下!$B:$R,11,0)</f>
        <v>车梦德</v>
      </c>
      <c r="AK302" t="str">
        <f>VLOOKUP($B302,[1]高二下!$B:$R,12,0)</f>
        <v>74.0</v>
      </c>
      <c r="AL302" t="str">
        <f>VLOOKUP($B302,[1]高二下!$B:$R,13,0)</f>
        <v>向雅欣</v>
      </c>
      <c r="AM302" t="str">
        <f>VLOOKUP($B302,[1]高二下!$B:$R,14,0)</f>
        <v>64.0</v>
      </c>
      <c r="AN302" t="str">
        <f>VLOOKUP($B302,[1]高二下!$B:$R,15,0)</f>
        <v>邓琪</v>
      </c>
      <c r="AO302" t="str">
        <f>VLOOKUP($B302,[1]高二下!$B:$R,16,0)</f>
        <v>65.0</v>
      </c>
      <c r="AP302" t="str">
        <f>VLOOKUP($B302,[1]高二下!$B:$R,17,0)</f>
        <v>李树海</v>
      </c>
      <c r="AQ302" t="e">
        <f>VLOOKUP($B302,[2]高二上!$B:$R,6,0)</f>
        <v>#N/A</v>
      </c>
      <c r="AR302" t="e">
        <f>VLOOKUP($B302,[2]高二上!$B:$R,7,0)</f>
        <v>#N/A</v>
      </c>
      <c r="AS302" t="e">
        <f>VLOOKUP($B302,[2]高二上!$B:$R,8,0)</f>
        <v>#N/A</v>
      </c>
      <c r="AT302" t="e">
        <f>VLOOKUP($B302,[2]高二上!$B:$R,9,0)</f>
        <v>#N/A</v>
      </c>
      <c r="AU302" t="e">
        <f>VLOOKUP($B302,[2]高二上!$B:$R,10,0)</f>
        <v>#N/A</v>
      </c>
      <c r="AV302" t="e">
        <f>VLOOKUP($B302,[2]高二上!$B:$R,11,0)</f>
        <v>#N/A</v>
      </c>
      <c r="AW302" t="e">
        <f>VLOOKUP($B302,[2]高二上!$B:$R,12,0)</f>
        <v>#N/A</v>
      </c>
      <c r="AX302" t="e">
        <f>VLOOKUP($B302,[2]高二上!$B:$R,13,0)</f>
        <v>#N/A</v>
      </c>
      <c r="AY302" t="e">
        <f>VLOOKUP($B302,[2]高二上!$B:$R,14,0)</f>
        <v>#N/A</v>
      </c>
      <c r="AZ302" t="e">
        <f>VLOOKUP($B302,[2]高二上!$B:$R,15,0)</f>
        <v>#N/A</v>
      </c>
      <c r="BA302" t="e">
        <f>VLOOKUP($B302,[2]高二上!$B:$R,16,0)</f>
        <v>#N/A</v>
      </c>
      <c r="BB302" t="e">
        <f>VLOOKUP($B302,[2]高二上!$B:$R,17,0)</f>
        <v>#N/A</v>
      </c>
      <c r="BC302">
        <f>VLOOKUP($B302,[1]高一下!$B:$R,6,0)</f>
        <v>87</v>
      </c>
      <c r="BD302" t="str">
        <f>VLOOKUP($B302,[1]高一下!$B:$R,7,0)</f>
        <v>杨志明</v>
      </c>
      <c r="BE302">
        <f>VLOOKUP($B302,[1]高一下!$B:$R,8,0)</f>
        <v>98</v>
      </c>
      <c r="BF302" t="str">
        <f>VLOOKUP($B302,[1]高一下!$B:$R,9,0)</f>
        <v>次儿祝玛</v>
      </c>
      <c r="BG302">
        <f>VLOOKUP($B302,[1]高一下!$B:$R,10,0)</f>
        <v>64</v>
      </c>
      <c r="BH302" t="str">
        <f>VLOOKUP($B302,[1]高一下!$B:$R,11,0)</f>
        <v>车梦德</v>
      </c>
      <c r="BI302">
        <f>VLOOKUP($B302,[1]高一下!$B:$R,12,0)</f>
        <v>62</v>
      </c>
      <c r="BJ302" t="str">
        <f>VLOOKUP($B302,[1]高一下!$B:$R,13,0)</f>
        <v>向雅欣</v>
      </c>
      <c r="BK302">
        <f>VLOOKUP($B302,[1]高一下!$B:$R,14,0)</f>
        <v>65</v>
      </c>
      <c r="BL302" t="str">
        <f>VLOOKUP($B302,[1]高一下!$B:$R,15,0)</f>
        <v>邓琪</v>
      </c>
      <c r="BM302">
        <f>VLOOKUP($B302,[1]高一下!$B:$R,16,0)</f>
        <v>55</v>
      </c>
      <c r="BN302" t="str">
        <f>VLOOKUP($B302,[1]高一下!$B:$R,17,0)</f>
        <v>李树海</v>
      </c>
      <c r="BO302">
        <f>VLOOKUP($B302,[1]高一上!$B:$W,5,0)</f>
        <v>87</v>
      </c>
      <c r="BP302" t="str">
        <f>VLOOKUP($B302,[1]高一上!$B:$W,6,0)</f>
        <v>杨志明</v>
      </c>
      <c r="BQ302">
        <f>VLOOKUP($B302,[1]高一上!$B:$W,7,0)</f>
        <v>55</v>
      </c>
      <c r="BR302" t="str">
        <f>VLOOKUP($B302,[1]高一上!$B:$W,8,0)</f>
        <v>次儿祝玛</v>
      </c>
      <c r="BS302">
        <f>VLOOKUP($B302,[1]高一上!$B:$W,9,0)</f>
        <v>68</v>
      </c>
      <c r="BT302" t="str">
        <f>VLOOKUP($B302,[1]高一上!$B:$W,10,0)</f>
        <v>车梦德</v>
      </c>
      <c r="BU302">
        <f>VLOOKUP($B302,[1]高一上!$B:$W,17,0)</f>
        <v>63</v>
      </c>
      <c r="BV302" t="str">
        <f>VLOOKUP($B302,[1]高一上!$B:$W,18,0)</f>
        <v>向雅欣</v>
      </c>
      <c r="BW302">
        <f>VLOOKUP($B302,[1]高一上!$B:$W,19,0)</f>
        <v>44</v>
      </c>
      <c r="BX302" t="str">
        <f>VLOOKUP($B302,[1]高一上!$B:$W,20,0)</f>
        <v>邓琪</v>
      </c>
      <c r="BY302">
        <f>VLOOKUP($B302,[1]高一上!$B:$W,21,0)</f>
        <v>44</v>
      </c>
      <c r="BZ302" t="str">
        <f>VLOOKUP($B302,[1]高一上!$B:$W,22,0)</f>
        <v>李树海</v>
      </c>
      <c r="CA302">
        <f>VLOOKUP($B302,[1]中考!$B:$N,5,0)</f>
        <v>103</v>
      </c>
      <c r="CB302">
        <f>VLOOKUP($B302,[1]中考!$B:$N,6,0)</f>
        <v>97</v>
      </c>
      <c r="CC302">
        <f>VLOOKUP($B302,[1]中考!$B:$N,7,0)</f>
        <v>110</v>
      </c>
      <c r="CD302">
        <f>VLOOKUP($B302,[1]中考!$B:$N,11,0)</f>
        <v>30</v>
      </c>
      <c r="CE302">
        <f>VLOOKUP($B302,[1]中考!$B:$N,12,0)</f>
        <v>43</v>
      </c>
      <c r="CF302">
        <f>VLOOKUP($B302,[1]中考!$B:$N,13,0)</f>
        <v>41</v>
      </c>
    </row>
    <row r="303" spans="1:84" x14ac:dyDescent="0.2">
      <c r="A303" s="3" t="s">
        <v>941</v>
      </c>
      <c r="B303" s="1" t="s">
        <v>942</v>
      </c>
      <c r="C303" s="1" t="s">
        <v>852</v>
      </c>
      <c r="D303" s="1" t="s">
        <v>853</v>
      </c>
      <c r="E303" s="1" t="s">
        <v>282</v>
      </c>
      <c r="F303" s="1">
        <v>451</v>
      </c>
      <c r="G303" s="1">
        <v>101</v>
      </c>
      <c r="H303" s="1" t="s">
        <v>562</v>
      </c>
      <c r="I303" s="1">
        <v>91</v>
      </c>
      <c r="J303" s="1" t="s">
        <v>403</v>
      </c>
      <c r="K303" s="1">
        <v>83</v>
      </c>
      <c r="L303" s="1" t="s">
        <v>855</v>
      </c>
      <c r="M303" s="1">
        <v>63.5</v>
      </c>
      <c r="N303" s="1" t="s">
        <v>856</v>
      </c>
      <c r="O303" s="1">
        <v>64.5</v>
      </c>
      <c r="P303" s="1" t="s">
        <v>857</v>
      </c>
      <c r="Q303" s="1">
        <v>48</v>
      </c>
      <c r="R303" s="1" t="s">
        <v>858</v>
      </c>
      <c r="S303">
        <f>VLOOKUP(B303,[1]高三上!$B:$R,6,0)</f>
        <v>97</v>
      </c>
      <c r="T303" t="str">
        <f>VLOOKUP(B303,[1]高三上!$B:$R,7,0)</f>
        <v>杨志明</v>
      </c>
      <c r="U303">
        <f>VLOOKUP(B303,[1]高三上!$B:$R,8,0)</f>
        <v>96</v>
      </c>
      <c r="V303" t="str">
        <f>VLOOKUP(B303,[1]高三上!$B:$R,9,0)</f>
        <v>次儿祝玛</v>
      </c>
      <c r="W303">
        <f>VLOOKUP(B303,[1]高三上!$B:$R,10,0)</f>
        <v>65</v>
      </c>
      <c r="X303" t="str">
        <f>VLOOKUP(B303,[1]高三上!$B:$R,11,0)</f>
        <v>车梦德</v>
      </c>
      <c r="Y303">
        <f>VLOOKUP(B303,[1]高三上!$B:$R,12,0)</f>
        <v>69.5</v>
      </c>
      <c r="Z303" t="str">
        <f>VLOOKUP(B303,[1]高三上!$B:$R,13,0)</f>
        <v>向雅欣</v>
      </c>
      <c r="AA303">
        <f>VLOOKUP(B303,[1]高三上!$B:$R,14,0)</f>
        <v>55</v>
      </c>
      <c r="AB303" t="str">
        <f>VLOOKUP(B303,[1]高三上!$B:$R,15,0)</f>
        <v>邓琪</v>
      </c>
      <c r="AC303">
        <f>VLOOKUP(B303,[1]高三上!$B:$R,16,0)</f>
        <v>52</v>
      </c>
      <c r="AD303" t="str">
        <f>VLOOKUP(B303,[1]高三上!$B:$R,17,0)</f>
        <v>李树海</v>
      </c>
      <c r="AE303" t="str">
        <f>VLOOKUP($B303,[1]高二下!$B:$R,6,0)</f>
        <v>98.0</v>
      </c>
      <c r="AF303" t="str">
        <f>VLOOKUP($B303,[1]高二下!$B:$R,7,0)</f>
        <v>杨志明</v>
      </c>
      <c r="AG303" t="str">
        <f>VLOOKUP($B303,[1]高二下!$B:$R,8,0)</f>
        <v>79.0</v>
      </c>
      <c r="AH303" t="str">
        <f>VLOOKUP($B303,[1]高二下!$B:$R,9,0)</f>
        <v>次儿祝玛</v>
      </c>
      <c r="AI303" t="str">
        <f>VLOOKUP($B303,[1]高二下!$B:$R,10,0)</f>
        <v>67.0</v>
      </c>
      <c r="AJ303" t="str">
        <f>VLOOKUP($B303,[1]高二下!$B:$R,11,0)</f>
        <v>车梦德</v>
      </c>
      <c r="AK303" t="str">
        <f>VLOOKUP($B303,[1]高二下!$B:$R,12,0)</f>
        <v>68.0</v>
      </c>
      <c r="AL303" t="str">
        <f>VLOOKUP($B303,[1]高二下!$B:$R,13,0)</f>
        <v>向雅欣</v>
      </c>
      <c r="AM303" t="str">
        <f>VLOOKUP($B303,[1]高二下!$B:$R,14,0)</f>
        <v>62.0</v>
      </c>
      <c r="AN303" t="str">
        <f>VLOOKUP($B303,[1]高二下!$B:$R,15,0)</f>
        <v>邓琪</v>
      </c>
      <c r="AO303" t="str">
        <f>VLOOKUP($B303,[1]高二下!$B:$R,16,0)</f>
        <v>49.0</v>
      </c>
      <c r="AP303" t="str">
        <f>VLOOKUP($B303,[1]高二下!$B:$R,17,0)</f>
        <v>李树海</v>
      </c>
      <c r="AQ303" t="e">
        <f>VLOOKUP($B303,[2]高二上!$B:$R,6,0)</f>
        <v>#N/A</v>
      </c>
      <c r="AR303" t="e">
        <f>VLOOKUP($B303,[2]高二上!$B:$R,7,0)</f>
        <v>#N/A</v>
      </c>
      <c r="AS303" t="e">
        <f>VLOOKUP($B303,[2]高二上!$B:$R,8,0)</f>
        <v>#N/A</v>
      </c>
      <c r="AT303" t="e">
        <f>VLOOKUP($B303,[2]高二上!$B:$R,9,0)</f>
        <v>#N/A</v>
      </c>
      <c r="AU303" t="e">
        <f>VLOOKUP($B303,[2]高二上!$B:$R,10,0)</f>
        <v>#N/A</v>
      </c>
      <c r="AV303" t="e">
        <f>VLOOKUP($B303,[2]高二上!$B:$R,11,0)</f>
        <v>#N/A</v>
      </c>
      <c r="AW303" t="e">
        <f>VLOOKUP($B303,[2]高二上!$B:$R,12,0)</f>
        <v>#N/A</v>
      </c>
      <c r="AX303" t="e">
        <f>VLOOKUP($B303,[2]高二上!$B:$R,13,0)</f>
        <v>#N/A</v>
      </c>
      <c r="AY303" t="e">
        <f>VLOOKUP($B303,[2]高二上!$B:$R,14,0)</f>
        <v>#N/A</v>
      </c>
      <c r="AZ303" t="e">
        <f>VLOOKUP($B303,[2]高二上!$B:$R,15,0)</f>
        <v>#N/A</v>
      </c>
      <c r="BA303" t="e">
        <f>VLOOKUP($B303,[2]高二上!$B:$R,16,0)</f>
        <v>#N/A</v>
      </c>
      <c r="BB303" t="e">
        <f>VLOOKUP($B303,[2]高二上!$B:$R,17,0)</f>
        <v>#N/A</v>
      </c>
      <c r="BC303">
        <f>VLOOKUP($B303,[1]高一下!$B:$R,6,0)</f>
        <v>85</v>
      </c>
      <c r="BD303" t="str">
        <f>VLOOKUP($B303,[1]高一下!$B:$R,7,0)</f>
        <v>杨志明</v>
      </c>
      <c r="BE303">
        <f>VLOOKUP($B303,[1]高一下!$B:$R,8,0)</f>
        <v>100</v>
      </c>
      <c r="BF303" t="str">
        <f>VLOOKUP($B303,[1]高一下!$B:$R,9,0)</f>
        <v>次儿祝玛</v>
      </c>
      <c r="BG303">
        <f>VLOOKUP($B303,[1]高一下!$B:$R,10,0)</f>
        <v>53</v>
      </c>
      <c r="BH303" t="str">
        <f>VLOOKUP($B303,[1]高一下!$B:$R,11,0)</f>
        <v>车梦德</v>
      </c>
      <c r="BI303">
        <f>VLOOKUP($B303,[1]高一下!$B:$R,12,0)</f>
        <v>68</v>
      </c>
      <c r="BJ303" t="str">
        <f>VLOOKUP($B303,[1]高一下!$B:$R,13,0)</f>
        <v>向雅欣</v>
      </c>
      <c r="BK303">
        <f>VLOOKUP($B303,[1]高一下!$B:$R,14,0)</f>
        <v>65</v>
      </c>
      <c r="BL303" t="str">
        <f>VLOOKUP($B303,[1]高一下!$B:$R,15,0)</f>
        <v>邓琪</v>
      </c>
      <c r="BM303">
        <f>VLOOKUP($B303,[1]高一下!$B:$R,16,0)</f>
        <v>70</v>
      </c>
      <c r="BN303" t="str">
        <f>VLOOKUP($B303,[1]高一下!$B:$R,17,0)</f>
        <v>李树海</v>
      </c>
      <c r="BO303">
        <f>VLOOKUP($B303,[1]高一上!$B:$W,5,0)</f>
        <v>79.5</v>
      </c>
      <c r="BP303" t="str">
        <f>VLOOKUP($B303,[1]高一上!$B:$W,6,0)</f>
        <v>杨志明</v>
      </c>
      <c r="BQ303">
        <f>VLOOKUP($B303,[1]高一上!$B:$W,7,0)</f>
        <v>88</v>
      </c>
      <c r="BR303" t="str">
        <f>VLOOKUP($B303,[1]高一上!$B:$W,8,0)</f>
        <v>次儿祝玛</v>
      </c>
      <c r="BS303">
        <f>VLOOKUP($B303,[1]高一上!$B:$W,9,0)</f>
        <v>60</v>
      </c>
      <c r="BT303" t="str">
        <f>VLOOKUP($B303,[1]高一上!$B:$W,10,0)</f>
        <v>车梦德</v>
      </c>
      <c r="BU303">
        <f>VLOOKUP($B303,[1]高一上!$B:$W,17,0)</f>
        <v>61</v>
      </c>
      <c r="BV303" t="str">
        <f>VLOOKUP($B303,[1]高一上!$B:$W,18,0)</f>
        <v>向雅欣</v>
      </c>
      <c r="BW303">
        <f>VLOOKUP($B303,[1]高一上!$B:$W,19,0)</f>
        <v>51</v>
      </c>
      <c r="BX303" t="str">
        <f>VLOOKUP($B303,[1]高一上!$B:$W,20,0)</f>
        <v>邓琪</v>
      </c>
      <c r="BY303">
        <f>VLOOKUP($B303,[1]高一上!$B:$W,21,0)</f>
        <v>51</v>
      </c>
      <c r="BZ303" t="str">
        <f>VLOOKUP($B303,[1]高一上!$B:$W,22,0)</f>
        <v>李树海</v>
      </c>
      <c r="CA303">
        <f>VLOOKUP($B303,[1]中考!$B:$N,5,0)</f>
        <v>106</v>
      </c>
      <c r="CB303">
        <f>VLOOKUP($B303,[1]中考!$B:$N,6,0)</f>
        <v>91</v>
      </c>
      <c r="CC303">
        <f>VLOOKUP($B303,[1]中考!$B:$N,7,0)</f>
        <v>110</v>
      </c>
      <c r="CD303">
        <f>VLOOKUP($B303,[1]中考!$B:$N,11,0)</f>
        <v>33</v>
      </c>
      <c r="CE303">
        <f>VLOOKUP($B303,[1]中考!$B:$N,12,0)</f>
        <v>29</v>
      </c>
      <c r="CF303">
        <f>VLOOKUP($B303,[1]中考!$B:$N,13,0)</f>
        <v>40</v>
      </c>
    </row>
    <row r="304" spans="1:84" x14ac:dyDescent="0.2">
      <c r="A304" s="3" t="s">
        <v>943</v>
      </c>
      <c r="B304" s="1" t="s">
        <v>944</v>
      </c>
      <c r="C304" s="1" t="s">
        <v>852</v>
      </c>
      <c r="D304" s="1" t="s">
        <v>853</v>
      </c>
      <c r="E304" s="1" t="s">
        <v>945</v>
      </c>
      <c r="F304" s="1">
        <v>449</v>
      </c>
      <c r="G304" s="1">
        <v>102</v>
      </c>
      <c r="H304" s="1" t="s">
        <v>562</v>
      </c>
      <c r="I304" s="1">
        <v>93</v>
      </c>
      <c r="J304" s="1" t="s">
        <v>403</v>
      </c>
      <c r="K304" s="1">
        <v>88</v>
      </c>
      <c r="L304" s="1" t="s">
        <v>855</v>
      </c>
      <c r="M304" s="1">
        <v>62.5</v>
      </c>
      <c r="N304" s="1" t="s">
        <v>856</v>
      </c>
      <c r="O304" s="1">
        <v>54</v>
      </c>
      <c r="P304" s="1" t="s">
        <v>857</v>
      </c>
      <c r="Q304" s="1">
        <v>49</v>
      </c>
      <c r="R304" s="1" t="s">
        <v>858</v>
      </c>
      <c r="S304">
        <f>VLOOKUP(B304,[1]高三上!$B:$R,6,0)</f>
        <v>97</v>
      </c>
      <c r="T304" t="str">
        <f>VLOOKUP(B304,[1]高三上!$B:$R,7,0)</f>
        <v>杨志明</v>
      </c>
      <c r="U304">
        <f>VLOOKUP(B304,[1]高三上!$B:$R,8,0)</f>
        <v>95</v>
      </c>
      <c r="V304" t="str">
        <f>VLOOKUP(B304,[1]高三上!$B:$R,9,0)</f>
        <v>次儿祝玛</v>
      </c>
      <c r="W304">
        <f>VLOOKUP(B304,[1]高三上!$B:$R,10,0)</f>
        <v>86.5</v>
      </c>
      <c r="X304" t="str">
        <f>VLOOKUP(B304,[1]高三上!$B:$R,11,0)</f>
        <v>车梦德</v>
      </c>
      <c r="Y304">
        <f>VLOOKUP(B304,[1]高三上!$B:$R,12,0)</f>
        <v>62</v>
      </c>
      <c r="Z304" t="str">
        <f>VLOOKUP(B304,[1]高三上!$B:$R,13,0)</f>
        <v>向雅欣</v>
      </c>
      <c r="AA304">
        <f>VLOOKUP(B304,[1]高三上!$B:$R,14,0)</f>
        <v>51.5</v>
      </c>
      <c r="AB304" t="str">
        <f>VLOOKUP(B304,[1]高三上!$B:$R,15,0)</f>
        <v>邓琪</v>
      </c>
      <c r="AC304">
        <f>VLOOKUP(B304,[1]高三上!$B:$R,16,0)</f>
        <v>31</v>
      </c>
      <c r="AD304" t="str">
        <f>VLOOKUP(B304,[1]高三上!$B:$R,17,0)</f>
        <v>李树海</v>
      </c>
      <c r="AE304" t="str">
        <f>VLOOKUP($B304,[1]高二下!$B:$R,6,0)</f>
        <v>85.0</v>
      </c>
      <c r="AF304" t="str">
        <f>VLOOKUP($B304,[1]高二下!$B:$R,7,0)</f>
        <v>杨志明</v>
      </c>
      <c r="AG304" t="str">
        <f>VLOOKUP($B304,[1]高二下!$B:$R,8,0)</f>
        <v>106.0</v>
      </c>
      <c r="AH304" t="str">
        <f>VLOOKUP($B304,[1]高二下!$B:$R,9,0)</f>
        <v>次儿祝玛</v>
      </c>
      <c r="AI304" t="str">
        <f>VLOOKUP($B304,[1]高二下!$B:$R,10,0)</f>
        <v>88.0</v>
      </c>
      <c r="AJ304" t="str">
        <f>VLOOKUP($B304,[1]高二下!$B:$R,11,0)</f>
        <v>车梦德</v>
      </c>
      <c r="AK304" t="str">
        <f>VLOOKUP($B304,[1]高二下!$B:$R,12,0)</f>
        <v>64.0</v>
      </c>
      <c r="AL304" t="str">
        <f>VLOOKUP($B304,[1]高二下!$B:$R,13,0)</f>
        <v>向雅欣</v>
      </c>
      <c r="AM304" t="str">
        <f>VLOOKUP($B304,[1]高二下!$B:$R,14,0)</f>
        <v>57.0</v>
      </c>
      <c r="AN304" t="str">
        <f>VLOOKUP($B304,[1]高二下!$B:$R,15,0)</f>
        <v>邓琪</v>
      </c>
      <c r="AO304" t="str">
        <f>VLOOKUP($B304,[1]高二下!$B:$R,16,0)</f>
        <v>52.0</v>
      </c>
      <c r="AP304" t="str">
        <f>VLOOKUP($B304,[1]高二下!$B:$R,17,0)</f>
        <v>李树海</v>
      </c>
      <c r="AQ304" t="e">
        <f>VLOOKUP($B304,[2]高二上!$B:$R,6,0)</f>
        <v>#N/A</v>
      </c>
      <c r="AR304" t="e">
        <f>VLOOKUP($B304,[2]高二上!$B:$R,7,0)</f>
        <v>#N/A</v>
      </c>
      <c r="AS304" t="e">
        <f>VLOOKUP($B304,[2]高二上!$B:$R,8,0)</f>
        <v>#N/A</v>
      </c>
      <c r="AT304" t="e">
        <f>VLOOKUP($B304,[2]高二上!$B:$R,9,0)</f>
        <v>#N/A</v>
      </c>
      <c r="AU304" t="e">
        <f>VLOOKUP($B304,[2]高二上!$B:$R,10,0)</f>
        <v>#N/A</v>
      </c>
      <c r="AV304" t="e">
        <f>VLOOKUP($B304,[2]高二上!$B:$R,11,0)</f>
        <v>#N/A</v>
      </c>
      <c r="AW304" t="e">
        <f>VLOOKUP($B304,[2]高二上!$B:$R,12,0)</f>
        <v>#N/A</v>
      </c>
      <c r="AX304" t="e">
        <f>VLOOKUP($B304,[2]高二上!$B:$R,13,0)</f>
        <v>#N/A</v>
      </c>
      <c r="AY304" t="e">
        <f>VLOOKUP($B304,[2]高二上!$B:$R,14,0)</f>
        <v>#N/A</v>
      </c>
      <c r="AZ304" t="e">
        <f>VLOOKUP($B304,[2]高二上!$B:$R,15,0)</f>
        <v>#N/A</v>
      </c>
      <c r="BA304" t="e">
        <f>VLOOKUP($B304,[2]高二上!$B:$R,16,0)</f>
        <v>#N/A</v>
      </c>
      <c r="BB304" t="e">
        <f>VLOOKUP($B304,[2]高二上!$B:$R,17,0)</f>
        <v>#N/A</v>
      </c>
      <c r="BC304">
        <f>VLOOKUP($B304,[1]高一下!$B:$R,6,0)</f>
        <v>89</v>
      </c>
      <c r="BD304" t="str">
        <f>VLOOKUP($B304,[1]高一下!$B:$R,7,0)</f>
        <v>杨志明</v>
      </c>
      <c r="BE304">
        <f>VLOOKUP($B304,[1]高一下!$B:$R,8,0)</f>
        <v>118</v>
      </c>
      <c r="BF304" t="str">
        <f>VLOOKUP($B304,[1]高一下!$B:$R,9,0)</f>
        <v>次儿祝玛</v>
      </c>
      <c r="BG304">
        <f>VLOOKUP($B304,[1]高一下!$B:$R,10,0)</f>
        <v>81.5</v>
      </c>
      <c r="BH304" t="str">
        <f>VLOOKUP($B304,[1]高一下!$B:$R,11,0)</f>
        <v>车梦德</v>
      </c>
      <c r="BI304">
        <f>VLOOKUP($B304,[1]高一下!$B:$R,12,0)</f>
        <v>55</v>
      </c>
      <c r="BJ304" t="str">
        <f>VLOOKUP($B304,[1]高一下!$B:$R,13,0)</f>
        <v>向雅欣</v>
      </c>
      <c r="BK304">
        <f>VLOOKUP($B304,[1]高一下!$B:$R,14,0)</f>
        <v>59</v>
      </c>
      <c r="BL304" t="str">
        <f>VLOOKUP($B304,[1]高一下!$B:$R,15,0)</f>
        <v>邓琪</v>
      </c>
      <c r="BM304">
        <f>VLOOKUP($B304,[1]高一下!$B:$R,16,0)</f>
        <v>71</v>
      </c>
      <c r="BN304" t="str">
        <f>VLOOKUP($B304,[1]高一下!$B:$R,17,0)</f>
        <v>李树海</v>
      </c>
      <c r="BO304">
        <f>VLOOKUP($B304,[1]高一上!$B:$W,5,0)</f>
        <v>77.5</v>
      </c>
      <c r="BP304" t="str">
        <f>VLOOKUP($B304,[1]高一上!$B:$W,6,0)</f>
        <v>杨志明</v>
      </c>
      <c r="BQ304">
        <f>VLOOKUP($B304,[1]高一上!$B:$W,7,0)</f>
        <v>79</v>
      </c>
      <c r="BR304" t="str">
        <f>VLOOKUP($B304,[1]高一上!$B:$W,8,0)</f>
        <v>次儿祝玛</v>
      </c>
      <c r="BS304">
        <f>VLOOKUP($B304,[1]高一上!$B:$W,9,0)</f>
        <v>83</v>
      </c>
      <c r="BT304" t="str">
        <f>VLOOKUP($B304,[1]高一上!$B:$W,10,0)</f>
        <v>车梦德</v>
      </c>
      <c r="BU304">
        <f>VLOOKUP($B304,[1]高一上!$B:$W,17,0)</f>
        <v>57</v>
      </c>
      <c r="BV304" t="str">
        <f>VLOOKUP($B304,[1]高一上!$B:$W,18,0)</f>
        <v>向雅欣</v>
      </c>
      <c r="BW304">
        <f>VLOOKUP($B304,[1]高一上!$B:$W,19,0)</f>
        <v>46</v>
      </c>
      <c r="BX304" t="str">
        <f>VLOOKUP($B304,[1]高一上!$B:$W,20,0)</f>
        <v>邓琪</v>
      </c>
      <c r="BY304">
        <f>VLOOKUP($B304,[1]高一上!$B:$W,21,0)</f>
        <v>46</v>
      </c>
      <c r="BZ304" t="str">
        <f>VLOOKUP($B304,[1]高一上!$B:$W,22,0)</f>
        <v>李树海</v>
      </c>
      <c r="CA304">
        <f>VLOOKUP($B304,[1]中考!$B:$N,5,0)</f>
        <v>101</v>
      </c>
      <c r="CB304">
        <f>VLOOKUP($B304,[1]中考!$B:$N,6,0)</f>
        <v>91</v>
      </c>
      <c r="CC304">
        <f>VLOOKUP($B304,[1]中考!$B:$N,7,0)</f>
        <v>129</v>
      </c>
      <c r="CD304">
        <f>VLOOKUP($B304,[1]中考!$B:$N,11,0)</f>
        <v>32</v>
      </c>
      <c r="CE304">
        <f>VLOOKUP($B304,[1]中考!$B:$N,12,0)</f>
        <v>43</v>
      </c>
      <c r="CF304">
        <f>VLOOKUP($B304,[1]中考!$B:$N,13,0)</f>
        <v>37</v>
      </c>
    </row>
    <row r="305" spans="1:84" x14ac:dyDescent="0.2">
      <c r="A305" s="3" t="s">
        <v>946</v>
      </c>
      <c r="B305" s="1" t="s">
        <v>947</v>
      </c>
      <c r="C305" s="1" t="s">
        <v>852</v>
      </c>
      <c r="D305" s="1" t="s">
        <v>853</v>
      </c>
      <c r="E305" s="1" t="s">
        <v>948</v>
      </c>
      <c r="F305" s="1">
        <v>448</v>
      </c>
      <c r="G305" s="1">
        <v>101</v>
      </c>
      <c r="H305" s="1" t="s">
        <v>562</v>
      </c>
      <c r="I305" s="1">
        <v>89</v>
      </c>
      <c r="J305" s="1" t="s">
        <v>403</v>
      </c>
      <c r="K305" s="1">
        <v>87</v>
      </c>
      <c r="L305" s="1" t="s">
        <v>855</v>
      </c>
      <c r="M305" s="1">
        <v>58</v>
      </c>
      <c r="N305" s="1" t="s">
        <v>856</v>
      </c>
      <c r="O305" s="1">
        <v>64.5</v>
      </c>
      <c r="P305" s="1" t="s">
        <v>857</v>
      </c>
      <c r="Q305" s="1">
        <v>48</v>
      </c>
      <c r="R305" s="1" t="s">
        <v>858</v>
      </c>
      <c r="S305">
        <f>VLOOKUP(B305,[1]高三上!$B:$R,6,0)</f>
        <v>105.5</v>
      </c>
      <c r="T305" t="str">
        <f>VLOOKUP(B305,[1]高三上!$B:$R,7,0)</f>
        <v>杨志明</v>
      </c>
      <c r="U305">
        <f>VLOOKUP(B305,[1]高三上!$B:$R,8,0)</f>
        <v>98</v>
      </c>
      <c r="V305" t="str">
        <f>VLOOKUP(B305,[1]高三上!$B:$R,9,0)</f>
        <v>次儿祝玛</v>
      </c>
      <c r="W305">
        <f>VLOOKUP(B305,[1]高三上!$B:$R,10,0)</f>
        <v>70</v>
      </c>
      <c r="X305" t="str">
        <f>VLOOKUP(B305,[1]高三上!$B:$R,11,0)</f>
        <v>车梦德</v>
      </c>
      <c r="Y305">
        <f>VLOOKUP(B305,[1]高三上!$B:$R,12,0)</f>
        <v>62</v>
      </c>
      <c r="Z305" t="str">
        <f>VLOOKUP(B305,[1]高三上!$B:$R,13,0)</f>
        <v>向雅欣</v>
      </c>
      <c r="AA305">
        <f>VLOOKUP(B305,[1]高三上!$B:$R,14,0)</f>
        <v>37.5</v>
      </c>
      <c r="AB305" t="str">
        <f>VLOOKUP(B305,[1]高三上!$B:$R,15,0)</f>
        <v>邓琪</v>
      </c>
      <c r="AC305">
        <f>VLOOKUP(B305,[1]高三上!$B:$R,16,0)</f>
        <v>36</v>
      </c>
      <c r="AD305" t="str">
        <f>VLOOKUP(B305,[1]高三上!$B:$R,17,0)</f>
        <v>李树海</v>
      </c>
      <c r="AE305" t="str">
        <f>VLOOKUP($B305,[1]高二下!$B:$R,6,0)</f>
        <v>88.0</v>
      </c>
      <c r="AF305" t="str">
        <f>VLOOKUP($B305,[1]高二下!$B:$R,7,0)</f>
        <v>杨志明</v>
      </c>
      <c r="AG305" t="str">
        <f>VLOOKUP($B305,[1]高二下!$B:$R,8,0)</f>
        <v>88.0</v>
      </c>
      <c r="AH305" t="str">
        <f>VLOOKUP($B305,[1]高二下!$B:$R,9,0)</f>
        <v>次儿祝玛</v>
      </c>
      <c r="AI305" t="str">
        <f>VLOOKUP($B305,[1]高二下!$B:$R,10,0)</f>
        <v>82.0</v>
      </c>
      <c r="AJ305" t="str">
        <f>VLOOKUP($B305,[1]高二下!$B:$R,11,0)</f>
        <v>车梦德</v>
      </c>
      <c r="AK305" t="str">
        <f>VLOOKUP($B305,[1]高二下!$B:$R,12,0)</f>
        <v>83.0</v>
      </c>
      <c r="AL305" t="str">
        <f>VLOOKUP($B305,[1]高二下!$B:$R,13,0)</f>
        <v>向雅欣</v>
      </c>
      <c r="AM305" t="str">
        <f>VLOOKUP($B305,[1]高二下!$B:$R,14,0)</f>
        <v>45.0</v>
      </c>
      <c r="AN305" t="str">
        <f>VLOOKUP($B305,[1]高二下!$B:$R,15,0)</f>
        <v>邓琪</v>
      </c>
      <c r="AO305" t="str">
        <f>VLOOKUP($B305,[1]高二下!$B:$R,16,0)</f>
        <v>67.0</v>
      </c>
      <c r="AP305" t="str">
        <f>VLOOKUP($B305,[1]高二下!$B:$R,17,0)</f>
        <v>李树海</v>
      </c>
      <c r="AQ305" t="e">
        <f>VLOOKUP($B305,[2]高二上!$B:$R,6,0)</f>
        <v>#N/A</v>
      </c>
      <c r="AR305" t="e">
        <f>VLOOKUP($B305,[2]高二上!$B:$R,7,0)</f>
        <v>#N/A</v>
      </c>
      <c r="AS305" t="e">
        <f>VLOOKUP($B305,[2]高二上!$B:$R,8,0)</f>
        <v>#N/A</v>
      </c>
      <c r="AT305" t="e">
        <f>VLOOKUP($B305,[2]高二上!$B:$R,9,0)</f>
        <v>#N/A</v>
      </c>
      <c r="AU305" t="e">
        <f>VLOOKUP($B305,[2]高二上!$B:$R,10,0)</f>
        <v>#N/A</v>
      </c>
      <c r="AV305" t="e">
        <f>VLOOKUP($B305,[2]高二上!$B:$R,11,0)</f>
        <v>#N/A</v>
      </c>
      <c r="AW305" t="e">
        <f>VLOOKUP($B305,[2]高二上!$B:$R,12,0)</f>
        <v>#N/A</v>
      </c>
      <c r="AX305" t="e">
        <f>VLOOKUP($B305,[2]高二上!$B:$R,13,0)</f>
        <v>#N/A</v>
      </c>
      <c r="AY305" t="e">
        <f>VLOOKUP($B305,[2]高二上!$B:$R,14,0)</f>
        <v>#N/A</v>
      </c>
      <c r="AZ305" t="e">
        <f>VLOOKUP($B305,[2]高二上!$B:$R,15,0)</f>
        <v>#N/A</v>
      </c>
      <c r="BA305" t="e">
        <f>VLOOKUP($B305,[2]高二上!$B:$R,16,0)</f>
        <v>#N/A</v>
      </c>
      <c r="BB305" t="e">
        <f>VLOOKUP($B305,[2]高二上!$B:$R,17,0)</f>
        <v>#N/A</v>
      </c>
      <c r="BC305">
        <f>VLOOKUP($B305,[1]高一下!$B:$R,6,0)</f>
        <v>83</v>
      </c>
      <c r="BD305" t="str">
        <f>VLOOKUP($B305,[1]高一下!$B:$R,7,0)</f>
        <v>杨志明</v>
      </c>
      <c r="BE305">
        <f>VLOOKUP($B305,[1]高一下!$B:$R,8,0)</f>
        <v>112</v>
      </c>
      <c r="BF305" t="str">
        <f>VLOOKUP($B305,[1]高一下!$B:$R,9,0)</f>
        <v>次儿祝玛</v>
      </c>
      <c r="BG305">
        <f>VLOOKUP($B305,[1]高一下!$B:$R,10,0)</f>
        <v>67.5</v>
      </c>
      <c r="BH305" t="str">
        <f>VLOOKUP($B305,[1]高一下!$B:$R,11,0)</f>
        <v>车梦德</v>
      </c>
      <c r="BI305">
        <f>VLOOKUP($B305,[1]高一下!$B:$R,12,0)</f>
        <v>62</v>
      </c>
      <c r="BJ305" t="str">
        <f>VLOOKUP($B305,[1]高一下!$B:$R,13,0)</f>
        <v>向雅欣</v>
      </c>
      <c r="BK305">
        <f>VLOOKUP($B305,[1]高一下!$B:$R,14,0)</f>
        <v>63</v>
      </c>
      <c r="BL305" t="str">
        <f>VLOOKUP($B305,[1]高一下!$B:$R,15,0)</f>
        <v>邓琪</v>
      </c>
      <c r="BM305">
        <f>VLOOKUP($B305,[1]高一下!$B:$R,16,0)</f>
        <v>66</v>
      </c>
      <c r="BN305" t="str">
        <f>VLOOKUP($B305,[1]高一下!$B:$R,17,0)</f>
        <v>李树海</v>
      </c>
      <c r="BO305">
        <f>VLOOKUP($B305,[1]高一上!$B:$W,5,0)</f>
        <v>77.5</v>
      </c>
      <c r="BP305" t="str">
        <f>VLOOKUP($B305,[1]高一上!$B:$W,6,0)</f>
        <v>杨志明</v>
      </c>
      <c r="BQ305">
        <f>VLOOKUP($B305,[1]高一上!$B:$W,7,0)</f>
        <v>88</v>
      </c>
      <c r="BR305" t="str">
        <f>VLOOKUP($B305,[1]高一上!$B:$W,8,0)</f>
        <v>次儿祝玛</v>
      </c>
      <c r="BS305">
        <f>VLOOKUP($B305,[1]高一上!$B:$W,9,0)</f>
        <v>62.5</v>
      </c>
      <c r="BT305" t="str">
        <f>VLOOKUP($B305,[1]高一上!$B:$W,10,0)</f>
        <v>车梦德</v>
      </c>
      <c r="BU305">
        <f>VLOOKUP($B305,[1]高一上!$B:$W,17,0)</f>
        <v>69</v>
      </c>
      <c r="BV305" t="str">
        <f>VLOOKUP($B305,[1]高一上!$B:$W,18,0)</f>
        <v>向雅欣</v>
      </c>
      <c r="BW305">
        <f>VLOOKUP($B305,[1]高一上!$B:$W,19,0)</f>
        <v>61</v>
      </c>
      <c r="BX305" t="str">
        <f>VLOOKUP($B305,[1]高一上!$B:$W,20,0)</f>
        <v>邓琪</v>
      </c>
      <c r="BY305">
        <f>VLOOKUP($B305,[1]高一上!$B:$W,21,0)</f>
        <v>61</v>
      </c>
      <c r="BZ305" t="str">
        <f>VLOOKUP($B305,[1]高一上!$B:$W,22,0)</f>
        <v>李树海</v>
      </c>
      <c r="CA305">
        <f>VLOOKUP($B305,[1]中考!$B:$N,5,0)</f>
        <v>89</v>
      </c>
      <c r="CB305">
        <f>VLOOKUP($B305,[1]中考!$B:$N,6,0)</f>
        <v>106</v>
      </c>
      <c r="CC305">
        <f>VLOOKUP($B305,[1]中考!$B:$N,7,0)</f>
        <v>115</v>
      </c>
      <c r="CD305">
        <f>VLOOKUP($B305,[1]中考!$B:$N,11,0)</f>
        <v>28</v>
      </c>
      <c r="CE305">
        <f>VLOOKUP($B305,[1]中考!$B:$N,12,0)</f>
        <v>29</v>
      </c>
      <c r="CF305">
        <f>VLOOKUP($B305,[1]中考!$B:$N,13,0)</f>
        <v>35</v>
      </c>
    </row>
    <row r="306" spans="1:84" x14ac:dyDescent="0.2">
      <c r="A306" s="3" t="s">
        <v>949</v>
      </c>
      <c r="B306" s="1" t="s">
        <v>950</v>
      </c>
      <c r="C306" s="1" t="s">
        <v>852</v>
      </c>
      <c r="D306" s="1" t="s">
        <v>853</v>
      </c>
      <c r="E306" s="1" t="s">
        <v>951</v>
      </c>
      <c r="F306" s="1">
        <v>443</v>
      </c>
      <c r="G306" s="1">
        <v>105</v>
      </c>
      <c r="H306" s="1" t="s">
        <v>562</v>
      </c>
      <c r="I306" s="1">
        <v>77</v>
      </c>
      <c r="J306" s="1" t="s">
        <v>403</v>
      </c>
      <c r="K306" s="1">
        <v>87</v>
      </c>
      <c r="L306" s="1" t="s">
        <v>855</v>
      </c>
      <c r="M306" s="1">
        <v>61</v>
      </c>
      <c r="N306" s="1" t="s">
        <v>856</v>
      </c>
      <c r="O306" s="1">
        <v>71.5</v>
      </c>
      <c r="P306" s="1" t="s">
        <v>857</v>
      </c>
      <c r="Q306" s="1">
        <v>41</v>
      </c>
      <c r="R306" s="1" t="s">
        <v>858</v>
      </c>
      <c r="S306">
        <f>VLOOKUP(B306,[1]高三上!$B:$R,6,0)</f>
        <v>106</v>
      </c>
      <c r="T306" t="str">
        <f>VLOOKUP(B306,[1]高三上!$B:$R,7,0)</f>
        <v>杨志明</v>
      </c>
      <c r="U306">
        <f>VLOOKUP(B306,[1]高三上!$B:$R,8,0)</f>
        <v>83</v>
      </c>
      <c r="V306" t="str">
        <f>VLOOKUP(B306,[1]高三上!$B:$R,9,0)</f>
        <v>次儿祝玛</v>
      </c>
      <c r="W306">
        <f>VLOOKUP(B306,[1]高三上!$B:$R,10,0)</f>
        <v>87.5</v>
      </c>
      <c r="X306" t="str">
        <f>VLOOKUP(B306,[1]高三上!$B:$R,11,0)</f>
        <v>车梦德</v>
      </c>
      <c r="Y306">
        <f>VLOOKUP(B306,[1]高三上!$B:$R,12,0)</f>
        <v>73</v>
      </c>
      <c r="Z306" t="str">
        <f>VLOOKUP(B306,[1]高三上!$B:$R,13,0)</f>
        <v>向雅欣</v>
      </c>
      <c r="AA306">
        <f>VLOOKUP(B306,[1]高三上!$B:$R,14,0)</f>
        <v>65</v>
      </c>
      <c r="AB306" t="str">
        <f>VLOOKUP(B306,[1]高三上!$B:$R,15,0)</f>
        <v>邓琪</v>
      </c>
      <c r="AC306">
        <f>VLOOKUP(B306,[1]高三上!$B:$R,16,0)</f>
        <v>50</v>
      </c>
      <c r="AD306" t="str">
        <f>VLOOKUP(B306,[1]高三上!$B:$R,17,0)</f>
        <v>李树海</v>
      </c>
      <c r="AE306" t="str">
        <f>VLOOKUP($B306,[1]高二下!$B:$R,6,0)</f>
        <v>86.0</v>
      </c>
      <c r="AF306" t="str">
        <f>VLOOKUP($B306,[1]高二下!$B:$R,7,0)</f>
        <v>杨志明</v>
      </c>
      <c r="AG306" t="str">
        <f>VLOOKUP($B306,[1]高二下!$B:$R,8,0)</f>
        <v>63.0</v>
      </c>
      <c r="AH306" t="str">
        <f>VLOOKUP($B306,[1]高二下!$B:$R,9,0)</f>
        <v>次儿祝玛</v>
      </c>
      <c r="AI306" t="str">
        <f>VLOOKUP($B306,[1]高二下!$B:$R,10,0)</f>
        <v>93.0</v>
      </c>
      <c r="AJ306" t="str">
        <f>VLOOKUP($B306,[1]高二下!$B:$R,11,0)</f>
        <v>车梦德</v>
      </c>
      <c r="AK306" t="str">
        <f>VLOOKUP($B306,[1]高二下!$B:$R,12,0)</f>
        <v>74.0</v>
      </c>
      <c r="AL306" t="str">
        <f>VLOOKUP($B306,[1]高二下!$B:$R,13,0)</f>
        <v>向雅欣</v>
      </c>
      <c r="AM306" t="str">
        <f>VLOOKUP($B306,[1]高二下!$B:$R,14,0)</f>
        <v>54.0</v>
      </c>
      <c r="AN306" t="str">
        <f>VLOOKUP($B306,[1]高二下!$B:$R,15,0)</f>
        <v>邓琪</v>
      </c>
      <c r="AO306" t="str">
        <f>VLOOKUP($B306,[1]高二下!$B:$R,16,0)</f>
        <v>63.0</v>
      </c>
      <c r="AP306" t="str">
        <f>VLOOKUP($B306,[1]高二下!$B:$R,17,0)</f>
        <v>李树海</v>
      </c>
      <c r="AQ306" t="e">
        <f>VLOOKUP($B306,[2]高二上!$B:$R,6,0)</f>
        <v>#N/A</v>
      </c>
      <c r="AR306" t="e">
        <f>VLOOKUP($B306,[2]高二上!$B:$R,7,0)</f>
        <v>#N/A</v>
      </c>
      <c r="AS306" t="e">
        <f>VLOOKUP($B306,[2]高二上!$B:$R,8,0)</f>
        <v>#N/A</v>
      </c>
      <c r="AT306" t="e">
        <f>VLOOKUP($B306,[2]高二上!$B:$R,9,0)</f>
        <v>#N/A</v>
      </c>
      <c r="AU306" t="e">
        <f>VLOOKUP($B306,[2]高二上!$B:$R,10,0)</f>
        <v>#N/A</v>
      </c>
      <c r="AV306" t="e">
        <f>VLOOKUP($B306,[2]高二上!$B:$R,11,0)</f>
        <v>#N/A</v>
      </c>
      <c r="AW306" t="e">
        <f>VLOOKUP($B306,[2]高二上!$B:$R,12,0)</f>
        <v>#N/A</v>
      </c>
      <c r="AX306" t="e">
        <f>VLOOKUP($B306,[2]高二上!$B:$R,13,0)</f>
        <v>#N/A</v>
      </c>
      <c r="AY306" t="e">
        <f>VLOOKUP($B306,[2]高二上!$B:$R,14,0)</f>
        <v>#N/A</v>
      </c>
      <c r="AZ306" t="e">
        <f>VLOOKUP($B306,[2]高二上!$B:$R,15,0)</f>
        <v>#N/A</v>
      </c>
      <c r="BA306" t="e">
        <f>VLOOKUP($B306,[2]高二上!$B:$R,16,0)</f>
        <v>#N/A</v>
      </c>
      <c r="BB306" t="e">
        <f>VLOOKUP($B306,[2]高二上!$B:$R,17,0)</f>
        <v>#N/A</v>
      </c>
      <c r="BC306">
        <f>VLOOKUP($B306,[1]高一下!$B:$R,6,0)</f>
        <v>96</v>
      </c>
      <c r="BD306" t="str">
        <f>VLOOKUP($B306,[1]高一下!$B:$R,7,0)</f>
        <v>杨志明</v>
      </c>
      <c r="BE306">
        <f>VLOOKUP($B306,[1]高一下!$B:$R,8,0)</f>
        <v>99</v>
      </c>
      <c r="BF306" t="str">
        <f>VLOOKUP($B306,[1]高一下!$B:$R,9,0)</f>
        <v>次儿祝玛</v>
      </c>
      <c r="BG306">
        <f>VLOOKUP($B306,[1]高一下!$B:$R,10,0)</f>
        <v>79.5</v>
      </c>
      <c r="BH306" t="str">
        <f>VLOOKUP($B306,[1]高一下!$B:$R,11,0)</f>
        <v>车梦德</v>
      </c>
      <c r="BI306">
        <f>VLOOKUP($B306,[1]高一下!$B:$R,12,0)</f>
        <v>69</v>
      </c>
      <c r="BJ306" t="str">
        <f>VLOOKUP($B306,[1]高一下!$B:$R,13,0)</f>
        <v>向雅欣</v>
      </c>
      <c r="BK306">
        <f>VLOOKUP($B306,[1]高一下!$B:$R,14,0)</f>
        <v>61</v>
      </c>
      <c r="BL306" t="str">
        <f>VLOOKUP($B306,[1]高一下!$B:$R,15,0)</f>
        <v>邓琪</v>
      </c>
      <c r="BM306">
        <f>VLOOKUP($B306,[1]高一下!$B:$R,16,0)</f>
        <v>73</v>
      </c>
      <c r="BN306" t="str">
        <f>VLOOKUP($B306,[1]高一下!$B:$R,17,0)</f>
        <v>李树海</v>
      </c>
      <c r="BO306">
        <f>VLOOKUP($B306,[1]高一上!$B:$W,5,0)</f>
        <v>90</v>
      </c>
      <c r="BP306" t="str">
        <f>VLOOKUP($B306,[1]高一上!$B:$W,6,0)</f>
        <v>杨志明</v>
      </c>
      <c r="BQ306">
        <f>VLOOKUP($B306,[1]高一上!$B:$W,7,0)</f>
        <v>63</v>
      </c>
      <c r="BR306" t="str">
        <f>VLOOKUP($B306,[1]高一上!$B:$W,8,0)</f>
        <v>次儿祝玛</v>
      </c>
      <c r="BS306">
        <f>VLOOKUP($B306,[1]高一上!$B:$W,9,0)</f>
        <v>78</v>
      </c>
      <c r="BT306" t="str">
        <f>VLOOKUP($B306,[1]高一上!$B:$W,10,0)</f>
        <v>车梦德</v>
      </c>
      <c r="BU306">
        <f>VLOOKUP($B306,[1]高一上!$B:$W,17,0)</f>
        <v>68</v>
      </c>
      <c r="BV306" t="str">
        <f>VLOOKUP($B306,[1]高一上!$B:$W,18,0)</f>
        <v>向雅欣</v>
      </c>
      <c r="BW306">
        <f>VLOOKUP($B306,[1]高一上!$B:$W,19,0)</f>
        <v>42</v>
      </c>
      <c r="BX306" t="str">
        <f>VLOOKUP($B306,[1]高一上!$B:$W,20,0)</f>
        <v>邓琪</v>
      </c>
      <c r="BY306">
        <f>VLOOKUP($B306,[1]高一上!$B:$W,21,0)</f>
        <v>42</v>
      </c>
      <c r="BZ306" t="str">
        <f>VLOOKUP($B306,[1]高一上!$B:$W,22,0)</f>
        <v>李树海</v>
      </c>
      <c r="CA306">
        <f>VLOOKUP($B306,[1]中考!$B:$N,5,0)</f>
        <v>119</v>
      </c>
      <c r="CB306">
        <f>VLOOKUP($B306,[1]中考!$B:$N,6,0)</f>
        <v>90</v>
      </c>
      <c r="CC306">
        <f>VLOOKUP($B306,[1]中考!$B:$N,7,0)</f>
        <v>126</v>
      </c>
      <c r="CD306">
        <f>VLOOKUP($B306,[1]中考!$B:$N,11,0)</f>
        <v>40</v>
      </c>
      <c r="CE306">
        <f>VLOOKUP($B306,[1]中考!$B:$N,12,0)</f>
        <v>36</v>
      </c>
      <c r="CF306">
        <f>VLOOKUP($B306,[1]中考!$B:$N,13,0)</f>
        <v>35</v>
      </c>
    </row>
    <row r="307" spans="1:84" x14ac:dyDescent="0.2">
      <c r="A307" s="3" t="s">
        <v>952</v>
      </c>
      <c r="B307" s="1" t="s">
        <v>953</v>
      </c>
      <c r="C307" s="1" t="s">
        <v>852</v>
      </c>
      <c r="D307" s="1" t="s">
        <v>853</v>
      </c>
      <c r="E307" s="1" t="s">
        <v>348</v>
      </c>
      <c r="F307" s="1">
        <v>439</v>
      </c>
      <c r="G307" s="1">
        <v>95</v>
      </c>
      <c r="H307" s="1" t="s">
        <v>562</v>
      </c>
      <c r="I307" s="1">
        <v>85</v>
      </c>
      <c r="J307" s="1" t="s">
        <v>403</v>
      </c>
      <c r="K307" s="1">
        <v>113</v>
      </c>
      <c r="L307" s="1" t="s">
        <v>855</v>
      </c>
      <c r="M307" s="1">
        <v>59</v>
      </c>
      <c r="N307" s="1" t="s">
        <v>856</v>
      </c>
      <c r="O307" s="1">
        <v>50.5</v>
      </c>
      <c r="P307" s="1" t="s">
        <v>857</v>
      </c>
      <c r="Q307" s="1">
        <v>36</v>
      </c>
      <c r="R307" s="1" t="s">
        <v>858</v>
      </c>
      <c r="S307">
        <f>VLOOKUP(B307,[1]高三上!$B:$R,6,0)</f>
        <v>92.5</v>
      </c>
      <c r="T307" t="str">
        <f>VLOOKUP(B307,[1]高三上!$B:$R,7,0)</f>
        <v>杨志明</v>
      </c>
      <c r="U307">
        <f>VLOOKUP(B307,[1]高三上!$B:$R,8,0)</f>
        <v>92</v>
      </c>
      <c r="V307" t="str">
        <f>VLOOKUP(B307,[1]高三上!$B:$R,9,0)</f>
        <v>次儿祝玛</v>
      </c>
      <c r="W307">
        <f>VLOOKUP(B307,[1]高三上!$B:$R,10,0)</f>
        <v>93</v>
      </c>
      <c r="X307" t="str">
        <f>VLOOKUP(B307,[1]高三上!$B:$R,11,0)</f>
        <v>车梦德</v>
      </c>
      <c r="Y307">
        <f>VLOOKUP(B307,[1]高三上!$B:$R,12,0)</f>
        <v>67</v>
      </c>
      <c r="Z307" t="str">
        <f>VLOOKUP(B307,[1]高三上!$B:$R,13,0)</f>
        <v>向雅欣</v>
      </c>
      <c r="AA307">
        <f>VLOOKUP(B307,[1]高三上!$B:$R,14,0)</f>
        <v>50</v>
      </c>
      <c r="AB307" t="str">
        <f>VLOOKUP(B307,[1]高三上!$B:$R,15,0)</f>
        <v>邓琪</v>
      </c>
      <c r="AC307">
        <f>VLOOKUP(B307,[1]高三上!$B:$R,16,0)</f>
        <v>46</v>
      </c>
      <c r="AD307" t="str">
        <f>VLOOKUP(B307,[1]高三上!$B:$R,17,0)</f>
        <v>李树海</v>
      </c>
      <c r="AE307" t="str">
        <f>VLOOKUP($B307,[1]高二下!$B:$R,6,0)</f>
        <v>80.0</v>
      </c>
      <c r="AF307" t="str">
        <f>VLOOKUP($B307,[1]高二下!$B:$R,7,0)</f>
        <v>杨志明</v>
      </c>
      <c r="AG307" t="str">
        <f>VLOOKUP($B307,[1]高二下!$B:$R,8,0)</f>
        <v>102.0</v>
      </c>
      <c r="AH307" t="str">
        <f>VLOOKUP($B307,[1]高二下!$B:$R,9,0)</f>
        <v>次儿祝玛</v>
      </c>
      <c r="AI307" t="str">
        <f>VLOOKUP($B307,[1]高二下!$B:$R,10,0)</f>
        <v>114.0</v>
      </c>
      <c r="AJ307" t="str">
        <f>VLOOKUP($B307,[1]高二下!$B:$R,11,0)</f>
        <v>车梦德</v>
      </c>
      <c r="AK307" t="str">
        <f>VLOOKUP($B307,[1]高二下!$B:$R,12,0)</f>
        <v>73.0</v>
      </c>
      <c r="AL307" t="str">
        <f>VLOOKUP($B307,[1]高二下!$B:$R,13,0)</f>
        <v>向雅欣</v>
      </c>
      <c r="AM307" t="str">
        <f>VLOOKUP($B307,[1]高二下!$B:$R,14,0)</f>
        <v>70.0</v>
      </c>
      <c r="AN307" t="str">
        <f>VLOOKUP($B307,[1]高二下!$B:$R,15,0)</f>
        <v>邓琪</v>
      </c>
      <c r="AO307" t="str">
        <f>VLOOKUP($B307,[1]高二下!$B:$R,16,0)</f>
        <v>73.0</v>
      </c>
      <c r="AP307" t="str">
        <f>VLOOKUP($B307,[1]高二下!$B:$R,17,0)</f>
        <v>李树海</v>
      </c>
      <c r="AQ307" t="e">
        <f>VLOOKUP($B307,[2]高二上!$B:$R,6,0)</f>
        <v>#N/A</v>
      </c>
      <c r="AR307" t="e">
        <f>VLOOKUP($B307,[2]高二上!$B:$R,7,0)</f>
        <v>#N/A</v>
      </c>
      <c r="AS307" t="e">
        <f>VLOOKUP($B307,[2]高二上!$B:$R,8,0)</f>
        <v>#N/A</v>
      </c>
      <c r="AT307" t="e">
        <f>VLOOKUP($B307,[2]高二上!$B:$R,9,0)</f>
        <v>#N/A</v>
      </c>
      <c r="AU307" t="e">
        <f>VLOOKUP($B307,[2]高二上!$B:$R,10,0)</f>
        <v>#N/A</v>
      </c>
      <c r="AV307" t="e">
        <f>VLOOKUP($B307,[2]高二上!$B:$R,11,0)</f>
        <v>#N/A</v>
      </c>
      <c r="AW307" t="e">
        <f>VLOOKUP($B307,[2]高二上!$B:$R,12,0)</f>
        <v>#N/A</v>
      </c>
      <c r="AX307" t="e">
        <f>VLOOKUP($B307,[2]高二上!$B:$R,13,0)</f>
        <v>#N/A</v>
      </c>
      <c r="AY307" t="e">
        <f>VLOOKUP($B307,[2]高二上!$B:$R,14,0)</f>
        <v>#N/A</v>
      </c>
      <c r="AZ307" t="e">
        <f>VLOOKUP($B307,[2]高二上!$B:$R,15,0)</f>
        <v>#N/A</v>
      </c>
      <c r="BA307" t="e">
        <f>VLOOKUP($B307,[2]高二上!$B:$R,16,0)</f>
        <v>#N/A</v>
      </c>
      <c r="BB307" t="e">
        <f>VLOOKUP($B307,[2]高二上!$B:$R,17,0)</f>
        <v>#N/A</v>
      </c>
      <c r="BC307">
        <f>VLOOKUP($B307,[1]高一下!$B:$R,6,0)</f>
        <v>90</v>
      </c>
      <c r="BD307" t="str">
        <f>VLOOKUP($B307,[1]高一下!$B:$R,7,0)</f>
        <v>杨志明</v>
      </c>
      <c r="BE307">
        <f>VLOOKUP($B307,[1]高一下!$B:$R,8,0)</f>
        <v>77</v>
      </c>
      <c r="BF307" t="str">
        <f>VLOOKUP($B307,[1]高一下!$B:$R,9,0)</f>
        <v>次儿祝玛</v>
      </c>
      <c r="BG307">
        <f>VLOOKUP($B307,[1]高一下!$B:$R,10,0)</f>
        <v>99.5</v>
      </c>
      <c r="BH307" t="str">
        <f>VLOOKUP($B307,[1]高一下!$B:$R,11,0)</f>
        <v>车梦德</v>
      </c>
      <c r="BI307">
        <f>VLOOKUP($B307,[1]高一下!$B:$R,12,0)</f>
        <v>57</v>
      </c>
      <c r="BJ307" t="str">
        <f>VLOOKUP($B307,[1]高一下!$B:$R,13,0)</f>
        <v>向雅欣</v>
      </c>
      <c r="BK307">
        <f>VLOOKUP($B307,[1]高一下!$B:$R,14,0)</f>
        <v>73</v>
      </c>
      <c r="BL307" t="str">
        <f>VLOOKUP($B307,[1]高一下!$B:$R,15,0)</f>
        <v>邓琪</v>
      </c>
      <c r="BM307">
        <f>VLOOKUP($B307,[1]高一下!$B:$R,16,0)</f>
        <v>78</v>
      </c>
      <c r="BN307" t="str">
        <f>VLOOKUP($B307,[1]高一下!$B:$R,17,0)</f>
        <v>李树海</v>
      </c>
      <c r="BO307">
        <f>VLOOKUP($B307,[1]高一上!$B:$W,5,0)</f>
        <v>74.5</v>
      </c>
      <c r="BP307" t="str">
        <f>VLOOKUP($B307,[1]高一上!$B:$W,6,0)</f>
        <v>杨志明</v>
      </c>
      <c r="BQ307">
        <f>VLOOKUP($B307,[1]高一上!$B:$W,7,0)</f>
        <v>73</v>
      </c>
      <c r="BR307" t="str">
        <f>VLOOKUP($B307,[1]高一上!$B:$W,8,0)</f>
        <v>次儿祝玛</v>
      </c>
      <c r="BS307">
        <f>VLOOKUP($B307,[1]高一上!$B:$W,9,0)</f>
        <v>90.5</v>
      </c>
      <c r="BT307" t="str">
        <f>VLOOKUP($B307,[1]高一上!$B:$W,10,0)</f>
        <v>车梦德</v>
      </c>
      <c r="BU307">
        <f>VLOOKUP($B307,[1]高一上!$B:$W,17,0)</f>
        <v>57</v>
      </c>
      <c r="BV307" t="str">
        <f>VLOOKUP($B307,[1]高一上!$B:$W,18,0)</f>
        <v>向雅欣</v>
      </c>
      <c r="BW307">
        <f>VLOOKUP($B307,[1]高一上!$B:$W,19,0)</f>
        <v>46</v>
      </c>
      <c r="BX307" t="str">
        <f>VLOOKUP($B307,[1]高一上!$B:$W,20,0)</f>
        <v>邓琪</v>
      </c>
      <c r="BY307">
        <f>VLOOKUP($B307,[1]高一上!$B:$W,21,0)</f>
        <v>46</v>
      </c>
      <c r="BZ307" t="str">
        <f>VLOOKUP($B307,[1]高一上!$B:$W,22,0)</f>
        <v>李树海</v>
      </c>
      <c r="CA307">
        <f>VLOOKUP($B307,[1]中考!$B:$N,5,0)</f>
        <v>107</v>
      </c>
      <c r="CB307">
        <f>VLOOKUP($B307,[1]中考!$B:$N,6,0)</f>
        <v>90</v>
      </c>
      <c r="CC307">
        <f>VLOOKUP($B307,[1]中考!$B:$N,7,0)</f>
        <v>128</v>
      </c>
      <c r="CD307">
        <f>VLOOKUP($B307,[1]中考!$B:$N,11,0)</f>
        <v>37</v>
      </c>
      <c r="CE307">
        <f>VLOOKUP($B307,[1]中考!$B:$N,12,0)</f>
        <v>33</v>
      </c>
      <c r="CF307">
        <f>VLOOKUP($B307,[1]中考!$B:$N,13,0)</f>
        <v>37</v>
      </c>
    </row>
    <row r="308" spans="1:84" x14ac:dyDescent="0.2">
      <c r="A308" s="3" t="s">
        <v>954</v>
      </c>
      <c r="B308" s="1" t="s">
        <v>955</v>
      </c>
      <c r="C308" s="1" t="s">
        <v>852</v>
      </c>
      <c r="D308" s="1" t="s">
        <v>853</v>
      </c>
      <c r="E308" s="1" t="s">
        <v>956</v>
      </c>
      <c r="F308" s="1">
        <v>439</v>
      </c>
      <c r="G308" s="1">
        <v>104</v>
      </c>
      <c r="H308" s="1" t="s">
        <v>562</v>
      </c>
      <c r="I308" s="1">
        <v>103</v>
      </c>
      <c r="J308" s="1" t="s">
        <v>403</v>
      </c>
      <c r="K308" s="1">
        <v>75</v>
      </c>
      <c r="L308" s="1" t="s">
        <v>855</v>
      </c>
      <c r="M308" s="1">
        <v>45</v>
      </c>
      <c r="N308" s="1" t="s">
        <v>856</v>
      </c>
      <c r="O308" s="1">
        <v>56</v>
      </c>
      <c r="P308" s="1" t="s">
        <v>857</v>
      </c>
      <c r="Q308" s="1">
        <v>56</v>
      </c>
      <c r="R308" s="1" t="s">
        <v>858</v>
      </c>
      <c r="S308">
        <f>VLOOKUP(B308,[1]高三上!$B:$R,6,0)</f>
        <v>100.5</v>
      </c>
      <c r="T308" t="str">
        <f>VLOOKUP(B308,[1]高三上!$B:$R,7,0)</f>
        <v>杨志明</v>
      </c>
      <c r="U308">
        <f>VLOOKUP(B308,[1]高三上!$B:$R,8,0)</f>
        <v>96</v>
      </c>
      <c r="V308" t="str">
        <f>VLOOKUP(B308,[1]高三上!$B:$R,9,0)</f>
        <v>次儿祝玛</v>
      </c>
      <c r="W308">
        <f>VLOOKUP(B308,[1]高三上!$B:$R,10,0)</f>
        <v>82.5</v>
      </c>
      <c r="X308" t="str">
        <f>VLOOKUP(B308,[1]高三上!$B:$R,11,0)</f>
        <v>车梦德</v>
      </c>
      <c r="Y308">
        <f>VLOOKUP(B308,[1]高三上!$B:$R,12,0)</f>
        <v>72.5</v>
      </c>
      <c r="Z308" t="str">
        <f>VLOOKUP(B308,[1]高三上!$B:$R,13,0)</f>
        <v>向雅欣</v>
      </c>
      <c r="AA308">
        <f>VLOOKUP(B308,[1]高三上!$B:$R,14,0)</f>
        <v>57</v>
      </c>
      <c r="AB308" t="str">
        <f>VLOOKUP(B308,[1]高三上!$B:$R,15,0)</f>
        <v>邓琪</v>
      </c>
      <c r="AC308">
        <f>VLOOKUP(B308,[1]高三上!$B:$R,16,0)</f>
        <v>33</v>
      </c>
      <c r="AD308" t="str">
        <f>VLOOKUP(B308,[1]高三上!$B:$R,17,0)</f>
        <v>李树海</v>
      </c>
      <c r="AE308" t="str">
        <f>VLOOKUP($B308,[1]高二下!$B:$R,6,0)</f>
        <v>101.0</v>
      </c>
      <c r="AF308" t="str">
        <f>VLOOKUP($B308,[1]高二下!$B:$R,7,0)</f>
        <v>杨志明</v>
      </c>
      <c r="AG308" t="str">
        <f>VLOOKUP($B308,[1]高二下!$B:$R,8,0)</f>
        <v>105.0</v>
      </c>
      <c r="AH308" t="str">
        <f>VLOOKUP($B308,[1]高二下!$B:$R,9,0)</f>
        <v>次儿祝玛</v>
      </c>
      <c r="AI308" t="str">
        <f>VLOOKUP($B308,[1]高二下!$B:$R,10,0)</f>
        <v>84.0</v>
      </c>
      <c r="AJ308" t="str">
        <f>VLOOKUP($B308,[1]高二下!$B:$R,11,0)</f>
        <v>车梦德</v>
      </c>
      <c r="AK308" t="str">
        <f>VLOOKUP($B308,[1]高二下!$B:$R,12,0)</f>
        <v>78.0</v>
      </c>
      <c r="AL308" t="str">
        <f>VLOOKUP($B308,[1]高二下!$B:$R,13,0)</f>
        <v>向雅欣</v>
      </c>
      <c r="AM308" t="str">
        <f>VLOOKUP($B308,[1]高二下!$B:$R,14,0)</f>
        <v>59.0</v>
      </c>
      <c r="AN308" t="str">
        <f>VLOOKUP($B308,[1]高二下!$B:$R,15,0)</f>
        <v>邓琪</v>
      </c>
      <c r="AO308" t="str">
        <f>VLOOKUP($B308,[1]高二下!$B:$R,16,0)</f>
        <v>60.0</v>
      </c>
      <c r="AP308" t="str">
        <f>VLOOKUP($B308,[1]高二下!$B:$R,17,0)</f>
        <v>李树海</v>
      </c>
      <c r="AQ308" t="e">
        <f>VLOOKUP($B308,[2]高二上!$B:$R,6,0)</f>
        <v>#N/A</v>
      </c>
      <c r="AR308" t="e">
        <f>VLOOKUP($B308,[2]高二上!$B:$R,7,0)</f>
        <v>#N/A</v>
      </c>
      <c r="AS308" t="e">
        <f>VLOOKUP($B308,[2]高二上!$B:$R,8,0)</f>
        <v>#N/A</v>
      </c>
      <c r="AT308" t="e">
        <f>VLOOKUP($B308,[2]高二上!$B:$R,9,0)</f>
        <v>#N/A</v>
      </c>
      <c r="AU308" t="e">
        <f>VLOOKUP($B308,[2]高二上!$B:$R,10,0)</f>
        <v>#N/A</v>
      </c>
      <c r="AV308" t="e">
        <f>VLOOKUP($B308,[2]高二上!$B:$R,11,0)</f>
        <v>#N/A</v>
      </c>
      <c r="AW308" t="e">
        <f>VLOOKUP($B308,[2]高二上!$B:$R,12,0)</f>
        <v>#N/A</v>
      </c>
      <c r="AX308" t="e">
        <f>VLOOKUP($B308,[2]高二上!$B:$R,13,0)</f>
        <v>#N/A</v>
      </c>
      <c r="AY308" t="e">
        <f>VLOOKUP($B308,[2]高二上!$B:$R,14,0)</f>
        <v>#N/A</v>
      </c>
      <c r="AZ308" t="e">
        <f>VLOOKUP($B308,[2]高二上!$B:$R,15,0)</f>
        <v>#N/A</v>
      </c>
      <c r="BA308" t="e">
        <f>VLOOKUP($B308,[2]高二上!$B:$R,16,0)</f>
        <v>#N/A</v>
      </c>
      <c r="BB308" t="e">
        <f>VLOOKUP($B308,[2]高二上!$B:$R,17,0)</f>
        <v>#N/A</v>
      </c>
      <c r="BC308">
        <f>VLOOKUP($B308,[1]高一下!$B:$R,6,0)</f>
        <v>97</v>
      </c>
      <c r="BD308" t="str">
        <f>VLOOKUP($B308,[1]高一下!$B:$R,7,0)</f>
        <v>杨志明</v>
      </c>
      <c r="BE308">
        <f>VLOOKUP($B308,[1]高一下!$B:$R,8,0)</f>
        <v>99</v>
      </c>
      <c r="BF308" t="str">
        <f>VLOOKUP($B308,[1]高一下!$B:$R,9,0)</f>
        <v>次儿祝玛</v>
      </c>
      <c r="BG308">
        <f>VLOOKUP($B308,[1]高一下!$B:$R,10,0)</f>
        <v>58</v>
      </c>
      <c r="BH308" t="str">
        <f>VLOOKUP($B308,[1]高一下!$B:$R,11,0)</f>
        <v>车梦德</v>
      </c>
      <c r="BI308">
        <f>VLOOKUP($B308,[1]高一下!$B:$R,12,0)</f>
        <v>70</v>
      </c>
      <c r="BJ308" t="str">
        <f>VLOOKUP($B308,[1]高一下!$B:$R,13,0)</f>
        <v>向雅欣</v>
      </c>
      <c r="BK308">
        <f>VLOOKUP($B308,[1]高一下!$B:$R,14,0)</f>
        <v>71</v>
      </c>
      <c r="BL308" t="str">
        <f>VLOOKUP($B308,[1]高一下!$B:$R,15,0)</f>
        <v>邓琪</v>
      </c>
      <c r="BM308">
        <f>VLOOKUP($B308,[1]高一下!$B:$R,16,0)</f>
        <v>76</v>
      </c>
      <c r="BN308" t="str">
        <f>VLOOKUP($B308,[1]高一下!$B:$R,17,0)</f>
        <v>李树海</v>
      </c>
      <c r="BO308">
        <f>VLOOKUP($B308,[1]高一上!$B:$W,5,0)</f>
        <v>85.5</v>
      </c>
      <c r="BP308" t="str">
        <f>VLOOKUP($B308,[1]高一上!$B:$W,6,0)</f>
        <v>杨志明</v>
      </c>
      <c r="BQ308">
        <f>VLOOKUP($B308,[1]高一上!$B:$W,7,0)</f>
        <v>91</v>
      </c>
      <c r="BR308" t="str">
        <f>VLOOKUP($B308,[1]高一上!$B:$W,8,0)</f>
        <v>次儿祝玛</v>
      </c>
      <c r="BS308">
        <f>VLOOKUP($B308,[1]高一上!$B:$W,9,0)</f>
        <v>58</v>
      </c>
      <c r="BT308" t="str">
        <f>VLOOKUP($B308,[1]高一上!$B:$W,10,0)</f>
        <v>车梦德</v>
      </c>
      <c r="BU308">
        <f>VLOOKUP($B308,[1]高一上!$B:$W,17,0)</f>
        <v>71</v>
      </c>
      <c r="BV308" t="str">
        <f>VLOOKUP($B308,[1]高一上!$B:$W,18,0)</f>
        <v>向雅欣</v>
      </c>
      <c r="BW308">
        <f>VLOOKUP($B308,[1]高一上!$B:$W,19,0)</f>
        <v>69</v>
      </c>
      <c r="BX308" t="str">
        <f>VLOOKUP($B308,[1]高一上!$B:$W,20,0)</f>
        <v>邓琪</v>
      </c>
      <c r="BY308">
        <f>VLOOKUP($B308,[1]高一上!$B:$W,21,0)</f>
        <v>69</v>
      </c>
      <c r="BZ308" t="str">
        <f>VLOOKUP($B308,[1]高一上!$B:$W,22,0)</f>
        <v>李树海</v>
      </c>
      <c r="CA308">
        <f>VLOOKUP($B308,[1]中考!$B:$N,5,0)</f>
        <v>107</v>
      </c>
      <c r="CB308">
        <f>VLOOKUP($B308,[1]中考!$B:$N,6,0)</f>
        <v>104</v>
      </c>
      <c r="CC308">
        <f>VLOOKUP($B308,[1]中考!$B:$N,7,0)</f>
        <v>90</v>
      </c>
      <c r="CD308">
        <f>VLOOKUP($B308,[1]中考!$B:$N,11,0)</f>
        <v>35</v>
      </c>
      <c r="CE308">
        <f>VLOOKUP($B308,[1]中考!$B:$N,12,0)</f>
        <v>36</v>
      </c>
      <c r="CF308">
        <f>VLOOKUP($B308,[1]中考!$B:$N,13,0)</f>
        <v>44</v>
      </c>
    </row>
    <row r="309" spans="1:84" x14ac:dyDescent="0.2">
      <c r="A309" s="3" t="s">
        <v>957</v>
      </c>
      <c r="B309" s="1" t="s">
        <v>958</v>
      </c>
      <c r="C309" s="1" t="s">
        <v>852</v>
      </c>
      <c r="D309" s="1" t="s">
        <v>853</v>
      </c>
      <c r="E309" s="1" t="s">
        <v>959</v>
      </c>
      <c r="F309" s="1">
        <v>438</v>
      </c>
      <c r="G309" s="1">
        <v>94</v>
      </c>
      <c r="H309" s="1" t="s">
        <v>562</v>
      </c>
      <c r="I309" s="1">
        <v>90</v>
      </c>
      <c r="J309" s="1" t="s">
        <v>403</v>
      </c>
      <c r="K309" s="1">
        <v>91</v>
      </c>
      <c r="L309" s="1" t="s">
        <v>855</v>
      </c>
      <c r="M309" s="1">
        <v>62.5</v>
      </c>
      <c r="N309" s="1" t="s">
        <v>856</v>
      </c>
      <c r="O309" s="1">
        <v>54</v>
      </c>
      <c r="P309" s="1" t="s">
        <v>857</v>
      </c>
      <c r="Q309" s="1">
        <v>46</v>
      </c>
      <c r="R309" s="1" t="s">
        <v>858</v>
      </c>
      <c r="S309">
        <f>VLOOKUP(B309,[1]高三上!$B:$R,6,0)</f>
        <v>94.5</v>
      </c>
      <c r="T309" t="str">
        <f>VLOOKUP(B309,[1]高三上!$B:$R,7,0)</f>
        <v>杨志明</v>
      </c>
      <c r="U309">
        <f>VLOOKUP(B309,[1]高三上!$B:$R,8,0)</f>
        <v>99</v>
      </c>
      <c r="V309" t="str">
        <f>VLOOKUP(B309,[1]高三上!$B:$R,9,0)</f>
        <v>次儿祝玛</v>
      </c>
      <c r="W309">
        <f>VLOOKUP(B309,[1]高三上!$B:$R,10,0)</f>
        <v>71</v>
      </c>
      <c r="X309" t="str">
        <f>VLOOKUP(B309,[1]高三上!$B:$R,11,0)</f>
        <v>车梦德</v>
      </c>
      <c r="Y309">
        <f>VLOOKUP(B309,[1]高三上!$B:$R,12,0)</f>
        <v>63</v>
      </c>
      <c r="Z309" t="str">
        <f>VLOOKUP(B309,[1]高三上!$B:$R,13,0)</f>
        <v>向雅欣</v>
      </c>
      <c r="AA309">
        <f>VLOOKUP(B309,[1]高三上!$B:$R,14,0)</f>
        <v>33.5</v>
      </c>
      <c r="AB309" t="str">
        <f>VLOOKUP(B309,[1]高三上!$B:$R,15,0)</f>
        <v>邓琪</v>
      </c>
      <c r="AC309">
        <f>VLOOKUP(B309,[1]高三上!$B:$R,16,0)</f>
        <v>42</v>
      </c>
      <c r="AD309" t="str">
        <f>VLOOKUP(B309,[1]高三上!$B:$R,17,0)</f>
        <v>李树海</v>
      </c>
      <c r="AE309" t="str">
        <f>VLOOKUP($B309,[1]高二下!$B:$R,6,0)</f>
        <v>99.0</v>
      </c>
      <c r="AF309" t="str">
        <f>VLOOKUP($B309,[1]高二下!$B:$R,7,0)</f>
        <v>杨志明</v>
      </c>
      <c r="AG309" t="str">
        <f>VLOOKUP($B309,[1]高二下!$B:$R,8,0)</f>
        <v>90.0</v>
      </c>
      <c r="AH309" t="str">
        <f>VLOOKUP($B309,[1]高二下!$B:$R,9,0)</f>
        <v>次儿祝玛</v>
      </c>
      <c r="AI309" t="str">
        <f>VLOOKUP($B309,[1]高二下!$B:$R,10,0)</f>
        <v>82.5</v>
      </c>
      <c r="AJ309" t="str">
        <f>VLOOKUP($B309,[1]高二下!$B:$R,11,0)</f>
        <v>车梦德</v>
      </c>
      <c r="AK309" t="str">
        <f>VLOOKUP($B309,[1]高二下!$B:$R,12,0)</f>
        <v>68.0</v>
      </c>
      <c r="AL309" t="str">
        <f>VLOOKUP($B309,[1]高二下!$B:$R,13,0)</f>
        <v>向雅欣</v>
      </c>
      <c r="AM309" t="str">
        <f>VLOOKUP($B309,[1]高二下!$B:$R,14,0)</f>
        <v>72.0</v>
      </c>
      <c r="AN309" t="str">
        <f>VLOOKUP($B309,[1]高二下!$B:$R,15,0)</f>
        <v>邓琪</v>
      </c>
      <c r="AO309" t="str">
        <f>VLOOKUP($B309,[1]高二下!$B:$R,16,0)</f>
        <v>69.0</v>
      </c>
      <c r="AP309" t="str">
        <f>VLOOKUP($B309,[1]高二下!$B:$R,17,0)</f>
        <v>李树海</v>
      </c>
      <c r="AQ309" t="e">
        <f>VLOOKUP($B309,[2]高二上!$B:$R,6,0)</f>
        <v>#N/A</v>
      </c>
      <c r="AR309" t="e">
        <f>VLOOKUP($B309,[2]高二上!$B:$R,7,0)</f>
        <v>#N/A</v>
      </c>
      <c r="AS309" t="e">
        <f>VLOOKUP($B309,[2]高二上!$B:$R,8,0)</f>
        <v>#N/A</v>
      </c>
      <c r="AT309" t="e">
        <f>VLOOKUP($B309,[2]高二上!$B:$R,9,0)</f>
        <v>#N/A</v>
      </c>
      <c r="AU309" t="e">
        <f>VLOOKUP($B309,[2]高二上!$B:$R,10,0)</f>
        <v>#N/A</v>
      </c>
      <c r="AV309" t="e">
        <f>VLOOKUP($B309,[2]高二上!$B:$R,11,0)</f>
        <v>#N/A</v>
      </c>
      <c r="AW309" t="e">
        <f>VLOOKUP($B309,[2]高二上!$B:$R,12,0)</f>
        <v>#N/A</v>
      </c>
      <c r="AX309" t="e">
        <f>VLOOKUP($B309,[2]高二上!$B:$R,13,0)</f>
        <v>#N/A</v>
      </c>
      <c r="AY309" t="e">
        <f>VLOOKUP($B309,[2]高二上!$B:$R,14,0)</f>
        <v>#N/A</v>
      </c>
      <c r="AZ309" t="e">
        <f>VLOOKUP($B309,[2]高二上!$B:$R,15,0)</f>
        <v>#N/A</v>
      </c>
      <c r="BA309" t="e">
        <f>VLOOKUP($B309,[2]高二上!$B:$R,16,0)</f>
        <v>#N/A</v>
      </c>
      <c r="BB309" t="e">
        <f>VLOOKUP($B309,[2]高二上!$B:$R,17,0)</f>
        <v>#N/A</v>
      </c>
      <c r="BC309">
        <f>VLOOKUP($B309,[1]高一下!$B:$R,6,0)</f>
        <v>101</v>
      </c>
      <c r="BD309" t="str">
        <f>VLOOKUP($B309,[1]高一下!$B:$R,7,0)</f>
        <v>杨志明</v>
      </c>
      <c r="BE309">
        <f>VLOOKUP($B309,[1]高一下!$B:$R,8,0)</f>
        <v>108</v>
      </c>
      <c r="BF309" t="str">
        <f>VLOOKUP($B309,[1]高一下!$B:$R,9,0)</f>
        <v>次儿祝玛</v>
      </c>
      <c r="BG309">
        <f>VLOOKUP($B309,[1]高一下!$B:$R,10,0)</f>
        <v>66</v>
      </c>
      <c r="BH309" t="str">
        <f>VLOOKUP($B309,[1]高一下!$B:$R,11,0)</f>
        <v>车梦德</v>
      </c>
      <c r="BI309">
        <f>VLOOKUP($B309,[1]高一下!$B:$R,12,0)</f>
        <v>61</v>
      </c>
      <c r="BJ309" t="str">
        <f>VLOOKUP($B309,[1]高一下!$B:$R,13,0)</f>
        <v>向雅欣</v>
      </c>
      <c r="BK309">
        <f>VLOOKUP($B309,[1]高一下!$B:$R,14,0)</f>
        <v>59</v>
      </c>
      <c r="BL309" t="str">
        <f>VLOOKUP($B309,[1]高一下!$B:$R,15,0)</f>
        <v>邓琪</v>
      </c>
      <c r="BM309">
        <f>VLOOKUP($B309,[1]高一下!$B:$R,16,0)</f>
        <v>70</v>
      </c>
      <c r="BN309" t="str">
        <f>VLOOKUP($B309,[1]高一下!$B:$R,17,0)</f>
        <v>李树海</v>
      </c>
      <c r="BO309">
        <f>VLOOKUP($B309,[1]高一上!$B:$W,5,0)</f>
        <v>72.5</v>
      </c>
      <c r="BP309" t="str">
        <f>VLOOKUP($B309,[1]高一上!$B:$W,6,0)</f>
        <v>杨志明</v>
      </c>
      <c r="BQ309">
        <f>VLOOKUP($B309,[1]高一上!$B:$W,7,0)</f>
        <v>70</v>
      </c>
      <c r="BR309" t="str">
        <f>VLOOKUP($B309,[1]高一上!$B:$W,8,0)</f>
        <v>次儿祝玛</v>
      </c>
      <c r="BS309">
        <f>VLOOKUP($B309,[1]高一上!$B:$W,9,0)</f>
        <v>66.5</v>
      </c>
      <c r="BT309" t="str">
        <f>VLOOKUP($B309,[1]高一上!$B:$W,10,0)</f>
        <v>车梦德</v>
      </c>
      <c r="BU309">
        <f>VLOOKUP($B309,[1]高一上!$B:$W,17,0)</f>
        <v>63</v>
      </c>
      <c r="BV309" t="str">
        <f>VLOOKUP($B309,[1]高一上!$B:$W,18,0)</f>
        <v>向雅欣</v>
      </c>
      <c r="BW309">
        <f>VLOOKUP($B309,[1]高一上!$B:$W,19,0)</f>
        <v>64</v>
      </c>
      <c r="BX309" t="str">
        <f>VLOOKUP($B309,[1]高一上!$B:$W,20,0)</f>
        <v>邓琪</v>
      </c>
      <c r="BY309">
        <f>VLOOKUP($B309,[1]高一上!$B:$W,21,0)</f>
        <v>64</v>
      </c>
      <c r="BZ309" t="str">
        <f>VLOOKUP($B309,[1]高一上!$B:$W,22,0)</f>
        <v>李树海</v>
      </c>
      <c r="CA309">
        <f>VLOOKUP($B309,[1]中考!$B:$N,5,0)</f>
        <v>98</v>
      </c>
      <c r="CB309">
        <f>VLOOKUP($B309,[1]中考!$B:$N,6,0)</f>
        <v>104</v>
      </c>
      <c r="CC309">
        <f>VLOOKUP($B309,[1]中考!$B:$N,7,0)</f>
        <v>110</v>
      </c>
      <c r="CD309">
        <f>VLOOKUP($B309,[1]中考!$B:$N,11,0)</f>
        <v>27</v>
      </c>
      <c r="CE309">
        <f>VLOOKUP($B309,[1]中考!$B:$N,12,0)</f>
        <v>33</v>
      </c>
      <c r="CF309">
        <f>VLOOKUP($B309,[1]中考!$B:$N,13,0)</f>
        <v>43</v>
      </c>
    </row>
    <row r="310" spans="1:84" x14ac:dyDescent="0.2">
      <c r="A310" s="3" t="s">
        <v>960</v>
      </c>
      <c r="B310" s="1" t="s">
        <v>961</v>
      </c>
      <c r="C310" s="1" t="s">
        <v>852</v>
      </c>
      <c r="D310" s="1" t="s">
        <v>853</v>
      </c>
      <c r="E310" s="1" t="s">
        <v>962</v>
      </c>
      <c r="F310" s="1">
        <v>435</v>
      </c>
      <c r="G310" s="1">
        <v>102</v>
      </c>
      <c r="H310" s="1" t="s">
        <v>562</v>
      </c>
      <c r="I310" s="1">
        <v>71</v>
      </c>
      <c r="J310" s="1" t="s">
        <v>403</v>
      </c>
      <c r="K310" s="1">
        <v>101</v>
      </c>
      <c r="L310" s="1" t="s">
        <v>855</v>
      </c>
      <c r="M310" s="1">
        <v>65.5</v>
      </c>
      <c r="N310" s="1" t="s">
        <v>856</v>
      </c>
      <c r="O310" s="1">
        <v>61</v>
      </c>
      <c r="P310" s="1" t="s">
        <v>857</v>
      </c>
      <c r="Q310" s="1">
        <v>34</v>
      </c>
      <c r="R310" s="1" t="s">
        <v>858</v>
      </c>
      <c r="S310">
        <f>VLOOKUP(B310,[1]高三上!$B:$R,6,0)</f>
        <v>93.5</v>
      </c>
      <c r="T310" t="str">
        <f>VLOOKUP(B310,[1]高三上!$B:$R,7,0)</f>
        <v>杨志明</v>
      </c>
      <c r="U310">
        <f>VLOOKUP(B310,[1]高三上!$B:$R,8,0)</f>
        <v>72</v>
      </c>
      <c r="V310" t="str">
        <f>VLOOKUP(B310,[1]高三上!$B:$R,9,0)</f>
        <v>次儿祝玛</v>
      </c>
      <c r="W310">
        <f>VLOOKUP(B310,[1]高三上!$B:$R,10,0)</f>
        <v>92.5</v>
      </c>
      <c r="X310" t="str">
        <f>VLOOKUP(B310,[1]高三上!$B:$R,11,0)</f>
        <v>车梦德</v>
      </c>
      <c r="Y310">
        <f>VLOOKUP(B310,[1]高三上!$B:$R,12,0)</f>
        <v>68</v>
      </c>
      <c r="Z310" t="str">
        <f>VLOOKUP(B310,[1]高三上!$B:$R,13,0)</f>
        <v>向雅欣</v>
      </c>
      <c r="AA310">
        <f>VLOOKUP(B310,[1]高三上!$B:$R,14,0)</f>
        <v>48.5</v>
      </c>
      <c r="AB310" t="str">
        <f>VLOOKUP(B310,[1]高三上!$B:$R,15,0)</f>
        <v>邓琪</v>
      </c>
      <c r="AC310">
        <f>VLOOKUP(B310,[1]高三上!$B:$R,16,0)</f>
        <v>44</v>
      </c>
      <c r="AD310" t="str">
        <f>VLOOKUP(B310,[1]高三上!$B:$R,17,0)</f>
        <v>李树海</v>
      </c>
      <c r="AE310" t="str">
        <f>VLOOKUP($B310,[1]高二下!$B:$R,6,0)</f>
        <v>98.0</v>
      </c>
      <c r="AF310" t="str">
        <f>VLOOKUP($B310,[1]高二下!$B:$R,7,0)</f>
        <v>杨志明</v>
      </c>
      <c r="AG310" t="str">
        <f>VLOOKUP($B310,[1]高二下!$B:$R,8,0)</f>
        <v>85.0</v>
      </c>
      <c r="AH310" t="str">
        <f>VLOOKUP($B310,[1]高二下!$B:$R,9,0)</f>
        <v>次儿祝玛</v>
      </c>
      <c r="AI310" t="str">
        <f>VLOOKUP($B310,[1]高二下!$B:$R,10,0)</f>
        <v>81.0</v>
      </c>
      <c r="AJ310" t="str">
        <f>VLOOKUP($B310,[1]高二下!$B:$R,11,0)</f>
        <v>车梦德</v>
      </c>
      <c r="AK310" t="str">
        <f>VLOOKUP($B310,[1]高二下!$B:$R,12,0)</f>
        <v>82.0</v>
      </c>
      <c r="AL310" t="str">
        <f>VLOOKUP($B310,[1]高二下!$B:$R,13,0)</f>
        <v>向雅欣</v>
      </c>
      <c r="AM310" t="str">
        <f>VLOOKUP($B310,[1]高二下!$B:$R,14,0)</f>
        <v>51.0</v>
      </c>
      <c r="AN310" t="str">
        <f>VLOOKUP($B310,[1]高二下!$B:$R,15,0)</f>
        <v>邓琪</v>
      </c>
      <c r="AO310" t="str">
        <f>VLOOKUP($B310,[1]高二下!$B:$R,16,0)</f>
        <v>64.0</v>
      </c>
      <c r="AP310" t="str">
        <f>VLOOKUP($B310,[1]高二下!$B:$R,17,0)</f>
        <v>李树海</v>
      </c>
      <c r="AQ310" t="e">
        <f>VLOOKUP($B310,[2]高二上!$B:$R,6,0)</f>
        <v>#N/A</v>
      </c>
      <c r="AR310" t="e">
        <f>VLOOKUP($B310,[2]高二上!$B:$R,7,0)</f>
        <v>#N/A</v>
      </c>
      <c r="AS310" t="e">
        <f>VLOOKUP($B310,[2]高二上!$B:$R,8,0)</f>
        <v>#N/A</v>
      </c>
      <c r="AT310" t="e">
        <f>VLOOKUP($B310,[2]高二上!$B:$R,9,0)</f>
        <v>#N/A</v>
      </c>
      <c r="AU310" t="e">
        <f>VLOOKUP($B310,[2]高二上!$B:$R,10,0)</f>
        <v>#N/A</v>
      </c>
      <c r="AV310" t="e">
        <f>VLOOKUP($B310,[2]高二上!$B:$R,11,0)</f>
        <v>#N/A</v>
      </c>
      <c r="AW310" t="e">
        <f>VLOOKUP($B310,[2]高二上!$B:$R,12,0)</f>
        <v>#N/A</v>
      </c>
      <c r="AX310" t="e">
        <f>VLOOKUP($B310,[2]高二上!$B:$R,13,0)</f>
        <v>#N/A</v>
      </c>
      <c r="AY310" t="e">
        <f>VLOOKUP($B310,[2]高二上!$B:$R,14,0)</f>
        <v>#N/A</v>
      </c>
      <c r="AZ310" t="e">
        <f>VLOOKUP($B310,[2]高二上!$B:$R,15,0)</f>
        <v>#N/A</v>
      </c>
      <c r="BA310" t="e">
        <f>VLOOKUP($B310,[2]高二上!$B:$R,16,0)</f>
        <v>#N/A</v>
      </c>
      <c r="BB310" t="e">
        <f>VLOOKUP($B310,[2]高二上!$B:$R,17,0)</f>
        <v>#N/A</v>
      </c>
      <c r="BC310">
        <f>VLOOKUP($B310,[1]高一下!$B:$R,6,0)</f>
        <v>94</v>
      </c>
      <c r="BD310" t="str">
        <f>VLOOKUP($B310,[1]高一下!$B:$R,7,0)</f>
        <v>杨志明</v>
      </c>
      <c r="BE310">
        <f>VLOOKUP($B310,[1]高一下!$B:$R,8,0)</f>
        <v>95</v>
      </c>
      <c r="BF310" t="str">
        <f>VLOOKUP($B310,[1]高一下!$B:$R,9,0)</f>
        <v>次儿祝玛</v>
      </c>
      <c r="BG310">
        <f>VLOOKUP($B310,[1]高一下!$B:$R,10,0)</f>
        <v>71</v>
      </c>
      <c r="BH310" t="str">
        <f>VLOOKUP($B310,[1]高一下!$B:$R,11,0)</f>
        <v>车梦德</v>
      </c>
      <c r="BI310">
        <f>VLOOKUP($B310,[1]高一下!$B:$R,12,0)</f>
        <v>58</v>
      </c>
      <c r="BJ310" t="str">
        <f>VLOOKUP($B310,[1]高一下!$B:$R,13,0)</f>
        <v>向雅欣</v>
      </c>
      <c r="BK310">
        <f>VLOOKUP($B310,[1]高一下!$B:$R,14,0)</f>
        <v>58</v>
      </c>
      <c r="BL310" t="str">
        <f>VLOOKUP($B310,[1]高一下!$B:$R,15,0)</f>
        <v>邓琪</v>
      </c>
      <c r="BM310">
        <f>VLOOKUP($B310,[1]高一下!$B:$R,16,0)</f>
        <v>72</v>
      </c>
      <c r="BN310" t="str">
        <f>VLOOKUP($B310,[1]高一下!$B:$R,17,0)</f>
        <v>李树海</v>
      </c>
      <c r="BO310">
        <f>VLOOKUP($B310,[1]高一上!$B:$W,5,0)</f>
        <v>80.5</v>
      </c>
      <c r="BP310" t="str">
        <f>VLOOKUP($B310,[1]高一上!$B:$W,6,0)</f>
        <v>杨志明</v>
      </c>
      <c r="BQ310">
        <f>VLOOKUP($B310,[1]高一上!$B:$W,7,0)</f>
        <v>63</v>
      </c>
      <c r="BR310" t="str">
        <f>VLOOKUP($B310,[1]高一上!$B:$W,8,0)</f>
        <v>次儿祝玛</v>
      </c>
      <c r="BS310">
        <f>VLOOKUP($B310,[1]高一上!$B:$W,9,0)</f>
        <v>76.5</v>
      </c>
      <c r="BT310" t="str">
        <f>VLOOKUP($B310,[1]高一上!$B:$W,10,0)</f>
        <v>车梦德</v>
      </c>
      <c r="BU310">
        <f>VLOOKUP($B310,[1]高一上!$B:$W,17,0)</f>
        <v>70</v>
      </c>
      <c r="BV310" t="str">
        <f>VLOOKUP($B310,[1]高一上!$B:$W,18,0)</f>
        <v>向雅欣</v>
      </c>
      <c r="BW310">
        <f>VLOOKUP($B310,[1]高一上!$B:$W,19,0)</f>
        <v>58</v>
      </c>
      <c r="BX310" t="str">
        <f>VLOOKUP($B310,[1]高一上!$B:$W,20,0)</f>
        <v>邓琪</v>
      </c>
      <c r="BY310">
        <f>VLOOKUP($B310,[1]高一上!$B:$W,21,0)</f>
        <v>58</v>
      </c>
      <c r="BZ310" t="str">
        <f>VLOOKUP($B310,[1]高一上!$B:$W,22,0)</f>
        <v>李树海</v>
      </c>
      <c r="CA310">
        <f>VLOOKUP($B310,[1]中考!$B:$N,5,0)</f>
        <v>110</v>
      </c>
      <c r="CB310">
        <f>VLOOKUP($B310,[1]中考!$B:$N,6,0)</f>
        <v>92</v>
      </c>
      <c r="CC310">
        <f>VLOOKUP($B310,[1]中考!$B:$N,7,0)</f>
        <v>104</v>
      </c>
      <c r="CD310">
        <f>VLOOKUP($B310,[1]中考!$B:$N,11,0)</f>
        <v>40</v>
      </c>
      <c r="CE310">
        <f>VLOOKUP($B310,[1]中考!$B:$N,12,0)</f>
        <v>40</v>
      </c>
      <c r="CF310">
        <f>VLOOKUP($B310,[1]中考!$B:$N,13,0)</f>
        <v>42</v>
      </c>
    </row>
    <row r="311" spans="1:84" x14ac:dyDescent="0.2">
      <c r="A311" s="3" t="s">
        <v>963</v>
      </c>
      <c r="B311" s="1" t="s">
        <v>964</v>
      </c>
      <c r="C311" s="1" t="s">
        <v>852</v>
      </c>
      <c r="D311" s="1" t="s">
        <v>853</v>
      </c>
      <c r="E311" s="1" t="s">
        <v>965</v>
      </c>
      <c r="F311" s="1">
        <v>433</v>
      </c>
      <c r="G311" s="1">
        <v>102</v>
      </c>
      <c r="H311" s="1" t="s">
        <v>562</v>
      </c>
      <c r="I311" s="1">
        <v>79</v>
      </c>
      <c r="J311" s="1" t="s">
        <v>403</v>
      </c>
      <c r="K311" s="1">
        <v>94</v>
      </c>
      <c r="L311" s="1" t="s">
        <v>855</v>
      </c>
      <c r="M311" s="1">
        <v>51.5</v>
      </c>
      <c r="N311" s="1" t="s">
        <v>856</v>
      </c>
      <c r="O311" s="1">
        <v>58.5</v>
      </c>
      <c r="P311" s="1" t="s">
        <v>857</v>
      </c>
      <c r="Q311" s="1">
        <v>48</v>
      </c>
      <c r="R311" s="1" t="s">
        <v>858</v>
      </c>
      <c r="S311">
        <f>VLOOKUP(B311,[1]高三上!$B:$R,6,0)</f>
        <v>108</v>
      </c>
      <c r="T311" t="str">
        <f>VLOOKUP(B311,[1]高三上!$B:$R,7,0)</f>
        <v>杨志明</v>
      </c>
      <c r="U311">
        <f>VLOOKUP(B311,[1]高三上!$B:$R,8,0)</f>
        <v>100</v>
      </c>
      <c r="V311" t="str">
        <f>VLOOKUP(B311,[1]高三上!$B:$R,9,0)</f>
        <v>次儿祝玛</v>
      </c>
      <c r="W311">
        <f>VLOOKUP(B311,[1]高三上!$B:$R,10,0)</f>
        <v>72</v>
      </c>
      <c r="X311" t="str">
        <f>VLOOKUP(B311,[1]高三上!$B:$R,11,0)</f>
        <v>车梦德</v>
      </c>
      <c r="Y311">
        <f>VLOOKUP(B311,[1]高三上!$B:$R,12,0)</f>
        <v>69</v>
      </c>
      <c r="Z311" t="str">
        <f>VLOOKUP(B311,[1]高三上!$B:$R,13,0)</f>
        <v>向雅欣</v>
      </c>
      <c r="AA311">
        <f>VLOOKUP(B311,[1]高三上!$B:$R,14,0)</f>
        <v>50</v>
      </c>
      <c r="AB311" t="str">
        <f>VLOOKUP(B311,[1]高三上!$B:$R,15,0)</f>
        <v>邓琪</v>
      </c>
      <c r="AC311">
        <f>VLOOKUP(B311,[1]高三上!$B:$R,16,0)</f>
        <v>51</v>
      </c>
      <c r="AD311" t="str">
        <f>VLOOKUP(B311,[1]高三上!$B:$R,17,0)</f>
        <v>李树海</v>
      </c>
      <c r="AE311" t="str">
        <f>VLOOKUP($B311,[1]高二下!$B:$R,6,0)</f>
        <v>87.0</v>
      </c>
      <c r="AF311" t="str">
        <f>VLOOKUP($B311,[1]高二下!$B:$R,7,0)</f>
        <v>杨志明</v>
      </c>
      <c r="AG311" t="str">
        <f>VLOOKUP($B311,[1]高二下!$B:$R,8,0)</f>
        <v>88.0</v>
      </c>
      <c r="AH311" t="str">
        <f>VLOOKUP($B311,[1]高二下!$B:$R,9,0)</f>
        <v>次儿祝玛</v>
      </c>
      <c r="AI311" t="str">
        <f>VLOOKUP($B311,[1]高二下!$B:$R,10,0)</f>
        <v>92.5</v>
      </c>
      <c r="AJ311" t="str">
        <f>VLOOKUP($B311,[1]高二下!$B:$R,11,0)</f>
        <v>车梦德</v>
      </c>
      <c r="AK311" t="str">
        <f>VLOOKUP($B311,[1]高二下!$B:$R,12,0)</f>
        <v>79.0</v>
      </c>
      <c r="AL311" t="str">
        <f>VLOOKUP($B311,[1]高二下!$B:$R,13,0)</f>
        <v>向雅欣</v>
      </c>
      <c r="AM311" t="str">
        <f>VLOOKUP($B311,[1]高二下!$B:$R,14,0)</f>
        <v>66.0</v>
      </c>
      <c r="AN311" t="str">
        <f>VLOOKUP($B311,[1]高二下!$B:$R,15,0)</f>
        <v>邓琪</v>
      </c>
      <c r="AO311" t="str">
        <f>VLOOKUP($B311,[1]高二下!$B:$R,16,0)</f>
        <v>63.0</v>
      </c>
      <c r="AP311" t="str">
        <f>VLOOKUP($B311,[1]高二下!$B:$R,17,0)</f>
        <v>李树海</v>
      </c>
      <c r="AQ311" t="e">
        <f>VLOOKUP($B311,[2]高二上!$B:$R,6,0)</f>
        <v>#N/A</v>
      </c>
      <c r="AR311" t="e">
        <f>VLOOKUP($B311,[2]高二上!$B:$R,7,0)</f>
        <v>#N/A</v>
      </c>
      <c r="AS311" t="e">
        <f>VLOOKUP($B311,[2]高二上!$B:$R,8,0)</f>
        <v>#N/A</v>
      </c>
      <c r="AT311" t="e">
        <f>VLOOKUP($B311,[2]高二上!$B:$R,9,0)</f>
        <v>#N/A</v>
      </c>
      <c r="AU311" t="e">
        <f>VLOOKUP($B311,[2]高二上!$B:$R,10,0)</f>
        <v>#N/A</v>
      </c>
      <c r="AV311" t="e">
        <f>VLOOKUP($B311,[2]高二上!$B:$R,11,0)</f>
        <v>#N/A</v>
      </c>
      <c r="AW311" t="e">
        <f>VLOOKUP($B311,[2]高二上!$B:$R,12,0)</f>
        <v>#N/A</v>
      </c>
      <c r="AX311" t="e">
        <f>VLOOKUP($B311,[2]高二上!$B:$R,13,0)</f>
        <v>#N/A</v>
      </c>
      <c r="AY311" t="e">
        <f>VLOOKUP($B311,[2]高二上!$B:$R,14,0)</f>
        <v>#N/A</v>
      </c>
      <c r="AZ311" t="e">
        <f>VLOOKUP($B311,[2]高二上!$B:$R,15,0)</f>
        <v>#N/A</v>
      </c>
      <c r="BA311" t="e">
        <f>VLOOKUP($B311,[2]高二上!$B:$R,16,0)</f>
        <v>#N/A</v>
      </c>
      <c r="BB311" t="e">
        <f>VLOOKUP($B311,[2]高二上!$B:$R,17,0)</f>
        <v>#N/A</v>
      </c>
      <c r="BC311">
        <f>VLOOKUP($B311,[1]高一下!$B:$R,6,0)</f>
        <v>94</v>
      </c>
      <c r="BD311" t="str">
        <f>VLOOKUP($B311,[1]高一下!$B:$R,7,0)</f>
        <v>杨志明</v>
      </c>
      <c r="BE311">
        <f>VLOOKUP($B311,[1]高一下!$B:$R,8,0)</f>
        <v>100</v>
      </c>
      <c r="BF311" t="str">
        <f>VLOOKUP($B311,[1]高一下!$B:$R,9,0)</f>
        <v>次儿祝玛</v>
      </c>
      <c r="BG311">
        <f>VLOOKUP($B311,[1]高一下!$B:$R,10,0)</f>
        <v>83</v>
      </c>
      <c r="BH311" t="str">
        <f>VLOOKUP($B311,[1]高一下!$B:$R,11,0)</f>
        <v>车梦德</v>
      </c>
      <c r="BI311">
        <f>VLOOKUP($B311,[1]高一下!$B:$R,12,0)</f>
        <v>71</v>
      </c>
      <c r="BJ311" t="str">
        <f>VLOOKUP($B311,[1]高一下!$B:$R,13,0)</f>
        <v>向雅欣</v>
      </c>
      <c r="BK311">
        <f>VLOOKUP($B311,[1]高一下!$B:$R,14,0)</f>
        <v>66</v>
      </c>
      <c r="BL311" t="str">
        <f>VLOOKUP($B311,[1]高一下!$B:$R,15,0)</f>
        <v>邓琪</v>
      </c>
      <c r="BM311">
        <f>VLOOKUP($B311,[1]高一下!$B:$R,16,0)</f>
        <v>62</v>
      </c>
      <c r="BN311" t="str">
        <f>VLOOKUP($B311,[1]高一下!$B:$R,17,0)</f>
        <v>李树海</v>
      </c>
      <c r="BO311">
        <f>VLOOKUP($B311,[1]高一上!$B:$W,5,0)</f>
        <v>86.5</v>
      </c>
      <c r="BP311" t="str">
        <f>VLOOKUP($B311,[1]高一上!$B:$W,6,0)</f>
        <v>杨志明</v>
      </c>
      <c r="BQ311">
        <f>VLOOKUP($B311,[1]高一上!$B:$W,7,0)</f>
        <v>62</v>
      </c>
      <c r="BR311" t="str">
        <f>VLOOKUP($B311,[1]高一上!$B:$W,8,0)</f>
        <v>次儿祝玛</v>
      </c>
      <c r="BS311">
        <f>VLOOKUP($B311,[1]高一上!$B:$W,9,0)</f>
        <v>92.5</v>
      </c>
      <c r="BT311" t="str">
        <f>VLOOKUP($B311,[1]高一上!$B:$W,10,0)</f>
        <v>车梦德</v>
      </c>
      <c r="BU311">
        <f>VLOOKUP($B311,[1]高一上!$B:$W,17,0)</f>
        <v>56</v>
      </c>
      <c r="BV311" t="str">
        <f>VLOOKUP($B311,[1]高一上!$B:$W,18,0)</f>
        <v>向雅欣</v>
      </c>
      <c r="BW311">
        <f>VLOOKUP($B311,[1]高一上!$B:$W,19,0)</f>
        <v>50</v>
      </c>
      <c r="BX311" t="str">
        <f>VLOOKUP($B311,[1]高一上!$B:$W,20,0)</f>
        <v>邓琪</v>
      </c>
      <c r="BY311">
        <f>VLOOKUP($B311,[1]高一上!$B:$W,21,0)</f>
        <v>50</v>
      </c>
      <c r="BZ311" t="str">
        <f>VLOOKUP($B311,[1]高一上!$B:$W,22,0)</f>
        <v>李树海</v>
      </c>
      <c r="CA311">
        <f>VLOOKUP($B311,[1]中考!$B:$N,5,0)</f>
        <v>100</v>
      </c>
      <c r="CB311">
        <f>VLOOKUP($B311,[1]中考!$B:$N,6,0)</f>
        <v>75</v>
      </c>
      <c r="CC311">
        <f>VLOOKUP($B311,[1]中考!$B:$N,7,0)</f>
        <v>112</v>
      </c>
      <c r="CD311">
        <f>VLOOKUP($B311,[1]中考!$B:$N,11,0)</f>
        <v>26</v>
      </c>
      <c r="CE311">
        <f>VLOOKUP($B311,[1]中考!$B:$N,12,0)</f>
        <v>37</v>
      </c>
      <c r="CF311">
        <f>VLOOKUP($B311,[1]中考!$B:$N,13,0)</f>
        <v>41</v>
      </c>
    </row>
    <row r="312" spans="1:84" x14ac:dyDescent="0.2">
      <c r="A312" s="3" t="s">
        <v>966</v>
      </c>
      <c r="B312" s="1" t="s">
        <v>967</v>
      </c>
      <c r="C312" s="1" t="s">
        <v>852</v>
      </c>
      <c r="D312" s="1" t="s">
        <v>853</v>
      </c>
      <c r="E312" s="1" t="s">
        <v>968</v>
      </c>
      <c r="F312" s="1">
        <v>432</v>
      </c>
      <c r="G312" s="1">
        <v>111</v>
      </c>
      <c r="H312" s="1" t="s">
        <v>562</v>
      </c>
      <c r="I312" s="1">
        <v>59</v>
      </c>
      <c r="J312" s="1" t="s">
        <v>403</v>
      </c>
      <c r="K312" s="1">
        <v>97</v>
      </c>
      <c r="L312" s="1" t="s">
        <v>855</v>
      </c>
      <c r="M312" s="1">
        <v>56</v>
      </c>
      <c r="N312" s="1" t="s">
        <v>856</v>
      </c>
      <c r="O312" s="1">
        <v>55</v>
      </c>
      <c r="P312" s="1" t="s">
        <v>857</v>
      </c>
      <c r="Q312" s="1">
        <v>54</v>
      </c>
      <c r="R312" s="1" t="s">
        <v>858</v>
      </c>
      <c r="S312">
        <f>VLOOKUP(B312,[1]高三上!$B:$R,6,0)</f>
        <v>104.5</v>
      </c>
      <c r="T312" t="str">
        <f>VLOOKUP(B312,[1]高三上!$B:$R,7,0)</f>
        <v>杨志明</v>
      </c>
      <c r="U312">
        <f>VLOOKUP(B312,[1]高三上!$B:$R,8,0)</f>
        <v>46</v>
      </c>
      <c r="V312" t="str">
        <f>VLOOKUP(B312,[1]高三上!$B:$R,9,0)</f>
        <v>次儿祝玛</v>
      </c>
      <c r="W312">
        <f>VLOOKUP(B312,[1]高三上!$B:$R,10,0)</f>
        <v>85.5</v>
      </c>
      <c r="X312" t="str">
        <f>VLOOKUP(B312,[1]高三上!$B:$R,11,0)</f>
        <v>车梦德</v>
      </c>
      <c r="Y312">
        <f>VLOOKUP(B312,[1]高三上!$B:$R,12,0)</f>
        <v>66</v>
      </c>
      <c r="Z312" t="str">
        <f>VLOOKUP(B312,[1]高三上!$B:$R,13,0)</f>
        <v>向雅欣</v>
      </c>
      <c r="AA312">
        <f>VLOOKUP(B312,[1]高三上!$B:$R,14,0)</f>
        <v>53</v>
      </c>
      <c r="AB312" t="str">
        <f>VLOOKUP(B312,[1]高三上!$B:$R,15,0)</f>
        <v>邓琪</v>
      </c>
      <c r="AC312">
        <f>VLOOKUP(B312,[1]高三上!$B:$R,16,0)</f>
        <v>38</v>
      </c>
      <c r="AD312" t="str">
        <f>VLOOKUP(B312,[1]高三上!$B:$R,17,0)</f>
        <v>李树海</v>
      </c>
      <c r="AE312" t="str">
        <f>VLOOKUP($B312,[1]高二下!$B:$R,6,0)</f>
        <v>100.0</v>
      </c>
      <c r="AF312" t="str">
        <f>VLOOKUP($B312,[1]高二下!$B:$R,7,0)</f>
        <v>杨志明</v>
      </c>
      <c r="AG312" t="str">
        <f>VLOOKUP($B312,[1]高二下!$B:$R,8,0)</f>
        <v>77.0</v>
      </c>
      <c r="AH312" t="str">
        <f>VLOOKUP($B312,[1]高二下!$B:$R,9,0)</f>
        <v>次儿祝玛</v>
      </c>
      <c r="AI312" t="str">
        <f>VLOOKUP($B312,[1]高二下!$B:$R,10,0)</f>
        <v>93.0</v>
      </c>
      <c r="AJ312" t="str">
        <f>VLOOKUP($B312,[1]高二下!$B:$R,11,0)</f>
        <v>车梦德</v>
      </c>
      <c r="AK312" t="str">
        <f>VLOOKUP($B312,[1]高二下!$B:$R,12,0)</f>
        <v>83.0</v>
      </c>
      <c r="AL312" t="str">
        <f>VLOOKUP($B312,[1]高二下!$B:$R,13,0)</f>
        <v>向雅欣</v>
      </c>
      <c r="AM312" t="str">
        <f>VLOOKUP($B312,[1]高二下!$B:$R,14,0)</f>
        <v>72.0</v>
      </c>
      <c r="AN312" t="str">
        <f>VLOOKUP($B312,[1]高二下!$B:$R,15,0)</f>
        <v>邓琪</v>
      </c>
      <c r="AO312" t="str">
        <f>VLOOKUP($B312,[1]高二下!$B:$R,16,0)</f>
        <v>71.0</v>
      </c>
      <c r="AP312" t="str">
        <f>VLOOKUP($B312,[1]高二下!$B:$R,17,0)</f>
        <v>李树海</v>
      </c>
      <c r="AQ312" t="e">
        <f>VLOOKUP($B312,[2]高二上!$B:$R,6,0)</f>
        <v>#N/A</v>
      </c>
      <c r="AR312" t="e">
        <f>VLOOKUP($B312,[2]高二上!$B:$R,7,0)</f>
        <v>#N/A</v>
      </c>
      <c r="AS312" t="e">
        <f>VLOOKUP($B312,[2]高二上!$B:$R,8,0)</f>
        <v>#N/A</v>
      </c>
      <c r="AT312" t="e">
        <f>VLOOKUP($B312,[2]高二上!$B:$R,9,0)</f>
        <v>#N/A</v>
      </c>
      <c r="AU312" t="e">
        <f>VLOOKUP($B312,[2]高二上!$B:$R,10,0)</f>
        <v>#N/A</v>
      </c>
      <c r="AV312" t="e">
        <f>VLOOKUP($B312,[2]高二上!$B:$R,11,0)</f>
        <v>#N/A</v>
      </c>
      <c r="AW312" t="e">
        <f>VLOOKUP($B312,[2]高二上!$B:$R,12,0)</f>
        <v>#N/A</v>
      </c>
      <c r="AX312" t="e">
        <f>VLOOKUP($B312,[2]高二上!$B:$R,13,0)</f>
        <v>#N/A</v>
      </c>
      <c r="AY312" t="e">
        <f>VLOOKUP($B312,[2]高二上!$B:$R,14,0)</f>
        <v>#N/A</v>
      </c>
      <c r="AZ312" t="e">
        <f>VLOOKUP($B312,[2]高二上!$B:$R,15,0)</f>
        <v>#N/A</v>
      </c>
      <c r="BA312" t="e">
        <f>VLOOKUP($B312,[2]高二上!$B:$R,16,0)</f>
        <v>#N/A</v>
      </c>
      <c r="BB312" t="e">
        <f>VLOOKUP($B312,[2]高二上!$B:$R,17,0)</f>
        <v>#N/A</v>
      </c>
      <c r="BC312">
        <f>VLOOKUP($B312,[1]高一下!$B:$R,6,0)</f>
        <v>90</v>
      </c>
      <c r="BD312" t="str">
        <f>VLOOKUP($B312,[1]高一下!$B:$R,7,0)</f>
        <v>杨志明</v>
      </c>
      <c r="BE312">
        <f>VLOOKUP($B312,[1]高一下!$B:$R,8,0)</f>
        <v>84</v>
      </c>
      <c r="BF312" t="str">
        <f>VLOOKUP($B312,[1]高一下!$B:$R,9,0)</f>
        <v>次儿祝玛</v>
      </c>
      <c r="BG312">
        <f>VLOOKUP($B312,[1]高一下!$B:$R,10,0)</f>
        <v>82.5</v>
      </c>
      <c r="BH312" t="str">
        <f>VLOOKUP($B312,[1]高一下!$B:$R,11,0)</f>
        <v>车梦德</v>
      </c>
      <c r="BI312">
        <f>VLOOKUP($B312,[1]高一下!$B:$R,12,0)</f>
        <v>75</v>
      </c>
      <c r="BJ312" t="str">
        <f>VLOOKUP($B312,[1]高一下!$B:$R,13,0)</f>
        <v>向雅欣</v>
      </c>
      <c r="BK312">
        <f>VLOOKUP($B312,[1]高一下!$B:$R,14,0)</f>
        <v>60</v>
      </c>
      <c r="BL312" t="str">
        <f>VLOOKUP($B312,[1]高一下!$B:$R,15,0)</f>
        <v>邓琪</v>
      </c>
      <c r="BM312">
        <f>VLOOKUP($B312,[1]高一下!$B:$R,16,0)</f>
        <v>74</v>
      </c>
      <c r="BN312" t="str">
        <f>VLOOKUP($B312,[1]高一下!$B:$R,17,0)</f>
        <v>李树海</v>
      </c>
      <c r="BO312">
        <f>VLOOKUP($B312,[1]高一上!$B:$W,5,0)</f>
        <v>83</v>
      </c>
      <c r="BP312" t="str">
        <f>VLOOKUP($B312,[1]高一上!$B:$W,6,0)</f>
        <v>杨志明</v>
      </c>
      <c r="BQ312">
        <f>VLOOKUP($B312,[1]高一上!$B:$W,7,0)</f>
        <v>43</v>
      </c>
      <c r="BR312" t="str">
        <f>VLOOKUP($B312,[1]高一上!$B:$W,8,0)</f>
        <v>次儿祝玛</v>
      </c>
      <c r="BS312">
        <f>VLOOKUP($B312,[1]高一上!$B:$W,9,0)</f>
        <v>79.5</v>
      </c>
      <c r="BT312" t="str">
        <f>VLOOKUP($B312,[1]高一上!$B:$W,10,0)</f>
        <v>车梦德</v>
      </c>
      <c r="BU312">
        <f>VLOOKUP($B312,[1]高一上!$B:$W,17,0)</f>
        <v>81</v>
      </c>
      <c r="BV312" t="str">
        <f>VLOOKUP($B312,[1]高一上!$B:$W,18,0)</f>
        <v>向雅欣</v>
      </c>
      <c r="BW312">
        <f>VLOOKUP($B312,[1]高一上!$B:$W,19,0)</f>
        <v>63</v>
      </c>
      <c r="BX312" t="str">
        <f>VLOOKUP($B312,[1]高一上!$B:$W,20,0)</f>
        <v>邓琪</v>
      </c>
      <c r="BY312">
        <f>VLOOKUP($B312,[1]高一上!$B:$W,21,0)</f>
        <v>63</v>
      </c>
      <c r="BZ312" t="str">
        <f>VLOOKUP($B312,[1]高一上!$B:$W,22,0)</f>
        <v>李树海</v>
      </c>
      <c r="CA312">
        <f>VLOOKUP($B312,[1]中考!$B:$N,5,0)</f>
        <v>117</v>
      </c>
      <c r="CB312">
        <f>VLOOKUP($B312,[1]中考!$B:$N,6,0)</f>
        <v>67</v>
      </c>
      <c r="CC312">
        <f>VLOOKUP($B312,[1]中考!$B:$N,7,0)</f>
        <v>131</v>
      </c>
      <c r="CD312">
        <f>VLOOKUP($B312,[1]中考!$B:$N,11,0)</f>
        <v>37</v>
      </c>
      <c r="CE312">
        <f>VLOOKUP($B312,[1]中考!$B:$N,12,0)</f>
        <v>36</v>
      </c>
      <c r="CF312">
        <f>VLOOKUP($B312,[1]中考!$B:$N,13,0)</f>
        <v>46</v>
      </c>
    </row>
    <row r="313" spans="1:84" x14ac:dyDescent="0.2">
      <c r="A313" s="3" t="s">
        <v>969</v>
      </c>
      <c r="B313" s="1" t="s">
        <v>970</v>
      </c>
      <c r="C313" s="1" t="s">
        <v>852</v>
      </c>
      <c r="D313" s="1" t="s">
        <v>853</v>
      </c>
      <c r="E313" s="1" t="s">
        <v>971</v>
      </c>
      <c r="F313" s="1">
        <v>423</v>
      </c>
      <c r="G313" s="1">
        <v>105</v>
      </c>
      <c r="H313" s="1" t="s">
        <v>562</v>
      </c>
      <c r="I313" s="1">
        <v>66</v>
      </c>
      <c r="J313" s="1" t="s">
        <v>403</v>
      </c>
      <c r="K313" s="1">
        <v>63</v>
      </c>
      <c r="L313" s="1" t="s">
        <v>855</v>
      </c>
      <c r="M313" s="1">
        <v>74.5</v>
      </c>
      <c r="N313" s="1" t="s">
        <v>856</v>
      </c>
      <c r="O313" s="1">
        <v>63</v>
      </c>
      <c r="P313" s="1" t="s">
        <v>857</v>
      </c>
      <c r="Q313" s="1">
        <v>51</v>
      </c>
      <c r="R313" s="1" t="s">
        <v>858</v>
      </c>
      <c r="S313">
        <f>VLOOKUP(B313,[1]高三上!$B:$R,6,0)</f>
        <v>101.5</v>
      </c>
      <c r="T313" t="str">
        <f>VLOOKUP(B313,[1]高三上!$B:$R,7,0)</f>
        <v>杨志明</v>
      </c>
      <c r="U313">
        <f>VLOOKUP(B313,[1]高三上!$B:$R,8,0)</f>
        <v>78</v>
      </c>
      <c r="V313" t="str">
        <f>VLOOKUP(B313,[1]高三上!$B:$R,9,0)</f>
        <v>次儿祝玛</v>
      </c>
      <c r="W313">
        <f>VLOOKUP(B313,[1]高三上!$B:$R,10,0)</f>
        <v>41.5</v>
      </c>
      <c r="X313" t="str">
        <f>VLOOKUP(B313,[1]高三上!$B:$R,11,0)</f>
        <v>车梦德</v>
      </c>
      <c r="Y313">
        <f>VLOOKUP(B313,[1]高三上!$B:$R,12,0)</f>
        <v>71</v>
      </c>
      <c r="Z313" t="str">
        <f>VLOOKUP(B313,[1]高三上!$B:$R,13,0)</f>
        <v>向雅欣</v>
      </c>
      <c r="AA313">
        <f>VLOOKUP(B313,[1]高三上!$B:$R,14,0)</f>
        <v>63</v>
      </c>
      <c r="AB313" t="str">
        <f>VLOOKUP(B313,[1]高三上!$B:$R,15,0)</f>
        <v>邓琪</v>
      </c>
      <c r="AC313">
        <f>VLOOKUP(B313,[1]高三上!$B:$R,16,0)</f>
        <v>41</v>
      </c>
      <c r="AD313" t="str">
        <f>VLOOKUP(B313,[1]高三上!$B:$R,17,0)</f>
        <v>李树海</v>
      </c>
      <c r="AE313" t="str">
        <f>VLOOKUP($B313,[1]高二下!$B:$R,6,0)</f>
        <v>90.0</v>
      </c>
      <c r="AF313" t="str">
        <f>VLOOKUP($B313,[1]高二下!$B:$R,7,0)</f>
        <v>杨志明</v>
      </c>
      <c r="AG313" t="str">
        <f>VLOOKUP($B313,[1]高二下!$B:$R,8,0)</f>
        <v>59.0</v>
      </c>
      <c r="AH313" t="str">
        <f>VLOOKUP($B313,[1]高二下!$B:$R,9,0)</f>
        <v>次儿祝玛</v>
      </c>
      <c r="AI313" t="str">
        <f>VLOOKUP($B313,[1]高二下!$B:$R,10,0)</f>
        <v>67.0</v>
      </c>
      <c r="AJ313" t="str">
        <f>VLOOKUP($B313,[1]高二下!$B:$R,11,0)</f>
        <v>车梦德</v>
      </c>
      <c r="AK313" t="str">
        <f>VLOOKUP($B313,[1]高二下!$B:$R,12,0)</f>
        <v>62.0</v>
      </c>
      <c r="AL313" t="str">
        <f>VLOOKUP($B313,[1]高二下!$B:$R,13,0)</f>
        <v>向雅欣</v>
      </c>
      <c r="AM313" t="str">
        <f>VLOOKUP($B313,[1]高二下!$B:$R,14,0)</f>
        <v>68.0</v>
      </c>
      <c r="AN313" t="str">
        <f>VLOOKUP($B313,[1]高二下!$B:$R,15,0)</f>
        <v>邓琪</v>
      </c>
      <c r="AO313" t="str">
        <f>VLOOKUP($B313,[1]高二下!$B:$R,16,0)</f>
        <v>65.0</v>
      </c>
      <c r="AP313" t="str">
        <f>VLOOKUP($B313,[1]高二下!$B:$R,17,0)</f>
        <v>李树海</v>
      </c>
      <c r="AQ313" t="e">
        <f>VLOOKUP($B313,[2]高二上!$B:$R,6,0)</f>
        <v>#N/A</v>
      </c>
      <c r="AR313" t="e">
        <f>VLOOKUP($B313,[2]高二上!$B:$R,7,0)</f>
        <v>#N/A</v>
      </c>
      <c r="AS313" t="e">
        <f>VLOOKUP($B313,[2]高二上!$B:$R,8,0)</f>
        <v>#N/A</v>
      </c>
      <c r="AT313" t="e">
        <f>VLOOKUP($B313,[2]高二上!$B:$R,9,0)</f>
        <v>#N/A</v>
      </c>
      <c r="AU313" t="e">
        <f>VLOOKUP($B313,[2]高二上!$B:$R,10,0)</f>
        <v>#N/A</v>
      </c>
      <c r="AV313" t="e">
        <f>VLOOKUP($B313,[2]高二上!$B:$R,11,0)</f>
        <v>#N/A</v>
      </c>
      <c r="AW313" t="e">
        <f>VLOOKUP($B313,[2]高二上!$B:$R,12,0)</f>
        <v>#N/A</v>
      </c>
      <c r="AX313" t="e">
        <f>VLOOKUP($B313,[2]高二上!$B:$R,13,0)</f>
        <v>#N/A</v>
      </c>
      <c r="AY313" t="e">
        <f>VLOOKUP($B313,[2]高二上!$B:$R,14,0)</f>
        <v>#N/A</v>
      </c>
      <c r="AZ313" t="e">
        <f>VLOOKUP($B313,[2]高二上!$B:$R,15,0)</f>
        <v>#N/A</v>
      </c>
      <c r="BA313" t="e">
        <f>VLOOKUP($B313,[2]高二上!$B:$R,16,0)</f>
        <v>#N/A</v>
      </c>
      <c r="BB313" t="e">
        <f>VLOOKUP($B313,[2]高二上!$B:$R,17,0)</f>
        <v>#N/A</v>
      </c>
      <c r="BC313">
        <f>VLOOKUP($B313,[1]高一下!$B:$R,6,0)</f>
        <v>99</v>
      </c>
      <c r="BD313" t="str">
        <f>VLOOKUP($B313,[1]高一下!$B:$R,7,0)</f>
        <v>杨志明</v>
      </c>
      <c r="BE313">
        <f>VLOOKUP($B313,[1]高一下!$B:$R,8,0)</f>
        <v>55</v>
      </c>
      <c r="BF313" t="str">
        <f>VLOOKUP($B313,[1]高一下!$B:$R,9,0)</f>
        <v>次儿祝玛</v>
      </c>
      <c r="BG313">
        <f>VLOOKUP($B313,[1]高一下!$B:$R,10,0)</f>
        <v>57.5</v>
      </c>
      <c r="BH313" t="str">
        <f>VLOOKUP($B313,[1]高一下!$B:$R,11,0)</f>
        <v>车梦德</v>
      </c>
      <c r="BI313">
        <f>VLOOKUP($B313,[1]高一下!$B:$R,12,0)</f>
        <v>61</v>
      </c>
      <c r="BJ313" t="str">
        <f>VLOOKUP($B313,[1]高一下!$B:$R,13,0)</f>
        <v>向雅欣</v>
      </c>
      <c r="BK313">
        <f>VLOOKUP($B313,[1]高一下!$B:$R,14,0)</f>
        <v>72</v>
      </c>
      <c r="BL313" t="str">
        <f>VLOOKUP($B313,[1]高一下!$B:$R,15,0)</f>
        <v>邓琪</v>
      </c>
      <c r="BM313">
        <f>VLOOKUP($B313,[1]高一下!$B:$R,16,0)</f>
        <v>81</v>
      </c>
      <c r="BN313" t="str">
        <f>VLOOKUP($B313,[1]高一下!$B:$R,17,0)</f>
        <v>李树海</v>
      </c>
      <c r="BO313">
        <f>VLOOKUP($B313,[1]高一上!$B:$W,5,0)</f>
        <v>84.5</v>
      </c>
      <c r="BP313" t="str">
        <f>VLOOKUP($B313,[1]高一上!$B:$W,6,0)</f>
        <v>杨志明</v>
      </c>
      <c r="BQ313">
        <f>VLOOKUP($B313,[1]高一上!$B:$W,7,0)</f>
        <v>36</v>
      </c>
      <c r="BR313" t="str">
        <f>VLOOKUP($B313,[1]高一上!$B:$W,8,0)</f>
        <v>次儿祝玛</v>
      </c>
      <c r="BS313">
        <f>VLOOKUP($B313,[1]高一上!$B:$W,9,0)</f>
        <v>56</v>
      </c>
      <c r="BT313" t="str">
        <f>VLOOKUP($B313,[1]高一上!$B:$W,10,0)</f>
        <v>车梦德</v>
      </c>
      <c r="BU313">
        <f>VLOOKUP($B313,[1]高一上!$B:$W,17,0)</f>
        <v>55</v>
      </c>
      <c r="BV313" t="str">
        <f>VLOOKUP($B313,[1]高一上!$B:$W,18,0)</f>
        <v>向雅欣</v>
      </c>
      <c r="BW313">
        <f>VLOOKUP($B313,[1]高一上!$B:$W,19,0)</f>
        <v>61</v>
      </c>
      <c r="BX313" t="str">
        <f>VLOOKUP($B313,[1]高一上!$B:$W,20,0)</f>
        <v>邓琪</v>
      </c>
      <c r="BY313">
        <f>VLOOKUP($B313,[1]高一上!$B:$W,21,0)</f>
        <v>61</v>
      </c>
      <c r="BZ313" t="str">
        <f>VLOOKUP($B313,[1]高一上!$B:$W,22,0)</f>
        <v>李树海</v>
      </c>
      <c r="CA313">
        <f>VLOOKUP($B313,[1]中考!$B:$N,5,0)</f>
        <v>101</v>
      </c>
      <c r="CB313">
        <f>VLOOKUP($B313,[1]中考!$B:$N,6,0)</f>
        <v>71</v>
      </c>
      <c r="CC313">
        <f>VLOOKUP($B313,[1]中考!$B:$N,7,0)</f>
        <v>77</v>
      </c>
      <c r="CD313">
        <f>VLOOKUP($B313,[1]中考!$B:$N,11,0)</f>
        <v>25</v>
      </c>
      <c r="CE313">
        <f>VLOOKUP($B313,[1]中考!$B:$N,12,0)</f>
        <v>30</v>
      </c>
      <c r="CF313">
        <f>VLOOKUP($B313,[1]中考!$B:$N,13,0)</f>
        <v>36</v>
      </c>
    </row>
    <row r="314" spans="1:84" x14ac:dyDescent="0.2">
      <c r="A314" s="3" t="s">
        <v>972</v>
      </c>
      <c r="B314" s="1" t="s">
        <v>973</v>
      </c>
      <c r="C314" s="1" t="s">
        <v>852</v>
      </c>
      <c r="D314" s="1" t="s">
        <v>853</v>
      </c>
      <c r="E314" s="1" t="s">
        <v>477</v>
      </c>
      <c r="F314" s="1">
        <v>416</v>
      </c>
      <c r="G314" s="1">
        <v>105</v>
      </c>
      <c r="H314" s="1" t="s">
        <v>562</v>
      </c>
      <c r="I314" s="1">
        <v>80</v>
      </c>
      <c r="J314" s="1" t="s">
        <v>403</v>
      </c>
      <c r="K314" s="1">
        <v>76</v>
      </c>
      <c r="L314" s="1" t="s">
        <v>855</v>
      </c>
      <c r="M314" s="1">
        <v>63</v>
      </c>
      <c r="N314" s="1" t="s">
        <v>856</v>
      </c>
      <c r="O314" s="1">
        <v>52</v>
      </c>
      <c r="P314" s="1" t="s">
        <v>857</v>
      </c>
      <c r="Q314" s="1">
        <v>40</v>
      </c>
      <c r="R314" s="1" t="s">
        <v>858</v>
      </c>
      <c r="S314">
        <f>VLOOKUP(B314,[1]高三上!$B:$R,6,0)</f>
        <v>96</v>
      </c>
      <c r="T314" t="str">
        <f>VLOOKUP(B314,[1]高三上!$B:$R,7,0)</f>
        <v>杨志明</v>
      </c>
      <c r="U314">
        <f>VLOOKUP(B314,[1]高三上!$B:$R,8,0)</f>
        <v>72</v>
      </c>
      <c r="V314" t="str">
        <f>VLOOKUP(B314,[1]高三上!$B:$R,9,0)</f>
        <v>次儿祝玛</v>
      </c>
      <c r="W314">
        <f>VLOOKUP(B314,[1]高三上!$B:$R,10,0)</f>
        <v>71</v>
      </c>
      <c r="X314" t="str">
        <f>VLOOKUP(B314,[1]高三上!$B:$R,11,0)</f>
        <v>车梦德</v>
      </c>
      <c r="Y314">
        <f>VLOOKUP(B314,[1]高三上!$B:$R,12,0)</f>
        <v>64.5</v>
      </c>
      <c r="Z314" t="str">
        <f>VLOOKUP(B314,[1]高三上!$B:$R,13,0)</f>
        <v>向雅欣</v>
      </c>
      <c r="AA314">
        <f>VLOOKUP(B314,[1]高三上!$B:$R,14,0)</f>
        <v>41</v>
      </c>
      <c r="AB314" t="str">
        <f>VLOOKUP(B314,[1]高三上!$B:$R,15,0)</f>
        <v>邓琪</v>
      </c>
      <c r="AC314">
        <f>VLOOKUP(B314,[1]高三上!$B:$R,16,0)</f>
        <v>58</v>
      </c>
      <c r="AD314" t="str">
        <f>VLOOKUP(B314,[1]高三上!$B:$R,17,0)</f>
        <v>李树海</v>
      </c>
      <c r="AE314" t="str">
        <f>VLOOKUP($B314,[1]高二下!$B:$R,6,0)</f>
        <v>82.0</v>
      </c>
      <c r="AF314" t="str">
        <f>VLOOKUP($B314,[1]高二下!$B:$R,7,0)</f>
        <v>杨志明</v>
      </c>
      <c r="AG314" t="str">
        <f>VLOOKUP($B314,[1]高二下!$B:$R,8,0)</f>
        <v>89.0</v>
      </c>
      <c r="AH314" t="str">
        <f>VLOOKUP($B314,[1]高二下!$B:$R,9,0)</f>
        <v>次儿祝玛</v>
      </c>
      <c r="AI314" t="str">
        <f>VLOOKUP($B314,[1]高二下!$B:$R,10,0)</f>
        <v>75.5</v>
      </c>
      <c r="AJ314" t="str">
        <f>VLOOKUP($B314,[1]高二下!$B:$R,11,0)</f>
        <v>车梦德</v>
      </c>
      <c r="AK314" t="str">
        <f>VLOOKUP($B314,[1]高二下!$B:$R,12,0)</f>
        <v>77.0</v>
      </c>
      <c r="AL314" t="str">
        <f>VLOOKUP($B314,[1]高二下!$B:$R,13,0)</f>
        <v>向雅欣</v>
      </c>
      <c r="AM314" t="str">
        <f>VLOOKUP($B314,[1]高二下!$B:$R,14,0)</f>
        <v>54.0</v>
      </c>
      <c r="AN314" t="str">
        <f>VLOOKUP($B314,[1]高二下!$B:$R,15,0)</f>
        <v>邓琪</v>
      </c>
      <c r="AO314" t="str">
        <f>VLOOKUP($B314,[1]高二下!$B:$R,16,0)</f>
        <v>73.0</v>
      </c>
      <c r="AP314" t="str">
        <f>VLOOKUP($B314,[1]高二下!$B:$R,17,0)</f>
        <v>李树海</v>
      </c>
      <c r="AQ314" t="e">
        <f>VLOOKUP($B314,[2]高二上!$B:$R,6,0)</f>
        <v>#N/A</v>
      </c>
      <c r="AR314" t="e">
        <f>VLOOKUP($B314,[2]高二上!$B:$R,7,0)</f>
        <v>#N/A</v>
      </c>
      <c r="AS314" t="e">
        <f>VLOOKUP($B314,[2]高二上!$B:$R,8,0)</f>
        <v>#N/A</v>
      </c>
      <c r="AT314" t="e">
        <f>VLOOKUP($B314,[2]高二上!$B:$R,9,0)</f>
        <v>#N/A</v>
      </c>
      <c r="AU314" t="e">
        <f>VLOOKUP($B314,[2]高二上!$B:$R,10,0)</f>
        <v>#N/A</v>
      </c>
      <c r="AV314" t="e">
        <f>VLOOKUP($B314,[2]高二上!$B:$R,11,0)</f>
        <v>#N/A</v>
      </c>
      <c r="AW314" t="e">
        <f>VLOOKUP($B314,[2]高二上!$B:$R,12,0)</f>
        <v>#N/A</v>
      </c>
      <c r="AX314" t="e">
        <f>VLOOKUP($B314,[2]高二上!$B:$R,13,0)</f>
        <v>#N/A</v>
      </c>
      <c r="AY314" t="e">
        <f>VLOOKUP($B314,[2]高二上!$B:$R,14,0)</f>
        <v>#N/A</v>
      </c>
      <c r="AZ314" t="e">
        <f>VLOOKUP($B314,[2]高二上!$B:$R,15,0)</f>
        <v>#N/A</v>
      </c>
      <c r="BA314" t="e">
        <f>VLOOKUP($B314,[2]高二上!$B:$R,16,0)</f>
        <v>#N/A</v>
      </c>
      <c r="BB314" t="e">
        <f>VLOOKUP($B314,[2]高二上!$B:$R,17,0)</f>
        <v>#N/A</v>
      </c>
      <c r="BC314">
        <f>VLOOKUP($B314,[1]高一下!$B:$R,6,0)</f>
        <v>104</v>
      </c>
      <c r="BD314" t="str">
        <f>VLOOKUP($B314,[1]高一下!$B:$R,7,0)</f>
        <v>杨志明</v>
      </c>
      <c r="BE314">
        <f>VLOOKUP($B314,[1]高一下!$B:$R,8,0)</f>
        <v>83</v>
      </c>
      <c r="BF314" t="str">
        <f>VLOOKUP($B314,[1]高一下!$B:$R,9,0)</f>
        <v>次儿祝玛</v>
      </c>
      <c r="BG314">
        <f>VLOOKUP($B314,[1]高一下!$B:$R,10,0)</f>
        <v>57</v>
      </c>
      <c r="BH314" t="str">
        <f>VLOOKUP($B314,[1]高一下!$B:$R,11,0)</f>
        <v>车梦德</v>
      </c>
      <c r="BI314">
        <f>VLOOKUP($B314,[1]高一下!$B:$R,12,0)</f>
        <v>50</v>
      </c>
      <c r="BJ314" t="str">
        <f>VLOOKUP($B314,[1]高一下!$B:$R,13,0)</f>
        <v>向雅欣</v>
      </c>
      <c r="BK314">
        <f>VLOOKUP($B314,[1]高一下!$B:$R,14,0)</f>
        <v>61</v>
      </c>
      <c r="BL314" t="str">
        <f>VLOOKUP($B314,[1]高一下!$B:$R,15,0)</f>
        <v>邓琪</v>
      </c>
      <c r="BM314">
        <f>VLOOKUP($B314,[1]高一下!$B:$R,16,0)</f>
        <v>64</v>
      </c>
      <c r="BN314" t="str">
        <f>VLOOKUP($B314,[1]高一下!$B:$R,17,0)</f>
        <v>李树海</v>
      </c>
      <c r="BO314">
        <f>VLOOKUP($B314,[1]高一上!$B:$W,5,0)</f>
        <v>81</v>
      </c>
      <c r="BP314" t="str">
        <f>VLOOKUP($B314,[1]高一上!$B:$W,6,0)</f>
        <v>杨志明</v>
      </c>
      <c r="BQ314">
        <f>VLOOKUP($B314,[1]高一上!$B:$W,7,0)</f>
        <v>54.5</v>
      </c>
      <c r="BR314" t="str">
        <f>VLOOKUP($B314,[1]高一上!$B:$W,8,0)</f>
        <v>次儿祝玛</v>
      </c>
      <c r="BS314">
        <f>VLOOKUP($B314,[1]高一上!$B:$W,9,0)</f>
        <v>71.5</v>
      </c>
      <c r="BT314" t="str">
        <f>VLOOKUP($B314,[1]高一上!$B:$W,10,0)</f>
        <v>车梦德</v>
      </c>
      <c r="BU314">
        <f>VLOOKUP($B314,[1]高一上!$B:$W,17,0)</f>
        <v>58</v>
      </c>
      <c r="BV314" t="str">
        <f>VLOOKUP($B314,[1]高一上!$B:$W,18,0)</f>
        <v>向雅欣</v>
      </c>
      <c r="BW314">
        <f>VLOOKUP($B314,[1]高一上!$B:$W,19,0)</f>
        <v>66</v>
      </c>
      <c r="BX314" t="str">
        <f>VLOOKUP($B314,[1]高一上!$B:$W,20,0)</f>
        <v>邓琪</v>
      </c>
      <c r="BY314">
        <f>VLOOKUP($B314,[1]高一上!$B:$W,21,0)</f>
        <v>66</v>
      </c>
      <c r="BZ314" t="str">
        <f>VLOOKUP($B314,[1]高一上!$B:$W,22,0)</f>
        <v>李树海</v>
      </c>
      <c r="CA314">
        <f>VLOOKUP($B314,[1]中考!$B:$N,5,0)</f>
        <v>114</v>
      </c>
      <c r="CB314">
        <f>VLOOKUP($B314,[1]中考!$B:$N,6,0)</f>
        <v>76</v>
      </c>
      <c r="CC314">
        <f>VLOOKUP($B314,[1]中考!$B:$N,7,0)</f>
        <v>114</v>
      </c>
      <c r="CD314">
        <f>VLOOKUP($B314,[1]中考!$B:$N,11,0)</f>
        <v>36</v>
      </c>
      <c r="CE314">
        <f>VLOOKUP($B314,[1]中考!$B:$N,12,0)</f>
        <v>30</v>
      </c>
      <c r="CF314">
        <f>VLOOKUP($B314,[1]中考!$B:$N,13,0)</f>
        <v>45</v>
      </c>
    </row>
    <row r="315" spans="1:84" x14ac:dyDescent="0.2">
      <c r="A315" s="3" t="s">
        <v>974</v>
      </c>
      <c r="B315" s="1" t="s">
        <v>975</v>
      </c>
      <c r="C315" s="1" t="s">
        <v>976</v>
      </c>
      <c r="D315" s="1" t="s">
        <v>853</v>
      </c>
      <c r="E315" s="1" t="s">
        <v>977</v>
      </c>
      <c r="F315" s="1">
        <v>505</v>
      </c>
      <c r="G315" s="1">
        <v>112</v>
      </c>
      <c r="H315" s="1" t="s">
        <v>978</v>
      </c>
      <c r="I315" s="1" t="s">
        <v>979</v>
      </c>
      <c r="J315" s="1" t="s">
        <v>980</v>
      </c>
      <c r="K315" s="1" t="s">
        <v>981</v>
      </c>
      <c r="L315" s="1" t="s">
        <v>982</v>
      </c>
      <c r="M315" s="1" t="s">
        <v>983</v>
      </c>
      <c r="N315" s="1" t="s">
        <v>856</v>
      </c>
      <c r="O315" s="1">
        <v>66</v>
      </c>
      <c r="P315" s="1" t="s">
        <v>984</v>
      </c>
      <c r="Q315" s="1" t="s">
        <v>985</v>
      </c>
      <c r="R315" s="1" t="s">
        <v>986</v>
      </c>
      <c r="S315">
        <f>VLOOKUP(B315,[1]高三上!$B:$R,6,0)</f>
        <v>102</v>
      </c>
      <c r="T315" t="str">
        <f>VLOOKUP(B315,[1]高三上!$B:$R,7,0)</f>
        <v>刘玲君</v>
      </c>
      <c r="U315">
        <f>VLOOKUP(B315,[1]高三上!$B:$R,8,0)</f>
        <v>105</v>
      </c>
      <c r="V315" t="str">
        <f>VLOOKUP(B315,[1]高三上!$B:$R,9,0)</f>
        <v>杜东洋</v>
      </c>
      <c r="W315">
        <f>VLOOKUP(B315,[1]高三上!$B:$R,10,0)</f>
        <v>106.5</v>
      </c>
      <c r="X315" t="str">
        <f>VLOOKUP(B315,[1]高三上!$B:$R,11,0)</f>
        <v>尹英娇</v>
      </c>
      <c r="Y315">
        <f>VLOOKUP(B315,[1]高三上!$B:$R,12,0)</f>
        <v>66</v>
      </c>
      <c r="Z315" t="str">
        <f>VLOOKUP(B315,[1]高三上!$B:$R,13,0)</f>
        <v>向雅欣</v>
      </c>
      <c r="AA315">
        <f>VLOOKUP(B315,[1]高三上!$B:$R,14,0)</f>
        <v>66.5</v>
      </c>
      <c r="AB315" t="str">
        <f>VLOOKUP(B315,[1]高三上!$B:$R,15,0)</f>
        <v>沙华莺</v>
      </c>
      <c r="AC315">
        <f>VLOOKUP(B315,[1]高三上!$B:$R,16,0)</f>
        <v>44</v>
      </c>
      <c r="AD315" t="str">
        <f>VLOOKUP(B315,[1]高三上!$B:$R,17,0)</f>
        <v>骆泽群</v>
      </c>
      <c r="AE315" t="str">
        <f>VLOOKUP($B315,[1]高二下!$B:$R,6,0)</f>
        <v>83.0</v>
      </c>
      <c r="AF315" t="str">
        <f>VLOOKUP($B315,[1]高二下!$B:$R,7,0)</f>
        <v>刘玲君</v>
      </c>
      <c r="AG315" t="str">
        <f>VLOOKUP($B315,[1]高二下!$B:$R,8,0)</f>
        <v>89.0</v>
      </c>
      <c r="AH315" t="str">
        <f>VLOOKUP($B315,[1]高二下!$B:$R,9,0)</f>
        <v>杜东洋</v>
      </c>
      <c r="AI315" t="str">
        <f>VLOOKUP($B315,[1]高二下!$B:$R,10,0)</f>
        <v>110.0</v>
      </c>
      <c r="AJ315" t="str">
        <f>VLOOKUP($B315,[1]高二下!$B:$R,11,0)</f>
        <v>尹英娇</v>
      </c>
      <c r="AK315" t="str">
        <f>VLOOKUP($B315,[1]高二下!$B:$R,12,0)</f>
        <v>75.0</v>
      </c>
      <c r="AL315" t="str">
        <f>VLOOKUP($B315,[1]高二下!$B:$R,13,0)</f>
        <v>向雅欣</v>
      </c>
      <c r="AM315" t="str">
        <f>VLOOKUP($B315,[1]高二下!$B:$R,14,0)</f>
        <v>62.0</v>
      </c>
      <c r="AN315" t="str">
        <f>VLOOKUP($B315,[1]高二下!$B:$R,15,0)</f>
        <v>沙华莺</v>
      </c>
      <c r="AO315" t="str">
        <f>VLOOKUP($B315,[1]高二下!$B:$R,16,0)</f>
        <v>74.0</v>
      </c>
      <c r="AP315" t="str">
        <f>VLOOKUP($B315,[1]高二下!$B:$R,17,0)</f>
        <v>骆泽群</v>
      </c>
      <c r="AQ315" t="e">
        <f>VLOOKUP($B315,[2]高二上!$B:$R,6,0)</f>
        <v>#N/A</v>
      </c>
      <c r="AR315" t="e">
        <f>VLOOKUP($B315,[2]高二上!$B:$R,7,0)</f>
        <v>#N/A</v>
      </c>
      <c r="AS315" t="e">
        <f>VLOOKUP($B315,[2]高二上!$B:$R,8,0)</f>
        <v>#N/A</v>
      </c>
      <c r="AT315" t="e">
        <f>VLOOKUP($B315,[2]高二上!$B:$R,9,0)</f>
        <v>#N/A</v>
      </c>
      <c r="AU315" t="e">
        <f>VLOOKUP($B315,[2]高二上!$B:$R,10,0)</f>
        <v>#N/A</v>
      </c>
      <c r="AV315" t="e">
        <f>VLOOKUP($B315,[2]高二上!$B:$R,11,0)</f>
        <v>#N/A</v>
      </c>
      <c r="AW315" t="e">
        <f>VLOOKUP($B315,[2]高二上!$B:$R,12,0)</f>
        <v>#N/A</v>
      </c>
      <c r="AX315" t="e">
        <f>VLOOKUP($B315,[2]高二上!$B:$R,13,0)</f>
        <v>#N/A</v>
      </c>
      <c r="AY315" t="e">
        <f>VLOOKUP($B315,[2]高二上!$B:$R,14,0)</f>
        <v>#N/A</v>
      </c>
      <c r="AZ315" t="e">
        <f>VLOOKUP($B315,[2]高二上!$B:$R,15,0)</f>
        <v>#N/A</v>
      </c>
      <c r="BA315" t="e">
        <f>VLOOKUP($B315,[2]高二上!$B:$R,16,0)</f>
        <v>#N/A</v>
      </c>
      <c r="BB315" t="e">
        <f>VLOOKUP($B315,[2]高二上!$B:$R,17,0)</f>
        <v>#N/A</v>
      </c>
      <c r="BC315">
        <f>VLOOKUP($B315,[1]高一下!$B:$R,6,0)</f>
        <v>94</v>
      </c>
      <c r="BD315" t="str">
        <f>VLOOKUP($B315,[1]高一下!$B:$R,7,0)</f>
        <v>刘玲君</v>
      </c>
      <c r="BE315">
        <f>VLOOKUP($B315,[1]高一下!$B:$R,8,0)</f>
        <v>91</v>
      </c>
      <c r="BF315" t="str">
        <f>VLOOKUP($B315,[1]高一下!$B:$R,9,0)</f>
        <v>陈强</v>
      </c>
      <c r="BG315">
        <f>VLOOKUP($B315,[1]高一下!$B:$R,10,0)</f>
        <v>89.5</v>
      </c>
      <c r="BH315" t="str">
        <f>VLOOKUP($B315,[1]高一下!$B:$R,11,0)</f>
        <v>尹英娇</v>
      </c>
      <c r="BI315">
        <f>VLOOKUP($B315,[1]高一下!$B:$R,12,0)</f>
        <v>64</v>
      </c>
      <c r="BJ315" t="str">
        <f>VLOOKUP($B315,[1]高一下!$B:$R,13,0)</f>
        <v>李华</v>
      </c>
      <c r="BK315">
        <f>VLOOKUP($B315,[1]高一下!$B:$R,14,0)</f>
        <v>79</v>
      </c>
      <c r="BL315" t="str">
        <f>VLOOKUP($B315,[1]高一下!$B:$R,15,0)</f>
        <v>沙华莺</v>
      </c>
      <c r="BM315">
        <f>VLOOKUP($B315,[1]高一下!$B:$R,16,0)</f>
        <v>71</v>
      </c>
      <c r="BN315" t="str">
        <f>VLOOKUP($B315,[1]高一下!$B:$R,17,0)</f>
        <v>骆泽群</v>
      </c>
      <c r="BO315">
        <f>VLOOKUP($B315,[1]高一上!$B:$W,5,0)</f>
        <v>82.5</v>
      </c>
      <c r="BP315" t="str">
        <f>VLOOKUP($B315,[1]高一上!$B:$W,6,0)</f>
        <v>刘玲君</v>
      </c>
      <c r="BQ315">
        <f>VLOOKUP($B315,[1]高一上!$B:$W,7,0)</f>
        <v>71</v>
      </c>
      <c r="BR315" t="str">
        <f>VLOOKUP($B315,[1]高一上!$B:$W,8,0)</f>
        <v>陈强</v>
      </c>
      <c r="BS315">
        <f>VLOOKUP($B315,[1]高一上!$B:$W,9,0)</f>
        <v>88.5</v>
      </c>
      <c r="BT315" t="str">
        <f>VLOOKUP($B315,[1]高一上!$B:$W,10,0)</f>
        <v>尹英娇</v>
      </c>
      <c r="BU315">
        <f>VLOOKUP($B315,[1]高一上!$B:$W,17,0)</f>
        <v>74</v>
      </c>
      <c r="BV315" t="str">
        <f>VLOOKUP($B315,[1]高一上!$B:$W,18,0)</f>
        <v>李华</v>
      </c>
      <c r="BW315">
        <f>VLOOKUP($B315,[1]高一上!$B:$W,19,0)</f>
        <v>46</v>
      </c>
      <c r="BX315" t="str">
        <f>VLOOKUP($B315,[1]高一上!$B:$W,20,0)</f>
        <v>沙华莺</v>
      </c>
      <c r="BY315">
        <f>VLOOKUP($B315,[1]高一上!$B:$W,21,0)</f>
        <v>46</v>
      </c>
      <c r="BZ315" t="str">
        <f>VLOOKUP($B315,[1]高一上!$B:$W,22,0)</f>
        <v>骆泽群</v>
      </c>
      <c r="CA315">
        <f>VLOOKUP($B315,[1]中考!$B:$N,5,0)</f>
        <v>111</v>
      </c>
      <c r="CB315">
        <f>VLOOKUP($B315,[1]中考!$B:$N,6,0)</f>
        <v>78</v>
      </c>
      <c r="CC315">
        <f>VLOOKUP($B315,[1]中考!$B:$N,7,0)</f>
        <v>105</v>
      </c>
      <c r="CD315">
        <f>VLOOKUP($B315,[1]中考!$B:$N,11,0)</f>
        <v>41</v>
      </c>
      <c r="CE315">
        <f>VLOOKUP($B315,[1]中考!$B:$N,12,0)</f>
        <v>42</v>
      </c>
      <c r="CF315">
        <f>VLOOKUP($B315,[1]中考!$B:$N,13,0)</f>
        <v>44</v>
      </c>
    </row>
    <row r="316" spans="1:84" x14ac:dyDescent="0.2">
      <c r="A316" s="3" t="s">
        <v>987</v>
      </c>
      <c r="B316" s="1" t="s">
        <v>988</v>
      </c>
      <c r="C316" s="1" t="s">
        <v>976</v>
      </c>
      <c r="D316" s="1" t="s">
        <v>853</v>
      </c>
      <c r="E316" s="1" t="s">
        <v>989</v>
      </c>
      <c r="F316" s="1">
        <v>503</v>
      </c>
      <c r="G316" s="1">
        <v>111</v>
      </c>
      <c r="H316" s="1" t="s">
        <v>978</v>
      </c>
      <c r="I316" s="1" t="s">
        <v>990</v>
      </c>
      <c r="J316" s="1" t="s">
        <v>980</v>
      </c>
      <c r="K316" s="1" t="s">
        <v>991</v>
      </c>
      <c r="L316" s="1" t="s">
        <v>982</v>
      </c>
      <c r="M316" s="1" t="s">
        <v>992</v>
      </c>
      <c r="N316" s="1" t="s">
        <v>856</v>
      </c>
      <c r="O316" s="1">
        <v>72.5</v>
      </c>
      <c r="P316" s="1" t="s">
        <v>984</v>
      </c>
      <c r="Q316" s="1" t="s">
        <v>993</v>
      </c>
      <c r="R316" s="1" t="s">
        <v>986</v>
      </c>
      <c r="S316">
        <f>VLOOKUP(B316,[1]高三上!$B:$R,6,0)</f>
        <v>95.5</v>
      </c>
      <c r="T316" t="str">
        <f>VLOOKUP(B316,[1]高三上!$B:$R,7,0)</f>
        <v>刘玲君</v>
      </c>
      <c r="U316">
        <f>VLOOKUP(B316,[1]高三上!$B:$R,8,0)</f>
        <v>75</v>
      </c>
      <c r="V316" t="str">
        <f>VLOOKUP(B316,[1]高三上!$B:$R,9,0)</f>
        <v>杜东洋</v>
      </c>
      <c r="W316">
        <f>VLOOKUP(B316,[1]高三上!$B:$R,10,0)</f>
        <v>118.5</v>
      </c>
      <c r="X316" t="str">
        <f>VLOOKUP(B316,[1]高三上!$B:$R,11,0)</f>
        <v>尹英娇</v>
      </c>
      <c r="Y316">
        <f>VLOOKUP(B316,[1]高三上!$B:$R,12,0)</f>
        <v>67.5</v>
      </c>
      <c r="Z316" t="str">
        <f>VLOOKUP(B316,[1]高三上!$B:$R,13,0)</f>
        <v>向雅欣</v>
      </c>
      <c r="AA316">
        <f>VLOOKUP(B316,[1]高三上!$B:$R,14,0)</f>
        <v>65</v>
      </c>
      <c r="AB316" t="str">
        <f>VLOOKUP(B316,[1]高三上!$B:$R,15,0)</f>
        <v>沙华莺</v>
      </c>
      <c r="AC316">
        <f>VLOOKUP(B316,[1]高三上!$B:$R,16,0)</f>
        <v>50</v>
      </c>
      <c r="AD316" t="str">
        <f>VLOOKUP(B316,[1]高三上!$B:$R,17,0)</f>
        <v>骆泽群</v>
      </c>
      <c r="AE316" t="str">
        <f>VLOOKUP($B316,[1]高二下!$B:$R,6,0)</f>
        <v>77.0</v>
      </c>
      <c r="AF316" t="str">
        <f>VLOOKUP($B316,[1]高二下!$B:$R,7,0)</f>
        <v>刘玲君</v>
      </c>
      <c r="AG316" t="str">
        <f>VLOOKUP($B316,[1]高二下!$B:$R,8,0)</f>
        <v>103.0</v>
      </c>
      <c r="AH316" t="str">
        <f>VLOOKUP($B316,[1]高二下!$B:$R,9,0)</f>
        <v>杜东洋</v>
      </c>
      <c r="AI316" t="str">
        <f>VLOOKUP($B316,[1]高二下!$B:$R,10,0)</f>
        <v>108.5</v>
      </c>
      <c r="AJ316" t="str">
        <f>VLOOKUP($B316,[1]高二下!$B:$R,11,0)</f>
        <v>尹英娇</v>
      </c>
      <c r="AK316" t="str">
        <f>VLOOKUP($B316,[1]高二下!$B:$R,12,0)</f>
        <v>77.0</v>
      </c>
      <c r="AL316" t="str">
        <f>VLOOKUP($B316,[1]高二下!$B:$R,13,0)</f>
        <v>向雅欣</v>
      </c>
      <c r="AM316" t="str">
        <f>VLOOKUP($B316,[1]高二下!$B:$R,14,0)</f>
        <v>74.0</v>
      </c>
      <c r="AN316" t="str">
        <f>VLOOKUP($B316,[1]高二下!$B:$R,15,0)</f>
        <v>沙华莺</v>
      </c>
      <c r="AO316" t="str">
        <f>VLOOKUP($B316,[1]高二下!$B:$R,16,0)</f>
        <v>72.0</v>
      </c>
      <c r="AP316" t="str">
        <f>VLOOKUP($B316,[1]高二下!$B:$R,17,0)</f>
        <v>骆泽群</v>
      </c>
      <c r="AQ316" t="e">
        <f>VLOOKUP($B316,[2]高二上!$B:$R,6,0)</f>
        <v>#N/A</v>
      </c>
      <c r="AR316" t="e">
        <f>VLOOKUP($B316,[2]高二上!$B:$R,7,0)</f>
        <v>#N/A</v>
      </c>
      <c r="AS316" t="e">
        <f>VLOOKUP($B316,[2]高二上!$B:$R,8,0)</f>
        <v>#N/A</v>
      </c>
      <c r="AT316" t="e">
        <f>VLOOKUP($B316,[2]高二上!$B:$R,9,0)</f>
        <v>#N/A</v>
      </c>
      <c r="AU316" t="e">
        <f>VLOOKUP($B316,[2]高二上!$B:$R,10,0)</f>
        <v>#N/A</v>
      </c>
      <c r="AV316" t="e">
        <f>VLOOKUP($B316,[2]高二上!$B:$R,11,0)</f>
        <v>#N/A</v>
      </c>
      <c r="AW316" t="e">
        <f>VLOOKUP($B316,[2]高二上!$B:$R,12,0)</f>
        <v>#N/A</v>
      </c>
      <c r="AX316" t="e">
        <f>VLOOKUP($B316,[2]高二上!$B:$R,13,0)</f>
        <v>#N/A</v>
      </c>
      <c r="AY316" t="e">
        <f>VLOOKUP($B316,[2]高二上!$B:$R,14,0)</f>
        <v>#N/A</v>
      </c>
      <c r="AZ316" t="e">
        <f>VLOOKUP($B316,[2]高二上!$B:$R,15,0)</f>
        <v>#N/A</v>
      </c>
      <c r="BA316" t="e">
        <f>VLOOKUP($B316,[2]高二上!$B:$R,16,0)</f>
        <v>#N/A</v>
      </c>
      <c r="BB316" t="e">
        <f>VLOOKUP($B316,[2]高二上!$B:$R,17,0)</f>
        <v>#N/A</v>
      </c>
      <c r="BC316">
        <f>VLOOKUP($B316,[1]高一下!$B:$R,6,0)</f>
        <v>99</v>
      </c>
      <c r="BD316" t="str">
        <f>VLOOKUP($B316,[1]高一下!$B:$R,7,0)</f>
        <v>刘玲君</v>
      </c>
      <c r="BE316">
        <f>VLOOKUP($B316,[1]高一下!$B:$R,8,0)</f>
        <v>98</v>
      </c>
      <c r="BF316" t="str">
        <f>VLOOKUP($B316,[1]高一下!$B:$R,9,0)</f>
        <v>陈强</v>
      </c>
      <c r="BG316">
        <f>VLOOKUP($B316,[1]高一下!$B:$R,10,0)</f>
        <v>89.5</v>
      </c>
      <c r="BH316" t="str">
        <f>VLOOKUP($B316,[1]高一下!$B:$R,11,0)</f>
        <v>尹英娇</v>
      </c>
      <c r="BI316">
        <f>VLOOKUP($B316,[1]高一下!$B:$R,12,0)</f>
        <v>64</v>
      </c>
      <c r="BJ316" t="str">
        <f>VLOOKUP($B316,[1]高一下!$B:$R,13,0)</f>
        <v>李华</v>
      </c>
      <c r="BK316">
        <f>VLOOKUP($B316,[1]高一下!$B:$R,14,0)</f>
        <v>74</v>
      </c>
      <c r="BL316" t="str">
        <f>VLOOKUP($B316,[1]高一下!$B:$R,15,0)</f>
        <v>沙华莺</v>
      </c>
      <c r="BM316">
        <f>VLOOKUP($B316,[1]高一下!$B:$R,16,0)</f>
        <v>73</v>
      </c>
      <c r="BN316" t="str">
        <f>VLOOKUP($B316,[1]高一下!$B:$R,17,0)</f>
        <v>骆泽群</v>
      </c>
      <c r="BO316">
        <f>VLOOKUP($B316,[1]高一上!$B:$W,5,0)</f>
        <v>78</v>
      </c>
      <c r="BP316" t="str">
        <f>VLOOKUP($B316,[1]高一上!$B:$W,6,0)</f>
        <v>刘玲君</v>
      </c>
      <c r="BQ316">
        <f>VLOOKUP($B316,[1]高一上!$B:$W,7,0)</f>
        <v>69</v>
      </c>
      <c r="BR316" t="str">
        <f>VLOOKUP($B316,[1]高一上!$B:$W,8,0)</f>
        <v>陈强</v>
      </c>
      <c r="BS316">
        <f>VLOOKUP($B316,[1]高一上!$B:$W,9,0)</f>
        <v>76</v>
      </c>
      <c r="BT316" t="str">
        <f>VLOOKUP($B316,[1]高一上!$B:$W,10,0)</f>
        <v>尹英娇</v>
      </c>
      <c r="BU316">
        <f>VLOOKUP($B316,[1]高一上!$B:$W,17,0)</f>
        <v>84</v>
      </c>
      <c r="BV316" t="str">
        <f>VLOOKUP($B316,[1]高一上!$B:$W,18,0)</f>
        <v>李华</v>
      </c>
      <c r="BW316">
        <f>VLOOKUP($B316,[1]高一上!$B:$W,19,0)</f>
        <v>68</v>
      </c>
      <c r="BX316" t="str">
        <f>VLOOKUP($B316,[1]高一上!$B:$W,20,0)</f>
        <v>沙华莺</v>
      </c>
      <c r="BY316">
        <f>VLOOKUP($B316,[1]高一上!$B:$W,21,0)</f>
        <v>68</v>
      </c>
      <c r="BZ316" t="str">
        <f>VLOOKUP($B316,[1]高一上!$B:$W,22,0)</f>
        <v>骆泽群</v>
      </c>
      <c r="CA316">
        <f>VLOOKUP($B316,[1]中考!$B:$N,5,0)</f>
        <v>111</v>
      </c>
      <c r="CB316">
        <f>VLOOKUP($B316,[1]中考!$B:$N,6,0)</f>
        <v>109</v>
      </c>
      <c r="CC316">
        <f>VLOOKUP($B316,[1]中考!$B:$N,7,0)</f>
        <v>87</v>
      </c>
      <c r="CD316">
        <f>VLOOKUP($B316,[1]中考!$B:$N,11,0)</f>
        <v>37</v>
      </c>
      <c r="CE316">
        <f>VLOOKUP($B316,[1]中考!$B:$N,12,0)</f>
        <v>40</v>
      </c>
      <c r="CF316">
        <f>VLOOKUP($B316,[1]中考!$B:$N,13,0)</f>
        <v>46</v>
      </c>
    </row>
    <row r="317" spans="1:84" x14ac:dyDescent="0.2">
      <c r="A317" s="3" t="s">
        <v>994</v>
      </c>
      <c r="B317" s="1" t="s">
        <v>995</v>
      </c>
      <c r="C317" s="1" t="s">
        <v>976</v>
      </c>
      <c r="D317" s="1" t="s">
        <v>853</v>
      </c>
      <c r="E317" s="1" t="s">
        <v>610</v>
      </c>
      <c r="F317" s="1">
        <v>499</v>
      </c>
      <c r="G317" s="1">
        <v>110</v>
      </c>
      <c r="H317" s="1" t="s">
        <v>978</v>
      </c>
      <c r="I317" s="1" t="s">
        <v>996</v>
      </c>
      <c r="J317" s="1" t="s">
        <v>980</v>
      </c>
      <c r="K317" s="1" t="s">
        <v>997</v>
      </c>
      <c r="L317" s="1" t="s">
        <v>982</v>
      </c>
      <c r="M317" s="1" t="s">
        <v>998</v>
      </c>
      <c r="N317" s="1" t="s">
        <v>856</v>
      </c>
      <c r="O317" s="1">
        <v>65</v>
      </c>
      <c r="P317" s="1" t="s">
        <v>984</v>
      </c>
      <c r="Q317" s="1" t="s">
        <v>999</v>
      </c>
      <c r="R317" s="1" t="s">
        <v>986</v>
      </c>
      <c r="S317">
        <f>VLOOKUP(B317,[1]高三上!$B:$R,6,0)</f>
        <v>95.5</v>
      </c>
      <c r="T317" t="str">
        <f>VLOOKUP(B317,[1]高三上!$B:$R,7,0)</f>
        <v>刘玲君</v>
      </c>
      <c r="U317">
        <f>VLOOKUP(B317,[1]高三上!$B:$R,8,0)</f>
        <v>97</v>
      </c>
      <c r="V317" t="str">
        <f>VLOOKUP(B317,[1]高三上!$B:$R,9,0)</f>
        <v>杜东洋</v>
      </c>
      <c r="W317">
        <f>VLOOKUP(B317,[1]高三上!$B:$R,10,0)</f>
        <v>105</v>
      </c>
      <c r="X317" t="str">
        <f>VLOOKUP(B317,[1]高三上!$B:$R,11,0)</f>
        <v>尹英娇</v>
      </c>
      <c r="Y317">
        <f>VLOOKUP(B317,[1]高三上!$B:$R,12,0)</f>
        <v>74</v>
      </c>
      <c r="Z317" t="str">
        <f>VLOOKUP(B317,[1]高三上!$B:$R,13,0)</f>
        <v>向雅欣</v>
      </c>
      <c r="AA317">
        <f>VLOOKUP(B317,[1]高三上!$B:$R,14,0)</f>
        <v>53</v>
      </c>
      <c r="AB317" t="str">
        <f>VLOOKUP(B317,[1]高三上!$B:$R,15,0)</f>
        <v>沙华莺</v>
      </c>
      <c r="AC317">
        <f>VLOOKUP(B317,[1]高三上!$B:$R,16,0)</f>
        <v>37</v>
      </c>
      <c r="AD317" t="str">
        <f>VLOOKUP(B317,[1]高三上!$B:$R,17,0)</f>
        <v>骆泽群</v>
      </c>
      <c r="AE317" t="str">
        <f>VLOOKUP($B317,[1]高二下!$B:$R,6,0)</f>
        <v>95.0</v>
      </c>
      <c r="AF317" t="str">
        <f>VLOOKUP($B317,[1]高二下!$B:$R,7,0)</f>
        <v>刘玲君</v>
      </c>
      <c r="AG317" t="str">
        <f>VLOOKUP($B317,[1]高二下!$B:$R,8,0)</f>
        <v>107.0</v>
      </c>
      <c r="AH317" t="str">
        <f>VLOOKUP($B317,[1]高二下!$B:$R,9,0)</f>
        <v>杜东洋</v>
      </c>
      <c r="AI317" t="str">
        <f>VLOOKUP($B317,[1]高二下!$B:$R,10,0)</f>
        <v>110.5</v>
      </c>
      <c r="AJ317" t="str">
        <f>VLOOKUP($B317,[1]高二下!$B:$R,11,0)</f>
        <v>尹英娇</v>
      </c>
      <c r="AK317" t="str">
        <f>VLOOKUP($B317,[1]高二下!$B:$R,12,0)</f>
        <v>78.0</v>
      </c>
      <c r="AL317" t="str">
        <f>VLOOKUP($B317,[1]高二下!$B:$R,13,0)</f>
        <v>向雅欣</v>
      </c>
      <c r="AM317" t="str">
        <f>VLOOKUP($B317,[1]高二下!$B:$R,14,0)</f>
        <v>76.0</v>
      </c>
      <c r="AN317" t="str">
        <f>VLOOKUP($B317,[1]高二下!$B:$R,15,0)</f>
        <v>沙华莺</v>
      </c>
      <c r="AO317" t="str">
        <f>VLOOKUP($B317,[1]高二下!$B:$R,16,0)</f>
        <v>68.0</v>
      </c>
      <c r="AP317" t="str">
        <f>VLOOKUP($B317,[1]高二下!$B:$R,17,0)</f>
        <v>骆泽群</v>
      </c>
      <c r="AQ317" t="e">
        <f>VLOOKUP($B317,[2]高二上!$B:$R,6,0)</f>
        <v>#N/A</v>
      </c>
      <c r="AR317" t="e">
        <f>VLOOKUP($B317,[2]高二上!$B:$R,7,0)</f>
        <v>#N/A</v>
      </c>
      <c r="AS317" t="e">
        <f>VLOOKUP($B317,[2]高二上!$B:$R,8,0)</f>
        <v>#N/A</v>
      </c>
      <c r="AT317" t="e">
        <f>VLOOKUP($B317,[2]高二上!$B:$R,9,0)</f>
        <v>#N/A</v>
      </c>
      <c r="AU317" t="e">
        <f>VLOOKUP($B317,[2]高二上!$B:$R,10,0)</f>
        <v>#N/A</v>
      </c>
      <c r="AV317" t="e">
        <f>VLOOKUP($B317,[2]高二上!$B:$R,11,0)</f>
        <v>#N/A</v>
      </c>
      <c r="AW317" t="e">
        <f>VLOOKUP($B317,[2]高二上!$B:$R,12,0)</f>
        <v>#N/A</v>
      </c>
      <c r="AX317" t="e">
        <f>VLOOKUP($B317,[2]高二上!$B:$R,13,0)</f>
        <v>#N/A</v>
      </c>
      <c r="AY317" t="e">
        <f>VLOOKUP($B317,[2]高二上!$B:$R,14,0)</f>
        <v>#N/A</v>
      </c>
      <c r="AZ317" t="e">
        <f>VLOOKUP($B317,[2]高二上!$B:$R,15,0)</f>
        <v>#N/A</v>
      </c>
      <c r="BA317" t="e">
        <f>VLOOKUP($B317,[2]高二上!$B:$R,16,0)</f>
        <v>#N/A</v>
      </c>
      <c r="BB317" t="e">
        <f>VLOOKUP($B317,[2]高二上!$B:$R,17,0)</f>
        <v>#N/A</v>
      </c>
      <c r="BC317">
        <f>VLOOKUP($B317,[1]高一下!$B:$R,6,0)</f>
        <v>96</v>
      </c>
      <c r="BD317" t="str">
        <f>VLOOKUP($B317,[1]高一下!$B:$R,7,0)</f>
        <v>刘玲君</v>
      </c>
      <c r="BE317">
        <f>VLOOKUP($B317,[1]高一下!$B:$R,8,0)</f>
        <v>106</v>
      </c>
      <c r="BF317" t="str">
        <f>VLOOKUP($B317,[1]高一下!$B:$R,9,0)</f>
        <v>陈强</v>
      </c>
      <c r="BG317">
        <f>VLOOKUP($B317,[1]高一下!$B:$R,10,0)</f>
        <v>118.5</v>
      </c>
      <c r="BH317" t="str">
        <f>VLOOKUP($B317,[1]高一下!$B:$R,11,0)</f>
        <v>尹英娇</v>
      </c>
      <c r="BI317">
        <f>VLOOKUP($B317,[1]高一下!$B:$R,12,0)</f>
        <v>64</v>
      </c>
      <c r="BJ317" t="str">
        <f>VLOOKUP($B317,[1]高一下!$B:$R,13,0)</f>
        <v>李华</v>
      </c>
      <c r="BK317">
        <f>VLOOKUP($B317,[1]高一下!$B:$R,14,0)</f>
        <v>77</v>
      </c>
      <c r="BL317" t="str">
        <f>VLOOKUP($B317,[1]高一下!$B:$R,15,0)</f>
        <v>沙华莺</v>
      </c>
      <c r="BM317">
        <f>VLOOKUP($B317,[1]高一下!$B:$R,16,0)</f>
        <v>69</v>
      </c>
      <c r="BN317" t="str">
        <f>VLOOKUP($B317,[1]高一下!$B:$R,17,0)</f>
        <v>骆泽群</v>
      </c>
      <c r="BO317">
        <f>VLOOKUP($B317,[1]高一上!$B:$W,5,0)</f>
        <v>73.5</v>
      </c>
      <c r="BP317" t="str">
        <f>VLOOKUP($B317,[1]高一上!$B:$W,6,0)</f>
        <v>刘玲君</v>
      </c>
      <c r="BQ317">
        <f>VLOOKUP($B317,[1]高一上!$B:$W,7,0)</f>
        <v>91</v>
      </c>
      <c r="BR317" t="str">
        <f>VLOOKUP($B317,[1]高一上!$B:$W,8,0)</f>
        <v>陈强</v>
      </c>
      <c r="BS317">
        <f>VLOOKUP($B317,[1]高一上!$B:$W,9,0)</f>
        <v>107.5</v>
      </c>
      <c r="BT317" t="str">
        <f>VLOOKUP($B317,[1]高一上!$B:$W,10,0)</f>
        <v>尹英娇</v>
      </c>
      <c r="BU317">
        <f>VLOOKUP($B317,[1]高一上!$B:$W,17,0)</f>
        <v>80</v>
      </c>
      <c r="BV317" t="str">
        <f>VLOOKUP($B317,[1]高一上!$B:$W,18,0)</f>
        <v>李华</v>
      </c>
      <c r="BW317">
        <f>VLOOKUP($B317,[1]高一上!$B:$W,19,0)</f>
        <v>58</v>
      </c>
      <c r="BX317" t="str">
        <f>VLOOKUP($B317,[1]高一上!$B:$W,20,0)</f>
        <v>沙华莺</v>
      </c>
      <c r="BY317">
        <f>VLOOKUP($B317,[1]高一上!$B:$W,21,0)</f>
        <v>58</v>
      </c>
      <c r="BZ317" t="str">
        <f>VLOOKUP($B317,[1]高一上!$B:$W,22,0)</f>
        <v>骆泽群</v>
      </c>
      <c r="CA317">
        <f>VLOOKUP($B317,[1]中考!$B:$N,5,0)</f>
        <v>114</v>
      </c>
      <c r="CB317">
        <f>VLOOKUP($B317,[1]中考!$B:$N,6,0)</f>
        <v>105</v>
      </c>
      <c r="CC317">
        <f>VLOOKUP($B317,[1]中考!$B:$N,7,0)</f>
        <v>141</v>
      </c>
      <c r="CD317">
        <f>VLOOKUP($B317,[1]中考!$B:$N,11,0)</f>
        <v>32</v>
      </c>
      <c r="CE317">
        <f>VLOOKUP($B317,[1]中考!$B:$N,12,0)</f>
        <v>39</v>
      </c>
      <c r="CF317">
        <f>VLOOKUP($B317,[1]中考!$B:$N,13,0)</f>
        <v>48</v>
      </c>
    </row>
    <row r="318" spans="1:84" x14ac:dyDescent="0.2">
      <c r="A318" s="3" t="s">
        <v>1000</v>
      </c>
      <c r="B318" s="1" t="s">
        <v>1001</v>
      </c>
      <c r="C318" s="1" t="s">
        <v>976</v>
      </c>
      <c r="D318" s="1" t="s">
        <v>853</v>
      </c>
      <c r="E318" s="1" t="s">
        <v>1002</v>
      </c>
      <c r="F318" s="1">
        <v>496</v>
      </c>
      <c r="G318" s="1">
        <v>107</v>
      </c>
      <c r="H318" s="1" t="s">
        <v>978</v>
      </c>
      <c r="I318" s="1" t="s">
        <v>1003</v>
      </c>
      <c r="J318" s="1" t="s">
        <v>980</v>
      </c>
      <c r="K318" s="1" t="s">
        <v>1004</v>
      </c>
      <c r="L318" s="1" t="s">
        <v>982</v>
      </c>
      <c r="M318" s="1" t="s">
        <v>1005</v>
      </c>
      <c r="N318" s="1" t="s">
        <v>856</v>
      </c>
      <c r="O318" s="1">
        <v>55</v>
      </c>
      <c r="P318" s="1" t="s">
        <v>984</v>
      </c>
      <c r="Q318" s="1" t="s">
        <v>1006</v>
      </c>
      <c r="R318" s="1" t="s">
        <v>986</v>
      </c>
      <c r="S318">
        <f>VLOOKUP(B318,[1]高三上!$B:$R,6,0)</f>
        <v>113</v>
      </c>
      <c r="T318" t="str">
        <f>VLOOKUP(B318,[1]高三上!$B:$R,7,0)</f>
        <v>刘玲君</v>
      </c>
      <c r="U318">
        <f>VLOOKUP(B318,[1]高三上!$B:$R,8,0)</f>
        <v>93</v>
      </c>
      <c r="V318" t="str">
        <f>VLOOKUP(B318,[1]高三上!$B:$R,9,0)</f>
        <v>杜东洋</v>
      </c>
      <c r="W318">
        <f>VLOOKUP(B318,[1]高三上!$B:$R,10,0)</f>
        <v>96</v>
      </c>
      <c r="X318" t="str">
        <f>VLOOKUP(B318,[1]高三上!$B:$R,11,0)</f>
        <v>尹英娇</v>
      </c>
      <c r="Y318">
        <f>VLOOKUP(B318,[1]高三上!$B:$R,12,0)</f>
        <v>66</v>
      </c>
      <c r="Z318" t="str">
        <f>VLOOKUP(B318,[1]高三上!$B:$R,13,0)</f>
        <v>向雅欣</v>
      </c>
      <c r="AA318">
        <f>VLOOKUP(B318,[1]高三上!$B:$R,14,0)</f>
        <v>50</v>
      </c>
      <c r="AB318" t="str">
        <f>VLOOKUP(B318,[1]高三上!$B:$R,15,0)</f>
        <v>沙华莺</v>
      </c>
      <c r="AC318">
        <f>VLOOKUP(B318,[1]高三上!$B:$R,16,0)</f>
        <v>50</v>
      </c>
      <c r="AD318" t="str">
        <f>VLOOKUP(B318,[1]高三上!$B:$R,17,0)</f>
        <v>骆泽群</v>
      </c>
      <c r="AE318" t="str">
        <f>VLOOKUP($B318,[1]高二下!$B:$R,6,0)</f>
        <v>97.0</v>
      </c>
      <c r="AF318" t="str">
        <f>VLOOKUP($B318,[1]高二下!$B:$R,7,0)</f>
        <v>刘玲君</v>
      </c>
      <c r="AG318" t="str">
        <f>VLOOKUP($B318,[1]高二下!$B:$R,8,0)</f>
        <v>93.0</v>
      </c>
      <c r="AH318" t="str">
        <f>VLOOKUP($B318,[1]高二下!$B:$R,9,0)</f>
        <v>杜东洋</v>
      </c>
      <c r="AI318" t="str">
        <f>VLOOKUP($B318,[1]高二下!$B:$R,10,0)</f>
        <v>84.0</v>
      </c>
      <c r="AJ318" t="str">
        <f>VLOOKUP($B318,[1]高二下!$B:$R,11,0)</f>
        <v>尹英娇</v>
      </c>
      <c r="AK318" t="str">
        <f>VLOOKUP($B318,[1]高二下!$B:$R,12,0)</f>
        <v>69.0</v>
      </c>
      <c r="AL318" t="str">
        <f>VLOOKUP($B318,[1]高二下!$B:$R,13,0)</f>
        <v>向雅欣</v>
      </c>
      <c r="AM318" t="str">
        <f>VLOOKUP($B318,[1]高二下!$B:$R,14,0)</f>
        <v>67.0</v>
      </c>
      <c r="AN318" t="str">
        <f>VLOOKUP($B318,[1]高二下!$B:$R,15,0)</f>
        <v>沙华莺</v>
      </c>
      <c r="AO318" t="str">
        <f>VLOOKUP($B318,[1]高二下!$B:$R,16,0)</f>
        <v>70.0</v>
      </c>
      <c r="AP318" t="str">
        <f>VLOOKUP($B318,[1]高二下!$B:$R,17,0)</f>
        <v>骆泽群</v>
      </c>
      <c r="AQ318" t="e">
        <f>VLOOKUP($B318,[2]高二上!$B:$R,6,0)</f>
        <v>#N/A</v>
      </c>
      <c r="AR318" t="e">
        <f>VLOOKUP($B318,[2]高二上!$B:$R,7,0)</f>
        <v>#N/A</v>
      </c>
      <c r="AS318" t="e">
        <f>VLOOKUP($B318,[2]高二上!$B:$R,8,0)</f>
        <v>#N/A</v>
      </c>
      <c r="AT318" t="e">
        <f>VLOOKUP($B318,[2]高二上!$B:$R,9,0)</f>
        <v>#N/A</v>
      </c>
      <c r="AU318" t="e">
        <f>VLOOKUP($B318,[2]高二上!$B:$R,10,0)</f>
        <v>#N/A</v>
      </c>
      <c r="AV318" t="e">
        <f>VLOOKUP($B318,[2]高二上!$B:$R,11,0)</f>
        <v>#N/A</v>
      </c>
      <c r="AW318" t="e">
        <f>VLOOKUP($B318,[2]高二上!$B:$R,12,0)</f>
        <v>#N/A</v>
      </c>
      <c r="AX318" t="e">
        <f>VLOOKUP($B318,[2]高二上!$B:$R,13,0)</f>
        <v>#N/A</v>
      </c>
      <c r="AY318" t="e">
        <f>VLOOKUP($B318,[2]高二上!$B:$R,14,0)</f>
        <v>#N/A</v>
      </c>
      <c r="AZ318" t="e">
        <f>VLOOKUP($B318,[2]高二上!$B:$R,15,0)</f>
        <v>#N/A</v>
      </c>
      <c r="BA318" t="e">
        <f>VLOOKUP($B318,[2]高二上!$B:$R,16,0)</f>
        <v>#N/A</v>
      </c>
      <c r="BB318" t="e">
        <f>VLOOKUP($B318,[2]高二上!$B:$R,17,0)</f>
        <v>#N/A</v>
      </c>
      <c r="BC318">
        <f>VLOOKUP($B318,[1]高一下!$B:$R,6,0)</f>
        <v>96</v>
      </c>
      <c r="BD318" t="str">
        <f>VLOOKUP($B318,[1]高一下!$B:$R,7,0)</f>
        <v>刘玲君</v>
      </c>
      <c r="BE318">
        <f>VLOOKUP($B318,[1]高一下!$B:$R,8,0)</f>
        <v>98</v>
      </c>
      <c r="BF318" t="str">
        <f>VLOOKUP($B318,[1]高一下!$B:$R,9,0)</f>
        <v>陈强</v>
      </c>
      <c r="BG318">
        <f>VLOOKUP($B318,[1]高一下!$B:$R,10,0)</f>
        <v>84</v>
      </c>
      <c r="BH318" t="str">
        <f>VLOOKUP($B318,[1]高一下!$B:$R,11,0)</f>
        <v>尹英娇</v>
      </c>
      <c r="BI318">
        <f>VLOOKUP($B318,[1]高一下!$B:$R,12,0)</f>
        <v>60</v>
      </c>
      <c r="BJ318" t="str">
        <f>VLOOKUP($B318,[1]高一下!$B:$R,13,0)</f>
        <v>李华</v>
      </c>
      <c r="BK318">
        <f>VLOOKUP($B318,[1]高一下!$B:$R,14,0)</f>
        <v>75</v>
      </c>
      <c r="BL318" t="str">
        <f>VLOOKUP($B318,[1]高一下!$B:$R,15,0)</f>
        <v>沙华莺</v>
      </c>
      <c r="BM318">
        <f>VLOOKUP($B318,[1]高一下!$B:$R,16,0)</f>
        <v>76</v>
      </c>
      <c r="BN318" t="str">
        <f>VLOOKUP($B318,[1]高一下!$B:$R,17,0)</f>
        <v>骆泽群</v>
      </c>
      <c r="BO318">
        <f>VLOOKUP($B318,[1]高一上!$B:$W,5,0)</f>
        <v>84</v>
      </c>
      <c r="BP318" t="str">
        <f>VLOOKUP($B318,[1]高一上!$B:$W,6,0)</f>
        <v>刘玲君</v>
      </c>
      <c r="BQ318">
        <f>VLOOKUP($B318,[1]高一上!$B:$W,7,0)</f>
        <v>78</v>
      </c>
      <c r="BR318" t="str">
        <f>VLOOKUP($B318,[1]高一上!$B:$W,8,0)</f>
        <v>陈强</v>
      </c>
      <c r="BS318">
        <f>VLOOKUP($B318,[1]高一上!$B:$W,9,0)</f>
        <v>72.5</v>
      </c>
      <c r="BT318" t="str">
        <f>VLOOKUP($B318,[1]高一上!$B:$W,10,0)</f>
        <v>尹英娇</v>
      </c>
      <c r="BU318">
        <f>VLOOKUP($B318,[1]高一上!$B:$W,17,0)</f>
        <v>70</v>
      </c>
      <c r="BV318" t="str">
        <f>VLOOKUP($B318,[1]高一上!$B:$W,18,0)</f>
        <v>李华</v>
      </c>
      <c r="BW318">
        <f>VLOOKUP($B318,[1]高一上!$B:$W,19,0)</f>
        <v>58</v>
      </c>
      <c r="BX318" t="str">
        <f>VLOOKUP($B318,[1]高一上!$B:$W,20,0)</f>
        <v>沙华莺</v>
      </c>
      <c r="BY318">
        <f>VLOOKUP($B318,[1]高一上!$B:$W,21,0)</f>
        <v>58</v>
      </c>
      <c r="BZ318" t="str">
        <f>VLOOKUP($B318,[1]高一上!$B:$W,22,0)</f>
        <v>骆泽群</v>
      </c>
      <c r="CA318">
        <f>VLOOKUP($B318,[1]中考!$B:$N,5,0)</f>
        <v>114</v>
      </c>
      <c r="CB318">
        <f>VLOOKUP($B318,[1]中考!$B:$N,6,0)</f>
        <v>94</v>
      </c>
      <c r="CC318">
        <f>VLOOKUP($B318,[1]中考!$B:$N,7,0)</f>
        <v>106</v>
      </c>
      <c r="CD318">
        <f>VLOOKUP($B318,[1]中考!$B:$N,11,0)</f>
        <v>38</v>
      </c>
      <c r="CE318">
        <f>VLOOKUP($B318,[1]中考!$B:$N,12,0)</f>
        <v>39</v>
      </c>
      <c r="CF318">
        <f>VLOOKUP($B318,[1]中考!$B:$N,13,0)</f>
        <v>45</v>
      </c>
    </row>
    <row r="319" spans="1:84" x14ac:dyDescent="0.2">
      <c r="A319" s="3" t="s">
        <v>1007</v>
      </c>
      <c r="B319" s="1" t="s">
        <v>1008</v>
      </c>
      <c r="C319" s="1" t="s">
        <v>976</v>
      </c>
      <c r="D319" s="1" t="s">
        <v>853</v>
      </c>
      <c r="E319" s="1" t="s">
        <v>1009</v>
      </c>
      <c r="F319" s="1">
        <v>496</v>
      </c>
      <c r="G319" s="1">
        <v>106</v>
      </c>
      <c r="H319" s="1" t="s">
        <v>978</v>
      </c>
      <c r="I319" s="1" t="s">
        <v>992</v>
      </c>
      <c r="J319" s="1" t="s">
        <v>980</v>
      </c>
      <c r="K319" s="1" t="s">
        <v>1010</v>
      </c>
      <c r="L319" s="1" t="s">
        <v>982</v>
      </c>
      <c r="M319" s="1" t="s">
        <v>1011</v>
      </c>
      <c r="N319" s="1" t="s">
        <v>856</v>
      </c>
      <c r="O319" s="1">
        <v>65.5</v>
      </c>
      <c r="P319" s="1" t="s">
        <v>984</v>
      </c>
      <c r="Q319" s="1" t="s">
        <v>1012</v>
      </c>
      <c r="R319" s="1" t="s">
        <v>986</v>
      </c>
      <c r="S319">
        <f>VLOOKUP(B319,[1]高三上!$B:$R,6,0)</f>
        <v>101</v>
      </c>
      <c r="T319" t="str">
        <f>VLOOKUP(B319,[1]高三上!$B:$R,7,0)</f>
        <v>刘玲君</v>
      </c>
      <c r="U319">
        <f>VLOOKUP(B319,[1]高三上!$B:$R,8,0)</f>
        <v>80</v>
      </c>
      <c r="V319" t="str">
        <f>VLOOKUP(B319,[1]高三上!$B:$R,9,0)</f>
        <v>杜东洋</v>
      </c>
      <c r="W319">
        <f>VLOOKUP(B319,[1]高三上!$B:$R,10,0)</f>
        <v>112</v>
      </c>
      <c r="X319" t="str">
        <f>VLOOKUP(B319,[1]高三上!$B:$R,11,0)</f>
        <v>尹英娇</v>
      </c>
      <c r="Y319">
        <f>VLOOKUP(B319,[1]高三上!$B:$R,12,0)</f>
        <v>71</v>
      </c>
      <c r="Z319" t="str">
        <f>VLOOKUP(B319,[1]高三上!$B:$R,13,0)</f>
        <v>向雅欣</v>
      </c>
      <c r="AA319">
        <f>VLOOKUP(B319,[1]高三上!$B:$R,14,0)</f>
        <v>48</v>
      </c>
      <c r="AB319" t="str">
        <f>VLOOKUP(B319,[1]高三上!$B:$R,15,0)</f>
        <v>沙华莺</v>
      </c>
      <c r="AC319">
        <f>VLOOKUP(B319,[1]高三上!$B:$R,16,0)</f>
        <v>39</v>
      </c>
      <c r="AD319" t="str">
        <f>VLOOKUP(B319,[1]高三上!$B:$R,17,0)</f>
        <v>骆泽群</v>
      </c>
      <c r="AE319" t="str">
        <f>VLOOKUP($B319,[1]高二下!$B:$R,6,0)</f>
        <v>95.0</v>
      </c>
      <c r="AF319" t="str">
        <f>VLOOKUP($B319,[1]高二下!$B:$R,7,0)</f>
        <v>刘玲君</v>
      </c>
      <c r="AG319" t="str">
        <f>VLOOKUP($B319,[1]高二下!$B:$R,8,0)</f>
        <v>72.0</v>
      </c>
      <c r="AH319" t="str">
        <f>VLOOKUP($B319,[1]高二下!$B:$R,9,0)</f>
        <v>杜东洋</v>
      </c>
      <c r="AI319" t="str">
        <f>VLOOKUP($B319,[1]高二下!$B:$R,10,0)</f>
        <v>111.5</v>
      </c>
      <c r="AJ319" t="str">
        <f>VLOOKUP($B319,[1]高二下!$B:$R,11,0)</f>
        <v>尹英娇</v>
      </c>
      <c r="AK319" t="str">
        <f>VLOOKUP($B319,[1]高二下!$B:$R,12,0)</f>
        <v>77.0</v>
      </c>
      <c r="AL319" t="str">
        <f>VLOOKUP($B319,[1]高二下!$B:$R,13,0)</f>
        <v>向雅欣</v>
      </c>
      <c r="AM319" t="str">
        <f>VLOOKUP($B319,[1]高二下!$B:$R,14,0)</f>
        <v>60.0</v>
      </c>
      <c r="AN319" t="str">
        <f>VLOOKUP($B319,[1]高二下!$B:$R,15,0)</f>
        <v>沙华莺</v>
      </c>
      <c r="AO319" t="str">
        <f>VLOOKUP($B319,[1]高二下!$B:$R,16,0)</f>
        <v>58.0</v>
      </c>
      <c r="AP319" t="str">
        <f>VLOOKUP($B319,[1]高二下!$B:$R,17,0)</f>
        <v>骆泽群</v>
      </c>
      <c r="AQ319" t="e">
        <f>VLOOKUP($B319,[2]高二上!$B:$R,6,0)</f>
        <v>#N/A</v>
      </c>
      <c r="AR319" t="e">
        <f>VLOOKUP($B319,[2]高二上!$B:$R,7,0)</f>
        <v>#N/A</v>
      </c>
      <c r="AS319" t="e">
        <f>VLOOKUP($B319,[2]高二上!$B:$R,8,0)</f>
        <v>#N/A</v>
      </c>
      <c r="AT319" t="e">
        <f>VLOOKUP($B319,[2]高二上!$B:$R,9,0)</f>
        <v>#N/A</v>
      </c>
      <c r="AU319" t="e">
        <f>VLOOKUP($B319,[2]高二上!$B:$R,10,0)</f>
        <v>#N/A</v>
      </c>
      <c r="AV319" t="e">
        <f>VLOOKUP($B319,[2]高二上!$B:$R,11,0)</f>
        <v>#N/A</v>
      </c>
      <c r="AW319" t="e">
        <f>VLOOKUP($B319,[2]高二上!$B:$R,12,0)</f>
        <v>#N/A</v>
      </c>
      <c r="AX319" t="e">
        <f>VLOOKUP($B319,[2]高二上!$B:$R,13,0)</f>
        <v>#N/A</v>
      </c>
      <c r="AY319" t="e">
        <f>VLOOKUP($B319,[2]高二上!$B:$R,14,0)</f>
        <v>#N/A</v>
      </c>
      <c r="AZ319" t="e">
        <f>VLOOKUP($B319,[2]高二上!$B:$R,15,0)</f>
        <v>#N/A</v>
      </c>
      <c r="BA319" t="e">
        <f>VLOOKUP($B319,[2]高二上!$B:$R,16,0)</f>
        <v>#N/A</v>
      </c>
      <c r="BB319" t="e">
        <f>VLOOKUP($B319,[2]高二上!$B:$R,17,0)</f>
        <v>#N/A</v>
      </c>
      <c r="BC319">
        <f>VLOOKUP($B319,[1]高一下!$B:$R,6,0)</f>
        <v>93</v>
      </c>
      <c r="BD319" t="str">
        <f>VLOOKUP($B319,[1]高一下!$B:$R,7,0)</f>
        <v>刘玲君</v>
      </c>
      <c r="BE319">
        <f>VLOOKUP($B319,[1]高一下!$B:$R,8,0)</f>
        <v>77</v>
      </c>
      <c r="BF319" t="str">
        <f>VLOOKUP($B319,[1]高一下!$B:$R,9,0)</f>
        <v>陈强</v>
      </c>
      <c r="BG319">
        <f>VLOOKUP($B319,[1]高一下!$B:$R,10,0)</f>
        <v>94</v>
      </c>
      <c r="BH319" t="str">
        <f>VLOOKUP($B319,[1]高一下!$B:$R,11,0)</f>
        <v>尹英娇</v>
      </c>
      <c r="BI319">
        <f>VLOOKUP($B319,[1]高一下!$B:$R,12,0)</f>
        <v>73</v>
      </c>
      <c r="BJ319" t="str">
        <f>VLOOKUP($B319,[1]高一下!$B:$R,13,0)</f>
        <v>李华</v>
      </c>
      <c r="BK319">
        <f>VLOOKUP($B319,[1]高一下!$B:$R,14,0)</f>
        <v>63</v>
      </c>
      <c r="BL319" t="str">
        <f>VLOOKUP($B319,[1]高一下!$B:$R,15,0)</f>
        <v>沙华莺</v>
      </c>
      <c r="BM319">
        <f>VLOOKUP($B319,[1]高一下!$B:$R,16,0)</f>
        <v>56</v>
      </c>
      <c r="BN319" t="str">
        <f>VLOOKUP($B319,[1]高一下!$B:$R,17,0)</f>
        <v>骆泽群</v>
      </c>
      <c r="BO319">
        <f>VLOOKUP($B319,[1]高一上!$B:$W,5,0)</f>
        <v>97</v>
      </c>
      <c r="BP319" t="str">
        <f>VLOOKUP($B319,[1]高一上!$B:$W,6,0)</f>
        <v>刘玲君</v>
      </c>
      <c r="BQ319">
        <f>VLOOKUP($B319,[1]高一上!$B:$W,7,0)</f>
        <v>64</v>
      </c>
      <c r="BR319" t="str">
        <f>VLOOKUP($B319,[1]高一上!$B:$W,8,0)</f>
        <v>陈强</v>
      </c>
      <c r="BS319">
        <f>VLOOKUP($B319,[1]高一上!$B:$W,9,0)</f>
        <v>92</v>
      </c>
      <c r="BT319" t="str">
        <f>VLOOKUP($B319,[1]高一上!$B:$W,10,0)</f>
        <v>尹英娇</v>
      </c>
      <c r="BU319">
        <f>VLOOKUP($B319,[1]高一上!$B:$W,17,0)</f>
        <v>62</v>
      </c>
      <c r="BV319" t="str">
        <f>VLOOKUP($B319,[1]高一上!$B:$W,18,0)</f>
        <v>李华</v>
      </c>
      <c r="BW319">
        <f>VLOOKUP($B319,[1]高一上!$B:$W,19,0)</f>
        <v>54</v>
      </c>
      <c r="BX319" t="str">
        <f>VLOOKUP($B319,[1]高一上!$B:$W,20,0)</f>
        <v>沙华莺</v>
      </c>
      <c r="BY319">
        <f>VLOOKUP($B319,[1]高一上!$B:$W,21,0)</f>
        <v>54</v>
      </c>
      <c r="BZ319" t="str">
        <f>VLOOKUP($B319,[1]高一上!$B:$W,22,0)</f>
        <v>骆泽群</v>
      </c>
      <c r="CA319">
        <f>VLOOKUP($B319,[1]中考!$B:$N,5,0)</f>
        <v>113</v>
      </c>
      <c r="CB319">
        <f>VLOOKUP($B319,[1]中考!$B:$N,6,0)</f>
        <v>72</v>
      </c>
      <c r="CC319">
        <f>VLOOKUP($B319,[1]中考!$B:$N,7,0)</f>
        <v>121</v>
      </c>
      <c r="CD319">
        <f>VLOOKUP($B319,[1]中考!$B:$N,11,0)</f>
        <v>38</v>
      </c>
      <c r="CE319">
        <f>VLOOKUP($B319,[1]中考!$B:$N,12,0)</f>
        <v>28</v>
      </c>
      <c r="CF319">
        <f>VLOOKUP($B319,[1]中考!$B:$N,13,0)</f>
        <v>36</v>
      </c>
    </row>
    <row r="320" spans="1:84" x14ac:dyDescent="0.2">
      <c r="A320" s="3" t="s">
        <v>1013</v>
      </c>
      <c r="B320" s="1" t="s">
        <v>1014</v>
      </c>
      <c r="C320" s="1" t="s">
        <v>976</v>
      </c>
      <c r="D320" s="1" t="s">
        <v>853</v>
      </c>
      <c r="E320" s="1" t="s">
        <v>1015</v>
      </c>
      <c r="F320" s="1">
        <v>494</v>
      </c>
      <c r="G320" s="1">
        <v>113</v>
      </c>
      <c r="H320" s="1" t="s">
        <v>978</v>
      </c>
      <c r="I320" s="1" t="s">
        <v>1016</v>
      </c>
      <c r="J320" s="1" t="s">
        <v>980</v>
      </c>
      <c r="K320" s="1" t="s">
        <v>1017</v>
      </c>
      <c r="L320" s="1" t="s">
        <v>982</v>
      </c>
      <c r="M320" s="1" t="s">
        <v>1018</v>
      </c>
      <c r="N320" s="1" t="s">
        <v>856</v>
      </c>
      <c r="O320" s="1">
        <v>62</v>
      </c>
      <c r="P320" s="1" t="s">
        <v>984</v>
      </c>
      <c r="Q320" s="1" t="s">
        <v>1019</v>
      </c>
      <c r="R320" s="1" t="s">
        <v>986</v>
      </c>
      <c r="S320">
        <f>VLOOKUP(B320,[1]高三上!$B:$R,6,0)</f>
        <v>106</v>
      </c>
      <c r="T320" t="str">
        <f>VLOOKUP(B320,[1]高三上!$B:$R,7,0)</f>
        <v>刘玲君</v>
      </c>
      <c r="U320">
        <f>VLOOKUP(B320,[1]高三上!$B:$R,8,0)</f>
        <v>80</v>
      </c>
      <c r="V320" t="str">
        <f>VLOOKUP(B320,[1]高三上!$B:$R,9,0)</f>
        <v>杜东洋</v>
      </c>
      <c r="W320">
        <f>VLOOKUP(B320,[1]高三上!$B:$R,10,0)</f>
        <v>110</v>
      </c>
      <c r="X320" t="str">
        <f>VLOOKUP(B320,[1]高三上!$B:$R,11,0)</f>
        <v>尹英娇</v>
      </c>
      <c r="Y320">
        <f>VLOOKUP(B320,[1]高三上!$B:$R,12,0)</f>
        <v>67.5</v>
      </c>
      <c r="Z320" t="str">
        <f>VLOOKUP(B320,[1]高三上!$B:$R,13,0)</f>
        <v>向雅欣</v>
      </c>
      <c r="AA320">
        <f>VLOOKUP(B320,[1]高三上!$B:$R,14,0)</f>
        <v>55</v>
      </c>
      <c r="AB320" t="str">
        <f>VLOOKUP(B320,[1]高三上!$B:$R,15,0)</f>
        <v>沙华莺</v>
      </c>
      <c r="AC320">
        <f>VLOOKUP(B320,[1]高三上!$B:$R,16,0)</f>
        <v>54</v>
      </c>
      <c r="AD320" t="str">
        <f>VLOOKUP(B320,[1]高三上!$B:$R,17,0)</f>
        <v>骆泽群</v>
      </c>
      <c r="AE320" t="str">
        <f>VLOOKUP($B320,[1]高二下!$B:$R,6,0)</f>
        <v>99.0</v>
      </c>
      <c r="AF320" t="str">
        <f>VLOOKUP($B320,[1]高二下!$B:$R,7,0)</f>
        <v>刘玲君</v>
      </c>
      <c r="AG320" t="str">
        <f>VLOOKUP($B320,[1]高二下!$B:$R,8,0)</f>
        <v>86.0</v>
      </c>
      <c r="AH320" t="str">
        <f>VLOOKUP($B320,[1]高二下!$B:$R,9,0)</f>
        <v>杜东洋</v>
      </c>
      <c r="AI320" t="str">
        <f>VLOOKUP($B320,[1]高二下!$B:$R,10,0)</f>
        <v>121.0</v>
      </c>
      <c r="AJ320" t="str">
        <f>VLOOKUP($B320,[1]高二下!$B:$R,11,0)</f>
        <v>尹英娇</v>
      </c>
      <c r="AK320" t="str">
        <f>VLOOKUP($B320,[1]高二下!$B:$R,12,0)</f>
        <v>73.0</v>
      </c>
      <c r="AL320" t="str">
        <f>VLOOKUP($B320,[1]高二下!$B:$R,13,0)</f>
        <v>向雅欣</v>
      </c>
      <c r="AM320" t="str">
        <f>VLOOKUP($B320,[1]高二下!$B:$R,14,0)</f>
        <v>77.0</v>
      </c>
      <c r="AN320" t="str">
        <f>VLOOKUP($B320,[1]高二下!$B:$R,15,0)</f>
        <v>沙华莺</v>
      </c>
      <c r="AO320" t="str">
        <f>VLOOKUP($B320,[1]高二下!$B:$R,16,0)</f>
        <v>69.0</v>
      </c>
      <c r="AP320" t="str">
        <f>VLOOKUP($B320,[1]高二下!$B:$R,17,0)</f>
        <v>骆泽群</v>
      </c>
      <c r="AQ320" t="e">
        <f>VLOOKUP($B320,[2]高二上!$B:$R,6,0)</f>
        <v>#N/A</v>
      </c>
      <c r="AR320" t="e">
        <f>VLOOKUP($B320,[2]高二上!$B:$R,7,0)</f>
        <v>#N/A</v>
      </c>
      <c r="AS320" t="e">
        <f>VLOOKUP($B320,[2]高二上!$B:$R,8,0)</f>
        <v>#N/A</v>
      </c>
      <c r="AT320" t="e">
        <f>VLOOKUP($B320,[2]高二上!$B:$R,9,0)</f>
        <v>#N/A</v>
      </c>
      <c r="AU320" t="e">
        <f>VLOOKUP($B320,[2]高二上!$B:$R,10,0)</f>
        <v>#N/A</v>
      </c>
      <c r="AV320" t="e">
        <f>VLOOKUP($B320,[2]高二上!$B:$R,11,0)</f>
        <v>#N/A</v>
      </c>
      <c r="AW320" t="e">
        <f>VLOOKUP($B320,[2]高二上!$B:$R,12,0)</f>
        <v>#N/A</v>
      </c>
      <c r="AX320" t="e">
        <f>VLOOKUP($B320,[2]高二上!$B:$R,13,0)</f>
        <v>#N/A</v>
      </c>
      <c r="AY320" t="e">
        <f>VLOOKUP($B320,[2]高二上!$B:$R,14,0)</f>
        <v>#N/A</v>
      </c>
      <c r="AZ320" t="e">
        <f>VLOOKUP($B320,[2]高二上!$B:$R,15,0)</f>
        <v>#N/A</v>
      </c>
      <c r="BA320" t="e">
        <f>VLOOKUP($B320,[2]高二上!$B:$R,16,0)</f>
        <v>#N/A</v>
      </c>
      <c r="BB320" t="e">
        <f>VLOOKUP($B320,[2]高二上!$B:$R,17,0)</f>
        <v>#N/A</v>
      </c>
      <c r="BC320">
        <f>VLOOKUP($B320,[1]高一下!$B:$R,6,0)</f>
        <v>104</v>
      </c>
      <c r="BD320" t="str">
        <f>VLOOKUP($B320,[1]高一下!$B:$R,7,0)</f>
        <v>刘玲君</v>
      </c>
      <c r="BE320">
        <f>VLOOKUP($B320,[1]高一下!$B:$R,8,0)</f>
        <v>104</v>
      </c>
      <c r="BF320" t="str">
        <f>VLOOKUP($B320,[1]高一下!$B:$R,9,0)</f>
        <v>陈强</v>
      </c>
      <c r="BG320">
        <f>VLOOKUP($B320,[1]高一下!$B:$R,10,0)</f>
        <v>106</v>
      </c>
      <c r="BH320" t="str">
        <f>VLOOKUP($B320,[1]高一下!$B:$R,11,0)</f>
        <v>尹英娇</v>
      </c>
      <c r="BI320">
        <f>VLOOKUP($B320,[1]高一下!$B:$R,12,0)</f>
        <v>62</v>
      </c>
      <c r="BJ320" t="str">
        <f>VLOOKUP($B320,[1]高一下!$B:$R,13,0)</f>
        <v>李华</v>
      </c>
      <c r="BK320">
        <f>VLOOKUP($B320,[1]高一下!$B:$R,14,0)</f>
        <v>74</v>
      </c>
      <c r="BL320" t="str">
        <f>VLOOKUP($B320,[1]高一下!$B:$R,15,0)</f>
        <v>沙华莺</v>
      </c>
      <c r="BM320">
        <f>VLOOKUP($B320,[1]高一下!$B:$R,16,0)</f>
        <v>72</v>
      </c>
      <c r="BN320" t="str">
        <f>VLOOKUP($B320,[1]高一下!$B:$R,17,0)</f>
        <v>骆泽群</v>
      </c>
      <c r="BO320">
        <f>VLOOKUP($B320,[1]高一上!$B:$W,5,0)</f>
        <v>100</v>
      </c>
      <c r="BP320" t="str">
        <f>VLOOKUP($B320,[1]高一上!$B:$W,6,0)</f>
        <v>刘玲君</v>
      </c>
      <c r="BQ320">
        <f>VLOOKUP($B320,[1]高一上!$B:$W,7,0)</f>
        <v>58</v>
      </c>
      <c r="BR320" t="str">
        <f>VLOOKUP($B320,[1]高一上!$B:$W,8,0)</f>
        <v>陈强</v>
      </c>
      <c r="BS320">
        <f>VLOOKUP($B320,[1]高一上!$B:$W,9,0)</f>
        <v>94</v>
      </c>
      <c r="BT320" t="str">
        <f>VLOOKUP($B320,[1]高一上!$B:$W,10,0)</f>
        <v>尹英娇</v>
      </c>
      <c r="BU320">
        <f>VLOOKUP($B320,[1]高一上!$B:$W,17,0)</f>
        <v>72</v>
      </c>
      <c r="BV320" t="str">
        <f>VLOOKUP($B320,[1]高一上!$B:$W,18,0)</f>
        <v>李华</v>
      </c>
      <c r="BW320">
        <f>VLOOKUP($B320,[1]高一上!$B:$W,19,0)</f>
        <v>60</v>
      </c>
      <c r="BX320" t="str">
        <f>VLOOKUP($B320,[1]高一上!$B:$W,20,0)</f>
        <v>沙华莺</v>
      </c>
      <c r="BY320">
        <f>VLOOKUP($B320,[1]高一上!$B:$W,21,0)</f>
        <v>60</v>
      </c>
      <c r="BZ320" t="str">
        <f>VLOOKUP($B320,[1]高一上!$B:$W,22,0)</f>
        <v>骆泽群</v>
      </c>
      <c r="CA320">
        <f>VLOOKUP($B320,[1]中考!$B:$N,5,0)</f>
        <v>111</v>
      </c>
      <c r="CB320">
        <f>VLOOKUP($B320,[1]中考!$B:$N,6,0)</f>
        <v>92</v>
      </c>
      <c r="CC320">
        <f>VLOOKUP($B320,[1]中考!$B:$N,7,0)</f>
        <v>129</v>
      </c>
      <c r="CD320">
        <f>VLOOKUP($B320,[1]中考!$B:$N,11,0)</f>
        <v>38</v>
      </c>
      <c r="CE320">
        <f>VLOOKUP($B320,[1]中考!$B:$N,12,0)</f>
        <v>36</v>
      </c>
      <c r="CF320">
        <f>VLOOKUP($B320,[1]中考!$B:$N,13,0)</f>
        <v>40</v>
      </c>
    </row>
    <row r="321" spans="1:84" x14ac:dyDescent="0.2">
      <c r="A321" s="3" t="s">
        <v>1020</v>
      </c>
      <c r="B321" s="1" t="s">
        <v>1021</v>
      </c>
      <c r="C321" s="1" t="s">
        <v>976</v>
      </c>
      <c r="D321" s="1" t="s">
        <v>853</v>
      </c>
      <c r="E321" s="1" t="s">
        <v>1022</v>
      </c>
      <c r="F321" s="1">
        <v>493</v>
      </c>
      <c r="G321" s="1">
        <v>113</v>
      </c>
      <c r="H321" s="1" t="s">
        <v>978</v>
      </c>
      <c r="I321" s="1" t="s">
        <v>1023</v>
      </c>
      <c r="J321" s="1" t="s">
        <v>980</v>
      </c>
      <c r="K321" s="1" t="s">
        <v>1010</v>
      </c>
      <c r="L321" s="1" t="s">
        <v>982</v>
      </c>
      <c r="M321" s="1" t="s">
        <v>1024</v>
      </c>
      <c r="N321" s="1" t="s">
        <v>856</v>
      </c>
      <c r="O321" s="1">
        <v>54</v>
      </c>
      <c r="P321" s="1" t="s">
        <v>984</v>
      </c>
      <c r="Q321" s="1" t="s">
        <v>1025</v>
      </c>
      <c r="R321" s="1" t="s">
        <v>986</v>
      </c>
      <c r="S321">
        <f>VLOOKUP(B321,[1]高三上!$B:$R,6,0)</f>
        <v>104</v>
      </c>
      <c r="T321" t="str">
        <f>VLOOKUP(B321,[1]高三上!$B:$R,7,0)</f>
        <v>刘玲君</v>
      </c>
      <c r="U321">
        <f>VLOOKUP(B321,[1]高三上!$B:$R,8,0)</f>
        <v>65</v>
      </c>
      <c r="V321" t="str">
        <f>VLOOKUP(B321,[1]高三上!$B:$R,9,0)</f>
        <v>杜东洋</v>
      </c>
      <c r="W321">
        <f>VLOOKUP(B321,[1]高三上!$B:$R,10,0)</f>
        <v>115.5</v>
      </c>
      <c r="X321" t="str">
        <f>VLOOKUP(B321,[1]高三上!$B:$R,11,0)</f>
        <v>尹英娇</v>
      </c>
      <c r="Y321">
        <f>VLOOKUP(B321,[1]高三上!$B:$R,12,0)</f>
        <v>73</v>
      </c>
      <c r="Z321" t="str">
        <f>VLOOKUP(B321,[1]高三上!$B:$R,13,0)</f>
        <v>向雅欣</v>
      </c>
      <c r="AA321">
        <f>VLOOKUP(B321,[1]高三上!$B:$R,14,0)</f>
        <v>40</v>
      </c>
      <c r="AB321" t="str">
        <f>VLOOKUP(B321,[1]高三上!$B:$R,15,0)</f>
        <v>沙华莺</v>
      </c>
      <c r="AC321">
        <f>VLOOKUP(B321,[1]高三上!$B:$R,16,0)</f>
        <v>30</v>
      </c>
      <c r="AD321" t="str">
        <f>VLOOKUP(B321,[1]高三上!$B:$R,17,0)</f>
        <v>骆泽群</v>
      </c>
      <c r="AE321" t="str">
        <f>VLOOKUP($B321,[1]高二下!$B:$R,6,0)</f>
        <v>91.0</v>
      </c>
      <c r="AF321" t="str">
        <f>VLOOKUP($B321,[1]高二下!$B:$R,7,0)</f>
        <v>刘玲君</v>
      </c>
      <c r="AG321" t="str">
        <f>VLOOKUP($B321,[1]高二下!$B:$R,8,0)</f>
        <v>98.0</v>
      </c>
      <c r="AH321" t="str">
        <f>VLOOKUP($B321,[1]高二下!$B:$R,9,0)</f>
        <v>杜东洋</v>
      </c>
      <c r="AI321" t="str">
        <f>VLOOKUP($B321,[1]高二下!$B:$R,10,0)</f>
        <v>117.0</v>
      </c>
      <c r="AJ321" t="str">
        <f>VLOOKUP($B321,[1]高二下!$B:$R,11,0)</f>
        <v>尹英娇</v>
      </c>
      <c r="AK321" t="str">
        <f>VLOOKUP($B321,[1]高二下!$B:$R,12,0)</f>
        <v>87.0</v>
      </c>
      <c r="AL321" t="str">
        <f>VLOOKUP($B321,[1]高二下!$B:$R,13,0)</f>
        <v>向雅欣</v>
      </c>
      <c r="AM321" t="str">
        <f>VLOOKUP($B321,[1]高二下!$B:$R,14,0)</f>
        <v>70.0</v>
      </c>
      <c r="AN321" t="str">
        <f>VLOOKUP($B321,[1]高二下!$B:$R,15,0)</f>
        <v>沙华莺</v>
      </c>
      <c r="AO321" t="str">
        <f>VLOOKUP($B321,[1]高二下!$B:$R,16,0)</f>
        <v>68.0</v>
      </c>
      <c r="AP321" t="str">
        <f>VLOOKUP($B321,[1]高二下!$B:$R,17,0)</f>
        <v>骆泽群</v>
      </c>
      <c r="AQ321" t="e">
        <f>VLOOKUP($B321,[2]高二上!$B:$R,6,0)</f>
        <v>#N/A</v>
      </c>
      <c r="AR321" t="e">
        <f>VLOOKUP($B321,[2]高二上!$B:$R,7,0)</f>
        <v>#N/A</v>
      </c>
      <c r="AS321" t="e">
        <f>VLOOKUP($B321,[2]高二上!$B:$R,8,0)</f>
        <v>#N/A</v>
      </c>
      <c r="AT321" t="e">
        <f>VLOOKUP($B321,[2]高二上!$B:$R,9,0)</f>
        <v>#N/A</v>
      </c>
      <c r="AU321" t="e">
        <f>VLOOKUP($B321,[2]高二上!$B:$R,10,0)</f>
        <v>#N/A</v>
      </c>
      <c r="AV321" t="e">
        <f>VLOOKUP($B321,[2]高二上!$B:$R,11,0)</f>
        <v>#N/A</v>
      </c>
      <c r="AW321" t="e">
        <f>VLOOKUP($B321,[2]高二上!$B:$R,12,0)</f>
        <v>#N/A</v>
      </c>
      <c r="AX321" t="e">
        <f>VLOOKUP($B321,[2]高二上!$B:$R,13,0)</f>
        <v>#N/A</v>
      </c>
      <c r="AY321" t="e">
        <f>VLOOKUP($B321,[2]高二上!$B:$R,14,0)</f>
        <v>#N/A</v>
      </c>
      <c r="AZ321" t="e">
        <f>VLOOKUP($B321,[2]高二上!$B:$R,15,0)</f>
        <v>#N/A</v>
      </c>
      <c r="BA321" t="e">
        <f>VLOOKUP($B321,[2]高二上!$B:$R,16,0)</f>
        <v>#N/A</v>
      </c>
      <c r="BB321" t="e">
        <f>VLOOKUP($B321,[2]高二上!$B:$R,17,0)</f>
        <v>#N/A</v>
      </c>
      <c r="BC321">
        <f>VLOOKUP($B321,[1]高一下!$B:$R,6,0)</f>
        <v>98</v>
      </c>
      <c r="BD321" t="str">
        <f>VLOOKUP($B321,[1]高一下!$B:$R,7,0)</f>
        <v>刘玲君</v>
      </c>
      <c r="BE321">
        <f>VLOOKUP($B321,[1]高一下!$B:$R,8,0)</f>
        <v>106</v>
      </c>
      <c r="BF321" t="str">
        <f>VLOOKUP($B321,[1]高一下!$B:$R,9,0)</f>
        <v>陈强</v>
      </c>
      <c r="BG321">
        <f>VLOOKUP($B321,[1]高一下!$B:$R,10,0)</f>
        <v>91</v>
      </c>
      <c r="BH321" t="str">
        <f>VLOOKUP($B321,[1]高一下!$B:$R,11,0)</f>
        <v>尹英娇</v>
      </c>
      <c r="BI321">
        <f>VLOOKUP($B321,[1]高一下!$B:$R,12,0)</f>
        <v>72</v>
      </c>
      <c r="BJ321" t="str">
        <f>VLOOKUP($B321,[1]高一下!$B:$R,13,0)</f>
        <v>李华</v>
      </c>
      <c r="BK321">
        <f>VLOOKUP($B321,[1]高一下!$B:$R,14,0)</f>
        <v>62</v>
      </c>
      <c r="BL321" t="str">
        <f>VLOOKUP($B321,[1]高一下!$B:$R,15,0)</f>
        <v>沙华莺</v>
      </c>
      <c r="BM321">
        <f>VLOOKUP($B321,[1]高一下!$B:$R,16,0)</f>
        <v>66</v>
      </c>
      <c r="BN321" t="str">
        <f>VLOOKUP($B321,[1]高一下!$B:$R,17,0)</f>
        <v>骆泽群</v>
      </c>
      <c r="BO321">
        <f>VLOOKUP($B321,[1]高一上!$B:$W,5,0)</f>
        <v>80</v>
      </c>
      <c r="BP321" t="str">
        <f>VLOOKUP($B321,[1]高一上!$B:$W,6,0)</f>
        <v>刘玲君</v>
      </c>
      <c r="BQ321">
        <f>VLOOKUP($B321,[1]高一上!$B:$W,7,0)</f>
        <v>63</v>
      </c>
      <c r="BR321" t="str">
        <f>VLOOKUP($B321,[1]高一上!$B:$W,8,0)</f>
        <v>陈强</v>
      </c>
      <c r="BS321">
        <f>VLOOKUP($B321,[1]高一上!$B:$W,9,0)</f>
        <v>87.5</v>
      </c>
      <c r="BT321" t="str">
        <f>VLOOKUP($B321,[1]高一上!$B:$W,10,0)</f>
        <v>尹英娇</v>
      </c>
      <c r="BU321">
        <f>VLOOKUP($B321,[1]高一上!$B:$W,17,0)</f>
        <v>79</v>
      </c>
      <c r="BV321" t="str">
        <f>VLOOKUP($B321,[1]高一上!$B:$W,18,0)</f>
        <v>李华</v>
      </c>
      <c r="BW321">
        <f>VLOOKUP($B321,[1]高一上!$B:$W,19,0)</f>
        <v>51</v>
      </c>
      <c r="BX321" t="str">
        <f>VLOOKUP($B321,[1]高一上!$B:$W,20,0)</f>
        <v>沙华莺</v>
      </c>
      <c r="BY321">
        <f>VLOOKUP($B321,[1]高一上!$B:$W,21,0)</f>
        <v>51</v>
      </c>
      <c r="BZ321" t="str">
        <f>VLOOKUP($B321,[1]高一上!$B:$W,22,0)</f>
        <v>骆泽群</v>
      </c>
      <c r="CA321">
        <f>VLOOKUP($B321,[1]中考!$B:$N,5,0)</f>
        <v>117</v>
      </c>
      <c r="CB321">
        <f>VLOOKUP($B321,[1]中考!$B:$N,6,0)</f>
        <v>75</v>
      </c>
      <c r="CC321">
        <f>VLOOKUP($B321,[1]中考!$B:$N,7,0)</f>
        <v>125</v>
      </c>
      <c r="CD321">
        <f>VLOOKUP($B321,[1]中考!$B:$N,11,0)</f>
        <v>28</v>
      </c>
      <c r="CE321">
        <f>VLOOKUP($B321,[1]中考!$B:$N,12,0)</f>
        <v>33</v>
      </c>
      <c r="CF321">
        <f>VLOOKUP($B321,[1]中考!$B:$N,13,0)</f>
        <v>40</v>
      </c>
    </row>
    <row r="322" spans="1:84" x14ac:dyDescent="0.2">
      <c r="A322" s="3" t="s">
        <v>1026</v>
      </c>
      <c r="B322" s="1" t="s">
        <v>1027</v>
      </c>
      <c r="C322" s="1" t="s">
        <v>976</v>
      </c>
      <c r="D322" s="1" t="s">
        <v>853</v>
      </c>
      <c r="E322" s="1" t="s">
        <v>1028</v>
      </c>
      <c r="F322" s="1">
        <v>493</v>
      </c>
      <c r="G322" s="1">
        <v>113</v>
      </c>
      <c r="H322" s="1" t="s">
        <v>978</v>
      </c>
      <c r="I322" s="1" t="s">
        <v>1023</v>
      </c>
      <c r="J322" s="1" t="s">
        <v>980</v>
      </c>
      <c r="K322" s="1" t="s">
        <v>1029</v>
      </c>
      <c r="L322" s="1" t="s">
        <v>982</v>
      </c>
      <c r="M322" s="1" t="s">
        <v>1030</v>
      </c>
      <c r="N322" s="1" t="s">
        <v>856</v>
      </c>
      <c r="O322" s="1">
        <v>72</v>
      </c>
      <c r="P322" s="1" t="s">
        <v>984</v>
      </c>
      <c r="Q322" s="1" t="s">
        <v>1031</v>
      </c>
      <c r="R322" s="1" t="s">
        <v>986</v>
      </c>
      <c r="S322">
        <f>VLOOKUP(B322,[1]高三上!$B:$R,6,0)</f>
        <v>100.5</v>
      </c>
      <c r="T322" t="str">
        <f>VLOOKUP(B322,[1]高三上!$B:$R,7,0)</f>
        <v>刘玲君</v>
      </c>
      <c r="U322">
        <f>VLOOKUP(B322,[1]高三上!$B:$R,8,0)</f>
        <v>99</v>
      </c>
      <c r="V322" t="str">
        <f>VLOOKUP(B322,[1]高三上!$B:$R,9,0)</f>
        <v>杜东洋</v>
      </c>
      <c r="W322">
        <f>VLOOKUP(B322,[1]高三上!$B:$R,10,0)</f>
        <v>95.5</v>
      </c>
      <c r="X322" t="str">
        <f>VLOOKUP(B322,[1]高三上!$B:$R,11,0)</f>
        <v>尹英娇</v>
      </c>
      <c r="Y322">
        <f>VLOOKUP(B322,[1]高三上!$B:$R,12,0)</f>
        <v>72.5</v>
      </c>
      <c r="Z322" t="str">
        <f>VLOOKUP(B322,[1]高三上!$B:$R,13,0)</f>
        <v>向雅欣</v>
      </c>
      <c r="AA322">
        <f>VLOOKUP(B322,[1]高三上!$B:$R,14,0)</f>
        <v>65</v>
      </c>
      <c r="AB322" t="str">
        <f>VLOOKUP(B322,[1]高三上!$B:$R,15,0)</f>
        <v>沙华莺</v>
      </c>
      <c r="AC322">
        <f>VLOOKUP(B322,[1]高三上!$B:$R,16,0)</f>
        <v>30</v>
      </c>
      <c r="AD322" t="str">
        <f>VLOOKUP(B322,[1]高三上!$B:$R,17,0)</f>
        <v>骆泽群</v>
      </c>
      <c r="AE322" t="str">
        <f>VLOOKUP($B322,[1]高二下!$B:$R,6,0)</f>
        <v>90.0</v>
      </c>
      <c r="AF322" t="str">
        <f>VLOOKUP($B322,[1]高二下!$B:$R,7,0)</f>
        <v>刘玲君</v>
      </c>
      <c r="AG322" t="str">
        <f>VLOOKUP($B322,[1]高二下!$B:$R,8,0)</f>
        <v>84.0</v>
      </c>
      <c r="AH322" t="str">
        <f>VLOOKUP($B322,[1]高二下!$B:$R,9,0)</f>
        <v>杜东洋</v>
      </c>
      <c r="AI322" t="str">
        <f>VLOOKUP($B322,[1]高二下!$B:$R,10,0)</f>
        <v>84.0</v>
      </c>
      <c r="AJ322" t="str">
        <f>VLOOKUP($B322,[1]高二下!$B:$R,11,0)</f>
        <v>尹英娇</v>
      </c>
      <c r="AK322" t="str">
        <f>VLOOKUP($B322,[1]高二下!$B:$R,12,0)</f>
        <v>74.0</v>
      </c>
      <c r="AL322" t="str">
        <f>VLOOKUP($B322,[1]高二下!$B:$R,13,0)</f>
        <v>向雅欣</v>
      </c>
      <c r="AM322" t="str">
        <f>VLOOKUP($B322,[1]高二下!$B:$R,14,0)</f>
        <v>69.0</v>
      </c>
      <c r="AN322" t="str">
        <f>VLOOKUP($B322,[1]高二下!$B:$R,15,0)</f>
        <v>沙华莺</v>
      </c>
      <c r="AO322" t="str">
        <f>VLOOKUP($B322,[1]高二下!$B:$R,16,0)</f>
        <v>50.0</v>
      </c>
      <c r="AP322" t="str">
        <f>VLOOKUP($B322,[1]高二下!$B:$R,17,0)</f>
        <v>骆泽群</v>
      </c>
      <c r="AQ322" t="e">
        <f>VLOOKUP($B322,[2]高二上!$B:$R,6,0)</f>
        <v>#N/A</v>
      </c>
      <c r="AR322" t="e">
        <f>VLOOKUP($B322,[2]高二上!$B:$R,7,0)</f>
        <v>#N/A</v>
      </c>
      <c r="AS322" t="e">
        <f>VLOOKUP($B322,[2]高二上!$B:$R,8,0)</f>
        <v>#N/A</v>
      </c>
      <c r="AT322" t="e">
        <f>VLOOKUP($B322,[2]高二上!$B:$R,9,0)</f>
        <v>#N/A</v>
      </c>
      <c r="AU322" t="e">
        <f>VLOOKUP($B322,[2]高二上!$B:$R,10,0)</f>
        <v>#N/A</v>
      </c>
      <c r="AV322" t="e">
        <f>VLOOKUP($B322,[2]高二上!$B:$R,11,0)</f>
        <v>#N/A</v>
      </c>
      <c r="AW322" t="e">
        <f>VLOOKUP($B322,[2]高二上!$B:$R,12,0)</f>
        <v>#N/A</v>
      </c>
      <c r="AX322" t="e">
        <f>VLOOKUP($B322,[2]高二上!$B:$R,13,0)</f>
        <v>#N/A</v>
      </c>
      <c r="AY322" t="e">
        <f>VLOOKUP($B322,[2]高二上!$B:$R,14,0)</f>
        <v>#N/A</v>
      </c>
      <c r="AZ322" t="e">
        <f>VLOOKUP($B322,[2]高二上!$B:$R,15,0)</f>
        <v>#N/A</v>
      </c>
      <c r="BA322" t="e">
        <f>VLOOKUP($B322,[2]高二上!$B:$R,16,0)</f>
        <v>#N/A</v>
      </c>
      <c r="BB322" t="e">
        <f>VLOOKUP($B322,[2]高二上!$B:$R,17,0)</f>
        <v>#N/A</v>
      </c>
      <c r="BC322">
        <f>VLOOKUP($B322,[1]高一下!$B:$R,6,0)</f>
        <v>96</v>
      </c>
      <c r="BD322" t="str">
        <f>VLOOKUP($B322,[1]高一下!$B:$R,7,0)</f>
        <v>刘玲君</v>
      </c>
      <c r="BE322">
        <f>VLOOKUP($B322,[1]高一下!$B:$R,8,0)</f>
        <v>93</v>
      </c>
      <c r="BF322" t="str">
        <f>VLOOKUP($B322,[1]高一下!$B:$R,9,0)</f>
        <v>陈强</v>
      </c>
      <c r="BG322">
        <f>VLOOKUP($B322,[1]高一下!$B:$R,10,0)</f>
        <v>70</v>
      </c>
      <c r="BH322" t="str">
        <f>VLOOKUP($B322,[1]高一下!$B:$R,11,0)</f>
        <v>尹英娇</v>
      </c>
      <c r="BI322">
        <f>VLOOKUP($B322,[1]高一下!$B:$R,12,0)</f>
        <v>72</v>
      </c>
      <c r="BJ322" t="str">
        <f>VLOOKUP($B322,[1]高一下!$B:$R,13,0)</f>
        <v>李华</v>
      </c>
      <c r="BK322">
        <f>VLOOKUP($B322,[1]高一下!$B:$R,14,0)</f>
        <v>73</v>
      </c>
      <c r="BL322" t="str">
        <f>VLOOKUP($B322,[1]高一下!$B:$R,15,0)</f>
        <v>沙华莺</v>
      </c>
      <c r="BM322">
        <f>VLOOKUP($B322,[1]高一下!$B:$R,16,0)</f>
        <v>58</v>
      </c>
      <c r="BN322" t="str">
        <f>VLOOKUP($B322,[1]高一下!$B:$R,17,0)</f>
        <v>骆泽群</v>
      </c>
      <c r="BO322">
        <f>VLOOKUP($B322,[1]高一上!$B:$W,5,0)</f>
        <v>82</v>
      </c>
      <c r="BP322" t="str">
        <f>VLOOKUP($B322,[1]高一上!$B:$W,6,0)</f>
        <v>李志友</v>
      </c>
      <c r="BQ322">
        <f>VLOOKUP($B322,[1]高一上!$B:$W,7,0)</f>
        <v>63</v>
      </c>
      <c r="BR322" t="str">
        <f>VLOOKUP($B322,[1]高一上!$B:$W,8,0)</f>
        <v>马磊</v>
      </c>
      <c r="BS322">
        <f>VLOOKUP($B322,[1]高一上!$B:$W,9,0)</f>
        <v>68</v>
      </c>
      <c r="BT322" t="str">
        <f>VLOOKUP($B322,[1]高一上!$B:$W,10,0)</f>
        <v>东梅</v>
      </c>
      <c r="BU322">
        <f>VLOOKUP($B322,[1]高一上!$B:$W,17,0)</f>
        <v>61</v>
      </c>
      <c r="BV322">
        <f>VLOOKUP($B322,[1]高一上!$B:$W,18,0)</f>
        <v>0</v>
      </c>
      <c r="BW322">
        <f>VLOOKUP($B322,[1]高一上!$B:$W,19,0)</f>
        <v>49</v>
      </c>
      <c r="BX322">
        <f>VLOOKUP($B322,[1]高一上!$B:$W,20,0)</f>
        <v>0</v>
      </c>
      <c r="BY322">
        <f>VLOOKUP($B322,[1]高一上!$B:$W,21,0)</f>
        <v>49</v>
      </c>
      <c r="BZ322">
        <f>VLOOKUP($B322,[1]高一上!$B:$W,22,0)</f>
        <v>0</v>
      </c>
      <c r="CA322">
        <f>VLOOKUP($B322,[1]中考!$B:$N,5,0)</f>
        <v>94</v>
      </c>
      <c r="CB322">
        <f>VLOOKUP($B322,[1]中考!$B:$N,6,0)</f>
        <v>70</v>
      </c>
      <c r="CC322">
        <f>VLOOKUP($B322,[1]中考!$B:$N,7,0)</f>
        <v>112</v>
      </c>
      <c r="CD322">
        <f>VLOOKUP($B322,[1]中考!$B:$N,11,0)</f>
        <v>38</v>
      </c>
      <c r="CE322">
        <f>VLOOKUP($B322,[1]中考!$B:$N,12,0)</f>
        <v>40</v>
      </c>
      <c r="CF322">
        <f>VLOOKUP($B322,[1]中考!$B:$N,13,0)</f>
        <v>45</v>
      </c>
    </row>
    <row r="323" spans="1:84" x14ac:dyDescent="0.2">
      <c r="A323" s="3" t="s">
        <v>1032</v>
      </c>
      <c r="B323" s="1" t="s">
        <v>1033</v>
      </c>
      <c r="C323" s="1" t="s">
        <v>976</v>
      </c>
      <c r="D323" s="1" t="s">
        <v>853</v>
      </c>
      <c r="E323" s="1" t="s">
        <v>1034</v>
      </c>
      <c r="F323" s="1">
        <v>491</v>
      </c>
      <c r="G323" s="1">
        <v>102</v>
      </c>
      <c r="H323" s="1" t="s">
        <v>978</v>
      </c>
      <c r="I323" s="1" t="s">
        <v>1035</v>
      </c>
      <c r="J323" s="1" t="s">
        <v>980</v>
      </c>
      <c r="K323" s="1" t="s">
        <v>1036</v>
      </c>
      <c r="L323" s="1" t="s">
        <v>982</v>
      </c>
      <c r="M323" s="1" t="s">
        <v>998</v>
      </c>
      <c r="N323" s="1" t="s">
        <v>856</v>
      </c>
      <c r="O323" s="1">
        <v>57.5</v>
      </c>
      <c r="P323" s="1" t="s">
        <v>984</v>
      </c>
      <c r="Q323" s="1" t="s">
        <v>1037</v>
      </c>
      <c r="R323" s="1" t="s">
        <v>986</v>
      </c>
      <c r="S323">
        <f>VLOOKUP(B323,[1]高三上!$B:$R,6,0)</f>
        <v>101.5</v>
      </c>
      <c r="T323" t="str">
        <f>VLOOKUP(B323,[1]高三上!$B:$R,7,0)</f>
        <v>刘玲君</v>
      </c>
      <c r="U323">
        <f>VLOOKUP(B323,[1]高三上!$B:$R,8,0)</f>
        <v>90</v>
      </c>
      <c r="V323" t="str">
        <f>VLOOKUP(B323,[1]高三上!$B:$R,9,0)</f>
        <v>杜东洋</v>
      </c>
      <c r="W323">
        <f>VLOOKUP(B323,[1]高三上!$B:$R,10,0)</f>
        <v>108.5</v>
      </c>
      <c r="X323" t="str">
        <f>VLOOKUP(B323,[1]高三上!$B:$R,11,0)</f>
        <v>尹英娇</v>
      </c>
      <c r="Y323">
        <f>VLOOKUP(B323,[1]高三上!$B:$R,12,0)</f>
        <v>60</v>
      </c>
      <c r="Z323" t="str">
        <f>VLOOKUP(B323,[1]高三上!$B:$R,13,0)</f>
        <v>向雅欣</v>
      </c>
      <c r="AA323">
        <f>VLOOKUP(B323,[1]高三上!$B:$R,14,0)</f>
        <v>52.5</v>
      </c>
      <c r="AB323" t="str">
        <f>VLOOKUP(B323,[1]高三上!$B:$R,15,0)</f>
        <v>沙华莺</v>
      </c>
      <c r="AC323">
        <f>VLOOKUP(B323,[1]高三上!$B:$R,16,0)</f>
        <v>40</v>
      </c>
      <c r="AD323" t="str">
        <f>VLOOKUP(B323,[1]高三上!$B:$R,17,0)</f>
        <v>骆泽群</v>
      </c>
      <c r="AE323" t="str">
        <f>VLOOKUP($B323,[1]高二下!$B:$R,6,0)</f>
        <v>89.0</v>
      </c>
      <c r="AF323" t="str">
        <f>VLOOKUP($B323,[1]高二下!$B:$R,7,0)</f>
        <v>刘玲君</v>
      </c>
      <c r="AG323" t="str">
        <f>VLOOKUP($B323,[1]高二下!$B:$R,8,0)</f>
        <v>94.0</v>
      </c>
      <c r="AH323" t="str">
        <f>VLOOKUP($B323,[1]高二下!$B:$R,9,0)</f>
        <v>杜东洋</v>
      </c>
      <c r="AI323" t="str">
        <f>VLOOKUP($B323,[1]高二下!$B:$R,10,0)</f>
        <v>98.5</v>
      </c>
      <c r="AJ323" t="str">
        <f>VLOOKUP($B323,[1]高二下!$B:$R,11,0)</f>
        <v>尹英娇</v>
      </c>
      <c r="AK323" t="str">
        <f>VLOOKUP($B323,[1]高二下!$B:$R,12,0)</f>
        <v>65.0</v>
      </c>
      <c r="AL323" t="str">
        <f>VLOOKUP($B323,[1]高二下!$B:$R,13,0)</f>
        <v>向雅欣</v>
      </c>
      <c r="AM323" t="str">
        <f>VLOOKUP($B323,[1]高二下!$B:$R,14,0)</f>
        <v>51.0</v>
      </c>
      <c r="AN323" t="str">
        <f>VLOOKUP($B323,[1]高二下!$B:$R,15,0)</f>
        <v>沙华莺</v>
      </c>
      <c r="AO323" t="str">
        <f>VLOOKUP($B323,[1]高二下!$B:$R,16,0)</f>
        <v>64.0</v>
      </c>
      <c r="AP323" t="str">
        <f>VLOOKUP($B323,[1]高二下!$B:$R,17,0)</f>
        <v>骆泽群</v>
      </c>
      <c r="AQ323" t="e">
        <f>VLOOKUP($B323,[2]高二上!$B:$R,6,0)</f>
        <v>#N/A</v>
      </c>
      <c r="AR323" t="e">
        <f>VLOOKUP($B323,[2]高二上!$B:$R,7,0)</f>
        <v>#N/A</v>
      </c>
      <c r="AS323" t="e">
        <f>VLOOKUP($B323,[2]高二上!$B:$R,8,0)</f>
        <v>#N/A</v>
      </c>
      <c r="AT323" t="e">
        <f>VLOOKUP($B323,[2]高二上!$B:$R,9,0)</f>
        <v>#N/A</v>
      </c>
      <c r="AU323" t="e">
        <f>VLOOKUP($B323,[2]高二上!$B:$R,10,0)</f>
        <v>#N/A</v>
      </c>
      <c r="AV323" t="e">
        <f>VLOOKUP($B323,[2]高二上!$B:$R,11,0)</f>
        <v>#N/A</v>
      </c>
      <c r="AW323" t="e">
        <f>VLOOKUP($B323,[2]高二上!$B:$R,12,0)</f>
        <v>#N/A</v>
      </c>
      <c r="AX323" t="e">
        <f>VLOOKUP($B323,[2]高二上!$B:$R,13,0)</f>
        <v>#N/A</v>
      </c>
      <c r="AY323" t="e">
        <f>VLOOKUP($B323,[2]高二上!$B:$R,14,0)</f>
        <v>#N/A</v>
      </c>
      <c r="AZ323" t="e">
        <f>VLOOKUP($B323,[2]高二上!$B:$R,15,0)</f>
        <v>#N/A</v>
      </c>
      <c r="BA323" t="e">
        <f>VLOOKUP($B323,[2]高二上!$B:$R,16,0)</f>
        <v>#N/A</v>
      </c>
      <c r="BB323" t="e">
        <f>VLOOKUP($B323,[2]高二上!$B:$R,17,0)</f>
        <v>#N/A</v>
      </c>
      <c r="BC323">
        <f>VLOOKUP($B323,[1]高一下!$B:$R,6,0)</f>
        <v>91</v>
      </c>
      <c r="BD323" t="str">
        <f>VLOOKUP($B323,[1]高一下!$B:$R,7,0)</f>
        <v>刘玲君</v>
      </c>
      <c r="BE323">
        <f>VLOOKUP($B323,[1]高一下!$B:$R,8,0)</f>
        <v>88</v>
      </c>
      <c r="BF323" t="str">
        <f>VLOOKUP($B323,[1]高一下!$B:$R,9,0)</f>
        <v>陈强</v>
      </c>
      <c r="BG323">
        <f>VLOOKUP($B323,[1]高一下!$B:$R,10,0)</f>
        <v>82</v>
      </c>
      <c r="BH323" t="str">
        <f>VLOOKUP($B323,[1]高一下!$B:$R,11,0)</f>
        <v>尹英娇</v>
      </c>
      <c r="BI323">
        <f>VLOOKUP($B323,[1]高一下!$B:$R,12,0)</f>
        <v>65</v>
      </c>
      <c r="BJ323" t="str">
        <f>VLOOKUP($B323,[1]高一下!$B:$R,13,0)</f>
        <v>李华</v>
      </c>
      <c r="BK323">
        <f>VLOOKUP($B323,[1]高一下!$B:$R,14,0)</f>
        <v>68</v>
      </c>
      <c r="BL323" t="str">
        <f>VLOOKUP($B323,[1]高一下!$B:$R,15,0)</f>
        <v>沙华莺</v>
      </c>
      <c r="BM323">
        <f>VLOOKUP($B323,[1]高一下!$B:$R,16,0)</f>
        <v>69</v>
      </c>
      <c r="BN323" t="str">
        <f>VLOOKUP($B323,[1]高一下!$B:$R,17,0)</f>
        <v>骆泽群</v>
      </c>
      <c r="BO323">
        <f>VLOOKUP($B323,[1]高一上!$B:$W,5,0)</f>
        <v>85</v>
      </c>
      <c r="BP323" t="str">
        <f>VLOOKUP($B323,[1]高一上!$B:$W,6,0)</f>
        <v>刘玲君</v>
      </c>
      <c r="BQ323">
        <f>VLOOKUP($B323,[1]高一上!$B:$W,7,0)</f>
        <v>71</v>
      </c>
      <c r="BR323" t="str">
        <f>VLOOKUP($B323,[1]高一上!$B:$W,8,0)</f>
        <v>陈强</v>
      </c>
      <c r="BS323">
        <f>VLOOKUP($B323,[1]高一上!$B:$W,9,0)</f>
        <v>83</v>
      </c>
      <c r="BT323" t="str">
        <f>VLOOKUP($B323,[1]高一上!$B:$W,10,0)</f>
        <v>尹英娇</v>
      </c>
      <c r="BU323">
        <f>VLOOKUP($B323,[1]高一上!$B:$W,17,0)</f>
        <v>67</v>
      </c>
      <c r="BV323" t="str">
        <f>VLOOKUP($B323,[1]高一上!$B:$W,18,0)</f>
        <v>李华</v>
      </c>
      <c r="BW323">
        <f>VLOOKUP($B323,[1]高一上!$B:$W,19,0)</f>
        <v>40</v>
      </c>
      <c r="BX323" t="str">
        <f>VLOOKUP($B323,[1]高一上!$B:$W,20,0)</f>
        <v>沙华莺</v>
      </c>
      <c r="BY323">
        <f>VLOOKUP($B323,[1]高一上!$B:$W,21,0)</f>
        <v>40</v>
      </c>
      <c r="BZ323" t="str">
        <f>VLOOKUP($B323,[1]高一上!$B:$W,22,0)</f>
        <v>骆泽群</v>
      </c>
      <c r="CA323">
        <f>VLOOKUP($B323,[1]中考!$B:$N,5,0)</f>
        <v>103</v>
      </c>
      <c r="CB323">
        <f>VLOOKUP($B323,[1]中考!$B:$N,6,0)</f>
        <v>90</v>
      </c>
      <c r="CC323">
        <f>VLOOKUP($B323,[1]中考!$B:$N,7,0)</f>
        <v>115</v>
      </c>
      <c r="CD323">
        <f>VLOOKUP($B323,[1]中考!$B:$N,11,0)</f>
        <v>42</v>
      </c>
      <c r="CE323">
        <f>VLOOKUP($B323,[1]中考!$B:$N,12,0)</f>
        <v>36</v>
      </c>
      <c r="CF323">
        <f>VLOOKUP($B323,[1]中考!$B:$N,13,0)</f>
        <v>44</v>
      </c>
    </row>
    <row r="324" spans="1:84" x14ac:dyDescent="0.2">
      <c r="A324" s="3" t="s">
        <v>1038</v>
      </c>
      <c r="B324" s="1" t="s">
        <v>1039</v>
      </c>
      <c r="C324" s="1" t="s">
        <v>976</v>
      </c>
      <c r="D324" s="1" t="s">
        <v>853</v>
      </c>
      <c r="E324" s="1" t="s">
        <v>1040</v>
      </c>
      <c r="F324" s="1">
        <v>487</v>
      </c>
      <c r="G324" s="1">
        <v>109</v>
      </c>
      <c r="H324" s="1" t="s">
        <v>978</v>
      </c>
      <c r="I324" s="1" t="s">
        <v>996</v>
      </c>
      <c r="J324" s="1" t="s">
        <v>980</v>
      </c>
      <c r="K324" s="1" t="s">
        <v>1041</v>
      </c>
      <c r="L324" s="1" t="s">
        <v>982</v>
      </c>
      <c r="M324" s="1" t="s">
        <v>1024</v>
      </c>
      <c r="N324" s="1" t="s">
        <v>856</v>
      </c>
      <c r="O324" s="1">
        <v>57.5</v>
      </c>
      <c r="P324" s="1" t="s">
        <v>984</v>
      </c>
      <c r="Q324" s="1" t="s">
        <v>1042</v>
      </c>
      <c r="R324" s="1" t="s">
        <v>986</v>
      </c>
      <c r="S324">
        <f>VLOOKUP(B324,[1]高三上!$B:$R,6,0)</f>
        <v>97</v>
      </c>
      <c r="T324" t="str">
        <f>VLOOKUP(B324,[1]高三上!$B:$R,7,0)</f>
        <v>刘玲君</v>
      </c>
      <c r="U324">
        <f>VLOOKUP(B324,[1]高三上!$B:$R,8,0)</f>
        <v>97</v>
      </c>
      <c r="V324" t="str">
        <f>VLOOKUP(B324,[1]高三上!$B:$R,9,0)</f>
        <v>杜东洋</v>
      </c>
      <c r="W324">
        <f>VLOOKUP(B324,[1]高三上!$B:$R,10,0)</f>
        <v>95.5</v>
      </c>
      <c r="X324" t="str">
        <f>VLOOKUP(B324,[1]高三上!$B:$R,11,0)</f>
        <v>尹英娇</v>
      </c>
      <c r="Y324">
        <f>VLOOKUP(B324,[1]高三上!$B:$R,12,0)</f>
        <v>74</v>
      </c>
      <c r="Z324" t="str">
        <f>VLOOKUP(B324,[1]高三上!$B:$R,13,0)</f>
        <v>向雅欣</v>
      </c>
      <c r="AA324">
        <f>VLOOKUP(B324,[1]高三上!$B:$R,14,0)</f>
        <v>54.5</v>
      </c>
      <c r="AB324" t="str">
        <f>VLOOKUP(B324,[1]高三上!$B:$R,15,0)</f>
        <v>沙华莺</v>
      </c>
      <c r="AC324">
        <f>VLOOKUP(B324,[1]高三上!$B:$R,16,0)</f>
        <v>56</v>
      </c>
      <c r="AD324" t="str">
        <f>VLOOKUP(B324,[1]高三上!$B:$R,17,0)</f>
        <v>骆泽群</v>
      </c>
      <c r="AE324" t="str">
        <f>VLOOKUP($B324,[1]高二下!$B:$R,6,0)</f>
        <v>90.0</v>
      </c>
      <c r="AF324" t="str">
        <f>VLOOKUP($B324,[1]高二下!$B:$R,7,0)</f>
        <v>刘玲君</v>
      </c>
      <c r="AG324" t="str">
        <f>VLOOKUP($B324,[1]高二下!$B:$R,8,0)</f>
        <v>95.0</v>
      </c>
      <c r="AH324" t="str">
        <f>VLOOKUP($B324,[1]高二下!$B:$R,9,0)</f>
        <v>杜东洋</v>
      </c>
      <c r="AI324" t="str">
        <f>VLOOKUP($B324,[1]高二下!$B:$R,10,0)</f>
        <v>92.5</v>
      </c>
      <c r="AJ324" t="str">
        <f>VLOOKUP($B324,[1]高二下!$B:$R,11,0)</f>
        <v>尹英娇</v>
      </c>
      <c r="AK324" t="str">
        <f>VLOOKUP($B324,[1]高二下!$B:$R,12,0)</f>
        <v>79.0</v>
      </c>
      <c r="AL324" t="str">
        <f>VLOOKUP($B324,[1]高二下!$B:$R,13,0)</f>
        <v>向雅欣</v>
      </c>
      <c r="AM324" t="str">
        <f>VLOOKUP($B324,[1]高二下!$B:$R,14,0)</f>
        <v>74.0</v>
      </c>
      <c r="AN324" t="str">
        <f>VLOOKUP($B324,[1]高二下!$B:$R,15,0)</f>
        <v>沙华莺</v>
      </c>
      <c r="AO324" t="str">
        <f>VLOOKUP($B324,[1]高二下!$B:$R,16,0)</f>
        <v>64.0</v>
      </c>
      <c r="AP324" t="str">
        <f>VLOOKUP($B324,[1]高二下!$B:$R,17,0)</f>
        <v>骆泽群</v>
      </c>
      <c r="AQ324" t="e">
        <f>VLOOKUP($B324,[2]高二上!$B:$R,6,0)</f>
        <v>#N/A</v>
      </c>
      <c r="AR324" t="e">
        <f>VLOOKUP($B324,[2]高二上!$B:$R,7,0)</f>
        <v>#N/A</v>
      </c>
      <c r="AS324" t="e">
        <f>VLOOKUP($B324,[2]高二上!$B:$R,8,0)</f>
        <v>#N/A</v>
      </c>
      <c r="AT324" t="e">
        <f>VLOOKUP($B324,[2]高二上!$B:$R,9,0)</f>
        <v>#N/A</v>
      </c>
      <c r="AU324" t="e">
        <f>VLOOKUP($B324,[2]高二上!$B:$R,10,0)</f>
        <v>#N/A</v>
      </c>
      <c r="AV324" t="e">
        <f>VLOOKUP($B324,[2]高二上!$B:$R,11,0)</f>
        <v>#N/A</v>
      </c>
      <c r="AW324" t="e">
        <f>VLOOKUP($B324,[2]高二上!$B:$R,12,0)</f>
        <v>#N/A</v>
      </c>
      <c r="AX324" t="e">
        <f>VLOOKUP($B324,[2]高二上!$B:$R,13,0)</f>
        <v>#N/A</v>
      </c>
      <c r="AY324" t="e">
        <f>VLOOKUP($B324,[2]高二上!$B:$R,14,0)</f>
        <v>#N/A</v>
      </c>
      <c r="AZ324" t="e">
        <f>VLOOKUP($B324,[2]高二上!$B:$R,15,0)</f>
        <v>#N/A</v>
      </c>
      <c r="BA324" t="e">
        <f>VLOOKUP($B324,[2]高二上!$B:$R,16,0)</f>
        <v>#N/A</v>
      </c>
      <c r="BB324" t="e">
        <f>VLOOKUP($B324,[2]高二上!$B:$R,17,0)</f>
        <v>#N/A</v>
      </c>
      <c r="BC324">
        <f>VLOOKUP($B324,[1]高一下!$B:$R,6,0)</f>
        <v>85</v>
      </c>
      <c r="BD324" t="str">
        <f>VLOOKUP($B324,[1]高一下!$B:$R,7,0)</f>
        <v>刘玲君</v>
      </c>
      <c r="BE324">
        <f>VLOOKUP($B324,[1]高一下!$B:$R,8,0)</f>
        <v>100</v>
      </c>
      <c r="BF324" t="str">
        <f>VLOOKUP($B324,[1]高一下!$B:$R,9,0)</f>
        <v>陈强</v>
      </c>
      <c r="BG324">
        <f>VLOOKUP($B324,[1]高一下!$B:$R,10,0)</f>
        <v>71</v>
      </c>
      <c r="BH324" t="str">
        <f>VLOOKUP($B324,[1]高一下!$B:$R,11,0)</f>
        <v>尹英娇</v>
      </c>
      <c r="BI324">
        <f>VLOOKUP($B324,[1]高一下!$B:$R,12,0)</f>
        <v>74</v>
      </c>
      <c r="BJ324" t="str">
        <f>VLOOKUP($B324,[1]高一下!$B:$R,13,0)</f>
        <v>李华</v>
      </c>
      <c r="BK324">
        <f>VLOOKUP($B324,[1]高一下!$B:$R,14,0)</f>
        <v>60</v>
      </c>
      <c r="BL324" t="str">
        <f>VLOOKUP($B324,[1]高一下!$B:$R,15,0)</f>
        <v>沙华莺</v>
      </c>
      <c r="BM324">
        <f>VLOOKUP($B324,[1]高一下!$B:$R,16,0)</f>
        <v>74</v>
      </c>
      <c r="BN324" t="str">
        <f>VLOOKUP($B324,[1]高一下!$B:$R,17,0)</f>
        <v>骆泽群</v>
      </c>
      <c r="BO324">
        <f>VLOOKUP($B324,[1]高一上!$B:$W,5,0)</f>
        <v>90</v>
      </c>
      <c r="BP324" t="str">
        <f>VLOOKUP($B324,[1]高一上!$B:$W,6,0)</f>
        <v>刘玲君</v>
      </c>
      <c r="BQ324">
        <f>VLOOKUP($B324,[1]高一上!$B:$W,7,0)</f>
        <v>64</v>
      </c>
      <c r="BR324" t="str">
        <f>VLOOKUP($B324,[1]高一上!$B:$W,8,0)</f>
        <v>陈强</v>
      </c>
      <c r="BS324">
        <f>VLOOKUP($B324,[1]高一上!$B:$W,9,0)</f>
        <v>80.5</v>
      </c>
      <c r="BT324" t="str">
        <f>VLOOKUP($B324,[1]高一上!$B:$W,10,0)</f>
        <v>尹英娇</v>
      </c>
      <c r="BU324">
        <f>VLOOKUP($B324,[1]高一上!$B:$W,17,0)</f>
        <v>68</v>
      </c>
      <c r="BV324" t="str">
        <f>VLOOKUP($B324,[1]高一上!$B:$W,18,0)</f>
        <v>李华</v>
      </c>
      <c r="BW324">
        <f>VLOOKUP($B324,[1]高一上!$B:$W,19,0)</f>
        <v>43</v>
      </c>
      <c r="BX324" t="str">
        <f>VLOOKUP($B324,[1]高一上!$B:$W,20,0)</f>
        <v>沙华莺</v>
      </c>
      <c r="BY324">
        <f>VLOOKUP($B324,[1]高一上!$B:$W,21,0)</f>
        <v>43</v>
      </c>
      <c r="BZ324" t="str">
        <f>VLOOKUP($B324,[1]高一上!$B:$W,22,0)</f>
        <v>骆泽群</v>
      </c>
      <c r="CA324">
        <f>VLOOKUP($B324,[1]中考!$B:$N,5,0)</f>
        <v>113</v>
      </c>
      <c r="CB324">
        <f>VLOOKUP($B324,[1]中考!$B:$N,6,0)</f>
        <v>91</v>
      </c>
      <c r="CC324">
        <f>VLOOKUP($B324,[1]中考!$B:$N,7,0)</f>
        <v>111</v>
      </c>
      <c r="CD324">
        <f>VLOOKUP($B324,[1]中考!$B:$N,11,0)</f>
        <v>35</v>
      </c>
      <c r="CE324">
        <f>VLOOKUP($B324,[1]中考!$B:$N,12,0)</f>
        <v>35</v>
      </c>
      <c r="CF324">
        <f>VLOOKUP($B324,[1]中考!$B:$N,13,0)</f>
        <v>46</v>
      </c>
    </row>
    <row r="325" spans="1:84" x14ac:dyDescent="0.2">
      <c r="A325" s="3" t="s">
        <v>1043</v>
      </c>
      <c r="B325" s="1" t="s">
        <v>1044</v>
      </c>
      <c r="C325" s="1" t="s">
        <v>976</v>
      </c>
      <c r="D325" s="1" t="s">
        <v>853</v>
      </c>
      <c r="E325" s="1" t="s">
        <v>1045</v>
      </c>
      <c r="F325" s="1">
        <v>483</v>
      </c>
      <c r="G325" s="1">
        <v>108</v>
      </c>
      <c r="H325" s="1" t="s">
        <v>978</v>
      </c>
      <c r="I325" s="1" t="s">
        <v>1046</v>
      </c>
      <c r="J325" s="1" t="s">
        <v>980</v>
      </c>
      <c r="K325" s="1" t="s">
        <v>1047</v>
      </c>
      <c r="L325" s="1" t="s">
        <v>982</v>
      </c>
      <c r="M325" s="1" t="s">
        <v>1005</v>
      </c>
      <c r="N325" s="1" t="s">
        <v>856</v>
      </c>
      <c r="O325" s="1">
        <v>66</v>
      </c>
      <c r="P325" s="1" t="s">
        <v>984</v>
      </c>
      <c r="Q325" s="1" t="s">
        <v>1048</v>
      </c>
      <c r="R325" s="1" t="s">
        <v>986</v>
      </c>
      <c r="S325">
        <f>VLOOKUP(B325,[1]高三上!$B:$R,6,0)</f>
        <v>104.5</v>
      </c>
      <c r="T325" t="str">
        <f>VLOOKUP(B325,[1]高三上!$B:$R,7,0)</f>
        <v>刘玲君</v>
      </c>
      <c r="U325">
        <f>VLOOKUP(B325,[1]高三上!$B:$R,8,0)</f>
        <v>94</v>
      </c>
      <c r="V325" t="str">
        <f>VLOOKUP(B325,[1]高三上!$B:$R,9,0)</f>
        <v>杜东洋</v>
      </c>
      <c r="W325">
        <f>VLOOKUP(B325,[1]高三上!$B:$R,10,0)</f>
        <v>85.5</v>
      </c>
      <c r="X325" t="str">
        <f>VLOOKUP(B325,[1]高三上!$B:$R,11,0)</f>
        <v>尹英娇</v>
      </c>
      <c r="Y325">
        <f>VLOOKUP(B325,[1]高三上!$B:$R,12,0)</f>
        <v>70.5</v>
      </c>
      <c r="Z325" t="str">
        <f>VLOOKUP(B325,[1]高三上!$B:$R,13,0)</f>
        <v>向雅欣</v>
      </c>
      <c r="AA325">
        <f>VLOOKUP(B325,[1]高三上!$B:$R,14,0)</f>
        <v>70.5</v>
      </c>
      <c r="AB325" t="str">
        <f>VLOOKUP(B325,[1]高三上!$B:$R,15,0)</f>
        <v>沙华莺</v>
      </c>
      <c r="AC325">
        <f>VLOOKUP(B325,[1]高三上!$B:$R,16,0)</f>
        <v>41</v>
      </c>
      <c r="AD325" t="str">
        <f>VLOOKUP(B325,[1]高三上!$B:$R,17,0)</f>
        <v>骆泽群</v>
      </c>
      <c r="AE325" t="str">
        <f>VLOOKUP($B325,[1]高二下!$B:$R,6,0)</f>
        <v>87.0</v>
      </c>
      <c r="AF325" t="str">
        <f>VLOOKUP($B325,[1]高二下!$B:$R,7,0)</f>
        <v>刘玲君</v>
      </c>
      <c r="AG325" t="str">
        <f>VLOOKUP($B325,[1]高二下!$B:$R,8,0)</f>
        <v>91.0</v>
      </c>
      <c r="AH325" t="str">
        <f>VLOOKUP($B325,[1]高二下!$B:$R,9,0)</f>
        <v>杜东洋</v>
      </c>
      <c r="AI325" t="str">
        <f>VLOOKUP($B325,[1]高二下!$B:$R,10,0)</f>
        <v>92.5</v>
      </c>
      <c r="AJ325" t="str">
        <f>VLOOKUP($B325,[1]高二下!$B:$R,11,0)</f>
        <v>尹英娇</v>
      </c>
      <c r="AK325" t="str">
        <f>VLOOKUP($B325,[1]高二下!$B:$R,12,0)</f>
        <v>77.0</v>
      </c>
      <c r="AL325" t="str">
        <f>VLOOKUP($B325,[1]高二下!$B:$R,13,0)</f>
        <v>向雅欣</v>
      </c>
      <c r="AM325" t="str">
        <f>VLOOKUP($B325,[1]高二下!$B:$R,14,0)</f>
        <v>82.0</v>
      </c>
      <c r="AN325" t="str">
        <f>VLOOKUP($B325,[1]高二下!$B:$R,15,0)</f>
        <v>沙华莺</v>
      </c>
      <c r="AO325" t="str">
        <f>VLOOKUP($B325,[1]高二下!$B:$R,16,0)</f>
        <v>72.0</v>
      </c>
      <c r="AP325" t="str">
        <f>VLOOKUP($B325,[1]高二下!$B:$R,17,0)</f>
        <v>骆泽群</v>
      </c>
      <c r="AQ325" t="e">
        <f>VLOOKUP($B325,[2]高二上!$B:$R,6,0)</f>
        <v>#N/A</v>
      </c>
      <c r="AR325" t="e">
        <f>VLOOKUP($B325,[2]高二上!$B:$R,7,0)</f>
        <v>#N/A</v>
      </c>
      <c r="AS325" t="e">
        <f>VLOOKUP($B325,[2]高二上!$B:$R,8,0)</f>
        <v>#N/A</v>
      </c>
      <c r="AT325" t="e">
        <f>VLOOKUP($B325,[2]高二上!$B:$R,9,0)</f>
        <v>#N/A</v>
      </c>
      <c r="AU325" t="e">
        <f>VLOOKUP($B325,[2]高二上!$B:$R,10,0)</f>
        <v>#N/A</v>
      </c>
      <c r="AV325" t="e">
        <f>VLOOKUP($B325,[2]高二上!$B:$R,11,0)</f>
        <v>#N/A</v>
      </c>
      <c r="AW325" t="e">
        <f>VLOOKUP($B325,[2]高二上!$B:$R,12,0)</f>
        <v>#N/A</v>
      </c>
      <c r="AX325" t="e">
        <f>VLOOKUP($B325,[2]高二上!$B:$R,13,0)</f>
        <v>#N/A</v>
      </c>
      <c r="AY325" t="e">
        <f>VLOOKUP($B325,[2]高二上!$B:$R,14,0)</f>
        <v>#N/A</v>
      </c>
      <c r="AZ325" t="e">
        <f>VLOOKUP($B325,[2]高二上!$B:$R,15,0)</f>
        <v>#N/A</v>
      </c>
      <c r="BA325" t="e">
        <f>VLOOKUP($B325,[2]高二上!$B:$R,16,0)</f>
        <v>#N/A</v>
      </c>
      <c r="BB325" t="e">
        <f>VLOOKUP($B325,[2]高二上!$B:$R,17,0)</f>
        <v>#N/A</v>
      </c>
      <c r="BC325">
        <f>VLOOKUP($B325,[1]高一下!$B:$R,6,0)</f>
        <v>100</v>
      </c>
      <c r="BD325" t="str">
        <f>VLOOKUP($B325,[1]高一下!$B:$R,7,0)</f>
        <v>刘玲君</v>
      </c>
      <c r="BE325">
        <f>VLOOKUP($B325,[1]高一下!$B:$R,8,0)</f>
        <v>78</v>
      </c>
      <c r="BF325" t="str">
        <f>VLOOKUP($B325,[1]高一下!$B:$R,9,0)</f>
        <v>陈强</v>
      </c>
      <c r="BG325">
        <f>VLOOKUP($B325,[1]高一下!$B:$R,10,0)</f>
        <v>64.5</v>
      </c>
      <c r="BH325" t="str">
        <f>VLOOKUP($B325,[1]高一下!$B:$R,11,0)</f>
        <v>尹英娇</v>
      </c>
      <c r="BI325">
        <f>VLOOKUP($B325,[1]高一下!$B:$R,12,0)</f>
        <v>65</v>
      </c>
      <c r="BJ325" t="str">
        <f>VLOOKUP($B325,[1]高一下!$B:$R,13,0)</f>
        <v>李华</v>
      </c>
      <c r="BK325">
        <f>VLOOKUP($B325,[1]高一下!$B:$R,14,0)</f>
        <v>74</v>
      </c>
      <c r="BL325" t="str">
        <f>VLOOKUP($B325,[1]高一下!$B:$R,15,0)</f>
        <v>沙华莺</v>
      </c>
      <c r="BM325">
        <f>VLOOKUP($B325,[1]高一下!$B:$R,16,0)</f>
        <v>80</v>
      </c>
      <c r="BN325" t="str">
        <f>VLOOKUP($B325,[1]高一下!$B:$R,17,0)</f>
        <v>骆泽群</v>
      </c>
      <c r="BO325">
        <f>VLOOKUP($B325,[1]高一上!$B:$W,5,0)</f>
        <v>94.5</v>
      </c>
      <c r="BP325" t="str">
        <f>VLOOKUP($B325,[1]高一上!$B:$W,6,0)</f>
        <v>刘玲君</v>
      </c>
      <c r="BQ325">
        <f>VLOOKUP($B325,[1]高一上!$B:$W,7,0)</f>
        <v>66</v>
      </c>
      <c r="BR325" t="str">
        <f>VLOOKUP($B325,[1]高一上!$B:$W,8,0)</f>
        <v>陈强</v>
      </c>
      <c r="BS325">
        <f>VLOOKUP($B325,[1]高一上!$B:$W,9,0)</f>
        <v>82.5</v>
      </c>
      <c r="BT325" t="str">
        <f>VLOOKUP($B325,[1]高一上!$B:$W,10,0)</f>
        <v>尹英娇</v>
      </c>
      <c r="BU325">
        <f>VLOOKUP($B325,[1]高一上!$B:$W,17,0)</f>
        <v>76</v>
      </c>
      <c r="BV325" t="str">
        <f>VLOOKUP($B325,[1]高一上!$B:$W,18,0)</f>
        <v>李华</v>
      </c>
      <c r="BW325">
        <f>VLOOKUP($B325,[1]高一上!$B:$W,19,0)</f>
        <v>61</v>
      </c>
      <c r="BX325" t="str">
        <f>VLOOKUP($B325,[1]高一上!$B:$W,20,0)</f>
        <v>沙华莺</v>
      </c>
      <c r="BY325">
        <f>VLOOKUP($B325,[1]高一上!$B:$W,21,0)</f>
        <v>61</v>
      </c>
      <c r="BZ325" t="str">
        <f>VLOOKUP($B325,[1]高一上!$B:$W,22,0)</f>
        <v>骆泽群</v>
      </c>
      <c r="CA325">
        <f>VLOOKUP($B325,[1]中考!$B:$N,5,0)</f>
        <v>97</v>
      </c>
      <c r="CB325">
        <f>VLOOKUP($B325,[1]中考!$B:$N,6,0)</f>
        <v>91</v>
      </c>
      <c r="CC325">
        <f>VLOOKUP($B325,[1]中考!$B:$N,7,0)</f>
        <v>105</v>
      </c>
      <c r="CD325">
        <f>VLOOKUP($B325,[1]中考!$B:$N,11,0)</f>
        <v>42</v>
      </c>
      <c r="CE325">
        <f>VLOOKUP($B325,[1]中考!$B:$N,12,0)</f>
        <v>35</v>
      </c>
      <c r="CF325">
        <f>VLOOKUP($B325,[1]中考!$B:$N,13,0)</f>
        <v>46</v>
      </c>
    </row>
    <row r="326" spans="1:84" x14ac:dyDescent="0.2">
      <c r="A326" s="3" t="s">
        <v>1049</v>
      </c>
      <c r="B326" s="1" t="s">
        <v>1050</v>
      </c>
      <c r="C326" s="1" t="s">
        <v>976</v>
      </c>
      <c r="D326" s="1" t="s">
        <v>853</v>
      </c>
      <c r="E326" s="1" t="s">
        <v>1051</v>
      </c>
      <c r="F326" s="1">
        <v>482</v>
      </c>
      <c r="G326" s="1">
        <v>114</v>
      </c>
      <c r="H326" s="1" t="s">
        <v>978</v>
      </c>
      <c r="I326" s="1">
        <v>71</v>
      </c>
      <c r="J326" s="1" t="s">
        <v>980</v>
      </c>
      <c r="K326" s="1">
        <v>122</v>
      </c>
      <c r="L326" s="1" t="s">
        <v>982</v>
      </c>
      <c r="M326" s="1">
        <v>72</v>
      </c>
      <c r="N326" s="1" t="s">
        <v>856</v>
      </c>
      <c r="O326" s="1">
        <v>70.5</v>
      </c>
      <c r="P326" s="1" t="s">
        <v>984</v>
      </c>
      <c r="Q326" s="1">
        <v>32</v>
      </c>
      <c r="R326" s="1" t="s">
        <v>986</v>
      </c>
      <c r="S326">
        <f>VLOOKUP(B326,[1]高三上!$B:$R,6,0)</f>
        <v>96.5</v>
      </c>
      <c r="T326" t="str">
        <f>VLOOKUP(B326,[1]高三上!$B:$R,7,0)</f>
        <v>刘玲君</v>
      </c>
      <c r="U326">
        <f>VLOOKUP(B326,[1]高三上!$B:$R,8,0)</f>
        <v>79</v>
      </c>
      <c r="V326" t="str">
        <f>VLOOKUP(B326,[1]高三上!$B:$R,9,0)</f>
        <v>杜东洋</v>
      </c>
      <c r="W326">
        <f>VLOOKUP(B326,[1]高三上!$B:$R,10,0)</f>
        <v>99</v>
      </c>
      <c r="X326" t="str">
        <f>VLOOKUP(B326,[1]高三上!$B:$R,11,0)</f>
        <v>尹英娇</v>
      </c>
      <c r="Y326">
        <f>VLOOKUP(B326,[1]高三上!$B:$R,12,0)</f>
        <v>67.5</v>
      </c>
      <c r="Z326" t="str">
        <f>VLOOKUP(B326,[1]高三上!$B:$R,13,0)</f>
        <v>向雅欣</v>
      </c>
      <c r="AA326">
        <f>VLOOKUP(B326,[1]高三上!$B:$R,14,0)</f>
        <v>70.5</v>
      </c>
      <c r="AB326" t="str">
        <f>VLOOKUP(B326,[1]高三上!$B:$R,15,0)</f>
        <v>沙华莺</v>
      </c>
      <c r="AC326">
        <f>VLOOKUP(B326,[1]高三上!$B:$R,16,0)</f>
        <v>47</v>
      </c>
      <c r="AD326" t="str">
        <f>VLOOKUP(B326,[1]高三上!$B:$R,17,0)</f>
        <v>骆泽群</v>
      </c>
      <c r="AE326" t="str">
        <f>VLOOKUP($B326,[1]高二下!$B:$R,6,0)</f>
        <v>97.0</v>
      </c>
      <c r="AF326" t="str">
        <f>VLOOKUP($B326,[1]高二下!$B:$R,7,0)</f>
        <v>刘玲君</v>
      </c>
      <c r="AG326" t="str">
        <f>VLOOKUP($B326,[1]高二下!$B:$R,8,0)</f>
        <v>60.0</v>
      </c>
      <c r="AH326" t="str">
        <f>VLOOKUP($B326,[1]高二下!$B:$R,9,0)</f>
        <v>杜东洋</v>
      </c>
      <c r="AI326" t="str">
        <f>VLOOKUP($B326,[1]高二下!$B:$R,10,0)</f>
        <v>108.0</v>
      </c>
      <c r="AJ326" t="str">
        <f>VLOOKUP($B326,[1]高二下!$B:$R,11,0)</f>
        <v>尹英娇</v>
      </c>
      <c r="AK326" t="str">
        <f>VLOOKUP($B326,[1]高二下!$B:$R,12,0)</f>
        <v>72.0</v>
      </c>
      <c r="AL326" t="str">
        <f>VLOOKUP($B326,[1]高二下!$B:$R,13,0)</f>
        <v>向雅欣</v>
      </c>
      <c r="AM326" t="str">
        <f>VLOOKUP($B326,[1]高二下!$B:$R,14,0)</f>
        <v>75.0</v>
      </c>
      <c r="AN326" t="str">
        <f>VLOOKUP($B326,[1]高二下!$B:$R,15,0)</f>
        <v>沙华莺</v>
      </c>
      <c r="AO326" t="str">
        <f>VLOOKUP($B326,[1]高二下!$B:$R,16,0)</f>
        <v>70.0</v>
      </c>
      <c r="AP326" t="str">
        <f>VLOOKUP($B326,[1]高二下!$B:$R,17,0)</f>
        <v>骆泽群</v>
      </c>
      <c r="AQ326" t="e">
        <f>VLOOKUP($B326,[2]高二上!$B:$R,6,0)</f>
        <v>#N/A</v>
      </c>
      <c r="AR326" t="e">
        <f>VLOOKUP($B326,[2]高二上!$B:$R,7,0)</f>
        <v>#N/A</v>
      </c>
      <c r="AS326" t="e">
        <f>VLOOKUP($B326,[2]高二上!$B:$R,8,0)</f>
        <v>#N/A</v>
      </c>
      <c r="AT326" t="e">
        <f>VLOOKUP($B326,[2]高二上!$B:$R,9,0)</f>
        <v>#N/A</v>
      </c>
      <c r="AU326" t="e">
        <f>VLOOKUP($B326,[2]高二上!$B:$R,10,0)</f>
        <v>#N/A</v>
      </c>
      <c r="AV326" t="e">
        <f>VLOOKUP($B326,[2]高二上!$B:$R,11,0)</f>
        <v>#N/A</v>
      </c>
      <c r="AW326" t="e">
        <f>VLOOKUP($B326,[2]高二上!$B:$R,12,0)</f>
        <v>#N/A</v>
      </c>
      <c r="AX326" t="e">
        <f>VLOOKUP($B326,[2]高二上!$B:$R,13,0)</f>
        <v>#N/A</v>
      </c>
      <c r="AY326" t="e">
        <f>VLOOKUP($B326,[2]高二上!$B:$R,14,0)</f>
        <v>#N/A</v>
      </c>
      <c r="AZ326" t="e">
        <f>VLOOKUP($B326,[2]高二上!$B:$R,15,0)</f>
        <v>#N/A</v>
      </c>
      <c r="BA326" t="e">
        <f>VLOOKUP($B326,[2]高二上!$B:$R,16,0)</f>
        <v>#N/A</v>
      </c>
      <c r="BB326" t="e">
        <f>VLOOKUP($B326,[2]高二上!$B:$R,17,0)</f>
        <v>#N/A</v>
      </c>
      <c r="BC326">
        <f>VLOOKUP($B326,[1]高一下!$B:$R,6,0)</f>
        <v>101</v>
      </c>
      <c r="BD326" t="str">
        <f>VLOOKUP($B326,[1]高一下!$B:$R,7,0)</f>
        <v>刘玲君</v>
      </c>
      <c r="BE326">
        <f>VLOOKUP($B326,[1]高一下!$B:$R,8,0)</f>
        <v>69</v>
      </c>
      <c r="BF326" t="str">
        <f>VLOOKUP($B326,[1]高一下!$B:$R,9,0)</f>
        <v>陈强</v>
      </c>
      <c r="BG326">
        <f>VLOOKUP($B326,[1]高一下!$B:$R,10,0)</f>
        <v>90.5</v>
      </c>
      <c r="BH326" t="str">
        <f>VLOOKUP($B326,[1]高一下!$B:$R,11,0)</f>
        <v>尹英娇</v>
      </c>
      <c r="BI326">
        <f>VLOOKUP($B326,[1]高一下!$B:$R,12,0)</f>
        <v>67</v>
      </c>
      <c r="BJ326" t="str">
        <f>VLOOKUP($B326,[1]高一下!$B:$R,13,0)</f>
        <v>李华</v>
      </c>
      <c r="BK326">
        <f>VLOOKUP($B326,[1]高一下!$B:$R,14,0)</f>
        <v>72</v>
      </c>
      <c r="BL326" t="str">
        <f>VLOOKUP($B326,[1]高一下!$B:$R,15,0)</f>
        <v>沙华莺</v>
      </c>
      <c r="BM326">
        <f>VLOOKUP($B326,[1]高一下!$B:$R,16,0)</f>
        <v>72</v>
      </c>
      <c r="BN326" t="str">
        <f>VLOOKUP($B326,[1]高一下!$B:$R,17,0)</f>
        <v>骆泽群</v>
      </c>
      <c r="BO326">
        <f>VLOOKUP($B326,[1]高一上!$B:$W,5,0)</f>
        <v>90</v>
      </c>
      <c r="BP326" t="str">
        <f>VLOOKUP($B326,[1]高一上!$B:$W,6,0)</f>
        <v>刘玲君</v>
      </c>
      <c r="BQ326">
        <f>VLOOKUP($B326,[1]高一上!$B:$W,7,0)</f>
        <v>50</v>
      </c>
      <c r="BR326" t="str">
        <f>VLOOKUP($B326,[1]高一上!$B:$W,8,0)</f>
        <v>陈强</v>
      </c>
      <c r="BS326">
        <f>VLOOKUP($B326,[1]高一上!$B:$W,9,0)</f>
        <v>92.5</v>
      </c>
      <c r="BT326" t="str">
        <f>VLOOKUP($B326,[1]高一上!$B:$W,10,0)</f>
        <v>尹英娇</v>
      </c>
      <c r="BU326">
        <f>VLOOKUP($B326,[1]高一上!$B:$W,17,0)</f>
        <v>75</v>
      </c>
      <c r="BV326" t="str">
        <f>VLOOKUP($B326,[1]高一上!$B:$W,18,0)</f>
        <v>李华</v>
      </c>
      <c r="BW326">
        <f>VLOOKUP($B326,[1]高一上!$B:$W,19,0)</f>
        <v>54</v>
      </c>
      <c r="BX326" t="str">
        <f>VLOOKUP($B326,[1]高一上!$B:$W,20,0)</f>
        <v>沙华莺</v>
      </c>
      <c r="BY326">
        <f>VLOOKUP($B326,[1]高一上!$B:$W,21,0)</f>
        <v>54</v>
      </c>
      <c r="BZ326" t="str">
        <f>VLOOKUP($B326,[1]高一上!$B:$W,22,0)</f>
        <v>骆泽群</v>
      </c>
      <c r="CA326">
        <f>VLOOKUP($B326,[1]中考!$B:$N,5,0)</f>
        <v>111</v>
      </c>
      <c r="CB326">
        <f>VLOOKUP($B326,[1]中考!$B:$N,6,0)</f>
        <v>90</v>
      </c>
      <c r="CC326">
        <f>VLOOKUP($B326,[1]中考!$B:$N,7,0)</f>
        <v>121</v>
      </c>
      <c r="CD326">
        <f>VLOOKUP($B326,[1]中考!$B:$N,11,0)</f>
        <v>38</v>
      </c>
      <c r="CE326">
        <f>VLOOKUP($B326,[1]中考!$B:$N,12,0)</f>
        <v>32</v>
      </c>
      <c r="CF326">
        <f>VLOOKUP($B326,[1]中考!$B:$N,13,0)</f>
        <v>45</v>
      </c>
    </row>
    <row r="327" spans="1:84" x14ac:dyDescent="0.2">
      <c r="A327" s="3" t="s">
        <v>1052</v>
      </c>
      <c r="B327" s="1" t="s">
        <v>1053</v>
      </c>
      <c r="C327" s="1" t="s">
        <v>976</v>
      </c>
      <c r="D327" s="1" t="s">
        <v>853</v>
      </c>
      <c r="E327" s="1" t="s">
        <v>1054</v>
      </c>
      <c r="F327" s="1">
        <v>480</v>
      </c>
      <c r="G327" s="1">
        <v>92</v>
      </c>
      <c r="H327" s="1" t="s">
        <v>978</v>
      </c>
      <c r="I327" s="1" t="s">
        <v>1029</v>
      </c>
      <c r="J327" s="1" t="s">
        <v>980</v>
      </c>
      <c r="K327" s="1" t="s">
        <v>1003</v>
      </c>
      <c r="L327" s="1" t="s">
        <v>982</v>
      </c>
      <c r="M327" s="1" t="s">
        <v>998</v>
      </c>
      <c r="N327" s="1" t="s">
        <v>856</v>
      </c>
      <c r="O327" s="1">
        <v>62.5</v>
      </c>
      <c r="P327" s="1" t="s">
        <v>984</v>
      </c>
      <c r="Q327" s="1" t="s">
        <v>1055</v>
      </c>
      <c r="R327" s="1" t="s">
        <v>986</v>
      </c>
      <c r="S327">
        <f>VLOOKUP(B327,[1]高三上!$B:$R,6,0)</f>
        <v>100.5</v>
      </c>
      <c r="T327" t="str">
        <f>VLOOKUP(B327,[1]高三上!$B:$R,7,0)</f>
        <v>刘玲君</v>
      </c>
      <c r="U327">
        <f>VLOOKUP(B327,[1]高三上!$B:$R,8,0)</f>
        <v>96.5</v>
      </c>
      <c r="V327" t="str">
        <f>VLOOKUP(B327,[1]高三上!$B:$R,9,0)</f>
        <v>杜东洋</v>
      </c>
      <c r="W327">
        <f>VLOOKUP(B327,[1]高三上!$B:$R,10,0)</f>
        <v>96.5</v>
      </c>
      <c r="X327" t="str">
        <f>VLOOKUP(B327,[1]高三上!$B:$R,11,0)</f>
        <v>尹英娇</v>
      </c>
      <c r="Y327">
        <f>VLOOKUP(B327,[1]高三上!$B:$R,12,0)</f>
        <v>68</v>
      </c>
      <c r="Z327" t="str">
        <f>VLOOKUP(B327,[1]高三上!$B:$R,13,0)</f>
        <v>向雅欣</v>
      </c>
      <c r="AA327">
        <f>VLOOKUP(B327,[1]高三上!$B:$R,14,0)</f>
        <v>60</v>
      </c>
      <c r="AB327" t="str">
        <f>VLOOKUP(B327,[1]高三上!$B:$R,15,0)</f>
        <v>沙华莺</v>
      </c>
      <c r="AC327">
        <f>VLOOKUP(B327,[1]高三上!$B:$R,16,0)</f>
        <v>45</v>
      </c>
      <c r="AD327" t="str">
        <f>VLOOKUP(B327,[1]高三上!$B:$R,17,0)</f>
        <v>骆泽群</v>
      </c>
      <c r="AE327" t="str">
        <f>VLOOKUP($B327,[1]高二下!$B:$R,6,0)</f>
        <v>87.0</v>
      </c>
      <c r="AF327" t="str">
        <f>VLOOKUP($B327,[1]高二下!$B:$R,7,0)</f>
        <v>刘玲君</v>
      </c>
      <c r="AG327" t="str">
        <f>VLOOKUP($B327,[1]高二下!$B:$R,8,0)</f>
        <v>85.0</v>
      </c>
      <c r="AH327" t="str">
        <f>VLOOKUP($B327,[1]高二下!$B:$R,9,0)</f>
        <v>杜东洋</v>
      </c>
      <c r="AI327" t="str">
        <f>VLOOKUP($B327,[1]高二下!$B:$R,10,0)</f>
        <v>106.0</v>
      </c>
      <c r="AJ327" t="str">
        <f>VLOOKUP($B327,[1]高二下!$B:$R,11,0)</f>
        <v>尹英娇</v>
      </c>
      <c r="AK327" t="str">
        <f>VLOOKUP($B327,[1]高二下!$B:$R,12,0)</f>
        <v>66.0</v>
      </c>
      <c r="AL327" t="str">
        <f>VLOOKUP($B327,[1]高二下!$B:$R,13,0)</f>
        <v>向雅欣</v>
      </c>
      <c r="AM327" t="str">
        <f>VLOOKUP($B327,[1]高二下!$B:$R,14,0)</f>
        <v>58.0</v>
      </c>
      <c r="AN327" t="str">
        <f>VLOOKUP($B327,[1]高二下!$B:$R,15,0)</f>
        <v>沙华莺</v>
      </c>
      <c r="AO327" t="str">
        <f>VLOOKUP($B327,[1]高二下!$B:$R,16,0)</f>
        <v>75.0</v>
      </c>
      <c r="AP327" t="str">
        <f>VLOOKUP($B327,[1]高二下!$B:$R,17,0)</f>
        <v>骆泽群</v>
      </c>
      <c r="AQ327" t="e">
        <f>VLOOKUP($B327,[2]高二上!$B:$R,6,0)</f>
        <v>#N/A</v>
      </c>
      <c r="AR327" t="e">
        <f>VLOOKUP($B327,[2]高二上!$B:$R,7,0)</f>
        <v>#N/A</v>
      </c>
      <c r="AS327" t="e">
        <f>VLOOKUP($B327,[2]高二上!$B:$R,8,0)</f>
        <v>#N/A</v>
      </c>
      <c r="AT327" t="e">
        <f>VLOOKUP($B327,[2]高二上!$B:$R,9,0)</f>
        <v>#N/A</v>
      </c>
      <c r="AU327" t="e">
        <f>VLOOKUP($B327,[2]高二上!$B:$R,10,0)</f>
        <v>#N/A</v>
      </c>
      <c r="AV327" t="e">
        <f>VLOOKUP($B327,[2]高二上!$B:$R,11,0)</f>
        <v>#N/A</v>
      </c>
      <c r="AW327" t="e">
        <f>VLOOKUP($B327,[2]高二上!$B:$R,12,0)</f>
        <v>#N/A</v>
      </c>
      <c r="AX327" t="e">
        <f>VLOOKUP($B327,[2]高二上!$B:$R,13,0)</f>
        <v>#N/A</v>
      </c>
      <c r="AY327" t="e">
        <f>VLOOKUP($B327,[2]高二上!$B:$R,14,0)</f>
        <v>#N/A</v>
      </c>
      <c r="AZ327" t="e">
        <f>VLOOKUP($B327,[2]高二上!$B:$R,15,0)</f>
        <v>#N/A</v>
      </c>
      <c r="BA327" t="e">
        <f>VLOOKUP($B327,[2]高二上!$B:$R,16,0)</f>
        <v>#N/A</v>
      </c>
      <c r="BB327" t="e">
        <f>VLOOKUP($B327,[2]高二上!$B:$R,17,0)</f>
        <v>#N/A</v>
      </c>
      <c r="BC327">
        <f>VLOOKUP($B327,[1]高一下!$B:$R,6,0)</f>
        <v>87</v>
      </c>
      <c r="BD327" t="str">
        <f>VLOOKUP($B327,[1]高一下!$B:$R,7,0)</f>
        <v>刘玲君</v>
      </c>
      <c r="BE327">
        <f>VLOOKUP($B327,[1]高一下!$B:$R,8,0)</f>
        <v>73</v>
      </c>
      <c r="BF327" t="str">
        <f>VLOOKUP($B327,[1]高一下!$B:$R,9,0)</f>
        <v>陈强</v>
      </c>
      <c r="BG327">
        <f>VLOOKUP($B327,[1]高一下!$B:$R,10,0)</f>
        <v>78.5</v>
      </c>
      <c r="BH327" t="str">
        <f>VLOOKUP($B327,[1]高一下!$B:$R,11,0)</f>
        <v>尹英娇</v>
      </c>
      <c r="BI327">
        <f>VLOOKUP($B327,[1]高一下!$B:$R,12,0)</f>
        <v>64</v>
      </c>
      <c r="BJ327" t="str">
        <f>VLOOKUP($B327,[1]高一下!$B:$R,13,0)</f>
        <v>李华</v>
      </c>
      <c r="BK327">
        <f>VLOOKUP($B327,[1]高一下!$B:$R,14,0)</f>
        <v>69</v>
      </c>
      <c r="BL327" t="str">
        <f>VLOOKUP($B327,[1]高一下!$B:$R,15,0)</f>
        <v>沙华莺</v>
      </c>
      <c r="BM327">
        <f>VLOOKUP($B327,[1]高一下!$B:$R,16,0)</f>
        <v>73</v>
      </c>
      <c r="BN327" t="str">
        <f>VLOOKUP($B327,[1]高一下!$B:$R,17,0)</f>
        <v>骆泽群</v>
      </c>
      <c r="BO327">
        <f>VLOOKUP($B327,[1]高一上!$B:$W,5,0)</f>
        <v>76</v>
      </c>
      <c r="BP327" t="str">
        <f>VLOOKUP($B327,[1]高一上!$B:$W,6,0)</f>
        <v>刘玲君</v>
      </c>
      <c r="BQ327">
        <f>VLOOKUP($B327,[1]高一上!$B:$W,7,0)</f>
        <v>58</v>
      </c>
      <c r="BR327" t="str">
        <f>VLOOKUP($B327,[1]高一上!$B:$W,8,0)</f>
        <v>陈强</v>
      </c>
      <c r="BS327">
        <f>VLOOKUP($B327,[1]高一上!$B:$W,9,0)</f>
        <v>86</v>
      </c>
      <c r="BT327" t="str">
        <f>VLOOKUP($B327,[1]高一上!$B:$W,10,0)</f>
        <v>尹英娇</v>
      </c>
      <c r="BU327">
        <f>VLOOKUP($B327,[1]高一上!$B:$W,17,0)</f>
        <v>73</v>
      </c>
      <c r="BV327" t="str">
        <f>VLOOKUP($B327,[1]高一上!$B:$W,18,0)</f>
        <v>李华</v>
      </c>
      <c r="BW327">
        <f>VLOOKUP($B327,[1]高一上!$B:$W,19,0)</f>
        <v>58</v>
      </c>
      <c r="BX327" t="str">
        <f>VLOOKUP($B327,[1]高一上!$B:$W,20,0)</f>
        <v>沙华莺</v>
      </c>
      <c r="BY327">
        <f>VLOOKUP($B327,[1]高一上!$B:$W,21,0)</f>
        <v>58</v>
      </c>
      <c r="BZ327" t="str">
        <f>VLOOKUP($B327,[1]高一上!$B:$W,22,0)</f>
        <v>骆泽群</v>
      </c>
      <c r="CA327">
        <f>VLOOKUP($B327,[1]中考!$B:$N,5,0)</f>
        <v>111</v>
      </c>
      <c r="CB327">
        <f>VLOOKUP($B327,[1]中考!$B:$N,6,0)</f>
        <v>90</v>
      </c>
      <c r="CC327">
        <f>VLOOKUP($B327,[1]中考!$B:$N,7,0)</f>
        <v>122</v>
      </c>
      <c r="CD327">
        <f>VLOOKUP($B327,[1]中考!$B:$N,11,0)</f>
        <v>32</v>
      </c>
      <c r="CE327">
        <f>VLOOKUP($B327,[1]中考!$B:$N,12,0)</f>
        <v>41</v>
      </c>
      <c r="CF327">
        <f>VLOOKUP($B327,[1]中考!$B:$N,13,0)</f>
        <v>46</v>
      </c>
    </row>
    <row r="328" spans="1:84" x14ac:dyDescent="0.2">
      <c r="A328" s="4" t="s">
        <v>1056</v>
      </c>
      <c r="B328" s="1" t="s">
        <v>1057</v>
      </c>
      <c r="C328" s="1" t="s">
        <v>976</v>
      </c>
      <c r="D328" s="1" t="s">
        <v>853</v>
      </c>
      <c r="E328" s="1" t="s">
        <v>1058</v>
      </c>
      <c r="F328" s="1">
        <v>476</v>
      </c>
      <c r="G328" s="1">
        <v>97</v>
      </c>
      <c r="H328" s="1" t="s">
        <v>978</v>
      </c>
      <c r="I328" s="1" t="s">
        <v>1059</v>
      </c>
      <c r="J328" s="1" t="s">
        <v>980</v>
      </c>
      <c r="K328" s="1" t="s">
        <v>1041</v>
      </c>
      <c r="L328" s="1" t="s">
        <v>982</v>
      </c>
      <c r="M328" s="1" t="s">
        <v>1030</v>
      </c>
      <c r="N328" s="1" t="s">
        <v>856</v>
      </c>
      <c r="O328" s="1">
        <v>63</v>
      </c>
      <c r="P328" s="1" t="s">
        <v>984</v>
      </c>
      <c r="Q328" s="1" t="s">
        <v>1060</v>
      </c>
      <c r="R328" s="1" t="s">
        <v>986</v>
      </c>
      <c r="S328">
        <f>VLOOKUP(B328,[1]高三上!$B:$R,6,0)</f>
        <v>105</v>
      </c>
      <c r="T328" t="str">
        <f>VLOOKUP(B328,[1]高三上!$B:$R,7,0)</f>
        <v>刘玲君</v>
      </c>
      <c r="U328">
        <f>VLOOKUP(B328,[1]高三上!$B:$R,8,0)</f>
        <v>80</v>
      </c>
      <c r="V328" t="str">
        <f>VLOOKUP(B328,[1]高三上!$B:$R,9,0)</f>
        <v>杜东洋</v>
      </c>
      <c r="W328">
        <f>VLOOKUP(B328,[1]高三上!$B:$R,10,0)</f>
        <v>87.5</v>
      </c>
      <c r="X328" t="str">
        <f>VLOOKUP(B328,[1]高三上!$B:$R,11,0)</f>
        <v>尹英娇</v>
      </c>
      <c r="Y328">
        <f>VLOOKUP(B328,[1]高三上!$B:$R,12,0)</f>
        <v>69</v>
      </c>
      <c r="Z328" t="str">
        <f>VLOOKUP(B328,[1]高三上!$B:$R,13,0)</f>
        <v>向雅欣</v>
      </c>
      <c r="AA328">
        <f>VLOOKUP(B328,[1]高三上!$B:$R,14,0)</f>
        <v>65</v>
      </c>
      <c r="AB328" t="str">
        <f>VLOOKUP(B328,[1]高三上!$B:$R,15,0)</f>
        <v>沙华莺</v>
      </c>
      <c r="AC328">
        <f>VLOOKUP(B328,[1]高三上!$B:$R,16,0)</f>
        <v>38</v>
      </c>
      <c r="AD328" t="str">
        <f>VLOOKUP(B328,[1]高三上!$B:$R,17,0)</f>
        <v>骆泽群</v>
      </c>
      <c r="AE328" t="str">
        <f>VLOOKUP($B328,[1]高二下!$B:$R,6,0)</f>
        <v>96.0</v>
      </c>
      <c r="AF328" t="str">
        <f>VLOOKUP($B328,[1]高二下!$B:$R,7,0)</f>
        <v>刘玲君</v>
      </c>
      <c r="AG328" t="str">
        <f>VLOOKUP($B328,[1]高二下!$B:$R,8,0)</f>
        <v>84.0</v>
      </c>
      <c r="AH328" t="str">
        <f>VLOOKUP($B328,[1]高二下!$B:$R,9,0)</f>
        <v>杜东洋</v>
      </c>
      <c r="AI328" t="str">
        <f>VLOOKUP($B328,[1]高二下!$B:$R,10,0)</f>
        <v>107.5</v>
      </c>
      <c r="AJ328" t="str">
        <f>VLOOKUP($B328,[1]高二下!$B:$R,11,0)</f>
        <v>尹英娇</v>
      </c>
      <c r="AK328" t="str">
        <f>VLOOKUP($B328,[1]高二下!$B:$R,12,0)</f>
        <v>58.0</v>
      </c>
      <c r="AL328" t="str">
        <f>VLOOKUP($B328,[1]高二下!$B:$R,13,0)</f>
        <v>向雅欣</v>
      </c>
      <c r="AM328" t="str">
        <f>VLOOKUP($B328,[1]高二下!$B:$R,14,0)</f>
        <v>60.0</v>
      </c>
      <c r="AN328" t="str">
        <f>VLOOKUP($B328,[1]高二下!$B:$R,15,0)</f>
        <v>沙华莺</v>
      </c>
      <c r="AO328" t="str">
        <f>VLOOKUP($B328,[1]高二下!$B:$R,16,0)</f>
        <v>67.0</v>
      </c>
      <c r="AP328" t="str">
        <f>VLOOKUP($B328,[1]高二下!$B:$R,17,0)</f>
        <v>骆泽群</v>
      </c>
      <c r="AQ328" t="e">
        <f>VLOOKUP($B328,[2]高二上!$B:$R,6,0)</f>
        <v>#N/A</v>
      </c>
      <c r="AR328" t="e">
        <f>VLOOKUP($B328,[2]高二上!$B:$R,7,0)</f>
        <v>#N/A</v>
      </c>
      <c r="AS328" t="e">
        <f>VLOOKUP($B328,[2]高二上!$B:$R,8,0)</f>
        <v>#N/A</v>
      </c>
      <c r="AT328" t="e">
        <f>VLOOKUP($B328,[2]高二上!$B:$R,9,0)</f>
        <v>#N/A</v>
      </c>
      <c r="AU328" t="e">
        <f>VLOOKUP($B328,[2]高二上!$B:$R,10,0)</f>
        <v>#N/A</v>
      </c>
      <c r="AV328" t="e">
        <f>VLOOKUP($B328,[2]高二上!$B:$R,11,0)</f>
        <v>#N/A</v>
      </c>
      <c r="AW328" t="e">
        <f>VLOOKUP($B328,[2]高二上!$B:$R,12,0)</f>
        <v>#N/A</v>
      </c>
      <c r="AX328" t="e">
        <f>VLOOKUP($B328,[2]高二上!$B:$R,13,0)</f>
        <v>#N/A</v>
      </c>
      <c r="AY328" t="e">
        <f>VLOOKUP($B328,[2]高二上!$B:$R,14,0)</f>
        <v>#N/A</v>
      </c>
      <c r="AZ328" t="e">
        <f>VLOOKUP($B328,[2]高二上!$B:$R,15,0)</f>
        <v>#N/A</v>
      </c>
      <c r="BA328" t="e">
        <f>VLOOKUP($B328,[2]高二上!$B:$R,16,0)</f>
        <v>#N/A</v>
      </c>
      <c r="BB328" t="e">
        <f>VLOOKUP($B328,[2]高二上!$B:$R,17,0)</f>
        <v>#N/A</v>
      </c>
      <c r="BC328">
        <f>VLOOKUP($B328,[1]高一下!$B:$R,6,0)</f>
        <v>101</v>
      </c>
      <c r="BD328" t="str">
        <f>VLOOKUP($B328,[1]高一下!$B:$R,7,0)</f>
        <v>刘玲君</v>
      </c>
      <c r="BE328">
        <f>VLOOKUP($B328,[1]高一下!$B:$R,8,0)</f>
        <v>103</v>
      </c>
      <c r="BF328" t="str">
        <f>VLOOKUP($B328,[1]高一下!$B:$R,9,0)</f>
        <v>陈强</v>
      </c>
      <c r="BG328">
        <f>VLOOKUP($B328,[1]高一下!$B:$R,10,0)</f>
        <v>51.5</v>
      </c>
      <c r="BH328" t="str">
        <f>VLOOKUP($B328,[1]高一下!$B:$R,11,0)</f>
        <v>尹英娇</v>
      </c>
      <c r="BI328">
        <f>VLOOKUP($B328,[1]高一下!$B:$R,12,0)</f>
        <v>67</v>
      </c>
      <c r="BJ328" t="str">
        <f>VLOOKUP($B328,[1]高一下!$B:$R,13,0)</f>
        <v>李华</v>
      </c>
      <c r="BK328">
        <f>VLOOKUP($B328,[1]高一下!$B:$R,14,0)</f>
        <v>67</v>
      </c>
      <c r="BL328" t="str">
        <f>VLOOKUP($B328,[1]高一下!$B:$R,15,0)</f>
        <v>沙华莺</v>
      </c>
      <c r="BM328">
        <f>VLOOKUP($B328,[1]高一下!$B:$R,16,0)</f>
        <v>79</v>
      </c>
      <c r="BN328" t="str">
        <f>VLOOKUP($B328,[1]高一下!$B:$R,17,0)</f>
        <v>骆泽群</v>
      </c>
      <c r="BO328">
        <f>VLOOKUP($B328,[1]高一上!$B:$W,5,0)</f>
        <v>84</v>
      </c>
      <c r="BP328" t="str">
        <f>VLOOKUP($B328,[1]高一上!$B:$W,6,0)</f>
        <v>刘玲君</v>
      </c>
      <c r="BQ328">
        <f>VLOOKUP($B328,[1]高一上!$B:$W,7,0)</f>
        <v>38</v>
      </c>
      <c r="BR328" t="str">
        <f>VLOOKUP($B328,[1]高一上!$B:$W,8,0)</f>
        <v>陈强</v>
      </c>
      <c r="BS328">
        <f>VLOOKUP($B328,[1]高一上!$B:$W,9,0)</f>
        <v>64.5</v>
      </c>
      <c r="BT328" t="str">
        <f>VLOOKUP($B328,[1]高一上!$B:$W,10,0)</f>
        <v>尹英娇</v>
      </c>
      <c r="BU328">
        <f>VLOOKUP($B328,[1]高一上!$B:$W,17,0)</f>
        <v>84</v>
      </c>
      <c r="BV328" t="str">
        <f>VLOOKUP($B328,[1]高一上!$B:$W,18,0)</f>
        <v>李华</v>
      </c>
      <c r="BW328">
        <f>VLOOKUP($B328,[1]高一上!$B:$W,19,0)</f>
        <v>54</v>
      </c>
      <c r="BX328" t="str">
        <f>VLOOKUP($B328,[1]高一上!$B:$W,20,0)</f>
        <v>沙华莺</v>
      </c>
      <c r="BY328">
        <f>VLOOKUP($B328,[1]高一上!$B:$W,21,0)</f>
        <v>54</v>
      </c>
      <c r="BZ328" t="str">
        <f>VLOOKUP($B328,[1]高一上!$B:$W,22,0)</f>
        <v>骆泽群</v>
      </c>
      <c r="CA328">
        <f>VLOOKUP($B328,[1]中考!$B:$N,5,0)</f>
        <v>109</v>
      </c>
      <c r="CB328">
        <f>VLOOKUP($B328,[1]中考!$B:$N,6,0)</f>
        <v>99</v>
      </c>
      <c r="CC328">
        <f>VLOOKUP($B328,[1]中考!$B:$N,7,0)</f>
        <v>88</v>
      </c>
      <c r="CD328">
        <f>VLOOKUP($B328,[1]中考!$B:$N,11,0)</f>
        <v>38</v>
      </c>
      <c r="CE328">
        <f>VLOOKUP($B328,[1]中考!$B:$N,12,0)</f>
        <v>32</v>
      </c>
      <c r="CF328">
        <f>VLOOKUP($B328,[1]中考!$B:$N,13,0)</f>
        <v>42</v>
      </c>
    </row>
    <row r="329" spans="1:84" x14ac:dyDescent="0.2">
      <c r="A329" s="4" t="s">
        <v>1061</v>
      </c>
      <c r="B329" s="1" t="s">
        <v>1062</v>
      </c>
      <c r="C329" s="1" t="s">
        <v>976</v>
      </c>
      <c r="D329" s="1" t="s">
        <v>853</v>
      </c>
      <c r="E329" s="1" t="s">
        <v>1063</v>
      </c>
      <c r="F329" s="1">
        <v>472</v>
      </c>
      <c r="G329" s="1">
        <v>104</v>
      </c>
      <c r="H329" s="1" t="s">
        <v>978</v>
      </c>
      <c r="I329" s="1" t="s">
        <v>1024</v>
      </c>
      <c r="J329" s="1" t="s">
        <v>980</v>
      </c>
      <c r="K329" s="1" t="s">
        <v>1064</v>
      </c>
      <c r="L329" s="1" t="s">
        <v>982</v>
      </c>
      <c r="M329" s="1" t="s">
        <v>1065</v>
      </c>
      <c r="N329" s="1" t="s">
        <v>856</v>
      </c>
      <c r="O329" s="1">
        <v>70</v>
      </c>
      <c r="P329" s="1" t="s">
        <v>984</v>
      </c>
      <c r="Q329" s="1" t="s">
        <v>1066</v>
      </c>
      <c r="R329" s="1" t="s">
        <v>986</v>
      </c>
      <c r="S329">
        <f>VLOOKUP(B329,[1]高三上!$B:$R,6,0)</f>
        <v>100</v>
      </c>
      <c r="T329" t="str">
        <f>VLOOKUP(B329,[1]高三上!$B:$R,7,0)</f>
        <v>刘玲君</v>
      </c>
      <c r="U329">
        <f>VLOOKUP(B329,[1]高三上!$B:$R,8,0)</f>
        <v>75</v>
      </c>
      <c r="V329" t="str">
        <f>VLOOKUP(B329,[1]高三上!$B:$R,9,0)</f>
        <v>杜东洋</v>
      </c>
      <c r="W329">
        <f>VLOOKUP(B329,[1]高三上!$B:$R,10,0)</f>
        <v>109.5</v>
      </c>
      <c r="X329" t="str">
        <f>VLOOKUP(B329,[1]高三上!$B:$R,11,0)</f>
        <v>尹英娇</v>
      </c>
      <c r="Y329">
        <f>VLOOKUP(B329,[1]高三上!$B:$R,12,0)</f>
        <v>70</v>
      </c>
      <c r="Z329" t="str">
        <f>VLOOKUP(B329,[1]高三上!$B:$R,13,0)</f>
        <v>向雅欣</v>
      </c>
      <c r="AA329">
        <f>VLOOKUP(B329,[1]高三上!$B:$R,14,0)</f>
        <v>47.5</v>
      </c>
      <c r="AB329" t="str">
        <f>VLOOKUP(B329,[1]高三上!$B:$R,15,0)</f>
        <v>沙华莺</v>
      </c>
      <c r="AC329">
        <f>VLOOKUP(B329,[1]高三上!$B:$R,16,0)</f>
        <v>51</v>
      </c>
      <c r="AD329" t="str">
        <f>VLOOKUP(B329,[1]高三上!$B:$R,17,0)</f>
        <v>骆泽群</v>
      </c>
      <c r="AE329" t="str">
        <f>VLOOKUP($B329,[1]高二下!$B:$R,6,0)</f>
        <v>81.0</v>
      </c>
      <c r="AF329" t="str">
        <f>VLOOKUP($B329,[1]高二下!$B:$R,7,0)</f>
        <v>刘玲君</v>
      </c>
      <c r="AG329" t="str">
        <f>VLOOKUP($B329,[1]高二下!$B:$R,8,0)</f>
        <v>67.0</v>
      </c>
      <c r="AH329" t="str">
        <f>VLOOKUP($B329,[1]高二下!$B:$R,9,0)</f>
        <v>杜东洋</v>
      </c>
      <c r="AI329" t="str">
        <f>VLOOKUP($B329,[1]高二下!$B:$R,10,0)</f>
        <v>124.5</v>
      </c>
      <c r="AJ329" t="str">
        <f>VLOOKUP($B329,[1]高二下!$B:$R,11,0)</f>
        <v>尹英娇</v>
      </c>
      <c r="AK329" t="str">
        <f>VLOOKUP($B329,[1]高二下!$B:$R,12,0)</f>
        <v>74.0</v>
      </c>
      <c r="AL329" t="str">
        <f>VLOOKUP($B329,[1]高二下!$B:$R,13,0)</f>
        <v>向雅欣</v>
      </c>
      <c r="AM329" t="str">
        <f>VLOOKUP($B329,[1]高二下!$B:$R,14,0)</f>
        <v>60.0</v>
      </c>
      <c r="AN329" t="str">
        <f>VLOOKUP($B329,[1]高二下!$B:$R,15,0)</f>
        <v>沙华莺</v>
      </c>
      <c r="AO329" t="str">
        <f>VLOOKUP($B329,[1]高二下!$B:$R,16,0)</f>
        <v>62.0</v>
      </c>
      <c r="AP329" t="str">
        <f>VLOOKUP($B329,[1]高二下!$B:$R,17,0)</f>
        <v>骆泽群</v>
      </c>
      <c r="AQ329" t="e">
        <f>VLOOKUP($B329,[2]高二上!$B:$R,6,0)</f>
        <v>#N/A</v>
      </c>
      <c r="AR329" t="e">
        <f>VLOOKUP($B329,[2]高二上!$B:$R,7,0)</f>
        <v>#N/A</v>
      </c>
      <c r="AS329" t="e">
        <f>VLOOKUP($B329,[2]高二上!$B:$R,8,0)</f>
        <v>#N/A</v>
      </c>
      <c r="AT329" t="e">
        <f>VLOOKUP($B329,[2]高二上!$B:$R,9,0)</f>
        <v>#N/A</v>
      </c>
      <c r="AU329" t="e">
        <f>VLOOKUP($B329,[2]高二上!$B:$R,10,0)</f>
        <v>#N/A</v>
      </c>
      <c r="AV329" t="e">
        <f>VLOOKUP($B329,[2]高二上!$B:$R,11,0)</f>
        <v>#N/A</v>
      </c>
      <c r="AW329" t="e">
        <f>VLOOKUP($B329,[2]高二上!$B:$R,12,0)</f>
        <v>#N/A</v>
      </c>
      <c r="AX329" t="e">
        <f>VLOOKUP($B329,[2]高二上!$B:$R,13,0)</f>
        <v>#N/A</v>
      </c>
      <c r="AY329" t="e">
        <f>VLOOKUP($B329,[2]高二上!$B:$R,14,0)</f>
        <v>#N/A</v>
      </c>
      <c r="AZ329" t="e">
        <f>VLOOKUP($B329,[2]高二上!$B:$R,15,0)</f>
        <v>#N/A</v>
      </c>
      <c r="BA329" t="e">
        <f>VLOOKUP($B329,[2]高二上!$B:$R,16,0)</f>
        <v>#N/A</v>
      </c>
      <c r="BB329" t="e">
        <f>VLOOKUP($B329,[2]高二上!$B:$R,17,0)</f>
        <v>#N/A</v>
      </c>
      <c r="BC329">
        <f>VLOOKUP($B329,[1]高一下!$B:$R,6,0)</f>
        <v>98</v>
      </c>
      <c r="BD329" t="str">
        <f>VLOOKUP($B329,[1]高一下!$B:$R,7,0)</f>
        <v>刘玲君</v>
      </c>
      <c r="BE329">
        <f>VLOOKUP($B329,[1]高一下!$B:$R,8,0)</f>
        <v>58</v>
      </c>
      <c r="BF329" t="str">
        <f>VLOOKUP($B329,[1]高一下!$B:$R,9,0)</f>
        <v>陈强</v>
      </c>
      <c r="BG329">
        <f>VLOOKUP($B329,[1]高一下!$B:$R,10,0)</f>
        <v>97.5</v>
      </c>
      <c r="BH329" t="str">
        <f>VLOOKUP($B329,[1]高一下!$B:$R,11,0)</f>
        <v>尹英娇</v>
      </c>
      <c r="BI329">
        <f>VLOOKUP($B329,[1]高一下!$B:$R,12,0)</f>
        <v>67</v>
      </c>
      <c r="BJ329" t="str">
        <f>VLOOKUP($B329,[1]高一下!$B:$R,13,0)</f>
        <v>李华</v>
      </c>
      <c r="BK329">
        <f>VLOOKUP($B329,[1]高一下!$B:$R,14,0)</f>
        <v>67</v>
      </c>
      <c r="BL329" t="str">
        <f>VLOOKUP($B329,[1]高一下!$B:$R,15,0)</f>
        <v>沙华莺</v>
      </c>
      <c r="BM329">
        <f>VLOOKUP($B329,[1]高一下!$B:$R,16,0)</f>
        <v>63</v>
      </c>
      <c r="BN329" t="str">
        <f>VLOOKUP($B329,[1]高一下!$B:$R,17,0)</f>
        <v>骆泽群</v>
      </c>
      <c r="BO329">
        <f>VLOOKUP($B329,[1]高一上!$B:$W,5,0)</f>
        <v>86.5</v>
      </c>
      <c r="BP329" t="str">
        <f>VLOOKUP($B329,[1]高一上!$B:$W,6,0)</f>
        <v>刘玲君</v>
      </c>
      <c r="BQ329">
        <f>VLOOKUP($B329,[1]高一上!$B:$W,7,0)</f>
        <v>34</v>
      </c>
      <c r="BR329" t="str">
        <f>VLOOKUP($B329,[1]高一上!$B:$W,8,0)</f>
        <v>陈强</v>
      </c>
      <c r="BS329">
        <f>VLOOKUP($B329,[1]高一上!$B:$W,9,0)</f>
        <v>100.5</v>
      </c>
      <c r="BT329" t="str">
        <f>VLOOKUP($B329,[1]高一上!$B:$W,10,0)</f>
        <v>尹英娇</v>
      </c>
      <c r="BU329">
        <f>VLOOKUP($B329,[1]高一上!$B:$W,17,0)</f>
        <v>66</v>
      </c>
      <c r="BV329" t="str">
        <f>VLOOKUP($B329,[1]高一上!$B:$W,18,0)</f>
        <v>李华</v>
      </c>
      <c r="BW329">
        <f>VLOOKUP($B329,[1]高一上!$B:$W,19,0)</f>
        <v>42</v>
      </c>
      <c r="BX329" t="str">
        <f>VLOOKUP($B329,[1]高一上!$B:$W,20,0)</f>
        <v>沙华莺</v>
      </c>
      <c r="BY329">
        <f>VLOOKUP($B329,[1]高一上!$B:$W,21,0)</f>
        <v>42</v>
      </c>
      <c r="BZ329" t="str">
        <f>VLOOKUP($B329,[1]高一上!$B:$W,22,0)</f>
        <v>骆泽群</v>
      </c>
      <c r="CA329">
        <f>VLOOKUP($B329,[1]中考!$B:$N,5,0)</f>
        <v>109</v>
      </c>
      <c r="CB329">
        <f>VLOOKUP($B329,[1]中考!$B:$N,6,0)</f>
        <v>93</v>
      </c>
      <c r="CC329">
        <f>VLOOKUP($B329,[1]中考!$B:$N,7,0)</f>
        <v>124</v>
      </c>
      <c r="CD329">
        <f>VLOOKUP($B329,[1]中考!$B:$N,11,0)</f>
        <v>32</v>
      </c>
      <c r="CE329">
        <f>VLOOKUP($B329,[1]中考!$B:$N,12,0)</f>
        <v>32</v>
      </c>
      <c r="CF329">
        <f>VLOOKUP($B329,[1]中考!$B:$N,13,0)</f>
        <v>35</v>
      </c>
    </row>
    <row r="330" spans="1:84" x14ac:dyDescent="0.2">
      <c r="A330" s="4" t="s">
        <v>1067</v>
      </c>
      <c r="B330" s="1" t="s">
        <v>1068</v>
      </c>
      <c r="C330" s="1" t="s">
        <v>976</v>
      </c>
      <c r="D330" s="1" t="s">
        <v>853</v>
      </c>
      <c r="E330" s="1" t="s">
        <v>1069</v>
      </c>
      <c r="F330" s="1">
        <v>470</v>
      </c>
      <c r="G330" s="1">
        <v>103</v>
      </c>
      <c r="H330" s="1" t="s">
        <v>978</v>
      </c>
      <c r="I330" s="1" t="s">
        <v>1029</v>
      </c>
      <c r="J330" s="1" t="s">
        <v>980</v>
      </c>
      <c r="K330" s="1" t="s">
        <v>1070</v>
      </c>
      <c r="L330" s="1" t="s">
        <v>982</v>
      </c>
      <c r="M330" s="1" t="s">
        <v>1071</v>
      </c>
      <c r="N330" s="1" t="s">
        <v>856</v>
      </c>
      <c r="O330" s="1">
        <v>51</v>
      </c>
      <c r="P330" s="1" t="s">
        <v>984</v>
      </c>
      <c r="Q330" s="1" t="s">
        <v>1065</v>
      </c>
      <c r="R330" s="1" t="s">
        <v>986</v>
      </c>
      <c r="S330">
        <f>VLOOKUP(B330,[1]高三上!$B:$R,6,0)</f>
        <v>93.5</v>
      </c>
      <c r="T330" t="str">
        <f>VLOOKUP(B330,[1]高三上!$B:$R,7,0)</f>
        <v>刘玲君</v>
      </c>
      <c r="U330">
        <f>VLOOKUP(B330,[1]高三上!$B:$R,8,0)</f>
        <v>87</v>
      </c>
      <c r="V330" t="str">
        <f>VLOOKUP(B330,[1]高三上!$B:$R,9,0)</f>
        <v>杜东洋</v>
      </c>
      <c r="W330">
        <f>VLOOKUP(B330,[1]高三上!$B:$R,10,0)</f>
        <v>88</v>
      </c>
      <c r="X330" t="str">
        <f>VLOOKUP(B330,[1]高三上!$B:$R,11,0)</f>
        <v>尹英娇</v>
      </c>
      <c r="Y330">
        <f>VLOOKUP(B330,[1]高三上!$B:$R,12,0)</f>
        <v>68.5</v>
      </c>
      <c r="Z330" t="str">
        <f>VLOOKUP(B330,[1]高三上!$B:$R,13,0)</f>
        <v>向雅欣</v>
      </c>
      <c r="AA330">
        <f>VLOOKUP(B330,[1]高三上!$B:$R,14,0)</f>
        <v>56.5</v>
      </c>
      <c r="AB330" t="str">
        <f>VLOOKUP(B330,[1]高三上!$B:$R,15,0)</f>
        <v>沙华莺</v>
      </c>
      <c r="AC330">
        <f>VLOOKUP(B330,[1]高三上!$B:$R,16,0)</f>
        <v>47</v>
      </c>
      <c r="AD330" t="str">
        <f>VLOOKUP(B330,[1]高三上!$B:$R,17,0)</f>
        <v>骆泽群</v>
      </c>
      <c r="AE330" t="str">
        <f>VLOOKUP($B330,[1]高二下!$B:$R,6,0)</f>
        <v>91.0</v>
      </c>
      <c r="AF330" t="str">
        <f>VLOOKUP($B330,[1]高二下!$B:$R,7,0)</f>
        <v>刘玲君</v>
      </c>
      <c r="AG330" t="str">
        <f>VLOOKUP($B330,[1]高二下!$B:$R,8,0)</f>
        <v>76.0</v>
      </c>
      <c r="AH330" t="str">
        <f>VLOOKUP($B330,[1]高二下!$B:$R,9,0)</f>
        <v>杜东洋</v>
      </c>
      <c r="AI330" t="str">
        <f>VLOOKUP($B330,[1]高二下!$B:$R,10,0)</f>
        <v>81.5</v>
      </c>
      <c r="AJ330" t="str">
        <f>VLOOKUP($B330,[1]高二下!$B:$R,11,0)</f>
        <v>尹英娇</v>
      </c>
      <c r="AK330" t="str">
        <f>VLOOKUP($B330,[1]高二下!$B:$R,12,0)</f>
        <v>71.0</v>
      </c>
      <c r="AL330" t="str">
        <f>VLOOKUP($B330,[1]高二下!$B:$R,13,0)</f>
        <v>向雅欣</v>
      </c>
      <c r="AM330" t="str">
        <f>VLOOKUP($B330,[1]高二下!$B:$R,14,0)</f>
        <v>58.0</v>
      </c>
      <c r="AN330" t="str">
        <f>VLOOKUP($B330,[1]高二下!$B:$R,15,0)</f>
        <v>沙华莺</v>
      </c>
      <c r="AO330" t="str">
        <f>VLOOKUP($B330,[1]高二下!$B:$R,16,0)</f>
        <v>67.0</v>
      </c>
      <c r="AP330" t="str">
        <f>VLOOKUP($B330,[1]高二下!$B:$R,17,0)</f>
        <v>骆泽群</v>
      </c>
      <c r="AQ330" t="e">
        <f>VLOOKUP($B330,[2]高二上!$B:$R,6,0)</f>
        <v>#N/A</v>
      </c>
      <c r="AR330" t="e">
        <f>VLOOKUP($B330,[2]高二上!$B:$R,7,0)</f>
        <v>#N/A</v>
      </c>
      <c r="AS330" t="e">
        <f>VLOOKUP($B330,[2]高二上!$B:$R,8,0)</f>
        <v>#N/A</v>
      </c>
      <c r="AT330" t="e">
        <f>VLOOKUP($B330,[2]高二上!$B:$R,9,0)</f>
        <v>#N/A</v>
      </c>
      <c r="AU330" t="e">
        <f>VLOOKUP($B330,[2]高二上!$B:$R,10,0)</f>
        <v>#N/A</v>
      </c>
      <c r="AV330" t="e">
        <f>VLOOKUP($B330,[2]高二上!$B:$R,11,0)</f>
        <v>#N/A</v>
      </c>
      <c r="AW330" t="e">
        <f>VLOOKUP($B330,[2]高二上!$B:$R,12,0)</f>
        <v>#N/A</v>
      </c>
      <c r="AX330" t="e">
        <f>VLOOKUP($B330,[2]高二上!$B:$R,13,0)</f>
        <v>#N/A</v>
      </c>
      <c r="AY330" t="e">
        <f>VLOOKUP($B330,[2]高二上!$B:$R,14,0)</f>
        <v>#N/A</v>
      </c>
      <c r="AZ330" t="e">
        <f>VLOOKUP($B330,[2]高二上!$B:$R,15,0)</f>
        <v>#N/A</v>
      </c>
      <c r="BA330" t="e">
        <f>VLOOKUP($B330,[2]高二上!$B:$R,16,0)</f>
        <v>#N/A</v>
      </c>
      <c r="BB330" t="e">
        <f>VLOOKUP($B330,[2]高二上!$B:$R,17,0)</f>
        <v>#N/A</v>
      </c>
      <c r="BC330">
        <f>VLOOKUP($B330,[1]高一下!$B:$R,6,0)</f>
        <v>75</v>
      </c>
      <c r="BD330" t="str">
        <f>VLOOKUP($B330,[1]高一下!$B:$R,7,0)</f>
        <v>刘玲君</v>
      </c>
      <c r="BE330">
        <f>VLOOKUP($B330,[1]高一下!$B:$R,8,0)</f>
        <v>93</v>
      </c>
      <c r="BF330" t="str">
        <f>VLOOKUP($B330,[1]高一下!$B:$R,9,0)</f>
        <v>陈强</v>
      </c>
      <c r="BG330">
        <f>VLOOKUP($B330,[1]高一下!$B:$R,10,0)</f>
        <v>64</v>
      </c>
      <c r="BH330" t="str">
        <f>VLOOKUP($B330,[1]高一下!$B:$R,11,0)</f>
        <v>尹英娇</v>
      </c>
      <c r="BI330">
        <f>VLOOKUP($B330,[1]高一下!$B:$R,12,0)</f>
        <v>63</v>
      </c>
      <c r="BJ330" t="str">
        <f>VLOOKUP($B330,[1]高一下!$B:$R,13,0)</f>
        <v>李华</v>
      </c>
      <c r="BK330">
        <f>VLOOKUP($B330,[1]高一下!$B:$R,14,0)</f>
        <v>55</v>
      </c>
      <c r="BL330" t="str">
        <f>VLOOKUP($B330,[1]高一下!$B:$R,15,0)</f>
        <v>沙华莺</v>
      </c>
      <c r="BM330">
        <f>VLOOKUP($B330,[1]高一下!$B:$R,16,0)</f>
        <v>66</v>
      </c>
      <c r="BN330" t="str">
        <f>VLOOKUP($B330,[1]高一下!$B:$R,17,0)</f>
        <v>骆泽群</v>
      </c>
      <c r="BO330">
        <f>VLOOKUP($B330,[1]高一上!$B:$W,5,0)</f>
        <v>81.5</v>
      </c>
      <c r="BP330" t="str">
        <f>VLOOKUP($B330,[1]高一上!$B:$W,6,0)</f>
        <v>叶仁芳</v>
      </c>
      <c r="BQ330">
        <f>VLOOKUP($B330,[1]高一上!$B:$W,7,0)</f>
        <v>66</v>
      </c>
      <c r="BR330" t="str">
        <f>VLOOKUP($B330,[1]高一上!$B:$W,8,0)</f>
        <v>苏朗偏初</v>
      </c>
      <c r="BS330">
        <f>VLOOKUP($B330,[1]高一上!$B:$W,9,0)</f>
        <v>56.5</v>
      </c>
      <c r="BT330" t="str">
        <f>VLOOKUP($B330,[1]高一上!$B:$W,10,0)</f>
        <v>东梅</v>
      </c>
      <c r="BU330">
        <f>VLOOKUP($B330,[1]高一上!$B:$W,17,0)</f>
        <v>62</v>
      </c>
      <c r="BV330">
        <f>VLOOKUP($B330,[1]高一上!$B:$W,18,0)</f>
        <v>0</v>
      </c>
      <c r="BW330">
        <f>VLOOKUP($B330,[1]高一上!$B:$W,19,0)</f>
        <v>57</v>
      </c>
      <c r="BX330">
        <f>VLOOKUP($B330,[1]高一上!$B:$W,20,0)</f>
        <v>0</v>
      </c>
      <c r="BY330">
        <f>VLOOKUP($B330,[1]高一上!$B:$W,21,0)</f>
        <v>57</v>
      </c>
      <c r="BZ330">
        <f>VLOOKUP($B330,[1]高一上!$B:$W,22,0)</f>
        <v>0</v>
      </c>
      <c r="CA330">
        <f>VLOOKUP($B330,[1]中考!$B:$N,5,0)</f>
        <v>109</v>
      </c>
      <c r="CB330">
        <f>VLOOKUP($B330,[1]中考!$B:$N,6,0)</f>
        <v>77</v>
      </c>
      <c r="CC330">
        <f>VLOOKUP($B330,[1]中考!$B:$N,7,0)</f>
        <v>86</v>
      </c>
      <c r="CD330">
        <f>VLOOKUP($B330,[1]中考!$B:$N,11,0)</f>
        <v>32</v>
      </c>
      <c r="CE330">
        <f>VLOOKUP($B330,[1]中考!$B:$N,12,0)</f>
        <v>30</v>
      </c>
      <c r="CF330">
        <f>VLOOKUP($B330,[1]中考!$B:$N,13,0)</f>
        <v>41</v>
      </c>
    </row>
    <row r="331" spans="1:84" x14ac:dyDescent="0.2">
      <c r="A331" s="4" t="s">
        <v>1072</v>
      </c>
      <c r="B331" s="1" t="s">
        <v>1073</v>
      </c>
      <c r="C331" s="1" t="s">
        <v>976</v>
      </c>
      <c r="D331" s="1" t="s">
        <v>853</v>
      </c>
      <c r="E331" s="1" t="s">
        <v>1074</v>
      </c>
      <c r="F331" s="1">
        <v>469</v>
      </c>
      <c r="G331" s="1">
        <v>110</v>
      </c>
      <c r="H331" s="1" t="s">
        <v>978</v>
      </c>
      <c r="I331" s="1" t="s">
        <v>1046</v>
      </c>
      <c r="J331" s="1" t="s">
        <v>980</v>
      </c>
      <c r="K331" s="1" t="s">
        <v>1047</v>
      </c>
      <c r="L331" s="1" t="s">
        <v>982</v>
      </c>
      <c r="M331" s="1" t="s">
        <v>1075</v>
      </c>
      <c r="N331" s="1" t="s">
        <v>856</v>
      </c>
      <c r="O331" s="1">
        <v>62</v>
      </c>
      <c r="P331" s="1" t="s">
        <v>984</v>
      </c>
      <c r="Q331" s="1" t="s">
        <v>1066</v>
      </c>
      <c r="R331" s="1" t="s">
        <v>986</v>
      </c>
      <c r="S331">
        <f>VLOOKUP(B331,[1]高三上!$B:$R,6,0)</f>
        <v>85</v>
      </c>
      <c r="T331" t="str">
        <f>VLOOKUP(B331,[1]高三上!$B:$R,7,0)</f>
        <v>刘玲君</v>
      </c>
      <c r="U331">
        <f>VLOOKUP(B331,[1]高三上!$B:$R,8,0)</f>
        <v>79</v>
      </c>
      <c r="V331" t="str">
        <f>VLOOKUP(B331,[1]高三上!$B:$R,9,0)</f>
        <v>杜东洋</v>
      </c>
      <c r="W331">
        <f>VLOOKUP(B331,[1]高三上!$B:$R,10,0)</f>
        <v>96.5</v>
      </c>
      <c r="X331" t="str">
        <f>VLOOKUP(B331,[1]高三上!$B:$R,11,0)</f>
        <v>尹英娇</v>
      </c>
      <c r="Y331">
        <f>VLOOKUP(B331,[1]高三上!$B:$R,12,0)</f>
        <v>55</v>
      </c>
      <c r="Z331" t="str">
        <f>VLOOKUP(B331,[1]高三上!$B:$R,13,0)</f>
        <v>向雅欣</v>
      </c>
      <c r="AA331">
        <f>VLOOKUP(B331,[1]高三上!$B:$R,14,0)</f>
        <v>41</v>
      </c>
      <c r="AB331" t="str">
        <f>VLOOKUP(B331,[1]高三上!$B:$R,15,0)</f>
        <v>沙华莺</v>
      </c>
      <c r="AC331">
        <f>VLOOKUP(B331,[1]高三上!$B:$R,16,0)</f>
        <v>30</v>
      </c>
      <c r="AD331" t="str">
        <f>VLOOKUP(B331,[1]高三上!$B:$R,17,0)</f>
        <v>骆泽群</v>
      </c>
      <c r="AE331" t="str">
        <f>VLOOKUP($B331,[1]高二下!$B:$R,6,0)</f>
        <v>93.0</v>
      </c>
      <c r="AF331" t="str">
        <f>VLOOKUP($B331,[1]高二下!$B:$R,7,0)</f>
        <v>刘玲君</v>
      </c>
      <c r="AG331" t="str">
        <f>VLOOKUP($B331,[1]高二下!$B:$R,8,0)</f>
        <v>55.0</v>
      </c>
      <c r="AH331" t="str">
        <f>VLOOKUP($B331,[1]高二下!$B:$R,9,0)</f>
        <v>杜东洋</v>
      </c>
      <c r="AI331" t="str">
        <f>VLOOKUP($B331,[1]高二下!$B:$R,10,0)</f>
        <v>95.0</v>
      </c>
      <c r="AJ331" t="str">
        <f>VLOOKUP($B331,[1]高二下!$B:$R,11,0)</f>
        <v>尹英娇</v>
      </c>
      <c r="AK331" t="str">
        <f>VLOOKUP($B331,[1]高二下!$B:$R,12,0)</f>
        <v>81.0</v>
      </c>
      <c r="AL331" t="str">
        <f>VLOOKUP($B331,[1]高二下!$B:$R,13,0)</f>
        <v>向雅欣</v>
      </c>
      <c r="AM331" t="str">
        <f>VLOOKUP($B331,[1]高二下!$B:$R,14,0)</f>
        <v>70.0</v>
      </c>
      <c r="AN331" t="str">
        <f>VLOOKUP($B331,[1]高二下!$B:$R,15,0)</f>
        <v>沙华莺</v>
      </c>
      <c r="AO331" t="str">
        <f>VLOOKUP($B331,[1]高二下!$B:$R,16,0)</f>
        <v>72.0</v>
      </c>
      <c r="AP331" t="str">
        <f>VLOOKUP($B331,[1]高二下!$B:$R,17,0)</f>
        <v>骆泽群</v>
      </c>
      <c r="AQ331" t="e">
        <f>VLOOKUP($B331,[2]高二上!$B:$R,6,0)</f>
        <v>#N/A</v>
      </c>
      <c r="AR331" t="e">
        <f>VLOOKUP($B331,[2]高二上!$B:$R,7,0)</f>
        <v>#N/A</v>
      </c>
      <c r="AS331" t="e">
        <f>VLOOKUP($B331,[2]高二上!$B:$R,8,0)</f>
        <v>#N/A</v>
      </c>
      <c r="AT331" t="e">
        <f>VLOOKUP($B331,[2]高二上!$B:$R,9,0)</f>
        <v>#N/A</v>
      </c>
      <c r="AU331" t="e">
        <f>VLOOKUP($B331,[2]高二上!$B:$R,10,0)</f>
        <v>#N/A</v>
      </c>
      <c r="AV331" t="e">
        <f>VLOOKUP($B331,[2]高二上!$B:$R,11,0)</f>
        <v>#N/A</v>
      </c>
      <c r="AW331" t="e">
        <f>VLOOKUP($B331,[2]高二上!$B:$R,12,0)</f>
        <v>#N/A</v>
      </c>
      <c r="AX331" t="e">
        <f>VLOOKUP($B331,[2]高二上!$B:$R,13,0)</f>
        <v>#N/A</v>
      </c>
      <c r="AY331" t="e">
        <f>VLOOKUP($B331,[2]高二上!$B:$R,14,0)</f>
        <v>#N/A</v>
      </c>
      <c r="AZ331" t="e">
        <f>VLOOKUP($B331,[2]高二上!$B:$R,15,0)</f>
        <v>#N/A</v>
      </c>
      <c r="BA331" t="e">
        <f>VLOOKUP($B331,[2]高二上!$B:$R,16,0)</f>
        <v>#N/A</v>
      </c>
      <c r="BB331" t="e">
        <f>VLOOKUP($B331,[2]高二上!$B:$R,17,0)</f>
        <v>#N/A</v>
      </c>
      <c r="BC331">
        <f>VLOOKUP($B331,[1]高一下!$B:$R,6,0)</f>
        <v>100</v>
      </c>
      <c r="BD331" t="str">
        <f>VLOOKUP($B331,[1]高一下!$B:$R,7,0)</f>
        <v>刘玲君</v>
      </c>
      <c r="BE331">
        <f>VLOOKUP($B331,[1]高一下!$B:$R,8,0)</f>
        <v>80</v>
      </c>
      <c r="BF331" t="str">
        <f>VLOOKUP($B331,[1]高一下!$B:$R,9,0)</f>
        <v>陈强</v>
      </c>
      <c r="BG331">
        <f>VLOOKUP($B331,[1]高一下!$B:$R,10,0)</f>
        <v>84.5</v>
      </c>
      <c r="BH331" t="str">
        <f>VLOOKUP($B331,[1]高一下!$B:$R,11,0)</f>
        <v>尹英娇</v>
      </c>
      <c r="BI331">
        <f>VLOOKUP($B331,[1]高一下!$B:$R,12,0)</f>
        <v>72</v>
      </c>
      <c r="BJ331" t="str">
        <f>VLOOKUP($B331,[1]高一下!$B:$R,13,0)</f>
        <v>李华</v>
      </c>
      <c r="BK331">
        <f>VLOOKUP($B331,[1]高一下!$B:$R,14,0)</f>
        <v>67</v>
      </c>
      <c r="BL331" t="str">
        <f>VLOOKUP($B331,[1]高一下!$B:$R,15,0)</f>
        <v>沙华莺</v>
      </c>
      <c r="BM331">
        <f>VLOOKUP($B331,[1]高一下!$B:$R,16,0)</f>
        <v>67</v>
      </c>
      <c r="BN331" t="str">
        <f>VLOOKUP($B331,[1]高一下!$B:$R,17,0)</f>
        <v>骆泽群</v>
      </c>
      <c r="BO331">
        <f>VLOOKUP($B331,[1]高一上!$B:$W,5,0)</f>
        <v>69.5</v>
      </c>
      <c r="BP331" t="str">
        <f>VLOOKUP($B331,[1]高一上!$B:$W,6,0)</f>
        <v>刘玲君</v>
      </c>
      <c r="BQ331">
        <f>VLOOKUP($B331,[1]高一上!$B:$W,7,0)</f>
        <v>56</v>
      </c>
      <c r="BR331" t="str">
        <f>VLOOKUP($B331,[1]高一上!$B:$W,8,0)</f>
        <v>陈强</v>
      </c>
      <c r="BS331">
        <f>VLOOKUP($B331,[1]高一上!$B:$W,9,0)</f>
        <v>72</v>
      </c>
      <c r="BT331" t="str">
        <f>VLOOKUP($B331,[1]高一上!$B:$W,10,0)</f>
        <v>尹英娇</v>
      </c>
      <c r="BU331">
        <f>VLOOKUP($B331,[1]高一上!$B:$W,17,0)</f>
        <v>69</v>
      </c>
      <c r="BV331" t="str">
        <f>VLOOKUP($B331,[1]高一上!$B:$W,18,0)</f>
        <v>李华</v>
      </c>
      <c r="BW331">
        <f>VLOOKUP($B331,[1]高一上!$B:$W,19,0)</f>
        <v>60</v>
      </c>
      <c r="BX331" t="str">
        <f>VLOOKUP($B331,[1]高一上!$B:$W,20,0)</f>
        <v>沙华莺</v>
      </c>
      <c r="BY331">
        <f>VLOOKUP($B331,[1]高一上!$B:$W,21,0)</f>
        <v>60</v>
      </c>
      <c r="BZ331" t="str">
        <f>VLOOKUP($B331,[1]高一上!$B:$W,22,0)</f>
        <v>骆泽群</v>
      </c>
      <c r="CA331">
        <f>VLOOKUP($B331,[1]中考!$B:$N,5,0)</f>
        <v>122</v>
      </c>
      <c r="CB331">
        <f>VLOOKUP($B331,[1]中考!$B:$N,6,0)</f>
        <v>65</v>
      </c>
      <c r="CC331">
        <f>VLOOKUP($B331,[1]中考!$B:$N,7,0)</f>
        <v>115</v>
      </c>
      <c r="CD331">
        <f>VLOOKUP($B331,[1]中考!$B:$N,11,0)</f>
        <v>40</v>
      </c>
      <c r="CE331">
        <f>VLOOKUP($B331,[1]中考!$B:$N,12,0)</f>
        <v>36</v>
      </c>
      <c r="CF331">
        <f>VLOOKUP($B331,[1]中考!$B:$N,13,0)</f>
        <v>44</v>
      </c>
    </row>
    <row r="332" spans="1:84" x14ac:dyDescent="0.2">
      <c r="A332" s="4" t="s">
        <v>1076</v>
      </c>
      <c r="B332" s="1" t="s">
        <v>1077</v>
      </c>
      <c r="C332" s="1" t="s">
        <v>976</v>
      </c>
      <c r="D332" s="1" t="s">
        <v>853</v>
      </c>
      <c r="E332" s="1" t="s">
        <v>643</v>
      </c>
      <c r="F332" s="1">
        <v>468</v>
      </c>
      <c r="G332" s="1">
        <v>108</v>
      </c>
      <c r="H332" s="1" t="s">
        <v>978</v>
      </c>
      <c r="I332" s="1" t="s">
        <v>1078</v>
      </c>
      <c r="J332" s="1" t="s">
        <v>980</v>
      </c>
      <c r="K332" s="1" t="s">
        <v>1036</v>
      </c>
      <c r="L332" s="1" t="s">
        <v>982</v>
      </c>
      <c r="M332" s="1" t="s">
        <v>1024</v>
      </c>
      <c r="N332" s="1" t="s">
        <v>856</v>
      </c>
      <c r="O332" s="1">
        <v>67</v>
      </c>
      <c r="P332" s="1" t="s">
        <v>984</v>
      </c>
      <c r="Q332" s="1" t="s">
        <v>1019</v>
      </c>
      <c r="R332" s="1" t="s">
        <v>986</v>
      </c>
      <c r="S332">
        <f>VLOOKUP(B332,[1]高三上!$B:$R,6,0)</f>
        <v>89.5</v>
      </c>
      <c r="T332" t="str">
        <f>VLOOKUP(B332,[1]高三上!$B:$R,7,0)</f>
        <v>刘玲君</v>
      </c>
      <c r="U332">
        <f>VLOOKUP(B332,[1]高三上!$B:$R,8,0)</f>
        <v>98</v>
      </c>
      <c r="V332" t="str">
        <f>VLOOKUP(B332,[1]高三上!$B:$R,9,0)</f>
        <v>杜东洋</v>
      </c>
      <c r="W332">
        <f>VLOOKUP(B332,[1]高三上!$B:$R,10,0)</f>
        <v>93</v>
      </c>
      <c r="X332" t="str">
        <f>VLOOKUP(B332,[1]高三上!$B:$R,11,0)</f>
        <v>尹英娇</v>
      </c>
      <c r="Y332">
        <f>VLOOKUP(B332,[1]高三上!$B:$R,12,0)</f>
        <v>73</v>
      </c>
      <c r="Z332" t="str">
        <f>VLOOKUP(B332,[1]高三上!$B:$R,13,0)</f>
        <v>向雅欣</v>
      </c>
      <c r="AA332">
        <f>VLOOKUP(B332,[1]高三上!$B:$R,14,0)</f>
        <v>70.5</v>
      </c>
      <c r="AB332" t="str">
        <f>VLOOKUP(B332,[1]高三上!$B:$R,15,0)</f>
        <v>沙华莺</v>
      </c>
      <c r="AC332">
        <f>VLOOKUP(B332,[1]高三上!$B:$R,16,0)</f>
        <v>38</v>
      </c>
      <c r="AD332" t="str">
        <f>VLOOKUP(B332,[1]高三上!$B:$R,17,0)</f>
        <v>骆泽群</v>
      </c>
      <c r="AE332" t="str">
        <f>VLOOKUP($B332,[1]高二下!$B:$R,6,0)</f>
        <v>96.0</v>
      </c>
      <c r="AF332" t="str">
        <f>VLOOKUP($B332,[1]高二下!$B:$R,7,0)</f>
        <v>刘玲君</v>
      </c>
      <c r="AG332" t="str">
        <f>VLOOKUP($B332,[1]高二下!$B:$R,8,0)</f>
        <v>77.0</v>
      </c>
      <c r="AH332" t="str">
        <f>VLOOKUP($B332,[1]高二下!$B:$R,9,0)</f>
        <v>杜东洋</v>
      </c>
      <c r="AI332" t="str">
        <f>VLOOKUP($B332,[1]高二下!$B:$R,10,0)</f>
        <v>106.0</v>
      </c>
      <c r="AJ332" t="str">
        <f>VLOOKUP($B332,[1]高二下!$B:$R,11,0)</f>
        <v>尹英娇</v>
      </c>
      <c r="AK332" t="str">
        <f>VLOOKUP($B332,[1]高二下!$B:$R,12,0)</f>
        <v>69.0</v>
      </c>
      <c r="AL332" t="str">
        <f>VLOOKUP($B332,[1]高二下!$B:$R,13,0)</f>
        <v>向雅欣</v>
      </c>
      <c r="AM332" t="str">
        <f>VLOOKUP($B332,[1]高二下!$B:$R,14,0)</f>
        <v>72.0</v>
      </c>
      <c r="AN332" t="str">
        <f>VLOOKUP($B332,[1]高二下!$B:$R,15,0)</f>
        <v>沙华莺</v>
      </c>
      <c r="AO332" t="str">
        <f>VLOOKUP($B332,[1]高二下!$B:$R,16,0)</f>
        <v>73.0</v>
      </c>
      <c r="AP332" t="str">
        <f>VLOOKUP($B332,[1]高二下!$B:$R,17,0)</f>
        <v>骆泽群</v>
      </c>
      <c r="AQ332" t="e">
        <f>VLOOKUP($B332,[2]高二上!$B:$R,6,0)</f>
        <v>#N/A</v>
      </c>
      <c r="AR332" t="e">
        <f>VLOOKUP($B332,[2]高二上!$B:$R,7,0)</f>
        <v>#N/A</v>
      </c>
      <c r="AS332" t="e">
        <f>VLOOKUP($B332,[2]高二上!$B:$R,8,0)</f>
        <v>#N/A</v>
      </c>
      <c r="AT332" t="e">
        <f>VLOOKUP($B332,[2]高二上!$B:$R,9,0)</f>
        <v>#N/A</v>
      </c>
      <c r="AU332" t="e">
        <f>VLOOKUP($B332,[2]高二上!$B:$R,10,0)</f>
        <v>#N/A</v>
      </c>
      <c r="AV332" t="e">
        <f>VLOOKUP($B332,[2]高二上!$B:$R,11,0)</f>
        <v>#N/A</v>
      </c>
      <c r="AW332" t="e">
        <f>VLOOKUP($B332,[2]高二上!$B:$R,12,0)</f>
        <v>#N/A</v>
      </c>
      <c r="AX332" t="e">
        <f>VLOOKUP($B332,[2]高二上!$B:$R,13,0)</f>
        <v>#N/A</v>
      </c>
      <c r="AY332" t="e">
        <f>VLOOKUP($B332,[2]高二上!$B:$R,14,0)</f>
        <v>#N/A</v>
      </c>
      <c r="AZ332" t="e">
        <f>VLOOKUP($B332,[2]高二上!$B:$R,15,0)</f>
        <v>#N/A</v>
      </c>
      <c r="BA332" t="e">
        <f>VLOOKUP($B332,[2]高二上!$B:$R,16,0)</f>
        <v>#N/A</v>
      </c>
      <c r="BB332" t="e">
        <f>VLOOKUP($B332,[2]高二上!$B:$R,17,0)</f>
        <v>#N/A</v>
      </c>
      <c r="BC332">
        <f>VLOOKUP($B332,[1]高一下!$B:$R,6,0)</f>
        <v>103</v>
      </c>
      <c r="BD332" t="str">
        <f>VLOOKUP($B332,[1]高一下!$B:$R,7,0)</f>
        <v>刘玲君</v>
      </c>
      <c r="BE332">
        <f>VLOOKUP($B332,[1]高一下!$B:$R,8,0)</f>
        <v>92</v>
      </c>
      <c r="BF332" t="str">
        <f>VLOOKUP($B332,[1]高一下!$B:$R,9,0)</f>
        <v>陈强</v>
      </c>
      <c r="BG332">
        <f>VLOOKUP($B332,[1]高一下!$B:$R,10,0)</f>
        <v>81</v>
      </c>
      <c r="BH332" t="str">
        <f>VLOOKUP($B332,[1]高一下!$B:$R,11,0)</f>
        <v>尹英娇</v>
      </c>
      <c r="BI332">
        <f>VLOOKUP($B332,[1]高一下!$B:$R,12,0)</f>
        <v>67</v>
      </c>
      <c r="BJ332" t="str">
        <f>VLOOKUP($B332,[1]高一下!$B:$R,13,0)</f>
        <v>李华</v>
      </c>
      <c r="BK332">
        <f>VLOOKUP($B332,[1]高一下!$B:$R,14,0)</f>
        <v>76</v>
      </c>
      <c r="BL332" t="str">
        <f>VLOOKUP($B332,[1]高一下!$B:$R,15,0)</f>
        <v>沙华莺</v>
      </c>
      <c r="BM332">
        <f>VLOOKUP($B332,[1]高一下!$B:$R,16,0)</f>
        <v>76</v>
      </c>
      <c r="BN332" t="str">
        <f>VLOOKUP($B332,[1]高一下!$B:$R,17,0)</f>
        <v>骆泽群</v>
      </c>
      <c r="BO332">
        <f>VLOOKUP($B332,[1]高一上!$B:$W,5,0)</f>
        <v>82</v>
      </c>
      <c r="BP332" t="str">
        <f>VLOOKUP($B332,[1]高一上!$B:$W,6,0)</f>
        <v>刘玲君</v>
      </c>
      <c r="BQ332">
        <f>VLOOKUP($B332,[1]高一上!$B:$W,7,0)</f>
        <v>62</v>
      </c>
      <c r="BR332" t="str">
        <f>VLOOKUP($B332,[1]高一上!$B:$W,8,0)</f>
        <v>陈强</v>
      </c>
      <c r="BS332">
        <f>VLOOKUP($B332,[1]高一上!$B:$W,9,0)</f>
        <v>79.5</v>
      </c>
      <c r="BT332" t="str">
        <f>VLOOKUP($B332,[1]高一上!$B:$W,10,0)</f>
        <v>尹英娇</v>
      </c>
      <c r="BU332">
        <f>VLOOKUP($B332,[1]高一上!$B:$W,17,0)</f>
        <v>85</v>
      </c>
      <c r="BV332" t="str">
        <f>VLOOKUP($B332,[1]高一上!$B:$W,18,0)</f>
        <v>李华</v>
      </c>
      <c r="BW332">
        <f>VLOOKUP($B332,[1]高一上!$B:$W,19,0)</f>
        <v>52</v>
      </c>
      <c r="BX332" t="str">
        <f>VLOOKUP($B332,[1]高一上!$B:$W,20,0)</f>
        <v>沙华莺</v>
      </c>
      <c r="BY332">
        <f>VLOOKUP($B332,[1]高一上!$B:$W,21,0)</f>
        <v>52</v>
      </c>
      <c r="BZ332" t="str">
        <f>VLOOKUP($B332,[1]高一上!$B:$W,22,0)</f>
        <v>骆泽群</v>
      </c>
      <c r="CA332">
        <f>VLOOKUP($B332,[1]中考!$B:$N,5,0)</f>
        <v>111</v>
      </c>
      <c r="CB332">
        <f>VLOOKUP($B332,[1]中考!$B:$N,6,0)</f>
        <v>85</v>
      </c>
      <c r="CC332">
        <f>VLOOKUP($B332,[1]中考!$B:$N,7,0)</f>
        <v>114</v>
      </c>
      <c r="CD332">
        <f>VLOOKUP($B332,[1]中考!$B:$N,11,0)</f>
        <v>40</v>
      </c>
      <c r="CE332">
        <f>VLOOKUP($B332,[1]中考!$B:$N,12,0)</f>
        <v>38</v>
      </c>
      <c r="CF332">
        <f>VLOOKUP($B332,[1]中考!$B:$N,13,0)</f>
        <v>49</v>
      </c>
    </row>
    <row r="333" spans="1:84" x14ac:dyDescent="0.2">
      <c r="A333" s="4" t="s">
        <v>1079</v>
      </c>
      <c r="B333" s="1" t="s">
        <v>1080</v>
      </c>
      <c r="C333" s="1" t="s">
        <v>976</v>
      </c>
      <c r="D333" s="1" t="s">
        <v>853</v>
      </c>
      <c r="E333" s="1" t="s">
        <v>1081</v>
      </c>
      <c r="F333" s="1">
        <v>464</v>
      </c>
      <c r="G333" s="1">
        <v>111</v>
      </c>
      <c r="H333" s="1" t="s">
        <v>978</v>
      </c>
      <c r="I333" s="1" t="s">
        <v>1082</v>
      </c>
      <c r="J333" s="1" t="s">
        <v>980</v>
      </c>
      <c r="K333" s="1" t="s">
        <v>1036</v>
      </c>
      <c r="L333" s="1" t="s">
        <v>982</v>
      </c>
      <c r="M333" s="1" t="s">
        <v>1083</v>
      </c>
      <c r="N333" s="1" t="s">
        <v>856</v>
      </c>
      <c r="O333" s="1">
        <v>53.5</v>
      </c>
      <c r="P333" s="1" t="s">
        <v>984</v>
      </c>
      <c r="Q333" s="1" t="s">
        <v>1037</v>
      </c>
      <c r="R333" s="1" t="s">
        <v>986</v>
      </c>
      <c r="S333">
        <f>VLOOKUP(B333,[1]高三上!$B:$R,6,0)</f>
        <v>96.5</v>
      </c>
      <c r="T333" t="str">
        <f>VLOOKUP(B333,[1]高三上!$B:$R,7,0)</f>
        <v>刘玲君</v>
      </c>
      <c r="U333">
        <f>VLOOKUP(B333,[1]高三上!$B:$R,8,0)</f>
        <v>89</v>
      </c>
      <c r="V333" t="str">
        <f>VLOOKUP(B333,[1]高三上!$B:$R,9,0)</f>
        <v>杜东洋</v>
      </c>
      <c r="W333">
        <f>VLOOKUP(B333,[1]高三上!$B:$R,10,0)</f>
        <v>95.5</v>
      </c>
      <c r="X333" t="str">
        <f>VLOOKUP(B333,[1]高三上!$B:$R,11,0)</f>
        <v>尹英娇</v>
      </c>
      <c r="Y333">
        <f>VLOOKUP(B333,[1]高三上!$B:$R,12,0)</f>
        <v>74</v>
      </c>
      <c r="Z333" t="str">
        <f>VLOOKUP(B333,[1]高三上!$B:$R,13,0)</f>
        <v>向雅欣</v>
      </c>
      <c r="AA333">
        <f>VLOOKUP(B333,[1]高三上!$B:$R,14,0)</f>
        <v>55.5</v>
      </c>
      <c r="AB333" t="str">
        <f>VLOOKUP(B333,[1]高三上!$B:$R,15,0)</f>
        <v>沙华莺</v>
      </c>
      <c r="AC333">
        <f>VLOOKUP(B333,[1]高三上!$B:$R,16,0)</f>
        <v>50</v>
      </c>
      <c r="AD333" t="str">
        <f>VLOOKUP(B333,[1]高三上!$B:$R,17,0)</f>
        <v>骆泽群</v>
      </c>
      <c r="AE333" t="str">
        <f>VLOOKUP($B333,[1]高二下!$B:$R,6,0)</f>
        <v>89.0</v>
      </c>
      <c r="AF333" t="str">
        <f>VLOOKUP($B333,[1]高二下!$B:$R,7,0)</f>
        <v>刘玲君</v>
      </c>
      <c r="AG333" t="str">
        <f>VLOOKUP($B333,[1]高二下!$B:$R,8,0)</f>
        <v>110.0</v>
      </c>
      <c r="AH333" t="str">
        <f>VLOOKUP($B333,[1]高二下!$B:$R,9,0)</f>
        <v>杜东洋</v>
      </c>
      <c r="AI333" t="str">
        <f>VLOOKUP($B333,[1]高二下!$B:$R,10,0)</f>
        <v>109.5</v>
      </c>
      <c r="AJ333" t="str">
        <f>VLOOKUP($B333,[1]高二下!$B:$R,11,0)</f>
        <v>尹英娇</v>
      </c>
      <c r="AK333" t="str">
        <f>VLOOKUP($B333,[1]高二下!$B:$R,12,0)</f>
        <v>71.0</v>
      </c>
      <c r="AL333" t="str">
        <f>VLOOKUP($B333,[1]高二下!$B:$R,13,0)</f>
        <v>向雅欣</v>
      </c>
      <c r="AM333" t="str">
        <f>VLOOKUP($B333,[1]高二下!$B:$R,14,0)</f>
        <v>60.0</v>
      </c>
      <c r="AN333" t="str">
        <f>VLOOKUP($B333,[1]高二下!$B:$R,15,0)</f>
        <v>沙华莺</v>
      </c>
      <c r="AO333" t="str">
        <f>VLOOKUP($B333,[1]高二下!$B:$R,16,0)</f>
        <v>62.0</v>
      </c>
      <c r="AP333" t="str">
        <f>VLOOKUP($B333,[1]高二下!$B:$R,17,0)</f>
        <v>骆泽群</v>
      </c>
      <c r="AQ333" t="e">
        <f>VLOOKUP($B333,[2]高二上!$B:$R,6,0)</f>
        <v>#N/A</v>
      </c>
      <c r="AR333" t="e">
        <f>VLOOKUP($B333,[2]高二上!$B:$R,7,0)</f>
        <v>#N/A</v>
      </c>
      <c r="AS333" t="e">
        <f>VLOOKUP($B333,[2]高二上!$B:$R,8,0)</f>
        <v>#N/A</v>
      </c>
      <c r="AT333" t="e">
        <f>VLOOKUP($B333,[2]高二上!$B:$R,9,0)</f>
        <v>#N/A</v>
      </c>
      <c r="AU333" t="e">
        <f>VLOOKUP($B333,[2]高二上!$B:$R,10,0)</f>
        <v>#N/A</v>
      </c>
      <c r="AV333" t="e">
        <f>VLOOKUP($B333,[2]高二上!$B:$R,11,0)</f>
        <v>#N/A</v>
      </c>
      <c r="AW333" t="e">
        <f>VLOOKUP($B333,[2]高二上!$B:$R,12,0)</f>
        <v>#N/A</v>
      </c>
      <c r="AX333" t="e">
        <f>VLOOKUP($B333,[2]高二上!$B:$R,13,0)</f>
        <v>#N/A</v>
      </c>
      <c r="AY333" t="e">
        <f>VLOOKUP($B333,[2]高二上!$B:$R,14,0)</f>
        <v>#N/A</v>
      </c>
      <c r="AZ333" t="e">
        <f>VLOOKUP($B333,[2]高二上!$B:$R,15,0)</f>
        <v>#N/A</v>
      </c>
      <c r="BA333" t="e">
        <f>VLOOKUP($B333,[2]高二上!$B:$R,16,0)</f>
        <v>#N/A</v>
      </c>
      <c r="BB333" t="e">
        <f>VLOOKUP($B333,[2]高二上!$B:$R,17,0)</f>
        <v>#N/A</v>
      </c>
      <c r="BC333">
        <f>VLOOKUP($B333,[1]高一下!$B:$R,6,0)</f>
        <v>104</v>
      </c>
      <c r="BD333" t="str">
        <f>VLOOKUP($B333,[1]高一下!$B:$R,7,0)</f>
        <v>刘玲君</v>
      </c>
      <c r="BE333">
        <f>VLOOKUP($B333,[1]高一下!$B:$R,8,0)</f>
        <v>114</v>
      </c>
      <c r="BF333" t="str">
        <f>VLOOKUP($B333,[1]高一下!$B:$R,9,0)</f>
        <v>陈强</v>
      </c>
      <c r="BG333">
        <f>VLOOKUP($B333,[1]高一下!$B:$R,10,0)</f>
        <v>88</v>
      </c>
      <c r="BH333" t="str">
        <f>VLOOKUP($B333,[1]高一下!$B:$R,11,0)</f>
        <v>尹英娇</v>
      </c>
      <c r="BI333">
        <f>VLOOKUP($B333,[1]高一下!$B:$R,12,0)</f>
        <v>71</v>
      </c>
      <c r="BJ333" t="str">
        <f>VLOOKUP($B333,[1]高一下!$B:$R,13,0)</f>
        <v>李华</v>
      </c>
      <c r="BK333">
        <f>VLOOKUP($B333,[1]高一下!$B:$R,14,0)</f>
        <v>63</v>
      </c>
      <c r="BL333" t="str">
        <f>VLOOKUP($B333,[1]高一下!$B:$R,15,0)</f>
        <v>沙华莺</v>
      </c>
      <c r="BM333">
        <f>VLOOKUP($B333,[1]高一下!$B:$R,16,0)</f>
        <v>78</v>
      </c>
      <c r="BN333" t="str">
        <f>VLOOKUP($B333,[1]高一下!$B:$R,17,0)</f>
        <v>骆泽群</v>
      </c>
      <c r="BO333">
        <f>VLOOKUP($B333,[1]高一上!$B:$W,5,0)</f>
        <v>93.5</v>
      </c>
      <c r="BP333" t="str">
        <f>VLOOKUP($B333,[1]高一上!$B:$W,6,0)</f>
        <v>刘玲君</v>
      </c>
      <c r="BQ333">
        <f>VLOOKUP($B333,[1]高一上!$B:$W,7,0)</f>
        <v>62</v>
      </c>
      <c r="BR333" t="str">
        <f>VLOOKUP($B333,[1]高一上!$B:$W,8,0)</f>
        <v>陈强</v>
      </c>
      <c r="BS333">
        <f>VLOOKUP($B333,[1]高一上!$B:$W,9,0)</f>
        <v>85.5</v>
      </c>
      <c r="BT333" t="str">
        <f>VLOOKUP($B333,[1]高一上!$B:$W,10,0)</f>
        <v>尹英娇</v>
      </c>
      <c r="BU333">
        <f>VLOOKUP($B333,[1]高一上!$B:$W,17,0)</f>
        <v>70</v>
      </c>
      <c r="BV333" t="str">
        <f>VLOOKUP($B333,[1]高一上!$B:$W,18,0)</f>
        <v>李华</v>
      </c>
      <c r="BW333">
        <f>VLOOKUP($B333,[1]高一上!$B:$W,19,0)</f>
        <v>51</v>
      </c>
      <c r="BX333" t="str">
        <f>VLOOKUP($B333,[1]高一上!$B:$W,20,0)</f>
        <v>沙华莺</v>
      </c>
      <c r="BY333">
        <f>VLOOKUP($B333,[1]高一上!$B:$W,21,0)</f>
        <v>51</v>
      </c>
      <c r="BZ333" t="str">
        <f>VLOOKUP($B333,[1]高一上!$B:$W,22,0)</f>
        <v>骆泽群</v>
      </c>
      <c r="CA333">
        <f>VLOOKUP($B333,[1]中考!$B:$N,5,0)</f>
        <v>107</v>
      </c>
      <c r="CB333">
        <f>VLOOKUP($B333,[1]中考!$B:$N,6,0)</f>
        <v>99</v>
      </c>
      <c r="CC333">
        <f>VLOOKUP($B333,[1]中考!$B:$N,7,0)</f>
        <v>117</v>
      </c>
      <c r="CD333">
        <f>VLOOKUP($B333,[1]中考!$B:$N,11,0)</f>
        <v>36</v>
      </c>
      <c r="CE333">
        <f>VLOOKUP($B333,[1]中考!$B:$N,12,0)</f>
        <v>38</v>
      </c>
      <c r="CF333">
        <f>VLOOKUP($B333,[1]中考!$B:$N,13,0)</f>
        <v>41</v>
      </c>
    </row>
    <row r="334" spans="1:84" x14ac:dyDescent="0.2">
      <c r="A334" s="1" t="s">
        <v>1084</v>
      </c>
      <c r="B334" s="1" t="s">
        <v>1085</v>
      </c>
      <c r="C334" s="1" t="s">
        <v>976</v>
      </c>
      <c r="D334" s="1" t="s">
        <v>853</v>
      </c>
      <c r="E334" s="1" t="s">
        <v>1086</v>
      </c>
      <c r="F334" s="1">
        <v>463</v>
      </c>
      <c r="G334" s="1">
        <v>106</v>
      </c>
      <c r="H334" s="1" t="s">
        <v>978</v>
      </c>
      <c r="I334" s="1" t="s">
        <v>1087</v>
      </c>
      <c r="J334" s="1" t="s">
        <v>980</v>
      </c>
      <c r="K334" s="1" t="s">
        <v>1088</v>
      </c>
      <c r="L334" s="1" t="s">
        <v>982</v>
      </c>
      <c r="M334" s="1" t="s">
        <v>1018</v>
      </c>
      <c r="N334" s="1" t="s">
        <v>856</v>
      </c>
      <c r="O334" s="1">
        <v>68</v>
      </c>
      <c r="P334" s="1" t="s">
        <v>984</v>
      </c>
      <c r="Q334" s="1" t="s">
        <v>1089</v>
      </c>
      <c r="R334" s="1" t="s">
        <v>986</v>
      </c>
      <c r="S334">
        <f>VLOOKUP(B334,[1]高三上!$B:$R,6,0)</f>
        <v>102.5</v>
      </c>
      <c r="T334" t="str">
        <f>VLOOKUP(B334,[1]高三上!$B:$R,7,0)</f>
        <v>刘玲君</v>
      </c>
      <c r="U334">
        <f>VLOOKUP(B334,[1]高三上!$B:$R,8,0)</f>
        <v>53</v>
      </c>
      <c r="V334" t="str">
        <f>VLOOKUP(B334,[1]高三上!$B:$R,9,0)</f>
        <v>杜东洋</v>
      </c>
      <c r="W334">
        <f>VLOOKUP(B334,[1]高三上!$B:$R,10,0)</f>
        <v>87.5</v>
      </c>
      <c r="X334" t="str">
        <f>VLOOKUP(B334,[1]高三上!$B:$R,11,0)</f>
        <v>尹英娇</v>
      </c>
      <c r="Y334">
        <f>VLOOKUP(B334,[1]高三上!$B:$R,12,0)</f>
        <v>70</v>
      </c>
      <c r="Z334" t="str">
        <f>VLOOKUP(B334,[1]高三上!$B:$R,13,0)</f>
        <v>向雅欣</v>
      </c>
      <c r="AA334">
        <f>VLOOKUP(B334,[1]高三上!$B:$R,14,0)</f>
        <v>51.5</v>
      </c>
      <c r="AB334" t="str">
        <f>VLOOKUP(B334,[1]高三上!$B:$R,15,0)</f>
        <v>沙华莺</v>
      </c>
      <c r="AC334">
        <f>VLOOKUP(B334,[1]高三上!$B:$R,16,0)</f>
        <v>50</v>
      </c>
      <c r="AD334" t="str">
        <f>VLOOKUP(B334,[1]高三上!$B:$R,17,0)</f>
        <v>骆泽群</v>
      </c>
      <c r="AE334" t="str">
        <f>VLOOKUP($B334,[1]高二下!$B:$R,6,0)</f>
        <v>85.0</v>
      </c>
      <c r="AF334" t="str">
        <f>VLOOKUP($B334,[1]高二下!$B:$R,7,0)</f>
        <v>刘玲君</v>
      </c>
      <c r="AG334" t="str">
        <f>VLOOKUP($B334,[1]高二下!$B:$R,8,0)</f>
        <v>66.0</v>
      </c>
      <c r="AH334" t="str">
        <f>VLOOKUP($B334,[1]高二下!$B:$R,9,0)</f>
        <v>杜东洋</v>
      </c>
      <c r="AI334" t="str">
        <f>VLOOKUP($B334,[1]高二下!$B:$R,10,0)</f>
        <v>76.0</v>
      </c>
      <c r="AJ334" t="str">
        <f>VLOOKUP($B334,[1]高二下!$B:$R,11,0)</f>
        <v>尹英娇</v>
      </c>
      <c r="AK334" t="str">
        <f>VLOOKUP($B334,[1]高二下!$B:$R,12,0)</f>
        <v>66.0</v>
      </c>
      <c r="AL334" t="str">
        <f>VLOOKUP($B334,[1]高二下!$B:$R,13,0)</f>
        <v>向雅欣</v>
      </c>
      <c r="AM334" t="str">
        <f>VLOOKUP($B334,[1]高二下!$B:$R,14,0)</f>
        <v>72.0</v>
      </c>
      <c r="AN334" t="str">
        <f>VLOOKUP($B334,[1]高二下!$B:$R,15,0)</f>
        <v>沙华莺</v>
      </c>
      <c r="AO334" t="str">
        <f>VLOOKUP($B334,[1]高二下!$B:$R,16,0)</f>
        <v>79.0</v>
      </c>
      <c r="AP334" t="str">
        <f>VLOOKUP($B334,[1]高二下!$B:$R,17,0)</f>
        <v>骆泽群</v>
      </c>
      <c r="AQ334" t="e">
        <f>VLOOKUP($B334,[2]高二上!$B:$R,6,0)</f>
        <v>#N/A</v>
      </c>
      <c r="AR334" t="e">
        <f>VLOOKUP($B334,[2]高二上!$B:$R,7,0)</f>
        <v>#N/A</v>
      </c>
      <c r="AS334" t="e">
        <f>VLOOKUP($B334,[2]高二上!$B:$R,8,0)</f>
        <v>#N/A</v>
      </c>
      <c r="AT334" t="e">
        <f>VLOOKUP($B334,[2]高二上!$B:$R,9,0)</f>
        <v>#N/A</v>
      </c>
      <c r="AU334" t="e">
        <f>VLOOKUP($B334,[2]高二上!$B:$R,10,0)</f>
        <v>#N/A</v>
      </c>
      <c r="AV334" t="e">
        <f>VLOOKUP($B334,[2]高二上!$B:$R,11,0)</f>
        <v>#N/A</v>
      </c>
      <c r="AW334" t="e">
        <f>VLOOKUP($B334,[2]高二上!$B:$R,12,0)</f>
        <v>#N/A</v>
      </c>
      <c r="AX334" t="e">
        <f>VLOOKUP($B334,[2]高二上!$B:$R,13,0)</f>
        <v>#N/A</v>
      </c>
      <c r="AY334" t="e">
        <f>VLOOKUP($B334,[2]高二上!$B:$R,14,0)</f>
        <v>#N/A</v>
      </c>
      <c r="AZ334" t="e">
        <f>VLOOKUP($B334,[2]高二上!$B:$R,15,0)</f>
        <v>#N/A</v>
      </c>
      <c r="BA334" t="e">
        <f>VLOOKUP($B334,[2]高二上!$B:$R,16,0)</f>
        <v>#N/A</v>
      </c>
      <c r="BB334" t="e">
        <f>VLOOKUP($B334,[2]高二上!$B:$R,17,0)</f>
        <v>#N/A</v>
      </c>
      <c r="BC334">
        <f>VLOOKUP($B334,[1]高一下!$B:$R,6,0)</f>
        <v>95</v>
      </c>
      <c r="BD334" t="str">
        <f>VLOOKUP($B334,[1]高一下!$B:$R,7,0)</f>
        <v>刘玲君</v>
      </c>
      <c r="BE334">
        <f>VLOOKUP($B334,[1]高一下!$B:$R,8,0)</f>
        <v>43</v>
      </c>
      <c r="BF334" t="str">
        <f>VLOOKUP($B334,[1]高一下!$B:$R,9,0)</f>
        <v>陈强</v>
      </c>
      <c r="BG334">
        <f>VLOOKUP($B334,[1]高一下!$B:$R,10,0)</f>
        <v>66.5</v>
      </c>
      <c r="BH334" t="str">
        <f>VLOOKUP($B334,[1]高一下!$B:$R,11,0)</f>
        <v>尹英娇</v>
      </c>
      <c r="BI334">
        <f>VLOOKUP($B334,[1]高一下!$B:$R,12,0)</f>
        <v>67</v>
      </c>
      <c r="BJ334" t="str">
        <f>VLOOKUP($B334,[1]高一下!$B:$R,13,0)</f>
        <v>李华</v>
      </c>
      <c r="BK334">
        <f>VLOOKUP($B334,[1]高一下!$B:$R,14,0)</f>
        <v>71</v>
      </c>
      <c r="BL334" t="str">
        <f>VLOOKUP($B334,[1]高一下!$B:$R,15,0)</f>
        <v>沙华莺</v>
      </c>
      <c r="BM334">
        <f>VLOOKUP($B334,[1]高一下!$B:$R,16,0)</f>
        <v>77</v>
      </c>
      <c r="BN334" t="str">
        <f>VLOOKUP($B334,[1]高一下!$B:$R,17,0)</f>
        <v>骆泽群</v>
      </c>
      <c r="BO334">
        <f>VLOOKUP($B334,[1]高一上!$B:$W,5,0)</f>
        <v>86</v>
      </c>
      <c r="BP334" t="str">
        <f>VLOOKUP($B334,[1]高一上!$B:$W,6,0)</f>
        <v>李志友</v>
      </c>
      <c r="BQ334">
        <f>VLOOKUP($B334,[1]高一上!$B:$W,7,0)</f>
        <v>46</v>
      </c>
      <c r="BR334" t="str">
        <f>VLOOKUP($B334,[1]高一上!$B:$W,8,0)</f>
        <v>梅桂斌</v>
      </c>
      <c r="BS334">
        <f>VLOOKUP($B334,[1]高一上!$B:$W,9,0)</f>
        <v>49.5</v>
      </c>
      <c r="BT334" t="str">
        <f>VLOOKUP($B334,[1]高一上!$B:$W,10,0)</f>
        <v>尹英娇</v>
      </c>
      <c r="BU334">
        <f>VLOOKUP($B334,[1]高一上!$B:$W,17,0)</f>
        <v>75</v>
      </c>
      <c r="BV334" t="str">
        <f>VLOOKUP($B334,[1]高一上!$B:$W,18,0)</f>
        <v>沙正芳</v>
      </c>
      <c r="BW334">
        <f>VLOOKUP($B334,[1]高一上!$B:$W,19,0)</f>
        <v>63</v>
      </c>
      <c r="BX334" t="str">
        <f>VLOOKUP($B334,[1]高一上!$B:$W,20,0)</f>
        <v>邓琪</v>
      </c>
      <c r="BY334">
        <f>VLOOKUP($B334,[1]高一上!$B:$W,21,0)</f>
        <v>63</v>
      </c>
      <c r="BZ334" t="str">
        <f>VLOOKUP($B334,[1]高一上!$B:$W,22,0)</f>
        <v>李树海</v>
      </c>
      <c r="CA334">
        <f>VLOOKUP($B334,[1]中考!$B:$N,5,0)</f>
        <v>113</v>
      </c>
      <c r="CB334">
        <f>VLOOKUP($B334,[1]中考!$B:$N,6,0)</f>
        <v>80</v>
      </c>
      <c r="CC334">
        <f>VLOOKUP($B334,[1]中考!$B:$N,7,0)</f>
        <v>58</v>
      </c>
      <c r="CD334">
        <f>VLOOKUP($B334,[1]中考!$B:$N,11,0)</f>
        <v>38</v>
      </c>
      <c r="CE334">
        <f>VLOOKUP($B334,[1]中考!$B:$N,12,0)</f>
        <v>27</v>
      </c>
      <c r="CF334">
        <f>VLOOKUP($B334,[1]中考!$B:$N,13,0)</f>
        <v>45</v>
      </c>
    </row>
    <row r="335" spans="1:84" x14ac:dyDescent="0.2">
      <c r="A335" s="1" t="s">
        <v>1090</v>
      </c>
      <c r="B335" s="1" t="s">
        <v>1091</v>
      </c>
      <c r="C335" s="1" t="s">
        <v>976</v>
      </c>
      <c r="D335" s="1" t="s">
        <v>853</v>
      </c>
      <c r="E335" s="1" t="s">
        <v>1092</v>
      </c>
      <c r="F335" s="1">
        <v>460</v>
      </c>
      <c r="G335" s="1">
        <v>107</v>
      </c>
      <c r="H335" s="1" t="s">
        <v>978</v>
      </c>
      <c r="I335" s="1" t="s">
        <v>1093</v>
      </c>
      <c r="J335" s="1" t="s">
        <v>980</v>
      </c>
      <c r="K335" s="1" t="s">
        <v>1094</v>
      </c>
      <c r="L335" s="1" t="s">
        <v>982</v>
      </c>
      <c r="M335" s="1" t="s">
        <v>1095</v>
      </c>
      <c r="N335" s="1" t="s">
        <v>856</v>
      </c>
      <c r="O335" s="1">
        <v>69.5</v>
      </c>
      <c r="P335" s="1" t="s">
        <v>984</v>
      </c>
      <c r="Q335" s="1" t="s">
        <v>1096</v>
      </c>
      <c r="R335" s="1" t="s">
        <v>986</v>
      </c>
      <c r="S335">
        <f>VLOOKUP(B335,[1]高三上!$B:$R,6,0)</f>
        <v>93.5</v>
      </c>
      <c r="T335" t="str">
        <f>VLOOKUP(B335,[1]高三上!$B:$R,7,0)</f>
        <v>刘玲君</v>
      </c>
      <c r="U335">
        <f>VLOOKUP(B335,[1]高三上!$B:$R,8,0)</f>
        <v>64</v>
      </c>
      <c r="V335" t="str">
        <f>VLOOKUP(B335,[1]高三上!$B:$R,9,0)</f>
        <v>杜东洋</v>
      </c>
      <c r="W335">
        <f>VLOOKUP(B335,[1]高三上!$B:$R,10,0)</f>
        <v>97</v>
      </c>
      <c r="X335" t="str">
        <f>VLOOKUP(B335,[1]高三上!$B:$R,11,0)</f>
        <v>尹英娇</v>
      </c>
      <c r="Y335">
        <f>VLOOKUP(B335,[1]高三上!$B:$R,12,0)</f>
        <v>66</v>
      </c>
      <c r="Z335" t="str">
        <f>VLOOKUP(B335,[1]高三上!$B:$R,13,0)</f>
        <v>向雅欣</v>
      </c>
      <c r="AA335">
        <f>VLOOKUP(B335,[1]高三上!$B:$R,14,0)</f>
        <v>56</v>
      </c>
      <c r="AB335" t="str">
        <f>VLOOKUP(B335,[1]高三上!$B:$R,15,0)</f>
        <v>沙华莺</v>
      </c>
      <c r="AC335">
        <f>VLOOKUP(B335,[1]高三上!$B:$R,16,0)</f>
        <v>36</v>
      </c>
      <c r="AD335" t="str">
        <f>VLOOKUP(B335,[1]高三上!$B:$R,17,0)</f>
        <v>骆泽群</v>
      </c>
      <c r="AE335" t="str">
        <f>VLOOKUP($B335,[1]高二下!$B:$R,6,0)</f>
        <v>83.0</v>
      </c>
      <c r="AF335" t="str">
        <f>VLOOKUP($B335,[1]高二下!$B:$R,7,0)</f>
        <v>刘玲君</v>
      </c>
      <c r="AG335" t="str">
        <f>VLOOKUP($B335,[1]高二下!$B:$R,8,0)</f>
        <v>83.0</v>
      </c>
      <c r="AH335" t="str">
        <f>VLOOKUP($B335,[1]高二下!$B:$R,9,0)</f>
        <v>杜东洋</v>
      </c>
      <c r="AI335" t="str">
        <f>VLOOKUP($B335,[1]高二下!$B:$R,10,0)</f>
        <v>105.5</v>
      </c>
      <c r="AJ335" t="str">
        <f>VLOOKUP($B335,[1]高二下!$B:$R,11,0)</f>
        <v>尹英娇</v>
      </c>
      <c r="AK335" t="str">
        <f>VLOOKUP($B335,[1]高二下!$B:$R,12,0)</f>
        <v>69.0</v>
      </c>
      <c r="AL335" t="str">
        <f>VLOOKUP($B335,[1]高二下!$B:$R,13,0)</f>
        <v>向雅欣</v>
      </c>
      <c r="AM335" t="str">
        <f>VLOOKUP($B335,[1]高二下!$B:$R,14,0)</f>
        <v>59.0</v>
      </c>
      <c r="AN335" t="str">
        <f>VLOOKUP($B335,[1]高二下!$B:$R,15,0)</f>
        <v>沙华莺</v>
      </c>
      <c r="AO335" t="str">
        <f>VLOOKUP($B335,[1]高二下!$B:$R,16,0)</f>
        <v>58.0</v>
      </c>
      <c r="AP335" t="str">
        <f>VLOOKUP($B335,[1]高二下!$B:$R,17,0)</f>
        <v>骆泽群</v>
      </c>
      <c r="AQ335" t="e">
        <f>VLOOKUP($B335,[2]高二上!$B:$R,6,0)</f>
        <v>#N/A</v>
      </c>
      <c r="AR335" t="e">
        <f>VLOOKUP($B335,[2]高二上!$B:$R,7,0)</f>
        <v>#N/A</v>
      </c>
      <c r="AS335" t="e">
        <f>VLOOKUP($B335,[2]高二上!$B:$R,8,0)</f>
        <v>#N/A</v>
      </c>
      <c r="AT335" t="e">
        <f>VLOOKUP($B335,[2]高二上!$B:$R,9,0)</f>
        <v>#N/A</v>
      </c>
      <c r="AU335" t="e">
        <f>VLOOKUP($B335,[2]高二上!$B:$R,10,0)</f>
        <v>#N/A</v>
      </c>
      <c r="AV335" t="e">
        <f>VLOOKUP($B335,[2]高二上!$B:$R,11,0)</f>
        <v>#N/A</v>
      </c>
      <c r="AW335" t="e">
        <f>VLOOKUP($B335,[2]高二上!$B:$R,12,0)</f>
        <v>#N/A</v>
      </c>
      <c r="AX335" t="e">
        <f>VLOOKUP($B335,[2]高二上!$B:$R,13,0)</f>
        <v>#N/A</v>
      </c>
      <c r="AY335" t="e">
        <f>VLOOKUP($B335,[2]高二上!$B:$R,14,0)</f>
        <v>#N/A</v>
      </c>
      <c r="AZ335" t="e">
        <f>VLOOKUP($B335,[2]高二上!$B:$R,15,0)</f>
        <v>#N/A</v>
      </c>
      <c r="BA335" t="e">
        <f>VLOOKUP($B335,[2]高二上!$B:$R,16,0)</f>
        <v>#N/A</v>
      </c>
      <c r="BB335" t="e">
        <f>VLOOKUP($B335,[2]高二上!$B:$R,17,0)</f>
        <v>#N/A</v>
      </c>
      <c r="BC335">
        <f>VLOOKUP($B335,[1]高一下!$B:$R,6,0)</f>
        <v>92</v>
      </c>
      <c r="BD335" t="str">
        <f>VLOOKUP($B335,[1]高一下!$B:$R,7,0)</f>
        <v>刘玲君</v>
      </c>
      <c r="BE335">
        <f>VLOOKUP($B335,[1]高一下!$B:$R,8,0)</f>
        <v>84</v>
      </c>
      <c r="BF335" t="str">
        <f>VLOOKUP($B335,[1]高一下!$B:$R,9,0)</f>
        <v>陈强</v>
      </c>
      <c r="BG335">
        <f>VLOOKUP($B335,[1]高一下!$B:$R,10,0)</f>
        <v>89.5</v>
      </c>
      <c r="BH335" t="str">
        <f>VLOOKUP($B335,[1]高一下!$B:$R,11,0)</f>
        <v>尹英娇</v>
      </c>
      <c r="BI335">
        <f>VLOOKUP($B335,[1]高一下!$B:$R,12,0)</f>
        <v>65</v>
      </c>
      <c r="BJ335" t="str">
        <f>VLOOKUP($B335,[1]高一下!$B:$R,13,0)</f>
        <v>李华</v>
      </c>
      <c r="BK335">
        <f>VLOOKUP($B335,[1]高一下!$B:$R,14,0)</f>
        <v>59</v>
      </c>
      <c r="BL335" t="str">
        <f>VLOOKUP($B335,[1]高一下!$B:$R,15,0)</f>
        <v>沙华莺</v>
      </c>
      <c r="BM335">
        <f>VLOOKUP($B335,[1]高一下!$B:$R,16,0)</f>
        <v>69</v>
      </c>
      <c r="BN335" t="str">
        <f>VLOOKUP($B335,[1]高一下!$B:$R,17,0)</f>
        <v>骆泽群</v>
      </c>
      <c r="BO335">
        <f>VLOOKUP($B335,[1]高一上!$B:$W,5,0)</f>
        <v>71</v>
      </c>
      <c r="BP335" t="str">
        <f>VLOOKUP($B335,[1]高一上!$B:$W,6,0)</f>
        <v>刘玲君</v>
      </c>
      <c r="BQ335">
        <f>VLOOKUP($B335,[1]高一上!$B:$W,7,0)</f>
        <v>61</v>
      </c>
      <c r="BR335" t="str">
        <f>VLOOKUP($B335,[1]高一上!$B:$W,8,0)</f>
        <v>陈强</v>
      </c>
      <c r="BS335">
        <f>VLOOKUP($B335,[1]高一上!$B:$W,9,0)</f>
        <v>91</v>
      </c>
      <c r="BT335" t="str">
        <f>VLOOKUP($B335,[1]高一上!$B:$W,10,0)</f>
        <v>尹英娇</v>
      </c>
      <c r="BU335">
        <f>VLOOKUP($B335,[1]高一上!$B:$W,17,0)</f>
        <v>66</v>
      </c>
      <c r="BV335" t="str">
        <f>VLOOKUP($B335,[1]高一上!$B:$W,18,0)</f>
        <v>李华</v>
      </c>
      <c r="BW335">
        <f>VLOOKUP($B335,[1]高一上!$B:$W,19,0)</f>
        <v>38</v>
      </c>
      <c r="BX335" t="str">
        <f>VLOOKUP($B335,[1]高一上!$B:$W,20,0)</f>
        <v>沙华莺</v>
      </c>
      <c r="BY335">
        <f>VLOOKUP($B335,[1]高一上!$B:$W,21,0)</f>
        <v>38</v>
      </c>
      <c r="BZ335" t="str">
        <f>VLOOKUP($B335,[1]高一上!$B:$W,22,0)</f>
        <v>骆泽群</v>
      </c>
      <c r="CA335">
        <f>VLOOKUP($B335,[1]中考!$B:$N,5,0)</f>
        <v>106</v>
      </c>
      <c r="CB335">
        <f>VLOOKUP($B335,[1]中考!$B:$N,6,0)</f>
        <v>95</v>
      </c>
      <c r="CC335">
        <f>VLOOKUP($B335,[1]中考!$B:$N,7,0)</f>
        <v>121</v>
      </c>
      <c r="CD335">
        <f>VLOOKUP($B335,[1]中考!$B:$N,11,0)</f>
        <v>29</v>
      </c>
      <c r="CE335">
        <f>VLOOKUP($B335,[1]中考!$B:$N,12,0)</f>
        <v>38</v>
      </c>
      <c r="CF335">
        <f>VLOOKUP($B335,[1]中考!$B:$N,13,0)</f>
        <v>46</v>
      </c>
    </row>
    <row r="336" spans="1:84" x14ac:dyDescent="0.2">
      <c r="A336" s="1" t="s">
        <v>1097</v>
      </c>
      <c r="B336" s="1" t="s">
        <v>1098</v>
      </c>
      <c r="C336" s="1" t="s">
        <v>976</v>
      </c>
      <c r="D336" s="1" t="s">
        <v>853</v>
      </c>
      <c r="E336" s="1" t="s">
        <v>1099</v>
      </c>
      <c r="F336" s="1">
        <v>459</v>
      </c>
      <c r="G336" s="1">
        <v>110</v>
      </c>
      <c r="H336" s="1" t="s">
        <v>978</v>
      </c>
      <c r="I336" s="1" t="s">
        <v>1018</v>
      </c>
      <c r="J336" s="1" t="s">
        <v>980</v>
      </c>
      <c r="K336" s="1" t="s">
        <v>1004</v>
      </c>
      <c r="L336" s="1" t="s">
        <v>982</v>
      </c>
      <c r="M336" s="1" t="s">
        <v>1100</v>
      </c>
      <c r="N336" s="1" t="s">
        <v>856</v>
      </c>
      <c r="O336" s="1">
        <v>59</v>
      </c>
      <c r="P336" s="1" t="s">
        <v>984</v>
      </c>
      <c r="Q336" s="1" t="s">
        <v>1101</v>
      </c>
      <c r="R336" s="1" t="s">
        <v>986</v>
      </c>
      <c r="S336">
        <f>VLOOKUP(B336,[1]高三上!$B:$R,6,0)</f>
        <v>112.5</v>
      </c>
      <c r="T336" t="str">
        <f>VLOOKUP(B336,[1]高三上!$B:$R,7,0)</f>
        <v>刘玲君</v>
      </c>
      <c r="U336">
        <f>VLOOKUP(B336,[1]高三上!$B:$R,8,0)</f>
        <v>71</v>
      </c>
      <c r="V336" t="str">
        <f>VLOOKUP(B336,[1]高三上!$B:$R,9,0)</f>
        <v>杜东洋</v>
      </c>
      <c r="W336">
        <f>VLOOKUP(B336,[1]高三上!$B:$R,10,0)</f>
        <v>102</v>
      </c>
      <c r="X336" t="str">
        <f>VLOOKUP(B336,[1]高三上!$B:$R,11,0)</f>
        <v>尹英娇</v>
      </c>
      <c r="Y336">
        <f>VLOOKUP(B336,[1]高三上!$B:$R,12,0)</f>
        <v>64.5</v>
      </c>
      <c r="Z336" t="str">
        <f>VLOOKUP(B336,[1]高三上!$B:$R,13,0)</f>
        <v>向雅欣</v>
      </c>
      <c r="AA336">
        <f>VLOOKUP(B336,[1]高三上!$B:$R,14,0)</f>
        <v>47</v>
      </c>
      <c r="AB336" t="str">
        <f>VLOOKUP(B336,[1]高三上!$B:$R,15,0)</f>
        <v>沙华莺</v>
      </c>
      <c r="AC336">
        <f>VLOOKUP(B336,[1]高三上!$B:$R,16,0)</f>
        <v>38</v>
      </c>
      <c r="AD336" t="str">
        <f>VLOOKUP(B336,[1]高三上!$B:$R,17,0)</f>
        <v>骆泽群</v>
      </c>
      <c r="AE336" t="str">
        <f>VLOOKUP($B336,[1]高二下!$B:$R,6,0)</f>
        <v>102.0</v>
      </c>
      <c r="AF336" t="str">
        <f>VLOOKUP($B336,[1]高二下!$B:$R,7,0)</f>
        <v>刘玲君</v>
      </c>
      <c r="AG336" t="str">
        <f>VLOOKUP($B336,[1]高二下!$B:$R,8,0)</f>
        <v>76.0</v>
      </c>
      <c r="AH336" t="str">
        <f>VLOOKUP($B336,[1]高二下!$B:$R,9,0)</f>
        <v>杜东洋</v>
      </c>
      <c r="AI336" t="str">
        <f>VLOOKUP($B336,[1]高二下!$B:$R,10,0)</f>
        <v>112.0</v>
      </c>
      <c r="AJ336" t="str">
        <f>VLOOKUP($B336,[1]高二下!$B:$R,11,0)</f>
        <v>尹英娇</v>
      </c>
      <c r="AK336" t="str">
        <f>VLOOKUP($B336,[1]高二下!$B:$R,12,0)</f>
        <v>61.0</v>
      </c>
      <c r="AL336" t="str">
        <f>VLOOKUP($B336,[1]高二下!$B:$R,13,0)</f>
        <v>向雅欣</v>
      </c>
      <c r="AM336" t="str">
        <f>VLOOKUP($B336,[1]高二下!$B:$R,14,0)</f>
        <v>56.0</v>
      </c>
      <c r="AN336" t="str">
        <f>VLOOKUP($B336,[1]高二下!$B:$R,15,0)</f>
        <v>沙华莺</v>
      </c>
      <c r="AO336" t="str">
        <f>VLOOKUP($B336,[1]高二下!$B:$R,16,0)</f>
        <v>51.0</v>
      </c>
      <c r="AP336" t="str">
        <f>VLOOKUP($B336,[1]高二下!$B:$R,17,0)</f>
        <v>骆泽群</v>
      </c>
      <c r="AQ336" t="e">
        <f>VLOOKUP($B336,[2]高二上!$B:$R,6,0)</f>
        <v>#N/A</v>
      </c>
      <c r="AR336" t="e">
        <f>VLOOKUP($B336,[2]高二上!$B:$R,7,0)</f>
        <v>#N/A</v>
      </c>
      <c r="AS336" t="e">
        <f>VLOOKUP($B336,[2]高二上!$B:$R,8,0)</f>
        <v>#N/A</v>
      </c>
      <c r="AT336" t="e">
        <f>VLOOKUP($B336,[2]高二上!$B:$R,9,0)</f>
        <v>#N/A</v>
      </c>
      <c r="AU336" t="e">
        <f>VLOOKUP($B336,[2]高二上!$B:$R,10,0)</f>
        <v>#N/A</v>
      </c>
      <c r="AV336" t="e">
        <f>VLOOKUP($B336,[2]高二上!$B:$R,11,0)</f>
        <v>#N/A</v>
      </c>
      <c r="AW336" t="e">
        <f>VLOOKUP($B336,[2]高二上!$B:$R,12,0)</f>
        <v>#N/A</v>
      </c>
      <c r="AX336" t="e">
        <f>VLOOKUP($B336,[2]高二上!$B:$R,13,0)</f>
        <v>#N/A</v>
      </c>
      <c r="AY336" t="e">
        <f>VLOOKUP($B336,[2]高二上!$B:$R,14,0)</f>
        <v>#N/A</v>
      </c>
      <c r="AZ336" t="e">
        <f>VLOOKUP($B336,[2]高二上!$B:$R,15,0)</f>
        <v>#N/A</v>
      </c>
      <c r="BA336" t="e">
        <f>VLOOKUP($B336,[2]高二上!$B:$R,16,0)</f>
        <v>#N/A</v>
      </c>
      <c r="BB336" t="e">
        <f>VLOOKUP($B336,[2]高二上!$B:$R,17,0)</f>
        <v>#N/A</v>
      </c>
      <c r="BC336">
        <f>VLOOKUP($B336,[1]高一下!$B:$R,6,0)</f>
        <v>100</v>
      </c>
      <c r="BD336" t="str">
        <f>VLOOKUP($B336,[1]高一下!$B:$R,7,0)</f>
        <v>刘玲君</v>
      </c>
      <c r="BE336">
        <f>VLOOKUP($B336,[1]高一下!$B:$R,8,0)</f>
        <v>83</v>
      </c>
      <c r="BF336" t="str">
        <f>VLOOKUP($B336,[1]高一下!$B:$R,9,0)</f>
        <v>陈强</v>
      </c>
      <c r="BG336">
        <f>VLOOKUP($B336,[1]高一下!$B:$R,10,0)</f>
        <v>89.5</v>
      </c>
      <c r="BH336" t="str">
        <f>VLOOKUP($B336,[1]高一下!$B:$R,11,0)</f>
        <v>尹英娇</v>
      </c>
      <c r="BI336">
        <f>VLOOKUP($B336,[1]高一下!$B:$R,12,0)</f>
        <v>65</v>
      </c>
      <c r="BJ336" t="str">
        <f>VLOOKUP($B336,[1]高一下!$B:$R,13,0)</f>
        <v>李华</v>
      </c>
      <c r="BK336">
        <f>VLOOKUP($B336,[1]高一下!$B:$R,14,0)</f>
        <v>67</v>
      </c>
      <c r="BL336" t="str">
        <f>VLOOKUP($B336,[1]高一下!$B:$R,15,0)</f>
        <v>沙华莺</v>
      </c>
      <c r="BM336">
        <f>VLOOKUP($B336,[1]高一下!$B:$R,16,0)</f>
        <v>70</v>
      </c>
      <c r="BN336" t="str">
        <f>VLOOKUP($B336,[1]高一下!$B:$R,17,0)</f>
        <v>骆泽群</v>
      </c>
      <c r="BO336">
        <f>VLOOKUP($B336,[1]高一上!$B:$W,5,0)</f>
        <v>83</v>
      </c>
      <c r="BP336" t="str">
        <f>VLOOKUP($B336,[1]高一上!$B:$W,6,0)</f>
        <v>刘玲君</v>
      </c>
      <c r="BQ336">
        <f>VLOOKUP($B336,[1]高一上!$B:$W,7,0)</f>
        <v>44</v>
      </c>
      <c r="BR336" t="str">
        <f>VLOOKUP($B336,[1]高一上!$B:$W,8,0)</f>
        <v>陈强</v>
      </c>
      <c r="BS336">
        <f>VLOOKUP($B336,[1]高一上!$B:$W,9,0)</f>
        <v>98.5</v>
      </c>
      <c r="BT336" t="str">
        <f>VLOOKUP($B336,[1]高一上!$B:$W,10,0)</f>
        <v>尹英娇</v>
      </c>
      <c r="BU336">
        <f>VLOOKUP($B336,[1]高一上!$B:$W,17,0)</f>
        <v>61</v>
      </c>
      <c r="BV336" t="str">
        <f>VLOOKUP($B336,[1]高一上!$B:$W,18,0)</f>
        <v>李华</v>
      </c>
      <c r="BW336">
        <f>VLOOKUP($B336,[1]高一上!$B:$W,19,0)</f>
        <v>58</v>
      </c>
      <c r="BX336" t="str">
        <f>VLOOKUP($B336,[1]高一上!$B:$W,20,0)</f>
        <v>沙华莺</v>
      </c>
      <c r="BY336">
        <f>VLOOKUP($B336,[1]高一上!$B:$W,21,0)</f>
        <v>58</v>
      </c>
      <c r="BZ336" t="str">
        <f>VLOOKUP($B336,[1]高一上!$B:$W,22,0)</f>
        <v>骆泽群</v>
      </c>
      <c r="CA336">
        <f>VLOOKUP($B336,[1]中考!$B:$N,5,0)</f>
        <v>103</v>
      </c>
      <c r="CB336">
        <f>VLOOKUP($B336,[1]中考!$B:$N,6,0)</f>
        <v>81</v>
      </c>
      <c r="CC336">
        <f>VLOOKUP($B336,[1]中考!$B:$N,7,0)</f>
        <v>132</v>
      </c>
      <c r="CD336">
        <f>VLOOKUP($B336,[1]中考!$B:$N,11,0)</f>
        <v>36</v>
      </c>
      <c r="CE336">
        <f>VLOOKUP($B336,[1]中考!$B:$N,12,0)</f>
        <v>29</v>
      </c>
      <c r="CF336">
        <f>VLOOKUP($B336,[1]中考!$B:$N,13,0)</f>
        <v>36</v>
      </c>
    </row>
    <row r="337" spans="1:84" x14ac:dyDescent="0.2">
      <c r="A337" s="1" t="s">
        <v>1102</v>
      </c>
      <c r="B337" s="1" t="s">
        <v>1103</v>
      </c>
      <c r="C337" s="1" t="s">
        <v>976</v>
      </c>
      <c r="D337" s="1" t="s">
        <v>853</v>
      </c>
      <c r="E337" s="1" t="s">
        <v>1104</v>
      </c>
      <c r="F337" s="1">
        <v>458</v>
      </c>
      <c r="G337" s="1">
        <v>111</v>
      </c>
      <c r="H337" s="1" t="s">
        <v>978</v>
      </c>
      <c r="I337" s="1" t="s">
        <v>1055</v>
      </c>
      <c r="J337" s="1" t="s">
        <v>980</v>
      </c>
      <c r="K337" s="1" t="s">
        <v>1105</v>
      </c>
      <c r="L337" s="1" t="s">
        <v>982</v>
      </c>
      <c r="M337" s="1" t="s">
        <v>1106</v>
      </c>
      <c r="N337" s="1" t="s">
        <v>856</v>
      </c>
      <c r="O337" s="1">
        <v>64</v>
      </c>
      <c r="P337" s="1" t="s">
        <v>984</v>
      </c>
      <c r="Q337" s="1" t="s">
        <v>1101</v>
      </c>
      <c r="R337" s="1" t="s">
        <v>986</v>
      </c>
      <c r="S337">
        <f>VLOOKUP(B337,[1]高三上!$B:$R,6,0)</f>
        <v>114.5</v>
      </c>
      <c r="T337" t="str">
        <f>VLOOKUP(B337,[1]高三上!$B:$R,7,0)</f>
        <v>刘玲君</v>
      </c>
      <c r="U337">
        <f>VLOOKUP(B337,[1]高三上!$B:$R,8,0)</f>
        <v>57</v>
      </c>
      <c r="V337" t="str">
        <f>VLOOKUP(B337,[1]高三上!$B:$R,9,0)</f>
        <v>杜东洋</v>
      </c>
      <c r="W337">
        <f>VLOOKUP(B337,[1]高三上!$B:$R,10,0)</f>
        <v>111.5</v>
      </c>
      <c r="X337" t="str">
        <f>VLOOKUP(B337,[1]高三上!$B:$R,11,0)</f>
        <v>尹英娇</v>
      </c>
      <c r="Y337">
        <f>VLOOKUP(B337,[1]高三上!$B:$R,12,0)</f>
        <v>74.5</v>
      </c>
      <c r="Z337" t="str">
        <f>VLOOKUP(B337,[1]高三上!$B:$R,13,0)</f>
        <v>向雅欣</v>
      </c>
      <c r="AA337">
        <f>VLOOKUP(B337,[1]高三上!$B:$R,14,0)</f>
        <v>64</v>
      </c>
      <c r="AB337" t="str">
        <f>VLOOKUP(B337,[1]高三上!$B:$R,15,0)</f>
        <v>沙华莺</v>
      </c>
      <c r="AC337">
        <f>VLOOKUP(B337,[1]高三上!$B:$R,16,0)</f>
        <v>47</v>
      </c>
      <c r="AD337" t="str">
        <f>VLOOKUP(B337,[1]高三上!$B:$R,17,0)</f>
        <v>骆泽群</v>
      </c>
      <c r="AE337" t="str">
        <f>VLOOKUP($B337,[1]高二下!$B:$R,6,0)</f>
        <v>109.0</v>
      </c>
      <c r="AF337" t="str">
        <f>VLOOKUP($B337,[1]高二下!$B:$R,7,0)</f>
        <v>刘玲君</v>
      </c>
      <c r="AG337" t="str">
        <f>VLOOKUP($B337,[1]高二下!$B:$R,8,0)</f>
        <v>73.0</v>
      </c>
      <c r="AH337" t="str">
        <f>VLOOKUP($B337,[1]高二下!$B:$R,9,0)</f>
        <v>杜东洋</v>
      </c>
      <c r="AI337" t="str">
        <f>VLOOKUP($B337,[1]高二下!$B:$R,10,0)</f>
        <v>127.0</v>
      </c>
      <c r="AJ337" t="str">
        <f>VLOOKUP($B337,[1]高二下!$B:$R,11,0)</f>
        <v>尹英娇</v>
      </c>
      <c r="AK337" t="str">
        <f>VLOOKUP($B337,[1]高二下!$B:$R,12,0)</f>
        <v>83.0</v>
      </c>
      <c r="AL337" t="str">
        <f>VLOOKUP($B337,[1]高二下!$B:$R,13,0)</f>
        <v>向雅欣</v>
      </c>
      <c r="AM337" t="str">
        <f>VLOOKUP($B337,[1]高二下!$B:$R,14,0)</f>
        <v>66.0</v>
      </c>
      <c r="AN337" t="str">
        <f>VLOOKUP($B337,[1]高二下!$B:$R,15,0)</f>
        <v>沙华莺</v>
      </c>
      <c r="AO337" t="str">
        <f>VLOOKUP($B337,[1]高二下!$B:$R,16,0)</f>
        <v>61.0</v>
      </c>
      <c r="AP337" t="str">
        <f>VLOOKUP($B337,[1]高二下!$B:$R,17,0)</f>
        <v>骆泽群</v>
      </c>
      <c r="AQ337" t="e">
        <f>VLOOKUP($B337,[2]高二上!$B:$R,6,0)</f>
        <v>#N/A</v>
      </c>
      <c r="AR337" t="e">
        <f>VLOOKUP($B337,[2]高二上!$B:$R,7,0)</f>
        <v>#N/A</v>
      </c>
      <c r="AS337" t="e">
        <f>VLOOKUP($B337,[2]高二上!$B:$R,8,0)</f>
        <v>#N/A</v>
      </c>
      <c r="AT337" t="e">
        <f>VLOOKUP($B337,[2]高二上!$B:$R,9,0)</f>
        <v>#N/A</v>
      </c>
      <c r="AU337" t="e">
        <f>VLOOKUP($B337,[2]高二上!$B:$R,10,0)</f>
        <v>#N/A</v>
      </c>
      <c r="AV337" t="e">
        <f>VLOOKUP($B337,[2]高二上!$B:$R,11,0)</f>
        <v>#N/A</v>
      </c>
      <c r="AW337" t="e">
        <f>VLOOKUP($B337,[2]高二上!$B:$R,12,0)</f>
        <v>#N/A</v>
      </c>
      <c r="AX337" t="e">
        <f>VLOOKUP($B337,[2]高二上!$B:$R,13,0)</f>
        <v>#N/A</v>
      </c>
      <c r="AY337" t="e">
        <f>VLOOKUP($B337,[2]高二上!$B:$R,14,0)</f>
        <v>#N/A</v>
      </c>
      <c r="AZ337" t="e">
        <f>VLOOKUP($B337,[2]高二上!$B:$R,15,0)</f>
        <v>#N/A</v>
      </c>
      <c r="BA337" t="e">
        <f>VLOOKUP($B337,[2]高二上!$B:$R,16,0)</f>
        <v>#N/A</v>
      </c>
      <c r="BB337" t="e">
        <f>VLOOKUP($B337,[2]高二上!$B:$R,17,0)</f>
        <v>#N/A</v>
      </c>
      <c r="BC337">
        <f>VLOOKUP($B337,[1]高一下!$B:$R,6,0)</f>
        <v>102</v>
      </c>
      <c r="BD337" t="str">
        <f>VLOOKUP($B337,[1]高一下!$B:$R,7,0)</f>
        <v>刘玲君</v>
      </c>
      <c r="BE337">
        <f>VLOOKUP($B337,[1]高一下!$B:$R,8,0)</f>
        <v>74</v>
      </c>
      <c r="BF337" t="str">
        <f>VLOOKUP($B337,[1]高一下!$B:$R,9,0)</f>
        <v>陈强</v>
      </c>
      <c r="BG337">
        <f>VLOOKUP($B337,[1]高一下!$B:$R,10,0)</f>
        <v>94.5</v>
      </c>
      <c r="BH337" t="str">
        <f>VLOOKUP($B337,[1]高一下!$B:$R,11,0)</f>
        <v>尹英娇</v>
      </c>
      <c r="BI337">
        <f>VLOOKUP($B337,[1]高一下!$B:$R,12,0)</f>
        <v>70</v>
      </c>
      <c r="BJ337" t="str">
        <f>VLOOKUP($B337,[1]高一下!$B:$R,13,0)</f>
        <v>李华</v>
      </c>
      <c r="BK337">
        <f>VLOOKUP($B337,[1]高一下!$B:$R,14,0)</f>
        <v>76</v>
      </c>
      <c r="BL337" t="str">
        <f>VLOOKUP($B337,[1]高一下!$B:$R,15,0)</f>
        <v>沙华莺</v>
      </c>
      <c r="BM337">
        <f>VLOOKUP($B337,[1]高一下!$B:$R,16,0)</f>
        <v>65</v>
      </c>
      <c r="BN337" t="str">
        <f>VLOOKUP($B337,[1]高一下!$B:$R,17,0)</f>
        <v>骆泽群</v>
      </c>
      <c r="BO337">
        <f>VLOOKUP($B337,[1]高一上!$B:$W,5,0)</f>
        <v>92</v>
      </c>
      <c r="BP337" t="str">
        <f>VLOOKUP($B337,[1]高一上!$B:$W,6,0)</f>
        <v>刘玲君</v>
      </c>
      <c r="BQ337">
        <f>VLOOKUP($B337,[1]高一上!$B:$W,7,0)</f>
        <v>41</v>
      </c>
      <c r="BR337" t="str">
        <f>VLOOKUP($B337,[1]高一上!$B:$W,8,0)</f>
        <v>陈强</v>
      </c>
      <c r="BS337">
        <f>VLOOKUP($B337,[1]高一上!$B:$W,9,0)</f>
        <v>104.5</v>
      </c>
      <c r="BT337" t="str">
        <f>VLOOKUP($B337,[1]高一上!$B:$W,10,0)</f>
        <v>尹英娇</v>
      </c>
      <c r="BU337">
        <f>VLOOKUP($B337,[1]高一上!$B:$W,17,0)</f>
        <v>72</v>
      </c>
      <c r="BV337" t="str">
        <f>VLOOKUP($B337,[1]高一上!$B:$W,18,0)</f>
        <v>李华</v>
      </c>
      <c r="BW337">
        <f>VLOOKUP($B337,[1]高一上!$B:$W,19,0)</f>
        <v>44</v>
      </c>
      <c r="BX337" t="str">
        <f>VLOOKUP($B337,[1]高一上!$B:$W,20,0)</f>
        <v>沙华莺</v>
      </c>
      <c r="BY337">
        <f>VLOOKUP($B337,[1]高一上!$B:$W,21,0)</f>
        <v>44</v>
      </c>
      <c r="BZ337" t="str">
        <f>VLOOKUP($B337,[1]高一上!$B:$W,22,0)</f>
        <v>骆泽群</v>
      </c>
      <c r="CA337">
        <f>VLOOKUP($B337,[1]中考!$B:$N,5,0)</f>
        <v>124</v>
      </c>
      <c r="CB337">
        <f>VLOOKUP($B337,[1]中考!$B:$N,6,0)</f>
        <v>57</v>
      </c>
      <c r="CC337">
        <f>VLOOKUP($B337,[1]中考!$B:$N,7,0)</f>
        <v>120</v>
      </c>
      <c r="CD337">
        <f>VLOOKUP($B337,[1]中考!$B:$N,11,0)</f>
        <v>37</v>
      </c>
      <c r="CE337">
        <f>VLOOKUP($B337,[1]中考!$B:$N,12,0)</f>
        <v>42</v>
      </c>
      <c r="CF337">
        <f>VLOOKUP($B337,[1]中考!$B:$N,13,0)</f>
        <v>40</v>
      </c>
    </row>
    <row r="338" spans="1:84" x14ac:dyDescent="0.2">
      <c r="A338" s="1" t="s">
        <v>1107</v>
      </c>
      <c r="B338" s="1" t="s">
        <v>1108</v>
      </c>
      <c r="C338" s="1" t="s">
        <v>976</v>
      </c>
      <c r="D338" s="1" t="s">
        <v>853</v>
      </c>
      <c r="E338" s="1" t="s">
        <v>1109</v>
      </c>
      <c r="F338" s="1">
        <v>451</v>
      </c>
      <c r="G338" s="1">
        <v>113</v>
      </c>
      <c r="H338" s="1" t="s">
        <v>978</v>
      </c>
      <c r="I338" s="1" t="s">
        <v>992</v>
      </c>
      <c r="J338" s="1" t="s">
        <v>980</v>
      </c>
      <c r="K338" s="1" t="s">
        <v>1048</v>
      </c>
      <c r="L338" s="1" t="s">
        <v>982</v>
      </c>
      <c r="M338" s="1" t="s">
        <v>1110</v>
      </c>
      <c r="N338" s="1" t="s">
        <v>856</v>
      </c>
      <c r="O338" s="1">
        <v>67</v>
      </c>
      <c r="P338" s="1" t="s">
        <v>984</v>
      </c>
      <c r="Q338" s="1" t="s">
        <v>1095</v>
      </c>
      <c r="R338" s="1" t="s">
        <v>986</v>
      </c>
      <c r="S338">
        <f>VLOOKUP(B338,[1]高三上!$B:$R,6,0)</f>
        <v>109.5</v>
      </c>
      <c r="T338" t="str">
        <f>VLOOKUP(B338,[1]高三上!$B:$R,7,0)</f>
        <v>刘玲君</v>
      </c>
      <c r="U338">
        <f>VLOOKUP(B338,[1]高三上!$B:$R,8,0)</f>
        <v>94</v>
      </c>
      <c r="V338" t="str">
        <f>VLOOKUP(B338,[1]高三上!$B:$R,9,0)</f>
        <v>杜东洋</v>
      </c>
      <c r="W338">
        <f>VLOOKUP(B338,[1]高三上!$B:$R,10,0)</f>
        <v>42.5</v>
      </c>
      <c r="X338" t="str">
        <f>VLOOKUP(B338,[1]高三上!$B:$R,11,0)</f>
        <v>尹英娇</v>
      </c>
      <c r="Y338">
        <f>VLOOKUP(B338,[1]高三上!$B:$R,12,0)</f>
        <v>68</v>
      </c>
      <c r="Z338" t="str">
        <f>VLOOKUP(B338,[1]高三上!$B:$R,13,0)</f>
        <v>向雅欣</v>
      </c>
      <c r="AA338">
        <f>VLOOKUP(B338,[1]高三上!$B:$R,14,0)</f>
        <v>74</v>
      </c>
      <c r="AB338" t="str">
        <f>VLOOKUP(B338,[1]高三上!$B:$R,15,0)</f>
        <v>沙华莺</v>
      </c>
      <c r="AC338">
        <f>VLOOKUP(B338,[1]高三上!$B:$R,16,0)</f>
        <v>55</v>
      </c>
      <c r="AD338" t="str">
        <f>VLOOKUP(B338,[1]高三上!$B:$R,17,0)</f>
        <v>骆泽群</v>
      </c>
      <c r="AE338" t="str">
        <f>VLOOKUP($B338,[1]高二下!$B:$R,6,0)</f>
        <v>82.0</v>
      </c>
      <c r="AF338" t="str">
        <f>VLOOKUP($B338,[1]高二下!$B:$R,7,0)</f>
        <v>刘玲君</v>
      </c>
      <c r="AG338" t="str">
        <f>VLOOKUP($B338,[1]高二下!$B:$R,8,0)</f>
        <v>102.0</v>
      </c>
      <c r="AH338" t="str">
        <f>VLOOKUP($B338,[1]高二下!$B:$R,9,0)</f>
        <v>杜东洋</v>
      </c>
      <c r="AI338" t="str">
        <f>VLOOKUP($B338,[1]高二下!$B:$R,10,0)</f>
        <v>55.0</v>
      </c>
      <c r="AJ338" t="str">
        <f>VLOOKUP($B338,[1]高二下!$B:$R,11,0)</f>
        <v>尹英娇</v>
      </c>
      <c r="AK338" t="str">
        <f>VLOOKUP($B338,[1]高二下!$B:$R,12,0)</f>
        <v>70.0</v>
      </c>
      <c r="AL338" t="str">
        <f>VLOOKUP($B338,[1]高二下!$B:$R,13,0)</f>
        <v>向雅欣</v>
      </c>
      <c r="AM338" t="str">
        <f>VLOOKUP($B338,[1]高二下!$B:$R,14,0)</f>
        <v>62.0</v>
      </c>
      <c r="AN338" t="str">
        <f>VLOOKUP($B338,[1]高二下!$B:$R,15,0)</f>
        <v>沙华莺</v>
      </c>
      <c r="AO338" t="str">
        <f>VLOOKUP($B338,[1]高二下!$B:$R,16,0)</f>
        <v>75.0</v>
      </c>
      <c r="AP338" t="str">
        <f>VLOOKUP($B338,[1]高二下!$B:$R,17,0)</f>
        <v>骆泽群</v>
      </c>
      <c r="AQ338" t="e">
        <f>VLOOKUP($B338,[2]高二上!$B:$R,6,0)</f>
        <v>#N/A</v>
      </c>
      <c r="AR338" t="e">
        <f>VLOOKUP($B338,[2]高二上!$B:$R,7,0)</f>
        <v>#N/A</v>
      </c>
      <c r="AS338" t="e">
        <f>VLOOKUP($B338,[2]高二上!$B:$R,8,0)</f>
        <v>#N/A</v>
      </c>
      <c r="AT338" t="e">
        <f>VLOOKUP($B338,[2]高二上!$B:$R,9,0)</f>
        <v>#N/A</v>
      </c>
      <c r="AU338" t="e">
        <f>VLOOKUP($B338,[2]高二上!$B:$R,10,0)</f>
        <v>#N/A</v>
      </c>
      <c r="AV338" t="e">
        <f>VLOOKUP($B338,[2]高二上!$B:$R,11,0)</f>
        <v>#N/A</v>
      </c>
      <c r="AW338" t="e">
        <f>VLOOKUP($B338,[2]高二上!$B:$R,12,0)</f>
        <v>#N/A</v>
      </c>
      <c r="AX338" t="e">
        <f>VLOOKUP($B338,[2]高二上!$B:$R,13,0)</f>
        <v>#N/A</v>
      </c>
      <c r="AY338" t="e">
        <f>VLOOKUP($B338,[2]高二上!$B:$R,14,0)</f>
        <v>#N/A</v>
      </c>
      <c r="AZ338" t="e">
        <f>VLOOKUP($B338,[2]高二上!$B:$R,15,0)</f>
        <v>#N/A</v>
      </c>
      <c r="BA338" t="e">
        <f>VLOOKUP($B338,[2]高二上!$B:$R,16,0)</f>
        <v>#N/A</v>
      </c>
      <c r="BB338" t="e">
        <f>VLOOKUP($B338,[2]高二上!$B:$R,17,0)</f>
        <v>#N/A</v>
      </c>
      <c r="BC338">
        <f>VLOOKUP($B338,[1]高一下!$B:$R,6,0)</f>
        <v>93</v>
      </c>
      <c r="BD338" t="str">
        <f>VLOOKUP($B338,[1]高一下!$B:$R,7,0)</f>
        <v>刘玲君</v>
      </c>
      <c r="BE338">
        <f>VLOOKUP($B338,[1]高一下!$B:$R,8,0)</f>
        <v>92</v>
      </c>
      <c r="BF338" t="str">
        <f>VLOOKUP($B338,[1]高一下!$B:$R,9,0)</f>
        <v>陈强</v>
      </c>
      <c r="BG338">
        <f>VLOOKUP($B338,[1]高一下!$B:$R,10,0)</f>
        <v>35</v>
      </c>
      <c r="BH338" t="str">
        <f>VLOOKUP($B338,[1]高一下!$B:$R,11,0)</f>
        <v>尹英娇</v>
      </c>
      <c r="BI338">
        <f>VLOOKUP($B338,[1]高一下!$B:$R,12,0)</f>
        <v>65</v>
      </c>
      <c r="BJ338" t="str">
        <f>VLOOKUP($B338,[1]高一下!$B:$R,13,0)</f>
        <v>李华</v>
      </c>
      <c r="BK338">
        <f>VLOOKUP($B338,[1]高一下!$B:$R,14,0)</f>
        <v>75</v>
      </c>
      <c r="BL338" t="str">
        <f>VLOOKUP($B338,[1]高一下!$B:$R,15,0)</f>
        <v>沙华莺</v>
      </c>
      <c r="BM338">
        <f>VLOOKUP($B338,[1]高一下!$B:$R,16,0)</f>
        <v>69</v>
      </c>
      <c r="BN338" t="str">
        <f>VLOOKUP($B338,[1]高一下!$B:$R,17,0)</f>
        <v>骆泽群</v>
      </c>
      <c r="BO338">
        <f>VLOOKUP($B338,[1]高一上!$B:$W,5,0)</f>
        <v>77</v>
      </c>
      <c r="BP338" t="str">
        <f>VLOOKUP($B338,[1]高一上!$B:$W,6,0)</f>
        <v>刘玲君</v>
      </c>
      <c r="BQ338">
        <f>VLOOKUP($B338,[1]高一上!$B:$W,7,0)</f>
        <v>87</v>
      </c>
      <c r="BR338" t="str">
        <f>VLOOKUP($B338,[1]高一上!$B:$W,8,0)</f>
        <v>陈强</v>
      </c>
      <c r="BS338">
        <f>VLOOKUP($B338,[1]高一上!$B:$W,9,0)</f>
        <v>44</v>
      </c>
      <c r="BT338" t="str">
        <f>VLOOKUP($B338,[1]高一上!$B:$W,10,0)</f>
        <v>车梦德</v>
      </c>
      <c r="BU338">
        <f>VLOOKUP($B338,[1]高一上!$B:$W,17,0)</f>
        <v>65</v>
      </c>
      <c r="BV338" t="str">
        <f>VLOOKUP($B338,[1]高一上!$B:$W,18,0)</f>
        <v>沙正芳</v>
      </c>
      <c r="BW338">
        <f>VLOOKUP($B338,[1]高一上!$B:$W,19,0)</f>
        <v>50</v>
      </c>
      <c r="BX338" t="str">
        <f>VLOOKUP($B338,[1]高一上!$B:$W,20,0)</f>
        <v>徐志兵</v>
      </c>
      <c r="BY338">
        <f>VLOOKUP($B338,[1]高一上!$B:$W,21,0)</f>
        <v>50</v>
      </c>
      <c r="BZ338" t="str">
        <f>VLOOKUP($B338,[1]高一上!$B:$W,22,0)</f>
        <v>骆泽群</v>
      </c>
      <c r="CA338">
        <f>VLOOKUP($B338,[1]中考!$B:$N,5,0)</f>
        <v>104</v>
      </c>
      <c r="CB338">
        <f>VLOOKUP($B338,[1]中考!$B:$N,6,0)</f>
        <v>97</v>
      </c>
      <c r="CC338">
        <f>VLOOKUP($B338,[1]中考!$B:$N,7,0)</f>
        <v>38</v>
      </c>
      <c r="CD338">
        <f>VLOOKUP($B338,[1]中考!$B:$N,11,0)</f>
        <v>38</v>
      </c>
      <c r="CE338">
        <f>VLOOKUP($B338,[1]中考!$B:$N,12,0)</f>
        <v>35</v>
      </c>
      <c r="CF338">
        <f>VLOOKUP($B338,[1]中考!$B:$N,13,0)</f>
        <v>43</v>
      </c>
    </row>
    <row r="339" spans="1:84" x14ac:dyDescent="0.2">
      <c r="A339" s="1" t="s">
        <v>1111</v>
      </c>
      <c r="B339" s="1" t="s">
        <v>1112</v>
      </c>
      <c r="C339" s="1" t="s">
        <v>976</v>
      </c>
      <c r="D339" s="1" t="s">
        <v>853</v>
      </c>
      <c r="E339" s="1" t="s">
        <v>1113</v>
      </c>
      <c r="F339" s="1">
        <v>448</v>
      </c>
      <c r="G339" s="1">
        <v>95</v>
      </c>
      <c r="H339" s="1" t="s">
        <v>978</v>
      </c>
      <c r="I339" s="1" t="s">
        <v>1114</v>
      </c>
      <c r="J339" s="1" t="s">
        <v>980</v>
      </c>
      <c r="K339" s="1" t="s">
        <v>1115</v>
      </c>
      <c r="L339" s="1" t="s">
        <v>982</v>
      </c>
      <c r="M339" s="1" t="s">
        <v>1116</v>
      </c>
      <c r="N339" s="1" t="s">
        <v>856</v>
      </c>
      <c r="O339" s="1">
        <v>57</v>
      </c>
      <c r="P339" s="1" t="s">
        <v>984</v>
      </c>
      <c r="Q339" s="1" t="s">
        <v>1066</v>
      </c>
      <c r="R339" s="1" t="s">
        <v>986</v>
      </c>
      <c r="S339">
        <f>VLOOKUP(B339,[1]高三上!$B:$R,6,0)</f>
        <v>93</v>
      </c>
      <c r="T339" t="str">
        <f>VLOOKUP(B339,[1]高三上!$B:$R,7,0)</f>
        <v>刘玲君</v>
      </c>
      <c r="U339">
        <f>VLOOKUP(B339,[1]高三上!$B:$R,8,0)</f>
        <v>94</v>
      </c>
      <c r="V339" t="str">
        <f>VLOOKUP(B339,[1]高三上!$B:$R,9,0)</f>
        <v>杜东洋</v>
      </c>
      <c r="W339">
        <f>VLOOKUP(B339,[1]高三上!$B:$R,10,0)</f>
        <v>100.5</v>
      </c>
      <c r="X339" t="str">
        <f>VLOOKUP(B339,[1]高三上!$B:$R,11,0)</f>
        <v>尹英娇</v>
      </c>
      <c r="Y339">
        <f>VLOOKUP(B339,[1]高三上!$B:$R,12,0)</f>
        <v>68</v>
      </c>
      <c r="Z339" t="str">
        <f>VLOOKUP(B339,[1]高三上!$B:$R,13,0)</f>
        <v>向雅欣</v>
      </c>
      <c r="AA339">
        <f>VLOOKUP(B339,[1]高三上!$B:$R,14,0)</f>
        <v>54.5</v>
      </c>
      <c r="AB339" t="str">
        <f>VLOOKUP(B339,[1]高三上!$B:$R,15,0)</f>
        <v>沙华莺</v>
      </c>
      <c r="AC339">
        <f>VLOOKUP(B339,[1]高三上!$B:$R,16,0)</f>
        <v>47</v>
      </c>
      <c r="AD339" t="str">
        <f>VLOOKUP(B339,[1]高三上!$B:$R,17,0)</f>
        <v>骆泽群</v>
      </c>
      <c r="AE339" t="str">
        <f>VLOOKUP($B339,[1]高二下!$B:$R,6,0)</f>
        <v>83.0</v>
      </c>
      <c r="AF339" t="str">
        <f>VLOOKUP($B339,[1]高二下!$B:$R,7,0)</f>
        <v>刘玲君</v>
      </c>
      <c r="AG339" t="str">
        <f>VLOOKUP($B339,[1]高二下!$B:$R,8,0)</f>
        <v>89.0</v>
      </c>
      <c r="AH339" t="str">
        <f>VLOOKUP($B339,[1]高二下!$B:$R,9,0)</f>
        <v>杜东洋</v>
      </c>
      <c r="AI339" t="str">
        <f>VLOOKUP($B339,[1]高二下!$B:$R,10,0)</f>
        <v>68.5</v>
      </c>
      <c r="AJ339" t="str">
        <f>VLOOKUP($B339,[1]高二下!$B:$R,11,0)</f>
        <v>尹英娇</v>
      </c>
      <c r="AK339" t="str">
        <f>VLOOKUP($B339,[1]高二下!$B:$R,12,0)</f>
        <v>68.0</v>
      </c>
      <c r="AL339" t="str">
        <f>VLOOKUP($B339,[1]高二下!$B:$R,13,0)</f>
        <v>向雅欣</v>
      </c>
      <c r="AM339" t="str">
        <f>VLOOKUP($B339,[1]高二下!$B:$R,14,0)</f>
        <v>51.0</v>
      </c>
      <c r="AN339" t="str">
        <f>VLOOKUP($B339,[1]高二下!$B:$R,15,0)</f>
        <v>沙华莺</v>
      </c>
      <c r="AO339" t="str">
        <f>VLOOKUP($B339,[1]高二下!$B:$R,16,0)</f>
        <v>45.0</v>
      </c>
      <c r="AP339" t="str">
        <f>VLOOKUP($B339,[1]高二下!$B:$R,17,0)</f>
        <v>骆泽群</v>
      </c>
      <c r="AQ339" t="e">
        <f>VLOOKUP($B339,[2]高二上!$B:$R,6,0)</f>
        <v>#N/A</v>
      </c>
      <c r="AR339" t="e">
        <f>VLOOKUP($B339,[2]高二上!$B:$R,7,0)</f>
        <v>#N/A</v>
      </c>
      <c r="AS339" t="e">
        <f>VLOOKUP($B339,[2]高二上!$B:$R,8,0)</f>
        <v>#N/A</v>
      </c>
      <c r="AT339" t="e">
        <f>VLOOKUP($B339,[2]高二上!$B:$R,9,0)</f>
        <v>#N/A</v>
      </c>
      <c r="AU339" t="e">
        <f>VLOOKUP($B339,[2]高二上!$B:$R,10,0)</f>
        <v>#N/A</v>
      </c>
      <c r="AV339" t="e">
        <f>VLOOKUP($B339,[2]高二上!$B:$R,11,0)</f>
        <v>#N/A</v>
      </c>
      <c r="AW339" t="e">
        <f>VLOOKUP($B339,[2]高二上!$B:$R,12,0)</f>
        <v>#N/A</v>
      </c>
      <c r="AX339" t="e">
        <f>VLOOKUP($B339,[2]高二上!$B:$R,13,0)</f>
        <v>#N/A</v>
      </c>
      <c r="AY339" t="e">
        <f>VLOOKUP($B339,[2]高二上!$B:$R,14,0)</f>
        <v>#N/A</v>
      </c>
      <c r="AZ339" t="e">
        <f>VLOOKUP($B339,[2]高二上!$B:$R,15,0)</f>
        <v>#N/A</v>
      </c>
      <c r="BA339" t="e">
        <f>VLOOKUP($B339,[2]高二上!$B:$R,16,0)</f>
        <v>#N/A</v>
      </c>
      <c r="BB339" t="e">
        <f>VLOOKUP($B339,[2]高二上!$B:$R,17,0)</f>
        <v>#N/A</v>
      </c>
      <c r="BC339">
        <f>VLOOKUP($B339,[1]高一下!$B:$R,6,0)</f>
        <v>93</v>
      </c>
      <c r="BD339" t="str">
        <f>VLOOKUP($B339,[1]高一下!$B:$R,7,0)</f>
        <v>杨志明</v>
      </c>
      <c r="BE339">
        <f>VLOOKUP($B339,[1]高一下!$B:$R,8,0)</f>
        <v>100</v>
      </c>
      <c r="BF339" t="str">
        <f>VLOOKUP($B339,[1]高一下!$B:$R,9,0)</f>
        <v>次儿祝玛</v>
      </c>
      <c r="BG339">
        <f>VLOOKUP($B339,[1]高一下!$B:$R,10,0)</f>
        <v>71</v>
      </c>
      <c r="BH339" t="str">
        <f>VLOOKUP($B339,[1]高一下!$B:$R,11,0)</f>
        <v>车梦德</v>
      </c>
      <c r="BI339">
        <f>VLOOKUP($B339,[1]高一下!$B:$R,12,0)</f>
        <v>64</v>
      </c>
      <c r="BJ339" t="str">
        <f>VLOOKUP($B339,[1]高一下!$B:$R,13,0)</f>
        <v>向雅欣</v>
      </c>
      <c r="BK339">
        <f>VLOOKUP($B339,[1]高一下!$B:$R,14,0)</f>
        <v>56</v>
      </c>
      <c r="BL339" t="str">
        <f>VLOOKUP($B339,[1]高一下!$B:$R,15,0)</f>
        <v>邓琪</v>
      </c>
      <c r="BM339">
        <f>VLOOKUP($B339,[1]高一下!$B:$R,16,0)</f>
        <v>63</v>
      </c>
      <c r="BN339" t="str">
        <f>VLOOKUP($B339,[1]高一下!$B:$R,17,0)</f>
        <v>李树海</v>
      </c>
      <c r="BO339">
        <f>VLOOKUP($B339,[1]高一上!$B:$W,5,0)</f>
        <v>85.5</v>
      </c>
      <c r="BP339" t="str">
        <f>VLOOKUP($B339,[1]高一上!$B:$W,6,0)</f>
        <v>杨志明</v>
      </c>
      <c r="BQ339">
        <f>VLOOKUP($B339,[1]高一上!$B:$W,7,0)</f>
        <v>79</v>
      </c>
      <c r="BR339" t="str">
        <f>VLOOKUP($B339,[1]高一上!$B:$W,8,0)</f>
        <v>次儿祝玛</v>
      </c>
      <c r="BS339">
        <f>VLOOKUP($B339,[1]高一上!$B:$W,9,0)</f>
        <v>70</v>
      </c>
      <c r="BT339" t="str">
        <f>VLOOKUP($B339,[1]高一上!$B:$W,10,0)</f>
        <v>车梦德</v>
      </c>
      <c r="BU339">
        <f>VLOOKUP($B339,[1]高一上!$B:$W,17,0)</f>
        <v>65</v>
      </c>
      <c r="BV339" t="str">
        <f>VLOOKUP($B339,[1]高一上!$B:$W,18,0)</f>
        <v>向雅欣</v>
      </c>
      <c r="BW339">
        <f>VLOOKUP($B339,[1]高一上!$B:$W,19,0)</f>
        <v>40</v>
      </c>
      <c r="BX339" t="str">
        <f>VLOOKUP($B339,[1]高一上!$B:$W,20,0)</f>
        <v>邓琪</v>
      </c>
      <c r="BY339">
        <f>VLOOKUP($B339,[1]高一上!$B:$W,21,0)</f>
        <v>40</v>
      </c>
      <c r="BZ339" t="str">
        <f>VLOOKUP($B339,[1]高一上!$B:$W,22,0)</f>
        <v>李树海</v>
      </c>
      <c r="CA339">
        <f>VLOOKUP($B339,[1]中考!$B:$N,5,0)</f>
        <v>105</v>
      </c>
      <c r="CB339">
        <f>VLOOKUP($B339,[1]中考!$B:$N,6,0)</f>
        <v>89</v>
      </c>
      <c r="CC339">
        <f>VLOOKUP($B339,[1]中考!$B:$N,7,0)</f>
        <v>108</v>
      </c>
      <c r="CD339">
        <f>VLOOKUP($B339,[1]中考!$B:$N,11,0)</f>
        <v>35</v>
      </c>
      <c r="CE339">
        <f>VLOOKUP($B339,[1]中考!$B:$N,12,0)</f>
        <v>43</v>
      </c>
      <c r="CF339">
        <f>VLOOKUP($B339,[1]中考!$B:$N,13,0)</f>
        <v>44</v>
      </c>
    </row>
    <row r="340" spans="1:84" x14ac:dyDescent="0.2">
      <c r="A340" s="1" t="s">
        <v>1117</v>
      </c>
      <c r="B340" s="1" t="s">
        <v>1118</v>
      </c>
      <c r="C340" s="1" t="s">
        <v>976</v>
      </c>
      <c r="D340" s="1" t="s">
        <v>853</v>
      </c>
      <c r="E340" s="1" t="s">
        <v>1119</v>
      </c>
      <c r="F340" s="1">
        <v>447</v>
      </c>
      <c r="G340" s="1">
        <v>108</v>
      </c>
      <c r="H340" s="1" t="s">
        <v>978</v>
      </c>
      <c r="I340" s="1" t="s">
        <v>1120</v>
      </c>
      <c r="J340" s="1" t="s">
        <v>980</v>
      </c>
      <c r="K340" s="1" t="s">
        <v>1017</v>
      </c>
      <c r="L340" s="1" t="s">
        <v>982</v>
      </c>
      <c r="M340" s="1" t="s">
        <v>1121</v>
      </c>
      <c r="N340" s="1" t="s">
        <v>856</v>
      </c>
      <c r="O340" s="1">
        <v>58.5</v>
      </c>
      <c r="P340" s="1" t="s">
        <v>984</v>
      </c>
      <c r="Q340" s="1" t="s">
        <v>1122</v>
      </c>
      <c r="R340" s="1" t="s">
        <v>986</v>
      </c>
      <c r="S340">
        <f>VLOOKUP(B340,[1]高三上!$B:$R,6,0)</f>
        <v>91.5</v>
      </c>
      <c r="T340" t="str">
        <f>VLOOKUP(B340,[1]高三上!$B:$R,7,0)</f>
        <v>刘玲君</v>
      </c>
      <c r="U340">
        <f>VLOOKUP(B340,[1]高三上!$B:$R,8,0)</f>
        <v>54</v>
      </c>
      <c r="V340" t="str">
        <f>VLOOKUP(B340,[1]高三上!$B:$R,9,0)</f>
        <v>杜东洋</v>
      </c>
      <c r="W340">
        <f>VLOOKUP(B340,[1]高三上!$B:$R,10,0)</f>
        <v>109</v>
      </c>
      <c r="X340" t="str">
        <f>VLOOKUP(B340,[1]高三上!$B:$R,11,0)</f>
        <v>尹英娇</v>
      </c>
      <c r="Y340">
        <f>VLOOKUP(B340,[1]高三上!$B:$R,12,0)</f>
        <v>66</v>
      </c>
      <c r="Z340" t="str">
        <f>VLOOKUP(B340,[1]高三上!$B:$R,13,0)</f>
        <v>向雅欣</v>
      </c>
      <c r="AA340">
        <f>VLOOKUP(B340,[1]高三上!$B:$R,14,0)</f>
        <v>43</v>
      </c>
      <c r="AB340" t="str">
        <f>VLOOKUP(B340,[1]高三上!$B:$R,15,0)</f>
        <v>沙华莺</v>
      </c>
      <c r="AC340">
        <f>VLOOKUP(B340,[1]高三上!$B:$R,16,0)</f>
        <v>47</v>
      </c>
      <c r="AD340" t="str">
        <f>VLOOKUP(B340,[1]高三上!$B:$R,17,0)</f>
        <v>骆泽群</v>
      </c>
      <c r="AE340" t="str">
        <f>VLOOKUP($B340,[1]高二下!$B:$R,6,0)</f>
        <v>96.0</v>
      </c>
      <c r="AF340" t="str">
        <f>VLOOKUP($B340,[1]高二下!$B:$R,7,0)</f>
        <v>刘玲君</v>
      </c>
      <c r="AG340" t="str">
        <f>VLOOKUP($B340,[1]高二下!$B:$R,8,0)</f>
        <v>62.0</v>
      </c>
      <c r="AH340" t="str">
        <f>VLOOKUP($B340,[1]高二下!$B:$R,9,0)</f>
        <v>杜东洋</v>
      </c>
      <c r="AI340" t="str">
        <f>VLOOKUP($B340,[1]高二下!$B:$R,10,0)</f>
        <v>114.0</v>
      </c>
      <c r="AJ340" t="str">
        <f>VLOOKUP($B340,[1]高二下!$B:$R,11,0)</f>
        <v>尹英娇</v>
      </c>
      <c r="AK340" t="str">
        <f>VLOOKUP($B340,[1]高二下!$B:$R,12,0)</f>
        <v>75.0</v>
      </c>
      <c r="AL340" t="str">
        <f>VLOOKUP($B340,[1]高二下!$B:$R,13,0)</f>
        <v>向雅欣</v>
      </c>
      <c r="AM340" t="str">
        <f>VLOOKUP($B340,[1]高二下!$B:$R,14,0)</f>
        <v>61.0</v>
      </c>
      <c r="AN340" t="str">
        <f>VLOOKUP($B340,[1]高二下!$B:$R,15,0)</f>
        <v>沙华莺</v>
      </c>
      <c r="AO340" t="str">
        <f>VLOOKUP($B340,[1]高二下!$B:$R,16,0)</f>
        <v>69.0</v>
      </c>
      <c r="AP340" t="str">
        <f>VLOOKUP($B340,[1]高二下!$B:$R,17,0)</f>
        <v>骆泽群</v>
      </c>
      <c r="AQ340" t="e">
        <f>VLOOKUP($B340,[2]高二上!$B:$R,6,0)</f>
        <v>#N/A</v>
      </c>
      <c r="AR340" t="e">
        <f>VLOOKUP($B340,[2]高二上!$B:$R,7,0)</f>
        <v>#N/A</v>
      </c>
      <c r="AS340" t="e">
        <f>VLOOKUP($B340,[2]高二上!$B:$R,8,0)</f>
        <v>#N/A</v>
      </c>
      <c r="AT340" t="e">
        <f>VLOOKUP($B340,[2]高二上!$B:$R,9,0)</f>
        <v>#N/A</v>
      </c>
      <c r="AU340" t="e">
        <f>VLOOKUP($B340,[2]高二上!$B:$R,10,0)</f>
        <v>#N/A</v>
      </c>
      <c r="AV340" t="e">
        <f>VLOOKUP($B340,[2]高二上!$B:$R,11,0)</f>
        <v>#N/A</v>
      </c>
      <c r="AW340" t="e">
        <f>VLOOKUP($B340,[2]高二上!$B:$R,12,0)</f>
        <v>#N/A</v>
      </c>
      <c r="AX340" t="e">
        <f>VLOOKUP($B340,[2]高二上!$B:$R,13,0)</f>
        <v>#N/A</v>
      </c>
      <c r="AY340" t="e">
        <f>VLOOKUP($B340,[2]高二上!$B:$R,14,0)</f>
        <v>#N/A</v>
      </c>
      <c r="AZ340" t="e">
        <f>VLOOKUP($B340,[2]高二上!$B:$R,15,0)</f>
        <v>#N/A</v>
      </c>
      <c r="BA340" t="e">
        <f>VLOOKUP($B340,[2]高二上!$B:$R,16,0)</f>
        <v>#N/A</v>
      </c>
      <c r="BB340" t="e">
        <f>VLOOKUP($B340,[2]高二上!$B:$R,17,0)</f>
        <v>#N/A</v>
      </c>
      <c r="BC340">
        <f>VLOOKUP($B340,[1]高一下!$B:$R,6,0)</f>
        <v>98</v>
      </c>
      <c r="BD340" t="str">
        <f>VLOOKUP($B340,[1]高一下!$B:$R,7,0)</f>
        <v>刘玲君</v>
      </c>
      <c r="BE340">
        <f>VLOOKUP($B340,[1]高一下!$B:$R,8,0)</f>
        <v>85</v>
      </c>
      <c r="BF340" t="str">
        <f>VLOOKUP($B340,[1]高一下!$B:$R,9,0)</f>
        <v>陈强</v>
      </c>
      <c r="BG340">
        <f>VLOOKUP($B340,[1]高一下!$B:$R,10,0)</f>
        <v>95.5</v>
      </c>
      <c r="BH340" t="str">
        <f>VLOOKUP($B340,[1]高一下!$B:$R,11,0)</f>
        <v>尹英娇</v>
      </c>
      <c r="BI340">
        <f>VLOOKUP($B340,[1]高一下!$B:$R,12,0)</f>
        <v>64</v>
      </c>
      <c r="BJ340" t="str">
        <f>VLOOKUP($B340,[1]高一下!$B:$R,13,0)</f>
        <v>李华</v>
      </c>
      <c r="BK340">
        <f>VLOOKUP($B340,[1]高一下!$B:$R,14,0)</f>
        <v>56</v>
      </c>
      <c r="BL340" t="str">
        <f>VLOOKUP($B340,[1]高一下!$B:$R,15,0)</f>
        <v>沙华莺</v>
      </c>
      <c r="BM340">
        <f>VLOOKUP($B340,[1]高一下!$B:$R,16,0)</f>
        <v>72</v>
      </c>
      <c r="BN340" t="str">
        <f>VLOOKUP($B340,[1]高一下!$B:$R,17,0)</f>
        <v>骆泽群</v>
      </c>
      <c r="BO340">
        <f>VLOOKUP($B340,[1]高一上!$B:$W,5,0)</f>
        <v>80</v>
      </c>
      <c r="BP340" t="str">
        <f>VLOOKUP($B340,[1]高一上!$B:$W,6,0)</f>
        <v>刘玲君</v>
      </c>
      <c r="BQ340">
        <f>VLOOKUP($B340,[1]高一上!$B:$W,7,0)</f>
        <v>45</v>
      </c>
      <c r="BR340" t="str">
        <f>VLOOKUP($B340,[1]高一上!$B:$W,8,0)</f>
        <v>陈强</v>
      </c>
      <c r="BS340">
        <f>VLOOKUP($B340,[1]高一上!$B:$W,9,0)</f>
        <v>111.5</v>
      </c>
      <c r="BT340" t="str">
        <f>VLOOKUP($B340,[1]高一上!$B:$W,10,0)</f>
        <v>尹英娇</v>
      </c>
      <c r="BU340">
        <f>VLOOKUP($B340,[1]高一上!$B:$W,17,0)</f>
        <v>70</v>
      </c>
      <c r="BV340" t="str">
        <f>VLOOKUP($B340,[1]高一上!$B:$W,18,0)</f>
        <v>李华</v>
      </c>
      <c r="BW340">
        <f>VLOOKUP($B340,[1]高一上!$B:$W,19,0)</f>
        <v>47</v>
      </c>
      <c r="BX340" t="str">
        <f>VLOOKUP($B340,[1]高一上!$B:$W,20,0)</f>
        <v>沙华莺</v>
      </c>
      <c r="BY340">
        <f>VLOOKUP($B340,[1]高一上!$B:$W,21,0)</f>
        <v>47</v>
      </c>
      <c r="BZ340" t="str">
        <f>VLOOKUP($B340,[1]高一上!$B:$W,22,0)</f>
        <v>骆泽群</v>
      </c>
      <c r="CA340">
        <f>VLOOKUP($B340,[1]中考!$B:$N,5,0)</f>
        <v>118</v>
      </c>
      <c r="CB340">
        <f>VLOOKUP($B340,[1]中考!$B:$N,6,0)</f>
        <v>72</v>
      </c>
      <c r="CC340">
        <f>VLOOKUP($B340,[1]中考!$B:$N,7,0)</f>
        <v>130</v>
      </c>
      <c r="CD340">
        <f>VLOOKUP($B340,[1]中考!$B:$N,11,0)</f>
        <v>41</v>
      </c>
      <c r="CE340">
        <f>VLOOKUP($B340,[1]中考!$B:$N,12,0)</f>
        <v>38</v>
      </c>
      <c r="CF340">
        <f>VLOOKUP($B340,[1]中考!$B:$N,13,0)</f>
        <v>47</v>
      </c>
    </row>
    <row r="341" spans="1:84" x14ac:dyDescent="0.2">
      <c r="A341" s="1" t="s">
        <v>1123</v>
      </c>
      <c r="B341" s="1" t="s">
        <v>1124</v>
      </c>
      <c r="C341" s="1" t="s">
        <v>976</v>
      </c>
      <c r="D341" s="1" t="s">
        <v>853</v>
      </c>
      <c r="E341" s="1" t="s">
        <v>1125</v>
      </c>
      <c r="F341" s="1">
        <v>447</v>
      </c>
      <c r="G341" s="1">
        <v>106</v>
      </c>
      <c r="H341" s="1" t="s">
        <v>978</v>
      </c>
      <c r="I341" s="1">
        <v>62</v>
      </c>
      <c r="J341" s="1" t="s">
        <v>980</v>
      </c>
      <c r="K341" s="1">
        <v>117</v>
      </c>
      <c r="L341" s="1" t="s">
        <v>982</v>
      </c>
      <c r="M341" s="1">
        <v>59</v>
      </c>
      <c r="N341" s="1" t="s">
        <v>856</v>
      </c>
      <c r="O341" s="1">
        <v>65</v>
      </c>
      <c r="P341" s="1" t="s">
        <v>984</v>
      </c>
      <c r="Q341" s="1">
        <v>38</v>
      </c>
      <c r="R341" s="1" t="s">
        <v>986</v>
      </c>
      <c r="S341" s="11">
        <v>0</v>
      </c>
      <c r="T341" s="11" t="str">
        <f>VLOOKUP(B341,[1]高三上!$B:$R,7,0)</f>
        <v>刘玲君</v>
      </c>
      <c r="U341" s="11">
        <v>0</v>
      </c>
      <c r="V341" s="11" t="str">
        <f>VLOOKUP(B341,[1]高三上!$B:$R,9,0)</f>
        <v>杜东洋</v>
      </c>
      <c r="W341" s="11">
        <v>0</v>
      </c>
      <c r="X341" s="11" t="str">
        <f>VLOOKUP(B341,[1]高三上!$B:$R,11,0)</f>
        <v>尹英娇</v>
      </c>
      <c r="Y341" s="11">
        <v>0</v>
      </c>
      <c r="Z341" s="11" t="str">
        <f>VLOOKUP(B341,[1]高三上!$B:$R,13,0)</f>
        <v>向雅欣</v>
      </c>
      <c r="AA341" s="11">
        <v>0</v>
      </c>
      <c r="AB341" s="11" t="str">
        <f>VLOOKUP(B341,[1]高三上!$B:$R,15,0)</f>
        <v>沙华莺</v>
      </c>
      <c r="AC341" s="11">
        <v>0</v>
      </c>
      <c r="AD341" s="11" t="str">
        <f>VLOOKUP(B341,[1]高三上!$B:$R,17,0)</f>
        <v>骆泽群</v>
      </c>
      <c r="AE341">
        <v>0</v>
      </c>
      <c r="AF341" t="str">
        <f>VLOOKUP($B341,[1]高二下!$B:$R,7,0)</f>
        <v>刘玲君</v>
      </c>
      <c r="AG341">
        <v>0</v>
      </c>
      <c r="AH341" t="str">
        <f>VLOOKUP($B341,[1]高二下!$B:$R,9,0)</f>
        <v>杜东洋</v>
      </c>
      <c r="AI341">
        <v>0</v>
      </c>
      <c r="AJ341" t="str">
        <f>VLOOKUP($B341,[1]高二下!$B:$R,11,0)</f>
        <v>尹英娇</v>
      </c>
      <c r="AK341">
        <v>0</v>
      </c>
      <c r="AL341" t="str">
        <f>VLOOKUP($B341,[1]高二下!$B:$R,13,0)</f>
        <v>向雅欣</v>
      </c>
      <c r="AM341">
        <v>0</v>
      </c>
      <c r="AN341" t="str">
        <f>VLOOKUP($B341,[1]高二下!$B:$R,15,0)</f>
        <v>沙华莺</v>
      </c>
      <c r="AO341">
        <v>0</v>
      </c>
      <c r="AP341" t="str">
        <f>VLOOKUP($B341,[1]高二下!$B:$R,17,0)</f>
        <v>骆泽群</v>
      </c>
      <c r="AQ341" t="e">
        <f>VLOOKUP($B341,[2]高二上!$B:$R,6,0)</f>
        <v>#N/A</v>
      </c>
      <c r="AR341" t="e">
        <f>VLOOKUP($B341,[2]高二上!$B:$R,7,0)</f>
        <v>#N/A</v>
      </c>
      <c r="AS341" t="e">
        <f>VLOOKUP($B341,[2]高二上!$B:$R,8,0)</f>
        <v>#N/A</v>
      </c>
      <c r="AT341" t="e">
        <f>VLOOKUP($B341,[2]高二上!$B:$R,9,0)</f>
        <v>#N/A</v>
      </c>
      <c r="AU341" t="e">
        <f>VLOOKUP($B341,[2]高二上!$B:$R,10,0)</f>
        <v>#N/A</v>
      </c>
      <c r="AV341" t="e">
        <f>VLOOKUP($B341,[2]高二上!$B:$R,11,0)</f>
        <v>#N/A</v>
      </c>
      <c r="AW341" t="e">
        <f>VLOOKUP($B341,[2]高二上!$B:$R,12,0)</f>
        <v>#N/A</v>
      </c>
      <c r="AX341" t="e">
        <f>VLOOKUP($B341,[2]高二上!$B:$R,13,0)</f>
        <v>#N/A</v>
      </c>
      <c r="AY341" t="e">
        <f>VLOOKUP($B341,[2]高二上!$B:$R,14,0)</f>
        <v>#N/A</v>
      </c>
      <c r="AZ341" t="e">
        <f>VLOOKUP($B341,[2]高二上!$B:$R,15,0)</f>
        <v>#N/A</v>
      </c>
      <c r="BA341" t="e">
        <f>VLOOKUP($B341,[2]高二上!$B:$R,16,0)</f>
        <v>#N/A</v>
      </c>
      <c r="BB341" t="e">
        <f>VLOOKUP($B341,[2]高二上!$B:$R,17,0)</f>
        <v>#N/A</v>
      </c>
      <c r="BC341">
        <f>VLOOKUP($B341,[1]高一下!$B:$R,6,0)</f>
        <v>87</v>
      </c>
      <c r="BD341" t="str">
        <f>VLOOKUP($B341,[1]高一下!$B:$R,7,0)</f>
        <v>刘玲君</v>
      </c>
      <c r="BE341">
        <f>VLOOKUP($B341,[1]高一下!$B:$R,8,0)</f>
        <v>57</v>
      </c>
      <c r="BF341" t="str">
        <f>VLOOKUP($B341,[1]高一下!$B:$R,9,0)</f>
        <v>陈强</v>
      </c>
      <c r="BG341">
        <f>VLOOKUP($B341,[1]高一下!$B:$R,10,0)</f>
        <v>111</v>
      </c>
      <c r="BH341" t="str">
        <f>VLOOKUP($B341,[1]高一下!$B:$R,11,0)</f>
        <v>尹英娇</v>
      </c>
      <c r="BI341">
        <f>VLOOKUP($B341,[1]高一下!$B:$R,12,0)</f>
        <v>65</v>
      </c>
      <c r="BJ341" t="str">
        <f>VLOOKUP($B341,[1]高一下!$B:$R,13,0)</f>
        <v>李华</v>
      </c>
      <c r="BK341">
        <f>VLOOKUP($B341,[1]高一下!$B:$R,14,0)</f>
        <v>58</v>
      </c>
      <c r="BL341" t="str">
        <f>VLOOKUP($B341,[1]高一下!$B:$R,15,0)</f>
        <v>沙华莺</v>
      </c>
      <c r="BM341">
        <f>VLOOKUP($B341,[1]高一下!$B:$R,16,0)</f>
        <v>60</v>
      </c>
      <c r="BN341" t="str">
        <f>VLOOKUP($B341,[1]高一下!$B:$R,17,0)</f>
        <v>骆泽群</v>
      </c>
      <c r="BO341">
        <f>VLOOKUP($B341,[1]高一上!$B:$W,5,0)</f>
        <v>91</v>
      </c>
      <c r="BP341" t="str">
        <f>VLOOKUP($B341,[1]高一上!$B:$W,6,0)</f>
        <v>刘玲君</v>
      </c>
      <c r="BQ341">
        <f>VLOOKUP($B341,[1]高一上!$B:$W,7,0)</f>
        <v>67.5</v>
      </c>
      <c r="BR341" t="str">
        <f>VLOOKUP($B341,[1]高一上!$B:$W,8,0)</f>
        <v>陈强</v>
      </c>
      <c r="BS341">
        <f>VLOOKUP($B341,[1]高一上!$B:$W,9,0)</f>
        <v>88</v>
      </c>
      <c r="BT341" t="str">
        <f>VLOOKUP($B341,[1]高一上!$B:$W,10,0)</f>
        <v>尹英娇</v>
      </c>
      <c r="BU341">
        <f>VLOOKUP($B341,[1]高一上!$B:$W,17,0)</f>
        <v>65</v>
      </c>
      <c r="BV341" t="str">
        <f>VLOOKUP($B341,[1]高一上!$B:$W,18,0)</f>
        <v>李华</v>
      </c>
      <c r="BW341">
        <f>VLOOKUP($B341,[1]高一上!$B:$W,19,0)</f>
        <v>31</v>
      </c>
      <c r="BX341" t="str">
        <f>VLOOKUP($B341,[1]高一上!$B:$W,20,0)</f>
        <v>沙华莺</v>
      </c>
      <c r="BY341">
        <f>VLOOKUP($B341,[1]高一上!$B:$W,21,0)</f>
        <v>31</v>
      </c>
      <c r="BZ341" t="str">
        <f>VLOOKUP($B341,[1]高一上!$B:$W,22,0)</f>
        <v>骆泽群</v>
      </c>
      <c r="CA341">
        <f>VLOOKUP($B341,[1]中考!$B:$N,5,0)</f>
        <v>116</v>
      </c>
      <c r="CB341">
        <f>VLOOKUP($B341,[1]中考!$B:$N,6,0)</f>
        <v>97</v>
      </c>
      <c r="CC341">
        <f>VLOOKUP($B341,[1]中考!$B:$N,7,0)</f>
        <v>132</v>
      </c>
      <c r="CD341">
        <f>VLOOKUP($B341,[1]中考!$B:$N,11,0)</f>
        <v>26</v>
      </c>
      <c r="CE341">
        <f>VLOOKUP($B341,[1]中考!$B:$N,12,0)</f>
        <v>30</v>
      </c>
      <c r="CF341">
        <f>VLOOKUP($B341,[1]中考!$B:$N,13,0)</f>
        <v>32</v>
      </c>
    </row>
    <row r="342" spans="1:84" x14ac:dyDescent="0.2">
      <c r="A342" s="1" t="s">
        <v>1126</v>
      </c>
      <c r="B342" s="1" t="s">
        <v>1127</v>
      </c>
      <c r="C342" s="1" t="s">
        <v>976</v>
      </c>
      <c r="D342" s="1" t="s">
        <v>853</v>
      </c>
      <c r="E342" s="1" t="s">
        <v>1128</v>
      </c>
      <c r="F342" s="1">
        <v>446</v>
      </c>
      <c r="G342" s="1">
        <v>107</v>
      </c>
      <c r="H342" s="1" t="s">
        <v>978</v>
      </c>
      <c r="I342" s="1" t="s">
        <v>1082</v>
      </c>
      <c r="J342" s="1" t="s">
        <v>980</v>
      </c>
      <c r="K342" s="1" t="s">
        <v>1003</v>
      </c>
      <c r="L342" s="1" t="s">
        <v>982</v>
      </c>
      <c r="M342" s="1" t="s">
        <v>1129</v>
      </c>
      <c r="N342" s="1" t="s">
        <v>856</v>
      </c>
      <c r="O342" s="1">
        <v>57.5</v>
      </c>
      <c r="P342" s="1" t="s">
        <v>984</v>
      </c>
      <c r="Q342" s="1" t="s">
        <v>1130</v>
      </c>
      <c r="R342" s="1" t="s">
        <v>986</v>
      </c>
      <c r="S342">
        <f>VLOOKUP(B342,[1]高三上!$B:$R,6,0)</f>
        <v>88.5</v>
      </c>
      <c r="T342" t="str">
        <f>VLOOKUP(B342,[1]高三上!$B:$R,7,0)</f>
        <v>刘玲君</v>
      </c>
      <c r="U342">
        <f>VLOOKUP(B342,[1]高三上!$B:$R,8,0)</f>
        <v>51</v>
      </c>
      <c r="V342" t="str">
        <f>VLOOKUP(B342,[1]高三上!$B:$R,9,0)</f>
        <v>杜东洋</v>
      </c>
      <c r="W342">
        <f>VLOOKUP(B342,[1]高三上!$B:$R,10,0)</f>
        <v>100.5</v>
      </c>
      <c r="X342" t="str">
        <f>VLOOKUP(B342,[1]高三上!$B:$R,11,0)</f>
        <v>尹英娇</v>
      </c>
      <c r="Y342">
        <f>VLOOKUP(B342,[1]高三上!$B:$R,12,0)</f>
        <v>65</v>
      </c>
      <c r="Z342" t="str">
        <f>VLOOKUP(B342,[1]高三上!$B:$R,13,0)</f>
        <v>向雅欣</v>
      </c>
      <c r="AA342">
        <f>VLOOKUP(B342,[1]高三上!$B:$R,14,0)</f>
        <v>47.5</v>
      </c>
      <c r="AB342" t="str">
        <f>VLOOKUP(B342,[1]高三上!$B:$R,15,0)</f>
        <v>沙华莺</v>
      </c>
      <c r="AC342">
        <f>VLOOKUP(B342,[1]高三上!$B:$R,16,0)</f>
        <v>55</v>
      </c>
      <c r="AD342" t="str">
        <f>VLOOKUP(B342,[1]高三上!$B:$R,17,0)</f>
        <v>骆泽群</v>
      </c>
      <c r="AE342" t="str">
        <f>VLOOKUP($B342,[1]高二下!$B:$R,6,0)</f>
        <v>103.0</v>
      </c>
      <c r="AF342" t="str">
        <f>VLOOKUP($B342,[1]高二下!$B:$R,7,0)</f>
        <v>刘玲君</v>
      </c>
      <c r="AG342" t="str">
        <f>VLOOKUP($B342,[1]高二下!$B:$R,8,0)</f>
        <v>77.0</v>
      </c>
      <c r="AH342" t="str">
        <f>VLOOKUP($B342,[1]高二下!$B:$R,9,0)</f>
        <v>杜东洋</v>
      </c>
      <c r="AI342" t="str">
        <f>VLOOKUP($B342,[1]高二下!$B:$R,10,0)</f>
        <v>101.0</v>
      </c>
      <c r="AJ342" t="str">
        <f>VLOOKUP($B342,[1]高二下!$B:$R,11,0)</f>
        <v>尹英娇</v>
      </c>
      <c r="AK342" t="str">
        <f>VLOOKUP($B342,[1]高二下!$B:$R,12,0)</f>
        <v>67.0</v>
      </c>
      <c r="AL342" t="str">
        <f>VLOOKUP($B342,[1]高二下!$B:$R,13,0)</f>
        <v>向雅欣</v>
      </c>
      <c r="AM342" t="str">
        <f>VLOOKUP($B342,[1]高二下!$B:$R,14,0)</f>
        <v>65.0</v>
      </c>
      <c r="AN342" t="str">
        <f>VLOOKUP($B342,[1]高二下!$B:$R,15,0)</f>
        <v>沙华莺</v>
      </c>
      <c r="AO342" t="str">
        <f>VLOOKUP($B342,[1]高二下!$B:$R,16,0)</f>
        <v>70.0</v>
      </c>
      <c r="AP342" t="str">
        <f>VLOOKUP($B342,[1]高二下!$B:$R,17,0)</f>
        <v>骆泽群</v>
      </c>
      <c r="AQ342" t="e">
        <f>VLOOKUP($B342,[2]高二上!$B:$R,6,0)</f>
        <v>#N/A</v>
      </c>
      <c r="AR342" t="e">
        <f>VLOOKUP($B342,[2]高二上!$B:$R,7,0)</f>
        <v>#N/A</v>
      </c>
      <c r="AS342" t="e">
        <f>VLOOKUP($B342,[2]高二上!$B:$R,8,0)</f>
        <v>#N/A</v>
      </c>
      <c r="AT342" t="e">
        <f>VLOOKUP($B342,[2]高二上!$B:$R,9,0)</f>
        <v>#N/A</v>
      </c>
      <c r="AU342" t="e">
        <f>VLOOKUP($B342,[2]高二上!$B:$R,10,0)</f>
        <v>#N/A</v>
      </c>
      <c r="AV342" t="e">
        <f>VLOOKUP($B342,[2]高二上!$B:$R,11,0)</f>
        <v>#N/A</v>
      </c>
      <c r="AW342" t="e">
        <f>VLOOKUP($B342,[2]高二上!$B:$R,12,0)</f>
        <v>#N/A</v>
      </c>
      <c r="AX342" t="e">
        <f>VLOOKUP($B342,[2]高二上!$B:$R,13,0)</f>
        <v>#N/A</v>
      </c>
      <c r="AY342" t="e">
        <f>VLOOKUP($B342,[2]高二上!$B:$R,14,0)</f>
        <v>#N/A</v>
      </c>
      <c r="AZ342" t="e">
        <f>VLOOKUP($B342,[2]高二上!$B:$R,15,0)</f>
        <v>#N/A</v>
      </c>
      <c r="BA342" t="e">
        <f>VLOOKUP($B342,[2]高二上!$B:$R,16,0)</f>
        <v>#N/A</v>
      </c>
      <c r="BB342" t="e">
        <f>VLOOKUP($B342,[2]高二上!$B:$R,17,0)</f>
        <v>#N/A</v>
      </c>
      <c r="BC342">
        <f>VLOOKUP($B342,[1]高一下!$B:$R,6,0)</f>
        <v>84</v>
      </c>
      <c r="BD342" t="str">
        <f>VLOOKUP($B342,[1]高一下!$B:$R,7,0)</f>
        <v>刘玲君</v>
      </c>
      <c r="BE342">
        <f>VLOOKUP($B342,[1]高一下!$B:$R,8,0)</f>
        <v>74</v>
      </c>
      <c r="BF342" t="str">
        <f>VLOOKUP($B342,[1]高一下!$B:$R,9,0)</f>
        <v>陈强</v>
      </c>
      <c r="BG342">
        <f>VLOOKUP($B342,[1]高一下!$B:$R,10,0)</f>
        <v>76.5</v>
      </c>
      <c r="BH342" t="str">
        <f>VLOOKUP($B342,[1]高一下!$B:$R,11,0)</f>
        <v>尹英娇</v>
      </c>
      <c r="BI342">
        <f>VLOOKUP($B342,[1]高一下!$B:$R,12,0)</f>
        <v>58</v>
      </c>
      <c r="BJ342" t="str">
        <f>VLOOKUP($B342,[1]高一下!$B:$R,13,0)</f>
        <v>李华</v>
      </c>
      <c r="BK342">
        <f>VLOOKUP($B342,[1]高一下!$B:$R,14,0)</f>
        <v>65</v>
      </c>
      <c r="BL342" t="str">
        <f>VLOOKUP($B342,[1]高一下!$B:$R,15,0)</f>
        <v>沙华莺</v>
      </c>
      <c r="BM342">
        <f>VLOOKUP($B342,[1]高一下!$B:$R,16,0)</f>
        <v>73</v>
      </c>
      <c r="BN342" t="str">
        <f>VLOOKUP($B342,[1]高一下!$B:$R,17,0)</f>
        <v>骆泽群</v>
      </c>
      <c r="BO342">
        <f>VLOOKUP($B342,[1]高一上!$B:$W,5,0)</f>
        <v>82</v>
      </c>
      <c r="BP342" t="str">
        <f>VLOOKUP($B342,[1]高一上!$B:$W,6,0)</f>
        <v>李志友</v>
      </c>
      <c r="BQ342">
        <f>VLOOKUP($B342,[1]高一上!$B:$W,7,0)</f>
        <v>52</v>
      </c>
      <c r="BR342" t="str">
        <f>VLOOKUP($B342,[1]高一上!$B:$W,8,0)</f>
        <v>梅桂斌</v>
      </c>
      <c r="BS342">
        <f>VLOOKUP($B342,[1]高一上!$B:$W,9,0)</f>
        <v>73.5</v>
      </c>
      <c r="BT342" t="str">
        <f>VLOOKUP($B342,[1]高一上!$B:$W,10,0)</f>
        <v>尹英娇</v>
      </c>
      <c r="BU342">
        <f>VLOOKUP($B342,[1]高一上!$B:$W,17,0)</f>
        <v>57.5</v>
      </c>
      <c r="BV342" t="str">
        <f>VLOOKUP($B342,[1]高一上!$B:$W,18,0)</f>
        <v>沙正芳</v>
      </c>
      <c r="BW342">
        <f>VLOOKUP($B342,[1]高一上!$B:$W,19,0)</f>
        <v>51</v>
      </c>
      <c r="BX342" t="str">
        <f>VLOOKUP($B342,[1]高一上!$B:$W,20,0)</f>
        <v>邓琪</v>
      </c>
      <c r="BY342">
        <f>VLOOKUP($B342,[1]高一上!$B:$W,21,0)</f>
        <v>51</v>
      </c>
      <c r="BZ342" t="str">
        <f>VLOOKUP($B342,[1]高一上!$B:$W,22,0)</f>
        <v>李树海</v>
      </c>
      <c r="CA342">
        <f>VLOOKUP($B342,[1]中考!$B:$N,5,0)</f>
        <v>103</v>
      </c>
      <c r="CB342">
        <f>VLOOKUP($B342,[1]中考!$B:$N,6,0)</f>
        <v>66</v>
      </c>
      <c r="CC342">
        <f>VLOOKUP($B342,[1]中考!$B:$N,7,0)</f>
        <v>102</v>
      </c>
      <c r="CD342">
        <f>VLOOKUP($B342,[1]中考!$B:$N,11,0)</f>
        <v>38</v>
      </c>
      <c r="CE342">
        <f>VLOOKUP($B342,[1]中考!$B:$N,12,0)</f>
        <v>45</v>
      </c>
      <c r="CF342">
        <f>VLOOKUP($B342,[1]中考!$B:$N,13,0)</f>
        <v>44</v>
      </c>
    </row>
    <row r="343" spans="1:84" x14ac:dyDescent="0.2">
      <c r="A343" s="5" t="s">
        <v>1131</v>
      </c>
      <c r="B343" s="1" t="s">
        <v>1132</v>
      </c>
      <c r="C343" s="1" t="s">
        <v>976</v>
      </c>
      <c r="D343" s="1" t="s">
        <v>853</v>
      </c>
      <c r="E343" s="1" t="s">
        <v>1133</v>
      </c>
      <c r="F343" s="1">
        <v>444</v>
      </c>
      <c r="G343" s="5">
        <v>106</v>
      </c>
      <c r="H343" s="1" t="s">
        <v>978</v>
      </c>
      <c r="I343" s="1" t="s">
        <v>1046</v>
      </c>
      <c r="J343" s="1" t="s">
        <v>980</v>
      </c>
      <c r="K343" s="1" t="s">
        <v>1115</v>
      </c>
      <c r="L343" s="1" t="s">
        <v>982</v>
      </c>
      <c r="M343" s="1" t="s">
        <v>1134</v>
      </c>
      <c r="N343" s="1" t="s">
        <v>856</v>
      </c>
      <c r="O343" s="1">
        <v>66</v>
      </c>
      <c r="P343" s="1" t="s">
        <v>984</v>
      </c>
      <c r="Q343" s="1" t="s">
        <v>1096</v>
      </c>
      <c r="R343" s="1" t="s">
        <v>986</v>
      </c>
      <c r="S343">
        <f>VLOOKUP(B343,[1]高三上!$B:$R,6,0)</f>
        <v>106</v>
      </c>
      <c r="T343" t="str">
        <f>VLOOKUP(B343,[1]高三上!$B:$R,7,0)</f>
        <v>刘玲君</v>
      </c>
      <c r="U343">
        <f>VLOOKUP(B343,[1]高三上!$B:$R,8,0)</f>
        <v>82</v>
      </c>
      <c r="V343" t="str">
        <f>VLOOKUP(B343,[1]高三上!$B:$R,9,0)</f>
        <v>杜东洋</v>
      </c>
      <c r="W343">
        <f>VLOOKUP(B343,[1]高三上!$B:$R,10,0)</f>
        <v>105</v>
      </c>
      <c r="X343" t="str">
        <f>VLOOKUP(B343,[1]高三上!$B:$R,11,0)</f>
        <v>尹英娇</v>
      </c>
      <c r="Y343">
        <f>VLOOKUP(B343,[1]高三上!$B:$R,12,0)</f>
        <v>64</v>
      </c>
      <c r="Z343" t="str">
        <f>VLOOKUP(B343,[1]高三上!$B:$R,13,0)</f>
        <v>向雅欣</v>
      </c>
      <c r="AA343">
        <f>VLOOKUP(B343,[1]高三上!$B:$R,14,0)</f>
        <v>60</v>
      </c>
      <c r="AB343" t="str">
        <f>VLOOKUP(B343,[1]高三上!$B:$R,15,0)</f>
        <v>沙华莺</v>
      </c>
      <c r="AC343">
        <f>VLOOKUP(B343,[1]高三上!$B:$R,16,0)</f>
        <v>42</v>
      </c>
      <c r="AD343" t="str">
        <f>VLOOKUP(B343,[1]高三上!$B:$R,17,0)</f>
        <v>骆泽群</v>
      </c>
      <c r="AE343" t="str">
        <f>VLOOKUP($B343,[1]高二下!$B:$R,6,0)</f>
        <v>96.0</v>
      </c>
      <c r="AF343" t="str">
        <f>VLOOKUP($B343,[1]高二下!$B:$R,7,0)</f>
        <v>刘玲君</v>
      </c>
      <c r="AG343" t="str">
        <f>VLOOKUP($B343,[1]高二下!$B:$R,8,0)</f>
        <v>79.0</v>
      </c>
      <c r="AH343" t="str">
        <f>VLOOKUP($B343,[1]高二下!$B:$R,9,0)</f>
        <v>杜东洋</v>
      </c>
      <c r="AI343" t="str">
        <f>VLOOKUP($B343,[1]高二下!$B:$R,10,0)</f>
        <v>114.5</v>
      </c>
      <c r="AJ343" t="str">
        <f>VLOOKUP($B343,[1]高二下!$B:$R,11,0)</f>
        <v>尹英娇</v>
      </c>
      <c r="AK343" t="str">
        <f>VLOOKUP($B343,[1]高二下!$B:$R,12,0)</f>
        <v>70.0</v>
      </c>
      <c r="AL343" t="str">
        <f>VLOOKUP($B343,[1]高二下!$B:$R,13,0)</f>
        <v>向雅欣</v>
      </c>
      <c r="AM343" t="str">
        <f>VLOOKUP($B343,[1]高二下!$B:$R,14,0)</f>
        <v>71.0</v>
      </c>
      <c r="AN343" t="str">
        <f>VLOOKUP($B343,[1]高二下!$B:$R,15,0)</f>
        <v>沙华莺</v>
      </c>
      <c r="AO343" t="str">
        <f>VLOOKUP($B343,[1]高二下!$B:$R,16,0)</f>
        <v>64.0</v>
      </c>
      <c r="AP343" t="str">
        <f>VLOOKUP($B343,[1]高二下!$B:$R,17,0)</f>
        <v>骆泽群</v>
      </c>
      <c r="AQ343" t="e">
        <f>VLOOKUP($B343,[2]高二上!$B:$R,6,0)</f>
        <v>#N/A</v>
      </c>
      <c r="AR343" t="e">
        <f>VLOOKUP($B343,[2]高二上!$B:$R,7,0)</f>
        <v>#N/A</v>
      </c>
      <c r="AS343" t="e">
        <f>VLOOKUP($B343,[2]高二上!$B:$R,8,0)</f>
        <v>#N/A</v>
      </c>
      <c r="AT343" t="e">
        <f>VLOOKUP($B343,[2]高二上!$B:$R,9,0)</f>
        <v>#N/A</v>
      </c>
      <c r="AU343" t="e">
        <f>VLOOKUP($B343,[2]高二上!$B:$R,10,0)</f>
        <v>#N/A</v>
      </c>
      <c r="AV343" t="e">
        <f>VLOOKUP($B343,[2]高二上!$B:$R,11,0)</f>
        <v>#N/A</v>
      </c>
      <c r="AW343" t="e">
        <f>VLOOKUP($B343,[2]高二上!$B:$R,12,0)</f>
        <v>#N/A</v>
      </c>
      <c r="AX343" t="e">
        <f>VLOOKUP($B343,[2]高二上!$B:$R,13,0)</f>
        <v>#N/A</v>
      </c>
      <c r="AY343" t="e">
        <f>VLOOKUP($B343,[2]高二上!$B:$R,14,0)</f>
        <v>#N/A</v>
      </c>
      <c r="AZ343" t="e">
        <f>VLOOKUP($B343,[2]高二上!$B:$R,15,0)</f>
        <v>#N/A</v>
      </c>
      <c r="BA343" t="e">
        <f>VLOOKUP($B343,[2]高二上!$B:$R,16,0)</f>
        <v>#N/A</v>
      </c>
      <c r="BB343" t="e">
        <f>VLOOKUP($B343,[2]高二上!$B:$R,17,0)</f>
        <v>#N/A</v>
      </c>
      <c r="BC343">
        <f>VLOOKUP($B343,[1]高一下!$B:$R,6,0)</f>
        <v>94</v>
      </c>
      <c r="BD343" t="str">
        <f>VLOOKUP($B343,[1]高一下!$B:$R,7,0)</f>
        <v>刘玲君</v>
      </c>
      <c r="BE343">
        <f>VLOOKUP($B343,[1]高一下!$B:$R,8,0)</f>
        <v>81</v>
      </c>
      <c r="BF343" t="str">
        <f>VLOOKUP($B343,[1]高一下!$B:$R,9,0)</f>
        <v>陈强</v>
      </c>
      <c r="BG343">
        <f>VLOOKUP($B343,[1]高一下!$B:$R,10,0)</f>
        <v>81.5</v>
      </c>
      <c r="BH343" t="str">
        <f>VLOOKUP($B343,[1]高一下!$B:$R,11,0)</f>
        <v>尹英娇</v>
      </c>
      <c r="BI343">
        <f>VLOOKUP($B343,[1]高一下!$B:$R,12,0)</f>
        <v>72</v>
      </c>
      <c r="BJ343" t="str">
        <f>VLOOKUP($B343,[1]高一下!$B:$R,13,0)</f>
        <v>李华</v>
      </c>
      <c r="BK343">
        <f>VLOOKUP($B343,[1]高一下!$B:$R,14,0)</f>
        <v>72</v>
      </c>
      <c r="BL343" t="str">
        <f>VLOOKUP($B343,[1]高一下!$B:$R,15,0)</f>
        <v>沙华莺</v>
      </c>
      <c r="BM343">
        <f>VLOOKUP($B343,[1]高一下!$B:$R,16,0)</f>
        <v>71</v>
      </c>
      <c r="BN343" t="str">
        <f>VLOOKUP($B343,[1]高一下!$B:$R,17,0)</f>
        <v>骆泽群</v>
      </c>
      <c r="BO343">
        <f>VLOOKUP($B343,[1]高一上!$B:$W,5,0)</f>
        <v>95</v>
      </c>
      <c r="BP343" t="str">
        <f>VLOOKUP($B343,[1]高一上!$B:$W,6,0)</f>
        <v>刘玲君</v>
      </c>
      <c r="BQ343">
        <f>VLOOKUP($B343,[1]高一上!$B:$W,7,0)</f>
        <v>66</v>
      </c>
      <c r="BR343" t="str">
        <f>VLOOKUP($B343,[1]高一上!$B:$W,8,0)</f>
        <v>陈强</v>
      </c>
      <c r="BS343">
        <f>VLOOKUP($B343,[1]高一上!$B:$W,9,0)</f>
        <v>80</v>
      </c>
      <c r="BT343" t="str">
        <f>VLOOKUP($B343,[1]高一上!$B:$W,10,0)</f>
        <v>尹英娇</v>
      </c>
      <c r="BU343">
        <f>VLOOKUP($B343,[1]高一上!$B:$W,17,0)</f>
        <v>69.5</v>
      </c>
      <c r="BV343" t="str">
        <f>VLOOKUP($B343,[1]高一上!$B:$W,18,0)</f>
        <v>李华</v>
      </c>
      <c r="BW343">
        <f>VLOOKUP($B343,[1]高一上!$B:$W,19,0)</f>
        <v>41</v>
      </c>
      <c r="BX343" t="str">
        <f>VLOOKUP($B343,[1]高一上!$B:$W,20,0)</f>
        <v>沙华莺</v>
      </c>
      <c r="BY343">
        <f>VLOOKUP($B343,[1]高一上!$B:$W,21,0)</f>
        <v>41</v>
      </c>
      <c r="BZ343" t="str">
        <f>VLOOKUP($B343,[1]高一上!$B:$W,22,0)</f>
        <v>骆泽群</v>
      </c>
      <c r="CA343">
        <f>VLOOKUP($B343,[1]中考!$B:$N,5,0)</f>
        <v>112</v>
      </c>
      <c r="CB343">
        <f>VLOOKUP($B343,[1]中考!$B:$N,6,0)</f>
        <v>87</v>
      </c>
      <c r="CC343">
        <f>VLOOKUP($B343,[1]中考!$B:$N,7,0)</f>
        <v>115</v>
      </c>
      <c r="CD343">
        <f>VLOOKUP($B343,[1]中考!$B:$N,11,0)</f>
        <v>38</v>
      </c>
      <c r="CE343">
        <f>VLOOKUP($B343,[1]中考!$B:$N,12,0)</f>
        <v>40</v>
      </c>
      <c r="CF343">
        <f>VLOOKUP($B343,[1]中考!$B:$N,13,0)</f>
        <v>38</v>
      </c>
    </row>
    <row r="344" spans="1:84" x14ac:dyDescent="0.2">
      <c r="A344" s="1" t="s">
        <v>1135</v>
      </c>
      <c r="B344" s="1" t="s">
        <v>1136</v>
      </c>
      <c r="C344" s="1" t="s">
        <v>976</v>
      </c>
      <c r="D344" s="1" t="s">
        <v>853</v>
      </c>
      <c r="E344" s="1" t="s">
        <v>1137</v>
      </c>
      <c r="F344" s="1">
        <v>440</v>
      </c>
      <c r="G344" s="1">
        <v>105</v>
      </c>
      <c r="H344" s="1" t="s">
        <v>978</v>
      </c>
      <c r="I344" s="1" t="s">
        <v>1138</v>
      </c>
      <c r="J344" s="1" t="s">
        <v>980</v>
      </c>
      <c r="K344" s="1" t="s">
        <v>1018</v>
      </c>
      <c r="L344" s="1" t="s">
        <v>982</v>
      </c>
      <c r="M344" s="1" t="s">
        <v>1048</v>
      </c>
      <c r="N344" s="1" t="s">
        <v>856</v>
      </c>
      <c r="O344" s="1">
        <v>61.5</v>
      </c>
      <c r="P344" s="1" t="s">
        <v>984</v>
      </c>
      <c r="Q344" s="1" t="s">
        <v>1095</v>
      </c>
      <c r="R344" s="1" t="s">
        <v>986</v>
      </c>
      <c r="S344">
        <f>VLOOKUP(B344,[1]高三上!$B:$R,6,0)</f>
        <v>90</v>
      </c>
      <c r="T344" t="str">
        <f>VLOOKUP(B344,[1]高三上!$B:$R,7,0)</f>
        <v>刘玲君</v>
      </c>
      <c r="U344">
        <f>VLOOKUP(B344,[1]高三上!$B:$R,8,0)</f>
        <v>92</v>
      </c>
      <c r="V344" t="str">
        <f>VLOOKUP(B344,[1]高三上!$B:$R,9,0)</f>
        <v>杜东洋</v>
      </c>
      <c r="W344">
        <f>VLOOKUP(B344,[1]高三上!$B:$R,10,0)</f>
        <v>50.5</v>
      </c>
      <c r="X344" t="str">
        <f>VLOOKUP(B344,[1]高三上!$B:$R,11,0)</f>
        <v>尹英娇</v>
      </c>
      <c r="Y344">
        <f>VLOOKUP(B344,[1]高三上!$B:$R,12,0)</f>
        <v>64.5</v>
      </c>
      <c r="Z344" t="str">
        <f>VLOOKUP(B344,[1]高三上!$B:$R,13,0)</f>
        <v>向雅欣</v>
      </c>
      <c r="AA344">
        <f>VLOOKUP(B344,[1]高三上!$B:$R,14,0)</f>
        <v>54.5</v>
      </c>
      <c r="AB344" t="str">
        <f>VLOOKUP(B344,[1]高三上!$B:$R,15,0)</f>
        <v>沙华莺</v>
      </c>
      <c r="AC344">
        <f>VLOOKUP(B344,[1]高三上!$B:$R,16,0)</f>
        <v>34</v>
      </c>
      <c r="AD344" t="str">
        <f>VLOOKUP(B344,[1]高三上!$B:$R,17,0)</f>
        <v>骆泽群</v>
      </c>
      <c r="AE344" t="str">
        <f>VLOOKUP($B344,[1]高二下!$B:$R,6,0)</f>
        <v>77.0</v>
      </c>
      <c r="AF344" t="str">
        <f>VLOOKUP($B344,[1]高二下!$B:$R,7,0)</f>
        <v>刘玲君</v>
      </c>
      <c r="AG344" t="str">
        <f>VLOOKUP($B344,[1]高二下!$B:$R,8,0)</f>
        <v>72.0</v>
      </c>
      <c r="AH344" t="str">
        <f>VLOOKUP($B344,[1]高二下!$B:$R,9,0)</f>
        <v>杜东洋</v>
      </c>
      <c r="AI344" t="str">
        <f>VLOOKUP($B344,[1]高二下!$B:$R,10,0)</f>
        <v>54.5</v>
      </c>
      <c r="AJ344" t="str">
        <f>VLOOKUP($B344,[1]高二下!$B:$R,11,0)</f>
        <v>尹英娇</v>
      </c>
      <c r="AK344" t="str">
        <f>VLOOKUP($B344,[1]高二下!$B:$R,12,0)</f>
        <v>69.0</v>
      </c>
      <c r="AL344" t="str">
        <f>VLOOKUP($B344,[1]高二下!$B:$R,13,0)</f>
        <v>向雅欣</v>
      </c>
      <c r="AM344" t="str">
        <f>VLOOKUP($B344,[1]高二下!$B:$R,14,0)</f>
        <v>72.0</v>
      </c>
      <c r="AN344" t="str">
        <f>VLOOKUP($B344,[1]高二下!$B:$R,15,0)</f>
        <v>沙华莺</v>
      </c>
      <c r="AO344" t="str">
        <f>VLOOKUP($B344,[1]高二下!$B:$R,16,0)</f>
        <v>68.0</v>
      </c>
      <c r="AP344" t="str">
        <f>VLOOKUP($B344,[1]高二下!$B:$R,17,0)</f>
        <v>骆泽群</v>
      </c>
      <c r="AQ344" t="e">
        <f>VLOOKUP($B344,[2]高二上!$B:$R,6,0)</f>
        <v>#N/A</v>
      </c>
      <c r="AR344" t="e">
        <f>VLOOKUP($B344,[2]高二上!$B:$R,7,0)</f>
        <v>#N/A</v>
      </c>
      <c r="AS344" t="e">
        <f>VLOOKUP($B344,[2]高二上!$B:$R,8,0)</f>
        <v>#N/A</v>
      </c>
      <c r="AT344" t="e">
        <f>VLOOKUP($B344,[2]高二上!$B:$R,9,0)</f>
        <v>#N/A</v>
      </c>
      <c r="AU344" t="e">
        <f>VLOOKUP($B344,[2]高二上!$B:$R,10,0)</f>
        <v>#N/A</v>
      </c>
      <c r="AV344" t="e">
        <f>VLOOKUP($B344,[2]高二上!$B:$R,11,0)</f>
        <v>#N/A</v>
      </c>
      <c r="AW344" t="e">
        <f>VLOOKUP($B344,[2]高二上!$B:$R,12,0)</f>
        <v>#N/A</v>
      </c>
      <c r="AX344" t="e">
        <f>VLOOKUP($B344,[2]高二上!$B:$R,13,0)</f>
        <v>#N/A</v>
      </c>
      <c r="AY344" t="e">
        <f>VLOOKUP($B344,[2]高二上!$B:$R,14,0)</f>
        <v>#N/A</v>
      </c>
      <c r="AZ344" t="e">
        <f>VLOOKUP($B344,[2]高二上!$B:$R,15,0)</f>
        <v>#N/A</v>
      </c>
      <c r="BA344" t="e">
        <f>VLOOKUP($B344,[2]高二上!$B:$R,16,0)</f>
        <v>#N/A</v>
      </c>
      <c r="BB344" t="e">
        <f>VLOOKUP($B344,[2]高二上!$B:$R,17,0)</f>
        <v>#N/A</v>
      </c>
      <c r="BC344" t="e">
        <f>VLOOKUP($B344,[1]高一下!$B:$R,6,0)</f>
        <v>#N/A</v>
      </c>
      <c r="BD344" t="e">
        <f>VLOOKUP($B344,[1]高一下!$B:$R,7,0)</f>
        <v>#N/A</v>
      </c>
      <c r="BE344" t="e">
        <f>VLOOKUP($B344,[1]高一下!$B:$R,8,0)</f>
        <v>#N/A</v>
      </c>
      <c r="BF344" t="e">
        <f>VLOOKUP($B344,[1]高一下!$B:$R,9,0)</f>
        <v>#N/A</v>
      </c>
      <c r="BG344" t="e">
        <f>VLOOKUP($B344,[1]高一下!$B:$R,10,0)</f>
        <v>#N/A</v>
      </c>
      <c r="BH344" t="e">
        <f>VLOOKUP($B344,[1]高一下!$B:$R,11,0)</f>
        <v>#N/A</v>
      </c>
      <c r="BI344" t="e">
        <f>VLOOKUP($B344,[1]高一下!$B:$R,12,0)</f>
        <v>#N/A</v>
      </c>
      <c r="BJ344" t="e">
        <f>VLOOKUP($B344,[1]高一下!$B:$R,13,0)</f>
        <v>#N/A</v>
      </c>
      <c r="BK344" t="e">
        <f>VLOOKUP($B344,[1]高一下!$B:$R,14,0)</f>
        <v>#N/A</v>
      </c>
      <c r="BL344" t="e">
        <f>VLOOKUP($B344,[1]高一下!$B:$R,15,0)</f>
        <v>#N/A</v>
      </c>
      <c r="BM344" t="e">
        <f>VLOOKUP($B344,[1]高一下!$B:$R,16,0)</f>
        <v>#N/A</v>
      </c>
      <c r="BN344" t="e">
        <f>VLOOKUP($B344,[1]高一下!$B:$R,17,0)</f>
        <v>#N/A</v>
      </c>
      <c r="BO344">
        <f>VLOOKUP($B344,[1]高一上!$B:$W,5,0)</f>
        <v>85</v>
      </c>
      <c r="BP344" t="str">
        <f>VLOOKUP($B344,[1]高一上!$B:$W,6,0)</f>
        <v>刘玲君</v>
      </c>
      <c r="BQ344">
        <f>VLOOKUP($B344,[1]高一上!$B:$W,7,0)</f>
        <v>56</v>
      </c>
      <c r="BR344" t="str">
        <f>VLOOKUP($B344,[1]高一上!$B:$W,8,0)</f>
        <v>陈强</v>
      </c>
      <c r="BS344">
        <f>VLOOKUP($B344,[1]高一上!$B:$W,9,0)</f>
        <v>49.5</v>
      </c>
      <c r="BT344" t="str">
        <f>VLOOKUP($B344,[1]高一上!$B:$W,10,0)</f>
        <v>车梦德</v>
      </c>
      <c r="BU344">
        <f>VLOOKUP($B344,[1]高一上!$B:$W,17,0)</f>
        <v>61</v>
      </c>
      <c r="BV344" t="str">
        <f>VLOOKUP($B344,[1]高一上!$B:$W,18,0)</f>
        <v>沙正芳</v>
      </c>
      <c r="BW344">
        <f>VLOOKUP($B344,[1]高一上!$B:$W,19,0)</f>
        <v>54</v>
      </c>
      <c r="BX344" t="str">
        <f>VLOOKUP($B344,[1]高一上!$B:$W,20,0)</f>
        <v>徐志兵</v>
      </c>
      <c r="BY344">
        <f>VLOOKUP($B344,[1]高一上!$B:$W,21,0)</f>
        <v>54</v>
      </c>
      <c r="BZ344" t="str">
        <f>VLOOKUP($B344,[1]高一上!$B:$W,22,0)</f>
        <v>骆泽群</v>
      </c>
      <c r="CA344">
        <f>VLOOKUP($B344,[1]中考!$B:$N,5,0)</f>
        <v>104</v>
      </c>
      <c r="CB344">
        <f>VLOOKUP($B344,[1]中考!$B:$N,6,0)</f>
        <v>67</v>
      </c>
      <c r="CC344">
        <f>VLOOKUP($B344,[1]中考!$B:$N,7,0)</f>
        <v>69</v>
      </c>
      <c r="CD344">
        <f>VLOOKUP($B344,[1]中考!$B:$N,11,0)</f>
        <v>35</v>
      </c>
      <c r="CE344">
        <f>VLOOKUP($B344,[1]中考!$B:$N,12,0)</f>
        <v>33</v>
      </c>
      <c r="CF344">
        <f>VLOOKUP($B344,[1]中考!$B:$N,13,0)</f>
        <v>38</v>
      </c>
    </row>
    <row r="345" spans="1:84" x14ac:dyDescent="0.2">
      <c r="A345" s="1" t="s">
        <v>1139</v>
      </c>
      <c r="B345" s="1" t="s">
        <v>1140</v>
      </c>
      <c r="C345" s="1" t="s">
        <v>976</v>
      </c>
      <c r="D345" s="1" t="s">
        <v>853</v>
      </c>
      <c r="E345" s="1" t="s">
        <v>1141</v>
      </c>
      <c r="F345" s="1">
        <v>433</v>
      </c>
      <c r="G345" s="1">
        <v>109</v>
      </c>
      <c r="H345" s="1" t="s">
        <v>978</v>
      </c>
      <c r="I345" s="1" t="s">
        <v>1024</v>
      </c>
      <c r="J345" s="1" t="s">
        <v>980</v>
      </c>
      <c r="K345" s="1" t="s">
        <v>1142</v>
      </c>
      <c r="L345" s="1" t="s">
        <v>982</v>
      </c>
      <c r="M345" s="1" t="s">
        <v>983</v>
      </c>
      <c r="N345" s="1" t="s">
        <v>856</v>
      </c>
      <c r="O345" s="1">
        <v>59</v>
      </c>
      <c r="P345" s="1" t="s">
        <v>984</v>
      </c>
      <c r="Q345" s="1" t="s">
        <v>999</v>
      </c>
      <c r="R345" s="1" t="s">
        <v>986</v>
      </c>
      <c r="S345">
        <f>VLOOKUP(B345,[1]高三上!$B:$R,6,0)</f>
        <v>98</v>
      </c>
      <c r="T345" t="str">
        <f>VLOOKUP(B345,[1]高三上!$B:$R,7,0)</f>
        <v>刘玲君</v>
      </c>
      <c r="U345">
        <f>VLOOKUP(B345,[1]高三上!$B:$R,8,0)</f>
        <v>71.5</v>
      </c>
      <c r="V345" t="str">
        <f>VLOOKUP(B345,[1]高三上!$B:$R,9,0)</f>
        <v>杜东洋</v>
      </c>
      <c r="W345">
        <f>VLOOKUP(B345,[1]高三上!$B:$R,10,0)</f>
        <v>75</v>
      </c>
      <c r="X345" t="str">
        <f>VLOOKUP(B345,[1]高三上!$B:$R,11,0)</f>
        <v>尹英娇</v>
      </c>
      <c r="Y345">
        <f>VLOOKUP(B345,[1]高三上!$B:$R,12,0)</f>
        <v>62</v>
      </c>
      <c r="Z345" t="str">
        <f>VLOOKUP(B345,[1]高三上!$B:$R,13,0)</f>
        <v>向雅欣</v>
      </c>
      <c r="AA345">
        <f>VLOOKUP(B345,[1]高三上!$B:$R,14,0)</f>
        <v>44.5</v>
      </c>
      <c r="AB345" t="str">
        <f>VLOOKUP(B345,[1]高三上!$B:$R,15,0)</f>
        <v>沙华莺</v>
      </c>
      <c r="AC345">
        <f>VLOOKUP(B345,[1]高三上!$B:$R,16,0)</f>
        <v>46</v>
      </c>
      <c r="AD345" t="str">
        <f>VLOOKUP(B345,[1]高三上!$B:$R,17,0)</f>
        <v>骆泽群</v>
      </c>
      <c r="AE345" t="str">
        <f>VLOOKUP($B345,[1]高二下!$B:$R,6,0)</f>
        <v>91.0</v>
      </c>
      <c r="AF345" t="str">
        <f>VLOOKUP($B345,[1]高二下!$B:$R,7,0)</f>
        <v>刘玲君</v>
      </c>
      <c r="AG345" t="str">
        <f>VLOOKUP($B345,[1]高二下!$B:$R,8,0)</f>
        <v>66.0</v>
      </c>
      <c r="AH345" t="str">
        <f>VLOOKUP($B345,[1]高二下!$B:$R,9,0)</f>
        <v>杜东洋</v>
      </c>
      <c r="AI345" t="str">
        <f>VLOOKUP($B345,[1]高二下!$B:$R,10,0)</f>
        <v>84.0</v>
      </c>
      <c r="AJ345" t="str">
        <f>VLOOKUP($B345,[1]高二下!$B:$R,11,0)</f>
        <v>尹英娇</v>
      </c>
      <c r="AK345" t="str">
        <f>VLOOKUP($B345,[1]高二下!$B:$R,12,0)</f>
        <v>69.0</v>
      </c>
      <c r="AL345" t="str">
        <f>VLOOKUP($B345,[1]高二下!$B:$R,13,0)</f>
        <v>向雅欣</v>
      </c>
      <c r="AM345" t="str">
        <f>VLOOKUP($B345,[1]高二下!$B:$R,14,0)</f>
        <v>56.0</v>
      </c>
      <c r="AN345" t="str">
        <f>VLOOKUP($B345,[1]高二下!$B:$R,15,0)</f>
        <v>沙华莺</v>
      </c>
      <c r="AO345" t="str">
        <f>VLOOKUP($B345,[1]高二下!$B:$R,16,0)</f>
        <v>54.0</v>
      </c>
      <c r="AP345" t="str">
        <f>VLOOKUP($B345,[1]高二下!$B:$R,17,0)</f>
        <v>骆泽群</v>
      </c>
      <c r="AQ345" t="e">
        <f>VLOOKUP($B345,[2]高二上!$B:$R,6,0)</f>
        <v>#N/A</v>
      </c>
      <c r="AR345" t="e">
        <f>VLOOKUP($B345,[2]高二上!$B:$R,7,0)</f>
        <v>#N/A</v>
      </c>
      <c r="AS345" t="e">
        <f>VLOOKUP($B345,[2]高二上!$B:$R,8,0)</f>
        <v>#N/A</v>
      </c>
      <c r="AT345" t="e">
        <f>VLOOKUP($B345,[2]高二上!$B:$R,9,0)</f>
        <v>#N/A</v>
      </c>
      <c r="AU345" t="e">
        <f>VLOOKUP($B345,[2]高二上!$B:$R,10,0)</f>
        <v>#N/A</v>
      </c>
      <c r="AV345" t="e">
        <f>VLOOKUP($B345,[2]高二上!$B:$R,11,0)</f>
        <v>#N/A</v>
      </c>
      <c r="AW345" t="e">
        <f>VLOOKUP($B345,[2]高二上!$B:$R,12,0)</f>
        <v>#N/A</v>
      </c>
      <c r="AX345" t="e">
        <f>VLOOKUP($B345,[2]高二上!$B:$R,13,0)</f>
        <v>#N/A</v>
      </c>
      <c r="AY345" t="e">
        <f>VLOOKUP($B345,[2]高二上!$B:$R,14,0)</f>
        <v>#N/A</v>
      </c>
      <c r="AZ345" t="e">
        <f>VLOOKUP($B345,[2]高二上!$B:$R,15,0)</f>
        <v>#N/A</v>
      </c>
      <c r="BA345" t="e">
        <f>VLOOKUP($B345,[2]高二上!$B:$R,16,0)</f>
        <v>#N/A</v>
      </c>
      <c r="BB345" t="e">
        <f>VLOOKUP($B345,[2]高二上!$B:$R,17,0)</f>
        <v>#N/A</v>
      </c>
      <c r="BC345">
        <f>VLOOKUP($B345,[1]高一下!$B:$R,6,0)</f>
        <v>102</v>
      </c>
      <c r="BD345" t="str">
        <f>VLOOKUP($B345,[1]高一下!$B:$R,7,0)</f>
        <v>刘玲君</v>
      </c>
      <c r="BE345">
        <f>VLOOKUP($B345,[1]高一下!$B:$R,8,0)</f>
        <v>64</v>
      </c>
      <c r="BF345" t="str">
        <f>VLOOKUP($B345,[1]高一下!$B:$R,9,0)</f>
        <v>陈强</v>
      </c>
      <c r="BG345">
        <f>VLOOKUP($B345,[1]高一下!$B:$R,10,0)</f>
        <v>65.5</v>
      </c>
      <c r="BH345" t="str">
        <f>VLOOKUP($B345,[1]高一下!$B:$R,11,0)</f>
        <v>尹英娇</v>
      </c>
      <c r="BI345">
        <f>VLOOKUP($B345,[1]高一下!$B:$R,12,0)</f>
        <v>64</v>
      </c>
      <c r="BJ345" t="str">
        <f>VLOOKUP($B345,[1]高一下!$B:$R,13,0)</f>
        <v>李华</v>
      </c>
      <c r="BK345">
        <f>VLOOKUP($B345,[1]高一下!$B:$R,14,0)</f>
        <v>57</v>
      </c>
      <c r="BL345" t="str">
        <f>VLOOKUP($B345,[1]高一下!$B:$R,15,0)</f>
        <v>沙华莺</v>
      </c>
      <c r="BM345">
        <f>VLOOKUP($B345,[1]高一下!$B:$R,16,0)</f>
        <v>61</v>
      </c>
      <c r="BN345" t="str">
        <f>VLOOKUP($B345,[1]高一下!$B:$R,17,0)</f>
        <v>骆泽群</v>
      </c>
      <c r="BO345">
        <f>VLOOKUP($B345,[1]高一上!$B:$W,5,0)</f>
        <v>82</v>
      </c>
      <c r="BP345" t="str">
        <f>VLOOKUP($B345,[1]高一上!$B:$W,6,0)</f>
        <v>曹霞</v>
      </c>
      <c r="BQ345">
        <f>VLOOKUP($B345,[1]高一上!$B:$W,7,0)</f>
        <v>73</v>
      </c>
      <c r="BR345" t="str">
        <f>VLOOKUP($B345,[1]高一上!$B:$W,8,0)</f>
        <v>苏朗偏初</v>
      </c>
      <c r="BS345">
        <f>VLOOKUP($B345,[1]高一上!$B:$W,9,0)</f>
        <v>74</v>
      </c>
      <c r="BT345" t="str">
        <f>VLOOKUP($B345,[1]高一上!$B:$W,10,0)</f>
        <v>黄建均</v>
      </c>
      <c r="BU345">
        <f>VLOOKUP($B345,[1]高一上!$B:$W,17,0)</f>
        <v>38</v>
      </c>
      <c r="BV345">
        <f>VLOOKUP($B345,[1]高一上!$B:$W,18,0)</f>
        <v>0</v>
      </c>
      <c r="BW345">
        <f>VLOOKUP($B345,[1]高一上!$B:$W,19,0)</f>
        <v>48</v>
      </c>
      <c r="BX345">
        <f>VLOOKUP($B345,[1]高一上!$B:$W,20,0)</f>
        <v>0</v>
      </c>
      <c r="BY345">
        <f>VLOOKUP($B345,[1]高一上!$B:$W,21,0)</f>
        <v>48</v>
      </c>
      <c r="BZ345">
        <f>VLOOKUP($B345,[1]高一上!$B:$W,22,0)</f>
        <v>0</v>
      </c>
      <c r="CA345">
        <f>VLOOKUP($B345,[1]中考!$B:$N,5,0)</f>
        <v>108</v>
      </c>
      <c r="CB345">
        <f>VLOOKUP($B345,[1]中考!$B:$N,6,0)</f>
        <v>96</v>
      </c>
      <c r="CC345">
        <f>VLOOKUP($B345,[1]中考!$B:$N,7,0)</f>
        <v>101</v>
      </c>
      <c r="CD345">
        <f>VLOOKUP($B345,[1]中考!$B:$N,11,0)</f>
        <v>35</v>
      </c>
      <c r="CE345">
        <f>VLOOKUP($B345,[1]中考!$B:$N,12,0)</f>
        <v>30</v>
      </c>
      <c r="CF345">
        <f>VLOOKUP($B345,[1]中考!$B:$N,13,0)</f>
        <v>30</v>
      </c>
    </row>
    <row r="346" spans="1:84" x14ac:dyDescent="0.2">
      <c r="A346" s="1" t="s">
        <v>1143</v>
      </c>
      <c r="B346" s="1" t="s">
        <v>1144</v>
      </c>
      <c r="C346" s="1" t="s">
        <v>976</v>
      </c>
      <c r="D346" s="1" t="s">
        <v>853</v>
      </c>
      <c r="E346" s="1" t="s">
        <v>1145</v>
      </c>
      <c r="F346" s="1">
        <v>430</v>
      </c>
      <c r="G346" s="1">
        <v>92</v>
      </c>
      <c r="H346" s="1" t="s">
        <v>978</v>
      </c>
      <c r="I346" s="1" t="s">
        <v>990</v>
      </c>
      <c r="J346" s="1" t="s">
        <v>980</v>
      </c>
      <c r="K346" s="1" t="s">
        <v>1146</v>
      </c>
      <c r="L346" s="1" t="s">
        <v>982</v>
      </c>
      <c r="M346" s="1" t="s">
        <v>1147</v>
      </c>
      <c r="N346" s="1" t="s">
        <v>856</v>
      </c>
      <c r="O346" s="1">
        <v>49.5</v>
      </c>
      <c r="P346" s="1" t="s">
        <v>984</v>
      </c>
      <c r="Q346" s="1" t="s">
        <v>1148</v>
      </c>
      <c r="R346" s="1" t="s">
        <v>986</v>
      </c>
      <c r="S346">
        <f>VLOOKUP(B346,[1]高三上!$B:$R,6,0)</f>
        <v>84.5</v>
      </c>
      <c r="T346" t="str">
        <f>VLOOKUP(B346,[1]高三上!$B:$R,7,0)</f>
        <v>刘玲君</v>
      </c>
      <c r="U346">
        <f>VLOOKUP(B346,[1]高三上!$B:$R,8,0)</f>
        <v>87</v>
      </c>
      <c r="V346" t="str">
        <f>VLOOKUP(B346,[1]高三上!$B:$R,9,0)</f>
        <v>杜东洋</v>
      </c>
      <c r="W346">
        <f>VLOOKUP(B346,[1]高三上!$B:$R,10,0)</f>
        <v>100</v>
      </c>
      <c r="X346" t="str">
        <f>VLOOKUP(B346,[1]高三上!$B:$R,11,0)</f>
        <v>尹英娇</v>
      </c>
      <c r="Y346">
        <f>VLOOKUP(B346,[1]高三上!$B:$R,12,0)</f>
        <v>72</v>
      </c>
      <c r="Z346" t="str">
        <f>VLOOKUP(B346,[1]高三上!$B:$R,13,0)</f>
        <v>向雅欣</v>
      </c>
      <c r="AA346">
        <f>VLOOKUP(B346,[1]高三上!$B:$R,14,0)</f>
        <v>48.5</v>
      </c>
      <c r="AB346" t="str">
        <f>VLOOKUP(B346,[1]高三上!$B:$R,15,0)</f>
        <v>沙华莺</v>
      </c>
      <c r="AC346">
        <f>VLOOKUP(B346,[1]高三上!$B:$R,16,0)</f>
        <v>35</v>
      </c>
      <c r="AD346" t="str">
        <f>VLOOKUP(B346,[1]高三上!$B:$R,17,0)</f>
        <v>骆泽群</v>
      </c>
      <c r="AE346" t="str">
        <f>VLOOKUP($B346,[1]高二下!$B:$R,6,0)</f>
        <v>82.0</v>
      </c>
      <c r="AF346" t="str">
        <f>VLOOKUP($B346,[1]高二下!$B:$R,7,0)</f>
        <v>刘玲君</v>
      </c>
      <c r="AG346" t="str">
        <f>VLOOKUP($B346,[1]高二下!$B:$R,8,0)</f>
        <v>88.0</v>
      </c>
      <c r="AH346" t="str">
        <f>VLOOKUP($B346,[1]高二下!$B:$R,9,0)</f>
        <v>杜东洋</v>
      </c>
      <c r="AI346" t="str">
        <f>VLOOKUP($B346,[1]高二下!$B:$R,10,0)</f>
        <v>107.0</v>
      </c>
      <c r="AJ346" t="str">
        <f>VLOOKUP($B346,[1]高二下!$B:$R,11,0)</f>
        <v>尹英娇</v>
      </c>
      <c r="AK346" t="str">
        <f>VLOOKUP($B346,[1]高二下!$B:$R,12,0)</f>
        <v>76.0</v>
      </c>
      <c r="AL346" t="str">
        <f>VLOOKUP($B346,[1]高二下!$B:$R,13,0)</f>
        <v>向雅欣</v>
      </c>
      <c r="AM346" t="str">
        <f>VLOOKUP($B346,[1]高二下!$B:$R,14,0)</f>
        <v>50.0</v>
      </c>
      <c r="AN346" t="str">
        <f>VLOOKUP($B346,[1]高二下!$B:$R,15,0)</f>
        <v>沙华莺</v>
      </c>
      <c r="AO346" t="str">
        <f>VLOOKUP($B346,[1]高二下!$B:$R,16,0)</f>
        <v>64.0</v>
      </c>
      <c r="AP346" t="str">
        <f>VLOOKUP($B346,[1]高二下!$B:$R,17,0)</f>
        <v>骆泽群</v>
      </c>
      <c r="AQ346" t="e">
        <f>VLOOKUP($B346,[2]高二上!$B:$R,6,0)</f>
        <v>#N/A</v>
      </c>
      <c r="AR346" t="e">
        <f>VLOOKUP($B346,[2]高二上!$B:$R,7,0)</f>
        <v>#N/A</v>
      </c>
      <c r="AS346" t="e">
        <f>VLOOKUP($B346,[2]高二上!$B:$R,8,0)</f>
        <v>#N/A</v>
      </c>
      <c r="AT346" t="e">
        <f>VLOOKUP($B346,[2]高二上!$B:$R,9,0)</f>
        <v>#N/A</v>
      </c>
      <c r="AU346" t="e">
        <f>VLOOKUP($B346,[2]高二上!$B:$R,10,0)</f>
        <v>#N/A</v>
      </c>
      <c r="AV346" t="e">
        <f>VLOOKUP($B346,[2]高二上!$B:$R,11,0)</f>
        <v>#N/A</v>
      </c>
      <c r="AW346" t="e">
        <f>VLOOKUP($B346,[2]高二上!$B:$R,12,0)</f>
        <v>#N/A</v>
      </c>
      <c r="AX346" t="e">
        <f>VLOOKUP($B346,[2]高二上!$B:$R,13,0)</f>
        <v>#N/A</v>
      </c>
      <c r="AY346" t="e">
        <f>VLOOKUP($B346,[2]高二上!$B:$R,14,0)</f>
        <v>#N/A</v>
      </c>
      <c r="AZ346" t="e">
        <f>VLOOKUP($B346,[2]高二上!$B:$R,15,0)</f>
        <v>#N/A</v>
      </c>
      <c r="BA346" t="e">
        <f>VLOOKUP($B346,[2]高二上!$B:$R,16,0)</f>
        <v>#N/A</v>
      </c>
      <c r="BB346" t="e">
        <f>VLOOKUP($B346,[2]高二上!$B:$R,17,0)</f>
        <v>#N/A</v>
      </c>
      <c r="BC346">
        <f>VLOOKUP($B346,[1]高一下!$B:$R,6,0)</f>
        <v>88</v>
      </c>
      <c r="BD346" t="str">
        <f>VLOOKUP($B346,[1]高一下!$B:$R,7,0)</f>
        <v>刘玲君</v>
      </c>
      <c r="BE346">
        <f>VLOOKUP($B346,[1]高一下!$B:$R,8,0)</f>
        <v>84</v>
      </c>
      <c r="BF346" t="str">
        <f>VLOOKUP($B346,[1]高一下!$B:$R,9,0)</f>
        <v>陈强</v>
      </c>
      <c r="BG346">
        <f>VLOOKUP($B346,[1]高一下!$B:$R,10,0)</f>
        <v>79</v>
      </c>
      <c r="BH346" t="str">
        <f>VLOOKUP($B346,[1]高一下!$B:$R,11,0)</f>
        <v>尹英娇</v>
      </c>
      <c r="BI346">
        <f>VLOOKUP($B346,[1]高一下!$B:$R,12,0)</f>
        <v>64</v>
      </c>
      <c r="BJ346" t="str">
        <f>VLOOKUP($B346,[1]高一下!$B:$R,13,0)</f>
        <v>李华</v>
      </c>
      <c r="BK346">
        <f>VLOOKUP($B346,[1]高一下!$B:$R,14,0)</f>
        <v>53</v>
      </c>
      <c r="BL346" t="str">
        <f>VLOOKUP($B346,[1]高一下!$B:$R,15,0)</f>
        <v>沙华莺</v>
      </c>
      <c r="BM346">
        <f>VLOOKUP($B346,[1]高一下!$B:$R,16,0)</f>
        <v>59</v>
      </c>
      <c r="BN346" t="str">
        <f>VLOOKUP($B346,[1]高一下!$B:$R,17,0)</f>
        <v>骆泽群</v>
      </c>
      <c r="BO346">
        <f>VLOOKUP($B346,[1]高一上!$B:$W,5,0)</f>
        <v>84.5</v>
      </c>
      <c r="BP346" t="str">
        <f>VLOOKUP($B346,[1]高一上!$B:$W,6,0)</f>
        <v>叶仁芳</v>
      </c>
      <c r="BQ346">
        <f>VLOOKUP($B346,[1]高一上!$B:$W,7,0)</f>
        <v>73</v>
      </c>
      <c r="BR346" t="str">
        <f>VLOOKUP($B346,[1]高一上!$B:$W,8,0)</f>
        <v>苏朗偏初</v>
      </c>
      <c r="BS346">
        <f>VLOOKUP($B346,[1]高一上!$B:$W,9,0)</f>
        <v>75.5</v>
      </c>
      <c r="BT346" t="str">
        <f>VLOOKUP($B346,[1]高一上!$B:$W,10,0)</f>
        <v>东梅</v>
      </c>
      <c r="BU346">
        <f>VLOOKUP($B346,[1]高一上!$B:$W,17,0)</f>
        <v>58</v>
      </c>
      <c r="BV346">
        <f>VLOOKUP($B346,[1]高一上!$B:$W,18,0)</f>
        <v>0</v>
      </c>
      <c r="BW346">
        <f>VLOOKUP($B346,[1]高一上!$B:$W,19,0)</f>
        <v>55</v>
      </c>
      <c r="BX346">
        <f>VLOOKUP($B346,[1]高一上!$B:$W,20,0)</f>
        <v>0</v>
      </c>
      <c r="BY346">
        <f>VLOOKUP($B346,[1]高一上!$B:$W,21,0)</f>
        <v>55</v>
      </c>
      <c r="BZ346">
        <f>VLOOKUP($B346,[1]高一上!$B:$W,22,0)</f>
        <v>0</v>
      </c>
      <c r="CA346">
        <f>VLOOKUP($B346,[1]中考!$B:$N,5,0)</f>
        <v>104</v>
      </c>
      <c r="CB346">
        <f>VLOOKUP($B346,[1]中考!$B:$N,6,0)</f>
        <v>88</v>
      </c>
      <c r="CC346">
        <f>VLOOKUP($B346,[1]中考!$B:$N,7,0)</f>
        <v>126</v>
      </c>
      <c r="CD346">
        <f>VLOOKUP($B346,[1]中考!$B:$N,11,0)</f>
        <v>36</v>
      </c>
      <c r="CE346">
        <f>VLOOKUP($B346,[1]中考!$B:$N,12,0)</f>
        <v>27</v>
      </c>
      <c r="CF346">
        <f>VLOOKUP($B346,[1]中考!$B:$N,13,0)</f>
        <v>30</v>
      </c>
    </row>
    <row r="347" spans="1:84" x14ac:dyDescent="0.2">
      <c r="A347" s="1" t="s">
        <v>1149</v>
      </c>
      <c r="B347" s="1" t="s">
        <v>1150</v>
      </c>
      <c r="C347" s="1" t="s">
        <v>976</v>
      </c>
      <c r="D347" s="1" t="s">
        <v>853</v>
      </c>
      <c r="E347" s="1" t="s">
        <v>1151</v>
      </c>
      <c r="F347" s="1">
        <v>425</v>
      </c>
      <c r="G347" s="1">
        <v>98</v>
      </c>
      <c r="H347" s="1" t="s">
        <v>978</v>
      </c>
      <c r="I347" s="1" t="s">
        <v>1031</v>
      </c>
      <c r="J347" s="1" t="s">
        <v>980</v>
      </c>
      <c r="K347" s="1" t="s">
        <v>990</v>
      </c>
      <c r="L347" s="1" t="s">
        <v>982</v>
      </c>
      <c r="M347" s="1" t="s">
        <v>1005</v>
      </c>
      <c r="N347" s="1" t="s">
        <v>856</v>
      </c>
      <c r="O347" s="1">
        <v>59</v>
      </c>
      <c r="P347" s="1" t="s">
        <v>984</v>
      </c>
      <c r="Q347" s="1" t="s">
        <v>1019</v>
      </c>
      <c r="R347" s="1" t="s">
        <v>986</v>
      </c>
      <c r="S347">
        <f>VLOOKUP(B347,[1]高三上!$B:$R,6,0)</f>
        <v>100.5</v>
      </c>
      <c r="T347" t="str">
        <f>VLOOKUP(B347,[1]高三上!$B:$R,7,0)</f>
        <v>刘玲君</v>
      </c>
      <c r="U347">
        <f>VLOOKUP(B347,[1]高三上!$B:$R,8,0)</f>
        <v>72</v>
      </c>
      <c r="V347" t="str">
        <f>VLOOKUP(B347,[1]高三上!$B:$R,9,0)</f>
        <v>杜东洋</v>
      </c>
      <c r="W347">
        <f>VLOOKUP(B347,[1]高三上!$B:$R,10,0)</f>
        <v>86.5</v>
      </c>
      <c r="X347" t="str">
        <f>VLOOKUP(B347,[1]高三上!$B:$R,11,0)</f>
        <v>尹英娇</v>
      </c>
      <c r="Y347">
        <f>VLOOKUP(B347,[1]高三上!$B:$R,12,0)</f>
        <v>61.5</v>
      </c>
      <c r="Z347" t="str">
        <f>VLOOKUP(B347,[1]高三上!$B:$R,13,0)</f>
        <v>向雅欣</v>
      </c>
      <c r="AA347">
        <f>VLOOKUP(B347,[1]高三上!$B:$R,14,0)</f>
        <v>31</v>
      </c>
      <c r="AB347" t="str">
        <f>VLOOKUP(B347,[1]高三上!$B:$R,15,0)</f>
        <v>沙华莺</v>
      </c>
      <c r="AC347">
        <f>VLOOKUP(B347,[1]高三上!$B:$R,16,0)</f>
        <v>39</v>
      </c>
      <c r="AD347" t="str">
        <f>VLOOKUP(B347,[1]高三上!$B:$R,17,0)</f>
        <v>骆泽群</v>
      </c>
      <c r="AE347" t="str">
        <f>VLOOKUP($B347,[1]高二下!$B:$R,6,0)</f>
        <v>85.0</v>
      </c>
      <c r="AF347" t="str">
        <f>VLOOKUP($B347,[1]高二下!$B:$R,7,0)</f>
        <v>刘玲君</v>
      </c>
      <c r="AG347" t="str">
        <f>VLOOKUP($B347,[1]高二下!$B:$R,8,0)</f>
        <v>60.0</v>
      </c>
      <c r="AH347" t="str">
        <f>VLOOKUP($B347,[1]高二下!$B:$R,9,0)</f>
        <v>杜东洋</v>
      </c>
      <c r="AI347" t="str">
        <f>VLOOKUP($B347,[1]高二下!$B:$R,10,0)</f>
        <v>79.0</v>
      </c>
      <c r="AJ347" t="str">
        <f>VLOOKUP($B347,[1]高二下!$B:$R,11,0)</f>
        <v>尹英娇</v>
      </c>
      <c r="AK347" t="str">
        <f>VLOOKUP($B347,[1]高二下!$B:$R,12,0)</f>
        <v>74.0</v>
      </c>
      <c r="AL347" t="str">
        <f>VLOOKUP($B347,[1]高二下!$B:$R,13,0)</f>
        <v>向雅欣</v>
      </c>
      <c r="AM347" t="str">
        <f>VLOOKUP($B347,[1]高二下!$B:$R,14,0)</f>
        <v>65.0</v>
      </c>
      <c r="AN347" t="str">
        <f>VLOOKUP($B347,[1]高二下!$B:$R,15,0)</f>
        <v>沙华莺</v>
      </c>
      <c r="AO347" t="str">
        <f>VLOOKUP($B347,[1]高二下!$B:$R,16,0)</f>
        <v>54.0</v>
      </c>
      <c r="AP347" t="str">
        <f>VLOOKUP($B347,[1]高二下!$B:$R,17,0)</f>
        <v>骆泽群</v>
      </c>
      <c r="AQ347" t="e">
        <f>VLOOKUP($B347,[2]高二上!$B:$R,6,0)</f>
        <v>#N/A</v>
      </c>
      <c r="AR347" t="e">
        <f>VLOOKUP($B347,[2]高二上!$B:$R,7,0)</f>
        <v>#N/A</v>
      </c>
      <c r="AS347" t="e">
        <f>VLOOKUP($B347,[2]高二上!$B:$R,8,0)</f>
        <v>#N/A</v>
      </c>
      <c r="AT347" t="e">
        <f>VLOOKUP($B347,[2]高二上!$B:$R,9,0)</f>
        <v>#N/A</v>
      </c>
      <c r="AU347" t="e">
        <f>VLOOKUP($B347,[2]高二上!$B:$R,10,0)</f>
        <v>#N/A</v>
      </c>
      <c r="AV347" t="e">
        <f>VLOOKUP($B347,[2]高二上!$B:$R,11,0)</f>
        <v>#N/A</v>
      </c>
      <c r="AW347" t="e">
        <f>VLOOKUP($B347,[2]高二上!$B:$R,12,0)</f>
        <v>#N/A</v>
      </c>
      <c r="AX347" t="e">
        <f>VLOOKUP($B347,[2]高二上!$B:$R,13,0)</f>
        <v>#N/A</v>
      </c>
      <c r="AY347" t="e">
        <f>VLOOKUP($B347,[2]高二上!$B:$R,14,0)</f>
        <v>#N/A</v>
      </c>
      <c r="AZ347" t="e">
        <f>VLOOKUP($B347,[2]高二上!$B:$R,15,0)</f>
        <v>#N/A</v>
      </c>
      <c r="BA347" t="e">
        <f>VLOOKUP($B347,[2]高二上!$B:$R,16,0)</f>
        <v>#N/A</v>
      </c>
      <c r="BB347" t="e">
        <f>VLOOKUP($B347,[2]高二上!$B:$R,17,0)</f>
        <v>#N/A</v>
      </c>
      <c r="BC347">
        <f>VLOOKUP($B347,[1]高一下!$B:$R,6,0)</f>
        <v>94</v>
      </c>
      <c r="BD347" t="str">
        <f>VLOOKUP($B347,[1]高一下!$B:$R,7,0)</f>
        <v>刘玲君</v>
      </c>
      <c r="BE347">
        <f>VLOOKUP($B347,[1]高一下!$B:$R,8,0)</f>
        <v>93</v>
      </c>
      <c r="BF347" t="str">
        <f>VLOOKUP($B347,[1]高一下!$B:$R,9,0)</f>
        <v>陈强</v>
      </c>
      <c r="BG347">
        <f>VLOOKUP($B347,[1]高一下!$B:$R,10,0)</f>
        <v>72</v>
      </c>
      <c r="BH347" t="str">
        <f>VLOOKUP($B347,[1]高一下!$B:$R,11,0)</f>
        <v>尹英娇</v>
      </c>
      <c r="BI347">
        <f>VLOOKUP($B347,[1]高一下!$B:$R,12,0)</f>
        <v>54</v>
      </c>
      <c r="BJ347" t="str">
        <f>VLOOKUP($B347,[1]高一下!$B:$R,13,0)</f>
        <v>李华</v>
      </c>
      <c r="BK347">
        <f>VLOOKUP($B347,[1]高一下!$B:$R,14,0)</f>
        <v>63</v>
      </c>
      <c r="BL347" t="str">
        <f>VLOOKUP($B347,[1]高一下!$B:$R,15,0)</f>
        <v>沙华莺</v>
      </c>
      <c r="BM347">
        <f>VLOOKUP($B347,[1]高一下!$B:$R,16,0)</f>
        <v>62</v>
      </c>
      <c r="BN347" t="str">
        <f>VLOOKUP($B347,[1]高一下!$B:$R,17,0)</f>
        <v>骆泽群</v>
      </c>
      <c r="BO347">
        <f>VLOOKUP($B347,[1]高一上!$B:$W,5,0)</f>
        <v>85.5</v>
      </c>
      <c r="BP347" t="str">
        <f>VLOOKUP($B347,[1]高一上!$B:$W,6,0)</f>
        <v>刘玲君</v>
      </c>
      <c r="BQ347">
        <f>VLOOKUP($B347,[1]高一上!$B:$W,7,0)</f>
        <v>58</v>
      </c>
      <c r="BR347" t="str">
        <f>VLOOKUP($B347,[1]高一上!$B:$W,8,0)</f>
        <v>陈强</v>
      </c>
      <c r="BS347">
        <f>VLOOKUP($B347,[1]高一上!$B:$W,9,0)</f>
        <v>78.5</v>
      </c>
      <c r="BT347" t="str">
        <f>VLOOKUP($B347,[1]高一上!$B:$W,10,0)</f>
        <v>尹英娇</v>
      </c>
      <c r="BU347">
        <f>VLOOKUP($B347,[1]高一上!$B:$W,17,0)</f>
        <v>70</v>
      </c>
      <c r="BV347" t="str">
        <f>VLOOKUP($B347,[1]高一上!$B:$W,18,0)</f>
        <v>李华</v>
      </c>
      <c r="BW347">
        <f>VLOOKUP($B347,[1]高一上!$B:$W,19,0)</f>
        <v>30</v>
      </c>
      <c r="BX347" t="str">
        <f>VLOOKUP($B347,[1]高一上!$B:$W,20,0)</f>
        <v>沙华莺</v>
      </c>
      <c r="BY347">
        <f>VLOOKUP($B347,[1]高一上!$B:$W,21,0)</f>
        <v>30</v>
      </c>
      <c r="BZ347" t="str">
        <f>VLOOKUP($B347,[1]高一上!$B:$W,22,0)</f>
        <v>骆泽群</v>
      </c>
      <c r="CA347">
        <f>VLOOKUP($B347,[1]中考!$B:$N,5,0)</f>
        <v>113</v>
      </c>
      <c r="CB347">
        <f>VLOOKUP($B347,[1]中考!$B:$N,6,0)</f>
        <v>100</v>
      </c>
      <c r="CC347">
        <f>VLOOKUP($B347,[1]中考!$B:$N,7,0)</f>
        <v>116</v>
      </c>
      <c r="CD347">
        <f>VLOOKUP($B347,[1]中考!$B:$N,11,0)</f>
        <v>35</v>
      </c>
      <c r="CE347">
        <f>VLOOKUP($B347,[1]中考!$B:$N,12,0)</f>
        <v>40</v>
      </c>
      <c r="CF347">
        <f>VLOOKUP($B347,[1]中考!$B:$N,13,0)</f>
        <v>37</v>
      </c>
    </row>
    <row r="348" spans="1:84" x14ac:dyDescent="0.2">
      <c r="A348" s="1" t="s">
        <v>1152</v>
      </c>
      <c r="B348" s="1" t="s">
        <v>1153</v>
      </c>
      <c r="C348" s="1" t="s">
        <v>976</v>
      </c>
      <c r="D348" s="1" t="s">
        <v>853</v>
      </c>
      <c r="E348" s="1" t="s">
        <v>1154</v>
      </c>
      <c r="F348" s="1">
        <v>424</v>
      </c>
      <c r="G348" s="1">
        <v>102</v>
      </c>
      <c r="H348" s="1" t="s">
        <v>978</v>
      </c>
      <c r="I348" s="1" t="s">
        <v>996</v>
      </c>
      <c r="J348" s="1" t="s">
        <v>980</v>
      </c>
      <c r="K348" s="1" t="s">
        <v>1155</v>
      </c>
      <c r="L348" s="1" t="s">
        <v>982</v>
      </c>
      <c r="M348" s="1" t="s">
        <v>1156</v>
      </c>
      <c r="N348" s="1" t="s">
        <v>856</v>
      </c>
      <c r="O348" s="1">
        <v>52</v>
      </c>
      <c r="P348" s="1" t="s">
        <v>984</v>
      </c>
      <c r="Q348" s="1" t="s">
        <v>1157</v>
      </c>
      <c r="R348" s="1" t="s">
        <v>986</v>
      </c>
      <c r="S348">
        <f>VLOOKUP(B348,[1]高三上!$B:$R,6,0)</f>
        <v>105</v>
      </c>
      <c r="T348" t="str">
        <f>VLOOKUP(B348,[1]高三上!$B:$R,7,0)</f>
        <v>刘玲君</v>
      </c>
      <c r="U348">
        <f>VLOOKUP(B348,[1]高三上!$B:$R,8,0)</f>
        <v>81</v>
      </c>
      <c r="V348" t="str">
        <f>VLOOKUP(B348,[1]高三上!$B:$R,9,0)</f>
        <v>杜东洋</v>
      </c>
      <c r="W348">
        <f>VLOOKUP(B348,[1]高三上!$B:$R,10,0)</f>
        <v>92</v>
      </c>
      <c r="X348" t="str">
        <f>VLOOKUP(B348,[1]高三上!$B:$R,11,0)</f>
        <v>尹英娇</v>
      </c>
      <c r="Y348">
        <f>VLOOKUP(B348,[1]高三上!$B:$R,12,0)</f>
        <v>70</v>
      </c>
      <c r="Z348" t="str">
        <f>VLOOKUP(B348,[1]高三上!$B:$R,13,0)</f>
        <v>向雅欣</v>
      </c>
      <c r="AA348">
        <f>VLOOKUP(B348,[1]高三上!$B:$R,14,0)</f>
        <v>30</v>
      </c>
      <c r="AB348" t="str">
        <f>VLOOKUP(B348,[1]高三上!$B:$R,15,0)</f>
        <v>沙华莺</v>
      </c>
      <c r="AC348">
        <f>VLOOKUP(B348,[1]高三上!$B:$R,16,0)</f>
        <v>32</v>
      </c>
      <c r="AD348" t="str">
        <f>VLOOKUP(B348,[1]高三上!$B:$R,17,0)</f>
        <v>骆泽群</v>
      </c>
      <c r="AE348" t="str">
        <f>VLOOKUP($B348,[1]高二下!$B:$R,6,0)</f>
        <v>93.0</v>
      </c>
      <c r="AF348" t="str">
        <f>VLOOKUP($B348,[1]高二下!$B:$R,7,0)</f>
        <v>刘玲君</v>
      </c>
      <c r="AG348" t="str">
        <f>VLOOKUP($B348,[1]高二下!$B:$R,8,0)</f>
        <v>58.0</v>
      </c>
      <c r="AH348" t="str">
        <f>VLOOKUP($B348,[1]高二下!$B:$R,9,0)</f>
        <v>杜东洋</v>
      </c>
      <c r="AI348" t="str">
        <f>VLOOKUP($B348,[1]高二下!$B:$R,10,0)</f>
        <v>81.5</v>
      </c>
      <c r="AJ348" t="str">
        <f>VLOOKUP($B348,[1]高二下!$B:$R,11,0)</f>
        <v>尹英娇</v>
      </c>
      <c r="AK348" t="str">
        <f>VLOOKUP($B348,[1]高二下!$B:$R,12,0)</f>
        <v>68.0</v>
      </c>
      <c r="AL348" t="str">
        <f>VLOOKUP($B348,[1]高二下!$B:$R,13,0)</f>
        <v>向雅欣</v>
      </c>
      <c r="AM348" t="str">
        <f>VLOOKUP($B348,[1]高二下!$B:$R,14,0)</f>
        <v>57.0</v>
      </c>
      <c r="AN348" t="str">
        <f>VLOOKUP($B348,[1]高二下!$B:$R,15,0)</f>
        <v>沙华莺</v>
      </c>
      <c r="AO348" t="str">
        <f>VLOOKUP($B348,[1]高二下!$B:$R,16,0)</f>
        <v>51.0</v>
      </c>
      <c r="AP348" t="str">
        <f>VLOOKUP($B348,[1]高二下!$B:$R,17,0)</f>
        <v>骆泽群</v>
      </c>
      <c r="AQ348" t="e">
        <f>VLOOKUP($B348,[2]高二上!$B:$R,6,0)</f>
        <v>#N/A</v>
      </c>
      <c r="AR348" t="e">
        <f>VLOOKUP($B348,[2]高二上!$B:$R,7,0)</f>
        <v>#N/A</v>
      </c>
      <c r="AS348" t="e">
        <f>VLOOKUP($B348,[2]高二上!$B:$R,8,0)</f>
        <v>#N/A</v>
      </c>
      <c r="AT348" t="e">
        <f>VLOOKUP($B348,[2]高二上!$B:$R,9,0)</f>
        <v>#N/A</v>
      </c>
      <c r="AU348" t="e">
        <f>VLOOKUP($B348,[2]高二上!$B:$R,10,0)</f>
        <v>#N/A</v>
      </c>
      <c r="AV348" t="e">
        <f>VLOOKUP($B348,[2]高二上!$B:$R,11,0)</f>
        <v>#N/A</v>
      </c>
      <c r="AW348" t="e">
        <f>VLOOKUP($B348,[2]高二上!$B:$R,12,0)</f>
        <v>#N/A</v>
      </c>
      <c r="AX348" t="e">
        <f>VLOOKUP($B348,[2]高二上!$B:$R,13,0)</f>
        <v>#N/A</v>
      </c>
      <c r="AY348" t="e">
        <f>VLOOKUP($B348,[2]高二上!$B:$R,14,0)</f>
        <v>#N/A</v>
      </c>
      <c r="AZ348" t="e">
        <f>VLOOKUP($B348,[2]高二上!$B:$R,15,0)</f>
        <v>#N/A</v>
      </c>
      <c r="BA348" t="e">
        <f>VLOOKUP($B348,[2]高二上!$B:$R,16,0)</f>
        <v>#N/A</v>
      </c>
      <c r="BB348" t="e">
        <f>VLOOKUP($B348,[2]高二上!$B:$R,17,0)</f>
        <v>#N/A</v>
      </c>
      <c r="BC348">
        <f>VLOOKUP($B348,[1]高一下!$B:$R,6,0)</f>
        <v>93</v>
      </c>
      <c r="BD348" t="str">
        <f>VLOOKUP($B348,[1]高一下!$B:$R,7,0)</f>
        <v>刘玲君</v>
      </c>
      <c r="BE348">
        <f>VLOOKUP($B348,[1]高一下!$B:$R,8,0)</f>
        <v>81</v>
      </c>
      <c r="BF348" t="str">
        <f>VLOOKUP($B348,[1]高一下!$B:$R,9,0)</f>
        <v>陈强</v>
      </c>
      <c r="BG348">
        <f>VLOOKUP($B348,[1]高一下!$B:$R,10,0)</f>
        <v>54.5</v>
      </c>
      <c r="BH348" t="str">
        <f>VLOOKUP($B348,[1]高一下!$B:$R,11,0)</f>
        <v>尹英娇</v>
      </c>
      <c r="BI348">
        <f>VLOOKUP($B348,[1]高一下!$B:$R,12,0)</f>
        <v>64</v>
      </c>
      <c r="BJ348" t="str">
        <f>VLOOKUP($B348,[1]高一下!$B:$R,13,0)</f>
        <v>李华</v>
      </c>
      <c r="BK348">
        <f>VLOOKUP($B348,[1]高一下!$B:$R,14,0)</f>
        <v>64</v>
      </c>
      <c r="BL348" t="str">
        <f>VLOOKUP($B348,[1]高一下!$B:$R,15,0)</f>
        <v>沙华莺</v>
      </c>
      <c r="BM348">
        <f>VLOOKUP($B348,[1]高一下!$B:$R,16,0)</f>
        <v>48</v>
      </c>
      <c r="BN348" t="str">
        <f>VLOOKUP($B348,[1]高一下!$B:$R,17,0)</f>
        <v>骆泽群</v>
      </c>
      <c r="BO348">
        <f>VLOOKUP($B348,[1]高一上!$B:$W,5,0)</f>
        <v>82.5</v>
      </c>
      <c r="BP348" t="str">
        <f>VLOOKUP($B348,[1]高一上!$B:$W,6,0)</f>
        <v>叶仁芳</v>
      </c>
      <c r="BQ348">
        <f>VLOOKUP($B348,[1]高一上!$B:$W,7,0)</f>
        <v>47</v>
      </c>
      <c r="BR348" t="str">
        <f>VLOOKUP($B348,[1]高一上!$B:$W,8,0)</f>
        <v>苏朗偏初</v>
      </c>
      <c r="BS348">
        <f>VLOOKUP($B348,[1]高一上!$B:$W,9,0)</f>
        <v>72.5</v>
      </c>
      <c r="BT348" t="str">
        <f>VLOOKUP($B348,[1]高一上!$B:$W,10,0)</f>
        <v>东梅</v>
      </c>
      <c r="BU348">
        <f>VLOOKUP($B348,[1]高一上!$B:$W,17,0)</f>
        <v>50</v>
      </c>
      <c r="BV348">
        <f>VLOOKUP($B348,[1]高一上!$B:$W,18,0)</f>
        <v>0</v>
      </c>
      <c r="BW348">
        <f>VLOOKUP($B348,[1]高一上!$B:$W,19,0)</f>
        <v>55</v>
      </c>
      <c r="BX348">
        <f>VLOOKUP($B348,[1]高一上!$B:$W,20,0)</f>
        <v>0</v>
      </c>
      <c r="BY348">
        <f>VLOOKUP($B348,[1]高一上!$B:$W,21,0)</f>
        <v>55</v>
      </c>
      <c r="BZ348">
        <f>VLOOKUP($B348,[1]高一上!$B:$W,22,0)</f>
        <v>0</v>
      </c>
      <c r="CA348">
        <f>VLOOKUP($B348,[1]中考!$B:$N,5,0)</f>
        <v>111</v>
      </c>
      <c r="CB348">
        <f>VLOOKUP($B348,[1]中考!$B:$N,6,0)</f>
        <v>101</v>
      </c>
      <c r="CC348">
        <f>VLOOKUP($B348,[1]中考!$B:$N,7,0)</f>
        <v>113</v>
      </c>
      <c r="CD348">
        <f>VLOOKUP($B348,[1]中考!$B:$N,11,0)</f>
        <v>41</v>
      </c>
      <c r="CE348">
        <f>VLOOKUP($B348,[1]中考!$B:$N,12,0)</f>
        <v>39</v>
      </c>
      <c r="CF348">
        <f>VLOOKUP($B348,[1]中考!$B:$N,13,0)</f>
        <v>35</v>
      </c>
    </row>
    <row r="349" spans="1:84" x14ac:dyDescent="0.2">
      <c r="A349" s="1" t="s">
        <v>1158</v>
      </c>
      <c r="B349" s="1" t="s">
        <v>1159</v>
      </c>
      <c r="C349" s="1" t="s">
        <v>976</v>
      </c>
      <c r="D349" s="1" t="s">
        <v>853</v>
      </c>
      <c r="E349" s="1" t="s">
        <v>1160</v>
      </c>
      <c r="F349" s="1">
        <v>422</v>
      </c>
      <c r="G349" s="1">
        <v>99</v>
      </c>
      <c r="H349" s="1" t="s">
        <v>978</v>
      </c>
      <c r="I349" s="1" t="s">
        <v>1031</v>
      </c>
      <c r="J349" s="1" t="s">
        <v>980</v>
      </c>
      <c r="K349" s="1" t="s">
        <v>1088</v>
      </c>
      <c r="L349" s="1" t="s">
        <v>982</v>
      </c>
      <c r="M349" s="1" t="s">
        <v>1161</v>
      </c>
      <c r="N349" s="1" t="s">
        <v>856</v>
      </c>
      <c r="O349" s="1">
        <v>63.5</v>
      </c>
      <c r="P349" s="1" t="s">
        <v>984</v>
      </c>
      <c r="Q349" s="1" t="s">
        <v>993</v>
      </c>
      <c r="R349" s="1" t="s">
        <v>986</v>
      </c>
      <c r="S349">
        <f>VLOOKUP(B349,[1]高三上!$B:$R,6,0)</f>
        <v>95</v>
      </c>
      <c r="T349" t="str">
        <f>VLOOKUP(B349,[1]高三上!$B:$R,7,0)</f>
        <v>刘玲君</v>
      </c>
      <c r="U349">
        <f>VLOOKUP(B349,[1]高三上!$B:$R,8,0)</f>
        <v>75</v>
      </c>
      <c r="V349" t="str">
        <f>VLOOKUP(B349,[1]高三上!$B:$R,9,0)</f>
        <v>杜东洋</v>
      </c>
      <c r="W349">
        <f>VLOOKUP(B349,[1]高三上!$B:$R,10,0)</f>
        <v>97</v>
      </c>
      <c r="X349" t="str">
        <f>VLOOKUP(B349,[1]高三上!$B:$R,11,0)</f>
        <v>尹英娇</v>
      </c>
      <c r="Y349">
        <f>VLOOKUP(B349,[1]高三上!$B:$R,12,0)</f>
        <v>66</v>
      </c>
      <c r="Z349" t="str">
        <f>VLOOKUP(B349,[1]高三上!$B:$R,13,0)</f>
        <v>向雅欣</v>
      </c>
      <c r="AA349">
        <f>VLOOKUP(B349,[1]高三上!$B:$R,14,0)</f>
        <v>39.5</v>
      </c>
      <c r="AB349" t="str">
        <f>VLOOKUP(B349,[1]高三上!$B:$R,15,0)</f>
        <v>沙华莺</v>
      </c>
      <c r="AC349">
        <f>VLOOKUP(B349,[1]高三上!$B:$R,16,0)</f>
        <v>26</v>
      </c>
      <c r="AD349" t="str">
        <f>VLOOKUP(B349,[1]高三上!$B:$R,17,0)</f>
        <v>骆泽群</v>
      </c>
      <c r="AE349" t="str">
        <f>VLOOKUP($B349,[1]高二下!$B:$R,6,0)</f>
        <v>91.0</v>
      </c>
      <c r="AF349" t="str">
        <f>VLOOKUP($B349,[1]高二下!$B:$R,7,0)</f>
        <v>刘玲君</v>
      </c>
      <c r="AG349" t="str">
        <f>VLOOKUP($B349,[1]高二下!$B:$R,8,0)</f>
        <v>65.0</v>
      </c>
      <c r="AH349" t="str">
        <f>VLOOKUP($B349,[1]高二下!$B:$R,9,0)</f>
        <v>杜东洋</v>
      </c>
      <c r="AI349" t="str">
        <f>VLOOKUP($B349,[1]高二下!$B:$R,10,0)</f>
        <v>99.5</v>
      </c>
      <c r="AJ349" t="str">
        <f>VLOOKUP($B349,[1]高二下!$B:$R,11,0)</f>
        <v>尹英娇</v>
      </c>
      <c r="AK349" t="str">
        <f>VLOOKUP($B349,[1]高二下!$B:$R,12,0)</f>
        <v>69.0</v>
      </c>
      <c r="AL349" t="str">
        <f>VLOOKUP($B349,[1]高二下!$B:$R,13,0)</f>
        <v>向雅欣</v>
      </c>
      <c r="AM349" t="str">
        <f>VLOOKUP($B349,[1]高二下!$B:$R,14,0)</f>
        <v>64.0</v>
      </c>
      <c r="AN349" t="str">
        <f>VLOOKUP($B349,[1]高二下!$B:$R,15,0)</f>
        <v>沙华莺</v>
      </c>
      <c r="AO349" t="str">
        <f>VLOOKUP($B349,[1]高二下!$B:$R,16,0)</f>
        <v>44.0</v>
      </c>
      <c r="AP349" t="str">
        <f>VLOOKUP($B349,[1]高二下!$B:$R,17,0)</f>
        <v>骆泽群</v>
      </c>
      <c r="AQ349" t="e">
        <f>VLOOKUP($B349,[2]高二上!$B:$R,6,0)</f>
        <v>#N/A</v>
      </c>
      <c r="AR349" t="e">
        <f>VLOOKUP($B349,[2]高二上!$B:$R,7,0)</f>
        <v>#N/A</v>
      </c>
      <c r="AS349" t="e">
        <f>VLOOKUP($B349,[2]高二上!$B:$R,8,0)</f>
        <v>#N/A</v>
      </c>
      <c r="AT349" t="e">
        <f>VLOOKUP($B349,[2]高二上!$B:$R,9,0)</f>
        <v>#N/A</v>
      </c>
      <c r="AU349" t="e">
        <f>VLOOKUP($B349,[2]高二上!$B:$R,10,0)</f>
        <v>#N/A</v>
      </c>
      <c r="AV349" t="e">
        <f>VLOOKUP($B349,[2]高二上!$B:$R,11,0)</f>
        <v>#N/A</v>
      </c>
      <c r="AW349" t="e">
        <f>VLOOKUP($B349,[2]高二上!$B:$R,12,0)</f>
        <v>#N/A</v>
      </c>
      <c r="AX349" t="e">
        <f>VLOOKUP($B349,[2]高二上!$B:$R,13,0)</f>
        <v>#N/A</v>
      </c>
      <c r="AY349" t="e">
        <f>VLOOKUP($B349,[2]高二上!$B:$R,14,0)</f>
        <v>#N/A</v>
      </c>
      <c r="AZ349" t="e">
        <f>VLOOKUP($B349,[2]高二上!$B:$R,15,0)</f>
        <v>#N/A</v>
      </c>
      <c r="BA349" t="e">
        <f>VLOOKUP($B349,[2]高二上!$B:$R,16,0)</f>
        <v>#N/A</v>
      </c>
      <c r="BB349" t="e">
        <f>VLOOKUP($B349,[2]高二上!$B:$R,17,0)</f>
        <v>#N/A</v>
      </c>
      <c r="BC349">
        <f>VLOOKUP($B349,[1]高一下!$B:$R,6,0)</f>
        <v>96</v>
      </c>
      <c r="BD349" t="str">
        <f>VLOOKUP($B349,[1]高一下!$B:$R,7,0)</f>
        <v>刘玲君</v>
      </c>
      <c r="BE349">
        <f>VLOOKUP($B349,[1]高一下!$B:$R,8,0)</f>
        <v>81</v>
      </c>
      <c r="BF349" t="str">
        <f>VLOOKUP($B349,[1]高一下!$B:$R,9,0)</f>
        <v>陈强</v>
      </c>
      <c r="BG349">
        <f>VLOOKUP($B349,[1]高一下!$B:$R,10,0)</f>
        <v>87</v>
      </c>
      <c r="BH349" t="str">
        <f>VLOOKUP($B349,[1]高一下!$B:$R,11,0)</f>
        <v>尹英娇</v>
      </c>
      <c r="BI349">
        <f>VLOOKUP($B349,[1]高一下!$B:$R,12,0)</f>
        <v>58</v>
      </c>
      <c r="BJ349" t="str">
        <f>VLOOKUP($B349,[1]高一下!$B:$R,13,0)</f>
        <v>李华</v>
      </c>
      <c r="BK349">
        <f>VLOOKUP($B349,[1]高一下!$B:$R,14,0)</f>
        <v>67</v>
      </c>
      <c r="BL349" t="str">
        <f>VLOOKUP($B349,[1]高一下!$B:$R,15,0)</f>
        <v>沙华莺</v>
      </c>
      <c r="BM349">
        <f>VLOOKUP($B349,[1]高一下!$B:$R,16,0)</f>
        <v>65</v>
      </c>
      <c r="BN349" t="str">
        <f>VLOOKUP($B349,[1]高一下!$B:$R,17,0)</f>
        <v>骆泽群</v>
      </c>
      <c r="BO349">
        <f>VLOOKUP($B349,[1]高一上!$B:$W,5,0)</f>
        <v>74</v>
      </c>
      <c r="BP349" t="str">
        <f>VLOOKUP($B349,[1]高一上!$B:$W,6,0)</f>
        <v>刘玲君</v>
      </c>
      <c r="BQ349">
        <f>VLOOKUP($B349,[1]高一上!$B:$W,7,0)</f>
        <v>44</v>
      </c>
      <c r="BR349" t="str">
        <f>VLOOKUP($B349,[1]高一上!$B:$W,8,0)</f>
        <v>陈强</v>
      </c>
      <c r="BS349">
        <f>VLOOKUP($B349,[1]高一上!$B:$W,9,0)</f>
        <v>78.5</v>
      </c>
      <c r="BT349" t="str">
        <f>VLOOKUP($B349,[1]高一上!$B:$W,10,0)</f>
        <v>尹英娇</v>
      </c>
      <c r="BU349">
        <f>VLOOKUP($B349,[1]高一上!$B:$W,17,0)</f>
        <v>70</v>
      </c>
      <c r="BV349" t="str">
        <f>VLOOKUP($B349,[1]高一上!$B:$W,18,0)</f>
        <v>李华</v>
      </c>
      <c r="BW349">
        <f>VLOOKUP($B349,[1]高一上!$B:$W,19,0)</f>
        <v>50</v>
      </c>
      <c r="BX349" t="str">
        <f>VLOOKUP($B349,[1]高一上!$B:$W,20,0)</f>
        <v>沙华莺</v>
      </c>
      <c r="BY349">
        <f>VLOOKUP($B349,[1]高一上!$B:$W,21,0)</f>
        <v>50</v>
      </c>
      <c r="BZ349" t="str">
        <f>VLOOKUP($B349,[1]高一上!$B:$W,22,0)</f>
        <v>骆泽群</v>
      </c>
      <c r="CA349">
        <f>VLOOKUP($B349,[1]中考!$B:$N,5,0)</f>
        <v>110</v>
      </c>
      <c r="CB349">
        <f>VLOOKUP($B349,[1]中考!$B:$N,6,0)</f>
        <v>84</v>
      </c>
      <c r="CC349">
        <f>VLOOKUP($B349,[1]中考!$B:$N,7,0)</f>
        <v>112</v>
      </c>
      <c r="CD349">
        <f>VLOOKUP($B349,[1]中考!$B:$N,11,0)</f>
        <v>31</v>
      </c>
      <c r="CE349">
        <f>VLOOKUP($B349,[1]中考!$B:$N,12,0)</f>
        <v>39</v>
      </c>
      <c r="CF349">
        <f>VLOOKUP($B349,[1]中考!$B:$N,13,0)</f>
        <v>39</v>
      </c>
    </row>
    <row r="350" spans="1:84" x14ac:dyDescent="0.2">
      <c r="A350" s="1" t="s">
        <v>1162</v>
      </c>
      <c r="B350" s="1" t="s">
        <v>1163</v>
      </c>
      <c r="C350" s="1" t="s">
        <v>976</v>
      </c>
      <c r="D350" s="1" t="s">
        <v>853</v>
      </c>
      <c r="E350" s="1" t="s">
        <v>1164</v>
      </c>
      <c r="F350" s="1">
        <v>412</v>
      </c>
      <c r="G350" s="1">
        <v>100</v>
      </c>
      <c r="H350" s="1" t="s">
        <v>978</v>
      </c>
      <c r="I350" s="1" t="s">
        <v>1030</v>
      </c>
      <c r="J350" s="1" t="s">
        <v>980</v>
      </c>
      <c r="K350" s="1" t="s">
        <v>1088</v>
      </c>
      <c r="L350" s="1" t="s">
        <v>982</v>
      </c>
      <c r="M350" s="1" t="s">
        <v>1116</v>
      </c>
      <c r="N350" s="1" t="s">
        <v>856</v>
      </c>
      <c r="O350" s="1">
        <v>55.5</v>
      </c>
      <c r="P350" s="1" t="s">
        <v>984</v>
      </c>
      <c r="Q350" s="1" t="s">
        <v>1165</v>
      </c>
      <c r="R350" s="1" t="s">
        <v>986</v>
      </c>
      <c r="S350">
        <f>VLOOKUP(B350,[1]高三上!$B:$R,6,0)</f>
        <v>99.5</v>
      </c>
      <c r="T350" t="str">
        <f>VLOOKUP(B350,[1]高三上!$B:$R,7,0)</f>
        <v>刘玲君</v>
      </c>
      <c r="U350">
        <f>VLOOKUP(B350,[1]高三上!$B:$R,8,0)</f>
        <v>67</v>
      </c>
      <c r="V350" t="str">
        <f>VLOOKUP(B350,[1]高三上!$B:$R,9,0)</f>
        <v>杜东洋</v>
      </c>
      <c r="W350">
        <f>VLOOKUP(B350,[1]高三上!$B:$R,10,0)</f>
        <v>103</v>
      </c>
      <c r="X350" t="str">
        <f>VLOOKUP(B350,[1]高三上!$B:$R,11,0)</f>
        <v>尹英娇</v>
      </c>
      <c r="Y350">
        <f>VLOOKUP(B350,[1]高三上!$B:$R,12,0)</f>
        <v>68</v>
      </c>
      <c r="Z350" t="str">
        <f>VLOOKUP(B350,[1]高三上!$B:$R,13,0)</f>
        <v>向雅欣</v>
      </c>
      <c r="AA350">
        <f>VLOOKUP(B350,[1]高三上!$B:$R,14,0)</f>
        <v>48</v>
      </c>
      <c r="AB350" t="str">
        <f>VLOOKUP(B350,[1]高三上!$B:$R,15,0)</f>
        <v>沙华莺</v>
      </c>
      <c r="AC350">
        <f>VLOOKUP(B350,[1]高三上!$B:$R,16,0)</f>
        <v>50</v>
      </c>
      <c r="AD350" t="str">
        <f>VLOOKUP(B350,[1]高三上!$B:$R,17,0)</f>
        <v>骆泽群</v>
      </c>
      <c r="AE350" t="str">
        <f>VLOOKUP($B350,[1]高二下!$B:$R,6,0)</f>
        <v>92.0</v>
      </c>
      <c r="AF350" t="str">
        <f>VLOOKUP($B350,[1]高二下!$B:$R,7,0)</f>
        <v>刘玲君</v>
      </c>
      <c r="AG350" t="str">
        <f>VLOOKUP($B350,[1]高二下!$B:$R,8,0)</f>
        <v>79.0</v>
      </c>
      <c r="AH350" t="str">
        <f>VLOOKUP($B350,[1]高二下!$B:$R,9,0)</f>
        <v>杜东洋</v>
      </c>
      <c r="AI350" t="str">
        <f>VLOOKUP($B350,[1]高二下!$B:$R,10,0)</f>
        <v>107.0</v>
      </c>
      <c r="AJ350" t="str">
        <f>VLOOKUP($B350,[1]高二下!$B:$R,11,0)</f>
        <v>尹英娇</v>
      </c>
      <c r="AK350" t="str">
        <f>VLOOKUP($B350,[1]高二下!$B:$R,12,0)</f>
        <v>70.0</v>
      </c>
      <c r="AL350" t="str">
        <f>VLOOKUP($B350,[1]高二下!$B:$R,13,0)</f>
        <v>向雅欣</v>
      </c>
      <c r="AM350" t="str">
        <f>VLOOKUP($B350,[1]高二下!$B:$R,14,0)</f>
        <v>45.0</v>
      </c>
      <c r="AN350" t="str">
        <f>VLOOKUP($B350,[1]高二下!$B:$R,15,0)</f>
        <v>沙华莺</v>
      </c>
      <c r="AO350" t="str">
        <f>VLOOKUP($B350,[1]高二下!$B:$R,16,0)</f>
        <v>47.0</v>
      </c>
      <c r="AP350" t="str">
        <f>VLOOKUP($B350,[1]高二下!$B:$R,17,0)</f>
        <v>骆泽群</v>
      </c>
      <c r="AQ350" t="e">
        <f>VLOOKUP($B350,[2]高二上!$B:$R,6,0)</f>
        <v>#N/A</v>
      </c>
      <c r="AR350" t="e">
        <f>VLOOKUP($B350,[2]高二上!$B:$R,7,0)</f>
        <v>#N/A</v>
      </c>
      <c r="AS350" t="e">
        <f>VLOOKUP($B350,[2]高二上!$B:$R,8,0)</f>
        <v>#N/A</v>
      </c>
      <c r="AT350" t="e">
        <f>VLOOKUP($B350,[2]高二上!$B:$R,9,0)</f>
        <v>#N/A</v>
      </c>
      <c r="AU350" t="e">
        <f>VLOOKUP($B350,[2]高二上!$B:$R,10,0)</f>
        <v>#N/A</v>
      </c>
      <c r="AV350" t="e">
        <f>VLOOKUP($B350,[2]高二上!$B:$R,11,0)</f>
        <v>#N/A</v>
      </c>
      <c r="AW350" t="e">
        <f>VLOOKUP($B350,[2]高二上!$B:$R,12,0)</f>
        <v>#N/A</v>
      </c>
      <c r="AX350" t="e">
        <f>VLOOKUP($B350,[2]高二上!$B:$R,13,0)</f>
        <v>#N/A</v>
      </c>
      <c r="AY350" t="e">
        <f>VLOOKUP($B350,[2]高二上!$B:$R,14,0)</f>
        <v>#N/A</v>
      </c>
      <c r="AZ350" t="e">
        <f>VLOOKUP($B350,[2]高二上!$B:$R,15,0)</f>
        <v>#N/A</v>
      </c>
      <c r="BA350" t="e">
        <f>VLOOKUP($B350,[2]高二上!$B:$R,16,0)</f>
        <v>#N/A</v>
      </c>
      <c r="BB350" t="e">
        <f>VLOOKUP($B350,[2]高二上!$B:$R,17,0)</f>
        <v>#N/A</v>
      </c>
      <c r="BC350">
        <f>VLOOKUP($B350,[1]高一下!$B:$R,6,0)</f>
        <v>104</v>
      </c>
      <c r="BD350" t="str">
        <f>VLOOKUP($B350,[1]高一下!$B:$R,7,0)</f>
        <v>刘玲君</v>
      </c>
      <c r="BE350">
        <f>VLOOKUP($B350,[1]高一下!$B:$R,8,0)</f>
        <v>59</v>
      </c>
      <c r="BF350" t="str">
        <f>VLOOKUP($B350,[1]高一下!$B:$R,9,0)</f>
        <v>陈强</v>
      </c>
      <c r="BG350">
        <f>VLOOKUP($B350,[1]高一下!$B:$R,10,0)</f>
        <v>79</v>
      </c>
      <c r="BH350" t="str">
        <f>VLOOKUP($B350,[1]高一下!$B:$R,11,0)</f>
        <v>尹英娇</v>
      </c>
      <c r="BI350">
        <f>VLOOKUP($B350,[1]高一下!$B:$R,12,0)</f>
        <v>72</v>
      </c>
      <c r="BJ350" t="str">
        <f>VLOOKUP($B350,[1]高一下!$B:$R,13,0)</f>
        <v>李华</v>
      </c>
      <c r="BK350">
        <f>VLOOKUP($B350,[1]高一下!$B:$R,14,0)</f>
        <v>60</v>
      </c>
      <c r="BL350" t="str">
        <f>VLOOKUP($B350,[1]高一下!$B:$R,15,0)</f>
        <v>沙华莺</v>
      </c>
      <c r="BM350">
        <f>VLOOKUP($B350,[1]高一下!$B:$R,16,0)</f>
        <v>61</v>
      </c>
      <c r="BN350" t="str">
        <f>VLOOKUP($B350,[1]高一下!$B:$R,17,0)</f>
        <v>骆泽群</v>
      </c>
      <c r="BO350">
        <f>VLOOKUP($B350,[1]高一上!$B:$W,5,0)</f>
        <v>81.5</v>
      </c>
      <c r="BP350" t="str">
        <f>VLOOKUP($B350,[1]高一上!$B:$W,6,0)</f>
        <v>刘玲君</v>
      </c>
      <c r="BQ350">
        <f>VLOOKUP($B350,[1]高一上!$B:$W,7,0)</f>
        <v>54</v>
      </c>
      <c r="BR350" t="str">
        <f>VLOOKUP($B350,[1]高一上!$B:$W,8,0)</f>
        <v>陈强</v>
      </c>
      <c r="BS350">
        <f>VLOOKUP($B350,[1]高一上!$B:$W,9,0)</f>
        <v>79.5</v>
      </c>
      <c r="BT350" t="str">
        <f>VLOOKUP($B350,[1]高一上!$B:$W,10,0)</f>
        <v>尹英娇</v>
      </c>
      <c r="BU350">
        <f>VLOOKUP($B350,[1]高一上!$B:$W,17,0)</f>
        <v>60</v>
      </c>
      <c r="BV350" t="str">
        <f>VLOOKUP($B350,[1]高一上!$B:$W,18,0)</f>
        <v>李华</v>
      </c>
      <c r="BW350">
        <f>VLOOKUP($B350,[1]高一上!$B:$W,19,0)</f>
        <v>42</v>
      </c>
      <c r="BX350" t="str">
        <f>VLOOKUP($B350,[1]高一上!$B:$W,20,0)</f>
        <v>沙华莺</v>
      </c>
      <c r="BY350">
        <f>VLOOKUP($B350,[1]高一上!$B:$W,21,0)</f>
        <v>42</v>
      </c>
      <c r="BZ350" t="str">
        <f>VLOOKUP($B350,[1]高一上!$B:$W,22,0)</f>
        <v>骆泽群</v>
      </c>
      <c r="CA350">
        <f>VLOOKUP($B350,[1]中考!$B:$N,5,0)</f>
        <v>111</v>
      </c>
      <c r="CB350">
        <f>VLOOKUP($B350,[1]中考!$B:$N,6,0)</f>
        <v>84</v>
      </c>
      <c r="CC350">
        <f>VLOOKUP($B350,[1]中考!$B:$N,7,0)</f>
        <v>115</v>
      </c>
      <c r="CD350">
        <f>VLOOKUP($B350,[1]中考!$B:$N,11,0)</f>
        <v>33</v>
      </c>
      <c r="CE350">
        <f>VLOOKUP($B350,[1]中考!$B:$N,12,0)</f>
        <v>29</v>
      </c>
      <c r="CF350">
        <f>VLOOKUP($B350,[1]中考!$B:$N,13,0)</f>
        <v>33</v>
      </c>
    </row>
    <row r="351" spans="1:84" x14ac:dyDescent="0.2">
      <c r="A351" s="1" t="s">
        <v>1166</v>
      </c>
      <c r="B351" s="1" t="s">
        <v>1167</v>
      </c>
      <c r="C351" s="1" t="s">
        <v>976</v>
      </c>
      <c r="D351" s="1" t="s">
        <v>853</v>
      </c>
      <c r="E351" s="1" t="s">
        <v>1168</v>
      </c>
      <c r="F351" s="1">
        <v>409</v>
      </c>
      <c r="G351" s="1">
        <v>96</v>
      </c>
      <c r="H351" s="1" t="s">
        <v>978</v>
      </c>
      <c r="I351" s="1" t="s">
        <v>1018</v>
      </c>
      <c r="J351" s="1" t="s">
        <v>980</v>
      </c>
      <c r="K351" s="1" t="s">
        <v>1169</v>
      </c>
      <c r="L351" s="1" t="s">
        <v>982</v>
      </c>
      <c r="M351" s="1" t="s">
        <v>1170</v>
      </c>
      <c r="N351" s="1" t="s">
        <v>856</v>
      </c>
      <c r="O351" s="1">
        <v>50.5</v>
      </c>
      <c r="P351" s="1" t="s">
        <v>984</v>
      </c>
      <c r="Q351" s="1" t="s">
        <v>1130</v>
      </c>
      <c r="R351" s="1" t="s">
        <v>986</v>
      </c>
      <c r="S351">
        <f>VLOOKUP(B351,[1]高三上!$B:$R,6,0)</f>
        <v>91.5</v>
      </c>
      <c r="T351" t="str">
        <f>VLOOKUP(B351,[1]高三上!$B:$R,7,0)</f>
        <v>刘玲君</v>
      </c>
      <c r="U351">
        <f>VLOOKUP(B351,[1]高三上!$B:$R,8,0)</f>
        <v>74</v>
      </c>
      <c r="V351" t="str">
        <f>VLOOKUP(B351,[1]高三上!$B:$R,9,0)</f>
        <v>杜东洋</v>
      </c>
      <c r="W351">
        <f>VLOOKUP(B351,[1]高三上!$B:$R,10,0)</f>
        <v>87.5</v>
      </c>
      <c r="X351" t="str">
        <f>VLOOKUP(B351,[1]高三上!$B:$R,11,0)</f>
        <v>尹英娇</v>
      </c>
      <c r="Y351">
        <f>VLOOKUP(B351,[1]高三上!$B:$R,12,0)</f>
        <v>49.5</v>
      </c>
      <c r="Z351" t="str">
        <f>VLOOKUP(B351,[1]高三上!$B:$R,13,0)</f>
        <v>向雅欣</v>
      </c>
      <c r="AA351">
        <f>VLOOKUP(B351,[1]高三上!$B:$R,14,0)</f>
        <v>46</v>
      </c>
      <c r="AB351" t="str">
        <f>VLOOKUP(B351,[1]高三上!$B:$R,15,0)</f>
        <v>沙华莺</v>
      </c>
      <c r="AC351">
        <f>VLOOKUP(B351,[1]高三上!$B:$R,16,0)</f>
        <v>34</v>
      </c>
      <c r="AD351" t="str">
        <f>VLOOKUP(B351,[1]高三上!$B:$R,17,0)</f>
        <v>骆泽群</v>
      </c>
      <c r="AE351" t="str">
        <f>VLOOKUP($B351,[1]高二下!$B:$R,6,0)</f>
        <v>79.0</v>
      </c>
      <c r="AF351" t="str">
        <f>VLOOKUP($B351,[1]高二下!$B:$R,7,0)</f>
        <v>刘玲君</v>
      </c>
      <c r="AG351" t="str">
        <f>VLOOKUP($B351,[1]高二下!$B:$R,8,0)</f>
        <v>60.0</v>
      </c>
      <c r="AH351" t="str">
        <f>VLOOKUP($B351,[1]高二下!$B:$R,9,0)</f>
        <v>杜东洋</v>
      </c>
      <c r="AI351" t="str">
        <f>VLOOKUP($B351,[1]高二下!$B:$R,10,0)</f>
        <v>84.0</v>
      </c>
      <c r="AJ351" t="str">
        <f>VLOOKUP($B351,[1]高二下!$B:$R,11,0)</f>
        <v>尹英娇</v>
      </c>
      <c r="AK351" t="str">
        <f>VLOOKUP($B351,[1]高二下!$B:$R,12,0)</f>
        <v>62.0</v>
      </c>
      <c r="AL351" t="str">
        <f>VLOOKUP($B351,[1]高二下!$B:$R,13,0)</f>
        <v>向雅欣</v>
      </c>
      <c r="AM351" t="str">
        <f>VLOOKUP($B351,[1]高二下!$B:$R,14,0)</f>
        <v>65.0</v>
      </c>
      <c r="AN351" t="str">
        <f>VLOOKUP($B351,[1]高二下!$B:$R,15,0)</f>
        <v>沙华莺</v>
      </c>
      <c r="AO351" t="str">
        <f>VLOOKUP($B351,[1]高二下!$B:$R,16,0)</f>
        <v>58.0</v>
      </c>
      <c r="AP351" t="str">
        <f>VLOOKUP($B351,[1]高二下!$B:$R,17,0)</f>
        <v>骆泽群</v>
      </c>
      <c r="AQ351" t="e">
        <f>VLOOKUP($B351,[2]高二上!$B:$R,6,0)</f>
        <v>#N/A</v>
      </c>
      <c r="AR351" t="e">
        <f>VLOOKUP($B351,[2]高二上!$B:$R,7,0)</f>
        <v>#N/A</v>
      </c>
      <c r="AS351" t="e">
        <f>VLOOKUP($B351,[2]高二上!$B:$R,8,0)</f>
        <v>#N/A</v>
      </c>
      <c r="AT351" t="e">
        <f>VLOOKUP($B351,[2]高二上!$B:$R,9,0)</f>
        <v>#N/A</v>
      </c>
      <c r="AU351" t="e">
        <f>VLOOKUP($B351,[2]高二上!$B:$R,10,0)</f>
        <v>#N/A</v>
      </c>
      <c r="AV351" t="e">
        <f>VLOOKUP($B351,[2]高二上!$B:$R,11,0)</f>
        <v>#N/A</v>
      </c>
      <c r="AW351" t="e">
        <f>VLOOKUP($B351,[2]高二上!$B:$R,12,0)</f>
        <v>#N/A</v>
      </c>
      <c r="AX351" t="e">
        <f>VLOOKUP($B351,[2]高二上!$B:$R,13,0)</f>
        <v>#N/A</v>
      </c>
      <c r="AY351" t="e">
        <f>VLOOKUP($B351,[2]高二上!$B:$R,14,0)</f>
        <v>#N/A</v>
      </c>
      <c r="AZ351" t="e">
        <f>VLOOKUP($B351,[2]高二上!$B:$R,15,0)</f>
        <v>#N/A</v>
      </c>
      <c r="BA351" t="e">
        <f>VLOOKUP($B351,[2]高二上!$B:$R,16,0)</f>
        <v>#N/A</v>
      </c>
      <c r="BB351" t="e">
        <f>VLOOKUP($B351,[2]高二上!$B:$R,17,0)</f>
        <v>#N/A</v>
      </c>
      <c r="BC351">
        <f>VLOOKUP($B351,[1]高一下!$B:$R,6,0)</f>
        <v>89</v>
      </c>
      <c r="BD351" t="str">
        <f>VLOOKUP($B351,[1]高一下!$B:$R,7,0)</f>
        <v>刘玲君</v>
      </c>
      <c r="BE351">
        <f>VLOOKUP($B351,[1]高一下!$B:$R,8,0)</f>
        <v>65</v>
      </c>
      <c r="BF351" t="str">
        <f>VLOOKUP($B351,[1]高一下!$B:$R,9,0)</f>
        <v>陈强</v>
      </c>
      <c r="BG351">
        <f>VLOOKUP($B351,[1]高一下!$B:$R,10,0)</f>
        <v>55</v>
      </c>
      <c r="BH351" t="str">
        <f>VLOOKUP($B351,[1]高一下!$B:$R,11,0)</f>
        <v>尹英娇</v>
      </c>
      <c r="BI351">
        <f>VLOOKUP($B351,[1]高一下!$B:$R,12,0)</f>
        <v>50</v>
      </c>
      <c r="BJ351" t="str">
        <f>VLOOKUP($B351,[1]高一下!$B:$R,13,0)</f>
        <v>李华</v>
      </c>
      <c r="BK351">
        <f>VLOOKUP($B351,[1]高一下!$B:$R,14,0)</f>
        <v>60</v>
      </c>
      <c r="BL351" t="str">
        <f>VLOOKUP($B351,[1]高一下!$B:$R,15,0)</f>
        <v>沙华莺</v>
      </c>
      <c r="BM351">
        <f>VLOOKUP($B351,[1]高一下!$B:$R,16,0)</f>
        <v>64</v>
      </c>
      <c r="BN351" t="str">
        <f>VLOOKUP($B351,[1]高一下!$B:$R,17,0)</f>
        <v>骆泽群</v>
      </c>
      <c r="BO351">
        <f>VLOOKUP($B351,[1]高一上!$B:$W,5,0)</f>
        <v>78</v>
      </c>
      <c r="BP351" t="str">
        <f>VLOOKUP($B351,[1]高一上!$B:$W,6,0)</f>
        <v>刘玲君</v>
      </c>
      <c r="BQ351">
        <f>VLOOKUP($B351,[1]高一上!$B:$W,7,0)</f>
        <v>51</v>
      </c>
      <c r="BR351" t="str">
        <f>VLOOKUP($B351,[1]高一上!$B:$W,8,0)</f>
        <v>陈强</v>
      </c>
      <c r="BS351">
        <f>VLOOKUP($B351,[1]高一上!$B:$W,9,0)</f>
        <v>82.5</v>
      </c>
      <c r="BT351" t="str">
        <f>VLOOKUP($B351,[1]高一上!$B:$W,10,0)</f>
        <v>尹英娇</v>
      </c>
      <c r="BU351">
        <f>VLOOKUP($B351,[1]高一上!$B:$W,17,0)</f>
        <v>67</v>
      </c>
      <c r="BV351" t="str">
        <f>VLOOKUP($B351,[1]高一上!$B:$W,18,0)</f>
        <v>李华</v>
      </c>
      <c r="BW351">
        <f>VLOOKUP($B351,[1]高一上!$B:$W,19,0)</f>
        <v>36</v>
      </c>
      <c r="BX351" t="str">
        <f>VLOOKUP($B351,[1]高一上!$B:$W,20,0)</f>
        <v>沙华莺</v>
      </c>
      <c r="BY351">
        <f>VLOOKUP($B351,[1]高一上!$B:$W,21,0)</f>
        <v>36</v>
      </c>
      <c r="BZ351" t="str">
        <f>VLOOKUP($B351,[1]高一上!$B:$W,22,0)</f>
        <v>骆泽群</v>
      </c>
      <c r="CA351">
        <f>VLOOKUP($B351,[1]中考!$B:$N,5,0)</f>
        <v>103</v>
      </c>
      <c r="CB351">
        <f>VLOOKUP($B351,[1]中考!$B:$N,6,0)</f>
        <v>91</v>
      </c>
      <c r="CC351">
        <f>VLOOKUP($B351,[1]中考!$B:$N,7,0)</f>
        <v>97</v>
      </c>
      <c r="CD351">
        <f>VLOOKUP($B351,[1]中考!$B:$N,11,0)</f>
        <v>33</v>
      </c>
      <c r="CE351">
        <f>VLOOKUP($B351,[1]中考!$B:$N,12,0)</f>
        <v>44</v>
      </c>
      <c r="CF351">
        <f>VLOOKUP($B351,[1]中考!$B:$N,13,0)</f>
        <v>37</v>
      </c>
    </row>
    <row r="352" spans="1:84" x14ac:dyDescent="0.2">
      <c r="A352" s="1" t="s">
        <v>1171</v>
      </c>
      <c r="B352" s="1" t="s">
        <v>1172</v>
      </c>
      <c r="C352" s="1" t="s">
        <v>976</v>
      </c>
      <c r="D352" s="1" t="s">
        <v>853</v>
      </c>
      <c r="E352" s="1" t="s">
        <v>1173</v>
      </c>
      <c r="F352" s="1">
        <v>408</v>
      </c>
      <c r="G352" s="1">
        <v>101</v>
      </c>
      <c r="H352" s="1" t="s">
        <v>978</v>
      </c>
      <c r="I352" s="1" t="s">
        <v>998</v>
      </c>
      <c r="J352" s="1" t="s">
        <v>980</v>
      </c>
      <c r="K352" s="1" t="s">
        <v>1138</v>
      </c>
      <c r="L352" s="1" t="s">
        <v>982</v>
      </c>
      <c r="M352" s="1" t="s">
        <v>1089</v>
      </c>
      <c r="N352" s="1" t="s">
        <v>856</v>
      </c>
      <c r="O352" s="1">
        <v>62.5</v>
      </c>
      <c r="P352" s="1" t="s">
        <v>984</v>
      </c>
      <c r="Q352" s="1" t="s">
        <v>993</v>
      </c>
      <c r="R352" s="1" t="s">
        <v>986</v>
      </c>
      <c r="S352">
        <f>VLOOKUP(B352,[1]高三上!$B:$R,6,0)</f>
        <v>94</v>
      </c>
      <c r="T352" t="str">
        <f>VLOOKUP(B352,[1]高三上!$B:$R,7,0)</f>
        <v>刘玲君</v>
      </c>
      <c r="U352">
        <f>VLOOKUP(B352,[1]高三上!$B:$R,8,0)</f>
        <v>57.5</v>
      </c>
      <c r="V352" t="str">
        <f>VLOOKUP(B352,[1]高三上!$B:$R,9,0)</f>
        <v>杜东洋</v>
      </c>
      <c r="W352">
        <f>VLOOKUP(B352,[1]高三上!$B:$R,10,0)</f>
        <v>67.5</v>
      </c>
      <c r="X352" t="str">
        <f>VLOOKUP(B352,[1]高三上!$B:$R,11,0)</f>
        <v>尹英娇</v>
      </c>
      <c r="Y352">
        <f>VLOOKUP(B352,[1]高三上!$B:$R,12,0)</f>
        <v>63.5</v>
      </c>
      <c r="Z352" t="str">
        <f>VLOOKUP(B352,[1]高三上!$B:$R,13,0)</f>
        <v>向雅欣</v>
      </c>
      <c r="AA352">
        <f>VLOOKUP(B352,[1]高三上!$B:$R,14,0)</f>
        <v>45.5</v>
      </c>
      <c r="AB352" t="str">
        <f>VLOOKUP(B352,[1]高三上!$B:$R,15,0)</f>
        <v>沙华莺</v>
      </c>
      <c r="AC352">
        <f>VLOOKUP(B352,[1]高三上!$B:$R,16,0)</f>
        <v>38</v>
      </c>
      <c r="AD352" t="str">
        <f>VLOOKUP(B352,[1]高三上!$B:$R,17,0)</f>
        <v>骆泽群</v>
      </c>
      <c r="AE352" t="str">
        <f>VLOOKUP($B352,[1]高二下!$B:$R,6,0)</f>
        <v>87.0</v>
      </c>
      <c r="AF352" t="str">
        <f>VLOOKUP($B352,[1]高二下!$B:$R,7,0)</f>
        <v>刘玲君</v>
      </c>
      <c r="AG352" t="str">
        <f>VLOOKUP($B352,[1]高二下!$B:$R,8,0)</f>
        <v>57.0</v>
      </c>
      <c r="AH352" t="str">
        <f>VLOOKUP($B352,[1]高二下!$B:$R,9,0)</f>
        <v>杜东洋</v>
      </c>
      <c r="AI352" t="str">
        <f>VLOOKUP($B352,[1]高二下!$B:$R,10,0)</f>
        <v>82.5</v>
      </c>
      <c r="AJ352" t="str">
        <f>VLOOKUP($B352,[1]高二下!$B:$R,11,0)</f>
        <v>尹英娇</v>
      </c>
      <c r="AK352" t="str">
        <f>VLOOKUP($B352,[1]高二下!$B:$R,12,0)</f>
        <v>60.0</v>
      </c>
      <c r="AL352" t="str">
        <f>VLOOKUP($B352,[1]高二下!$B:$R,13,0)</f>
        <v>向雅欣</v>
      </c>
      <c r="AM352" t="str">
        <f>VLOOKUP($B352,[1]高二下!$B:$R,14,0)</f>
        <v>67.0</v>
      </c>
      <c r="AN352" t="str">
        <f>VLOOKUP($B352,[1]高二下!$B:$R,15,0)</f>
        <v>沙华莺</v>
      </c>
      <c r="AO352" t="str">
        <f>VLOOKUP($B352,[1]高二下!$B:$R,16,0)</f>
        <v>53.0</v>
      </c>
      <c r="AP352" t="str">
        <f>VLOOKUP($B352,[1]高二下!$B:$R,17,0)</f>
        <v>骆泽群</v>
      </c>
      <c r="AQ352" t="e">
        <f>VLOOKUP($B352,[2]高二上!$B:$R,6,0)</f>
        <v>#N/A</v>
      </c>
      <c r="AR352" t="e">
        <f>VLOOKUP($B352,[2]高二上!$B:$R,7,0)</f>
        <v>#N/A</v>
      </c>
      <c r="AS352" t="e">
        <f>VLOOKUP($B352,[2]高二上!$B:$R,8,0)</f>
        <v>#N/A</v>
      </c>
      <c r="AT352" t="e">
        <f>VLOOKUP($B352,[2]高二上!$B:$R,9,0)</f>
        <v>#N/A</v>
      </c>
      <c r="AU352" t="e">
        <f>VLOOKUP($B352,[2]高二上!$B:$R,10,0)</f>
        <v>#N/A</v>
      </c>
      <c r="AV352" t="e">
        <f>VLOOKUP($B352,[2]高二上!$B:$R,11,0)</f>
        <v>#N/A</v>
      </c>
      <c r="AW352" t="e">
        <f>VLOOKUP($B352,[2]高二上!$B:$R,12,0)</f>
        <v>#N/A</v>
      </c>
      <c r="AX352" t="e">
        <f>VLOOKUP($B352,[2]高二上!$B:$R,13,0)</f>
        <v>#N/A</v>
      </c>
      <c r="AY352" t="e">
        <f>VLOOKUP($B352,[2]高二上!$B:$R,14,0)</f>
        <v>#N/A</v>
      </c>
      <c r="AZ352" t="e">
        <f>VLOOKUP($B352,[2]高二上!$B:$R,15,0)</f>
        <v>#N/A</v>
      </c>
      <c r="BA352" t="e">
        <f>VLOOKUP($B352,[2]高二上!$B:$R,16,0)</f>
        <v>#N/A</v>
      </c>
      <c r="BB352" t="e">
        <f>VLOOKUP($B352,[2]高二上!$B:$R,17,0)</f>
        <v>#N/A</v>
      </c>
      <c r="BC352">
        <f>VLOOKUP($B352,[1]高一下!$B:$R,6,0)</f>
        <v>95</v>
      </c>
      <c r="BD352" t="str">
        <f>VLOOKUP($B352,[1]高一下!$B:$R,7,0)</f>
        <v>刘玲君</v>
      </c>
      <c r="BE352">
        <f>VLOOKUP($B352,[1]高一下!$B:$R,8,0)</f>
        <v>54</v>
      </c>
      <c r="BF352" t="str">
        <f>VLOOKUP($B352,[1]高一下!$B:$R,9,0)</f>
        <v>陈强</v>
      </c>
      <c r="BG352">
        <f>VLOOKUP($B352,[1]高一下!$B:$R,10,0)</f>
        <v>54</v>
      </c>
      <c r="BH352" t="str">
        <f>VLOOKUP($B352,[1]高一下!$B:$R,11,0)</f>
        <v>尹英娇</v>
      </c>
      <c r="BI352">
        <f>VLOOKUP($B352,[1]高一下!$B:$R,12,0)</f>
        <v>57</v>
      </c>
      <c r="BJ352" t="str">
        <f>VLOOKUP($B352,[1]高一下!$B:$R,13,0)</f>
        <v>李华</v>
      </c>
      <c r="BK352">
        <f>VLOOKUP($B352,[1]高一下!$B:$R,14,0)</f>
        <v>64</v>
      </c>
      <c r="BL352" t="str">
        <f>VLOOKUP($B352,[1]高一下!$B:$R,15,0)</f>
        <v>沙华莺</v>
      </c>
      <c r="BM352">
        <f>VLOOKUP($B352,[1]高一下!$B:$R,16,0)</f>
        <v>60</v>
      </c>
      <c r="BN352" t="str">
        <f>VLOOKUP($B352,[1]高一下!$B:$R,17,0)</f>
        <v>骆泽群</v>
      </c>
      <c r="BO352">
        <f>VLOOKUP($B352,[1]高一上!$B:$W,5,0)</f>
        <v>88.5</v>
      </c>
      <c r="BP352" t="str">
        <f>VLOOKUP($B352,[1]高一上!$B:$W,6,0)</f>
        <v>曹霞</v>
      </c>
      <c r="BQ352">
        <f>VLOOKUP($B352,[1]高一上!$B:$W,7,0)</f>
        <v>63</v>
      </c>
      <c r="BR352" t="str">
        <f>VLOOKUP($B352,[1]高一上!$B:$W,8,0)</f>
        <v>次儿祝玛</v>
      </c>
      <c r="BS352">
        <f>VLOOKUP($B352,[1]高一上!$B:$W,9,0)</f>
        <v>59</v>
      </c>
      <c r="BT352" t="str">
        <f>VLOOKUP($B352,[1]高一上!$B:$W,10,0)</f>
        <v>肖秀秀</v>
      </c>
      <c r="BU352">
        <f>VLOOKUP($B352,[1]高一上!$B:$W,17,0)</f>
        <v>71</v>
      </c>
      <c r="BV352">
        <f>VLOOKUP($B352,[1]高一上!$B:$W,18,0)</f>
        <v>0</v>
      </c>
      <c r="BW352">
        <f>VLOOKUP($B352,[1]高一上!$B:$W,19,0)</f>
        <v>54</v>
      </c>
      <c r="BX352">
        <f>VLOOKUP($B352,[1]高一上!$B:$W,20,0)</f>
        <v>0</v>
      </c>
      <c r="BY352">
        <f>VLOOKUP($B352,[1]高一上!$B:$W,21,0)</f>
        <v>54</v>
      </c>
      <c r="BZ352">
        <f>VLOOKUP($B352,[1]高一上!$B:$W,22,0)</f>
        <v>0</v>
      </c>
      <c r="CA352">
        <f>VLOOKUP($B352,[1]中考!$B:$N,5,0)</f>
        <v>97</v>
      </c>
      <c r="CB352">
        <f>VLOOKUP($B352,[1]中考!$B:$N,6,0)</f>
        <v>88</v>
      </c>
      <c r="CC352">
        <f>VLOOKUP($B352,[1]中考!$B:$N,7,0)</f>
        <v>97</v>
      </c>
      <c r="CD352">
        <f>VLOOKUP($B352,[1]中考!$B:$N,11,0)</f>
        <v>31</v>
      </c>
      <c r="CE352">
        <f>VLOOKUP($B352,[1]中考!$B:$N,12,0)</f>
        <v>29</v>
      </c>
      <c r="CF352">
        <f>VLOOKUP($B352,[1]中考!$B:$N,13,0)</f>
        <v>44</v>
      </c>
    </row>
    <row r="353" spans="1:84" x14ac:dyDescent="0.2">
      <c r="A353" s="1" t="s">
        <v>1174</v>
      </c>
      <c r="B353" s="1" t="s">
        <v>1175</v>
      </c>
      <c r="C353" s="1" t="s">
        <v>976</v>
      </c>
      <c r="D353" s="1" t="s">
        <v>853</v>
      </c>
      <c r="E353" s="1" t="s">
        <v>1176</v>
      </c>
      <c r="F353" s="1">
        <v>407</v>
      </c>
      <c r="G353" s="1">
        <v>107</v>
      </c>
      <c r="H353" s="1" t="s">
        <v>978</v>
      </c>
      <c r="I353" s="1">
        <v>41</v>
      </c>
      <c r="J353" s="1" t="s">
        <v>980</v>
      </c>
      <c r="K353" s="1">
        <v>103</v>
      </c>
      <c r="L353" s="1" t="s">
        <v>982</v>
      </c>
      <c r="M353" s="1">
        <v>54</v>
      </c>
      <c r="N353" s="1" t="s">
        <v>856</v>
      </c>
      <c r="O353" s="1">
        <v>51.5</v>
      </c>
      <c r="P353" s="1" t="s">
        <v>984</v>
      </c>
      <c r="Q353" s="1">
        <v>50</v>
      </c>
      <c r="R353" s="1" t="s">
        <v>986</v>
      </c>
      <c r="S353" s="11">
        <v>0</v>
      </c>
      <c r="T353" s="11" t="str">
        <f>VLOOKUP(B353,[1]高三上!$B:$R,7,0)</f>
        <v>刘玲君</v>
      </c>
      <c r="U353" s="11">
        <v>0</v>
      </c>
      <c r="V353" s="11" t="str">
        <f>VLOOKUP(B353,[1]高三上!$B:$R,9,0)</f>
        <v>杜东洋</v>
      </c>
      <c r="W353" s="11">
        <v>0</v>
      </c>
      <c r="X353" s="11" t="str">
        <f>VLOOKUP(B353,[1]高三上!$B:$R,11,0)</f>
        <v>尹英娇</v>
      </c>
      <c r="Y353" s="11">
        <v>0</v>
      </c>
      <c r="Z353" s="11" t="str">
        <f>VLOOKUP(B353,[1]高三上!$B:$R,13,0)</f>
        <v>向雅欣</v>
      </c>
      <c r="AA353" s="11">
        <v>0</v>
      </c>
      <c r="AB353" s="11" t="str">
        <f>VLOOKUP(B353,[1]高三上!$B:$R,15,0)</f>
        <v>沙华莺</v>
      </c>
      <c r="AC353" s="11">
        <v>0</v>
      </c>
      <c r="AD353" s="11" t="str">
        <f>VLOOKUP(B353,[1]高三上!$B:$R,17,0)</f>
        <v>骆泽群</v>
      </c>
      <c r="AE353">
        <v>0</v>
      </c>
      <c r="AF353" t="str">
        <f>VLOOKUP($B353,[1]高二下!$B:$R,7,0)</f>
        <v>刘玲君</v>
      </c>
      <c r="AG353">
        <v>0</v>
      </c>
      <c r="AH353" t="str">
        <f>VLOOKUP($B353,[1]高二下!$B:$R,9,0)</f>
        <v>杜东洋</v>
      </c>
      <c r="AI353">
        <v>0</v>
      </c>
      <c r="AJ353" t="str">
        <f>VLOOKUP($B353,[1]高二下!$B:$R,11,0)</f>
        <v>尹英娇</v>
      </c>
      <c r="AK353">
        <v>0</v>
      </c>
      <c r="AL353" t="str">
        <f>VLOOKUP($B353,[1]高二下!$B:$R,13,0)</f>
        <v>向雅欣</v>
      </c>
      <c r="AM353">
        <v>0</v>
      </c>
      <c r="AN353" t="str">
        <f>VLOOKUP($B353,[1]高二下!$B:$R,15,0)</f>
        <v>沙华莺</v>
      </c>
      <c r="AO353">
        <v>0</v>
      </c>
      <c r="AP353" t="str">
        <f>VLOOKUP($B353,[1]高二下!$B:$R,17,0)</f>
        <v>骆泽群</v>
      </c>
      <c r="AQ353" t="e">
        <f>VLOOKUP($B353,[2]高二上!$B:$R,6,0)</f>
        <v>#N/A</v>
      </c>
      <c r="AR353" t="e">
        <f>VLOOKUP($B353,[2]高二上!$B:$R,7,0)</f>
        <v>#N/A</v>
      </c>
      <c r="AS353" t="e">
        <f>VLOOKUP($B353,[2]高二上!$B:$R,8,0)</f>
        <v>#N/A</v>
      </c>
      <c r="AT353" t="e">
        <f>VLOOKUP($B353,[2]高二上!$B:$R,9,0)</f>
        <v>#N/A</v>
      </c>
      <c r="AU353" t="e">
        <f>VLOOKUP($B353,[2]高二上!$B:$R,10,0)</f>
        <v>#N/A</v>
      </c>
      <c r="AV353" t="e">
        <f>VLOOKUP($B353,[2]高二上!$B:$R,11,0)</f>
        <v>#N/A</v>
      </c>
      <c r="AW353" t="e">
        <f>VLOOKUP($B353,[2]高二上!$B:$R,12,0)</f>
        <v>#N/A</v>
      </c>
      <c r="AX353" t="e">
        <f>VLOOKUP($B353,[2]高二上!$B:$R,13,0)</f>
        <v>#N/A</v>
      </c>
      <c r="AY353" t="e">
        <f>VLOOKUP($B353,[2]高二上!$B:$R,14,0)</f>
        <v>#N/A</v>
      </c>
      <c r="AZ353" t="e">
        <f>VLOOKUP($B353,[2]高二上!$B:$R,15,0)</f>
        <v>#N/A</v>
      </c>
      <c r="BA353" t="e">
        <f>VLOOKUP($B353,[2]高二上!$B:$R,16,0)</f>
        <v>#N/A</v>
      </c>
      <c r="BB353" t="e">
        <f>VLOOKUP($B353,[2]高二上!$B:$R,17,0)</f>
        <v>#N/A</v>
      </c>
      <c r="BC353">
        <f>VLOOKUP($B353,[1]高一下!$B:$R,6,0)</f>
        <v>89</v>
      </c>
      <c r="BD353" t="str">
        <f>VLOOKUP($B353,[1]高一下!$B:$R,7,0)</f>
        <v>刘玲君</v>
      </c>
      <c r="BE353">
        <f>VLOOKUP($B353,[1]高一下!$B:$R,8,0)</f>
        <v>37</v>
      </c>
      <c r="BF353" t="str">
        <f>VLOOKUP($B353,[1]高一下!$B:$R,9,0)</f>
        <v>陈强</v>
      </c>
      <c r="BG353">
        <f>VLOOKUP($B353,[1]高一下!$B:$R,10,0)</f>
        <v>86.5</v>
      </c>
      <c r="BH353" t="str">
        <f>VLOOKUP($B353,[1]高一下!$B:$R,11,0)</f>
        <v>尹英娇</v>
      </c>
      <c r="BI353">
        <f>VLOOKUP($B353,[1]高一下!$B:$R,12,0)</f>
        <v>64</v>
      </c>
      <c r="BJ353" t="str">
        <f>VLOOKUP($B353,[1]高一下!$B:$R,13,0)</f>
        <v>李华</v>
      </c>
      <c r="BK353">
        <f>VLOOKUP($B353,[1]高一下!$B:$R,14,0)</f>
        <v>63</v>
      </c>
      <c r="BL353" t="str">
        <f>VLOOKUP($B353,[1]高一下!$B:$R,15,0)</f>
        <v>沙华莺</v>
      </c>
      <c r="BM353">
        <f>VLOOKUP($B353,[1]高一下!$B:$R,16,0)</f>
        <v>59</v>
      </c>
      <c r="BN353" t="str">
        <f>VLOOKUP($B353,[1]高一下!$B:$R,17,0)</f>
        <v>骆泽群</v>
      </c>
      <c r="BO353">
        <f>VLOOKUP($B353,[1]高一上!$B:$W,5,0)</f>
        <v>88.5</v>
      </c>
      <c r="BP353" t="str">
        <f>VLOOKUP($B353,[1]高一上!$B:$W,6,0)</f>
        <v>叶仁芳</v>
      </c>
      <c r="BQ353">
        <f>VLOOKUP($B353,[1]高一上!$B:$W,7,0)</f>
        <v>31</v>
      </c>
      <c r="BR353" t="str">
        <f>VLOOKUP($B353,[1]高一上!$B:$W,8,0)</f>
        <v>苏朗偏初</v>
      </c>
      <c r="BS353">
        <f>VLOOKUP($B353,[1]高一上!$B:$W,9,0)</f>
        <v>80</v>
      </c>
      <c r="BT353" t="str">
        <f>VLOOKUP($B353,[1]高一上!$B:$W,10,0)</f>
        <v>东梅</v>
      </c>
      <c r="BU353">
        <f>VLOOKUP($B353,[1]高一上!$B:$W,17,0)</f>
        <v>57</v>
      </c>
      <c r="BV353">
        <f>VLOOKUP($B353,[1]高一上!$B:$W,18,0)</f>
        <v>0</v>
      </c>
      <c r="BW353">
        <f>VLOOKUP($B353,[1]高一上!$B:$W,19,0)</f>
        <v>51</v>
      </c>
      <c r="BX353">
        <f>VLOOKUP($B353,[1]高一上!$B:$W,20,0)</f>
        <v>0</v>
      </c>
      <c r="BY353">
        <f>VLOOKUP($B353,[1]高一上!$B:$W,21,0)</f>
        <v>51</v>
      </c>
      <c r="BZ353">
        <f>VLOOKUP($B353,[1]高一上!$B:$W,22,0)</f>
        <v>0</v>
      </c>
      <c r="CA353">
        <f>VLOOKUP($B353,[1]中考!$B:$N,5,0)</f>
        <v>111</v>
      </c>
      <c r="CB353">
        <f>VLOOKUP($B353,[1]中考!$B:$N,6,0)</f>
        <v>51</v>
      </c>
      <c r="CC353">
        <f>VLOOKUP($B353,[1]中考!$B:$N,7,0)</f>
        <v>111</v>
      </c>
      <c r="CD353">
        <f>VLOOKUP($B353,[1]中考!$B:$N,11,0)</f>
        <v>42</v>
      </c>
      <c r="CE353">
        <f>VLOOKUP($B353,[1]中考!$B:$N,12,0)</f>
        <v>26</v>
      </c>
      <c r="CF353">
        <f>VLOOKUP($B353,[1]中考!$B:$N,13,0)</f>
        <v>44</v>
      </c>
    </row>
    <row r="354" spans="1:84" x14ac:dyDescent="0.2">
      <c r="A354" s="1" t="s">
        <v>1177</v>
      </c>
      <c r="B354" s="1" t="s">
        <v>1178</v>
      </c>
      <c r="C354" s="1" t="s">
        <v>976</v>
      </c>
      <c r="D354" s="1" t="s">
        <v>853</v>
      </c>
      <c r="E354" s="1" t="s">
        <v>882</v>
      </c>
      <c r="F354" s="1">
        <v>390</v>
      </c>
      <c r="G354" s="1">
        <v>87</v>
      </c>
      <c r="H354" s="1" t="s">
        <v>978</v>
      </c>
      <c r="I354" s="1" t="s">
        <v>1142</v>
      </c>
      <c r="J354" s="1" t="s">
        <v>980</v>
      </c>
      <c r="K354" s="1">
        <v>99</v>
      </c>
      <c r="L354" s="1" t="s">
        <v>982</v>
      </c>
      <c r="M354" s="1">
        <v>46.5</v>
      </c>
      <c r="N354" s="1" t="s">
        <v>856</v>
      </c>
      <c r="O354" s="1">
        <v>54.5</v>
      </c>
      <c r="P354" s="1" t="s">
        <v>984</v>
      </c>
      <c r="Q354" s="1" t="s">
        <v>1179</v>
      </c>
      <c r="R354" s="1" t="s">
        <v>986</v>
      </c>
      <c r="S354">
        <f>VLOOKUP(B354,[1]高三上!$B:$R,6,0)</f>
        <v>81.5</v>
      </c>
      <c r="T354" t="str">
        <f>VLOOKUP(B354,[1]高三上!$B:$R,7,0)</f>
        <v>刘玲君</v>
      </c>
      <c r="U354">
        <f>VLOOKUP(B354,[1]高三上!$B:$R,8,0)</f>
        <v>76</v>
      </c>
      <c r="V354" t="str">
        <f>VLOOKUP(B354,[1]高三上!$B:$R,9,0)</f>
        <v>杜东洋</v>
      </c>
      <c r="W354">
        <f>VLOOKUP(B354,[1]高三上!$B:$R,10,0)</f>
        <v>88</v>
      </c>
      <c r="X354" t="str">
        <f>VLOOKUP(B354,[1]高三上!$B:$R,11,0)</f>
        <v>尹英娇</v>
      </c>
      <c r="Y354">
        <f>VLOOKUP(B354,[1]高三上!$B:$R,12,0)</f>
        <v>72</v>
      </c>
      <c r="Z354" t="str">
        <f>VLOOKUP(B354,[1]高三上!$B:$R,13,0)</f>
        <v>向雅欣</v>
      </c>
      <c r="AA354">
        <f>VLOOKUP(B354,[1]高三上!$B:$R,14,0)</f>
        <v>36</v>
      </c>
      <c r="AB354" t="str">
        <f>VLOOKUP(B354,[1]高三上!$B:$R,15,0)</f>
        <v>沙华莺</v>
      </c>
      <c r="AC354">
        <f>VLOOKUP(B354,[1]高三上!$B:$R,16,0)</f>
        <v>41</v>
      </c>
      <c r="AD354" t="str">
        <f>VLOOKUP(B354,[1]高三上!$B:$R,17,0)</f>
        <v>骆泽群</v>
      </c>
      <c r="AE354" t="str">
        <f>VLOOKUP($B354,[1]高二下!$B:$R,6,0)</f>
        <v>85.0</v>
      </c>
      <c r="AF354" t="str">
        <f>VLOOKUP($B354,[1]高二下!$B:$R,7,0)</f>
        <v>刘玲君</v>
      </c>
      <c r="AG354" t="str">
        <f>VLOOKUP($B354,[1]高二下!$B:$R,8,0)</f>
        <v>65.0</v>
      </c>
      <c r="AH354" t="str">
        <f>VLOOKUP($B354,[1]高二下!$B:$R,9,0)</f>
        <v>杜东洋</v>
      </c>
      <c r="AI354" t="str">
        <f>VLOOKUP($B354,[1]高二下!$B:$R,10,0)</f>
        <v>82.5</v>
      </c>
      <c r="AJ354" t="str">
        <f>VLOOKUP($B354,[1]高二下!$B:$R,11,0)</f>
        <v>尹英娇</v>
      </c>
      <c r="AK354" t="str">
        <f>VLOOKUP($B354,[1]高二下!$B:$R,12,0)</f>
        <v>65.0</v>
      </c>
      <c r="AL354" t="str">
        <f>VLOOKUP($B354,[1]高二下!$B:$R,13,0)</f>
        <v>向雅欣</v>
      </c>
      <c r="AM354" t="str">
        <f>VLOOKUP($B354,[1]高二下!$B:$R,14,0)</f>
        <v>54.0</v>
      </c>
      <c r="AN354" t="str">
        <f>VLOOKUP($B354,[1]高二下!$B:$R,15,0)</f>
        <v>沙华莺</v>
      </c>
      <c r="AO354" t="str">
        <f>VLOOKUP($B354,[1]高二下!$B:$R,16,0)</f>
        <v>49.0</v>
      </c>
      <c r="AP354" t="str">
        <f>VLOOKUP($B354,[1]高二下!$B:$R,17,0)</f>
        <v>骆泽群</v>
      </c>
      <c r="AQ354" t="e">
        <f>VLOOKUP($B354,[2]高二上!$B:$R,6,0)</f>
        <v>#N/A</v>
      </c>
      <c r="AR354" t="e">
        <f>VLOOKUP($B354,[2]高二上!$B:$R,7,0)</f>
        <v>#N/A</v>
      </c>
      <c r="AS354" t="e">
        <f>VLOOKUP($B354,[2]高二上!$B:$R,8,0)</f>
        <v>#N/A</v>
      </c>
      <c r="AT354" t="e">
        <f>VLOOKUP($B354,[2]高二上!$B:$R,9,0)</f>
        <v>#N/A</v>
      </c>
      <c r="AU354" t="e">
        <f>VLOOKUP($B354,[2]高二上!$B:$R,10,0)</f>
        <v>#N/A</v>
      </c>
      <c r="AV354" t="e">
        <f>VLOOKUP($B354,[2]高二上!$B:$R,11,0)</f>
        <v>#N/A</v>
      </c>
      <c r="AW354" t="e">
        <f>VLOOKUP($B354,[2]高二上!$B:$R,12,0)</f>
        <v>#N/A</v>
      </c>
      <c r="AX354" t="e">
        <f>VLOOKUP($B354,[2]高二上!$B:$R,13,0)</f>
        <v>#N/A</v>
      </c>
      <c r="AY354" t="e">
        <f>VLOOKUP($B354,[2]高二上!$B:$R,14,0)</f>
        <v>#N/A</v>
      </c>
      <c r="AZ354" t="e">
        <f>VLOOKUP($B354,[2]高二上!$B:$R,15,0)</f>
        <v>#N/A</v>
      </c>
      <c r="BA354" t="e">
        <f>VLOOKUP($B354,[2]高二上!$B:$R,16,0)</f>
        <v>#N/A</v>
      </c>
      <c r="BB354" t="e">
        <f>VLOOKUP($B354,[2]高二上!$B:$R,17,0)</f>
        <v>#N/A</v>
      </c>
      <c r="BC354">
        <f>VLOOKUP($B354,[1]高一下!$B:$R,6,0)</f>
        <v>89</v>
      </c>
      <c r="BD354" t="str">
        <f>VLOOKUP($B354,[1]高一下!$B:$R,7,0)</f>
        <v>刘玲君</v>
      </c>
      <c r="BE354">
        <f>VLOOKUP($B354,[1]高一下!$B:$R,8,0)</f>
        <v>77</v>
      </c>
      <c r="BF354" t="str">
        <f>VLOOKUP($B354,[1]高一下!$B:$R,9,0)</f>
        <v>陈强</v>
      </c>
      <c r="BG354">
        <f>VLOOKUP($B354,[1]高一下!$B:$R,10,0)</f>
        <v>70</v>
      </c>
      <c r="BH354" t="str">
        <f>VLOOKUP($B354,[1]高一下!$B:$R,11,0)</f>
        <v>尹英娇</v>
      </c>
      <c r="BI354">
        <f>VLOOKUP($B354,[1]高一下!$B:$R,12,0)</f>
        <v>59</v>
      </c>
      <c r="BJ354" t="str">
        <f>VLOOKUP($B354,[1]高一下!$B:$R,13,0)</f>
        <v>李华</v>
      </c>
      <c r="BK354">
        <f>VLOOKUP($B354,[1]高一下!$B:$R,14,0)</f>
        <v>62</v>
      </c>
      <c r="BL354" t="str">
        <f>VLOOKUP($B354,[1]高一下!$B:$R,15,0)</f>
        <v>沙华莺</v>
      </c>
      <c r="BM354">
        <f>VLOOKUP($B354,[1]高一下!$B:$R,16,0)</f>
        <v>56</v>
      </c>
      <c r="BN354" t="str">
        <f>VLOOKUP($B354,[1]高一下!$B:$R,17,0)</f>
        <v>骆泽群</v>
      </c>
      <c r="BO354">
        <f>VLOOKUP($B354,[1]高一上!$B:$W,5,0)</f>
        <v>77</v>
      </c>
      <c r="BP354" t="str">
        <f>VLOOKUP($B354,[1]高一上!$B:$W,6,0)</f>
        <v>刘玲君</v>
      </c>
      <c r="BQ354">
        <f>VLOOKUP($B354,[1]高一上!$B:$W,7,0)</f>
        <v>36</v>
      </c>
      <c r="BR354" t="str">
        <f>VLOOKUP($B354,[1]高一上!$B:$W,8,0)</f>
        <v>陈强</v>
      </c>
      <c r="BS354">
        <f>VLOOKUP($B354,[1]高一上!$B:$W,9,0)</f>
        <v>76</v>
      </c>
      <c r="BT354" t="str">
        <f>VLOOKUP($B354,[1]高一上!$B:$W,10,0)</f>
        <v>尹英娇</v>
      </c>
      <c r="BU354">
        <f>VLOOKUP($B354,[1]高一上!$B:$W,17,0)</f>
        <v>56.5</v>
      </c>
      <c r="BV354" t="str">
        <f>VLOOKUP($B354,[1]高一上!$B:$W,18,0)</f>
        <v>李华</v>
      </c>
      <c r="BW354">
        <f>VLOOKUP($B354,[1]高一上!$B:$W,19,0)</f>
        <v>43</v>
      </c>
      <c r="BX354" t="str">
        <f>VLOOKUP($B354,[1]高一上!$B:$W,20,0)</f>
        <v>沙华莺</v>
      </c>
      <c r="BY354">
        <f>VLOOKUP($B354,[1]高一上!$B:$W,21,0)</f>
        <v>43</v>
      </c>
      <c r="BZ354" t="str">
        <f>VLOOKUP($B354,[1]高一上!$B:$W,22,0)</f>
        <v>骆泽群</v>
      </c>
      <c r="CA354">
        <f>VLOOKUP($B354,[1]中考!$B:$N,5,0)</f>
        <v>106</v>
      </c>
      <c r="CB354">
        <f>VLOOKUP($B354,[1]中考!$B:$N,6,0)</f>
        <v>91</v>
      </c>
      <c r="CC354">
        <f>VLOOKUP($B354,[1]中考!$B:$N,7,0)</f>
        <v>121</v>
      </c>
      <c r="CD354">
        <f>VLOOKUP($B354,[1]中考!$B:$N,11,0)</f>
        <v>36</v>
      </c>
      <c r="CE354">
        <f>VLOOKUP($B354,[1]中考!$B:$N,12,0)</f>
        <v>32</v>
      </c>
      <c r="CF354">
        <f>VLOOKUP($B354,[1]中考!$B:$N,13,0)</f>
        <v>35</v>
      </c>
    </row>
    <row r="355" spans="1:84" x14ac:dyDescent="0.2">
      <c r="A355" s="1" t="s">
        <v>1180</v>
      </c>
      <c r="B355" s="1" t="s">
        <v>1181</v>
      </c>
      <c r="C355" s="1" t="s">
        <v>976</v>
      </c>
      <c r="D355" s="1" t="s">
        <v>853</v>
      </c>
      <c r="E355" s="1" t="s">
        <v>1182</v>
      </c>
      <c r="F355" s="1">
        <v>383</v>
      </c>
      <c r="G355" s="1">
        <v>103</v>
      </c>
      <c r="H355" s="1" t="s">
        <v>978</v>
      </c>
      <c r="I355" s="1" t="s">
        <v>1122</v>
      </c>
      <c r="J355" s="1" t="s">
        <v>980</v>
      </c>
      <c r="K355" s="1">
        <v>97</v>
      </c>
      <c r="L355" s="1" t="s">
        <v>982</v>
      </c>
      <c r="M355" s="1">
        <v>53</v>
      </c>
      <c r="N355" s="1" t="s">
        <v>856</v>
      </c>
      <c r="O355" s="1">
        <v>57.5</v>
      </c>
      <c r="P355" s="1" t="s">
        <v>984</v>
      </c>
      <c r="Q355" s="1" t="s">
        <v>1183</v>
      </c>
      <c r="R355" s="1" t="s">
        <v>986</v>
      </c>
      <c r="S355">
        <f>VLOOKUP(B355,[1]高三上!$B:$R,6,0)</f>
        <v>99</v>
      </c>
      <c r="T355" t="str">
        <f>VLOOKUP(B355,[1]高三上!$B:$R,7,0)</f>
        <v>刘玲君</v>
      </c>
      <c r="U355">
        <f>VLOOKUP(B355,[1]高三上!$B:$R,8,0)</f>
        <v>45</v>
      </c>
      <c r="V355" t="str">
        <f>VLOOKUP(B355,[1]高三上!$B:$R,9,0)</f>
        <v>杜东洋</v>
      </c>
      <c r="W355">
        <f>VLOOKUP(B355,[1]高三上!$B:$R,10,0)</f>
        <v>88.5</v>
      </c>
      <c r="X355" t="str">
        <f>VLOOKUP(B355,[1]高三上!$B:$R,11,0)</f>
        <v>尹英娇</v>
      </c>
      <c r="Y355">
        <f>VLOOKUP(B355,[1]高三上!$B:$R,12,0)</f>
        <v>66</v>
      </c>
      <c r="Z355" t="str">
        <f>VLOOKUP(B355,[1]高三上!$B:$R,13,0)</f>
        <v>向雅欣</v>
      </c>
      <c r="AA355">
        <f>VLOOKUP(B355,[1]高三上!$B:$R,14,0)</f>
        <v>43</v>
      </c>
      <c r="AB355" t="str">
        <f>VLOOKUP(B355,[1]高三上!$B:$R,15,0)</f>
        <v>沙华莺</v>
      </c>
      <c r="AC355">
        <f>VLOOKUP(B355,[1]高三上!$B:$R,16,0)</f>
        <v>33</v>
      </c>
      <c r="AD355" t="str">
        <f>VLOOKUP(B355,[1]高三上!$B:$R,17,0)</f>
        <v>骆泽群</v>
      </c>
      <c r="AE355" t="str">
        <f>VLOOKUP($B355,[1]高二下!$B:$R,6,0)</f>
        <v>87.0</v>
      </c>
      <c r="AF355" t="str">
        <f>VLOOKUP($B355,[1]高二下!$B:$R,7,0)</f>
        <v>刘玲君</v>
      </c>
      <c r="AG355" t="str">
        <f>VLOOKUP($B355,[1]高二下!$B:$R,8,0)</f>
        <v>57.0</v>
      </c>
      <c r="AH355" t="str">
        <f>VLOOKUP($B355,[1]高二下!$B:$R,9,0)</f>
        <v>杜东洋</v>
      </c>
      <c r="AI355" t="str">
        <f>VLOOKUP($B355,[1]高二下!$B:$R,10,0)</f>
        <v>92.5</v>
      </c>
      <c r="AJ355" t="str">
        <f>VLOOKUP($B355,[1]高二下!$B:$R,11,0)</f>
        <v>尹英娇</v>
      </c>
      <c r="AK355" t="str">
        <f>VLOOKUP($B355,[1]高二下!$B:$R,12,0)</f>
        <v>68.0</v>
      </c>
      <c r="AL355" t="str">
        <f>VLOOKUP($B355,[1]高二下!$B:$R,13,0)</f>
        <v>向雅欣</v>
      </c>
      <c r="AM355" t="str">
        <f>VLOOKUP($B355,[1]高二下!$B:$R,14,0)</f>
        <v>65.0</v>
      </c>
      <c r="AN355" t="str">
        <f>VLOOKUP($B355,[1]高二下!$B:$R,15,0)</f>
        <v>沙华莺</v>
      </c>
      <c r="AO355" t="str">
        <f>VLOOKUP($B355,[1]高二下!$B:$R,16,0)</f>
        <v>62.0</v>
      </c>
      <c r="AP355" t="str">
        <f>VLOOKUP($B355,[1]高二下!$B:$R,17,0)</f>
        <v>骆泽群</v>
      </c>
      <c r="AQ355" t="e">
        <f>VLOOKUP($B355,[2]高二上!$B:$R,6,0)</f>
        <v>#N/A</v>
      </c>
      <c r="AR355" t="e">
        <f>VLOOKUP($B355,[2]高二上!$B:$R,7,0)</f>
        <v>#N/A</v>
      </c>
      <c r="AS355" t="e">
        <f>VLOOKUP($B355,[2]高二上!$B:$R,8,0)</f>
        <v>#N/A</v>
      </c>
      <c r="AT355" t="e">
        <f>VLOOKUP($B355,[2]高二上!$B:$R,9,0)</f>
        <v>#N/A</v>
      </c>
      <c r="AU355" t="e">
        <f>VLOOKUP($B355,[2]高二上!$B:$R,10,0)</f>
        <v>#N/A</v>
      </c>
      <c r="AV355" t="e">
        <f>VLOOKUP($B355,[2]高二上!$B:$R,11,0)</f>
        <v>#N/A</v>
      </c>
      <c r="AW355" t="e">
        <f>VLOOKUP($B355,[2]高二上!$B:$R,12,0)</f>
        <v>#N/A</v>
      </c>
      <c r="AX355" t="e">
        <f>VLOOKUP($B355,[2]高二上!$B:$R,13,0)</f>
        <v>#N/A</v>
      </c>
      <c r="AY355" t="e">
        <f>VLOOKUP($B355,[2]高二上!$B:$R,14,0)</f>
        <v>#N/A</v>
      </c>
      <c r="AZ355" t="e">
        <f>VLOOKUP($B355,[2]高二上!$B:$R,15,0)</f>
        <v>#N/A</v>
      </c>
      <c r="BA355" t="e">
        <f>VLOOKUP($B355,[2]高二上!$B:$R,16,0)</f>
        <v>#N/A</v>
      </c>
      <c r="BB355" t="e">
        <f>VLOOKUP($B355,[2]高二上!$B:$R,17,0)</f>
        <v>#N/A</v>
      </c>
      <c r="BC355">
        <f>VLOOKUP($B355,[1]高一下!$B:$R,6,0)</f>
        <v>95</v>
      </c>
      <c r="BD355" t="str">
        <f>VLOOKUP($B355,[1]高一下!$B:$R,7,0)</f>
        <v>刘玲君</v>
      </c>
      <c r="BE355">
        <f>VLOOKUP($B355,[1]高一下!$B:$R,8,0)</f>
        <v>68</v>
      </c>
      <c r="BF355" t="str">
        <f>VLOOKUP($B355,[1]高一下!$B:$R,9,0)</f>
        <v>陈强</v>
      </c>
      <c r="BG355">
        <f>VLOOKUP($B355,[1]高一下!$B:$R,10,0)</f>
        <v>76</v>
      </c>
      <c r="BH355" t="str">
        <f>VLOOKUP($B355,[1]高一下!$B:$R,11,0)</f>
        <v>尹英娇</v>
      </c>
      <c r="BI355">
        <f>VLOOKUP($B355,[1]高一下!$B:$R,12,0)</f>
        <v>55</v>
      </c>
      <c r="BJ355" t="str">
        <f>VLOOKUP($B355,[1]高一下!$B:$R,13,0)</f>
        <v>李华</v>
      </c>
      <c r="BK355">
        <f>VLOOKUP($B355,[1]高一下!$B:$R,14,0)</f>
        <v>67</v>
      </c>
      <c r="BL355" t="str">
        <f>VLOOKUP($B355,[1]高一下!$B:$R,15,0)</f>
        <v>沙华莺</v>
      </c>
      <c r="BM355">
        <f>VLOOKUP($B355,[1]高一下!$B:$R,16,0)</f>
        <v>65</v>
      </c>
      <c r="BN355" t="str">
        <f>VLOOKUP($B355,[1]高一下!$B:$R,17,0)</f>
        <v>骆泽群</v>
      </c>
      <c r="BO355">
        <f>VLOOKUP($B355,[1]高一上!$B:$W,5,0)</f>
        <v>77.5</v>
      </c>
      <c r="BP355" t="str">
        <f>VLOOKUP($B355,[1]高一上!$B:$W,6,0)</f>
        <v>刘玲君</v>
      </c>
      <c r="BQ355">
        <f>VLOOKUP($B355,[1]高一上!$B:$W,7,0)</f>
        <v>29</v>
      </c>
      <c r="BR355" t="str">
        <f>VLOOKUP($B355,[1]高一上!$B:$W,8,0)</f>
        <v>陈强</v>
      </c>
      <c r="BS355">
        <f>VLOOKUP($B355,[1]高一上!$B:$W,9,0)</f>
        <v>73</v>
      </c>
      <c r="BT355" t="str">
        <f>VLOOKUP($B355,[1]高一上!$B:$W,10,0)</f>
        <v>尹英娇</v>
      </c>
      <c r="BU355">
        <f>VLOOKUP($B355,[1]高一上!$B:$W,17,0)</f>
        <v>65</v>
      </c>
      <c r="BV355" t="str">
        <f>VLOOKUP($B355,[1]高一上!$B:$W,18,0)</f>
        <v>李华</v>
      </c>
      <c r="BW355">
        <f>VLOOKUP($B355,[1]高一上!$B:$W,19,0)</f>
        <v>54</v>
      </c>
      <c r="BX355" t="str">
        <f>VLOOKUP($B355,[1]高一上!$B:$W,20,0)</f>
        <v>沙华莺</v>
      </c>
      <c r="BY355">
        <f>VLOOKUP($B355,[1]高一上!$B:$W,21,0)</f>
        <v>54</v>
      </c>
      <c r="BZ355" t="str">
        <f>VLOOKUP($B355,[1]高一上!$B:$W,22,0)</f>
        <v>骆泽群</v>
      </c>
      <c r="CA355">
        <f>VLOOKUP($B355,[1]中考!$B:$N,5,0)</f>
        <v>105</v>
      </c>
      <c r="CB355">
        <f>VLOOKUP($B355,[1]中考!$B:$N,6,0)</f>
        <v>79</v>
      </c>
      <c r="CC355">
        <f>VLOOKUP($B355,[1]中考!$B:$N,7,0)</f>
        <v>119</v>
      </c>
      <c r="CD355">
        <f>VLOOKUP($B355,[1]中考!$B:$N,11,0)</f>
        <v>36</v>
      </c>
      <c r="CE355">
        <f>VLOOKUP($B355,[1]中考!$B:$N,12,0)</f>
        <v>37</v>
      </c>
      <c r="CF355">
        <f>VLOOKUP($B355,[1]中考!$B:$N,13,0)</f>
        <v>41</v>
      </c>
    </row>
    <row r="356" spans="1:84" x14ac:dyDescent="0.2">
      <c r="A356" s="1" t="s">
        <v>1184</v>
      </c>
      <c r="B356" s="1" t="s">
        <v>1185</v>
      </c>
      <c r="C356" s="1" t="s">
        <v>1186</v>
      </c>
      <c r="D356" s="1" t="s">
        <v>853</v>
      </c>
      <c r="E356" s="1" t="s">
        <v>1187</v>
      </c>
      <c r="F356" s="1">
        <v>342</v>
      </c>
      <c r="G356" s="1">
        <v>93</v>
      </c>
      <c r="H356" s="1" t="s">
        <v>978</v>
      </c>
      <c r="I356" s="1">
        <v>38</v>
      </c>
      <c r="J356" s="1" t="s">
        <v>1188</v>
      </c>
      <c r="K356" s="1">
        <v>43</v>
      </c>
      <c r="L356" s="1" t="s">
        <v>1189</v>
      </c>
      <c r="M356" s="1">
        <v>62</v>
      </c>
      <c r="N356" s="1" t="s">
        <v>1190</v>
      </c>
      <c r="O356" s="1">
        <v>60.5</v>
      </c>
      <c r="P356" s="1" t="s">
        <v>984</v>
      </c>
      <c r="Q356" s="1">
        <v>45</v>
      </c>
      <c r="R356" s="1" t="s">
        <v>986</v>
      </c>
      <c r="S356">
        <f>VLOOKUP(B356,[1]高三上!$B:$R,6,0)</f>
        <v>99.5</v>
      </c>
      <c r="T356" t="str">
        <f>VLOOKUP(B356,[1]高三上!$B:$R,7,0)</f>
        <v>刘玲君</v>
      </c>
      <c r="U356">
        <f>VLOOKUP(B356,[1]高三上!$B:$R,8,0)</f>
        <v>58</v>
      </c>
      <c r="V356" t="str">
        <f>VLOOKUP(B356,[1]高三上!$B:$R,9,0)</f>
        <v>陈虎林</v>
      </c>
      <c r="W356">
        <f>VLOOKUP(B356,[1]高三上!$B:$R,10,0)</f>
        <v>72.5</v>
      </c>
      <c r="X356" t="str">
        <f>VLOOKUP(B356,[1]高三上!$B:$R,11,0)</f>
        <v>姚芳淑</v>
      </c>
      <c r="Y356">
        <f>VLOOKUP(B356,[1]高三上!$B:$R,12,0)</f>
        <v>56</v>
      </c>
      <c r="Z356" t="str">
        <f>VLOOKUP(B356,[1]高三上!$B:$R,13,0)</f>
        <v>沙正芳</v>
      </c>
      <c r="AA356">
        <f>VLOOKUP(B356,[1]高三上!$B:$R,14,0)</f>
        <v>65.5</v>
      </c>
      <c r="AB356" t="str">
        <f>VLOOKUP(B356,[1]高三上!$B:$R,15,0)</f>
        <v>沙华莺</v>
      </c>
      <c r="AC356">
        <f>VLOOKUP(B356,[1]高三上!$B:$R,16,0)</f>
        <v>66</v>
      </c>
      <c r="AD356" t="str">
        <f>VLOOKUP(B356,[1]高三上!$B:$R,17,0)</f>
        <v>骆泽群</v>
      </c>
      <c r="AE356" t="str">
        <f>VLOOKUP($B356,[1]高二下!$B:$R,6,0)</f>
        <v>94.0</v>
      </c>
      <c r="AF356" t="str">
        <f>VLOOKUP($B356,[1]高二下!$B:$R,7,0)</f>
        <v>刘玲君</v>
      </c>
      <c r="AG356" t="str">
        <f>VLOOKUP($B356,[1]高二下!$B:$R,8,0)</f>
        <v>66.0</v>
      </c>
      <c r="AH356" t="str">
        <f>VLOOKUP($B356,[1]高二下!$B:$R,9,0)</f>
        <v>陈强</v>
      </c>
      <c r="AI356" t="str">
        <f>VLOOKUP($B356,[1]高二下!$B:$R,10,0)</f>
        <v>97.5</v>
      </c>
      <c r="AJ356" t="str">
        <f>VLOOKUP($B356,[1]高二下!$B:$R,11,0)</f>
        <v xml:space="preserve"> 车梦德</v>
      </c>
      <c r="AK356" t="str">
        <f>VLOOKUP($B356,[1]高二下!$B:$R,12,0)</f>
        <v>69.0</v>
      </c>
      <c r="AL356" t="str">
        <f>VLOOKUP($B356,[1]高二下!$B:$R,13,0)</f>
        <v>沙正芳</v>
      </c>
      <c r="AM356" t="str">
        <f>VLOOKUP($B356,[1]高二下!$B:$R,14,0)</f>
        <v>75.0</v>
      </c>
      <c r="AN356" t="str">
        <f>VLOOKUP($B356,[1]高二下!$B:$R,15,0)</f>
        <v>沙华莺</v>
      </c>
      <c r="AO356" t="str">
        <f>VLOOKUP($B356,[1]高二下!$B:$R,16,0)</f>
        <v>86.0</v>
      </c>
      <c r="AP356" t="str">
        <f>VLOOKUP($B356,[1]高二下!$B:$R,17,0)</f>
        <v>骆泽群</v>
      </c>
      <c r="AQ356" t="e">
        <f>VLOOKUP($B356,[2]高二上!$B:$R,6,0)</f>
        <v>#N/A</v>
      </c>
      <c r="AR356" t="e">
        <f>VLOOKUP($B356,[2]高二上!$B:$R,7,0)</f>
        <v>#N/A</v>
      </c>
      <c r="AS356" t="e">
        <f>VLOOKUP($B356,[2]高二上!$B:$R,8,0)</f>
        <v>#N/A</v>
      </c>
      <c r="AT356" t="e">
        <f>VLOOKUP($B356,[2]高二上!$B:$R,9,0)</f>
        <v>#N/A</v>
      </c>
      <c r="AU356" t="e">
        <f>VLOOKUP($B356,[2]高二上!$B:$R,10,0)</f>
        <v>#N/A</v>
      </c>
      <c r="AV356" t="e">
        <f>VLOOKUP($B356,[2]高二上!$B:$R,11,0)</f>
        <v>#N/A</v>
      </c>
      <c r="AW356" t="e">
        <f>VLOOKUP($B356,[2]高二上!$B:$R,12,0)</f>
        <v>#N/A</v>
      </c>
      <c r="AX356" t="e">
        <f>VLOOKUP($B356,[2]高二上!$B:$R,13,0)</f>
        <v>#N/A</v>
      </c>
      <c r="AY356" t="e">
        <f>VLOOKUP($B356,[2]高二上!$B:$R,14,0)</f>
        <v>#N/A</v>
      </c>
      <c r="AZ356" t="e">
        <f>VLOOKUP($B356,[2]高二上!$B:$R,15,0)</f>
        <v>#N/A</v>
      </c>
      <c r="BA356" t="e">
        <f>VLOOKUP($B356,[2]高二上!$B:$R,16,0)</f>
        <v>#N/A</v>
      </c>
      <c r="BB356" t="e">
        <f>VLOOKUP($B356,[2]高二上!$B:$R,17,0)</f>
        <v>#N/A</v>
      </c>
      <c r="BC356">
        <f>VLOOKUP($B356,[1]高一下!$B:$R,6,0)</f>
        <v>95</v>
      </c>
      <c r="BD356" t="str">
        <f>VLOOKUP($B356,[1]高一下!$B:$R,7,0)</f>
        <v>刘玲君</v>
      </c>
      <c r="BE356">
        <f>VLOOKUP($B356,[1]高一下!$B:$R,8,0)</f>
        <v>54</v>
      </c>
      <c r="BF356" t="str">
        <f>VLOOKUP($B356,[1]高一下!$B:$R,9,0)</f>
        <v>陈强</v>
      </c>
      <c r="BG356">
        <f>VLOOKUP($B356,[1]高一下!$B:$R,10,0)</f>
        <v>80</v>
      </c>
      <c r="BH356" t="str">
        <f>VLOOKUP($B356,[1]高一下!$B:$R,11,0)</f>
        <v>车梦德</v>
      </c>
      <c r="BI356">
        <f>VLOOKUP($B356,[1]高一下!$B:$R,12,0)</f>
        <v>57</v>
      </c>
      <c r="BJ356" t="str">
        <f>VLOOKUP($B356,[1]高一下!$B:$R,13,0)</f>
        <v>李华</v>
      </c>
      <c r="BK356">
        <f>VLOOKUP($B356,[1]高一下!$B:$R,14,0)</f>
        <v>80</v>
      </c>
      <c r="BL356" t="str">
        <f>VLOOKUP($B356,[1]高一下!$B:$R,15,0)</f>
        <v>徐志兵</v>
      </c>
      <c r="BM356">
        <f>VLOOKUP($B356,[1]高一下!$B:$R,16,0)</f>
        <v>89</v>
      </c>
      <c r="BN356" t="str">
        <f>VLOOKUP($B356,[1]高一下!$B:$R,17,0)</f>
        <v>骆泽群</v>
      </c>
      <c r="BO356">
        <f>VLOOKUP($B356,[1]高一上!$B:$W,5,0)</f>
        <v>75</v>
      </c>
      <c r="BP356" t="str">
        <f>VLOOKUP($B356,[1]高一上!$B:$W,6,0)</f>
        <v>刘玲君</v>
      </c>
      <c r="BQ356">
        <f>VLOOKUP($B356,[1]高一上!$B:$W,7,0)</f>
        <v>62</v>
      </c>
      <c r="BR356" t="str">
        <f>VLOOKUP($B356,[1]高一上!$B:$W,8,0)</f>
        <v>陈强</v>
      </c>
      <c r="BS356">
        <f>VLOOKUP($B356,[1]高一上!$B:$W,9,0)</f>
        <v>57</v>
      </c>
      <c r="BT356" t="str">
        <f>VLOOKUP($B356,[1]高一上!$B:$W,10,0)</f>
        <v>车梦德</v>
      </c>
      <c r="BU356">
        <f>VLOOKUP($B356,[1]高一上!$B:$W,17,0)</f>
        <v>62</v>
      </c>
      <c r="BV356" t="str">
        <f>VLOOKUP($B356,[1]高一上!$B:$W,18,0)</f>
        <v>沙正芳</v>
      </c>
      <c r="BW356">
        <f>VLOOKUP($B356,[1]高一上!$B:$W,19,0)</f>
        <v>57</v>
      </c>
      <c r="BX356" t="str">
        <f>VLOOKUP($B356,[1]高一上!$B:$W,20,0)</f>
        <v>徐志兵</v>
      </c>
      <c r="BY356">
        <f>VLOOKUP($B356,[1]高一上!$B:$W,21,0)</f>
        <v>57</v>
      </c>
      <c r="BZ356" t="str">
        <f>VLOOKUP($B356,[1]高一上!$B:$W,22,0)</f>
        <v>骆泽群</v>
      </c>
      <c r="CA356">
        <f>VLOOKUP($B356,[1]中考!$B:$N,5,0)</f>
        <v>0</v>
      </c>
      <c r="CB356">
        <f>VLOOKUP($B356,[1]中考!$B:$N,6,0)</f>
        <v>0</v>
      </c>
      <c r="CC356">
        <f>VLOOKUP($B356,[1]中考!$B:$N,7,0)</f>
        <v>0</v>
      </c>
      <c r="CD356">
        <f>VLOOKUP($B356,[1]中考!$B:$N,11,0)</f>
        <v>0</v>
      </c>
      <c r="CE356">
        <f>VLOOKUP($B356,[1]中考!$B:$N,12,0)</f>
        <v>0</v>
      </c>
      <c r="CF356">
        <f>VLOOKUP($B356,[1]中考!$B:$N,13,0)</f>
        <v>0</v>
      </c>
    </row>
    <row r="357" spans="1:84" x14ac:dyDescent="0.2">
      <c r="A357" s="1" t="s">
        <v>1191</v>
      </c>
      <c r="B357" s="1" t="s">
        <v>1192</v>
      </c>
      <c r="C357" s="1" t="s">
        <v>1186</v>
      </c>
      <c r="D357" s="1" t="s">
        <v>853</v>
      </c>
      <c r="E357" s="1" t="s">
        <v>1193</v>
      </c>
      <c r="F357" s="1">
        <v>385</v>
      </c>
      <c r="G357" s="1">
        <v>99</v>
      </c>
      <c r="H357" s="1" t="s">
        <v>978</v>
      </c>
      <c r="I357" s="1">
        <v>50</v>
      </c>
      <c r="J357" s="1" t="s">
        <v>1188</v>
      </c>
      <c r="K357" s="1">
        <v>71</v>
      </c>
      <c r="L357" s="1" t="s">
        <v>1189</v>
      </c>
      <c r="M357" s="1">
        <v>68.5</v>
      </c>
      <c r="N357" s="1" t="s">
        <v>1190</v>
      </c>
      <c r="O357" s="1">
        <v>57.5</v>
      </c>
      <c r="P357" s="1" t="s">
        <v>984</v>
      </c>
      <c r="Q357" s="1">
        <v>39</v>
      </c>
      <c r="R357" s="1" t="s">
        <v>986</v>
      </c>
      <c r="S357">
        <f>VLOOKUP(B357,[1]高三上!$B:$R,6,0)</f>
        <v>102</v>
      </c>
      <c r="T357" t="str">
        <f>VLOOKUP(B357,[1]高三上!$B:$R,7,0)</f>
        <v>刘玲君</v>
      </c>
      <c r="U357">
        <f>VLOOKUP(B357,[1]高三上!$B:$R,8,0)</f>
        <v>57.5</v>
      </c>
      <c r="V357" t="str">
        <f>VLOOKUP(B357,[1]高三上!$B:$R,9,0)</f>
        <v>陈虎林</v>
      </c>
      <c r="W357">
        <f>VLOOKUP(B357,[1]高三上!$B:$R,10,0)</f>
        <v>66.5</v>
      </c>
      <c r="X357" t="str">
        <f>VLOOKUP(B357,[1]高三上!$B:$R,11,0)</f>
        <v>姚芳淑</v>
      </c>
      <c r="Y357">
        <f>VLOOKUP(B357,[1]高三上!$B:$R,12,0)</f>
        <v>51</v>
      </c>
      <c r="Z357" t="str">
        <f>VLOOKUP(B357,[1]高三上!$B:$R,13,0)</f>
        <v>沙正芳</v>
      </c>
      <c r="AA357">
        <f>VLOOKUP(B357,[1]高三上!$B:$R,14,0)</f>
        <v>34.5</v>
      </c>
      <c r="AB357" t="str">
        <f>VLOOKUP(B357,[1]高三上!$B:$R,15,0)</f>
        <v>沙华莺</v>
      </c>
      <c r="AC357">
        <f>VLOOKUP(B357,[1]高三上!$B:$R,16,0)</f>
        <v>44</v>
      </c>
      <c r="AD357" t="str">
        <f>VLOOKUP(B357,[1]高三上!$B:$R,17,0)</f>
        <v>骆泽群</v>
      </c>
      <c r="AE357" t="str">
        <f>VLOOKUP($B357,[1]高二下!$B:$R,6,0)</f>
        <v>88.0</v>
      </c>
      <c r="AF357" t="str">
        <f>VLOOKUP($B357,[1]高二下!$B:$R,7,0)</f>
        <v>刘玲君</v>
      </c>
      <c r="AG357" t="str">
        <f>VLOOKUP($B357,[1]高二下!$B:$R,8,0)</f>
        <v>45.0</v>
      </c>
      <c r="AH357" t="str">
        <f>VLOOKUP($B357,[1]高二下!$B:$R,9,0)</f>
        <v>杜东洋</v>
      </c>
      <c r="AI357" t="str">
        <f>VLOOKUP($B357,[1]高二下!$B:$R,10,0)</f>
        <v>88.5</v>
      </c>
      <c r="AJ357" t="str">
        <f>VLOOKUP($B357,[1]高二下!$B:$R,11,0)</f>
        <v>尹英娇</v>
      </c>
      <c r="AK357" t="str">
        <f>VLOOKUP($B357,[1]高二下!$B:$R,12,0)</f>
        <v>57.0</v>
      </c>
      <c r="AL357" t="str">
        <f>VLOOKUP($B357,[1]高二下!$B:$R,13,0)</f>
        <v>向雅欣</v>
      </c>
      <c r="AM357" t="str">
        <f>VLOOKUP($B357,[1]高二下!$B:$R,14,0)</f>
        <v>55.0</v>
      </c>
      <c r="AN357" t="str">
        <f>VLOOKUP($B357,[1]高二下!$B:$R,15,0)</f>
        <v>沙华莺</v>
      </c>
      <c r="AO357" t="str">
        <f>VLOOKUP($B357,[1]高二下!$B:$R,16,0)</f>
        <v>65.0</v>
      </c>
      <c r="AP357" t="str">
        <f>VLOOKUP($B357,[1]高二下!$B:$R,17,0)</f>
        <v>骆泽群</v>
      </c>
      <c r="AQ357" t="e">
        <f>VLOOKUP($B357,[2]高二上!$B:$R,6,0)</f>
        <v>#N/A</v>
      </c>
      <c r="AR357" t="e">
        <f>VLOOKUP($B357,[2]高二上!$B:$R,7,0)</f>
        <v>#N/A</v>
      </c>
      <c r="AS357" t="e">
        <f>VLOOKUP($B357,[2]高二上!$B:$R,8,0)</f>
        <v>#N/A</v>
      </c>
      <c r="AT357" t="e">
        <f>VLOOKUP($B357,[2]高二上!$B:$R,9,0)</f>
        <v>#N/A</v>
      </c>
      <c r="AU357" t="e">
        <f>VLOOKUP($B357,[2]高二上!$B:$R,10,0)</f>
        <v>#N/A</v>
      </c>
      <c r="AV357" t="e">
        <f>VLOOKUP($B357,[2]高二上!$B:$R,11,0)</f>
        <v>#N/A</v>
      </c>
      <c r="AW357" t="e">
        <f>VLOOKUP($B357,[2]高二上!$B:$R,12,0)</f>
        <v>#N/A</v>
      </c>
      <c r="AX357" t="e">
        <f>VLOOKUP($B357,[2]高二上!$B:$R,13,0)</f>
        <v>#N/A</v>
      </c>
      <c r="AY357" t="e">
        <f>VLOOKUP($B357,[2]高二上!$B:$R,14,0)</f>
        <v>#N/A</v>
      </c>
      <c r="AZ357" t="e">
        <f>VLOOKUP($B357,[2]高二上!$B:$R,15,0)</f>
        <v>#N/A</v>
      </c>
      <c r="BA357" t="e">
        <f>VLOOKUP($B357,[2]高二上!$B:$R,16,0)</f>
        <v>#N/A</v>
      </c>
      <c r="BB357" t="e">
        <f>VLOOKUP($B357,[2]高二上!$B:$R,17,0)</f>
        <v>#N/A</v>
      </c>
      <c r="BC357">
        <f>VLOOKUP($B357,[1]高一下!$B:$R,6,0)</f>
        <v>92</v>
      </c>
      <c r="BD357" t="str">
        <f>VLOOKUP($B357,[1]高一下!$B:$R,7,0)</f>
        <v>刘玲君</v>
      </c>
      <c r="BE357">
        <f>VLOOKUP($B357,[1]高一下!$B:$R,8,0)</f>
        <v>73</v>
      </c>
      <c r="BF357" t="str">
        <f>VLOOKUP($B357,[1]高一下!$B:$R,9,0)</f>
        <v>陈强</v>
      </c>
      <c r="BG357">
        <f>VLOOKUP($B357,[1]高一下!$B:$R,10,0)</f>
        <v>55.5</v>
      </c>
      <c r="BH357" t="str">
        <f>VLOOKUP($B357,[1]高一下!$B:$R,11,0)</f>
        <v>尹英娇</v>
      </c>
      <c r="BI357">
        <f>VLOOKUP($B357,[1]高一下!$B:$R,12,0)</f>
        <v>56</v>
      </c>
      <c r="BJ357" t="str">
        <f>VLOOKUP($B357,[1]高一下!$B:$R,13,0)</f>
        <v>李华</v>
      </c>
      <c r="BK357">
        <f>VLOOKUP($B357,[1]高一下!$B:$R,14,0)</f>
        <v>64</v>
      </c>
      <c r="BL357" t="str">
        <f>VLOOKUP($B357,[1]高一下!$B:$R,15,0)</f>
        <v>沙华莺</v>
      </c>
      <c r="BM357">
        <f>VLOOKUP($B357,[1]高一下!$B:$R,16,0)</f>
        <v>50</v>
      </c>
      <c r="BN357" t="str">
        <f>VLOOKUP($B357,[1]高一下!$B:$R,17,0)</f>
        <v>骆泽群</v>
      </c>
      <c r="BO357">
        <f>VLOOKUP($B357,[1]高一上!$B:$W,5,0)</f>
        <v>93</v>
      </c>
      <c r="BP357" t="str">
        <f>VLOOKUP($B357,[1]高一上!$B:$W,6,0)</f>
        <v>叶仁芳</v>
      </c>
      <c r="BQ357">
        <f>VLOOKUP($B357,[1]高一上!$B:$W,7,0)</f>
        <v>56</v>
      </c>
      <c r="BR357" t="str">
        <f>VLOOKUP($B357,[1]高一上!$B:$W,8,0)</f>
        <v>苏朗偏初</v>
      </c>
      <c r="BS357">
        <f>VLOOKUP($B357,[1]高一上!$B:$W,9,0)</f>
        <v>69.5</v>
      </c>
      <c r="BT357" t="str">
        <f>VLOOKUP($B357,[1]高一上!$B:$W,10,0)</f>
        <v>东梅</v>
      </c>
      <c r="BU357">
        <f>VLOOKUP($B357,[1]高一上!$B:$W,17,0)</f>
        <v>55</v>
      </c>
      <c r="BV357">
        <f>VLOOKUP($B357,[1]高一上!$B:$W,18,0)</f>
        <v>0</v>
      </c>
      <c r="BW357">
        <f>VLOOKUP($B357,[1]高一上!$B:$W,19,0)</f>
        <v>51</v>
      </c>
      <c r="BX357">
        <f>VLOOKUP($B357,[1]高一上!$B:$W,20,0)</f>
        <v>0</v>
      </c>
      <c r="BY357">
        <f>VLOOKUP($B357,[1]高一上!$B:$W,21,0)</f>
        <v>51</v>
      </c>
      <c r="BZ357">
        <f>VLOOKUP($B357,[1]高一上!$B:$W,22,0)</f>
        <v>0</v>
      </c>
      <c r="CA357">
        <f>VLOOKUP($B357,[1]中考!$B:$N,5,0)</f>
        <v>103</v>
      </c>
      <c r="CB357">
        <f>VLOOKUP($B357,[1]中考!$B:$N,6,0)</f>
        <v>74</v>
      </c>
      <c r="CC357">
        <f>VLOOKUP($B357,[1]中考!$B:$N,7,0)</f>
        <v>104</v>
      </c>
      <c r="CD357">
        <f>VLOOKUP($B357,[1]中考!$B:$N,11,0)</f>
        <v>34</v>
      </c>
      <c r="CE357">
        <f>VLOOKUP($B357,[1]中考!$B:$N,12,0)</f>
        <v>33</v>
      </c>
      <c r="CF357">
        <f>VLOOKUP($B357,[1]中考!$B:$N,13,0)</f>
        <v>40</v>
      </c>
    </row>
    <row r="358" spans="1:84" x14ac:dyDescent="0.2">
      <c r="A358" s="1" t="s">
        <v>1194</v>
      </c>
      <c r="B358" s="1" t="s">
        <v>1195</v>
      </c>
      <c r="C358" s="1" t="s">
        <v>1186</v>
      </c>
      <c r="D358" s="1" t="s">
        <v>853</v>
      </c>
      <c r="E358" s="1" t="s">
        <v>1196</v>
      </c>
      <c r="F358" s="1">
        <v>416</v>
      </c>
      <c r="G358" s="1">
        <v>100</v>
      </c>
      <c r="H358" s="1" t="s">
        <v>978</v>
      </c>
      <c r="I358" s="1">
        <v>92</v>
      </c>
      <c r="J358" s="1" t="s">
        <v>1188</v>
      </c>
      <c r="K358" s="1">
        <v>77</v>
      </c>
      <c r="L358" s="1" t="s">
        <v>1189</v>
      </c>
      <c r="M358" s="1">
        <v>52</v>
      </c>
      <c r="N358" s="1" t="s">
        <v>1190</v>
      </c>
      <c r="O358" s="1">
        <v>52</v>
      </c>
      <c r="P358" s="1" t="s">
        <v>984</v>
      </c>
      <c r="Q358" s="1">
        <v>42</v>
      </c>
      <c r="R358" s="1" t="s">
        <v>986</v>
      </c>
      <c r="S358">
        <f>VLOOKUP(B358,[1]高三上!$B:$R,6,0)</f>
        <v>87</v>
      </c>
      <c r="T358" t="str">
        <f>VLOOKUP(B358,[1]高三上!$B:$R,7,0)</f>
        <v>刘玲君</v>
      </c>
      <c r="U358">
        <f>VLOOKUP(B358,[1]高三上!$B:$R,8,0)</f>
        <v>73</v>
      </c>
      <c r="V358" t="str">
        <f>VLOOKUP(B358,[1]高三上!$B:$R,9,0)</f>
        <v>陈虎林</v>
      </c>
      <c r="W358">
        <f>VLOOKUP(B358,[1]高三上!$B:$R,10,0)</f>
        <v>64.5</v>
      </c>
      <c r="X358" t="str">
        <f>VLOOKUP(B358,[1]高三上!$B:$R,11,0)</f>
        <v>姚芳淑</v>
      </c>
      <c r="Y358">
        <f>VLOOKUP(B358,[1]高三上!$B:$R,12,0)</f>
        <v>59.5</v>
      </c>
      <c r="Z358" t="str">
        <f>VLOOKUP(B358,[1]高三上!$B:$R,13,0)</f>
        <v>沙正芳</v>
      </c>
      <c r="AA358">
        <f>VLOOKUP(B358,[1]高三上!$B:$R,14,0)</f>
        <v>37</v>
      </c>
      <c r="AB358" t="str">
        <f>VLOOKUP(B358,[1]高三上!$B:$R,15,0)</f>
        <v>沙华莺</v>
      </c>
      <c r="AC358">
        <f>VLOOKUP(B358,[1]高三上!$B:$R,16,0)</f>
        <v>35</v>
      </c>
      <c r="AD358" t="str">
        <f>VLOOKUP(B358,[1]高三上!$B:$R,17,0)</f>
        <v>骆泽群</v>
      </c>
      <c r="AE358" t="str">
        <f>VLOOKUP($B358,[1]高二下!$B:$R,6,0)</f>
        <v>80.0</v>
      </c>
      <c r="AF358" t="str">
        <f>VLOOKUP($B358,[1]高二下!$B:$R,7,0)</f>
        <v>刘玲君</v>
      </c>
      <c r="AG358" t="str">
        <f>VLOOKUP($B358,[1]高二下!$B:$R,8,0)</f>
        <v>94.0</v>
      </c>
      <c r="AH358" t="str">
        <f>VLOOKUP($B358,[1]高二下!$B:$R,9,0)</f>
        <v>陈强</v>
      </c>
      <c r="AI358" t="str">
        <f>VLOOKUP($B358,[1]高二下!$B:$R,10,0)</f>
        <v>69.5</v>
      </c>
      <c r="AJ358" t="str">
        <f>VLOOKUP($B358,[1]高二下!$B:$R,11,0)</f>
        <v xml:space="preserve"> 车梦德</v>
      </c>
      <c r="AK358" t="str">
        <f>VLOOKUP($B358,[1]高二下!$B:$R,12,0)</f>
        <v>71.0</v>
      </c>
      <c r="AL358" t="str">
        <f>VLOOKUP($B358,[1]高二下!$B:$R,13,0)</f>
        <v>沙正芳</v>
      </c>
      <c r="AM358" t="str">
        <f>VLOOKUP($B358,[1]高二下!$B:$R,14,0)</f>
        <v>49.0</v>
      </c>
      <c r="AN358" t="str">
        <f>VLOOKUP($B358,[1]高二下!$B:$R,15,0)</f>
        <v>沙华莺</v>
      </c>
      <c r="AO358" t="str">
        <f>VLOOKUP($B358,[1]高二下!$B:$R,16,0)</f>
        <v>44.0</v>
      </c>
      <c r="AP358" t="str">
        <f>VLOOKUP($B358,[1]高二下!$B:$R,17,0)</f>
        <v>骆泽群</v>
      </c>
      <c r="AQ358" t="e">
        <f>VLOOKUP($B358,[2]高二上!$B:$R,6,0)</f>
        <v>#N/A</v>
      </c>
      <c r="AR358" t="e">
        <f>VLOOKUP($B358,[2]高二上!$B:$R,7,0)</f>
        <v>#N/A</v>
      </c>
      <c r="AS358" t="e">
        <f>VLOOKUP($B358,[2]高二上!$B:$R,8,0)</f>
        <v>#N/A</v>
      </c>
      <c r="AT358" t="e">
        <f>VLOOKUP($B358,[2]高二上!$B:$R,9,0)</f>
        <v>#N/A</v>
      </c>
      <c r="AU358" t="e">
        <f>VLOOKUP($B358,[2]高二上!$B:$R,10,0)</f>
        <v>#N/A</v>
      </c>
      <c r="AV358" t="e">
        <f>VLOOKUP($B358,[2]高二上!$B:$R,11,0)</f>
        <v>#N/A</v>
      </c>
      <c r="AW358" t="e">
        <f>VLOOKUP($B358,[2]高二上!$B:$R,12,0)</f>
        <v>#N/A</v>
      </c>
      <c r="AX358" t="e">
        <f>VLOOKUP($B358,[2]高二上!$B:$R,13,0)</f>
        <v>#N/A</v>
      </c>
      <c r="AY358" t="e">
        <f>VLOOKUP($B358,[2]高二上!$B:$R,14,0)</f>
        <v>#N/A</v>
      </c>
      <c r="AZ358" t="e">
        <f>VLOOKUP($B358,[2]高二上!$B:$R,15,0)</f>
        <v>#N/A</v>
      </c>
      <c r="BA358" t="e">
        <f>VLOOKUP($B358,[2]高二上!$B:$R,16,0)</f>
        <v>#N/A</v>
      </c>
      <c r="BB358" t="e">
        <f>VLOOKUP($B358,[2]高二上!$B:$R,17,0)</f>
        <v>#N/A</v>
      </c>
      <c r="BC358">
        <f>VLOOKUP($B358,[1]高一下!$B:$R,6,0)</f>
        <v>90</v>
      </c>
      <c r="BD358" t="str">
        <f>VLOOKUP($B358,[1]高一下!$B:$R,7,0)</f>
        <v>刘玲君</v>
      </c>
      <c r="BE358">
        <f>VLOOKUP($B358,[1]高一下!$B:$R,8,0)</f>
        <v>105</v>
      </c>
      <c r="BF358" t="str">
        <f>VLOOKUP($B358,[1]高一下!$B:$R,9,0)</f>
        <v>陈强</v>
      </c>
      <c r="BG358">
        <f>VLOOKUP($B358,[1]高一下!$B:$R,10,0)</f>
        <v>56.5</v>
      </c>
      <c r="BH358" t="str">
        <f>VLOOKUP($B358,[1]高一下!$B:$R,11,0)</f>
        <v>车梦德</v>
      </c>
      <c r="BI358">
        <f>VLOOKUP($B358,[1]高一下!$B:$R,12,0)</f>
        <v>66</v>
      </c>
      <c r="BJ358" t="str">
        <f>VLOOKUP($B358,[1]高一下!$B:$R,13,0)</f>
        <v>李华</v>
      </c>
      <c r="BK358">
        <f>VLOOKUP($B358,[1]高一下!$B:$R,14,0)</f>
        <v>56</v>
      </c>
      <c r="BL358" t="str">
        <f>VLOOKUP($B358,[1]高一下!$B:$R,15,0)</f>
        <v>徐志兵</v>
      </c>
      <c r="BM358">
        <f>VLOOKUP($B358,[1]高一下!$B:$R,16,0)</f>
        <v>59</v>
      </c>
      <c r="BN358" t="str">
        <f>VLOOKUP($B358,[1]高一下!$B:$R,17,0)</f>
        <v>骆泽群</v>
      </c>
      <c r="BO358">
        <f>VLOOKUP($B358,[1]高一上!$B:$W,5,0)</f>
        <v>78</v>
      </c>
      <c r="BP358" t="str">
        <f>VLOOKUP($B358,[1]高一上!$B:$W,6,0)</f>
        <v>刘玲君</v>
      </c>
      <c r="BQ358">
        <f>VLOOKUP($B358,[1]高一上!$B:$W,7,0)</f>
        <v>68</v>
      </c>
      <c r="BR358" t="str">
        <f>VLOOKUP($B358,[1]高一上!$B:$W,8,0)</f>
        <v>陈强</v>
      </c>
      <c r="BS358">
        <f>VLOOKUP($B358,[1]高一上!$B:$W,9,0)</f>
        <v>72</v>
      </c>
      <c r="BT358" t="str">
        <f>VLOOKUP($B358,[1]高一上!$B:$W,10,0)</f>
        <v>车梦德</v>
      </c>
      <c r="BU358">
        <f>VLOOKUP($B358,[1]高一上!$B:$W,17,0)</f>
        <v>63</v>
      </c>
      <c r="BV358" t="str">
        <f>VLOOKUP($B358,[1]高一上!$B:$W,18,0)</f>
        <v>沙正芳</v>
      </c>
      <c r="BW358">
        <f>VLOOKUP($B358,[1]高一上!$B:$W,19,0)</f>
        <v>34</v>
      </c>
      <c r="BX358" t="str">
        <f>VLOOKUP($B358,[1]高一上!$B:$W,20,0)</f>
        <v>徐志兵</v>
      </c>
      <c r="BY358">
        <f>VLOOKUP($B358,[1]高一上!$B:$W,21,0)</f>
        <v>34</v>
      </c>
      <c r="BZ358" t="str">
        <f>VLOOKUP($B358,[1]高一上!$B:$W,22,0)</f>
        <v>骆泽群</v>
      </c>
      <c r="CA358">
        <f>VLOOKUP($B358,[1]中考!$B:$N,5,0)</f>
        <v>100</v>
      </c>
      <c r="CB358">
        <f>VLOOKUP($B358,[1]中考!$B:$N,6,0)</f>
        <v>89</v>
      </c>
      <c r="CC358">
        <f>VLOOKUP($B358,[1]中考!$B:$N,7,0)</f>
        <v>87</v>
      </c>
      <c r="CD358">
        <f>VLOOKUP($B358,[1]中考!$B:$N,11,0)</f>
        <v>30</v>
      </c>
      <c r="CE358">
        <f>VLOOKUP($B358,[1]中考!$B:$N,12,0)</f>
        <v>21</v>
      </c>
      <c r="CF358">
        <f>VLOOKUP($B358,[1]中考!$B:$N,13,0)</f>
        <v>41</v>
      </c>
    </row>
    <row r="359" spans="1:84" x14ac:dyDescent="0.2">
      <c r="A359" s="1" t="s">
        <v>1197</v>
      </c>
      <c r="B359" s="1" t="s">
        <v>1198</v>
      </c>
      <c r="C359" s="1" t="s">
        <v>1186</v>
      </c>
      <c r="D359" s="1" t="s">
        <v>853</v>
      </c>
      <c r="E359" s="1" t="s">
        <v>1199</v>
      </c>
      <c r="F359" s="1">
        <v>370</v>
      </c>
      <c r="G359" s="1">
        <v>80</v>
      </c>
      <c r="H359" s="1" t="s">
        <v>978</v>
      </c>
      <c r="I359" s="1">
        <v>49</v>
      </c>
      <c r="J359" s="1" t="s">
        <v>1188</v>
      </c>
      <c r="K359" s="1">
        <v>73</v>
      </c>
      <c r="L359" s="1" t="s">
        <v>1189</v>
      </c>
      <c r="M359" s="1">
        <v>54</v>
      </c>
      <c r="N359" s="1" t="s">
        <v>1190</v>
      </c>
      <c r="O359" s="1">
        <v>50.5</v>
      </c>
      <c r="P359" s="1" t="s">
        <v>984</v>
      </c>
      <c r="Q359" s="1">
        <v>63</v>
      </c>
      <c r="R359" s="1" t="s">
        <v>986</v>
      </c>
      <c r="S359">
        <f>VLOOKUP(B359,[1]高三上!$B:$R,6,0)</f>
        <v>94</v>
      </c>
      <c r="T359" t="str">
        <f>VLOOKUP(B359,[1]高三上!$B:$R,7,0)</f>
        <v>刘玲君</v>
      </c>
      <c r="U359">
        <f>VLOOKUP(B359,[1]高三上!$B:$R,8,0)</f>
        <v>55</v>
      </c>
      <c r="V359" t="str">
        <f>VLOOKUP(B359,[1]高三上!$B:$R,9,0)</f>
        <v>陈虎林</v>
      </c>
      <c r="W359">
        <f>VLOOKUP(B359,[1]高三上!$B:$R,10,0)</f>
        <v>45</v>
      </c>
      <c r="X359" t="str">
        <f>VLOOKUP(B359,[1]高三上!$B:$R,11,0)</f>
        <v>姚芳淑</v>
      </c>
      <c r="Y359">
        <f>VLOOKUP(B359,[1]高三上!$B:$R,12,0)</f>
        <v>50.5</v>
      </c>
      <c r="Z359" t="str">
        <f>VLOOKUP(B359,[1]高三上!$B:$R,13,0)</f>
        <v>沙正芳</v>
      </c>
      <c r="AA359">
        <f>VLOOKUP(B359,[1]高三上!$B:$R,14,0)</f>
        <v>34</v>
      </c>
      <c r="AB359" t="str">
        <f>VLOOKUP(B359,[1]高三上!$B:$R,15,0)</f>
        <v>沙华莺</v>
      </c>
      <c r="AC359">
        <f>VLOOKUP(B359,[1]高三上!$B:$R,16,0)</f>
        <v>40</v>
      </c>
      <c r="AD359" t="str">
        <f>VLOOKUP(B359,[1]高三上!$B:$R,17,0)</f>
        <v>骆泽群</v>
      </c>
      <c r="AE359" t="str">
        <f>VLOOKUP($B359,[1]高二下!$B:$R,6,0)</f>
        <v>81.0</v>
      </c>
      <c r="AF359" t="str">
        <f>VLOOKUP($B359,[1]高二下!$B:$R,7,0)</f>
        <v>刘玲君</v>
      </c>
      <c r="AG359" t="str">
        <f>VLOOKUP($B359,[1]高二下!$B:$R,8,0)</f>
        <v>47.0</v>
      </c>
      <c r="AH359" t="str">
        <f>VLOOKUP($B359,[1]高二下!$B:$R,9,0)</f>
        <v>陈强</v>
      </c>
      <c r="AI359" t="str">
        <f>VLOOKUP($B359,[1]高二下!$B:$R,10,0)</f>
        <v>53.5</v>
      </c>
      <c r="AJ359" t="str">
        <f>VLOOKUP($B359,[1]高二下!$B:$R,11,0)</f>
        <v xml:space="preserve"> 车梦德</v>
      </c>
      <c r="AK359" t="str">
        <f>VLOOKUP($B359,[1]高二下!$B:$R,12,0)</f>
        <v>61.0</v>
      </c>
      <c r="AL359" t="str">
        <f>VLOOKUP($B359,[1]高二下!$B:$R,13,0)</f>
        <v>沙正芳</v>
      </c>
      <c r="AM359" t="str">
        <f>VLOOKUP($B359,[1]高二下!$B:$R,14,0)</f>
        <v>52.0</v>
      </c>
      <c r="AN359" t="str">
        <f>VLOOKUP($B359,[1]高二下!$B:$R,15,0)</f>
        <v>沙华莺</v>
      </c>
      <c r="AO359" t="str">
        <f>VLOOKUP($B359,[1]高二下!$B:$R,16,0)</f>
        <v>62.0</v>
      </c>
      <c r="AP359" t="str">
        <f>VLOOKUP($B359,[1]高二下!$B:$R,17,0)</f>
        <v>骆泽群</v>
      </c>
      <c r="AQ359" t="e">
        <f>VLOOKUP($B359,[2]高二上!$B:$R,6,0)</f>
        <v>#N/A</v>
      </c>
      <c r="AR359" t="e">
        <f>VLOOKUP($B359,[2]高二上!$B:$R,7,0)</f>
        <v>#N/A</v>
      </c>
      <c r="AS359" t="e">
        <f>VLOOKUP($B359,[2]高二上!$B:$R,8,0)</f>
        <v>#N/A</v>
      </c>
      <c r="AT359" t="e">
        <f>VLOOKUP($B359,[2]高二上!$B:$R,9,0)</f>
        <v>#N/A</v>
      </c>
      <c r="AU359" t="e">
        <f>VLOOKUP($B359,[2]高二上!$B:$R,10,0)</f>
        <v>#N/A</v>
      </c>
      <c r="AV359" t="e">
        <f>VLOOKUP($B359,[2]高二上!$B:$R,11,0)</f>
        <v>#N/A</v>
      </c>
      <c r="AW359" t="e">
        <f>VLOOKUP($B359,[2]高二上!$B:$R,12,0)</f>
        <v>#N/A</v>
      </c>
      <c r="AX359" t="e">
        <f>VLOOKUP($B359,[2]高二上!$B:$R,13,0)</f>
        <v>#N/A</v>
      </c>
      <c r="AY359" t="e">
        <f>VLOOKUP($B359,[2]高二上!$B:$R,14,0)</f>
        <v>#N/A</v>
      </c>
      <c r="AZ359" t="e">
        <f>VLOOKUP($B359,[2]高二上!$B:$R,15,0)</f>
        <v>#N/A</v>
      </c>
      <c r="BA359" t="e">
        <f>VLOOKUP($B359,[2]高二上!$B:$R,16,0)</f>
        <v>#N/A</v>
      </c>
      <c r="BB359" t="e">
        <f>VLOOKUP($B359,[2]高二上!$B:$R,17,0)</f>
        <v>#N/A</v>
      </c>
      <c r="BC359">
        <f>VLOOKUP($B359,[1]高一下!$B:$R,6,0)</f>
        <v>77</v>
      </c>
      <c r="BD359" t="str">
        <f>VLOOKUP($B359,[1]高一下!$B:$R,7,0)</f>
        <v>刘玲君</v>
      </c>
      <c r="BE359">
        <f>VLOOKUP($B359,[1]高一下!$B:$R,8,0)</f>
        <v>40</v>
      </c>
      <c r="BF359" t="str">
        <f>VLOOKUP($B359,[1]高一下!$B:$R,9,0)</f>
        <v>陈强</v>
      </c>
      <c r="BG359">
        <f>VLOOKUP($B359,[1]高一下!$B:$R,10,0)</f>
        <v>35</v>
      </c>
      <c r="BH359" t="str">
        <f>VLOOKUP($B359,[1]高一下!$B:$R,11,0)</f>
        <v>车梦德</v>
      </c>
      <c r="BI359">
        <f>VLOOKUP($B359,[1]高一下!$B:$R,12,0)</f>
        <v>61</v>
      </c>
      <c r="BJ359" t="str">
        <f>VLOOKUP($B359,[1]高一下!$B:$R,13,0)</f>
        <v>李华</v>
      </c>
      <c r="BK359">
        <f>VLOOKUP($B359,[1]高一下!$B:$R,14,0)</f>
        <v>61</v>
      </c>
      <c r="BL359" t="str">
        <f>VLOOKUP($B359,[1]高一下!$B:$R,15,0)</f>
        <v>徐志兵</v>
      </c>
      <c r="BM359">
        <f>VLOOKUP($B359,[1]高一下!$B:$R,16,0)</f>
        <v>52</v>
      </c>
      <c r="BN359" t="str">
        <f>VLOOKUP($B359,[1]高一下!$B:$R,17,0)</f>
        <v>骆泽群</v>
      </c>
      <c r="BO359">
        <f>VLOOKUP($B359,[1]高一上!$B:$W,5,0)</f>
        <v>76.5</v>
      </c>
      <c r="BP359" t="str">
        <f>VLOOKUP($B359,[1]高一上!$B:$W,6,0)</f>
        <v>李志友</v>
      </c>
      <c r="BQ359">
        <f>VLOOKUP($B359,[1]高一上!$B:$W,7,0)</f>
        <v>33</v>
      </c>
      <c r="BR359" t="str">
        <f>VLOOKUP($B359,[1]高一上!$B:$W,8,0)</f>
        <v>马磊</v>
      </c>
      <c r="BS359">
        <f>VLOOKUP($B359,[1]高一上!$B:$W,9,0)</f>
        <v>47.5</v>
      </c>
      <c r="BT359" t="str">
        <f>VLOOKUP($B359,[1]高一上!$B:$W,10,0)</f>
        <v>东梅</v>
      </c>
      <c r="BU359">
        <f>VLOOKUP($B359,[1]高一上!$B:$W,17,0)</f>
        <v>45</v>
      </c>
      <c r="BV359">
        <f>VLOOKUP($B359,[1]高一上!$B:$W,18,0)</f>
        <v>0</v>
      </c>
      <c r="BW359">
        <f>VLOOKUP($B359,[1]高一上!$B:$W,19,0)</f>
        <v>36</v>
      </c>
      <c r="BX359">
        <f>VLOOKUP($B359,[1]高一上!$B:$W,20,0)</f>
        <v>0</v>
      </c>
      <c r="BY359">
        <f>VLOOKUP($B359,[1]高一上!$B:$W,21,0)</f>
        <v>36</v>
      </c>
      <c r="BZ359">
        <f>VLOOKUP($B359,[1]高一上!$B:$W,22,0)</f>
        <v>0</v>
      </c>
      <c r="CA359">
        <f>VLOOKUP($B359,[1]中考!$B:$N,5,0)</f>
        <v>74</v>
      </c>
      <c r="CB359">
        <f>VLOOKUP($B359,[1]中考!$B:$N,6,0)</f>
        <v>80</v>
      </c>
      <c r="CC359">
        <f>VLOOKUP($B359,[1]中考!$B:$N,7,0)</f>
        <v>71</v>
      </c>
      <c r="CD359">
        <f>VLOOKUP($B359,[1]中考!$B:$N,11,0)</f>
        <v>34</v>
      </c>
      <c r="CE359">
        <f>VLOOKUP($B359,[1]中考!$B:$N,12,0)</f>
        <v>27</v>
      </c>
      <c r="CF359">
        <f>VLOOKUP($B359,[1]中考!$B:$N,13,0)</f>
        <v>39</v>
      </c>
    </row>
    <row r="360" spans="1:84" x14ac:dyDescent="0.2">
      <c r="A360" s="1" t="s">
        <v>1200</v>
      </c>
      <c r="B360" s="1" t="s">
        <v>1201</v>
      </c>
      <c r="C360" s="1" t="s">
        <v>1186</v>
      </c>
      <c r="D360" s="1" t="s">
        <v>853</v>
      </c>
      <c r="E360" s="1" t="s">
        <v>1202</v>
      </c>
      <c r="F360" s="1">
        <v>424</v>
      </c>
      <c r="G360" s="1">
        <v>109</v>
      </c>
      <c r="H360" s="1" t="s">
        <v>978</v>
      </c>
      <c r="I360" s="1">
        <v>48</v>
      </c>
      <c r="J360" s="1" t="s">
        <v>1188</v>
      </c>
      <c r="K360" s="1">
        <v>96</v>
      </c>
      <c r="L360" s="1" t="s">
        <v>1189</v>
      </c>
      <c r="M360" s="1">
        <v>69</v>
      </c>
      <c r="N360" s="1" t="s">
        <v>1190</v>
      </c>
      <c r="O360" s="1">
        <v>58</v>
      </c>
      <c r="P360" s="1" t="s">
        <v>984</v>
      </c>
      <c r="Q360" s="1">
        <v>44</v>
      </c>
      <c r="R360" s="1" t="s">
        <v>986</v>
      </c>
      <c r="S360">
        <f>VLOOKUP(B360,[1]高三上!$B:$R,6,0)</f>
        <v>96.5</v>
      </c>
      <c r="T360" t="str">
        <f>VLOOKUP(B360,[1]高三上!$B:$R,7,0)</f>
        <v>刘玲君</v>
      </c>
      <c r="U360">
        <f>VLOOKUP(B360,[1]高三上!$B:$R,8,0)</f>
        <v>52</v>
      </c>
      <c r="V360" t="str">
        <f>VLOOKUP(B360,[1]高三上!$B:$R,9,0)</f>
        <v>陈虎林</v>
      </c>
      <c r="W360">
        <f>VLOOKUP(B360,[1]高三上!$B:$R,10,0)</f>
        <v>92.5</v>
      </c>
      <c r="X360" t="str">
        <f>VLOOKUP(B360,[1]高三上!$B:$R,11,0)</f>
        <v>姚芳淑</v>
      </c>
      <c r="Y360">
        <f>VLOOKUP(B360,[1]高三上!$B:$R,12,0)</f>
        <v>61</v>
      </c>
      <c r="Z360" t="str">
        <f>VLOOKUP(B360,[1]高三上!$B:$R,13,0)</f>
        <v>沙正芳</v>
      </c>
      <c r="AA360">
        <f>VLOOKUP(B360,[1]高三上!$B:$R,14,0)</f>
        <v>43.5</v>
      </c>
      <c r="AB360" t="str">
        <f>VLOOKUP(B360,[1]高三上!$B:$R,15,0)</f>
        <v>沙华莺</v>
      </c>
      <c r="AC360">
        <f>VLOOKUP(B360,[1]高三上!$B:$R,16,0)</f>
        <v>34</v>
      </c>
      <c r="AD360" t="str">
        <f>VLOOKUP(B360,[1]高三上!$B:$R,17,0)</f>
        <v>骆泽群</v>
      </c>
      <c r="AE360" t="str">
        <f>VLOOKUP($B360,[1]高二下!$B:$R,6,0)</f>
        <v>93.0</v>
      </c>
      <c r="AF360" t="str">
        <f>VLOOKUP($B360,[1]高二下!$B:$R,7,0)</f>
        <v>刘玲君</v>
      </c>
      <c r="AG360" t="str">
        <f>VLOOKUP($B360,[1]高二下!$B:$R,8,0)</f>
        <v>55.0</v>
      </c>
      <c r="AH360" t="str">
        <f>VLOOKUP($B360,[1]高二下!$B:$R,9,0)</f>
        <v>陈强</v>
      </c>
      <c r="AI360" t="str">
        <f>VLOOKUP($B360,[1]高二下!$B:$R,10,0)</f>
        <v>90.0</v>
      </c>
      <c r="AJ360" t="str">
        <f>VLOOKUP($B360,[1]高二下!$B:$R,11,0)</f>
        <v xml:space="preserve"> 车梦德</v>
      </c>
      <c r="AK360" t="str">
        <f>VLOOKUP($B360,[1]高二下!$B:$R,12,0)</f>
        <v>64.0</v>
      </c>
      <c r="AL360" t="str">
        <f>VLOOKUP($B360,[1]高二下!$B:$R,13,0)</f>
        <v>沙正芳</v>
      </c>
      <c r="AM360" t="str">
        <f>VLOOKUP($B360,[1]高二下!$B:$R,14,0)</f>
        <v>60.0</v>
      </c>
      <c r="AN360" t="str">
        <f>VLOOKUP($B360,[1]高二下!$B:$R,15,0)</f>
        <v>沙华莺</v>
      </c>
      <c r="AO360" t="str">
        <f>VLOOKUP($B360,[1]高二下!$B:$R,16,0)</f>
        <v>61.0</v>
      </c>
      <c r="AP360" t="str">
        <f>VLOOKUP($B360,[1]高二下!$B:$R,17,0)</f>
        <v>骆泽群</v>
      </c>
      <c r="AQ360" t="e">
        <f>VLOOKUP($B360,[2]高二上!$B:$R,6,0)</f>
        <v>#N/A</v>
      </c>
      <c r="AR360" t="e">
        <f>VLOOKUP($B360,[2]高二上!$B:$R,7,0)</f>
        <v>#N/A</v>
      </c>
      <c r="AS360" t="e">
        <f>VLOOKUP($B360,[2]高二上!$B:$R,8,0)</f>
        <v>#N/A</v>
      </c>
      <c r="AT360" t="e">
        <f>VLOOKUP($B360,[2]高二上!$B:$R,9,0)</f>
        <v>#N/A</v>
      </c>
      <c r="AU360" t="e">
        <f>VLOOKUP($B360,[2]高二上!$B:$R,10,0)</f>
        <v>#N/A</v>
      </c>
      <c r="AV360" t="e">
        <f>VLOOKUP($B360,[2]高二上!$B:$R,11,0)</f>
        <v>#N/A</v>
      </c>
      <c r="AW360" t="e">
        <f>VLOOKUP($B360,[2]高二上!$B:$R,12,0)</f>
        <v>#N/A</v>
      </c>
      <c r="AX360" t="e">
        <f>VLOOKUP($B360,[2]高二上!$B:$R,13,0)</f>
        <v>#N/A</v>
      </c>
      <c r="AY360" t="e">
        <f>VLOOKUP($B360,[2]高二上!$B:$R,14,0)</f>
        <v>#N/A</v>
      </c>
      <c r="AZ360" t="e">
        <f>VLOOKUP($B360,[2]高二上!$B:$R,15,0)</f>
        <v>#N/A</v>
      </c>
      <c r="BA360" t="e">
        <f>VLOOKUP($B360,[2]高二上!$B:$R,16,0)</f>
        <v>#N/A</v>
      </c>
      <c r="BB360" t="e">
        <f>VLOOKUP($B360,[2]高二上!$B:$R,17,0)</f>
        <v>#N/A</v>
      </c>
      <c r="BC360">
        <f>VLOOKUP($B360,[1]高一下!$B:$R,6,0)</f>
        <v>105</v>
      </c>
      <c r="BD360" t="str">
        <f>VLOOKUP($B360,[1]高一下!$B:$R,7,0)</f>
        <v>刘玲君</v>
      </c>
      <c r="BE360">
        <f>VLOOKUP($B360,[1]高一下!$B:$R,8,0)</f>
        <v>69</v>
      </c>
      <c r="BF360" t="str">
        <f>VLOOKUP($B360,[1]高一下!$B:$R,9,0)</f>
        <v>陈强</v>
      </c>
      <c r="BG360">
        <f>VLOOKUP($B360,[1]高一下!$B:$R,10,0)</f>
        <v>64.5</v>
      </c>
      <c r="BH360" t="str">
        <f>VLOOKUP($B360,[1]高一下!$B:$R,11,0)</f>
        <v>车梦德</v>
      </c>
      <c r="BI360">
        <f>VLOOKUP($B360,[1]高一下!$B:$R,12,0)</f>
        <v>62</v>
      </c>
      <c r="BJ360" t="str">
        <f>VLOOKUP($B360,[1]高一下!$B:$R,13,0)</f>
        <v>李华</v>
      </c>
      <c r="BK360">
        <f>VLOOKUP($B360,[1]高一下!$B:$R,14,0)</f>
        <v>62</v>
      </c>
      <c r="BL360" t="str">
        <f>VLOOKUP($B360,[1]高一下!$B:$R,15,0)</f>
        <v>徐志兵</v>
      </c>
      <c r="BM360">
        <f>VLOOKUP($B360,[1]高一下!$B:$R,16,0)</f>
        <v>56</v>
      </c>
      <c r="BN360" t="str">
        <f>VLOOKUP($B360,[1]高一下!$B:$R,17,0)</f>
        <v>骆泽群</v>
      </c>
      <c r="BO360">
        <f>VLOOKUP($B360,[1]高一上!$B:$W,5,0)</f>
        <v>76</v>
      </c>
      <c r="BP360" t="str">
        <f>VLOOKUP($B360,[1]高一上!$B:$W,6,0)</f>
        <v>刘玲君</v>
      </c>
      <c r="BQ360">
        <f>VLOOKUP($B360,[1]高一上!$B:$W,7,0)</f>
        <v>46</v>
      </c>
      <c r="BR360" t="str">
        <f>VLOOKUP($B360,[1]高一上!$B:$W,8,0)</f>
        <v>陈强</v>
      </c>
      <c r="BS360">
        <f>VLOOKUP($B360,[1]高一上!$B:$W,9,0)</f>
        <v>80</v>
      </c>
      <c r="BT360" t="str">
        <f>VLOOKUP($B360,[1]高一上!$B:$W,10,0)</f>
        <v>车梦德</v>
      </c>
      <c r="BU360">
        <f>VLOOKUP($B360,[1]高一上!$B:$W,17,0)</f>
        <v>73</v>
      </c>
      <c r="BV360" t="str">
        <f>VLOOKUP($B360,[1]高一上!$B:$W,18,0)</f>
        <v>沙正芳</v>
      </c>
      <c r="BW360">
        <f>VLOOKUP($B360,[1]高一上!$B:$W,19,0)</f>
        <v>34</v>
      </c>
      <c r="BX360" t="str">
        <f>VLOOKUP($B360,[1]高一上!$B:$W,20,0)</f>
        <v>徐志兵</v>
      </c>
      <c r="BY360">
        <f>VLOOKUP($B360,[1]高一上!$B:$W,21,0)</f>
        <v>34</v>
      </c>
      <c r="BZ360" t="str">
        <f>VLOOKUP($B360,[1]高一上!$B:$W,22,0)</f>
        <v>骆泽群</v>
      </c>
      <c r="CA360">
        <f>VLOOKUP($B360,[1]中考!$B:$N,5,0)</f>
        <v>120</v>
      </c>
      <c r="CB360">
        <f>VLOOKUP($B360,[1]中考!$B:$N,6,0)</f>
        <v>68</v>
      </c>
      <c r="CC360">
        <f>VLOOKUP($B360,[1]中考!$B:$N,7,0)</f>
        <v>104</v>
      </c>
      <c r="CD360">
        <f>VLOOKUP($B360,[1]中考!$B:$N,11,0)</f>
        <v>33</v>
      </c>
      <c r="CE360">
        <f>VLOOKUP($B360,[1]中考!$B:$N,12,0)</f>
        <v>37</v>
      </c>
      <c r="CF360">
        <f>VLOOKUP($B360,[1]中考!$B:$N,13,0)</f>
        <v>34</v>
      </c>
    </row>
    <row r="361" spans="1:84" x14ac:dyDescent="0.2">
      <c r="A361" s="1" t="s">
        <v>1203</v>
      </c>
      <c r="B361" s="1" t="s">
        <v>1204</v>
      </c>
      <c r="C361" s="1" t="s">
        <v>1186</v>
      </c>
      <c r="D361" s="1" t="s">
        <v>853</v>
      </c>
      <c r="E361" s="1" t="s">
        <v>1205</v>
      </c>
      <c r="F361" s="1">
        <v>342</v>
      </c>
      <c r="G361" s="1">
        <v>83</v>
      </c>
      <c r="H361" s="1" t="s">
        <v>978</v>
      </c>
      <c r="I361" s="1">
        <v>51</v>
      </c>
      <c r="J361" s="1" t="s">
        <v>1188</v>
      </c>
      <c r="K361" s="1">
        <v>67</v>
      </c>
      <c r="L361" s="1" t="s">
        <v>1189</v>
      </c>
      <c r="M361" s="1">
        <v>58.5</v>
      </c>
      <c r="N361" s="1" t="s">
        <v>1190</v>
      </c>
      <c r="O361" s="1">
        <v>47.5</v>
      </c>
      <c r="P361" s="1" t="s">
        <v>984</v>
      </c>
      <c r="Q361" s="1">
        <v>35</v>
      </c>
      <c r="R361" s="1" t="s">
        <v>986</v>
      </c>
      <c r="S361">
        <f>VLOOKUP(B361,[1]高三上!$B:$R,6,0)</f>
        <v>102</v>
      </c>
      <c r="T361" t="str">
        <f>VLOOKUP(B361,[1]高三上!$B:$R,7,0)</f>
        <v>刘玲君</v>
      </c>
      <c r="U361">
        <f>VLOOKUP(B361,[1]高三上!$B:$R,8,0)</f>
        <v>61</v>
      </c>
      <c r="V361" t="str">
        <f>VLOOKUP(B361,[1]高三上!$B:$R,9,0)</f>
        <v>陈虎林</v>
      </c>
      <c r="W361">
        <f>VLOOKUP(B361,[1]高三上!$B:$R,10,0)</f>
        <v>51.5</v>
      </c>
      <c r="X361" t="str">
        <f>VLOOKUP(B361,[1]高三上!$B:$R,11,0)</f>
        <v>姚芳淑</v>
      </c>
      <c r="Y361">
        <f>VLOOKUP(B361,[1]高三上!$B:$R,12,0)</f>
        <v>57</v>
      </c>
      <c r="Z361" t="str">
        <f>VLOOKUP(B361,[1]高三上!$B:$R,13,0)</f>
        <v>沙正芳</v>
      </c>
      <c r="AA361">
        <f>VLOOKUP(B361,[1]高三上!$B:$R,14,0)</f>
        <v>26</v>
      </c>
      <c r="AB361" t="str">
        <f>VLOOKUP(B361,[1]高三上!$B:$R,15,0)</f>
        <v>沙华莺</v>
      </c>
      <c r="AC361">
        <f>VLOOKUP(B361,[1]高三上!$B:$R,16,0)</f>
        <v>36</v>
      </c>
      <c r="AD361" t="str">
        <f>VLOOKUP(B361,[1]高三上!$B:$R,17,0)</f>
        <v>骆泽群</v>
      </c>
      <c r="AE361" t="str">
        <f>VLOOKUP($B361,[1]高二下!$B:$R,6,0)</f>
        <v>75.0</v>
      </c>
      <c r="AF361" t="str">
        <f>VLOOKUP($B361,[1]高二下!$B:$R,7,0)</f>
        <v>刘玲君</v>
      </c>
      <c r="AG361" t="str">
        <f>VLOOKUP($B361,[1]高二下!$B:$R,8,0)</f>
        <v>51.0</v>
      </c>
      <c r="AH361" t="str">
        <f>VLOOKUP($B361,[1]高二下!$B:$R,9,0)</f>
        <v>陈强</v>
      </c>
      <c r="AI361" t="str">
        <f>VLOOKUP($B361,[1]高二下!$B:$R,10,0)</f>
        <v>66.0</v>
      </c>
      <c r="AJ361" t="str">
        <f>VLOOKUP($B361,[1]高二下!$B:$R,11,0)</f>
        <v xml:space="preserve"> 车梦德</v>
      </c>
      <c r="AK361" t="str">
        <f>VLOOKUP($B361,[1]高二下!$B:$R,12,0)</f>
        <v>65.0</v>
      </c>
      <c r="AL361" t="str">
        <f>VLOOKUP($B361,[1]高二下!$B:$R,13,0)</f>
        <v>沙正芳</v>
      </c>
      <c r="AM361" t="str">
        <f>VLOOKUP($B361,[1]高二下!$B:$R,14,0)</f>
        <v>43.0</v>
      </c>
      <c r="AN361" t="str">
        <f>VLOOKUP($B361,[1]高二下!$B:$R,15,0)</f>
        <v>沙华莺</v>
      </c>
      <c r="AO361" t="str">
        <f>VLOOKUP($B361,[1]高二下!$B:$R,16,0)</f>
        <v>49.0</v>
      </c>
      <c r="AP361" t="str">
        <f>VLOOKUP($B361,[1]高二下!$B:$R,17,0)</f>
        <v>骆泽群</v>
      </c>
      <c r="AQ361" t="e">
        <f>VLOOKUP($B361,[2]高二上!$B:$R,6,0)</f>
        <v>#N/A</v>
      </c>
      <c r="AR361" t="e">
        <f>VLOOKUP($B361,[2]高二上!$B:$R,7,0)</f>
        <v>#N/A</v>
      </c>
      <c r="AS361" t="e">
        <f>VLOOKUP($B361,[2]高二上!$B:$R,8,0)</f>
        <v>#N/A</v>
      </c>
      <c r="AT361" t="e">
        <f>VLOOKUP($B361,[2]高二上!$B:$R,9,0)</f>
        <v>#N/A</v>
      </c>
      <c r="AU361" t="e">
        <f>VLOOKUP($B361,[2]高二上!$B:$R,10,0)</f>
        <v>#N/A</v>
      </c>
      <c r="AV361" t="e">
        <f>VLOOKUP($B361,[2]高二上!$B:$R,11,0)</f>
        <v>#N/A</v>
      </c>
      <c r="AW361" t="e">
        <f>VLOOKUP($B361,[2]高二上!$B:$R,12,0)</f>
        <v>#N/A</v>
      </c>
      <c r="AX361" t="e">
        <f>VLOOKUP($B361,[2]高二上!$B:$R,13,0)</f>
        <v>#N/A</v>
      </c>
      <c r="AY361" t="e">
        <f>VLOOKUP($B361,[2]高二上!$B:$R,14,0)</f>
        <v>#N/A</v>
      </c>
      <c r="AZ361" t="e">
        <f>VLOOKUP($B361,[2]高二上!$B:$R,15,0)</f>
        <v>#N/A</v>
      </c>
      <c r="BA361" t="e">
        <f>VLOOKUP($B361,[2]高二上!$B:$R,16,0)</f>
        <v>#N/A</v>
      </c>
      <c r="BB361" t="e">
        <f>VLOOKUP($B361,[2]高二上!$B:$R,17,0)</f>
        <v>#N/A</v>
      </c>
      <c r="BC361">
        <f>VLOOKUP($B361,[1]高一下!$B:$R,6,0)</f>
        <v>89</v>
      </c>
      <c r="BD361" t="str">
        <f>VLOOKUP($B361,[1]高一下!$B:$R,7,0)</f>
        <v>刘玲君</v>
      </c>
      <c r="BE361">
        <f>VLOOKUP($B361,[1]高一下!$B:$R,8,0)</f>
        <v>41</v>
      </c>
      <c r="BF361" t="str">
        <f>VLOOKUP($B361,[1]高一下!$B:$R,9,0)</f>
        <v>陈强</v>
      </c>
      <c r="BG361">
        <f>VLOOKUP($B361,[1]高一下!$B:$R,10,0)</f>
        <v>51.5</v>
      </c>
      <c r="BH361" t="str">
        <f>VLOOKUP($B361,[1]高一下!$B:$R,11,0)</f>
        <v>车梦德</v>
      </c>
      <c r="BI361">
        <f>VLOOKUP($B361,[1]高一下!$B:$R,12,0)</f>
        <v>50</v>
      </c>
      <c r="BJ361" t="str">
        <f>VLOOKUP($B361,[1]高一下!$B:$R,13,0)</f>
        <v>李华</v>
      </c>
      <c r="BK361">
        <f>VLOOKUP($B361,[1]高一下!$B:$R,14,0)</f>
        <v>55</v>
      </c>
      <c r="BL361" t="str">
        <f>VLOOKUP($B361,[1]高一下!$B:$R,15,0)</f>
        <v>徐志兵</v>
      </c>
      <c r="BM361">
        <f>VLOOKUP($B361,[1]高一下!$B:$R,16,0)</f>
        <v>52</v>
      </c>
      <c r="BN361" t="str">
        <f>VLOOKUP($B361,[1]高一下!$B:$R,17,0)</f>
        <v>骆泽群</v>
      </c>
      <c r="BO361">
        <f>VLOOKUP($B361,[1]高一上!$B:$W,5,0)</f>
        <v>76.5</v>
      </c>
      <c r="BP361" t="str">
        <f>VLOOKUP($B361,[1]高一上!$B:$W,6,0)</f>
        <v>刘玲君</v>
      </c>
      <c r="BQ361">
        <f>VLOOKUP($B361,[1]高一上!$B:$W,7,0)</f>
        <v>40</v>
      </c>
      <c r="BR361" t="str">
        <f>VLOOKUP($B361,[1]高一上!$B:$W,8,0)</f>
        <v>陈强</v>
      </c>
      <c r="BS361">
        <f>VLOOKUP($B361,[1]高一上!$B:$W,9,0)</f>
        <v>34.5</v>
      </c>
      <c r="BT361" t="str">
        <f>VLOOKUP($B361,[1]高一上!$B:$W,10,0)</f>
        <v>车梦德</v>
      </c>
      <c r="BU361">
        <f>VLOOKUP($B361,[1]高一上!$B:$W,17,0)</f>
        <v>49</v>
      </c>
      <c r="BV361" t="str">
        <f>VLOOKUP($B361,[1]高一上!$B:$W,18,0)</f>
        <v>沙正芳</v>
      </c>
      <c r="BW361">
        <f>VLOOKUP($B361,[1]高一上!$B:$W,19,0)</f>
        <v>26</v>
      </c>
      <c r="BX361" t="str">
        <f>VLOOKUP($B361,[1]高一上!$B:$W,20,0)</f>
        <v>徐志兵</v>
      </c>
      <c r="BY361">
        <f>VLOOKUP($B361,[1]高一上!$B:$W,21,0)</f>
        <v>26</v>
      </c>
      <c r="BZ361" t="str">
        <f>VLOOKUP($B361,[1]高一上!$B:$W,22,0)</f>
        <v>骆泽群</v>
      </c>
      <c r="CA361">
        <f>VLOOKUP($B361,[1]中考!$B:$N,5,0)</f>
        <v>92</v>
      </c>
      <c r="CB361">
        <f>VLOOKUP($B361,[1]中考!$B:$N,6,0)</f>
        <v>52</v>
      </c>
      <c r="CC361">
        <f>VLOOKUP($B361,[1]中考!$B:$N,7,0)</f>
        <v>77</v>
      </c>
      <c r="CD361">
        <f>VLOOKUP($B361,[1]中考!$B:$N,11,0)</f>
        <v>36</v>
      </c>
      <c r="CE361">
        <f>VLOOKUP($B361,[1]中考!$B:$N,12,0)</f>
        <v>34</v>
      </c>
      <c r="CF361">
        <f>VLOOKUP($B361,[1]中考!$B:$N,13,0)</f>
        <v>36</v>
      </c>
    </row>
    <row r="362" spans="1:84" x14ac:dyDescent="0.2">
      <c r="A362" s="1" t="s">
        <v>1206</v>
      </c>
      <c r="B362" s="1" t="s">
        <v>1207</v>
      </c>
      <c r="C362" s="1" t="s">
        <v>1186</v>
      </c>
      <c r="D362" s="1" t="s">
        <v>853</v>
      </c>
      <c r="E362" s="1" t="s">
        <v>768</v>
      </c>
      <c r="F362" s="1">
        <v>388</v>
      </c>
      <c r="G362" s="1">
        <v>84</v>
      </c>
      <c r="H362" s="1" t="s">
        <v>978</v>
      </c>
      <c r="I362" s="1">
        <v>76</v>
      </c>
      <c r="J362" s="1" t="s">
        <v>1188</v>
      </c>
      <c r="K362" s="1">
        <v>55</v>
      </c>
      <c r="L362" s="1" t="s">
        <v>1189</v>
      </c>
      <c r="M362" s="1">
        <v>59</v>
      </c>
      <c r="N362" s="1" t="s">
        <v>1190</v>
      </c>
      <c r="O362" s="1">
        <v>60</v>
      </c>
      <c r="P362" s="1" t="s">
        <v>984</v>
      </c>
      <c r="Q362" s="1">
        <v>53.5</v>
      </c>
      <c r="R362" s="1" t="s">
        <v>986</v>
      </c>
      <c r="S362">
        <f>VLOOKUP(B362,[1]高三上!$B:$R,6,0)</f>
        <v>87</v>
      </c>
      <c r="T362" t="str">
        <f>VLOOKUP(B362,[1]高三上!$B:$R,7,0)</f>
        <v>刘玲君</v>
      </c>
      <c r="U362">
        <f>VLOOKUP(B362,[1]高三上!$B:$R,8,0)</f>
        <v>65</v>
      </c>
      <c r="V362" t="str">
        <f>VLOOKUP(B362,[1]高三上!$B:$R,9,0)</f>
        <v>陈虎林</v>
      </c>
      <c r="W362">
        <f>VLOOKUP(B362,[1]高三上!$B:$R,10,0)</f>
        <v>42.5</v>
      </c>
      <c r="X362" t="str">
        <f>VLOOKUP(B362,[1]高三上!$B:$R,11,0)</f>
        <v>姚芳淑</v>
      </c>
      <c r="Y362">
        <f>VLOOKUP(B362,[1]高三上!$B:$R,12,0)</f>
        <v>62</v>
      </c>
      <c r="Z362" t="str">
        <f>VLOOKUP(B362,[1]高三上!$B:$R,13,0)</f>
        <v>沙正芳</v>
      </c>
      <c r="AA362">
        <f>VLOOKUP(B362,[1]高三上!$B:$R,14,0)</f>
        <v>46.5</v>
      </c>
      <c r="AB362" t="str">
        <f>VLOOKUP(B362,[1]高三上!$B:$R,15,0)</f>
        <v>沙华莺</v>
      </c>
      <c r="AC362">
        <f>VLOOKUP(B362,[1]高三上!$B:$R,16,0)</f>
        <v>40</v>
      </c>
      <c r="AD362" t="str">
        <f>VLOOKUP(B362,[1]高三上!$B:$R,17,0)</f>
        <v>骆泽群</v>
      </c>
      <c r="AE362" t="str">
        <f>VLOOKUP($B362,[1]高二下!$B:$R,6,0)</f>
        <v>80.0</v>
      </c>
      <c r="AF362" t="str">
        <f>VLOOKUP($B362,[1]高二下!$B:$R,7,0)</f>
        <v>刘玲君</v>
      </c>
      <c r="AG362" t="str">
        <f>VLOOKUP($B362,[1]高二下!$B:$R,8,0)</f>
        <v>72.0</v>
      </c>
      <c r="AH362" t="str">
        <f>VLOOKUP($B362,[1]高二下!$B:$R,9,0)</f>
        <v>陈强</v>
      </c>
      <c r="AI362" t="str">
        <f>VLOOKUP($B362,[1]高二下!$B:$R,10,0)</f>
        <v>43.0</v>
      </c>
      <c r="AJ362" t="str">
        <f>VLOOKUP($B362,[1]高二下!$B:$R,11,0)</f>
        <v xml:space="preserve"> 车梦德</v>
      </c>
      <c r="AK362" t="str">
        <f>VLOOKUP($B362,[1]高二下!$B:$R,12,0)</f>
        <v>51.0</v>
      </c>
      <c r="AL362" t="str">
        <f>VLOOKUP($B362,[1]高二下!$B:$R,13,0)</f>
        <v>沙正芳</v>
      </c>
      <c r="AM362" t="str">
        <f>VLOOKUP($B362,[1]高二下!$B:$R,14,0)</f>
        <v>53.0</v>
      </c>
      <c r="AN362" t="str">
        <f>VLOOKUP($B362,[1]高二下!$B:$R,15,0)</f>
        <v>沙华莺</v>
      </c>
      <c r="AO362" t="str">
        <f>VLOOKUP($B362,[1]高二下!$B:$R,16,0)</f>
        <v>63.0</v>
      </c>
      <c r="AP362" t="str">
        <f>VLOOKUP($B362,[1]高二下!$B:$R,17,0)</f>
        <v>骆泽群</v>
      </c>
      <c r="AQ362" t="e">
        <f>VLOOKUP($B362,[2]高二上!$B:$R,6,0)</f>
        <v>#N/A</v>
      </c>
      <c r="AR362" t="e">
        <f>VLOOKUP($B362,[2]高二上!$B:$R,7,0)</f>
        <v>#N/A</v>
      </c>
      <c r="AS362" t="e">
        <f>VLOOKUP($B362,[2]高二上!$B:$R,8,0)</f>
        <v>#N/A</v>
      </c>
      <c r="AT362" t="e">
        <f>VLOOKUP($B362,[2]高二上!$B:$R,9,0)</f>
        <v>#N/A</v>
      </c>
      <c r="AU362" t="e">
        <f>VLOOKUP($B362,[2]高二上!$B:$R,10,0)</f>
        <v>#N/A</v>
      </c>
      <c r="AV362" t="e">
        <f>VLOOKUP($B362,[2]高二上!$B:$R,11,0)</f>
        <v>#N/A</v>
      </c>
      <c r="AW362" t="e">
        <f>VLOOKUP($B362,[2]高二上!$B:$R,12,0)</f>
        <v>#N/A</v>
      </c>
      <c r="AX362" t="e">
        <f>VLOOKUP($B362,[2]高二上!$B:$R,13,0)</f>
        <v>#N/A</v>
      </c>
      <c r="AY362" t="e">
        <f>VLOOKUP($B362,[2]高二上!$B:$R,14,0)</f>
        <v>#N/A</v>
      </c>
      <c r="AZ362" t="e">
        <f>VLOOKUP($B362,[2]高二上!$B:$R,15,0)</f>
        <v>#N/A</v>
      </c>
      <c r="BA362" t="e">
        <f>VLOOKUP($B362,[2]高二上!$B:$R,16,0)</f>
        <v>#N/A</v>
      </c>
      <c r="BB362" t="e">
        <f>VLOOKUP($B362,[2]高二上!$B:$R,17,0)</f>
        <v>#N/A</v>
      </c>
      <c r="BC362">
        <f>VLOOKUP($B362,[1]高一下!$B:$R,6,0)</f>
        <v>92</v>
      </c>
      <c r="BD362" t="str">
        <f>VLOOKUP($B362,[1]高一下!$B:$R,7,0)</f>
        <v>刘玲君</v>
      </c>
      <c r="BE362">
        <f>VLOOKUP($B362,[1]高一下!$B:$R,8,0)</f>
        <v>61</v>
      </c>
      <c r="BF362" t="str">
        <f>VLOOKUP($B362,[1]高一下!$B:$R,9,0)</f>
        <v>陈强</v>
      </c>
      <c r="BG362">
        <f>VLOOKUP($B362,[1]高一下!$B:$R,10,0)</f>
        <v>39</v>
      </c>
      <c r="BH362" t="str">
        <f>VLOOKUP($B362,[1]高一下!$B:$R,11,0)</f>
        <v>车梦德</v>
      </c>
      <c r="BI362">
        <f>VLOOKUP($B362,[1]高一下!$B:$R,12,0)</f>
        <v>50</v>
      </c>
      <c r="BJ362" t="str">
        <f>VLOOKUP($B362,[1]高一下!$B:$R,13,0)</f>
        <v>李华</v>
      </c>
      <c r="BK362">
        <f>VLOOKUP($B362,[1]高一下!$B:$R,14,0)</f>
        <v>66</v>
      </c>
      <c r="BL362" t="str">
        <f>VLOOKUP($B362,[1]高一下!$B:$R,15,0)</f>
        <v>徐志兵</v>
      </c>
      <c r="BM362">
        <f>VLOOKUP($B362,[1]高一下!$B:$R,16,0)</f>
        <v>70</v>
      </c>
      <c r="BN362" t="str">
        <f>VLOOKUP($B362,[1]高一下!$B:$R,17,0)</f>
        <v>骆泽群</v>
      </c>
      <c r="BO362">
        <f>VLOOKUP($B362,[1]高一上!$B:$W,5,0)</f>
        <v>70</v>
      </c>
      <c r="BP362" t="str">
        <f>VLOOKUP($B362,[1]高一上!$B:$W,6,0)</f>
        <v>刘玲君</v>
      </c>
      <c r="BQ362">
        <f>VLOOKUP($B362,[1]高一上!$B:$W,7,0)</f>
        <v>78</v>
      </c>
      <c r="BR362" t="str">
        <f>VLOOKUP($B362,[1]高一上!$B:$W,8,0)</f>
        <v>陈强</v>
      </c>
      <c r="BS362">
        <f>VLOOKUP($B362,[1]高一上!$B:$W,9,0)</f>
        <v>33</v>
      </c>
      <c r="BT362" t="str">
        <f>VLOOKUP($B362,[1]高一上!$B:$W,10,0)</f>
        <v>车梦德</v>
      </c>
      <c r="BU362">
        <f>VLOOKUP($B362,[1]高一上!$B:$W,17,0)</f>
        <v>55</v>
      </c>
      <c r="BV362" t="str">
        <f>VLOOKUP($B362,[1]高一上!$B:$W,18,0)</f>
        <v>沙正芳</v>
      </c>
      <c r="BW362">
        <f>VLOOKUP($B362,[1]高一上!$B:$W,19,0)</f>
        <v>60</v>
      </c>
      <c r="BX362" t="str">
        <f>VLOOKUP($B362,[1]高一上!$B:$W,20,0)</f>
        <v>徐志兵</v>
      </c>
      <c r="BY362">
        <f>VLOOKUP($B362,[1]高一上!$B:$W,21,0)</f>
        <v>60</v>
      </c>
      <c r="BZ362" t="str">
        <f>VLOOKUP($B362,[1]高一上!$B:$W,22,0)</f>
        <v>骆泽群</v>
      </c>
      <c r="CA362">
        <f>VLOOKUP($B362,[1]中考!$B:$N,5,0)</f>
        <v>104</v>
      </c>
      <c r="CB362">
        <f>VLOOKUP($B362,[1]中考!$B:$N,6,0)</f>
        <v>89</v>
      </c>
      <c r="CC362">
        <f>VLOOKUP($B362,[1]中考!$B:$N,7,0)</f>
        <v>53</v>
      </c>
      <c r="CD362">
        <f>VLOOKUP($B362,[1]中考!$B:$N,11,0)</f>
        <v>34</v>
      </c>
      <c r="CE362">
        <f>VLOOKUP($B362,[1]中考!$B:$N,12,0)</f>
        <v>39</v>
      </c>
      <c r="CF362">
        <f>VLOOKUP($B362,[1]中考!$B:$N,13,0)</f>
        <v>38</v>
      </c>
    </row>
    <row r="363" spans="1:84" x14ac:dyDescent="0.2">
      <c r="A363" s="1" t="s">
        <v>1208</v>
      </c>
      <c r="B363" s="1" t="s">
        <v>1209</v>
      </c>
      <c r="C363" s="1" t="s">
        <v>1186</v>
      </c>
      <c r="D363" s="1" t="s">
        <v>853</v>
      </c>
      <c r="E363" s="1" t="s">
        <v>1210</v>
      </c>
      <c r="F363" s="1">
        <v>474</v>
      </c>
      <c r="G363" s="1">
        <v>112</v>
      </c>
      <c r="H363" s="1" t="s">
        <v>978</v>
      </c>
      <c r="I363" s="1">
        <v>72</v>
      </c>
      <c r="J363" s="1" t="s">
        <v>1188</v>
      </c>
      <c r="K363" s="1">
        <v>117</v>
      </c>
      <c r="L363" s="1" t="s">
        <v>1189</v>
      </c>
      <c r="M363" s="1">
        <v>67.5</v>
      </c>
      <c r="N363" s="1" t="s">
        <v>1190</v>
      </c>
      <c r="O363" s="1">
        <v>60.5</v>
      </c>
      <c r="P363" s="1" t="s">
        <v>984</v>
      </c>
      <c r="Q363" s="1">
        <v>45</v>
      </c>
      <c r="R363" s="1" t="s">
        <v>986</v>
      </c>
      <c r="S363">
        <f>VLOOKUP(B363,[1]高三上!$B:$R,6,0)</f>
        <v>96</v>
      </c>
      <c r="T363" t="str">
        <f>VLOOKUP(B363,[1]高三上!$B:$R,7,0)</f>
        <v>刘玲君</v>
      </c>
      <c r="U363">
        <f>VLOOKUP(B363,[1]高三上!$B:$R,8,0)</f>
        <v>86</v>
      </c>
      <c r="V363" t="str">
        <f>VLOOKUP(B363,[1]高三上!$B:$R,9,0)</f>
        <v>陈虎林</v>
      </c>
      <c r="W363">
        <f>VLOOKUP(B363,[1]高三上!$B:$R,10,0)</f>
        <v>100.5</v>
      </c>
      <c r="X363" t="str">
        <f>VLOOKUP(B363,[1]高三上!$B:$R,11,0)</f>
        <v>姚芳淑</v>
      </c>
      <c r="Y363">
        <f>VLOOKUP(B363,[1]高三上!$B:$R,12,0)</f>
        <v>71.5</v>
      </c>
      <c r="Z363" t="str">
        <f>VLOOKUP(B363,[1]高三上!$B:$R,13,0)</f>
        <v>沙正芳</v>
      </c>
      <c r="AA363">
        <f>VLOOKUP(B363,[1]高三上!$B:$R,14,0)</f>
        <v>67</v>
      </c>
      <c r="AB363" t="str">
        <f>VLOOKUP(B363,[1]高三上!$B:$R,15,0)</f>
        <v>沙华莺</v>
      </c>
      <c r="AC363">
        <f>VLOOKUP(B363,[1]高三上!$B:$R,16,0)</f>
        <v>61</v>
      </c>
      <c r="AD363" t="str">
        <f>VLOOKUP(B363,[1]高三上!$B:$R,17,0)</f>
        <v>骆泽群</v>
      </c>
      <c r="AE363" t="str">
        <f>VLOOKUP($B363,[1]高二下!$B:$R,6,0)</f>
        <v>95.0</v>
      </c>
      <c r="AF363" t="str">
        <f>VLOOKUP($B363,[1]高二下!$B:$R,7,0)</f>
        <v>刘玲君</v>
      </c>
      <c r="AG363" t="str">
        <f>VLOOKUP($B363,[1]高二下!$B:$R,8,0)</f>
        <v>74.0</v>
      </c>
      <c r="AH363" t="str">
        <f>VLOOKUP($B363,[1]高二下!$B:$R,9,0)</f>
        <v>陈强</v>
      </c>
      <c r="AI363" t="str">
        <f>VLOOKUP($B363,[1]高二下!$B:$R,10,0)</f>
        <v>93.0</v>
      </c>
      <c r="AJ363" t="str">
        <f>VLOOKUP($B363,[1]高二下!$B:$R,11,0)</f>
        <v xml:space="preserve"> 车梦德</v>
      </c>
      <c r="AK363" t="str">
        <f>VLOOKUP($B363,[1]高二下!$B:$R,12,0)</f>
        <v>86.0</v>
      </c>
      <c r="AL363" t="str">
        <f>VLOOKUP($B363,[1]高二下!$B:$R,13,0)</f>
        <v>沙正芳</v>
      </c>
      <c r="AM363" t="str">
        <f>VLOOKUP($B363,[1]高二下!$B:$R,14,0)</f>
        <v>64.0</v>
      </c>
      <c r="AN363" t="str">
        <f>VLOOKUP($B363,[1]高二下!$B:$R,15,0)</f>
        <v>沙华莺</v>
      </c>
      <c r="AO363" t="str">
        <f>VLOOKUP($B363,[1]高二下!$B:$R,16,0)</f>
        <v>72.0</v>
      </c>
      <c r="AP363" t="str">
        <f>VLOOKUP($B363,[1]高二下!$B:$R,17,0)</f>
        <v>骆泽群</v>
      </c>
      <c r="AQ363" t="e">
        <f>VLOOKUP($B363,[2]高二上!$B:$R,6,0)</f>
        <v>#N/A</v>
      </c>
      <c r="AR363" t="e">
        <f>VLOOKUP($B363,[2]高二上!$B:$R,7,0)</f>
        <v>#N/A</v>
      </c>
      <c r="AS363" t="e">
        <f>VLOOKUP($B363,[2]高二上!$B:$R,8,0)</f>
        <v>#N/A</v>
      </c>
      <c r="AT363" t="e">
        <f>VLOOKUP($B363,[2]高二上!$B:$R,9,0)</f>
        <v>#N/A</v>
      </c>
      <c r="AU363" t="e">
        <f>VLOOKUP($B363,[2]高二上!$B:$R,10,0)</f>
        <v>#N/A</v>
      </c>
      <c r="AV363" t="e">
        <f>VLOOKUP($B363,[2]高二上!$B:$R,11,0)</f>
        <v>#N/A</v>
      </c>
      <c r="AW363" t="e">
        <f>VLOOKUP($B363,[2]高二上!$B:$R,12,0)</f>
        <v>#N/A</v>
      </c>
      <c r="AX363" t="e">
        <f>VLOOKUP($B363,[2]高二上!$B:$R,13,0)</f>
        <v>#N/A</v>
      </c>
      <c r="AY363" t="e">
        <f>VLOOKUP($B363,[2]高二上!$B:$R,14,0)</f>
        <v>#N/A</v>
      </c>
      <c r="AZ363" t="e">
        <f>VLOOKUP($B363,[2]高二上!$B:$R,15,0)</f>
        <v>#N/A</v>
      </c>
      <c r="BA363" t="e">
        <f>VLOOKUP($B363,[2]高二上!$B:$R,16,0)</f>
        <v>#N/A</v>
      </c>
      <c r="BB363" t="e">
        <f>VLOOKUP($B363,[2]高二上!$B:$R,17,0)</f>
        <v>#N/A</v>
      </c>
      <c r="BC363">
        <f>VLOOKUP($B363,[1]高一下!$B:$R,6,0)</f>
        <v>84</v>
      </c>
      <c r="BD363" t="str">
        <f>VLOOKUP($B363,[1]高一下!$B:$R,7,0)</f>
        <v>刘玲君</v>
      </c>
      <c r="BE363">
        <f>VLOOKUP($B363,[1]高一下!$B:$R,8,0)</f>
        <v>97</v>
      </c>
      <c r="BF363" t="str">
        <f>VLOOKUP($B363,[1]高一下!$B:$R,9,0)</f>
        <v>陈强</v>
      </c>
      <c r="BG363">
        <f>VLOOKUP($B363,[1]高一下!$B:$R,10,0)</f>
        <v>86.5</v>
      </c>
      <c r="BH363" t="str">
        <f>VLOOKUP($B363,[1]高一下!$B:$R,11,0)</f>
        <v>车梦德</v>
      </c>
      <c r="BI363">
        <f>VLOOKUP($B363,[1]高一下!$B:$R,12,0)</f>
        <v>72</v>
      </c>
      <c r="BJ363" t="str">
        <f>VLOOKUP($B363,[1]高一下!$B:$R,13,0)</f>
        <v>李华</v>
      </c>
      <c r="BK363">
        <f>VLOOKUP($B363,[1]高一下!$B:$R,14,0)</f>
        <v>68</v>
      </c>
      <c r="BL363" t="str">
        <f>VLOOKUP($B363,[1]高一下!$B:$R,15,0)</f>
        <v>徐志兵</v>
      </c>
      <c r="BM363">
        <f>VLOOKUP($B363,[1]高一下!$B:$R,16,0)</f>
        <v>72</v>
      </c>
      <c r="BN363" t="str">
        <f>VLOOKUP($B363,[1]高一下!$B:$R,17,0)</f>
        <v>骆泽群</v>
      </c>
      <c r="BO363">
        <f>VLOOKUP($B363,[1]高一上!$B:$W,5,0)</f>
        <v>83.5</v>
      </c>
      <c r="BP363" t="str">
        <f>VLOOKUP($B363,[1]高一上!$B:$W,6,0)</f>
        <v>刘玲君</v>
      </c>
      <c r="BQ363">
        <f>VLOOKUP($B363,[1]高一上!$B:$W,7,0)</f>
        <v>59</v>
      </c>
      <c r="BR363" t="str">
        <f>VLOOKUP($B363,[1]高一上!$B:$W,8,0)</f>
        <v>陈强</v>
      </c>
      <c r="BS363">
        <f>VLOOKUP($B363,[1]高一上!$B:$W,9,0)</f>
        <v>81.5</v>
      </c>
      <c r="BT363" t="str">
        <f>VLOOKUP($B363,[1]高一上!$B:$W,10,0)</f>
        <v>车梦德</v>
      </c>
      <c r="BU363">
        <f>VLOOKUP($B363,[1]高一上!$B:$W,17,0)</f>
        <v>61</v>
      </c>
      <c r="BV363" t="str">
        <f>VLOOKUP($B363,[1]高一上!$B:$W,18,0)</f>
        <v>沙正芳</v>
      </c>
      <c r="BW363">
        <f>VLOOKUP($B363,[1]高一上!$B:$W,19,0)</f>
        <v>54</v>
      </c>
      <c r="BX363" t="str">
        <f>VLOOKUP($B363,[1]高一上!$B:$W,20,0)</f>
        <v>徐志兵</v>
      </c>
      <c r="BY363">
        <f>VLOOKUP($B363,[1]高一上!$B:$W,21,0)</f>
        <v>54</v>
      </c>
      <c r="BZ363" t="str">
        <f>VLOOKUP($B363,[1]高一上!$B:$W,22,0)</f>
        <v>骆泽群</v>
      </c>
      <c r="CA363">
        <f>VLOOKUP($B363,[1]中考!$B:$N,5,0)</f>
        <v>111</v>
      </c>
      <c r="CB363">
        <f>VLOOKUP($B363,[1]中考!$B:$N,6,0)</f>
        <v>62</v>
      </c>
      <c r="CC363">
        <f>VLOOKUP($B363,[1]中考!$B:$N,7,0)</f>
        <v>117</v>
      </c>
      <c r="CD363">
        <f>VLOOKUP($B363,[1]中考!$B:$N,11,0)</f>
        <v>30</v>
      </c>
      <c r="CE363">
        <f>VLOOKUP($B363,[1]中考!$B:$N,12,0)</f>
        <v>38</v>
      </c>
      <c r="CF363">
        <f>VLOOKUP($B363,[1]中考!$B:$N,13,0)</f>
        <v>44</v>
      </c>
    </row>
    <row r="364" spans="1:84" x14ac:dyDescent="0.2">
      <c r="A364" s="1" t="s">
        <v>1211</v>
      </c>
      <c r="B364" s="1" t="s">
        <v>1212</v>
      </c>
      <c r="C364" s="1" t="s">
        <v>1186</v>
      </c>
      <c r="D364" s="1" t="s">
        <v>853</v>
      </c>
      <c r="E364" s="1" t="s">
        <v>1213</v>
      </c>
      <c r="F364" s="1">
        <v>397</v>
      </c>
      <c r="G364" s="1">
        <v>99</v>
      </c>
      <c r="H364" s="1" t="s">
        <v>978</v>
      </c>
      <c r="I364" s="1">
        <v>53</v>
      </c>
      <c r="J364" s="1" t="s">
        <v>1188</v>
      </c>
      <c r="K364" s="1">
        <v>90</v>
      </c>
      <c r="L364" s="1" t="s">
        <v>1189</v>
      </c>
      <c r="M364" s="1">
        <v>64</v>
      </c>
      <c r="N364" s="1" t="s">
        <v>1190</v>
      </c>
      <c r="O364" s="1">
        <v>50</v>
      </c>
      <c r="P364" s="1" t="s">
        <v>984</v>
      </c>
      <c r="Q364" s="1">
        <v>41</v>
      </c>
      <c r="R364" s="1" t="s">
        <v>986</v>
      </c>
      <c r="S364">
        <f>VLOOKUP(B364,[1]高三上!$B:$R,6,0)</f>
        <v>91.5</v>
      </c>
      <c r="T364" t="str">
        <f>VLOOKUP(B364,[1]高三上!$B:$R,7,0)</f>
        <v>刘玲君</v>
      </c>
      <c r="U364">
        <f>VLOOKUP(B364,[1]高三上!$B:$R,8,0)</f>
        <v>55</v>
      </c>
      <c r="V364" t="str">
        <f>VLOOKUP(B364,[1]高三上!$B:$R,9,0)</f>
        <v>陈虎林</v>
      </c>
      <c r="W364">
        <f>VLOOKUP(B364,[1]高三上!$B:$R,10,0)</f>
        <v>60</v>
      </c>
      <c r="X364" t="str">
        <f>VLOOKUP(B364,[1]高三上!$B:$R,11,0)</f>
        <v>姚芳淑</v>
      </c>
      <c r="Y364">
        <f>VLOOKUP(B364,[1]高三上!$B:$R,12,0)</f>
        <v>57</v>
      </c>
      <c r="Z364" t="str">
        <f>VLOOKUP(B364,[1]高三上!$B:$R,13,0)</f>
        <v>沙正芳</v>
      </c>
      <c r="AA364">
        <f>VLOOKUP(B364,[1]高三上!$B:$R,14,0)</f>
        <v>54.5</v>
      </c>
      <c r="AB364" t="str">
        <f>VLOOKUP(B364,[1]高三上!$B:$R,15,0)</f>
        <v>沙华莺</v>
      </c>
      <c r="AC364">
        <f>VLOOKUP(B364,[1]高三上!$B:$R,16,0)</f>
        <v>51</v>
      </c>
      <c r="AD364" t="str">
        <f>VLOOKUP(B364,[1]高三上!$B:$R,17,0)</f>
        <v>骆泽群</v>
      </c>
      <c r="AE364" t="str">
        <f>VLOOKUP($B364,[1]高二下!$B:$R,6,0)</f>
        <v>86.0</v>
      </c>
      <c r="AF364" t="str">
        <f>VLOOKUP($B364,[1]高二下!$B:$R,7,0)</f>
        <v>刘玲君</v>
      </c>
      <c r="AG364" t="str">
        <f>VLOOKUP($B364,[1]高二下!$B:$R,8,0)</f>
        <v>62.0</v>
      </c>
      <c r="AH364" t="str">
        <f>VLOOKUP($B364,[1]高二下!$B:$R,9,0)</f>
        <v>陈强</v>
      </c>
      <c r="AI364" t="str">
        <f>VLOOKUP($B364,[1]高二下!$B:$R,10,0)</f>
        <v>75.0</v>
      </c>
      <c r="AJ364" t="str">
        <f>VLOOKUP($B364,[1]高二下!$B:$R,11,0)</f>
        <v xml:space="preserve"> 车梦德</v>
      </c>
      <c r="AK364" t="str">
        <f>VLOOKUP($B364,[1]高二下!$B:$R,12,0)</f>
        <v>55.0</v>
      </c>
      <c r="AL364" t="str">
        <f>VLOOKUP($B364,[1]高二下!$B:$R,13,0)</f>
        <v>沙正芳</v>
      </c>
      <c r="AM364" t="str">
        <f>VLOOKUP($B364,[1]高二下!$B:$R,14,0)</f>
        <v>56.0</v>
      </c>
      <c r="AN364" t="str">
        <f>VLOOKUP($B364,[1]高二下!$B:$R,15,0)</f>
        <v>沙华莺</v>
      </c>
      <c r="AO364" t="str">
        <f>VLOOKUP($B364,[1]高二下!$B:$R,16,0)</f>
        <v>53.0</v>
      </c>
      <c r="AP364" t="str">
        <f>VLOOKUP($B364,[1]高二下!$B:$R,17,0)</f>
        <v>骆泽群</v>
      </c>
      <c r="AQ364" t="e">
        <f>VLOOKUP($B364,[2]高二上!$B:$R,6,0)</f>
        <v>#N/A</v>
      </c>
      <c r="AR364" t="e">
        <f>VLOOKUP($B364,[2]高二上!$B:$R,7,0)</f>
        <v>#N/A</v>
      </c>
      <c r="AS364" t="e">
        <f>VLOOKUP($B364,[2]高二上!$B:$R,8,0)</f>
        <v>#N/A</v>
      </c>
      <c r="AT364" t="e">
        <f>VLOOKUP($B364,[2]高二上!$B:$R,9,0)</f>
        <v>#N/A</v>
      </c>
      <c r="AU364" t="e">
        <f>VLOOKUP($B364,[2]高二上!$B:$R,10,0)</f>
        <v>#N/A</v>
      </c>
      <c r="AV364" t="e">
        <f>VLOOKUP($B364,[2]高二上!$B:$R,11,0)</f>
        <v>#N/A</v>
      </c>
      <c r="AW364" t="e">
        <f>VLOOKUP($B364,[2]高二上!$B:$R,12,0)</f>
        <v>#N/A</v>
      </c>
      <c r="AX364" t="e">
        <f>VLOOKUP($B364,[2]高二上!$B:$R,13,0)</f>
        <v>#N/A</v>
      </c>
      <c r="AY364" t="e">
        <f>VLOOKUP($B364,[2]高二上!$B:$R,14,0)</f>
        <v>#N/A</v>
      </c>
      <c r="AZ364" t="e">
        <f>VLOOKUP($B364,[2]高二上!$B:$R,15,0)</f>
        <v>#N/A</v>
      </c>
      <c r="BA364" t="e">
        <f>VLOOKUP($B364,[2]高二上!$B:$R,16,0)</f>
        <v>#N/A</v>
      </c>
      <c r="BB364" t="e">
        <f>VLOOKUP($B364,[2]高二上!$B:$R,17,0)</f>
        <v>#N/A</v>
      </c>
      <c r="BC364">
        <f>VLOOKUP($B364,[1]高一下!$B:$R,6,0)</f>
        <v>101</v>
      </c>
      <c r="BD364" t="str">
        <f>VLOOKUP($B364,[1]高一下!$B:$R,7,0)</f>
        <v>刘玲君</v>
      </c>
      <c r="BE364">
        <f>VLOOKUP($B364,[1]高一下!$B:$R,8,0)</f>
        <v>86</v>
      </c>
      <c r="BF364" t="str">
        <f>VLOOKUP($B364,[1]高一下!$B:$R,9,0)</f>
        <v>陈强</v>
      </c>
      <c r="BG364">
        <f>VLOOKUP($B364,[1]高一下!$B:$R,10,0)</f>
        <v>57.5</v>
      </c>
      <c r="BH364" t="str">
        <f>VLOOKUP($B364,[1]高一下!$B:$R,11,0)</f>
        <v>车梦德</v>
      </c>
      <c r="BI364">
        <f>VLOOKUP($B364,[1]高一下!$B:$R,12,0)</f>
        <v>62</v>
      </c>
      <c r="BJ364" t="str">
        <f>VLOOKUP($B364,[1]高一下!$B:$R,13,0)</f>
        <v>李华</v>
      </c>
      <c r="BK364">
        <f>VLOOKUP($B364,[1]高一下!$B:$R,14,0)</f>
        <v>63</v>
      </c>
      <c r="BL364" t="str">
        <f>VLOOKUP($B364,[1]高一下!$B:$R,15,0)</f>
        <v>徐志兵</v>
      </c>
      <c r="BM364">
        <f>VLOOKUP($B364,[1]高一下!$B:$R,16,0)</f>
        <v>57</v>
      </c>
      <c r="BN364" t="str">
        <f>VLOOKUP($B364,[1]高一下!$B:$R,17,0)</f>
        <v>骆泽群</v>
      </c>
      <c r="BO364">
        <f>VLOOKUP($B364,[1]高一上!$B:$W,5,0)</f>
        <v>84</v>
      </c>
      <c r="BP364" t="str">
        <f>VLOOKUP($B364,[1]高一上!$B:$W,6,0)</f>
        <v>曹霞</v>
      </c>
      <c r="BQ364">
        <f>VLOOKUP($B364,[1]高一上!$B:$W,7,0)</f>
        <v>47</v>
      </c>
      <c r="BR364" t="str">
        <f>VLOOKUP($B364,[1]高一上!$B:$W,8,0)</f>
        <v>次儿祝玛</v>
      </c>
      <c r="BS364">
        <f>VLOOKUP($B364,[1]高一上!$B:$W,9,0)</f>
        <v>71</v>
      </c>
      <c r="BT364" t="str">
        <f>VLOOKUP($B364,[1]高一上!$B:$W,10,0)</f>
        <v>肖秀秀</v>
      </c>
      <c r="BU364">
        <f>VLOOKUP($B364,[1]高一上!$B:$W,17,0)</f>
        <v>59</v>
      </c>
      <c r="BV364">
        <f>VLOOKUP($B364,[1]高一上!$B:$W,18,0)</f>
        <v>0</v>
      </c>
      <c r="BW364">
        <f>VLOOKUP($B364,[1]高一上!$B:$W,19,0)</f>
        <v>48</v>
      </c>
      <c r="BX364">
        <f>VLOOKUP($B364,[1]高一上!$B:$W,20,0)</f>
        <v>0</v>
      </c>
      <c r="BY364">
        <f>VLOOKUP($B364,[1]高一上!$B:$W,21,0)</f>
        <v>48</v>
      </c>
      <c r="BZ364">
        <f>VLOOKUP($B364,[1]高一上!$B:$W,22,0)</f>
        <v>0</v>
      </c>
      <c r="CA364">
        <f>VLOOKUP($B364,[1]中考!$B:$N,5,0)</f>
        <v>106</v>
      </c>
      <c r="CB364">
        <f>VLOOKUP($B364,[1]中考!$B:$N,6,0)</f>
        <v>62</v>
      </c>
      <c r="CC364">
        <f>VLOOKUP($B364,[1]中考!$B:$N,7,0)</f>
        <v>108</v>
      </c>
      <c r="CD364">
        <f>VLOOKUP($B364,[1]中考!$B:$N,11,0)</f>
        <v>30</v>
      </c>
      <c r="CE364">
        <f>VLOOKUP($B364,[1]中考!$B:$N,12,0)</f>
        <v>25</v>
      </c>
      <c r="CF364">
        <f>VLOOKUP($B364,[1]中考!$B:$N,13,0)</f>
        <v>43</v>
      </c>
    </row>
    <row r="365" spans="1:84" x14ac:dyDescent="0.2">
      <c r="A365" s="1" t="s">
        <v>1214</v>
      </c>
      <c r="B365" s="1" t="s">
        <v>1215</v>
      </c>
      <c r="C365" s="1" t="s">
        <v>1186</v>
      </c>
      <c r="D365" s="1" t="s">
        <v>853</v>
      </c>
      <c r="E365" s="1" t="s">
        <v>1216</v>
      </c>
      <c r="F365" s="1">
        <v>417</v>
      </c>
      <c r="G365" s="1">
        <v>95</v>
      </c>
      <c r="H365" s="1" t="s">
        <v>978</v>
      </c>
      <c r="I365" s="1">
        <v>79</v>
      </c>
      <c r="J365" s="1" t="s">
        <v>1188</v>
      </c>
      <c r="K365" s="1">
        <v>93</v>
      </c>
      <c r="L365" s="1" t="s">
        <v>1189</v>
      </c>
      <c r="M365" s="1">
        <v>56.5</v>
      </c>
      <c r="N365" s="1" t="s">
        <v>1190</v>
      </c>
      <c r="O365" s="1">
        <v>48</v>
      </c>
      <c r="P365" s="1" t="s">
        <v>984</v>
      </c>
      <c r="Q365" s="1">
        <v>45</v>
      </c>
      <c r="R365" s="1" t="s">
        <v>986</v>
      </c>
      <c r="S365">
        <f>VLOOKUP(B365,[1]高三上!$B:$R,6,0)</f>
        <v>98.5</v>
      </c>
      <c r="T365" t="str">
        <f>VLOOKUP(B365,[1]高三上!$B:$R,7,0)</f>
        <v>刘玲君</v>
      </c>
      <c r="U365">
        <f>VLOOKUP(B365,[1]高三上!$B:$R,8,0)</f>
        <v>78</v>
      </c>
      <c r="V365" t="str">
        <f>VLOOKUP(B365,[1]高三上!$B:$R,9,0)</f>
        <v>陈虎林</v>
      </c>
      <c r="W365">
        <f>VLOOKUP(B365,[1]高三上!$B:$R,10,0)</f>
        <v>71.5</v>
      </c>
      <c r="X365" t="str">
        <f>VLOOKUP(B365,[1]高三上!$B:$R,11,0)</f>
        <v>姚芳淑</v>
      </c>
      <c r="Y365">
        <f>VLOOKUP(B365,[1]高三上!$B:$R,12,0)</f>
        <v>50</v>
      </c>
      <c r="Z365" t="str">
        <f>VLOOKUP(B365,[1]高三上!$B:$R,13,0)</f>
        <v>沙正芳</v>
      </c>
      <c r="AA365">
        <f>VLOOKUP(B365,[1]高三上!$B:$R,14,0)</f>
        <v>27.5</v>
      </c>
      <c r="AB365" t="str">
        <f>VLOOKUP(B365,[1]高三上!$B:$R,15,0)</f>
        <v>沙华莺</v>
      </c>
      <c r="AC365">
        <f>VLOOKUP(B365,[1]高三上!$B:$R,16,0)</f>
        <v>34</v>
      </c>
      <c r="AD365" t="str">
        <f>VLOOKUP(B365,[1]高三上!$B:$R,17,0)</f>
        <v>骆泽群</v>
      </c>
      <c r="AE365" t="str">
        <f>VLOOKUP($B365,[1]高二下!$B:$R,6,0)</f>
        <v>86.0</v>
      </c>
      <c r="AF365" t="str">
        <f>VLOOKUP($B365,[1]高二下!$B:$R,7,0)</f>
        <v>刘玲君</v>
      </c>
      <c r="AG365" t="str">
        <f>VLOOKUP($B365,[1]高二下!$B:$R,8,0)</f>
        <v>83.0</v>
      </c>
      <c r="AH365" t="str">
        <f>VLOOKUP($B365,[1]高二下!$B:$R,9,0)</f>
        <v>陈强</v>
      </c>
      <c r="AI365" t="str">
        <f>VLOOKUP($B365,[1]高二下!$B:$R,10,0)</f>
        <v>73.0</v>
      </c>
      <c r="AJ365" t="str">
        <f>VLOOKUP($B365,[1]高二下!$B:$R,11,0)</f>
        <v xml:space="preserve"> 车梦德</v>
      </c>
      <c r="AK365" t="str">
        <f>VLOOKUP($B365,[1]高二下!$B:$R,12,0)</f>
        <v>68.0</v>
      </c>
      <c r="AL365" t="str">
        <f>VLOOKUP($B365,[1]高二下!$B:$R,13,0)</f>
        <v>沙正芳</v>
      </c>
      <c r="AM365" t="str">
        <f>VLOOKUP($B365,[1]高二下!$B:$R,14,0)</f>
        <v>50.0</v>
      </c>
      <c r="AN365" t="str">
        <f>VLOOKUP($B365,[1]高二下!$B:$R,15,0)</f>
        <v>沙华莺</v>
      </c>
      <c r="AO365" t="str">
        <f>VLOOKUP($B365,[1]高二下!$B:$R,16,0)</f>
        <v>57.0</v>
      </c>
      <c r="AP365" t="str">
        <f>VLOOKUP($B365,[1]高二下!$B:$R,17,0)</f>
        <v>骆泽群</v>
      </c>
      <c r="AQ365" t="e">
        <f>VLOOKUP($B365,[2]高二上!$B:$R,6,0)</f>
        <v>#N/A</v>
      </c>
      <c r="AR365" t="e">
        <f>VLOOKUP($B365,[2]高二上!$B:$R,7,0)</f>
        <v>#N/A</v>
      </c>
      <c r="AS365" t="e">
        <f>VLOOKUP($B365,[2]高二上!$B:$R,8,0)</f>
        <v>#N/A</v>
      </c>
      <c r="AT365" t="e">
        <f>VLOOKUP($B365,[2]高二上!$B:$R,9,0)</f>
        <v>#N/A</v>
      </c>
      <c r="AU365" t="e">
        <f>VLOOKUP($B365,[2]高二上!$B:$R,10,0)</f>
        <v>#N/A</v>
      </c>
      <c r="AV365" t="e">
        <f>VLOOKUP($B365,[2]高二上!$B:$R,11,0)</f>
        <v>#N/A</v>
      </c>
      <c r="AW365" t="e">
        <f>VLOOKUP($B365,[2]高二上!$B:$R,12,0)</f>
        <v>#N/A</v>
      </c>
      <c r="AX365" t="e">
        <f>VLOOKUP($B365,[2]高二上!$B:$R,13,0)</f>
        <v>#N/A</v>
      </c>
      <c r="AY365" t="e">
        <f>VLOOKUP($B365,[2]高二上!$B:$R,14,0)</f>
        <v>#N/A</v>
      </c>
      <c r="AZ365" t="e">
        <f>VLOOKUP($B365,[2]高二上!$B:$R,15,0)</f>
        <v>#N/A</v>
      </c>
      <c r="BA365" t="e">
        <f>VLOOKUP($B365,[2]高二上!$B:$R,16,0)</f>
        <v>#N/A</v>
      </c>
      <c r="BB365" t="e">
        <f>VLOOKUP($B365,[2]高二上!$B:$R,17,0)</f>
        <v>#N/A</v>
      </c>
      <c r="BC365">
        <f>VLOOKUP($B365,[1]高一下!$B:$R,6,0)</f>
        <v>93</v>
      </c>
      <c r="BD365" t="str">
        <f>VLOOKUP($B365,[1]高一下!$B:$R,7,0)</f>
        <v>刘玲君</v>
      </c>
      <c r="BE365">
        <f>VLOOKUP($B365,[1]高一下!$B:$R,8,0)</f>
        <v>91</v>
      </c>
      <c r="BF365" t="str">
        <f>VLOOKUP($B365,[1]高一下!$B:$R,9,0)</f>
        <v>陈强</v>
      </c>
      <c r="BG365">
        <f>VLOOKUP($B365,[1]高一下!$B:$R,10,0)</f>
        <v>57</v>
      </c>
      <c r="BH365" t="str">
        <f>VLOOKUP($B365,[1]高一下!$B:$R,11,0)</f>
        <v>车梦德</v>
      </c>
      <c r="BI365">
        <f>VLOOKUP($B365,[1]高一下!$B:$R,12,0)</f>
        <v>51</v>
      </c>
      <c r="BJ365" t="str">
        <f>VLOOKUP($B365,[1]高一下!$B:$R,13,0)</f>
        <v>李华</v>
      </c>
      <c r="BK365">
        <f>VLOOKUP($B365,[1]高一下!$B:$R,14,0)</f>
        <v>55</v>
      </c>
      <c r="BL365" t="str">
        <f>VLOOKUP($B365,[1]高一下!$B:$R,15,0)</f>
        <v>徐志兵</v>
      </c>
      <c r="BM365">
        <f>VLOOKUP($B365,[1]高一下!$B:$R,16,0)</f>
        <v>67</v>
      </c>
      <c r="BN365" t="str">
        <f>VLOOKUP($B365,[1]高一下!$B:$R,17,0)</f>
        <v>骆泽群</v>
      </c>
      <c r="BO365">
        <f>VLOOKUP($B365,[1]高一上!$B:$W,5,0)</f>
        <v>72</v>
      </c>
      <c r="BP365" t="str">
        <f>VLOOKUP($B365,[1]高一上!$B:$W,6,0)</f>
        <v>刘玲君</v>
      </c>
      <c r="BQ365">
        <f>VLOOKUP($B365,[1]高一上!$B:$W,7,0)</f>
        <v>54</v>
      </c>
      <c r="BR365" t="str">
        <f>VLOOKUP($B365,[1]高一上!$B:$W,8,0)</f>
        <v>陈强</v>
      </c>
      <c r="BS365">
        <f>VLOOKUP($B365,[1]高一上!$B:$W,9,0)</f>
        <v>64</v>
      </c>
      <c r="BT365" t="str">
        <f>VLOOKUP($B365,[1]高一上!$B:$W,10,0)</f>
        <v>车梦德</v>
      </c>
      <c r="BU365">
        <f>VLOOKUP($B365,[1]高一上!$B:$W,17,0)</f>
        <v>65</v>
      </c>
      <c r="BV365" t="str">
        <f>VLOOKUP($B365,[1]高一上!$B:$W,18,0)</f>
        <v>沙正芳</v>
      </c>
      <c r="BW365">
        <f>VLOOKUP($B365,[1]高一上!$B:$W,19,0)</f>
        <v>53</v>
      </c>
      <c r="BX365" t="str">
        <f>VLOOKUP($B365,[1]高一上!$B:$W,20,0)</f>
        <v>徐志兵</v>
      </c>
      <c r="BY365">
        <f>VLOOKUP($B365,[1]高一上!$B:$W,21,0)</f>
        <v>53</v>
      </c>
      <c r="BZ365" t="str">
        <f>VLOOKUP($B365,[1]高一上!$B:$W,22,0)</f>
        <v>骆泽群</v>
      </c>
      <c r="CA365">
        <f>VLOOKUP($B365,[1]中考!$B:$N,5,0)</f>
        <v>94</v>
      </c>
      <c r="CB365">
        <f>VLOOKUP($B365,[1]中考!$B:$N,6,0)</f>
        <v>84</v>
      </c>
      <c r="CC365">
        <f>VLOOKUP($B365,[1]中考!$B:$N,7,0)</f>
        <v>96</v>
      </c>
      <c r="CD365">
        <f>VLOOKUP($B365,[1]中考!$B:$N,11,0)</f>
        <v>39</v>
      </c>
      <c r="CE365">
        <f>VLOOKUP($B365,[1]中考!$B:$N,12,0)</f>
        <v>33</v>
      </c>
      <c r="CF365">
        <f>VLOOKUP($B365,[1]中考!$B:$N,13,0)</f>
        <v>37</v>
      </c>
    </row>
    <row r="366" spans="1:84" x14ac:dyDescent="0.2">
      <c r="A366" s="1" t="s">
        <v>1217</v>
      </c>
      <c r="B366" s="1" t="s">
        <v>1218</v>
      </c>
      <c r="C366" s="1" t="s">
        <v>1186</v>
      </c>
      <c r="D366" s="1" t="s">
        <v>853</v>
      </c>
      <c r="E366" s="1" t="s">
        <v>1219</v>
      </c>
      <c r="F366" s="1">
        <v>407</v>
      </c>
      <c r="G366" s="1">
        <v>87</v>
      </c>
      <c r="H366" s="1" t="s">
        <v>978</v>
      </c>
      <c r="I366" s="1">
        <v>79</v>
      </c>
      <c r="J366" s="1" t="s">
        <v>1188</v>
      </c>
      <c r="K366" s="1">
        <v>77</v>
      </c>
      <c r="L366" s="1" t="s">
        <v>1189</v>
      </c>
      <c r="M366" s="1">
        <v>71.5</v>
      </c>
      <c r="N366" s="1" t="s">
        <v>1190</v>
      </c>
      <c r="O366" s="1">
        <v>50</v>
      </c>
      <c r="P366" s="1" t="s">
        <v>984</v>
      </c>
      <c r="Q366" s="1">
        <v>42</v>
      </c>
      <c r="R366" s="1" t="s">
        <v>986</v>
      </c>
      <c r="S366">
        <f>VLOOKUP(B366,[1]高三上!$B:$R,6,0)</f>
        <v>91</v>
      </c>
      <c r="T366" t="str">
        <f>VLOOKUP(B366,[1]高三上!$B:$R,7,0)</f>
        <v>刘玲君</v>
      </c>
      <c r="U366">
        <f>VLOOKUP(B366,[1]高三上!$B:$R,8,0)</f>
        <v>58</v>
      </c>
      <c r="V366" t="str">
        <f>VLOOKUP(B366,[1]高三上!$B:$R,9,0)</f>
        <v>陈虎林</v>
      </c>
      <c r="W366">
        <f>VLOOKUP(B366,[1]高三上!$B:$R,10,0)</f>
        <v>55.5</v>
      </c>
      <c r="X366" t="str">
        <f>VLOOKUP(B366,[1]高三上!$B:$R,11,0)</f>
        <v>姚芳淑</v>
      </c>
      <c r="Y366">
        <f>VLOOKUP(B366,[1]高三上!$B:$R,12,0)</f>
        <v>51</v>
      </c>
      <c r="Z366" t="str">
        <f>VLOOKUP(B366,[1]高三上!$B:$R,13,0)</f>
        <v>沙正芳</v>
      </c>
      <c r="AA366">
        <f>VLOOKUP(B366,[1]高三上!$B:$R,14,0)</f>
        <v>49</v>
      </c>
      <c r="AB366" t="str">
        <f>VLOOKUP(B366,[1]高三上!$B:$R,15,0)</f>
        <v>沙华莺</v>
      </c>
      <c r="AC366">
        <f>VLOOKUP(B366,[1]高三上!$B:$R,16,0)</f>
        <v>44</v>
      </c>
      <c r="AD366" t="str">
        <f>VLOOKUP(B366,[1]高三上!$B:$R,17,0)</f>
        <v>骆泽群</v>
      </c>
      <c r="AE366" t="str">
        <f>VLOOKUP($B366,[1]高二下!$B:$R,6,0)</f>
        <v>75.0</v>
      </c>
      <c r="AF366" t="str">
        <f>VLOOKUP($B366,[1]高二下!$B:$R,7,0)</f>
        <v>刘玲君</v>
      </c>
      <c r="AG366" t="str">
        <f>VLOOKUP($B366,[1]高二下!$B:$R,8,0)</f>
        <v>92.0</v>
      </c>
      <c r="AH366" t="str">
        <f>VLOOKUP($B366,[1]高二下!$B:$R,9,0)</f>
        <v>陈强</v>
      </c>
      <c r="AI366" t="str">
        <f>VLOOKUP($B366,[1]高二下!$B:$R,10,0)</f>
        <v>79.0</v>
      </c>
      <c r="AJ366" t="str">
        <f>VLOOKUP($B366,[1]高二下!$B:$R,11,0)</f>
        <v xml:space="preserve"> 车梦德</v>
      </c>
      <c r="AK366" t="str">
        <f>VLOOKUP($B366,[1]高二下!$B:$R,12,0)</f>
        <v>61.0</v>
      </c>
      <c r="AL366" t="str">
        <f>VLOOKUP($B366,[1]高二下!$B:$R,13,0)</f>
        <v>沙正芳</v>
      </c>
      <c r="AM366" t="str">
        <f>VLOOKUP($B366,[1]高二下!$B:$R,14,0)</f>
        <v>45.0</v>
      </c>
      <c r="AN366" t="str">
        <f>VLOOKUP($B366,[1]高二下!$B:$R,15,0)</f>
        <v>沙华莺</v>
      </c>
      <c r="AO366" t="str">
        <f>VLOOKUP($B366,[1]高二下!$B:$R,16,0)</f>
        <v>54.0</v>
      </c>
      <c r="AP366" t="str">
        <f>VLOOKUP($B366,[1]高二下!$B:$R,17,0)</f>
        <v>骆泽群</v>
      </c>
      <c r="AQ366" t="e">
        <f>VLOOKUP($B366,[2]高二上!$B:$R,6,0)</f>
        <v>#N/A</v>
      </c>
      <c r="AR366" t="e">
        <f>VLOOKUP($B366,[2]高二上!$B:$R,7,0)</f>
        <v>#N/A</v>
      </c>
      <c r="AS366" t="e">
        <f>VLOOKUP($B366,[2]高二上!$B:$R,8,0)</f>
        <v>#N/A</v>
      </c>
      <c r="AT366" t="e">
        <f>VLOOKUP($B366,[2]高二上!$B:$R,9,0)</f>
        <v>#N/A</v>
      </c>
      <c r="AU366" t="e">
        <f>VLOOKUP($B366,[2]高二上!$B:$R,10,0)</f>
        <v>#N/A</v>
      </c>
      <c r="AV366" t="e">
        <f>VLOOKUP($B366,[2]高二上!$B:$R,11,0)</f>
        <v>#N/A</v>
      </c>
      <c r="AW366" t="e">
        <f>VLOOKUP($B366,[2]高二上!$B:$R,12,0)</f>
        <v>#N/A</v>
      </c>
      <c r="AX366" t="e">
        <f>VLOOKUP($B366,[2]高二上!$B:$R,13,0)</f>
        <v>#N/A</v>
      </c>
      <c r="AY366" t="e">
        <f>VLOOKUP($B366,[2]高二上!$B:$R,14,0)</f>
        <v>#N/A</v>
      </c>
      <c r="AZ366" t="e">
        <f>VLOOKUP($B366,[2]高二上!$B:$R,15,0)</f>
        <v>#N/A</v>
      </c>
      <c r="BA366" t="e">
        <f>VLOOKUP($B366,[2]高二上!$B:$R,16,0)</f>
        <v>#N/A</v>
      </c>
      <c r="BB366" t="e">
        <f>VLOOKUP($B366,[2]高二上!$B:$R,17,0)</f>
        <v>#N/A</v>
      </c>
      <c r="BC366">
        <f>VLOOKUP($B366,[1]高一下!$B:$R,6,0)</f>
        <v>81</v>
      </c>
      <c r="BD366" t="str">
        <f>VLOOKUP($B366,[1]高一下!$B:$R,7,0)</f>
        <v>刘玲君</v>
      </c>
      <c r="BE366">
        <f>VLOOKUP($B366,[1]高一下!$B:$R,8,0)</f>
        <v>64</v>
      </c>
      <c r="BF366" t="str">
        <f>VLOOKUP($B366,[1]高一下!$B:$R,9,0)</f>
        <v>陈强</v>
      </c>
      <c r="BG366">
        <f>VLOOKUP($B366,[1]高一下!$B:$R,10,0)</f>
        <v>51.5</v>
      </c>
      <c r="BH366" t="str">
        <f>VLOOKUP($B366,[1]高一下!$B:$R,11,0)</f>
        <v>车梦德</v>
      </c>
      <c r="BI366">
        <f>VLOOKUP($B366,[1]高一下!$B:$R,12,0)</f>
        <v>60</v>
      </c>
      <c r="BJ366" t="str">
        <f>VLOOKUP($B366,[1]高一下!$B:$R,13,0)</f>
        <v>李华</v>
      </c>
      <c r="BK366">
        <f>VLOOKUP($B366,[1]高一下!$B:$R,14,0)</f>
        <v>62</v>
      </c>
      <c r="BL366" t="str">
        <f>VLOOKUP($B366,[1]高一下!$B:$R,15,0)</f>
        <v>徐志兵</v>
      </c>
      <c r="BM366">
        <f>VLOOKUP($B366,[1]高一下!$B:$R,16,0)</f>
        <v>66</v>
      </c>
      <c r="BN366" t="str">
        <f>VLOOKUP($B366,[1]高一下!$B:$R,17,0)</f>
        <v>骆泽群</v>
      </c>
      <c r="BO366">
        <f>VLOOKUP($B366,[1]高一上!$B:$W,5,0)</f>
        <v>72</v>
      </c>
      <c r="BP366" t="str">
        <f>VLOOKUP($B366,[1]高一上!$B:$W,6,0)</f>
        <v>刘玲君</v>
      </c>
      <c r="BQ366">
        <f>VLOOKUP($B366,[1]高一上!$B:$W,7,0)</f>
        <v>66</v>
      </c>
      <c r="BR366" t="str">
        <f>VLOOKUP($B366,[1]高一上!$B:$W,8,0)</f>
        <v>陈强</v>
      </c>
      <c r="BS366">
        <f>VLOOKUP($B366,[1]高一上!$B:$W,9,0)</f>
        <v>49.5</v>
      </c>
      <c r="BT366" t="str">
        <f>VLOOKUP($B366,[1]高一上!$B:$W,10,0)</f>
        <v>车梦德</v>
      </c>
      <c r="BU366">
        <f>VLOOKUP($B366,[1]高一上!$B:$W,17,0)</f>
        <v>46</v>
      </c>
      <c r="BV366" t="str">
        <f>VLOOKUP($B366,[1]高一上!$B:$W,18,0)</f>
        <v>沙正芳</v>
      </c>
      <c r="BW366">
        <f>VLOOKUP($B366,[1]高一上!$B:$W,19,0)</f>
        <v>34</v>
      </c>
      <c r="BX366" t="str">
        <f>VLOOKUP($B366,[1]高一上!$B:$W,20,0)</f>
        <v>徐志兵</v>
      </c>
      <c r="BY366">
        <f>VLOOKUP($B366,[1]高一上!$B:$W,21,0)</f>
        <v>34</v>
      </c>
      <c r="BZ366" t="str">
        <f>VLOOKUP($B366,[1]高一上!$B:$W,22,0)</f>
        <v>骆泽群</v>
      </c>
      <c r="CA366">
        <f>VLOOKUP($B366,[1]中考!$B:$N,5,0)</f>
        <v>92</v>
      </c>
      <c r="CB366">
        <f>VLOOKUP($B366,[1]中考!$B:$N,6,0)</f>
        <v>88</v>
      </c>
      <c r="CC366">
        <f>VLOOKUP($B366,[1]中考!$B:$N,7,0)</f>
        <v>85</v>
      </c>
      <c r="CD366">
        <f>VLOOKUP($B366,[1]中考!$B:$N,11,0)</f>
        <v>32</v>
      </c>
      <c r="CE366">
        <f>VLOOKUP($B366,[1]中考!$B:$N,12,0)</f>
        <v>33</v>
      </c>
      <c r="CF366">
        <f>VLOOKUP($B366,[1]中考!$B:$N,13,0)</f>
        <v>37</v>
      </c>
    </row>
    <row r="367" spans="1:84" x14ac:dyDescent="0.2">
      <c r="A367" s="1" t="s">
        <v>1220</v>
      </c>
      <c r="B367" s="1" t="s">
        <v>1221</v>
      </c>
      <c r="C367" s="1" t="s">
        <v>1186</v>
      </c>
      <c r="D367" s="1" t="s">
        <v>853</v>
      </c>
      <c r="E367" s="1" t="s">
        <v>1222</v>
      </c>
      <c r="F367" s="1">
        <v>379</v>
      </c>
      <c r="G367" s="1">
        <v>89</v>
      </c>
      <c r="H367" s="1" t="s">
        <v>978</v>
      </c>
      <c r="I367" s="1">
        <v>47</v>
      </c>
      <c r="J367" s="1" t="s">
        <v>1188</v>
      </c>
      <c r="K367" s="1">
        <v>89</v>
      </c>
      <c r="L367" s="1" t="s">
        <v>1189</v>
      </c>
      <c r="M367" s="1">
        <v>58.5</v>
      </c>
      <c r="N367" s="1" t="s">
        <v>1190</v>
      </c>
      <c r="O367" s="1">
        <v>64.5</v>
      </c>
      <c r="P367" s="1" t="s">
        <v>984</v>
      </c>
      <c r="Q367" s="1">
        <v>31</v>
      </c>
      <c r="R367" s="1" t="s">
        <v>986</v>
      </c>
      <c r="S367">
        <f>VLOOKUP(B367,[1]高三上!$B:$R,6,0)</f>
        <v>95.5</v>
      </c>
      <c r="T367" t="str">
        <f>VLOOKUP(B367,[1]高三上!$B:$R,7,0)</f>
        <v>刘玲君</v>
      </c>
      <c r="U367">
        <f>VLOOKUP(B367,[1]高三上!$B:$R,8,0)</f>
        <v>49</v>
      </c>
      <c r="V367" t="str">
        <f>VLOOKUP(B367,[1]高三上!$B:$R,9,0)</f>
        <v>陈虎林</v>
      </c>
      <c r="W367">
        <f>VLOOKUP(B367,[1]高三上!$B:$R,10,0)</f>
        <v>83</v>
      </c>
      <c r="X367" t="str">
        <f>VLOOKUP(B367,[1]高三上!$B:$R,11,0)</f>
        <v>姚芳淑</v>
      </c>
      <c r="Y367">
        <f>VLOOKUP(B367,[1]高三上!$B:$R,12,0)</f>
        <v>63.5</v>
      </c>
      <c r="Z367" t="str">
        <f>VLOOKUP(B367,[1]高三上!$B:$R,13,0)</f>
        <v>沙正芳</v>
      </c>
      <c r="AA367">
        <f>VLOOKUP(B367,[1]高三上!$B:$R,14,0)</f>
        <v>37.5</v>
      </c>
      <c r="AB367" t="str">
        <f>VLOOKUP(B367,[1]高三上!$B:$R,15,0)</f>
        <v>沙华莺</v>
      </c>
      <c r="AC367">
        <f>VLOOKUP(B367,[1]高三上!$B:$R,16,0)</f>
        <v>28</v>
      </c>
      <c r="AD367" t="str">
        <f>VLOOKUP(B367,[1]高三上!$B:$R,17,0)</f>
        <v>骆泽群</v>
      </c>
      <c r="AE367" t="str">
        <f>VLOOKUP($B367,[1]高二下!$B:$R,6,0)</f>
        <v>80.0</v>
      </c>
      <c r="AF367" t="str">
        <f>VLOOKUP($B367,[1]高二下!$B:$R,7,0)</f>
        <v>刘玲君</v>
      </c>
      <c r="AG367" t="str">
        <f>VLOOKUP($B367,[1]高二下!$B:$R,8,0)</f>
        <v>64.0</v>
      </c>
      <c r="AH367" t="str">
        <f>VLOOKUP($B367,[1]高二下!$B:$R,9,0)</f>
        <v>陈强</v>
      </c>
      <c r="AI367" t="str">
        <f>VLOOKUP($B367,[1]高二下!$B:$R,10,0)</f>
        <v>86.0</v>
      </c>
      <c r="AJ367" t="str">
        <f>VLOOKUP($B367,[1]高二下!$B:$R,11,0)</f>
        <v xml:space="preserve"> 车梦德</v>
      </c>
      <c r="AK367" t="str">
        <f>VLOOKUP($B367,[1]高二下!$B:$R,12,0)</f>
        <v>77.0</v>
      </c>
      <c r="AL367" t="str">
        <f>VLOOKUP($B367,[1]高二下!$B:$R,13,0)</f>
        <v>沙正芳</v>
      </c>
      <c r="AM367" t="str">
        <f>VLOOKUP($B367,[1]高二下!$B:$R,14,0)</f>
        <v>43.0</v>
      </c>
      <c r="AN367" t="str">
        <f>VLOOKUP($B367,[1]高二下!$B:$R,15,0)</f>
        <v>沙华莺</v>
      </c>
      <c r="AO367" t="str">
        <f>VLOOKUP($B367,[1]高二下!$B:$R,16,0)</f>
        <v>47.0</v>
      </c>
      <c r="AP367" t="str">
        <f>VLOOKUP($B367,[1]高二下!$B:$R,17,0)</f>
        <v>骆泽群</v>
      </c>
      <c r="AQ367" t="e">
        <f>VLOOKUP($B367,[2]高二上!$B:$R,6,0)</f>
        <v>#N/A</v>
      </c>
      <c r="AR367" t="e">
        <f>VLOOKUP($B367,[2]高二上!$B:$R,7,0)</f>
        <v>#N/A</v>
      </c>
      <c r="AS367" t="e">
        <f>VLOOKUP($B367,[2]高二上!$B:$R,8,0)</f>
        <v>#N/A</v>
      </c>
      <c r="AT367" t="e">
        <f>VLOOKUP($B367,[2]高二上!$B:$R,9,0)</f>
        <v>#N/A</v>
      </c>
      <c r="AU367" t="e">
        <f>VLOOKUP($B367,[2]高二上!$B:$R,10,0)</f>
        <v>#N/A</v>
      </c>
      <c r="AV367" t="e">
        <f>VLOOKUP($B367,[2]高二上!$B:$R,11,0)</f>
        <v>#N/A</v>
      </c>
      <c r="AW367" t="e">
        <f>VLOOKUP($B367,[2]高二上!$B:$R,12,0)</f>
        <v>#N/A</v>
      </c>
      <c r="AX367" t="e">
        <f>VLOOKUP($B367,[2]高二上!$B:$R,13,0)</f>
        <v>#N/A</v>
      </c>
      <c r="AY367" t="e">
        <f>VLOOKUP($B367,[2]高二上!$B:$R,14,0)</f>
        <v>#N/A</v>
      </c>
      <c r="AZ367" t="e">
        <f>VLOOKUP($B367,[2]高二上!$B:$R,15,0)</f>
        <v>#N/A</v>
      </c>
      <c r="BA367" t="e">
        <f>VLOOKUP($B367,[2]高二上!$B:$R,16,0)</f>
        <v>#N/A</v>
      </c>
      <c r="BB367" t="e">
        <f>VLOOKUP($B367,[2]高二上!$B:$R,17,0)</f>
        <v>#N/A</v>
      </c>
      <c r="BC367">
        <f>VLOOKUP($B367,[1]高一下!$B:$R,6,0)</f>
        <v>88</v>
      </c>
      <c r="BD367" t="str">
        <f>VLOOKUP($B367,[1]高一下!$B:$R,7,0)</f>
        <v>刘玲君</v>
      </c>
      <c r="BE367">
        <f>VLOOKUP($B367,[1]高一下!$B:$R,8,0)</f>
        <v>64</v>
      </c>
      <c r="BF367" t="str">
        <f>VLOOKUP($B367,[1]高一下!$B:$R,9,0)</f>
        <v>陈强</v>
      </c>
      <c r="BG367">
        <f>VLOOKUP($B367,[1]高一下!$B:$R,10,0)</f>
        <v>71</v>
      </c>
      <c r="BH367" t="str">
        <f>VLOOKUP($B367,[1]高一下!$B:$R,11,0)</f>
        <v>车梦德</v>
      </c>
      <c r="BI367">
        <f>VLOOKUP($B367,[1]高一下!$B:$R,12,0)</f>
        <v>60</v>
      </c>
      <c r="BJ367" t="str">
        <f>VLOOKUP($B367,[1]高一下!$B:$R,13,0)</f>
        <v>李华</v>
      </c>
      <c r="BK367">
        <f>VLOOKUP($B367,[1]高一下!$B:$R,14,0)</f>
        <v>65</v>
      </c>
      <c r="BL367" t="str">
        <f>VLOOKUP($B367,[1]高一下!$B:$R,15,0)</f>
        <v>徐志兵</v>
      </c>
      <c r="BM367">
        <f>VLOOKUP($B367,[1]高一下!$B:$R,16,0)</f>
        <v>55</v>
      </c>
      <c r="BN367" t="str">
        <f>VLOOKUP($B367,[1]高一下!$B:$R,17,0)</f>
        <v>骆泽群</v>
      </c>
      <c r="BO367">
        <f>VLOOKUP($B367,[1]高一上!$B:$W,5,0)</f>
        <v>60</v>
      </c>
      <c r="BP367" t="str">
        <f>VLOOKUP($B367,[1]高一上!$B:$W,6,0)</f>
        <v>刘玲君</v>
      </c>
      <c r="BQ367">
        <f>VLOOKUP($B367,[1]高一上!$B:$W,7,0)</f>
        <v>48</v>
      </c>
      <c r="BR367" t="str">
        <f>VLOOKUP($B367,[1]高一上!$B:$W,8,0)</f>
        <v>陈强</v>
      </c>
      <c r="BS367">
        <f>VLOOKUP($B367,[1]高一上!$B:$W,9,0)</f>
        <v>72.5</v>
      </c>
      <c r="BT367" t="str">
        <f>VLOOKUP($B367,[1]高一上!$B:$W,10,0)</f>
        <v>车梦德</v>
      </c>
      <c r="BU367">
        <f>VLOOKUP($B367,[1]高一上!$B:$W,17,0)</f>
        <v>68</v>
      </c>
      <c r="BV367" t="str">
        <f>VLOOKUP($B367,[1]高一上!$B:$W,18,0)</f>
        <v>沙正芳</v>
      </c>
      <c r="BW367">
        <f>VLOOKUP($B367,[1]高一上!$B:$W,19,0)</f>
        <v>24</v>
      </c>
      <c r="BX367" t="str">
        <f>VLOOKUP($B367,[1]高一上!$B:$W,20,0)</f>
        <v>徐志兵</v>
      </c>
      <c r="BY367">
        <f>VLOOKUP($B367,[1]高一上!$B:$W,21,0)</f>
        <v>24</v>
      </c>
      <c r="BZ367" t="str">
        <f>VLOOKUP($B367,[1]高一上!$B:$W,22,0)</f>
        <v>骆泽群</v>
      </c>
      <c r="CA367">
        <f>VLOOKUP($B367,[1]中考!$B:$N,5,0)</f>
        <v>107</v>
      </c>
      <c r="CB367">
        <f>VLOOKUP($B367,[1]中考!$B:$N,6,0)</f>
        <v>63</v>
      </c>
      <c r="CC367">
        <f>VLOOKUP($B367,[1]中考!$B:$N,7,0)</f>
        <v>109</v>
      </c>
      <c r="CD367">
        <f>VLOOKUP($B367,[1]中考!$B:$N,11,0)</f>
        <v>31</v>
      </c>
      <c r="CE367">
        <f>VLOOKUP($B367,[1]中考!$B:$N,12,0)</f>
        <v>17</v>
      </c>
      <c r="CF367">
        <f>VLOOKUP($B367,[1]中考!$B:$N,13,0)</f>
        <v>24</v>
      </c>
    </row>
    <row r="368" spans="1:84" x14ac:dyDescent="0.2">
      <c r="A368" s="1" t="s">
        <v>1223</v>
      </c>
      <c r="B368" s="1" t="s">
        <v>1224</v>
      </c>
      <c r="C368" s="1" t="s">
        <v>1186</v>
      </c>
      <c r="D368" s="1" t="s">
        <v>853</v>
      </c>
      <c r="E368" s="1" t="s">
        <v>1225</v>
      </c>
      <c r="F368" s="1">
        <v>419</v>
      </c>
      <c r="G368" s="1">
        <v>105</v>
      </c>
      <c r="H368" s="1" t="s">
        <v>978</v>
      </c>
      <c r="I368" s="1">
        <v>53</v>
      </c>
      <c r="J368" s="1" t="s">
        <v>1188</v>
      </c>
      <c r="K368" s="1">
        <v>95</v>
      </c>
      <c r="L368" s="1" t="s">
        <v>1189</v>
      </c>
      <c r="M368" s="1">
        <v>61</v>
      </c>
      <c r="N368" s="1" t="s">
        <v>1190</v>
      </c>
      <c r="O368" s="1">
        <v>64.5</v>
      </c>
      <c r="P368" s="1" t="s">
        <v>984</v>
      </c>
      <c r="Q368" s="1">
        <v>40</v>
      </c>
      <c r="R368" s="1" t="s">
        <v>986</v>
      </c>
      <c r="S368">
        <f>VLOOKUP(B368,[1]高三上!$B:$R,6,0)</f>
        <v>97.5</v>
      </c>
      <c r="T368" t="str">
        <f>VLOOKUP(B368,[1]高三上!$B:$R,7,0)</f>
        <v>刘玲君</v>
      </c>
      <c r="U368">
        <f>VLOOKUP(B368,[1]高三上!$B:$R,8,0)</f>
        <v>50.5</v>
      </c>
      <c r="V368" t="str">
        <f>VLOOKUP(B368,[1]高三上!$B:$R,9,0)</f>
        <v>陈虎林</v>
      </c>
      <c r="W368">
        <f>VLOOKUP(B368,[1]高三上!$B:$R,10,0)</f>
        <v>64.5</v>
      </c>
      <c r="X368" t="str">
        <f>VLOOKUP(B368,[1]高三上!$B:$R,11,0)</f>
        <v>姚芳淑</v>
      </c>
      <c r="Y368">
        <f>VLOOKUP(B368,[1]高三上!$B:$R,12,0)</f>
        <v>67</v>
      </c>
      <c r="Z368" t="str">
        <f>VLOOKUP(B368,[1]高三上!$B:$R,13,0)</f>
        <v>沙正芳</v>
      </c>
      <c r="AA368">
        <f>VLOOKUP(B368,[1]高三上!$B:$R,14,0)</f>
        <v>40</v>
      </c>
      <c r="AB368" t="str">
        <f>VLOOKUP(B368,[1]高三上!$B:$R,15,0)</f>
        <v>沙华莺</v>
      </c>
      <c r="AC368">
        <f>VLOOKUP(B368,[1]高三上!$B:$R,16,0)</f>
        <v>32</v>
      </c>
      <c r="AD368" t="str">
        <f>VLOOKUP(B368,[1]高三上!$B:$R,17,0)</f>
        <v>骆泽群</v>
      </c>
      <c r="AE368" t="str">
        <f>VLOOKUP($B368,[1]高二下!$B:$R,6,0)</f>
        <v>86.0</v>
      </c>
      <c r="AF368" t="str">
        <f>VLOOKUP($B368,[1]高二下!$B:$R,7,0)</f>
        <v>刘玲君</v>
      </c>
      <c r="AG368" t="str">
        <f>VLOOKUP($B368,[1]高二下!$B:$R,8,0)</f>
        <v>28.0</v>
      </c>
      <c r="AH368" t="str">
        <f>VLOOKUP($B368,[1]高二下!$B:$R,9,0)</f>
        <v>陈强</v>
      </c>
      <c r="AI368" t="str">
        <f>VLOOKUP($B368,[1]高二下!$B:$R,10,0)</f>
        <v>88.5</v>
      </c>
      <c r="AJ368" t="str">
        <f>VLOOKUP($B368,[1]高二下!$B:$R,11,0)</f>
        <v xml:space="preserve"> 车梦德</v>
      </c>
      <c r="AK368" t="str">
        <f>VLOOKUP($B368,[1]高二下!$B:$R,12,0)</f>
        <v>70.0</v>
      </c>
      <c r="AL368" t="str">
        <f>VLOOKUP($B368,[1]高二下!$B:$R,13,0)</f>
        <v>沙正芳</v>
      </c>
      <c r="AM368" t="str">
        <f>VLOOKUP($B368,[1]高二下!$B:$R,14,0)</f>
        <v>46.0</v>
      </c>
      <c r="AN368" t="str">
        <f>VLOOKUP($B368,[1]高二下!$B:$R,15,0)</f>
        <v>沙华莺</v>
      </c>
      <c r="AO368" t="str">
        <f>VLOOKUP($B368,[1]高二下!$B:$R,16,0)</f>
        <v>51.0</v>
      </c>
      <c r="AP368" t="str">
        <f>VLOOKUP($B368,[1]高二下!$B:$R,17,0)</f>
        <v>骆泽群</v>
      </c>
      <c r="AQ368" t="e">
        <f>VLOOKUP($B368,[2]高二上!$B:$R,6,0)</f>
        <v>#N/A</v>
      </c>
      <c r="AR368" t="e">
        <f>VLOOKUP($B368,[2]高二上!$B:$R,7,0)</f>
        <v>#N/A</v>
      </c>
      <c r="AS368" t="e">
        <f>VLOOKUP($B368,[2]高二上!$B:$R,8,0)</f>
        <v>#N/A</v>
      </c>
      <c r="AT368" t="e">
        <f>VLOOKUP($B368,[2]高二上!$B:$R,9,0)</f>
        <v>#N/A</v>
      </c>
      <c r="AU368" t="e">
        <f>VLOOKUP($B368,[2]高二上!$B:$R,10,0)</f>
        <v>#N/A</v>
      </c>
      <c r="AV368" t="e">
        <f>VLOOKUP($B368,[2]高二上!$B:$R,11,0)</f>
        <v>#N/A</v>
      </c>
      <c r="AW368" t="e">
        <f>VLOOKUP($B368,[2]高二上!$B:$R,12,0)</f>
        <v>#N/A</v>
      </c>
      <c r="AX368" t="e">
        <f>VLOOKUP($B368,[2]高二上!$B:$R,13,0)</f>
        <v>#N/A</v>
      </c>
      <c r="AY368" t="e">
        <f>VLOOKUP($B368,[2]高二上!$B:$R,14,0)</f>
        <v>#N/A</v>
      </c>
      <c r="AZ368" t="e">
        <f>VLOOKUP($B368,[2]高二上!$B:$R,15,0)</f>
        <v>#N/A</v>
      </c>
      <c r="BA368" t="e">
        <f>VLOOKUP($B368,[2]高二上!$B:$R,16,0)</f>
        <v>#N/A</v>
      </c>
      <c r="BB368" t="e">
        <f>VLOOKUP($B368,[2]高二上!$B:$R,17,0)</f>
        <v>#N/A</v>
      </c>
      <c r="BC368">
        <f>VLOOKUP($B368,[1]高一下!$B:$R,6,0)</f>
        <v>95</v>
      </c>
      <c r="BD368" t="str">
        <f>VLOOKUP($B368,[1]高一下!$B:$R,7,0)</f>
        <v>刘玲君</v>
      </c>
      <c r="BE368">
        <f>VLOOKUP($B368,[1]高一下!$B:$R,8,0)</f>
        <v>48</v>
      </c>
      <c r="BF368" t="str">
        <f>VLOOKUP($B368,[1]高一下!$B:$R,9,0)</f>
        <v>陈强</v>
      </c>
      <c r="BG368">
        <f>VLOOKUP($B368,[1]高一下!$B:$R,10,0)</f>
        <v>59.5</v>
      </c>
      <c r="BH368" t="str">
        <f>VLOOKUP($B368,[1]高一下!$B:$R,11,0)</f>
        <v>车梦德</v>
      </c>
      <c r="BI368">
        <f>VLOOKUP($B368,[1]高一下!$B:$R,12,0)</f>
        <v>63</v>
      </c>
      <c r="BJ368" t="str">
        <f>VLOOKUP($B368,[1]高一下!$B:$R,13,0)</f>
        <v>李华</v>
      </c>
      <c r="BK368">
        <f>VLOOKUP($B368,[1]高一下!$B:$R,14,0)</f>
        <v>61</v>
      </c>
      <c r="BL368" t="str">
        <f>VLOOKUP($B368,[1]高一下!$B:$R,15,0)</f>
        <v>徐志兵</v>
      </c>
      <c r="BM368">
        <f>VLOOKUP($B368,[1]高一下!$B:$R,16,0)</f>
        <v>49</v>
      </c>
      <c r="BN368" t="str">
        <f>VLOOKUP($B368,[1]高一下!$B:$R,17,0)</f>
        <v>骆泽群</v>
      </c>
      <c r="BO368">
        <f>VLOOKUP($B368,[1]高一上!$B:$W,5,0)</f>
        <v>77.5</v>
      </c>
      <c r="BP368" t="str">
        <f>VLOOKUP($B368,[1]高一上!$B:$W,6,0)</f>
        <v>刘玲君</v>
      </c>
      <c r="BQ368">
        <f>VLOOKUP($B368,[1]高一上!$B:$W,7,0)</f>
        <v>41</v>
      </c>
      <c r="BR368" t="str">
        <f>VLOOKUP($B368,[1]高一上!$B:$W,8,0)</f>
        <v>陈强</v>
      </c>
      <c r="BS368">
        <f>VLOOKUP($B368,[1]高一上!$B:$W,9,0)</f>
        <v>59.5</v>
      </c>
      <c r="BT368" t="str">
        <f>VLOOKUP($B368,[1]高一上!$B:$W,10,0)</f>
        <v>车梦德</v>
      </c>
      <c r="BU368">
        <f>VLOOKUP($B368,[1]高一上!$B:$W,17,0)</f>
        <v>54</v>
      </c>
      <c r="BV368" t="str">
        <f>VLOOKUP($B368,[1]高一上!$B:$W,18,0)</f>
        <v>沙正芳</v>
      </c>
      <c r="BW368">
        <f>VLOOKUP($B368,[1]高一上!$B:$W,19,0)</f>
        <v>36</v>
      </c>
      <c r="BX368" t="str">
        <f>VLOOKUP($B368,[1]高一上!$B:$W,20,0)</f>
        <v>徐志兵</v>
      </c>
      <c r="BY368">
        <f>VLOOKUP($B368,[1]高一上!$B:$W,21,0)</f>
        <v>36</v>
      </c>
      <c r="BZ368" t="str">
        <f>VLOOKUP($B368,[1]高一上!$B:$W,22,0)</f>
        <v>骆泽群</v>
      </c>
      <c r="CA368">
        <f>VLOOKUP($B368,[1]中考!$B:$N,5,0)</f>
        <v>109</v>
      </c>
      <c r="CB368">
        <f>VLOOKUP($B368,[1]中考!$B:$N,6,0)</f>
        <v>48</v>
      </c>
      <c r="CC368">
        <f>VLOOKUP($B368,[1]中考!$B:$N,7,0)</f>
        <v>108</v>
      </c>
      <c r="CD368">
        <f>VLOOKUP($B368,[1]中考!$B:$N,11,0)</f>
        <v>32</v>
      </c>
      <c r="CE368">
        <f>VLOOKUP($B368,[1]中考!$B:$N,12,0)</f>
        <v>27</v>
      </c>
      <c r="CF368">
        <f>VLOOKUP($B368,[1]中考!$B:$N,13,0)</f>
        <v>34</v>
      </c>
    </row>
    <row r="369" spans="1:84" x14ac:dyDescent="0.2">
      <c r="A369" s="1" t="s">
        <v>1226</v>
      </c>
      <c r="B369" s="1" t="s">
        <v>1227</v>
      </c>
      <c r="C369" s="1" t="s">
        <v>1186</v>
      </c>
      <c r="D369" s="1" t="s">
        <v>853</v>
      </c>
      <c r="E369" s="1" t="s">
        <v>1228</v>
      </c>
      <c r="F369" s="1">
        <v>359</v>
      </c>
      <c r="G369" s="1">
        <v>92</v>
      </c>
      <c r="H369" s="1" t="s">
        <v>978</v>
      </c>
      <c r="I369" s="1">
        <v>65</v>
      </c>
      <c r="J369" s="1" t="s">
        <v>1188</v>
      </c>
      <c r="K369" s="1">
        <v>46</v>
      </c>
      <c r="L369" s="1" t="s">
        <v>1189</v>
      </c>
      <c r="M369" s="1">
        <v>53</v>
      </c>
      <c r="N369" s="1" t="s">
        <v>1190</v>
      </c>
      <c r="O369" s="1">
        <v>58.5</v>
      </c>
      <c r="P369" s="1" t="s">
        <v>984</v>
      </c>
      <c r="Q369" s="1">
        <v>44</v>
      </c>
      <c r="R369" s="1" t="s">
        <v>986</v>
      </c>
      <c r="S369">
        <f>VLOOKUP(B369,[1]高三上!$B:$R,6,0)</f>
        <v>97.5</v>
      </c>
      <c r="T369" t="str">
        <f>VLOOKUP(B369,[1]高三上!$B:$R,7,0)</f>
        <v>刘玲君</v>
      </c>
      <c r="U369">
        <f>VLOOKUP(B369,[1]高三上!$B:$R,8,0)</f>
        <v>60</v>
      </c>
      <c r="V369" t="str">
        <f>VLOOKUP(B369,[1]高三上!$B:$R,9,0)</f>
        <v>陈虎林</v>
      </c>
      <c r="W369">
        <f>VLOOKUP(B369,[1]高三上!$B:$R,10,0)</f>
        <v>44</v>
      </c>
      <c r="X369" t="str">
        <f>VLOOKUP(B369,[1]高三上!$B:$R,11,0)</f>
        <v>姚芳淑</v>
      </c>
      <c r="Y369">
        <f>VLOOKUP(B369,[1]高三上!$B:$R,12,0)</f>
        <v>57.5</v>
      </c>
      <c r="Z369" t="str">
        <f>VLOOKUP(B369,[1]高三上!$B:$R,13,0)</f>
        <v>沙正芳</v>
      </c>
      <c r="AA369">
        <f>VLOOKUP(B369,[1]高三上!$B:$R,14,0)</f>
        <v>63.5</v>
      </c>
      <c r="AB369" t="str">
        <f>VLOOKUP(B369,[1]高三上!$B:$R,15,0)</f>
        <v>沙华莺</v>
      </c>
      <c r="AC369">
        <f>VLOOKUP(B369,[1]高三上!$B:$R,16,0)</f>
        <v>36</v>
      </c>
      <c r="AD369" t="str">
        <f>VLOOKUP(B369,[1]高三上!$B:$R,17,0)</f>
        <v>骆泽群</v>
      </c>
      <c r="AE369" t="str">
        <f>VLOOKUP($B369,[1]高二下!$B:$R,6,0)</f>
        <v>79.0</v>
      </c>
      <c r="AF369" t="str">
        <f>VLOOKUP($B369,[1]高二下!$B:$R,7,0)</f>
        <v>刘玲君</v>
      </c>
      <c r="AG369" t="str">
        <f>VLOOKUP($B369,[1]高二下!$B:$R,8,0)</f>
        <v>35.0</v>
      </c>
      <c r="AH369" t="str">
        <f>VLOOKUP($B369,[1]高二下!$B:$R,9,0)</f>
        <v>陈强</v>
      </c>
      <c r="AI369" t="str">
        <f>VLOOKUP($B369,[1]高二下!$B:$R,10,0)</f>
        <v>45.5</v>
      </c>
      <c r="AJ369" t="str">
        <f>VLOOKUP($B369,[1]高二下!$B:$R,11,0)</f>
        <v xml:space="preserve"> 车梦德</v>
      </c>
      <c r="AK369" t="str">
        <f>VLOOKUP($B369,[1]高二下!$B:$R,12,0)</f>
        <v>55.0</v>
      </c>
      <c r="AL369" t="str">
        <f>VLOOKUP($B369,[1]高二下!$B:$R,13,0)</f>
        <v>沙正芳</v>
      </c>
      <c r="AM369" t="str">
        <f>VLOOKUP($B369,[1]高二下!$B:$R,14,0)</f>
        <v>60.0</v>
      </c>
      <c r="AN369" t="str">
        <f>VLOOKUP($B369,[1]高二下!$B:$R,15,0)</f>
        <v>沙华莺</v>
      </c>
      <c r="AO369" t="str">
        <f>VLOOKUP($B369,[1]高二下!$B:$R,16,0)</f>
        <v>66.0</v>
      </c>
      <c r="AP369" t="str">
        <f>VLOOKUP($B369,[1]高二下!$B:$R,17,0)</f>
        <v>骆泽群</v>
      </c>
      <c r="AQ369" t="e">
        <f>VLOOKUP($B369,[2]高二上!$B:$R,6,0)</f>
        <v>#N/A</v>
      </c>
      <c r="AR369" t="e">
        <f>VLOOKUP($B369,[2]高二上!$B:$R,7,0)</f>
        <v>#N/A</v>
      </c>
      <c r="AS369" t="e">
        <f>VLOOKUP($B369,[2]高二上!$B:$R,8,0)</f>
        <v>#N/A</v>
      </c>
      <c r="AT369" t="e">
        <f>VLOOKUP($B369,[2]高二上!$B:$R,9,0)</f>
        <v>#N/A</v>
      </c>
      <c r="AU369" t="e">
        <f>VLOOKUP($B369,[2]高二上!$B:$R,10,0)</f>
        <v>#N/A</v>
      </c>
      <c r="AV369" t="e">
        <f>VLOOKUP($B369,[2]高二上!$B:$R,11,0)</f>
        <v>#N/A</v>
      </c>
      <c r="AW369" t="e">
        <f>VLOOKUP($B369,[2]高二上!$B:$R,12,0)</f>
        <v>#N/A</v>
      </c>
      <c r="AX369" t="e">
        <f>VLOOKUP($B369,[2]高二上!$B:$R,13,0)</f>
        <v>#N/A</v>
      </c>
      <c r="AY369" t="e">
        <f>VLOOKUP($B369,[2]高二上!$B:$R,14,0)</f>
        <v>#N/A</v>
      </c>
      <c r="AZ369" t="e">
        <f>VLOOKUP($B369,[2]高二上!$B:$R,15,0)</f>
        <v>#N/A</v>
      </c>
      <c r="BA369" t="e">
        <f>VLOOKUP($B369,[2]高二上!$B:$R,16,0)</f>
        <v>#N/A</v>
      </c>
      <c r="BB369" t="e">
        <f>VLOOKUP($B369,[2]高二上!$B:$R,17,0)</f>
        <v>#N/A</v>
      </c>
      <c r="BC369">
        <f>VLOOKUP($B369,[1]高一下!$B:$R,6,0)</f>
        <v>84</v>
      </c>
      <c r="BD369" t="str">
        <f>VLOOKUP($B369,[1]高一下!$B:$R,7,0)</f>
        <v>刘玲君</v>
      </c>
      <c r="BE369">
        <f>VLOOKUP($B369,[1]高一下!$B:$R,8,0)</f>
        <v>68</v>
      </c>
      <c r="BF369" t="str">
        <f>VLOOKUP($B369,[1]高一下!$B:$R,9,0)</f>
        <v>陈强</v>
      </c>
      <c r="BG369">
        <f>VLOOKUP($B369,[1]高一下!$B:$R,10,0)</f>
        <v>48.5</v>
      </c>
      <c r="BH369" t="str">
        <f>VLOOKUP($B369,[1]高一下!$B:$R,11,0)</f>
        <v>车梦德</v>
      </c>
      <c r="BI369">
        <f>VLOOKUP($B369,[1]高一下!$B:$R,12,0)</f>
        <v>66</v>
      </c>
      <c r="BJ369" t="str">
        <f>VLOOKUP($B369,[1]高一下!$B:$R,13,0)</f>
        <v>李华</v>
      </c>
      <c r="BK369">
        <f>VLOOKUP($B369,[1]高一下!$B:$R,14,0)</f>
        <v>68</v>
      </c>
      <c r="BL369" t="str">
        <f>VLOOKUP($B369,[1]高一下!$B:$R,15,0)</f>
        <v>徐志兵</v>
      </c>
      <c r="BM369">
        <f>VLOOKUP($B369,[1]高一下!$B:$R,16,0)</f>
        <v>65</v>
      </c>
      <c r="BN369" t="str">
        <f>VLOOKUP($B369,[1]高一下!$B:$R,17,0)</f>
        <v>骆泽群</v>
      </c>
      <c r="BO369">
        <f>VLOOKUP($B369,[1]高一上!$B:$W,5,0)</f>
        <v>73</v>
      </c>
      <c r="BP369" t="str">
        <f>VLOOKUP($B369,[1]高一上!$B:$W,6,0)</f>
        <v>刘玲君</v>
      </c>
      <c r="BQ369">
        <f>VLOOKUP($B369,[1]高一上!$B:$W,7,0)</f>
        <v>40</v>
      </c>
      <c r="BR369" t="str">
        <f>VLOOKUP($B369,[1]高一上!$B:$W,8,0)</f>
        <v>陈强</v>
      </c>
      <c r="BS369">
        <f>VLOOKUP($B369,[1]高一上!$B:$W,9,0)</f>
        <v>37</v>
      </c>
      <c r="BT369" t="str">
        <f>VLOOKUP($B369,[1]高一上!$B:$W,10,0)</f>
        <v>车梦德</v>
      </c>
      <c r="BU369">
        <f>VLOOKUP($B369,[1]高一上!$B:$W,17,0)</f>
        <v>69</v>
      </c>
      <c r="BV369" t="str">
        <f>VLOOKUP($B369,[1]高一上!$B:$W,18,0)</f>
        <v>沙正芳</v>
      </c>
      <c r="BW369">
        <f>VLOOKUP($B369,[1]高一上!$B:$W,19,0)</f>
        <v>62</v>
      </c>
      <c r="BX369" t="str">
        <f>VLOOKUP($B369,[1]高一上!$B:$W,20,0)</f>
        <v>徐志兵</v>
      </c>
      <c r="BY369">
        <f>VLOOKUP($B369,[1]高一上!$B:$W,21,0)</f>
        <v>62</v>
      </c>
      <c r="BZ369" t="str">
        <f>VLOOKUP($B369,[1]高一上!$B:$W,22,0)</f>
        <v>骆泽群</v>
      </c>
      <c r="CA369">
        <f>VLOOKUP($B369,[1]中考!$B:$N,5,0)</f>
        <v>87</v>
      </c>
      <c r="CB369">
        <f>VLOOKUP($B369,[1]中考!$B:$N,6,0)</f>
        <v>82</v>
      </c>
      <c r="CC369">
        <f>VLOOKUP($B369,[1]中考!$B:$N,7,0)</f>
        <v>53</v>
      </c>
      <c r="CD369">
        <f>VLOOKUP($B369,[1]中考!$B:$N,11,0)</f>
        <v>43</v>
      </c>
      <c r="CE369">
        <f>VLOOKUP($B369,[1]中考!$B:$N,12,0)</f>
        <v>42</v>
      </c>
      <c r="CF369">
        <f>VLOOKUP($B369,[1]中考!$B:$N,13,0)</f>
        <v>44</v>
      </c>
    </row>
    <row r="370" spans="1:84" x14ac:dyDescent="0.2">
      <c r="A370" s="1" t="s">
        <v>1229</v>
      </c>
      <c r="B370" s="1" t="s">
        <v>1230</v>
      </c>
      <c r="C370" s="1" t="s">
        <v>1186</v>
      </c>
      <c r="D370" s="1" t="s">
        <v>853</v>
      </c>
      <c r="E370" s="1" t="s">
        <v>1231</v>
      </c>
      <c r="F370" s="1">
        <v>331</v>
      </c>
      <c r="G370" s="1">
        <v>91</v>
      </c>
      <c r="H370" s="1" t="s">
        <v>978</v>
      </c>
      <c r="I370" s="1">
        <v>42</v>
      </c>
      <c r="J370" s="1" t="s">
        <v>1188</v>
      </c>
      <c r="K370" s="1">
        <v>60</v>
      </c>
      <c r="L370" s="1" t="s">
        <v>1189</v>
      </c>
      <c r="M370" s="1">
        <v>56</v>
      </c>
      <c r="N370" s="1" t="s">
        <v>1190</v>
      </c>
      <c r="O370" s="1">
        <v>52.5</v>
      </c>
      <c r="P370" s="1" t="s">
        <v>984</v>
      </c>
      <c r="Q370" s="1">
        <v>29</v>
      </c>
      <c r="R370" s="1" t="s">
        <v>986</v>
      </c>
      <c r="S370">
        <f>VLOOKUP(B370,[1]高三上!$B:$R,6,0)</f>
        <v>96.5</v>
      </c>
      <c r="T370" t="str">
        <f>VLOOKUP(B370,[1]高三上!$B:$R,7,0)</f>
        <v>刘玲君</v>
      </c>
      <c r="U370">
        <f>VLOOKUP(B370,[1]高三上!$B:$R,8,0)</f>
        <v>58</v>
      </c>
      <c r="V370" t="str">
        <f>VLOOKUP(B370,[1]高三上!$B:$R,9,0)</f>
        <v>陈虎林</v>
      </c>
      <c r="W370">
        <f>VLOOKUP(B370,[1]高三上!$B:$R,10,0)</f>
        <v>56</v>
      </c>
      <c r="X370" t="str">
        <f>VLOOKUP(B370,[1]高三上!$B:$R,11,0)</f>
        <v>姚芳淑</v>
      </c>
      <c r="Y370">
        <f>VLOOKUP(B370,[1]高三上!$B:$R,12,0)</f>
        <v>57</v>
      </c>
      <c r="Z370" t="str">
        <f>VLOOKUP(B370,[1]高三上!$B:$R,13,0)</f>
        <v>沙正芳</v>
      </c>
      <c r="AA370">
        <f>VLOOKUP(B370,[1]高三上!$B:$R,14,0)</f>
        <v>37.5</v>
      </c>
      <c r="AB370" t="str">
        <f>VLOOKUP(B370,[1]高三上!$B:$R,15,0)</f>
        <v>沙华莺</v>
      </c>
      <c r="AC370">
        <f>VLOOKUP(B370,[1]高三上!$B:$R,16,0)</f>
        <v>33</v>
      </c>
      <c r="AD370" t="str">
        <f>VLOOKUP(B370,[1]高三上!$B:$R,17,0)</f>
        <v>骆泽群</v>
      </c>
      <c r="AE370" t="str">
        <f>VLOOKUP($B370,[1]高二下!$B:$R,6,0)</f>
        <v>92.0</v>
      </c>
      <c r="AF370" t="str">
        <f>VLOOKUP($B370,[1]高二下!$B:$R,7,0)</f>
        <v>刘玲君</v>
      </c>
      <c r="AG370" t="str">
        <f>VLOOKUP($B370,[1]高二下!$B:$R,8,0)</f>
        <v>25.0</v>
      </c>
      <c r="AH370" t="str">
        <f>VLOOKUP($B370,[1]高二下!$B:$R,9,0)</f>
        <v>陈强</v>
      </c>
      <c r="AI370" t="str">
        <f>VLOOKUP($B370,[1]高二下!$B:$R,10,0)</f>
        <v>74.0</v>
      </c>
      <c r="AJ370" t="str">
        <f>VLOOKUP($B370,[1]高二下!$B:$R,11,0)</f>
        <v xml:space="preserve"> 车梦德</v>
      </c>
      <c r="AK370" t="str">
        <f>VLOOKUP($B370,[1]高二下!$B:$R,12,0)</f>
        <v>40.0</v>
      </c>
      <c r="AL370" t="str">
        <f>VLOOKUP($B370,[1]高二下!$B:$R,13,0)</f>
        <v>沙正芳</v>
      </c>
      <c r="AM370" t="str">
        <f>VLOOKUP($B370,[1]高二下!$B:$R,14,0)</f>
        <v>42.0</v>
      </c>
      <c r="AN370" t="str">
        <f>VLOOKUP($B370,[1]高二下!$B:$R,15,0)</f>
        <v>沙华莺</v>
      </c>
      <c r="AO370" t="str">
        <f>VLOOKUP($B370,[1]高二下!$B:$R,16,0)</f>
        <v>53.0</v>
      </c>
      <c r="AP370" t="str">
        <f>VLOOKUP($B370,[1]高二下!$B:$R,17,0)</f>
        <v>骆泽群</v>
      </c>
      <c r="AQ370" t="e">
        <f>VLOOKUP($B370,[2]高二上!$B:$R,6,0)</f>
        <v>#N/A</v>
      </c>
      <c r="AR370" t="e">
        <f>VLOOKUP($B370,[2]高二上!$B:$R,7,0)</f>
        <v>#N/A</v>
      </c>
      <c r="AS370" t="e">
        <f>VLOOKUP($B370,[2]高二上!$B:$R,8,0)</f>
        <v>#N/A</v>
      </c>
      <c r="AT370" t="e">
        <f>VLOOKUP($B370,[2]高二上!$B:$R,9,0)</f>
        <v>#N/A</v>
      </c>
      <c r="AU370" t="e">
        <f>VLOOKUP($B370,[2]高二上!$B:$R,10,0)</f>
        <v>#N/A</v>
      </c>
      <c r="AV370" t="e">
        <f>VLOOKUP($B370,[2]高二上!$B:$R,11,0)</f>
        <v>#N/A</v>
      </c>
      <c r="AW370" t="e">
        <f>VLOOKUP($B370,[2]高二上!$B:$R,12,0)</f>
        <v>#N/A</v>
      </c>
      <c r="AX370" t="e">
        <f>VLOOKUP($B370,[2]高二上!$B:$R,13,0)</f>
        <v>#N/A</v>
      </c>
      <c r="AY370" t="e">
        <f>VLOOKUP($B370,[2]高二上!$B:$R,14,0)</f>
        <v>#N/A</v>
      </c>
      <c r="AZ370" t="e">
        <f>VLOOKUP($B370,[2]高二上!$B:$R,15,0)</f>
        <v>#N/A</v>
      </c>
      <c r="BA370" t="e">
        <f>VLOOKUP($B370,[2]高二上!$B:$R,16,0)</f>
        <v>#N/A</v>
      </c>
      <c r="BB370" t="e">
        <f>VLOOKUP($B370,[2]高二上!$B:$R,17,0)</f>
        <v>#N/A</v>
      </c>
      <c r="BC370">
        <f>VLOOKUP($B370,[1]高一下!$B:$R,6,0)</f>
        <v>87</v>
      </c>
      <c r="BD370" t="str">
        <f>VLOOKUP($B370,[1]高一下!$B:$R,7,0)</f>
        <v>刘玲君</v>
      </c>
      <c r="BE370">
        <f>VLOOKUP($B370,[1]高一下!$B:$R,8,0)</f>
        <v>74</v>
      </c>
      <c r="BF370" t="str">
        <f>VLOOKUP($B370,[1]高一下!$B:$R,9,0)</f>
        <v>陈强</v>
      </c>
      <c r="BG370">
        <f>VLOOKUP($B370,[1]高一下!$B:$R,10,0)</f>
        <v>52</v>
      </c>
      <c r="BH370" t="str">
        <f>VLOOKUP($B370,[1]高一下!$B:$R,11,0)</f>
        <v>车梦德</v>
      </c>
      <c r="BI370">
        <f>VLOOKUP($B370,[1]高一下!$B:$R,12,0)</f>
        <v>64</v>
      </c>
      <c r="BJ370" t="str">
        <f>VLOOKUP($B370,[1]高一下!$B:$R,13,0)</f>
        <v>李华</v>
      </c>
      <c r="BK370">
        <f>VLOOKUP($B370,[1]高一下!$B:$R,14,0)</f>
        <v>66</v>
      </c>
      <c r="BL370" t="str">
        <f>VLOOKUP($B370,[1]高一下!$B:$R,15,0)</f>
        <v>徐志兵</v>
      </c>
      <c r="BM370">
        <f>VLOOKUP($B370,[1]高一下!$B:$R,16,0)</f>
        <v>54</v>
      </c>
      <c r="BN370" t="str">
        <f>VLOOKUP($B370,[1]高一下!$B:$R,17,0)</f>
        <v>骆泽群</v>
      </c>
      <c r="BO370">
        <f>VLOOKUP($B370,[1]高一上!$B:$W,5,0)</f>
        <v>67.5</v>
      </c>
      <c r="BP370" t="str">
        <f>VLOOKUP($B370,[1]高一上!$B:$W,6,0)</f>
        <v>刘玲君</v>
      </c>
      <c r="BQ370">
        <f>VLOOKUP($B370,[1]高一上!$B:$W,7,0)</f>
        <v>26</v>
      </c>
      <c r="BR370" t="str">
        <f>VLOOKUP($B370,[1]高一上!$B:$W,8,0)</f>
        <v>陈强</v>
      </c>
      <c r="BS370">
        <f>VLOOKUP($B370,[1]高一上!$B:$W,9,0)</f>
        <v>43.5</v>
      </c>
      <c r="BT370" t="str">
        <f>VLOOKUP($B370,[1]高一上!$B:$W,10,0)</f>
        <v>车梦德</v>
      </c>
      <c r="BU370">
        <f>VLOOKUP($B370,[1]高一上!$B:$W,17,0)</f>
        <v>58</v>
      </c>
      <c r="BV370" t="str">
        <f>VLOOKUP($B370,[1]高一上!$B:$W,18,0)</f>
        <v>沙正芳</v>
      </c>
      <c r="BW370">
        <f>VLOOKUP($B370,[1]高一上!$B:$W,19,0)</f>
        <v>53</v>
      </c>
      <c r="BX370" t="str">
        <f>VLOOKUP($B370,[1]高一上!$B:$W,20,0)</f>
        <v>徐志兵</v>
      </c>
      <c r="BY370">
        <f>VLOOKUP($B370,[1]高一上!$B:$W,21,0)</f>
        <v>53</v>
      </c>
      <c r="BZ370" t="str">
        <f>VLOOKUP($B370,[1]高一上!$B:$W,22,0)</f>
        <v>骆泽群</v>
      </c>
      <c r="CA370">
        <f>VLOOKUP($B370,[1]中考!$B:$N,5,0)</f>
        <v>95</v>
      </c>
      <c r="CB370">
        <f>VLOOKUP($B370,[1]中考!$B:$N,6,0)</f>
        <v>63</v>
      </c>
      <c r="CC370">
        <f>VLOOKUP($B370,[1]中考!$B:$N,7,0)</f>
        <v>88</v>
      </c>
      <c r="CD370">
        <f>VLOOKUP($B370,[1]中考!$B:$N,11,0)</f>
        <v>32</v>
      </c>
      <c r="CE370">
        <f>VLOOKUP($B370,[1]中考!$B:$N,12,0)</f>
        <v>38</v>
      </c>
      <c r="CF370">
        <f>VLOOKUP($B370,[1]中考!$B:$N,13,0)</f>
        <v>33</v>
      </c>
    </row>
    <row r="371" spans="1:84" x14ac:dyDescent="0.2">
      <c r="A371" s="1" t="s">
        <v>1232</v>
      </c>
      <c r="B371" s="1" t="s">
        <v>1233</v>
      </c>
      <c r="C371" s="1" t="s">
        <v>1186</v>
      </c>
      <c r="D371" s="1" t="s">
        <v>853</v>
      </c>
      <c r="E371" s="1" t="s">
        <v>1234</v>
      </c>
      <c r="F371" s="1">
        <v>375</v>
      </c>
      <c r="G371" s="1">
        <v>94</v>
      </c>
      <c r="H371" s="1" t="s">
        <v>978</v>
      </c>
      <c r="I371" s="1">
        <v>65</v>
      </c>
      <c r="J371" s="1" t="s">
        <v>1188</v>
      </c>
      <c r="K371" s="1">
        <v>83</v>
      </c>
      <c r="L371" s="1" t="s">
        <v>1189</v>
      </c>
      <c r="M371" s="1">
        <v>44</v>
      </c>
      <c r="N371" s="1" t="s">
        <v>1190</v>
      </c>
      <c r="O371" s="1">
        <v>42</v>
      </c>
      <c r="P371" s="1" t="s">
        <v>984</v>
      </c>
      <c r="Q371" s="1">
        <v>47</v>
      </c>
      <c r="R371" s="1" t="s">
        <v>986</v>
      </c>
      <c r="S371">
        <f>VLOOKUP(B371,[1]高三上!$B:$R,6,0)</f>
        <v>87</v>
      </c>
      <c r="T371" t="str">
        <f>VLOOKUP(B371,[1]高三上!$B:$R,7,0)</f>
        <v>刘玲君</v>
      </c>
      <c r="U371">
        <f>VLOOKUP(B371,[1]高三上!$B:$R,8,0)</f>
        <v>53</v>
      </c>
      <c r="V371" t="str">
        <f>VLOOKUP(B371,[1]高三上!$B:$R,9,0)</f>
        <v>陈虎林</v>
      </c>
      <c r="W371">
        <f>VLOOKUP(B371,[1]高三上!$B:$R,10,0)</f>
        <v>70.5</v>
      </c>
      <c r="X371" t="str">
        <f>VLOOKUP(B371,[1]高三上!$B:$R,11,0)</f>
        <v>姚芳淑</v>
      </c>
      <c r="Y371">
        <f>VLOOKUP(B371,[1]高三上!$B:$R,12,0)</f>
        <v>57</v>
      </c>
      <c r="Z371" t="str">
        <f>VLOOKUP(B371,[1]高三上!$B:$R,13,0)</f>
        <v>沙正芳</v>
      </c>
      <c r="AA371">
        <f>VLOOKUP(B371,[1]高三上!$B:$R,14,0)</f>
        <v>33.5</v>
      </c>
      <c r="AB371" t="str">
        <f>VLOOKUP(B371,[1]高三上!$B:$R,15,0)</f>
        <v>沙华莺</v>
      </c>
      <c r="AC371">
        <f>VLOOKUP(B371,[1]高三上!$B:$R,16,0)</f>
        <v>28</v>
      </c>
      <c r="AD371" t="str">
        <f>VLOOKUP(B371,[1]高三上!$B:$R,17,0)</f>
        <v>骆泽群</v>
      </c>
      <c r="AE371" t="str">
        <f>VLOOKUP($B371,[1]高二下!$B:$R,6,0)</f>
        <v>80.0</v>
      </c>
      <c r="AF371" t="str">
        <f>VLOOKUP($B371,[1]高二下!$B:$R,7,0)</f>
        <v>刘玲君</v>
      </c>
      <c r="AG371" t="str">
        <f>VLOOKUP($B371,[1]高二下!$B:$R,8,0)</f>
        <v>35.0</v>
      </c>
      <c r="AH371" t="str">
        <f>VLOOKUP($B371,[1]高二下!$B:$R,9,0)</f>
        <v>陈强</v>
      </c>
      <c r="AI371" t="str">
        <f>VLOOKUP($B371,[1]高二下!$B:$R,10,0)</f>
        <v>79.5</v>
      </c>
      <c r="AJ371" t="str">
        <f>VLOOKUP($B371,[1]高二下!$B:$R,11,0)</f>
        <v xml:space="preserve"> 车梦德</v>
      </c>
      <c r="AK371" t="str">
        <f>VLOOKUP($B371,[1]高二下!$B:$R,12,0)</f>
        <v>65.0</v>
      </c>
      <c r="AL371" t="str">
        <f>VLOOKUP($B371,[1]高二下!$B:$R,13,0)</f>
        <v>沙正芳</v>
      </c>
      <c r="AM371" t="str">
        <f>VLOOKUP($B371,[1]高二下!$B:$R,14,0)</f>
        <v>46.0</v>
      </c>
      <c r="AN371" t="str">
        <f>VLOOKUP($B371,[1]高二下!$B:$R,15,0)</f>
        <v>沙华莺</v>
      </c>
      <c r="AO371" t="str">
        <f>VLOOKUP($B371,[1]高二下!$B:$R,16,0)</f>
        <v>62.0</v>
      </c>
      <c r="AP371" t="str">
        <f>VLOOKUP($B371,[1]高二下!$B:$R,17,0)</f>
        <v>骆泽群</v>
      </c>
      <c r="AQ371" t="e">
        <f>VLOOKUP($B371,[2]高二上!$B:$R,6,0)</f>
        <v>#N/A</v>
      </c>
      <c r="AR371" t="e">
        <f>VLOOKUP($B371,[2]高二上!$B:$R,7,0)</f>
        <v>#N/A</v>
      </c>
      <c r="AS371" t="e">
        <f>VLOOKUP($B371,[2]高二上!$B:$R,8,0)</f>
        <v>#N/A</v>
      </c>
      <c r="AT371" t="e">
        <f>VLOOKUP($B371,[2]高二上!$B:$R,9,0)</f>
        <v>#N/A</v>
      </c>
      <c r="AU371" t="e">
        <f>VLOOKUP($B371,[2]高二上!$B:$R,10,0)</f>
        <v>#N/A</v>
      </c>
      <c r="AV371" t="e">
        <f>VLOOKUP($B371,[2]高二上!$B:$R,11,0)</f>
        <v>#N/A</v>
      </c>
      <c r="AW371" t="e">
        <f>VLOOKUP($B371,[2]高二上!$B:$R,12,0)</f>
        <v>#N/A</v>
      </c>
      <c r="AX371" t="e">
        <f>VLOOKUP($B371,[2]高二上!$B:$R,13,0)</f>
        <v>#N/A</v>
      </c>
      <c r="AY371" t="e">
        <f>VLOOKUP($B371,[2]高二上!$B:$R,14,0)</f>
        <v>#N/A</v>
      </c>
      <c r="AZ371" t="e">
        <f>VLOOKUP($B371,[2]高二上!$B:$R,15,0)</f>
        <v>#N/A</v>
      </c>
      <c r="BA371" t="e">
        <f>VLOOKUP($B371,[2]高二上!$B:$R,16,0)</f>
        <v>#N/A</v>
      </c>
      <c r="BB371" t="e">
        <f>VLOOKUP($B371,[2]高二上!$B:$R,17,0)</f>
        <v>#N/A</v>
      </c>
      <c r="BC371">
        <f>VLOOKUP($B371,[1]高一下!$B:$R,6,0)</f>
        <v>89</v>
      </c>
      <c r="BD371" t="str">
        <f>VLOOKUP($B371,[1]高一下!$B:$R,7,0)</f>
        <v>甲阿祝玛</v>
      </c>
      <c r="BE371">
        <f>VLOOKUP($B371,[1]高一下!$B:$R,8,0)</f>
        <v>34</v>
      </c>
      <c r="BF371" t="str">
        <f>VLOOKUP($B371,[1]高一下!$B:$R,9,0)</f>
        <v>梅桂斌</v>
      </c>
      <c r="BG371">
        <f>VLOOKUP($B371,[1]高一下!$B:$R,10,0)</f>
        <v>76</v>
      </c>
      <c r="BH371" t="str">
        <f>VLOOKUP($B371,[1]高一下!$B:$R,11,0)</f>
        <v>黄健均</v>
      </c>
      <c r="BI371">
        <f>VLOOKUP($B371,[1]高一下!$B:$R,12,0)</f>
        <v>57</v>
      </c>
      <c r="BJ371" t="str">
        <f>VLOOKUP($B371,[1]高一下!$B:$R,13,0)</f>
        <v>向雅欣</v>
      </c>
      <c r="BK371">
        <f>VLOOKUP($B371,[1]高一下!$B:$R,14,0)</f>
        <v>67</v>
      </c>
      <c r="BL371" t="str">
        <f>VLOOKUP($B371,[1]高一下!$B:$R,15,0)</f>
        <v>沙华莺</v>
      </c>
      <c r="BM371">
        <f>VLOOKUP($B371,[1]高一下!$B:$R,16,0)</f>
        <v>58</v>
      </c>
      <c r="BN371" t="str">
        <f>VLOOKUP($B371,[1]高一下!$B:$R,17,0)</f>
        <v>骆泽群</v>
      </c>
      <c r="BO371">
        <f>VLOOKUP($B371,[1]高一上!$B:$W,5,0)</f>
        <v>77</v>
      </c>
      <c r="BP371" t="str">
        <f>VLOOKUP($B371,[1]高一上!$B:$W,6,0)</f>
        <v>叶仁芳</v>
      </c>
      <c r="BQ371">
        <f>VLOOKUP($B371,[1]高一上!$B:$W,7,0)</f>
        <v>35</v>
      </c>
      <c r="BR371" t="str">
        <f>VLOOKUP($B371,[1]高一上!$B:$W,8,0)</f>
        <v>苏朗偏初</v>
      </c>
      <c r="BS371">
        <f>VLOOKUP($B371,[1]高一上!$B:$W,9,0)</f>
        <v>72.5</v>
      </c>
      <c r="BT371" t="str">
        <f>VLOOKUP($B371,[1]高一上!$B:$W,10,0)</f>
        <v>东梅</v>
      </c>
      <c r="BU371">
        <f>VLOOKUP($B371,[1]高一上!$B:$W,17,0)</f>
        <v>47</v>
      </c>
      <c r="BV371">
        <f>VLOOKUP($B371,[1]高一上!$B:$W,18,0)</f>
        <v>0</v>
      </c>
      <c r="BW371">
        <f>VLOOKUP($B371,[1]高一上!$B:$W,19,0)</f>
        <v>39</v>
      </c>
      <c r="BX371">
        <f>VLOOKUP($B371,[1]高一上!$B:$W,20,0)</f>
        <v>0</v>
      </c>
      <c r="BY371">
        <f>VLOOKUP($B371,[1]高一上!$B:$W,21,0)</f>
        <v>39</v>
      </c>
      <c r="BZ371">
        <f>VLOOKUP($B371,[1]高一上!$B:$W,22,0)</f>
        <v>0</v>
      </c>
      <c r="CA371">
        <f>VLOOKUP($B371,[1]中考!$B:$N,5,0)</f>
        <v>109</v>
      </c>
      <c r="CB371">
        <f>VLOOKUP($B371,[1]中考!$B:$N,6,0)</f>
        <v>57</v>
      </c>
      <c r="CC371">
        <f>VLOOKUP($B371,[1]中考!$B:$N,7,0)</f>
        <v>95</v>
      </c>
      <c r="CD371">
        <f>VLOOKUP($B371,[1]中考!$B:$N,11,0)</f>
        <v>34</v>
      </c>
      <c r="CE371">
        <f>VLOOKUP($B371,[1]中考!$B:$N,12,0)</f>
        <v>33</v>
      </c>
      <c r="CF371">
        <f>VLOOKUP($B371,[1]中考!$B:$N,13,0)</f>
        <v>36</v>
      </c>
    </row>
    <row r="372" spans="1:84" x14ac:dyDescent="0.2">
      <c r="A372" s="1" t="s">
        <v>1235</v>
      </c>
      <c r="B372" s="1" t="s">
        <v>1236</v>
      </c>
      <c r="C372" s="1" t="s">
        <v>1186</v>
      </c>
      <c r="D372" s="1" t="s">
        <v>853</v>
      </c>
      <c r="E372" s="1" t="s">
        <v>1237</v>
      </c>
      <c r="F372" s="1">
        <v>381</v>
      </c>
      <c r="G372" s="1">
        <v>87</v>
      </c>
      <c r="H372" s="1" t="s">
        <v>978</v>
      </c>
      <c r="I372" s="1">
        <v>81</v>
      </c>
      <c r="J372" s="1" t="s">
        <v>1188</v>
      </c>
      <c r="K372" s="1">
        <v>71</v>
      </c>
      <c r="L372" s="1" t="s">
        <v>1189</v>
      </c>
      <c r="M372" s="1">
        <v>48.5</v>
      </c>
      <c r="N372" s="1" t="s">
        <v>1190</v>
      </c>
      <c r="O372" s="1">
        <v>50</v>
      </c>
      <c r="P372" s="1" t="s">
        <v>984</v>
      </c>
      <c r="Q372" s="1">
        <v>43</v>
      </c>
      <c r="R372" s="1" t="s">
        <v>986</v>
      </c>
      <c r="S372">
        <f>VLOOKUP(B372,[1]高三上!$B:$R,6,0)</f>
        <v>92.5</v>
      </c>
      <c r="T372" t="str">
        <f>VLOOKUP(B372,[1]高三上!$B:$R,7,0)</f>
        <v>刘玲君</v>
      </c>
      <c r="U372">
        <f>VLOOKUP(B372,[1]高三上!$B:$R,8,0)</f>
        <v>85</v>
      </c>
      <c r="V372" t="str">
        <f>VLOOKUP(B372,[1]高三上!$B:$R,9,0)</f>
        <v>陈虎林</v>
      </c>
      <c r="W372">
        <f>VLOOKUP(B372,[1]高三上!$B:$R,10,0)</f>
        <v>56</v>
      </c>
      <c r="X372" t="str">
        <f>VLOOKUP(B372,[1]高三上!$B:$R,11,0)</f>
        <v>姚芳淑</v>
      </c>
      <c r="Y372">
        <f>VLOOKUP(B372,[1]高三上!$B:$R,12,0)</f>
        <v>47.5</v>
      </c>
      <c r="Z372" t="str">
        <f>VLOOKUP(B372,[1]高三上!$B:$R,13,0)</f>
        <v>沙正芳</v>
      </c>
      <c r="AA372">
        <f>VLOOKUP(B372,[1]高三上!$B:$R,14,0)</f>
        <v>29</v>
      </c>
      <c r="AB372" t="str">
        <f>VLOOKUP(B372,[1]高三上!$B:$R,15,0)</f>
        <v>沙华莺</v>
      </c>
      <c r="AC372">
        <f>VLOOKUP(B372,[1]高三上!$B:$R,16,0)</f>
        <v>32</v>
      </c>
      <c r="AD372" t="str">
        <f>VLOOKUP(B372,[1]高三上!$B:$R,17,0)</f>
        <v>骆泽群</v>
      </c>
      <c r="AE372" t="str">
        <f>VLOOKUP($B372,[1]高二下!$B:$R,6,0)</f>
        <v>87.0</v>
      </c>
      <c r="AF372" t="str">
        <f>VLOOKUP($B372,[1]高二下!$B:$R,7,0)</f>
        <v>刘玲君</v>
      </c>
      <c r="AG372" t="str">
        <f>VLOOKUP($B372,[1]高二下!$B:$R,8,0)</f>
        <v>66.0</v>
      </c>
      <c r="AH372" t="str">
        <f>VLOOKUP($B372,[1]高二下!$B:$R,9,0)</f>
        <v>陈强</v>
      </c>
      <c r="AI372" t="str">
        <f>VLOOKUP($B372,[1]高二下!$B:$R,10,0)</f>
        <v>75.0</v>
      </c>
      <c r="AJ372" t="str">
        <f>VLOOKUP($B372,[1]高二下!$B:$R,11,0)</f>
        <v xml:space="preserve"> 车梦德</v>
      </c>
      <c r="AK372" t="str">
        <f>VLOOKUP($B372,[1]高二下!$B:$R,12,0)</f>
        <v>60.0</v>
      </c>
      <c r="AL372" t="str">
        <f>VLOOKUP($B372,[1]高二下!$B:$R,13,0)</f>
        <v>沙正芳</v>
      </c>
      <c r="AM372" t="str">
        <f>VLOOKUP($B372,[1]高二下!$B:$R,14,0)</f>
        <v>62.0</v>
      </c>
      <c r="AN372" t="str">
        <f>VLOOKUP($B372,[1]高二下!$B:$R,15,0)</f>
        <v>沙华莺</v>
      </c>
      <c r="AO372" t="str">
        <f>VLOOKUP($B372,[1]高二下!$B:$R,16,0)</f>
        <v>49.0</v>
      </c>
      <c r="AP372" t="str">
        <f>VLOOKUP($B372,[1]高二下!$B:$R,17,0)</f>
        <v>骆泽群</v>
      </c>
      <c r="AQ372" t="e">
        <f>VLOOKUP($B372,[2]高二上!$B:$R,6,0)</f>
        <v>#N/A</v>
      </c>
      <c r="AR372" t="e">
        <f>VLOOKUP($B372,[2]高二上!$B:$R,7,0)</f>
        <v>#N/A</v>
      </c>
      <c r="AS372" t="e">
        <f>VLOOKUP($B372,[2]高二上!$B:$R,8,0)</f>
        <v>#N/A</v>
      </c>
      <c r="AT372" t="e">
        <f>VLOOKUP($B372,[2]高二上!$B:$R,9,0)</f>
        <v>#N/A</v>
      </c>
      <c r="AU372" t="e">
        <f>VLOOKUP($B372,[2]高二上!$B:$R,10,0)</f>
        <v>#N/A</v>
      </c>
      <c r="AV372" t="e">
        <f>VLOOKUP($B372,[2]高二上!$B:$R,11,0)</f>
        <v>#N/A</v>
      </c>
      <c r="AW372" t="e">
        <f>VLOOKUP($B372,[2]高二上!$B:$R,12,0)</f>
        <v>#N/A</v>
      </c>
      <c r="AX372" t="e">
        <f>VLOOKUP($B372,[2]高二上!$B:$R,13,0)</f>
        <v>#N/A</v>
      </c>
      <c r="AY372" t="e">
        <f>VLOOKUP($B372,[2]高二上!$B:$R,14,0)</f>
        <v>#N/A</v>
      </c>
      <c r="AZ372" t="e">
        <f>VLOOKUP($B372,[2]高二上!$B:$R,15,0)</f>
        <v>#N/A</v>
      </c>
      <c r="BA372" t="e">
        <f>VLOOKUP($B372,[2]高二上!$B:$R,16,0)</f>
        <v>#N/A</v>
      </c>
      <c r="BB372" t="e">
        <f>VLOOKUP($B372,[2]高二上!$B:$R,17,0)</f>
        <v>#N/A</v>
      </c>
      <c r="BC372">
        <f>VLOOKUP($B372,[1]高一下!$B:$R,6,0)</f>
        <v>84</v>
      </c>
      <c r="BD372" t="str">
        <f>VLOOKUP($B372,[1]高一下!$B:$R,7,0)</f>
        <v>刘玲君</v>
      </c>
      <c r="BE372">
        <f>VLOOKUP($B372,[1]高一下!$B:$R,8,0)</f>
        <v>80</v>
      </c>
      <c r="BF372" t="str">
        <f>VLOOKUP($B372,[1]高一下!$B:$R,9,0)</f>
        <v>陈强</v>
      </c>
      <c r="BG372">
        <f>VLOOKUP($B372,[1]高一下!$B:$R,10,0)</f>
        <v>67.5</v>
      </c>
      <c r="BH372" t="str">
        <f>VLOOKUP($B372,[1]高一下!$B:$R,11,0)</f>
        <v>车梦德</v>
      </c>
      <c r="BI372">
        <f>VLOOKUP($B372,[1]高一下!$B:$R,12,0)</f>
        <v>47</v>
      </c>
      <c r="BJ372" t="str">
        <f>VLOOKUP($B372,[1]高一下!$B:$R,13,0)</f>
        <v>李华</v>
      </c>
      <c r="BK372">
        <f>VLOOKUP($B372,[1]高一下!$B:$R,14,0)</f>
        <v>48</v>
      </c>
      <c r="BL372" t="str">
        <f>VLOOKUP($B372,[1]高一下!$B:$R,15,0)</f>
        <v>徐志兵</v>
      </c>
      <c r="BM372">
        <f>VLOOKUP($B372,[1]高一下!$B:$R,16,0)</f>
        <v>46</v>
      </c>
      <c r="BN372" t="str">
        <f>VLOOKUP($B372,[1]高一下!$B:$R,17,0)</f>
        <v>骆泽群</v>
      </c>
      <c r="BO372">
        <f>VLOOKUP($B372,[1]高一上!$B:$W,5,0)</f>
        <v>71</v>
      </c>
      <c r="BP372" t="str">
        <f>VLOOKUP($B372,[1]高一上!$B:$W,6,0)</f>
        <v>刘玲君</v>
      </c>
      <c r="BQ372">
        <f>VLOOKUP($B372,[1]高一上!$B:$W,7,0)</f>
        <v>55</v>
      </c>
      <c r="BR372" t="str">
        <f>VLOOKUP($B372,[1]高一上!$B:$W,8,0)</f>
        <v>陈强</v>
      </c>
      <c r="BS372">
        <f>VLOOKUP($B372,[1]高一上!$B:$W,9,0)</f>
        <v>68</v>
      </c>
      <c r="BT372" t="str">
        <f>VLOOKUP($B372,[1]高一上!$B:$W,10,0)</f>
        <v>车梦德</v>
      </c>
      <c r="BU372">
        <f>VLOOKUP($B372,[1]高一上!$B:$W,17,0)</f>
        <v>47</v>
      </c>
      <c r="BV372" t="str">
        <f>VLOOKUP($B372,[1]高一上!$B:$W,18,0)</f>
        <v>沙正芳</v>
      </c>
      <c r="BW372">
        <f>VLOOKUP($B372,[1]高一上!$B:$W,19,0)</f>
        <v>38</v>
      </c>
      <c r="BX372" t="str">
        <f>VLOOKUP($B372,[1]高一上!$B:$W,20,0)</f>
        <v>徐志兵</v>
      </c>
      <c r="BY372">
        <f>VLOOKUP($B372,[1]高一上!$B:$W,21,0)</f>
        <v>38</v>
      </c>
      <c r="BZ372" t="str">
        <f>VLOOKUP($B372,[1]高一上!$B:$W,22,0)</f>
        <v>骆泽群</v>
      </c>
      <c r="CA372">
        <f>VLOOKUP($B372,[1]中考!$B:$N,5,0)</f>
        <v>97</v>
      </c>
      <c r="CB372">
        <f>VLOOKUP($B372,[1]中考!$B:$N,6,0)</f>
        <v>90</v>
      </c>
      <c r="CC372">
        <f>VLOOKUP($B372,[1]中考!$B:$N,7,0)</f>
        <v>106</v>
      </c>
      <c r="CD372">
        <f>VLOOKUP($B372,[1]中考!$B:$N,11,0)</f>
        <v>32</v>
      </c>
      <c r="CE372">
        <f>VLOOKUP($B372,[1]中考!$B:$N,12,0)</f>
        <v>25</v>
      </c>
      <c r="CF372">
        <f>VLOOKUP($B372,[1]中考!$B:$N,13,0)</f>
        <v>28</v>
      </c>
    </row>
    <row r="373" spans="1:84" x14ac:dyDescent="0.2">
      <c r="A373" s="1" t="s">
        <v>1238</v>
      </c>
      <c r="B373" s="1" t="s">
        <v>1239</v>
      </c>
      <c r="C373" s="1" t="s">
        <v>1186</v>
      </c>
      <c r="D373" s="1" t="s">
        <v>853</v>
      </c>
      <c r="E373" s="1" t="s">
        <v>1240</v>
      </c>
      <c r="F373" s="1">
        <v>420</v>
      </c>
      <c r="G373" s="1">
        <v>109</v>
      </c>
      <c r="H373" s="1" t="s">
        <v>978</v>
      </c>
      <c r="I373" s="1">
        <v>43</v>
      </c>
      <c r="J373" s="1" t="s">
        <v>1188</v>
      </c>
      <c r="K373" s="1">
        <v>75</v>
      </c>
      <c r="L373" s="1" t="s">
        <v>1189</v>
      </c>
      <c r="M373" s="1">
        <v>66.5</v>
      </c>
      <c r="N373" s="1" t="s">
        <v>1190</v>
      </c>
      <c r="O373" s="1">
        <v>61</v>
      </c>
      <c r="P373" s="1" t="s">
        <v>984</v>
      </c>
      <c r="Q373" s="1">
        <v>65</v>
      </c>
      <c r="R373" s="1" t="s">
        <v>986</v>
      </c>
      <c r="S373">
        <f>VLOOKUP(B373,[1]高三上!$B:$R,6,0)</f>
        <v>93.5</v>
      </c>
      <c r="T373" t="str">
        <f>VLOOKUP(B373,[1]高三上!$B:$R,7,0)</f>
        <v>刘玲君</v>
      </c>
      <c r="U373">
        <f>VLOOKUP(B373,[1]高三上!$B:$R,8,0)</f>
        <v>64</v>
      </c>
      <c r="V373" t="str">
        <f>VLOOKUP(B373,[1]高三上!$B:$R,9,0)</f>
        <v>陈虎林</v>
      </c>
      <c r="W373">
        <f>VLOOKUP(B373,[1]高三上!$B:$R,10,0)</f>
        <v>80.5</v>
      </c>
      <c r="X373" t="str">
        <f>VLOOKUP(B373,[1]高三上!$B:$R,11,0)</f>
        <v>姚芳淑</v>
      </c>
      <c r="Y373">
        <f>VLOOKUP(B373,[1]高三上!$B:$R,12,0)</f>
        <v>53</v>
      </c>
      <c r="Z373" t="str">
        <f>VLOOKUP(B373,[1]高三上!$B:$R,13,0)</f>
        <v>沙正芳</v>
      </c>
      <c r="AA373">
        <f>VLOOKUP(B373,[1]高三上!$B:$R,14,0)</f>
        <v>55</v>
      </c>
      <c r="AB373" t="str">
        <f>VLOOKUP(B373,[1]高三上!$B:$R,15,0)</f>
        <v>沙华莺</v>
      </c>
      <c r="AC373">
        <f>VLOOKUP(B373,[1]高三上!$B:$R,16,0)</f>
        <v>58</v>
      </c>
      <c r="AD373" t="str">
        <f>VLOOKUP(B373,[1]高三上!$B:$R,17,0)</f>
        <v>骆泽群</v>
      </c>
      <c r="AE373" t="str">
        <f>VLOOKUP($B373,[1]高二下!$B:$R,6,0)</f>
        <v>97.0</v>
      </c>
      <c r="AF373" t="str">
        <f>VLOOKUP($B373,[1]高二下!$B:$R,7,0)</f>
        <v>刘玲君</v>
      </c>
      <c r="AG373" t="str">
        <f>VLOOKUP($B373,[1]高二下!$B:$R,8,0)</f>
        <v>32.0</v>
      </c>
      <c r="AH373" t="str">
        <f>VLOOKUP($B373,[1]高二下!$B:$R,9,0)</f>
        <v>陈强</v>
      </c>
      <c r="AI373" t="str">
        <f>VLOOKUP($B373,[1]高二下!$B:$R,10,0)</f>
        <v>83.5</v>
      </c>
      <c r="AJ373" t="str">
        <f>VLOOKUP($B373,[1]高二下!$B:$R,11,0)</f>
        <v xml:space="preserve"> 车梦德</v>
      </c>
      <c r="AK373" t="str">
        <f>VLOOKUP($B373,[1]高二下!$B:$R,12,0)</f>
        <v>73.0</v>
      </c>
      <c r="AL373" t="str">
        <f>VLOOKUP($B373,[1]高二下!$B:$R,13,0)</f>
        <v>沙正芳</v>
      </c>
      <c r="AM373" t="str">
        <f>VLOOKUP($B373,[1]高二下!$B:$R,14,0)</f>
        <v>70.0</v>
      </c>
      <c r="AN373" t="str">
        <f>VLOOKUP($B373,[1]高二下!$B:$R,15,0)</f>
        <v>沙华莺</v>
      </c>
      <c r="AO373" t="str">
        <f>VLOOKUP($B373,[1]高二下!$B:$R,16,0)</f>
        <v>69.0</v>
      </c>
      <c r="AP373" t="str">
        <f>VLOOKUP($B373,[1]高二下!$B:$R,17,0)</f>
        <v>骆泽群</v>
      </c>
      <c r="AQ373" t="e">
        <f>VLOOKUP($B373,[2]高二上!$B:$R,6,0)</f>
        <v>#N/A</v>
      </c>
      <c r="AR373" t="e">
        <f>VLOOKUP($B373,[2]高二上!$B:$R,7,0)</f>
        <v>#N/A</v>
      </c>
      <c r="AS373" t="e">
        <f>VLOOKUP($B373,[2]高二上!$B:$R,8,0)</f>
        <v>#N/A</v>
      </c>
      <c r="AT373" t="e">
        <f>VLOOKUP($B373,[2]高二上!$B:$R,9,0)</f>
        <v>#N/A</v>
      </c>
      <c r="AU373" t="e">
        <f>VLOOKUP($B373,[2]高二上!$B:$R,10,0)</f>
        <v>#N/A</v>
      </c>
      <c r="AV373" t="e">
        <f>VLOOKUP($B373,[2]高二上!$B:$R,11,0)</f>
        <v>#N/A</v>
      </c>
      <c r="AW373" t="e">
        <f>VLOOKUP($B373,[2]高二上!$B:$R,12,0)</f>
        <v>#N/A</v>
      </c>
      <c r="AX373" t="e">
        <f>VLOOKUP($B373,[2]高二上!$B:$R,13,0)</f>
        <v>#N/A</v>
      </c>
      <c r="AY373" t="e">
        <f>VLOOKUP($B373,[2]高二上!$B:$R,14,0)</f>
        <v>#N/A</v>
      </c>
      <c r="AZ373" t="e">
        <f>VLOOKUP($B373,[2]高二上!$B:$R,15,0)</f>
        <v>#N/A</v>
      </c>
      <c r="BA373" t="e">
        <f>VLOOKUP($B373,[2]高二上!$B:$R,16,0)</f>
        <v>#N/A</v>
      </c>
      <c r="BB373" t="e">
        <f>VLOOKUP($B373,[2]高二上!$B:$R,17,0)</f>
        <v>#N/A</v>
      </c>
      <c r="BC373">
        <f>VLOOKUP($B373,[1]高一下!$B:$R,6,0)</f>
        <v>105</v>
      </c>
      <c r="BD373" t="str">
        <f>VLOOKUP($B373,[1]高一下!$B:$R,7,0)</f>
        <v>刘玲君</v>
      </c>
      <c r="BE373">
        <f>VLOOKUP($B373,[1]高一下!$B:$R,8,0)</f>
        <v>62</v>
      </c>
      <c r="BF373" t="str">
        <f>VLOOKUP($B373,[1]高一下!$B:$R,9,0)</f>
        <v>陈强</v>
      </c>
      <c r="BG373">
        <f>VLOOKUP($B373,[1]高一下!$B:$R,10,0)</f>
        <v>47</v>
      </c>
      <c r="BH373" t="str">
        <f>VLOOKUP($B373,[1]高一下!$B:$R,11,0)</f>
        <v>车梦德</v>
      </c>
      <c r="BI373">
        <f>VLOOKUP($B373,[1]高一下!$B:$R,12,0)</f>
        <v>71</v>
      </c>
      <c r="BJ373" t="str">
        <f>VLOOKUP($B373,[1]高一下!$B:$R,13,0)</f>
        <v>李华</v>
      </c>
      <c r="BK373">
        <f>VLOOKUP($B373,[1]高一下!$B:$R,14,0)</f>
        <v>70</v>
      </c>
      <c r="BL373" t="str">
        <f>VLOOKUP($B373,[1]高一下!$B:$R,15,0)</f>
        <v>徐志兵</v>
      </c>
      <c r="BM373">
        <f>VLOOKUP($B373,[1]高一下!$B:$R,16,0)</f>
        <v>77</v>
      </c>
      <c r="BN373" t="str">
        <f>VLOOKUP($B373,[1]高一下!$B:$R,17,0)</f>
        <v>骆泽群</v>
      </c>
      <c r="BO373">
        <f>VLOOKUP($B373,[1]高一上!$B:$W,5,0)</f>
        <v>83</v>
      </c>
      <c r="BP373" t="str">
        <f>VLOOKUP($B373,[1]高一上!$B:$W,6,0)</f>
        <v>刘玲君</v>
      </c>
      <c r="BQ373">
        <f>VLOOKUP($B373,[1]高一上!$B:$W,7,0)</f>
        <v>47</v>
      </c>
      <c r="BR373" t="str">
        <f>VLOOKUP($B373,[1]高一上!$B:$W,8,0)</f>
        <v>陈强</v>
      </c>
      <c r="BS373">
        <f>VLOOKUP($B373,[1]高一上!$B:$W,9,0)</f>
        <v>66</v>
      </c>
      <c r="BT373" t="str">
        <f>VLOOKUP($B373,[1]高一上!$B:$W,10,0)</f>
        <v>车梦德</v>
      </c>
      <c r="BU373">
        <f>VLOOKUP($B373,[1]高一上!$B:$W,17,0)</f>
        <v>52</v>
      </c>
      <c r="BV373" t="str">
        <f>VLOOKUP($B373,[1]高一上!$B:$W,18,0)</f>
        <v>沙正芳</v>
      </c>
      <c r="BW373">
        <f>VLOOKUP($B373,[1]高一上!$B:$W,19,0)</f>
        <v>60</v>
      </c>
      <c r="BX373" t="str">
        <f>VLOOKUP($B373,[1]高一上!$B:$W,20,0)</f>
        <v>徐志兵</v>
      </c>
      <c r="BY373">
        <f>VLOOKUP($B373,[1]高一上!$B:$W,21,0)</f>
        <v>60</v>
      </c>
      <c r="BZ373" t="str">
        <f>VLOOKUP($B373,[1]高一上!$B:$W,22,0)</f>
        <v>骆泽群</v>
      </c>
      <c r="CA373">
        <f>VLOOKUP($B373,[1]中考!$B:$N,5,0)</f>
        <v>103</v>
      </c>
      <c r="CB373">
        <f>VLOOKUP($B373,[1]中考!$B:$N,6,0)</f>
        <v>57</v>
      </c>
      <c r="CC373">
        <f>VLOOKUP($B373,[1]中考!$B:$N,7,0)</f>
        <v>104</v>
      </c>
      <c r="CD373">
        <f>VLOOKUP($B373,[1]中考!$B:$N,11,0)</f>
        <v>34</v>
      </c>
      <c r="CE373">
        <f>VLOOKUP($B373,[1]中考!$B:$N,12,0)</f>
        <v>26</v>
      </c>
      <c r="CF373">
        <f>VLOOKUP($B373,[1]中考!$B:$N,13,0)</f>
        <v>43</v>
      </c>
    </row>
    <row r="374" spans="1:84" x14ac:dyDescent="0.2">
      <c r="A374" s="1" t="s">
        <v>1241</v>
      </c>
      <c r="B374" s="1" t="s">
        <v>1242</v>
      </c>
      <c r="C374" s="1" t="s">
        <v>1186</v>
      </c>
      <c r="D374" s="1" t="s">
        <v>853</v>
      </c>
      <c r="E374" s="1" t="s">
        <v>1243</v>
      </c>
      <c r="F374" s="1">
        <v>439</v>
      </c>
      <c r="G374" s="1">
        <v>98</v>
      </c>
      <c r="H374" s="1" t="s">
        <v>978</v>
      </c>
      <c r="I374" s="1">
        <v>66</v>
      </c>
      <c r="J374" s="1" t="s">
        <v>1188</v>
      </c>
      <c r="K374" s="1">
        <v>93</v>
      </c>
      <c r="L374" s="1" t="s">
        <v>1189</v>
      </c>
      <c r="M374" s="1">
        <v>73</v>
      </c>
      <c r="N374" s="1" t="s">
        <v>1190</v>
      </c>
      <c r="O374" s="1">
        <v>52</v>
      </c>
      <c r="P374" s="1" t="s">
        <v>984</v>
      </c>
      <c r="Q374" s="1">
        <v>57</v>
      </c>
      <c r="R374" s="1" t="s">
        <v>986</v>
      </c>
      <c r="S374">
        <f>VLOOKUP(B374,[1]高三上!$B:$R,6,0)</f>
        <v>103.5</v>
      </c>
      <c r="T374" t="str">
        <f>VLOOKUP(B374,[1]高三上!$B:$R,7,0)</f>
        <v>刘玲君</v>
      </c>
      <c r="U374">
        <f>VLOOKUP(B374,[1]高三上!$B:$R,8,0)</f>
        <v>58</v>
      </c>
      <c r="V374" t="str">
        <f>VLOOKUP(B374,[1]高三上!$B:$R,9,0)</f>
        <v>陈虎林</v>
      </c>
      <c r="W374">
        <f>VLOOKUP(B374,[1]高三上!$B:$R,10,0)</f>
        <v>65.5</v>
      </c>
      <c r="X374" t="str">
        <f>VLOOKUP(B374,[1]高三上!$B:$R,11,0)</f>
        <v>姚芳淑</v>
      </c>
      <c r="Y374">
        <f>VLOOKUP(B374,[1]高三上!$B:$R,12,0)</f>
        <v>61</v>
      </c>
      <c r="Z374" t="str">
        <f>VLOOKUP(B374,[1]高三上!$B:$R,13,0)</f>
        <v>沙正芳</v>
      </c>
      <c r="AA374">
        <f>VLOOKUP(B374,[1]高三上!$B:$R,14,0)</f>
        <v>49</v>
      </c>
      <c r="AB374" t="str">
        <f>VLOOKUP(B374,[1]高三上!$B:$R,15,0)</f>
        <v>沙华莺</v>
      </c>
      <c r="AC374">
        <f>VLOOKUP(B374,[1]高三上!$B:$R,16,0)</f>
        <v>35</v>
      </c>
      <c r="AD374" t="str">
        <f>VLOOKUP(B374,[1]高三上!$B:$R,17,0)</f>
        <v>骆泽群</v>
      </c>
      <c r="AE374" t="str">
        <f>VLOOKUP($B374,[1]高二下!$B:$R,6,0)</f>
        <v>93.0</v>
      </c>
      <c r="AF374" t="str">
        <f>VLOOKUP($B374,[1]高二下!$B:$R,7,0)</f>
        <v>刘玲君</v>
      </c>
      <c r="AG374" t="str">
        <f>VLOOKUP($B374,[1]高二下!$B:$R,8,0)</f>
        <v>66.0</v>
      </c>
      <c r="AH374" t="str">
        <f>VLOOKUP($B374,[1]高二下!$B:$R,9,0)</f>
        <v>陈强</v>
      </c>
      <c r="AI374" t="str">
        <f>VLOOKUP($B374,[1]高二下!$B:$R,10,0)</f>
        <v>87.0</v>
      </c>
      <c r="AJ374" t="str">
        <f>VLOOKUP($B374,[1]高二下!$B:$R,11,0)</f>
        <v xml:space="preserve"> 车梦德</v>
      </c>
      <c r="AK374" t="str">
        <f>VLOOKUP($B374,[1]高二下!$B:$R,12,0)</f>
        <v>64.0</v>
      </c>
      <c r="AL374" t="str">
        <f>VLOOKUP($B374,[1]高二下!$B:$R,13,0)</f>
        <v>沙正芳</v>
      </c>
      <c r="AM374" t="str">
        <f>VLOOKUP($B374,[1]高二下!$B:$R,14,0)</f>
        <v>53.0</v>
      </c>
      <c r="AN374" t="str">
        <f>VLOOKUP($B374,[1]高二下!$B:$R,15,0)</f>
        <v>沙华莺</v>
      </c>
      <c r="AO374" t="str">
        <f>VLOOKUP($B374,[1]高二下!$B:$R,16,0)</f>
        <v>59.0</v>
      </c>
      <c r="AP374" t="str">
        <f>VLOOKUP($B374,[1]高二下!$B:$R,17,0)</f>
        <v>骆泽群</v>
      </c>
      <c r="AQ374" t="e">
        <f>VLOOKUP($B374,[2]高二上!$B:$R,6,0)</f>
        <v>#N/A</v>
      </c>
      <c r="AR374" t="e">
        <f>VLOOKUP($B374,[2]高二上!$B:$R,7,0)</f>
        <v>#N/A</v>
      </c>
      <c r="AS374" t="e">
        <f>VLOOKUP($B374,[2]高二上!$B:$R,8,0)</f>
        <v>#N/A</v>
      </c>
      <c r="AT374" t="e">
        <f>VLOOKUP($B374,[2]高二上!$B:$R,9,0)</f>
        <v>#N/A</v>
      </c>
      <c r="AU374" t="e">
        <f>VLOOKUP($B374,[2]高二上!$B:$R,10,0)</f>
        <v>#N/A</v>
      </c>
      <c r="AV374" t="e">
        <f>VLOOKUP($B374,[2]高二上!$B:$R,11,0)</f>
        <v>#N/A</v>
      </c>
      <c r="AW374" t="e">
        <f>VLOOKUP($B374,[2]高二上!$B:$R,12,0)</f>
        <v>#N/A</v>
      </c>
      <c r="AX374" t="e">
        <f>VLOOKUP($B374,[2]高二上!$B:$R,13,0)</f>
        <v>#N/A</v>
      </c>
      <c r="AY374" t="e">
        <f>VLOOKUP($B374,[2]高二上!$B:$R,14,0)</f>
        <v>#N/A</v>
      </c>
      <c r="AZ374" t="e">
        <f>VLOOKUP($B374,[2]高二上!$B:$R,15,0)</f>
        <v>#N/A</v>
      </c>
      <c r="BA374" t="e">
        <f>VLOOKUP($B374,[2]高二上!$B:$R,16,0)</f>
        <v>#N/A</v>
      </c>
      <c r="BB374" t="e">
        <f>VLOOKUP($B374,[2]高二上!$B:$R,17,0)</f>
        <v>#N/A</v>
      </c>
      <c r="BC374">
        <f>VLOOKUP($B374,[1]高一下!$B:$R,6,0)</f>
        <v>89</v>
      </c>
      <c r="BD374" t="str">
        <f>VLOOKUP($B374,[1]高一下!$B:$R,7,0)</f>
        <v>刘玲君</v>
      </c>
      <c r="BE374">
        <f>VLOOKUP($B374,[1]高一下!$B:$R,8,0)</f>
        <v>50</v>
      </c>
      <c r="BF374" t="str">
        <f>VLOOKUP($B374,[1]高一下!$B:$R,9,0)</f>
        <v>陈强</v>
      </c>
      <c r="BG374">
        <f>VLOOKUP($B374,[1]高一下!$B:$R,10,0)</f>
        <v>77.5</v>
      </c>
      <c r="BH374" t="str">
        <f>VLOOKUP($B374,[1]高一下!$B:$R,11,0)</f>
        <v>车梦德</v>
      </c>
      <c r="BI374">
        <f>VLOOKUP($B374,[1]高一下!$B:$R,12,0)</f>
        <v>68</v>
      </c>
      <c r="BJ374" t="str">
        <f>VLOOKUP($B374,[1]高一下!$B:$R,13,0)</f>
        <v>李华</v>
      </c>
      <c r="BK374">
        <f>VLOOKUP($B374,[1]高一下!$B:$R,14,0)</f>
        <v>59</v>
      </c>
      <c r="BL374" t="str">
        <f>VLOOKUP($B374,[1]高一下!$B:$R,15,0)</f>
        <v>徐志兵</v>
      </c>
      <c r="BM374">
        <f>VLOOKUP($B374,[1]高一下!$B:$R,16,0)</f>
        <v>69</v>
      </c>
      <c r="BN374" t="str">
        <f>VLOOKUP($B374,[1]高一下!$B:$R,17,0)</f>
        <v>骆泽群</v>
      </c>
      <c r="BO374">
        <f>VLOOKUP($B374,[1]高一上!$B:$W,5,0)</f>
        <v>79.5</v>
      </c>
      <c r="BP374" t="str">
        <f>VLOOKUP($B374,[1]高一上!$B:$W,6,0)</f>
        <v>刘玲君</v>
      </c>
      <c r="BQ374">
        <f>VLOOKUP($B374,[1]高一上!$B:$W,7,0)</f>
        <v>72</v>
      </c>
      <c r="BR374" t="str">
        <f>VLOOKUP($B374,[1]高一上!$B:$W,8,0)</f>
        <v>陈强</v>
      </c>
      <c r="BS374">
        <f>VLOOKUP($B374,[1]高一上!$B:$W,9,0)</f>
        <v>64</v>
      </c>
      <c r="BT374" t="str">
        <f>VLOOKUP($B374,[1]高一上!$B:$W,10,0)</f>
        <v>车梦德</v>
      </c>
      <c r="BU374">
        <f>VLOOKUP($B374,[1]高一上!$B:$W,17,0)</f>
        <v>63</v>
      </c>
      <c r="BV374" t="str">
        <f>VLOOKUP($B374,[1]高一上!$B:$W,18,0)</f>
        <v>沙正芳</v>
      </c>
      <c r="BW374">
        <f>VLOOKUP($B374,[1]高一上!$B:$W,19,0)</f>
        <v>42</v>
      </c>
      <c r="BX374" t="str">
        <f>VLOOKUP($B374,[1]高一上!$B:$W,20,0)</f>
        <v>徐志兵</v>
      </c>
      <c r="BY374">
        <f>VLOOKUP($B374,[1]高一上!$B:$W,21,0)</f>
        <v>42</v>
      </c>
      <c r="BZ374" t="str">
        <f>VLOOKUP($B374,[1]高一上!$B:$W,22,0)</f>
        <v>骆泽群</v>
      </c>
      <c r="CA374">
        <f>VLOOKUP($B374,[1]中考!$B:$N,5,0)</f>
        <v>105</v>
      </c>
      <c r="CB374">
        <f>VLOOKUP($B374,[1]中考!$B:$N,6,0)</f>
        <v>58</v>
      </c>
      <c r="CC374">
        <f>VLOOKUP($B374,[1]中考!$B:$N,7,0)</f>
        <v>115</v>
      </c>
      <c r="CD374">
        <f>VLOOKUP($B374,[1]中考!$B:$N,11,0)</f>
        <v>31</v>
      </c>
      <c r="CE374">
        <f>VLOOKUP($B374,[1]中考!$B:$N,12,0)</f>
        <v>34</v>
      </c>
      <c r="CF374">
        <f>VLOOKUP($B374,[1]中考!$B:$N,13,0)</f>
        <v>41</v>
      </c>
    </row>
    <row r="375" spans="1:84" x14ac:dyDescent="0.2">
      <c r="A375" s="1" t="s">
        <v>1244</v>
      </c>
      <c r="B375" s="1" t="s">
        <v>1245</v>
      </c>
      <c r="C375" s="1" t="s">
        <v>1186</v>
      </c>
      <c r="D375" s="1" t="s">
        <v>853</v>
      </c>
      <c r="E375" s="1" t="s">
        <v>1246</v>
      </c>
      <c r="F375" s="1">
        <v>414</v>
      </c>
      <c r="G375" s="1">
        <v>111</v>
      </c>
      <c r="H375" s="1" t="s">
        <v>978</v>
      </c>
      <c r="I375" s="1">
        <v>57</v>
      </c>
      <c r="J375" s="1" t="s">
        <v>1188</v>
      </c>
      <c r="K375" s="1">
        <v>75</v>
      </c>
      <c r="L375" s="1" t="s">
        <v>1189</v>
      </c>
      <c r="M375" s="1">
        <v>58.5</v>
      </c>
      <c r="N375" s="1" t="s">
        <v>1190</v>
      </c>
      <c r="O375" s="1">
        <v>59.5</v>
      </c>
      <c r="P375" s="1" t="s">
        <v>984</v>
      </c>
      <c r="Q375" s="1">
        <v>52.5</v>
      </c>
      <c r="R375" s="1" t="s">
        <v>986</v>
      </c>
      <c r="S375">
        <f>VLOOKUP(B375,[1]高三上!$B:$R,6,0)</f>
        <v>106.5</v>
      </c>
      <c r="T375" t="str">
        <f>VLOOKUP(B375,[1]高三上!$B:$R,7,0)</f>
        <v>刘玲君</v>
      </c>
      <c r="U375">
        <f>VLOOKUP(B375,[1]高三上!$B:$R,8,0)</f>
        <v>54</v>
      </c>
      <c r="V375" t="str">
        <f>VLOOKUP(B375,[1]高三上!$B:$R,9,0)</f>
        <v>陈虎林</v>
      </c>
      <c r="W375">
        <f>VLOOKUP(B375,[1]高三上!$B:$R,10,0)</f>
        <v>69</v>
      </c>
      <c r="X375" t="str">
        <f>VLOOKUP(B375,[1]高三上!$B:$R,11,0)</f>
        <v>姚芳淑</v>
      </c>
      <c r="Y375">
        <f>VLOOKUP(B375,[1]高三上!$B:$R,12,0)</f>
        <v>54</v>
      </c>
      <c r="Z375" t="str">
        <f>VLOOKUP(B375,[1]高三上!$B:$R,13,0)</f>
        <v>沙正芳</v>
      </c>
      <c r="AA375">
        <f>VLOOKUP(B375,[1]高三上!$B:$R,14,0)</f>
        <v>52</v>
      </c>
      <c r="AB375" t="str">
        <f>VLOOKUP(B375,[1]高三上!$B:$R,15,0)</f>
        <v>沙华莺</v>
      </c>
      <c r="AC375">
        <f>VLOOKUP(B375,[1]高三上!$B:$R,16,0)</f>
        <v>51</v>
      </c>
      <c r="AD375" t="str">
        <f>VLOOKUP(B375,[1]高三上!$B:$R,17,0)</f>
        <v>骆泽群</v>
      </c>
      <c r="AE375" t="str">
        <f>VLOOKUP($B375,[1]高二下!$B:$R,6,0)</f>
        <v>90.0</v>
      </c>
      <c r="AF375" t="str">
        <f>VLOOKUP($B375,[1]高二下!$B:$R,7,0)</f>
        <v>刘玲君</v>
      </c>
      <c r="AG375" t="str">
        <f>VLOOKUP($B375,[1]高二下!$B:$R,8,0)</f>
        <v>30.0</v>
      </c>
      <c r="AH375" t="str">
        <f>VLOOKUP($B375,[1]高二下!$B:$R,9,0)</f>
        <v>陈强</v>
      </c>
      <c r="AI375" t="str">
        <f>VLOOKUP($B375,[1]高二下!$B:$R,10,0)</f>
        <v>54.0</v>
      </c>
      <c r="AJ375" t="str">
        <f>VLOOKUP($B375,[1]高二下!$B:$R,11,0)</f>
        <v xml:space="preserve"> 车梦德</v>
      </c>
      <c r="AK375" t="str">
        <f>VLOOKUP($B375,[1]高二下!$B:$R,12,0)</f>
        <v>56.0</v>
      </c>
      <c r="AL375" t="str">
        <f>VLOOKUP($B375,[1]高二下!$B:$R,13,0)</f>
        <v>沙正芳</v>
      </c>
      <c r="AM375" t="str">
        <f>VLOOKUP($B375,[1]高二下!$B:$R,14,0)</f>
        <v>51.0</v>
      </c>
      <c r="AN375" t="str">
        <f>VLOOKUP($B375,[1]高二下!$B:$R,15,0)</f>
        <v>沙华莺</v>
      </c>
      <c r="AO375" t="str">
        <f>VLOOKUP($B375,[1]高二下!$B:$R,16,0)</f>
        <v>52.0</v>
      </c>
      <c r="AP375" t="str">
        <f>VLOOKUP($B375,[1]高二下!$B:$R,17,0)</f>
        <v>骆泽群</v>
      </c>
      <c r="AQ375" t="e">
        <f>VLOOKUP($B375,[2]高二上!$B:$R,6,0)</f>
        <v>#N/A</v>
      </c>
      <c r="AR375" t="e">
        <f>VLOOKUP($B375,[2]高二上!$B:$R,7,0)</f>
        <v>#N/A</v>
      </c>
      <c r="AS375" t="e">
        <f>VLOOKUP($B375,[2]高二上!$B:$R,8,0)</f>
        <v>#N/A</v>
      </c>
      <c r="AT375" t="e">
        <f>VLOOKUP($B375,[2]高二上!$B:$R,9,0)</f>
        <v>#N/A</v>
      </c>
      <c r="AU375" t="e">
        <f>VLOOKUP($B375,[2]高二上!$B:$R,10,0)</f>
        <v>#N/A</v>
      </c>
      <c r="AV375" t="e">
        <f>VLOOKUP($B375,[2]高二上!$B:$R,11,0)</f>
        <v>#N/A</v>
      </c>
      <c r="AW375" t="e">
        <f>VLOOKUP($B375,[2]高二上!$B:$R,12,0)</f>
        <v>#N/A</v>
      </c>
      <c r="AX375" t="e">
        <f>VLOOKUP($B375,[2]高二上!$B:$R,13,0)</f>
        <v>#N/A</v>
      </c>
      <c r="AY375" t="e">
        <f>VLOOKUP($B375,[2]高二上!$B:$R,14,0)</f>
        <v>#N/A</v>
      </c>
      <c r="AZ375" t="e">
        <f>VLOOKUP($B375,[2]高二上!$B:$R,15,0)</f>
        <v>#N/A</v>
      </c>
      <c r="BA375" t="e">
        <f>VLOOKUP($B375,[2]高二上!$B:$R,16,0)</f>
        <v>#N/A</v>
      </c>
      <c r="BB375" t="e">
        <f>VLOOKUP($B375,[2]高二上!$B:$R,17,0)</f>
        <v>#N/A</v>
      </c>
      <c r="BC375">
        <f>VLOOKUP($B375,[1]高一下!$B:$R,6,0)</f>
        <v>93</v>
      </c>
      <c r="BD375" t="str">
        <f>VLOOKUP($B375,[1]高一下!$B:$R,7,0)</f>
        <v>刘玲君</v>
      </c>
      <c r="BE375">
        <f>VLOOKUP($B375,[1]高一下!$B:$R,8,0)</f>
        <v>53</v>
      </c>
      <c r="BF375" t="str">
        <f>VLOOKUP($B375,[1]高一下!$B:$R,9,0)</f>
        <v>陈强</v>
      </c>
      <c r="BG375">
        <f>VLOOKUP($B375,[1]高一下!$B:$R,10,0)</f>
        <v>35.5</v>
      </c>
      <c r="BH375" t="str">
        <f>VLOOKUP($B375,[1]高一下!$B:$R,11,0)</f>
        <v>车梦德</v>
      </c>
      <c r="BI375">
        <f>VLOOKUP($B375,[1]高一下!$B:$R,12,0)</f>
        <v>60</v>
      </c>
      <c r="BJ375" t="str">
        <f>VLOOKUP($B375,[1]高一下!$B:$R,13,0)</f>
        <v>李华</v>
      </c>
      <c r="BK375">
        <f>VLOOKUP($B375,[1]高一下!$B:$R,14,0)</f>
        <v>76</v>
      </c>
      <c r="BL375" t="str">
        <f>VLOOKUP($B375,[1]高一下!$B:$R,15,0)</f>
        <v>徐志兵</v>
      </c>
      <c r="BM375">
        <f>VLOOKUP($B375,[1]高一下!$B:$R,16,0)</f>
        <v>63</v>
      </c>
      <c r="BN375" t="str">
        <f>VLOOKUP($B375,[1]高一下!$B:$R,17,0)</f>
        <v>骆泽群</v>
      </c>
      <c r="BO375">
        <f>VLOOKUP($B375,[1]高一上!$B:$W,5,0)</f>
        <v>93</v>
      </c>
      <c r="BP375" t="str">
        <f>VLOOKUP($B375,[1]高一上!$B:$W,6,0)</f>
        <v>刘玲君</v>
      </c>
      <c r="BQ375">
        <f>VLOOKUP($B375,[1]高一上!$B:$W,7,0)</f>
        <v>60</v>
      </c>
      <c r="BR375" t="str">
        <f>VLOOKUP($B375,[1]高一上!$B:$W,8,0)</f>
        <v>陈强</v>
      </c>
      <c r="BS375">
        <f>VLOOKUP($B375,[1]高一上!$B:$W,9,0)</f>
        <v>62</v>
      </c>
      <c r="BT375" t="str">
        <f>VLOOKUP($B375,[1]高一上!$B:$W,10,0)</f>
        <v>车梦德</v>
      </c>
      <c r="BU375">
        <f>VLOOKUP($B375,[1]高一上!$B:$W,17,0)</f>
        <v>52</v>
      </c>
      <c r="BV375" t="str">
        <f>VLOOKUP($B375,[1]高一上!$B:$W,18,0)</f>
        <v>沙正芳</v>
      </c>
      <c r="BW375">
        <f>VLOOKUP($B375,[1]高一上!$B:$W,19,0)</f>
        <v>51</v>
      </c>
      <c r="BX375" t="str">
        <f>VLOOKUP($B375,[1]高一上!$B:$W,20,0)</f>
        <v>徐志兵</v>
      </c>
      <c r="BY375">
        <f>VLOOKUP($B375,[1]高一上!$B:$W,21,0)</f>
        <v>51</v>
      </c>
      <c r="BZ375" t="str">
        <f>VLOOKUP($B375,[1]高一上!$B:$W,22,0)</f>
        <v>骆泽群</v>
      </c>
      <c r="CA375">
        <f>VLOOKUP($B375,[1]中考!$B:$N,5,0)</f>
        <v>102</v>
      </c>
      <c r="CB375">
        <f>VLOOKUP($B375,[1]中考!$B:$N,6,0)</f>
        <v>86</v>
      </c>
      <c r="CC375">
        <f>VLOOKUP($B375,[1]中考!$B:$N,7,0)</f>
        <v>98</v>
      </c>
      <c r="CD375">
        <f>VLOOKUP($B375,[1]中考!$B:$N,11,0)</f>
        <v>34</v>
      </c>
      <c r="CE375">
        <f>VLOOKUP($B375,[1]中考!$B:$N,12,0)</f>
        <v>32</v>
      </c>
      <c r="CF375">
        <f>VLOOKUP($B375,[1]中考!$B:$N,13,0)</f>
        <v>41</v>
      </c>
    </row>
    <row r="376" spans="1:84" x14ac:dyDescent="0.2">
      <c r="A376" s="1" t="s">
        <v>1247</v>
      </c>
      <c r="B376" s="1" t="s">
        <v>1248</v>
      </c>
      <c r="C376" s="1" t="s">
        <v>1186</v>
      </c>
      <c r="D376" s="1" t="s">
        <v>853</v>
      </c>
      <c r="E376" s="1" t="s">
        <v>1249</v>
      </c>
      <c r="F376" s="1">
        <v>361</v>
      </c>
      <c r="G376" s="1">
        <v>96</v>
      </c>
      <c r="H376" s="1" t="s">
        <v>978</v>
      </c>
      <c r="I376" s="1">
        <v>60</v>
      </c>
      <c r="J376" s="1" t="s">
        <v>1188</v>
      </c>
      <c r="K376" s="1">
        <v>64</v>
      </c>
      <c r="L376" s="1" t="s">
        <v>1189</v>
      </c>
      <c r="M376" s="1">
        <v>47.5</v>
      </c>
      <c r="N376" s="1" t="s">
        <v>1190</v>
      </c>
      <c r="O376" s="1">
        <v>50.5</v>
      </c>
      <c r="P376" s="1" t="s">
        <v>984</v>
      </c>
      <c r="Q376" s="1">
        <v>43</v>
      </c>
      <c r="R376" s="1" t="s">
        <v>986</v>
      </c>
      <c r="S376">
        <f>VLOOKUP(B376,[1]高三上!$B:$R,6,0)</f>
        <v>99.5</v>
      </c>
      <c r="T376" t="str">
        <f>VLOOKUP(B376,[1]高三上!$B:$R,7,0)</f>
        <v>刘玲君</v>
      </c>
      <c r="U376">
        <f>VLOOKUP(B376,[1]高三上!$B:$R,8,0)</f>
        <v>58</v>
      </c>
      <c r="V376" t="str">
        <f>VLOOKUP(B376,[1]高三上!$B:$R,9,0)</f>
        <v>陈虎林</v>
      </c>
      <c r="W376">
        <f>VLOOKUP(B376,[1]高三上!$B:$R,10,0)</f>
        <v>56.5</v>
      </c>
      <c r="X376" t="str">
        <f>VLOOKUP(B376,[1]高三上!$B:$R,11,0)</f>
        <v>姚芳淑</v>
      </c>
      <c r="Y376">
        <f>VLOOKUP(B376,[1]高三上!$B:$R,12,0)</f>
        <v>65</v>
      </c>
      <c r="Z376" t="str">
        <f>VLOOKUP(B376,[1]高三上!$B:$R,13,0)</f>
        <v>沙正芳</v>
      </c>
      <c r="AA376">
        <f>VLOOKUP(B376,[1]高三上!$B:$R,14,0)</f>
        <v>40</v>
      </c>
      <c r="AB376" t="str">
        <f>VLOOKUP(B376,[1]高三上!$B:$R,15,0)</f>
        <v>沙华莺</v>
      </c>
      <c r="AC376">
        <f>VLOOKUP(B376,[1]高三上!$B:$R,16,0)</f>
        <v>45</v>
      </c>
      <c r="AD376" t="str">
        <f>VLOOKUP(B376,[1]高三上!$B:$R,17,0)</f>
        <v>骆泽群</v>
      </c>
      <c r="AE376" t="str">
        <f>VLOOKUP($B376,[1]高二下!$B:$R,6,0)</f>
        <v>87.0</v>
      </c>
      <c r="AF376" t="str">
        <f>VLOOKUP($B376,[1]高二下!$B:$R,7,0)</f>
        <v>刘玲君</v>
      </c>
      <c r="AG376" t="str">
        <f>VLOOKUP($B376,[1]高二下!$B:$R,8,0)</f>
        <v>35.0</v>
      </c>
      <c r="AH376" t="str">
        <f>VLOOKUP($B376,[1]高二下!$B:$R,9,0)</f>
        <v>陈强</v>
      </c>
      <c r="AI376" t="str">
        <f>VLOOKUP($B376,[1]高二下!$B:$R,10,0)</f>
        <v>56.0</v>
      </c>
      <c r="AJ376" t="str">
        <f>VLOOKUP($B376,[1]高二下!$B:$R,11,0)</f>
        <v xml:space="preserve"> 车梦德</v>
      </c>
      <c r="AK376" t="str">
        <f>VLOOKUP($B376,[1]高二下!$B:$R,12,0)</f>
        <v>65.0</v>
      </c>
      <c r="AL376" t="str">
        <f>VLOOKUP($B376,[1]高二下!$B:$R,13,0)</f>
        <v>沙正芳</v>
      </c>
      <c r="AM376" t="str">
        <f>VLOOKUP($B376,[1]高二下!$B:$R,14,0)</f>
        <v>38.0</v>
      </c>
      <c r="AN376" t="str">
        <f>VLOOKUP($B376,[1]高二下!$B:$R,15,0)</f>
        <v>沙华莺</v>
      </c>
      <c r="AO376" t="str">
        <f>VLOOKUP($B376,[1]高二下!$B:$R,16,0)</f>
        <v>48.0</v>
      </c>
      <c r="AP376" t="str">
        <f>VLOOKUP($B376,[1]高二下!$B:$R,17,0)</f>
        <v>骆泽群</v>
      </c>
      <c r="AQ376" t="e">
        <f>VLOOKUP($B376,[2]高二上!$B:$R,6,0)</f>
        <v>#N/A</v>
      </c>
      <c r="AR376" t="e">
        <f>VLOOKUP($B376,[2]高二上!$B:$R,7,0)</f>
        <v>#N/A</v>
      </c>
      <c r="AS376" t="e">
        <f>VLOOKUP($B376,[2]高二上!$B:$R,8,0)</f>
        <v>#N/A</v>
      </c>
      <c r="AT376" t="e">
        <f>VLOOKUP($B376,[2]高二上!$B:$R,9,0)</f>
        <v>#N/A</v>
      </c>
      <c r="AU376" t="e">
        <f>VLOOKUP($B376,[2]高二上!$B:$R,10,0)</f>
        <v>#N/A</v>
      </c>
      <c r="AV376" t="e">
        <f>VLOOKUP($B376,[2]高二上!$B:$R,11,0)</f>
        <v>#N/A</v>
      </c>
      <c r="AW376" t="e">
        <f>VLOOKUP($B376,[2]高二上!$B:$R,12,0)</f>
        <v>#N/A</v>
      </c>
      <c r="AX376" t="e">
        <f>VLOOKUP($B376,[2]高二上!$B:$R,13,0)</f>
        <v>#N/A</v>
      </c>
      <c r="AY376" t="e">
        <f>VLOOKUP($B376,[2]高二上!$B:$R,14,0)</f>
        <v>#N/A</v>
      </c>
      <c r="AZ376" t="e">
        <f>VLOOKUP($B376,[2]高二上!$B:$R,15,0)</f>
        <v>#N/A</v>
      </c>
      <c r="BA376" t="e">
        <f>VLOOKUP($B376,[2]高二上!$B:$R,16,0)</f>
        <v>#N/A</v>
      </c>
      <c r="BB376" t="e">
        <f>VLOOKUP($B376,[2]高二上!$B:$R,17,0)</f>
        <v>#N/A</v>
      </c>
      <c r="BC376">
        <f>VLOOKUP($B376,[1]高一下!$B:$R,6,0)</f>
        <v>90</v>
      </c>
      <c r="BD376" t="str">
        <f>VLOOKUP($B376,[1]高一下!$B:$R,7,0)</f>
        <v>刘玲君</v>
      </c>
      <c r="BE376">
        <f>VLOOKUP($B376,[1]高一下!$B:$R,8,0)</f>
        <v>51</v>
      </c>
      <c r="BF376" t="str">
        <f>VLOOKUP($B376,[1]高一下!$B:$R,9,0)</f>
        <v>陈强</v>
      </c>
      <c r="BG376">
        <f>VLOOKUP($B376,[1]高一下!$B:$R,10,0)</f>
        <v>48.5</v>
      </c>
      <c r="BH376" t="str">
        <f>VLOOKUP($B376,[1]高一下!$B:$R,11,0)</f>
        <v>车梦德</v>
      </c>
      <c r="BI376">
        <f>VLOOKUP($B376,[1]高一下!$B:$R,12,0)</f>
        <v>50</v>
      </c>
      <c r="BJ376" t="str">
        <f>VLOOKUP($B376,[1]高一下!$B:$R,13,0)</f>
        <v>李华</v>
      </c>
      <c r="BK376">
        <f>VLOOKUP($B376,[1]高一下!$B:$R,14,0)</f>
        <v>57</v>
      </c>
      <c r="BL376" t="str">
        <f>VLOOKUP($B376,[1]高一下!$B:$R,15,0)</f>
        <v>徐志兵</v>
      </c>
      <c r="BM376">
        <f>VLOOKUP($B376,[1]高一下!$B:$R,16,0)</f>
        <v>58</v>
      </c>
      <c r="BN376" t="str">
        <f>VLOOKUP($B376,[1]高一下!$B:$R,17,0)</f>
        <v>骆泽群</v>
      </c>
      <c r="BO376">
        <f>VLOOKUP($B376,[1]高一上!$B:$W,5,0)</f>
        <v>74.5</v>
      </c>
      <c r="BP376" t="str">
        <f>VLOOKUP($B376,[1]高一上!$B:$W,6,0)</f>
        <v>刘玲君</v>
      </c>
      <c r="BQ376">
        <f>VLOOKUP($B376,[1]高一上!$B:$W,7,0)</f>
        <v>37</v>
      </c>
      <c r="BR376" t="str">
        <f>VLOOKUP($B376,[1]高一上!$B:$W,8,0)</f>
        <v>陈强</v>
      </c>
      <c r="BS376">
        <f>VLOOKUP($B376,[1]高一上!$B:$W,9,0)</f>
        <v>51.5</v>
      </c>
      <c r="BT376" t="str">
        <f>VLOOKUP($B376,[1]高一上!$B:$W,10,0)</f>
        <v>车梦德</v>
      </c>
      <c r="BU376">
        <f>VLOOKUP($B376,[1]高一上!$B:$W,17,0)</f>
        <v>56</v>
      </c>
      <c r="BV376" t="str">
        <f>VLOOKUP($B376,[1]高一上!$B:$W,18,0)</f>
        <v>沙正芳</v>
      </c>
      <c r="BW376">
        <f>VLOOKUP($B376,[1]高一上!$B:$W,19,0)</f>
        <v>33</v>
      </c>
      <c r="BX376" t="str">
        <f>VLOOKUP($B376,[1]高一上!$B:$W,20,0)</f>
        <v>徐志兵</v>
      </c>
      <c r="BY376">
        <f>VLOOKUP($B376,[1]高一上!$B:$W,21,0)</f>
        <v>33</v>
      </c>
      <c r="BZ376" t="str">
        <f>VLOOKUP($B376,[1]高一上!$B:$W,22,0)</f>
        <v>骆泽群</v>
      </c>
      <c r="CA376">
        <f>VLOOKUP($B376,[1]中考!$B:$N,5,0)</f>
        <v>107</v>
      </c>
      <c r="CB376">
        <f>VLOOKUP($B376,[1]中考!$B:$N,6,0)</f>
        <v>85</v>
      </c>
      <c r="CC376">
        <f>VLOOKUP($B376,[1]中考!$B:$N,7,0)</f>
        <v>62</v>
      </c>
      <c r="CD376">
        <f>VLOOKUP($B376,[1]中考!$B:$N,11,0)</f>
        <v>32</v>
      </c>
      <c r="CE376">
        <f>VLOOKUP($B376,[1]中考!$B:$N,12,0)</f>
        <v>30</v>
      </c>
      <c r="CF376">
        <f>VLOOKUP($B376,[1]中考!$B:$N,13,0)</f>
        <v>43</v>
      </c>
    </row>
    <row r="377" spans="1:84" x14ac:dyDescent="0.2">
      <c r="A377" s="1" t="s">
        <v>1250</v>
      </c>
      <c r="B377" s="1" t="s">
        <v>1251</v>
      </c>
      <c r="C377" s="1" t="s">
        <v>1186</v>
      </c>
      <c r="D377" s="1" t="s">
        <v>853</v>
      </c>
      <c r="E377" s="1" t="s">
        <v>1231</v>
      </c>
      <c r="F377" s="1">
        <v>367</v>
      </c>
      <c r="G377" s="1">
        <v>94</v>
      </c>
      <c r="H377" s="1" t="s">
        <v>978</v>
      </c>
      <c r="I377" s="1">
        <v>35</v>
      </c>
      <c r="J377" s="1" t="s">
        <v>1188</v>
      </c>
      <c r="K377" s="1">
        <v>71</v>
      </c>
      <c r="L377" s="1" t="s">
        <v>1189</v>
      </c>
      <c r="M377" s="1">
        <v>61.5</v>
      </c>
      <c r="N377" s="1" t="s">
        <v>1190</v>
      </c>
      <c r="O377" s="1">
        <v>62.5</v>
      </c>
      <c r="P377" s="1" t="s">
        <v>984</v>
      </c>
      <c r="Q377" s="1">
        <v>43</v>
      </c>
      <c r="R377" s="1" t="s">
        <v>986</v>
      </c>
      <c r="S377">
        <f>VLOOKUP(B377,[1]高三上!$B:$R,6,0)</f>
        <v>92</v>
      </c>
      <c r="T377" t="str">
        <f>VLOOKUP(B377,[1]高三上!$B:$R,7,0)</f>
        <v>刘玲君</v>
      </c>
      <c r="U377">
        <f>VLOOKUP(B377,[1]高三上!$B:$R,8,0)</f>
        <v>53</v>
      </c>
      <c r="V377" t="str">
        <f>VLOOKUP(B377,[1]高三上!$B:$R,9,0)</f>
        <v>陈虎林</v>
      </c>
      <c r="W377">
        <f>VLOOKUP(B377,[1]高三上!$B:$R,10,0)</f>
        <v>60</v>
      </c>
      <c r="X377" t="str">
        <f>VLOOKUP(B377,[1]高三上!$B:$R,11,0)</f>
        <v>姚芳淑</v>
      </c>
      <c r="Y377">
        <f>VLOOKUP(B377,[1]高三上!$B:$R,12,0)</f>
        <v>49</v>
      </c>
      <c r="Z377" t="str">
        <f>VLOOKUP(B377,[1]高三上!$B:$R,13,0)</f>
        <v>沙正芳</v>
      </c>
      <c r="AA377">
        <f>VLOOKUP(B377,[1]高三上!$B:$R,14,0)</f>
        <v>34</v>
      </c>
      <c r="AB377" t="str">
        <f>VLOOKUP(B377,[1]高三上!$B:$R,15,0)</f>
        <v>沙华莺</v>
      </c>
      <c r="AC377">
        <f>VLOOKUP(B377,[1]高三上!$B:$R,16,0)</f>
        <v>38</v>
      </c>
      <c r="AD377" t="str">
        <f>VLOOKUP(B377,[1]高三上!$B:$R,17,0)</f>
        <v>骆泽群</v>
      </c>
      <c r="AE377" t="str">
        <f>VLOOKUP($B377,[1]高二下!$B:$R,6,0)</f>
        <v>92.0</v>
      </c>
      <c r="AF377" t="str">
        <f>VLOOKUP($B377,[1]高二下!$B:$R,7,0)</f>
        <v>刘玲君</v>
      </c>
      <c r="AG377" t="str">
        <f>VLOOKUP($B377,[1]高二下!$B:$R,8,0)</f>
        <v>59.0</v>
      </c>
      <c r="AH377" t="str">
        <f>VLOOKUP($B377,[1]高二下!$B:$R,9,0)</f>
        <v>陈强</v>
      </c>
      <c r="AI377" t="str">
        <f>VLOOKUP($B377,[1]高二下!$B:$R,10,0)</f>
        <v>56.0</v>
      </c>
      <c r="AJ377" t="str">
        <f>VLOOKUP($B377,[1]高二下!$B:$R,11,0)</f>
        <v xml:space="preserve"> 车梦德</v>
      </c>
      <c r="AK377" t="str">
        <f>VLOOKUP($B377,[1]高二下!$B:$R,12,0)</f>
        <v>73.0</v>
      </c>
      <c r="AL377" t="str">
        <f>VLOOKUP($B377,[1]高二下!$B:$R,13,0)</f>
        <v>沙正芳</v>
      </c>
      <c r="AM377" t="str">
        <f>VLOOKUP($B377,[1]高二下!$B:$R,14,0)</f>
        <v>48.0</v>
      </c>
      <c r="AN377" t="str">
        <f>VLOOKUP($B377,[1]高二下!$B:$R,15,0)</f>
        <v>沙华莺</v>
      </c>
      <c r="AO377" t="str">
        <f>VLOOKUP($B377,[1]高二下!$B:$R,16,0)</f>
        <v>52.0</v>
      </c>
      <c r="AP377" t="str">
        <f>VLOOKUP($B377,[1]高二下!$B:$R,17,0)</f>
        <v>骆泽群</v>
      </c>
      <c r="AQ377" t="e">
        <f>VLOOKUP($B377,[2]高二上!$B:$R,6,0)</f>
        <v>#N/A</v>
      </c>
      <c r="AR377" t="e">
        <f>VLOOKUP($B377,[2]高二上!$B:$R,7,0)</f>
        <v>#N/A</v>
      </c>
      <c r="AS377" t="e">
        <f>VLOOKUP($B377,[2]高二上!$B:$R,8,0)</f>
        <v>#N/A</v>
      </c>
      <c r="AT377" t="e">
        <f>VLOOKUP($B377,[2]高二上!$B:$R,9,0)</f>
        <v>#N/A</v>
      </c>
      <c r="AU377" t="e">
        <f>VLOOKUP($B377,[2]高二上!$B:$R,10,0)</f>
        <v>#N/A</v>
      </c>
      <c r="AV377" t="e">
        <f>VLOOKUP($B377,[2]高二上!$B:$R,11,0)</f>
        <v>#N/A</v>
      </c>
      <c r="AW377" t="e">
        <f>VLOOKUP($B377,[2]高二上!$B:$R,12,0)</f>
        <v>#N/A</v>
      </c>
      <c r="AX377" t="e">
        <f>VLOOKUP($B377,[2]高二上!$B:$R,13,0)</f>
        <v>#N/A</v>
      </c>
      <c r="AY377" t="e">
        <f>VLOOKUP($B377,[2]高二上!$B:$R,14,0)</f>
        <v>#N/A</v>
      </c>
      <c r="AZ377" t="e">
        <f>VLOOKUP($B377,[2]高二上!$B:$R,15,0)</f>
        <v>#N/A</v>
      </c>
      <c r="BA377" t="e">
        <f>VLOOKUP($B377,[2]高二上!$B:$R,16,0)</f>
        <v>#N/A</v>
      </c>
      <c r="BB377" t="e">
        <f>VLOOKUP($B377,[2]高二上!$B:$R,17,0)</f>
        <v>#N/A</v>
      </c>
      <c r="BC377">
        <f>VLOOKUP($B377,[1]高一下!$B:$R,6,0)</f>
        <v>86</v>
      </c>
      <c r="BD377" t="str">
        <f>VLOOKUP($B377,[1]高一下!$B:$R,7,0)</f>
        <v>刘玲君</v>
      </c>
      <c r="BE377">
        <f>VLOOKUP($B377,[1]高一下!$B:$R,8,0)</f>
        <v>26</v>
      </c>
      <c r="BF377" t="str">
        <f>VLOOKUP($B377,[1]高一下!$B:$R,9,0)</f>
        <v>陈强</v>
      </c>
      <c r="BG377">
        <f>VLOOKUP($B377,[1]高一下!$B:$R,10,0)</f>
        <v>74.5</v>
      </c>
      <c r="BH377" t="str">
        <f>VLOOKUP($B377,[1]高一下!$B:$R,11,0)</f>
        <v>车梦德</v>
      </c>
      <c r="BI377">
        <f>VLOOKUP($B377,[1]高一下!$B:$R,12,0)</f>
        <v>57</v>
      </c>
      <c r="BJ377" t="str">
        <f>VLOOKUP($B377,[1]高一下!$B:$R,13,0)</f>
        <v>李华</v>
      </c>
      <c r="BK377">
        <f>VLOOKUP($B377,[1]高一下!$B:$R,14,0)</f>
        <v>62</v>
      </c>
      <c r="BL377" t="str">
        <f>VLOOKUP($B377,[1]高一下!$B:$R,15,0)</f>
        <v>徐志兵</v>
      </c>
      <c r="BM377">
        <f>VLOOKUP($B377,[1]高一下!$B:$R,16,0)</f>
        <v>62</v>
      </c>
      <c r="BN377" t="str">
        <f>VLOOKUP($B377,[1]高一下!$B:$R,17,0)</f>
        <v>骆泽群</v>
      </c>
      <c r="BO377">
        <f>VLOOKUP($B377,[1]高一上!$B:$W,5,0)</f>
        <v>78.5</v>
      </c>
      <c r="BP377" t="str">
        <f>VLOOKUP($B377,[1]高一上!$B:$W,6,0)</f>
        <v>刘玲君</v>
      </c>
      <c r="BQ377">
        <f>VLOOKUP($B377,[1]高一上!$B:$W,7,0)</f>
        <v>22</v>
      </c>
      <c r="BR377" t="str">
        <f>VLOOKUP($B377,[1]高一上!$B:$W,8,0)</f>
        <v>陈强</v>
      </c>
      <c r="BS377">
        <f>VLOOKUP($B377,[1]高一上!$B:$W,9,0)</f>
        <v>81</v>
      </c>
      <c r="BT377" t="str">
        <f>VLOOKUP($B377,[1]高一上!$B:$W,10,0)</f>
        <v>车梦德</v>
      </c>
      <c r="BU377">
        <f>VLOOKUP($B377,[1]高一上!$B:$W,17,0)</f>
        <v>62</v>
      </c>
      <c r="BV377" t="str">
        <f>VLOOKUP($B377,[1]高一上!$B:$W,18,0)</f>
        <v>沙正芳</v>
      </c>
      <c r="BW377">
        <f>VLOOKUP($B377,[1]高一上!$B:$W,19,0)</f>
        <v>40</v>
      </c>
      <c r="BX377" t="str">
        <f>VLOOKUP($B377,[1]高一上!$B:$W,20,0)</f>
        <v>徐志兵</v>
      </c>
      <c r="BY377">
        <f>VLOOKUP($B377,[1]高一上!$B:$W,21,0)</f>
        <v>40</v>
      </c>
      <c r="BZ377" t="str">
        <f>VLOOKUP($B377,[1]高一上!$B:$W,22,0)</f>
        <v>骆泽群</v>
      </c>
      <c r="CA377">
        <f>VLOOKUP($B377,[1]中考!$B:$N,5,0)</f>
        <v>103</v>
      </c>
      <c r="CB377">
        <f>VLOOKUP($B377,[1]中考!$B:$N,6,0)</f>
        <v>67</v>
      </c>
      <c r="CC377">
        <f>VLOOKUP($B377,[1]中考!$B:$N,7,0)</f>
        <v>117</v>
      </c>
      <c r="CD377">
        <f>VLOOKUP($B377,[1]中考!$B:$N,11,0)</f>
        <v>35</v>
      </c>
      <c r="CE377">
        <f>VLOOKUP($B377,[1]中考!$B:$N,12,0)</f>
        <v>21</v>
      </c>
      <c r="CF377">
        <f>VLOOKUP($B377,[1]中考!$B:$N,13,0)</f>
        <v>45</v>
      </c>
    </row>
    <row r="378" spans="1:84" x14ac:dyDescent="0.2">
      <c r="A378" s="1" t="s">
        <v>1252</v>
      </c>
      <c r="B378" s="1" t="s">
        <v>1253</v>
      </c>
      <c r="C378" s="1" t="s">
        <v>1186</v>
      </c>
      <c r="D378" s="1" t="s">
        <v>853</v>
      </c>
      <c r="E378" s="1" t="s">
        <v>1254</v>
      </c>
      <c r="F378" s="1">
        <v>366</v>
      </c>
      <c r="G378" s="1">
        <v>83</v>
      </c>
      <c r="H378" s="1" t="s">
        <v>978</v>
      </c>
      <c r="I378" s="1">
        <v>70</v>
      </c>
      <c r="J378" s="1" t="s">
        <v>1188</v>
      </c>
      <c r="K378" s="1">
        <v>61</v>
      </c>
      <c r="L378" s="1" t="s">
        <v>1189</v>
      </c>
      <c r="M378" s="1">
        <v>58.5</v>
      </c>
      <c r="N378" s="1" t="s">
        <v>1190</v>
      </c>
      <c r="O378" s="1">
        <v>55</v>
      </c>
      <c r="P378" s="1" t="s">
        <v>984</v>
      </c>
      <c r="Q378" s="1">
        <v>38</v>
      </c>
      <c r="R378" s="1" t="s">
        <v>986</v>
      </c>
      <c r="S378">
        <f>VLOOKUP(B378,[1]高三上!$B:$R,6,0)</f>
        <v>93.5</v>
      </c>
      <c r="T378" t="str">
        <f>VLOOKUP(B378,[1]高三上!$B:$R,7,0)</f>
        <v>刘玲君</v>
      </c>
      <c r="U378">
        <f>VLOOKUP(B378,[1]高三上!$B:$R,8,0)</f>
        <v>83.5</v>
      </c>
      <c r="V378" t="str">
        <f>VLOOKUP(B378,[1]高三上!$B:$R,9,0)</f>
        <v>陈虎林</v>
      </c>
      <c r="W378">
        <f>VLOOKUP(B378,[1]高三上!$B:$R,10,0)</f>
        <v>60</v>
      </c>
      <c r="X378" t="str">
        <f>VLOOKUP(B378,[1]高三上!$B:$R,11,0)</f>
        <v>姚芳淑</v>
      </c>
      <c r="Y378">
        <f>VLOOKUP(B378,[1]高三上!$B:$R,12,0)</f>
        <v>57</v>
      </c>
      <c r="Z378" t="str">
        <f>VLOOKUP(B378,[1]高三上!$B:$R,13,0)</f>
        <v>沙正芳</v>
      </c>
      <c r="AA378">
        <f>VLOOKUP(B378,[1]高三上!$B:$R,14,0)</f>
        <v>46.5</v>
      </c>
      <c r="AB378" t="str">
        <f>VLOOKUP(B378,[1]高三上!$B:$R,15,0)</f>
        <v>沙华莺</v>
      </c>
      <c r="AC378">
        <f>VLOOKUP(B378,[1]高三上!$B:$R,16,0)</f>
        <v>26</v>
      </c>
      <c r="AD378" t="str">
        <f>VLOOKUP(B378,[1]高三上!$B:$R,17,0)</f>
        <v>骆泽群</v>
      </c>
      <c r="AE378" t="str">
        <f>VLOOKUP($B378,[1]高二下!$B:$R,6,0)</f>
        <v>81.0</v>
      </c>
      <c r="AF378" t="str">
        <f>VLOOKUP($B378,[1]高二下!$B:$R,7,0)</f>
        <v>刘玲君</v>
      </c>
      <c r="AG378" t="str">
        <f>VLOOKUP($B378,[1]高二下!$B:$R,8,0)</f>
        <v>79.0</v>
      </c>
      <c r="AH378" t="str">
        <f>VLOOKUP($B378,[1]高二下!$B:$R,9,0)</f>
        <v>陈强</v>
      </c>
      <c r="AI378" t="str">
        <f>VLOOKUP($B378,[1]高二下!$B:$R,10,0)</f>
        <v>54.5</v>
      </c>
      <c r="AJ378" t="str">
        <f>VLOOKUP($B378,[1]高二下!$B:$R,11,0)</f>
        <v xml:space="preserve"> 车梦德</v>
      </c>
      <c r="AK378" t="str">
        <f>VLOOKUP($B378,[1]高二下!$B:$R,12,0)</f>
        <v>62.0</v>
      </c>
      <c r="AL378" t="str">
        <f>VLOOKUP($B378,[1]高二下!$B:$R,13,0)</f>
        <v>沙正芳</v>
      </c>
      <c r="AM378" t="str">
        <f>VLOOKUP($B378,[1]高二下!$B:$R,14,0)</f>
        <v>63.0</v>
      </c>
      <c r="AN378" t="str">
        <f>VLOOKUP($B378,[1]高二下!$B:$R,15,0)</f>
        <v>沙华莺</v>
      </c>
      <c r="AO378" t="str">
        <f>VLOOKUP($B378,[1]高二下!$B:$R,16,0)</f>
        <v>63.0</v>
      </c>
      <c r="AP378" t="str">
        <f>VLOOKUP($B378,[1]高二下!$B:$R,17,0)</f>
        <v>骆泽群</v>
      </c>
      <c r="AQ378" t="e">
        <f>VLOOKUP($B378,[2]高二上!$B:$R,6,0)</f>
        <v>#N/A</v>
      </c>
      <c r="AR378" t="e">
        <f>VLOOKUP($B378,[2]高二上!$B:$R,7,0)</f>
        <v>#N/A</v>
      </c>
      <c r="AS378" t="e">
        <f>VLOOKUP($B378,[2]高二上!$B:$R,8,0)</f>
        <v>#N/A</v>
      </c>
      <c r="AT378" t="e">
        <f>VLOOKUP($B378,[2]高二上!$B:$R,9,0)</f>
        <v>#N/A</v>
      </c>
      <c r="AU378" t="e">
        <f>VLOOKUP($B378,[2]高二上!$B:$R,10,0)</f>
        <v>#N/A</v>
      </c>
      <c r="AV378" t="e">
        <f>VLOOKUP($B378,[2]高二上!$B:$R,11,0)</f>
        <v>#N/A</v>
      </c>
      <c r="AW378" t="e">
        <f>VLOOKUP($B378,[2]高二上!$B:$R,12,0)</f>
        <v>#N/A</v>
      </c>
      <c r="AX378" t="e">
        <f>VLOOKUP($B378,[2]高二上!$B:$R,13,0)</f>
        <v>#N/A</v>
      </c>
      <c r="AY378" t="e">
        <f>VLOOKUP($B378,[2]高二上!$B:$R,14,0)</f>
        <v>#N/A</v>
      </c>
      <c r="AZ378" t="e">
        <f>VLOOKUP($B378,[2]高二上!$B:$R,15,0)</f>
        <v>#N/A</v>
      </c>
      <c r="BA378" t="e">
        <f>VLOOKUP($B378,[2]高二上!$B:$R,16,0)</f>
        <v>#N/A</v>
      </c>
      <c r="BB378" t="e">
        <f>VLOOKUP($B378,[2]高二上!$B:$R,17,0)</f>
        <v>#N/A</v>
      </c>
      <c r="BC378">
        <f>VLOOKUP($B378,[1]高一下!$B:$R,6,0)</f>
        <v>90</v>
      </c>
      <c r="BD378" t="str">
        <f>VLOOKUP($B378,[1]高一下!$B:$R,7,0)</f>
        <v>刘玲君</v>
      </c>
      <c r="BE378">
        <f>VLOOKUP($B378,[1]高一下!$B:$R,8,0)</f>
        <v>103</v>
      </c>
      <c r="BF378" t="str">
        <f>VLOOKUP($B378,[1]高一下!$B:$R,9,0)</f>
        <v>陈强</v>
      </c>
      <c r="BG378">
        <f>VLOOKUP($B378,[1]高一下!$B:$R,10,0)</f>
        <v>52</v>
      </c>
      <c r="BH378" t="str">
        <f>VLOOKUP($B378,[1]高一下!$B:$R,11,0)</f>
        <v>车梦德</v>
      </c>
      <c r="BI378">
        <f>VLOOKUP($B378,[1]高一下!$B:$R,12,0)</f>
        <v>64</v>
      </c>
      <c r="BJ378" t="str">
        <f>VLOOKUP($B378,[1]高一下!$B:$R,13,0)</f>
        <v>李华</v>
      </c>
      <c r="BK378">
        <f>VLOOKUP($B378,[1]高一下!$B:$R,14,0)</f>
        <v>73</v>
      </c>
      <c r="BL378" t="str">
        <f>VLOOKUP($B378,[1]高一下!$B:$R,15,0)</f>
        <v>徐志兵</v>
      </c>
      <c r="BM378">
        <f>VLOOKUP($B378,[1]高一下!$B:$R,16,0)</f>
        <v>59</v>
      </c>
      <c r="BN378" t="str">
        <f>VLOOKUP($B378,[1]高一下!$B:$R,17,0)</f>
        <v>骆泽群</v>
      </c>
      <c r="BO378">
        <f>VLOOKUP($B378,[1]高一上!$B:$W,5,0)</f>
        <v>79</v>
      </c>
      <c r="BP378" t="str">
        <f>VLOOKUP($B378,[1]高一上!$B:$W,6,0)</f>
        <v>刘玲君</v>
      </c>
      <c r="BQ378">
        <f>VLOOKUP($B378,[1]高一上!$B:$W,7,0)</f>
        <v>86</v>
      </c>
      <c r="BR378" t="str">
        <f>VLOOKUP($B378,[1]高一上!$B:$W,8,0)</f>
        <v>陈强</v>
      </c>
      <c r="BS378">
        <f>VLOOKUP($B378,[1]高一上!$B:$W,9,0)</f>
        <v>44.5</v>
      </c>
      <c r="BT378" t="str">
        <f>VLOOKUP($B378,[1]高一上!$B:$W,10,0)</f>
        <v>车梦德</v>
      </c>
      <c r="BU378">
        <f>VLOOKUP($B378,[1]高一上!$B:$W,17,0)</f>
        <v>55</v>
      </c>
      <c r="BV378" t="str">
        <f>VLOOKUP($B378,[1]高一上!$B:$W,18,0)</f>
        <v>沙正芳</v>
      </c>
      <c r="BW378">
        <f>VLOOKUP($B378,[1]高一上!$B:$W,19,0)</f>
        <v>47</v>
      </c>
      <c r="BX378" t="str">
        <f>VLOOKUP($B378,[1]高一上!$B:$W,20,0)</f>
        <v>徐志兵</v>
      </c>
      <c r="BY378">
        <f>VLOOKUP($B378,[1]高一上!$B:$W,21,0)</f>
        <v>47</v>
      </c>
      <c r="BZ378" t="str">
        <f>VLOOKUP($B378,[1]高一上!$B:$W,22,0)</f>
        <v>骆泽群</v>
      </c>
      <c r="CA378">
        <f>VLOOKUP($B378,[1]中考!$B:$N,5,0)</f>
        <v>101</v>
      </c>
      <c r="CB378">
        <f>VLOOKUP($B378,[1]中考!$B:$N,6,0)</f>
        <v>96</v>
      </c>
      <c r="CC378">
        <f>VLOOKUP($B378,[1]中考!$B:$N,7,0)</f>
        <v>75</v>
      </c>
      <c r="CD378">
        <f>VLOOKUP($B378,[1]中考!$B:$N,11,0)</f>
        <v>37</v>
      </c>
      <c r="CE378">
        <f>VLOOKUP($B378,[1]中考!$B:$N,12,0)</f>
        <v>38</v>
      </c>
      <c r="CF378">
        <f>VLOOKUP($B378,[1]中考!$B:$N,13,0)</f>
        <v>42</v>
      </c>
    </row>
    <row r="379" spans="1:84" x14ac:dyDescent="0.2">
      <c r="A379" s="1" t="s">
        <v>1255</v>
      </c>
      <c r="B379" s="1" t="s">
        <v>1256</v>
      </c>
      <c r="C379" s="1" t="s">
        <v>1186</v>
      </c>
      <c r="D379" s="1" t="s">
        <v>853</v>
      </c>
      <c r="E379" s="1" t="s">
        <v>1257</v>
      </c>
      <c r="F379" s="1">
        <v>266</v>
      </c>
      <c r="G379" s="1">
        <v>88</v>
      </c>
      <c r="H379" s="1" t="s">
        <v>978</v>
      </c>
      <c r="I379" s="1">
        <v>16</v>
      </c>
      <c r="J379" s="1" t="s">
        <v>1188</v>
      </c>
      <c r="K379" s="1">
        <v>22</v>
      </c>
      <c r="L379" s="1" t="s">
        <v>1189</v>
      </c>
      <c r="M379" s="1">
        <v>51.5</v>
      </c>
      <c r="N379" s="1" t="s">
        <v>1190</v>
      </c>
      <c r="O379" s="1">
        <v>51.5</v>
      </c>
      <c r="P379" s="1" t="s">
        <v>984</v>
      </c>
      <c r="Q379" s="1">
        <v>37</v>
      </c>
      <c r="R379" s="1" t="s">
        <v>986</v>
      </c>
      <c r="S379">
        <f>VLOOKUP(B379,[1]高三上!$B:$R,6,0)</f>
        <v>71.5</v>
      </c>
      <c r="T379" t="str">
        <f>VLOOKUP(B379,[1]高三上!$B:$R,7,0)</f>
        <v>刘玲君</v>
      </c>
      <c r="U379">
        <f>VLOOKUP(B379,[1]高三上!$B:$R,8,0)</f>
        <v>30</v>
      </c>
      <c r="V379" t="str">
        <f>VLOOKUP(B379,[1]高三上!$B:$R,9,0)</f>
        <v>陈虎林</v>
      </c>
      <c r="W379">
        <f>VLOOKUP(B379,[1]高三上!$B:$R,10,0)</f>
        <v>30</v>
      </c>
      <c r="X379" t="str">
        <f>VLOOKUP(B379,[1]高三上!$B:$R,11,0)</f>
        <v>姚芳淑</v>
      </c>
      <c r="Y379">
        <f>VLOOKUP(B379,[1]高三上!$B:$R,12,0)</f>
        <v>46</v>
      </c>
      <c r="Z379" t="str">
        <f>VLOOKUP(B379,[1]高三上!$B:$R,13,0)</f>
        <v>沙正芳</v>
      </c>
      <c r="AA379">
        <f>VLOOKUP(B379,[1]高三上!$B:$R,14,0)</f>
        <v>42</v>
      </c>
      <c r="AB379" t="str">
        <f>VLOOKUP(B379,[1]高三上!$B:$R,15,0)</f>
        <v>沙华莺</v>
      </c>
      <c r="AC379">
        <f>VLOOKUP(B379,[1]高三上!$B:$R,16,0)</f>
        <v>31</v>
      </c>
      <c r="AD379" t="str">
        <f>VLOOKUP(B379,[1]高三上!$B:$R,17,0)</f>
        <v>骆泽群</v>
      </c>
      <c r="AE379" t="str">
        <f>VLOOKUP($B379,[1]高二下!$B:$R,6,0)</f>
        <v>76.0</v>
      </c>
      <c r="AF379" t="str">
        <f>VLOOKUP($B379,[1]高二下!$B:$R,7,0)</f>
        <v>刘玲君</v>
      </c>
      <c r="AG379" t="str">
        <f>VLOOKUP($B379,[1]高二下!$B:$R,8,0)</f>
        <v>32.0</v>
      </c>
      <c r="AH379" t="str">
        <f>VLOOKUP($B379,[1]高二下!$B:$R,9,0)</f>
        <v>陈强</v>
      </c>
      <c r="AI379" t="str">
        <f>VLOOKUP($B379,[1]高二下!$B:$R,10,0)</f>
        <v>27.0</v>
      </c>
      <c r="AJ379" t="str">
        <f>VLOOKUP($B379,[1]高二下!$B:$R,11,0)</f>
        <v xml:space="preserve"> 车梦德</v>
      </c>
      <c r="AK379" t="str">
        <f>VLOOKUP($B379,[1]高二下!$B:$R,12,0)</f>
        <v>29.0</v>
      </c>
      <c r="AL379" t="str">
        <f>VLOOKUP($B379,[1]高二下!$B:$R,13,0)</f>
        <v>沙正芳</v>
      </c>
      <c r="AM379" t="str">
        <f>VLOOKUP($B379,[1]高二下!$B:$R,14,0)</f>
        <v>40.0</v>
      </c>
      <c r="AN379" t="str">
        <f>VLOOKUP($B379,[1]高二下!$B:$R,15,0)</f>
        <v>沙华莺</v>
      </c>
      <c r="AO379" t="str">
        <f>VLOOKUP($B379,[1]高二下!$B:$R,16,0)</f>
        <v>37.0</v>
      </c>
      <c r="AP379" t="str">
        <f>VLOOKUP($B379,[1]高二下!$B:$R,17,0)</f>
        <v>骆泽群</v>
      </c>
      <c r="AQ379" t="e">
        <f>VLOOKUP($B379,[2]高二上!$B:$R,6,0)</f>
        <v>#N/A</v>
      </c>
      <c r="AR379" t="e">
        <f>VLOOKUP($B379,[2]高二上!$B:$R,7,0)</f>
        <v>#N/A</v>
      </c>
      <c r="AS379" t="e">
        <f>VLOOKUP($B379,[2]高二上!$B:$R,8,0)</f>
        <v>#N/A</v>
      </c>
      <c r="AT379" t="e">
        <f>VLOOKUP($B379,[2]高二上!$B:$R,9,0)</f>
        <v>#N/A</v>
      </c>
      <c r="AU379" t="e">
        <f>VLOOKUP($B379,[2]高二上!$B:$R,10,0)</f>
        <v>#N/A</v>
      </c>
      <c r="AV379" t="e">
        <f>VLOOKUP($B379,[2]高二上!$B:$R,11,0)</f>
        <v>#N/A</v>
      </c>
      <c r="AW379" t="e">
        <f>VLOOKUP($B379,[2]高二上!$B:$R,12,0)</f>
        <v>#N/A</v>
      </c>
      <c r="AX379" t="e">
        <f>VLOOKUP($B379,[2]高二上!$B:$R,13,0)</f>
        <v>#N/A</v>
      </c>
      <c r="AY379" t="e">
        <f>VLOOKUP($B379,[2]高二上!$B:$R,14,0)</f>
        <v>#N/A</v>
      </c>
      <c r="AZ379" t="e">
        <f>VLOOKUP($B379,[2]高二上!$B:$R,15,0)</f>
        <v>#N/A</v>
      </c>
      <c r="BA379" t="e">
        <f>VLOOKUP($B379,[2]高二上!$B:$R,16,0)</f>
        <v>#N/A</v>
      </c>
      <c r="BB379" t="e">
        <f>VLOOKUP($B379,[2]高二上!$B:$R,17,0)</f>
        <v>#N/A</v>
      </c>
      <c r="BC379" t="e">
        <f>VLOOKUP($B379,[1]高一下!$B:$R,6,0)</f>
        <v>#N/A</v>
      </c>
      <c r="BD379" t="e">
        <f>VLOOKUP($B379,[1]高一下!$B:$R,7,0)</f>
        <v>#N/A</v>
      </c>
      <c r="BE379" t="e">
        <f>VLOOKUP($B379,[1]高一下!$B:$R,8,0)</f>
        <v>#N/A</v>
      </c>
      <c r="BF379" t="e">
        <f>VLOOKUP($B379,[1]高一下!$B:$R,9,0)</f>
        <v>#N/A</v>
      </c>
      <c r="BG379" t="e">
        <f>VLOOKUP($B379,[1]高一下!$B:$R,10,0)</f>
        <v>#N/A</v>
      </c>
      <c r="BH379" t="e">
        <f>VLOOKUP($B379,[1]高一下!$B:$R,11,0)</f>
        <v>#N/A</v>
      </c>
      <c r="BI379" t="e">
        <f>VLOOKUP($B379,[1]高一下!$B:$R,12,0)</f>
        <v>#N/A</v>
      </c>
      <c r="BJ379" t="e">
        <f>VLOOKUP($B379,[1]高一下!$B:$R,13,0)</f>
        <v>#N/A</v>
      </c>
      <c r="BK379" t="e">
        <f>VLOOKUP($B379,[1]高一下!$B:$R,14,0)</f>
        <v>#N/A</v>
      </c>
      <c r="BL379" t="e">
        <f>VLOOKUP($B379,[1]高一下!$B:$R,15,0)</f>
        <v>#N/A</v>
      </c>
      <c r="BM379" t="e">
        <f>VLOOKUP($B379,[1]高一下!$B:$R,16,0)</f>
        <v>#N/A</v>
      </c>
      <c r="BN379" t="e">
        <f>VLOOKUP($B379,[1]高一下!$B:$R,17,0)</f>
        <v>#N/A</v>
      </c>
      <c r="BO379" t="e">
        <f>VLOOKUP($B379,[1]高一上!$B:$W,5,0)</f>
        <v>#N/A</v>
      </c>
      <c r="BP379" t="e">
        <f>VLOOKUP($B379,[1]高一上!$B:$W,6,0)</f>
        <v>#N/A</v>
      </c>
      <c r="BQ379" t="e">
        <f>VLOOKUP($B379,[1]高一上!$B:$W,7,0)</f>
        <v>#N/A</v>
      </c>
      <c r="BR379" t="e">
        <f>VLOOKUP($B379,[1]高一上!$B:$W,8,0)</f>
        <v>#N/A</v>
      </c>
      <c r="BS379" t="e">
        <f>VLOOKUP($B379,[1]高一上!$B:$W,9,0)</f>
        <v>#N/A</v>
      </c>
      <c r="BT379" t="e">
        <f>VLOOKUP($B379,[1]高一上!$B:$W,10,0)</f>
        <v>#N/A</v>
      </c>
      <c r="BU379" t="e">
        <f>VLOOKUP($B379,[1]高一上!$B:$W,17,0)</f>
        <v>#N/A</v>
      </c>
      <c r="BV379" t="e">
        <f>VLOOKUP($B379,[1]高一上!$B:$W,18,0)</f>
        <v>#N/A</v>
      </c>
      <c r="BW379" t="e">
        <f>VLOOKUP($B379,[1]高一上!$B:$W,19,0)</f>
        <v>#N/A</v>
      </c>
      <c r="BX379" t="e">
        <f>VLOOKUP($B379,[1]高一上!$B:$W,20,0)</f>
        <v>#N/A</v>
      </c>
      <c r="BY379" t="e">
        <f>VLOOKUP($B379,[1]高一上!$B:$W,21,0)</f>
        <v>#N/A</v>
      </c>
      <c r="BZ379" t="e">
        <f>VLOOKUP($B379,[1]高一上!$B:$W,22,0)</f>
        <v>#N/A</v>
      </c>
      <c r="CA379" t="e">
        <f>VLOOKUP($B379,[1]中考!$B:$N,5,0)</f>
        <v>#N/A</v>
      </c>
      <c r="CB379" t="e">
        <f>VLOOKUP($B379,[1]中考!$B:$N,6,0)</f>
        <v>#N/A</v>
      </c>
      <c r="CC379" t="e">
        <f>VLOOKUP($B379,[1]中考!$B:$N,7,0)</f>
        <v>#N/A</v>
      </c>
      <c r="CD379" t="e">
        <f>VLOOKUP($B379,[1]中考!$B:$N,11,0)</f>
        <v>#N/A</v>
      </c>
      <c r="CE379" t="e">
        <f>VLOOKUP($B379,[1]中考!$B:$N,12,0)</f>
        <v>#N/A</v>
      </c>
      <c r="CF379" t="e">
        <f>VLOOKUP($B379,[1]中考!$B:$N,13,0)</f>
        <v>#N/A</v>
      </c>
    </row>
    <row r="380" spans="1:84" x14ac:dyDescent="0.2">
      <c r="A380" s="1" t="s">
        <v>1258</v>
      </c>
      <c r="B380" s="1" t="s">
        <v>1259</v>
      </c>
      <c r="C380" s="1" t="s">
        <v>1186</v>
      </c>
      <c r="D380" s="1" t="s">
        <v>853</v>
      </c>
      <c r="E380" s="1" t="s">
        <v>1260</v>
      </c>
      <c r="F380" s="1">
        <v>366</v>
      </c>
      <c r="G380" s="1">
        <v>89</v>
      </c>
      <c r="H380" s="1" t="s">
        <v>978</v>
      </c>
      <c r="I380" s="1">
        <v>39</v>
      </c>
      <c r="J380" s="1" t="s">
        <v>1188</v>
      </c>
      <c r="K380" s="1">
        <v>74</v>
      </c>
      <c r="L380" s="1" t="s">
        <v>1189</v>
      </c>
      <c r="M380" s="1">
        <v>66</v>
      </c>
      <c r="N380" s="1" t="s">
        <v>1190</v>
      </c>
      <c r="O380" s="1">
        <v>57.5</v>
      </c>
      <c r="P380" s="1" t="s">
        <v>984</v>
      </c>
      <c r="Q380" s="1">
        <v>40</v>
      </c>
      <c r="R380" s="1" t="s">
        <v>986</v>
      </c>
      <c r="S380">
        <f>VLOOKUP(B380,[1]高三上!$B:$R,6,0)</f>
        <v>99</v>
      </c>
      <c r="T380" t="str">
        <f>VLOOKUP(B380,[1]高三上!$B:$R,7,0)</f>
        <v>刘玲君</v>
      </c>
      <c r="U380">
        <f>VLOOKUP(B380,[1]高三上!$B:$R,8,0)</f>
        <v>55</v>
      </c>
      <c r="V380" t="str">
        <f>VLOOKUP(B380,[1]高三上!$B:$R,9,0)</f>
        <v>陈虎林</v>
      </c>
      <c r="W380">
        <f>VLOOKUP(B380,[1]高三上!$B:$R,10,0)</f>
        <v>75.5</v>
      </c>
      <c r="X380" t="str">
        <f>VLOOKUP(B380,[1]高三上!$B:$R,11,0)</f>
        <v>姚芳淑</v>
      </c>
      <c r="Y380">
        <f>VLOOKUP(B380,[1]高三上!$B:$R,12,0)</f>
        <v>54</v>
      </c>
      <c r="Z380" t="str">
        <f>VLOOKUP(B380,[1]高三上!$B:$R,13,0)</f>
        <v>沙正芳</v>
      </c>
      <c r="AA380">
        <f>VLOOKUP(B380,[1]高三上!$B:$R,14,0)</f>
        <v>38</v>
      </c>
      <c r="AB380" t="str">
        <f>VLOOKUP(B380,[1]高三上!$B:$R,15,0)</f>
        <v>沙华莺</v>
      </c>
      <c r="AC380">
        <f>VLOOKUP(B380,[1]高三上!$B:$R,16,0)</f>
        <v>36</v>
      </c>
      <c r="AD380" t="str">
        <f>VLOOKUP(B380,[1]高三上!$B:$R,17,0)</f>
        <v>骆泽群</v>
      </c>
      <c r="AE380" t="str">
        <f>VLOOKUP($B380,[1]高二下!$B:$R,6,0)</f>
        <v>78.0</v>
      </c>
      <c r="AF380" t="str">
        <f>VLOOKUP($B380,[1]高二下!$B:$R,7,0)</f>
        <v>刘玲君</v>
      </c>
      <c r="AG380" t="str">
        <f>VLOOKUP($B380,[1]高二下!$B:$R,8,0)</f>
        <v>69.0</v>
      </c>
      <c r="AH380" t="str">
        <f>VLOOKUP($B380,[1]高二下!$B:$R,9,0)</f>
        <v>陈强</v>
      </c>
      <c r="AI380" t="str">
        <f>VLOOKUP($B380,[1]高二下!$B:$R,10,0)</f>
        <v>74.0</v>
      </c>
      <c r="AJ380" t="str">
        <f>VLOOKUP($B380,[1]高二下!$B:$R,11,0)</f>
        <v xml:space="preserve"> 车梦德</v>
      </c>
      <c r="AK380" t="str">
        <f>VLOOKUP($B380,[1]高二下!$B:$R,12,0)</f>
        <v>74.0</v>
      </c>
      <c r="AL380" t="str">
        <f>VLOOKUP($B380,[1]高二下!$B:$R,13,0)</f>
        <v>沙正芳</v>
      </c>
      <c r="AM380" t="str">
        <f>VLOOKUP($B380,[1]高二下!$B:$R,14,0)</f>
        <v>51.0</v>
      </c>
      <c r="AN380" t="str">
        <f>VLOOKUP($B380,[1]高二下!$B:$R,15,0)</f>
        <v>沙华莺</v>
      </c>
      <c r="AO380" t="str">
        <f>VLOOKUP($B380,[1]高二下!$B:$R,16,0)</f>
        <v>50.0</v>
      </c>
      <c r="AP380" t="str">
        <f>VLOOKUP($B380,[1]高二下!$B:$R,17,0)</f>
        <v>骆泽群</v>
      </c>
      <c r="AQ380" t="e">
        <f>VLOOKUP($B380,[2]高二上!$B:$R,6,0)</f>
        <v>#N/A</v>
      </c>
      <c r="AR380" t="e">
        <f>VLOOKUP($B380,[2]高二上!$B:$R,7,0)</f>
        <v>#N/A</v>
      </c>
      <c r="AS380" t="e">
        <f>VLOOKUP($B380,[2]高二上!$B:$R,8,0)</f>
        <v>#N/A</v>
      </c>
      <c r="AT380" t="e">
        <f>VLOOKUP($B380,[2]高二上!$B:$R,9,0)</f>
        <v>#N/A</v>
      </c>
      <c r="AU380" t="e">
        <f>VLOOKUP($B380,[2]高二上!$B:$R,10,0)</f>
        <v>#N/A</v>
      </c>
      <c r="AV380" t="e">
        <f>VLOOKUP($B380,[2]高二上!$B:$R,11,0)</f>
        <v>#N/A</v>
      </c>
      <c r="AW380" t="e">
        <f>VLOOKUP($B380,[2]高二上!$B:$R,12,0)</f>
        <v>#N/A</v>
      </c>
      <c r="AX380" t="e">
        <f>VLOOKUP($B380,[2]高二上!$B:$R,13,0)</f>
        <v>#N/A</v>
      </c>
      <c r="AY380" t="e">
        <f>VLOOKUP($B380,[2]高二上!$B:$R,14,0)</f>
        <v>#N/A</v>
      </c>
      <c r="AZ380" t="e">
        <f>VLOOKUP($B380,[2]高二上!$B:$R,15,0)</f>
        <v>#N/A</v>
      </c>
      <c r="BA380" t="e">
        <f>VLOOKUP($B380,[2]高二上!$B:$R,16,0)</f>
        <v>#N/A</v>
      </c>
      <c r="BB380" t="e">
        <f>VLOOKUP($B380,[2]高二上!$B:$R,17,0)</f>
        <v>#N/A</v>
      </c>
      <c r="BC380">
        <f>VLOOKUP($B380,[1]高一下!$B:$R,6,0)</f>
        <v>90</v>
      </c>
      <c r="BD380" t="str">
        <f>VLOOKUP($B380,[1]高一下!$B:$R,7,0)</f>
        <v>刘玲君</v>
      </c>
      <c r="BE380">
        <f>VLOOKUP($B380,[1]高一下!$B:$R,8,0)</f>
        <v>37</v>
      </c>
      <c r="BF380" t="str">
        <f>VLOOKUP($B380,[1]高一下!$B:$R,9,0)</f>
        <v>陈强</v>
      </c>
      <c r="BG380">
        <f>VLOOKUP($B380,[1]高一下!$B:$R,10,0)</f>
        <v>67</v>
      </c>
      <c r="BH380" t="str">
        <f>VLOOKUP($B380,[1]高一下!$B:$R,11,0)</f>
        <v>车梦德</v>
      </c>
      <c r="BI380">
        <f>VLOOKUP($B380,[1]高一下!$B:$R,12,0)</f>
        <v>59</v>
      </c>
      <c r="BJ380" t="str">
        <f>VLOOKUP($B380,[1]高一下!$B:$R,13,0)</f>
        <v>李华</v>
      </c>
      <c r="BK380">
        <f>VLOOKUP($B380,[1]高一下!$B:$R,14,0)</f>
        <v>52</v>
      </c>
      <c r="BL380" t="str">
        <f>VLOOKUP($B380,[1]高一下!$B:$R,15,0)</f>
        <v>徐志兵</v>
      </c>
      <c r="BM380">
        <f>VLOOKUP($B380,[1]高一下!$B:$R,16,0)</f>
        <v>59</v>
      </c>
      <c r="BN380" t="str">
        <f>VLOOKUP($B380,[1]高一下!$B:$R,17,0)</f>
        <v>骆泽群</v>
      </c>
      <c r="BO380">
        <f>VLOOKUP($B380,[1]高一上!$B:$W,5,0)</f>
        <v>72.5</v>
      </c>
      <c r="BP380" t="str">
        <f>VLOOKUP($B380,[1]高一上!$B:$W,6,0)</f>
        <v>刘玲君</v>
      </c>
      <c r="BQ380">
        <f>VLOOKUP($B380,[1]高一上!$B:$W,7,0)</f>
        <v>55</v>
      </c>
      <c r="BR380" t="str">
        <f>VLOOKUP($B380,[1]高一上!$B:$W,8,0)</f>
        <v>陈强</v>
      </c>
      <c r="BS380">
        <f>VLOOKUP($B380,[1]高一上!$B:$W,9,0)</f>
        <v>59</v>
      </c>
      <c r="BT380" t="str">
        <f>VLOOKUP($B380,[1]高一上!$B:$W,10,0)</f>
        <v>车梦德</v>
      </c>
      <c r="BU380">
        <f>VLOOKUP($B380,[1]高一上!$B:$W,17,0)</f>
        <v>62</v>
      </c>
      <c r="BV380" t="str">
        <f>VLOOKUP($B380,[1]高一上!$B:$W,18,0)</f>
        <v>沙正芳</v>
      </c>
      <c r="BW380">
        <f>VLOOKUP($B380,[1]高一上!$B:$W,19,0)</f>
        <v>32</v>
      </c>
      <c r="BX380" t="str">
        <f>VLOOKUP($B380,[1]高一上!$B:$W,20,0)</f>
        <v>徐志兵</v>
      </c>
      <c r="BY380">
        <f>VLOOKUP($B380,[1]高一上!$B:$W,21,0)</f>
        <v>32</v>
      </c>
      <c r="BZ380" t="str">
        <f>VLOOKUP($B380,[1]高一上!$B:$W,22,0)</f>
        <v>骆泽群</v>
      </c>
      <c r="CA380">
        <f>VLOOKUP($B380,[1]中考!$B:$N,5,0)</f>
        <v>111</v>
      </c>
      <c r="CB380">
        <f>VLOOKUP($B380,[1]中考!$B:$N,6,0)</f>
        <v>66</v>
      </c>
      <c r="CC380">
        <f>VLOOKUP($B380,[1]中考!$B:$N,7,0)</f>
        <v>92</v>
      </c>
      <c r="CD380">
        <f>VLOOKUP($B380,[1]中考!$B:$N,11,0)</f>
        <v>33</v>
      </c>
      <c r="CE380">
        <f>VLOOKUP($B380,[1]中考!$B:$N,12,0)</f>
        <v>34</v>
      </c>
      <c r="CF380">
        <f>VLOOKUP($B380,[1]中考!$B:$N,13,0)</f>
        <v>35</v>
      </c>
    </row>
    <row r="381" spans="1:84" x14ac:dyDescent="0.2">
      <c r="A381" s="1" t="s">
        <v>1261</v>
      </c>
      <c r="B381" s="1" t="s">
        <v>1262</v>
      </c>
      <c r="C381" s="1" t="s">
        <v>1186</v>
      </c>
      <c r="D381" s="1" t="s">
        <v>853</v>
      </c>
      <c r="E381" s="1" t="s">
        <v>1263</v>
      </c>
      <c r="F381" s="1">
        <v>403</v>
      </c>
      <c r="G381" s="1">
        <v>102</v>
      </c>
      <c r="H381" s="1" t="s">
        <v>978</v>
      </c>
      <c r="I381" s="1">
        <v>55</v>
      </c>
      <c r="J381" s="1" t="s">
        <v>1188</v>
      </c>
      <c r="K381" s="1">
        <v>85</v>
      </c>
      <c r="L381" s="1" t="s">
        <v>1189</v>
      </c>
      <c r="M381" s="1">
        <v>62</v>
      </c>
      <c r="N381" s="1" t="s">
        <v>1190</v>
      </c>
      <c r="O381" s="1">
        <v>56</v>
      </c>
      <c r="P381" s="1" t="s">
        <v>984</v>
      </c>
      <c r="Q381" s="1">
        <v>43</v>
      </c>
      <c r="R381" s="1" t="s">
        <v>986</v>
      </c>
      <c r="S381">
        <f>VLOOKUP(B381,[1]高三上!$B:$R,6,0)</f>
        <v>94.5</v>
      </c>
      <c r="T381" t="str">
        <f>VLOOKUP(B381,[1]高三上!$B:$R,7,0)</f>
        <v>刘玲君</v>
      </c>
      <c r="U381">
        <f>VLOOKUP(B381,[1]高三上!$B:$R,8,0)</f>
        <v>58</v>
      </c>
      <c r="V381" t="str">
        <f>VLOOKUP(B381,[1]高三上!$B:$R,9,0)</f>
        <v>陈虎林</v>
      </c>
      <c r="W381">
        <f>VLOOKUP(B381,[1]高三上!$B:$R,10,0)</f>
        <v>68.5</v>
      </c>
      <c r="X381" t="str">
        <f>VLOOKUP(B381,[1]高三上!$B:$R,11,0)</f>
        <v>姚芳淑</v>
      </c>
      <c r="Y381">
        <f>VLOOKUP(B381,[1]高三上!$B:$R,12,0)</f>
        <v>66</v>
      </c>
      <c r="Z381" t="str">
        <f>VLOOKUP(B381,[1]高三上!$B:$R,13,0)</f>
        <v>沙正芳</v>
      </c>
      <c r="AA381">
        <f>VLOOKUP(B381,[1]高三上!$B:$R,14,0)</f>
        <v>33.5</v>
      </c>
      <c r="AB381" t="str">
        <f>VLOOKUP(B381,[1]高三上!$B:$R,15,0)</f>
        <v>沙华莺</v>
      </c>
      <c r="AC381">
        <f>VLOOKUP(B381,[1]高三上!$B:$R,16,0)</f>
        <v>27</v>
      </c>
      <c r="AD381" t="str">
        <f>VLOOKUP(B381,[1]高三上!$B:$R,17,0)</f>
        <v>骆泽群</v>
      </c>
      <c r="AE381" t="str">
        <f>VLOOKUP($B381,[1]高二下!$B:$R,6,0)</f>
        <v>86.0</v>
      </c>
      <c r="AF381" t="str">
        <f>VLOOKUP($B381,[1]高二下!$B:$R,7,0)</f>
        <v>刘玲君</v>
      </c>
      <c r="AG381" t="str">
        <f>VLOOKUP($B381,[1]高二下!$B:$R,8,0)</f>
        <v>41.0</v>
      </c>
      <c r="AH381" t="str">
        <f>VLOOKUP($B381,[1]高二下!$B:$R,9,0)</f>
        <v>陈强</v>
      </c>
      <c r="AI381" t="str">
        <f>VLOOKUP($B381,[1]高二下!$B:$R,10,0)</f>
        <v>78.0</v>
      </c>
      <c r="AJ381" t="str">
        <f>VLOOKUP($B381,[1]高二下!$B:$R,11,0)</f>
        <v xml:space="preserve"> 车梦德</v>
      </c>
      <c r="AK381" t="str">
        <f>VLOOKUP($B381,[1]高二下!$B:$R,12,0)</f>
        <v>69.0</v>
      </c>
      <c r="AL381" t="str">
        <f>VLOOKUP($B381,[1]高二下!$B:$R,13,0)</f>
        <v>沙正芳</v>
      </c>
      <c r="AM381" t="str">
        <f>VLOOKUP($B381,[1]高二下!$B:$R,14,0)</f>
        <v>45.0</v>
      </c>
      <c r="AN381" t="str">
        <f>VLOOKUP($B381,[1]高二下!$B:$R,15,0)</f>
        <v>沙华莺</v>
      </c>
      <c r="AO381" t="str">
        <f>VLOOKUP($B381,[1]高二下!$B:$R,16,0)</f>
        <v>66.0</v>
      </c>
      <c r="AP381" t="str">
        <f>VLOOKUP($B381,[1]高二下!$B:$R,17,0)</f>
        <v>骆泽群</v>
      </c>
      <c r="AQ381" t="e">
        <f>VLOOKUP($B381,[2]高二上!$B:$R,6,0)</f>
        <v>#N/A</v>
      </c>
      <c r="AR381" t="e">
        <f>VLOOKUP($B381,[2]高二上!$B:$R,7,0)</f>
        <v>#N/A</v>
      </c>
      <c r="AS381" t="e">
        <f>VLOOKUP($B381,[2]高二上!$B:$R,8,0)</f>
        <v>#N/A</v>
      </c>
      <c r="AT381" t="e">
        <f>VLOOKUP($B381,[2]高二上!$B:$R,9,0)</f>
        <v>#N/A</v>
      </c>
      <c r="AU381" t="e">
        <f>VLOOKUP($B381,[2]高二上!$B:$R,10,0)</f>
        <v>#N/A</v>
      </c>
      <c r="AV381" t="e">
        <f>VLOOKUP($B381,[2]高二上!$B:$R,11,0)</f>
        <v>#N/A</v>
      </c>
      <c r="AW381" t="e">
        <f>VLOOKUP($B381,[2]高二上!$B:$R,12,0)</f>
        <v>#N/A</v>
      </c>
      <c r="AX381" t="e">
        <f>VLOOKUP($B381,[2]高二上!$B:$R,13,0)</f>
        <v>#N/A</v>
      </c>
      <c r="AY381" t="e">
        <f>VLOOKUP($B381,[2]高二上!$B:$R,14,0)</f>
        <v>#N/A</v>
      </c>
      <c r="AZ381" t="e">
        <f>VLOOKUP($B381,[2]高二上!$B:$R,15,0)</f>
        <v>#N/A</v>
      </c>
      <c r="BA381" t="e">
        <f>VLOOKUP($B381,[2]高二上!$B:$R,16,0)</f>
        <v>#N/A</v>
      </c>
      <c r="BB381" t="e">
        <f>VLOOKUP($B381,[2]高二上!$B:$R,17,0)</f>
        <v>#N/A</v>
      </c>
      <c r="BC381">
        <f>VLOOKUP($B381,[1]高一下!$B:$R,6,0)</f>
        <v>98</v>
      </c>
      <c r="BD381" t="str">
        <f>VLOOKUP($B381,[1]高一下!$B:$R,7,0)</f>
        <v>刘玲君</v>
      </c>
      <c r="BE381">
        <f>VLOOKUP($B381,[1]高一下!$B:$R,8,0)</f>
        <v>38</v>
      </c>
      <c r="BF381" t="str">
        <f>VLOOKUP($B381,[1]高一下!$B:$R,9,0)</f>
        <v>陈强</v>
      </c>
      <c r="BG381">
        <f>VLOOKUP($B381,[1]高一下!$B:$R,10,0)</f>
        <v>61</v>
      </c>
      <c r="BH381" t="str">
        <f>VLOOKUP($B381,[1]高一下!$B:$R,11,0)</f>
        <v>车梦德</v>
      </c>
      <c r="BI381">
        <f>VLOOKUP($B381,[1]高一下!$B:$R,12,0)</f>
        <v>52</v>
      </c>
      <c r="BJ381" t="str">
        <f>VLOOKUP($B381,[1]高一下!$B:$R,13,0)</f>
        <v>李华</v>
      </c>
      <c r="BK381">
        <f>VLOOKUP($B381,[1]高一下!$B:$R,14,0)</f>
        <v>61</v>
      </c>
      <c r="BL381" t="str">
        <f>VLOOKUP($B381,[1]高一下!$B:$R,15,0)</f>
        <v>徐志兵</v>
      </c>
      <c r="BM381">
        <f>VLOOKUP($B381,[1]高一下!$B:$R,16,0)</f>
        <v>69</v>
      </c>
      <c r="BN381" t="str">
        <f>VLOOKUP($B381,[1]高一下!$B:$R,17,0)</f>
        <v>骆泽群</v>
      </c>
      <c r="BO381">
        <f>VLOOKUP($B381,[1]高一上!$B:$W,5,0)</f>
        <v>79.5</v>
      </c>
      <c r="BP381" t="str">
        <f>VLOOKUP($B381,[1]高一上!$B:$W,6,0)</f>
        <v>刘玲君</v>
      </c>
      <c r="BQ381">
        <f>VLOOKUP($B381,[1]高一上!$B:$W,7,0)</f>
        <v>77</v>
      </c>
      <c r="BR381" t="str">
        <f>VLOOKUP($B381,[1]高一上!$B:$W,8,0)</f>
        <v>陈强</v>
      </c>
      <c r="BS381">
        <f>VLOOKUP($B381,[1]高一上!$B:$W,9,0)</f>
        <v>75</v>
      </c>
      <c r="BT381" t="str">
        <f>VLOOKUP($B381,[1]高一上!$B:$W,10,0)</f>
        <v>车梦德</v>
      </c>
      <c r="BU381">
        <f>VLOOKUP($B381,[1]高一上!$B:$W,17,0)</f>
        <v>68</v>
      </c>
      <c r="BV381" t="str">
        <f>VLOOKUP($B381,[1]高一上!$B:$W,18,0)</f>
        <v>沙正芳</v>
      </c>
      <c r="BW381">
        <f>VLOOKUP($B381,[1]高一上!$B:$W,19,0)</f>
        <v>38</v>
      </c>
      <c r="BX381" t="str">
        <f>VLOOKUP($B381,[1]高一上!$B:$W,20,0)</f>
        <v>徐志兵</v>
      </c>
      <c r="BY381">
        <f>VLOOKUP($B381,[1]高一上!$B:$W,21,0)</f>
        <v>38</v>
      </c>
      <c r="BZ381" t="str">
        <f>VLOOKUP($B381,[1]高一上!$B:$W,22,0)</f>
        <v>骆泽群</v>
      </c>
      <c r="CA381">
        <f>VLOOKUP($B381,[1]中考!$B:$N,5,0)</f>
        <v>110</v>
      </c>
      <c r="CB381">
        <f>VLOOKUP($B381,[1]中考!$B:$N,6,0)</f>
        <v>71</v>
      </c>
      <c r="CC381">
        <f>VLOOKUP($B381,[1]中考!$B:$N,7,0)</f>
        <v>121</v>
      </c>
      <c r="CD381">
        <f>VLOOKUP($B381,[1]中考!$B:$N,11,0)</f>
        <v>29</v>
      </c>
      <c r="CE381">
        <f>VLOOKUP($B381,[1]中考!$B:$N,12,0)</f>
        <v>35</v>
      </c>
      <c r="CF381">
        <f>VLOOKUP($B381,[1]中考!$B:$N,13,0)</f>
        <v>35</v>
      </c>
    </row>
    <row r="382" spans="1:84" x14ac:dyDescent="0.2">
      <c r="A382" s="1" t="s">
        <v>1264</v>
      </c>
      <c r="B382" s="1" t="s">
        <v>1265</v>
      </c>
      <c r="C382" s="1" t="s">
        <v>1186</v>
      </c>
      <c r="D382" s="1" t="s">
        <v>853</v>
      </c>
      <c r="E382" s="1" t="s">
        <v>1266</v>
      </c>
      <c r="F382" s="1">
        <v>356</v>
      </c>
      <c r="G382" s="1">
        <v>99</v>
      </c>
      <c r="H382" s="1" t="s">
        <v>978</v>
      </c>
      <c r="I382" s="1">
        <v>44</v>
      </c>
      <c r="J382" s="1" t="s">
        <v>1188</v>
      </c>
      <c r="K382" s="1">
        <v>62</v>
      </c>
      <c r="L382" s="1" t="s">
        <v>1189</v>
      </c>
      <c r="M382" s="1">
        <v>64</v>
      </c>
      <c r="N382" s="1" t="s">
        <v>1190</v>
      </c>
      <c r="O382" s="1">
        <v>40</v>
      </c>
      <c r="P382" s="1" t="s">
        <v>984</v>
      </c>
      <c r="Q382" s="1">
        <v>47</v>
      </c>
      <c r="R382" s="1" t="s">
        <v>986</v>
      </c>
      <c r="S382">
        <f>VLOOKUP(B382,[1]高三上!$B:$R,6,0)</f>
        <v>91.5</v>
      </c>
      <c r="T382" t="str">
        <f>VLOOKUP(B382,[1]高三上!$B:$R,7,0)</f>
        <v>刘玲君</v>
      </c>
      <c r="U382">
        <f>VLOOKUP(B382,[1]高三上!$B:$R,8,0)</f>
        <v>59</v>
      </c>
      <c r="V382" t="str">
        <f>VLOOKUP(B382,[1]高三上!$B:$R,9,0)</f>
        <v>陈虎林</v>
      </c>
      <c r="W382">
        <f>VLOOKUP(B382,[1]高三上!$B:$R,10,0)</f>
        <v>56.5</v>
      </c>
      <c r="X382" t="str">
        <f>VLOOKUP(B382,[1]高三上!$B:$R,11,0)</f>
        <v>姚芳淑</v>
      </c>
      <c r="Y382">
        <f>VLOOKUP(B382,[1]高三上!$B:$R,12,0)</f>
        <v>66</v>
      </c>
      <c r="Z382" t="str">
        <f>VLOOKUP(B382,[1]高三上!$B:$R,13,0)</f>
        <v>沙正芳</v>
      </c>
      <c r="AA382">
        <f>VLOOKUP(B382,[1]高三上!$B:$R,14,0)</f>
        <v>33</v>
      </c>
      <c r="AB382" t="str">
        <f>VLOOKUP(B382,[1]高三上!$B:$R,15,0)</f>
        <v>沙华莺</v>
      </c>
      <c r="AC382">
        <f>VLOOKUP(B382,[1]高三上!$B:$R,16,0)</f>
        <v>33</v>
      </c>
      <c r="AD382" t="str">
        <f>VLOOKUP(B382,[1]高三上!$B:$R,17,0)</f>
        <v>骆泽群</v>
      </c>
      <c r="AE382" t="str">
        <f>VLOOKUP($B382,[1]高二下!$B:$R,6,0)</f>
        <v>85.0</v>
      </c>
      <c r="AF382" t="str">
        <f>VLOOKUP($B382,[1]高二下!$B:$R,7,0)</f>
        <v>刘玲君</v>
      </c>
      <c r="AG382" t="str">
        <f>VLOOKUP($B382,[1]高二下!$B:$R,8,0)</f>
        <v>55.0</v>
      </c>
      <c r="AH382" t="str">
        <f>VLOOKUP($B382,[1]高二下!$B:$R,9,0)</f>
        <v>陈强</v>
      </c>
      <c r="AI382" t="str">
        <f>VLOOKUP($B382,[1]高二下!$B:$R,10,0)</f>
        <v>67.5</v>
      </c>
      <c r="AJ382" t="str">
        <f>VLOOKUP($B382,[1]高二下!$B:$R,11,0)</f>
        <v xml:space="preserve"> 车梦德</v>
      </c>
      <c r="AK382" t="str">
        <f>VLOOKUP($B382,[1]高二下!$B:$R,12,0)</f>
        <v>60.0</v>
      </c>
      <c r="AL382" t="str">
        <f>VLOOKUP($B382,[1]高二下!$B:$R,13,0)</f>
        <v>沙正芳</v>
      </c>
      <c r="AM382" t="str">
        <f>VLOOKUP($B382,[1]高二下!$B:$R,14,0)</f>
        <v>47.0</v>
      </c>
      <c r="AN382" t="str">
        <f>VLOOKUP($B382,[1]高二下!$B:$R,15,0)</f>
        <v>沙华莺</v>
      </c>
      <c r="AO382" t="str">
        <f>VLOOKUP($B382,[1]高二下!$B:$R,16,0)</f>
        <v>51.0</v>
      </c>
      <c r="AP382" t="str">
        <f>VLOOKUP($B382,[1]高二下!$B:$R,17,0)</f>
        <v>骆泽群</v>
      </c>
      <c r="AQ382" t="e">
        <f>VLOOKUP($B382,[2]高二上!$B:$R,6,0)</f>
        <v>#N/A</v>
      </c>
      <c r="AR382" t="e">
        <f>VLOOKUP($B382,[2]高二上!$B:$R,7,0)</f>
        <v>#N/A</v>
      </c>
      <c r="AS382" t="e">
        <f>VLOOKUP($B382,[2]高二上!$B:$R,8,0)</f>
        <v>#N/A</v>
      </c>
      <c r="AT382" t="e">
        <f>VLOOKUP($B382,[2]高二上!$B:$R,9,0)</f>
        <v>#N/A</v>
      </c>
      <c r="AU382" t="e">
        <f>VLOOKUP($B382,[2]高二上!$B:$R,10,0)</f>
        <v>#N/A</v>
      </c>
      <c r="AV382" t="e">
        <f>VLOOKUP($B382,[2]高二上!$B:$R,11,0)</f>
        <v>#N/A</v>
      </c>
      <c r="AW382" t="e">
        <f>VLOOKUP($B382,[2]高二上!$B:$R,12,0)</f>
        <v>#N/A</v>
      </c>
      <c r="AX382" t="e">
        <f>VLOOKUP($B382,[2]高二上!$B:$R,13,0)</f>
        <v>#N/A</v>
      </c>
      <c r="AY382" t="e">
        <f>VLOOKUP($B382,[2]高二上!$B:$R,14,0)</f>
        <v>#N/A</v>
      </c>
      <c r="AZ382" t="e">
        <f>VLOOKUP($B382,[2]高二上!$B:$R,15,0)</f>
        <v>#N/A</v>
      </c>
      <c r="BA382" t="e">
        <f>VLOOKUP($B382,[2]高二上!$B:$R,16,0)</f>
        <v>#N/A</v>
      </c>
      <c r="BB382" t="e">
        <f>VLOOKUP($B382,[2]高二上!$B:$R,17,0)</f>
        <v>#N/A</v>
      </c>
      <c r="BC382">
        <f>VLOOKUP($B382,[1]高一下!$B:$R,6,0)</f>
        <v>90</v>
      </c>
      <c r="BD382" t="str">
        <f>VLOOKUP($B382,[1]高一下!$B:$R,7,0)</f>
        <v>刘玲君</v>
      </c>
      <c r="BE382">
        <f>VLOOKUP($B382,[1]高一下!$B:$R,8,0)</f>
        <v>41</v>
      </c>
      <c r="BF382" t="str">
        <f>VLOOKUP($B382,[1]高一下!$B:$R,9,0)</f>
        <v>陈强</v>
      </c>
      <c r="BG382">
        <f>VLOOKUP($B382,[1]高一下!$B:$R,10,0)</f>
        <v>40.5</v>
      </c>
      <c r="BH382" t="str">
        <f>VLOOKUP($B382,[1]高一下!$B:$R,11,0)</f>
        <v>车梦德</v>
      </c>
      <c r="BI382">
        <f>VLOOKUP($B382,[1]高一下!$B:$R,12,0)</f>
        <v>64</v>
      </c>
      <c r="BJ382" t="str">
        <f>VLOOKUP($B382,[1]高一下!$B:$R,13,0)</f>
        <v>李华</v>
      </c>
      <c r="BK382">
        <f>VLOOKUP($B382,[1]高一下!$B:$R,14,0)</f>
        <v>50</v>
      </c>
      <c r="BL382" t="str">
        <f>VLOOKUP($B382,[1]高一下!$B:$R,15,0)</f>
        <v>徐志兵</v>
      </c>
      <c r="BM382">
        <f>VLOOKUP($B382,[1]高一下!$B:$R,16,0)</f>
        <v>61</v>
      </c>
      <c r="BN382" t="str">
        <f>VLOOKUP($B382,[1]高一下!$B:$R,17,0)</f>
        <v>骆泽群</v>
      </c>
      <c r="BO382">
        <f>VLOOKUP($B382,[1]高一上!$B:$W,5,0)</f>
        <v>79</v>
      </c>
      <c r="BP382" t="str">
        <f>VLOOKUP($B382,[1]高一上!$B:$W,6,0)</f>
        <v>刘玲君</v>
      </c>
      <c r="BQ382">
        <f>VLOOKUP($B382,[1]高一上!$B:$W,7,0)</f>
        <v>46</v>
      </c>
      <c r="BR382" t="str">
        <f>VLOOKUP($B382,[1]高一上!$B:$W,8,0)</f>
        <v>陈强</v>
      </c>
      <c r="BS382">
        <f>VLOOKUP($B382,[1]高一上!$B:$W,9,0)</f>
        <v>59</v>
      </c>
      <c r="BT382" t="str">
        <f>VLOOKUP($B382,[1]高一上!$B:$W,10,0)</f>
        <v>车梦德</v>
      </c>
      <c r="BU382">
        <f>VLOOKUP($B382,[1]高一上!$B:$W,17,0)</f>
        <v>65</v>
      </c>
      <c r="BV382" t="str">
        <f>VLOOKUP($B382,[1]高一上!$B:$W,18,0)</f>
        <v>沙正芳</v>
      </c>
      <c r="BW382">
        <f>VLOOKUP($B382,[1]高一上!$B:$W,19,0)</f>
        <v>39</v>
      </c>
      <c r="BX382" t="str">
        <f>VLOOKUP($B382,[1]高一上!$B:$W,20,0)</f>
        <v>徐志兵</v>
      </c>
      <c r="BY382">
        <f>VLOOKUP($B382,[1]高一上!$B:$W,21,0)</f>
        <v>39</v>
      </c>
      <c r="BZ382" t="str">
        <f>VLOOKUP($B382,[1]高一上!$B:$W,22,0)</f>
        <v>骆泽群</v>
      </c>
      <c r="CA382">
        <f>VLOOKUP($B382,[1]中考!$B:$N,5,0)</f>
        <v>96</v>
      </c>
      <c r="CB382">
        <f>VLOOKUP($B382,[1]中考!$B:$N,6,0)</f>
        <v>85</v>
      </c>
      <c r="CC382">
        <f>VLOOKUP($B382,[1]中考!$B:$N,7,0)</f>
        <v>72</v>
      </c>
      <c r="CD382">
        <f>VLOOKUP($B382,[1]中考!$B:$N,11,0)</f>
        <v>35</v>
      </c>
      <c r="CE382">
        <f>VLOOKUP($B382,[1]中考!$B:$N,12,0)</f>
        <v>20</v>
      </c>
      <c r="CF382">
        <f>VLOOKUP($B382,[1]中考!$B:$N,13,0)</f>
        <v>34</v>
      </c>
    </row>
    <row r="383" spans="1:84" x14ac:dyDescent="0.2">
      <c r="A383" s="1" t="s">
        <v>1267</v>
      </c>
      <c r="B383" s="1" t="s">
        <v>1268</v>
      </c>
      <c r="C383" s="1" t="s">
        <v>1186</v>
      </c>
      <c r="D383" s="1" t="s">
        <v>853</v>
      </c>
      <c r="E383" s="1" t="s">
        <v>1269</v>
      </c>
      <c r="F383" s="1">
        <v>409</v>
      </c>
      <c r="G383" s="1">
        <v>96</v>
      </c>
      <c r="H383" s="1" t="s">
        <v>978</v>
      </c>
      <c r="I383" s="1">
        <v>84</v>
      </c>
      <c r="J383" s="1" t="s">
        <v>1188</v>
      </c>
      <c r="K383" s="1">
        <v>94</v>
      </c>
      <c r="L383" s="1" t="s">
        <v>1189</v>
      </c>
      <c r="M383" s="1">
        <v>52.5</v>
      </c>
      <c r="N383" s="1" t="s">
        <v>1190</v>
      </c>
      <c r="O383" s="1">
        <v>46</v>
      </c>
      <c r="P383" s="1" t="s">
        <v>984</v>
      </c>
      <c r="Q383" s="1">
        <v>36</v>
      </c>
      <c r="R383" s="1" t="s">
        <v>986</v>
      </c>
      <c r="S383">
        <f>VLOOKUP(B383,[1]高三上!$B:$R,6,0)</f>
        <v>90</v>
      </c>
      <c r="T383" t="str">
        <f>VLOOKUP(B383,[1]高三上!$B:$R,7,0)</f>
        <v>刘玲君</v>
      </c>
      <c r="U383">
        <f>VLOOKUP(B383,[1]高三上!$B:$R,8,0)</f>
        <v>83</v>
      </c>
      <c r="V383" t="str">
        <f>VLOOKUP(B383,[1]高三上!$B:$R,9,0)</f>
        <v>陈虎林</v>
      </c>
      <c r="W383">
        <f>VLOOKUP(B383,[1]高三上!$B:$R,10,0)</f>
        <v>69.5</v>
      </c>
      <c r="X383" t="str">
        <f>VLOOKUP(B383,[1]高三上!$B:$R,11,0)</f>
        <v>姚芳淑</v>
      </c>
      <c r="Y383">
        <f>VLOOKUP(B383,[1]高三上!$B:$R,12,0)</f>
        <v>60.5</v>
      </c>
      <c r="Z383" t="str">
        <f>VLOOKUP(B383,[1]高三上!$B:$R,13,0)</f>
        <v>沙正芳</v>
      </c>
      <c r="AA383">
        <f>VLOOKUP(B383,[1]高三上!$B:$R,14,0)</f>
        <v>42.5</v>
      </c>
      <c r="AB383" t="str">
        <f>VLOOKUP(B383,[1]高三上!$B:$R,15,0)</f>
        <v>沙华莺</v>
      </c>
      <c r="AC383">
        <f>VLOOKUP(B383,[1]高三上!$B:$R,16,0)</f>
        <v>34</v>
      </c>
      <c r="AD383" t="str">
        <f>VLOOKUP(B383,[1]高三上!$B:$R,17,0)</f>
        <v>骆泽群</v>
      </c>
      <c r="AE383" t="str">
        <f>VLOOKUP($B383,[1]高二下!$B:$R,6,0)</f>
        <v>93.0</v>
      </c>
      <c r="AF383" t="str">
        <f>VLOOKUP($B383,[1]高二下!$B:$R,7,0)</f>
        <v>刘玲君</v>
      </c>
      <c r="AG383" t="str">
        <f>VLOOKUP($B383,[1]高二下!$B:$R,8,0)</f>
        <v>51.0</v>
      </c>
      <c r="AH383" t="str">
        <f>VLOOKUP($B383,[1]高二下!$B:$R,9,0)</f>
        <v>陈强</v>
      </c>
      <c r="AI383" t="str">
        <f>VLOOKUP($B383,[1]高二下!$B:$R,10,0)</f>
        <v>73.5</v>
      </c>
      <c r="AJ383" t="str">
        <f>VLOOKUP($B383,[1]高二下!$B:$R,11,0)</f>
        <v xml:space="preserve"> 车梦德</v>
      </c>
      <c r="AK383" t="str">
        <f>VLOOKUP($B383,[1]高二下!$B:$R,12,0)</f>
        <v>62.0</v>
      </c>
      <c r="AL383" t="str">
        <f>VLOOKUP($B383,[1]高二下!$B:$R,13,0)</f>
        <v>沙正芳</v>
      </c>
      <c r="AM383" t="str">
        <f>VLOOKUP($B383,[1]高二下!$B:$R,14,0)</f>
        <v>40.0</v>
      </c>
      <c r="AN383" t="str">
        <f>VLOOKUP($B383,[1]高二下!$B:$R,15,0)</f>
        <v>沙华莺</v>
      </c>
      <c r="AO383" t="str">
        <f>VLOOKUP($B383,[1]高二下!$B:$R,16,0)</f>
        <v>53.0</v>
      </c>
      <c r="AP383" t="str">
        <f>VLOOKUP($B383,[1]高二下!$B:$R,17,0)</f>
        <v>骆泽群</v>
      </c>
      <c r="AQ383" t="e">
        <f>VLOOKUP($B383,[2]高二上!$B:$R,6,0)</f>
        <v>#N/A</v>
      </c>
      <c r="AR383" t="e">
        <f>VLOOKUP($B383,[2]高二上!$B:$R,7,0)</f>
        <v>#N/A</v>
      </c>
      <c r="AS383" t="e">
        <f>VLOOKUP($B383,[2]高二上!$B:$R,8,0)</f>
        <v>#N/A</v>
      </c>
      <c r="AT383" t="e">
        <f>VLOOKUP($B383,[2]高二上!$B:$R,9,0)</f>
        <v>#N/A</v>
      </c>
      <c r="AU383" t="e">
        <f>VLOOKUP($B383,[2]高二上!$B:$R,10,0)</f>
        <v>#N/A</v>
      </c>
      <c r="AV383" t="e">
        <f>VLOOKUP($B383,[2]高二上!$B:$R,11,0)</f>
        <v>#N/A</v>
      </c>
      <c r="AW383" t="e">
        <f>VLOOKUP($B383,[2]高二上!$B:$R,12,0)</f>
        <v>#N/A</v>
      </c>
      <c r="AX383" t="e">
        <f>VLOOKUP($B383,[2]高二上!$B:$R,13,0)</f>
        <v>#N/A</v>
      </c>
      <c r="AY383" t="e">
        <f>VLOOKUP($B383,[2]高二上!$B:$R,14,0)</f>
        <v>#N/A</v>
      </c>
      <c r="AZ383" t="e">
        <f>VLOOKUP($B383,[2]高二上!$B:$R,15,0)</f>
        <v>#N/A</v>
      </c>
      <c r="BA383" t="e">
        <f>VLOOKUP($B383,[2]高二上!$B:$R,16,0)</f>
        <v>#N/A</v>
      </c>
      <c r="BB383" t="e">
        <f>VLOOKUP($B383,[2]高二上!$B:$R,17,0)</f>
        <v>#N/A</v>
      </c>
      <c r="BC383">
        <f>VLOOKUP($B383,[1]高一下!$B:$R,6,0)</f>
        <v>83</v>
      </c>
      <c r="BD383" t="str">
        <f>VLOOKUP($B383,[1]高一下!$B:$R,7,0)</f>
        <v>刘玲君</v>
      </c>
      <c r="BE383">
        <f>VLOOKUP($B383,[1]高一下!$B:$R,8,0)</f>
        <v>86</v>
      </c>
      <c r="BF383" t="str">
        <f>VLOOKUP($B383,[1]高一下!$B:$R,9,0)</f>
        <v>陈强</v>
      </c>
      <c r="BG383">
        <f>VLOOKUP($B383,[1]高一下!$B:$R,10,0)</f>
        <v>79</v>
      </c>
      <c r="BH383" t="str">
        <f>VLOOKUP($B383,[1]高一下!$B:$R,11,0)</f>
        <v>车梦德</v>
      </c>
      <c r="BI383">
        <f>VLOOKUP($B383,[1]高一下!$B:$R,12,0)</f>
        <v>64</v>
      </c>
      <c r="BJ383" t="str">
        <f>VLOOKUP($B383,[1]高一下!$B:$R,13,0)</f>
        <v>李华</v>
      </c>
      <c r="BK383">
        <f>VLOOKUP($B383,[1]高一下!$B:$R,14,0)</f>
        <v>55</v>
      </c>
      <c r="BL383" t="str">
        <f>VLOOKUP($B383,[1]高一下!$B:$R,15,0)</f>
        <v>徐志兵</v>
      </c>
      <c r="BM383">
        <f>VLOOKUP($B383,[1]高一下!$B:$R,16,0)</f>
        <v>58</v>
      </c>
      <c r="BN383" t="str">
        <f>VLOOKUP($B383,[1]高一下!$B:$R,17,0)</f>
        <v>骆泽群</v>
      </c>
      <c r="BO383">
        <f>VLOOKUP($B383,[1]高一上!$B:$W,5,0)</f>
        <v>74.5</v>
      </c>
      <c r="BP383" t="str">
        <f>VLOOKUP($B383,[1]高一上!$B:$W,6,0)</f>
        <v>刘玲君</v>
      </c>
      <c r="BQ383">
        <f>VLOOKUP($B383,[1]高一上!$B:$W,7,0)</f>
        <v>66</v>
      </c>
      <c r="BR383" t="str">
        <f>VLOOKUP($B383,[1]高一上!$B:$W,8,0)</f>
        <v>陈强</v>
      </c>
      <c r="BS383">
        <f>VLOOKUP($B383,[1]高一上!$B:$W,9,0)</f>
        <v>68</v>
      </c>
      <c r="BT383" t="str">
        <f>VLOOKUP($B383,[1]高一上!$B:$W,10,0)</f>
        <v>车梦德</v>
      </c>
      <c r="BU383">
        <f>VLOOKUP($B383,[1]高一上!$B:$W,17,0)</f>
        <v>62</v>
      </c>
      <c r="BV383" t="str">
        <f>VLOOKUP($B383,[1]高一上!$B:$W,18,0)</f>
        <v>沙正芳</v>
      </c>
      <c r="BW383">
        <f>VLOOKUP($B383,[1]高一上!$B:$W,19,0)</f>
        <v>26</v>
      </c>
      <c r="BX383" t="str">
        <f>VLOOKUP($B383,[1]高一上!$B:$W,20,0)</f>
        <v>徐志兵</v>
      </c>
      <c r="BY383">
        <f>VLOOKUP($B383,[1]高一上!$B:$W,21,0)</f>
        <v>26</v>
      </c>
      <c r="BZ383" t="str">
        <f>VLOOKUP($B383,[1]高一上!$B:$W,22,0)</f>
        <v>骆泽群</v>
      </c>
      <c r="CA383">
        <f>VLOOKUP($B383,[1]中考!$B:$N,5,0)</f>
        <v>106</v>
      </c>
      <c r="CB383">
        <f>VLOOKUP($B383,[1]中考!$B:$N,6,0)</f>
        <v>85</v>
      </c>
      <c r="CC383">
        <f>VLOOKUP($B383,[1]中考!$B:$N,7,0)</f>
        <v>107</v>
      </c>
      <c r="CD383">
        <f>VLOOKUP($B383,[1]中考!$B:$N,11,0)</f>
        <v>35</v>
      </c>
      <c r="CE383">
        <f>VLOOKUP($B383,[1]中考!$B:$N,12,0)</f>
        <v>24</v>
      </c>
      <c r="CF383">
        <f>VLOOKUP($B383,[1]中考!$B:$N,13,0)</f>
        <v>29</v>
      </c>
    </row>
    <row r="384" spans="1:84" x14ac:dyDescent="0.2">
      <c r="A384" s="1" t="s">
        <v>1270</v>
      </c>
      <c r="B384" s="1" t="s">
        <v>1271</v>
      </c>
      <c r="C384" s="1" t="s">
        <v>1186</v>
      </c>
      <c r="D384" s="1" t="s">
        <v>853</v>
      </c>
      <c r="E384" s="1" t="s">
        <v>1272</v>
      </c>
      <c r="F384" s="1">
        <v>408</v>
      </c>
      <c r="G384" s="1">
        <v>88</v>
      </c>
      <c r="H384" s="1" t="s">
        <v>978</v>
      </c>
      <c r="I384" s="1">
        <v>46</v>
      </c>
      <c r="J384" s="1" t="s">
        <v>1188</v>
      </c>
      <c r="K384" s="1">
        <v>104</v>
      </c>
      <c r="L384" s="1" t="s">
        <v>1189</v>
      </c>
      <c r="M384" s="1">
        <v>71</v>
      </c>
      <c r="N384" s="1" t="s">
        <v>1190</v>
      </c>
      <c r="O384" s="1">
        <v>56</v>
      </c>
      <c r="P384" s="1" t="s">
        <v>984</v>
      </c>
      <c r="Q384" s="1">
        <v>43</v>
      </c>
      <c r="R384" s="1" t="s">
        <v>986</v>
      </c>
      <c r="S384">
        <f>VLOOKUP(B384,[1]高三上!$B:$R,6,0)</f>
        <v>94</v>
      </c>
      <c r="T384" t="str">
        <f>VLOOKUP(B384,[1]高三上!$B:$R,7,0)</f>
        <v>刘玲君</v>
      </c>
      <c r="U384">
        <f>VLOOKUP(B384,[1]高三上!$B:$R,8,0)</f>
        <v>46</v>
      </c>
      <c r="V384" t="str">
        <f>VLOOKUP(B384,[1]高三上!$B:$R,9,0)</f>
        <v>陈虎林</v>
      </c>
      <c r="W384">
        <f>VLOOKUP(B384,[1]高三上!$B:$R,10,0)</f>
        <v>85</v>
      </c>
      <c r="X384" t="str">
        <f>VLOOKUP(B384,[1]高三上!$B:$R,11,0)</f>
        <v>姚芳淑</v>
      </c>
      <c r="Y384">
        <f>VLOOKUP(B384,[1]高三上!$B:$R,12,0)</f>
        <v>60</v>
      </c>
      <c r="Z384" t="str">
        <f>VLOOKUP(B384,[1]高三上!$B:$R,13,0)</f>
        <v>沙正芳</v>
      </c>
      <c r="AA384">
        <f>VLOOKUP(B384,[1]高三上!$B:$R,14,0)</f>
        <v>46</v>
      </c>
      <c r="AB384" t="str">
        <f>VLOOKUP(B384,[1]高三上!$B:$R,15,0)</f>
        <v>沙华莺</v>
      </c>
      <c r="AC384">
        <f>VLOOKUP(B384,[1]高三上!$B:$R,16,0)</f>
        <v>36</v>
      </c>
      <c r="AD384" t="str">
        <f>VLOOKUP(B384,[1]高三上!$B:$R,17,0)</f>
        <v>骆泽群</v>
      </c>
      <c r="AE384" t="str">
        <f>VLOOKUP($B384,[1]高二下!$B:$R,6,0)</f>
        <v>94.0</v>
      </c>
      <c r="AF384" t="str">
        <f>VLOOKUP($B384,[1]高二下!$B:$R,7,0)</f>
        <v>刘玲君</v>
      </c>
      <c r="AG384" t="str">
        <f>VLOOKUP($B384,[1]高二下!$B:$R,8,0)</f>
        <v>60.0</v>
      </c>
      <c r="AH384" t="str">
        <f>VLOOKUP($B384,[1]高二下!$B:$R,9,0)</f>
        <v>陈强</v>
      </c>
      <c r="AI384" t="str">
        <f>VLOOKUP($B384,[1]高二下!$B:$R,10,0)</f>
        <v>100.0</v>
      </c>
      <c r="AJ384" t="str">
        <f>VLOOKUP($B384,[1]高二下!$B:$R,11,0)</f>
        <v xml:space="preserve"> 车梦德</v>
      </c>
      <c r="AK384" t="str">
        <f>VLOOKUP($B384,[1]高二下!$B:$R,12,0)</f>
        <v>67.0</v>
      </c>
      <c r="AL384" t="str">
        <f>VLOOKUP($B384,[1]高二下!$B:$R,13,0)</f>
        <v>沙正芳</v>
      </c>
      <c r="AM384" t="str">
        <f>VLOOKUP($B384,[1]高二下!$B:$R,14,0)</f>
        <v>46.0</v>
      </c>
      <c r="AN384" t="str">
        <f>VLOOKUP($B384,[1]高二下!$B:$R,15,0)</f>
        <v>沙华莺</v>
      </c>
      <c r="AO384" t="str">
        <f>VLOOKUP($B384,[1]高二下!$B:$R,16,0)</f>
        <v>56.0</v>
      </c>
      <c r="AP384" t="str">
        <f>VLOOKUP($B384,[1]高二下!$B:$R,17,0)</f>
        <v>骆泽群</v>
      </c>
      <c r="AQ384" t="e">
        <f>VLOOKUP($B384,[2]高二上!$B:$R,6,0)</f>
        <v>#N/A</v>
      </c>
      <c r="AR384" t="e">
        <f>VLOOKUP($B384,[2]高二上!$B:$R,7,0)</f>
        <v>#N/A</v>
      </c>
      <c r="AS384" t="e">
        <f>VLOOKUP($B384,[2]高二上!$B:$R,8,0)</f>
        <v>#N/A</v>
      </c>
      <c r="AT384" t="e">
        <f>VLOOKUP($B384,[2]高二上!$B:$R,9,0)</f>
        <v>#N/A</v>
      </c>
      <c r="AU384" t="e">
        <f>VLOOKUP($B384,[2]高二上!$B:$R,10,0)</f>
        <v>#N/A</v>
      </c>
      <c r="AV384" t="e">
        <f>VLOOKUP($B384,[2]高二上!$B:$R,11,0)</f>
        <v>#N/A</v>
      </c>
      <c r="AW384" t="e">
        <f>VLOOKUP($B384,[2]高二上!$B:$R,12,0)</f>
        <v>#N/A</v>
      </c>
      <c r="AX384" t="e">
        <f>VLOOKUP($B384,[2]高二上!$B:$R,13,0)</f>
        <v>#N/A</v>
      </c>
      <c r="AY384" t="e">
        <f>VLOOKUP($B384,[2]高二上!$B:$R,14,0)</f>
        <v>#N/A</v>
      </c>
      <c r="AZ384" t="e">
        <f>VLOOKUP($B384,[2]高二上!$B:$R,15,0)</f>
        <v>#N/A</v>
      </c>
      <c r="BA384" t="e">
        <f>VLOOKUP($B384,[2]高二上!$B:$R,16,0)</f>
        <v>#N/A</v>
      </c>
      <c r="BB384" t="e">
        <f>VLOOKUP($B384,[2]高二上!$B:$R,17,0)</f>
        <v>#N/A</v>
      </c>
      <c r="BC384">
        <f>VLOOKUP($B384,[1]高一下!$B:$R,6,0)</f>
        <v>79</v>
      </c>
      <c r="BD384" t="str">
        <f>VLOOKUP($B384,[1]高一下!$B:$R,7,0)</f>
        <v>刘玲君</v>
      </c>
      <c r="BE384">
        <f>VLOOKUP($B384,[1]高一下!$B:$R,8,0)</f>
        <v>61</v>
      </c>
      <c r="BF384" t="str">
        <f>VLOOKUP($B384,[1]高一下!$B:$R,9,0)</f>
        <v>陈强</v>
      </c>
      <c r="BG384">
        <f>VLOOKUP($B384,[1]高一下!$B:$R,10,0)</f>
        <v>90.5</v>
      </c>
      <c r="BH384" t="str">
        <f>VLOOKUP($B384,[1]高一下!$B:$R,11,0)</f>
        <v>车梦德</v>
      </c>
      <c r="BI384">
        <f>VLOOKUP($B384,[1]高一下!$B:$R,12,0)</f>
        <v>56</v>
      </c>
      <c r="BJ384" t="str">
        <f>VLOOKUP($B384,[1]高一下!$B:$R,13,0)</f>
        <v>李华</v>
      </c>
      <c r="BK384">
        <f>VLOOKUP($B384,[1]高一下!$B:$R,14,0)</f>
        <v>66</v>
      </c>
      <c r="BL384" t="str">
        <f>VLOOKUP($B384,[1]高一下!$B:$R,15,0)</f>
        <v>徐志兵</v>
      </c>
      <c r="BM384">
        <f>VLOOKUP($B384,[1]高一下!$B:$R,16,0)</f>
        <v>43</v>
      </c>
      <c r="BN384" t="str">
        <f>VLOOKUP($B384,[1]高一下!$B:$R,17,0)</f>
        <v>骆泽群</v>
      </c>
      <c r="BO384">
        <f>VLOOKUP($B384,[1]高一上!$B:$W,5,0)</f>
        <v>71</v>
      </c>
      <c r="BP384" t="str">
        <f>VLOOKUP($B384,[1]高一上!$B:$W,6,0)</f>
        <v>刘玲君</v>
      </c>
      <c r="BQ384">
        <f>VLOOKUP($B384,[1]高一上!$B:$W,7,0)</f>
        <v>34</v>
      </c>
      <c r="BR384" t="str">
        <f>VLOOKUP($B384,[1]高一上!$B:$W,8,0)</f>
        <v>陈强</v>
      </c>
      <c r="BS384">
        <f>VLOOKUP($B384,[1]高一上!$B:$W,9,0)</f>
        <v>101</v>
      </c>
      <c r="BT384" t="str">
        <f>VLOOKUP($B384,[1]高一上!$B:$W,10,0)</f>
        <v>车梦德</v>
      </c>
      <c r="BU384">
        <f>VLOOKUP($B384,[1]高一上!$B:$W,17,0)</f>
        <v>64</v>
      </c>
      <c r="BV384" t="str">
        <f>VLOOKUP($B384,[1]高一上!$B:$W,18,0)</f>
        <v>沙正芳</v>
      </c>
      <c r="BW384">
        <f>VLOOKUP($B384,[1]高一上!$B:$W,19,0)</f>
        <v>38</v>
      </c>
      <c r="BX384" t="str">
        <f>VLOOKUP($B384,[1]高一上!$B:$W,20,0)</f>
        <v>徐志兵</v>
      </c>
      <c r="BY384">
        <f>VLOOKUP($B384,[1]高一上!$B:$W,21,0)</f>
        <v>38</v>
      </c>
      <c r="BZ384" t="str">
        <f>VLOOKUP($B384,[1]高一上!$B:$W,22,0)</f>
        <v>骆泽群</v>
      </c>
      <c r="CA384">
        <f>VLOOKUP($B384,[1]中考!$B:$N,5,0)</f>
        <v>100</v>
      </c>
      <c r="CB384">
        <f>VLOOKUP($B384,[1]中考!$B:$N,6,0)</f>
        <v>54</v>
      </c>
      <c r="CC384">
        <f>VLOOKUP($B384,[1]中考!$B:$N,7,0)</f>
        <v>127</v>
      </c>
      <c r="CD384">
        <f>VLOOKUP($B384,[1]中考!$B:$N,11,0)</f>
        <v>30</v>
      </c>
      <c r="CE384">
        <f>VLOOKUP($B384,[1]中考!$B:$N,12,0)</f>
        <v>36</v>
      </c>
      <c r="CF384">
        <f>VLOOKUP($B384,[1]中考!$B:$N,13,0)</f>
        <v>41</v>
      </c>
    </row>
    <row r="385" spans="1:84" x14ac:dyDescent="0.2">
      <c r="A385" s="1" t="s">
        <v>1273</v>
      </c>
      <c r="B385" s="1" t="s">
        <v>1274</v>
      </c>
      <c r="C385" s="1" t="s">
        <v>1186</v>
      </c>
      <c r="D385" s="1" t="s">
        <v>853</v>
      </c>
      <c r="E385" s="1" t="s">
        <v>1275</v>
      </c>
      <c r="F385" s="1">
        <v>406</v>
      </c>
      <c r="G385" s="1">
        <v>116</v>
      </c>
      <c r="H385" s="1" t="s">
        <v>978</v>
      </c>
      <c r="I385" s="1">
        <v>34</v>
      </c>
      <c r="J385" s="1" t="s">
        <v>1188</v>
      </c>
      <c r="K385" s="1">
        <v>74</v>
      </c>
      <c r="L385" s="1" t="s">
        <v>1189</v>
      </c>
      <c r="M385" s="1">
        <v>63.5</v>
      </c>
      <c r="N385" s="1" t="s">
        <v>1190</v>
      </c>
      <c r="O385" s="1">
        <v>66.5</v>
      </c>
      <c r="P385" s="1" t="s">
        <v>984</v>
      </c>
      <c r="Q385" s="1">
        <v>52</v>
      </c>
      <c r="R385" s="1" t="s">
        <v>986</v>
      </c>
      <c r="S385">
        <f>VLOOKUP(B385,[1]高三上!$B:$R,6,0)</f>
        <v>96.5</v>
      </c>
      <c r="T385" t="str">
        <f>VLOOKUP(B385,[1]高三上!$B:$R,7,0)</f>
        <v>刘玲君</v>
      </c>
      <c r="U385">
        <f>VLOOKUP(B385,[1]高三上!$B:$R,8,0)</f>
        <v>55</v>
      </c>
      <c r="V385" t="str">
        <f>VLOOKUP(B385,[1]高三上!$B:$R,9,0)</f>
        <v>陈虎林</v>
      </c>
      <c r="W385">
        <f>VLOOKUP(B385,[1]高三上!$B:$R,10,0)</f>
        <v>54</v>
      </c>
      <c r="X385" t="str">
        <f>VLOOKUP(B385,[1]高三上!$B:$R,11,0)</f>
        <v>姚芳淑</v>
      </c>
      <c r="Y385">
        <f>VLOOKUP(B385,[1]高三上!$B:$R,12,0)</f>
        <v>65</v>
      </c>
      <c r="Z385" t="str">
        <f>VLOOKUP(B385,[1]高三上!$B:$R,13,0)</f>
        <v>沙正芳</v>
      </c>
      <c r="AA385">
        <f>VLOOKUP(B385,[1]高三上!$B:$R,14,0)</f>
        <v>68.5</v>
      </c>
      <c r="AB385" t="str">
        <f>VLOOKUP(B385,[1]高三上!$B:$R,15,0)</f>
        <v>沙华莺</v>
      </c>
      <c r="AC385">
        <f>VLOOKUP(B385,[1]高三上!$B:$R,16,0)</f>
        <v>40</v>
      </c>
      <c r="AD385" t="str">
        <f>VLOOKUP(B385,[1]高三上!$B:$R,17,0)</f>
        <v>骆泽群</v>
      </c>
      <c r="AE385" t="str">
        <f>VLOOKUP($B385,[1]高二下!$B:$R,6,0)</f>
        <v>104.0</v>
      </c>
      <c r="AF385" t="str">
        <f>VLOOKUP($B385,[1]高二下!$B:$R,7,0)</f>
        <v>刘玲君</v>
      </c>
      <c r="AG385" t="str">
        <f>VLOOKUP($B385,[1]高二下!$B:$R,8,0)</f>
        <v>30.0</v>
      </c>
      <c r="AH385" t="str">
        <f>VLOOKUP($B385,[1]高二下!$B:$R,9,0)</f>
        <v>陈强</v>
      </c>
      <c r="AI385" t="str">
        <f>VLOOKUP($B385,[1]高二下!$B:$R,10,0)</f>
        <v>74.5</v>
      </c>
      <c r="AJ385" t="str">
        <f>VLOOKUP($B385,[1]高二下!$B:$R,11,0)</f>
        <v xml:space="preserve"> 车梦德</v>
      </c>
      <c r="AK385" t="str">
        <f>VLOOKUP($B385,[1]高二下!$B:$R,12,0)</f>
        <v>69.0</v>
      </c>
      <c r="AL385" t="str">
        <f>VLOOKUP($B385,[1]高二下!$B:$R,13,0)</f>
        <v>沙正芳</v>
      </c>
      <c r="AM385" t="str">
        <f>VLOOKUP($B385,[1]高二下!$B:$R,14,0)</f>
        <v>64.0</v>
      </c>
      <c r="AN385" t="str">
        <f>VLOOKUP($B385,[1]高二下!$B:$R,15,0)</f>
        <v>沙华莺</v>
      </c>
      <c r="AO385" t="str">
        <f>VLOOKUP($B385,[1]高二下!$B:$R,16,0)</f>
        <v>51.0</v>
      </c>
      <c r="AP385" t="str">
        <f>VLOOKUP($B385,[1]高二下!$B:$R,17,0)</f>
        <v>骆泽群</v>
      </c>
      <c r="AQ385" t="e">
        <f>VLOOKUP($B385,[2]高二上!$B:$R,6,0)</f>
        <v>#N/A</v>
      </c>
      <c r="AR385" t="e">
        <f>VLOOKUP($B385,[2]高二上!$B:$R,7,0)</f>
        <v>#N/A</v>
      </c>
      <c r="AS385" t="e">
        <f>VLOOKUP($B385,[2]高二上!$B:$R,8,0)</f>
        <v>#N/A</v>
      </c>
      <c r="AT385" t="e">
        <f>VLOOKUP($B385,[2]高二上!$B:$R,9,0)</f>
        <v>#N/A</v>
      </c>
      <c r="AU385" t="e">
        <f>VLOOKUP($B385,[2]高二上!$B:$R,10,0)</f>
        <v>#N/A</v>
      </c>
      <c r="AV385" t="e">
        <f>VLOOKUP($B385,[2]高二上!$B:$R,11,0)</f>
        <v>#N/A</v>
      </c>
      <c r="AW385" t="e">
        <f>VLOOKUP($B385,[2]高二上!$B:$R,12,0)</f>
        <v>#N/A</v>
      </c>
      <c r="AX385" t="e">
        <f>VLOOKUP($B385,[2]高二上!$B:$R,13,0)</f>
        <v>#N/A</v>
      </c>
      <c r="AY385" t="e">
        <f>VLOOKUP($B385,[2]高二上!$B:$R,14,0)</f>
        <v>#N/A</v>
      </c>
      <c r="AZ385" t="e">
        <f>VLOOKUP($B385,[2]高二上!$B:$R,15,0)</f>
        <v>#N/A</v>
      </c>
      <c r="BA385" t="e">
        <f>VLOOKUP($B385,[2]高二上!$B:$R,16,0)</f>
        <v>#N/A</v>
      </c>
      <c r="BB385" t="e">
        <f>VLOOKUP($B385,[2]高二上!$B:$R,17,0)</f>
        <v>#N/A</v>
      </c>
      <c r="BC385">
        <f>VLOOKUP($B385,[1]高一下!$B:$R,6,0)</f>
        <v>94</v>
      </c>
      <c r="BD385" t="str">
        <f>VLOOKUP($B385,[1]高一下!$B:$R,7,0)</f>
        <v>刘玲君</v>
      </c>
      <c r="BE385">
        <f>VLOOKUP($B385,[1]高一下!$B:$R,8,0)</f>
        <v>45</v>
      </c>
      <c r="BF385" t="str">
        <f>VLOOKUP($B385,[1]高一下!$B:$R,9,0)</f>
        <v>陈强</v>
      </c>
      <c r="BG385">
        <f>VLOOKUP($B385,[1]高一下!$B:$R,10,0)</f>
        <v>54.5</v>
      </c>
      <c r="BH385" t="str">
        <f>VLOOKUP($B385,[1]高一下!$B:$R,11,0)</f>
        <v>车梦德</v>
      </c>
      <c r="BI385">
        <f>VLOOKUP($B385,[1]高一下!$B:$R,12,0)</f>
        <v>63</v>
      </c>
      <c r="BJ385" t="str">
        <f>VLOOKUP($B385,[1]高一下!$B:$R,13,0)</f>
        <v>李华</v>
      </c>
      <c r="BK385">
        <f>VLOOKUP($B385,[1]高一下!$B:$R,14,0)</f>
        <v>73</v>
      </c>
      <c r="BL385" t="str">
        <f>VLOOKUP($B385,[1]高一下!$B:$R,15,0)</f>
        <v>徐志兵</v>
      </c>
      <c r="BM385">
        <f>VLOOKUP($B385,[1]高一下!$B:$R,16,0)</f>
        <v>61</v>
      </c>
      <c r="BN385" t="str">
        <f>VLOOKUP($B385,[1]高一下!$B:$R,17,0)</f>
        <v>骆泽群</v>
      </c>
      <c r="BO385">
        <f>VLOOKUP($B385,[1]高一上!$B:$W,5,0)</f>
        <v>86.5</v>
      </c>
      <c r="BP385" t="str">
        <f>VLOOKUP($B385,[1]高一上!$B:$W,6,0)</f>
        <v>刘玲君</v>
      </c>
      <c r="BQ385">
        <f>VLOOKUP($B385,[1]高一上!$B:$W,7,0)</f>
        <v>36</v>
      </c>
      <c r="BR385" t="str">
        <f>VLOOKUP($B385,[1]高一上!$B:$W,8,0)</f>
        <v>陈强</v>
      </c>
      <c r="BS385">
        <f>VLOOKUP($B385,[1]高一上!$B:$W,9,0)</f>
        <v>70</v>
      </c>
      <c r="BT385" t="str">
        <f>VLOOKUP($B385,[1]高一上!$B:$W,10,0)</f>
        <v>车梦德</v>
      </c>
      <c r="BU385">
        <f>VLOOKUP($B385,[1]高一上!$B:$W,17,0)</f>
        <v>69</v>
      </c>
      <c r="BV385" t="str">
        <f>VLOOKUP($B385,[1]高一上!$B:$W,18,0)</f>
        <v>沙正芳</v>
      </c>
      <c r="BW385">
        <f>VLOOKUP($B385,[1]高一上!$B:$W,19,0)</f>
        <v>42</v>
      </c>
      <c r="BX385" t="str">
        <f>VLOOKUP($B385,[1]高一上!$B:$W,20,0)</f>
        <v>徐志兵</v>
      </c>
      <c r="BY385">
        <f>VLOOKUP($B385,[1]高一上!$B:$W,21,0)</f>
        <v>42</v>
      </c>
      <c r="BZ385" t="str">
        <f>VLOOKUP($B385,[1]高一上!$B:$W,22,0)</f>
        <v>骆泽群</v>
      </c>
      <c r="CA385">
        <f>VLOOKUP($B385,[1]中考!$B:$N,5,0)</f>
        <v>122</v>
      </c>
      <c r="CB385">
        <f>VLOOKUP($B385,[1]中考!$B:$N,6,0)</f>
        <v>47</v>
      </c>
      <c r="CC385">
        <f>VLOOKUP($B385,[1]中考!$B:$N,7,0)</f>
        <v>92</v>
      </c>
      <c r="CD385">
        <f>VLOOKUP($B385,[1]中考!$B:$N,11,0)</f>
        <v>38</v>
      </c>
      <c r="CE385">
        <f>VLOOKUP($B385,[1]中考!$B:$N,12,0)</f>
        <v>33</v>
      </c>
      <c r="CF385">
        <f>VLOOKUP($B385,[1]中考!$B:$N,13,0)</f>
        <v>39</v>
      </c>
    </row>
    <row r="386" spans="1:84" x14ac:dyDescent="0.2">
      <c r="A386" s="1" t="s">
        <v>1276</v>
      </c>
      <c r="B386" s="1" t="s">
        <v>1277</v>
      </c>
      <c r="C386" s="1" t="s">
        <v>1186</v>
      </c>
      <c r="D386" s="1" t="s">
        <v>853</v>
      </c>
      <c r="E386" s="1" t="s">
        <v>643</v>
      </c>
      <c r="F386" s="1">
        <v>404</v>
      </c>
      <c r="G386" s="1">
        <v>97</v>
      </c>
      <c r="H386" s="1" t="s">
        <v>978</v>
      </c>
      <c r="I386" s="1">
        <v>61</v>
      </c>
      <c r="J386" s="1" t="s">
        <v>1188</v>
      </c>
      <c r="K386" s="1">
        <v>80</v>
      </c>
      <c r="L386" s="1" t="s">
        <v>1189</v>
      </c>
      <c r="M386" s="1">
        <v>64</v>
      </c>
      <c r="N386" s="1" t="s">
        <v>1190</v>
      </c>
      <c r="O386" s="1">
        <v>59</v>
      </c>
      <c r="P386" s="1" t="s">
        <v>984</v>
      </c>
      <c r="Q386" s="1">
        <v>43</v>
      </c>
      <c r="R386" s="1" t="s">
        <v>986</v>
      </c>
      <c r="S386">
        <f>VLOOKUP(B386,[1]高三上!$B:$R,6,0)</f>
        <v>89</v>
      </c>
      <c r="T386" t="str">
        <f>VLOOKUP(B386,[1]高三上!$B:$R,7,0)</f>
        <v>刘玲君</v>
      </c>
      <c r="U386">
        <f>VLOOKUP(B386,[1]高三上!$B:$R,8,0)</f>
        <v>80</v>
      </c>
      <c r="V386" t="str">
        <f>VLOOKUP(B386,[1]高三上!$B:$R,9,0)</f>
        <v>陈虎林</v>
      </c>
      <c r="W386">
        <f>VLOOKUP(B386,[1]高三上!$B:$R,10,0)</f>
        <v>71</v>
      </c>
      <c r="X386" t="str">
        <f>VLOOKUP(B386,[1]高三上!$B:$R,11,0)</f>
        <v>姚芳淑</v>
      </c>
      <c r="Y386">
        <f>VLOOKUP(B386,[1]高三上!$B:$R,12,0)</f>
        <v>62</v>
      </c>
      <c r="Z386" t="str">
        <f>VLOOKUP(B386,[1]高三上!$B:$R,13,0)</f>
        <v>沙正芳</v>
      </c>
      <c r="AA386">
        <f>VLOOKUP(B386,[1]高三上!$B:$R,14,0)</f>
        <v>38</v>
      </c>
      <c r="AB386" t="str">
        <f>VLOOKUP(B386,[1]高三上!$B:$R,15,0)</f>
        <v>沙华莺</v>
      </c>
      <c r="AC386">
        <f>VLOOKUP(B386,[1]高三上!$B:$R,16,0)</f>
        <v>33</v>
      </c>
      <c r="AD386" t="str">
        <f>VLOOKUP(B386,[1]高三上!$B:$R,17,0)</f>
        <v>骆泽群</v>
      </c>
      <c r="AE386" t="str">
        <f>VLOOKUP($B386,[1]高二下!$B:$R,6,0)</f>
        <v>86.0</v>
      </c>
      <c r="AF386" t="str">
        <f>VLOOKUP($B386,[1]高二下!$B:$R,7,0)</f>
        <v>刘玲君</v>
      </c>
      <c r="AG386" t="str">
        <f>VLOOKUP($B386,[1]高二下!$B:$R,8,0)</f>
        <v>94.0</v>
      </c>
      <c r="AH386" t="str">
        <f>VLOOKUP($B386,[1]高二下!$B:$R,9,0)</f>
        <v>陈强</v>
      </c>
      <c r="AI386" t="str">
        <f>VLOOKUP($B386,[1]高二下!$B:$R,10,0)</f>
        <v>75.5</v>
      </c>
      <c r="AJ386" t="str">
        <f>VLOOKUP($B386,[1]高二下!$B:$R,11,0)</f>
        <v xml:space="preserve"> 车梦德</v>
      </c>
      <c r="AK386" t="str">
        <f>VLOOKUP($B386,[1]高二下!$B:$R,12,0)</f>
        <v>68.0</v>
      </c>
      <c r="AL386" t="str">
        <f>VLOOKUP($B386,[1]高二下!$B:$R,13,0)</f>
        <v>沙正芳</v>
      </c>
      <c r="AM386" t="str">
        <f>VLOOKUP($B386,[1]高二下!$B:$R,14,0)</f>
        <v>50.0</v>
      </c>
      <c r="AN386" t="str">
        <f>VLOOKUP($B386,[1]高二下!$B:$R,15,0)</f>
        <v>沙华莺</v>
      </c>
      <c r="AO386" t="str">
        <f>VLOOKUP($B386,[1]高二下!$B:$R,16,0)</f>
        <v>58.0</v>
      </c>
      <c r="AP386" t="str">
        <f>VLOOKUP($B386,[1]高二下!$B:$R,17,0)</f>
        <v>骆泽群</v>
      </c>
      <c r="AQ386" t="e">
        <f>VLOOKUP($B386,[2]高二上!$B:$R,6,0)</f>
        <v>#N/A</v>
      </c>
      <c r="AR386" t="e">
        <f>VLOOKUP($B386,[2]高二上!$B:$R,7,0)</f>
        <v>#N/A</v>
      </c>
      <c r="AS386" t="e">
        <f>VLOOKUP($B386,[2]高二上!$B:$R,8,0)</f>
        <v>#N/A</v>
      </c>
      <c r="AT386" t="e">
        <f>VLOOKUP($B386,[2]高二上!$B:$R,9,0)</f>
        <v>#N/A</v>
      </c>
      <c r="AU386" t="e">
        <f>VLOOKUP($B386,[2]高二上!$B:$R,10,0)</f>
        <v>#N/A</v>
      </c>
      <c r="AV386" t="e">
        <f>VLOOKUP($B386,[2]高二上!$B:$R,11,0)</f>
        <v>#N/A</v>
      </c>
      <c r="AW386" t="e">
        <f>VLOOKUP($B386,[2]高二上!$B:$R,12,0)</f>
        <v>#N/A</v>
      </c>
      <c r="AX386" t="e">
        <f>VLOOKUP($B386,[2]高二上!$B:$R,13,0)</f>
        <v>#N/A</v>
      </c>
      <c r="AY386" t="e">
        <f>VLOOKUP($B386,[2]高二上!$B:$R,14,0)</f>
        <v>#N/A</v>
      </c>
      <c r="AZ386" t="e">
        <f>VLOOKUP($B386,[2]高二上!$B:$R,15,0)</f>
        <v>#N/A</v>
      </c>
      <c r="BA386" t="e">
        <f>VLOOKUP($B386,[2]高二上!$B:$R,16,0)</f>
        <v>#N/A</v>
      </c>
      <c r="BB386" t="e">
        <f>VLOOKUP($B386,[2]高二上!$B:$R,17,0)</f>
        <v>#N/A</v>
      </c>
      <c r="BC386">
        <f>VLOOKUP($B386,[1]高一下!$B:$R,6,0)</f>
        <v>99</v>
      </c>
      <c r="BD386" t="str">
        <f>VLOOKUP($B386,[1]高一下!$B:$R,7,0)</f>
        <v>刘玲君</v>
      </c>
      <c r="BE386">
        <f>VLOOKUP($B386,[1]高一下!$B:$R,8,0)</f>
        <v>76</v>
      </c>
      <c r="BF386" t="str">
        <f>VLOOKUP($B386,[1]高一下!$B:$R,9,0)</f>
        <v>陈强</v>
      </c>
      <c r="BG386">
        <f>VLOOKUP($B386,[1]高一下!$B:$R,10,0)</f>
        <v>65</v>
      </c>
      <c r="BH386" t="str">
        <f>VLOOKUP($B386,[1]高一下!$B:$R,11,0)</f>
        <v>车梦德</v>
      </c>
      <c r="BI386">
        <f>VLOOKUP($B386,[1]高一下!$B:$R,12,0)</f>
        <v>49</v>
      </c>
      <c r="BJ386" t="str">
        <f>VLOOKUP($B386,[1]高一下!$B:$R,13,0)</f>
        <v>李华</v>
      </c>
      <c r="BK386">
        <f>VLOOKUP($B386,[1]高一下!$B:$R,14,0)</f>
        <v>37</v>
      </c>
      <c r="BL386" t="str">
        <f>VLOOKUP($B386,[1]高一下!$B:$R,15,0)</f>
        <v>徐志兵</v>
      </c>
      <c r="BM386">
        <f>VLOOKUP($B386,[1]高一下!$B:$R,16,0)</f>
        <v>47</v>
      </c>
      <c r="BN386" t="str">
        <f>VLOOKUP($B386,[1]高一下!$B:$R,17,0)</f>
        <v>骆泽群</v>
      </c>
      <c r="BO386">
        <f>VLOOKUP($B386,[1]高一上!$B:$W,5,0)</f>
        <v>73</v>
      </c>
      <c r="BP386" t="str">
        <f>VLOOKUP($B386,[1]高一上!$B:$W,6,0)</f>
        <v>刘玲君</v>
      </c>
      <c r="BQ386">
        <f>VLOOKUP($B386,[1]高一上!$B:$W,7,0)</f>
        <v>63</v>
      </c>
      <c r="BR386" t="str">
        <f>VLOOKUP($B386,[1]高一上!$B:$W,8,0)</f>
        <v>陈强</v>
      </c>
      <c r="BS386">
        <f>VLOOKUP($B386,[1]高一上!$B:$W,9,0)</f>
        <v>78</v>
      </c>
      <c r="BT386" t="str">
        <f>VLOOKUP($B386,[1]高一上!$B:$W,10,0)</f>
        <v>车梦德</v>
      </c>
      <c r="BU386">
        <f>VLOOKUP($B386,[1]高一上!$B:$W,17,0)</f>
        <v>42</v>
      </c>
      <c r="BV386" t="str">
        <f>VLOOKUP($B386,[1]高一上!$B:$W,18,0)</f>
        <v>沙正芳</v>
      </c>
      <c r="BW386">
        <f>VLOOKUP($B386,[1]高一上!$B:$W,19,0)</f>
        <v>30</v>
      </c>
      <c r="BX386" t="str">
        <f>VLOOKUP($B386,[1]高一上!$B:$W,20,0)</f>
        <v>徐志兵</v>
      </c>
      <c r="BY386">
        <f>VLOOKUP($B386,[1]高一上!$B:$W,21,0)</f>
        <v>30</v>
      </c>
      <c r="BZ386" t="str">
        <f>VLOOKUP($B386,[1]高一上!$B:$W,22,0)</f>
        <v>骆泽群</v>
      </c>
      <c r="CA386">
        <f>VLOOKUP($B386,[1]中考!$B:$N,5,0)</f>
        <v>102</v>
      </c>
      <c r="CB386">
        <f>VLOOKUP($B386,[1]中考!$B:$N,6,0)</f>
        <v>91</v>
      </c>
      <c r="CC386">
        <f>VLOOKUP($B386,[1]中考!$B:$N,7,0)</f>
        <v>121</v>
      </c>
      <c r="CD386">
        <f>VLOOKUP($B386,[1]中考!$B:$N,11,0)</f>
        <v>35</v>
      </c>
      <c r="CE386">
        <f>VLOOKUP($B386,[1]中考!$B:$N,12,0)</f>
        <v>29</v>
      </c>
      <c r="CF386">
        <f>VLOOKUP($B386,[1]中考!$B:$N,13,0)</f>
        <v>31</v>
      </c>
    </row>
    <row r="387" spans="1:84" x14ac:dyDescent="0.2">
      <c r="A387" s="1" t="s">
        <v>1278</v>
      </c>
      <c r="B387" s="1" t="s">
        <v>1279</v>
      </c>
      <c r="C387" s="1" t="s">
        <v>1186</v>
      </c>
      <c r="D387" s="1" t="s">
        <v>853</v>
      </c>
      <c r="E387" s="1" t="s">
        <v>1280</v>
      </c>
      <c r="F387" s="1">
        <v>438</v>
      </c>
      <c r="G387" s="1">
        <v>99</v>
      </c>
      <c r="H387" s="1" t="s">
        <v>978</v>
      </c>
      <c r="I387" s="1">
        <v>54</v>
      </c>
      <c r="J387" s="1" t="s">
        <v>1188</v>
      </c>
      <c r="K387" s="1">
        <v>102</v>
      </c>
      <c r="L387" s="1" t="s">
        <v>1189</v>
      </c>
      <c r="M387" s="1">
        <v>70.5</v>
      </c>
      <c r="N387" s="1" t="s">
        <v>1190</v>
      </c>
      <c r="O387" s="1">
        <v>69.5</v>
      </c>
      <c r="P387" s="1" t="s">
        <v>984</v>
      </c>
      <c r="Q387" s="1">
        <v>43</v>
      </c>
      <c r="R387" s="1" t="s">
        <v>986</v>
      </c>
      <c r="S387">
        <f>VLOOKUP(B387,[1]高三上!$B:$R,6,0)</f>
        <v>100</v>
      </c>
      <c r="T387" t="str">
        <f>VLOOKUP(B387,[1]高三上!$B:$R,7,0)</f>
        <v>刘玲君</v>
      </c>
      <c r="U387">
        <f>VLOOKUP(B387,[1]高三上!$B:$R,8,0)</f>
        <v>57</v>
      </c>
      <c r="V387" t="str">
        <f>VLOOKUP(B387,[1]高三上!$B:$R,9,0)</f>
        <v>陈虎林</v>
      </c>
      <c r="W387">
        <f>VLOOKUP(B387,[1]高三上!$B:$R,10,0)</f>
        <v>86</v>
      </c>
      <c r="X387" t="str">
        <f>VLOOKUP(B387,[1]高三上!$B:$R,11,0)</f>
        <v>姚芳淑</v>
      </c>
      <c r="Y387">
        <f>VLOOKUP(B387,[1]高三上!$B:$R,12,0)</f>
        <v>60</v>
      </c>
      <c r="Z387" t="str">
        <f>VLOOKUP(B387,[1]高三上!$B:$R,13,0)</f>
        <v>沙正芳</v>
      </c>
      <c r="AA387">
        <f>VLOOKUP(B387,[1]高三上!$B:$R,14,0)</f>
        <v>48</v>
      </c>
      <c r="AB387" t="str">
        <f>VLOOKUP(B387,[1]高三上!$B:$R,15,0)</f>
        <v>沙华莺</v>
      </c>
      <c r="AC387">
        <f>VLOOKUP(B387,[1]高三上!$B:$R,16,0)</f>
        <v>33</v>
      </c>
      <c r="AD387" t="str">
        <f>VLOOKUP(B387,[1]高三上!$B:$R,17,0)</f>
        <v>骆泽群</v>
      </c>
      <c r="AE387" t="str">
        <f>VLOOKUP($B387,[1]高二下!$B:$R,6,0)</f>
        <v>90.0</v>
      </c>
      <c r="AF387" t="str">
        <f>VLOOKUP($B387,[1]高二下!$B:$R,7,0)</f>
        <v>刘玲君</v>
      </c>
      <c r="AG387" t="str">
        <f>VLOOKUP($B387,[1]高二下!$B:$R,8,0)</f>
        <v>57.0</v>
      </c>
      <c r="AH387" t="str">
        <f>VLOOKUP($B387,[1]高二下!$B:$R,9,0)</f>
        <v>陈强</v>
      </c>
      <c r="AI387" t="str">
        <f>VLOOKUP($B387,[1]高二下!$B:$R,10,0)</f>
        <v>94.5</v>
      </c>
      <c r="AJ387" t="str">
        <f>VLOOKUP($B387,[1]高二下!$B:$R,11,0)</f>
        <v xml:space="preserve"> 车梦德</v>
      </c>
      <c r="AK387" t="str">
        <f>VLOOKUP($B387,[1]高二下!$B:$R,12,0)</f>
        <v>80.0</v>
      </c>
      <c r="AL387" t="str">
        <f>VLOOKUP($B387,[1]高二下!$B:$R,13,0)</f>
        <v>沙正芳</v>
      </c>
      <c r="AM387" t="str">
        <f>VLOOKUP($B387,[1]高二下!$B:$R,14,0)</f>
        <v>69.0</v>
      </c>
      <c r="AN387" t="str">
        <f>VLOOKUP($B387,[1]高二下!$B:$R,15,0)</f>
        <v>沙华莺</v>
      </c>
      <c r="AO387" t="str">
        <f>VLOOKUP($B387,[1]高二下!$B:$R,16,0)</f>
        <v>65.0</v>
      </c>
      <c r="AP387" t="str">
        <f>VLOOKUP($B387,[1]高二下!$B:$R,17,0)</f>
        <v>骆泽群</v>
      </c>
      <c r="AQ387" t="e">
        <f>VLOOKUP($B387,[2]高二上!$B:$R,6,0)</f>
        <v>#N/A</v>
      </c>
      <c r="AR387" t="e">
        <f>VLOOKUP($B387,[2]高二上!$B:$R,7,0)</f>
        <v>#N/A</v>
      </c>
      <c r="AS387" t="e">
        <f>VLOOKUP($B387,[2]高二上!$B:$R,8,0)</f>
        <v>#N/A</v>
      </c>
      <c r="AT387" t="e">
        <f>VLOOKUP($B387,[2]高二上!$B:$R,9,0)</f>
        <v>#N/A</v>
      </c>
      <c r="AU387" t="e">
        <f>VLOOKUP($B387,[2]高二上!$B:$R,10,0)</f>
        <v>#N/A</v>
      </c>
      <c r="AV387" t="e">
        <f>VLOOKUP($B387,[2]高二上!$B:$R,11,0)</f>
        <v>#N/A</v>
      </c>
      <c r="AW387" t="e">
        <f>VLOOKUP($B387,[2]高二上!$B:$R,12,0)</f>
        <v>#N/A</v>
      </c>
      <c r="AX387" t="e">
        <f>VLOOKUP($B387,[2]高二上!$B:$R,13,0)</f>
        <v>#N/A</v>
      </c>
      <c r="AY387" t="e">
        <f>VLOOKUP($B387,[2]高二上!$B:$R,14,0)</f>
        <v>#N/A</v>
      </c>
      <c r="AZ387" t="e">
        <f>VLOOKUP($B387,[2]高二上!$B:$R,15,0)</f>
        <v>#N/A</v>
      </c>
      <c r="BA387" t="e">
        <f>VLOOKUP($B387,[2]高二上!$B:$R,16,0)</f>
        <v>#N/A</v>
      </c>
      <c r="BB387" t="e">
        <f>VLOOKUP($B387,[2]高二上!$B:$R,17,0)</f>
        <v>#N/A</v>
      </c>
      <c r="BC387">
        <f>VLOOKUP($B387,[1]高一下!$B:$R,6,0)</f>
        <v>92</v>
      </c>
      <c r="BD387" t="str">
        <f>VLOOKUP($B387,[1]高一下!$B:$R,7,0)</f>
        <v>刘玲君</v>
      </c>
      <c r="BE387">
        <f>VLOOKUP($B387,[1]高一下!$B:$R,8,0)</f>
        <v>49</v>
      </c>
      <c r="BF387" t="str">
        <f>VLOOKUP($B387,[1]高一下!$B:$R,9,0)</f>
        <v>陈强</v>
      </c>
      <c r="BG387">
        <f>VLOOKUP($B387,[1]高一下!$B:$R,10,0)</f>
        <v>87.5</v>
      </c>
      <c r="BH387" t="str">
        <f>VLOOKUP($B387,[1]高一下!$B:$R,11,0)</f>
        <v>车梦德</v>
      </c>
      <c r="BI387">
        <f>VLOOKUP($B387,[1]高一下!$B:$R,12,0)</f>
        <v>67</v>
      </c>
      <c r="BJ387" t="str">
        <f>VLOOKUP($B387,[1]高一下!$B:$R,13,0)</f>
        <v>李华</v>
      </c>
      <c r="BK387">
        <f>VLOOKUP($B387,[1]高一下!$B:$R,14,0)</f>
        <v>63</v>
      </c>
      <c r="BL387" t="str">
        <f>VLOOKUP($B387,[1]高一下!$B:$R,15,0)</f>
        <v>徐志兵</v>
      </c>
      <c r="BM387">
        <f>VLOOKUP($B387,[1]高一下!$B:$R,16,0)</f>
        <v>72</v>
      </c>
      <c r="BN387" t="str">
        <f>VLOOKUP($B387,[1]高一下!$B:$R,17,0)</f>
        <v>骆泽群</v>
      </c>
      <c r="BO387">
        <f>VLOOKUP($B387,[1]高一上!$B:$W,5,0)</f>
        <v>78.5</v>
      </c>
      <c r="BP387" t="str">
        <f>VLOOKUP($B387,[1]高一上!$B:$W,6,0)</f>
        <v>刘玲君</v>
      </c>
      <c r="BQ387">
        <f>VLOOKUP($B387,[1]高一上!$B:$W,7,0)</f>
        <v>47</v>
      </c>
      <c r="BR387" t="str">
        <f>VLOOKUP($B387,[1]高一上!$B:$W,8,0)</f>
        <v>陈强</v>
      </c>
      <c r="BS387">
        <f>VLOOKUP($B387,[1]高一上!$B:$W,9,0)</f>
        <v>87</v>
      </c>
      <c r="BT387" t="str">
        <f>VLOOKUP($B387,[1]高一上!$B:$W,10,0)</f>
        <v>车梦德</v>
      </c>
      <c r="BU387">
        <f>VLOOKUP($B387,[1]高一上!$B:$W,17,0)</f>
        <v>59</v>
      </c>
      <c r="BV387" t="str">
        <f>VLOOKUP($B387,[1]高一上!$B:$W,18,0)</f>
        <v>沙正芳</v>
      </c>
      <c r="BW387">
        <f>VLOOKUP($B387,[1]高一上!$B:$W,19,0)</f>
        <v>42</v>
      </c>
      <c r="BX387" t="str">
        <f>VLOOKUP($B387,[1]高一上!$B:$W,20,0)</f>
        <v>徐志兵</v>
      </c>
      <c r="BY387">
        <f>VLOOKUP($B387,[1]高一上!$B:$W,21,0)</f>
        <v>42</v>
      </c>
      <c r="BZ387" t="str">
        <f>VLOOKUP($B387,[1]高一上!$B:$W,22,0)</f>
        <v>骆泽群</v>
      </c>
      <c r="CA387">
        <f>VLOOKUP($B387,[1]中考!$B:$N,5,0)</f>
        <v>104</v>
      </c>
      <c r="CB387">
        <f>VLOOKUP($B387,[1]中考!$B:$N,6,0)</f>
        <v>73</v>
      </c>
      <c r="CC387">
        <f>VLOOKUP($B387,[1]中考!$B:$N,7,0)</f>
        <v>119</v>
      </c>
      <c r="CD387">
        <f>VLOOKUP($B387,[1]中考!$B:$N,11,0)</f>
        <v>32</v>
      </c>
      <c r="CE387">
        <f>VLOOKUP($B387,[1]中考!$B:$N,12,0)</f>
        <v>28</v>
      </c>
      <c r="CF387">
        <f>VLOOKUP($B387,[1]中考!$B:$N,13,0)</f>
        <v>33</v>
      </c>
    </row>
    <row r="388" spans="1:84" x14ac:dyDescent="0.2">
      <c r="A388" s="1" t="s">
        <v>1281</v>
      </c>
      <c r="B388" s="1" t="s">
        <v>1282</v>
      </c>
      <c r="C388" s="1" t="s">
        <v>1186</v>
      </c>
      <c r="D388" s="1" t="s">
        <v>853</v>
      </c>
      <c r="E388" s="1" t="s">
        <v>1283</v>
      </c>
      <c r="F388" s="1">
        <v>408</v>
      </c>
      <c r="G388" s="1">
        <v>88</v>
      </c>
      <c r="H388" s="1" t="s">
        <v>978</v>
      </c>
      <c r="I388" s="1">
        <v>46</v>
      </c>
      <c r="J388" s="1" t="s">
        <v>1188</v>
      </c>
      <c r="K388" s="1">
        <v>104</v>
      </c>
      <c r="L388" s="1" t="s">
        <v>1189</v>
      </c>
      <c r="M388" s="1">
        <v>71</v>
      </c>
      <c r="N388" s="1" t="s">
        <v>1190</v>
      </c>
      <c r="O388" s="1">
        <v>56</v>
      </c>
      <c r="P388" s="1" t="s">
        <v>984</v>
      </c>
      <c r="Q388" s="1">
        <v>43</v>
      </c>
      <c r="R388" s="1" t="s">
        <v>986</v>
      </c>
      <c r="S388">
        <f>VLOOKUP(B388,[1]高三上!$B:$R,6,0)</f>
        <v>83.5</v>
      </c>
      <c r="T388" t="str">
        <f>VLOOKUP(B388,[1]高三上!$B:$R,7,0)</f>
        <v>刘玲君</v>
      </c>
      <c r="U388">
        <f>VLOOKUP(B388,[1]高三上!$B:$R,8,0)</f>
        <v>58.5</v>
      </c>
      <c r="V388" t="str">
        <f>VLOOKUP(B388,[1]高三上!$B:$R,9,0)</f>
        <v>陈虎林</v>
      </c>
      <c r="W388">
        <f>VLOOKUP(B388,[1]高三上!$B:$R,10,0)</f>
        <v>66</v>
      </c>
      <c r="X388" t="str">
        <f>VLOOKUP(B388,[1]高三上!$B:$R,11,0)</f>
        <v>姚芳淑</v>
      </c>
      <c r="Y388">
        <f>VLOOKUP(B388,[1]高三上!$B:$R,12,0)</f>
        <v>62</v>
      </c>
      <c r="Z388" t="str">
        <f>VLOOKUP(B388,[1]高三上!$B:$R,13,0)</f>
        <v>沙正芳</v>
      </c>
      <c r="AA388">
        <f>VLOOKUP(B388,[1]高三上!$B:$R,14,0)</f>
        <v>31.5</v>
      </c>
      <c r="AB388" t="str">
        <f>VLOOKUP(B388,[1]高三上!$B:$R,15,0)</f>
        <v>沙华莺</v>
      </c>
      <c r="AC388">
        <f>VLOOKUP(B388,[1]高三上!$B:$R,16,0)</f>
        <v>25</v>
      </c>
      <c r="AD388" t="str">
        <f>VLOOKUP(B388,[1]高三上!$B:$R,17,0)</f>
        <v>骆泽群</v>
      </c>
      <c r="AE388" t="str">
        <f>VLOOKUP($B388,[1]高二下!$B:$R,6,0)</f>
        <v>86.0</v>
      </c>
      <c r="AF388" t="str">
        <f>VLOOKUP($B388,[1]高二下!$B:$R,7,0)</f>
        <v>刘玲君</v>
      </c>
      <c r="AG388" t="str">
        <f>VLOOKUP($B388,[1]高二下!$B:$R,8,0)</f>
        <v>63.0</v>
      </c>
      <c r="AH388" t="str">
        <f>VLOOKUP($B388,[1]高二下!$B:$R,9,0)</f>
        <v>陈强</v>
      </c>
      <c r="AI388" t="str">
        <f>VLOOKUP($B388,[1]高二下!$B:$R,10,0)</f>
        <v>77.0</v>
      </c>
      <c r="AJ388" t="str">
        <f>VLOOKUP($B388,[1]高二下!$B:$R,11,0)</f>
        <v xml:space="preserve"> 车梦德</v>
      </c>
      <c r="AK388" t="str">
        <f>VLOOKUP($B388,[1]高二下!$B:$R,12,0)</f>
        <v>67.0</v>
      </c>
      <c r="AL388" t="str">
        <f>VLOOKUP($B388,[1]高二下!$B:$R,13,0)</f>
        <v>沙正芳</v>
      </c>
      <c r="AM388" t="str">
        <f>VLOOKUP($B388,[1]高二下!$B:$R,14,0)</f>
        <v>42.0</v>
      </c>
      <c r="AN388" t="str">
        <f>VLOOKUP($B388,[1]高二下!$B:$R,15,0)</f>
        <v>沙华莺</v>
      </c>
      <c r="AO388" t="str">
        <f>VLOOKUP($B388,[1]高二下!$B:$R,16,0)</f>
        <v>56.0</v>
      </c>
      <c r="AP388" t="str">
        <f>VLOOKUP($B388,[1]高二下!$B:$R,17,0)</f>
        <v>骆泽群</v>
      </c>
      <c r="AQ388" t="e">
        <f>VLOOKUP($B388,[2]高二上!$B:$R,6,0)</f>
        <v>#N/A</v>
      </c>
      <c r="AR388" t="e">
        <f>VLOOKUP($B388,[2]高二上!$B:$R,7,0)</f>
        <v>#N/A</v>
      </c>
      <c r="AS388" t="e">
        <f>VLOOKUP($B388,[2]高二上!$B:$R,8,0)</f>
        <v>#N/A</v>
      </c>
      <c r="AT388" t="e">
        <f>VLOOKUP($B388,[2]高二上!$B:$R,9,0)</f>
        <v>#N/A</v>
      </c>
      <c r="AU388" t="e">
        <f>VLOOKUP($B388,[2]高二上!$B:$R,10,0)</f>
        <v>#N/A</v>
      </c>
      <c r="AV388" t="e">
        <f>VLOOKUP($B388,[2]高二上!$B:$R,11,0)</f>
        <v>#N/A</v>
      </c>
      <c r="AW388" t="e">
        <f>VLOOKUP($B388,[2]高二上!$B:$R,12,0)</f>
        <v>#N/A</v>
      </c>
      <c r="AX388" t="e">
        <f>VLOOKUP($B388,[2]高二上!$B:$R,13,0)</f>
        <v>#N/A</v>
      </c>
      <c r="AY388" t="e">
        <f>VLOOKUP($B388,[2]高二上!$B:$R,14,0)</f>
        <v>#N/A</v>
      </c>
      <c r="AZ388" t="e">
        <f>VLOOKUP($B388,[2]高二上!$B:$R,15,0)</f>
        <v>#N/A</v>
      </c>
      <c r="BA388" t="e">
        <f>VLOOKUP($B388,[2]高二上!$B:$R,16,0)</f>
        <v>#N/A</v>
      </c>
      <c r="BB388" t="e">
        <f>VLOOKUP($B388,[2]高二上!$B:$R,17,0)</f>
        <v>#N/A</v>
      </c>
      <c r="BC388">
        <f>VLOOKUP($B388,[1]高一下!$B:$R,6,0)</f>
        <v>92</v>
      </c>
      <c r="BD388" t="str">
        <f>VLOOKUP($B388,[1]高一下!$B:$R,7,0)</f>
        <v>刘玲君</v>
      </c>
      <c r="BE388">
        <f>VLOOKUP($B388,[1]高一下!$B:$R,8,0)</f>
        <v>89</v>
      </c>
      <c r="BF388" t="str">
        <f>VLOOKUP($B388,[1]高一下!$B:$R,9,0)</f>
        <v>陈强</v>
      </c>
      <c r="BG388">
        <f>VLOOKUP($B388,[1]高一下!$B:$R,10,0)</f>
        <v>65</v>
      </c>
      <c r="BH388" t="str">
        <f>VLOOKUP($B388,[1]高一下!$B:$R,11,0)</f>
        <v>车梦德</v>
      </c>
      <c r="BI388">
        <f>VLOOKUP($B388,[1]高一下!$B:$R,12,0)</f>
        <v>59</v>
      </c>
      <c r="BJ388" t="str">
        <f>VLOOKUP($B388,[1]高一下!$B:$R,13,0)</f>
        <v>李华</v>
      </c>
      <c r="BK388">
        <f>VLOOKUP($B388,[1]高一下!$B:$R,14,0)</f>
        <v>61</v>
      </c>
      <c r="BL388" t="str">
        <f>VLOOKUP($B388,[1]高一下!$B:$R,15,0)</f>
        <v>徐志兵</v>
      </c>
      <c r="BM388">
        <f>VLOOKUP($B388,[1]高一下!$B:$R,16,0)</f>
        <v>62</v>
      </c>
      <c r="BN388" t="str">
        <f>VLOOKUP($B388,[1]高一下!$B:$R,17,0)</f>
        <v>骆泽群</v>
      </c>
      <c r="BO388">
        <f>VLOOKUP($B388,[1]高一上!$B:$W,5,0)</f>
        <v>73</v>
      </c>
      <c r="BP388" t="str">
        <f>VLOOKUP($B388,[1]高一上!$B:$W,6,0)</f>
        <v>刘玲君</v>
      </c>
      <c r="BQ388">
        <f>VLOOKUP($B388,[1]高一上!$B:$W,7,0)</f>
        <v>76</v>
      </c>
      <c r="BR388" t="str">
        <f>VLOOKUP($B388,[1]高一上!$B:$W,8,0)</f>
        <v>陈强</v>
      </c>
      <c r="BS388">
        <f>VLOOKUP($B388,[1]高一上!$B:$W,9,0)</f>
        <v>74</v>
      </c>
      <c r="BT388" t="str">
        <f>VLOOKUP($B388,[1]高一上!$B:$W,10,0)</f>
        <v>车梦德</v>
      </c>
      <c r="BU388">
        <f>VLOOKUP($B388,[1]高一上!$B:$W,17,0)</f>
        <v>60</v>
      </c>
      <c r="BV388" t="str">
        <f>VLOOKUP($B388,[1]高一上!$B:$W,18,0)</f>
        <v>沙正芳</v>
      </c>
      <c r="BW388">
        <f>VLOOKUP($B388,[1]高一上!$B:$W,19,0)</f>
        <v>58</v>
      </c>
      <c r="BX388" t="str">
        <f>VLOOKUP($B388,[1]高一上!$B:$W,20,0)</f>
        <v>徐志兵</v>
      </c>
      <c r="BY388">
        <f>VLOOKUP($B388,[1]高一上!$B:$W,21,0)</f>
        <v>58</v>
      </c>
      <c r="BZ388" t="str">
        <f>VLOOKUP($B388,[1]高一上!$B:$W,22,0)</f>
        <v>骆泽群</v>
      </c>
      <c r="CA388">
        <f>VLOOKUP($B388,[1]中考!$B:$N,5,0)</f>
        <v>98</v>
      </c>
      <c r="CB388">
        <f>VLOOKUP($B388,[1]中考!$B:$N,6,0)</f>
        <v>71</v>
      </c>
      <c r="CC388">
        <f>VLOOKUP($B388,[1]中考!$B:$N,7,0)</f>
        <v>112</v>
      </c>
      <c r="CD388">
        <f>VLOOKUP($B388,[1]中考!$B:$N,11,0)</f>
        <v>29</v>
      </c>
      <c r="CE388">
        <f>VLOOKUP($B388,[1]中考!$B:$N,12,0)</f>
        <v>20</v>
      </c>
      <c r="CF388">
        <f>VLOOKUP($B388,[1]中考!$B:$N,13,0)</f>
        <v>39</v>
      </c>
    </row>
    <row r="389" spans="1:84" x14ac:dyDescent="0.2">
      <c r="A389" s="1" t="s">
        <v>1284</v>
      </c>
      <c r="B389" s="1" t="s">
        <v>1285</v>
      </c>
      <c r="C389" s="1" t="s">
        <v>1186</v>
      </c>
      <c r="D389" s="1" t="s">
        <v>853</v>
      </c>
      <c r="E389" s="1" t="s">
        <v>1286</v>
      </c>
      <c r="F389" s="1">
        <v>394</v>
      </c>
      <c r="G389" s="1">
        <v>103</v>
      </c>
      <c r="H389" s="1" t="s">
        <v>978</v>
      </c>
      <c r="I389" s="1">
        <v>48</v>
      </c>
      <c r="J389" s="1" t="s">
        <v>1188</v>
      </c>
      <c r="K389" s="1">
        <v>78</v>
      </c>
      <c r="L389" s="1" t="s">
        <v>1189</v>
      </c>
      <c r="M389" s="1">
        <v>57</v>
      </c>
      <c r="N389" s="1" t="s">
        <v>1190</v>
      </c>
      <c r="O389" s="1">
        <v>69.5</v>
      </c>
      <c r="P389" s="1" t="s">
        <v>984</v>
      </c>
      <c r="Q389" s="1">
        <v>38</v>
      </c>
      <c r="R389" s="1" t="s">
        <v>986</v>
      </c>
      <c r="S389">
        <f>VLOOKUP(B389,[1]高三上!$B:$R,6,0)</f>
        <v>96.5</v>
      </c>
      <c r="T389" t="str">
        <f>VLOOKUP(B389,[1]高三上!$B:$R,7,0)</f>
        <v>刘玲君</v>
      </c>
      <c r="U389">
        <f>VLOOKUP(B389,[1]高三上!$B:$R,8,0)</f>
        <v>34</v>
      </c>
      <c r="V389" t="str">
        <f>VLOOKUP(B389,[1]高三上!$B:$R,9,0)</f>
        <v>陈虎林</v>
      </c>
      <c r="W389">
        <f>VLOOKUP(B389,[1]高三上!$B:$R,10,0)</f>
        <v>70</v>
      </c>
      <c r="X389" t="str">
        <f>VLOOKUP(B389,[1]高三上!$B:$R,11,0)</f>
        <v>姚芳淑</v>
      </c>
      <c r="Y389">
        <f>VLOOKUP(B389,[1]高三上!$B:$R,12,0)</f>
        <v>50</v>
      </c>
      <c r="Z389" t="str">
        <f>VLOOKUP(B389,[1]高三上!$B:$R,13,0)</f>
        <v>沙正芳</v>
      </c>
      <c r="AA389">
        <f>VLOOKUP(B389,[1]高三上!$B:$R,14,0)</f>
        <v>47</v>
      </c>
      <c r="AB389" t="str">
        <f>VLOOKUP(B389,[1]高三上!$B:$R,15,0)</f>
        <v>沙华莺</v>
      </c>
      <c r="AC389">
        <f>VLOOKUP(B389,[1]高三上!$B:$R,16,0)</f>
        <v>28</v>
      </c>
      <c r="AD389" t="str">
        <f>VLOOKUP(B389,[1]高三上!$B:$R,17,0)</f>
        <v>骆泽群</v>
      </c>
      <c r="AE389" t="str">
        <f>VLOOKUP($B389,[1]高二下!$B:$R,6,0)</f>
        <v>80.0</v>
      </c>
      <c r="AF389" t="str">
        <f>VLOOKUP($B389,[1]高二下!$B:$R,7,0)</f>
        <v>刘玲君</v>
      </c>
      <c r="AG389" t="str">
        <f>VLOOKUP($B389,[1]高二下!$B:$R,8,0)</f>
        <v>13.0</v>
      </c>
      <c r="AH389" t="str">
        <f>VLOOKUP($B389,[1]高二下!$B:$R,9,0)</f>
        <v>陈强</v>
      </c>
      <c r="AI389" t="str">
        <f>VLOOKUP($B389,[1]高二下!$B:$R,10,0)</f>
        <v>71.5</v>
      </c>
      <c r="AJ389" t="str">
        <f>VLOOKUP($B389,[1]高二下!$B:$R,11,0)</f>
        <v xml:space="preserve"> 车梦德</v>
      </c>
      <c r="AK389" t="str">
        <f>VLOOKUP($B389,[1]高二下!$B:$R,12,0)</f>
        <v>77.0</v>
      </c>
      <c r="AL389" t="str">
        <f>VLOOKUP($B389,[1]高二下!$B:$R,13,0)</f>
        <v>沙正芳</v>
      </c>
      <c r="AM389" t="str">
        <f>VLOOKUP($B389,[1]高二下!$B:$R,14,0)</f>
        <v>40.0</v>
      </c>
      <c r="AN389" t="str">
        <f>VLOOKUP($B389,[1]高二下!$B:$R,15,0)</f>
        <v>沙华莺</v>
      </c>
      <c r="AO389" t="str">
        <f>VLOOKUP($B389,[1]高二下!$B:$R,16,0)</f>
        <v>57.0</v>
      </c>
      <c r="AP389" t="str">
        <f>VLOOKUP($B389,[1]高二下!$B:$R,17,0)</f>
        <v>骆泽群</v>
      </c>
      <c r="AQ389" t="e">
        <f>VLOOKUP($B389,[2]高二上!$B:$R,6,0)</f>
        <v>#N/A</v>
      </c>
      <c r="AR389" t="e">
        <f>VLOOKUP($B389,[2]高二上!$B:$R,7,0)</f>
        <v>#N/A</v>
      </c>
      <c r="AS389" t="e">
        <f>VLOOKUP($B389,[2]高二上!$B:$R,8,0)</f>
        <v>#N/A</v>
      </c>
      <c r="AT389" t="e">
        <f>VLOOKUP($B389,[2]高二上!$B:$R,9,0)</f>
        <v>#N/A</v>
      </c>
      <c r="AU389" t="e">
        <f>VLOOKUP($B389,[2]高二上!$B:$R,10,0)</f>
        <v>#N/A</v>
      </c>
      <c r="AV389" t="e">
        <f>VLOOKUP($B389,[2]高二上!$B:$R,11,0)</f>
        <v>#N/A</v>
      </c>
      <c r="AW389" t="e">
        <f>VLOOKUP($B389,[2]高二上!$B:$R,12,0)</f>
        <v>#N/A</v>
      </c>
      <c r="AX389" t="e">
        <f>VLOOKUP($B389,[2]高二上!$B:$R,13,0)</f>
        <v>#N/A</v>
      </c>
      <c r="AY389" t="e">
        <f>VLOOKUP($B389,[2]高二上!$B:$R,14,0)</f>
        <v>#N/A</v>
      </c>
      <c r="AZ389" t="e">
        <f>VLOOKUP($B389,[2]高二上!$B:$R,15,0)</f>
        <v>#N/A</v>
      </c>
      <c r="BA389" t="e">
        <f>VLOOKUP($B389,[2]高二上!$B:$R,16,0)</f>
        <v>#N/A</v>
      </c>
      <c r="BB389" t="e">
        <f>VLOOKUP($B389,[2]高二上!$B:$R,17,0)</f>
        <v>#N/A</v>
      </c>
      <c r="BC389">
        <f>VLOOKUP($B389,[1]高一下!$B:$R,6,0)</f>
        <v>91</v>
      </c>
      <c r="BD389" t="str">
        <f>VLOOKUP($B389,[1]高一下!$B:$R,7,0)</f>
        <v>刘玲君</v>
      </c>
      <c r="BE389">
        <f>VLOOKUP($B389,[1]高一下!$B:$R,8,0)</f>
        <v>27</v>
      </c>
      <c r="BF389" t="str">
        <f>VLOOKUP($B389,[1]高一下!$B:$R,9,0)</f>
        <v>陈强</v>
      </c>
      <c r="BG389">
        <f>VLOOKUP($B389,[1]高一下!$B:$R,10,0)</f>
        <v>47</v>
      </c>
      <c r="BH389" t="str">
        <f>VLOOKUP($B389,[1]高一下!$B:$R,11,0)</f>
        <v>车梦德</v>
      </c>
      <c r="BI389">
        <f>VLOOKUP($B389,[1]高一下!$B:$R,12,0)</f>
        <v>74</v>
      </c>
      <c r="BJ389" t="str">
        <f>VLOOKUP($B389,[1]高一下!$B:$R,13,0)</f>
        <v>李华</v>
      </c>
      <c r="BK389">
        <f>VLOOKUP($B389,[1]高一下!$B:$R,14,0)</f>
        <v>49</v>
      </c>
      <c r="BL389" t="str">
        <f>VLOOKUP($B389,[1]高一下!$B:$R,15,0)</f>
        <v>徐志兵</v>
      </c>
      <c r="BM389">
        <f>VLOOKUP($B389,[1]高一下!$B:$R,16,0)</f>
        <v>51</v>
      </c>
      <c r="BN389" t="str">
        <f>VLOOKUP($B389,[1]高一下!$B:$R,17,0)</f>
        <v>骆泽群</v>
      </c>
      <c r="BO389">
        <f>VLOOKUP($B389,[1]高一上!$B:$W,5,0)</f>
        <v>86.5</v>
      </c>
      <c r="BP389" t="str">
        <f>VLOOKUP($B389,[1]高一上!$B:$W,6,0)</f>
        <v>刘玲君</v>
      </c>
      <c r="BQ389">
        <f>VLOOKUP($B389,[1]高一上!$B:$W,7,0)</f>
        <v>27</v>
      </c>
      <c r="BR389" t="str">
        <f>VLOOKUP($B389,[1]高一上!$B:$W,8,0)</f>
        <v>陈强</v>
      </c>
      <c r="BS389">
        <f>VLOOKUP($B389,[1]高一上!$B:$W,9,0)</f>
        <v>67</v>
      </c>
      <c r="BT389" t="str">
        <f>VLOOKUP($B389,[1]高一上!$B:$W,10,0)</f>
        <v>车梦德</v>
      </c>
      <c r="BU389">
        <f>VLOOKUP($B389,[1]高一上!$B:$W,17,0)</f>
        <v>69</v>
      </c>
      <c r="BV389" t="str">
        <f>VLOOKUP($B389,[1]高一上!$B:$W,18,0)</f>
        <v>沙正芳</v>
      </c>
      <c r="BW389">
        <f>VLOOKUP($B389,[1]高一上!$B:$W,19,0)</f>
        <v>42</v>
      </c>
      <c r="BX389" t="str">
        <f>VLOOKUP($B389,[1]高一上!$B:$W,20,0)</f>
        <v>徐志兵</v>
      </c>
      <c r="BY389">
        <f>VLOOKUP($B389,[1]高一上!$B:$W,21,0)</f>
        <v>42</v>
      </c>
      <c r="BZ389" t="str">
        <f>VLOOKUP($B389,[1]高一上!$B:$W,22,0)</f>
        <v>骆泽群</v>
      </c>
      <c r="CA389">
        <f>VLOOKUP($B389,[1]中考!$B:$N,5,0)</f>
        <v>108</v>
      </c>
      <c r="CB389">
        <f>VLOOKUP($B389,[1]中考!$B:$N,6,0)</f>
        <v>56</v>
      </c>
      <c r="CC389">
        <f>VLOOKUP($B389,[1]中考!$B:$N,7,0)</f>
        <v>87</v>
      </c>
      <c r="CD389">
        <f>VLOOKUP($B389,[1]中考!$B:$N,11,0)</f>
        <v>36</v>
      </c>
      <c r="CE389">
        <f>VLOOKUP($B389,[1]中考!$B:$N,12,0)</f>
        <v>33</v>
      </c>
      <c r="CF389">
        <f>VLOOKUP($B389,[1]中考!$B:$N,13,0)</f>
        <v>31</v>
      </c>
    </row>
    <row r="390" spans="1:84" x14ac:dyDescent="0.2">
      <c r="A390" s="1" t="s">
        <v>1287</v>
      </c>
      <c r="B390" s="1" t="s">
        <v>1288</v>
      </c>
      <c r="C390" s="1" t="s">
        <v>1186</v>
      </c>
      <c r="D390" s="1" t="s">
        <v>853</v>
      </c>
      <c r="E390" s="1" t="s">
        <v>1289</v>
      </c>
      <c r="F390" s="1">
        <v>458</v>
      </c>
      <c r="G390" s="1">
        <v>107</v>
      </c>
      <c r="H390" s="1" t="s">
        <v>978</v>
      </c>
      <c r="I390" s="1">
        <v>49</v>
      </c>
      <c r="J390" s="1" t="s">
        <v>1188</v>
      </c>
      <c r="K390" s="1">
        <v>123</v>
      </c>
      <c r="L390" s="1" t="s">
        <v>1189</v>
      </c>
      <c r="M390" s="1">
        <v>75</v>
      </c>
      <c r="N390" s="1" t="s">
        <v>1190</v>
      </c>
      <c r="O390" s="1">
        <v>61.5</v>
      </c>
      <c r="P390" s="1" t="s">
        <v>984</v>
      </c>
      <c r="Q390" s="1">
        <v>42</v>
      </c>
      <c r="R390" s="1" t="s">
        <v>986</v>
      </c>
      <c r="S390">
        <f>VLOOKUP(B390,[1]高三上!$B:$R,6,0)</f>
        <v>96.5</v>
      </c>
      <c r="T390" t="str">
        <f>VLOOKUP(B390,[1]高三上!$B:$R,7,0)</f>
        <v>刘玲君</v>
      </c>
      <c r="U390">
        <f>VLOOKUP(B390,[1]高三上!$B:$R,8,0)</f>
        <v>59</v>
      </c>
      <c r="V390" t="str">
        <f>VLOOKUP(B390,[1]高三上!$B:$R,9,0)</f>
        <v>陈虎林</v>
      </c>
      <c r="W390">
        <f>VLOOKUP(B390,[1]高三上!$B:$R,10,0)</f>
        <v>95.5</v>
      </c>
      <c r="X390" t="str">
        <f>VLOOKUP(B390,[1]高三上!$B:$R,11,0)</f>
        <v>姚芳淑</v>
      </c>
      <c r="Y390">
        <f>VLOOKUP(B390,[1]高三上!$B:$R,12,0)</f>
        <v>59.5</v>
      </c>
      <c r="Z390" t="str">
        <f>VLOOKUP(B390,[1]高三上!$B:$R,13,0)</f>
        <v>沙正芳</v>
      </c>
      <c r="AA390">
        <f>VLOOKUP(B390,[1]高三上!$B:$R,14,0)</f>
        <v>64</v>
      </c>
      <c r="AB390" t="str">
        <f>VLOOKUP(B390,[1]高三上!$B:$R,15,0)</f>
        <v>沙华莺</v>
      </c>
      <c r="AC390">
        <f>VLOOKUP(B390,[1]高三上!$B:$R,16,0)</f>
        <v>20</v>
      </c>
      <c r="AD390" t="str">
        <f>VLOOKUP(B390,[1]高三上!$B:$R,17,0)</f>
        <v>骆泽群</v>
      </c>
      <c r="AE390" t="str">
        <f>VLOOKUP($B390,[1]高二下!$B:$R,6,0)</f>
        <v>95.0</v>
      </c>
      <c r="AF390" t="str">
        <f>VLOOKUP($B390,[1]高二下!$B:$R,7,0)</f>
        <v>刘玲君</v>
      </c>
      <c r="AG390" t="str">
        <f>VLOOKUP($B390,[1]高二下!$B:$R,8,0)</f>
        <v>40.0</v>
      </c>
      <c r="AH390" t="str">
        <f>VLOOKUP($B390,[1]高二下!$B:$R,9,0)</f>
        <v>陈强</v>
      </c>
      <c r="AI390" t="str">
        <f>VLOOKUP($B390,[1]高二下!$B:$R,10,0)</f>
        <v>100.5</v>
      </c>
      <c r="AJ390" t="str">
        <f>VLOOKUP($B390,[1]高二下!$B:$R,11,0)</f>
        <v xml:space="preserve"> 车梦德</v>
      </c>
      <c r="AK390" t="str">
        <f>VLOOKUP($B390,[1]高二下!$B:$R,12,0)</f>
        <v>63.0</v>
      </c>
      <c r="AL390" t="str">
        <f>VLOOKUP($B390,[1]高二下!$B:$R,13,0)</f>
        <v>沙正芳</v>
      </c>
      <c r="AM390" t="str">
        <f>VLOOKUP($B390,[1]高二下!$B:$R,14,0)</f>
        <v>42.0</v>
      </c>
      <c r="AN390" t="str">
        <f>VLOOKUP($B390,[1]高二下!$B:$R,15,0)</f>
        <v>沙华莺</v>
      </c>
      <c r="AO390" t="str">
        <f>VLOOKUP($B390,[1]高二下!$B:$R,16,0)</f>
        <v>51.0</v>
      </c>
      <c r="AP390" t="str">
        <f>VLOOKUP($B390,[1]高二下!$B:$R,17,0)</f>
        <v>骆泽群</v>
      </c>
      <c r="AQ390" t="e">
        <f>VLOOKUP($B390,[2]高二上!$B:$R,6,0)</f>
        <v>#N/A</v>
      </c>
      <c r="AR390" t="e">
        <f>VLOOKUP($B390,[2]高二上!$B:$R,7,0)</f>
        <v>#N/A</v>
      </c>
      <c r="AS390" t="e">
        <f>VLOOKUP($B390,[2]高二上!$B:$R,8,0)</f>
        <v>#N/A</v>
      </c>
      <c r="AT390" t="e">
        <f>VLOOKUP($B390,[2]高二上!$B:$R,9,0)</f>
        <v>#N/A</v>
      </c>
      <c r="AU390" t="e">
        <f>VLOOKUP($B390,[2]高二上!$B:$R,10,0)</f>
        <v>#N/A</v>
      </c>
      <c r="AV390" t="e">
        <f>VLOOKUP($B390,[2]高二上!$B:$R,11,0)</f>
        <v>#N/A</v>
      </c>
      <c r="AW390" t="e">
        <f>VLOOKUP($B390,[2]高二上!$B:$R,12,0)</f>
        <v>#N/A</v>
      </c>
      <c r="AX390" t="e">
        <f>VLOOKUP($B390,[2]高二上!$B:$R,13,0)</f>
        <v>#N/A</v>
      </c>
      <c r="AY390" t="e">
        <f>VLOOKUP($B390,[2]高二上!$B:$R,14,0)</f>
        <v>#N/A</v>
      </c>
      <c r="AZ390" t="e">
        <f>VLOOKUP($B390,[2]高二上!$B:$R,15,0)</f>
        <v>#N/A</v>
      </c>
      <c r="BA390" t="e">
        <f>VLOOKUP($B390,[2]高二上!$B:$R,16,0)</f>
        <v>#N/A</v>
      </c>
      <c r="BB390" t="e">
        <f>VLOOKUP($B390,[2]高二上!$B:$R,17,0)</f>
        <v>#N/A</v>
      </c>
      <c r="BC390">
        <f>VLOOKUP($B390,[1]高一下!$B:$R,6,0)</f>
        <v>86</v>
      </c>
      <c r="BD390" t="str">
        <f>VLOOKUP($B390,[1]高一下!$B:$R,7,0)</f>
        <v>刘玲君</v>
      </c>
      <c r="BE390">
        <f>VLOOKUP($B390,[1]高一下!$B:$R,8,0)</f>
        <v>43</v>
      </c>
      <c r="BF390" t="str">
        <f>VLOOKUP($B390,[1]高一下!$B:$R,9,0)</f>
        <v>陈强</v>
      </c>
      <c r="BG390">
        <f>VLOOKUP($B390,[1]高一下!$B:$R,10,0)</f>
        <v>105.5</v>
      </c>
      <c r="BH390" t="str">
        <f>VLOOKUP($B390,[1]高一下!$B:$R,11,0)</f>
        <v>车梦德</v>
      </c>
      <c r="BI390">
        <f>VLOOKUP($B390,[1]高一下!$B:$R,12,0)</f>
        <v>60</v>
      </c>
      <c r="BJ390" t="str">
        <f>VLOOKUP($B390,[1]高一下!$B:$R,13,0)</f>
        <v>李华</v>
      </c>
      <c r="BK390">
        <f>VLOOKUP($B390,[1]高一下!$B:$R,14,0)</f>
        <v>53</v>
      </c>
      <c r="BL390" t="str">
        <f>VLOOKUP($B390,[1]高一下!$B:$R,15,0)</f>
        <v>徐志兵</v>
      </c>
      <c r="BM390">
        <f>VLOOKUP($B390,[1]高一下!$B:$R,16,0)</f>
        <v>59</v>
      </c>
      <c r="BN390" t="str">
        <f>VLOOKUP($B390,[1]高一下!$B:$R,17,0)</f>
        <v>骆泽群</v>
      </c>
      <c r="BO390">
        <f>VLOOKUP($B390,[1]高一上!$B:$W,5,0)</f>
        <v>92.5</v>
      </c>
      <c r="BP390" t="str">
        <f>VLOOKUP($B390,[1]高一上!$B:$W,6,0)</f>
        <v>刘玲君</v>
      </c>
      <c r="BQ390">
        <f>VLOOKUP($B390,[1]高一上!$B:$W,7,0)</f>
        <v>47</v>
      </c>
      <c r="BR390" t="str">
        <f>VLOOKUP($B390,[1]高一上!$B:$W,8,0)</f>
        <v>陈强</v>
      </c>
      <c r="BS390">
        <f>VLOOKUP($B390,[1]高一上!$B:$W,9,0)</f>
        <v>93.5</v>
      </c>
      <c r="BT390" t="str">
        <f>VLOOKUP($B390,[1]高一上!$B:$W,10,0)</f>
        <v>车梦德</v>
      </c>
      <c r="BU390">
        <f>VLOOKUP($B390,[1]高一上!$B:$W,17,0)</f>
        <v>71</v>
      </c>
      <c r="BV390" t="str">
        <f>VLOOKUP($B390,[1]高一上!$B:$W,18,0)</f>
        <v>沙正芳</v>
      </c>
      <c r="BW390">
        <f>VLOOKUP($B390,[1]高一上!$B:$W,19,0)</f>
        <v>43</v>
      </c>
      <c r="BX390" t="str">
        <f>VLOOKUP($B390,[1]高一上!$B:$W,20,0)</f>
        <v>徐志兵</v>
      </c>
      <c r="BY390">
        <f>VLOOKUP($B390,[1]高一上!$B:$W,21,0)</f>
        <v>43</v>
      </c>
      <c r="BZ390" t="str">
        <f>VLOOKUP($B390,[1]高一上!$B:$W,22,0)</f>
        <v>骆泽群</v>
      </c>
      <c r="CA390">
        <f>VLOOKUP($B390,[1]中考!$B:$N,5,0)</f>
        <v>97</v>
      </c>
      <c r="CB390">
        <f>VLOOKUP($B390,[1]中考!$B:$N,6,0)</f>
        <v>56</v>
      </c>
      <c r="CC390">
        <f>VLOOKUP($B390,[1]中考!$B:$N,7,0)</f>
        <v>144</v>
      </c>
      <c r="CD390">
        <f>VLOOKUP($B390,[1]中考!$B:$N,11,0)</f>
        <v>35</v>
      </c>
      <c r="CE390">
        <f>VLOOKUP($B390,[1]中考!$B:$N,12,0)</f>
        <v>32</v>
      </c>
      <c r="CF390">
        <f>VLOOKUP($B390,[1]中考!$B:$N,13,0)</f>
        <v>37</v>
      </c>
    </row>
    <row r="391" spans="1:84" x14ac:dyDescent="0.2">
      <c r="A391" s="1" t="s">
        <v>1290</v>
      </c>
      <c r="B391" s="1" t="s">
        <v>1291</v>
      </c>
      <c r="C391" s="1" t="s">
        <v>1186</v>
      </c>
      <c r="D391" s="1" t="s">
        <v>853</v>
      </c>
      <c r="E391" s="1" t="s">
        <v>1292</v>
      </c>
      <c r="F391" s="1">
        <v>381</v>
      </c>
      <c r="G391" s="1">
        <v>101</v>
      </c>
      <c r="H391" s="1" t="s">
        <v>978</v>
      </c>
      <c r="I391" s="1">
        <v>42</v>
      </c>
      <c r="J391" s="1" t="s">
        <v>1188</v>
      </c>
      <c r="K391" s="1">
        <v>85</v>
      </c>
      <c r="L391" s="1" t="s">
        <v>1189</v>
      </c>
      <c r="M391" s="1">
        <v>58.5</v>
      </c>
      <c r="N391" s="1" t="s">
        <v>1190</v>
      </c>
      <c r="O391" s="1">
        <v>52.5</v>
      </c>
      <c r="P391" s="1" t="s">
        <v>984</v>
      </c>
      <c r="Q391" s="1">
        <v>42</v>
      </c>
      <c r="R391" s="1" t="s">
        <v>986</v>
      </c>
      <c r="S391">
        <f>VLOOKUP(B391,[1]高三上!$B:$R,6,0)</f>
        <v>96.5</v>
      </c>
      <c r="T391" t="str">
        <f>VLOOKUP(B391,[1]高三上!$B:$R,7,0)</f>
        <v>刘玲君</v>
      </c>
      <c r="U391">
        <f>VLOOKUP(B391,[1]高三上!$B:$R,8,0)</f>
        <v>40</v>
      </c>
      <c r="V391" t="str">
        <f>VLOOKUP(B391,[1]高三上!$B:$R,9,0)</f>
        <v>陈虎林</v>
      </c>
      <c r="W391">
        <f>VLOOKUP(B391,[1]高三上!$B:$R,10,0)</f>
        <v>66</v>
      </c>
      <c r="X391" t="str">
        <f>VLOOKUP(B391,[1]高三上!$B:$R,11,0)</f>
        <v>姚芳淑</v>
      </c>
      <c r="Y391">
        <f>VLOOKUP(B391,[1]高三上!$B:$R,12,0)</f>
        <v>66</v>
      </c>
      <c r="Z391" t="str">
        <f>VLOOKUP(B391,[1]高三上!$B:$R,13,0)</f>
        <v>沙正芳</v>
      </c>
      <c r="AA391">
        <f>VLOOKUP(B391,[1]高三上!$B:$R,14,0)</f>
        <v>27</v>
      </c>
      <c r="AB391" t="str">
        <f>VLOOKUP(B391,[1]高三上!$B:$R,15,0)</f>
        <v>沙华莺</v>
      </c>
      <c r="AC391">
        <f>VLOOKUP(B391,[1]高三上!$B:$R,16,0)</f>
        <v>45</v>
      </c>
      <c r="AD391" t="str">
        <f>VLOOKUP(B391,[1]高三上!$B:$R,17,0)</f>
        <v>骆泽群</v>
      </c>
      <c r="AE391" t="str">
        <f>VLOOKUP($B391,[1]高二下!$B:$R,6,0)</f>
        <v>79.0</v>
      </c>
      <c r="AF391" t="str">
        <f>VLOOKUP($B391,[1]高二下!$B:$R,7,0)</f>
        <v>刘玲君</v>
      </c>
      <c r="AG391" t="str">
        <f>VLOOKUP($B391,[1]高二下!$B:$R,8,0)</f>
        <v>42.0</v>
      </c>
      <c r="AH391" t="str">
        <f>VLOOKUP($B391,[1]高二下!$B:$R,9,0)</f>
        <v>陈强</v>
      </c>
      <c r="AI391" t="str">
        <f>VLOOKUP($B391,[1]高二下!$B:$R,10,0)</f>
        <v>71.0</v>
      </c>
      <c r="AJ391" t="str">
        <f>VLOOKUP($B391,[1]高二下!$B:$R,11,0)</f>
        <v xml:space="preserve"> 车梦德</v>
      </c>
      <c r="AK391" t="str">
        <f>VLOOKUP($B391,[1]高二下!$B:$R,12,0)</f>
        <v>60.0</v>
      </c>
      <c r="AL391" t="str">
        <f>VLOOKUP($B391,[1]高二下!$B:$R,13,0)</f>
        <v>沙正芳</v>
      </c>
      <c r="AM391" t="str">
        <f>VLOOKUP($B391,[1]高二下!$B:$R,14,0)</f>
        <v>58.0</v>
      </c>
      <c r="AN391" t="str">
        <f>VLOOKUP($B391,[1]高二下!$B:$R,15,0)</f>
        <v>沙华莺</v>
      </c>
      <c r="AO391" t="str">
        <f>VLOOKUP($B391,[1]高二下!$B:$R,16,0)</f>
        <v>69.0</v>
      </c>
      <c r="AP391" t="str">
        <f>VLOOKUP($B391,[1]高二下!$B:$R,17,0)</f>
        <v>骆泽群</v>
      </c>
      <c r="AQ391" t="e">
        <f>VLOOKUP($B391,[2]高二上!$B:$R,6,0)</f>
        <v>#N/A</v>
      </c>
      <c r="AR391" t="e">
        <f>VLOOKUP($B391,[2]高二上!$B:$R,7,0)</f>
        <v>#N/A</v>
      </c>
      <c r="AS391" t="e">
        <f>VLOOKUP($B391,[2]高二上!$B:$R,8,0)</f>
        <v>#N/A</v>
      </c>
      <c r="AT391" t="e">
        <f>VLOOKUP($B391,[2]高二上!$B:$R,9,0)</f>
        <v>#N/A</v>
      </c>
      <c r="AU391" t="e">
        <f>VLOOKUP($B391,[2]高二上!$B:$R,10,0)</f>
        <v>#N/A</v>
      </c>
      <c r="AV391" t="e">
        <f>VLOOKUP($B391,[2]高二上!$B:$R,11,0)</f>
        <v>#N/A</v>
      </c>
      <c r="AW391" t="e">
        <f>VLOOKUP($B391,[2]高二上!$B:$R,12,0)</f>
        <v>#N/A</v>
      </c>
      <c r="AX391" t="e">
        <f>VLOOKUP($B391,[2]高二上!$B:$R,13,0)</f>
        <v>#N/A</v>
      </c>
      <c r="AY391" t="e">
        <f>VLOOKUP($B391,[2]高二上!$B:$R,14,0)</f>
        <v>#N/A</v>
      </c>
      <c r="AZ391" t="e">
        <f>VLOOKUP($B391,[2]高二上!$B:$R,15,0)</f>
        <v>#N/A</v>
      </c>
      <c r="BA391" t="e">
        <f>VLOOKUP($B391,[2]高二上!$B:$R,16,0)</f>
        <v>#N/A</v>
      </c>
      <c r="BB391" t="e">
        <f>VLOOKUP($B391,[2]高二上!$B:$R,17,0)</f>
        <v>#N/A</v>
      </c>
      <c r="BC391">
        <f>VLOOKUP($B391,[1]高一下!$B:$R,6,0)</f>
        <v>95</v>
      </c>
      <c r="BD391" t="str">
        <f>VLOOKUP($B391,[1]高一下!$B:$R,7,0)</f>
        <v>刘玲君</v>
      </c>
      <c r="BE391">
        <f>VLOOKUP($B391,[1]高一下!$B:$R,8,0)</f>
        <v>60</v>
      </c>
      <c r="BF391" t="str">
        <f>VLOOKUP($B391,[1]高一下!$B:$R,9,0)</f>
        <v>陈强</v>
      </c>
      <c r="BG391">
        <f>VLOOKUP($B391,[1]高一下!$B:$R,10,0)</f>
        <v>62.5</v>
      </c>
      <c r="BH391" t="str">
        <f>VLOOKUP($B391,[1]高一下!$B:$R,11,0)</f>
        <v>车梦德</v>
      </c>
      <c r="BI391">
        <f>VLOOKUP($B391,[1]高一下!$B:$R,12,0)</f>
        <v>67</v>
      </c>
      <c r="BJ391" t="str">
        <f>VLOOKUP($B391,[1]高一下!$B:$R,13,0)</f>
        <v>李华</v>
      </c>
      <c r="BK391">
        <f>VLOOKUP($B391,[1]高一下!$B:$R,14,0)</f>
        <v>56</v>
      </c>
      <c r="BL391" t="str">
        <f>VLOOKUP($B391,[1]高一下!$B:$R,15,0)</f>
        <v>徐志兵</v>
      </c>
      <c r="BM391">
        <f>VLOOKUP($B391,[1]高一下!$B:$R,16,0)</f>
        <v>70</v>
      </c>
      <c r="BN391" t="str">
        <f>VLOOKUP($B391,[1]高一下!$B:$R,17,0)</f>
        <v>骆泽群</v>
      </c>
      <c r="BO391">
        <f>VLOOKUP($B391,[1]高一上!$B:$W,5,0)</f>
        <v>87</v>
      </c>
      <c r="BP391" t="str">
        <f>VLOOKUP($B391,[1]高一上!$B:$W,6,0)</f>
        <v>刘玲君</v>
      </c>
      <c r="BQ391">
        <f>VLOOKUP($B391,[1]高一上!$B:$W,7,0)</f>
        <v>30</v>
      </c>
      <c r="BR391" t="str">
        <f>VLOOKUP($B391,[1]高一上!$B:$W,8,0)</f>
        <v>陈强</v>
      </c>
      <c r="BS391">
        <f>VLOOKUP($B391,[1]高一上!$B:$W,9,0)</f>
        <v>72.5</v>
      </c>
      <c r="BT391" t="str">
        <f>VLOOKUP($B391,[1]高一上!$B:$W,10,0)</f>
        <v>车梦德</v>
      </c>
      <c r="BU391">
        <f>VLOOKUP($B391,[1]高一上!$B:$W,17,0)</f>
        <v>67</v>
      </c>
      <c r="BV391" t="str">
        <f>VLOOKUP($B391,[1]高一上!$B:$W,18,0)</f>
        <v>沙正芳</v>
      </c>
      <c r="BW391">
        <f>VLOOKUP($B391,[1]高一上!$B:$W,19,0)</f>
        <v>34</v>
      </c>
      <c r="BX391" t="str">
        <f>VLOOKUP($B391,[1]高一上!$B:$W,20,0)</f>
        <v>徐志兵</v>
      </c>
      <c r="BY391">
        <f>VLOOKUP($B391,[1]高一上!$B:$W,21,0)</f>
        <v>34</v>
      </c>
      <c r="BZ391" t="str">
        <f>VLOOKUP($B391,[1]高一上!$B:$W,22,0)</f>
        <v>骆泽群</v>
      </c>
      <c r="CA391">
        <f>VLOOKUP($B391,[1]中考!$B:$N,5,0)</f>
        <v>102</v>
      </c>
      <c r="CB391">
        <f>VLOOKUP($B391,[1]中考!$B:$N,6,0)</f>
        <v>39</v>
      </c>
      <c r="CC391">
        <f>VLOOKUP($B391,[1]中考!$B:$N,7,0)</f>
        <v>85</v>
      </c>
      <c r="CD391">
        <f>VLOOKUP($B391,[1]中考!$B:$N,11,0)</f>
        <v>34</v>
      </c>
      <c r="CE391">
        <f>VLOOKUP($B391,[1]中考!$B:$N,12,0)</f>
        <v>33</v>
      </c>
      <c r="CF391">
        <f>VLOOKUP($B391,[1]中考!$B:$N,13,0)</f>
        <v>39</v>
      </c>
    </row>
    <row r="392" spans="1:84" x14ac:dyDescent="0.2">
      <c r="A392" s="1" t="s">
        <v>1293</v>
      </c>
      <c r="B392" s="1" t="s">
        <v>1294</v>
      </c>
      <c r="C392" s="1" t="s">
        <v>1186</v>
      </c>
      <c r="D392" s="1" t="s">
        <v>853</v>
      </c>
      <c r="E392" s="1" t="s">
        <v>1295</v>
      </c>
      <c r="F392" s="1">
        <v>356</v>
      </c>
      <c r="G392" s="1">
        <v>95</v>
      </c>
      <c r="H392" s="1" t="s">
        <v>978</v>
      </c>
      <c r="I392" s="1">
        <v>56</v>
      </c>
      <c r="J392" s="1" t="s">
        <v>1188</v>
      </c>
      <c r="K392" s="1">
        <v>69</v>
      </c>
      <c r="L392" s="1" t="s">
        <v>1189</v>
      </c>
      <c r="M392" s="1">
        <v>38</v>
      </c>
      <c r="N392" s="1" t="s">
        <v>1190</v>
      </c>
      <c r="O392" s="1">
        <v>46</v>
      </c>
      <c r="P392" s="1" t="s">
        <v>984</v>
      </c>
      <c r="Q392" s="1">
        <v>53</v>
      </c>
      <c r="R392" s="1" t="s">
        <v>986</v>
      </c>
      <c r="S392">
        <f>VLOOKUP(B392,[1]高三上!$B:$R,6,0)</f>
        <v>96</v>
      </c>
      <c r="T392" t="str">
        <f>VLOOKUP(B392,[1]高三上!$B:$R,7,0)</f>
        <v>刘玲君</v>
      </c>
      <c r="U392">
        <f>VLOOKUP(B392,[1]高三上!$B:$R,8,0)</f>
        <v>41</v>
      </c>
      <c r="V392" t="str">
        <f>VLOOKUP(B392,[1]高三上!$B:$R,9,0)</f>
        <v>陈虎林</v>
      </c>
      <c r="W392">
        <f>VLOOKUP(B392,[1]高三上!$B:$R,10,0)</f>
        <v>64.5</v>
      </c>
      <c r="X392" t="str">
        <f>VLOOKUP(B392,[1]高三上!$B:$R,11,0)</f>
        <v>姚芳淑</v>
      </c>
      <c r="Y392">
        <f>VLOOKUP(B392,[1]高三上!$B:$R,12,0)</f>
        <v>59</v>
      </c>
      <c r="Z392" t="str">
        <f>VLOOKUP(B392,[1]高三上!$B:$R,13,0)</f>
        <v>沙正芳</v>
      </c>
      <c r="AA392">
        <f>VLOOKUP(B392,[1]高三上!$B:$R,14,0)</f>
        <v>40</v>
      </c>
      <c r="AB392" t="str">
        <f>VLOOKUP(B392,[1]高三上!$B:$R,15,0)</f>
        <v>沙华莺</v>
      </c>
      <c r="AC392">
        <f>VLOOKUP(B392,[1]高三上!$B:$R,16,0)</f>
        <v>25</v>
      </c>
      <c r="AD392" t="str">
        <f>VLOOKUP(B392,[1]高三上!$B:$R,17,0)</f>
        <v>骆泽群</v>
      </c>
      <c r="AE392" t="str">
        <f>VLOOKUP($B392,[1]高二下!$B:$R,6,0)</f>
        <v>77.0</v>
      </c>
      <c r="AF392" t="str">
        <f>VLOOKUP($B392,[1]高二下!$B:$R,7,0)</f>
        <v>刘玲君</v>
      </c>
      <c r="AG392" t="str">
        <f>VLOOKUP($B392,[1]高二下!$B:$R,8,0)</f>
        <v>72.0</v>
      </c>
      <c r="AH392" t="str">
        <f>VLOOKUP($B392,[1]高二下!$B:$R,9,0)</f>
        <v>陈强</v>
      </c>
      <c r="AI392" t="str">
        <f>VLOOKUP($B392,[1]高二下!$B:$R,10,0)</f>
        <v>70.5</v>
      </c>
      <c r="AJ392" t="str">
        <f>VLOOKUP($B392,[1]高二下!$B:$R,11,0)</f>
        <v xml:space="preserve"> 车梦德</v>
      </c>
      <c r="AK392" t="str">
        <f>VLOOKUP($B392,[1]高二下!$B:$R,12,0)</f>
        <v>55.0</v>
      </c>
      <c r="AL392" t="str">
        <f>VLOOKUP($B392,[1]高二下!$B:$R,13,0)</f>
        <v>沙正芳</v>
      </c>
      <c r="AM392" t="str">
        <f>VLOOKUP($B392,[1]高二下!$B:$R,14,0)</f>
        <v>52.0</v>
      </c>
      <c r="AN392" t="str">
        <f>VLOOKUP($B392,[1]高二下!$B:$R,15,0)</f>
        <v>沙华莺</v>
      </c>
      <c r="AO392" t="str">
        <f>VLOOKUP($B392,[1]高二下!$B:$R,16,0)</f>
        <v>41.0</v>
      </c>
      <c r="AP392" t="str">
        <f>VLOOKUP($B392,[1]高二下!$B:$R,17,0)</f>
        <v>骆泽群</v>
      </c>
      <c r="AQ392" t="e">
        <f>VLOOKUP($B392,[2]高二上!$B:$R,6,0)</f>
        <v>#N/A</v>
      </c>
      <c r="AR392" t="e">
        <f>VLOOKUP($B392,[2]高二上!$B:$R,7,0)</f>
        <v>#N/A</v>
      </c>
      <c r="AS392" t="e">
        <f>VLOOKUP($B392,[2]高二上!$B:$R,8,0)</f>
        <v>#N/A</v>
      </c>
      <c r="AT392" t="e">
        <f>VLOOKUP($B392,[2]高二上!$B:$R,9,0)</f>
        <v>#N/A</v>
      </c>
      <c r="AU392" t="e">
        <f>VLOOKUP($B392,[2]高二上!$B:$R,10,0)</f>
        <v>#N/A</v>
      </c>
      <c r="AV392" t="e">
        <f>VLOOKUP($B392,[2]高二上!$B:$R,11,0)</f>
        <v>#N/A</v>
      </c>
      <c r="AW392" t="e">
        <f>VLOOKUP($B392,[2]高二上!$B:$R,12,0)</f>
        <v>#N/A</v>
      </c>
      <c r="AX392" t="e">
        <f>VLOOKUP($B392,[2]高二上!$B:$R,13,0)</f>
        <v>#N/A</v>
      </c>
      <c r="AY392" t="e">
        <f>VLOOKUP($B392,[2]高二上!$B:$R,14,0)</f>
        <v>#N/A</v>
      </c>
      <c r="AZ392" t="e">
        <f>VLOOKUP($B392,[2]高二上!$B:$R,15,0)</f>
        <v>#N/A</v>
      </c>
      <c r="BA392" t="e">
        <f>VLOOKUP($B392,[2]高二上!$B:$R,16,0)</f>
        <v>#N/A</v>
      </c>
      <c r="BB392" t="e">
        <f>VLOOKUP($B392,[2]高二上!$B:$R,17,0)</f>
        <v>#N/A</v>
      </c>
      <c r="BC392">
        <f>VLOOKUP($B392,[1]高一下!$B:$R,6,0)</f>
        <v>85</v>
      </c>
      <c r="BD392" t="str">
        <f>VLOOKUP($B392,[1]高一下!$B:$R,7,0)</f>
        <v>刘玲君</v>
      </c>
      <c r="BE392">
        <f>VLOOKUP($B392,[1]高一下!$B:$R,8,0)</f>
        <v>95</v>
      </c>
      <c r="BF392" t="str">
        <f>VLOOKUP($B392,[1]高一下!$B:$R,9,0)</f>
        <v>陈强</v>
      </c>
      <c r="BG392">
        <f>VLOOKUP($B392,[1]高一下!$B:$R,10,0)</f>
        <v>40.5</v>
      </c>
      <c r="BH392" t="str">
        <f>VLOOKUP($B392,[1]高一下!$B:$R,11,0)</f>
        <v>车梦德</v>
      </c>
      <c r="BI392">
        <f>VLOOKUP($B392,[1]高一下!$B:$R,12,0)</f>
        <v>56</v>
      </c>
      <c r="BJ392" t="str">
        <f>VLOOKUP($B392,[1]高一下!$B:$R,13,0)</f>
        <v>李华</v>
      </c>
      <c r="BK392">
        <f>VLOOKUP($B392,[1]高一下!$B:$R,14,0)</f>
        <v>46</v>
      </c>
      <c r="BL392" t="str">
        <f>VLOOKUP($B392,[1]高一下!$B:$R,15,0)</f>
        <v>徐志兵</v>
      </c>
      <c r="BM392">
        <f>VLOOKUP($B392,[1]高一下!$B:$R,16,0)</f>
        <v>50</v>
      </c>
      <c r="BN392" t="str">
        <f>VLOOKUP($B392,[1]高一下!$B:$R,17,0)</f>
        <v>骆泽群</v>
      </c>
      <c r="BO392">
        <f>VLOOKUP($B392,[1]高一上!$B:$W,5,0)</f>
        <v>78.5</v>
      </c>
      <c r="BP392" t="str">
        <f>VLOOKUP($B392,[1]高一上!$B:$W,6,0)</f>
        <v>刘玲君</v>
      </c>
      <c r="BQ392">
        <f>VLOOKUP($B392,[1]高一上!$B:$W,7,0)</f>
        <v>67</v>
      </c>
      <c r="BR392" t="str">
        <f>VLOOKUP($B392,[1]高一上!$B:$W,8,0)</f>
        <v>陈强</v>
      </c>
      <c r="BS392">
        <f>VLOOKUP($B392,[1]高一上!$B:$W,9,0)</f>
        <v>64</v>
      </c>
      <c r="BT392" t="str">
        <f>VLOOKUP($B392,[1]高一上!$B:$W,10,0)</f>
        <v>车梦德</v>
      </c>
      <c r="BU392">
        <f>VLOOKUP($B392,[1]高一上!$B:$W,17,0)</f>
        <v>66</v>
      </c>
      <c r="BV392" t="str">
        <f>VLOOKUP($B392,[1]高一上!$B:$W,18,0)</f>
        <v>沙正芳</v>
      </c>
      <c r="BW392">
        <f>VLOOKUP($B392,[1]高一上!$B:$W,19,0)</f>
        <v>42</v>
      </c>
      <c r="BX392" t="str">
        <f>VLOOKUP($B392,[1]高一上!$B:$W,20,0)</f>
        <v>徐志兵</v>
      </c>
      <c r="BY392">
        <f>VLOOKUP($B392,[1]高一上!$B:$W,21,0)</f>
        <v>42</v>
      </c>
      <c r="BZ392" t="str">
        <f>VLOOKUP($B392,[1]高一上!$B:$W,22,0)</f>
        <v>骆泽群</v>
      </c>
      <c r="CA392">
        <f>VLOOKUP($B392,[1]中考!$B:$N,5,0)</f>
        <v>105</v>
      </c>
      <c r="CB392">
        <f>VLOOKUP($B392,[1]中考!$B:$N,6,0)</f>
        <v>83</v>
      </c>
      <c r="CC392">
        <f>VLOOKUP($B392,[1]中考!$B:$N,7,0)</f>
        <v>87</v>
      </c>
      <c r="CD392">
        <f>VLOOKUP($B392,[1]中考!$B:$N,11,0)</f>
        <v>29</v>
      </c>
      <c r="CE392">
        <f>VLOOKUP($B392,[1]中考!$B:$N,12,0)</f>
        <v>33</v>
      </c>
      <c r="CF392">
        <f>VLOOKUP($B392,[1]中考!$B:$N,13,0)</f>
        <v>31</v>
      </c>
    </row>
    <row r="393" spans="1:84" x14ac:dyDescent="0.2">
      <c r="A393" s="1" t="s">
        <v>1296</v>
      </c>
      <c r="B393" s="1" t="s">
        <v>1297</v>
      </c>
      <c r="C393" s="1" t="s">
        <v>1186</v>
      </c>
      <c r="D393" s="1" t="s">
        <v>853</v>
      </c>
      <c r="E393" s="1" t="s">
        <v>1298</v>
      </c>
      <c r="F393" s="1">
        <v>314</v>
      </c>
      <c r="G393" s="1">
        <v>89</v>
      </c>
      <c r="H393" s="1" t="s">
        <v>978</v>
      </c>
      <c r="I393" s="1">
        <v>34</v>
      </c>
      <c r="J393" s="1" t="s">
        <v>1188</v>
      </c>
      <c r="K393" s="1">
        <v>50</v>
      </c>
      <c r="L393" s="1" t="s">
        <v>1189</v>
      </c>
      <c r="M393" s="1">
        <v>55</v>
      </c>
      <c r="N393" s="1" t="s">
        <v>1190</v>
      </c>
      <c r="O393" s="1">
        <v>49</v>
      </c>
      <c r="P393" s="1" t="s">
        <v>984</v>
      </c>
      <c r="Q393" s="1">
        <v>37</v>
      </c>
      <c r="R393" s="1" t="s">
        <v>986</v>
      </c>
      <c r="S393" s="11">
        <v>0</v>
      </c>
      <c r="T393" s="11" t="str">
        <f>VLOOKUP(B393,[1]高三上!$B:$R,7,0)</f>
        <v>刘玲君</v>
      </c>
      <c r="U393" s="11">
        <v>0</v>
      </c>
      <c r="V393" s="11" t="str">
        <f>VLOOKUP(B393,[1]高三上!$B:$R,9,0)</f>
        <v>陈虎林</v>
      </c>
      <c r="W393" s="11">
        <v>0</v>
      </c>
      <c r="X393" s="11" t="str">
        <f>VLOOKUP(B393,[1]高三上!$B:$R,11,0)</f>
        <v>姚芳淑</v>
      </c>
      <c r="Y393" s="11">
        <v>0</v>
      </c>
      <c r="Z393" s="11" t="str">
        <f>VLOOKUP(B393,[1]高三上!$B:$R,13,0)</f>
        <v>沙正芳</v>
      </c>
      <c r="AA393" s="11">
        <v>0</v>
      </c>
      <c r="AB393" s="11" t="str">
        <f>VLOOKUP(B393,[1]高三上!$B:$R,15,0)</f>
        <v>沙华莺</v>
      </c>
      <c r="AC393" s="11">
        <v>0</v>
      </c>
      <c r="AD393" s="11" t="str">
        <f>VLOOKUP(B393,[1]高三上!$B:$R,17,0)</f>
        <v>骆泽群</v>
      </c>
      <c r="AE393">
        <v>0</v>
      </c>
      <c r="AF393" t="str">
        <f>VLOOKUP($B393,[1]高二下!$B:$R,7,0)</f>
        <v>刘玲君</v>
      </c>
      <c r="AG393">
        <v>0</v>
      </c>
      <c r="AH393" t="str">
        <f>VLOOKUP($B393,[1]高二下!$B:$R,9,0)</f>
        <v>陈强</v>
      </c>
      <c r="AI393">
        <v>0</v>
      </c>
      <c r="AJ393" t="str">
        <f>VLOOKUP($B393,[1]高二下!$B:$R,11,0)</f>
        <v xml:space="preserve"> 车梦德</v>
      </c>
      <c r="AK393">
        <v>0</v>
      </c>
      <c r="AL393" t="str">
        <f>VLOOKUP($B393,[1]高二下!$B:$R,13,0)</f>
        <v>沙正芳</v>
      </c>
      <c r="AM393">
        <v>0</v>
      </c>
      <c r="AN393" t="str">
        <f>VLOOKUP($B393,[1]高二下!$B:$R,15,0)</f>
        <v>沙华莺</v>
      </c>
      <c r="AO393">
        <v>0</v>
      </c>
      <c r="AP393" t="str">
        <f>VLOOKUP($B393,[1]高二下!$B:$R,17,0)</f>
        <v>骆泽群</v>
      </c>
      <c r="AQ393" t="e">
        <f>VLOOKUP($B393,[2]高二上!$B:$R,6,0)</f>
        <v>#N/A</v>
      </c>
      <c r="AR393" t="e">
        <f>VLOOKUP($B393,[2]高二上!$B:$R,7,0)</f>
        <v>#N/A</v>
      </c>
      <c r="AS393" t="e">
        <f>VLOOKUP($B393,[2]高二上!$B:$R,8,0)</f>
        <v>#N/A</v>
      </c>
      <c r="AT393" t="e">
        <f>VLOOKUP($B393,[2]高二上!$B:$R,9,0)</f>
        <v>#N/A</v>
      </c>
      <c r="AU393" t="e">
        <f>VLOOKUP($B393,[2]高二上!$B:$R,10,0)</f>
        <v>#N/A</v>
      </c>
      <c r="AV393" t="e">
        <f>VLOOKUP($B393,[2]高二上!$B:$R,11,0)</f>
        <v>#N/A</v>
      </c>
      <c r="AW393" t="e">
        <f>VLOOKUP($B393,[2]高二上!$B:$R,12,0)</f>
        <v>#N/A</v>
      </c>
      <c r="AX393" t="e">
        <f>VLOOKUP($B393,[2]高二上!$B:$R,13,0)</f>
        <v>#N/A</v>
      </c>
      <c r="AY393" t="e">
        <f>VLOOKUP($B393,[2]高二上!$B:$R,14,0)</f>
        <v>#N/A</v>
      </c>
      <c r="AZ393" t="e">
        <f>VLOOKUP($B393,[2]高二上!$B:$R,15,0)</f>
        <v>#N/A</v>
      </c>
      <c r="BA393" t="e">
        <f>VLOOKUP($B393,[2]高二上!$B:$R,16,0)</f>
        <v>#N/A</v>
      </c>
      <c r="BB393" t="e">
        <f>VLOOKUP($B393,[2]高二上!$B:$R,17,0)</f>
        <v>#N/A</v>
      </c>
      <c r="BC393">
        <f>VLOOKUP($B393,[1]高一下!$B:$R,6,0)</f>
        <v>90</v>
      </c>
      <c r="BD393" t="str">
        <f>VLOOKUP($B393,[1]高一下!$B:$R,7,0)</f>
        <v>刘玲君</v>
      </c>
      <c r="BE393">
        <f>VLOOKUP($B393,[1]高一下!$B:$R,8,0)</f>
        <v>51</v>
      </c>
      <c r="BF393" t="str">
        <f>VLOOKUP($B393,[1]高一下!$B:$R,9,0)</f>
        <v>陈强</v>
      </c>
      <c r="BG393">
        <f>VLOOKUP($B393,[1]高一下!$B:$R,10,0)</f>
        <v>54</v>
      </c>
      <c r="BH393" t="str">
        <f>VLOOKUP($B393,[1]高一下!$B:$R,11,0)</f>
        <v>车梦德</v>
      </c>
      <c r="BI393">
        <f>VLOOKUP($B393,[1]高一下!$B:$R,12,0)</f>
        <v>47</v>
      </c>
      <c r="BJ393" t="str">
        <f>VLOOKUP($B393,[1]高一下!$B:$R,13,0)</f>
        <v>李华</v>
      </c>
      <c r="BK393">
        <f>VLOOKUP($B393,[1]高一下!$B:$R,14,0)</f>
        <v>38</v>
      </c>
      <c r="BL393" t="str">
        <f>VLOOKUP($B393,[1]高一下!$B:$R,15,0)</f>
        <v>徐志兵</v>
      </c>
      <c r="BM393">
        <f>VLOOKUP($B393,[1]高一下!$B:$R,16,0)</f>
        <v>54</v>
      </c>
      <c r="BN393" t="str">
        <f>VLOOKUP($B393,[1]高一下!$B:$R,17,0)</f>
        <v>骆泽群</v>
      </c>
      <c r="BO393">
        <f>VLOOKUP($B393,[1]高一上!$B:$W,5,0)</f>
        <v>69</v>
      </c>
      <c r="BP393" t="str">
        <f>VLOOKUP($B393,[1]高一上!$B:$W,6,0)</f>
        <v>刘玲君</v>
      </c>
      <c r="BQ393">
        <f>VLOOKUP($B393,[1]高一上!$B:$W,7,0)</f>
        <v>44</v>
      </c>
      <c r="BR393" t="str">
        <f>VLOOKUP($B393,[1]高一上!$B:$W,8,0)</f>
        <v>陈强</v>
      </c>
      <c r="BS393">
        <f>VLOOKUP($B393,[1]高一上!$B:$W,9,0)</f>
        <v>37.5</v>
      </c>
      <c r="BT393" t="str">
        <f>VLOOKUP($B393,[1]高一上!$B:$W,10,0)</f>
        <v>车梦德</v>
      </c>
      <c r="BU393">
        <f>VLOOKUP($B393,[1]高一上!$B:$W,17,0)</f>
        <v>52</v>
      </c>
      <c r="BV393" t="str">
        <f>VLOOKUP($B393,[1]高一上!$B:$W,18,0)</f>
        <v>沙正芳</v>
      </c>
      <c r="BW393">
        <f>VLOOKUP($B393,[1]高一上!$B:$W,19,0)</f>
        <v>34</v>
      </c>
      <c r="BX393" t="str">
        <f>VLOOKUP($B393,[1]高一上!$B:$W,20,0)</f>
        <v>徐志兵</v>
      </c>
      <c r="BY393">
        <f>VLOOKUP($B393,[1]高一上!$B:$W,21,0)</f>
        <v>34</v>
      </c>
      <c r="BZ393" t="str">
        <f>VLOOKUP($B393,[1]高一上!$B:$W,22,0)</f>
        <v>骆泽群</v>
      </c>
      <c r="CA393">
        <f>VLOOKUP($B393,[1]中考!$B:$N,5,0)</f>
        <v>109</v>
      </c>
      <c r="CB393">
        <f>VLOOKUP($B393,[1]中考!$B:$N,6,0)</f>
        <v>77</v>
      </c>
      <c r="CC393">
        <f>VLOOKUP($B393,[1]中考!$B:$N,7,0)</f>
        <v>66</v>
      </c>
      <c r="CD393">
        <f>VLOOKUP($B393,[1]中考!$B:$N,11,0)</f>
        <v>27</v>
      </c>
      <c r="CE393">
        <f>VLOOKUP($B393,[1]中考!$B:$N,12,0)</f>
        <v>30</v>
      </c>
      <c r="CF393">
        <f>VLOOKUP($B393,[1]中考!$B:$N,13,0)</f>
        <v>35</v>
      </c>
    </row>
    <row r="394" spans="1:84" x14ac:dyDescent="0.2">
      <c r="A394" s="1" t="s">
        <v>1299</v>
      </c>
      <c r="B394" s="1" t="s">
        <v>1300</v>
      </c>
      <c r="C394" s="1" t="s">
        <v>1186</v>
      </c>
      <c r="D394" s="1" t="s">
        <v>853</v>
      </c>
      <c r="E394" s="1" t="s">
        <v>1301</v>
      </c>
      <c r="F394" s="1">
        <v>355</v>
      </c>
      <c r="G394" s="1">
        <v>96</v>
      </c>
      <c r="H394" s="1" t="s">
        <v>978</v>
      </c>
      <c r="I394" s="1">
        <v>45</v>
      </c>
      <c r="J394" s="1" t="s">
        <v>1188</v>
      </c>
      <c r="K394" s="1">
        <v>59</v>
      </c>
      <c r="L394" s="1" t="s">
        <v>1189</v>
      </c>
      <c r="M394" s="1">
        <v>64.5</v>
      </c>
      <c r="N394" s="1" t="s">
        <v>1190</v>
      </c>
      <c r="O394" s="1">
        <v>53</v>
      </c>
      <c r="P394" s="1" t="s">
        <v>984</v>
      </c>
      <c r="Q394" s="1">
        <v>37</v>
      </c>
      <c r="R394" s="1" t="s">
        <v>986</v>
      </c>
      <c r="S394" s="11">
        <v>0</v>
      </c>
      <c r="T394" s="11" t="str">
        <f>VLOOKUP(B394,[1]高三上!$B:$R,7,0)</f>
        <v>刘玲君</v>
      </c>
      <c r="U394" s="11">
        <v>0</v>
      </c>
      <c r="V394" s="11" t="str">
        <f>VLOOKUP(B394,[1]高三上!$B:$R,9,0)</f>
        <v>陈虎林</v>
      </c>
      <c r="W394" s="11">
        <v>0</v>
      </c>
      <c r="X394" s="11" t="str">
        <f>VLOOKUP(B394,[1]高三上!$B:$R,11,0)</f>
        <v>姚芳淑</v>
      </c>
      <c r="Y394" s="11">
        <v>0</v>
      </c>
      <c r="Z394" s="11" t="str">
        <f>VLOOKUP(B394,[1]高三上!$B:$R,13,0)</f>
        <v>沙正芳</v>
      </c>
      <c r="AA394" s="11">
        <v>0</v>
      </c>
      <c r="AB394" s="11" t="str">
        <f>VLOOKUP(B394,[1]高三上!$B:$R,15,0)</f>
        <v>沙华莺</v>
      </c>
      <c r="AC394" s="11">
        <v>0</v>
      </c>
      <c r="AD394" s="11" t="str">
        <f>VLOOKUP(B394,[1]高三上!$B:$R,17,0)</f>
        <v>骆泽群</v>
      </c>
      <c r="AE394">
        <v>0</v>
      </c>
      <c r="AF394" t="str">
        <f>VLOOKUP($B394,[1]高二下!$B:$R,7,0)</f>
        <v>刘玲君</v>
      </c>
      <c r="AG394">
        <v>0</v>
      </c>
      <c r="AH394" t="str">
        <f>VLOOKUP($B394,[1]高二下!$B:$R,9,0)</f>
        <v>陈强</v>
      </c>
      <c r="AI394">
        <v>0</v>
      </c>
      <c r="AJ394" t="str">
        <f>VLOOKUP($B394,[1]高二下!$B:$R,11,0)</f>
        <v xml:space="preserve"> 车梦德</v>
      </c>
      <c r="AK394">
        <v>0</v>
      </c>
      <c r="AL394" t="str">
        <f>VLOOKUP($B394,[1]高二下!$B:$R,13,0)</f>
        <v>沙正芳</v>
      </c>
      <c r="AM394">
        <v>0</v>
      </c>
      <c r="AN394" t="str">
        <f>VLOOKUP($B394,[1]高二下!$B:$R,15,0)</f>
        <v>沙华莺</v>
      </c>
      <c r="AO394">
        <v>0</v>
      </c>
      <c r="AP394" t="str">
        <f>VLOOKUP($B394,[1]高二下!$B:$R,17,0)</f>
        <v>骆泽群</v>
      </c>
      <c r="AQ394" t="e">
        <f>VLOOKUP($B394,[2]高二上!$B:$R,6,0)</f>
        <v>#N/A</v>
      </c>
      <c r="AR394" t="e">
        <f>VLOOKUP($B394,[2]高二上!$B:$R,7,0)</f>
        <v>#N/A</v>
      </c>
      <c r="AS394" t="e">
        <f>VLOOKUP($B394,[2]高二上!$B:$R,8,0)</f>
        <v>#N/A</v>
      </c>
      <c r="AT394" t="e">
        <f>VLOOKUP($B394,[2]高二上!$B:$R,9,0)</f>
        <v>#N/A</v>
      </c>
      <c r="AU394" t="e">
        <f>VLOOKUP($B394,[2]高二上!$B:$R,10,0)</f>
        <v>#N/A</v>
      </c>
      <c r="AV394" t="e">
        <f>VLOOKUP($B394,[2]高二上!$B:$R,11,0)</f>
        <v>#N/A</v>
      </c>
      <c r="AW394" t="e">
        <f>VLOOKUP($B394,[2]高二上!$B:$R,12,0)</f>
        <v>#N/A</v>
      </c>
      <c r="AX394" t="e">
        <f>VLOOKUP($B394,[2]高二上!$B:$R,13,0)</f>
        <v>#N/A</v>
      </c>
      <c r="AY394" t="e">
        <f>VLOOKUP($B394,[2]高二上!$B:$R,14,0)</f>
        <v>#N/A</v>
      </c>
      <c r="AZ394" t="e">
        <f>VLOOKUP($B394,[2]高二上!$B:$R,15,0)</f>
        <v>#N/A</v>
      </c>
      <c r="BA394" t="e">
        <f>VLOOKUP($B394,[2]高二上!$B:$R,16,0)</f>
        <v>#N/A</v>
      </c>
      <c r="BB394" t="e">
        <f>VLOOKUP($B394,[2]高二上!$B:$R,17,0)</f>
        <v>#N/A</v>
      </c>
      <c r="BC394">
        <f>VLOOKUP($B394,[1]高一下!$B:$R,6,0)</f>
        <v>98</v>
      </c>
      <c r="BD394" t="str">
        <f>VLOOKUP($B394,[1]高一下!$B:$R,7,0)</f>
        <v>刘玲君</v>
      </c>
      <c r="BE394">
        <f>VLOOKUP($B394,[1]高一下!$B:$R,8,0)</f>
        <v>68</v>
      </c>
      <c r="BF394" t="str">
        <f>VLOOKUP($B394,[1]高一下!$B:$R,9,0)</f>
        <v>陈强</v>
      </c>
      <c r="BG394">
        <f>VLOOKUP($B394,[1]高一下!$B:$R,10,0)</f>
        <v>36</v>
      </c>
      <c r="BH394" t="str">
        <f>VLOOKUP($B394,[1]高一下!$B:$R,11,0)</f>
        <v>车梦德</v>
      </c>
      <c r="BI394">
        <f>VLOOKUP($B394,[1]高一下!$B:$R,12,0)</f>
        <v>60</v>
      </c>
      <c r="BJ394" t="str">
        <f>VLOOKUP($B394,[1]高一下!$B:$R,13,0)</f>
        <v>李华</v>
      </c>
      <c r="BK394">
        <f>VLOOKUP($B394,[1]高一下!$B:$R,14,0)</f>
        <v>61</v>
      </c>
      <c r="BL394" t="str">
        <f>VLOOKUP($B394,[1]高一下!$B:$R,15,0)</f>
        <v>徐志兵</v>
      </c>
      <c r="BM394">
        <f>VLOOKUP($B394,[1]高一下!$B:$R,16,0)</f>
        <v>76</v>
      </c>
      <c r="BN394" t="str">
        <f>VLOOKUP($B394,[1]高一下!$B:$R,17,0)</f>
        <v>骆泽群</v>
      </c>
      <c r="BO394">
        <f>VLOOKUP($B394,[1]高一上!$B:$W,5,0)</f>
        <v>74.5</v>
      </c>
      <c r="BP394" t="str">
        <f>VLOOKUP($B394,[1]高一上!$B:$W,6,0)</f>
        <v>叶仁芳</v>
      </c>
      <c r="BQ394">
        <f>VLOOKUP($B394,[1]高一上!$B:$W,7,0)</f>
        <v>38</v>
      </c>
      <c r="BR394" t="str">
        <f>VLOOKUP($B394,[1]高一上!$B:$W,8,0)</f>
        <v>苏朗偏初</v>
      </c>
      <c r="BS394">
        <f>VLOOKUP($B394,[1]高一上!$B:$W,9,0)</f>
        <v>41.5</v>
      </c>
      <c r="BT394" t="str">
        <f>VLOOKUP($B394,[1]高一上!$B:$W,10,0)</f>
        <v>东梅</v>
      </c>
      <c r="BU394">
        <f>VLOOKUP($B394,[1]高一上!$B:$W,17,0)</f>
        <v>27</v>
      </c>
      <c r="BV394">
        <f>VLOOKUP($B394,[1]高一上!$B:$W,18,0)</f>
        <v>0</v>
      </c>
      <c r="BW394">
        <f>VLOOKUP($B394,[1]高一上!$B:$W,19,0)</f>
        <v>44</v>
      </c>
      <c r="BX394">
        <f>VLOOKUP($B394,[1]高一上!$B:$W,20,0)</f>
        <v>0</v>
      </c>
      <c r="BY394">
        <f>VLOOKUP($B394,[1]高一上!$B:$W,21,0)</f>
        <v>44</v>
      </c>
      <c r="BZ394">
        <f>VLOOKUP($B394,[1]高一上!$B:$W,22,0)</f>
        <v>0</v>
      </c>
      <c r="CA394">
        <f>VLOOKUP($B394,[1]中考!$B:$N,5,0)</f>
        <v>116</v>
      </c>
      <c r="CB394">
        <f>VLOOKUP($B394,[1]中考!$B:$N,6,0)</f>
        <v>78</v>
      </c>
      <c r="CC394">
        <f>VLOOKUP($B394,[1]中考!$B:$N,7,0)</f>
        <v>92</v>
      </c>
      <c r="CD394">
        <f>VLOOKUP($B394,[1]中考!$B:$N,11,0)</f>
        <v>30</v>
      </c>
      <c r="CE394">
        <f>VLOOKUP($B394,[1]中考!$B:$N,12,0)</f>
        <v>26</v>
      </c>
      <c r="CF394">
        <f>VLOOKUP($B394,[1]中考!$B:$N,13,0)</f>
        <v>37</v>
      </c>
    </row>
    <row r="395" spans="1:84" x14ac:dyDescent="0.2">
      <c r="A395" s="1" t="s">
        <v>1302</v>
      </c>
      <c r="B395" s="1" t="s">
        <v>1303</v>
      </c>
      <c r="C395" s="1" t="s">
        <v>1186</v>
      </c>
      <c r="D395" s="1" t="s">
        <v>853</v>
      </c>
      <c r="E395" s="1" t="s">
        <v>1304</v>
      </c>
      <c r="F395" s="1">
        <v>360</v>
      </c>
      <c r="G395" s="1">
        <v>93</v>
      </c>
      <c r="H395" s="1" t="s">
        <v>978</v>
      </c>
      <c r="I395" s="1">
        <v>46</v>
      </c>
      <c r="J395" s="1" t="s">
        <v>1188</v>
      </c>
      <c r="K395" s="1">
        <v>81</v>
      </c>
      <c r="L395" s="1" t="s">
        <v>1189</v>
      </c>
      <c r="M395" s="1">
        <v>55.5</v>
      </c>
      <c r="N395" s="1" t="s">
        <v>1190</v>
      </c>
      <c r="O395" s="1">
        <v>46.5</v>
      </c>
      <c r="P395" s="1" t="s">
        <v>984</v>
      </c>
      <c r="Q395" s="1">
        <v>38</v>
      </c>
      <c r="R395" s="1" t="s">
        <v>986</v>
      </c>
      <c r="S395" s="11">
        <v>0</v>
      </c>
      <c r="T395" s="11" t="str">
        <f>VLOOKUP(B395,[1]高三上!$B:$R,7,0)</f>
        <v>刘玲君</v>
      </c>
      <c r="U395" s="11">
        <v>0</v>
      </c>
      <c r="V395" s="11" t="str">
        <f>VLOOKUP(B395,[1]高三上!$B:$R,9,0)</f>
        <v>陈虎林</v>
      </c>
      <c r="W395" s="11">
        <v>0</v>
      </c>
      <c r="X395" s="11" t="str">
        <f>VLOOKUP(B395,[1]高三上!$B:$R,11,0)</f>
        <v>姚芳淑</v>
      </c>
      <c r="Y395" s="11">
        <v>0</v>
      </c>
      <c r="Z395" s="11" t="str">
        <f>VLOOKUP(B395,[1]高三上!$B:$R,13,0)</f>
        <v>沙正芳</v>
      </c>
      <c r="AA395" s="11">
        <v>0</v>
      </c>
      <c r="AB395" s="11" t="str">
        <f>VLOOKUP(B395,[1]高三上!$B:$R,15,0)</f>
        <v>沙华莺</v>
      </c>
      <c r="AC395" s="11">
        <v>0</v>
      </c>
      <c r="AD395" s="11" t="str">
        <f>VLOOKUP(B395,[1]高三上!$B:$R,17,0)</f>
        <v>骆泽群</v>
      </c>
      <c r="AE395">
        <v>0</v>
      </c>
      <c r="AF395" t="str">
        <f>VLOOKUP($B395,[1]高二下!$B:$R,7,0)</f>
        <v>刘玲君</v>
      </c>
      <c r="AG395">
        <v>0</v>
      </c>
      <c r="AH395" t="str">
        <f>VLOOKUP($B395,[1]高二下!$B:$R,9,0)</f>
        <v>陈强</v>
      </c>
      <c r="AI395">
        <v>0</v>
      </c>
      <c r="AJ395" t="str">
        <f>VLOOKUP($B395,[1]高二下!$B:$R,11,0)</f>
        <v xml:space="preserve"> 车梦德</v>
      </c>
      <c r="AK395">
        <v>0</v>
      </c>
      <c r="AL395" t="str">
        <f>VLOOKUP($B395,[1]高二下!$B:$R,13,0)</f>
        <v>沙正芳</v>
      </c>
      <c r="AM395">
        <v>0</v>
      </c>
      <c r="AN395" t="str">
        <f>VLOOKUP($B395,[1]高二下!$B:$R,15,0)</f>
        <v>沙华莺</v>
      </c>
      <c r="AO395">
        <v>0</v>
      </c>
      <c r="AP395" t="str">
        <f>VLOOKUP($B395,[1]高二下!$B:$R,17,0)</f>
        <v>骆泽群</v>
      </c>
      <c r="AQ395" t="e">
        <f>VLOOKUP($B395,[2]高二上!$B:$R,6,0)</f>
        <v>#N/A</v>
      </c>
      <c r="AR395" t="e">
        <f>VLOOKUP($B395,[2]高二上!$B:$R,7,0)</f>
        <v>#N/A</v>
      </c>
      <c r="AS395" t="e">
        <f>VLOOKUP($B395,[2]高二上!$B:$R,8,0)</f>
        <v>#N/A</v>
      </c>
      <c r="AT395" t="e">
        <f>VLOOKUP($B395,[2]高二上!$B:$R,9,0)</f>
        <v>#N/A</v>
      </c>
      <c r="AU395" t="e">
        <f>VLOOKUP($B395,[2]高二上!$B:$R,10,0)</f>
        <v>#N/A</v>
      </c>
      <c r="AV395" t="e">
        <f>VLOOKUP($B395,[2]高二上!$B:$R,11,0)</f>
        <v>#N/A</v>
      </c>
      <c r="AW395" t="e">
        <f>VLOOKUP($B395,[2]高二上!$B:$R,12,0)</f>
        <v>#N/A</v>
      </c>
      <c r="AX395" t="e">
        <f>VLOOKUP($B395,[2]高二上!$B:$R,13,0)</f>
        <v>#N/A</v>
      </c>
      <c r="AY395" t="e">
        <f>VLOOKUP($B395,[2]高二上!$B:$R,14,0)</f>
        <v>#N/A</v>
      </c>
      <c r="AZ395" t="e">
        <f>VLOOKUP($B395,[2]高二上!$B:$R,15,0)</f>
        <v>#N/A</v>
      </c>
      <c r="BA395" t="e">
        <f>VLOOKUP($B395,[2]高二上!$B:$R,16,0)</f>
        <v>#N/A</v>
      </c>
      <c r="BB395" t="e">
        <f>VLOOKUP($B395,[2]高二上!$B:$R,17,0)</f>
        <v>#N/A</v>
      </c>
      <c r="BC395">
        <f>VLOOKUP($B395,[1]高一下!$B:$R,6,0)</f>
        <v>95</v>
      </c>
      <c r="BD395" t="str">
        <f>VLOOKUP($B395,[1]高一下!$B:$R,7,0)</f>
        <v>刘玲君</v>
      </c>
      <c r="BE395">
        <f>VLOOKUP($B395,[1]高一下!$B:$R,8,0)</f>
        <v>22</v>
      </c>
      <c r="BF395" t="str">
        <f>VLOOKUP($B395,[1]高一下!$B:$R,9,0)</f>
        <v>陈强</v>
      </c>
      <c r="BG395">
        <f>VLOOKUP($B395,[1]高一下!$B:$R,10,0)</f>
        <v>62</v>
      </c>
      <c r="BH395" t="str">
        <f>VLOOKUP($B395,[1]高一下!$B:$R,11,0)</f>
        <v>车梦德</v>
      </c>
      <c r="BI395">
        <f>VLOOKUP($B395,[1]高一下!$B:$R,12,0)</f>
        <v>56</v>
      </c>
      <c r="BJ395" t="str">
        <f>VLOOKUP($B395,[1]高一下!$B:$R,13,0)</f>
        <v>李华</v>
      </c>
      <c r="BK395">
        <f>VLOOKUP($B395,[1]高一下!$B:$R,14,0)</f>
        <v>46</v>
      </c>
      <c r="BL395" t="str">
        <f>VLOOKUP($B395,[1]高一下!$B:$R,15,0)</f>
        <v>徐志兵</v>
      </c>
      <c r="BM395">
        <f>VLOOKUP($B395,[1]高一下!$B:$R,16,0)</f>
        <v>47</v>
      </c>
      <c r="BN395" t="str">
        <f>VLOOKUP($B395,[1]高一下!$B:$R,17,0)</f>
        <v>骆泽群</v>
      </c>
      <c r="BO395">
        <f>VLOOKUP($B395,[1]高一上!$B:$W,5,0)</f>
        <v>89.5</v>
      </c>
      <c r="BP395" t="str">
        <f>VLOOKUP($B395,[1]高一上!$B:$W,6,0)</f>
        <v>刘玲君</v>
      </c>
      <c r="BQ395">
        <f>VLOOKUP($B395,[1]高一上!$B:$W,7,0)</f>
        <v>39</v>
      </c>
      <c r="BR395" t="str">
        <f>VLOOKUP($B395,[1]高一上!$B:$W,8,0)</f>
        <v>陈强</v>
      </c>
      <c r="BS395">
        <f>VLOOKUP($B395,[1]高一上!$B:$W,9,0)</f>
        <v>81.5</v>
      </c>
      <c r="BT395" t="str">
        <f>VLOOKUP($B395,[1]高一上!$B:$W,10,0)</f>
        <v>车梦德</v>
      </c>
      <c r="BU395">
        <f>VLOOKUP($B395,[1]高一上!$B:$W,17,0)</f>
        <v>54</v>
      </c>
      <c r="BV395" t="str">
        <f>VLOOKUP($B395,[1]高一上!$B:$W,18,0)</f>
        <v>沙正芳</v>
      </c>
      <c r="BW395">
        <f>VLOOKUP($B395,[1]高一上!$B:$W,19,0)</f>
        <v>31</v>
      </c>
      <c r="BX395" t="str">
        <f>VLOOKUP($B395,[1]高一上!$B:$W,20,0)</f>
        <v>徐志兵</v>
      </c>
      <c r="BY395">
        <f>VLOOKUP($B395,[1]高一上!$B:$W,21,0)</f>
        <v>31</v>
      </c>
      <c r="BZ395" t="str">
        <f>VLOOKUP($B395,[1]高一上!$B:$W,22,0)</f>
        <v>骆泽群</v>
      </c>
      <c r="CA395">
        <f>VLOOKUP($B395,[1]中考!$B:$N,5,0)</f>
        <v>101</v>
      </c>
      <c r="CB395">
        <f>VLOOKUP($B395,[1]中考!$B:$N,6,0)</f>
        <v>71</v>
      </c>
      <c r="CC395">
        <f>VLOOKUP($B395,[1]中考!$B:$N,7,0)</f>
        <v>125</v>
      </c>
      <c r="CD395">
        <f>VLOOKUP($B395,[1]中考!$B:$N,11,0)</f>
        <v>33</v>
      </c>
      <c r="CE395">
        <f>VLOOKUP($B395,[1]中考!$B:$N,12,0)</f>
        <v>30</v>
      </c>
      <c r="CF395">
        <f>VLOOKUP($B395,[1]中考!$B:$N,13,0)</f>
        <v>21</v>
      </c>
    </row>
    <row r="396" spans="1:84" x14ac:dyDescent="0.2">
      <c r="A396" s="1" t="s">
        <v>1305</v>
      </c>
      <c r="B396" s="1" t="s">
        <v>1306</v>
      </c>
      <c r="C396" s="1" t="s">
        <v>1186</v>
      </c>
      <c r="D396" s="1" t="s">
        <v>853</v>
      </c>
      <c r="E396" s="1" t="s">
        <v>1307</v>
      </c>
      <c r="F396" s="1">
        <v>376</v>
      </c>
      <c r="G396" s="1">
        <v>94</v>
      </c>
      <c r="H396" s="1" t="s">
        <v>978</v>
      </c>
      <c r="I396" s="1">
        <v>44</v>
      </c>
      <c r="J396" s="1" t="s">
        <v>1188</v>
      </c>
      <c r="K396" s="1">
        <v>82</v>
      </c>
      <c r="L396" s="1" t="s">
        <v>1189</v>
      </c>
      <c r="M396" s="1">
        <v>57.5</v>
      </c>
      <c r="N396" s="1" t="s">
        <v>1190</v>
      </c>
      <c r="O396" s="1">
        <v>50.5</v>
      </c>
      <c r="P396" s="1" t="s">
        <v>984</v>
      </c>
      <c r="Q396" s="1">
        <v>48</v>
      </c>
      <c r="R396" s="1" t="s">
        <v>986</v>
      </c>
      <c r="S396" s="11">
        <v>0</v>
      </c>
      <c r="T396" s="11" t="str">
        <f>VLOOKUP(B396,[1]高三上!$B:$R,7,0)</f>
        <v>刘玲君</v>
      </c>
      <c r="U396" s="11">
        <v>0</v>
      </c>
      <c r="V396" s="11" t="str">
        <f>VLOOKUP(B396,[1]高三上!$B:$R,9,0)</f>
        <v>陈虎林</v>
      </c>
      <c r="W396" s="11">
        <v>0</v>
      </c>
      <c r="X396" s="11" t="str">
        <f>VLOOKUP(B396,[1]高三上!$B:$R,11,0)</f>
        <v>姚芳淑</v>
      </c>
      <c r="Y396" s="11">
        <v>0</v>
      </c>
      <c r="Z396" s="11" t="str">
        <f>VLOOKUP(B396,[1]高三上!$B:$R,13,0)</f>
        <v>沙正芳</v>
      </c>
      <c r="AA396" s="11">
        <v>0</v>
      </c>
      <c r="AB396" s="11" t="str">
        <f>VLOOKUP(B396,[1]高三上!$B:$R,15,0)</f>
        <v>沙华莺</v>
      </c>
      <c r="AC396" s="11">
        <v>0</v>
      </c>
      <c r="AD396" s="11" t="str">
        <f>VLOOKUP(B396,[1]高三上!$B:$R,17,0)</f>
        <v>骆泽群</v>
      </c>
      <c r="AE396">
        <v>0</v>
      </c>
      <c r="AF396" t="str">
        <f>VLOOKUP($B396,[1]高二下!$B:$R,7,0)</f>
        <v>刘玲君</v>
      </c>
      <c r="AG396">
        <v>0</v>
      </c>
      <c r="AH396" t="str">
        <f>VLOOKUP($B396,[1]高二下!$B:$R,9,0)</f>
        <v>陈强</v>
      </c>
      <c r="AI396">
        <v>0</v>
      </c>
      <c r="AJ396" t="str">
        <f>VLOOKUP($B396,[1]高二下!$B:$R,11,0)</f>
        <v xml:space="preserve"> 车梦德</v>
      </c>
      <c r="AK396">
        <v>0</v>
      </c>
      <c r="AL396" t="str">
        <f>VLOOKUP($B396,[1]高二下!$B:$R,13,0)</f>
        <v>沙正芳</v>
      </c>
      <c r="AM396">
        <v>0</v>
      </c>
      <c r="AN396" t="str">
        <f>VLOOKUP($B396,[1]高二下!$B:$R,15,0)</f>
        <v>沙华莺</v>
      </c>
      <c r="AO396">
        <v>0</v>
      </c>
      <c r="AP396" t="str">
        <f>VLOOKUP($B396,[1]高二下!$B:$R,17,0)</f>
        <v>骆泽群</v>
      </c>
      <c r="AQ396" t="e">
        <f>VLOOKUP($B396,[2]高二上!$B:$R,6,0)</f>
        <v>#N/A</v>
      </c>
      <c r="AR396" t="e">
        <f>VLOOKUP($B396,[2]高二上!$B:$R,7,0)</f>
        <v>#N/A</v>
      </c>
      <c r="AS396" t="e">
        <f>VLOOKUP($B396,[2]高二上!$B:$R,8,0)</f>
        <v>#N/A</v>
      </c>
      <c r="AT396" t="e">
        <f>VLOOKUP($B396,[2]高二上!$B:$R,9,0)</f>
        <v>#N/A</v>
      </c>
      <c r="AU396" t="e">
        <f>VLOOKUP($B396,[2]高二上!$B:$R,10,0)</f>
        <v>#N/A</v>
      </c>
      <c r="AV396" t="e">
        <f>VLOOKUP($B396,[2]高二上!$B:$R,11,0)</f>
        <v>#N/A</v>
      </c>
      <c r="AW396" t="e">
        <f>VLOOKUP($B396,[2]高二上!$B:$R,12,0)</f>
        <v>#N/A</v>
      </c>
      <c r="AX396" t="e">
        <f>VLOOKUP($B396,[2]高二上!$B:$R,13,0)</f>
        <v>#N/A</v>
      </c>
      <c r="AY396" t="e">
        <f>VLOOKUP($B396,[2]高二上!$B:$R,14,0)</f>
        <v>#N/A</v>
      </c>
      <c r="AZ396" t="e">
        <f>VLOOKUP($B396,[2]高二上!$B:$R,15,0)</f>
        <v>#N/A</v>
      </c>
      <c r="BA396" t="e">
        <f>VLOOKUP($B396,[2]高二上!$B:$R,16,0)</f>
        <v>#N/A</v>
      </c>
      <c r="BB396" t="e">
        <f>VLOOKUP($B396,[2]高二上!$B:$R,17,0)</f>
        <v>#N/A</v>
      </c>
      <c r="BC396">
        <f>VLOOKUP($B396,[1]高一下!$B:$R,6,0)</f>
        <v>85</v>
      </c>
      <c r="BD396" t="str">
        <f>VLOOKUP($B396,[1]高一下!$B:$R,7,0)</f>
        <v>刘玲君</v>
      </c>
      <c r="BE396">
        <f>VLOOKUP($B396,[1]高一下!$B:$R,8,0)</f>
        <v>59</v>
      </c>
      <c r="BF396" t="str">
        <f>VLOOKUP($B396,[1]高一下!$B:$R,9,0)</f>
        <v>陈强</v>
      </c>
      <c r="BG396">
        <f>VLOOKUP($B396,[1]高一下!$B:$R,10,0)</f>
        <v>78</v>
      </c>
      <c r="BH396" t="str">
        <f>VLOOKUP($B396,[1]高一下!$B:$R,11,0)</f>
        <v>车梦德</v>
      </c>
      <c r="BI396">
        <f>VLOOKUP($B396,[1]高一下!$B:$R,12,0)</f>
        <v>68</v>
      </c>
      <c r="BJ396" t="str">
        <f>VLOOKUP($B396,[1]高一下!$B:$R,13,0)</f>
        <v>李华</v>
      </c>
      <c r="BK396">
        <f>VLOOKUP($B396,[1]高一下!$B:$R,14,0)</f>
        <v>64</v>
      </c>
      <c r="BL396" t="str">
        <f>VLOOKUP($B396,[1]高一下!$B:$R,15,0)</f>
        <v>徐志兵</v>
      </c>
      <c r="BM396">
        <f>VLOOKUP($B396,[1]高一下!$B:$R,16,0)</f>
        <v>55</v>
      </c>
      <c r="BN396" t="str">
        <f>VLOOKUP($B396,[1]高一下!$B:$R,17,0)</f>
        <v>骆泽群</v>
      </c>
      <c r="BO396">
        <f>VLOOKUP($B396,[1]高一上!$B:$W,5,0)</f>
        <v>88.5</v>
      </c>
      <c r="BP396" t="str">
        <f>VLOOKUP($B396,[1]高一上!$B:$W,6,0)</f>
        <v>刘玲君</v>
      </c>
      <c r="BQ396">
        <f>VLOOKUP($B396,[1]高一上!$B:$W,7,0)</f>
        <v>50</v>
      </c>
      <c r="BR396" t="str">
        <f>VLOOKUP($B396,[1]高一上!$B:$W,8,0)</f>
        <v>陈强</v>
      </c>
      <c r="BS396">
        <f>VLOOKUP($B396,[1]高一上!$B:$W,9,0)</f>
        <v>75</v>
      </c>
      <c r="BT396" t="str">
        <f>VLOOKUP($B396,[1]高一上!$B:$W,10,0)</f>
        <v>车梦德</v>
      </c>
      <c r="BU396">
        <f>VLOOKUP($B396,[1]高一上!$B:$W,17,0)</f>
        <v>56</v>
      </c>
      <c r="BV396" t="str">
        <f>VLOOKUP($B396,[1]高一上!$B:$W,18,0)</f>
        <v>沙正芳</v>
      </c>
      <c r="BW396">
        <f>VLOOKUP($B396,[1]高一上!$B:$W,19,0)</f>
        <v>32</v>
      </c>
      <c r="BX396" t="str">
        <f>VLOOKUP($B396,[1]高一上!$B:$W,20,0)</f>
        <v>徐志兵</v>
      </c>
      <c r="BY396">
        <f>VLOOKUP($B396,[1]高一上!$B:$W,21,0)</f>
        <v>32</v>
      </c>
      <c r="BZ396" t="str">
        <f>VLOOKUP($B396,[1]高一上!$B:$W,22,0)</f>
        <v>骆泽群</v>
      </c>
      <c r="CA396">
        <f>VLOOKUP($B396,[1]中考!$B:$N,5,0)</f>
        <v>106</v>
      </c>
      <c r="CB396">
        <f>VLOOKUP($B396,[1]中考!$B:$N,6,0)</f>
        <v>73</v>
      </c>
      <c r="CC396">
        <f>VLOOKUP($B396,[1]中考!$B:$N,7,0)</f>
        <v>112</v>
      </c>
      <c r="CD396">
        <f>VLOOKUP($B396,[1]中考!$B:$N,11,0)</f>
        <v>33</v>
      </c>
      <c r="CE396">
        <f>VLOOKUP($B396,[1]中考!$B:$N,12,0)</f>
        <v>26</v>
      </c>
      <c r="CF396">
        <f>VLOOKUP($B396,[1]中考!$B:$N,13,0)</f>
        <v>41</v>
      </c>
    </row>
    <row r="397" spans="1:84" x14ac:dyDescent="0.2">
      <c r="A397" s="1" t="s">
        <v>1308</v>
      </c>
      <c r="B397" s="1" t="s">
        <v>1309</v>
      </c>
      <c r="C397" s="1" t="s">
        <v>1186</v>
      </c>
      <c r="D397" s="1" t="s">
        <v>853</v>
      </c>
      <c r="E397" s="1" t="s">
        <v>1310</v>
      </c>
      <c r="F397" s="1">
        <v>316</v>
      </c>
      <c r="G397" s="1">
        <v>84</v>
      </c>
      <c r="H397" s="1" t="s">
        <v>978</v>
      </c>
      <c r="I397" s="1">
        <v>41</v>
      </c>
      <c r="J397" s="1" t="s">
        <v>1188</v>
      </c>
      <c r="K397" s="1">
        <v>72</v>
      </c>
      <c r="L397" s="1" t="s">
        <v>1189</v>
      </c>
      <c r="M397" s="1">
        <v>38</v>
      </c>
      <c r="N397" s="1" t="s">
        <v>1190</v>
      </c>
      <c r="O397" s="1">
        <v>45</v>
      </c>
      <c r="P397" s="1" t="s">
        <v>984</v>
      </c>
      <c r="Q397" s="1">
        <v>36</v>
      </c>
      <c r="R397" s="1" t="s">
        <v>986</v>
      </c>
      <c r="S397">
        <f>VLOOKUP(B397,[1]高三上!$B:$R,6,0)</f>
        <v>74.5</v>
      </c>
      <c r="T397" t="str">
        <f>VLOOKUP(B397,[1]高三上!$B:$R,7,0)</f>
        <v>刘玲君</v>
      </c>
      <c r="U397">
        <f>VLOOKUP(B397,[1]高三上!$B:$R,8,0)</f>
        <v>56</v>
      </c>
      <c r="V397" t="str">
        <f>VLOOKUP(B397,[1]高三上!$B:$R,9,0)</f>
        <v>陈虎林</v>
      </c>
      <c r="W397">
        <f>VLOOKUP(B397,[1]高三上!$B:$R,10,0)</f>
        <v>53</v>
      </c>
      <c r="X397" t="str">
        <f>VLOOKUP(B397,[1]高三上!$B:$R,11,0)</f>
        <v>姚芳淑</v>
      </c>
      <c r="Y397">
        <f>VLOOKUP(B397,[1]高三上!$B:$R,12,0)</f>
        <v>47.5</v>
      </c>
      <c r="Z397" t="str">
        <f>VLOOKUP(B397,[1]高三上!$B:$R,13,0)</f>
        <v>沙正芳</v>
      </c>
      <c r="AA397">
        <f>VLOOKUP(B397,[1]高三上!$B:$R,14,0)</f>
        <v>38.5</v>
      </c>
      <c r="AB397" t="str">
        <f>VLOOKUP(B397,[1]高三上!$B:$R,15,0)</f>
        <v>沙华莺</v>
      </c>
      <c r="AC397">
        <f>VLOOKUP(B397,[1]高三上!$B:$R,16,0)</f>
        <v>14</v>
      </c>
      <c r="AD397" t="str">
        <f>VLOOKUP(B397,[1]高三上!$B:$R,17,0)</f>
        <v>骆泽群</v>
      </c>
      <c r="AE397" t="str">
        <f>VLOOKUP($B397,[1]高二下!$B:$R,6,0)</f>
        <v>82.0</v>
      </c>
      <c r="AF397" t="str">
        <f>VLOOKUP($B397,[1]高二下!$B:$R,7,0)</f>
        <v>刘玲君</v>
      </c>
      <c r="AG397" t="str">
        <f>VLOOKUP($B397,[1]高二下!$B:$R,8,0)</f>
        <v>24.0</v>
      </c>
      <c r="AH397" t="str">
        <f>VLOOKUP($B397,[1]高二下!$B:$R,9,0)</f>
        <v>陈强</v>
      </c>
      <c r="AI397" t="str">
        <f>VLOOKUP($B397,[1]高二下!$B:$R,10,0)</f>
        <v>66.0</v>
      </c>
      <c r="AJ397" t="str">
        <f>VLOOKUP($B397,[1]高二下!$B:$R,11,0)</f>
        <v xml:space="preserve"> 车梦德</v>
      </c>
      <c r="AK397" t="str">
        <f>VLOOKUP($B397,[1]高二下!$B:$R,12,0)</f>
        <v>55.0</v>
      </c>
      <c r="AL397" t="str">
        <f>VLOOKUP($B397,[1]高二下!$B:$R,13,0)</f>
        <v>沙正芳</v>
      </c>
      <c r="AM397" t="str">
        <f>VLOOKUP($B397,[1]高二下!$B:$R,14,0)</f>
        <v>51.0</v>
      </c>
      <c r="AN397" t="str">
        <f>VLOOKUP($B397,[1]高二下!$B:$R,15,0)</f>
        <v>沙华莺</v>
      </c>
      <c r="AO397" t="str">
        <f>VLOOKUP($B397,[1]高二下!$B:$R,16,0)</f>
        <v>49.0</v>
      </c>
      <c r="AP397" t="str">
        <f>VLOOKUP($B397,[1]高二下!$B:$R,17,0)</f>
        <v>骆泽群</v>
      </c>
      <c r="AQ397" t="e">
        <f>VLOOKUP($B397,[2]高二上!$B:$R,6,0)</f>
        <v>#N/A</v>
      </c>
      <c r="AR397" t="e">
        <f>VLOOKUP($B397,[2]高二上!$B:$R,7,0)</f>
        <v>#N/A</v>
      </c>
      <c r="AS397" t="e">
        <f>VLOOKUP($B397,[2]高二上!$B:$R,8,0)</f>
        <v>#N/A</v>
      </c>
      <c r="AT397" t="e">
        <f>VLOOKUP($B397,[2]高二上!$B:$R,9,0)</f>
        <v>#N/A</v>
      </c>
      <c r="AU397" t="e">
        <f>VLOOKUP($B397,[2]高二上!$B:$R,10,0)</f>
        <v>#N/A</v>
      </c>
      <c r="AV397" t="e">
        <f>VLOOKUP($B397,[2]高二上!$B:$R,11,0)</f>
        <v>#N/A</v>
      </c>
      <c r="AW397" t="e">
        <f>VLOOKUP($B397,[2]高二上!$B:$R,12,0)</f>
        <v>#N/A</v>
      </c>
      <c r="AX397" t="e">
        <f>VLOOKUP($B397,[2]高二上!$B:$R,13,0)</f>
        <v>#N/A</v>
      </c>
      <c r="AY397" t="e">
        <f>VLOOKUP($B397,[2]高二上!$B:$R,14,0)</f>
        <v>#N/A</v>
      </c>
      <c r="AZ397" t="e">
        <f>VLOOKUP($B397,[2]高二上!$B:$R,15,0)</f>
        <v>#N/A</v>
      </c>
      <c r="BA397" t="e">
        <f>VLOOKUP($B397,[2]高二上!$B:$R,16,0)</f>
        <v>#N/A</v>
      </c>
      <c r="BB397" t="e">
        <f>VLOOKUP($B397,[2]高二上!$B:$R,17,0)</f>
        <v>#N/A</v>
      </c>
      <c r="BC397">
        <f>VLOOKUP($B397,[1]高一下!$B:$R,6,0)</f>
        <v>72</v>
      </c>
      <c r="BD397" t="str">
        <f>VLOOKUP($B397,[1]高一下!$B:$R,7,0)</f>
        <v>刘玲君</v>
      </c>
      <c r="BE397">
        <f>VLOOKUP($B397,[1]高一下!$B:$R,8,0)</f>
        <v>45</v>
      </c>
      <c r="BF397" t="str">
        <f>VLOOKUP($B397,[1]高一下!$B:$R,9,0)</f>
        <v>陈强</v>
      </c>
      <c r="BG397">
        <f>VLOOKUP($B397,[1]高一下!$B:$R,10,0)</f>
        <v>61.5</v>
      </c>
      <c r="BH397" t="str">
        <f>VLOOKUP($B397,[1]高一下!$B:$R,11,0)</f>
        <v>车梦德</v>
      </c>
      <c r="BI397">
        <f>VLOOKUP($B397,[1]高一下!$B:$R,12,0)</f>
        <v>52</v>
      </c>
      <c r="BJ397" t="str">
        <f>VLOOKUP($B397,[1]高一下!$B:$R,13,0)</f>
        <v>李华</v>
      </c>
      <c r="BK397">
        <f>VLOOKUP($B397,[1]高一下!$B:$R,14,0)</f>
        <v>53</v>
      </c>
      <c r="BL397" t="str">
        <f>VLOOKUP($B397,[1]高一下!$B:$R,15,0)</f>
        <v>徐志兵</v>
      </c>
      <c r="BM397">
        <f>VLOOKUP($B397,[1]高一下!$B:$R,16,0)</f>
        <v>65</v>
      </c>
      <c r="BN397" t="str">
        <f>VLOOKUP($B397,[1]高一下!$B:$R,17,0)</f>
        <v>骆泽群</v>
      </c>
      <c r="BO397">
        <f>VLOOKUP($B397,[1]高一上!$B:$W,5,0)</f>
        <v>67</v>
      </c>
      <c r="BP397" t="str">
        <f>VLOOKUP($B397,[1]高一上!$B:$W,6,0)</f>
        <v>刘玲君</v>
      </c>
      <c r="BQ397">
        <f>VLOOKUP($B397,[1]高一上!$B:$W,7,0)</f>
        <v>38</v>
      </c>
      <c r="BR397" t="str">
        <f>VLOOKUP($B397,[1]高一上!$B:$W,8,0)</f>
        <v>陈强</v>
      </c>
      <c r="BS397">
        <f>VLOOKUP($B397,[1]高一上!$B:$W,9,0)</f>
        <v>68.5</v>
      </c>
      <c r="BT397" t="str">
        <f>VLOOKUP($B397,[1]高一上!$B:$W,10,0)</f>
        <v>车梦德</v>
      </c>
      <c r="BU397">
        <f>VLOOKUP($B397,[1]高一上!$B:$W,17,0)</f>
        <v>58</v>
      </c>
      <c r="BV397" t="str">
        <f>VLOOKUP($B397,[1]高一上!$B:$W,18,0)</f>
        <v>沙正芳</v>
      </c>
      <c r="BW397">
        <f>VLOOKUP($B397,[1]高一上!$B:$W,19,0)</f>
        <v>28</v>
      </c>
      <c r="BX397" t="str">
        <f>VLOOKUP($B397,[1]高一上!$B:$W,20,0)</f>
        <v>徐志兵</v>
      </c>
      <c r="BY397">
        <f>VLOOKUP($B397,[1]高一上!$B:$W,21,0)</f>
        <v>28</v>
      </c>
      <c r="BZ397" t="str">
        <f>VLOOKUP($B397,[1]高一上!$B:$W,22,0)</f>
        <v>骆泽群</v>
      </c>
      <c r="CA397">
        <f>VLOOKUP($B397,[1]中考!$B:$N,5,0)</f>
        <v>94</v>
      </c>
      <c r="CB397">
        <f>VLOOKUP($B397,[1]中考!$B:$N,6,0)</f>
        <v>72</v>
      </c>
      <c r="CC397">
        <f>VLOOKUP($B397,[1]中考!$B:$N,7,0)</f>
        <v>93</v>
      </c>
      <c r="CD397">
        <f>VLOOKUP($B397,[1]中考!$B:$N,11,0)</f>
        <v>34</v>
      </c>
      <c r="CE397">
        <f>VLOOKUP($B397,[1]中考!$B:$N,12,0)</f>
        <v>33</v>
      </c>
      <c r="CF397">
        <f>VLOOKUP($B397,[1]中考!$B:$N,13,0)</f>
        <v>39</v>
      </c>
    </row>
    <row r="398" spans="1:84" x14ac:dyDescent="0.2">
      <c r="A398" s="1" t="s">
        <v>1311</v>
      </c>
      <c r="B398" s="1" t="s">
        <v>1312</v>
      </c>
      <c r="C398" s="1" t="s">
        <v>1186</v>
      </c>
      <c r="D398" s="1" t="s">
        <v>853</v>
      </c>
      <c r="E398" s="1" t="s">
        <v>1137</v>
      </c>
      <c r="F398" s="1">
        <v>328</v>
      </c>
      <c r="G398" s="1">
        <v>101</v>
      </c>
      <c r="H398" s="1" t="s">
        <v>978</v>
      </c>
      <c r="I398" s="1">
        <v>33</v>
      </c>
      <c r="J398" s="1" t="s">
        <v>1188</v>
      </c>
      <c r="K398" s="1">
        <v>32</v>
      </c>
      <c r="L398" s="1" t="s">
        <v>1189</v>
      </c>
      <c r="M398" s="1">
        <v>61.5</v>
      </c>
      <c r="N398" s="1" t="s">
        <v>1190</v>
      </c>
      <c r="O398" s="1">
        <v>54.5</v>
      </c>
      <c r="P398" s="1" t="s">
        <v>984</v>
      </c>
      <c r="Q398" s="1">
        <v>46</v>
      </c>
      <c r="R398" s="1" t="s">
        <v>986</v>
      </c>
      <c r="S398">
        <f>VLOOKUP(B398,[1]高三上!$B:$R,6,0)</f>
        <v>105.5</v>
      </c>
      <c r="T398" t="str">
        <f>VLOOKUP(B398,[1]高三上!$B:$R,7,0)</f>
        <v>刘玲君</v>
      </c>
      <c r="U398">
        <f>VLOOKUP(B398,[1]高三上!$B:$R,8,0)</f>
        <v>49</v>
      </c>
      <c r="V398" t="str">
        <f>VLOOKUP(B398,[1]高三上!$B:$R,9,0)</f>
        <v>陈虎林</v>
      </c>
      <c r="W398">
        <f>VLOOKUP(B398,[1]高三上!$B:$R,10,0)</f>
        <v>34</v>
      </c>
      <c r="X398" t="str">
        <f>VLOOKUP(B398,[1]高三上!$B:$R,11,0)</f>
        <v>姚芳淑</v>
      </c>
      <c r="Y398">
        <f>VLOOKUP(B398,[1]高三上!$B:$R,12,0)</f>
        <v>62</v>
      </c>
      <c r="Z398" t="str">
        <f>VLOOKUP(B398,[1]高三上!$B:$R,13,0)</f>
        <v>沙正芳</v>
      </c>
      <c r="AA398">
        <f>VLOOKUP(B398,[1]高三上!$B:$R,14,0)</f>
        <v>67.5</v>
      </c>
      <c r="AB398" t="str">
        <f>VLOOKUP(B398,[1]高三上!$B:$R,15,0)</f>
        <v>沙华莺</v>
      </c>
      <c r="AC398">
        <f>VLOOKUP(B398,[1]高三上!$B:$R,16,0)</f>
        <v>34</v>
      </c>
      <c r="AD398" t="str">
        <f>VLOOKUP(B398,[1]高三上!$B:$R,17,0)</f>
        <v>骆泽群</v>
      </c>
      <c r="AE398" t="str">
        <f>VLOOKUP($B398,[1]高二下!$B:$R,6,0)</f>
        <v>74.0</v>
      </c>
      <c r="AF398" t="str">
        <f>VLOOKUP($B398,[1]高二下!$B:$R,7,0)</f>
        <v>刘玲君</v>
      </c>
      <c r="AG398" t="str">
        <f>VLOOKUP($B398,[1]高二下!$B:$R,8,0)</f>
        <v>43.0</v>
      </c>
      <c r="AH398" t="str">
        <f>VLOOKUP($B398,[1]高二下!$B:$R,9,0)</f>
        <v>陈强</v>
      </c>
      <c r="AI398" t="str">
        <f>VLOOKUP($B398,[1]高二下!$B:$R,10,0)</f>
        <v>19.5</v>
      </c>
      <c r="AJ398" t="str">
        <f>VLOOKUP($B398,[1]高二下!$B:$R,11,0)</f>
        <v xml:space="preserve"> 车梦德</v>
      </c>
      <c r="AK398" t="str">
        <f>VLOOKUP($B398,[1]高二下!$B:$R,12,0)</f>
        <v>62.0</v>
      </c>
      <c r="AL398" t="str">
        <f>VLOOKUP($B398,[1]高二下!$B:$R,13,0)</f>
        <v>沙正芳</v>
      </c>
      <c r="AM398" t="str">
        <f>VLOOKUP($B398,[1]高二下!$B:$R,14,0)</f>
        <v>61.0</v>
      </c>
      <c r="AN398" t="str">
        <f>VLOOKUP($B398,[1]高二下!$B:$R,15,0)</f>
        <v>沙华莺</v>
      </c>
      <c r="AO398" t="str">
        <f>VLOOKUP($B398,[1]高二下!$B:$R,16,0)</f>
        <v>64.0</v>
      </c>
      <c r="AP398" t="str">
        <f>VLOOKUP($B398,[1]高二下!$B:$R,17,0)</f>
        <v>骆泽群</v>
      </c>
      <c r="AQ398" t="e">
        <f>VLOOKUP($B398,[2]高二上!$B:$R,6,0)</f>
        <v>#N/A</v>
      </c>
      <c r="AR398" t="e">
        <f>VLOOKUP($B398,[2]高二上!$B:$R,7,0)</f>
        <v>#N/A</v>
      </c>
      <c r="AS398" t="e">
        <f>VLOOKUP($B398,[2]高二上!$B:$R,8,0)</f>
        <v>#N/A</v>
      </c>
      <c r="AT398" t="e">
        <f>VLOOKUP($B398,[2]高二上!$B:$R,9,0)</f>
        <v>#N/A</v>
      </c>
      <c r="AU398" t="e">
        <f>VLOOKUP($B398,[2]高二上!$B:$R,10,0)</f>
        <v>#N/A</v>
      </c>
      <c r="AV398" t="e">
        <f>VLOOKUP($B398,[2]高二上!$B:$R,11,0)</f>
        <v>#N/A</v>
      </c>
      <c r="AW398" t="e">
        <f>VLOOKUP($B398,[2]高二上!$B:$R,12,0)</f>
        <v>#N/A</v>
      </c>
      <c r="AX398" t="e">
        <f>VLOOKUP($B398,[2]高二上!$B:$R,13,0)</f>
        <v>#N/A</v>
      </c>
      <c r="AY398" t="e">
        <f>VLOOKUP($B398,[2]高二上!$B:$R,14,0)</f>
        <v>#N/A</v>
      </c>
      <c r="AZ398" t="e">
        <f>VLOOKUP($B398,[2]高二上!$B:$R,15,0)</f>
        <v>#N/A</v>
      </c>
      <c r="BA398" t="e">
        <f>VLOOKUP($B398,[2]高二上!$B:$R,16,0)</f>
        <v>#N/A</v>
      </c>
      <c r="BB398" t="e">
        <f>VLOOKUP($B398,[2]高二上!$B:$R,17,0)</f>
        <v>#N/A</v>
      </c>
      <c r="BC398">
        <f>VLOOKUP($B398,[1]高一下!$B:$R,6,0)</f>
        <v>91</v>
      </c>
      <c r="BD398" t="str">
        <f>VLOOKUP($B398,[1]高一下!$B:$R,7,0)</f>
        <v>刘玲君</v>
      </c>
      <c r="BE398">
        <f>VLOOKUP($B398,[1]高一下!$B:$R,8,0)</f>
        <v>31</v>
      </c>
      <c r="BF398" t="str">
        <f>VLOOKUP($B398,[1]高一下!$B:$R,9,0)</f>
        <v>陈强</v>
      </c>
      <c r="BG398">
        <f>VLOOKUP($B398,[1]高一下!$B:$R,10,0)</f>
        <v>35.5</v>
      </c>
      <c r="BH398" t="str">
        <f>VLOOKUP($B398,[1]高一下!$B:$R,11,0)</f>
        <v>尹英娇</v>
      </c>
      <c r="BI398">
        <f>VLOOKUP($B398,[1]高一下!$B:$R,12,0)</f>
        <v>61</v>
      </c>
      <c r="BJ398" t="str">
        <f>VLOOKUP($B398,[1]高一下!$B:$R,13,0)</f>
        <v>李华</v>
      </c>
      <c r="BK398">
        <f>VLOOKUP($B398,[1]高一下!$B:$R,14,0)</f>
        <v>64</v>
      </c>
      <c r="BL398" t="str">
        <f>VLOOKUP($B398,[1]高一下!$B:$R,15,0)</f>
        <v>沙华莺</v>
      </c>
      <c r="BM398">
        <f>VLOOKUP($B398,[1]高一下!$B:$R,16,0)</f>
        <v>62</v>
      </c>
      <c r="BN398" t="str">
        <f>VLOOKUP($B398,[1]高一下!$B:$R,17,0)</f>
        <v>骆泽群</v>
      </c>
      <c r="BO398">
        <f>VLOOKUP($B398,[1]高一上!$B:$W,5,0)</f>
        <v>86.5</v>
      </c>
      <c r="BP398" t="str">
        <f>VLOOKUP($B398,[1]高一上!$B:$W,6,0)</f>
        <v>刘玲君</v>
      </c>
      <c r="BQ398">
        <f>VLOOKUP($B398,[1]高一上!$B:$W,7,0)</f>
        <v>37</v>
      </c>
      <c r="BR398" t="str">
        <f>VLOOKUP($B398,[1]高一上!$B:$W,8,0)</f>
        <v>陈强</v>
      </c>
      <c r="BS398">
        <f>VLOOKUP($B398,[1]高一上!$B:$W,9,0)</f>
        <v>25</v>
      </c>
      <c r="BT398" t="str">
        <f>VLOOKUP($B398,[1]高一上!$B:$W,10,0)</f>
        <v>车梦德</v>
      </c>
      <c r="BU398">
        <f>VLOOKUP($B398,[1]高一上!$B:$W,17,0)</f>
        <v>50</v>
      </c>
      <c r="BV398" t="str">
        <f>VLOOKUP($B398,[1]高一上!$B:$W,18,0)</f>
        <v>沙正芳</v>
      </c>
      <c r="BW398">
        <f>VLOOKUP($B398,[1]高一上!$B:$W,19,0)</f>
        <v>44</v>
      </c>
      <c r="BX398" t="str">
        <f>VLOOKUP($B398,[1]高一上!$B:$W,20,0)</f>
        <v>徐志兵</v>
      </c>
      <c r="BY398">
        <f>VLOOKUP($B398,[1]高一上!$B:$W,21,0)</f>
        <v>44</v>
      </c>
      <c r="BZ398" t="str">
        <f>VLOOKUP($B398,[1]高一上!$B:$W,22,0)</f>
        <v>骆泽群</v>
      </c>
      <c r="CA398">
        <f>VLOOKUP($B398,[1]中考!$B:$N,5,0)</f>
        <v>115</v>
      </c>
      <c r="CB398">
        <f>VLOOKUP($B398,[1]中考!$B:$N,6,0)</f>
        <v>66</v>
      </c>
      <c r="CC398">
        <f>VLOOKUP($B398,[1]中考!$B:$N,7,0)</f>
        <v>49</v>
      </c>
      <c r="CD398">
        <f>VLOOKUP($B398,[1]中考!$B:$N,11,0)</f>
        <v>38</v>
      </c>
      <c r="CE398">
        <f>VLOOKUP($B398,[1]中考!$B:$N,12,0)</f>
        <v>28</v>
      </c>
      <c r="CF398">
        <f>VLOOKUP($B398,[1]中考!$B:$N,13,0)</f>
        <v>48</v>
      </c>
    </row>
    <row r="399" spans="1:84" x14ac:dyDescent="0.2">
      <c r="A399" s="1" t="s">
        <v>1313</v>
      </c>
      <c r="B399" s="1" t="s">
        <v>1314</v>
      </c>
      <c r="C399" s="1" t="s">
        <v>1186</v>
      </c>
      <c r="D399" s="1" t="s">
        <v>853</v>
      </c>
      <c r="E399" s="1" t="s">
        <v>1315</v>
      </c>
      <c r="F399" s="1">
        <v>353</v>
      </c>
      <c r="G399" s="1">
        <v>97</v>
      </c>
      <c r="H399" s="1" t="s">
        <v>978</v>
      </c>
      <c r="I399" s="1">
        <v>71</v>
      </c>
      <c r="J399" s="1" t="s">
        <v>1188</v>
      </c>
      <c r="K399" s="1">
        <v>29</v>
      </c>
      <c r="L399" s="1" t="s">
        <v>1189</v>
      </c>
      <c r="M399" s="1">
        <v>46.5</v>
      </c>
      <c r="N399" s="1" t="s">
        <v>1190</v>
      </c>
      <c r="O399" s="1">
        <v>59</v>
      </c>
      <c r="P399" s="1" t="s">
        <v>984</v>
      </c>
      <c r="Q399" s="1">
        <v>50</v>
      </c>
      <c r="R399" s="1" t="s">
        <v>986</v>
      </c>
      <c r="S399">
        <f>VLOOKUP(B399,[1]高三上!$B:$R,6,0)</f>
        <v>93</v>
      </c>
      <c r="T399" t="str">
        <f>VLOOKUP(B399,[1]高三上!$B:$R,7,0)</f>
        <v>刘玲君</v>
      </c>
      <c r="U399">
        <f>VLOOKUP(B399,[1]高三上!$B:$R,8,0)</f>
        <v>64</v>
      </c>
      <c r="V399" t="str">
        <f>VLOOKUP(B399,[1]高三上!$B:$R,9,0)</f>
        <v>陈虎林</v>
      </c>
      <c r="W399">
        <f>VLOOKUP(B399,[1]高三上!$B:$R,10,0)</f>
        <v>34</v>
      </c>
      <c r="X399" t="str">
        <f>VLOOKUP(B399,[1]高三上!$B:$R,11,0)</f>
        <v>姚芳淑</v>
      </c>
      <c r="Y399">
        <f>VLOOKUP(B399,[1]高三上!$B:$R,12,0)</f>
        <v>55</v>
      </c>
      <c r="Z399" t="str">
        <f>VLOOKUP(B399,[1]高三上!$B:$R,13,0)</f>
        <v>沙正芳</v>
      </c>
      <c r="AA399">
        <f>VLOOKUP(B399,[1]高三上!$B:$R,14,0)</f>
        <v>24</v>
      </c>
      <c r="AB399" t="str">
        <f>VLOOKUP(B399,[1]高三上!$B:$R,15,0)</f>
        <v>沙华莺</v>
      </c>
      <c r="AC399">
        <f>VLOOKUP(B399,[1]高三上!$B:$R,16,0)</f>
        <v>34</v>
      </c>
      <c r="AD399" t="str">
        <f>VLOOKUP(B399,[1]高三上!$B:$R,17,0)</f>
        <v>骆泽群</v>
      </c>
      <c r="AE399" t="str">
        <f>VLOOKUP($B399,[1]高二下!$B:$R,6,0)</f>
        <v>84.0</v>
      </c>
      <c r="AF399" t="str">
        <f>VLOOKUP($B399,[1]高二下!$B:$R,7,0)</f>
        <v>刘玲君</v>
      </c>
      <c r="AG399" t="str">
        <f>VLOOKUP($B399,[1]高二下!$B:$R,8,0)</f>
        <v>63.0</v>
      </c>
      <c r="AH399" t="str">
        <f>VLOOKUP($B399,[1]高二下!$B:$R,9,0)</f>
        <v>陈强</v>
      </c>
      <c r="AI399" t="str">
        <f>VLOOKUP($B399,[1]高二下!$B:$R,10,0)</f>
        <v>38.0</v>
      </c>
      <c r="AJ399" t="str">
        <f>VLOOKUP($B399,[1]高二下!$B:$R,11,0)</f>
        <v xml:space="preserve"> 车梦德</v>
      </c>
      <c r="AK399" t="str">
        <f>VLOOKUP($B399,[1]高二下!$B:$R,12,0)</f>
        <v>58.0</v>
      </c>
      <c r="AL399" t="str">
        <f>VLOOKUP($B399,[1]高二下!$B:$R,13,0)</f>
        <v>沙正芳</v>
      </c>
      <c r="AM399" t="str">
        <f>VLOOKUP($B399,[1]高二下!$B:$R,14,0)</f>
        <v>48.0</v>
      </c>
      <c r="AN399" t="str">
        <f>VLOOKUP($B399,[1]高二下!$B:$R,15,0)</f>
        <v>沙华莺</v>
      </c>
      <c r="AO399" t="str">
        <f>VLOOKUP($B399,[1]高二下!$B:$R,16,0)</f>
        <v>43.0</v>
      </c>
      <c r="AP399" t="str">
        <f>VLOOKUP($B399,[1]高二下!$B:$R,17,0)</f>
        <v>骆泽群</v>
      </c>
      <c r="AQ399" t="e">
        <f>VLOOKUP($B399,[2]高二上!$B:$R,6,0)</f>
        <v>#N/A</v>
      </c>
      <c r="AR399" t="e">
        <f>VLOOKUP($B399,[2]高二上!$B:$R,7,0)</f>
        <v>#N/A</v>
      </c>
      <c r="AS399" t="e">
        <f>VLOOKUP($B399,[2]高二上!$B:$R,8,0)</f>
        <v>#N/A</v>
      </c>
      <c r="AT399" t="e">
        <f>VLOOKUP($B399,[2]高二上!$B:$R,9,0)</f>
        <v>#N/A</v>
      </c>
      <c r="AU399" t="e">
        <f>VLOOKUP($B399,[2]高二上!$B:$R,10,0)</f>
        <v>#N/A</v>
      </c>
      <c r="AV399" t="e">
        <f>VLOOKUP($B399,[2]高二上!$B:$R,11,0)</f>
        <v>#N/A</v>
      </c>
      <c r="AW399" t="e">
        <f>VLOOKUP($B399,[2]高二上!$B:$R,12,0)</f>
        <v>#N/A</v>
      </c>
      <c r="AX399" t="e">
        <f>VLOOKUP($B399,[2]高二上!$B:$R,13,0)</f>
        <v>#N/A</v>
      </c>
      <c r="AY399" t="e">
        <f>VLOOKUP($B399,[2]高二上!$B:$R,14,0)</f>
        <v>#N/A</v>
      </c>
      <c r="AZ399" t="e">
        <f>VLOOKUP($B399,[2]高二上!$B:$R,15,0)</f>
        <v>#N/A</v>
      </c>
      <c r="BA399" t="e">
        <f>VLOOKUP($B399,[2]高二上!$B:$R,16,0)</f>
        <v>#N/A</v>
      </c>
      <c r="BB399" t="e">
        <f>VLOOKUP($B399,[2]高二上!$B:$R,17,0)</f>
        <v>#N/A</v>
      </c>
      <c r="BC399">
        <f>VLOOKUP($B399,[1]高一下!$B:$R,6,0)</f>
        <v>87</v>
      </c>
      <c r="BD399" t="str">
        <f>VLOOKUP($B399,[1]高一下!$B:$R,7,0)</f>
        <v>刘玲君</v>
      </c>
      <c r="BE399">
        <f>VLOOKUP($B399,[1]高一下!$B:$R,8,0)</f>
        <v>69</v>
      </c>
      <c r="BF399" t="str">
        <f>VLOOKUP($B399,[1]高一下!$B:$R,9,0)</f>
        <v>陈强</v>
      </c>
      <c r="BG399">
        <f>VLOOKUP($B399,[1]高一下!$B:$R,10,0)</f>
        <v>23</v>
      </c>
      <c r="BH399" t="str">
        <f>VLOOKUP($B399,[1]高一下!$B:$R,11,0)</f>
        <v>车梦德</v>
      </c>
      <c r="BI399">
        <f>VLOOKUP($B399,[1]高一下!$B:$R,12,0)</f>
        <v>40</v>
      </c>
      <c r="BJ399" t="str">
        <f>VLOOKUP($B399,[1]高一下!$B:$R,13,0)</f>
        <v>李华</v>
      </c>
      <c r="BK399">
        <f>VLOOKUP($B399,[1]高一下!$B:$R,14,0)</f>
        <v>60</v>
      </c>
      <c r="BL399" t="str">
        <f>VLOOKUP($B399,[1]高一下!$B:$R,15,0)</f>
        <v>徐志兵</v>
      </c>
      <c r="BM399">
        <f>VLOOKUP($B399,[1]高一下!$B:$R,16,0)</f>
        <v>65</v>
      </c>
      <c r="BN399" t="str">
        <f>VLOOKUP($B399,[1]高一下!$B:$R,17,0)</f>
        <v>骆泽群</v>
      </c>
      <c r="BO399">
        <f>VLOOKUP($B399,[1]高一上!$B:$W,5,0)</f>
        <v>80</v>
      </c>
      <c r="BP399" t="str">
        <f>VLOOKUP($B399,[1]高一上!$B:$W,6,0)</f>
        <v>李志友</v>
      </c>
      <c r="BQ399">
        <f>VLOOKUP($B399,[1]高一上!$B:$W,7,0)</f>
        <v>38</v>
      </c>
      <c r="BR399" t="str">
        <f>VLOOKUP($B399,[1]高一上!$B:$W,8,0)</f>
        <v>马磊</v>
      </c>
      <c r="BS399">
        <f>VLOOKUP($B399,[1]高一上!$B:$W,9,0)</f>
        <v>33</v>
      </c>
      <c r="BT399" t="str">
        <f>VLOOKUP($B399,[1]高一上!$B:$W,10,0)</f>
        <v>东梅</v>
      </c>
      <c r="BU399">
        <f>VLOOKUP($B399,[1]高一上!$B:$W,17,0)</f>
        <v>34</v>
      </c>
      <c r="BV399">
        <f>VLOOKUP($B399,[1]高一上!$B:$W,18,0)</f>
        <v>0</v>
      </c>
      <c r="BW399">
        <f>VLOOKUP($B399,[1]高一上!$B:$W,19,0)</f>
        <v>28</v>
      </c>
      <c r="BX399">
        <f>VLOOKUP($B399,[1]高一上!$B:$W,20,0)</f>
        <v>0</v>
      </c>
      <c r="BY399">
        <f>VLOOKUP($B399,[1]高一上!$B:$W,21,0)</f>
        <v>28</v>
      </c>
      <c r="BZ399">
        <f>VLOOKUP($B399,[1]高一上!$B:$W,22,0)</f>
        <v>0</v>
      </c>
      <c r="CA399">
        <f>VLOOKUP($B399,[1]中考!$B:$N,5,0)</f>
        <v>106</v>
      </c>
      <c r="CB399">
        <f>VLOOKUP($B399,[1]中考!$B:$N,6,0)</f>
        <v>83</v>
      </c>
      <c r="CC399">
        <f>VLOOKUP($B399,[1]中考!$B:$N,7,0)</f>
        <v>56</v>
      </c>
      <c r="CD399">
        <f>VLOOKUP($B399,[1]中考!$B:$N,11,0)</f>
        <v>35</v>
      </c>
      <c r="CE399">
        <f>VLOOKUP($B399,[1]中考!$B:$N,12,0)</f>
        <v>28</v>
      </c>
      <c r="CF399">
        <f>VLOOKUP($B399,[1]中考!$B:$N,13,0)</f>
        <v>27</v>
      </c>
    </row>
    <row r="400" spans="1:84" x14ac:dyDescent="0.2">
      <c r="A400" s="1" t="s">
        <v>1316</v>
      </c>
      <c r="B400" s="1" t="s">
        <v>1317</v>
      </c>
      <c r="C400" s="1" t="s">
        <v>1186</v>
      </c>
      <c r="D400" s="1" t="s">
        <v>853</v>
      </c>
      <c r="E400" s="1" t="s">
        <v>1318</v>
      </c>
      <c r="F400" s="1">
        <v>438</v>
      </c>
      <c r="G400" s="1">
        <v>98</v>
      </c>
      <c r="H400" s="1" t="s">
        <v>978</v>
      </c>
      <c r="I400" s="1">
        <v>86</v>
      </c>
      <c r="J400" s="1" t="s">
        <v>1188</v>
      </c>
      <c r="K400" s="1">
        <v>92</v>
      </c>
      <c r="L400" s="1" t="s">
        <v>1189</v>
      </c>
      <c r="M400" s="1">
        <v>61</v>
      </c>
      <c r="N400" s="1" t="s">
        <v>1190</v>
      </c>
      <c r="O400" s="1">
        <v>57</v>
      </c>
      <c r="P400" s="1" t="s">
        <v>984</v>
      </c>
      <c r="Q400" s="1">
        <v>44</v>
      </c>
      <c r="R400" s="1" t="s">
        <v>986</v>
      </c>
      <c r="S400">
        <f>VLOOKUP(B400,[1]高三上!$B:$R,6,0)</f>
        <v>95</v>
      </c>
      <c r="T400" t="str">
        <f>VLOOKUP(B400,[1]高三上!$B:$R,7,0)</f>
        <v>刘玲君</v>
      </c>
      <c r="U400">
        <f>VLOOKUP(B400,[1]高三上!$B:$R,8,0)</f>
        <v>63</v>
      </c>
      <c r="V400" t="str">
        <f>VLOOKUP(B400,[1]高三上!$B:$R,9,0)</f>
        <v>陈虎林</v>
      </c>
      <c r="W400">
        <f>VLOOKUP(B400,[1]高三上!$B:$R,10,0)</f>
        <v>68</v>
      </c>
      <c r="X400" t="str">
        <f>VLOOKUP(B400,[1]高三上!$B:$R,11,0)</f>
        <v>姚芳淑</v>
      </c>
      <c r="Y400">
        <f>VLOOKUP(B400,[1]高三上!$B:$R,12,0)</f>
        <v>50</v>
      </c>
      <c r="Z400" t="str">
        <f>VLOOKUP(B400,[1]高三上!$B:$R,13,0)</f>
        <v>沙正芳</v>
      </c>
      <c r="AA400">
        <f>VLOOKUP(B400,[1]高三上!$B:$R,14,0)</f>
        <v>36</v>
      </c>
      <c r="AB400" t="str">
        <f>VLOOKUP(B400,[1]高三上!$B:$R,15,0)</f>
        <v>沙华莺</v>
      </c>
      <c r="AC400">
        <f>VLOOKUP(B400,[1]高三上!$B:$R,16,0)</f>
        <v>53</v>
      </c>
      <c r="AD400" t="str">
        <f>VLOOKUP(B400,[1]高三上!$B:$R,17,0)</f>
        <v>骆泽群</v>
      </c>
      <c r="AE400" t="str">
        <f>VLOOKUP($B400,[1]高二下!$B:$R,6,0)</f>
        <v>76.0</v>
      </c>
      <c r="AF400" t="str">
        <f>VLOOKUP($B400,[1]高二下!$B:$R,7,0)</f>
        <v>刘玲君</v>
      </c>
      <c r="AG400" t="str">
        <f>VLOOKUP($B400,[1]高二下!$B:$R,8,0)</f>
        <v>65.0</v>
      </c>
      <c r="AH400" t="str">
        <f>VLOOKUP($B400,[1]高二下!$B:$R,9,0)</f>
        <v>陈强</v>
      </c>
      <c r="AI400" t="str">
        <f>VLOOKUP($B400,[1]高二下!$B:$R,10,0)</f>
        <v>80.0</v>
      </c>
      <c r="AJ400" t="str">
        <f>VLOOKUP($B400,[1]高二下!$B:$R,11,0)</f>
        <v xml:space="preserve"> 车梦德</v>
      </c>
      <c r="AK400" t="str">
        <f>VLOOKUP($B400,[1]高二下!$B:$R,12,0)</f>
        <v>64.0</v>
      </c>
      <c r="AL400" t="str">
        <f>VLOOKUP($B400,[1]高二下!$B:$R,13,0)</f>
        <v>沙正芳</v>
      </c>
      <c r="AM400" t="str">
        <f>VLOOKUP($B400,[1]高二下!$B:$R,14,0)</f>
        <v>59.0</v>
      </c>
      <c r="AN400" t="str">
        <f>VLOOKUP($B400,[1]高二下!$B:$R,15,0)</f>
        <v>沙华莺</v>
      </c>
      <c r="AO400" t="str">
        <f>VLOOKUP($B400,[1]高二下!$B:$R,16,0)</f>
        <v>52.0</v>
      </c>
      <c r="AP400" t="str">
        <f>VLOOKUP($B400,[1]高二下!$B:$R,17,0)</f>
        <v>骆泽群</v>
      </c>
      <c r="AQ400" t="e">
        <f>VLOOKUP($B400,[2]高二上!$B:$R,6,0)</f>
        <v>#N/A</v>
      </c>
      <c r="AR400" t="e">
        <f>VLOOKUP($B400,[2]高二上!$B:$R,7,0)</f>
        <v>#N/A</v>
      </c>
      <c r="AS400" t="e">
        <f>VLOOKUP($B400,[2]高二上!$B:$R,8,0)</f>
        <v>#N/A</v>
      </c>
      <c r="AT400" t="e">
        <f>VLOOKUP($B400,[2]高二上!$B:$R,9,0)</f>
        <v>#N/A</v>
      </c>
      <c r="AU400" t="e">
        <f>VLOOKUP($B400,[2]高二上!$B:$R,10,0)</f>
        <v>#N/A</v>
      </c>
      <c r="AV400" t="e">
        <f>VLOOKUP($B400,[2]高二上!$B:$R,11,0)</f>
        <v>#N/A</v>
      </c>
      <c r="AW400" t="e">
        <f>VLOOKUP($B400,[2]高二上!$B:$R,12,0)</f>
        <v>#N/A</v>
      </c>
      <c r="AX400" t="e">
        <f>VLOOKUP($B400,[2]高二上!$B:$R,13,0)</f>
        <v>#N/A</v>
      </c>
      <c r="AY400" t="e">
        <f>VLOOKUP($B400,[2]高二上!$B:$R,14,0)</f>
        <v>#N/A</v>
      </c>
      <c r="AZ400" t="e">
        <f>VLOOKUP($B400,[2]高二上!$B:$R,15,0)</f>
        <v>#N/A</v>
      </c>
      <c r="BA400" t="e">
        <f>VLOOKUP($B400,[2]高二上!$B:$R,16,0)</f>
        <v>#N/A</v>
      </c>
      <c r="BB400" t="e">
        <f>VLOOKUP($B400,[2]高二上!$B:$R,17,0)</f>
        <v>#N/A</v>
      </c>
      <c r="BC400">
        <f>VLOOKUP($B400,[1]高一下!$B:$R,6,0)</f>
        <v>79</v>
      </c>
      <c r="BD400" t="str">
        <f>VLOOKUP($B400,[1]高一下!$B:$R,7,0)</f>
        <v>刘玲君</v>
      </c>
      <c r="BE400">
        <f>VLOOKUP($B400,[1]高一下!$B:$R,8,0)</f>
        <v>90</v>
      </c>
      <c r="BF400" t="str">
        <f>VLOOKUP($B400,[1]高一下!$B:$R,9,0)</f>
        <v>陈强</v>
      </c>
      <c r="BG400">
        <f>VLOOKUP($B400,[1]高一下!$B:$R,10,0)</f>
        <v>63</v>
      </c>
      <c r="BH400" t="str">
        <f>VLOOKUP($B400,[1]高一下!$B:$R,11,0)</f>
        <v>车梦德</v>
      </c>
      <c r="BI400">
        <f>VLOOKUP($B400,[1]高一下!$B:$R,12,0)</f>
        <v>55</v>
      </c>
      <c r="BJ400" t="str">
        <f>VLOOKUP($B400,[1]高一下!$B:$R,13,0)</f>
        <v>李华</v>
      </c>
      <c r="BK400">
        <f>VLOOKUP($B400,[1]高一下!$B:$R,14,0)</f>
        <v>46</v>
      </c>
      <c r="BL400" t="str">
        <f>VLOOKUP($B400,[1]高一下!$B:$R,15,0)</f>
        <v>徐志兵</v>
      </c>
      <c r="BM400">
        <f>VLOOKUP($B400,[1]高一下!$B:$R,16,0)</f>
        <v>69</v>
      </c>
      <c r="BN400" t="str">
        <f>VLOOKUP($B400,[1]高一下!$B:$R,17,0)</f>
        <v>骆泽群</v>
      </c>
      <c r="BO400">
        <f>VLOOKUP($B400,[1]高一上!$B:$W,5,0)</f>
        <v>68.5</v>
      </c>
      <c r="BP400" t="str">
        <f>VLOOKUP($B400,[1]高一上!$B:$W,6,0)</f>
        <v>刘玲君</v>
      </c>
      <c r="BQ400">
        <f>VLOOKUP($B400,[1]高一上!$B:$W,7,0)</f>
        <v>54</v>
      </c>
      <c r="BR400" t="str">
        <f>VLOOKUP($B400,[1]高一上!$B:$W,8,0)</f>
        <v>陈强</v>
      </c>
      <c r="BS400">
        <f>VLOOKUP($B400,[1]高一上!$B:$W,9,0)</f>
        <v>59</v>
      </c>
      <c r="BT400" t="str">
        <f>VLOOKUP($B400,[1]高一上!$B:$W,10,0)</f>
        <v>尹英娇</v>
      </c>
      <c r="BU400">
        <f>VLOOKUP($B400,[1]高一上!$B:$W,17,0)</f>
        <v>62</v>
      </c>
      <c r="BV400" t="str">
        <f>VLOOKUP($B400,[1]高一上!$B:$W,18,0)</f>
        <v>李华</v>
      </c>
      <c r="BW400">
        <f>VLOOKUP($B400,[1]高一上!$B:$W,19,0)</f>
        <v>29</v>
      </c>
      <c r="BX400" t="str">
        <f>VLOOKUP($B400,[1]高一上!$B:$W,20,0)</f>
        <v>沙华莺</v>
      </c>
      <c r="BY400">
        <f>VLOOKUP($B400,[1]高一上!$B:$W,21,0)</f>
        <v>29</v>
      </c>
      <c r="BZ400" t="str">
        <f>VLOOKUP($B400,[1]高一上!$B:$W,22,0)</f>
        <v>骆泽群</v>
      </c>
      <c r="CA400">
        <f>VLOOKUP($B400,[1]中考!$B:$N,5,0)</f>
        <v>91</v>
      </c>
      <c r="CB400">
        <f>VLOOKUP($B400,[1]中考!$B:$N,6,0)</f>
        <v>88</v>
      </c>
      <c r="CC400">
        <f>VLOOKUP($B400,[1]中考!$B:$N,7,0)</f>
        <v>112</v>
      </c>
      <c r="CD400">
        <f>VLOOKUP($B400,[1]中考!$B:$N,11,0)</f>
        <v>37</v>
      </c>
      <c r="CE400">
        <f>VLOOKUP($B400,[1]中考!$B:$N,12,0)</f>
        <v>43</v>
      </c>
      <c r="CF400">
        <f>VLOOKUP($B400,[1]中考!$B:$N,13,0)</f>
        <v>42</v>
      </c>
    </row>
    <row r="401" spans="1:84" x14ac:dyDescent="0.2">
      <c r="A401" s="1" t="s">
        <v>1319</v>
      </c>
      <c r="B401" s="1" t="s">
        <v>1320</v>
      </c>
      <c r="C401" s="1" t="s">
        <v>1186</v>
      </c>
      <c r="D401" s="1" t="s">
        <v>853</v>
      </c>
      <c r="E401" s="1" t="s">
        <v>360</v>
      </c>
      <c r="F401" s="1">
        <v>368</v>
      </c>
      <c r="G401" s="1">
        <v>88</v>
      </c>
      <c r="H401" s="1" t="s">
        <v>978</v>
      </c>
      <c r="I401" s="1">
        <v>61</v>
      </c>
      <c r="J401" s="1" t="s">
        <v>1188</v>
      </c>
      <c r="K401" s="1">
        <v>58</v>
      </c>
      <c r="L401" s="1" t="s">
        <v>1189</v>
      </c>
      <c r="M401" s="1">
        <v>62</v>
      </c>
      <c r="N401" s="1" t="s">
        <v>1190</v>
      </c>
      <c r="O401" s="1">
        <v>49</v>
      </c>
      <c r="P401" s="1" t="s">
        <v>984</v>
      </c>
      <c r="Q401" s="1">
        <v>50</v>
      </c>
      <c r="R401" s="1" t="s">
        <v>986</v>
      </c>
      <c r="S401">
        <f>VLOOKUP(B401,[1]高三上!$B:$R,6,0)</f>
        <v>96</v>
      </c>
      <c r="T401" t="str">
        <f>VLOOKUP(B401,[1]高三上!$B:$R,7,0)</f>
        <v>刘玲君</v>
      </c>
      <c r="U401">
        <f>VLOOKUP(B401,[1]高三上!$B:$R,8,0)</f>
        <v>61</v>
      </c>
      <c r="V401" t="str">
        <f>VLOOKUP(B401,[1]高三上!$B:$R,9,0)</f>
        <v>陈虎林</v>
      </c>
      <c r="W401">
        <f>VLOOKUP(B401,[1]高三上!$B:$R,10,0)</f>
        <v>47.5</v>
      </c>
      <c r="X401" t="str">
        <f>VLOOKUP(B401,[1]高三上!$B:$R,11,0)</f>
        <v>姚芳淑</v>
      </c>
      <c r="Y401">
        <f>VLOOKUP(B401,[1]高三上!$B:$R,12,0)</f>
        <v>48.5</v>
      </c>
      <c r="Z401" t="str">
        <f>VLOOKUP(B401,[1]高三上!$B:$R,13,0)</f>
        <v>沙正芳</v>
      </c>
      <c r="AA401">
        <f>VLOOKUP(B401,[1]高三上!$B:$R,14,0)</f>
        <v>37</v>
      </c>
      <c r="AB401" t="str">
        <f>VLOOKUP(B401,[1]高三上!$B:$R,15,0)</f>
        <v>沙华莺</v>
      </c>
      <c r="AC401">
        <f>VLOOKUP(B401,[1]高三上!$B:$R,16,0)</f>
        <v>35</v>
      </c>
      <c r="AD401" t="str">
        <f>VLOOKUP(B401,[1]高三上!$B:$R,17,0)</f>
        <v>骆泽群</v>
      </c>
      <c r="AE401" t="str">
        <f>VLOOKUP($B401,[1]高二下!$B:$R,6,0)</f>
        <v>78.0</v>
      </c>
      <c r="AF401" t="str">
        <f>VLOOKUP($B401,[1]高二下!$B:$R,7,0)</f>
        <v>刘玲君</v>
      </c>
      <c r="AG401" t="str">
        <f>VLOOKUP($B401,[1]高二下!$B:$R,8,0)</f>
        <v>42.0</v>
      </c>
      <c r="AH401" t="str">
        <f>VLOOKUP($B401,[1]高二下!$B:$R,9,0)</f>
        <v>陈强</v>
      </c>
      <c r="AI401" t="str">
        <f>VLOOKUP($B401,[1]高二下!$B:$R,10,0)</f>
        <v>26.5</v>
      </c>
      <c r="AJ401" t="str">
        <f>VLOOKUP($B401,[1]高二下!$B:$R,11,0)</f>
        <v xml:space="preserve"> 车梦德</v>
      </c>
      <c r="AK401" t="str">
        <f>VLOOKUP($B401,[1]高二下!$B:$R,12,0)</f>
        <v>47.0</v>
      </c>
      <c r="AL401" t="str">
        <f>VLOOKUP($B401,[1]高二下!$B:$R,13,0)</f>
        <v>沙正芳</v>
      </c>
      <c r="AM401" t="str">
        <f>VLOOKUP($B401,[1]高二下!$B:$R,14,0)</f>
        <v>55.0</v>
      </c>
      <c r="AN401" t="str">
        <f>VLOOKUP($B401,[1]高二下!$B:$R,15,0)</f>
        <v>沙华莺</v>
      </c>
      <c r="AO401" t="str">
        <f>VLOOKUP($B401,[1]高二下!$B:$R,16,0)</f>
        <v>33.0</v>
      </c>
      <c r="AP401" t="str">
        <f>VLOOKUP($B401,[1]高二下!$B:$R,17,0)</f>
        <v>骆泽群</v>
      </c>
      <c r="AQ401" t="e">
        <f>VLOOKUP($B401,[2]高二上!$B:$R,6,0)</f>
        <v>#N/A</v>
      </c>
      <c r="AR401" t="e">
        <f>VLOOKUP($B401,[2]高二上!$B:$R,7,0)</f>
        <v>#N/A</v>
      </c>
      <c r="AS401" t="e">
        <f>VLOOKUP($B401,[2]高二上!$B:$R,8,0)</f>
        <v>#N/A</v>
      </c>
      <c r="AT401" t="e">
        <f>VLOOKUP($B401,[2]高二上!$B:$R,9,0)</f>
        <v>#N/A</v>
      </c>
      <c r="AU401" t="e">
        <f>VLOOKUP($B401,[2]高二上!$B:$R,10,0)</f>
        <v>#N/A</v>
      </c>
      <c r="AV401" t="e">
        <f>VLOOKUP($B401,[2]高二上!$B:$R,11,0)</f>
        <v>#N/A</v>
      </c>
      <c r="AW401" t="e">
        <f>VLOOKUP($B401,[2]高二上!$B:$R,12,0)</f>
        <v>#N/A</v>
      </c>
      <c r="AX401" t="e">
        <f>VLOOKUP($B401,[2]高二上!$B:$R,13,0)</f>
        <v>#N/A</v>
      </c>
      <c r="AY401" t="e">
        <f>VLOOKUP($B401,[2]高二上!$B:$R,14,0)</f>
        <v>#N/A</v>
      </c>
      <c r="AZ401" t="e">
        <f>VLOOKUP($B401,[2]高二上!$B:$R,15,0)</f>
        <v>#N/A</v>
      </c>
      <c r="BA401" t="e">
        <f>VLOOKUP($B401,[2]高二上!$B:$R,16,0)</f>
        <v>#N/A</v>
      </c>
      <c r="BB401" t="e">
        <f>VLOOKUP($B401,[2]高二上!$B:$R,17,0)</f>
        <v>#N/A</v>
      </c>
      <c r="BC401">
        <f>VLOOKUP($B401,[1]高一下!$B:$R,6,0)</f>
        <v>82</v>
      </c>
      <c r="BD401" t="str">
        <f>VLOOKUP($B401,[1]高一下!$B:$R,7,0)</f>
        <v>刘玲君</v>
      </c>
      <c r="BE401">
        <f>VLOOKUP($B401,[1]高一下!$B:$R,8,0)</f>
        <v>65</v>
      </c>
      <c r="BF401" t="str">
        <f>VLOOKUP($B401,[1]高一下!$B:$R,9,0)</f>
        <v>陈强</v>
      </c>
      <c r="BG401">
        <f>VLOOKUP($B401,[1]高一下!$B:$R,10,0)</f>
        <v>34</v>
      </c>
      <c r="BH401" t="str">
        <f>VLOOKUP($B401,[1]高一下!$B:$R,11,0)</f>
        <v>车梦德</v>
      </c>
      <c r="BI401">
        <f>VLOOKUP($B401,[1]高一下!$B:$R,12,0)</f>
        <v>35</v>
      </c>
      <c r="BJ401" t="str">
        <f>VLOOKUP($B401,[1]高一下!$B:$R,13,0)</f>
        <v>李华</v>
      </c>
      <c r="BK401">
        <f>VLOOKUP($B401,[1]高一下!$B:$R,14,0)</f>
        <v>53</v>
      </c>
      <c r="BL401" t="str">
        <f>VLOOKUP($B401,[1]高一下!$B:$R,15,0)</f>
        <v>徐志兵</v>
      </c>
      <c r="BM401">
        <f>VLOOKUP($B401,[1]高一下!$B:$R,16,0)</f>
        <v>56</v>
      </c>
      <c r="BN401" t="str">
        <f>VLOOKUP($B401,[1]高一下!$B:$R,17,0)</f>
        <v>骆泽群</v>
      </c>
      <c r="BO401">
        <f>VLOOKUP($B401,[1]高一上!$B:$W,5,0)</f>
        <v>78.5</v>
      </c>
      <c r="BP401" t="str">
        <f>VLOOKUP($B401,[1]高一上!$B:$W,6,0)</f>
        <v>李志友</v>
      </c>
      <c r="BQ401">
        <f>VLOOKUP($B401,[1]高一上!$B:$W,7,0)</f>
        <v>58</v>
      </c>
      <c r="BR401" t="str">
        <f>VLOOKUP($B401,[1]高一上!$B:$W,8,0)</f>
        <v>马磊</v>
      </c>
      <c r="BS401">
        <f>VLOOKUP($B401,[1]高一上!$B:$W,9,0)</f>
        <v>33</v>
      </c>
      <c r="BT401" t="str">
        <f>VLOOKUP($B401,[1]高一上!$B:$W,10,0)</f>
        <v>东梅</v>
      </c>
      <c r="BU401">
        <f>VLOOKUP($B401,[1]高一上!$B:$W,17,0)</f>
        <v>44</v>
      </c>
      <c r="BV401">
        <f>VLOOKUP($B401,[1]高一上!$B:$W,18,0)</f>
        <v>0</v>
      </c>
      <c r="BW401">
        <f>VLOOKUP($B401,[1]高一上!$B:$W,19,0)</f>
        <v>26</v>
      </c>
      <c r="BX401">
        <f>VLOOKUP($B401,[1]高一上!$B:$W,20,0)</f>
        <v>0</v>
      </c>
      <c r="BY401">
        <f>VLOOKUP($B401,[1]高一上!$B:$W,21,0)</f>
        <v>26</v>
      </c>
      <c r="BZ401">
        <f>VLOOKUP($B401,[1]高一上!$B:$W,22,0)</f>
        <v>0</v>
      </c>
      <c r="CA401">
        <f>VLOOKUP($B401,[1]中考!$B:$N,5,0)</f>
        <v>91</v>
      </c>
      <c r="CB401">
        <f>VLOOKUP($B401,[1]中考!$B:$N,6,0)</f>
        <v>89</v>
      </c>
      <c r="CC401">
        <f>VLOOKUP($B401,[1]中考!$B:$N,7,0)</f>
        <v>52</v>
      </c>
      <c r="CD401">
        <f>VLOOKUP($B401,[1]中考!$B:$N,11,0)</f>
        <v>30</v>
      </c>
      <c r="CE401">
        <f>VLOOKUP($B401,[1]中考!$B:$N,12,0)</f>
        <v>29</v>
      </c>
      <c r="CF401">
        <f>VLOOKUP($B401,[1]中考!$B:$N,13,0)</f>
        <v>29</v>
      </c>
    </row>
    <row r="402" spans="1:84" x14ac:dyDescent="0.2">
      <c r="A402" s="1" t="s">
        <v>1321</v>
      </c>
      <c r="B402" s="1" t="s">
        <v>1322</v>
      </c>
      <c r="C402" s="1" t="s">
        <v>1186</v>
      </c>
      <c r="D402" s="1" t="s">
        <v>853</v>
      </c>
      <c r="E402" s="1" t="s">
        <v>1323</v>
      </c>
      <c r="F402" s="1">
        <v>385</v>
      </c>
      <c r="G402" s="1">
        <v>95</v>
      </c>
      <c r="H402" s="1" t="s">
        <v>978</v>
      </c>
      <c r="I402" s="1">
        <v>102</v>
      </c>
      <c r="J402" s="1" t="s">
        <v>1188</v>
      </c>
      <c r="K402" s="1">
        <v>44</v>
      </c>
      <c r="L402" s="1" t="s">
        <v>1189</v>
      </c>
      <c r="M402" s="1">
        <v>48.5</v>
      </c>
      <c r="N402" s="1" t="s">
        <v>1190</v>
      </c>
      <c r="O402" s="1">
        <v>54</v>
      </c>
      <c r="P402" s="1" t="s">
        <v>984</v>
      </c>
      <c r="Q402" s="1">
        <v>41</v>
      </c>
      <c r="R402" s="1" t="s">
        <v>986</v>
      </c>
      <c r="S402">
        <f>VLOOKUP(B402,[1]高三上!$B:$R,6,0)</f>
        <v>87</v>
      </c>
      <c r="T402" t="str">
        <f>VLOOKUP(B402,[1]高三上!$B:$R,7,0)</f>
        <v>刘玲君</v>
      </c>
      <c r="U402">
        <f>VLOOKUP(B402,[1]高三上!$B:$R,8,0)</f>
        <v>73</v>
      </c>
      <c r="V402" t="str">
        <f>VLOOKUP(B402,[1]高三上!$B:$R,9,0)</f>
        <v>陈虎林</v>
      </c>
      <c r="W402">
        <f>VLOOKUP(B402,[1]高三上!$B:$R,10,0)</f>
        <v>49.5</v>
      </c>
      <c r="X402" t="str">
        <f>VLOOKUP(B402,[1]高三上!$B:$R,11,0)</f>
        <v>姚芳淑</v>
      </c>
      <c r="Y402">
        <f>VLOOKUP(B402,[1]高三上!$B:$R,12,0)</f>
        <v>62</v>
      </c>
      <c r="Z402" t="str">
        <f>VLOOKUP(B402,[1]高三上!$B:$R,13,0)</f>
        <v>沙正芳</v>
      </c>
      <c r="AA402">
        <f>VLOOKUP(B402,[1]高三上!$B:$R,14,0)</f>
        <v>45.5</v>
      </c>
      <c r="AB402" t="str">
        <f>VLOOKUP(B402,[1]高三上!$B:$R,15,0)</f>
        <v>沙华莺</v>
      </c>
      <c r="AC402">
        <f>VLOOKUP(B402,[1]高三上!$B:$R,16,0)</f>
        <v>43</v>
      </c>
      <c r="AD402" t="str">
        <f>VLOOKUP(B402,[1]高三上!$B:$R,17,0)</f>
        <v>骆泽群</v>
      </c>
      <c r="AE402" t="str">
        <f>VLOOKUP($B402,[1]高二下!$B:$R,6,0)</f>
        <v>82.0</v>
      </c>
      <c r="AF402" t="str">
        <f>VLOOKUP($B402,[1]高二下!$B:$R,7,0)</f>
        <v>刘玲君</v>
      </c>
      <c r="AG402" t="str">
        <f>VLOOKUP($B402,[1]高二下!$B:$R,8,0)</f>
        <v>90.0</v>
      </c>
      <c r="AH402" t="str">
        <f>VLOOKUP($B402,[1]高二下!$B:$R,9,0)</f>
        <v>陈强</v>
      </c>
      <c r="AI402" t="str">
        <f>VLOOKUP($B402,[1]高二下!$B:$R,10,0)</f>
        <v>59.0</v>
      </c>
      <c r="AJ402" t="str">
        <f>VLOOKUP($B402,[1]高二下!$B:$R,11,0)</f>
        <v xml:space="preserve"> 车梦德</v>
      </c>
      <c r="AK402" t="str">
        <f>VLOOKUP($B402,[1]高二下!$B:$R,12,0)</f>
        <v>70.0</v>
      </c>
      <c r="AL402" t="str">
        <f>VLOOKUP($B402,[1]高二下!$B:$R,13,0)</f>
        <v>沙正芳</v>
      </c>
      <c r="AM402" t="str">
        <f>VLOOKUP($B402,[1]高二下!$B:$R,14,0)</f>
        <v>39.0</v>
      </c>
      <c r="AN402" t="str">
        <f>VLOOKUP($B402,[1]高二下!$B:$R,15,0)</f>
        <v>沙华莺</v>
      </c>
      <c r="AO402" t="str">
        <f>VLOOKUP($B402,[1]高二下!$B:$R,16,0)</f>
        <v>51.0</v>
      </c>
      <c r="AP402" t="str">
        <f>VLOOKUP($B402,[1]高二下!$B:$R,17,0)</f>
        <v>骆泽群</v>
      </c>
      <c r="AQ402" t="e">
        <f>VLOOKUP($B402,[2]高二上!$B:$R,6,0)</f>
        <v>#N/A</v>
      </c>
      <c r="AR402" t="e">
        <f>VLOOKUP($B402,[2]高二上!$B:$R,7,0)</f>
        <v>#N/A</v>
      </c>
      <c r="AS402" t="e">
        <f>VLOOKUP($B402,[2]高二上!$B:$R,8,0)</f>
        <v>#N/A</v>
      </c>
      <c r="AT402" t="e">
        <f>VLOOKUP($B402,[2]高二上!$B:$R,9,0)</f>
        <v>#N/A</v>
      </c>
      <c r="AU402" t="e">
        <f>VLOOKUP($B402,[2]高二上!$B:$R,10,0)</f>
        <v>#N/A</v>
      </c>
      <c r="AV402" t="e">
        <f>VLOOKUP($B402,[2]高二上!$B:$R,11,0)</f>
        <v>#N/A</v>
      </c>
      <c r="AW402" t="e">
        <f>VLOOKUP($B402,[2]高二上!$B:$R,12,0)</f>
        <v>#N/A</v>
      </c>
      <c r="AX402" t="e">
        <f>VLOOKUP($B402,[2]高二上!$B:$R,13,0)</f>
        <v>#N/A</v>
      </c>
      <c r="AY402" t="e">
        <f>VLOOKUP($B402,[2]高二上!$B:$R,14,0)</f>
        <v>#N/A</v>
      </c>
      <c r="AZ402" t="e">
        <f>VLOOKUP($B402,[2]高二上!$B:$R,15,0)</f>
        <v>#N/A</v>
      </c>
      <c r="BA402" t="e">
        <f>VLOOKUP($B402,[2]高二上!$B:$R,16,0)</f>
        <v>#N/A</v>
      </c>
      <c r="BB402" t="e">
        <f>VLOOKUP($B402,[2]高二上!$B:$R,17,0)</f>
        <v>#N/A</v>
      </c>
      <c r="BC402">
        <f>VLOOKUP($B402,[1]高一下!$B:$R,6,0)</f>
        <v>83</v>
      </c>
      <c r="BD402" t="str">
        <f>VLOOKUP($B402,[1]高一下!$B:$R,7,0)</f>
        <v>刘玲君</v>
      </c>
      <c r="BE402">
        <f>VLOOKUP($B402,[1]高一下!$B:$R,8,0)</f>
        <v>79</v>
      </c>
      <c r="BF402" t="str">
        <f>VLOOKUP($B402,[1]高一下!$B:$R,9,0)</f>
        <v>陈强</v>
      </c>
      <c r="BG402">
        <f>VLOOKUP($B402,[1]高一下!$B:$R,10,0)</f>
        <v>40</v>
      </c>
      <c r="BH402" t="str">
        <f>VLOOKUP($B402,[1]高一下!$B:$R,11,0)</f>
        <v>车梦德</v>
      </c>
      <c r="BI402">
        <f>VLOOKUP($B402,[1]高一下!$B:$R,12,0)</f>
        <v>51</v>
      </c>
      <c r="BJ402" t="str">
        <f>VLOOKUP($B402,[1]高一下!$B:$R,13,0)</f>
        <v>李华</v>
      </c>
      <c r="BK402">
        <f>VLOOKUP($B402,[1]高一下!$B:$R,14,0)</f>
        <v>47</v>
      </c>
      <c r="BL402" t="str">
        <f>VLOOKUP($B402,[1]高一下!$B:$R,15,0)</f>
        <v>徐志兵</v>
      </c>
      <c r="BM402">
        <f>VLOOKUP($B402,[1]高一下!$B:$R,16,0)</f>
        <v>65</v>
      </c>
      <c r="BN402" t="str">
        <f>VLOOKUP($B402,[1]高一下!$B:$R,17,0)</f>
        <v>骆泽群</v>
      </c>
      <c r="BO402">
        <f>VLOOKUP($B402,[1]高一上!$B:$W,5,0)</f>
        <v>63</v>
      </c>
      <c r="BP402" t="str">
        <f>VLOOKUP($B402,[1]高一上!$B:$W,6,0)</f>
        <v>刘玲君</v>
      </c>
      <c r="BQ402">
        <f>VLOOKUP($B402,[1]高一上!$B:$W,7,0)</f>
        <v>64</v>
      </c>
      <c r="BR402" t="str">
        <f>VLOOKUP($B402,[1]高一上!$B:$W,8,0)</f>
        <v>陈强</v>
      </c>
      <c r="BS402">
        <f>VLOOKUP($B402,[1]高一上!$B:$W,9,0)</f>
        <v>45</v>
      </c>
      <c r="BT402" t="str">
        <f>VLOOKUP($B402,[1]高一上!$B:$W,10,0)</f>
        <v>车梦德</v>
      </c>
      <c r="BU402">
        <f>VLOOKUP($B402,[1]高一上!$B:$W,17,0)</f>
        <v>38</v>
      </c>
      <c r="BV402" t="str">
        <f>VLOOKUP($B402,[1]高一上!$B:$W,18,0)</f>
        <v>沙正芳</v>
      </c>
      <c r="BW402">
        <f>VLOOKUP($B402,[1]高一上!$B:$W,19,0)</f>
        <v>38</v>
      </c>
      <c r="BX402" t="str">
        <f>VLOOKUP($B402,[1]高一上!$B:$W,20,0)</f>
        <v>徐志兵</v>
      </c>
      <c r="BY402">
        <f>VLOOKUP($B402,[1]高一上!$B:$W,21,0)</f>
        <v>38</v>
      </c>
      <c r="BZ402" t="str">
        <f>VLOOKUP($B402,[1]高一上!$B:$W,22,0)</f>
        <v>骆泽群</v>
      </c>
      <c r="CA402">
        <f>VLOOKUP($B402,[1]中考!$B:$N,5,0)</f>
        <v>98</v>
      </c>
      <c r="CB402">
        <f>VLOOKUP($B402,[1]中考!$B:$N,6,0)</f>
        <v>97</v>
      </c>
      <c r="CC402">
        <f>VLOOKUP($B402,[1]中考!$B:$N,7,0)</f>
        <v>77</v>
      </c>
      <c r="CD402">
        <f>VLOOKUP($B402,[1]中考!$B:$N,11,0)</f>
        <v>25</v>
      </c>
      <c r="CE402">
        <f>VLOOKUP($B402,[1]中考!$B:$N,12,0)</f>
        <v>30</v>
      </c>
      <c r="CF402">
        <f>VLOOKUP($B402,[1]中考!$B:$N,13,0)</f>
        <v>39</v>
      </c>
    </row>
    <row r="403" spans="1:84" x14ac:dyDescent="0.2">
      <c r="A403" s="1" t="s">
        <v>1324</v>
      </c>
      <c r="B403" s="1" t="s">
        <v>1325</v>
      </c>
      <c r="C403" s="1" t="s">
        <v>1186</v>
      </c>
      <c r="D403" s="1" t="s">
        <v>853</v>
      </c>
      <c r="E403" s="1" t="s">
        <v>1326</v>
      </c>
      <c r="F403" s="1">
        <v>358</v>
      </c>
      <c r="G403" s="1">
        <v>103</v>
      </c>
      <c r="H403" s="1" t="s">
        <v>978</v>
      </c>
      <c r="I403" s="1">
        <v>66</v>
      </c>
      <c r="J403" s="1" t="s">
        <v>1188</v>
      </c>
      <c r="K403" s="1">
        <v>47</v>
      </c>
      <c r="L403" s="1" t="s">
        <v>1189</v>
      </c>
      <c r="M403" s="1">
        <v>45.5</v>
      </c>
      <c r="N403" s="1" t="s">
        <v>1190</v>
      </c>
      <c r="O403" s="1">
        <v>54.5</v>
      </c>
      <c r="P403" s="1" t="s">
        <v>984</v>
      </c>
      <c r="Q403" s="1">
        <v>39</v>
      </c>
      <c r="R403" s="1" t="s">
        <v>986</v>
      </c>
      <c r="S403">
        <f>VLOOKUP(B403,[1]高三上!$B:$R,6,0)</f>
        <v>95</v>
      </c>
      <c r="T403" t="str">
        <f>VLOOKUP(B403,[1]高三上!$B:$R,7,0)</f>
        <v>刘玲君</v>
      </c>
      <c r="U403">
        <f>VLOOKUP(B403,[1]高三上!$B:$R,8,0)</f>
        <v>87</v>
      </c>
      <c r="V403" t="str">
        <f>VLOOKUP(B403,[1]高三上!$B:$R,9,0)</f>
        <v>陈虎林</v>
      </c>
      <c r="W403">
        <f>VLOOKUP(B403,[1]高三上!$B:$R,10,0)</f>
        <v>46.5</v>
      </c>
      <c r="X403" t="str">
        <f>VLOOKUP(B403,[1]高三上!$B:$R,11,0)</f>
        <v>姚芳淑</v>
      </c>
      <c r="Y403">
        <f>VLOOKUP(B403,[1]高三上!$B:$R,12,0)</f>
        <v>52</v>
      </c>
      <c r="Z403" t="str">
        <f>VLOOKUP(B403,[1]高三上!$B:$R,13,0)</f>
        <v>沙正芳</v>
      </c>
      <c r="AA403">
        <f>VLOOKUP(B403,[1]高三上!$B:$R,14,0)</f>
        <v>44</v>
      </c>
      <c r="AB403" t="str">
        <f>VLOOKUP(B403,[1]高三上!$B:$R,15,0)</f>
        <v>沙华莺</v>
      </c>
      <c r="AC403">
        <f>VLOOKUP(B403,[1]高三上!$B:$R,16,0)</f>
        <v>38</v>
      </c>
      <c r="AD403" t="str">
        <f>VLOOKUP(B403,[1]高三上!$B:$R,17,0)</f>
        <v>骆泽群</v>
      </c>
      <c r="AE403" t="str">
        <f>VLOOKUP($B403,[1]高二下!$B:$R,6,0)</f>
        <v>77.0</v>
      </c>
      <c r="AF403" t="str">
        <f>VLOOKUP($B403,[1]高二下!$B:$R,7,0)</f>
        <v>刘玲君</v>
      </c>
      <c r="AG403" t="str">
        <f>VLOOKUP($B403,[1]高二下!$B:$R,8,0)</f>
        <v>60.0</v>
      </c>
      <c r="AH403" t="str">
        <f>VLOOKUP($B403,[1]高二下!$B:$R,9,0)</f>
        <v>陈强</v>
      </c>
      <c r="AI403" t="str">
        <f>VLOOKUP($B403,[1]高二下!$B:$R,10,0)</f>
        <v>57.5</v>
      </c>
      <c r="AJ403" t="str">
        <f>VLOOKUP($B403,[1]高二下!$B:$R,11,0)</f>
        <v xml:space="preserve"> 车梦德</v>
      </c>
      <c r="AK403" t="str">
        <f>VLOOKUP($B403,[1]高二下!$B:$R,12,0)</f>
        <v>67.0</v>
      </c>
      <c r="AL403" t="str">
        <f>VLOOKUP($B403,[1]高二下!$B:$R,13,0)</f>
        <v>沙正芳</v>
      </c>
      <c r="AM403" t="str">
        <f>VLOOKUP($B403,[1]高二下!$B:$R,14,0)</f>
        <v>56.0</v>
      </c>
      <c r="AN403" t="str">
        <f>VLOOKUP($B403,[1]高二下!$B:$R,15,0)</f>
        <v>沙华莺</v>
      </c>
      <c r="AO403" t="str">
        <f>VLOOKUP($B403,[1]高二下!$B:$R,16,0)</f>
        <v>54.0</v>
      </c>
      <c r="AP403" t="str">
        <f>VLOOKUP($B403,[1]高二下!$B:$R,17,0)</f>
        <v>骆泽群</v>
      </c>
      <c r="AQ403" t="e">
        <f>VLOOKUP($B403,[2]高二上!$B:$R,6,0)</f>
        <v>#N/A</v>
      </c>
      <c r="AR403" t="e">
        <f>VLOOKUP($B403,[2]高二上!$B:$R,7,0)</f>
        <v>#N/A</v>
      </c>
      <c r="AS403" t="e">
        <f>VLOOKUP($B403,[2]高二上!$B:$R,8,0)</f>
        <v>#N/A</v>
      </c>
      <c r="AT403" t="e">
        <f>VLOOKUP($B403,[2]高二上!$B:$R,9,0)</f>
        <v>#N/A</v>
      </c>
      <c r="AU403" t="e">
        <f>VLOOKUP($B403,[2]高二上!$B:$R,10,0)</f>
        <v>#N/A</v>
      </c>
      <c r="AV403" t="e">
        <f>VLOOKUP($B403,[2]高二上!$B:$R,11,0)</f>
        <v>#N/A</v>
      </c>
      <c r="AW403" t="e">
        <f>VLOOKUP($B403,[2]高二上!$B:$R,12,0)</f>
        <v>#N/A</v>
      </c>
      <c r="AX403" t="e">
        <f>VLOOKUP($B403,[2]高二上!$B:$R,13,0)</f>
        <v>#N/A</v>
      </c>
      <c r="AY403" t="e">
        <f>VLOOKUP($B403,[2]高二上!$B:$R,14,0)</f>
        <v>#N/A</v>
      </c>
      <c r="AZ403" t="e">
        <f>VLOOKUP($B403,[2]高二上!$B:$R,15,0)</f>
        <v>#N/A</v>
      </c>
      <c r="BA403" t="e">
        <f>VLOOKUP($B403,[2]高二上!$B:$R,16,0)</f>
        <v>#N/A</v>
      </c>
      <c r="BB403" t="e">
        <f>VLOOKUP($B403,[2]高二上!$B:$R,17,0)</f>
        <v>#N/A</v>
      </c>
      <c r="BC403">
        <f>VLOOKUP($B403,[1]高一下!$B:$R,6,0)</f>
        <v>89</v>
      </c>
      <c r="BD403" t="str">
        <f>VLOOKUP($B403,[1]高一下!$B:$R,7,0)</f>
        <v>刘玲君</v>
      </c>
      <c r="BE403">
        <f>VLOOKUP($B403,[1]高一下!$B:$R,8,0)</f>
        <v>92</v>
      </c>
      <c r="BF403" t="str">
        <f>VLOOKUP($B403,[1]高一下!$B:$R,9,0)</f>
        <v>陈强</v>
      </c>
      <c r="BG403">
        <f>VLOOKUP($B403,[1]高一下!$B:$R,10,0)</f>
        <v>59.5</v>
      </c>
      <c r="BH403" t="str">
        <f>VLOOKUP($B403,[1]高一下!$B:$R,11,0)</f>
        <v>车梦德</v>
      </c>
      <c r="BI403">
        <f>VLOOKUP($B403,[1]高一下!$B:$R,12,0)</f>
        <v>66</v>
      </c>
      <c r="BJ403" t="str">
        <f>VLOOKUP($B403,[1]高一下!$B:$R,13,0)</f>
        <v>李华</v>
      </c>
      <c r="BK403">
        <f>VLOOKUP($B403,[1]高一下!$B:$R,14,0)</f>
        <v>56</v>
      </c>
      <c r="BL403" t="str">
        <f>VLOOKUP($B403,[1]高一下!$B:$R,15,0)</f>
        <v>徐志兵</v>
      </c>
      <c r="BM403">
        <f>VLOOKUP($B403,[1]高一下!$B:$R,16,0)</f>
        <v>54</v>
      </c>
      <c r="BN403" t="str">
        <f>VLOOKUP($B403,[1]高一下!$B:$R,17,0)</f>
        <v>骆泽群</v>
      </c>
      <c r="BO403">
        <f>VLOOKUP($B403,[1]高一上!$B:$W,5,0)</f>
        <v>68.5</v>
      </c>
      <c r="BP403" t="str">
        <f>VLOOKUP($B403,[1]高一上!$B:$W,6,0)</f>
        <v>曹霞</v>
      </c>
      <c r="BQ403">
        <f>VLOOKUP($B403,[1]高一上!$B:$W,7,0)</f>
        <v>73.5</v>
      </c>
      <c r="BR403" t="str">
        <f>VLOOKUP($B403,[1]高一上!$B:$W,8,0)</f>
        <v>次儿祝玛</v>
      </c>
      <c r="BS403">
        <f>VLOOKUP($B403,[1]高一上!$B:$W,9,0)</f>
        <v>66.5</v>
      </c>
      <c r="BT403" t="str">
        <f>VLOOKUP($B403,[1]高一上!$B:$W,10,0)</f>
        <v>肖秀秀</v>
      </c>
      <c r="BU403">
        <f>VLOOKUP($B403,[1]高一上!$B:$W,17,0)</f>
        <v>46</v>
      </c>
      <c r="BV403">
        <f>VLOOKUP($B403,[1]高一上!$B:$W,18,0)</f>
        <v>0</v>
      </c>
      <c r="BW403">
        <f>VLOOKUP($B403,[1]高一上!$B:$W,19,0)</f>
        <v>44</v>
      </c>
      <c r="BX403">
        <f>VLOOKUP($B403,[1]高一上!$B:$W,20,0)</f>
        <v>0</v>
      </c>
      <c r="BY403">
        <f>VLOOKUP($B403,[1]高一上!$B:$W,21,0)</f>
        <v>44</v>
      </c>
      <c r="BZ403">
        <f>VLOOKUP($B403,[1]高一上!$B:$W,22,0)</f>
        <v>0</v>
      </c>
      <c r="CA403">
        <f>VLOOKUP($B403,[1]中考!$B:$N,5,0)</f>
        <v>95</v>
      </c>
      <c r="CB403">
        <f>VLOOKUP($B403,[1]中考!$B:$N,6,0)</f>
        <v>98</v>
      </c>
      <c r="CC403">
        <f>VLOOKUP($B403,[1]中考!$B:$N,7,0)</f>
        <v>78</v>
      </c>
      <c r="CD403">
        <f>VLOOKUP($B403,[1]中考!$B:$N,11,0)</f>
        <v>32</v>
      </c>
      <c r="CE403">
        <f>VLOOKUP($B403,[1]中考!$B:$N,12,0)</f>
        <v>40</v>
      </c>
      <c r="CF403">
        <f>VLOOKUP($B403,[1]中考!$B:$N,13,0)</f>
        <v>43</v>
      </c>
    </row>
    <row r="404" spans="1:84" x14ac:dyDescent="0.2">
      <c r="A404" s="1" t="s">
        <v>1327</v>
      </c>
      <c r="B404" s="1" t="s">
        <v>1328</v>
      </c>
      <c r="C404" s="1" t="s">
        <v>1186</v>
      </c>
      <c r="D404" s="1" t="s">
        <v>853</v>
      </c>
      <c r="E404" s="1" t="s">
        <v>1329</v>
      </c>
      <c r="F404" s="1">
        <v>408</v>
      </c>
      <c r="G404" s="1">
        <v>102</v>
      </c>
      <c r="H404" s="1" t="s">
        <v>978</v>
      </c>
      <c r="I404" s="1">
        <v>62</v>
      </c>
      <c r="J404" s="1" t="s">
        <v>1188</v>
      </c>
      <c r="K404" s="1">
        <v>57</v>
      </c>
      <c r="L404" s="1" t="s">
        <v>1189</v>
      </c>
      <c r="M404" s="1">
        <v>66.5</v>
      </c>
      <c r="N404" s="1" t="s">
        <v>1190</v>
      </c>
      <c r="O404" s="1">
        <v>63.5</v>
      </c>
      <c r="P404" s="1" t="s">
        <v>984</v>
      </c>
      <c r="Q404" s="1">
        <v>57</v>
      </c>
      <c r="R404" s="1" t="s">
        <v>986</v>
      </c>
      <c r="S404">
        <f>VLOOKUP(B404,[1]高三上!$B:$R,6,0)</f>
        <v>97.5</v>
      </c>
      <c r="T404" t="str">
        <f>VLOOKUP(B404,[1]高三上!$B:$R,7,0)</f>
        <v>刘玲君</v>
      </c>
      <c r="U404">
        <f>VLOOKUP(B404,[1]高三上!$B:$R,8,0)</f>
        <v>58</v>
      </c>
      <c r="V404" t="str">
        <f>VLOOKUP(B404,[1]高三上!$B:$R,9,0)</f>
        <v>陈虎林</v>
      </c>
      <c r="W404">
        <f>VLOOKUP(B404,[1]高三上!$B:$R,10,0)</f>
        <v>45.5</v>
      </c>
      <c r="X404" t="str">
        <f>VLOOKUP(B404,[1]高三上!$B:$R,11,0)</f>
        <v>姚芳淑</v>
      </c>
      <c r="Y404">
        <f>VLOOKUP(B404,[1]高三上!$B:$R,12,0)</f>
        <v>60</v>
      </c>
      <c r="Z404" t="str">
        <f>VLOOKUP(B404,[1]高三上!$B:$R,13,0)</f>
        <v>沙正芳</v>
      </c>
      <c r="AA404">
        <f>VLOOKUP(B404,[1]高三上!$B:$R,14,0)</f>
        <v>55</v>
      </c>
      <c r="AB404" t="str">
        <f>VLOOKUP(B404,[1]高三上!$B:$R,15,0)</f>
        <v>沙华莺</v>
      </c>
      <c r="AC404">
        <f>VLOOKUP(B404,[1]高三上!$B:$R,16,0)</f>
        <v>45</v>
      </c>
      <c r="AD404" t="str">
        <f>VLOOKUP(B404,[1]高三上!$B:$R,17,0)</f>
        <v>骆泽群</v>
      </c>
      <c r="AE404" t="str">
        <f>VLOOKUP($B404,[1]高二下!$B:$R,6,0)</f>
        <v>80.0</v>
      </c>
      <c r="AF404" t="str">
        <f>VLOOKUP($B404,[1]高二下!$B:$R,7,0)</f>
        <v>刘玲君</v>
      </c>
      <c r="AG404" t="str">
        <f>VLOOKUP($B404,[1]高二下!$B:$R,8,0)</f>
        <v>51.0</v>
      </c>
      <c r="AH404" t="str">
        <f>VLOOKUP($B404,[1]高二下!$B:$R,9,0)</f>
        <v>陈强</v>
      </c>
      <c r="AI404" t="str">
        <f>VLOOKUP($B404,[1]高二下!$B:$R,10,0)</f>
        <v>44.0</v>
      </c>
      <c r="AJ404" t="str">
        <f>VLOOKUP($B404,[1]高二下!$B:$R,11,0)</f>
        <v xml:space="preserve"> 车梦德</v>
      </c>
      <c r="AK404" t="str">
        <f>VLOOKUP($B404,[1]高二下!$B:$R,12,0)</f>
        <v>77.0</v>
      </c>
      <c r="AL404" t="str">
        <f>VLOOKUP($B404,[1]高二下!$B:$R,13,0)</f>
        <v>沙正芳</v>
      </c>
      <c r="AM404" t="str">
        <f>VLOOKUP($B404,[1]高二下!$B:$R,14,0)</f>
        <v>69.0</v>
      </c>
      <c r="AN404" t="str">
        <f>VLOOKUP($B404,[1]高二下!$B:$R,15,0)</f>
        <v>沙华莺</v>
      </c>
      <c r="AO404" t="str">
        <f>VLOOKUP($B404,[1]高二下!$B:$R,16,0)</f>
        <v>75.0</v>
      </c>
      <c r="AP404" t="str">
        <f>VLOOKUP($B404,[1]高二下!$B:$R,17,0)</f>
        <v>骆泽群</v>
      </c>
      <c r="AQ404" t="e">
        <f>VLOOKUP($B404,[2]高二上!$B:$R,6,0)</f>
        <v>#N/A</v>
      </c>
      <c r="AR404" t="e">
        <f>VLOOKUP($B404,[2]高二上!$B:$R,7,0)</f>
        <v>#N/A</v>
      </c>
      <c r="AS404" t="e">
        <f>VLOOKUP($B404,[2]高二上!$B:$R,8,0)</f>
        <v>#N/A</v>
      </c>
      <c r="AT404" t="e">
        <f>VLOOKUP($B404,[2]高二上!$B:$R,9,0)</f>
        <v>#N/A</v>
      </c>
      <c r="AU404" t="e">
        <f>VLOOKUP($B404,[2]高二上!$B:$R,10,0)</f>
        <v>#N/A</v>
      </c>
      <c r="AV404" t="e">
        <f>VLOOKUP($B404,[2]高二上!$B:$R,11,0)</f>
        <v>#N/A</v>
      </c>
      <c r="AW404" t="e">
        <f>VLOOKUP($B404,[2]高二上!$B:$R,12,0)</f>
        <v>#N/A</v>
      </c>
      <c r="AX404" t="e">
        <f>VLOOKUP($B404,[2]高二上!$B:$R,13,0)</f>
        <v>#N/A</v>
      </c>
      <c r="AY404" t="e">
        <f>VLOOKUP($B404,[2]高二上!$B:$R,14,0)</f>
        <v>#N/A</v>
      </c>
      <c r="AZ404" t="e">
        <f>VLOOKUP($B404,[2]高二上!$B:$R,15,0)</f>
        <v>#N/A</v>
      </c>
      <c r="BA404" t="e">
        <f>VLOOKUP($B404,[2]高二上!$B:$R,16,0)</f>
        <v>#N/A</v>
      </c>
      <c r="BB404" t="e">
        <f>VLOOKUP($B404,[2]高二上!$B:$R,17,0)</f>
        <v>#N/A</v>
      </c>
      <c r="BC404">
        <f>VLOOKUP($B404,[1]高一下!$B:$R,6,0)</f>
        <v>87</v>
      </c>
      <c r="BD404" t="str">
        <f>VLOOKUP($B404,[1]高一下!$B:$R,7,0)</f>
        <v>刘玲君</v>
      </c>
      <c r="BE404">
        <f>VLOOKUP($B404,[1]高一下!$B:$R,8,0)</f>
        <v>53</v>
      </c>
      <c r="BF404" t="str">
        <f>VLOOKUP($B404,[1]高一下!$B:$R,9,0)</f>
        <v>陈强</v>
      </c>
      <c r="BG404">
        <f>VLOOKUP($B404,[1]高一下!$B:$R,10,0)</f>
        <v>40</v>
      </c>
      <c r="BH404" t="str">
        <f>VLOOKUP($B404,[1]高一下!$B:$R,11,0)</f>
        <v>车梦德</v>
      </c>
      <c r="BI404">
        <f>VLOOKUP($B404,[1]高一下!$B:$R,12,0)</f>
        <v>56</v>
      </c>
      <c r="BJ404" t="str">
        <f>VLOOKUP($B404,[1]高一下!$B:$R,13,0)</f>
        <v>李华</v>
      </c>
      <c r="BK404">
        <f>VLOOKUP($B404,[1]高一下!$B:$R,14,0)</f>
        <v>64</v>
      </c>
      <c r="BL404" t="str">
        <f>VLOOKUP($B404,[1]高一下!$B:$R,15,0)</f>
        <v>徐志兵</v>
      </c>
      <c r="BM404">
        <f>VLOOKUP($B404,[1]高一下!$B:$R,16,0)</f>
        <v>82</v>
      </c>
      <c r="BN404" t="str">
        <f>VLOOKUP($B404,[1]高一下!$B:$R,17,0)</f>
        <v>骆泽群</v>
      </c>
      <c r="BO404">
        <f>VLOOKUP($B404,[1]高一上!$B:$W,5,0)</f>
        <v>97</v>
      </c>
      <c r="BP404" t="str">
        <f>VLOOKUP($B404,[1]高一上!$B:$W,6,0)</f>
        <v>刘玲君</v>
      </c>
      <c r="BQ404">
        <f>VLOOKUP($B404,[1]高一上!$B:$W,7,0)</f>
        <v>54</v>
      </c>
      <c r="BR404" t="str">
        <f>VLOOKUP($B404,[1]高一上!$B:$W,8,0)</f>
        <v>陈强</v>
      </c>
      <c r="BS404">
        <f>VLOOKUP($B404,[1]高一上!$B:$W,9,0)</f>
        <v>27.5</v>
      </c>
      <c r="BT404" t="str">
        <f>VLOOKUP($B404,[1]高一上!$B:$W,10,0)</f>
        <v>车梦德</v>
      </c>
      <c r="BU404">
        <f>VLOOKUP($B404,[1]高一上!$B:$W,17,0)</f>
        <v>57</v>
      </c>
      <c r="BV404" t="str">
        <f>VLOOKUP($B404,[1]高一上!$B:$W,18,0)</f>
        <v>沙正芳</v>
      </c>
      <c r="BW404">
        <f>VLOOKUP($B404,[1]高一上!$B:$W,19,0)</f>
        <v>42</v>
      </c>
      <c r="BX404" t="str">
        <f>VLOOKUP($B404,[1]高一上!$B:$W,20,0)</f>
        <v>徐志兵</v>
      </c>
      <c r="BY404">
        <f>VLOOKUP($B404,[1]高一上!$B:$W,21,0)</f>
        <v>42</v>
      </c>
      <c r="BZ404" t="str">
        <f>VLOOKUP($B404,[1]高一上!$B:$W,22,0)</f>
        <v>骆泽群</v>
      </c>
      <c r="CA404">
        <f>VLOOKUP($B404,[1]中考!$B:$N,5,0)</f>
        <v>105</v>
      </c>
      <c r="CB404">
        <f>VLOOKUP($B404,[1]中考!$B:$N,6,0)</f>
        <v>79</v>
      </c>
      <c r="CC404">
        <f>VLOOKUP($B404,[1]中考!$B:$N,7,0)</f>
        <v>61</v>
      </c>
      <c r="CD404">
        <f>VLOOKUP($B404,[1]中考!$B:$N,11,0)</f>
        <v>36</v>
      </c>
      <c r="CE404">
        <f>VLOOKUP($B404,[1]中考!$B:$N,12,0)</f>
        <v>37</v>
      </c>
      <c r="CF404">
        <f>VLOOKUP($B404,[1]中考!$B:$N,13,0)</f>
        <v>46</v>
      </c>
    </row>
    <row r="405" spans="1:84" x14ac:dyDescent="0.2">
      <c r="A405" s="1" t="s">
        <v>1330</v>
      </c>
      <c r="B405" s="1" t="s">
        <v>1331</v>
      </c>
      <c r="C405" s="1" t="s">
        <v>1186</v>
      </c>
      <c r="D405" s="1" t="s">
        <v>853</v>
      </c>
      <c r="E405" s="1" t="s">
        <v>1332</v>
      </c>
      <c r="F405" s="1">
        <v>368</v>
      </c>
      <c r="G405" s="1">
        <v>94</v>
      </c>
      <c r="H405" s="1" t="s">
        <v>978</v>
      </c>
      <c r="I405" s="1">
        <v>58</v>
      </c>
      <c r="J405" s="1" t="s">
        <v>1188</v>
      </c>
      <c r="K405" s="1">
        <v>92</v>
      </c>
      <c r="L405" s="1" t="s">
        <v>1189</v>
      </c>
      <c r="M405" s="1">
        <v>50</v>
      </c>
      <c r="N405" s="1" t="s">
        <v>1190</v>
      </c>
      <c r="O405" s="1">
        <v>42.5</v>
      </c>
      <c r="P405" s="1" t="s">
        <v>984</v>
      </c>
      <c r="Q405" s="1">
        <v>31</v>
      </c>
      <c r="R405" s="1" t="s">
        <v>986</v>
      </c>
      <c r="S405">
        <f>VLOOKUP(B405,[1]高三上!$B:$R,6,0)</f>
        <v>94</v>
      </c>
      <c r="T405" t="str">
        <f>VLOOKUP(B405,[1]高三上!$B:$R,7,0)</f>
        <v>刘玲君</v>
      </c>
      <c r="U405">
        <f>VLOOKUP(B405,[1]高三上!$B:$R,8,0)</f>
        <v>43.5</v>
      </c>
      <c r="V405" t="str">
        <f>VLOOKUP(B405,[1]高三上!$B:$R,9,0)</f>
        <v>陈虎林</v>
      </c>
      <c r="W405">
        <f>VLOOKUP(B405,[1]高三上!$B:$R,10,0)</f>
        <v>74.5</v>
      </c>
      <c r="X405" t="str">
        <f>VLOOKUP(B405,[1]高三上!$B:$R,11,0)</f>
        <v>姚芳淑</v>
      </c>
      <c r="Y405">
        <f>VLOOKUP(B405,[1]高三上!$B:$R,12,0)</f>
        <v>47</v>
      </c>
      <c r="Z405" t="str">
        <f>VLOOKUP(B405,[1]高三上!$B:$R,13,0)</f>
        <v>沙正芳</v>
      </c>
      <c r="AA405">
        <f>VLOOKUP(B405,[1]高三上!$B:$R,14,0)</f>
        <v>26.5</v>
      </c>
      <c r="AB405" t="str">
        <f>VLOOKUP(B405,[1]高三上!$B:$R,15,0)</f>
        <v>沙华莺</v>
      </c>
      <c r="AC405">
        <f>VLOOKUP(B405,[1]高三上!$B:$R,16,0)</f>
        <v>17</v>
      </c>
      <c r="AD405" t="str">
        <f>VLOOKUP(B405,[1]高三上!$B:$R,17,0)</f>
        <v>骆泽群</v>
      </c>
      <c r="AE405" t="str">
        <f>VLOOKUP($B405,[1]高二下!$B:$R,6,0)</f>
        <v>79.0</v>
      </c>
      <c r="AF405" t="str">
        <f>VLOOKUP($B405,[1]高二下!$B:$R,7,0)</f>
        <v>刘玲君</v>
      </c>
      <c r="AG405" t="str">
        <f>VLOOKUP($B405,[1]高二下!$B:$R,8,0)</f>
        <v>20.0</v>
      </c>
      <c r="AH405" t="str">
        <f>VLOOKUP($B405,[1]高二下!$B:$R,9,0)</f>
        <v>陈强</v>
      </c>
      <c r="AI405" t="str">
        <f>VLOOKUP($B405,[1]高二下!$B:$R,10,0)</f>
        <v>78.5</v>
      </c>
      <c r="AJ405" t="str">
        <f>VLOOKUP($B405,[1]高二下!$B:$R,11,0)</f>
        <v xml:space="preserve"> 车梦德</v>
      </c>
      <c r="AK405" t="str">
        <f>VLOOKUP($B405,[1]高二下!$B:$R,12,0)</f>
        <v>73.0</v>
      </c>
      <c r="AL405" t="str">
        <f>VLOOKUP($B405,[1]高二下!$B:$R,13,0)</f>
        <v>沙正芳</v>
      </c>
      <c r="AM405" t="str">
        <f>VLOOKUP($B405,[1]高二下!$B:$R,14,0)</f>
        <v>54.0</v>
      </c>
      <c r="AN405" t="str">
        <f>VLOOKUP($B405,[1]高二下!$B:$R,15,0)</f>
        <v>沙华莺</v>
      </c>
      <c r="AO405" t="str">
        <f>VLOOKUP($B405,[1]高二下!$B:$R,16,0)</f>
        <v>59.0</v>
      </c>
      <c r="AP405" t="str">
        <f>VLOOKUP($B405,[1]高二下!$B:$R,17,0)</f>
        <v>骆泽群</v>
      </c>
      <c r="AQ405" t="e">
        <f>VLOOKUP($B405,[2]高二上!$B:$R,6,0)</f>
        <v>#N/A</v>
      </c>
      <c r="AR405" t="e">
        <f>VLOOKUP($B405,[2]高二上!$B:$R,7,0)</f>
        <v>#N/A</v>
      </c>
      <c r="AS405" t="e">
        <f>VLOOKUP($B405,[2]高二上!$B:$R,8,0)</f>
        <v>#N/A</v>
      </c>
      <c r="AT405" t="e">
        <f>VLOOKUP($B405,[2]高二上!$B:$R,9,0)</f>
        <v>#N/A</v>
      </c>
      <c r="AU405" t="e">
        <f>VLOOKUP($B405,[2]高二上!$B:$R,10,0)</f>
        <v>#N/A</v>
      </c>
      <c r="AV405" t="e">
        <f>VLOOKUP($B405,[2]高二上!$B:$R,11,0)</f>
        <v>#N/A</v>
      </c>
      <c r="AW405" t="e">
        <f>VLOOKUP($B405,[2]高二上!$B:$R,12,0)</f>
        <v>#N/A</v>
      </c>
      <c r="AX405" t="e">
        <f>VLOOKUP($B405,[2]高二上!$B:$R,13,0)</f>
        <v>#N/A</v>
      </c>
      <c r="AY405" t="e">
        <f>VLOOKUP($B405,[2]高二上!$B:$R,14,0)</f>
        <v>#N/A</v>
      </c>
      <c r="AZ405" t="e">
        <f>VLOOKUP($B405,[2]高二上!$B:$R,15,0)</f>
        <v>#N/A</v>
      </c>
      <c r="BA405" t="e">
        <f>VLOOKUP($B405,[2]高二上!$B:$R,16,0)</f>
        <v>#N/A</v>
      </c>
      <c r="BB405" t="e">
        <f>VLOOKUP($B405,[2]高二上!$B:$R,17,0)</f>
        <v>#N/A</v>
      </c>
      <c r="BC405">
        <f>VLOOKUP($B405,[1]高一下!$B:$R,6,0)</f>
        <v>70</v>
      </c>
      <c r="BD405" t="str">
        <f>VLOOKUP($B405,[1]高一下!$B:$R,7,0)</f>
        <v>刘玲君</v>
      </c>
      <c r="BE405">
        <f>VLOOKUP($B405,[1]高一下!$B:$R,8,0)</f>
        <v>52</v>
      </c>
      <c r="BF405" t="str">
        <f>VLOOKUP($B405,[1]高一下!$B:$R,9,0)</f>
        <v>陈强</v>
      </c>
      <c r="BG405">
        <f>VLOOKUP($B405,[1]高一下!$B:$R,10,0)</f>
        <v>65</v>
      </c>
      <c r="BH405" t="str">
        <f>VLOOKUP($B405,[1]高一下!$B:$R,11,0)</f>
        <v>车梦德</v>
      </c>
      <c r="BI405">
        <f>VLOOKUP($B405,[1]高一下!$B:$R,12,0)</f>
        <v>51</v>
      </c>
      <c r="BJ405" t="str">
        <f>VLOOKUP($B405,[1]高一下!$B:$R,13,0)</f>
        <v>李华</v>
      </c>
      <c r="BK405">
        <f>VLOOKUP($B405,[1]高一下!$B:$R,14,0)</f>
        <v>48</v>
      </c>
      <c r="BL405" t="str">
        <f>VLOOKUP($B405,[1]高一下!$B:$R,15,0)</f>
        <v>徐志兵</v>
      </c>
      <c r="BM405">
        <f>VLOOKUP($B405,[1]高一下!$B:$R,16,0)</f>
        <v>49</v>
      </c>
      <c r="BN405" t="str">
        <f>VLOOKUP($B405,[1]高一下!$B:$R,17,0)</f>
        <v>骆泽群</v>
      </c>
      <c r="BO405">
        <f>VLOOKUP($B405,[1]高一上!$B:$W,5,0)</f>
        <v>76.5</v>
      </c>
      <c r="BP405" t="str">
        <f>VLOOKUP($B405,[1]高一上!$B:$W,6,0)</f>
        <v>曹霞</v>
      </c>
      <c r="BQ405">
        <f>VLOOKUP($B405,[1]高一上!$B:$W,7,0)</f>
        <v>41.5</v>
      </c>
      <c r="BR405" t="str">
        <f>VLOOKUP($B405,[1]高一上!$B:$W,8,0)</f>
        <v>次儿祝玛</v>
      </c>
      <c r="BS405">
        <f>VLOOKUP($B405,[1]高一上!$B:$W,9,0)</f>
        <v>60.5</v>
      </c>
      <c r="BT405" t="str">
        <f>VLOOKUP($B405,[1]高一上!$B:$W,10,0)</f>
        <v>肖秀秀</v>
      </c>
      <c r="BU405">
        <f>VLOOKUP($B405,[1]高一上!$B:$W,17,0)</f>
        <v>50</v>
      </c>
      <c r="BV405">
        <f>VLOOKUP($B405,[1]高一上!$B:$W,18,0)</f>
        <v>0</v>
      </c>
      <c r="BW405">
        <f>VLOOKUP($B405,[1]高一上!$B:$W,19,0)</f>
        <v>28</v>
      </c>
      <c r="BX405">
        <f>VLOOKUP($B405,[1]高一上!$B:$W,20,0)</f>
        <v>0</v>
      </c>
      <c r="BY405">
        <f>VLOOKUP($B405,[1]高一上!$B:$W,21,0)</f>
        <v>28</v>
      </c>
      <c r="BZ405">
        <f>VLOOKUP($B405,[1]高一上!$B:$W,22,0)</f>
        <v>0</v>
      </c>
      <c r="CA405">
        <f>VLOOKUP($B405,[1]中考!$B:$N,5,0)</f>
        <v>101</v>
      </c>
      <c r="CB405">
        <f>VLOOKUP($B405,[1]中考!$B:$N,6,0)</f>
        <v>65</v>
      </c>
      <c r="CC405">
        <f>VLOOKUP($B405,[1]中考!$B:$N,7,0)</f>
        <v>110</v>
      </c>
      <c r="CD405">
        <f>VLOOKUP($B405,[1]中考!$B:$N,11,0)</f>
        <v>40</v>
      </c>
      <c r="CE405">
        <f>VLOOKUP($B405,[1]中考!$B:$N,12,0)</f>
        <v>28</v>
      </c>
      <c r="CF405">
        <f>VLOOKUP($B405,[1]中考!$B:$N,13,0)</f>
        <v>28</v>
      </c>
    </row>
    <row r="406" spans="1:84" x14ac:dyDescent="0.2">
      <c r="A406" s="1" t="s">
        <v>1333</v>
      </c>
      <c r="B406" s="1" t="s">
        <v>1334</v>
      </c>
      <c r="C406" s="1" t="s">
        <v>1186</v>
      </c>
      <c r="D406" s="1" t="s">
        <v>853</v>
      </c>
      <c r="E406" s="1" t="s">
        <v>1335</v>
      </c>
      <c r="F406" s="1">
        <v>377</v>
      </c>
      <c r="G406" s="1">
        <v>101</v>
      </c>
      <c r="H406" s="1" t="s">
        <v>978</v>
      </c>
      <c r="I406" s="1">
        <v>47</v>
      </c>
      <c r="J406" s="1" t="s">
        <v>1188</v>
      </c>
      <c r="K406" s="1">
        <v>60</v>
      </c>
      <c r="L406" s="1" t="s">
        <v>1189</v>
      </c>
      <c r="M406" s="1">
        <v>65.5</v>
      </c>
      <c r="N406" s="1" t="s">
        <v>1190</v>
      </c>
      <c r="O406" s="1">
        <v>63</v>
      </c>
      <c r="P406" s="1" t="s">
        <v>984</v>
      </c>
      <c r="Q406" s="1">
        <v>40</v>
      </c>
      <c r="R406" s="1" t="s">
        <v>986</v>
      </c>
      <c r="S406">
        <f>VLOOKUP(B406,[1]高三上!$B:$R,6,0)</f>
        <v>87</v>
      </c>
      <c r="T406" t="str">
        <f>VLOOKUP(B406,[1]高三上!$B:$R,7,0)</f>
        <v>刘玲君</v>
      </c>
      <c r="U406">
        <f>VLOOKUP(B406,[1]高三上!$B:$R,8,0)</f>
        <v>47</v>
      </c>
      <c r="V406" t="str">
        <f>VLOOKUP(B406,[1]高三上!$B:$R,9,0)</f>
        <v>陈虎林</v>
      </c>
      <c r="W406">
        <f>VLOOKUP(B406,[1]高三上!$B:$R,10,0)</f>
        <v>57</v>
      </c>
      <c r="X406" t="str">
        <f>VLOOKUP(B406,[1]高三上!$B:$R,11,0)</f>
        <v>姚芳淑</v>
      </c>
      <c r="Y406">
        <f>VLOOKUP(B406,[1]高三上!$B:$R,12,0)</f>
        <v>62</v>
      </c>
      <c r="Z406" t="str">
        <f>VLOOKUP(B406,[1]高三上!$B:$R,13,0)</f>
        <v>沙正芳</v>
      </c>
      <c r="AA406">
        <f>VLOOKUP(B406,[1]高三上!$B:$R,14,0)</f>
        <v>46.5</v>
      </c>
      <c r="AB406" t="str">
        <f>VLOOKUP(B406,[1]高三上!$B:$R,15,0)</f>
        <v>沙华莺</v>
      </c>
      <c r="AC406">
        <f>VLOOKUP(B406,[1]高三上!$B:$R,16,0)</f>
        <v>47</v>
      </c>
      <c r="AD406" t="str">
        <f>VLOOKUP(B406,[1]高三上!$B:$R,17,0)</f>
        <v>骆泽群</v>
      </c>
      <c r="AE406" t="str">
        <f>VLOOKUP($B406,[1]高二下!$B:$R,6,0)</f>
        <v>84.0</v>
      </c>
      <c r="AF406" t="str">
        <f>VLOOKUP($B406,[1]高二下!$B:$R,7,0)</f>
        <v>刘玲君</v>
      </c>
      <c r="AG406" t="str">
        <f>VLOOKUP($B406,[1]高二下!$B:$R,8,0)</f>
        <v>45.0</v>
      </c>
      <c r="AH406" t="str">
        <f>VLOOKUP($B406,[1]高二下!$B:$R,9,0)</f>
        <v>陈强</v>
      </c>
      <c r="AI406" t="str">
        <f>VLOOKUP($B406,[1]高二下!$B:$R,10,0)</f>
        <v>74.0</v>
      </c>
      <c r="AJ406" t="str">
        <f>VLOOKUP($B406,[1]高二下!$B:$R,11,0)</f>
        <v xml:space="preserve"> 车梦德</v>
      </c>
      <c r="AK406" t="str">
        <f>VLOOKUP($B406,[1]高二下!$B:$R,12,0)</f>
        <v>79.0</v>
      </c>
      <c r="AL406" t="str">
        <f>VLOOKUP($B406,[1]高二下!$B:$R,13,0)</f>
        <v>沙正芳</v>
      </c>
      <c r="AM406" t="str">
        <f>VLOOKUP($B406,[1]高二下!$B:$R,14,0)</f>
        <v>55.0</v>
      </c>
      <c r="AN406" t="str">
        <f>VLOOKUP($B406,[1]高二下!$B:$R,15,0)</f>
        <v>沙华莺</v>
      </c>
      <c r="AO406" t="str">
        <f>VLOOKUP($B406,[1]高二下!$B:$R,16,0)</f>
        <v>58.0</v>
      </c>
      <c r="AP406" t="str">
        <f>VLOOKUP($B406,[1]高二下!$B:$R,17,0)</f>
        <v>骆泽群</v>
      </c>
      <c r="AQ406" t="e">
        <f>VLOOKUP($B406,[2]高二上!$B:$R,6,0)</f>
        <v>#N/A</v>
      </c>
      <c r="AR406" t="e">
        <f>VLOOKUP($B406,[2]高二上!$B:$R,7,0)</f>
        <v>#N/A</v>
      </c>
      <c r="AS406" t="e">
        <f>VLOOKUP($B406,[2]高二上!$B:$R,8,0)</f>
        <v>#N/A</v>
      </c>
      <c r="AT406" t="e">
        <f>VLOOKUP($B406,[2]高二上!$B:$R,9,0)</f>
        <v>#N/A</v>
      </c>
      <c r="AU406" t="e">
        <f>VLOOKUP($B406,[2]高二上!$B:$R,10,0)</f>
        <v>#N/A</v>
      </c>
      <c r="AV406" t="e">
        <f>VLOOKUP($B406,[2]高二上!$B:$R,11,0)</f>
        <v>#N/A</v>
      </c>
      <c r="AW406" t="e">
        <f>VLOOKUP($B406,[2]高二上!$B:$R,12,0)</f>
        <v>#N/A</v>
      </c>
      <c r="AX406" t="e">
        <f>VLOOKUP($B406,[2]高二上!$B:$R,13,0)</f>
        <v>#N/A</v>
      </c>
      <c r="AY406" t="e">
        <f>VLOOKUP($B406,[2]高二上!$B:$R,14,0)</f>
        <v>#N/A</v>
      </c>
      <c r="AZ406" t="e">
        <f>VLOOKUP($B406,[2]高二上!$B:$R,15,0)</f>
        <v>#N/A</v>
      </c>
      <c r="BA406" t="e">
        <f>VLOOKUP($B406,[2]高二上!$B:$R,16,0)</f>
        <v>#N/A</v>
      </c>
      <c r="BB406" t="e">
        <f>VLOOKUP($B406,[2]高二上!$B:$R,17,0)</f>
        <v>#N/A</v>
      </c>
      <c r="BC406">
        <f>VLOOKUP($B406,[1]高一下!$B:$R,6,0)</f>
        <v>97</v>
      </c>
      <c r="BD406" t="str">
        <f>VLOOKUP($B406,[1]高一下!$B:$R,7,0)</f>
        <v>刘玲君</v>
      </c>
      <c r="BE406">
        <f>VLOOKUP($B406,[1]高一下!$B:$R,8,0)</f>
        <v>51</v>
      </c>
      <c r="BF406" t="str">
        <f>VLOOKUP($B406,[1]高一下!$B:$R,9,0)</f>
        <v>陈强</v>
      </c>
      <c r="BG406">
        <f>VLOOKUP($B406,[1]高一下!$B:$R,10,0)</f>
        <v>48</v>
      </c>
      <c r="BH406" t="str">
        <f>VLOOKUP($B406,[1]高一下!$B:$R,11,0)</f>
        <v>车梦德</v>
      </c>
      <c r="BI406">
        <f>VLOOKUP($B406,[1]高一下!$B:$R,12,0)</f>
        <v>61</v>
      </c>
      <c r="BJ406" t="str">
        <f>VLOOKUP($B406,[1]高一下!$B:$R,13,0)</f>
        <v>李华</v>
      </c>
      <c r="BK406">
        <f>VLOOKUP($B406,[1]高一下!$B:$R,14,0)</f>
        <v>74</v>
      </c>
      <c r="BL406" t="str">
        <f>VLOOKUP($B406,[1]高一下!$B:$R,15,0)</f>
        <v>徐志兵</v>
      </c>
      <c r="BM406">
        <f>VLOOKUP($B406,[1]高一下!$B:$R,16,0)</f>
        <v>68</v>
      </c>
      <c r="BN406" t="str">
        <f>VLOOKUP($B406,[1]高一下!$B:$R,17,0)</f>
        <v>骆泽群</v>
      </c>
      <c r="BO406">
        <f>VLOOKUP($B406,[1]高一上!$B:$W,5,0)</f>
        <v>85</v>
      </c>
      <c r="BP406" t="str">
        <f>VLOOKUP($B406,[1]高一上!$B:$W,6,0)</f>
        <v>刘玲君</v>
      </c>
      <c r="BQ406">
        <f>VLOOKUP($B406,[1]高一上!$B:$W,7,0)</f>
        <v>31</v>
      </c>
      <c r="BR406" t="str">
        <f>VLOOKUP($B406,[1]高一上!$B:$W,8,0)</f>
        <v>陈强</v>
      </c>
      <c r="BS406">
        <f>VLOOKUP($B406,[1]高一上!$B:$W,9,0)</f>
        <v>46.5</v>
      </c>
      <c r="BT406" t="str">
        <f>VLOOKUP($B406,[1]高一上!$B:$W,10,0)</f>
        <v>车梦德</v>
      </c>
      <c r="BU406">
        <f>VLOOKUP($B406,[1]高一上!$B:$W,17,0)</f>
        <v>65</v>
      </c>
      <c r="BV406" t="str">
        <f>VLOOKUP($B406,[1]高一上!$B:$W,18,0)</f>
        <v>沙正芳</v>
      </c>
      <c r="BW406">
        <f>VLOOKUP($B406,[1]高一上!$B:$W,19,0)</f>
        <v>39</v>
      </c>
      <c r="BX406" t="str">
        <f>VLOOKUP($B406,[1]高一上!$B:$W,20,0)</f>
        <v>徐志兵</v>
      </c>
      <c r="BY406">
        <f>VLOOKUP($B406,[1]高一上!$B:$W,21,0)</f>
        <v>39</v>
      </c>
      <c r="BZ406" t="str">
        <f>VLOOKUP($B406,[1]高一上!$B:$W,22,0)</f>
        <v>骆泽群</v>
      </c>
      <c r="CA406">
        <f>VLOOKUP($B406,[1]中考!$B:$N,5,0)</f>
        <v>102</v>
      </c>
      <c r="CB406">
        <f>VLOOKUP($B406,[1]中考!$B:$N,6,0)</f>
        <v>50</v>
      </c>
      <c r="CC406">
        <f>VLOOKUP($B406,[1]中考!$B:$N,7,0)</f>
        <v>55</v>
      </c>
      <c r="CD406">
        <f>VLOOKUP($B406,[1]中考!$B:$N,11,0)</f>
        <v>37</v>
      </c>
      <c r="CE406">
        <f>VLOOKUP($B406,[1]中考!$B:$N,12,0)</f>
        <v>40</v>
      </c>
      <c r="CF406">
        <f>VLOOKUP($B406,[1]中考!$B:$N,13,0)</f>
        <v>45</v>
      </c>
    </row>
    <row r="407" spans="1:84" x14ac:dyDescent="0.2">
      <c r="A407" s="1" t="s">
        <v>1336</v>
      </c>
      <c r="B407" s="1" t="s">
        <v>1337</v>
      </c>
      <c r="C407" s="1" t="s">
        <v>1186</v>
      </c>
      <c r="D407" s="1" t="s">
        <v>853</v>
      </c>
      <c r="E407" s="1" t="s">
        <v>1338</v>
      </c>
      <c r="F407" s="1">
        <v>355</v>
      </c>
      <c r="G407" s="1">
        <v>110</v>
      </c>
      <c r="H407" s="1" t="s">
        <v>978</v>
      </c>
      <c r="I407" s="1">
        <v>35</v>
      </c>
      <c r="J407" s="1" t="s">
        <v>1188</v>
      </c>
      <c r="K407" s="1">
        <v>68</v>
      </c>
      <c r="L407" s="1" t="s">
        <v>1189</v>
      </c>
      <c r="M407" s="1">
        <v>42.5</v>
      </c>
      <c r="N407" s="1" t="s">
        <v>1190</v>
      </c>
      <c r="O407" s="1">
        <v>52</v>
      </c>
      <c r="P407" s="1" t="s">
        <v>984</v>
      </c>
      <c r="Q407" s="1">
        <v>46</v>
      </c>
      <c r="R407" s="1" t="s">
        <v>986</v>
      </c>
      <c r="S407">
        <f>VLOOKUP(B407,[1]高三上!$B:$R,6,0)</f>
        <v>92.5</v>
      </c>
      <c r="T407" t="str">
        <f>VLOOKUP(B407,[1]高三上!$B:$R,7,0)</f>
        <v>刘玲君</v>
      </c>
      <c r="U407">
        <f>VLOOKUP(B407,[1]高三上!$B:$R,8,0)</f>
        <v>40</v>
      </c>
      <c r="V407" t="str">
        <f>VLOOKUP(B407,[1]高三上!$B:$R,9,0)</f>
        <v>陈虎林</v>
      </c>
      <c r="W407">
        <f>VLOOKUP(B407,[1]高三上!$B:$R,10,0)</f>
        <v>50.5</v>
      </c>
      <c r="X407" t="str">
        <f>VLOOKUP(B407,[1]高三上!$B:$R,11,0)</f>
        <v>姚芳淑</v>
      </c>
      <c r="Y407">
        <f>VLOOKUP(B407,[1]高三上!$B:$R,12,0)</f>
        <v>66</v>
      </c>
      <c r="Z407" t="str">
        <f>VLOOKUP(B407,[1]高三上!$B:$R,13,0)</f>
        <v>沙正芳</v>
      </c>
      <c r="AA407">
        <f>VLOOKUP(B407,[1]高三上!$B:$R,14,0)</f>
        <v>50</v>
      </c>
      <c r="AB407" t="str">
        <f>VLOOKUP(B407,[1]高三上!$B:$R,15,0)</f>
        <v>沙华莺</v>
      </c>
      <c r="AC407">
        <f>VLOOKUP(B407,[1]高三上!$B:$R,16,0)</f>
        <v>47</v>
      </c>
      <c r="AD407" t="str">
        <f>VLOOKUP(B407,[1]高三上!$B:$R,17,0)</f>
        <v>骆泽群</v>
      </c>
      <c r="AE407" t="str">
        <f>VLOOKUP($B407,[1]高二下!$B:$R,6,0)</f>
        <v>91.0</v>
      </c>
      <c r="AF407" t="str">
        <f>VLOOKUP($B407,[1]高二下!$B:$R,7,0)</f>
        <v>刘玲君</v>
      </c>
      <c r="AG407" t="str">
        <f>VLOOKUP($B407,[1]高二下!$B:$R,8,0)</f>
        <v>26.0</v>
      </c>
      <c r="AH407" t="str">
        <f>VLOOKUP($B407,[1]高二下!$B:$R,9,0)</f>
        <v>陈强</v>
      </c>
      <c r="AI407" t="str">
        <f>VLOOKUP($B407,[1]高二下!$B:$R,10,0)</f>
        <v>48.5</v>
      </c>
      <c r="AJ407" t="str">
        <f>VLOOKUP($B407,[1]高二下!$B:$R,11,0)</f>
        <v xml:space="preserve"> 车梦德</v>
      </c>
      <c r="AK407" t="str">
        <f>VLOOKUP($B407,[1]高二下!$B:$R,12,0)</f>
        <v>64.0</v>
      </c>
      <c r="AL407" t="str">
        <f>VLOOKUP($B407,[1]高二下!$B:$R,13,0)</f>
        <v>沙正芳</v>
      </c>
      <c r="AM407" t="str">
        <f>VLOOKUP($B407,[1]高二下!$B:$R,14,0)</f>
        <v>64.0</v>
      </c>
      <c r="AN407" t="str">
        <f>VLOOKUP($B407,[1]高二下!$B:$R,15,0)</f>
        <v>沙华莺</v>
      </c>
      <c r="AO407" t="str">
        <f>VLOOKUP($B407,[1]高二下!$B:$R,16,0)</f>
        <v>80.0</v>
      </c>
      <c r="AP407" t="str">
        <f>VLOOKUP($B407,[1]高二下!$B:$R,17,0)</f>
        <v>骆泽群</v>
      </c>
      <c r="AQ407" t="e">
        <f>VLOOKUP($B407,[2]高二上!$B:$R,6,0)</f>
        <v>#N/A</v>
      </c>
      <c r="AR407" t="e">
        <f>VLOOKUP($B407,[2]高二上!$B:$R,7,0)</f>
        <v>#N/A</v>
      </c>
      <c r="AS407" t="e">
        <f>VLOOKUP($B407,[2]高二上!$B:$R,8,0)</f>
        <v>#N/A</v>
      </c>
      <c r="AT407" t="e">
        <f>VLOOKUP($B407,[2]高二上!$B:$R,9,0)</f>
        <v>#N/A</v>
      </c>
      <c r="AU407" t="e">
        <f>VLOOKUP($B407,[2]高二上!$B:$R,10,0)</f>
        <v>#N/A</v>
      </c>
      <c r="AV407" t="e">
        <f>VLOOKUP($B407,[2]高二上!$B:$R,11,0)</f>
        <v>#N/A</v>
      </c>
      <c r="AW407" t="e">
        <f>VLOOKUP($B407,[2]高二上!$B:$R,12,0)</f>
        <v>#N/A</v>
      </c>
      <c r="AX407" t="e">
        <f>VLOOKUP($B407,[2]高二上!$B:$R,13,0)</f>
        <v>#N/A</v>
      </c>
      <c r="AY407" t="e">
        <f>VLOOKUP($B407,[2]高二上!$B:$R,14,0)</f>
        <v>#N/A</v>
      </c>
      <c r="AZ407" t="e">
        <f>VLOOKUP($B407,[2]高二上!$B:$R,15,0)</f>
        <v>#N/A</v>
      </c>
      <c r="BA407" t="e">
        <f>VLOOKUP($B407,[2]高二上!$B:$R,16,0)</f>
        <v>#N/A</v>
      </c>
      <c r="BB407" t="e">
        <f>VLOOKUP($B407,[2]高二上!$B:$R,17,0)</f>
        <v>#N/A</v>
      </c>
      <c r="BC407">
        <f>VLOOKUP($B407,[1]高一下!$B:$R,6,0)</f>
        <v>98</v>
      </c>
      <c r="BD407" t="str">
        <f>VLOOKUP($B407,[1]高一下!$B:$R,7,0)</f>
        <v>刘玲君</v>
      </c>
      <c r="BE407">
        <f>VLOOKUP($B407,[1]高一下!$B:$R,8,0)</f>
        <v>50</v>
      </c>
      <c r="BF407" t="str">
        <f>VLOOKUP($B407,[1]高一下!$B:$R,9,0)</f>
        <v>陈强</v>
      </c>
      <c r="BG407">
        <f>VLOOKUP($B407,[1]高一下!$B:$R,10,0)</f>
        <v>33.5</v>
      </c>
      <c r="BH407" t="str">
        <f>VLOOKUP($B407,[1]高一下!$B:$R,11,0)</f>
        <v>车梦德</v>
      </c>
      <c r="BI407">
        <f>VLOOKUP($B407,[1]高一下!$B:$R,12,0)</f>
        <v>65</v>
      </c>
      <c r="BJ407" t="str">
        <f>VLOOKUP($B407,[1]高一下!$B:$R,13,0)</f>
        <v>李华</v>
      </c>
      <c r="BK407">
        <f>VLOOKUP($B407,[1]高一下!$B:$R,14,0)</f>
        <v>85</v>
      </c>
      <c r="BL407" t="str">
        <f>VLOOKUP($B407,[1]高一下!$B:$R,15,0)</f>
        <v>徐志兵</v>
      </c>
      <c r="BM407">
        <f>VLOOKUP($B407,[1]高一下!$B:$R,16,0)</f>
        <v>79</v>
      </c>
      <c r="BN407" t="str">
        <f>VLOOKUP($B407,[1]高一下!$B:$R,17,0)</f>
        <v>骆泽群</v>
      </c>
      <c r="BO407">
        <f>VLOOKUP($B407,[1]高一上!$B:$W,5,0)</f>
        <v>70</v>
      </c>
      <c r="BP407" t="str">
        <f>VLOOKUP($B407,[1]高一上!$B:$W,6,0)</f>
        <v>刘玲君</v>
      </c>
      <c r="BQ407">
        <f>VLOOKUP($B407,[1]高一上!$B:$W,7,0)</f>
        <v>32</v>
      </c>
      <c r="BR407" t="str">
        <f>VLOOKUP($B407,[1]高一上!$B:$W,8,0)</f>
        <v>陈强</v>
      </c>
      <c r="BS407">
        <f>VLOOKUP($B407,[1]高一上!$B:$W,9,0)</f>
        <v>51.5</v>
      </c>
      <c r="BT407" t="str">
        <f>VLOOKUP($B407,[1]高一上!$B:$W,10,0)</f>
        <v>车梦德</v>
      </c>
      <c r="BU407">
        <f>VLOOKUP($B407,[1]高一上!$B:$W,17,0)</f>
        <v>71</v>
      </c>
      <c r="BV407" t="str">
        <f>VLOOKUP($B407,[1]高一上!$B:$W,18,0)</f>
        <v>沙正芳</v>
      </c>
      <c r="BW407">
        <f>VLOOKUP($B407,[1]高一上!$B:$W,19,0)</f>
        <v>56</v>
      </c>
      <c r="BX407" t="str">
        <f>VLOOKUP($B407,[1]高一上!$B:$W,20,0)</f>
        <v>徐志兵</v>
      </c>
      <c r="BY407">
        <f>VLOOKUP($B407,[1]高一上!$B:$W,21,0)</f>
        <v>56</v>
      </c>
      <c r="BZ407" t="str">
        <f>VLOOKUP($B407,[1]高一上!$B:$W,22,0)</f>
        <v>骆泽群</v>
      </c>
      <c r="CA407">
        <f>VLOOKUP($B407,[1]中考!$B:$N,5,0)</f>
        <v>106</v>
      </c>
      <c r="CB407">
        <f>VLOOKUP($B407,[1]中考!$B:$N,6,0)</f>
        <v>53</v>
      </c>
      <c r="CC407">
        <f>VLOOKUP($B407,[1]中考!$B:$N,7,0)</f>
        <v>85</v>
      </c>
      <c r="CD407">
        <f>VLOOKUP($B407,[1]中考!$B:$N,11,0)</f>
        <v>34</v>
      </c>
      <c r="CE407">
        <f>VLOOKUP($B407,[1]中考!$B:$N,12,0)</f>
        <v>34</v>
      </c>
      <c r="CF407">
        <f>VLOOKUP($B407,[1]中考!$B:$N,13,0)</f>
        <v>43</v>
      </c>
    </row>
    <row r="408" spans="1:84" x14ac:dyDescent="0.2">
      <c r="A408" s="1" t="s">
        <v>1339</v>
      </c>
      <c r="B408" s="1" t="s">
        <v>1340</v>
      </c>
      <c r="C408" s="1" t="s">
        <v>1186</v>
      </c>
      <c r="D408" s="1" t="s">
        <v>853</v>
      </c>
      <c r="E408" s="1" t="s">
        <v>1341</v>
      </c>
      <c r="F408" s="1">
        <v>376</v>
      </c>
      <c r="G408" s="1">
        <v>91</v>
      </c>
      <c r="H408" s="1" t="s">
        <v>978</v>
      </c>
      <c r="I408" s="1">
        <v>83</v>
      </c>
      <c r="J408" s="1" t="s">
        <v>1188</v>
      </c>
      <c r="K408" s="1">
        <v>58</v>
      </c>
      <c r="L408" s="1" t="s">
        <v>1189</v>
      </c>
      <c r="M408" s="1">
        <v>51</v>
      </c>
      <c r="N408" s="1" t="s">
        <v>1190</v>
      </c>
      <c r="O408" s="1">
        <v>45</v>
      </c>
      <c r="P408" s="1" t="s">
        <v>984</v>
      </c>
      <c r="Q408" s="1">
        <v>48</v>
      </c>
      <c r="R408" s="1" t="s">
        <v>986</v>
      </c>
      <c r="S408">
        <f>VLOOKUP(B408,[1]高三上!$B:$R,6,0)</f>
        <v>75.5</v>
      </c>
      <c r="T408" t="str">
        <f>VLOOKUP(B408,[1]高三上!$B:$R,7,0)</f>
        <v>刘玲君</v>
      </c>
      <c r="U408">
        <f>VLOOKUP(B408,[1]高三上!$B:$R,8,0)</f>
        <v>76</v>
      </c>
      <c r="V408" t="str">
        <f>VLOOKUP(B408,[1]高三上!$B:$R,9,0)</f>
        <v>陈虎林</v>
      </c>
      <c r="W408">
        <f>VLOOKUP(B408,[1]高三上!$B:$R,10,0)</f>
        <v>37.5</v>
      </c>
      <c r="X408" t="str">
        <f>VLOOKUP(B408,[1]高三上!$B:$R,11,0)</f>
        <v>姚芳淑</v>
      </c>
      <c r="Y408">
        <f>VLOOKUP(B408,[1]高三上!$B:$R,12,0)</f>
        <v>57.5</v>
      </c>
      <c r="Z408" t="str">
        <f>VLOOKUP(B408,[1]高三上!$B:$R,13,0)</f>
        <v>沙正芳</v>
      </c>
      <c r="AA408">
        <f>VLOOKUP(B408,[1]高三上!$B:$R,14,0)</f>
        <v>35</v>
      </c>
      <c r="AB408" t="str">
        <f>VLOOKUP(B408,[1]高三上!$B:$R,15,0)</f>
        <v>沙华莺</v>
      </c>
      <c r="AC408">
        <f>VLOOKUP(B408,[1]高三上!$B:$R,16,0)</f>
        <v>44</v>
      </c>
      <c r="AD408" t="str">
        <f>VLOOKUP(B408,[1]高三上!$B:$R,17,0)</f>
        <v>骆泽群</v>
      </c>
      <c r="AE408" t="str">
        <f>VLOOKUP($B408,[1]高二下!$B:$R,6,0)</f>
        <v>66.0</v>
      </c>
      <c r="AF408" t="str">
        <f>VLOOKUP($B408,[1]高二下!$B:$R,7,0)</f>
        <v>刘玲君</v>
      </c>
      <c r="AG408" t="str">
        <f>VLOOKUP($B408,[1]高二下!$B:$R,8,0)</f>
        <v>66.0</v>
      </c>
      <c r="AH408" t="str">
        <f>VLOOKUP($B408,[1]高二下!$B:$R,9,0)</f>
        <v>陈强</v>
      </c>
      <c r="AI408" t="str">
        <f>VLOOKUP($B408,[1]高二下!$B:$R,10,0)</f>
        <v>54.5</v>
      </c>
      <c r="AJ408" t="str">
        <f>VLOOKUP($B408,[1]高二下!$B:$R,11,0)</f>
        <v xml:space="preserve"> 车梦德</v>
      </c>
      <c r="AK408" t="str">
        <f>VLOOKUP($B408,[1]高二下!$B:$R,12,0)</f>
        <v>64.0</v>
      </c>
      <c r="AL408" t="str">
        <f>VLOOKUP($B408,[1]高二下!$B:$R,13,0)</f>
        <v>沙正芳</v>
      </c>
      <c r="AM408" t="str">
        <f>VLOOKUP($B408,[1]高二下!$B:$R,14,0)</f>
        <v>42.0</v>
      </c>
      <c r="AN408" t="str">
        <f>VLOOKUP($B408,[1]高二下!$B:$R,15,0)</f>
        <v>沙华莺</v>
      </c>
      <c r="AO408" t="str">
        <f>VLOOKUP($B408,[1]高二下!$B:$R,16,0)</f>
        <v>57.0</v>
      </c>
      <c r="AP408" t="str">
        <f>VLOOKUP($B408,[1]高二下!$B:$R,17,0)</f>
        <v>骆泽群</v>
      </c>
      <c r="AQ408" t="e">
        <f>VLOOKUP($B408,[2]高二上!$B:$R,6,0)</f>
        <v>#N/A</v>
      </c>
      <c r="AR408" t="e">
        <f>VLOOKUP($B408,[2]高二上!$B:$R,7,0)</f>
        <v>#N/A</v>
      </c>
      <c r="AS408" t="e">
        <f>VLOOKUP($B408,[2]高二上!$B:$R,8,0)</f>
        <v>#N/A</v>
      </c>
      <c r="AT408" t="e">
        <f>VLOOKUP($B408,[2]高二上!$B:$R,9,0)</f>
        <v>#N/A</v>
      </c>
      <c r="AU408" t="e">
        <f>VLOOKUP($B408,[2]高二上!$B:$R,10,0)</f>
        <v>#N/A</v>
      </c>
      <c r="AV408" t="e">
        <f>VLOOKUP($B408,[2]高二上!$B:$R,11,0)</f>
        <v>#N/A</v>
      </c>
      <c r="AW408" t="e">
        <f>VLOOKUP($B408,[2]高二上!$B:$R,12,0)</f>
        <v>#N/A</v>
      </c>
      <c r="AX408" t="e">
        <f>VLOOKUP($B408,[2]高二上!$B:$R,13,0)</f>
        <v>#N/A</v>
      </c>
      <c r="AY408" t="e">
        <f>VLOOKUP($B408,[2]高二上!$B:$R,14,0)</f>
        <v>#N/A</v>
      </c>
      <c r="AZ408" t="e">
        <f>VLOOKUP($B408,[2]高二上!$B:$R,15,0)</f>
        <v>#N/A</v>
      </c>
      <c r="BA408" t="e">
        <f>VLOOKUP($B408,[2]高二上!$B:$R,16,0)</f>
        <v>#N/A</v>
      </c>
      <c r="BB408" t="e">
        <f>VLOOKUP($B408,[2]高二上!$B:$R,17,0)</f>
        <v>#N/A</v>
      </c>
      <c r="BC408">
        <f>VLOOKUP($B408,[1]高一下!$B:$R,6,0)</f>
        <v>90</v>
      </c>
      <c r="BD408" t="str">
        <f>VLOOKUP($B408,[1]高一下!$B:$R,7,0)</f>
        <v>刘玲君</v>
      </c>
      <c r="BE408">
        <f>VLOOKUP($B408,[1]高一下!$B:$R,8,0)</f>
        <v>71</v>
      </c>
      <c r="BF408" t="str">
        <f>VLOOKUP($B408,[1]高一下!$B:$R,9,0)</f>
        <v>陈强</v>
      </c>
      <c r="BG408">
        <f>VLOOKUP($B408,[1]高一下!$B:$R,10,0)</f>
        <v>33</v>
      </c>
      <c r="BH408" t="str">
        <f>VLOOKUP($B408,[1]高一下!$B:$R,11,0)</f>
        <v>车梦德</v>
      </c>
      <c r="BI408">
        <f>VLOOKUP($B408,[1]高一下!$B:$R,12,0)</f>
        <v>55</v>
      </c>
      <c r="BJ408" t="str">
        <f>VLOOKUP($B408,[1]高一下!$B:$R,13,0)</f>
        <v>李华</v>
      </c>
      <c r="BK408">
        <f>VLOOKUP($B408,[1]高一下!$B:$R,14,0)</f>
        <v>56</v>
      </c>
      <c r="BL408" t="str">
        <f>VLOOKUP($B408,[1]高一下!$B:$R,15,0)</f>
        <v>徐志兵</v>
      </c>
      <c r="BM408">
        <f>VLOOKUP($B408,[1]高一下!$B:$R,16,0)</f>
        <v>74</v>
      </c>
      <c r="BN408" t="str">
        <f>VLOOKUP($B408,[1]高一下!$B:$R,17,0)</f>
        <v>骆泽群</v>
      </c>
      <c r="BO408">
        <f>VLOOKUP($B408,[1]高一上!$B:$W,5,0)</f>
        <v>70</v>
      </c>
      <c r="BP408" t="str">
        <f>VLOOKUP($B408,[1]高一上!$B:$W,6,0)</f>
        <v>龚霞</v>
      </c>
      <c r="BQ408">
        <f>VLOOKUP($B408,[1]高一上!$B:$W,7,0)</f>
        <v>68</v>
      </c>
      <c r="BR408" t="str">
        <f>VLOOKUP($B408,[1]高一上!$B:$W,8,0)</f>
        <v>扎拉</v>
      </c>
      <c r="BS408">
        <f>VLOOKUP($B408,[1]高一上!$B:$W,9,0)</f>
        <v>46.5</v>
      </c>
      <c r="BT408" t="str">
        <f>VLOOKUP($B408,[1]高一上!$B:$W,10,0)</f>
        <v>冷开艳</v>
      </c>
      <c r="BU408">
        <f>VLOOKUP($B408,[1]高一上!$B:$W,17,0)</f>
        <v>38</v>
      </c>
      <c r="BV408">
        <f>VLOOKUP($B408,[1]高一上!$B:$W,18,0)</f>
        <v>0</v>
      </c>
      <c r="BW408">
        <f>VLOOKUP($B408,[1]高一上!$B:$W,19,0)</f>
        <v>54</v>
      </c>
      <c r="BX408">
        <f>VLOOKUP($B408,[1]高一上!$B:$W,20,0)</f>
        <v>0</v>
      </c>
      <c r="BY408">
        <f>VLOOKUP($B408,[1]高一上!$B:$W,21,0)</f>
        <v>54</v>
      </c>
      <c r="BZ408">
        <f>VLOOKUP($B408,[1]高一上!$B:$W,22,0)</f>
        <v>0</v>
      </c>
      <c r="CA408">
        <f>VLOOKUP($B408,[1]中考!$B:$N,5,0)</f>
        <v>83</v>
      </c>
      <c r="CB408">
        <f>VLOOKUP($B408,[1]中考!$B:$N,6,0)</f>
        <v>101</v>
      </c>
      <c r="CC408">
        <f>VLOOKUP($B408,[1]中考!$B:$N,7,0)</f>
        <v>89</v>
      </c>
      <c r="CD408">
        <f>VLOOKUP($B408,[1]中考!$B:$N,11,0)</f>
        <v>36</v>
      </c>
      <c r="CE408">
        <f>VLOOKUP($B408,[1]中考!$B:$N,12,0)</f>
        <v>24</v>
      </c>
      <c r="CF408">
        <f>VLOOKUP($B408,[1]中考!$B:$N,13,0)</f>
        <v>45</v>
      </c>
    </row>
    <row r="409" spans="1:84" x14ac:dyDescent="0.2">
      <c r="A409" s="1" t="s">
        <v>1342</v>
      </c>
      <c r="B409" s="1" t="s">
        <v>1343</v>
      </c>
      <c r="C409" s="1" t="s">
        <v>1186</v>
      </c>
      <c r="D409" s="1" t="s">
        <v>853</v>
      </c>
      <c r="E409" s="1" t="s">
        <v>1344</v>
      </c>
      <c r="F409" s="1">
        <v>382</v>
      </c>
      <c r="G409" s="1">
        <v>110</v>
      </c>
      <c r="H409" s="1" t="s">
        <v>978</v>
      </c>
      <c r="I409" s="1">
        <v>81</v>
      </c>
      <c r="J409" s="1" t="s">
        <v>1188</v>
      </c>
      <c r="K409" s="1">
        <v>42</v>
      </c>
      <c r="L409" s="1" t="s">
        <v>1189</v>
      </c>
      <c r="M409" s="1">
        <v>64</v>
      </c>
      <c r="N409" s="1" t="s">
        <v>1190</v>
      </c>
      <c r="O409" s="1">
        <v>49.5</v>
      </c>
      <c r="P409" s="1" t="s">
        <v>984</v>
      </c>
      <c r="Q409" s="1">
        <v>35</v>
      </c>
      <c r="R409" s="1" t="s">
        <v>986</v>
      </c>
      <c r="S409">
        <f>VLOOKUP(B409,[1]高三上!$B:$R,6,0)</f>
        <v>91</v>
      </c>
      <c r="T409" t="str">
        <f>VLOOKUP(B409,[1]高三上!$B:$R,7,0)</f>
        <v>刘玲君</v>
      </c>
      <c r="U409">
        <f>VLOOKUP(B409,[1]高三上!$B:$R,8,0)</f>
        <v>52</v>
      </c>
      <c r="V409" t="str">
        <f>VLOOKUP(B409,[1]高三上!$B:$R,9,0)</f>
        <v>陈虎林</v>
      </c>
      <c r="W409">
        <f>VLOOKUP(B409,[1]高三上!$B:$R,10,0)</f>
        <v>43.5</v>
      </c>
      <c r="X409" t="str">
        <f>VLOOKUP(B409,[1]高三上!$B:$R,11,0)</f>
        <v>姚芳淑</v>
      </c>
      <c r="Y409">
        <f>VLOOKUP(B409,[1]高三上!$B:$R,12,0)</f>
        <v>63</v>
      </c>
      <c r="Z409" t="str">
        <f>VLOOKUP(B409,[1]高三上!$B:$R,13,0)</f>
        <v>沙正芳</v>
      </c>
      <c r="AA409">
        <f>VLOOKUP(B409,[1]高三上!$B:$R,14,0)</f>
        <v>61</v>
      </c>
      <c r="AB409" t="str">
        <f>VLOOKUP(B409,[1]高三上!$B:$R,15,0)</f>
        <v>沙华莺</v>
      </c>
      <c r="AC409">
        <f>VLOOKUP(B409,[1]高三上!$B:$R,16,0)</f>
        <v>39</v>
      </c>
      <c r="AD409" t="str">
        <f>VLOOKUP(B409,[1]高三上!$B:$R,17,0)</f>
        <v>骆泽群</v>
      </c>
      <c r="AE409" t="str">
        <f>VLOOKUP($B409,[1]高二下!$B:$R,6,0)</f>
        <v>88.0</v>
      </c>
      <c r="AF409" t="str">
        <f>VLOOKUP($B409,[1]高二下!$B:$R,7,0)</f>
        <v>刘玲君</v>
      </c>
      <c r="AG409" t="str">
        <f>VLOOKUP($B409,[1]高二下!$B:$R,8,0)</f>
        <v>53.0</v>
      </c>
      <c r="AH409" t="str">
        <f>VLOOKUP($B409,[1]高二下!$B:$R,9,0)</f>
        <v>陈强</v>
      </c>
      <c r="AI409" t="str">
        <f>VLOOKUP($B409,[1]高二下!$B:$R,10,0)</f>
        <v>47.5</v>
      </c>
      <c r="AJ409" t="str">
        <f>VLOOKUP($B409,[1]高二下!$B:$R,11,0)</f>
        <v xml:space="preserve"> 车梦德</v>
      </c>
      <c r="AK409" t="str">
        <f>VLOOKUP($B409,[1]高二下!$B:$R,12,0)</f>
        <v>62.0</v>
      </c>
      <c r="AL409" t="str">
        <f>VLOOKUP($B409,[1]高二下!$B:$R,13,0)</f>
        <v>沙正芳</v>
      </c>
      <c r="AM409" t="str">
        <f>VLOOKUP($B409,[1]高二下!$B:$R,14,0)</f>
        <v>52.0</v>
      </c>
      <c r="AN409" t="str">
        <f>VLOOKUP($B409,[1]高二下!$B:$R,15,0)</f>
        <v>沙华莺</v>
      </c>
      <c r="AO409" t="str">
        <f>VLOOKUP($B409,[1]高二下!$B:$R,16,0)</f>
        <v>54.0</v>
      </c>
      <c r="AP409" t="str">
        <f>VLOOKUP($B409,[1]高二下!$B:$R,17,0)</f>
        <v>骆泽群</v>
      </c>
      <c r="AQ409" t="e">
        <f>VLOOKUP($B409,[2]高二上!$B:$R,6,0)</f>
        <v>#N/A</v>
      </c>
      <c r="AR409" t="e">
        <f>VLOOKUP($B409,[2]高二上!$B:$R,7,0)</f>
        <v>#N/A</v>
      </c>
      <c r="AS409" t="e">
        <f>VLOOKUP($B409,[2]高二上!$B:$R,8,0)</f>
        <v>#N/A</v>
      </c>
      <c r="AT409" t="e">
        <f>VLOOKUP($B409,[2]高二上!$B:$R,9,0)</f>
        <v>#N/A</v>
      </c>
      <c r="AU409" t="e">
        <f>VLOOKUP($B409,[2]高二上!$B:$R,10,0)</f>
        <v>#N/A</v>
      </c>
      <c r="AV409" t="e">
        <f>VLOOKUP($B409,[2]高二上!$B:$R,11,0)</f>
        <v>#N/A</v>
      </c>
      <c r="AW409" t="e">
        <f>VLOOKUP($B409,[2]高二上!$B:$R,12,0)</f>
        <v>#N/A</v>
      </c>
      <c r="AX409" t="e">
        <f>VLOOKUP($B409,[2]高二上!$B:$R,13,0)</f>
        <v>#N/A</v>
      </c>
      <c r="AY409" t="e">
        <f>VLOOKUP($B409,[2]高二上!$B:$R,14,0)</f>
        <v>#N/A</v>
      </c>
      <c r="AZ409" t="e">
        <f>VLOOKUP($B409,[2]高二上!$B:$R,15,0)</f>
        <v>#N/A</v>
      </c>
      <c r="BA409" t="e">
        <f>VLOOKUP($B409,[2]高二上!$B:$R,16,0)</f>
        <v>#N/A</v>
      </c>
      <c r="BB409" t="e">
        <f>VLOOKUP($B409,[2]高二上!$B:$R,17,0)</f>
        <v>#N/A</v>
      </c>
      <c r="BC409">
        <f>VLOOKUP($B409,[1]高一下!$B:$R,6,0)</f>
        <v>97</v>
      </c>
      <c r="BD409" t="str">
        <f>VLOOKUP($B409,[1]高一下!$B:$R,7,0)</f>
        <v>刘玲君</v>
      </c>
      <c r="BE409">
        <f>VLOOKUP($B409,[1]高一下!$B:$R,8,0)</f>
        <v>82</v>
      </c>
      <c r="BF409" t="str">
        <f>VLOOKUP($B409,[1]高一下!$B:$R,9,0)</f>
        <v>陈强</v>
      </c>
      <c r="BG409">
        <f>VLOOKUP($B409,[1]高一下!$B:$R,10,0)</f>
        <v>28</v>
      </c>
      <c r="BH409" t="str">
        <f>VLOOKUP($B409,[1]高一下!$B:$R,11,0)</f>
        <v>车梦德</v>
      </c>
      <c r="BI409">
        <f>VLOOKUP($B409,[1]高一下!$B:$R,12,0)</f>
        <v>58</v>
      </c>
      <c r="BJ409" t="str">
        <f>VLOOKUP($B409,[1]高一下!$B:$R,13,0)</f>
        <v>李华</v>
      </c>
      <c r="BK409">
        <f>VLOOKUP($B409,[1]高一下!$B:$R,14,0)</f>
        <v>62</v>
      </c>
      <c r="BL409" t="str">
        <f>VLOOKUP($B409,[1]高一下!$B:$R,15,0)</f>
        <v>徐志兵</v>
      </c>
      <c r="BM409">
        <f>VLOOKUP($B409,[1]高一下!$B:$R,16,0)</f>
        <v>62</v>
      </c>
      <c r="BN409" t="str">
        <f>VLOOKUP($B409,[1]高一下!$B:$R,17,0)</f>
        <v>骆泽群</v>
      </c>
      <c r="BO409">
        <f>VLOOKUP($B409,[1]高一上!$B:$W,5,0)</f>
        <v>80.5</v>
      </c>
      <c r="BP409" t="str">
        <f>VLOOKUP($B409,[1]高一上!$B:$W,6,0)</f>
        <v>曹霞</v>
      </c>
      <c r="BQ409">
        <f>VLOOKUP($B409,[1]高一上!$B:$W,7,0)</f>
        <v>55</v>
      </c>
      <c r="BR409" t="str">
        <f>VLOOKUP($B409,[1]高一上!$B:$W,8,0)</f>
        <v>次儿祝玛</v>
      </c>
      <c r="BS409">
        <f>VLOOKUP($B409,[1]高一上!$B:$W,9,0)</f>
        <v>45</v>
      </c>
      <c r="BT409" t="str">
        <f>VLOOKUP($B409,[1]高一上!$B:$W,10,0)</f>
        <v>肖秀秀</v>
      </c>
      <c r="BU409">
        <f>VLOOKUP($B409,[1]高一上!$B:$W,17,0)</f>
        <v>37</v>
      </c>
      <c r="BV409">
        <f>VLOOKUP($B409,[1]高一上!$B:$W,18,0)</f>
        <v>0</v>
      </c>
      <c r="BW409">
        <f>VLOOKUP($B409,[1]高一上!$B:$W,19,0)</f>
        <v>43</v>
      </c>
      <c r="BX409">
        <f>VLOOKUP($B409,[1]高一上!$B:$W,20,0)</f>
        <v>0</v>
      </c>
      <c r="BY409">
        <f>VLOOKUP($B409,[1]高一上!$B:$W,21,0)</f>
        <v>43</v>
      </c>
      <c r="BZ409">
        <f>VLOOKUP($B409,[1]高一上!$B:$W,22,0)</f>
        <v>0</v>
      </c>
      <c r="CA409">
        <f>VLOOKUP($B409,[1]中考!$B:$N,5,0)</f>
        <v>111</v>
      </c>
      <c r="CB409">
        <f>VLOOKUP($B409,[1]中考!$B:$N,6,0)</f>
        <v>72</v>
      </c>
      <c r="CC409">
        <f>VLOOKUP($B409,[1]中考!$B:$N,7,0)</f>
        <v>76</v>
      </c>
      <c r="CD409">
        <f>VLOOKUP($B409,[1]中考!$B:$N,11,0)</f>
        <v>33</v>
      </c>
      <c r="CE409">
        <f>VLOOKUP($B409,[1]中考!$B:$N,12,0)</f>
        <v>34</v>
      </c>
      <c r="CF409">
        <f>VLOOKUP($B409,[1]中考!$B:$N,13,0)</f>
        <v>40</v>
      </c>
    </row>
    <row r="410" spans="1:84" x14ac:dyDescent="0.2">
      <c r="A410" s="1" t="s">
        <v>1345</v>
      </c>
      <c r="B410" s="1" t="s">
        <v>1346</v>
      </c>
      <c r="C410" s="1" t="s">
        <v>1186</v>
      </c>
      <c r="D410" s="1" t="s">
        <v>853</v>
      </c>
      <c r="E410" s="1" t="s">
        <v>1347</v>
      </c>
      <c r="F410" s="1">
        <v>420</v>
      </c>
      <c r="G410" s="1">
        <v>110</v>
      </c>
      <c r="H410" s="1" t="s">
        <v>978</v>
      </c>
      <c r="I410" s="1">
        <v>65</v>
      </c>
      <c r="J410" s="1" t="s">
        <v>1188</v>
      </c>
      <c r="K410" s="1">
        <v>60</v>
      </c>
      <c r="L410" s="1" t="s">
        <v>1189</v>
      </c>
      <c r="M410" s="1">
        <v>72.5</v>
      </c>
      <c r="N410" s="1" t="s">
        <v>1190</v>
      </c>
      <c r="O410" s="1">
        <v>66</v>
      </c>
      <c r="P410" s="1" t="s">
        <v>984</v>
      </c>
      <c r="Q410" s="1">
        <v>46</v>
      </c>
      <c r="R410" s="1" t="s">
        <v>986</v>
      </c>
      <c r="S410">
        <f>VLOOKUP(B410,[1]高三上!$B:$R,6,0)</f>
        <v>105.5</v>
      </c>
      <c r="T410" t="str">
        <f>VLOOKUP(B410,[1]高三上!$B:$R,7,0)</f>
        <v>刘玲君</v>
      </c>
      <c r="U410">
        <f>VLOOKUP(B410,[1]高三上!$B:$R,8,0)</f>
        <v>66</v>
      </c>
      <c r="V410" t="str">
        <f>VLOOKUP(B410,[1]高三上!$B:$R,9,0)</f>
        <v>陈虎林</v>
      </c>
      <c r="W410">
        <f>VLOOKUP(B410,[1]高三上!$B:$R,10,0)</f>
        <v>38</v>
      </c>
      <c r="X410" t="str">
        <f>VLOOKUP(B410,[1]高三上!$B:$R,11,0)</f>
        <v>姚芳淑</v>
      </c>
      <c r="Y410">
        <f>VLOOKUP(B410,[1]高三上!$B:$R,12,0)</f>
        <v>64.5</v>
      </c>
      <c r="Z410" t="str">
        <f>VLOOKUP(B410,[1]高三上!$B:$R,13,0)</f>
        <v>沙正芳</v>
      </c>
      <c r="AA410">
        <f>VLOOKUP(B410,[1]高三上!$B:$R,14,0)</f>
        <v>73</v>
      </c>
      <c r="AB410" t="str">
        <f>VLOOKUP(B410,[1]高三上!$B:$R,15,0)</f>
        <v>沙华莺</v>
      </c>
      <c r="AC410">
        <f>VLOOKUP(B410,[1]高三上!$B:$R,16,0)</f>
        <v>42</v>
      </c>
      <c r="AD410" t="str">
        <f>VLOOKUP(B410,[1]高三上!$B:$R,17,0)</f>
        <v>骆泽群</v>
      </c>
      <c r="AE410" t="str">
        <f>VLOOKUP($B410,[1]高二下!$B:$R,6,0)</f>
        <v>87.0</v>
      </c>
      <c r="AF410" t="str">
        <f>VLOOKUP($B410,[1]高二下!$B:$R,7,0)</f>
        <v>刘玲君</v>
      </c>
      <c r="AG410" t="str">
        <f>VLOOKUP($B410,[1]高二下!$B:$R,8,0)</f>
        <v>59.0</v>
      </c>
      <c r="AH410" t="str">
        <f>VLOOKUP($B410,[1]高二下!$B:$R,9,0)</f>
        <v>陈强</v>
      </c>
      <c r="AI410" t="str">
        <f>VLOOKUP($B410,[1]高二下!$B:$R,10,0)</f>
        <v>54.5</v>
      </c>
      <c r="AJ410" t="str">
        <f>VLOOKUP($B410,[1]高二下!$B:$R,11,0)</f>
        <v xml:space="preserve"> 车梦德</v>
      </c>
      <c r="AK410" t="str">
        <f>VLOOKUP($B410,[1]高二下!$B:$R,12,0)</f>
        <v>81.0</v>
      </c>
      <c r="AL410" t="str">
        <f>VLOOKUP($B410,[1]高二下!$B:$R,13,0)</f>
        <v>沙正芳</v>
      </c>
      <c r="AM410" t="str">
        <f>VLOOKUP($B410,[1]高二下!$B:$R,14,0)</f>
        <v>62.0</v>
      </c>
      <c r="AN410" t="str">
        <f>VLOOKUP($B410,[1]高二下!$B:$R,15,0)</f>
        <v>沙华莺</v>
      </c>
      <c r="AO410" t="str">
        <f>VLOOKUP($B410,[1]高二下!$B:$R,16,0)</f>
        <v>61.0</v>
      </c>
      <c r="AP410" t="str">
        <f>VLOOKUP($B410,[1]高二下!$B:$R,17,0)</f>
        <v>骆泽群</v>
      </c>
      <c r="AQ410" t="e">
        <f>VLOOKUP($B410,[2]高二上!$B:$R,6,0)</f>
        <v>#N/A</v>
      </c>
      <c r="AR410" t="e">
        <f>VLOOKUP($B410,[2]高二上!$B:$R,7,0)</f>
        <v>#N/A</v>
      </c>
      <c r="AS410" t="e">
        <f>VLOOKUP($B410,[2]高二上!$B:$R,8,0)</f>
        <v>#N/A</v>
      </c>
      <c r="AT410" t="e">
        <f>VLOOKUP($B410,[2]高二上!$B:$R,9,0)</f>
        <v>#N/A</v>
      </c>
      <c r="AU410" t="e">
        <f>VLOOKUP($B410,[2]高二上!$B:$R,10,0)</f>
        <v>#N/A</v>
      </c>
      <c r="AV410" t="e">
        <f>VLOOKUP($B410,[2]高二上!$B:$R,11,0)</f>
        <v>#N/A</v>
      </c>
      <c r="AW410" t="e">
        <f>VLOOKUP($B410,[2]高二上!$B:$R,12,0)</f>
        <v>#N/A</v>
      </c>
      <c r="AX410" t="e">
        <f>VLOOKUP($B410,[2]高二上!$B:$R,13,0)</f>
        <v>#N/A</v>
      </c>
      <c r="AY410" t="e">
        <f>VLOOKUP($B410,[2]高二上!$B:$R,14,0)</f>
        <v>#N/A</v>
      </c>
      <c r="AZ410" t="e">
        <f>VLOOKUP($B410,[2]高二上!$B:$R,15,0)</f>
        <v>#N/A</v>
      </c>
      <c r="BA410" t="e">
        <f>VLOOKUP($B410,[2]高二上!$B:$R,16,0)</f>
        <v>#N/A</v>
      </c>
      <c r="BB410" t="e">
        <f>VLOOKUP($B410,[2]高二上!$B:$R,17,0)</f>
        <v>#N/A</v>
      </c>
      <c r="BC410">
        <f>VLOOKUP($B410,[1]高一下!$B:$R,6,0)</f>
        <v>93</v>
      </c>
      <c r="BD410" t="str">
        <f>VLOOKUP($B410,[1]高一下!$B:$R,7,0)</f>
        <v>刘玲君</v>
      </c>
      <c r="BE410">
        <f>VLOOKUP($B410,[1]高一下!$B:$R,8,0)</f>
        <v>37</v>
      </c>
      <c r="BF410" t="str">
        <f>VLOOKUP($B410,[1]高一下!$B:$R,9,0)</f>
        <v>陈强</v>
      </c>
      <c r="BG410">
        <f>VLOOKUP($B410,[1]高一下!$B:$R,10,0)</f>
        <v>27</v>
      </c>
      <c r="BH410" t="str">
        <f>VLOOKUP($B410,[1]高一下!$B:$R,11,0)</f>
        <v>车梦德</v>
      </c>
      <c r="BI410">
        <f>VLOOKUP($B410,[1]高一下!$B:$R,12,0)</f>
        <v>61</v>
      </c>
      <c r="BJ410" t="str">
        <f>VLOOKUP($B410,[1]高一下!$B:$R,13,0)</f>
        <v>李华</v>
      </c>
      <c r="BK410">
        <f>VLOOKUP($B410,[1]高一下!$B:$R,14,0)</f>
        <v>80</v>
      </c>
      <c r="BL410" t="str">
        <f>VLOOKUP($B410,[1]高一下!$B:$R,15,0)</f>
        <v>徐志兵</v>
      </c>
      <c r="BM410">
        <f>VLOOKUP($B410,[1]高一下!$B:$R,16,0)</f>
        <v>77</v>
      </c>
      <c r="BN410" t="str">
        <f>VLOOKUP($B410,[1]高一下!$B:$R,17,0)</f>
        <v>骆泽群</v>
      </c>
      <c r="BO410">
        <f>VLOOKUP($B410,[1]高一上!$B:$W,5,0)</f>
        <v>88.5</v>
      </c>
      <c r="BP410" t="str">
        <f>VLOOKUP($B410,[1]高一上!$B:$W,6,0)</f>
        <v>刘玲君</v>
      </c>
      <c r="BQ410">
        <f>VLOOKUP($B410,[1]高一上!$B:$W,7,0)</f>
        <v>40.5</v>
      </c>
      <c r="BR410" t="str">
        <f>VLOOKUP($B410,[1]高一上!$B:$W,8,0)</f>
        <v>陈强</v>
      </c>
      <c r="BS410">
        <f>VLOOKUP($B410,[1]高一上!$B:$W,9,0)</f>
        <v>21</v>
      </c>
      <c r="BT410" t="str">
        <f>VLOOKUP($B410,[1]高一上!$B:$W,10,0)</f>
        <v>车梦德</v>
      </c>
      <c r="BU410">
        <f>VLOOKUP($B410,[1]高一上!$B:$W,17,0)</f>
        <v>63.5</v>
      </c>
      <c r="BV410" t="str">
        <f>VLOOKUP($B410,[1]高一上!$B:$W,18,0)</f>
        <v>沙正芳</v>
      </c>
      <c r="BW410">
        <f>VLOOKUP($B410,[1]高一上!$B:$W,19,0)</f>
        <v>42</v>
      </c>
      <c r="BX410" t="str">
        <f>VLOOKUP($B410,[1]高一上!$B:$W,20,0)</f>
        <v>徐志兵</v>
      </c>
      <c r="BY410">
        <f>VLOOKUP($B410,[1]高一上!$B:$W,21,0)</f>
        <v>42</v>
      </c>
      <c r="BZ410" t="str">
        <f>VLOOKUP($B410,[1]高一上!$B:$W,22,0)</f>
        <v>骆泽群</v>
      </c>
      <c r="CA410">
        <f>VLOOKUP($B410,[1]中考!$B:$N,5,0)</f>
        <v>117</v>
      </c>
      <c r="CB410">
        <f>VLOOKUP($B410,[1]中考!$B:$N,6,0)</f>
        <v>77</v>
      </c>
      <c r="CC410">
        <f>VLOOKUP($B410,[1]中考!$B:$N,7,0)</f>
        <v>66</v>
      </c>
      <c r="CD410">
        <f>VLOOKUP($B410,[1]中考!$B:$N,11,0)</f>
        <v>38</v>
      </c>
      <c r="CE410">
        <f>VLOOKUP($B410,[1]中考!$B:$N,12,0)</f>
        <v>37</v>
      </c>
      <c r="CF410">
        <f>VLOOKUP($B410,[1]中考!$B:$N,13,0)</f>
        <v>47</v>
      </c>
    </row>
    <row r="411" spans="1:84" x14ac:dyDescent="0.2">
      <c r="A411" s="1" t="s">
        <v>1348</v>
      </c>
      <c r="B411" s="1" t="s">
        <v>1349</v>
      </c>
      <c r="C411" s="1" t="s">
        <v>1186</v>
      </c>
      <c r="D411" s="1" t="s">
        <v>853</v>
      </c>
      <c r="E411" s="1" t="s">
        <v>1350</v>
      </c>
      <c r="F411" s="1" t="s">
        <v>397</v>
      </c>
      <c r="G411" s="1"/>
      <c r="H411" s="1" t="s">
        <v>978</v>
      </c>
      <c r="I411" s="1"/>
      <c r="J411" s="1" t="s">
        <v>1188</v>
      </c>
      <c r="K411" s="1"/>
      <c r="L411" s="1" t="s">
        <v>1189</v>
      </c>
      <c r="M411" s="1"/>
      <c r="N411" s="1" t="s">
        <v>1190</v>
      </c>
      <c r="O411" s="1"/>
      <c r="P411" s="1" t="s">
        <v>984</v>
      </c>
      <c r="Q411" s="1"/>
      <c r="R411" s="1" t="s">
        <v>986</v>
      </c>
      <c r="S411">
        <f>VLOOKUP(B411,[1]高三上!$B:$R,6,0)</f>
        <v>96</v>
      </c>
      <c r="T411" t="str">
        <f>VLOOKUP(B411,[1]高三上!$B:$R,7,0)</f>
        <v>刘玲君</v>
      </c>
      <c r="U411">
        <f>VLOOKUP(B411,[1]高三上!$B:$R,8,0)</f>
        <v>71</v>
      </c>
      <c r="V411" t="str">
        <f>VLOOKUP(B411,[1]高三上!$B:$R,9,0)</f>
        <v>陈虎林</v>
      </c>
      <c r="W411">
        <f>VLOOKUP(B411,[1]高三上!$B:$R,10,0)</f>
        <v>38.5</v>
      </c>
      <c r="X411" t="str">
        <f>VLOOKUP(B411,[1]高三上!$B:$R,11,0)</f>
        <v>姚芳淑</v>
      </c>
      <c r="Y411">
        <f>VLOOKUP(B411,[1]高三上!$B:$R,12,0)</f>
        <v>58</v>
      </c>
      <c r="Z411" t="str">
        <f>VLOOKUP(B411,[1]高三上!$B:$R,13,0)</f>
        <v>沙正芳</v>
      </c>
      <c r="AA411">
        <f>VLOOKUP(B411,[1]高三上!$B:$R,14,0)</f>
        <v>38</v>
      </c>
      <c r="AB411" t="str">
        <f>VLOOKUP(B411,[1]高三上!$B:$R,15,0)</f>
        <v>沙华莺</v>
      </c>
      <c r="AC411">
        <f>VLOOKUP(B411,[1]高三上!$B:$R,16,0)</f>
        <v>26</v>
      </c>
      <c r="AD411" t="str">
        <f>VLOOKUP(B411,[1]高三上!$B:$R,17,0)</f>
        <v>骆泽群</v>
      </c>
      <c r="AE411" t="str">
        <f>VLOOKUP($B411,[1]高二下!$B:$R,6,0)</f>
        <v>90.0</v>
      </c>
      <c r="AF411" t="str">
        <f>VLOOKUP($B411,[1]高二下!$B:$R,7,0)</f>
        <v>刘玲君</v>
      </c>
      <c r="AG411" t="str">
        <f>VLOOKUP($B411,[1]高二下!$B:$R,8,0)</f>
        <v>71.0</v>
      </c>
      <c r="AH411" t="str">
        <f>VLOOKUP($B411,[1]高二下!$B:$R,9,0)</f>
        <v>陈强</v>
      </c>
      <c r="AI411" t="str">
        <f>VLOOKUP($B411,[1]高二下!$B:$R,10,0)</f>
        <v>46.0</v>
      </c>
      <c r="AJ411" t="str">
        <f>VLOOKUP($B411,[1]高二下!$B:$R,11,0)</f>
        <v xml:space="preserve"> 车梦德</v>
      </c>
      <c r="AK411" t="str">
        <f>VLOOKUP($B411,[1]高二下!$B:$R,12,0)</f>
        <v>38.0</v>
      </c>
      <c r="AL411" t="str">
        <f>VLOOKUP($B411,[1]高二下!$B:$R,13,0)</f>
        <v>沙正芳</v>
      </c>
      <c r="AM411" t="str">
        <f>VLOOKUP($B411,[1]高二下!$B:$R,14,0)</f>
        <v>44.0</v>
      </c>
      <c r="AN411" t="str">
        <f>VLOOKUP($B411,[1]高二下!$B:$R,15,0)</f>
        <v>沙华莺</v>
      </c>
      <c r="AO411" t="str">
        <f>VLOOKUP($B411,[1]高二下!$B:$R,16,0)</f>
        <v>52.0</v>
      </c>
      <c r="AP411" t="str">
        <f>VLOOKUP($B411,[1]高二下!$B:$R,17,0)</f>
        <v>骆泽群</v>
      </c>
      <c r="AQ411" t="e">
        <f>VLOOKUP($B411,[2]高二上!$B:$R,6,0)</f>
        <v>#N/A</v>
      </c>
      <c r="AR411" t="e">
        <f>VLOOKUP($B411,[2]高二上!$B:$R,7,0)</f>
        <v>#N/A</v>
      </c>
      <c r="AS411" t="e">
        <f>VLOOKUP($B411,[2]高二上!$B:$R,8,0)</f>
        <v>#N/A</v>
      </c>
      <c r="AT411" t="e">
        <f>VLOOKUP($B411,[2]高二上!$B:$R,9,0)</f>
        <v>#N/A</v>
      </c>
      <c r="AU411" t="e">
        <f>VLOOKUP($B411,[2]高二上!$B:$R,10,0)</f>
        <v>#N/A</v>
      </c>
      <c r="AV411" t="e">
        <f>VLOOKUP($B411,[2]高二上!$B:$R,11,0)</f>
        <v>#N/A</v>
      </c>
      <c r="AW411" t="e">
        <f>VLOOKUP($B411,[2]高二上!$B:$R,12,0)</f>
        <v>#N/A</v>
      </c>
      <c r="AX411" t="e">
        <f>VLOOKUP($B411,[2]高二上!$B:$R,13,0)</f>
        <v>#N/A</v>
      </c>
      <c r="AY411" t="e">
        <f>VLOOKUP($B411,[2]高二上!$B:$R,14,0)</f>
        <v>#N/A</v>
      </c>
      <c r="AZ411" t="e">
        <f>VLOOKUP($B411,[2]高二上!$B:$R,15,0)</f>
        <v>#N/A</v>
      </c>
      <c r="BA411" t="e">
        <f>VLOOKUP($B411,[2]高二上!$B:$R,16,0)</f>
        <v>#N/A</v>
      </c>
      <c r="BB411" t="e">
        <f>VLOOKUP($B411,[2]高二上!$B:$R,17,0)</f>
        <v>#N/A</v>
      </c>
      <c r="BC411">
        <f>VLOOKUP($B411,[1]高一下!$B:$R,6,0)</f>
        <v>78</v>
      </c>
      <c r="BD411" t="str">
        <f>VLOOKUP($B411,[1]高一下!$B:$R,7,0)</f>
        <v>刘玲君</v>
      </c>
      <c r="BE411">
        <f>VLOOKUP($B411,[1]高一下!$B:$R,8,0)</f>
        <v>51</v>
      </c>
      <c r="BF411" t="str">
        <f>VLOOKUP($B411,[1]高一下!$B:$R,9,0)</f>
        <v>陈强</v>
      </c>
      <c r="BG411">
        <f>VLOOKUP($B411,[1]高一下!$B:$R,10,0)</f>
        <v>37.5</v>
      </c>
      <c r="BH411" t="str">
        <f>VLOOKUP($B411,[1]高一下!$B:$R,11,0)</f>
        <v>车梦德</v>
      </c>
      <c r="BI411">
        <f>VLOOKUP($B411,[1]高一下!$B:$R,12,0)</f>
        <v>38</v>
      </c>
      <c r="BJ411" t="str">
        <f>VLOOKUP($B411,[1]高一下!$B:$R,13,0)</f>
        <v>李华</v>
      </c>
      <c r="BK411">
        <f>VLOOKUP($B411,[1]高一下!$B:$R,14,0)</f>
        <v>53</v>
      </c>
      <c r="BL411" t="str">
        <f>VLOOKUP($B411,[1]高一下!$B:$R,15,0)</f>
        <v>徐志兵</v>
      </c>
      <c r="BM411">
        <f>VLOOKUP($B411,[1]高一下!$B:$R,16,0)</f>
        <v>64</v>
      </c>
      <c r="BN411" t="str">
        <f>VLOOKUP($B411,[1]高一下!$B:$R,17,0)</f>
        <v>骆泽群</v>
      </c>
      <c r="BO411">
        <f>VLOOKUP($B411,[1]高一上!$B:$W,5,0)</f>
        <v>88.5</v>
      </c>
      <c r="BP411" t="str">
        <f>VLOOKUP($B411,[1]高一上!$B:$W,6,0)</f>
        <v>曹霞</v>
      </c>
      <c r="BQ411">
        <f>VLOOKUP($B411,[1]高一上!$B:$W,7,0)</f>
        <v>61</v>
      </c>
      <c r="BR411" t="str">
        <f>VLOOKUP($B411,[1]高一上!$B:$W,8,0)</f>
        <v>次儿祝玛</v>
      </c>
      <c r="BS411">
        <f>VLOOKUP($B411,[1]高一上!$B:$W,9,0)</f>
        <v>35</v>
      </c>
      <c r="BT411" t="str">
        <f>VLOOKUP($B411,[1]高一上!$B:$W,10,0)</f>
        <v>肖秀秀</v>
      </c>
      <c r="BU411">
        <f>VLOOKUP($B411,[1]高一上!$B:$W,17,0)</f>
        <v>22</v>
      </c>
      <c r="BV411">
        <f>VLOOKUP($B411,[1]高一上!$B:$W,18,0)</f>
        <v>0</v>
      </c>
      <c r="BW411">
        <f>VLOOKUP($B411,[1]高一上!$B:$W,19,0)</f>
        <v>40</v>
      </c>
      <c r="BX411">
        <f>VLOOKUP($B411,[1]高一上!$B:$W,20,0)</f>
        <v>0</v>
      </c>
      <c r="BY411">
        <f>VLOOKUP($B411,[1]高一上!$B:$W,21,0)</f>
        <v>40</v>
      </c>
      <c r="BZ411">
        <f>VLOOKUP($B411,[1]高一上!$B:$W,22,0)</f>
        <v>0</v>
      </c>
      <c r="CA411">
        <f>VLOOKUP($B411,[1]中考!$B:$N,5,0)</f>
        <v>100</v>
      </c>
      <c r="CB411">
        <f>VLOOKUP($B411,[1]中考!$B:$N,6,0)</f>
        <v>90</v>
      </c>
      <c r="CC411">
        <f>VLOOKUP($B411,[1]中考!$B:$N,7,0)</f>
        <v>50</v>
      </c>
      <c r="CD411">
        <f>VLOOKUP($B411,[1]中考!$B:$N,11,0)</f>
        <v>32</v>
      </c>
      <c r="CE411">
        <f>VLOOKUP($B411,[1]中考!$B:$N,12,0)</f>
        <v>29</v>
      </c>
      <c r="CF411">
        <f>VLOOKUP($B411,[1]中考!$B:$N,13,0)</f>
        <v>36</v>
      </c>
    </row>
    <row r="412" spans="1:84" x14ac:dyDescent="0.2">
      <c r="A412" s="1" t="s">
        <v>1351</v>
      </c>
      <c r="B412" s="1" t="s">
        <v>1352</v>
      </c>
      <c r="C412" s="1" t="s">
        <v>1353</v>
      </c>
      <c r="D412" s="1" t="s">
        <v>853</v>
      </c>
      <c r="E412" s="1" t="s">
        <v>1354</v>
      </c>
      <c r="F412" s="1">
        <v>396</v>
      </c>
      <c r="G412" s="1">
        <v>103</v>
      </c>
      <c r="H412" s="1" t="s">
        <v>1355</v>
      </c>
      <c r="I412" s="1">
        <v>42</v>
      </c>
      <c r="J412" s="1" t="s">
        <v>1188</v>
      </c>
      <c r="K412" s="1">
        <v>99</v>
      </c>
      <c r="L412" s="1" t="s">
        <v>1356</v>
      </c>
      <c r="M412" s="1">
        <v>59.5</v>
      </c>
      <c r="N412" s="1" t="s">
        <v>856</v>
      </c>
      <c r="O412" s="1">
        <v>56</v>
      </c>
      <c r="P412" s="1" t="s">
        <v>1357</v>
      </c>
      <c r="Q412" s="1">
        <v>36</v>
      </c>
      <c r="R412" s="1" t="s">
        <v>1358</v>
      </c>
      <c r="S412">
        <f>VLOOKUP(B412,[1]高三上!$B:$R,6,0)</f>
        <v>89.5</v>
      </c>
      <c r="T412" t="str">
        <f>VLOOKUP(B412,[1]高三上!$B:$R,7,0)</f>
        <v>刘玲君</v>
      </c>
      <c r="U412">
        <f>VLOOKUP(B412,[1]高三上!$B:$R,8,0)</f>
        <v>41</v>
      </c>
      <c r="V412" t="str">
        <f>VLOOKUP(B412,[1]高三上!$B:$R,9,0)</f>
        <v>杜东洋</v>
      </c>
      <c r="W412">
        <f>VLOOKUP(B412,[1]高三上!$B:$R,10,0)</f>
        <v>50.5</v>
      </c>
      <c r="X412" t="str">
        <f>VLOOKUP(B412,[1]高三上!$B:$R,11,0)</f>
        <v>尹英娇</v>
      </c>
      <c r="Y412">
        <f>VLOOKUP(B412,[1]高三上!$B:$R,12,0)</f>
        <v>67</v>
      </c>
      <c r="Z412" t="str">
        <f>VLOOKUP(B412,[1]高三上!$B:$R,13,0)</f>
        <v>向雅欣</v>
      </c>
      <c r="AA412">
        <f>VLOOKUP(B412,[1]高三上!$B:$R,14,0)</f>
        <v>25.5</v>
      </c>
      <c r="AB412" t="str">
        <f>VLOOKUP(B412,[1]高三上!$B:$R,15,0)</f>
        <v>沙华莺</v>
      </c>
      <c r="AC412">
        <f>VLOOKUP(B412,[1]高三上!$B:$R,16,0)</f>
        <v>32</v>
      </c>
      <c r="AD412" t="str">
        <f>VLOOKUP(B412,[1]高三上!$B:$R,17,0)</f>
        <v>骆泽群</v>
      </c>
      <c r="AE412" t="str">
        <f>VLOOKUP($B412,[1]高二下!$B:$R,6,0)</f>
        <v>99.0</v>
      </c>
      <c r="AF412" t="str">
        <f>VLOOKUP($B412,[1]高二下!$B:$R,7,0)</f>
        <v>刘玲君</v>
      </c>
      <c r="AG412" t="str">
        <f>VLOOKUP($B412,[1]高二下!$B:$R,8,0)</f>
        <v>49.0</v>
      </c>
      <c r="AH412" t="str">
        <f>VLOOKUP($B412,[1]高二下!$B:$R,9,0)</f>
        <v>杜东洋</v>
      </c>
      <c r="AI412" t="str">
        <f>VLOOKUP($B412,[1]高二下!$B:$R,10,0)</f>
        <v>85.5</v>
      </c>
      <c r="AJ412" t="str">
        <f>VLOOKUP($B412,[1]高二下!$B:$R,11,0)</f>
        <v>尹英娇</v>
      </c>
      <c r="AK412" t="str">
        <f>VLOOKUP($B412,[1]高二下!$B:$R,12,0)</f>
        <v>69.0</v>
      </c>
      <c r="AL412" t="str">
        <f>VLOOKUP($B412,[1]高二下!$B:$R,13,0)</f>
        <v>向雅欣</v>
      </c>
      <c r="AM412" t="str">
        <f>VLOOKUP($B412,[1]高二下!$B:$R,14,0)</f>
        <v>63.0</v>
      </c>
      <c r="AN412" t="str">
        <f>VLOOKUP($B412,[1]高二下!$B:$R,15,0)</f>
        <v>沙华莺</v>
      </c>
      <c r="AO412" t="str">
        <f>VLOOKUP($B412,[1]高二下!$B:$R,16,0)</f>
        <v>53.0</v>
      </c>
      <c r="AP412" t="str">
        <f>VLOOKUP($B412,[1]高二下!$B:$R,17,0)</f>
        <v>骆泽群</v>
      </c>
      <c r="AQ412" t="e">
        <f>VLOOKUP($B412,[2]高二上!$B:$R,6,0)</f>
        <v>#N/A</v>
      </c>
      <c r="AR412" t="e">
        <f>VLOOKUP($B412,[2]高二上!$B:$R,7,0)</f>
        <v>#N/A</v>
      </c>
      <c r="AS412" t="e">
        <f>VLOOKUP($B412,[2]高二上!$B:$R,8,0)</f>
        <v>#N/A</v>
      </c>
      <c r="AT412" t="e">
        <f>VLOOKUP($B412,[2]高二上!$B:$R,9,0)</f>
        <v>#N/A</v>
      </c>
      <c r="AU412" t="e">
        <f>VLOOKUP($B412,[2]高二上!$B:$R,10,0)</f>
        <v>#N/A</v>
      </c>
      <c r="AV412" t="e">
        <f>VLOOKUP($B412,[2]高二上!$B:$R,11,0)</f>
        <v>#N/A</v>
      </c>
      <c r="AW412" t="e">
        <f>VLOOKUP($B412,[2]高二上!$B:$R,12,0)</f>
        <v>#N/A</v>
      </c>
      <c r="AX412" t="e">
        <f>VLOOKUP($B412,[2]高二上!$B:$R,13,0)</f>
        <v>#N/A</v>
      </c>
      <c r="AY412" t="e">
        <f>VLOOKUP($B412,[2]高二上!$B:$R,14,0)</f>
        <v>#N/A</v>
      </c>
      <c r="AZ412" t="e">
        <f>VLOOKUP($B412,[2]高二上!$B:$R,15,0)</f>
        <v>#N/A</v>
      </c>
      <c r="BA412" t="e">
        <f>VLOOKUP($B412,[2]高二上!$B:$R,16,0)</f>
        <v>#N/A</v>
      </c>
      <c r="BB412" t="e">
        <f>VLOOKUP($B412,[2]高二上!$B:$R,17,0)</f>
        <v>#N/A</v>
      </c>
      <c r="BC412">
        <f>VLOOKUP($B412,[1]高一下!$B:$R,6,0)</f>
        <v>89</v>
      </c>
      <c r="BD412" t="str">
        <f>VLOOKUP($B412,[1]高一下!$B:$R,7,0)</f>
        <v>刘玲君</v>
      </c>
      <c r="BE412">
        <f>VLOOKUP($B412,[1]高一下!$B:$R,8,0)</f>
        <v>74</v>
      </c>
      <c r="BF412" t="str">
        <f>VLOOKUP($B412,[1]高一下!$B:$R,9,0)</f>
        <v>陈强</v>
      </c>
      <c r="BG412">
        <f>VLOOKUP($B412,[1]高一下!$B:$R,10,0)</f>
        <v>63</v>
      </c>
      <c r="BH412" t="str">
        <f>VLOOKUP($B412,[1]高一下!$B:$R,11,0)</f>
        <v>尹英娇</v>
      </c>
      <c r="BI412">
        <f>VLOOKUP($B412,[1]高一下!$B:$R,12,0)</f>
        <v>52</v>
      </c>
      <c r="BJ412" t="str">
        <f>VLOOKUP($B412,[1]高一下!$B:$R,13,0)</f>
        <v>李华</v>
      </c>
      <c r="BK412">
        <f>VLOOKUP($B412,[1]高一下!$B:$R,14,0)</f>
        <v>67</v>
      </c>
      <c r="BL412" t="str">
        <f>VLOOKUP($B412,[1]高一下!$B:$R,15,0)</f>
        <v>沙华莺</v>
      </c>
      <c r="BM412">
        <f>VLOOKUP($B412,[1]高一下!$B:$R,16,0)</f>
        <v>63</v>
      </c>
      <c r="BN412" t="str">
        <f>VLOOKUP($B412,[1]高一下!$B:$R,17,0)</f>
        <v>骆泽群</v>
      </c>
      <c r="BO412">
        <f>VLOOKUP($B412,[1]高一上!$B:$W,5,0)</f>
        <v>85</v>
      </c>
      <c r="BP412" t="str">
        <f>VLOOKUP($B412,[1]高一上!$B:$W,6,0)</f>
        <v>曹霞</v>
      </c>
      <c r="BQ412">
        <f>VLOOKUP($B412,[1]高一上!$B:$W,7,0)</f>
        <v>62</v>
      </c>
      <c r="BR412" t="str">
        <f>VLOOKUP($B412,[1]高一上!$B:$W,8,0)</f>
        <v>次儿祝玛</v>
      </c>
      <c r="BS412">
        <f>VLOOKUP($B412,[1]高一上!$B:$W,9,0)</f>
        <v>60.5</v>
      </c>
      <c r="BT412" t="str">
        <f>VLOOKUP($B412,[1]高一上!$B:$W,10,0)</f>
        <v>肖秀秀</v>
      </c>
      <c r="BU412">
        <f>VLOOKUP($B412,[1]高一上!$B:$W,17,0)</f>
        <v>58</v>
      </c>
      <c r="BV412">
        <f>VLOOKUP($B412,[1]高一上!$B:$W,18,0)</f>
        <v>0</v>
      </c>
      <c r="BW412">
        <f>VLOOKUP($B412,[1]高一上!$B:$W,19,0)</f>
        <v>38</v>
      </c>
      <c r="BX412">
        <f>VLOOKUP($B412,[1]高一上!$B:$W,20,0)</f>
        <v>0</v>
      </c>
      <c r="BY412">
        <f>VLOOKUP($B412,[1]高一上!$B:$W,21,0)</f>
        <v>38</v>
      </c>
      <c r="BZ412">
        <f>VLOOKUP($B412,[1]高一上!$B:$W,22,0)</f>
        <v>0</v>
      </c>
      <c r="CA412">
        <f>VLOOKUP($B412,[1]中考!$B:$N,5,0)</f>
        <v>107</v>
      </c>
      <c r="CB412">
        <f>VLOOKUP($B412,[1]中考!$B:$N,6,0)</f>
        <v>62</v>
      </c>
      <c r="CC412">
        <f>VLOOKUP($B412,[1]中考!$B:$N,7,0)</f>
        <v>81</v>
      </c>
      <c r="CD412">
        <f>VLOOKUP($B412,[1]中考!$B:$N,11,0)</f>
        <v>31</v>
      </c>
      <c r="CE412">
        <f>VLOOKUP($B412,[1]中考!$B:$N,12,0)</f>
        <v>36</v>
      </c>
      <c r="CF412">
        <f>VLOOKUP($B412,[1]中考!$B:$N,13,0)</f>
        <v>45</v>
      </c>
    </row>
    <row r="413" spans="1:84" x14ac:dyDescent="0.2">
      <c r="A413" s="1" t="s">
        <v>1359</v>
      </c>
      <c r="B413" s="1" t="s">
        <v>1360</v>
      </c>
      <c r="C413" s="1" t="s">
        <v>1353</v>
      </c>
      <c r="D413" s="1" t="s">
        <v>853</v>
      </c>
      <c r="E413" s="1" t="s">
        <v>1361</v>
      </c>
      <c r="F413" s="1">
        <v>326</v>
      </c>
      <c r="G413" s="1">
        <v>90</v>
      </c>
      <c r="H413" s="1" t="s">
        <v>1355</v>
      </c>
      <c r="I413" s="1">
        <v>51</v>
      </c>
      <c r="J413" s="1" t="s">
        <v>1188</v>
      </c>
      <c r="K413" s="1">
        <v>58</v>
      </c>
      <c r="L413" s="1" t="s">
        <v>1356</v>
      </c>
      <c r="M413" s="1">
        <v>56.5</v>
      </c>
      <c r="N413" s="1" t="s">
        <v>856</v>
      </c>
      <c r="O413" s="1">
        <v>37.5</v>
      </c>
      <c r="P413" s="1" t="s">
        <v>1357</v>
      </c>
      <c r="Q413" s="1">
        <v>33</v>
      </c>
      <c r="R413" s="1" t="s">
        <v>1358</v>
      </c>
      <c r="S413">
        <f>VLOOKUP(B413,[1]高三上!$B:$R,6,0)</f>
        <v>103</v>
      </c>
      <c r="T413" t="str">
        <f>VLOOKUP(B413,[1]高三上!$B:$R,7,0)</f>
        <v>甲阿祝玛</v>
      </c>
      <c r="U413">
        <f>VLOOKUP(B413,[1]高三上!$B:$R,8,0)</f>
        <v>61</v>
      </c>
      <c r="V413" t="str">
        <f>VLOOKUP(B413,[1]高三上!$B:$R,9,0)</f>
        <v>陈虎林</v>
      </c>
      <c r="W413">
        <f>VLOOKUP(B413,[1]高三上!$B:$R,10,0)</f>
        <v>52</v>
      </c>
      <c r="X413" t="str">
        <f>VLOOKUP(B413,[1]高三上!$B:$R,11,0)</f>
        <v>廖云虹</v>
      </c>
      <c r="Y413">
        <f>VLOOKUP(B413,[1]高三上!$B:$R,12,0)</f>
        <v>62</v>
      </c>
      <c r="Z413" t="str">
        <f>VLOOKUP(B413,[1]高三上!$B:$R,13,0)</f>
        <v>向雅欣</v>
      </c>
      <c r="AA413">
        <f>VLOOKUP(B413,[1]高三上!$B:$R,14,0)</f>
        <v>29</v>
      </c>
      <c r="AB413" t="str">
        <f>VLOOKUP(B413,[1]高三上!$B:$R,15,0)</f>
        <v xml:space="preserve">邱君益 </v>
      </c>
      <c r="AC413">
        <f>VLOOKUP(B413,[1]高三上!$B:$R,16,0)</f>
        <v>34</v>
      </c>
      <c r="AD413" t="str">
        <f>VLOOKUP(B413,[1]高三上!$B:$R,17,0)</f>
        <v>金贵</v>
      </c>
      <c r="AE413" t="str">
        <f>VLOOKUP($B413,[1]高二下!$B:$R,6,0)</f>
        <v>91.0</v>
      </c>
      <c r="AF413" t="str">
        <f>VLOOKUP($B413,[1]高二下!$B:$R,7,0)</f>
        <v>甲阿祝玛</v>
      </c>
      <c r="AG413" t="str">
        <f>VLOOKUP($B413,[1]高二下!$B:$R,8,0)</f>
        <v>48.0</v>
      </c>
      <c r="AH413" t="str">
        <f>VLOOKUP($B413,[1]高二下!$B:$R,9,0)</f>
        <v>陈虎林</v>
      </c>
      <c r="AI413" t="str">
        <f>VLOOKUP($B413,[1]高二下!$B:$R,10,0)</f>
        <v>59.5</v>
      </c>
      <c r="AJ413" t="str">
        <f>VLOOKUP($B413,[1]高二下!$B:$R,11,0)</f>
        <v>黄健均</v>
      </c>
      <c r="AK413" t="str">
        <f>VLOOKUP($B413,[1]高二下!$B:$R,12,0)</f>
        <v>66.0</v>
      </c>
      <c r="AL413" t="str">
        <f>VLOOKUP($B413,[1]高二下!$B:$R,13,0)</f>
        <v>向雅欣</v>
      </c>
      <c r="AM413" t="str">
        <f>VLOOKUP($B413,[1]高二下!$B:$R,14,0)</f>
        <v>47.0</v>
      </c>
      <c r="AN413" t="str">
        <f>VLOOKUP($B413,[1]高二下!$B:$R,15,0)</f>
        <v>沙华莺</v>
      </c>
      <c r="AO413" t="str">
        <f>VLOOKUP($B413,[1]高二下!$B:$R,16,0)</f>
        <v>56.0</v>
      </c>
      <c r="AP413" t="str">
        <f>VLOOKUP($B413,[1]高二下!$B:$R,17,0)</f>
        <v>骆泽群</v>
      </c>
      <c r="AQ413" t="e">
        <f>VLOOKUP($B413,[2]高二上!$B:$R,6,0)</f>
        <v>#N/A</v>
      </c>
      <c r="AR413" t="e">
        <f>VLOOKUP($B413,[2]高二上!$B:$R,7,0)</f>
        <v>#N/A</v>
      </c>
      <c r="AS413" t="e">
        <f>VLOOKUP($B413,[2]高二上!$B:$R,8,0)</f>
        <v>#N/A</v>
      </c>
      <c r="AT413" t="e">
        <f>VLOOKUP($B413,[2]高二上!$B:$R,9,0)</f>
        <v>#N/A</v>
      </c>
      <c r="AU413" t="e">
        <f>VLOOKUP($B413,[2]高二上!$B:$R,10,0)</f>
        <v>#N/A</v>
      </c>
      <c r="AV413" t="e">
        <f>VLOOKUP($B413,[2]高二上!$B:$R,11,0)</f>
        <v>#N/A</v>
      </c>
      <c r="AW413" t="e">
        <f>VLOOKUP($B413,[2]高二上!$B:$R,12,0)</f>
        <v>#N/A</v>
      </c>
      <c r="AX413" t="e">
        <f>VLOOKUP($B413,[2]高二上!$B:$R,13,0)</f>
        <v>#N/A</v>
      </c>
      <c r="AY413" t="e">
        <f>VLOOKUP($B413,[2]高二上!$B:$R,14,0)</f>
        <v>#N/A</v>
      </c>
      <c r="AZ413" t="e">
        <f>VLOOKUP($B413,[2]高二上!$B:$R,15,0)</f>
        <v>#N/A</v>
      </c>
      <c r="BA413" t="e">
        <f>VLOOKUP($B413,[2]高二上!$B:$R,16,0)</f>
        <v>#N/A</v>
      </c>
      <c r="BB413" t="e">
        <f>VLOOKUP($B413,[2]高二上!$B:$R,17,0)</f>
        <v>#N/A</v>
      </c>
      <c r="BC413">
        <f>VLOOKUP($B413,[1]高一下!$B:$R,6,0)</f>
        <v>95</v>
      </c>
      <c r="BD413" t="str">
        <f>VLOOKUP($B413,[1]高一下!$B:$R,7,0)</f>
        <v>甲阿祝玛</v>
      </c>
      <c r="BE413">
        <f>VLOOKUP($B413,[1]高一下!$B:$R,8,0)</f>
        <v>47</v>
      </c>
      <c r="BF413" t="str">
        <f>VLOOKUP($B413,[1]高一下!$B:$R,9,0)</f>
        <v>梅桂斌</v>
      </c>
      <c r="BG413">
        <f>VLOOKUP($B413,[1]高一下!$B:$R,10,0)</f>
        <v>37.5</v>
      </c>
      <c r="BH413" t="str">
        <f>VLOOKUP($B413,[1]高一下!$B:$R,11,0)</f>
        <v>黄健均</v>
      </c>
      <c r="BI413">
        <f>VLOOKUP($B413,[1]高一下!$B:$R,12,0)</f>
        <v>57</v>
      </c>
      <c r="BJ413" t="str">
        <f>VLOOKUP($B413,[1]高一下!$B:$R,13,0)</f>
        <v>向雅欣</v>
      </c>
      <c r="BK413">
        <f>VLOOKUP($B413,[1]高一下!$B:$R,14,0)</f>
        <v>50</v>
      </c>
      <c r="BL413" t="str">
        <f>VLOOKUP($B413,[1]高一下!$B:$R,15,0)</f>
        <v>沙华莺</v>
      </c>
      <c r="BM413">
        <f>VLOOKUP($B413,[1]高一下!$B:$R,16,0)</f>
        <v>53</v>
      </c>
      <c r="BN413" t="str">
        <f>VLOOKUP($B413,[1]高一下!$B:$R,17,0)</f>
        <v>骆泽群</v>
      </c>
      <c r="BO413">
        <f>VLOOKUP($B413,[1]高一上!$B:$W,5,0)</f>
        <v>78</v>
      </c>
      <c r="BP413" t="str">
        <f>VLOOKUP($B413,[1]高一上!$B:$W,6,0)</f>
        <v>甲阿祝玛</v>
      </c>
      <c r="BQ413">
        <f>VLOOKUP($B413,[1]高一上!$B:$W,7,0)</f>
        <v>37</v>
      </c>
      <c r="BR413" t="str">
        <f>VLOOKUP($B413,[1]高一上!$B:$W,8,0)</f>
        <v>梅桂斌</v>
      </c>
      <c r="BS413">
        <f>VLOOKUP($B413,[1]高一上!$B:$W,9,0)</f>
        <v>55.5</v>
      </c>
      <c r="BT413" t="str">
        <f>VLOOKUP($B413,[1]高一上!$B:$W,10,0)</f>
        <v>黄健均</v>
      </c>
      <c r="BU413">
        <f>VLOOKUP($B413,[1]高一上!$B:$W,17,0)</f>
        <v>63</v>
      </c>
      <c r="BV413" t="str">
        <f>VLOOKUP($B413,[1]高一上!$B:$W,18,0)</f>
        <v>向雅欣</v>
      </c>
      <c r="BW413">
        <f>VLOOKUP($B413,[1]高一上!$B:$W,19,0)</f>
        <v>36</v>
      </c>
      <c r="BX413" t="str">
        <f>VLOOKUP($B413,[1]高一上!$B:$W,20,0)</f>
        <v>沙华莺</v>
      </c>
      <c r="BY413">
        <f>VLOOKUP($B413,[1]高一上!$B:$W,21,0)</f>
        <v>36</v>
      </c>
      <c r="BZ413" t="str">
        <f>VLOOKUP($B413,[1]高一上!$B:$W,22,0)</f>
        <v>骆泽群</v>
      </c>
      <c r="CA413">
        <f>VLOOKUP($B413,[1]中考!$B:$N,5,0)</f>
        <v>104</v>
      </c>
      <c r="CB413">
        <f>VLOOKUP($B413,[1]中考!$B:$N,6,0)</f>
        <v>78</v>
      </c>
      <c r="CC413">
        <f>VLOOKUP($B413,[1]中考!$B:$N,7,0)</f>
        <v>100</v>
      </c>
      <c r="CD413">
        <f>VLOOKUP($B413,[1]中考!$B:$N,11,0)</f>
        <v>31</v>
      </c>
      <c r="CE413">
        <f>VLOOKUP($B413,[1]中考!$B:$N,12,0)</f>
        <v>22</v>
      </c>
      <c r="CF413">
        <f>VLOOKUP($B413,[1]中考!$B:$N,13,0)</f>
        <v>38</v>
      </c>
    </row>
    <row r="414" spans="1:84" x14ac:dyDescent="0.2">
      <c r="A414" s="1" t="s">
        <v>1362</v>
      </c>
      <c r="B414" s="1" t="s">
        <v>1363</v>
      </c>
      <c r="C414" s="1" t="s">
        <v>1353</v>
      </c>
      <c r="D414" s="1" t="s">
        <v>853</v>
      </c>
      <c r="E414" s="1" t="s">
        <v>1364</v>
      </c>
      <c r="F414" s="1">
        <v>395</v>
      </c>
      <c r="G414" s="1">
        <v>100</v>
      </c>
      <c r="H414" s="1" t="s">
        <v>1355</v>
      </c>
      <c r="I414" s="1">
        <v>69</v>
      </c>
      <c r="J414" s="1" t="s">
        <v>1188</v>
      </c>
      <c r="K414" s="1">
        <v>55</v>
      </c>
      <c r="L414" s="1" t="s">
        <v>1356</v>
      </c>
      <c r="M414" s="1">
        <v>54.5</v>
      </c>
      <c r="N414" s="1" t="s">
        <v>856</v>
      </c>
      <c r="O414" s="1">
        <v>67</v>
      </c>
      <c r="P414" s="1" t="s">
        <v>1357</v>
      </c>
      <c r="Q414" s="1">
        <v>49</v>
      </c>
      <c r="R414" s="1" t="s">
        <v>1358</v>
      </c>
      <c r="S414">
        <f>VLOOKUP(B414,[1]高三上!$B:$R,6,0)</f>
        <v>109</v>
      </c>
      <c r="T414" t="str">
        <f>VLOOKUP(B414,[1]高三上!$B:$R,7,0)</f>
        <v>甲阿祝玛</v>
      </c>
      <c r="U414">
        <f>VLOOKUP(B414,[1]高三上!$B:$R,8,0)</f>
        <v>63</v>
      </c>
      <c r="V414" t="str">
        <f>VLOOKUP(B414,[1]高三上!$B:$R,9,0)</f>
        <v>陈虎林</v>
      </c>
      <c r="W414">
        <f>VLOOKUP(B414,[1]高三上!$B:$R,10,0)</f>
        <v>51</v>
      </c>
      <c r="X414" t="str">
        <f>VLOOKUP(B414,[1]高三上!$B:$R,11,0)</f>
        <v>廖云虹</v>
      </c>
      <c r="Y414">
        <f>VLOOKUP(B414,[1]高三上!$B:$R,12,0)</f>
        <v>63.5</v>
      </c>
      <c r="Z414" t="str">
        <f>VLOOKUP(B414,[1]高三上!$B:$R,13,0)</f>
        <v>向雅欣</v>
      </c>
      <c r="AA414">
        <f>VLOOKUP(B414,[1]高三上!$B:$R,14,0)</f>
        <v>46</v>
      </c>
      <c r="AB414" t="str">
        <f>VLOOKUP(B414,[1]高三上!$B:$R,15,0)</f>
        <v xml:space="preserve">邱君益 </v>
      </c>
      <c r="AC414">
        <f>VLOOKUP(B414,[1]高三上!$B:$R,16,0)</f>
        <v>52</v>
      </c>
      <c r="AD414" t="str">
        <f>VLOOKUP(B414,[1]高三上!$B:$R,17,0)</f>
        <v>金贵</v>
      </c>
      <c r="AE414" t="str">
        <f>VLOOKUP($B414,[1]高二下!$B:$R,6,0)</f>
        <v>98.0</v>
      </c>
      <c r="AF414" t="str">
        <f>VLOOKUP($B414,[1]高二下!$B:$R,7,0)</f>
        <v>甲阿祝玛</v>
      </c>
      <c r="AG414" t="str">
        <f>VLOOKUP($B414,[1]高二下!$B:$R,8,0)</f>
        <v>49.0</v>
      </c>
      <c r="AH414" t="str">
        <f>VLOOKUP($B414,[1]高二下!$B:$R,9,0)</f>
        <v>陈虎林</v>
      </c>
      <c r="AI414" t="str">
        <f>VLOOKUP($B414,[1]高二下!$B:$R,10,0)</f>
        <v>20.5</v>
      </c>
      <c r="AJ414" t="str">
        <f>VLOOKUP($B414,[1]高二下!$B:$R,11,0)</f>
        <v>黄健均</v>
      </c>
      <c r="AK414" t="str">
        <f>VLOOKUP($B414,[1]高二下!$B:$R,12,0)</f>
        <v>70.0</v>
      </c>
      <c r="AL414" t="str">
        <f>VLOOKUP($B414,[1]高二下!$B:$R,13,0)</f>
        <v>向雅欣</v>
      </c>
      <c r="AM414" t="str">
        <f>VLOOKUP($B414,[1]高二下!$B:$R,14,0)</f>
        <v>46.0</v>
      </c>
      <c r="AN414" t="str">
        <f>VLOOKUP($B414,[1]高二下!$B:$R,15,0)</f>
        <v>沙华莺</v>
      </c>
      <c r="AO414" t="str">
        <f>VLOOKUP($B414,[1]高二下!$B:$R,16,0)</f>
        <v>69.0</v>
      </c>
      <c r="AP414" t="str">
        <f>VLOOKUP($B414,[1]高二下!$B:$R,17,0)</f>
        <v>骆泽群</v>
      </c>
      <c r="AQ414" t="e">
        <f>VLOOKUP($B414,[2]高二上!$B:$R,6,0)</f>
        <v>#N/A</v>
      </c>
      <c r="AR414" t="e">
        <f>VLOOKUP($B414,[2]高二上!$B:$R,7,0)</f>
        <v>#N/A</v>
      </c>
      <c r="AS414" t="e">
        <f>VLOOKUP($B414,[2]高二上!$B:$R,8,0)</f>
        <v>#N/A</v>
      </c>
      <c r="AT414" t="e">
        <f>VLOOKUP($B414,[2]高二上!$B:$R,9,0)</f>
        <v>#N/A</v>
      </c>
      <c r="AU414" t="e">
        <f>VLOOKUP($B414,[2]高二上!$B:$R,10,0)</f>
        <v>#N/A</v>
      </c>
      <c r="AV414" t="e">
        <f>VLOOKUP($B414,[2]高二上!$B:$R,11,0)</f>
        <v>#N/A</v>
      </c>
      <c r="AW414" t="e">
        <f>VLOOKUP($B414,[2]高二上!$B:$R,12,0)</f>
        <v>#N/A</v>
      </c>
      <c r="AX414" t="e">
        <f>VLOOKUP($B414,[2]高二上!$B:$R,13,0)</f>
        <v>#N/A</v>
      </c>
      <c r="AY414" t="e">
        <f>VLOOKUP($B414,[2]高二上!$B:$R,14,0)</f>
        <v>#N/A</v>
      </c>
      <c r="AZ414" t="e">
        <f>VLOOKUP($B414,[2]高二上!$B:$R,15,0)</f>
        <v>#N/A</v>
      </c>
      <c r="BA414" t="e">
        <f>VLOOKUP($B414,[2]高二上!$B:$R,16,0)</f>
        <v>#N/A</v>
      </c>
      <c r="BB414" t="e">
        <f>VLOOKUP($B414,[2]高二上!$B:$R,17,0)</f>
        <v>#N/A</v>
      </c>
      <c r="BC414">
        <f>VLOOKUP($B414,[1]高一下!$B:$R,6,0)</f>
        <v>82</v>
      </c>
      <c r="BD414" t="str">
        <f>VLOOKUP($B414,[1]高一下!$B:$R,7,0)</f>
        <v>甲阿祝玛</v>
      </c>
      <c r="BE414">
        <f>VLOOKUP($B414,[1]高一下!$B:$R,8,0)</f>
        <v>65</v>
      </c>
      <c r="BF414" t="str">
        <f>VLOOKUP($B414,[1]高一下!$B:$R,9,0)</f>
        <v>梅桂斌</v>
      </c>
      <c r="BG414">
        <f>VLOOKUP($B414,[1]高一下!$B:$R,10,0)</f>
        <v>36</v>
      </c>
      <c r="BH414" t="str">
        <f>VLOOKUP($B414,[1]高一下!$B:$R,11,0)</f>
        <v>黄健均</v>
      </c>
      <c r="BI414">
        <f>VLOOKUP($B414,[1]高一下!$B:$R,12,0)</f>
        <v>56</v>
      </c>
      <c r="BJ414" t="str">
        <f>VLOOKUP($B414,[1]高一下!$B:$R,13,0)</f>
        <v>向雅欣</v>
      </c>
      <c r="BK414">
        <f>VLOOKUP($B414,[1]高一下!$B:$R,14,0)</f>
        <v>59</v>
      </c>
      <c r="BL414" t="str">
        <f>VLOOKUP($B414,[1]高一下!$B:$R,15,0)</f>
        <v>沙华莺</v>
      </c>
      <c r="BM414">
        <f>VLOOKUP($B414,[1]高一下!$B:$R,16,0)</f>
        <v>59</v>
      </c>
      <c r="BN414" t="str">
        <f>VLOOKUP($B414,[1]高一下!$B:$R,17,0)</f>
        <v>骆泽群</v>
      </c>
      <c r="BO414">
        <f>VLOOKUP($B414,[1]高一上!$B:$W,5,0)</f>
        <v>76</v>
      </c>
      <c r="BP414" t="str">
        <f>VLOOKUP($B414,[1]高一上!$B:$W,6,0)</f>
        <v>甲阿祝玛</v>
      </c>
      <c r="BQ414">
        <f>VLOOKUP($B414,[1]高一上!$B:$W,7,0)</f>
        <v>36</v>
      </c>
      <c r="BR414" t="str">
        <f>VLOOKUP($B414,[1]高一上!$B:$W,8,0)</f>
        <v>梅桂斌</v>
      </c>
      <c r="BS414">
        <f>VLOOKUP($B414,[1]高一上!$B:$W,9,0)</f>
        <v>23.5</v>
      </c>
      <c r="BT414" t="str">
        <f>VLOOKUP($B414,[1]高一上!$B:$W,10,0)</f>
        <v>黄健均</v>
      </c>
      <c r="BU414">
        <f>VLOOKUP($B414,[1]高一上!$B:$W,17,0)</f>
        <v>53</v>
      </c>
      <c r="BV414" t="str">
        <f>VLOOKUP($B414,[1]高一上!$B:$W,18,0)</f>
        <v>向雅欣</v>
      </c>
      <c r="BW414">
        <f>VLOOKUP($B414,[1]高一上!$B:$W,19,0)</f>
        <v>47</v>
      </c>
      <c r="BX414" t="str">
        <f>VLOOKUP($B414,[1]高一上!$B:$W,20,0)</f>
        <v>沙华莺</v>
      </c>
      <c r="BY414">
        <f>VLOOKUP($B414,[1]高一上!$B:$W,21,0)</f>
        <v>47</v>
      </c>
      <c r="BZ414" t="str">
        <f>VLOOKUP($B414,[1]高一上!$B:$W,22,0)</f>
        <v>骆泽群</v>
      </c>
      <c r="CA414">
        <f>VLOOKUP($B414,[1]中考!$B:$N,5,0)</f>
        <v>110</v>
      </c>
      <c r="CB414">
        <f>VLOOKUP($B414,[1]中考!$B:$N,6,0)</f>
        <v>98</v>
      </c>
      <c r="CC414">
        <f>VLOOKUP($B414,[1]中考!$B:$N,7,0)</f>
        <v>43</v>
      </c>
      <c r="CD414">
        <f>VLOOKUP($B414,[1]中考!$B:$N,11,0)</f>
        <v>35</v>
      </c>
      <c r="CE414">
        <f>VLOOKUP($B414,[1]中考!$B:$N,12,0)</f>
        <v>28</v>
      </c>
      <c r="CF414">
        <f>VLOOKUP($B414,[1]中考!$B:$N,13,0)</f>
        <v>43</v>
      </c>
    </row>
    <row r="415" spans="1:84" x14ac:dyDescent="0.2">
      <c r="A415" s="1" t="s">
        <v>1365</v>
      </c>
      <c r="B415" s="1" t="s">
        <v>1366</v>
      </c>
      <c r="C415" s="1" t="s">
        <v>1353</v>
      </c>
      <c r="D415" s="1" t="s">
        <v>853</v>
      </c>
      <c r="E415" s="1" t="s">
        <v>1367</v>
      </c>
      <c r="F415" s="1">
        <v>348</v>
      </c>
      <c r="G415" s="1">
        <v>88</v>
      </c>
      <c r="H415" s="1" t="s">
        <v>1355</v>
      </c>
      <c r="I415" s="1">
        <v>31</v>
      </c>
      <c r="J415" s="1" t="s">
        <v>1188</v>
      </c>
      <c r="K415" s="1">
        <v>97</v>
      </c>
      <c r="L415" s="1" t="s">
        <v>1356</v>
      </c>
      <c r="M415" s="1">
        <v>60</v>
      </c>
      <c r="N415" s="1" t="s">
        <v>856</v>
      </c>
      <c r="O415" s="1">
        <v>48.5</v>
      </c>
      <c r="P415" s="1" t="s">
        <v>1357</v>
      </c>
      <c r="Q415" s="1">
        <v>23</v>
      </c>
      <c r="R415" s="1" t="s">
        <v>1358</v>
      </c>
      <c r="S415">
        <f>VLOOKUP(B415,[1]高三上!$B:$R,6,0)</f>
        <v>93</v>
      </c>
      <c r="T415" t="str">
        <f>VLOOKUP(B415,[1]高三上!$B:$R,7,0)</f>
        <v>甲阿祝玛</v>
      </c>
      <c r="U415">
        <f>VLOOKUP(B415,[1]高三上!$B:$R,8,0)</f>
        <v>49</v>
      </c>
      <c r="V415" t="str">
        <f>VLOOKUP(B415,[1]高三上!$B:$R,9,0)</f>
        <v>陈虎林</v>
      </c>
      <c r="W415">
        <f>VLOOKUP(B415,[1]高三上!$B:$R,10,0)</f>
        <v>94.5</v>
      </c>
      <c r="X415" t="str">
        <f>VLOOKUP(B415,[1]高三上!$B:$R,11,0)</f>
        <v>廖云虹</v>
      </c>
      <c r="Y415">
        <f>VLOOKUP(B415,[1]高三上!$B:$R,12,0)</f>
        <v>61.5</v>
      </c>
      <c r="Z415" t="str">
        <f>VLOOKUP(B415,[1]高三上!$B:$R,13,0)</f>
        <v>向雅欣</v>
      </c>
      <c r="AA415">
        <f>VLOOKUP(B415,[1]高三上!$B:$R,14,0)</f>
        <v>25.5</v>
      </c>
      <c r="AB415" t="str">
        <f>VLOOKUP(B415,[1]高三上!$B:$R,15,0)</f>
        <v xml:space="preserve">邱君益 </v>
      </c>
      <c r="AC415">
        <f>VLOOKUP(B415,[1]高三上!$B:$R,16,0)</f>
        <v>42</v>
      </c>
      <c r="AD415" t="str">
        <f>VLOOKUP(B415,[1]高三上!$B:$R,17,0)</f>
        <v>金贵</v>
      </c>
      <c r="AE415" t="str">
        <f>VLOOKUP($B415,[1]高二下!$B:$R,6,0)</f>
        <v>87.0</v>
      </c>
      <c r="AF415" t="str">
        <f>VLOOKUP($B415,[1]高二下!$B:$R,7,0)</f>
        <v>甲阿祝玛</v>
      </c>
      <c r="AG415" t="str">
        <f>VLOOKUP($B415,[1]高二下!$B:$R,8,0)</f>
        <v>33.0</v>
      </c>
      <c r="AH415" t="str">
        <f>VLOOKUP($B415,[1]高二下!$B:$R,9,0)</f>
        <v>陈虎林</v>
      </c>
      <c r="AI415" t="str">
        <f>VLOOKUP($B415,[1]高二下!$B:$R,10,0)</f>
        <v>90.0</v>
      </c>
      <c r="AJ415" t="str">
        <f>VLOOKUP($B415,[1]高二下!$B:$R,11,0)</f>
        <v>黄健均</v>
      </c>
      <c r="AK415" t="str">
        <f>VLOOKUP($B415,[1]高二下!$B:$R,12,0)</f>
        <v>72.0</v>
      </c>
      <c r="AL415" t="str">
        <f>VLOOKUP($B415,[1]高二下!$B:$R,13,0)</f>
        <v>向雅欣</v>
      </c>
      <c r="AM415" t="str">
        <f>VLOOKUP($B415,[1]高二下!$B:$R,14,0)</f>
        <v>60.0</v>
      </c>
      <c r="AN415" t="str">
        <f>VLOOKUP($B415,[1]高二下!$B:$R,15,0)</f>
        <v>沙华莺</v>
      </c>
      <c r="AO415" t="str">
        <f>VLOOKUP($B415,[1]高二下!$B:$R,16,0)</f>
        <v>53.0</v>
      </c>
      <c r="AP415" t="str">
        <f>VLOOKUP($B415,[1]高二下!$B:$R,17,0)</f>
        <v>骆泽群</v>
      </c>
      <c r="AQ415" t="e">
        <f>VLOOKUP($B415,[2]高二上!$B:$R,6,0)</f>
        <v>#N/A</v>
      </c>
      <c r="AR415" t="e">
        <f>VLOOKUP($B415,[2]高二上!$B:$R,7,0)</f>
        <v>#N/A</v>
      </c>
      <c r="AS415" t="e">
        <f>VLOOKUP($B415,[2]高二上!$B:$R,8,0)</f>
        <v>#N/A</v>
      </c>
      <c r="AT415" t="e">
        <f>VLOOKUP($B415,[2]高二上!$B:$R,9,0)</f>
        <v>#N/A</v>
      </c>
      <c r="AU415" t="e">
        <f>VLOOKUP($B415,[2]高二上!$B:$R,10,0)</f>
        <v>#N/A</v>
      </c>
      <c r="AV415" t="e">
        <f>VLOOKUP($B415,[2]高二上!$B:$R,11,0)</f>
        <v>#N/A</v>
      </c>
      <c r="AW415" t="e">
        <f>VLOOKUP($B415,[2]高二上!$B:$R,12,0)</f>
        <v>#N/A</v>
      </c>
      <c r="AX415" t="e">
        <f>VLOOKUP($B415,[2]高二上!$B:$R,13,0)</f>
        <v>#N/A</v>
      </c>
      <c r="AY415" t="e">
        <f>VLOOKUP($B415,[2]高二上!$B:$R,14,0)</f>
        <v>#N/A</v>
      </c>
      <c r="AZ415" t="e">
        <f>VLOOKUP($B415,[2]高二上!$B:$R,15,0)</f>
        <v>#N/A</v>
      </c>
      <c r="BA415" t="e">
        <f>VLOOKUP($B415,[2]高二上!$B:$R,16,0)</f>
        <v>#N/A</v>
      </c>
      <c r="BB415" t="e">
        <f>VLOOKUP($B415,[2]高二上!$B:$R,17,0)</f>
        <v>#N/A</v>
      </c>
      <c r="BC415">
        <f>VLOOKUP($B415,[1]高一下!$B:$R,6,0)</f>
        <v>93</v>
      </c>
      <c r="BD415" t="str">
        <f>VLOOKUP($B415,[1]高一下!$B:$R,7,0)</f>
        <v>甲阿祝玛</v>
      </c>
      <c r="BE415">
        <f>VLOOKUP($B415,[1]高一下!$B:$R,8,0)</f>
        <v>36</v>
      </c>
      <c r="BF415" t="str">
        <f>VLOOKUP($B415,[1]高一下!$B:$R,9,0)</f>
        <v>梅桂斌</v>
      </c>
      <c r="BG415">
        <f>VLOOKUP($B415,[1]高一下!$B:$R,10,0)</f>
        <v>87</v>
      </c>
      <c r="BH415" t="str">
        <f>VLOOKUP($B415,[1]高一下!$B:$R,11,0)</f>
        <v>黄健均</v>
      </c>
      <c r="BI415">
        <f>VLOOKUP($B415,[1]高一下!$B:$R,12,0)</f>
        <v>49</v>
      </c>
      <c r="BJ415" t="str">
        <f>VLOOKUP($B415,[1]高一下!$B:$R,13,0)</f>
        <v>向雅欣</v>
      </c>
      <c r="BK415">
        <f>VLOOKUP($B415,[1]高一下!$B:$R,14,0)</f>
        <v>61</v>
      </c>
      <c r="BL415" t="str">
        <f>VLOOKUP($B415,[1]高一下!$B:$R,15,0)</f>
        <v>沙华莺</v>
      </c>
      <c r="BM415">
        <f>VLOOKUP($B415,[1]高一下!$B:$R,16,0)</f>
        <v>50</v>
      </c>
      <c r="BN415" t="str">
        <f>VLOOKUP($B415,[1]高一下!$B:$R,17,0)</f>
        <v>骆泽群</v>
      </c>
      <c r="BO415">
        <f>VLOOKUP($B415,[1]高一上!$B:$W,5,0)</f>
        <v>88</v>
      </c>
      <c r="BP415" t="str">
        <f>VLOOKUP($B415,[1]高一上!$B:$W,6,0)</f>
        <v>甲阿祝玛</v>
      </c>
      <c r="BQ415">
        <f>VLOOKUP($B415,[1]高一上!$B:$W,7,0)</f>
        <v>28</v>
      </c>
      <c r="BR415" t="str">
        <f>VLOOKUP($B415,[1]高一上!$B:$W,8,0)</f>
        <v>梅桂斌</v>
      </c>
      <c r="BS415">
        <f>VLOOKUP($B415,[1]高一上!$B:$W,9,0)</f>
        <v>88</v>
      </c>
      <c r="BT415" t="str">
        <f>VLOOKUP($B415,[1]高一上!$B:$W,10,0)</f>
        <v>黄健均</v>
      </c>
      <c r="BU415">
        <f>VLOOKUP($B415,[1]高一上!$B:$W,17,0)</f>
        <v>61</v>
      </c>
      <c r="BV415" t="str">
        <f>VLOOKUP($B415,[1]高一上!$B:$W,18,0)</f>
        <v>向雅欣</v>
      </c>
      <c r="BW415">
        <f>VLOOKUP($B415,[1]高一上!$B:$W,19,0)</f>
        <v>34</v>
      </c>
      <c r="BX415" t="str">
        <f>VLOOKUP($B415,[1]高一上!$B:$W,20,0)</f>
        <v>沙华莺</v>
      </c>
      <c r="BY415">
        <f>VLOOKUP($B415,[1]高一上!$B:$W,21,0)</f>
        <v>34</v>
      </c>
      <c r="BZ415" t="str">
        <f>VLOOKUP($B415,[1]高一上!$B:$W,22,0)</f>
        <v>骆泽群</v>
      </c>
      <c r="CA415">
        <f>VLOOKUP($B415,[1]中考!$B:$N,5,0)</f>
        <v>98</v>
      </c>
      <c r="CB415">
        <f>VLOOKUP($B415,[1]中考!$B:$N,6,0)</f>
        <v>65</v>
      </c>
      <c r="CC415">
        <f>VLOOKUP($B415,[1]中考!$B:$N,7,0)</f>
        <v>128</v>
      </c>
      <c r="CD415">
        <f>VLOOKUP($B415,[1]中考!$B:$N,11,0)</f>
        <v>36</v>
      </c>
      <c r="CE415">
        <f>VLOOKUP($B415,[1]中考!$B:$N,12,0)</f>
        <v>25</v>
      </c>
      <c r="CF415">
        <f>VLOOKUP($B415,[1]中考!$B:$N,13,0)</f>
        <v>29</v>
      </c>
    </row>
    <row r="416" spans="1:84" x14ac:dyDescent="0.2">
      <c r="A416" s="5" t="s">
        <v>1368</v>
      </c>
      <c r="B416" s="1" t="s">
        <v>1369</v>
      </c>
      <c r="C416" s="1" t="s">
        <v>1353</v>
      </c>
      <c r="D416" s="1" t="s">
        <v>853</v>
      </c>
      <c r="E416" s="1" t="s">
        <v>1370</v>
      </c>
      <c r="F416" s="1">
        <v>354</v>
      </c>
      <c r="G416" s="1">
        <v>94</v>
      </c>
      <c r="H416" s="1" t="s">
        <v>1355</v>
      </c>
      <c r="I416" s="1">
        <v>57</v>
      </c>
      <c r="J416" s="1" t="s">
        <v>1188</v>
      </c>
      <c r="K416" s="1">
        <v>56</v>
      </c>
      <c r="L416" s="1" t="s">
        <v>1356</v>
      </c>
      <c r="M416" s="1">
        <v>54.5</v>
      </c>
      <c r="N416" s="1" t="s">
        <v>856</v>
      </c>
      <c r="O416" s="1">
        <v>54.5</v>
      </c>
      <c r="P416" s="1" t="s">
        <v>1357</v>
      </c>
      <c r="Q416" s="1">
        <v>38</v>
      </c>
      <c r="R416" s="1" t="s">
        <v>1358</v>
      </c>
      <c r="S416">
        <f>VLOOKUP(B416,[1]高三上!$B:$R,6,0)</f>
        <v>105</v>
      </c>
      <c r="T416" t="str">
        <f>VLOOKUP(B416,[1]高三上!$B:$R,7,0)</f>
        <v>甲阿祝玛</v>
      </c>
      <c r="U416">
        <f>VLOOKUP(B416,[1]高三上!$B:$R,8,0)</f>
        <v>64</v>
      </c>
      <c r="V416" t="str">
        <f>VLOOKUP(B416,[1]高三上!$B:$R,9,0)</f>
        <v>陈虎林</v>
      </c>
      <c r="W416">
        <f>VLOOKUP(B416,[1]高三上!$B:$R,10,0)</f>
        <v>56</v>
      </c>
      <c r="X416" t="str">
        <f>VLOOKUP(B416,[1]高三上!$B:$R,11,0)</f>
        <v>廖云虹</v>
      </c>
      <c r="Y416">
        <f>VLOOKUP(B416,[1]高三上!$B:$R,12,0)</f>
        <v>65</v>
      </c>
      <c r="Z416" t="str">
        <f>VLOOKUP(B416,[1]高三上!$B:$R,13,0)</f>
        <v>向雅欣</v>
      </c>
      <c r="AA416">
        <f>VLOOKUP(B416,[1]高三上!$B:$R,14,0)</f>
        <v>35</v>
      </c>
      <c r="AB416" t="str">
        <f>VLOOKUP(B416,[1]高三上!$B:$R,15,0)</f>
        <v xml:space="preserve">邱君益 </v>
      </c>
      <c r="AC416">
        <f>VLOOKUP(B416,[1]高三上!$B:$R,16,0)</f>
        <v>47</v>
      </c>
      <c r="AD416" t="str">
        <f>VLOOKUP(B416,[1]高三上!$B:$R,17,0)</f>
        <v>金贵</v>
      </c>
      <c r="AE416" t="str">
        <f>VLOOKUP($B416,[1]高二下!$B:$R,6,0)</f>
        <v>80.0</v>
      </c>
      <c r="AF416" t="str">
        <f>VLOOKUP($B416,[1]高二下!$B:$R,7,0)</f>
        <v>甲阿祝玛</v>
      </c>
      <c r="AG416" t="str">
        <f>VLOOKUP($B416,[1]高二下!$B:$R,8,0)</f>
        <v>33.0</v>
      </c>
      <c r="AH416" t="str">
        <f>VLOOKUP($B416,[1]高二下!$B:$R,9,0)</f>
        <v>陈虎林</v>
      </c>
      <c r="AI416" t="str">
        <f>VLOOKUP($B416,[1]高二下!$B:$R,10,0)</f>
        <v>68.0</v>
      </c>
      <c r="AJ416" t="str">
        <f>VLOOKUP($B416,[1]高二下!$B:$R,11,0)</f>
        <v>黄健均</v>
      </c>
      <c r="AK416" t="str">
        <f>VLOOKUP($B416,[1]高二下!$B:$R,12,0)</f>
        <v>67.0</v>
      </c>
      <c r="AL416" t="str">
        <f>VLOOKUP($B416,[1]高二下!$B:$R,13,0)</f>
        <v>向雅欣</v>
      </c>
      <c r="AM416" t="str">
        <f>VLOOKUP($B416,[1]高二下!$B:$R,14,0)</f>
        <v>36.0</v>
      </c>
      <c r="AN416" t="str">
        <f>VLOOKUP($B416,[1]高二下!$B:$R,15,0)</f>
        <v>沙华莺</v>
      </c>
      <c r="AO416" t="str">
        <f>VLOOKUP($B416,[1]高二下!$B:$R,16,0)</f>
        <v>55.0</v>
      </c>
      <c r="AP416" t="str">
        <f>VLOOKUP($B416,[1]高二下!$B:$R,17,0)</f>
        <v>骆泽群</v>
      </c>
      <c r="AQ416" t="e">
        <f>VLOOKUP($B416,[2]高二上!$B:$R,6,0)</f>
        <v>#N/A</v>
      </c>
      <c r="AR416" t="e">
        <f>VLOOKUP($B416,[2]高二上!$B:$R,7,0)</f>
        <v>#N/A</v>
      </c>
      <c r="AS416" t="e">
        <f>VLOOKUP($B416,[2]高二上!$B:$R,8,0)</f>
        <v>#N/A</v>
      </c>
      <c r="AT416" t="e">
        <f>VLOOKUP($B416,[2]高二上!$B:$R,9,0)</f>
        <v>#N/A</v>
      </c>
      <c r="AU416" t="e">
        <f>VLOOKUP($B416,[2]高二上!$B:$R,10,0)</f>
        <v>#N/A</v>
      </c>
      <c r="AV416" t="e">
        <f>VLOOKUP($B416,[2]高二上!$B:$R,11,0)</f>
        <v>#N/A</v>
      </c>
      <c r="AW416" t="e">
        <f>VLOOKUP($B416,[2]高二上!$B:$R,12,0)</f>
        <v>#N/A</v>
      </c>
      <c r="AX416" t="e">
        <f>VLOOKUP($B416,[2]高二上!$B:$R,13,0)</f>
        <v>#N/A</v>
      </c>
      <c r="AY416" t="e">
        <f>VLOOKUP($B416,[2]高二上!$B:$R,14,0)</f>
        <v>#N/A</v>
      </c>
      <c r="AZ416" t="e">
        <f>VLOOKUP($B416,[2]高二上!$B:$R,15,0)</f>
        <v>#N/A</v>
      </c>
      <c r="BA416" t="e">
        <f>VLOOKUP($B416,[2]高二上!$B:$R,16,0)</f>
        <v>#N/A</v>
      </c>
      <c r="BB416" t="e">
        <f>VLOOKUP($B416,[2]高二上!$B:$R,17,0)</f>
        <v>#N/A</v>
      </c>
      <c r="BC416">
        <f>VLOOKUP($B416,[1]高一下!$B:$R,6,0)</f>
        <v>87</v>
      </c>
      <c r="BD416" t="str">
        <f>VLOOKUP($B416,[1]高一下!$B:$R,7,0)</f>
        <v>甲阿祝玛</v>
      </c>
      <c r="BE416">
        <f>VLOOKUP($B416,[1]高一下!$B:$R,8,0)</f>
        <v>57</v>
      </c>
      <c r="BF416" t="str">
        <f>VLOOKUP($B416,[1]高一下!$B:$R,9,0)</f>
        <v>梅桂斌</v>
      </c>
      <c r="BG416">
        <f>VLOOKUP($B416,[1]高一下!$B:$R,10,0)</f>
        <v>45.5</v>
      </c>
      <c r="BH416" t="str">
        <f>VLOOKUP($B416,[1]高一下!$B:$R,11,0)</f>
        <v>黄健均</v>
      </c>
      <c r="BI416">
        <f>VLOOKUP($B416,[1]高一下!$B:$R,12,0)</f>
        <v>60</v>
      </c>
      <c r="BJ416" t="str">
        <f>VLOOKUP($B416,[1]高一下!$B:$R,13,0)</f>
        <v>向雅欣</v>
      </c>
      <c r="BK416">
        <f>VLOOKUP($B416,[1]高一下!$B:$R,14,0)</f>
        <v>51</v>
      </c>
      <c r="BL416" t="str">
        <f>VLOOKUP($B416,[1]高一下!$B:$R,15,0)</f>
        <v>沙华莺</v>
      </c>
      <c r="BM416">
        <f>VLOOKUP($B416,[1]高一下!$B:$R,16,0)</f>
        <v>65</v>
      </c>
      <c r="BN416" t="str">
        <f>VLOOKUP($B416,[1]高一下!$B:$R,17,0)</f>
        <v>骆泽群</v>
      </c>
      <c r="BO416">
        <f>VLOOKUP($B416,[1]高一上!$B:$W,5,0)</f>
        <v>75</v>
      </c>
      <c r="BP416" t="str">
        <f>VLOOKUP($B416,[1]高一上!$B:$W,6,0)</f>
        <v>龚霞</v>
      </c>
      <c r="BQ416">
        <f>VLOOKUP($B416,[1]高一上!$B:$W,7,0)</f>
        <v>51</v>
      </c>
      <c r="BR416" t="str">
        <f>VLOOKUP($B416,[1]高一上!$B:$W,8,0)</f>
        <v>扎拉</v>
      </c>
      <c r="BS416">
        <f>VLOOKUP($B416,[1]高一上!$B:$W,9,0)</f>
        <v>66.5</v>
      </c>
      <c r="BT416" t="str">
        <f>VLOOKUP($B416,[1]高一上!$B:$W,10,0)</f>
        <v>冷开艳</v>
      </c>
      <c r="BU416">
        <f>VLOOKUP($B416,[1]高一上!$B:$W,17,0)</f>
        <v>42.5</v>
      </c>
      <c r="BV416">
        <f>VLOOKUP($B416,[1]高一上!$B:$W,18,0)</f>
        <v>0</v>
      </c>
      <c r="BW416">
        <f>VLOOKUP($B416,[1]高一上!$B:$W,19,0)</f>
        <v>48</v>
      </c>
      <c r="BX416">
        <f>VLOOKUP($B416,[1]高一上!$B:$W,20,0)</f>
        <v>0</v>
      </c>
      <c r="BY416">
        <f>VLOOKUP($B416,[1]高一上!$B:$W,21,0)</f>
        <v>48</v>
      </c>
      <c r="BZ416">
        <f>VLOOKUP($B416,[1]高一上!$B:$W,22,0)</f>
        <v>0</v>
      </c>
      <c r="CA416">
        <f>VLOOKUP($B416,[1]中考!$B:$N,5,0)</f>
        <v>92</v>
      </c>
      <c r="CB416">
        <f>VLOOKUP($B416,[1]中考!$B:$N,6,0)</f>
        <v>68</v>
      </c>
      <c r="CC416">
        <f>VLOOKUP($B416,[1]中考!$B:$N,7,0)</f>
        <v>85</v>
      </c>
      <c r="CD416">
        <f>VLOOKUP($B416,[1]中考!$B:$N,11,0)</f>
        <v>25</v>
      </c>
      <c r="CE416">
        <f>VLOOKUP($B416,[1]中考!$B:$N,12,0)</f>
        <v>27</v>
      </c>
      <c r="CF416">
        <f>VLOOKUP($B416,[1]中考!$B:$N,13,0)</f>
        <v>33</v>
      </c>
    </row>
    <row r="417" spans="1:84" x14ac:dyDescent="0.2">
      <c r="A417" s="1" t="s">
        <v>1371</v>
      </c>
      <c r="B417" s="1" t="s">
        <v>1372</v>
      </c>
      <c r="C417" s="1" t="s">
        <v>1353</v>
      </c>
      <c r="D417" s="1" t="s">
        <v>853</v>
      </c>
      <c r="E417" s="1" t="s">
        <v>1373</v>
      </c>
      <c r="F417" s="1">
        <v>409</v>
      </c>
      <c r="G417" s="1">
        <v>94</v>
      </c>
      <c r="H417" s="1" t="s">
        <v>1355</v>
      </c>
      <c r="I417" s="1">
        <v>53</v>
      </c>
      <c r="J417" s="1" t="s">
        <v>1188</v>
      </c>
      <c r="K417" s="1">
        <v>99</v>
      </c>
      <c r="L417" s="1" t="s">
        <v>1356</v>
      </c>
      <c r="M417" s="1">
        <v>61.5</v>
      </c>
      <c r="N417" s="1" t="s">
        <v>856</v>
      </c>
      <c r="O417" s="1">
        <v>56.5</v>
      </c>
      <c r="P417" s="1" t="s">
        <v>1357</v>
      </c>
      <c r="Q417" s="1">
        <v>45</v>
      </c>
      <c r="R417" s="1" t="s">
        <v>1358</v>
      </c>
      <c r="S417">
        <f>VLOOKUP(B417,[1]高三上!$B:$R,6,0)</f>
        <v>96</v>
      </c>
      <c r="T417" t="str">
        <f>VLOOKUP(B417,[1]高三上!$B:$R,7,0)</f>
        <v>甲阿祝玛</v>
      </c>
      <c r="U417">
        <f>VLOOKUP(B417,[1]高三上!$B:$R,8,0)</f>
        <v>54</v>
      </c>
      <c r="V417" t="str">
        <f>VLOOKUP(B417,[1]高三上!$B:$R,9,0)</f>
        <v>陈虎林</v>
      </c>
      <c r="W417">
        <f>VLOOKUP(B417,[1]高三上!$B:$R,10,0)</f>
        <v>56.5</v>
      </c>
      <c r="X417" t="str">
        <f>VLOOKUP(B417,[1]高三上!$B:$R,11,0)</f>
        <v>廖云虹</v>
      </c>
      <c r="Y417">
        <f>VLOOKUP(B417,[1]高三上!$B:$R,12,0)</f>
        <v>62</v>
      </c>
      <c r="Z417" t="str">
        <f>VLOOKUP(B417,[1]高三上!$B:$R,13,0)</f>
        <v>向雅欣</v>
      </c>
      <c r="AA417">
        <f>VLOOKUP(B417,[1]高三上!$B:$R,14,0)</f>
        <v>41</v>
      </c>
      <c r="AB417" t="str">
        <f>VLOOKUP(B417,[1]高三上!$B:$R,15,0)</f>
        <v xml:space="preserve">邱君益 </v>
      </c>
      <c r="AC417">
        <f>VLOOKUP(B417,[1]高三上!$B:$R,16,0)</f>
        <v>48</v>
      </c>
      <c r="AD417" t="str">
        <f>VLOOKUP(B417,[1]高三上!$B:$R,17,0)</f>
        <v>金贵</v>
      </c>
      <c r="AE417" t="str">
        <f>VLOOKUP($B417,[1]高二下!$B:$R,6,0)</f>
        <v>91.0</v>
      </c>
      <c r="AF417" t="str">
        <f>VLOOKUP($B417,[1]高二下!$B:$R,7,0)</f>
        <v>甲阿祝玛</v>
      </c>
      <c r="AG417" t="str">
        <f>VLOOKUP($B417,[1]高二下!$B:$R,8,0)</f>
        <v>69.0</v>
      </c>
      <c r="AH417" t="str">
        <f>VLOOKUP($B417,[1]高二下!$B:$R,9,0)</f>
        <v>陈虎林</v>
      </c>
      <c r="AI417" t="str">
        <f>VLOOKUP($B417,[1]高二下!$B:$R,10,0)</f>
        <v>69.0</v>
      </c>
      <c r="AJ417" t="str">
        <f>VLOOKUP($B417,[1]高二下!$B:$R,11,0)</f>
        <v>黄健均</v>
      </c>
      <c r="AK417" t="str">
        <f>VLOOKUP($B417,[1]高二下!$B:$R,12,0)</f>
        <v>59.0</v>
      </c>
      <c r="AL417" t="str">
        <f>VLOOKUP($B417,[1]高二下!$B:$R,13,0)</f>
        <v>向雅欣</v>
      </c>
      <c r="AM417" t="str">
        <f>VLOOKUP($B417,[1]高二下!$B:$R,14,0)</f>
        <v>48.0</v>
      </c>
      <c r="AN417" t="str">
        <f>VLOOKUP($B417,[1]高二下!$B:$R,15,0)</f>
        <v>沙华莺</v>
      </c>
      <c r="AO417" t="str">
        <f>VLOOKUP($B417,[1]高二下!$B:$R,16,0)</f>
        <v>53.0</v>
      </c>
      <c r="AP417" t="str">
        <f>VLOOKUP($B417,[1]高二下!$B:$R,17,0)</f>
        <v>骆泽群</v>
      </c>
      <c r="AQ417" t="e">
        <f>VLOOKUP($B417,[2]高二上!$B:$R,6,0)</f>
        <v>#N/A</v>
      </c>
      <c r="AR417" t="e">
        <f>VLOOKUP($B417,[2]高二上!$B:$R,7,0)</f>
        <v>#N/A</v>
      </c>
      <c r="AS417" t="e">
        <f>VLOOKUP($B417,[2]高二上!$B:$R,8,0)</f>
        <v>#N/A</v>
      </c>
      <c r="AT417" t="e">
        <f>VLOOKUP($B417,[2]高二上!$B:$R,9,0)</f>
        <v>#N/A</v>
      </c>
      <c r="AU417" t="e">
        <f>VLOOKUP($B417,[2]高二上!$B:$R,10,0)</f>
        <v>#N/A</v>
      </c>
      <c r="AV417" t="e">
        <f>VLOOKUP($B417,[2]高二上!$B:$R,11,0)</f>
        <v>#N/A</v>
      </c>
      <c r="AW417" t="e">
        <f>VLOOKUP($B417,[2]高二上!$B:$R,12,0)</f>
        <v>#N/A</v>
      </c>
      <c r="AX417" t="e">
        <f>VLOOKUP($B417,[2]高二上!$B:$R,13,0)</f>
        <v>#N/A</v>
      </c>
      <c r="AY417" t="e">
        <f>VLOOKUP($B417,[2]高二上!$B:$R,14,0)</f>
        <v>#N/A</v>
      </c>
      <c r="AZ417" t="e">
        <f>VLOOKUP($B417,[2]高二上!$B:$R,15,0)</f>
        <v>#N/A</v>
      </c>
      <c r="BA417" t="e">
        <f>VLOOKUP($B417,[2]高二上!$B:$R,16,0)</f>
        <v>#N/A</v>
      </c>
      <c r="BB417" t="e">
        <f>VLOOKUP($B417,[2]高二上!$B:$R,17,0)</f>
        <v>#N/A</v>
      </c>
      <c r="BC417">
        <f>VLOOKUP($B417,[1]高一下!$B:$R,6,0)</f>
        <v>100</v>
      </c>
      <c r="BD417" t="str">
        <f>VLOOKUP($B417,[1]高一下!$B:$R,7,0)</f>
        <v>甲阿祝玛</v>
      </c>
      <c r="BE417">
        <f>VLOOKUP($B417,[1]高一下!$B:$R,8,0)</f>
        <v>49</v>
      </c>
      <c r="BF417" t="str">
        <f>VLOOKUP($B417,[1]高一下!$B:$R,9,0)</f>
        <v>梅桂斌</v>
      </c>
      <c r="BG417">
        <f>VLOOKUP($B417,[1]高一下!$B:$R,10,0)</f>
        <v>48</v>
      </c>
      <c r="BH417" t="str">
        <f>VLOOKUP($B417,[1]高一下!$B:$R,11,0)</f>
        <v>黄健均</v>
      </c>
      <c r="BI417">
        <f>VLOOKUP($B417,[1]高一下!$B:$R,12,0)</f>
        <v>53</v>
      </c>
      <c r="BJ417" t="str">
        <f>VLOOKUP($B417,[1]高一下!$B:$R,13,0)</f>
        <v>向雅欣</v>
      </c>
      <c r="BK417">
        <f>VLOOKUP($B417,[1]高一下!$B:$R,14,0)</f>
        <v>57</v>
      </c>
      <c r="BL417" t="str">
        <f>VLOOKUP($B417,[1]高一下!$B:$R,15,0)</f>
        <v>沙华莺</v>
      </c>
      <c r="BM417">
        <f>VLOOKUP($B417,[1]高一下!$B:$R,16,0)</f>
        <v>56</v>
      </c>
      <c r="BN417" t="str">
        <f>VLOOKUP($B417,[1]高一下!$B:$R,17,0)</f>
        <v>骆泽群</v>
      </c>
      <c r="BO417">
        <f>VLOOKUP($B417,[1]高一上!$B:$W,5,0)</f>
        <v>71.5</v>
      </c>
      <c r="BP417" t="str">
        <f>VLOOKUP($B417,[1]高一上!$B:$W,6,0)</f>
        <v>曹霞</v>
      </c>
      <c r="BQ417">
        <f>VLOOKUP($B417,[1]高一上!$B:$W,7,0)</f>
        <v>53</v>
      </c>
      <c r="BR417" t="str">
        <f>VLOOKUP($B417,[1]高一上!$B:$W,8,0)</f>
        <v>次儿祝玛</v>
      </c>
      <c r="BS417">
        <f>VLOOKUP($B417,[1]高一上!$B:$W,9,0)</f>
        <v>46.5</v>
      </c>
      <c r="BT417" t="str">
        <f>VLOOKUP($B417,[1]高一上!$B:$W,10,0)</f>
        <v>肖秀秀</v>
      </c>
      <c r="BU417">
        <f>VLOOKUP($B417,[1]高一上!$B:$W,17,0)</f>
        <v>57.5</v>
      </c>
      <c r="BV417">
        <f>VLOOKUP($B417,[1]高一上!$B:$W,18,0)</f>
        <v>0</v>
      </c>
      <c r="BW417">
        <f>VLOOKUP($B417,[1]高一上!$B:$W,19,0)</f>
        <v>36</v>
      </c>
      <c r="BX417">
        <f>VLOOKUP($B417,[1]高一上!$B:$W,20,0)</f>
        <v>0</v>
      </c>
      <c r="BY417">
        <f>VLOOKUP($B417,[1]高一上!$B:$W,21,0)</f>
        <v>36</v>
      </c>
      <c r="BZ417">
        <f>VLOOKUP($B417,[1]高一上!$B:$W,22,0)</f>
        <v>0</v>
      </c>
      <c r="CA417">
        <f>VLOOKUP($B417,[1]中考!$B:$N,5,0)</f>
        <v>100</v>
      </c>
      <c r="CB417">
        <f>VLOOKUP($B417,[1]中考!$B:$N,6,0)</f>
        <v>80</v>
      </c>
      <c r="CC417">
        <f>VLOOKUP($B417,[1]中考!$B:$N,7,0)</f>
        <v>88</v>
      </c>
      <c r="CD417">
        <f>VLOOKUP($B417,[1]中考!$B:$N,11,0)</f>
        <v>37</v>
      </c>
      <c r="CE417">
        <f>VLOOKUP($B417,[1]中考!$B:$N,12,0)</f>
        <v>33</v>
      </c>
      <c r="CF417">
        <f>VLOOKUP($B417,[1]中考!$B:$N,13,0)</f>
        <v>43</v>
      </c>
    </row>
    <row r="418" spans="1:84" x14ac:dyDescent="0.2">
      <c r="A418" s="5" t="s">
        <v>1374</v>
      </c>
      <c r="B418" s="1" t="s">
        <v>1375</v>
      </c>
      <c r="C418" s="1" t="s">
        <v>1353</v>
      </c>
      <c r="D418" s="1" t="s">
        <v>853</v>
      </c>
      <c r="E418" s="1" t="s">
        <v>1376</v>
      </c>
      <c r="F418" s="1">
        <v>451</v>
      </c>
      <c r="G418" s="1">
        <v>108</v>
      </c>
      <c r="H418" s="1" t="s">
        <v>1355</v>
      </c>
      <c r="I418" s="1">
        <v>83</v>
      </c>
      <c r="J418" s="1" t="s">
        <v>1188</v>
      </c>
      <c r="K418" s="1">
        <v>103</v>
      </c>
      <c r="L418" s="1" t="s">
        <v>1356</v>
      </c>
      <c r="M418" s="1">
        <v>52</v>
      </c>
      <c r="N418" s="1" t="s">
        <v>856</v>
      </c>
      <c r="O418" s="1">
        <v>64</v>
      </c>
      <c r="P418" s="1" t="s">
        <v>1357</v>
      </c>
      <c r="Q418" s="1">
        <v>40</v>
      </c>
      <c r="R418" s="1" t="s">
        <v>1358</v>
      </c>
      <c r="S418">
        <f>VLOOKUP(B418,[1]高三上!$B:$R,6,0)</f>
        <v>95.5</v>
      </c>
      <c r="T418" t="str">
        <f>VLOOKUP(B418,[1]高三上!$B:$R,7,0)</f>
        <v>甲阿祝玛</v>
      </c>
      <c r="U418">
        <f>VLOOKUP(B418,[1]高三上!$B:$R,8,0)</f>
        <v>67</v>
      </c>
      <c r="V418" t="str">
        <f>VLOOKUP(B418,[1]高三上!$B:$R,9,0)</f>
        <v>陈虎林</v>
      </c>
      <c r="W418">
        <f>VLOOKUP(B418,[1]高三上!$B:$R,10,0)</f>
        <v>91.5</v>
      </c>
      <c r="X418" t="str">
        <f>VLOOKUP(B418,[1]高三上!$B:$R,11,0)</f>
        <v>廖云虹</v>
      </c>
      <c r="Y418">
        <f>VLOOKUP(B418,[1]高三上!$B:$R,12,0)</f>
        <v>67</v>
      </c>
      <c r="Z418" t="str">
        <f>VLOOKUP(B418,[1]高三上!$B:$R,13,0)</f>
        <v>向雅欣</v>
      </c>
      <c r="AA418">
        <f>VLOOKUP(B418,[1]高三上!$B:$R,14,0)</f>
        <v>58</v>
      </c>
      <c r="AB418" t="str">
        <f>VLOOKUP(B418,[1]高三上!$B:$R,15,0)</f>
        <v xml:space="preserve">邱君益 </v>
      </c>
      <c r="AC418">
        <f>VLOOKUP(B418,[1]高三上!$B:$R,16,0)</f>
        <v>36</v>
      </c>
      <c r="AD418" t="str">
        <f>VLOOKUP(B418,[1]高三上!$B:$R,17,0)</f>
        <v>金贵</v>
      </c>
      <c r="AE418" t="str">
        <f>VLOOKUP($B418,[1]高二下!$B:$R,6,0)</f>
        <v>103.0</v>
      </c>
      <c r="AF418" t="str">
        <f>VLOOKUP($B418,[1]高二下!$B:$R,7,0)</f>
        <v>甲阿祝玛</v>
      </c>
      <c r="AG418" t="str">
        <f>VLOOKUP($B418,[1]高二下!$B:$R,8,0)</f>
        <v>74.0</v>
      </c>
      <c r="AH418" t="str">
        <f>VLOOKUP($B418,[1]高二下!$B:$R,9,0)</f>
        <v>陈虎林</v>
      </c>
      <c r="AI418" t="str">
        <f>VLOOKUP($B418,[1]高二下!$B:$R,10,0)</f>
        <v>89.0</v>
      </c>
      <c r="AJ418" t="str">
        <f>VLOOKUP($B418,[1]高二下!$B:$R,11,0)</f>
        <v>黄健均</v>
      </c>
      <c r="AK418" t="str">
        <f>VLOOKUP($B418,[1]高二下!$B:$R,12,0)</f>
        <v>79.0</v>
      </c>
      <c r="AL418" t="str">
        <f>VLOOKUP($B418,[1]高二下!$B:$R,13,0)</f>
        <v>向雅欣</v>
      </c>
      <c r="AM418" t="str">
        <f>VLOOKUP($B418,[1]高二下!$B:$R,14,0)</f>
        <v>75.0</v>
      </c>
      <c r="AN418" t="str">
        <f>VLOOKUP($B418,[1]高二下!$B:$R,15,0)</f>
        <v>沙华莺</v>
      </c>
      <c r="AO418" t="str">
        <f>VLOOKUP($B418,[1]高二下!$B:$R,16,0)</f>
        <v>70.0</v>
      </c>
      <c r="AP418" t="str">
        <f>VLOOKUP($B418,[1]高二下!$B:$R,17,0)</f>
        <v>骆泽群</v>
      </c>
      <c r="AQ418" t="e">
        <f>VLOOKUP($B418,[2]高二上!$B:$R,6,0)</f>
        <v>#N/A</v>
      </c>
      <c r="AR418" t="e">
        <f>VLOOKUP($B418,[2]高二上!$B:$R,7,0)</f>
        <v>#N/A</v>
      </c>
      <c r="AS418" t="e">
        <f>VLOOKUP($B418,[2]高二上!$B:$R,8,0)</f>
        <v>#N/A</v>
      </c>
      <c r="AT418" t="e">
        <f>VLOOKUP($B418,[2]高二上!$B:$R,9,0)</f>
        <v>#N/A</v>
      </c>
      <c r="AU418" t="e">
        <f>VLOOKUP($B418,[2]高二上!$B:$R,10,0)</f>
        <v>#N/A</v>
      </c>
      <c r="AV418" t="e">
        <f>VLOOKUP($B418,[2]高二上!$B:$R,11,0)</f>
        <v>#N/A</v>
      </c>
      <c r="AW418" t="e">
        <f>VLOOKUP($B418,[2]高二上!$B:$R,12,0)</f>
        <v>#N/A</v>
      </c>
      <c r="AX418" t="e">
        <f>VLOOKUP($B418,[2]高二上!$B:$R,13,0)</f>
        <v>#N/A</v>
      </c>
      <c r="AY418" t="e">
        <f>VLOOKUP($B418,[2]高二上!$B:$R,14,0)</f>
        <v>#N/A</v>
      </c>
      <c r="AZ418" t="e">
        <f>VLOOKUP($B418,[2]高二上!$B:$R,15,0)</f>
        <v>#N/A</v>
      </c>
      <c r="BA418" t="e">
        <f>VLOOKUP($B418,[2]高二上!$B:$R,16,0)</f>
        <v>#N/A</v>
      </c>
      <c r="BB418" t="e">
        <f>VLOOKUP($B418,[2]高二上!$B:$R,17,0)</f>
        <v>#N/A</v>
      </c>
      <c r="BC418">
        <f>VLOOKUP($B418,[1]高一下!$B:$R,6,0)</f>
        <v>97</v>
      </c>
      <c r="BD418" t="str">
        <f>VLOOKUP($B418,[1]高一下!$B:$R,7,0)</f>
        <v>甲阿祝玛</v>
      </c>
      <c r="BE418">
        <f>VLOOKUP($B418,[1]高一下!$B:$R,8,0)</f>
        <v>76</v>
      </c>
      <c r="BF418" t="str">
        <f>VLOOKUP($B418,[1]高一下!$B:$R,9,0)</f>
        <v>梅桂斌</v>
      </c>
      <c r="BG418">
        <f>VLOOKUP($B418,[1]高一下!$B:$R,10,0)</f>
        <v>61.5</v>
      </c>
      <c r="BH418" t="str">
        <f>VLOOKUP($B418,[1]高一下!$B:$R,11,0)</f>
        <v>黄健均</v>
      </c>
      <c r="BI418">
        <f>VLOOKUP($B418,[1]高一下!$B:$R,12,0)</f>
        <v>77</v>
      </c>
      <c r="BJ418" t="str">
        <f>VLOOKUP($B418,[1]高一下!$B:$R,13,0)</f>
        <v>向雅欣</v>
      </c>
      <c r="BK418">
        <f>VLOOKUP($B418,[1]高一下!$B:$R,14,0)</f>
        <v>77</v>
      </c>
      <c r="BL418" t="str">
        <f>VLOOKUP($B418,[1]高一下!$B:$R,15,0)</f>
        <v>沙华莺</v>
      </c>
      <c r="BM418">
        <f>VLOOKUP($B418,[1]高一下!$B:$R,16,0)</f>
        <v>70</v>
      </c>
      <c r="BN418" t="str">
        <f>VLOOKUP($B418,[1]高一下!$B:$R,17,0)</f>
        <v>骆泽群</v>
      </c>
      <c r="BO418">
        <f>VLOOKUP($B418,[1]高一上!$B:$W,5,0)</f>
        <v>91.5</v>
      </c>
      <c r="BP418" t="str">
        <f>VLOOKUP($B418,[1]高一上!$B:$W,6,0)</f>
        <v>甲阿祝玛</v>
      </c>
      <c r="BQ418">
        <f>VLOOKUP($B418,[1]高一上!$B:$W,7,0)</f>
        <v>47.5</v>
      </c>
      <c r="BR418" t="str">
        <f>VLOOKUP($B418,[1]高一上!$B:$W,8,0)</f>
        <v>梅桂斌</v>
      </c>
      <c r="BS418">
        <f>VLOOKUP($B418,[1]高一上!$B:$W,9,0)</f>
        <v>72</v>
      </c>
      <c r="BT418" t="str">
        <f>VLOOKUP($B418,[1]高一上!$B:$W,10,0)</f>
        <v>黄健均</v>
      </c>
      <c r="BU418">
        <f>VLOOKUP($B418,[1]高一上!$B:$W,17,0)</f>
        <v>76</v>
      </c>
      <c r="BV418" t="str">
        <f>VLOOKUP($B418,[1]高一上!$B:$W,18,0)</f>
        <v>向雅欣</v>
      </c>
      <c r="BW418">
        <f>VLOOKUP($B418,[1]高一上!$B:$W,19,0)</f>
        <v>40</v>
      </c>
      <c r="BX418" t="str">
        <f>VLOOKUP($B418,[1]高一上!$B:$W,20,0)</f>
        <v>沙华莺</v>
      </c>
      <c r="BY418">
        <f>VLOOKUP($B418,[1]高一上!$B:$W,21,0)</f>
        <v>40</v>
      </c>
      <c r="BZ418" t="str">
        <f>VLOOKUP($B418,[1]高一上!$B:$W,22,0)</f>
        <v>骆泽群</v>
      </c>
      <c r="CA418">
        <f>VLOOKUP($B418,[1]中考!$B:$N,5,0)</f>
        <v>109</v>
      </c>
      <c r="CB418">
        <f>VLOOKUP($B418,[1]中考!$B:$N,6,0)</f>
        <v>78</v>
      </c>
      <c r="CC418">
        <f>VLOOKUP($B418,[1]中考!$B:$N,7,0)</f>
        <v>91</v>
      </c>
      <c r="CD418">
        <f>VLOOKUP($B418,[1]中考!$B:$N,11,0)</f>
        <v>31</v>
      </c>
      <c r="CE418">
        <f>VLOOKUP($B418,[1]中考!$B:$N,12,0)</f>
        <v>23</v>
      </c>
      <c r="CF418">
        <f>VLOOKUP($B418,[1]中考!$B:$N,13,0)</f>
        <v>35</v>
      </c>
    </row>
    <row r="419" spans="1:84" x14ac:dyDescent="0.2">
      <c r="A419" s="5" t="s">
        <v>1377</v>
      </c>
      <c r="B419" s="1" t="s">
        <v>1378</v>
      </c>
      <c r="C419" s="1" t="s">
        <v>1353</v>
      </c>
      <c r="D419" s="1" t="s">
        <v>853</v>
      </c>
      <c r="E419" s="1" t="s">
        <v>1379</v>
      </c>
      <c r="F419" s="1">
        <v>345</v>
      </c>
      <c r="G419" s="1">
        <v>94</v>
      </c>
      <c r="H419" s="1" t="s">
        <v>1355</v>
      </c>
      <c r="I419" s="1">
        <v>43</v>
      </c>
      <c r="J419" s="1" t="s">
        <v>1188</v>
      </c>
      <c r="K419" s="1">
        <v>79</v>
      </c>
      <c r="L419" s="1" t="s">
        <v>1356</v>
      </c>
      <c r="M419" s="1">
        <v>55.5</v>
      </c>
      <c r="N419" s="1" t="s">
        <v>856</v>
      </c>
      <c r="O419" s="1">
        <v>46.5</v>
      </c>
      <c r="P419" s="1" t="s">
        <v>1357</v>
      </c>
      <c r="Q419" s="1">
        <v>27</v>
      </c>
      <c r="R419" s="1" t="s">
        <v>1358</v>
      </c>
      <c r="S419">
        <f>VLOOKUP(B419,[1]高三上!$B:$R,6,0)</f>
        <v>100</v>
      </c>
      <c r="T419" t="str">
        <f>VLOOKUP(B419,[1]高三上!$B:$R,7,0)</f>
        <v>甲阿祝玛</v>
      </c>
      <c r="U419">
        <f>VLOOKUP(B419,[1]高三上!$B:$R,8,0)</f>
        <v>47</v>
      </c>
      <c r="V419" t="str">
        <f>VLOOKUP(B419,[1]高三上!$B:$R,9,0)</f>
        <v>陈虎林</v>
      </c>
      <c r="W419">
        <f>VLOOKUP(B419,[1]高三上!$B:$R,10,0)</f>
        <v>57.5</v>
      </c>
      <c r="X419" t="str">
        <f>VLOOKUP(B419,[1]高三上!$B:$R,11,0)</f>
        <v>廖云虹</v>
      </c>
      <c r="Y419">
        <f>VLOOKUP(B419,[1]高三上!$B:$R,12,0)</f>
        <v>62.5</v>
      </c>
      <c r="Z419" t="str">
        <f>VLOOKUP(B419,[1]高三上!$B:$R,13,0)</f>
        <v>向雅欣</v>
      </c>
      <c r="AA419">
        <f>VLOOKUP(B419,[1]高三上!$B:$R,14,0)</f>
        <v>41</v>
      </c>
      <c r="AB419" t="str">
        <f>VLOOKUP(B419,[1]高三上!$B:$R,15,0)</f>
        <v xml:space="preserve">邱君益 </v>
      </c>
      <c r="AC419">
        <f>VLOOKUP(B419,[1]高三上!$B:$R,16,0)</f>
        <v>32</v>
      </c>
      <c r="AD419" t="str">
        <f>VLOOKUP(B419,[1]高三上!$B:$R,17,0)</f>
        <v>金贵</v>
      </c>
      <c r="AE419" t="str">
        <f>VLOOKUP($B419,[1]高二下!$B:$R,6,0)</f>
        <v>76.0</v>
      </c>
      <c r="AF419" t="str">
        <f>VLOOKUP($B419,[1]高二下!$B:$R,7,0)</f>
        <v>甲阿祝玛</v>
      </c>
      <c r="AG419" t="str">
        <f>VLOOKUP($B419,[1]高二下!$B:$R,8,0)</f>
        <v>32.0</v>
      </c>
      <c r="AH419" t="str">
        <f>VLOOKUP($B419,[1]高二下!$B:$R,9,0)</f>
        <v>陈虎林</v>
      </c>
      <c r="AI419" t="str">
        <f>VLOOKUP($B419,[1]高二下!$B:$R,10,0)</f>
        <v>88.5</v>
      </c>
      <c r="AJ419" t="str">
        <f>VLOOKUP($B419,[1]高二下!$B:$R,11,0)</f>
        <v>黄健均</v>
      </c>
      <c r="AK419" t="str">
        <f>VLOOKUP($B419,[1]高二下!$B:$R,12,0)</f>
        <v>69.0</v>
      </c>
      <c r="AL419" t="str">
        <f>VLOOKUP($B419,[1]高二下!$B:$R,13,0)</f>
        <v>向雅欣</v>
      </c>
      <c r="AM419" t="str">
        <f>VLOOKUP($B419,[1]高二下!$B:$R,14,0)</f>
        <v>46.0</v>
      </c>
      <c r="AN419" t="str">
        <f>VLOOKUP($B419,[1]高二下!$B:$R,15,0)</f>
        <v>沙华莺</v>
      </c>
      <c r="AO419" t="str">
        <f>VLOOKUP($B419,[1]高二下!$B:$R,16,0)</f>
        <v>59.0</v>
      </c>
      <c r="AP419" t="str">
        <f>VLOOKUP($B419,[1]高二下!$B:$R,17,0)</f>
        <v>骆泽群</v>
      </c>
      <c r="AQ419" t="e">
        <f>VLOOKUP($B419,[2]高二上!$B:$R,6,0)</f>
        <v>#N/A</v>
      </c>
      <c r="AR419" t="e">
        <f>VLOOKUP($B419,[2]高二上!$B:$R,7,0)</f>
        <v>#N/A</v>
      </c>
      <c r="AS419" t="e">
        <f>VLOOKUP($B419,[2]高二上!$B:$R,8,0)</f>
        <v>#N/A</v>
      </c>
      <c r="AT419" t="e">
        <f>VLOOKUP($B419,[2]高二上!$B:$R,9,0)</f>
        <v>#N/A</v>
      </c>
      <c r="AU419" t="e">
        <f>VLOOKUP($B419,[2]高二上!$B:$R,10,0)</f>
        <v>#N/A</v>
      </c>
      <c r="AV419" t="e">
        <f>VLOOKUP($B419,[2]高二上!$B:$R,11,0)</f>
        <v>#N/A</v>
      </c>
      <c r="AW419" t="e">
        <f>VLOOKUP($B419,[2]高二上!$B:$R,12,0)</f>
        <v>#N/A</v>
      </c>
      <c r="AX419" t="e">
        <f>VLOOKUP($B419,[2]高二上!$B:$R,13,0)</f>
        <v>#N/A</v>
      </c>
      <c r="AY419" t="e">
        <f>VLOOKUP($B419,[2]高二上!$B:$R,14,0)</f>
        <v>#N/A</v>
      </c>
      <c r="AZ419" t="e">
        <f>VLOOKUP($B419,[2]高二上!$B:$R,15,0)</f>
        <v>#N/A</v>
      </c>
      <c r="BA419" t="e">
        <f>VLOOKUP($B419,[2]高二上!$B:$R,16,0)</f>
        <v>#N/A</v>
      </c>
      <c r="BB419" t="e">
        <f>VLOOKUP($B419,[2]高二上!$B:$R,17,0)</f>
        <v>#N/A</v>
      </c>
      <c r="BC419">
        <f>VLOOKUP($B419,[1]高一下!$B:$R,6,0)</f>
        <v>89</v>
      </c>
      <c r="BD419" t="str">
        <f>VLOOKUP($B419,[1]高一下!$B:$R,7,0)</f>
        <v>甲阿祝玛</v>
      </c>
      <c r="BE419">
        <f>VLOOKUP($B419,[1]高一下!$B:$R,8,0)</f>
        <v>52</v>
      </c>
      <c r="BF419" t="str">
        <f>VLOOKUP($B419,[1]高一下!$B:$R,9,0)</f>
        <v>梅桂斌</v>
      </c>
      <c r="BG419">
        <f>VLOOKUP($B419,[1]高一下!$B:$R,10,0)</f>
        <v>66</v>
      </c>
      <c r="BH419" t="str">
        <f>VLOOKUP($B419,[1]高一下!$B:$R,11,0)</f>
        <v>黄健均</v>
      </c>
      <c r="BI419">
        <f>VLOOKUP($B419,[1]高一下!$B:$R,12,0)</f>
        <v>55</v>
      </c>
      <c r="BJ419" t="str">
        <f>VLOOKUP($B419,[1]高一下!$B:$R,13,0)</f>
        <v>向雅欣</v>
      </c>
      <c r="BK419">
        <f>VLOOKUP($B419,[1]高一下!$B:$R,14,0)</f>
        <v>58</v>
      </c>
      <c r="BL419" t="str">
        <f>VLOOKUP($B419,[1]高一下!$B:$R,15,0)</f>
        <v>沙华莺</v>
      </c>
      <c r="BM419">
        <f>VLOOKUP($B419,[1]高一下!$B:$R,16,0)</f>
        <v>52</v>
      </c>
      <c r="BN419" t="str">
        <f>VLOOKUP($B419,[1]高一下!$B:$R,17,0)</f>
        <v>骆泽群</v>
      </c>
      <c r="BO419">
        <f>VLOOKUP($B419,[1]高一上!$B:$W,5,0)</f>
        <v>75.5</v>
      </c>
      <c r="BP419" t="str">
        <f>VLOOKUP($B419,[1]高一上!$B:$W,6,0)</f>
        <v>龚霞</v>
      </c>
      <c r="BQ419">
        <f>VLOOKUP($B419,[1]高一上!$B:$W,7,0)</f>
        <v>26</v>
      </c>
      <c r="BR419" t="str">
        <f>VLOOKUP($B419,[1]高一上!$B:$W,8,0)</f>
        <v>扎拉</v>
      </c>
      <c r="BS419">
        <f>VLOOKUP($B419,[1]高一上!$B:$W,9,0)</f>
        <v>73</v>
      </c>
      <c r="BT419" t="str">
        <f>VLOOKUP($B419,[1]高一上!$B:$W,10,0)</f>
        <v>冷开艳</v>
      </c>
      <c r="BU419">
        <f>VLOOKUP($B419,[1]高一上!$B:$W,17,0)</f>
        <v>56</v>
      </c>
      <c r="BV419">
        <f>VLOOKUP($B419,[1]高一上!$B:$W,18,0)</f>
        <v>0</v>
      </c>
      <c r="BW419">
        <f>VLOOKUP($B419,[1]高一上!$B:$W,19,0)</f>
        <v>40</v>
      </c>
      <c r="BX419">
        <f>VLOOKUP($B419,[1]高一上!$B:$W,20,0)</f>
        <v>0</v>
      </c>
      <c r="BY419">
        <f>VLOOKUP($B419,[1]高一上!$B:$W,21,0)</f>
        <v>40</v>
      </c>
      <c r="BZ419">
        <f>VLOOKUP($B419,[1]高一上!$B:$W,22,0)</f>
        <v>0</v>
      </c>
      <c r="CA419">
        <f>VLOOKUP($B419,[1]中考!$B:$N,5,0)</f>
        <v>91</v>
      </c>
      <c r="CB419">
        <f>VLOOKUP($B419,[1]中考!$B:$N,6,0)</f>
        <v>58</v>
      </c>
      <c r="CC419">
        <f>VLOOKUP($B419,[1]中考!$B:$N,7,0)</f>
        <v>104</v>
      </c>
      <c r="CD419">
        <f>VLOOKUP($B419,[1]中考!$B:$N,11,0)</f>
        <v>30</v>
      </c>
      <c r="CE419">
        <f>VLOOKUP($B419,[1]中考!$B:$N,12,0)</f>
        <v>34</v>
      </c>
      <c r="CF419">
        <f>VLOOKUP($B419,[1]中考!$B:$N,13,0)</f>
        <v>44</v>
      </c>
    </row>
    <row r="420" spans="1:84" x14ac:dyDescent="0.2">
      <c r="A420" s="5" t="s">
        <v>1380</v>
      </c>
      <c r="B420" s="1" t="s">
        <v>1381</v>
      </c>
      <c r="C420" s="1" t="s">
        <v>1353</v>
      </c>
      <c r="D420" s="1" t="s">
        <v>853</v>
      </c>
      <c r="E420" s="1" t="s">
        <v>1382</v>
      </c>
      <c r="F420" s="1">
        <v>364</v>
      </c>
      <c r="G420" s="1">
        <v>106</v>
      </c>
      <c r="H420" s="1" t="s">
        <v>1355</v>
      </c>
      <c r="I420" s="1">
        <v>39</v>
      </c>
      <c r="J420" s="1" t="s">
        <v>1188</v>
      </c>
      <c r="K420" s="1">
        <v>67</v>
      </c>
      <c r="L420" s="1" t="s">
        <v>1356</v>
      </c>
      <c r="M420" s="1">
        <v>59</v>
      </c>
      <c r="N420" s="1" t="s">
        <v>856</v>
      </c>
      <c r="O420" s="1">
        <v>47</v>
      </c>
      <c r="P420" s="1" t="s">
        <v>1357</v>
      </c>
      <c r="Q420" s="1">
        <v>46</v>
      </c>
      <c r="R420" s="1" t="s">
        <v>1358</v>
      </c>
      <c r="S420">
        <f>VLOOKUP(B420,[1]高三上!$B:$R,6,0)</f>
        <v>97.5</v>
      </c>
      <c r="T420" t="str">
        <f>VLOOKUP(B420,[1]高三上!$B:$R,7,0)</f>
        <v>甲阿祝玛</v>
      </c>
      <c r="U420">
        <f>VLOOKUP(B420,[1]高三上!$B:$R,8,0)</f>
        <v>26</v>
      </c>
      <c r="V420" t="str">
        <f>VLOOKUP(B420,[1]高三上!$B:$R,9,0)</f>
        <v>陈虎林</v>
      </c>
      <c r="W420">
        <f>VLOOKUP(B420,[1]高三上!$B:$R,10,0)</f>
        <v>73.5</v>
      </c>
      <c r="X420" t="str">
        <f>VLOOKUP(B420,[1]高三上!$B:$R,11,0)</f>
        <v>廖云虹</v>
      </c>
      <c r="Y420">
        <f>VLOOKUP(B420,[1]高三上!$B:$R,12,0)</f>
        <v>56</v>
      </c>
      <c r="Z420" t="str">
        <f>VLOOKUP(B420,[1]高三上!$B:$R,13,0)</f>
        <v>向雅欣</v>
      </c>
      <c r="AA420">
        <f>VLOOKUP(B420,[1]高三上!$B:$R,14,0)</f>
        <v>50.5</v>
      </c>
      <c r="AB420" t="str">
        <f>VLOOKUP(B420,[1]高三上!$B:$R,15,0)</f>
        <v xml:space="preserve">邱君益 </v>
      </c>
      <c r="AC420">
        <f>VLOOKUP(B420,[1]高三上!$B:$R,16,0)</f>
        <v>40</v>
      </c>
      <c r="AD420" t="str">
        <f>VLOOKUP(B420,[1]高三上!$B:$R,17,0)</f>
        <v>金贵</v>
      </c>
      <c r="AE420" t="str">
        <f>VLOOKUP($B420,[1]高二下!$B:$R,6,0)</f>
        <v>89.0</v>
      </c>
      <c r="AF420" t="str">
        <f>VLOOKUP($B420,[1]高二下!$B:$R,7,0)</f>
        <v>甲阿祝玛</v>
      </c>
      <c r="AG420" t="str">
        <f>VLOOKUP($B420,[1]高二下!$B:$R,8,0)</f>
        <v>39.0</v>
      </c>
      <c r="AH420" t="str">
        <f>VLOOKUP($B420,[1]高二下!$B:$R,9,0)</f>
        <v>陈虎林</v>
      </c>
      <c r="AI420" t="str">
        <f>VLOOKUP($B420,[1]高二下!$B:$R,10,0)</f>
        <v>63.5</v>
      </c>
      <c r="AJ420" t="str">
        <f>VLOOKUP($B420,[1]高二下!$B:$R,11,0)</f>
        <v>黄健均</v>
      </c>
      <c r="AK420" t="str">
        <f>VLOOKUP($B420,[1]高二下!$B:$R,12,0)</f>
        <v>69.0</v>
      </c>
      <c r="AL420" t="str">
        <f>VLOOKUP($B420,[1]高二下!$B:$R,13,0)</f>
        <v>向雅欣</v>
      </c>
      <c r="AM420" t="str">
        <f>VLOOKUP($B420,[1]高二下!$B:$R,14,0)</f>
        <v>52.0</v>
      </c>
      <c r="AN420" t="str">
        <f>VLOOKUP($B420,[1]高二下!$B:$R,15,0)</f>
        <v>沙华莺</v>
      </c>
      <c r="AO420" t="str">
        <f>VLOOKUP($B420,[1]高二下!$B:$R,16,0)</f>
        <v>50.0</v>
      </c>
      <c r="AP420" t="str">
        <f>VLOOKUP($B420,[1]高二下!$B:$R,17,0)</f>
        <v>骆泽群</v>
      </c>
      <c r="AQ420" t="e">
        <f>VLOOKUP($B420,[2]高二上!$B:$R,6,0)</f>
        <v>#N/A</v>
      </c>
      <c r="AR420" t="e">
        <f>VLOOKUP($B420,[2]高二上!$B:$R,7,0)</f>
        <v>#N/A</v>
      </c>
      <c r="AS420" t="e">
        <f>VLOOKUP($B420,[2]高二上!$B:$R,8,0)</f>
        <v>#N/A</v>
      </c>
      <c r="AT420" t="e">
        <f>VLOOKUP($B420,[2]高二上!$B:$R,9,0)</f>
        <v>#N/A</v>
      </c>
      <c r="AU420" t="e">
        <f>VLOOKUP($B420,[2]高二上!$B:$R,10,0)</f>
        <v>#N/A</v>
      </c>
      <c r="AV420" t="e">
        <f>VLOOKUP($B420,[2]高二上!$B:$R,11,0)</f>
        <v>#N/A</v>
      </c>
      <c r="AW420" t="e">
        <f>VLOOKUP($B420,[2]高二上!$B:$R,12,0)</f>
        <v>#N/A</v>
      </c>
      <c r="AX420" t="e">
        <f>VLOOKUP($B420,[2]高二上!$B:$R,13,0)</f>
        <v>#N/A</v>
      </c>
      <c r="AY420" t="e">
        <f>VLOOKUP($B420,[2]高二上!$B:$R,14,0)</f>
        <v>#N/A</v>
      </c>
      <c r="AZ420" t="e">
        <f>VLOOKUP($B420,[2]高二上!$B:$R,15,0)</f>
        <v>#N/A</v>
      </c>
      <c r="BA420" t="e">
        <f>VLOOKUP($B420,[2]高二上!$B:$R,16,0)</f>
        <v>#N/A</v>
      </c>
      <c r="BB420" t="e">
        <f>VLOOKUP($B420,[2]高二上!$B:$R,17,0)</f>
        <v>#N/A</v>
      </c>
      <c r="BC420">
        <f>VLOOKUP($B420,[1]高一下!$B:$R,6,0)</f>
        <v>95</v>
      </c>
      <c r="BD420" t="str">
        <f>VLOOKUP($B420,[1]高一下!$B:$R,7,0)</f>
        <v>甲阿祝玛</v>
      </c>
      <c r="BE420">
        <f>VLOOKUP($B420,[1]高一下!$B:$R,8,0)</f>
        <v>47</v>
      </c>
      <c r="BF420" t="str">
        <f>VLOOKUP($B420,[1]高一下!$B:$R,9,0)</f>
        <v>梅桂斌</v>
      </c>
      <c r="BG420">
        <f>VLOOKUP($B420,[1]高一下!$B:$R,10,0)</f>
        <v>41.5</v>
      </c>
      <c r="BH420" t="str">
        <f>VLOOKUP($B420,[1]高一下!$B:$R,11,0)</f>
        <v>黄健均</v>
      </c>
      <c r="BI420">
        <f>VLOOKUP($B420,[1]高一下!$B:$R,12,0)</f>
        <v>58</v>
      </c>
      <c r="BJ420" t="str">
        <f>VLOOKUP($B420,[1]高一下!$B:$R,13,0)</f>
        <v>向雅欣</v>
      </c>
      <c r="BK420">
        <f>VLOOKUP($B420,[1]高一下!$B:$R,14,0)</f>
        <v>58</v>
      </c>
      <c r="BL420" t="str">
        <f>VLOOKUP($B420,[1]高一下!$B:$R,15,0)</f>
        <v>沙华莺</v>
      </c>
      <c r="BM420">
        <f>VLOOKUP($B420,[1]高一下!$B:$R,16,0)</f>
        <v>58</v>
      </c>
      <c r="BN420" t="str">
        <f>VLOOKUP($B420,[1]高一下!$B:$R,17,0)</f>
        <v>骆泽群</v>
      </c>
      <c r="BO420">
        <f>VLOOKUP($B420,[1]高一上!$B:$W,5,0)</f>
        <v>94</v>
      </c>
      <c r="BP420" t="str">
        <f>VLOOKUP($B420,[1]高一上!$B:$W,6,0)</f>
        <v>甲阿祝玛</v>
      </c>
      <c r="BQ420">
        <f>VLOOKUP($B420,[1]高一上!$B:$W,7,0)</f>
        <v>41.5</v>
      </c>
      <c r="BR420" t="str">
        <f>VLOOKUP($B420,[1]高一上!$B:$W,8,0)</f>
        <v>梅桂斌</v>
      </c>
      <c r="BS420">
        <f>VLOOKUP($B420,[1]高一上!$B:$W,9,0)</f>
        <v>51</v>
      </c>
      <c r="BT420" t="str">
        <f>VLOOKUP($B420,[1]高一上!$B:$W,10,0)</f>
        <v>黄健均</v>
      </c>
      <c r="BU420">
        <f>VLOOKUP($B420,[1]高一上!$B:$W,17,0)</f>
        <v>63</v>
      </c>
      <c r="BV420" t="str">
        <f>VLOOKUP($B420,[1]高一上!$B:$W,18,0)</f>
        <v>向雅欣</v>
      </c>
      <c r="BW420">
        <f>VLOOKUP($B420,[1]高一上!$B:$W,19,0)</f>
        <v>38</v>
      </c>
      <c r="BX420" t="str">
        <f>VLOOKUP($B420,[1]高一上!$B:$W,20,0)</f>
        <v>沙华莺</v>
      </c>
      <c r="BY420">
        <f>VLOOKUP($B420,[1]高一上!$B:$W,21,0)</f>
        <v>38</v>
      </c>
      <c r="BZ420" t="str">
        <f>VLOOKUP($B420,[1]高一上!$B:$W,22,0)</f>
        <v>骆泽群</v>
      </c>
      <c r="CA420">
        <f>VLOOKUP($B420,[1]中考!$B:$N,5,0)</f>
        <v>101</v>
      </c>
      <c r="CB420">
        <f>VLOOKUP($B420,[1]中考!$B:$N,6,0)</f>
        <v>57</v>
      </c>
      <c r="CC420">
        <f>VLOOKUP($B420,[1]中考!$B:$N,7,0)</f>
        <v>83</v>
      </c>
      <c r="CD420">
        <f>VLOOKUP($B420,[1]中考!$B:$N,11,0)</f>
        <v>34</v>
      </c>
      <c r="CE420">
        <f>VLOOKUP($B420,[1]中考!$B:$N,12,0)</f>
        <v>33</v>
      </c>
      <c r="CF420">
        <f>VLOOKUP($B420,[1]中考!$B:$N,13,0)</f>
        <v>34</v>
      </c>
    </row>
    <row r="421" spans="1:84" x14ac:dyDescent="0.2">
      <c r="A421" s="6" t="s">
        <v>1383</v>
      </c>
      <c r="B421" s="1" t="s">
        <v>1384</v>
      </c>
      <c r="C421" s="1" t="s">
        <v>1353</v>
      </c>
      <c r="D421" s="1" t="s">
        <v>853</v>
      </c>
      <c r="E421" s="1" t="s">
        <v>1385</v>
      </c>
      <c r="F421" s="1">
        <v>439</v>
      </c>
      <c r="G421" s="1">
        <v>102</v>
      </c>
      <c r="H421" s="1" t="s">
        <v>1355</v>
      </c>
      <c r="I421" s="1">
        <v>77</v>
      </c>
      <c r="J421" s="1" t="s">
        <v>1188</v>
      </c>
      <c r="K421" s="1">
        <v>79</v>
      </c>
      <c r="L421" s="1" t="s">
        <v>1356</v>
      </c>
      <c r="M421" s="1">
        <v>72</v>
      </c>
      <c r="N421" s="1" t="s">
        <v>856</v>
      </c>
      <c r="O421" s="1">
        <v>64</v>
      </c>
      <c r="P421" s="1" t="s">
        <v>1357</v>
      </c>
      <c r="Q421" s="1">
        <v>45</v>
      </c>
      <c r="R421" s="1" t="s">
        <v>1358</v>
      </c>
      <c r="S421">
        <f>VLOOKUP(B421,[1]高三上!$B:$R,6,0)</f>
        <v>98</v>
      </c>
      <c r="T421" t="str">
        <f>VLOOKUP(B421,[1]高三上!$B:$R,7,0)</f>
        <v>甲阿祝玛</v>
      </c>
      <c r="U421">
        <f>VLOOKUP(B421,[1]高三上!$B:$R,8,0)</f>
        <v>79</v>
      </c>
      <c r="V421" t="str">
        <f>VLOOKUP(B421,[1]高三上!$B:$R,9,0)</f>
        <v>陈虎林</v>
      </c>
      <c r="W421">
        <f>VLOOKUP(B421,[1]高三上!$B:$R,10,0)</f>
        <v>54.5</v>
      </c>
      <c r="X421" t="str">
        <f>VLOOKUP(B421,[1]高三上!$B:$R,11,0)</f>
        <v>廖云虹</v>
      </c>
      <c r="Y421">
        <f>VLOOKUP(B421,[1]高三上!$B:$R,12,0)</f>
        <v>77</v>
      </c>
      <c r="Z421" t="str">
        <f>VLOOKUP(B421,[1]高三上!$B:$R,13,0)</f>
        <v>向雅欣</v>
      </c>
      <c r="AA421">
        <f>VLOOKUP(B421,[1]高三上!$B:$R,14,0)</f>
        <v>50.5</v>
      </c>
      <c r="AB421" t="str">
        <f>VLOOKUP(B421,[1]高三上!$B:$R,15,0)</f>
        <v xml:space="preserve">邱君益 </v>
      </c>
      <c r="AC421">
        <f>VLOOKUP(B421,[1]高三上!$B:$R,16,0)</f>
        <v>52</v>
      </c>
      <c r="AD421" t="str">
        <f>VLOOKUP(B421,[1]高三上!$B:$R,17,0)</f>
        <v>金贵</v>
      </c>
      <c r="AE421" t="str">
        <f>VLOOKUP($B421,[1]高二下!$B:$R,6,0)</f>
        <v>91.0</v>
      </c>
      <c r="AF421" t="str">
        <f>VLOOKUP($B421,[1]高二下!$B:$R,7,0)</f>
        <v>甲阿祝玛</v>
      </c>
      <c r="AG421" t="str">
        <f>VLOOKUP($B421,[1]高二下!$B:$R,8,0)</f>
        <v>88.0</v>
      </c>
      <c r="AH421" t="str">
        <f>VLOOKUP($B421,[1]高二下!$B:$R,9,0)</f>
        <v>陈虎林</v>
      </c>
      <c r="AI421" t="str">
        <f>VLOOKUP($B421,[1]高二下!$B:$R,10,0)</f>
        <v>58.0</v>
      </c>
      <c r="AJ421" t="str">
        <f>VLOOKUP($B421,[1]高二下!$B:$R,11,0)</f>
        <v>黄健均</v>
      </c>
      <c r="AK421" t="str">
        <f>VLOOKUP($B421,[1]高二下!$B:$R,12,0)</f>
        <v>85.0</v>
      </c>
      <c r="AL421" t="str">
        <f>VLOOKUP($B421,[1]高二下!$B:$R,13,0)</f>
        <v>向雅欣</v>
      </c>
      <c r="AM421" t="str">
        <f>VLOOKUP($B421,[1]高二下!$B:$R,14,0)</f>
        <v>71.0</v>
      </c>
      <c r="AN421" t="str">
        <f>VLOOKUP($B421,[1]高二下!$B:$R,15,0)</f>
        <v>沙华莺</v>
      </c>
      <c r="AO421" t="str">
        <f>VLOOKUP($B421,[1]高二下!$B:$R,16,0)</f>
        <v>70.0</v>
      </c>
      <c r="AP421" t="str">
        <f>VLOOKUP($B421,[1]高二下!$B:$R,17,0)</f>
        <v>骆泽群</v>
      </c>
      <c r="AQ421" t="e">
        <f>VLOOKUP($B421,[2]高二上!$B:$R,6,0)</f>
        <v>#N/A</v>
      </c>
      <c r="AR421" t="e">
        <f>VLOOKUP($B421,[2]高二上!$B:$R,7,0)</f>
        <v>#N/A</v>
      </c>
      <c r="AS421" t="e">
        <f>VLOOKUP($B421,[2]高二上!$B:$R,8,0)</f>
        <v>#N/A</v>
      </c>
      <c r="AT421" t="e">
        <f>VLOOKUP($B421,[2]高二上!$B:$R,9,0)</f>
        <v>#N/A</v>
      </c>
      <c r="AU421" t="e">
        <f>VLOOKUP($B421,[2]高二上!$B:$R,10,0)</f>
        <v>#N/A</v>
      </c>
      <c r="AV421" t="e">
        <f>VLOOKUP($B421,[2]高二上!$B:$R,11,0)</f>
        <v>#N/A</v>
      </c>
      <c r="AW421" t="e">
        <f>VLOOKUP($B421,[2]高二上!$B:$R,12,0)</f>
        <v>#N/A</v>
      </c>
      <c r="AX421" t="e">
        <f>VLOOKUP($B421,[2]高二上!$B:$R,13,0)</f>
        <v>#N/A</v>
      </c>
      <c r="AY421" t="e">
        <f>VLOOKUP($B421,[2]高二上!$B:$R,14,0)</f>
        <v>#N/A</v>
      </c>
      <c r="AZ421" t="e">
        <f>VLOOKUP($B421,[2]高二上!$B:$R,15,0)</f>
        <v>#N/A</v>
      </c>
      <c r="BA421" t="e">
        <f>VLOOKUP($B421,[2]高二上!$B:$R,16,0)</f>
        <v>#N/A</v>
      </c>
      <c r="BB421" t="e">
        <f>VLOOKUP($B421,[2]高二上!$B:$R,17,0)</f>
        <v>#N/A</v>
      </c>
      <c r="BC421">
        <f>VLOOKUP($B421,[1]高一下!$B:$R,6,0)</f>
        <v>108</v>
      </c>
      <c r="BD421" t="str">
        <f>VLOOKUP($B421,[1]高一下!$B:$R,7,0)</f>
        <v>甲阿祝玛</v>
      </c>
      <c r="BE421">
        <f>VLOOKUP($B421,[1]高一下!$B:$R,8,0)</f>
        <v>90</v>
      </c>
      <c r="BF421" t="str">
        <f>VLOOKUP($B421,[1]高一下!$B:$R,9,0)</f>
        <v>梅桂斌</v>
      </c>
      <c r="BG421">
        <f>VLOOKUP($B421,[1]高一下!$B:$R,10,0)</f>
        <v>56</v>
      </c>
      <c r="BH421" t="str">
        <f>VLOOKUP($B421,[1]高一下!$B:$R,11,0)</f>
        <v>黄健均</v>
      </c>
      <c r="BI421">
        <f>VLOOKUP($B421,[1]高一下!$B:$R,12,0)</f>
        <v>65</v>
      </c>
      <c r="BJ421" t="str">
        <f>VLOOKUP($B421,[1]高一下!$B:$R,13,0)</f>
        <v>向雅欣</v>
      </c>
      <c r="BK421">
        <f>VLOOKUP($B421,[1]高一下!$B:$R,14,0)</f>
        <v>75</v>
      </c>
      <c r="BL421" t="str">
        <f>VLOOKUP($B421,[1]高一下!$B:$R,15,0)</f>
        <v>沙华莺</v>
      </c>
      <c r="BM421">
        <f>VLOOKUP($B421,[1]高一下!$B:$R,16,0)</f>
        <v>78</v>
      </c>
      <c r="BN421" t="str">
        <f>VLOOKUP($B421,[1]高一下!$B:$R,17,0)</f>
        <v>骆泽群</v>
      </c>
      <c r="BO421">
        <f>VLOOKUP($B421,[1]高一上!$B:$W,5,0)</f>
        <v>83</v>
      </c>
      <c r="BP421" t="str">
        <f>VLOOKUP($B421,[1]高一上!$B:$W,6,0)</f>
        <v>叶仁芳</v>
      </c>
      <c r="BQ421">
        <f>VLOOKUP($B421,[1]高一上!$B:$W,7,0)</f>
        <v>67</v>
      </c>
      <c r="BR421" t="str">
        <f>VLOOKUP($B421,[1]高一上!$B:$W,8,0)</f>
        <v>苏朗偏初</v>
      </c>
      <c r="BS421">
        <f>VLOOKUP($B421,[1]高一上!$B:$W,9,0)</f>
        <v>43</v>
      </c>
      <c r="BT421" t="str">
        <f>VLOOKUP($B421,[1]高一上!$B:$W,10,0)</f>
        <v>东梅</v>
      </c>
      <c r="BU421">
        <f>VLOOKUP($B421,[1]高一上!$B:$W,17,0)</f>
        <v>43</v>
      </c>
      <c r="BV421">
        <f>VLOOKUP($B421,[1]高一上!$B:$W,18,0)</f>
        <v>0</v>
      </c>
      <c r="BW421">
        <f>VLOOKUP($B421,[1]高一上!$B:$W,19,0)</f>
        <v>64</v>
      </c>
      <c r="BX421">
        <f>VLOOKUP($B421,[1]高一上!$B:$W,20,0)</f>
        <v>0</v>
      </c>
      <c r="BY421">
        <f>VLOOKUP($B421,[1]高一上!$B:$W,21,0)</f>
        <v>64</v>
      </c>
      <c r="BZ421">
        <f>VLOOKUP($B421,[1]高一上!$B:$W,22,0)</f>
        <v>0</v>
      </c>
      <c r="CA421">
        <f>VLOOKUP($B421,[1]中考!$B:$N,5,0)</f>
        <v>106</v>
      </c>
      <c r="CB421">
        <f>VLOOKUP($B421,[1]中考!$B:$N,6,0)</f>
        <v>100</v>
      </c>
      <c r="CC421">
        <f>VLOOKUP($B421,[1]中考!$B:$N,7,0)</f>
        <v>95</v>
      </c>
      <c r="CD421">
        <f>VLOOKUP($B421,[1]中考!$B:$N,11,0)</f>
        <v>35</v>
      </c>
      <c r="CE421">
        <f>VLOOKUP($B421,[1]中考!$B:$N,12,0)</f>
        <v>25</v>
      </c>
      <c r="CF421">
        <f>VLOOKUP($B421,[1]中考!$B:$N,13,0)</f>
        <v>43</v>
      </c>
    </row>
    <row r="422" spans="1:84" x14ac:dyDescent="0.2">
      <c r="A422" s="6" t="s">
        <v>1386</v>
      </c>
      <c r="B422" s="1" t="s">
        <v>1387</v>
      </c>
      <c r="C422" s="1" t="s">
        <v>1353</v>
      </c>
      <c r="D422" s="1" t="s">
        <v>853</v>
      </c>
      <c r="E422" s="1" t="s">
        <v>1388</v>
      </c>
      <c r="F422" s="1">
        <v>375</v>
      </c>
      <c r="G422" s="1">
        <v>100</v>
      </c>
      <c r="H422" s="1" t="s">
        <v>1355</v>
      </c>
      <c r="I422" s="1">
        <v>54</v>
      </c>
      <c r="J422" s="1" t="s">
        <v>1188</v>
      </c>
      <c r="K422" s="1">
        <v>33</v>
      </c>
      <c r="L422" s="1" t="s">
        <v>1356</v>
      </c>
      <c r="M422" s="1">
        <v>64</v>
      </c>
      <c r="N422" s="1" t="s">
        <v>856</v>
      </c>
      <c r="O422" s="1">
        <v>63.5</v>
      </c>
      <c r="P422" s="1" t="s">
        <v>1357</v>
      </c>
      <c r="Q422" s="1">
        <v>60</v>
      </c>
      <c r="R422" s="1" t="s">
        <v>1358</v>
      </c>
      <c r="S422">
        <f>VLOOKUP(B422,[1]高三上!$B:$R,6,0)</f>
        <v>90.5</v>
      </c>
      <c r="T422" t="str">
        <f>VLOOKUP(B422,[1]高三上!$B:$R,7,0)</f>
        <v>甲阿祝玛</v>
      </c>
      <c r="U422">
        <f>VLOOKUP(B422,[1]高三上!$B:$R,8,0)</f>
        <v>21</v>
      </c>
      <c r="V422" t="str">
        <f>VLOOKUP(B422,[1]高三上!$B:$R,9,0)</f>
        <v>陈虎林</v>
      </c>
      <c r="W422">
        <f>VLOOKUP(B422,[1]高三上!$B:$R,10,0)</f>
        <v>23</v>
      </c>
      <c r="X422" t="str">
        <f>VLOOKUP(B422,[1]高三上!$B:$R,11,0)</f>
        <v>廖云虹</v>
      </c>
      <c r="Y422">
        <f>VLOOKUP(B422,[1]高三上!$B:$R,12,0)</f>
        <v>65.5</v>
      </c>
      <c r="Z422" t="str">
        <f>VLOOKUP(B422,[1]高三上!$B:$R,13,0)</f>
        <v>向雅欣</v>
      </c>
      <c r="AA422">
        <f>VLOOKUP(B422,[1]高三上!$B:$R,14,0)</f>
        <v>58</v>
      </c>
      <c r="AB422" t="str">
        <f>VLOOKUP(B422,[1]高三上!$B:$R,15,0)</f>
        <v xml:space="preserve">邱君益 </v>
      </c>
      <c r="AC422">
        <f>VLOOKUP(B422,[1]高三上!$B:$R,16,0)</f>
        <v>38</v>
      </c>
      <c r="AD422" t="str">
        <f>VLOOKUP(B422,[1]高三上!$B:$R,17,0)</f>
        <v>金贵</v>
      </c>
      <c r="AE422" t="str">
        <f>VLOOKUP($B422,[1]高二下!$B:$R,6,0)</f>
        <v>79.0</v>
      </c>
      <c r="AF422" t="str">
        <f>VLOOKUP($B422,[1]高二下!$B:$R,7,0)</f>
        <v>甲阿祝玛</v>
      </c>
      <c r="AG422" t="str">
        <f>VLOOKUP($B422,[1]高二下!$B:$R,8,0)</f>
        <v>34.0</v>
      </c>
      <c r="AH422" t="str">
        <f>VLOOKUP($B422,[1]高二下!$B:$R,9,0)</f>
        <v>陈虎林</v>
      </c>
      <c r="AI422" t="str">
        <f>VLOOKUP($B422,[1]高二下!$B:$R,10,0)</f>
        <v>24.5</v>
      </c>
      <c r="AJ422" t="str">
        <f>VLOOKUP($B422,[1]高二下!$B:$R,11,0)</f>
        <v>黄健均</v>
      </c>
      <c r="AK422" t="str">
        <f>VLOOKUP($B422,[1]高二下!$B:$R,12,0)</f>
        <v>79.0</v>
      </c>
      <c r="AL422" t="str">
        <f>VLOOKUP($B422,[1]高二下!$B:$R,13,0)</f>
        <v>向雅欣</v>
      </c>
      <c r="AM422" t="str">
        <f>VLOOKUP($B422,[1]高二下!$B:$R,14,0)</f>
        <v>73.0</v>
      </c>
      <c r="AN422" t="str">
        <f>VLOOKUP($B422,[1]高二下!$B:$R,15,0)</f>
        <v>沙华莺</v>
      </c>
      <c r="AO422" t="str">
        <f>VLOOKUP($B422,[1]高二下!$B:$R,16,0)</f>
        <v>70.0</v>
      </c>
      <c r="AP422" t="str">
        <f>VLOOKUP($B422,[1]高二下!$B:$R,17,0)</f>
        <v>骆泽群</v>
      </c>
      <c r="AQ422" t="e">
        <f>VLOOKUP($B422,[2]高二上!$B:$R,6,0)</f>
        <v>#N/A</v>
      </c>
      <c r="AR422" t="e">
        <f>VLOOKUP($B422,[2]高二上!$B:$R,7,0)</f>
        <v>#N/A</v>
      </c>
      <c r="AS422" t="e">
        <f>VLOOKUP($B422,[2]高二上!$B:$R,8,0)</f>
        <v>#N/A</v>
      </c>
      <c r="AT422" t="e">
        <f>VLOOKUP($B422,[2]高二上!$B:$R,9,0)</f>
        <v>#N/A</v>
      </c>
      <c r="AU422" t="e">
        <f>VLOOKUP($B422,[2]高二上!$B:$R,10,0)</f>
        <v>#N/A</v>
      </c>
      <c r="AV422" t="e">
        <f>VLOOKUP($B422,[2]高二上!$B:$R,11,0)</f>
        <v>#N/A</v>
      </c>
      <c r="AW422" t="e">
        <f>VLOOKUP($B422,[2]高二上!$B:$R,12,0)</f>
        <v>#N/A</v>
      </c>
      <c r="AX422" t="e">
        <f>VLOOKUP($B422,[2]高二上!$B:$R,13,0)</f>
        <v>#N/A</v>
      </c>
      <c r="AY422" t="e">
        <f>VLOOKUP($B422,[2]高二上!$B:$R,14,0)</f>
        <v>#N/A</v>
      </c>
      <c r="AZ422" t="e">
        <f>VLOOKUP($B422,[2]高二上!$B:$R,15,0)</f>
        <v>#N/A</v>
      </c>
      <c r="BA422" t="e">
        <f>VLOOKUP($B422,[2]高二上!$B:$R,16,0)</f>
        <v>#N/A</v>
      </c>
      <c r="BB422" t="e">
        <f>VLOOKUP($B422,[2]高二上!$B:$R,17,0)</f>
        <v>#N/A</v>
      </c>
      <c r="BC422">
        <f>VLOOKUP($B422,[1]高一下!$B:$R,6,0)</f>
        <v>92</v>
      </c>
      <c r="BD422" t="str">
        <f>VLOOKUP($B422,[1]高一下!$B:$R,7,0)</f>
        <v>甲阿祝玛</v>
      </c>
      <c r="BE422">
        <f>VLOOKUP($B422,[1]高一下!$B:$R,8,0)</f>
        <v>36</v>
      </c>
      <c r="BF422" t="str">
        <f>VLOOKUP($B422,[1]高一下!$B:$R,9,0)</f>
        <v>梅桂斌</v>
      </c>
      <c r="BG422">
        <f>VLOOKUP($B422,[1]高一下!$B:$R,10,0)</f>
        <v>33</v>
      </c>
      <c r="BH422" t="str">
        <f>VLOOKUP($B422,[1]高一下!$B:$R,11,0)</f>
        <v>黄健均</v>
      </c>
      <c r="BI422">
        <f>VLOOKUP($B422,[1]高一下!$B:$R,12,0)</f>
        <v>49</v>
      </c>
      <c r="BJ422" t="str">
        <f>VLOOKUP($B422,[1]高一下!$B:$R,13,0)</f>
        <v>向雅欣</v>
      </c>
      <c r="BK422">
        <f>VLOOKUP($B422,[1]高一下!$B:$R,14,0)</f>
        <v>76</v>
      </c>
      <c r="BL422" t="str">
        <f>VLOOKUP($B422,[1]高一下!$B:$R,15,0)</f>
        <v>沙华莺</v>
      </c>
      <c r="BM422">
        <f>VLOOKUP($B422,[1]高一下!$B:$R,16,0)</f>
        <v>78</v>
      </c>
      <c r="BN422" t="str">
        <f>VLOOKUP($B422,[1]高一下!$B:$R,17,0)</f>
        <v>骆泽群</v>
      </c>
      <c r="BO422">
        <f>VLOOKUP($B422,[1]高一上!$B:$W,5,0)</f>
        <v>85</v>
      </c>
      <c r="BP422" t="str">
        <f>VLOOKUP($B422,[1]高一上!$B:$W,6,0)</f>
        <v>甲阿祝玛</v>
      </c>
      <c r="BQ422">
        <f>VLOOKUP($B422,[1]高一上!$B:$W,7,0)</f>
        <v>25</v>
      </c>
      <c r="BR422" t="str">
        <f>VLOOKUP($B422,[1]高一上!$B:$W,8,0)</f>
        <v>梅桂斌</v>
      </c>
      <c r="BS422">
        <f>VLOOKUP($B422,[1]高一上!$B:$W,9,0)</f>
        <v>24.5</v>
      </c>
      <c r="BT422" t="str">
        <f>VLOOKUP($B422,[1]高一上!$B:$W,10,0)</f>
        <v>黄健均</v>
      </c>
      <c r="BU422">
        <f>VLOOKUP($B422,[1]高一上!$B:$W,17,0)</f>
        <v>65</v>
      </c>
      <c r="BV422" t="str">
        <f>VLOOKUP($B422,[1]高一上!$B:$W,18,0)</f>
        <v>向雅欣</v>
      </c>
      <c r="BW422">
        <f>VLOOKUP($B422,[1]高一上!$B:$W,19,0)</f>
        <v>46</v>
      </c>
      <c r="BX422" t="str">
        <f>VLOOKUP($B422,[1]高一上!$B:$W,20,0)</f>
        <v>沙华莺</v>
      </c>
      <c r="BY422">
        <f>VLOOKUP($B422,[1]高一上!$B:$W,21,0)</f>
        <v>46</v>
      </c>
      <c r="BZ422" t="str">
        <f>VLOOKUP($B422,[1]高一上!$B:$W,22,0)</f>
        <v>骆泽群</v>
      </c>
      <c r="CA422">
        <f>VLOOKUP($B422,[1]中考!$B:$N,5,0)</f>
        <v>103</v>
      </c>
      <c r="CB422">
        <f>VLOOKUP($B422,[1]中考!$B:$N,6,0)</f>
        <v>53</v>
      </c>
      <c r="CC422">
        <f>VLOOKUP($B422,[1]中考!$B:$N,7,0)</f>
        <v>37</v>
      </c>
      <c r="CD422">
        <f>VLOOKUP($B422,[1]中考!$B:$N,11,0)</f>
        <v>32</v>
      </c>
      <c r="CE422">
        <f>VLOOKUP($B422,[1]中考!$B:$N,12,0)</f>
        <v>33</v>
      </c>
      <c r="CF422">
        <f>VLOOKUP($B422,[1]中考!$B:$N,13,0)</f>
        <v>46</v>
      </c>
    </row>
    <row r="423" spans="1:84" x14ac:dyDescent="0.2">
      <c r="A423" s="6" t="s">
        <v>1389</v>
      </c>
      <c r="B423" s="1" t="s">
        <v>1390</v>
      </c>
      <c r="C423" s="1" t="s">
        <v>1353</v>
      </c>
      <c r="D423" s="1" t="s">
        <v>853</v>
      </c>
      <c r="E423" s="1" t="s">
        <v>643</v>
      </c>
      <c r="F423" s="1">
        <v>396</v>
      </c>
      <c r="G423" s="1">
        <v>116</v>
      </c>
      <c r="H423" s="1" t="s">
        <v>1355</v>
      </c>
      <c r="I423" s="1">
        <v>42</v>
      </c>
      <c r="J423" s="1" t="s">
        <v>1188</v>
      </c>
      <c r="K423" s="1">
        <v>75</v>
      </c>
      <c r="L423" s="1" t="s">
        <v>1356</v>
      </c>
      <c r="M423" s="1">
        <v>60.5</v>
      </c>
      <c r="N423" s="1" t="s">
        <v>856</v>
      </c>
      <c r="O423" s="1">
        <v>58.5</v>
      </c>
      <c r="P423" s="1" t="s">
        <v>1357</v>
      </c>
      <c r="Q423" s="1">
        <v>44</v>
      </c>
      <c r="R423" s="1" t="s">
        <v>1358</v>
      </c>
      <c r="S423">
        <f>VLOOKUP(B423,[1]高三上!$B:$R,6,0)</f>
        <v>109</v>
      </c>
      <c r="T423" t="str">
        <f>VLOOKUP(B423,[1]高三上!$B:$R,7,0)</f>
        <v>甲阿祝玛</v>
      </c>
      <c r="U423">
        <f>VLOOKUP(B423,[1]高三上!$B:$R,8,0)</f>
        <v>58</v>
      </c>
      <c r="V423" t="str">
        <f>VLOOKUP(B423,[1]高三上!$B:$R,9,0)</f>
        <v>陈虎林</v>
      </c>
      <c r="W423">
        <f>VLOOKUP(B423,[1]高三上!$B:$R,10,0)</f>
        <v>86</v>
      </c>
      <c r="X423" t="str">
        <f>VLOOKUP(B423,[1]高三上!$B:$R,11,0)</f>
        <v>廖云虹</v>
      </c>
      <c r="Y423">
        <f>VLOOKUP(B423,[1]高三上!$B:$R,12,0)</f>
        <v>75</v>
      </c>
      <c r="Z423" t="str">
        <f>VLOOKUP(B423,[1]高三上!$B:$R,13,0)</f>
        <v>向雅欣</v>
      </c>
      <c r="AA423">
        <f>VLOOKUP(B423,[1]高三上!$B:$R,14,0)</f>
        <v>41.5</v>
      </c>
      <c r="AB423" t="str">
        <f>VLOOKUP(B423,[1]高三上!$B:$R,15,0)</f>
        <v xml:space="preserve">邱君益 </v>
      </c>
      <c r="AC423">
        <f>VLOOKUP(B423,[1]高三上!$B:$R,16,0)</f>
        <v>46</v>
      </c>
      <c r="AD423" t="str">
        <f>VLOOKUP(B423,[1]高三上!$B:$R,17,0)</f>
        <v>金贵</v>
      </c>
      <c r="AE423" t="str">
        <f>VLOOKUP($B423,[1]高二下!$B:$R,6,0)</f>
        <v>89.0</v>
      </c>
      <c r="AF423" t="str">
        <f>VLOOKUP($B423,[1]高二下!$B:$R,7,0)</f>
        <v>甲阿祝玛</v>
      </c>
      <c r="AG423" t="str">
        <f>VLOOKUP($B423,[1]高二下!$B:$R,8,0)</f>
        <v>42.0</v>
      </c>
      <c r="AH423" t="str">
        <f>VLOOKUP($B423,[1]高二下!$B:$R,9,0)</f>
        <v>陈虎林</v>
      </c>
      <c r="AI423" t="str">
        <f>VLOOKUP($B423,[1]高二下!$B:$R,10,0)</f>
        <v>73.5</v>
      </c>
      <c r="AJ423" t="str">
        <f>VLOOKUP($B423,[1]高二下!$B:$R,11,0)</f>
        <v>黄健均</v>
      </c>
      <c r="AK423" t="str">
        <f>VLOOKUP($B423,[1]高二下!$B:$R,12,0)</f>
        <v>77.0</v>
      </c>
      <c r="AL423" t="str">
        <f>VLOOKUP($B423,[1]高二下!$B:$R,13,0)</f>
        <v>向雅欣</v>
      </c>
      <c r="AM423" t="str">
        <f>VLOOKUP($B423,[1]高二下!$B:$R,14,0)</f>
        <v>65.0</v>
      </c>
      <c r="AN423" t="str">
        <f>VLOOKUP($B423,[1]高二下!$B:$R,15,0)</f>
        <v>沙华莺</v>
      </c>
      <c r="AO423" t="str">
        <f>VLOOKUP($B423,[1]高二下!$B:$R,16,0)</f>
        <v>71.0</v>
      </c>
      <c r="AP423" t="str">
        <f>VLOOKUP($B423,[1]高二下!$B:$R,17,0)</f>
        <v>骆泽群</v>
      </c>
      <c r="AQ423" t="e">
        <f>VLOOKUP($B423,[2]高二上!$B:$R,6,0)</f>
        <v>#N/A</v>
      </c>
      <c r="AR423" t="e">
        <f>VLOOKUP($B423,[2]高二上!$B:$R,7,0)</f>
        <v>#N/A</v>
      </c>
      <c r="AS423" t="e">
        <f>VLOOKUP($B423,[2]高二上!$B:$R,8,0)</f>
        <v>#N/A</v>
      </c>
      <c r="AT423" t="e">
        <f>VLOOKUP($B423,[2]高二上!$B:$R,9,0)</f>
        <v>#N/A</v>
      </c>
      <c r="AU423" t="e">
        <f>VLOOKUP($B423,[2]高二上!$B:$R,10,0)</f>
        <v>#N/A</v>
      </c>
      <c r="AV423" t="e">
        <f>VLOOKUP($B423,[2]高二上!$B:$R,11,0)</f>
        <v>#N/A</v>
      </c>
      <c r="AW423" t="e">
        <f>VLOOKUP($B423,[2]高二上!$B:$R,12,0)</f>
        <v>#N/A</v>
      </c>
      <c r="AX423" t="e">
        <f>VLOOKUP($B423,[2]高二上!$B:$R,13,0)</f>
        <v>#N/A</v>
      </c>
      <c r="AY423" t="e">
        <f>VLOOKUP($B423,[2]高二上!$B:$R,14,0)</f>
        <v>#N/A</v>
      </c>
      <c r="AZ423" t="e">
        <f>VLOOKUP($B423,[2]高二上!$B:$R,15,0)</f>
        <v>#N/A</v>
      </c>
      <c r="BA423" t="e">
        <f>VLOOKUP($B423,[2]高二上!$B:$R,16,0)</f>
        <v>#N/A</v>
      </c>
      <c r="BB423" t="e">
        <f>VLOOKUP($B423,[2]高二上!$B:$R,17,0)</f>
        <v>#N/A</v>
      </c>
      <c r="BC423">
        <f>VLOOKUP($B423,[1]高一下!$B:$R,6,0)</f>
        <v>86</v>
      </c>
      <c r="BD423" t="str">
        <f>VLOOKUP($B423,[1]高一下!$B:$R,7,0)</f>
        <v>甲阿祝玛</v>
      </c>
      <c r="BE423">
        <f>VLOOKUP($B423,[1]高一下!$B:$R,8,0)</f>
        <v>47</v>
      </c>
      <c r="BF423" t="str">
        <f>VLOOKUP($B423,[1]高一下!$B:$R,9,0)</f>
        <v>梅桂斌</v>
      </c>
      <c r="BG423">
        <f>VLOOKUP($B423,[1]高一下!$B:$R,10,0)</f>
        <v>64</v>
      </c>
      <c r="BH423" t="str">
        <f>VLOOKUP($B423,[1]高一下!$B:$R,11,0)</f>
        <v>黄健均</v>
      </c>
      <c r="BI423">
        <f>VLOOKUP($B423,[1]高一下!$B:$R,12,0)</f>
        <v>59</v>
      </c>
      <c r="BJ423" t="str">
        <f>VLOOKUP($B423,[1]高一下!$B:$R,13,0)</f>
        <v>向雅欣</v>
      </c>
      <c r="BK423">
        <f>VLOOKUP($B423,[1]高一下!$B:$R,14,0)</f>
        <v>64</v>
      </c>
      <c r="BL423" t="str">
        <f>VLOOKUP($B423,[1]高一下!$B:$R,15,0)</f>
        <v>沙华莺</v>
      </c>
      <c r="BM423">
        <f>VLOOKUP($B423,[1]高一下!$B:$R,16,0)</f>
        <v>70</v>
      </c>
      <c r="BN423" t="str">
        <f>VLOOKUP($B423,[1]高一下!$B:$R,17,0)</f>
        <v>骆泽群</v>
      </c>
      <c r="BO423">
        <f>VLOOKUP($B423,[1]高一上!$B:$W,5,0)</f>
        <v>90</v>
      </c>
      <c r="BP423" t="str">
        <f>VLOOKUP($B423,[1]高一上!$B:$W,6,0)</f>
        <v>甲阿祝玛</v>
      </c>
      <c r="BQ423">
        <f>VLOOKUP($B423,[1]高一上!$B:$W,7,0)</f>
        <v>31</v>
      </c>
      <c r="BR423" t="str">
        <f>VLOOKUP($B423,[1]高一上!$B:$W,8,0)</f>
        <v>梅桂斌</v>
      </c>
      <c r="BS423">
        <f>VLOOKUP($B423,[1]高一上!$B:$W,9,0)</f>
        <v>65</v>
      </c>
      <c r="BT423" t="str">
        <f>VLOOKUP($B423,[1]高一上!$B:$W,10,0)</f>
        <v>黄健均</v>
      </c>
      <c r="BU423">
        <f>VLOOKUP($B423,[1]高一上!$B:$W,17,0)</f>
        <v>64</v>
      </c>
      <c r="BV423" t="str">
        <f>VLOOKUP($B423,[1]高一上!$B:$W,18,0)</f>
        <v>向雅欣</v>
      </c>
      <c r="BW423">
        <f>VLOOKUP($B423,[1]高一上!$B:$W,19,0)</f>
        <v>38</v>
      </c>
      <c r="BX423" t="str">
        <f>VLOOKUP($B423,[1]高一上!$B:$W,20,0)</f>
        <v>沙华莺</v>
      </c>
      <c r="BY423">
        <f>VLOOKUP($B423,[1]高一上!$B:$W,21,0)</f>
        <v>38</v>
      </c>
      <c r="BZ423" t="str">
        <f>VLOOKUP($B423,[1]高一上!$B:$W,22,0)</f>
        <v>骆泽群</v>
      </c>
      <c r="CA423">
        <f>VLOOKUP($B423,[1]中考!$B:$N,5,0)</f>
        <v>107</v>
      </c>
      <c r="CB423">
        <f>VLOOKUP($B423,[1]中考!$B:$N,6,0)</f>
        <v>75</v>
      </c>
      <c r="CC423">
        <f>VLOOKUP($B423,[1]中考!$B:$N,7,0)</f>
        <v>96</v>
      </c>
      <c r="CD423">
        <f>VLOOKUP($B423,[1]中考!$B:$N,11,0)</f>
        <v>38</v>
      </c>
      <c r="CE423">
        <f>VLOOKUP($B423,[1]中考!$B:$N,12,0)</f>
        <v>28</v>
      </c>
      <c r="CF423">
        <f>VLOOKUP($B423,[1]中考!$B:$N,13,0)</f>
        <v>41</v>
      </c>
    </row>
    <row r="424" spans="1:84" x14ac:dyDescent="0.2">
      <c r="A424" s="7" t="s">
        <v>1391</v>
      </c>
      <c r="B424" s="1" t="s">
        <v>1392</v>
      </c>
      <c r="C424" s="1" t="s">
        <v>1353</v>
      </c>
      <c r="D424" s="1" t="s">
        <v>853</v>
      </c>
      <c r="E424" s="1" t="s">
        <v>1393</v>
      </c>
      <c r="F424" s="1">
        <v>405</v>
      </c>
      <c r="G424" s="1">
        <v>102</v>
      </c>
      <c r="H424" s="1" t="s">
        <v>1355</v>
      </c>
      <c r="I424" s="1">
        <v>81</v>
      </c>
      <c r="J424" s="1" t="s">
        <v>1188</v>
      </c>
      <c r="K424" s="1">
        <v>32</v>
      </c>
      <c r="L424" s="1" t="s">
        <v>1356</v>
      </c>
      <c r="M424" s="1">
        <v>73.5</v>
      </c>
      <c r="N424" s="1" t="s">
        <v>856</v>
      </c>
      <c r="O424" s="1">
        <v>66.5</v>
      </c>
      <c r="P424" s="1" t="s">
        <v>1357</v>
      </c>
      <c r="Q424" s="1">
        <v>50</v>
      </c>
      <c r="R424" s="1" t="s">
        <v>1358</v>
      </c>
      <c r="S424">
        <f>VLOOKUP(B424,[1]高三上!$B:$R,6,0)</f>
        <v>88</v>
      </c>
      <c r="T424" t="str">
        <f>VLOOKUP(B424,[1]高三上!$B:$R,7,0)</f>
        <v>甲阿祝玛</v>
      </c>
      <c r="U424">
        <f>VLOOKUP(B424,[1]高三上!$B:$R,8,0)</f>
        <v>80</v>
      </c>
      <c r="V424" t="str">
        <f>VLOOKUP(B424,[1]高三上!$B:$R,9,0)</f>
        <v>陈虎林</v>
      </c>
      <c r="W424">
        <f>VLOOKUP(B424,[1]高三上!$B:$R,10,0)</f>
        <v>34.5</v>
      </c>
      <c r="X424" t="str">
        <f>VLOOKUP(B424,[1]高三上!$B:$R,11,0)</f>
        <v>廖云虹</v>
      </c>
      <c r="Y424">
        <f>VLOOKUP(B424,[1]高三上!$B:$R,12,0)</f>
        <v>73</v>
      </c>
      <c r="Z424" t="str">
        <f>VLOOKUP(B424,[1]高三上!$B:$R,13,0)</f>
        <v>向雅欣</v>
      </c>
      <c r="AA424">
        <f>VLOOKUP(B424,[1]高三上!$B:$R,14,0)</f>
        <v>65</v>
      </c>
      <c r="AB424" t="str">
        <f>VLOOKUP(B424,[1]高三上!$B:$R,15,0)</f>
        <v xml:space="preserve">邱君益 </v>
      </c>
      <c r="AC424">
        <f>VLOOKUP(B424,[1]高三上!$B:$R,16,0)</f>
        <v>48</v>
      </c>
      <c r="AD424" t="str">
        <f>VLOOKUP(B424,[1]高三上!$B:$R,17,0)</f>
        <v>金贵</v>
      </c>
      <c r="AE424" t="str">
        <f>VLOOKUP($B424,[1]高二下!$B:$R,6,0)</f>
        <v>89.0</v>
      </c>
      <c r="AF424" t="str">
        <f>VLOOKUP($B424,[1]高二下!$B:$R,7,0)</f>
        <v>刘玲君</v>
      </c>
      <c r="AG424" t="str">
        <f>VLOOKUP($B424,[1]高二下!$B:$R,8,0)</f>
        <v>76.0</v>
      </c>
      <c r="AH424" t="str">
        <f>VLOOKUP($B424,[1]高二下!$B:$R,9,0)</f>
        <v>杜东洋</v>
      </c>
      <c r="AI424" t="str">
        <f>VLOOKUP($B424,[1]高二下!$B:$R,10,0)</f>
        <v>46.0</v>
      </c>
      <c r="AJ424" t="str">
        <f>VLOOKUP($B424,[1]高二下!$B:$R,11,0)</f>
        <v>尹英娇</v>
      </c>
      <c r="AK424" t="str">
        <f>VLOOKUP($B424,[1]高二下!$B:$R,12,0)</f>
        <v>72.0</v>
      </c>
      <c r="AL424" t="str">
        <f>VLOOKUP($B424,[1]高二下!$B:$R,13,0)</f>
        <v>向雅欣</v>
      </c>
      <c r="AM424" t="str">
        <f>VLOOKUP($B424,[1]高二下!$B:$R,14,0)</f>
        <v>70.0</v>
      </c>
      <c r="AN424" t="str">
        <f>VLOOKUP($B424,[1]高二下!$B:$R,15,0)</f>
        <v>沙华莺</v>
      </c>
      <c r="AO424" t="str">
        <f>VLOOKUP($B424,[1]高二下!$B:$R,16,0)</f>
        <v>62.0</v>
      </c>
      <c r="AP424" t="str">
        <f>VLOOKUP($B424,[1]高二下!$B:$R,17,0)</f>
        <v>骆泽群</v>
      </c>
      <c r="AQ424" t="e">
        <f>VLOOKUP($B424,[2]高二上!$B:$R,6,0)</f>
        <v>#N/A</v>
      </c>
      <c r="AR424" t="e">
        <f>VLOOKUP($B424,[2]高二上!$B:$R,7,0)</f>
        <v>#N/A</v>
      </c>
      <c r="AS424" t="e">
        <f>VLOOKUP($B424,[2]高二上!$B:$R,8,0)</f>
        <v>#N/A</v>
      </c>
      <c r="AT424" t="e">
        <f>VLOOKUP($B424,[2]高二上!$B:$R,9,0)</f>
        <v>#N/A</v>
      </c>
      <c r="AU424" t="e">
        <f>VLOOKUP($B424,[2]高二上!$B:$R,10,0)</f>
        <v>#N/A</v>
      </c>
      <c r="AV424" t="e">
        <f>VLOOKUP($B424,[2]高二上!$B:$R,11,0)</f>
        <v>#N/A</v>
      </c>
      <c r="AW424" t="e">
        <f>VLOOKUP($B424,[2]高二上!$B:$R,12,0)</f>
        <v>#N/A</v>
      </c>
      <c r="AX424" t="e">
        <f>VLOOKUP($B424,[2]高二上!$B:$R,13,0)</f>
        <v>#N/A</v>
      </c>
      <c r="AY424" t="e">
        <f>VLOOKUP($B424,[2]高二上!$B:$R,14,0)</f>
        <v>#N/A</v>
      </c>
      <c r="AZ424" t="e">
        <f>VLOOKUP($B424,[2]高二上!$B:$R,15,0)</f>
        <v>#N/A</v>
      </c>
      <c r="BA424" t="e">
        <f>VLOOKUP($B424,[2]高二上!$B:$R,16,0)</f>
        <v>#N/A</v>
      </c>
      <c r="BB424" t="e">
        <f>VLOOKUP($B424,[2]高二上!$B:$R,17,0)</f>
        <v>#N/A</v>
      </c>
      <c r="BC424">
        <f>VLOOKUP($B424,[1]高一下!$B:$R,6,0)</f>
        <v>100</v>
      </c>
      <c r="BD424" t="str">
        <f>VLOOKUP($B424,[1]高一下!$B:$R,7,0)</f>
        <v>刘玲君</v>
      </c>
      <c r="BE424">
        <f>VLOOKUP($B424,[1]高一下!$B:$R,8,0)</f>
        <v>109</v>
      </c>
      <c r="BF424" t="str">
        <f>VLOOKUP($B424,[1]高一下!$B:$R,9,0)</f>
        <v>陈强</v>
      </c>
      <c r="BG424">
        <f>VLOOKUP($B424,[1]高一下!$B:$R,10,0)</f>
        <v>40.5</v>
      </c>
      <c r="BH424" t="str">
        <f>VLOOKUP($B424,[1]高一下!$B:$R,11,0)</f>
        <v>尹英娇</v>
      </c>
      <c r="BI424">
        <f>VLOOKUP($B424,[1]高一下!$B:$R,12,0)</f>
        <v>62</v>
      </c>
      <c r="BJ424" t="str">
        <f>VLOOKUP($B424,[1]高一下!$B:$R,13,0)</f>
        <v>李华</v>
      </c>
      <c r="BK424">
        <f>VLOOKUP($B424,[1]高一下!$B:$R,14,0)</f>
        <v>69</v>
      </c>
      <c r="BL424" t="str">
        <f>VLOOKUP($B424,[1]高一下!$B:$R,15,0)</f>
        <v>沙华莺</v>
      </c>
      <c r="BM424">
        <f>VLOOKUP($B424,[1]高一下!$B:$R,16,0)</f>
        <v>72</v>
      </c>
      <c r="BN424" t="str">
        <f>VLOOKUP($B424,[1]高一下!$B:$R,17,0)</f>
        <v>骆泽群</v>
      </c>
      <c r="BO424">
        <f>VLOOKUP($B424,[1]高一上!$B:$W,5,0)</f>
        <v>85.5</v>
      </c>
      <c r="BP424" t="str">
        <f>VLOOKUP($B424,[1]高一上!$B:$W,6,0)</f>
        <v>甲阿祝玛</v>
      </c>
      <c r="BQ424">
        <f>VLOOKUP($B424,[1]高一上!$B:$W,7,0)</f>
        <v>60</v>
      </c>
      <c r="BR424" t="str">
        <f>VLOOKUP($B424,[1]高一上!$B:$W,8,0)</f>
        <v>梅桂斌</v>
      </c>
      <c r="BS424">
        <f>VLOOKUP($B424,[1]高一上!$B:$W,9,0)</f>
        <v>41</v>
      </c>
      <c r="BT424" t="str">
        <f>VLOOKUP($B424,[1]高一上!$B:$W,10,0)</f>
        <v>黄健均</v>
      </c>
      <c r="BU424">
        <f>VLOOKUP($B424,[1]高一上!$B:$W,17,0)</f>
        <v>65</v>
      </c>
      <c r="BV424" t="str">
        <f>VLOOKUP($B424,[1]高一上!$B:$W,18,0)</f>
        <v>向雅欣</v>
      </c>
      <c r="BW424">
        <f>VLOOKUP($B424,[1]高一上!$B:$W,19,0)</f>
        <v>40</v>
      </c>
      <c r="BX424" t="str">
        <f>VLOOKUP($B424,[1]高一上!$B:$W,20,0)</f>
        <v>沙华莺</v>
      </c>
      <c r="BY424">
        <f>VLOOKUP($B424,[1]高一上!$B:$W,21,0)</f>
        <v>40</v>
      </c>
      <c r="BZ424" t="str">
        <f>VLOOKUP($B424,[1]高一上!$B:$W,22,0)</f>
        <v>骆泽群</v>
      </c>
      <c r="CA424">
        <f>VLOOKUP($B424,[1]中考!$B:$N,5,0)</f>
        <v>105</v>
      </c>
      <c r="CB424">
        <f>VLOOKUP($B424,[1]中考!$B:$N,6,0)</f>
        <v>98</v>
      </c>
      <c r="CC424">
        <f>VLOOKUP($B424,[1]中考!$B:$N,7,0)</f>
        <v>36</v>
      </c>
      <c r="CD424">
        <f>VLOOKUP($B424,[1]中考!$B:$N,11,0)</f>
        <v>34</v>
      </c>
      <c r="CE424">
        <f>VLOOKUP($B424,[1]中考!$B:$N,12,0)</f>
        <v>37</v>
      </c>
      <c r="CF424">
        <f>VLOOKUP($B424,[1]中考!$B:$N,13,0)</f>
        <v>44</v>
      </c>
    </row>
    <row r="425" spans="1:84" x14ac:dyDescent="0.2">
      <c r="A425" s="6" t="s">
        <v>1394</v>
      </c>
      <c r="B425" s="1" t="s">
        <v>1395</v>
      </c>
      <c r="C425" s="1" t="s">
        <v>1353</v>
      </c>
      <c r="D425" s="1" t="s">
        <v>853</v>
      </c>
      <c r="E425" s="1" t="s">
        <v>1396</v>
      </c>
      <c r="F425" s="1">
        <v>442</v>
      </c>
      <c r="G425" s="1">
        <v>86</v>
      </c>
      <c r="H425" s="1" t="s">
        <v>1355</v>
      </c>
      <c r="I425" s="1">
        <v>88</v>
      </c>
      <c r="J425" s="1" t="s">
        <v>1188</v>
      </c>
      <c r="K425" s="1">
        <v>92</v>
      </c>
      <c r="L425" s="1" t="s">
        <v>1356</v>
      </c>
      <c r="M425" s="1">
        <v>71.5</v>
      </c>
      <c r="N425" s="1" t="s">
        <v>856</v>
      </c>
      <c r="O425" s="1">
        <v>54.5</v>
      </c>
      <c r="P425" s="1" t="s">
        <v>1357</v>
      </c>
      <c r="Q425" s="1">
        <v>50</v>
      </c>
      <c r="R425" s="1" t="s">
        <v>1358</v>
      </c>
      <c r="S425">
        <f>VLOOKUP(B425,[1]高三上!$B:$R,6,0)</f>
        <v>101.5</v>
      </c>
      <c r="T425" t="str">
        <f>VLOOKUP(B425,[1]高三上!$B:$R,7,0)</f>
        <v>甲阿祝玛</v>
      </c>
      <c r="U425">
        <f>VLOOKUP(B425,[1]高三上!$B:$R,8,0)</f>
        <v>85</v>
      </c>
      <c r="V425" t="str">
        <f>VLOOKUP(B425,[1]高三上!$B:$R,9,0)</f>
        <v>陈虎林</v>
      </c>
      <c r="W425">
        <f>VLOOKUP(B425,[1]高三上!$B:$R,10,0)</f>
        <v>74</v>
      </c>
      <c r="X425" t="str">
        <f>VLOOKUP(B425,[1]高三上!$B:$R,11,0)</f>
        <v>廖云虹</v>
      </c>
      <c r="Y425">
        <f>VLOOKUP(B425,[1]高三上!$B:$R,12,0)</f>
        <v>56</v>
      </c>
      <c r="Z425" t="str">
        <f>VLOOKUP(B425,[1]高三上!$B:$R,13,0)</f>
        <v>向雅欣</v>
      </c>
      <c r="AA425">
        <f>VLOOKUP(B425,[1]高三上!$B:$R,14,0)</f>
        <v>53</v>
      </c>
      <c r="AB425" t="str">
        <f>VLOOKUP(B425,[1]高三上!$B:$R,15,0)</f>
        <v xml:space="preserve">邱君益 </v>
      </c>
      <c r="AC425">
        <f>VLOOKUP(B425,[1]高三上!$B:$R,16,0)</f>
        <v>44</v>
      </c>
      <c r="AD425" t="str">
        <f>VLOOKUP(B425,[1]高三上!$B:$R,17,0)</f>
        <v>金贵</v>
      </c>
      <c r="AE425" t="str">
        <f>VLOOKUP($B425,[1]高二下!$B:$R,6,0)</f>
        <v>87.0</v>
      </c>
      <c r="AF425" t="str">
        <f>VLOOKUP($B425,[1]高二下!$B:$R,7,0)</f>
        <v>甲阿祝玛</v>
      </c>
      <c r="AG425" t="str">
        <f>VLOOKUP($B425,[1]高二下!$B:$R,8,0)</f>
        <v>102.0</v>
      </c>
      <c r="AH425" t="str">
        <f>VLOOKUP($B425,[1]高二下!$B:$R,9,0)</f>
        <v>陈虎林</v>
      </c>
      <c r="AI425" t="str">
        <f>VLOOKUP($B425,[1]高二下!$B:$R,10,0)</f>
        <v>68.5</v>
      </c>
      <c r="AJ425" t="str">
        <f>VLOOKUP($B425,[1]高二下!$B:$R,11,0)</f>
        <v>黄健均</v>
      </c>
      <c r="AK425" t="str">
        <f>VLOOKUP($B425,[1]高二下!$B:$R,12,0)</f>
        <v>73.0</v>
      </c>
      <c r="AL425" t="str">
        <f>VLOOKUP($B425,[1]高二下!$B:$R,13,0)</f>
        <v>向雅欣</v>
      </c>
      <c r="AM425" t="str">
        <f>VLOOKUP($B425,[1]高二下!$B:$R,14,0)</f>
        <v>59.0</v>
      </c>
      <c r="AN425" t="str">
        <f>VLOOKUP($B425,[1]高二下!$B:$R,15,0)</f>
        <v>沙华莺</v>
      </c>
      <c r="AO425" t="str">
        <f>VLOOKUP($B425,[1]高二下!$B:$R,16,0)</f>
        <v>66.0</v>
      </c>
      <c r="AP425" t="str">
        <f>VLOOKUP($B425,[1]高二下!$B:$R,17,0)</f>
        <v>骆泽群</v>
      </c>
      <c r="AQ425" t="e">
        <f>VLOOKUP($B425,[2]高二上!$B:$R,6,0)</f>
        <v>#N/A</v>
      </c>
      <c r="AR425" t="e">
        <f>VLOOKUP($B425,[2]高二上!$B:$R,7,0)</f>
        <v>#N/A</v>
      </c>
      <c r="AS425" t="e">
        <f>VLOOKUP($B425,[2]高二上!$B:$R,8,0)</f>
        <v>#N/A</v>
      </c>
      <c r="AT425" t="e">
        <f>VLOOKUP($B425,[2]高二上!$B:$R,9,0)</f>
        <v>#N/A</v>
      </c>
      <c r="AU425" t="e">
        <f>VLOOKUP($B425,[2]高二上!$B:$R,10,0)</f>
        <v>#N/A</v>
      </c>
      <c r="AV425" t="e">
        <f>VLOOKUP($B425,[2]高二上!$B:$R,11,0)</f>
        <v>#N/A</v>
      </c>
      <c r="AW425" t="e">
        <f>VLOOKUP($B425,[2]高二上!$B:$R,12,0)</f>
        <v>#N/A</v>
      </c>
      <c r="AX425" t="e">
        <f>VLOOKUP($B425,[2]高二上!$B:$R,13,0)</f>
        <v>#N/A</v>
      </c>
      <c r="AY425" t="e">
        <f>VLOOKUP($B425,[2]高二上!$B:$R,14,0)</f>
        <v>#N/A</v>
      </c>
      <c r="AZ425" t="e">
        <f>VLOOKUP($B425,[2]高二上!$B:$R,15,0)</f>
        <v>#N/A</v>
      </c>
      <c r="BA425" t="e">
        <f>VLOOKUP($B425,[2]高二上!$B:$R,16,0)</f>
        <v>#N/A</v>
      </c>
      <c r="BB425" t="e">
        <f>VLOOKUP($B425,[2]高二上!$B:$R,17,0)</f>
        <v>#N/A</v>
      </c>
      <c r="BC425">
        <f>VLOOKUP($B425,[1]高一下!$B:$R,6,0)</f>
        <v>88</v>
      </c>
      <c r="BD425" t="str">
        <f>VLOOKUP($B425,[1]高一下!$B:$R,7,0)</f>
        <v>甲阿祝玛</v>
      </c>
      <c r="BE425">
        <f>VLOOKUP($B425,[1]高一下!$B:$R,8,0)</f>
        <v>85</v>
      </c>
      <c r="BF425" t="str">
        <f>VLOOKUP($B425,[1]高一下!$B:$R,9,0)</f>
        <v>梅桂斌</v>
      </c>
      <c r="BG425">
        <f>VLOOKUP($B425,[1]高一下!$B:$R,10,0)</f>
        <v>50.5</v>
      </c>
      <c r="BH425" t="str">
        <f>VLOOKUP($B425,[1]高一下!$B:$R,11,0)</f>
        <v>黄健均</v>
      </c>
      <c r="BI425">
        <f>VLOOKUP($B425,[1]高一下!$B:$R,12,0)</f>
        <v>49</v>
      </c>
      <c r="BJ425" t="str">
        <f>VLOOKUP($B425,[1]高一下!$B:$R,13,0)</f>
        <v>向雅欣</v>
      </c>
      <c r="BK425">
        <f>VLOOKUP($B425,[1]高一下!$B:$R,14,0)</f>
        <v>69</v>
      </c>
      <c r="BL425" t="str">
        <f>VLOOKUP($B425,[1]高一下!$B:$R,15,0)</f>
        <v>沙华莺</v>
      </c>
      <c r="BM425">
        <f>VLOOKUP($B425,[1]高一下!$B:$R,16,0)</f>
        <v>57</v>
      </c>
      <c r="BN425" t="str">
        <f>VLOOKUP($B425,[1]高一下!$B:$R,17,0)</f>
        <v>骆泽群</v>
      </c>
      <c r="BO425">
        <f>VLOOKUP($B425,[1]高一上!$B:$W,5,0)</f>
        <v>78</v>
      </c>
      <c r="BP425" t="str">
        <f>VLOOKUP($B425,[1]高一上!$B:$W,6,0)</f>
        <v>甲阿祝玛</v>
      </c>
      <c r="BQ425">
        <f>VLOOKUP($B425,[1]高一上!$B:$W,7,0)</f>
        <v>66</v>
      </c>
      <c r="BR425" t="str">
        <f>VLOOKUP($B425,[1]高一上!$B:$W,8,0)</f>
        <v>梅桂斌</v>
      </c>
      <c r="BS425">
        <f>VLOOKUP($B425,[1]高一上!$B:$W,9,0)</f>
        <v>54.5</v>
      </c>
      <c r="BT425" t="str">
        <f>VLOOKUP($B425,[1]高一上!$B:$W,10,0)</f>
        <v>黄健均</v>
      </c>
      <c r="BU425">
        <f>VLOOKUP($B425,[1]高一上!$B:$W,17,0)</f>
        <v>68</v>
      </c>
      <c r="BV425" t="str">
        <f>VLOOKUP($B425,[1]高一上!$B:$W,18,0)</f>
        <v>向雅欣</v>
      </c>
      <c r="BW425">
        <f>VLOOKUP($B425,[1]高一上!$B:$W,19,0)</f>
        <v>57</v>
      </c>
      <c r="BX425" t="str">
        <f>VLOOKUP($B425,[1]高一上!$B:$W,20,0)</f>
        <v>沙华莺</v>
      </c>
      <c r="BY425">
        <f>VLOOKUP($B425,[1]高一上!$B:$W,21,0)</f>
        <v>57</v>
      </c>
      <c r="BZ425" t="str">
        <f>VLOOKUP($B425,[1]高一上!$B:$W,22,0)</f>
        <v>骆泽群</v>
      </c>
      <c r="CA425">
        <f>VLOOKUP($B425,[1]中考!$B:$N,5,0)</f>
        <v>95</v>
      </c>
      <c r="CB425">
        <f>VLOOKUP($B425,[1]中考!$B:$N,6,0)</f>
        <v>99</v>
      </c>
      <c r="CC425">
        <f>VLOOKUP($B425,[1]中考!$B:$N,7,0)</f>
        <v>90</v>
      </c>
      <c r="CD425">
        <f>VLOOKUP($B425,[1]中考!$B:$N,11,0)</f>
        <v>37</v>
      </c>
      <c r="CE425">
        <f>VLOOKUP($B425,[1]中考!$B:$N,12,0)</f>
        <v>34</v>
      </c>
      <c r="CF425">
        <f>VLOOKUP($B425,[1]中考!$B:$N,13,0)</f>
        <v>45</v>
      </c>
    </row>
    <row r="426" spans="1:84" x14ac:dyDescent="0.2">
      <c r="A426" s="6" t="s">
        <v>1397</v>
      </c>
      <c r="B426" s="1" t="s">
        <v>1398</v>
      </c>
      <c r="C426" s="1" t="s">
        <v>1353</v>
      </c>
      <c r="D426" s="1" t="s">
        <v>853</v>
      </c>
      <c r="E426" s="1" t="s">
        <v>1399</v>
      </c>
      <c r="F426" s="1">
        <v>412</v>
      </c>
      <c r="G426" s="1">
        <v>106</v>
      </c>
      <c r="H426" s="1" t="s">
        <v>1355</v>
      </c>
      <c r="I426" s="1">
        <v>55</v>
      </c>
      <c r="J426" s="1" t="s">
        <v>1188</v>
      </c>
      <c r="K426" s="1">
        <v>95</v>
      </c>
      <c r="L426" s="1" t="s">
        <v>1356</v>
      </c>
      <c r="M426" s="1">
        <v>56.5</v>
      </c>
      <c r="N426" s="1" t="s">
        <v>856</v>
      </c>
      <c r="O426" s="1">
        <v>51</v>
      </c>
      <c r="P426" s="1" t="s">
        <v>1357</v>
      </c>
      <c r="Q426" s="1">
        <v>48</v>
      </c>
      <c r="R426" s="1" t="s">
        <v>1358</v>
      </c>
      <c r="S426">
        <f>VLOOKUP(B426,[1]高三上!$B:$R,6,0)</f>
        <v>109.5</v>
      </c>
      <c r="T426" t="str">
        <f>VLOOKUP(B426,[1]高三上!$B:$R,7,0)</f>
        <v>甲阿祝玛</v>
      </c>
      <c r="U426">
        <f>VLOOKUP(B426,[1]高三上!$B:$R,8,0)</f>
        <v>50</v>
      </c>
      <c r="V426" t="str">
        <f>VLOOKUP(B426,[1]高三上!$B:$R,9,0)</f>
        <v>陈虎林</v>
      </c>
      <c r="W426">
        <f>VLOOKUP(B426,[1]高三上!$B:$R,10,0)</f>
        <v>79</v>
      </c>
      <c r="X426" t="str">
        <f>VLOOKUP(B426,[1]高三上!$B:$R,11,0)</f>
        <v>廖云虹</v>
      </c>
      <c r="Y426">
        <f>VLOOKUP(B426,[1]高三上!$B:$R,12,0)</f>
        <v>73</v>
      </c>
      <c r="Z426" t="str">
        <f>VLOOKUP(B426,[1]高三上!$B:$R,13,0)</f>
        <v>向雅欣</v>
      </c>
      <c r="AA426">
        <f>VLOOKUP(B426,[1]高三上!$B:$R,14,0)</f>
        <v>62</v>
      </c>
      <c r="AB426" t="str">
        <f>VLOOKUP(B426,[1]高三上!$B:$R,15,0)</f>
        <v xml:space="preserve">邱君益 </v>
      </c>
      <c r="AC426">
        <f>VLOOKUP(B426,[1]高三上!$B:$R,16,0)</f>
        <v>46</v>
      </c>
      <c r="AD426" t="str">
        <f>VLOOKUP(B426,[1]高三上!$B:$R,17,0)</f>
        <v>金贵</v>
      </c>
      <c r="AE426" t="str">
        <f>VLOOKUP($B426,[1]高二下!$B:$R,6,0)</f>
        <v>86.0</v>
      </c>
      <c r="AF426" t="str">
        <f>VLOOKUP($B426,[1]高二下!$B:$R,7,0)</f>
        <v>甲阿祝玛</v>
      </c>
      <c r="AG426" t="str">
        <f>VLOOKUP($B426,[1]高二下!$B:$R,8,0)</f>
        <v>51.0</v>
      </c>
      <c r="AH426" t="str">
        <f>VLOOKUP($B426,[1]高二下!$B:$R,9,0)</f>
        <v>陈虎林</v>
      </c>
      <c r="AI426" t="str">
        <f>VLOOKUP($B426,[1]高二下!$B:$R,10,0)</f>
        <v>75.0</v>
      </c>
      <c r="AJ426" t="str">
        <f>VLOOKUP($B426,[1]高二下!$B:$R,11,0)</f>
        <v>黄健均</v>
      </c>
      <c r="AK426" t="str">
        <f>VLOOKUP($B426,[1]高二下!$B:$R,12,0)</f>
        <v>81.0</v>
      </c>
      <c r="AL426" t="str">
        <f>VLOOKUP($B426,[1]高二下!$B:$R,13,0)</f>
        <v>向雅欣</v>
      </c>
      <c r="AM426" t="str">
        <f>VLOOKUP($B426,[1]高二下!$B:$R,14,0)</f>
        <v>62.0</v>
      </c>
      <c r="AN426" t="str">
        <f>VLOOKUP($B426,[1]高二下!$B:$R,15,0)</f>
        <v>沙华莺</v>
      </c>
      <c r="AO426" t="str">
        <f>VLOOKUP($B426,[1]高二下!$B:$R,16,0)</f>
        <v>71.0</v>
      </c>
      <c r="AP426" t="str">
        <f>VLOOKUP($B426,[1]高二下!$B:$R,17,0)</f>
        <v>骆泽群</v>
      </c>
      <c r="AQ426" t="e">
        <f>VLOOKUP($B426,[2]高二上!$B:$R,6,0)</f>
        <v>#N/A</v>
      </c>
      <c r="AR426" t="e">
        <f>VLOOKUP($B426,[2]高二上!$B:$R,7,0)</f>
        <v>#N/A</v>
      </c>
      <c r="AS426" t="e">
        <f>VLOOKUP($B426,[2]高二上!$B:$R,8,0)</f>
        <v>#N/A</v>
      </c>
      <c r="AT426" t="e">
        <f>VLOOKUP($B426,[2]高二上!$B:$R,9,0)</f>
        <v>#N/A</v>
      </c>
      <c r="AU426" t="e">
        <f>VLOOKUP($B426,[2]高二上!$B:$R,10,0)</f>
        <v>#N/A</v>
      </c>
      <c r="AV426" t="e">
        <f>VLOOKUP($B426,[2]高二上!$B:$R,11,0)</f>
        <v>#N/A</v>
      </c>
      <c r="AW426" t="e">
        <f>VLOOKUP($B426,[2]高二上!$B:$R,12,0)</f>
        <v>#N/A</v>
      </c>
      <c r="AX426" t="e">
        <f>VLOOKUP($B426,[2]高二上!$B:$R,13,0)</f>
        <v>#N/A</v>
      </c>
      <c r="AY426" t="e">
        <f>VLOOKUP($B426,[2]高二上!$B:$R,14,0)</f>
        <v>#N/A</v>
      </c>
      <c r="AZ426" t="e">
        <f>VLOOKUP($B426,[2]高二上!$B:$R,15,0)</f>
        <v>#N/A</v>
      </c>
      <c r="BA426" t="e">
        <f>VLOOKUP($B426,[2]高二上!$B:$R,16,0)</f>
        <v>#N/A</v>
      </c>
      <c r="BB426" t="e">
        <f>VLOOKUP($B426,[2]高二上!$B:$R,17,0)</f>
        <v>#N/A</v>
      </c>
      <c r="BC426">
        <f>VLOOKUP($B426,[1]高一下!$B:$R,6,0)</f>
        <v>105</v>
      </c>
      <c r="BD426" t="str">
        <f>VLOOKUP($B426,[1]高一下!$B:$R,7,0)</f>
        <v>甲阿祝玛</v>
      </c>
      <c r="BE426">
        <f>VLOOKUP($B426,[1]高一下!$B:$R,8,0)</f>
        <v>50</v>
      </c>
      <c r="BF426" t="str">
        <f>VLOOKUP($B426,[1]高一下!$B:$R,9,0)</f>
        <v>梅桂斌</v>
      </c>
      <c r="BG426">
        <f>VLOOKUP($B426,[1]高一下!$B:$R,10,0)</f>
        <v>68.5</v>
      </c>
      <c r="BH426" t="str">
        <f>VLOOKUP($B426,[1]高一下!$B:$R,11,0)</f>
        <v>黄健均</v>
      </c>
      <c r="BI426">
        <f>VLOOKUP($B426,[1]高一下!$B:$R,12,0)</f>
        <v>72</v>
      </c>
      <c r="BJ426" t="str">
        <f>VLOOKUP($B426,[1]高一下!$B:$R,13,0)</f>
        <v>向雅欣</v>
      </c>
      <c r="BK426">
        <f>VLOOKUP($B426,[1]高一下!$B:$R,14,0)</f>
        <v>64</v>
      </c>
      <c r="BL426" t="str">
        <f>VLOOKUP($B426,[1]高一下!$B:$R,15,0)</f>
        <v>沙华莺</v>
      </c>
      <c r="BM426">
        <f>VLOOKUP($B426,[1]高一下!$B:$R,16,0)</f>
        <v>76</v>
      </c>
      <c r="BN426" t="str">
        <f>VLOOKUP($B426,[1]高一下!$B:$R,17,0)</f>
        <v>骆泽群</v>
      </c>
      <c r="BO426">
        <f>VLOOKUP($B426,[1]高一上!$B:$W,5,0)</f>
        <v>83</v>
      </c>
      <c r="BP426" t="str">
        <f>VLOOKUP($B426,[1]高一上!$B:$W,6,0)</f>
        <v>甲阿祝玛</v>
      </c>
      <c r="BQ426">
        <f>VLOOKUP($B426,[1]高一上!$B:$W,7,0)</f>
        <v>50</v>
      </c>
      <c r="BR426" t="str">
        <f>VLOOKUP($B426,[1]高一上!$B:$W,8,0)</f>
        <v>梅桂斌</v>
      </c>
      <c r="BS426">
        <f>VLOOKUP($B426,[1]高一上!$B:$W,9,0)</f>
        <v>67.5</v>
      </c>
      <c r="BT426" t="str">
        <f>VLOOKUP($B426,[1]高一上!$B:$W,10,0)</f>
        <v>黄健均</v>
      </c>
      <c r="BU426">
        <f>VLOOKUP($B426,[1]高一上!$B:$W,17,0)</f>
        <v>71</v>
      </c>
      <c r="BV426" t="str">
        <f>VLOOKUP($B426,[1]高一上!$B:$W,18,0)</f>
        <v>向雅欣</v>
      </c>
      <c r="BW426">
        <f>VLOOKUP($B426,[1]高一上!$B:$W,19,0)</f>
        <v>52</v>
      </c>
      <c r="BX426" t="str">
        <f>VLOOKUP($B426,[1]高一上!$B:$W,20,0)</f>
        <v>沙华莺</v>
      </c>
      <c r="BY426">
        <f>VLOOKUP($B426,[1]高一上!$B:$W,21,0)</f>
        <v>52</v>
      </c>
      <c r="BZ426" t="str">
        <f>VLOOKUP($B426,[1]高一上!$B:$W,22,0)</f>
        <v>骆泽群</v>
      </c>
      <c r="CA426">
        <f>VLOOKUP($B426,[1]中考!$B:$N,5,0)</f>
        <v>116</v>
      </c>
      <c r="CB426">
        <f>VLOOKUP($B426,[1]中考!$B:$N,6,0)</f>
        <v>66</v>
      </c>
      <c r="CC426">
        <f>VLOOKUP($B426,[1]中考!$B:$N,7,0)</f>
        <v>96</v>
      </c>
      <c r="CD426">
        <f>VLOOKUP($B426,[1]中考!$B:$N,11,0)</f>
        <v>31</v>
      </c>
      <c r="CE426">
        <f>VLOOKUP($B426,[1]中考!$B:$N,12,0)</f>
        <v>30</v>
      </c>
      <c r="CF426">
        <f>VLOOKUP($B426,[1]中考!$B:$N,13,0)</f>
        <v>38</v>
      </c>
    </row>
    <row r="427" spans="1:84" x14ac:dyDescent="0.2">
      <c r="A427" s="6" t="s">
        <v>1400</v>
      </c>
      <c r="B427" s="1" t="s">
        <v>1401</v>
      </c>
      <c r="C427" s="1" t="s">
        <v>1353</v>
      </c>
      <c r="D427" s="1" t="s">
        <v>853</v>
      </c>
      <c r="E427" s="1" t="s">
        <v>1402</v>
      </c>
      <c r="F427" s="1">
        <v>434</v>
      </c>
      <c r="G427" s="1">
        <v>97</v>
      </c>
      <c r="H427" s="1" t="s">
        <v>1355</v>
      </c>
      <c r="I427" s="1">
        <v>81</v>
      </c>
      <c r="J427" s="1" t="s">
        <v>1188</v>
      </c>
      <c r="K427" s="1">
        <v>102</v>
      </c>
      <c r="L427" s="1" t="s">
        <v>1356</v>
      </c>
      <c r="M427" s="1">
        <v>62</v>
      </c>
      <c r="N427" s="1" t="s">
        <v>856</v>
      </c>
      <c r="O427" s="1">
        <v>59.5</v>
      </c>
      <c r="P427" s="1" t="s">
        <v>1357</v>
      </c>
      <c r="Q427" s="1">
        <v>32</v>
      </c>
      <c r="R427" s="1" t="s">
        <v>1358</v>
      </c>
      <c r="S427">
        <f>VLOOKUP(B427,[1]高三上!$B:$R,6,0)</f>
        <v>106</v>
      </c>
      <c r="T427" t="str">
        <f>VLOOKUP(B427,[1]高三上!$B:$R,7,0)</f>
        <v>甲阿祝玛</v>
      </c>
      <c r="U427">
        <f>VLOOKUP(B427,[1]高三上!$B:$R,8,0)</f>
        <v>86</v>
      </c>
      <c r="V427" t="str">
        <f>VLOOKUP(B427,[1]高三上!$B:$R,9,0)</f>
        <v>陈虎林</v>
      </c>
      <c r="W427">
        <f>VLOOKUP(B427,[1]高三上!$B:$R,10,0)</f>
        <v>97.5</v>
      </c>
      <c r="X427" t="str">
        <f>VLOOKUP(B427,[1]高三上!$B:$R,11,0)</f>
        <v>廖云虹</v>
      </c>
      <c r="Y427">
        <f>VLOOKUP(B427,[1]高三上!$B:$R,12,0)</f>
        <v>66.5</v>
      </c>
      <c r="Z427" t="str">
        <f>VLOOKUP(B427,[1]高三上!$B:$R,13,0)</f>
        <v>向雅欣</v>
      </c>
      <c r="AA427">
        <f>VLOOKUP(B427,[1]高三上!$B:$R,14,0)</f>
        <v>50</v>
      </c>
      <c r="AB427" t="str">
        <f>VLOOKUP(B427,[1]高三上!$B:$R,15,0)</f>
        <v xml:space="preserve">邱君益 </v>
      </c>
      <c r="AC427">
        <f>VLOOKUP(B427,[1]高三上!$B:$R,16,0)</f>
        <v>46</v>
      </c>
      <c r="AD427" t="str">
        <f>VLOOKUP(B427,[1]高三上!$B:$R,17,0)</f>
        <v>金贵</v>
      </c>
      <c r="AE427" t="str">
        <f>VLOOKUP($B427,[1]高二下!$B:$R,6,0)</f>
        <v>87.0</v>
      </c>
      <c r="AF427" t="str">
        <f>VLOOKUP($B427,[1]高二下!$B:$R,7,0)</f>
        <v>甲阿祝玛</v>
      </c>
      <c r="AG427" t="str">
        <f>VLOOKUP($B427,[1]高二下!$B:$R,8,0)</f>
        <v>87.0</v>
      </c>
      <c r="AH427" t="str">
        <f>VLOOKUP($B427,[1]高二下!$B:$R,9,0)</f>
        <v>陈虎林</v>
      </c>
      <c r="AI427" t="str">
        <f>VLOOKUP($B427,[1]高二下!$B:$R,10,0)</f>
        <v>93.5</v>
      </c>
      <c r="AJ427" t="str">
        <f>VLOOKUP($B427,[1]高二下!$B:$R,11,0)</f>
        <v>黄健均</v>
      </c>
      <c r="AK427" t="str">
        <f>VLOOKUP($B427,[1]高二下!$B:$R,12,0)</f>
        <v>73.0</v>
      </c>
      <c r="AL427" t="str">
        <f>VLOOKUP($B427,[1]高二下!$B:$R,13,0)</f>
        <v>向雅欣</v>
      </c>
      <c r="AM427" t="str">
        <f>VLOOKUP($B427,[1]高二下!$B:$R,14,0)</f>
        <v>45.0</v>
      </c>
      <c r="AN427" t="str">
        <f>VLOOKUP($B427,[1]高二下!$B:$R,15,0)</f>
        <v>沙华莺</v>
      </c>
      <c r="AO427" t="str">
        <f>VLOOKUP($B427,[1]高二下!$B:$R,16,0)</f>
        <v>56.0</v>
      </c>
      <c r="AP427" t="str">
        <f>VLOOKUP($B427,[1]高二下!$B:$R,17,0)</f>
        <v>骆泽群</v>
      </c>
      <c r="AQ427" t="e">
        <f>VLOOKUP($B427,[2]高二上!$B:$R,6,0)</f>
        <v>#N/A</v>
      </c>
      <c r="AR427" t="e">
        <f>VLOOKUP($B427,[2]高二上!$B:$R,7,0)</f>
        <v>#N/A</v>
      </c>
      <c r="AS427" t="e">
        <f>VLOOKUP($B427,[2]高二上!$B:$R,8,0)</f>
        <v>#N/A</v>
      </c>
      <c r="AT427" t="e">
        <f>VLOOKUP($B427,[2]高二上!$B:$R,9,0)</f>
        <v>#N/A</v>
      </c>
      <c r="AU427" t="e">
        <f>VLOOKUP($B427,[2]高二上!$B:$R,10,0)</f>
        <v>#N/A</v>
      </c>
      <c r="AV427" t="e">
        <f>VLOOKUP($B427,[2]高二上!$B:$R,11,0)</f>
        <v>#N/A</v>
      </c>
      <c r="AW427" t="e">
        <f>VLOOKUP($B427,[2]高二上!$B:$R,12,0)</f>
        <v>#N/A</v>
      </c>
      <c r="AX427" t="e">
        <f>VLOOKUP($B427,[2]高二上!$B:$R,13,0)</f>
        <v>#N/A</v>
      </c>
      <c r="AY427" t="e">
        <f>VLOOKUP($B427,[2]高二上!$B:$R,14,0)</f>
        <v>#N/A</v>
      </c>
      <c r="AZ427" t="e">
        <f>VLOOKUP($B427,[2]高二上!$B:$R,15,0)</f>
        <v>#N/A</v>
      </c>
      <c r="BA427" t="e">
        <f>VLOOKUP($B427,[2]高二上!$B:$R,16,0)</f>
        <v>#N/A</v>
      </c>
      <c r="BB427" t="e">
        <f>VLOOKUP($B427,[2]高二上!$B:$R,17,0)</f>
        <v>#N/A</v>
      </c>
      <c r="BC427">
        <f>VLOOKUP($B427,[1]高一下!$B:$R,6,0)</f>
        <v>88</v>
      </c>
      <c r="BD427" t="str">
        <f>VLOOKUP($B427,[1]高一下!$B:$R,7,0)</f>
        <v>甲阿祝玛</v>
      </c>
      <c r="BE427">
        <f>VLOOKUP($B427,[1]高一下!$B:$R,8,0)</f>
        <v>91</v>
      </c>
      <c r="BF427" t="str">
        <f>VLOOKUP($B427,[1]高一下!$B:$R,9,0)</f>
        <v>梅桂斌</v>
      </c>
      <c r="BG427">
        <f>VLOOKUP($B427,[1]高一下!$B:$R,10,0)</f>
        <v>71.5</v>
      </c>
      <c r="BH427" t="str">
        <f>VLOOKUP($B427,[1]高一下!$B:$R,11,0)</f>
        <v>黄健均</v>
      </c>
      <c r="BI427">
        <f>VLOOKUP($B427,[1]高一下!$B:$R,12,0)</f>
        <v>61</v>
      </c>
      <c r="BJ427" t="str">
        <f>VLOOKUP($B427,[1]高一下!$B:$R,13,0)</f>
        <v>向雅欣</v>
      </c>
      <c r="BK427">
        <f>VLOOKUP($B427,[1]高一下!$B:$R,14,0)</f>
        <v>50</v>
      </c>
      <c r="BL427" t="str">
        <f>VLOOKUP($B427,[1]高一下!$B:$R,15,0)</f>
        <v>沙华莺</v>
      </c>
      <c r="BM427">
        <f>VLOOKUP($B427,[1]高一下!$B:$R,16,0)</f>
        <v>52</v>
      </c>
      <c r="BN427" t="str">
        <f>VLOOKUP($B427,[1]高一下!$B:$R,17,0)</f>
        <v>骆泽群</v>
      </c>
      <c r="BO427">
        <f>VLOOKUP($B427,[1]高一上!$B:$W,5,0)</f>
        <v>89.5</v>
      </c>
      <c r="BP427" t="str">
        <f>VLOOKUP($B427,[1]高一上!$B:$W,6,0)</f>
        <v>甲阿祝玛</v>
      </c>
      <c r="BQ427">
        <f>VLOOKUP($B427,[1]高一上!$B:$W,7,0)</f>
        <v>62</v>
      </c>
      <c r="BR427" t="str">
        <f>VLOOKUP($B427,[1]高一上!$B:$W,8,0)</f>
        <v>梅桂斌</v>
      </c>
      <c r="BS427">
        <f>VLOOKUP($B427,[1]高一上!$B:$W,9,0)</f>
        <v>72.5</v>
      </c>
      <c r="BT427" t="str">
        <f>VLOOKUP($B427,[1]高一上!$B:$W,10,0)</f>
        <v>黄健均</v>
      </c>
      <c r="BU427">
        <f>VLOOKUP($B427,[1]高一上!$B:$W,17,0)</f>
        <v>58</v>
      </c>
      <c r="BV427" t="str">
        <f>VLOOKUP($B427,[1]高一上!$B:$W,18,0)</f>
        <v>向雅欣</v>
      </c>
      <c r="BW427">
        <f>VLOOKUP($B427,[1]高一上!$B:$W,19,0)</f>
        <v>26</v>
      </c>
      <c r="BX427" t="str">
        <f>VLOOKUP($B427,[1]高一上!$B:$W,20,0)</f>
        <v>沙华莺</v>
      </c>
      <c r="BY427">
        <f>VLOOKUP($B427,[1]高一上!$B:$W,21,0)</f>
        <v>26</v>
      </c>
      <c r="BZ427" t="str">
        <f>VLOOKUP($B427,[1]高一上!$B:$W,22,0)</f>
        <v>骆泽群</v>
      </c>
      <c r="CA427">
        <f>VLOOKUP($B427,[1]中考!$B:$N,5,0)</f>
        <v>93</v>
      </c>
      <c r="CB427">
        <f>VLOOKUP($B427,[1]中考!$B:$N,6,0)</f>
        <v>67</v>
      </c>
      <c r="CC427">
        <f>VLOOKUP($B427,[1]中考!$B:$N,7,0)</f>
        <v>125</v>
      </c>
      <c r="CD427">
        <f>VLOOKUP($B427,[1]中考!$B:$N,11,0)</f>
        <v>21</v>
      </c>
      <c r="CE427">
        <f>VLOOKUP($B427,[1]中考!$B:$N,12,0)</f>
        <v>31</v>
      </c>
      <c r="CF427">
        <f>VLOOKUP($B427,[1]中考!$B:$N,13,0)</f>
        <v>27</v>
      </c>
    </row>
    <row r="428" spans="1:84" x14ac:dyDescent="0.2">
      <c r="A428" s="6" t="s">
        <v>1403</v>
      </c>
      <c r="B428" s="1" t="s">
        <v>1404</v>
      </c>
      <c r="C428" s="1" t="s">
        <v>1353</v>
      </c>
      <c r="D428" s="1" t="s">
        <v>853</v>
      </c>
      <c r="E428" s="1" t="s">
        <v>1405</v>
      </c>
      <c r="F428" s="1">
        <v>370</v>
      </c>
      <c r="G428" s="1">
        <v>110</v>
      </c>
      <c r="H428" s="1" t="s">
        <v>1355</v>
      </c>
      <c r="I428" s="1">
        <v>40</v>
      </c>
      <c r="J428" s="1" t="s">
        <v>1188</v>
      </c>
      <c r="K428" s="1">
        <v>66</v>
      </c>
      <c r="L428" s="1" t="s">
        <v>1356</v>
      </c>
      <c r="M428" s="1">
        <v>58.5</v>
      </c>
      <c r="N428" s="1" t="s">
        <v>856</v>
      </c>
      <c r="O428" s="1">
        <v>48.5</v>
      </c>
      <c r="P428" s="1" t="s">
        <v>1357</v>
      </c>
      <c r="Q428" s="1">
        <v>47</v>
      </c>
      <c r="R428" s="1" t="s">
        <v>1358</v>
      </c>
      <c r="S428">
        <f>VLOOKUP(B428,[1]高三上!$B:$R,6,0)</f>
        <v>109.5</v>
      </c>
      <c r="T428" t="str">
        <f>VLOOKUP(B428,[1]高三上!$B:$R,7,0)</f>
        <v>甲阿祝玛</v>
      </c>
      <c r="U428">
        <f>VLOOKUP(B428,[1]高三上!$B:$R,8,0)</f>
        <v>55</v>
      </c>
      <c r="V428" t="str">
        <f>VLOOKUP(B428,[1]高三上!$B:$R,9,0)</f>
        <v>陈虎林</v>
      </c>
      <c r="W428">
        <f>VLOOKUP(B428,[1]高三上!$B:$R,10,0)</f>
        <v>71.5</v>
      </c>
      <c r="X428" t="str">
        <f>VLOOKUP(B428,[1]高三上!$B:$R,11,0)</f>
        <v>廖云虹</v>
      </c>
      <c r="Y428">
        <f>VLOOKUP(B428,[1]高三上!$B:$R,12,0)</f>
        <v>57</v>
      </c>
      <c r="Z428" t="str">
        <f>VLOOKUP(B428,[1]高三上!$B:$R,13,0)</f>
        <v>向雅欣</v>
      </c>
      <c r="AA428">
        <f>VLOOKUP(B428,[1]高三上!$B:$R,14,0)</f>
        <v>66</v>
      </c>
      <c r="AB428" t="str">
        <f>VLOOKUP(B428,[1]高三上!$B:$R,15,0)</f>
        <v xml:space="preserve">邱君益 </v>
      </c>
      <c r="AC428">
        <f>VLOOKUP(B428,[1]高三上!$B:$R,16,0)</f>
        <v>44</v>
      </c>
      <c r="AD428" t="str">
        <f>VLOOKUP(B428,[1]高三上!$B:$R,17,0)</f>
        <v>金贵</v>
      </c>
      <c r="AE428" t="str">
        <f>VLOOKUP($B428,[1]高二下!$B:$R,6,0)</f>
        <v>87.0</v>
      </c>
      <c r="AF428" t="str">
        <f>VLOOKUP($B428,[1]高二下!$B:$R,7,0)</f>
        <v>甲阿祝玛</v>
      </c>
      <c r="AG428" t="str">
        <f>VLOOKUP($B428,[1]高二下!$B:$R,8,0)</f>
        <v>56.0</v>
      </c>
      <c r="AH428" t="str">
        <f>VLOOKUP($B428,[1]高二下!$B:$R,9,0)</f>
        <v>陈虎林</v>
      </c>
      <c r="AI428" t="str">
        <f>VLOOKUP($B428,[1]高二下!$B:$R,10,0)</f>
        <v>63.5</v>
      </c>
      <c r="AJ428" t="str">
        <f>VLOOKUP($B428,[1]高二下!$B:$R,11,0)</f>
        <v>黄健均</v>
      </c>
      <c r="AK428" t="str">
        <f>VLOOKUP($B428,[1]高二下!$B:$R,12,0)</f>
        <v>77.0</v>
      </c>
      <c r="AL428" t="str">
        <f>VLOOKUP($B428,[1]高二下!$B:$R,13,0)</f>
        <v>向雅欣</v>
      </c>
      <c r="AM428" t="str">
        <f>VLOOKUP($B428,[1]高二下!$B:$R,14,0)</f>
        <v>65.0</v>
      </c>
      <c r="AN428" t="str">
        <f>VLOOKUP($B428,[1]高二下!$B:$R,15,0)</f>
        <v>沙华莺</v>
      </c>
      <c r="AO428" t="str">
        <f>VLOOKUP($B428,[1]高二下!$B:$R,16,0)</f>
        <v>71.0</v>
      </c>
      <c r="AP428" t="str">
        <f>VLOOKUP($B428,[1]高二下!$B:$R,17,0)</f>
        <v>骆泽群</v>
      </c>
      <c r="AQ428" t="e">
        <f>VLOOKUP($B428,[2]高二上!$B:$R,6,0)</f>
        <v>#N/A</v>
      </c>
      <c r="AR428" t="e">
        <f>VLOOKUP($B428,[2]高二上!$B:$R,7,0)</f>
        <v>#N/A</v>
      </c>
      <c r="AS428" t="e">
        <f>VLOOKUP($B428,[2]高二上!$B:$R,8,0)</f>
        <v>#N/A</v>
      </c>
      <c r="AT428" t="e">
        <f>VLOOKUP($B428,[2]高二上!$B:$R,9,0)</f>
        <v>#N/A</v>
      </c>
      <c r="AU428" t="e">
        <f>VLOOKUP($B428,[2]高二上!$B:$R,10,0)</f>
        <v>#N/A</v>
      </c>
      <c r="AV428" t="e">
        <f>VLOOKUP($B428,[2]高二上!$B:$R,11,0)</f>
        <v>#N/A</v>
      </c>
      <c r="AW428" t="e">
        <f>VLOOKUP($B428,[2]高二上!$B:$R,12,0)</f>
        <v>#N/A</v>
      </c>
      <c r="AX428" t="e">
        <f>VLOOKUP($B428,[2]高二上!$B:$R,13,0)</f>
        <v>#N/A</v>
      </c>
      <c r="AY428" t="e">
        <f>VLOOKUP($B428,[2]高二上!$B:$R,14,0)</f>
        <v>#N/A</v>
      </c>
      <c r="AZ428" t="e">
        <f>VLOOKUP($B428,[2]高二上!$B:$R,15,0)</f>
        <v>#N/A</v>
      </c>
      <c r="BA428" t="e">
        <f>VLOOKUP($B428,[2]高二上!$B:$R,16,0)</f>
        <v>#N/A</v>
      </c>
      <c r="BB428" t="e">
        <f>VLOOKUP($B428,[2]高二上!$B:$R,17,0)</f>
        <v>#N/A</v>
      </c>
      <c r="BC428">
        <f>VLOOKUP($B428,[1]高一下!$B:$R,6,0)</f>
        <v>87</v>
      </c>
      <c r="BD428" t="str">
        <f>VLOOKUP($B428,[1]高一下!$B:$R,7,0)</f>
        <v>甲阿祝玛</v>
      </c>
      <c r="BE428">
        <f>VLOOKUP($B428,[1]高一下!$B:$R,8,0)</f>
        <v>63</v>
      </c>
      <c r="BF428" t="str">
        <f>VLOOKUP($B428,[1]高一下!$B:$R,9,0)</f>
        <v>梅桂斌</v>
      </c>
      <c r="BG428">
        <f>VLOOKUP($B428,[1]高一下!$B:$R,10,0)</f>
        <v>58.5</v>
      </c>
      <c r="BH428" t="str">
        <f>VLOOKUP($B428,[1]高一下!$B:$R,11,0)</f>
        <v>黄健均</v>
      </c>
      <c r="BI428">
        <f>VLOOKUP($B428,[1]高一下!$B:$R,12,0)</f>
        <v>61</v>
      </c>
      <c r="BJ428" t="str">
        <f>VLOOKUP($B428,[1]高一下!$B:$R,13,0)</f>
        <v>向雅欣</v>
      </c>
      <c r="BK428">
        <f>VLOOKUP($B428,[1]高一下!$B:$R,14,0)</f>
        <v>72</v>
      </c>
      <c r="BL428" t="str">
        <f>VLOOKUP($B428,[1]高一下!$B:$R,15,0)</f>
        <v>沙华莺</v>
      </c>
      <c r="BM428">
        <f>VLOOKUP($B428,[1]高一下!$B:$R,16,0)</f>
        <v>75</v>
      </c>
      <c r="BN428" t="str">
        <f>VLOOKUP($B428,[1]高一下!$B:$R,17,0)</f>
        <v>骆泽群</v>
      </c>
      <c r="BO428">
        <f>VLOOKUP($B428,[1]高一上!$B:$W,5,0)</f>
        <v>86.5</v>
      </c>
      <c r="BP428" t="str">
        <f>VLOOKUP($B428,[1]高一上!$B:$W,6,0)</f>
        <v>甲阿祝玛</v>
      </c>
      <c r="BQ428">
        <f>VLOOKUP($B428,[1]高一上!$B:$W,7,0)</f>
        <v>33</v>
      </c>
      <c r="BR428" t="str">
        <f>VLOOKUP($B428,[1]高一上!$B:$W,8,0)</f>
        <v>梅桂斌</v>
      </c>
      <c r="BS428">
        <f>VLOOKUP($B428,[1]高一上!$B:$W,9,0)</f>
        <v>63.5</v>
      </c>
      <c r="BT428" t="str">
        <f>VLOOKUP($B428,[1]高一上!$B:$W,10,0)</f>
        <v>黄健均</v>
      </c>
      <c r="BU428">
        <f>VLOOKUP($B428,[1]高一上!$B:$W,17,0)</f>
        <v>70</v>
      </c>
      <c r="BV428" t="str">
        <f>VLOOKUP($B428,[1]高一上!$B:$W,18,0)</f>
        <v>向雅欣</v>
      </c>
      <c r="BW428">
        <f>VLOOKUP($B428,[1]高一上!$B:$W,19,0)</f>
        <v>54</v>
      </c>
      <c r="BX428" t="str">
        <f>VLOOKUP($B428,[1]高一上!$B:$W,20,0)</f>
        <v>沙华莺</v>
      </c>
      <c r="BY428">
        <f>VLOOKUP($B428,[1]高一上!$B:$W,21,0)</f>
        <v>54</v>
      </c>
      <c r="BZ428" t="str">
        <f>VLOOKUP($B428,[1]高一上!$B:$W,22,0)</f>
        <v>骆泽群</v>
      </c>
      <c r="CA428">
        <f>VLOOKUP($B428,[1]中考!$B:$N,5,0)</f>
        <v>98</v>
      </c>
      <c r="CB428">
        <f>VLOOKUP($B428,[1]中考!$B:$N,6,0)</f>
        <v>37</v>
      </c>
      <c r="CC428">
        <f>VLOOKUP($B428,[1]中考!$B:$N,7,0)</f>
        <v>86</v>
      </c>
      <c r="CD428">
        <f>VLOOKUP($B428,[1]中考!$B:$N,11,0)</f>
        <v>36</v>
      </c>
      <c r="CE428">
        <f>VLOOKUP($B428,[1]中考!$B:$N,12,0)</f>
        <v>34</v>
      </c>
      <c r="CF428">
        <f>VLOOKUP($B428,[1]中考!$B:$N,13,0)</f>
        <v>42</v>
      </c>
    </row>
    <row r="429" spans="1:84" x14ac:dyDescent="0.2">
      <c r="A429" s="6" t="s">
        <v>1406</v>
      </c>
      <c r="B429" s="1" t="s">
        <v>1407</v>
      </c>
      <c r="C429" s="1" t="s">
        <v>1353</v>
      </c>
      <c r="D429" s="1" t="s">
        <v>853</v>
      </c>
      <c r="E429" s="1" t="s">
        <v>1408</v>
      </c>
      <c r="F429" s="1">
        <v>381</v>
      </c>
      <c r="G429" s="1">
        <v>88</v>
      </c>
      <c r="H429" s="1" t="s">
        <v>1355</v>
      </c>
      <c r="I429" s="1">
        <v>74</v>
      </c>
      <c r="J429" s="1" t="s">
        <v>1188</v>
      </c>
      <c r="K429" s="1">
        <v>78</v>
      </c>
      <c r="L429" s="1" t="s">
        <v>1356</v>
      </c>
      <c r="M429" s="1">
        <v>55</v>
      </c>
      <c r="N429" s="1" t="s">
        <v>856</v>
      </c>
      <c r="O429" s="1">
        <v>52.5</v>
      </c>
      <c r="P429" s="1" t="s">
        <v>1357</v>
      </c>
      <c r="Q429" s="1">
        <v>33</v>
      </c>
      <c r="R429" s="1" t="s">
        <v>1358</v>
      </c>
      <c r="S429">
        <f>VLOOKUP(B429,[1]高三上!$B:$R,6,0)</f>
        <v>86.5</v>
      </c>
      <c r="T429" t="str">
        <f>VLOOKUP(B429,[1]高三上!$B:$R,7,0)</f>
        <v>甲阿祝玛</v>
      </c>
      <c r="U429">
        <f>VLOOKUP(B429,[1]高三上!$B:$R,8,0)</f>
        <v>47</v>
      </c>
      <c r="V429" t="str">
        <f>VLOOKUP(B429,[1]高三上!$B:$R,9,0)</f>
        <v>陈虎林</v>
      </c>
      <c r="W429">
        <f>VLOOKUP(B429,[1]高三上!$B:$R,10,0)</f>
        <v>72</v>
      </c>
      <c r="X429" t="str">
        <f>VLOOKUP(B429,[1]高三上!$B:$R,11,0)</f>
        <v>廖云虹</v>
      </c>
      <c r="Y429">
        <f>VLOOKUP(B429,[1]高三上!$B:$R,12,0)</f>
        <v>62</v>
      </c>
      <c r="Z429" t="str">
        <f>VLOOKUP(B429,[1]高三上!$B:$R,13,0)</f>
        <v>向雅欣</v>
      </c>
      <c r="AA429">
        <f>VLOOKUP(B429,[1]高三上!$B:$R,14,0)</f>
        <v>32.5</v>
      </c>
      <c r="AB429" t="str">
        <f>VLOOKUP(B429,[1]高三上!$B:$R,15,0)</f>
        <v xml:space="preserve">邱君益 </v>
      </c>
      <c r="AC429">
        <f>VLOOKUP(B429,[1]高三上!$B:$R,16,0)</f>
        <v>34</v>
      </c>
      <c r="AD429" t="str">
        <f>VLOOKUP(B429,[1]高三上!$B:$R,17,0)</f>
        <v>金贵</v>
      </c>
      <c r="AE429" t="str">
        <f>VLOOKUP($B429,[1]高二下!$B:$R,6,0)</f>
        <v>75.0</v>
      </c>
      <c r="AF429" t="str">
        <f>VLOOKUP($B429,[1]高二下!$B:$R,7,0)</f>
        <v>甲阿祝玛</v>
      </c>
      <c r="AG429" t="str">
        <f>VLOOKUP($B429,[1]高二下!$B:$R,8,0)</f>
        <v>58.0</v>
      </c>
      <c r="AH429" t="str">
        <f>VLOOKUP($B429,[1]高二下!$B:$R,9,0)</f>
        <v>陈虎林</v>
      </c>
      <c r="AI429" t="str">
        <f>VLOOKUP($B429,[1]高二下!$B:$R,10,0)</f>
        <v>87.0</v>
      </c>
      <c r="AJ429" t="str">
        <f>VLOOKUP($B429,[1]高二下!$B:$R,11,0)</f>
        <v>黄健均</v>
      </c>
      <c r="AK429" t="str">
        <f>VLOOKUP($B429,[1]高二下!$B:$R,12,0)</f>
        <v>80.0</v>
      </c>
      <c r="AL429" t="str">
        <f>VLOOKUP($B429,[1]高二下!$B:$R,13,0)</f>
        <v>向雅欣</v>
      </c>
      <c r="AM429" t="str">
        <f>VLOOKUP($B429,[1]高二下!$B:$R,14,0)</f>
        <v>42.0</v>
      </c>
      <c r="AN429" t="str">
        <f>VLOOKUP($B429,[1]高二下!$B:$R,15,0)</f>
        <v>沙华莺</v>
      </c>
      <c r="AO429" t="str">
        <f>VLOOKUP($B429,[1]高二下!$B:$R,16,0)</f>
        <v>50.0</v>
      </c>
      <c r="AP429" t="str">
        <f>VLOOKUP($B429,[1]高二下!$B:$R,17,0)</f>
        <v>骆泽群</v>
      </c>
      <c r="AQ429" t="e">
        <f>VLOOKUP($B429,[2]高二上!$B:$R,6,0)</f>
        <v>#N/A</v>
      </c>
      <c r="AR429" t="e">
        <f>VLOOKUP($B429,[2]高二上!$B:$R,7,0)</f>
        <v>#N/A</v>
      </c>
      <c r="AS429" t="e">
        <f>VLOOKUP($B429,[2]高二上!$B:$R,8,0)</f>
        <v>#N/A</v>
      </c>
      <c r="AT429" t="e">
        <f>VLOOKUP($B429,[2]高二上!$B:$R,9,0)</f>
        <v>#N/A</v>
      </c>
      <c r="AU429" t="e">
        <f>VLOOKUP($B429,[2]高二上!$B:$R,10,0)</f>
        <v>#N/A</v>
      </c>
      <c r="AV429" t="e">
        <f>VLOOKUP($B429,[2]高二上!$B:$R,11,0)</f>
        <v>#N/A</v>
      </c>
      <c r="AW429" t="e">
        <f>VLOOKUP($B429,[2]高二上!$B:$R,12,0)</f>
        <v>#N/A</v>
      </c>
      <c r="AX429" t="e">
        <f>VLOOKUP($B429,[2]高二上!$B:$R,13,0)</f>
        <v>#N/A</v>
      </c>
      <c r="AY429" t="e">
        <f>VLOOKUP($B429,[2]高二上!$B:$R,14,0)</f>
        <v>#N/A</v>
      </c>
      <c r="AZ429" t="e">
        <f>VLOOKUP($B429,[2]高二上!$B:$R,15,0)</f>
        <v>#N/A</v>
      </c>
      <c r="BA429" t="e">
        <f>VLOOKUP($B429,[2]高二上!$B:$R,16,0)</f>
        <v>#N/A</v>
      </c>
      <c r="BB429" t="e">
        <f>VLOOKUP($B429,[2]高二上!$B:$R,17,0)</f>
        <v>#N/A</v>
      </c>
      <c r="BC429">
        <f>VLOOKUP($B429,[1]高一下!$B:$R,6,0)</f>
        <v>82</v>
      </c>
      <c r="BD429" t="str">
        <f>VLOOKUP($B429,[1]高一下!$B:$R,7,0)</f>
        <v>甲阿祝玛</v>
      </c>
      <c r="BE429">
        <f>VLOOKUP($B429,[1]高一下!$B:$R,8,0)</f>
        <v>67</v>
      </c>
      <c r="BF429" t="str">
        <f>VLOOKUP($B429,[1]高一下!$B:$R,9,0)</f>
        <v>梅桂斌</v>
      </c>
      <c r="BG429">
        <f>VLOOKUP($B429,[1]高一下!$B:$R,10,0)</f>
        <v>56.5</v>
      </c>
      <c r="BH429" t="str">
        <f>VLOOKUP($B429,[1]高一下!$B:$R,11,0)</f>
        <v>黄健均</v>
      </c>
      <c r="BI429">
        <f>VLOOKUP($B429,[1]高一下!$B:$R,12,0)</f>
        <v>51</v>
      </c>
      <c r="BJ429" t="str">
        <f>VLOOKUP($B429,[1]高一下!$B:$R,13,0)</f>
        <v>向雅欣</v>
      </c>
      <c r="BK429">
        <f>VLOOKUP($B429,[1]高一下!$B:$R,14,0)</f>
        <v>53</v>
      </c>
      <c r="BL429" t="str">
        <f>VLOOKUP($B429,[1]高一下!$B:$R,15,0)</f>
        <v>沙华莺</v>
      </c>
      <c r="BM429">
        <f>VLOOKUP($B429,[1]高一下!$B:$R,16,0)</f>
        <v>50</v>
      </c>
      <c r="BN429" t="str">
        <f>VLOOKUP($B429,[1]高一下!$B:$R,17,0)</f>
        <v>骆泽群</v>
      </c>
      <c r="BO429">
        <f>VLOOKUP($B429,[1]高一上!$B:$W,5,0)</f>
        <v>69.5</v>
      </c>
      <c r="BP429" t="str">
        <f>VLOOKUP($B429,[1]高一上!$B:$W,6,0)</f>
        <v>甲阿祝玛</v>
      </c>
      <c r="BQ429">
        <f>VLOOKUP($B429,[1]高一上!$B:$W,7,0)</f>
        <v>39</v>
      </c>
      <c r="BR429" t="str">
        <f>VLOOKUP($B429,[1]高一上!$B:$W,8,0)</f>
        <v>梅桂斌</v>
      </c>
      <c r="BS429">
        <f>VLOOKUP($B429,[1]高一上!$B:$W,9,0)</f>
        <v>76</v>
      </c>
      <c r="BT429" t="str">
        <f>VLOOKUP($B429,[1]高一上!$B:$W,10,0)</f>
        <v>黄健均</v>
      </c>
      <c r="BU429">
        <f>VLOOKUP($B429,[1]高一上!$B:$W,17,0)</f>
        <v>59</v>
      </c>
      <c r="BV429" t="str">
        <f>VLOOKUP($B429,[1]高一上!$B:$W,18,0)</f>
        <v>向雅欣</v>
      </c>
      <c r="BW429">
        <f>VLOOKUP($B429,[1]高一上!$B:$W,19,0)</f>
        <v>39</v>
      </c>
      <c r="BX429" t="str">
        <f>VLOOKUP($B429,[1]高一上!$B:$W,20,0)</f>
        <v>沙华莺</v>
      </c>
      <c r="BY429">
        <f>VLOOKUP($B429,[1]高一上!$B:$W,21,0)</f>
        <v>39</v>
      </c>
      <c r="BZ429" t="str">
        <f>VLOOKUP($B429,[1]高一上!$B:$W,22,0)</f>
        <v>骆泽群</v>
      </c>
      <c r="CA429">
        <f>VLOOKUP($B429,[1]中考!$B:$N,5,0)</f>
        <v>99</v>
      </c>
      <c r="CB429">
        <f>VLOOKUP($B429,[1]中考!$B:$N,6,0)</f>
        <v>72</v>
      </c>
      <c r="CC429">
        <f>VLOOKUP($B429,[1]中考!$B:$N,7,0)</f>
        <v>113</v>
      </c>
      <c r="CD429">
        <f>VLOOKUP($B429,[1]中考!$B:$N,11,0)</f>
        <v>29</v>
      </c>
      <c r="CE429">
        <f>VLOOKUP($B429,[1]中考!$B:$N,12,0)</f>
        <v>42</v>
      </c>
      <c r="CF429">
        <f>VLOOKUP($B429,[1]中考!$B:$N,13,0)</f>
        <v>31</v>
      </c>
    </row>
    <row r="430" spans="1:84" x14ac:dyDescent="0.2">
      <c r="A430" s="6" t="s">
        <v>1409</v>
      </c>
      <c r="B430" s="1" t="s">
        <v>1410</v>
      </c>
      <c r="C430" s="1" t="s">
        <v>1353</v>
      </c>
      <c r="D430" s="1" t="s">
        <v>853</v>
      </c>
      <c r="E430" s="1" t="s">
        <v>1411</v>
      </c>
      <c r="F430" s="1">
        <v>381</v>
      </c>
      <c r="G430" s="1">
        <v>102</v>
      </c>
      <c r="H430" s="1" t="s">
        <v>1355</v>
      </c>
      <c r="I430" s="1">
        <v>70</v>
      </c>
      <c r="J430" s="1" t="s">
        <v>1188</v>
      </c>
      <c r="K430" s="1">
        <v>33</v>
      </c>
      <c r="L430" s="1" t="s">
        <v>1356</v>
      </c>
      <c r="M430" s="1">
        <v>68.5</v>
      </c>
      <c r="N430" s="1" t="s">
        <v>856</v>
      </c>
      <c r="O430" s="1">
        <v>59.5</v>
      </c>
      <c r="P430" s="1" t="s">
        <v>1357</v>
      </c>
      <c r="Q430" s="1">
        <v>48</v>
      </c>
      <c r="R430" s="1" t="s">
        <v>1358</v>
      </c>
      <c r="S430">
        <f>VLOOKUP(B430,[1]高三上!$B:$R,6,0)</f>
        <v>102</v>
      </c>
      <c r="T430" t="str">
        <f>VLOOKUP(B430,[1]高三上!$B:$R,7,0)</f>
        <v>甲阿祝玛</v>
      </c>
      <c r="U430">
        <f>VLOOKUP(B430,[1]高三上!$B:$R,8,0)</f>
        <v>66</v>
      </c>
      <c r="V430" t="str">
        <f>VLOOKUP(B430,[1]高三上!$B:$R,9,0)</f>
        <v>陈虎林</v>
      </c>
      <c r="W430">
        <f>VLOOKUP(B430,[1]高三上!$B:$R,10,0)</f>
        <v>34.5</v>
      </c>
      <c r="X430" t="str">
        <f>VLOOKUP(B430,[1]高三上!$B:$R,11,0)</f>
        <v>廖云虹</v>
      </c>
      <c r="Y430">
        <f>VLOOKUP(B430,[1]高三上!$B:$R,12,0)</f>
        <v>69</v>
      </c>
      <c r="Z430" t="str">
        <f>VLOOKUP(B430,[1]高三上!$B:$R,13,0)</f>
        <v>向雅欣</v>
      </c>
      <c r="AA430">
        <f>VLOOKUP(B430,[1]高三上!$B:$R,14,0)</f>
        <v>34</v>
      </c>
      <c r="AB430" t="str">
        <f>VLOOKUP(B430,[1]高三上!$B:$R,15,0)</f>
        <v xml:space="preserve">邱君益 </v>
      </c>
      <c r="AC430">
        <f>VLOOKUP(B430,[1]高三上!$B:$R,16,0)</f>
        <v>54</v>
      </c>
      <c r="AD430" t="str">
        <f>VLOOKUP(B430,[1]高三上!$B:$R,17,0)</f>
        <v>金贵</v>
      </c>
      <c r="AE430" t="str">
        <f>VLOOKUP($B430,[1]高二下!$B:$R,6,0)</f>
        <v>86.0</v>
      </c>
      <c r="AF430" t="str">
        <f>VLOOKUP($B430,[1]高二下!$B:$R,7,0)</f>
        <v>甲阿祝玛</v>
      </c>
      <c r="AG430" t="str">
        <f>VLOOKUP($B430,[1]高二下!$B:$R,8,0)</f>
        <v>67.0</v>
      </c>
      <c r="AH430" t="str">
        <f>VLOOKUP($B430,[1]高二下!$B:$R,9,0)</f>
        <v>陈虎林</v>
      </c>
      <c r="AI430" t="str">
        <f>VLOOKUP($B430,[1]高二下!$B:$R,10,0)</f>
        <v>37.5</v>
      </c>
      <c r="AJ430" t="str">
        <f>VLOOKUP($B430,[1]高二下!$B:$R,11,0)</f>
        <v>黄健均</v>
      </c>
      <c r="AK430" t="str">
        <f>VLOOKUP($B430,[1]高二下!$B:$R,12,0)</f>
        <v>72.0</v>
      </c>
      <c r="AL430" t="str">
        <f>VLOOKUP($B430,[1]高二下!$B:$R,13,0)</f>
        <v>向雅欣</v>
      </c>
      <c r="AM430" t="str">
        <f>VLOOKUP($B430,[1]高二下!$B:$R,14,0)</f>
        <v>57.0</v>
      </c>
      <c r="AN430" t="str">
        <f>VLOOKUP($B430,[1]高二下!$B:$R,15,0)</f>
        <v>沙华莺</v>
      </c>
      <c r="AO430" t="str">
        <f>VLOOKUP($B430,[1]高二下!$B:$R,16,0)</f>
        <v>65.0</v>
      </c>
      <c r="AP430" t="str">
        <f>VLOOKUP($B430,[1]高二下!$B:$R,17,0)</f>
        <v>骆泽群</v>
      </c>
      <c r="AQ430" t="e">
        <f>VLOOKUP($B430,[2]高二上!$B:$R,6,0)</f>
        <v>#N/A</v>
      </c>
      <c r="AR430" t="e">
        <f>VLOOKUP($B430,[2]高二上!$B:$R,7,0)</f>
        <v>#N/A</v>
      </c>
      <c r="AS430" t="e">
        <f>VLOOKUP($B430,[2]高二上!$B:$R,8,0)</f>
        <v>#N/A</v>
      </c>
      <c r="AT430" t="e">
        <f>VLOOKUP($B430,[2]高二上!$B:$R,9,0)</f>
        <v>#N/A</v>
      </c>
      <c r="AU430" t="e">
        <f>VLOOKUP($B430,[2]高二上!$B:$R,10,0)</f>
        <v>#N/A</v>
      </c>
      <c r="AV430" t="e">
        <f>VLOOKUP($B430,[2]高二上!$B:$R,11,0)</f>
        <v>#N/A</v>
      </c>
      <c r="AW430" t="e">
        <f>VLOOKUP($B430,[2]高二上!$B:$R,12,0)</f>
        <v>#N/A</v>
      </c>
      <c r="AX430" t="e">
        <f>VLOOKUP($B430,[2]高二上!$B:$R,13,0)</f>
        <v>#N/A</v>
      </c>
      <c r="AY430" t="e">
        <f>VLOOKUP($B430,[2]高二上!$B:$R,14,0)</f>
        <v>#N/A</v>
      </c>
      <c r="AZ430" t="e">
        <f>VLOOKUP($B430,[2]高二上!$B:$R,15,0)</f>
        <v>#N/A</v>
      </c>
      <c r="BA430" t="e">
        <f>VLOOKUP($B430,[2]高二上!$B:$R,16,0)</f>
        <v>#N/A</v>
      </c>
      <c r="BB430" t="e">
        <f>VLOOKUP($B430,[2]高二上!$B:$R,17,0)</f>
        <v>#N/A</v>
      </c>
      <c r="BC430">
        <f>VLOOKUP($B430,[1]高一下!$B:$R,6,0)</f>
        <v>95</v>
      </c>
      <c r="BD430" t="str">
        <f>VLOOKUP($B430,[1]高一下!$B:$R,7,0)</f>
        <v>甲阿祝玛</v>
      </c>
      <c r="BE430">
        <f>VLOOKUP($B430,[1]高一下!$B:$R,8,0)</f>
        <v>81</v>
      </c>
      <c r="BF430" t="str">
        <f>VLOOKUP($B430,[1]高一下!$B:$R,9,0)</f>
        <v>梅桂斌</v>
      </c>
      <c r="BG430">
        <f>VLOOKUP($B430,[1]高一下!$B:$R,10,0)</f>
        <v>18.5</v>
      </c>
      <c r="BH430" t="str">
        <f>VLOOKUP($B430,[1]高一下!$B:$R,11,0)</f>
        <v>黄健均</v>
      </c>
      <c r="BI430">
        <f>VLOOKUP($B430,[1]高一下!$B:$R,12,0)</f>
        <v>67</v>
      </c>
      <c r="BJ430" t="str">
        <f>VLOOKUP($B430,[1]高一下!$B:$R,13,0)</f>
        <v>向雅欣</v>
      </c>
      <c r="BK430">
        <f>VLOOKUP($B430,[1]高一下!$B:$R,14,0)</f>
        <v>59</v>
      </c>
      <c r="BL430" t="str">
        <f>VLOOKUP($B430,[1]高一下!$B:$R,15,0)</f>
        <v>沙华莺</v>
      </c>
      <c r="BM430">
        <f>VLOOKUP($B430,[1]高一下!$B:$R,16,0)</f>
        <v>69</v>
      </c>
      <c r="BN430" t="str">
        <f>VLOOKUP($B430,[1]高一下!$B:$R,17,0)</f>
        <v>骆泽群</v>
      </c>
      <c r="BO430">
        <f>VLOOKUP($B430,[1]高一上!$B:$W,5,0)</f>
        <v>73</v>
      </c>
      <c r="BP430" t="str">
        <f>VLOOKUP($B430,[1]高一上!$B:$W,6,0)</f>
        <v>甲阿祝玛</v>
      </c>
      <c r="BQ430">
        <f>VLOOKUP($B430,[1]高一上!$B:$W,7,0)</f>
        <v>42</v>
      </c>
      <c r="BR430" t="str">
        <f>VLOOKUP($B430,[1]高一上!$B:$W,8,0)</f>
        <v>梅桂斌</v>
      </c>
      <c r="BS430">
        <f>VLOOKUP($B430,[1]高一上!$B:$W,9,0)</f>
        <v>37.5</v>
      </c>
      <c r="BT430" t="str">
        <f>VLOOKUP($B430,[1]高一上!$B:$W,10,0)</f>
        <v>黄健均</v>
      </c>
      <c r="BU430">
        <f>VLOOKUP($B430,[1]高一上!$B:$W,17,0)</f>
        <v>58</v>
      </c>
      <c r="BV430" t="str">
        <f>VLOOKUP($B430,[1]高一上!$B:$W,18,0)</f>
        <v>向雅欣</v>
      </c>
      <c r="BW430">
        <f>VLOOKUP($B430,[1]高一上!$B:$W,19,0)</f>
        <v>40</v>
      </c>
      <c r="BX430" t="str">
        <f>VLOOKUP($B430,[1]高一上!$B:$W,20,0)</f>
        <v>沙华莺</v>
      </c>
      <c r="BY430">
        <f>VLOOKUP($B430,[1]高一上!$B:$W,21,0)</f>
        <v>40</v>
      </c>
      <c r="BZ430" t="str">
        <f>VLOOKUP($B430,[1]高一上!$B:$W,22,0)</f>
        <v>骆泽群</v>
      </c>
      <c r="CA430">
        <f>VLOOKUP($B430,[1]中考!$B:$N,5,0)</f>
        <v>105</v>
      </c>
      <c r="CB430">
        <f>VLOOKUP($B430,[1]中考!$B:$N,6,0)</f>
        <v>75</v>
      </c>
      <c r="CC430">
        <f>VLOOKUP($B430,[1]中考!$B:$N,7,0)</f>
        <v>46</v>
      </c>
      <c r="CD430">
        <f>VLOOKUP($B430,[1]中考!$B:$N,11,0)</f>
        <v>32</v>
      </c>
      <c r="CE430">
        <f>VLOOKUP($B430,[1]中考!$B:$N,12,0)</f>
        <v>38</v>
      </c>
      <c r="CF430">
        <f>VLOOKUP($B430,[1]中考!$B:$N,13,0)</f>
        <v>40</v>
      </c>
    </row>
    <row r="431" spans="1:84" x14ac:dyDescent="0.2">
      <c r="A431" s="6" t="s">
        <v>1412</v>
      </c>
      <c r="B431" s="1" t="s">
        <v>1413</v>
      </c>
      <c r="C431" s="1" t="s">
        <v>1353</v>
      </c>
      <c r="D431" s="1" t="s">
        <v>853</v>
      </c>
      <c r="E431" s="1" t="s">
        <v>1414</v>
      </c>
      <c r="F431" s="1">
        <v>430</v>
      </c>
      <c r="G431" s="1">
        <v>107</v>
      </c>
      <c r="H431" s="1" t="s">
        <v>1355</v>
      </c>
      <c r="I431" s="1">
        <v>57</v>
      </c>
      <c r="J431" s="1" t="s">
        <v>1188</v>
      </c>
      <c r="K431" s="1">
        <v>96</v>
      </c>
      <c r="L431" s="1" t="s">
        <v>1356</v>
      </c>
      <c r="M431" s="1">
        <v>67.5</v>
      </c>
      <c r="N431" s="1" t="s">
        <v>856</v>
      </c>
      <c r="O431" s="1">
        <v>63</v>
      </c>
      <c r="P431" s="1" t="s">
        <v>1357</v>
      </c>
      <c r="Q431" s="1">
        <v>39</v>
      </c>
      <c r="R431" s="1" t="s">
        <v>1358</v>
      </c>
      <c r="S431">
        <f>VLOOKUP(B431,[1]高三上!$B:$R,6,0)</f>
        <v>99.5</v>
      </c>
      <c r="T431" t="str">
        <f>VLOOKUP(B431,[1]高三上!$B:$R,7,0)</f>
        <v>甲阿祝玛</v>
      </c>
      <c r="U431">
        <f>VLOOKUP(B431,[1]高三上!$B:$R,8,0)</f>
        <v>64</v>
      </c>
      <c r="V431" t="str">
        <f>VLOOKUP(B431,[1]高三上!$B:$R,9,0)</f>
        <v>陈虎林</v>
      </c>
      <c r="W431">
        <f>VLOOKUP(B431,[1]高三上!$B:$R,10,0)</f>
        <v>79.5</v>
      </c>
      <c r="X431" t="str">
        <f>VLOOKUP(B431,[1]高三上!$B:$R,11,0)</f>
        <v>廖云虹</v>
      </c>
      <c r="Y431">
        <f>VLOOKUP(B431,[1]高三上!$B:$R,12,0)</f>
        <v>77</v>
      </c>
      <c r="Z431" t="str">
        <f>VLOOKUP(B431,[1]高三上!$B:$R,13,0)</f>
        <v>向雅欣</v>
      </c>
      <c r="AA431">
        <f>VLOOKUP(B431,[1]高三上!$B:$R,14,0)</f>
        <v>46</v>
      </c>
      <c r="AB431" t="str">
        <f>VLOOKUP(B431,[1]高三上!$B:$R,15,0)</f>
        <v xml:space="preserve">邱君益 </v>
      </c>
      <c r="AC431">
        <f>VLOOKUP(B431,[1]高三上!$B:$R,16,0)</f>
        <v>42</v>
      </c>
      <c r="AD431" t="str">
        <f>VLOOKUP(B431,[1]高三上!$B:$R,17,0)</f>
        <v>金贵</v>
      </c>
      <c r="AE431" t="str">
        <f>VLOOKUP($B431,[1]高二下!$B:$R,6,0)</f>
        <v>87.0</v>
      </c>
      <c r="AF431" t="str">
        <f>VLOOKUP($B431,[1]高二下!$B:$R,7,0)</f>
        <v>甲阿祝玛</v>
      </c>
      <c r="AG431" t="str">
        <f>VLOOKUP($B431,[1]高二下!$B:$R,8,0)</f>
        <v>46.0</v>
      </c>
      <c r="AH431" t="str">
        <f>VLOOKUP($B431,[1]高二下!$B:$R,9,0)</f>
        <v>陈虎林</v>
      </c>
      <c r="AI431" t="str">
        <f>VLOOKUP($B431,[1]高二下!$B:$R,10,0)</f>
        <v>97.0</v>
      </c>
      <c r="AJ431" t="str">
        <f>VLOOKUP($B431,[1]高二下!$B:$R,11,0)</f>
        <v>黄健均</v>
      </c>
      <c r="AK431" t="str">
        <f>VLOOKUP($B431,[1]高二下!$B:$R,12,0)</f>
        <v>77.0</v>
      </c>
      <c r="AL431" t="str">
        <f>VLOOKUP($B431,[1]高二下!$B:$R,13,0)</f>
        <v>向雅欣</v>
      </c>
      <c r="AM431" t="str">
        <f>VLOOKUP($B431,[1]高二下!$B:$R,14,0)</f>
        <v>63.0</v>
      </c>
      <c r="AN431" t="str">
        <f>VLOOKUP($B431,[1]高二下!$B:$R,15,0)</f>
        <v>沙华莺</v>
      </c>
      <c r="AO431" t="str">
        <f>VLOOKUP($B431,[1]高二下!$B:$R,16,0)</f>
        <v>59.0</v>
      </c>
      <c r="AP431" t="str">
        <f>VLOOKUP($B431,[1]高二下!$B:$R,17,0)</f>
        <v>骆泽群</v>
      </c>
      <c r="AQ431" t="e">
        <f>VLOOKUP($B431,[2]高二上!$B:$R,6,0)</f>
        <v>#N/A</v>
      </c>
      <c r="AR431" t="e">
        <f>VLOOKUP($B431,[2]高二上!$B:$R,7,0)</f>
        <v>#N/A</v>
      </c>
      <c r="AS431" t="e">
        <f>VLOOKUP($B431,[2]高二上!$B:$R,8,0)</f>
        <v>#N/A</v>
      </c>
      <c r="AT431" t="e">
        <f>VLOOKUP($B431,[2]高二上!$B:$R,9,0)</f>
        <v>#N/A</v>
      </c>
      <c r="AU431" t="e">
        <f>VLOOKUP($B431,[2]高二上!$B:$R,10,0)</f>
        <v>#N/A</v>
      </c>
      <c r="AV431" t="e">
        <f>VLOOKUP($B431,[2]高二上!$B:$R,11,0)</f>
        <v>#N/A</v>
      </c>
      <c r="AW431" t="e">
        <f>VLOOKUP($B431,[2]高二上!$B:$R,12,0)</f>
        <v>#N/A</v>
      </c>
      <c r="AX431" t="e">
        <f>VLOOKUP($B431,[2]高二上!$B:$R,13,0)</f>
        <v>#N/A</v>
      </c>
      <c r="AY431" t="e">
        <f>VLOOKUP($B431,[2]高二上!$B:$R,14,0)</f>
        <v>#N/A</v>
      </c>
      <c r="AZ431" t="e">
        <f>VLOOKUP($B431,[2]高二上!$B:$R,15,0)</f>
        <v>#N/A</v>
      </c>
      <c r="BA431" t="e">
        <f>VLOOKUP($B431,[2]高二上!$B:$R,16,0)</f>
        <v>#N/A</v>
      </c>
      <c r="BB431" t="e">
        <f>VLOOKUP($B431,[2]高二上!$B:$R,17,0)</f>
        <v>#N/A</v>
      </c>
      <c r="BC431">
        <f>VLOOKUP($B431,[1]高一下!$B:$R,6,0)</f>
        <v>108</v>
      </c>
      <c r="BD431" t="str">
        <f>VLOOKUP($B431,[1]高一下!$B:$R,7,0)</f>
        <v>甲阿祝玛</v>
      </c>
      <c r="BE431">
        <f>VLOOKUP($B431,[1]高一下!$B:$R,8,0)</f>
        <v>77</v>
      </c>
      <c r="BF431" t="str">
        <f>VLOOKUP($B431,[1]高一下!$B:$R,9,0)</f>
        <v>梅桂斌</v>
      </c>
      <c r="BG431">
        <f>VLOOKUP($B431,[1]高一下!$B:$R,10,0)</f>
        <v>95</v>
      </c>
      <c r="BH431" t="str">
        <f>VLOOKUP($B431,[1]高一下!$B:$R,11,0)</f>
        <v>黄健均</v>
      </c>
      <c r="BI431">
        <f>VLOOKUP($B431,[1]高一下!$B:$R,12,0)</f>
        <v>54</v>
      </c>
      <c r="BJ431" t="str">
        <f>VLOOKUP($B431,[1]高一下!$B:$R,13,0)</f>
        <v>向雅欣</v>
      </c>
      <c r="BK431">
        <f>VLOOKUP($B431,[1]高一下!$B:$R,14,0)</f>
        <v>71</v>
      </c>
      <c r="BL431" t="str">
        <f>VLOOKUP($B431,[1]高一下!$B:$R,15,0)</f>
        <v>沙华莺</v>
      </c>
      <c r="BM431">
        <f>VLOOKUP($B431,[1]高一下!$B:$R,16,0)</f>
        <v>68</v>
      </c>
      <c r="BN431" t="str">
        <f>VLOOKUP($B431,[1]高一下!$B:$R,17,0)</f>
        <v>骆泽群</v>
      </c>
      <c r="BO431">
        <f>VLOOKUP($B431,[1]高一上!$B:$W,5,0)</f>
        <v>91.5</v>
      </c>
      <c r="BP431" t="str">
        <f>VLOOKUP($B431,[1]高一上!$B:$W,6,0)</f>
        <v>甲阿祝玛</v>
      </c>
      <c r="BQ431">
        <f>VLOOKUP($B431,[1]高一上!$B:$W,7,0)</f>
        <v>51</v>
      </c>
      <c r="BR431" t="str">
        <f>VLOOKUP($B431,[1]高一上!$B:$W,8,0)</f>
        <v>梅桂斌</v>
      </c>
      <c r="BS431">
        <f>VLOOKUP($B431,[1]高一上!$B:$W,9,0)</f>
        <v>79</v>
      </c>
      <c r="BT431" t="str">
        <f>VLOOKUP($B431,[1]高一上!$B:$W,10,0)</f>
        <v>黄健均</v>
      </c>
      <c r="BU431">
        <f>VLOOKUP($B431,[1]高一上!$B:$W,17,0)</f>
        <v>68</v>
      </c>
      <c r="BV431" t="str">
        <f>VLOOKUP($B431,[1]高一上!$B:$W,18,0)</f>
        <v>向雅欣</v>
      </c>
      <c r="BW431">
        <f>VLOOKUP($B431,[1]高一上!$B:$W,19,0)</f>
        <v>54</v>
      </c>
      <c r="BX431" t="str">
        <f>VLOOKUP($B431,[1]高一上!$B:$W,20,0)</f>
        <v>沙华莺</v>
      </c>
      <c r="BY431">
        <f>VLOOKUP($B431,[1]高一上!$B:$W,21,0)</f>
        <v>54</v>
      </c>
      <c r="BZ431" t="str">
        <f>VLOOKUP($B431,[1]高一上!$B:$W,22,0)</f>
        <v>骆泽群</v>
      </c>
      <c r="CA431">
        <f>VLOOKUP($B431,[1]中考!$B:$N,5,0)</f>
        <v>101</v>
      </c>
      <c r="CB431">
        <f>VLOOKUP($B431,[1]中考!$B:$N,6,0)</f>
        <v>78</v>
      </c>
      <c r="CC431">
        <f>VLOOKUP($B431,[1]中考!$B:$N,7,0)</f>
        <v>116</v>
      </c>
      <c r="CD431">
        <f>VLOOKUP($B431,[1]中考!$B:$N,11,0)</f>
        <v>37</v>
      </c>
      <c r="CE431">
        <f>VLOOKUP($B431,[1]中考!$B:$N,12,0)</f>
        <v>32</v>
      </c>
      <c r="CF431">
        <f>VLOOKUP($B431,[1]中考!$B:$N,13,0)</f>
        <v>37</v>
      </c>
    </row>
    <row r="432" spans="1:84" x14ac:dyDescent="0.2">
      <c r="A432" s="6" t="s">
        <v>1415</v>
      </c>
      <c r="B432" s="1" t="s">
        <v>1416</v>
      </c>
      <c r="C432" s="1" t="s">
        <v>1353</v>
      </c>
      <c r="D432" s="1" t="s">
        <v>853</v>
      </c>
      <c r="E432" s="1" t="s">
        <v>1417</v>
      </c>
      <c r="F432" s="1">
        <v>421</v>
      </c>
      <c r="G432" s="1">
        <v>109</v>
      </c>
      <c r="H432" s="1" t="s">
        <v>1355</v>
      </c>
      <c r="I432" s="1">
        <v>43</v>
      </c>
      <c r="J432" s="1" t="s">
        <v>1188</v>
      </c>
      <c r="K432" s="1">
        <v>90</v>
      </c>
      <c r="L432" s="1" t="s">
        <v>1356</v>
      </c>
      <c r="M432" s="1">
        <v>70</v>
      </c>
      <c r="N432" s="1" t="s">
        <v>856</v>
      </c>
      <c r="O432" s="1">
        <v>54</v>
      </c>
      <c r="P432" s="1" t="s">
        <v>1357</v>
      </c>
      <c r="Q432" s="1">
        <v>55</v>
      </c>
      <c r="R432" s="1" t="s">
        <v>1358</v>
      </c>
      <c r="S432">
        <f>VLOOKUP(B432,[1]高三上!$B:$R,6,0)</f>
        <v>100.5</v>
      </c>
      <c r="T432" t="str">
        <f>VLOOKUP(B432,[1]高三上!$B:$R,7,0)</f>
        <v>甲阿祝玛</v>
      </c>
      <c r="U432">
        <f>VLOOKUP(B432,[1]高三上!$B:$R,8,0)</f>
        <v>57</v>
      </c>
      <c r="V432" t="str">
        <f>VLOOKUP(B432,[1]高三上!$B:$R,9,0)</f>
        <v>陈虎林</v>
      </c>
      <c r="W432">
        <f>VLOOKUP(B432,[1]高三上!$B:$R,10,0)</f>
        <v>64</v>
      </c>
      <c r="X432" t="str">
        <f>VLOOKUP(B432,[1]高三上!$B:$R,11,0)</f>
        <v>廖云虹</v>
      </c>
      <c r="Y432">
        <f>VLOOKUP(B432,[1]高三上!$B:$R,12,0)</f>
        <v>62</v>
      </c>
      <c r="Z432" t="str">
        <f>VLOOKUP(B432,[1]高三上!$B:$R,13,0)</f>
        <v>向雅欣</v>
      </c>
      <c r="AA432">
        <f>VLOOKUP(B432,[1]高三上!$B:$R,14,0)</f>
        <v>55.5</v>
      </c>
      <c r="AB432" t="str">
        <f>VLOOKUP(B432,[1]高三上!$B:$R,15,0)</f>
        <v xml:space="preserve">邱君益 </v>
      </c>
      <c r="AC432">
        <f>VLOOKUP(B432,[1]高三上!$B:$R,16,0)</f>
        <v>54</v>
      </c>
      <c r="AD432" t="str">
        <f>VLOOKUP(B432,[1]高三上!$B:$R,17,0)</f>
        <v>金贵</v>
      </c>
      <c r="AE432" t="str">
        <f>VLOOKUP($B432,[1]高二下!$B:$R,6,0)</f>
        <v>98.0</v>
      </c>
      <c r="AF432" t="str">
        <f>VLOOKUP($B432,[1]高二下!$B:$R,7,0)</f>
        <v>甲阿祝玛</v>
      </c>
      <c r="AG432" t="str">
        <f>VLOOKUP($B432,[1]高二下!$B:$R,8,0)</f>
        <v>53.0</v>
      </c>
      <c r="AH432" t="str">
        <f>VLOOKUP($B432,[1]高二下!$B:$R,9,0)</f>
        <v>陈虎林</v>
      </c>
      <c r="AI432" t="str">
        <f>VLOOKUP($B432,[1]高二下!$B:$R,10,0)</f>
        <v>61.5</v>
      </c>
      <c r="AJ432" t="str">
        <f>VLOOKUP($B432,[1]高二下!$B:$R,11,0)</f>
        <v>黄健均</v>
      </c>
      <c r="AK432" t="str">
        <f>VLOOKUP($B432,[1]高二下!$B:$R,12,0)</f>
        <v>62.0</v>
      </c>
      <c r="AL432" t="str">
        <f>VLOOKUP($B432,[1]高二下!$B:$R,13,0)</f>
        <v>向雅欣</v>
      </c>
      <c r="AM432" t="str">
        <f>VLOOKUP($B432,[1]高二下!$B:$R,14,0)</f>
        <v>61.0</v>
      </c>
      <c r="AN432" t="str">
        <f>VLOOKUP($B432,[1]高二下!$B:$R,15,0)</f>
        <v>沙华莺</v>
      </c>
      <c r="AO432" t="str">
        <f>VLOOKUP($B432,[1]高二下!$B:$R,16,0)</f>
        <v>69.0</v>
      </c>
      <c r="AP432" t="str">
        <f>VLOOKUP($B432,[1]高二下!$B:$R,17,0)</f>
        <v>骆泽群</v>
      </c>
      <c r="AQ432" t="e">
        <f>VLOOKUP($B432,[2]高二上!$B:$R,6,0)</f>
        <v>#N/A</v>
      </c>
      <c r="AR432" t="e">
        <f>VLOOKUP($B432,[2]高二上!$B:$R,7,0)</f>
        <v>#N/A</v>
      </c>
      <c r="AS432" t="e">
        <f>VLOOKUP($B432,[2]高二上!$B:$R,8,0)</f>
        <v>#N/A</v>
      </c>
      <c r="AT432" t="e">
        <f>VLOOKUP($B432,[2]高二上!$B:$R,9,0)</f>
        <v>#N/A</v>
      </c>
      <c r="AU432" t="e">
        <f>VLOOKUP($B432,[2]高二上!$B:$R,10,0)</f>
        <v>#N/A</v>
      </c>
      <c r="AV432" t="e">
        <f>VLOOKUP($B432,[2]高二上!$B:$R,11,0)</f>
        <v>#N/A</v>
      </c>
      <c r="AW432" t="e">
        <f>VLOOKUP($B432,[2]高二上!$B:$R,12,0)</f>
        <v>#N/A</v>
      </c>
      <c r="AX432" t="e">
        <f>VLOOKUP($B432,[2]高二上!$B:$R,13,0)</f>
        <v>#N/A</v>
      </c>
      <c r="AY432" t="e">
        <f>VLOOKUP($B432,[2]高二上!$B:$R,14,0)</f>
        <v>#N/A</v>
      </c>
      <c r="AZ432" t="e">
        <f>VLOOKUP($B432,[2]高二上!$B:$R,15,0)</f>
        <v>#N/A</v>
      </c>
      <c r="BA432" t="e">
        <f>VLOOKUP($B432,[2]高二上!$B:$R,16,0)</f>
        <v>#N/A</v>
      </c>
      <c r="BB432" t="e">
        <f>VLOOKUP($B432,[2]高二上!$B:$R,17,0)</f>
        <v>#N/A</v>
      </c>
      <c r="BC432">
        <f>VLOOKUP($B432,[1]高一下!$B:$R,6,0)</f>
        <v>91</v>
      </c>
      <c r="BD432" t="str">
        <f>VLOOKUP($B432,[1]高一下!$B:$R,7,0)</f>
        <v>甲阿祝玛</v>
      </c>
      <c r="BE432">
        <f>VLOOKUP($B432,[1]高一下!$B:$R,8,0)</f>
        <v>56</v>
      </c>
      <c r="BF432" t="str">
        <f>VLOOKUP($B432,[1]高一下!$B:$R,9,0)</f>
        <v>梅桂斌</v>
      </c>
      <c r="BG432">
        <f>VLOOKUP($B432,[1]高一下!$B:$R,10,0)</f>
        <v>50.5</v>
      </c>
      <c r="BH432" t="str">
        <f>VLOOKUP($B432,[1]高一下!$B:$R,11,0)</f>
        <v>黄健均</v>
      </c>
      <c r="BI432">
        <f>VLOOKUP($B432,[1]高一下!$B:$R,12,0)</f>
        <v>57</v>
      </c>
      <c r="BJ432" t="str">
        <f>VLOOKUP($B432,[1]高一下!$B:$R,13,0)</f>
        <v>向雅欣</v>
      </c>
      <c r="BK432">
        <f>VLOOKUP($B432,[1]高一下!$B:$R,14,0)</f>
        <v>61</v>
      </c>
      <c r="BL432" t="str">
        <f>VLOOKUP($B432,[1]高一下!$B:$R,15,0)</f>
        <v>沙华莺</v>
      </c>
      <c r="BM432">
        <f>VLOOKUP($B432,[1]高一下!$B:$R,16,0)</f>
        <v>59</v>
      </c>
      <c r="BN432" t="str">
        <f>VLOOKUP($B432,[1]高一下!$B:$R,17,0)</f>
        <v>骆泽群</v>
      </c>
      <c r="BO432">
        <f>VLOOKUP($B432,[1]高一上!$B:$W,5,0)</f>
        <v>91.5</v>
      </c>
      <c r="BP432" t="str">
        <f>VLOOKUP($B432,[1]高一上!$B:$W,6,0)</f>
        <v>甲阿祝玛</v>
      </c>
      <c r="BQ432">
        <f>VLOOKUP($B432,[1]高一上!$B:$W,7,0)</f>
        <v>33</v>
      </c>
      <c r="BR432" t="str">
        <f>VLOOKUP($B432,[1]高一上!$B:$W,8,0)</f>
        <v>梅桂斌</v>
      </c>
      <c r="BS432">
        <f>VLOOKUP($B432,[1]高一上!$B:$W,9,0)</f>
        <v>49.5</v>
      </c>
      <c r="BT432" t="str">
        <f>VLOOKUP($B432,[1]高一上!$B:$W,10,0)</f>
        <v>黄健均</v>
      </c>
      <c r="BU432">
        <f>VLOOKUP($B432,[1]高一上!$B:$W,17,0)</f>
        <v>65</v>
      </c>
      <c r="BV432" t="str">
        <f>VLOOKUP($B432,[1]高一上!$B:$W,18,0)</f>
        <v>向雅欣</v>
      </c>
      <c r="BW432">
        <f>VLOOKUP($B432,[1]高一上!$B:$W,19,0)</f>
        <v>48</v>
      </c>
      <c r="BX432" t="str">
        <f>VLOOKUP($B432,[1]高一上!$B:$W,20,0)</f>
        <v>沙华莺</v>
      </c>
      <c r="BY432">
        <f>VLOOKUP($B432,[1]高一上!$B:$W,21,0)</f>
        <v>48</v>
      </c>
      <c r="BZ432" t="str">
        <f>VLOOKUP($B432,[1]高一上!$B:$W,22,0)</f>
        <v>骆泽群</v>
      </c>
      <c r="CA432">
        <f>VLOOKUP($B432,[1]中考!$B:$N,5,0)</f>
        <v>114</v>
      </c>
      <c r="CB432">
        <f>VLOOKUP($B432,[1]中考!$B:$N,6,0)</f>
        <v>80</v>
      </c>
      <c r="CC432">
        <f>VLOOKUP($B432,[1]中考!$B:$N,7,0)</f>
        <v>98</v>
      </c>
      <c r="CD432">
        <f>VLOOKUP($B432,[1]中考!$B:$N,11,0)</f>
        <v>33</v>
      </c>
      <c r="CE432">
        <f>VLOOKUP($B432,[1]中考!$B:$N,12,0)</f>
        <v>37</v>
      </c>
      <c r="CF432">
        <f>VLOOKUP($B432,[1]中考!$B:$N,13,0)</f>
        <v>37</v>
      </c>
    </row>
    <row r="433" spans="1:84" x14ac:dyDescent="0.2">
      <c r="A433" s="6" t="s">
        <v>1418</v>
      </c>
      <c r="B433" s="1" t="s">
        <v>1419</v>
      </c>
      <c r="C433" s="1" t="s">
        <v>1353</v>
      </c>
      <c r="D433" s="1" t="s">
        <v>853</v>
      </c>
      <c r="E433" s="1" t="s">
        <v>1420</v>
      </c>
      <c r="F433" s="1">
        <v>405</v>
      </c>
      <c r="G433" s="1">
        <v>95</v>
      </c>
      <c r="H433" s="1" t="s">
        <v>1355</v>
      </c>
      <c r="I433" s="1">
        <v>79</v>
      </c>
      <c r="J433" s="1" t="s">
        <v>1188</v>
      </c>
      <c r="K433" s="1">
        <v>71</v>
      </c>
      <c r="L433" s="1" t="s">
        <v>1356</v>
      </c>
      <c r="M433" s="1">
        <v>59.5</v>
      </c>
      <c r="N433" s="1" t="s">
        <v>856</v>
      </c>
      <c r="O433" s="1">
        <v>61</v>
      </c>
      <c r="P433" s="1" t="s">
        <v>1357</v>
      </c>
      <c r="Q433" s="1">
        <v>39</v>
      </c>
      <c r="R433" s="1" t="s">
        <v>1358</v>
      </c>
      <c r="S433">
        <f>VLOOKUP(B433,[1]高三上!$B:$R,6,0)</f>
        <v>95</v>
      </c>
      <c r="T433" t="str">
        <f>VLOOKUP(B433,[1]高三上!$B:$R,7,0)</f>
        <v>甲阿祝玛</v>
      </c>
      <c r="U433">
        <f>VLOOKUP(B433,[1]高三上!$B:$R,8,0)</f>
        <v>68</v>
      </c>
      <c r="V433" t="str">
        <f>VLOOKUP(B433,[1]高三上!$B:$R,9,0)</f>
        <v>陈虎林</v>
      </c>
      <c r="W433">
        <f>VLOOKUP(B433,[1]高三上!$B:$R,10,0)</f>
        <v>44.5</v>
      </c>
      <c r="X433" t="str">
        <f>VLOOKUP(B433,[1]高三上!$B:$R,11,0)</f>
        <v>廖云虹</v>
      </c>
      <c r="Y433">
        <f>VLOOKUP(B433,[1]高三上!$B:$R,12,0)</f>
        <v>70</v>
      </c>
      <c r="Z433" t="str">
        <f>VLOOKUP(B433,[1]高三上!$B:$R,13,0)</f>
        <v>向雅欣</v>
      </c>
      <c r="AA433">
        <f>VLOOKUP(B433,[1]高三上!$B:$R,14,0)</f>
        <v>36</v>
      </c>
      <c r="AB433" t="str">
        <f>VLOOKUP(B433,[1]高三上!$B:$R,15,0)</f>
        <v xml:space="preserve">邱君益 </v>
      </c>
      <c r="AC433">
        <f>VLOOKUP(B433,[1]高三上!$B:$R,16,0)</f>
        <v>44</v>
      </c>
      <c r="AD433" t="str">
        <f>VLOOKUP(B433,[1]高三上!$B:$R,17,0)</f>
        <v>金贵</v>
      </c>
      <c r="AE433" t="str">
        <f>VLOOKUP($B433,[1]高二下!$B:$R,6,0)</f>
        <v>92.0</v>
      </c>
      <c r="AF433" t="str">
        <f>VLOOKUP($B433,[1]高二下!$B:$R,7,0)</f>
        <v>甲阿祝玛</v>
      </c>
      <c r="AG433" t="str">
        <f>VLOOKUP($B433,[1]高二下!$B:$R,8,0)</f>
        <v>47.0</v>
      </c>
      <c r="AH433" t="str">
        <f>VLOOKUP($B433,[1]高二下!$B:$R,9,0)</f>
        <v>陈虎林</v>
      </c>
      <c r="AI433" t="str">
        <f>VLOOKUP($B433,[1]高二下!$B:$R,10,0)</f>
        <v>54.0</v>
      </c>
      <c r="AJ433" t="str">
        <f>VLOOKUP($B433,[1]高二下!$B:$R,11,0)</f>
        <v>黄健均</v>
      </c>
      <c r="AK433" t="str">
        <f>VLOOKUP($B433,[1]高二下!$B:$R,12,0)</f>
        <v>65.0</v>
      </c>
      <c r="AL433" t="str">
        <f>VLOOKUP($B433,[1]高二下!$B:$R,13,0)</f>
        <v>向雅欣</v>
      </c>
      <c r="AM433" t="str">
        <f>VLOOKUP($B433,[1]高二下!$B:$R,14,0)</f>
        <v>41.0</v>
      </c>
      <c r="AN433" t="str">
        <f>VLOOKUP($B433,[1]高二下!$B:$R,15,0)</f>
        <v>沙华莺</v>
      </c>
      <c r="AO433" t="str">
        <f>VLOOKUP($B433,[1]高二下!$B:$R,16,0)</f>
        <v>64.0</v>
      </c>
      <c r="AP433" t="str">
        <f>VLOOKUP($B433,[1]高二下!$B:$R,17,0)</f>
        <v>骆泽群</v>
      </c>
      <c r="AQ433" t="e">
        <f>VLOOKUP($B433,[2]高二上!$B:$R,6,0)</f>
        <v>#N/A</v>
      </c>
      <c r="AR433" t="e">
        <f>VLOOKUP($B433,[2]高二上!$B:$R,7,0)</f>
        <v>#N/A</v>
      </c>
      <c r="AS433" t="e">
        <f>VLOOKUP($B433,[2]高二上!$B:$R,8,0)</f>
        <v>#N/A</v>
      </c>
      <c r="AT433" t="e">
        <f>VLOOKUP($B433,[2]高二上!$B:$R,9,0)</f>
        <v>#N/A</v>
      </c>
      <c r="AU433" t="e">
        <f>VLOOKUP($B433,[2]高二上!$B:$R,10,0)</f>
        <v>#N/A</v>
      </c>
      <c r="AV433" t="e">
        <f>VLOOKUP($B433,[2]高二上!$B:$R,11,0)</f>
        <v>#N/A</v>
      </c>
      <c r="AW433" t="e">
        <f>VLOOKUP($B433,[2]高二上!$B:$R,12,0)</f>
        <v>#N/A</v>
      </c>
      <c r="AX433" t="e">
        <f>VLOOKUP($B433,[2]高二上!$B:$R,13,0)</f>
        <v>#N/A</v>
      </c>
      <c r="AY433" t="e">
        <f>VLOOKUP($B433,[2]高二上!$B:$R,14,0)</f>
        <v>#N/A</v>
      </c>
      <c r="AZ433" t="e">
        <f>VLOOKUP($B433,[2]高二上!$B:$R,15,0)</f>
        <v>#N/A</v>
      </c>
      <c r="BA433" t="e">
        <f>VLOOKUP($B433,[2]高二上!$B:$R,16,0)</f>
        <v>#N/A</v>
      </c>
      <c r="BB433" t="e">
        <f>VLOOKUP($B433,[2]高二上!$B:$R,17,0)</f>
        <v>#N/A</v>
      </c>
      <c r="BC433">
        <f>VLOOKUP($B433,[1]高一下!$B:$R,6,0)</f>
        <v>84</v>
      </c>
      <c r="BD433" t="str">
        <f>VLOOKUP($B433,[1]高一下!$B:$R,7,0)</f>
        <v>甲阿祝玛</v>
      </c>
      <c r="BE433">
        <f>VLOOKUP($B433,[1]高一下!$B:$R,8,0)</f>
        <v>67</v>
      </c>
      <c r="BF433" t="str">
        <f>VLOOKUP($B433,[1]高一下!$B:$R,9,0)</f>
        <v>梅桂斌</v>
      </c>
      <c r="BG433">
        <f>VLOOKUP($B433,[1]高一下!$B:$R,10,0)</f>
        <v>50.5</v>
      </c>
      <c r="BH433" t="str">
        <f>VLOOKUP($B433,[1]高一下!$B:$R,11,0)</f>
        <v>黄健均</v>
      </c>
      <c r="BI433">
        <f>VLOOKUP($B433,[1]高一下!$B:$R,12,0)</f>
        <v>52</v>
      </c>
      <c r="BJ433" t="str">
        <f>VLOOKUP($B433,[1]高一下!$B:$R,13,0)</f>
        <v>向雅欣</v>
      </c>
      <c r="BK433">
        <f>VLOOKUP($B433,[1]高一下!$B:$R,14,0)</f>
        <v>53</v>
      </c>
      <c r="BL433" t="str">
        <f>VLOOKUP($B433,[1]高一下!$B:$R,15,0)</f>
        <v>沙华莺</v>
      </c>
      <c r="BM433">
        <f>VLOOKUP($B433,[1]高一下!$B:$R,16,0)</f>
        <v>69</v>
      </c>
      <c r="BN433" t="str">
        <f>VLOOKUP($B433,[1]高一下!$B:$R,17,0)</f>
        <v>骆泽群</v>
      </c>
      <c r="BO433">
        <f>VLOOKUP($B433,[1]高一上!$B:$W,5,0)</f>
        <v>83.5</v>
      </c>
      <c r="BP433" t="str">
        <f>VLOOKUP($B433,[1]高一上!$B:$W,6,0)</f>
        <v>甲阿祝玛</v>
      </c>
      <c r="BQ433">
        <f>VLOOKUP($B433,[1]高一上!$B:$W,7,0)</f>
        <v>57</v>
      </c>
      <c r="BR433" t="str">
        <f>VLOOKUP($B433,[1]高一上!$B:$W,8,0)</f>
        <v>梅桂斌</v>
      </c>
      <c r="BS433">
        <f>VLOOKUP($B433,[1]高一上!$B:$W,9,0)</f>
        <v>41</v>
      </c>
      <c r="BT433" t="str">
        <f>VLOOKUP($B433,[1]高一上!$B:$W,10,0)</f>
        <v>黄健均</v>
      </c>
      <c r="BU433">
        <f>VLOOKUP($B433,[1]高一上!$B:$W,17,0)</f>
        <v>65</v>
      </c>
      <c r="BV433" t="str">
        <f>VLOOKUP($B433,[1]高一上!$B:$W,18,0)</f>
        <v>向雅欣</v>
      </c>
      <c r="BW433">
        <f>VLOOKUP($B433,[1]高一上!$B:$W,19,0)</f>
        <v>42</v>
      </c>
      <c r="BX433" t="str">
        <f>VLOOKUP($B433,[1]高一上!$B:$W,20,0)</f>
        <v>沙华莺</v>
      </c>
      <c r="BY433">
        <f>VLOOKUP($B433,[1]高一上!$B:$W,21,0)</f>
        <v>42</v>
      </c>
      <c r="BZ433" t="str">
        <f>VLOOKUP($B433,[1]高一上!$B:$W,22,0)</f>
        <v>骆泽群</v>
      </c>
      <c r="CA433">
        <f>VLOOKUP($B433,[1]中考!$B:$N,5,0)</f>
        <v>89</v>
      </c>
      <c r="CB433">
        <f>VLOOKUP($B433,[1]中考!$B:$N,6,0)</f>
        <v>91</v>
      </c>
      <c r="CC433">
        <f>VLOOKUP($B433,[1]中考!$B:$N,7,0)</f>
        <v>98</v>
      </c>
      <c r="CD433">
        <f>VLOOKUP($B433,[1]中考!$B:$N,11,0)</f>
        <v>27</v>
      </c>
      <c r="CE433">
        <f>VLOOKUP($B433,[1]中考!$B:$N,12,0)</f>
        <v>26</v>
      </c>
      <c r="CF433">
        <f>VLOOKUP($B433,[1]中考!$B:$N,13,0)</f>
        <v>31</v>
      </c>
    </row>
    <row r="434" spans="1:84" x14ac:dyDescent="0.2">
      <c r="A434" s="6" t="s">
        <v>1421</v>
      </c>
      <c r="B434" s="1" t="s">
        <v>1422</v>
      </c>
      <c r="C434" s="1" t="s">
        <v>1353</v>
      </c>
      <c r="D434" s="1" t="s">
        <v>853</v>
      </c>
      <c r="E434" s="1" t="s">
        <v>1423</v>
      </c>
      <c r="F434" s="1">
        <v>291</v>
      </c>
      <c r="G434" s="1">
        <v>70</v>
      </c>
      <c r="H434" s="1" t="s">
        <v>1355</v>
      </c>
      <c r="I434" s="1">
        <v>54</v>
      </c>
      <c r="J434" s="1" t="s">
        <v>1188</v>
      </c>
      <c r="K434" s="1">
        <v>31</v>
      </c>
      <c r="L434" s="1" t="s">
        <v>1356</v>
      </c>
      <c r="M434" s="1">
        <v>57.5</v>
      </c>
      <c r="N434" s="1" t="s">
        <v>856</v>
      </c>
      <c r="O434" s="1">
        <v>49.5</v>
      </c>
      <c r="P434" s="1" t="s">
        <v>1357</v>
      </c>
      <c r="Q434" s="1">
        <v>29</v>
      </c>
      <c r="R434" s="1" t="s">
        <v>1358</v>
      </c>
      <c r="S434">
        <f>VLOOKUP(B434,[1]高三上!$B:$R,6,0)</f>
        <v>86.5</v>
      </c>
      <c r="T434" t="str">
        <f>VLOOKUP(B434,[1]高三上!$B:$R,7,0)</f>
        <v>甲阿祝玛</v>
      </c>
      <c r="U434">
        <f>VLOOKUP(B434,[1]高三上!$B:$R,8,0)</f>
        <v>83</v>
      </c>
      <c r="V434" t="str">
        <f>VLOOKUP(B434,[1]高三上!$B:$R,9,0)</f>
        <v>陈虎林</v>
      </c>
      <c r="W434">
        <f>VLOOKUP(B434,[1]高三上!$B:$R,10,0)</f>
        <v>35.5</v>
      </c>
      <c r="X434" t="str">
        <f>VLOOKUP(B434,[1]高三上!$B:$R,11,0)</f>
        <v>廖云虹</v>
      </c>
      <c r="Y434">
        <f>VLOOKUP(B434,[1]高三上!$B:$R,12,0)</f>
        <v>58</v>
      </c>
      <c r="Z434" t="str">
        <f>VLOOKUP(B434,[1]高三上!$B:$R,13,0)</f>
        <v>向雅欣</v>
      </c>
      <c r="AA434">
        <f>VLOOKUP(B434,[1]高三上!$B:$R,14,0)</f>
        <v>55</v>
      </c>
      <c r="AB434" t="str">
        <f>VLOOKUP(B434,[1]高三上!$B:$R,15,0)</f>
        <v xml:space="preserve">邱君益 </v>
      </c>
      <c r="AC434">
        <f>VLOOKUP(B434,[1]高三上!$B:$R,16,0)</f>
        <v>50</v>
      </c>
      <c r="AD434" t="str">
        <f>VLOOKUP(B434,[1]高三上!$B:$R,17,0)</f>
        <v>金贵</v>
      </c>
      <c r="AE434" t="str">
        <f>VLOOKUP($B434,[1]高二下!$B:$R,6,0)</f>
        <v>79.0</v>
      </c>
      <c r="AF434" t="str">
        <f>VLOOKUP($B434,[1]高二下!$B:$R,7,0)</f>
        <v>甲阿祝玛</v>
      </c>
      <c r="AG434" t="str">
        <f>VLOOKUP($B434,[1]高二下!$B:$R,8,0)</f>
        <v>80.0</v>
      </c>
      <c r="AH434" t="str">
        <f>VLOOKUP($B434,[1]高二下!$B:$R,9,0)</f>
        <v>陈虎林</v>
      </c>
      <c r="AI434" t="str">
        <f>VLOOKUP($B434,[1]高二下!$B:$R,10,0)</f>
        <v>42.0</v>
      </c>
      <c r="AJ434" t="str">
        <f>VLOOKUP($B434,[1]高二下!$B:$R,11,0)</f>
        <v>黄健均</v>
      </c>
      <c r="AK434" t="str">
        <f>VLOOKUP($B434,[1]高二下!$B:$R,12,0)</f>
        <v>72.0</v>
      </c>
      <c r="AL434" t="str">
        <f>VLOOKUP($B434,[1]高二下!$B:$R,13,0)</f>
        <v>向雅欣</v>
      </c>
      <c r="AM434" t="str">
        <f>VLOOKUP($B434,[1]高二下!$B:$R,14,0)</f>
        <v>63.0</v>
      </c>
      <c r="AN434" t="str">
        <f>VLOOKUP($B434,[1]高二下!$B:$R,15,0)</f>
        <v>沙华莺</v>
      </c>
      <c r="AO434" t="str">
        <f>VLOOKUP($B434,[1]高二下!$B:$R,16,0)</f>
        <v>50.0</v>
      </c>
      <c r="AP434" t="str">
        <f>VLOOKUP($B434,[1]高二下!$B:$R,17,0)</f>
        <v>骆泽群</v>
      </c>
      <c r="AQ434" t="e">
        <f>VLOOKUP($B434,[2]高二上!$B:$R,6,0)</f>
        <v>#N/A</v>
      </c>
      <c r="AR434" t="e">
        <f>VLOOKUP($B434,[2]高二上!$B:$R,7,0)</f>
        <v>#N/A</v>
      </c>
      <c r="AS434" t="e">
        <f>VLOOKUP($B434,[2]高二上!$B:$R,8,0)</f>
        <v>#N/A</v>
      </c>
      <c r="AT434" t="e">
        <f>VLOOKUP($B434,[2]高二上!$B:$R,9,0)</f>
        <v>#N/A</v>
      </c>
      <c r="AU434" t="e">
        <f>VLOOKUP($B434,[2]高二上!$B:$R,10,0)</f>
        <v>#N/A</v>
      </c>
      <c r="AV434" t="e">
        <f>VLOOKUP($B434,[2]高二上!$B:$R,11,0)</f>
        <v>#N/A</v>
      </c>
      <c r="AW434" t="e">
        <f>VLOOKUP($B434,[2]高二上!$B:$R,12,0)</f>
        <v>#N/A</v>
      </c>
      <c r="AX434" t="e">
        <f>VLOOKUP($B434,[2]高二上!$B:$R,13,0)</f>
        <v>#N/A</v>
      </c>
      <c r="AY434" t="e">
        <f>VLOOKUP($B434,[2]高二上!$B:$R,14,0)</f>
        <v>#N/A</v>
      </c>
      <c r="AZ434" t="e">
        <f>VLOOKUP($B434,[2]高二上!$B:$R,15,0)</f>
        <v>#N/A</v>
      </c>
      <c r="BA434" t="e">
        <f>VLOOKUP($B434,[2]高二上!$B:$R,16,0)</f>
        <v>#N/A</v>
      </c>
      <c r="BB434" t="e">
        <f>VLOOKUP($B434,[2]高二上!$B:$R,17,0)</f>
        <v>#N/A</v>
      </c>
      <c r="BC434">
        <f>VLOOKUP($B434,[1]高一下!$B:$R,6,0)</f>
        <v>87</v>
      </c>
      <c r="BD434" t="str">
        <f>VLOOKUP($B434,[1]高一下!$B:$R,7,0)</f>
        <v>甲阿祝玛</v>
      </c>
      <c r="BE434">
        <f>VLOOKUP($B434,[1]高一下!$B:$R,8,0)</f>
        <v>73</v>
      </c>
      <c r="BF434" t="str">
        <f>VLOOKUP($B434,[1]高一下!$B:$R,9,0)</f>
        <v>梅桂斌</v>
      </c>
      <c r="BG434">
        <f>VLOOKUP($B434,[1]高一下!$B:$R,10,0)</f>
        <v>23.5</v>
      </c>
      <c r="BH434" t="str">
        <f>VLOOKUP($B434,[1]高一下!$B:$R,11,0)</f>
        <v>黄健均</v>
      </c>
      <c r="BI434">
        <f>VLOOKUP($B434,[1]高一下!$B:$R,12,0)</f>
        <v>66</v>
      </c>
      <c r="BJ434" t="str">
        <f>VLOOKUP($B434,[1]高一下!$B:$R,13,0)</f>
        <v>向雅欣</v>
      </c>
      <c r="BK434">
        <f>VLOOKUP($B434,[1]高一下!$B:$R,14,0)</f>
        <v>73</v>
      </c>
      <c r="BL434" t="str">
        <f>VLOOKUP($B434,[1]高一下!$B:$R,15,0)</f>
        <v>沙华莺</v>
      </c>
      <c r="BM434">
        <f>VLOOKUP($B434,[1]高一下!$B:$R,16,0)</f>
        <v>72</v>
      </c>
      <c r="BN434" t="str">
        <f>VLOOKUP($B434,[1]高一下!$B:$R,17,0)</f>
        <v>骆泽群</v>
      </c>
      <c r="BO434">
        <f>VLOOKUP($B434,[1]高一上!$B:$W,5,0)</f>
        <v>72</v>
      </c>
      <c r="BP434" t="str">
        <f>VLOOKUP($B434,[1]高一上!$B:$W,6,0)</f>
        <v>甲阿祝玛</v>
      </c>
      <c r="BQ434">
        <f>VLOOKUP($B434,[1]高一上!$B:$W,7,0)</f>
        <v>67</v>
      </c>
      <c r="BR434" t="str">
        <f>VLOOKUP($B434,[1]高一上!$B:$W,8,0)</f>
        <v>梅桂斌</v>
      </c>
      <c r="BS434">
        <f>VLOOKUP($B434,[1]高一上!$B:$W,9,0)</f>
        <v>38.5</v>
      </c>
      <c r="BT434" t="str">
        <f>VLOOKUP($B434,[1]高一上!$B:$W,10,0)</f>
        <v>黄健均</v>
      </c>
      <c r="BU434">
        <f>VLOOKUP($B434,[1]高一上!$B:$W,17,0)</f>
        <v>76.5</v>
      </c>
      <c r="BV434" t="str">
        <f>VLOOKUP($B434,[1]高一上!$B:$W,18,0)</f>
        <v>向雅欣</v>
      </c>
      <c r="BW434">
        <f>VLOOKUP($B434,[1]高一上!$B:$W,19,0)</f>
        <v>50</v>
      </c>
      <c r="BX434" t="str">
        <f>VLOOKUP($B434,[1]高一上!$B:$W,20,0)</f>
        <v>沙华莺</v>
      </c>
      <c r="BY434">
        <f>VLOOKUP($B434,[1]高一上!$B:$W,21,0)</f>
        <v>50</v>
      </c>
      <c r="BZ434" t="str">
        <f>VLOOKUP($B434,[1]高一上!$B:$W,22,0)</f>
        <v>骆泽群</v>
      </c>
      <c r="CA434">
        <f>VLOOKUP($B434,[1]中考!$B:$N,5,0)</f>
        <v>83</v>
      </c>
      <c r="CB434">
        <f>VLOOKUP($B434,[1]中考!$B:$N,6,0)</f>
        <v>93</v>
      </c>
      <c r="CC434">
        <f>VLOOKUP($B434,[1]中考!$B:$N,7,0)</f>
        <v>60</v>
      </c>
      <c r="CD434">
        <f>VLOOKUP($B434,[1]中考!$B:$N,11,0)</f>
        <v>27</v>
      </c>
      <c r="CE434">
        <f>VLOOKUP($B434,[1]中考!$B:$N,12,0)</f>
        <v>37</v>
      </c>
      <c r="CF434">
        <f>VLOOKUP($B434,[1]中考!$B:$N,13,0)</f>
        <v>37</v>
      </c>
    </row>
    <row r="435" spans="1:84" x14ac:dyDescent="0.2">
      <c r="A435" s="6" t="s">
        <v>1424</v>
      </c>
      <c r="B435" s="1" t="s">
        <v>1425</v>
      </c>
      <c r="C435" s="1" t="s">
        <v>1353</v>
      </c>
      <c r="D435" s="1" t="s">
        <v>853</v>
      </c>
      <c r="E435" s="1" t="s">
        <v>1426</v>
      </c>
      <c r="F435" s="1">
        <v>413</v>
      </c>
      <c r="G435" s="1">
        <v>105</v>
      </c>
      <c r="H435" s="1" t="s">
        <v>1355</v>
      </c>
      <c r="I435" s="1">
        <v>65</v>
      </c>
      <c r="J435" s="1" t="s">
        <v>1188</v>
      </c>
      <c r="K435" s="1">
        <v>103</v>
      </c>
      <c r="L435" s="1" t="s">
        <v>1356</v>
      </c>
      <c r="M435" s="1">
        <v>54</v>
      </c>
      <c r="N435" s="1" t="s">
        <v>856</v>
      </c>
      <c r="O435" s="1">
        <v>41</v>
      </c>
      <c r="P435" s="1" t="s">
        <v>1357</v>
      </c>
      <c r="Q435" s="1">
        <v>44</v>
      </c>
      <c r="R435" s="1" t="s">
        <v>1358</v>
      </c>
      <c r="S435">
        <f>VLOOKUP(B435,[1]高三上!$B:$R,6,0)</f>
        <v>93.5</v>
      </c>
      <c r="T435" t="str">
        <f>VLOOKUP(B435,[1]高三上!$B:$R,7,0)</f>
        <v>甲阿祝玛</v>
      </c>
      <c r="U435">
        <f>VLOOKUP(B435,[1]高三上!$B:$R,8,0)</f>
        <v>56</v>
      </c>
      <c r="V435" t="str">
        <f>VLOOKUP(B435,[1]高三上!$B:$R,9,0)</f>
        <v>陈虎林</v>
      </c>
      <c r="W435">
        <f>VLOOKUP(B435,[1]高三上!$B:$R,10,0)</f>
        <v>96.5</v>
      </c>
      <c r="X435" t="str">
        <f>VLOOKUP(B435,[1]高三上!$B:$R,11,0)</f>
        <v>廖云虹</v>
      </c>
      <c r="Y435">
        <f>VLOOKUP(B435,[1]高三上!$B:$R,12,0)</f>
        <v>74</v>
      </c>
      <c r="Z435" t="str">
        <f>VLOOKUP(B435,[1]高三上!$B:$R,13,0)</f>
        <v>向雅欣</v>
      </c>
      <c r="AA435">
        <f>VLOOKUP(B435,[1]高三上!$B:$R,14,0)</f>
        <v>39</v>
      </c>
      <c r="AB435" t="str">
        <f>VLOOKUP(B435,[1]高三上!$B:$R,15,0)</f>
        <v xml:space="preserve">邱君益 </v>
      </c>
      <c r="AC435">
        <f>VLOOKUP(B435,[1]高三上!$B:$R,16,0)</f>
        <v>33</v>
      </c>
      <c r="AD435" t="str">
        <f>VLOOKUP(B435,[1]高三上!$B:$R,17,0)</f>
        <v>金贵</v>
      </c>
      <c r="AE435" t="str">
        <f>VLOOKUP($B435,[1]高二下!$B:$R,6,0)</f>
        <v>94.0</v>
      </c>
      <c r="AF435" t="str">
        <f>VLOOKUP($B435,[1]高二下!$B:$R,7,0)</f>
        <v>甲阿祝玛</v>
      </c>
      <c r="AG435" t="str">
        <f>VLOOKUP($B435,[1]高二下!$B:$R,8,0)</f>
        <v>34.0</v>
      </c>
      <c r="AH435" t="str">
        <f>VLOOKUP($B435,[1]高二下!$B:$R,9,0)</f>
        <v>陈虎林</v>
      </c>
      <c r="AI435" t="str">
        <f>VLOOKUP($B435,[1]高二下!$B:$R,10,0)</f>
        <v>93.0</v>
      </c>
      <c r="AJ435" t="str">
        <f>VLOOKUP($B435,[1]高二下!$B:$R,11,0)</f>
        <v>黄健均</v>
      </c>
      <c r="AK435" t="str">
        <f>VLOOKUP($B435,[1]高二下!$B:$R,12,0)</f>
        <v>84.0</v>
      </c>
      <c r="AL435" t="str">
        <f>VLOOKUP($B435,[1]高二下!$B:$R,13,0)</f>
        <v>向雅欣</v>
      </c>
      <c r="AM435" t="str">
        <f>VLOOKUP($B435,[1]高二下!$B:$R,14,0)</f>
        <v>65.0</v>
      </c>
      <c r="AN435" t="str">
        <f>VLOOKUP($B435,[1]高二下!$B:$R,15,0)</f>
        <v>沙华莺</v>
      </c>
      <c r="AO435" t="str">
        <f>VLOOKUP($B435,[1]高二下!$B:$R,16,0)</f>
        <v>49.0</v>
      </c>
      <c r="AP435" t="str">
        <f>VLOOKUP($B435,[1]高二下!$B:$R,17,0)</f>
        <v>骆泽群</v>
      </c>
      <c r="AQ435" t="e">
        <f>VLOOKUP($B435,[2]高二上!$B:$R,6,0)</f>
        <v>#N/A</v>
      </c>
      <c r="AR435" t="e">
        <f>VLOOKUP($B435,[2]高二上!$B:$R,7,0)</f>
        <v>#N/A</v>
      </c>
      <c r="AS435" t="e">
        <f>VLOOKUP($B435,[2]高二上!$B:$R,8,0)</f>
        <v>#N/A</v>
      </c>
      <c r="AT435" t="e">
        <f>VLOOKUP($B435,[2]高二上!$B:$R,9,0)</f>
        <v>#N/A</v>
      </c>
      <c r="AU435" t="e">
        <f>VLOOKUP($B435,[2]高二上!$B:$R,10,0)</f>
        <v>#N/A</v>
      </c>
      <c r="AV435" t="e">
        <f>VLOOKUP($B435,[2]高二上!$B:$R,11,0)</f>
        <v>#N/A</v>
      </c>
      <c r="AW435" t="e">
        <f>VLOOKUP($B435,[2]高二上!$B:$R,12,0)</f>
        <v>#N/A</v>
      </c>
      <c r="AX435" t="e">
        <f>VLOOKUP($B435,[2]高二上!$B:$R,13,0)</f>
        <v>#N/A</v>
      </c>
      <c r="AY435" t="e">
        <f>VLOOKUP($B435,[2]高二上!$B:$R,14,0)</f>
        <v>#N/A</v>
      </c>
      <c r="AZ435" t="e">
        <f>VLOOKUP($B435,[2]高二上!$B:$R,15,0)</f>
        <v>#N/A</v>
      </c>
      <c r="BA435" t="e">
        <f>VLOOKUP($B435,[2]高二上!$B:$R,16,0)</f>
        <v>#N/A</v>
      </c>
      <c r="BB435" t="e">
        <f>VLOOKUP($B435,[2]高二上!$B:$R,17,0)</f>
        <v>#N/A</v>
      </c>
      <c r="BC435">
        <f>VLOOKUP($B435,[1]高一下!$B:$R,6,0)</f>
        <v>95</v>
      </c>
      <c r="BD435" t="str">
        <f>VLOOKUP($B435,[1]高一下!$B:$R,7,0)</f>
        <v>甲阿祝玛</v>
      </c>
      <c r="BE435">
        <f>VLOOKUP($B435,[1]高一下!$B:$R,8,0)</f>
        <v>52</v>
      </c>
      <c r="BF435" t="str">
        <f>VLOOKUP($B435,[1]高一下!$B:$R,9,0)</f>
        <v>梅桂斌</v>
      </c>
      <c r="BG435">
        <f>VLOOKUP($B435,[1]高一下!$B:$R,10,0)</f>
        <v>67</v>
      </c>
      <c r="BH435" t="str">
        <f>VLOOKUP($B435,[1]高一下!$B:$R,11,0)</f>
        <v>黄健均</v>
      </c>
      <c r="BI435">
        <f>VLOOKUP($B435,[1]高一下!$B:$R,12,0)</f>
        <v>53</v>
      </c>
      <c r="BJ435" t="str">
        <f>VLOOKUP($B435,[1]高一下!$B:$R,13,0)</f>
        <v>向雅欣</v>
      </c>
      <c r="BK435">
        <f>VLOOKUP($B435,[1]高一下!$B:$R,14,0)</f>
        <v>52</v>
      </c>
      <c r="BL435" t="str">
        <f>VLOOKUP($B435,[1]高一下!$B:$R,15,0)</f>
        <v>沙华莺</v>
      </c>
      <c r="BM435">
        <f>VLOOKUP($B435,[1]高一下!$B:$R,16,0)</f>
        <v>49</v>
      </c>
      <c r="BN435" t="str">
        <f>VLOOKUP($B435,[1]高一下!$B:$R,17,0)</f>
        <v>骆泽群</v>
      </c>
      <c r="BO435">
        <f>VLOOKUP($B435,[1]高一上!$B:$W,5,0)</f>
        <v>84</v>
      </c>
      <c r="BP435" t="str">
        <f>VLOOKUP($B435,[1]高一上!$B:$W,6,0)</f>
        <v>甲阿祝玛</v>
      </c>
      <c r="BQ435">
        <f>VLOOKUP($B435,[1]高一上!$B:$W,7,0)</f>
        <v>59.5</v>
      </c>
      <c r="BR435" t="str">
        <f>VLOOKUP($B435,[1]高一上!$B:$W,8,0)</f>
        <v>梅桂斌</v>
      </c>
      <c r="BS435">
        <f>VLOOKUP($B435,[1]高一上!$B:$W,9,0)</f>
        <v>84.5</v>
      </c>
      <c r="BT435" t="str">
        <f>VLOOKUP($B435,[1]高一上!$B:$W,10,0)</f>
        <v>黄健均</v>
      </c>
      <c r="BU435">
        <f>VLOOKUP($B435,[1]高一上!$B:$W,17,0)</f>
        <v>61</v>
      </c>
      <c r="BV435" t="str">
        <f>VLOOKUP($B435,[1]高一上!$B:$W,18,0)</f>
        <v>向雅欣</v>
      </c>
      <c r="BW435">
        <f>VLOOKUP($B435,[1]高一上!$B:$W,19,0)</f>
        <v>40</v>
      </c>
      <c r="BX435" t="str">
        <f>VLOOKUP($B435,[1]高一上!$B:$W,20,0)</f>
        <v>沙华莺</v>
      </c>
      <c r="BY435">
        <f>VLOOKUP($B435,[1]高一上!$B:$W,21,0)</f>
        <v>40</v>
      </c>
      <c r="BZ435" t="str">
        <f>VLOOKUP($B435,[1]高一上!$B:$W,22,0)</f>
        <v>骆泽群</v>
      </c>
      <c r="CA435">
        <f>VLOOKUP($B435,[1]中考!$B:$N,5,0)</f>
        <v>96</v>
      </c>
      <c r="CB435">
        <f>VLOOKUP($B435,[1]中考!$B:$N,6,0)</f>
        <v>88</v>
      </c>
      <c r="CC435">
        <f>VLOOKUP($B435,[1]中考!$B:$N,7,0)</f>
        <v>134</v>
      </c>
      <c r="CD435">
        <f>VLOOKUP($B435,[1]中考!$B:$N,11,0)</f>
        <v>26</v>
      </c>
      <c r="CE435">
        <f>VLOOKUP($B435,[1]中考!$B:$N,12,0)</f>
        <v>29</v>
      </c>
      <c r="CF435">
        <f>VLOOKUP($B435,[1]中考!$B:$N,13,0)</f>
        <v>36</v>
      </c>
    </row>
    <row r="436" spans="1:84" x14ac:dyDescent="0.2">
      <c r="A436" s="6" t="s">
        <v>1427</v>
      </c>
      <c r="B436" s="1" t="s">
        <v>1428</v>
      </c>
      <c r="C436" s="1" t="s">
        <v>1353</v>
      </c>
      <c r="D436" s="1" t="s">
        <v>853</v>
      </c>
      <c r="E436" s="1" t="s">
        <v>1429</v>
      </c>
      <c r="F436" s="1">
        <v>368</v>
      </c>
      <c r="G436" s="1">
        <v>95</v>
      </c>
      <c r="H436" s="1" t="s">
        <v>1355</v>
      </c>
      <c r="I436" s="1">
        <v>41</v>
      </c>
      <c r="J436" s="1" t="s">
        <v>1188</v>
      </c>
      <c r="K436" s="1">
        <v>80</v>
      </c>
      <c r="L436" s="1" t="s">
        <v>1356</v>
      </c>
      <c r="M436" s="1">
        <v>53</v>
      </c>
      <c r="N436" s="1" t="s">
        <v>856</v>
      </c>
      <c r="O436" s="1">
        <v>56.5</v>
      </c>
      <c r="P436" s="1" t="s">
        <v>1357</v>
      </c>
      <c r="Q436" s="1">
        <v>42</v>
      </c>
      <c r="R436" s="1" t="s">
        <v>1358</v>
      </c>
      <c r="S436" s="11">
        <v>0</v>
      </c>
      <c r="T436" s="11" t="s">
        <v>1355</v>
      </c>
      <c r="U436" s="11">
        <v>0</v>
      </c>
      <c r="V436" s="11" t="s">
        <v>1188</v>
      </c>
      <c r="W436" s="11">
        <v>0</v>
      </c>
      <c r="X436" s="11" t="s">
        <v>1356</v>
      </c>
      <c r="Y436" s="11">
        <v>0</v>
      </c>
      <c r="Z436" s="11" t="s">
        <v>856</v>
      </c>
      <c r="AA436" s="11">
        <v>0</v>
      </c>
      <c r="AB436" s="11" t="s">
        <v>1797</v>
      </c>
      <c r="AC436" s="11">
        <v>0</v>
      </c>
      <c r="AD436" s="11" t="s">
        <v>1358</v>
      </c>
      <c r="AE436" t="str">
        <f>VLOOKUP($B436,[1]高二下!$B:$R,6,0)</f>
        <v>96.0</v>
      </c>
      <c r="AF436" t="str">
        <f>VLOOKUP($B436,[1]高二下!$B:$R,7,0)</f>
        <v>甲阿祝玛</v>
      </c>
      <c r="AG436" t="str">
        <f>VLOOKUP($B436,[1]高二下!$B:$R,8,0)</f>
        <v>21.0</v>
      </c>
      <c r="AH436" t="str">
        <f>VLOOKUP($B436,[1]高二下!$B:$R,9,0)</f>
        <v>陈虎林</v>
      </c>
      <c r="AI436" t="str">
        <f>VLOOKUP($B436,[1]高二下!$B:$R,10,0)</f>
        <v>67.5</v>
      </c>
      <c r="AJ436" t="str">
        <f>VLOOKUP($B436,[1]高二下!$B:$R,11,0)</f>
        <v>黄健均</v>
      </c>
      <c r="AK436" t="str">
        <f>VLOOKUP($B436,[1]高二下!$B:$R,12,0)</f>
        <v>78.0</v>
      </c>
      <c r="AL436" t="str">
        <f>VLOOKUP($B436,[1]高二下!$B:$R,13,0)</f>
        <v>向雅欣</v>
      </c>
      <c r="AM436" t="str">
        <f>VLOOKUP($B436,[1]高二下!$B:$R,14,0)</f>
        <v>51.0</v>
      </c>
      <c r="AN436" t="str">
        <f>VLOOKUP($B436,[1]高二下!$B:$R,15,0)</f>
        <v>沙华莺</v>
      </c>
      <c r="AO436" t="str">
        <f>VLOOKUP($B436,[1]高二下!$B:$R,16,0)</f>
        <v>58.0</v>
      </c>
      <c r="AP436" t="str">
        <f>VLOOKUP($B436,[1]高二下!$B:$R,17,0)</f>
        <v>骆泽群</v>
      </c>
      <c r="AQ436" t="e">
        <f>VLOOKUP($B436,[2]高二上!$B:$R,6,0)</f>
        <v>#N/A</v>
      </c>
      <c r="AR436" t="e">
        <f>VLOOKUP($B436,[2]高二上!$B:$R,7,0)</f>
        <v>#N/A</v>
      </c>
      <c r="AS436" t="e">
        <f>VLOOKUP($B436,[2]高二上!$B:$R,8,0)</f>
        <v>#N/A</v>
      </c>
      <c r="AT436" t="e">
        <f>VLOOKUP($B436,[2]高二上!$B:$R,9,0)</f>
        <v>#N/A</v>
      </c>
      <c r="AU436" t="e">
        <f>VLOOKUP($B436,[2]高二上!$B:$R,10,0)</f>
        <v>#N/A</v>
      </c>
      <c r="AV436" t="e">
        <f>VLOOKUP($B436,[2]高二上!$B:$R,11,0)</f>
        <v>#N/A</v>
      </c>
      <c r="AW436" t="e">
        <f>VLOOKUP($B436,[2]高二上!$B:$R,12,0)</f>
        <v>#N/A</v>
      </c>
      <c r="AX436" t="e">
        <f>VLOOKUP($B436,[2]高二上!$B:$R,13,0)</f>
        <v>#N/A</v>
      </c>
      <c r="AY436" t="e">
        <f>VLOOKUP($B436,[2]高二上!$B:$R,14,0)</f>
        <v>#N/A</v>
      </c>
      <c r="AZ436" t="e">
        <f>VLOOKUP($B436,[2]高二上!$B:$R,15,0)</f>
        <v>#N/A</v>
      </c>
      <c r="BA436" t="e">
        <f>VLOOKUP($B436,[2]高二上!$B:$R,16,0)</f>
        <v>#N/A</v>
      </c>
      <c r="BB436" t="e">
        <f>VLOOKUP($B436,[2]高二上!$B:$R,17,0)</f>
        <v>#N/A</v>
      </c>
      <c r="BC436">
        <f>VLOOKUP($B436,[1]高一下!$B:$R,6,0)</f>
        <v>79</v>
      </c>
      <c r="BD436" t="str">
        <f>VLOOKUP($B436,[1]高一下!$B:$R,7,0)</f>
        <v>甲阿祝玛</v>
      </c>
      <c r="BE436">
        <f>VLOOKUP($B436,[1]高一下!$B:$R,8,0)</f>
        <v>50</v>
      </c>
      <c r="BF436" t="str">
        <f>VLOOKUP($B436,[1]高一下!$B:$R,9,0)</f>
        <v>梅桂斌</v>
      </c>
      <c r="BG436">
        <f>VLOOKUP($B436,[1]高一下!$B:$R,10,0)</f>
        <v>40</v>
      </c>
      <c r="BH436" t="str">
        <f>VLOOKUP($B436,[1]高一下!$B:$R,11,0)</f>
        <v>黄健均</v>
      </c>
      <c r="BI436">
        <f>VLOOKUP($B436,[1]高一下!$B:$R,12,0)</f>
        <v>54</v>
      </c>
      <c r="BJ436" t="str">
        <f>VLOOKUP($B436,[1]高一下!$B:$R,13,0)</f>
        <v>向雅欣</v>
      </c>
      <c r="BK436">
        <f>VLOOKUP($B436,[1]高一下!$B:$R,14,0)</f>
        <v>56</v>
      </c>
      <c r="BL436" t="str">
        <f>VLOOKUP($B436,[1]高一下!$B:$R,15,0)</f>
        <v>沙华莺</v>
      </c>
      <c r="BM436">
        <f>VLOOKUP($B436,[1]高一下!$B:$R,16,0)</f>
        <v>72</v>
      </c>
      <c r="BN436" t="str">
        <f>VLOOKUP($B436,[1]高一下!$B:$R,17,0)</f>
        <v>骆泽群</v>
      </c>
      <c r="BO436">
        <f>VLOOKUP($B436,[1]高一上!$B:$W,5,0)</f>
        <v>71.5</v>
      </c>
      <c r="BP436" t="str">
        <f>VLOOKUP($B436,[1]高一上!$B:$W,6,0)</f>
        <v>甲阿祝玛</v>
      </c>
      <c r="BQ436">
        <f>VLOOKUP($B436,[1]高一上!$B:$W,7,0)</f>
        <v>38</v>
      </c>
      <c r="BR436" t="str">
        <f>VLOOKUP($B436,[1]高一上!$B:$W,8,0)</f>
        <v>梅桂斌</v>
      </c>
      <c r="BS436">
        <f>VLOOKUP($B436,[1]高一上!$B:$W,9,0)</f>
        <v>54.5</v>
      </c>
      <c r="BT436" t="str">
        <f>VLOOKUP($B436,[1]高一上!$B:$W,10,0)</f>
        <v>黄健均</v>
      </c>
      <c r="BU436">
        <f>VLOOKUP($B436,[1]高一上!$B:$W,17,0)</f>
        <v>63</v>
      </c>
      <c r="BV436" t="str">
        <f>VLOOKUP($B436,[1]高一上!$B:$W,18,0)</f>
        <v>向雅欣</v>
      </c>
      <c r="BW436">
        <f>VLOOKUP($B436,[1]高一上!$B:$W,19,0)</f>
        <v>42</v>
      </c>
      <c r="BX436" t="str">
        <f>VLOOKUP($B436,[1]高一上!$B:$W,20,0)</f>
        <v>沙华莺</v>
      </c>
      <c r="BY436">
        <f>VLOOKUP($B436,[1]高一上!$B:$W,21,0)</f>
        <v>42</v>
      </c>
      <c r="BZ436" t="str">
        <f>VLOOKUP($B436,[1]高一上!$B:$W,22,0)</f>
        <v>骆泽群</v>
      </c>
      <c r="CA436">
        <f>VLOOKUP($B436,[1]中考!$B:$N,5,0)</f>
        <v>103</v>
      </c>
      <c r="CB436">
        <f>VLOOKUP($B436,[1]中考!$B:$N,6,0)</f>
        <v>46</v>
      </c>
      <c r="CC436">
        <f>VLOOKUP($B436,[1]中考!$B:$N,7,0)</f>
        <v>108</v>
      </c>
      <c r="CD436">
        <f>VLOOKUP($B436,[1]中考!$B:$N,11,0)</f>
        <v>26</v>
      </c>
      <c r="CE436">
        <f>VLOOKUP($B436,[1]中考!$B:$N,12,0)</f>
        <v>32</v>
      </c>
      <c r="CF436">
        <f>VLOOKUP($B436,[1]中考!$B:$N,13,0)</f>
        <v>32</v>
      </c>
    </row>
    <row r="437" spans="1:84" x14ac:dyDescent="0.2">
      <c r="A437" s="6" t="s">
        <v>1430</v>
      </c>
      <c r="B437" s="1" t="s">
        <v>1431</v>
      </c>
      <c r="C437" s="1" t="s">
        <v>1353</v>
      </c>
      <c r="D437" s="1" t="s">
        <v>853</v>
      </c>
      <c r="E437" s="1" t="s">
        <v>1432</v>
      </c>
      <c r="F437" s="1">
        <v>384</v>
      </c>
      <c r="G437" s="1">
        <v>101</v>
      </c>
      <c r="H437" s="1" t="s">
        <v>1355</v>
      </c>
      <c r="I437" s="1">
        <v>66</v>
      </c>
      <c r="J437" s="1" t="s">
        <v>1188</v>
      </c>
      <c r="K437" s="1">
        <v>69</v>
      </c>
      <c r="L437" s="1" t="s">
        <v>1356</v>
      </c>
      <c r="M437" s="1">
        <v>65</v>
      </c>
      <c r="N437" s="1" t="s">
        <v>856</v>
      </c>
      <c r="O437" s="1">
        <v>56</v>
      </c>
      <c r="P437" s="1" t="s">
        <v>1357</v>
      </c>
      <c r="Q437" s="1">
        <v>67</v>
      </c>
      <c r="R437" s="1" t="s">
        <v>1358</v>
      </c>
      <c r="S437">
        <f>VLOOKUP(B437,[1]高三上!$B:$R,6,0)</f>
        <v>94</v>
      </c>
      <c r="T437" t="str">
        <f>VLOOKUP(B437,[1]高三上!$B:$R,7,0)</f>
        <v>甲阿祝玛</v>
      </c>
      <c r="U437">
        <f>VLOOKUP(B437,[1]高三上!$B:$R,8,0)</f>
        <v>65</v>
      </c>
      <c r="V437" t="str">
        <f>VLOOKUP(B437,[1]高三上!$B:$R,9,0)</f>
        <v>陈虎林</v>
      </c>
      <c r="W437">
        <f>VLOOKUP(B437,[1]高三上!$B:$R,10,0)</f>
        <v>52.5</v>
      </c>
      <c r="X437" t="str">
        <f>VLOOKUP(B437,[1]高三上!$B:$R,11,0)</f>
        <v>廖云虹</v>
      </c>
      <c r="Y437">
        <f>VLOOKUP(B437,[1]高三上!$B:$R,12,0)</f>
        <v>70</v>
      </c>
      <c r="Z437" t="str">
        <f>VLOOKUP(B437,[1]高三上!$B:$R,13,0)</f>
        <v>向雅欣</v>
      </c>
      <c r="AA437">
        <f>VLOOKUP(B437,[1]高三上!$B:$R,14,0)</f>
        <v>28</v>
      </c>
      <c r="AB437" t="str">
        <f>VLOOKUP(B437,[1]高三上!$B:$R,15,0)</f>
        <v xml:space="preserve">邱君益 </v>
      </c>
      <c r="AC437">
        <f>VLOOKUP(B437,[1]高三上!$B:$R,16,0)</f>
        <v>29</v>
      </c>
      <c r="AD437" t="str">
        <f>VLOOKUP(B437,[1]高三上!$B:$R,17,0)</f>
        <v>金贵</v>
      </c>
      <c r="AE437" t="str">
        <f>VLOOKUP($B437,[1]高二下!$B:$R,6,0)</f>
        <v>71.0</v>
      </c>
      <c r="AF437" t="str">
        <f>VLOOKUP($B437,[1]高二下!$B:$R,7,0)</f>
        <v>甲阿祝玛</v>
      </c>
      <c r="AG437" t="str">
        <f>VLOOKUP($B437,[1]高二下!$B:$R,8,0)</f>
        <v>61.0</v>
      </c>
      <c r="AH437" t="str">
        <f>VLOOKUP($B437,[1]高二下!$B:$R,9,0)</f>
        <v>陈虎林</v>
      </c>
      <c r="AI437" t="str">
        <f>VLOOKUP($B437,[1]高二下!$B:$R,10,0)</f>
        <v>70.0</v>
      </c>
      <c r="AJ437" t="str">
        <f>VLOOKUP($B437,[1]高二下!$B:$R,11,0)</f>
        <v>黄健均</v>
      </c>
      <c r="AK437" t="str">
        <f>VLOOKUP($B437,[1]高二下!$B:$R,12,0)</f>
        <v>80.0</v>
      </c>
      <c r="AL437" t="str">
        <f>VLOOKUP($B437,[1]高二下!$B:$R,13,0)</f>
        <v>向雅欣</v>
      </c>
      <c r="AM437" t="str">
        <f>VLOOKUP($B437,[1]高二下!$B:$R,14,0)</f>
        <v>56.0</v>
      </c>
      <c r="AN437" t="str">
        <f>VLOOKUP($B437,[1]高二下!$B:$R,15,0)</f>
        <v>沙华莺</v>
      </c>
      <c r="AO437" t="str">
        <f>VLOOKUP($B437,[1]高二下!$B:$R,16,0)</f>
        <v>53.0</v>
      </c>
      <c r="AP437" t="str">
        <f>VLOOKUP($B437,[1]高二下!$B:$R,17,0)</f>
        <v>骆泽群</v>
      </c>
      <c r="AQ437" t="e">
        <f>VLOOKUP($B437,[2]高二上!$B:$R,6,0)</f>
        <v>#N/A</v>
      </c>
      <c r="AR437" t="e">
        <f>VLOOKUP($B437,[2]高二上!$B:$R,7,0)</f>
        <v>#N/A</v>
      </c>
      <c r="AS437" t="e">
        <f>VLOOKUP($B437,[2]高二上!$B:$R,8,0)</f>
        <v>#N/A</v>
      </c>
      <c r="AT437" t="e">
        <f>VLOOKUP($B437,[2]高二上!$B:$R,9,0)</f>
        <v>#N/A</v>
      </c>
      <c r="AU437" t="e">
        <f>VLOOKUP($B437,[2]高二上!$B:$R,10,0)</f>
        <v>#N/A</v>
      </c>
      <c r="AV437" t="e">
        <f>VLOOKUP($B437,[2]高二上!$B:$R,11,0)</f>
        <v>#N/A</v>
      </c>
      <c r="AW437" t="e">
        <f>VLOOKUP($B437,[2]高二上!$B:$R,12,0)</f>
        <v>#N/A</v>
      </c>
      <c r="AX437" t="e">
        <f>VLOOKUP($B437,[2]高二上!$B:$R,13,0)</f>
        <v>#N/A</v>
      </c>
      <c r="AY437" t="e">
        <f>VLOOKUP($B437,[2]高二上!$B:$R,14,0)</f>
        <v>#N/A</v>
      </c>
      <c r="AZ437" t="e">
        <f>VLOOKUP($B437,[2]高二上!$B:$R,15,0)</f>
        <v>#N/A</v>
      </c>
      <c r="BA437" t="e">
        <f>VLOOKUP($B437,[2]高二上!$B:$R,16,0)</f>
        <v>#N/A</v>
      </c>
      <c r="BB437" t="e">
        <f>VLOOKUP($B437,[2]高二上!$B:$R,17,0)</f>
        <v>#N/A</v>
      </c>
      <c r="BC437">
        <f>VLOOKUP($B437,[1]高一下!$B:$R,6,0)</f>
        <v>87</v>
      </c>
      <c r="BD437" t="str">
        <f>VLOOKUP($B437,[1]高一下!$B:$R,7,0)</f>
        <v>甲阿祝玛</v>
      </c>
      <c r="BE437">
        <f>VLOOKUP($B437,[1]高一下!$B:$R,8,0)</f>
        <v>70</v>
      </c>
      <c r="BF437" t="str">
        <f>VLOOKUP($B437,[1]高一下!$B:$R,9,0)</f>
        <v>梅桂斌</v>
      </c>
      <c r="BG437">
        <f>VLOOKUP($B437,[1]高一下!$B:$R,10,0)</f>
        <v>47.5</v>
      </c>
      <c r="BH437" t="str">
        <f>VLOOKUP($B437,[1]高一下!$B:$R,11,0)</f>
        <v>黄健均</v>
      </c>
      <c r="BI437">
        <f>VLOOKUP($B437,[1]高一下!$B:$R,12,0)</f>
        <v>66</v>
      </c>
      <c r="BJ437" t="str">
        <f>VLOOKUP($B437,[1]高一下!$B:$R,13,0)</f>
        <v>向雅欣</v>
      </c>
      <c r="BK437">
        <f>VLOOKUP($B437,[1]高一下!$B:$R,14,0)</f>
        <v>55</v>
      </c>
      <c r="BL437" t="str">
        <f>VLOOKUP($B437,[1]高一下!$B:$R,15,0)</f>
        <v>沙华莺</v>
      </c>
      <c r="BM437">
        <f>VLOOKUP($B437,[1]高一下!$B:$R,16,0)</f>
        <v>51</v>
      </c>
      <c r="BN437" t="str">
        <f>VLOOKUP($B437,[1]高一下!$B:$R,17,0)</f>
        <v>骆泽群</v>
      </c>
      <c r="BO437">
        <f>VLOOKUP($B437,[1]高一上!$B:$W,5,0)</f>
        <v>96.5</v>
      </c>
      <c r="BP437" t="str">
        <f>VLOOKUP($B437,[1]高一上!$B:$W,6,0)</f>
        <v>甲阿祝玛</v>
      </c>
      <c r="BQ437">
        <f>VLOOKUP($B437,[1]高一上!$B:$W,7,0)</f>
        <v>59</v>
      </c>
      <c r="BR437" t="str">
        <f>VLOOKUP($B437,[1]高一上!$B:$W,8,0)</f>
        <v>梅桂斌</v>
      </c>
      <c r="BS437">
        <f>VLOOKUP($B437,[1]高一上!$B:$W,9,0)</f>
        <v>61.5</v>
      </c>
      <c r="BT437" t="str">
        <f>VLOOKUP($B437,[1]高一上!$B:$W,10,0)</f>
        <v>黄健均</v>
      </c>
      <c r="BU437">
        <f>VLOOKUP($B437,[1]高一上!$B:$W,17,0)</f>
        <v>61</v>
      </c>
      <c r="BV437" t="str">
        <f>VLOOKUP($B437,[1]高一上!$B:$W,18,0)</f>
        <v>向雅欣</v>
      </c>
      <c r="BW437">
        <f>VLOOKUP($B437,[1]高一上!$B:$W,19,0)</f>
        <v>46</v>
      </c>
      <c r="BX437" t="str">
        <f>VLOOKUP($B437,[1]高一上!$B:$W,20,0)</f>
        <v>沙华莺</v>
      </c>
      <c r="BY437">
        <f>VLOOKUP($B437,[1]高一上!$B:$W,21,0)</f>
        <v>46</v>
      </c>
      <c r="BZ437" t="str">
        <f>VLOOKUP($B437,[1]高一上!$B:$W,22,0)</f>
        <v>骆泽群</v>
      </c>
      <c r="CA437">
        <f>VLOOKUP($B437,[1]中考!$B:$N,5,0)</f>
        <v>100</v>
      </c>
      <c r="CB437">
        <f>VLOOKUP($B437,[1]中考!$B:$N,6,0)</f>
        <v>68</v>
      </c>
      <c r="CC437">
        <f>VLOOKUP($B437,[1]中考!$B:$N,7,0)</f>
        <v>112</v>
      </c>
      <c r="CD437">
        <f>VLOOKUP($B437,[1]中考!$B:$N,11,0)</f>
        <v>33</v>
      </c>
      <c r="CE437">
        <f>VLOOKUP($B437,[1]中考!$B:$N,12,0)</f>
        <v>20</v>
      </c>
      <c r="CF437">
        <f>VLOOKUP($B437,[1]中考!$B:$N,13,0)</f>
        <v>36</v>
      </c>
    </row>
    <row r="438" spans="1:84" x14ac:dyDescent="0.2">
      <c r="A438" s="6" t="s">
        <v>1433</v>
      </c>
      <c r="B438" s="1" t="s">
        <v>1434</v>
      </c>
      <c r="C438" s="1" t="s">
        <v>1353</v>
      </c>
      <c r="D438" s="1" t="s">
        <v>853</v>
      </c>
      <c r="E438" s="1" t="s">
        <v>1435</v>
      </c>
      <c r="F438" s="1">
        <v>416</v>
      </c>
      <c r="G438" s="1">
        <v>101</v>
      </c>
      <c r="H438" s="1" t="s">
        <v>1355</v>
      </c>
      <c r="I438" s="1">
        <v>68</v>
      </c>
      <c r="J438" s="1" t="s">
        <v>1188</v>
      </c>
      <c r="K438" s="1">
        <v>78</v>
      </c>
      <c r="L438" s="1" t="s">
        <v>1356</v>
      </c>
      <c r="M438" s="1">
        <v>66</v>
      </c>
      <c r="N438" s="1" t="s">
        <v>856</v>
      </c>
      <c r="O438" s="1">
        <v>50.5</v>
      </c>
      <c r="P438" s="1" t="s">
        <v>1357</v>
      </c>
      <c r="Q438" s="1">
        <v>52</v>
      </c>
      <c r="R438" s="1" t="s">
        <v>1358</v>
      </c>
      <c r="S438">
        <f>VLOOKUP(B438,[1]高三上!$B:$R,6,0)</f>
        <v>100</v>
      </c>
      <c r="T438" t="str">
        <f>VLOOKUP(B438,[1]高三上!$B:$R,7,0)</f>
        <v>甲阿祝玛</v>
      </c>
      <c r="U438">
        <f>VLOOKUP(B438,[1]高三上!$B:$R,8,0)</f>
        <v>85</v>
      </c>
      <c r="V438" t="str">
        <f>VLOOKUP(B438,[1]高三上!$B:$R,9,0)</f>
        <v>陈虎林</v>
      </c>
      <c r="W438">
        <f>VLOOKUP(B438,[1]高三上!$B:$R,10,0)</f>
        <v>63.5</v>
      </c>
      <c r="X438" t="str">
        <f>VLOOKUP(B438,[1]高三上!$B:$R,11,0)</f>
        <v>廖云虹</v>
      </c>
      <c r="Y438">
        <f>VLOOKUP(B438,[1]高三上!$B:$R,12,0)</f>
        <v>57.5</v>
      </c>
      <c r="Z438" t="str">
        <f>VLOOKUP(B438,[1]高三上!$B:$R,13,0)</f>
        <v>向雅欣</v>
      </c>
      <c r="AA438">
        <f>VLOOKUP(B438,[1]高三上!$B:$R,14,0)</f>
        <v>39</v>
      </c>
      <c r="AB438" t="str">
        <f>VLOOKUP(B438,[1]高三上!$B:$R,15,0)</f>
        <v xml:space="preserve">邱君益 </v>
      </c>
      <c r="AC438">
        <f>VLOOKUP(B438,[1]高三上!$B:$R,16,0)</f>
        <v>48</v>
      </c>
      <c r="AD438" t="str">
        <f>VLOOKUP(B438,[1]高三上!$B:$R,17,0)</f>
        <v>金贵</v>
      </c>
      <c r="AE438" t="str">
        <f>VLOOKUP($B438,[1]高二下!$B:$R,6,0)</f>
        <v>79.0</v>
      </c>
      <c r="AF438" t="str">
        <f>VLOOKUP($B438,[1]高二下!$B:$R,7,0)</f>
        <v>甲阿祝玛</v>
      </c>
      <c r="AG438" t="str">
        <f>VLOOKUP($B438,[1]高二下!$B:$R,8,0)</f>
        <v>79.0</v>
      </c>
      <c r="AH438" t="str">
        <f>VLOOKUP($B438,[1]高二下!$B:$R,9,0)</f>
        <v>陈虎林</v>
      </c>
      <c r="AI438" t="str">
        <f>VLOOKUP($B438,[1]高二下!$B:$R,10,0)</f>
        <v>61.0</v>
      </c>
      <c r="AJ438" t="str">
        <f>VLOOKUP($B438,[1]高二下!$B:$R,11,0)</f>
        <v>黄健均</v>
      </c>
      <c r="AK438" t="str">
        <f>VLOOKUP($B438,[1]高二下!$B:$R,12,0)</f>
        <v>67.0</v>
      </c>
      <c r="AL438" t="str">
        <f>VLOOKUP($B438,[1]高二下!$B:$R,13,0)</f>
        <v>向雅欣</v>
      </c>
      <c r="AM438" t="str">
        <f>VLOOKUP($B438,[1]高二下!$B:$R,14,0)</f>
        <v>52.0</v>
      </c>
      <c r="AN438" t="str">
        <f>VLOOKUP($B438,[1]高二下!$B:$R,15,0)</f>
        <v>沙华莺</v>
      </c>
      <c r="AO438" t="str">
        <f>VLOOKUP($B438,[1]高二下!$B:$R,16,0)</f>
        <v>53.0</v>
      </c>
      <c r="AP438" t="str">
        <f>VLOOKUP($B438,[1]高二下!$B:$R,17,0)</f>
        <v>骆泽群</v>
      </c>
      <c r="AQ438" t="e">
        <f>VLOOKUP($B438,[2]高二上!$B:$R,6,0)</f>
        <v>#N/A</v>
      </c>
      <c r="AR438" t="e">
        <f>VLOOKUP($B438,[2]高二上!$B:$R,7,0)</f>
        <v>#N/A</v>
      </c>
      <c r="AS438" t="e">
        <f>VLOOKUP($B438,[2]高二上!$B:$R,8,0)</f>
        <v>#N/A</v>
      </c>
      <c r="AT438" t="e">
        <f>VLOOKUP($B438,[2]高二上!$B:$R,9,0)</f>
        <v>#N/A</v>
      </c>
      <c r="AU438" t="e">
        <f>VLOOKUP($B438,[2]高二上!$B:$R,10,0)</f>
        <v>#N/A</v>
      </c>
      <c r="AV438" t="e">
        <f>VLOOKUP($B438,[2]高二上!$B:$R,11,0)</f>
        <v>#N/A</v>
      </c>
      <c r="AW438" t="e">
        <f>VLOOKUP($B438,[2]高二上!$B:$R,12,0)</f>
        <v>#N/A</v>
      </c>
      <c r="AX438" t="e">
        <f>VLOOKUP($B438,[2]高二上!$B:$R,13,0)</f>
        <v>#N/A</v>
      </c>
      <c r="AY438" t="e">
        <f>VLOOKUP($B438,[2]高二上!$B:$R,14,0)</f>
        <v>#N/A</v>
      </c>
      <c r="AZ438" t="e">
        <f>VLOOKUP($B438,[2]高二上!$B:$R,15,0)</f>
        <v>#N/A</v>
      </c>
      <c r="BA438" t="e">
        <f>VLOOKUP($B438,[2]高二上!$B:$R,16,0)</f>
        <v>#N/A</v>
      </c>
      <c r="BB438" t="e">
        <f>VLOOKUP($B438,[2]高二上!$B:$R,17,0)</f>
        <v>#N/A</v>
      </c>
      <c r="BC438">
        <f>VLOOKUP($B438,[1]高一下!$B:$R,6,0)</f>
        <v>90</v>
      </c>
      <c r="BD438" t="str">
        <f>VLOOKUP($B438,[1]高一下!$B:$R,7,0)</f>
        <v>甲阿祝玛</v>
      </c>
      <c r="BE438">
        <f>VLOOKUP($B438,[1]高一下!$B:$R,8,0)</f>
        <v>86</v>
      </c>
      <c r="BF438" t="str">
        <f>VLOOKUP($B438,[1]高一下!$B:$R,9,0)</f>
        <v>梅桂斌</v>
      </c>
      <c r="BG438">
        <f>VLOOKUP($B438,[1]高一下!$B:$R,10,0)</f>
        <v>37.5</v>
      </c>
      <c r="BH438" t="str">
        <f>VLOOKUP($B438,[1]高一下!$B:$R,11,0)</f>
        <v>黄健均</v>
      </c>
      <c r="BI438">
        <f>VLOOKUP($B438,[1]高一下!$B:$R,12,0)</f>
        <v>59</v>
      </c>
      <c r="BJ438" t="str">
        <f>VLOOKUP($B438,[1]高一下!$B:$R,13,0)</f>
        <v>向雅欣</v>
      </c>
      <c r="BK438">
        <f>VLOOKUP($B438,[1]高一下!$B:$R,14,0)</f>
        <v>67</v>
      </c>
      <c r="BL438" t="str">
        <f>VLOOKUP($B438,[1]高一下!$B:$R,15,0)</f>
        <v>沙华莺</v>
      </c>
      <c r="BM438">
        <f>VLOOKUP($B438,[1]高一下!$B:$R,16,0)</f>
        <v>59</v>
      </c>
      <c r="BN438" t="str">
        <f>VLOOKUP($B438,[1]高一下!$B:$R,17,0)</f>
        <v>骆泽群</v>
      </c>
      <c r="BO438">
        <f>VLOOKUP($B438,[1]高一上!$B:$W,5,0)</f>
        <v>77</v>
      </c>
      <c r="BP438" t="str">
        <f>VLOOKUP($B438,[1]高一上!$B:$W,6,0)</f>
        <v>甲阿祝玛</v>
      </c>
      <c r="BQ438">
        <f>VLOOKUP($B438,[1]高一上!$B:$W,7,0)</f>
        <v>55</v>
      </c>
      <c r="BR438" t="str">
        <f>VLOOKUP($B438,[1]高一上!$B:$W,8,0)</f>
        <v>梅桂斌</v>
      </c>
      <c r="BS438">
        <f>VLOOKUP($B438,[1]高一上!$B:$W,9,0)</f>
        <v>56.5</v>
      </c>
      <c r="BT438" t="str">
        <f>VLOOKUP($B438,[1]高一上!$B:$W,10,0)</f>
        <v>黄健均</v>
      </c>
      <c r="BU438">
        <f>VLOOKUP($B438,[1]高一上!$B:$W,17,0)</f>
        <v>43</v>
      </c>
      <c r="BV438" t="str">
        <f>VLOOKUP($B438,[1]高一上!$B:$W,18,0)</f>
        <v>向雅欣</v>
      </c>
      <c r="BW438">
        <f>VLOOKUP($B438,[1]高一上!$B:$W,19,0)</f>
        <v>54</v>
      </c>
      <c r="BX438" t="str">
        <f>VLOOKUP($B438,[1]高一上!$B:$W,20,0)</f>
        <v>沙华莺</v>
      </c>
      <c r="BY438">
        <f>VLOOKUP($B438,[1]高一上!$B:$W,21,0)</f>
        <v>54</v>
      </c>
      <c r="BZ438" t="str">
        <f>VLOOKUP($B438,[1]高一上!$B:$W,22,0)</f>
        <v>骆泽群</v>
      </c>
      <c r="CA438">
        <f>VLOOKUP($B438,[1]中考!$B:$N,5,0)</f>
        <v>102</v>
      </c>
      <c r="CB438">
        <f>VLOOKUP($B438,[1]中考!$B:$N,6,0)</f>
        <v>82</v>
      </c>
      <c r="CC438">
        <f>VLOOKUP($B438,[1]中考!$B:$N,7,0)</f>
        <v>71</v>
      </c>
      <c r="CD438">
        <f>VLOOKUP($B438,[1]中考!$B:$N,11,0)</f>
        <v>30</v>
      </c>
      <c r="CE438">
        <f>VLOOKUP($B438,[1]中考!$B:$N,12,0)</f>
        <v>18</v>
      </c>
      <c r="CF438">
        <f>VLOOKUP($B438,[1]中考!$B:$N,13,0)</f>
        <v>39</v>
      </c>
    </row>
    <row r="439" spans="1:84" x14ac:dyDescent="0.2">
      <c r="A439" s="6" t="s">
        <v>1436</v>
      </c>
      <c r="B439" s="1" t="s">
        <v>1437</v>
      </c>
      <c r="C439" s="1" t="s">
        <v>1353</v>
      </c>
      <c r="D439" s="1" t="s">
        <v>853</v>
      </c>
      <c r="E439" s="1" t="s">
        <v>1438</v>
      </c>
      <c r="F439" s="1">
        <v>381</v>
      </c>
      <c r="G439" s="1">
        <v>92</v>
      </c>
      <c r="H439" s="1" t="s">
        <v>1355</v>
      </c>
      <c r="I439" s="1">
        <v>90</v>
      </c>
      <c r="J439" s="1" t="s">
        <v>1188</v>
      </c>
      <c r="K439" s="1">
        <v>76</v>
      </c>
      <c r="L439" s="1" t="s">
        <v>1356</v>
      </c>
      <c r="M439" s="1">
        <v>49.5</v>
      </c>
      <c r="N439" s="1" t="s">
        <v>856</v>
      </c>
      <c r="O439" s="1">
        <v>42</v>
      </c>
      <c r="P439" s="1" t="s">
        <v>1357</v>
      </c>
      <c r="Q439" s="1">
        <v>31</v>
      </c>
      <c r="R439" s="1" t="s">
        <v>1358</v>
      </c>
      <c r="S439">
        <f>VLOOKUP(B439,[1]高三上!$B:$R,6,0)</f>
        <v>92</v>
      </c>
      <c r="T439" t="str">
        <f>VLOOKUP(B439,[1]高三上!$B:$R,7,0)</f>
        <v>甲阿祝玛</v>
      </c>
      <c r="U439">
        <f>VLOOKUP(B439,[1]高三上!$B:$R,8,0)</f>
        <v>75</v>
      </c>
      <c r="V439" t="str">
        <f>VLOOKUP(B439,[1]高三上!$B:$R,9,0)</f>
        <v>陈虎林</v>
      </c>
      <c r="W439">
        <f>VLOOKUP(B439,[1]高三上!$B:$R,10,0)</f>
        <v>0</v>
      </c>
      <c r="X439" t="str">
        <f>VLOOKUP(B439,[1]高三上!$B:$R,11,0)</f>
        <v>廖云虹</v>
      </c>
      <c r="Y439">
        <f>VLOOKUP(B439,[1]高三上!$B:$R,12,0)</f>
        <v>0</v>
      </c>
      <c r="Z439" t="str">
        <f>VLOOKUP(B439,[1]高三上!$B:$R,13,0)</f>
        <v>向雅欣</v>
      </c>
      <c r="AA439">
        <f>VLOOKUP(B439,[1]高三上!$B:$R,14,0)</f>
        <v>0</v>
      </c>
      <c r="AB439" t="str">
        <f>VLOOKUP(B439,[1]高三上!$B:$R,15,0)</f>
        <v xml:space="preserve">邱君益 </v>
      </c>
      <c r="AC439">
        <f>VLOOKUP(B439,[1]高三上!$B:$R,16,0)</f>
        <v>0</v>
      </c>
      <c r="AD439" t="str">
        <f>VLOOKUP(B439,[1]高三上!$B:$R,17,0)</f>
        <v>金贵</v>
      </c>
      <c r="AE439" t="str">
        <f>VLOOKUP($B439,[1]高二下!$B:$R,6,0)</f>
        <v>84.0</v>
      </c>
      <c r="AF439" t="str">
        <f>VLOOKUP($B439,[1]高二下!$B:$R,7,0)</f>
        <v>甲阿祝玛</v>
      </c>
      <c r="AG439" t="str">
        <f>VLOOKUP($B439,[1]高二下!$B:$R,8,0)</f>
        <v>71.0</v>
      </c>
      <c r="AH439" t="str">
        <f>VLOOKUP($B439,[1]高二下!$B:$R,9,0)</f>
        <v>陈虎林</v>
      </c>
      <c r="AI439" t="str">
        <f>VLOOKUP($B439,[1]高二下!$B:$R,10,0)</f>
        <v>57.0</v>
      </c>
      <c r="AJ439" t="str">
        <f>VLOOKUP($B439,[1]高二下!$B:$R,11,0)</f>
        <v>黄健均</v>
      </c>
      <c r="AK439" t="str">
        <f>VLOOKUP($B439,[1]高二下!$B:$R,12,0)</f>
        <v>72.0</v>
      </c>
      <c r="AL439" t="str">
        <f>VLOOKUP($B439,[1]高二下!$B:$R,13,0)</f>
        <v>向雅欣</v>
      </c>
      <c r="AM439" t="str">
        <f>VLOOKUP($B439,[1]高二下!$B:$R,14,0)</f>
        <v>49.0</v>
      </c>
      <c r="AN439" t="str">
        <f>VLOOKUP($B439,[1]高二下!$B:$R,15,0)</f>
        <v>沙华莺</v>
      </c>
      <c r="AO439" t="str">
        <f>VLOOKUP($B439,[1]高二下!$B:$R,16,0)</f>
        <v>49.0</v>
      </c>
      <c r="AP439" t="str">
        <f>VLOOKUP($B439,[1]高二下!$B:$R,17,0)</f>
        <v>骆泽群</v>
      </c>
      <c r="AQ439" t="e">
        <f>VLOOKUP($B439,[2]高二上!$B:$R,6,0)</f>
        <v>#N/A</v>
      </c>
      <c r="AR439" t="e">
        <f>VLOOKUP($B439,[2]高二上!$B:$R,7,0)</f>
        <v>#N/A</v>
      </c>
      <c r="AS439" t="e">
        <f>VLOOKUP($B439,[2]高二上!$B:$R,8,0)</f>
        <v>#N/A</v>
      </c>
      <c r="AT439" t="e">
        <f>VLOOKUP($B439,[2]高二上!$B:$R,9,0)</f>
        <v>#N/A</v>
      </c>
      <c r="AU439" t="e">
        <f>VLOOKUP($B439,[2]高二上!$B:$R,10,0)</f>
        <v>#N/A</v>
      </c>
      <c r="AV439" t="e">
        <f>VLOOKUP($B439,[2]高二上!$B:$R,11,0)</f>
        <v>#N/A</v>
      </c>
      <c r="AW439" t="e">
        <f>VLOOKUP($B439,[2]高二上!$B:$R,12,0)</f>
        <v>#N/A</v>
      </c>
      <c r="AX439" t="e">
        <f>VLOOKUP($B439,[2]高二上!$B:$R,13,0)</f>
        <v>#N/A</v>
      </c>
      <c r="AY439" t="e">
        <f>VLOOKUP($B439,[2]高二上!$B:$R,14,0)</f>
        <v>#N/A</v>
      </c>
      <c r="AZ439" t="e">
        <f>VLOOKUP($B439,[2]高二上!$B:$R,15,0)</f>
        <v>#N/A</v>
      </c>
      <c r="BA439" t="e">
        <f>VLOOKUP($B439,[2]高二上!$B:$R,16,0)</f>
        <v>#N/A</v>
      </c>
      <c r="BB439" t="e">
        <f>VLOOKUP($B439,[2]高二上!$B:$R,17,0)</f>
        <v>#N/A</v>
      </c>
      <c r="BC439">
        <f>VLOOKUP($B439,[1]高一下!$B:$R,6,0)</f>
        <v>88</v>
      </c>
      <c r="BD439" t="str">
        <f>VLOOKUP($B439,[1]高一下!$B:$R,7,0)</f>
        <v>甲阿祝玛</v>
      </c>
      <c r="BE439">
        <f>VLOOKUP($B439,[1]高一下!$B:$R,8,0)</f>
        <v>76</v>
      </c>
      <c r="BF439" t="str">
        <f>VLOOKUP($B439,[1]高一下!$B:$R,9,0)</f>
        <v>梅桂斌</v>
      </c>
      <c r="BG439">
        <f>VLOOKUP($B439,[1]高一下!$B:$R,10,0)</f>
        <v>49</v>
      </c>
      <c r="BH439" t="str">
        <f>VLOOKUP($B439,[1]高一下!$B:$R,11,0)</f>
        <v>黄健均</v>
      </c>
      <c r="BI439">
        <f>VLOOKUP($B439,[1]高一下!$B:$R,12,0)</f>
        <v>64</v>
      </c>
      <c r="BJ439" t="str">
        <f>VLOOKUP($B439,[1]高一下!$B:$R,13,0)</f>
        <v>向雅欣</v>
      </c>
      <c r="BK439">
        <f>VLOOKUP($B439,[1]高一下!$B:$R,14,0)</f>
        <v>49</v>
      </c>
      <c r="BL439" t="str">
        <f>VLOOKUP($B439,[1]高一下!$B:$R,15,0)</f>
        <v>沙华莺</v>
      </c>
      <c r="BM439">
        <f>VLOOKUP($B439,[1]高一下!$B:$R,16,0)</f>
        <v>48</v>
      </c>
      <c r="BN439" t="str">
        <f>VLOOKUP($B439,[1]高一下!$B:$R,17,0)</f>
        <v>骆泽群</v>
      </c>
      <c r="BO439">
        <f>VLOOKUP($B439,[1]高一上!$B:$W,5,0)</f>
        <v>73</v>
      </c>
      <c r="BP439" t="str">
        <f>VLOOKUP($B439,[1]高一上!$B:$W,6,0)</f>
        <v>甲阿祝玛</v>
      </c>
      <c r="BQ439">
        <f>VLOOKUP($B439,[1]高一上!$B:$W,7,0)</f>
        <v>45</v>
      </c>
      <c r="BR439" t="str">
        <f>VLOOKUP($B439,[1]高一上!$B:$W,8,0)</f>
        <v>梅桂斌</v>
      </c>
      <c r="BS439">
        <f>VLOOKUP($B439,[1]高一上!$B:$W,9,0)</f>
        <v>65.5</v>
      </c>
      <c r="BT439" t="str">
        <f>VLOOKUP($B439,[1]高一上!$B:$W,10,0)</f>
        <v>黄健均</v>
      </c>
      <c r="BU439">
        <f>VLOOKUP($B439,[1]高一上!$B:$W,17,0)</f>
        <v>61</v>
      </c>
      <c r="BV439" t="str">
        <f>VLOOKUP($B439,[1]高一上!$B:$W,18,0)</f>
        <v>向雅欣</v>
      </c>
      <c r="BW439">
        <f>VLOOKUP($B439,[1]高一上!$B:$W,19,0)</f>
        <v>50</v>
      </c>
      <c r="BX439" t="str">
        <f>VLOOKUP($B439,[1]高一上!$B:$W,20,0)</f>
        <v>沙华莺</v>
      </c>
      <c r="BY439">
        <f>VLOOKUP($B439,[1]高一上!$B:$W,21,0)</f>
        <v>50</v>
      </c>
      <c r="BZ439" t="str">
        <f>VLOOKUP($B439,[1]高一上!$B:$W,22,0)</f>
        <v>骆泽群</v>
      </c>
      <c r="CA439">
        <f>VLOOKUP($B439,[1]中考!$B:$N,5,0)</f>
        <v>104</v>
      </c>
      <c r="CB439">
        <f>VLOOKUP($B439,[1]中考!$B:$N,6,0)</f>
        <v>94</v>
      </c>
      <c r="CC439">
        <f>VLOOKUP($B439,[1]中考!$B:$N,7,0)</f>
        <v>104</v>
      </c>
      <c r="CD439">
        <f>VLOOKUP($B439,[1]中考!$B:$N,11,0)</f>
        <v>28</v>
      </c>
      <c r="CE439">
        <f>VLOOKUP($B439,[1]中考!$B:$N,12,0)</f>
        <v>30</v>
      </c>
      <c r="CF439">
        <f>VLOOKUP($B439,[1]中考!$B:$N,13,0)</f>
        <v>39</v>
      </c>
    </row>
    <row r="440" spans="1:84" x14ac:dyDescent="0.2">
      <c r="A440" s="6" t="s">
        <v>1439</v>
      </c>
      <c r="B440" s="1" t="s">
        <v>1440</v>
      </c>
      <c r="C440" s="1" t="s">
        <v>1353</v>
      </c>
      <c r="D440" s="1" t="s">
        <v>853</v>
      </c>
      <c r="E440" s="1" t="s">
        <v>1441</v>
      </c>
      <c r="F440" s="1">
        <v>471</v>
      </c>
      <c r="G440" s="1">
        <v>109</v>
      </c>
      <c r="H440" s="1" t="s">
        <v>1355</v>
      </c>
      <c r="I440" s="1">
        <v>66</v>
      </c>
      <c r="J440" s="1" t="s">
        <v>1188</v>
      </c>
      <c r="K440" s="1">
        <v>120</v>
      </c>
      <c r="L440" s="1" t="s">
        <v>1356</v>
      </c>
      <c r="M440" s="1">
        <v>69.5</v>
      </c>
      <c r="N440" s="1" t="s">
        <v>856</v>
      </c>
      <c r="O440" s="1">
        <v>55</v>
      </c>
      <c r="P440" s="1" t="s">
        <v>1357</v>
      </c>
      <c r="Q440" s="1">
        <v>51</v>
      </c>
      <c r="R440" s="1" t="s">
        <v>1358</v>
      </c>
      <c r="S440">
        <f>VLOOKUP(B440,[1]高三上!$B:$R,6,0)</f>
        <v>99</v>
      </c>
      <c r="T440" t="str">
        <f>VLOOKUP(B440,[1]高三上!$B:$R,7,0)</f>
        <v>甲阿祝玛</v>
      </c>
      <c r="U440">
        <f>VLOOKUP(B440,[1]高三上!$B:$R,8,0)</f>
        <v>77</v>
      </c>
      <c r="V440" t="str">
        <f>VLOOKUP(B440,[1]高三上!$B:$R,9,0)</f>
        <v>陈虎林</v>
      </c>
      <c r="W440">
        <f>VLOOKUP(B440,[1]高三上!$B:$R,10,0)</f>
        <v>109</v>
      </c>
      <c r="X440" t="str">
        <f>VLOOKUP(B440,[1]高三上!$B:$R,11,0)</f>
        <v>廖云虹</v>
      </c>
      <c r="Y440">
        <f>VLOOKUP(B440,[1]高三上!$B:$R,12,0)</f>
        <v>64.5</v>
      </c>
      <c r="Z440" t="str">
        <f>VLOOKUP(B440,[1]高三上!$B:$R,13,0)</f>
        <v>向雅欣</v>
      </c>
      <c r="AA440">
        <f>VLOOKUP(B440,[1]高三上!$B:$R,14,0)</f>
        <v>57.5</v>
      </c>
      <c r="AB440" t="str">
        <f>VLOOKUP(B440,[1]高三上!$B:$R,15,0)</f>
        <v xml:space="preserve">邱君益 </v>
      </c>
      <c r="AC440">
        <f>VLOOKUP(B440,[1]高三上!$B:$R,16,0)</f>
        <v>54</v>
      </c>
      <c r="AD440" t="str">
        <f>VLOOKUP(B440,[1]高三上!$B:$R,17,0)</f>
        <v>金贵</v>
      </c>
      <c r="AE440" t="str">
        <f>VLOOKUP($B440,[1]高二下!$B:$R,6,0)</f>
        <v>94.0</v>
      </c>
      <c r="AF440" t="str">
        <f>VLOOKUP($B440,[1]高二下!$B:$R,7,0)</f>
        <v>甲阿祝玛</v>
      </c>
      <c r="AG440" t="str">
        <f>VLOOKUP($B440,[1]高二下!$B:$R,8,0)</f>
        <v>66.0</v>
      </c>
      <c r="AH440" t="str">
        <f>VLOOKUP($B440,[1]高二下!$B:$R,9,0)</f>
        <v>陈虎林</v>
      </c>
      <c r="AI440" t="str">
        <f>VLOOKUP($B440,[1]高二下!$B:$R,10,0)</f>
        <v>98.0</v>
      </c>
      <c r="AJ440" t="str">
        <f>VLOOKUP($B440,[1]高二下!$B:$R,11,0)</f>
        <v>黄健均</v>
      </c>
      <c r="AK440" t="str">
        <f>VLOOKUP($B440,[1]高二下!$B:$R,12,0)</f>
        <v>76.0</v>
      </c>
      <c r="AL440" t="str">
        <f>VLOOKUP($B440,[1]高二下!$B:$R,13,0)</f>
        <v>向雅欣</v>
      </c>
      <c r="AM440" t="str">
        <f>VLOOKUP($B440,[1]高二下!$B:$R,14,0)</f>
        <v>69.0</v>
      </c>
      <c r="AN440" t="str">
        <f>VLOOKUP($B440,[1]高二下!$B:$R,15,0)</f>
        <v>沙华莺</v>
      </c>
      <c r="AO440" t="str">
        <f>VLOOKUP($B440,[1]高二下!$B:$R,16,0)</f>
        <v>60.0</v>
      </c>
      <c r="AP440" t="str">
        <f>VLOOKUP($B440,[1]高二下!$B:$R,17,0)</f>
        <v>骆泽群</v>
      </c>
      <c r="AQ440" t="e">
        <f>VLOOKUP($B440,[2]高二上!$B:$R,6,0)</f>
        <v>#N/A</v>
      </c>
      <c r="AR440" t="e">
        <f>VLOOKUP($B440,[2]高二上!$B:$R,7,0)</f>
        <v>#N/A</v>
      </c>
      <c r="AS440" t="e">
        <f>VLOOKUP($B440,[2]高二上!$B:$R,8,0)</f>
        <v>#N/A</v>
      </c>
      <c r="AT440" t="e">
        <f>VLOOKUP($B440,[2]高二上!$B:$R,9,0)</f>
        <v>#N/A</v>
      </c>
      <c r="AU440" t="e">
        <f>VLOOKUP($B440,[2]高二上!$B:$R,10,0)</f>
        <v>#N/A</v>
      </c>
      <c r="AV440" t="e">
        <f>VLOOKUP($B440,[2]高二上!$B:$R,11,0)</f>
        <v>#N/A</v>
      </c>
      <c r="AW440" t="e">
        <f>VLOOKUP($B440,[2]高二上!$B:$R,12,0)</f>
        <v>#N/A</v>
      </c>
      <c r="AX440" t="e">
        <f>VLOOKUP($B440,[2]高二上!$B:$R,13,0)</f>
        <v>#N/A</v>
      </c>
      <c r="AY440" t="e">
        <f>VLOOKUP($B440,[2]高二上!$B:$R,14,0)</f>
        <v>#N/A</v>
      </c>
      <c r="AZ440" t="e">
        <f>VLOOKUP($B440,[2]高二上!$B:$R,15,0)</f>
        <v>#N/A</v>
      </c>
      <c r="BA440" t="e">
        <f>VLOOKUP($B440,[2]高二上!$B:$R,16,0)</f>
        <v>#N/A</v>
      </c>
      <c r="BB440" t="e">
        <f>VLOOKUP($B440,[2]高二上!$B:$R,17,0)</f>
        <v>#N/A</v>
      </c>
      <c r="BC440">
        <f>VLOOKUP($B440,[1]高一下!$B:$R,6,0)</f>
        <v>105</v>
      </c>
      <c r="BD440" t="str">
        <f>VLOOKUP($B440,[1]高一下!$B:$R,7,0)</f>
        <v>甲阿祝玛</v>
      </c>
      <c r="BE440">
        <f>VLOOKUP($B440,[1]高一下!$B:$R,8,0)</f>
        <v>61</v>
      </c>
      <c r="BF440" t="str">
        <f>VLOOKUP($B440,[1]高一下!$B:$R,9,0)</f>
        <v>梅桂斌</v>
      </c>
      <c r="BG440">
        <f>VLOOKUP($B440,[1]高一下!$B:$R,10,0)</f>
        <v>70.5</v>
      </c>
      <c r="BH440" t="str">
        <f>VLOOKUP($B440,[1]高一下!$B:$R,11,0)</f>
        <v>黄健均</v>
      </c>
      <c r="BI440">
        <f>VLOOKUP($B440,[1]高一下!$B:$R,12,0)</f>
        <v>62</v>
      </c>
      <c r="BJ440" t="str">
        <f>VLOOKUP($B440,[1]高一下!$B:$R,13,0)</f>
        <v>向雅欣</v>
      </c>
      <c r="BK440">
        <f>VLOOKUP($B440,[1]高一下!$B:$R,14,0)</f>
        <v>68</v>
      </c>
      <c r="BL440" t="str">
        <f>VLOOKUP($B440,[1]高一下!$B:$R,15,0)</f>
        <v>沙华莺</v>
      </c>
      <c r="BM440">
        <f>VLOOKUP($B440,[1]高一下!$B:$R,16,0)</f>
        <v>69</v>
      </c>
      <c r="BN440" t="str">
        <f>VLOOKUP($B440,[1]高一下!$B:$R,17,0)</f>
        <v>骆泽群</v>
      </c>
      <c r="BO440">
        <f>VLOOKUP($B440,[1]高一上!$B:$W,5,0)</f>
        <v>93.5</v>
      </c>
      <c r="BP440" t="str">
        <f>VLOOKUP($B440,[1]高一上!$B:$W,6,0)</f>
        <v>甲阿祝玛</v>
      </c>
      <c r="BQ440">
        <f>VLOOKUP($B440,[1]高一上!$B:$W,7,0)</f>
        <v>52</v>
      </c>
      <c r="BR440" t="str">
        <f>VLOOKUP($B440,[1]高一上!$B:$W,8,0)</f>
        <v>梅桂斌</v>
      </c>
      <c r="BS440">
        <f>VLOOKUP($B440,[1]高一上!$B:$W,9,0)</f>
        <v>79</v>
      </c>
      <c r="BT440" t="str">
        <f>VLOOKUP($B440,[1]高一上!$B:$W,10,0)</f>
        <v>黄健均</v>
      </c>
      <c r="BU440">
        <f>VLOOKUP($B440,[1]高一上!$B:$W,17,0)</f>
        <v>66.5</v>
      </c>
      <c r="BV440" t="str">
        <f>VLOOKUP($B440,[1]高一上!$B:$W,18,0)</f>
        <v>向雅欣</v>
      </c>
      <c r="BW440">
        <f>VLOOKUP($B440,[1]高一上!$B:$W,19,0)</f>
        <v>48</v>
      </c>
      <c r="BX440" t="str">
        <f>VLOOKUP($B440,[1]高一上!$B:$W,20,0)</f>
        <v>沙华莺</v>
      </c>
      <c r="BY440">
        <f>VLOOKUP($B440,[1]高一上!$B:$W,21,0)</f>
        <v>48</v>
      </c>
      <c r="BZ440" t="str">
        <f>VLOOKUP($B440,[1]高一上!$B:$W,22,0)</f>
        <v>骆泽群</v>
      </c>
      <c r="CA440">
        <f>VLOOKUP($B440,[1]中考!$B:$N,5,0)</f>
        <v>105</v>
      </c>
      <c r="CB440">
        <f>VLOOKUP($B440,[1]中考!$B:$N,6,0)</f>
        <v>72</v>
      </c>
      <c r="CC440">
        <f>VLOOKUP($B440,[1]中考!$B:$N,7,0)</f>
        <v>116</v>
      </c>
      <c r="CD440">
        <f>VLOOKUP($B440,[1]中考!$B:$N,11,0)</f>
        <v>27</v>
      </c>
      <c r="CE440">
        <f>VLOOKUP($B440,[1]中考!$B:$N,12,0)</f>
        <v>29</v>
      </c>
      <c r="CF440">
        <f>VLOOKUP($B440,[1]中考!$B:$N,13,0)</f>
        <v>32</v>
      </c>
    </row>
    <row r="441" spans="1:84" x14ac:dyDescent="0.2">
      <c r="A441" s="6" t="s">
        <v>1442</v>
      </c>
      <c r="B441" s="1" t="s">
        <v>1443</v>
      </c>
      <c r="C441" s="1" t="s">
        <v>1353</v>
      </c>
      <c r="D441" s="1" t="s">
        <v>853</v>
      </c>
      <c r="E441" s="1" t="s">
        <v>1444</v>
      </c>
      <c r="F441" s="1">
        <v>421</v>
      </c>
      <c r="G441" s="1">
        <v>109</v>
      </c>
      <c r="H441" s="1" t="s">
        <v>1355</v>
      </c>
      <c r="I441" s="1">
        <v>47</v>
      </c>
      <c r="J441" s="1" t="s">
        <v>1188</v>
      </c>
      <c r="K441" s="1">
        <v>97</v>
      </c>
      <c r="L441" s="1" t="s">
        <v>1356</v>
      </c>
      <c r="M441" s="1">
        <v>60</v>
      </c>
      <c r="N441" s="1" t="s">
        <v>856</v>
      </c>
      <c r="O441" s="1">
        <v>62</v>
      </c>
      <c r="P441" s="1" t="s">
        <v>1357</v>
      </c>
      <c r="Q441" s="1">
        <v>46</v>
      </c>
      <c r="R441" s="1" t="s">
        <v>1358</v>
      </c>
      <c r="S441">
        <f>VLOOKUP(B441,[1]高三上!$B:$R,6,0)</f>
        <v>108</v>
      </c>
      <c r="T441" t="str">
        <f>VLOOKUP(B441,[1]高三上!$B:$R,7,0)</f>
        <v>甲阿祝玛</v>
      </c>
      <c r="U441">
        <f>VLOOKUP(B441,[1]高三上!$B:$R,8,0)</f>
        <v>59</v>
      </c>
      <c r="V441" t="str">
        <f>VLOOKUP(B441,[1]高三上!$B:$R,9,0)</f>
        <v>陈虎林</v>
      </c>
      <c r="W441">
        <f>VLOOKUP(B441,[1]高三上!$B:$R,10,0)</f>
        <v>79</v>
      </c>
      <c r="X441" t="str">
        <f>VLOOKUP(B441,[1]高三上!$B:$R,11,0)</f>
        <v>廖云虹</v>
      </c>
      <c r="Y441">
        <f>VLOOKUP(B441,[1]高三上!$B:$R,12,0)</f>
        <v>73.5</v>
      </c>
      <c r="Z441" t="str">
        <f>VLOOKUP(B441,[1]高三上!$B:$R,13,0)</f>
        <v>向雅欣</v>
      </c>
      <c r="AA441">
        <f>VLOOKUP(B441,[1]高三上!$B:$R,14,0)</f>
        <v>47</v>
      </c>
      <c r="AB441" t="str">
        <f>VLOOKUP(B441,[1]高三上!$B:$R,15,0)</f>
        <v xml:space="preserve">邱君益 </v>
      </c>
      <c r="AC441">
        <f>VLOOKUP(B441,[1]高三上!$B:$R,16,0)</f>
        <v>42</v>
      </c>
      <c r="AD441" t="str">
        <f>VLOOKUP(B441,[1]高三上!$B:$R,17,0)</f>
        <v>金贵</v>
      </c>
      <c r="AE441" t="str">
        <f>VLOOKUP($B441,[1]高二下!$B:$R,6,0)</f>
        <v>91.0</v>
      </c>
      <c r="AF441" t="str">
        <f>VLOOKUP($B441,[1]高二下!$B:$R,7,0)</f>
        <v>甲阿祝玛</v>
      </c>
      <c r="AG441" t="str">
        <f>VLOOKUP($B441,[1]高二下!$B:$R,8,0)</f>
        <v>52.0</v>
      </c>
      <c r="AH441" t="str">
        <f>VLOOKUP($B441,[1]高二下!$B:$R,9,0)</f>
        <v>陈虎林</v>
      </c>
      <c r="AI441" t="str">
        <f>VLOOKUP($B441,[1]高二下!$B:$R,10,0)</f>
        <v>70.5</v>
      </c>
      <c r="AJ441" t="str">
        <f>VLOOKUP($B441,[1]高二下!$B:$R,11,0)</f>
        <v>黄健均</v>
      </c>
      <c r="AK441" t="str">
        <f>VLOOKUP($B441,[1]高二下!$B:$R,12,0)</f>
        <v>74.0</v>
      </c>
      <c r="AL441" t="str">
        <f>VLOOKUP($B441,[1]高二下!$B:$R,13,0)</f>
        <v>向雅欣</v>
      </c>
      <c r="AM441" t="str">
        <f>VLOOKUP($B441,[1]高二下!$B:$R,14,0)</f>
        <v>54.0</v>
      </c>
      <c r="AN441" t="str">
        <f>VLOOKUP($B441,[1]高二下!$B:$R,15,0)</f>
        <v>沙华莺</v>
      </c>
      <c r="AO441" t="str">
        <f>VLOOKUP($B441,[1]高二下!$B:$R,16,0)</f>
        <v>57.0</v>
      </c>
      <c r="AP441" t="str">
        <f>VLOOKUP($B441,[1]高二下!$B:$R,17,0)</f>
        <v>骆泽群</v>
      </c>
      <c r="AQ441" t="e">
        <f>VLOOKUP($B441,[2]高二上!$B:$R,6,0)</f>
        <v>#N/A</v>
      </c>
      <c r="AR441" t="e">
        <f>VLOOKUP($B441,[2]高二上!$B:$R,7,0)</f>
        <v>#N/A</v>
      </c>
      <c r="AS441" t="e">
        <f>VLOOKUP($B441,[2]高二上!$B:$R,8,0)</f>
        <v>#N/A</v>
      </c>
      <c r="AT441" t="e">
        <f>VLOOKUP($B441,[2]高二上!$B:$R,9,0)</f>
        <v>#N/A</v>
      </c>
      <c r="AU441" t="e">
        <f>VLOOKUP($B441,[2]高二上!$B:$R,10,0)</f>
        <v>#N/A</v>
      </c>
      <c r="AV441" t="e">
        <f>VLOOKUP($B441,[2]高二上!$B:$R,11,0)</f>
        <v>#N/A</v>
      </c>
      <c r="AW441" t="e">
        <f>VLOOKUP($B441,[2]高二上!$B:$R,12,0)</f>
        <v>#N/A</v>
      </c>
      <c r="AX441" t="e">
        <f>VLOOKUP($B441,[2]高二上!$B:$R,13,0)</f>
        <v>#N/A</v>
      </c>
      <c r="AY441" t="e">
        <f>VLOOKUP($B441,[2]高二上!$B:$R,14,0)</f>
        <v>#N/A</v>
      </c>
      <c r="AZ441" t="e">
        <f>VLOOKUP($B441,[2]高二上!$B:$R,15,0)</f>
        <v>#N/A</v>
      </c>
      <c r="BA441" t="e">
        <f>VLOOKUP($B441,[2]高二上!$B:$R,16,0)</f>
        <v>#N/A</v>
      </c>
      <c r="BB441" t="e">
        <f>VLOOKUP($B441,[2]高二上!$B:$R,17,0)</f>
        <v>#N/A</v>
      </c>
      <c r="BC441">
        <f>VLOOKUP($B441,[1]高一下!$B:$R,6,0)</f>
        <v>93</v>
      </c>
      <c r="BD441" t="str">
        <f>VLOOKUP($B441,[1]高一下!$B:$R,7,0)</f>
        <v>甲阿祝玛</v>
      </c>
      <c r="BE441">
        <f>VLOOKUP($B441,[1]高一下!$B:$R,8,0)</f>
        <v>25</v>
      </c>
      <c r="BF441" t="str">
        <f>VLOOKUP($B441,[1]高一下!$B:$R,9,0)</f>
        <v>梅桂斌</v>
      </c>
      <c r="BG441">
        <f>VLOOKUP($B441,[1]高一下!$B:$R,10,0)</f>
        <v>53.5</v>
      </c>
      <c r="BH441" t="str">
        <f>VLOOKUP($B441,[1]高一下!$B:$R,11,0)</f>
        <v>黄健均</v>
      </c>
      <c r="BI441">
        <f>VLOOKUP($B441,[1]高一下!$B:$R,12,0)</f>
        <v>60</v>
      </c>
      <c r="BJ441" t="str">
        <f>VLOOKUP($B441,[1]高一下!$B:$R,13,0)</f>
        <v>向雅欣</v>
      </c>
      <c r="BK441">
        <f>VLOOKUP($B441,[1]高一下!$B:$R,14,0)</f>
        <v>71</v>
      </c>
      <c r="BL441" t="str">
        <f>VLOOKUP($B441,[1]高一下!$B:$R,15,0)</f>
        <v>沙华莺</v>
      </c>
      <c r="BM441">
        <f>VLOOKUP($B441,[1]高一下!$B:$R,16,0)</f>
        <v>62</v>
      </c>
      <c r="BN441" t="str">
        <f>VLOOKUP($B441,[1]高一下!$B:$R,17,0)</f>
        <v>骆泽群</v>
      </c>
      <c r="BO441">
        <f>VLOOKUP($B441,[1]高一上!$B:$W,5,0)</f>
        <v>92</v>
      </c>
      <c r="BP441" t="str">
        <f>VLOOKUP($B441,[1]高一上!$B:$W,6,0)</f>
        <v>甲阿祝玛</v>
      </c>
      <c r="BQ441">
        <f>VLOOKUP($B441,[1]高一上!$B:$W,7,0)</f>
        <v>38</v>
      </c>
      <c r="BR441" t="str">
        <f>VLOOKUP($B441,[1]高一上!$B:$W,8,0)</f>
        <v>梅桂斌</v>
      </c>
      <c r="BS441">
        <f>VLOOKUP($B441,[1]高一上!$B:$W,9,0)</f>
        <v>56.5</v>
      </c>
      <c r="BT441" t="str">
        <f>VLOOKUP($B441,[1]高一上!$B:$W,10,0)</f>
        <v>黄健均</v>
      </c>
      <c r="BU441">
        <f>VLOOKUP($B441,[1]高一上!$B:$W,17,0)</f>
        <v>70</v>
      </c>
      <c r="BV441" t="str">
        <f>VLOOKUP($B441,[1]高一上!$B:$W,18,0)</f>
        <v>向雅欣</v>
      </c>
      <c r="BW441">
        <f>VLOOKUP($B441,[1]高一上!$B:$W,19,0)</f>
        <v>44</v>
      </c>
      <c r="BX441" t="str">
        <f>VLOOKUP($B441,[1]高一上!$B:$W,20,0)</f>
        <v>沙华莺</v>
      </c>
      <c r="BY441">
        <f>VLOOKUP($B441,[1]高一上!$B:$W,21,0)</f>
        <v>44</v>
      </c>
      <c r="BZ441" t="str">
        <f>VLOOKUP($B441,[1]高一上!$B:$W,22,0)</f>
        <v>骆泽群</v>
      </c>
      <c r="CA441">
        <f>VLOOKUP($B441,[1]中考!$B:$N,5,0)</f>
        <v>112</v>
      </c>
      <c r="CB441">
        <f>VLOOKUP($B441,[1]中考!$B:$N,6,0)</f>
        <v>71</v>
      </c>
      <c r="CC441">
        <f>VLOOKUP($B441,[1]中考!$B:$N,7,0)</f>
        <v>103</v>
      </c>
      <c r="CD441">
        <f>VLOOKUP($B441,[1]中考!$B:$N,11,0)</f>
        <v>36</v>
      </c>
      <c r="CE441">
        <f>VLOOKUP($B441,[1]中考!$B:$N,12,0)</f>
        <v>36</v>
      </c>
      <c r="CF441">
        <f>VLOOKUP($B441,[1]中考!$B:$N,13,0)</f>
        <v>39</v>
      </c>
    </row>
    <row r="442" spans="1:84" x14ac:dyDescent="0.2">
      <c r="A442" s="6" t="s">
        <v>1445</v>
      </c>
      <c r="B442" s="1" t="s">
        <v>1446</v>
      </c>
      <c r="C442" s="1" t="s">
        <v>1353</v>
      </c>
      <c r="D442" s="1" t="s">
        <v>853</v>
      </c>
      <c r="E442" s="1" t="s">
        <v>1447</v>
      </c>
      <c r="F442" s="1">
        <v>436</v>
      </c>
      <c r="G442" s="1">
        <v>96</v>
      </c>
      <c r="H442" s="1" t="s">
        <v>1355</v>
      </c>
      <c r="I442" s="1">
        <v>82</v>
      </c>
      <c r="J442" s="1" t="s">
        <v>1188</v>
      </c>
      <c r="K442" s="1">
        <v>98</v>
      </c>
      <c r="L442" s="1" t="s">
        <v>1356</v>
      </c>
      <c r="M442" s="1">
        <v>58.5</v>
      </c>
      <c r="N442" s="1" t="s">
        <v>856</v>
      </c>
      <c r="O442" s="1">
        <v>63</v>
      </c>
      <c r="P442" s="1" t="s">
        <v>1357</v>
      </c>
      <c r="Q442" s="1">
        <v>38</v>
      </c>
      <c r="R442" s="1" t="s">
        <v>1358</v>
      </c>
      <c r="S442">
        <f>VLOOKUP(B442,[1]高三上!$B:$R,6,0)</f>
        <v>96</v>
      </c>
      <c r="T442" t="str">
        <f>VLOOKUP(B442,[1]高三上!$B:$R,7,0)</f>
        <v>甲阿祝玛</v>
      </c>
      <c r="U442">
        <f>VLOOKUP(B442,[1]高三上!$B:$R,8,0)</f>
        <v>64</v>
      </c>
      <c r="V442" t="str">
        <f>VLOOKUP(B442,[1]高三上!$B:$R,9,0)</f>
        <v>陈虎林</v>
      </c>
      <c r="W442">
        <f>VLOOKUP(B442,[1]高三上!$B:$R,10,0)</f>
        <v>74.5</v>
      </c>
      <c r="X442" t="str">
        <f>VLOOKUP(B442,[1]高三上!$B:$R,11,0)</f>
        <v>廖云虹</v>
      </c>
      <c r="Y442">
        <f>VLOOKUP(B442,[1]高三上!$B:$R,12,0)</f>
        <v>70</v>
      </c>
      <c r="Z442" t="str">
        <f>VLOOKUP(B442,[1]高三上!$B:$R,13,0)</f>
        <v>向雅欣</v>
      </c>
      <c r="AA442">
        <f>VLOOKUP(B442,[1]高三上!$B:$R,14,0)</f>
        <v>51</v>
      </c>
      <c r="AB442" t="str">
        <f>VLOOKUP(B442,[1]高三上!$B:$R,15,0)</f>
        <v xml:space="preserve">邱君益 </v>
      </c>
      <c r="AC442">
        <f>VLOOKUP(B442,[1]高三上!$B:$R,16,0)</f>
        <v>38</v>
      </c>
      <c r="AD442" t="str">
        <f>VLOOKUP(B442,[1]高三上!$B:$R,17,0)</f>
        <v>金贵</v>
      </c>
      <c r="AE442" t="str">
        <f>VLOOKUP($B442,[1]高二下!$B:$R,6,0)</f>
        <v>91.0</v>
      </c>
      <c r="AF442" t="str">
        <f>VLOOKUP($B442,[1]高二下!$B:$R,7,0)</f>
        <v>甲阿祝玛</v>
      </c>
      <c r="AG442" t="str">
        <f>VLOOKUP($B442,[1]高二下!$B:$R,8,0)</f>
        <v>58.0</v>
      </c>
      <c r="AH442" t="str">
        <f>VLOOKUP($B442,[1]高二下!$B:$R,9,0)</f>
        <v>陈虎林</v>
      </c>
      <c r="AI442" t="str">
        <f>VLOOKUP($B442,[1]高二下!$B:$R,10,0)</f>
        <v>91.0</v>
      </c>
      <c r="AJ442" t="str">
        <f>VLOOKUP($B442,[1]高二下!$B:$R,11,0)</f>
        <v>黄健均</v>
      </c>
      <c r="AK442" t="str">
        <f>VLOOKUP($B442,[1]高二下!$B:$R,12,0)</f>
        <v>80.0</v>
      </c>
      <c r="AL442" t="str">
        <f>VLOOKUP($B442,[1]高二下!$B:$R,13,0)</f>
        <v>向雅欣</v>
      </c>
      <c r="AM442" t="str">
        <f>VLOOKUP($B442,[1]高二下!$B:$R,14,0)</f>
        <v>64.0</v>
      </c>
      <c r="AN442" t="str">
        <f>VLOOKUP($B442,[1]高二下!$B:$R,15,0)</f>
        <v>沙华莺</v>
      </c>
      <c r="AO442" t="str">
        <f>VLOOKUP($B442,[1]高二下!$B:$R,16,0)</f>
        <v>62.0</v>
      </c>
      <c r="AP442" t="str">
        <f>VLOOKUP($B442,[1]高二下!$B:$R,17,0)</f>
        <v>骆泽群</v>
      </c>
      <c r="AQ442" t="e">
        <f>VLOOKUP($B442,[2]高二上!$B:$R,6,0)</f>
        <v>#N/A</v>
      </c>
      <c r="AR442" t="e">
        <f>VLOOKUP($B442,[2]高二上!$B:$R,7,0)</f>
        <v>#N/A</v>
      </c>
      <c r="AS442" t="e">
        <f>VLOOKUP($B442,[2]高二上!$B:$R,8,0)</f>
        <v>#N/A</v>
      </c>
      <c r="AT442" t="e">
        <f>VLOOKUP($B442,[2]高二上!$B:$R,9,0)</f>
        <v>#N/A</v>
      </c>
      <c r="AU442" t="e">
        <f>VLOOKUP($B442,[2]高二上!$B:$R,10,0)</f>
        <v>#N/A</v>
      </c>
      <c r="AV442" t="e">
        <f>VLOOKUP($B442,[2]高二上!$B:$R,11,0)</f>
        <v>#N/A</v>
      </c>
      <c r="AW442" t="e">
        <f>VLOOKUP($B442,[2]高二上!$B:$R,12,0)</f>
        <v>#N/A</v>
      </c>
      <c r="AX442" t="e">
        <f>VLOOKUP($B442,[2]高二上!$B:$R,13,0)</f>
        <v>#N/A</v>
      </c>
      <c r="AY442" t="e">
        <f>VLOOKUP($B442,[2]高二上!$B:$R,14,0)</f>
        <v>#N/A</v>
      </c>
      <c r="AZ442" t="e">
        <f>VLOOKUP($B442,[2]高二上!$B:$R,15,0)</f>
        <v>#N/A</v>
      </c>
      <c r="BA442" t="e">
        <f>VLOOKUP($B442,[2]高二上!$B:$R,16,0)</f>
        <v>#N/A</v>
      </c>
      <c r="BB442" t="e">
        <f>VLOOKUP($B442,[2]高二上!$B:$R,17,0)</f>
        <v>#N/A</v>
      </c>
      <c r="BC442">
        <f>VLOOKUP($B442,[1]高一下!$B:$R,6,0)</f>
        <v>87</v>
      </c>
      <c r="BD442" t="str">
        <f>VLOOKUP($B442,[1]高一下!$B:$R,7,0)</f>
        <v>甲阿祝玛</v>
      </c>
      <c r="BE442">
        <f>VLOOKUP($B442,[1]高一下!$B:$R,8,0)</f>
        <v>91</v>
      </c>
      <c r="BF442" t="str">
        <f>VLOOKUP($B442,[1]高一下!$B:$R,9,0)</f>
        <v>梅桂斌</v>
      </c>
      <c r="BG442">
        <f>VLOOKUP($B442,[1]高一下!$B:$R,10,0)</f>
        <v>58</v>
      </c>
      <c r="BH442" t="str">
        <f>VLOOKUP($B442,[1]高一下!$B:$R,11,0)</f>
        <v>黄健均</v>
      </c>
      <c r="BI442">
        <f>VLOOKUP($B442,[1]高一下!$B:$R,12,0)</f>
        <v>48</v>
      </c>
      <c r="BJ442" t="str">
        <f>VLOOKUP($B442,[1]高一下!$B:$R,13,0)</f>
        <v>向雅欣</v>
      </c>
      <c r="BK442">
        <f>VLOOKUP($B442,[1]高一下!$B:$R,14,0)</f>
        <v>67</v>
      </c>
      <c r="BL442" t="str">
        <f>VLOOKUP($B442,[1]高一下!$B:$R,15,0)</f>
        <v>沙华莺</v>
      </c>
      <c r="BM442">
        <f>VLOOKUP($B442,[1]高一下!$B:$R,16,0)</f>
        <v>55</v>
      </c>
      <c r="BN442" t="str">
        <f>VLOOKUP($B442,[1]高一下!$B:$R,17,0)</f>
        <v>骆泽群</v>
      </c>
      <c r="BO442">
        <f>VLOOKUP($B442,[1]高一上!$B:$W,5,0)</f>
        <v>75.5</v>
      </c>
      <c r="BP442" t="str">
        <f>VLOOKUP($B442,[1]高一上!$B:$W,6,0)</f>
        <v>杨志明</v>
      </c>
      <c r="BQ442">
        <f>VLOOKUP($B442,[1]高一上!$B:$W,7,0)</f>
        <v>64</v>
      </c>
      <c r="BR442" t="str">
        <f>VLOOKUP($B442,[1]高一上!$B:$W,8,0)</f>
        <v>次儿祝玛</v>
      </c>
      <c r="BS442">
        <f>VLOOKUP($B442,[1]高一上!$B:$W,9,0)</f>
        <v>66</v>
      </c>
      <c r="BT442" t="str">
        <f>VLOOKUP($B442,[1]高一上!$B:$W,10,0)</f>
        <v>车梦德</v>
      </c>
      <c r="BU442">
        <f>VLOOKUP($B442,[1]高一上!$B:$W,17,0)</f>
        <v>58</v>
      </c>
      <c r="BV442" t="str">
        <f>VLOOKUP($B442,[1]高一上!$B:$W,18,0)</f>
        <v>向雅欣</v>
      </c>
      <c r="BW442">
        <f>VLOOKUP($B442,[1]高一上!$B:$W,19,0)</f>
        <v>54</v>
      </c>
      <c r="BX442" t="str">
        <f>VLOOKUP($B442,[1]高一上!$B:$W,20,0)</f>
        <v>邓琪</v>
      </c>
      <c r="BY442">
        <f>VLOOKUP($B442,[1]高一上!$B:$W,21,0)</f>
        <v>54</v>
      </c>
      <c r="BZ442" t="str">
        <f>VLOOKUP($B442,[1]高一上!$B:$W,22,0)</f>
        <v>李树海</v>
      </c>
      <c r="CA442">
        <f>VLOOKUP($B442,[1]中考!$B:$N,5,0)</f>
        <v>97</v>
      </c>
      <c r="CB442">
        <f>VLOOKUP($B442,[1]中考!$B:$N,6,0)</f>
        <v>95</v>
      </c>
      <c r="CC442">
        <f>VLOOKUP($B442,[1]中考!$B:$N,7,0)</f>
        <v>111</v>
      </c>
      <c r="CD442">
        <f>VLOOKUP($B442,[1]中考!$B:$N,11,0)</f>
        <v>33</v>
      </c>
      <c r="CE442">
        <f>VLOOKUP($B442,[1]中考!$B:$N,12,0)</f>
        <v>33</v>
      </c>
      <c r="CF442">
        <f>VLOOKUP($B442,[1]中考!$B:$N,13,0)</f>
        <v>40</v>
      </c>
    </row>
    <row r="443" spans="1:84" x14ac:dyDescent="0.2">
      <c r="A443" s="6" t="s">
        <v>1448</v>
      </c>
      <c r="B443" s="1" t="s">
        <v>1449</v>
      </c>
      <c r="C443" s="1" t="s">
        <v>1353</v>
      </c>
      <c r="D443" s="1" t="s">
        <v>853</v>
      </c>
      <c r="E443" s="1" t="s">
        <v>1450</v>
      </c>
      <c r="F443" s="1">
        <v>381</v>
      </c>
      <c r="G443" s="1">
        <v>108</v>
      </c>
      <c r="H443" s="1" t="s">
        <v>1355</v>
      </c>
      <c r="I443" s="1">
        <v>57</v>
      </c>
      <c r="J443" s="1" t="s">
        <v>1188</v>
      </c>
      <c r="K443" s="1">
        <v>60</v>
      </c>
      <c r="L443" s="1" t="s">
        <v>1356</v>
      </c>
      <c r="M443" s="1">
        <v>62</v>
      </c>
      <c r="N443" s="1" t="s">
        <v>856</v>
      </c>
      <c r="O443" s="1">
        <v>46</v>
      </c>
      <c r="P443" s="1" t="s">
        <v>1357</v>
      </c>
      <c r="Q443" s="1">
        <v>48</v>
      </c>
      <c r="R443" s="1" t="s">
        <v>1358</v>
      </c>
      <c r="S443">
        <f>VLOOKUP(B443,[1]高三上!$B:$R,6,0)</f>
        <v>95.5</v>
      </c>
      <c r="T443" t="str">
        <f>VLOOKUP(B443,[1]高三上!$B:$R,7,0)</f>
        <v>甲阿祝玛</v>
      </c>
      <c r="U443">
        <f>VLOOKUP(B443,[1]高三上!$B:$R,8,0)</f>
        <v>59</v>
      </c>
      <c r="V443" t="str">
        <f>VLOOKUP(B443,[1]高三上!$B:$R,9,0)</f>
        <v>陈虎林</v>
      </c>
      <c r="W443">
        <f>VLOOKUP(B443,[1]高三上!$B:$R,10,0)</f>
        <v>45</v>
      </c>
      <c r="X443" t="str">
        <f>VLOOKUP(B443,[1]高三上!$B:$R,11,0)</f>
        <v>廖云虹</v>
      </c>
      <c r="Y443">
        <f>VLOOKUP(B443,[1]高三上!$B:$R,12,0)</f>
        <v>69</v>
      </c>
      <c r="Z443" t="str">
        <f>VLOOKUP(B443,[1]高三上!$B:$R,13,0)</f>
        <v>向雅欣</v>
      </c>
      <c r="AA443">
        <f>VLOOKUP(B443,[1]高三上!$B:$R,14,0)</f>
        <v>30</v>
      </c>
      <c r="AB443" t="str">
        <f>VLOOKUP(B443,[1]高三上!$B:$R,15,0)</f>
        <v xml:space="preserve">邱君益 </v>
      </c>
      <c r="AC443">
        <f>VLOOKUP(B443,[1]高三上!$B:$R,16,0)</f>
        <v>35</v>
      </c>
      <c r="AD443" t="str">
        <f>VLOOKUP(B443,[1]高三上!$B:$R,17,0)</f>
        <v>金贵</v>
      </c>
      <c r="AE443" t="str">
        <f>VLOOKUP($B443,[1]高二下!$B:$R,6,0)</f>
        <v>96.0</v>
      </c>
      <c r="AF443" t="str">
        <f>VLOOKUP($B443,[1]高二下!$B:$R,7,0)</f>
        <v>甲阿祝玛</v>
      </c>
      <c r="AG443" t="str">
        <f>VLOOKUP($B443,[1]高二下!$B:$R,8,0)</f>
        <v>29.0</v>
      </c>
      <c r="AH443" t="str">
        <f>VLOOKUP($B443,[1]高二下!$B:$R,9,0)</f>
        <v>陈虎林</v>
      </c>
      <c r="AI443" t="str">
        <f>VLOOKUP($B443,[1]高二下!$B:$R,10,0)</f>
        <v>55.5</v>
      </c>
      <c r="AJ443" t="str">
        <f>VLOOKUP($B443,[1]高二下!$B:$R,11,0)</f>
        <v>黄健均</v>
      </c>
      <c r="AK443" t="str">
        <f>VLOOKUP($B443,[1]高二下!$B:$R,12,0)</f>
        <v>75.0</v>
      </c>
      <c r="AL443" t="str">
        <f>VLOOKUP($B443,[1]高二下!$B:$R,13,0)</f>
        <v>向雅欣</v>
      </c>
      <c r="AM443" t="str">
        <f>VLOOKUP($B443,[1]高二下!$B:$R,14,0)</f>
        <v>58.0</v>
      </c>
      <c r="AN443" t="str">
        <f>VLOOKUP($B443,[1]高二下!$B:$R,15,0)</f>
        <v>沙华莺</v>
      </c>
      <c r="AO443" t="str">
        <f>VLOOKUP($B443,[1]高二下!$B:$R,16,0)</f>
        <v>42.0</v>
      </c>
      <c r="AP443" t="str">
        <f>VLOOKUP($B443,[1]高二下!$B:$R,17,0)</f>
        <v>骆泽群</v>
      </c>
      <c r="AQ443" t="e">
        <f>VLOOKUP($B443,[2]高二上!$B:$R,6,0)</f>
        <v>#N/A</v>
      </c>
      <c r="AR443" t="e">
        <f>VLOOKUP($B443,[2]高二上!$B:$R,7,0)</f>
        <v>#N/A</v>
      </c>
      <c r="AS443" t="e">
        <f>VLOOKUP($B443,[2]高二上!$B:$R,8,0)</f>
        <v>#N/A</v>
      </c>
      <c r="AT443" t="e">
        <f>VLOOKUP($B443,[2]高二上!$B:$R,9,0)</f>
        <v>#N/A</v>
      </c>
      <c r="AU443" t="e">
        <f>VLOOKUP($B443,[2]高二上!$B:$R,10,0)</f>
        <v>#N/A</v>
      </c>
      <c r="AV443" t="e">
        <f>VLOOKUP($B443,[2]高二上!$B:$R,11,0)</f>
        <v>#N/A</v>
      </c>
      <c r="AW443" t="e">
        <f>VLOOKUP($B443,[2]高二上!$B:$R,12,0)</f>
        <v>#N/A</v>
      </c>
      <c r="AX443" t="e">
        <f>VLOOKUP($B443,[2]高二上!$B:$R,13,0)</f>
        <v>#N/A</v>
      </c>
      <c r="AY443" t="e">
        <f>VLOOKUP($B443,[2]高二上!$B:$R,14,0)</f>
        <v>#N/A</v>
      </c>
      <c r="AZ443" t="e">
        <f>VLOOKUP($B443,[2]高二上!$B:$R,15,0)</f>
        <v>#N/A</v>
      </c>
      <c r="BA443" t="e">
        <f>VLOOKUP($B443,[2]高二上!$B:$R,16,0)</f>
        <v>#N/A</v>
      </c>
      <c r="BB443" t="e">
        <f>VLOOKUP($B443,[2]高二上!$B:$R,17,0)</f>
        <v>#N/A</v>
      </c>
      <c r="BC443">
        <f>VLOOKUP($B443,[1]高一下!$B:$R,6,0)</f>
        <v>90</v>
      </c>
      <c r="BD443" t="str">
        <f>VLOOKUP($B443,[1]高一下!$B:$R,7,0)</f>
        <v>甲阿祝玛</v>
      </c>
      <c r="BE443">
        <f>VLOOKUP($B443,[1]高一下!$B:$R,8,0)</f>
        <v>62</v>
      </c>
      <c r="BF443" t="str">
        <f>VLOOKUP($B443,[1]高一下!$B:$R,9,0)</f>
        <v>梅桂斌</v>
      </c>
      <c r="BG443">
        <f>VLOOKUP($B443,[1]高一下!$B:$R,10,0)</f>
        <v>35</v>
      </c>
      <c r="BH443" t="str">
        <f>VLOOKUP($B443,[1]高一下!$B:$R,11,0)</f>
        <v>黄健均</v>
      </c>
      <c r="BI443">
        <f>VLOOKUP($B443,[1]高一下!$B:$R,12,0)</f>
        <v>55</v>
      </c>
      <c r="BJ443" t="str">
        <f>VLOOKUP($B443,[1]高一下!$B:$R,13,0)</f>
        <v>向雅欣</v>
      </c>
      <c r="BK443">
        <f>VLOOKUP($B443,[1]高一下!$B:$R,14,0)</f>
        <v>56</v>
      </c>
      <c r="BL443" t="str">
        <f>VLOOKUP($B443,[1]高一下!$B:$R,15,0)</f>
        <v>沙华莺</v>
      </c>
      <c r="BM443">
        <f>VLOOKUP($B443,[1]高一下!$B:$R,16,0)</f>
        <v>61</v>
      </c>
      <c r="BN443" t="str">
        <f>VLOOKUP($B443,[1]高一下!$B:$R,17,0)</f>
        <v>骆泽群</v>
      </c>
      <c r="BO443">
        <f>VLOOKUP($B443,[1]高一上!$B:$W,5,0)</f>
        <v>94.5</v>
      </c>
      <c r="BP443" t="str">
        <f>VLOOKUP($B443,[1]高一上!$B:$W,6,0)</f>
        <v>甲阿祝玛</v>
      </c>
      <c r="BQ443">
        <f>VLOOKUP($B443,[1]高一上!$B:$W,7,0)</f>
        <v>42</v>
      </c>
      <c r="BR443" t="str">
        <f>VLOOKUP($B443,[1]高一上!$B:$W,8,0)</f>
        <v>梅桂斌</v>
      </c>
      <c r="BS443">
        <f>VLOOKUP($B443,[1]高一上!$B:$W,9,0)</f>
        <v>34</v>
      </c>
      <c r="BT443" t="str">
        <f>VLOOKUP($B443,[1]高一上!$B:$W,10,0)</f>
        <v>黄健均</v>
      </c>
      <c r="BU443">
        <f>VLOOKUP($B443,[1]高一上!$B:$W,17,0)</f>
        <v>58</v>
      </c>
      <c r="BV443" t="str">
        <f>VLOOKUP($B443,[1]高一上!$B:$W,18,0)</f>
        <v>向雅欣</v>
      </c>
      <c r="BW443">
        <f>VLOOKUP($B443,[1]高一上!$B:$W,19,0)</f>
        <v>46</v>
      </c>
      <c r="BX443" t="str">
        <f>VLOOKUP($B443,[1]高一上!$B:$W,20,0)</f>
        <v>沙华莺</v>
      </c>
      <c r="BY443">
        <f>VLOOKUP($B443,[1]高一上!$B:$W,21,0)</f>
        <v>46</v>
      </c>
      <c r="BZ443" t="str">
        <f>VLOOKUP($B443,[1]高一上!$B:$W,22,0)</f>
        <v>骆泽群</v>
      </c>
      <c r="CA443">
        <f>VLOOKUP($B443,[1]中考!$B:$N,5,0)</f>
        <v>102</v>
      </c>
      <c r="CB443">
        <f>VLOOKUP($B443,[1]中考!$B:$N,6,0)</f>
        <v>53</v>
      </c>
      <c r="CC443">
        <f>VLOOKUP($B443,[1]中考!$B:$N,7,0)</f>
        <v>106</v>
      </c>
      <c r="CD443">
        <f>VLOOKUP($B443,[1]中考!$B:$N,11,0)</f>
        <v>33</v>
      </c>
      <c r="CE443">
        <f>VLOOKUP($B443,[1]中考!$B:$N,12,0)</f>
        <v>30</v>
      </c>
      <c r="CF443">
        <f>VLOOKUP($B443,[1]中考!$B:$N,13,0)</f>
        <v>35</v>
      </c>
    </row>
    <row r="444" spans="1:84" x14ac:dyDescent="0.2">
      <c r="A444" s="6" t="s">
        <v>1451</v>
      </c>
      <c r="B444" s="1" t="s">
        <v>1452</v>
      </c>
      <c r="C444" s="1" t="s">
        <v>1353</v>
      </c>
      <c r="D444" s="1" t="s">
        <v>853</v>
      </c>
      <c r="E444" s="1" t="s">
        <v>1453</v>
      </c>
      <c r="F444" s="1">
        <v>297</v>
      </c>
      <c r="G444" s="1">
        <v>91</v>
      </c>
      <c r="H444" s="1" t="s">
        <v>1355</v>
      </c>
      <c r="I444" s="1">
        <v>32</v>
      </c>
      <c r="J444" s="1" t="s">
        <v>1188</v>
      </c>
      <c r="K444" s="1">
        <v>55</v>
      </c>
      <c r="L444" s="1" t="s">
        <v>1356</v>
      </c>
      <c r="M444" s="1">
        <v>42.5</v>
      </c>
      <c r="N444" s="1" t="s">
        <v>856</v>
      </c>
      <c r="O444" s="1">
        <v>43.5</v>
      </c>
      <c r="P444" s="1" t="s">
        <v>1357</v>
      </c>
      <c r="Q444" s="1">
        <v>33</v>
      </c>
      <c r="R444" s="1" t="s">
        <v>1358</v>
      </c>
      <c r="S444" s="11">
        <v>0</v>
      </c>
      <c r="T444" s="11" t="str">
        <f>VLOOKUP(B444,[1]高三上!$B:$R,7,0)</f>
        <v>甲阿祝玛</v>
      </c>
      <c r="U444" s="11">
        <v>0</v>
      </c>
      <c r="V444" s="11" t="str">
        <f>VLOOKUP(B444,[1]高三上!$B:$R,9,0)</f>
        <v>陈虎林</v>
      </c>
      <c r="W444" s="11">
        <v>0</v>
      </c>
      <c r="X444" s="11" t="str">
        <f>VLOOKUP(B444,[1]高三上!$B:$R,11,0)</f>
        <v>廖云虹</v>
      </c>
      <c r="Y444" s="11">
        <v>0</v>
      </c>
      <c r="Z444" s="11" t="str">
        <f>VLOOKUP(B444,[1]高三上!$B:$R,13,0)</f>
        <v>向雅欣</v>
      </c>
      <c r="AA444" s="11">
        <v>0</v>
      </c>
      <c r="AB444" s="11" t="str">
        <f>VLOOKUP(B444,[1]高三上!$B:$R,15,0)</f>
        <v xml:space="preserve">邱君益 </v>
      </c>
      <c r="AC444" s="11">
        <v>0</v>
      </c>
      <c r="AD444" s="11" t="str">
        <f>VLOOKUP(B444,[1]高三上!$B:$R,17,0)</f>
        <v>金贵</v>
      </c>
      <c r="AE444">
        <v>0</v>
      </c>
      <c r="AF444" t="str">
        <f>VLOOKUP($B444,[1]高二下!$B:$R,7,0)</f>
        <v>甲阿祝玛</v>
      </c>
      <c r="AG444">
        <v>0</v>
      </c>
      <c r="AH444" t="str">
        <f>VLOOKUP($B444,[1]高二下!$B:$R,9,0)</f>
        <v>陈虎林</v>
      </c>
      <c r="AI444">
        <v>0</v>
      </c>
      <c r="AJ444" t="str">
        <f>VLOOKUP($B444,[1]高二下!$B:$R,11,0)</f>
        <v>黄健均</v>
      </c>
      <c r="AK444">
        <v>0</v>
      </c>
      <c r="AL444" t="str">
        <f>VLOOKUP($B444,[1]高二下!$B:$R,13,0)</f>
        <v>向雅欣</v>
      </c>
      <c r="AM444">
        <v>0</v>
      </c>
      <c r="AN444" t="str">
        <f>VLOOKUP($B444,[1]高二下!$B:$R,15,0)</f>
        <v>沙华莺</v>
      </c>
      <c r="AO444">
        <v>0</v>
      </c>
      <c r="AP444" t="str">
        <f>VLOOKUP($B444,[1]高二下!$B:$R,17,0)</f>
        <v>骆泽群</v>
      </c>
      <c r="AQ444" t="e">
        <f>VLOOKUP($B444,[2]高二上!$B:$R,6,0)</f>
        <v>#N/A</v>
      </c>
      <c r="AR444" t="e">
        <f>VLOOKUP($B444,[2]高二上!$B:$R,7,0)</f>
        <v>#N/A</v>
      </c>
      <c r="AS444" t="e">
        <f>VLOOKUP($B444,[2]高二上!$B:$R,8,0)</f>
        <v>#N/A</v>
      </c>
      <c r="AT444" t="e">
        <f>VLOOKUP($B444,[2]高二上!$B:$R,9,0)</f>
        <v>#N/A</v>
      </c>
      <c r="AU444" t="e">
        <f>VLOOKUP($B444,[2]高二上!$B:$R,10,0)</f>
        <v>#N/A</v>
      </c>
      <c r="AV444" t="e">
        <f>VLOOKUP($B444,[2]高二上!$B:$R,11,0)</f>
        <v>#N/A</v>
      </c>
      <c r="AW444" t="e">
        <f>VLOOKUP($B444,[2]高二上!$B:$R,12,0)</f>
        <v>#N/A</v>
      </c>
      <c r="AX444" t="e">
        <f>VLOOKUP($B444,[2]高二上!$B:$R,13,0)</f>
        <v>#N/A</v>
      </c>
      <c r="AY444" t="e">
        <f>VLOOKUP($B444,[2]高二上!$B:$R,14,0)</f>
        <v>#N/A</v>
      </c>
      <c r="AZ444" t="e">
        <f>VLOOKUP($B444,[2]高二上!$B:$R,15,0)</f>
        <v>#N/A</v>
      </c>
      <c r="BA444" t="e">
        <f>VLOOKUP($B444,[2]高二上!$B:$R,16,0)</f>
        <v>#N/A</v>
      </c>
      <c r="BB444" t="e">
        <f>VLOOKUP($B444,[2]高二上!$B:$R,17,0)</f>
        <v>#N/A</v>
      </c>
      <c r="BC444">
        <f>VLOOKUP($B444,[1]高一下!$B:$R,6,0)</f>
        <v>96</v>
      </c>
      <c r="BD444" t="str">
        <f>VLOOKUP($B444,[1]高一下!$B:$R,7,0)</f>
        <v>甲阿祝玛</v>
      </c>
      <c r="BE444">
        <f>VLOOKUP($B444,[1]高一下!$B:$R,8,0)</f>
        <v>16</v>
      </c>
      <c r="BF444" t="str">
        <f>VLOOKUP($B444,[1]高一下!$B:$R,9,0)</f>
        <v>梅桂斌</v>
      </c>
      <c r="BG444">
        <f>VLOOKUP($B444,[1]高一下!$B:$R,10,0)</f>
        <v>44.5</v>
      </c>
      <c r="BH444" t="str">
        <f>VLOOKUP($B444,[1]高一下!$B:$R,11,0)</f>
        <v>黄健均</v>
      </c>
      <c r="BI444">
        <f>VLOOKUP($B444,[1]高一下!$B:$R,12,0)</f>
        <v>51</v>
      </c>
      <c r="BJ444" t="str">
        <f>VLOOKUP($B444,[1]高一下!$B:$R,13,0)</f>
        <v>向雅欣</v>
      </c>
      <c r="BK444">
        <f>VLOOKUP($B444,[1]高一下!$B:$R,14,0)</f>
        <v>52</v>
      </c>
      <c r="BL444" t="str">
        <f>VLOOKUP($B444,[1]高一下!$B:$R,15,0)</f>
        <v>沙华莺</v>
      </c>
      <c r="BM444">
        <f>VLOOKUP($B444,[1]高一下!$B:$R,16,0)</f>
        <v>62</v>
      </c>
      <c r="BN444" t="str">
        <f>VLOOKUP($B444,[1]高一下!$B:$R,17,0)</f>
        <v>骆泽群</v>
      </c>
      <c r="BO444">
        <f>VLOOKUP($B444,[1]高一上!$B:$W,5,0)</f>
        <v>83.5</v>
      </c>
      <c r="BP444" t="str">
        <f>VLOOKUP($B444,[1]高一上!$B:$W,6,0)</f>
        <v>甲阿祝玛</v>
      </c>
      <c r="BQ444">
        <f>VLOOKUP($B444,[1]高一上!$B:$W,7,0)</f>
        <v>52</v>
      </c>
      <c r="BR444" t="str">
        <f>VLOOKUP($B444,[1]高一上!$B:$W,8,0)</f>
        <v>梅桂斌</v>
      </c>
      <c r="BS444">
        <f>VLOOKUP($B444,[1]高一上!$B:$W,9,0)</f>
        <v>55.5</v>
      </c>
      <c r="BT444" t="str">
        <f>VLOOKUP($B444,[1]高一上!$B:$W,10,0)</f>
        <v>黄健均</v>
      </c>
      <c r="BU444">
        <f>VLOOKUP($B444,[1]高一上!$B:$W,17,0)</f>
        <v>63</v>
      </c>
      <c r="BV444" t="str">
        <f>VLOOKUP($B444,[1]高一上!$B:$W,18,0)</f>
        <v>向雅欣</v>
      </c>
      <c r="BW444">
        <f>VLOOKUP($B444,[1]高一上!$B:$W,19,0)</f>
        <v>46</v>
      </c>
      <c r="BX444" t="str">
        <f>VLOOKUP($B444,[1]高一上!$B:$W,20,0)</f>
        <v>沙华莺</v>
      </c>
      <c r="BY444">
        <f>VLOOKUP($B444,[1]高一上!$B:$W,21,0)</f>
        <v>46</v>
      </c>
      <c r="BZ444" t="str">
        <f>VLOOKUP($B444,[1]高一上!$B:$W,22,0)</f>
        <v>骆泽群</v>
      </c>
      <c r="CA444">
        <f>VLOOKUP($B444,[1]中考!$B:$N,5,0)</f>
        <v>105</v>
      </c>
      <c r="CB444">
        <f>VLOOKUP($B444,[1]中考!$B:$N,6,0)</f>
        <v>66</v>
      </c>
      <c r="CC444">
        <f>VLOOKUP($B444,[1]中考!$B:$N,7,0)</f>
        <v>103</v>
      </c>
      <c r="CD444">
        <f>VLOOKUP($B444,[1]中考!$B:$N,11,0)</f>
        <v>30</v>
      </c>
      <c r="CE444">
        <f>VLOOKUP($B444,[1]中考!$B:$N,12,0)</f>
        <v>24</v>
      </c>
      <c r="CF444">
        <f>VLOOKUP($B444,[1]中考!$B:$N,13,0)</f>
        <v>23</v>
      </c>
    </row>
    <row r="445" spans="1:84" x14ac:dyDescent="0.2">
      <c r="A445" s="6" t="s">
        <v>1454</v>
      </c>
      <c r="B445" s="1" t="s">
        <v>1455</v>
      </c>
      <c r="C445" s="1" t="s">
        <v>1353</v>
      </c>
      <c r="D445" s="1" t="s">
        <v>853</v>
      </c>
      <c r="E445" s="1" t="s">
        <v>1456</v>
      </c>
      <c r="F445" s="1">
        <v>364</v>
      </c>
      <c r="G445" s="1">
        <v>100</v>
      </c>
      <c r="H445" s="1" t="s">
        <v>1355</v>
      </c>
      <c r="I445" s="1">
        <v>33</v>
      </c>
      <c r="J445" s="1" t="s">
        <v>1188</v>
      </c>
      <c r="K445" s="1">
        <v>87</v>
      </c>
      <c r="L445" s="1" t="s">
        <v>1356</v>
      </c>
      <c r="M445" s="1">
        <v>56</v>
      </c>
      <c r="N445" s="1" t="s">
        <v>856</v>
      </c>
      <c r="O445" s="1">
        <v>46</v>
      </c>
      <c r="P445" s="1" t="s">
        <v>1357</v>
      </c>
      <c r="Q445" s="1">
        <v>42</v>
      </c>
      <c r="R445" s="1" t="s">
        <v>1358</v>
      </c>
      <c r="S445" s="11">
        <v>0</v>
      </c>
      <c r="T445" s="11" t="str">
        <f>VLOOKUP(B445,[1]高三上!$B:$R,7,0)</f>
        <v>甲阿祝玛</v>
      </c>
      <c r="U445" s="11">
        <v>0</v>
      </c>
      <c r="V445" s="11" t="str">
        <f>VLOOKUP(B445,[1]高三上!$B:$R,9,0)</f>
        <v>陈虎林</v>
      </c>
      <c r="W445" s="11">
        <v>0</v>
      </c>
      <c r="X445" s="11" t="str">
        <f>VLOOKUP(B445,[1]高三上!$B:$R,11,0)</f>
        <v>廖云虹</v>
      </c>
      <c r="Y445" s="11">
        <v>0</v>
      </c>
      <c r="Z445" s="11" t="str">
        <f>VLOOKUP(B445,[1]高三上!$B:$R,13,0)</f>
        <v>向雅欣</v>
      </c>
      <c r="AA445" s="11">
        <v>0</v>
      </c>
      <c r="AB445" s="11" t="str">
        <f>VLOOKUP(B445,[1]高三上!$B:$R,15,0)</f>
        <v xml:space="preserve">邱君益 </v>
      </c>
      <c r="AC445" s="11">
        <v>0</v>
      </c>
      <c r="AD445" s="11" t="str">
        <f>VLOOKUP(B445,[1]高三上!$B:$R,17,0)</f>
        <v>金贵</v>
      </c>
      <c r="AE445">
        <v>0</v>
      </c>
      <c r="AF445" t="str">
        <f>VLOOKUP($B445,[1]高二下!$B:$R,7,0)</f>
        <v>甲阿祝玛</v>
      </c>
      <c r="AG445">
        <v>0</v>
      </c>
      <c r="AH445" t="str">
        <f>VLOOKUP($B445,[1]高二下!$B:$R,9,0)</f>
        <v>陈虎林</v>
      </c>
      <c r="AI445">
        <v>0</v>
      </c>
      <c r="AJ445" t="str">
        <f>VLOOKUP($B445,[1]高二下!$B:$R,11,0)</f>
        <v>黄健均</v>
      </c>
      <c r="AK445">
        <v>0</v>
      </c>
      <c r="AL445" t="str">
        <f>VLOOKUP($B445,[1]高二下!$B:$R,13,0)</f>
        <v>向雅欣</v>
      </c>
      <c r="AM445">
        <v>0</v>
      </c>
      <c r="AN445" t="str">
        <f>VLOOKUP($B445,[1]高二下!$B:$R,15,0)</f>
        <v>沙华莺</v>
      </c>
      <c r="AO445">
        <v>0</v>
      </c>
      <c r="AP445" t="str">
        <f>VLOOKUP($B445,[1]高二下!$B:$R,17,0)</f>
        <v>骆泽群</v>
      </c>
      <c r="AQ445" t="e">
        <f>VLOOKUP($B445,[2]高二上!$B:$R,6,0)</f>
        <v>#N/A</v>
      </c>
      <c r="AR445" t="e">
        <f>VLOOKUP($B445,[2]高二上!$B:$R,7,0)</f>
        <v>#N/A</v>
      </c>
      <c r="AS445" t="e">
        <f>VLOOKUP($B445,[2]高二上!$B:$R,8,0)</f>
        <v>#N/A</v>
      </c>
      <c r="AT445" t="e">
        <f>VLOOKUP($B445,[2]高二上!$B:$R,9,0)</f>
        <v>#N/A</v>
      </c>
      <c r="AU445" t="e">
        <f>VLOOKUP($B445,[2]高二上!$B:$R,10,0)</f>
        <v>#N/A</v>
      </c>
      <c r="AV445" t="e">
        <f>VLOOKUP($B445,[2]高二上!$B:$R,11,0)</f>
        <v>#N/A</v>
      </c>
      <c r="AW445" t="e">
        <f>VLOOKUP($B445,[2]高二上!$B:$R,12,0)</f>
        <v>#N/A</v>
      </c>
      <c r="AX445" t="e">
        <f>VLOOKUP($B445,[2]高二上!$B:$R,13,0)</f>
        <v>#N/A</v>
      </c>
      <c r="AY445" t="e">
        <f>VLOOKUP($B445,[2]高二上!$B:$R,14,0)</f>
        <v>#N/A</v>
      </c>
      <c r="AZ445" t="e">
        <f>VLOOKUP($B445,[2]高二上!$B:$R,15,0)</f>
        <v>#N/A</v>
      </c>
      <c r="BA445" t="e">
        <f>VLOOKUP($B445,[2]高二上!$B:$R,16,0)</f>
        <v>#N/A</v>
      </c>
      <c r="BB445" t="e">
        <f>VLOOKUP($B445,[2]高二上!$B:$R,17,0)</f>
        <v>#N/A</v>
      </c>
      <c r="BC445">
        <f>VLOOKUP($B445,[1]高一下!$B:$R,6,0)</f>
        <v>95</v>
      </c>
      <c r="BD445" t="str">
        <f>VLOOKUP($B445,[1]高一下!$B:$R,7,0)</f>
        <v>甲阿祝玛</v>
      </c>
      <c r="BE445">
        <f>VLOOKUP($B445,[1]高一下!$B:$R,8,0)</f>
        <v>25</v>
      </c>
      <c r="BF445" t="str">
        <f>VLOOKUP($B445,[1]高一下!$B:$R,9,0)</f>
        <v>梅桂斌</v>
      </c>
      <c r="BG445">
        <f>VLOOKUP($B445,[1]高一下!$B:$R,10,0)</f>
        <v>79.5</v>
      </c>
      <c r="BH445" t="str">
        <f>VLOOKUP($B445,[1]高一下!$B:$R,11,0)</f>
        <v>黄健均</v>
      </c>
      <c r="BI445">
        <f>VLOOKUP($B445,[1]高一下!$B:$R,12,0)</f>
        <v>59</v>
      </c>
      <c r="BJ445" t="str">
        <f>VLOOKUP($B445,[1]高一下!$B:$R,13,0)</f>
        <v>向雅欣</v>
      </c>
      <c r="BK445">
        <f>VLOOKUP($B445,[1]高一下!$B:$R,14,0)</f>
        <v>71</v>
      </c>
      <c r="BL445" t="str">
        <f>VLOOKUP($B445,[1]高一下!$B:$R,15,0)</f>
        <v>沙华莺</v>
      </c>
      <c r="BM445">
        <f>VLOOKUP($B445,[1]高一下!$B:$R,16,0)</f>
        <v>61</v>
      </c>
      <c r="BN445" t="str">
        <f>VLOOKUP($B445,[1]高一下!$B:$R,17,0)</f>
        <v>骆泽群</v>
      </c>
      <c r="BO445">
        <f>VLOOKUP($B445,[1]高一上!$B:$W,5,0)</f>
        <v>84</v>
      </c>
      <c r="BP445" t="str">
        <f>VLOOKUP($B445,[1]高一上!$B:$W,6,0)</f>
        <v>甲阿祝玛</v>
      </c>
      <c r="BQ445">
        <f>VLOOKUP($B445,[1]高一上!$B:$W,7,0)</f>
        <v>40</v>
      </c>
      <c r="BR445" t="str">
        <f>VLOOKUP($B445,[1]高一上!$B:$W,8,0)</f>
        <v>梅桂斌</v>
      </c>
      <c r="BS445">
        <f>VLOOKUP($B445,[1]高一上!$B:$W,9,0)</f>
        <v>85</v>
      </c>
      <c r="BT445" t="str">
        <f>VLOOKUP($B445,[1]高一上!$B:$W,10,0)</f>
        <v>黄健均</v>
      </c>
      <c r="BU445">
        <f>VLOOKUP($B445,[1]高一上!$B:$W,17,0)</f>
        <v>64</v>
      </c>
      <c r="BV445" t="str">
        <f>VLOOKUP($B445,[1]高一上!$B:$W,18,0)</f>
        <v>向雅欣</v>
      </c>
      <c r="BW445">
        <f>VLOOKUP($B445,[1]高一上!$B:$W,19,0)</f>
        <v>40</v>
      </c>
      <c r="BX445" t="str">
        <f>VLOOKUP($B445,[1]高一上!$B:$W,20,0)</f>
        <v>沙华莺</v>
      </c>
      <c r="BY445">
        <f>VLOOKUP($B445,[1]高一上!$B:$W,21,0)</f>
        <v>40</v>
      </c>
      <c r="BZ445" t="str">
        <f>VLOOKUP($B445,[1]高一上!$B:$W,22,0)</f>
        <v>骆泽群</v>
      </c>
      <c r="CA445">
        <f>VLOOKUP($B445,[1]中考!$B:$N,5,0)</f>
        <v>106</v>
      </c>
      <c r="CB445">
        <f>VLOOKUP($B445,[1]中考!$B:$N,6,0)</f>
        <v>47</v>
      </c>
      <c r="CC445">
        <f>VLOOKUP($B445,[1]中考!$B:$N,7,0)</f>
        <v>98</v>
      </c>
      <c r="CD445">
        <f>VLOOKUP($B445,[1]中考!$B:$N,11,0)</f>
        <v>34</v>
      </c>
      <c r="CE445">
        <f>VLOOKUP($B445,[1]中考!$B:$N,12,0)</f>
        <v>32</v>
      </c>
      <c r="CF445">
        <f>VLOOKUP($B445,[1]中考!$B:$N,13,0)</f>
        <v>45</v>
      </c>
    </row>
    <row r="446" spans="1:84" x14ac:dyDescent="0.2">
      <c r="A446" s="6" t="s">
        <v>1457</v>
      </c>
      <c r="B446" s="1" t="s">
        <v>1458</v>
      </c>
      <c r="C446" s="1" t="s">
        <v>1353</v>
      </c>
      <c r="D446" s="1" t="s">
        <v>853</v>
      </c>
      <c r="E446" s="1" t="s">
        <v>1459</v>
      </c>
      <c r="F446" s="1">
        <v>353</v>
      </c>
      <c r="G446" s="1">
        <v>95</v>
      </c>
      <c r="H446" s="1" t="s">
        <v>1355</v>
      </c>
      <c r="I446" s="1">
        <v>54</v>
      </c>
      <c r="J446" s="1" t="s">
        <v>1188</v>
      </c>
      <c r="K446" s="1">
        <v>50</v>
      </c>
      <c r="L446" s="1" t="s">
        <v>1356</v>
      </c>
      <c r="M446" s="1">
        <v>40</v>
      </c>
      <c r="N446" s="1" t="s">
        <v>856</v>
      </c>
      <c r="O446" s="1">
        <v>46</v>
      </c>
      <c r="P446" s="1" t="s">
        <v>1357</v>
      </c>
      <c r="Q446" s="1">
        <v>68</v>
      </c>
      <c r="R446" s="1" t="s">
        <v>1358</v>
      </c>
      <c r="S446" s="11">
        <v>0</v>
      </c>
      <c r="T446" s="11" t="s">
        <v>1355</v>
      </c>
      <c r="U446" s="11">
        <v>0</v>
      </c>
      <c r="V446" s="11" t="s">
        <v>1188</v>
      </c>
      <c r="W446" s="11">
        <v>0</v>
      </c>
      <c r="X446" s="11" t="s">
        <v>1356</v>
      </c>
      <c r="Y446" s="11">
        <v>0</v>
      </c>
      <c r="Z446" s="11" t="s">
        <v>856</v>
      </c>
      <c r="AA446" s="11">
        <v>0</v>
      </c>
      <c r="AB446" s="11" t="s">
        <v>1797</v>
      </c>
      <c r="AC446" s="11">
        <v>0</v>
      </c>
      <c r="AD446" s="11" t="s">
        <v>1358</v>
      </c>
      <c r="AE446">
        <v>0</v>
      </c>
      <c r="AF446" t="str">
        <f>VLOOKUP($B446,[1]高二下!$B:$R,7,0)</f>
        <v>甲阿祝玛</v>
      </c>
      <c r="AG446">
        <v>0</v>
      </c>
      <c r="AH446" t="str">
        <f>VLOOKUP($B446,[1]高二下!$B:$R,9,0)</f>
        <v>陈虎林</v>
      </c>
      <c r="AI446">
        <v>0</v>
      </c>
      <c r="AJ446" t="str">
        <f>VLOOKUP($B446,[1]高二下!$B:$R,11,0)</f>
        <v>黄健均</v>
      </c>
      <c r="AK446">
        <v>0</v>
      </c>
      <c r="AL446" t="str">
        <f>VLOOKUP($B446,[1]高二下!$B:$R,13,0)</f>
        <v>向雅欣</v>
      </c>
      <c r="AM446">
        <v>0</v>
      </c>
      <c r="AN446" t="str">
        <f>VLOOKUP($B446,[1]高二下!$B:$R,15,0)</f>
        <v>沙华莺</v>
      </c>
      <c r="AO446">
        <v>0</v>
      </c>
      <c r="AP446" t="str">
        <f>VLOOKUP($B446,[1]高二下!$B:$R,17,0)</f>
        <v>骆泽群</v>
      </c>
      <c r="AQ446" t="e">
        <f>VLOOKUP($B446,[2]高二上!$B:$R,6,0)</f>
        <v>#N/A</v>
      </c>
      <c r="AR446" t="e">
        <f>VLOOKUP($B446,[2]高二上!$B:$R,7,0)</f>
        <v>#N/A</v>
      </c>
      <c r="AS446" t="e">
        <f>VLOOKUP($B446,[2]高二上!$B:$R,8,0)</f>
        <v>#N/A</v>
      </c>
      <c r="AT446" t="e">
        <f>VLOOKUP($B446,[2]高二上!$B:$R,9,0)</f>
        <v>#N/A</v>
      </c>
      <c r="AU446" t="e">
        <f>VLOOKUP($B446,[2]高二上!$B:$R,10,0)</f>
        <v>#N/A</v>
      </c>
      <c r="AV446" t="e">
        <f>VLOOKUP($B446,[2]高二上!$B:$R,11,0)</f>
        <v>#N/A</v>
      </c>
      <c r="AW446" t="e">
        <f>VLOOKUP($B446,[2]高二上!$B:$R,12,0)</f>
        <v>#N/A</v>
      </c>
      <c r="AX446" t="e">
        <f>VLOOKUP($B446,[2]高二上!$B:$R,13,0)</f>
        <v>#N/A</v>
      </c>
      <c r="AY446" t="e">
        <f>VLOOKUP($B446,[2]高二上!$B:$R,14,0)</f>
        <v>#N/A</v>
      </c>
      <c r="AZ446" t="e">
        <f>VLOOKUP($B446,[2]高二上!$B:$R,15,0)</f>
        <v>#N/A</v>
      </c>
      <c r="BA446" t="e">
        <f>VLOOKUP($B446,[2]高二上!$B:$R,16,0)</f>
        <v>#N/A</v>
      </c>
      <c r="BB446" t="e">
        <f>VLOOKUP($B446,[2]高二上!$B:$R,17,0)</f>
        <v>#N/A</v>
      </c>
      <c r="BC446">
        <f>VLOOKUP($B446,[1]高一下!$B:$R,6,0)</f>
        <v>94</v>
      </c>
      <c r="BD446" t="str">
        <f>VLOOKUP($B446,[1]高一下!$B:$R,7,0)</f>
        <v>甲阿祝玛</v>
      </c>
      <c r="BE446">
        <f>VLOOKUP($B446,[1]高一下!$B:$R,8,0)</f>
        <v>36</v>
      </c>
      <c r="BF446" t="str">
        <f>VLOOKUP($B446,[1]高一下!$B:$R,9,0)</f>
        <v>梅桂斌</v>
      </c>
      <c r="BG446">
        <f>VLOOKUP($B446,[1]高一下!$B:$R,10,0)</f>
        <v>34</v>
      </c>
      <c r="BH446" t="str">
        <f>VLOOKUP($B446,[1]高一下!$B:$R,11,0)</f>
        <v>黄健均</v>
      </c>
      <c r="BI446">
        <f>VLOOKUP($B446,[1]高一下!$B:$R,12,0)</f>
        <v>60</v>
      </c>
      <c r="BJ446" t="str">
        <f>VLOOKUP($B446,[1]高一下!$B:$R,13,0)</f>
        <v>向雅欣</v>
      </c>
      <c r="BK446">
        <f>VLOOKUP($B446,[1]高一下!$B:$R,14,0)</f>
        <v>52</v>
      </c>
      <c r="BL446" t="str">
        <f>VLOOKUP($B446,[1]高一下!$B:$R,15,0)</f>
        <v>沙华莺</v>
      </c>
      <c r="BM446">
        <f>VLOOKUP($B446,[1]高一下!$B:$R,16,0)</f>
        <v>64</v>
      </c>
      <c r="BN446" t="str">
        <f>VLOOKUP($B446,[1]高一下!$B:$R,17,0)</f>
        <v>骆泽群</v>
      </c>
      <c r="BO446">
        <f>VLOOKUP($B446,[1]高一上!$B:$W,5,0)</f>
        <v>88.5</v>
      </c>
      <c r="BP446" t="str">
        <f>VLOOKUP($B446,[1]高一上!$B:$W,6,0)</f>
        <v>李志友</v>
      </c>
      <c r="BQ446">
        <f>VLOOKUP($B446,[1]高一上!$B:$W,7,0)</f>
        <v>40</v>
      </c>
      <c r="BR446" t="str">
        <f>VLOOKUP($B446,[1]高一上!$B:$W,8,0)</f>
        <v>马磊</v>
      </c>
      <c r="BS446">
        <f>VLOOKUP($B446,[1]高一上!$B:$W,9,0)</f>
        <v>46</v>
      </c>
      <c r="BT446" t="str">
        <f>VLOOKUP($B446,[1]高一上!$B:$W,10,0)</f>
        <v>东梅</v>
      </c>
      <c r="BU446">
        <f>VLOOKUP($B446,[1]高一上!$B:$W,17,0)</f>
        <v>34</v>
      </c>
      <c r="BV446">
        <f>VLOOKUP($B446,[1]高一上!$B:$W,18,0)</f>
        <v>0</v>
      </c>
      <c r="BW446">
        <f>VLOOKUP($B446,[1]高一上!$B:$W,19,0)</f>
        <v>37</v>
      </c>
      <c r="BX446">
        <f>VLOOKUP($B446,[1]高一上!$B:$W,20,0)</f>
        <v>0</v>
      </c>
      <c r="BY446">
        <f>VLOOKUP($B446,[1]高一上!$B:$W,21,0)</f>
        <v>37</v>
      </c>
      <c r="BZ446">
        <f>VLOOKUP($B446,[1]高一上!$B:$W,22,0)</f>
        <v>0</v>
      </c>
      <c r="CA446">
        <f>VLOOKUP($B446,[1]中考!$B:$N,5,0)</f>
        <v>106</v>
      </c>
      <c r="CB446">
        <f>VLOOKUP($B446,[1]中考!$B:$N,6,0)</f>
        <v>87</v>
      </c>
      <c r="CC446">
        <f>VLOOKUP($B446,[1]中考!$B:$N,7,0)</f>
        <v>53</v>
      </c>
      <c r="CD446">
        <f>VLOOKUP($B446,[1]中考!$B:$N,11,0)</f>
        <v>28</v>
      </c>
      <c r="CE446">
        <f>VLOOKUP($B446,[1]中考!$B:$N,12,0)</f>
        <v>32</v>
      </c>
      <c r="CF446">
        <f>VLOOKUP($B446,[1]中考!$B:$N,13,0)</f>
        <v>35</v>
      </c>
    </row>
    <row r="447" spans="1:84" x14ac:dyDescent="0.2">
      <c r="A447" s="6" t="s">
        <v>1460</v>
      </c>
      <c r="B447" s="1" t="s">
        <v>1461</v>
      </c>
      <c r="C447" s="1" t="s">
        <v>1353</v>
      </c>
      <c r="D447" s="1" t="s">
        <v>853</v>
      </c>
      <c r="E447" s="1" t="s">
        <v>1462</v>
      </c>
      <c r="F447" s="1">
        <v>364</v>
      </c>
      <c r="G447" s="1">
        <v>99</v>
      </c>
      <c r="H447" s="1" t="s">
        <v>1355</v>
      </c>
      <c r="I447" s="1">
        <v>47</v>
      </c>
      <c r="J447" s="1" t="s">
        <v>1188</v>
      </c>
      <c r="K447" s="1">
        <v>99</v>
      </c>
      <c r="L447" s="1" t="s">
        <v>1356</v>
      </c>
      <c r="M447" s="1">
        <v>51</v>
      </c>
      <c r="N447" s="1" t="s">
        <v>856</v>
      </c>
      <c r="O447" s="1">
        <v>39.5</v>
      </c>
      <c r="P447" s="1" t="s">
        <v>1357</v>
      </c>
      <c r="Q447" s="1">
        <v>28</v>
      </c>
      <c r="R447" s="1" t="s">
        <v>1358</v>
      </c>
      <c r="S447" s="11">
        <v>0</v>
      </c>
      <c r="T447" s="11" t="str">
        <f>VLOOKUP(B447,[1]高三上!$B:$R,7,0)</f>
        <v>甲阿祝玛</v>
      </c>
      <c r="U447" s="11">
        <v>0</v>
      </c>
      <c r="V447" s="11" t="str">
        <f>VLOOKUP(B447,[1]高三上!$B:$R,9,0)</f>
        <v>陈虎林</v>
      </c>
      <c r="W447" s="11">
        <v>0</v>
      </c>
      <c r="X447" s="11" t="str">
        <f>VLOOKUP(B447,[1]高三上!$B:$R,11,0)</f>
        <v>廖云虹</v>
      </c>
      <c r="Y447" s="11">
        <v>0</v>
      </c>
      <c r="Z447" s="11" t="str">
        <f>VLOOKUP(B447,[1]高三上!$B:$R,13,0)</f>
        <v>向雅欣</v>
      </c>
      <c r="AA447" s="11">
        <v>0</v>
      </c>
      <c r="AB447" s="11" t="str">
        <f>VLOOKUP(B447,[1]高三上!$B:$R,15,0)</f>
        <v xml:space="preserve">邱君益 </v>
      </c>
      <c r="AC447" s="11">
        <v>0</v>
      </c>
      <c r="AD447" s="11" t="str">
        <f>VLOOKUP(B447,[1]高三上!$B:$R,17,0)</f>
        <v>金贵</v>
      </c>
      <c r="AE447">
        <v>0</v>
      </c>
      <c r="AF447" t="str">
        <f>VLOOKUP($B447,[1]高二下!$B:$R,7,0)</f>
        <v>甲阿祝玛</v>
      </c>
      <c r="AG447">
        <v>0</v>
      </c>
      <c r="AH447" t="str">
        <f>VLOOKUP($B447,[1]高二下!$B:$R,9,0)</f>
        <v>陈虎林</v>
      </c>
      <c r="AI447">
        <v>0</v>
      </c>
      <c r="AJ447" t="str">
        <f>VLOOKUP($B447,[1]高二下!$B:$R,11,0)</f>
        <v>黄健均</v>
      </c>
      <c r="AK447">
        <v>0</v>
      </c>
      <c r="AL447" t="str">
        <f>VLOOKUP($B447,[1]高二下!$B:$R,13,0)</f>
        <v>向雅欣</v>
      </c>
      <c r="AM447">
        <v>0</v>
      </c>
      <c r="AN447" t="str">
        <f>VLOOKUP($B447,[1]高二下!$B:$R,15,0)</f>
        <v>沙华莺</v>
      </c>
      <c r="AO447">
        <v>0</v>
      </c>
      <c r="AP447" t="str">
        <f>VLOOKUP($B447,[1]高二下!$B:$R,17,0)</f>
        <v>骆泽群</v>
      </c>
      <c r="AQ447" t="e">
        <f>VLOOKUP($B447,[2]高二上!$B:$R,6,0)</f>
        <v>#N/A</v>
      </c>
      <c r="AR447" t="e">
        <f>VLOOKUP($B447,[2]高二上!$B:$R,7,0)</f>
        <v>#N/A</v>
      </c>
      <c r="AS447" t="e">
        <f>VLOOKUP($B447,[2]高二上!$B:$R,8,0)</f>
        <v>#N/A</v>
      </c>
      <c r="AT447" t="e">
        <f>VLOOKUP($B447,[2]高二上!$B:$R,9,0)</f>
        <v>#N/A</v>
      </c>
      <c r="AU447" t="e">
        <f>VLOOKUP($B447,[2]高二上!$B:$R,10,0)</f>
        <v>#N/A</v>
      </c>
      <c r="AV447" t="e">
        <f>VLOOKUP($B447,[2]高二上!$B:$R,11,0)</f>
        <v>#N/A</v>
      </c>
      <c r="AW447" t="e">
        <f>VLOOKUP($B447,[2]高二上!$B:$R,12,0)</f>
        <v>#N/A</v>
      </c>
      <c r="AX447" t="e">
        <f>VLOOKUP($B447,[2]高二上!$B:$R,13,0)</f>
        <v>#N/A</v>
      </c>
      <c r="AY447" t="e">
        <f>VLOOKUP($B447,[2]高二上!$B:$R,14,0)</f>
        <v>#N/A</v>
      </c>
      <c r="AZ447" t="e">
        <f>VLOOKUP($B447,[2]高二上!$B:$R,15,0)</f>
        <v>#N/A</v>
      </c>
      <c r="BA447" t="e">
        <f>VLOOKUP($B447,[2]高二上!$B:$R,16,0)</f>
        <v>#N/A</v>
      </c>
      <c r="BB447" t="e">
        <f>VLOOKUP($B447,[2]高二上!$B:$R,17,0)</f>
        <v>#N/A</v>
      </c>
      <c r="BC447">
        <f>VLOOKUP($B447,[1]高一下!$B:$R,6,0)</f>
        <v>96</v>
      </c>
      <c r="BD447" t="str">
        <f>VLOOKUP($B447,[1]高一下!$B:$R,7,0)</f>
        <v>甲阿祝玛</v>
      </c>
      <c r="BE447">
        <f>VLOOKUP($B447,[1]高一下!$B:$R,8,0)</f>
        <v>35</v>
      </c>
      <c r="BF447" t="str">
        <f>VLOOKUP($B447,[1]高一下!$B:$R,9,0)</f>
        <v>梅桂斌</v>
      </c>
      <c r="BG447">
        <f>VLOOKUP($B447,[1]高一下!$B:$R,10,0)</f>
        <v>67.5</v>
      </c>
      <c r="BH447" t="str">
        <f>VLOOKUP($B447,[1]高一下!$B:$R,11,0)</f>
        <v>黄健均</v>
      </c>
      <c r="BI447">
        <f>VLOOKUP($B447,[1]高一下!$B:$R,12,0)</f>
        <v>64</v>
      </c>
      <c r="BJ447" t="str">
        <f>VLOOKUP($B447,[1]高一下!$B:$R,13,0)</f>
        <v>向雅欣</v>
      </c>
      <c r="BK447">
        <f>VLOOKUP($B447,[1]高一下!$B:$R,14,0)</f>
        <v>62</v>
      </c>
      <c r="BL447" t="str">
        <f>VLOOKUP($B447,[1]高一下!$B:$R,15,0)</f>
        <v>沙华莺</v>
      </c>
      <c r="BM447">
        <f>VLOOKUP($B447,[1]高一下!$B:$R,16,0)</f>
        <v>63</v>
      </c>
      <c r="BN447" t="str">
        <f>VLOOKUP($B447,[1]高一下!$B:$R,17,0)</f>
        <v>骆泽群</v>
      </c>
      <c r="BO447">
        <f>VLOOKUP($B447,[1]高一上!$B:$W,5,0)</f>
        <v>84.5</v>
      </c>
      <c r="BP447" t="str">
        <f>VLOOKUP($B447,[1]高一上!$B:$W,6,0)</f>
        <v>甲阿祝玛</v>
      </c>
      <c r="BQ447">
        <f>VLOOKUP($B447,[1]高一上!$B:$W,7,0)</f>
        <v>30</v>
      </c>
      <c r="BR447" t="str">
        <f>VLOOKUP($B447,[1]高一上!$B:$W,8,0)</f>
        <v>梅桂斌</v>
      </c>
      <c r="BS447">
        <f>VLOOKUP($B447,[1]高一上!$B:$W,9,0)</f>
        <v>69</v>
      </c>
      <c r="BT447" t="str">
        <f>VLOOKUP($B447,[1]高一上!$B:$W,10,0)</f>
        <v>黄健均</v>
      </c>
      <c r="BU447">
        <f>VLOOKUP($B447,[1]高一上!$B:$W,17,0)</f>
        <v>72</v>
      </c>
      <c r="BV447" t="str">
        <f>VLOOKUP($B447,[1]高一上!$B:$W,18,0)</f>
        <v>向雅欣</v>
      </c>
      <c r="BW447">
        <f>VLOOKUP($B447,[1]高一上!$B:$W,19,0)</f>
        <v>36</v>
      </c>
      <c r="BX447" t="str">
        <f>VLOOKUP($B447,[1]高一上!$B:$W,20,0)</f>
        <v>沙华莺</v>
      </c>
      <c r="BY447">
        <f>VLOOKUP($B447,[1]高一上!$B:$W,21,0)</f>
        <v>36</v>
      </c>
      <c r="BZ447" t="str">
        <f>VLOOKUP($B447,[1]高一上!$B:$W,22,0)</f>
        <v>骆泽群</v>
      </c>
      <c r="CA447">
        <f>VLOOKUP($B447,[1]中考!$B:$N,5,0)</f>
        <v>101</v>
      </c>
      <c r="CB447">
        <f>VLOOKUP($B447,[1]中考!$B:$N,6,0)</f>
        <v>58</v>
      </c>
      <c r="CC447">
        <f>VLOOKUP($B447,[1]中考!$B:$N,7,0)</f>
        <v>114</v>
      </c>
      <c r="CD447">
        <f>VLOOKUP($B447,[1]中考!$B:$N,11,0)</f>
        <v>34</v>
      </c>
      <c r="CE447">
        <f>VLOOKUP($B447,[1]中考!$B:$N,12,0)</f>
        <v>24</v>
      </c>
      <c r="CF447">
        <f>VLOOKUP($B447,[1]中考!$B:$N,13,0)</f>
        <v>42</v>
      </c>
    </row>
    <row r="448" spans="1:84" x14ac:dyDescent="0.2">
      <c r="A448" s="6" t="s">
        <v>1463</v>
      </c>
      <c r="B448" s="1" t="s">
        <v>1464</v>
      </c>
      <c r="C448" s="1" t="s">
        <v>1353</v>
      </c>
      <c r="D448" s="1" t="s">
        <v>853</v>
      </c>
      <c r="E448" s="1" t="s">
        <v>1465</v>
      </c>
      <c r="F448" s="1">
        <v>385</v>
      </c>
      <c r="G448" s="1">
        <v>101</v>
      </c>
      <c r="H448" s="1" t="s">
        <v>1355</v>
      </c>
      <c r="I448" s="1">
        <v>53</v>
      </c>
      <c r="J448" s="1" t="s">
        <v>1188</v>
      </c>
      <c r="K448" s="1">
        <v>96</v>
      </c>
      <c r="L448" s="1" t="s">
        <v>1356</v>
      </c>
      <c r="M448" s="1">
        <v>56.5</v>
      </c>
      <c r="N448" s="1" t="s">
        <v>856</v>
      </c>
      <c r="O448" s="1">
        <v>48</v>
      </c>
      <c r="P448" s="1" t="s">
        <v>1357</v>
      </c>
      <c r="Q448" s="1">
        <v>30</v>
      </c>
      <c r="R448" s="1" t="s">
        <v>1358</v>
      </c>
      <c r="S448" s="11">
        <v>0</v>
      </c>
      <c r="T448" s="11" t="str">
        <f>VLOOKUP(B448,[1]高三上!$B:$R,7,0)</f>
        <v>甲阿祝玛</v>
      </c>
      <c r="U448" s="11">
        <v>0</v>
      </c>
      <c r="V448" s="11" t="str">
        <f>VLOOKUP(B448,[1]高三上!$B:$R,9,0)</f>
        <v>陈虎林</v>
      </c>
      <c r="W448" s="11">
        <v>0</v>
      </c>
      <c r="X448" s="11" t="str">
        <f>VLOOKUP(B448,[1]高三上!$B:$R,11,0)</f>
        <v>廖云虹</v>
      </c>
      <c r="Y448" s="11">
        <v>0</v>
      </c>
      <c r="Z448" s="11" t="str">
        <f>VLOOKUP(B448,[1]高三上!$B:$R,13,0)</f>
        <v>向雅欣</v>
      </c>
      <c r="AA448" s="11">
        <v>0</v>
      </c>
      <c r="AB448" s="11" t="str">
        <f>VLOOKUP(B448,[1]高三上!$B:$R,15,0)</f>
        <v xml:space="preserve">邱君益 </v>
      </c>
      <c r="AC448" s="11">
        <v>0</v>
      </c>
      <c r="AD448" s="11" t="str">
        <f>VLOOKUP(B448,[1]高三上!$B:$R,17,0)</f>
        <v>金贵</v>
      </c>
      <c r="AE448">
        <v>0</v>
      </c>
      <c r="AF448" t="str">
        <f>VLOOKUP($B448,[1]高二下!$B:$R,7,0)</f>
        <v>甲阿祝玛</v>
      </c>
      <c r="AG448">
        <v>0</v>
      </c>
      <c r="AH448" t="str">
        <f>VLOOKUP($B448,[1]高二下!$B:$R,9,0)</f>
        <v>陈虎林</v>
      </c>
      <c r="AI448">
        <v>0</v>
      </c>
      <c r="AJ448" t="str">
        <f>VLOOKUP($B448,[1]高二下!$B:$R,11,0)</f>
        <v>黄健均</v>
      </c>
      <c r="AK448">
        <v>0</v>
      </c>
      <c r="AL448" t="str">
        <f>VLOOKUP($B448,[1]高二下!$B:$R,13,0)</f>
        <v>向雅欣</v>
      </c>
      <c r="AM448">
        <v>0</v>
      </c>
      <c r="AN448" t="str">
        <f>VLOOKUP($B448,[1]高二下!$B:$R,15,0)</f>
        <v>沙华莺</v>
      </c>
      <c r="AO448">
        <v>0</v>
      </c>
      <c r="AP448" t="str">
        <f>VLOOKUP($B448,[1]高二下!$B:$R,17,0)</f>
        <v>骆泽群</v>
      </c>
      <c r="AQ448" t="e">
        <f>VLOOKUP($B448,[2]高二上!$B:$R,6,0)</f>
        <v>#N/A</v>
      </c>
      <c r="AR448" t="e">
        <f>VLOOKUP($B448,[2]高二上!$B:$R,7,0)</f>
        <v>#N/A</v>
      </c>
      <c r="AS448" t="e">
        <f>VLOOKUP($B448,[2]高二上!$B:$R,8,0)</f>
        <v>#N/A</v>
      </c>
      <c r="AT448" t="e">
        <f>VLOOKUP($B448,[2]高二上!$B:$R,9,0)</f>
        <v>#N/A</v>
      </c>
      <c r="AU448" t="e">
        <f>VLOOKUP($B448,[2]高二上!$B:$R,10,0)</f>
        <v>#N/A</v>
      </c>
      <c r="AV448" t="e">
        <f>VLOOKUP($B448,[2]高二上!$B:$R,11,0)</f>
        <v>#N/A</v>
      </c>
      <c r="AW448" t="e">
        <f>VLOOKUP($B448,[2]高二上!$B:$R,12,0)</f>
        <v>#N/A</v>
      </c>
      <c r="AX448" t="e">
        <f>VLOOKUP($B448,[2]高二上!$B:$R,13,0)</f>
        <v>#N/A</v>
      </c>
      <c r="AY448" t="e">
        <f>VLOOKUP($B448,[2]高二上!$B:$R,14,0)</f>
        <v>#N/A</v>
      </c>
      <c r="AZ448" t="e">
        <f>VLOOKUP($B448,[2]高二上!$B:$R,15,0)</f>
        <v>#N/A</v>
      </c>
      <c r="BA448" t="e">
        <f>VLOOKUP($B448,[2]高二上!$B:$R,16,0)</f>
        <v>#N/A</v>
      </c>
      <c r="BB448" t="e">
        <f>VLOOKUP($B448,[2]高二上!$B:$R,17,0)</f>
        <v>#N/A</v>
      </c>
      <c r="BC448">
        <f>VLOOKUP($B448,[1]高一下!$B:$R,6,0)</f>
        <v>107</v>
      </c>
      <c r="BD448" t="str">
        <f>VLOOKUP($B448,[1]高一下!$B:$R,7,0)</f>
        <v>甲阿祝玛</v>
      </c>
      <c r="BE448">
        <f>VLOOKUP($B448,[1]高一下!$B:$R,8,0)</f>
        <v>22</v>
      </c>
      <c r="BF448" t="str">
        <f>VLOOKUP($B448,[1]高一下!$B:$R,9,0)</f>
        <v>梅桂斌</v>
      </c>
      <c r="BG448">
        <f>VLOOKUP($B448,[1]高一下!$B:$R,10,0)</f>
        <v>80</v>
      </c>
      <c r="BH448" t="str">
        <f>VLOOKUP($B448,[1]高一下!$B:$R,11,0)</f>
        <v>黄健均</v>
      </c>
      <c r="BI448">
        <f>VLOOKUP($B448,[1]高一下!$B:$R,12,0)</f>
        <v>47</v>
      </c>
      <c r="BJ448" t="str">
        <f>VLOOKUP($B448,[1]高一下!$B:$R,13,0)</f>
        <v>向雅欣</v>
      </c>
      <c r="BK448">
        <f>VLOOKUP($B448,[1]高一下!$B:$R,14,0)</f>
        <v>61</v>
      </c>
      <c r="BL448" t="str">
        <f>VLOOKUP($B448,[1]高一下!$B:$R,15,0)</f>
        <v>沙华莺</v>
      </c>
      <c r="BM448">
        <f>VLOOKUP($B448,[1]高一下!$B:$R,16,0)</f>
        <v>71</v>
      </c>
      <c r="BN448" t="str">
        <f>VLOOKUP($B448,[1]高一下!$B:$R,17,0)</f>
        <v>骆泽群</v>
      </c>
      <c r="BO448">
        <f>VLOOKUP($B448,[1]高一上!$B:$W,5,0)</f>
        <v>86.5</v>
      </c>
      <c r="BP448" t="str">
        <f>VLOOKUP($B448,[1]高一上!$B:$W,6,0)</f>
        <v>曹霞</v>
      </c>
      <c r="BQ448">
        <f>VLOOKUP($B448,[1]高一上!$B:$W,7,0)</f>
        <v>35</v>
      </c>
      <c r="BR448" t="str">
        <f>VLOOKUP($B448,[1]高一上!$B:$W,8,0)</f>
        <v>次儿祝玛</v>
      </c>
      <c r="BS448">
        <f>VLOOKUP($B448,[1]高一上!$B:$W,9,0)</f>
        <v>85.5</v>
      </c>
      <c r="BT448" t="str">
        <f>VLOOKUP($B448,[1]高一上!$B:$W,10,0)</f>
        <v>肖秀秀</v>
      </c>
      <c r="BU448">
        <f>VLOOKUP($B448,[1]高一上!$B:$W,17,0)</f>
        <v>37</v>
      </c>
      <c r="BV448">
        <f>VLOOKUP($B448,[1]高一上!$B:$W,18,0)</f>
        <v>0</v>
      </c>
      <c r="BW448">
        <f>VLOOKUP($B448,[1]高一上!$B:$W,19,0)</f>
        <v>37</v>
      </c>
      <c r="BX448">
        <f>VLOOKUP($B448,[1]高一上!$B:$W,20,0)</f>
        <v>0</v>
      </c>
      <c r="BY448">
        <f>VLOOKUP($B448,[1]高一上!$B:$W,21,0)</f>
        <v>37</v>
      </c>
      <c r="BZ448">
        <f>VLOOKUP($B448,[1]高一上!$B:$W,22,0)</f>
        <v>0</v>
      </c>
      <c r="CA448">
        <f>VLOOKUP($B448,[1]中考!$B:$N,5,0)</f>
        <v>116</v>
      </c>
      <c r="CB448">
        <f>VLOOKUP($B448,[1]中考!$B:$N,6,0)</f>
        <v>66</v>
      </c>
      <c r="CC448">
        <f>VLOOKUP($B448,[1]中考!$B:$N,7,0)</f>
        <v>128</v>
      </c>
      <c r="CD448">
        <f>VLOOKUP($B448,[1]中考!$B:$N,11,0)</f>
        <v>30</v>
      </c>
      <c r="CE448">
        <f>VLOOKUP($B448,[1]中考!$B:$N,12,0)</f>
        <v>32</v>
      </c>
      <c r="CF448">
        <f>VLOOKUP($B448,[1]中考!$B:$N,13,0)</f>
        <v>37</v>
      </c>
    </row>
    <row r="449" spans="1:84" x14ac:dyDescent="0.2">
      <c r="A449" s="6" t="s">
        <v>1466</v>
      </c>
      <c r="B449" s="1" t="s">
        <v>1467</v>
      </c>
      <c r="C449" s="1" t="s">
        <v>1353</v>
      </c>
      <c r="D449" s="1" t="s">
        <v>853</v>
      </c>
      <c r="E449" s="1" t="s">
        <v>1468</v>
      </c>
      <c r="F449" s="1">
        <v>348</v>
      </c>
      <c r="G449" s="1">
        <v>100</v>
      </c>
      <c r="H449" s="1" t="s">
        <v>1355</v>
      </c>
      <c r="I449" s="1">
        <v>36</v>
      </c>
      <c r="J449" s="1" t="s">
        <v>1188</v>
      </c>
      <c r="K449" s="1">
        <v>49</v>
      </c>
      <c r="L449" s="1" t="s">
        <v>1356</v>
      </c>
      <c r="M449" s="1">
        <v>71.5</v>
      </c>
      <c r="N449" s="1" t="s">
        <v>856</v>
      </c>
      <c r="O449" s="1">
        <v>56</v>
      </c>
      <c r="P449" s="1" t="s">
        <v>1357</v>
      </c>
      <c r="Q449" s="1">
        <v>35</v>
      </c>
      <c r="R449" s="1" t="s">
        <v>1358</v>
      </c>
      <c r="S449">
        <f>VLOOKUP(B449,[1]高三上!$B:$R,6,0)</f>
        <v>102.5</v>
      </c>
      <c r="T449" t="str">
        <f>VLOOKUP(B449,[1]高三上!$B:$R,7,0)</f>
        <v>甲阿祝玛</v>
      </c>
      <c r="U449">
        <f>VLOOKUP(B449,[1]高三上!$B:$R,8,0)</f>
        <v>60</v>
      </c>
      <c r="V449" t="str">
        <f>VLOOKUP(B449,[1]高三上!$B:$R,9,0)</f>
        <v>陈虎林</v>
      </c>
      <c r="W449">
        <f>VLOOKUP(B449,[1]高三上!$B:$R,10,0)</f>
        <v>53</v>
      </c>
      <c r="X449" t="str">
        <f>VLOOKUP(B449,[1]高三上!$B:$R,11,0)</f>
        <v>廖云虹</v>
      </c>
      <c r="Y449">
        <f>VLOOKUP(B449,[1]高三上!$B:$R,12,0)</f>
        <v>65.5</v>
      </c>
      <c r="Z449" t="str">
        <f>VLOOKUP(B449,[1]高三上!$B:$R,13,0)</f>
        <v>向雅欣</v>
      </c>
      <c r="AA449">
        <f>VLOOKUP(B449,[1]高三上!$B:$R,14,0)</f>
        <v>53</v>
      </c>
      <c r="AB449" t="str">
        <f>VLOOKUP(B449,[1]高三上!$B:$R,15,0)</f>
        <v xml:space="preserve">邱君益 </v>
      </c>
      <c r="AC449">
        <f>VLOOKUP(B449,[1]高三上!$B:$R,16,0)</f>
        <v>50</v>
      </c>
      <c r="AD449" t="str">
        <f>VLOOKUP(B449,[1]高三上!$B:$R,17,0)</f>
        <v>金贵</v>
      </c>
      <c r="AE449" t="str">
        <f>VLOOKUP($B449,[1]高二下!$B:$R,6,0)</f>
        <v>92.0</v>
      </c>
      <c r="AF449" t="str">
        <f>VLOOKUP($B449,[1]高二下!$B:$R,7,0)</f>
        <v>甲阿祝玛</v>
      </c>
      <c r="AG449" t="str">
        <f>VLOOKUP($B449,[1]高二下!$B:$R,8,0)</f>
        <v>30.0</v>
      </c>
      <c r="AH449" t="str">
        <f>VLOOKUP($B449,[1]高二下!$B:$R,9,0)</f>
        <v>陈虎林</v>
      </c>
      <c r="AI449" t="str">
        <f>VLOOKUP($B449,[1]高二下!$B:$R,10,0)</f>
        <v>34.5</v>
      </c>
      <c r="AJ449" t="str">
        <f>VLOOKUP($B449,[1]高二下!$B:$R,11,0)</f>
        <v>黄健均</v>
      </c>
      <c r="AK449" t="str">
        <f>VLOOKUP($B449,[1]高二下!$B:$R,12,0)</f>
        <v>65.0</v>
      </c>
      <c r="AL449" t="str">
        <f>VLOOKUP($B449,[1]高二下!$B:$R,13,0)</f>
        <v>向雅欣</v>
      </c>
      <c r="AM449" t="str">
        <f>VLOOKUP($B449,[1]高二下!$B:$R,14,0)</f>
        <v>57.0</v>
      </c>
      <c r="AN449" t="str">
        <f>VLOOKUP($B449,[1]高二下!$B:$R,15,0)</f>
        <v>沙华莺</v>
      </c>
      <c r="AO449" t="str">
        <f>VLOOKUP($B449,[1]高二下!$B:$R,16,0)</f>
        <v>51.0</v>
      </c>
      <c r="AP449" t="str">
        <f>VLOOKUP($B449,[1]高二下!$B:$R,17,0)</f>
        <v>骆泽群</v>
      </c>
      <c r="AQ449" t="e">
        <f>VLOOKUP($B449,[2]高二上!$B:$R,6,0)</f>
        <v>#N/A</v>
      </c>
      <c r="AR449" t="e">
        <f>VLOOKUP($B449,[2]高二上!$B:$R,7,0)</f>
        <v>#N/A</v>
      </c>
      <c r="AS449" t="e">
        <f>VLOOKUP($B449,[2]高二上!$B:$R,8,0)</f>
        <v>#N/A</v>
      </c>
      <c r="AT449" t="e">
        <f>VLOOKUP($B449,[2]高二上!$B:$R,9,0)</f>
        <v>#N/A</v>
      </c>
      <c r="AU449" t="e">
        <f>VLOOKUP($B449,[2]高二上!$B:$R,10,0)</f>
        <v>#N/A</v>
      </c>
      <c r="AV449" t="e">
        <f>VLOOKUP($B449,[2]高二上!$B:$R,11,0)</f>
        <v>#N/A</v>
      </c>
      <c r="AW449" t="e">
        <f>VLOOKUP($B449,[2]高二上!$B:$R,12,0)</f>
        <v>#N/A</v>
      </c>
      <c r="AX449" t="e">
        <f>VLOOKUP($B449,[2]高二上!$B:$R,13,0)</f>
        <v>#N/A</v>
      </c>
      <c r="AY449" t="e">
        <f>VLOOKUP($B449,[2]高二上!$B:$R,14,0)</f>
        <v>#N/A</v>
      </c>
      <c r="AZ449" t="e">
        <f>VLOOKUP($B449,[2]高二上!$B:$R,15,0)</f>
        <v>#N/A</v>
      </c>
      <c r="BA449" t="e">
        <f>VLOOKUP($B449,[2]高二上!$B:$R,16,0)</f>
        <v>#N/A</v>
      </c>
      <c r="BB449" t="e">
        <f>VLOOKUP($B449,[2]高二上!$B:$R,17,0)</f>
        <v>#N/A</v>
      </c>
      <c r="BC449">
        <f>VLOOKUP($B449,[1]高一下!$B:$R,6,0)</f>
        <v>99</v>
      </c>
      <c r="BD449" t="str">
        <f>VLOOKUP($B449,[1]高一下!$B:$R,7,0)</f>
        <v>甲阿祝玛</v>
      </c>
      <c r="BE449">
        <f>VLOOKUP($B449,[1]高一下!$B:$R,8,0)</f>
        <v>47</v>
      </c>
      <c r="BF449" t="str">
        <f>VLOOKUP($B449,[1]高一下!$B:$R,9,0)</f>
        <v>梅桂斌</v>
      </c>
      <c r="BG449">
        <f>VLOOKUP($B449,[1]高一下!$B:$R,10,0)</f>
        <v>41</v>
      </c>
      <c r="BH449" t="str">
        <f>VLOOKUP($B449,[1]高一下!$B:$R,11,0)</f>
        <v>黄健均</v>
      </c>
      <c r="BI449">
        <f>VLOOKUP($B449,[1]高一下!$B:$R,12,0)</f>
        <v>52</v>
      </c>
      <c r="BJ449" t="str">
        <f>VLOOKUP($B449,[1]高一下!$B:$R,13,0)</f>
        <v>向雅欣</v>
      </c>
      <c r="BK449">
        <f>VLOOKUP($B449,[1]高一下!$B:$R,14,0)</f>
        <v>60</v>
      </c>
      <c r="BL449" t="str">
        <f>VLOOKUP($B449,[1]高一下!$B:$R,15,0)</f>
        <v>沙华莺</v>
      </c>
      <c r="BM449">
        <f>VLOOKUP($B449,[1]高一下!$B:$R,16,0)</f>
        <v>61</v>
      </c>
      <c r="BN449" t="str">
        <f>VLOOKUP($B449,[1]高一下!$B:$R,17,0)</f>
        <v>骆泽群</v>
      </c>
      <c r="BO449">
        <f>VLOOKUP($B449,[1]高一上!$B:$W,5,0)</f>
        <v>85.5</v>
      </c>
      <c r="BP449" t="str">
        <f>VLOOKUP($B449,[1]高一上!$B:$W,6,0)</f>
        <v>甲阿祝玛</v>
      </c>
      <c r="BQ449">
        <f>VLOOKUP($B449,[1]高一上!$B:$W,7,0)</f>
        <v>24</v>
      </c>
      <c r="BR449" t="str">
        <f>VLOOKUP($B449,[1]高一上!$B:$W,8,0)</f>
        <v>梅桂斌</v>
      </c>
      <c r="BS449">
        <f>VLOOKUP($B449,[1]高一上!$B:$W,9,0)</f>
        <v>36</v>
      </c>
      <c r="BT449" t="str">
        <f>VLOOKUP($B449,[1]高一上!$B:$W,10,0)</f>
        <v>黄健均</v>
      </c>
      <c r="BU449">
        <f>VLOOKUP($B449,[1]高一上!$B:$W,17,0)</f>
        <v>55</v>
      </c>
      <c r="BV449" t="str">
        <f>VLOOKUP($B449,[1]高一上!$B:$W,18,0)</f>
        <v>向雅欣</v>
      </c>
      <c r="BW449">
        <f>VLOOKUP($B449,[1]高一上!$B:$W,19,0)</f>
        <v>32</v>
      </c>
      <c r="BX449" t="str">
        <f>VLOOKUP($B449,[1]高一上!$B:$W,20,0)</f>
        <v>沙华莺</v>
      </c>
      <c r="BY449">
        <f>VLOOKUP($B449,[1]高一上!$B:$W,21,0)</f>
        <v>32</v>
      </c>
      <c r="BZ449" t="str">
        <f>VLOOKUP($B449,[1]高一上!$B:$W,22,0)</f>
        <v>骆泽群</v>
      </c>
      <c r="CA449">
        <f>VLOOKUP($B449,[1]中考!$B:$N,5,0)</f>
        <v>99</v>
      </c>
      <c r="CB449">
        <f>VLOOKUP($B449,[1]中考!$B:$N,6,0)</f>
        <v>79</v>
      </c>
      <c r="CC449">
        <f>VLOOKUP($B449,[1]中考!$B:$N,7,0)</f>
        <v>86</v>
      </c>
      <c r="CD449">
        <f>VLOOKUP($B449,[1]中考!$B:$N,11,0)</f>
        <v>26</v>
      </c>
      <c r="CE449">
        <f>VLOOKUP($B449,[1]中考!$B:$N,12,0)</f>
        <v>31</v>
      </c>
      <c r="CF449">
        <f>VLOOKUP($B449,[1]中考!$B:$N,13,0)</f>
        <v>41</v>
      </c>
    </row>
    <row r="450" spans="1:84" x14ac:dyDescent="0.2">
      <c r="A450" s="6" t="s">
        <v>1469</v>
      </c>
      <c r="B450" s="1" t="s">
        <v>1470</v>
      </c>
      <c r="C450" s="1" t="s">
        <v>1353</v>
      </c>
      <c r="D450" s="1" t="s">
        <v>853</v>
      </c>
      <c r="E450" s="1" t="s">
        <v>1471</v>
      </c>
      <c r="F450" s="1">
        <v>364</v>
      </c>
      <c r="G450" s="1">
        <v>110</v>
      </c>
      <c r="H450" s="1" t="s">
        <v>1355</v>
      </c>
      <c r="I450" s="1">
        <v>53</v>
      </c>
      <c r="J450" s="1" t="s">
        <v>1188</v>
      </c>
      <c r="K450" s="1">
        <v>39</v>
      </c>
      <c r="L450" s="1" t="s">
        <v>1356</v>
      </c>
      <c r="M450" s="1">
        <v>68</v>
      </c>
      <c r="N450" s="1" t="s">
        <v>856</v>
      </c>
      <c r="O450" s="1">
        <v>63</v>
      </c>
      <c r="P450" s="1" t="s">
        <v>1357</v>
      </c>
      <c r="Q450" s="1">
        <v>31</v>
      </c>
      <c r="R450" s="1" t="s">
        <v>1358</v>
      </c>
      <c r="S450">
        <f>VLOOKUP(B450,[1]高三上!$B:$R,6,0)</f>
        <v>96.5</v>
      </c>
      <c r="T450" t="str">
        <f>VLOOKUP(B450,[1]高三上!$B:$R,7,0)</f>
        <v>甲阿祝玛</v>
      </c>
      <c r="U450">
        <f>VLOOKUP(B450,[1]高三上!$B:$R,8,0)</f>
        <v>67</v>
      </c>
      <c r="V450" t="str">
        <f>VLOOKUP(B450,[1]高三上!$B:$R,9,0)</f>
        <v>陈虎林</v>
      </c>
      <c r="W450">
        <f>VLOOKUP(B450,[1]高三上!$B:$R,10,0)</f>
        <v>48.5</v>
      </c>
      <c r="X450" t="str">
        <f>VLOOKUP(B450,[1]高三上!$B:$R,11,0)</f>
        <v>廖云虹</v>
      </c>
      <c r="Y450">
        <f>VLOOKUP(B450,[1]高三上!$B:$R,12,0)</f>
        <v>61</v>
      </c>
      <c r="Z450" t="str">
        <f>VLOOKUP(B450,[1]高三上!$B:$R,13,0)</f>
        <v>向雅欣</v>
      </c>
      <c r="AA450">
        <f>VLOOKUP(B450,[1]高三上!$B:$R,14,0)</f>
        <v>38</v>
      </c>
      <c r="AB450" t="str">
        <f>VLOOKUP(B450,[1]高三上!$B:$R,15,0)</f>
        <v xml:space="preserve">邱君益 </v>
      </c>
      <c r="AC450">
        <f>VLOOKUP(B450,[1]高三上!$B:$R,16,0)</f>
        <v>39</v>
      </c>
      <c r="AD450" t="str">
        <f>VLOOKUP(B450,[1]高三上!$B:$R,17,0)</f>
        <v>金贵</v>
      </c>
      <c r="AE450" t="str">
        <f>VLOOKUP($B450,[1]高二下!$B:$R,6,0)</f>
        <v>85.0</v>
      </c>
      <c r="AF450" t="str">
        <f>VLOOKUP($B450,[1]高二下!$B:$R,7,0)</f>
        <v>甲阿祝玛</v>
      </c>
      <c r="AG450" t="str">
        <f>VLOOKUP($B450,[1]高二下!$B:$R,8,0)</f>
        <v>51.0</v>
      </c>
      <c r="AH450" t="str">
        <f>VLOOKUP($B450,[1]高二下!$B:$R,9,0)</f>
        <v>陈虎林</v>
      </c>
      <c r="AI450" t="str">
        <f>VLOOKUP($B450,[1]高二下!$B:$R,10,0)</f>
        <v>39.5</v>
      </c>
      <c r="AJ450" t="str">
        <f>VLOOKUP($B450,[1]高二下!$B:$R,11,0)</f>
        <v>黄健均</v>
      </c>
      <c r="AK450" t="str">
        <f>VLOOKUP($B450,[1]高二下!$B:$R,12,0)</f>
        <v>50.0</v>
      </c>
      <c r="AL450" t="str">
        <f>VLOOKUP($B450,[1]高二下!$B:$R,13,0)</f>
        <v>向雅欣</v>
      </c>
      <c r="AM450" t="str">
        <f>VLOOKUP($B450,[1]高二下!$B:$R,14,0)</f>
        <v>60.0</v>
      </c>
      <c r="AN450" t="str">
        <f>VLOOKUP($B450,[1]高二下!$B:$R,15,0)</f>
        <v>沙华莺</v>
      </c>
      <c r="AO450" t="str">
        <f>VLOOKUP($B450,[1]高二下!$B:$R,16,0)</f>
        <v>49.0</v>
      </c>
      <c r="AP450" t="str">
        <f>VLOOKUP($B450,[1]高二下!$B:$R,17,0)</f>
        <v>骆泽群</v>
      </c>
      <c r="AQ450" t="e">
        <f>VLOOKUP($B450,[2]高二上!$B:$R,6,0)</f>
        <v>#N/A</v>
      </c>
      <c r="AR450" t="e">
        <f>VLOOKUP($B450,[2]高二上!$B:$R,7,0)</f>
        <v>#N/A</v>
      </c>
      <c r="AS450" t="e">
        <f>VLOOKUP($B450,[2]高二上!$B:$R,8,0)</f>
        <v>#N/A</v>
      </c>
      <c r="AT450" t="e">
        <f>VLOOKUP($B450,[2]高二上!$B:$R,9,0)</f>
        <v>#N/A</v>
      </c>
      <c r="AU450" t="e">
        <f>VLOOKUP($B450,[2]高二上!$B:$R,10,0)</f>
        <v>#N/A</v>
      </c>
      <c r="AV450" t="e">
        <f>VLOOKUP($B450,[2]高二上!$B:$R,11,0)</f>
        <v>#N/A</v>
      </c>
      <c r="AW450" t="e">
        <f>VLOOKUP($B450,[2]高二上!$B:$R,12,0)</f>
        <v>#N/A</v>
      </c>
      <c r="AX450" t="e">
        <f>VLOOKUP($B450,[2]高二上!$B:$R,13,0)</f>
        <v>#N/A</v>
      </c>
      <c r="AY450" t="e">
        <f>VLOOKUP($B450,[2]高二上!$B:$R,14,0)</f>
        <v>#N/A</v>
      </c>
      <c r="AZ450" t="e">
        <f>VLOOKUP($B450,[2]高二上!$B:$R,15,0)</f>
        <v>#N/A</v>
      </c>
      <c r="BA450" t="e">
        <f>VLOOKUP($B450,[2]高二上!$B:$R,16,0)</f>
        <v>#N/A</v>
      </c>
      <c r="BB450" t="e">
        <f>VLOOKUP($B450,[2]高二上!$B:$R,17,0)</f>
        <v>#N/A</v>
      </c>
      <c r="BC450">
        <f>VLOOKUP($B450,[1]高一下!$B:$R,6,0)</f>
        <v>89</v>
      </c>
      <c r="BD450" t="str">
        <f>VLOOKUP($B450,[1]高一下!$B:$R,7,0)</f>
        <v>甲阿祝玛</v>
      </c>
      <c r="BE450">
        <f>VLOOKUP($B450,[1]高一下!$B:$R,8,0)</f>
        <v>77</v>
      </c>
      <c r="BF450" t="str">
        <f>VLOOKUP($B450,[1]高一下!$B:$R,9,0)</f>
        <v>梅桂斌</v>
      </c>
      <c r="BG450">
        <f>VLOOKUP($B450,[1]高一下!$B:$R,10,0)</f>
        <v>47.5</v>
      </c>
      <c r="BH450" t="str">
        <f>VLOOKUP($B450,[1]高一下!$B:$R,11,0)</f>
        <v>黄健均</v>
      </c>
      <c r="BI450">
        <f>VLOOKUP($B450,[1]高一下!$B:$R,12,0)</f>
        <v>31</v>
      </c>
      <c r="BJ450" t="str">
        <f>VLOOKUP($B450,[1]高一下!$B:$R,13,0)</f>
        <v>向雅欣</v>
      </c>
      <c r="BK450">
        <f>VLOOKUP($B450,[1]高一下!$B:$R,14,0)</f>
        <v>61</v>
      </c>
      <c r="BL450" t="str">
        <f>VLOOKUP($B450,[1]高一下!$B:$R,15,0)</f>
        <v>沙华莺</v>
      </c>
      <c r="BM450">
        <f>VLOOKUP($B450,[1]高一下!$B:$R,16,0)</f>
        <v>68</v>
      </c>
      <c r="BN450" t="str">
        <f>VLOOKUP($B450,[1]高一下!$B:$R,17,0)</f>
        <v>骆泽群</v>
      </c>
      <c r="BO450">
        <f>VLOOKUP($B450,[1]高一上!$B:$W,5,0)</f>
        <v>91</v>
      </c>
      <c r="BP450" t="str">
        <f>VLOOKUP($B450,[1]高一上!$B:$W,6,0)</f>
        <v>甲阿祝玛</v>
      </c>
      <c r="BQ450">
        <f>VLOOKUP($B450,[1]高一上!$B:$W,7,0)</f>
        <v>56</v>
      </c>
      <c r="BR450" t="str">
        <f>VLOOKUP($B450,[1]高一上!$B:$W,8,0)</f>
        <v>梅桂斌</v>
      </c>
      <c r="BS450">
        <f>VLOOKUP($B450,[1]高一上!$B:$W,9,0)</f>
        <v>34</v>
      </c>
      <c r="BT450" t="str">
        <f>VLOOKUP($B450,[1]高一上!$B:$W,10,0)</f>
        <v>黄健均</v>
      </c>
      <c r="BU450">
        <f>VLOOKUP($B450,[1]高一上!$B:$W,17,0)</f>
        <v>66</v>
      </c>
      <c r="BV450" t="str">
        <f>VLOOKUP($B450,[1]高一上!$B:$W,18,0)</f>
        <v>向雅欣</v>
      </c>
      <c r="BW450">
        <f>VLOOKUP($B450,[1]高一上!$B:$W,19,0)</f>
        <v>41</v>
      </c>
      <c r="BX450" t="str">
        <f>VLOOKUP($B450,[1]高一上!$B:$W,20,0)</f>
        <v>沙华莺</v>
      </c>
      <c r="BY450">
        <f>VLOOKUP($B450,[1]高一上!$B:$W,21,0)</f>
        <v>41</v>
      </c>
      <c r="BZ450" t="str">
        <f>VLOOKUP($B450,[1]高一上!$B:$W,22,0)</f>
        <v>骆泽群</v>
      </c>
      <c r="CA450">
        <f>VLOOKUP($B450,[1]中考!$B:$N,5,0)</f>
        <v>113</v>
      </c>
      <c r="CB450">
        <f>VLOOKUP($B450,[1]中考!$B:$N,6,0)</f>
        <v>106</v>
      </c>
      <c r="CC450">
        <f>VLOOKUP($B450,[1]中考!$B:$N,7,0)</f>
        <v>46</v>
      </c>
      <c r="CD450">
        <f>VLOOKUP($B450,[1]中考!$B:$N,11,0)</f>
        <v>30</v>
      </c>
      <c r="CE450">
        <f>VLOOKUP($B450,[1]中考!$B:$N,12,0)</f>
        <v>41</v>
      </c>
      <c r="CF450">
        <f>VLOOKUP($B450,[1]中考!$B:$N,13,0)</f>
        <v>40</v>
      </c>
    </row>
    <row r="451" spans="1:84" x14ac:dyDescent="0.2">
      <c r="A451" s="6" t="s">
        <v>1472</v>
      </c>
      <c r="B451" s="1" t="s">
        <v>1473</v>
      </c>
      <c r="C451" s="1" t="s">
        <v>1353</v>
      </c>
      <c r="D451" s="1" t="s">
        <v>853</v>
      </c>
      <c r="E451" s="1" t="s">
        <v>1474</v>
      </c>
      <c r="F451" s="1">
        <v>325</v>
      </c>
      <c r="G451" s="1">
        <v>87</v>
      </c>
      <c r="H451" s="1" t="s">
        <v>1355</v>
      </c>
      <c r="I451" s="1">
        <v>46</v>
      </c>
      <c r="J451" s="1" t="s">
        <v>1188</v>
      </c>
      <c r="K451" s="1">
        <v>51</v>
      </c>
      <c r="L451" s="1" t="s">
        <v>1356</v>
      </c>
      <c r="M451" s="1">
        <v>52</v>
      </c>
      <c r="N451" s="1" t="s">
        <v>856</v>
      </c>
      <c r="O451" s="1">
        <v>45</v>
      </c>
      <c r="P451" s="1" t="s">
        <v>1357</v>
      </c>
      <c r="Q451" s="1">
        <v>44</v>
      </c>
      <c r="R451" s="1" t="s">
        <v>1358</v>
      </c>
      <c r="S451">
        <f>VLOOKUP(B451,[1]高三上!$B:$R,6,0)</f>
        <v>81</v>
      </c>
      <c r="T451" t="str">
        <f>VLOOKUP(B451,[1]高三上!$B:$R,7,0)</f>
        <v>甲阿祝玛</v>
      </c>
      <c r="U451">
        <f>VLOOKUP(B451,[1]高三上!$B:$R,8,0)</f>
        <v>46</v>
      </c>
      <c r="V451" t="str">
        <f>VLOOKUP(B451,[1]高三上!$B:$R,9,0)</f>
        <v>陈虎林</v>
      </c>
      <c r="W451">
        <f>VLOOKUP(B451,[1]高三上!$B:$R,10,0)</f>
        <v>68.5</v>
      </c>
      <c r="X451" t="str">
        <f>VLOOKUP(B451,[1]高三上!$B:$R,11,0)</f>
        <v>廖云虹</v>
      </c>
      <c r="Y451">
        <f>VLOOKUP(B451,[1]高三上!$B:$R,12,0)</f>
        <v>52.5</v>
      </c>
      <c r="Z451" t="str">
        <f>VLOOKUP(B451,[1]高三上!$B:$R,13,0)</f>
        <v>向雅欣</v>
      </c>
      <c r="AA451">
        <f>VLOOKUP(B451,[1]高三上!$B:$R,14,0)</f>
        <v>33.5</v>
      </c>
      <c r="AB451" t="str">
        <f>VLOOKUP(B451,[1]高三上!$B:$R,15,0)</f>
        <v xml:space="preserve">邱君益 </v>
      </c>
      <c r="AC451">
        <f>VLOOKUP(B451,[1]高三上!$B:$R,16,0)</f>
        <v>36</v>
      </c>
      <c r="AD451" t="str">
        <f>VLOOKUP(B451,[1]高三上!$B:$R,17,0)</f>
        <v>金贵</v>
      </c>
      <c r="AE451" t="str">
        <f>VLOOKUP($B451,[1]高二下!$B:$R,6,0)</f>
        <v>83.0</v>
      </c>
      <c r="AF451" t="str">
        <f>VLOOKUP($B451,[1]高二下!$B:$R,7,0)</f>
        <v>甲阿祝玛</v>
      </c>
      <c r="AG451" t="str">
        <f>VLOOKUP($B451,[1]高二下!$B:$R,8,0)</f>
        <v>36.0</v>
      </c>
      <c r="AH451" t="str">
        <f>VLOOKUP($B451,[1]高二下!$B:$R,9,0)</f>
        <v>陈虎林</v>
      </c>
      <c r="AI451" t="str">
        <f>VLOOKUP($B451,[1]高二下!$B:$R,10,0)</f>
        <v>43.0</v>
      </c>
      <c r="AJ451" t="str">
        <f>VLOOKUP($B451,[1]高二下!$B:$R,11,0)</f>
        <v>黄健均</v>
      </c>
      <c r="AK451" t="str">
        <f>VLOOKUP($B451,[1]高二下!$B:$R,12,0)</f>
        <v>46.0</v>
      </c>
      <c r="AL451" t="str">
        <f>VLOOKUP($B451,[1]高二下!$B:$R,13,0)</f>
        <v>向雅欣</v>
      </c>
      <c r="AM451" t="str">
        <f>VLOOKUP($B451,[1]高二下!$B:$R,14,0)</f>
        <v>43.0</v>
      </c>
      <c r="AN451" t="str">
        <f>VLOOKUP($B451,[1]高二下!$B:$R,15,0)</f>
        <v>沙华莺</v>
      </c>
      <c r="AO451" t="str">
        <f>VLOOKUP($B451,[1]高二下!$B:$R,16,0)</f>
        <v>53.0</v>
      </c>
      <c r="AP451" t="str">
        <f>VLOOKUP($B451,[1]高二下!$B:$R,17,0)</f>
        <v>骆泽群</v>
      </c>
      <c r="AQ451" t="e">
        <f>VLOOKUP($B451,[2]高二上!$B:$R,6,0)</f>
        <v>#N/A</v>
      </c>
      <c r="AR451" t="e">
        <f>VLOOKUP($B451,[2]高二上!$B:$R,7,0)</f>
        <v>#N/A</v>
      </c>
      <c r="AS451" t="e">
        <f>VLOOKUP($B451,[2]高二上!$B:$R,8,0)</f>
        <v>#N/A</v>
      </c>
      <c r="AT451" t="e">
        <f>VLOOKUP($B451,[2]高二上!$B:$R,9,0)</f>
        <v>#N/A</v>
      </c>
      <c r="AU451" t="e">
        <f>VLOOKUP($B451,[2]高二上!$B:$R,10,0)</f>
        <v>#N/A</v>
      </c>
      <c r="AV451" t="e">
        <f>VLOOKUP($B451,[2]高二上!$B:$R,11,0)</f>
        <v>#N/A</v>
      </c>
      <c r="AW451" t="e">
        <f>VLOOKUP($B451,[2]高二上!$B:$R,12,0)</f>
        <v>#N/A</v>
      </c>
      <c r="AX451" t="e">
        <f>VLOOKUP($B451,[2]高二上!$B:$R,13,0)</f>
        <v>#N/A</v>
      </c>
      <c r="AY451" t="e">
        <f>VLOOKUP($B451,[2]高二上!$B:$R,14,0)</f>
        <v>#N/A</v>
      </c>
      <c r="AZ451" t="e">
        <f>VLOOKUP($B451,[2]高二上!$B:$R,15,0)</f>
        <v>#N/A</v>
      </c>
      <c r="BA451" t="e">
        <f>VLOOKUP($B451,[2]高二上!$B:$R,16,0)</f>
        <v>#N/A</v>
      </c>
      <c r="BB451" t="e">
        <f>VLOOKUP($B451,[2]高二上!$B:$R,17,0)</f>
        <v>#N/A</v>
      </c>
      <c r="BC451">
        <f>VLOOKUP($B451,[1]高一下!$B:$R,6,0)</f>
        <v>71</v>
      </c>
      <c r="BD451" t="str">
        <f>VLOOKUP($B451,[1]高一下!$B:$R,7,0)</f>
        <v>甲阿祝玛</v>
      </c>
      <c r="BE451">
        <f>VLOOKUP($B451,[1]高一下!$B:$R,8,0)</f>
        <v>62</v>
      </c>
      <c r="BF451" t="str">
        <f>VLOOKUP($B451,[1]高一下!$B:$R,9,0)</f>
        <v>梅桂斌</v>
      </c>
      <c r="BG451">
        <f>VLOOKUP($B451,[1]高一下!$B:$R,10,0)</f>
        <v>28.5</v>
      </c>
      <c r="BH451" t="str">
        <f>VLOOKUP($B451,[1]高一下!$B:$R,11,0)</f>
        <v>黄健均</v>
      </c>
      <c r="BI451">
        <f>VLOOKUP($B451,[1]高一下!$B:$R,12,0)</f>
        <v>35</v>
      </c>
      <c r="BJ451" t="str">
        <f>VLOOKUP($B451,[1]高一下!$B:$R,13,0)</f>
        <v>向雅欣</v>
      </c>
      <c r="BK451">
        <f>VLOOKUP($B451,[1]高一下!$B:$R,14,0)</f>
        <v>55</v>
      </c>
      <c r="BL451" t="str">
        <f>VLOOKUP($B451,[1]高一下!$B:$R,15,0)</f>
        <v>沙华莺</v>
      </c>
      <c r="BM451">
        <f>VLOOKUP($B451,[1]高一下!$B:$R,16,0)</f>
        <v>54</v>
      </c>
      <c r="BN451" t="str">
        <f>VLOOKUP($B451,[1]高一下!$B:$R,17,0)</f>
        <v>骆泽群</v>
      </c>
      <c r="BO451">
        <f>VLOOKUP($B451,[1]高一上!$B:$W,5,0)</f>
        <v>71.5</v>
      </c>
      <c r="BP451" t="str">
        <f>VLOOKUP($B451,[1]高一上!$B:$W,6,0)</f>
        <v>龚霞</v>
      </c>
      <c r="BQ451">
        <f>VLOOKUP($B451,[1]高一上!$B:$W,7,0)</f>
        <v>47</v>
      </c>
      <c r="BR451" t="str">
        <f>VLOOKUP($B451,[1]高一上!$B:$W,8,0)</f>
        <v>扎拉</v>
      </c>
      <c r="BS451">
        <f>VLOOKUP($B451,[1]高一上!$B:$W,9,0)</f>
        <v>27</v>
      </c>
      <c r="BT451" t="str">
        <f>VLOOKUP($B451,[1]高一上!$B:$W,10,0)</f>
        <v>冷开艳</v>
      </c>
      <c r="BU451">
        <f>VLOOKUP($B451,[1]高一上!$B:$W,17,0)</f>
        <v>39</v>
      </c>
      <c r="BV451">
        <f>VLOOKUP($B451,[1]高一上!$B:$W,18,0)</f>
        <v>0</v>
      </c>
      <c r="BW451">
        <f>VLOOKUP($B451,[1]高一上!$B:$W,19,0)</f>
        <v>42</v>
      </c>
      <c r="BX451">
        <f>VLOOKUP($B451,[1]高一上!$B:$W,20,0)</f>
        <v>0</v>
      </c>
      <c r="BY451">
        <f>VLOOKUP($B451,[1]高一上!$B:$W,21,0)</f>
        <v>42</v>
      </c>
      <c r="BZ451">
        <f>VLOOKUP($B451,[1]高一上!$B:$W,22,0)</f>
        <v>0</v>
      </c>
      <c r="CA451">
        <f>VLOOKUP($B451,[1]中考!$B:$N,5,0)</f>
        <v>95</v>
      </c>
      <c r="CB451">
        <f>VLOOKUP($B451,[1]中考!$B:$N,6,0)</f>
        <v>73</v>
      </c>
      <c r="CC451">
        <f>VLOOKUP($B451,[1]中考!$B:$N,7,0)</f>
        <v>46</v>
      </c>
      <c r="CD451">
        <f>VLOOKUP($B451,[1]中考!$B:$N,11,0)</f>
        <v>38</v>
      </c>
      <c r="CE451">
        <f>VLOOKUP($B451,[1]中考!$B:$N,12,0)</f>
        <v>30</v>
      </c>
      <c r="CF451">
        <f>VLOOKUP($B451,[1]中考!$B:$N,13,0)</f>
        <v>36</v>
      </c>
    </row>
    <row r="452" spans="1:84" x14ac:dyDescent="0.2">
      <c r="A452" s="6" t="s">
        <v>1475</v>
      </c>
      <c r="B452" s="1" t="s">
        <v>1476</v>
      </c>
      <c r="C452" s="1" t="s">
        <v>1353</v>
      </c>
      <c r="D452" s="1" t="s">
        <v>853</v>
      </c>
      <c r="E452" s="1" t="s">
        <v>1477</v>
      </c>
      <c r="F452" s="1">
        <v>415</v>
      </c>
      <c r="G452" s="1">
        <v>108</v>
      </c>
      <c r="H452" s="1" t="s">
        <v>1355</v>
      </c>
      <c r="I452" s="1">
        <v>39</v>
      </c>
      <c r="J452" s="1" t="s">
        <v>1188</v>
      </c>
      <c r="K452" s="1">
        <v>97</v>
      </c>
      <c r="L452" s="1" t="s">
        <v>1356</v>
      </c>
      <c r="M452" s="1">
        <v>63</v>
      </c>
      <c r="N452" s="1" t="s">
        <v>856</v>
      </c>
      <c r="O452" s="1">
        <v>62</v>
      </c>
      <c r="P452" s="1" t="s">
        <v>1357</v>
      </c>
      <c r="Q452" s="1">
        <v>46</v>
      </c>
      <c r="R452" s="1" t="s">
        <v>1358</v>
      </c>
      <c r="S452">
        <f>VLOOKUP(B452,[1]高三上!$B:$R,6,0)</f>
        <v>101.5</v>
      </c>
      <c r="T452" t="str">
        <f>VLOOKUP(B452,[1]高三上!$B:$R,7,0)</f>
        <v>甲阿祝玛</v>
      </c>
      <c r="U452">
        <f>VLOOKUP(B452,[1]高三上!$B:$R,8,0)</f>
        <v>55</v>
      </c>
      <c r="V452" t="str">
        <f>VLOOKUP(B452,[1]高三上!$B:$R,9,0)</f>
        <v>陈虎林</v>
      </c>
      <c r="W452">
        <f>VLOOKUP(B452,[1]高三上!$B:$R,10,0)</f>
        <v>94</v>
      </c>
      <c r="X452" t="str">
        <f>VLOOKUP(B452,[1]高三上!$B:$R,11,0)</f>
        <v>廖云虹</v>
      </c>
      <c r="Y452">
        <f>VLOOKUP(B452,[1]高三上!$B:$R,12,0)</f>
        <v>66</v>
      </c>
      <c r="Z452" t="str">
        <f>VLOOKUP(B452,[1]高三上!$B:$R,13,0)</f>
        <v>向雅欣</v>
      </c>
      <c r="AA452">
        <f>VLOOKUP(B452,[1]高三上!$B:$R,14,0)</f>
        <v>28</v>
      </c>
      <c r="AB452" t="str">
        <f>VLOOKUP(B452,[1]高三上!$B:$R,15,0)</f>
        <v xml:space="preserve">邱君益 </v>
      </c>
      <c r="AC452">
        <f>VLOOKUP(B452,[1]高三上!$B:$R,16,0)</f>
        <v>38</v>
      </c>
      <c r="AD452" t="str">
        <f>VLOOKUP(B452,[1]高三上!$B:$R,17,0)</f>
        <v>金贵</v>
      </c>
      <c r="AE452" t="str">
        <f>VLOOKUP($B452,[1]高二下!$B:$R,6,0)</f>
        <v>90.0</v>
      </c>
      <c r="AF452" t="str">
        <f>VLOOKUP($B452,[1]高二下!$B:$R,7,0)</f>
        <v>甲阿祝玛</v>
      </c>
      <c r="AG452" t="str">
        <f>VLOOKUP($B452,[1]高二下!$B:$R,8,0)</f>
        <v>36.0</v>
      </c>
      <c r="AH452" t="str">
        <f>VLOOKUP($B452,[1]高二下!$B:$R,9,0)</f>
        <v>陈虎林</v>
      </c>
      <c r="AI452" t="str">
        <f>VLOOKUP($B452,[1]高二下!$B:$R,10,0)</f>
        <v>91.0</v>
      </c>
      <c r="AJ452" t="str">
        <f>VLOOKUP($B452,[1]高二下!$B:$R,11,0)</f>
        <v>黄健均</v>
      </c>
      <c r="AK452" t="str">
        <f>VLOOKUP($B452,[1]高二下!$B:$R,12,0)</f>
        <v>68.0</v>
      </c>
      <c r="AL452" t="str">
        <f>VLOOKUP($B452,[1]高二下!$B:$R,13,0)</f>
        <v>向雅欣</v>
      </c>
      <c r="AM452" t="str">
        <f>VLOOKUP($B452,[1]高二下!$B:$R,14,0)</f>
        <v>52.0</v>
      </c>
      <c r="AN452" t="str">
        <f>VLOOKUP($B452,[1]高二下!$B:$R,15,0)</f>
        <v>沙华莺</v>
      </c>
      <c r="AO452" t="str">
        <f>VLOOKUP($B452,[1]高二下!$B:$R,16,0)</f>
        <v>76.0</v>
      </c>
      <c r="AP452" t="str">
        <f>VLOOKUP($B452,[1]高二下!$B:$R,17,0)</f>
        <v>骆泽群</v>
      </c>
      <c r="AQ452" t="e">
        <f>VLOOKUP($B452,[2]高二上!$B:$R,6,0)</f>
        <v>#N/A</v>
      </c>
      <c r="AR452" t="e">
        <f>VLOOKUP($B452,[2]高二上!$B:$R,7,0)</f>
        <v>#N/A</v>
      </c>
      <c r="AS452" t="e">
        <f>VLOOKUP($B452,[2]高二上!$B:$R,8,0)</f>
        <v>#N/A</v>
      </c>
      <c r="AT452" t="e">
        <f>VLOOKUP($B452,[2]高二上!$B:$R,9,0)</f>
        <v>#N/A</v>
      </c>
      <c r="AU452" t="e">
        <f>VLOOKUP($B452,[2]高二上!$B:$R,10,0)</f>
        <v>#N/A</v>
      </c>
      <c r="AV452" t="e">
        <f>VLOOKUP($B452,[2]高二上!$B:$R,11,0)</f>
        <v>#N/A</v>
      </c>
      <c r="AW452" t="e">
        <f>VLOOKUP($B452,[2]高二上!$B:$R,12,0)</f>
        <v>#N/A</v>
      </c>
      <c r="AX452" t="e">
        <f>VLOOKUP($B452,[2]高二上!$B:$R,13,0)</f>
        <v>#N/A</v>
      </c>
      <c r="AY452" t="e">
        <f>VLOOKUP($B452,[2]高二上!$B:$R,14,0)</f>
        <v>#N/A</v>
      </c>
      <c r="AZ452" t="e">
        <f>VLOOKUP($B452,[2]高二上!$B:$R,15,0)</f>
        <v>#N/A</v>
      </c>
      <c r="BA452" t="e">
        <f>VLOOKUP($B452,[2]高二上!$B:$R,16,0)</f>
        <v>#N/A</v>
      </c>
      <c r="BB452" t="e">
        <f>VLOOKUP($B452,[2]高二上!$B:$R,17,0)</f>
        <v>#N/A</v>
      </c>
      <c r="BC452">
        <f>VLOOKUP($B452,[1]高一下!$B:$R,6,0)</f>
        <v>88</v>
      </c>
      <c r="BD452" t="str">
        <f>VLOOKUP($B452,[1]高一下!$B:$R,7,0)</f>
        <v>甲阿祝玛</v>
      </c>
      <c r="BE452">
        <f>VLOOKUP($B452,[1]高一下!$B:$R,8,0)</f>
        <v>83</v>
      </c>
      <c r="BF452" t="str">
        <f>VLOOKUP($B452,[1]高一下!$B:$R,9,0)</f>
        <v>梅桂斌</v>
      </c>
      <c r="BG452">
        <f>VLOOKUP($B452,[1]高一下!$B:$R,10,0)</f>
        <v>78</v>
      </c>
      <c r="BH452" t="str">
        <f>VLOOKUP($B452,[1]高一下!$B:$R,11,0)</f>
        <v>黄健均</v>
      </c>
      <c r="BI452">
        <f>VLOOKUP($B452,[1]高一下!$B:$R,12,0)</f>
        <v>66</v>
      </c>
      <c r="BJ452" t="str">
        <f>VLOOKUP($B452,[1]高一下!$B:$R,13,0)</f>
        <v>向雅欣</v>
      </c>
      <c r="BK452">
        <f>VLOOKUP($B452,[1]高一下!$B:$R,14,0)</f>
        <v>49</v>
      </c>
      <c r="BL452" t="str">
        <f>VLOOKUP($B452,[1]高一下!$B:$R,15,0)</f>
        <v>沙华莺</v>
      </c>
      <c r="BM452">
        <f>VLOOKUP($B452,[1]高一下!$B:$R,16,0)</f>
        <v>66</v>
      </c>
      <c r="BN452" t="str">
        <f>VLOOKUP($B452,[1]高一下!$B:$R,17,0)</f>
        <v>骆泽群</v>
      </c>
      <c r="BO452">
        <f>VLOOKUP($B452,[1]高一上!$B:$W,5,0)</f>
        <v>72.5</v>
      </c>
      <c r="BP452" t="str">
        <f>VLOOKUP($B452,[1]高一上!$B:$W,6,0)</f>
        <v>甲阿祝玛</v>
      </c>
      <c r="BQ452">
        <f>VLOOKUP($B452,[1]高一上!$B:$W,7,0)</f>
        <v>43</v>
      </c>
      <c r="BR452" t="str">
        <f>VLOOKUP($B452,[1]高一上!$B:$W,8,0)</f>
        <v>梅桂斌</v>
      </c>
      <c r="BS452">
        <f>VLOOKUP($B452,[1]高一上!$B:$W,9,0)</f>
        <v>72</v>
      </c>
      <c r="BT452" t="str">
        <f>VLOOKUP($B452,[1]高一上!$B:$W,10,0)</f>
        <v>黄健均</v>
      </c>
      <c r="BU452">
        <f>VLOOKUP($B452,[1]高一上!$B:$W,17,0)</f>
        <v>57</v>
      </c>
      <c r="BV452" t="str">
        <f>VLOOKUP($B452,[1]高一上!$B:$W,18,0)</f>
        <v>向雅欣</v>
      </c>
      <c r="BW452">
        <f>VLOOKUP($B452,[1]高一上!$B:$W,19,0)</f>
        <v>40</v>
      </c>
      <c r="BX452" t="str">
        <f>VLOOKUP($B452,[1]高一上!$B:$W,20,0)</f>
        <v>沙华莺</v>
      </c>
      <c r="BY452">
        <f>VLOOKUP($B452,[1]高一上!$B:$W,21,0)</f>
        <v>40</v>
      </c>
      <c r="BZ452" t="str">
        <f>VLOOKUP($B452,[1]高一上!$B:$W,22,0)</f>
        <v>骆泽群</v>
      </c>
      <c r="CA452">
        <f>VLOOKUP($B452,[1]中考!$B:$N,5,0)</f>
        <v>103</v>
      </c>
      <c r="CB452">
        <f>VLOOKUP($B452,[1]中考!$B:$N,6,0)</f>
        <v>64</v>
      </c>
      <c r="CC452">
        <f>VLOOKUP($B452,[1]中考!$B:$N,7,0)</f>
        <v>132</v>
      </c>
      <c r="CD452">
        <f>VLOOKUP($B452,[1]中考!$B:$N,11,0)</f>
        <v>24</v>
      </c>
      <c r="CE452">
        <f>VLOOKUP($B452,[1]中考!$B:$N,12,0)</f>
        <v>22</v>
      </c>
      <c r="CF452">
        <f>VLOOKUP($B452,[1]中考!$B:$N,13,0)</f>
        <v>32</v>
      </c>
    </row>
    <row r="453" spans="1:84" x14ac:dyDescent="0.2">
      <c r="A453" s="6" t="s">
        <v>1478</v>
      </c>
      <c r="B453" s="1" t="s">
        <v>1479</v>
      </c>
      <c r="C453" s="1" t="s">
        <v>1353</v>
      </c>
      <c r="D453" s="1" t="s">
        <v>853</v>
      </c>
      <c r="E453" s="1" t="s">
        <v>1480</v>
      </c>
      <c r="F453" s="1">
        <v>386</v>
      </c>
      <c r="G453" s="1">
        <v>86</v>
      </c>
      <c r="H453" s="1" t="s">
        <v>1355</v>
      </c>
      <c r="I453" s="1">
        <v>61</v>
      </c>
      <c r="J453" s="1" t="s">
        <v>1188</v>
      </c>
      <c r="K453" s="1">
        <v>96</v>
      </c>
      <c r="L453" s="1" t="s">
        <v>1356</v>
      </c>
      <c r="M453" s="1">
        <v>47.5</v>
      </c>
      <c r="N453" s="1" t="s">
        <v>856</v>
      </c>
      <c r="O453" s="1">
        <v>43.5</v>
      </c>
      <c r="P453" s="1" t="s">
        <v>1357</v>
      </c>
      <c r="Q453" s="1">
        <v>52</v>
      </c>
      <c r="R453" s="1" t="s">
        <v>1358</v>
      </c>
      <c r="S453">
        <f>VLOOKUP(B453,[1]高三上!$B:$R,6,0)</f>
        <v>91.5</v>
      </c>
      <c r="T453" t="str">
        <f>VLOOKUP(B453,[1]高三上!$B:$R,7,0)</f>
        <v>甲阿祝玛</v>
      </c>
      <c r="U453">
        <f>VLOOKUP(B453,[1]高三上!$B:$R,8,0)</f>
        <v>68</v>
      </c>
      <c r="V453" t="str">
        <f>VLOOKUP(B453,[1]高三上!$B:$R,9,0)</f>
        <v>陈虎林</v>
      </c>
      <c r="W453">
        <f>VLOOKUP(B453,[1]高三上!$B:$R,10,0)</f>
        <v>97</v>
      </c>
      <c r="X453" t="str">
        <f>VLOOKUP(B453,[1]高三上!$B:$R,11,0)</f>
        <v>廖云虹</v>
      </c>
      <c r="Y453">
        <f>VLOOKUP(B453,[1]高三上!$B:$R,12,0)</f>
        <v>54</v>
      </c>
      <c r="Z453" t="str">
        <f>VLOOKUP(B453,[1]高三上!$B:$R,13,0)</f>
        <v>向雅欣</v>
      </c>
      <c r="AA453">
        <f>VLOOKUP(B453,[1]高三上!$B:$R,14,0)</f>
        <v>41</v>
      </c>
      <c r="AB453" t="str">
        <f>VLOOKUP(B453,[1]高三上!$B:$R,15,0)</f>
        <v xml:space="preserve">邱君益 </v>
      </c>
      <c r="AC453">
        <f>VLOOKUP(B453,[1]高三上!$B:$R,16,0)</f>
        <v>32</v>
      </c>
      <c r="AD453" t="str">
        <f>VLOOKUP(B453,[1]高三上!$B:$R,17,0)</f>
        <v>金贵</v>
      </c>
      <c r="AE453" t="str">
        <f>VLOOKUP($B453,[1]高二下!$B:$R,6,0)</f>
        <v>69.0</v>
      </c>
      <c r="AF453" t="str">
        <f>VLOOKUP($B453,[1]高二下!$B:$R,7,0)</f>
        <v>甲阿祝玛</v>
      </c>
      <c r="AG453" t="str">
        <f>VLOOKUP($B453,[1]高二下!$B:$R,8,0)</f>
        <v>71.0</v>
      </c>
      <c r="AH453" t="str">
        <f>VLOOKUP($B453,[1]高二下!$B:$R,9,0)</f>
        <v>陈虎林</v>
      </c>
      <c r="AI453" t="str">
        <f>VLOOKUP($B453,[1]高二下!$B:$R,10,0)</f>
        <v>97.0</v>
      </c>
      <c r="AJ453" t="str">
        <f>VLOOKUP($B453,[1]高二下!$B:$R,11,0)</f>
        <v>黄健均</v>
      </c>
      <c r="AK453" t="str">
        <f>VLOOKUP($B453,[1]高二下!$B:$R,12,0)</f>
        <v>61.0</v>
      </c>
      <c r="AL453" t="str">
        <f>VLOOKUP($B453,[1]高二下!$B:$R,13,0)</f>
        <v>向雅欣</v>
      </c>
      <c r="AM453" t="str">
        <f>VLOOKUP($B453,[1]高二下!$B:$R,14,0)</f>
        <v>51.0</v>
      </c>
      <c r="AN453" t="str">
        <f>VLOOKUP($B453,[1]高二下!$B:$R,15,0)</f>
        <v>沙华莺</v>
      </c>
      <c r="AO453" t="str">
        <f>VLOOKUP($B453,[1]高二下!$B:$R,16,0)</f>
        <v>56.0</v>
      </c>
      <c r="AP453" t="str">
        <f>VLOOKUP($B453,[1]高二下!$B:$R,17,0)</f>
        <v>骆泽群</v>
      </c>
      <c r="AQ453" t="e">
        <f>VLOOKUP($B453,[2]高二上!$B:$R,6,0)</f>
        <v>#N/A</v>
      </c>
      <c r="AR453" t="e">
        <f>VLOOKUP($B453,[2]高二上!$B:$R,7,0)</f>
        <v>#N/A</v>
      </c>
      <c r="AS453" t="e">
        <f>VLOOKUP($B453,[2]高二上!$B:$R,8,0)</f>
        <v>#N/A</v>
      </c>
      <c r="AT453" t="e">
        <f>VLOOKUP($B453,[2]高二上!$B:$R,9,0)</f>
        <v>#N/A</v>
      </c>
      <c r="AU453" t="e">
        <f>VLOOKUP($B453,[2]高二上!$B:$R,10,0)</f>
        <v>#N/A</v>
      </c>
      <c r="AV453" t="e">
        <f>VLOOKUP($B453,[2]高二上!$B:$R,11,0)</f>
        <v>#N/A</v>
      </c>
      <c r="AW453" t="e">
        <f>VLOOKUP($B453,[2]高二上!$B:$R,12,0)</f>
        <v>#N/A</v>
      </c>
      <c r="AX453" t="e">
        <f>VLOOKUP($B453,[2]高二上!$B:$R,13,0)</f>
        <v>#N/A</v>
      </c>
      <c r="AY453" t="e">
        <f>VLOOKUP($B453,[2]高二上!$B:$R,14,0)</f>
        <v>#N/A</v>
      </c>
      <c r="AZ453" t="e">
        <f>VLOOKUP($B453,[2]高二上!$B:$R,15,0)</f>
        <v>#N/A</v>
      </c>
      <c r="BA453" t="e">
        <f>VLOOKUP($B453,[2]高二上!$B:$R,16,0)</f>
        <v>#N/A</v>
      </c>
      <c r="BB453" t="e">
        <f>VLOOKUP($B453,[2]高二上!$B:$R,17,0)</f>
        <v>#N/A</v>
      </c>
      <c r="BC453">
        <f>VLOOKUP($B453,[1]高一下!$B:$R,6,0)</f>
        <v>73</v>
      </c>
      <c r="BD453" t="str">
        <f>VLOOKUP($B453,[1]高一下!$B:$R,7,0)</f>
        <v>甲阿祝玛</v>
      </c>
      <c r="BE453">
        <f>VLOOKUP($B453,[1]高一下!$B:$R,8,0)</f>
        <v>71</v>
      </c>
      <c r="BF453" t="str">
        <f>VLOOKUP($B453,[1]高一下!$B:$R,9,0)</f>
        <v>梅桂斌</v>
      </c>
      <c r="BG453">
        <f>VLOOKUP($B453,[1]高一下!$B:$R,10,0)</f>
        <v>58.5</v>
      </c>
      <c r="BH453" t="str">
        <f>VLOOKUP($B453,[1]高一下!$B:$R,11,0)</f>
        <v>黄健均</v>
      </c>
      <c r="BI453">
        <f>VLOOKUP($B453,[1]高一下!$B:$R,12,0)</f>
        <v>52</v>
      </c>
      <c r="BJ453" t="str">
        <f>VLOOKUP($B453,[1]高一下!$B:$R,13,0)</f>
        <v>向雅欣</v>
      </c>
      <c r="BK453">
        <f>VLOOKUP($B453,[1]高一下!$B:$R,14,0)</f>
        <v>61</v>
      </c>
      <c r="BL453" t="str">
        <f>VLOOKUP($B453,[1]高一下!$B:$R,15,0)</f>
        <v>沙华莺</v>
      </c>
      <c r="BM453">
        <f>VLOOKUP($B453,[1]高一下!$B:$R,16,0)</f>
        <v>55</v>
      </c>
      <c r="BN453" t="str">
        <f>VLOOKUP($B453,[1]高一下!$B:$R,17,0)</f>
        <v>骆泽群</v>
      </c>
      <c r="BO453">
        <f>VLOOKUP($B453,[1]高一上!$B:$W,5,0)</f>
        <v>72.5</v>
      </c>
      <c r="BP453" t="str">
        <f>VLOOKUP($B453,[1]高一上!$B:$W,6,0)</f>
        <v>龚霞</v>
      </c>
      <c r="BQ453">
        <f>VLOOKUP($B453,[1]高一上!$B:$W,7,0)</f>
        <v>47</v>
      </c>
      <c r="BR453" t="str">
        <f>VLOOKUP($B453,[1]高一上!$B:$W,8,0)</f>
        <v>扎拉</v>
      </c>
      <c r="BS453">
        <f>VLOOKUP($B453,[1]高一上!$B:$W,9,0)</f>
        <v>64</v>
      </c>
      <c r="BT453" t="str">
        <f>VLOOKUP($B453,[1]高一上!$B:$W,10,0)</f>
        <v>冷开艳</v>
      </c>
      <c r="BU453">
        <f>VLOOKUP($B453,[1]高一上!$B:$W,17,0)</f>
        <v>29</v>
      </c>
      <c r="BV453">
        <f>VLOOKUP($B453,[1]高一上!$B:$W,18,0)</f>
        <v>0</v>
      </c>
      <c r="BW453">
        <f>VLOOKUP($B453,[1]高一上!$B:$W,19,0)</f>
        <v>36</v>
      </c>
      <c r="BX453">
        <f>VLOOKUP($B453,[1]高一上!$B:$W,20,0)</f>
        <v>0</v>
      </c>
      <c r="BY453">
        <f>VLOOKUP($B453,[1]高一上!$B:$W,21,0)</f>
        <v>36</v>
      </c>
      <c r="BZ453">
        <f>VLOOKUP($B453,[1]高一上!$B:$W,22,0)</f>
        <v>0</v>
      </c>
      <c r="CA453">
        <f>VLOOKUP($B453,[1]中考!$B:$N,5,0)</f>
        <v>83</v>
      </c>
      <c r="CB453">
        <f>VLOOKUP($B453,[1]中考!$B:$N,6,0)</f>
        <v>55</v>
      </c>
      <c r="CC453">
        <f>VLOOKUP($B453,[1]中考!$B:$N,7,0)</f>
        <v>109</v>
      </c>
      <c r="CD453">
        <f>VLOOKUP($B453,[1]中考!$B:$N,11,0)</f>
        <v>33</v>
      </c>
      <c r="CE453">
        <f>VLOOKUP($B453,[1]中考!$B:$N,12,0)</f>
        <v>36</v>
      </c>
      <c r="CF453">
        <f>VLOOKUP($B453,[1]中考!$B:$N,13,0)</f>
        <v>27</v>
      </c>
    </row>
    <row r="454" spans="1:84" x14ac:dyDescent="0.2">
      <c r="A454" s="6" t="s">
        <v>1481</v>
      </c>
      <c r="B454" s="1" t="s">
        <v>1482</v>
      </c>
      <c r="C454" s="1" t="s">
        <v>1353</v>
      </c>
      <c r="D454" s="1" t="s">
        <v>853</v>
      </c>
      <c r="E454" s="1" t="s">
        <v>1483</v>
      </c>
      <c r="F454" s="1">
        <v>350</v>
      </c>
      <c r="G454" s="1">
        <v>97</v>
      </c>
      <c r="H454" s="1" t="s">
        <v>1355</v>
      </c>
      <c r="I454" s="1">
        <v>77</v>
      </c>
      <c r="J454" s="1" t="s">
        <v>1188</v>
      </c>
      <c r="K454" s="1">
        <v>27</v>
      </c>
      <c r="L454" s="1" t="s">
        <v>1356</v>
      </c>
      <c r="M454" s="1">
        <v>71.5</v>
      </c>
      <c r="N454" s="1" t="s">
        <v>856</v>
      </c>
      <c r="O454" s="1">
        <v>44</v>
      </c>
      <c r="P454" s="1" t="s">
        <v>1357</v>
      </c>
      <c r="Q454" s="1">
        <v>33</v>
      </c>
      <c r="R454" s="1" t="s">
        <v>1358</v>
      </c>
      <c r="S454">
        <f>VLOOKUP(B454,[1]高三上!$B:$R,6,0)</f>
        <v>95</v>
      </c>
      <c r="T454" t="str">
        <f>VLOOKUP(B454,[1]高三上!$B:$R,7,0)</f>
        <v>甲阿祝玛</v>
      </c>
      <c r="U454">
        <f>VLOOKUP(B454,[1]高三上!$B:$R,8,0)</f>
        <v>76</v>
      </c>
      <c r="V454" t="str">
        <f>VLOOKUP(B454,[1]高三上!$B:$R,9,0)</f>
        <v>陈虎林</v>
      </c>
      <c r="W454">
        <f>VLOOKUP(B454,[1]高三上!$B:$R,10,0)</f>
        <v>66.5</v>
      </c>
      <c r="X454" t="str">
        <f>VLOOKUP(B454,[1]高三上!$B:$R,11,0)</f>
        <v>廖云虹</v>
      </c>
      <c r="Y454">
        <f>VLOOKUP(B454,[1]高三上!$B:$R,12,0)</f>
        <v>58</v>
      </c>
      <c r="Z454" t="str">
        <f>VLOOKUP(B454,[1]高三上!$B:$R,13,0)</f>
        <v>向雅欣</v>
      </c>
      <c r="AA454">
        <f>VLOOKUP(B454,[1]高三上!$B:$R,14,0)</f>
        <v>49.5</v>
      </c>
      <c r="AB454" t="str">
        <f>VLOOKUP(B454,[1]高三上!$B:$R,15,0)</f>
        <v xml:space="preserve">邱君益 </v>
      </c>
      <c r="AC454">
        <f>VLOOKUP(B454,[1]高三上!$B:$R,16,0)</f>
        <v>24</v>
      </c>
      <c r="AD454" t="str">
        <f>VLOOKUP(B454,[1]高三上!$B:$R,17,0)</f>
        <v>金贵</v>
      </c>
      <c r="AE454" t="str">
        <f>VLOOKUP($B454,[1]高二下!$B:$R,6,0)</f>
        <v>80.0</v>
      </c>
      <c r="AF454" t="str">
        <f>VLOOKUP($B454,[1]高二下!$B:$R,7,0)</f>
        <v>甲阿祝玛</v>
      </c>
      <c r="AG454" t="str">
        <f>VLOOKUP($B454,[1]高二下!$B:$R,8,0)</f>
        <v>68.0</v>
      </c>
      <c r="AH454" t="str">
        <f>VLOOKUP($B454,[1]高二下!$B:$R,9,0)</f>
        <v>陈虎林</v>
      </c>
      <c r="AI454" t="str">
        <f>VLOOKUP($B454,[1]高二下!$B:$R,10,0)</f>
        <v>49.5</v>
      </c>
      <c r="AJ454" t="str">
        <f>VLOOKUP($B454,[1]高二下!$B:$R,11,0)</f>
        <v>黄健均</v>
      </c>
      <c r="AK454" t="str">
        <f>VLOOKUP($B454,[1]高二下!$B:$R,12,0)</f>
        <v>63.0</v>
      </c>
      <c r="AL454" t="str">
        <f>VLOOKUP($B454,[1]高二下!$B:$R,13,0)</f>
        <v>向雅欣</v>
      </c>
      <c r="AM454" t="str">
        <f>VLOOKUP($B454,[1]高二下!$B:$R,14,0)</f>
        <v>47.0</v>
      </c>
      <c r="AN454" t="str">
        <f>VLOOKUP($B454,[1]高二下!$B:$R,15,0)</f>
        <v>沙华莺</v>
      </c>
      <c r="AO454" t="str">
        <f>VLOOKUP($B454,[1]高二下!$B:$R,16,0)</f>
        <v>43.0</v>
      </c>
      <c r="AP454" t="str">
        <f>VLOOKUP($B454,[1]高二下!$B:$R,17,0)</f>
        <v>骆泽群</v>
      </c>
      <c r="AQ454" t="e">
        <f>VLOOKUP($B454,[2]高二上!$B:$R,6,0)</f>
        <v>#N/A</v>
      </c>
      <c r="AR454" t="e">
        <f>VLOOKUP($B454,[2]高二上!$B:$R,7,0)</f>
        <v>#N/A</v>
      </c>
      <c r="AS454" t="e">
        <f>VLOOKUP($B454,[2]高二上!$B:$R,8,0)</f>
        <v>#N/A</v>
      </c>
      <c r="AT454" t="e">
        <f>VLOOKUP($B454,[2]高二上!$B:$R,9,0)</f>
        <v>#N/A</v>
      </c>
      <c r="AU454" t="e">
        <f>VLOOKUP($B454,[2]高二上!$B:$R,10,0)</f>
        <v>#N/A</v>
      </c>
      <c r="AV454" t="e">
        <f>VLOOKUP($B454,[2]高二上!$B:$R,11,0)</f>
        <v>#N/A</v>
      </c>
      <c r="AW454" t="e">
        <f>VLOOKUP($B454,[2]高二上!$B:$R,12,0)</f>
        <v>#N/A</v>
      </c>
      <c r="AX454" t="e">
        <f>VLOOKUP($B454,[2]高二上!$B:$R,13,0)</f>
        <v>#N/A</v>
      </c>
      <c r="AY454" t="e">
        <f>VLOOKUP($B454,[2]高二上!$B:$R,14,0)</f>
        <v>#N/A</v>
      </c>
      <c r="AZ454" t="e">
        <f>VLOOKUP($B454,[2]高二上!$B:$R,15,0)</f>
        <v>#N/A</v>
      </c>
      <c r="BA454" t="e">
        <f>VLOOKUP($B454,[2]高二上!$B:$R,16,0)</f>
        <v>#N/A</v>
      </c>
      <c r="BB454" t="e">
        <f>VLOOKUP($B454,[2]高二上!$B:$R,17,0)</f>
        <v>#N/A</v>
      </c>
      <c r="BC454">
        <f>VLOOKUP($B454,[1]高一下!$B:$R,6,0)</f>
        <v>80</v>
      </c>
      <c r="BD454" t="str">
        <f>VLOOKUP($B454,[1]高一下!$B:$R,7,0)</f>
        <v>甲阿祝玛</v>
      </c>
      <c r="BE454">
        <f>VLOOKUP($B454,[1]高一下!$B:$R,8,0)</f>
        <v>79</v>
      </c>
      <c r="BF454" t="str">
        <f>VLOOKUP($B454,[1]高一下!$B:$R,9,0)</f>
        <v>梅桂斌</v>
      </c>
      <c r="BG454">
        <f>VLOOKUP($B454,[1]高一下!$B:$R,10,0)</f>
        <v>49.5</v>
      </c>
      <c r="BH454" t="str">
        <f>VLOOKUP($B454,[1]高一下!$B:$R,11,0)</f>
        <v>黄健均</v>
      </c>
      <c r="BI454">
        <f>VLOOKUP($B454,[1]高一下!$B:$R,12,0)</f>
        <v>54</v>
      </c>
      <c r="BJ454" t="str">
        <f>VLOOKUP($B454,[1]高一下!$B:$R,13,0)</f>
        <v>向雅欣</v>
      </c>
      <c r="BK454">
        <f>VLOOKUP($B454,[1]高一下!$B:$R,14,0)</f>
        <v>54</v>
      </c>
      <c r="BL454" t="str">
        <f>VLOOKUP($B454,[1]高一下!$B:$R,15,0)</f>
        <v>沙华莺</v>
      </c>
      <c r="BM454">
        <f>VLOOKUP($B454,[1]高一下!$B:$R,16,0)</f>
        <v>63</v>
      </c>
      <c r="BN454" t="str">
        <f>VLOOKUP($B454,[1]高一下!$B:$R,17,0)</f>
        <v>骆泽群</v>
      </c>
      <c r="BO454">
        <f>VLOOKUP($B454,[1]高一上!$B:$W,5,0)</f>
        <v>81</v>
      </c>
      <c r="BP454" t="str">
        <f>VLOOKUP($B454,[1]高一上!$B:$W,6,0)</f>
        <v>甲阿祝玛</v>
      </c>
      <c r="BQ454">
        <f>VLOOKUP($B454,[1]高一上!$B:$W,7,0)</f>
        <v>70</v>
      </c>
      <c r="BR454" t="str">
        <f>VLOOKUP($B454,[1]高一上!$B:$W,8,0)</f>
        <v>梅桂斌</v>
      </c>
      <c r="BS454">
        <f>VLOOKUP($B454,[1]高一上!$B:$W,9,0)</f>
        <v>61</v>
      </c>
      <c r="BT454" t="str">
        <f>VLOOKUP($B454,[1]高一上!$B:$W,10,0)</f>
        <v>黄健均</v>
      </c>
      <c r="BU454">
        <f>VLOOKUP($B454,[1]高一上!$B:$W,17,0)</f>
        <v>55</v>
      </c>
      <c r="BV454" t="str">
        <f>VLOOKUP($B454,[1]高一上!$B:$W,18,0)</f>
        <v>向雅欣</v>
      </c>
      <c r="BW454">
        <f>VLOOKUP($B454,[1]高一上!$B:$W,19,0)</f>
        <v>48</v>
      </c>
      <c r="BX454" t="str">
        <f>VLOOKUP($B454,[1]高一上!$B:$W,20,0)</f>
        <v>沙华莺</v>
      </c>
      <c r="BY454">
        <f>VLOOKUP($B454,[1]高一上!$B:$W,21,0)</f>
        <v>48</v>
      </c>
      <c r="BZ454" t="str">
        <f>VLOOKUP($B454,[1]高一上!$B:$W,22,0)</f>
        <v>骆泽群</v>
      </c>
      <c r="CA454">
        <f>VLOOKUP($B454,[1]中考!$B:$N,5,0)</f>
        <v>93</v>
      </c>
      <c r="CB454">
        <f>VLOOKUP($B454,[1]中考!$B:$N,6,0)</f>
        <v>80</v>
      </c>
      <c r="CC454">
        <f>VLOOKUP($B454,[1]中考!$B:$N,7,0)</f>
        <v>73</v>
      </c>
      <c r="CD454">
        <f>VLOOKUP($B454,[1]中考!$B:$N,11,0)</f>
        <v>29</v>
      </c>
      <c r="CE454">
        <f>VLOOKUP($B454,[1]中考!$B:$N,12,0)</f>
        <v>32</v>
      </c>
      <c r="CF454">
        <f>VLOOKUP($B454,[1]中考!$B:$N,13,0)</f>
        <v>30</v>
      </c>
    </row>
    <row r="455" spans="1:84" x14ac:dyDescent="0.2">
      <c r="A455" s="6" t="s">
        <v>1484</v>
      </c>
      <c r="B455" s="1" t="s">
        <v>1485</v>
      </c>
      <c r="C455" s="1" t="s">
        <v>1353</v>
      </c>
      <c r="D455" s="1" t="s">
        <v>853</v>
      </c>
      <c r="E455" s="1" t="s">
        <v>1486</v>
      </c>
      <c r="F455" s="1">
        <v>282</v>
      </c>
      <c r="G455" s="1">
        <v>97</v>
      </c>
      <c r="H455" s="1" t="s">
        <v>1355</v>
      </c>
      <c r="I455" s="1">
        <v>41</v>
      </c>
      <c r="J455" s="1" t="s">
        <v>1188</v>
      </c>
      <c r="K455" s="1">
        <v>47</v>
      </c>
      <c r="L455" s="1" t="s">
        <v>1356</v>
      </c>
      <c r="M455" s="1">
        <v>39</v>
      </c>
      <c r="N455" s="1" t="s">
        <v>856</v>
      </c>
      <c r="O455" s="1">
        <v>27.5</v>
      </c>
      <c r="P455" s="1" t="s">
        <v>1357</v>
      </c>
      <c r="Q455" s="1">
        <v>30</v>
      </c>
      <c r="R455" s="1" t="s">
        <v>1358</v>
      </c>
      <c r="S455">
        <f>VLOOKUP(B455,[1]高三上!$B:$R,6,0)</f>
        <v>90.5</v>
      </c>
      <c r="T455" t="str">
        <f>VLOOKUP(B455,[1]高三上!$B:$R,7,0)</f>
        <v>甲阿祝玛</v>
      </c>
      <c r="U455">
        <f>VLOOKUP(B455,[1]高三上!$B:$R,8,0)</f>
        <v>48</v>
      </c>
      <c r="V455" t="str">
        <f>VLOOKUP(B455,[1]高三上!$B:$R,9,0)</f>
        <v>陈虎林</v>
      </c>
      <c r="W455">
        <f>VLOOKUP(B455,[1]高三上!$B:$R,10,0)</f>
        <v>47</v>
      </c>
      <c r="X455" t="str">
        <f>VLOOKUP(B455,[1]高三上!$B:$R,11,0)</f>
        <v>廖云虹</v>
      </c>
      <c r="Y455">
        <f>VLOOKUP(B455,[1]高三上!$B:$R,12,0)</f>
        <v>39.5</v>
      </c>
      <c r="Z455" t="str">
        <f>VLOOKUP(B455,[1]高三上!$B:$R,13,0)</f>
        <v>向雅欣</v>
      </c>
      <c r="AA455">
        <f>VLOOKUP(B455,[1]高三上!$B:$R,14,0)</f>
        <v>22</v>
      </c>
      <c r="AB455" t="str">
        <f>VLOOKUP(B455,[1]高三上!$B:$R,15,0)</f>
        <v xml:space="preserve">邱君益 </v>
      </c>
      <c r="AC455">
        <f>VLOOKUP(B455,[1]高三上!$B:$R,16,0)</f>
        <v>35</v>
      </c>
      <c r="AD455" t="str">
        <f>VLOOKUP(B455,[1]高三上!$B:$R,17,0)</f>
        <v>金贵</v>
      </c>
      <c r="AE455" t="e">
        <f>VLOOKUP($B455,[1]高二下!$B:$R,6,0)</f>
        <v>#N/A</v>
      </c>
      <c r="AF455" t="str">
        <f>VLOOKUP($B455,[1]高二下!$B:$R,7,0)</f>
        <v>甲阿祝玛</v>
      </c>
      <c r="AG455" t="e">
        <f>VLOOKUP($B455,[1]高二下!$B:$R,8,0)</f>
        <v>#N/A</v>
      </c>
      <c r="AH455" t="str">
        <f>VLOOKUP($B455,[1]高二下!$B:$R,9,0)</f>
        <v>陈虎林</v>
      </c>
      <c r="AI455" t="e">
        <f>VLOOKUP($B455,[1]高二下!$B:$R,10,0)</f>
        <v>#N/A</v>
      </c>
      <c r="AJ455" t="str">
        <f>VLOOKUP($B455,[1]高二下!$B:$R,11,0)</f>
        <v>黄健均</v>
      </c>
      <c r="AK455" t="e">
        <f>VLOOKUP($B455,[1]高二下!$B:$R,12,0)</f>
        <v>#N/A</v>
      </c>
      <c r="AL455" t="str">
        <f>VLOOKUP($B455,[1]高二下!$B:$R,13,0)</f>
        <v>向雅欣</v>
      </c>
      <c r="AM455" t="e">
        <f>VLOOKUP($B455,[1]高二下!$B:$R,14,0)</f>
        <v>#N/A</v>
      </c>
      <c r="AN455" t="str">
        <f>VLOOKUP($B455,[1]高二下!$B:$R,15,0)</f>
        <v>沙华莺</v>
      </c>
      <c r="AO455" t="e">
        <f>VLOOKUP($B455,[1]高二下!$B:$R,16,0)</f>
        <v>#N/A</v>
      </c>
      <c r="AP455" t="str">
        <f>VLOOKUP($B455,[1]高二下!$B:$R,17,0)</f>
        <v>骆泽群</v>
      </c>
      <c r="AQ455" t="e">
        <f>VLOOKUP($B455,[2]高二上!$B:$R,6,0)</f>
        <v>#N/A</v>
      </c>
      <c r="AR455" t="e">
        <f>VLOOKUP($B455,[2]高二上!$B:$R,7,0)</f>
        <v>#N/A</v>
      </c>
      <c r="AS455" t="e">
        <f>VLOOKUP($B455,[2]高二上!$B:$R,8,0)</f>
        <v>#N/A</v>
      </c>
      <c r="AT455" t="e">
        <f>VLOOKUP($B455,[2]高二上!$B:$R,9,0)</f>
        <v>#N/A</v>
      </c>
      <c r="AU455" t="e">
        <f>VLOOKUP($B455,[2]高二上!$B:$R,10,0)</f>
        <v>#N/A</v>
      </c>
      <c r="AV455" t="e">
        <f>VLOOKUP($B455,[2]高二上!$B:$R,11,0)</f>
        <v>#N/A</v>
      </c>
      <c r="AW455" t="e">
        <f>VLOOKUP($B455,[2]高二上!$B:$R,12,0)</f>
        <v>#N/A</v>
      </c>
      <c r="AX455" t="e">
        <f>VLOOKUP($B455,[2]高二上!$B:$R,13,0)</f>
        <v>#N/A</v>
      </c>
      <c r="AY455" t="e">
        <f>VLOOKUP($B455,[2]高二上!$B:$R,14,0)</f>
        <v>#N/A</v>
      </c>
      <c r="AZ455" t="e">
        <f>VLOOKUP($B455,[2]高二上!$B:$R,15,0)</f>
        <v>#N/A</v>
      </c>
      <c r="BA455" t="e">
        <f>VLOOKUP($B455,[2]高二上!$B:$R,16,0)</f>
        <v>#N/A</v>
      </c>
      <c r="BB455" t="e">
        <f>VLOOKUP($B455,[2]高二上!$B:$R,17,0)</f>
        <v>#N/A</v>
      </c>
      <c r="BC455" t="e">
        <f>VLOOKUP($B455,[1]高一下!$B:$R,6,0)</f>
        <v>#N/A</v>
      </c>
      <c r="BD455" t="e">
        <f>VLOOKUP($B455,[1]高一下!$B:$R,7,0)</f>
        <v>#N/A</v>
      </c>
      <c r="BE455" t="e">
        <f>VLOOKUP($B455,[1]高一下!$B:$R,8,0)</f>
        <v>#N/A</v>
      </c>
      <c r="BF455" t="e">
        <f>VLOOKUP($B455,[1]高一下!$B:$R,9,0)</f>
        <v>#N/A</v>
      </c>
      <c r="BG455" t="e">
        <f>VLOOKUP($B455,[1]高一下!$B:$R,10,0)</f>
        <v>#N/A</v>
      </c>
      <c r="BH455" t="e">
        <f>VLOOKUP($B455,[1]高一下!$B:$R,11,0)</f>
        <v>#N/A</v>
      </c>
      <c r="BI455" t="e">
        <f>VLOOKUP($B455,[1]高一下!$B:$R,12,0)</f>
        <v>#N/A</v>
      </c>
      <c r="BJ455" t="e">
        <f>VLOOKUP($B455,[1]高一下!$B:$R,13,0)</f>
        <v>#N/A</v>
      </c>
      <c r="BK455" t="e">
        <f>VLOOKUP($B455,[1]高一下!$B:$R,14,0)</f>
        <v>#N/A</v>
      </c>
      <c r="BL455" t="e">
        <f>VLOOKUP($B455,[1]高一下!$B:$R,15,0)</f>
        <v>#N/A</v>
      </c>
      <c r="BM455" t="e">
        <f>VLOOKUP($B455,[1]高一下!$B:$R,16,0)</f>
        <v>#N/A</v>
      </c>
      <c r="BN455" t="e">
        <f>VLOOKUP($B455,[1]高一下!$B:$R,17,0)</f>
        <v>#N/A</v>
      </c>
      <c r="BO455" t="e">
        <f>VLOOKUP($B455,[1]高一上!$B:$W,5,0)</f>
        <v>#N/A</v>
      </c>
      <c r="BP455" t="e">
        <f>VLOOKUP($B455,[1]高一上!$B:$W,6,0)</f>
        <v>#N/A</v>
      </c>
      <c r="BQ455" t="e">
        <f>VLOOKUP($B455,[1]高一上!$B:$W,7,0)</f>
        <v>#N/A</v>
      </c>
      <c r="BR455" t="e">
        <f>VLOOKUP($B455,[1]高一上!$B:$W,8,0)</f>
        <v>#N/A</v>
      </c>
      <c r="BS455" t="e">
        <f>VLOOKUP($B455,[1]高一上!$B:$W,9,0)</f>
        <v>#N/A</v>
      </c>
      <c r="BT455" t="e">
        <f>VLOOKUP($B455,[1]高一上!$B:$W,10,0)</f>
        <v>#N/A</v>
      </c>
      <c r="BU455" t="e">
        <f>VLOOKUP($B455,[1]高一上!$B:$W,17,0)</f>
        <v>#N/A</v>
      </c>
      <c r="BV455" t="e">
        <f>VLOOKUP($B455,[1]高一上!$B:$W,18,0)</f>
        <v>#N/A</v>
      </c>
      <c r="BW455" t="e">
        <f>VLOOKUP($B455,[1]高一上!$B:$W,19,0)</f>
        <v>#N/A</v>
      </c>
      <c r="BX455" t="e">
        <f>VLOOKUP($B455,[1]高一上!$B:$W,20,0)</f>
        <v>#N/A</v>
      </c>
      <c r="BY455" t="e">
        <f>VLOOKUP($B455,[1]高一上!$B:$W,21,0)</f>
        <v>#N/A</v>
      </c>
      <c r="BZ455" t="e">
        <f>VLOOKUP($B455,[1]高一上!$B:$W,22,0)</f>
        <v>#N/A</v>
      </c>
      <c r="CA455" t="e">
        <f>VLOOKUP($B455,[1]中考!$B:$N,5,0)</f>
        <v>#N/A</v>
      </c>
      <c r="CB455" t="e">
        <f>VLOOKUP($B455,[1]中考!$B:$N,6,0)</f>
        <v>#N/A</v>
      </c>
      <c r="CC455" t="e">
        <f>VLOOKUP($B455,[1]中考!$B:$N,7,0)</f>
        <v>#N/A</v>
      </c>
      <c r="CD455" t="e">
        <f>VLOOKUP($B455,[1]中考!$B:$N,11,0)</f>
        <v>#N/A</v>
      </c>
      <c r="CE455" t="e">
        <f>VLOOKUP($B455,[1]中考!$B:$N,12,0)</f>
        <v>#N/A</v>
      </c>
      <c r="CF455" t="e">
        <f>VLOOKUP($B455,[1]中考!$B:$N,13,0)</f>
        <v>#N/A</v>
      </c>
    </row>
    <row r="456" spans="1:84" x14ac:dyDescent="0.2">
      <c r="A456" s="6" t="s">
        <v>1487</v>
      </c>
      <c r="B456" s="1" t="s">
        <v>1488</v>
      </c>
      <c r="C456" s="1" t="s">
        <v>1353</v>
      </c>
      <c r="D456" s="1" t="s">
        <v>853</v>
      </c>
      <c r="E456" s="1" t="s">
        <v>1489</v>
      </c>
      <c r="F456" s="1">
        <v>376</v>
      </c>
      <c r="G456" s="1">
        <v>97</v>
      </c>
      <c r="H456" s="1" t="s">
        <v>1355</v>
      </c>
      <c r="I456" s="1">
        <v>77</v>
      </c>
      <c r="J456" s="1" t="s">
        <v>1188</v>
      </c>
      <c r="K456" s="1">
        <v>58</v>
      </c>
      <c r="L456" s="1" t="s">
        <v>1356</v>
      </c>
      <c r="M456" s="1">
        <v>50</v>
      </c>
      <c r="N456" s="1" t="s">
        <v>856</v>
      </c>
      <c r="O456" s="1">
        <v>51.5</v>
      </c>
      <c r="P456" s="1" t="s">
        <v>1357</v>
      </c>
      <c r="Q456" s="1">
        <v>42</v>
      </c>
      <c r="R456" s="1" t="s">
        <v>1358</v>
      </c>
      <c r="S456">
        <f>VLOOKUP(B456,[1]高三上!$B:$R,6,0)</f>
        <v>90</v>
      </c>
      <c r="T456" t="str">
        <f>VLOOKUP(B456,[1]高三上!$B:$R,7,0)</f>
        <v>甲阿祝玛</v>
      </c>
      <c r="U456">
        <f>VLOOKUP(B456,[1]高三上!$B:$R,8,0)</f>
        <v>92</v>
      </c>
      <c r="V456" t="str">
        <f>VLOOKUP(B456,[1]高三上!$B:$R,9,0)</f>
        <v>陈虎林</v>
      </c>
      <c r="W456">
        <f>VLOOKUP(B456,[1]高三上!$B:$R,10,0)</f>
        <v>50.5</v>
      </c>
      <c r="X456" t="str">
        <f>VLOOKUP(B456,[1]高三上!$B:$R,11,0)</f>
        <v>廖云虹</v>
      </c>
      <c r="Y456">
        <f>VLOOKUP(B456,[1]高三上!$B:$R,12,0)</f>
        <v>52</v>
      </c>
      <c r="Z456" t="str">
        <f>VLOOKUP(B456,[1]高三上!$B:$R,13,0)</f>
        <v>向雅欣</v>
      </c>
      <c r="AA456">
        <f>VLOOKUP(B456,[1]高三上!$B:$R,14,0)</f>
        <v>39.5</v>
      </c>
      <c r="AB456" t="str">
        <f>VLOOKUP(B456,[1]高三上!$B:$R,15,0)</f>
        <v xml:space="preserve">邱君益 </v>
      </c>
      <c r="AC456">
        <f>VLOOKUP(B456,[1]高三上!$B:$R,16,0)</f>
        <v>27</v>
      </c>
      <c r="AD456" t="str">
        <f>VLOOKUP(B456,[1]高三上!$B:$R,17,0)</f>
        <v>金贵</v>
      </c>
      <c r="AE456" t="str">
        <f>VLOOKUP($B456,[1]高二下!$B:$R,6,0)</f>
        <v>67.0</v>
      </c>
      <c r="AF456" t="str">
        <f>VLOOKUP($B456,[1]高二下!$B:$R,7,0)</f>
        <v>甲阿祝玛</v>
      </c>
      <c r="AG456" t="str">
        <f>VLOOKUP($B456,[1]高二下!$B:$R,8,0)</f>
        <v>71.0</v>
      </c>
      <c r="AH456" t="str">
        <f>VLOOKUP($B456,[1]高二下!$B:$R,9,0)</f>
        <v>陈虎林</v>
      </c>
      <c r="AI456" t="str">
        <f>VLOOKUP($B456,[1]高二下!$B:$R,10,0)</f>
        <v>40.5</v>
      </c>
      <c r="AJ456" t="str">
        <f>VLOOKUP($B456,[1]高二下!$B:$R,11,0)</f>
        <v>黄健均</v>
      </c>
      <c r="AK456" t="str">
        <f>VLOOKUP($B456,[1]高二下!$B:$R,12,0)</f>
        <v>46.0</v>
      </c>
      <c r="AL456" t="str">
        <f>VLOOKUP($B456,[1]高二下!$B:$R,13,0)</f>
        <v>向雅欣</v>
      </c>
      <c r="AM456" t="str">
        <f>VLOOKUP($B456,[1]高二下!$B:$R,14,0)</f>
        <v>44.0</v>
      </c>
      <c r="AN456" t="str">
        <f>VLOOKUP($B456,[1]高二下!$B:$R,15,0)</f>
        <v>沙华莺</v>
      </c>
      <c r="AO456" t="str">
        <f>VLOOKUP($B456,[1]高二下!$B:$R,16,0)</f>
        <v>44.0</v>
      </c>
      <c r="AP456" t="str">
        <f>VLOOKUP($B456,[1]高二下!$B:$R,17,0)</f>
        <v>骆泽群</v>
      </c>
      <c r="AQ456" t="e">
        <f>VLOOKUP($B456,[2]高二上!$B:$R,6,0)</f>
        <v>#N/A</v>
      </c>
      <c r="AR456" t="e">
        <f>VLOOKUP($B456,[2]高二上!$B:$R,7,0)</f>
        <v>#N/A</v>
      </c>
      <c r="AS456" t="e">
        <f>VLOOKUP($B456,[2]高二上!$B:$R,8,0)</f>
        <v>#N/A</v>
      </c>
      <c r="AT456" t="e">
        <f>VLOOKUP($B456,[2]高二上!$B:$R,9,0)</f>
        <v>#N/A</v>
      </c>
      <c r="AU456" t="e">
        <f>VLOOKUP($B456,[2]高二上!$B:$R,10,0)</f>
        <v>#N/A</v>
      </c>
      <c r="AV456" t="e">
        <f>VLOOKUP($B456,[2]高二上!$B:$R,11,0)</f>
        <v>#N/A</v>
      </c>
      <c r="AW456" t="e">
        <f>VLOOKUP($B456,[2]高二上!$B:$R,12,0)</f>
        <v>#N/A</v>
      </c>
      <c r="AX456" t="e">
        <f>VLOOKUP($B456,[2]高二上!$B:$R,13,0)</f>
        <v>#N/A</v>
      </c>
      <c r="AY456" t="e">
        <f>VLOOKUP($B456,[2]高二上!$B:$R,14,0)</f>
        <v>#N/A</v>
      </c>
      <c r="AZ456" t="e">
        <f>VLOOKUP($B456,[2]高二上!$B:$R,15,0)</f>
        <v>#N/A</v>
      </c>
      <c r="BA456" t="e">
        <f>VLOOKUP($B456,[2]高二上!$B:$R,16,0)</f>
        <v>#N/A</v>
      </c>
      <c r="BB456" t="e">
        <f>VLOOKUP($B456,[2]高二上!$B:$R,17,0)</f>
        <v>#N/A</v>
      </c>
      <c r="BC456">
        <f>VLOOKUP($B456,[1]高一下!$B:$R,6,0)</f>
        <v>81</v>
      </c>
      <c r="BD456" t="str">
        <f>VLOOKUP($B456,[1]高一下!$B:$R,7,0)</f>
        <v>甲阿祝玛</v>
      </c>
      <c r="BE456">
        <f>VLOOKUP($B456,[1]高一下!$B:$R,8,0)</f>
        <v>97</v>
      </c>
      <c r="BF456" t="str">
        <f>VLOOKUP($B456,[1]高一下!$B:$R,9,0)</f>
        <v>梅桂斌</v>
      </c>
      <c r="BG456">
        <f>VLOOKUP($B456,[1]高一下!$B:$R,10,0)</f>
        <v>28.5</v>
      </c>
      <c r="BH456" t="str">
        <f>VLOOKUP($B456,[1]高一下!$B:$R,11,0)</f>
        <v>黄健均</v>
      </c>
      <c r="BI456">
        <f>VLOOKUP($B456,[1]高一下!$B:$R,12,0)</f>
        <v>54</v>
      </c>
      <c r="BJ456" t="str">
        <f>VLOOKUP($B456,[1]高一下!$B:$R,13,0)</f>
        <v>向雅欣</v>
      </c>
      <c r="BK456">
        <f>VLOOKUP($B456,[1]高一下!$B:$R,14,0)</f>
        <v>49</v>
      </c>
      <c r="BL456" t="str">
        <f>VLOOKUP($B456,[1]高一下!$B:$R,15,0)</f>
        <v>沙华莺</v>
      </c>
      <c r="BM456">
        <f>VLOOKUP($B456,[1]高一下!$B:$R,16,0)</f>
        <v>50</v>
      </c>
      <c r="BN456" t="str">
        <f>VLOOKUP($B456,[1]高一下!$B:$R,17,0)</f>
        <v>骆泽群</v>
      </c>
      <c r="BO456">
        <f>VLOOKUP($B456,[1]高一上!$B:$W,5,0)</f>
        <v>67.5</v>
      </c>
      <c r="BP456" t="str">
        <f>VLOOKUP($B456,[1]高一上!$B:$W,6,0)</f>
        <v>龚霞</v>
      </c>
      <c r="BQ456">
        <f>VLOOKUP($B456,[1]高一上!$B:$W,7,0)</f>
        <v>57</v>
      </c>
      <c r="BR456" t="str">
        <f>VLOOKUP($B456,[1]高一上!$B:$W,8,0)</f>
        <v>扎拉</v>
      </c>
      <c r="BS456">
        <f>VLOOKUP($B456,[1]高一上!$B:$W,9,0)</f>
        <v>47</v>
      </c>
      <c r="BT456" t="str">
        <f>VLOOKUP($B456,[1]高一上!$B:$W,10,0)</f>
        <v>冷开艳</v>
      </c>
      <c r="BU456">
        <f>VLOOKUP($B456,[1]高一上!$B:$W,17,0)</f>
        <v>20</v>
      </c>
      <c r="BV456">
        <f>VLOOKUP($B456,[1]高一上!$B:$W,18,0)</f>
        <v>0</v>
      </c>
      <c r="BW456">
        <f>VLOOKUP($B456,[1]高一上!$B:$W,19,0)</f>
        <v>46</v>
      </c>
      <c r="BX456">
        <f>VLOOKUP($B456,[1]高一上!$B:$W,20,0)</f>
        <v>0</v>
      </c>
      <c r="BY456">
        <f>VLOOKUP($B456,[1]高一上!$B:$W,21,0)</f>
        <v>46</v>
      </c>
      <c r="BZ456">
        <f>VLOOKUP($B456,[1]高一上!$B:$W,22,0)</f>
        <v>0</v>
      </c>
      <c r="CA456">
        <f>VLOOKUP($B456,[1]中考!$B:$N,5,0)</f>
        <v>98</v>
      </c>
      <c r="CB456">
        <f>VLOOKUP($B456,[1]中考!$B:$N,6,0)</f>
        <v>92</v>
      </c>
      <c r="CC456">
        <f>VLOOKUP($B456,[1]中考!$B:$N,7,0)</f>
        <v>59</v>
      </c>
      <c r="CD456">
        <f>VLOOKUP($B456,[1]中考!$B:$N,11,0)</f>
        <v>26</v>
      </c>
      <c r="CE456">
        <f>VLOOKUP($B456,[1]中考!$B:$N,12,0)</f>
        <v>19</v>
      </c>
      <c r="CF456">
        <f>VLOOKUP($B456,[1]中考!$B:$N,13,0)</f>
        <v>33</v>
      </c>
    </row>
    <row r="457" spans="1:84" x14ac:dyDescent="0.2">
      <c r="A457" s="6" t="s">
        <v>1490</v>
      </c>
      <c r="B457" s="1" t="s">
        <v>1491</v>
      </c>
      <c r="C457" s="1" t="s">
        <v>1353</v>
      </c>
      <c r="D457" s="1" t="s">
        <v>853</v>
      </c>
      <c r="E457" s="1" t="s">
        <v>1492</v>
      </c>
      <c r="F457" s="1">
        <v>334</v>
      </c>
      <c r="G457" s="1">
        <v>83</v>
      </c>
      <c r="H457" s="1" t="s">
        <v>1355</v>
      </c>
      <c r="I457" s="1">
        <v>69</v>
      </c>
      <c r="J457" s="1" t="s">
        <v>1188</v>
      </c>
      <c r="K457" s="1">
        <v>40</v>
      </c>
      <c r="L457" s="1" t="s">
        <v>1356</v>
      </c>
      <c r="M457" s="1">
        <v>68</v>
      </c>
      <c r="N457" s="1" t="s">
        <v>856</v>
      </c>
      <c r="O457" s="1">
        <v>48.5</v>
      </c>
      <c r="P457" s="1" t="s">
        <v>1357</v>
      </c>
      <c r="Q457" s="1">
        <v>25</v>
      </c>
      <c r="R457" s="1" t="s">
        <v>1358</v>
      </c>
      <c r="S457">
        <f>VLOOKUP(B457,[1]高三上!$B:$R,6,0)</f>
        <v>56.5</v>
      </c>
      <c r="T457" t="str">
        <f>VLOOKUP(B457,[1]高三上!$B:$R,7,0)</f>
        <v>甲阿祝玛</v>
      </c>
      <c r="U457">
        <f>VLOOKUP(B457,[1]高三上!$B:$R,8,0)</f>
        <v>70.5</v>
      </c>
      <c r="V457" t="str">
        <f>VLOOKUP(B457,[1]高三上!$B:$R,9,0)</f>
        <v>陈虎林</v>
      </c>
      <c r="W457">
        <f>VLOOKUP(B457,[1]高三上!$B:$R,10,0)</f>
        <v>25.5</v>
      </c>
      <c r="X457" t="str">
        <f>VLOOKUP(B457,[1]高三上!$B:$R,11,0)</f>
        <v>廖云虹</v>
      </c>
      <c r="Y457">
        <f>VLOOKUP(B457,[1]高三上!$B:$R,12,0)</f>
        <v>62.5</v>
      </c>
      <c r="Z457" t="str">
        <f>VLOOKUP(B457,[1]高三上!$B:$R,13,0)</f>
        <v>向雅欣</v>
      </c>
      <c r="AA457">
        <f>VLOOKUP(B457,[1]高三上!$B:$R,14,0)</f>
        <v>25.5</v>
      </c>
      <c r="AB457" t="str">
        <f>VLOOKUP(B457,[1]高三上!$B:$R,15,0)</f>
        <v xml:space="preserve">邱君益 </v>
      </c>
      <c r="AC457">
        <f>VLOOKUP(B457,[1]高三上!$B:$R,16,0)</f>
        <v>35</v>
      </c>
      <c r="AD457" t="str">
        <f>VLOOKUP(B457,[1]高三上!$B:$R,17,0)</f>
        <v>金贵</v>
      </c>
      <c r="AE457" t="str">
        <f>VLOOKUP($B457,[1]高二下!$B:$R,6,0)</f>
        <v>76.0</v>
      </c>
      <c r="AF457" t="str">
        <f>VLOOKUP($B457,[1]高二下!$B:$R,7,0)</f>
        <v>甲阿祝玛</v>
      </c>
      <c r="AG457" t="str">
        <f>VLOOKUP($B457,[1]高二下!$B:$R,8,0)</f>
        <v>60.0</v>
      </c>
      <c r="AH457" t="str">
        <f>VLOOKUP($B457,[1]高二下!$B:$R,9,0)</f>
        <v>陈虎林</v>
      </c>
      <c r="AI457" t="str">
        <f>VLOOKUP($B457,[1]高二下!$B:$R,10,0)</f>
        <v>38.5</v>
      </c>
      <c r="AJ457" t="str">
        <f>VLOOKUP($B457,[1]高二下!$B:$R,11,0)</f>
        <v>黄健均</v>
      </c>
      <c r="AK457" t="str">
        <f>VLOOKUP($B457,[1]高二下!$B:$R,12,0)</f>
        <v>66.0</v>
      </c>
      <c r="AL457" t="str">
        <f>VLOOKUP($B457,[1]高二下!$B:$R,13,0)</f>
        <v>向雅欣</v>
      </c>
      <c r="AM457" t="str">
        <f>VLOOKUP($B457,[1]高二下!$B:$R,14,0)</f>
        <v>43.0</v>
      </c>
      <c r="AN457" t="str">
        <f>VLOOKUP($B457,[1]高二下!$B:$R,15,0)</f>
        <v>沙华莺</v>
      </c>
      <c r="AO457" t="str">
        <f>VLOOKUP($B457,[1]高二下!$B:$R,16,0)</f>
        <v>55.0</v>
      </c>
      <c r="AP457" t="str">
        <f>VLOOKUP($B457,[1]高二下!$B:$R,17,0)</f>
        <v>骆泽群</v>
      </c>
      <c r="AQ457" t="e">
        <f>VLOOKUP($B457,[2]高二上!$B:$R,6,0)</f>
        <v>#N/A</v>
      </c>
      <c r="AR457" t="e">
        <f>VLOOKUP($B457,[2]高二上!$B:$R,7,0)</f>
        <v>#N/A</v>
      </c>
      <c r="AS457" t="e">
        <f>VLOOKUP($B457,[2]高二上!$B:$R,8,0)</f>
        <v>#N/A</v>
      </c>
      <c r="AT457" t="e">
        <f>VLOOKUP($B457,[2]高二上!$B:$R,9,0)</f>
        <v>#N/A</v>
      </c>
      <c r="AU457" t="e">
        <f>VLOOKUP($B457,[2]高二上!$B:$R,10,0)</f>
        <v>#N/A</v>
      </c>
      <c r="AV457" t="e">
        <f>VLOOKUP($B457,[2]高二上!$B:$R,11,0)</f>
        <v>#N/A</v>
      </c>
      <c r="AW457" t="e">
        <f>VLOOKUP($B457,[2]高二上!$B:$R,12,0)</f>
        <v>#N/A</v>
      </c>
      <c r="AX457" t="e">
        <f>VLOOKUP($B457,[2]高二上!$B:$R,13,0)</f>
        <v>#N/A</v>
      </c>
      <c r="AY457" t="e">
        <f>VLOOKUP($B457,[2]高二上!$B:$R,14,0)</f>
        <v>#N/A</v>
      </c>
      <c r="AZ457" t="e">
        <f>VLOOKUP($B457,[2]高二上!$B:$R,15,0)</f>
        <v>#N/A</v>
      </c>
      <c r="BA457" t="e">
        <f>VLOOKUP($B457,[2]高二上!$B:$R,16,0)</f>
        <v>#N/A</v>
      </c>
      <c r="BB457" t="e">
        <f>VLOOKUP($B457,[2]高二上!$B:$R,17,0)</f>
        <v>#N/A</v>
      </c>
      <c r="BC457">
        <f>VLOOKUP($B457,[1]高一下!$B:$R,6,0)</f>
        <v>78</v>
      </c>
      <c r="BD457" t="str">
        <f>VLOOKUP($B457,[1]高一下!$B:$R,7,0)</f>
        <v>甲阿祝玛</v>
      </c>
      <c r="BE457">
        <f>VLOOKUP($B457,[1]高一下!$B:$R,8,0)</f>
        <v>71</v>
      </c>
      <c r="BF457" t="str">
        <f>VLOOKUP($B457,[1]高一下!$B:$R,9,0)</f>
        <v>梅桂斌</v>
      </c>
      <c r="BG457">
        <f>VLOOKUP($B457,[1]高一下!$B:$R,10,0)</f>
        <v>33.5</v>
      </c>
      <c r="BH457" t="str">
        <f>VLOOKUP($B457,[1]高一下!$B:$R,11,0)</f>
        <v>黄健均</v>
      </c>
      <c r="BI457">
        <f>VLOOKUP($B457,[1]高一下!$B:$R,12,0)</f>
        <v>43</v>
      </c>
      <c r="BJ457" t="str">
        <f>VLOOKUP($B457,[1]高一下!$B:$R,13,0)</f>
        <v>向雅欣</v>
      </c>
      <c r="BK457">
        <f>VLOOKUP($B457,[1]高一下!$B:$R,14,0)</f>
        <v>54</v>
      </c>
      <c r="BL457" t="str">
        <f>VLOOKUP($B457,[1]高一下!$B:$R,15,0)</f>
        <v>沙华莺</v>
      </c>
      <c r="BM457">
        <f>VLOOKUP($B457,[1]高一下!$B:$R,16,0)</f>
        <v>62</v>
      </c>
      <c r="BN457" t="str">
        <f>VLOOKUP($B457,[1]高一下!$B:$R,17,0)</f>
        <v>骆泽群</v>
      </c>
      <c r="BO457">
        <f>VLOOKUP($B457,[1]高一上!$B:$W,5,0)</f>
        <v>63</v>
      </c>
      <c r="BP457" t="str">
        <f>VLOOKUP($B457,[1]高一上!$B:$W,6,0)</f>
        <v>龚霞</v>
      </c>
      <c r="BQ457">
        <f>VLOOKUP($B457,[1]高一上!$B:$W,7,0)</f>
        <v>41</v>
      </c>
      <c r="BR457" t="str">
        <f>VLOOKUP($B457,[1]高一上!$B:$W,8,0)</f>
        <v>扎拉</v>
      </c>
      <c r="BS457">
        <f>VLOOKUP($B457,[1]高一上!$B:$W,9,0)</f>
        <v>31</v>
      </c>
      <c r="BT457" t="str">
        <f>VLOOKUP($B457,[1]高一上!$B:$W,10,0)</f>
        <v>冷开艳</v>
      </c>
      <c r="BU457">
        <f>VLOOKUP($B457,[1]高一上!$B:$W,17,0)</f>
        <v>29</v>
      </c>
      <c r="BV457">
        <f>VLOOKUP($B457,[1]高一上!$B:$W,18,0)</f>
        <v>0</v>
      </c>
      <c r="BW457">
        <f>VLOOKUP($B457,[1]高一上!$B:$W,19,0)</f>
        <v>26</v>
      </c>
      <c r="BX457">
        <f>VLOOKUP($B457,[1]高一上!$B:$W,20,0)</f>
        <v>0</v>
      </c>
      <c r="BY457">
        <f>VLOOKUP($B457,[1]高一上!$B:$W,21,0)</f>
        <v>26</v>
      </c>
      <c r="BZ457">
        <f>VLOOKUP($B457,[1]高一上!$B:$W,22,0)</f>
        <v>0</v>
      </c>
      <c r="CA457">
        <f>VLOOKUP($B457,[1]中考!$B:$N,5,0)</f>
        <v>83</v>
      </c>
      <c r="CB457">
        <f>VLOOKUP($B457,[1]中考!$B:$N,6,0)</f>
        <v>101</v>
      </c>
      <c r="CC457">
        <f>VLOOKUP($B457,[1]中考!$B:$N,7,0)</f>
        <v>52</v>
      </c>
      <c r="CD457">
        <f>VLOOKUP($B457,[1]中考!$B:$N,11,0)</f>
        <v>29</v>
      </c>
      <c r="CE457">
        <f>VLOOKUP($B457,[1]中考!$B:$N,12,0)</f>
        <v>20</v>
      </c>
      <c r="CF457">
        <f>VLOOKUP($B457,[1]中考!$B:$N,13,0)</f>
        <v>33</v>
      </c>
    </row>
    <row r="458" spans="1:84" x14ac:dyDescent="0.2">
      <c r="A458" s="6" t="s">
        <v>1493</v>
      </c>
      <c r="B458" s="1" t="s">
        <v>1494</v>
      </c>
      <c r="C458" s="1" t="s">
        <v>1353</v>
      </c>
      <c r="D458" s="1" t="s">
        <v>853</v>
      </c>
      <c r="E458" s="1" t="s">
        <v>1495</v>
      </c>
      <c r="F458" s="1">
        <v>390</v>
      </c>
      <c r="G458" s="1">
        <v>107</v>
      </c>
      <c r="H458" s="1" t="s">
        <v>1355</v>
      </c>
      <c r="I458" s="1">
        <v>41</v>
      </c>
      <c r="J458" s="1" t="s">
        <v>1188</v>
      </c>
      <c r="K458" s="1">
        <v>73</v>
      </c>
      <c r="L458" s="1" t="s">
        <v>1356</v>
      </c>
      <c r="M458" s="1">
        <v>65.5</v>
      </c>
      <c r="N458" s="1" t="s">
        <v>856</v>
      </c>
      <c r="O458" s="1">
        <v>59.5</v>
      </c>
      <c r="P458" s="1" t="s">
        <v>1357</v>
      </c>
      <c r="Q458" s="1">
        <v>44</v>
      </c>
      <c r="R458" s="1" t="s">
        <v>1358</v>
      </c>
      <c r="S458">
        <f>VLOOKUP(B458,[1]高三上!$B:$R,6,0)</f>
        <v>105.5</v>
      </c>
      <c r="T458" t="str">
        <f>VLOOKUP(B458,[1]高三上!$B:$R,7,0)</f>
        <v>甲阿祝玛</v>
      </c>
      <c r="U458">
        <f>VLOOKUP(B458,[1]高三上!$B:$R,8,0)</f>
        <v>55</v>
      </c>
      <c r="V458" t="str">
        <f>VLOOKUP(B458,[1]高三上!$B:$R,9,0)</f>
        <v>陈虎林</v>
      </c>
      <c r="W458">
        <f>VLOOKUP(B458,[1]高三上!$B:$R,10,0)</f>
        <v>65</v>
      </c>
      <c r="X458" t="str">
        <f>VLOOKUP(B458,[1]高三上!$B:$R,11,0)</f>
        <v>廖云虹</v>
      </c>
      <c r="Y458">
        <f>VLOOKUP(B458,[1]高三上!$B:$R,12,0)</f>
        <v>62</v>
      </c>
      <c r="Z458" t="str">
        <f>VLOOKUP(B458,[1]高三上!$B:$R,13,0)</f>
        <v>向雅欣</v>
      </c>
      <c r="AA458">
        <f>VLOOKUP(B458,[1]高三上!$B:$R,14,0)</f>
        <v>39</v>
      </c>
      <c r="AB458" t="str">
        <f>VLOOKUP(B458,[1]高三上!$B:$R,15,0)</f>
        <v xml:space="preserve">邱君益 </v>
      </c>
      <c r="AC458">
        <f>VLOOKUP(B458,[1]高三上!$B:$R,16,0)</f>
        <v>43</v>
      </c>
      <c r="AD458" t="str">
        <f>VLOOKUP(B458,[1]高三上!$B:$R,17,0)</f>
        <v>金贵</v>
      </c>
      <c r="AE458" t="str">
        <f>VLOOKUP($B458,[1]高二下!$B:$R,6,0)</f>
        <v>88.0</v>
      </c>
      <c r="AF458" t="str">
        <f>VLOOKUP($B458,[1]高二下!$B:$R,7,0)</f>
        <v>甲阿祝玛</v>
      </c>
      <c r="AG458" t="str">
        <f>VLOOKUP($B458,[1]高二下!$B:$R,8,0)</f>
        <v>42.0</v>
      </c>
      <c r="AH458" t="str">
        <f>VLOOKUP($B458,[1]高二下!$B:$R,9,0)</f>
        <v>陈虎林</v>
      </c>
      <c r="AI458" t="str">
        <f>VLOOKUP($B458,[1]高二下!$B:$R,10,0)</f>
        <v>62.5</v>
      </c>
      <c r="AJ458" t="str">
        <f>VLOOKUP($B458,[1]高二下!$B:$R,11,0)</f>
        <v>黄健均</v>
      </c>
      <c r="AK458" t="str">
        <f>VLOOKUP($B458,[1]高二下!$B:$R,12,0)</f>
        <v>72.0</v>
      </c>
      <c r="AL458" t="str">
        <f>VLOOKUP($B458,[1]高二下!$B:$R,13,0)</f>
        <v>向雅欣</v>
      </c>
      <c r="AM458" t="str">
        <f>VLOOKUP($B458,[1]高二下!$B:$R,14,0)</f>
        <v>55.0</v>
      </c>
      <c r="AN458" t="str">
        <f>VLOOKUP($B458,[1]高二下!$B:$R,15,0)</f>
        <v>沙华莺</v>
      </c>
      <c r="AO458" t="str">
        <f>VLOOKUP($B458,[1]高二下!$B:$R,16,0)</f>
        <v>46.0</v>
      </c>
      <c r="AP458" t="str">
        <f>VLOOKUP($B458,[1]高二下!$B:$R,17,0)</f>
        <v>骆泽群</v>
      </c>
      <c r="AQ458" t="e">
        <f>VLOOKUP($B458,[2]高二上!$B:$R,6,0)</f>
        <v>#N/A</v>
      </c>
      <c r="AR458" t="e">
        <f>VLOOKUP($B458,[2]高二上!$B:$R,7,0)</f>
        <v>#N/A</v>
      </c>
      <c r="AS458" t="e">
        <f>VLOOKUP($B458,[2]高二上!$B:$R,8,0)</f>
        <v>#N/A</v>
      </c>
      <c r="AT458" t="e">
        <f>VLOOKUP($B458,[2]高二上!$B:$R,9,0)</f>
        <v>#N/A</v>
      </c>
      <c r="AU458" t="e">
        <f>VLOOKUP($B458,[2]高二上!$B:$R,10,0)</f>
        <v>#N/A</v>
      </c>
      <c r="AV458" t="e">
        <f>VLOOKUP($B458,[2]高二上!$B:$R,11,0)</f>
        <v>#N/A</v>
      </c>
      <c r="AW458" t="e">
        <f>VLOOKUP($B458,[2]高二上!$B:$R,12,0)</f>
        <v>#N/A</v>
      </c>
      <c r="AX458" t="e">
        <f>VLOOKUP($B458,[2]高二上!$B:$R,13,0)</f>
        <v>#N/A</v>
      </c>
      <c r="AY458" t="e">
        <f>VLOOKUP($B458,[2]高二上!$B:$R,14,0)</f>
        <v>#N/A</v>
      </c>
      <c r="AZ458" t="e">
        <f>VLOOKUP($B458,[2]高二上!$B:$R,15,0)</f>
        <v>#N/A</v>
      </c>
      <c r="BA458" t="e">
        <f>VLOOKUP($B458,[2]高二上!$B:$R,16,0)</f>
        <v>#N/A</v>
      </c>
      <c r="BB458" t="e">
        <f>VLOOKUP($B458,[2]高二上!$B:$R,17,0)</f>
        <v>#N/A</v>
      </c>
      <c r="BC458">
        <f>VLOOKUP($B458,[1]高一下!$B:$R,6,0)</f>
        <v>103</v>
      </c>
      <c r="BD458" t="str">
        <f>VLOOKUP($B458,[1]高一下!$B:$R,7,0)</f>
        <v>甲阿祝玛</v>
      </c>
      <c r="BE458">
        <f>VLOOKUP($B458,[1]高一下!$B:$R,8,0)</f>
        <v>57</v>
      </c>
      <c r="BF458" t="str">
        <f>VLOOKUP($B458,[1]高一下!$B:$R,9,0)</f>
        <v>梅桂斌</v>
      </c>
      <c r="BG458">
        <f>VLOOKUP($B458,[1]高一下!$B:$R,10,0)</f>
        <v>61.5</v>
      </c>
      <c r="BH458" t="str">
        <f>VLOOKUP($B458,[1]高一下!$B:$R,11,0)</f>
        <v>黄健均</v>
      </c>
      <c r="BI458">
        <f>VLOOKUP($B458,[1]高一下!$B:$R,12,0)</f>
        <v>62</v>
      </c>
      <c r="BJ458" t="str">
        <f>VLOOKUP($B458,[1]高一下!$B:$R,13,0)</f>
        <v>向雅欣</v>
      </c>
      <c r="BK458">
        <f>VLOOKUP($B458,[1]高一下!$B:$R,14,0)</f>
        <v>65</v>
      </c>
      <c r="BL458" t="str">
        <f>VLOOKUP($B458,[1]高一下!$B:$R,15,0)</f>
        <v>沙华莺</v>
      </c>
      <c r="BM458">
        <f>VLOOKUP($B458,[1]高一下!$B:$R,16,0)</f>
        <v>65</v>
      </c>
      <c r="BN458" t="str">
        <f>VLOOKUP($B458,[1]高一下!$B:$R,17,0)</f>
        <v>骆泽群</v>
      </c>
      <c r="BO458">
        <f>VLOOKUP($B458,[1]高一上!$B:$W,5,0)</f>
        <v>85.5</v>
      </c>
      <c r="BP458" t="str">
        <f>VLOOKUP($B458,[1]高一上!$B:$W,6,0)</f>
        <v>甲阿祝玛</v>
      </c>
      <c r="BQ458">
        <f>VLOOKUP($B458,[1]高一上!$B:$W,7,0)</f>
        <v>47</v>
      </c>
      <c r="BR458" t="str">
        <f>VLOOKUP($B458,[1]高一上!$B:$W,8,0)</f>
        <v>梅桂斌</v>
      </c>
      <c r="BS458">
        <f>VLOOKUP($B458,[1]高一上!$B:$W,9,0)</f>
        <v>63.5</v>
      </c>
      <c r="BT458" t="str">
        <f>VLOOKUP($B458,[1]高一上!$B:$W,10,0)</f>
        <v>黄健均</v>
      </c>
      <c r="BU458">
        <f>VLOOKUP($B458,[1]高一上!$B:$W,17,0)</f>
        <v>68</v>
      </c>
      <c r="BV458" t="str">
        <f>VLOOKUP($B458,[1]高一上!$B:$W,18,0)</f>
        <v>向雅欣</v>
      </c>
      <c r="BW458">
        <f>VLOOKUP($B458,[1]高一上!$B:$W,19,0)</f>
        <v>49</v>
      </c>
      <c r="BX458" t="str">
        <f>VLOOKUP($B458,[1]高一上!$B:$W,20,0)</f>
        <v>沙华莺</v>
      </c>
      <c r="BY458">
        <f>VLOOKUP($B458,[1]高一上!$B:$W,21,0)</f>
        <v>49</v>
      </c>
      <c r="BZ458" t="str">
        <f>VLOOKUP($B458,[1]高一上!$B:$W,22,0)</f>
        <v>骆泽群</v>
      </c>
      <c r="CA458">
        <f>VLOOKUP($B458,[1]中考!$B:$N,5,0)</f>
        <v>95</v>
      </c>
      <c r="CB458">
        <f>VLOOKUP($B458,[1]中考!$B:$N,6,0)</f>
        <v>67</v>
      </c>
      <c r="CC458">
        <f>VLOOKUP($B458,[1]中考!$B:$N,7,0)</f>
        <v>111</v>
      </c>
      <c r="CD458">
        <f>VLOOKUP($B458,[1]中考!$B:$N,11,0)</f>
        <v>27</v>
      </c>
      <c r="CE458">
        <f>VLOOKUP($B458,[1]中考!$B:$N,12,0)</f>
        <v>27</v>
      </c>
      <c r="CF458">
        <f>VLOOKUP($B458,[1]中考!$B:$N,13,0)</f>
        <v>34</v>
      </c>
    </row>
    <row r="459" spans="1:84" x14ac:dyDescent="0.2">
      <c r="A459" s="6" t="s">
        <v>1496</v>
      </c>
      <c r="B459" s="1" t="s">
        <v>1497</v>
      </c>
      <c r="C459" s="1" t="s">
        <v>1353</v>
      </c>
      <c r="D459" s="1" t="s">
        <v>853</v>
      </c>
      <c r="E459" s="1" t="s">
        <v>1498</v>
      </c>
      <c r="F459" s="1">
        <v>450</v>
      </c>
      <c r="G459" s="1">
        <v>102</v>
      </c>
      <c r="H459" s="1" t="s">
        <v>1355</v>
      </c>
      <c r="I459" s="1">
        <v>71</v>
      </c>
      <c r="J459" s="1" t="s">
        <v>1188</v>
      </c>
      <c r="K459" s="1">
        <v>69</v>
      </c>
      <c r="L459" s="1" t="s">
        <v>1356</v>
      </c>
      <c r="M459" s="1">
        <v>73.5</v>
      </c>
      <c r="N459" s="1" t="s">
        <v>856</v>
      </c>
      <c r="O459" s="1">
        <v>72.5</v>
      </c>
      <c r="P459" s="1" t="s">
        <v>1357</v>
      </c>
      <c r="Q459" s="1">
        <v>62</v>
      </c>
      <c r="R459" s="1" t="s">
        <v>1358</v>
      </c>
      <c r="S459">
        <f>VLOOKUP(B459,[1]高三上!$B:$R,6,0)</f>
        <v>99</v>
      </c>
      <c r="T459" t="str">
        <f>VLOOKUP(B459,[1]高三上!$B:$R,7,0)</f>
        <v>甲阿祝玛</v>
      </c>
      <c r="U459">
        <f>VLOOKUP(B459,[1]高三上!$B:$R,8,0)</f>
        <v>64</v>
      </c>
      <c r="V459" t="str">
        <f>VLOOKUP(B459,[1]高三上!$B:$R,9,0)</f>
        <v>陈虎林</v>
      </c>
      <c r="W459">
        <f>VLOOKUP(B459,[1]高三上!$B:$R,10,0)</f>
        <v>31</v>
      </c>
      <c r="X459" t="str">
        <f>VLOOKUP(B459,[1]高三上!$B:$R,11,0)</f>
        <v>廖云虹</v>
      </c>
      <c r="Y459">
        <f>VLOOKUP(B459,[1]高三上!$B:$R,12,0)</f>
        <v>72</v>
      </c>
      <c r="Z459" t="str">
        <f>VLOOKUP(B459,[1]高三上!$B:$R,13,0)</f>
        <v>向雅欣</v>
      </c>
      <c r="AA459">
        <f>VLOOKUP(B459,[1]高三上!$B:$R,14,0)</f>
        <v>57</v>
      </c>
      <c r="AB459" t="str">
        <f>VLOOKUP(B459,[1]高三上!$B:$R,15,0)</f>
        <v xml:space="preserve">邱君益 </v>
      </c>
      <c r="AC459">
        <f>VLOOKUP(B459,[1]高三上!$B:$R,16,0)</f>
        <v>54</v>
      </c>
      <c r="AD459" t="str">
        <f>VLOOKUP(B459,[1]高三上!$B:$R,17,0)</f>
        <v>金贵</v>
      </c>
      <c r="AE459" t="str">
        <f>VLOOKUP($B459,[1]高二下!$B:$R,6,0)</f>
        <v>88.0</v>
      </c>
      <c r="AF459" t="str">
        <f>VLOOKUP($B459,[1]高二下!$B:$R,7,0)</f>
        <v>甲阿祝玛</v>
      </c>
      <c r="AG459" t="str">
        <f>VLOOKUP($B459,[1]高二下!$B:$R,8,0)</f>
        <v>36.0</v>
      </c>
      <c r="AH459" t="str">
        <f>VLOOKUP($B459,[1]高二下!$B:$R,9,0)</f>
        <v>陈虎林</v>
      </c>
      <c r="AI459" t="str">
        <f>VLOOKUP($B459,[1]高二下!$B:$R,10,0)</f>
        <v>50.0</v>
      </c>
      <c r="AJ459" t="str">
        <f>VLOOKUP($B459,[1]高二下!$B:$R,11,0)</f>
        <v>黄健均</v>
      </c>
      <c r="AK459" t="str">
        <f>VLOOKUP($B459,[1]高二下!$B:$R,12,0)</f>
        <v>79.0</v>
      </c>
      <c r="AL459" t="str">
        <f>VLOOKUP($B459,[1]高二下!$B:$R,13,0)</f>
        <v>向雅欣</v>
      </c>
      <c r="AM459" t="str">
        <f>VLOOKUP($B459,[1]高二下!$B:$R,14,0)</f>
        <v>58.0</v>
      </c>
      <c r="AN459" t="str">
        <f>VLOOKUP($B459,[1]高二下!$B:$R,15,0)</f>
        <v>沙华莺</v>
      </c>
      <c r="AO459" t="str">
        <f>VLOOKUP($B459,[1]高二下!$B:$R,16,0)</f>
        <v>76.0</v>
      </c>
      <c r="AP459" t="str">
        <f>VLOOKUP($B459,[1]高二下!$B:$R,17,0)</f>
        <v>骆泽群</v>
      </c>
      <c r="AQ459" t="e">
        <f>VLOOKUP($B459,[2]高二上!$B:$R,6,0)</f>
        <v>#N/A</v>
      </c>
      <c r="AR459" t="e">
        <f>VLOOKUP($B459,[2]高二上!$B:$R,7,0)</f>
        <v>#N/A</v>
      </c>
      <c r="AS459" t="e">
        <f>VLOOKUP($B459,[2]高二上!$B:$R,8,0)</f>
        <v>#N/A</v>
      </c>
      <c r="AT459" t="e">
        <f>VLOOKUP($B459,[2]高二上!$B:$R,9,0)</f>
        <v>#N/A</v>
      </c>
      <c r="AU459" t="e">
        <f>VLOOKUP($B459,[2]高二上!$B:$R,10,0)</f>
        <v>#N/A</v>
      </c>
      <c r="AV459" t="e">
        <f>VLOOKUP($B459,[2]高二上!$B:$R,11,0)</f>
        <v>#N/A</v>
      </c>
      <c r="AW459" t="e">
        <f>VLOOKUP($B459,[2]高二上!$B:$R,12,0)</f>
        <v>#N/A</v>
      </c>
      <c r="AX459" t="e">
        <f>VLOOKUP($B459,[2]高二上!$B:$R,13,0)</f>
        <v>#N/A</v>
      </c>
      <c r="AY459" t="e">
        <f>VLOOKUP($B459,[2]高二上!$B:$R,14,0)</f>
        <v>#N/A</v>
      </c>
      <c r="AZ459" t="e">
        <f>VLOOKUP($B459,[2]高二上!$B:$R,15,0)</f>
        <v>#N/A</v>
      </c>
      <c r="BA459" t="e">
        <f>VLOOKUP($B459,[2]高二上!$B:$R,16,0)</f>
        <v>#N/A</v>
      </c>
      <c r="BB459" t="e">
        <f>VLOOKUP($B459,[2]高二上!$B:$R,17,0)</f>
        <v>#N/A</v>
      </c>
      <c r="BC459">
        <f>VLOOKUP($B459,[1]高一下!$B:$R,6,0)</f>
        <v>81</v>
      </c>
      <c r="BD459" t="str">
        <f>VLOOKUP($B459,[1]高一下!$B:$R,7,0)</f>
        <v>甲阿祝玛</v>
      </c>
      <c r="BE459">
        <f>VLOOKUP($B459,[1]高一下!$B:$R,8,0)</f>
        <v>70</v>
      </c>
      <c r="BF459" t="str">
        <f>VLOOKUP($B459,[1]高一下!$B:$R,9,0)</f>
        <v>梅桂斌</v>
      </c>
      <c r="BG459">
        <f>VLOOKUP($B459,[1]高一下!$B:$R,10,0)</f>
        <v>47.5</v>
      </c>
      <c r="BH459" t="str">
        <f>VLOOKUP($B459,[1]高一下!$B:$R,11,0)</f>
        <v>黄健均</v>
      </c>
      <c r="BI459">
        <f>VLOOKUP($B459,[1]高一下!$B:$R,12,0)</f>
        <v>65</v>
      </c>
      <c r="BJ459" t="str">
        <f>VLOOKUP($B459,[1]高一下!$B:$R,13,0)</f>
        <v>向雅欣</v>
      </c>
      <c r="BK459">
        <f>VLOOKUP($B459,[1]高一下!$B:$R,14,0)</f>
        <v>64</v>
      </c>
      <c r="BL459" t="str">
        <f>VLOOKUP($B459,[1]高一下!$B:$R,15,0)</f>
        <v>沙华莺</v>
      </c>
      <c r="BM459">
        <f>VLOOKUP($B459,[1]高一下!$B:$R,16,0)</f>
        <v>61</v>
      </c>
      <c r="BN459" t="str">
        <f>VLOOKUP($B459,[1]高一下!$B:$R,17,0)</f>
        <v>骆泽群</v>
      </c>
      <c r="BO459">
        <f>VLOOKUP($B459,[1]高一上!$B:$W,5,0)</f>
        <v>86.5</v>
      </c>
      <c r="BP459" t="str">
        <f>VLOOKUP($B459,[1]高一上!$B:$W,6,0)</f>
        <v>甲阿祝玛</v>
      </c>
      <c r="BQ459">
        <f>VLOOKUP($B459,[1]高一上!$B:$W,7,0)</f>
        <v>48</v>
      </c>
      <c r="BR459" t="str">
        <f>VLOOKUP($B459,[1]高一上!$B:$W,8,0)</f>
        <v>梅桂斌</v>
      </c>
      <c r="BS459">
        <f>VLOOKUP($B459,[1]高一上!$B:$W,9,0)</f>
        <v>31.5</v>
      </c>
      <c r="BT459" t="str">
        <f>VLOOKUP($B459,[1]高一上!$B:$W,10,0)</f>
        <v>黄健均</v>
      </c>
      <c r="BU459">
        <f>VLOOKUP($B459,[1]高一上!$B:$W,17,0)</f>
        <v>79</v>
      </c>
      <c r="BV459" t="str">
        <f>VLOOKUP($B459,[1]高一上!$B:$W,18,0)</f>
        <v>向雅欣</v>
      </c>
      <c r="BW459">
        <f>VLOOKUP($B459,[1]高一上!$B:$W,19,0)</f>
        <v>35</v>
      </c>
      <c r="BX459" t="str">
        <f>VLOOKUP($B459,[1]高一上!$B:$W,20,0)</f>
        <v>沙华莺</v>
      </c>
      <c r="BY459">
        <f>VLOOKUP($B459,[1]高一上!$B:$W,21,0)</f>
        <v>35</v>
      </c>
      <c r="BZ459" t="str">
        <f>VLOOKUP($B459,[1]高一上!$B:$W,22,0)</f>
        <v>骆泽群</v>
      </c>
      <c r="CA459">
        <f>VLOOKUP($B459,[1]中考!$B:$N,5,0)</f>
        <v>0</v>
      </c>
      <c r="CB459">
        <f>VLOOKUP($B459,[1]中考!$B:$N,6,0)</f>
        <v>0</v>
      </c>
      <c r="CC459">
        <f>VLOOKUP($B459,[1]中考!$B:$N,7,0)</f>
        <v>0</v>
      </c>
      <c r="CD459">
        <f>VLOOKUP($B459,[1]中考!$B:$N,11,0)</f>
        <v>0</v>
      </c>
      <c r="CE459">
        <f>VLOOKUP($B459,[1]中考!$B:$N,12,0)</f>
        <v>0</v>
      </c>
      <c r="CF459">
        <f>VLOOKUP($B459,[1]中考!$B:$N,13,0)</f>
        <v>0</v>
      </c>
    </row>
    <row r="460" spans="1:84" x14ac:dyDescent="0.2">
      <c r="A460" s="6" t="s">
        <v>1499</v>
      </c>
      <c r="B460" s="1" t="s">
        <v>1500</v>
      </c>
      <c r="C460" s="1" t="s">
        <v>1353</v>
      </c>
      <c r="D460" s="1" t="s">
        <v>853</v>
      </c>
      <c r="E460" s="1" t="s">
        <v>1501</v>
      </c>
      <c r="F460" s="1">
        <v>416</v>
      </c>
      <c r="G460" s="1">
        <v>110</v>
      </c>
      <c r="H460" s="1" t="s">
        <v>1355</v>
      </c>
      <c r="I460" s="1">
        <v>69</v>
      </c>
      <c r="J460" s="1" t="s">
        <v>1188</v>
      </c>
      <c r="K460" s="1">
        <v>50</v>
      </c>
      <c r="L460" s="1" t="s">
        <v>1356</v>
      </c>
      <c r="M460" s="1">
        <v>71.5</v>
      </c>
      <c r="N460" s="1" t="s">
        <v>856</v>
      </c>
      <c r="O460" s="1">
        <v>62.5</v>
      </c>
      <c r="P460" s="1" t="s">
        <v>1357</v>
      </c>
      <c r="Q460" s="1">
        <v>53</v>
      </c>
      <c r="R460" s="1" t="s">
        <v>1358</v>
      </c>
      <c r="S460">
        <f>VLOOKUP(B460,[1]高三上!$B:$R,6,0)</f>
        <v>93.5</v>
      </c>
      <c r="T460" t="str">
        <f>VLOOKUP(B460,[1]高三上!$B:$R,7,0)</f>
        <v>甲阿祝玛</v>
      </c>
      <c r="U460">
        <f>VLOOKUP(B460,[1]高三上!$B:$R,8,0)</f>
        <v>43</v>
      </c>
      <c r="V460" t="str">
        <f>VLOOKUP(B460,[1]高三上!$B:$R,9,0)</f>
        <v>陈虎林</v>
      </c>
      <c r="W460">
        <f>VLOOKUP(B460,[1]高三上!$B:$R,10,0)</f>
        <v>53.5</v>
      </c>
      <c r="X460" t="str">
        <f>VLOOKUP(B460,[1]高三上!$B:$R,11,0)</f>
        <v>廖云虹</v>
      </c>
      <c r="Y460">
        <f>VLOOKUP(B460,[1]高三上!$B:$R,12,0)</f>
        <v>60.5</v>
      </c>
      <c r="Z460" t="str">
        <f>VLOOKUP(B460,[1]高三上!$B:$R,13,0)</f>
        <v>向雅欣</v>
      </c>
      <c r="AA460">
        <f>VLOOKUP(B460,[1]高三上!$B:$R,14,0)</f>
        <v>63</v>
      </c>
      <c r="AB460" t="str">
        <f>VLOOKUP(B460,[1]高三上!$B:$R,15,0)</f>
        <v xml:space="preserve">邱君益 </v>
      </c>
      <c r="AC460">
        <f>VLOOKUP(B460,[1]高三上!$B:$R,16,0)</f>
        <v>46</v>
      </c>
      <c r="AD460" t="str">
        <f>VLOOKUP(B460,[1]高三上!$B:$R,17,0)</f>
        <v>金贵</v>
      </c>
      <c r="AE460" t="str">
        <f>VLOOKUP($B460,[1]高二下!$B:$R,6,0)</f>
        <v>95.0</v>
      </c>
      <c r="AF460" t="str">
        <f>VLOOKUP($B460,[1]高二下!$B:$R,7,0)</f>
        <v>甲阿祝玛</v>
      </c>
      <c r="AG460" t="str">
        <f>VLOOKUP($B460,[1]高二下!$B:$R,8,0)</f>
        <v>45.0</v>
      </c>
      <c r="AH460" t="str">
        <f>VLOOKUP($B460,[1]高二下!$B:$R,9,0)</f>
        <v>陈虎林</v>
      </c>
      <c r="AI460" t="str">
        <f>VLOOKUP($B460,[1]高二下!$B:$R,10,0)</f>
        <v>40.5</v>
      </c>
      <c r="AJ460" t="str">
        <f>VLOOKUP($B460,[1]高二下!$B:$R,11,0)</f>
        <v>黄健均</v>
      </c>
      <c r="AK460" t="str">
        <f>VLOOKUP($B460,[1]高二下!$B:$R,12,0)</f>
        <v>81.0</v>
      </c>
      <c r="AL460" t="str">
        <f>VLOOKUP($B460,[1]高二下!$B:$R,13,0)</f>
        <v>向雅欣</v>
      </c>
      <c r="AM460" t="str">
        <f>VLOOKUP($B460,[1]高二下!$B:$R,14,0)</f>
        <v>71.0</v>
      </c>
      <c r="AN460" t="str">
        <f>VLOOKUP($B460,[1]高二下!$B:$R,15,0)</f>
        <v>沙华莺</v>
      </c>
      <c r="AO460" t="str">
        <f>VLOOKUP($B460,[1]高二下!$B:$R,16,0)</f>
        <v>67.0</v>
      </c>
      <c r="AP460" t="str">
        <f>VLOOKUP($B460,[1]高二下!$B:$R,17,0)</f>
        <v>骆泽群</v>
      </c>
      <c r="AQ460" t="e">
        <f>VLOOKUP($B460,[2]高二上!$B:$R,6,0)</f>
        <v>#N/A</v>
      </c>
      <c r="AR460" t="e">
        <f>VLOOKUP($B460,[2]高二上!$B:$R,7,0)</f>
        <v>#N/A</v>
      </c>
      <c r="AS460" t="e">
        <f>VLOOKUP($B460,[2]高二上!$B:$R,8,0)</f>
        <v>#N/A</v>
      </c>
      <c r="AT460" t="e">
        <f>VLOOKUP($B460,[2]高二上!$B:$R,9,0)</f>
        <v>#N/A</v>
      </c>
      <c r="AU460" t="e">
        <f>VLOOKUP($B460,[2]高二上!$B:$R,10,0)</f>
        <v>#N/A</v>
      </c>
      <c r="AV460" t="e">
        <f>VLOOKUP($B460,[2]高二上!$B:$R,11,0)</f>
        <v>#N/A</v>
      </c>
      <c r="AW460" t="e">
        <f>VLOOKUP($B460,[2]高二上!$B:$R,12,0)</f>
        <v>#N/A</v>
      </c>
      <c r="AX460" t="e">
        <f>VLOOKUP($B460,[2]高二上!$B:$R,13,0)</f>
        <v>#N/A</v>
      </c>
      <c r="AY460" t="e">
        <f>VLOOKUP($B460,[2]高二上!$B:$R,14,0)</f>
        <v>#N/A</v>
      </c>
      <c r="AZ460" t="e">
        <f>VLOOKUP($B460,[2]高二上!$B:$R,15,0)</f>
        <v>#N/A</v>
      </c>
      <c r="BA460" t="e">
        <f>VLOOKUP($B460,[2]高二上!$B:$R,16,0)</f>
        <v>#N/A</v>
      </c>
      <c r="BB460" t="e">
        <f>VLOOKUP($B460,[2]高二上!$B:$R,17,0)</f>
        <v>#N/A</v>
      </c>
      <c r="BC460">
        <f>VLOOKUP($B460,[1]高一下!$B:$R,6,0)</f>
        <v>87</v>
      </c>
      <c r="BD460" t="str">
        <f>VLOOKUP($B460,[1]高一下!$B:$R,7,0)</f>
        <v>甲阿祝玛</v>
      </c>
      <c r="BE460">
        <f>VLOOKUP($B460,[1]高一下!$B:$R,8,0)</f>
        <v>46</v>
      </c>
      <c r="BF460" t="str">
        <f>VLOOKUP($B460,[1]高一下!$B:$R,9,0)</f>
        <v>梅桂斌</v>
      </c>
      <c r="BG460">
        <f>VLOOKUP($B460,[1]高一下!$B:$R,10,0)</f>
        <v>26</v>
      </c>
      <c r="BH460" t="str">
        <f>VLOOKUP($B460,[1]高一下!$B:$R,11,0)</f>
        <v>黄健均</v>
      </c>
      <c r="BI460">
        <f>VLOOKUP($B460,[1]高一下!$B:$R,12,0)</f>
        <v>54</v>
      </c>
      <c r="BJ460" t="str">
        <f>VLOOKUP($B460,[1]高一下!$B:$R,13,0)</f>
        <v>向雅欣</v>
      </c>
      <c r="BK460">
        <f>VLOOKUP($B460,[1]高一下!$B:$R,14,0)</f>
        <v>69</v>
      </c>
      <c r="BL460" t="str">
        <f>VLOOKUP($B460,[1]高一下!$B:$R,15,0)</f>
        <v>沙华莺</v>
      </c>
      <c r="BM460">
        <f>VLOOKUP($B460,[1]高一下!$B:$R,16,0)</f>
        <v>69</v>
      </c>
      <c r="BN460" t="str">
        <f>VLOOKUP($B460,[1]高一下!$B:$R,17,0)</f>
        <v>骆泽群</v>
      </c>
      <c r="BO460">
        <f>VLOOKUP($B460,[1]高一上!$B:$W,5,0)</f>
        <v>86</v>
      </c>
      <c r="BP460" t="str">
        <f>VLOOKUP($B460,[1]高一上!$B:$W,6,0)</f>
        <v>甲阿祝玛</v>
      </c>
      <c r="BQ460">
        <f>VLOOKUP($B460,[1]高一上!$B:$W,7,0)</f>
        <v>30</v>
      </c>
      <c r="BR460" t="str">
        <f>VLOOKUP($B460,[1]高一上!$B:$W,8,0)</f>
        <v>梅桂斌</v>
      </c>
      <c r="BS460">
        <f>VLOOKUP($B460,[1]高一上!$B:$W,9,0)</f>
        <v>37</v>
      </c>
      <c r="BT460" t="str">
        <f>VLOOKUP($B460,[1]高一上!$B:$W,10,0)</f>
        <v>黄健均</v>
      </c>
      <c r="BU460">
        <f>VLOOKUP($B460,[1]高一上!$B:$W,17,0)</f>
        <v>60</v>
      </c>
      <c r="BV460" t="str">
        <f>VLOOKUP($B460,[1]高一上!$B:$W,18,0)</f>
        <v>向雅欣</v>
      </c>
      <c r="BW460">
        <f>VLOOKUP($B460,[1]高一上!$B:$W,19,0)</f>
        <v>34</v>
      </c>
      <c r="BX460" t="str">
        <f>VLOOKUP($B460,[1]高一上!$B:$W,20,0)</f>
        <v>沙华莺</v>
      </c>
      <c r="BY460">
        <f>VLOOKUP($B460,[1]高一上!$B:$W,21,0)</f>
        <v>34</v>
      </c>
      <c r="BZ460" t="str">
        <f>VLOOKUP($B460,[1]高一上!$B:$W,22,0)</f>
        <v>骆泽群</v>
      </c>
      <c r="CA460">
        <f>VLOOKUP($B460,[1]中考!$B:$N,5,0)</f>
        <v>107</v>
      </c>
      <c r="CB460">
        <f>VLOOKUP($B460,[1]中考!$B:$N,6,0)</f>
        <v>57</v>
      </c>
      <c r="CC460">
        <f>VLOOKUP($B460,[1]中考!$B:$N,7,0)</f>
        <v>58</v>
      </c>
      <c r="CD460">
        <f>VLOOKUP($B460,[1]中考!$B:$N,11,0)</f>
        <v>36</v>
      </c>
      <c r="CE460">
        <f>VLOOKUP($B460,[1]中考!$B:$N,12,0)</f>
        <v>30</v>
      </c>
      <c r="CF460">
        <f>VLOOKUP($B460,[1]中考!$B:$N,13,0)</f>
        <v>45</v>
      </c>
    </row>
    <row r="461" spans="1:84" x14ac:dyDescent="0.2">
      <c r="A461" s="6" t="s">
        <v>1502</v>
      </c>
      <c r="B461" s="1" t="s">
        <v>1503</v>
      </c>
      <c r="C461" s="1" t="s">
        <v>1353</v>
      </c>
      <c r="D461" s="1" t="s">
        <v>853</v>
      </c>
      <c r="E461" s="1" t="s">
        <v>1504</v>
      </c>
      <c r="F461" s="1">
        <v>388</v>
      </c>
      <c r="G461" s="1">
        <v>93</v>
      </c>
      <c r="H461" s="1" t="s">
        <v>1355</v>
      </c>
      <c r="I461" s="1">
        <v>68</v>
      </c>
      <c r="J461" s="1" t="s">
        <v>1188</v>
      </c>
      <c r="K461" s="1">
        <v>78</v>
      </c>
      <c r="L461" s="1" t="s">
        <v>1356</v>
      </c>
      <c r="M461" s="1">
        <v>63.5</v>
      </c>
      <c r="N461" s="1" t="s">
        <v>856</v>
      </c>
      <c r="O461" s="1">
        <v>47.5</v>
      </c>
      <c r="P461" s="1" t="s">
        <v>1357</v>
      </c>
      <c r="Q461" s="1">
        <v>38</v>
      </c>
      <c r="R461" s="1" t="s">
        <v>1358</v>
      </c>
      <c r="S461">
        <f>VLOOKUP(B461,[1]高三上!$B:$R,6,0)</f>
        <v>91.5</v>
      </c>
      <c r="T461" t="str">
        <f>VLOOKUP(B461,[1]高三上!$B:$R,7,0)</f>
        <v>甲阿祝玛</v>
      </c>
      <c r="U461">
        <f>VLOOKUP(B461,[1]高三上!$B:$R,8,0)</f>
        <v>62</v>
      </c>
      <c r="V461" t="str">
        <f>VLOOKUP(B461,[1]高三上!$B:$R,9,0)</f>
        <v>陈虎林</v>
      </c>
      <c r="W461">
        <f>VLOOKUP(B461,[1]高三上!$B:$R,10,0)</f>
        <v>78</v>
      </c>
      <c r="X461" t="str">
        <f>VLOOKUP(B461,[1]高三上!$B:$R,11,0)</f>
        <v>廖云虹</v>
      </c>
      <c r="Y461">
        <f>VLOOKUP(B461,[1]高三上!$B:$R,12,0)</f>
        <v>57</v>
      </c>
      <c r="Z461" t="str">
        <f>VLOOKUP(B461,[1]高三上!$B:$R,13,0)</f>
        <v>向雅欣</v>
      </c>
      <c r="AA461">
        <f>VLOOKUP(B461,[1]高三上!$B:$R,14,0)</f>
        <v>36</v>
      </c>
      <c r="AB461" t="str">
        <f>VLOOKUP(B461,[1]高三上!$B:$R,15,0)</f>
        <v xml:space="preserve">邱君益 </v>
      </c>
      <c r="AC461">
        <f>VLOOKUP(B461,[1]高三上!$B:$R,16,0)</f>
        <v>37</v>
      </c>
      <c r="AD461" t="str">
        <f>VLOOKUP(B461,[1]高三上!$B:$R,17,0)</f>
        <v>金贵</v>
      </c>
      <c r="AE461" t="str">
        <f>VLOOKUP($B461,[1]高二下!$B:$R,6,0)</f>
        <v>77.0</v>
      </c>
      <c r="AF461" t="str">
        <f>VLOOKUP($B461,[1]高二下!$B:$R,7,0)</f>
        <v>甲阿祝玛</v>
      </c>
      <c r="AG461" t="str">
        <f>VLOOKUP($B461,[1]高二下!$B:$R,8,0)</f>
        <v>66.0</v>
      </c>
      <c r="AH461" t="str">
        <f>VLOOKUP($B461,[1]高二下!$B:$R,9,0)</f>
        <v>陈虎林</v>
      </c>
      <c r="AI461" t="str">
        <f>VLOOKUP($B461,[1]高二下!$B:$R,10,0)</f>
        <v>71.5</v>
      </c>
      <c r="AJ461" t="str">
        <f>VLOOKUP($B461,[1]高二下!$B:$R,11,0)</f>
        <v>黄健均</v>
      </c>
      <c r="AK461" t="str">
        <f>VLOOKUP($B461,[1]高二下!$B:$R,12,0)</f>
        <v>62.0</v>
      </c>
      <c r="AL461" t="str">
        <f>VLOOKUP($B461,[1]高二下!$B:$R,13,0)</f>
        <v>向雅欣</v>
      </c>
      <c r="AM461" t="str">
        <f>VLOOKUP($B461,[1]高二下!$B:$R,14,0)</f>
        <v>30.0</v>
      </c>
      <c r="AN461" t="str">
        <f>VLOOKUP($B461,[1]高二下!$B:$R,15,0)</f>
        <v>沙华莺</v>
      </c>
      <c r="AO461" t="str">
        <f>VLOOKUP($B461,[1]高二下!$B:$R,16,0)</f>
        <v>48.0</v>
      </c>
      <c r="AP461" t="str">
        <f>VLOOKUP($B461,[1]高二下!$B:$R,17,0)</f>
        <v>骆泽群</v>
      </c>
      <c r="AQ461" t="e">
        <f>VLOOKUP($B461,[2]高二上!$B:$R,6,0)</f>
        <v>#N/A</v>
      </c>
      <c r="AR461" t="e">
        <f>VLOOKUP($B461,[2]高二上!$B:$R,7,0)</f>
        <v>#N/A</v>
      </c>
      <c r="AS461" t="e">
        <f>VLOOKUP($B461,[2]高二上!$B:$R,8,0)</f>
        <v>#N/A</v>
      </c>
      <c r="AT461" t="e">
        <f>VLOOKUP($B461,[2]高二上!$B:$R,9,0)</f>
        <v>#N/A</v>
      </c>
      <c r="AU461" t="e">
        <f>VLOOKUP($B461,[2]高二上!$B:$R,10,0)</f>
        <v>#N/A</v>
      </c>
      <c r="AV461" t="e">
        <f>VLOOKUP($B461,[2]高二上!$B:$R,11,0)</f>
        <v>#N/A</v>
      </c>
      <c r="AW461" t="e">
        <f>VLOOKUP($B461,[2]高二上!$B:$R,12,0)</f>
        <v>#N/A</v>
      </c>
      <c r="AX461" t="e">
        <f>VLOOKUP($B461,[2]高二上!$B:$R,13,0)</f>
        <v>#N/A</v>
      </c>
      <c r="AY461" t="e">
        <f>VLOOKUP($B461,[2]高二上!$B:$R,14,0)</f>
        <v>#N/A</v>
      </c>
      <c r="AZ461" t="e">
        <f>VLOOKUP($B461,[2]高二上!$B:$R,15,0)</f>
        <v>#N/A</v>
      </c>
      <c r="BA461" t="e">
        <f>VLOOKUP($B461,[2]高二上!$B:$R,16,0)</f>
        <v>#N/A</v>
      </c>
      <c r="BB461" t="e">
        <f>VLOOKUP($B461,[2]高二上!$B:$R,17,0)</f>
        <v>#N/A</v>
      </c>
      <c r="BC461" t="e">
        <f>VLOOKUP($B461,[1]高一下!$B:$R,6,0)</f>
        <v>#N/A</v>
      </c>
      <c r="BD461" t="e">
        <f>VLOOKUP($B461,[1]高一下!$B:$R,7,0)</f>
        <v>#N/A</v>
      </c>
      <c r="BE461" t="e">
        <f>VLOOKUP($B461,[1]高一下!$B:$R,8,0)</f>
        <v>#N/A</v>
      </c>
      <c r="BF461" t="e">
        <f>VLOOKUP($B461,[1]高一下!$B:$R,9,0)</f>
        <v>#N/A</v>
      </c>
      <c r="BG461" t="e">
        <f>VLOOKUP($B461,[1]高一下!$B:$R,10,0)</f>
        <v>#N/A</v>
      </c>
      <c r="BH461" t="e">
        <f>VLOOKUP($B461,[1]高一下!$B:$R,11,0)</f>
        <v>#N/A</v>
      </c>
      <c r="BI461" t="e">
        <f>VLOOKUP($B461,[1]高一下!$B:$R,12,0)</f>
        <v>#N/A</v>
      </c>
      <c r="BJ461" t="e">
        <f>VLOOKUP($B461,[1]高一下!$B:$R,13,0)</f>
        <v>#N/A</v>
      </c>
      <c r="BK461" t="e">
        <f>VLOOKUP($B461,[1]高一下!$B:$R,14,0)</f>
        <v>#N/A</v>
      </c>
      <c r="BL461" t="e">
        <f>VLOOKUP($B461,[1]高一下!$B:$R,15,0)</f>
        <v>#N/A</v>
      </c>
      <c r="BM461" t="e">
        <f>VLOOKUP($B461,[1]高一下!$B:$R,16,0)</f>
        <v>#N/A</v>
      </c>
      <c r="BN461" t="e">
        <f>VLOOKUP($B461,[1]高一下!$B:$R,17,0)</f>
        <v>#N/A</v>
      </c>
      <c r="BO461">
        <f>VLOOKUP($B461,[1]高一上!$B:$W,5,0)</f>
        <v>67.5</v>
      </c>
      <c r="BP461" t="str">
        <f>VLOOKUP($B461,[1]高一上!$B:$W,6,0)</f>
        <v>甲阿祝玛</v>
      </c>
      <c r="BQ461">
        <f>VLOOKUP($B461,[1]高一上!$B:$W,7,0)</f>
        <v>63</v>
      </c>
      <c r="BR461" t="str">
        <f>VLOOKUP($B461,[1]高一上!$B:$W,8,0)</f>
        <v>梅桂斌</v>
      </c>
      <c r="BS461">
        <f>VLOOKUP($B461,[1]高一上!$B:$W,9,0)</f>
        <v>71.5</v>
      </c>
      <c r="BT461" t="str">
        <f>VLOOKUP($B461,[1]高一上!$B:$W,10,0)</f>
        <v>黄健均</v>
      </c>
      <c r="BU461">
        <f>VLOOKUP($B461,[1]高一上!$B:$W,17,0)</f>
        <v>55</v>
      </c>
      <c r="BV461" t="str">
        <f>VLOOKUP($B461,[1]高一上!$B:$W,18,0)</f>
        <v>向雅欣</v>
      </c>
      <c r="BW461">
        <f>VLOOKUP($B461,[1]高一上!$B:$W,19,0)</f>
        <v>30</v>
      </c>
      <c r="BX461" t="str">
        <f>VLOOKUP($B461,[1]高一上!$B:$W,20,0)</f>
        <v>沙华莺</v>
      </c>
      <c r="BY461">
        <f>VLOOKUP($B461,[1]高一上!$B:$W,21,0)</f>
        <v>30</v>
      </c>
      <c r="BZ461" t="str">
        <f>VLOOKUP($B461,[1]高一上!$B:$W,22,0)</f>
        <v>骆泽群</v>
      </c>
      <c r="CA461">
        <f>VLOOKUP($B461,[1]中考!$B:$N,5,0)</f>
        <v>93</v>
      </c>
      <c r="CB461">
        <f>VLOOKUP($B461,[1]中考!$B:$N,6,0)</f>
        <v>65</v>
      </c>
      <c r="CC461">
        <f>VLOOKUP($B461,[1]中考!$B:$N,7,0)</f>
        <v>100</v>
      </c>
      <c r="CD461">
        <f>VLOOKUP($B461,[1]中考!$B:$N,11,0)</f>
        <v>33</v>
      </c>
      <c r="CE461">
        <f>VLOOKUP($B461,[1]中考!$B:$N,12,0)</f>
        <v>33</v>
      </c>
      <c r="CF461">
        <f>VLOOKUP($B461,[1]中考!$B:$N,13,0)</f>
        <v>34</v>
      </c>
    </row>
    <row r="462" spans="1:84" x14ac:dyDescent="0.2">
      <c r="A462" s="6" t="s">
        <v>1505</v>
      </c>
      <c r="B462" s="1" t="s">
        <v>1506</v>
      </c>
      <c r="C462" s="1" t="s">
        <v>1353</v>
      </c>
      <c r="D462" s="1" t="s">
        <v>853</v>
      </c>
      <c r="E462" s="1" t="s">
        <v>1507</v>
      </c>
      <c r="F462" s="1">
        <v>351</v>
      </c>
      <c r="G462" s="1">
        <v>92</v>
      </c>
      <c r="H462" s="1" t="s">
        <v>1355</v>
      </c>
      <c r="I462" s="1">
        <v>69</v>
      </c>
      <c r="J462" s="1" t="s">
        <v>1188</v>
      </c>
      <c r="K462" s="1">
        <v>48</v>
      </c>
      <c r="L462" s="1" t="s">
        <v>1356</v>
      </c>
      <c r="M462" s="1">
        <v>53</v>
      </c>
      <c r="N462" s="1" t="s">
        <v>856</v>
      </c>
      <c r="O462" s="1">
        <v>49</v>
      </c>
      <c r="P462" s="1" t="s">
        <v>1357</v>
      </c>
      <c r="Q462" s="1">
        <v>40</v>
      </c>
      <c r="R462" s="1" t="s">
        <v>1358</v>
      </c>
      <c r="S462">
        <f>VLOOKUP(B462,[1]高三上!$B:$R,6,0)</f>
        <v>93</v>
      </c>
      <c r="T462" t="str">
        <f>VLOOKUP(B462,[1]高三上!$B:$R,7,0)</f>
        <v>甲阿祝玛</v>
      </c>
      <c r="U462">
        <f>VLOOKUP(B462,[1]高三上!$B:$R,8,0)</f>
        <v>64</v>
      </c>
      <c r="V462" t="str">
        <f>VLOOKUP(B462,[1]高三上!$B:$R,9,0)</f>
        <v>陈虎林</v>
      </c>
      <c r="W462">
        <f>VLOOKUP(B462,[1]高三上!$B:$R,10,0)</f>
        <v>41.5</v>
      </c>
      <c r="X462" t="str">
        <f>VLOOKUP(B462,[1]高三上!$B:$R,11,0)</f>
        <v>廖云虹</v>
      </c>
      <c r="Y462">
        <f>VLOOKUP(B462,[1]高三上!$B:$R,12,0)</f>
        <v>50</v>
      </c>
      <c r="Z462" t="str">
        <f>VLOOKUP(B462,[1]高三上!$B:$R,13,0)</f>
        <v>向雅欣</v>
      </c>
      <c r="AA462">
        <f>VLOOKUP(B462,[1]高三上!$B:$R,14,0)</f>
        <v>37.5</v>
      </c>
      <c r="AB462" t="str">
        <f>VLOOKUP(B462,[1]高三上!$B:$R,15,0)</f>
        <v xml:space="preserve">邱君益 </v>
      </c>
      <c r="AC462">
        <f>VLOOKUP(B462,[1]高三上!$B:$R,16,0)</f>
        <v>46</v>
      </c>
      <c r="AD462" t="str">
        <f>VLOOKUP(B462,[1]高三上!$B:$R,17,0)</f>
        <v>金贵</v>
      </c>
      <c r="AE462" t="str">
        <f>VLOOKUP($B462,[1]高二下!$B:$R,6,0)</f>
        <v>89.0</v>
      </c>
      <c r="AF462" t="str">
        <f>VLOOKUP($B462,[1]高二下!$B:$R,7,0)</f>
        <v>甲阿祝玛</v>
      </c>
      <c r="AG462" t="str">
        <f>VLOOKUP($B462,[1]高二下!$B:$R,8,0)</f>
        <v>54.0</v>
      </c>
      <c r="AH462" t="str">
        <f>VLOOKUP($B462,[1]高二下!$B:$R,9,0)</f>
        <v>陈虎林</v>
      </c>
      <c r="AI462" t="str">
        <f>VLOOKUP($B462,[1]高二下!$B:$R,10,0)</f>
        <v>28.5</v>
      </c>
      <c r="AJ462" t="str">
        <f>VLOOKUP($B462,[1]高二下!$B:$R,11,0)</f>
        <v>黄健均</v>
      </c>
      <c r="AK462" t="str">
        <f>VLOOKUP($B462,[1]高二下!$B:$R,12,0)</f>
        <v>61.0</v>
      </c>
      <c r="AL462" t="str">
        <f>VLOOKUP($B462,[1]高二下!$B:$R,13,0)</f>
        <v>向雅欣</v>
      </c>
      <c r="AM462" t="str">
        <f>VLOOKUP($B462,[1]高二下!$B:$R,14,0)</f>
        <v>50.0</v>
      </c>
      <c r="AN462" t="str">
        <f>VLOOKUP($B462,[1]高二下!$B:$R,15,0)</f>
        <v>沙华莺</v>
      </c>
      <c r="AO462" t="str">
        <f>VLOOKUP($B462,[1]高二下!$B:$R,16,0)</f>
        <v>64.0</v>
      </c>
      <c r="AP462" t="str">
        <f>VLOOKUP($B462,[1]高二下!$B:$R,17,0)</f>
        <v>骆泽群</v>
      </c>
      <c r="AQ462" t="e">
        <f>VLOOKUP($B462,[2]高二上!$B:$R,6,0)</f>
        <v>#N/A</v>
      </c>
      <c r="AR462" t="e">
        <f>VLOOKUP($B462,[2]高二上!$B:$R,7,0)</f>
        <v>#N/A</v>
      </c>
      <c r="AS462" t="e">
        <f>VLOOKUP($B462,[2]高二上!$B:$R,8,0)</f>
        <v>#N/A</v>
      </c>
      <c r="AT462" t="e">
        <f>VLOOKUP($B462,[2]高二上!$B:$R,9,0)</f>
        <v>#N/A</v>
      </c>
      <c r="AU462" t="e">
        <f>VLOOKUP($B462,[2]高二上!$B:$R,10,0)</f>
        <v>#N/A</v>
      </c>
      <c r="AV462" t="e">
        <f>VLOOKUP($B462,[2]高二上!$B:$R,11,0)</f>
        <v>#N/A</v>
      </c>
      <c r="AW462" t="e">
        <f>VLOOKUP($B462,[2]高二上!$B:$R,12,0)</f>
        <v>#N/A</v>
      </c>
      <c r="AX462" t="e">
        <f>VLOOKUP($B462,[2]高二上!$B:$R,13,0)</f>
        <v>#N/A</v>
      </c>
      <c r="AY462" t="e">
        <f>VLOOKUP($B462,[2]高二上!$B:$R,14,0)</f>
        <v>#N/A</v>
      </c>
      <c r="AZ462" t="e">
        <f>VLOOKUP($B462,[2]高二上!$B:$R,15,0)</f>
        <v>#N/A</v>
      </c>
      <c r="BA462" t="e">
        <f>VLOOKUP($B462,[2]高二上!$B:$R,16,0)</f>
        <v>#N/A</v>
      </c>
      <c r="BB462" t="e">
        <f>VLOOKUP($B462,[2]高二上!$B:$R,17,0)</f>
        <v>#N/A</v>
      </c>
      <c r="BC462">
        <f>VLOOKUP($B462,[1]高一下!$B:$R,6,0)</f>
        <v>78</v>
      </c>
      <c r="BD462" t="str">
        <f>VLOOKUP($B462,[1]高一下!$B:$R,7,0)</f>
        <v>甲阿祝玛</v>
      </c>
      <c r="BE462">
        <f>VLOOKUP($B462,[1]高一下!$B:$R,8,0)</f>
        <v>60</v>
      </c>
      <c r="BF462" t="str">
        <f>VLOOKUP($B462,[1]高一下!$B:$R,9,0)</f>
        <v>梅桂斌</v>
      </c>
      <c r="BG462">
        <f>VLOOKUP($B462,[1]高一下!$B:$R,10,0)</f>
        <v>30.5</v>
      </c>
      <c r="BH462" t="str">
        <f>VLOOKUP($B462,[1]高一下!$B:$R,11,0)</f>
        <v>黄健均</v>
      </c>
      <c r="BI462">
        <f>VLOOKUP($B462,[1]高一下!$B:$R,12,0)</f>
        <v>46</v>
      </c>
      <c r="BJ462" t="str">
        <f>VLOOKUP($B462,[1]高一下!$B:$R,13,0)</f>
        <v>向雅欣</v>
      </c>
      <c r="BK462">
        <f>VLOOKUP($B462,[1]高一下!$B:$R,14,0)</f>
        <v>61</v>
      </c>
      <c r="BL462" t="str">
        <f>VLOOKUP($B462,[1]高一下!$B:$R,15,0)</f>
        <v>沙华莺</v>
      </c>
      <c r="BM462">
        <f>VLOOKUP($B462,[1]高一下!$B:$R,16,0)</f>
        <v>71</v>
      </c>
      <c r="BN462" t="str">
        <f>VLOOKUP($B462,[1]高一下!$B:$R,17,0)</f>
        <v>骆泽群</v>
      </c>
      <c r="BO462">
        <f>VLOOKUP($B462,[1]高一上!$B:$W,5,0)</f>
        <v>79.5</v>
      </c>
      <c r="BP462" t="str">
        <f>VLOOKUP($B462,[1]高一上!$B:$W,6,0)</f>
        <v>甲阿祝玛</v>
      </c>
      <c r="BQ462">
        <f>VLOOKUP($B462,[1]高一上!$B:$W,7,0)</f>
        <v>81</v>
      </c>
      <c r="BR462" t="str">
        <f>VLOOKUP($B462,[1]高一上!$B:$W,8,0)</f>
        <v>梅桂斌</v>
      </c>
      <c r="BS462">
        <f>VLOOKUP($B462,[1]高一上!$B:$W,9,0)</f>
        <v>39</v>
      </c>
      <c r="BT462" t="str">
        <f>VLOOKUP($B462,[1]高一上!$B:$W,10,0)</f>
        <v>黄健均</v>
      </c>
      <c r="BU462">
        <f>VLOOKUP($B462,[1]高一上!$B:$W,17,0)</f>
        <v>60</v>
      </c>
      <c r="BV462" t="str">
        <f>VLOOKUP($B462,[1]高一上!$B:$W,18,0)</f>
        <v>向雅欣</v>
      </c>
      <c r="BW462">
        <f>VLOOKUP($B462,[1]高一上!$B:$W,19,0)</f>
        <v>50</v>
      </c>
      <c r="BX462" t="str">
        <f>VLOOKUP($B462,[1]高一上!$B:$W,20,0)</f>
        <v>沙华莺</v>
      </c>
      <c r="BY462">
        <f>VLOOKUP($B462,[1]高一上!$B:$W,21,0)</f>
        <v>50</v>
      </c>
      <c r="BZ462" t="str">
        <f>VLOOKUP($B462,[1]高一上!$B:$W,22,0)</f>
        <v>骆泽群</v>
      </c>
      <c r="CA462">
        <f>VLOOKUP($B462,[1]中考!$B:$N,5,0)</f>
        <v>93</v>
      </c>
      <c r="CB462">
        <f>VLOOKUP($B462,[1]中考!$B:$N,6,0)</f>
        <v>91</v>
      </c>
      <c r="CC462">
        <f>VLOOKUP($B462,[1]中考!$B:$N,7,0)</f>
        <v>74</v>
      </c>
      <c r="CD462">
        <f>VLOOKUP($B462,[1]中考!$B:$N,11,0)</f>
        <v>34</v>
      </c>
      <c r="CE462">
        <f>VLOOKUP($B462,[1]中考!$B:$N,12,0)</f>
        <v>43</v>
      </c>
      <c r="CF462">
        <f>VLOOKUP($B462,[1]中考!$B:$N,13,0)</f>
        <v>43</v>
      </c>
    </row>
    <row r="463" spans="1:84" x14ac:dyDescent="0.2">
      <c r="A463" s="6" t="s">
        <v>1508</v>
      </c>
      <c r="B463" s="1" t="s">
        <v>1509</v>
      </c>
      <c r="C463" s="1" t="s">
        <v>1510</v>
      </c>
      <c r="D463" s="1" t="s">
        <v>853</v>
      </c>
      <c r="E463" s="1" t="s">
        <v>1511</v>
      </c>
      <c r="F463" s="1">
        <v>478</v>
      </c>
      <c r="G463" s="1">
        <v>105</v>
      </c>
      <c r="H463" s="1" t="s">
        <v>402</v>
      </c>
      <c r="I463" s="1">
        <v>86</v>
      </c>
      <c r="J463" s="1" t="s">
        <v>111</v>
      </c>
      <c r="K463" s="1">
        <v>116</v>
      </c>
      <c r="L463" s="1" t="s">
        <v>982</v>
      </c>
      <c r="M463" s="1">
        <v>64.5</v>
      </c>
      <c r="N463" s="1" t="s">
        <v>1190</v>
      </c>
      <c r="O463" s="1">
        <v>70.5</v>
      </c>
      <c r="P463" s="1" t="s">
        <v>857</v>
      </c>
      <c r="Q463" s="1">
        <v>36</v>
      </c>
      <c r="R463" s="1" t="s">
        <v>1358</v>
      </c>
      <c r="S463">
        <f>VLOOKUP(B463,[1]高三上!$B:$R,6,0)</f>
        <v>93</v>
      </c>
      <c r="T463" t="str">
        <f>VLOOKUP(B463,[1]高三上!$B:$R,7,0)</f>
        <v>李志友</v>
      </c>
      <c r="U463">
        <f>VLOOKUP(B463,[1]高三上!$B:$R,8,0)</f>
        <v>85</v>
      </c>
      <c r="V463" t="str">
        <f>VLOOKUP(B463,[1]高三上!$B:$R,9,0)</f>
        <v>苏朗偏初</v>
      </c>
      <c r="W463">
        <f>VLOOKUP(B463,[1]高三上!$B:$R,10,0)</f>
        <v>90.5</v>
      </c>
      <c r="X463" t="str">
        <f>VLOOKUP(B463,[1]高三上!$B:$R,11,0)</f>
        <v>尹英娇</v>
      </c>
      <c r="Y463">
        <f>VLOOKUP(B463,[1]高三上!$B:$R,12,0)</f>
        <v>68</v>
      </c>
      <c r="Z463" t="str">
        <f>VLOOKUP(B463,[1]高三上!$B:$R,13,0)</f>
        <v>沙正芳</v>
      </c>
      <c r="AA463">
        <f>VLOOKUP(B463,[1]高三上!$B:$R,14,0)</f>
        <v>44</v>
      </c>
      <c r="AB463" t="str">
        <f>VLOOKUP(B463,[1]高三上!$B:$R,15,0)</f>
        <v>邓琪</v>
      </c>
      <c r="AC463">
        <f>VLOOKUP(B463,[1]高三上!$B:$R,16,0)</f>
        <v>29</v>
      </c>
      <c r="AD463" t="str">
        <f>VLOOKUP(B463,[1]高三上!$B:$R,17,0)</f>
        <v>金贵</v>
      </c>
      <c r="AE463" t="str">
        <f>VLOOKUP($B463,[1]高二下!$B:$R,6,0)</f>
        <v>89.0</v>
      </c>
      <c r="AF463" t="str">
        <f>VLOOKUP($B463,[1]高二下!$B:$R,7,0)</f>
        <v>李志友</v>
      </c>
      <c r="AG463" t="str">
        <f>VLOOKUP($B463,[1]高二下!$B:$R,8,0)</f>
        <v>77.0</v>
      </c>
      <c r="AH463" t="str">
        <f>VLOOKUP($B463,[1]高二下!$B:$R,9,0)</f>
        <v>苏朗偏初</v>
      </c>
      <c r="AI463" t="str">
        <f>VLOOKUP($B463,[1]高二下!$B:$R,10,0)</f>
        <v>107.5</v>
      </c>
      <c r="AJ463" t="str">
        <f>VLOOKUP($B463,[1]高二下!$B:$R,11,0)</f>
        <v>尹英娇</v>
      </c>
      <c r="AK463" t="str">
        <f>VLOOKUP($B463,[1]高二下!$B:$R,12,0)</f>
        <v>60.0</v>
      </c>
      <c r="AL463" t="str">
        <f>VLOOKUP($B463,[1]高二下!$B:$R,13,0)</f>
        <v>沙正芳</v>
      </c>
      <c r="AM463" t="str">
        <f>VLOOKUP($B463,[1]高二下!$B:$R,14,0)</f>
        <v>62.0</v>
      </c>
      <c r="AN463" t="str">
        <f>VLOOKUP($B463,[1]高二下!$B:$R,15,0)</f>
        <v>邓琪</v>
      </c>
      <c r="AO463" t="str">
        <f>VLOOKUP($B463,[1]高二下!$B:$R,16,0)</f>
        <v>73.0</v>
      </c>
      <c r="AP463" t="str">
        <f>VLOOKUP($B463,[1]高二下!$B:$R,17,0)</f>
        <v>李树海</v>
      </c>
      <c r="AQ463" t="e">
        <f>VLOOKUP($B463,[2]高二上!$B:$R,6,0)</f>
        <v>#N/A</v>
      </c>
      <c r="AR463" t="e">
        <f>VLOOKUP($B463,[2]高二上!$B:$R,7,0)</f>
        <v>#N/A</v>
      </c>
      <c r="AS463" t="e">
        <f>VLOOKUP($B463,[2]高二上!$B:$R,8,0)</f>
        <v>#N/A</v>
      </c>
      <c r="AT463" t="e">
        <f>VLOOKUP($B463,[2]高二上!$B:$R,9,0)</f>
        <v>#N/A</v>
      </c>
      <c r="AU463" t="e">
        <f>VLOOKUP($B463,[2]高二上!$B:$R,10,0)</f>
        <v>#N/A</v>
      </c>
      <c r="AV463" t="e">
        <f>VLOOKUP($B463,[2]高二上!$B:$R,11,0)</f>
        <v>#N/A</v>
      </c>
      <c r="AW463" t="e">
        <f>VLOOKUP($B463,[2]高二上!$B:$R,12,0)</f>
        <v>#N/A</v>
      </c>
      <c r="AX463" t="e">
        <f>VLOOKUP($B463,[2]高二上!$B:$R,13,0)</f>
        <v>#N/A</v>
      </c>
      <c r="AY463" t="e">
        <f>VLOOKUP($B463,[2]高二上!$B:$R,14,0)</f>
        <v>#N/A</v>
      </c>
      <c r="AZ463" t="e">
        <f>VLOOKUP($B463,[2]高二上!$B:$R,15,0)</f>
        <v>#N/A</v>
      </c>
      <c r="BA463" t="e">
        <f>VLOOKUP($B463,[2]高二上!$B:$R,16,0)</f>
        <v>#N/A</v>
      </c>
      <c r="BB463" t="e">
        <f>VLOOKUP($B463,[2]高二上!$B:$R,17,0)</f>
        <v>#N/A</v>
      </c>
      <c r="BC463">
        <f>VLOOKUP($B463,[1]高一下!$B:$R,6,0)</f>
        <v>79</v>
      </c>
      <c r="BD463" t="str">
        <f>VLOOKUP($B463,[1]高一下!$B:$R,7,0)</f>
        <v>李志友</v>
      </c>
      <c r="BE463">
        <f>VLOOKUP($B463,[1]高一下!$B:$R,8,0)</f>
        <v>50</v>
      </c>
      <c r="BF463" t="str">
        <f>VLOOKUP($B463,[1]高一下!$B:$R,9,0)</f>
        <v>梅桂斌</v>
      </c>
      <c r="BG463">
        <f>VLOOKUP($B463,[1]高一下!$B:$R,10,0)</f>
        <v>84.5</v>
      </c>
      <c r="BH463" t="str">
        <f>VLOOKUP($B463,[1]高一下!$B:$R,11,0)</f>
        <v>尹英娇</v>
      </c>
      <c r="BI463">
        <f>VLOOKUP($B463,[1]高一下!$B:$R,12,0)</f>
        <v>66</v>
      </c>
      <c r="BJ463" t="str">
        <f>VLOOKUP($B463,[1]高一下!$B:$R,13,0)</f>
        <v>李华</v>
      </c>
      <c r="BK463">
        <f>VLOOKUP($B463,[1]高一下!$B:$R,14,0)</f>
        <v>68</v>
      </c>
      <c r="BL463" t="str">
        <f>VLOOKUP($B463,[1]高一下!$B:$R,15,0)</f>
        <v>邓琪</v>
      </c>
      <c r="BM463">
        <f>VLOOKUP($B463,[1]高一下!$B:$R,16,0)</f>
        <v>65</v>
      </c>
      <c r="BN463" t="str">
        <f>VLOOKUP($B463,[1]高一下!$B:$R,17,0)</f>
        <v>李树海</v>
      </c>
      <c r="BO463">
        <f>VLOOKUP($B463,[1]高一上!$B:$W,5,0)</f>
        <v>68</v>
      </c>
      <c r="BP463" t="str">
        <f>VLOOKUP($B463,[1]高一上!$B:$W,6,0)</f>
        <v>李志友</v>
      </c>
      <c r="BQ463">
        <f>VLOOKUP($B463,[1]高一上!$B:$W,7,0)</f>
        <v>50</v>
      </c>
      <c r="BR463" t="str">
        <f>VLOOKUP($B463,[1]高一上!$B:$W,8,0)</f>
        <v>梅桂斌</v>
      </c>
      <c r="BS463">
        <f>VLOOKUP($B463,[1]高一上!$B:$W,9,0)</f>
        <v>80</v>
      </c>
      <c r="BT463" t="str">
        <f>VLOOKUP($B463,[1]高一上!$B:$W,10,0)</f>
        <v>尹英娇</v>
      </c>
      <c r="BU463">
        <f>VLOOKUP($B463,[1]高一上!$B:$W,17,0)</f>
        <v>34</v>
      </c>
      <c r="BV463" t="str">
        <f>VLOOKUP($B463,[1]高一上!$B:$W,18,0)</f>
        <v>沙正芳</v>
      </c>
      <c r="BW463">
        <f>VLOOKUP($B463,[1]高一上!$B:$W,19,0)</f>
        <v>51</v>
      </c>
      <c r="BX463" t="str">
        <f>VLOOKUP($B463,[1]高一上!$B:$W,20,0)</f>
        <v>邓琪</v>
      </c>
      <c r="BY463">
        <f>VLOOKUP($B463,[1]高一上!$B:$W,21,0)</f>
        <v>51</v>
      </c>
      <c r="BZ463" t="str">
        <f>VLOOKUP($B463,[1]高一上!$B:$W,22,0)</f>
        <v>李树海</v>
      </c>
      <c r="CA463">
        <f>VLOOKUP($B463,[1]中考!$B:$N,5,0)</f>
        <v>98</v>
      </c>
      <c r="CB463">
        <f>VLOOKUP($B463,[1]中考!$B:$N,6,0)</f>
        <v>91</v>
      </c>
      <c r="CC463">
        <f>VLOOKUP($B463,[1]中考!$B:$N,7,0)</f>
        <v>102</v>
      </c>
      <c r="CD463">
        <f>VLOOKUP($B463,[1]中考!$B:$N,11,0)</f>
        <v>31</v>
      </c>
      <c r="CE463">
        <f>VLOOKUP($B463,[1]中考!$B:$N,12,0)</f>
        <v>35</v>
      </c>
      <c r="CF463">
        <f>VLOOKUP($B463,[1]中考!$B:$N,13,0)</f>
        <v>42</v>
      </c>
    </row>
    <row r="464" spans="1:84" x14ac:dyDescent="0.2">
      <c r="A464" s="8" t="s">
        <v>1512</v>
      </c>
      <c r="B464" s="1" t="s">
        <v>1513</v>
      </c>
      <c r="C464" s="1" t="s">
        <v>1510</v>
      </c>
      <c r="D464" s="1" t="s">
        <v>853</v>
      </c>
      <c r="E464" s="1" t="s">
        <v>1514</v>
      </c>
      <c r="F464" s="1">
        <v>468</v>
      </c>
      <c r="G464" s="1">
        <v>101</v>
      </c>
      <c r="H464" s="1" t="s">
        <v>402</v>
      </c>
      <c r="I464" s="1">
        <v>77</v>
      </c>
      <c r="J464" s="1" t="s">
        <v>111</v>
      </c>
      <c r="K464" s="1">
        <v>106</v>
      </c>
      <c r="L464" s="1" t="s">
        <v>982</v>
      </c>
      <c r="M464" s="1">
        <v>67.5</v>
      </c>
      <c r="N464" s="1" t="s">
        <v>1190</v>
      </c>
      <c r="O464" s="1">
        <v>69.5</v>
      </c>
      <c r="P464" s="1" t="s">
        <v>857</v>
      </c>
      <c r="Q464" s="1">
        <v>47</v>
      </c>
      <c r="R464" s="1" t="s">
        <v>1358</v>
      </c>
      <c r="S464">
        <f>VLOOKUP(B464,[1]高三上!$B:$R,6,0)</f>
        <v>100.5</v>
      </c>
      <c r="T464" t="str">
        <f>VLOOKUP(B464,[1]高三上!$B:$R,7,0)</f>
        <v>李志友</v>
      </c>
      <c r="U464">
        <f>VLOOKUP(B464,[1]高三上!$B:$R,8,0)</f>
        <v>70</v>
      </c>
      <c r="V464" t="str">
        <f>VLOOKUP(B464,[1]高三上!$B:$R,9,0)</f>
        <v>苏朗偏初</v>
      </c>
      <c r="W464">
        <f>VLOOKUP(B464,[1]高三上!$B:$R,10,0)</f>
        <v>99</v>
      </c>
      <c r="X464" t="str">
        <f>VLOOKUP(B464,[1]高三上!$B:$R,11,0)</f>
        <v>尹英娇</v>
      </c>
      <c r="Y464">
        <f>VLOOKUP(B464,[1]高三上!$B:$R,12,0)</f>
        <v>70</v>
      </c>
      <c r="Z464" t="str">
        <f>VLOOKUP(B464,[1]高三上!$B:$R,13,0)</f>
        <v>沙正芳</v>
      </c>
      <c r="AA464">
        <f>VLOOKUP(B464,[1]高三上!$B:$R,14,0)</f>
        <v>57.5</v>
      </c>
      <c r="AB464" t="str">
        <f>VLOOKUP(B464,[1]高三上!$B:$R,15,0)</f>
        <v>邓琪</v>
      </c>
      <c r="AC464">
        <f>VLOOKUP(B464,[1]高三上!$B:$R,16,0)</f>
        <v>46</v>
      </c>
      <c r="AD464" t="str">
        <f>VLOOKUP(B464,[1]高三上!$B:$R,17,0)</f>
        <v>金贵</v>
      </c>
      <c r="AE464" t="str">
        <f>VLOOKUP($B464,[1]高二下!$B:$R,6,0)</f>
        <v>93.0</v>
      </c>
      <c r="AF464" t="str">
        <f>VLOOKUP($B464,[1]高二下!$B:$R,7,0)</f>
        <v>李志友</v>
      </c>
      <c r="AG464" t="str">
        <f>VLOOKUP($B464,[1]高二下!$B:$R,8,0)</f>
        <v>43.0</v>
      </c>
      <c r="AH464" t="str">
        <f>VLOOKUP($B464,[1]高二下!$B:$R,9,0)</f>
        <v>苏朗偏初</v>
      </c>
      <c r="AI464" t="str">
        <f>VLOOKUP($B464,[1]高二下!$B:$R,10,0)</f>
        <v>101.5</v>
      </c>
      <c r="AJ464" t="str">
        <f>VLOOKUP($B464,[1]高二下!$B:$R,11,0)</f>
        <v>尹英娇</v>
      </c>
      <c r="AK464" t="str">
        <f>VLOOKUP($B464,[1]高二下!$B:$R,12,0)</f>
        <v>65.0</v>
      </c>
      <c r="AL464" t="str">
        <f>VLOOKUP($B464,[1]高二下!$B:$R,13,0)</f>
        <v>沙正芳</v>
      </c>
      <c r="AM464" t="str">
        <f>VLOOKUP($B464,[1]高二下!$B:$R,14,0)</f>
        <v>55.0</v>
      </c>
      <c r="AN464" t="str">
        <f>VLOOKUP($B464,[1]高二下!$B:$R,15,0)</f>
        <v>邓琪</v>
      </c>
      <c r="AO464" t="str">
        <f>VLOOKUP($B464,[1]高二下!$B:$R,16,0)</f>
        <v>68.0</v>
      </c>
      <c r="AP464" t="str">
        <f>VLOOKUP($B464,[1]高二下!$B:$R,17,0)</f>
        <v>李树海</v>
      </c>
      <c r="AQ464" t="e">
        <f>VLOOKUP($B464,[2]高二上!$B:$R,6,0)</f>
        <v>#N/A</v>
      </c>
      <c r="AR464" t="e">
        <f>VLOOKUP($B464,[2]高二上!$B:$R,7,0)</f>
        <v>#N/A</v>
      </c>
      <c r="AS464" t="e">
        <f>VLOOKUP($B464,[2]高二上!$B:$R,8,0)</f>
        <v>#N/A</v>
      </c>
      <c r="AT464" t="e">
        <f>VLOOKUP($B464,[2]高二上!$B:$R,9,0)</f>
        <v>#N/A</v>
      </c>
      <c r="AU464" t="e">
        <f>VLOOKUP($B464,[2]高二上!$B:$R,10,0)</f>
        <v>#N/A</v>
      </c>
      <c r="AV464" t="e">
        <f>VLOOKUP($B464,[2]高二上!$B:$R,11,0)</f>
        <v>#N/A</v>
      </c>
      <c r="AW464" t="e">
        <f>VLOOKUP($B464,[2]高二上!$B:$R,12,0)</f>
        <v>#N/A</v>
      </c>
      <c r="AX464" t="e">
        <f>VLOOKUP($B464,[2]高二上!$B:$R,13,0)</f>
        <v>#N/A</v>
      </c>
      <c r="AY464" t="e">
        <f>VLOOKUP($B464,[2]高二上!$B:$R,14,0)</f>
        <v>#N/A</v>
      </c>
      <c r="AZ464" t="e">
        <f>VLOOKUP($B464,[2]高二上!$B:$R,15,0)</f>
        <v>#N/A</v>
      </c>
      <c r="BA464" t="e">
        <f>VLOOKUP($B464,[2]高二上!$B:$R,16,0)</f>
        <v>#N/A</v>
      </c>
      <c r="BB464" t="e">
        <f>VLOOKUP($B464,[2]高二上!$B:$R,17,0)</f>
        <v>#N/A</v>
      </c>
      <c r="BC464">
        <f>VLOOKUP($B464,[1]高一下!$B:$R,6,0)</f>
        <v>83</v>
      </c>
      <c r="BD464" t="str">
        <f>VLOOKUP($B464,[1]高一下!$B:$R,7,0)</f>
        <v>刘玲君</v>
      </c>
      <c r="BE464">
        <f>VLOOKUP($B464,[1]高一下!$B:$R,8,0)</f>
        <v>76</v>
      </c>
      <c r="BF464" t="str">
        <f>VLOOKUP($B464,[1]高一下!$B:$R,9,0)</f>
        <v>陈强</v>
      </c>
      <c r="BG464">
        <f>VLOOKUP($B464,[1]高一下!$B:$R,10,0)</f>
        <v>63.5</v>
      </c>
      <c r="BH464" t="str">
        <f>VLOOKUP($B464,[1]高一下!$B:$R,11,0)</f>
        <v>尹英娇</v>
      </c>
      <c r="BI464">
        <f>VLOOKUP($B464,[1]高一下!$B:$R,12,0)</f>
        <v>56</v>
      </c>
      <c r="BJ464" t="str">
        <f>VLOOKUP($B464,[1]高一下!$B:$R,13,0)</f>
        <v>李华</v>
      </c>
      <c r="BK464">
        <f>VLOOKUP($B464,[1]高一下!$B:$R,14,0)</f>
        <v>66</v>
      </c>
      <c r="BL464" t="str">
        <f>VLOOKUP($B464,[1]高一下!$B:$R,15,0)</f>
        <v>沙华莺</v>
      </c>
      <c r="BM464">
        <f>VLOOKUP($B464,[1]高一下!$B:$R,16,0)</f>
        <v>72</v>
      </c>
      <c r="BN464" t="str">
        <f>VLOOKUP($B464,[1]高一下!$B:$R,17,0)</f>
        <v>骆泽群</v>
      </c>
      <c r="BO464">
        <f>VLOOKUP($B464,[1]高一上!$B:$W,5,0)</f>
        <v>87.5</v>
      </c>
      <c r="BP464" t="str">
        <f>VLOOKUP($B464,[1]高一上!$B:$W,6,0)</f>
        <v>叶仁芳</v>
      </c>
      <c r="BQ464">
        <f>VLOOKUP($B464,[1]高一上!$B:$W,7,0)</f>
        <v>40</v>
      </c>
      <c r="BR464" t="str">
        <f>VLOOKUP($B464,[1]高一上!$B:$W,8,0)</f>
        <v>苏朗偏初</v>
      </c>
      <c r="BS464">
        <f>VLOOKUP($B464,[1]高一上!$B:$W,9,0)</f>
        <v>69</v>
      </c>
      <c r="BT464" t="str">
        <f>VLOOKUP($B464,[1]高一上!$B:$W,10,0)</f>
        <v>东梅</v>
      </c>
      <c r="BU464">
        <f>VLOOKUP($B464,[1]高一上!$B:$W,17,0)</f>
        <v>64</v>
      </c>
      <c r="BV464">
        <f>VLOOKUP($B464,[1]高一上!$B:$W,18,0)</f>
        <v>0</v>
      </c>
      <c r="BW464">
        <f>VLOOKUP($B464,[1]高一上!$B:$W,19,0)</f>
        <v>53</v>
      </c>
      <c r="BX464">
        <f>VLOOKUP($B464,[1]高一上!$B:$W,20,0)</f>
        <v>0</v>
      </c>
      <c r="BY464">
        <f>VLOOKUP($B464,[1]高一上!$B:$W,21,0)</f>
        <v>53</v>
      </c>
      <c r="BZ464">
        <f>VLOOKUP($B464,[1]高一上!$B:$W,22,0)</f>
        <v>0</v>
      </c>
      <c r="CA464">
        <f>VLOOKUP($B464,[1]中考!$B:$N,5,0)</f>
        <v>109</v>
      </c>
      <c r="CB464">
        <f>VLOOKUP($B464,[1]中考!$B:$N,6,0)</f>
        <v>65</v>
      </c>
      <c r="CC464">
        <f>VLOOKUP($B464,[1]中考!$B:$N,7,0)</f>
        <v>111</v>
      </c>
      <c r="CD464">
        <f>VLOOKUP($B464,[1]中考!$B:$N,11,0)</f>
        <v>35</v>
      </c>
      <c r="CE464">
        <f>VLOOKUP($B464,[1]中考!$B:$N,12,0)</f>
        <v>22</v>
      </c>
      <c r="CF464">
        <f>VLOOKUP($B464,[1]中考!$B:$N,13,0)</f>
        <v>35</v>
      </c>
    </row>
    <row r="465" spans="1:84" x14ac:dyDescent="0.2">
      <c r="A465" s="8" t="s">
        <v>1515</v>
      </c>
      <c r="B465" s="1" t="s">
        <v>1516</v>
      </c>
      <c r="C465" s="1" t="s">
        <v>1510</v>
      </c>
      <c r="D465" s="1" t="s">
        <v>853</v>
      </c>
      <c r="E465" s="1" t="s">
        <v>1517</v>
      </c>
      <c r="F465" s="1">
        <v>464</v>
      </c>
      <c r="G465" s="1">
        <v>98</v>
      </c>
      <c r="H465" s="1" t="s">
        <v>402</v>
      </c>
      <c r="I465" s="1">
        <v>92</v>
      </c>
      <c r="J465" s="1" t="s">
        <v>111</v>
      </c>
      <c r="K465" s="1">
        <v>102</v>
      </c>
      <c r="L465" s="1" t="s">
        <v>982</v>
      </c>
      <c r="M465" s="1">
        <v>61</v>
      </c>
      <c r="N465" s="1" t="s">
        <v>1190</v>
      </c>
      <c r="O465" s="1">
        <v>65.5</v>
      </c>
      <c r="P465" s="1" t="s">
        <v>857</v>
      </c>
      <c r="Q465" s="1">
        <v>45</v>
      </c>
      <c r="R465" s="1" t="s">
        <v>1358</v>
      </c>
      <c r="S465">
        <f>VLOOKUP(B465,[1]高三上!$B:$R,6,0)</f>
        <v>94</v>
      </c>
      <c r="T465" t="str">
        <f>VLOOKUP(B465,[1]高三上!$B:$R,7,0)</f>
        <v>李志友</v>
      </c>
      <c r="U465">
        <f>VLOOKUP(B465,[1]高三上!$B:$R,8,0)</f>
        <v>79</v>
      </c>
      <c r="V465" t="str">
        <f>VLOOKUP(B465,[1]高三上!$B:$R,9,0)</f>
        <v>苏朗偏初</v>
      </c>
      <c r="W465">
        <f>VLOOKUP(B465,[1]高三上!$B:$R,10,0)</f>
        <v>72.5</v>
      </c>
      <c r="X465" t="str">
        <f>VLOOKUP(B465,[1]高三上!$B:$R,11,0)</f>
        <v>尹英娇</v>
      </c>
      <c r="Y465">
        <f>VLOOKUP(B465,[1]高三上!$B:$R,12,0)</f>
        <v>56.5</v>
      </c>
      <c r="Z465" t="str">
        <f>VLOOKUP(B465,[1]高三上!$B:$R,13,0)</f>
        <v>沙正芳</v>
      </c>
      <c r="AA465">
        <f>VLOOKUP(B465,[1]高三上!$B:$R,14,0)</f>
        <v>42</v>
      </c>
      <c r="AB465" t="str">
        <f>VLOOKUP(B465,[1]高三上!$B:$R,15,0)</f>
        <v>邓琪</v>
      </c>
      <c r="AC465">
        <f>VLOOKUP(B465,[1]高三上!$B:$R,16,0)</f>
        <v>39</v>
      </c>
      <c r="AD465" t="str">
        <f>VLOOKUP(B465,[1]高三上!$B:$R,17,0)</f>
        <v>金贵</v>
      </c>
      <c r="AE465" t="str">
        <f>VLOOKUP($B465,[1]高二下!$B:$R,6,0)</f>
        <v>90.0</v>
      </c>
      <c r="AF465" t="str">
        <f>VLOOKUP($B465,[1]高二下!$B:$R,7,0)</f>
        <v>李志友</v>
      </c>
      <c r="AG465" t="str">
        <f>VLOOKUP($B465,[1]高二下!$B:$R,8,0)</f>
        <v>84.0</v>
      </c>
      <c r="AH465" t="str">
        <f>VLOOKUP($B465,[1]高二下!$B:$R,9,0)</f>
        <v>苏朗偏初</v>
      </c>
      <c r="AI465" t="str">
        <f>VLOOKUP($B465,[1]高二下!$B:$R,10,0)</f>
        <v>66.5</v>
      </c>
      <c r="AJ465" t="str">
        <f>VLOOKUP($B465,[1]高二下!$B:$R,11,0)</f>
        <v>尹英娇</v>
      </c>
      <c r="AK465" t="str">
        <f>VLOOKUP($B465,[1]高二下!$B:$R,12,0)</f>
        <v>60.0</v>
      </c>
      <c r="AL465" t="str">
        <f>VLOOKUP($B465,[1]高二下!$B:$R,13,0)</f>
        <v>沙正芳</v>
      </c>
      <c r="AM465" t="str">
        <f>VLOOKUP($B465,[1]高二下!$B:$R,14,0)</f>
        <v>60.0</v>
      </c>
      <c r="AN465" t="str">
        <f>VLOOKUP($B465,[1]高二下!$B:$R,15,0)</f>
        <v>邓琪</v>
      </c>
      <c r="AO465" t="str">
        <f>VLOOKUP($B465,[1]高二下!$B:$R,16,0)</f>
        <v>64.0</v>
      </c>
      <c r="AP465" t="str">
        <f>VLOOKUP($B465,[1]高二下!$B:$R,17,0)</f>
        <v>李树海</v>
      </c>
      <c r="AQ465" t="e">
        <f>VLOOKUP($B465,[2]高二上!$B:$R,6,0)</f>
        <v>#N/A</v>
      </c>
      <c r="AR465" t="e">
        <f>VLOOKUP($B465,[2]高二上!$B:$R,7,0)</f>
        <v>#N/A</v>
      </c>
      <c r="AS465" t="e">
        <f>VLOOKUP($B465,[2]高二上!$B:$R,8,0)</f>
        <v>#N/A</v>
      </c>
      <c r="AT465" t="e">
        <f>VLOOKUP($B465,[2]高二上!$B:$R,9,0)</f>
        <v>#N/A</v>
      </c>
      <c r="AU465" t="e">
        <f>VLOOKUP($B465,[2]高二上!$B:$R,10,0)</f>
        <v>#N/A</v>
      </c>
      <c r="AV465" t="e">
        <f>VLOOKUP($B465,[2]高二上!$B:$R,11,0)</f>
        <v>#N/A</v>
      </c>
      <c r="AW465" t="e">
        <f>VLOOKUP($B465,[2]高二上!$B:$R,12,0)</f>
        <v>#N/A</v>
      </c>
      <c r="AX465" t="e">
        <f>VLOOKUP($B465,[2]高二上!$B:$R,13,0)</f>
        <v>#N/A</v>
      </c>
      <c r="AY465" t="e">
        <f>VLOOKUP($B465,[2]高二上!$B:$R,14,0)</f>
        <v>#N/A</v>
      </c>
      <c r="AZ465" t="e">
        <f>VLOOKUP($B465,[2]高二上!$B:$R,15,0)</f>
        <v>#N/A</v>
      </c>
      <c r="BA465" t="e">
        <f>VLOOKUP($B465,[2]高二上!$B:$R,16,0)</f>
        <v>#N/A</v>
      </c>
      <c r="BB465" t="e">
        <f>VLOOKUP($B465,[2]高二上!$B:$R,17,0)</f>
        <v>#N/A</v>
      </c>
      <c r="BC465">
        <f>VLOOKUP($B465,[1]高一下!$B:$R,6,0)</f>
        <v>93</v>
      </c>
      <c r="BD465" t="str">
        <f>VLOOKUP($B465,[1]高一下!$B:$R,7,0)</f>
        <v>李志友</v>
      </c>
      <c r="BE465">
        <f>VLOOKUP($B465,[1]高一下!$B:$R,8,0)</f>
        <v>100</v>
      </c>
      <c r="BF465" t="str">
        <f>VLOOKUP($B465,[1]高一下!$B:$R,9,0)</f>
        <v>梅桂斌</v>
      </c>
      <c r="BG465">
        <f>VLOOKUP($B465,[1]高一下!$B:$R,10,0)</f>
        <v>40</v>
      </c>
      <c r="BH465" t="str">
        <f>VLOOKUP($B465,[1]高一下!$B:$R,11,0)</f>
        <v>尹英娇</v>
      </c>
      <c r="BI465">
        <f>VLOOKUP($B465,[1]高一下!$B:$R,12,0)</f>
        <v>56</v>
      </c>
      <c r="BJ465" t="str">
        <f>VLOOKUP($B465,[1]高一下!$B:$R,13,0)</f>
        <v>李华</v>
      </c>
      <c r="BK465">
        <f>VLOOKUP($B465,[1]高一下!$B:$R,14,0)</f>
        <v>57</v>
      </c>
      <c r="BL465" t="str">
        <f>VLOOKUP($B465,[1]高一下!$B:$R,15,0)</f>
        <v>邓琪</v>
      </c>
      <c r="BM465">
        <f>VLOOKUP($B465,[1]高一下!$B:$R,16,0)</f>
        <v>72</v>
      </c>
      <c r="BN465" t="str">
        <f>VLOOKUP($B465,[1]高一下!$B:$R,17,0)</f>
        <v>李树海</v>
      </c>
      <c r="BO465">
        <f>VLOOKUP($B465,[1]高一上!$B:$W,5,0)</f>
        <v>90</v>
      </c>
      <c r="BP465" t="str">
        <f>VLOOKUP($B465,[1]高一上!$B:$W,6,0)</f>
        <v>曹霞</v>
      </c>
      <c r="BQ465">
        <f>VLOOKUP($B465,[1]高一上!$B:$W,7,0)</f>
        <v>74</v>
      </c>
      <c r="BR465" t="str">
        <f>VLOOKUP($B465,[1]高一上!$B:$W,8,0)</f>
        <v>次儿祝玛</v>
      </c>
      <c r="BS465">
        <f>VLOOKUP($B465,[1]高一上!$B:$W,9,0)</f>
        <v>55</v>
      </c>
      <c r="BT465" t="str">
        <f>VLOOKUP($B465,[1]高一上!$B:$W,10,0)</f>
        <v>肖秀秀</v>
      </c>
      <c r="BU465">
        <f>VLOOKUP($B465,[1]高一上!$B:$W,17,0)</f>
        <v>36</v>
      </c>
      <c r="BV465">
        <f>VLOOKUP($B465,[1]高一上!$B:$W,18,0)</f>
        <v>0</v>
      </c>
      <c r="BW465">
        <f>VLOOKUP($B465,[1]高一上!$B:$W,19,0)</f>
        <v>44</v>
      </c>
      <c r="BX465">
        <f>VLOOKUP($B465,[1]高一上!$B:$W,20,0)</f>
        <v>0</v>
      </c>
      <c r="BY465">
        <f>VLOOKUP($B465,[1]高一上!$B:$W,21,0)</f>
        <v>44</v>
      </c>
      <c r="BZ465">
        <f>VLOOKUP($B465,[1]高一上!$B:$W,22,0)</f>
        <v>0</v>
      </c>
      <c r="CA465">
        <f>VLOOKUP($B465,[1]中考!$B:$N,5,0)</f>
        <v>87</v>
      </c>
      <c r="CB465">
        <f>VLOOKUP($B465,[1]中考!$B:$N,6,0)</f>
        <v>88</v>
      </c>
      <c r="CC465">
        <f>VLOOKUP($B465,[1]中考!$B:$N,7,0)</f>
        <v>105</v>
      </c>
      <c r="CD465">
        <f>VLOOKUP($B465,[1]中考!$B:$N,11,0)</f>
        <v>28</v>
      </c>
      <c r="CE465">
        <f>VLOOKUP($B465,[1]中考!$B:$N,12,0)</f>
        <v>24</v>
      </c>
      <c r="CF465">
        <f>VLOOKUP($B465,[1]中考!$B:$N,13,0)</f>
        <v>40</v>
      </c>
    </row>
    <row r="466" spans="1:84" x14ac:dyDescent="0.2">
      <c r="A466" s="9" t="s">
        <v>1518</v>
      </c>
      <c r="B466" s="1" t="s">
        <v>1519</v>
      </c>
      <c r="C466" s="1" t="s">
        <v>1510</v>
      </c>
      <c r="D466" s="1" t="s">
        <v>853</v>
      </c>
      <c r="E466" s="1" t="s">
        <v>1520</v>
      </c>
      <c r="F466" s="1">
        <v>455</v>
      </c>
      <c r="G466" s="1">
        <v>121</v>
      </c>
      <c r="H466" s="1" t="s">
        <v>402</v>
      </c>
      <c r="I466" s="1">
        <v>75</v>
      </c>
      <c r="J466" s="1" t="s">
        <v>111</v>
      </c>
      <c r="K466" s="1">
        <v>78</v>
      </c>
      <c r="L466" s="1" t="s">
        <v>982</v>
      </c>
      <c r="M466" s="1">
        <v>65.5</v>
      </c>
      <c r="N466" s="1" t="s">
        <v>1190</v>
      </c>
      <c r="O466" s="1">
        <v>67.5</v>
      </c>
      <c r="P466" s="1" t="s">
        <v>857</v>
      </c>
      <c r="Q466" s="1">
        <v>48</v>
      </c>
      <c r="R466" s="1" t="s">
        <v>1358</v>
      </c>
      <c r="S466">
        <f>VLOOKUP(B466,[1]高三上!$B:$R,6,0)</f>
        <v>101.5</v>
      </c>
      <c r="T466" t="str">
        <f>VLOOKUP(B466,[1]高三上!$B:$R,7,0)</f>
        <v>李志友</v>
      </c>
      <c r="U466">
        <f>VLOOKUP(B466,[1]高三上!$B:$R,8,0)</f>
        <v>62</v>
      </c>
      <c r="V466" t="str">
        <f>VLOOKUP(B466,[1]高三上!$B:$R,9,0)</f>
        <v>苏朗偏初</v>
      </c>
      <c r="W466">
        <f>VLOOKUP(B466,[1]高三上!$B:$R,10,0)</f>
        <v>81.5</v>
      </c>
      <c r="X466" t="str">
        <f>VLOOKUP(B466,[1]高三上!$B:$R,11,0)</f>
        <v>尹英娇</v>
      </c>
      <c r="Y466">
        <f>VLOOKUP(B466,[1]高三上!$B:$R,12,0)</f>
        <v>68</v>
      </c>
      <c r="Z466" t="str">
        <f>VLOOKUP(B466,[1]高三上!$B:$R,13,0)</f>
        <v>沙正芳</v>
      </c>
      <c r="AA466">
        <f>VLOOKUP(B466,[1]高三上!$B:$R,14,0)</f>
        <v>63</v>
      </c>
      <c r="AB466" t="str">
        <f>VLOOKUP(B466,[1]高三上!$B:$R,15,0)</f>
        <v>邓琪</v>
      </c>
      <c r="AC466">
        <f>VLOOKUP(B466,[1]高三上!$B:$R,16,0)</f>
        <v>50</v>
      </c>
      <c r="AD466" t="str">
        <f>VLOOKUP(B466,[1]高三上!$B:$R,17,0)</f>
        <v>金贵</v>
      </c>
      <c r="AE466" t="str">
        <f>VLOOKUP($B466,[1]高二下!$B:$R,6,0)</f>
        <v>89.0</v>
      </c>
      <c r="AF466" t="str">
        <f>VLOOKUP($B466,[1]高二下!$B:$R,7,0)</f>
        <v>李志友</v>
      </c>
      <c r="AG466" t="str">
        <f>VLOOKUP($B466,[1]高二下!$B:$R,8,0)</f>
        <v>52.0</v>
      </c>
      <c r="AH466" t="str">
        <f>VLOOKUP($B466,[1]高二下!$B:$R,9,0)</f>
        <v>苏朗偏初</v>
      </c>
      <c r="AI466" t="str">
        <f>VLOOKUP($B466,[1]高二下!$B:$R,10,0)</f>
        <v>77.0</v>
      </c>
      <c r="AJ466" t="str">
        <f>VLOOKUP($B466,[1]高二下!$B:$R,11,0)</f>
        <v>尹英娇</v>
      </c>
      <c r="AK466" t="str">
        <f>VLOOKUP($B466,[1]高二下!$B:$R,12,0)</f>
        <v>55.0</v>
      </c>
      <c r="AL466" t="str">
        <f>VLOOKUP($B466,[1]高二下!$B:$R,13,0)</f>
        <v>沙正芳</v>
      </c>
      <c r="AM466" t="str">
        <f>VLOOKUP($B466,[1]高二下!$B:$R,14,0)</f>
        <v>63.0</v>
      </c>
      <c r="AN466" t="str">
        <f>VLOOKUP($B466,[1]高二下!$B:$R,15,0)</f>
        <v>邓琪</v>
      </c>
      <c r="AO466" t="str">
        <f>VLOOKUP($B466,[1]高二下!$B:$R,16,0)</f>
        <v>72.0</v>
      </c>
      <c r="AP466" t="str">
        <f>VLOOKUP($B466,[1]高二下!$B:$R,17,0)</f>
        <v>李树海</v>
      </c>
      <c r="AQ466" t="e">
        <f>VLOOKUP($B466,[2]高二上!$B:$R,6,0)</f>
        <v>#N/A</v>
      </c>
      <c r="AR466" t="e">
        <f>VLOOKUP($B466,[2]高二上!$B:$R,7,0)</f>
        <v>#N/A</v>
      </c>
      <c r="AS466" t="e">
        <f>VLOOKUP($B466,[2]高二上!$B:$R,8,0)</f>
        <v>#N/A</v>
      </c>
      <c r="AT466" t="e">
        <f>VLOOKUP($B466,[2]高二上!$B:$R,9,0)</f>
        <v>#N/A</v>
      </c>
      <c r="AU466" t="e">
        <f>VLOOKUP($B466,[2]高二上!$B:$R,10,0)</f>
        <v>#N/A</v>
      </c>
      <c r="AV466" t="e">
        <f>VLOOKUP($B466,[2]高二上!$B:$R,11,0)</f>
        <v>#N/A</v>
      </c>
      <c r="AW466" t="e">
        <f>VLOOKUP($B466,[2]高二上!$B:$R,12,0)</f>
        <v>#N/A</v>
      </c>
      <c r="AX466" t="e">
        <f>VLOOKUP($B466,[2]高二上!$B:$R,13,0)</f>
        <v>#N/A</v>
      </c>
      <c r="AY466" t="e">
        <f>VLOOKUP($B466,[2]高二上!$B:$R,14,0)</f>
        <v>#N/A</v>
      </c>
      <c r="AZ466" t="e">
        <f>VLOOKUP($B466,[2]高二上!$B:$R,15,0)</f>
        <v>#N/A</v>
      </c>
      <c r="BA466" t="e">
        <f>VLOOKUP($B466,[2]高二上!$B:$R,16,0)</f>
        <v>#N/A</v>
      </c>
      <c r="BB466" t="e">
        <f>VLOOKUP($B466,[2]高二上!$B:$R,17,0)</f>
        <v>#N/A</v>
      </c>
      <c r="BC466">
        <f>VLOOKUP($B466,[1]高一下!$B:$R,6,0)</f>
        <v>104</v>
      </c>
      <c r="BD466" t="str">
        <f>VLOOKUP($B466,[1]高一下!$B:$R,7,0)</f>
        <v>李志友</v>
      </c>
      <c r="BE466">
        <f>VLOOKUP($B466,[1]高一下!$B:$R,8,0)</f>
        <v>41</v>
      </c>
      <c r="BF466" t="str">
        <f>VLOOKUP($B466,[1]高一下!$B:$R,9,0)</f>
        <v>梅桂斌</v>
      </c>
      <c r="BG466">
        <f>VLOOKUP($B466,[1]高一下!$B:$R,10,0)</f>
        <v>63.5</v>
      </c>
      <c r="BH466" t="str">
        <f>VLOOKUP($B466,[1]高一下!$B:$R,11,0)</f>
        <v>尹英娇</v>
      </c>
      <c r="BI466">
        <f>VLOOKUP($B466,[1]高一下!$B:$R,12,0)</f>
        <v>54</v>
      </c>
      <c r="BJ466" t="str">
        <f>VLOOKUP($B466,[1]高一下!$B:$R,13,0)</f>
        <v>李华</v>
      </c>
      <c r="BK466">
        <f>VLOOKUP($B466,[1]高一下!$B:$R,14,0)</f>
        <v>61</v>
      </c>
      <c r="BL466" t="str">
        <f>VLOOKUP($B466,[1]高一下!$B:$R,15,0)</f>
        <v>邓琪</v>
      </c>
      <c r="BM466">
        <f>VLOOKUP($B466,[1]高一下!$B:$R,16,0)</f>
        <v>64</v>
      </c>
      <c r="BN466" t="str">
        <f>VLOOKUP($B466,[1]高一下!$B:$R,17,0)</f>
        <v>李树海</v>
      </c>
      <c r="BO466">
        <f>VLOOKUP($B466,[1]高一上!$B:$W,5,0)</f>
        <v>82</v>
      </c>
      <c r="BP466" t="str">
        <f>VLOOKUP($B466,[1]高一上!$B:$W,6,0)</f>
        <v>叶仁芳</v>
      </c>
      <c r="BQ466">
        <f>VLOOKUP($B466,[1]高一上!$B:$W,7,0)</f>
        <v>37</v>
      </c>
      <c r="BR466" t="str">
        <f>VLOOKUP($B466,[1]高一上!$B:$W,8,0)</f>
        <v>苏朗偏初</v>
      </c>
      <c r="BS466">
        <f>VLOOKUP($B466,[1]高一上!$B:$W,9,0)</f>
        <v>61</v>
      </c>
      <c r="BT466" t="str">
        <f>VLOOKUP($B466,[1]高一上!$B:$W,10,0)</f>
        <v>东梅</v>
      </c>
      <c r="BU466">
        <f>VLOOKUP($B466,[1]高一上!$B:$W,17,0)</f>
        <v>43</v>
      </c>
      <c r="BV466">
        <f>VLOOKUP($B466,[1]高一上!$B:$W,18,0)</f>
        <v>0</v>
      </c>
      <c r="BW466">
        <f>VLOOKUP($B466,[1]高一上!$B:$W,19,0)</f>
        <v>39</v>
      </c>
      <c r="BX466">
        <f>VLOOKUP($B466,[1]高一上!$B:$W,20,0)</f>
        <v>0</v>
      </c>
      <c r="BY466">
        <f>VLOOKUP($B466,[1]高一上!$B:$W,21,0)</f>
        <v>39</v>
      </c>
      <c r="BZ466">
        <f>VLOOKUP($B466,[1]高一上!$B:$W,22,0)</f>
        <v>0</v>
      </c>
      <c r="CA466">
        <f>VLOOKUP($B466,[1]中考!$B:$N,5,0)</f>
        <v>114</v>
      </c>
      <c r="CB466">
        <f>VLOOKUP($B466,[1]中考!$B:$N,6,0)</f>
        <v>78</v>
      </c>
      <c r="CC466">
        <f>VLOOKUP($B466,[1]中考!$B:$N,7,0)</f>
        <v>87</v>
      </c>
      <c r="CD466">
        <f>VLOOKUP($B466,[1]中考!$B:$N,11,0)</f>
        <v>30</v>
      </c>
      <c r="CE466">
        <f>VLOOKUP($B466,[1]中考!$B:$N,12,0)</f>
        <v>30</v>
      </c>
      <c r="CF466">
        <f>VLOOKUP($B466,[1]中考!$B:$N,13,0)</f>
        <v>36</v>
      </c>
    </row>
    <row r="467" spans="1:84" x14ac:dyDescent="0.2">
      <c r="A467" s="9" t="s">
        <v>1521</v>
      </c>
      <c r="B467" s="1" t="s">
        <v>1522</v>
      </c>
      <c r="C467" s="1" t="s">
        <v>1510</v>
      </c>
      <c r="D467" s="1" t="s">
        <v>853</v>
      </c>
      <c r="E467" s="1" t="s">
        <v>1523</v>
      </c>
      <c r="F467" s="1">
        <v>454</v>
      </c>
      <c r="G467" s="1">
        <v>108</v>
      </c>
      <c r="H467" s="1" t="s">
        <v>402</v>
      </c>
      <c r="I467" s="1">
        <v>72</v>
      </c>
      <c r="J467" s="1" t="s">
        <v>111</v>
      </c>
      <c r="K467" s="1">
        <v>96</v>
      </c>
      <c r="L467" s="1" t="s">
        <v>982</v>
      </c>
      <c r="M467" s="1">
        <v>63.5</v>
      </c>
      <c r="N467" s="1" t="s">
        <v>1190</v>
      </c>
      <c r="O467" s="1">
        <v>58.5</v>
      </c>
      <c r="P467" s="1" t="s">
        <v>857</v>
      </c>
      <c r="Q467" s="1">
        <v>56</v>
      </c>
      <c r="R467" s="1" t="s">
        <v>1358</v>
      </c>
      <c r="S467">
        <f>VLOOKUP(B467,[1]高三上!$B:$R,6,0)</f>
        <v>105</v>
      </c>
      <c r="T467" t="str">
        <f>VLOOKUP(B467,[1]高三上!$B:$R,7,0)</f>
        <v>李志友</v>
      </c>
      <c r="U467">
        <f>VLOOKUP(B467,[1]高三上!$B:$R,8,0)</f>
        <v>38.5</v>
      </c>
      <c r="V467" t="str">
        <f>VLOOKUP(B467,[1]高三上!$B:$R,9,0)</f>
        <v>苏朗偏初</v>
      </c>
      <c r="W467">
        <f>VLOOKUP(B467,[1]高三上!$B:$R,10,0)</f>
        <v>82</v>
      </c>
      <c r="X467" t="str">
        <f>VLOOKUP(B467,[1]高三上!$B:$R,11,0)</f>
        <v>尹英娇</v>
      </c>
      <c r="Y467">
        <f>VLOOKUP(B467,[1]高三上!$B:$R,12,0)</f>
        <v>61</v>
      </c>
      <c r="Z467" t="str">
        <f>VLOOKUP(B467,[1]高三上!$B:$R,13,0)</f>
        <v>沙正芳</v>
      </c>
      <c r="AA467">
        <f>VLOOKUP(B467,[1]高三上!$B:$R,14,0)</f>
        <v>47</v>
      </c>
      <c r="AB467" t="str">
        <f>VLOOKUP(B467,[1]高三上!$B:$R,15,0)</f>
        <v>邓琪</v>
      </c>
      <c r="AC467">
        <f>VLOOKUP(B467,[1]高三上!$B:$R,16,0)</f>
        <v>41</v>
      </c>
      <c r="AD467" t="str">
        <f>VLOOKUP(B467,[1]高三上!$B:$R,17,0)</f>
        <v>金贵</v>
      </c>
      <c r="AE467" t="str">
        <f>VLOOKUP($B467,[1]高二下!$B:$R,6,0)</f>
        <v>88.0</v>
      </c>
      <c r="AF467" t="str">
        <f>VLOOKUP($B467,[1]高二下!$B:$R,7,0)</f>
        <v>李志友</v>
      </c>
      <c r="AG467" t="str">
        <f>VLOOKUP($B467,[1]高二下!$B:$R,8,0)</f>
        <v>47.0</v>
      </c>
      <c r="AH467" t="str">
        <f>VLOOKUP($B467,[1]高二下!$B:$R,9,0)</f>
        <v>苏朗偏初</v>
      </c>
      <c r="AI467" t="str">
        <f>VLOOKUP($B467,[1]高二下!$B:$R,10,0)</f>
        <v>103.5</v>
      </c>
      <c r="AJ467" t="str">
        <f>VLOOKUP($B467,[1]高二下!$B:$R,11,0)</f>
        <v>尹英娇</v>
      </c>
      <c r="AK467" t="str">
        <f>VLOOKUP($B467,[1]高二下!$B:$R,12,0)</f>
        <v>77.0</v>
      </c>
      <c r="AL467" t="str">
        <f>VLOOKUP($B467,[1]高二下!$B:$R,13,0)</f>
        <v>沙正芳</v>
      </c>
      <c r="AM467" t="str">
        <f>VLOOKUP($B467,[1]高二下!$B:$R,14,0)</f>
        <v>64.0</v>
      </c>
      <c r="AN467" t="str">
        <f>VLOOKUP($B467,[1]高二下!$B:$R,15,0)</f>
        <v>邓琪</v>
      </c>
      <c r="AO467" t="str">
        <f>VLOOKUP($B467,[1]高二下!$B:$R,16,0)</f>
        <v>69.0</v>
      </c>
      <c r="AP467" t="str">
        <f>VLOOKUP($B467,[1]高二下!$B:$R,17,0)</f>
        <v>李树海</v>
      </c>
      <c r="AQ467" t="e">
        <f>VLOOKUP($B467,[2]高二上!$B:$R,6,0)</f>
        <v>#N/A</v>
      </c>
      <c r="AR467" t="e">
        <f>VLOOKUP($B467,[2]高二上!$B:$R,7,0)</f>
        <v>#N/A</v>
      </c>
      <c r="AS467" t="e">
        <f>VLOOKUP($B467,[2]高二上!$B:$R,8,0)</f>
        <v>#N/A</v>
      </c>
      <c r="AT467" t="e">
        <f>VLOOKUP($B467,[2]高二上!$B:$R,9,0)</f>
        <v>#N/A</v>
      </c>
      <c r="AU467" t="e">
        <f>VLOOKUP($B467,[2]高二上!$B:$R,10,0)</f>
        <v>#N/A</v>
      </c>
      <c r="AV467" t="e">
        <f>VLOOKUP($B467,[2]高二上!$B:$R,11,0)</f>
        <v>#N/A</v>
      </c>
      <c r="AW467" t="e">
        <f>VLOOKUP($B467,[2]高二上!$B:$R,12,0)</f>
        <v>#N/A</v>
      </c>
      <c r="AX467" t="e">
        <f>VLOOKUP($B467,[2]高二上!$B:$R,13,0)</f>
        <v>#N/A</v>
      </c>
      <c r="AY467" t="e">
        <f>VLOOKUP($B467,[2]高二上!$B:$R,14,0)</f>
        <v>#N/A</v>
      </c>
      <c r="AZ467" t="e">
        <f>VLOOKUP($B467,[2]高二上!$B:$R,15,0)</f>
        <v>#N/A</v>
      </c>
      <c r="BA467" t="e">
        <f>VLOOKUP($B467,[2]高二上!$B:$R,16,0)</f>
        <v>#N/A</v>
      </c>
      <c r="BB467" t="e">
        <f>VLOOKUP($B467,[2]高二上!$B:$R,17,0)</f>
        <v>#N/A</v>
      </c>
      <c r="BC467">
        <f>VLOOKUP($B467,[1]高一下!$B:$R,6,0)</f>
        <v>87</v>
      </c>
      <c r="BD467" t="str">
        <f>VLOOKUP($B467,[1]高一下!$B:$R,7,0)</f>
        <v>李志友</v>
      </c>
      <c r="BE467">
        <f>VLOOKUP($B467,[1]高一下!$B:$R,8,0)</f>
        <v>66</v>
      </c>
      <c r="BF467" t="str">
        <f>VLOOKUP($B467,[1]高一下!$B:$R,9,0)</f>
        <v>梅桂斌</v>
      </c>
      <c r="BG467">
        <f>VLOOKUP($B467,[1]高一下!$B:$R,10,0)</f>
        <v>85</v>
      </c>
      <c r="BH467" t="str">
        <f>VLOOKUP($B467,[1]高一下!$B:$R,11,0)</f>
        <v>尹英娇</v>
      </c>
      <c r="BI467">
        <f>VLOOKUP($B467,[1]高一下!$B:$R,12,0)</f>
        <v>59</v>
      </c>
      <c r="BJ467" t="str">
        <f>VLOOKUP($B467,[1]高一下!$B:$R,13,0)</f>
        <v>李华</v>
      </c>
      <c r="BK467">
        <f>VLOOKUP($B467,[1]高一下!$B:$R,14,0)</f>
        <v>74</v>
      </c>
      <c r="BL467" t="str">
        <f>VLOOKUP($B467,[1]高一下!$B:$R,15,0)</f>
        <v>邓琪</v>
      </c>
      <c r="BM467">
        <f>VLOOKUP($B467,[1]高一下!$B:$R,16,0)</f>
        <v>71</v>
      </c>
      <c r="BN467" t="str">
        <f>VLOOKUP($B467,[1]高一下!$B:$R,17,0)</f>
        <v>李树海</v>
      </c>
      <c r="BO467">
        <f>VLOOKUP($B467,[1]高一上!$B:$W,5,0)</f>
        <v>74</v>
      </c>
      <c r="BP467" t="str">
        <f>VLOOKUP($B467,[1]高一上!$B:$W,6,0)</f>
        <v>李志友</v>
      </c>
      <c r="BQ467">
        <f>VLOOKUP($B467,[1]高一上!$B:$W,7,0)</f>
        <v>51</v>
      </c>
      <c r="BR467" t="str">
        <f>VLOOKUP($B467,[1]高一上!$B:$W,8,0)</f>
        <v>梅桂斌</v>
      </c>
      <c r="BS467">
        <f>VLOOKUP($B467,[1]高一上!$B:$W,9,0)</f>
        <v>73</v>
      </c>
      <c r="BT467" t="str">
        <f>VLOOKUP($B467,[1]高一上!$B:$W,10,0)</f>
        <v>尹英娇</v>
      </c>
      <c r="BU467">
        <f>VLOOKUP($B467,[1]高一上!$B:$W,17,0)</f>
        <v>56</v>
      </c>
      <c r="BV467" t="str">
        <f>VLOOKUP($B467,[1]高一上!$B:$W,18,0)</f>
        <v>沙正芳</v>
      </c>
      <c r="BW467">
        <f>VLOOKUP($B467,[1]高一上!$B:$W,19,0)</f>
        <v>54</v>
      </c>
      <c r="BX467" t="str">
        <f>VLOOKUP($B467,[1]高一上!$B:$W,20,0)</f>
        <v>邓琪</v>
      </c>
      <c r="BY467">
        <f>VLOOKUP($B467,[1]高一上!$B:$W,21,0)</f>
        <v>54</v>
      </c>
      <c r="BZ467" t="str">
        <f>VLOOKUP($B467,[1]高一上!$B:$W,22,0)</f>
        <v>李树海</v>
      </c>
      <c r="CA467">
        <f>VLOOKUP($B467,[1]中考!$B:$N,5,0)</f>
        <v>101</v>
      </c>
      <c r="CB467">
        <f>VLOOKUP($B467,[1]中考!$B:$N,6,0)</f>
        <v>79</v>
      </c>
      <c r="CC467">
        <f>VLOOKUP($B467,[1]中考!$B:$N,7,0)</f>
        <v>102</v>
      </c>
      <c r="CD467">
        <f>VLOOKUP($B467,[1]中考!$B:$N,11,0)</f>
        <v>29</v>
      </c>
      <c r="CE467">
        <f>VLOOKUP($B467,[1]中考!$B:$N,12,0)</f>
        <v>27</v>
      </c>
      <c r="CF467">
        <f>VLOOKUP($B467,[1]中考!$B:$N,13,0)</f>
        <v>34</v>
      </c>
    </row>
    <row r="468" spans="1:84" x14ac:dyDescent="0.2">
      <c r="A468" s="9" t="s">
        <v>1524</v>
      </c>
      <c r="B468" s="1" t="s">
        <v>1525</v>
      </c>
      <c r="C468" s="1" t="s">
        <v>1510</v>
      </c>
      <c r="D468" s="1" t="s">
        <v>853</v>
      </c>
      <c r="E468" s="1" t="s">
        <v>1526</v>
      </c>
      <c r="F468" s="1">
        <v>453</v>
      </c>
      <c r="G468" s="1">
        <v>101</v>
      </c>
      <c r="H468" s="1" t="s">
        <v>402</v>
      </c>
      <c r="I468" s="1">
        <v>75</v>
      </c>
      <c r="J468" s="1" t="s">
        <v>111</v>
      </c>
      <c r="K468" s="1">
        <v>102</v>
      </c>
      <c r="L468" s="1" t="s">
        <v>982</v>
      </c>
      <c r="M468" s="1">
        <v>64</v>
      </c>
      <c r="N468" s="1" t="s">
        <v>1190</v>
      </c>
      <c r="O468" s="1">
        <v>62</v>
      </c>
      <c r="P468" s="1" t="s">
        <v>857</v>
      </c>
      <c r="Q468" s="1">
        <v>49</v>
      </c>
      <c r="R468" s="1" t="s">
        <v>1358</v>
      </c>
      <c r="S468">
        <f>VLOOKUP(B468,[1]高三上!$B:$R,6,0)</f>
        <v>99.5</v>
      </c>
      <c r="T468" t="str">
        <f>VLOOKUP(B468,[1]高三上!$B:$R,7,0)</f>
        <v>李志友</v>
      </c>
      <c r="U468">
        <f>VLOOKUP(B468,[1]高三上!$B:$R,8,0)</f>
        <v>75</v>
      </c>
      <c r="V468" t="str">
        <f>VLOOKUP(B468,[1]高三上!$B:$R,9,0)</f>
        <v>苏朗偏初</v>
      </c>
      <c r="W468">
        <f>VLOOKUP(B468,[1]高三上!$B:$R,10,0)</f>
        <v>87.5</v>
      </c>
      <c r="X468" t="str">
        <f>VLOOKUP(B468,[1]高三上!$B:$R,11,0)</f>
        <v>尹英娇</v>
      </c>
      <c r="Y468">
        <f>VLOOKUP(B468,[1]高三上!$B:$R,12,0)</f>
        <v>60</v>
      </c>
      <c r="Z468" t="str">
        <f>VLOOKUP(B468,[1]高三上!$B:$R,13,0)</f>
        <v>沙正芳</v>
      </c>
      <c r="AA468">
        <f>VLOOKUP(B468,[1]高三上!$B:$R,14,0)</f>
        <v>55</v>
      </c>
      <c r="AB468" t="str">
        <f>VLOOKUP(B468,[1]高三上!$B:$R,15,0)</f>
        <v>邓琪</v>
      </c>
      <c r="AC468">
        <f>VLOOKUP(B468,[1]高三上!$B:$R,16,0)</f>
        <v>35</v>
      </c>
      <c r="AD468" t="str">
        <f>VLOOKUP(B468,[1]高三上!$B:$R,17,0)</f>
        <v>金贵</v>
      </c>
      <c r="AE468" t="str">
        <f>VLOOKUP($B468,[1]高二下!$B:$R,6,0)</f>
        <v>99.0</v>
      </c>
      <c r="AF468" t="str">
        <f>VLOOKUP($B468,[1]高二下!$B:$R,7,0)</f>
        <v>李志友</v>
      </c>
      <c r="AG468" t="str">
        <f>VLOOKUP($B468,[1]高二下!$B:$R,8,0)</f>
        <v>53.0</v>
      </c>
      <c r="AH468" t="str">
        <f>VLOOKUP($B468,[1]高二下!$B:$R,9,0)</f>
        <v>苏朗偏初</v>
      </c>
      <c r="AI468" t="str">
        <f>VLOOKUP($B468,[1]高二下!$B:$R,10,0)</f>
        <v>88.0</v>
      </c>
      <c r="AJ468" t="str">
        <f>VLOOKUP($B468,[1]高二下!$B:$R,11,0)</f>
        <v>尹英娇</v>
      </c>
      <c r="AK468" t="str">
        <f>VLOOKUP($B468,[1]高二下!$B:$R,12,0)</f>
        <v>68.0</v>
      </c>
      <c r="AL468" t="str">
        <f>VLOOKUP($B468,[1]高二下!$B:$R,13,0)</f>
        <v>沙正芳</v>
      </c>
      <c r="AM468" t="str">
        <f>VLOOKUP($B468,[1]高二下!$B:$R,14,0)</f>
        <v>47.0</v>
      </c>
      <c r="AN468" t="str">
        <f>VLOOKUP($B468,[1]高二下!$B:$R,15,0)</f>
        <v>邓琪</v>
      </c>
      <c r="AO468" t="str">
        <f>VLOOKUP($B468,[1]高二下!$B:$R,16,0)</f>
        <v>66.0</v>
      </c>
      <c r="AP468" t="str">
        <f>VLOOKUP($B468,[1]高二下!$B:$R,17,0)</f>
        <v>李树海</v>
      </c>
      <c r="AQ468" t="e">
        <f>VLOOKUP($B468,[2]高二上!$B:$R,6,0)</f>
        <v>#N/A</v>
      </c>
      <c r="AR468" t="e">
        <f>VLOOKUP($B468,[2]高二上!$B:$R,7,0)</f>
        <v>#N/A</v>
      </c>
      <c r="AS468" t="e">
        <f>VLOOKUP($B468,[2]高二上!$B:$R,8,0)</f>
        <v>#N/A</v>
      </c>
      <c r="AT468" t="e">
        <f>VLOOKUP($B468,[2]高二上!$B:$R,9,0)</f>
        <v>#N/A</v>
      </c>
      <c r="AU468" t="e">
        <f>VLOOKUP($B468,[2]高二上!$B:$R,10,0)</f>
        <v>#N/A</v>
      </c>
      <c r="AV468" t="e">
        <f>VLOOKUP($B468,[2]高二上!$B:$R,11,0)</f>
        <v>#N/A</v>
      </c>
      <c r="AW468" t="e">
        <f>VLOOKUP($B468,[2]高二上!$B:$R,12,0)</f>
        <v>#N/A</v>
      </c>
      <c r="AX468" t="e">
        <f>VLOOKUP($B468,[2]高二上!$B:$R,13,0)</f>
        <v>#N/A</v>
      </c>
      <c r="AY468" t="e">
        <f>VLOOKUP($B468,[2]高二上!$B:$R,14,0)</f>
        <v>#N/A</v>
      </c>
      <c r="AZ468" t="e">
        <f>VLOOKUP($B468,[2]高二上!$B:$R,15,0)</f>
        <v>#N/A</v>
      </c>
      <c r="BA468" t="e">
        <f>VLOOKUP($B468,[2]高二上!$B:$R,16,0)</f>
        <v>#N/A</v>
      </c>
      <c r="BB468" t="e">
        <f>VLOOKUP($B468,[2]高二上!$B:$R,17,0)</f>
        <v>#N/A</v>
      </c>
      <c r="BC468">
        <f>VLOOKUP($B468,[1]高一下!$B:$R,6,0)</f>
        <v>93</v>
      </c>
      <c r="BD468" t="str">
        <f>VLOOKUP($B468,[1]高一下!$B:$R,7,0)</f>
        <v>刘玲君</v>
      </c>
      <c r="BE468">
        <f>VLOOKUP($B468,[1]高一下!$B:$R,8,0)</f>
        <v>83</v>
      </c>
      <c r="BF468" t="str">
        <f>VLOOKUP($B468,[1]高一下!$B:$R,9,0)</f>
        <v>陈强</v>
      </c>
      <c r="BG468">
        <f>VLOOKUP($B468,[1]高一下!$B:$R,10,0)</f>
        <v>79</v>
      </c>
      <c r="BH468" t="str">
        <f>VLOOKUP($B468,[1]高一下!$B:$R,11,0)</f>
        <v>尹英娇</v>
      </c>
      <c r="BI468">
        <f>VLOOKUP($B468,[1]高一下!$B:$R,12,0)</f>
        <v>61</v>
      </c>
      <c r="BJ468" t="str">
        <f>VLOOKUP($B468,[1]高一下!$B:$R,13,0)</f>
        <v>李华</v>
      </c>
      <c r="BK468">
        <f>VLOOKUP($B468,[1]高一下!$B:$R,14,0)</f>
        <v>65</v>
      </c>
      <c r="BL468" t="str">
        <f>VLOOKUP($B468,[1]高一下!$B:$R,15,0)</f>
        <v>沙华莺</v>
      </c>
      <c r="BM468">
        <f>VLOOKUP($B468,[1]高一下!$B:$R,16,0)</f>
        <v>78</v>
      </c>
      <c r="BN468" t="str">
        <f>VLOOKUP($B468,[1]高一下!$B:$R,17,0)</f>
        <v>骆泽群</v>
      </c>
      <c r="BO468">
        <f>VLOOKUP($B468,[1]高一上!$B:$W,5,0)</f>
        <v>91.5</v>
      </c>
      <c r="BP468" t="str">
        <f>VLOOKUP($B468,[1]高一上!$B:$W,6,0)</f>
        <v>刘玲君</v>
      </c>
      <c r="BQ468">
        <f>VLOOKUP($B468,[1]高一上!$B:$W,7,0)</f>
        <v>76</v>
      </c>
      <c r="BR468" t="str">
        <f>VLOOKUP($B468,[1]高一上!$B:$W,8,0)</f>
        <v>陈强</v>
      </c>
      <c r="BS468">
        <f>VLOOKUP($B468,[1]高一上!$B:$W,9,0)</f>
        <v>69</v>
      </c>
      <c r="BT468" t="str">
        <f>VLOOKUP($B468,[1]高一上!$B:$W,10,0)</f>
        <v>尹英娇</v>
      </c>
      <c r="BU468">
        <f>VLOOKUP($B468,[1]高一上!$B:$W,17,0)</f>
        <v>63</v>
      </c>
      <c r="BV468" t="str">
        <f>VLOOKUP($B468,[1]高一上!$B:$W,18,0)</f>
        <v>李华</v>
      </c>
      <c r="BW468">
        <f>VLOOKUP($B468,[1]高一上!$B:$W,19,0)</f>
        <v>37</v>
      </c>
      <c r="BX468" t="str">
        <f>VLOOKUP($B468,[1]高一上!$B:$W,20,0)</f>
        <v>沙华莺</v>
      </c>
      <c r="BY468">
        <f>VLOOKUP($B468,[1]高一上!$B:$W,21,0)</f>
        <v>37</v>
      </c>
      <c r="BZ468" t="str">
        <f>VLOOKUP($B468,[1]高一上!$B:$W,22,0)</f>
        <v>骆泽群</v>
      </c>
      <c r="CA468">
        <f>VLOOKUP($B468,[1]中考!$B:$N,5,0)</f>
        <v>108</v>
      </c>
      <c r="CB468">
        <f>VLOOKUP($B468,[1]中考!$B:$N,6,0)</f>
        <v>104</v>
      </c>
      <c r="CC468">
        <f>VLOOKUP($B468,[1]中考!$B:$N,7,0)</f>
        <v>117</v>
      </c>
      <c r="CD468">
        <f>VLOOKUP($B468,[1]中考!$B:$N,11,0)</f>
        <v>35</v>
      </c>
      <c r="CE468">
        <f>VLOOKUP($B468,[1]中考!$B:$N,12,0)</f>
        <v>29</v>
      </c>
      <c r="CF468">
        <f>VLOOKUP($B468,[1]中考!$B:$N,13,0)</f>
        <v>40</v>
      </c>
    </row>
    <row r="469" spans="1:84" x14ac:dyDescent="0.2">
      <c r="A469" s="9" t="s">
        <v>1527</v>
      </c>
      <c r="B469" s="1" t="s">
        <v>1528</v>
      </c>
      <c r="C469" s="1" t="s">
        <v>1510</v>
      </c>
      <c r="D469" s="1" t="s">
        <v>853</v>
      </c>
      <c r="E469" s="1" t="s">
        <v>1529</v>
      </c>
      <c r="F469" s="1">
        <v>447</v>
      </c>
      <c r="G469" s="1">
        <v>109</v>
      </c>
      <c r="H469" s="1" t="s">
        <v>402</v>
      </c>
      <c r="I469" s="1">
        <v>82</v>
      </c>
      <c r="J469" s="1" t="s">
        <v>111</v>
      </c>
      <c r="K469" s="1">
        <v>60</v>
      </c>
      <c r="L469" s="1" t="s">
        <v>982</v>
      </c>
      <c r="M469" s="1">
        <v>62</v>
      </c>
      <c r="N469" s="1" t="s">
        <v>1190</v>
      </c>
      <c r="O469" s="1">
        <v>73</v>
      </c>
      <c r="P469" s="1" t="s">
        <v>857</v>
      </c>
      <c r="Q469" s="1">
        <v>61</v>
      </c>
      <c r="R469" s="1" t="s">
        <v>1358</v>
      </c>
      <c r="S469">
        <f>VLOOKUP(B469,[1]高三上!$B:$R,6,0)</f>
        <v>100</v>
      </c>
      <c r="T469" t="str">
        <f>VLOOKUP(B469,[1]高三上!$B:$R,7,0)</f>
        <v>李志友</v>
      </c>
      <c r="U469">
        <f>VLOOKUP(B469,[1]高三上!$B:$R,8,0)</f>
        <v>71</v>
      </c>
      <c r="V469" t="str">
        <f>VLOOKUP(B469,[1]高三上!$B:$R,9,0)</f>
        <v>苏朗偏初</v>
      </c>
      <c r="W469">
        <f>VLOOKUP(B469,[1]高三上!$B:$R,10,0)</f>
        <v>37.5</v>
      </c>
      <c r="X469" t="str">
        <f>VLOOKUP(B469,[1]高三上!$B:$R,11,0)</f>
        <v>尹英娇</v>
      </c>
      <c r="Y469">
        <f>VLOOKUP(B469,[1]高三上!$B:$R,12,0)</f>
        <v>67.5</v>
      </c>
      <c r="Z469" t="str">
        <f>VLOOKUP(B469,[1]高三上!$B:$R,13,0)</f>
        <v>沙正芳</v>
      </c>
      <c r="AA469">
        <f>VLOOKUP(B469,[1]高三上!$B:$R,14,0)</f>
        <v>75</v>
      </c>
      <c r="AB469" t="str">
        <f>VLOOKUP(B469,[1]高三上!$B:$R,15,0)</f>
        <v>邓琪</v>
      </c>
      <c r="AC469">
        <f>VLOOKUP(B469,[1]高三上!$B:$R,16,0)</f>
        <v>51</v>
      </c>
      <c r="AD469" t="str">
        <f>VLOOKUP(B469,[1]高三上!$B:$R,17,0)</f>
        <v>金贵</v>
      </c>
      <c r="AE469" t="str">
        <f>VLOOKUP($B469,[1]高二下!$B:$R,6,0)</f>
        <v>90.0</v>
      </c>
      <c r="AF469" t="str">
        <f>VLOOKUP($B469,[1]高二下!$B:$R,7,0)</f>
        <v>李志友</v>
      </c>
      <c r="AG469" t="str">
        <f>VLOOKUP($B469,[1]高二下!$B:$R,8,0)</f>
        <v>73.0</v>
      </c>
      <c r="AH469" t="str">
        <f>VLOOKUP($B469,[1]高二下!$B:$R,9,0)</f>
        <v>苏朗偏初</v>
      </c>
      <c r="AI469" t="str">
        <f>VLOOKUP($B469,[1]高二下!$B:$R,10,0)</f>
        <v>40.0</v>
      </c>
      <c r="AJ469" t="str">
        <f>VLOOKUP($B469,[1]高二下!$B:$R,11,0)</f>
        <v>尹英娇</v>
      </c>
      <c r="AK469" t="str">
        <f>VLOOKUP($B469,[1]高二下!$B:$R,12,0)</f>
        <v>60.0</v>
      </c>
      <c r="AL469" t="str">
        <f>VLOOKUP($B469,[1]高二下!$B:$R,13,0)</f>
        <v>沙正芳</v>
      </c>
      <c r="AM469" t="str">
        <f>VLOOKUP($B469,[1]高二下!$B:$R,14,0)</f>
        <v>62.0</v>
      </c>
      <c r="AN469" t="str">
        <f>VLOOKUP($B469,[1]高二下!$B:$R,15,0)</f>
        <v>邓琪</v>
      </c>
      <c r="AO469" t="str">
        <f>VLOOKUP($B469,[1]高二下!$B:$R,16,0)</f>
        <v>79.0</v>
      </c>
      <c r="AP469" t="str">
        <f>VLOOKUP($B469,[1]高二下!$B:$R,17,0)</f>
        <v>李树海</v>
      </c>
      <c r="AQ469" t="e">
        <f>VLOOKUP($B469,[2]高二上!$B:$R,6,0)</f>
        <v>#N/A</v>
      </c>
      <c r="AR469" t="e">
        <f>VLOOKUP($B469,[2]高二上!$B:$R,7,0)</f>
        <v>#N/A</v>
      </c>
      <c r="AS469" t="e">
        <f>VLOOKUP($B469,[2]高二上!$B:$R,8,0)</f>
        <v>#N/A</v>
      </c>
      <c r="AT469" t="e">
        <f>VLOOKUP($B469,[2]高二上!$B:$R,9,0)</f>
        <v>#N/A</v>
      </c>
      <c r="AU469" t="e">
        <f>VLOOKUP($B469,[2]高二上!$B:$R,10,0)</f>
        <v>#N/A</v>
      </c>
      <c r="AV469" t="e">
        <f>VLOOKUP($B469,[2]高二上!$B:$R,11,0)</f>
        <v>#N/A</v>
      </c>
      <c r="AW469" t="e">
        <f>VLOOKUP($B469,[2]高二上!$B:$R,12,0)</f>
        <v>#N/A</v>
      </c>
      <c r="AX469" t="e">
        <f>VLOOKUP($B469,[2]高二上!$B:$R,13,0)</f>
        <v>#N/A</v>
      </c>
      <c r="AY469" t="e">
        <f>VLOOKUP($B469,[2]高二上!$B:$R,14,0)</f>
        <v>#N/A</v>
      </c>
      <c r="AZ469" t="e">
        <f>VLOOKUP($B469,[2]高二上!$B:$R,15,0)</f>
        <v>#N/A</v>
      </c>
      <c r="BA469" t="e">
        <f>VLOOKUP($B469,[2]高二上!$B:$R,16,0)</f>
        <v>#N/A</v>
      </c>
      <c r="BB469" t="e">
        <f>VLOOKUP($B469,[2]高二上!$B:$R,17,0)</f>
        <v>#N/A</v>
      </c>
      <c r="BC469">
        <f>VLOOKUP($B469,[1]高一下!$B:$R,6,0)</f>
        <v>92</v>
      </c>
      <c r="BD469" t="str">
        <f>VLOOKUP($B469,[1]高一下!$B:$R,7,0)</f>
        <v>李志友</v>
      </c>
      <c r="BE469">
        <f>VLOOKUP($B469,[1]高一下!$B:$R,8,0)</f>
        <v>67</v>
      </c>
      <c r="BF469" t="str">
        <f>VLOOKUP($B469,[1]高一下!$B:$R,9,0)</f>
        <v>梅桂斌</v>
      </c>
      <c r="BG469">
        <f>VLOOKUP($B469,[1]高一下!$B:$R,10,0)</f>
        <v>16</v>
      </c>
      <c r="BH469" t="str">
        <f>VLOOKUP($B469,[1]高一下!$B:$R,11,0)</f>
        <v>尹英娇</v>
      </c>
      <c r="BI469">
        <f>VLOOKUP($B469,[1]高一下!$B:$R,12,0)</f>
        <v>59</v>
      </c>
      <c r="BJ469" t="str">
        <f>VLOOKUP($B469,[1]高一下!$B:$R,13,0)</f>
        <v>李华</v>
      </c>
      <c r="BK469">
        <f>VLOOKUP($B469,[1]高一下!$B:$R,14,0)</f>
        <v>72</v>
      </c>
      <c r="BL469" t="str">
        <f>VLOOKUP($B469,[1]高一下!$B:$R,15,0)</f>
        <v>邓琪</v>
      </c>
      <c r="BM469">
        <f>VLOOKUP($B469,[1]高一下!$B:$R,16,0)</f>
        <v>74</v>
      </c>
      <c r="BN469" t="str">
        <f>VLOOKUP($B469,[1]高一下!$B:$R,17,0)</f>
        <v>李树海</v>
      </c>
      <c r="BO469">
        <f>VLOOKUP($B469,[1]高一上!$B:$W,5,0)</f>
        <v>77.5</v>
      </c>
      <c r="BP469" t="str">
        <f>VLOOKUP($B469,[1]高一上!$B:$W,6,0)</f>
        <v>李志友</v>
      </c>
      <c r="BQ469">
        <f>VLOOKUP($B469,[1]高一上!$B:$W,7,0)</f>
        <v>53</v>
      </c>
      <c r="BR469" t="str">
        <f>VLOOKUP($B469,[1]高一上!$B:$W,8,0)</f>
        <v>梅桂斌</v>
      </c>
      <c r="BS469">
        <f>VLOOKUP($B469,[1]高一上!$B:$W,9,0)</f>
        <v>23</v>
      </c>
      <c r="BT469" t="str">
        <f>VLOOKUP($B469,[1]高一上!$B:$W,10,0)</f>
        <v>尹英娇</v>
      </c>
      <c r="BU469">
        <f>VLOOKUP($B469,[1]高一上!$B:$W,17,0)</f>
        <v>56</v>
      </c>
      <c r="BV469" t="str">
        <f>VLOOKUP($B469,[1]高一上!$B:$W,18,0)</f>
        <v>沙正芳</v>
      </c>
      <c r="BW469">
        <f>VLOOKUP($B469,[1]高一上!$B:$W,19,0)</f>
        <v>61</v>
      </c>
      <c r="BX469" t="str">
        <f>VLOOKUP($B469,[1]高一上!$B:$W,20,0)</f>
        <v>邓琪</v>
      </c>
      <c r="BY469">
        <f>VLOOKUP($B469,[1]高一上!$B:$W,21,0)</f>
        <v>61</v>
      </c>
      <c r="BZ469" t="str">
        <f>VLOOKUP($B469,[1]高一上!$B:$W,22,0)</f>
        <v>李树海</v>
      </c>
      <c r="CA469">
        <f>VLOOKUP($B469,[1]中考!$B:$N,5,0)</f>
        <v>107</v>
      </c>
      <c r="CB469">
        <f>VLOOKUP($B469,[1]中考!$B:$N,6,0)</f>
        <v>71</v>
      </c>
      <c r="CC469">
        <f>VLOOKUP($B469,[1]中考!$B:$N,7,0)</f>
        <v>43</v>
      </c>
      <c r="CD469">
        <f>VLOOKUP($B469,[1]中考!$B:$N,11,0)</f>
        <v>35</v>
      </c>
      <c r="CE469">
        <f>VLOOKUP($B469,[1]中考!$B:$N,12,0)</f>
        <v>37</v>
      </c>
      <c r="CF469">
        <f>VLOOKUP($B469,[1]中考!$B:$N,13,0)</f>
        <v>38</v>
      </c>
    </row>
    <row r="470" spans="1:84" x14ac:dyDescent="0.2">
      <c r="A470" s="9" t="s">
        <v>1530</v>
      </c>
      <c r="B470" s="1" t="s">
        <v>1531</v>
      </c>
      <c r="C470" s="1" t="s">
        <v>1510</v>
      </c>
      <c r="D470" s="1" t="s">
        <v>853</v>
      </c>
      <c r="E470" s="1" t="s">
        <v>63</v>
      </c>
      <c r="F470" s="1">
        <v>442</v>
      </c>
      <c r="G470" s="1">
        <v>105</v>
      </c>
      <c r="H470" s="1" t="s">
        <v>402</v>
      </c>
      <c r="I470" s="1">
        <v>67</v>
      </c>
      <c r="J470" s="1" t="s">
        <v>111</v>
      </c>
      <c r="K470" s="1">
        <v>99</v>
      </c>
      <c r="L470" s="1" t="s">
        <v>982</v>
      </c>
      <c r="M470" s="1">
        <v>67</v>
      </c>
      <c r="N470" s="1" t="s">
        <v>1190</v>
      </c>
      <c r="O470" s="1">
        <v>61</v>
      </c>
      <c r="P470" s="1" t="s">
        <v>857</v>
      </c>
      <c r="Q470" s="1">
        <v>43</v>
      </c>
      <c r="R470" s="1" t="s">
        <v>1358</v>
      </c>
      <c r="S470">
        <f>VLOOKUP(B470,[1]高三上!$B:$R,6,0)</f>
        <v>97.5</v>
      </c>
      <c r="T470" t="str">
        <f>VLOOKUP(B470,[1]高三上!$B:$R,7,0)</f>
        <v>李志友</v>
      </c>
      <c r="U470">
        <f>VLOOKUP(B470,[1]高三上!$B:$R,8,0)</f>
        <v>65</v>
      </c>
      <c r="V470" t="str">
        <f>VLOOKUP(B470,[1]高三上!$B:$R,9,0)</f>
        <v>苏朗偏初</v>
      </c>
      <c r="W470">
        <f>VLOOKUP(B470,[1]高三上!$B:$R,10,0)</f>
        <v>96.5</v>
      </c>
      <c r="X470" t="str">
        <f>VLOOKUP(B470,[1]高三上!$B:$R,11,0)</f>
        <v>尹英娇</v>
      </c>
      <c r="Y470">
        <f>VLOOKUP(B470,[1]高三上!$B:$R,12,0)</f>
        <v>61.5</v>
      </c>
      <c r="Z470" t="str">
        <f>VLOOKUP(B470,[1]高三上!$B:$R,13,0)</f>
        <v>沙正芳</v>
      </c>
      <c r="AA470">
        <f>VLOOKUP(B470,[1]高三上!$B:$R,14,0)</f>
        <v>57</v>
      </c>
      <c r="AB470" t="str">
        <f>VLOOKUP(B470,[1]高三上!$B:$R,15,0)</f>
        <v>邓琪</v>
      </c>
      <c r="AC470">
        <f>VLOOKUP(B470,[1]高三上!$B:$R,16,0)</f>
        <v>33</v>
      </c>
      <c r="AD470" t="str">
        <f>VLOOKUP(B470,[1]高三上!$B:$R,17,0)</f>
        <v>金贵</v>
      </c>
      <c r="AE470" t="str">
        <f>VLOOKUP($B470,[1]高二下!$B:$R,6,0)</f>
        <v>98.0</v>
      </c>
      <c r="AF470" t="str">
        <f>VLOOKUP($B470,[1]高二下!$B:$R,7,0)</f>
        <v>李志友</v>
      </c>
      <c r="AG470" t="str">
        <f>VLOOKUP($B470,[1]高二下!$B:$R,8,0)</f>
        <v>77.0</v>
      </c>
      <c r="AH470" t="str">
        <f>VLOOKUP($B470,[1]高二下!$B:$R,9,0)</f>
        <v>苏朗偏初</v>
      </c>
      <c r="AI470" t="str">
        <f>VLOOKUP($B470,[1]高二下!$B:$R,10,0)</f>
        <v>84.0</v>
      </c>
      <c r="AJ470" t="str">
        <f>VLOOKUP($B470,[1]高二下!$B:$R,11,0)</f>
        <v>尹英娇</v>
      </c>
      <c r="AK470" t="str">
        <f>VLOOKUP($B470,[1]高二下!$B:$R,12,0)</f>
        <v>55.0</v>
      </c>
      <c r="AL470" t="str">
        <f>VLOOKUP($B470,[1]高二下!$B:$R,13,0)</f>
        <v>沙正芳</v>
      </c>
      <c r="AM470" t="str">
        <f>VLOOKUP($B470,[1]高二下!$B:$R,14,0)</f>
        <v>57.0</v>
      </c>
      <c r="AN470" t="str">
        <f>VLOOKUP($B470,[1]高二下!$B:$R,15,0)</f>
        <v>邓琪</v>
      </c>
      <c r="AO470" t="str">
        <f>VLOOKUP($B470,[1]高二下!$B:$R,16,0)</f>
        <v>49.0</v>
      </c>
      <c r="AP470" t="str">
        <f>VLOOKUP($B470,[1]高二下!$B:$R,17,0)</f>
        <v>李树海</v>
      </c>
      <c r="AQ470" t="e">
        <f>VLOOKUP($B470,[2]高二上!$B:$R,6,0)</f>
        <v>#N/A</v>
      </c>
      <c r="AR470" t="e">
        <f>VLOOKUP($B470,[2]高二上!$B:$R,7,0)</f>
        <v>#N/A</v>
      </c>
      <c r="AS470" t="e">
        <f>VLOOKUP($B470,[2]高二上!$B:$R,8,0)</f>
        <v>#N/A</v>
      </c>
      <c r="AT470" t="e">
        <f>VLOOKUP($B470,[2]高二上!$B:$R,9,0)</f>
        <v>#N/A</v>
      </c>
      <c r="AU470" t="e">
        <f>VLOOKUP($B470,[2]高二上!$B:$R,10,0)</f>
        <v>#N/A</v>
      </c>
      <c r="AV470" t="e">
        <f>VLOOKUP($B470,[2]高二上!$B:$R,11,0)</f>
        <v>#N/A</v>
      </c>
      <c r="AW470" t="e">
        <f>VLOOKUP($B470,[2]高二上!$B:$R,12,0)</f>
        <v>#N/A</v>
      </c>
      <c r="AX470" t="e">
        <f>VLOOKUP($B470,[2]高二上!$B:$R,13,0)</f>
        <v>#N/A</v>
      </c>
      <c r="AY470" t="e">
        <f>VLOOKUP($B470,[2]高二上!$B:$R,14,0)</f>
        <v>#N/A</v>
      </c>
      <c r="AZ470" t="e">
        <f>VLOOKUP($B470,[2]高二上!$B:$R,15,0)</f>
        <v>#N/A</v>
      </c>
      <c r="BA470" t="e">
        <f>VLOOKUP($B470,[2]高二上!$B:$R,16,0)</f>
        <v>#N/A</v>
      </c>
      <c r="BB470" t="e">
        <f>VLOOKUP($B470,[2]高二上!$B:$R,17,0)</f>
        <v>#N/A</v>
      </c>
      <c r="BC470">
        <f>VLOOKUP($B470,[1]高一下!$B:$R,6,0)</f>
        <v>78</v>
      </c>
      <c r="BD470" t="str">
        <f>VLOOKUP($B470,[1]高一下!$B:$R,7,0)</f>
        <v>李志友</v>
      </c>
      <c r="BE470">
        <f>VLOOKUP($B470,[1]高一下!$B:$R,8,0)</f>
        <v>85</v>
      </c>
      <c r="BF470" t="str">
        <f>VLOOKUP($B470,[1]高一下!$B:$R,9,0)</f>
        <v>梅桂斌</v>
      </c>
      <c r="BG470">
        <f>VLOOKUP($B470,[1]高一下!$B:$R,10,0)</f>
        <v>82.5</v>
      </c>
      <c r="BH470" t="str">
        <f>VLOOKUP($B470,[1]高一下!$B:$R,11,0)</f>
        <v>尹英娇</v>
      </c>
      <c r="BI470">
        <f>VLOOKUP($B470,[1]高一下!$B:$R,12,0)</f>
        <v>52</v>
      </c>
      <c r="BJ470" t="str">
        <f>VLOOKUP($B470,[1]高一下!$B:$R,13,0)</f>
        <v>李华</v>
      </c>
      <c r="BK470">
        <f>VLOOKUP($B470,[1]高一下!$B:$R,14,0)</f>
        <v>51</v>
      </c>
      <c r="BL470" t="str">
        <f>VLOOKUP($B470,[1]高一下!$B:$R,15,0)</f>
        <v>邓琪</v>
      </c>
      <c r="BM470">
        <f>VLOOKUP($B470,[1]高一下!$B:$R,16,0)</f>
        <v>69</v>
      </c>
      <c r="BN470" t="str">
        <f>VLOOKUP($B470,[1]高一下!$B:$R,17,0)</f>
        <v>李树海</v>
      </c>
      <c r="BO470">
        <f>VLOOKUP($B470,[1]高一上!$B:$W,5,0)</f>
        <v>72</v>
      </c>
      <c r="BP470" t="str">
        <f>VLOOKUP($B470,[1]高一上!$B:$W,6,0)</f>
        <v>李志友</v>
      </c>
      <c r="BQ470">
        <f>VLOOKUP($B470,[1]高一上!$B:$W,7,0)</f>
        <v>38</v>
      </c>
      <c r="BR470" t="str">
        <f>VLOOKUP($B470,[1]高一上!$B:$W,8,0)</f>
        <v>梅桂斌</v>
      </c>
      <c r="BS470">
        <f>VLOOKUP($B470,[1]高一上!$B:$W,9,0)</f>
        <v>75</v>
      </c>
      <c r="BT470" t="str">
        <f>VLOOKUP($B470,[1]高一上!$B:$W,10,0)</f>
        <v>尹英娇</v>
      </c>
      <c r="BU470">
        <f>VLOOKUP($B470,[1]高一上!$B:$W,17,0)</f>
        <v>52</v>
      </c>
      <c r="BV470" t="str">
        <f>VLOOKUP($B470,[1]高一上!$B:$W,18,0)</f>
        <v>沙正芳</v>
      </c>
      <c r="BW470">
        <f>VLOOKUP($B470,[1]高一上!$B:$W,19,0)</f>
        <v>44</v>
      </c>
      <c r="BX470" t="str">
        <f>VLOOKUP($B470,[1]高一上!$B:$W,20,0)</f>
        <v>邓琪</v>
      </c>
      <c r="BY470">
        <f>VLOOKUP($B470,[1]高一上!$B:$W,21,0)</f>
        <v>44</v>
      </c>
      <c r="BZ470" t="str">
        <f>VLOOKUP($B470,[1]高一上!$B:$W,22,0)</f>
        <v>李树海</v>
      </c>
      <c r="CA470">
        <f>VLOOKUP($B470,[1]中考!$B:$N,5,0)</f>
        <v>108</v>
      </c>
      <c r="CB470">
        <f>VLOOKUP($B470,[1]中考!$B:$N,6,0)</f>
        <v>66</v>
      </c>
      <c r="CC470">
        <f>VLOOKUP($B470,[1]中考!$B:$N,7,0)</f>
        <v>114</v>
      </c>
      <c r="CD470">
        <f>VLOOKUP($B470,[1]中考!$B:$N,11,0)</f>
        <v>32</v>
      </c>
      <c r="CE470">
        <f>VLOOKUP($B470,[1]中考!$B:$N,12,0)</f>
        <v>27</v>
      </c>
      <c r="CF470">
        <f>VLOOKUP($B470,[1]中考!$B:$N,13,0)</f>
        <v>36</v>
      </c>
    </row>
    <row r="471" spans="1:84" x14ac:dyDescent="0.2">
      <c r="A471" s="9" t="s">
        <v>1532</v>
      </c>
      <c r="B471" s="1" t="s">
        <v>1533</v>
      </c>
      <c r="C471" s="1" t="s">
        <v>1510</v>
      </c>
      <c r="D471" s="1" t="s">
        <v>853</v>
      </c>
      <c r="E471" s="1" t="s">
        <v>282</v>
      </c>
      <c r="F471" s="1">
        <v>441</v>
      </c>
      <c r="G471" s="1">
        <v>99</v>
      </c>
      <c r="H471" s="1" t="s">
        <v>402</v>
      </c>
      <c r="I471" s="1">
        <v>73</v>
      </c>
      <c r="J471" s="1" t="s">
        <v>111</v>
      </c>
      <c r="K471" s="1">
        <v>105</v>
      </c>
      <c r="L471" s="1" t="s">
        <v>982</v>
      </c>
      <c r="M471" s="1">
        <v>58.5</v>
      </c>
      <c r="N471" s="1" t="s">
        <v>1190</v>
      </c>
      <c r="O471" s="1">
        <v>57</v>
      </c>
      <c r="P471" s="1" t="s">
        <v>857</v>
      </c>
      <c r="Q471" s="1">
        <v>48</v>
      </c>
      <c r="R471" s="1" t="s">
        <v>1358</v>
      </c>
      <c r="S471">
        <f>VLOOKUP(B471,[1]高三上!$B:$R,6,0)</f>
        <v>89.5</v>
      </c>
      <c r="T471" t="str">
        <f>VLOOKUP(B471,[1]高三上!$B:$R,7,0)</f>
        <v>李志友</v>
      </c>
      <c r="U471">
        <f>VLOOKUP(B471,[1]高三上!$B:$R,8,0)</f>
        <v>66</v>
      </c>
      <c r="V471" t="str">
        <f>VLOOKUP(B471,[1]高三上!$B:$R,9,0)</f>
        <v>苏朗偏初</v>
      </c>
      <c r="W471">
        <f>VLOOKUP(B471,[1]高三上!$B:$R,10,0)</f>
        <v>81.5</v>
      </c>
      <c r="X471" t="str">
        <f>VLOOKUP(B471,[1]高三上!$B:$R,11,0)</f>
        <v>尹英娇</v>
      </c>
      <c r="Y471">
        <f>VLOOKUP(B471,[1]高三上!$B:$R,12,0)</f>
        <v>57.5</v>
      </c>
      <c r="Z471" t="str">
        <f>VLOOKUP(B471,[1]高三上!$B:$R,13,0)</f>
        <v>沙正芳</v>
      </c>
      <c r="AA471">
        <f>VLOOKUP(B471,[1]高三上!$B:$R,14,0)</f>
        <v>48.5</v>
      </c>
      <c r="AB471" t="str">
        <f>VLOOKUP(B471,[1]高三上!$B:$R,15,0)</f>
        <v>邓琪</v>
      </c>
      <c r="AC471">
        <f>VLOOKUP(B471,[1]高三上!$B:$R,16,0)</f>
        <v>38</v>
      </c>
      <c r="AD471" t="str">
        <f>VLOOKUP(B471,[1]高三上!$B:$R,17,0)</f>
        <v>金贵</v>
      </c>
      <c r="AE471" t="str">
        <f>VLOOKUP($B471,[1]高二下!$B:$R,6,0)</f>
        <v>79.0</v>
      </c>
      <c r="AF471" t="str">
        <f>VLOOKUP($B471,[1]高二下!$B:$R,7,0)</f>
        <v>李志友</v>
      </c>
      <c r="AG471" t="str">
        <f>VLOOKUP($B471,[1]高二下!$B:$R,8,0)</f>
        <v>71.0</v>
      </c>
      <c r="AH471" t="str">
        <f>VLOOKUP($B471,[1]高二下!$B:$R,9,0)</f>
        <v>苏朗偏初</v>
      </c>
      <c r="AI471" t="str">
        <f>VLOOKUP($B471,[1]高二下!$B:$R,10,0)</f>
        <v>78.5</v>
      </c>
      <c r="AJ471" t="str">
        <f>VLOOKUP($B471,[1]高二下!$B:$R,11,0)</f>
        <v>尹英娇</v>
      </c>
      <c r="AK471" t="str">
        <f>VLOOKUP($B471,[1]高二下!$B:$R,12,0)</f>
        <v>66.0</v>
      </c>
      <c r="AL471" t="str">
        <f>VLOOKUP($B471,[1]高二下!$B:$R,13,0)</f>
        <v>沙正芳</v>
      </c>
      <c r="AM471" t="str">
        <f>VLOOKUP($B471,[1]高二下!$B:$R,14,0)</f>
        <v>59.0</v>
      </c>
      <c r="AN471" t="str">
        <f>VLOOKUP($B471,[1]高二下!$B:$R,15,0)</f>
        <v>邓琪</v>
      </c>
      <c r="AO471" t="str">
        <f>VLOOKUP($B471,[1]高二下!$B:$R,16,0)</f>
        <v>53.0</v>
      </c>
      <c r="AP471" t="str">
        <f>VLOOKUP($B471,[1]高二下!$B:$R,17,0)</f>
        <v>李树海</v>
      </c>
      <c r="AQ471" t="e">
        <f>VLOOKUP($B471,[2]高二上!$B:$R,6,0)</f>
        <v>#N/A</v>
      </c>
      <c r="AR471" t="e">
        <f>VLOOKUP($B471,[2]高二上!$B:$R,7,0)</f>
        <v>#N/A</v>
      </c>
      <c r="AS471" t="e">
        <f>VLOOKUP($B471,[2]高二上!$B:$R,8,0)</f>
        <v>#N/A</v>
      </c>
      <c r="AT471" t="e">
        <f>VLOOKUP($B471,[2]高二上!$B:$R,9,0)</f>
        <v>#N/A</v>
      </c>
      <c r="AU471" t="e">
        <f>VLOOKUP($B471,[2]高二上!$B:$R,10,0)</f>
        <v>#N/A</v>
      </c>
      <c r="AV471" t="e">
        <f>VLOOKUP($B471,[2]高二上!$B:$R,11,0)</f>
        <v>#N/A</v>
      </c>
      <c r="AW471" t="e">
        <f>VLOOKUP($B471,[2]高二上!$B:$R,12,0)</f>
        <v>#N/A</v>
      </c>
      <c r="AX471" t="e">
        <f>VLOOKUP($B471,[2]高二上!$B:$R,13,0)</f>
        <v>#N/A</v>
      </c>
      <c r="AY471" t="e">
        <f>VLOOKUP($B471,[2]高二上!$B:$R,14,0)</f>
        <v>#N/A</v>
      </c>
      <c r="AZ471" t="e">
        <f>VLOOKUP($B471,[2]高二上!$B:$R,15,0)</f>
        <v>#N/A</v>
      </c>
      <c r="BA471" t="e">
        <f>VLOOKUP($B471,[2]高二上!$B:$R,16,0)</f>
        <v>#N/A</v>
      </c>
      <c r="BB471" t="e">
        <f>VLOOKUP($B471,[2]高二上!$B:$R,17,0)</f>
        <v>#N/A</v>
      </c>
      <c r="BC471">
        <f>VLOOKUP($B471,[1]高一下!$B:$R,6,0)</f>
        <v>92</v>
      </c>
      <c r="BD471" t="str">
        <f>VLOOKUP($B471,[1]高一下!$B:$R,7,0)</f>
        <v>李志友</v>
      </c>
      <c r="BE471">
        <f>VLOOKUP($B471,[1]高一下!$B:$R,8,0)</f>
        <v>53</v>
      </c>
      <c r="BF471" t="str">
        <f>VLOOKUP($B471,[1]高一下!$B:$R,9,0)</f>
        <v>梅桂斌</v>
      </c>
      <c r="BG471">
        <f>VLOOKUP($B471,[1]高一下!$B:$R,10,0)</f>
        <v>56</v>
      </c>
      <c r="BH471" t="str">
        <f>VLOOKUP($B471,[1]高一下!$B:$R,11,0)</f>
        <v>尹英娇</v>
      </c>
      <c r="BI471">
        <f>VLOOKUP($B471,[1]高一下!$B:$R,12,0)</f>
        <v>63</v>
      </c>
      <c r="BJ471" t="str">
        <f>VLOOKUP($B471,[1]高一下!$B:$R,13,0)</f>
        <v>李华</v>
      </c>
      <c r="BK471">
        <f>VLOOKUP($B471,[1]高一下!$B:$R,14,0)</f>
        <v>61</v>
      </c>
      <c r="BL471" t="str">
        <f>VLOOKUP($B471,[1]高一下!$B:$R,15,0)</f>
        <v>邓琪</v>
      </c>
      <c r="BM471">
        <f>VLOOKUP($B471,[1]高一下!$B:$R,16,0)</f>
        <v>58</v>
      </c>
      <c r="BN471" t="str">
        <f>VLOOKUP($B471,[1]高一下!$B:$R,17,0)</f>
        <v>李树海</v>
      </c>
      <c r="BO471">
        <f>VLOOKUP($B471,[1]高一上!$B:$W,5,0)</f>
        <v>84.5</v>
      </c>
      <c r="BP471" t="str">
        <f>VLOOKUP($B471,[1]高一上!$B:$W,6,0)</f>
        <v>李志友</v>
      </c>
      <c r="BQ471">
        <f>VLOOKUP($B471,[1]高一上!$B:$W,7,0)</f>
        <v>47</v>
      </c>
      <c r="BR471" t="str">
        <f>VLOOKUP($B471,[1]高一上!$B:$W,8,0)</f>
        <v>梅桂斌</v>
      </c>
      <c r="BS471">
        <f>VLOOKUP($B471,[1]高一上!$B:$W,9,0)</f>
        <v>73</v>
      </c>
      <c r="BT471" t="str">
        <f>VLOOKUP($B471,[1]高一上!$B:$W,10,0)</f>
        <v>尹英娇</v>
      </c>
      <c r="BU471">
        <f>VLOOKUP($B471,[1]高一上!$B:$W,17,0)</f>
        <v>45</v>
      </c>
      <c r="BV471" t="str">
        <f>VLOOKUP($B471,[1]高一上!$B:$W,18,0)</f>
        <v>沙正芳</v>
      </c>
      <c r="BW471">
        <f>VLOOKUP($B471,[1]高一上!$B:$W,19,0)</f>
        <v>50</v>
      </c>
      <c r="BX471" t="str">
        <f>VLOOKUP($B471,[1]高一上!$B:$W,20,0)</f>
        <v>邓琪</v>
      </c>
      <c r="BY471">
        <f>VLOOKUP($B471,[1]高一上!$B:$W,21,0)</f>
        <v>50</v>
      </c>
      <c r="BZ471" t="str">
        <f>VLOOKUP($B471,[1]高一上!$B:$W,22,0)</f>
        <v>李树海</v>
      </c>
      <c r="CA471">
        <f>VLOOKUP($B471,[1]中考!$B:$N,5,0)</f>
        <v>115</v>
      </c>
      <c r="CB471">
        <f>VLOOKUP($B471,[1]中考!$B:$N,6,0)</f>
        <v>83</v>
      </c>
      <c r="CC471">
        <f>VLOOKUP($B471,[1]中考!$B:$N,7,0)</f>
        <v>94</v>
      </c>
      <c r="CD471">
        <f>VLOOKUP($B471,[1]中考!$B:$N,11,0)</f>
        <v>35</v>
      </c>
      <c r="CE471">
        <f>VLOOKUP($B471,[1]中考!$B:$N,12,0)</f>
        <v>22</v>
      </c>
      <c r="CF471">
        <f>VLOOKUP($B471,[1]中考!$B:$N,13,0)</f>
        <v>34</v>
      </c>
    </row>
    <row r="472" spans="1:84" x14ac:dyDescent="0.2">
      <c r="A472" s="9" t="s">
        <v>1534</v>
      </c>
      <c r="B472" s="1" t="s">
        <v>1535</v>
      </c>
      <c r="C472" s="1" t="s">
        <v>1510</v>
      </c>
      <c r="D472" s="1" t="s">
        <v>853</v>
      </c>
      <c r="E472" s="1" t="s">
        <v>1536</v>
      </c>
      <c r="F472" s="1">
        <v>437</v>
      </c>
      <c r="G472" s="1">
        <v>97</v>
      </c>
      <c r="H472" s="1" t="s">
        <v>402</v>
      </c>
      <c r="I472" s="1">
        <v>76</v>
      </c>
      <c r="J472" s="1" t="s">
        <v>111</v>
      </c>
      <c r="K472" s="1">
        <v>96</v>
      </c>
      <c r="L472" s="1" t="s">
        <v>982</v>
      </c>
      <c r="M472" s="1">
        <v>68</v>
      </c>
      <c r="N472" s="1" t="s">
        <v>1190</v>
      </c>
      <c r="O472" s="1">
        <v>57</v>
      </c>
      <c r="P472" s="1" t="s">
        <v>857</v>
      </c>
      <c r="Q472" s="1">
        <v>43</v>
      </c>
      <c r="R472" s="1" t="s">
        <v>1358</v>
      </c>
      <c r="S472">
        <f>VLOOKUP(B472,[1]高三上!$B:$R,6,0)</f>
        <v>0</v>
      </c>
      <c r="T472" t="str">
        <f>VLOOKUP(B472,[1]高三上!$B:$R,7,0)</f>
        <v>李志友</v>
      </c>
      <c r="U472">
        <f>VLOOKUP(B472,[1]高三上!$B:$R,8,0)</f>
        <v>0</v>
      </c>
      <c r="V472" t="str">
        <f>VLOOKUP(B472,[1]高三上!$B:$R,9,0)</f>
        <v>苏朗偏初</v>
      </c>
      <c r="W472">
        <f>VLOOKUP(B472,[1]高三上!$B:$R,10,0)</f>
        <v>0</v>
      </c>
      <c r="X472" t="str">
        <f>VLOOKUP(B472,[1]高三上!$B:$R,11,0)</f>
        <v>尹英娇</v>
      </c>
      <c r="Y472">
        <f>VLOOKUP(B472,[1]高三上!$B:$R,12,0)</f>
        <v>0</v>
      </c>
      <c r="Z472" t="str">
        <f>VLOOKUP(B472,[1]高三上!$B:$R,13,0)</f>
        <v>沙正芳</v>
      </c>
      <c r="AA472">
        <f>VLOOKUP(B472,[1]高三上!$B:$R,14,0)</f>
        <v>0</v>
      </c>
      <c r="AB472" t="str">
        <f>VLOOKUP(B472,[1]高三上!$B:$R,15,0)</f>
        <v>邓琪</v>
      </c>
      <c r="AC472">
        <f>VLOOKUP(B472,[1]高三上!$B:$R,16,0)</f>
        <v>0</v>
      </c>
      <c r="AD472" t="str">
        <f>VLOOKUP(B472,[1]高三上!$B:$R,17,0)</f>
        <v>金贵</v>
      </c>
      <c r="AE472" t="str">
        <f>VLOOKUP($B472,[1]高二下!$B:$R,6,0)</f>
        <v>83.0</v>
      </c>
      <c r="AF472" t="str">
        <f>VLOOKUP($B472,[1]高二下!$B:$R,7,0)</f>
        <v>李志友</v>
      </c>
      <c r="AG472" t="str">
        <f>VLOOKUP($B472,[1]高二下!$B:$R,8,0)</f>
        <v>74.0</v>
      </c>
      <c r="AH472" t="str">
        <f>VLOOKUP($B472,[1]高二下!$B:$R,9,0)</f>
        <v>苏朗偏初</v>
      </c>
      <c r="AI472" t="str">
        <f>VLOOKUP($B472,[1]高二下!$B:$R,10,0)</f>
        <v>82.0</v>
      </c>
      <c r="AJ472" t="str">
        <f>VLOOKUP($B472,[1]高二下!$B:$R,11,0)</f>
        <v>尹英娇</v>
      </c>
      <c r="AK472" t="str">
        <f>VLOOKUP($B472,[1]高二下!$B:$R,12,0)</f>
        <v>70.0</v>
      </c>
      <c r="AL472" t="str">
        <f>VLOOKUP($B472,[1]高二下!$B:$R,13,0)</f>
        <v>沙正芳</v>
      </c>
      <c r="AM472" t="str">
        <f>VLOOKUP($B472,[1]高二下!$B:$R,14,0)</f>
        <v>57.0</v>
      </c>
      <c r="AN472" t="str">
        <f>VLOOKUP($B472,[1]高二下!$B:$R,15,0)</f>
        <v>邓琪</v>
      </c>
      <c r="AO472" t="str">
        <f>VLOOKUP($B472,[1]高二下!$B:$R,16,0)</f>
        <v>43.0</v>
      </c>
      <c r="AP472" t="str">
        <f>VLOOKUP($B472,[1]高二下!$B:$R,17,0)</f>
        <v>李树海</v>
      </c>
      <c r="AQ472" t="e">
        <f>VLOOKUP($B472,[2]高二上!$B:$R,6,0)</f>
        <v>#N/A</v>
      </c>
      <c r="AR472" t="e">
        <f>VLOOKUP($B472,[2]高二上!$B:$R,7,0)</f>
        <v>#N/A</v>
      </c>
      <c r="AS472" t="e">
        <f>VLOOKUP($B472,[2]高二上!$B:$R,8,0)</f>
        <v>#N/A</v>
      </c>
      <c r="AT472" t="e">
        <f>VLOOKUP($B472,[2]高二上!$B:$R,9,0)</f>
        <v>#N/A</v>
      </c>
      <c r="AU472" t="e">
        <f>VLOOKUP($B472,[2]高二上!$B:$R,10,0)</f>
        <v>#N/A</v>
      </c>
      <c r="AV472" t="e">
        <f>VLOOKUP($B472,[2]高二上!$B:$R,11,0)</f>
        <v>#N/A</v>
      </c>
      <c r="AW472" t="e">
        <f>VLOOKUP($B472,[2]高二上!$B:$R,12,0)</f>
        <v>#N/A</v>
      </c>
      <c r="AX472" t="e">
        <f>VLOOKUP($B472,[2]高二上!$B:$R,13,0)</f>
        <v>#N/A</v>
      </c>
      <c r="AY472" t="e">
        <f>VLOOKUP($B472,[2]高二上!$B:$R,14,0)</f>
        <v>#N/A</v>
      </c>
      <c r="AZ472" t="e">
        <f>VLOOKUP($B472,[2]高二上!$B:$R,15,0)</f>
        <v>#N/A</v>
      </c>
      <c r="BA472" t="e">
        <f>VLOOKUP($B472,[2]高二上!$B:$R,16,0)</f>
        <v>#N/A</v>
      </c>
      <c r="BB472" t="e">
        <f>VLOOKUP($B472,[2]高二上!$B:$R,17,0)</f>
        <v>#N/A</v>
      </c>
      <c r="BC472">
        <f>VLOOKUP($B472,[1]高一下!$B:$R,6,0)</f>
        <v>80</v>
      </c>
      <c r="BD472" t="str">
        <f>VLOOKUP($B472,[1]高一下!$B:$R,7,0)</f>
        <v>李志友</v>
      </c>
      <c r="BE472">
        <f>VLOOKUP($B472,[1]高一下!$B:$R,8,0)</f>
        <v>99</v>
      </c>
      <c r="BF472" t="str">
        <f>VLOOKUP($B472,[1]高一下!$B:$R,9,0)</f>
        <v>梅桂斌</v>
      </c>
      <c r="BG472">
        <f>VLOOKUP($B472,[1]高一下!$B:$R,10,0)</f>
        <v>63</v>
      </c>
      <c r="BH472" t="str">
        <f>VLOOKUP($B472,[1]高一下!$B:$R,11,0)</f>
        <v>尹英娇</v>
      </c>
      <c r="BI472">
        <f>VLOOKUP($B472,[1]高一下!$B:$R,12,0)</f>
        <v>60</v>
      </c>
      <c r="BJ472" t="str">
        <f>VLOOKUP($B472,[1]高一下!$B:$R,13,0)</f>
        <v>李华</v>
      </c>
      <c r="BK472">
        <f>VLOOKUP($B472,[1]高一下!$B:$R,14,0)</f>
        <v>56</v>
      </c>
      <c r="BL472" t="str">
        <f>VLOOKUP($B472,[1]高一下!$B:$R,15,0)</f>
        <v>邓琪</v>
      </c>
      <c r="BM472">
        <f>VLOOKUP($B472,[1]高一下!$B:$R,16,0)</f>
        <v>64</v>
      </c>
      <c r="BN472" t="str">
        <f>VLOOKUP($B472,[1]高一下!$B:$R,17,0)</f>
        <v>李树海</v>
      </c>
      <c r="BO472">
        <f>VLOOKUP($B472,[1]高一上!$B:$W,5,0)</f>
        <v>87.5</v>
      </c>
      <c r="BP472" t="str">
        <f>VLOOKUP($B472,[1]高一上!$B:$W,6,0)</f>
        <v>李志友</v>
      </c>
      <c r="BQ472">
        <f>VLOOKUP($B472,[1]高一上!$B:$W,7,0)</f>
        <v>66</v>
      </c>
      <c r="BR472" t="str">
        <f>VLOOKUP($B472,[1]高一上!$B:$W,8,0)</f>
        <v>梅桂斌</v>
      </c>
      <c r="BS472">
        <f>VLOOKUP($B472,[1]高一上!$B:$W,9,0)</f>
        <v>74</v>
      </c>
      <c r="BT472" t="str">
        <f>VLOOKUP($B472,[1]高一上!$B:$W,10,0)</f>
        <v>尹英娇</v>
      </c>
      <c r="BU472">
        <f>VLOOKUP($B472,[1]高一上!$B:$W,17,0)</f>
        <v>60</v>
      </c>
      <c r="BV472" t="str">
        <f>VLOOKUP($B472,[1]高一上!$B:$W,18,0)</f>
        <v>沙正芳</v>
      </c>
      <c r="BW472">
        <f>VLOOKUP($B472,[1]高一上!$B:$W,19,0)</f>
        <v>53</v>
      </c>
      <c r="BX472" t="str">
        <f>VLOOKUP($B472,[1]高一上!$B:$W,20,0)</f>
        <v>邓琪</v>
      </c>
      <c r="BY472">
        <f>VLOOKUP($B472,[1]高一上!$B:$W,21,0)</f>
        <v>53</v>
      </c>
      <c r="BZ472" t="str">
        <f>VLOOKUP($B472,[1]高一上!$B:$W,22,0)</f>
        <v>李树海</v>
      </c>
      <c r="CA472">
        <f>VLOOKUP($B472,[1]中考!$B:$N,5,0)</f>
        <v>104</v>
      </c>
      <c r="CB472">
        <f>VLOOKUP($B472,[1]中考!$B:$N,6,0)</f>
        <v>85</v>
      </c>
      <c r="CC472">
        <f>VLOOKUP($B472,[1]中考!$B:$N,7,0)</f>
        <v>100</v>
      </c>
      <c r="CD472">
        <f>VLOOKUP($B472,[1]中考!$B:$N,11,0)</f>
        <v>36</v>
      </c>
      <c r="CE472">
        <f>VLOOKUP($B472,[1]中考!$B:$N,12,0)</f>
        <v>41</v>
      </c>
      <c r="CF472">
        <f>VLOOKUP($B472,[1]中考!$B:$N,13,0)</f>
        <v>34</v>
      </c>
    </row>
    <row r="473" spans="1:84" x14ac:dyDescent="0.2">
      <c r="A473" s="9" t="s">
        <v>1537</v>
      </c>
      <c r="B473" s="1" t="s">
        <v>1538</v>
      </c>
      <c r="C473" s="1" t="s">
        <v>1510</v>
      </c>
      <c r="D473" s="1" t="s">
        <v>853</v>
      </c>
      <c r="E473" s="1" t="s">
        <v>1539</v>
      </c>
      <c r="F473" s="1">
        <v>431</v>
      </c>
      <c r="G473" s="1">
        <v>100</v>
      </c>
      <c r="H473" s="1" t="s">
        <v>402</v>
      </c>
      <c r="I473" s="1">
        <v>52</v>
      </c>
      <c r="J473" s="1" t="s">
        <v>111</v>
      </c>
      <c r="K473" s="1">
        <v>113</v>
      </c>
      <c r="L473" s="1" t="s">
        <v>982</v>
      </c>
      <c r="M473" s="1">
        <v>55.5</v>
      </c>
      <c r="N473" s="1" t="s">
        <v>1190</v>
      </c>
      <c r="O473" s="1">
        <v>65.5</v>
      </c>
      <c r="P473" s="1" t="s">
        <v>857</v>
      </c>
      <c r="Q473" s="1">
        <v>45</v>
      </c>
      <c r="R473" s="1" t="s">
        <v>1358</v>
      </c>
      <c r="S473">
        <f>VLOOKUP(B473,[1]高三上!$B:$R,6,0)</f>
        <v>98.5</v>
      </c>
      <c r="T473" t="str">
        <f>VLOOKUP(B473,[1]高三上!$B:$R,7,0)</f>
        <v>李志友</v>
      </c>
      <c r="U473">
        <f>VLOOKUP(B473,[1]高三上!$B:$R,8,0)</f>
        <v>59</v>
      </c>
      <c r="V473" t="str">
        <f>VLOOKUP(B473,[1]高三上!$B:$R,9,0)</f>
        <v>苏朗偏初</v>
      </c>
      <c r="W473">
        <f>VLOOKUP(B473,[1]高三上!$B:$R,10,0)</f>
        <v>107.5</v>
      </c>
      <c r="X473" t="str">
        <f>VLOOKUP(B473,[1]高三上!$B:$R,11,0)</f>
        <v>尹英娇</v>
      </c>
      <c r="Y473">
        <f>VLOOKUP(B473,[1]高三上!$B:$R,12,0)</f>
        <v>66.5</v>
      </c>
      <c r="Z473" t="str">
        <f>VLOOKUP(B473,[1]高三上!$B:$R,13,0)</f>
        <v>沙正芳</v>
      </c>
      <c r="AA473">
        <f>VLOOKUP(B473,[1]高三上!$B:$R,14,0)</f>
        <v>51.5</v>
      </c>
      <c r="AB473" t="str">
        <f>VLOOKUP(B473,[1]高三上!$B:$R,15,0)</f>
        <v>邓琪</v>
      </c>
      <c r="AC473">
        <f>VLOOKUP(B473,[1]高三上!$B:$R,16,0)</f>
        <v>41</v>
      </c>
      <c r="AD473" t="str">
        <f>VLOOKUP(B473,[1]高三上!$B:$R,17,0)</f>
        <v>金贵</v>
      </c>
      <c r="AE473" t="str">
        <f>VLOOKUP($B473,[1]高二下!$B:$R,6,0)</f>
        <v>85.0</v>
      </c>
      <c r="AF473" t="str">
        <f>VLOOKUP($B473,[1]高二下!$B:$R,7,0)</f>
        <v>李志友</v>
      </c>
      <c r="AG473" t="str">
        <f>VLOOKUP($B473,[1]高二下!$B:$R,8,0)</f>
        <v>76.0</v>
      </c>
      <c r="AH473" t="str">
        <f>VLOOKUP($B473,[1]高二下!$B:$R,9,0)</f>
        <v>苏朗偏初</v>
      </c>
      <c r="AI473" t="str">
        <f>VLOOKUP($B473,[1]高二下!$B:$R,10,0)</f>
        <v>107.5</v>
      </c>
      <c r="AJ473" t="str">
        <f>VLOOKUP($B473,[1]高二下!$B:$R,11,0)</f>
        <v>尹英娇</v>
      </c>
      <c r="AK473" t="str">
        <f>VLOOKUP($B473,[1]高二下!$B:$R,12,0)</f>
        <v>68.0</v>
      </c>
      <c r="AL473" t="str">
        <f>VLOOKUP($B473,[1]高二下!$B:$R,13,0)</f>
        <v>沙正芳</v>
      </c>
      <c r="AM473" t="str">
        <f>VLOOKUP($B473,[1]高二下!$B:$R,14,0)</f>
        <v>65.0</v>
      </c>
      <c r="AN473" t="str">
        <f>VLOOKUP($B473,[1]高二下!$B:$R,15,0)</f>
        <v>邓琪</v>
      </c>
      <c r="AO473" t="str">
        <f>VLOOKUP($B473,[1]高二下!$B:$R,16,0)</f>
        <v>57.0</v>
      </c>
      <c r="AP473" t="str">
        <f>VLOOKUP($B473,[1]高二下!$B:$R,17,0)</f>
        <v>李树海</v>
      </c>
      <c r="AQ473" t="e">
        <f>VLOOKUP($B473,[2]高二上!$B:$R,6,0)</f>
        <v>#N/A</v>
      </c>
      <c r="AR473" t="e">
        <f>VLOOKUP($B473,[2]高二上!$B:$R,7,0)</f>
        <v>#N/A</v>
      </c>
      <c r="AS473" t="e">
        <f>VLOOKUP($B473,[2]高二上!$B:$R,8,0)</f>
        <v>#N/A</v>
      </c>
      <c r="AT473" t="e">
        <f>VLOOKUP($B473,[2]高二上!$B:$R,9,0)</f>
        <v>#N/A</v>
      </c>
      <c r="AU473" t="e">
        <f>VLOOKUP($B473,[2]高二上!$B:$R,10,0)</f>
        <v>#N/A</v>
      </c>
      <c r="AV473" t="e">
        <f>VLOOKUP($B473,[2]高二上!$B:$R,11,0)</f>
        <v>#N/A</v>
      </c>
      <c r="AW473" t="e">
        <f>VLOOKUP($B473,[2]高二上!$B:$R,12,0)</f>
        <v>#N/A</v>
      </c>
      <c r="AX473" t="e">
        <f>VLOOKUP($B473,[2]高二上!$B:$R,13,0)</f>
        <v>#N/A</v>
      </c>
      <c r="AY473" t="e">
        <f>VLOOKUP($B473,[2]高二上!$B:$R,14,0)</f>
        <v>#N/A</v>
      </c>
      <c r="AZ473" t="e">
        <f>VLOOKUP($B473,[2]高二上!$B:$R,15,0)</f>
        <v>#N/A</v>
      </c>
      <c r="BA473" t="e">
        <f>VLOOKUP($B473,[2]高二上!$B:$R,16,0)</f>
        <v>#N/A</v>
      </c>
      <c r="BB473" t="e">
        <f>VLOOKUP($B473,[2]高二上!$B:$R,17,0)</f>
        <v>#N/A</v>
      </c>
      <c r="BC473">
        <f>VLOOKUP($B473,[1]高一下!$B:$R,6,0)</f>
        <v>98</v>
      </c>
      <c r="BD473" t="str">
        <f>VLOOKUP($B473,[1]高一下!$B:$R,7,0)</f>
        <v>李志友</v>
      </c>
      <c r="BE473">
        <f>VLOOKUP($B473,[1]高一下!$B:$R,8,0)</f>
        <v>65</v>
      </c>
      <c r="BF473" t="str">
        <f>VLOOKUP($B473,[1]高一下!$B:$R,9,0)</f>
        <v>梅桂斌</v>
      </c>
      <c r="BG473">
        <f>VLOOKUP($B473,[1]高一下!$B:$R,10,0)</f>
        <v>90.5</v>
      </c>
      <c r="BH473" t="str">
        <f>VLOOKUP($B473,[1]高一下!$B:$R,11,0)</f>
        <v>尹英娇</v>
      </c>
      <c r="BI473">
        <f>VLOOKUP($B473,[1]高一下!$B:$R,12,0)</f>
        <v>65</v>
      </c>
      <c r="BJ473" t="str">
        <f>VLOOKUP($B473,[1]高一下!$B:$R,13,0)</f>
        <v>李华</v>
      </c>
      <c r="BK473">
        <f>VLOOKUP($B473,[1]高一下!$B:$R,14,0)</f>
        <v>62</v>
      </c>
      <c r="BL473" t="str">
        <f>VLOOKUP($B473,[1]高一下!$B:$R,15,0)</f>
        <v>邓琪</v>
      </c>
      <c r="BM473">
        <f>VLOOKUP($B473,[1]高一下!$B:$R,16,0)</f>
        <v>59</v>
      </c>
      <c r="BN473" t="str">
        <f>VLOOKUP($B473,[1]高一下!$B:$R,17,0)</f>
        <v>李树海</v>
      </c>
      <c r="BO473">
        <f>VLOOKUP($B473,[1]高一上!$B:$W,5,0)</f>
        <v>81</v>
      </c>
      <c r="BP473" t="str">
        <f>VLOOKUP($B473,[1]高一上!$B:$W,6,0)</f>
        <v>李志友</v>
      </c>
      <c r="BQ473">
        <f>VLOOKUP($B473,[1]高一上!$B:$W,7,0)</f>
        <v>42</v>
      </c>
      <c r="BR473" t="str">
        <f>VLOOKUP($B473,[1]高一上!$B:$W,8,0)</f>
        <v>梅桂斌</v>
      </c>
      <c r="BS473">
        <f>VLOOKUP($B473,[1]高一上!$B:$W,9,0)</f>
        <v>82.5</v>
      </c>
      <c r="BT473" t="str">
        <f>VLOOKUP($B473,[1]高一上!$B:$W,10,0)</f>
        <v>尹英娇</v>
      </c>
      <c r="BU473">
        <f>VLOOKUP($B473,[1]高一上!$B:$W,17,0)</f>
        <v>71</v>
      </c>
      <c r="BV473" t="str">
        <f>VLOOKUP($B473,[1]高一上!$B:$W,18,0)</f>
        <v>沙正芳</v>
      </c>
      <c r="BW473">
        <f>VLOOKUP($B473,[1]高一上!$B:$W,19,0)</f>
        <v>54</v>
      </c>
      <c r="BX473" t="str">
        <f>VLOOKUP($B473,[1]高一上!$B:$W,20,0)</f>
        <v>邓琪</v>
      </c>
      <c r="BY473">
        <f>VLOOKUP($B473,[1]高一上!$B:$W,21,0)</f>
        <v>54</v>
      </c>
      <c r="BZ473" t="str">
        <f>VLOOKUP($B473,[1]高一上!$B:$W,22,0)</f>
        <v>李树海</v>
      </c>
      <c r="CA473">
        <f>VLOOKUP($B473,[1]中考!$B:$N,5,0)</f>
        <v>97</v>
      </c>
      <c r="CB473">
        <f>VLOOKUP($B473,[1]中考!$B:$N,6,0)</f>
        <v>62</v>
      </c>
      <c r="CC473">
        <f>VLOOKUP($B473,[1]中考!$B:$N,7,0)</f>
        <v>119</v>
      </c>
      <c r="CD473">
        <f>VLOOKUP($B473,[1]中考!$B:$N,11,0)</f>
        <v>34</v>
      </c>
      <c r="CE473">
        <f>VLOOKUP($B473,[1]中考!$B:$N,12,0)</f>
        <v>42</v>
      </c>
      <c r="CF473">
        <f>VLOOKUP($B473,[1]中考!$B:$N,13,0)</f>
        <v>41</v>
      </c>
    </row>
    <row r="474" spans="1:84" x14ac:dyDescent="0.2">
      <c r="A474" s="8" t="s">
        <v>1540</v>
      </c>
      <c r="B474" s="1" t="s">
        <v>1541</v>
      </c>
      <c r="C474" s="1" t="s">
        <v>1510</v>
      </c>
      <c r="D474" s="1" t="s">
        <v>853</v>
      </c>
      <c r="E474" s="1" t="s">
        <v>1542</v>
      </c>
      <c r="F474" s="1">
        <v>431</v>
      </c>
      <c r="G474" s="1">
        <v>103</v>
      </c>
      <c r="H474" s="1" t="s">
        <v>402</v>
      </c>
      <c r="I474" s="1">
        <v>90</v>
      </c>
      <c r="J474" s="1" t="s">
        <v>111</v>
      </c>
      <c r="K474" s="1">
        <v>62</v>
      </c>
      <c r="L474" s="1" t="s">
        <v>982</v>
      </c>
      <c r="M474" s="1">
        <v>66</v>
      </c>
      <c r="N474" s="1" t="s">
        <v>1190</v>
      </c>
      <c r="O474" s="1">
        <v>59.5</v>
      </c>
      <c r="P474" s="1" t="s">
        <v>857</v>
      </c>
      <c r="Q474" s="1">
        <v>50</v>
      </c>
      <c r="R474" s="1" t="s">
        <v>1358</v>
      </c>
      <c r="S474">
        <f>VLOOKUP(B474,[1]高三上!$B:$R,6,0)</f>
        <v>89.5</v>
      </c>
      <c r="T474" t="str">
        <f>VLOOKUP(B474,[1]高三上!$B:$R,7,0)</f>
        <v>李志友</v>
      </c>
      <c r="U474">
        <f>VLOOKUP(B474,[1]高三上!$B:$R,8,0)</f>
        <v>83</v>
      </c>
      <c r="V474" t="str">
        <f>VLOOKUP(B474,[1]高三上!$B:$R,9,0)</f>
        <v>苏朗偏初</v>
      </c>
      <c r="W474">
        <f>VLOOKUP(B474,[1]高三上!$B:$R,10,0)</f>
        <v>61.5</v>
      </c>
      <c r="X474" t="str">
        <f>VLOOKUP(B474,[1]高三上!$B:$R,11,0)</f>
        <v>尹英娇</v>
      </c>
      <c r="Y474">
        <f>VLOOKUP(B474,[1]高三上!$B:$R,12,0)</f>
        <v>57</v>
      </c>
      <c r="Z474" t="str">
        <f>VLOOKUP(B474,[1]高三上!$B:$R,13,0)</f>
        <v>沙正芳</v>
      </c>
      <c r="AA474">
        <f>VLOOKUP(B474,[1]高三上!$B:$R,14,0)</f>
        <v>44.5</v>
      </c>
      <c r="AB474" t="str">
        <f>VLOOKUP(B474,[1]高三上!$B:$R,15,0)</f>
        <v>邓琪</v>
      </c>
      <c r="AC474">
        <f>VLOOKUP(B474,[1]高三上!$B:$R,16,0)</f>
        <v>50</v>
      </c>
      <c r="AD474" t="str">
        <f>VLOOKUP(B474,[1]高三上!$B:$R,17,0)</f>
        <v>金贵</v>
      </c>
      <c r="AE474" t="str">
        <f>VLOOKUP($B474,[1]高二下!$B:$R,6,0)</f>
        <v>80.0</v>
      </c>
      <c r="AF474" t="str">
        <f>VLOOKUP($B474,[1]高二下!$B:$R,7,0)</f>
        <v>李志友</v>
      </c>
      <c r="AG474" t="str">
        <f>VLOOKUP($B474,[1]高二下!$B:$R,8,0)</f>
        <v>76.0</v>
      </c>
      <c r="AH474" t="str">
        <f>VLOOKUP($B474,[1]高二下!$B:$R,9,0)</f>
        <v>苏朗偏初</v>
      </c>
      <c r="AI474" t="str">
        <f>VLOOKUP($B474,[1]高二下!$B:$R,10,0)</f>
        <v>48.5</v>
      </c>
      <c r="AJ474" t="str">
        <f>VLOOKUP($B474,[1]高二下!$B:$R,11,0)</f>
        <v>尹英娇</v>
      </c>
      <c r="AK474" t="str">
        <f>VLOOKUP($B474,[1]高二下!$B:$R,12,0)</f>
        <v>62.0</v>
      </c>
      <c r="AL474" t="str">
        <f>VLOOKUP($B474,[1]高二下!$B:$R,13,0)</f>
        <v>沙正芳</v>
      </c>
      <c r="AM474" t="str">
        <f>VLOOKUP($B474,[1]高二下!$B:$R,14,0)</f>
        <v>55.0</v>
      </c>
      <c r="AN474" t="str">
        <f>VLOOKUP($B474,[1]高二下!$B:$R,15,0)</f>
        <v>邓琪</v>
      </c>
      <c r="AO474" t="str">
        <f>VLOOKUP($B474,[1]高二下!$B:$R,16,0)</f>
        <v>71.0</v>
      </c>
      <c r="AP474" t="str">
        <f>VLOOKUP($B474,[1]高二下!$B:$R,17,0)</f>
        <v>李树海</v>
      </c>
      <c r="AQ474" t="e">
        <f>VLOOKUP($B474,[2]高二上!$B:$R,6,0)</f>
        <v>#N/A</v>
      </c>
      <c r="AR474" t="e">
        <f>VLOOKUP($B474,[2]高二上!$B:$R,7,0)</f>
        <v>#N/A</v>
      </c>
      <c r="AS474" t="e">
        <f>VLOOKUP($B474,[2]高二上!$B:$R,8,0)</f>
        <v>#N/A</v>
      </c>
      <c r="AT474" t="e">
        <f>VLOOKUP($B474,[2]高二上!$B:$R,9,0)</f>
        <v>#N/A</v>
      </c>
      <c r="AU474" t="e">
        <f>VLOOKUP($B474,[2]高二上!$B:$R,10,0)</f>
        <v>#N/A</v>
      </c>
      <c r="AV474" t="e">
        <f>VLOOKUP($B474,[2]高二上!$B:$R,11,0)</f>
        <v>#N/A</v>
      </c>
      <c r="AW474" t="e">
        <f>VLOOKUP($B474,[2]高二上!$B:$R,12,0)</f>
        <v>#N/A</v>
      </c>
      <c r="AX474" t="e">
        <f>VLOOKUP($B474,[2]高二上!$B:$R,13,0)</f>
        <v>#N/A</v>
      </c>
      <c r="AY474" t="e">
        <f>VLOOKUP($B474,[2]高二上!$B:$R,14,0)</f>
        <v>#N/A</v>
      </c>
      <c r="AZ474" t="e">
        <f>VLOOKUP($B474,[2]高二上!$B:$R,15,0)</f>
        <v>#N/A</v>
      </c>
      <c r="BA474" t="e">
        <f>VLOOKUP($B474,[2]高二上!$B:$R,16,0)</f>
        <v>#N/A</v>
      </c>
      <c r="BB474" t="e">
        <f>VLOOKUP($B474,[2]高二上!$B:$R,17,0)</f>
        <v>#N/A</v>
      </c>
      <c r="BC474">
        <f>VLOOKUP($B474,[1]高一下!$B:$R,6,0)</f>
        <v>89</v>
      </c>
      <c r="BD474" t="str">
        <f>VLOOKUP($B474,[1]高一下!$B:$R,7,0)</f>
        <v>李志友</v>
      </c>
      <c r="BE474">
        <f>VLOOKUP($B474,[1]高一下!$B:$R,8,0)</f>
        <v>91</v>
      </c>
      <c r="BF474" t="str">
        <f>VLOOKUP($B474,[1]高一下!$B:$R,9,0)</f>
        <v>梅桂斌</v>
      </c>
      <c r="BG474">
        <f>VLOOKUP($B474,[1]高一下!$B:$R,10,0)</f>
        <v>32.5</v>
      </c>
      <c r="BH474" t="str">
        <f>VLOOKUP($B474,[1]高一下!$B:$R,11,0)</f>
        <v>尹英娇</v>
      </c>
      <c r="BI474">
        <f>VLOOKUP($B474,[1]高一下!$B:$R,12,0)</f>
        <v>41</v>
      </c>
      <c r="BJ474" t="str">
        <f>VLOOKUP($B474,[1]高一下!$B:$R,13,0)</f>
        <v>李华</v>
      </c>
      <c r="BK474">
        <f>VLOOKUP($B474,[1]高一下!$B:$R,14,0)</f>
        <v>57</v>
      </c>
      <c r="BL474" t="str">
        <f>VLOOKUP($B474,[1]高一下!$B:$R,15,0)</f>
        <v>邓琪</v>
      </c>
      <c r="BM474">
        <f>VLOOKUP($B474,[1]高一下!$B:$R,16,0)</f>
        <v>73</v>
      </c>
      <c r="BN474" t="str">
        <f>VLOOKUP($B474,[1]高一下!$B:$R,17,0)</f>
        <v>李树海</v>
      </c>
      <c r="BO474">
        <f>VLOOKUP($B474,[1]高一上!$B:$W,5,0)</f>
        <v>80.5</v>
      </c>
      <c r="BP474" t="str">
        <f>VLOOKUP($B474,[1]高一上!$B:$W,6,0)</f>
        <v>曹霞</v>
      </c>
      <c r="BQ474">
        <f>VLOOKUP($B474,[1]高一上!$B:$W,7,0)</f>
        <v>79</v>
      </c>
      <c r="BR474" t="str">
        <f>VLOOKUP($B474,[1]高一上!$B:$W,8,0)</f>
        <v>次儿祝玛</v>
      </c>
      <c r="BS474">
        <f>VLOOKUP($B474,[1]高一上!$B:$W,9,0)</f>
        <v>51.5</v>
      </c>
      <c r="BT474" t="str">
        <f>VLOOKUP($B474,[1]高一上!$B:$W,10,0)</f>
        <v>肖秀秀</v>
      </c>
      <c r="BU474">
        <f>VLOOKUP($B474,[1]高一上!$B:$W,17,0)</f>
        <v>26</v>
      </c>
      <c r="BV474">
        <f>VLOOKUP($B474,[1]高一上!$B:$W,18,0)</f>
        <v>0</v>
      </c>
      <c r="BW474">
        <f>VLOOKUP($B474,[1]高一上!$B:$W,19,0)</f>
        <v>53</v>
      </c>
      <c r="BX474">
        <f>VLOOKUP($B474,[1]高一上!$B:$W,20,0)</f>
        <v>0</v>
      </c>
      <c r="BY474">
        <f>VLOOKUP($B474,[1]高一上!$B:$W,21,0)</f>
        <v>53</v>
      </c>
      <c r="BZ474">
        <f>VLOOKUP($B474,[1]高一上!$B:$W,22,0)</f>
        <v>0</v>
      </c>
      <c r="CA474">
        <f>VLOOKUP($B474,[1]中考!$B:$N,5,0)</f>
        <v>96</v>
      </c>
      <c r="CB474">
        <f>VLOOKUP($B474,[1]中考!$B:$N,6,0)</f>
        <v>100</v>
      </c>
      <c r="CC474">
        <f>VLOOKUP($B474,[1]中考!$B:$N,7,0)</f>
        <v>71</v>
      </c>
      <c r="CD474">
        <f>VLOOKUP($B474,[1]中考!$B:$N,11,0)</f>
        <v>26</v>
      </c>
      <c r="CE474">
        <f>VLOOKUP($B474,[1]中考!$B:$N,12,0)</f>
        <v>33</v>
      </c>
      <c r="CF474">
        <f>VLOOKUP($B474,[1]中考!$B:$N,13,0)</f>
        <v>45</v>
      </c>
    </row>
    <row r="475" spans="1:84" x14ac:dyDescent="0.2">
      <c r="A475" s="9" t="s">
        <v>1543</v>
      </c>
      <c r="B475" s="1" t="s">
        <v>1544</v>
      </c>
      <c r="C475" s="1" t="s">
        <v>1510</v>
      </c>
      <c r="D475" s="1" t="s">
        <v>853</v>
      </c>
      <c r="E475" s="1" t="s">
        <v>1545</v>
      </c>
      <c r="F475" s="1">
        <v>430</v>
      </c>
      <c r="G475" s="1">
        <v>97</v>
      </c>
      <c r="H475" s="1" t="s">
        <v>402</v>
      </c>
      <c r="I475" s="1">
        <v>55</v>
      </c>
      <c r="J475" s="1" t="s">
        <v>111</v>
      </c>
      <c r="K475" s="1">
        <v>100</v>
      </c>
      <c r="L475" s="1" t="s">
        <v>982</v>
      </c>
      <c r="M475" s="1">
        <v>65</v>
      </c>
      <c r="N475" s="1" t="s">
        <v>1190</v>
      </c>
      <c r="O475" s="1">
        <v>61.5</v>
      </c>
      <c r="P475" s="1" t="s">
        <v>857</v>
      </c>
      <c r="Q475" s="1">
        <v>51</v>
      </c>
      <c r="R475" s="1" t="s">
        <v>1358</v>
      </c>
      <c r="S475">
        <f>VLOOKUP(B475,[1]高三上!$B:$R,6,0)</f>
        <v>101.5</v>
      </c>
      <c r="T475" t="str">
        <f>VLOOKUP(B475,[1]高三上!$B:$R,7,0)</f>
        <v>李志友</v>
      </c>
      <c r="U475">
        <f>VLOOKUP(B475,[1]高三上!$B:$R,8,0)</f>
        <v>45</v>
      </c>
      <c r="V475" t="str">
        <f>VLOOKUP(B475,[1]高三上!$B:$R,9,0)</f>
        <v>苏朗偏初</v>
      </c>
      <c r="W475">
        <f>VLOOKUP(B475,[1]高三上!$B:$R,10,0)</f>
        <v>92</v>
      </c>
      <c r="X475" t="str">
        <f>VLOOKUP(B475,[1]高三上!$B:$R,11,0)</f>
        <v>尹英娇</v>
      </c>
      <c r="Y475">
        <f>VLOOKUP(B475,[1]高三上!$B:$R,12,0)</f>
        <v>56</v>
      </c>
      <c r="Z475" t="str">
        <f>VLOOKUP(B475,[1]高三上!$B:$R,13,0)</f>
        <v>沙正芳</v>
      </c>
      <c r="AA475">
        <f>VLOOKUP(B475,[1]高三上!$B:$R,14,0)</f>
        <v>48</v>
      </c>
      <c r="AB475" t="str">
        <f>VLOOKUP(B475,[1]高三上!$B:$R,15,0)</f>
        <v>邓琪</v>
      </c>
      <c r="AC475">
        <f>VLOOKUP(B475,[1]高三上!$B:$R,16,0)</f>
        <v>31</v>
      </c>
      <c r="AD475" t="str">
        <f>VLOOKUP(B475,[1]高三上!$B:$R,17,0)</f>
        <v>金贵</v>
      </c>
      <c r="AE475" t="str">
        <f>VLOOKUP($B475,[1]高二下!$B:$R,6,0)</f>
        <v>100.0</v>
      </c>
      <c r="AF475" t="str">
        <f>VLOOKUP($B475,[1]高二下!$B:$R,7,0)</f>
        <v>李志友</v>
      </c>
      <c r="AG475" t="str">
        <f>VLOOKUP($B475,[1]高二下!$B:$R,8,0)</f>
        <v>65.0</v>
      </c>
      <c r="AH475" t="str">
        <f>VLOOKUP($B475,[1]高二下!$B:$R,9,0)</f>
        <v>苏朗偏初</v>
      </c>
      <c r="AI475" t="str">
        <f>VLOOKUP($B475,[1]高二下!$B:$R,10,0)</f>
        <v>99.0</v>
      </c>
      <c r="AJ475" t="str">
        <f>VLOOKUP($B475,[1]高二下!$B:$R,11,0)</f>
        <v>尹英娇</v>
      </c>
      <c r="AK475" t="str">
        <f>VLOOKUP($B475,[1]高二下!$B:$R,12,0)</f>
        <v>70.0</v>
      </c>
      <c r="AL475" t="str">
        <f>VLOOKUP($B475,[1]高二下!$B:$R,13,0)</f>
        <v>沙正芳</v>
      </c>
      <c r="AM475" t="str">
        <f>VLOOKUP($B475,[1]高二下!$B:$R,14,0)</f>
        <v>52.0</v>
      </c>
      <c r="AN475" t="str">
        <f>VLOOKUP($B475,[1]高二下!$B:$R,15,0)</f>
        <v>邓琪</v>
      </c>
      <c r="AO475" t="str">
        <f>VLOOKUP($B475,[1]高二下!$B:$R,16,0)</f>
        <v>66.0</v>
      </c>
      <c r="AP475" t="str">
        <f>VLOOKUP($B475,[1]高二下!$B:$R,17,0)</f>
        <v>李树海</v>
      </c>
      <c r="AQ475" t="e">
        <f>VLOOKUP($B475,[2]高二上!$B:$R,6,0)</f>
        <v>#N/A</v>
      </c>
      <c r="AR475" t="e">
        <f>VLOOKUP($B475,[2]高二上!$B:$R,7,0)</f>
        <v>#N/A</v>
      </c>
      <c r="AS475" t="e">
        <f>VLOOKUP($B475,[2]高二上!$B:$R,8,0)</f>
        <v>#N/A</v>
      </c>
      <c r="AT475" t="e">
        <f>VLOOKUP($B475,[2]高二上!$B:$R,9,0)</f>
        <v>#N/A</v>
      </c>
      <c r="AU475" t="e">
        <f>VLOOKUP($B475,[2]高二上!$B:$R,10,0)</f>
        <v>#N/A</v>
      </c>
      <c r="AV475" t="e">
        <f>VLOOKUP($B475,[2]高二上!$B:$R,11,0)</f>
        <v>#N/A</v>
      </c>
      <c r="AW475" t="e">
        <f>VLOOKUP($B475,[2]高二上!$B:$R,12,0)</f>
        <v>#N/A</v>
      </c>
      <c r="AX475" t="e">
        <f>VLOOKUP($B475,[2]高二上!$B:$R,13,0)</f>
        <v>#N/A</v>
      </c>
      <c r="AY475" t="e">
        <f>VLOOKUP($B475,[2]高二上!$B:$R,14,0)</f>
        <v>#N/A</v>
      </c>
      <c r="AZ475" t="e">
        <f>VLOOKUP($B475,[2]高二上!$B:$R,15,0)</f>
        <v>#N/A</v>
      </c>
      <c r="BA475" t="e">
        <f>VLOOKUP($B475,[2]高二上!$B:$R,16,0)</f>
        <v>#N/A</v>
      </c>
      <c r="BB475" t="e">
        <f>VLOOKUP($B475,[2]高二上!$B:$R,17,0)</f>
        <v>#N/A</v>
      </c>
      <c r="BC475">
        <f>VLOOKUP($B475,[1]高一下!$B:$R,6,0)</f>
        <v>102</v>
      </c>
      <c r="BD475" t="str">
        <f>VLOOKUP($B475,[1]高一下!$B:$R,7,0)</f>
        <v>李志友</v>
      </c>
      <c r="BE475">
        <f>VLOOKUP($B475,[1]高一下!$B:$R,8,0)</f>
        <v>62</v>
      </c>
      <c r="BF475" t="str">
        <f>VLOOKUP($B475,[1]高一下!$B:$R,9,0)</f>
        <v>梅桂斌</v>
      </c>
      <c r="BG475">
        <f>VLOOKUP($B475,[1]高一下!$B:$R,10,0)</f>
        <v>71.5</v>
      </c>
      <c r="BH475" t="str">
        <f>VLOOKUP($B475,[1]高一下!$B:$R,11,0)</f>
        <v>尹英娇</v>
      </c>
      <c r="BI475">
        <f>VLOOKUP($B475,[1]高一下!$B:$R,12,0)</f>
        <v>68</v>
      </c>
      <c r="BJ475" t="str">
        <f>VLOOKUP($B475,[1]高一下!$B:$R,13,0)</f>
        <v>李华</v>
      </c>
      <c r="BK475">
        <f>VLOOKUP($B475,[1]高一下!$B:$R,14,0)</f>
        <v>54</v>
      </c>
      <c r="BL475" t="str">
        <f>VLOOKUP($B475,[1]高一下!$B:$R,15,0)</f>
        <v>邓琪</v>
      </c>
      <c r="BM475">
        <f>VLOOKUP($B475,[1]高一下!$B:$R,16,0)</f>
        <v>54</v>
      </c>
      <c r="BN475" t="str">
        <f>VLOOKUP($B475,[1]高一下!$B:$R,17,0)</f>
        <v>李树海</v>
      </c>
      <c r="BO475">
        <f>VLOOKUP($B475,[1]高一上!$B:$W,5,0)</f>
        <v>75</v>
      </c>
      <c r="BP475" t="str">
        <f>VLOOKUP($B475,[1]高一上!$B:$W,6,0)</f>
        <v>叶仁芳</v>
      </c>
      <c r="BQ475">
        <f>VLOOKUP($B475,[1]高一上!$B:$W,7,0)</f>
        <v>52</v>
      </c>
      <c r="BR475" t="str">
        <f>VLOOKUP($B475,[1]高一上!$B:$W,8,0)</f>
        <v>苏朗偏初</v>
      </c>
      <c r="BS475">
        <f>VLOOKUP($B475,[1]高一上!$B:$W,9,0)</f>
        <v>66</v>
      </c>
      <c r="BT475" t="str">
        <f>VLOOKUP($B475,[1]高一上!$B:$W,10,0)</f>
        <v>东梅</v>
      </c>
      <c r="BU475">
        <f>VLOOKUP($B475,[1]高一上!$B:$W,17,0)</f>
        <v>40</v>
      </c>
      <c r="BV475">
        <f>VLOOKUP($B475,[1]高一上!$B:$W,18,0)</f>
        <v>0</v>
      </c>
      <c r="BW475">
        <f>VLOOKUP($B475,[1]高一上!$B:$W,19,0)</f>
        <v>61</v>
      </c>
      <c r="BX475">
        <f>VLOOKUP($B475,[1]高一上!$B:$W,20,0)</f>
        <v>0</v>
      </c>
      <c r="BY475">
        <f>VLOOKUP($B475,[1]高一上!$B:$W,21,0)</f>
        <v>61</v>
      </c>
      <c r="BZ475">
        <f>VLOOKUP($B475,[1]高一上!$B:$W,22,0)</f>
        <v>0</v>
      </c>
      <c r="CA475">
        <f>VLOOKUP($B475,[1]中考!$B:$N,5,0)</f>
        <v>113</v>
      </c>
      <c r="CB475">
        <f>VLOOKUP($B475,[1]中考!$B:$N,6,0)</f>
        <v>68</v>
      </c>
      <c r="CC475">
        <f>VLOOKUP($B475,[1]中考!$B:$N,7,0)</f>
        <v>89</v>
      </c>
      <c r="CD475">
        <f>VLOOKUP($B475,[1]中考!$B:$N,11,0)</f>
        <v>35</v>
      </c>
      <c r="CE475">
        <f>VLOOKUP($B475,[1]中考!$B:$N,12,0)</f>
        <v>30</v>
      </c>
      <c r="CF475">
        <f>VLOOKUP($B475,[1]中考!$B:$N,13,0)</f>
        <v>40</v>
      </c>
    </row>
    <row r="476" spans="1:84" x14ac:dyDescent="0.2">
      <c r="A476" s="9" t="s">
        <v>1546</v>
      </c>
      <c r="B476" s="1" t="s">
        <v>1547</v>
      </c>
      <c r="C476" s="1" t="s">
        <v>1510</v>
      </c>
      <c r="D476" s="1" t="s">
        <v>853</v>
      </c>
      <c r="E476" s="1" t="s">
        <v>480</v>
      </c>
      <c r="F476" s="1">
        <v>427</v>
      </c>
      <c r="G476" s="1">
        <v>113</v>
      </c>
      <c r="H476" s="1" t="s">
        <v>402</v>
      </c>
      <c r="I476" s="1">
        <v>53</v>
      </c>
      <c r="J476" s="1" t="s">
        <v>111</v>
      </c>
      <c r="K476" s="1">
        <v>60</v>
      </c>
      <c r="L476" s="1" t="s">
        <v>982</v>
      </c>
      <c r="M476" s="1">
        <v>69.5</v>
      </c>
      <c r="N476" s="1" t="s">
        <v>1190</v>
      </c>
      <c r="O476" s="1">
        <v>72</v>
      </c>
      <c r="P476" s="1" t="s">
        <v>857</v>
      </c>
      <c r="Q476" s="1">
        <v>59</v>
      </c>
      <c r="R476" s="1" t="s">
        <v>1358</v>
      </c>
      <c r="S476">
        <f>VLOOKUP(B476,[1]高三上!$B:$R,6,0)</f>
        <v>90.5</v>
      </c>
      <c r="T476" t="str">
        <f>VLOOKUP(B476,[1]高三上!$B:$R,7,0)</f>
        <v>李志友</v>
      </c>
      <c r="U476">
        <f>VLOOKUP(B476,[1]高三上!$B:$R,8,0)</f>
        <v>54.5</v>
      </c>
      <c r="V476" t="str">
        <f>VLOOKUP(B476,[1]高三上!$B:$R,9,0)</f>
        <v>苏朗偏初</v>
      </c>
      <c r="W476">
        <f>VLOOKUP(B476,[1]高三上!$B:$R,10,0)</f>
        <v>50.5</v>
      </c>
      <c r="X476" t="str">
        <f>VLOOKUP(B476,[1]高三上!$B:$R,11,0)</f>
        <v>尹英娇</v>
      </c>
      <c r="Y476">
        <f>VLOOKUP(B476,[1]高三上!$B:$R,12,0)</f>
        <v>59</v>
      </c>
      <c r="Z476" t="str">
        <f>VLOOKUP(B476,[1]高三上!$B:$R,13,0)</f>
        <v>沙正芳</v>
      </c>
      <c r="AA476">
        <f>VLOOKUP(B476,[1]高三上!$B:$R,14,0)</f>
        <v>62</v>
      </c>
      <c r="AB476" t="str">
        <f>VLOOKUP(B476,[1]高三上!$B:$R,15,0)</f>
        <v>邓琪</v>
      </c>
      <c r="AC476">
        <f>VLOOKUP(B476,[1]高三上!$B:$R,16,0)</f>
        <v>38</v>
      </c>
      <c r="AD476" t="str">
        <f>VLOOKUP(B476,[1]高三上!$B:$R,17,0)</f>
        <v>金贵</v>
      </c>
      <c r="AE476" t="str">
        <f>VLOOKUP($B476,[1]高二下!$B:$R,6,0)</f>
        <v>89.0</v>
      </c>
      <c r="AF476" t="str">
        <f>VLOOKUP($B476,[1]高二下!$B:$R,7,0)</f>
        <v>李志友</v>
      </c>
      <c r="AG476" t="str">
        <f>VLOOKUP($B476,[1]高二下!$B:$R,8,0)</f>
        <v>43.0</v>
      </c>
      <c r="AH476" t="str">
        <f>VLOOKUP($B476,[1]高二下!$B:$R,9,0)</f>
        <v>苏朗偏初</v>
      </c>
      <c r="AI476" t="str">
        <f>VLOOKUP($B476,[1]高二下!$B:$R,10,0)</f>
        <v>59.0</v>
      </c>
      <c r="AJ476" t="str">
        <f>VLOOKUP($B476,[1]高二下!$B:$R,11,0)</f>
        <v>尹英娇</v>
      </c>
      <c r="AK476" t="str">
        <f>VLOOKUP($B476,[1]高二下!$B:$R,12,0)</f>
        <v>69.0</v>
      </c>
      <c r="AL476" t="str">
        <f>VLOOKUP($B476,[1]高二下!$B:$R,13,0)</f>
        <v>沙正芳</v>
      </c>
      <c r="AM476" t="str">
        <f>VLOOKUP($B476,[1]高二下!$B:$R,14,0)</f>
        <v>65.0</v>
      </c>
      <c r="AN476" t="str">
        <f>VLOOKUP($B476,[1]高二下!$B:$R,15,0)</f>
        <v>邓琪</v>
      </c>
      <c r="AO476" t="str">
        <f>VLOOKUP($B476,[1]高二下!$B:$R,16,0)</f>
        <v>64.0</v>
      </c>
      <c r="AP476" t="str">
        <f>VLOOKUP($B476,[1]高二下!$B:$R,17,0)</f>
        <v>李树海</v>
      </c>
      <c r="AQ476" t="e">
        <f>VLOOKUP($B476,[2]高二上!$B:$R,6,0)</f>
        <v>#N/A</v>
      </c>
      <c r="AR476" t="e">
        <f>VLOOKUP($B476,[2]高二上!$B:$R,7,0)</f>
        <v>#N/A</v>
      </c>
      <c r="AS476" t="e">
        <f>VLOOKUP($B476,[2]高二上!$B:$R,8,0)</f>
        <v>#N/A</v>
      </c>
      <c r="AT476" t="e">
        <f>VLOOKUP($B476,[2]高二上!$B:$R,9,0)</f>
        <v>#N/A</v>
      </c>
      <c r="AU476" t="e">
        <f>VLOOKUP($B476,[2]高二上!$B:$R,10,0)</f>
        <v>#N/A</v>
      </c>
      <c r="AV476" t="e">
        <f>VLOOKUP($B476,[2]高二上!$B:$R,11,0)</f>
        <v>#N/A</v>
      </c>
      <c r="AW476" t="e">
        <f>VLOOKUP($B476,[2]高二上!$B:$R,12,0)</f>
        <v>#N/A</v>
      </c>
      <c r="AX476" t="e">
        <f>VLOOKUP($B476,[2]高二上!$B:$R,13,0)</f>
        <v>#N/A</v>
      </c>
      <c r="AY476" t="e">
        <f>VLOOKUP($B476,[2]高二上!$B:$R,14,0)</f>
        <v>#N/A</v>
      </c>
      <c r="AZ476" t="e">
        <f>VLOOKUP($B476,[2]高二上!$B:$R,15,0)</f>
        <v>#N/A</v>
      </c>
      <c r="BA476" t="e">
        <f>VLOOKUP($B476,[2]高二上!$B:$R,16,0)</f>
        <v>#N/A</v>
      </c>
      <c r="BB476" t="e">
        <f>VLOOKUP($B476,[2]高二上!$B:$R,17,0)</f>
        <v>#N/A</v>
      </c>
      <c r="BC476">
        <f>VLOOKUP($B476,[1]高一下!$B:$R,6,0)</f>
        <v>109</v>
      </c>
      <c r="BD476" t="str">
        <f>VLOOKUP($B476,[1]高一下!$B:$R,7,0)</f>
        <v>李志友</v>
      </c>
      <c r="BE476">
        <f>VLOOKUP($B476,[1]高一下!$B:$R,8,0)</f>
        <v>37</v>
      </c>
      <c r="BF476" t="str">
        <f>VLOOKUP($B476,[1]高一下!$B:$R,9,0)</f>
        <v>梅桂斌</v>
      </c>
      <c r="BG476">
        <f>VLOOKUP($B476,[1]高一下!$B:$R,10,0)</f>
        <v>43</v>
      </c>
      <c r="BH476" t="str">
        <f>VLOOKUP($B476,[1]高一下!$B:$R,11,0)</f>
        <v>尹英娇</v>
      </c>
      <c r="BI476">
        <f>VLOOKUP($B476,[1]高一下!$B:$R,12,0)</f>
        <v>48</v>
      </c>
      <c r="BJ476" t="str">
        <f>VLOOKUP($B476,[1]高一下!$B:$R,13,0)</f>
        <v>李华</v>
      </c>
      <c r="BK476">
        <f>VLOOKUP($B476,[1]高一下!$B:$R,14,0)</f>
        <v>70</v>
      </c>
      <c r="BL476" t="str">
        <f>VLOOKUP($B476,[1]高一下!$B:$R,15,0)</f>
        <v>邓琪</v>
      </c>
      <c r="BM476">
        <f>VLOOKUP($B476,[1]高一下!$B:$R,16,0)</f>
        <v>72</v>
      </c>
      <c r="BN476" t="str">
        <f>VLOOKUP($B476,[1]高一下!$B:$R,17,0)</f>
        <v>李树海</v>
      </c>
      <c r="BO476">
        <f>VLOOKUP($B476,[1]高一上!$B:$W,5,0)</f>
        <v>89</v>
      </c>
      <c r="BP476" t="str">
        <f>VLOOKUP($B476,[1]高一上!$B:$W,6,0)</f>
        <v>龚霞</v>
      </c>
      <c r="BQ476">
        <f>VLOOKUP($B476,[1]高一上!$B:$W,7,0)</f>
        <v>20</v>
      </c>
      <c r="BR476" t="str">
        <f>VLOOKUP($B476,[1]高一上!$B:$W,8,0)</f>
        <v>扎拉</v>
      </c>
      <c r="BS476">
        <f>VLOOKUP($B476,[1]高一上!$B:$W,9,0)</f>
        <v>46.5</v>
      </c>
      <c r="BT476" t="str">
        <f>VLOOKUP($B476,[1]高一上!$B:$W,10,0)</f>
        <v>冷开艳</v>
      </c>
      <c r="BU476">
        <f>VLOOKUP($B476,[1]高一上!$B:$W,17,0)</f>
        <v>39</v>
      </c>
      <c r="BV476">
        <f>VLOOKUP($B476,[1]高一上!$B:$W,18,0)</f>
        <v>0</v>
      </c>
      <c r="BW476">
        <f>VLOOKUP($B476,[1]高一上!$B:$W,19,0)</f>
        <v>46</v>
      </c>
      <c r="BX476">
        <f>VLOOKUP($B476,[1]高一上!$B:$W,20,0)</f>
        <v>0</v>
      </c>
      <c r="BY476">
        <f>VLOOKUP($B476,[1]高一上!$B:$W,21,0)</f>
        <v>46</v>
      </c>
      <c r="BZ476">
        <f>VLOOKUP($B476,[1]高一上!$B:$W,22,0)</f>
        <v>0</v>
      </c>
      <c r="CA476">
        <f>VLOOKUP($B476,[1]中考!$B:$N,5,0)</f>
        <v>112</v>
      </c>
      <c r="CB476">
        <f>VLOOKUP($B476,[1]中考!$B:$N,6,0)</f>
        <v>69</v>
      </c>
      <c r="CC476">
        <f>VLOOKUP($B476,[1]中考!$B:$N,7,0)</f>
        <v>54</v>
      </c>
      <c r="CD476">
        <f>VLOOKUP($B476,[1]中考!$B:$N,11,0)</f>
        <v>40</v>
      </c>
      <c r="CE476">
        <f>VLOOKUP($B476,[1]中考!$B:$N,12,0)</f>
        <v>30</v>
      </c>
      <c r="CF476">
        <f>VLOOKUP($B476,[1]中考!$B:$N,13,0)</f>
        <v>42</v>
      </c>
    </row>
    <row r="477" spans="1:84" x14ac:dyDescent="0.2">
      <c r="A477" s="9" t="s">
        <v>1548</v>
      </c>
      <c r="B477" s="1" t="s">
        <v>1549</v>
      </c>
      <c r="C477" s="1" t="s">
        <v>1510</v>
      </c>
      <c r="D477" s="1" t="s">
        <v>853</v>
      </c>
      <c r="E477" s="1" t="s">
        <v>1550</v>
      </c>
      <c r="F477" s="1">
        <v>427</v>
      </c>
      <c r="G477" s="1">
        <v>100</v>
      </c>
      <c r="H477" s="1" t="s">
        <v>402</v>
      </c>
      <c r="I477" s="1">
        <v>65</v>
      </c>
      <c r="J477" s="1" t="s">
        <v>111</v>
      </c>
      <c r="K477" s="1">
        <v>92</v>
      </c>
      <c r="L477" s="1" t="s">
        <v>982</v>
      </c>
      <c r="M477" s="1">
        <v>54</v>
      </c>
      <c r="N477" s="1" t="s">
        <v>1190</v>
      </c>
      <c r="O477" s="1">
        <v>62</v>
      </c>
      <c r="P477" s="1" t="s">
        <v>857</v>
      </c>
      <c r="Q477" s="1">
        <v>54</v>
      </c>
      <c r="R477" s="1" t="s">
        <v>1358</v>
      </c>
      <c r="S477">
        <f>VLOOKUP(B477,[1]高三上!$B:$R,6,0)</f>
        <v>100.5</v>
      </c>
      <c r="T477" t="str">
        <f>VLOOKUP(B477,[1]高三上!$B:$R,7,0)</f>
        <v>李志友</v>
      </c>
      <c r="U477">
        <f>VLOOKUP(B477,[1]高三上!$B:$R,8,0)</f>
        <v>50</v>
      </c>
      <c r="V477" t="str">
        <f>VLOOKUP(B477,[1]高三上!$B:$R,9,0)</f>
        <v>苏朗偏初</v>
      </c>
      <c r="W477">
        <f>VLOOKUP(B477,[1]高三上!$B:$R,10,0)</f>
        <v>79</v>
      </c>
      <c r="X477" t="str">
        <f>VLOOKUP(B477,[1]高三上!$B:$R,11,0)</f>
        <v>尹英娇</v>
      </c>
      <c r="Y477">
        <f>VLOOKUP(B477,[1]高三上!$B:$R,12,0)</f>
        <v>54</v>
      </c>
      <c r="Z477" t="str">
        <f>VLOOKUP(B477,[1]高三上!$B:$R,13,0)</f>
        <v>沙正芳</v>
      </c>
      <c r="AA477">
        <f>VLOOKUP(B477,[1]高三上!$B:$R,14,0)</f>
        <v>45</v>
      </c>
      <c r="AB477" t="str">
        <f>VLOOKUP(B477,[1]高三上!$B:$R,15,0)</f>
        <v>邓琪</v>
      </c>
      <c r="AC477">
        <f>VLOOKUP(B477,[1]高三上!$B:$R,16,0)</f>
        <v>44</v>
      </c>
      <c r="AD477" t="str">
        <f>VLOOKUP(B477,[1]高三上!$B:$R,17,0)</f>
        <v>金贵</v>
      </c>
      <c r="AE477" t="str">
        <f>VLOOKUP($B477,[1]高二下!$B:$R,6,0)</f>
        <v>83.0</v>
      </c>
      <c r="AF477" t="str">
        <f>VLOOKUP($B477,[1]高二下!$B:$R,7,0)</f>
        <v>李志友</v>
      </c>
      <c r="AG477" t="str">
        <f>VLOOKUP($B477,[1]高二下!$B:$R,8,0)</f>
        <v>49.0</v>
      </c>
      <c r="AH477" t="str">
        <f>VLOOKUP($B477,[1]高二下!$B:$R,9,0)</f>
        <v>苏朗偏初</v>
      </c>
      <c r="AI477" t="str">
        <f>VLOOKUP($B477,[1]高二下!$B:$R,10,0)</f>
        <v>80.0</v>
      </c>
      <c r="AJ477" t="str">
        <f>VLOOKUP($B477,[1]高二下!$B:$R,11,0)</f>
        <v>尹英娇</v>
      </c>
      <c r="AK477" t="str">
        <f>VLOOKUP($B477,[1]高二下!$B:$R,12,0)</f>
        <v>57.0</v>
      </c>
      <c r="AL477" t="str">
        <f>VLOOKUP($B477,[1]高二下!$B:$R,13,0)</f>
        <v>沙正芳</v>
      </c>
      <c r="AM477" t="str">
        <f>VLOOKUP($B477,[1]高二下!$B:$R,14,0)</f>
        <v>47.0</v>
      </c>
      <c r="AN477" t="str">
        <f>VLOOKUP($B477,[1]高二下!$B:$R,15,0)</f>
        <v>邓琪</v>
      </c>
      <c r="AO477" t="str">
        <f>VLOOKUP($B477,[1]高二下!$B:$R,16,0)</f>
        <v>70.0</v>
      </c>
      <c r="AP477" t="str">
        <f>VLOOKUP($B477,[1]高二下!$B:$R,17,0)</f>
        <v>李树海</v>
      </c>
      <c r="AQ477" t="e">
        <f>VLOOKUP($B477,[2]高二上!$B:$R,6,0)</f>
        <v>#N/A</v>
      </c>
      <c r="AR477" t="e">
        <f>VLOOKUP($B477,[2]高二上!$B:$R,7,0)</f>
        <v>#N/A</v>
      </c>
      <c r="AS477" t="e">
        <f>VLOOKUP($B477,[2]高二上!$B:$R,8,0)</f>
        <v>#N/A</v>
      </c>
      <c r="AT477" t="e">
        <f>VLOOKUP($B477,[2]高二上!$B:$R,9,0)</f>
        <v>#N/A</v>
      </c>
      <c r="AU477" t="e">
        <f>VLOOKUP($B477,[2]高二上!$B:$R,10,0)</f>
        <v>#N/A</v>
      </c>
      <c r="AV477" t="e">
        <f>VLOOKUP($B477,[2]高二上!$B:$R,11,0)</f>
        <v>#N/A</v>
      </c>
      <c r="AW477" t="e">
        <f>VLOOKUP($B477,[2]高二上!$B:$R,12,0)</f>
        <v>#N/A</v>
      </c>
      <c r="AX477" t="e">
        <f>VLOOKUP($B477,[2]高二上!$B:$R,13,0)</f>
        <v>#N/A</v>
      </c>
      <c r="AY477" t="e">
        <f>VLOOKUP($B477,[2]高二上!$B:$R,14,0)</f>
        <v>#N/A</v>
      </c>
      <c r="AZ477" t="e">
        <f>VLOOKUP($B477,[2]高二上!$B:$R,15,0)</f>
        <v>#N/A</v>
      </c>
      <c r="BA477" t="e">
        <f>VLOOKUP($B477,[2]高二上!$B:$R,16,0)</f>
        <v>#N/A</v>
      </c>
      <c r="BB477" t="e">
        <f>VLOOKUP($B477,[2]高二上!$B:$R,17,0)</f>
        <v>#N/A</v>
      </c>
      <c r="BC477">
        <f>VLOOKUP($B477,[1]高一下!$B:$R,6,0)</f>
        <v>95</v>
      </c>
      <c r="BD477" t="str">
        <f>VLOOKUP($B477,[1]高一下!$B:$R,7,0)</f>
        <v>李志友</v>
      </c>
      <c r="BE477">
        <f>VLOOKUP($B477,[1]高一下!$B:$R,8,0)</f>
        <v>47</v>
      </c>
      <c r="BF477" t="str">
        <f>VLOOKUP($B477,[1]高一下!$B:$R,9,0)</f>
        <v>梅桂斌</v>
      </c>
      <c r="BG477">
        <f>VLOOKUP($B477,[1]高一下!$B:$R,10,0)</f>
        <v>53.5</v>
      </c>
      <c r="BH477" t="str">
        <f>VLOOKUP($B477,[1]高一下!$B:$R,11,0)</f>
        <v>尹英娇</v>
      </c>
      <c r="BI477">
        <f>VLOOKUP($B477,[1]高一下!$B:$R,12,0)</f>
        <v>56</v>
      </c>
      <c r="BJ477" t="str">
        <f>VLOOKUP($B477,[1]高一下!$B:$R,13,0)</f>
        <v>李华</v>
      </c>
      <c r="BK477">
        <f>VLOOKUP($B477,[1]高一下!$B:$R,14,0)</f>
        <v>51</v>
      </c>
      <c r="BL477" t="str">
        <f>VLOOKUP($B477,[1]高一下!$B:$R,15,0)</f>
        <v>邓琪</v>
      </c>
      <c r="BM477">
        <f>VLOOKUP($B477,[1]高一下!$B:$R,16,0)</f>
        <v>56</v>
      </c>
      <c r="BN477" t="str">
        <f>VLOOKUP($B477,[1]高一下!$B:$R,17,0)</f>
        <v>李树海</v>
      </c>
      <c r="BO477">
        <f>VLOOKUP($B477,[1]高一上!$B:$W,5,0)</f>
        <v>66.5</v>
      </c>
      <c r="BP477" t="str">
        <f>VLOOKUP($B477,[1]高一上!$B:$W,6,0)</f>
        <v>李志友</v>
      </c>
      <c r="BQ477">
        <f>VLOOKUP($B477,[1]高一上!$B:$W,7,0)</f>
        <v>37</v>
      </c>
      <c r="BR477" t="str">
        <f>VLOOKUP($B477,[1]高一上!$B:$W,8,0)</f>
        <v>梅桂斌</v>
      </c>
      <c r="BS477">
        <f>VLOOKUP($B477,[1]高一上!$B:$W,9,0)</f>
        <v>54.5</v>
      </c>
      <c r="BT477" t="str">
        <f>VLOOKUP($B477,[1]高一上!$B:$W,10,0)</f>
        <v>尹英娇</v>
      </c>
      <c r="BU477">
        <f>VLOOKUP($B477,[1]高一上!$B:$W,17,0)</f>
        <v>62</v>
      </c>
      <c r="BV477" t="str">
        <f>VLOOKUP($B477,[1]高一上!$B:$W,18,0)</f>
        <v>沙正芳</v>
      </c>
      <c r="BW477">
        <f>VLOOKUP($B477,[1]高一上!$B:$W,19,0)</f>
        <v>38</v>
      </c>
      <c r="BX477" t="str">
        <f>VLOOKUP($B477,[1]高一上!$B:$W,20,0)</f>
        <v>邓琪</v>
      </c>
      <c r="BY477">
        <f>VLOOKUP($B477,[1]高一上!$B:$W,21,0)</f>
        <v>38</v>
      </c>
      <c r="BZ477" t="str">
        <f>VLOOKUP($B477,[1]高一上!$B:$W,22,0)</f>
        <v>李树海</v>
      </c>
      <c r="CA477">
        <f>VLOOKUP($B477,[1]中考!$B:$N,5,0)</f>
        <v>113</v>
      </c>
      <c r="CB477">
        <f>VLOOKUP($B477,[1]中考!$B:$N,6,0)</f>
        <v>68</v>
      </c>
      <c r="CC477">
        <f>VLOOKUP($B477,[1]中考!$B:$N,7,0)</f>
        <v>104</v>
      </c>
      <c r="CD477">
        <f>VLOOKUP($B477,[1]中考!$B:$N,11,0)</f>
        <v>36</v>
      </c>
      <c r="CE477">
        <f>VLOOKUP($B477,[1]中考!$B:$N,12,0)</f>
        <v>24</v>
      </c>
      <c r="CF477">
        <f>VLOOKUP($B477,[1]中考!$B:$N,13,0)</f>
        <v>32</v>
      </c>
    </row>
    <row r="478" spans="1:84" x14ac:dyDescent="0.2">
      <c r="A478" s="9" t="s">
        <v>1551</v>
      </c>
      <c r="B478" s="1" t="s">
        <v>1552</v>
      </c>
      <c r="C478" s="1" t="s">
        <v>1510</v>
      </c>
      <c r="D478" s="1" t="s">
        <v>853</v>
      </c>
      <c r="E478" s="1" t="s">
        <v>1553</v>
      </c>
      <c r="F478" s="1">
        <v>420</v>
      </c>
      <c r="G478" s="1">
        <v>96</v>
      </c>
      <c r="H478" s="1" t="s">
        <v>402</v>
      </c>
      <c r="I478" s="1">
        <v>73</v>
      </c>
      <c r="J478" s="1" t="s">
        <v>111</v>
      </c>
      <c r="K478" s="1">
        <v>104</v>
      </c>
      <c r="L478" s="1" t="s">
        <v>982</v>
      </c>
      <c r="M478" s="1">
        <v>55.5</v>
      </c>
      <c r="N478" s="1" t="s">
        <v>1190</v>
      </c>
      <c r="O478" s="1">
        <v>49</v>
      </c>
      <c r="P478" s="1" t="s">
        <v>857</v>
      </c>
      <c r="Q478" s="1">
        <v>42</v>
      </c>
      <c r="R478" s="1" t="s">
        <v>1358</v>
      </c>
      <c r="S478">
        <f>VLOOKUP(B478,[1]高三上!$B:$R,6,0)</f>
        <v>96</v>
      </c>
      <c r="T478" t="str">
        <f>VLOOKUP(B478,[1]高三上!$B:$R,7,0)</f>
        <v>李志友</v>
      </c>
      <c r="U478">
        <f>VLOOKUP(B478,[1]高三上!$B:$R,8,0)</f>
        <v>52</v>
      </c>
      <c r="V478" t="str">
        <f>VLOOKUP(B478,[1]高三上!$B:$R,9,0)</f>
        <v>苏朗偏初</v>
      </c>
      <c r="W478">
        <f>VLOOKUP(B478,[1]高三上!$B:$R,10,0)</f>
        <v>89</v>
      </c>
      <c r="X478" t="str">
        <f>VLOOKUP(B478,[1]高三上!$B:$R,11,0)</f>
        <v>尹英娇</v>
      </c>
      <c r="Y478">
        <f>VLOOKUP(B478,[1]高三上!$B:$R,12,0)</f>
        <v>54.5</v>
      </c>
      <c r="Z478" t="str">
        <f>VLOOKUP(B478,[1]高三上!$B:$R,13,0)</f>
        <v>沙正芳</v>
      </c>
      <c r="AA478">
        <f>VLOOKUP(B478,[1]高三上!$B:$R,14,0)</f>
        <v>59</v>
      </c>
      <c r="AB478" t="str">
        <f>VLOOKUP(B478,[1]高三上!$B:$R,15,0)</f>
        <v>邓琪</v>
      </c>
      <c r="AC478">
        <f>VLOOKUP(B478,[1]高三上!$B:$R,16,0)</f>
        <v>27</v>
      </c>
      <c r="AD478" t="str">
        <f>VLOOKUP(B478,[1]高三上!$B:$R,17,0)</f>
        <v>金贵</v>
      </c>
      <c r="AE478" t="str">
        <f>VLOOKUP($B478,[1]高二下!$B:$R,6,0)</f>
        <v>84.0</v>
      </c>
      <c r="AF478" t="str">
        <f>VLOOKUP($B478,[1]高二下!$B:$R,7,0)</f>
        <v>李志友</v>
      </c>
      <c r="AG478" t="str">
        <f>VLOOKUP($B478,[1]高二下!$B:$R,8,0)</f>
        <v>58.0</v>
      </c>
      <c r="AH478" t="str">
        <f>VLOOKUP($B478,[1]高二下!$B:$R,9,0)</f>
        <v>苏朗偏初</v>
      </c>
      <c r="AI478" t="str">
        <f>VLOOKUP($B478,[1]高二下!$B:$R,10,0)</f>
        <v>102.0</v>
      </c>
      <c r="AJ478" t="str">
        <f>VLOOKUP($B478,[1]高二下!$B:$R,11,0)</f>
        <v>尹英娇</v>
      </c>
      <c r="AK478" t="str">
        <f>VLOOKUP($B478,[1]高二下!$B:$R,12,0)</f>
        <v>62.0</v>
      </c>
      <c r="AL478" t="str">
        <f>VLOOKUP($B478,[1]高二下!$B:$R,13,0)</f>
        <v>沙正芳</v>
      </c>
      <c r="AM478" t="str">
        <f>VLOOKUP($B478,[1]高二下!$B:$R,14,0)</f>
        <v>63.0</v>
      </c>
      <c r="AN478" t="str">
        <f>VLOOKUP($B478,[1]高二下!$B:$R,15,0)</f>
        <v>邓琪</v>
      </c>
      <c r="AO478" t="str">
        <f>VLOOKUP($B478,[1]高二下!$B:$R,16,0)</f>
        <v>68.0</v>
      </c>
      <c r="AP478" t="str">
        <f>VLOOKUP($B478,[1]高二下!$B:$R,17,0)</f>
        <v>李树海</v>
      </c>
      <c r="AQ478" t="e">
        <f>VLOOKUP($B478,[2]高二上!$B:$R,6,0)</f>
        <v>#N/A</v>
      </c>
      <c r="AR478" t="e">
        <f>VLOOKUP($B478,[2]高二上!$B:$R,7,0)</f>
        <v>#N/A</v>
      </c>
      <c r="AS478" t="e">
        <f>VLOOKUP($B478,[2]高二上!$B:$R,8,0)</f>
        <v>#N/A</v>
      </c>
      <c r="AT478" t="e">
        <f>VLOOKUP($B478,[2]高二上!$B:$R,9,0)</f>
        <v>#N/A</v>
      </c>
      <c r="AU478" t="e">
        <f>VLOOKUP($B478,[2]高二上!$B:$R,10,0)</f>
        <v>#N/A</v>
      </c>
      <c r="AV478" t="e">
        <f>VLOOKUP($B478,[2]高二上!$B:$R,11,0)</f>
        <v>#N/A</v>
      </c>
      <c r="AW478" t="e">
        <f>VLOOKUP($B478,[2]高二上!$B:$R,12,0)</f>
        <v>#N/A</v>
      </c>
      <c r="AX478" t="e">
        <f>VLOOKUP($B478,[2]高二上!$B:$R,13,0)</f>
        <v>#N/A</v>
      </c>
      <c r="AY478" t="e">
        <f>VLOOKUP($B478,[2]高二上!$B:$R,14,0)</f>
        <v>#N/A</v>
      </c>
      <c r="AZ478" t="e">
        <f>VLOOKUP($B478,[2]高二上!$B:$R,15,0)</f>
        <v>#N/A</v>
      </c>
      <c r="BA478" t="e">
        <f>VLOOKUP($B478,[2]高二上!$B:$R,16,0)</f>
        <v>#N/A</v>
      </c>
      <c r="BB478" t="e">
        <f>VLOOKUP($B478,[2]高二上!$B:$R,17,0)</f>
        <v>#N/A</v>
      </c>
      <c r="BC478">
        <f>VLOOKUP($B478,[1]高一下!$B:$R,6,0)</f>
        <v>85</v>
      </c>
      <c r="BD478" t="str">
        <f>VLOOKUP($B478,[1]高一下!$B:$R,7,0)</f>
        <v>李志友</v>
      </c>
      <c r="BE478">
        <f>VLOOKUP($B478,[1]高一下!$B:$R,8,0)</f>
        <v>70</v>
      </c>
      <c r="BF478" t="str">
        <f>VLOOKUP($B478,[1]高一下!$B:$R,9,0)</f>
        <v>梅桂斌</v>
      </c>
      <c r="BG478">
        <f>VLOOKUP($B478,[1]高一下!$B:$R,10,0)</f>
        <v>78.5</v>
      </c>
      <c r="BH478" t="str">
        <f>VLOOKUP($B478,[1]高一下!$B:$R,11,0)</f>
        <v>尹英娇</v>
      </c>
      <c r="BI478">
        <f>VLOOKUP($B478,[1]高一下!$B:$R,12,0)</f>
        <v>56</v>
      </c>
      <c r="BJ478" t="str">
        <f>VLOOKUP($B478,[1]高一下!$B:$R,13,0)</f>
        <v>李华</v>
      </c>
      <c r="BK478">
        <f>VLOOKUP($B478,[1]高一下!$B:$R,14,0)</f>
        <v>55</v>
      </c>
      <c r="BL478" t="str">
        <f>VLOOKUP($B478,[1]高一下!$B:$R,15,0)</f>
        <v>邓琪</v>
      </c>
      <c r="BM478">
        <f>VLOOKUP($B478,[1]高一下!$B:$R,16,0)</f>
        <v>76</v>
      </c>
      <c r="BN478" t="str">
        <f>VLOOKUP($B478,[1]高一下!$B:$R,17,0)</f>
        <v>李树海</v>
      </c>
      <c r="BO478">
        <f>VLOOKUP($B478,[1]高一上!$B:$W,5,0)</f>
        <v>76</v>
      </c>
      <c r="BP478" t="str">
        <f>VLOOKUP($B478,[1]高一上!$B:$W,6,0)</f>
        <v>李志友</v>
      </c>
      <c r="BQ478">
        <f>VLOOKUP($B478,[1]高一上!$B:$W,7,0)</f>
        <v>36</v>
      </c>
      <c r="BR478" t="str">
        <f>VLOOKUP($B478,[1]高一上!$B:$W,8,0)</f>
        <v>梅桂斌</v>
      </c>
      <c r="BS478">
        <f>VLOOKUP($B478,[1]高一上!$B:$W,9,0)</f>
        <v>82.5</v>
      </c>
      <c r="BT478" t="str">
        <f>VLOOKUP($B478,[1]高一上!$B:$W,10,0)</f>
        <v>尹英娇</v>
      </c>
      <c r="BU478">
        <f>VLOOKUP($B478,[1]高一上!$B:$W,17,0)</f>
        <v>56</v>
      </c>
      <c r="BV478" t="str">
        <f>VLOOKUP($B478,[1]高一上!$B:$W,18,0)</f>
        <v>沙正芳</v>
      </c>
      <c r="BW478">
        <f>VLOOKUP($B478,[1]高一上!$B:$W,19,0)</f>
        <v>62</v>
      </c>
      <c r="BX478" t="str">
        <f>VLOOKUP($B478,[1]高一上!$B:$W,20,0)</f>
        <v>邓琪</v>
      </c>
      <c r="BY478">
        <f>VLOOKUP($B478,[1]高一上!$B:$W,21,0)</f>
        <v>62</v>
      </c>
      <c r="BZ478" t="str">
        <f>VLOOKUP($B478,[1]高一上!$B:$W,22,0)</f>
        <v>李树海</v>
      </c>
      <c r="CA478">
        <f>VLOOKUP($B478,[1]中考!$B:$N,5,0)</f>
        <v>100</v>
      </c>
      <c r="CB478">
        <f>VLOOKUP($B478,[1]中考!$B:$N,6,0)</f>
        <v>84</v>
      </c>
      <c r="CC478">
        <f>VLOOKUP($B478,[1]中考!$B:$N,7,0)</f>
        <v>111</v>
      </c>
      <c r="CD478">
        <f>VLOOKUP($B478,[1]中考!$B:$N,11,0)</f>
        <v>32</v>
      </c>
      <c r="CE478">
        <f>VLOOKUP($B478,[1]中考!$B:$N,12,0)</f>
        <v>30</v>
      </c>
      <c r="CF478">
        <f>VLOOKUP($B478,[1]中考!$B:$N,13,0)</f>
        <v>41</v>
      </c>
    </row>
    <row r="479" spans="1:84" x14ac:dyDescent="0.2">
      <c r="A479" s="9" t="s">
        <v>1554</v>
      </c>
      <c r="B479" s="9" t="s">
        <v>1555</v>
      </c>
      <c r="C479" s="1" t="s">
        <v>1510</v>
      </c>
      <c r="D479" s="1" t="s">
        <v>853</v>
      </c>
      <c r="E479" s="1" t="s">
        <v>1556</v>
      </c>
      <c r="F479" s="1">
        <v>411</v>
      </c>
      <c r="G479" s="1">
        <v>119</v>
      </c>
      <c r="H479" s="1" t="s">
        <v>402</v>
      </c>
      <c r="I479" s="1">
        <v>17</v>
      </c>
      <c r="J479" s="1" t="s">
        <v>111</v>
      </c>
      <c r="K479" s="1">
        <v>99</v>
      </c>
      <c r="L479" s="1" t="s">
        <v>982</v>
      </c>
      <c r="M479" s="1">
        <v>73.5</v>
      </c>
      <c r="N479" s="1" t="s">
        <v>1190</v>
      </c>
      <c r="O479" s="1">
        <v>63</v>
      </c>
      <c r="P479" s="1" t="s">
        <v>857</v>
      </c>
      <c r="Q479" s="1">
        <v>39</v>
      </c>
      <c r="R479" s="1" t="s">
        <v>1358</v>
      </c>
      <c r="S479" s="11">
        <v>0</v>
      </c>
      <c r="T479" s="11" t="s">
        <v>402</v>
      </c>
      <c r="U479" s="11">
        <v>0</v>
      </c>
      <c r="V479" s="11" t="s">
        <v>111</v>
      </c>
      <c r="W479" s="11">
        <v>0</v>
      </c>
      <c r="X479" s="11" t="s">
        <v>982</v>
      </c>
      <c r="Y479" s="11">
        <v>0</v>
      </c>
      <c r="Z479" s="11" t="s">
        <v>1190</v>
      </c>
      <c r="AA479" s="11">
        <v>0</v>
      </c>
      <c r="AB479" s="11" t="s">
        <v>857</v>
      </c>
      <c r="AC479" s="11">
        <v>0</v>
      </c>
      <c r="AD479" s="11" t="s">
        <v>1358</v>
      </c>
      <c r="AE479">
        <v>0</v>
      </c>
      <c r="AF479" t="str">
        <f>VLOOKUP($B479,[1]高二下!$B:$R,7,0)</f>
        <v>李志友</v>
      </c>
      <c r="AG479">
        <v>0</v>
      </c>
      <c r="AH479" t="str">
        <f>VLOOKUP($B479,[1]高二下!$B:$R,9,0)</f>
        <v>苏朗偏初</v>
      </c>
      <c r="AI479">
        <v>0</v>
      </c>
      <c r="AJ479" t="str">
        <f>VLOOKUP($B479,[1]高二下!$B:$R,11,0)</f>
        <v>尹英娇</v>
      </c>
      <c r="AK479">
        <v>0</v>
      </c>
      <c r="AL479" t="str">
        <f>VLOOKUP($B479,[1]高二下!$B:$R,13,0)</f>
        <v>沙正芳</v>
      </c>
      <c r="AM479">
        <v>0</v>
      </c>
      <c r="AN479" t="str">
        <f>VLOOKUP($B479,[1]高二下!$B:$R,15,0)</f>
        <v>邓琪</v>
      </c>
      <c r="AO479">
        <v>0</v>
      </c>
      <c r="AP479" t="str">
        <f>VLOOKUP($B479,[1]高二下!$B:$R,17,0)</f>
        <v>李树海</v>
      </c>
      <c r="AQ479" t="e">
        <f>VLOOKUP($B479,[2]高二上!$B:$R,6,0)</f>
        <v>#N/A</v>
      </c>
      <c r="AR479" t="e">
        <f>VLOOKUP($B479,[2]高二上!$B:$R,7,0)</f>
        <v>#N/A</v>
      </c>
      <c r="AS479" t="e">
        <f>VLOOKUP($B479,[2]高二上!$B:$R,8,0)</f>
        <v>#N/A</v>
      </c>
      <c r="AT479" t="e">
        <f>VLOOKUP($B479,[2]高二上!$B:$R,9,0)</f>
        <v>#N/A</v>
      </c>
      <c r="AU479" t="e">
        <f>VLOOKUP($B479,[2]高二上!$B:$R,10,0)</f>
        <v>#N/A</v>
      </c>
      <c r="AV479" t="e">
        <f>VLOOKUP($B479,[2]高二上!$B:$R,11,0)</f>
        <v>#N/A</v>
      </c>
      <c r="AW479" t="e">
        <f>VLOOKUP($B479,[2]高二上!$B:$R,12,0)</f>
        <v>#N/A</v>
      </c>
      <c r="AX479" t="e">
        <f>VLOOKUP($B479,[2]高二上!$B:$R,13,0)</f>
        <v>#N/A</v>
      </c>
      <c r="AY479" t="e">
        <f>VLOOKUP($B479,[2]高二上!$B:$R,14,0)</f>
        <v>#N/A</v>
      </c>
      <c r="AZ479" t="e">
        <f>VLOOKUP($B479,[2]高二上!$B:$R,15,0)</f>
        <v>#N/A</v>
      </c>
      <c r="BA479" t="e">
        <f>VLOOKUP($B479,[2]高二上!$B:$R,16,0)</f>
        <v>#N/A</v>
      </c>
      <c r="BB479" t="e">
        <f>VLOOKUP($B479,[2]高二上!$B:$R,17,0)</f>
        <v>#N/A</v>
      </c>
      <c r="BC479">
        <f>VLOOKUP($B479,[1]高一下!$B:$R,6,0)</f>
        <v>97</v>
      </c>
      <c r="BD479" t="str">
        <f>VLOOKUP($B479,[1]高一下!$B:$R,7,0)</f>
        <v>李志友</v>
      </c>
      <c r="BE479">
        <f>VLOOKUP($B479,[1]高一下!$B:$R,8,0)</f>
        <v>50</v>
      </c>
      <c r="BF479" t="str">
        <f>VLOOKUP($B479,[1]高一下!$B:$R,9,0)</f>
        <v>梅桂斌</v>
      </c>
      <c r="BG479">
        <f>VLOOKUP($B479,[1]高一下!$B:$R,10,0)</f>
        <v>89</v>
      </c>
      <c r="BH479" t="str">
        <f>VLOOKUP($B479,[1]高一下!$B:$R,11,0)</f>
        <v>尹英娇</v>
      </c>
      <c r="BI479">
        <f>VLOOKUP($B479,[1]高一下!$B:$R,12,0)</f>
        <v>63</v>
      </c>
      <c r="BJ479" t="str">
        <f>VLOOKUP($B479,[1]高一下!$B:$R,13,0)</f>
        <v>李华</v>
      </c>
      <c r="BK479">
        <f>VLOOKUP($B479,[1]高一下!$B:$R,14,0)</f>
        <v>65</v>
      </c>
      <c r="BL479" t="str">
        <f>VLOOKUP($B479,[1]高一下!$B:$R,15,0)</f>
        <v>邓琪</v>
      </c>
      <c r="BM479">
        <f>VLOOKUP($B479,[1]高一下!$B:$R,16,0)</f>
        <v>68</v>
      </c>
      <c r="BN479" t="str">
        <f>VLOOKUP($B479,[1]高一下!$B:$R,17,0)</f>
        <v>李树海</v>
      </c>
      <c r="BO479">
        <f>VLOOKUP($B479,[1]高一上!$B:$W,5,0)</f>
        <v>96.5</v>
      </c>
      <c r="BP479" t="str">
        <f>VLOOKUP($B479,[1]高一上!$B:$W,6,0)</f>
        <v>刘玲君</v>
      </c>
      <c r="BQ479">
        <f>VLOOKUP($B479,[1]高一上!$B:$W,7,0)</f>
        <v>45</v>
      </c>
      <c r="BR479" t="str">
        <f>VLOOKUP($B479,[1]高一上!$B:$W,8,0)</f>
        <v>陈强</v>
      </c>
      <c r="BS479">
        <f>VLOOKUP($B479,[1]高一上!$B:$W,9,0)</f>
        <v>98.5</v>
      </c>
      <c r="BT479" t="str">
        <f>VLOOKUP($B479,[1]高一上!$B:$W,10,0)</f>
        <v>尹英娇</v>
      </c>
      <c r="BU479">
        <f>VLOOKUP($B479,[1]高一上!$B:$W,17,0)</f>
        <v>64</v>
      </c>
      <c r="BV479" t="str">
        <f>VLOOKUP($B479,[1]高一上!$B:$W,18,0)</f>
        <v>李华</v>
      </c>
      <c r="BW479">
        <f>VLOOKUP($B479,[1]高一上!$B:$W,19,0)</f>
        <v>51</v>
      </c>
      <c r="BX479" t="str">
        <f>VLOOKUP($B479,[1]高一上!$B:$W,20,0)</f>
        <v>沙华莺</v>
      </c>
      <c r="BY479">
        <f>VLOOKUP($B479,[1]高一上!$B:$W,21,0)</f>
        <v>51</v>
      </c>
      <c r="BZ479" t="str">
        <f>VLOOKUP($B479,[1]高一上!$B:$W,22,0)</f>
        <v>骆泽群</v>
      </c>
      <c r="CA479">
        <f>VLOOKUP($B479,[1]中考!$B:$N,5,0)</f>
        <v>119</v>
      </c>
      <c r="CB479">
        <f>VLOOKUP($B479,[1]中考!$B:$N,6,0)</f>
        <v>101</v>
      </c>
      <c r="CC479">
        <f>VLOOKUP($B479,[1]中考!$B:$N,7,0)</f>
        <v>133</v>
      </c>
      <c r="CD479">
        <f>VLOOKUP($B479,[1]中考!$B:$N,11,0)</f>
        <v>32</v>
      </c>
      <c r="CE479">
        <f>VLOOKUP($B479,[1]中考!$B:$N,12,0)</f>
        <v>39</v>
      </c>
      <c r="CF479">
        <f>VLOOKUP($B479,[1]中考!$B:$N,13,0)</f>
        <v>44</v>
      </c>
    </row>
    <row r="480" spans="1:84" x14ac:dyDescent="0.2">
      <c r="A480" s="9" t="s">
        <v>1557</v>
      </c>
      <c r="B480" s="9" t="s">
        <v>1558</v>
      </c>
      <c r="C480" s="1" t="s">
        <v>1510</v>
      </c>
      <c r="D480" s="1" t="s">
        <v>853</v>
      </c>
      <c r="E480" s="1" t="s">
        <v>1559</v>
      </c>
      <c r="F480" s="1">
        <v>409</v>
      </c>
      <c r="G480" s="1">
        <v>92</v>
      </c>
      <c r="H480" s="1" t="s">
        <v>402</v>
      </c>
      <c r="I480" s="1">
        <v>84</v>
      </c>
      <c r="J480" s="1" t="s">
        <v>111</v>
      </c>
      <c r="K480" s="1">
        <v>81</v>
      </c>
      <c r="L480" s="1" t="s">
        <v>982</v>
      </c>
      <c r="M480" s="1">
        <v>58</v>
      </c>
      <c r="N480" s="1" t="s">
        <v>1190</v>
      </c>
      <c r="O480" s="1">
        <v>50</v>
      </c>
      <c r="P480" s="1" t="s">
        <v>857</v>
      </c>
      <c r="Q480" s="1">
        <v>44</v>
      </c>
      <c r="R480" s="1" t="s">
        <v>1358</v>
      </c>
      <c r="S480">
        <f>VLOOKUP(B480,[1]高三上!$B:$R,6,0)</f>
        <v>82</v>
      </c>
      <c r="T480" t="str">
        <f>VLOOKUP(B480,[1]高三上!$B:$R,7,0)</f>
        <v>李志友</v>
      </c>
      <c r="U480">
        <f>VLOOKUP(B480,[1]高三上!$B:$R,8,0)</f>
        <v>73</v>
      </c>
      <c r="V480" t="str">
        <f>VLOOKUP(B480,[1]高三上!$B:$R,9,0)</f>
        <v>苏朗偏初</v>
      </c>
      <c r="W480">
        <f>VLOOKUP(B480,[1]高三上!$B:$R,10,0)</f>
        <v>82.5</v>
      </c>
      <c r="X480" t="str">
        <f>VLOOKUP(B480,[1]高三上!$B:$R,11,0)</f>
        <v>尹英娇</v>
      </c>
      <c r="Y480">
        <f>VLOOKUP(B480,[1]高三上!$B:$R,12,0)</f>
        <v>59.5</v>
      </c>
      <c r="Z480" t="str">
        <f>VLOOKUP(B480,[1]高三上!$B:$R,13,0)</f>
        <v>沙正芳</v>
      </c>
      <c r="AA480">
        <f>VLOOKUP(B480,[1]高三上!$B:$R,14,0)</f>
        <v>60</v>
      </c>
      <c r="AB480" t="str">
        <f>VLOOKUP(B480,[1]高三上!$B:$R,15,0)</f>
        <v>邓琪</v>
      </c>
      <c r="AC480">
        <f>VLOOKUP(B480,[1]高三上!$B:$R,16,0)</f>
        <v>53</v>
      </c>
      <c r="AD480" t="str">
        <f>VLOOKUP(B480,[1]高三上!$B:$R,17,0)</f>
        <v>金贵</v>
      </c>
      <c r="AE480" t="str">
        <f>VLOOKUP($B480,[1]高二下!$B:$R,6,0)</f>
        <v>78.0</v>
      </c>
      <c r="AF480" t="str">
        <f>VLOOKUP($B480,[1]高二下!$B:$R,7,0)</f>
        <v>李志友</v>
      </c>
      <c r="AG480" t="str">
        <f>VLOOKUP($B480,[1]高二下!$B:$R,8,0)</f>
        <v>80.0</v>
      </c>
      <c r="AH480" t="str">
        <f>VLOOKUP($B480,[1]高二下!$B:$R,9,0)</f>
        <v>苏朗偏初</v>
      </c>
      <c r="AI480" t="str">
        <f>VLOOKUP($B480,[1]高二下!$B:$R,10,0)</f>
        <v>94.5</v>
      </c>
      <c r="AJ480" t="str">
        <f>VLOOKUP($B480,[1]高二下!$B:$R,11,0)</f>
        <v>尹英娇</v>
      </c>
      <c r="AK480" t="str">
        <f>VLOOKUP($B480,[1]高二下!$B:$R,12,0)</f>
        <v>67.0</v>
      </c>
      <c r="AL480" t="str">
        <f>VLOOKUP($B480,[1]高二下!$B:$R,13,0)</f>
        <v>沙正芳</v>
      </c>
      <c r="AM480" t="str">
        <f>VLOOKUP($B480,[1]高二下!$B:$R,14,0)</f>
        <v>64.0</v>
      </c>
      <c r="AN480" t="str">
        <f>VLOOKUP($B480,[1]高二下!$B:$R,15,0)</f>
        <v>邓琪</v>
      </c>
      <c r="AO480" t="str">
        <f>VLOOKUP($B480,[1]高二下!$B:$R,16,0)</f>
        <v>71.0</v>
      </c>
      <c r="AP480" t="str">
        <f>VLOOKUP($B480,[1]高二下!$B:$R,17,0)</f>
        <v>李树海</v>
      </c>
      <c r="AQ480" t="e">
        <f>VLOOKUP($B480,[2]高二上!$B:$R,6,0)</f>
        <v>#N/A</v>
      </c>
      <c r="AR480" t="e">
        <f>VLOOKUP($B480,[2]高二上!$B:$R,7,0)</f>
        <v>#N/A</v>
      </c>
      <c r="AS480" t="e">
        <f>VLOOKUP($B480,[2]高二上!$B:$R,8,0)</f>
        <v>#N/A</v>
      </c>
      <c r="AT480" t="e">
        <f>VLOOKUP($B480,[2]高二上!$B:$R,9,0)</f>
        <v>#N/A</v>
      </c>
      <c r="AU480" t="e">
        <f>VLOOKUP($B480,[2]高二上!$B:$R,10,0)</f>
        <v>#N/A</v>
      </c>
      <c r="AV480" t="e">
        <f>VLOOKUP($B480,[2]高二上!$B:$R,11,0)</f>
        <v>#N/A</v>
      </c>
      <c r="AW480" t="e">
        <f>VLOOKUP($B480,[2]高二上!$B:$R,12,0)</f>
        <v>#N/A</v>
      </c>
      <c r="AX480" t="e">
        <f>VLOOKUP($B480,[2]高二上!$B:$R,13,0)</f>
        <v>#N/A</v>
      </c>
      <c r="AY480" t="e">
        <f>VLOOKUP($B480,[2]高二上!$B:$R,14,0)</f>
        <v>#N/A</v>
      </c>
      <c r="AZ480" t="e">
        <f>VLOOKUP($B480,[2]高二上!$B:$R,15,0)</f>
        <v>#N/A</v>
      </c>
      <c r="BA480" t="e">
        <f>VLOOKUP($B480,[2]高二上!$B:$R,16,0)</f>
        <v>#N/A</v>
      </c>
      <c r="BB480" t="e">
        <f>VLOOKUP($B480,[2]高二上!$B:$R,17,0)</f>
        <v>#N/A</v>
      </c>
      <c r="BC480">
        <f>VLOOKUP($B480,[1]高一下!$B:$R,6,0)</f>
        <v>79</v>
      </c>
      <c r="BD480" t="str">
        <f>VLOOKUP($B480,[1]高一下!$B:$R,7,0)</f>
        <v>李志友</v>
      </c>
      <c r="BE480">
        <f>VLOOKUP($B480,[1]高一下!$B:$R,8,0)</f>
        <v>75</v>
      </c>
      <c r="BF480" t="str">
        <f>VLOOKUP($B480,[1]高一下!$B:$R,9,0)</f>
        <v>梅桂斌</v>
      </c>
      <c r="BG480">
        <f>VLOOKUP($B480,[1]高一下!$B:$R,10,0)</f>
        <v>74.5</v>
      </c>
      <c r="BH480" t="str">
        <f>VLOOKUP($B480,[1]高一下!$B:$R,11,0)</f>
        <v>尹英娇</v>
      </c>
      <c r="BI480">
        <f>VLOOKUP($B480,[1]高一下!$B:$R,12,0)</f>
        <v>62</v>
      </c>
      <c r="BJ480" t="str">
        <f>VLOOKUP($B480,[1]高一下!$B:$R,13,0)</f>
        <v>李华</v>
      </c>
      <c r="BK480">
        <f>VLOOKUP($B480,[1]高一下!$B:$R,14,0)</f>
        <v>64</v>
      </c>
      <c r="BL480" t="str">
        <f>VLOOKUP($B480,[1]高一下!$B:$R,15,0)</f>
        <v>邓琪</v>
      </c>
      <c r="BM480">
        <f>VLOOKUP($B480,[1]高一下!$B:$R,16,0)</f>
        <v>71</v>
      </c>
      <c r="BN480" t="str">
        <f>VLOOKUP($B480,[1]高一下!$B:$R,17,0)</f>
        <v>李树海</v>
      </c>
      <c r="BO480">
        <f>VLOOKUP($B480,[1]高一上!$B:$W,5,0)</f>
        <v>75</v>
      </c>
      <c r="BP480" t="str">
        <f>VLOOKUP($B480,[1]高一上!$B:$W,6,0)</f>
        <v>李志友</v>
      </c>
      <c r="BQ480">
        <f>VLOOKUP($B480,[1]高一上!$B:$W,7,0)</f>
        <v>61</v>
      </c>
      <c r="BR480" t="str">
        <f>VLOOKUP($B480,[1]高一上!$B:$W,8,0)</f>
        <v>梅桂斌</v>
      </c>
      <c r="BS480">
        <f>VLOOKUP($B480,[1]高一上!$B:$W,9,0)</f>
        <v>75</v>
      </c>
      <c r="BT480" t="str">
        <f>VLOOKUP($B480,[1]高一上!$B:$W,10,0)</f>
        <v>尹英娇</v>
      </c>
      <c r="BU480">
        <f>VLOOKUP($B480,[1]高一上!$B:$W,17,0)</f>
        <v>46</v>
      </c>
      <c r="BV480" t="str">
        <f>VLOOKUP($B480,[1]高一上!$B:$W,18,0)</f>
        <v>沙正芳</v>
      </c>
      <c r="BW480">
        <f>VLOOKUP($B480,[1]高一上!$B:$W,19,0)</f>
        <v>71</v>
      </c>
      <c r="BX480" t="str">
        <f>VLOOKUP($B480,[1]高一上!$B:$W,20,0)</f>
        <v>邓琪</v>
      </c>
      <c r="BY480">
        <f>VLOOKUP($B480,[1]高一上!$B:$W,21,0)</f>
        <v>71</v>
      </c>
      <c r="BZ480" t="str">
        <f>VLOOKUP($B480,[1]高一上!$B:$W,22,0)</f>
        <v>李树海</v>
      </c>
      <c r="CA480">
        <f>VLOOKUP($B480,[1]中考!$B:$N,5,0)</f>
        <v>0</v>
      </c>
      <c r="CB480">
        <f>VLOOKUP($B480,[1]中考!$B:$N,6,0)</f>
        <v>0</v>
      </c>
      <c r="CC480">
        <f>VLOOKUP($B480,[1]中考!$B:$N,7,0)</f>
        <v>0</v>
      </c>
      <c r="CD480">
        <f>VLOOKUP($B480,[1]中考!$B:$N,11,0)</f>
        <v>0</v>
      </c>
      <c r="CE480">
        <f>VLOOKUP($B480,[1]中考!$B:$N,12,0)</f>
        <v>0</v>
      </c>
      <c r="CF480">
        <f>VLOOKUP($B480,[1]中考!$B:$N,13,0)</f>
        <v>0</v>
      </c>
    </row>
    <row r="481" spans="1:84" x14ac:dyDescent="0.2">
      <c r="A481" s="9" t="s">
        <v>1560</v>
      </c>
      <c r="B481" s="9" t="s">
        <v>1561</v>
      </c>
      <c r="C481" s="1" t="s">
        <v>1510</v>
      </c>
      <c r="D481" s="1" t="s">
        <v>853</v>
      </c>
      <c r="E481" s="1" t="s">
        <v>1562</v>
      </c>
      <c r="F481" s="1">
        <v>406</v>
      </c>
      <c r="G481" s="1">
        <v>97</v>
      </c>
      <c r="H481" s="1" t="s">
        <v>402</v>
      </c>
      <c r="I481" s="1">
        <v>77</v>
      </c>
      <c r="J481" s="1" t="s">
        <v>111</v>
      </c>
      <c r="K481" s="1">
        <v>43</v>
      </c>
      <c r="L481" s="1" t="s">
        <v>982</v>
      </c>
      <c r="M481" s="1">
        <v>71</v>
      </c>
      <c r="N481" s="1" t="s">
        <v>1190</v>
      </c>
      <c r="O481" s="1">
        <v>63</v>
      </c>
      <c r="P481" s="1" t="s">
        <v>857</v>
      </c>
      <c r="Q481" s="1">
        <v>54</v>
      </c>
      <c r="R481" s="1" t="s">
        <v>1358</v>
      </c>
      <c r="S481">
        <f>VLOOKUP(B481,[1]高三上!$B:$R,6,0)</f>
        <v>101.5</v>
      </c>
      <c r="T481" t="str">
        <f>VLOOKUP(B481,[1]高三上!$B:$R,7,0)</f>
        <v>李志友</v>
      </c>
      <c r="U481">
        <f>VLOOKUP(B481,[1]高三上!$B:$R,8,0)</f>
        <v>83</v>
      </c>
      <c r="V481" t="str">
        <f>VLOOKUP(B481,[1]高三上!$B:$R,9,0)</f>
        <v>苏朗偏初</v>
      </c>
      <c r="W481">
        <f>VLOOKUP(B481,[1]高三上!$B:$R,10,0)</f>
        <v>40.5</v>
      </c>
      <c r="X481" t="str">
        <f>VLOOKUP(B481,[1]高三上!$B:$R,11,0)</f>
        <v>尹英娇</v>
      </c>
      <c r="Y481">
        <f>VLOOKUP(B481,[1]高三上!$B:$R,12,0)</f>
        <v>62.5</v>
      </c>
      <c r="Z481" t="str">
        <f>VLOOKUP(B481,[1]高三上!$B:$R,13,0)</f>
        <v>沙正芳</v>
      </c>
      <c r="AA481">
        <f>VLOOKUP(B481,[1]高三上!$B:$R,14,0)</f>
        <v>64</v>
      </c>
      <c r="AB481" t="str">
        <f>VLOOKUP(B481,[1]高三上!$B:$R,15,0)</f>
        <v>邓琪</v>
      </c>
      <c r="AC481">
        <f>VLOOKUP(B481,[1]高三上!$B:$R,16,0)</f>
        <v>41</v>
      </c>
      <c r="AD481" t="str">
        <f>VLOOKUP(B481,[1]高三上!$B:$R,17,0)</f>
        <v>金贵</v>
      </c>
      <c r="AE481" t="str">
        <f>VLOOKUP($B481,[1]高二下!$B:$R,6,0)</f>
        <v>75.0</v>
      </c>
      <c r="AF481" t="str">
        <f>VLOOKUP($B481,[1]高二下!$B:$R,7,0)</f>
        <v>李志友</v>
      </c>
      <c r="AG481" t="str">
        <f>VLOOKUP($B481,[1]高二下!$B:$R,8,0)</f>
        <v>53.0</v>
      </c>
      <c r="AH481" t="str">
        <f>VLOOKUP($B481,[1]高二下!$B:$R,9,0)</f>
        <v>苏朗偏初</v>
      </c>
      <c r="AI481" t="str">
        <f>VLOOKUP($B481,[1]高二下!$B:$R,10,0)</f>
        <v>37.5</v>
      </c>
      <c r="AJ481" t="str">
        <f>VLOOKUP($B481,[1]高二下!$B:$R,11,0)</f>
        <v>尹英娇</v>
      </c>
      <c r="AK481" t="str">
        <f>VLOOKUP($B481,[1]高二下!$B:$R,12,0)</f>
        <v>84.0</v>
      </c>
      <c r="AL481" t="str">
        <f>VLOOKUP($B481,[1]高二下!$B:$R,13,0)</f>
        <v>沙正芳</v>
      </c>
      <c r="AM481" t="str">
        <f>VLOOKUP($B481,[1]高二下!$B:$R,14,0)</f>
        <v>61.0</v>
      </c>
      <c r="AN481" t="str">
        <f>VLOOKUP($B481,[1]高二下!$B:$R,15,0)</f>
        <v>邓琪</v>
      </c>
      <c r="AO481" t="str">
        <f>VLOOKUP($B481,[1]高二下!$B:$R,16,0)</f>
        <v>68.0</v>
      </c>
      <c r="AP481" t="str">
        <f>VLOOKUP($B481,[1]高二下!$B:$R,17,0)</f>
        <v>李树海</v>
      </c>
      <c r="AQ481" t="e">
        <f>VLOOKUP($B481,[2]高二上!$B:$R,6,0)</f>
        <v>#N/A</v>
      </c>
      <c r="AR481" t="e">
        <f>VLOOKUP($B481,[2]高二上!$B:$R,7,0)</f>
        <v>#N/A</v>
      </c>
      <c r="AS481" t="e">
        <f>VLOOKUP($B481,[2]高二上!$B:$R,8,0)</f>
        <v>#N/A</v>
      </c>
      <c r="AT481" t="e">
        <f>VLOOKUP($B481,[2]高二上!$B:$R,9,0)</f>
        <v>#N/A</v>
      </c>
      <c r="AU481" t="e">
        <f>VLOOKUP($B481,[2]高二上!$B:$R,10,0)</f>
        <v>#N/A</v>
      </c>
      <c r="AV481" t="e">
        <f>VLOOKUP($B481,[2]高二上!$B:$R,11,0)</f>
        <v>#N/A</v>
      </c>
      <c r="AW481" t="e">
        <f>VLOOKUP($B481,[2]高二上!$B:$R,12,0)</f>
        <v>#N/A</v>
      </c>
      <c r="AX481" t="e">
        <f>VLOOKUP($B481,[2]高二上!$B:$R,13,0)</f>
        <v>#N/A</v>
      </c>
      <c r="AY481" t="e">
        <f>VLOOKUP($B481,[2]高二上!$B:$R,14,0)</f>
        <v>#N/A</v>
      </c>
      <c r="AZ481" t="e">
        <f>VLOOKUP($B481,[2]高二上!$B:$R,15,0)</f>
        <v>#N/A</v>
      </c>
      <c r="BA481" t="e">
        <f>VLOOKUP($B481,[2]高二上!$B:$R,16,0)</f>
        <v>#N/A</v>
      </c>
      <c r="BB481" t="e">
        <f>VLOOKUP($B481,[2]高二上!$B:$R,17,0)</f>
        <v>#N/A</v>
      </c>
      <c r="BC481">
        <f>VLOOKUP($B481,[1]高一下!$B:$R,6,0)</f>
        <v>83</v>
      </c>
      <c r="BD481" t="str">
        <f>VLOOKUP($B481,[1]高一下!$B:$R,7,0)</f>
        <v>李志友</v>
      </c>
      <c r="BE481">
        <f>VLOOKUP($B481,[1]高一下!$B:$R,8,0)</f>
        <v>78</v>
      </c>
      <c r="BF481" t="str">
        <f>VLOOKUP($B481,[1]高一下!$B:$R,9,0)</f>
        <v>梅桂斌</v>
      </c>
      <c r="BG481">
        <f>VLOOKUP($B481,[1]高一下!$B:$R,10,0)</f>
        <v>27.5</v>
      </c>
      <c r="BH481" t="str">
        <f>VLOOKUP($B481,[1]高一下!$B:$R,11,0)</f>
        <v>尹英娇</v>
      </c>
      <c r="BI481">
        <f>VLOOKUP($B481,[1]高一下!$B:$R,12,0)</f>
        <v>67</v>
      </c>
      <c r="BJ481" t="str">
        <f>VLOOKUP($B481,[1]高一下!$B:$R,13,0)</f>
        <v>李华</v>
      </c>
      <c r="BK481">
        <f>VLOOKUP($B481,[1]高一下!$B:$R,14,0)</f>
        <v>67</v>
      </c>
      <c r="BL481" t="str">
        <f>VLOOKUP($B481,[1]高一下!$B:$R,15,0)</f>
        <v>邓琪</v>
      </c>
      <c r="BM481">
        <f>VLOOKUP($B481,[1]高一下!$B:$R,16,0)</f>
        <v>69</v>
      </c>
      <c r="BN481" t="str">
        <f>VLOOKUP($B481,[1]高一下!$B:$R,17,0)</f>
        <v>李树海</v>
      </c>
      <c r="BO481">
        <f>VLOOKUP($B481,[1]高一上!$B:$W,5,0)</f>
        <v>89.5</v>
      </c>
      <c r="BP481" t="str">
        <f>VLOOKUP($B481,[1]高一上!$B:$W,6,0)</f>
        <v>李志友</v>
      </c>
      <c r="BQ481">
        <f>VLOOKUP($B481,[1]高一上!$B:$W,7,0)</f>
        <v>56</v>
      </c>
      <c r="BR481" t="str">
        <f>VLOOKUP($B481,[1]高一上!$B:$W,8,0)</f>
        <v>梅桂斌</v>
      </c>
      <c r="BS481">
        <f>VLOOKUP($B481,[1]高一上!$B:$W,9,0)</f>
        <v>38.5</v>
      </c>
      <c r="BT481" t="str">
        <f>VLOOKUP($B481,[1]高一上!$B:$W,10,0)</f>
        <v>尹英娇</v>
      </c>
      <c r="BU481">
        <f>VLOOKUP($B481,[1]高一上!$B:$W,17,0)</f>
        <v>76</v>
      </c>
      <c r="BV481" t="str">
        <f>VLOOKUP($B481,[1]高一上!$B:$W,18,0)</f>
        <v>沙正芳</v>
      </c>
      <c r="BW481">
        <f>VLOOKUP($B481,[1]高一上!$B:$W,19,0)</f>
        <v>59</v>
      </c>
      <c r="BX481" t="str">
        <f>VLOOKUP($B481,[1]高一上!$B:$W,20,0)</f>
        <v>邓琪</v>
      </c>
      <c r="BY481">
        <f>VLOOKUP($B481,[1]高一上!$B:$W,21,0)</f>
        <v>59</v>
      </c>
      <c r="BZ481" t="str">
        <f>VLOOKUP($B481,[1]高一上!$B:$W,22,0)</f>
        <v>李树海</v>
      </c>
      <c r="CA481">
        <f>VLOOKUP($B481,[1]中考!$B:$N,5,0)</f>
        <v>97</v>
      </c>
      <c r="CB481">
        <f>VLOOKUP($B481,[1]中考!$B:$N,6,0)</f>
        <v>83</v>
      </c>
      <c r="CC481">
        <f>VLOOKUP($B481,[1]中考!$B:$N,7,0)</f>
        <v>55</v>
      </c>
      <c r="CD481">
        <f>VLOOKUP($B481,[1]中考!$B:$N,11,0)</f>
        <v>41</v>
      </c>
      <c r="CE481">
        <f>VLOOKUP($B481,[1]中考!$B:$N,12,0)</f>
        <v>28</v>
      </c>
      <c r="CF481">
        <f>VLOOKUP($B481,[1]中考!$B:$N,13,0)</f>
        <v>41</v>
      </c>
    </row>
    <row r="482" spans="1:84" x14ac:dyDescent="0.2">
      <c r="A482" s="9" t="s">
        <v>1563</v>
      </c>
      <c r="B482" s="9" t="s">
        <v>1564</v>
      </c>
      <c r="C482" s="1" t="s">
        <v>1510</v>
      </c>
      <c r="D482" s="1" t="s">
        <v>853</v>
      </c>
      <c r="E482" s="1" t="s">
        <v>1565</v>
      </c>
      <c r="F482" s="1">
        <v>404</v>
      </c>
      <c r="G482" s="1">
        <v>107</v>
      </c>
      <c r="H482" s="1" t="s">
        <v>402</v>
      </c>
      <c r="I482" s="1">
        <v>71</v>
      </c>
      <c r="J482" s="1" t="s">
        <v>111</v>
      </c>
      <c r="K482" s="1">
        <v>53</v>
      </c>
      <c r="L482" s="1" t="s">
        <v>982</v>
      </c>
      <c r="M482" s="1">
        <v>59.5</v>
      </c>
      <c r="N482" s="1" t="s">
        <v>1190</v>
      </c>
      <c r="O482" s="1">
        <v>63.5</v>
      </c>
      <c r="P482" s="1" t="s">
        <v>857</v>
      </c>
      <c r="Q482" s="1">
        <v>50</v>
      </c>
      <c r="R482" s="1" t="s">
        <v>1358</v>
      </c>
      <c r="S482" s="11">
        <v>0</v>
      </c>
      <c r="T482" s="11" t="str">
        <f>VLOOKUP(B482,[1]高三上!$B:$R,7,0)</f>
        <v>李志友</v>
      </c>
      <c r="U482" s="11">
        <v>0</v>
      </c>
      <c r="V482" s="11" t="str">
        <f>VLOOKUP(B482,[1]高三上!$B:$R,9,0)</f>
        <v>苏朗偏初</v>
      </c>
      <c r="W482" s="11">
        <v>0</v>
      </c>
      <c r="X482" s="11" t="str">
        <f>VLOOKUP(B482,[1]高三上!$B:$R,11,0)</f>
        <v>尹英娇</v>
      </c>
      <c r="Y482" s="11">
        <v>0</v>
      </c>
      <c r="Z482" s="11" t="str">
        <f>VLOOKUP(B482,[1]高三上!$B:$R,13,0)</f>
        <v>沙正芳</v>
      </c>
      <c r="AA482" s="11">
        <v>0</v>
      </c>
      <c r="AB482" s="11" t="str">
        <f>VLOOKUP(B482,[1]高三上!$B:$R,15,0)</f>
        <v>邓琪</v>
      </c>
      <c r="AC482" s="11">
        <v>0</v>
      </c>
      <c r="AD482" s="11" t="str">
        <f>VLOOKUP(B482,[1]高三上!$B:$R,17,0)</f>
        <v>金贵</v>
      </c>
      <c r="AE482">
        <v>0</v>
      </c>
      <c r="AF482" t="str">
        <f>VLOOKUP($B482,[1]高二下!$B:$R,7,0)</f>
        <v>李志友</v>
      </c>
      <c r="AG482">
        <v>0</v>
      </c>
      <c r="AH482" t="str">
        <f>VLOOKUP($B482,[1]高二下!$B:$R,9,0)</f>
        <v>苏朗偏初</v>
      </c>
      <c r="AI482">
        <v>0</v>
      </c>
      <c r="AJ482" t="str">
        <f>VLOOKUP($B482,[1]高二下!$B:$R,11,0)</f>
        <v>尹英娇</v>
      </c>
      <c r="AK482">
        <v>0</v>
      </c>
      <c r="AL482" t="str">
        <f>VLOOKUP($B482,[1]高二下!$B:$R,13,0)</f>
        <v>沙正芳</v>
      </c>
      <c r="AM482">
        <v>0</v>
      </c>
      <c r="AN482" t="str">
        <f>VLOOKUP($B482,[1]高二下!$B:$R,15,0)</f>
        <v>邓琪</v>
      </c>
      <c r="AO482">
        <v>0</v>
      </c>
      <c r="AP482" t="str">
        <f>VLOOKUP($B482,[1]高二下!$B:$R,17,0)</f>
        <v>李树海</v>
      </c>
      <c r="AQ482" t="e">
        <f>VLOOKUP($B482,[2]高二上!$B:$R,6,0)</f>
        <v>#N/A</v>
      </c>
      <c r="AR482" t="e">
        <f>VLOOKUP($B482,[2]高二上!$B:$R,7,0)</f>
        <v>#N/A</v>
      </c>
      <c r="AS482" t="e">
        <f>VLOOKUP($B482,[2]高二上!$B:$R,8,0)</f>
        <v>#N/A</v>
      </c>
      <c r="AT482" t="e">
        <f>VLOOKUP($B482,[2]高二上!$B:$R,9,0)</f>
        <v>#N/A</v>
      </c>
      <c r="AU482" t="e">
        <f>VLOOKUP($B482,[2]高二上!$B:$R,10,0)</f>
        <v>#N/A</v>
      </c>
      <c r="AV482" t="e">
        <f>VLOOKUP($B482,[2]高二上!$B:$R,11,0)</f>
        <v>#N/A</v>
      </c>
      <c r="AW482" t="e">
        <f>VLOOKUP($B482,[2]高二上!$B:$R,12,0)</f>
        <v>#N/A</v>
      </c>
      <c r="AX482" t="e">
        <f>VLOOKUP($B482,[2]高二上!$B:$R,13,0)</f>
        <v>#N/A</v>
      </c>
      <c r="AY482" t="e">
        <f>VLOOKUP($B482,[2]高二上!$B:$R,14,0)</f>
        <v>#N/A</v>
      </c>
      <c r="AZ482" t="e">
        <f>VLOOKUP($B482,[2]高二上!$B:$R,15,0)</f>
        <v>#N/A</v>
      </c>
      <c r="BA482" t="e">
        <f>VLOOKUP($B482,[2]高二上!$B:$R,16,0)</f>
        <v>#N/A</v>
      </c>
      <c r="BB482" t="e">
        <f>VLOOKUP($B482,[2]高二上!$B:$R,17,0)</f>
        <v>#N/A</v>
      </c>
      <c r="BC482">
        <f>VLOOKUP($B482,[1]高一下!$B:$R,6,0)</f>
        <v>99</v>
      </c>
      <c r="BD482" t="str">
        <f>VLOOKUP($B482,[1]高一下!$B:$R,7,0)</f>
        <v>李志友</v>
      </c>
      <c r="BE482">
        <f>VLOOKUP($B482,[1]高一下!$B:$R,8,0)</f>
        <v>75</v>
      </c>
      <c r="BF482" t="str">
        <f>VLOOKUP($B482,[1]高一下!$B:$R,9,0)</f>
        <v>梅桂斌</v>
      </c>
      <c r="BG482">
        <f>VLOOKUP($B482,[1]高一下!$B:$R,10,0)</f>
        <v>26</v>
      </c>
      <c r="BH482" t="str">
        <f>VLOOKUP($B482,[1]高一下!$B:$R,11,0)</f>
        <v>尹英娇</v>
      </c>
      <c r="BI482">
        <f>VLOOKUP($B482,[1]高一下!$B:$R,12,0)</f>
        <v>52</v>
      </c>
      <c r="BJ482" t="str">
        <f>VLOOKUP($B482,[1]高一下!$B:$R,13,0)</f>
        <v>李华</v>
      </c>
      <c r="BK482">
        <f>VLOOKUP($B482,[1]高一下!$B:$R,14,0)</f>
        <v>65</v>
      </c>
      <c r="BL482" t="str">
        <f>VLOOKUP($B482,[1]高一下!$B:$R,15,0)</f>
        <v>邓琪</v>
      </c>
      <c r="BM482">
        <f>VLOOKUP($B482,[1]高一下!$B:$R,16,0)</f>
        <v>59</v>
      </c>
      <c r="BN482" t="str">
        <f>VLOOKUP($B482,[1]高一下!$B:$R,17,0)</f>
        <v>李树海</v>
      </c>
      <c r="BO482">
        <f>VLOOKUP($B482,[1]高一上!$B:$W,5,0)</f>
        <v>70</v>
      </c>
      <c r="BP482" t="str">
        <f>VLOOKUP($B482,[1]高一上!$B:$W,6,0)</f>
        <v>龚霞</v>
      </c>
      <c r="BQ482">
        <f>VLOOKUP($B482,[1]高一上!$B:$W,7,0)</f>
        <v>81</v>
      </c>
      <c r="BR482" t="str">
        <f>VLOOKUP($B482,[1]高一上!$B:$W,8,0)</f>
        <v>扎拉</v>
      </c>
      <c r="BS482">
        <f>VLOOKUP($B482,[1]高一上!$B:$W,9,0)</f>
        <v>34</v>
      </c>
      <c r="BT482" t="str">
        <f>VLOOKUP($B482,[1]高一上!$B:$W,10,0)</f>
        <v>冷开艳</v>
      </c>
      <c r="BU482">
        <f>VLOOKUP($B482,[1]高一上!$B:$W,17,0)</f>
        <v>45.5</v>
      </c>
      <c r="BV482">
        <f>VLOOKUP($B482,[1]高一上!$B:$W,18,0)</f>
        <v>0</v>
      </c>
      <c r="BW482">
        <f>VLOOKUP($B482,[1]高一上!$B:$W,19,0)</f>
        <v>40</v>
      </c>
      <c r="BX482">
        <f>VLOOKUP($B482,[1]高一上!$B:$W,20,0)</f>
        <v>0</v>
      </c>
      <c r="BY482">
        <f>VLOOKUP($B482,[1]高一上!$B:$W,21,0)</f>
        <v>40</v>
      </c>
      <c r="BZ482">
        <f>VLOOKUP($B482,[1]高一上!$B:$W,22,0)</f>
        <v>0</v>
      </c>
      <c r="CA482">
        <f>VLOOKUP($B482,[1]中考!$B:$N,5,0)</f>
        <v>106</v>
      </c>
      <c r="CB482">
        <f>VLOOKUP($B482,[1]中考!$B:$N,6,0)</f>
        <v>101</v>
      </c>
      <c r="CC482">
        <f>VLOOKUP($B482,[1]中考!$B:$N,7,0)</f>
        <v>49</v>
      </c>
      <c r="CD482">
        <f>VLOOKUP($B482,[1]中考!$B:$N,11,0)</f>
        <v>37</v>
      </c>
      <c r="CE482">
        <f>VLOOKUP($B482,[1]中考!$B:$N,12,0)</f>
        <v>35</v>
      </c>
      <c r="CF482">
        <f>VLOOKUP($B482,[1]中考!$B:$N,13,0)</f>
        <v>42</v>
      </c>
    </row>
    <row r="483" spans="1:84" x14ac:dyDescent="0.2">
      <c r="A483" s="9" t="s">
        <v>1566</v>
      </c>
      <c r="B483" s="9" t="s">
        <v>1567</v>
      </c>
      <c r="C483" s="1" t="s">
        <v>1510</v>
      </c>
      <c r="D483" s="1" t="s">
        <v>853</v>
      </c>
      <c r="E483" s="1" t="s">
        <v>1568</v>
      </c>
      <c r="F483" s="1">
        <v>402</v>
      </c>
      <c r="G483" s="1">
        <v>91</v>
      </c>
      <c r="H483" s="1" t="s">
        <v>402</v>
      </c>
      <c r="I483" s="1">
        <v>75</v>
      </c>
      <c r="J483" s="1" t="s">
        <v>111</v>
      </c>
      <c r="K483" s="1">
        <v>89</v>
      </c>
      <c r="L483" s="1" t="s">
        <v>982</v>
      </c>
      <c r="M483" s="1">
        <v>51.5</v>
      </c>
      <c r="N483" s="1" t="s">
        <v>1190</v>
      </c>
      <c r="O483" s="1">
        <v>51</v>
      </c>
      <c r="P483" s="1" t="s">
        <v>857</v>
      </c>
      <c r="Q483" s="1">
        <v>35</v>
      </c>
      <c r="R483" s="1" t="s">
        <v>1358</v>
      </c>
      <c r="S483">
        <f>VLOOKUP(B483,[1]高三上!$B:$R,6,0)</f>
        <v>83.5</v>
      </c>
      <c r="T483" t="str">
        <f>VLOOKUP(B483,[1]高三上!$B:$R,7,0)</f>
        <v>李志友</v>
      </c>
      <c r="U483">
        <f>VLOOKUP(B483,[1]高三上!$B:$R,8,0)</f>
        <v>63</v>
      </c>
      <c r="V483" t="str">
        <f>VLOOKUP(B483,[1]高三上!$B:$R,9,0)</f>
        <v>苏朗偏初</v>
      </c>
      <c r="W483">
        <f>VLOOKUP(B483,[1]高三上!$B:$R,10,0)</f>
        <v>72</v>
      </c>
      <c r="X483" t="str">
        <f>VLOOKUP(B483,[1]高三上!$B:$R,11,0)</f>
        <v>尹英娇</v>
      </c>
      <c r="Y483">
        <f>VLOOKUP(B483,[1]高三上!$B:$R,12,0)</f>
        <v>53.5</v>
      </c>
      <c r="Z483" t="str">
        <f>VLOOKUP(B483,[1]高三上!$B:$R,13,0)</f>
        <v>沙正芳</v>
      </c>
      <c r="AA483">
        <f>VLOOKUP(B483,[1]高三上!$B:$R,14,0)</f>
        <v>61</v>
      </c>
      <c r="AB483" t="str">
        <f>VLOOKUP(B483,[1]高三上!$B:$R,15,0)</f>
        <v>邓琪</v>
      </c>
      <c r="AC483">
        <f>VLOOKUP(B483,[1]高三上!$B:$R,16,0)</f>
        <v>38</v>
      </c>
      <c r="AD483" t="str">
        <f>VLOOKUP(B483,[1]高三上!$B:$R,17,0)</f>
        <v>金贵</v>
      </c>
      <c r="AE483" t="str">
        <f>VLOOKUP($B483,[1]高二下!$B:$R,6,0)</f>
        <v>72.0</v>
      </c>
      <c r="AF483" t="str">
        <f>VLOOKUP($B483,[1]高二下!$B:$R,7,0)</f>
        <v>李志友</v>
      </c>
      <c r="AG483" t="str">
        <f>VLOOKUP($B483,[1]高二下!$B:$R,8,0)</f>
        <v>67.0</v>
      </c>
      <c r="AH483" t="str">
        <f>VLOOKUP($B483,[1]高二下!$B:$R,9,0)</f>
        <v>苏朗偏初</v>
      </c>
      <c r="AI483" t="str">
        <f>VLOOKUP($B483,[1]高二下!$B:$R,10,0)</f>
        <v>93.5</v>
      </c>
      <c r="AJ483" t="str">
        <f>VLOOKUP($B483,[1]高二下!$B:$R,11,0)</f>
        <v>尹英娇</v>
      </c>
      <c r="AK483" t="str">
        <f>VLOOKUP($B483,[1]高二下!$B:$R,12,0)</f>
        <v>71.0</v>
      </c>
      <c r="AL483" t="str">
        <f>VLOOKUP($B483,[1]高二下!$B:$R,13,0)</f>
        <v>沙正芳</v>
      </c>
      <c r="AM483" t="str">
        <f>VLOOKUP($B483,[1]高二下!$B:$R,14,0)</f>
        <v>65.0</v>
      </c>
      <c r="AN483" t="str">
        <f>VLOOKUP($B483,[1]高二下!$B:$R,15,0)</f>
        <v>邓琪</v>
      </c>
      <c r="AO483" t="str">
        <f>VLOOKUP($B483,[1]高二下!$B:$R,16,0)</f>
        <v>55.0</v>
      </c>
      <c r="AP483" t="str">
        <f>VLOOKUP($B483,[1]高二下!$B:$R,17,0)</f>
        <v>李树海</v>
      </c>
      <c r="AQ483" t="e">
        <f>VLOOKUP($B483,[2]高二上!$B:$R,6,0)</f>
        <v>#N/A</v>
      </c>
      <c r="AR483" t="e">
        <f>VLOOKUP($B483,[2]高二上!$B:$R,7,0)</f>
        <v>#N/A</v>
      </c>
      <c r="AS483" t="e">
        <f>VLOOKUP($B483,[2]高二上!$B:$R,8,0)</f>
        <v>#N/A</v>
      </c>
      <c r="AT483" t="e">
        <f>VLOOKUP($B483,[2]高二上!$B:$R,9,0)</f>
        <v>#N/A</v>
      </c>
      <c r="AU483" t="e">
        <f>VLOOKUP($B483,[2]高二上!$B:$R,10,0)</f>
        <v>#N/A</v>
      </c>
      <c r="AV483" t="e">
        <f>VLOOKUP($B483,[2]高二上!$B:$R,11,0)</f>
        <v>#N/A</v>
      </c>
      <c r="AW483" t="e">
        <f>VLOOKUP($B483,[2]高二上!$B:$R,12,0)</f>
        <v>#N/A</v>
      </c>
      <c r="AX483" t="e">
        <f>VLOOKUP($B483,[2]高二上!$B:$R,13,0)</f>
        <v>#N/A</v>
      </c>
      <c r="AY483" t="e">
        <f>VLOOKUP($B483,[2]高二上!$B:$R,14,0)</f>
        <v>#N/A</v>
      </c>
      <c r="AZ483" t="e">
        <f>VLOOKUP($B483,[2]高二上!$B:$R,15,0)</f>
        <v>#N/A</v>
      </c>
      <c r="BA483" t="e">
        <f>VLOOKUP($B483,[2]高二上!$B:$R,16,0)</f>
        <v>#N/A</v>
      </c>
      <c r="BB483" t="e">
        <f>VLOOKUP($B483,[2]高二上!$B:$R,17,0)</f>
        <v>#N/A</v>
      </c>
      <c r="BC483">
        <f>VLOOKUP($B483,[1]高一下!$B:$R,6,0)</f>
        <v>83</v>
      </c>
      <c r="BD483" t="str">
        <f>VLOOKUP($B483,[1]高一下!$B:$R,7,0)</f>
        <v>李志友</v>
      </c>
      <c r="BE483">
        <f>VLOOKUP($B483,[1]高一下!$B:$R,8,0)</f>
        <v>63</v>
      </c>
      <c r="BF483" t="str">
        <f>VLOOKUP($B483,[1]高一下!$B:$R,9,0)</f>
        <v>梅桂斌</v>
      </c>
      <c r="BG483">
        <f>VLOOKUP($B483,[1]高一下!$B:$R,10,0)</f>
        <v>51</v>
      </c>
      <c r="BH483" t="str">
        <f>VLOOKUP($B483,[1]高一下!$B:$R,11,0)</f>
        <v>尹英娇</v>
      </c>
      <c r="BI483">
        <f>VLOOKUP($B483,[1]高一下!$B:$R,12,0)</f>
        <v>50</v>
      </c>
      <c r="BJ483" t="str">
        <f>VLOOKUP($B483,[1]高一下!$B:$R,13,0)</f>
        <v>李华</v>
      </c>
      <c r="BK483">
        <f>VLOOKUP($B483,[1]高一下!$B:$R,14,0)</f>
        <v>58</v>
      </c>
      <c r="BL483" t="str">
        <f>VLOOKUP($B483,[1]高一下!$B:$R,15,0)</f>
        <v>邓琪</v>
      </c>
      <c r="BM483">
        <f>VLOOKUP($B483,[1]高一下!$B:$R,16,0)</f>
        <v>55</v>
      </c>
      <c r="BN483" t="str">
        <f>VLOOKUP($B483,[1]高一下!$B:$R,17,0)</f>
        <v>李树海</v>
      </c>
      <c r="BO483">
        <f>VLOOKUP($B483,[1]高一上!$B:$W,5,0)</f>
        <v>86.5</v>
      </c>
      <c r="BP483" t="str">
        <f>VLOOKUP($B483,[1]高一上!$B:$W,6,0)</f>
        <v>李志友</v>
      </c>
      <c r="BQ483">
        <f>VLOOKUP($B483,[1]高一上!$B:$W,7,0)</f>
        <v>60</v>
      </c>
      <c r="BR483" t="str">
        <f>VLOOKUP($B483,[1]高一上!$B:$W,8,0)</f>
        <v>梅桂斌</v>
      </c>
      <c r="BS483">
        <f>VLOOKUP($B483,[1]高一上!$B:$W,9,0)</f>
        <v>79.5</v>
      </c>
      <c r="BT483" t="str">
        <f>VLOOKUP($B483,[1]高一上!$B:$W,10,0)</f>
        <v>尹英娇</v>
      </c>
      <c r="BU483">
        <f>VLOOKUP($B483,[1]高一上!$B:$W,17,0)</f>
        <v>41</v>
      </c>
      <c r="BV483" t="str">
        <f>VLOOKUP($B483,[1]高一上!$B:$W,18,0)</f>
        <v>沙正芳</v>
      </c>
      <c r="BW483">
        <f>VLOOKUP($B483,[1]高一上!$B:$W,19,0)</f>
        <v>35</v>
      </c>
      <c r="BX483" t="str">
        <f>VLOOKUP($B483,[1]高一上!$B:$W,20,0)</f>
        <v>邓琪</v>
      </c>
      <c r="BY483">
        <f>VLOOKUP($B483,[1]高一上!$B:$W,21,0)</f>
        <v>35</v>
      </c>
      <c r="BZ483" t="str">
        <f>VLOOKUP($B483,[1]高一上!$B:$W,22,0)</f>
        <v>李树海</v>
      </c>
      <c r="CA483">
        <f>VLOOKUP($B483,[1]中考!$B:$N,5,0)</f>
        <v>100</v>
      </c>
      <c r="CB483">
        <f>VLOOKUP($B483,[1]中考!$B:$N,6,0)</f>
        <v>82</v>
      </c>
      <c r="CC483">
        <f>VLOOKUP($B483,[1]中考!$B:$N,7,0)</f>
        <v>88</v>
      </c>
      <c r="CD483">
        <f>VLOOKUP($B483,[1]中考!$B:$N,11,0)</f>
        <v>33</v>
      </c>
      <c r="CE483">
        <f>VLOOKUP($B483,[1]中考!$B:$N,12,0)</f>
        <v>26</v>
      </c>
      <c r="CF483">
        <f>VLOOKUP($B483,[1]中考!$B:$N,13,0)</f>
        <v>45</v>
      </c>
    </row>
    <row r="484" spans="1:84" x14ac:dyDescent="0.2">
      <c r="A484" s="8" t="s">
        <v>1569</v>
      </c>
      <c r="B484" s="9" t="s">
        <v>1570</v>
      </c>
      <c r="C484" s="1" t="s">
        <v>1510</v>
      </c>
      <c r="D484" s="1" t="s">
        <v>853</v>
      </c>
      <c r="E484" s="1" t="s">
        <v>1571</v>
      </c>
      <c r="F484" s="1">
        <v>398</v>
      </c>
      <c r="G484" s="1">
        <v>109</v>
      </c>
      <c r="H484" s="1" t="s">
        <v>402</v>
      </c>
      <c r="I484" s="1">
        <v>47</v>
      </c>
      <c r="J484" s="1" t="s">
        <v>111</v>
      </c>
      <c r="K484" s="1">
        <v>82</v>
      </c>
      <c r="L484" s="1" t="s">
        <v>982</v>
      </c>
      <c r="M484" s="1">
        <v>55</v>
      </c>
      <c r="N484" s="1" t="s">
        <v>1190</v>
      </c>
      <c r="O484" s="1">
        <v>60.5</v>
      </c>
      <c r="P484" s="1" t="s">
        <v>857</v>
      </c>
      <c r="Q484" s="1">
        <v>44</v>
      </c>
      <c r="R484" s="1" t="s">
        <v>1358</v>
      </c>
      <c r="S484">
        <f>VLOOKUP(B484,[1]高三上!$B:$R,6,0)</f>
        <v>102</v>
      </c>
      <c r="T484" t="str">
        <f>VLOOKUP(B484,[1]高三上!$B:$R,7,0)</f>
        <v>李志友</v>
      </c>
      <c r="U484">
        <f>VLOOKUP(B484,[1]高三上!$B:$R,8,0)</f>
        <v>38</v>
      </c>
      <c r="V484" t="str">
        <f>VLOOKUP(B484,[1]高三上!$B:$R,9,0)</f>
        <v>苏朗偏初</v>
      </c>
      <c r="W484">
        <f>VLOOKUP(B484,[1]高三上!$B:$R,10,0)</f>
        <v>70</v>
      </c>
      <c r="X484" t="str">
        <f>VLOOKUP(B484,[1]高三上!$B:$R,11,0)</f>
        <v>尹英娇</v>
      </c>
      <c r="Y484">
        <f>VLOOKUP(B484,[1]高三上!$B:$R,12,0)</f>
        <v>60</v>
      </c>
      <c r="Z484" t="str">
        <f>VLOOKUP(B484,[1]高三上!$B:$R,13,0)</f>
        <v>沙正芳</v>
      </c>
      <c r="AA484">
        <f>VLOOKUP(B484,[1]高三上!$B:$R,14,0)</f>
        <v>43</v>
      </c>
      <c r="AB484" t="str">
        <f>VLOOKUP(B484,[1]高三上!$B:$R,15,0)</f>
        <v>邓琪</v>
      </c>
      <c r="AC484">
        <f>VLOOKUP(B484,[1]高三上!$B:$R,16,0)</f>
        <v>34</v>
      </c>
      <c r="AD484" t="str">
        <f>VLOOKUP(B484,[1]高三上!$B:$R,17,0)</f>
        <v>金贵</v>
      </c>
      <c r="AE484" t="str">
        <f>VLOOKUP($B484,[1]高二下!$B:$R,6,0)</f>
        <v>96.0</v>
      </c>
      <c r="AF484" t="str">
        <f>VLOOKUP($B484,[1]高二下!$B:$R,7,0)</f>
        <v>李志友</v>
      </c>
      <c r="AG484" t="str">
        <f>VLOOKUP($B484,[1]高二下!$B:$R,8,0)</f>
        <v>29.0</v>
      </c>
      <c r="AH484" t="str">
        <f>VLOOKUP($B484,[1]高二下!$B:$R,9,0)</f>
        <v>苏朗偏初</v>
      </c>
      <c r="AI484" t="str">
        <f>VLOOKUP($B484,[1]高二下!$B:$R,10,0)</f>
        <v>66.0</v>
      </c>
      <c r="AJ484" t="str">
        <f>VLOOKUP($B484,[1]高二下!$B:$R,11,0)</f>
        <v>尹英娇</v>
      </c>
      <c r="AK484" t="str">
        <f>VLOOKUP($B484,[1]高二下!$B:$R,12,0)</f>
        <v>58.0</v>
      </c>
      <c r="AL484" t="str">
        <f>VLOOKUP($B484,[1]高二下!$B:$R,13,0)</f>
        <v>沙正芳</v>
      </c>
      <c r="AM484" t="str">
        <f>VLOOKUP($B484,[1]高二下!$B:$R,14,0)</f>
        <v>53.0</v>
      </c>
      <c r="AN484" t="str">
        <f>VLOOKUP($B484,[1]高二下!$B:$R,15,0)</f>
        <v>邓琪</v>
      </c>
      <c r="AO484" t="str">
        <f>VLOOKUP($B484,[1]高二下!$B:$R,16,0)</f>
        <v>59.0</v>
      </c>
      <c r="AP484" t="str">
        <f>VLOOKUP($B484,[1]高二下!$B:$R,17,0)</f>
        <v>李树海</v>
      </c>
      <c r="AQ484" t="e">
        <f>VLOOKUP($B484,[2]高二上!$B:$R,6,0)</f>
        <v>#N/A</v>
      </c>
      <c r="AR484" t="e">
        <f>VLOOKUP($B484,[2]高二上!$B:$R,7,0)</f>
        <v>#N/A</v>
      </c>
      <c r="AS484" t="e">
        <f>VLOOKUP($B484,[2]高二上!$B:$R,8,0)</f>
        <v>#N/A</v>
      </c>
      <c r="AT484" t="e">
        <f>VLOOKUP($B484,[2]高二上!$B:$R,9,0)</f>
        <v>#N/A</v>
      </c>
      <c r="AU484" t="e">
        <f>VLOOKUP($B484,[2]高二上!$B:$R,10,0)</f>
        <v>#N/A</v>
      </c>
      <c r="AV484" t="e">
        <f>VLOOKUP($B484,[2]高二上!$B:$R,11,0)</f>
        <v>#N/A</v>
      </c>
      <c r="AW484" t="e">
        <f>VLOOKUP($B484,[2]高二上!$B:$R,12,0)</f>
        <v>#N/A</v>
      </c>
      <c r="AX484" t="e">
        <f>VLOOKUP($B484,[2]高二上!$B:$R,13,0)</f>
        <v>#N/A</v>
      </c>
      <c r="AY484" t="e">
        <f>VLOOKUP($B484,[2]高二上!$B:$R,14,0)</f>
        <v>#N/A</v>
      </c>
      <c r="AZ484" t="e">
        <f>VLOOKUP($B484,[2]高二上!$B:$R,15,0)</f>
        <v>#N/A</v>
      </c>
      <c r="BA484" t="e">
        <f>VLOOKUP($B484,[2]高二上!$B:$R,16,0)</f>
        <v>#N/A</v>
      </c>
      <c r="BB484" t="e">
        <f>VLOOKUP($B484,[2]高二上!$B:$R,17,0)</f>
        <v>#N/A</v>
      </c>
      <c r="BC484">
        <f>VLOOKUP($B484,[1]高一下!$B:$R,6,0)</f>
        <v>89</v>
      </c>
      <c r="BD484" t="str">
        <f>VLOOKUP($B484,[1]高一下!$B:$R,7,0)</f>
        <v>李志友</v>
      </c>
      <c r="BE484">
        <f>VLOOKUP($B484,[1]高一下!$B:$R,8,0)</f>
        <v>20</v>
      </c>
      <c r="BF484" t="str">
        <f>VLOOKUP($B484,[1]高一下!$B:$R,9,0)</f>
        <v>梅桂斌</v>
      </c>
      <c r="BG484">
        <f>VLOOKUP($B484,[1]高一下!$B:$R,10,0)</f>
        <v>52</v>
      </c>
      <c r="BH484" t="str">
        <f>VLOOKUP($B484,[1]高一下!$B:$R,11,0)</f>
        <v>尹英娇</v>
      </c>
      <c r="BI484">
        <f>VLOOKUP($B484,[1]高一下!$B:$R,12,0)</f>
        <v>44</v>
      </c>
      <c r="BJ484" t="str">
        <f>VLOOKUP($B484,[1]高一下!$B:$R,13,0)</f>
        <v>李华</v>
      </c>
      <c r="BK484">
        <f>VLOOKUP($B484,[1]高一下!$B:$R,14,0)</f>
        <v>60</v>
      </c>
      <c r="BL484" t="str">
        <f>VLOOKUP($B484,[1]高一下!$B:$R,15,0)</f>
        <v>邓琪</v>
      </c>
      <c r="BM484">
        <f>VLOOKUP($B484,[1]高一下!$B:$R,16,0)</f>
        <v>49</v>
      </c>
      <c r="BN484" t="str">
        <f>VLOOKUP($B484,[1]高一下!$B:$R,17,0)</f>
        <v>李树海</v>
      </c>
      <c r="BO484">
        <f>VLOOKUP($B484,[1]高一上!$B:$W,5,0)</f>
        <v>91</v>
      </c>
      <c r="BP484" t="str">
        <f>VLOOKUP($B484,[1]高一上!$B:$W,6,0)</f>
        <v>龚霞</v>
      </c>
      <c r="BQ484">
        <f>VLOOKUP($B484,[1]高一上!$B:$W,7,0)</f>
        <v>63</v>
      </c>
      <c r="BR484" t="str">
        <f>VLOOKUP($B484,[1]高一上!$B:$W,8,0)</f>
        <v>扎拉</v>
      </c>
      <c r="BS484">
        <f>VLOOKUP($B484,[1]高一上!$B:$W,9,0)</f>
        <v>56.5</v>
      </c>
      <c r="BT484" t="str">
        <f>VLOOKUP($B484,[1]高一上!$B:$W,10,0)</f>
        <v>冷开艳</v>
      </c>
      <c r="BU484">
        <f>VLOOKUP($B484,[1]高一上!$B:$W,17,0)</f>
        <v>50</v>
      </c>
      <c r="BV484">
        <f>VLOOKUP($B484,[1]高一上!$B:$W,18,0)</f>
        <v>0</v>
      </c>
      <c r="BW484">
        <f>VLOOKUP($B484,[1]高一上!$B:$W,19,0)</f>
        <v>32</v>
      </c>
      <c r="BX484">
        <f>VLOOKUP($B484,[1]高一上!$B:$W,20,0)</f>
        <v>0</v>
      </c>
      <c r="BY484">
        <f>VLOOKUP($B484,[1]高一上!$B:$W,21,0)</f>
        <v>32</v>
      </c>
      <c r="BZ484">
        <f>VLOOKUP($B484,[1]高一上!$B:$W,22,0)</f>
        <v>0</v>
      </c>
      <c r="CA484">
        <f>VLOOKUP($B484,[1]中考!$B:$N,5,0)</f>
        <v>106</v>
      </c>
      <c r="CB484">
        <f>VLOOKUP($B484,[1]中考!$B:$N,6,0)</f>
        <v>64</v>
      </c>
      <c r="CC484">
        <f>VLOOKUP($B484,[1]中考!$B:$N,7,0)</f>
        <v>79</v>
      </c>
      <c r="CD484">
        <f>VLOOKUP($B484,[1]中考!$B:$N,11,0)</f>
        <v>33</v>
      </c>
      <c r="CE484">
        <f>VLOOKUP($B484,[1]中考!$B:$N,12,0)</f>
        <v>25</v>
      </c>
      <c r="CF484">
        <f>VLOOKUP($B484,[1]中考!$B:$N,13,0)</f>
        <v>34</v>
      </c>
    </row>
    <row r="485" spans="1:84" x14ac:dyDescent="0.2">
      <c r="A485" s="8" t="s">
        <v>1572</v>
      </c>
      <c r="B485" s="9" t="s">
        <v>1573</v>
      </c>
      <c r="C485" s="1" t="s">
        <v>1510</v>
      </c>
      <c r="D485" s="1" t="s">
        <v>853</v>
      </c>
      <c r="E485" s="1" t="s">
        <v>1574</v>
      </c>
      <c r="F485" s="1">
        <v>395</v>
      </c>
      <c r="G485" s="1">
        <v>98</v>
      </c>
      <c r="H485" s="1" t="s">
        <v>402</v>
      </c>
      <c r="I485" s="1">
        <v>36</v>
      </c>
      <c r="J485" s="1" t="s">
        <v>111</v>
      </c>
      <c r="K485" s="1">
        <v>99</v>
      </c>
      <c r="L485" s="1" t="s">
        <v>982</v>
      </c>
      <c r="M485" s="1">
        <v>59.5</v>
      </c>
      <c r="N485" s="1" t="s">
        <v>1190</v>
      </c>
      <c r="O485" s="1">
        <v>62</v>
      </c>
      <c r="P485" s="1" t="s">
        <v>857</v>
      </c>
      <c r="Q485" s="1">
        <v>40</v>
      </c>
      <c r="R485" s="1" t="s">
        <v>1358</v>
      </c>
      <c r="S485">
        <f>VLOOKUP(B485,[1]高三上!$B:$R,6,0)</f>
        <v>0</v>
      </c>
      <c r="T485" t="str">
        <f>VLOOKUP(B485,[1]高三上!$B:$R,7,0)</f>
        <v>李志友</v>
      </c>
      <c r="U485">
        <f>VLOOKUP(B485,[1]高三上!$B:$R,8,0)</f>
        <v>0</v>
      </c>
      <c r="V485" t="str">
        <f>VLOOKUP(B485,[1]高三上!$B:$R,9,0)</f>
        <v>苏朗偏初</v>
      </c>
      <c r="W485">
        <f>VLOOKUP(B485,[1]高三上!$B:$R,10,0)</f>
        <v>0</v>
      </c>
      <c r="X485" t="str">
        <f>VLOOKUP(B485,[1]高三上!$B:$R,11,0)</f>
        <v>尹英娇</v>
      </c>
      <c r="Y485">
        <f>VLOOKUP(B485,[1]高三上!$B:$R,12,0)</f>
        <v>0</v>
      </c>
      <c r="Z485" t="str">
        <f>VLOOKUP(B485,[1]高三上!$B:$R,13,0)</f>
        <v>沙正芳</v>
      </c>
      <c r="AA485">
        <f>VLOOKUP(B485,[1]高三上!$B:$R,14,0)</f>
        <v>0</v>
      </c>
      <c r="AB485" t="str">
        <f>VLOOKUP(B485,[1]高三上!$B:$R,15,0)</f>
        <v>邓琪</v>
      </c>
      <c r="AC485">
        <f>VLOOKUP(B485,[1]高三上!$B:$R,16,0)</f>
        <v>0</v>
      </c>
      <c r="AD485" t="str">
        <f>VLOOKUP(B485,[1]高三上!$B:$R,17,0)</f>
        <v>金贵</v>
      </c>
      <c r="AE485" t="str">
        <f>VLOOKUP($B485,[1]高二下!$B:$R,6,0)</f>
        <v>88.0</v>
      </c>
      <c r="AF485" t="str">
        <f>VLOOKUP($B485,[1]高二下!$B:$R,7,0)</f>
        <v>李志友</v>
      </c>
      <c r="AG485" t="str">
        <f>VLOOKUP($B485,[1]高二下!$B:$R,8,0)</f>
        <v>28.0</v>
      </c>
      <c r="AH485" t="str">
        <f>VLOOKUP($B485,[1]高二下!$B:$R,9,0)</f>
        <v>苏朗偏初</v>
      </c>
      <c r="AI485" t="str">
        <f>VLOOKUP($B485,[1]高二下!$B:$R,10,0)</f>
        <v>87.5</v>
      </c>
      <c r="AJ485" t="str">
        <f>VLOOKUP($B485,[1]高二下!$B:$R,11,0)</f>
        <v>尹英娇</v>
      </c>
      <c r="AK485" t="str">
        <f>VLOOKUP($B485,[1]高二下!$B:$R,12,0)</f>
        <v>66.0</v>
      </c>
      <c r="AL485" t="str">
        <f>VLOOKUP($B485,[1]高二下!$B:$R,13,0)</f>
        <v>沙正芳</v>
      </c>
      <c r="AM485" t="str">
        <f>VLOOKUP($B485,[1]高二下!$B:$R,14,0)</f>
        <v>59.0</v>
      </c>
      <c r="AN485" t="str">
        <f>VLOOKUP($B485,[1]高二下!$B:$R,15,0)</f>
        <v>邓琪</v>
      </c>
      <c r="AO485" t="str">
        <f>VLOOKUP($B485,[1]高二下!$B:$R,16,0)</f>
        <v>62.0</v>
      </c>
      <c r="AP485" t="str">
        <f>VLOOKUP($B485,[1]高二下!$B:$R,17,0)</f>
        <v>李树海</v>
      </c>
      <c r="AQ485" t="e">
        <f>VLOOKUP($B485,[2]高二上!$B:$R,6,0)</f>
        <v>#N/A</v>
      </c>
      <c r="AR485" t="e">
        <f>VLOOKUP($B485,[2]高二上!$B:$R,7,0)</f>
        <v>#N/A</v>
      </c>
      <c r="AS485" t="e">
        <f>VLOOKUP($B485,[2]高二上!$B:$R,8,0)</f>
        <v>#N/A</v>
      </c>
      <c r="AT485" t="e">
        <f>VLOOKUP($B485,[2]高二上!$B:$R,9,0)</f>
        <v>#N/A</v>
      </c>
      <c r="AU485" t="e">
        <f>VLOOKUP($B485,[2]高二上!$B:$R,10,0)</f>
        <v>#N/A</v>
      </c>
      <c r="AV485" t="e">
        <f>VLOOKUP($B485,[2]高二上!$B:$R,11,0)</f>
        <v>#N/A</v>
      </c>
      <c r="AW485" t="e">
        <f>VLOOKUP($B485,[2]高二上!$B:$R,12,0)</f>
        <v>#N/A</v>
      </c>
      <c r="AX485" t="e">
        <f>VLOOKUP($B485,[2]高二上!$B:$R,13,0)</f>
        <v>#N/A</v>
      </c>
      <c r="AY485" t="e">
        <f>VLOOKUP($B485,[2]高二上!$B:$R,14,0)</f>
        <v>#N/A</v>
      </c>
      <c r="AZ485" t="e">
        <f>VLOOKUP($B485,[2]高二上!$B:$R,15,0)</f>
        <v>#N/A</v>
      </c>
      <c r="BA485" t="e">
        <f>VLOOKUP($B485,[2]高二上!$B:$R,16,0)</f>
        <v>#N/A</v>
      </c>
      <c r="BB485" t="e">
        <f>VLOOKUP($B485,[2]高二上!$B:$R,17,0)</f>
        <v>#N/A</v>
      </c>
      <c r="BC485">
        <f>VLOOKUP($B485,[1]高一下!$B:$R,6,0)</f>
        <v>79</v>
      </c>
      <c r="BD485" t="str">
        <f>VLOOKUP($B485,[1]高一下!$B:$R,7,0)</f>
        <v>李志友</v>
      </c>
      <c r="BE485">
        <f>VLOOKUP($B485,[1]高一下!$B:$R,8,0)</f>
        <v>36</v>
      </c>
      <c r="BF485" t="str">
        <f>VLOOKUP($B485,[1]高一下!$B:$R,9,0)</f>
        <v>梅桂斌</v>
      </c>
      <c r="BG485">
        <f>VLOOKUP($B485,[1]高一下!$B:$R,10,0)</f>
        <v>85</v>
      </c>
      <c r="BH485" t="str">
        <f>VLOOKUP($B485,[1]高一下!$B:$R,11,0)</f>
        <v>尹英娇</v>
      </c>
      <c r="BI485">
        <f>VLOOKUP($B485,[1]高一下!$B:$R,12,0)</f>
        <v>60</v>
      </c>
      <c r="BJ485" t="str">
        <f>VLOOKUP($B485,[1]高一下!$B:$R,13,0)</f>
        <v>李华</v>
      </c>
      <c r="BK485">
        <f>VLOOKUP($B485,[1]高一下!$B:$R,14,0)</f>
        <v>61</v>
      </c>
      <c r="BL485" t="str">
        <f>VLOOKUP($B485,[1]高一下!$B:$R,15,0)</f>
        <v>邓琪</v>
      </c>
      <c r="BM485">
        <f>VLOOKUP($B485,[1]高一下!$B:$R,16,0)</f>
        <v>69</v>
      </c>
      <c r="BN485" t="str">
        <f>VLOOKUP($B485,[1]高一下!$B:$R,17,0)</f>
        <v>李树海</v>
      </c>
      <c r="BO485">
        <f>VLOOKUP($B485,[1]高一上!$B:$W,5,0)</f>
        <v>70.5</v>
      </c>
      <c r="BP485" t="str">
        <f>VLOOKUP($B485,[1]高一上!$B:$W,6,0)</f>
        <v>李志友</v>
      </c>
      <c r="BQ485">
        <f>VLOOKUP($B485,[1]高一上!$B:$W,7,0)</f>
        <v>50</v>
      </c>
      <c r="BR485" t="str">
        <f>VLOOKUP($B485,[1]高一上!$B:$W,8,0)</f>
        <v>梅桂斌</v>
      </c>
      <c r="BS485">
        <f>VLOOKUP($B485,[1]高一上!$B:$W,9,0)</f>
        <v>86</v>
      </c>
      <c r="BT485" t="str">
        <f>VLOOKUP($B485,[1]高一上!$B:$W,10,0)</f>
        <v>尹英娇</v>
      </c>
      <c r="BU485">
        <f>VLOOKUP($B485,[1]高一上!$B:$W,17,0)</f>
        <v>46</v>
      </c>
      <c r="BV485" t="str">
        <f>VLOOKUP($B485,[1]高一上!$B:$W,18,0)</f>
        <v>沙正芳</v>
      </c>
      <c r="BW485">
        <f>VLOOKUP($B485,[1]高一上!$B:$W,19,0)</f>
        <v>58</v>
      </c>
      <c r="BX485" t="str">
        <f>VLOOKUP($B485,[1]高一上!$B:$W,20,0)</f>
        <v>邓琪</v>
      </c>
      <c r="BY485">
        <f>VLOOKUP($B485,[1]高一上!$B:$W,21,0)</f>
        <v>58</v>
      </c>
      <c r="BZ485" t="str">
        <f>VLOOKUP($B485,[1]高一上!$B:$W,22,0)</f>
        <v>李树海</v>
      </c>
      <c r="CA485">
        <f>VLOOKUP($B485,[1]中考!$B:$N,5,0)</f>
        <v>97</v>
      </c>
      <c r="CB485">
        <f>VLOOKUP($B485,[1]中考!$B:$N,6,0)</f>
        <v>53</v>
      </c>
      <c r="CC485">
        <f>VLOOKUP($B485,[1]中考!$B:$N,7,0)</f>
        <v>124</v>
      </c>
      <c r="CD485">
        <f>VLOOKUP($B485,[1]中考!$B:$N,11,0)</f>
        <v>27</v>
      </c>
      <c r="CE485">
        <f>VLOOKUP($B485,[1]中考!$B:$N,12,0)</f>
        <v>44</v>
      </c>
      <c r="CF485">
        <f>VLOOKUP($B485,[1]中考!$B:$N,13,0)</f>
        <v>37</v>
      </c>
    </row>
    <row r="486" spans="1:84" x14ac:dyDescent="0.2">
      <c r="A486" s="9" t="s">
        <v>1575</v>
      </c>
      <c r="B486" s="9" t="s">
        <v>1576</v>
      </c>
      <c r="C486" s="1" t="s">
        <v>1510</v>
      </c>
      <c r="D486" s="1" t="s">
        <v>853</v>
      </c>
      <c r="E486" s="1" t="s">
        <v>282</v>
      </c>
      <c r="F486" s="1">
        <v>392</v>
      </c>
      <c r="G486" s="1">
        <v>98</v>
      </c>
      <c r="H486" s="1" t="s">
        <v>402</v>
      </c>
      <c r="I486" s="1">
        <v>64</v>
      </c>
      <c r="J486" s="1" t="s">
        <v>111</v>
      </c>
      <c r="K486" s="1">
        <v>83</v>
      </c>
      <c r="L486" s="1" t="s">
        <v>982</v>
      </c>
      <c r="M486" s="1">
        <v>59</v>
      </c>
      <c r="N486" s="1" t="s">
        <v>1190</v>
      </c>
      <c r="O486" s="1">
        <v>44</v>
      </c>
      <c r="P486" s="1" t="s">
        <v>857</v>
      </c>
      <c r="Q486" s="1">
        <v>42</v>
      </c>
      <c r="R486" s="1" t="s">
        <v>1358</v>
      </c>
      <c r="S486">
        <f>VLOOKUP(B486,[1]高三上!$B:$R,6,0)</f>
        <v>91.5</v>
      </c>
      <c r="T486" t="str">
        <f>VLOOKUP(B486,[1]高三上!$B:$R,7,0)</f>
        <v>李志友</v>
      </c>
      <c r="U486">
        <f>VLOOKUP(B486,[1]高三上!$B:$R,8,0)</f>
        <v>63</v>
      </c>
      <c r="V486" t="str">
        <f>VLOOKUP(B486,[1]高三上!$B:$R,9,0)</f>
        <v>苏朗偏初</v>
      </c>
      <c r="W486">
        <f>VLOOKUP(B486,[1]高三上!$B:$R,10,0)</f>
        <v>84</v>
      </c>
      <c r="X486" t="str">
        <f>VLOOKUP(B486,[1]高三上!$B:$R,11,0)</f>
        <v>尹英娇</v>
      </c>
      <c r="Y486">
        <f>VLOOKUP(B486,[1]高三上!$B:$R,12,0)</f>
        <v>61.5</v>
      </c>
      <c r="Z486" t="str">
        <f>VLOOKUP(B486,[1]高三上!$B:$R,13,0)</f>
        <v>沙正芳</v>
      </c>
      <c r="AA486">
        <f>VLOOKUP(B486,[1]高三上!$B:$R,14,0)</f>
        <v>44</v>
      </c>
      <c r="AB486" t="str">
        <f>VLOOKUP(B486,[1]高三上!$B:$R,15,0)</f>
        <v>邓琪</v>
      </c>
      <c r="AC486">
        <f>VLOOKUP(B486,[1]高三上!$B:$R,16,0)</f>
        <v>40</v>
      </c>
      <c r="AD486" t="str">
        <f>VLOOKUP(B486,[1]高三上!$B:$R,17,0)</f>
        <v>金贵</v>
      </c>
      <c r="AE486" t="str">
        <f>VLOOKUP($B486,[1]高二下!$B:$R,6,0)</f>
        <v>77.0</v>
      </c>
      <c r="AF486" t="str">
        <f>VLOOKUP($B486,[1]高二下!$B:$R,7,0)</f>
        <v>李志友</v>
      </c>
      <c r="AG486" t="str">
        <f>VLOOKUP($B486,[1]高二下!$B:$R,8,0)</f>
        <v>62.0</v>
      </c>
      <c r="AH486" t="str">
        <f>VLOOKUP($B486,[1]高二下!$B:$R,9,0)</f>
        <v>苏朗偏初</v>
      </c>
      <c r="AI486" t="str">
        <f>VLOOKUP($B486,[1]高二下!$B:$R,10,0)</f>
        <v>95.0</v>
      </c>
      <c r="AJ486" t="str">
        <f>VLOOKUP($B486,[1]高二下!$B:$R,11,0)</f>
        <v>尹英娇</v>
      </c>
      <c r="AK486" t="str">
        <f>VLOOKUP($B486,[1]高二下!$B:$R,12,0)</f>
        <v>74.0</v>
      </c>
      <c r="AL486" t="str">
        <f>VLOOKUP($B486,[1]高二下!$B:$R,13,0)</f>
        <v>沙正芳</v>
      </c>
      <c r="AM486" t="str">
        <f>VLOOKUP($B486,[1]高二下!$B:$R,14,0)</f>
        <v>55.0</v>
      </c>
      <c r="AN486" t="str">
        <f>VLOOKUP($B486,[1]高二下!$B:$R,15,0)</f>
        <v>邓琪</v>
      </c>
      <c r="AO486" t="str">
        <f>VLOOKUP($B486,[1]高二下!$B:$R,16,0)</f>
        <v>64.0</v>
      </c>
      <c r="AP486" t="str">
        <f>VLOOKUP($B486,[1]高二下!$B:$R,17,0)</f>
        <v>李树海</v>
      </c>
      <c r="AQ486" t="e">
        <f>VLOOKUP($B486,[2]高二上!$B:$R,6,0)</f>
        <v>#N/A</v>
      </c>
      <c r="AR486" t="e">
        <f>VLOOKUP($B486,[2]高二上!$B:$R,7,0)</f>
        <v>#N/A</v>
      </c>
      <c r="AS486" t="e">
        <f>VLOOKUP($B486,[2]高二上!$B:$R,8,0)</f>
        <v>#N/A</v>
      </c>
      <c r="AT486" t="e">
        <f>VLOOKUP($B486,[2]高二上!$B:$R,9,0)</f>
        <v>#N/A</v>
      </c>
      <c r="AU486" t="e">
        <f>VLOOKUP($B486,[2]高二上!$B:$R,10,0)</f>
        <v>#N/A</v>
      </c>
      <c r="AV486" t="e">
        <f>VLOOKUP($B486,[2]高二上!$B:$R,11,0)</f>
        <v>#N/A</v>
      </c>
      <c r="AW486" t="e">
        <f>VLOOKUP($B486,[2]高二上!$B:$R,12,0)</f>
        <v>#N/A</v>
      </c>
      <c r="AX486" t="e">
        <f>VLOOKUP($B486,[2]高二上!$B:$R,13,0)</f>
        <v>#N/A</v>
      </c>
      <c r="AY486" t="e">
        <f>VLOOKUP($B486,[2]高二上!$B:$R,14,0)</f>
        <v>#N/A</v>
      </c>
      <c r="AZ486" t="e">
        <f>VLOOKUP($B486,[2]高二上!$B:$R,15,0)</f>
        <v>#N/A</v>
      </c>
      <c r="BA486" t="e">
        <f>VLOOKUP($B486,[2]高二上!$B:$R,16,0)</f>
        <v>#N/A</v>
      </c>
      <c r="BB486" t="e">
        <f>VLOOKUP($B486,[2]高二上!$B:$R,17,0)</f>
        <v>#N/A</v>
      </c>
      <c r="BC486">
        <f>VLOOKUP($B486,[1]高一下!$B:$R,6,0)</f>
        <v>86</v>
      </c>
      <c r="BD486" t="str">
        <f>VLOOKUP($B486,[1]高一下!$B:$R,7,0)</f>
        <v>李志友</v>
      </c>
      <c r="BE486">
        <f>VLOOKUP($B486,[1]高一下!$B:$R,8,0)</f>
        <v>94</v>
      </c>
      <c r="BF486" t="str">
        <f>VLOOKUP($B486,[1]高一下!$B:$R,9,0)</f>
        <v>梅桂斌</v>
      </c>
      <c r="BG486">
        <f>VLOOKUP($B486,[1]高一下!$B:$R,10,0)</f>
        <v>78</v>
      </c>
      <c r="BH486" t="str">
        <f>VLOOKUP($B486,[1]高一下!$B:$R,11,0)</f>
        <v>尹英娇</v>
      </c>
      <c r="BI486">
        <f>VLOOKUP($B486,[1]高一下!$B:$R,12,0)</f>
        <v>58</v>
      </c>
      <c r="BJ486" t="str">
        <f>VLOOKUP($B486,[1]高一下!$B:$R,13,0)</f>
        <v>李华</v>
      </c>
      <c r="BK486">
        <f>VLOOKUP($B486,[1]高一下!$B:$R,14,0)</f>
        <v>58</v>
      </c>
      <c r="BL486" t="str">
        <f>VLOOKUP($B486,[1]高一下!$B:$R,15,0)</f>
        <v>邓琪</v>
      </c>
      <c r="BM486">
        <f>VLOOKUP($B486,[1]高一下!$B:$R,16,0)</f>
        <v>70</v>
      </c>
      <c r="BN486" t="str">
        <f>VLOOKUP($B486,[1]高一下!$B:$R,17,0)</f>
        <v>李树海</v>
      </c>
      <c r="BO486">
        <f>VLOOKUP($B486,[1]高一上!$B:$W,5,0)</f>
        <v>87.5</v>
      </c>
      <c r="BP486" t="str">
        <f>VLOOKUP($B486,[1]高一上!$B:$W,6,0)</f>
        <v>李志友</v>
      </c>
      <c r="BQ486">
        <f>VLOOKUP($B486,[1]高一上!$B:$W,7,0)</f>
        <v>39</v>
      </c>
      <c r="BR486" t="str">
        <f>VLOOKUP($B486,[1]高一上!$B:$W,8,0)</f>
        <v>梅桂斌</v>
      </c>
      <c r="BS486">
        <f>VLOOKUP($B486,[1]高一上!$B:$W,9,0)</f>
        <v>67</v>
      </c>
      <c r="BT486" t="str">
        <f>VLOOKUP($B486,[1]高一上!$B:$W,10,0)</f>
        <v>尹英娇</v>
      </c>
      <c r="BU486">
        <f>VLOOKUP($B486,[1]高一上!$B:$W,17,0)</f>
        <v>61</v>
      </c>
      <c r="BV486" t="str">
        <f>VLOOKUP($B486,[1]高一上!$B:$W,18,0)</f>
        <v>沙正芳</v>
      </c>
      <c r="BW486">
        <f>VLOOKUP($B486,[1]高一上!$B:$W,19,0)</f>
        <v>42</v>
      </c>
      <c r="BX486" t="str">
        <f>VLOOKUP($B486,[1]高一上!$B:$W,20,0)</f>
        <v>邓琪</v>
      </c>
      <c r="BY486">
        <f>VLOOKUP($B486,[1]高一上!$B:$W,21,0)</f>
        <v>42</v>
      </c>
      <c r="BZ486" t="str">
        <f>VLOOKUP($B486,[1]高一上!$B:$W,22,0)</f>
        <v>李树海</v>
      </c>
      <c r="CA486">
        <f>VLOOKUP($B486,[1]中考!$B:$N,5,0)</f>
        <v>102</v>
      </c>
      <c r="CB486">
        <f>VLOOKUP($B486,[1]中考!$B:$N,6,0)</f>
        <v>83</v>
      </c>
      <c r="CC486">
        <f>VLOOKUP($B486,[1]中考!$B:$N,7,0)</f>
        <v>85</v>
      </c>
      <c r="CD486">
        <f>VLOOKUP($B486,[1]中考!$B:$N,11,0)</f>
        <v>35</v>
      </c>
      <c r="CE486">
        <f>VLOOKUP($B486,[1]中考!$B:$N,12,0)</f>
        <v>33</v>
      </c>
      <c r="CF486">
        <f>VLOOKUP($B486,[1]中考!$B:$N,13,0)</f>
        <v>43</v>
      </c>
    </row>
    <row r="487" spans="1:84" x14ac:dyDescent="0.2">
      <c r="A487" s="9" t="s">
        <v>1577</v>
      </c>
      <c r="B487" s="9" t="s">
        <v>1578</v>
      </c>
      <c r="C487" s="1" t="s">
        <v>1510</v>
      </c>
      <c r="D487" s="1" t="s">
        <v>853</v>
      </c>
      <c r="E487" s="1" t="s">
        <v>1579</v>
      </c>
      <c r="F487" s="1">
        <v>392</v>
      </c>
      <c r="G487" s="1">
        <v>109</v>
      </c>
      <c r="H487" s="1" t="s">
        <v>402</v>
      </c>
      <c r="I487" s="1">
        <v>47</v>
      </c>
      <c r="J487" s="1" t="s">
        <v>111</v>
      </c>
      <c r="K487" s="1">
        <v>57</v>
      </c>
      <c r="L487" s="1" t="s">
        <v>982</v>
      </c>
      <c r="M487" s="1">
        <v>58.5</v>
      </c>
      <c r="N487" s="1" t="s">
        <v>1190</v>
      </c>
      <c r="O487" s="1">
        <v>65.5</v>
      </c>
      <c r="P487" s="1" t="s">
        <v>857</v>
      </c>
      <c r="Q487" s="1">
        <v>55</v>
      </c>
      <c r="R487" s="1" t="s">
        <v>1358</v>
      </c>
      <c r="S487">
        <f>VLOOKUP(B487,[1]高三上!$B:$R,6,0)</f>
        <v>90.5</v>
      </c>
      <c r="T487" t="str">
        <f>VLOOKUP(B487,[1]高三上!$B:$R,7,0)</f>
        <v>李志友</v>
      </c>
      <c r="U487">
        <f>VLOOKUP(B487,[1]高三上!$B:$R,8,0)</f>
        <v>47</v>
      </c>
      <c r="V487" t="str">
        <f>VLOOKUP(B487,[1]高三上!$B:$R,9,0)</f>
        <v>苏朗偏初</v>
      </c>
      <c r="W487">
        <f>VLOOKUP(B487,[1]高三上!$B:$R,10,0)</f>
        <v>52</v>
      </c>
      <c r="X487" t="str">
        <f>VLOOKUP(B487,[1]高三上!$B:$R,11,0)</f>
        <v>尹英娇</v>
      </c>
      <c r="Y487">
        <f>VLOOKUP(B487,[1]高三上!$B:$R,12,0)</f>
        <v>58.5</v>
      </c>
      <c r="Z487" t="str">
        <f>VLOOKUP(B487,[1]高三上!$B:$R,13,0)</f>
        <v>沙正芳</v>
      </c>
      <c r="AA487">
        <f>VLOOKUP(B487,[1]高三上!$B:$R,14,0)</f>
        <v>71</v>
      </c>
      <c r="AB487" t="str">
        <f>VLOOKUP(B487,[1]高三上!$B:$R,15,0)</f>
        <v>邓琪</v>
      </c>
      <c r="AC487">
        <f>VLOOKUP(B487,[1]高三上!$B:$R,16,0)</f>
        <v>49</v>
      </c>
      <c r="AD487" t="str">
        <f>VLOOKUP(B487,[1]高三上!$B:$R,17,0)</f>
        <v>金贵</v>
      </c>
      <c r="AE487" t="str">
        <f>VLOOKUP($B487,[1]高二下!$B:$R,6,0)</f>
        <v>85.0</v>
      </c>
      <c r="AF487" t="str">
        <f>VLOOKUP($B487,[1]高二下!$B:$R,7,0)</f>
        <v>李志友</v>
      </c>
      <c r="AG487" t="str">
        <f>VLOOKUP($B487,[1]高二下!$B:$R,8,0)</f>
        <v>47.0</v>
      </c>
      <c r="AH487" t="str">
        <f>VLOOKUP($B487,[1]高二下!$B:$R,9,0)</f>
        <v>苏朗偏初</v>
      </c>
      <c r="AI487" t="str">
        <f>VLOOKUP($B487,[1]高二下!$B:$R,10,0)</f>
        <v>45.0</v>
      </c>
      <c r="AJ487" t="str">
        <f>VLOOKUP($B487,[1]高二下!$B:$R,11,0)</f>
        <v>尹英娇</v>
      </c>
      <c r="AK487" t="str">
        <f>VLOOKUP($B487,[1]高二下!$B:$R,12,0)</f>
        <v>60.0</v>
      </c>
      <c r="AL487" t="str">
        <f>VLOOKUP($B487,[1]高二下!$B:$R,13,0)</f>
        <v>沙正芳</v>
      </c>
      <c r="AM487" t="str">
        <f>VLOOKUP($B487,[1]高二下!$B:$R,14,0)</f>
        <v>62.0</v>
      </c>
      <c r="AN487" t="str">
        <f>VLOOKUP($B487,[1]高二下!$B:$R,15,0)</f>
        <v>邓琪</v>
      </c>
      <c r="AO487" t="str">
        <f>VLOOKUP($B487,[1]高二下!$B:$R,16,0)</f>
        <v>57.0</v>
      </c>
      <c r="AP487" t="str">
        <f>VLOOKUP($B487,[1]高二下!$B:$R,17,0)</f>
        <v>李树海</v>
      </c>
      <c r="AQ487" t="e">
        <f>VLOOKUP($B487,[2]高二上!$B:$R,6,0)</f>
        <v>#N/A</v>
      </c>
      <c r="AR487" t="e">
        <f>VLOOKUP($B487,[2]高二上!$B:$R,7,0)</f>
        <v>#N/A</v>
      </c>
      <c r="AS487" t="e">
        <f>VLOOKUP($B487,[2]高二上!$B:$R,8,0)</f>
        <v>#N/A</v>
      </c>
      <c r="AT487" t="e">
        <f>VLOOKUP($B487,[2]高二上!$B:$R,9,0)</f>
        <v>#N/A</v>
      </c>
      <c r="AU487" t="e">
        <f>VLOOKUP($B487,[2]高二上!$B:$R,10,0)</f>
        <v>#N/A</v>
      </c>
      <c r="AV487" t="e">
        <f>VLOOKUP($B487,[2]高二上!$B:$R,11,0)</f>
        <v>#N/A</v>
      </c>
      <c r="AW487" t="e">
        <f>VLOOKUP($B487,[2]高二上!$B:$R,12,0)</f>
        <v>#N/A</v>
      </c>
      <c r="AX487" t="e">
        <f>VLOOKUP($B487,[2]高二上!$B:$R,13,0)</f>
        <v>#N/A</v>
      </c>
      <c r="AY487" t="e">
        <f>VLOOKUP($B487,[2]高二上!$B:$R,14,0)</f>
        <v>#N/A</v>
      </c>
      <c r="AZ487" t="e">
        <f>VLOOKUP($B487,[2]高二上!$B:$R,15,0)</f>
        <v>#N/A</v>
      </c>
      <c r="BA487" t="e">
        <f>VLOOKUP($B487,[2]高二上!$B:$R,16,0)</f>
        <v>#N/A</v>
      </c>
      <c r="BB487" t="e">
        <f>VLOOKUP($B487,[2]高二上!$B:$R,17,0)</f>
        <v>#N/A</v>
      </c>
      <c r="BC487">
        <f>VLOOKUP($B487,[1]高一下!$B:$R,6,0)</f>
        <v>77</v>
      </c>
      <c r="BD487" t="str">
        <f>VLOOKUP($B487,[1]高一下!$B:$R,7,0)</f>
        <v>李志友</v>
      </c>
      <c r="BE487">
        <f>VLOOKUP($B487,[1]高一下!$B:$R,8,0)</f>
        <v>46</v>
      </c>
      <c r="BF487" t="str">
        <f>VLOOKUP($B487,[1]高一下!$B:$R,9,0)</f>
        <v>梅桂斌</v>
      </c>
      <c r="BG487">
        <f>VLOOKUP($B487,[1]高一下!$B:$R,10,0)</f>
        <v>35.5</v>
      </c>
      <c r="BH487" t="str">
        <f>VLOOKUP($B487,[1]高一下!$B:$R,11,0)</f>
        <v>尹英娇</v>
      </c>
      <c r="BI487">
        <f>VLOOKUP($B487,[1]高一下!$B:$R,12,0)</f>
        <v>48</v>
      </c>
      <c r="BJ487" t="str">
        <f>VLOOKUP($B487,[1]高一下!$B:$R,13,0)</f>
        <v>李华</v>
      </c>
      <c r="BK487">
        <f>VLOOKUP($B487,[1]高一下!$B:$R,14,0)</f>
        <v>65</v>
      </c>
      <c r="BL487" t="str">
        <f>VLOOKUP($B487,[1]高一下!$B:$R,15,0)</f>
        <v>邓琪</v>
      </c>
      <c r="BM487">
        <f>VLOOKUP($B487,[1]高一下!$B:$R,16,0)</f>
        <v>65</v>
      </c>
      <c r="BN487" t="str">
        <f>VLOOKUP($B487,[1]高一下!$B:$R,17,0)</f>
        <v>李树海</v>
      </c>
      <c r="BO487">
        <f>VLOOKUP($B487,[1]高一上!$B:$W,5,0)</f>
        <v>91</v>
      </c>
      <c r="BP487" t="str">
        <f>VLOOKUP($B487,[1]高一上!$B:$W,6,0)</f>
        <v>龚霞</v>
      </c>
      <c r="BQ487">
        <f>VLOOKUP($B487,[1]高一上!$B:$W,7,0)</f>
        <v>51</v>
      </c>
      <c r="BR487" t="str">
        <f>VLOOKUP($B487,[1]高一上!$B:$W,8,0)</f>
        <v>扎拉</v>
      </c>
      <c r="BS487">
        <f>VLOOKUP($B487,[1]高一上!$B:$W,9,0)</f>
        <v>34.5</v>
      </c>
      <c r="BT487" t="str">
        <f>VLOOKUP($B487,[1]高一上!$B:$W,10,0)</f>
        <v>冷开艳</v>
      </c>
      <c r="BU487">
        <f>VLOOKUP($B487,[1]高一上!$B:$W,17,0)</f>
        <v>37</v>
      </c>
      <c r="BV487">
        <f>VLOOKUP($B487,[1]高一上!$B:$W,18,0)</f>
        <v>0</v>
      </c>
      <c r="BW487">
        <f>VLOOKUP($B487,[1]高一上!$B:$W,19,0)</f>
        <v>34</v>
      </c>
      <c r="BX487">
        <f>VLOOKUP($B487,[1]高一上!$B:$W,20,0)</f>
        <v>0</v>
      </c>
      <c r="BY487">
        <f>VLOOKUP($B487,[1]高一上!$B:$W,21,0)</f>
        <v>34</v>
      </c>
      <c r="BZ487">
        <f>VLOOKUP($B487,[1]高一上!$B:$W,22,0)</f>
        <v>0</v>
      </c>
      <c r="CA487">
        <f>VLOOKUP($B487,[1]中考!$B:$N,5,0)</f>
        <v>104</v>
      </c>
      <c r="CB487">
        <f>VLOOKUP($B487,[1]中考!$B:$N,6,0)</f>
        <v>73</v>
      </c>
      <c r="CC487">
        <f>VLOOKUP($B487,[1]中考!$B:$N,7,0)</f>
        <v>94</v>
      </c>
      <c r="CD487">
        <f>VLOOKUP($B487,[1]中考!$B:$N,11,0)</f>
        <v>37</v>
      </c>
      <c r="CE487">
        <f>VLOOKUP($B487,[1]中考!$B:$N,12,0)</f>
        <v>34</v>
      </c>
      <c r="CF487">
        <f>VLOOKUP($B487,[1]中考!$B:$N,13,0)</f>
        <v>44</v>
      </c>
    </row>
    <row r="488" spans="1:84" x14ac:dyDescent="0.2">
      <c r="A488" s="9" t="s">
        <v>1580</v>
      </c>
      <c r="B488" s="9" t="s">
        <v>1581</v>
      </c>
      <c r="C488" s="1" t="s">
        <v>1510</v>
      </c>
      <c r="D488" s="1" t="s">
        <v>853</v>
      </c>
      <c r="E488" s="1" t="s">
        <v>1582</v>
      </c>
      <c r="F488" s="1">
        <v>389</v>
      </c>
      <c r="G488" s="1">
        <v>93</v>
      </c>
      <c r="H488" s="1" t="s">
        <v>402</v>
      </c>
      <c r="I488" s="1">
        <v>55</v>
      </c>
      <c r="J488" s="1" t="s">
        <v>111</v>
      </c>
      <c r="K488" s="1">
        <v>68</v>
      </c>
      <c r="L488" s="1" t="s">
        <v>982</v>
      </c>
      <c r="M488" s="1">
        <v>57.5</v>
      </c>
      <c r="N488" s="1" t="s">
        <v>1190</v>
      </c>
      <c r="O488" s="1">
        <v>62</v>
      </c>
      <c r="P488" s="1" t="s">
        <v>857</v>
      </c>
      <c r="Q488" s="1">
        <v>53</v>
      </c>
      <c r="R488" s="1" t="s">
        <v>1358</v>
      </c>
      <c r="S488">
        <f>VLOOKUP(B488,[1]高三上!$B:$R,6,0)</f>
        <v>93.5</v>
      </c>
      <c r="T488" t="str">
        <f>VLOOKUP(B488,[1]高三上!$B:$R,7,0)</f>
        <v>李志友</v>
      </c>
      <c r="U488">
        <f>VLOOKUP(B488,[1]高三上!$B:$R,8,0)</f>
        <v>62</v>
      </c>
      <c r="V488" t="str">
        <f>VLOOKUP(B488,[1]高三上!$B:$R,9,0)</f>
        <v>苏朗偏初</v>
      </c>
      <c r="W488">
        <f>VLOOKUP(B488,[1]高三上!$B:$R,10,0)</f>
        <v>61.5</v>
      </c>
      <c r="X488" t="str">
        <f>VLOOKUP(B488,[1]高三上!$B:$R,11,0)</f>
        <v>尹英娇</v>
      </c>
      <c r="Y488">
        <f>VLOOKUP(B488,[1]高三上!$B:$R,12,0)</f>
        <v>65</v>
      </c>
      <c r="Z488" t="str">
        <f>VLOOKUP(B488,[1]高三上!$B:$R,13,0)</f>
        <v>沙正芳</v>
      </c>
      <c r="AA488">
        <f>VLOOKUP(B488,[1]高三上!$B:$R,14,0)</f>
        <v>62</v>
      </c>
      <c r="AB488" t="str">
        <f>VLOOKUP(B488,[1]高三上!$B:$R,15,0)</f>
        <v>邓琪</v>
      </c>
      <c r="AC488">
        <f>VLOOKUP(B488,[1]高三上!$B:$R,16,0)</f>
        <v>45</v>
      </c>
      <c r="AD488" t="str">
        <f>VLOOKUP(B488,[1]高三上!$B:$R,17,0)</f>
        <v>金贵</v>
      </c>
      <c r="AE488" t="str">
        <f>VLOOKUP($B488,[1]高二下!$B:$R,6,0)</f>
        <v>76.0</v>
      </c>
      <c r="AF488" t="str">
        <f>VLOOKUP($B488,[1]高二下!$B:$R,7,0)</f>
        <v>李志友</v>
      </c>
      <c r="AG488" t="str">
        <f>VLOOKUP($B488,[1]高二下!$B:$R,8,0)</f>
        <v>43.0</v>
      </c>
      <c r="AH488" t="str">
        <f>VLOOKUP($B488,[1]高二下!$B:$R,9,0)</f>
        <v>苏朗偏初</v>
      </c>
      <c r="AI488" t="str">
        <f>VLOOKUP($B488,[1]高二下!$B:$R,10,0)</f>
        <v>64.0</v>
      </c>
      <c r="AJ488" t="str">
        <f>VLOOKUP($B488,[1]高二下!$B:$R,11,0)</f>
        <v>尹英娇</v>
      </c>
      <c r="AK488" t="str">
        <f>VLOOKUP($B488,[1]高二下!$B:$R,12,0)</f>
        <v>67.0</v>
      </c>
      <c r="AL488" t="str">
        <f>VLOOKUP($B488,[1]高二下!$B:$R,13,0)</f>
        <v>沙正芳</v>
      </c>
      <c r="AM488" t="str">
        <f>VLOOKUP($B488,[1]高二下!$B:$R,14,0)</f>
        <v>49.0</v>
      </c>
      <c r="AN488" t="str">
        <f>VLOOKUP($B488,[1]高二下!$B:$R,15,0)</f>
        <v>邓琪</v>
      </c>
      <c r="AO488" t="str">
        <f>VLOOKUP($B488,[1]高二下!$B:$R,16,0)</f>
        <v>69.0</v>
      </c>
      <c r="AP488" t="str">
        <f>VLOOKUP($B488,[1]高二下!$B:$R,17,0)</f>
        <v>李树海</v>
      </c>
      <c r="AQ488" t="e">
        <f>VLOOKUP($B488,[2]高二上!$B:$R,6,0)</f>
        <v>#N/A</v>
      </c>
      <c r="AR488" t="e">
        <f>VLOOKUP($B488,[2]高二上!$B:$R,7,0)</f>
        <v>#N/A</v>
      </c>
      <c r="AS488" t="e">
        <f>VLOOKUP($B488,[2]高二上!$B:$R,8,0)</f>
        <v>#N/A</v>
      </c>
      <c r="AT488" t="e">
        <f>VLOOKUP($B488,[2]高二上!$B:$R,9,0)</f>
        <v>#N/A</v>
      </c>
      <c r="AU488" t="e">
        <f>VLOOKUP($B488,[2]高二上!$B:$R,10,0)</f>
        <v>#N/A</v>
      </c>
      <c r="AV488" t="e">
        <f>VLOOKUP($B488,[2]高二上!$B:$R,11,0)</f>
        <v>#N/A</v>
      </c>
      <c r="AW488" t="e">
        <f>VLOOKUP($B488,[2]高二上!$B:$R,12,0)</f>
        <v>#N/A</v>
      </c>
      <c r="AX488" t="e">
        <f>VLOOKUP($B488,[2]高二上!$B:$R,13,0)</f>
        <v>#N/A</v>
      </c>
      <c r="AY488" t="e">
        <f>VLOOKUP($B488,[2]高二上!$B:$R,14,0)</f>
        <v>#N/A</v>
      </c>
      <c r="AZ488" t="e">
        <f>VLOOKUP($B488,[2]高二上!$B:$R,15,0)</f>
        <v>#N/A</v>
      </c>
      <c r="BA488" t="e">
        <f>VLOOKUP($B488,[2]高二上!$B:$R,16,0)</f>
        <v>#N/A</v>
      </c>
      <c r="BB488" t="e">
        <f>VLOOKUP($B488,[2]高二上!$B:$R,17,0)</f>
        <v>#N/A</v>
      </c>
      <c r="BC488">
        <f>VLOOKUP($B488,[1]高一下!$B:$R,6,0)</f>
        <v>79</v>
      </c>
      <c r="BD488" t="str">
        <f>VLOOKUP($B488,[1]高一下!$B:$R,7,0)</f>
        <v>李志友</v>
      </c>
      <c r="BE488">
        <f>VLOOKUP($B488,[1]高一下!$B:$R,8,0)</f>
        <v>56</v>
      </c>
      <c r="BF488" t="str">
        <f>VLOOKUP($B488,[1]高一下!$B:$R,9,0)</f>
        <v>梅桂斌</v>
      </c>
      <c r="BG488">
        <f>VLOOKUP($B488,[1]高一下!$B:$R,10,0)</f>
        <v>28</v>
      </c>
      <c r="BH488" t="str">
        <f>VLOOKUP($B488,[1]高一下!$B:$R,11,0)</f>
        <v>尹英娇</v>
      </c>
      <c r="BI488">
        <f>VLOOKUP($B488,[1]高一下!$B:$R,12,0)</f>
        <v>53</v>
      </c>
      <c r="BJ488" t="str">
        <f>VLOOKUP($B488,[1]高一下!$B:$R,13,0)</f>
        <v>李华</v>
      </c>
      <c r="BK488">
        <f>VLOOKUP($B488,[1]高一下!$B:$R,14,0)</f>
        <v>52</v>
      </c>
      <c r="BL488" t="str">
        <f>VLOOKUP($B488,[1]高一下!$B:$R,15,0)</f>
        <v>邓琪</v>
      </c>
      <c r="BM488">
        <f>VLOOKUP($B488,[1]高一下!$B:$R,16,0)</f>
        <v>59</v>
      </c>
      <c r="BN488" t="str">
        <f>VLOOKUP($B488,[1]高一下!$B:$R,17,0)</f>
        <v>李树海</v>
      </c>
      <c r="BO488">
        <f>VLOOKUP($B488,[1]高一上!$B:$W,5,0)</f>
        <v>81</v>
      </c>
      <c r="BP488" t="str">
        <f>VLOOKUP($B488,[1]高一上!$B:$W,6,0)</f>
        <v>李志友</v>
      </c>
      <c r="BQ488">
        <f>VLOOKUP($B488,[1]高一上!$B:$W,7,0)</f>
        <v>51</v>
      </c>
      <c r="BR488" t="str">
        <f>VLOOKUP($B488,[1]高一上!$B:$W,8,0)</f>
        <v>梅桂斌</v>
      </c>
      <c r="BS488">
        <f>VLOOKUP($B488,[1]高一上!$B:$W,9,0)</f>
        <v>55.5</v>
      </c>
      <c r="BT488" t="str">
        <f>VLOOKUP($B488,[1]高一上!$B:$W,10,0)</f>
        <v>尹英娇</v>
      </c>
      <c r="BU488">
        <f>VLOOKUP($B488,[1]高一上!$B:$W,17,0)</f>
        <v>60</v>
      </c>
      <c r="BV488" t="str">
        <f>VLOOKUP($B488,[1]高一上!$B:$W,18,0)</f>
        <v>沙正芳</v>
      </c>
      <c r="BW488">
        <f>VLOOKUP($B488,[1]高一上!$B:$W,19,0)</f>
        <v>64</v>
      </c>
      <c r="BX488" t="str">
        <f>VLOOKUP($B488,[1]高一上!$B:$W,20,0)</f>
        <v>邓琪</v>
      </c>
      <c r="BY488">
        <f>VLOOKUP($B488,[1]高一上!$B:$W,21,0)</f>
        <v>64</v>
      </c>
      <c r="BZ488" t="str">
        <f>VLOOKUP($B488,[1]高一上!$B:$W,22,0)</f>
        <v>李树海</v>
      </c>
      <c r="CA488">
        <f>VLOOKUP($B488,[1]中考!$B:$N,5,0)</f>
        <v>97</v>
      </c>
      <c r="CB488">
        <f>VLOOKUP($B488,[1]中考!$B:$N,6,0)</f>
        <v>80</v>
      </c>
      <c r="CC488">
        <f>VLOOKUP($B488,[1]中考!$B:$N,7,0)</f>
        <v>74</v>
      </c>
      <c r="CD488">
        <f>VLOOKUP($B488,[1]中考!$B:$N,11,0)</f>
        <v>32</v>
      </c>
      <c r="CE488">
        <f>VLOOKUP($B488,[1]中考!$B:$N,12,0)</f>
        <v>38</v>
      </c>
      <c r="CF488">
        <f>VLOOKUP($B488,[1]中考!$B:$N,13,0)</f>
        <v>40</v>
      </c>
    </row>
    <row r="489" spans="1:84" x14ac:dyDescent="0.2">
      <c r="A489" s="9" t="s">
        <v>1583</v>
      </c>
      <c r="B489" s="9" t="s">
        <v>1584</v>
      </c>
      <c r="C489" s="1" t="s">
        <v>1510</v>
      </c>
      <c r="D489" s="1" t="s">
        <v>853</v>
      </c>
      <c r="E489" s="1" t="s">
        <v>1585</v>
      </c>
      <c r="F489" s="1">
        <v>388</v>
      </c>
      <c r="G489" s="1">
        <v>98</v>
      </c>
      <c r="H489" s="1" t="s">
        <v>402</v>
      </c>
      <c r="I489" s="1">
        <v>53</v>
      </c>
      <c r="J489" s="1" t="s">
        <v>111</v>
      </c>
      <c r="K489" s="1">
        <v>77</v>
      </c>
      <c r="L489" s="1" t="s">
        <v>982</v>
      </c>
      <c r="M489" s="1">
        <v>53</v>
      </c>
      <c r="N489" s="1" t="s">
        <v>1190</v>
      </c>
      <c r="O489" s="1">
        <v>51</v>
      </c>
      <c r="P489" s="1" t="s">
        <v>857</v>
      </c>
      <c r="Q489" s="1">
        <v>46</v>
      </c>
      <c r="R489" s="1" t="s">
        <v>1358</v>
      </c>
      <c r="S489">
        <f>VLOOKUP(B489,[1]高三上!$B:$R,6,0)</f>
        <v>91</v>
      </c>
      <c r="T489" t="str">
        <f>VLOOKUP(B489,[1]高三上!$B:$R,7,0)</f>
        <v>李志友</v>
      </c>
      <c r="U489">
        <f>VLOOKUP(B489,[1]高三上!$B:$R,8,0)</f>
        <v>63</v>
      </c>
      <c r="V489" t="str">
        <f>VLOOKUP(B489,[1]高三上!$B:$R,9,0)</f>
        <v>苏朗偏初</v>
      </c>
      <c r="W489">
        <f>VLOOKUP(B489,[1]高三上!$B:$R,10,0)</f>
        <v>81</v>
      </c>
      <c r="X489" t="str">
        <f>VLOOKUP(B489,[1]高三上!$B:$R,11,0)</f>
        <v>尹英娇</v>
      </c>
      <c r="Y489">
        <f>VLOOKUP(B489,[1]高三上!$B:$R,12,0)</f>
        <v>57.5</v>
      </c>
      <c r="Z489" t="str">
        <f>VLOOKUP(B489,[1]高三上!$B:$R,13,0)</f>
        <v>沙正芳</v>
      </c>
      <c r="AA489">
        <f>VLOOKUP(B489,[1]高三上!$B:$R,14,0)</f>
        <v>43.5</v>
      </c>
      <c r="AB489" t="str">
        <f>VLOOKUP(B489,[1]高三上!$B:$R,15,0)</f>
        <v>邓琪</v>
      </c>
      <c r="AC489">
        <f>VLOOKUP(B489,[1]高三上!$B:$R,16,0)</f>
        <v>31</v>
      </c>
      <c r="AD489" t="str">
        <f>VLOOKUP(B489,[1]高三上!$B:$R,17,0)</f>
        <v>金贵</v>
      </c>
      <c r="AE489" t="str">
        <f>VLOOKUP($B489,[1]高二下!$B:$R,6,0)</f>
        <v>83.0</v>
      </c>
      <c r="AF489" t="str">
        <f>VLOOKUP($B489,[1]高二下!$B:$R,7,0)</f>
        <v>李志友</v>
      </c>
      <c r="AG489" t="str">
        <f>VLOOKUP($B489,[1]高二下!$B:$R,8,0)</f>
        <v>56.0</v>
      </c>
      <c r="AH489" t="str">
        <f>VLOOKUP($B489,[1]高二下!$B:$R,9,0)</f>
        <v>苏朗偏初</v>
      </c>
      <c r="AI489" t="str">
        <f>VLOOKUP($B489,[1]高二下!$B:$R,10,0)</f>
        <v>77.0</v>
      </c>
      <c r="AJ489" t="str">
        <f>VLOOKUP($B489,[1]高二下!$B:$R,11,0)</f>
        <v>尹英娇</v>
      </c>
      <c r="AK489" t="str">
        <f>VLOOKUP($B489,[1]高二下!$B:$R,12,0)</f>
        <v>68.0</v>
      </c>
      <c r="AL489" t="str">
        <f>VLOOKUP($B489,[1]高二下!$B:$R,13,0)</f>
        <v>沙正芳</v>
      </c>
      <c r="AM489" t="str">
        <f>VLOOKUP($B489,[1]高二下!$B:$R,14,0)</f>
        <v>58.0</v>
      </c>
      <c r="AN489" t="str">
        <f>VLOOKUP($B489,[1]高二下!$B:$R,15,0)</f>
        <v>邓琪</v>
      </c>
      <c r="AO489" t="str">
        <f>VLOOKUP($B489,[1]高二下!$B:$R,16,0)</f>
        <v>59.0</v>
      </c>
      <c r="AP489" t="str">
        <f>VLOOKUP($B489,[1]高二下!$B:$R,17,0)</f>
        <v>李树海</v>
      </c>
      <c r="AQ489" t="e">
        <f>VLOOKUP($B489,[2]高二上!$B:$R,6,0)</f>
        <v>#N/A</v>
      </c>
      <c r="AR489" t="e">
        <f>VLOOKUP($B489,[2]高二上!$B:$R,7,0)</f>
        <v>#N/A</v>
      </c>
      <c r="AS489" t="e">
        <f>VLOOKUP($B489,[2]高二上!$B:$R,8,0)</f>
        <v>#N/A</v>
      </c>
      <c r="AT489" t="e">
        <f>VLOOKUP($B489,[2]高二上!$B:$R,9,0)</f>
        <v>#N/A</v>
      </c>
      <c r="AU489" t="e">
        <f>VLOOKUP($B489,[2]高二上!$B:$R,10,0)</f>
        <v>#N/A</v>
      </c>
      <c r="AV489" t="e">
        <f>VLOOKUP($B489,[2]高二上!$B:$R,11,0)</f>
        <v>#N/A</v>
      </c>
      <c r="AW489" t="e">
        <f>VLOOKUP($B489,[2]高二上!$B:$R,12,0)</f>
        <v>#N/A</v>
      </c>
      <c r="AX489" t="e">
        <f>VLOOKUP($B489,[2]高二上!$B:$R,13,0)</f>
        <v>#N/A</v>
      </c>
      <c r="AY489" t="e">
        <f>VLOOKUP($B489,[2]高二上!$B:$R,14,0)</f>
        <v>#N/A</v>
      </c>
      <c r="AZ489" t="e">
        <f>VLOOKUP($B489,[2]高二上!$B:$R,15,0)</f>
        <v>#N/A</v>
      </c>
      <c r="BA489" t="e">
        <f>VLOOKUP($B489,[2]高二上!$B:$R,16,0)</f>
        <v>#N/A</v>
      </c>
      <c r="BB489" t="e">
        <f>VLOOKUP($B489,[2]高二上!$B:$R,17,0)</f>
        <v>#N/A</v>
      </c>
      <c r="BC489">
        <f>VLOOKUP($B489,[1]高一下!$B:$R,6,0)</f>
        <v>82</v>
      </c>
      <c r="BD489" t="str">
        <f>VLOOKUP($B489,[1]高一下!$B:$R,7,0)</f>
        <v>李志友</v>
      </c>
      <c r="BE489">
        <f>VLOOKUP($B489,[1]高一下!$B:$R,8,0)</f>
        <v>62</v>
      </c>
      <c r="BF489" t="str">
        <f>VLOOKUP($B489,[1]高一下!$B:$R,9,0)</f>
        <v>梅桂斌</v>
      </c>
      <c r="BG489">
        <f>VLOOKUP($B489,[1]高一下!$B:$R,10,0)</f>
        <v>58</v>
      </c>
      <c r="BH489" t="str">
        <f>VLOOKUP($B489,[1]高一下!$B:$R,11,0)</f>
        <v>尹英娇</v>
      </c>
      <c r="BI489">
        <f>VLOOKUP($B489,[1]高一下!$B:$R,12,0)</f>
        <v>57</v>
      </c>
      <c r="BJ489" t="str">
        <f>VLOOKUP($B489,[1]高一下!$B:$R,13,0)</f>
        <v>李华</v>
      </c>
      <c r="BK489">
        <f>VLOOKUP($B489,[1]高一下!$B:$R,14,0)</f>
        <v>68</v>
      </c>
      <c r="BL489" t="str">
        <f>VLOOKUP($B489,[1]高一下!$B:$R,15,0)</f>
        <v>邓琪</v>
      </c>
      <c r="BM489">
        <f>VLOOKUP($B489,[1]高一下!$B:$R,16,0)</f>
        <v>65</v>
      </c>
      <c r="BN489" t="str">
        <f>VLOOKUP($B489,[1]高一下!$B:$R,17,0)</f>
        <v>李树海</v>
      </c>
      <c r="BO489">
        <f>VLOOKUP($B489,[1]高一上!$B:$W,5,0)</f>
        <v>72.5</v>
      </c>
      <c r="BP489" t="str">
        <f>VLOOKUP($B489,[1]高一上!$B:$W,6,0)</f>
        <v>曹霞</v>
      </c>
      <c r="BQ489">
        <f>VLOOKUP($B489,[1]高一上!$B:$W,7,0)</f>
        <v>68</v>
      </c>
      <c r="BR489" t="str">
        <f>VLOOKUP($B489,[1]高一上!$B:$W,8,0)</f>
        <v>次儿祝玛</v>
      </c>
      <c r="BS489">
        <f>VLOOKUP($B489,[1]高一上!$B:$W,9,0)</f>
        <v>61.5</v>
      </c>
      <c r="BT489" t="str">
        <f>VLOOKUP($B489,[1]高一上!$B:$W,10,0)</f>
        <v>肖秀秀</v>
      </c>
      <c r="BU489">
        <f>VLOOKUP($B489,[1]高一上!$B:$W,17,0)</f>
        <v>54</v>
      </c>
      <c r="BV489">
        <f>VLOOKUP($B489,[1]高一上!$B:$W,18,0)</f>
        <v>0</v>
      </c>
      <c r="BW489">
        <f>VLOOKUP($B489,[1]高一上!$B:$W,19,0)</f>
        <v>38</v>
      </c>
      <c r="BX489">
        <f>VLOOKUP($B489,[1]高一上!$B:$W,20,0)</f>
        <v>0</v>
      </c>
      <c r="BY489">
        <f>VLOOKUP($B489,[1]高一上!$B:$W,21,0)</f>
        <v>38</v>
      </c>
      <c r="BZ489">
        <f>VLOOKUP($B489,[1]高一上!$B:$W,22,0)</f>
        <v>0</v>
      </c>
      <c r="CA489">
        <f>VLOOKUP($B489,[1]中考!$B:$N,5,0)</f>
        <v>112</v>
      </c>
      <c r="CB489">
        <f>VLOOKUP($B489,[1]中考!$B:$N,6,0)</f>
        <v>78</v>
      </c>
      <c r="CC489">
        <f>VLOOKUP($B489,[1]中考!$B:$N,7,0)</f>
        <v>87</v>
      </c>
      <c r="CD489">
        <f>VLOOKUP($B489,[1]中考!$B:$N,11,0)</f>
        <v>38</v>
      </c>
      <c r="CE489">
        <f>VLOOKUP($B489,[1]中考!$B:$N,12,0)</f>
        <v>27</v>
      </c>
      <c r="CF489">
        <f>VLOOKUP($B489,[1]中考!$B:$N,13,0)</f>
        <v>44</v>
      </c>
    </row>
    <row r="490" spans="1:84" x14ac:dyDescent="0.2">
      <c r="A490" s="9" t="s">
        <v>1586</v>
      </c>
      <c r="B490" s="9" t="s">
        <v>1587</v>
      </c>
      <c r="C490" s="1" t="s">
        <v>1510</v>
      </c>
      <c r="D490" s="1" t="s">
        <v>853</v>
      </c>
      <c r="E490" s="1" t="s">
        <v>1588</v>
      </c>
      <c r="F490" s="1">
        <v>387</v>
      </c>
      <c r="G490" s="1">
        <v>99</v>
      </c>
      <c r="H490" s="1" t="s">
        <v>402</v>
      </c>
      <c r="I490" s="1">
        <v>32</v>
      </c>
      <c r="J490" s="1" t="s">
        <v>111</v>
      </c>
      <c r="K490" s="1">
        <v>90</v>
      </c>
      <c r="L490" s="1" t="s">
        <v>982</v>
      </c>
      <c r="M490" s="1">
        <v>53.5</v>
      </c>
      <c r="N490" s="1" t="s">
        <v>1190</v>
      </c>
      <c r="O490" s="1">
        <v>67.5</v>
      </c>
      <c r="P490" s="1" t="s">
        <v>857</v>
      </c>
      <c r="Q490" s="1">
        <v>45</v>
      </c>
      <c r="R490" s="1" t="s">
        <v>1358</v>
      </c>
      <c r="S490" s="11">
        <v>0</v>
      </c>
      <c r="T490" s="11" t="str">
        <f>VLOOKUP(B490,[1]高三上!$B:$R,7,0)</f>
        <v>李志友</v>
      </c>
      <c r="U490" s="11">
        <v>0</v>
      </c>
      <c r="V490" s="11" t="str">
        <f>VLOOKUP(B490,[1]高三上!$B:$R,9,0)</f>
        <v>苏朗偏初</v>
      </c>
      <c r="W490" s="11">
        <v>0</v>
      </c>
      <c r="X490" s="11" t="str">
        <f>VLOOKUP(B490,[1]高三上!$B:$R,11,0)</f>
        <v>尹英娇</v>
      </c>
      <c r="Y490" s="11">
        <v>0</v>
      </c>
      <c r="Z490" s="11" t="str">
        <f>VLOOKUP(B490,[1]高三上!$B:$R,13,0)</f>
        <v>沙正芳</v>
      </c>
      <c r="AA490" s="11">
        <v>0</v>
      </c>
      <c r="AB490" s="11" t="str">
        <f>VLOOKUP(B490,[1]高三上!$B:$R,15,0)</f>
        <v>邓琪</v>
      </c>
      <c r="AC490" s="11">
        <v>0</v>
      </c>
      <c r="AD490" s="11" t="str">
        <f>VLOOKUP(B490,[1]高三上!$B:$R,17,0)</f>
        <v>金贵</v>
      </c>
      <c r="AE490">
        <v>0</v>
      </c>
      <c r="AF490" t="str">
        <f>VLOOKUP($B490,[1]高二下!$B:$R,7,0)</f>
        <v>李志友</v>
      </c>
      <c r="AG490">
        <v>0</v>
      </c>
      <c r="AH490" t="str">
        <f>VLOOKUP($B490,[1]高二下!$B:$R,9,0)</f>
        <v>苏朗偏初</v>
      </c>
      <c r="AI490">
        <v>0</v>
      </c>
      <c r="AJ490" t="str">
        <f>VLOOKUP($B490,[1]高二下!$B:$R,11,0)</f>
        <v>尹英娇</v>
      </c>
      <c r="AK490">
        <v>0</v>
      </c>
      <c r="AL490" t="str">
        <f>VLOOKUP($B490,[1]高二下!$B:$R,13,0)</f>
        <v>沙正芳</v>
      </c>
      <c r="AM490">
        <v>0</v>
      </c>
      <c r="AN490" t="str">
        <f>VLOOKUP($B490,[1]高二下!$B:$R,15,0)</f>
        <v>邓琪</v>
      </c>
      <c r="AO490">
        <v>0</v>
      </c>
      <c r="AP490" t="str">
        <f>VLOOKUP($B490,[1]高二下!$B:$R,17,0)</f>
        <v>李树海</v>
      </c>
      <c r="AQ490" t="e">
        <f>VLOOKUP($B490,[2]高二上!$B:$R,6,0)</f>
        <v>#N/A</v>
      </c>
      <c r="AR490" t="e">
        <f>VLOOKUP($B490,[2]高二上!$B:$R,7,0)</f>
        <v>#N/A</v>
      </c>
      <c r="AS490" t="e">
        <f>VLOOKUP($B490,[2]高二上!$B:$R,8,0)</f>
        <v>#N/A</v>
      </c>
      <c r="AT490" t="e">
        <f>VLOOKUP($B490,[2]高二上!$B:$R,9,0)</f>
        <v>#N/A</v>
      </c>
      <c r="AU490" t="e">
        <f>VLOOKUP($B490,[2]高二上!$B:$R,10,0)</f>
        <v>#N/A</v>
      </c>
      <c r="AV490" t="e">
        <f>VLOOKUP($B490,[2]高二上!$B:$R,11,0)</f>
        <v>#N/A</v>
      </c>
      <c r="AW490" t="e">
        <f>VLOOKUP($B490,[2]高二上!$B:$R,12,0)</f>
        <v>#N/A</v>
      </c>
      <c r="AX490" t="e">
        <f>VLOOKUP($B490,[2]高二上!$B:$R,13,0)</f>
        <v>#N/A</v>
      </c>
      <c r="AY490" t="e">
        <f>VLOOKUP($B490,[2]高二上!$B:$R,14,0)</f>
        <v>#N/A</v>
      </c>
      <c r="AZ490" t="e">
        <f>VLOOKUP($B490,[2]高二上!$B:$R,15,0)</f>
        <v>#N/A</v>
      </c>
      <c r="BA490" t="e">
        <f>VLOOKUP($B490,[2]高二上!$B:$R,16,0)</f>
        <v>#N/A</v>
      </c>
      <c r="BB490" t="e">
        <f>VLOOKUP($B490,[2]高二上!$B:$R,17,0)</f>
        <v>#N/A</v>
      </c>
      <c r="BC490">
        <f>VLOOKUP($B490,[1]高一下!$B:$R,6,0)</f>
        <v>93</v>
      </c>
      <c r="BD490" t="str">
        <f>VLOOKUP($B490,[1]高一下!$B:$R,7,0)</f>
        <v>李志友</v>
      </c>
      <c r="BE490">
        <f>VLOOKUP($B490,[1]高一下!$B:$R,8,0)</f>
        <v>65</v>
      </c>
      <c r="BF490" t="str">
        <f>VLOOKUP($B490,[1]高一下!$B:$R,9,0)</f>
        <v>梅桂斌</v>
      </c>
      <c r="BG490">
        <f>VLOOKUP($B490,[1]高一下!$B:$R,10,0)</f>
        <v>85</v>
      </c>
      <c r="BH490" t="str">
        <f>VLOOKUP($B490,[1]高一下!$B:$R,11,0)</f>
        <v>尹英娇</v>
      </c>
      <c r="BI490">
        <f>VLOOKUP($B490,[1]高一下!$B:$R,12,0)</f>
        <v>47</v>
      </c>
      <c r="BJ490" t="str">
        <f>VLOOKUP($B490,[1]高一下!$B:$R,13,0)</f>
        <v>李华</v>
      </c>
      <c r="BK490">
        <f>VLOOKUP($B490,[1]高一下!$B:$R,14,0)</f>
        <v>59</v>
      </c>
      <c r="BL490" t="str">
        <f>VLOOKUP($B490,[1]高一下!$B:$R,15,0)</f>
        <v>邓琪</v>
      </c>
      <c r="BM490">
        <f>VLOOKUP($B490,[1]高一下!$B:$R,16,0)</f>
        <v>64</v>
      </c>
      <c r="BN490" t="str">
        <f>VLOOKUP($B490,[1]高一下!$B:$R,17,0)</f>
        <v>李树海</v>
      </c>
      <c r="BO490">
        <f>VLOOKUP($B490,[1]高一上!$B:$W,5,0)</f>
        <v>84</v>
      </c>
      <c r="BP490" t="str">
        <f>VLOOKUP($B490,[1]高一上!$B:$W,6,0)</f>
        <v>叶仁芳</v>
      </c>
      <c r="BQ490">
        <f>VLOOKUP($B490,[1]高一上!$B:$W,7,0)</f>
        <v>60</v>
      </c>
      <c r="BR490" t="str">
        <f>VLOOKUP($B490,[1]高一上!$B:$W,8,0)</f>
        <v>苏朗偏初</v>
      </c>
      <c r="BS490">
        <f>VLOOKUP($B490,[1]高一上!$B:$W,9,0)</f>
        <v>58</v>
      </c>
      <c r="BT490" t="str">
        <f>VLOOKUP($B490,[1]高一上!$B:$W,10,0)</f>
        <v>东梅</v>
      </c>
      <c r="BU490">
        <f>VLOOKUP($B490,[1]高一上!$B:$W,17,0)</f>
        <v>59</v>
      </c>
      <c r="BV490">
        <f>VLOOKUP($B490,[1]高一上!$B:$W,18,0)</f>
        <v>0</v>
      </c>
      <c r="BW490">
        <f>VLOOKUP($B490,[1]高一上!$B:$W,19,0)</f>
        <v>44</v>
      </c>
      <c r="BX490">
        <f>VLOOKUP($B490,[1]高一上!$B:$W,20,0)</f>
        <v>0</v>
      </c>
      <c r="BY490">
        <f>VLOOKUP($B490,[1]高一上!$B:$W,21,0)</f>
        <v>44</v>
      </c>
      <c r="BZ490">
        <f>VLOOKUP($B490,[1]高一上!$B:$W,22,0)</f>
        <v>0</v>
      </c>
      <c r="CA490">
        <f>VLOOKUP($B490,[1]中考!$B:$N,5,0)</f>
        <v>104</v>
      </c>
      <c r="CB490">
        <f>VLOOKUP($B490,[1]中考!$B:$N,6,0)</f>
        <v>82</v>
      </c>
      <c r="CC490">
        <f>VLOOKUP($B490,[1]中考!$B:$N,7,0)</f>
        <v>93</v>
      </c>
      <c r="CD490">
        <f>VLOOKUP($B490,[1]中考!$B:$N,11,0)</f>
        <v>29</v>
      </c>
      <c r="CE490">
        <f>VLOOKUP($B490,[1]中考!$B:$N,12,0)</f>
        <v>25</v>
      </c>
      <c r="CF490">
        <f>VLOOKUP($B490,[1]中考!$B:$N,13,0)</f>
        <v>33</v>
      </c>
    </row>
    <row r="491" spans="1:84" x14ac:dyDescent="0.2">
      <c r="A491" s="9" t="s">
        <v>1589</v>
      </c>
      <c r="B491" s="9" t="s">
        <v>1590</v>
      </c>
      <c r="C491" s="1" t="s">
        <v>1510</v>
      </c>
      <c r="D491" s="1" t="s">
        <v>853</v>
      </c>
      <c r="E491" s="1" t="s">
        <v>136</v>
      </c>
      <c r="F491" s="1">
        <v>384</v>
      </c>
      <c r="G491" s="1">
        <v>94</v>
      </c>
      <c r="H491" s="1" t="s">
        <v>402</v>
      </c>
      <c r="I491" s="1">
        <v>93</v>
      </c>
      <c r="J491" s="1" t="s">
        <v>111</v>
      </c>
      <c r="K491" s="1">
        <v>41</v>
      </c>
      <c r="L491" s="1" t="s">
        <v>982</v>
      </c>
      <c r="M491" s="1">
        <v>46</v>
      </c>
      <c r="N491" s="1" t="s">
        <v>1190</v>
      </c>
      <c r="O491" s="1">
        <v>63</v>
      </c>
      <c r="P491" s="1" t="s">
        <v>857</v>
      </c>
      <c r="Q491" s="1">
        <v>47</v>
      </c>
      <c r="R491" s="1" t="s">
        <v>1358</v>
      </c>
      <c r="S491">
        <f>VLOOKUP(B491,[1]高三上!$B:$R,6,0)</f>
        <v>88.5</v>
      </c>
      <c r="T491" t="str">
        <f>VLOOKUP(B491,[1]高三上!$B:$R,7,0)</f>
        <v>李志友</v>
      </c>
      <c r="U491">
        <f>VLOOKUP(B491,[1]高三上!$B:$R,8,0)</f>
        <v>89</v>
      </c>
      <c r="V491" t="str">
        <f>VLOOKUP(B491,[1]高三上!$B:$R,9,0)</f>
        <v>苏朗偏初</v>
      </c>
      <c r="W491">
        <f>VLOOKUP(B491,[1]高三上!$B:$R,10,0)</f>
        <v>33.5</v>
      </c>
      <c r="X491" t="str">
        <f>VLOOKUP(B491,[1]高三上!$B:$R,11,0)</f>
        <v>尹英娇</v>
      </c>
      <c r="Y491">
        <f>VLOOKUP(B491,[1]高三上!$B:$R,12,0)</f>
        <v>45</v>
      </c>
      <c r="Z491" t="str">
        <f>VLOOKUP(B491,[1]高三上!$B:$R,13,0)</f>
        <v>沙正芳</v>
      </c>
      <c r="AA491">
        <f>VLOOKUP(B491,[1]高三上!$B:$R,14,0)</f>
        <v>59</v>
      </c>
      <c r="AB491" t="str">
        <f>VLOOKUP(B491,[1]高三上!$B:$R,15,0)</f>
        <v>邓琪</v>
      </c>
      <c r="AC491">
        <f>VLOOKUP(B491,[1]高三上!$B:$R,16,0)</f>
        <v>53</v>
      </c>
      <c r="AD491" t="str">
        <f>VLOOKUP(B491,[1]高三上!$B:$R,17,0)</f>
        <v>金贵</v>
      </c>
      <c r="AE491" t="str">
        <f>VLOOKUP($B491,[1]高二下!$B:$R,6,0)</f>
        <v>81.0</v>
      </c>
      <c r="AF491" t="str">
        <f>VLOOKUP($B491,[1]高二下!$B:$R,7,0)</f>
        <v>李志友</v>
      </c>
      <c r="AG491" t="str">
        <f>VLOOKUP($B491,[1]高二下!$B:$R,8,0)</f>
        <v>51.0</v>
      </c>
      <c r="AH491" t="str">
        <f>VLOOKUP($B491,[1]高二下!$B:$R,9,0)</f>
        <v>苏朗偏初</v>
      </c>
      <c r="AI491" t="str">
        <f>VLOOKUP($B491,[1]高二下!$B:$R,10,0)</f>
        <v>52.5</v>
      </c>
      <c r="AJ491" t="str">
        <f>VLOOKUP($B491,[1]高二下!$B:$R,11,0)</f>
        <v>尹英娇</v>
      </c>
      <c r="AK491" t="str">
        <f>VLOOKUP($B491,[1]高二下!$B:$R,12,0)</f>
        <v>43.0</v>
      </c>
      <c r="AL491" t="str">
        <f>VLOOKUP($B491,[1]高二下!$B:$R,13,0)</f>
        <v>沙正芳</v>
      </c>
      <c r="AM491" t="str">
        <f>VLOOKUP($B491,[1]高二下!$B:$R,14,0)</f>
        <v>46.0</v>
      </c>
      <c r="AN491" t="str">
        <f>VLOOKUP($B491,[1]高二下!$B:$R,15,0)</f>
        <v>邓琪</v>
      </c>
      <c r="AO491" t="str">
        <f>VLOOKUP($B491,[1]高二下!$B:$R,16,0)</f>
        <v>66.0</v>
      </c>
      <c r="AP491" t="str">
        <f>VLOOKUP($B491,[1]高二下!$B:$R,17,0)</f>
        <v>李树海</v>
      </c>
      <c r="AQ491" t="e">
        <f>VLOOKUP($B491,[2]高二上!$B:$R,6,0)</f>
        <v>#N/A</v>
      </c>
      <c r="AR491" t="e">
        <f>VLOOKUP($B491,[2]高二上!$B:$R,7,0)</f>
        <v>#N/A</v>
      </c>
      <c r="AS491" t="e">
        <f>VLOOKUP($B491,[2]高二上!$B:$R,8,0)</f>
        <v>#N/A</v>
      </c>
      <c r="AT491" t="e">
        <f>VLOOKUP($B491,[2]高二上!$B:$R,9,0)</f>
        <v>#N/A</v>
      </c>
      <c r="AU491" t="e">
        <f>VLOOKUP($B491,[2]高二上!$B:$R,10,0)</f>
        <v>#N/A</v>
      </c>
      <c r="AV491" t="e">
        <f>VLOOKUP($B491,[2]高二上!$B:$R,11,0)</f>
        <v>#N/A</v>
      </c>
      <c r="AW491" t="e">
        <f>VLOOKUP($B491,[2]高二上!$B:$R,12,0)</f>
        <v>#N/A</v>
      </c>
      <c r="AX491" t="e">
        <f>VLOOKUP($B491,[2]高二上!$B:$R,13,0)</f>
        <v>#N/A</v>
      </c>
      <c r="AY491" t="e">
        <f>VLOOKUP($B491,[2]高二上!$B:$R,14,0)</f>
        <v>#N/A</v>
      </c>
      <c r="AZ491" t="e">
        <f>VLOOKUP($B491,[2]高二上!$B:$R,15,0)</f>
        <v>#N/A</v>
      </c>
      <c r="BA491" t="e">
        <f>VLOOKUP($B491,[2]高二上!$B:$R,16,0)</f>
        <v>#N/A</v>
      </c>
      <c r="BB491" t="e">
        <f>VLOOKUP($B491,[2]高二上!$B:$R,17,0)</f>
        <v>#N/A</v>
      </c>
      <c r="BC491">
        <f>VLOOKUP($B491,[1]高一下!$B:$R,6,0)</f>
        <v>74</v>
      </c>
      <c r="BD491" t="str">
        <f>VLOOKUP($B491,[1]高一下!$B:$R,7,0)</f>
        <v>李志友</v>
      </c>
      <c r="BE491">
        <f>VLOOKUP($B491,[1]高一下!$B:$R,8,0)</f>
        <v>88</v>
      </c>
      <c r="BF491" t="str">
        <f>VLOOKUP($B491,[1]高一下!$B:$R,9,0)</f>
        <v>梅桂斌</v>
      </c>
      <c r="BG491">
        <f>VLOOKUP($B491,[1]高一下!$B:$R,10,0)</f>
        <v>45.5</v>
      </c>
      <c r="BH491" t="str">
        <f>VLOOKUP($B491,[1]高一下!$B:$R,11,0)</f>
        <v>尹英娇</v>
      </c>
      <c r="BI491">
        <f>VLOOKUP($B491,[1]高一下!$B:$R,12,0)</f>
        <v>48</v>
      </c>
      <c r="BJ491" t="str">
        <f>VLOOKUP($B491,[1]高一下!$B:$R,13,0)</f>
        <v>李华</v>
      </c>
      <c r="BK491">
        <f>VLOOKUP($B491,[1]高一下!$B:$R,14,0)</f>
        <v>60</v>
      </c>
      <c r="BL491" t="str">
        <f>VLOOKUP($B491,[1]高一下!$B:$R,15,0)</f>
        <v>邓琪</v>
      </c>
      <c r="BM491">
        <f>VLOOKUP($B491,[1]高一下!$B:$R,16,0)</f>
        <v>81</v>
      </c>
      <c r="BN491" t="str">
        <f>VLOOKUP($B491,[1]高一下!$B:$R,17,0)</f>
        <v>李树海</v>
      </c>
      <c r="BO491">
        <f>VLOOKUP($B491,[1]高一上!$B:$W,5,0)</f>
        <v>76.5</v>
      </c>
      <c r="BP491" t="str">
        <f>VLOOKUP($B491,[1]高一上!$B:$W,6,0)</f>
        <v>龚霞</v>
      </c>
      <c r="BQ491">
        <f>VLOOKUP($B491,[1]高一上!$B:$W,7,0)</f>
        <v>54</v>
      </c>
      <c r="BR491" t="str">
        <f>VLOOKUP($B491,[1]高一上!$B:$W,8,0)</f>
        <v>扎拉</v>
      </c>
      <c r="BS491">
        <f>VLOOKUP($B491,[1]高一上!$B:$W,9,0)</f>
        <v>36</v>
      </c>
      <c r="BT491" t="str">
        <f>VLOOKUP($B491,[1]高一上!$B:$W,10,0)</f>
        <v>冷开艳</v>
      </c>
      <c r="BU491">
        <f>VLOOKUP($B491,[1]高一上!$B:$W,17,0)</f>
        <v>35</v>
      </c>
      <c r="BV491">
        <f>VLOOKUP($B491,[1]高一上!$B:$W,18,0)</f>
        <v>0</v>
      </c>
      <c r="BW491">
        <f>VLOOKUP($B491,[1]高一上!$B:$W,19,0)</f>
        <v>50</v>
      </c>
      <c r="BX491">
        <f>VLOOKUP($B491,[1]高一上!$B:$W,20,0)</f>
        <v>0</v>
      </c>
      <c r="BY491">
        <f>VLOOKUP($B491,[1]高一上!$B:$W,21,0)</f>
        <v>50</v>
      </c>
      <c r="BZ491">
        <f>VLOOKUP($B491,[1]高一上!$B:$W,22,0)</f>
        <v>0</v>
      </c>
      <c r="CA491">
        <f>VLOOKUP($B491,[1]中考!$B:$N,5,0)</f>
        <v>91</v>
      </c>
      <c r="CB491">
        <f>VLOOKUP($B491,[1]中考!$B:$N,6,0)</f>
        <v>97</v>
      </c>
      <c r="CC491">
        <f>VLOOKUP($B491,[1]中考!$B:$N,7,0)</f>
        <v>60</v>
      </c>
      <c r="CD491">
        <f>VLOOKUP($B491,[1]中考!$B:$N,11,0)</f>
        <v>29</v>
      </c>
      <c r="CE491">
        <f>VLOOKUP($B491,[1]中考!$B:$N,12,0)</f>
        <v>30</v>
      </c>
      <c r="CF491">
        <f>VLOOKUP($B491,[1]中考!$B:$N,13,0)</f>
        <v>42</v>
      </c>
    </row>
    <row r="492" spans="1:84" x14ac:dyDescent="0.2">
      <c r="A492" s="8" t="s">
        <v>1591</v>
      </c>
      <c r="B492" s="9" t="s">
        <v>1592</v>
      </c>
      <c r="C492" s="1" t="s">
        <v>1510</v>
      </c>
      <c r="D492" s="1" t="s">
        <v>853</v>
      </c>
      <c r="E492" s="1" t="s">
        <v>1593</v>
      </c>
      <c r="F492" s="1">
        <v>380</v>
      </c>
      <c r="G492" s="1">
        <v>89</v>
      </c>
      <c r="H492" s="1" t="s">
        <v>402</v>
      </c>
      <c r="I492" s="1">
        <v>65</v>
      </c>
      <c r="J492" s="1" t="s">
        <v>111</v>
      </c>
      <c r="K492" s="1">
        <v>68</v>
      </c>
      <c r="L492" s="1" t="s">
        <v>982</v>
      </c>
      <c r="M492" s="1">
        <v>47.5</v>
      </c>
      <c r="N492" s="1" t="s">
        <v>1190</v>
      </c>
      <c r="O492" s="1">
        <v>63</v>
      </c>
      <c r="P492" s="1" t="s">
        <v>857</v>
      </c>
      <c r="Q492" s="1">
        <v>47</v>
      </c>
      <c r="R492" s="1" t="s">
        <v>1358</v>
      </c>
      <c r="S492">
        <f>VLOOKUP(B492,[1]高三上!$B:$R,6,0)</f>
        <v>97.5</v>
      </c>
      <c r="T492" t="str">
        <f>VLOOKUP(B492,[1]高三上!$B:$R,7,0)</f>
        <v>李志友</v>
      </c>
      <c r="U492">
        <f>VLOOKUP(B492,[1]高三上!$B:$R,8,0)</f>
        <v>89</v>
      </c>
      <c r="V492" t="str">
        <f>VLOOKUP(B492,[1]高三上!$B:$R,9,0)</f>
        <v>苏朗偏初</v>
      </c>
      <c r="W492">
        <f>VLOOKUP(B492,[1]高三上!$B:$R,10,0)</f>
        <v>51.5</v>
      </c>
      <c r="X492" t="str">
        <f>VLOOKUP(B492,[1]高三上!$B:$R,11,0)</f>
        <v>尹英娇</v>
      </c>
      <c r="Y492">
        <f>VLOOKUP(B492,[1]高三上!$B:$R,12,0)</f>
        <v>54</v>
      </c>
      <c r="Z492" t="str">
        <f>VLOOKUP(B492,[1]高三上!$B:$R,13,0)</f>
        <v>沙正芳</v>
      </c>
      <c r="AA492">
        <f>VLOOKUP(B492,[1]高三上!$B:$R,14,0)</f>
        <v>59.5</v>
      </c>
      <c r="AB492" t="str">
        <f>VLOOKUP(B492,[1]高三上!$B:$R,15,0)</f>
        <v>邓琪</v>
      </c>
      <c r="AC492">
        <f>VLOOKUP(B492,[1]高三上!$B:$R,16,0)</f>
        <v>38</v>
      </c>
      <c r="AD492" t="str">
        <f>VLOOKUP(B492,[1]高三上!$B:$R,17,0)</f>
        <v>金贵</v>
      </c>
      <c r="AE492" t="str">
        <f>VLOOKUP($B492,[1]高二下!$B:$R,6,0)</f>
        <v>77.0</v>
      </c>
      <c r="AF492" t="str">
        <f>VLOOKUP($B492,[1]高二下!$B:$R,7,0)</f>
        <v>李志友</v>
      </c>
      <c r="AG492" t="str">
        <f>VLOOKUP($B492,[1]高二下!$B:$R,8,0)</f>
        <v>55.0</v>
      </c>
      <c r="AH492" t="str">
        <f>VLOOKUP($B492,[1]高二下!$B:$R,9,0)</f>
        <v>苏朗偏初</v>
      </c>
      <c r="AI492" t="str">
        <f>VLOOKUP($B492,[1]高二下!$B:$R,10,0)</f>
        <v>66.0</v>
      </c>
      <c r="AJ492" t="str">
        <f>VLOOKUP($B492,[1]高二下!$B:$R,11,0)</f>
        <v>尹英娇</v>
      </c>
      <c r="AK492" t="str">
        <f>VLOOKUP($B492,[1]高二下!$B:$R,12,0)</f>
        <v>50.0</v>
      </c>
      <c r="AL492" t="str">
        <f>VLOOKUP($B492,[1]高二下!$B:$R,13,0)</f>
        <v>沙正芳</v>
      </c>
      <c r="AM492" t="str">
        <f>VLOOKUP($B492,[1]高二下!$B:$R,14,0)</f>
        <v>35.0</v>
      </c>
      <c r="AN492" t="str">
        <f>VLOOKUP($B492,[1]高二下!$B:$R,15,0)</f>
        <v>邓琪</v>
      </c>
      <c r="AO492" t="str">
        <f>VLOOKUP($B492,[1]高二下!$B:$R,16,0)</f>
        <v>62.0</v>
      </c>
      <c r="AP492" t="str">
        <f>VLOOKUP($B492,[1]高二下!$B:$R,17,0)</f>
        <v>李树海</v>
      </c>
      <c r="AQ492" t="e">
        <f>VLOOKUP($B492,[2]高二上!$B:$R,6,0)</f>
        <v>#N/A</v>
      </c>
      <c r="AR492" t="e">
        <f>VLOOKUP($B492,[2]高二上!$B:$R,7,0)</f>
        <v>#N/A</v>
      </c>
      <c r="AS492" t="e">
        <f>VLOOKUP($B492,[2]高二上!$B:$R,8,0)</f>
        <v>#N/A</v>
      </c>
      <c r="AT492" t="e">
        <f>VLOOKUP($B492,[2]高二上!$B:$R,9,0)</f>
        <v>#N/A</v>
      </c>
      <c r="AU492" t="e">
        <f>VLOOKUP($B492,[2]高二上!$B:$R,10,0)</f>
        <v>#N/A</v>
      </c>
      <c r="AV492" t="e">
        <f>VLOOKUP($B492,[2]高二上!$B:$R,11,0)</f>
        <v>#N/A</v>
      </c>
      <c r="AW492" t="e">
        <f>VLOOKUP($B492,[2]高二上!$B:$R,12,0)</f>
        <v>#N/A</v>
      </c>
      <c r="AX492" t="e">
        <f>VLOOKUP($B492,[2]高二上!$B:$R,13,0)</f>
        <v>#N/A</v>
      </c>
      <c r="AY492" t="e">
        <f>VLOOKUP($B492,[2]高二上!$B:$R,14,0)</f>
        <v>#N/A</v>
      </c>
      <c r="AZ492" t="e">
        <f>VLOOKUP($B492,[2]高二上!$B:$R,15,0)</f>
        <v>#N/A</v>
      </c>
      <c r="BA492" t="e">
        <f>VLOOKUP($B492,[2]高二上!$B:$R,16,0)</f>
        <v>#N/A</v>
      </c>
      <c r="BB492" t="e">
        <f>VLOOKUP($B492,[2]高二上!$B:$R,17,0)</f>
        <v>#N/A</v>
      </c>
      <c r="BC492">
        <f>VLOOKUP($B492,[1]高一下!$B:$R,6,0)</f>
        <v>85</v>
      </c>
      <c r="BD492" t="str">
        <f>VLOOKUP($B492,[1]高一下!$B:$R,7,0)</f>
        <v>李志友</v>
      </c>
      <c r="BE492">
        <f>VLOOKUP($B492,[1]高一下!$B:$R,8,0)</f>
        <v>65</v>
      </c>
      <c r="BF492" t="str">
        <f>VLOOKUP($B492,[1]高一下!$B:$R,9,0)</f>
        <v>梅桂斌</v>
      </c>
      <c r="BG492">
        <f>VLOOKUP($B492,[1]高一下!$B:$R,10,0)</f>
        <v>46</v>
      </c>
      <c r="BH492" t="str">
        <f>VLOOKUP($B492,[1]高一下!$B:$R,11,0)</f>
        <v>尹英娇</v>
      </c>
      <c r="BI492">
        <f>VLOOKUP($B492,[1]高一下!$B:$R,12,0)</f>
        <v>53</v>
      </c>
      <c r="BJ492" t="str">
        <f>VLOOKUP($B492,[1]高一下!$B:$R,13,0)</f>
        <v>李华</v>
      </c>
      <c r="BK492">
        <f>VLOOKUP($B492,[1]高一下!$B:$R,14,0)</f>
        <v>57</v>
      </c>
      <c r="BL492" t="str">
        <f>VLOOKUP($B492,[1]高一下!$B:$R,15,0)</f>
        <v>邓琪</v>
      </c>
      <c r="BM492">
        <f>VLOOKUP($B492,[1]高一下!$B:$R,16,0)</f>
        <v>67</v>
      </c>
      <c r="BN492" t="str">
        <f>VLOOKUP($B492,[1]高一下!$B:$R,17,0)</f>
        <v>李树海</v>
      </c>
      <c r="BO492">
        <f>VLOOKUP($B492,[1]高一上!$B:$W,5,0)</f>
        <v>79.5</v>
      </c>
      <c r="BP492" t="str">
        <f>VLOOKUP($B492,[1]高一上!$B:$W,6,0)</f>
        <v>李志友</v>
      </c>
      <c r="BQ492">
        <f>VLOOKUP($B492,[1]高一上!$B:$W,7,0)</f>
        <v>85</v>
      </c>
      <c r="BR492" t="str">
        <f>VLOOKUP($B492,[1]高一上!$B:$W,8,0)</f>
        <v>梅桂斌</v>
      </c>
      <c r="BS492">
        <f>VLOOKUP($B492,[1]高一上!$B:$W,9,0)</f>
        <v>50</v>
      </c>
      <c r="BT492" t="str">
        <f>VLOOKUP($B492,[1]高一上!$B:$W,10,0)</f>
        <v>尹英娇</v>
      </c>
      <c r="BU492">
        <f>VLOOKUP($B492,[1]高一上!$B:$W,17,0)</f>
        <v>51</v>
      </c>
      <c r="BV492" t="str">
        <f>VLOOKUP($B492,[1]高一上!$B:$W,18,0)</f>
        <v>沙正芳</v>
      </c>
      <c r="BW492">
        <f>VLOOKUP($B492,[1]高一上!$B:$W,19,0)</f>
        <v>62</v>
      </c>
      <c r="BX492" t="str">
        <f>VLOOKUP($B492,[1]高一上!$B:$W,20,0)</f>
        <v>邓琪</v>
      </c>
      <c r="BY492">
        <f>VLOOKUP($B492,[1]高一上!$B:$W,21,0)</f>
        <v>62</v>
      </c>
      <c r="BZ492" t="str">
        <f>VLOOKUP($B492,[1]高一上!$B:$W,22,0)</f>
        <v>李树海</v>
      </c>
      <c r="CA492">
        <f>VLOOKUP($B492,[1]中考!$B:$N,5,0)</f>
        <v>90</v>
      </c>
      <c r="CB492">
        <f>VLOOKUP($B492,[1]中考!$B:$N,6,0)</f>
        <v>79</v>
      </c>
      <c r="CC492">
        <f>VLOOKUP($B492,[1]中考!$B:$N,7,0)</f>
        <v>78</v>
      </c>
      <c r="CD492">
        <f>VLOOKUP($B492,[1]中考!$B:$N,11,0)</f>
        <v>31</v>
      </c>
      <c r="CE492">
        <f>VLOOKUP($B492,[1]中考!$B:$N,12,0)</f>
        <v>38</v>
      </c>
      <c r="CF492">
        <f>VLOOKUP($B492,[1]中考!$B:$N,13,0)</f>
        <v>39</v>
      </c>
    </row>
    <row r="493" spans="1:84" x14ac:dyDescent="0.2">
      <c r="A493" s="8" t="s">
        <v>1594</v>
      </c>
      <c r="B493" s="9" t="s">
        <v>1595</v>
      </c>
      <c r="C493" s="1" t="s">
        <v>1510</v>
      </c>
      <c r="D493" s="1" t="s">
        <v>853</v>
      </c>
      <c r="E493" s="1" t="s">
        <v>1596</v>
      </c>
      <c r="F493" s="1">
        <v>379</v>
      </c>
      <c r="G493" s="1">
        <v>98</v>
      </c>
      <c r="H493" s="1" t="s">
        <v>402</v>
      </c>
      <c r="I493" s="1">
        <v>60</v>
      </c>
      <c r="J493" s="1" t="s">
        <v>111</v>
      </c>
      <c r="K493" s="1">
        <v>82</v>
      </c>
      <c r="L493" s="1" t="s">
        <v>982</v>
      </c>
      <c r="M493" s="1">
        <v>43.5</v>
      </c>
      <c r="N493" s="1" t="s">
        <v>1190</v>
      </c>
      <c r="O493" s="1">
        <v>68.5</v>
      </c>
      <c r="P493" s="1" t="s">
        <v>857</v>
      </c>
      <c r="Q493" s="1">
        <v>27</v>
      </c>
      <c r="R493" s="1" t="s">
        <v>1358</v>
      </c>
      <c r="S493">
        <f>VLOOKUP(B493,[1]高三上!$B:$R,6,0)</f>
        <v>81.5</v>
      </c>
      <c r="T493" t="str">
        <f>VLOOKUP(B493,[1]高三上!$B:$R,7,0)</f>
        <v>李志友</v>
      </c>
      <c r="U493">
        <f>VLOOKUP(B493,[1]高三上!$B:$R,8,0)</f>
        <v>60</v>
      </c>
      <c r="V493" t="str">
        <f>VLOOKUP(B493,[1]高三上!$B:$R,9,0)</f>
        <v>苏朗偏初</v>
      </c>
      <c r="W493">
        <f>VLOOKUP(B493,[1]高三上!$B:$R,10,0)</f>
        <v>88</v>
      </c>
      <c r="X493" t="str">
        <f>VLOOKUP(B493,[1]高三上!$B:$R,11,0)</f>
        <v>尹英娇</v>
      </c>
      <c r="Y493">
        <f>VLOOKUP(B493,[1]高三上!$B:$R,12,0)</f>
        <v>71</v>
      </c>
      <c r="Z493" t="str">
        <f>VLOOKUP(B493,[1]高三上!$B:$R,13,0)</f>
        <v>沙正芳</v>
      </c>
      <c r="AA493">
        <f>VLOOKUP(B493,[1]高三上!$B:$R,14,0)</f>
        <v>48.5</v>
      </c>
      <c r="AB493" t="str">
        <f>VLOOKUP(B493,[1]高三上!$B:$R,15,0)</f>
        <v>邓琪</v>
      </c>
      <c r="AC493">
        <f>VLOOKUP(B493,[1]高三上!$B:$R,16,0)</f>
        <v>30</v>
      </c>
      <c r="AD493" t="str">
        <f>VLOOKUP(B493,[1]高三上!$B:$R,17,0)</f>
        <v>金贵</v>
      </c>
      <c r="AE493" t="str">
        <f>VLOOKUP($B493,[1]高二下!$B:$R,6,0)</f>
        <v>67.0</v>
      </c>
      <c r="AF493" t="str">
        <f>VLOOKUP($B493,[1]高二下!$B:$R,7,0)</f>
        <v>李志友</v>
      </c>
      <c r="AG493" t="str">
        <f>VLOOKUP($B493,[1]高二下!$B:$R,8,0)</f>
        <v>40.0</v>
      </c>
      <c r="AH493" t="str">
        <f>VLOOKUP($B493,[1]高二下!$B:$R,9,0)</f>
        <v>苏朗偏初</v>
      </c>
      <c r="AI493" t="str">
        <f>VLOOKUP($B493,[1]高二下!$B:$R,10,0)</f>
        <v>91.5</v>
      </c>
      <c r="AJ493" t="str">
        <f>VLOOKUP($B493,[1]高二下!$B:$R,11,0)</f>
        <v>尹英娇</v>
      </c>
      <c r="AK493" t="str">
        <f>VLOOKUP($B493,[1]高二下!$B:$R,12,0)</f>
        <v>57.0</v>
      </c>
      <c r="AL493" t="str">
        <f>VLOOKUP($B493,[1]高二下!$B:$R,13,0)</f>
        <v>沙正芳</v>
      </c>
      <c r="AM493" t="str">
        <f>VLOOKUP($B493,[1]高二下!$B:$R,14,0)</f>
        <v>59.0</v>
      </c>
      <c r="AN493" t="str">
        <f>VLOOKUP($B493,[1]高二下!$B:$R,15,0)</f>
        <v>邓琪</v>
      </c>
      <c r="AO493" t="str">
        <f>VLOOKUP($B493,[1]高二下!$B:$R,16,0)</f>
        <v>47.0</v>
      </c>
      <c r="AP493" t="str">
        <f>VLOOKUP($B493,[1]高二下!$B:$R,17,0)</f>
        <v>李树海</v>
      </c>
      <c r="AQ493" t="e">
        <f>VLOOKUP($B493,[2]高二上!$B:$R,6,0)</f>
        <v>#N/A</v>
      </c>
      <c r="AR493" t="e">
        <f>VLOOKUP($B493,[2]高二上!$B:$R,7,0)</f>
        <v>#N/A</v>
      </c>
      <c r="AS493" t="e">
        <f>VLOOKUP($B493,[2]高二上!$B:$R,8,0)</f>
        <v>#N/A</v>
      </c>
      <c r="AT493" t="e">
        <f>VLOOKUP($B493,[2]高二上!$B:$R,9,0)</f>
        <v>#N/A</v>
      </c>
      <c r="AU493" t="e">
        <f>VLOOKUP($B493,[2]高二上!$B:$R,10,0)</f>
        <v>#N/A</v>
      </c>
      <c r="AV493" t="e">
        <f>VLOOKUP($B493,[2]高二上!$B:$R,11,0)</f>
        <v>#N/A</v>
      </c>
      <c r="AW493" t="e">
        <f>VLOOKUP($B493,[2]高二上!$B:$R,12,0)</f>
        <v>#N/A</v>
      </c>
      <c r="AX493" t="e">
        <f>VLOOKUP($B493,[2]高二上!$B:$R,13,0)</f>
        <v>#N/A</v>
      </c>
      <c r="AY493" t="e">
        <f>VLOOKUP($B493,[2]高二上!$B:$R,14,0)</f>
        <v>#N/A</v>
      </c>
      <c r="AZ493" t="e">
        <f>VLOOKUP($B493,[2]高二上!$B:$R,15,0)</f>
        <v>#N/A</v>
      </c>
      <c r="BA493" t="e">
        <f>VLOOKUP($B493,[2]高二上!$B:$R,16,0)</f>
        <v>#N/A</v>
      </c>
      <c r="BB493" t="e">
        <f>VLOOKUP($B493,[2]高二上!$B:$R,17,0)</f>
        <v>#N/A</v>
      </c>
      <c r="BC493">
        <f>VLOOKUP($B493,[1]高一下!$B:$R,6,0)</f>
        <v>71</v>
      </c>
      <c r="BD493" t="str">
        <f>VLOOKUP($B493,[1]高一下!$B:$R,7,0)</f>
        <v>李志友</v>
      </c>
      <c r="BE493">
        <f>VLOOKUP($B493,[1]高一下!$B:$R,8,0)</f>
        <v>60</v>
      </c>
      <c r="BF493" t="str">
        <f>VLOOKUP($B493,[1]高一下!$B:$R,9,0)</f>
        <v>梅桂斌</v>
      </c>
      <c r="BG493">
        <f>VLOOKUP($B493,[1]高一下!$B:$R,10,0)</f>
        <v>69</v>
      </c>
      <c r="BH493" t="str">
        <f>VLOOKUP($B493,[1]高一下!$B:$R,11,0)</f>
        <v>尹英娇</v>
      </c>
      <c r="BI493">
        <f>VLOOKUP($B493,[1]高一下!$B:$R,12,0)</f>
        <v>46</v>
      </c>
      <c r="BJ493" t="str">
        <f>VLOOKUP($B493,[1]高一下!$B:$R,13,0)</f>
        <v>李华</v>
      </c>
      <c r="BK493">
        <f>VLOOKUP($B493,[1]高一下!$B:$R,14,0)</f>
        <v>54</v>
      </c>
      <c r="BL493" t="str">
        <f>VLOOKUP($B493,[1]高一下!$B:$R,15,0)</f>
        <v>邓琪</v>
      </c>
      <c r="BM493">
        <f>VLOOKUP($B493,[1]高一下!$B:$R,16,0)</f>
        <v>49</v>
      </c>
      <c r="BN493" t="str">
        <f>VLOOKUP($B493,[1]高一下!$B:$R,17,0)</f>
        <v>李树海</v>
      </c>
      <c r="BO493">
        <f>VLOOKUP($B493,[1]高一上!$B:$W,5,0)</f>
        <v>69</v>
      </c>
      <c r="BP493" t="str">
        <f>VLOOKUP($B493,[1]高一上!$B:$W,6,0)</f>
        <v>李志友</v>
      </c>
      <c r="BQ493">
        <f>VLOOKUP($B493,[1]高一上!$B:$W,7,0)</f>
        <v>38</v>
      </c>
      <c r="BR493" t="str">
        <f>VLOOKUP($B493,[1]高一上!$B:$W,8,0)</f>
        <v>梅桂斌</v>
      </c>
      <c r="BS493">
        <f>VLOOKUP($B493,[1]高一上!$B:$W,9,0)</f>
        <v>72</v>
      </c>
      <c r="BT493" t="str">
        <f>VLOOKUP($B493,[1]高一上!$B:$W,10,0)</f>
        <v>尹英娇</v>
      </c>
      <c r="BU493">
        <f>VLOOKUP($B493,[1]高一上!$B:$W,17,0)</f>
        <v>41</v>
      </c>
      <c r="BV493" t="str">
        <f>VLOOKUP($B493,[1]高一上!$B:$W,18,0)</f>
        <v>沙正芳</v>
      </c>
      <c r="BW493">
        <f>VLOOKUP($B493,[1]高一上!$B:$W,19,0)</f>
        <v>40</v>
      </c>
      <c r="BX493" t="str">
        <f>VLOOKUP($B493,[1]高一上!$B:$W,20,0)</f>
        <v>邓琪</v>
      </c>
      <c r="BY493">
        <f>VLOOKUP($B493,[1]高一上!$B:$W,21,0)</f>
        <v>40</v>
      </c>
      <c r="BZ493" t="str">
        <f>VLOOKUP($B493,[1]高一上!$B:$W,22,0)</f>
        <v>李树海</v>
      </c>
      <c r="CA493">
        <f>VLOOKUP($B493,[1]中考!$B:$N,5,0)</f>
        <v>92</v>
      </c>
      <c r="CB493">
        <f>VLOOKUP($B493,[1]中考!$B:$N,6,0)</f>
        <v>87</v>
      </c>
      <c r="CC493">
        <f>VLOOKUP($B493,[1]中考!$B:$N,7,0)</f>
        <v>109</v>
      </c>
      <c r="CD493">
        <f>VLOOKUP($B493,[1]中考!$B:$N,11,0)</f>
        <v>37</v>
      </c>
      <c r="CE493">
        <f>VLOOKUP($B493,[1]中考!$B:$N,12,0)</f>
        <v>28</v>
      </c>
      <c r="CF493">
        <f>VLOOKUP($B493,[1]中考!$B:$N,13,0)</f>
        <v>41</v>
      </c>
    </row>
    <row r="494" spans="1:84" x14ac:dyDescent="0.2">
      <c r="A494" s="8" t="s">
        <v>1597</v>
      </c>
      <c r="B494" s="9" t="s">
        <v>1598</v>
      </c>
      <c r="C494" s="1" t="s">
        <v>1510</v>
      </c>
      <c r="D494" s="1" t="s">
        <v>853</v>
      </c>
      <c r="E494" s="1" t="s">
        <v>1599</v>
      </c>
      <c r="F494" s="1">
        <v>379</v>
      </c>
      <c r="G494" s="1">
        <v>94</v>
      </c>
      <c r="H494" s="1" t="s">
        <v>402</v>
      </c>
      <c r="I494" s="1">
        <v>52</v>
      </c>
      <c r="J494" s="1" t="s">
        <v>111</v>
      </c>
      <c r="K494" s="1">
        <v>87</v>
      </c>
      <c r="L494" s="1" t="s">
        <v>982</v>
      </c>
      <c r="M494" s="1">
        <v>58.5</v>
      </c>
      <c r="N494" s="1" t="s">
        <v>1190</v>
      </c>
      <c r="O494" s="1">
        <v>48</v>
      </c>
      <c r="P494" s="1" t="s">
        <v>857</v>
      </c>
      <c r="Q494" s="1">
        <v>39</v>
      </c>
      <c r="R494" s="1" t="s">
        <v>1358</v>
      </c>
      <c r="S494">
        <f>VLOOKUP(B494,[1]高三上!$B:$R,6,0)</f>
        <v>99</v>
      </c>
      <c r="T494" t="str">
        <f>VLOOKUP(B494,[1]高三上!$B:$R,7,0)</f>
        <v>李志友</v>
      </c>
      <c r="U494">
        <f>VLOOKUP(B494,[1]高三上!$B:$R,8,0)</f>
        <v>37</v>
      </c>
      <c r="V494" t="str">
        <f>VLOOKUP(B494,[1]高三上!$B:$R,9,0)</f>
        <v>苏朗偏初</v>
      </c>
      <c r="W494">
        <f>VLOOKUP(B494,[1]高三上!$B:$R,10,0)</f>
        <v>91.5</v>
      </c>
      <c r="X494" t="str">
        <f>VLOOKUP(B494,[1]高三上!$B:$R,11,0)</f>
        <v>尹英娇</v>
      </c>
      <c r="Y494">
        <f>VLOOKUP(B494,[1]高三上!$B:$R,12,0)</f>
        <v>43</v>
      </c>
      <c r="Z494" t="str">
        <f>VLOOKUP(B494,[1]高三上!$B:$R,13,0)</f>
        <v>沙正芳</v>
      </c>
      <c r="AA494">
        <f>VLOOKUP(B494,[1]高三上!$B:$R,14,0)</f>
        <v>38</v>
      </c>
      <c r="AB494" t="str">
        <f>VLOOKUP(B494,[1]高三上!$B:$R,15,0)</f>
        <v>邓琪</v>
      </c>
      <c r="AC494">
        <f>VLOOKUP(B494,[1]高三上!$B:$R,16,0)</f>
        <v>43</v>
      </c>
      <c r="AD494" t="str">
        <f>VLOOKUP(B494,[1]高三上!$B:$R,17,0)</f>
        <v>金贵</v>
      </c>
      <c r="AE494" t="str">
        <f>VLOOKUP($B494,[1]高二下!$B:$R,6,0)</f>
        <v>85.0</v>
      </c>
      <c r="AF494" t="str">
        <f>VLOOKUP($B494,[1]高二下!$B:$R,7,0)</f>
        <v>李志友</v>
      </c>
      <c r="AG494" t="str">
        <f>VLOOKUP($B494,[1]高二下!$B:$R,8,0)</f>
        <v>52.0</v>
      </c>
      <c r="AH494" t="str">
        <f>VLOOKUP($B494,[1]高二下!$B:$R,9,0)</f>
        <v>苏朗偏初</v>
      </c>
      <c r="AI494" t="str">
        <f>VLOOKUP($B494,[1]高二下!$B:$R,10,0)</f>
        <v>82.5</v>
      </c>
      <c r="AJ494" t="str">
        <f>VLOOKUP($B494,[1]高二下!$B:$R,11,0)</f>
        <v>尹英娇</v>
      </c>
      <c r="AK494" t="str">
        <f>VLOOKUP($B494,[1]高二下!$B:$R,12,0)</f>
        <v>64.0</v>
      </c>
      <c r="AL494" t="str">
        <f>VLOOKUP($B494,[1]高二下!$B:$R,13,0)</f>
        <v>沙正芳</v>
      </c>
      <c r="AM494" t="str">
        <f>VLOOKUP($B494,[1]高二下!$B:$R,14,0)</f>
        <v>59.0</v>
      </c>
      <c r="AN494" t="str">
        <f>VLOOKUP($B494,[1]高二下!$B:$R,15,0)</f>
        <v>邓琪</v>
      </c>
      <c r="AO494" t="str">
        <f>VLOOKUP($B494,[1]高二下!$B:$R,16,0)</f>
        <v>64.0</v>
      </c>
      <c r="AP494" t="str">
        <f>VLOOKUP($B494,[1]高二下!$B:$R,17,0)</f>
        <v>李树海</v>
      </c>
      <c r="AQ494" t="e">
        <f>VLOOKUP($B494,[2]高二上!$B:$R,6,0)</f>
        <v>#N/A</v>
      </c>
      <c r="AR494" t="e">
        <f>VLOOKUP($B494,[2]高二上!$B:$R,7,0)</f>
        <v>#N/A</v>
      </c>
      <c r="AS494" t="e">
        <f>VLOOKUP($B494,[2]高二上!$B:$R,8,0)</f>
        <v>#N/A</v>
      </c>
      <c r="AT494" t="e">
        <f>VLOOKUP($B494,[2]高二上!$B:$R,9,0)</f>
        <v>#N/A</v>
      </c>
      <c r="AU494" t="e">
        <f>VLOOKUP($B494,[2]高二上!$B:$R,10,0)</f>
        <v>#N/A</v>
      </c>
      <c r="AV494" t="e">
        <f>VLOOKUP($B494,[2]高二上!$B:$R,11,0)</f>
        <v>#N/A</v>
      </c>
      <c r="AW494" t="e">
        <f>VLOOKUP($B494,[2]高二上!$B:$R,12,0)</f>
        <v>#N/A</v>
      </c>
      <c r="AX494" t="e">
        <f>VLOOKUP($B494,[2]高二上!$B:$R,13,0)</f>
        <v>#N/A</v>
      </c>
      <c r="AY494" t="e">
        <f>VLOOKUP($B494,[2]高二上!$B:$R,14,0)</f>
        <v>#N/A</v>
      </c>
      <c r="AZ494" t="e">
        <f>VLOOKUP($B494,[2]高二上!$B:$R,15,0)</f>
        <v>#N/A</v>
      </c>
      <c r="BA494" t="e">
        <f>VLOOKUP($B494,[2]高二上!$B:$R,16,0)</f>
        <v>#N/A</v>
      </c>
      <c r="BB494" t="e">
        <f>VLOOKUP($B494,[2]高二上!$B:$R,17,0)</f>
        <v>#N/A</v>
      </c>
      <c r="BC494">
        <f>VLOOKUP($B494,[1]高一下!$B:$R,6,0)</f>
        <v>81</v>
      </c>
      <c r="BD494" t="str">
        <f>VLOOKUP($B494,[1]高一下!$B:$R,7,0)</f>
        <v>李志友</v>
      </c>
      <c r="BE494">
        <f>VLOOKUP($B494,[1]高一下!$B:$R,8,0)</f>
        <v>47</v>
      </c>
      <c r="BF494" t="str">
        <f>VLOOKUP($B494,[1]高一下!$B:$R,9,0)</f>
        <v>梅桂斌</v>
      </c>
      <c r="BG494">
        <f>VLOOKUP($B494,[1]高一下!$B:$R,10,0)</f>
        <v>70</v>
      </c>
      <c r="BH494" t="str">
        <f>VLOOKUP($B494,[1]高一下!$B:$R,11,0)</f>
        <v>尹英娇</v>
      </c>
      <c r="BI494">
        <f>VLOOKUP($B494,[1]高一下!$B:$R,12,0)</f>
        <v>54</v>
      </c>
      <c r="BJ494" t="str">
        <f>VLOOKUP($B494,[1]高一下!$B:$R,13,0)</f>
        <v>李华</v>
      </c>
      <c r="BK494">
        <f>VLOOKUP($B494,[1]高一下!$B:$R,14,0)</f>
        <v>56</v>
      </c>
      <c r="BL494" t="str">
        <f>VLOOKUP($B494,[1]高一下!$B:$R,15,0)</f>
        <v>邓琪</v>
      </c>
      <c r="BM494">
        <f>VLOOKUP($B494,[1]高一下!$B:$R,16,0)</f>
        <v>59</v>
      </c>
      <c r="BN494" t="str">
        <f>VLOOKUP($B494,[1]高一下!$B:$R,17,0)</f>
        <v>李树海</v>
      </c>
      <c r="BO494">
        <f>VLOOKUP($B494,[1]高一上!$B:$W,5,0)</f>
        <v>87</v>
      </c>
      <c r="BP494" t="str">
        <f>VLOOKUP($B494,[1]高一上!$B:$W,6,0)</f>
        <v>李志友</v>
      </c>
      <c r="BQ494">
        <f>VLOOKUP($B494,[1]高一上!$B:$W,7,0)</f>
        <v>47</v>
      </c>
      <c r="BR494" t="str">
        <f>VLOOKUP($B494,[1]高一上!$B:$W,8,0)</f>
        <v>马磊</v>
      </c>
      <c r="BS494">
        <f>VLOOKUP($B494,[1]高一上!$B:$W,9,0)</f>
        <v>59.5</v>
      </c>
      <c r="BT494" t="str">
        <f>VLOOKUP($B494,[1]高一上!$B:$W,10,0)</f>
        <v>东梅</v>
      </c>
      <c r="BU494">
        <f>VLOOKUP($B494,[1]高一上!$B:$W,17,0)</f>
        <v>41</v>
      </c>
      <c r="BV494">
        <f>VLOOKUP($B494,[1]高一上!$B:$W,18,0)</f>
        <v>0</v>
      </c>
      <c r="BW494">
        <f>VLOOKUP($B494,[1]高一上!$B:$W,19,0)</f>
        <v>34</v>
      </c>
      <c r="BX494">
        <f>VLOOKUP($B494,[1]高一上!$B:$W,20,0)</f>
        <v>0</v>
      </c>
      <c r="BY494">
        <f>VLOOKUP($B494,[1]高一上!$B:$W,21,0)</f>
        <v>34</v>
      </c>
      <c r="BZ494">
        <f>VLOOKUP($B494,[1]高一上!$B:$W,22,0)</f>
        <v>0</v>
      </c>
      <c r="CA494">
        <f>VLOOKUP($B494,[1]中考!$B:$N,5,0)</f>
        <v>101</v>
      </c>
      <c r="CB494">
        <f>VLOOKUP($B494,[1]中考!$B:$N,6,0)</f>
        <v>65</v>
      </c>
      <c r="CC494">
        <f>VLOOKUP($B494,[1]中考!$B:$N,7,0)</f>
        <v>98</v>
      </c>
      <c r="CD494">
        <f>VLOOKUP($B494,[1]中考!$B:$N,11,0)</f>
        <v>36</v>
      </c>
      <c r="CE494">
        <f>VLOOKUP($B494,[1]中考!$B:$N,12,0)</f>
        <v>24</v>
      </c>
      <c r="CF494">
        <f>VLOOKUP($B494,[1]中考!$B:$N,13,0)</f>
        <v>29</v>
      </c>
    </row>
    <row r="495" spans="1:84" x14ac:dyDescent="0.2">
      <c r="A495" s="9" t="s">
        <v>1600</v>
      </c>
      <c r="B495" s="9" t="s">
        <v>1601</v>
      </c>
      <c r="C495" s="1" t="s">
        <v>1510</v>
      </c>
      <c r="D495" s="1" t="s">
        <v>853</v>
      </c>
      <c r="E495" s="1" t="s">
        <v>1602</v>
      </c>
      <c r="F495" s="1">
        <v>376</v>
      </c>
      <c r="G495" s="1">
        <v>98</v>
      </c>
      <c r="H495" s="1" t="s">
        <v>402</v>
      </c>
      <c r="I495" s="1">
        <v>55</v>
      </c>
      <c r="J495" s="1" t="s">
        <v>111</v>
      </c>
      <c r="K495" s="1">
        <v>41</v>
      </c>
      <c r="L495" s="1" t="s">
        <v>982</v>
      </c>
      <c r="M495" s="1">
        <v>57.5</v>
      </c>
      <c r="N495" s="1" t="s">
        <v>1190</v>
      </c>
      <c r="O495" s="1">
        <v>67</v>
      </c>
      <c r="P495" s="1" t="s">
        <v>857</v>
      </c>
      <c r="Q495" s="1">
        <v>57</v>
      </c>
      <c r="R495" s="1" t="s">
        <v>1358</v>
      </c>
      <c r="S495">
        <f>VLOOKUP(B495,[1]高三上!$B:$R,6,0)</f>
        <v>97</v>
      </c>
      <c r="T495" t="str">
        <f>VLOOKUP(B495,[1]高三上!$B:$R,7,0)</f>
        <v>李志友</v>
      </c>
      <c r="U495">
        <f>VLOOKUP(B495,[1]高三上!$B:$R,8,0)</f>
        <v>47</v>
      </c>
      <c r="V495" t="str">
        <f>VLOOKUP(B495,[1]高三上!$B:$R,9,0)</f>
        <v>苏朗偏初</v>
      </c>
      <c r="W495">
        <f>VLOOKUP(B495,[1]高三上!$B:$R,10,0)</f>
        <v>47.5</v>
      </c>
      <c r="X495" t="str">
        <f>VLOOKUP(B495,[1]高三上!$B:$R,11,0)</f>
        <v>尹英娇</v>
      </c>
      <c r="Y495">
        <f>VLOOKUP(B495,[1]高三上!$B:$R,12,0)</f>
        <v>50</v>
      </c>
      <c r="Z495" t="str">
        <f>VLOOKUP(B495,[1]高三上!$B:$R,13,0)</f>
        <v>沙正芳</v>
      </c>
      <c r="AA495">
        <f>VLOOKUP(B495,[1]高三上!$B:$R,14,0)</f>
        <v>46</v>
      </c>
      <c r="AB495" t="str">
        <f>VLOOKUP(B495,[1]高三上!$B:$R,15,0)</f>
        <v>邓琪</v>
      </c>
      <c r="AC495">
        <f>VLOOKUP(B495,[1]高三上!$B:$R,16,0)</f>
        <v>33</v>
      </c>
      <c r="AD495" t="str">
        <f>VLOOKUP(B495,[1]高三上!$B:$R,17,0)</f>
        <v>金贵</v>
      </c>
      <c r="AE495" t="str">
        <f>VLOOKUP($B495,[1]高二下!$B:$R,6,0)</f>
        <v>83.0</v>
      </c>
      <c r="AF495" t="str">
        <f>VLOOKUP($B495,[1]高二下!$B:$R,7,0)</f>
        <v>李志友</v>
      </c>
      <c r="AG495" t="str">
        <f>VLOOKUP($B495,[1]高二下!$B:$R,8,0)</f>
        <v>45.0</v>
      </c>
      <c r="AH495" t="str">
        <f>VLOOKUP($B495,[1]高二下!$B:$R,9,0)</f>
        <v>苏朗偏初</v>
      </c>
      <c r="AI495" t="str">
        <f>VLOOKUP($B495,[1]高二下!$B:$R,10,0)</f>
        <v>47.5</v>
      </c>
      <c r="AJ495" t="str">
        <f>VLOOKUP($B495,[1]高二下!$B:$R,11,0)</f>
        <v>尹英娇</v>
      </c>
      <c r="AK495" t="str">
        <f>VLOOKUP($B495,[1]高二下!$B:$R,12,0)</f>
        <v>57.0</v>
      </c>
      <c r="AL495" t="str">
        <f>VLOOKUP($B495,[1]高二下!$B:$R,13,0)</f>
        <v>沙正芳</v>
      </c>
      <c r="AM495" t="str">
        <f>VLOOKUP($B495,[1]高二下!$B:$R,14,0)</f>
        <v>50.0</v>
      </c>
      <c r="AN495" t="str">
        <f>VLOOKUP($B495,[1]高二下!$B:$R,15,0)</f>
        <v>邓琪</v>
      </c>
      <c r="AO495" t="str">
        <f>VLOOKUP($B495,[1]高二下!$B:$R,16,0)</f>
        <v>55.0</v>
      </c>
      <c r="AP495" t="str">
        <f>VLOOKUP($B495,[1]高二下!$B:$R,17,0)</f>
        <v>李树海</v>
      </c>
      <c r="AQ495" t="e">
        <f>VLOOKUP($B495,[2]高二上!$B:$R,6,0)</f>
        <v>#N/A</v>
      </c>
      <c r="AR495" t="e">
        <f>VLOOKUP($B495,[2]高二上!$B:$R,7,0)</f>
        <v>#N/A</v>
      </c>
      <c r="AS495" t="e">
        <f>VLOOKUP($B495,[2]高二上!$B:$R,8,0)</f>
        <v>#N/A</v>
      </c>
      <c r="AT495" t="e">
        <f>VLOOKUP($B495,[2]高二上!$B:$R,9,0)</f>
        <v>#N/A</v>
      </c>
      <c r="AU495" t="e">
        <f>VLOOKUP($B495,[2]高二上!$B:$R,10,0)</f>
        <v>#N/A</v>
      </c>
      <c r="AV495" t="e">
        <f>VLOOKUP($B495,[2]高二上!$B:$R,11,0)</f>
        <v>#N/A</v>
      </c>
      <c r="AW495" t="e">
        <f>VLOOKUP($B495,[2]高二上!$B:$R,12,0)</f>
        <v>#N/A</v>
      </c>
      <c r="AX495" t="e">
        <f>VLOOKUP($B495,[2]高二上!$B:$R,13,0)</f>
        <v>#N/A</v>
      </c>
      <c r="AY495" t="e">
        <f>VLOOKUP($B495,[2]高二上!$B:$R,14,0)</f>
        <v>#N/A</v>
      </c>
      <c r="AZ495" t="e">
        <f>VLOOKUP($B495,[2]高二上!$B:$R,15,0)</f>
        <v>#N/A</v>
      </c>
      <c r="BA495" t="e">
        <f>VLOOKUP($B495,[2]高二上!$B:$R,16,0)</f>
        <v>#N/A</v>
      </c>
      <c r="BB495" t="e">
        <f>VLOOKUP($B495,[2]高二上!$B:$R,17,0)</f>
        <v>#N/A</v>
      </c>
      <c r="BC495">
        <f>VLOOKUP($B495,[1]高一下!$B:$R,6,0)</f>
        <v>78</v>
      </c>
      <c r="BD495" t="str">
        <f>VLOOKUP($B495,[1]高一下!$B:$R,7,0)</f>
        <v>李志友</v>
      </c>
      <c r="BE495">
        <f>VLOOKUP($B495,[1]高一下!$B:$R,8,0)</f>
        <v>57</v>
      </c>
      <c r="BF495" t="str">
        <f>VLOOKUP($B495,[1]高一下!$B:$R,9,0)</f>
        <v>梅桂斌</v>
      </c>
      <c r="BG495">
        <f>VLOOKUP($B495,[1]高一下!$B:$R,10,0)</f>
        <v>23.5</v>
      </c>
      <c r="BH495" t="str">
        <f>VLOOKUP($B495,[1]高一下!$B:$R,11,0)</f>
        <v>尹英娇</v>
      </c>
      <c r="BI495">
        <f>VLOOKUP($B495,[1]高一下!$B:$R,12,0)</f>
        <v>39</v>
      </c>
      <c r="BJ495" t="str">
        <f>VLOOKUP($B495,[1]高一下!$B:$R,13,0)</f>
        <v>李华</v>
      </c>
      <c r="BK495">
        <f>VLOOKUP($B495,[1]高一下!$B:$R,14,0)</f>
        <v>53</v>
      </c>
      <c r="BL495" t="str">
        <f>VLOOKUP($B495,[1]高一下!$B:$R,15,0)</f>
        <v>邓琪</v>
      </c>
      <c r="BM495">
        <f>VLOOKUP($B495,[1]高一下!$B:$R,16,0)</f>
        <v>70</v>
      </c>
      <c r="BN495" t="str">
        <f>VLOOKUP($B495,[1]高一下!$B:$R,17,0)</f>
        <v>李树海</v>
      </c>
      <c r="BO495">
        <f>VLOOKUP($B495,[1]高一上!$B:$W,5,0)</f>
        <v>67</v>
      </c>
      <c r="BP495" t="str">
        <f>VLOOKUP($B495,[1]高一上!$B:$W,6,0)</f>
        <v>曹霞</v>
      </c>
      <c r="BQ495">
        <f>VLOOKUP($B495,[1]高一上!$B:$W,7,0)</f>
        <v>19</v>
      </c>
      <c r="BR495" t="str">
        <f>VLOOKUP($B495,[1]高一上!$B:$W,8,0)</f>
        <v>次儿祝玛</v>
      </c>
      <c r="BS495">
        <f>VLOOKUP($B495,[1]高一上!$B:$W,9,0)</f>
        <v>50.5</v>
      </c>
      <c r="BT495" t="str">
        <f>VLOOKUP($B495,[1]高一上!$B:$W,10,0)</f>
        <v>肖秀秀</v>
      </c>
      <c r="BU495">
        <f>VLOOKUP($B495,[1]高一上!$B:$W,17,0)</f>
        <v>35</v>
      </c>
      <c r="BV495">
        <f>VLOOKUP($B495,[1]高一上!$B:$W,18,0)</f>
        <v>0</v>
      </c>
      <c r="BW495">
        <f>VLOOKUP($B495,[1]高一上!$B:$W,19,0)</f>
        <v>30</v>
      </c>
      <c r="BX495">
        <f>VLOOKUP($B495,[1]高一上!$B:$W,20,0)</f>
        <v>0</v>
      </c>
      <c r="BY495">
        <f>VLOOKUP($B495,[1]高一上!$B:$W,21,0)</f>
        <v>30</v>
      </c>
      <c r="BZ495">
        <f>VLOOKUP($B495,[1]高一上!$B:$W,22,0)</f>
        <v>0</v>
      </c>
      <c r="CA495">
        <f>VLOOKUP($B495,[1]中考!$B:$N,5,0)</f>
        <v>98</v>
      </c>
      <c r="CB495">
        <f>VLOOKUP($B495,[1]中考!$B:$N,6,0)</f>
        <v>82</v>
      </c>
      <c r="CC495">
        <f>VLOOKUP($B495,[1]中考!$B:$N,7,0)</f>
        <v>70</v>
      </c>
      <c r="CD495">
        <f>VLOOKUP($B495,[1]中考!$B:$N,11,0)</f>
        <v>18</v>
      </c>
      <c r="CE495">
        <f>VLOOKUP($B495,[1]中考!$B:$N,12,0)</f>
        <v>33</v>
      </c>
      <c r="CF495">
        <f>VLOOKUP($B495,[1]中考!$B:$N,13,0)</f>
        <v>40</v>
      </c>
    </row>
    <row r="496" spans="1:84" x14ac:dyDescent="0.2">
      <c r="A496" s="9" t="s">
        <v>1603</v>
      </c>
      <c r="B496" s="9" t="s">
        <v>1604</v>
      </c>
      <c r="C496" s="1" t="s">
        <v>1510</v>
      </c>
      <c r="D496" s="1" t="s">
        <v>853</v>
      </c>
      <c r="E496" s="1" t="s">
        <v>1605</v>
      </c>
      <c r="F496" s="1">
        <v>375</v>
      </c>
      <c r="G496" s="1">
        <v>98</v>
      </c>
      <c r="H496" s="1" t="s">
        <v>402</v>
      </c>
      <c r="I496" s="1">
        <v>52</v>
      </c>
      <c r="J496" s="1" t="s">
        <v>111</v>
      </c>
      <c r="K496" s="1">
        <v>84</v>
      </c>
      <c r="L496" s="1" t="s">
        <v>982</v>
      </c>
      <c r="M496" s="1">
        <v>47.5</v>
      </c>
      <c r="N496" s="1" t="s">
        <v>1190</v>
      </c>
      <c r="O496" s="1">
        <v>49</v>
      </c>
      <c r="P496" s="1" t="s">
        <v>857</v>
      </c>
      <c r="Q496" s="1">
        <v>44</v>
      </c>
      <c r="R496" s="1" t="s">
        <v>1358</v>
      </c>
      <c r="S496" s="11">
        <v>0</v>
      </c>
      <c r="T496" s="11" t="str">
        <f>VLOOKUP(B496,[1]高三上!$B:$R,7,0)</f>
        <v>李志友</v>
      </c>
      <c r="U496" s="11">
        <v>0</v>
      </c>
      <c r="V496" s="11" t="str">
        <f>VLOOKUP(B496,[1]高三上!$B:$R,9,0)</f>
        <v>苏朗偏初</v>
      </c>
      <c r="W496" s="11">
        <v>0</v>
      </c>
      <c r="X496" s="11" t="str">
        <f>VLOOKUP(B496,[1]高三上!$B:$R,11,0)</f>
        <v>尹英娇</v>
      </c>
      <c r="Y496" s="11">
        <v>0</v>
      </c>
      <c r="Z496" s="11" t="str">
        <f>VLOOKUP(B496,[1]高三上!$B:$R,13,0)</f>
        <v>沙正芳</v>
      </c>
      <c r="AA496" s="11">
        <v>0</v>
      </c>
      <c r="AB496" s="11" t="str">
        <f>VLOOKUP(B496,[1]高三上!$B:$R,15,0)</f>
        <v>邓琪</v>
      </c>
      <c r="AC496" s="11">
        <v>0</v>
      </c>
      <c r="AD496" s="11" t="str">
        <f>VLOOKUP(B496,[1]高三上!$B:$R,17,0)</f>
        <v>金贵</v>
      </c>
      <c r="AE496">
        <v>0</v>
      </c>
      <c r="AF496" t="str">
        <f>VLOOKUP($B496,[1]高二下!$B:$R,7,0)</f>
        <v>李志友</v>
      </c>
      <c r="AG496">
        <v>0</v>
      </c>
      <c r="AH496" t="str">
        <f>VLOOKUP($B496,[1]高二下!$B:$R,9,0)</f>
        <v>苏朗偏初</v>
      </c>
      <c r="AI496">
        <v>0</v>
      </c>
      <c r="AJ496" t="str">
        <f>VLOOKUP($B496,[1]高二下!$B:$R,11,0)</f>
        <v>尹英娇</v>
      </c>
      <c r="AK496">
        <v>0</v>
      </c>
      <c r="AL496" t="str">
        <f>VLOOKUP($B496,[1]高二下!$B:$R,13,0)</f>
        <v>沙正芳</v>
      </c>
      <c r="AM496">
        <v>0</v>
      </c>
      <c r="AN496" t="str">
        <f>VLOOKUP($B496,[1]高二下!$B:$R,15,0)</f>
        <v>邓琪</v>
      </c>
      <c r="AO496">
        <v>0</v>
      </c>
      <c r="AP496" t="str">
        <f>VLOOKUP($B496,[1]高二下!$B:$R,17,0)</f>
        <v>李树海</v>
      </c>
      <c r="AQ496" t="e">
        <f>VLOOKUP($B496,[2]高二上!$B:$R,6,0)</f>
        <v>#N/A</v>
      </c>
      <c r="AR496" t="e">
        <f>VLOOKUP($B496,[2]高二上!$B:$R,7,0)</f>
        <v>#N/A</v>
      </c>
      <c r="AS496" t="e">
        <f>VLOOKUP($B496,[2]高二上!$B:$R,8,0)</f>
        <v>#N/A</v>
      </c>
      <c r="AT496" t="e">
        <f>VLOOKUP($B496,[2]高二上!$B:$R,9,0)</f>
        <v>#N/A</v>
      </c>
      <c r="AU496" t="e">
        <f>VLOOKUP($B496,[2]高二上!$B:$R,10,0)</f>
        <v>#N/A</v>
      </c>
      <c r="AV496" t="e">
        <f>VLOOKUP($B496,[2]高二上!$B:$R,11,0)</f>
        <v>#N/A</v>
      </c>
      <c r="AW496" t="e">
        <f>VLOOKUP($B496,[2]高二上!$B:$R,12,0)</f>
        <v>#N/A</v>
      </c>
      <c r="AX496" t="e">
        <f>VLOOKUP($B496,[2]高二上!$B:$R,13,0)</f>
        <v>#N/A</v>
      </c>
      <c r="AY496" t="e">
        <f>VLOOKUP($B496,[2]高二上!$B:$R,14,0)</f>
        <v>#N/A</v>
      </c>
      <c r="AZ496" t="e">
        <f>VLOOKUP($B496,[2]高二上!$B:$R,15,0)</f>
        <v>#N/A</v>
      </c>
      <c r="BA496" t="e">
        <f>VLOOKUP($B496,[2]高二上!$B:$R,16,0)</f>
        <v>#N/A</v>
      </c>
      <c r="BB496" t="e">
        <f>VLOOKUP($B496,[2]高二上!$B:$R,17,0)</f>
        <v>#N/A</v>
      </c>
      <c r="BC496">
        <f>VLOOKUP($B496,[1]高一下!$B:$R,6,0)</f>
        <v>77</v>
      </c>
      <c r="BD496" t="str">
        <f>VLOOKUP($B496,[1]高一下!$B:$R,7,0)</f>
        <v>李志友</v>
      </c>
      <c r="BE496">
        <f>VLOOKUP($B496,[1]高一下!$B:$R,8,0)</f>
        <v>58</v>
      </c>
      <c r="BF496" t="str">
        <f>VLOOKUP($B496,[1]高一下!$B:$R,9,0)</f>
        <v>梅桂斌</v>
      </c>
      <c r="BG496">
        <f>VLOOKUP($B496,[1]高一下!$B:$R,10,0)</f>
        <v>74</v>
      </c>
      <c r="BH496" t="str">
        <f>VLOOKUP($B496,[1]高一下!$B:$R,11,0)</f>
        <v>尹英娇</v>
      </c>
      <c r="BI496">
        <f>VLOOKUP($B496,[1]高一下!$B:$R,12,0)</f>
        <v>50</v>
      </c>
      <c r="BJ496" t="str">
        <f>VLOOKUP($B496,[1]高一下!$B:$R,13,0)</f>
        <v>李华</v>
      </c>
      <c r="BK496">
        <f>VLOOKUP($B496,[1]高一下!$B:$R,14,0)</f>
        <v>53</v>
      </c>
      <c r="BL496" t="str">
        <f>VLOOKUP($B496,[1]高一下!$B:$R,15,0)</f>
        <v>邓琪</v>
      </c>
      <c r="BM496">
        <f>VLOOKUP($B496,[1]高一下!$B:$R,16,0)</f>
        <v>54</v>
      </c>
      <c r="BN496" t="str">
        <f>VLOOKUP($B496,[1]高一下!$B:$R,17,0)</f>
        <v>李树海</v>
      </c>
      <c r="BO496">
        <f>VLOOKUP($B496,[1]高一上!$B:$W,5,0)</f>
        <v>72</v>
      </c>
      <c r="BP496" t="str">
        <f>VLOOKUP($B496,[1]高一上!$B:$W,6,0)</f>
        <v>李志友</v>
      </c>
      <c r="BQ496">
        <f>VLOOKUP($B496,[1]高一上!$B:$W,7,0)</f>
        <v>42</v>
      </c>
      <c r="BR496" t="str">
        <f>VLOOKUP($B496,[1]高一上!$B:$W,8,0)</f>
        <v>梅桂斌</v>
      </c>
      <c r="BS496">
        <f>VLOOKUP($B496,[1]高一上!$B:$W,9,0)</f>
        <v>72.5</v>
      </c>
      <c r="BT496" t="str">
        <f>VLOOKUP($B496,[1]高一上!$B:$W,10,0)</f>
        <v>尹英娇</v>
      </c>
      <c r="BU496">
        <f>VLOOKUP($B496,[1]高一上!$B:$W,17,0)</f>
        <v>42</v>
      </c>
      <c r="BV496" t="str">
        <f>VLOOKUP($B496,[1]高一上!$B:$W,18,0)</f>
        <v>沙正芳</v>
      </c>
      <c r="BW496">
        <f>VLOOKUP($B496,[1]高一上!$B:$W,19,0)</f>
        <v>46</v>
      </c>
      <c r="BX496" t="str">
        <f>VLOOKUP($B496,[1]高一上!$B:$W,20,0)</f>
        <v>邓琪</v>
      </c>
      <c r="BY496">
        <f>VLOOKUP($B496,[1]高一上!$B:$W,21,0)</f>
        <v>46</v>
      </c>
      <c r="BZ496" t="str">
        <f>VLOOKUP($B496,[1]高一上!$B:$W,22,0)</f>
        <v>李树海</v>
      </c>
      <c r="CA496">
        <f>VLOOKUP($B496,[1]中考!$B:$N,5,0)</f>
        <v>115</v>
      </c>
      <c r="CB496">
        <f>VLOOKUP($B496,[1]中考!$B:$N,6,0)</f>
        <v>53</v>
      </c>
      <c r="CC496">
        <f>VLOOKUP($B496,[1]中考!$B:$N,7,0)</f>
        <v>99</v>
      </c>
      <c r="CD496">
        <f>VLOOKUP($B496,[1]中考!$B:$N,11,0)</f>
        <v>38</v>
      </c>
      <c r="CE496">
        <f>VLOOKUP($B496,[1]中考!$B:$N,12,0)</f>
        <v>20</v>
      </c>
      <c r="CF496">
        <f>VLOOKUP($B496,[1]中考!$B:$N,13,0)</f>
        <v>37</v>
      </c>
    </row>
    <row r="497" spans="1:84" x14ac:dyDescent="0.2">
      <c r="A497" s="9" t="s">
        <v>1606</v>
      </c>
      <c r="B497" s="9" t="s">
        <v>1607</v>
      </c>
      <c r="C497" s="1" t="s">
        <v>1510</v>
      </c>
      <c r="D497" s="1" t="s">
        <v>853</v>
      </c>
      <c r="E497" s="1" t="s">
        <v>1608</v>
      </c>
      <c r="F497" s="1">
        <v>374</v>
      </c>
      <c r="G497" s="1">
        <v>94</v>
      </c>
      <c r="H497" s="1" t="s">
        <v>402</v>
      </c>
      <c r="I497" s="1">
        <v>32</v>
      </c>
      <c r="J497" s="1" t="s">
        <v>111</v>
      </c>
      <c r="K497" s="1">
        <v>110</v>
      </c>
      <c r="L497" s="1" t="s">
        <v>982</v>
      </c>
      <c r="M497" s="1">
        <v>64</v>
      </c>
      <c r="N497" s="1" t="s">
        <v>1190</v>
      </c>
      <c r="O497" s="1">
        <v>54.5</v>
      </c>
      <c r="P497" s="1" t="s">
        <v>857</v>
      </c>
      <c r="Q497" s="1">
        <v>19</v>
      </c>
      <c r="R497" s="1" t="s">
        <v>1358</v>
      </c>
      <c r="S497">
        <f>VLOOKUP(B497,[1]高三上!$B:$R,6,0)</f>
        <v>97.5</v>
      </c>
      <c r="T497" t="str">
        <f>VLOOKUP(B497,[1]高三上!$B:$R,7,0)</f>
        <v>李志友</v>
      </c>
      <c r="U497">
        <f>VLOOKUP(B497,[1]高三上!$B:$R,8,0)</f>
        <v>30</v>
      </c>
      <c r="V497" t="str">
        <f>VLOOKUP(B497,[1]高三上!$B:$R,9,0)</f>
        <v>苏朗偏初</v>
      </c>
      <c r="W497">
        <f>VLOOKUP(B497,[1]高三上!$B:$R,10,0)</f>
        <v>109</v>
      </c>
      <c r="X497" t="str">
        <f>VLOOKUP(B497,[1]高三上!$B:$R,11,0)</f>
        <v>尹英娇</v>
      </c>
      <c r="Y497">
        <f>VLOOKUP(B497,[1]高三上!$B:$R,12,0)</f>
        <v>75</v>
      </c>
      <c r="Z497" t="str">
        <f>VLOOKUP(B497,[1]高三上!$B:$R,13,0)</f>
        <v>沙正芳</v>
      </c>
      <c r="AA497">
        <f>VLOOKUP(B497,[1]高三上!$B:$R,14,0)</f>
        <v>57.5</v>
      </c>
      <c r="AB497" t="str">
        <f>VLOOKUP(B497,[1]高三上!$B:$R,15,0)</f>
        <v>邓琪</v>
      </c>
      <c r="AC497">
        <f>VLOOKUP(B497,[1]高三上!$B:$R,16,0)</f>
        <v>44</v>
      </c>
      <c r="AD497" t="str">
        <f>VLOOKUP(B497,[1]高三上!$B:$R,17,0)</f>
        <v>金贵</v>
      </c>
      <c r="AE497" t="str">
        <f>VLOOKUP($B497,[1]高二下!$B:$R,6,0)</f>
        <v>87.0</v>
      </c>
      <c r="AF497" t="str">
        <f>VLOOKUP($B497,[1]高二下!$B:$R,7,0)</f>
        <v>李志友</v>
      </c>
      <c r="AG497" t="str">
        <f>VLOOKUP($B497,[1]高二下!$B:$R,8,0)</f>
        <v>30.0</v>
      </c>
      <c r="AH497" t="str">
        <f>VLOOKUP($B497,[1]高二下!$B:$R,9,0)</f>
        <v>苏朗偏初</v>
      </c>
      <c r="AI497" t="str">
        <f>VLOOKUP($B497,[1]高二下!$B:$R,10,0)</f>
        <v>103.0</v>
      </c>
      <c r="AJ497" t="str">
        <f>VLOOKUP($B497,[1]高二下!$B:$R,11,0)</f>
        <v>尹英娇</v>
      </c>
      <c r="AK497" t="str">
        <f>VLOOKUP($B497,[1]高二下!$B:$R,12,0)</f>
        <v>73.0</v>
      </c>
      <c r="AL497" t="str">
        <f>VLOOKUP($B497,[1]高二下!$B:$R,13,0)</f>
        <v>沙正芳</v>
      </c>
      <c r="AM497" t="str">
        <f>VLOOKUP($B497,[1]高二下!$B:$R,14,0)</f>
        <v>52.0</v>
      </c>
      <c r="AN497" t="str">
        <f>VLOOKUP($B497,[1]高二下!$B:$R,15,0)</f>
        <v>邓琪</v>
      </c>
      <c r="AO497" t="str">
        <f>VLOOKUP($B497,[1]高二下!$B:$R,16,0)</f>
        <v>55.0</v>
      </c>
      <c r="AP497" t="str">
        <f>VLOOKUP($B497,[1]高二下!$B:$R,17,0)</f>
        <v>李树海</v>
      </c>
      <c r="AQ497" t="e">
        <f>VLOOKUP($B497,[2]高二上!$B:$R,6,0)</f>
        <v>#N/A</v>
      </c>
      <c r="AR497" t="e">
        <f>VLOOKUP($B497,[2]高二上!$B:$R,7,0)</f>
        <v>#N/A</v>
      </c>
      <c r="AS497" t="e">
        <f>VLOOKUP($B497,[2]高二上!$B:$R,8,0)</f>
        <v>#N/A</v>
      </c>
      <c r="AT497" t="e">
        <f>VLOOKUP($B497,[2]高二上!$B:$R,9,0)</f>
        <v>#N/A</v>
      </c>
      <c r="AU497" t="e">
        <f>VLOOKUP($B497,[2]高二上!$B:$R,10,0)</f>
        <v>#N/A</v>
      </c>
      <c r="AV497" t="e">
        <f>VLOOKUP($B497,[2]高二上!$B:$R,11,0)</f>
        <v>#N/A</v>
      </c>
      <c r="AW497" t="e">
        <f>VLOOKUP($B497,[2]高二上!$B:$R,12,0)</f>
        <v>#N/A</v>
      </c>
      <c r="AX497" t="e">
        <f>VLOOKUP($B497,[2]高二上!$B:$R,13,0)</f>
        <v>#N/A</v>
      </c>
      <c r="AY497" t="e">
        <f>VLOOKUP($B497,[2]高二上!$B:$R,14,0)</f>
        <v>#N/A</v>
      </c>
      <c r="AZ497" t="e">
        <f>VLOOKUP($B497,[2]高二上!$B:$R,15,0)</f>
        <v>#N/A</v>
      </c>
      <c r="BA497" t="e">
        <f>VLOOKUP($B497,[2]高二上!$B:$R,16,0)</f>
        <v>#N/A</v>
      </c>
      <c r="BB497" t="e">
        <f>VLOOKUP($B497,[2]高二上!$B:$R,17,0)</f>
        <v>#N/A</v>
      </c>
      <c r="BC497">
        <f>VLOOKUP($B497,[1]高一下!$B:$R,6,0)</f>
        <v>81</v>
      </c>
      <c r="BD497" t="str">
        <f>VLOOKUP($B497,[1]高一下!$B:$R,7,0)</f>
        <v>李志友</v>
      </c>
      <c r="BE497">
        <f>VLOOKUP($B497,[1]高一下!$B:$R,8,0)</f>
        <v>15</v>
      </c>
      <c r="BF497" t="str">
        <f>VLOOKUP($B497,[1]高一下!$B:$R,9,0)</f>
        <v>梅桂斌</v>
      </c>
      <c r="BG497">
        <f>VLOOKUP($B497,[1]高一下!$B:$R,10,0)</f>
        <v>85.5</v>
      </c>
      <c r="BH497" t="str">
        <f>VLOOKUP($B497,[1]高一下!$B:$R,11,0)</f>
        <v>尹英娇</v>
      </c>
      <c r="BI497">
        <f>VLOOKUP($B497,[1]高一下!$B:$R,12,0)</f>
        <v>68</v>
      </c>
      <c r="BJ497" t="str">
        <f>VLOOKUP($B497,[1]高一下!$B:$R,13,0)</f>
        <v>李华</v>
      </c>
      <c r="BK497">
        <f>VLOOKUP($B497,[1]高一下!$B:$R,14,0)</f>
        <v>59</v>
      </c>
      <c r="BL497" t="str">
        <f>VLOOKUP($B497,[1]高一下!$B:$R,15,0)</f>
        <v>邓琪</v>
      </c>
      <c r="BM497">
        <f>VLOOKUP($B497,[1]高一下!$B:$R,16,0)</f>
        <v>70</v>
      </c>
      <c r="BN497" t="str">
        <f>VLOOKUP($B497,[1]高一下!$B:$R,17,0)</f>
        <v>李树海</v>
      </c>
      <c r="BO497">
        <f>VLOOKUP($B497,[1]高一上!$B:$W,5,0)</f>
        <v>83</v>
      </c>
      <c r="BP497" t="str">
        <f>VLOOKUP($B497,[1]高一上!$B:$W,6,0)</f>
        <v>李志友</v>
      </c>
      <c r="BQ497">
        <f>VLOOKUP($B497,[1]高一上!$B:$W,7,0)</f>
        <v>39</v>
      </c>
      <c r="BR497" t="str">
        <f>VLOOKUP($B497,[1]高一上!$B:$W,8,0)</f>
        <v>梅桂斌</v>
      </c>
      <c r="BS497">
        <f>VLOOKUP($B497,[1]高一上!$B:$W,9,0)</f>
        <v>78</v>
      </c>
      <c r="BT497" t="str">
        <f>VLOOKUP($B497,[1]高一上!$B:$W,10,0)</f>
        <v>尹英娇</v>
      </c>
      <c r="BU497">
        <f>VLOOKUP($B497,[1]高一上!$B:$W,17,0)</f>
        <v>63</v>
      </c>
      <c r="BV497" t="str">
        <f>VLOOKUP($B497,[1]高一上!$B:$W,18,0)</f>
        <v>沙正芳</v>
      </c>
      <c r="BW497">
        <f>VLOOKUP($B497,[1]高一上!$B:$W,19,0)</f>
        <v>51</v>
      </c>
      <c r="BX497" t="str">
        <f>VLOOKUP($B497,[1]高一上!$B:$W,20,0)</f>
        <v>邓琪</v>
      </c>
      <c r="BY497">
        <f>VLOOKUP($B497,[1]高一上!$B:$W,21,0)</f>
        <v>51</v>
      </c>
      <c r="BZ497" t="str">
        <f>VLOOKUP($B497,[1]高一上!$B:$W,22,0)</f>
        <v>李树海</v>
      </c>
      <c r="CA497">
        <f>VLOOKUP($B497,[1]中考!$B:$N,5,0)</f>
        <v>101</v>
      </c>
      <c r="CB497">
        <f>VLOOKUP($B497,[1]中考!$B:$N,6,0)</f>
        <v>59</v>
      </c>
      <c r="CC497">
        <f>VLOOKUP($B497,[1]中考!$B:$N,7,0)</f>
        <v>96</v>
      </c>
      <c r="CD497">
        <f>VLOOKUP($B497,[1]中考!$B:$N,11,0)</f>
        <v>31</v>
      </c>
      <c r="CE497">
        <f>VLOOKUP($B497,[1]中考!$B:$N,12,0)</f>
        <v>26</v>
      </c>
      <c r="CF497">
        <f>VLOOKUP($B497,[1]中考!$B:$N,13,0)</f>
        <v>28</v>
      </c>
    </row>
    <row r="498" spans="1:84" x14ac:dyDescent="0.2">
      <c r="A498" s="9" t="s">
        <v>1609</v>
      </c>
      <c r="B498" s="9" t="s">
        <v>1610</v>
      </c>
      <c r="C498" s="1" t="s">
        <v>1510</v>
      </c>
      <c r="D498" s="1" t="s">
        <v>853</v>
      </c>
      <c r="E498" s="1" t="s">
        <v>1611</v>
      </c>
      <c r="F498" s="1">
        <v>374</v>
      </c>
      <c r="G498" s="1">
        <v>91</v>
      </c>
      <c r="H498" s="1" t="s">
        <v>402</v>
      </c>
      <c r="I498" s="1">
        <v>61</v>
      </c>
      <c r="J498" s="1" t="s">
        <v>111</v>
      </c>
      <c r="K498" s="1">
        <v>78</v>
      </c>
      <c r="L498" s="1" t="s">
        <v>982</v>
      </c>
      <c r="M498" s="1">
        <v>50.5</v>
      </c>
      <c r="N498" s="1" t="s">
        <v>1190</v>
      </c>
      <c r="O498" s="1">
        <v>52</v>
      </c>
      <c r="P498" s="1" t="s">
        <v>857</v>
      </c>
      <c r="Q498" s="1">
        <v>41</v>
      </c>
      <c r="R498" s="1" t="s">
        <v>1358</v>
      </c>
      <c r="S498">
        <f>VLOOKUP(B498,[1]高三上!$B:$R,6,0)</f>
        <v>77.5</v>
      </c>
      <c r="T498" t="str">
        <f>VLOOKUP(B498,[1]高三上!$B:$R,7,0)</f>
        <v>李志友</v>
      </c>
      <c r="U498">
        <f>VLOOKUP(B498,[1]高三上!$B:$R,8,0)</f>
        <v>48</v>
      </c>
      <c r="V498" t="str">
        <f>VLOOKUP(B498,[1]高三上!$B:$R,9,0)</f>
        <v>苏朗偏初</v>
      </c>
      <c r="W498">
        <f>VLOOKUP(B498,[1]高三上!$B:$R,10,0)</f>
        <v>78</v>
      </c>
      <c r="X498" t="str">
        <f>VLOOKUP(B498,[1]高三上!$B:$R,11,0)</f>
        <v>尹英娇</v>
      </c>
      <c r="Y498">
        <f>VLOOKUP(B498,[1]高三上!$B:$R,12,0)</f>
        <v>50.5</v>
      </c>
      <c r="Z498" t="str">
        <f>VLOOKUP(B498,[1]高三上!$B:$R,13,0)</f>
        <v>沙正芳</v>
      </c>
      <c r="AA498">
        <f>VLOOKUP(B498,[1]高三上!$B:$R,14,0)</f>
        <v>48.5</v>
      </c>
      <c r="AB498" t="str">
        <f>VLOOKUP(B498,[1]高三上!$B:$R,15,0)</f>
        <v>邓琪</v>
      </c>
      <c r="AC498">
        <f>VLOOKUP(B498,[1]高三上!$B:$R,16,0)</f>
        <v>37</v>
      </c>
      <c r="AD498" t="str">
        <f>VLOOKUP(B498,[1]高三上!$B:$R,17,0)</f>
        <v>金贵</v>
      </c>
      <c r="AE498" t="str">
        <f>VLOOKUP($B498,[1]高二下!$B:$R,6,0)</f>
        <v>80.0</v>
      </c>
      <c r="AF498" t="str">
        <f>VLOOKUP($B498,[1]高二下!$B:$R,7,0)</f>
        <v>李志友</v>
      </c>
      <c r="AG498" t="str">
        <f>VLOOKUP($B498,[1]高二下!$B:$R,8,0)</f>
        <v>42.0</v>
      </c>
      <c r="AH498" t="str">
        <f>VLOOKUP($B498,[1]高二下!$B:$R,9,0)</f>
        <v>苏朗偏初</v>
      </c>
      <c r="AI498" t="str">
        <f>VLOOKUP($B498,[1]高二下!$B:$R,10,0)</f>
        <v>84.0</v>
      </c>
      <c r="AJ498" t="str">
        <f>VLOOKUP($B498,[1]高二下!$B:$R,11,0)</f>
        <v>尹英娇</v>
      </c>
      <c r="AK498" t="str">
        <f>VLOOKUP($B498,[1]高二下!$B:$R,12,0)</f>
        <v>59.0</v>
      </c>
      <c r="AL498" t="str">
        <f>VLOOKUP($B498,[1]高二下!$B:$R,13,0)</f>
        <v>沙正芳</v>
      </c>
      <c r="AM498" t="str">
        <f>VLOOKUP($B498,[1]高二下!$B:$R,14,0)</f>
        <v>54.0</v>
      </c>
      <c r="AN498" t="str">
        <f>VLOOKUP($B498,[1]高二下!$B:$R,15,0)</f>
        <v>邓琪</v>
      </c>
      <c r="AO498" t="str">
        <f>VLOOKUP($B498,[1]高二下!$B:$R,16,0)</f>
        <v>61.0</v>
      </c>
      <c r="AP498" t="str">
        <f>VLOOKUP($B498,[1]高二下!$B:$R,17,0)</f>
        <v>李树海</v>
      </c>
      <c r="AQ498" t="e">
        <f>VLOOKUP($B498,[2]高二上!$B:$R,6,0)</f>
        <v>#N/A</v>
      </c>
      <c r="AR498" t="e">
        <f>VLOOKUP($B498,[2]高二上!$B:$R,7,0)</f>
        <v>#N/A</v>
      </c>
      <c r="AS498" t="e">
        <f>VLOOKUP($B498,[2]高二上!$B:$R,8,0)</f>
        <v>#N/A</v>
      </c>
      <c r="AT498" t="e">
        <f>VLOOKUP($B498,[2]高二上!$B:$R,9,0)</f>
        <v>#N/A</v>
      </c>
      <c r="AU498" t="e">
        <f>VLOOKUP($B498,[2]高二上!$B:$R,10,0)</f>
        <v>#N/A</v>
      </c>
      <c r="AV498" t="e">
        <f>VLOOKUP($B498,[2]高二上!$B:$R,11,0)</f>
        <v>#N/A</v>
      </c>
      <c r="AW498" t="e">
        <f>VLOOKUP($B498,[2]高二上!$B:$R,12,0)</f>
        <v>#N/A</v>
      </c>
      <c r="AX498" t="e">
        <f>VLOOKUP($B498,[2]高二上!$B:$R,13,0)</f>
        <v>#N/A</v>
      </c>
      <c r="AY498" t="e">
        <f>VLOOKUP($B498,[2]高二上!$B:$R,14,0)</f>
        <v>#N/A</v>
      </c>
      <c r="AZ498" t="e">
        <f>VLOOKUP($B498,[2]高二上!$B:$R,15,0)</f>
        <v>#N/A</v>
      </c>
      <c r="BA498" t="e">
        <f>VLOOKUP($B498,[2]高二上!$B:$R,16,0)</f>
        <v>#N/A</v>
      </c>
      <c r="BB498" t="e">
        <f>VLOOKUP($B498,[2]高二上!$B:$R,17,0)</f>
        <v>#N/A</v>
      </c>
      <c r="BC498">
        <f>VLOOKUP($B498,[1]高一下!$B:$R,6,0)</f>
        <v>78</v>
      </c>
      <c r="BD498" t="str">
        <f>VLOOKUP($B498,[1]高一下!$B:$R,7,0)</f>
        <v>李志友</v>
      </c>
      <c r="BE498">
        <f>VLOOKUP($B498,[1]高一下!$B:$R,8,0)</f>
        <v>51</v>
      </c>
      <c r="BF498" t="str">
        <f>VLOOKUP($B498,[1]高一下!$B:$R,9,0)</f>
        <v>梅桂斌</v>
      </c>
      <c r="BG498">
        <f>VLOOKUP($B498,[1]高一下!$B:$R,10,0)</f>
        <v>62</v>
      </c>
      <c r="BH498" t="str">
        <f>VLOOKUP($B498,[1]高一下!$B:$R,11,0)</f>
        <v>尹英娇</v>
      </c>
      <c r="BI498">
        <f>VLOOKUP($B498,[1]高一下!$B:$R,12,0)</f>
        <v>41</v>
      </c>
      <c r="BJ498" t="str">
        <f>VLOOKUP($B498,[1]高一下!$B:$R,13,0)</f>
        <v>李华</v>
      </c>
      <c r="BK498">
        <f>VLOOKUP($B498,[1]高一下!$B:$R,14,0)</f>
        <v>63</v>
      </c>
      <c r="BL498" t="str">
        <f>VLOOKUP($B498,[1]高一下!$B:$R,15,0)</f>
        <v>邓琪</v>
      </c>
      <c r="BM498">
        <f>VLOOKUP($B498,[1]高一下!$B:$R,16,0)</f>
        <v>65</v>
      </c>
      <c r="BN498" t="str">
        <f>VLOOKUP($B498,[1]高一下!$B:$R,17,0)</f>
        <v>李树海</v>
      </c>
      <c r="BO498">
        <f>VLOOKUP($B498,[1]高一上!$B:$W,5,0)</f>
        <v>76</v>
      </c>
      <c r="BP498" t="str">
        <f>VLOOKUP($B498,[1]高一上!$B:$W,6,0)</f>
        <v>李志友</v>
      </c>
      <c r="BQ498">
        <f>VLOOKUP($B498,[1]高一上!$B:$W,7,0)</f>
        <v>53.5</v>
      </c>
      <c r="BR498" t="str">
        <f>VLOOKUP($B498,[1]高一上!$B:$W,8,0)</f>
        <v>梅桂斌</v>
      </c>
      <c r="BS498">
        <f>VLOOKUP($B498,[1]高一上!$B:$W,9,0)</f>
        <v>74.5</v>
      </c>
      <c r="BT498" t="str">
        <f>VLOOKUP($B498,[1]高一上!$B:$W,10,0)</f>
        <v>尹英娇</v>
      </c>
      <c r="BU498">
        <f>VLOOKUP($B498,[1]高一上!$B:$W,17,0)</f>
        <v>44</v>
      </c>
      <c r="BV498" t="str">
        <f>VLOOKUP($B498,[1]高一上!$B:$W,18,0)</f>
        <v>沙正芳</v>
      </c>
      <c r="BW498">
        <f>VLOOKUP($B498,[1]高一上!$B:$W,19,0)</f>
        <v>56</v>
      </c>
      <c r="BX498" t="str">
        <f>VLOOKUP($B498,[1]高一上!$B:$W,20,0)</f>
        <v>邓琪</v>
      </c>
      <c r="BY498">
        <f>VLOOKUP($B498,[1]高一上!$B:$W,21,0)</f>
        <v>56</v>
      </c>
      <c r="BZ498" t="str">
        <f>VLOOKUP($B498,[1]高一上!$B:$W,22,0)</f>
        <v>李树海</v>
      </c>
      <c r="CA498">
        <f>VLOOKUP($B498,[1]中考!$B:$N,5,0)</f>
        <v>90</v>
      </c>
      <c r="CB498">
        <f>VLOOKUP($B498,[1]中考!$B:$N,6,0)</f>
        <v>79</v>
      </c>
      <c r="CC498">
        <f>VLOOKUP($B498,[1]中考!$B:$N,7,0)</f>
        <v>101</v>
      </c>
      <c r="CD498">
        <f>VLOOKUP($B498,[1]中考!$B:$N,11,0)</f>
        <v>28</v>
      </c>
      <c r="CE498">
        <f>VLOOKUP($B498,[1]中考!$B:$N,12,0)</f>
        <v>23</v>
      </c>
      <c r="CF498">
        <f>VLOOKUP($B498,[1]中考!$B:$N,13,0)</f>
        <v>41</v>
      </c>
    </row>
    <row r="499" spans="1:84" x14ac:dyDescent="0.2">
      <c r="A499" s="9" t="s">
        <v>1612</v>
      </c>
      <c r="B499" s="9" t="s">
        <v>1613</v>
      </c>
      <c r="C499" s="1" t="s">
        <v>1510</v>
      </c>
      <c r="D499" s="1" t="s">
        <v>853</v>
      </c>
      <c r="E499" s="1" t="s">
        <v>1614</v>
      </c>
      <c r="F499" s="1">
        <v>374</v>
      </c>
      <c r="G499" s="1">
        <v>101</v>
      </c>
      <c r="H499" s="1" t="s">
        <v>402</v>
      </c>
      <c r="I499" s="1">
        <v>57</v>
      </c>
      <c r="J499" s="1" t="s">
        <v>111</v>
      </c>
      <c r="K499" s="1">
        <v>52</v>
      </c>
      <c r="L499" s="1" t="s">
        <v>982</v>
      </c>
      <c r="M499" s="1">
        <v>45.5</v>
      </c>
      <c r="N499" s="1" t="s">
        <v>1190</v>
      </c>
      <c r="O499" s="1">
        <v>75.5</v>
      </c>
      <c r="P499" s="1" t="s">
        <v>857</v>
      </c>
      <c r="Q499" s="1">
        <v>43</v>
      </c>
      <c r="R499" s="1" t="s">
        <v>1358</v>
      </c>
      <c r="S499">
        <f>VLOOKUP(B499,[1]高三上!$B:$R,6,0)</f>
        <v>96.5</v>
      </c>
      <c r="T499" t="str">
        <f>VLOOKUP(B499,[1]高三上!$B:$R,7,0)</f>
        <v>李志友</v>
      </c>
      <c r="U499">
        <f>VLOOKUP(B499,[1]高三上!$B:$R,8,0)</f>
        <v>43</v>
      </c>
      <c r="V499" t="str">
        <f>VLOOKUP(B499,[1]高三上!$B:$R,9,0)</f>
        <v>苏朗偏初</v>
      </c>
      <c r="W499">
        <f>VLOOKUP(B499,[1]高三上!$B:$R,10,0)</f>
        <v>70</v>
      </c>
      <c r="X499" t="str">
        <f>VLOOKUP(B499,[1]高三上!$B:$R,11,0)</f>
        <v>尹英娇</v>
      </c>
      <c r="Y499">
        <f>VLOOKUP(B499,[1]高三上!$B:$R,12,0)</f>
        <v>48.5</v>
      </c>
      <c r="Z499" t="str">
        <f>VLOOKUP(B499,[1]高三上!$B:$R,13,0)</f>
        <v>沙正芳</v>
      </c>
      <c r="AA499">
        <f>VLOOKUP(B499,[1]高三上!$B:$R,14,0)</f>
        <v>48</v>
      </c>
      <c r="AB499" t="str">
        <f>VLOOKUP(B499,[1]高三上!$B:$R,15,0)</f>
        <v>邓琪</v>
      </c>
      <c r="AC499">
        <f>VLOOKUP(B499,[1]高三上!$B:$R,16,0)</f>
        <v>31</v>
      </c>
      <c r="AD499" t="str">
        <f>VLOOKUP(B499,[1]高三上!$B:$R,17,0)</f>
        <v>金贵</v>
      </c>
      <c r="AE499" t="str">
        <f>VLOOKUP($B499,[1]高二下!$B:$R,6,0)</f>
        <v>75.0</v>
      </c>
      <c r="AF499" t="str">
        <f>VLOOKUP($B499,[1]高二下!$B:$R,7,0)</f>
        <v>李志友</v>
      </c>
      <c r="AG499" t="str">
        <f>VLOOKUP($B499,[1]高二下!$B:$R,8,0)</f>
        <v>69.0</v>
      </c>
      <c r="AH499" t="str">
        <f>VLOOKUP($B499,[1]高二下!$B:$R,9,0)</f>
        <v>苏朗偏初</v>
      </c>
      <c r="AI499" t="str">
        <f>VLOOKUP($B499,[1]高二下!$B:$R,10,0)</f>
        <v>50.0</v>
      </c>
      <c r="AJ499" t="str">
        <f>VLOOKUP($B499,[1]高二下!$B:$R,11,0)</f>
        <v>尹英娇</v>
      </c>
      <c r="AK499" t="str">
        <f>VLOOKUP($B499,[1]高二下!$B:$R,12,0)</f>
        <v>40.0</v>
      </c>
      <c r="AL499" t="str">
        <f>VLOOKUP($B499,[1]高二下!$B:$R,13,0)</f>
        <v>沙正芳</v>
      </c>
      <c r="AM499" t="str">
        <f>VLOOKUP($B499,[1]高二下!$B:$R,14,0)</f>
        <v>57.0</v>
      </c>
      <c r="AN499" t="str">
        <f>VLOOKUP($B499,[1]高二下!$B:$R,15,0)</f>
        <v>邓琪</v>
      </c>
      <c r="AO499" t="str">
        <f>VLOOKUP($B499,[1]高二下!$B:$R,16,0)</f>
        <v>67.0</v>
      </c>
      <c r="AP499" t="str">
        <f>VLOOKUP($B499,[1]高二下!$B:$R,17,0)</f>
        <v>李树海</v>
      </c>
      <c r="AQ499" t="e">
        <f>VLOOKUP($B499,[2]高二上!$B:$R,6,0)</f>
        <v>#N/A</v>
      </c>
      <c r="AR499" t="e">
        <f>VLOOKUP($B499,[2]高二上!$B:$R,7,0)</f>
        <v>#N/A</v>
      </c>
      <c r="AS499" t="e">
        <f>VLOOKUP($B499,[2]高二上!$B:$R,8,0)</f>
        <v>#N/A</v>
      </c>
      <c r="AT499" t="e">
        <f>VLOOKUP($B499,[2]高二上!$B:$R,9,0)</f>
        <v>#N/A</v>
      </c>
      <c r="AU499" t="e">
        <f>VLOOKUP($B499,[2]高二上!$B:$R,10,0)</f>
        <v>#N/A</v>
      </c>
      <c r="AV499" t="e">
        <f>VLOOKUP($B499,[2]高二上!$B:$R,11,0)</f>
        <v>#N/A</v>
      </c>
      <c r="AW499" t="e">
        <f>VLOOKUP($B499,[2]高二上!$B:$R,12,0)</f>
        <v>#N/A</v>
      </c>
      <c r="AX499" t="e">
        <f>VLOOKUP($B499,[2]高二上!$B:$R,13,0)</f>
        <v>#N/A</v>
      </c>
      <c r="AY499" t="e">
        <f>VLOOKUP($B499,[2]高二上!$B:$R,14,0)</f>
        <v>#N/A</v>
      </c>
      <c r="AZ499" t="e">
        <f>VLOOKUP($B499,[2]高二上!$B:$R,15,0)</f>
        <v>#N/A</v>
      </c>
      <c r="BA499" t="e">
        <f>VLOOKUP($B499,[2]高二上!$B:$R,16,0)</f>
        <v>#N/A</v>
      </c>
      <c r="BB499" t="e">
        <f>VLOOKUP($B499,[2]高二上!$B:$R,17,0)</f>
        <v>#N/A</v>
      </c>
      <c r="BC499">
        <f>VLOOKUP($B499,[1]高一下!$B:$R,6,0)</f>
        <v>74</v>
      </c>
      <c r="BD499" t="str">
        <f>VLOOKUP($B499,[1]高一下!$B:$R,7,0)</f>
        <v>李志友</v>
      </c>
      <c r="BE499">
        <f>VLOOKUP($B499,[1]高一下!$B:$R,8,0)</f>
        <v>40</v>
      </c>
      <c r="BF499" t="str">
        <f>VLOOKUP($B499,[1]高一下!$B:$R,9,0)</f>
        <v>梅桂斌</v>
      </c>
      <c r="BG499">
        <f>VLOOKUP($B499,[1]高一下!$B:$R,10,0)</f>
        <v>60</v>
      </c>
      <c r="BH499" t="str">
        <f>VLOOKUP($B499,[1]高一下!$B:$R,11,0)</f>
        <v>尹英娇</v>
      </c>
      <c r="BI499">
        <f>VLOOKUP($B499,[1]高一下!$B:$R,12,0)</f>
        <v>41</v>
      </c>
      <c r="BJ499" t="str">
        <f>VLOOKUP($B499,[1]高一下!$B:$R,13,0)</f>
        <v>李华</v>
      </c>
      <c r="BK499">
        <f>VLOOKUP($B499,[1]高一下!$B:$R,14,0)</f>
        <v>50</v>
      </c>
      <c r="BL499" t="str">
        <f>VLOOKUP($B499,[1]高一下!$B:$R,15,0)</f>
        <v>邓琪</v>
      </c>
      <c r="BM499">
        <f>VLOOKUP($B499,[1]高一下!$B:$R,16,0)</f>
        <v>75</v>
      </c>
      <c r="BN499" t="str">
        <f>VLOOKUP($B499,[1]高一下!$B:$R,17,0)</f>
        <v>李树海</v>
      </c>
      <c r="BO499">
        <f>VLOOKUP($B499,[1]高一上!$B:$W,5,0)</f>
        <v>69</v>
      </c>
      <c r="BP499" t="str">
        <f>VLOOKUP($B499,[1]高一上!$B:$W,6,0)</f>
        <v>李志友</v>
      </c>
      <c r="BQ499">
        <f>VLOOKUP($B499,[1]高一上!$B:$W,7,0)</f>
        <v>36</v>
      </c>
      <c r="BR499" t="str">
        <f>VLOOKUP($B499,[1]高一上!$B:$W,8,0)</f>
        <v>梅桂斌</v>
      </c>
      <c r="BS499">
        <f>VLOOKUP($B499,[1]高一上!$B:$W,9,0)</f>
        <v>44.5</v>
      </c>
      <c r="BT499" t="str">
        <f>VLOOKUP($B499,[1]高一上!$B:$W,10,0)</f>
        <v>尹英娇</v>
      </c>
      <c r="BU499">
        <f>VLOOKUP($B499,[1]高一上!$B:$W,17,0)</f>
        <v>29</v>
      </c>
      <c r="BV499" t="str">
        <f>VLOOKUP($B499,[1]高一上!$B:$W,18,0)</f>
        <v>沙正芳</v>
      </c>
      <c r="BW499">
        <f>VLOOKUP($B499,[1]高一上!$B:$W,19,0)</f>
        <v>67</v>
      </c>
      <c r="BX499" t="str">
        <f>VLOOKUP($B499,[1]高一上!$B:$W,20,0)</f>
        <v>邓琪</v>
      </c>
      <c r="BY499">
        <f>VLOOKUP($B499,[1]高一上!$B:$W,21,0)</f>
        <v>67</v>
      </c>
      <c r="BZ499" t="str">
        <f>VLOOKUP($B499,[1]高一上!$B:$W,22,0)</f>
        <v>李树海</v>
      </c>
      <c r="CA499">
        <f>VLOOKUP($B499,[1]中考!$B:$N,5,0)</f>
        <v>101</v>
      </c>
      <c r="CB499">
        <f>VLOOKUP($B499,[1]中考!$B:$N,6,0)</f>
        <v>70</v>
      </c>
      <c r="CC499">
        <f>VLOOKUP($B499,[1]中考!$B:$N,7,0)</f>
        <v>64</v>
      </c>
      <c r="CD499">
        <f>VLOOKUP($B499,[1]中考!$B:$N,11,0)</f>
        <v>29</v>
      </c>
      <c r="CE499">
        <f>VLOOKUP($B499,[1]中考!$B:$N,12,0)</f>
        <v>25</v>
      </c>
      <c r="CF499">
        <f>VLOOKUP($B499,[1]中考!$B:$N,13,0)</f>
        <v>43</v>
      </c>
    </row>
    <row r="500" spans="1:84" x14ac:dyDescent="0.2">
      <c r="A500" s="9" t="s">
        <v>1615</v>
      </c>
      <c r="B500" s="9" t="s">
        <v>1616</v>
      </c>
      <c r="C500" s="1" t="s">
        <v>1510</v>
      </c>
      <c r="D500" s="1" t="s">
        <v>853</v>
      </c>
      <c r="E500" s="1" t="s">
        <v>1617</v>
      </c>
      <c r="F500" s="1">
        <v>371</v>
      </c>
      <c r="G500" s="1">
        <v>82</v>
      </c>
      <c r="H500" s="1" t="s">
        <v>402</v>
      </c>
      <c r="I500" s="1">
        <v>75</v>
      </c>
      <c r="J500" s="1" t="s">
        <v>111</v>
      </c>
      <c r="K500" s="1">
        <v>73</v>
      </c>
      <c r="L500" s="1" t="s">
        <v>982</v>
      </c>
      <c r="M500" s="1">
        <v>58.5</v>
      </c>
      <c r="N500" s="1" t="s">
        <v>1190</v>
      </c>
      <c r="O500" s="1">
        <v>51.5</v>
      </c>
      <c r="P500" s="1" t="s">
        <v>857</v>
      </c>
      <c r="Q500" s="1">
        <v>31</v>
      </c>
      <c r="R500" s="1" t="s">
        <v>1358</v>
      </c>
      <c r="S500">
        <f>VLOOKUP(B500,[1]高三上!$B:$R,6,0)</f>
        <v>88</v>
      </c>
      <c r="T500" t="str">
        <f>VLOOKUP(B500,[1]高三上!$B:$R,7,0)</f>
        <v>李志友</v>
      </c>
      <c r="U500">
        <f>VLOOKUP(B500,[1]高三上!$B:$R,8,0)</f>
        <v>85</v>
      </c>
      <c r="V500" t="str">
        <f>VLOOKUP(B500,[1]高三上!$B:$R,9,0)</f>
        <v>苏朗偏初</v>
      </c>
      <c r="W500">
        <f>VLOOKUP(B500,[1]高三上!$B:$R,10,0)</f>
        <v>64</v>
      </c>
      <c r="X500" t="str">
        <f>VLOOKUP(B500,[1]高三上!$B:$R,11,0)</f>
        <v>尹英娇</v>
      </c>
      <c r="Y500">
        <f>VLOOKUP(B500,[1]高三上!$B:$R,12,0)</f>
        <v>61</v>
      </c>
      <c r="Z500" t="str">
        <f>VLOOKUP(B500,[1]高三上!$B:$R,13,0)</f>
        <v>沙正芳</v>
      </c>
      <c r="AA500">
        <f>VLOOKUP(B500,[1]高三上!$B:$R,14,0)</f>
        <v>45.5</v>
      </c>
      <c r="AB500" t="str">
        <f>VLOOKUP(B500,[1]高三上!$B:$R,15,0)</f>
        <v>邓琪</v>
      </c>
      <c r="AC500">
        <f>VLOOKUP(B500,[1]高三上!$B:$R,16,0)</f>
        <v>40</v>
      </c>
      <c r="AD500" t="str">
        <f>VLOOKUP(B500,[1]高三上!$B:$R,17,0)</f>
        <v>金贵</v>
      </c>
      <c r="AE500" t="str">
        <f>VLOOKUP($B500,[1]高二下!$B:$R,6,0)</f>
        <v>77.0</v>
      </c>
      <c r="AF500" t="str">
        <f>VLOOKUP($B500,[1]高二下!$B:$R,7,0)</f>
        <v>李志友</v>
      </c>
      <c r="AG500" t="str">
        <f>VLOOKUP($B500,[1]高二下!$B:$R,8,0)</f>
        <v>63.0</v>
      </c>
      <c r="AH500" t="str">
        <f>VLOOKUP($B500,[1]高二下!$B:$R,9,0)</f>
        <v>苏朗偏初</v>
      </c>
      <c r="AI500" t="str">
        <f>VLOOKUP($B500,[1]高二下!$B:$R,10,0)</f>
        <v>55.5</v>
      </c>
      <c r="AJ500" t="str">
        <f>VLOOKUP($B500,[1]高二下!$B:$R,11,0)</f>
        <v>尹英娇</v>
      </c>
      <c r="AK500" t="str">
        <f>VLOOKUP($B500,[1]高二下!$B:$R,12,0)</f>
        <v>72.0</v>
      </c>
      <c r="AL500" t="str">
        <f>VLOOKUP($B500,[1]高二下!$B:$R,13,0)</f>
        <v>沙正芳</v>
      </c>
      <c r="AM500" t="str">
        <f>VLOOKUP($B500,[1]高二下!$B:$R,14,0)</f>
        <v>43.0</v>
      </c>
      <c r="AN500" t="str">
        <f>VLOOKUP($B500,[1]高二下!$B:$R,15,0)</f>
        <v>邓琪</v>
      </c>
      <c r="AO500" t="str">
        <f>VLOOKUP($B500,[1]高二下!$B:$R,16,0)</f>
        <v>62.0</v>
      </c>
      <c r="AP500" t="str">
        <f>VLOOKUP($B500,[1]高二下!$B:$R,17,0)</f>
        <v>李树海</v>
      </c>
      <c r="AQ500" t="e">
        <f>VLOOKUP($B500,[2]高二上!$B:$R,6,0)</f>
        <v>#N/A</v>
      </c>
      <c r="AR500" t="e">
        <f>VLOOKUP($B500,[2]高二上!$B:$R,7,0)</f>
        <v>#N/A</v>
      </c>
      <c r="AS500" t="e">
        <f>VLOOKUP($B500,[2]高二上!$B:$R,8,0)</f>
        <v>#N/A</v>
      </c>
      <c r="AT500" t="e">
        <f>VLOOKUP($B500,[2]高二上!$B:$R,9,0)</f>
        <v>#N/A</v>
      </c>
      <c r="AU500" t="e">
        <f>VLOOKUP($B500,[2]高二上!$B:$R,10,0)</f>
        <v>#N/A</v>
      </c>
      <c r="AV500" t="e">
        <f>VLOOKUP($B500,[2]高二上!$B:$R,11,0)</f>
        <v>#N/A</v>
      </c>
      <c r="AW500" t="e">
        <f>VLOOKUP($B500,[2]高二上!$B:$R,12,0)</f>
        <v>#N/A</v>
      </c>
      <c r="AX500" t="e">
        <f>VLOOKUP($B500,[2]高二上!$B:$R,13,0)</f>
        <v>#N/A</v>
      </c>
      <c r="AY500" t="e">
        <f>VLOOKUP($B500,[2]高二上!$B:$R,14,0)</f>
        <v>#N/A</v>
      </c>
      <c r="AZ500" t="e">
        <f>VLOOKUP($B500,[2]高二上!$B:$R,15,0)</f>
        <v>#N/A</v>
      </c>
      <c r="BA500" t="e">
        <f>VLOOKUP($B500,[2]高二上!$B:$R,16,0)</f>
        <v>#N/A</v>
      </c>
      <c r="BB500" t="e">
        <f>VLOOKUP($B500,[2]高二上!$B:$R,17,0)</f>
        <v>#N/A</v>
      </c>
      <c r="BC500" t="e">
        <f>VLOOKUP($B500,[1]高一下!$B:$R,6,0)</f>
        <v>#N/A</v>
      </c>
      <c r="BD500" t="e">
        <f>VLOOKUP($B500,[1]高一下!$B:$R,7,0)</f>
        <v>#N/A</v>
      </c>
      <c r="BE500" t="e">
        <f>VLOOKUP($B500,[1]高一下!$B:$R,8,0)</f>
        <v>#N/A</v>
      </c>
      <c r="BF500" t="e">
        <f>VLOOKUP($B500,[1]高一下!$B:$R,9,0)</f>
        <v>#N/A</v>
      </c>
      <c r="BG500" t="e">
        <f>VLOOKUP($B500,[1]高一下!$B:$R,10,0)</f>
        <v>#N/A</v>
      </c>
      <c r="BH500" t="e">
        <f>VLOOKUP($B500,[1]高一下!$B:$R,11,0)</f>
        <v>#N/A</v>
      </c>
      <c r="BI500" t="e">
        <f>VLOOKUP($B500,[1]高一下!$B:$R,12,0)</f>
        <v>#N/A</v>
      </c>
      <c r="BJ500" t="e">
        <f>VLOOKUP($B500,[1]高一下!$B:$R,13,0)</f>
        <v>#N/A</v>
      </c>
      <c r="BK500" t="e">
        <f>VLOOKUP($B500,[1]高一下!$B:$R,14,0)</f>
        <v>#N/A</v>
      </c>
      <c r="BL500" t="e">
        <f>VLOOKUP($B500,[1]高一下!$B:$R,15,0)</f>
        <v>#N/A</v>
      </c>
      <c r="BM500" t="e">
        <f>VLOOKUP($B500,[1]高一下!$B:$R,16,0)</f>
        <v>#N/A</v>
      </c>
      <c r="BN500" t="e">
        <f>VLOOKUP($B500,[1]高一下!$B:$R,17,0)</f>
        <v>#N/A</v>
      </c>
      <c r="BO500">
        <f>VLOOKUP($B500,[1]高一上!$B:$W,5,0)</f>
        <v>76</v>
      </c>
      <c r="BP500" t="str">
        <f>VLOOKUP($B500,[1]高一上!$B:$W,6,0)</f>
        <v>李志友</v>
      </c>
      <c r="BQ500">
        <f>VLOOKUP($B500,[1]高一上!$B:$W,7,0)</f>
        <v>62</v>
      </c>
      <c r="BR500" t="str">
        <f>VLOOKUP($B500,[1]高一上!$B:$W,8,0)</f>
        <v>梅桂斌</v>
      </c>
      <c r="BS500">
        <f>VLOOKUP($B500,[1]高一上!$B:$W,9,0)</f>
        <v>50</v>
      </c>
      <c r="BT500" t="str">
        <f>VLOOKUP($B500,[1]高一上!$B:$W,10,0)</f>
        <v>尹英娇</v>
      </c>
      <c r="BU500">
        <f>VLOOKUP($B500,[1]高一上!$B:$W,17,0)</f>
        <v>31</v>
      </c>
      <c r="BV500" t="str">
        <f>VLOOKUP($B500,[1]高一上!$B:$W,18,0)</f>
        <v>沙正芳</v>
      </c>
      <c r="BW500">
        <f>VLOOKUP($B500,[1]高一上!$B:$W,19,0)</f>
        <v>38</v>
      </c>
      <c r="BX500" t="str">
        <f>VLOOKUP($B500,[1]高一上!$B:$W,20,0)</f>
        <v>邓琪</v>
      </c>
      <c r="BY500">
        <f>VLOOKUP($B500,[1]高一上!$B:$W,21,0)</f>
        <v>38</v>
      </c>
      <c r="BZ500" t="str">
        <f>VLOOKUP($B500,[1]高一上!$B:$W,22,0)</f>
        <v>李树海</v>
      </c>
      <c r="CA500">
        <f>VLOOKUP($B500,[1]中考!$B:$N,5,0)</f>
        <v>85</v>
      </c>
      <c r="CB500">
        <f>VLOOKUP($B500,[1]中考!$B:$N,6,0)</f>
        <v>83</v>
      </c>
      <c r="CC500">
        <f>VLOOKUP($B500,[1]中考!$B:$N,7,0)</f>
        <v>74</v>
      </c>
      <c r="CD500">
        <f>VLOOKUP($B500,[1]中考!$B:$N,11,0)</f>
        <v>32</v>
      </c>
      <c r="CE500">
        <f>VLOOKUP($B500,[1]中考!$B:$N,12,0)</f>
        <v>38</v>
      </c>
      <c r="CF500">
        <f>VLOOKUP($B500,[1]中考!$B:$N,13,0)</f>
        <v>37</v>
      </c>
    </row>
    <row r="501" spans="1:84" x14ac:dyDescent="0.2">
      <c r="A501" s="9" t="s">
        <v>1618</v>
      </c>
      <c r="B501" s="9" t="s">
        <v>1619</v>
      </c>
      <c r="C501" s="1" t="s">
        <v>1510</v>
      </c>
      <c r="D501" s="1" t="s">
        <v>853</v>
      </c>
      <c r="E501" s="1" t="s">
        <v>1620</v>
      </c>
      <c r="F501" s="1">
        <v>364</v>
      </c>
      <c r="G501" s="1">
        <v>83</v>
      </c>
      <c r="H501" s="1" t="s">
        <v>402</v>
      </c>
      <c r="I501" s="1">
        <v>60</v>
      </c>
      <c r="J501" s="1" t="s">
        <v>111</v>
      </c>
      <c r="K501" s="1">
        <v>71</v>
      </c>
      <c r="L501" s="1" t="s">
        <v>982</v>
      </c>
      <c r="M501" s="1">
        <v>50</v>
      </c>
      <c r="N501" s="1" t="s">
        <v>1190</v>
      </c>
      <c r="O501" s="1">
        <v>56</v>
      </c>
      <c r="P501" s="1" t="s">
        <v>857</v>
      </c>
      <c r="Q501" s="1">
        <v>44</v>
      </c>
      <c r="R501" s="1" t="s">
        <v>1358</v>
      </c>
      <c r="S501">
        <f>VLOOKUP(B501,[1]高三上!$B:$R,6,0)</f>
        <v>95</v>
      </c>
      <c r="T501" t="str">
        <f>VLOOKUP(B501,[1]高三上!$B:$R,7,0)</f>
        <v>李志友</v>
      </c>
      <c r="U501">
        <f>VLOOKUP(B501,[1]高三上!$B:$R,8,0)</f>
        <v>75</v>
      </c>
      <c r="V501" t="str">
        <f>VLOOKUP(B501,[1]高三上!$B:$R,9,0)</f>
        <v>苏朗偏初</v>
      </c>
      <c r="W501">
        <f>VLOOKUP(B501,[1]高三上!$B:$R,10,0)</f>
        <v>77.5</v>
      </c>
      <c r="X501" t="str">
        <f>VLOOKUP(B501,[1]高三上!$B:$R,11,0)</f>
        <v>尹英娇</v>
      </c>
      <c r="Y501">
        <f>VLOOKUP(B501,[1]高三上!$B:$R,12,0)</f>
        <v>56</v>
      </c>
      <c r="Z501" t="str">
        <f>VLOOKUP(B501,[1]高三上!$B:$R,13,0)</f>
        <v>沙正芳</v>
      </c>
      <c r="AA501">
        <f>VLOOKUP(B501,[1]高三上!$B:$R,14,0)</f>
        <v>53</v>
      </c>
      <c r="AB501" t="str">
        <f>VLOOKUP(B501,[1]高三上!$B:$R,15,0)</f>
        <v>邓琪</v>
      </c>
      <c r="AC501">
        <f>VLOOKUP(B501,[1]高三上!$B:$R,16,0)</f>
        <v>32</v>
      </c>
      <c r="AD501" t="str">
        <f>VLOOKUP(B501,[1]高三上!$B:$R,17,0)</f>
        <v>金贵</v>
      </c>
      <c r="AE501" t="str">
        <f>VLOOKUP($B501,[1]高二下!$B:$R,6,0)</f>
        <v>83.0</v>
      </c>
      <c r="AF501" t="str">
        <f>VLOOKUP($B501,[1]高二下!$B:$R,7,0)</f>
        <v>李志友</v>
      </c>
      <c r="AG501" t="str">
        <f>VLOOKUP($B501,[1]高二下!$B:$R,8,0)</f>
        <v>58.0</v>
      </c>
      <c r="AH501" t="str">
        <f>VLOOKUP($B501,[1]高二下!$B:$R,9,0)</f>
        <v>苏朗偏初</v>
      </c>
      <c r="AI501" t="str">
        <f>VLOOKUP($B501,[1]高二下!$B:$R,10,0)</f>
        <v>56.5</v>
      </c>
      <c r="AJ501" t="str">
        <f>VLOOKUP($B501,[1]高二下!$B:$R,11,0)</f>
        <v>尹英娇</v>
      </c>
      <c r="AK501" t="str">
        <f>VLOOKUP($B501,[1]高二下!$B:$R,12,0)</f>
        <v>62.0</v>
      </c>
      <c r="AL501" t="str">
        <f>VLOOKUP($B501,[1]高二下!$B:$R,13,0)</f>
        <v>沙正芳</v>
      </c>
      <c r="AM501" t="str">
        <f>VLOOKUP($B501,[1]高二下!$B:$R,14,0)</f>
        <v>44.0</v>
      </c>
      <c r="AN501" t="str">
        <f>VLOOKUP($B501,[1]高二下!$B:$R,15,0)</f>
        <v>邓琪</v>
      </c>
      <c r="AO501" t="str">
        <f>VLOOKUP($B501,[1]高二下!$B:$R,16,0)</f>
        <v>59.0</v>
      </c>
      <c r="AP501" t="str">
        <f>VLOOKUP($B501,[1]高二下!$B:$R,17,0)</f>
        <v>李树海</v>
      </c>
      <c r="AQ501" t="e">
        <f>VLOOKUP($B501,[2]高二上!$B:$R,6,0)</f>
        <v>#N/A</v>
      </c>
      <c r="AR501" t="e">
        <f>VLOOKUP($B501,[2]高二上!$B:$R,7,0)</f>
        <v>#N/A</v>
      </c>
      <c r="AS501" t="e">
        <f>VLOOKUP($B501,[2]高二上!$B:$R,8,0)</f>
        <v>#N/A</v>
      </c>
      <c r="AT501" t="e">
        <f>VLOOKUP($B501,[2]高二上!$B:$R,9,0)</f>
        <v>#N/A</v>
      </c>
      <c r="AU501" t="e">
        <f>VLOOKUP($B501,[2]高二上!$B:$R,10,0)</f>
        <v>#N/A</v>
      </c>
      <c r="AV501" t="e">
        <f>VLOOKUP($B501,[2]高二上!$B:$R,11,0)</f>
        <v>#N/A</v>
      </c>
      <c r="AW501" t="e">
        <f>VLOOKUP($B501,[2]高二上!$B:$R,12,0)</f>
        <v>#N/A</v>
      </c>
      <c r="AX501" t="e">
        <f>VLOOKUP($B501,[2]高二上!$B:$R,13,0)</f>
        <v>#N/A</v>
      </c>
      <c r="AY501" t="e">
        <f>VLOOKUP($B501,[2]高二上!$B:$R,14,0)</f>
        <v>#N/A</v>
      </c>
      <c r="AZ501" t="e">
        <f>VLOOKUP($B501,[2]高二上!$B:$R,15,0)</f>
        <v>#N/A</v>
      </c>
      <c r="BA501" t="e">
        <f>VLOOKUP($B501,[2]高二上!$B:$R,16,0)</f>
        <v>#N/A</v>
      </c>
      <c r="BB501" t="e">
        <f>VLOOKUP($B501,[2]高二上!$B:$R,17,0)</f>
        <v>#N/A</v>
      </c>
      <c r="BC501">
        <f>VLOOKUP($B501,[1]高一下!$B:$R,6,0)</f>
        <v>96</v>
      </c>
      <c r="BD501" t="str">
        <f>VLOOKUP($B501,[1]高一下!$B:$R,7,0)</f>
        <v>李志友</v>
      </c>
      <c r="BE501">
        <f>VLOOKUP($B501,[1]高一下!$B:$R,8,0)</f>
        <v>98</v>
      </c>
      <c r="BF501" t="str">
        <f>VLOOKUP($B501,[1]高一下!$B:$R,9,0)</f>
        <v>梅桂斌</v>
      </c>
      <c r="BG501">
        <f>VLOOKUP($B501,[1]高一下!$B:$R,10,0)</f>
        <v>47.5</v>
      </c>
      <c r="BH501" t="str">
        <f>VLOOKUP($B501,[1]高一下!$B:$R,11,0)</f>
        <v>尹英娇</v>
      </c>
      <c r="BI501">
        <f>VLOOKUP($B501,[1]高一下!$B:$R,12,0)</f>
        <v>58</v>
      </c>
      <c r="BJ501" t="str">
        <f>VLOOKUP($B501,[1]高一下!$B:$R,13,0)</f>
        <v>李华</v>
      </c>
      <c r="BK501">
        <f>VLOOKUP($B501,[1]高一下!$B:$R,14,0)</f>
        <v>46</v>
      </c>
      <c r="BL501" t="str">
        <f>VLOOKUP($B501,[1]高一下!$B:$R,15,0)</f>
        <v>邓琪</v>
      </c>
      <c r="BM501">
        <f>VLOOKUP($B501,[1]高一下!$B:$R,16,0)</f>
        <v>67</v>
      </c>
      <c r="BN501" t="str">
        <f>VLOOKUP($B501,[1]高一下!$B:$R,17,0)</f>
        <v>李树海</v>
      </c>
      <c r="BO501">
        <f>VLOOKUP($B501,[1]高一上!$B:$W,5,0)</f>
        <v>70.5</v>
      </c>
      <c r="BP501" t="str">
        <f>VLOOKUP($B501,[1]高一上!$B:$W,6,0)</f>
        <v>李志友</v>
      </c>
      <c r="BQ501">
        <f>VLOOKUP($B501,[1]高一上!$B:$W,7,0)</f>
        <v>46.5</v>
      </c>
      <c r="BR501" t="str">
        <f>VLOOKUP($B501,[1]高一上!$B:$W,8,0)</f>
        <v>马磊</v>
      </c>
      <c r="BS501">
        <f>VLOOKUP($B501,[1]高一上!$B:$W,9,0)</f>
        <v>57</v>
      </c>
      <c r="BT501" t="str">
        <f>VLOOKUP($B501,[1]高一上!$B:$W,10,0)</f>
        <v>东梅</v>
      </c>
      <c r="BU501">
        <f>VLOOKUP($B501,[1]高一上!$B:$W,17,0)</f>
        <v>51</v>
      </c>
      <c r="BV501">
        <f>VLOOKUP($B501,[1]高一上!$B:$W,18,0)</f>
        <v>0</v>
      </c>
      <c r="BW501">
        <f>VLOOKUP($B501,[1]高一上!$B:$W,19,0)</f>
        <v>45</v>
      </c>
      <c r="BX501">
        <f>VLOOKUP($B501,[1]高一上!$B:$W,20,0)</f>
        <v>0</v>
      </c>
      <c r="BY501">
        <f>VLOOKUP($B501,[1]高一上!$B:$W,21,0)</f>
        <v>45</v>
      </c>
      <c r="BZ501">
        <f>VLOOKUP($B501,[1]高一上!$B:$W,22,0)</f>
        <v>0</v>
      </c>
      <c r="CA501">
        <f>VLOOKUP($B501,[1]中考!$B:$N,5,0)</f>
        <v>102</v>
      </c>
      <c r="CB501">
        <f>VLOOKUP($B501,[1]中考!$B:$N,6,0)</f>
        <v>94</v>
      </c>
      <c r="CC501">
        <f>VLOOKUP($B501,[1]中考!$B:$N,7,0)</f>
        <v>72</v>
      </c>
      <c r="CD501">
        <f>VLOOKUP($B501,[1]中考!$B:$N,11,0)</f>
        <v>33</v>
      </c>
      <c r="CE501">
        <f>VLOOKUP($B501,[1]中考!$B:$N,12,0)</f>
        <v>37</v>
      </c>
      <c r="CF501">
        <f>VLOOKUP($B501,[1]中考!$B:$N,13,0)</f>
        <v>33</v>
      </c>
    </row>
    <row r="502" spans="1:84" x14ac:dyDescent="0.2">
      <c r="A502" s="9" t="s">
        <v>1621</v>
      </c>
      <c r="B502" s="9" t="s">
        <v>1622</v>
      </c>
      <c r="C502" s="1" t="s">
        <v>1510</v>
      </c>
      <c r="D502" s="1" t="s">
        <v>853</v>
      </c>
      <c r="E502" s="1" t="s">
        <v>1623</v>
      </c>
      <c r="F502" s="1">
        <v>359</v>
      </c>
      <c r="G502" s="1">
        <v>96</v>
      </c>
      <c r="H502" s="1" t="s">
        <v>402</v>
      </c>
      <c r="I502" s="1">
        <v>31</v>
      </c>
      <c r="J502" s="1" t="s">
        <v>111</v>
      </c>
      <c r="K502" s="1">
        <v>99</v>
      </c>
      <c r="L502" s="1" t="s">
        <v>982</v>
      </c>
      <c r="M502" s="1">
        <v>54.5</v>
      </c>
      <c r="N502" s="1" t="s">
        <v>1190</v>
      </c>
      <c r="O502" s="1">
        <v>47.5</v>
      </c>
      <c r="P502" s="1" t="s">
        <v>857</v>
      </c>
      <c r="Q502" s="1">
        <v>31</v>
      </c>
      <c r="R502" s="1" t="s">
        <v>1358</v>
      </c>
      <c r="S502">
        <f>VLOOKUP(B502,[1]高三上!$B:$R,6,0)</f>
        <v>85.5</v>
      </c>
      <c r="T502" t="str">
        <f>VLOOKUP(B502,[1]高三上!$B:$R,7,0)</f>
        <v>李志友</v>
      </c>
      <c r="U502">
        <f>VLOOKUP(B502,[1]高三上!$B:$R,8,0)</f>
        <v>30</v>
      </c>
      <c r="V502" t="str">
        <f>VLOOKUP(B502,[1]高三上!$B:$R,9,0)</f>
        <v>苏朗偏初</v>
      </c>
      <c r="W502">
        <f>VLOOKUP(B502,[1]高三上!$B:$R,10,0)</f>
        <v>98</v>
      </c>
      <c r="X502" t="str">
        <f>VLOOKUP(B502,[1]高三上!$B:$R,11,0)</f>
        <v>尹英娇</v>
      </c>
      <c r="Y502">
        <f>VLOOKUP(B502,[1]高三上!$B:$R,12,0)</f>
        <v>67</v>
      </c>
      <c r="Z502" t="str">
        <f>VLOOKUP(B502,[1]高三上!$B:$R,13,0)</f>
        <v>沙正芳</v>
      </c>
      <c r="AA502">
        <f>VLOOKUP(B502,[1]高三上!$B:$R,14,0)</f>
        <v>48</v>
      </c>
      <c r="AB502" t="str">
        <f>VLOOKUP(B502,[1]高三上!$B:$R,15,0)</f>
        <v>邓琪</v>
      </c>
      <c r="AC502">
        <f>VLOOKUP(B502,[1]高三上!$B:$R,16,0)</f>
        <v>47</v>
      </c>
      <c r="AD502" t="str">
        <f>VLOOKUP(B502,[1]高三上!$B:$R,17,0)</f>
        <v>金贵</v>
      </c>
      <c r="AE502" t="str">
        <f>VLOOKUP($B502,[1]高二下!$B:$R,6,0)</f>
        <v>90.0</v>
      </c>
      <c r="AF502" t="str">
        <f>VLOOKUP($B502,[1]高二下!$B:$R,7,0)</f>
        <v>李志友</v>
      </c>
      <c r="AG502" t="str">
        <f>VLOOKUP($B502,[1]高二下!$B:$R,8,0)</f>
        <v>36.0</v>
      </c>
      <c r="AH502" t="str">
        <f>VLOOKUP($B502,[1]高二下!$B:$R,9,0)</f>
        <v>苏朗偏初</v>
      </c>
      <c r="AI502" t="str">
        <f>VLOOKUP($B502,[1]高二下!$B:$R,10,0)</f>
        <v>102.5</v>
      </c>
      <c r="AJ502" t="str">
        <f>VLOOKUP($B502,[1]高二下!$B:$R,11,0)</f>
        <v>尹英娇</v>
      </c>
      <c r="AK502" t="str">
        <f>VLOOKUP($B502,[1]高二下!$B:$R,12,0)</f>
        <v>65.0</v>
      </c>
      <c r="AL502" t="str">
        <f>VLOOKUP($B502,[1]高二下!$B:$R,13,0)</f>
        <v>沙正芳</v>
      </c>
      <c r="AM502" t="str">
        <f>VLOOKUP($B502,[1]高二下!$B:$R,14,0)</f>
        <v>59.0</v>
      </c>
      <c r="AN502" t="str">
        <f>VLOOKUP($B502,[1]高二下!$B:$R,15,0)</f>
        <v>邓琪</v>
      </c>
      <c r="AO502" t="str">
        <f>VLOOKUP($B502,[1]高二下!$B:$R,16,0)</f>
        <v>62.0</v>
      </c>
      <c r="AP502" t="str">
        <f>VLOOKUP($B502,[1]高二下!$B:$R,17,0)</f>
        <v>李树海</v>
      </c>
      <c r="AQ502" t="e">
        <f>VLOOKUP($B502,[2]高二上!$B:$R,6,0)</f>
        <v>#N/A</v>
      </c>
      <c r="AR502" t="e">
        <f>VLOOKUP($B502,[2]高二上!$B:$R,7,0)</f>
        <v>#N/A</v>
      </c>
      <c r="AS502" t="e">
        <f>VLOOKUP($B502,[2]高二上!$B:$R,8,0)</f>
        <v>#N/A</v>
      </c>
      <c r="AT502" t="e">
        <f>VLOOKUP($B502,[2]高二上!$B:$R,9,0)</f>
        <v>#N/A</v>
      </c>
      <c r="AU502" t="e">
        <f>VLOOKUP($B502,[2]高二上!$B:$R,10,0)</f>
        <v>#N/A</v>
      </c>
      <c r="AV502" t="e">
        <f>VLOOKUP($B502,[2]高二上!$B:$R,11,0)</f>
        <v>#N/A</v>
      </c>
      <c r="AW502" t="e">
        <f>VLOOKUP($B502,[2]高二上!$B:$R,12,0)</f>
        <v>#N/A</v>
      </c>
      <c r="AX502" t="e">
        <f>VLOOKUP($B502,[2]高二上!$B:$R,13,0)</f>
        <v>#N/A</v>
      </c>
      <c r="AY502" t="e">
        <f>VLOOKUP($B502,[2]高二上!$B:$R,14,0)</f>
        <v>#N/A</v>
      </c>
      <c r="AZ502" t="e">
        <f>VLOOKUP($B502,[2]高二上!$B:$R,15,0)</f>
        <v>#N/A</v>
      </c>
      <c r="BA502" t="e">
        <f>VLOOKUP($B502,[2]高二上!$B:$R,16,0)</f>
        <v>#N/A</v>
      </c>
      <c r="BB502" t="e">
        <f>VLOOKUP($B502,[2]高二上!$B:$R,17,0)</f>
        <v>#N/A</v>
      </c>
      <c r="BC502">
        <f>VLOOKUP($B502,[1]高一下!$B:$R,6,0)</f>
        <v>94</v>
      </c>
      <c r="BD502" t="str">
        <f>VLOOKUP($B502,[1]高一下!$B:$R,7,0)</f>
        <v>李志友</v>
      </c>
      <c r="BE502">
        <f>VLOOKUP($B502,[1]高一下!$B:$R,8,0)</f>
        <v>46</v>
      </c>
      <c r="BF502" t="str">
        <f>VLOOKUP($B502,[1]高一下!$B:$R,9,0)</f>
        <v>梅桂斌</v>
      </c>
      <c r="BG502">
        <f>VLOOKUP($B502,[1]高一下!$B:$R,10,0)</f>
        <v>89.5</v>
      </c>
      <c r="BH502" t="str">
        <f>VLOOKUP($B502,[1]高一下!$B:$R,11,0)</f>
        <v>尹英娇</v>
      </c>
      <c r="BI502">
        <f>VLOOKUP($B502,[1]高一下!$B:$R,12,0)</f>
        <v>47</v>
      </c>
      <c r="BJ502" t="str">
        <f>VLOOKUP($B502,[1]高一下!$B:$R,13,0)</f>
        <v>李华</v>
      </c>
      <c r="BK502">
        <f>VLOOKUP($B502,[1]高一下!$B:$R,14,0)</f>
        <v>55</v>
      </c>
      <c r="BL502" t="str">
        <f>VLOOKUP($B502,[1]高一下!$B:$R,15,0)</f>
        <v>邓琪</v>
      </c>
      <c r="BM502">
        <f>VLOOKUP($B502,[1]高一下!$B:$R,16,0)</f>
        <v>63</v>
      </c>
      <c r="BN502" t="str">
        <f>VLOOKUP($B502,[1]高一下!$B:$R,17,0)</f>
        <v>李树海</v>
      </c>
      <c r="BO502">
        <f>VLOOKUP($B502,[1]高一上!$B:$W,5,0)</f>
        <v>79.5</v>
      </c>
      <c r="BP502" t="str">
        <f>VLOOKUP($B502,[1]高一上!$B:$W,6,0)</f>
        <v>李志友</v>
      </c>
      <c r="BQ502">
        <f>VLOOKUP($B502,[1]高一上!$B:$W,7,0)</f>
        <v>37</v>
      </c>
      <c r="BR502" t="str">
        <f>VLOOKUP($B502,[1]高一上!$B:$W,8,0)</f>
        <v>马磊</v>
      </c>
      <c r="BS502">
        <f>VLOOKUP($B502,[1]高一上!$B:$W,9,0)</f>
        <v>83</v>
      </c>
      <c r="BT502" t="str">
        <f>VLOOKUP($B502,[1]高一上!$B:$W,10,0)</f>
        <v>东梅</v>
      </c>
      <c r="BU502">
        <f>VLOOKUP($B502,[1]高一上!$B:$W,17,0)</f>
        <v>23</v>
      </c>
      <c r="BV502">
        <f>VLOOKUP($B502,[1]高一上!$B:$W,18,0)</f>
        <v>0</v>
      </c>
      <c r="BW502">
        <f>VLOOKUP($B502,[1]高一上!$B:$W,19,0)</f>
        <v>36</v>
      </c>
      <c r="BX502">
        <f>VLOOKUP($B502,[1]高一上!$B:$W,20,0)</f>
        <v>0</v>
      </c>
      <c r="BY502">
        <f>VLOOKUP($B502,[1]高一上!$B:$W,21,0)</f>
        <v>36</v>
      </c>
      <c r="BZ502">
        <f>VLOOKUP($B502,[1]高一上!$B:$W,22,0)</f>
        <v>0</v>
      </c>
      <c r="CA502">
        <f>VLOOKUP($B502,[1]中考!$B:$N,5,0)</f>
        <v>90</v>
      </c>
      <c r="CB502">
        <f>VLOOKUP($B502,[1]中考!$B:$N,6,0)</f>
        <v>38</v>
      </c>
      <c r="CC502">
        <f>VLOOKUP($B502,[1]中考!$B:$N,7,0)</f>
        <v>117</v>
      </c>
      <c r="CD502">
        <f>VLOOKUP($B502,[1]中考!$B:$N,11,0)</f>
        <v>27</v>
      </c>
      <c r="CE502">
        <f>VLOOKUP($B502,[1]中考!$B:$N,12,0)</f>
        <v>25</v>
      </c>
      <c r="CF502">
        <f>VLOOKUP($B502,[1]中考!$B:$N,13,0)</f>
        <v>30</v>
      </c>
    </row>
    <row r="503" spans="1:84" x14ac:dyDescent="0.2">
      <c r="A503" s="9" t="s">
        <v>1624</v>
      </c>
      <c r="B503" s="9" t="s">
        <v>1625</v>
      </c>
      <c r="C503" s="1" t="s">
        <v>1510</v>
      </c>
      <c r="D503" s="1" t="s">
        <v>853</v>
      </c>
      <c r="E503" s="1" t="s">
        <v>1626</v>
      </c>
      <c r="F503" s="1">
        <v>356</v>
      </c>
      <c r="G503" s="5">
        <v>89</v>
      </c>
      <c r="H503" s="1" t="s">
        <v>402</v>
      </c>
      <c r="I503" s="1">
        <v>56</v>
      </c>
      <c r="J503" s="1" t="s">
        <v>111</v>
      </c>
      <c r="K503" s="1">
        <v>66</v>
      </c>
      <c r="L503" s="1" t="s">
        <v>982</v>
      </c>
      <c r="M503" s="1">
        <v>55.5</v>
      </c>
      <c r="N503" s="1" t="s">
        <v>1190</v>
      </c>
      <c r="O503" s="1">
        <v>55</v>
      </c>
      <c r="P503" s="1" t="s">
        <v>857</v>
      </c>
      <c r="Q503" s="1">
        <v>34</v>
      </c>
      <c r="R503" s="1" t="s">
        <v>1358</v>
      </c>
      <c r="S503" s="11">
        <v>0</v>
      </c>
      <c r="T503" s="11" t="str">
        <f>VLOOKUP(B503,[1]高三上!$B:$R,7,0)</f>
        <v>李志友</v>
      </c>
      <c r="U503" s="11">
        <v>0</v>
      </c>
      <c r="V503" s="11" t="str">
        <f>VLOOKUP(B503,[1]高三上!$B:$R,9,0)</f>
        <v>苏朗偏初</v>
      </c>
      <c r="W503" s="11">
        <v>0</v>
      </c>
      <c r="X503" s="11" t="str">
        <f>VLOOKUP(B503,[1]高三上!$B:$R,11,0)</f>
        <v>尹英娇</v>
      </c>
      <c r="Y503" s="11">
        <v>0</v>
      </c>
      <c r="Z503" s="11" t="str">
        <f>VLOOKUP(B503,[1]高三上!$B:$R,13,0)</f>
        <v>沙正芳</v>
      </c>
      <c r="AA503" s="11">
        <v>0</v>
      </c>
      <c r="AB503" s="11" t="str">
        <f>VLOOKUP(B503,[1]高三上!$B:$R,15,0)</f>
        <v>邓琪</v>
      </c>
      <c r="AC503" s="11">
        <v>0</v>
      </c>
      <c r="AD503" s="11" t="str">
        <f>VLOOKUP(B503,[1]高三上!$B:$R,17,0)</f>
        <v>金贵</v>
      </c>
      <c r="AE503">
        <v>0</v>
      </c>
      <c r="AF503" t="str">
        <f>VLOOKUP($B503,[1]高二下!$B:$R,7,0)</f>
        <v>李志友</v>
      </c>
      <c r="AG503">
        <v>0</v>
      </c>
      <c r="AH503" t="str">
        <f>VLOOKUP($B503,[1]高二下!$B:$R,9,0)</f>
        <v>苏朗偏初</v>
      </c>
      <c r="AI503">
        <v>0</v>
      </c>
      <c r="AJ503" t="str">
        <f>VLOOKUP($B503,[1]高二下!$B:$R,11,0)</f>
        <v>尹英娇</v>
      </c>
      <c r="AK503">
        <v>0</v>
      </c>
      <c r="AL503" t="str">
        <f>VLOOKUP($B503,[1]高二下!$B:$R,13,0)</f>
        <v>沙正芳</v>
      </c>
      <c r="AM503">
        <v>0</v>
      </c>
      <c r="AN503" t="str">
        <f>VLOOKUP($B503,[1]高二下!$B:$R,15,0)</f>
        <v>邓琪</v>
      </c>
      <c r="AO503">
        <v>0</v>
      </c>
      <c r="AP503" t="str">
        <f>VLOOKUP($B503,[1]高二下!$B:$R,17,0)</f>
        <v>李树海</v>
      </c>
      <c r="AQ503" t="e">
        <f>VLOOKUP($B503,[2]高二上!$B:$R,6,0)</f>
        <v>#N/A</v>
      </c>
      <c r="AR503" t="e">
        <f>VLOOKUP($B503,[2]高二上!$B:$R,7,0)</f>
        <v>#N/A</v>
      </c>
      <c r="AS503" t="e">
        <f>VLOOKUP($B503,[2]高二上!$B:$R,8,0)</f>
        <v>#N/A</v>
      </c>
      <c r="AT503" t="e">
        <f>VLOOKUP($B503,[2]高二上!$B:$R,9,0)</f>
        <v>#N/A</v>
      </c>
      <c r="AU503" t="e">
        <f>VLOOKUP($B503,[2]高二上!$B:$R,10,0)</f>
        <v>#N/A</v>
      </c>
      <c r="AV503" t="e">
        <f>VLOOKUP($B503,[2]高二上!$B:$R,11,0)</f>
        <v>#N/A</v>
      </c>
      <c r="AW503" t="e">
        <f>VLOOKUP($B503,[2]高二上!$B:$R,12,0)</f>
        <v>#N/A</v>
      </c>
      <c r="AX503" t="e">
        <f>VLOOKUP($B503,[2]高二上!$B:$R,13,0)</f>
        <v>#N/A</v>
      </c>
      <c r="AY503" t="e">
        <f>VLOOKUP($B503,[2]高二上!$B:$R,14,0)</f>
        <v>#N/A</v>
      </c>
      <c r="AZ503" t="e">
        <f>VLOOKUP($B503,[2]高二上!$B:$R,15,0)</f>
        <v>#N/A</v>
      </c>
      <c r="BA503" t="e">
        <f>VLOOKUP($B503,[2]高二上!$B:$R,16,0)</f>
        <v>#N/A</v>
      </c>
      <c r="BB503" t="e">
        <f>VLOOKUP($B503,[2]高二上!$B:$R,17,0)</f>
        <v>#N/A</v>
      </c>
      <c r="BC503">
        <f>VLOOKUP($B503,[1]高一下!$B:$R,6,0)</f>
        <v>95</v>
      </c>
      <c r="BD503" t="str">
        <f>VLOOKUP($B503,[1]高一下!$B:$R,7,0)</f>
        <v>李志友</v>
      </c>
      <c r="BE503">
        <f>VLOOKUP($B503,[1]高一下!$B:$R,8,0)</f>
        <v>55</v>
      </c>
      <c r="BF503" t="str">
        <f>VLOOKUP($B503,[1]高一下!$B:$R,9,0)</f>
        <v>梅桂斌</v>
      </c>
      <c r="BG503">
        <f>VLOOKUP($B503,[1]高一下!$B:$R,10,0)</f>
        <v>68.5</v>
      </c>
      <c r="BH503" t="str">
        <f>VLOOKUP($B503,[1]高一下!$B:$R,11,0)</f>
        <v>尹英娇</v>
      </c>
      <c r="BI503">
        <f>VLOOKUP($B503,[1]高一下!$B:$R,12,0)</f>
        <v>54</v>
      </c>
      <c r="BJ503" t="str">
        <f>VLOOKUP($B503,[1]高一下!$B:$R,13,0)</f>
        <v>李华</v>
      </c>
      <c r="BK503">
        <f>VLOOKUP($B503,[1]高一下!$B:$R,14,0)</f>
        <v>56</v>
      </c>
      <c r="BL503" t="str">
        <f>VLOOKUP($B503,[1]高一下!$B:$R,15,0)</f>
        <v>邓琪</v>
      </c>
      <c r="BM503">
        <f>VLOOKUP($B503,[1]高一下!$B:$R,16,0)</f>
        <v>64</v>
      </c>
      <c r="BN503" t="str">
        <f>VLOOKUP($B503,[1]高一下!$B:$R,17,0)</f>
        <v>李树海</v>
      </c>
      <c r="BO503">
        <f>VLOOKUP($B503,[1]高一上!$B:$W,5,0)</f>
        <v>87.5</v>
      </c>
      <c r="BP503" t="str">
        <f>VLOOKUP($B503,[1]高一上!$B:$W,6,0)</f>
        <v>叶仁芳</v>
      </c>
      <c r="BQ503">
        <f>VLOOKUP($B503,[1]高一上!$B:$W,7,0)</f>
        <v>33</v>
      </c>
      <c r="BR503" t="str">
        <f>VLOOKUP($B503,[1]高一上!$B:$W,8,0)</f>
        <v>苏朗偏初</v>
      </c>
      <c r="BS503">
        <f>VLOOKUP($B503,[1]高一上!$B:$W,9,0)</f>
        <v>57</v>
      </c>
      <c r="BT503" t="str">
        <f>VLOOKUP($B503,[1]高一上!$B:$W,10,0)</f>
        <v>东梅</v>
      </c>
      <c r="BU503">
        <f>VLOOKUP($B503,[1]高一上!$B:$W,17,0)</f>
        <v>55</v>
      </c>
      <c r="BV503">
        <f>VLOOKUP($B503,[1]高一上!$B:$W,18,0)</f>
        <v>0</v>
      </c>
      <c r="BW503">
        <f>VLOOKUP($B503,[1]高一上!$B:$W,19,0)</f>
        <v>50</v>
      </c>
      <c r="BX503">
        <f>VLOOKUP($B503,[1]高一上!$B:$W,20,0)</f>
        <v>0</v>
      </c>
      <c r="BY503">
        <f>VLOOKUP($B503,[1]高一上!$B:$W,21,0)</f>
        <v>50</v>
      </c>
      <c r="BZ503">
        <f>VLOOKUP($B503,[1]高一上!$B:$W,22,0)</f>
        <v>0</v>
      </c>
      <c r="CA503">
        <f>VLOOKUP($B503,[1]中考!$B:$N,5,0)</f>
        <v>99</v>
      </c>
      <c r="CB503">
        <f>VLOOKUP($B503,[1]中考!$B:$N,6,0)</f>
        <v>83</v>
      </c>
      <c r="CC503">
        <f>VLOOKUP($B503,[1]中考!$B:$N,7,0)</f>
        <v>89</v>
      </c>
      <c r="CD503">
        <f>VLOOKUP($B503,[1]中考!$B:$N,11,0)</f>
        <v>32</v>
      </c>
      <c r="CE503">
        <f>VLOOKUP($B503,[1]中考!$B:$N,12,0)</f>
        <v>29</v>
      </c>
      <c r="CF503">
        <f>VLOOKUP($B503,[1]中考!$B:$N,13,0)</f>
        <v>38</v>
      </c>
    </row>
    <row r="504" spans="1:84" x14ac:dyDescent="0.2">
      <c r="A504" s="9" t="s">
        <v>1627</v>
      </c>
      <c r="B504" s="9" t="s">
        <v>1628</v>
      </c>
      <c r="C504" s="1" t="s">
        <v>1510</v>
      </c>
      <c r="D504" s="1" t="s">
        <v>853</v>
      </c>
      <c r="E504" s="1" t="s">
        <v>1629</v>
      </c>
      <c r="F504" s="1">
        <v>356</v>
      </c>
      <c r="G504" s="1">
        <v>96</v>
      </c>
      <c r="H504" s="1" t="s">
        <v>402</v>
      </c>
      <c r="I504" s="1">
        <v>29</v>
      </c>
      <c r="J504" s="1" t="s">
        <v>111</v>
      </c>
      <c r="K504" s="1">
        <v>72</v>
      </c>
      <c r="L504" s="1" t="s">
        <v>982</v>
      </c>
      <c r="M504" s="1">
        <v>49</v>
      </c>
      <c r="N504" s="1" t="s">
        <v>1190</v>
      </c>
      <c r="O504" s="1">
        <v>48.5</v>
      </c>
      <c r="P504" s="1" t="s">
        <v>857</v>
      </c>
      <c r="Q504" s="1">
        <v>61.5</v>
      </c>
      <c r="R504" s="1" t="s">
        <v>1358</v>
      </c>
      <c r="S504">
        <f>VLOOKUP(B504,[1]高三上!$B:$R,6,0)</f>
        <v>97.5</v>
      </c>
      <c r="T504" t="str">
        <f>VLOOKUP(B504,[1]高三上!$B:$R,7,0)</f>
        <v>李志友</v>
      </c>
      <c r="U504">
        <f>VLOOKUP(B504,[1]高三上!$B:$R,8,0)</f>
        <v>39</v>
      </c>
      <c r="V504" t="str">
        <f>VLOOKUP(B504,[1]高三上!$B:$R,9,0)</f>
        <v>苏朗偏初</v>
      </c>
      <c r="W504">
        <f>VLOOKUP(B504,[1]高三上!$B:$R,10,0)</f>
        <v>56</v>
      </c>
      <c r="X504" t="str">
        <f>VLOOKUP(B504,[1]高三上!$B:$R,11,0)</f>
        <v>尹英娇</v>
      </c>
      <c r="Y504">
        <f>VLOOKUP(B504,[1]高三上!$B:$R,12,0)</f>
        <v>58</v>
      </c>
      <c r="Z504" t="str">
        <f>VLOOKUP(B504,[1]高三上!$B:$R,13,0)</f>
        <v>沙正芳</v>
      </c>
      <c r="AA504">
        <f>VLOOKUP(B504,[1]高三上!$B:$R,14,0)</f>
        <v>48</v>
      </c>
      <c r="AB504" t="str">
        <f>VLOOKUP(B504,[1]高三上!$B:$R,15,0)</f>
        <v>邓琪</v>
      </c>
      <c r="AC504">
        <f>VLOOKUP(B504,[1]高三上!$B:$R,16,0)</f>
        <v>36</v>
      </c>
      <c r="AD504" t="str">
        <f>VLOOKUP(B504,[1]高三上!$B:$R,17,0)</f>
        <v>金贵</v>
      </c>
      <c r="AE504" t="str">
        <f>VLOOKUP($B504,[1]高二下!$B:$R,6,0)</f>
        <v>80.0</v>
      </c>
      <c r="AF504" t="str">
        <f>VLOOKUP($B504,[1]高二下!$B:$R,7,0)</f>
        <v>李志友</v>
      </c>
      <c r="AG504" t="str">
        <f>VLOOKUP($B504,[1]高二下!$B:$R,8,0)</f>
        <v>34.0</v>
      </c>
      <c r="AH504" t="str">
        <f>VLOOKUP($B504,[1]高二下!$B:$R,9,0)</f>
        <v>苏朗偏初</v>
      </c>
      <c r="AI504" t="str">
        <f>VLOOKUP($B504,[1]高二下!$B:$R,10,0)</f>
        <v>55.0</v>
      </c>
      <c r="AJ504" t="str">
        <f>VLOOKUP($B504,[1]高二下!$B:$R,11,0)</f>
        <v>尹英娇</v>
      </c>
      <c r="AK504" t="str">
        <f>VLOOKUP($B504,[1]高二下!$B:$R,12,0)</f>
        <v>56.0</v>
      </c>
      <c r="AL504" t="str">
        <f>VLOOKUP($B504,[1]高二下!$B:$R,13,0)</f>
        <v>沙正芳</v>
      </c>
      <c r="AM504" t="str">
        <f>VLOOKUP($B504,[1]高二下!$B:$R,14,0)</f>
        <v>44.0</v>
      </c>
      <c r="AN504" t="str">
        <f>VLOOKUP($B504,[1]高二下!$B:$R,15,0)</f>
        <v>邓琪</v>
      </c>
      <c r="AO504" t="str">
        <f>VLOOKUP($B504,[1]高二下!$B:$R,16,0)</f>
        <v>58.0</v>
      </c>
      <c r="AP504" t="str">
        <f>VLOOKUP($B504,[1]高二下!$B:$R,17,0)</f>
        <v>李树海</v>
      </c>
      <c r="AQ504" t="e">
        <f>VLOOKUP($B504,[2]高二上!$B:$R,6,0)</f>
        <v>#N/A</v>
      </c>
      <c r="AR504" t="e">
        <f>VLOOKUP($B504,[2]高二上!$B:$R,7,0)</f>
        <v>#N/A</v>
      </c>
      <c r="AS504" t="e">
        <f>VLOOKUP($B504,[2]高二上!$B:$R,8,0)</f>
        <v>#N/A</v>
      </c>
      <c r="AT504" t="e">
        <f>VLOOKUP($B504,[2]高二上!$B:$R,9,0)</f>
        <v>#N/A</v>
      </c>
      <c r="AU504" t="e">
        <f>VLOOKUP($B504,[2]高二上!$B:$R,10,0)</f>
        <v>#N/A</v>
      </c>
      <c r="AV504" t="e">
        <f>VLOOKUP($B504,[2]高二上!$B:$R,11,0)</f>
        <v>#N/A</v>
      </c>
      <c r="AW504" t="e">
        <f>VLOOKUP($B504,[2]高二上!$B:$R,12,0)</f>
        <v>#N/A</v>
      </c>
      <c r="AX504" t="e">
        <f>VLOOKUP($B504,[2]高二上!$B:$R,13,0)</f>
        <v>#N/A</v>
      </c>
      <c r="AY504" t="e">
        <f>VLOOKUP($B504,[2]高二上!$B:$R,14,0)</f>
        <v>#N/A</v>
      </c>
      <c r="AZ504" t="e">
        <f>VLOOKUP($B504,[2]高二上!$B:$R,15,0)</f>
        <v>#N/A</v>
      </c>
      <c r="BA504" t="e">
        <f>VLOOKUP($B504,[2]高二上!$B:$R,16,0)</f>
        <v>#N/A</v>
      </c>
      <c r="BB504" t="e">
        <f>VLOOKUP($B504,[2]高二上!$B:$R,17,0)</f>
        <v>#N/A</v>
      </c>
      <c r="BC504">
        <f>VLOOKUP($B504,[1]高一下!$B:$R,6,0)</f>
        <v>87</v>
      </c>
      <c r="BD504" t="str">
        <f>VLOOKUP($B504,[1]高一下!$B:$R,7,0)</f>
        <v>李志友</v>
      </c>
      <c r="BE504">
        <f>VLOOKUP($B504,[1]高一下!$B:$R,8,0)</f>
        <v>41</v>
      </c>
      <c r="BF504" t="str">
        <f>VLOOKUP($B504,[1]高一下!$B:$R,9,0)</f>
        <v>梅桂斌</v>
      </c>
      <c r="BG504">
        <f>VLOOKUP($B504,[1]高一下!$B:$R,10,0)</f>
        <v>45.5</v>
      </c>
      <c r="BH504" t="str">
        <f>VLOOKUP($B504,[1]高一下!$B:$R,11,0)</f>
        <v>尹英娇</v>
      </c>
      <c r="BI504">
        <f>VLOOKUP($B504,[1]高一下!$B:$R,12,0)</f>
        <v>39</v>
      </c>
      <c r="BJ504" t="str">
        <f>VLOOKUP($B504,[1]高一下!$B:$R,13,0)</f>
        <v>李华</v>
      </c>
      <c r="BK504">
        <f>VLOOKUP($B504,[1]高一下!$B:$R,14,0)</f>
        <v>53</v>
      </c>
      <c r="BL504" t="str">
        <f>VLOOKUP($B504,[1]高一下!$B:$R,15,0)</f>
        <v>邓琪</v>
      </c>
      <c r="BM504">
        <f>VLOOKUP($B504,[1]高一下!$B:$R,16,0)</f>
        <v>44</v>
      </c>
      <c r="BN504" t="str">
        <f>VLOOKUP($B504,[1]高一下!$B:$R,17,0)</f>
        <v>李树海</v>
      </c>
      <c r="BO504">
        <f>VLOOKUP($B504,[1]高一上!$B:$W,5,0)</f>
        <v>73</v>
      </c>
      <c r="BP504" t="str">
        <f>VLOOKUP($B504,[1]高一上!$B:$W,6,0)</f>
        <v>李志友</v>
      </c>
      <c r="BQ504">
        <f>VLOOKUP($B504,[1]高一上!$B:$W,7,0)</f>
        <v>23</v>
      </c>
      <c r="BR504" t="str">
        <f>VLOOKUP($B504,[1]高一上!$B:$W,8,0)</f>
        <v>梅桂斌</v>
      </c>
      <c r="BS504">
        <f>VLOOKUP($B504,[1]高一上!$B:$W,9,0)</f>
        <v>62</v>
      </c>
      <c r="BT504" t="str">
        <f>VLOOKUP($B504,[1]高一上!$B:$W,10,0)</f>
        <v>尹英娇</v>
      </c>
      <c r="BU504">
        <f>VLOOKUP($B504,[1]高一上!$B:$W,17,0)</f>
        <v>48.5</v>
      </c>
      <c r="BV504" t="str">
        <f>VLOOKUP($B504,[1]高一上!$B:$W,18,0)</f>
        <v>沙正芳</v>
      </c>
      <c r="BW504">
        <f>VLOOKUP($B504,[1]高一上!$B:$W,19,0)</f>
        <v>51</v>
      </c>
      <c r="BX504" t="str">
        <f>VLOOKUP($B504,[1]高一上!$B:$W,20,0)</f>
        <v>邓琪</v>
      </c>
      <c r="BY504">
        <f>VLOOKUP($B504,[1]高一上!$B:$W,21,0)</f>
        <v>51</v>
      </c>
      <c r="BZ504" t="str">
        <f>VLOOKUP($B504,[1]高一上!$B:$W,22,0)</f>
        <v>李树海</v>
      </c>
      <c r="CA504">
        <f>VLOOKUP($B504,[1]中考!$B:$N,5,0)</f>
        <v>108</v>
      </c>
      <c r="CB504">
        <f>VLOOKUP($B504,[1]中考!$B:$N,6,0)</f>
        <v>59</v>
      </c>
      <c r="CC504">
        <f>VLOOKUP($B504,[1]中考!$B:$N,7,0)</f>
        <v>102</v>
      </c>
      <c r="CD504">
        <f>VLOOKUP($B504,[1]中考!$B:$N,11,0)</f>
        <v>34</v>
      </c>
      <c r="CE504">
        <f>VLOOKUP($B504,[1]中考!$B:$N,12,0)</f>
        <v>28</v>
      </c>
      <c r="CF504">
        <f>VLOOKUP($B504,[1]中考!$B:$N,13,0)</f>
        <v>37</v>
      </c>
    </row>
    <row r="505" spans="1:84" x14ac:dyDescent="0.2">
      <c r="A505" s="9" t="s">
        <v>1630</v>
      </c>
      <c r="B505" s="9" t="s">
        <v>1631</v>
      </c>
      <c r="C505" s="1" t="s">
        <v>1510</v>
      </c>
      <c r="D505" s="1" t="s">
        <v>853</v>
      </c>
      <c r="E505" s="1" t="s">
        <v>1632</v>
      </c>
      <c r="F505" s="1">
        <v>354</v>
      </c>
      <c r="G505" s="1">
        <v>81</v>
      </c>
      <c r="H505" s="1" t="s">
        <v>402</v>
      </c>
      <c r="I505" s="1">
        <v>64</v>
      </c>
      <c r="J505" s="1" t="s">
        <v>111</v>
      </c>
      <c r="K505" s="1">
        <v>66</v>
      </c>
      <c r="L505" s="1" t="s">
        <v>982</v>
      </c>
      <c r="M505" s="1">
        <v>40.5</v>
      </c>
      <c r="N505" s="1" t="s">
        <v>1190</v>
      </c>
      <c r="O505" s="1">
        <v>53.5</v>
      </c>
      <c r="P505" s="1" t="s">
        <v>857</v>
      </c>
      <c r="Q505" s="1">
        <v>49</v>
      </c>
      <c r="R505" s="1" t="s">
        <v>1358</v>
      </c>
      <c r="S505">
        <f>VLOOKUP(B505,[1]高三上!$B:$R,6,0)</f>
        <v>80</v>
      </c>
      <c r="T505" t="str">
        <f>VLOOKUP(B505,[1]高三上!$B:$R,7,0)</f>
        <v>李志友</v>
      </c>
      <c r="U505">
        <f>VLOOKUP(B505,[1]高三上!$B:$R,8,0)</f>
        <v>71</v>
      </c>
      <c r="V505" t="str">
        <f>VLOOKUP(B505,[1]高三上!$B:$R,9,0)</f>
        <v>苏朗偏初</v>
      </c>
      <c r="W505">
        <f>VLOOKUP(B505,[1]高三上!$B:$R,10,0)</f>
        <v>71</v>
      </c>
      <c r="X505" t="str">
        <f>VLOOKUP(B505,[1]高三上!$B:$R,11,0)</f>
        <v>尹英娇</v>
      </c>
      <c r="Y505">
        <f>VLOOKUP(B505,[1]高三上!$B:$R,12,0)</f>
        <v>41</v>
      </c>
      <c r="Z505" t="str">
        <f>VLOOKUP(B505,[1]高三上!$B:$R,13,0)</f>
        <v>沙正芳</v>
      </c>
      <c r="AA505">
        <f>VLOOKUP(B505,[1]高三上!$B:$R,14,0)</f>
        <v>33</v>
      </c>
      <c r="AB505" t="str">
        <f>VLOOKUP(B505,[1]高三上!$B:$R,15,0)</f>
        <v>邓琪</v>
      </c>
      <c r="AC505">
        <f>VLOOKUP(B505,[1]高三上!$B:$R,16,0)</f>
        <v>25</v>
      </c>
      <c r="AD505" t="str">
        <f>VLOOKUP(B505,[1]高三上!$B:$R,17,0)</f>
        <v>金贵</v>
      </c>
      <c r="AE505" t="str">
        <f>VLOOKUP($B505,[1]高二下!$B:$R,6,0)</f>
        <v>68.0</v>
      </c>
      <c r="AF505" t="str">
        <f>VLOOKUP($B505,[1]高二下!$B:$R,7,0)</f>
        <v>李志友</v>
      </c>
      <c r="AG505" t="str">
        <f>VLOOKUP($B505,[1]高二下!$B:$R,8,0)</f>
        <v>70.0</v>
      </c>
      <c r="AH505" t="str">
        <f>VLOOKUP($B505,[1]高二下!$B:$R,9,0)</f>
        <v>苏朗偏初</v>
      </c>
      <c r="AI505" t="str">
        <f>VLOOKUP($B505,[1]高二下!$B:$R,10,0)</f>
        <v>56.5</v>
      </c>
      <c r="AJ505" t="str">
        <f>VLOOKUP($B505,[1]高二下!$B:$R,11,0)</f>
        <v>尹英娇</v>
      </c>
      <c r="AK505" t="str">
        <f>VLOOKUP($B505,[1]高二下!$B:$R,12,0)</f>
        <v>60.0</v>
      </c>
      <c r="AL505" t="str">
        <f>VLOOKUP($B505,[1]高二下!$B:$R,13,0)</f>
        <v>沙正芳</v>
      </c>
      <c r="AM505" t="str">
        <f>VLOOKUP($B505,[1]高二下!$B:$R,14,0)</f>
        <v>54.0</v>
      </c>
      <c r="AN505" t="str">
        <f>VLOOKUP($B505,[1]高二下!$B:$R,15,0)</f>
        <v>邓琪</v>
      </c>
      <c r="AO505" t="str">
        <f>VLOOKUP($B505,[1]高二下!$B:$R,16,0)</f>
        <v>51.0</v>
      </c>
      <c r="AP505" t="str">
        <f>VLOOKUP($B505,[1]高二下!$B:$R,17,0)</f>
        <v>李树海</v>
      </c>
      <c r="AQ505" t="e">
        <f>VLOOKUP($B505,[2]高二上!$B:$R,6,0)</f>
        <v>#N/A</v>
      </c>
      <c r="AR505" t="e">
        <f>VLOOKUP($B505,[2]高二上!$B:$R,7,0)</f>
        <v>#N/A</v>
      </c>
      <c r="AS505" t="e">
        <f>VLOOKUP($B505,[2]高二上!$B:$R,8,0)</f>
        <v>#N/A</v>
      </c>
      <c r="AT505" t="e">
        <f>VLOOKUP($B505,[2]高二上!$B:$R,9,0)</f>
        <v>#N/A</v>
      </c>
      <c r="AU505" t="e">
        <f>VLOOKUP($B505,[2]高二上!$B:$R,10,0)</f>
        <v>#N/A</v>
      </c>
      <c r="AV505" t="e">
        <f>VLOOKUP($B505,[2]高二上!$B:$R,11,0)</f>
        <v>#N/A</v>
      </c>
      <c r="AW505" t="e">
        <f>VLOOKUP($B505,[2]高二上!$B:$R,12,0)</f>
        <v>#N/A</v>
      </c>
      <c r="AX505" t="e">
        <f>VLOOKUP($B505,[2]高二上!$B:$R,13,0)</f>
        <v>#N/A</v>
      </c>
      <c r="AY505" t="e">
        <f>VLOOKUP($B505,[2]高二上!$B:$R,14,0)</f>
        <v>#N/A</v>
      </c>
      <c r="AZ505" t="e">
        <f>VLOOKUP($B505,[2]高二上!$B:$R,15,0)</f>
        <v>#N/A</v>
      </c>
      <c r="BA505" t="e">
        <f>VLOOKUP($B505,[2]高二上!$B:$R,16,0)</f>
        <v>#N/A</v>
      </c>
      <c r="BB505" t="e">
        <f>VLOOKUP($B505,[2]高二上!$B:$R,17,0)</f>
        <v>#N/A</v>
      </c>
      <c r="BC505">
        <f>VLOOKUP($B505,[1]高一下!$B:$R,6,0)</f>
        <v>83</v>
      </c>
      <c r="BD505" t="str">
        <f>VLOOKUP($B505,[1]高一下!$B:$R,7,0)</f>
        <v>李志友</v>
      </c>
      <c r="BE505">
        <f>VLOOKUP($B505,[1]高一下!$B:$R,8,0)</f>
        <v>77</v>
      </c>
      <c r="BF505" t="str">
        <f>VLOOKUP($B505,[1]高一下!$B:$R,9,0)</f>
        <v>梅桂斌</v>
      </c>
      <c r="BG505">
        <f>VLOOKUP($B505,[1]高一下!$B:$R,10,0)</f>
        <v>49.5</v>
      </c>
      <c r="BH505" t="str">
        <f>VLOOKUP($B505,[1]高一下!$B:$R,11,0)</f>
        <v>尹英娇</v>
      </c>
      <c r="BI505">
        <f>VLOOKUP($B505,[1]高一下!$B:$R,12,0)</f>
        <v>54</v>
      </c>
      <c r="BJ505" t="str">
        <f>VLOOKUP($B505,[1]高一下!$B:$R,13,0)</f>
        <v>李华</v>
      </c>
      <c r="BK505">
        <f>VLOOKUP($B505,[1]高一下!$B:$R,14,0)</f>
        <v>54</v>
      </c>
      <c r="BL505" t="str">
        <f>VLOOKUP($B505,[1]高一下!$B:$R,15,0)</f>
        <v>邓琪</v>
      </c>
      <c r="BM505">
        <f>VLOOKUP($B505,[1]高一下!$B:$R,16,0)</f>
        <v>68</v>
      </c>
      <c r="BN505" t="str">
        <f>VLOOKUP($B505,[1]高一下!$B:$R,17,0)</f>
        <v>李树海</v>
      </c>
      <c r="BO505">
        <f>VLOOKUP($B505,[1]高一上!$B:$W,5,0)</f>
        <v>65</v>
      </c>
      <c r="BP505" t="str">
        <f>VLOOKUP($B505,[1]高一上!$B:$W,6,0)</f>
        <v>龚霞</v>
      </c>
      <c r="BQ505">
        <f>VLOOKUP($B505,[1]高一上!$B:$W,7,0)</f>
        <v>44</v>
      </c>
      <c r="BR505" t="str">
        <f>VLOOKUP($B505,[1]高一上!$B:$W,8,0)</f>
        <v>扎拉</v>
      </c>
      <c r="BS505">
        <f>VLOOKUP($B505,[1]高一上!$B:$W,9,0)</f>
        <v>62.5</v>
      </c>
      <c r="BT505" t="str">
        <f>VLOOKUP($B505,[1]高一上!$B:$W,10,0)</f>
        <v>冷开艳</v>
      </c>
      <c r="BU505">
        <f>VLOOKUP($B505,[1]高一上!$B:$W,17,0)</f>
        <v>33</v>
      </c>
      <c r="BV505">
        <f>VLOOKUP($B505,[1]高一上!$B:$W,18,0)</f>
        <v>0</v>
      </c>
      <c r="BW505">
        <f>VLOOKUP($B505,[1]高一上!$B:$W,19,0)</f>
        <v>54</v>
      </c>
      <c r="BX505">
        <f>VLOOKUP($B505,[1]高一上!$B:$W,20,0)</f>
        <v>0</v>
      </c>
      <c r="BY505">
        <f>VLOOKUP($B505,[1]高一上!$B:$W,21,0)</f>
        <v>54</v>
      </c>
      <c r="BZ505">
        <f>VLOOKUP($B505,[1]高一上!$B:$W,22,0)</f>
        <v>0</v>
      </c>
      <c r="CA505">
        <f>VLOOKUP($B505,[1]中考!$B:$N,5,0)</f>
        <v>89</v>
      </c>
      <c r="CB505">
        <f>VLOOKUP($B505,[1]中考!$B:$N,6,0)</f>
        <v>69</v>
      </c>
      <c r="CC505">
        <f>VLOOKUP($B505,[1]中考!$B:$N,7,0)</f>
        <v>91</v>
      </c>
      <c r="CD505">
        <f>VLOOKUP($B505,[1]中考!$B:$N,11,0)</f>
        <v>28</v>
      </c>
      <c r="CE505">
        <f>VLOOKUP($B505,[1]中考!$B:$N,12,0)</f>
        <v>34</v>
      </c>
      <c r="CF505">
        <f>VLOOKUP($B505,[1]中考!$B:$N,13,0)</f>
        <v>39</v>
      </c>
    </row>
    <row r="506" spans="1:84" x14ac:dyDescent="0.2">
      <c r="A506" s="9" t="s">
        <v>1633</v>
      </c>
      <c r="B506" s="9" t="s">
        <v>1634</v>
      </c>
      <c r="C506" s="1" t="s">
        <v>1510</v>
      </c>
      <c r="D506" s="1" t="s">
        <v>853</v>
      </c>
      <c r="E506" s="1" t="s">
        <v>327</v>
      </c>
      <c r="F506" s="1">
        <v>353</v>
      </c>
      <c r="G506" s="1">
        <v>78</v>
      </c>
      <c r="H506" s="1" t="s">
        <v>402</v>
      </c>
      <c r="I506" s="1">
        <v>46</v>
      </c>
      <c r="J506" s="1" t="s">
        <v>111</v>
      </c>
      <c r="K506" s="1">
        <v>79</v>
      </c>
      <c r="L506" s="1" t="s">
        <v>982</v>
      </c>
      <c r="M506" s="1">
        <v>52</v>
      </c>
      <c r="N506" s="1" t="s">
        <v>1190</v>
      </c>
      <c r="O506" s="1">
        <v>53</v>
      </c>
      <c r="P506" s="1" t="s">
        <v>857</v>
      </c>
      <c r="Q506" s="1">
        <v>45</v>
      </c>
      <c r="R506" s="1" t="s">
        <v>1358</v>
      </c>
      <c r="S506">
        <f>VLOOKUP(B506,[1]高三上!$B:$R,6,0)</f>
        <v>94.5</v>
      </c>
      <c r="T506" t="str">
        <f>VLOOKUP(B506,[1]高三上!$B:$R,7,0)</f>
        <v>李志友</v>
      </c>
      <c r="U506">
        <f>VLOOKUP(B506,[1]高三上!$B:$R,8,0)</f>
        <v>45</v>
      </c>
      <c r="V506" t="str">
        <f>VLOOKUP(B506,[1]高三上!$B:$R,9,0)</f>
        <v>苏朗偏初</v>
      </c>
      <c r="W506">
        <f>VLOOKUP(B506,[1]高三上!$B:$R,10,0)</f>
        <v>65.5</v>
      </c>
      <c r="X506" t="str">
        <f>VLOOKUP(B506,[1]高三上!$B:$R,11,0)</f>
        <v>尹英娇</v>
      </c>
      <c r="Y506">
        <f>VLOOKUP(B506,[1]高三上!$B:$R,12,0)</f>
        <v>57</v>
      </c>
      <c r="Z506" t="str">
        <f>VLOOKUP(B506,[1]高三上!$B:$R,13,0)</f>
        <v>沙正芳</v>
      </c>
      <c r="AA506">
        <f>VLOOKUP(B506,[1]高三上!$B:$R,14,0)</f>
        <v>43.5</v>
      </c>
      <c r="AB506" t="str">
        <f>VLOOKUP(B506,[1]高三上!$B:$R,15,0)</f>
        <v>邓琪</v>
      </c>
      <c r="AC506">
        <f>VLOOKUP(B506,[1]高三上!$B:$R,16,0)</f>
        <v>37</v>
      </c>
      <c r="AD506" t="str">
        <f>VLOOKUP(B506,[1]高三上!$B:$R,17,0)</f>
        <v>金贵</v>
      </c>
      <c r="AE506" t="str">
        <f>VLOOKUP($B506,[1]高二下!$B:$R,6,0)</f>
        <v>70.0</v>
      </c>
      <c r="AF506" t="str">
        <f>VLOOKUP($B506,[1]高二下!$B:$R,7,0)</f>
        <v>李志友</v>
      </c>
      <c r="AG506" t="str">
        <f>VLOOKUP($B506,[1]高二下!$B:$R,8,0)</f>
        <v>43.0</v>
      </c>
      <c r="AH506" t="str">
        <f>VLOOKUP($B506,[1]高二下!$B:$R,9,0)</f>
        <v>苏朗偏初</v>
      </c>
      <c r="AI506" t="str">
        <f>VLOOKUP($B506,[1]高二下!$B:$R,10,0)</f>
        <v>76.0</v>
      </c>
      <c r="AJ506" t="str">
        <f>VLOOKUP($B506,[1]高二下!$B:$R,11,0)</f>
        <v>尹英娇</v>
      </c>
      <c r="AK506" t="str">
        <f>VLOOKUP($B506,[1]高二下!$B:$R,12,0)</f>
        <v>57.0</v>
      </c>
      <c r="AL506" t="str">
        <f>VLOOKUP($B506,[1]高二下!$B:$R,13,0)</f>
        <v>沙正芳</v>
      </c>
      <c r="AM506" t="str">
        <f>VLOOKUP($B506,[1]高二下!$B:$R,14,0)</f>
        <v>50.0</v>
      </c>
      <c r="AN506" t="str">
        <f>VLOOKUP($B506,[1]高二下!$B:$R,15,0)</f>
        <v>邓琪</v>
      </c>
      <c r="AO506" t="str">
        <f>VLOOKUP($B506,[1]高二下!$B:$R,16,0)</f>
        <v>60.0</v>
      </c>
      <c r="AP506" t="str">
        <f>VLOOKUP($B506,[1]高二下!$B:$R,17,0)</f>
        <v>李树海</v>
      </c>
      <c r="AQ506" t="e">
        <f>VLOOKUP($B506,[2]高二上!$B:$R,6,0)</f>
        <v>#N/A</v>
      </c>
      <c r="AR506" t="e">
        <f>VLOOKUP($B506,[2]高二上!$B:$R,7,0)</f>
        <v>#N/A</v>
      </c>
      <c r="AS506" t="e">
        <f>VLOOKUP($B506,[2]高二上!$B:$R,8,0)</f>
        <v>#N/A</v>
      </c>
      <c r="AT506" t="e">
        <f>VLOOKUP($B506,[2]高二上!$B:$R,9,0)</f>
        <v>#N/A</v>
      </c>
      <c r="AU506" t="e">
        <f>VLOOKUP($B506,[2]高二上!$B:$R,10,0)</f>
        <v>#N/A</v>
      </c>
      <c r="AV506" t="e">
        <f>VLOOKUP($B506,[2]高二上!$B:$R,11,0)</f>
        <v>#N/A</v>
      </c>
      <c r="AW506" t="e">
        <f>VLOOKUP($B506,[2]高二上!$B:$R,12,0)</f>
        <v>#N/A</v>
      </c>
      <c r="AX506" t="e">
        <f>VLOOKUP($B506,[2]高二上!$B:$R,13,0)</f>
        <v>#N/A</v>
      </c>
      <c r="AY506" t="e">
        <f>VLOOKUP($B506,[2]高二上!$B:$R,14,0)</f>
        <v>#N/A</v>
      </c>
      <c r="AZ506" t="e">
        <f>VLOOKUP($B506,[2]高二上!$B:$R,15,0)</f>
        <v>#N/A</v>
      </c>
      <c r="BA506" t="e">
        <f>VLOOKUP($B506,[2]高二上!$B:$R,16,0)</f>
        <v>#N/A</v>
      </c>
      <c r="BB506" t="e">
        <f>VLOOKUP($B506,[2]高二上!$B:$R,17,0)</f>
        <v>#N/A</v>
      </c>
      <c r="BC506">
        <f>VLOOKUP($B506,[1]高一下!$B:$R,6,0)</f>
        <v>78</v>
      </c>
      <c r="BD506" t="str">
        <f>VLOOKUP($B506,[1]高一下!$B:$R,7,0)</f>
        <v>李志友</v>
      </c>
      <c r="BE506">
        <f>VLOOKUP($B506,[1]高一下!$B:$R,8,0)</f>
        <v>31</v>
      </c>
      <c r="BF506" t="str">
        <f>VLOOKUP($B506,[1]高一下!$B:$R,9,0)</f>
        <v>梅桂斌</v>
      </c>
      <c r="BG506">
        <f>VLOOKUP($B506,[1]高一下!$B:$R,10,0)</f>
        <v>47</v>
      </c>
      <c r="BH506" t="str">
        <f>VLOOKUP($B506,[1]高一下!$B:$R,11,0)</f>
        <v>尹英娇</v>
      </c>
      <c r="BI506">
        <f>VLOOKUP($B506,[1]高一下!$B:$R,12,0)</f>
        <v>42</v>
      </c>
      <c r="BJ506" t="str">
        <f>VLOOKUP($B506,[1]高一下!$B:$R,13,0)</f>
        <v>李华</v>
      </c>
      <c r="BK506">
        <f>VLOOKUP($B506,[1]高一下!$B:$R,14,0)</f>
        <v>50</v>
      </c>
      <c r="BL506" t="str">
        <f>VLOOKUP($B506,[1]高一下!$B:$R,15,0)</f>
        <v>邓琪</v>
      </c>
      <c r="BM506">
        <f>VLOOKUP($B506,[1]高一下!$B:$R,16,0)</f>
        <v>51</v>
      </c>
      <c r="BN506" t="str">
        <f>VLOOKUP($B506,[1]高一下!$B:$R,17,0)</f>
        <v>李树海</v>
      </c>
      <c r="BO506">
        <f>VLOOKUP($B506,[1]高一上!$B:$W,5,0)</f>
        <v>75.5</v>
      </c>
      <c r="BP506" t="str">
        <f>VLOOKUP($B506,[1]高一上!$B:$W,6,0)</f>
        <v>李志友</v>
      </c>
      <c r="BQ506">
        <f>VLOOKUP($B506,[1]高一上!$B:$W,7,0)</f>
        <v>19</v>
      </c>
      <c r="BR506" t="str">
        <f>VLOOKUP($B506,[1]高一上!$B:$W,8,0)</f>
        <v>梅桂斌</v>
      </c>
      <c r="BS506">
        <f>VLOOKUP($B506,[1]高一上!$B:$W,9,0)</f>
        <v>58</v>
      </c>
      <c r="BT506" t="str">
        <f>VLOOKUP($B506,[1]高一上!$B:$W,10,0)</f>
        <v>尹英娇</v>
      </c>
      <c r="BU506">
        <f>VLOOKUP($B506,[1]高一上!$B:$W,17,0)</f>
        <v>54</v>
      </c>
      <c r="BV506" t="str">
        <f>VLOOKUP($B506,[1]高一上!$B:$W,18,0)</f>
        <v>沙正芳</v>
      </c>
      <c r="BW506">
        <f>VLOOKUP($B506,[1]高一上!$B:$W,19,0)</f>
        <v>48</v>
      </c>
      <c r="BX506" t="str">
        <f>VLOOKUP($B506,[1]高一上!$B:$W,20,0)</f>
        <v>邓琪</v>
      </c>
      <c r="BY506">
        <f>VLOOKUP($B506,[1]高一上!$B:$W,21,0)</f>
        <v>48</v>
      </c>
      <c r="BZ506" t="str">
        <f>VLOOKUP($B506,[1]高一上!$B:$W,22,0)</f>
        <v>李树海</v>
      </c>
      <c r="CA506">
        <f>VLOOKUP($B506,[1]中考!$B:$N,5,0)</f>
        <v>91</v>
      </c>
      <c r="CB506">
        <f>VLOOKUP($B506,[1]中考!$B:$N,6,0)</f>
        <v>58</v>
      </c>
      <c r="CC506">
        <f>VLOOKUP($B506,[1]中考!$B:$N,7,0)</f>
        <v>88</v>
      </c>
      <c r="CD506">
        <f>VLOOKUP($B506,[1]中考!$B:$N,11,0)</f>
        <v>38</v>
      </c>
      <c r="CE506">
        <f>VLOOKUP($B506,[1]中考!$B:$N,12,0)</f>
        <v>33</v>
      </c>
      <c r="CF506">
        <f>VLOOKUP($B506,[1]中考!$B:$N,13,0)</f>
        <v>37</v>
      </c>
    </row>
    <row r="507" spans="1:84" x14ac:dyDescent="0.2">
      <c r="A507" s="9" t="s">
        <v>1635</v>
      </c>
      <c r="B507" s="9" t="s">
        <v>1636</v>
      </c>
      <c r="C507" s="1" t="s">
        <v>1510</v>
      </c>
      <c r="D507" s="1" t="s">
        <v>853</v>
      </c>
      <c r="E507" s="1" t="s">
        <v>1637</v>
      </c>
      <c r="F507" s="1">
        <v>349</v>
      </c>
      <c r="G507" s="1">
        <v>87</v>
      </c>
      <c r="H507" s="1" t="s">
        <v>402</v>
      </c>
      <c r="I507" s="1">
        <v>47</v>
      </c>
      <c r="J507" s="1" t="s">
        <v>111</v>
      </c>
      <c r="K507" s="1">
        <v>87</v>
      </c>
      <c r="L507" s="1" t="s">
        <v>982</v>
      </c>
      <c r="M507" s="1">
        <v>52</v>
      </c>
      <c r="N507" s="1" t="s">
        <v>1190</v>
      </c>
      <c r="O507" s="1">
        <v>37</v>
      </c>
      <c r="P507" s="1" t="s">
        <v>857</v>
      </c>
      <c r="Q507" s="1">
        <v>38</v>
      </c>
      <c r="R507" s="1" t="s">
        <v>1358</v>
      </c>
      <c r="S507">
        <f>VLOOKUP(B507,[1]高三上!$B:$R,6,0)</f>
        <v>87.5</v>
      </c>
      <c r="T507" t="str">
        <f>VLOOKUP(B507,[1]高三上!$B:$R,7,0)</f>
        <v>李志友</v>
      </c>
      <c r="U507">
        <f>VLOOKUP(B507,[1]高三上!$B:$R,8,0)</f>
        <v>53</v>
      </c>
      <c r="V507" t="str">
        <f>VLOOKUP(B507,[1]高三上!$B:$R,9,0)</f>
        <v>苏朗偏初</v>
      </c>
      <c r="W507">
        <f>VLOOKUP(B507,[1]高三上!$B:$R,10,0)</f>
        <v>69</v>
      </c>
      <c r="X507" t="str">
        <f>VLOOKUP(B507,[1]高三上!$B:$R,11,0)</f>
        <v>尹英娇</v>
      </c>
      <c r="Y507">
        <f>VLOOKUP(B507,[1]高三上!$B:$R,12,0)</f>
        <v>43</v>
      </c>
      <c r="Z507" t="str">
        <f>VLOOKUP(B507,[1]高三上!$B:$R,13,0)</f>
        <v>沙正芳</v>
      </c>
      <c r="AA507">
        <f>VLOOKUP(B507,[1]高三上!$B:$R,14,0)</f>
        <v>27</v>
      </c>
      <c r="AB507" t="str">
        <f>VLOOKUP(B507,[1]高三上!$B:$R,15,0)</f>
        <v>邓琪</v>
      </c>
      <c r="AC507">
        <f>VLOOKUP(B507,[1]高三上!$B:$R,16,0)</f>
        <v>27</v>
      </c>
      <c r="AD507" t="str">
        <f>VLOOKUP(B507,[1]高三上!$B:$R,17,0)</f>
        <v>金贵</v>
      </c>
      <c r="AE507" t="str">
        <f>VLOOKUP($B507,[1]高二下!$B:$R,6,0)</f>
        <v>74.0</v>
      </c>
      <c r="AF507" t="str">
        <f>VLOOKUP($B507,[1]高二下!$B:$R,7,0)</f>
        <v>李志友</v>
      </c>
      <c r="AG507" t="str">
        <f>VLOOKUP($B507,[1]高二下!$B:$R,8,0)</f>
        <v>39.0</v>
      </c>
      <c r="AH507" t="str">
        <f>VLOOKUP($B507,[1]高二下!$B:$R,9,0)</f>
        <v>苏朗偏初</v>
      </c>
      <c r="AI507" t="str">
        <f>VLOOKUP($B507,[1]高二下!$B:$R,10,0)</f>
        <v>84.5</v>
      </c>
      <c r="AJ507" t="str">
        <f>VLOOKUP($B507,[1]高二下!$B:$R,11,0)</f>
        <v>尹英娇</v>
      </c>
      <c r="AK507" t="str">
        <f>VLOOKUP($B507,[1]高二下!$B:$R,12,0)</f>
        <v>45.0</v>
      </c>
      <c r="AL507" t="str">
        <f>VLOOKUP($B507,[1]高二下!$B:$R,13,0)</f>
        <v>沙正芳</v>
      </c>
      <c r="AM507" t="str">
        <f>VLOOKUP($B507,[1]高二下!$B:$R,14,0)</f>
        <v>44.0</v>
      </c>
      <c r="AN507" t="str">
        <f>VLOOKUP($B507,[1]高二下!$B:$R,15,0)</f>
        <v>邓琪</v>
      </c>
      <c r="AO507" t="str">
        <f>VLOOKUP($B507,[1]高二下!$B:$R,16,0)</f>
        <v>50.0</v>
      </c>
      <c r="AP507" t="str">
        <f>VLOOKUP($B507,[1]高二下!$B:$R,17,0)</f>
        <v>李树海</v>
      </c>
      <c r="AQ507" t="e">
        <f>VLOOKUP($B507,[2]高二上!$B:$R,6,0)</f>
        <v>#N/A</v>
      </c>
      <c r="AR507" t="e">
        <f>VLOOKUP($B507,[2]高二上!$B:$R,7,0)</f>
        <v>#N/A</v>
      </c>
      <c r="AS507" t="e">
        <f>VLOOKUP($B507,[2]高二上!$B:$R,8,0)</f>
        <v>#N/A</v>
      </c>
      <c r="AT507" t="e">
        <f>VLOOKUP($B507,[2]高二上!$B:$R,9,0)</f>
        <v>#N/A</v>
      </c>
      <c r="AU507" t="e">
        <f>VLOOKUP($B507,[2]高二上!$B:$R,10,0)</f>
        <v>#N/A</v>
      </c>
      <c r="AV507" t="e">
        <f>VLOOKUP($B507,[2]高二上!$B:$R,11,0)</f>
        <v>#N/A</v>
      </c>
      <c r="AW507" t="e">
        <f>VLOOKUP($B507,[2]高二上!$B:$R,12,0)</f>
        <v>#N/A</v>
      </c>
      <c r="AX507" t="e">
        <f>VLOOKUP($B507,[2]高二上!$B:$R,13,0)</f>
        <v>#N/A</v>
      </c>
      <c r="AY507" t="e">
        <f>VLOOKUP($B507,[2]高二上!$B:$R,14,0)</f>
        <v>#N/A</v>
      </c>
      <c r="AZ507" t="e">
        <f>VLOOKUP($B507,[2]高二上!$B:$R,15,0)</f>
        <v>#N/A</v>
      </c>
      <c r="BA507" t="e">
        <f>VLOOKUP($B507,[2]高二上!$B:$R,16,0)</f>
        <v>#N/A</v>
      </c>
      <c r="BB507" t="e">
        <f>VLOOKUP($B507,[2]高二上!$B:$R,17,0)</f>
        <v>#N/A</v>
      </c>
      <c r="BC507">
        <f>VLOOKUP($B507,[1]高一下!$B:$R,6,0)</f>
        <v>87</v>
      </c>
      <c r="BD507" t="str">
        <f>VLOOKUP($B507,[1]高一下!$B:$R,7,0)</f>
        <v>李志友</v>
      </c>
      <c r="BE507">
        <f>VLOOKUP($B507,[1]高一下!$B:$R,8,0)</f>
        <v>79</v>
      </c>
      <c r="BF507" t="str">
        <f>VLOOKUP($B507,[1]高一下!$B:$R,9,0)</f>
        <v>梅桂斌</v>
      </c>
      <c r="BG507">
        <f>VLOOKUP($B507,[1]高一下!$B:$R,10,0)</f>
        <v>74.5</v>
      </c>
      <c r="BH507" t="str">
        <f>VLOOKUP($B507,[1]高一下!$B:$R,11,0)</f>
        <v>尹英娇</v>
      </c>
      <c r="BI507">
        <f>VLOOKUP($B507,[1]高一下!$B:$R,12,0)</f>
        <v>36</v>
      </c>
      <c r="BJ507" t="str">
        <f>VLOOKUP($B507,[1]高一下!$B:$R,13,0)</f>
        <v>李华</v>
      </c>
      <c r="BK507">
        <f>VLOOKUP($B507,[1]高一下!$B:$R,14,0)</f>
        <v>46</v>
      </c>
      <c r="BL507" t="str">
        <f>VLOOKUP($B507,[1]高一下!$B:$R,15,0)</f>
        <v>邓琪</v>
      </c>
      <c r="BM507">
        <f>VLOOKUP($B507,[1]高一下!$B:$R,16,0)</f>
        <v>57</v>
      </c>
      <c r="BN507" t="str">
        <f>VLOOKUP($B507,[1]高一下!$B:$R,17,0)</f>
        <v>李树海</v>
      </c>
      <c r="BO507">
        <f>VLOOKUP($B507,[1]高一上!$B:$W,5,0)</f>
        <v>85.5</v>
      </c>
      <c r="BP507" t="str">
        <f>VLOOKUP($B507,[1]高一上!$B:$W,6,0)</f>
        <v>龚霞</v>
      </c>
      <c r="BQ507">
        <f>VLOOKUP($B507,[1]高一上!$B:$W,7,0)</f>
        <v>52</v>
      </c>
      <c r="BR507" t="str">
        <f>VLOOKUP($B507,[1]高一上!$B:$W,8,0)</f>
        <v>扎拉</v>
      </c>
      <c r="BS507">
        <f>VLOOKUP($B507,[1]高一上!$B:$W,9,0)</f>
        <v>74</v>
      </c>
      <c r="BT507" t="str">
        <f>VLOOKUP($B507,[1]高一上!$B:$W,10,0)</f>
        <v>冷开艳</v>
      </c>
      <c r="BU507">
        <f>VLOOKUP($B507,[1]高一上!$B:$W,17,0)</f>
        <v>38</v>
      </c>
      <c r="BV507">
        <f>VLOOKUP($B507,[1]高一上!$B:$W,18,0)</f>
        <v>0</v>
      </c>
      <c r="BW507">
        <f>VLOOKUP($B507,[1]高一上!$B:$W,19,0)</f>
        <v>30</v>
      </c>
      <c r="BX507">
        <f>VLOOKUP($B507,[1]高一上!$B:$W,20,0)</f>
        <v>0</v>
      </c>
      <c r="BY507">
        <f>VLOOKUP($B507,[1]高一上!$B:$W,21,0)</f>
        <v>30</v>
      </c>
      <c r="BZ507">
        <f>VLOOKUP($B507,[1]高一上!$B:$W,22,0)</f>
        <v>0</v>
      </c>
      <c r="CA507">
        <f>VLOOKUP($B507,[1]中考!$B:$N,5,0)</f>
        <v>99</v>
      </c>
      <c r="CB507">
        <f>VLOOKUP($B507,[1]中考!$B:$N,6,0)</f>
        <v>92</v>
      </c>
      <c r="CC507">
        <f>VLOOKUP($B507,[1]中考!$B:$N,7,0)</f>
        <v>104</v>
      </c>
      <c r="CD507">
        <f>VLOOKUP($B507,[1]中考!$B:$N,11,0)</f>
        <v>21</v>
      </c>
      <c r="CE507">
        <f>VLOOKUP($B507,[1]中考!$B:$N,12,0)</f>
        <v>22</v>
      </c>
      <c r="CF507">
        <f>VLOOKUP($B507,[1]中考!$B:$N,13,0)</f>
        <v>34</v>
      </c>
    </row>
    <row r="508" spans="1:84" x14ac:dyDescent="0.2">
      <c r="A508" s="8" t="s">
        <v>1638</v>
      </c>
      <c r="B508" s="9" t="s">
        <v>1639</v>
      </c>
      <c r="C508" s="1" t="s">
        <v>1510</v>
      </c>
      <c r="D508" s="1" t="s">
        <v>853</v>
      </c>
      <c r="E508" s="1" t="s">
        <v>1640</v>
      </c>
      <c r="F508" s="1">
        <v>347</v>
      </c>
      <c r="G508" s="1">
        <v>91</v>
      </c>
      <c r="H508" s="1" t="s">
        <v>402</v>
      </c>
      <c r="I508" s="1">
        <v>52</v>
      </c>
      <c r="J508" s="1" t="s">
        <v>111</v>
      </c>
      <c r="K508" s="1">
        <v>63</v>
      </c>
      <c r="L508" s="1" t="s">
        <v>982</v>
      </c>
      <c r="M508" s="1">
        <v>36.5</v>
      </c>
      <c r="N508" s="1" t="s">
        <v>1190</v>
      </c>
      <c r="O508" s="1">
        <v>56</v>
      </c>
      <c r="P508" s="1" t="s">
        <v>857</v>
      </c>
      <c r="Q508" s="1">
        <v>48</v>
      </c>
      <c r="R508" s="1" t="s">
        <v>1358</v>
      </c>
      <c r="S508">
        <f>VLOOKUP(B508,[1]高三上!$B:$R,6,0)</f>
        <v>82.5</v>
      </c>
      <c r="T508" t="str">
        <f>VLOOKUP(B508,[1]高三上!$B:$R,7,0)</f>
        <v>李志友</v>
      </c>
      <c r="U508">
        <f>VLOOKUP(B508,[1]高三上!$B:$R,8,0)</f>
        <v>46</v>
      </c>
      <c r="V508" t="str">
        <f>VLOOKUP(B508,[1]高三上!$B:$R,9,0)</f>
        <v>苏朗偏初</v>
      </c>
      <c r="W508">
        <f>VLOOKUP(B508,[1]高三上!$B:$R,10,0)</f>
        <v>56.5</v>
      </c>
      <c r="X508" t="str">
        <f>VLOOKUP(B508,[1]高三上!$B:$R,11,0)</f>
        <v>尹英娇</v>
      </c>
      <c r="Y508">
        <f>VLOOKUP(B508,[1]高三上!$B:$R,12,0)</f>
        <v>39</v>
      </c>
      <c r="Z508" t="str">
        <f>VLOOKUP(B508,[1]高三上!$B:$R,13,0)</f>
        <v>沙正芳</v>
      </c>
      <c r="AA508">
        <f>VLOOKUP(B508,[1]高三上!$B:$R,14,0)</f>
        <v>33</v>
      </c>
      <c r="AB508" t="str">
        <f>VLOOKUP(B508,[1]高三上!$B:$R,15,0)</f>
        <v>邓琪</v>
      </c>
      <c r="AC508">
        <f>VLOOKUP(B508,[1]高三上!$B:$R,16,0)</f>
        <v>36</v>
      </c>
      <c r="AD508" t="str">
        <f>VLOOKUP(B508,[1]高三上!$B:$R,17,0)</f>
        <v>金贵</v>
      </c>
      <c r="AE508" t="str">
        <f>VLOOKUP($B508,[1]高二下!$B:$R,6,0)</f>
        <v>65.0</v>
      </c>
      <c r="AF508" t="str">
        <f>VLOOKUP($B508,[1]高二下!$B:$R,7,0)</f>
        <v>李志友</v>
      </c>
      <c r="AG508" t="str">
        <f>VLOOKUP($B508,[1]高二下!$B:$R,8,0)</f>
        <v>26.0</v>
      </c>
      <c r="AH508" t="str">
        <f>VLOOKUP($B508,[1]高二下!$B:$R,9,0)</f>
        <v>苏朗偏初</v>
      </c>
      <c r="AI508" t="str">
        <f>VLOOKUP($B508,[1]高二下!$B:$R,10,0)</f>
        <v>64.5</v>
      </c>
      <c r="AJ508" t="str">
        <f>VLOOKUP($B508,[1]高二下!$B:$R,11,0)</f>
        <v>尹英娇</v>
      </c>
      <c r="AK508" t="str">
        <f>VLOOKUP($B508,[1]高二下!$B:$R,12,0)</f>
        <v>49.0</v>
      </c>
      <c r="AL508" t="str">
        <f>VLOOKUP($B508,[1]高二下!$B:$R,13,0)</f>
        <v>沙正芳</v>
      </c>
      <c r="AM508" t="str">
        <f>VLOOKUP($B508,[1]高二下!$B:$R,14,0)</f>
        <v>38.0</v>
      </c>
      <c r="AN508" t="str">
        <f>VLOOKUP($B508,[1]高二下!$B:$R,15,0)</f>
        <v>邓琪</v>
      </c>
      <c r="AO508" t="str">
        <f>VLOOKUP($B508,[1]高二下!$B:$R,16,0)</f>
        <v>59.0</v>
      </c>
      <c r="AP508" t="str">
        <f>VLOOKUP($B508,[1]高二下!$B:$R,17,0)</f>
        <v>李树海</v>
      </c>
      <c r="AQ508" t="e">
        <f>VLOOKUP($B508,[2]高二上!$B:$R,6,0)</f>
        <v>#N/A</v>
      </c>
      <c r="AR508" t="e">
        <f>VLOOKUP($B508,[2]高二上!$B:$R,7,0)</f>
        <v>#N/A</v>
      </c>
      <c r="AS508" t="e">
        <f>VLOOKUP($B508,[2]高二上!$B:$R,8,0)</f>
        <v>#N/A</v>
      </c>
      <c r="AT508" t="e">
        <f>VLOOKUP($B508,[2]高二上!$B:$R,9,0)</f>
        <v>#N/A</v>
      </c>
      <c r="AU508" t="e">
        <f>VLOOKUP($B508,[2]高二上!$B:$R,10,0)</f>
        <v>#N/A</v>
      </c>
      <c r="AV508" t="e">
        <f>VLOOKUP($B508,[2]高二上!$B:$R,11,0)</f>
        <v>#N/A</v>
      </c>
      <c r="AW508" t="e">
        <f>VLOOKUP($B508,[2]高二上!$B:$R,12,0)</f>
        <v>#N/A</v>
      </c>
      <c r="AX508" t="e">
        <f>VLOOKUP($B508,[2]高二上!$B:$R,13,0)</f>
        <v>#N/A</v>
      </c>
      <c r="AY508" t="e">
        <f>VLOOKUP($B508,[2]高二上!$B:$R,14,0)</f>
        <v>#N/A</v>
      </c>
      <c r="AZ508" t="e">
        <f>VLOOKUP($B508,[2]高二上!$B:$R,15,0)</f>
        <v>#N/A</v>
      </c>
      <c r="BA508" t="e">
        <f>VLOOKUP($B508,[2]高二上!$B:$R,16,0)</f>
        <v>#N/A</v>
      </c>
      <c r="BB508" t="e">
        <f>VLOOKUP($B508,[2]高二上!$B:$R,17,0)</f>
        <v>#N/A</v>
      </c>
      <c r="BC508">
        <f>VLOOKUP($B508,[1]高一下!$B:$R,6,0)</f>
        <v>75</v>
      </c>
      <c r="BD508" t="str">
        <f>VLOOKUP($B508,[1]高一下!$B:$R,7,0)</f>
        <v>李志友</v>
      </c>
      <c r="BE508">
        <f>VLOOKUP($B508,[1]高一下!$B:$R,8,0)</f>
        <v>22</v>
      </c>
      <c r="BF508" t="str">
        <f>VLOOKUP($B508,[1]高一下!$B:$R,9,0)</f>
        <v>梅桂斌</v>
      </c>
      <c r="BG508">
        <f>VLOOKUP($B508,[1]高一下!$B:$R,10,0)</f>
        <v>44.5</v>
      </c>
      <c r="BH508" t="str">
        <f>VLOOKUP($B508,[1]高一下!$B:$R,11,0)</f>
        <v>尹英娇</v>
      </c>
      <c r="BI508">
        <f>VLOOKUP($B508,[1]高一下!$B:$R,12,0)</f>
        <v>36</v>
      </c>
      <c r="BJ508" t="str">
        <f>VLOOKUP($B508,[1]高一下!$B:$R,13,0)</f>
        <v>李华</v>
      </c>
      <c r="BK508">
        <f>VLOOKUP($B508,[1]高一下!$B:$R,14,0)</f>
        <v>40</v>
      </c>
      <c r="BL508" t="str">
        <f>VLOOKUP($B508,[1]高一下!$B:$R,15,0)</f>
        <v>邓琪</v>
      </c>
      <c r="BM508">
        <f>VLOOKUP($B508,[1]高一下!$B:$R,16,0)</f>
        <v>61</v>
      </c>
      <c r="BN508" t="str">
        <f>VLOOKUP($B508,[1]高一下!$B:$R,17,0)</f>
        <v>李树海</v>
      </c>
      <c r="BO508">
        <f>VLOOKUP($B508,[1]高一上!$B:$W,5,0)</f>
        <v>66.5</v>
      </c>
      <c r="BP508" t="str">
        <f>VLOOKUP($B508,[1]高一上!$B:$W,6,0)</f>
        <v>李志友</v>
      </c>
      <c r="BQ508">
        <f>VLOOKUP($B508,[1]高一上!$B:$W,7,0)</f>
        <v>45</v>
      </c>
      <c r="BR508" t="str">
        <f>VLOOKUP($B508,[1]高一上!$B:$W,8,0)</f>
        <v>梅桂斌</v>
      </c>
      <c r="BS508">
        <f>VLOOKUP($B508,[1]高一上!$B:$W,9,0)</f>
        <v>57.5</v>
      </c>
      <c r="BT508" t="str">
        <f>VLOOKUP($B508,[1]高一上!$B:$W,10,0)</f>
        <v>尹英娇</v>
      </c>
      <c r="BU508">
        <f>VLOOKUP($B508,[1]高一上!$B:$W,17,0)</f>
        <v>40</v>
      </c>
      <c r="BV508" t="str">
        <f>VLOOKUP($B508,[1]高一上!$B:$W,18,0)</f>
        <v>沙正芳</v>
      </c>
      <c r="BW508">
        <f>VLOOKUP($B508,[1]高一上!$B:$W,19,0)</f>
        <v>34</v>
      </c>
      <c r="BX508" t="str">
        <f>VLOOKUP($B508,[1]高一上!$B:$W,20,0)</f>
        <v>邓琪</v>
      </c>
      <c r="BY508">
        <f>VLOOKUP($B508,[1]高一上!$B:$W,21,0)</f>
        <v>34</v>
      </c>
      <c r="BZ508" t="str">
        <f>VLOOKUP($B508,[1]高一上!$B:$W,22,0)</f>
        <v>李树海</v>
      </c>
      <c r="CA508">
        <f>VLOOKUP($B508,[1]中考!$B:$N,5,0)</f>
        <v>100</v>
      </c>
      <c r="CB508">
        <f>VLOOKUP($B508,[1]中考!$B:$N,6,0)</f>
        <v>94</v>
      </c>
      <c r="CC508">
        <f>VLOOKUP($B508,[1]中考!$B:$N,7,0)</f>
        <v>68</v>
      </c>
      <c r="CD508">
        <f>VLOOKUP($B508,[1]中考!$B:$N,11,0)</f>
        <v>28</v>
      </c>
      <c r="CE508">
        <f>VLOOKUP($B508,[1]中考!$B:$N,12,0)</f>
        <v>23</v>
      </c>
      <c r="CF508">
        <f>VLOOKUP($B508,[1]中考!$B:$N,13,0)</f>
        <v>33</v>
      </c>
    </row>
    <row r="509" spans="1:84" x14ac:dyDescent="0.2">
      <c r="A509" s="8" t="s">
        <v>1641</v>
      </c>
      <c r="B509" s="9" t="s">
        <v>1642</v>
      </c>
      <c r="C509" s="1" t="s">
        <v>1510</v>
      </c>
      <c r="D509" s="1" t="s">
        <v>853</v>
      </c>
      <c r="E509" s="1" t="s">
        <v>1550</v>
      </c>
      <c r="F509" s="1">
        <v>342</v>
      </c>
      <c r="G509" s="1">
        <v>96</v>
      </c>
      <c r="H509" s="1" t="s">
        <v>402</v>
      </c>
      <c r="I509" s="1">
        <v>45</v>
      </c>
      <c r="J509" s="1" t="s">
        <v>111</v>
      </c>
      <c r="K509" s="1">
        <v>66</v>
      </c>
      <c r="L509" s="1" t="s">
        <v>982</v>
      </c>
      <c r="M509" s="1">
        <v>49</v>
      </c>
      <c r="N509" s="1" t="s">
        <v>1190</v>
      </c>
      <c r="O509" s="1">
        <v>52.5</v>
      </c>
      <c r="P509" s="1" t="s">
        <v>857</v>
      </c>
      <c r="Q509" s="1">
        <v>33</v>
      </c>
      <c r="R509" s="1" t="s">
        <v>1358</v>
      </c>
      <c r="S509">
        <f>VLOOKUP(B509,[1]高三上!$B:$R,6,0)</f>
        <v>97.5</v>
      </c>
      <c r="T509" t="str">
        <f>VLOOKUP(B509,[1]高三上!$B:$R,7,0)</f>
        <v>李志友</v>
      </c>
      <c r="U509">
        <f>VLOOKUP(B509,[1]高三上!$B:$R,8,0)</f>
        <v>48</v>
      </c>
      <c r="V509" t="str">
        <f>VLOOKUP(B509,[1]高三上!$B:$R,9,0)</f>
        <v>苏朗偏初</v>
      </c>
      <c r="W509">
        <f>VLOOKUP(B509,[1]高三上!$B:$R,10,0)</f>
        <v>71</v>
      </c>
      <c r="X509" t="str">
        <f>VLOOKUP(B509,[1]高三上!$B:$R,11,0)</f>
        <v>尹英娇</v>
      </c>
      <c r="Y509">
        <f>VLOOKUP(B509,[1]高三上!$B:$R,12,0)</f>
        <v>51</v>
      </c>
      <c r="Z509" t="str">
        <f>VLOOKUP(B509,[1]高三上!$B:$R,13,0)</f>
        <v>沙正芳</v>
      </c>
      <c r="AA509">
        <f>VLOOKUP(B509,[1]高三上!$B:$R,14,0)</f>
        <v>29</v>
      </c>
      <c r="AB509" t="str">
        <f>VLOOKUP(B509,[1]高三上!$B:$R,15,0)</f>
        <v>邓琪</v>
      </c>
      <c r="AC509">
        <f>VLOOKUP(B509,[1]高三上!$B:$R,16,0)</f>
        <v>34</v>
      </c>
      <c r="AD509" t="str">
        <f>VLOOKUP(B509,[1]高三上!$B:$R,17,0)</f>
        <v>金贵</v>
      </c>
      <c r="AE509" t="str">
        <f>VLOOKUP($B509,[1]高二下!$B:$R,6,0)</f>
        <v>89.0</v>
      </c>
      <c r="AF509" t="str">
        <f>VLOOKUP($B509,[1]高二下!$B:$R,7,0)</f>
        <v>李志友</v>
      </c>
      <c r="AG509" t="str">
        <f>VLOOKUP($B509,[1]高二下!$B:$R,8,0)</f>
        <v>38.0</v>
      </c>
      <c r="AH509" t="str">
        <f>VLOOKUP($B509,[1]高二下!$B:$R,9,0)</f>
        <v>苏朗偏初</v>
      </c>
      <c r="AI509" t="str">
        <f>VLOOKUP($B509,[1]高二下!$B:$R,10,0)</f>
        <v>74.5</v>
      </c>
      <c r="AJ509" t="str">
        <f>VLOOKUP($B509,[1]高二下!$B:$R,11,0)</f>
        <v>尹英娇</v>
      </c>
      <c r="AK509" t="str">
        <f>VLOOKUP($B509,[1]高二下!$B:$R,12,0)</f>
        <v>67.0</v>
      </c>
      <c r="AL509" t="str">
        <f>VLOOKUP($B509,[1]高二下!$B:$R,13,0)</f>
        <v>沙正芳</v>
      </c>
      <c r="AM509" t="str">
        <f>VLOOKUP($B509,[1]高二下!$B:$R,14,0)</f>
        <v>48.0</v>
      </c>
      <c r="AN509" t="str">
        <f>VLOOKUP($B509,[1]高二下!$B:$R,15,0)</f>
        <v>邓琪</v>
      </c>
      <c r="AO509" t="str">
        <f>VLOOKUP($B509,[1]高二下!$B:$R,16,0)</f>
        <v>49.0</v>
      </c>
      <c r="AP509" t="str">
        <f>VLOOKUP($B509,[1]高二下!$B:$R,17,0)</f>
        <v>李树海</v>
      </c>
      <c r="AQ509" t="e">
        <f>VLOOKUP($B509,[2]高二上!$B:$R,6,0)</f>
        <v>#N/A</v>
      </c>
      <c r="AR509" t="e">
        <f>VLOOKUP($B509,[2]高二上!$B:$R,7,0)</f>
        <v>#N/A</v>
      </c>
      <c r="AS509" t="e">
        <f>VLOOKUP($B509,[2]高二上!$B:$R,8,0)</f>
        <v>#N/A</v>
      </c>
      <c r="AT509" t="e">
        <f>VLOOKUP($B509,[2]高二上!$B:$R,9,0)</f>
        <v>#N/A</v>
      </c>
      <c r="AU509" t="e">
        <f>VLOOKUP($B509,[2]高二上!$B:$R,10,0)</f>
        <v>#N/A</v>
      </c>
      <c r="AV509" t="e">
        <f>VLOOKUP($B509,[2]高二上!$B:$R,11,0)</f>
        <v>#N/A</v>
      </c>
      <c r="AW509" t="e">
        <f>VLOOKUP($B509,[2]高二上!$B:$R,12,0)</f>
        <v>#N/A</v>
      </c>
      <c r="AX509" t="e">
        <f>VLOOKUP($B509,[2]高二上!$B:$R,13,0)</f>
        <v>#N/A</v>
      </c>
      <c r="AY509" t="e">
        <f>VLOOKUP($B509,[2]高二上!$B:$R,14,0)</f>
        <v>#N/A</v>
      </c>
      <c r="AZ509" t="e">
        <f>VLOOKUP($B509,[2]高二上!$B:$R,15,0)</f>
        <v>#N/A</v>
      </c>
      <c r="BA509" t="e">
        <f>VLOOKUP($B509,[2]高二上!$B:$R,16,0)</f>
        <v>#N/A</v>
      </c>
      <c r="BB509" t="e">
        <f>VLOOKUP($B509,[2]高二上!$B:$R,17,0)</f>
        <v>#N/A</v>
      </c>
      <c r="BC509">
        <f>VLOOKUP($B509,[1]高一下!$B:$R,6,0)</f>
        <v>90</v>
      </c>
      <c r="BD509" t="str">
        <f>VLOOKUP($B509,[1]高一下!$B:$R,7,0)</f>
        <v>李志友</v>
      </c>
      <c r="BE509">
        <f>VLOOKUP($B509,[1]高一下!$B:$R,8,0)</f>
        <v>72</v>
      </c>
      <c r="BF509" t="str">
        <f>VLOOKUP($B509,[1]高一下!$B:$R,9,0)</f>
        <v>梅桂斌</v>
      </c>
      <c r="BG509">
        <f>VLOOKUP($B509,[1]高一下!$B:$R,10,0)</f>
        <v>74.5</v>
      </c>
      <c r="BH509" t="str">
        <f>VLOOKUP($B509,[1]高一下!$B:$R,11,0)</f>
        <v>尹英娇</v>
      </c>
      <c r="BI509">
        <f>VLOOKUP($B509,[1]高一下!$B:$R,12,0)</f>
        <v>51</v>
      </c>
      <c r="BJ509" t="str">
        <f>VLOOKUP($B509,[1]高一下!$B:$R,13,0)</f>
        <v>李华</v>
      </c>
      <c r="BK509">
        <f>VLOOKUP($B509,[1]高一下!$B:$R,14,0)</f>
        <v>63</v>
      </c>
      <c r="BL509" t="str">
        <f>VLOOKUP($B509,[1]高一下!$B:$R,15,0)</f>
        <v>邓琪</v>
      </c>
      <c r="BM509">
        <f>VLOOKUP($B509,[1]高一下!$B:$R,16,0)</f>
        <v>57</v>
      </c>
      <c r="BN509" t="str">
        <f>VLOOKUP($B509,[1]高一下!$B:$R,17,0)</f>
        <v>李树海</v>
      </c>
      <c r="BO509">
        <f>VLOOKUP($B509,[1]高一上!$B:$W,5,0)</f>
        <v>83</v>
      </c>
      <c r="BP509" t="str">
        <f>VLOOKUP($B509,[1]高一上!$B:$W,6,0)</f>
        <v>李志友</v>
      </c>
      <c r="BQ509">
        <f>VLOOKUP($B509,[1]高一上!$B:$W,7,0)</f>
        <v>47</v>
      </c>
      <c r="BR509" t="str">
        <f>VLOOKUP($B509,[1]高一上!$B:$W,8,0)</f>
        <v>梅桂斌</v>
      </c>
      <c r="BS509">
        <f>VLOOKUP($B509,[1]高一上!$B:$W,9,0)</f>
        <v>80</v>
      </c>
      <c r="BT509" t="str">
        <f>VLOOKUP($B509,[1]高一上!$B:$W,10,0)</f>
        <v>尹英娇</v>
      </c>
      <c r="BU509">
        <f>VLOOKUP($B509,[1]高一上!$B:$W,17,0)</f>
        <v>45</v>
      </c>
      <c r="BV509" t="str">
        <f>VLOOKUP($B509,[1]高一上!$B:$W,18,0)</f>
        <v>沙正芳</v>
      </c>
      <c r="BW509">
        <f>VLOOKUP($B509,[1]高一上!$B:$W,19,0)</f>
        <v>48</v>
      </c>
      <c r="BX509" t="str">
        <f>VLOOKUP($B509,[1]高一上!$B:$W,20,0)</f>
        <v>邓琪</v>
      </c>
      <c r="BY509">
        <f>VLOOKUP($B509,[1]高一上!$B:$W,21,0)</f>
        <v>48</v>
      </c>
      <c r="BZ509" t="str">
        <f>VLOOKUP($B509,[1]高一上!$B:$W,22,0)</f>
        <v>李树海</v>
      </c>
      <c r="CA509">
        <f>VLOOKUP($B509,[1]中考!$B:$N,5,0)</f>
        <v>110</v>
      </c>
      <c r="CB509">
        <f>VLOOKUP($B509,[1]中考!$B:$N,6,0)</f>
        <v>62</v>
      </c>
      <c r="CC509">
        <f>VLOOKUP($B509,[1]中考!$B:$N,7,0)</f>
        <v>80</v>
      </c>
      <c r="CD509">
        <f>VLOOKUP($B509,[1]中考!$B:$N,11,0)</f>
        <v>34</v>
      </c>
      <c r="CE509">
        <f>VLOOKUP($B509,[1]中考!$B:$N,12,0)</f>
        <v>37</v>
      </c>
      <c r="CF509">
        <f>VLOOKUP($B509,[1]中考!$B:$N,13,0)</f>
        <v>32</v>
      </c>
    </row>
    <row r="510" spans="1:84" x14ac:dyDescent="0.2">
      <c r="A510" s="1" t="s">
        <v>1643</v>
      </c>
      <c r="B510" s="9" t="s">
        <v>1644</v>
      </c>
      <c r="C510" s="1" t="s">
        <v>1510</v>
      </c>
      <c r="D510" s="1" t="s">
        <v>853</v>
      </c>
      <c r="E510" s="1" t="s">
        <v>1645</v>
      </c>
      <c r="F510" s="1">
        <v>340</v>
      </c>
      <c r="G510" s="5">
        <v>90</v>
      </c>
      <c r="H510" s="1" t="s">
        <v>402</v>
      </c>
      <c r="I510" s="1">
        <v>63</v>
      </c>
      <c r="J510" s="1" t="s">
        <v>111</v>
      </c>
      <c r="K510" s="1">
        <v>39</v>
      </c>
      <c r="L510" s="1" t="s">
        <v>982</v>
      </c>
      <c r="M510" s="1">
        <v>55.5</v>
      </c>
      <c r="N510" s="1" t="s">
        <v>1190</v>
      </c>
      <c r="O510" s="1">
        <v>48</v>
      </c>
      <c r="P510" s="1" t="s">
        <v>857</v>
      </c>
      <c r="Q510" s="1">
        <v>44</v>
      </c>
      <c r="R510" s="1" t="s">
        <v>1358</v>
      </c>
      <c r="S510">
        <f>VLOOKUP(B510,[1]高三上!$B:$R,6,0)</f>
        <v>78.5</v>
      </c>
      <c r="T510" t="str">
        <f>VLOOKUP(B510,[1]高三上!$B:$R,7,0)</f>
        <v>李志友</v>
      </c>
      <c r="U510">
        <f>VLOOKUP(B510,[1]高三上!$B:$R,8,0)</f>
        <v>60</v>
      </c>
      <c r="V510" t="str">
        <f>VLOOKUP(B510,[1]高三上!$B:$R,9,0)</f>
        <v>苏朗偏初</v>
      </c>
      <c r="W510">
        <f>VLOOKUP(B510,[1]高三上!$B:$R,10,0)</f>
        <v>44.5</v>
      </c>
      <c r="X510" t="str">
        <f>VLOOKUP(B510,[1]高三上!$B:$R,11,0)</f>
        <v>尹英娇</v>
      </c>
      <c r="Y510">
        <f>VLOOKUP(B510,[1]高三上!$B:$R,12,0)</f>
        <v>57</v>
      </c>
      <c r="Z510" t="str">
        <f>VLOOKUP(B510,[1]高三上!$B:$R,13,0)</f>
        <v>沙正芳</v>
      </c>
      <c r="AA510">
        <f>VLOOKUP(B510,[1]高三上!$B:$R,14,0)</f>
        <v>54.5</v>
      </c>
      <c r="AB510" t="str">
        <f>VLOOKUP(B510,[1]高三上!$B:$R,15,0)</f>
        <v>邓琪</v>
      </c>
      <c r="AC510">
        <f>VLOOKUP(B510,[1]高三上!$B:$R,16,0)</f>
        <v>33</v>
      </c>
      <c r="AD510" t="str">
        <f>VLOOKUP(B510,[1]高三上!$B:$R,17,0)</f>
        <v>金贵</v>
      </c>
      <c r="AE510" t="str">
        <f>VLOOKUP($B510,[1]高二下!$B:$R,6,0)</f>
        <v>70.0</v>
      </c>
      <c r="AF510" t="str">
        <f>VLOOKUP($B510,[1]高二下!$B:$R,7,0)</f>
        <v>李志友</v>
      </c>
      <c r="AG510" t="str">
        <f>VLOOKUP($B510,[1]高二下!$B:$R,8,0)</f>
        <v>56.0</v>
      </c>
      <c r="AH510" t="str">
        <f>VLOOKUP($B510,[1]高二下!$B:$R,9,0)</f>
        <v>苏朗偏初</v>
      </c>
      <c r="AI510" t="str">
        <f>VLOOKUP($B510,[1]高二下!$B:$R,10,0)</f>
        <v>47.5</v>
      </c>
      <c r="AJ510" t="str">
        <f>VLOOKUP($B510,[1]高二下!$B:$R,11,0)</f>
        <v>尹英娇</v>
      </c>
      <c r="AK510" t="str">
        <f>VLOOKUP($B510,[1]高二下!$B:$R,12,0)</f>
        <v>58.0</v>
      </c>
      <c r="AL510" t="str">
        <f>VLOOKUP($B510,[1]高二下!$B:$R,13,0)</f>
        <v>沙正芳</v>
      </c>
      <c r="AM510" t="str">
        <f>VLOOKUP($B510,[1]高二下!$B:$R,14,0)</f>
        <v>36.0</v>
      </c>
      <c r="AN510" t="str">
        <f>VLOOKUP($B510,[1]高二下!$B:$R,15,0)</f>
        <v>邓琪</v>
      </c>
      <c r="AO510" t="str">
        <f>VLOOKUP($B510,[1]高二下!$B:$R,16,0)</f>
        <v>52.0</v>
      </c>
      <c r="AP510" t="str">
        <f>VLOOKUP($B510,[1]高二下!$B:$R,17,0)</f>
        <v>李树海</v>
      </c>
      <c r="AQ510" t="e">
        <f>VLOOKUP($B510,[2]高二上!$B:$R,6,0)</f>
        <v>#N/A</v>
      </c>
      <c r="AR510" t="e">
        <f>VLOOKUP($B510,[2]高二上!$B:$R,7,0)</f>
        <v>#N/A</v>
      </c>
      <c r="AS510" t="e">
        <f>VLOOKUP($B510,[2]高二上!$B:$R,8,0)</f>
        <v>#N/A</v>
      </c>
      <c r="AT510" t="e">
        <f>VLOOKUP($B510,[2]高二上!$B:$R,9,0)</f>
        <v>#N/A</v>
      </c>
      <c r="AU510" t="e">
        <f>VLOOKUP($B510,[2]高二上!$B:$R,10,0)</f>
        <v>#N/A</v>
      </c>
      <c r="AV510" t="e">
        <f>VLOOKUP($B510,[2]高二上!$B:$R,11,0)</f>
        <v>#N/A</v>
      </c>
      <c r="AW510" t="e">
        <f>VLOOKUP($B510,[2]高二上!$B:$R,12,0)</f>
        <v>#N/A</v>
      </c>
      <c r="AX510" t="e">
        <f>VLOOKUP($B510,[2]高二上!$B:$R,13,0)</f>
        <v>#N/A</v>
      </c>
      <c r="AY510" t="e">
        <f>VLOOKUP($B510,[2]高二上!$B:$R,14,0)</f>
        <v>#N/A</v>
      </c>
      <c r="AZ510" t="e">
        <f>VLOOKUP($B510,[2]高二上!$B:$R,15,0)</f>
        <v>#N/A</v>
      </c>
      <c r="BA510" t="e">
        <f>VLOOKUP($B510,[2]高二上!$B:$R,16,0)</f>
        <v>#N/A</v>
      </c>
      <c r="BB510" t="e">
        <f>VLOOKUP($B510,[2]高二上!$B:$R,17,0)</f>
        <v>#N/A</v>
      </c>
      <c r="BC510">
        <f>VLOOKUP($B510,[1]高一下!$B:$R,6,0)</f>
        <v>76</v>
      </c>
      <c r="BD510" t="str">
        <f>VLOOKUP($B510,[1]高一下!$B:$R,7,0)</f>
        <v>李志友</v>
      </c>
      <c r="BE510">
        <f>VLOOKUP($B510,[1]高一下!$B:$R,8,0)</f>
        <v>61</v>
      </c>
      <c r="BF510" t="str">
        <f>VLOOKUP($B510,[1]高一下!$B:$R,9,0)</f>
        <v>梅桂斌</v>
      </c>
      <c r="BG510">
        <f>VLOOKUP($B510,[1]高一下!$B:$R,10,0)</f>
        <v>45</v>
      </c>
      <c r="BH510" t="str">
        <f>VLOOKUP($B510,[1]高一下!$B:$R,11,0)</f>
        <v>尹英娇</v>
      </c>
      <c r="BI510">
        <f>VLOOKUP($B510,[1]高一下!$B:$R,12,0)</f>
        <v>42</v>
      </c>
      <c r="BJ510" t="str">
        <f>VLOOKUP($B510,[1]高一下!$B:$R,13,0)</f>
        <v>李华</v>
      </c>
      <c r="BK510">
        <f>VLOOKUP($B510,[1]高一下!$B:$R,14,0)</f>
        <v>40</v>
      </c>
      <c r="BL510" t="str">
        <f>VLOOKUP($B510,[1]高一下!$B:$R,15,0)</f>
        <v>邓琪</v>
      </c>
      <c r="BM510">
        <f>VLOOKUP($B510,[1]高一下!$B:$R,16,0)</f>
        <v>68</v>
      </c>
      <c r="BN510" t="str">
        <f>VLOOKUP($B510,[1]高一下!$B:$R,17,0)</f>
        <v>李树海</v>
      </c>
      <c r="BO510">
        <f>VLOOKUP($B510,[1]高一上!$B:$W,5,0)</f>
        <v>73.5</v>
      </c>
      <c r="BP510" t="str">
        <f>VLOOKUP($B510,[1]高一上!$B:$W,6,0)</f>
        <v>曹霞</v>
      </c>
      <c r="BQ510">
        <f>VLOOKUP($B510,[1]高一上!$B:$W,7,0)</f>
        <v>49</v>
      </c>
      <c r="BR510" t="str">
        <f>VLOOKUP($B510,[1]高一上!$B:$W,8,0)</f>
        <v>次儿祝玛</v>
      </c>
      <c r="BS510">
        <f>VLOOKUP($B510,[1]高一上!$B:$W,9,0)</f>
        <v>46</v>
      </c>
      <c r="BT510" t="str">
        <f>VLOOKUP($B510,[1]高一上!$B:$W,10,0)</f>
        <v>肖秀秀</v>
      </c>
      <c r="BU510">
        <f>VLOOKUP($B510,[1]高一上!$B:$W,17,0)</f>
        <v>35</v>
      </c>
      <c r="BV510">
        <f>VLOOKUP($B510,[1]高一上!$B:$W,18,0)</f>
        <v>0</v>
      </c>
      <c r="BW510">
        <f>VLOOKUP($B510,[1]高一上!$B:$W,19,0)</f>
        <v>36</v>
      </c>
      <c r="BX510">
        <f>VLOOKUP($B510,[1]高一上!$B:$W,20,0)</f>
        <v>0</v>
      </c>
      <c r="BY510">
        <f>VLOOKUP($B510,[1]高一上!$B:$W,21,0)</f>
        <v>36</v>
      </c>
      <c r="BZ510">
        <f>VLOOKUP($B510,[1]高一上!$B:$W,22,0)</f>
        <v>0</v>
      </c>
      <c r="CA510">
        <f>VLOOKUP($B510,[1]中考!$B:$N,5,0)</f>
        <v>82</v>
      </c>
      <c r="CB510">
        <f>VLOOKUP($B510,[1]中考!$B:$N,6,0)</f>
        <v>92</v>
      </c>
      <c r="CC510">
        <f>VLOOKUP($B510,[1]中考!$B:$N,7,0)</f>
        <v>91</v>
      </c>
      <c r="CD510">
        <f>VLOOKUP($B510,[1]中考!$B:$N,11,0)</f>
        <v>31</v>
      </c>
      <c r="CE510">
        <f>VLOOKUP($B510,[1]中考!$B:$N,12,0)</f>
        <v>27</v>
      </c>
      <c r="CF510">
        <f>VLOOKUP($B510,[1]中考!$B:$N,13,0)</f>
        <v>44</v>
      </c>
    </row>
    <row r="511" spans="1:84" x14ac:dyDescent="0.2">
      <c r="A511" s="1" t="s">
        <v>1646</v>
      </c>
      <c r="B511" s="9" t="s">
        <v>1647</v>
      </c>
      <c r="C511" s="1" t="s">
        <v>1510</v>
      </c>
      <c r="D511" s="1" t="s">
        <v>853</v>
      </c>
      <c r="E511" s="1" t="s">
        <v>1648</v>
      </c>
      <c r="F511" s="1">
        <v>325</v>
      </c>
      <c r="G511" s="1">
        <v>1.3</v>
      </c>
      <c r="H511" s="1" t="s">
        <v>402</v>
      </c>
      <c r="I511" s="1">
        <v>17</v>
      </c>
      <c r="J511" s="1" t="s">
        <v>111</v>
      </c>
      <c r="K511" s="2">
        <v>49</v>
      </c>
      <c r="L511" s="1" t="s">
        <v>982</v>
      </c>
      <c r="M511" s="1">
        <v>49.5</v>
      </c>
      <c r="N511" s="1" t="s">
        <v>1190</v>
      </c>
      <c r="O511" s="1">
        <v>74</v>
      </c>
      <c r="P511" s="1" t="s">
        <v>857</v>
      </c>
      <c r="Q511" s="1">
        <v>32</v>
      </c>
      <c r="R511" s="1" t="s">
        <v>1358</v>
      </c>
      <c r="S511" s="11">
        <v>0</v>
      </c>
      <c r="T511" s="11" t="str">
        <f>VLOOKUP(B511,[1]高三上!$B:$R,7,0)</f>
        <v>李志友</v>
      </c>
      <c r="U511" s="11">
        <v>0</v>
      </c>
      <c r="V511" s="11" t="str">
        <f>VLOOKUP(B511,[1]高三上!$B:$R,9,0)</f>
        <v>苏朗偏初</v>
      </c>
      <c r="W511" s="11">
        <v>0</v>
      </c>
      <c r="X511" s="11" t="str">
        <f>VLOOKUP(B511,[1]高三上!$B:$R,11,0)</f>
        <v>尹英娇</v>
      </c>
      <c r="Y511" s="11">
        <v>0</v>
      </c>
      <c r="Z511" s="11" t="str">
        <f>VLOOKUP(B511,[1]高三上!$B:$R,13,0)</f>
        <v>沙正芳</v>
      </c>
      <c r="AA511" s="11">
        <v>0</v>
      </c>
      <c r="AB511" s="11" t="str">
        <f>VLOOKUP(B511,[1]高三上!$B:$R,15,0)</f>
        <v>邓琪</v>
      </c>
      <c r="AC511" s="11">
        <v>0</v>
      </c>
      <c r="AD511" s="11" t="str">
        <f>VLOOKUP(B511,[1]高三上!$B:$R,17,0)</f>
        <v>金贵</v>
      </c>
      <c r="AE511">
        <v>0</v>
      </c>
      <c r="AF511" t="str">
        <f>VLOOKUP($B511,[1]高二下!$B:$R,7,0)</f>
        <v>李志友</v>
      </c>
      <c r="AG511">
        <v>0</v>
      </c>
      <c r="AH511" t="str">
        <f>VLOOKUP($B511,[1]高二下!$B:$R,9,0)</f>
        <v>苏朗偏初</v>
      </c>
      <c r="AI511">
        <v>0</v>
      </c>
      <c r="AJ511" t="str">
        <f>VLOOKUP($B511,[1]高二下!$B:$R,11,0)</f>
        <v>尹英娇</v>
      </c>
      <c r="AK511">
        <v>0</v>
      </c>
      <c r="AL511" t="str">
        <f>VLOOKUP($B511,[1]高二下!$B:$R,13,0)</f>
        <v>沙正芳</v>
      </c>
      <c r="AM511">
        <v>0</v>
      </c>
      <c r="AN511" t="str">
        <f>VLOOKUP($B511,[1]高二下!$B:$R,15,0)</f>
        <v>邓琪</v>
      </c>
      <c r="AO511">
        <v>0</v>
      </c>
      <c r="AP511" t="str">
        <f>VLOOKUP($B511,[1]高二下!$B:$R,17,0)</f>
        <v>李树海</v>
      </c>
      <c r="AQ511" t="e">
        <f>VLOOKUP($B511,[2]高二上!$B:$R,6,0)</f>
        <v>#N/A</v>
      </c>
      <c r="AR511" t="e">
        <f>VLOOKUP($B511,[2]高二上!$B:$R,7,0)</f>
        <v>#N/A</v>
      </c>
      <c r="AS511" t="e">
        <f>VLOOKUP($B511,[2]高二上!$B:$R,8,0)</f>
        <v>#N/A</v>
      </c>
      <c r="AT511" t="e">
        <f>VLOOKUP($B511,[2]高二上!$B:$R,9,0)</f>
        <v>#N/A</v>
      </c>
      <c r="AU511" t="e">
        <f>VLOOKUP($B511,[2]高二上!$B:$R,10,0)</f>
        <v>#N/A</v>
      </c>
      <c r="AV511" t="e">
        <f>VLOOKUP($B511,[2]高二上!$B:$R,11,0)</f>
        <v>#N/A</v>
      </c>
      <c r="AW511" t="e">
        <f>VLOOKUP($B511,[2]高二上!$B:$R,12,0)</f>
        <v>#N/A</v>
      </c>
      <c r="AX511" t="e">
        <f>VLOOKUP($B511,[2]高二上!$B:$R,13,0)</f>
        <v>#N/A</v>
      </c>
      <c r="AY511" t="e">
        <f>VLOOKUP($B511,[2]高二上!$B:$R,14,0)</f>
        <v>#N/A</v>
      </c>
      <c r="AZ511" t="e">
        <f>VLOOKUP($B511,[2]高二上!$B:$R,15,0)</f>
        <v>#N/A</v>
      </c>
      <c r="BA511" t="e">
        <f>VLOOKUP($B511,[2]高二上!$B:$R,16,0)</f>
        <v>#N/A</v>
      </c>
      <c r="BB511" t="e">
        <f>VLOOKUP($B511,[2]高二上!$B:$R,17,0)</f>
        <v>#N/A</v>
      </c>
      <c r="BC511">
        <f>VLOOKUP($B511,[1]高一下!$B:$R,6,0)</f>
        <v>90</v>
      </c>
      <c r="BD511" t="str">
        <f>VLOOKUP($B511,[1]高一下!$B:$R,7,0)</f>
        <v>李志友</v>
      </c>
      <c r="BE511">
        <f>VLOOKUP($B511,[1]高一下!$B:$R,8,0)</f>
        <v>20</v>
      </c>
      <c r="BF511" t="str">
        <f>VLOOKUP($B511,[1]高一下!$B:$R,9,0)</f>
        <v>梅桂斌</v>
      </c>
      <c r="BG511">
        <f>VLOOKUP($B511,[1]高一下!$B:$R,10,0)</f>
        <v>39.5</v>
      </c>
      <c r="BH511" t="str">
        <f>VLOOKUP($B511,[1]高一下!$B:$R,11,0)</f>
        <v>尹英娇</v>
      </c>
      <c r="BI511">
        <f>VLOOKUP($B511,[1]高一下!$B:$R,12,0)</f>
        <v>53</v>
      </c>
      <c r="BJ511" t="str">
        <f>VLOOKUP($B511,[1]高一下!$B:$R,13,0)</f>
        <v>李华</v>
      </c>
      <c r="BK511">
        <f>VLOOKUP($B511,[1]高一下!$B:$R,14,0)</f>
        <v>61</v>
      </c>
      <c r="BL511" t="str">
        <f>VLOOKUP($B511,[1]高一下!$B:$R,15,0)</f>
        <v>邓琪</v>
      </c>
      <c r="BM511">
        <f>VLOOKUP($B511,[1]高一下!$B:$R,16,0)</f>
        <v>61</v>
      </c>
      <c r="BN511" t="str">
        <f>VLOOKUP($B511,[1]高一下!$B:$R,17,0)</f>
        <v>李树海</v>
      </c>
      <c r="BO511">
        <f>VLOOKUP($B511,[1]高一上!$B:$W,5,0)</f>
        <v>93</v>
      </c>
      <c r="BP511" t="str">
        <f>VLOOKUP($B511,[1]高一上!$B:$W,6,0)</f>
        <v>龚霞</v>
      </c>
      <c r="BQ511">
        <f>VLOOKUP($B511,[1]高一上!$B:$W,7,0)</f>
        <v>34</v>
      </c>
      <c r="BR511" t="str">
        <f>VLOOKUP($B511,[1]高一上!$B:$W,8,0)</f>
        <v>扎拉</v>
      </c>
      <c r="BS511">
        <f>VLOOKUP($B511,[1]高一上!$B:$W,9,0)</f>
        <v>37.5</v>
      </c>
      <c r="BT511" t="str">
        <f>VLOOKUP($B511,[1]高一上!$B:$W,10,0)</f>
        <v>冷开艳</v>
      </c>
      <c r="BU511">
        <f>VLOOKUP($B511,[1]高一上!$B:$W,17,0)</f>
        <v>35</v>
      </c>
      <c r="BV511">
        <f>VLOOKUP($B511,[1]高一上!$B:$W,18,0)</f>
        <v>0</v>
      </c>
      <c r="BW511">
        <f>VLOOKUP($B511,[1]高一上!$B:$W,19,0)</f>
        <v>34</v>
      </c>
      <c r="BX511">
        <f>VLOOKUP($B511,[1]高一上!$B:$W,20,0)</f>
        <v>0</v>
      </c>
      <c r="BY511">
        <f>VLOOKUP($B511,[1]高一上!$B:$W,21,0)</f>
        <v>34</v>
      </c>
      <c r="BZ511">
        <f>VLOOKUP($B511,[1]高一上!$B:$W,22,0)</f>
        <v>0</v>
      </c>
      <c r="CA511">
        <f>VLOOKUP($B511,[1]中考!$B:$N,5,0)</f>
        <v>121</v>
      </c>
      <c r="CB511">
        <f>VLOOKUP($B511,[1]中考!$B:$N,6,0)</f>
        <v>47</v>
      </c>
      <c r="CC511">
        <f>VLOOKUP($B511,[1]中考!$B:$N,7,0)</f>
        <v>58</v>
      </c>
      <c r="CD511">
        <f>VLOOKUP($B511,[1]中考!$B:$N,11,0)</f>
        <v>30</v>
      </c>
      <c r="CE511">
        <f>VLOOKUP($B511,[1]中考!$B:$N,12,0)</f>
        <v>43</v>
      </c>
      <c r="CF511">
        <f>VLOOKUP($B511,[1]中考!$B:$N,13,0)</f>
        <v>35</v>
      </c>
    </row>
    <row r="512" spans="1:84" x14ac:dyDescent="0.2">
      <c r="A512" s="1" t="s">
        <v>1649</v>
      </c>
      <c r="B512" s="9" t="s">
        <v>1650</v>
      </c>
      <c r="C512" s="1" t="s">
        <v>1510</v>
      </c>
      <c r="D512" s="1" t="s">
        <v>853</v>
      </c>
      <c r="E512" s="1" t="s">
        <v>1651</v>
      </c>
      <c r="F512" s="1">
        <v>311</v>
      </c>
      <c r="G512" s="1">
        <v>103</v>
      </c>
      <c r="H512" s="1" t="s">
        <v>402</v>
      </c>
      <c r="I512" s="1">
        <v>11</v>
      </c>
      <c r="J512" s="1" t="s">
        <v>111</v>
      </c>
      <c r="K512" s="2">
        <v>76</v>
      </c>
      <c r="L512" s="1" t="s">
        <v>982</v>
      </c>
      <c r="M512" s="1">
        <v>46</v>
      </c>
      <c r="N512" s="1" t="s">
        <v>1190</v>
      </c>
      <c r="O512" s="1">
        <v>52.5</v>
      </c>
      <c r="P512" s="1" t="s">
        <v>857</v>
      </c>
      <c r="Q512" s="1">
        <v>22</v>
      </c>
      <c r="R512" s="1" t="s">
        <v>1358</v>
      </c>
      <c r="S512" s="11">
        <v>0</v>
      </c>
      <c r="T512" s="11" t="s">
        <v>402</v>
      </c>
      <c r="U512" s="11">
        <v>0</v>
      </c>
      <c r="V512" s="11" t="s">
        <v>111</v>
      </c>
      <c r="W512" s="11">
        <v>0</v>
      </c>
      <c r="X512" s="11" t="e">
        <f>VLOOKUP(B512,[1]高三上!$B:$R,11,0)</f>
        <v>#N/A</v>
      </c>
      <c r="Y512" s="11">
        <v>0</v>
      </c>
      <c r="Z512" s="11" t="e">
        <f>VLOOKUP(B512,[1]高三上!$B:$R,13,0)</f>
        <v>#N/A</v>
      </c>
      <c r="AA512" s="11">
        <v>0</v>
      </c>
      <c r="AB512" s="11" t="e">
        <f>VLOOKUP(B512,[1]高三上!$B:$R,15,0)</f>
        <v>#N/A</v>
      </c>
      <c r="AC512" s="11">
        <v>0</v>
      </c>
      <c r="AD512" s="11" t="e">
        <f>VLOOKUP(B512,[1]高三上!$B:$R,17,0)</f>
        <v>#N/A</v>
      </c>
      <c r="AE512">
        <v>0</v>
      </c>
      <c r="AF512" t="str">
        <f>VLOOKUP($B512,[1]高二下!$B:$R,7,0)</f>
        <v>李志友</v>
      </c>
      <c r="AG512">
        <v>0</v>
      </c>
      <c r="AH512" t="str">
        <f>VLOOKUP($B512,[1]高二下!$B:$R,9,0)</f>
        <v>苏朗偏初</v>
      </c>
      <c r="AI512">
        <v>0</v>
      </c>
      <c r="AJ512" t="str">
        <f>VLOOKUP($B512,[1]高二下!$B:$R,11,0)</f>
        <v>尹英娇</v>
      </c>
      <c r="AK512">
        <v>0</v>
      </c>
      <c r="AL512" t="str">
        <f>VLOOKUP($B512,[1]高二下!$B:$R,13,0)</f>
        <v>沙正芳</v>
      </c>
      <c r="AM512">
        <v>0</v>
      </c>
      <c r="AN512" t="str">
        <f>VLOOKUP($B512,[1]高二下!$B:$R,15,0)</f>
        <v>邓琪</v>
      </c>
      <c r="AO512">
        <v>0</v>
      </c>
      <c r="AP512" t="str">
        <f>VLOOKUP($B512,[1]高二下!$B:$R,17,0)</f>
        <v>李树海</v>
      </c>
      <c r="AQ512" t="e">
        <f>VLOOKUP($B512,[2]高二上!$B:$R,6,0)</f>
        <v>#N/A</v>
      </c>
      <c r="AR512" t="e">
        <f>VLOOKUP($B512,[2]高二上!$B:$R,7,0)</f>
        <v>#N/A</v>
      </c>
      <c r="AS512" t="e">
        <f>VLOOKUP($B512,[2]高二上!$B:$R,8,0)</f>
        <v>#N/A</v>
      </c>
      <c r="AT512" t="e">
        <f>VLOOKUP($B512,[2]高二上!$B:$R,9,0)</f>
        <v>#N/A</v>
      </c>
      <c r="AU512" t="e">
        <f>VLOOKUP($B512,[2]高二上!$B:$R,10,0)</f>
        <v>#N/A</v>
      </c>
      <c r="AV512" t="e">
        <f>VLOOKUP($B512,[2]高二上!$B:$R,11,0)</f>
        <v>#N/A</v>
      </c>
      <c r="AW512" t="e">
        <f>VLOOKUP($B512,[2]高二上!$B:$R,12,0)</f>
        <v>#N/A</v>
      </c>
      <c r="AX512" t="e">
        <f>VLOOKUP($B512,[2]高二上!$B:$R,13,0)</f>
        <v>#N/A</v>
      </c>
      <c r="AY512" t="e">
        <f>VLOOKUP($B512,[2]高二上!$B:$R,14,0)</f>
        <v>#N/A</v>
      </c>
      <c r="AZ512" t="e">
        <f>VLOOKUP($B512,[2]高二上!$B:$R,15,0)</f>
        <v>#N/A</v>
      </c>
      <c r="BA512" t="e">
        <f>VLOOKUP($B512,[2]高二上!$B:$R,16,0)</f>
        <v>#N/A</v>
      </c>
      <c r="BB512" t="e">
        <f>VLOOKUP($B512,[2]高二上!$B:$R,17,0)</f>
        <v>#N/A</v>
      </c>
      <c r="BC512">
        <f>VLOOKUP($B512,[1]高一下!$B:$R,6,0)</f>
        <v>88</v>
      </c>
      <c r="BD512" t="str">
        <f>VLOOKUP($B512,[1]高一下!$B:$R,7,0)</f>
        <v>李志友</v>
      </c>
      <c r="BE512">
        <f>VLOOKUP($B512,[1]高一下!$B:$R,8,0)</f>
        <v>32</v>
      </c>
      <c r="BF512" t="str">
        <f>VLOOKUP($B512,[1]高一下!$B:$R,9,0)</f>
        <v>梅桂斌</v>
      </c>
      <c r="BG512">
        <f>VLOOKUP($B512,[1]高一下!$B:$R,10,0)</f>
        <v>66</v>
      </c>
      <c r="BH512" t="str">
        <f>VLOOKUP($B512,[1]高一下!$B:$R,11,0)</f>
        <v>尹英娇</v>
      </c>
      <c r="BI512">
        <f>VLOOKUP($B512,[1]高一下!$B:$R,12,0)</f>
        <v>44</v>
      </c>
      <c r="BJ512" t="str">
        <f>VLOOKUP($B512,[1]高一下!$B:$R,13,0)</f>
        <v>李华</v>
      </c>
      <c r="BK512">
        <f>VLOOKUP($B512,[1]高一下!$B:$R,14,0)</f>
        <v>62</v>
      </c>
      <c r="BL512" t="str">
        <f>VLOOKUP($B512,[1]高一下!$B:$R,15,0)</f>
        <v>邓琪</v>
      </c>
      <c r="BM512">
        <f>VLOOKUP($B512,[1]高一下!$B:$R,16,0)</f>
        <v>60</v>
      </c>
      <c r="BN512" t="str">
        <f>VLOOKUP($B512,[1]高一下!$B:$R,17,0)</f>
        <v>李树海</v>
      </c>
      <c r="BO512">
        <f>VLOOKUP($B512,[1]高一上!$B:$W,5,0)</f>
        <v>78</v>
      </c>
      <c r="BP512" t="str">
        <f>VLOOKUP($B512,[1]高一上!$B:$W,6,0)</f>
        <v>龚霞</v>
      </c>
      <c r="BQ512">
        <f>VLOOKUP($B512,[1]高一上!$B:$W,7,0)</f>
        <v>41</v>
      </c>
      <c r="BR512" t="str">
        <f>VLOOKUP($B512,[1]高一上!$B:$W,8,0)</f>
        <v>扎拉</v>
      </c>
      <c r="BS512">
        <f>VLOOKUP($B512,[1]高一上!$B:$W,9,0)</f>
        <v>69</v>
      </c>
      <c r="BT512" t="str">
        <f>VLOOKUP($B512,[1]高一上!$B:$W,10,0)</f>
        <v>冷开艳</v>
      </c>
      <c r="BU512">
        <f>VLOOKUP($B512,[1]高一上!$B:$W,17,0)</f>
        <v>33</v>
      </c>
      <c r="BV512">
        <f>VLOOKUP($B512,[1]高一上!$B:$W,18,0)</f>
        <v>0</v>
      </c>
      <c r="BW512">
        <f>VLOOKUP($B512,[1]高一上!$B:$W,19,0)</f>
        <v>38</v>
      </c>
      <c r="BX512">
        <f>VLOOKUP($B512,[1]高一上!$B:$W,20,0)</f>
        <v>0</v>
      </c>
      <c r="BY512">
        <f>VLOOKUP($B512,[1]高一上!$B:$W,21,0)</f>
        <v>38</v>
      </c>
      <c r="BZ512">
        <f>VLOOKUP($B512,[1]高一上!$B:$W,22,0)</f>
        <v>0</v>
      </c>
      <c r="CA512">
        <f>VLOOKUP($B512,[1]中考!$B:$N,5,0)</f>
        <v>87</v>
      </c>
      <c r="CB512">
        <f>VLOOKUP($B512,[1]中考!$B:$N,6,0)</f>
        <v>40</v>
      </c>
      <c r="CC512">
        <f>VLOOKUP($B512,[1]中考!$B:$N,7,0)</f>
        <v>103</v>
      </c>
      <c r="CD512">
        <f>VLOOKUP($B512,[1]中考!$B:$N,11,0)</f>
        <v>30</v>
      </c>
      <c r="CE512">
        <f>VLOOKUP($B512,[1]中考!$B:$N,12,0)</f>
        <v>33</v>
      </c>
      <c r="CF512">
        <f>VLOOKUP($B512,[1]中考!$B:$N,13,0)</f>
        <v>39</v>
      </c>
    </row>
    <row r="513" spans="1:84" x14ac:dyDescent="0.2">
      <c r="A513" s="1" t="s">
        <v>1652</v>
      </c>
      <c r="B513" s="9" t="s">
        <v>1653</v>
      </c>
      <c r="C513" s="1" t="s">
        <v>1510</v>
      </c>
      <c r="D513" s="1" t="s">
        <v>853</v>
      </c>
      <c r="E513" s="1" t="s">
        <v>1654</v>
      </c>
      <c r="F513" s="1">
        <v>299</v>
      </c>
      <c r="G513" s="1">
        <v>89</v>
      </c>
      <c r="H513" s="1" t="s">
        <v>402</v>
      </c>
      <c r="I513" s="1">
        <v>34</v>
      </c>
      <c r="J513" s="1" t="s">
        <v>111</v>
      </c>
      <c r="K513" s="2">
        <v>49</v>
      </c>
      <c r="L513" s="1" t="s">
        <v>982</v>
      </c>
      <c r="M513" s="1">
        <v>52</v>
      </c>
      <c r="N513" s="1" t="s">
        <v>1190</v>
      </c>
      <c r="O513" s="1">
        <v>33.5</v>
      </c>
      <c r="P513" s="1" t="s">
        <v>857</v>
      </c>
      <c r="Q513" s="1">
        <v>41</v>
      </c>
      <c r="R513" s="1" t="s">
        <v>1358</v>
      </c>
      <c r="S513" s="11">
        <v>0</v>
      </c>
      <c r="T513" s="11" t="str">
        <f>VLOOKUP(B513,[1]高三上!$B:$R,7,0)</f>
        <v>李志友</v>
      </c>
      <c r="U513" s="11">
        <v>0</v>
      </c>
      <c r="V513" s="11" t="str">
        <f>VLOOKUP(B513,[1]高三上!$B:$R,9,0)</f>
        <v>苏朗偏初</v>
      </c>
      <c r="W513" s="11">
        <v>0</v>
      </c>
      <c r="X513" s="11" t="str">
        <f>VLOOKUP(B513,[1]高三上!$B:$R,11,0)</f>
        <v>尹英娇</v>
      </c>
      <c r="Y513" s="11">
        <v>0</v>
      </c>
      <c r="Z513" s="11" t="str">
        <f>VLOOKUP(B513,[1]高三上!$B:$R,13,0)</f>
        <v>沙正芳</v>
      </c>
      <c r="AA513" s="11">
        <v>0</v>
      </c>
      <c r="AB513" s="11" t="str">
        <f>VLOOKUP(B513,[1]高三上!$B:$R,15,0)</f>
        <v>邓琪</v>
      </c>
      <c r="AC513" s="11">
        <v>0</v>
      </c>
      <c r="AD513" s="11" t="str">
        <f>VLOOKUP(B513,[1]高三上!$B:$R,17,0)</f>
        <v>金贵</v>
      </c>
      <c r="AE513">
        <v>0</v>
      </c>
      <c r="AF513" t="str">
        <f>VLOOKUP($B513,[1]高二下!$B:$R,7,0)</f>
        <v>李志友</v>
      </c>
      <c r="AG513">
        <v>0</v>
      </c>
      <c r="AH513" t="str">
        <f>VLOOKUP($B513,[1]高二下!$B:$R,9,0)</f>
        <v>苏朗偏初</v>
      </c>
      <c r="AI513">
        <v>0</v>
      </c>
      <c r="AJ513" t="str">
        <f>VLOOKUP($B513,[1]高二下!$B:$R,11,0)</f>
        <v>尹英娇</v>
      </c>
      <c r="AK513">
        <v>0</v>
      </c>
      <c r="AL513" t="str">
        <f>VLOOKUP($B513,[1]高二下!$B:$R,13,0)</f>
        <v>沙正芳</v>
      </c>
      <c r="AM513">
        <v>0</v>
      </c>
      <c r="AN513" t="str">
        <f>VLOOKUP($B513,[1]高二下!$B:$R,15,0)</f>
        <v>邓琪</v>
      </c>
      <c r="AO513">
        <v>0</v>
      </c>
      <c r="AP513" t="str">
        <f>VLOOKUP($B513,[1]高二下!$B:$R,17,0)</f>
        <v>李树海</v>
      </c>
      <c r="AQ513" t="e">
        <f>VLOOKUP($B513,[2]高二上!$B:$R,6,0)</f>
        <v>#N/A</v>
      </c>
      <c r="AR513" t="e">
        <f>VLOOKUP($B513,[2]高二上!$B:$R,7,0)</f>
        <v>#N/A</v>
      </c>
      <c r="AS513" t="e">
        <f>VLOOKUP($B513,[2]高二上!$B:$R,8,0)</f>
        <v>#N/A</v>
      </c>
      <c r="AT513" t="e">
        <f>VLOOKUP($B513,[2]高二上!$B:$R,9,0)</f>
        <v>#N/A</v>
      </c>
      <c r="AU513" t="e">
        <f>VLOOKUP($B513,[2]高二上!$B:$R,10,0)</f>
        <v>#N/A</v>
      </c>
      <c r="AV513" t="e">
        <f>VLOOKUP($B513,[2]高二上!$B:$R,11,0)</f>
        <v>#N/A</v>
      </c>
      <c r="AW513" t="e">
        <f>VLOOKUP($B513,[2]高二上!$B:$R,12,0)</f>
        <v>#N/A</v>
      </c>
      <c r="AX513" t="e">
        <f>VLOOKUP($B513,[2]高二上!$B:$R,13,0)</f>
        <v>#N/A</v>
      </c>
      <c r="AY513" t="e">
        <f>VLOOKUP($B513,[2]高二上!$B:$R,14,0)</f>
        <v>#N/A</v>
      </c>
      <c r="AZ513" t="e">
        <f>VLOOKUP($B513,[2]高二上!$B:$R,15,0)</f>
        <v>#N/A</v>
      </c>
      <c r="BA513" t="e">
        <f>VLOOKUP($B513,[2]高二上!$B:$R,16,0)</f>
        <v>#N/A</v>
      </c>
      <c r="BB513" t="e">
        <f>VLOOKUP($B513,[2]高二上!$B:$R,17,0)</f>
        <v>#N/A</v>
      </c>
      <c r="BC513">
        <f>VLOOKUP($B513,[1]高一下!$B:$R,6,0)</f>
        <v>81</v>
      </c>
      <c r="BD513" t="str">
        <f>VLOOKUP($B513,[1]高一下!$B:$R,7,0)</f>
        <v>李志友</v>
      </c>
      <c r="BE513">
        <f>VLOOKUP($B513,[1]高一下!$B:$R,8,0)</f>
        <v>52</v>
      </c>
      <c r="BF513" t="str">
        <f>VLOOKUP($B513,[1]高一下!$B:$R,9,0)</f>
        <v>梅桂斌</v>
      </c>
      <c r="BG513">
        <f>VLOOKUP($B513,[1]高一下!$B:$R,10,0)</f>
        <v>33.5</v>
      </c>
      <c r="BH513" t="str">
        <f>VLOOKUP($B513,[1]高一下!$B:$R,11,0)</f>
        <v>尹英娇</v>
      </c>
      <c r="BI513">
        <f>VLOOKUP($B513,[1]高一下!$B:$R,12,0)</f>
        <v>41</v>
      </c>
      <c r="BJ513" t="str">
        <f>VLOOKUP($B513,[1]高一下!$B:$R,13,0)</f>
        <v>李华</v>
      </c>
      <c r="BK513">
        <f>VLOOKUP($B513,[1]高一下!$B:$R,14,0)</f>
        <v>49</v>
      </c>
      <c r="BL513" t="str">
        <f>VLOOKUP($B513,[1]高一下!$B:$R,15,0)</f>
        <v>邓琪</v>
      </c>
      <c r="BM513">
        <f>VLOOKUP($B513,[1]高一下!$B:$R,16,0)</f>
        <v>65</v>
      </c>
      <c r="BN513" t="str">
        <f>VLOOKUP($B513,[1]高一下!$B:$R,17,0)</f>
        <v>李树海</v>
      </c>
      <c r="BO513">
        <f>VLOOKUP($B513,[1]高一上!$B:$W,5,0)</f>
        <v>64</v>
      </c>
      <c r="BP513" t="str">
        <f>VLOOKUP($B513,[1]高一上!$B:$W,6,0)</f>
        <v>李志友</v>
      </c>
      <c r="BQ513">
        <f>VLOOKUP($B513,[1]高一上!$B:$W,7,0)</f>
        <v>54</v>
      </c>
      <c r="BR513" t="str">
        <f>VLOOKUP($B513,[1]高一上!$B:$W,8,0)</f>
        <v>马磊</v>
      </c>
      <c r="BS513">
        <f>VLOOKUP($B513,[1]高一上!$B:$W,9,0)</f>
        <v>52</v>
      </c>
      <c r="BT513" t="str">
        <f>VLOOKUP($B513,[1]高一上!$B:$W,10,0)</f>
        <v>东梅</v>
      </c>
      <c r="BU513">
        <f>VLOOKUP($B513,[1]高一上!$B:$W,17,0)</f>
        <v>47</v>
      </c>
      <c r="BV513">
        <f>VLOOKUP($B513,[1]高一上!$B:$W,18,0)</f>
        <v>0</v>
      </c>
      <c r="BW513">
        <f>VLOOKUP($B513,[1]高一上!$B:$W,19,0)</f>
        <v>38</v>
      </c>
      <c r="BX513">
        <f>VLOOKUP($B513,[1]高一上!$B:$W,20,0)</f>
        <v>0</v>
      </c>
      <c r="BY513">
        <f>VLOOKUP($B513,[1]高一上!$B:$W,21,0)</f>
        <v>38</v>
      </c>
      <c r="BZ513">
        <f>VLOOKUP($B513,[1]高一上!$B:$W,22,0)</f>
        <v>0</v>
      </c>
      <c r="CA513">
        <f>VLOOKUP($B513,[1]中考!$B:$N,5,0)</f>
        <v>87</v>
      </c>
      <c r="CB513">
        <f>VLOOKUP($B513,[1]中考!$B:$N,6,0)</f>
        <v>90</v>
      </c>
      <c r="CC513">
        <f>VLOOKUP($B513,[1]中考!$B:$N,7,0)</f>
        <v>82</v>
      </c>
      <c r="CD513">
        <f>VLOOKUP($B513,[1]中考!$B:$N,11,0)</f>
        <v>28</v>
      </c>
      <c r="CE513">
        <f>VLOOKUP($B513,[1]中考!$B:$N,12,0)</f>
        <v>28</v>
      </c>
      <c r="CF513">
        <f>VLOOKUP($B513,[1]中考!$B:$N,13,0)</f>
        <v>37</v>
      </c>
    </row>
    <row r="514" spans="1:84" hidden="1" x14ac:dyDescent="0.2">
      <c r="A514" s="1" t="s">
        <v>1655</v>
      </c>
      <c r="B514" s="9" t="s">
        <v>1656</v>
      </c>
      <c r="C514" s="1" t="s">
        <v>1657</v>
      </c>
      <c r="D514" s="1" t="s">
        <v>17</v>
      </c>
      <c r="E514" s="1" t="s">
        <v>1658</v>
      </c>
      <c r="F514" s="1">
        <v>478</v>
      </c>
      <c r="G514" s="1">
        <v>107</v>
      </c>
      <c r="H514" s="1" t="s">
        <v>19</v>
      </c>
      <c r="I514" s="1">
        <v>61</v>
      </c>
      <c r="J514" s="1" t="s">
        <v>1659</v>
      </c>
      <c r="K514" s="2">
        <v>108</v>
      </c>
      <c r="L514" s="2" t="s">
        <v>855</v>
      </c>
      <c r="M514" s="1">
        <v>61</v>
      </c>
      <c r="N514" s="1" t="s">
        <v>125</v>
      </c>
      <c r="O514" s="1">
        <v>65.5</v>
      </c>
      <c r="P514" s="1" t="s">
        <v>23</v>
      </c>
      <c r="Q514" s="1">
        <v>75</v>
      </c>
      <c r="R514" s="1" t="s">
        <v>24</v>
      </c>
      <c r="S514">
        <f>VLOOKUP(B514,[1]高三上!$B:$R,6,0)</f>
        <v>115.5</v>
      </c>
      <c r="T514" t="str">
        <f>VLOOKUP(B514,[1]高三上!$B:$R,7,0)</f>
        <v>龚霞</v>
      </c>
      <c r="U514">
        <f>VLOOKUP(B514,[1]高三上!$B:$R,8,0)</f>
        <v>83</v>
      </c>
      <c r="V514" t="str">
        <f>VLOOKUP(B514,[1]高三上!$B:$R,9,0)</f>
        <v>潘勇</v>
      </c>
      <c r="W514">
        <f>VLOOKUP(B514,[1]高三上!$B:$R,10,0)</f>
        <v>88</v>
      </c>
      <c r="X514" t="str">
        <f>VLOOKUP(B514,[1]高三上!$B:$R,11,0)</f>
        <v>车梦德</v>
      </c>
      <c r="Y514">
        <f>VLOOKUP(B514,[1]高三上!$B:$R,12,0)</f>
        <v>25</v>
      </c>
      <c r="Z514" t="str">
        <f>VLOOKUP(B514,[1]高三上!$B:$R,13,0)</f>
        <v>高贵勇</v>
      </c>
      <c r="AA514">
        <f>VLOOKUP(B514,[1]高三上!$B:$R,14,0)</f>
        <v>52</v>
      </c>
      <c r="AB514" t="str">
        <f>VLOOKUP(B514,[1]高三上!$B:$R,15,0)</f>
        <v>任吉洪</v>
      </c>
      <c r="AC514">
        <f>VLOOKUP(B514,[1]高三上!$B:$R,16,0)</f>
        <v>67</v>
      </c>
      <c r="AD514" t="str">
        <f>VLOOKUP($B514,[1]高三上!$B:$R,17,0)</f>
        <v>田友米</v>
      </c>
      <c r="AE514" t="str">
        <f>VLOOKUP($B514,[1]高二下!$B:$R,6,0)</f>
        <v>91.0</v>
      </c>
      <c r="AF514" t="str">
        <f>VLOOKUP($B514,[1]高二下!$B:$R,7,0)</f>
        <v>叶仁芳</v>
      </c>
      <c r="AG514" t="str">
        <f>VLOOKUP($B514,[1]高二下!$B:$R,8,0)</f>
        <v>93.5</v>
      </c>
      <c r="AH514" t="str">
        <f>VLOOKUP($B514,[1]高二下!$B:$R,9,0)</f>
        <v>马磊</v>
      </c>
      <c r="AI514" t="str">
        <f>VLOOKUP($B514,[1]高二下!$B:$R,10,0)</f>
        <v>42.0</v>
      </c>
      <c r="AJ514" t="str">
        <f>VLOOKUP($B514,[1]高二下!$B:$R,11,0)</f>
        <v>冷开艳</v>
      </c>
      <c r="AK514" t="str">
        <f>VLOOKUP($B514,[1]高二下!$B:$R,12,0)</f>
        <v>62.0</v>
      </c>
      <c r="AL514" t="str">
        <f>VLOOKUP($B514,[1]高二下!$B:$R,13,0)</f>
        <v>高贵勇</v>
      </c>
      <c r="AM514" t="str">
        <f>VLOOKUP($B514,[1]高二下!$B:$R,14,0)</f>
        <v>81.0</v>
      </c>
      <c r="AN514" t="str">
        <f>VLOOKUP($B514,[1]高二下!$B:$R,15,0)</f>
        <v>刘厚江</v>
      </c>
      <c r="AO514" t="str">
        <f>VLOOKUP($B514,[1]高二下!$B:$R,16,0)</f>
        <v>74.0</v>
      </c>
      <c r="AP514" t="str">
        <f>VLOOKUP($B514,[1]高二下!$B:$R,17,0)</f>
        <v>高琴</v>
      </c>
      <c r="AQ514" t="e">
        <f>VLOOKUP($B514,[2]高二上!$B:$R,6,0)</f>
        <v>#N/A</v>
      </c>
      <c r="AR514" t="e">
        <f>VLOOKUP($B514,[2]高二上!$B:$R,7,0)</f>
        <v>#N/A</v>
      </c>
      <c r="AS514" t="e">
        <f>VLOOKUP($B514,[2]高二上!$B:$R,8,0)</f>
        <v>#N/A</v>
      </c>
      <c r="AT514" t="e">
        <f>VLOOKUP($B514,[2]高二上!$B:$R,9,0)</f>
        <v>#N/A</v>
      </c>
      <c r="AU514" t="e">
        <f>VLOOKUP($B514,[2]高二上!$B:$R,10,0)</f>
        <v>#N/A</v>
      </c>
      <c r="AV514" t="e">
        <f>VLOOKUP($B514,[2]高二上!$B:$R,11,0)</f>
        <v>#N/A</v>
      </c>
      <c r="AW514" t="e">
        <f>VLOOKUP($B514,[2]高二上!$B:$R,12,0)</f>
        <v>#N/A</v>
      </c>
      <c r="AX514" t="e">
        <f>VLOOKUP($B514,[2]高二上!$B:$R,13,0)</f>
        <v>#N/A</v>
      </c>
      <c r="AY514" t="e">
        <f>VLOOKUP($B514,[2]高二上!$B:$R,14,0)</f>
        <v>#N/A</v>
      </c>
      <c r="AZ514" t="e">
        <f>VLOOKUP($B514,[2]高二上!$B:$R,15,0)</f>
        <v>#N/A</v>
      </c>
      <c r="BA514" t="e">
        <f>VLOOKUP($B514,[2]高二上!$B:$R,16,0)</f>
        <v>#N/A</v>
      </c>
      <c r="BB514" t="e">
        <f>VLOOKUP($B514,[2]高二上!$B:$R,17,0)</f>
        <v>#N/A</v>
      </c>
      <c r="BC514">
        <f>VLOOKUP($B514,[1]高一下!$B:$R,6,0)</f>
        <v>98</v>
      </c>
      <c r="BD514" t="str">
        <f>VLOOKUP($B514,[1]高一下!$B:$R,7,0)</f>
        <v>叶仁芳</v>
      </c>
      <c r="BE514">
        <f>VLOOKUP($B514,[1]高一下!$B:$R,8,0)</f>
        <v>96</v>
      </c>
      <c r="BF514" t="str">
        <f>VLOOKUP($B514,[1]高一下!$B:$R,9,0)</f>
        <v>马磊</v>
      </c>
      <c r="BG514">
        <f>VLOOKUP($B514,[1]高一下!$B:$R,10,0)</f>
        <v>64.5</v>
      </c>
      <c r="BH514" t="str">
        <f>VLOOKUP($B514,[1]高一下!$B:$R,11,0)</f>
        <v>冷开艳</v>
      </c>
      <c r="BI514">
        <f>VLOOKUP($B514,[1]高一下!$B:$R,12,0)</f>
        <v>43</v>
      </c>
      <c r="BJ514" t="str">
        <f>VLOOKUP($B514,[1]高一下!$B:$R,13,0)</f>
        <v>高贵勇</v>
      </c>
      <c r="BK514">
        <f>VLOOKUP($B514,[1]高一下!$B:$R,14,0)</f>
        <v>69</v>
      </c>
      <c r="BL514" t="str">
        <f>VLOOKUP($B514,[1]高一下!$B:$R,15,0)</f>
        <v>刘厚江</v>
      </c>
      <c r="BM514">
        <f>VLOOKUP($B514,[1]高一下!$B:$R,16,0)</f>
        <v>47</v>
      </c>
      <c r="BN514" t="str">
        <f>VLOOKUP($B514,[1]高一下!$B:$R,17,0)</f>
        <v>高琴</v>
      </c>
      <c r="BO514">
        <f>VLOOKUP($B514,[1]高一上!$B:$W,5,0)</f>
        <v>99.5</v>
      </c>
      <c r="BP514" t="str">
        <f>VLOOKUP($B514,[1]高一上!$B:$W,6,0)</f>
        <v>叶仁芳</v>
      </c>
      <c r="BQ514">
        <f>VLOOKUP($B514,[1]高一上!$B:$W,7,0)</f>
        <v>92</v>
      </c>
      <c r="BR514" t="str">
        <f>VLOOKUP($B514,[1]高一上!$B:$W,8,0)</f>
        <v>马磊</v>
      </c>
      <c r="BS514">
        <f>VLOOKUP($B514,[1]高一上!$B:$W,9,0)</f>
        <v>84</v>
      </c>
      <c r="BT514" t="str">
        <f>VLOOKUP($B514,[1]高一上!$B:$W,10,0)</f>
        <v>冷开艳</v>
      </c>
      <c r="BU514">
        <f>VLOOKUP($B514,[1]高一上!$B:$W,11,0)</f>
        <v>55.5</v>
      </c>
      <c r="BV514" t="str">
        <f>VLOOKUP($B514,[1]高一上!$B:$W,12,0)</f>
        <v>高贵勇</v>
      </c>
      <c r="BW514">
        <f>VLOOKUP($B514,[1]高一上!$B:$W,13,0)</f>
        <v>70</v>
      </c>
      <c r="BX514" t="str">
        <f>VLOOKUP($B514,[1]高一上!$B:$W,14,0)</f>
        <v>刘厚江/方帮林</v>
      </c>
      <c r="BY514">
        <f>VLOOKUP($B514,[1]高一上!$B:$W,15,0)</f>
        <v>71</v>
      </c>
      <c r="BZ514" t="str">
        <f>VLOOKUP($B514,[1]高一上!$B:$W,16,0)</f>
        <v>田友米</v>
      </c>
      <c r="CA514">
        <f>VLOOKUP($B514,[1]中考!$B:$N,5,0)</f>
        <v>114</v>
      </c>
      <c r="CB514">
        <f>VLOOKUP($B514,[1]中考!$B:$N,6,0)</f>
        <v>101</v>
      </c>
      <c r="CC514">
        <f>VLOOKUP($B514,[1]中考!$B:$N,7,0)</f>
        <v>134</v>
      </c>
      <c r="CD514">
        <f>VLOOKUP($B514,[1]中考!$B:$N,8,0)</f>
        <v>42</v>
      </c>
      <c r="CE514">
        <f>VLOOKUP($B514,[1]中考!$B:$N,9,0)</f>
        <v>41</v>
      </c>
      <c r="CF514">
        <f>VLOOKUP($B514,[1]中考!$B:$N,10,0)</f>
        <v>46</v>
      </c>
    </row>
    <row r="515" spans="1:84" hidden="1" x14ac:dyDescent="0.2">
      <c r="A515" s="1" t="s">
        <v>1660</v>
      </c>
      <c r="B515" s="9" t="s">
        <v>1661</v>
      </c>
      <c r="C515" s="1" t="s">
        <v>1662</v>
      </c>
      <c r="D515" s="1" t="s">
        <v>17</v>
      </c>
      <c r="E515" s="1" t="s">
        <v>1663</v>
      </c>
      <c r="F515" s="1">
        <v>560</v>
      </c>
      <c r="G515" s="1">
        <v>109</v>
      </c>
      <c r="H515" s="1" t="s">
        <v>1664</v>
      </c>
      <c r="I515" s="1">
        <v>110</v>
      </c>
      <c r="J515" s="1" t="s">
        <v>980</v>
      </c>
      <c r="K515" s="2">
        <v>126</v>
      </c>
      <c r="L515" s="2" t="s">
        <v>1356</v>
      </c>
      <c r="M515" s="1">
        <v>73.5</v>
      </c>
      <c r="N515" s="1" t="s">
        <v>404</v>
      </c>
      <c r="O515" s="1">
        <v>66</v>
      </c>
      <c r="P515" s="1" t="s">
        <v>405</v>
      </c>
      <c r="Q515" s="1">
        <v>75</v>
      </c>
      <c r="R515" s="1" t="s">
        <v>24</v>
      </c>
      <c r="S515">
        <f>VLOOKUP(B515,[1]高三上!$B:$R,6,0)</f>
        <v>104.5</v>
      </c>
      <c r="T515" t="str">
        <f>VLOOKUP(B515,[1]高三上!$B:$R,7,0)</f>
        <v>周菊明</v>
      </c>
      <c r="U515">
        <f>VLOOKUP(B515,[1]高三上!$B:$R,8,0)</f>
        <v>109</v>
      </c>
      <c r="V515" t="str">
        <f>VLOOKUP(B515,[1]高三上!$B:$R,9,0)</f>
        <v>杜东洋</v>
      </c>
      <c r="W515">
        <f>VLOOKUP(B515,[1]高三上!$B:$R,10,0)</f>
        <v>128</v>
      </c>
      <c r="X515" t="str">
        <f>VLOOKUP(B515,[1]高三上!$B:$R,11,0)</f>
        <v>廖云虹</v>
      </c>
      <c r="Y515">
        <f>VLOOKUP(B515,[1]高三上!$B:$R,12,0)</f>
        <v>59</v>
      </c>
      <c r="Z515" t="str">
        <f>VLOOKUP(B515,[1]高三上!$B:$R,13,0)</f>
        <v>胡伟杰</v>
      </c>
      <c r="AA515">
        <f>VLOOKUP(B515,[1]高三上!$B:$R,14,0)</f>
        <v>63.5</v>
      </c>
      <c r="AB515" t="str">
        <f>VLOOKUP(B515,[1]高三上!$B:$R,15,0)</f>
        <v>郑强秋</v>
      </c>
      <c r="AC515">
        <f>VLOOKUP(B515,[1]高三上!$B:$R,16,0)</f>
        <v>66</v>
      </c>
      <c r="AD515" t="str">
        <f>VLOOKUP($B515,[1]高三上!$B:$R,17,0)</f>
        <v>龙志云</v>
      </c>
      <c r="AE515" t="str">
        <f>VLOOKUP($B515,[1]高二下!$B:$R,6,0)</f>
        <v>101.0</v>
      </c>
      <c r="AF515" t="str">
        <f>VLOOKUP($B515,[1]高二下!$B:$R,7,0)</f>
        <v>甲阿祝玛</v>
      </c>
      <c r="AG515" t="str">
        <f>VLOOKUP($B515,[1]高二下!$B:$R,8,0)</f>
        <v>118.5</v>
      </c>
      <c r="AH515" t="str">
        <f>VLOOKUP($B515,[1]高二下!$B:$R,9,0)</f>
        <v>杜东洋</v>
      </c>
      <c r="AI515" t="str">
        <f>VLOOKUP($B515,[1]高二下!$B:$R,10,0)</f>
        <v>48.0</v>
      </c>
      <c r="AJ515" t="str">
        <f>VLOOKUP($B515,[1]高二下!$B:$R,11,0)</f>
        <v>黄健均</v>
      </c>
      <c r="AK515" t="str">
        <f>VLOOKUP($B515,[1]高二下!$B:$R,12,0)</f>
        <v>47.0</v>
      </c>
      <c r="AL515" t="str">
        <f>VLOOKUP($B515,[1]高二下!$B:$R,13,0)</f>
        <v>胡伟杰</v>
      </c>
      <c r="AM515" t="str">
        <f>VLOOKUP($B515,[1]高二下!$B:$R,14,0)</f>
        <v>86.0</v>
      </c>
      <c r="AN515" t="str">
        <f>VLOOKUP($B515,[1]高二下!$B:$R,15,0)</f>
        <v>郑强秋</v>
      </c>
      <c r="AO515" t="str">
        <f>VLOOKUP($B515,[1]高二下!$B:$R,16,0)</f>
        <v>99.0</v>
      </c>
      <c r="AP515" t="str">
        <f>VLOOKUP($B515,[1]高二下!$B:$R,17,0)</f>
        <v>龙志云</v>
      </c>
      <c r="AQ515" t="e">
        <f>VLOOKUP($B515,[2]高二上!$B:$R,6,0)</f>
        <v>#N/A</v>
      </c>
      <c r="AR515" t="e">
        <f>VLOOKUP($B515,[2]高二上!$B:$R,7,0)</f>
        <v>#N/A</v>
      </c>
      <c r="AS515" t="e">
        <f>VLOOKUP($B515,[2]高二上!$B:$R,8,0)</f>
        <v>#N/A</v>
      </c>
      <c r="AT515" t="e">
        <f>VLOOKUP($B515,[2]高二上!$B:$R,9,0)</f>
        <v>#N/A</v>
      </c>
      <c r="AU515" t="e">
        <f>VLOOKUP($B515,[2]高二上!$B:$R,10,0)</f>
        <v>#N/A</v>
      </c>
      <c r="AV515" t="e">
        <f>VLOOKUP($B515,[2]高二上!$B:$R,11,0)</f>
        <v>#N/A</v>
      </c>
      <c r="AW515" t="e">
        <f>VLOOKUP($B515,[2]高二上!$B:$R,12,0)</f>
        <v>#N/A</v>
      </c>
      <c r="AX515" t="e">
        <f>VLOOKUP($B515,[2]高二上!$B:$R,13,0)</f>
        <v>#N/A</v>
      </c>
      <c r="AY515" t="e">
        <f>VLOOKUP($B515,[2]高二上!$B:$R,14,0)</f>
        <v>#N/A</v>
      </c>
      <c r="AZ515" t="e">
        <f>VLOOKUP($B515,[2]高二上!$B:$R,15,0)</f>
        <v>#N/A</v>
      </c>
      <c r="BA515" t="e">
        <f>VLOOKUP($B515,[2]高二上!$B:$R,16,0)</f>
        <v>#N/A</v>
      </c>
      <c r="BB515" t="e">
        <f>VLOOKUP($B515,[2]高二上!$B:$R,17,0)</f>
        <v>#N/A</v>
      </c>
      <c r="BC515">
        <f>VLOOKUP($B515,[1]高一下!$B:$R,6,0)</f>
        <v>102</v>
      </c>
      <c r="BD515" t="str">
        <f>VLOOKUP($B515,[1]高一下!$B:$R,7,0)</f>
        <v>曹霞</v>
      </c>
      <c r="BE515">
        <f>VLOOKUP($B515,[1]高一下!$B:$R,8,0)</f>
        <v>95</v>
      </c>
      <c r="BF515" t="str">
        <f>VLOOKUP($B515,[1]高一下!$B:$R,9,0)</f>
        <v>苏朗偏初</v>
      </c>
      <c r="BG515">
        <f>VLOOKUP($B515,[1]高一下!$B:$R,10,0)</f>
        <v>110.5</v>
      </c>
      <c r="BH515" t="str">
        <f>VLOOKUP($B515,[1]高一下!$B:$R,11,0)</f>
        <v>黄建均</v>
      </c>
      <c r="BI515">
        <f>VLOOKUP($B515,[1]高一下!$B:$R,12,0)</f>
        <v>64</v>
      </c>
      <c r="BJ515" t="str">
        <f>VLOOKUP($B515,[1]高一下!$B:$R,13,0)</f>
        <v>胡伟杰</v>
      </c>
      <c r="BK515">
        <f>VLOOKUP($B515,[1]高一下!$B:$R,14,0)</f>
        <v>74</v>
      </c>
      <c r="BL515" t="str">
        <f>VLOOKUP($B515,[1]高一下!$B:$R,15,0)</f>
        <v>郑强秋</v>
      </c>
      <c r="BM515">
        <f>VLOOKUP($B515,[1]高一下!$B:$R,16,0)</f>
        <v>69</v>
      </c>
      <c r="BN515" t="str">
        <f>VLOOKUP($B515,[1]高一下!$B:$R,17,0)</f>
        <v>龙志云</v>
      </c>
      <c r="BO515">
        <f>VLOOKUP($B515,[1]高一上!$B:$W,5,0)</f>
        <v>92.5</v>
      </c>
      <c r="BP515" t="str">
        <f>VLOOKUP($B515,[1]高一上!$B:$W,6,0)</f>
        <v>曹霞</v>
      </c>
      <c r="BQ515">
        <f>VLOOKUP($B515,[1]高一上!$B:$W,7,0)</f>
        <v>107</v>
      </c>
      <c r="BR515" t="str">
        <f>VLOOKUP($B515,[1]高一上!$B:$W,8,0)</f>
        <v>苏朗偏初</v>
      </c>
      <c r="BS515">
        <f>VLOOKUP($B515,[1]高一上!$B:$W,9,0)</f>
        <v>107.5</v>
      </c>
      <c r="BT515" t="str">
        <f>VLOOKUP($B515,[1]高一上!$B:$W,10,0)</f>
        <v>黄建均</v>
      </c>
      <c r="BU515">
        <f>VLOOKUP($B515,[1]高一上!$B:$W,11,0)</f>
        <v>53</v>
      </c>
      <c r="BV515" t="str">
        <f>VLOOKUP($B515,[1]高一上!$B:$W,12,0)</f>
        <v>胡伟杰</v>
      </c>
      <c r="BW515">
        <f>VLOOKUP($B515,[1]高一上!$B:$W,13,0)</f>
        <v>72</v>
      </c>
      <c r="BX515" t="str">
        <f>VLOOKUP($B515,[1]高一上!$B:$W,14,0)</f>
        <v>郑强秋</v>
      </c>
      <c r="BY515">
        <f>VLOOKUP($B515,[1]高一上!$B:$W,15,0)</f>
        <v>68</v>
      </c>
      <c r="BZ515" t="str">
        <f>VLOOKUP($B515,[1]高一上!$B:$W,16,0)</f>
        <v>龙志云</v>
      </c>
      <c r="CA515">
        <f>VLOOKUP($B515,[1]中考!$B:$N,5,0)</f>
        <v>96</v>
      </c>
      <c r="CB515">
        <f>VLOOKUP($B515,[1]中考!$B:$N,6,0)</f>
        <v>104</v>
      </c>
      <c r="CC515">
        <f>VLOOKUP($B515,[1]中考!$B:$N,7,0)</f>
        <v>137</v>
      </c>
      <c r="CD515">
        <f>VLOOKUP($B515,[1]中考!$B:$N,8,0)</f>
        <v>57</v>
      </c>
      <c r="CE515">
        <f>VLOOKUP($B515,[1]中考!$B:$N,9,0)</f>
        <v>38</v>
      </c>
      <c r="CF515">
        <f>VLOOKUP($B515,[1]中考!$B:$N,10,0)</f>
        <v>47</v>
      </c>
    </row>
    <row r="516" spans="1:84" hidden="1" x14ac:dyDescent="0.2">
      <c r="A516" s="1" t="s">
        <v>1665</v>
      </c>
      <c r="B516" s="9" t="s">
        <v>1666</v>
      </c>
      <c r="C516" s="1" t="s">
        <v>1662</v>
      </c>
      <c r="D516" s="1" t="s">
        <v>17</v>
      </c>
      <c r="E516" s="1" t="s">
        <v>1667</v>
      </c>
      <c r="F516" s="1">
        <v>554</v>
      </c>
      <c r="G516" s="1">
        <v>107</v>
      </c>
      <c r="H516" s="1" t="s">
        <v>1664</v>
      </c>
      <c r="I516" s="1">
        <v>103</v>
      </c>
      <c r="J516" s="1" t="s">
        <v>980</v>
      </c>
      <c r="K516" s="2">
        <v>121</v>
      </c>
      <c r="L516" s="2" t="s">
        <v>1356</v>
      </c>
      <c r="M516" s="1">
        <v>57</v>
      </c>
      <c r="N516" s="1" t="s">
        <v>404</v>
      </c>
      <c r="O516" s="1">
        <v>85</v>
      </c>
      <c r="P516" s="1" t="s">
        <v>405</v>
      </c>
      <c r="Q516" s="1">
        <v>81</v>
      </c>
      <c r="R516" s="1" t="s">
        <v>24</v>
      </c>
      <c r="S516">
        <f>VLOOKUP(B516,[1]高三上!$B:$R,6,0)</f>
        <v>107</v>
      </c>
      <c r="T516" t="str">
        <f>VLOOKUP(B516,[1]高三上!$B:$R,7,0)</f>
        <v>周菊明</v>
      </c>
      <c r="U516">
        <f>VLOOKUP(B516,[1]高三上!$B:$R,8,0)</f>
        <v>117</v>
      </c>
      <c r="V516" t="str">
        <f>VLOOKUP(B516,[1]高三上!$B:$R,9,0)</f>
        <v>杜东洋</v>
      </c>
      <c r="W516">
        <f>VLOOKUP(B516,[1]高三上!$B:$R,10,0)</f>
        <v>110.5</v>
      </c>
      <c r="X516" t="str">
        <f>VLOOKUP(B516,[1]高三上!$B:$R,11,0)</f>
        <v>廖云虹</v>
      </c>
      <c r="Y516">
        <f>VLOOKUP(B516,[1]高三上!$B:$R,12,0)</f>
        <v>43</v>
      </c>
      <c r="Z516" t="str">
        <f>VLOOKUP(B516,[1]高三上!$B:$R,13,0)</f>
        <v>胡伟杰</v>
      </c>
      <c r="AA516">
        <f>VLOOKUP(B516,[1]高三上!$B:$R,14,0)</f>
        <v>73</v>
      </c>
      <c r="AB516" t="str">
        <f>VLOOKUP(B516,[1]高三上!$B:$R,15,0)</f>
        <v>郑强秋</v>
      </c>
      <c r="AC516">
        <f>VLOOKUP(B516,[1]高三上!$B:$R,16,0)</f>
        <v>66</v>
      </c>
      <c r="AD516" t="str">
        <f>VLOOKUP($B516,[1]高三上!$B:$R,17,0)</f>
        <v>龙志云</v>
      </c>
      <c r="AE516" t="str">
        <f>VLOOKUP($B516,[1]高二下!$B:$R,6,0)</f>
        <v>91.0</v>
      </c>
      <c r="AF516" t="str">
        <f>VLOOKUP($B516,[1]高二下!$B:$R,7,0)</f>
        <v>甲阿祝玛</v>
      </c>
      <c r="AG516" t="str">
        <f>VLOOKUP($B516,[1]高二下!$B:$R,8,0)</f>
        <v>129.5</v>
      </c>
      <c r="AH516" t="str">
        <f>VLOOKUP($B516,[1]高二下!$B:$R,9,0)</f>
        <v>杜东洋</v>
      </c>
      <c r="AI516" t="str">
        <f>VLOOKUP($B516,[1]高二下!$B:$R,10,0)</f>
        <v>45.0</v>
      </c>
      <c r="AJ516" t="str">
        <f>VLOOKUP($B516,[1]高二下!$B:$R,11,0)</f>
        <v>黄健均</v>
      </c>
      <c r="AK516" t="str">
        <f>VLOOKUP($B516,[1]高二下!$B:$R,12,0)</f>
        <v>60.0</v>
      </c>
      <c r="AL516" t="str">
        <f>VLOOKUP($B516,[1]高二下!$B:$R,13,0)</f>
        <v>胡伟杰</v>
      </c>
      <c r="AM516" t="str">
        <f>VLOOKUP($B516,[1]高二下!$B:$R,14,0)</f>
        <v>68.0</v>
      </c>
      <c r="AN516" t="str">
        <f>VLOOKUP($B516,[1]高二下!$B:$R,15,0)</f>
        <v>郑强秋</v>
      </c>
      <c r="AO516" t="str">
        <f>VLOOKUP($B516,[1]高二下!$B:$R,16,0)</f>
        <v>97.0</v>
      </c>
      <c r="AP516" t="str">
        <f>VLOOKUP($B516,[1]高二下!$B:$R,17,0)</f>
        <v>龙志云</v>
      </c>
      <c r="AQ516" t="e">
        <f>VLOOKUP($B516,[2]高二上!$B:$R,6,0)</f>
        <v>#N/A</v>
      </c>
      <c r="AR516" t="e">
        <f>VLOOKUP($B516,[2]高二上!$B:$R,7,0)</f>
        <v>#N/A</v>
      </c>
      <c r="AS516" t="e">
        <f>VLOOKUP($B516,[2]高二上!$B:$R,8,0)</f>
        <v>#N/A</v>
      </c>
      <c r="AT516" t="e">
        <f>VLOOKUP($B516,[2]高二上!$B:$R,9,0)</f>
        <v>#N/A</v>
      </c>
      <c r="AU516" t="e">
        <f>VLOOKUP($B516,[2]高二上!$B:$R,10,0)</f>
        <v>#N/A</v>
      </c>
      <c r="AV516" t="e">
        <f>VLOOKUP($B516,[2]高二上!$B:$R,11,0)</f>
        <v>#N/A</v>
      </c>
      <c r="AW516" t="e">
        <f>VLOOKUP($B516,[2]高二上!$B:$R,12,0)</f>
        <v>#N/A</v>
      </c>
      <c r="AX516" t="e">
        <f>VLOOKUP($B516,[2]高二上!$B:$R,13,0)</f>
        <v>#N/A</v>
      </c>
      <c r="AY516" t="e">
        <f>VLOOKUP($B516,[2]高二上!$B:$R,14,0)</f>
        <v>#N/A</v>
      </c>
      <c r="AZ516" t="e">
        <f>VLOOKUP($B516,[2]高二上!$B:$R,15,0)</f>
        <v>#N/A</v>
      </c>
      <c r="BA516" t="e">
        <f>VLOOKUP($B516,[2]高二上!$B:$R,16,0)</f>
        <v>#N/A</v>
      </c>
      <c r="BB516" t="e">
        <f>VLOOKUP($B516,[2]高二上!$B:$R,17,0)</f>
        <v>#N/A</v>
      </c>
      <c r="BC516">
        <f>VLOOKUP($B516,[1]高一下!$B:$R,6,0)</f>
        <v>92</v>
      </c>
      <c r="BD516" t="str">
        <f>VLOOKUP($B516,[1]高一下!$B:$R,7,0)</f>
        <v>曹霞</v>
      </c>
      <c r="BE516">
        <f>VLOOKUP($B516,[1]高一下!$B:$R,8,0)</f>
        <v>107</v>
      </c>
      <c r="BF516" t="str">
        <f>VLOOKUP($B516,[1]高一下!$B:$R,9,0)</f>
        <v>苏朗偏初</v>
      </c>
      <c r="BG516">
        <f>VLOOKUP($B516,[1]高一下!$B:$R,10,0)</f>
        <v>97.5</v>
      </c>
      <c r="BH516" t="str">
        <f>VLOOKUP($B516,[1]高一下!$B:$R,11,0)</f>
        <v>黄建均</v>
      </c>
      <c r="BI516">
        <f>VLOOKUP($B516,[1]高一下!$B:$R,12,0)</f>
        <v>63</v>
      </c>
      <c r="BJ516" t="str">
        <f>VLOOKUP($B516,[1]高一下!$B:$R,13,0)</f>
        <v>胡伟杰</v>
      </c>
      <c r="BK516">
        <f>VLOOKUP($B516,[1]高一下!$B:$R,14,0)</f>
        <v>71</v>
      </c>
      <c r="BL516" t="str">
        <f>VLOOKUP($B516,[1]高一下!$B:$R,15,0)</f>
        <v>郑强秋</v>
      </c>
      <c r="BM516">
        <f>VLOOKUP($B516,[1]高一下!$B:$R,16,0)</f>
        <v>54</v>
      </c>
      <c r="BN516" t="str">
        <f>VLOOKUP($B516,[1]高一下!$B:$R,17,0)</f>
        <v>龙志云</v>
      </c>
      <c r="BO516">
        <f>VLOOKUP($B516,[1]高一上!$B:$W,5,0)</f>
        <v>86</v>
      </c>
      <c r="BP516" t="str">
        <f>VLOOKUP($B516,[1]高一上!$B:$W,6,0)</f>
        <v>曹霞</v>
      </c>
      <c r="BQ516">
        <f>VLOOKUP($B516,[1]高一上!$B:$W,7,0)</f>
        <v>90</v>
      </c>
      <c r="BR516" t="str">
        <f>VLOOKUP($B516,[1]高一上!$B:$W,8,0)</f>
        <v>苏朗偏初</v>
      </c>
      <c r="BS516">
        <f>VLOOKUP($B516,[1]高一上!$B:$W,9,0)</f>
        <v>104</v>
      </c>
      <c r="BT516" t="str">
        <f>VLOOKUP($B516,[1]高一上!$B:$W,10,0)</f>
        <v>黄建均</v>
      </c>
      <c r="BU516">
        <f>VLOOKUP($B516,[1]高一上!$B:$W,11,0)</f>
        <v>53</v>
      </c>
      <c r="BV516" t="str">
        <f>VLOOKUP($B516,[1]高一上!$B:$W,12,0)</f>
        <v>胡伟杰</v>
      </c>
      <c r="BW516">
        <f>VLOOKUP($B516,[1]高一上!$B:$W,13,0)</f>
        <v>75</v>
      </c>
      <c r="BX516" t="str">
        <f>VLOOKUP($B516,[1]高一上!$B:$W,14,0)</f>
        <v>郑强秋</v>
      </c>
      <c r="BY516">
        <f>VLOOKUP($B516,[1]高一上!$B:$W,15,0)</f>
        <v>67</v>
      </c>
      <c r="BZ516" t="str">
        <f>VLOOKUP($B516,[1]高一上!$B:$W,16,0)</f>
        <v>龙志云</v>
      </c>
      <c r="CA516">
        <f>VLOOKUP($B516,[1]中考!$B:$N,5,0)</f>
        <v>110</v>
      </c>
      <c r="CB516">
        <f>VLOOKUP($B516,[1]中考!$B:$N,6,0)</f>
        <v>96</v>
      </c>
      <c r="CC516">
        <f>VLOOKUP($B516,[1]中考!$B:$N,7,0)</f>
        <v>140</v>
      </c>
      <c r="CD516">
        <f>VLOOKUP($B516,[1]中考!$B:$N,8,0)</f>
        <v>46</v>
      </c>
      <c r="CE516">
        <f>VLOOKUP($B516,[1]中考!$B:$N,9,0)</f>
        <v>35</v>
      </c>
      <c r="CF516">
        <f>VLOOKUP($B516,[1]中考!$B:$N,10,0)</f>
        <v>36</v>
      </c>
    </row>
    <row r="517" spans="1:84" hidden="1" x14ac:dyDescent="0.2">
      <c r="A517" s="1" t="s">
        <v>1668</v>
      </c>
      <c r="B517" s="9" t="s">
        <v>1669</v>
      </c>
      <c r="C517" s="1" t="s">
        <v>1662</v>
      </c>
      <c r="D517" s="1" t="s">
        <v>17</v>
      </c>
      <c r="E517" s="1" t="s">
        <v>1670</v>
      </c>
      <c r="F517" s="1">
        <v>543</v>
      </c>
      <c r="G517" s="1">
        <v>117</v>
      </c>
      <c r="H517" s="1" t="s">
        <v>1664</v>
      </c>
      <c r="I517" s="1">
        <v>100</v>
      </c>
      <c r="J517" s="1" t="s">
        <v>980</v>
      </c>
      <c r="K517" s="2">
        <v>83</v>
      </c>
      <c r="L517" s="2" t="s">
        <v>1356</v>
      </c>
      <c r="M517" s="1">
        <v>83</v>
      </c>
      <c r="N517" s="1" t="s">
        <v>404</v>
      </c>
      <c r="O517" s="1">
        <v>90.5</v>
      </c>
      <c r="P517" s="1" t="s">
        <v>405</v>
      </c>
      <c r="Q517" s="1">
        <v>69.5</v>
      </c>
      <c r="R517" s="1" t="s">
        <v>24</v>
      </c>
      <c r="S517">
        <f>VLOOKUP(B517,[1]高三上!$B:$R,6,0)</f>
        <v>100.5</v>
      </c>
      <c r="T517" t="str">
        <f>VLOOKUP(B517,[1]高三上!$B:$R,7,0)</f>
        <v>周菊明</v>
      </c>
      <c r="U517">
        <f>VLOOKUP(B517,[1]高三上!$B:$R,8,0)</f>
        <v>114</v>
      </c>
      <c r="V517" t="str">
        <f>VLOOKUP(B517,[1]高三上!$B:$R,9,0)</f>
        <v>杜东洋</v>
      </c>
      <c r="W517">
        <f>VLOOKUP(B517,[1]高三上!$B:$R,10,0)</f>
        <v>78</v>
      </c>
      <c r="X517" t="str">
        <f>VLOOKUP(B517,[1]高三上!$B:$R,11,0)</f>
        <v>廖云虹</v>
      </c>
      <c r="Y517">
        <f>VLOOKUP(B517,[1]高三上!$B:$R,12,0)</f>
        <v>50</v>
      </c>
      <c r="Z517" t="str">
        <f>VLOOKUP(B517,[1]高三上!$B:$R,13,0)</f>
        <v>胡伟杰</v>
      </c>
      <c r="AA517">
        <f>VLOOKUP(B517,[1]高三上!$B:$R,14,0)</f>
        <v>75</v>
      </c>
      <c r="AB517" t="str">
        <f>VLOOKUP(B517,[1]高三上!$B:$R,15,0)</f>
        <v>郑强秋</v>
      </c>
      <c r="AC517">
        <f>VLOOKUP(B517,[1]高三上!$B:$R,16,0)</f>
        <v>52</v>
      </c>
      <c r="AD517" t="str">
        <f>VLOOKUP($B517,[1]高三上!$B:$R,17,0)</f>
        <v>龙志云</v>
      </c>
      <c r="AE517">
        <v>0</v>
      </c>
      <c r="AF517" t="str">
        <f>VLOOKUP($B517,[1]高二下!$B:$R,7,0)</f>
        <v>甲阿祝玛</v>
      </c>
      <c r="AG517" t="e">
        <f>VLOOKUP($B517,[1]高二下!$B:$R,8,0)</f>
        <v>#N/A</v>
      </c>
      <c r="AH517" t="str">
        <f>VLOOKUP($B517,[1]高二下!$B:$R,9,0)</f>
        <v>杜东洋</v>
      </c>
      <c r="AI517" t="e">
        <f>VLOOKUP($B517,[1]高二下!$B:$R,10,0)</f>
        <v>#N/A</v>
      </c>
      <c r="AJ517" t="str">
        <f>VLOOKUP($B517,[1]高二下!$B:$R,11,0)</f>
        <v>黄健均</v>
      </c>
      <c r="AK517" t="e">
        <f>VLOOKUP($B517,[1]高二下!$B:$R,12,0)</f>
        <v>#N/A</v>
      </c>
      <c r="AL517" t="str">
        <f>VLOOKUP($B517,[1]高二下!$B:$R,13,0)</f>
        <v>胡伟杰</v>
      </c>
      <c r="AM517" t="e">
        <f>VLOOKUP($B517,[1]高二下!$B:$R,14,0)</f>
        <v>#N/A</v>
      </c>
      <c r="AN517" t="str">
        <f>VLOOKUP($B517,[1]高二下!$B:$R,15,0)</f>
        <v>郑强秋</v>
      </c>
      <c r="AO517" t="e">
        <f>VLOOKUP($B517,[1]高二下!$B:$R,16,0)</f>
        <v>#N/A</v>
      </c>
      <c r="AP517" t="str">
        <f>VLOOKUP($B517,[1]高二下!$B:$R,17,0)</f>
        <v>龙志云</v>
      </c>
      <c r="AQ517" t="e">
        <f>VLOOKUP($B517,[2]高二上!$B:$R,6,0)</f>
        <v>#N/A</v>
      </c>
      <c r="AR517" t="e">
        <f>VLOOKUP($B517,[2]高二上!$B:$R,7,0)</f>
        <v>#N/A</v>
      </c>
      <c r="AS517" t="e">
        <f>VLOOKUP($B517,[2]高二上!$B:$R,8,0)</f>
        <v>#N/A</v>
      </c>
      <c r="AT517" t="e">
        <f>VLOOKUP($B517,[2]高二上!$B:$R,9,0)</f>
        <v>#N/A</v>
      </c>
      <c r="AU517" t="e">
        <f>VLOOKUP($B517,[2]高二上!$B:$R,10,0)</f>
        <v>#N/A</v>
      </c>
      <c r="AV517" t="e">
        <f>VLOOKUP($B517,[2]高二上!$B:$R,11,0)</f>
        <v>#N/A</v>
      </c>
      <c r="AW517" t="e">
        <f>VLOOKUP($B517,[2]高二上!$B:$R,12,0)</f>
        <v>#N/A</v>
      </c>
      <c r="AX517" t="e">
        <f>VLOOKUP($B517,[2]高二上!$B:$R,13,0)</f>
        <v>#N/A</v>
      </c>
      <c r="AY517" t="e">
        <f>VLOOKUP($B517,[2]高二上!$B:$R,14,0)</f>
        <v>#N/A</v>
      </c>
      <c r="AZ517" t="e">
        <f>VLOOKUP($B517,[2]高二上!$B:$R,15,0)</f>
        <v>#N/A</v>
      </c>
      <c r="BA517" t="e">
        <f>VLOOKUP($B517,[2]高二上!$B:$R,16,0)</f>
        <v>#N/A</v>
      </c>
      <c r="BB517" t="e">
        <f>VLOOKUP($B517,[2]高二上!$B:$R,17,0)</f>
        <v>#N/A</v>
      </c>
      <c r="BC517">
        <f>VLOOKUP($B517,[1]高一下!$B:$R,6,0)</f>
        <v>104</v>
      </c>
      <c r="BD517" t="str">
        <f>VLOOKUP($B517,[1]高一下!$B:$R,7,0)</f>
        <v>曹霞</v>
      </c>
      <c r="BE517">
        <f>VLOOKUP($B517,[1]高一下!$B:$R,8,0)</f>
        <v>107</v>
      </c>
      <c r="BF517" t="str">
        <f>VLOOKUP($B517,[1]高一下!$B:$R,9,0)</f>
        <v>苏朗偏初</v>
      </c>
      <c r="BG517">
        <f>VLOOKUP($B517,[1]高一下!$B:$R,10,0)</f>
        <v>56.5</v>
      </c>
      <c r="BH517" t="str">
        <f>VLOOKUP($B517,[1]高一下!$B:$R,11,0)</f>
        <v>黄建均</v>
      </c>
      <c r="BI517">
        <f>VLOOKUP($B517,[1]高一下!$B:$R,12,0)</f>
        <v>64</v>
      </c>
      <c r="BJ517" t="str">
        <f>VLOOKUP($B517,[1]高一下!$B:$R,13,0)</f>
        <v>胡伟杰</v>
      </c>
      <c r="BK517">
        <f>VLOOKUP($B517,[1]高一下!$B:$R,14,0)</f>
        <v>79</v>
      </c>
      <c r="BL517" t="str">
        <f>VLOOKUP($B517,[1]高一下!$B:$R,15,0)</f>
        <v>郑强秋</v>
      </c>
      <c r="BM517">
        <f>VLOOKUP($B517,[1]高一下!$B:$R,16,0)</f>
        <v>64</v>
      </c>
      <c r="BN517" t="str">
        <f>VLOOKUP($B517,[1]高一下!$B:$R,17,0)</f>
        <v>龙志云</v>
      </c>
      <c r="BO517">
        <f>VLOOKUP($B517,[1]高一上!$B:$W,5,0)</f>
        <v>89</v>
      </c>
      <c r="BP517" t="str">
        <f>VLOOKUP($B517,[1]高一上!$B:$W,6,0)</f>
        <v>曹霞</v>
      </c>
      <c r="BQ517">
        <f>VLOOKUP($B517,[1]高一上!$B:$W,7,0)</f>
        <v>96</v>
      </c>
      <c r="BR517" t="str">
        <f>VLOOKUP($B517,[1]高一上!$B:$W,8,0)</f>
        <v>苏朗偏初</v>
      </c>
      <c r="BS517">
        <f>VLOOKUP($B517,[1]高一上!$B:$W,9,0)</f>
        <v>65.5</v>
      </c>
      <c r="BT517" t="str">
        <f>VLOOKUP($B517,[1]高一上!$B:$W,10,0)</f>
        <v>黄建均</v>
      </c>
      <c r="BU517">
        <f>VLOOKUP($B517,[1]高一上!$B:$W,11,0)</f>
        <v>64</v>
      </c>
      <c r="BV517" t="str">
        <f>VLOOKUP($B517,[1]高一上!$B:$W,12,0)</f>
        <v>胡伟杰</v>
      </c>
      <c r="BW517">
        <f>VLOOKUP($B517,[1]高一上!$B:$W,13,0)</f>
        <v>73</v>
      </c>
      <c r="BX517" t="str">
        <f>VLOOKUP($B517,[1]高一上!$B:$W,14,0)</f>
        <v>郑强秋</v>
      </c>
      <c r="BY517">
        <f>VLOOKUP($B517,[1]高一上!$B:$W,15,0)</f>
        <v>74</v>
      </c>
      <c r="BZ517" t="str">
        <f>VLOOKUP($B517,[1]高一上!$B:$W,16,0)</f>
        <v>龙志云</v>
      </c>
      <c r="CA517">
        <f>VLOOKUP($B517,[1]中考!$B:$N,5,0)</f>
        <v>119</v>
      </c>
      <c r="CB517">
        <f>VLOOKUP($B517,[1]中考!$B:$N,6,0)</f>
        <v>95</v>
      </c>
      <c r="CC517">
        <f>VLOOKUP($B517,[1]中考!$B:$N,7,0)</f>
        <v>95</v>
      </c>
      <c r="CD517">
        <f>VLOOKUP($B517,[1]中考!$B:$N,8,0)</f>
        <v>61</v>
      </c>
      <c r="CE517">
        <f>VLOOKUP($B517,[1]中考!$B:$N,9,0)</f>
        <v>45</v>
      </c>
      <c r="CF517">
        <f>VLOOKUP($B517,[1]中考!$B:$N,10,0)</f>
        <v>47</v>
      </c>
    </row>
    <row r="518" spans="1:84" hidden="1" x14ac:dyDescent="0.2">
      <c r="A518" s="1" t="s">
        <v>1671</v>
      </c>
      <c r="B518" s="9" t="s">
        <v>1672</v>
      </c>
      <c r="C518" s="1" t="s">
        <v>1662</v>
      </c>
      <c r="D518" s="1" t="s">
        <v>17</v>
      </c>
      <c r="E518" s="1" t="s">
        <v>1673</v>
      </c>
      <c r="F518" s="1">
        <v>533</v>
      </c>
      <c r="G518" s="1">
        <v>109</v>
      </c>
      <c r="H518" s="1" t="s">
        <v>1664</v>
      </c>
      <c r="I518" s="1">
        <v>114</v>
      </c>
      <c r="J518" s="1" t="s">
        <v>980</v>
      </c>
      <c r="K518" s="2">
        <v>109</v>
      </c>
      <c r="L518" s="2" t="s">
        <v>1356</v>
      </c>
      <c r="M518" s="1">
        <v>57.5</v>
      </c>
      <c r="N518" s="1" t="s">
        <v>404</v>
      </c>
      <c r="O518" s="1">
        <v>71</v>
      </c>
      <c r="P518" s="1" t="s">
        <v>405</v>
      </c>
      <c r="Q518" s="1">
        <v>72</v>
      </c>
      <c r="R518" s="1" t="s">
        <v>24</v>
      </c>
      <c r="S518">
        <f>VLOOKUP(B518,[1]高三上!$B:$R,6,0)</f>
        <v>106</v>
      </c>
      <c r="T518" t="str">
        <f>VLOOKUP(B518,[1]高三上!$B:$R,7,0)</f>
        <v>周菊明</v>
      </c>
      <c r="U518">
        <f>VLOOKUP(B518,[1]高三上!$B:$R,8,0)</f>
        <v>102</v>
      </c>
      <c r="V518" t="str">
        <f>VLOOKUP(B518,[1]高三上!$B:$R,9,0)</f>
        <v>杜东洋</v>
      </c>
      <c r="W518">
        <f>VLOOKUP(B518,[1]高三上!$B:$R,10,0)</f>
        <v>111.5</v>
      </c>
      <c r="X518" t="str">
        <f>VLOOKUP(B518,[1]高三上!$B:$R,11,0)</f>
        <v>廖云虹</v>
      </c>
      <c r="Y518">
        <f>VLOOKUP(B518,[1]高三上!$B:$R,12,0)</f>
        <v>41</v>
      </c>
      <c r="Z518" t="str">
        <f>VLOOKUP(B518,[1]高三上!$B:$R,13,0)</f>
        <v>胡伟杰</v>
      </c>
      <c r="AA518">
        <f>VLOOKUP(B518,[1]高三上!$B:$R,14,0)</f>
        <v>44</v>
      </c>
      <c r="AB518" t="str">
        <f>VLOOKUP(B518,[1]高三上!$B:$R,15,0)</f>
        <v>郑强秋</v>
      </c>
      <c r="AC518">
        <f>VLOOKUP(B518,[1]高三上!$B:$R,16,0)</f>
        <v>56</v>
      </c>
      <c r="AD518" t="str">
        <f>VLOOKUP($B518,[1]高三上!$B:$R,17,0)</f>
        <v>龙志云</v>
      </c>
      <c r="AE518" t="str">
        <f>VLOOKUP($B518,[1]高二下!$B:$R,6,0)</f>
        <v>102.0</v>
      </c>
      <c r="AF518" t="str">
        <f>VLOOKUP($B518,[1]高二下!$B:$R,7,0)</f>
        <v>甲阿祝玛</v>
      </c>
      <c r="AG518" t="str">
        <f>VLOOKUP($B518,[1]高二下!$B:$R,8,0)</f>
        <v>99.5</v>
      </c>
      <c r="AH518" t="str">
        <f>VLOOKUP($B518,[1]高二下!$B:$R,9,0)</f>
        <v>杜东洋</v>
      </c>
      <c r="AI518" t="str">
        <f>VLOOKUP($B518,[1]高二下!$B:$R,10,0)</f>
        <v>42.0</v>
      </c>
      <c r="AJ518" t="str">
        <f>VLOOKUP($B518,[1]高二下!$B:$R,11,0)</f>
        <v>黄健均</v>
      </c>
      <c r="AK518" t="str">
        <f>VLOOKUP($B518,[1]高二下!$B:$R,12,0)</f>
        <v>48.0</v>
      </c>
      <c r="AL518" t="str">
        <f>VLOOKUP($B518,[1]高二下!$B:$R,13,0)</f>
        <v>胡伟杰</v>
      </c>
      <c r="AM518" t="str">
        <f>VLOOKUP($B518,[1]高二下!$B:$R,14,0)</f>
        <v>65.0</v>
      </c>
      <c r="AN518" t="str">
        <f>VLOOKUP($B518,[1]高二下!$B:$R,15,0)</f>
        <v>郑强秋</v>
      </c>
      <c r="AO518" t="str">
        <f>VLOOKUP($B518,[1]高二下!$B:$R,16,0)</f>
        <v>123.0</v>
      </c>
      <c r="AP518" t="str">
        <f>VLOOKUP($B518,[1]高二下!$B:$R,17,0)</f>
        <v>龙志云</v>
      </c>
      <c r="AQ518" t="e">
        <f>VLOOKUP($B518,[2]高二上!$B:$R,6,0)</f>
        <v>#N/A</v>
      </c>
      <c r="AR518" t="e">
        <f>VLOOKUP($B518,[2]高二上!$B:$R,7,0)</f>
        <v>#N/A</v>
      </c>
      <c r="AS518" t="e">
        <f>VLOOKUP($B518,[2]高二上!$B:$R,8,0)</f>
        <v>#N/A</v>
      </c>
      <c r="AT518" t="e">
        <f>VLOOKUP($B518,[2]高二上!$B:$R,9,0)</f>
        <v>#N/A</v>
      </c>
      <c r="AU518" t="e">
        <f>VLOOKUP($B518,[2]高二上!$B:$R,10,0)</f>
        <v>#N/A</v>
      </c>
      <c r="AV518" t="e">
        <f>VLOOKUP($B518,[2]高二上!$B:$R,11,0)</f>
        <v>#N/A</v>
      </c>
      <c r="AW518" t="e">
        <f>VLOOKUP($B518,[2]高二上!$B:$R,12,0)</f>
        <v>#N/A</v>
      </c>
      <c r="AX518" t="e">
        <f>VLOOKUP($B518,[2]高二上!$B:$R,13,0)</f>
        <v>#N/A</v>
      </c>
      <c r="AY518" t="e">
        <f>VLOOKUP($B518,[2]高二上!$B:$R,14,0)</f>
        <v>#N/A</v>
      </c>
      <c r="AZ518" t="e">
        <f>VLOOKUP($B518,[2]高二上!$B:$R,15,0)</f>
        <v>#N/A</v>
      </c>
      <c r="BA518" t="e">
        <f>VLOOKUP($B518,[2]高二上!$B:$R,16,0)</f>
        <v>#N/A</v>
      </c>
      <c r="BB518" t="e">
        <f>VLOOKUP($B518,[2]高二上!$B:$R,17,0)</f>
        <v>#N/A</v>
      </c>
      <c r="BC518">
        <f>VLOOKUP($B518,[1]高一下!$B:$R,6,0)</f>
        <v>99</v>
      </c>
      <c r="BD518" t="str">
        <f>VLOOKUP($B518,[1]高一下!$B:$R,7,0)</f>
        <v>曹霞</v>
      </c>
      <c r="BE518">
        <f>VLOOKUP($B518,[1]高一下!$B:$R,8,0)</f>
        <v>107</v>
      </c>
      <c r="BF518" t="str">
        <f>VLOOKUP($B518,[1]高一下!$B:$R,9,0)</f>
        <v>苏朗偏初</v>
      </c>
      <c r="BG518">
        <f>VLOOKUP($B518,[1]高一下!$B:$R,10,0)</f>
        <v>92.5</v>
      </c>
      <c r="BH518" t="str">
        <f>VLOOKUP($B518,[1]高一下!$B:$R,11,0)</f>
        <v>黄建均</v>
      </c>
      <c r="BI518">
        <f>VLOOKUP($B518,[1]高一下!$B:$R,12,0)</f>
        <v>47</v>
      </c>
      <c r="BJ518" t="str">
        <f>VLOOKUP($B518,[1]高一下!$B:$R,13,0)</f>
        <v>胡伟杰</v>
      </c>
      <c r="BK518">
        <f>VLOOKUP($B518,[1]高一下!$B:$R,14,0)</f>
        <v>65</v>
      </c>
      <c r="BL518" t="str">
        <f>VLOOKUP($B518,[1]高一下!$B:$R,15,0)</f>
        <v>郑强秋</v>
      </c>
      <c r="BM518">
        <f>VLOOKUP($B518,[1]高一下!$B:$R,16,0)</f>
        <v>61</v>
      </c>
      <c r="BN518" t="str">
        <f>VLOOKUP($B518,[1]高一下!$B:$R,17,0)</f>
        <v>龙志云</v>
      </c>
      <c r="BO518">
        <f>VLOOKUP($B518,[1]高一上!$B:$W,5,0)</f>
        <v>87.5</v>
      </c>
      <c r="BP518" t="str">
        <f>VLOOKUP($B518,[1]高一上!$B:$W,6,0)</f>
        <v>曹霞</v>
      </c>
      <c r="BQ518">
        <f>VLOOKUP($B518,[1]高一上!$B:$W,7,0)</f>
        <v>68</v>
      </c>
      <c r="BR518" t="str">
        <f>VLOOKUP($B518,[1]高一上!$B:$W,8,0)</f>
        <v>苏朗偏初</v>
      </c>
      <c r="BS518">
        <f>VLOOKUP($B518,[1]高一上!$B:$W,9,0)</f>
        <v>78</v>
      </c>
      <c r="BT518" t="str">
        <f>VLOOKUP($B518,[1]高一上!$B:$W,10,0)</f>
        <v>黄建均</v>
      </c>
      <c r="BU518">
        <f>VLOOKUP($B518,[1]高一上!$B:$W,11,0)</f>
        <v>54</v>
      </c>
      <c r="BV518" t="str">
        <f>VLOOKUP($B518,[1]高一上!$B:$W,12,0)</f>
        <v>胡伟杰</v>
      </c>
      <c r="BW518">
        <f>VLOOKUP($B518,[1]高一上!$B:$W,13,0)</f>
        <v>66</v>
      </c>
      <c r="BX518" t="str">
        <f>VLOOKUP($B518,[1]高一上!$B:$W,14,0)</f>
        <v>郑强秋</v>
      </c>
      <c r="BY518">
        <f>VLOOKUP($B518,[1]高一上!$B:$W,15,0)</f>
        <v>54.5</v>
      </c>
      <c r="BZ518" t="str">
        <f>VLOOKUP($B518,[1]高一上!$B:$W,16,0)</f>
        <v>龙志云</v>
      </c>
      <c r="CA518">
        <f>VLOOKUP($B518,[1]中考!$B:$N,5,0)</f>
        <v>110</v>
      </c>
      <c r="CB518">
        <f>VLOOKUP($B518,[1]中考!$B:$N,6,0)</f>
        <v>101</v>
      </c>
      <c r="CC518">
        <f>VLOOKUP($B518,[1]中考!$B:$N,7,0)</f>
        <v>121</v>
      </c>
      <c r="CD518">
        <f>VLOOKUP($B518,[1]中考!$B:$N,8,0)</f>
        <v>46</v>
      </c>
      <c r="CE518">
        <f>VLOOKUP($B518,[1]中考!$B:$N,9,0)</f>
        <v>33</v>
      </c>
      <c r="CF518">
        <f>VLOOKUP($B518,[1]中考!$B:$N,10,0)</f>
        <v>38</v>
      </c>
    </row>
    <row r="519" spans="1:84" hidden="1" x14ac:dyDescent="0.2">
      <c r="A519" s="1" t="s">
        <v>1674</v>
      </c>
      <c r="B519" s="9" t="s">
        <v>1675</v>
      </c>
      <c r="C519" s="1" t="s">
        <v>1662</v>
      </c>
      <c r="D519" s="1" t="s">
        <v>17</v>
      </c>
      <c r="E519" s="1" t="s">
        <v>1676</v>
      </c>
      <c r="F519" s="1">
        <v>531</v>
      </c>
      <c r="G519" s="1">
        <v>112</v>
      </c>
      <c r="H519" s="1" t="s">
        <v>1664</v>
      </c>
      <c r="I519" s="1">
        <v>97</v>
      </c>
      <c r="J519" s="1" t="s">
        <v>980</v>
      </c>
      <c r="K519" s="2">
        <v>103</v>
      </c>
      <c r="L519" s="2" t="s">
        <v>1356</v>
      </c>
      <c r="M519" s="1">
        <v>69.5</v>
      </c>
      <c r="N519" s="1" t="s">
        <v>404</v>
      </c>
      <c r="O519" s="1">
        <v>83</v>
      </c>
      <c r="P519" s="1" t="s">
        <v>405</v>
      </c>
      <c r="Q519" s="1">
        <v>66.5</v>
      </c>
      <c r="R519" s="1" t="s">
        <v>24</v>
      </c>
      <c r="S519">
        <f>VLOOKUP(B519,[1]高三上!$B:$R,6,0)</f>
        <v>104.5</v>
      </c>
      <c r="T519" t="str">
        <f>VLOOKUP(B519,[1]高三上!$B:$R,7,0)</f>
        <v>周菊明</v>
      </c>
      <c r="U519">
        <f>VLOOKUP(B519,[1]高三上!$B:$R,8,0)</f>
        <v>100</v>
      </c>
      <c r="V519" t="str">
        <f>VLOOKUP(B519,[1]高三上!$B:$R,9,0)</f>
        <v>杜东洋</v>
      </c>
      <c r="W519">
        <f>VLOOKUP(B519,[1]高三上!$B:$R,10,0)</f>
        <v>89.5</v>
      </c>
      <c r="X519" t="str">
        <f>VLOOKUP(B519,[1]高三上!$B:$R,11,0)</f>
        <v>廖云虹</v>
      </c>
      <c r="Y519">
        <f>VLOOKUP(B519,[1]高三上!$B:$R,12,0)</f>
        <v>42</v>
      </c>
      <c r="Z519" t="str">
        <f>VLOOKUP(B519,[1]高三上!$B:$R,13,0)</f>
        <v>胡伟杰</v>
      </c>
      <c r="AA519">
        <f>VLOOKUP(B519,[1]高三上!$B:$R,14,0)</f>
        <v>65</v>
      </c>
      <c r="AB519" t="str">
        <f>VLOOKUP(B519,[1]高三上!$B:$R,15,0)</f>
        <v>郑强秋</v>
      </c>
      <c r="AC519">
        <f>VLOOKUP(B519,[1]高三上!$B:$R,16,0)</f>
        <v>54</v>
      </c>
      <c r="AD519" t="str">
        <f>VLOOKUP($B519,[1]高三上!$B:$R,17,0)</f>
        <v>龙志云</v>
      </c>
      <c r="AE519" t="str">
        <f>VLOOKUP($B519,[1]高二下!$B:$R,6,0)</f>
        <v>87.0</v>
      </c>
      <c r="AF519" t="str">
        <f>VLOOKUP($B519,[1]高二下!$B:$R,7,0)</f>
        <v>甲阿祝玛</v>
      </c>
      <c r="AG519" t="str">
        <f>VLOOKUP($B519,[1]高二下!$B:$R,8,0)</f>
        <v>83.0</v>
      </c>
      <c r="AH519" t="str">
        <f>VLOOKUP($B519,[1]高二下!$B:$R,9,0)</f>
        <v>杜东洋</v>
      </c>
      <c r="AI519" t="str">
        <f>VLOOKUP($B519,[1]高二下!$B:$R,10,0)</f>
        <v>47.0</v>
      </c>
      <c r="AJ519" t="str">
        <f>VLOOKUP($B519,[1]高二下!$B:$R,11,0)</f>
        <v>黄健均</v>
      </c>
      <c r="AK519" t="str">
        <f>VLOOKUP($B519,[1]高二下!$B:$R,12,0)</f>
        <v>61.0</v>
      </c>
      <c r="AL519" t="str">
        <f>VLOOKUP($B519,[1]高二下!$B:$R,13,0)</f>
        <v>胡伟杰</v>
      </c>
      <c r="AM519" t="str">
        <f>VLOOKUP($B519,[1]高二下!$B:$R,14,0)</f>
        <v>78.0</v>
      </c>
      <c r="AN519" t="str">
        <f>VLOOKUP($B519,[1]高二下!$B:$R,15,0)</f>
        <v>郑强秋</v>
      </c>
      <c r="AO519" t="str">
        <f>VLOOKUP($B519,[1]高二下!$B:$R,16,0)</f>
        <v>92.0</v>
      </c>
      <c r="AP519" t="str">
        <f>VLOOKUP($B519,[1]高二下!$B:$R,17,0)</f>
        <v>龙志云</v>
      </c>
      <c r="AQ519" t="e">
        <f>VLOOKUP($B519,[2]高二上!$B:$R,6,0)</f>
        <v>#N/A</v>
      </c>
      <c r="AR519" t="e">
        <f>VLOOKUP($B519,[2]高二上!$B:$R,7,0)</f>
        <v>#N/A</v>
      </c>
      <c r="AS519" t="e">
        <f>VLOOKUP($B519,[2]高二上!$B:$R,8,0)</f>
        <v>#N/A</v>
      </c>
      <c r="AT519" t="e">
        <f>VLOOKUP($B519,[2]高二上!$B:$R,9,0)</f>
        <v>#N/A</v>
      </c>
      <c r="AU519" t="e">
        <f>VLOOKUP($B519,[2]高二上!$B:$R,10,0)</f>
        <v>#N/A</v>
      </c>
      <c r="AV519" t="e">
        <f>VLOOKUP($B519,[2]高二上!$B:$R,11,0)</f>
        <v>#N/A</v>
      </c>
      <c r="AW519" t="e">
        <f>VLOOKUP($B519,[2]高二上!$B:$R,12,0)</f>
        <v>#N/A</v>
      </c>
      <c r="AX519" t="e">
        <f>VLOOKUP($B519,[2]高二上!$B:$R,13,0)</f>
        <v>#N/A</v>
      </c>
      <c r="AY519" t="e">
        <f>VLOOKUP($B519,[2]高二上!$B:$R,14,0)</f>
        <v>#N/A</v>
      </c>
      <c r="AZ519" t="e">
        <f>VLOOKUP($B519,[2]高二上!$B:$R,15,0)</f>
        <v>#N/A</v>
      </c>
      <c r="BA519" t="e">
        <f>VLOOKUP($B519,[2]高二上!$B:$R,16,0)</f>
        <v>#N/A</v>
      </c>
      <c r="BB519" t="e">
        <f>VLOOKUP($B519,[2]高二上!$B:$R,17,0)</f>
        <v>#N/A</v>
      </c>
      <c r="BC519">
        <f>VLOOKUP($B519,[1]高一下!$B:$R,6,0)</f>
        <v>105</v>
      </c>
      <c r="BD519" t="str">
        <f>VLOOKUP($B519,[1]高一下!$B:$R,7,0)</f>
        <v>曹霞</v>
      </c>
      <c r="BE519">
        <f>VLOOKUP($B519,[1]高一下!$B:$R,8,0)</f>
        <v>112</v>
      </c>
      <c r="BF519" t="str">
        <f>VLOOKUP($B519,[1]高一下!$B:$R,9,0)</f>
        <v>苏朗偏初</v>
      </c>
      <c r="BG519">
        <f>VLOOKUP($B519,[1]高一下!$B:$R,10,0)</f>
        <v>67.5</v>
      </c>
      <c r="BH519" t="str">
        <f>VLOOKUP($B519,[1]高一下!$B:$R,11,0)</f>
        <v>黄建均</v>
      </c>
      <c r="BI519">
        <f>VLOOKUP($B519,[1]高一下!$B:$R,12,0)</f>
        <v>44</v>
      </c>
      <c r="BJ519" t="str">
        <f>VLOOKUP($B519,[1]高一下!$B:$R,13,0)</f>
        <v>胡伟杰</v>
      </c>
      <c r="BK519">
        <f>VLOOKUP($B519,[1]高一下!$B:$R,14,0)</f>
        <v>75</v>
      </c>
      <c r="BL519" t="str">
        <f>VLOOKUP($B519,[1]高一下!$B:$R,15,0)</f>
        <v>郑强秋</v>
      </c>
      <c r="BM519">
        <f>VLOOKUP($B519,[1]高一下!$B:$R,16,0)</f>
        <v>63</v>
      </c>
      <c r="BN519" t="str">
        <f>VLOOKUP($B519,[1]高一下!$B:$R,17,0)</f>
        <v>龙志云</v>
      </c>
      <c r="BO519">
        <f>VLOOKUP($B519,[1]高一上!$B:$W,5,0)</f>
        <v>94.5</v>
      </c>
      <c r="BP519" t="str">
        <f>VLOOKUP($B519,[1]高一上!$B:$W,6,0)</f>
        <v>曹霞</v>
      </c>
      <c r="BQ519">
        <f>VLOOKUP($B519,[1]高一上!$B:$W,7,0)</f>
        <v>86</v>
      </c>
      <c r="BR519" t="str">
        <f>VLOOKUP($B519,[1]高一上!$B:$W,8,0)</f>
        <v>苏朗偏初</v>
      </c>
      <c r="BS519">
        <f>VLOOKUP($B519,[1]高一上!$B:$W,9,0)</f>
        <v>74</v>
      </c>
      <c r="BT519" t="str">
        <f>VLOOKUP($B519,[1]高一上!$B:$W,10,0)</f>
        <v>黄建均</v>
      </c>
      <c r="BU519">
        <f>VLOOKUP($B519,[1]高一上!$B:$W,11,0)</f>
        <v>52</v>
      </c>
      <c r="BV519" t="str">
        <f>VLOOKUP($B519,[1]高一上!$B:$W,12,0)</f>
        <v>胡伟杰</v>
      </c>
      <c r="BW519">
        <f>VLOOKUP($B519,[1]高一上!$B:$W,13,0)</f>
        <v>59</v>
      </c>
      <c r="BX519" t="str">
        <f>VLOOKUP($B519,[1]高一上!$B:$W,14,0)</f>
        <v>郑强秋</v>
      </c>
      <c r="BY519">
        <f>VLOOKUP($B519,[1]高一上!$B:$W,15,0)</f>
        <v>65</v>
      </c>
      <c r="BZ519" t="str">
        <f>VLOOKUP($B519,[1]高一上!$B:$W,16,0)</f>
        <v>龙志云</v>
      </c>
      <c r="CA519">
        <f>VLOOKUP($B519,[1]中考!$B:$N,5,0)</f>
        <v>109</v>
      </c>
      <c r="CB519">
        <f>VLOOKUP($B519,[1]中考!$B:$N,6,0)</f>
        <v>102</v>
      </c>
      <c r="CC519">
        <f>VLOOKUP($B519,[1]中考!$B:$N,7,0)</f>
        <v>112</v>
      </c>
      <c r="CD519">
        <f>VLOOKUP($B519,[1]中考!$B:$N,8,0)</f>
        <v>46</v>
      </c>
      <c r="CE519">
        <f>VLOOKUP($B519,[1]中考!$B:$N,9,0)</f>
        <v>38</v>
      </c>
      <c r="CF519">
        <f>VLOOKUP($B519,[1]中考!$B:$N,10,0)</f>
        <v>46</v>
      </c>
    </row>
    <row r="520" spans="1:84" hidden="1" x14ac:dyDescent="0.2">
      <c r="A520" s="1" t="s">
        <v>1677</v>
      </c>
      <c r="B520" s="9" t="s">
        <v>1678</v>
      </c>
      <c r="C520" s="1" t="s">
        <v>1662</v>
      </c>
      <c r="D520" s="1" t="s">
        <v>17</v>
      </c>
      <c r="E520" s="1" t="s">
        <v>1679</v>
      </c>
      <c r="F520" s="1">
        <v>525</v>
      </c>
      <c r="G520" s="1">
        <v>116</v>
      </c>
      <c r="H520" s="1" t="s">
        <v>1664</v>
      </c>
      <c r="I520" s="1">
        <v>95</v>
      </c>
      <c r="J520" s="1" t="s">
        <v>980</v>
      </c>
      <c r="K520" s="2">
        <v>107</v>
      </c>
      <c r="L520" s="2" t="s">
        <v>1356</v>
      </c>
      <c r="M520" s="1">
        <v>52.5</v>
      </c>
      <c r="N520" s="1" t="s">
        <v>404</v>
      </c>
      <c r="O520" s="1">
        <v>76</v>
      </c>
      <c r="P520" s="1" t="s">
        <v>405</v>
      </c>
      <c r="Q520" s="1">
        <v>78</v>
      </c>
      <c r="R520" s="1" t="s">
        <v>24</v>
      </c>
      <c r="S520">
        <f>VLOOKUP(B520,[1]高三上!$B:$R,6,0)</f>
        <v>109</v>
      </c>
      <c r="T520" t="str">
        <f>VLOOKUP(B520,[1]高三上!$B:$R,7,0)</f>
        <v>周菊明</v>
      </c>
      <c r="U520">
        <f>VLOOKUP(B520,[1]高三上!$B:$R,8,0)</f>
        <v>108</v>
      </c>
      <c r="V520" t="str">
        <f>VLOOKUP(B520,[1]高三上!$B:$R,9,0)</f>
        <v>杜东洋</v>
      </c>
      <c r="W520">
        <f>VLOOKUP(B520,[1]高三上!$B:$R,10,0)</f>
        <v>115.5</v>
      </c>
      <c r="X520" t="str">
        <f>VLOOKUP(B520,[1]高三上!$B:$R,11,0)</f>
        <v>廖云虹</v>
      </c>
      <c r="Y520">
        <f>VLOOKUP(B520,[1]高三上!$B:$R,12,0)</f>
        <v>63</v>
      </c>
      <c r="Z520" t="str">
        <f>VLOOKUP(B520,[1]高三上!$B:$R,13,0)</f>
        <v>胡伟杰</v>
      </c>
      <c r="AA520">
        <f>VLOOKUP(B520,[1]高三上!$B:$R,14,0)</f>
        <v>65</v>
      </c>
      <c r="AB520" t="str">
        <f>VLOOKUP(B520,[1]高三上!$B:$R,15,0)</f>
        <v>郑强秋</v>
      </c>
      <c r="AC520">
        <f>VLOOKUP(B520,[1]高三上!$B:$R,16,0)</f>
        <v>72</v>
      </c>
      <c r="AD520" t="str">
        <f>VLOOKUP($B520,[1]高三上!$B:$R,17,0)</f>
        <v>龙志云</v>
      </c>
      <c r="AE520" t="str">
        <f>VLOOKUP($B520,[1]高二下!$B:$R,6,0)</f>
        <v>89.0</v>
      </c>
      <c r="AF520" t="str">
        <f>VLOOKUP($B520,[1]高二下!$B:$R,7,0)</f>
        <v>甲阿祝玛</v>
      </c>
      <c r="AG520" t="str">
        <f>VLOOKUP($B520,[1]高二下!$B:$R,8,0)</f>
        <v>112.5</v>
      </c>
      <c r="AH520" t="str">
        <f>VLOOKUP($B520,[1]高二下!$B:$R,9,0)</f>
        <v>杜东洋</v>
      </c>
      <c r="AI520" t="str">
        <f>VLOOKUP($B520,[1]高二下!$B:$R,10,0)</f>
        <v>53.0</v>
      </c>
      <c r="AJ520" t="str">
        <f>VLOOKUP($B520,[1]高二下!$B:$R,11,0)</f>
        <v>黄健均</v>
      </c>
      <c r="AK520" t="str">
        <f>VLOOKUP($B520,[1]高二下!$B:$R,12,0)</f>
        <v>56.0</v>
      </c>
      <c r="AL520" t="str">
        <f>VLOOKUP($B520,[1]高二下!$B:$R,13,0)</f>
        <v>胡伟杰</v>
      </c>
      <c r="AM520" t="str">
        <f>VLOOKUP($B520,[1]高二下!$B:$R,14,0)</f>
        <v>90.0</v>
      </c>
      <c r="AN520" t="str">
        <f>VLOOKUP($B520,[1]高二下!$B:$R,15,0)</f>
        <v>郑强秋</v>
      </c>
      <c r="AO520" t="str">
        <f>VLOOKUP($B520,[1]高二下!$B:$R,16,0)</f>
        <v>92.0</v>
      </c>
      <c r="AP520" t="str">
        <f>VLOOKUP($B520,[1]高二下!$B:$R,17,0)</f>
        <v>龙志云</v>
      </c>
      <c r="AQ520" t="e">
        <f>VLOOKUP($B520,[2]高二上!$B:$R,6,0)</f>
        <v>#N/A</v>
      </c>
      <c r="AR520" t="e">
        <f>VLOOKUP($B520,[2]高二上!$B:$R,7,0)</f>
        <v>#N/A</v>
      </c>
      <c r="AS520" t="e">
        <f>VLOOKUP($B520,[2]高二上!$B:$R,8,0)</f>
        <v>#N/A</v>
      </c>
      <c r="AT520" t="e">
        <f>VLOOKUP($B520,[2]高二上!$B:$R,9,0)</f>
        <v>#N/A</v>
      </c>
      <c r="AU520" t="e">
        <f>VLOOKUP($B520,[2]高二上!$B:$R,10,0)</f>
        <v>#N/A</v>
      </c>
      <c r="AV520" t="e">
        <f>VLOOKUP($B520,[2]高二上!$B:$R,11,0)</f>
        <v>#N/A</v>
      </c>
      <c r="AW520" t="e">
        <f>VLOOKUP($B520,[2]高二上!$B:$R,12,0)</f>
        <v>#N/A</v>
      </c>
      <c r="AX520" t="e">
        <f>VLOOKUP($B520,[2]高二上!$B:$R,13,0)</f>
        <v>#N/A</v>
      </c>
      <c r="AY520" t="e">
        <f>VLOOKUP($B520,[2]高二上!$B:$R,14,0)</f>
        <v>#N/A</v>
      </c>
      <c r="AZ520" t="e">
        <f>VLOOKUP($B520,[2]高二上!$B:$R,15,0)</f>
        <v>#N/A</v>
      </c>
      <c r="BA520" t="e">
        <f>VLOOKUP($B520,[2]高二上!$B:$R,16,0)</f>
        <v>#N/A</v>
      </c>
      <c r="BB520" t="e">
        <f>VLOOKUP($B520,[2]高二上!$B:$R,17,0)</f>
        <v>#N/A</v>
      </c>
      <c r="BC520">
        <f>VLOOKUP($B520,[1]高一下!$B:$R,6,0)</f>
        <v>111</v>
      </c>
      <c r="BD520" t="str">
        <f>VLOOKUP($B520,[1]高一下!$B:$R,7,0)</f>
        <v>曹霞</v>
      </c>
      <c r="BE520">
        <f>VLOOKUP($B520,[1]高一下!$B:$R,8,0)</f>
        <v>111</v>
      </c>
      <c r="BF520" t="str">
        <f>VLOOKUP($B520,[1]高一下!$B:$R,9,0)</f>
        <v>苏朗偏初</v>
      </c>
      <c r="BG520">
        <f>VLOOKUP($B520,[1]高一下!$B:$R,10,0)</f>
        <v>71</v>
      </c>
      <c r="BH520" t="str">
        <f>VLOOKUP($B520,[1]高一下!$B:$R,11,0)</f>
        <v>黄建均</v>
      </c>
      <c r="BI520">
        <f>VLOOKUP($B520,[1]高一下!$B:$R,12,0)</f>
        <v>54</v>
      </c>
      <c r="BJ520" t="str">
        <f>VLOOKUP($B520,[1]高一下!$B:$R,13,0)</f>
        <v>胡伟杰</v>
      </c>
      <c r="BK520">
        <f>VLOOKUP($B520,[1]高一下!$B:$R,14,0)</f>
        <v>68</v>
      </c>
      <c r="BL520" t="str">
        <f>VLOOKUP($B520,[1]高一下!$B:$R,15,0)</f>
        <v>郑强秋</v>
      </c>
      <c r="BM520">
        <f>VLOOKUP($B520,[1]高一下!$B:$R,16,0)</f>
        <v>57</v>
      </c>
      <c r="BN520" t="str">
        <f>VLOOKUP($B520,[1]高一下!$B:$R,17,0)</f>
        <v>龙志云</v>
      </c>
      <c r="BO520">
        <f>VLOOKUP($B520,[1]高一上!$B:$W,5,0)</f>
        <v>96.5</v>
      </c>
      <c r="BP520" t="str">
        <f>VLOOKUP($B520,[1]高一上!$B:$W,6,0)</f>
        <v>曹霞</v>
      </c>
      <c r="BQ520">
        <f>VLOOKUP($B520,[1]高一上!$B:$W,7,0)</f>
        <v>85</v>
      </c>
      <c r="BR520" t="str">
        <f>VLOOKUP($B520,[1]高一上!$B:$W,8,0)</f>
        <v>苏朗偏初</v>
      </c>
      <c r="BS520">
        <f>VLOOKUP($B520,[1]高一上!$B:$W,9,0)</f>
        <v>87.5</v>
      </c>
      <c r="BT520" t="str">
        <f>VLOOKUP($B520,[1]高一上!$B:$W,10,0)</f>
        <v>黄建均</v>
      </c>
      <c r="BU520">
        <f>VLOOKUP($B520,[1]高一上!$B:$W,11,0)</f>
        <v>61</v>
      </c>
      <c r="BV520" t="str">
        <f>VLOOKUP($B520,[1]高一上!$B:$W,12,0)</f>
        <v>胡伟杰</v>
      </c>
      <c r="BW520">
        <f>VLOOKUP($B520,[1]高一上!$B:$W,13,0)</f>
        <v>72</v>
      </c>
      <c r="BX520" t="str">
        <f>VLOOKUP($B520,[1]高一上!$B:$W,14,0)</f>
        <v>郑强秋</v>
      </c>
      <c r="BY520">
        <f>VLOOKUP($B520,[1]高一上!$B:$W,15,0)</f>
        <v>77.5</v>
      </c>
      <c r="BZ520" t="str">
        <f>VLOOKUP($B520,[1]高一上!$B:$W,16,0)</f>
        <v>龙志云</v>
      </c>
      <c r="CA520">
        <f>VLOOKUP($B520,[1]中考!$B:$N,5,0)</f>
        <v>119</v>
      </c>
      <c r="CB520">
        <f>VLOOKUP($B520,[1]中考!$B:$N,6,0)</f>
        <v>97</v>
      </c>
      <c r="CC520">
        <f>VLOOKUP($B520,[1]中考!$B:$N,7,0)</f>
        <v>124</v>
      </c>
      <c r="CD520">
        <f>VLOOKUP($B520,[1]中考!$B:$N,8,0)</f>
        <v>48</v>
      </c>
      <c r="CE520">
        <f>VLOOKUP($B520,[1]中考!$B:$N,9,0)</f>
        <v>37</v>
      </c>
      <c r="CF520">
        <f>VLOOKUP($B520,[1]中考!$B:$N,10,0)</f>
        <v>41</v>
      </c>
    </row>
    <row r="521" spans="1:84" hidden="1" x14ac:dyDescent="0.2">
      <c r="A521" s="1" t="s">
        <v>1680</v>
      </c>
      <c r="B521" s="9" t="s">
        <v>1681</v>
      </c>
      <c r="C521" s="1" t="s">
        <v>1662</v>
      </c>
      <c r="D521" s="1" t="s">
        <v>17</v>
      </c>
      <c r="E521" s="1" t="s">
        <v>1682</v>
      </c>
      <c r="F521" s="1">
        <v>521</v>
      </c>
      <c r="G521" s="1">
        <v>101</v>
      </c>
      <c r="H521" s="1" t="s">
        <v>1664</v>
      </c>
      <c r="I521" s="1">
        <v>92</v>
      </c>
      <c r="J521" s="1" t="s">
        <v>980</v>
      </c>
      <c r="K521" s="2">
        <v>108</v>
      </c>
      <c r="L521" s="2" t="s">
        <v>1356</v>
      </c>
      <c r="M521" s="1">
        <v>64.5</v>
      </c>
      <c r="N521" s="1" t="s">
        <v>404</v>
      </c>
      <c r="O521" s="1">
        <v>73.5</v>
      </c>
      <c r="P521" s="1" t="s">
        <v>405</v>
      </c>
      <c r="Q521" s="1">
        <v>81.5</v>
      </c>
      <c r="R521" s="1" t="s">
        <v>24</v>
      </c>
      <c r="S521">
        <f>VLOOKUP(B521,[1]高三上!$B:$R,6,0)</f>
        <v>97.5</v>
      </c>
      <c r="T521" t="str">
        <f>VLOOKUP(B521,[1]高三上!$B:$R,7,0)</f>
        <v>周菊明</v>
      </c>
      <c r="U521">
        <f>VLOOKUP(B521,[1]高三上!$B:$R,8,0)</f>
        <v>104</v>
      </c>
      <c r="V521" t="str">
        <f>VLOOKUP(B521,[1]高三上!$B:$R,9,0)</f>
        <v>杜东洋</v>
      </c>
      <c r="W521">
        <f>VLOOKUP(B521,[1]高三上!$B:$R,10,0)</f>
        <v>99</v>
      </c>
      <c r="X521" t="str">
        <f>VLOOKUP(B521,[1]高三上!$B:$R,11,0)</f>
        <v>廖云虹</v>
      </c>
      <c r="Y521">
        <f>VLOOKUP(B521,[1]高三上!$B:$R,12,0)</f>
        <v>63</v>
      </c>
      <c r="Z521" t="str">
        <f>VLOOKUP(B521,[1]高三上!$B:$R,13,0)</f>
        <v>胡伟杰</v>
      </c>
      <c r="AA521">
        <f>VLOOKUP(B521,[1]高三上!$B:$R,14,0)</f>
        <v>67</v>
      </c>
      <c r="AB521" t="str">
        <f>VLOOKUP(B521,[1]高三上!$B:$R,15,0)</f>
        <v>郑强秋</v>
      </c>
      <c r="AC521">
        <f>VLOOKUP(B521,[1]高三上!$B:$R,16,0)</f>
        <v>50</v>
      </c>
      <c r="AD521" t="str">
        <f>VLOOKUP($B521,[1]高三上!$B:$R,17,0)</f>
        <v>龙志云</v>
      </c>
      <c r="AE521" t="str">
        <f>VLOOKUP($B521,[1]高二下!$B:$R,6,0)</f>
        <v>91.0</v>
      </c>
      <c r="AF521" t="str">
        <f>VLOOKUP($B521,[1]高二下!$B:$R,7,0)</f>
        <v>甲阿祝玛</v>
      </c>
      <c r="AG521" t="str">
        <f>VLOOKUP($B521,[1]高二下!$B:$R,8,0)</f>
        <v>99.5</v>
      </c>
      <c r="AH521" t="str">
        <f>VLOOKUP($B521,[1]高二下!$B:$R,9,0)</f>
        <v>杜东洋</v>
      </c>
      <c r="AI521" t="str">
        <f>VLOOKUP($B521,[1]高二下!$B:$R,10,0)</f>
        <v>48.0</v>
      </c>
      <c r="AJ521" t="str">
        <f>VLOOKUP($B521,[1]高二下!$B:$R,11,0)</f>
        <v>黄健均</v>
      </c>
      <c r="AK521" t="str">
        <f>VLOOKUP($B521,[1]高二下!$B:$R,12,0)</f>
        <v>40.0</v>
      </c>
      <c r="AL521" t="str">
        <f>VLOOKUP($B521,[1]高二下!$B:$R,13,0)</f>
        <v>胡伟杰</v>
      </c>
      <c r="AM521" t="str">
        <f>VLOOKUP($B521,[1]高二下!$B:$R,14,0)</f>
        <v>48.0</v>
      </c>
      <c r="AN521" t="str">
        <f>VLOOKUP($B521,[1]高二下!$B:$R,15,0)</f>
        <v>郑强秋</v>
      </c>
      <c r="AO521" t="str">
        <f>VLOOKUP($B521,[1]高二下!$B:$R,16,0)</f>
        <v>108.0</v>
      </c>
      <c r="AP521" t="str">
        <f>VLOOKUP($B521,[1]高二下!$B:$R,17,0)</f>
        <v>龙志云</v>
      </c>
      <c r="AQ521" t="e">
        <f>VLOOKUP($B521,[2]高二上!$B:$R,6,0)</f>
        <v>#N/A</v>
      </c>
      <c r="AR521" t="e">
        <f>VLOOKUP($B521,[2]高二上!$B:$R,7,0)</f>
        <v>#N/A</v>
      </c>
      <c r="AS521" t="e">
        <f>VLOOKUP($B521,[2]高二上!$B:$R,8,0)</f>
        <v>#N/A</v>
      </c>
      <c r="AT521" t="e">
        <f>VLOOKUP($B521,[2]高二上!$B:$R,9,0)</f>
        <v>#N/A</v>
      </c>
      <c r="AU521" t="e">
        <f>VLOOKUP($B521,[2]高二上!$B:$R,10,0)</f>
        <v>#N/A</v>
      </c>
      <c r="AV521" t="e">
        <f>VLOOKUP($B521,[2]高二上!$B:$R,11,0)</f>
        <v>#N/A</v>
      </c>
      <c r="AW521" t="e">
        <f>VLOOKUP($B521,[2]高二上!$B:$R,12,0)</f>
        <v>#N/A</v>
      </c>
      <c r="AX521" t="e">
        <f>VLOOKUP($B521,[2]高二上!$B:$R,13,0)</f>
        <v>#N/A</v>
      </c>
      <c r="AY521" t="e">
        <f>VLOOKUP($B521,[2]高二上!$B:$R,14,0)</f>
        <v>#N/A</v>
      </c>
      <c r="AZ521" t="e">
        <f>VLOOKUP($B521,[2]高二上!$B:$R,15,0)</f>
        <v>#N/A</v>
      </c>
      <c r="BA521" t="e">
        <f>VLOOKUP($B521,[2]高二上!$B:$R,16,0)</f>
        <v>#N/A</v>
      </c>
      <c r="BB521" t="e">
        <f>VLOOKUP($B521,[2]高二上!$B:$R,17,0)</f>
        <v>#N/A</v>
      </c>
      <c r="BC521">
        <f>VLOOKUP($B521,[1]高一下!$B:$R,6,0)</f>
        <v>97</v>
      </c>
      <c r="BD521" t="str">
        <f>VLOOKUP($B521,[1]高一下!$B:$R,7,0)</f>
        <v>曹霞</v>
      </c>
      <c r="BE521">
        <f>VLOOKUP($B521,[1]高一下!$B:$R,8,0)</f>
        <v>108</v>
      </c>
      <c r="BF521" t="str">
        <f>VLOOKUP($B521,[1]高一下!$B:$R,9,0)</f>
        <v>苏朗偏初</v>
      </c>
      <c r="BG521">
        <f>VLOOKUP($B521,[1]高一下!$B:$R,10,0)</f>
        <v>87</v>
      </c>
      <c r="BH521" t="str">
        <f>VLOOKUP($B521,[1]高一下!$B:$R,11,0)</f>
        <v>黄建均</v>
      </c>
      <c r="BI521">
        <f>VLOOKUP($B521,[1]高一下!$B:$R,12,0)</f>
        <v>59</v>
      </c>
      <c r="BJ521" t="str">
        <f>VLOOKUP($B521,[1]高一下!$B:$R,13,0)</f>
        <v>胡伟杰</v>
      </c>
      <c r="BK521">
        <f>VLOOKUP($B521,[1]高一下!$B:$R,14,0)</f>
        <v>62</v>
      </c>
      <c r="BL521" t="str">
        <f>VLOOKUP($B521,[1]高一下!$B:$R,15,0)</f>
        <v>郑强秋</v>
      </c>
      <c r="BM521">
        <f>VLOOKUP($B521,[1]高一下!$B:$R,16,0)</f>
        <v>49</v>
      </c>
      <c r="BN521" t="str">
        <f>VLOOKUP($B521,[1]高一下!$B:$R,17,0)</f>
        <v>龙志云</v>
      </c>
      <c r="BO521">
        <f>VLOOKUP($B521,[1]高一上!$B:$W,5,0)</f>
        <v>71.5</v>
      </c>
      <c r="BP521" t="str">
        <f>VLOOKUP($B521,[1]高一上!$B:$W,6,0)</f>
        <v>曹霞</v>
      </c>
      <c r="BQ521">
        <f>VLOOKUP($B521,[1]高一上!$B:$W,7,0)</f>
        <v>100</v>
      </c>
      <c r="BR521" t="str">
        <f>VLOOKUP($B521,[1]高一上!$B:$W,8,0)</f>
        <v>苏朗偏初</v>
      </c>
      <c r="BS521">
        <f>VLOOKUP($B521,[1]高一上!$B:$W,9,0)</f>
        <v>99.5</v>
      </c>
      <c r="BT521" t="str">
        <f>VLOOKUP($B521,[1]高一上!$B:$W,10,0)</f>
        <v>黄建均</v>
      </c>
      <c r="BU521">
        <f>VLOOKUP($B521,[1]高一上!$B:$W,11,0)</f>
        <v>56.5</v>
      </c>
      <c r="BV521" t="str">
        <f>VLOOKUP($B521,[1]高一上!$B:$W,12,0)</f>
        <v>胡伟杰</v>
      </c>
      <c r="BW521">
        <f>VLOOKUP($B521,[1]高一上!$B:$W,13,0)</f>
        <v>71</v>
      </c>
      <c r="BX521" t="str">
        <f>VLOOKUP($B521,[1]高一上!$B:$W,14,0)</f>
        <v>郑强秋</v>
      </c>
      <c r="BY521">
        <f>VLOOKUP($B521,[1]高一上!$B:$W,15,0)</f>
        <v>59.5</v>
      </c>
      <c r="BZ521" t="str">
        <f>VLOOKUP($B521,[1]高一上!$B:$W,16,0)</f>
        <v>龙志云</v>
      </c>
      <c r="CA521">
        <f>VLOOKUP($B521,[1]中考!$B:$N,5,0)</f>
        <v>108</v>
      </c>
      <c r="CB521">
        <f>VLOOKUP($B521,[1]中考!$B:$N,6,0)</f>
        <v>102</v>
      </c>
      <c r="CC521">
        <f>VLOOKUP($B521,[1]中考!$B:$N,7,0)</f>
        <v>125</v>
      </c>
      <c r="CD521">
        <f>VLOOKUP($B521,[1]中考!$B:$N,8,0)</f>
        <v>49</v>
      </c>
      <c r="CE521">
        <f>VLOOKUP($B521,[1]中考!$B:$N,9,0)</f>
        <v>25</v>
      </c>
      <c r="CF521">
        <f>VLOOKUP($B521,[1]中考!$B:$N,10,0)</f>
        <v>39</v>
      </c>
    </row>
    <row r="522" spans="1:84" hidden="1" x14ac:dyDescent="0.2">
      <c r="A522" s="1" t="s">
        <v>1683</v>
      </c>
      <c r="B522" s="9" t="s">
        <v>1684</v>
      </c>
      <c r="C522" s="1" t="s">
        <v>1662</v>
      </c>
      <c r="D522" s="1" t="s">
        <v>17</v>
      </c>
      <c r="E522" s="1" t="s">
        <v>1685</v>
      </c>
      <c r="F522" s="1">
        <v>521</v>
      </c>
      <c r="G522" s="1">
        <v>114</v>
      </c>
      <c r="H522" s="1" t="s">
        <v>1664</v>
      </c>
      <c r="I522" s="1">
        <v>79</v>
      </c>
      <c r="J522" s="1" t="s">
        <v>980</v>
      </c>
      <c r="K522" s="2">
        <v>102</v>
      </c>
      <c r="L522" s="2" t="s">
        <v>1356</v>
      </c>
      <c r="M522" s="1">
        <v>76.5</v>
      </c>
      <c r="N522" s="1" t="s">
        <v>404</v>
      </c>
      <c r="O522" s="1">
        <v>74.5</v>
      </c>
      <c r="P522" s="1" t="s">
        <v>405</v>
      </c>
      <c r="Q522" s="1">
        <v>75</v>
      </c>
      <c r="R522" s="1" t="s">
        <v>24</v>
      </c>
      <c r="S522">
        <f>VLOOKUP(B522,[1]高三上!$B:$R,6,0)</f>
        <v>97</v>
      </c>
      <c r="T522" t="str">
        <f>VLOOKUP(B522,[1]高三上!$B:$R,7,0)</f>
        <v>周菊明</v>
      </c>
      <c r="U522">
        <f>VLOOKUP(B522,[1]高三上!$B:$R,8,0)</f>
        <v>88.5</v>
      </c>
      <c r="V522" t="str">
        <f>VLOOKUP(B522,[1]高三上!$B:$R,9,0)</f>
        <v>杜东洋</v>
      </c>
      <c r="W522">
        <f>VLOOKUP(B522,[1]高三上!$B:$R,10,0)</f>
        <v>83.5</v>
      </c>
      <c r="X522" t="str">
        <f>VLOOKUP(B522,[1]高三上!$B:$R,11,0)</f>
        <v>廖云虹</v>
      </c>
      <c r="Y522">
        <f>VLOOKUP(B522,[1]高三上!$B:$R,12,0)</f>
        <v>65</v>
      </c>
      <c r="Z522" t="str">
        <f>VLOOKUP(B522,[1]高三上!$B:$R,13,0)</f>
        <v>胡伟杰</v>
      </c>
      <c r="AA522">
        <f>VLOOKUP(B522,[1]高三上!$B:$R,14,0)</f>
        <v>59</v>
      </c>
      <c r="AB522" t="str">
        <f>VLOOKUP(B522,[1]高三上!$B:$R,15,0)</f>
        <v>郑强秋</v>
      </c>
      <c r="AC522">
        <f>VLOOKUP(B522,[1]高三上!$B:$R,16,0)</f>
        <v>69</v>
      </c>
      <c r="AD522" t="str">
        <f>VLOOKUP($B522,[1]高三上!$B:$R,17,0)</f>
        <v>龙志云</v>
      </c>
      <c r="AE522" t="str">
        <f>VLOOKUP($B522,[1]高二下!$B:$R,6,0)</f>
        <v>97.0</v>
      </c>
      <c r="AF522" t="str">
        <f>VLOOKUP($B522,[1]高二下!$B:$R,7,0)</f>
        <v>甲阿祝玛</v>
      </c>
      <c r="AG522" t="str">
        <f>VLOOKUP($B522,[1]高二下!$B:$R,8,0)</f>
        <v>82.0</v>
      </c>
      <c r="AH522" t="str">
        <f>VLOOKUP($B522,[1]高二下!$B:$R,9,0)</f>
        <v>杜东洋</v>
      </c>
      <c r="AI522" t="str">
        <f>VLOOKUP($B522,[1]高二下!$B:$R,10,0)</f>
        <v>59.0</v>
      </c>
      <c r="AJ522" t="str">
        <f>VLOOKUP($B522,[1]高二下!$B:$R,11,0)</f>
        <v>黄健均</v>
      </c>
      <c r="AK522" t="str">
        <f>VLOOKUP($B522,[1]高二下!$B:$R,12,0)</f>
        <v>57.0</v>
      </c>
      <c r="AL522" t="str">
        <f>VLOOKUP($B522,[1]高二下!$B:$R,13,0)</f>
        <v>胡伟杰</v>
      </c>
      <c r="AM522" t="str">
        <f>VLOOKUP($B522,[1]高二下!$B:$R,14,0)</f>
        <v>84.0</v>
      </c>
      <c r="AN522" t="str">
        <f>VLOOKUP($B522,[1]高二下!$B:$R,15,0)</f>
        <v>郑强秋</v>
      </c>
      <c r="AO522" t="str">
        <f>VLOOKUP($B522,[1]高二下!$B:$R,16,0)</f>
        <v>126.0</v>
      </c>
      <c r="AP522" t="str">
        <f>VLOOKUP($B522,[1]高二下!$B:$R,17,0)</f>
        <v>龙志云</v>
      </c>
      <c r="AQ522" t="e">
        <f>VLOOKUP($B522,[2]高二上!$B:$R,6,0)</f>
        <v>#N/A</v>
      </c>
      <c r="AR522" t="e">
        <f>VLOOKUP($B522,[2]高二上!$B:$R,7,0)</f>
        <v>#N/A</v>
      </c>
      <c r="AS522" t="e">
        <f>VLOOKUP($B522,[2]高二上!$B:$R,8,0)</f>
        <v>#N/A</v>
      </c>
      <c r="AT522" t="e">
        <f>VLOOKUP($B522,[2]高二上!$B:$R,9,0)</f>
        <v>#N/A</v>
      </c>
      <c r="AU522" t="e">
        <f>VLOOKUP($B522,[2]高二上!$B:$R,10,0)</f>
        <v>#N/A</v>
      </c>
      <c r="AV522" t="e">
        <f>VLOOKUP($B522,[2]高二上!$B:$R,11,0)</f>
        <v>#N/A</v>
      </c>
      <c r="AW522" t="e">
        <f>VLOOKUP($B522,[2]高二上!$B:$R,12,0)</f>
        <v>#N/A</v>
      </c>
      <c r="AX522" t="e">
        <f>VLOOKUP($B522,[2]高二上!$B:$R,13,0)</f>
        <v>#N/A</v>
      </c>
      <c r="AY522" t="e">
        <f>VLOOKUP($B522,[2]高二上!$B:$R,14,0)</f>
        <v>#N/A</v>
      </c>
      <c r="AZ522" t="e">
        <f>VLOOKUP($B522,[2]高二上!$B:$R,15,0)</f>
        <v>#N/A</v>
      </c>
      <c r="BA522" t="e">
        <f>VLOOKUP($B522,[2]高二上!$B:$R,16,0)</f>
        <v>#N/A</v>
      </c>
      <c r="BB522" t="e">
        <f>VLOOKUP($B522,[2]高二上!$B:$R,17,0)</f>
        <v>#N/A</v>
      </c>
      <c r="BC522">
        <f>VLOOKUP($B522,[1]高一下!$B:$R,6,0)</f>
        <v>94</v>
      </c>
      <c r="BD522" t="str">
        <f>VLOOKUP($B522,[1]高一下!$B:$R,7,0)</f>
        <v>曹霞</v>
      </c>
      <c r="BE522">
        <f>VLOOKUP($B522,[1]高一下!$B:$R,8,0)</f>
        <v>111</v>
      </c>
      <c r="BF522" t="str">
        <f>VLOOKUP($B522,[1]高一下!$B:$R,9,0)</f>
        <v>苏朗偏初</v>
      </c>
      <c r="BG522">
        <f>VLOOKUP($B522,[1]高一下!$B:$R,10,0)</f>
        <v>86.5</v>
      </c>
      <c r="BH522" t="str">
        <f>VLOOKUP($B522,[1]高一下!$B:$R,11,0)</f>
        <v>黄建均</v>
      </c>
      <c r="BI522">
        <f>VLOOKUP($B522,[1]高一下!$B:$R,12,0)</f>
        <v>63</v>
      </c>
      <c r="BJ522" t="str">
        <f>VLOOKUP($B522,[1]高一下!$B:$R,13,0)</f>
        <v>胡伟杰</v>
      </c>
      <c r="BK522">
        <f>VLOOKUP($B522,[1]高一下!$B:$R,14,0)</f>
        <v>84</v>
      </c>
      <c r="BL522" t="str">
        <f>VLOOKUP($B522,[1]高一下!$B:$R,15,0)</f>
        <v>郑强秋</v>
      </c>
      <c r="BM522">
        <f>VLOOKUP($B522,[1]高一下!$B:$R,16,0)</f>
        <v>72</v>
      </c>
      <c r="BN522" t="str">
        <f>VLOOKUP($B522,[1]高一下!$B:$R,17,0)</f>
        <v>龙志云</v>
      </c>
      <c r="BO522">
        <f>VLOOKUP($B522,[1]高一上!$B:$W,5,0)</f>
        <v>96</v>
      </c>
      <c r="BP522" t="str">
        <f>VLOOKUP($B522,[1]高一上!$B:$W,6,0)</f>
        <v>曹霞</v>
      </c>
      <c r="BQ522">
        <f>VLOOKUP($B522,[1]高一上!$B:$W,7,0)</f>
        <v>88</v>
      </c>
      <c r="BR522" t="str">
        <f>VLOOKUP($B522,[1]高一上!$B:$W,8,0)</f>
        <v>苏朗偏初</v>
      </c>
      <c r="BS522">
        <f>VLOOKUP($B522,[1]高一上!$B:$W,9,0)</f>
        <v>93.5</v>
      </c>
      <c r="BT522" t="str">
        <f>VLOOKUP($B522,[1]高一上!$B:$W,10,0)</f>
        <v>黄建均</v>
      </c>
      <c r="BU522">
        <f>VLOOKUP($B522,[1]高一上!$B:$W,11,0)</f>
        <v>55.5</v>
      </c>
      <c r="BV522" t="str">
        <f>VLOOKUP($B522,[1]高一上!$B:$W,12,0)</f>
        <v>胡伟杰</v>
      </c>
      <c r="BW522">
        <f>VLOOKUP($B522,[1]高一上!$B:$W,13,0)</f>
        <v>67.5</v>
      </c>
      <c r="BX522" t="str">
        <f>VLOOKUP($B522,[1]高一上!$B:$W,14,0)</f>
        <v>郑强秋</v>
      </c>
      <c r="BY522">
        <f>VLOOKUP($B522,[1]高一上!$B:$W,15,0)</f>
        <v>70.5</v>
      </c>
      <c r="BZ522" t="str">
        <f>VLOOKUP($B522,[1]高一上!$B:$W,16,0)</f>
        <v>龙志云</v>
      </c>
      <c r="CA522">
        <f>VLOOKUP($B522,[1]中考!$B:$N,5,0)</f>
        <v>113</v>
      </c>
      <c r="CB522">
        <f>VLOOKUP($B522,[1]中考!$B:$N,6,0)</f>
        <v>111</v>
      </c>
      <c r="CC522">
        <f>VLOOKUP($B522,[1]中考!$B:$N,7,0)</f>
        <v>117</v>
      </c>
      <c r="CD522">
        <f>VLOOKUP($B522,[1]中考!$B:$N,8,0)</f>
        <v>51</v>
      </c>
      <c r="CE522">
        <f>VLOOKUP($B522,[1]中考!$B:$N,9,0)</f>
        <v>43</v>
      </c>
      <c r="CF522">
        <f>VLOOKUP($B522,[1]中考!$B:$N,10,0)</f>
        <v>43</v>
      </c>
    </row>
    <row r="523" spans="1:84" hidden="1" x14ac:dyDescent="0.2">
      <c r="A523" s="1" t="s">
        <v>1686</v>
      </c>
      <c r="B523" s="9" t="s">
        <v>1687</v>
      </c>
      <c r="C523" s="1" t="s">
        <v>1662</v>
      </c>
      <c r="D523" s="1" t="s">
        <v>17</v>
      </c>
      <c r="E523" s="1" t="s">
        <v>1688</v>
      </c>
      <c r="F523" s="1">
        <v>518</v>
      </c>
      <c r="G523" s="1">
        <v>109</v>
      </c>
      <c r="H523" s="1" t="s">
        <v>1664</v>
      </c>
      <c r="I523" s="1">
        <v>106</v>
      </c>
      <c r="J523" s="1" t="s">
        <v>980</v>
      </c>
      <c r="K523" s="2">
        <v>110</v>
      </c>
      <c r="L523" s="2" t="s">
        <v>1356</v>
      </c>
      <c r="M523" s="1">
        <v>66</v>
      </c>
      <c r="N523" s="1" t="s">
        <v>404</v>
      </c>
      <c r="O523" s="1">
        <v>63.5</v>
      </c>
      <c r="P523" s="1" t="s">
        <v>405</v>
      </c>
      <c r="Q523" s="1">
        <v>63.5</v>
      </c>
      <c r="R523" s="1" t="s">
        <v>24</v>
      </c>
      <c r="S523">
        <f>VLOOKUP(B523,[1]高三上!$B:$R,6,0)</f>
        <v>99.5</v>
      </c>
      <c r="T523" t="str">
        <f>VLOOKUP(B523,[1]高三上!$B:$R,7,0)</f>
        <v>周菊明</v>
      </c>
      <c r="U523">
        <f>VLOOKUP(B523,[1]高三上!$B:$R,8,0)</f>
        <v>96</v>
      </c>
      <c r="V523" t="str">
        <f>VLOOKUP(B523,[1]高三上!$B:$R,9,0)</f>
        <v>杜东洋</v>
      </c>
      <c r="W523">
        <f>VLOOKUP(B523,[1]高三上!$B:$R,10,0)</f>
        <v>94</v>
      </c>
      <c r="X523" t="str">
        <f>VLOOKUP(B523,[1]高三上!$B:$R,11,0)</f>
        <v>廖云虹</v>
      </c>
      <c r="Y523">
        <f>VLOOKUP(B523,[1]高三上!$B:$R,12,0)</f>
        <v>40</v>
      </c>
      <c r="Z523" t="str">
        <f>VLOOKUP(B523,[1]高三上!$B:$R,13,0)</f>
        <v>胡伟杰</v>
      </c>
      <c r="AA523">
        <f>VLOOKUP(B523,[1]高三上!$B:$R,14,0)</f>
        <v>58</v>
      </c>
      <c r="AB523" t="str">
        <f>VLOOKUP(B523,[1]高三上!$B:$R,15,0)</f>
        <v>郑强秋</v>
      </c>
      <c r="AC523">
        <f>VLOOKUP(B523,[1]高三上!$B:$R,16,0)</f>
        <v>66</v>
      </c>
      <c r="AD523" t="str">
        <f>VLOOKUP($B523,[1]高三上!$B:$R,17,0)</f>
        <v>龙志云</v>
      </c>
      <c r="AE523" t="str">
        <f>VLOOKUP($B523,[1]高二下!$B:$R,6,0)</f>
        <v>97.0</v>
      </c>
      <c r="AF523" t="str">
        <f>VLOOKUP($B523,[1]高二下!$B:$R,7,0)</f>
        <v>甲阿祝玛</v>
      </c>
      <c r="AG523" t="str">
        <f>VLOOKUP($B523,[1]高二下!$B:$R,8,0)</f>
        <v>96.0</v>
      </c>
      <c r="AH523" t="str">
        <f>VLOOKUP($B523,[1]高二下!$B:$R,9,0)</f>
        <v>杜东洋</v>
      </c>
      <c r="AI523" t="str">
        <f>VLOOKUP($B523,[1]高二下!$B:$R,10,0)</f>
        <v>36.0</v>
      </c>
      <c r="AJ523" t="str">
        <f>VLOOKUP($B523,[1]高二下!$B:$R,11,0)</f>
        <v>黄健均</v>
      </c>
      <c r="AK523" t="str">
        <f>VLOOKUP($B523,[1]高二下!$B:$R,12,0)</f>
        <v>48.0</v>
      </c>
      <c r="AL523" t="str">
        <f>VLOOKUP($B523,[1]高二下!$B:$R,13,0)</f>
        <v>胡伟杰</v>
      </c>
      <c r="AM523" t="str">
        <f>VLOOKUP($B523,[1]高二下!$B:$R,14,0)</f>
        <v>65.0</v>
      </c>
      <c r="AN523" t="str">
        <f>VLOOKUP($B523,[1]高二下!$B:$R,15,0)</f>
        <v>郑强秋</v>
      </c>
      <c r="AO523" t="str">
        <f>VLOOKUP($B523,[1]高二下!$B:$R,16,0)</f>
        <v>103.0</v>
      </c>
      <c r="AP523" t="str">
        <f>VLOOKUP($B523,[1]高二下!$B:$R,17,0)</f>
        <v>龙志云</v>
      </c>
      <c r="AQ523" t="e">
        <f>VLOOKUP($B523,[2]高二上!$B:$R,6,0)</f>
        <v>#N/A</v>
      </c>
      <c r="AR523" t="e">
        <f>VLOOKUP($B523,[2]高二上!$B:$R,7,0)</f>
        <v>#N/A</v>
      </c>
      <c r="AS523" t="e">
        <f>VLOOKUP($B523,[2]高二上!$B:$R,8,0)</f>
        <v>#N/A</v>
      </c>
      <c r="AT523" t="e">
        <f>VLOOKUP($B523,[2]高二上!$B:$R,9,0)</f>
        <v>#N/A</v>
      </c>
      <c r="AU523" t="e">
        <f>VLOOKUP($B523,[2]高二上!$B:$R,10,0)</f>
        <v>#N/A</v>
      </c>
      <c r="AV523" t="e">
        <f>VLOOKUP($B523,[2]高二上!$B:$R,11,0)</f>
        <v>#N/A</v>
      </c>
      <c r="AW523" t="e">
        <f>VLOOKUP($B523,[2]高二上!$B:$R,12,0)</f>
        <v>#N/A</v>
      </c>
      <c r="AX523" t="e">
        <f>VLOOKUP($B523,[2]高二上!$B:$R,13,0)</f>
        <v>#N/A</v>
      </c>
      <c r="AY523" t="e">
        <f>VLOOKUP($B523,[2]高二上!$B:$R,14,0)</f>
        <v>#N/A</v>
      </c>
      <c r="AZ523" t="e">
        <f>VLOOKUP($B523,[2]高二上!$B:$R,15,0)</f>
        <v>#N/A</v>
      </c>
      <c r="BA523" t="e">
        <f>VLOOKUP($B523,[2]高二上!$B:$R,16,0)</f>
        <v>#N/A</v>
      </c>
      <c r="BB523" t="e">
        <f>VLOOKUP($B523,[2]高二上!$B:$R,17,0)</f>
        <v>#N/A</v>
      </c>
      <c r="BC523">
        <f>VLOOKUP($B523,[1]高一下!$B:$R,6,0)</f>
        <v>104</v>
      </c>
      <c r="BD523" t="str">
        <f>VLOOKUP($B523,[1]高一下!$B:$R,7,0)</f>
        <v>曹霞</v>
      </c>
      <c r="BE523">
        <f>VLOOKUP($B523,[1]高一下!$B:$R,8,0)</f>
        <v>92</v>
      </c>
      <c r="BF523" t="str">
        <f>VLOOKUP($B523,[1]高一下!$B:$R,9,0)</f>
        <v>苏朗偏初</v>
      </c>
      <c r="BG523">
        <f>VLOOKUP($B523,[1]高一下!$B:$R,10,0)</f>
        <v>71</v>
      </c>
      <c r="BH523" t="str">
        <f>VLOOKUP($B523,[1]高一下!$B:$R,11,0)</f>
        <v>黄建均</v>
      </c>
      <c r="BI523">
        <f>VLOOKUP($B523,[1]高一下!$B:$R,12,0)</f>
        <v>54</v>
      </c>
      <c r="BJ523" t="str">
        <f>VLOOKUP($B523,[1]高一下!$B:$R,13,0)</f>
        <v>胡伟杰</v>
      </c>
      <c r="BK523">
        <f>VLOOKUP($B523,[1]高一下!$B:$R,14,0)</f>
        <v>61</v>
      </c>
      <c r="BL523" t="str">
        <f>VLOOKUP($B523,[1]高一下!$B:$R,15,0)</f>
        <v>郑强秋</v>
      </c>
      <c r="BM523">
        <f>VLOOKUP($B523,[1]高一下!$B:$R,16,0)</f>
        <v>38</v>
      </c>
      <c r="BN523" t="str">
        <f>VLOOKUP($B523,[1]高一下!$B:$R,17,0)</f>
        <v>龙志云</v>
      </c>
      <c r="BO523">
        <f>VLOOKUP($B523,[1]高一上!$B:$W,5,0)</f>
        <v>75.5</v>
      </c>
      <c r="BP523" t="str">
        <f>VLOOKUP($B523,[1]高一上!$B:$W,6,0)</f>
        <v>曹霞</v>
      </c>
      <c r="BQ523">
        <f>VLOOKUP($B523,[1]高一上!$B:$W,7,0)</f>
        <v>76</v>
      </c>
      <c r="BR523" t="str">
        <f>VLOOKUP($B523,[1]高一上!$B:$W,8,0)</f>
        <v>苏朗偏初</v>
      </c>
      <c r="BS523">
        <f>VLOOKUP($B523,[1]高一上!$B:$W,9,0)</f>
        <v>79.5</v>
      </c>
      <c r="BT523" t="str">
        <f>VLOOKUP($B523,[1]高一上!$B:$W,10,0)</f>
        <v>黄建均</v>
      </c>
      <c r="BU523">
        <f>VLOOKUP($B523,[1]高一上!$B:$W,11,0)</f>
        <v>50</v>
      </c>
      <c r="BV523" t="str">
        <f>VLOOKUP($B523,[1]高一上!$B:$W,12,0)</f>
        <v>胡伟杰</v>
      </c>
      <c r="BW523">
        <f>VLOOKUP($B523,[1]高一上!$B:$W,13,0)</f>
        <v>66</v>
      </c>
      <c r="BX523" t="str">
        <f>VLOOKUP($B523,[1]高一上!$B:$W,14,0)</f>
        <v>郑强秋</v>
      </c>
      <c r="BY523">
        <f>VLOOKUP($B523,[1]高一上!$B:$W,15,0)</f>
        <v>49</v>
      </c>
      <c r="BZ523" t="str">
        <f>VLOOKUP($B523,[1]高一上!$B:$W,16,0)</f>
        <v>龙志云</v>
      </c>
      <c r="CA523">
        <f>VLOOKUP($B523,[1]中考!$B:$N,5,0)</f>
        <v>113</v>
      </c>
      <c r="CB523">
        <f>VLOOKUP($B523,[1]中考!$B:$N,6,0)</f>
        <v>95</v>
      </c>
      <c r="CC523">
        <f>VLOOKUP($B523,[1]中考!$B:$N,7,0)</f>
        <v>123</v>
      </c>
      <c r="CD523">
        <f>VLOOKUP($B523,[1]中考!$B:$N,8,0)</f>
        <v>43</v>
      </c>
      <c r="CE523">
        <f>VLOOKUP($B523,[1]中考!$B:$N,9,0)</f>
        <v>31</v>
      </c>
      <c r="CF523">
        <f>VLOOKUP($B523,[1]中考!$B:$N,10,0)</f>
        <v>43</v>
      </c>
    </row>
    <row r="524" spans="1:84" hidden="1" x14ac:dyDescent="0.2">
      <c r="A524" s="1" t="s">
        <v>1689</v>
      </c>
      <c r="B524" s="9" t="s">
        <v>1690</v>
      </c>
      <c r="C524" s="1" t="s">
        <v>1662</v>
      </c>
      <c r="D524" s="1" t="s">
        <v>17</v>
      </c>
      <c r="E524" s="1" t="s">
        <v>1691</v>
      </c>
      <c r="F524" s="1">
        <v>515</v>
      </c>
      <c r="G524" s="1">
        <v>109</v>
      </c>
      <c r="H524" s="1" t="s">
        <v>1664</v>
      </c>
      <c r="I524" s="1">
        <v>116</v>
      </c>
      <c r="J524" s="1" t="s">
        <v>980</v>
      </c>
      <c r="K524" s="2">
        <v>86</v>
      </c>
      <c r="L524" s="2" t="s">
        <v>1356</v>
      </c>
      <c r="M524" s="1">
        <v>71.5</v>
      </c>
      <c r="N524" s="1" t="s">
        <v>404</v>
      </c>
      <c r="O524" s="1">
        <v>74.5</v>
      </c>
      <c r="P524" s="1" t="s">
        <v>405</v>
      </c>
      <c r="Q524" s="1">
        <v>58</v>
      </c>
      <c r="R524" s="1" t="s">
        <v>24</v>
      </c>
      <c r="S524">
        <f>VLOOKUP(B524,[1]高三上!$B:$R,6,0)</f>
        <v>101.5</v>
      </c>
      <c r="T524" t="str">
        <f>VLOOKUP(B524,[1]高三上!$B:$R,7,0)</f>
        <v>周菊明</v>
      </c>
      <c r="U524">
        <f>VLOOKUP(B524,[1]高三上!$B:$R,8,0)</f>
        <v>115</v>
      </c>
      <c r="V524" t="str">
        <f>VLOOKUP(B524,[1]高三上!$B:$R,9,0)</f>
        <v>杜东洋</v>
      </c>
      <c r="W524">
        <f>VLOOKUP(B524,[1]高三上!$B:$R,10,0)</f>
        <v>81.5</v>
      </c>
      <c r="X524" t="str">
        <f>VLOOKUP(B524,[1]高三上!$B:$R,11,0)</f>
        <v>廖云虹</v>
      </c>
      <c r="Y524">
        <f>VLOOKUP(B524,[1]高三上!$B:$R,12,0)</f>
        <v>55.5</v>
      </c>
      <c r="Z524" t="str">
        <f>VLOOKUP(B524,[1]高三上!$B:$R,13,0)</f>
        <v>胡伟杰</v>
      </c>
      <c r="AA524">
        <f>VLOOKUP(B524,[1]高三上!$B:$R,14,0)</f>
        <v>55</v>
      </c>
      <c r="AB524" t="str">
        <f>VLOOKUP(B524,[1]高三上!$B:$R,15,0)</f>
        <v>郑强秋</v>
      </c>
      <c r="AC524">
        <f>VLOOKUP(B524,[1]高三上!$B:$R,16,0)</f>
        <v>53</v>
      </c>
      <c r="AD524" t="str">
        <f>VLOOKUP($B524,[1]高三上!$B:$R,17,0)</f>
        <v>龙志云</v>
      </c>
      <c r="AE524" t="str">
        <f>VLOOKUP($B524,[1]高二下!$B:$R,6,0)</f>
        <v>91.0</v>
      </c>
      <c r="AF524" t="str">
        <f>VLOOKUP($B524,[1]高二下!$B:$R,7,0)</f>
        <v>甲阿祝玛</v>
      </c>
      <c r="AG524" t="str">
        <f>VLOOKUP($B524,[1]高二下!$B:$R,8,0)</f>
        <v>101.5</v>
      </c>
      <c r="AH524" t="str">
        <f>VLOOKUP($B524,[1]高二下!$B:$R,9,0)</f>
        <v>杜东洋</v>
      </c>
      <c r="AI524" t="str">
        <f>VLOOKUP($B524,[1]高二下!$B:$R,10,0)</f>
        <v>50.0</v>
      </c>
      <c r="AJ524" t="str">
        <f>VLOOKUP($B524,[1]高二下!$B:$R,11,0)</f>
        <v>黄健均</v>
      </c>
      <c r="AK524" t="str">
        <f>VLOOKUP($B524,[1]高二下!$B:$R,12,0)</f>
        <v>44.0</v>
      </c>
      <c r="AL524" t="str">
        <f>VLOOKUP($B524,[1]高二下!$B:$R,13,0)</f>
        <v>胡伟杰</v>
      </c>
      <c r="AM524" t="str">
        <f>VLOOKUP($B524,[1]高二下!$B:$R,14,0)</f>
        <v>61.0</v>
      </c>
      <c r="AN524" t="str">
        <f>VLOOKUP($B524,[1]高二下!$B:$R,15,0)</f>
        <v>郑强秋</v>
      </c>
      <c r="AO524" t="str">
        <f>VLOOKUP($B524,[1]高二下!$B:$R,16,0)</f>
        <v>100.0</v>
      </c>
      <c r="AP524" t="str">
        <f>VLOOKUP($B524,[1]高二下!$B:$R,17,0)</f>
        <v>龙志云</v>
      </c>
      <c r="AQ524" t="e">
        <f>VLOOKUP($B524,[2]高二上!$B:$R,6,0)</f>
        <v>#N/A</v>
      </c>
      <c r="AR524" t="e">
        <f>VLOOKUP($B524,[2]高二上!$B:$R,7,0)</f>
        <v>#N/A</v>
      </c>
      <c r="AS524" t="e">
        <f>VLOOKUP($B524,[2]高二上!$B:$R,8,0)</f>
        <v>#N/A</v>
      </c>
      <c r="AT524" t="e">
        <f>VLOOKUP($B524,[2]高二上!$B:$R,9,0)</f>
        <v>#N/A</v>
      </c>
      <c r="AU524" t="e">
        <f>VLOOKUP($B524,[2]高二上!$B:$R,10,0)</f>
        <v>#N/A</v>
      </c>
      <c r="AV524" t="e">
        <f>VLOOKUP($B524,[2]高二上!$B:$R,11,0)</f>
        <v>#N/A</v>
      </c>
      <c r="AW524" t="e">
        <f>VLOOKUP($B524,[2]高二上!$B:$R,12,0)</f>
        <v>#N/A</v>
      </c>
      <c r="AX524" t="e">
        <f>VLOOKUP($B524,[2]高二上!$B:$R,13,0)</f>
        <v>#N/A</v>
      </c>
      <c r="AY524" t="e">
        <f>VLOOKUP($B524,[2]高二上!$B:$R,14,0)</f>
        <v>#N/A</v>
      </c>
      <c r="AZ524" t="e">
        <f>VLOOKUP($B524,[2]高二上!$B:$R,15,0)</f>
        <v>#N/A</v>
      </c>
      <c r="BA524" t="e">
        <f>VLOOKUP($B524,[2]高二上!$B:$R,16,0)</f>
        <v>#N/A</v>
      </c>
      <c r="BB524" t="e">
        <f>VLOOKUP($B524,[2]高二上!$B:$R,17,0)</f>
        <v>#N/A</v>
      </c>
      <c r="BC524">
        <f>VLOOKUP($B524,[1]高一下!$B:$R,6,0)</f>
        <v>100</v>
      </c>
      <c r="BD524" t="str">
        <f>VLOOKUP($B524,[1]高一下!$B:$R,7,0)</f>
        <v>曹霞</v>
      </c>
      <c r="BE524">
        <f>VLOOKUP($B524,[1]高一下!$B:$R,8,0)</f>
        <v>96</v>
      </c>
      <c r="BF524" t="str">
        <f>VLOOKUP($B524,[1]高一下!$B:$R,9,0)</f>
        <v>苏朗偏初</v>
      </c>
      <c r="BG524">
        <f>VLOOKUP($B524,[1]高一下!$B:$R,10,0)</f>
        <v>66</v>
      </c>
      <c r="BH524" t="str">
        <f>VLOOKUP($B524,[1]高一下!$B:$R,11,0)</f>
        <v>黄建均</v>
      </c>
      <c r="BI524">
        <f>VLOOKUP($B524,[1]高一下!$B:$R,12,0)</f>
        <v>53</v>
      </c>
      <c r="BJ524" t="str">
        <f>VLOOKUP($B524,[1]高一下!$B:$R,13,0)</f>
        <v>胡伟杰</v>
      </c>
      <c r="BK524">
        <f>VLOOKUP($B524,[1]高一下!$B:$R,14,0)</f>
        <v>60</v>
      </c>
      <c r="BL524" t="str">
        <f>VLOOKUP($B524,[1]高一下!$B:$R,15,0)</f>
        <v>郑强秋</v>
      </c>
      <c r="BM524">
        <f>VLOOKUP($B524,[1]高一下!$B:$R,16,0)</f>
        <v>50</v>
      </c>
      <c r="BN524" t="str">
        <f>VLOOKUP($B524,[1]高一下!$B:$R,17,0)</f>
        <v>龙志云</v>
      </c>
      <c r="BO524">
        <f>VLOOKUP($B524,[1]高一上!$B:$W,5,0)</f>
        <v>84</v>
      </c>
      <c r="BP524" t="str">
        <f>VLOOKUP($B524,[1]高一上!$B:$W,6,0)</f>
        <v>曹霞</v>
      </c>
      <c r="BQ524">
        <f>VLOOKUP($B524,[1]高一上!$B:$W,7,0)</f>
        <v>90</v>
      </c>
      <c r="BR524" t="str">
        <f>VLOOKUP($B524,[1]高一上!$B:$W,8,0)</f>
        <v>苏朗偏初</v>
      </c>
      <c r="BS524">
        <f>VLOOKUP($B524,[1]高一上!$B:$W,9,0)</f>
        <v>79</v>
      </c>
      <c r="BT524" t="str">
        <f>VLOOKUP($B524,[1]高一上!$B:$W,10,0)</f>
        <v>黄建均</v>
      </c>
      <c r="BU524">
        <f>VLOOKUP($B524,[1]高一上!$B:$W,11,0)</f>
        <v>58</v>
      </c>
      <c r="BV524" t="str">
        <f>VLOOKUP($B524,[1]高一上!$B:$W,12,0)</f>
        <v>胡伟杰</v>
      </c>
      <c r="BW524">
        <f>VLOOKUP($B524,[1]高一上!$B:$W,13,0)</f>
        <v>74</v>
      </c>
      <c r="BX524" t="str">
        <f>VLOOKUP($B524,[1]高一上!$B:$W,14,0)</f>
        <v>郑强秋</v>
      </c>
      <c r="BY524">
        <f>VLOOKUP($B524,[1]高一上!$B:$W,15,0)</f>
        <v>52</v>
      </c>
      <c r="BZ524" t="str">
        <f>VLOOKUP($B524,[1]高一上!$B:$W,16,0)</f>
        <v>龙志云</v>
      </c>
      <c r="CA524">
        <f>VLOOKUP($B524,[1]中考!$B:$N,5,0)</f>
        <v>117</v>
      </c>
      <c r="CB524">
        <f>VLOOKUP($B524,[1]中考!$B:$N,6,0)</f>
        <v>111</v>
      </c>
      <c r="CC524">
        <f>VLOOKUP($B524,[1]中考!$B:$N,7,0)</f>
        <v>129</v>
      </c>
      <c r="CD524">
        <f>VLOOKUP($B524,[1]中考!$B:$N,8,0)</f>
        <v>56</v>
      </c>
      <c r="CE524">
        <f>VLOOKUP($B524,[1]中考!$B:$N,9,0)</f>
        <v>35</v>
      </c>
      <c r="CF524">
        <f>VLOOKUP($B524,[1]中考!$B:$N,10,0)</f>
        <v>44</v>
      </c>
    </row>
    <row r="525" spans="1:84" hidden="1" x14ac:dyDescent="0.2">
      <c r="A525" s="1" t="s">
        <v>1692</v>
      </c>
      <c r="B525" s="9" t="s">
        <v>1693</v>
      </c>
      <c r="C525" s="1" t="s">
        <v>1662</v>
      </c>
      <c r="D525" s="1" t="s">
        <v>17</v>
      </c>
      <c r="E525" s="1" t="s">
        <v>1694</v>
      </c>
      <c r="F525" s="1">
        <v>514</v>
      </c>
      <c r="G525" s="1">
        <v>100</v>
      </c>
      <c r="H525" s="1" t="s">
        <v>1664</v>
      </c>
      <c r="I525" s="1">
        <v>113</v>
      </c>
      <c r="J525" s="1" t="s">
        <v>980</v>
      </c>
      <c r="K525" s="2">
        <v>113</v>
      </c>
      <c r="L525" s="2" t="s">
        <v>1356</v>
      </c>
      <c r="M525" s="1">
        <v>52.5</v>
      </c>
      <c r="N525" s="1" t="s">
        <v>404</v>
      </c>
      <c r="O525" s="1">
        <v>73</v>
      </c>
      <c r="P525" s="1" t="s">
        <v>405</v>
      </c>
      <c r="Q525" s="1">
        <v>62.5</v>
      </c>
      <c r="R525" s="1" t="s">
        <v>24</v>
      </c>
      <c r="S525">
        <f>VLOOKUP(B525,[1]高三上!$B:$R,6,0)</f>
        <v>102</v>
      </c>
      <c r="T525" t="str">
        <f>VLOOKUP(B525,[1]高三上!$B:$R,7,0)</f>
        <v>周菊明</v>
      </c>
      <c r="U525">
        <f>VLOOKUP(B525,[1]高三上!$B:$R,8,0)</f>
        <v>106</v>
      </c>
      <c r="V525" t="str">
        <f>VLOOKUP(B525,[1]高三上!$B:$R,9,0)</f>
        <v>杜东洋</v>
      </c>
      <c r="W525">
        <f>VLOOKUP(B525,[1]高三上!$B:$R,10,0)</f>
        <v>102</v>
      </c>
      <c r="X525" t="str">
        <f>VLOOKUP(B525,[1]高三上!$B:$R,11,0)</f>
        <v>廖云虹</v>
      </c>
      <c r="Y525">
        <f>VLOOKUP(B525,[1]高三上!$B:$R,12,0)</f>
        <v>46</v>
      </c>
      <c r="Z525" t="str">
        <f>VLOOKUP(B525,[1]高三上!$B:$R,13,0)</f>
        <v>胡伟杰</v>
      </c>
      <c r="AA525">
        <f>VLOOKUP(B525,[1]高三上!$B:$R,14,0)</f>
        <v>49</v>
      </c>
      <c r="AB525" t="str">
        <f>VLOOKUP(B525,[1]高三上!$B:$R,15,0)</f>
        <v>郑强秋</v>
      </c>
      <c r="AC525">
        <f>VLOOKUP(B525,[1]高三上!$B:$R,16,0)</f>
        <v>57</v>
      </c>
      <c r="AD525" t="str">
        <f>VLOOKUP($B525,[1]高三上!$B:$R,17,0)</f>
        <v>龙志云</v>
      </c>
      <c r="AE525" t="str">
        <f>VLOOKUP($B525,[1]高二下!$B:$R,6,0)</f>
        <v>95.0</v>
      </c>
      <c r="AF525" t="str">
        <f>VLOOKUP($B525,[1]高二下!$B:$R,7,0)</f>
        <v>甲阿祝玛</v>
      </c>
      <c r="AG525" t="str">
        <f>VLOOKUP($B525,[1]高二下!$B:$R,8,0)</f>
        <v>106.0</v>
      </c>
      <c r="AH525" t="str">
        <f>VLOOKUP($B525,[1]高二下!$B:$R,9,0)</f>
        <v>杜东洋</v>
      </c>
      <c r="AI525" t="str">
        <f>VLOOKUP($B525,[1]高二下!$B:$R,10,0)</f>
        <v>22.0</v>
      </c>
      <c r="AJ525" t="str">
        <f>VLOOKUP($B525,[1]高二下!$B:$R,11,0)</f>
        <v>黄健均</v>
      </c>
      <c r="AK525" t="str">
        <f>VLOOKUP($B525,[1]高二下!$B:$R,12,0)</f>
        <v>54.0</v>
      </c>
      <c r="AL525" t="str">
        <f>VLOOKUP($B525,[1]高二下!$B:$R,13,0)</f>
        <v>胡伟杰</v>
      </c>
      <c r="AM525" t="str">
        <f>VLOOKUP($B525,[1]高二下!$B:$R,14,0)</f>
        <v>76.0</v>
      </c>
      <c r="AN525" t="str">
        <f>VLOOKUP($B525,[1]高二下!$B:$R,15,0)</f>
        <v>郑强秋</v>
      </c>
      <c r="AO525" t="str">
        <f>VLOOKUP($B525,[1]高二下!$B:$R,16,0)</f>
        <v>123.0</v>
      </c>
      <c r="AP525" t="str">
        <f>VLOOKUP($B525,[1]高二下!$B:$R,17,0)</f>
        <v>龙志云</v>
      </c>
      <c r="AQ525" t="e">
        <f>VLOOKUP($B525,[2]高二上!$B:$R,6,0)</f>
        <v>#N/A</v>
      </c>
      <c r="AR525" t="e">
        <f>VLOOKUP($B525,[2]高二上!$B:$R,7,0)</f>
        <v>#N/A</v>
      </c>
      <c r="AS525" t="e">
        <f>VLOOKUP($B525,[2]高二上!$B:$R,8,0)</f>
        <v>#N/A</v>
      </c>
      <c r="AT525" t="e">
        <f>VLOOKUP($B525,[2]高二上!$B:$R,9,0)</f>
        <v>#N/A</v>
      </c>
      <c r="AU525" t="e">
        <f>VLOOKUP($B525,[2]高二上!$B:$R,10,0)</f>
        <v>#N/A</v>
      </c>
      <c r="AV525" t="e">
        <f>VLOOKUP($B525,[2]高二上!$B:$R,11,0)</f>
        <v>#N/A</v>
      </c>
      <c r="AW525" t="e">
        <f>VLOOKUP($B525,[2]高二上!$B:$R,12,0)</f>
        <v>#N/A</v>
      </c>
      <c r="AX525" t="e">
        <f>VLOOKUP($B525,[2]高二上!$B:$R,13,0)</f>
        <v>#N/A</v>
      </c>
      <c r="AY525" t="e">
        <f>VLOOKUP($B525,[2]高二上!$B:$R,14,0)</f>
        <v>#N/A</v>
      </c>
      <c r="AZ525" t="e">
        <f>VLOOKUP($B525,[2]高二上!$B:$R,15,0)</f>
        <v>#N/A</v>
      </c>
      <c r="BA525" t="e">
        <f>VLOOKUP($B525,[2]高二上!$B:$R,16,0)</f>
        <v>#N/A</v>
      </c>
      <c r="BB525" t="e">
        <f>VLOOKUP($B525,[2]高二上!$B:$R,17,0)</f>
        <v>#N/A</v>
      </c>
      <c r="BC525">
        <f>VLOOKUP($B525,[1]高一下!$B:$R,6,0)</f>
        <v>104</v>
      </c>
      <c r="BD525" t="str">
        <f>VLOOKUP($B525,[1]高一下!$B:$R,7,0)</f>
        <v>曹霞</v>
      </c>
      <c r="BE525">
        <f>VLOOKUP($B525,[1]高一下!$B:$R,8,0)</f>
        <v>109</v>
      </c>
      <c r="BF525" t="str">
        <f>VLOOKUP($B525,[1]高一下!$B:$R,9,0)</f>
        <v>苏朗偏初</v>
      </c>
      <c r="BG525">
        <f>VLOOKUP($B525,[1]高一下!$B:$R,10,0)</f>
        <v>83.5</v>
      </c>
      <c r="BH525" t="str">
        <f>VLOOKUP($B525,[1]高一下!$B:$R,11,0)</f>
        <v>黄建均</v>
      </c>
      <c r="BI525">
        <f>VLOOKUP($B525,[1]高一下!$B:$R,12,0)</f>
        <v>44</v>
      </c>
      <c r="BJ525" t="str">
        <f>VLOOKUP($B525,[1]高一下!$B:$R,13,0)</f>
        <v>胡伟杰</v>
      </c>
      <c r="BK525">
        <f>VLOOKUP($B525,[1]高一下!$B:$R,14,0)</f>
        <v>58</v>
      </c>
      <c r="BL525" t="str">
        <f>VLOOKUP($B525,[1]高一下!$B:$R,15,0)</f>
        <v>郑强秋</v>
      </c>
      <c r="BM525">
        <f>VLOOKUP($B525,[1]高一下!$B:$R,16,0)</f>
        <v>47</v>
      </c>
      <c r="BN525" t="str">
        <f>VLOOKUP($B525,[1]高一下!$B:$R,17,0)</f>
        <v>龙志云</v>
      </c>
      <c r="BO525">
        <f>VLOOKUP($B525,[1]高一上!$B:$W,5,0)</f>
        <v>91.5</v>
      </c>
      <c r="BP525" t="str">
        <f>VLOOKUP($B525,[1]高一上!$B:$W,6,0)</f>
        <v>曹霞</v>
      </c>
      <c r="BQ525">
        <f>VLOOKUP($B525,[1]高一上!$B:$W,7,0)</f>
        <v>89.5</v>
      </c>
      <c r="BR525" t="str">
        <f>VLOOKUP($B525,[1]高一上!$B:$W,8,0)</f>
        <v>苏朗偏初</v>
      </c>
      <c r="BS525">
        <f>VLOOKUP($B525,[1]高一上!$B:$W,9,0)</f>
        <v>90</v>
      </c>
      <c r="BT525" t="str">
        <f>VLOOKUP($B525,[1]高一上!$B:$W,10,0)</f>
        <v>黄建均</v>
      </c>
      <c r="BU525">
        <f>VLOOKUP($B525,[1]高一上!$B:$W,11,0)</f>
        <v>47</v>
      </c>
      <c r="BV525" t="str">
        <f>VLOOKUP($B525,[1]高一上!$B:$W,12,0)</f>
        <v>胡伟杰</v>
      </c>
      <c r="BW525">
        <f>VLOOKUP($B525,[1]高一上!$B:$W,13,0)</f>
        <v>60</v>
      </c>
      <c r="BX525" t="str">
        <f>VLOOKUP($B525,[1]高一上!$B:$W,14,0)</f>
        <v>郑强秋</v>
      </c>
      <c r="BY525">
        <f>VLOOKUP($B525,[1]高一上!$B:$W,15,0)</f>
        <v>53.5</v>
      </c>
      <c r="BZ525" t="str">
        <f>VLOOKUP($B525,[1]高一上!$B:$W,16,0)</f>
        <v>龙志云</v>
      </c>
      <c r="CA525">
        <f>VLOOKUP($B525,[1]中考!$B:$N,5,0)</f>
        <v>111</v>
      </c>
      <c r="CB525">
        <f>VLOOKUP($B525,[1]中考!$B:$N,6,0)</f>
        <v>101</v>
      </c>
      <c r="CC525">
        <f>VLOOKUP($B525,[1]中考!$B:$N,7,0)</f>
        <v>134</v>
      </c>
      <c r="CD525">
        <f>VLOOKUP($B525,[1]中考!$B:$N,8,0)</f>
        <v>36</v>
      </c>
      <c r="CE525">
        <f>VLOOKUP($B525,[1]中考!$B:$N,9,0)</f>
        <v>37</v>
      </c>
      <c r="CF525">
        <f>VLOOKUP($B525,[1]中考!$B:$N,10,0)</f>
        <v>38</v>
      </c>
    </row>
    <row r="526" spans="1:84" hidden="1" x14ac:dyDescent="0.2">
      <c r="A526" s="1" t="s">
        <v>1695</v>
      </c>
      <c r="B526" s="9" t="s">
        <v>1696</v>
      </c>
      <c r="C526" s="1" t="s">
        <v>1662</v>
      </c>
      <c r="D526" s="1" t="s">
        <v>17</v>
      </c>
      <c r="E526" s="1" t="s">
        <v>1697</v>
      </c>
      <c r="F526" s="1">
        <v>506</v>
      </c>
      <c r="G526" s="1">
        <v>108</v>
      </c>
      <c r="H526" s="1" t="s">
        <v>1664</v>
      </c>
      <c r="I526" s="1">
        <v>101</v>
      </c>
      <c r="J526" s="1" t="s">
        <v>980</v>
      </c>
      <c r="K526" s="2">
        <v>104</v>
      </c>
      <c r="L526" s="2" t="s">
        <v>1356</v>
      </c>
      <c r="M526" s="1">
        <v>60.5</v>
      </c>
      <c r="N526" s="1" t="s">
        <v>404</v>
      </c>
      <c r="O526" s="1">
        <v>66</v>
      </c>
      <c r="P526" s="1" t="s">
        <v>405</v>
      </c>
      <c r="Q526" s="1">
        <v>66</v>
      </c>
      <c r="R526" s="1" t="s">
        <v>24</v>
      </c>
      <c r="S526">
        <f>VLOOKUP(B526,[1]高三上!$B:$R,6,0)</f>
        <v>107</v>
      </c>
      <c r="T526" t="str">
        <f>VLOOKUP(B526,[1]高三上!$B:$R,7,0)</f>
        <v>周菊明</v>
      </c>
      <c r="U526">
        <f>VLOOKUP(B526,[1]高三上!$B:$R,8,0)</f>
        <v>96</v>
      </c>
      <c r="V526" t="str">
        <f>VLOOKUP(B526,[1]高三上!$B:$R,9,0)</f>
        <v>杜东洋</v>
      </c>
      <c r="W526">
        <f>VLOOKUP(B526,[1]高三上!$B:$R,10,0)</f>
        <v>77</v>
      </c>
      <c r="X526" t="str">
        <f>VLOOKUP(B526,[1]高三上!$B:$R,11,0)</f>
        <v>廖云虹</v>
      </c>
      <c r="Y526">
        <f>VLOOKUP(B526,[1]高三上!$B:$R,12,0)</f>
        <v>50</v>
      </c>
      <c r="Z526" t="str">
        <f>VLOOKUP(B526,[1]高三上!$B:$R,13,0)</f>
        <v>胡伟杰</v>
      </c>
      <c r="AA526">
        <f>VLOOKUP(B526,[1]高三上!$B:$R,14,0)</f>
        <v>64</v>
      </c>
      <c r="AB526" t="str">
        <f>VLOOKUP(B526,[1]高三上!$B:$R,15,0)</f>
        <v>郑强秋</v>
      </c>
      <c r="AC526">
        <f>VLOOKUP(B526,[1]高三上!$B:$R,16,0)</f>
        <v>57</v>
      </c>
      <c r="AD526" t="str">
        <f>VLOOKUP($B526,[1]高三上!$B:$R,17,0)</f>
        <v>龙志云</v>
      </c>
      <c r="AE526" t="str">
        <f>VLOOKUP($B526,[1]高二下!$B:$R,6,0)</f>
        <v>87.0</v>
      </c>
      <c r="AF526" t="str">
        <f>VLOOKUP($B526,[1]高二下!$B:$R,7,0)</f>
        <v>甲阿祝玛</v>
      </c>
      <c r="AG526" t="str">
        <f>VLOOKUP($B526,[1]高二下!$B:$R,8,0)</f>
        <v>87.5</v>
      </c>
      <c r="AH526" t="str">
        <f>VLOOKUP($B526,[1]高二下!$B:$R,9,0)</f>
        <v>杜东洋</v>
      </c>
      <c r="AI526" t="str">
        <f>VLOOKUP($B526,[1]高二下!$B:$R,10,0)</f>
        <v>53.0</v>
      </c>
      <c r="AJ526" t="str">
        <f>VLOOKUP($B526,[1]高二下!$B:$R,11,0)</f>
        <v>黄健均</v>
      </c>
      <c r="AK526" t="str">
        <f>VLOOKUP($B526,[1]高二下!$B:$R,12,0)</f>
        <v>37.0</v>
      </c>
      <c r="AL526" t="str">
        <f>VLOOKUP($B526,[1]高二下!$B:$R,13,0)</f>
        <v>胡伟杰</v>
      </c>
      <c r="AM526" t="str">
        <f>VLOOKUP($B526,[1]高二下!$B:$R,14,0)</f>
        <v>70.0</v>
      </c>
      <c r="AN526" t="str">
        <f>VLOOKUP($B526,[1]高二下!$B:$R,15,0)</f>
        <v>郑强秋</v>
      </c>
      <c r="AO526" t="str">
        <f>VLOOKUP($B526,[1]高二下!$B:$R,16,0)</f>
        <v>108.0</v>
      </c>
      <c r="AP526" t="str">
        <f>VLOOKUP($B526,[1]高二下!$B:$R,17,0)</f>
        <v>龙志云</v>
      </c>
      <c r="AQ526" t="e">
        <f>VLOOKUP($B526,[2]高二上!$B:$R,6,0)</f>
        <v>#N/A</v>
      </c>
      <c r="AR526" t="e">
        <f>VLOOKUP($B526,[2]高二上!$B:$R,7,0)</f>
        <v>#N/A</v>
      </c>
      <c r="AS526" t="e">
        <f>VLOOKUP($B526,[2]高二上!$B:$R,8,0)</f>
        <v>#N/A</v>
      </c>
      <c r="AT526" t="e">
        <f>VLOOKUP($B526,[2]高二上!$B:$R,9,0)</f>
        <v>#N/A</v>
      </c>
      <c r="AU526" t="e">
        <f>VLOOKUP($B526,[2]高二上!$B:$R,10,0)</f>
        <v>#N/A</v>
      </c>
      <c r="AV526" t="e">
        <f>VLOOKUP($B526,[2]高二上!$B:$R,11,0)</f>
        <v>#N/A</v>
      </c>
      <c r="AW526" t="e">
        <f>VLOOKUP($B526,[2]高二上!$B:$R,12,0)</f>
        <v>#N/A</v>
      </c>
      <c r="AX526" t="e">
        <f>VLOOKUP($B526,[2]高二上!$B:$R,13,0)</f>
        <v>#N/A</v>
      </c>
      <c r="AY526" t="e">
        <f>VLOOKUP($B526,[2]高二上!$B:$R,14,0)</f>
        <v>#N/A</v>
      </c>
      <c r="AZ526" t="e">
        <f>VLOOKUP($B526,[2]高二上!$B:$R,15,0)</f>
        <v>#N/A</v>
      </c>
      <c r="BA526" t="e">
        <f>VLOOKUP($B526,[2]高二上!$B:$R,16,0)</f>
        <v>#N/A</v>
      </c>
      <c r="BB526" t="e">
        <f>VLOOKUP($B526,[2]高二上!$B:$R,17,0)</f>
        <v>#N/A</v>
      </c>
      <c r="BC526">
        <f>VLOOKUP($B526,[1]高一下!$B:$R,6,0)</f>
        <v>95</v>
      </c>
      <c r="BD526" t="str">
        <f>VLOOKUP($B526,[1]高一下!$B:$R,7,0)</f>
        <v>曹霞</v>
      </c>
      <c r="BE526">
        <f>VLOOKUP($B526,[1]高一下!$B:$R,8,0)</f>
        <v>118</v>
      </c>
      <c r="BF526" t="str">
        <f>VLOOKUP($B526,[1]高一下!$B:$R,9,0)</f>
        <v>苏朗偏初</v>
      </c>
      <c r="BG526">
        <f>VLOOKUP($B526,[1]高一下!$B:$R,10,0)</f>
        <v>53.5</v>
      </c>
      <c r="BH526" t="str">
        <f>VLOOKUP($B526,[1]高一下!$B:$R,11,0)</f>
        <v>黄建均</v>
      </c>
      <c r="BI526">
        <f>VLOOKUP($B526,[1]高一下!$B:$R,12,0)</f>
        <v>52</v>
      </c>
      <c r="BJ526" t="str">
        <f>VLOOKUP($B526,[1]高一下!$B:$R,13,0)</f>
        <v>胡伟杰</v>
      </c>
      <c r="BK526">
        <f>VLOOKUP($B526,[1]高一下!$B:$R,14,0)</f>
        <v>73</v>
      </c>
      <c r="BL526" t="str">
        <f>VLOOKUP($B526,[1]高一下!$B:$R,15,0)</f>
        <v>郑强秋</v>
      </c>
      <c r="BM526">
        <f>VLOOKUP($B526,[1]高一下!$B:$R,16,0)</f>
        <v>40</v>
      </c>
      <c r="BN526" t="str">
        <f>VLOOKUP($B526,[1]高一下!$B:$R,17,0)</f>
        <v>龙志云</v>
      </c>
      <c r="BO526">
        <f>VLOOKUP($B526,[1]高一上!$B:$W,5,0)</f>
        <v>97.5</v>
      </c>
      <c r="BP526" t="str">
        <f>VLOOKUP($B526,[1]高一上!$B:$W,6,0)</f>
        <v>曹霞</v>
      </c>
      <c r="BQ526">
        <f>VLOOKUP($B526,[1]高一上!$B:$W,7,0)</f>
        <v>80</v>
      </c>
      <c r="BR526" t="str">
        <f>VLOOKUP($B526,[1]高一上!$B:$W,8,0)</f>
        <v>苏朗偏初</v>
      </c>
      <c r="BS526">
        <f>VLOOKUP($B526,[1]高一上!$B:$W,9,0)</f>
        <v>82</v>
      </c>
      <c r="BT526" t="str">
        <f>VLOOKUP($B526,[1]高一上!$B:$W,10,0)</f>
        <v>黄建均</v>
      </c>
      <c r="BU526">
        <f>VLOOKUP($B526,[1]高一上!$B:$W,11,0)</f>
        <v>57</v>
      </c>
      <c r="BV526" t="str">
        <f>VLOOKUP($B526,[1]高一上!$B:$W,12,0)</f>
        <v>胡伟杰</v>
      </c>
      <c r="BW526">
        <f>VLOOKUP($B526,[1]高一上!$B:$W,13,0)</f>
        <v>55.5</v>
      </c>
      <c r="BX526" t="str">
        <f>VLOOKUP($B526,[1]高一上!$B:$W,14,0)</f>
        <v>郑强秋</v>
      </c>
      <c r="BY526">
        <f>VLOOKUP($B526,[1]高一上!$B:$W,15,0)</f>
        <v>59.5</v>
      </c>
      <c r="BZ526" t="str">
        <f>VLOOKUP($B526,[1]高一上!$B:$W,16,0)</f>
        <v>龙志云</v>
      </c>
      <c r="CA526">
        <f>VLOOKUP($B526,[1]中考!$B:$N,5,0)</f>
        <v>106</v>
      </c>
      <c r="CB526">
        <f>VLOOKUP($B526,[1]中考!$B:$N,6,0)</f>
        <v>117</v>
      </c>
      <c r="CC526">
        <f>VLOOKUP($B526,[1]中考!$B:$N,7,0)</f>
        <v>120</v>
      </c>
      <c r="CD526">
        <f>VLOOKUP($B526,[1]中考!$B:$N,8,0)</f>
        <v>53</v>
      </c>
      <c r="CE526">
        <f>VLOOKUP($B526,[1]中考!$B:$N,9,0)</f>
        <v>34</v>
      </c>
      <c r="CF526">
        <f>VLOOKUP($B526,[1]中考!$B:$N,10,0)</f>
        <v>39</v>
      </c>
    </row>
    <row r="527" spans="1:84" hidden="1" x14ac:dyDescent="0.2">
      <c r="A527" s="1" t="s">
        <v>1698</v>
      </c>
      <c r="B527" s="9" t="s">
        <v>1699</v>
      </c>
      <c r="C527" s="1" t="s">
        <v>1662</v>
      </c>
      <c r="D527" s="1" t="s">
        <v>17</v>
      </c>
      <c r="E527" s="1" t="s">
        <v>423</v>
      </c>
      <c r="F527" s="1">
        <v>505</v>
      </c>
      <c r="G527" s="1">
        <v>115</v>
      </c>
      <c r="H527" s="1" t="s">
        <v>1664</v>
      </c>
      <c r="I527" s="1">
        <v>111</v>
      </c>
      <c r="J527" s="1" t="s">
        <v>980</v>
      </c>
      <c r="K527" s="2">
        <v>87</v>
      </c>
      <c r="L527" s="2" t="s">
        <v>1356</v>
      </c>
      <c r="M527" s="1">
        <v>55.5</v>
      </c>
      <c r="N527" s="1" t="s">
        <v>404</v>
      </c>
      <c r="O527" s="1">
        <v>63.5</v>
      </c>
      <c r="P527" s="1" t="s">
        <v>405</v>
      </c>
      <c r="Q527" s="1">
        <v>72.5</v>
      </c>
      <c r="R527" s="1" t="s">
        <v>24</v>
      </c>
      <c r="S527">
        <f>VLOOKUP(B527,[1]高三上!$B:$R,6,0)</f>
        <v>112.5</v>
      </c>
      <c r="T527" t="str">
        <f>VLOOKUP(B527,[1]高三上!$B:$R,7,0)</f>
        <v>周菊明</v>
      </c>
      <c r="U527">
        <f>VLOOKUP(B527,[1]高三上!$B:$R,8,0)</f>
        <v>110</v>
      </c>
      <c r="V527" t="str">
        <f>VLOOKUP(B527,[1]高三上!$B:$R,9,0)</f>
        <v>杜东洋</v>
      </c>
      <c r="W527">
        <f>VLOOKUP(B527,[1]高三上!$B:$R,10,0)</f>
        <v>70</v>
      </c>
      <c r="X527" t="str">
        <f>VLOOKUP(B527,[1]高三上!$B:$R,11,0)</f>
        <v>廖云虹</v>
      </c>
      <c r="Y527">
        <f>VLOOKUP(B527,[1]高三上!$B:$R,12,0)</f>
        <v>38</v>
      </c>
      <c r="Z527" t="str">
        <f>VLOOKUP(B527,[1]高三上!$B:$R,13,0)</f>
        <v>胡伟杰</v>
      </c>
      <c r="AA527">
        <f>VLOOKUP(B527,[1]高三上!$B:$R,14,0)</f>
        <v>63</v>
      </c>
      <c r="AB527" t="str">
        <f>VLOOKUP(B527,[1]高三上!$B:$R,15,0)</f>
        <v>郑强秋</v>
      </c>
      <c r="AC527">
        <f>VLOOKUP(B527,[1]高三上!$B:$R,16,0)</f>
        <v>58</v>
      </c>
      <c r="AD527" t="str">
        <f>VLOOKUP($B527,[1]高三上!$B:$R,17,0)</f>
        <v>龙志云</v>
      </c>
      <c r="AE527" t="str">
        <f>VLOOKUP($B527,[1]高二下!$B:$R,6,0)</f>
        <v>94.0</v>
      </c>
      <c r="AF527" t="str">
        <f>VLOOKUP($B527,[1]高二下!$B:$R,7,0)</f>
        <v>甲阿祝玛</v>
      </c>
      <c r="AG527" t="str">
        <f>VLOOKUP($B527,[1]高二下!$B:$R,8,0)</f>
        <v>65.5</v>
      </c>
      <c r="AH527" t="str">
        <f>VLOOKUP($B527,[1]高二下!$B:$R,9,0)</f>
        <v>杜东洋</v>
      </c>
      <c r="AI527" t="str">
        <f>VLOOKUP($B527,[1]高二下!$B:$R,10,0)</f>
        <v>29.0</v>
      </c>
      <c r="AJ527" t="str">
        <f>VLOOKUP($B527,[1]高二下!$B:$R,11,0)</f>
        <v>黄健均</v>
      </c>
      <c r="AK527" t="str">
        <f>VLOOKUP($B527,[1]高二下!$B:$R,12,0)</f>
        <v>51.0</v>
      </c>
      <c r="AL527" t="str">
        <f>VLOOKUP($B527,[1]高二下!$B:$R,13,0)</f>
        <v>胡伟杰</v>
      </c>
      <c r="AM527" t="str">
        <f>VLOOKUP($B527,[1]高二下!$B:$R,14,0)</f>
        <v>74.0</v>
      </c>
      <c r="AN527" t="str">
        <f>VLOOKUP($B527,[1]高二下!$B:$R,15,0)</f>
        <v>郑强秋</v>
      </c>
      <c r="AO527" t="str">
        <f>VLOOKUP($B527,[1]高二下!$B:$R,16,0)</f>
        <v>99.0</v>
      </c>
      <c r="AP527" t="str">
        <f>VLOOKUP($B527,[1]高二下!$B:$R,17,0)</f>
        <v>龙志云</v>
      </c>
      <c r="AQ527" t="e">
        <f>VLOOKUP($B527,[2]高二上!$B:$R,6,0)</f>
        <v>#N/A</v>
      </c>
      <c r="AR527" t="e">
        <f>VLOOKUP($B527,[2]高二上!$B:$R,7,0)</f>
        <v>#N/A</v>
      </c>
      <c r="AS527" t="e">
        <f>VLOOKUP($B527,[2]高二上!$B:$R,8,0)</f>
        <v>#N/A</v>
      </c>
      <c r="AT527" t="e">
        <f>VLOOKUP($B527,[2]高二上!$B:$R,9,0)</f>
        <v>#N/A</v>
      </c>
      <c r="AU527" t="e">
        <f>VLOOKUP($B527,[2]高二上!$B:$R,10,0)</f>
        <v>#N/A</v>
      </c>
      <c r="AV527" t="e">
        <f>VLOOKUP($B527,[2]高二上!$B:$R,11,0)</f>
        <v>#N/A</v>
      </c>
      <c r="AW527" t="e">
        <f>VLOOKUP($B527,[2]高二上!$B:$R,12,0)</f>
        <v>#N/A</v>
      </c>
      <c r="AX527" t="e">
        <f>VLOOKUP($B527,[2]高二上!$B:$R,13,0)</f>
        <v>#N/A</v>
      </c>
      <c r="AY527" t="e">
        <f>VLOOKUP($B527,[2]高二上!$B:$R,14,0)</f>
        <v>#N/A</v>
      </c>
      <c r="AZ527" t="e">
        <f>VLOOKUP($B527,[2]高二上!$B:$R,15,0)</f>
        <v>#N/A</v>
      </c>
      <c r="BA527" t="e">
        <f>VLOOKUP($B527,[2]高二上!$B:$R,16,0)</f>
        <v>#N/A</v>
      </c>
      <c r="BB527" t="e">
        <f>VLOOKUP($B527,[2]高二上!$B:$R,17,0)</f>
        <v>#N/A</v>
      </c>
      <c r="BC527">
        <f>VLOOKUP($B527,[1]高一下!$B:$R,6,0)</f>
        <v>91</v>
      </c>
      <c r="BD527" t="str">
        <f>VLOOKUP($B527,[1]高一下!$B:$R,7,0)</f>
        <v>曹霞</v>
      </c>
      <c r="BE527">
        <f>VLOOKUP($B527,[1]高一下!$B:$R,8,0)</f>
        <v>111</v>
      </c>
      <c r="BF527" t="str">
        <f>VLOOKUP($B527,[1]高一下!$B:$R,9,0)</f>
        <v>苏朗偏初</v>
      </c>
      <c r="BG527">
        <f>VLOOKUP($B527,[1]高一下!$B:$R,10,0)</f>
        <v>64</v>
      </c>
      <c r="BH527" t="str">
        <f>VLOOKUP($B527,[1]高一下!$B:$R,11,0)</f>
        <v>黄建均</v>
      </c>
      <c r="BI527">
        <f>VLOOKUP($B527,[1]高一下!$B:$R,12,0)</f>
        <v>46</v>
      </c>
      <c r="BJ527" t="str">
        <f>VLOOKUP($B527,[1]高一下!$B:$R,13,0)</f>
        <v>胡伟杰</v>
      </c>
      <c r="BK527">
        <f>VLOOKUP($B527,[1]高一下!$B:$R,14,0)</f>
        <v>71</v>
      </c>
      <c r="BL527" t="str">
        <f>VLOOKUP($B527,[1]高一下!$B:$R,15,0)</f>
        <v>郑强秋</v>
      </c>
      <c r="BM527">
        <f>VLOOKUP($B527,[1]高一下!$B:$R,16,0)</f>
        <v>39</v>
      </c>
      <c r="BN527" t="str">
        <f>VLOOKUP($B527,[1]高一下!$B:$R,17,0)</f>
        <v>龙志云</v>
      </c>
      <c r="BO527">
        <f>VLOOKUP($B527,[1]高一上!$B:$W,5,0)</f>
        <v>82</v>
      </c>
      <c r="BP527" t="str">
        <f>VLOOKUP($B527,[1]高一上!$B:$W,6,0)</f>
        <v>刘玲君</v>
      </c>
      <c r="BQ527">
        <f>VLOOKUP($B527,[1]高一上!$B:$W,7,0)</f>
        <v>70</v>
      </c>
      <c r="BR527" t="str">
        <f>VLOOKUP($B527,[1]高一上!$B:$W,8,0)</f>
        <v>陈强</v>
      </c>
      <c r="BS527">
        <f>VLOOKUP($B527,[1]高一上!$B:$W,9,0)</f>
        <v>81.5</v>
      </c>
      <c r="BT527" t="str">
        <f>VLOOKUP($B527,[1]高一上!$B:$W,10,0)</f>
        <v>尹英娇</v>
      </c>
      <c r="BU527">
        <f>VLOOKUP($B527,[1]高一上!$B:$W,11,0)</f>
        <v>38</v>
      </c>
      <c r="BV527">
        <f>VLOOKUP($B527,[1]高一上!$B:$W,12,0)</f>
        <v>0</v>
      </c>
      <c r="BW527">
        <f>VLOOKUP($B527,[1]高一上!$B:$W,13,0)</f>
        <v>44.5</v>
      </c>
      <c r="BX527">
        <f>VLOOKUP($B527,[1]高一上!$B:$W,14,0)</f>
        <v>0</v>
      </c>
      <c r="BY527">
        <f>VLOOKUP($B527,[1]高一上!$B:$W,15,0)</f>
        <v>55</v>
      </c>
      <c r="BZ527">
        <f>VLOOKUP($B527,[1]高一上!$B:$W,16,0)</f>
        <v>0</v>
      </c>
      <c r="CA527">
        <f>VLOOKUP($B527,[1]中考!$B:$N,5,0)</f>
        <v>110</v>
      </c>
      <c r="CB527">
        <f>VLOOKUP($B527,[1]中考!$B:$N,6,0)</f>
        <v>109</v>
      </c>
      <c r="CC527">
        <f>VLOOKUP($B527,[1]中考!$B:$N,7,0)</f>
        <v>92</v>
      </c>
      <c r="CD527">
        <f>VLOOKUP($B527,[1]中考!$B:$N,8,0)</f>
        <v>35</v>
      </c>
      <c r="CE527">
        <f>VLOOKUP($B527,[1]中考!$B:$N,9,0)</f>
        <v>29</v>
      </c>
      <c r="CF527">
        <f>VLOOKUP($B527,[1]中考!$B:$N,10,0)</f>
        <v>40</v>
      </c>
    </row>
    <row r="528" spans="1:84" hidden="1" x14ac:dyDescent="0.2">
      <c r="A528" s="1" t="s">
        <v>1700</v>
      </c>
      <c r="B528" s="9" t="s">
        <v>1701</v>
      </c>
      <c r="C528" s="1" t="s">
        <v>1662</v>
      </c>
      <c r="D528" s="1" t="s">
        <v>17</v>
      </c>
      <c r="E528" s="1" t="s">
        <v>1702</v>
      </c>
      <c r="F528" s="1">
        <v>504</v>
      </c>
      <c r="G528" s="1">
        <v>120</v>
      </c>
      <c r="H528" s="1" t="s">
        <v>1664</v>
      </c>
      <c r="I528" s="1">
        <v>92</v>
      </c>
      <c r="J528" s="1" t="s">
        <v>980</v>
      </c>
      <c r="K528" s="2">
        <v>88</v>
      </c>
      <c r="L528" s="2" t="s">
        <v>1356</v>
      </c>
      <c r="M528" s="1">
        <v>61.5</v>
      </c>
      <c r="N528" s="1" t="s">
        <v>404</v>
      </c>
      <c r="O528" s="1">
        <v>75.5</v>
      </c>
      <c r="P528" s="1" t="s">
        <v>405</v>
      </c>
      <c r="Q528" s="1">
        <v>67</v>
      </c>
      <c r="R528" s="1" t="s">
        <v>24</v>
      </c>
      <c r="S528">
        <f>VLOOKUP(B528,[1]高三上!$B:$R,6,0)</f>
        <v>99</v>
      </c>
      <c r="T528" t="str">
        <f>VLOOKUP(B528,[1]高三上!$B:$R,7,0)</f>
        <v>周菊明</v>
      </c>
      <c r="U528">
        <f>VLOOKUP(B528,[1]高三上!$B:$R,8,0)</f>
        <v>94</v>
      </c>
      <c r="V528" t="str">
        <f>VLOOKUP(B528,[1]高三上!$B:$R,9,0)</f>
        <v>杜东洋</v>
      </c>
      <c r="W528">
        <f>VLOOKUP(B528,[1]高三上!$B:$R,10,0)</f>
        <v>95</v>
      </c>
      <c r="X528" t="str">
        <f>VLOOKUP(B528,[1]高三上!$B:$R,11,0)</f>
        <v>廖云虹</v>
      </c>
      <c r="Y528">
        <f>VLOOKUP(B528,[1]高三上!$B:$R,12,0)</f>
        <v>33</v>
      </c>
      <c r="Z528" t="str">
        <f>VLOOKUP(B528,[1]高三上!$B:$R,13,0)</f>
        <v>胡伟杰</v>
      </c>
      <c r="AA528">
        <f>VLOOKUP(B528,[1]高三上!$B:$R,14,0)</f>
        <v>60</v>
      </c>
      <c r="AB528" t="str">
        <f>VLOOKUP(B528,[1]高三上!$B:$R,15,0)</f>
        <v>郑强秋</v>
      </c>
      <c r="AC528">
        <f>VLOOKUP(B528,[1]高三上!$B:$R,16,0)</f>
        <v>46</v>
      </c>
      <c r="AD528" t="str">
        <f>VLOOKUP($B528,[1]高三上!$B:$R,17,0)</f>
        <v>龙志云</v>
      </c>
      <c r="AE528" t="str">
        <f>VLOOKUP($B528,[1]高二下!$B:$R,6,0)</f>
        <v>91.0</v>
      </c>
      <c r="AF528" t="str">
        <f>VLOOKUP($B528,[1]高二下!$B:$R,7,0)</f>
        <v>甲阿祝玛</v>
      </c>
      <c r="AG528" t="str">
        <f>VLOOKUP($B528,[1]高二下!$B:$R,8,0)</f>
        <v>85.5</v>
      </c>
      <c r="AH528" t="str">
        <f>VLOOKUP($B528,[1]高二下!$B:$R,9,0)</f>
        <v>杜东洋</v>
      </c>
      <c r="AI528" t="str">
        <f>VLOOKUP($B528,[1]高二下!$B:$R,10,0)</f>
        <v>47.0</v>
      </c>
      <c r="AJ528" t="str">
        <f>VLOOKUP($B528,[1]高二下!$B:$R,11,0)</f>
        <v>黄健均</v>
      </c>
      <c r="AK528" t="str">
        <f>VLOOKUP($B528,[1]高二下!$B:$R,12,0)</f>
        <v>49.0</v>
      </c>
      <c r="AL528" t="str">
        <f>VLOOKUP($B528,[1]高二下!$B:$R,13,0)</f>
        <v>胡伟杰</v>
      </c>
      <c r="AM528" t="str">
        <f>VLOOKUP($B528,[1]高二下!$B:$R,14,0)</f>
        <v>65.0</v>
      </c>
      <c r="AN528" t="str">
        <f>VLOOKUP($B528,[1]高二下!$B:$R,15,0)</f>
        <v>郑强秋</v>
      </c>
      <c r="AO528" t="str">
        <f>VLOOKUP($B528,[1]高二下!$B:$R,16,0)</f>
        <v>111.0</v>
      </c>
      <c r="AP528" t="str">
        <f>VLOOKUP($B528,[1]高二下!$B:$R,17,0)</f>
        <v>龙志云</v>
      </c>
      <c r="AQ528" t="e">
        <f>VLOOKUP($B528,[2]高二上!$B:$R,6,0)</f>
        <v>#N/A</v>
      </c>
      <c r="AR528" t="e">
        <f>VLOOKUP($B528,[2]高二上!$B:$R,7,0)</f>
        <v>#N/A</v>
      </c>
      <c r="AS528" t="e">
        <f>VLOOKUP($B528,[2]高二上!$B:$R,8,0)</f>
        <v>#N/A</v>
      </c>
      <c r="AT528" t="e">
        <f>VLOOKUP($B528,[2]高二上!$B:$R,9,0)</f>
        <v>#N/A</v>
      </c>
      <c r="AU528" t="e">
        <f>VLOOKUP($B528,[2]高二上!$B:$R,10,0)</f>
        <v>#N/A</v>
      </c>
      <c r="AV528" t="e">
        <f>VLOOKUP($B528,[2]高二上!$B:$R,11,0)</f>
        <v>#N/A</v>
      </c>
      <c r="AW528" t="e">
        <f>VLOOKUP($B528,[2]高二上!$B:$R,12,0)</f>
        <v>#N/A</v>
      </c>
      <c r="AX528" t="e">
        <f>VLOOKUP($B528,[2]高二上!$B:$R,13,0)</f>
        <v>#N/A</v>
      </c>
      <c r="AY528" t="e">
        <f>VLOOKUP($B528,[2]高二上!$B:$R,14,0)</f>
        <v>#N/A</v>
      </c>
      <c r="AZ528" t="e">
        <f>VLOOKUP($B528,[2]高二上!$B:$R,15,0)</f>
        <v>#N/A</v>
      </c>
      <c r="BA528" t="e">
        <f>VLOOKUP($B528,[2]高二上!$B:$R,16,0)</f>
        <v>#N/A</v>
      </c>
      <c r="BB528" t="e">
        <f>VLOOKUP($B528,[2]高二上!$B:$R,17,0)</f>
        <v>#N/A</v>
      </c>
      <c r="BC528">
        <f>VLOOKUP($B528,[1]高一下!$B:$R,6,0)</f>
        <v>94</v>
      </c>
      <c r="BD528" t="str">
        <f>VLOOKUP($B528,[1]高一下!$B:$R,7,0)</f>
        <v>曹霞</v>
      </c>
      <c r="BE528">
        <f>VLOOKUP($B528,[1]高一下!$B:$R,8,0)</f>
        <v>90</v>
      </c>
      <c r="BF528" t="str">
        <f>VLOOKUP($B528,[1]高一下!$B:$R,9,0)</f>
        <v>苏朗偏初</v>
      </c>
      <c r="BG528">
        <f>VLOOKUP($B528,[1]高一下!$B:$R,10,0)</f>
        <v>57.5</v>
      </c>
      <c r="BH528" t="str">
        <f>VLOOKUP($B528,[1]高一下!$B:$R,11,0)</f>
        <v>黄建均</v>
      </c>
      <c r="BI528">
        <f>VLOOKUP($B528,[1]高一下!$B:$R,12,0)</f>
        <v>54</v>
      </c>
      <c r="BJ528" t="str">
        <f>VLOOKUP($B528,[1]高一下!$B:$R,13,0)</f>
        <v>胡伟杰</v>
      </c>
      <c r="BK528">
        <f>VLOOKUP($B528,[1]高一下!$B:$R,14,0)</f>
        <v>65</v>
      </c>
      <c r="BL528" t="str">
        <f>VLOOKUP($B528,[1]高一下!$B:$R,15,0)</f>
        <v>郑强秋</v>
      </c>
      <c r="BM528">
        <f>VLOOKUP($B528,[1]高一下!$B:$R,16,0)</f>
        <v>51</v>
      </c>
      <c r="BN528" t="str">
        <f>VLOOKUP($B528,[1]高一下!$B:$R,17,0)</f>
        <v>龙志云</v>
      </c>
      <c r="BO528">
        <f>VLOOKUP($B528,[1]高一上!$B:$W,5,0)</f>
        <v>91</v>
      </c>
      <c r="BP528" t="str">
        <f>VLOOKUP($B528,[1]高一上!$B:$W,6,0)</f>
        <v>曹霞</v>
      </c>
      <c r="BQ528">
        <f>VLOOKUP($B528,[1]高一上!$B:$W,7,0)</f>
        <v>83</v>
      </c>
      <c r="BR528" t="str">
        <f>VLOOKUP($B528,[1]高一上!$B:$W,8,0)</f>
        <v>苏朗偏初</v>
      </c>
      <c r="BS528">
        <f>VLOOKUP($B528,[1]高一上!$B:$W,9,0)</f>
        <v>75</v>
      </c>
      <c r="BT528" t="str">
        <f>VLOOKUP($B528,[1]高一上!$B:$W,10,0)</f>
        <v>黄建均</v>
      </c>
      <c r="BU528">
        <f>VLOOKUP($B528,[1]高一上!$B:$W,11,0)</f>
        <v>41</v>
      </c>
      <c r="BV528" t="str">
        <f>VLOOKUP($B528,[1]高一上!$B:$W,12,0)</f>
        <v>胡伟杰</v>
      </c>
      <c r="BW528">
        <f>VLOOKUP($B528,[1]高一上!$B:$W,13,0)</f>
        <v>62</v>
      </c>
      <c r="BX528" t="str">
        <f>VLOOKUP($B528,[1]高一上!$B:$W,14,0)</f>
        <v>郑强秋</v>
      </c>
      <c r="BY528">
        <f>VLOOKUP($B528,[1]高一上!$B:$W,15,0)</f>
        <v>56</v>
      </c>
      <c r="BZ528" t="str">
        <f>VLOOKUP($B528,[1]高一上!$B:$W,16,0)</f>
        <v>龙志云</v>
      </c>
      <c r="CA528">
        <f>VLOOKUP($B528,[1]中考!$B:$N,5,0)</f>
        <v>113</v>
      </c>
      <c r="CB528">
        <f>VLOOKUP($B528,[1]中考!$B:$N,6,0)</f>
        <v>88</v>
      </c>
      <c r="CC528">
        <f>VLOOKUP($B528,[1]中考!$B:$N,7,0)</f>
        <v>118</v>
      </c>
      <c r="CD528">
        <f>VLOOKUP($B528,[1]中考!$B:$N,8,0)</f>
        <v>39</v>
      </c>
      <c r="CE528">
        <f>VLOOKUP($B528,[1]中考!$B:$N,9,0)</f>
        <v>33</v>
      </c>
      <c r="CF528">
        <f>VLOOKUP($B528,[1]中考!$B:$N,10,0)</f>
        <v>39</v>
      </c>
    </row>
    <row r="529" spans="1:84" hidden="1" x14ac:dyDescent="0.2">
      <c r="A529" s="1" t="s">
        <v>1703</v>
      </c>
      <c r="B529" s="9" t="s">
        <v>1704</v>
      </c>
      <c r="C529" s="1" t="s">
        <v>1662</v>
      </c>
      <c r="D529" s="1" t="s">
        <v>17</v>
      </c>
      <c r="E529" s="1" t="s">
        <v>1705</v>
      </c>
      <c r="F529" s="1">
        <v>502</v>
      </c>
      <c r="G529" s="1">
        <v>117</v>
      </c>
      <c r="H529" s="1" t="s">
        <v>1664</v>
      </c>
      <c r="I529" s="1">
        <v>95</v>
      </c>
      <c r="J529" s="1" t="s">
        <v>980</v>
      </c>
      <c r="K529" s="2">
        <v>133</v>
      </c>
      <c r="L529" s="2" t="s">
        <v>1356</v>
      </c>
      <c r="M529" s="1">
        <v>37</v>
      </c>
      <c r="N529" s="1" t="s">
        <v>404</v>
      </c>
      <c r="O529" s="1">
        <v>55.5</v>
      </c>
      <c r="P529" s="1" t="s">
        <v>405</v>
      </c>
      <c r="Q529" s="1">
        <v>64.5</v>
      </c>
      <c r="R529" s="1" t="s">
        <v>24</v>
      </c>
      <c r="S529">
        <f>VLOOKUP(B529,[1]高三上!$B:$R,6,0)</f>
        <v>104</v>
      </c>
      <c r="T529" t="str">
        <f>VLOOKUP(B529,[1]高三上!$B:$R,7,0)</f>
        <v>周菊明</v>
      </c>
      <c r="U529">
        <f>VLOOKUP(B529,[1]高三上!$B:$R,8,0)</f>
        <v>81</v>
      </c>
      <c r="V529" t="str">
        <f>VLOOKUP(B529,[1]高三上!$B:$R,9,0)</f>
        <v>杜东洋</v>
      </c>
      <c r="W529">
        <f>VLOOKUP(B529,[1]高三上!$B:$R,10,0)</f>
        <v>117.5</v>
      </c>
      <c r="X529" t="str">
        <f>VLOOKUP(B529,[1]高三上!$B:$R,11,0)</f>
        <v>廖云虹</v>
      </c>
      <c r="Y529">
        <f>VLOOKUP(B529,[1]高三上!$B:$R,12,0)</f>
        <v>48</v>
      </c>
      <c r="Z529" t="str">
        <f>VLOOKUP(B529,[1]高三上!$B:$R,13,0)</f>
        <v>胡伟杰</v>
      </c>
      <c r="AA529">
        <f>VLOOKUP(B529,[1]高三上!$B:$R,14,0)</f>
        <v>48</v>
      </c>
      <c r="AB529" t="str">
        <f>VLOOKUP(B529,[1]高三上!$B:$R,15,0)</f>
        <v>郑强秋</v>
      </c>
      <c r="AC529">
        <f>VLOOKUP(B529,[1]高三上!$B:$R,16,0)</f>
        <v>49</v>
      </c>
      <c r="AD529" t="str">
        <f>VLOOKUP($B529,[1]高三上!$B:$R,17,0)</f>
        <v>龙志云</v>
      </c>
      <c r="AE529" t="str">
        <f>VLOOKUP($B529,[1]高二下!$B:$R,6,0)</f>
        <v>92.0</v>
      </c>
      <c r="AF529" t="str">
        <f>VLOOKUP($B529,[1]高二下!$B:$R,7,0)</f>
        <v>甲阿祝玛</v>
      </c>
      <c r="AG529" t="str">
        <f>VLOOKUP($B529,[1]高二下!$B:$R,8,0)</f>
        <v>130.0</v>
      </c>
      <c r="AH529" t="str">
        <f>VLOOKUP($B529,[1]高二下!$B:$R,9,0)</f>
        <v>杜东洋</v>
      </c>
      <c r="AI529" t="str">
        <f>VLOOKUP($B529,[1]高二下!$B:$R,10,0)</f>
        <v>19.0</v>
      </c>
      <c r="AJ529" t="str">
        <f>VLOOKUP($B529,[1]高二下!$B:$R,11,0)</f>
        <v>黄健均</v>
      </c>
      <c r="AK529" t="str">
        <f>VLOOKUP($B529,[1]高二下!$B:$R,12,0)</f>
        <v>45.0</v>
      </c>
      <c r="AL529" t="str">
        <f>VLOOKUP($B529,[1]高二下!$B:$R,13,0)</f>
        <v>胡伟杰</v>
      </c>
      <c r="AM529" t="str">
        <f>VLOOKUP($B529,[1]高二下!$B:$R,14,0)</f>
        <v>62.0</v>
      </c>
      <c r="AN529" t="str">
        <f>VLOOKUP($B529,[1]高二下!$B:$R,15,0)</f>
        <v>郑强秋</v>
      </c>
      <c r="AO529" t="str">
        <f>VLOOKUP($B529,[1]高二下!$B:$R,16,0)</f>
        <v>86.0</v>
      </c>
      <c r="AP529" t="str">
        <f>VLOOKUP($B529,[1]高二下!$B:$R,17,0)</f>
        <v>龙志云</v>
      </c>
      <c r="AQ529" t="e">
        <f>VLOOKUP($B529,[2]高二上!$B:$R,6,0)</f>
        <v>#N/A</v>
      </c>
      <c r="AR529" t="e">
        <f>VLOOKUP($B529,[2]高二上!$B:$R,7,0)</f>
        <v>#N/A</v>
      </c>
      <c r="AS529" t="e">
        <f>VLOOKUP($B529,[2]高二上!$B:$R,8,0)</f>
        <v>#N/A</v>
      </c>
      <c r="AT529" t="e">
        <f>VLOOKUP($B529,[2]高二上!$B:$R,9,0)</f>
        <v>#N/A</v>
      </c>
      <c r="AU529" t="e">
        <f>VLOOKUP($B529,[2]高二上!$B:$R,10,0)</f>
        <v>#N/A</v>
      </c>
      <c r="AV529" t="e">
        <f>VLOOKUP($B529,[2]高二上!$B:$R,11,0)</f>
        <v>#N/A</v>
      </c>
      <c r="AW529" t="e">
        <f>VLOOKUP($B529,[2]高二上!$B:$R,12,0)</f>
        <v>#N/A</v>
      </c>
      <c r="AX529" t="e">
        <f>VLOOKUP($B529,[2]高二上!$B:$R,13,0)</f>
        <v>#N/A</v>
      </c>
      <c r="AY529" t="e">
        <f>VLOOKUP($B529,[2]高二上!$B:$R,14,0)</f>
        <v>#N/A</v>
      </c>
      <c r="AZ529" t="e">
        <f>VLOOKUP($B529,[2]高二上!$B:$R,15,0)</f>
        <v>#N/A</v>
      </c>
      <c r="BA529" t="e">
        <f>VLOOKUP($B529,[2]高二上!$B:$R,16,0)</f>
        <v>#N/A</v>
      </c>
      <c r="BB529" t="e">
        <f>VLOOKUP($B529,[2]高二上!$B:$R,17,0)</f>
        <v>#N/A</v>
      </c>
      <c r="BC529">
        <f>VLOOKUP($B529,[1]高一下!$B:$R,6,0)</f>
        <v>97</v>
      </c>
      <c r="BD529" t="str">
        <f>VLOOKUP($B529,[1]高一下!$B:$R,7,0)</f>
        <v>曹霞</v>
      </c>
      <c r="BE529">
        <f>VLOOKUP($B529,[1]高一下!$B:$R,8,0)</f>
        <v>103</v>
      </c>
      <c r="BF529" t="str">
        <f>VLOOKUP($B529,[1]高一下!$B:$R,9,0)</f>
        <v>苏朗偏初</v>
      </c>
      <c r="BG529">
        <f>VLOOKUP($B529,[1]高一下!$B:$R,10,0)</f>
        <v>115.5</v>
      </c>
      <c r="BH529" t="str">
        <f>VLOOKUP($B529,[1]高一下!$B:$R,11,0)</f>
        <v>黄建均</v>
      </c>
      <c r="BI529">
        <f>VLOOKUP($B529,[1]高一下!$B:$R,12,0)</f>
        <v>28</v>
      </c>
      <c r="BJ529" t="str">
        <f>VLOOKUP($B529,[1]高一下!$B:$R,13,0)</f>
        <v>胡伟杰</v>
      </c>
      <c r="BK529">
        <f>VLOOKUP($B529,[1]高一下!$B:$R,14,0)</f>
        <v>52</v>
      </c>
      <c r="BL529" t="str">
        <f>VLOOKUP($B529,[1]高一下!$B:$R,15,0)</f>
        <v>郑强秋</v>
      </c>
      <c r="BM529">
        <f>VLOOKUP($B529,[1]高一下!$B:$R,16,0)</f>
        <v>39</v>
      </c>
      <c r="BN529" t="str">
        <f>VLOOKUP($B529,[1]高一下!$B:$R,17,0)</f>
        <v>龙志云</v>
      </c>
      <c r="BO529">
        <f>VLOOKUP($B529,[1]高一上!$B:$W,5,0)</f>
        <v>93</v>
      </c>
      <c r="BP529" t="str">
        <f>VLOOKUP($B529,[1]高一上!$B:$W,6,0)</f>
        <v>曹霞</v>
      </c>
      <c r="BQ529">
        <f>VLOOKUP($B529,[1]高一上!$B:$W,7,0)</f>
        <v>64</v>
      </c>
      <c r="BR529" t="str">
        <f>VLOOKUP($B529,[1]高一上!$B:$W,8,0)</f>
        <v>苏朗偏初</v>
      </c>
      <c r="BS529">
        <f>VLOOKUP($B529,[1]高一上!$B:$W,9,0)</f>
        <v>108</v>
      </c>
      <c r="BT529" t="str">
        <f>VLOOKUP($B529,[1]高一上!$B:$W,10,0)</f>
        <v>黄建均</v>
      </c>
      <c r="BU529">
        <f>VLOOKUP($B529,[1]高一上!$B:$W,11,0)</f>
        <v>39</v>
      </c>
      <c r="BV529" t="str">
        <f>VLOOKUP($B529,[1]高一上!$B:$W,12,0)</f>
        <v>胡伟杰</v>
      </c>
      <c r="BW529">
        <f>VLOOKUP($B529,[1]高一上!$B:$W,13,0)</f>
        <v>61.5</v>
      </c>
      <c r="BX529" t="str">
        <f>VLOOKUP($B529,[1]高一上!$B:$W,14,0)</f>
        <v>郑强秋</v>
      </c>
      <c r="BY529">
        <f>VLOOKUP($B529,[1]高一上!$B:$W,15,0)</f>
        <v>62</v>
      </c>
      <c r="BZ529" t="str">
        <f>VLOOKUP($B529,[1]高一上!$B:$W,16,0)</f>
        <v>龙志云</v>
      </c>
      <c r="CA529">
        <f>VLOOKUP($B529,[1]中考!$B:$N,5,0)</f>
        <v>115</v>
      </c>
      <c r="CB529">
        <f>VLOOKUP($B529,[1]中考!$B:$N,6,0)</f>
        <v>98</v>
      </c>
      <c r="CC529">
        <f>VLOOKUP($B529,[1]中考!$B:$N,7,0)</f>
        <v>134</v>
      </c>
      <c r="CD529">
        <f>VLOOKUP($B529,[1]中考!$B:$N,8,0)</f>
        <v>45</v>
      </c>
      <c r="CE529">
        <f>VLOOKUP($B529,[1]中考!$B:$N,9,0)</f>
        <v>32</v>
      </c>
      <c r="CF529">
        <f>VLOOKUP($B529,[1]中考!$B:$N,10,0)</f>
        <v>39</v>
      </c>
    </row>
    <row r="530" spans="1:84" hidden="1" x14ac:dyDescent="0.2">
      <c r="A530" s="1" t="s">
        <v>1706</v>
      </c>
      <c r="B530" s="9" t="s">
        <v>1707</v>
      </c>
      <c r="C530" s="1" t="s">
        <v>1662</v>
      </c>
      <c r="D530" s="1" t="s">
        <v>17</v>
      </c>
      <c r="E530" s="1" t="s">
        <v>348</v>
      </c>
      <c r="F530" s="1">
        <v>501</v>
      </c>
      <c r="G530" s="1">
        <v>102</v>
      </c>
      <c r="H530" s="1" t="s">
        <v>1664</v>
      </c>
      <c r="I530" s="1">
        <v>86</v>
      </c>
      <c r="J530" s="1" t="s">
        <v>980</v>
      </c>
      <c r="K530" s="2">
        <v>119</v>
      </c>
      <c r="L530" s="2" t="s">
        <v>1356</v>
      </c>
      <c r="M530" s="1">
        <v>54.5</v>
      </c>
      <c r="N530" s="1" t="s">
        <v>404</v>
      </c>
      <c r="O530" s="1">
        <v>73.5</v>
      </c>
      <c r="P530" s="1" t="s">
        <v>405</v>
      </c>
      <c r="Q530" s="1">
        <v>66</v>
      </c>
      <c r="R530" s="1" t="s">
        <v>24</v>
      </c>
      <c r="S530">
        <f>VLOOKUP(B530,[1]高三上!$B:$R,6,0)</f>
        <v>98</v>
      </c>
      <c r="T530" t="str">
        <f>VLOOKUP(B530,[1]高三上!$B:$R,7,0)</f>
        <v>周菊明</v>
      </c>
      <c r="U530">
        <f>VLOOKUP(B530,[1]高三上!$B:$R,8,0)</f>
        <v>107.5</v>
      </c>
      <c r="V530" t="str">
        <f>VLOOKUP(B530,[1]高三上!$B:$R,9,0)</f>
        <v>杜东洋</v>
      </c>
      <c r="W530">
        <f>VLOOKUP(B530,[1]高三上!$B:$R,10,0)</f>
        <v>105.5</v>
      </c>
      <c r="X530" t="str">
        <f>VLOOKUP(B530,[1]高三上!$B:$R,11,0)</f>
        <v>廖云虹</v>
      </c>
      <c r="Y530">
        <f>VLOOKUP(B530,[1]高三上!$B:$R,12,0)</f>
        <v>50</v>
      </c>
      <c r="Z530" t="str">
        <f>VLOOKUP(B530,[1]高三上!$B:$R,13,0)</f>
        <v>胡伟杰</v>
      </c>
      <c r="AA530">
        <f>VLOOKUP(B530,[1]高三上!$B:$R,14,0)</f>
        <v>54</v>
      </c>
      <c r="AB530" t="str">
        <f>VLOOKUP(B530,[1]高三上!$B:$R,15,0)</f>
        <v>郑强秋</v>
      </c>
      <c r="AC530">
        <f>VLOOKUP(B530,[1]高三上!$B:$R,16,0)</f>
        <v>52</v>
      </c>
      <c r="AD530" t="str">
        <f>VLOOKUP($B530,[1]高三上!$B:$R,17,0)</f>
        <v>龙志云</v>
      </c>
      <c r="AE530" t="str">
        <f>VLOOKUP($B530,[1]高二下!$B:$R,6,0)</f>
        <v>94.0</v>
      </c>
      <c r="AF530" t="str">
        <f>VLOOKUP($B530,[1]高二下!$B:$R,7,0)</f>
        <v>甲阿祝玛</v>
      </c>
      <c r="AG530" t="str">
        <f>VLOOKUP($B530,[1]高二下!$B:$R,8,0)</f>
        <v>109.5</v>
      </c>
      <c r="AH530" t="str">
        <f>VLOOKUP($B530,[1]高二下!$B:$R,9,0)</f>
        <v>杜东洋</v>
      </c>
      <c r="AI530" t="str">
        <f>VLOOKUP($B530,[1]高二下!$B:$R,10,0)</f>
        <v>28.0</v>
      </c>
      <c r="AJ530" t="str">
        <f>VLOOKUP($B530,[1]高二下!$B:$R,11,0)</f>
        <v>黄健均</v>
      </c>
      <c r="AK530" t="str">
        <f>VLOOKUP($B530,[1]高二下!$B:$R,12,0)</f>
        <v>53.0</v>
      </c>
      <c r="AL530" t="str">
        <f>VLOOKUP($B530,[1]高二下!$B:$R,13,0)</f>
        <v>胡伟杰</v>
      </c>
      <c r="AM530" t="str">
        <f>VLOOKUP($B530,[1]高二下!$B:$R,14,0)</f>
        <v>46.0</v>
      </c>
      <c r="AN530" t="str">
        <f>VLOOKUP($B530,[1]高二下!$B:$R,15,0)</f>
        <v>郑强秋</v>
      </c>
      <c r="AO530" t="str">
        <f>VLOOKUP($B530,[1]高二下!$B:$R,16,0)</f>
        <v>100.0</v>
      </c>
      <c r="AP530" t="str">
        <f>VLOOKUP($B530,[1]高二下!$B:$R,17,0)</f>
        <v>龙志云</v>
      </c>
      <c r="AQ530" t="e">
        <f>VLOOKUP($B530,[2]高二上!$B:$R,6,0)</f>
        <v>#N/A</v>
      </c>
      <c r="AR530" t="e">
        <f>VLOOKUP($B530,[2]高二上!$B:$R,7,0)</f>
        <v>#N/A</v>
      </c>
      <c r="AS530" t="e">
        <f>VLOOKUP($B530,[2]高二上!$B:$R,8,0)</f>
        <v>#N/A</v>
      </c>
      <c r="AT530" t="e">
        <f>VLOOKUP($B530,[2]高二上!$B:$R,9,0)</f>
        <v>#N/A</v>
      </c>
      <c r="AU530" t="e">
        <f>VLOOKUP($B530,[2]高二上!$B:$R,10,0)</f>
        <v>#N/A</v>
      </c>
      <c r="AV530" t="e">
        <f>VLOOKUP($B530,[2]高二上!$B:$R,11,0)</f>
        <v>#N/A</v>
      </c>
      <c r="AW530" t="e">
        <f>VLOOKUP($B530,[2]高二上!$B:$R,12,0)</f>
        <v>#N/A</v>
      </c>
      <c r="AX530" t="e">
        <f>VLOOKUP($B530,[2]高二上!$B:$R,13,0)</f>
        <v>#N/A</v>
      </c>
      <c r="AY530" t="e">
        <f>VLOOKUP($B530,[2]高二上!$B:$R,14,0)</f>
        <v>#N/A</v>
      </c>
      <c r="AZ530" t="e">
        <f>VLOOKUP($B530,[2]高二上!$B:$R,15,0)</f>
        <v>#N/A</v>
      </c>
      <c r="BA530" t="e">
        <f>VLOOKUP($B530,[2]高二上!$B:$R,16,0)</f>
        <v>#N/A</v>
      </c>
      <c r="BB530" t="e">
        <f>VLOOKUP($B530,[2]高二上!$B:$R,17,0)</f>
        <v>#N/A</v>
      </c>
      <c r="BC530">
        <f>VLOOKUP($B530,[1]高一下!$B:$R,6,0)</f>
        <v>95</v>
      </c>
      <c r="BD530" t="str">
        <f>VLOOKUP($B530,[1]高一下!$B:$R,7,0)</f>
        <v>曹霞</v>
      </c>
      <c r="BE530">
        <f>VLOOKUP($B530,[1]高一下!$B:$R,8,0)</f>
        <v>109</v>
      </c>
      <c r="BF530" t="str">
        <f>VLOOKUP($B530,[1]高一下!$B:$R,9,0)</f>
        <v>苏朗偏初</v>
      </c>
      <c r="BG530">
        <f>VLOOKUP($B530,[1]高一下!$B:$R,10,0)</f>
        <v>100.5</v>
      </c>
      <c r="BH530" t="str">
        <f>VLOOKUP($B530,[1]高一下!$B:$R,11,0)</f>
        <v>黄建均</v>
      </c>
      <c r="BI530">
        <f>VLOOKUP($B530,[1]高一下!$B:$R,12,0)</f>
        <v>41</v>
      </c>
      <c r="BJ530" t="str">
        <f>VLOOKUP($B530,[1]高一下!$B:$R,13,0)</f>
        <v>胡伟杰</v>
      </c>
      <c r="BK530">
        <f>VLOOKUP($B530,[1]高一下!$B:$R,14,0)</f>
        <v>66</v>
      </c>
      <c r="BL530" t="str">
        <f>VLOOKUP($B530,[1]高一下!$B:$R,15,0)</f>
        <v>郑强秋</v>
      </c>
      <c r="BM530">
        <f>VLOOKUP($B530,[1]高一下!$B:$R,16,0)</f>
        <v>36</v>
      </c>
      <c r="BN530" t="str">
        <f>VLOOKUP($B530,[1]高一下!$B:$R,17,0)</f>
        <v>龙志云</v>
      </c>
      <c r="BO530">
        <f>VLOOKUP($B530,[1]高一上!$B:$W,5,0)</f>
        <v>83</v>
      </c>
      <c r="BP530" t="str">
        <f>VLOOKUP($B530,[1]高一上!$B:$W,6,0)</f>
        <v>曹霞</v>
      </c>
      <c r="BQ530">
        <f>VLOOKUP($B530,[1]高一上!$B:$W,7,0)</f>
        <v>77</v>
      </c>
      <c r="BR530" t="str">
        <f>VLOOKUP($B530,[1]高一上!$B:$W,8,0)</f>
        <v>苏朗偏初</v>
      </c>
      <c r="BS530">
        <f>VLOOKUP($B530,[1]高一上!$B:$W,9,0)</f>
        <v>87.5</v>
      </c>
      <c r="BT530" t="str">
        <f>VLOOKUP($B530,[1]高一上!$B:$W,10,0)</f>
        <v>黄建均</v>
      </c>
      <c r="BU530">
        <f>VLOOKUP($B530,[1]高一上!$B:$W,11,0)</f>
        <v>46.5</v>
      </c>
      <c r="BV530" t="str">
        <f>VLOOKUP($B530,[1]高一上!$B:$W,12,0)</f>
        <v>胡伟杰</v>
      </c>
      <c r="BW530">
        <f>VLOOKUP($B530,[1]高一上!$B:$W,13,0)</f>
        <v>70</v>
      </c>
      <c r="BX530" t="str">
        <f>VLOOKUP($B530,[1]高一上!$B:$W,14,0)</f>
        <v>郑强秋</v>
      </c>
      <c r="BY530">
        <f>VLOOKUP($B530,[1]高一上!$B:$W,15,0)</f>
        <v>49.5</v>
      </c>
      <c r="BZ530" t="str">
        <f>VLOOKUP($B530,[1]高一上!$B:$W,16,0)</f>
        <v>龙志云</v>
      </c>
      <c r="CA530">
        <f>VLOOKUP($B530,[1]中考!$B:$N,5,0)</f>
        <v>108</v>
      </c>
      <c r="CB530">
        <f>VLOOKUP($B530,[1]中考!$B:$N,6,0)</f>
        <v>106</v>
      </c>
      <c r="CC530">
        <f>VLOOKUP($B530,[1]中考!$B:$N,7,0)</f>
        <v>138</v>
      </c>
      <c r="CD530">
        <f>VLOOKUP($B530,[1]中考!$B:$N,8,0)</f>
        <v>33</v>
      </c>
      <c r="CE530">
        <f>VLOOKUP($B530,[1]中考!$B:$N,9,0)</f>
        <v>31</v>
      </c>
      <c r="CF530">
        <f>VLOOKUP($B530,[1]中考!$B:$N,10,0)</f>
        <v>37</v>
      </c>
    </row>
    <row r="531" spans="1:84" hidden="1" x14ac:dyDescent="0.2">
      <c r="A531" s="1" t="s">
        <v>1708</v>
      </c>
      <c r="B531" s="9" t="s">
        <v>1709</v>
      </c>
      <c r="C531" s="1" t="s">
        <v>1662</v>
      </c>
      <c r="D531" s="1" t="s">
        <v>17</v>
      </c>
      <c r="E531" s="1" t="s">
        <v>1710</v>
      </c>
      <c r="F531" s="1">
        <v>501</v>
      </c>
      <c r="G531" s="1">
        <v>110</v>
      </c>
      <c r="H531" s="1" t="s">
        <v>1664</v>
      </c>
      <c r="I531" s="1">
        <v>97</v>
      </c>
      <c r="J531" s="1" t="s">
        <v>980</v>
      </c>
      <c r="K531" s="2">
        <v>104</v>
      </c>
      <c r="L531" s="2" t="s">
        <v>1356</v>
      </c>
      <c r="M531" s="1">
        <v>50</v>
      </c>
      <c r="N531" s="1" t="s">
        <v>404</v>
      </c>
      <c r="O531" s="1">
        <v>76.5</v>
      </c>
      <c r="P531" s="1" t="s">
        <v>405</v>
      </c>
      <c r="Q531" s="1">
        <v>63</v>
      </c>
      <c r="R531" s="1" t="s">
        <v>24</v>
      </c>
      <c r="S531">
        <f>VLOOKUP(B531,[1]高三上!$B:$R,6,0)</f>
        <v>103.5</v>
      </c>
      <c r="T531" t="str">
        <f>VLOOKUP(B531,[1]高三上!$B:$R,7,0)</f>
        <v>周菊明</v>
      </c>
      <c r="U531">
        <f>VLOOKUP(B531,[1]高三上!$B:$R,8,0)</f>
        <v>96</v>
      </c>
      <c r="V531" t="str">
        <f>VLOOKUP(B531,[1]高三上!$B:$R,9,0)</f>
        <v>杜东洋</v>
      </c>
      <c r="W531">
        <f>VLOOKUP(B531,[1]高三上!$B:$R,10,0)</f>
        <v>93.5</v>
      </c>
      <c r="X531" t="str">
        <f>VLOOKUP(B531,[1]高三上!$B:$R,11,0)</f>
        <v>廖云虹</v>
      </c>
      <c r="Y531">
        <f>VLOOKUP(B531,[1]高三上!$B:$R,12,0)</f>
        <v>38</v>
      </c>
      <c r="Z531" t="str">
        <f>VLOOKUP(B531,[1]高三上!$B:$R,13,0)</f>
        <v>胡伟杰</v>
      </c>
      <c r="AA531">
        <f>VLOOKUP(B531,[1]高三上!$B:$R,14,0)</f>
        <v>60</v>
      </c>
      <c r="AB531" t="str">
        <f>VLOOKUP(B531,[1]高三上!$B:$R,15,0)</f>
        <v>郑强秋</v>
      </c>
      <c r="AC531">
        <f>VLOOKUP(B531,[1]高三上!$B:$R,16,0)</f>
        <v>61</v>
      </c>
      <c r="AD531" t="str">
        <f>VLOOKUP($B531,[1]高三上!$B:$R,17,0)</f>
        <v>龙志云</v>
      </c>
      <c r="AE531" t="str">
        <f>VLOOKUP($B531,[1]高二下!$B:$R,6,0)</f>
        <v>97.0</v>
      </c>
      <c r="AF531" t="str">
        <f>VLOOKUP($B531,[1]高二下!$B:$R,7,0)</f>
        <v>甲阿祝玛</v>
      </c>
      <c r="AG531" t="str">
        <f>VLOOKUP($B531,[1]高二下!$B:$R,8,0)</f>
        <v>97.0</v>
      </c>
      <c r="AH531" t="str">
        <f>VLOOKUP($B531,[1]高二下!$B:$R,9,0)</f>
        <v>杜东洋</v>
      </c>
      <c r="AI531" t="str">
        <f>VLOOKUP($B531,[1]高二下!$B:$R,10,0)</f>
        <v>34.0</v>
      </c>
      <c r="AJ531" t="str">
        <f>VLOOKUP($B531,[1]高二下!$B:$R,11,0)</f>
        <v>黄健均</v>
      </c>
      <c r="AK531" t="str">
        <f>VLOOKUP($B531,[1]高二下!$B:$R,12,0)</f>
        <v>55.0</v>
      </c>
      <c r="AL531" t="str">
        <f>VLOOKUP($B531,[1]高二下!$B:$R,13,0)</f>
        <v>胡伟杰</v>
      </c>
      <c r="AM531" t="str">
        <f>VLOOKUP($B531,[1]高二下!$B:$R,14,0)</f>
        <v>61.0</v>
      </c>
      <c r="AN531" t="str">
        <f>VLOOKUP($B531,[1]高二下!$B:$R,15,0)</f>
        <v>郑强秋</v>
      </c>
      <c r="AO531" t="str">
        <f>VLOOKUP($B531,[1]高二下!$B:$R,16,0)</f>
        <v>109.0</v>
      </c>
      <c r="AP531" t="str">
        <f>VLOOKUP($B531,[1]高二下!$B:$R,17,0)</f>
        <v>龙志云</v>
      </c>
      <c r="AQ531" t="e">
        <f>VLOOKUP($B531,[2]高二上!$B:$R,6,0)</f>
        <v>#N/A</v>
      </c>
      <c r="AR531" t="e">
        <f>VLOOKUP($B531,[2]高二上!$B:$R,7,0)</f>
        <v>#N/A</v>
      </c>
      <c r="AS531" t="e">
        <f>VLOOKUP($B531,[2]高二上!$B:$R,8,0)</f>
        <v>#N/A</v>
      </c>
      <c r="AT531" t="e">
        <f>VLOOKUP($B531,[2]高二上!$B:$R,9,0)</f>
        <v>#N/A</v>
      </c>
      <c r="AU531" t="e">
        <f>VLOOKUP($B531,[2]高二上!$B:$R,10,0)</f>
        <v>#N/A</v>
      </c>
      <c r="AV531" t="e">
        <f>VLOOKUP($B531,[2]高二上!$B:$R,11,0)</f>
        <v>#N/A</v>
      </c>
      <c r="AW531" t="e">
        <f>VLOOKUP($B531,[2]高二上!$B:$R,12,0)</f>
        <v>#N/A</v>
      </c>
      <c r="AX531" t="e">
        <f>VLOOKUP($B531,[2]高二上!$B:$R,13,0)</f>
        <v>#N/A</v>
      </c>
      <c r="AY531" t="e">
        <f>VLOOKUP($B531,[2]高二上!$B:$R,14,0)</f>
        <v>#N/A</v>
      </c>
      <c r="AZ531" t="e">
        <f>VLOOKUP($B531,[2]高二上!$B:$R,15,0)</f>
        <v>#N/A</v>
      </c>
      <c r="BA531" t="e">
        <f>VLOOKUP($B531,[2]高二上!$B:$R,16,0)</f>
        <v>#N/A</v>
      </c>
      <c r="BB531" t="e">
        <f>VLOOKUP($B531,[2]高二上!$B:$R,17,0)</f>
        <v>#N/A</v>
      </c>
      <c r="BC531">
        <f>VLOOKUP($B531,[1]高一下!$B:$R,6,0)</f>
        <v>94</v>
      </c>
      <c r="BD531" t="str">
        <f>VLOOKUP($B531,[1]高一下!$B:$R,7,0)</f>
        <v>曹霞</v>
      </c>
      <c r="BE531">
        <f>VLOOKUP($B531,[1]高一下!$B:$R,8,0)</f>
        <v>107</v>
      </c>
      <c r="BF531" t="str">
        <f>VLOOKUP($B531,[1]高一下!$B:$R,9,0)</f>
        <v>苏朗偏初</v>
      </c>
      <c r="BG531">
        <f>VLOOKUP($B531,[1]高一下!$B:$R,10,0)</f>
        <v>93.5</v>
      </c>
      <c r="BH531" t="str">
        <f>VLOOKUP($B531,[1]高一下!$B:$R,11,0)</f>
        <v>黄建均</v>
      </c>
      <c r="BI531">
        <f>VLOOKUP($B531,[1]高一下!$B:$R,12,0)</f>
        <v>41</v>
      </c>
      <c r="BJ531" t="str">
        <f>VLOOKUP($B531,[1]高一下!$B:$R,13,0)</f>
        <v>胡伟杰</v>
      </c>
      <c r="BK531">
        <f>VLOOKUP($B531,[1]高一下!$B:$R,14,0)</f>
        <v>67</v>
      </c>
      <c r="BL531" t="str">
        <f>VLOOKUP($B531,[1]高一下!$B:$R,15,0)</f>
        <v>郑强秋</v>
      </c>
      <c r="BM531">
        <f>VLOOKUP($B531,[1]高一下!$B:$R,16,0)</f>
        <v>59</v>
      </c>
      <c r="BN531" t="str">
        <f>VLOOKUP($B531,[1]高一下!$B:$R,17,0)</f>
        <v>龙志云</v>
      </c>
      <c r="BO531">
        <f>VLOOKUP($B531,[1]高一上!$B:$W,5,0)</f>
        <v>88</v>
      </c>
      <c r="BP531" t="str">
        <f>VLOOKUP($B531,[1]高一上!$B:$W,6,0)</f>
        <v>曹霞</v>
      </c>
      <c r="BQ531">
        <f>VLOOKUP($B531,[1]高一上!$B:$W,7,0)</f>
        <v>89</v>
      </c>
      <c r="BR531" t="str">
        <f>VLOOKUP($B531,[1]高一上!$B:$W,8,0)</f>
        <v>苏朗偏初</v>
      </c>
      <c r="BS531">
        <f>VLOOKUP($B531,[1]高一上!$B:$W,9,0)</f>
        <v>79.5</v>
      </c>
      <c r="BT531" t="str">
        <f>VLOOKUP($B531,[1]高一上!$B:$W,10,0)</f>
        <v>黄建均</v>
      </c>
      <c r="BU531">
        <f>VLOOKUP($B531,[1]高一上!$B:$W,11,0)</f>
        <v>51.5</v>
      </c>
      <c r="BV531" t="str">
        <f>VLOOKUP($B531,[1]高一上!$B:$W,12,0)</f>
        <v>胡伟杰</v>
      </c>
      <c r="BW531">
        <f>VLOOKUP($B531,[1]高一上!$B:$W,13,0)</f>
        <v>65</v>
      </c>
      <c r="BX531" t="str">
        <f>VLOOKUP($B531,[1]高一上!$B:$W,14,0)</f>
        <v>郑强秋</v>
      </c>
      <c r="BY531">
        <f>VLOOKUP($B531,[1]高一上!$B:$W,15,0)</f>
        <v>60</v>
      </c>
      <c r="BZ531" t="str">
        <f>VLOOKUP($B531,[1]高一上!$B:$W,16,0)</f>
        <v>龙志云</v>
      </c>
      <c r="CA531">
        <f>VLOOKUP($B531,[1]中考!$B:$N,5,0)</f>
        <v>112</v>
      </c>
      <c r="CB531">
        <f>VLOOKUP($B531,[1]中考!$B:$N,6,0)</f>
        <v>110</v>
      </c>
      <c r="CC531">
        <f>VLOOKUP($B531,[1]中考!$B:$N,7,0)</f>
        <v>125</v>
      </c>
      <c r="CD531">
        <f>VLOOKUP($B531,[1]中考!$B:$N,8,0)</f>
        <v>40</v>
      </c>
      <c r="CE531">
        <f>VLOOKUP($B531,[1]中考!$B:$N,9,0)</f>
        <v>28</v>
      </c>
      <c r="CF531">
        <f>VLOOKUP($B531,[1]中考!$B:$N,10,0)</f>
        <v>37</v>
      </c>
    </row>
    <row r="532" spans="1:84" hidden="1" x14ac:dyDescent="0.2">
      <c r="A532" s="1" t="s">
        <v>1711</v>
      </c>
      <c r="B532" s="9" t="s">
        <v>1712</v>
      </c>
      <c r="C532" s="1" t="s">
        <v>1662</v>
      </c>
      <c r="D532" s="1" t="s">
        <v>17</v>
      </c>
      <c r="E532" s="1" t="s">
        <v>1713</v>
      </c>
      <c r="F532" s="1">
        <v>496</v>
      </c>
      <c r="G532" s="1">
        <v>102</v>
      </c>
      <c r="H532" s="1" t="s">
        <v>1664</v>
      </c>
      <c r="I532" s="1">
        <v>70</v>
      </c>
      <c r="J532" s="1" t="s">
        <v>980</v>
      </c>
      <c r="K532" s="2">
        <v>121</v>
      </c>
      <c r="L532" s="2" t="s">
        <v>1356</v>
      </c>
      <c r="M532" s="1">
        <v>63.5</v>
      </c>
      <c r="N532" s="1" t="s">
        <v>404</v>
      </c>
      <c r="O532" s="1">
        <v>61.5</v>
      </c>
      <c r="P532" s="1" t="s">
        <v>405</v>
      </c>
      <c r="Q532" s="1">
        <v>77.5</v>
      </c>
      <c r="R532" s="1" t="s">
        <v>24</v>
      </c>
      <c r="S532">
        <f>VLOOKUP(B532,[1]高三上!$B:$R,6,0)</f>
        <v>103.5</v>
      </c>
      <c r="T532" t="str">
        <f>VLOOKUP(B532,[1]高三上!$B:$R,7,0)</f>
        <v>周菊明</v>
      </c>
      <c r="U532">
        <f>VLOOKUP(B532,[1]高三上!$B:$R,8,0)</f>
        <v>69</v>
      </c>
      <c r="V532" t="str">
        <f>VLOOKUP(B532,[1]高三上!$B:$R,9,0)</f>
        <v>杜东洋</v>
      </c>
      <c r="W532">
        <f>VLOOKUP(B532,[1]高三上!$B:$R,10,0)</f>
        <v>115.5</v>
      </c>
      <c r="X532" t="str">
        <f>VLOOKUP(B532,[1]高三上!$B:$R,11,0)</f>
        <v>廖云虹</v>
      </c>
      <c r="Y532">
        <f>VLOOKUP(B532,[1]高三上!$B:$R,12,0)</f>
        <v>38</v>
      </c>
      <c r="Z532" t="str">
        <f>VLOOKUP(B532,[1]高三上!$B:$R,13,0)</f>
        <v>胡伟杰</v>
      </c>
      <c r="AA532">
        <f>VLOOKUP(B532,[1]高三上!$B:$R,14,0)</f>
        <v>62</v>
      </c>
      <c r="AB532" t="str">
        <f>VLOOKUP(B532,[1]高三上!$B:$R,15,0)</f>
        <v>郑强秋</v>
      </c>
      <c r="AC532">
        <f>VLOOKUP(B532,[1]高三上!$B:$R,16,0)</f>
        <v>59</v>
      </c>
      <c r="AD532" t="str">
        <f>VLOOKUP($B532,[1]高三上!$B:$R,17,0)</f>
        <v>龙志云</v>
      </c>
      <c r="AE532" t="str">
        <f>VLOOKUP($B532,[1]高二下!$B:$R,6,0)</f>
        <v>80.0</v>
      </c>
      <c r="AF532" t="str">
        <f>VLOOKUP($B532,[1]高二下!$B:$R,7,0)</f>
        <v>甲阿祝玛</v>
      </c>
      <c r="AG532" t="str">
        <f>VLOOKUP($B532,[1]高二下!$B:$R,8,0)</f>
        <v>114.0</v>
      </c>
      <c r="AH532" t="str">
        <f>VLOOKUP($B532,[1]高二下!$B:$R,9,0)</f>
        <v>杜东洋</v>
      </c>
      <c r="AI532" t="str">
        <f>VLOOKUP($B532,[1]高二下!$B:$R,10,0)</f>
        <v>26.0</v>
      </c>
      <c r="AJ532" t="str">
        <f>VLOOKUP($B532,[1]高二下!$B:$R,11,0)</f>
        <v>黄健均</v>
      </c>
      <c r="AK532" t="str">
        <f>VLOOKUP($B532,[1]高二下!$B:$R,12,0)</f>
        <v>52.0</v>
      </c>
      <c r="AL532" t="str">
        <f>VLOOKUP($B532,[1]高二下!$B:$R,13,0)</f>
        <v>胡伟杰</v>
      </c>
      <c r="AM532" t="str">
        <f>VLOOKUP($B532,[1]高二下!$B:$R,14,0)</f>
        <v>58.0</v>
      </c>
      <c r="AN532" t="str">
        <f>VLOOKUP($B532,[1]高二下!$B:$R,15,0)</f>
        <v>郑强秋</v>
      </c>
      <c r="AO532" t="str">
        <f>VLOOKUP($B532,[1]高二下!$B:$R,16,0)</f>
        <v>112.0</v>
      </c>
      <c r="AP532" t="str">
        <f>VLOOKUP($B532,[1]高二下!$B:$R,17,0)</f>
        <v>龙志云</v>
      </c>
      <c r="AQ532" t="e">
        <f>VLOOKUP($B532,[2]高二上!$B:$R,6,0)</f>
        <v>#N/A</v>
      </c>
      <c r="AR532" t="e">
        <f>VLOOKUP($B532,[2]高二上!$B:$R,7,0)</f>
        <v>#N/A</v>
      </c>
      <c r="AS532" t="e">
        <f>VLOOKUP($B532,[2]高二上!$B:$R,8,0)</f>
        <v>#N/A</v>
      </c>
      <c r="AT532" t="e">
        <f>VLOOKUP($B532,[2]高二上!$B:$R,9,0)</f>
        <v>#N/A</v>
      </c>
      <c r="AU532" t="e">
        <f>VLOOKUP($B532,[2]高二上!$B:$R,10,0)</f>
        <v>#N/A</v>
      </c>
      <c r="AV532" t="e">
        <f>VLOOKUP($B532,[2]高二上!$B:$R,11,0)</f>
        <v>#N/A</v>
      </c>
      <c r="AW532" t="e">
        <f>VLOOKUP($B532,[2]高二上!$B:$R,12,0)</f>
        <v>#N/A</v>
      </c>
      <c r="AX532" t="e">
        <f>VLOOKUP($B532,[2]高二上!$B:$R,13,0)</f>
        <v>#N/A</v>
      </c>
      <c r="AY532" t="e">
        <f>VLOOKUP($B532,[2]高二上!$B:$R,14,0)</f>
        <v>#N/A</v>
      </c>
      <c r="AZ532" t="e">
        <f>VLOOKUP($B532,[2]高二上!$B:$R,15,0)</f>
        <v>#N/A</v>
      </c>
      <c r="BA532" t="e">
        <f>VLOOKUP($B532,[2]高二上!$B:$R,16,0)</f>
        <v>#N/A</v>
      </c>
      <c r="BB532" t="e">
        <f>VLOOKUP($B532,[2]高二上!$B:$R,17,0)</f>
        <v>#N/A</v>
      </c>
      <c r="BC532">
        <f>VLOOKUP($B532,[1]高一下!$B:$R,6,0)</f>
        <v>91</v>
      </c>
      <c r="BD532" t="str">
        <f>VLOOKUP($B532,[1]高一下!$B:$R,7,0)</f>
        <v>曹霞</v>
      </c>
      <c r="BE532">
        <f>VLOOKUP($B532,[1]高一下!$B:$R,8,0)</f>
        <v>80</v>
      </c>
      <c r="BF532" t="str">
        <f>VLOOKUP($B532,[1]高一下!$B:$R,9,0)</f>
        <v>苏朗偏初</v>
      </c>
      <c r="BG532">
        <f>VLOOKUP($B532,[1]高一下!$B:$R,10,0)</f>
        <v>95.5</v>
      </c>
      <c r="BH532" t="str">
        <f>VLOOKUP($B532,[1]高一下!$B:$R,11,0)</f>
        <v>黄建均</v>
      </c>
      <c r="BI532">
        <f>VLOOKUP($B532,[1]高一下!$B:$R,12,0)</f>
        <v>39</v>
      </c>
      <c r="BJ532" t="str">
        <f>VLOOKUP($B532,[1]高一下!$B:$R,13,0)</f>
        <v>胡伟杰</v>
      </c>
      <c r="BK532">
        <f>VLOOKUP($B532,[1]高一下!$B:$R,14,0)</f>
        <v>56</v>
      </c>
      <c r="BL532" t="str">
        <f>VLOOKUP($B532,[1]高一下!$B:$R,15,0)</f>
        <v>郑强秋</v>
      </c>
      <c r="BM532">
        <f>VLOOKUP($B532,[1]高一下!$B:$R,16,0)</f>
        <v>38</v>
      </c>
      <c r="BN532" t="str">
        <f>VLOOKUP($B532,[1]高一下!$B:$R,17,0)</f>
        <v>龙志云</v>
      </c>
      <c r="BO532">
        <f>VLOOKUP($B532,[1]高一上!$B:$W,5,0)</f>
        <v>92.5</v>
      </c>
      <c r="BP532" t="str">
        <f>VLOOKUP($B532,[1]高一上!$B:$W,6,0)</f>
        <v>曹霞</v>
      </c>
      <c r="BQ532">
        <f>VLOOKUP($B532,[1]高一上!$B:$W,7,0)</f>
        <v>88</v>
      </c>
      <c r="BR532" t="str">
        <f>VLOOKUP($B532,[1]高一上!$B:$W,8,0)</f>
        <v>苏朗偏初</v>
      </c>
      <c r="BS532">
        <f>VLOOKUP($B532,[1]高一上!$B:$W,9,0)</f>
        <v>101</v>
      </c>
      <c r="BT532" t="str">
        <f>VLOOKUP($B532,[1]高一上!$B:$W,10,0)</f>
        <v>黄建均</v>
      </c>
      <c r="BU532">
        <f>VLOOKUP($B532,[1]高一上!$B:$W,11,0)</f>
        <v>43.5</v>
      </c>
      <c r="BV532" t="str">
        <f>VLOOKUP($B532,[1]高一上!$B:$W,12,0)</f>
        <v>胡伟杰</v>
      </c>
      <c r="BW532">
        <f>VLOOKUP($B532,[1]高一上!$B:$W,13,0)</f>
        <v>65</v>
      </c>
      <c r="BX532" t="str">
        <f>VLOOKUP($B532,[1]高一上!$B:$W,14,0)</f>
        <v>郑强秋</v>
      </c>
      <c r="BY532">
        <f>VLOOKUP($B532,[1]高一上!$B:$W,15,0)</f>
        <v>54.5</v>
      </c>
      <c r="BZ532" t="str">
        <f>VLOOKUP($B532,[1]高一上!$B:$W,16,0)</f>
        <v>龙志云</v>
      </c>
      <c r="CA532">
        <f>VLOOKUP($B532,[1]中考!$B:$N,5,0)</f>
        <v>110</v>
      </c>
      <c r="CB532">
        <f>VLOOKUP($B532,[1]中考!$B:$N,6,0)</f>
        <v>85</v>
      </c>
      <c r="CC532">
        <f>VLOOKUP($B532,[1]中考!$B:$N,7,0)</f>
        <v>140</v>
      </c>
      <c r="CD532">
        <f>VLOOKUP($B532,[1]中考!$B:$N,8,0)</f>
        <v>44</v>
      </c>
      <c r="CE532">
        <f>VLOOKUP($B532,[1]中考!$B:$N,9,0)</f>
        <v>36</v>
      </c>
      <c r="CF532">
        <f>VLOOKUP($B532,[1]中考!$B:$N,10,0)</f>
        <v>37</v>
      </c>
    </row>
    <row r="533" spans="1:84" hidden="1" x14ac:dyDescent="0.2">
      <c r="A533" s="1" t="s">
        <v>1714</v>
      </c>
      <c r="B533" s="9" t="s">
        <v>1715</v>
      </c>
      <c r="C533" s="1" t="s">
        <v>1662</v>
      </c>
      <c r="D533" s="1" t="s">
        <v>17</v>
      </c>
      <c r="E533" s="1" t="s">
        <v>1716</v>
      </c>
      <c r="F533" s="1">
        <v>496</v>
      </c>
      <c r="G533" s="1">
        <v>105</v>
      </c>
      <c r="H533" s="1" t="s">
        <v>1664</v>
      </c>
      <c r="I533" s="1">
        <v>99</v>
      </c>
      <c r="J533" s="1" t="s">
        <v>980</v>
      </c>
      <c r="K533" s="2">
        <v>94</v>
      </c>
      <c r="L533" s="2" t="s">
        <v>1356</v>
      </c>
      <c r="M533" s="1">
        <v>64</v>
      </c>
      <c r="N533" s="1" t="s">
        <v>404</v>
      </c>
      <c r="O533" s="1">
        <v>69</v>
      </c>
      <c r="P533" s="1" t="s">
        <v>405</v>
      </c>
      <c r="Q533" s="1">
        <v>65</v>
      </c>
      <c r="R533" s="1" t="s">
        <v>24</v>
      </c>
      <c r="S533">
        <f>VLOOKUP(B533,[1]高三上!$B:$R,6,0)</f>
        <v>103</v>
      </c>
      <c r="T533" t="str">
        <f>VLOOKUP(B533,[1]高三上!$B:$R,7,0)</f>
        <v>周菊明</v>
      </c>
      <c r="U533">
        <f>VLOOKUP(B533,[1]高三上!$B:$R,8,0)</f>
        <v>107</v>
      </c>
      <c r="V533" t="str">
        <f>VLOOKUP(B533,[1]高三上!$B:$R,9,0)</f>
        <v>杜东洋</v>
      </c>
      <c r="W533">
        <f>VLOOKUP(B533,[1]高三上!$B:$R,10,0)</f>
        <v>86.5</v>
      </c>
      <c r="X533" t="str">
        <f>VLOOKUP(B533,[1]高三上!$B:$R,11,0)</f>
        <v>廖云虹</v>
      </c>
      <c r="Y533">
        <f>VLOOKUP(B533,[1]高三上!$B:$R,12,0)</f>
        <v>52</v>
      </c>
      <c r="Z533" t="str">
        <f>VLOOKUP(B533,[1]高三上!$B:$R,13,0)</f>
        <v>胡伟杰</v>
      </c>
      <c r="AA533">
        <f>VLOOKUP(B533,[1]高三上!$B:$R,14,0)</f>
        <v>65</v>
      </c>
      <c r="AB533" t="str">
        <f>VLOOKUP(B533,[1]高三上!$B:$R,15,0)</f>
        <v>郑强秋</v>
      </c>
      <c r="AC533">
        <f>VLOOKUP(B533,[1]高三上!$B:$R,16,0)</f>
        <v>46</v>
      </c>
      <c r="AD533" t="str">
        <f>VLOOKUP($B533,[1]高三上!$B:$R,17,0)</f>
        <v>龙志云</v>
      </c>
      <c r="AE533" t="str">
        <f>VLOOKUP($B533,[1]高二下!$B:$R,6,0)</f>
        <v>85.0</v>
      </c>
      <c r="AF533" t="str">
        <f>VLOOKUP($B533,[1]高二下!$B:$R,7,0)</f>
        <v>甲阿祝玛</v>
      </c>
      <c r="AG533" t="str">
        <f>VLOOKUP($B533,[1]高二下!$B:$R,8,0)</f>
        <v>97.5</v>
      </c>
      <c r="AH533" t="str">
        <f>VLOOKUP($B533,[1]高二下!$B:$R,9,0)</f>
        <v>杜东洋</v>
      </c>
      <c r="AI533" t="str">
        <f>VLOOKUP($B533,[1]高二下!$B:$R,10,0)</f>
        <v>58.0</v>
      </c>
      <c r="AJ533" t="str">
        <f>VLOOKUP($B533,[1]高二下!$B:$R,11,0)</f>
        <v>黄健均</v>
      </c>
      <c r="AK533" t="str">
        <f>VLOOKUP($B533,[1]高二下!$B:$R,12,0)</f>
        <v>55.0</v>
      </c>
      <c r="AL533" t="str">
        <f>VLOOKUP($B533,[1]高二下!$B:$R,13,0)</f>
        <v>胡伟杰</v>
      </c>
      <c r="AM533" t="str">
        <f>VLOOKUP($B533,[1]高二下!$B:$R,14,0)</f>
        <v>48.0</v>
      </c>
      <c r="AN533" t="str">
        <f>VLOOKUP($B533,[1]高二下!$B:$R,15,0)</f>
        <v>郑强秋</v>
      </c>
      <c r="AO533" t="str">
        <f>VLOOKUP($B533,[1]高二下!$B:$R,16,0)</f>
        <v>108.0</v>
      </c>
      <c r="AP533" t="str">
        <f>VLOOKUP($B533,[1]高二下!$B:$R,17,0)</f>
        <v>龙志云</v>
      </c>
      <c r="AQ533" t="e">
        <f>VLOOKUP($B533,[2]高二上!$B:$R,6,0)</f>
        <v>#N/A</v>
      </c>
      <c r="AR533" t="e">
        <f>VLOOKUP($B533,[2]高二上!$B:$R,7,0)</f>
        <v>#N/A</v>
      </c>
      <c r="AS533" t="e">
        <f>VLOOKUP($B533,[2]高二上!$B:$R,8,0)</f>
        <v>#N/A</v>
      </c>
      <c r="AT533" t="e">
        <f>VLOOKUP($B533,[2]高二上!$B:$R,9,0)</f>
        <v>#N/A</v>
      </c>
      <c r="AU533" t="e">
        <f>VLOOKUP($B533,[2]高二上!$B:$R,10,0)</f>
        <v>#N/A</v>
      </c>
      <c r="AV533" t="e">
        <f>VLOOKUP($B533,[2]高二上!$B:$R,11,0)</f>
        <v>#N/A</v>
      </c>
      <c r="AW533" t="e">
        <f>VLOOKUP($B533,[2]高二上!$B:$R,12,0)</f>
        <v>#N/A</v>
      </c>
      <c r="AX533" t="e">
        <f>VLOOKUP($B533,[2]高二上!$B:$R,13,0)</f>
        <v>#N/A</v>
      </c>
      <c r="AY533" t="e">
        <f>VLOOKUP($B533,[2]高二上!$B:$R,14,0)</f>
        <v>#N/A</v>
      </c>
      <c r="AZ533" t="e">
        <f>VLOOKUP($B533,[2]高二上!$B:$R,15,0)</f>
        <v>#N/A</v>
      </c>
      <c r="BA533" t="e">
        <f>VLOOKUP($B533,[2]高二上!$B:$R,16,0)</f>
        <v>#N/A</v>
      </c>
      <c r="BB533" t="e">
        <f>VLOOKUP($B533,[2]高二上!$B:$R,17,0)</f>
        <v>#N/A</v>
      </c>
      <c r="BC533">
        <f>VLOOKUP($B533,[1]高一下!$B:$R,6,0)</f>
        <v>100</v>
      </c>
      <c r="BD533" t="str">
        <f>VLOOKUP($B533,[1]高一下!$B:$R,7,0)</f>
        <v>曹霞</v>
      </c>
      <c r="BE533">
        <f>VLOOKUP($B533,[1]高一下!$B:$R,8,0)</f>
        <v>120</v>
      </c>
      <c r="BF533" t="str">
        <f>VLOOKUP($B533,[1]高一下!$B:$R,9,0)</f>
        <v>苏朗偏初</v>
      </c>
      <c r="BG533">
        <f>VLOOKUP($B533,[1]高一下!$B:$R,10,0)</f>
        <v>64</v>
      </c>
      <c r="BH533" t="str">
        <f>VLOOKUP($B533,[1]高一下!$B:$R,11,0)</f>
        <v>黄建均</v>
      </c>
      <c r="BI533">
        <f>VLOOKUP($B533,[1]高一下!$B:$R,12,0)</f>
        <v>49</v>
      </c>
      <c r="BJ533" t="str">
        <f>VLOOKUP($B533,[1]高一下!$B:$R,13,0)</f>
        <v>胡伟杰</v>
      </c>
      <c r="BK533">
        <f>VLOOKUP($B533,[1]高一下!$B:$R,14,0)</f>
        <v>54</v>
      </c>
      <c r="BL533" t="str">
        <f>VLOOKUP($B533,[1]高一下!$B:$R,15,0)</f>
        <v>郑强秋</v>
      </c>
      <c r="BM533">
        <f>VLOOKUP($B533,[1]高一下!$B:$R,16,0)</f>
        <v>54</v>
      </c>
      <c r="BN533" t="str">
        <f>VLOOKUP($B533,[1]高一下!$B:$R,17,0)</f>
        <v>龙志云</v>
      </c>
      <c r="BO533">
        <f>VLOOKUP($B533,[1]高一上!$B:$W,5,0)</f>
        <v>71.5</v>
      </c>
      <c r="BP533" t="str">
        <f>VLOOKUP($B533,[1]高一上!$B:$W,6,0)</f>
        <v>曹霞</v>
      </c>
      <c r="BQ533">
        <f>VLOOKUP($B533,[1]高一上!$B:$W,7,0)</f>
        <v>83</v>
      </c>
      <c r="BR533" t="str">
        <f>VLOOKUP($B533,[1]高一上!$B:$W,8,0)</f>
        <v>苏朗偏初</v>
      </c>
      <c r="BS533">
        <f>VLOOKUP($B533,[1]高一上!$B:$W,9,0)</f>
        <v>76.5</v>
      </c>
      <c r="BT533" t="str">
        <f>VLOOKUP($B533,[1]高一上!$B:$W,10,0)</f>
        <v>黄建均</v>
      </c>
      <c r="BU533">
        <f>VLOOKUP($B533,[1]高一上!$B:$W,11,0)</f>
        <v>47.5</v>
      </c>
      <c r="BV533" t="str">
        <f>VLOOKUP($B533,[1]高一上!$B:$W,12,0)</f>
        <v>胡伟杰</v>
      </c>
      <c r="BW533">
        <f>VLOOKUP($B533,[1]高一上!$B:$W,13,0)</f>
        <v>66.5</v>
      </c>
      <c r="BX533" t="str">
        <f>VLOOKUP($B533,[1]高一上!$B:$W,14,0)</f>
        <v>郑强秋</v>
      </c>
      <c r="BY533">
        <f>VLOOKUP($B533,[1]高一上!$B:$W,15,0)</f>
        <v>39.5</v>
      </c>
      <c r="BZ533" t="str">
        <f>VLOOKUP($B533,[1]高一上!$B:$W,16,0)</f>
        <v>龙志云</v>
      </c>
      <c r="CA533">
        <f>VLOOKUP($B533,[1]中考!$B:$N,5,0)</f>
        <v>108</v>
      </c>
      <c r="CB533">
        <f>VLOOKUP($B533,[1]中考!$B:$N,6,0)</f>
        <v>108</v>
      </c>
      <c r="CC533">
        <f>VLOOKUP($B533,[1]中考!$B:$N,7,0)</f>
        <v>128</v>
      </c>
      <c r="CD533">
        <f>VLOOKUP($B533,[1]中考!$B:$N,8,0)</f>
        <v>43</v>
      </c>
      <c r="CE533">
        <f>VLOOKUP($B533,[1]中考!$B:$N,9,0)</f>
        <v>34</v>
      </c>
      <c r="CF533">
        <f>VLOOKUP($B533,[1]中考!$B:$N,10,0)</f>
        <v>42</v>
      </c>
    </row>
    <row r="534" spans="1:84" hidden="1" x14ac:dyDescent="0.2">
      <c r="A534" s="1" t="s">
        <v>1717</v>
      </c>
      <c r="B534" s="9" t="s">
        <v>1718</v>
      </c>
      <c r="C534" s="1" t="s">
        <v>1662</v>
      </c>
      <c r="D534" s="1" t="s">
        <v>17</v>
      </c>
      <c r="E534" s="1" t="s">
        <v>1719</v>
      </c>
      <c r="F534" s="1">
        <v>494</v>
      </c>
      <c r="G534" s="1">
        <v>100</v>
      </c>
      <c r="H534" s="1" t="s">
        <v>1664</v>
      </c>
      <c r="I534" s="1">
        <v>99</v>
      </c>
      <c r="J534" s="1" t="s">
        <v>980</v>
      </c>
      <c r="K534" s="2">
        <v>94</v>
      </c>
      <c r="L534" s="2" t="s">
        <v>1356</v>
      </c>
      <c r="M534" s="1">
        <v>53</v>
      </c>
      <c r="N534" s="1" t="s">
        <v>404</v>
      </c>
      <c r="O534" s="1">
        <v>83</v>
      </c>
      <c r="P534" s="1" t="s">
        <v>405</v>
      </c>
      <c r="Q534" s="1">
        <v>65</v>
      </c>
      <c r="R534" s="1" t="s">
        <v>24</v>
      </c>
      <c r="S534">
        <f>VLOOKUP(B534,[1]高三上!$B:$R,6,0)</f>
        <v>102.5</v>
      </c>
      <c r="T534" t="str">
        <f>VLOOKUP(B534,[1]高三上!$B:$R,7,0)</f>
        <v>周菊明</v>
      </c>
      <c r="U534">
        <f>VLOOKUP(B534,[1]高三上!$B:$R,8,0)</f>
        <v>94</v>
      </c>
      <c r="V534" t="str">
        <f>VLOOKUP(B534,[1]高三上!$B:$R,9,0)</f>
        <v>杜东洋</v>
      </c>
      <c r="W534">
        <f>VLOOKUP(B534,[1]高三上!$B:$R,10,0)</f>
        <v>74.5</v>
      </c>
      <c r="X534" t="str">
        <f>VLOOKUP(B534,[1]高三上!$B:$R,11,0)</f>
        <v>廖云虹</v>
      </c>
      <c r="Y534">
        <f>VLOOKUP(B534,[1]高三上!$B:$R,12,0)</f>
        <v>51</v>
      </c>
      <c r="Z534" t="str">
        <f>VLOOKUP(B534,[1]高三上!$B:$R,13,0)</f>
        <v>胡伟杰</v>
      </c>
      <c r="AA534">
        <f>VLOOKUP(B534,[1]高三上!$B:$R,14,0)</f>
        <v>57</v>
      </c>
      <c r="AB534" t="str">
        <f>VLOOKUP(B534,[1]高三上!$B:$R,15,0)</f>
        <v>郑强秋</v>
      </c>
      <c r="AC534">
        <f>VLOOKUP(B534,[1]高三上!$B:$R,16,0)</f>
        <v>48</v>
      </c>
      <c r="AD534" t="str">
        <f>VLOOKUP($B534,[1]高三上!$B:$R,17,0)</f>
        <v>龙志云</v>
      </c>
      <c r="AE534" t="str">
        <f>VLOOKUP($B534,[1]高二下!$B:$R,6,0)</f>
        <v>75.0</v>
      </c>
      <c r="AF534" t="str">
        <f>VLOOKUP($B534,[1]高二下!$B:$R,7,0)</f>
        <v>甲阿祝玛</v>
      </c>
      <c r="AG534" t="str">
        <f>VLOOKUP($B534,[1]高二下!$B:$R,8,0)</f>
        <v>101.0</v>
      </c>
      <c r="AH534" t="str">
        <f>VLOOKUP($B534,[1]高二下!$B:$R,9,0)</f>
        <v>杜东洋</v>
      </c>
      <c r="AI534" t="str">
        <f>VLOOKUP($B534,[1]高二下!$B:$R,10,0)</f>
        <v>42.0</v>
      </c>
      <c r="AJ534" t="str">
        <f>VLOOKUP($B534,[1]高二下!$B:$R,11,0)</f>
        <v>黄健均</v>
      </c>
      <c r="AK534" t="str">
        <f>VLOOKUP($B534,[1]高二下!$B:$R,12,0)</f>
        <v>43.0</v>
      </c>
      <c r="AL534" t="str">
        <f>VLOOKUP($B534,[1]高二下!$B:$R,13,0)</f>
        <v>胡伟杰</v>
      </c>
      <c r="AM534" t="str">
        <f>VLOOKUP($B534,[1]高二下!$B:$R,14,0)</f>
        <v>51.0</v>
      </c>
      <c r="AN534" t="str">
        <f>VLOOKUP($B534,[1]高二下!$B:$R,15,0)</f>
        <v>郑强秋</v>
      </c>
      <c r="AO534" t="str">
        <f>VLOOKUP($B534,[1]高二下!$B:$R,16,0)</f>
        <v>99.0</v>
      </c>
      <c r="AP534" t="str">
        <f>VLOOKUP($B534,[1]高二下!$B:$R,17,0)</f>
        <v>龙志云</v>
      </c>
      <c r="AQ534" t="e">
        <f>VLOOKUP($B534,[2]高二上!$B:$R,6,0)</f>
        <v>#N/A</v>
      </c>
      <c r="AR534" t="e">
        <f>VLOOKUP($B534,[2]高二上!$B:$R,7,0)</f>
        <v>#N/A</v>
      </c>
      <c r="AS534" t="e">
        <f>VLOOKUP($B534,[2]高二上!$B:$R,8,0)</f>
        <v>#N/A</v>
      </c>
      <c r="AT534" t="e">
        <f>VLOOKUP($B534,[2]高二上!$B:$R,9,0)</f>
        <v>#N/A</v>
      </c>
      <c r="AU534" t="e">
        <f>VLOOKUP($B534,[2]高二上!$B:$R,10,0)</f>
        <v>#N/A</v>
      </c>
      <c r="AV534" t="e">
        <f>VLOOKUP($B534,[2]高二上!$B:$R,11,0)</f>
        <v>#N/A</v>
      </c>
      <c r="AW534" t="e">
        <f>VLOOKUP($B534,[2]高二上!$B:$R,12,0)</f>
        <v>#N/A</v>
      </c>
      <c r="AX534" t="e">
        <f>VLOOKUP($B534,[2]高二上!$B:$R,13,0)</f>
        <v>#N/A</v>
      </c>
      <c r="AY534" t="e">
        <f>VLOOKUP($B534,[2]高二上!$B:$R,14,0)</f>
        <v>#N/A</v>
      </c>
      <c r="AZ534" t="e">
        <f>VLOOKUP($B534,[2]高二上!$B:$R,15,0)</f>
        <v>#N/A</v>
      </c>
      <c r="BA534" t="e">
        <f>VLOOKUP($B534,[2]高二上!$B:$R,16,0)</f>
        <v>#N/A</v>
      </c>
      <c r="BB534" t="e">
        <f>VLOOKUP($B534,[2]高二上!$B:$R,17,0)</f>
        <v>#N/A</v>
      </c>
      <c r="BC534">
        <f>VLOOKUP($B534,[1]高一下!$B:$R,6,0)</f>
        <v>85</v>
      </c>
      <c r="BD534" t="str">
        <f>VLOOKUP($B534,[1]高一下!$B:$R,7,0)</f>
        <v>曹霞</v>
      </c>
      <c r="BE534">
        <f>VLOOKUP($B534,[1]高一下!$B:$R,8,0)</f>
        <v>105</v>
      </c>
      <c r="BF534" t="str">
        <f>VLOOKUP($B534,[1]高一下!$B:$R,9,0)</f>
        <v>苏朗偏初</v>
      </c>
      <c r="BG534">
        <f>VLOOKUP($B534,[1]高一下!$B:$R,10,0)</f>
        <v>45.5</v>
      </c>
      <c r="BH534" t="str">
        <f>VLOOKUP($B534,[1]高一下!$B:$R,11,0)</f>
        <v>黄建均</v>
      </c>
      <c r="BI534">
        <f>VLOOKUP($B534,[1]高一下!$B:$R,12,0)</f>
        <v>32</v>
      </c>
      <c r="BJ534" t="str">
        <f>VLOOKUP($B534,[1]高一下!$B:$R,13,0)</f>
        <v>胡伟杰</v>
      </c>
      <c r="BK534">
        <f>VLOOKUP($B534,[1]高一下!$B:$R,14,0)</f>
        <v>52</v>
      </c>
      <c r="BL534" t="str">
        <f>VLOOKUP($B534,[1]高一下!$B:$R,15,0)</f>
        <v>郑强秋</v>
      </c>
      <c r="BM534">
        <f>VLOOKUP($B534,[1]高一下!$B:$R,16,0)</f>
        <v>34</v>
      </c>
      <c r="BN534" t="str">
        <f>VLOOKUP($B534,[1]高一下!$B:$R,17,0)</f>
        <v>龙志云</v>
      </c>
      <c r="BO534">
        <f>VLOOKUP($B534,[1]高一上!$B:$W,5,0)</f>
        <v>89.5</v>
      </c>
      <c r="BP534" t="str">
        <f>VLOOKUP($B534,[1]高一上!$B:$W,6,0)</f>
        <v>曹霞</v>
      </c>
      <c r="BQ534">
        <f>VLOOKUP($B534,[1]高一上!$B:$W,7,0)</f>
        <v>81</v>
      </c>
      <c r="BR534" t="str">
        <f>VLOOKUP($B534,[1]高一上!$B:$W,8,0)</f>
        <v>苏朗偏初</v>
      </c>
      <c r="BS534">
        <f>VLOOKUP($B534,[1]高一上!$B:$W,9,0)</f>
        <v>65.5</v>
      </c>
      <c r="BT534" t="str">
        <f>VLOOKUP($B534,[1]高一上!$B:$W,10,0)</f>
        <v>黄建均</v>
      </c>
      <c r="BU534">
        <f>VLOOKUP($B534,[1]高一上!$B:$W,11,0)</f>
        <v>40</v>
      </c>
      <c r="BV534" t="str">
        <f>VLOOKUP($B534,[1]高一上!$B:$W,12,0)</f>
        <v>胡伟杰</v>
      </c>
      <c r="BW534">
        <f>VLOOKUP($B534,[1]高一上!$B:$W,13,0)</f>
        <v>49</v>
      </c>
      <c r="BX534" t="str">
        <f>VLOOKUP($B534,[1]高一上!$B:$W,14,0)</f>
        <v>郑强秋</v>
      </c>
      <c r="BY534">
        <f>VLOOKUP($B534,[1]高一上!$B:$W,15,0)</f>
        <v>43</v>
      </c>
      <c r="BZ534" t="str">
        <f>VLOOKUP($B534,[1]高一上!$B:$W,16,0)</f>
        <v>龙志云</v>
      </c>
      <c r="CA534">
        <f>VLOOKUP($B534,[1]中考!$B:$N,5,0)</f>
        <v>93</v>
      </c>
      <c r="CB534">
        <f>VLOOKUP($B534,[1]中考!$B:$N,6,0)</f>
        <v>104</v>
      </c>
      <c r="CC534">
        <f>VLOOKUP($B534,[1]中考!$B:$N,7,0)</f>
        <v>114</v>
      </c>
      <c r="CD534">
        <f>VLOOKUP($B534,[1]中考!$B:$N,8,0)</f>
        <v>39</v>
      </c>
      <c r="CE534">
        <f>VLOOKUP($B534,[1]中考!$B:$N,9,0)</f>
        <v>28</v>
      </c>
      <c r="CF534">
        <f>VLOOKUP($B534,[1]中考!$B:$N,10,0)</f>
        <v>28</v>
      </c>
    </row>
    <row r="535" spans="1:84" hidden="1" x14ac:dyDescent="0.2">
      <c r="A535" s="1" t="s">
        <v>1720</v>
      </c>
      <c r="B535" s="9" t="s">
        <v>1721</v>
      </c>
      <c r="C535" s="1" t="s">
        <v>1662</v>
      </c>
      <c r="D535" s="1" t="s">
        <v>17</v>
      </c>
      <c r="E535" s="1" t="s">
        <v>1722</v>
      </c>
      <c r="F535" s="1">
        <v>486</v>
      </c>
      <c r="G535" s="1">
        <v>107</v>
      </c>
      <c r="H535" s="1" t="s">
        <v>1664</v>
      </c>
      <c r="I535" s="1">
        <v>99</v>
      </c>
      <c r="J535" s="1" t="s">
        <v>980</v>
      </c>
      <c r="K535" s="2">
        <v>72</v>
      </c>
      <c r="L535" s="2" t="s">
        <v>1356</v>
      </c>
      <c r="M535" s="1">
        <v>64</v>
      </c>
      <c r="N535" s="1" t="s">
        <v>404</v>
      </c>
      <c r="O535" s="1">
        <v>74</v>
      </c>
      <c r="P535" s="1" t="s">
        <v>405</v>
      </c>
      <c r="Q535" s="1">
        <v>70</v>
      </c>
      <c r="R535" s="1" t="s">
        <v>24</v>
      </c>
      <c r="S535">
        <f>VLOOKUP(B535,[1]高三上!$B:$R,6,0)</f>
        <v>102</v>
      </c>
      <c r="T535" t="str">
        <f>VLOOKUP(B535,[1]高三上!$B:$R,7,0)</f>
        <v>周菊明</v>
      </c>
      <c r="U535">
        <f>VLOOKUP(B535,[1]高三上!$B:$R,8,0)</f>
        <v>84</v>
      </c>
      <c r="V535" t="str">
        <f>VLOOKUP(B535,[1]高三上!$B:$R,9,0)</f>
        <v>杜东洋</v>
      </c>
      <c r="W535">
        <f>VLOOKUP(B535,[1]高三上!$B:$R,10,0)</f>
        <v>54</v>
      </c>
      <c r="X535" t="str">
        <f>VLOOKUP(B535,[1]高三上!$B:$R,11,0)</f>
        <v>廖云虹</v>
      </c>
      <c r="Y535">
        <f>VLOOKUP(B535,[1]高三上!$B:$R,12,0)</f>
        <v>57</v>
      </c>
      <c r="Z535" t="str">
        <f>VLOOKUP(B535,[1]高三上!$B:$R,13,0)</f>
        <v>胡伟杰</v>
      </c>
      <c r="AA535">
        <f>VLOOKUP(B535,[1]高三上!$B:$R,14,0)</f>
        <v>68</v>
      </c>
      <c r="AB535" t="str">
        <f>VLOOKUP(B535,[1]高三上!$B:$R,15,0)</f>
        <v>郑强秋</v>
      </c>
      <c r="AC535">
        <f>VLOOKUP(B535,[1]高三上!$B:$R,16,0)</f>
        <v>45</v>
      </c>
      <c r="AD535" t="str">
        <f>VLOOKUP($B535,[1]高三上!$B:$R,17,0)</f>
        <v>龙志云</v>
      </c>
      <c r="AE535" t="str">
        <f>VLOOKUP($B535,[1]高二下!$B:$R,6,0)</f>
        <v>98.0</v>
      </c>
      <c r="AF535" t="str">
        <f>VLOOKUP($B535,[1]高二下!$B:$R,7,0)</f>
        <v>甲阿祝玛</v>
      </c>
      <c r="AG535" t="str">
        <f>VLOOKUP($B535,[1]高二下!$B:$R,8,0)</f>
        <v>79.5</v>
      </c>
      <c r="AH535" t="str">
        <f>VLOOKUP($B535,[1]高二下!$B:$R,9,0)</f>
        <v>杜东洋</v>
      </c>
      <c r="AI535" t="str">
        <f>VLOOKUP($B535,[1]高二下!$B:$R,10,0)</f>
        <v>37.0</v>
      </c>
      <c r="AJ535" t="str">
        <f>VLOOKUP($B535,[1]高二下!$B:$R,11,0)</f>
        <v>黄健均</v>
      </c>
      <c r="AK535" t="str">
        <f>VLOOKUP($B535,[1]高二下!$B:$R,12,0)</f>
        <v>56.0</v>
      </c>
      <c r="AL535" t="str">
        <f>VLOOKUP($B535,[1]高二下!$B:$R,13,0)</f>
        <v>胡伟杰</v>
      </c>
      <c r="AM535" t="str">
        <f>VLOOKUP($B535,[1]高二下!$B:$R,14,0)</f>
        <v>61.0</v>
      </c>
      <c r="AN535" t="str">
        <f>VLOOKUP($B535,[1]高二下!$B:$R,15,0)</f>
        <v>郑强秋</v>
      </c>
      <c r="AO535" t="str">
        <f>VLOOKUP($B535,[1]高二下!$B:$R,16,0)</f>
        <v>107.0</v>
      </c>
      <c r="AP535" t="str">
        <f>VLOOKUP($B535,[1]高二下!$B:$R,17,0)</f>
        <v>龙志云</v>
      </c>
      <c r="AQ535" t="e">
        <f>VLOOKUP($B535,[2]高二上!$B:$R,6,0)</f>
        <v>#N/A</v>
      </c>
      <c r="AR535" t="e">
        <f>VLOOKUP($B535,[2]高二上!$B:$R,7,0)</f>
        <v>#N/A</v>
      </c>
      <c r="AS535" t="e">
        <f>VLOOKUP($B535,[2]高二上!$B:$R,8,0)</f>
        <v>#N/A</v>
      </c>
      <c r="AT535" t="e">
        <f>VLOOKUP($B535,[2]高二上!$B:$R,9,0)</f>
        <v>#N/A</v>
      </c>
      <c r="AU535" t="e">
        <f>VLOOKUP($B535,[2]高二上!$B:$R,10,0)</f>
        <v>#N/A</v>
      </c>
      <c r="AV535" t="e">
        <f>VLOOKUP($B535,[2]高二上!$B:$R,11,0)</f>
        <v>#N/A</v>
      </c>
      <c r="AW535" t="e">
        <f>VLOOKUP($B535,[2]高二上!$B:$R,12,0)</f>
        <v>#N/A</v>
      </c>
      <c r="AX535" t="e">
        <f>VLOOKUP($B535,[2]高二上!$B:$R,13,0)</f>
        <v>#N/A</v>
      </c>
      <c r="AY535" t="e">
        <f>VLOOKUP($B535,[2]高二上!$B:$R,14,0)</f>
        <v>#N/A</v>
      </c>
      <c r="AZ535" t="e">
        <f>VLOOKUP($B535,[2]高二上!$B:$R,15,0)</f>
        <v>#N/A</v>
      </c>
      <c r="BA535" t="e">
        <f>VLOOKUP($B535,[2]高二上!$B:$R,16,0)</f>
        <v>#N/A</v>
      </c>
      <c r="BB535" t="e">
        <f>VLOOKUP($B535,[2]高二上!$B:$R,17,0)</f>
        <v>#N/A</v>
      </c>
      <c r="BC535">
        <f>VLOOKUP($B535,[1]高一下!$B:$R,6,0)</f>
        <v>85</v>
      </c>
      <c r="BD535" t="str">
        <f>VLOOKUP($B535,[1]高一下!$B:$R,7,0)</f>
        <v>曹霞</v>
      </c>
      <c r="BE535">
        <f>VLOOKUP($B535,[1]高一下!$B:$R,8,0)</f>
        <v>121</v>
      </c>
      <c r="BF535" t="str">
        <f>VLOOKUP($B535,[1]高一下!$B:$R,9,0)</f>
        <v>苏朗偏初</v>
      </c>
      <c r="BG535">
        <f>VLOOKUP($B535,[1]高一下!$B:$R,10,0)</f>
        <v>52.5</v>
      </c>
      <c r="BH535" t="str">
        <f>VLOOKUP($B535,[1]高一下!$B:$R,11,0)</f>
        <v>黄建均</v>
      </c>
      <c r="BI535">
        <f>VLOOKUP($B535,[1]高一下!$B:$R,12,0)</f>
        <v>52</v>
      </c>
      <c r="BJ535" t="str">
        <f>VLOOKUP($B535,[1]高一下!$B:$R,13,0)</f>
        <v>胡伟杰</v>
      </c>
      <c r="BK535">
        <f>VLOOKUP($B535,[1]高一下!$B:$R,14,0)</f>
        <v>70</v>
      </c>
      <c r="BL535" t="str">
        <f>VLOOKUP($B535,[1]高一下!$B:$R,15,0)</f>
        <v>郑强秋</v>
      </c>
      <c r="BM535">
        <f>VLOOKUP($B535,[1]高一下!$B:$R,16,0)</f>
        <v>52</v>
      </c>
      <c r="BN535" t="str">
        <f>VLOOKUP($B535,[1]高一下!$B:$R,17,0)</f>
        <v>龙志云</v>
      </c>
      <c r="BO535">
        <f>VLOOKUP($B535,[1]高一上!$B:$W,5,0)</f>
        <v>65</v>
      </c>
      <c r="BP535" t="str">
        <f>VLOOKUP($B535,[1]高一上!$B:$W,6,0)</f>
        <v>曹霞</v>
      </c>
      <c r="BQ535">
        <f>VLOOKUP($B535,[1]高一上!$B:$W,7,0)</f>
        <v>94</v>
      </c>
      <c r="BR535" t="str">
        <f>VLOOKUP($B535,[1]高一上!$B:$W,8,0)</f>
        <v>苏朗偏初</v>
      </c>
      <c r="BS535">
        <f>VLOOKUP($B535,[1]高一上!$B:$W,9,0)</f>
        <v>57.5</v>
      </c>
      <c r="BT535" t="str">
        <f>VLOOKUP($B535,[1]高一上!$B:$W,10,0)</f>
        <v>黄建均</v>
      </c>
      <c r="BU535">
        <f>VLOOKUP($B535,[1]高一上!$B:$W,11,0)</f>
        <v>50</v>
      </c>
      <c r="BV535" t="str">
        <f>VLOOKUP($B535,[1]高一上!$B:$W,12,0)</f>
        <v>胡伟杰</v>
      </c>
      <c r="BW535">
        <f>VLOOKUP($B535,[1]高一上!$B:$W,13,0)</f>
        <v>65.5</v>
      </c>
      <c r="BX535" t="str">
        <f>VLOOKUP($B535,[1]高一上!$B:$W,14,0)</f>
        <v>郑强秋</v>
      </c>
      <c r="BY535">
        <f>VLOOKUP($B535,[1]高一上!$B:$W,15,0)</f>
        <v>67</v>
      </c>
      <c r="BZ535" t="str">
        <f>VLOOKUP($B535,[1]高一上!$B:$W,16,0)</f>
        <v>龙志云</v>
      </c>
      <c r="CA535">
        <f>VLOOKUP($B535,[1]中考!$B:$N,5,0)</f>
        <v>106</v>
      </c>
      <c r="CB535">
        <f>VLOOKUP($B535,[1]中考!$B:$N,6,0)</f>
        <v>105</v>
      </c>
      <c r="CC535">
        <f>VLOOKUP($B535,[1]中考!$B:$N,7,0)</f>
        <v>88</v>
      </c>
      <c r="CD535">
        <f>VLOOKUP($B535,[1]中考!$B:$N,8,0)</f>
        <v>44</v>
      </c>
      <c r="CE535">
        <f>VLOOKUP($B535,[1]中考!$B:$N,9,0)</f>
        <v>36</v>
      </c>
      <c r="CF535">
        <f>VLOOKUP($B535,[1]中考!$B:$N,10,0)</f>
        <v>36</v>
      </c>
    </row>
    <row r="536" spans="1:84" hidden="1" x14ac:dyDescent="0.2">
      <c r="A536" s="1" t="s">
        <v>1723</v>
      </c>
      <c r="B536" s="9" t="s">
        <v>1724</v>
      </c>
      <c r="C536" s="1" t="s">
        <v>1662</v>
      </c>
      <c r="D536" s="1" t="s">
        <v>17</v>
      </c>
      <c r="E536" s="1" t="s">
        <v>1725</v>
      </c>
      <c r="F536" s="1">
        <v>486</v>
      </c>
      <c r="G536" s="1">
        <v>112</v>
      </c>
      <c r="H536" s="1" t="s">
        <v>1664</v>
      </c>
      <c r="I536" s="1">
        <v>105</v>
      </c>
      <c r="J536" s="1" t="s">
        <v>980</v>
      </c>
      <c r="K536" s="2">
        <v>74</v>
      </c>
      <c r="L536" s="2" t="s">
        <v>1356</v>
      </c>
      <c r="M536" s="1">
        <v>43</v>
      </c>
      <c r="N536" s="1" t="s">
        <v>404</v>
      </c>
      <c r="O536" s="1">
        <v>80</v>
      </c>
      <c r="P536" s="1" t="s">
        <v>405</v>
      </c>
      <c r="Q536" s="1">
        <v>71.5</v>
      </c>
      <c r="R536" s="1" t="s">
        <v>24</v>
      </c>
      <c r="S536">
        <f>VLOOKUP(B536,[1]高三上!$B:$R,6,0)</f>
        <v>108</v>
      </c>
      <c r="T536" t="str">
        <f>VLOOKUP(B536,[1]高三上!$B:$R,7,0)</f>
        <v>周菊明</v>
      </c>
      <c r="U536">
        <f>VLOOKUP(B536,[1]高三上!$B:$R,8,0)</f>
        <v>78</v>
      </c>
      <c r="V536" t="str">
        <f>VLOOKUP(B536,[1]高三上!$B:$R,9,0)</f>
        <v>杜东洋</v>
      </c>
      <c r="W536">
        <f>VLOOKUP(B536,[1]高三上!$B:$R,10,0)</f>
        <v>69</v>
      </c>
      <c r="X536" t="str">
        <f>VLOOKUP(B536,[1]高三上!$B:$R,11,0)</f>
        <v>廖云虹</v>
      </c>
      <c r="Y536">
        <f>VLOOKUP(B536,[1]高三上!$B:$R,12,0)</f>
        <v>39</v>
      </c>
      <c r="Z536" t="str">
        <f>VLOOKUP(B536,[1]高三上!$B:$R,13,0)</f>
        <v>胡伟杰</v>
      </c>
      <c r="AA536">
        <f>VLOOKUP(B536,[1]高三上!$B:$R,14,0)</f>
        <v>53</v>
      </c>
      <c r="AB536" t="str">
        <f>VLOOKUP(B536,[1]高三上!$B:$R,15,0)</f>
        <v>郑强秋</v>
      </c>
      <c r="AC536">
        <f>VLOOKUP(B536,[1]高三上!$B:$R,16,0)</f>
        <v>63</v>
      </c>
      <c r="AD536" t="str">
        <f>VLOOKUP($B536,[1]高三上!$B:$R,17,0)</f>
        <v>龙志云</v>
      </c>
      <c r="AE536" t="str">
        <f>VLOOKUP($B536,[1]高二下!$B:$R,6,0)</f>
        <v>86.0</v>
      </c>
      <c r="AF536" t="str">
        <f>VLOOKUP($B536,[1]高二下!$B:$R,7,0)</f>
        <v>甲阿祝玛</v>
      </c>
      <c r="AG536" t="str">
        <f>VLOOKUP($B536,[1]高二下!$B:$R,8,0)</f>
        <v>87.5</v>
      </c>
      <c r="AH536" t="str">
        <f>VLOOKUP($B536,[1]高二下!$B:$R,9,0)</f>
        <v>杜东洋</v>
      </c>
      <c r="AI536" t="str">
        <f>VLOOKUP($B536,[1]高二下!$B:$R,10,0)</f>
        <v>49.0</v>
      </c>
      <c r="AJ536" t="str">
        <f>VLOOKUP($B536,[1]高二下!$B:$R,11,0)</f>
        <v>黄健均</v>
      </c>
      <c r="AK536" t="str">
        <f>VLOOKUP($B536,[1]高二下!$B:$R,12,0)</f>
        <v>43.0</v>
      </c>
      <c r="AL536" t="str">
        <f>VLOOKUP($B536,[1]高二下!$B:$R,13,0)</f>
        <v>胡伟杰</v>
      </c>
      <c r="AM536" t="str">
        <f>VLOOKUP($B536,[1]高二下!$B:$R,14,0)</f>
        <v>74.0</v>
      </c>
      <c r="AN536" t="str">
        <f>VLOOKUP($B536,[1]高二下!$B:$R,15,0)</f>
        <v>郑强秋</v>
      </c>
      <c r="AO536" t="str">
        <f>VLOOKUP($B536,[1]高二下!$B:$R,16,0)</f>
        <v>111.0</v>
      </c>
      <c r="AP536" t="str">
        <f>VLOOKUP($B536,[1]高二下!$B:$R,17,0)</f>
        <v>龙志云</v>
      </c>
      <c r="AQ536" t="e">
        <f>VLOOKUP($B536,[2]高二上!$B:$R,6,0)</f>
        <v>#N/A</v>
      </c>
      <c r="AR536" t="e">
        <f>VLOOKUP($B536,[2]高二上!$B:$R,7,0)</f>
        <v>#N/A</v>
      </c>
      <c r="AS536" t="e">
        <f>VLOOKUP($B536,[2]高二上!$B:$R,8,0)</f>
        <v>#N/A</v>
      </c>
      <c r="AT536" t="e">
        <f>VLOOKUP($B536,[2]高二上!$B:$R,9,0)</f>
        <v>#N/A</v>
      </c>
      <c r="AU536" t="e">
        <f>VLOOKUP($B536,[2]高二上!$B:$R,10,0)</f>
        <v>#N/A</v>
      </c>
      <c r="AV536" t="e">
        <f>VLOOKUP($B536,[2]高二上!$B:$R,11,0)</f>
        <v>#N/A</v>
      </c>
      <c r="AW536" t="e">
        <f>VLOOKUP($B536,[2]高二上!$B:$R,12,0)</f>
        <v>#N/A</v>
      </c>
      <c r="AX536" t="e">
        <f>VLOOKUP($B536,[2]高二上!$B:$R,13,0)</f>
        <v>#N/A</v>
      </c>
      <c r="AY536" t="e">
        <f>VLOOKUP($B536,[2]高二上!$B:$R,14,0)</f>
        <v>#N/A</v>
      </c>
      <c r="AZ536" t="e">
        <f>VLOOKUP($B536,[2]高二上!$B:$R,15,0)</f>
        <v>#N/A</v>
      </c>
      <c r="BA536" t="e">
        <f>VLOOKUP($B536,[2]高二上!$B:$R,16,0)</f>
        <v>#N/A</v>
      </c>
      <c r="BB536" t="e">
        <f>VLOOKUP($B536,[2]高二上!$B:$R,17,0)</f>
        <v>#N/A</v>
      </c>
      <c r="BC536">
        <f>VLOOKUP($B536,[1]高一下!$B:$R,6,0)</f>
        <v>115</v>
      </c>
      <c r="BD536" t="str">
        <f>VLOOKUP($B536,[1]高一下!$B:$R,7,0)</f>
        <v>曹霞</v>
      </c>
      <c r="BE536">
        <f>VLOOKUP($B536,[1]高一下!$B:$R,8,0)</f>
        <v>117</v>
      </c>
      <c r="BF536" t="str">
        <f>VLOOKUP($B536,[1]高一下!$B:$R,9,0)</f>
        <v>苏朗偏初</v>
      </c>
      <c r="BG536">
        <f>VLOOKUP($B536,[1]高一下!$B:$R,10,0)</f>
        <v>68.5</v>
      </c>
      <c r="BH536" t="str">
        <f>VLOOKUP($B536,[1]高一下!$B:$R,11,0)</f>
        <v>黄建均</v>
      </c>
      <c r="BI536">
        <f>VLOOKUP($B536,[1]高一下!$B:$R,12,0)</f>
        <v>46</v>
      </c>
      <c r="BJ536" t="str">
        <f>VLOOKUP($B536,[1]高一下!$B:$R,13,0)</f>
        <v>胡伟杰</v>
      </c>
      <c r="BK536">
        <f>VLOOKUP($B536,[1]高一下!$B:$R,14,0)</f>
        <v>66</v>
      </c>
      <c r="BL536" t="str">
        <f>VLOOKUP($B536,[1]高一下!$B:$R,15,0)</f>
        <v>郑强秋</v>
      </c>
      <c r="BM536">
        <f>VLOOKUP($B536,[1]高一下!$B:$R,16,0)</f>
        <v>64</v>
      </c>
      <c r="BN536" t="str">
        <f>VLOOKUP($B536,[1]高一下!$B:$R,17,0)</f>
        <v>龙志云</v>
      </c>
      <c r="BO536">
        <f>VLOOKUP($B536,[1]高一上!$B:$W,5,0)</f>
        <v>98</v>
      </c>
      <c r="BP536" t="str">
        <f>VLOOKUP($B536,[1]高一上!$B:$W,6,0)</f>
        <v>曹霞</v>
      </c>
      <c r="BQ536">
        <f>VLOOKUP($B536,[1]高一上!$B:$W,7,0)</f>
        <v>77</v>
      </c>
      <c r="BR536" t="str">
        <f>VLOOKUP($B536,[1]高一上!$B:$W,8,0)</f>
        <v>苏朗偏初</v>
      </c>
      <c r="BS536">
        <f>VLOOKUP($B536,[1]高一上!$B:$W,9,0)</f>
        <v>84</v>
      </c>
      <c r="BT536" t="str">
        <f>VLOOKUP($B536,[1]高一上!$B:$W,10,0)</f>
        <v>黄建均</v>
      </c>
      <c r="BU536">
        <f>VLOOKUP($B536,[1]高一上!$B:$W,11,0)</f>
        <v>54</v>
      </c>
      <c r="BV536" t="str">
        <f>VLOOKUP($B536,[1]高一上!$B:$W,12,0)</f>
        <v>胡伟杰</v>
      </c>
      <c r="BW536">
        <f>VLOOKUP($B536,[1]高一上!$B:$W,13,0)</f>
        <v>75</v>
      </c>
      <c r="BX536" t="str">
        <f>VLOOKUP($B536,[1]高一上!$B:$W,14,0)</f>
        <v>郑强秋</v>
      </c>
      <c r="BY536">
        <f>VLOOKUP($B536,[1]高一上!$B:$W,15,0)</f>
        <v>60.5</v>
      </c>
      <c r="BZ536" t="str">
        <f>VLOOKUP($B536,[1]高一上!$B:$W,16,0)</f>
        <v>龙志云</v>
      </c>
      <c r="CA536">
        <f>VLOOKUP($B536,[1]中考!$B:$N,5,0)</f>
        <v>111</v>
      </c>
      <c r="CB536">
        <f>VLOOKUP($B536,[1]中考!$B:$N,6,0)</f>
        <v>110</v>
      </c>
      <c r="CC536">
        <f>VLOOKUP($B536,[1]中考!$B:$N,7,0)</f>
        <v>108</v>
      </c>
      <c r="CD536">
        <f>VLOOKUP($B536,[1]中考!$B:$N,8,0)</f>
        <v>47</v>
      </c>
      <c r="CE536">
        <f>VLOOKUP($B536,[1]中考!$B:$N,9,0)</f>
        <v>34</v>
      </c>
      <c r="CF536">
        <f>VLOOKUP($B536,[1]中考!$B:$N,10,0)</f>
        <v>44</v>
      </c>
    </row>
    <row r="537" spans="1:84" hidden="1" x14ac:dyDescent="0.2">
      <c r="A537" s="1" t="s">
        <v>1726</v>
      </c>
      <c r="B537" s="9" t="s">
        <v>1727</v>
      </c>
      <c r="C537" s="1" t="s">
        <v>1662</v>
      </c>
      <c r="D537" s="1" t="s">
        <v>17</v>
      </c>
      <c r="E537" s="1" t="s">
        <v>1728</v>
      </c>
      <c r="F537" s="1">
        <v>485</v>
      </c>
      <c r="G537" s="1">
        <v>114</v>
      </c>
      <c r="H537" s="1" t="s">
        <v>1664</v>
      </c>
      <c r="I537" s="1">
        <v>83</v>
      </c>
      <c r="J537" s="1" t="s">
        <v>980</v>
      </c>
      <c r="K537" s="2">
        <v>108</v>
      </c>
      <c r="L537" s="2" t="s">
        <v>1356</v>
      </c>
      <c r="M537" s="1">
        <v>66.5</v>
      </c>
      <c r="N537" s="1" t="s">
        <v>404</v>
      </c>
      <c r="O537" s="1">
        <v>49</v>
      </c>
      <c r="P537" s="1" t="s">
        <v>405</v>
      </c>
      <c r="Q537" s="1">
        <v>64.5</v>
      </c>
      <c r="R537" s="1" t="s">
        <v>24</v>
      </c>
      <c r="S537">
        <f>VLOOKUP(B537,[1]高三上!$B:$R,6,0)</f>
        <v>111.5</v>
      </c>
      <c r="T537" t="str">
        <f>VLOOKUP(B537,[1]高三上!$B:$R,7,0)</f>
        <v>周菊明</v>
      </c>
      <c r="U537">
        <f>VLOOKUP(B537,[1]高三上!$B:$R,8,0)</f>
        <v>88</v>
      </c>
      <c r="V537" t="str">
        <f>VLOOKUP(B537,[1]高三上!$B:$R,9,0)</f>
        <v>杜东洋</v>
      </c>
      <c r="W537">
        <f>VLOOKUP(B537,[1]高三上!$B:$R,10,0)</f>
        <v>109.5</v>
      </c>
      <c r="X537" t="str">
        <f>VLOOKUP(B537,[1]高三上!$B:$R,11,0)</f>
        <v>廖云虹</v>
      </c>
      <c r="Y537">
        <f>VLOOKUP(B537,[1]高三上!$B:$R,12,0)</f>
        <v>24</v>
      </c>
      <c r="Z537" t="str">
        <f>VLOOKUP(B537,[1]高三上!$B:$R,13,0)</f>
        <v>胡伟杰</v>
      </c>
      <c r="AA537">
        <f>VLOOKUP(B537,[1]高三上!$B:$R,14,0)</f>
        <v>63</v>
      </c>
      <c r="AB537" t="str">
        <f>VLOOKUP(B537,[1]高三上!$B:$R,15,0)</f>
        <v>郑强秋</v>
      </c>
      <c r="AC537">
        <f>VLOOKUP(B537,[1]高三上!$B:$R,16,0)</f>
        <v>64</v>
      </c>
      <c r="AD537" t="str">
        <f>VLOOKUP($B537,[1]高三上!$B:$R,17,0)</f>
        <v>龙志云</v>
      </c>
      <c r="AE537" t="str">
        <f>VLOOKUP($B537,[1]高二下!$B:$R,6,0)</f>
        <v>101.0</v>
      </c>
      <c r="AF537" t="str">
        <f>VLOOKUP($B537,[1]高二下!$B:$R,7,0)</f>
        <v>甲阿祝玛</v>
      </c>
      <c r="AG537" t="str">
        <f>VLOOKUP($B537,[1]高二下!$B:$R,8,0)</f>
        <v>122.5</v>
      </c>
      <c r="AH537" t="str">
        <f>VLOOKUP($B537,[1]高二下!$B:$R,9,0)</f>
        <v>杜东洋</v>
      </c>
      <c r="AI537" t="str">
        <f>VLOOKUP($B537,[1]高二下!$B:$R,10,0)</f>
        <v>34.0</v>
      </c>
      <c r="AJ537" t="str">
        <f>VLOOKUP($B537,[1]高二下!$B:$R,11,0)</f>
        <v>黄健均</v>
      </c>
      <c r="AK537" t="str">
        <f>VLOOKUP($B537,[1]高二下!$B:$R,12,0)</f>
        <v>48.0</v>
      </c>
      <c r="AL537" t="str">
        <f>VLOOKUP($B537,[1]高二下!$B:$R,13,0)</f>
        <v>胡伟杰</v>
      </c>
      <c r="AM537" t="str">
        <f>VLOOKUP($B537,[1]高二下!$B:$R,14,0)</f>
        <v>53.0</v>
      </c>
      <c r="AN537" t="str">
        <f>VLOOKUP($B537,[1]高二下!$B:$R,15,0)</f>
        <v>郑强秋</v>
      </c>
      <c r="AO537" t="str">
        <f>VLOOKUP($B537,[1]高二下!$B:$R,16,0)</f>
        <v>81.0</v>
      </c>
      <c r="AP537" t="str">
        <f>VLOOKUP($B537,[1]高二下!$B:$R,17,0)</f>
        <v>龙志云</v>
      </c>
      <c r="AQ537" t="e">
        <f>VLOOKUP($B537,[2]高二上!$B:$R,6,0)</f>
        <v>#N/A</v>
      </c>
      <c r="AR537" t="e">
        <f>VLOOKUP($B537,[2]高二上!$B:$R,7,0)</f>
        <v>#N/A</v>
      </c>
      <c r="AS537" t="e">
        <f>VLOOKUP($B537,[2]高二上!$B:$R,8,0)</f>
        <v>#N/A</v>
      </c>
      <c r="AT537" t="e">
        <f>VLOOKUP($B537,[2]高二上!$B:$R,9,0)</f>
        <v>#N/A</v>
      </c>
      <c r="AU537" t="e">
        <f>VLOOKUP($B537,[2]高二上!$B:$R,10,0)</f>
        <v>#N/A</v>
      </c>
      <c r="AV537" t="e">
        <f>VLOOKUP($B537,[2]高二上!$B:$R,11,0)</f>
        <v>#N/A</v>
      </c>
      <c r="AW537" t="e">
        <f>VLOOKUP($B537,[2]高二上!$B:$R,12,0)</f>
        <v>#N/A</v>
      </c>
      <c r="AX537" t="e">
        <f>VLOOKUP($B537,[2]高二上!$B:$R,13,0)</f>
        <v>#N/A</v>
      </c>
      <c r="AY537" t="e">
        <f>VLOOKUP($B537,[2]高二上!$B:$R,14,0)</f>
        <v>#N/A</v>
      </c>
      <c r="AZ537" t="e">
        <f>VLOOKUP($B537,[2]高二上!$B:$R,15,0)</f>
        <v>#N/A</v>
      </c>
      <c r="BA537" t="e">
        <f>VLOOKUP($B537,[2]高二上!$B:$R,16,0)</f>
        <v>#N/A</v>
      </c>
      <c r="BB537" t="e">
        <f>VLOOKUP($B537,[2]高二上!$B:$R,17,0)</f>
        <v>#N/A</v>
      </c>
      <c r="BC537">
        <f>VLOOKUP($B537,[1]高一下!$B:$R,6,0)</f>
        <v>99</v>
      </c>
      <c r="BD537" t="str">
        <f>VLOOKUP($B537,[1]高一下!$B:$R,7,0)</f>
        <v>曹霞</v>
      </c>
      <c r="BE537">
        <f>VLOOKUP($B537,[1]高一下!$B:$R,8,0)</f>
        <v>93</v>
      </c>
      <c r="BF537" t="str">
        <f>VLOOKUP($B537,[1]高一下!$B:$R,9,0)</f>
        <v>苏朗偏初</v>
      </c>
      <c r="BG537">
        <f>VLOOKUP($B537,[1]高一下!$B:$R,10,0)</f>
        <v>107</v>
      </c>
      <c r="BH537" t="str">
        <f>VLOOKUP($B537,[1]高一下!$B:$R,11,0)</f>
        <v>黄建均</v>
      </c>
      <c r="BI537">
        <f>VLOOKUP($B537,[1]高一下!$B:$R,12,0)</f>
        <v>42</v>
      </c>
      <c r="BJ537" t="str">
        <f>VLOOKUP($B537,[1]高一下!$B:$R,13,0)</f>
        <v>胡伟杰</v>
      </c>
      <c r="BK537">
        <f>VLOOKUP($B537,[1]高一下!$B:$R,14,0)</f>
        <v>68</v>
      </c>
      <c r="BL537" t="str">
        <f>VLOOKUP($B537,[1]高一下!$B:$R,15,0)</f>
        <v>郑强秋</v>
      </c>
      <c r="BM537">
        <f>VLOOKUP($B537,[1]高一下!$B:$R,16,0)</f>
        <v>55</v>
      </c>
      <c r="BN537" t="str">
        <f>VLOOKUP($B537,[1]高一下!$B:$R,17,0)</f>
        <v>龙志云</v>
      </c>
      <c r="BO537">
        <f>VLOOKUP($B537,[1]高一上!$B:$W,5,0)</f>
        <v>92.5</v>
      </c>
      <c r="BP537" t="str">
        <f>VLOOKUP($B537,[1]高一上!$B:$W,6,0)</f>
        <v>曹霞</v>
      </c>
      <c r="BQ537">
        <f>VLOOKUP($B537,[1]高一上!$B:$W,7,0)</f>
        <v>69</v>
      </c>
      <c r="BR537" t="str">
        <f>VLOOKUP($B537,[1]高一上!$B:$W,8,0)</f>
        <v>苏朗偏初</v>
      </c>
      <c r="BS537">
        <f>VLOOKUP($B537,[1]高一上!$B:$W,9,0)</f>
        <v>94</v>
      </c>
      <c r="BT537" t="str">
        <f>VLOOKUP($B537,[1]高一上!$B:$W,10,0)</f>
        <v>黄建均</v>
      </c>
      <c r="BU537">
        <f>VLOOKUP($B537,[1]高一上!$B:$W,11,0)</f>
        <v>46.5</v>
      </c>
      <c r="BV537" t="str">
        <f>VLOOKUP($B537,[1]高一上!$B:$W,12,0)</f>
        <v>胡伟杰</v>
      </c>
      <c r="BW537">
        <f>VLOOKUP($B537,[1]高一上!$B:$W,13,0)</f>
        <v>55.5</v>
      </c>
      <c r="BX537" t="str">
        <f>VLOOKUP($B537,[1]高一上!$B:$W,14,0)</f>
        <v>郑强秋</v>
      </c>
      <c r="BY537">
        <f>VLOOKUP($B537,[1]高一上!$B:$W,15,0)</f>
        <v>55.5</v>
      </c>
      <c r="BZ537" t="str">
        <f>VLOOKUP($B537,[1]高一上!$B:$W,16,0)</f>
        <v>龙志云</v>
      </c>
      <c r="CA537">
        <f>VLOOKUP($B537,[1]中考!$B:$N,5,0)</f>
        <v>115</v>
      </c>
      <c r="CB537">
        <f>VLOOKUP($B537,[1]中考!$B:$N,6,0)</f>
        <v>101</v>
      </c>
      <c r="CC537">
        <f>VLOOKUP($B537,[1]中考!$B:$N,7,0)</f>
        <v>135</v>
      </c>
      <c r="CD537">
        <f>VLOOKUP($B537,[1]中考!$B:$N,8,0)</f>
        <v>45</v>
      </c>
      <c r="CE537">
        <f>VLOOKUP($B537,[1]中考!$B:$N,9,0)</f>
        <v>35</v>
      </c>
      <c r="CF537">
        <f>VLOOKUP($B537,[1]中考!$B:$N,10,0)</f>
        <v>42</v>
      </c>
    </row>
    <row r="538" spans="1:84" hidden="1" x14ac:dyDescent="0.2">
      <c r="A538" s="1" t="s">
        <v>1729</v>
      </c>
      <c r="B538" s="9" t="s">
        <v>1730</v>
      </c>
      <c r="C538" s="1" t="s">
        <v>1662</v>
      </c>
      <c r="D538" s="1" t="s">
        <v>17</v>
      </c>
      <c r="E538" s="1" t="s">
        <v>1731</v>
      </c>
      <c r="F538" s="1">
        <v>484</v>
      </c>
      <c r="G538" s="1">
        <v>106</v>
      </c>
      <c r="H538" s="1" t="s">
        <v>1664</v>
      </c>
      <c r="I538" s="1">
        <v>83</v>
      </c>
      <c r="J538" s="1" t="s">
        <v>980</v>
      </c>
      <c r="K538" s="2">
        <v>88</v>
      </c>
      <c r="L538" s="2" t="s">
        <v>1356</v>
      </c>
      <c r="M538" s="1">
        <v>59.5</v>
      </c>
      <c r="N538" s="1" t="s">
        <v>404</v>
      </c>
      <c r="O538" s="1">
        <v>75</v>
      </c>
      <c r="P538" s="1" t="s">
        <v>405</v>
      </c>
      <c r="Q538" s="1">
        <v>72</v>
      </c>
      <c r="R538" s="1" t="s">
        <v>24</v>
      </c>
      <c r="S538">
        <f>VLOOKUP(B538,[1]高三上!$B:$R,6,0)</f>
        <v>101.5</v>
      </c>
      <c r="T538" t="str">
        <f>VLOOKUP(B538,[1]高三上!$B:$R,7,0)</f>
        <v>周菊明</v>
      </c>
      <c r="U538">
        <f>VLOOKUP(B538,[1]高三上!$B:$R,8,0)</f>
        <v>98</v>
      </c>
      <c r="V538" t="str">
        <f>VLOOKUP(B538,[1]高三上!$B:$R,9,0)</f>
        <v>杜东洋</v>
      </c>
      <c r="W538">
        <f>VLOOKUP(B538,[1]高三上!$B:$R,10,0)</f>
        <v>73</v>
      </c>
      <c r="X538" t="str">
        <f>VLOOKUP(B538,[1]高三上!$B:$R,11,0)</f>
        <v>廖云虹</v>
      </c>
      <c r="Y538">
        <f>VLOOKUP(B538,[1]高三上!$B:$R,12,0)</f>
        <v>30</v>
      </c>
      <c r="Z538" t="str">
        <f>VLOOKUP(B538,[1]高三上!$B:$R,13,0)</f>
        <v>胡伟杰</v>
      </c>
      <c r="AA538">
        <f>VLOOKUP(B538,[1]高三上!$B:$R,14,0)</f>
        <v>57</v>
      </c>
      <c r="AB538" t="str">
        <f>VLOOKUP(B538,[1]高三上!$B:$R,15,0)</f>
        <v>郑强秋</v>
      </c>
      <c r="AC538">
        <f>VLOOKUP(B538,[1]高三上!$B:$R,16,0)</f>
        <v>48</v>
      </c>
      <c r="AD538" t="str">
        <f>VLOOKUP($B538,[1]高三上!$B:$R,17,0)</f>
        <v>龙志云</v>
      </c>
      <c r="AE538" t="str">
        <f>VLOOKUP($B538,[1]高二下!$B:$R,6,0)</f>
        <v>90.0</v>
      </c>
      <c r="AF538" t="str">
        <f>VLOOKUP($B538,[1]高二下!$B:$R,7,0)</f>
        <v>甲阿祝玛</v>
      </c>
      <c r="AG538" t="str">
        <f>VLOOKUP($B538,[1]高二下!$B:$R,8,0)</f>
        <v>83.5</v>
      </c>
      <c r="AH538" t="str">
        <f>VLOOKUP($B538,[1]高二下!$B:$R,9,0)</f>
        <v>杜东洋</v>
      </c>
      <c r="AI538" t="str">
        <f>VLOOKUP($B538,[1]高二下!$B:$R,10,0)</f>
        <v>38.0</v>
      </c>
      <c r="AJ538" t="str">
        <f>VLOOKUP($B538,[1]高二下!$B:$R,11,0)</f>
        <v>黄健均</v>
      </c>
      <c r="AK538" t="str">
        <f>VLOOKUP($B538,[1]高二下!$B:$R,12,0)</f>
        <v>44.0</v>
      </c>
      <c r="AL538" t="str">
        <f>VLOOKUP($B538,[1]高二下!$B:$R,13,0)</f>
        <v>胡伟杰</v>
      </c>
      <c r="AM538" t="str">
        <f>VLOOKUP($B538,[1]高二下!$B:$R,14,0)</f>
        <v>74.0</v>
      </c>
      <c r="AN538" t="str">
        <f>VLOOKUP($B538,[1]高二下!$B:$R,15,0)</f>
        <v>郑强秋</v>
      </c>
      <c r="AO538" t="str">
        <f>VLOOKUP($B538,[1]高二下!$B:$R,16,0)</f>
        <v>100.0</v>
      </c>
      <c r="AP538" t="str">
        <f>VLOOKUP($B538,[1]高二下!$B:$R,17,0)</f>
        <v>龙志云</v>
      </c>
      <c r="AQ538" t="e">
        <f>VLOOKUP($B538,[2]高二上!$B:$R,6,0)</f>
        <v>#N/A</v>
      </c>
      <c r="AR538" t="e">
        <f>VLOOKUP($B538,[2]高二上!$B:$R,7,0)</f>
        <v>#N/A</v>
      </c>
      <c r="AS538" t="e">
        <f>VLOOKUP($B538,[2]高二上!$B:$R,8,0)</f>
        <v>#N/A</v>
      </c>
      <c r="AT538" t="e">
        <f>VLOOKUP($B538,[2]高二上!$B:$R,9,0)</f>
        <v>#N/A</v>
      </c>
      <c r="AU538" t="e">
        <f>VLOOKUP($B538,[2]高二上!$B:$R,10,0)</f>
        <v>#N/A</v>
      </c>
      <c r="AV538" t="e">
        <f>VLOOKUP($B538,[2]高二上!$B:$R,11,0)</f>
        <v>#N/A</v>
      </c>
      <c r="AW538" t="e">
        <f>VLOOKUP($B538,[2]高二上!$B:$R,12,0)</f>
        <v>#N/A</v>
      </c>
      <c r="AX538" t="e">
        <f>VLOOKUP($B538,[2]高二上!$B:$R,13,0)</f>
        <v>#N/A</v>
      </c>
      <c r="AY538" t="e">
        <f>VLOOKUP($B538,[2]高二上!$B:$R,14,0)</f>
        <v>#N/A</v>
      </c>
      <c r="AZ538" t="e">
        <f>VLOOKUP($B538,[2]高二上!$B:$R,15,0)</f>
        <v>#N/A</v>
      </c>
      <c r="BA538" t="e">
        <f>VLOOKUP($B538,[2]高二上!$B:$R,16,0)</f>
        <v>#N/A</v>
      </c>
      <c r="BB538" t="e">
        <f>VLOOKUP($B538,[2]高二上!$B:$R,17,0)</f>
        <v>#N/A</v>
      </c>
      <c r="BC538">
        <f>VLOOKUP($B538,[1]高一下!$B:$R,6,0)</f>
        <v>89</v>
      </c>
      <c r="BD538" t="str">
        <f>VLOOKUP($B538,[1]高一下!$B:$R,7,0)</f>
        <v>曹霞</v>
      </c>
      <c r="BE538">
        <f>VLOOKUP($B538,[1]高一下!$B:$R,8,0)</f>
        <v>113</v>
      </c>
      <c r="BF538" t="str">
        <f>VLOOKUP($B538,[1]高一下!$B:$R,9,0)</f>
        <v>苏朗偏初</v>
      </c>
      <c r="BG538">
        <f>VLOOKUP($B538,[1]高一下!$B:$R,10,0)</f>
        <v>75.5</v>
      </c>
      <c r="BH538" t="str">
        <f>VLOOKUP($B538,[1]高一下!$B:$R,11,0)</f>
        <v>黄建均</v>
      </c>
      <c r="BI538">
        <f>VLOOKUP($B538,[1]高一下!$B:$R,12,0)</f>
        <v>49</v>
      </c>
      <c r="BJ538" t="str">
        <f>VLOOKUP($B538,[1]高一下!$B:$R,13,0)</f>
        <v>胡伟杰</v>
      </c>
      <c r="BK538">
        <f>VLOOKUP($B538,[1]高一下!$B:$R,14,0)</f>
        <v>53</v>
      </c>
      <c r="BL538" t="str">
        <f>VLOOKUP($B538,[1]高一下!$B:$R,15,0)</f>
        <v>郑强秋</v>
      </c>
      <c r="BM538">
        <f>VLOOKUP($B538,[1]高一下!$B:$R,16,0)</f>
        <v>42</v>
      </c>
      <c r="BN538" t="str">
        <f>VLOOKUP($B538,[1]高一下!$B:$R,17,0)</f>
        <v>龙志云</v>
      </c>
      <c r="BO538">
        <f>VLOOKUP($B538,[1]高一上!$B:$W,5,0)</f>
        <v>85.5</v>
      </c>
      <c r="BP538" t="str">
        <f>VLOOKUP($B538,[1]高一上!$B:$W,6,0)</f>
        <v>刘玲君</v>
      </c>
      <c r="BQ538">
        <f>VLOOKUP($B538,[1]高一上!$B:$W,7,0)</f>
        <v>85</v>
      </c>
      <c r="BR538" t="str">
        <f>VLOOKUP($B538,[1]高一上!$B:$W,8,0)</f>
        <v>陈强</v>
      </c>
      <c r="BS538">
        <f>VLOOKUP($B538,[1]高一上!$B:$W,9,0)</f>
        <v>80</v>
      </c>
      <c r="BT538" t="str">
        <f>VLOOKUP($B538,[1]高一上!$B:$W,10,0)</f>
        <v>尹英娇</v>
      </c>
      <c r="BU538">
        <f>VLOOKUP($B538,[1]高一上!$B:$W,11,0)</f>
        <v>50</v>
      </c>
      <c r="BV538">
        <f>VLOOKUP($B538,[1]高一上!$B:$W,12,0)</f>
        <v>0</v>
      </c>
      <c r="BW538">
        <f>VLOOKUP($B538,[1]高一上!$B:$W,13,0)</f>
        <v>43</v>
      </c>
      <c r="BX538">
        <f>VLOOKUP($B538,[1]高一上!$B:$W,14,0)</f>
        <v>0</v>
      </c>
      <c r="BY538">
        <f>VLOOKUP($B538,[1]高一上!$B:$W,15,0)</f>
        <v>45</v>
      </c>
      <c r="BZ538">
        <f>VLOOKUP($B538,[1]高一上!$B:$W,16,0)</f>
        <v>0</v>
      </c>
      <c r="CA538">
        <f>VLOOKUP($B538,[1]中考!$B:$N,5,0)</f>
        <v>94</v>
      </c>
      <c r="CB538">
        <f>VLOOKUP($B538,[1]中考!$B:$N,6,0)</f>
        <v>91</v>
      </c>
      <c r="CC538">
        <f>VLOOKUP($B538,[1]中考!$B:$N,7,0)</f>
        <v>122</v>
      </c>
      <c r="CD538">
        <f>VLOOKUP($B538,[1]中考!$B:$N,8,0)</f>
        <v>44</v>
      </c>
      <c r="CE538">
        <f>VLOOKUP($B538,[1]中考!$B:$N,9,0)</f>
        <v>31</v>
      </c>
      <c r="CF538">
        <f>VLOOKUP($B538,[1]中考!$B:$N,10,0)</f>
        <v>32</v>
      </c>
    </row>
    <row r="539" spans="1:84" hidden="1" x14ac:dyDescent="0.2">
      <c r="A539" s="1" t="s">
        <v>1732</v>
      </c>
      <c r="B539" s="9" t="s">
        <v>1733</v>
      </c>
      <c r="C539" s="1" t="s">
        <v>1662</v>
      </c>
      <c r="D539" s="1" t="s">
        <v>17</v>
      </c>
      <c r="E539" s="1" t="s">
        <v>1734</v>
      </c>
      <c r="F539" s="1">
        <v>484</v>
      </c>
      <c r="G539" s="1">
        <v>112</v>
      </c>
      <c r="H539" s="1" t="s">
        <v>1664</v>
      </c>
      <c r="I539" s="1">
        <v>81</v>
      </c>
      <c r="J539" s="1" t="s">
        <v>980</v>
      </c>
      <c r="K539" s="2">
        <v>121</v>
      </c>
      <c r="L539" s="2" t="s">
        <v>1356</v>
      </c>
      <c r="M539" s="1">
        <v>43</v>
      </c>
      <c r="N539" s="1" t="s">
        <v>404</v>
      </c>
      <c r="O539" s="1">
        <v>54</v>
      </c>
      <c r="P539" s="1" t="s">
        <v>405</v>
      </c>
      <c r="Q539" s="1">
        <v>73</v>
      </c>
      <c r="R539" s="1" t="s">
        <v>24</v>
      </c>
      <c r="S539">
        <f>VLOOKUP(B539,[1]高三上!$B:$R,6,0)</f>
        <v>106.5</v>
      </c>
      <c r="T539" t="str">
        <f>VLOOKUP(B539,[1]高三上!$B:$R,7,0)</f>
        <v>周菊明</v>
      </c>
      <c r="U539">
        <f>VLOOKUP(B539,[1]高三上!$B:$R,8,0)</f>
        <v>70</v>
      </c>
      <c r="V539" t="str">
        <f>VLOOKUP(B539,[1]高三上!$B:$R,9,0)</f>
        <v>杜东洋</v>
      </c>
      <c r="W539">
        <f>VLOOKUP(B539,[1]高三上!$B:$R,10,0)</f>
        <v>106.5</v>
      </c>
      <c r="X539" t="str">
        <f>VLOOKUP(B539,[1]高三上!$B:$R,11,0)</f>
        <v>廖云虹</v>
      </c>
      <c r="Y539">
        <f>VLOOKUP(B539,[1]高三上!$B:$R,12,0)</f>
        <v>28</v>
      </c>
      <c r="Z539" t="str">
        <f>VLOOKUP(B539,[1]高三上!$B:$R,13,0)</f>
        <v>胡伟杰</v>
      </c>
      <c r="AA539">
        <f>VLOOKUP(B539,[1]高三上!$B:$R,14,0)</f>
        <v>54</v>
      </c>
      <c r="AB539" t="str">
        <f>VLOOKUP(B539,[1]高三上!$B:$R,15,0)</f>
        <v>郑强秋</v>
      </c>
      <c r="AC539">
        <f>VLOOKUP(B539,[1]高三上!$B:$R,16,0)</f>
        <v>59</v>
      </c>
      <c r="AD539" t="str">
        <f>VLOOKUP($B539,[1]高三上!$B:$R,17,0)</f>
        <v>龙志云</v>
      </c>
      <c r="AE539" t="str">
        <f>VLOOKUP($B539,[1]高二下!$B:$R,6,0)</f>
        <v>94.0</v>
      </c>
      <c r="AF539" t="str">
        <f>VLOOKUP($B539,[1]高二下!$B:$R,7,0)</f>
        <v>甲阿祝玛</v>
      </c>
      <c r="AG539" t="str">
        <f>VLOOKUP($B539,[1]高二下!$B:$R,8,0)</f>
        <v>110.5</v>
      </c>
      <c r="AH539" t="str">
        <f>VLOOKUP($B539,[1]高二下!$B:$R,9,0)</f>
        <v>杜东洋</v>
      </c>
      <c r="AI539" t="str">
        <f>VLOOKUP($B539,[1]高二下!$B:$R,10,0)</f>
        <v>28.0</v>
      </c>
      <c r="AJ539" t="str">
        <f>VLOOKUP($B539,[1]高二下!$B:$R,11,0)</f>
        <v>黄健均</v>
      </c>
      <c r="AK539" t="str">
        <f>VLOOKUP($B539,[1]高二下!$B:$R,12,0)</f>
        <v>34.0</v>
      </c>
      <c r="AL539" t="str">
        <f>VLOOKUP($B539,[1]高二下!$B:$R,13,0)</f>
        <v>胡伟杰</v>
      </c>
      <c r="AM539" t="str">
        <f>VLOOKUP($B539,[1]高二下!$B:$R,14,0)</f>
        <v>58.0</v>
      </c>
      <c r="AN539" t="str">
        <f>VLOOKUP($B539,[1]高二下!$B:$R,15,0)</f>
        <v>郑强秋</v>
      </c>
      <c r="AO539" t="str">
        <f>VLOOKUP($B539,[1]高二下!$B:$R,16,0)</f>
        <v>84.0</v>
      </c>
      <c r="AP539" t="str">
        <f>VLOOKUP($B539,[1]高二下!$B:$R,17,0)</f>
        <v>龙志云</v>
      </c>
      <c r="AQ539" t="e">
        <f>VLOOKUP($B539,[2]高二上!$B:$R,6,0)</f>
        <v>#N/A</v>
      </c>
      <c r="AR539" t="e">
        <f>VLOOKUP($B539,[2]高二上!$B:$R,7,0)</f>
        <v>#N/A</v>
      </c>
      <c r="AS539" t="e">
        <f>VLOOKUP($B539,[2]高二上!$B:$R,8,0)</f>
        <v>#N/A</v>
      </c>
      <c r="AT539" t="e">
        <f>VLOOKUP($B539,[2]高二上!$B:$R,9,0)</f>
        <v>#N/A</v>
      </c>
      <c r="AU539" t="e">
        <f>VLOOKUP($B539,[2]高二上!$B:$R,10,0)</f>
        <v>#N/A</v>
      </c>
      <c r="AV539" t="e">
        <f>VLOOKUP($B539,[2]高二上!$B:$R,11,0)</f>
        <v>#N/A</v>
      </c>
      <c r="AW539" t="e">
        <f>VLOOKUP($B539,[2]高二上!$B:$R,12,0)</f>
        <v>#N/A</v>
      </c>
      <c r="AX539" t="e">
        <f>VLOOKUP($B539,[2]高二上!$B:$R,13,0)</f>
        <v>#N/A</v>
      </c>
      <c r="AY539" t="e">
        <f>VLOOKUP($B539,[2]高二上!$B:$R,14,0)</f>
        <v>#N/A</v>
      </c>
      <c r="AZ539" t="e">
        <f>VLOOKUP($B539,[2]高二上!$B:$R,15,0)</f>
        <v>#N/A</v>
      </c>
      <c r="BA539" t="e">
        <f>VLOOKUP($B539,[2]高二上!$B:$R,16,0)</f>
        <v>#N/A</v>
      </c>
      <c r="BB539" t="e">
        <f>VLOOKUP($B539,[2]高二上!$B:$R,17,0)</f>
        <v>#N/A</v>
      </c>
      <c r="BC539">
        <f>VLOOKUP($B539,[1]高一下!$B:$R,6,0)</f>
        <v>106</v>
      </c>
      <c r="BD539" t="str">
        <f>VLOOKUP($B539,[1]高一下!$B:$R,7,0)</f>
        <v>曹霞</v>
      </c>
      <c r="BE539">
        <f>VLOOKUP($B539,[1]高一下!$B:$R,8,0)</f>
        <v>84</v>
      </c>
      <c r="BF539" t="str">
        <f>VLOOKUP($B539,[1]高一下!$B:$R,9,0)</f>
        <v>苏朗偏初</v>
      </c>
      <c r="BG539">
        <f>VLOOKUP($B539,[1]高一下!$B:$R,10,0)</f>
        <v>96.5</v>
      </c>
      <c r="BH539" t="str">
        <f>VLOOKUP($B539,[1]高一下!$B:$R,11,0)</f>
        <v>黄建均</v>
      </c>
      <c r="BI539">
        <f>VLOOKUP($B539,[1]高一下!$B:$R,12,0)</f>
        <v>35</v>
      </c>
      <c r="BJ539" t="str">
        <f>VLOOKUP($B539,[1]高一下!$B:$R,13,0)</f>
        <v>胡伟杰</v>
      </c>
      <c r="BK539">
        <f>VLOOKUP($B539,[1]高一下!$B:$R,14,0)</f>
        <v>60</v>
      </c>
      <c r="BL539" t="str">
        <f>VLOOKUP($B539,[1]高一下!$B:$R,15,0)</f>
        <v>郑强秋</v>
      </c>
      <c r="BM539">
        <f>VLOOKUP($B539,[1]高一下!$B:$R,16,0)</f>
        <v>34</v>
      </c>
      <c r="BN539" t="str">
        <f>VLOOKUP($B539,[1]高一下!$B:$R,17,0)</f>
        <v>龙志云</v>
      </c>
      <c r="BO539">
        <f>VLOOKUP($B539,[1]高一上!$B:$W,5,0)</f>
        <v>84.5</v>
      </c>
      <c r="BP539" t="str">
        <f>VLOOKUP($B539,[1]高一上!$B:$W,6,0)</f>
        <v>曹霞</v>
      </c>
      <c r="BQ539">
        <f>VLOOKUP($B539,[1]高一上!$B:$W,7,0)</f>
        <v>70</v>
      </c>
      <c r="BR539" t="str">
        <f>VLOOKUP($B539,[1]高一上!$B:$W,8,0)</f>
        <v>苏朗偏初</v>
      </c>
      <c r="BS539">
        <f>VLOOKUP($B539,[1]高一上!$B:$W,9,0)</f>
        <v>93.5</v>
      </c>
      <c r="BT539" t="str">
        <f>VLOOKUP($B539,[1]高一上!$B:$W,10,0)</f>
        <v>黄建均</v>
      </c>
      <c r="BU539">
        <f>VLOOKUP($B539,[1]高一上!$B:$W,11,0)</f>
        <v>37</v>
      </c>
      <c r="BV539" t="str">
        <f>VLOOKUP($B539,[1]高一上!$B:$W,12,0)</f>
        <v>胡伟杰</v>
      </c>
      <c r="BW539">
        <f>VLOOKUP($B539,[1]高一上!$B:$W,13,0)</f>
        <v>49</v>
      </c>
      <c r="BX539" t="str">
        <f>VLOOKUP($B539,[1]高一上!$B:$W,14,0)</f>
        <v>郑强秋</v>
      </c>
      <c r="BY539">
        <f>VLOOKUP($B539,[1]高一上!$B:$W,15,0)</f>
        <v>37</v>
      </c>
      <c r="BZ539" t="str">
        <f>VLOOKUP($B539,[1]高一上!$B:$W,16,0)</f>
        <v>龙志云</v>
      </c>
      <c r="CA539">
        <f>VLOOKUP($B539,[1]中考!$B:$N,5,0)</f>
        <v>117</v>
      </c>
      <c r="CB539">
        <f>VLOOKUP($B539,[1]中考!$B:$N,6,0)</f>
        <v>85</v>
      </c>
      <c r="CC539">
        <f>VLOOKUP($B539,[1]中考!$B:$N,7,0)</f>
        <v>138</v>
      </c>
      <c r="CD539">
        <f>VLOOKUP($B539,[1]中考!$B:$N,8,0)</f>
        <v>45</v>
      </c>
      <c r="CE539">
        <f>VLOOKUP($B539,[1]中考!$B:$N,9,0)</f>
        <v>21</v>
      </c>
      <c r="CF539">
        <f>VLOOKUP($B539,[1]中考!$B:$N,10,0)</f>
        <v>41</v>
      </c>
    </row>
    <row r="540" spans="1:84" hidden="1" x14ac:dyDescent="0.2">
      <c r="A540" s="1" t="s">
        <v>1735</v>
      </c>
      <c r="B540" s="9" t="s">
        <v>1736</v>
      </c>
      <c r="C540" s="1" t="s">
        <v>1662</v>
      </c>
      <c r="D540" s="1" t="s">
        <v>17</v>
      </c>
      <c r="E540" s="1" t="s">
        <v>1737</v>
      </c>
      <c r="F540" s="1">
        <v>482</v>
      </c>
      <c r="G540" s="1">
        <v>115</v>
      </c>
      <c r="H540" s="1" t="s">
        <v>1664</v>
      </c>
      <c r="I540" s="1">
        <v>94</v>
      </c>
      <c r="J540" s="1" t="s">
        <v>980</v>
      </c>
      <c r="K540" s="2">
        <v>77</v>
      </c>
      <c r="L540" s="2" t="s">
        <v>1356</v>
      </c>
      <c r="M540" s="1">
        <v>60.5</v>
      </c>
      <c r="N540" s="1" t="s">
        <v>404</v>
      </c>
      <c r="O540" s="1">
        <v>74</v>
      </c>
      <c r="P540" s="1" t="s">
        <v>405</v>
      </c>
      <c r="Q540" s="1">
        <v>61</v>
      </c>
      <c r="R540" s="1" t="s">
        <v>24</v>
      </c>
      <c r="S540">
        <f>VLOOKUP(B540,[1]高三上!$B:$R,6,0)</f>
        <v>89.5</v>
      </c>
      <c r="T540" t="str">
        <f>VLOOKUP(B540,[1]高三上!$B:$R,7,0)</f>
        <v>周菊明</v>
      </c>
      <c r="U540">
        <f>VLOOKUP(B540,[1]高三上!$B:$R,8,0)</f>
        <v>81</v>
      </c>
      <c r="V540" t="str">
        <f>VLOOKUP(B540,[1]高三上!$B:$R,9,0)</f>
        <v>杜东洋</v>
      </c>
      <c r="W540">
        <f>VLOOKUP(B540,[1]高三上!$B:$R,10,0)</f>
        <v>55</v>
      </c>
      <c r="X540" t="str">
        <f>VLOOKUP(B540,[1]高三上!$B:$R,11,0)</f>
        <v>廖云虹</v>
      </c>
      <c r="Y540">
        <f>VLOOKUP(B540,[1]高三上!$B:$R,12,0)</f>
        <v>45</v>
      </c>
      <c r="Z540" t="str">
        <f>VLOOKUP(B540,[1]高三上!$B:$R,13,0)</f>
        <v>胡伟杰</v>
      </c>
      <c r="AA540">
        <f>VLOOKUP(B540,[1]高三上!$B:$R,14,0)</f>
        <v>56</v>
      </c>
      <c r="AB540" t="str">
        <f>VLOOKUP(B540,[1]高三上!$B:$R,15,0)</f>
        <v>郑强秋</v>
      </c>
      <c r="AC540">
        <f>VLOOKUP(B540,[1]高三上!$B:$R,16,0)</f>
        <v>62</v>
      </c>
      <c r="AD540" t="str">
        <f>VLOOKUP($B540,[1]高三上!$B:$R,17,0)</f>
        <v>龙志云</v>
      </c>
      <c r="AE540" t="str">
        <f>VLOOKUP($B540,[1]高二下!$B:$R,6,0)</f>
        <v>86.0</v>
      </c>
      <c r="AF540" t="str">
        <f>VLOOKUP($B540,[1]高二下!$B:$R,7,0)</f>
        <v>甲阿祝玛</v>
      </c>
      <c r="AG540" t="str">
        <f>VLOOKUP($B540,[1]高二下!$B:$R,8,0)</f>
        <v>90.0</v>
      </c>
      <c r="AH540" t="str">
        <f>VLOOKUP($B540,[1]高二下!$B:$R,9,0)</f>
        <v>杜东洋</v>
      </c>
      <c r="AI540" t="str">
        <f>VLOOKUP($B540,[1]高二下!$B:$R,10,0)</f>
        <v>49.0</v>
      </c>
      <c r="AJ540" t="str">
        <f>VLOOKUP($B540,[1]高二下!$B:$R,11,0)</f>
        <v>黄健均</v>
      </c>
      <c r="AK540" t="str">
        <f>VLOOKUP($B540,[1]高二下!$B:$R,12,0)</f>
        <v>48.0</v>
      </c>
      <c r="AL540" t="str">
        <f>VLOOKUP($B540,[1]高二下!$B:$R,13,0)</f>
        <v>胡伟杰</v>
      </c>
      <c r="AM540" t="str">
        <f>VLOOKUP($B540,[1]高二下!$B:$R,14,0)</f>
        <v>68.0</v>
      </c>
      <c r="AN540" t="str">
        <f>VLOOKUP($B540,[1]高二下!$B:$R,15,0)</f>
        <v>郑强秋</v>
      </c>
      <c r="AO540" t="str">
        <f>VLOOKUP($B540,[1]高二下!$B:$R,16,0)</f>
        <v>90.0</v>
      </c>
      <c r="AP540" t="str">
        <f>VLOOKUP($B540,[1]高二下!$B:$R,17,0)</f>
        <v>龙志云</v>
      </c>
      <c r="AQ540" t="e">
        <f>VLOOKUP($B540,[2]高二上!$B:$R,6,0)</f>
        <v>#N/A</v>
      </c>
      <c r="AR540" t="e">
        <f>VLOOKUP($B540,[2]高二上!$B:$R,7,0)</f>
        <v>#N/A</v>
      </c>
      <c r="AS540" t="e">
        <f>VLOOKUP($B540,[2]高二上!$B:$R,8,0)</f>
        <v>#N/A</v>
      </c>
      <c r="AT540" t="e">
        <f>VLOOKUP($B540,[2]高二上!$B:$R,9,0)</f>
        <v>#N/A</v>
      </c>
      <c r="AU540" t="e">
        <f>VLOOKUP($B540,[2]高二上!$B:$R,10,0)</f>
        <v>#N/A</v>
      </c>
      <c r="AV540" t="e">
        <f>VLOOKUP($B540,[2]高二上!$B:$R,11,0)</f>
        <v>#N/A</v>
      </c>
      <c r="AW540" t="e">
        <f>VLOOKUP($B540,[2]高二上!$B:$R,12,0)</f>
        <v>#N/A</v>
      </c>
      <c r="AX540" t="e">
        <f>VLOOKUP($B540,[2]高二上!$B:$R,13,0)</f>
        <v>#N/A</v>
      </c>
      <c r="AY540" t="e">
        <f>VLOOKUP($B540,[2]高二上!$B:$R,14,0)</f>
        <v>#N/A</v>
      </c>
      <c r="AZ540" t="e">
        <f>VLOOKUP($B540,[2]高二上!$B:$R,15,0)</f>
        <v>#N/A</v>
      </c>
      <c r="BA540" t="e">
        <f>VLOOKUP($B540,[2]高二上!$B:$R,16,0)</f>
        <v>#N/A</v>
      </c>
      <c r="BB540" t="e">
        <f>VLOOKUP($B540,[2]高二上!$B:$R,17,0)</f>
        <v>#N/A</v>
      </c>
      <c r="BC540" t="e">
        <f>VLOOKUP($B540,[1]高一下!$B:$R,6,0)</f>
        <v>#N/A</v>
      </c>
      <c r="BD540" t="e">
        <f>VLOOKUP($B540,[1]高一下!$B:$R,7,0)</f>
        <v>#N/A</v>
      </c>
      <c r="BE540" t="e">
        <f>VLOOKUP($B540,[1]高一下!$B:$R,8,0)</f>
        <v>#N/A</v>
      </c>
      <c r="BF540" t="e">
        <f>VLOOKUP($B540,[1]高一下!$B:$R,9,0)</f>
        <v>#N/A</v>
      </c>
      <c r="BG540" t="e">
        <f>VLOOKUP($B540,[1]高一下!$B:$R,10,0)</f>
        <v>#N/A</v>
      </c>
      <c r="BH540" t="e">
        <f>VLOOKUP($B540,[1]高一下!$B:$R,11,0)</f>
        <v>#N/A</v>
      </c>
      <c r="BI540" t="e">
        <f>VLOOKUP($B540,[1]高一下!$B:$R,12,0)</f>
        <v>#N/A</v>
      </c>
      <c r="BJ540" t="e">
        <f>VLOOKUP($B540,[1]高一下!$B:$R,13,0)</f>
        <v>#N/A</v>
      </c>
      <c r="BK540" t="e">
        <f>VLOOKUP($B540,[1]高一下!$B:$R,14,0)</f>
        <v>#N/A</v>
      </c>
      <c r="BL540" t="e">
        <f>VLOOKUP($B540,[1]高一下!$B:$R,15,0)</f>
        <v>#N/A</v>
      </c>
      <c r="BM540" t="e">
        <f>VLOOKUP($B540,[1]高一下!$B:$R,16,0)</f>
        <v>#N/A</v>
      </c>
      <c r="BN540" t="e">
        <f>VLOOKUP($B540,[1]高一下!$B:$R,17,0)</f>
        <v>#N/A</v>
      </c>
      <c r="BO540" t="e">
        <f>VLOOKUP($B540,[1]高一上!$B:$W,5,0)</f>
        <v>#N/A</v>
      </c>
      <c r="BP540" t="e">
        <f>VLOOKUP($B540,[1]高一上!$B:$W,6,0)</f>
        <v>#N/A</v>
      </c>
      <c r="BQ540" t="e">
        <f>VLOOKUP($B540,[1]高一上!$B:$W,7,0)</f>
        <v>#N/A</v>
      </c>
      <c r="BR540" t="e">
        <f>VLOOKUP($B540,[1]高一上!$B:$W,8,0)</f>
        <v>#N/A</v>
      </c>
      <c r="BS540" t="e">
        <f>VLOOKUP($B540,[1]高一上!$B:$W,9,0)</f>
        <v>#N/A</v>
      </c>
      <c r="BT540" t="e">
        <f>VLOOKUP($B540,[1]高一上!$B:$W,10,0)</f>
        <v>#N/A</v>
      </c>
      <c r="BU540" t="e">
        <f>VLOOKUP($B540,[1]高一上!$B:$W,11,0)</f>
        <v>#N/A</v>
      </c>
      <c r="BV540" t="e">
        <f>VLOOKUP($B540,[1]高一上!$B:$W,12,0)</f>
        <v>#N/A</v>
      </c>
      <c r="BW540" t="e">
        <f>VLOOKUP($B540,[1]高一上!$B:$W,13,0)</f>
        <v>#N/A</v>
      </c>
      <c r="BX540" t="e">
        <f>VLOOKUP($B540,[1]高一上!$B:$W,14,0)</f>
        <v>#N/A</v>
      </c>
      <c r="BY540" t="e">
        <f>VLOOKUP($B540,[1]高一上!$B:$W,15,0)</f>
        <v>#N/A</v>
      </c>
      <c r="BZ540" t="e">
        <f>VLOOKUP($B540,[1]高一上!$B:$W,16,0)</f>
        <v>#N/A</v>
      </c>
      <c r="CA540" t="e">
        <f>VLOOKUP($B540,[1]中考!$B:$N,5,0)</f>
        <v>#N/A</v>
      </c>
      <c r="CB540" t="e">
        <f>VLOOKUP($B540,[1]中考!$B:$N,6,0)</f>
        <v>#N/A</v>
      </c>
      <c r="CC540" t="e">
        <f>VLOOKUP($B540,[1]中考!$B:$N,7,0)</f>
        <v>#N/A</v>
      </c>
      <c r="CD540" t="e">
        <f>VLOOKUP($B540,[1]中考!$B:$N,8,0)</f>
        <v>#N/A</v>
      </c>
      <c r="CE540" t="e">
        <f>VLOOKUP($B540,[1]中考!$B:$N,9,0)</f>
        <v>#N/A</v>
      </c>
      <c r="CF540" t="e">
        <f>VLOOKUP($B540,[1]中考!$B:$N,10,0)</f>
        <v>#N/A</v>
      </c>
    </row>
    <row r="541" spans="1:84" hidden="1" x14ac:dyDescent="0.2">
      <c r="A541" s="1" t="s">
        <v>1738</v>
      </c>
      <c r="B541" s="9" t="s">
        <v>1739</v>
      </c>
      <c r="C541" s="1" t="s">
        <v>1662</v>
      </c>
      <c r="D541" s="1" t="s">
        <v>17</v>
      </c>
      <c r="E541" s="1" t="s">
        <v>1740</v>
      </c>
      <c r="F541" s="1">
        <v>482</v>
      </c>
      <c r="G541" s="1">
        <v>105</v>
      </c>
      <c r="H541" s="1" t="s">
        <v>1664</v>
      </c>
      <c r="I541" s="1">
        <v>91</v>
      </c>
      <c r="J541" s="1" t="s">
        <v>980</v>
      </c>
      <c r="K541" s="2">
        <v>95</v>
      </c>
      <c r="L541" s="2" t="s">
        <v>1356</v>
      </c>
      <c r="M541" s="1">
        <v>66.5</v>
      </c>
      <c r="N541" s="1" t="s">
        <v>404</v>
      </c>
      <c r="O541" s="1">
        <v>64.5</v>
      </c>
      <c r="P541" s="1" t="s">
        <v>405</v>
      </c>
      <c r="Q541" s="1">
        <v>60</v>
      </c>
      <c r="R541" s="1" t="s">
        <v>24</v>
      </c>
      <c r="S541">
        <f>VLOOKUP(B541,[1]高三上!$B:$R,6,0)</f>
        <v>102.5</v>
      </c>
      <c r="T541" t="str">
        <f>VLOOKUP(B541,[1]高三上!$B:$R,7,0)</f>
        <v>周菊明</v>
      </c>
      <c r="U541">
        <f>VLOOKUP(B541,[1]高三上!$B:$R,8,0)</f>
        <v>97</v>
      </c>
      <c r="V541" t="str">
        <f>VLOOKUP(B541,[1]高三上!$B:$R,9,0)</f>
        <v>杜东洋</v>
      </c>
      <c r="W541">
        <f>VLOOKUP(B541,[1]高三上!$B:$R,10,0)</f>
        <v>105</v>
      </c>
      <c r="X541" t="str">
        <f>VLOOKUP(B541,[1]高三上!$B:$R,11,0)</f>
        <v>廖云虹</v>
      </c>
      <c r="Y541">
        <f>VLOOKUP(B541,[1]高三上!$B:$R,12,0)</f>
        <v>40</v>
      </c>
      <c r="Z541" t="str">
        <f>VLOOKUP(B541,[1]高三上!$B:$R,13,0)</f>
        <v>胡伟杰</v>
      </c>
      <c r="AA541">
        <f>VLOOKUP(B541,[1]高三上!$B:$R,14,0)</f>
        <v>44</v>
      </c>
      <c r="AB541" t="str">
        <f>VLOOKUP(B541,[1]高三上!$B:$R,15,0)</f>
        <v>郑强秋</v>
      </c>
      <c r="AC541">
        <f>VLOOKUP(B541,[1]高三上!$B:$R,16,0)</f>
        <v>36</v>
      </c>
      <c r="AD541" t="str">
        <f>VLOOKUP($B541,[1]高三上!$B:$R,17,0)</f>
        <v>龙志云</v>
      </c>
      <c r="AE541" t="str">
        <f>VLOOKUP($B541,[1]高二下!$B:$R,6,0)</f>
        <v>94.0</v>
      </c>
      <c r="AF541" t="str">
        <f>VLOOKUP($B541,[1]高二下!$B:$R,7,0)</f>
        <v>甲阿祝玛</v>
      </c>
      <c r="AG541" t="str">
        <f>VLOOKUP($B541,[1]高二下!$B:$R,8,0)</f>
        <v>90.5</v>
      </c>
      <c r="AH541" t="str">
        <f>VLOOKUP($B541,[1]高二下!$B:$R,9,0)</f>
        <v>杜东洋</v>
      </c>
      <c r="AI541" t="str">
        <f>VLOOKUP($B541,[1]高二下!$B:$R,10,0)</f>
        <v>30.0</v>
      </c>
      <c r="AJ541" t="str">
        <f>VLOOKUP($B541,[1]高二下!$B:$R,11,0)</f>
        <v>黄健均</v>
      </c>
      <c r="AK541" t="str">
        <f>VLOOKUP($B541,[1]高二下!$B:$R,12,0)</f>
        <v>59.0</v>
      </c>
      <c r="AL541" t="str">
        <f>VLOOKUP($B541,[1]高二下!$B:$R,13,0)</f>
        <v>胡伟杰</v>
      </c>
      <c r="AM541" t="str">
        <f>VLOOKUP($B541,[1]高二下!$B:$R,14,0)</f>
        <v>58.0</v>
      </c>
      <c r="AN541" t="str">
        <f>VLOOKUP($B541,[1]高二下!$B:$R,15,0)</f>
        <v>郑强秋</v>
      </c>
      <c r="AO541" t="str">
        <f>VLOOKUP($B541,[1]高二下!$B:$R,16,0)</f>
        <v>100.0</v>
      </c>
      <c r="AP541" t="str">
        <f>VLOOKUP($B541,[1]高二下!$B:$R,17,0)</f>
        <v>龙志云</v>
      </c>
      <c r="AQ541" t="e">
        <f>VLOOKUP($B541,[2]高二上!$B:$R,6,0)</f>
        <v>#N/A</v>
      </c>
      <c r="AR541" t="e">
        <f>VLOOKUP($B541,[2]高二上!$B:$R,7,0)</f>
        <v>#N/A</v>
      </c>
      <c r="AS541" t="e">
        <f>VLOOKUP($B541,[2]高二上!$B:$R,8,0)</f>
        <v>#N/A</v>
      </c>
      <c r="AT541" t="e">
        <f>VLOOKUP($B541,[2]高二上!$B:$R,9,0)</f>
        <v>#N/A</v>
      </c>
      <c r="AU541" t="e">
        <f>VLOOKUP($B541,[2]高二上!$B:$R,10,0)</f>
        <v>#N/A</v>
      </c>
      <c r="AV541" t="e">
        <f>VLOOKUP($B541,[2]高二上!$B:$R,11,0)</f>
        <v>#N/A</v>
      </c>
      <c r="AW541" t="e">
        <f>VLOOKUP($B541,[2]高二上!$B:$R,12,0)</f>
        <v>#N/A</v>
      </c>
      <c r="AX541" t="e">
        <f>VLOOKUP($B541,[2]高二上!$B:$R,13,0)</f>
        <v>#N/A</v>
      </c>
      <c r="AY541" t="e">
        <f>VLOOKUP($B541,[2]高二上!$B:$R,14,0)</f>
        <v>#N/A</v>
      </c>
      <c r="AZ541" t="e">
        <f>VLOOKUP($B541,[2]高二上!$B:$R,15,0)</f>
        <v>#N/A</v>
      </c>
      <c r="BA541" t="e">
        <f>VLOOKUP($B541,[2]高二上!$B:$R,16,0)</f>
        <v>#N/A</v>
      </c>
      <c r="BB541" t="e">
        <f>VLOOKUP($B541,[2]高二上!$B:$R,17,0)</f>
        <v>#N/A</v>
      </c>
      <c r="BC541">
        <f>VLOOKUP($B541,[1]高一下!$B:$R,6,0)</f>
        <v>92</v>
      </c>
      <c r="BD541" t="str">
        <f>VLOOKUP($B541,[1]高一下!$B:$R,7,0)</f>
        <v>曹霞</v>
      </c>
      <c r="BE541">
        <f>VLOOKUP($B541,[1]高一下!$B:$R,8,0)</f>
        <v>82</v>
      </c>
      <c r="BF541" t="str">
        <f>VLOOKUP($B541,[1]高一下!$B:$R,9,0)</f>
        <v>苏朗偏初</v>
      </c>
      <c r="BG541">
        <f>VLOOKUP($B541,[1]高一下!$B:$R,10,0)</f>
        <v>104.5</v>
      </c>
      <c r="BH541" t="str">
        <f>VLOOKUP($B541,[1]高一下!$B:$R,11,0)</f>
        <v>黄建均</v>
      </c>
      <c r="BI541">
        <f>VLOOKUP($B541,[1]高一下!$B:$R,12,0)</f>
        <v>29</v>
      </c>
      <c r="BJ541" t="str">
        <f>VLOOKUP($B541,[1]高一下!$B:$R,13,0)</f>
        <v>胡伟杰</v>
      </c>
      <c r="BK541">
        <f>VLOOKUP($B541,[1]高一下!$B:$R,14,0)</f>
        <v>55</v>
      </c>
      <c r="BL541" t="str">
        <f>VLOOKUP($B541,[1]高一下!$B:$R,15,0)</f>
        <v>郑强秋</v>
      </c>
      <c r="BM541">
        <f>VLOOKUP($B541,[1]高一下!$B:$R,16,0)</f>
        <v>35</v>
      </c>
      <c r="BN541" t="str">
        <f>VLOOKUP($B541,[1]高一下!$B:$R,17,0)</f>
        <v>龙志云</v>
      </c>
      <c r="BO541">
        <f>VLOOKUP($B541,[1]高一上!$B:$W,5,0)</f>
        <v>79</v>
      </c>
      <c r="BP541" t="str">
        <f>VLOOKUP($B541,[1]高一上!$B:$W,6,0)</f>
        <v>曹霞</v>
      </c>
      <c r="BQ541">
        <f>VLOOKUP($B541,[1]高一上!$B:$W,7,0)</f>
        <v>80</v>
      </c>
      <c r="BR541" t="str">
        <f>VLOOKUP($B541,[1]高一上!$B:$W,8,0)</f>
        <v>苏朗偏初</v>
      </c>
      <c r="BS541">
        <f>VLOOKUP($B541,[1]高一上!$B:$W,9,0)</f>
        <v>88.5</v>
      </c>
      <c r="BT541" t="str">
        <f>VLOOKUP($B541,[1]高一上!$B:$W,10,0)</f>
        <v>黄建均</v>
      </c>
      <c r="BU541">
        <f>VLOOKUP($B541,[1]高一上!$B:$W,11,0)</f>
        <v>37.5</v>
      </c>
      <c r="BV541" t="str">
        <f>VLOOKUP($B541,[1]高一上!$B:$W,12,0)</f>
        <v>胡伟杰</v>
      </c>
      <c r="BW541">
        <f>VLOOKUP($B541,[1]高一上!$B:$W,13,0)</f>
        <v>57.5</v>
      </c>
      <c r="BX541" t="str">
        <f>VLOOKUP($B541,[1]高一上!$B:$W,14,0)</f>
        <v>郑强秋</v>
      </c>
      <c r="BY541">
        <f>VLOOKUP($B541,[1]高一上!$B:$W,15,0)</f>
        <v>43.5</v>
      </c>
      <c r="BZ541" t="str">
        <f>VLOOKUP($B541,[1]高一上!$B:$W,16,0)</f>
        <v>龙志云</v>
      </c>
      <c r="CA541">
        <f>VLOOKUP($B541,[1]中考!$B:$N,5,0)</f>
        <v>98</v>
      </c>
      <c r="CB541">
        <f>VLOOKUP($B541,[1]中考!$B:$N,6,0)</f>
        <v>93</v>
      </c>
      <c r="CC541">
        <f>VLOOKUP($B541,[1]中考!$B:$N,7,0)</f>
        <v>129</v>
      </c>
      <c r="CD541">
        <f>VLOOKUP($B541,[1]中考!$B:$N,8,0)</f>
        <v>44</v>
      </c>
      <c r="CE541">
        <f>VLOOKUP($B541,[1]中考!$B:$N,9,0)</f>
        <v>36</v>
      </c>
      <c r="CF541">
        <f>VLOOKUP($B541,[1]中考!$B:$N,10,0)</f>
        <v>38</v>
      </c>
    </row>
    <row r="542" spans="1:84" hidden="1" x14ac:dyDescent="0.2">
      <c r="A542" s="1" t="s">
        <v>1741</v>
      </c>
      <c r="B542" s="9" t="s">
        <v>1742</v>
      </c>
      <c r="C542" s="1" t="s">
        <v>1662</v>
      </c>
      <c r="D542" s="1" t="s">
        <v>17</v>
      </c>
      <c r="E542" s="1" t="s">
        <v>1743</v>
      </c>
      <c r="F542" s="1">
        <v>478</v>
      </c>
      <c r="G542" s="1">
        <v>98</v>
      </c>
      <c r="H542" s="1" t="s">
        <v>1664</v>
      </c>
      <c r="I542" s="1">
        <v>105</v>
      </c>
      <c r="J542" s="1" t="s">
        <v>980</v>
      </c>
      <c r="K542" s="2">
        <v>79</v>
      </c>
      <c r="L542" s="2" t="s">
        <v>1356</v>
      </c>
      <c r="M542" s="1">
        <v>55</v>
      </c>
      <c r="N542" s="1" t="s">
        <v>404</v>
      </c>
      <c r="O542" s="1">
        <v>65.5</v>
      </c>
      <c r="P542" s="1" t="s">
        <v>405</v>
      </c>
      <c r="Q542" s="1">
        <v>75</v>
      </c>
      <c r="R542" s="1" t="s">
        <v>24</v>
      </c>
      <c r="S542">
        <f>VLOOKUP(B542,[1]高三上!$B:$R,6,0)</f>
        <v>104.5</v>
      </c>
      <c r="T542" t="str">
        <f>VLOOKUP(B542,[1]高三上!$B:$R,7,0)</f>
        <v>周菊明</v>
      </c>
      <c r="U542">
        <f>VLOOKUP(B542,[1]高三上!$B:$R,8,0)</f>
        <v>76</v>
      </c>
      <c r="V542" t="str">
        <f>VLOOKUP(B542,[1]高三上!$B:$R,9,0)</f>
        <v>杜东洋</v>
      </c>
      <c r="W542">
        <f>VLOOKUP(B542,[1]高三上!$B:$R,10,0)</f>
        <v>97.5</v>
      </c>
      <c r="X542" t="str">
        <f>VLOOKUP(B542,[1]高三上!$B:$R,11,0)</f>
        <v>廖云虹</v>
      </c>
      <c r="Y542">
        <f>VLOOKUP(B542,[1]高三上!$B:$R,12,0)</f>
        <v>48</v>
      </c>
      <c r="Z542" t="str">
        <f>VLOOKUP(B542,[1]高三上!$B:$R,13,0)</f>
        <v>胡伟杰</v>
      </c>
      <c r="AA542">
        <f>VLOOKUP(B542,[1]高三上!$B:$R,14,0)</f>
        <v>69</v>
      </c>
      <c r="AB542" t="str">
        <f>VLOOKUP(B542,[1]高三上!$B:$R,15,0)</f>
        <v>郑强秋</v>
      </c>
      <c r="AC542">
        <f>VLOOKUP(B542,[1]高三上!$B:$R,16,0)</f>
        <v>61</v>
      </c>
      <c r="AD542" t="str">
        <f>VLOOKUP($B542,[1]高三上!$B:$R,17,0)</f>
        <v>龙志云</v>
      </c>
      <c r="AE542" t="str">
        <f>VLOOKUP($B542,[1]高二下!$B:$R,6,0)</f>
        <v>85.0</v>
      </c>
      <c r="AF542" t="str">
        <f>VLOOKUP($B542,[1]高二下!$B:$R,7,0)</f>
        <v>甲阿祝玛</v>
      </c>
      <c r="AG542" t="str">
        <f>VLOOKUP($B542,[1]高二下!$B:$R,8,0)</f>
        <v>96.5</v>
      </c>
      <c r="AH542" t="str">
        <f>VLOOKUP($B542,[1]高二下!$B:$R,9,0)</f>
        <v>杜东洋</v>
      </c>
      <c r="AI542" t="str">
        <f>VLOOKUP($B542,[1]高二下!$B:$R,10,0)</f>
        <v>25.0</v>
      </c>
      <c r="AJ542" t="str">
        <f>VLOOKUP($B542,[1]高二下!$B:$R,11,0)</f>
        <v>黄健均</v>
      </c>
      <c r="AK542" t="str">
        <f>VLOOKUP($B542,[1]高二下!$B:$R,12,0)</f>
        <v>53.0</v>
      </c>
      <c r="AL542" t="str">
        <f>VLOOKUP($B542,[1]高二下!$B:$R,13,0)</f>
        <v>胡伟杰</v>
      </c>
      <c r="AM542" t="str">
        <f>VLOOKUP($B542,[1]高二下!$B:$R,14,0)</f>
        <v>78.0</v>
      </c>
      <c r="AN542" t="str">
        <f>VLOOKUP($B542,[1]高二下!$B:$R,15,0)</f>
        <v>郑强秋</v>
      </c>
      <c r="AO542" t="str">
        <f>VLOOKUP($B542,[1]高二下!$B:$R,16,0)</f>
        <v>91.0</v>
      </c>
      <c r="AP542" t="str">
        <f>VLOOKUP($B542,[1]高二下!$B:$R,17,0)</f>
        <v>龙志云</v>
      </c>
      <c r="AQ542" t="e">
        <f>VLOOKUP($B542,[2]高二上!$B:$R,6,0)</f>
        <v>#N/A</v>
      </c>
      <c r="AR542" t="e">
        <f>VLOOKUP($B542,[2]高二上!$B:$R,7,0)</f>
        <v>#N/A</v>
      </c>
      <c r="AS542" t="e">
        <f>VLOOKUP($B542,[2]高二上!$B:$R,8,0)</f>
        <v>#N/A</v>
      </c>
      <c r="AT542" t="e">
        <f>VLOOKUP($B542,[2]高二上!$B:$R,9,0)</f>
        <v>#N/A</v>
      </c>
      <c r="AU542" t="e">
        <f>VLOOKUP($B542,[2]高二上!$B:$R,10,0)</f>
        <v>#N/A</v>
      </c>
      <c r="AV542" t="e">
        <f>VLOOKUP($B542,[2]高二上!$B:$R,11,0)</f>
        <v>#N/A</v>
      </c>
      <c r="AW542" t="e">
        <f>VLOOKUP($B542,[2]高二上!$B:$R,12,0)</f>
        <v>#N/A</v>
      </c>
      <c r="AX542" t="e">
        <f>VLOOKUP($B542,[2]高二上!$B:$R,13,0)</f>
        <v>#N/A</v>
      </c>
      <c r="AY542" t="e">
        <f>VLOOKUP($B542,[2]高二上!$B:$R,14,0)</f>
        <v>#N/A</v>
      </c>
      <c r="AZ542" t="e">
        <f>VLOOKUP($B542,[2]高二上!$B:$R,15,0)</f>
        <v>#N/A</v>
      </c>
      <c r="BA542" t="e">
        <f>VLOOKUP($B542,[2]高二上!$B:$R,16,0)</f>
        <v>#N/A</v>
      </c>
      <c r="BB542" t="e">
        <f>VLOOKUP($B542,[2]高二上!$B:$R,17,0)</f>
        <v>#N/A</v>
      </c>
      <c r="BC542">
        <f>VLOOKUP($B542,[1]高一下!$B:$R,6,0)</f>
        <v>100</v>
      </c>
      <c r="BD542" t="str">
        <f>VLOOKUP($B542,[1]高一下!$B:$R,7,0)</f>
        <v>曹霞</v>
      </c>
      <c r="BE542">
        <f>VLOOKUP($B542,[1]高一下!$B:$R,8,0)</f>
        <v>64</v>
      </c>
      <c r="BF542" t="str">
        <f>VLOOKUP($B542,[1]高一下!$B:$R,9,0)</f>
        <v>苏朗偏初</v>
      </c>
      <c r="BG542">
        <f>VLOOKUP($B542,[1]高一下!$B:$R,10,0)</f>
        <v>65</v>
      </c>
      <c r="BH542" t="str">
        <f>VLOOKUP($B542,[1]高一下!$B:$R,11,0)</f>
        <v>黄建均</v>
      </c>
      <c r="BI542">
        <f>VLOOKUP($B542,[1]高一下!$B:$R,12,0)</f>
        <v>67</v>
      </c>
      <c r="BJ542" t="str">
        <f>VLOOKUP($B542,[1]高一下!$B:$R,13,0)</f>
        <v>胡伟杰</v>
      </c>
      <c r="BK542">
        <f>VLOOKUP($B542,[1]高一下!$B:$R,14,0)</f>
        <v>67</v>
      </c>
      <c r="BL542" t="str">
        <f>VLOOKUP($B542,[1]高一下!$B:$R,15,0)</f>
        <v>郑强秋</v>
      </c>
      <c r="BM542">
        <f>VLOOKUP($B542,[1]高一下!$B:$R,16,0)</f>
        <v>67</v>
      </c>
      <c r="BN542" t="str">
        <f>VLOOKUP($B542,[1]高一下!$B:$R,17,0)</f>
        <v>龙志云</v>
      </c>
      <c r="BO542">
        <f>VLOOKUP($B542,[1]高一上!$B:$W,5,0)</f>
        <v>94</v>
      </c>
      <c r="BP542" t="str">
        <f>VLOOKUP($B542,[1]高一上!$B:$W,6,0)</f>
        <v>曹霞</v>
      </c>
      <c r="BQ542">
        <f>VLOOKUP($B542,[1]高一上!$B:$W,7,0)</f>
        <v>82</v>
      </c>
      <c r="BR542" t="str">
        <f>VLOOKUP($B542,[1]高一上!$B:$W,8,0)</f>
        <v>苏朗偏初</v>
      </c>
      <c r="BS542">
        <f>VLOOKUP($B542,[1]高一上!$B:$W,9,0)</f>
        <v>73</v>
      </c>
      <c r="BT542" t="str">
        <f>VLOOKUP($B542,[1]高一上!$B:$W,10,0)</f>
        <v>黄建均</v>
      </c>
      <c r="BU542">
        <f>VLOOKUP($B542,[1]高一上!$B:$W,11,0)</f>
        <v>46</v>
      </c>
      <c r="BV542" t="str">
        <f>VLOOKUP($B542,[1]高一上!$B:$W,12,0)</f>
        <v>胡伟杰</v>
      </c>
      <c r="BW542">
        <f>VLOOKUP($B542,[1]高一上!$B:$W,13,0)</f>
        <v>62</v>
      </c>
      <c r="BX542" t="str">
        <f>VLOOKUP($B542,[1]高一上!$B:$W,14,0)</f>
        <v>郑强秋</v>
      </c>
      <c r="BY542">
        <f>VLOOKUP($B542,[1]高一上!$B:$W,15,0)</f>
        <v>67</v>
      </c>
      <c r="BZ542" t="str">
        <f>VLOOKUP($B542,[1]高一上!$B:$W,16,0)</f>
        <v>龙志云</v>
      </c>
      <c r="CA542">
        <f>VLOOKUP($B542,[1]中考!$B:$N,5,0)</f>
        <v>103</v>
      </c>
      <c r="CB542">
        <f>VLOOKUP($B542,[1]中考!$B:$N,6,0)</f>
        <v>82</v>
      </c>
      <c r="CC542">
        <f>VLOOKUP($B542,[1]中考!$B:$N,7,0)</f>
        <v>111</v>
      </c>
      <c r="CD542">
        <f>VLOOKUP($B542,[1]中考!$B:$N,8,0)</f>
        <v>32</v>
      </c>
      <c r="CE542">
        <f>VLOOKUP($B542,[1]中考!$B:$N,9,0)</f>
        <v>42</v>
      </c>
      <c r="CF542">
        <f>VLOOKUP($B542,[1]中考!$B:$N,10,0)</f>
        <v>43</v>
      </c>
    </row>
    <row r="543" spans="1:84" hidden="1" x14ac:dyDescent="0.2">
      <c r="A543" s="1" t="s">
        <v>1744</v>
      </c>
      <c r="B543" s="9" t="s">
        <v>1745</v>
      </c>
      <c r="C543" s="1" t="s">
        <v>1662</v>
      </c>
      <c r="D543" s="1" t="s">
        <v>17</v>
      </c>
      <c r="E543" s="1" t="s">
        <v>1746</v>
      </c>
      <c r="F543" s="1">
        <v>477</v>
      </c>
      <c r="G543" s="1">
        <v>111</v>
      </c>
      <c r="H543" s="1" t="s">
        <v>1664</v>
      </c>
      <c r="I543" s="1">
        <v>101</v>
      </c>
      <c r="J543" s="1" t="s">
        <v>980</v>
      </c>
      <c r="K543" s="2">
        <v>111</v>
      </c>
      <c r="L543" s="2" t="s">
        <v>1356</v>
      </c>
      <c r="M543" s="1">
        <v>36.5</v>
      </c>
      <c r="N543" s="1" t="s">
        <v>404</v>
      </c>
      <c r="O543" s="1">
        <v>57.5</v>
      </c>
      <c r="P543" s="1" t="s">
        <v>405</v>
      </c>
      <c r="Q543" s="1">
        <v>59.5</v>
      </c>
      <c r="R543" s="1" t="s">
        <v>24</v>
      </c>
      <c r="S543">
        <f>VLOOKUP(B543,[1]高三上!$B:$R,6,0)</f>
        <v>101</v>
      </c>
      <c r="T543" t="str">
        <f>VLOOKUP(B543,[1]高三上!$B:$R,7,0)</f>
        <v>周菊明</v>
      </c>
      <c r="U543">
        <f>VLOOKUP(B543,[1]高三上!$B:$R,8,0)</f>
        <v>88</v>
      </c>
      <c r="V543" t="str">
        <f>VLOOKUP(B543,[1]高三上!$B:$R,9,0)</f>
        <v>杜东洋</v>
      </c>
      <c r="W543">
        <f>VLOOKUP(B543,[1]高三上!$B:$R,10,0)</f>
        <v>99</v>
      </c>
      <c r="X543" t="str">
        <f>VLOOKUP(B543,[1]高三上!$B:$R,11,0)</f>
        <v>廖云虹</v>
      </c>
      <c r="Y543">
        <f>VLOOKUP(B543,[1]高三上!$B:$R,12,0)</f>
        <v>29</v>
      </c>
      <c r="Z543" t="str">
        <f>VLOOKUP(B543,[1]高三上!$B:$R,13,0)</f>
        <v>胡伟杰</v>
      </c>
      <c r="AA543">
        <f>VLOOKUP(B543,[1]高三上!$B:$R,14,0)</f>
        <v>49</v>
      </c>
      <c r="AB543" t="str">
        <f>VLOOKUP(B543,[1]高三上!$B:$R,15,0)</f>
        <v>郑强秋</v>
      </c>
      <c r="AC543">
        <f>VLOOKUP(B543,[1]高三上!$B:$R,16,0)</f>
        <v>48</v>
      </c>
      <c r="AD543" t="str">
        <f>VLOOKUP($B543,[1]高三上!$B:$R,17,0)</f>
        <v>龙志云</v>
      </c>
      <c r="AE543" t="str">
        <f>VLOOKUP($B543,[1]高二下!$B:$R,6,0)</f>
        <v>95.0</v>
      </c>
      <c r="AF543" t="str">
        <f>VLOOKUP($B543,[1]高二下!$B:$R,7,0)</f>
        <v>甲阿祝玛</v>
      </c>
      <c r="AG543" t="str">
        <f>VLOOKUP($B543,[1]高二下!$B:$R,8,0)</f>
        <v>109.0</v>
      </c>
      <c r="AH543" t="str">
        <f>VLOOKUP($B543,[1]高二下!$B:$R,9,0)</f>
        <v>杜东洋</v>
      </c>
      <c r="AI543" t="str">
        <f>VLOOKUP($B543,[1]高二下!$B:$R,10,0)</f>
        <v>34.0</v>
      </c>
      <c r="AJ543" t="str">
        <f>VLOOKUP($B543,[1]高二下!$B:$R,11,0)</f>
        <v>黄健均</v>
      </c>
      <c r="AK543" t="str">
        <f>VLOOKUP($B543,[1]高二下!$B:$R,12,0)</f>
        <v>44.0</v>
      </c>
      <c r="AL543" t="str">
        <f>VLOOKUP($B543,[1]高二下!$B:$R,13,0)</f>
        <v>胡伟杰</v>
      </c>
      <c r="AM543" t="str">
        <f>VLOOKUP($B543,[1]高二下!$B:$R,14,0)</f>
        <v>56.0</v>
      </c>
      <c r="AN543" t="str">
        <f>VLOOKUP($B543,[1]高二下!$B:$R,15,0)</f>
        <v>郑强秋</v>
      </c>
      <c r="AO543" t="str">
        <f>VLOOKUP($B543,[1]高二下!$B:$R,16,0)</f>
        <v>99.0</v>
      </c>
      <c r="AP543" t="str">
        <f>VLOOKUP($B543,[1]高二下!$B:$R,17,0)</f>
        <v>龙志云</v>
      </c>
      <c r="AQ543" t="e">
        <f>VLOOKUP($B543,[2]高二上!$B:$R,6,0)</f>
        <v>#N/A</v>
      </c>
      <c r="AR543" t="e">
        <f>VLOOKUP($B543,[2]高二上!$B:$R,7,0)</f>
        <v>#N/A</v>
      </c>
      <c r="AS543" t="e">
        <f>VLOOKUP($B543,[2]高二上!$B:$R,8,0)</f>
        <v>#N/A</v>
      </c>
      <c r="AT543" t="e">
        <f>VLOOKUP($B543,[2]高二上!$B:$R,9,0)</f>
        <v>#N/A</v>
      </c>
      <c r="AU543" t="e">
        <f>VLOOKUP($B543,[2]高二上!$B:$R,10,0)</f>
        <v>#N/A</v>
      </c>
      <c r="AV543" t="e">
        <f>VLOOKUP($B543,[2]高二上!$B:$R,11,0)</f>
        <v>#N/A</v>
      </c>
      <c r="AW543" t="e">
        <f>VLOOKUP($B543,[2]高二上!$B:$R,12,0)</f>
        <v>#N/A</v>
      </c>
      <c r="AX543" t="e">
        <f>VLOOKUP($B543,[2]高二上!$B:$R,13,0)</f>
        <v>#N/A</v>
      </c>
      <c r="AY543" t="e">
        <f>VLOOKUP($B543,[2]高二上!$B:$R,14,0)</f>
        <v>#N/A</v>
      </c>
      <c r="AZ543" t="e">
        <f>VLOOKUP($B543,[2]高二上!$B:$R,15,0)</f>
        <v>#N/A</v>
      </c>
      <c r="BA543" t="e">
        <f>VLOOKUP($B543,[2]高二上!$B:$R,16,0)</f>
        <v>#N/A</v>
      </c>
      <c r="BB543" t="e">
        <f>VLOOKUP($B543,[2]高二上!$B:$R,17,0)</f>
        <v>#N/A</v>
      </c>
      <c r="BC543">
        <f>VLOOKUP($B543,[1]高一下!$B:$R,6,0)</f>
        <v>95</v>
      </c>
      <c r="BD543" t="str">
        <f>VLOOKUP($B543,[1]高一下!$B:$R,7,0)</f>
        <v>曹霞</v>
      </c>
      <c r="BE543">
        <f>VLOOKUP($B543,[1]高一下!$B:$R,8,0)</f>
        <v>112</v>
      </c>
      <c r="BF543" t="str">
        <f>VLOOKUP($B543,[1]高一下!$B:$R,9,0)</f>
        <v>苏朗偏初</v>
      </c>
      <c r="BG543">
        <f>VLOOKUP($B543,[1]高一下!$B:$R,10,0)</f>
        <v>75</v>
      </c>
      <c r="BH543" t="str">
        <f>VLOOKUP($B543,[1]高一下!$B:$R,11,0)</f>
        <v>黄建均</v>
      </c>
      <c r="BI543">
        <f>VLOOKUP($B543,[1]高一下!$B:$R,12,0)</f>
        <v>40</v>
      </c>
      <c r="BJ543" t="str">
        <f>VLOOKUP($B543,[1]高一下!$B:$R,13,0)</f>
        <v>胡伟杰</v>
      </c>
      <c r="BK543">
        <f>VLOOKUP($B543,[1]高一下!$B:$R,14,0)</f>
        <v>55</v>
      </c>
      <c r="BL543" t="str">
        <f>VLOOKUP($B543,[1]高一下!$B:$R,15,0)</f>
        <v>郑强秋</v>
      </c>
      <c r="BM543">
        <f>VLOOKUP($B543,[1]高一下!$B:$R,16,0)</f>
        <v>36</v>
      </c>
      <c r="BN543" t="str">
        <f>VLOOKUP($B543,[1]高一下!$B:$R,17,0)</f>
        <v>龙志云</v>
      </c>
      <c r="BO543">
        <f>VLOOKUP($B543,[1]高一上!$B:$W,5,0)</f>
        <v>97.5</v>
      </c>
      <c r="BP543" t="str">
        <f>VLOOKUP($B543,[1]高一上!$B:$W,6,0)</f>
        <v>曹霞</v>
      </c>
      <c r="BQ543">
        <f>VLOOKUP($B543,[1]高一上!$B:$W,7,0)</f>
        <v>78</v>
      </c>
      <c r="BR543" t="str">
        <f>VLOOKUP($B543,[1]高一上!$B:$W,8,0)</f>
        <v>苏朗偏初</v>
      </c>
      <c r="BS543">
        <f>VLOOKUP($B543,[1]高一上!$B:$W,9,0)</f>
        <v>93</v>
      </c>
      <c r="BT543" t="str">
        <f>VLOOKUP($B543,[1]高一上!$B:$W,10,0)</f>
        <v>黄建均</v>
      </c>
      <c r="BU543">
        <f>VLOOKUP($B543,[1]高一上!$B:$W,11,0)</f>
        <v>48.5</v>
      </c>
      <c r="BV543" t="str">
        <f>VLOOKUP($B543,[1]高一上!$B:$W,12,0)</f>
        <v>胡伟杰</v>
      </c>
      <c r="BW543">
        <f>VLOOKUP($B543,[1]高一上!$B:$W,13,0)</f>
        <v>60</v>
      </c>
      <c r="BX543" t="str">
        <f>VLOOKUP($B543,[1]高一上!$B:$W,14,0)</f>
        <v>郑强秋</v>
      </c>
      <c r="BY543">
        <f>VLOOKUP($B543,[1]高一上!$B:$W,15,0)</f>
        <v>44</v>
      </c>
      <c r="BZ543" t="str">
        <f>VLOOKUP($B543,[1]高一上!$B:$W,16,0)</f>
        <v>龙志云</v>
      </c>
      <c r="CA543">
        <f>VLOOKUP($B543,[1]中考!$B:$N,5,0)</f>
        <v>117</v>
      </c>
      <c r="CB543">
        <f>VLOOKUP($B543,[1]中考!$B:$N,6,0)</f>
        <v>105</v>
      </c>
      <c r="CC543">
        <f>VLOOKUP($B543,[1]中考!$B:$N,7,0)</f>
        <v>131</v>
      </c>
      <c r="CD543">
        <f>VLOOKUP($B543,[1]中考!$B:$N,8,0)</f>
        <v>40</v>
      </c>
      <c r="CE543">
        <f>VLOOKUP($B543,[1]中考!$B:$N,9,0)</f>
        <v>32</v>
      </c>
      <c r="CF543">
        <f>VLOOKUP($B543,[1]中考!$B:$N,10,0)</f>
        <v>33</v>
      </c>
    </row>
    <row r="544" spans="1:84" hidden="1" x14ac:dyDescent="0.2">
      <c r="A544" s="1" t="s">
        <v>1747</v>
      </c>
      <c r="B544" s="9" t="s">
        <v>1748</v>
      </c>
      <c r="C544" s="1" t="s">
        <v>1662</v>
      </c>
      <c r="D544" s="1" t="s">
        <v>17</v>
      </c>
      <c r="E544" s="1" t="s">
        <v>1749</v>
      </c>
      <c r="F544" s="1">
        <v>472</v>
      </c>
      <c r="G544" s="1">
        <v>94</v>
      </c>
      <c r="H544" s="1" t="s">
        <v>1664</v>
      </c>
      <c r="I544" s="1">
        <v>96</v>
      </c>
      <c r="J544" s="1" t="s">
        <v>980</v>
      </c>
      <c r="K544" s="2">
        <v>91</v>
      </c>
      <c r="L544" s="2" t="s">
        <v>1356</v>
      </c>
      <c r="M544" s="1">
        <v>55.5</v>
      </c>
      <c r="N544" s="1" t="s">
        <v>404</v>
      </c>
      <c r="O544" s="1">
        <v>63</v>
      </c>
      <c r="P544" s="1" t="s">
        <v>405</v>
      </c>
      <c r="Q544" s="1">
        <v>72</v>
      </c>
      <c r="R544" s="1" t="s">
        <v>24</v>
      </c>
      <c r="S544">
        <f>VLOOKUP(B544,[1]高三上!$B:$R,6,0)</f>
        <v>98.5</v>
      </c>
      <c r="T544" t="str">
        <f>VLOOKUP(B544,[1]高三上!$B:$R,7,0)</f>
        <v>周菊明</v>
      </c>
      <c r="U544">
        <f>VLOOKUP(B544,[1]高三上!$B:$R,8,0)</f>
        <v>98</v>
      </c>
      <c r="V544" t="str">
        <f>VLOOKUP(B544,[1]高三上!$B:$R,9,0)</f>
        <v>杜东洋</v>
      </c>
      <c r="W544">
        <f>VLOOKUP(B544,[1]高三上!$B:$R,10,0)</f>
        <v>66.5</v>
      </c>
      <c r="X544" t="str">
        <f>VLOOKUP(B544,[1]高三上!$B:$R,11,0)</f>
        <v>廖云虹</v>
      </c>
      <c r="Y544">
        <f>VLOOKUP(B544,[1]高三上!$B:$R,12,0)</f>
        <v>36</v>
      </c>
      <c r="Z544" t="str">
        <f>VLOOKUP(B544,[1]高三上!$B:$R,13,0)</f>
        <v>胡伟杰</v>
      </c>
      <c r="AA544">
        <f>VLOOKUP(B544,[1]高三上!$B:$R,14,0)</f>
        <v>56</v>
      </c>
      <c r="AB544" t="str">
        <f>VLOOKUP(B544,[1]高三上!$B:$R,15,0)</f>
        <v>郑强秋</v>
      </c>
      <c r="AC544">
        <f>VLOOKUP(B544,[1]高三上!$B:$R,16,0)</f>
        <v>53</v>
      </c>
      <c r="AD544" t="str">
        <f>VLOOKUP($B544,[1]高三上!$B:$R,17,0)</f>
        <v>龙志云</v>
      </c>
      <c r="AE544" t="str">
        <f>VLOOKUP($B544,[1]高二下!$B:$R,6,0)</f>
        <v>87.0</v>
      </c>
      <c r="AF544" t="str">
        <f>VLOOKUP($B544,[1]高二下!$B:$R,7,0)</f>
        <v>甲阿祝玛</v>
      </c>
      <c r="AG544" t="str">
        <f>VLOOKUP($B544,[1]高二下!$B:$R,8,0)</f>
        <v>81.5</v>
      </c>
      <c r="AH544" t="str">
        <f>VLOOKUP($B544,[1]高二下!$B:$R,9,0)</f>
        <v>杜东洋</v>
      </c>
      <c r="AI544" t="str">
        <f>VLOOKUP($B544,[1]高二下!$B:$R,10,0)</f>
        <v>33.0</v>
      </c>
      <c r="AJ544" t="str">
        <f>VLOOKUP($B544,[1]高二下!$B:$R,11,0)</f>
        <v>黄健均</v>
      </c>
      <c r="AK544" t="str">
        <f>VLOOKUP($B544,[1]高二下!$B:$R,12,0)</f>
        <v>44.0</v>
      </c>
      <c r="AL544" t="str">
        <f>VLOOKUP($B544,[1]高二下!$B:$R,13,0)</f>
        <v>胡伟杰</v>
      </c>
      <c r="AM544" t="str">
        <f>VLOOKUP($B544,[1]高二下!$B:$R,14,0)</f>
        <v>52.0</v>
      </c>
      <c r="AN544" t="str">
        <f>VLOOKUP($B544,[1]高二下!$B:$R,15,0)</f>
        <v>郑强秋</v>
      </c>
      <c r="AO544" t="str">
        <f>VLOOKUP($B544,[1]高二下!$B:$R,16,0)</f>
        <v>105.0</v>
      </c>
      <c r="AP544" t="str">
        <f>VLOOKUP($B544,[1]高二下!$B:$R,17,0)</f>
        <v>龙志云</v>
      </c>
      <c r="AQ544" t="e">
        <f>VLOOKUP($B544,[2]高二上!$B:$R,6,0)</f>
        <v>#N/A</v>
      </c>
      <c r="AR544" t="e">
        <f>VLOOKUP($B544,[2]高二上!$B:$R,7,0)</f>
        <v>#N/A</v>
      </c>
      <c r="AS544" t="e">
        <f>VLOOKUP($B544,[2]高二上!$B:$R,8,0)</f>
        <v>#N/A</v>
      </c>
      <c r="AT544" t="e">
        <f>VLOOKUP($B544,[2]高二上!$B:$R,9,0)</f>
        <v>#N/A</v>
      </c>
      <c r="AU544" t="e">
        <f>VLOOKUP($B544,[2]高二上!$B:$R,10,0)</f>
        <v>#N/A</v>
      </c>
      <c r="AV544" t="e">
        <f>VLOOKUP($B544,[2]高二上!$B:$R,11,0)</f>
        <v>#N/A</v>
      </c>
      <c r="AW544" t="e">
        <f>VLOOKUP($B544,[2]高二上!$B:$R,12,0)</f>
        <v>#N/A</v>
      </c>
      <c r="AX544" t="e">
        <f>VLOOKUP($B544,[2]高二上!$B:$R,13,0)</f>
        <v>#N/A</v>
      </c>
      <c r="AY544" t="e">
        <f>VLOOKUP($B544,[2]高二上!$B:$R,14,0)</f>
        <v>#N/A</v>
      </c>
      <c r="AZ544" t="e">
        <f>VLOOKUP($B544,[2]高二上!$B:$R,15,0)</f>
        <v>#N/A</v>
      </c>
      <c r="BA544" t="e">
        <f>VLOOKUP($B544,[2]高二上!$B:$R,16,0)</f>
        <v>#N/A</v>
      </c>
      <c r="BB544" t="e">
        <f>VLOOKUP($B544,[2]高二上!$B:$R,17,0)</f>
        <v>#N/A</v>
      </c>
      <c r="BC544">
        <f>VLOOKUP($B544,[1]高一下!$B:$R,6,0)</f>
        <v>102</v>
      </c>
      <c r="BD544" t="str">
        <f>VLOOKUP($B544,[1]高一下!$B:$R,7,0)</f>
        <v>曹霞</v>
      </c>
      <c r="BE544">
        <f>VLOOKUP($B544,[1]高一下!$B:$R,8,0)</f>
        <v>101</v>
      </c>
      <c r="BF544" t="str">
        <f>VLOOKUP($B544,[1]高一下!$B:$R,9,0)</f>
        <v>苏朗偏初</v>
      </c>
      <c r="BG544">
        <f>VLOOKUP($B544,[1]高一下!$B:$R,10,0)</f>
        <v>60.5</v>
      </c>
      <c r="BH544" t="str">
        <f>VLOOKUP($B544,[1]高一下!$B:$R,11,0)</f>
        <v>黄建均</v>
      </c>
      <c r="BI544">
        <f>VLOOKUP($B544,[1]高一下!$B:$R,12,0)</f>
        <v>54</v>
      </c>
      <c r="BJ544" t="str">
        <f>VLOOKUP($B544,[1]高一下!$B:$R,13,0)</f>
        <v>胡伟杰</v>
      </c>
      <c r="BK544">
        <f>VLOOKUP($B544,[1]高一下!$B:$R,14,0)</f>
        <v>63</v>
      </c>
      <c r="BL544" t="str">
        <f>VLOOKUP($B544,[1]高一下!$B:$R,15,0)</f>
        <v>郑强秋</v>
      </c>
      <c r="BM544">
        <f>VLOOKUP($B544,[1]高一下!$B:$R,16,0)</f>
        <v>49</v>
      </c>
      <c r="BN544" t="str">
        <f>VLOOKUP($B544,[1]高一下!$B:$R,17,0)</f>
        <v>龙志云</v>
      </c>
      <c r="BO544">
        <f>VLOOKUP($B544,[1]高一上!$B:$W,5,0)</f>
        <v>86.5</v>
      </c>
      <c r="BP544" t="str">
        <f>VLOOKUP($B544,[1]高一上!$B:$W,6,0)</f>
        <v>曹霞</v>
      </c>
      <c r="BQ544">
        <f>VLOOKUP($B544,[1]高一上!$B:$W,7,0)</f>
        <v>83</v>
      </c>
      <c r="BR544" t="str">
        <f>VLOOKUP($B544,[1]高一上!$B:$W,8,0)</f>
        <v>苏朗偏初</v>
      </c>
      <c r="BS544">
        <f>VLOOKUP($B544,[1]高一上!$B:$W,9,0)</f>
        <v>73</v>
      </c>
      <c r="BT544" t="str">
        <f>VLOOKUP($B544,[1]高一上!$B:$W,10,0)</f>
        <v>黄建均</v>
      </c>
      <c r="BU544">
        <f>VLOOKUP($B544,[1]高一上!$B:$W,11,0)</f>
        <v>55</v>
      </c>
      <c r="BV544" t="str">
        <f>VLOOKUP($B544,[1]高一上!$B:$W,12,0)</f>
        <v>胡伟杰</v>
      </c>
      <c r="BW544">
        <f>VLOOKUP($B544,[1]高一上!$B:$W,13,0)</f>
        <v>69.5</v>
      </c>
      <c r="BX544" t="str">
        <f>VLOOKUP($B544,[1]高一上!$B:$W,14,0)</f>
        <v>郑强秋</v>
      </c>
      <c r="BY544">
        <f>VLOOKUP($B544,[1]高一上!$B:$W,15,0)</f>
        <v>52.5</v>
      </c>
      <c r="BZ544" t="str">
        <f>VLOOKUP($B544,[1]高一上!$B:$W,16,0)</f>
        <v>龙志云</v>
      </c>
      <c r="CA544">
        <f>VLOOKUP($B544,[1]中考!$B:$N,5,0)</f>
        <v>106</v>
      </c>
      <c r="CB544">
        <f>VLOOKUP($B544,[1]中考!$B:$N,6,0)</f>
        <v>124</v>
      </c>
      <c r="CC544">
        <f>VLOOKUP($B544,[1]中考!$B:$N,7,0)</f>
        <v>114</v>
      </c>
      <c r="CD544">
        <f>VLOOKUP($B544,[1]中考!$B:$N,8,0)</f>
        <v>51</v>
      </c>
      <c r="CE544">
        <f>VLOOKUP($B544,[1]中考!$B:$N,9,0)</f>
        <v>30</v>
      </c>
      <c r="CF544">
        <f>VLOOKUP($B544,[1]中考!$B:$N,10,0)</f>
        <v>40</v>
      </c>
    </row>
    <row r="545" spans="1:84" hidden="1" x14ac:dyDescent="0.2">
      <c r="A545" s="1" t="s">
        <v>1750</v>
      </c>
      <c r="B545" s="9" t="s">
        <v>1751</v>
      </c>
      <c r="C545" s="1" t="s">
        <v>1662</v>
      </c>
      <c r="D545" s="1" t="s">
        <v>17</v>
      </c>
      <c r="E545" s="1" t="s">
        <v>1740</v>
      </c>
      <c r="F545" s="1">
        <v>468</v>
      </c>
      <c r="G545" s="1">
        <v>110</v>
      </c>
      <c r="H545" s="1" t="s">
        <v>1664</v>
      </c>
      <c r="I545" s="1">
        <v>109</v>
      </c>
      <c r="J545" s="1" t="s">
        <v>980</v>
      </c>
      <c r="K545" s="2">
        <v>112</v>
      </c>
      <c r="L545" s="2" t="s">
        <v>1356</v>
      </c>
      <c r="M545" s="1">
        <v>37.5</v>
      </c>
      <c r="N545" s="1" t="s">
        <v>404</v>
      </c>
      <c r="O545" s="1">
        <v>55</v>
      </c>
      <c r="P545" s="1" t="s">
        <v>405</v>
      </c>
      <c r="Q545" s="1">
        <v>44.5</v>
      </c>
      <c r="R545" s="1" t="s">
        <v>24</v>
      </c>
      <c r="S545">
        <f>VLOOKUP(B545,[1]高三上!$B:$R,6,0)</f>
        <v>99</v>
      </c>
      <c r="T545" t="str">
        <f>VLOOKUP(B545,[1]高三上!$B:$R,7,0)</f>
        <v>周菊明</v>
      </c>
      <c r="U545">
        <f>VLOOKUP(B545,[1]高三上!$B:$R,8,0)</f>
        <v>84</v>
      </c>
      <c r="V545" t="str">
        <f>VLOOKUP(B545,[1]高三上!$B:$R,9,0)</f>
        <v>杜东洋</v>
      </c>
      <c r="W545">
        <f>VLOOKUP(B545,[1]高三上!$B:$R,10,0)</f>
        <v>86</v>
      </c>
      <c r="X545" t="str">
        <f>VLOOKUP(B545,[1]高三上!$B:$R,11,0)</f>
        <v>廖云虹</v>
      </c>
      <c r="Y545">
        <f>VLOOKUP(B545,[1]高三上!$B:$R,12,0)</f>
        <v>37</v>
      </c>
      <c r="Z545" t="str">
        <f>VLOOKUP(B545,[1]高三上!$B:$R,13,0)</f>
        <v>胡伟杰</v>
      </c>
      <c r="AA545">
        <f>VLOOKUP(B545,[1]高三上!$B:$R,14,0)</f>
        <v>46</v>
      </c>
      <c r="AB545" t="str">
        <f>VLOOKUP(B545,[1]高三上!$B:$R,15,0)</f>
        <v>郑强秋</v>
      </c>
      <c r="AC545">
        <f>VLOOKUP(B545,[1]高三上!$B:$R,16,0)</f>
        <v>50</v>
      </c>
      <c r="AD545" t="str">
        <f>VLOOKUP($B545,[1]高三上!$B:$R,17,0)</f>
        <v>龙志云</v>
      </c>
      <c r="AE545" t="str">
        <f>VLOOKUP($B545,[1]高二下!$B:$R,6,0)</f>
        <v>91.0</v>
      </c>
      <c r="AF545" t="str">
        <f>VLOOKUP($B545,[1]高二下!$B:$R,7,0)</f>
        <v>甲阿祝玛</v>
      </c>
      <c r="AG545" t="str">
        <f>VLOOKUP($B545,[1]高二下!$B:$R,8,0)</f>
        <v>108.0</v>
      </c>
      <c r="AH545" t="str">
        <f>VLOOKUP($B545,[1]高二下!$B:$R,9,0)</f>
        <v>杜东洋</v>
      </c>
      <c r="AI545" t="str">
        <f>VLOOKUP($B545,[1]高二下!$B:$R,10,0)</f>
        <v>31.0</v>
      </c>
      <c r="AJ545" t="str">
        <f>VLOOKUP($B545,[1]高二下!$B:$R,11,0)</f>
        <v>黄健均</v>
      </c>
      <c r="AK545" t="str">
        <f>VLOOKUP($B545,[1]高二下!$B:$R,12,0)</f>
        <v>40.0</v>
      </c>
      <c r="AL545" t="str">
        <f>VLOOKUP($B545,[1]高二下!$B:$R,13,0)</f>
        <v>胡伟杰</v>
      </c>
      <c r="AM545" t="str">
        <f>VLOOKUP($B545,[1]高二下!$B:$R,14,0)</f>
        <v>35.0</v>
      </c>
      <c r="AN545" t="str">
        <f>VLOOKUP($B545,[1]高二下!$B:$R,15,0)</f>
        <v>郑强秋</v>
      </c>
      <c r="AO545" t="str">
        <f>VLOOKUP($B545,[1]高二下!$B:$R,16,0)</f>
        <v>90.0</v>
      </c>
      <c r="AP545" t="str">
        <f>VLOOKUP($B545,[1]高二下!$B:$R,17,0)</f>
        <v>龙志云</v>
      </c>
      <c r="AQ545" t="e">
        <f>VLOOKUP($B545,[2]高二上!$B:$R,6,0)</f>
        <v>#N/A</v>
      </c>
      <c r="AR545" t="e">
        <f>VLOOKUP($B545,[2]高二上!$B:$R,7,0)</f>
        <v>#N/A</v>
      </c>
      <c r="AS545" t="e">
        <f>VLOOKUP($B545,[2]高二上!$B:$R,8,0)</f>
        <v>#N/A</v>
      </c>
      <c r="AT545" t="e">
        <f>VLOOKUP($B545,[2]高二上!$B:$R,9,0)</f>
        <v>#N/A</v>
      </c>
      <c r="AU545" t="e">
        <f>VLOOKUP($B545,[2]高二上!$B:$R,10,0)</f>
        <v>#N/A</v>
      </c>
      <c r="AV545" t="e">
        <f>VLOOKUP($B545,[2]高二上!$B:$R,11,0)</f>
        <v>#N/A</v>
      </c>
      <c r="AW545" t="e">
        <f>VLOOKUP($B545,[2]高二上!$B:$R,12,0)</f>
        <v>#N/A</v>
      </c>
      <c r="AX545" t="e">
        <f>VLOOKUP($B545,[2]高二上!$B:$R,13,0)</f>
        <v>#N/A</v>
      </c>
      <c r="AY545" t="e">
        <f>VLOOKUP($B545,[2]高二上!$B:$R,14,0)</f>
        <v>#N/A</v>
      </c>
      <c r="AZ545" t="e">
        <f>VLOOKUP($B545,[2]高二上!$B:$R,15,0)</f>
        <v>#N/A</v>
      </c>
      <c r="BA545" t="e">
        <f>VLOOKUP($B545,[2]高二上!$B:$R,16,0)</f>
        <v>#N/A</v>
      </c>
      <c r="BB545" t="e">
        <f>VLOOKUP($B545,[2]高二上!$B:$R,17,0)</f>
        <v>#N/A</v>
      </c>
      <c r="BC545">
        <f>VLOOKUP($B545,[1]高一下!$B:$R,6,0)</f>
        <v>102</v>
      </c>
      <c r="BD545" t="str">
        <f>VLOOKUP($B545,[1]高一下!$B:$R,7,0)</f>
        <v>曹霞</v>
      </c>
      <c r="BE545">
        <f>VLOOKUP($B545,[1]高一下!$B:$R,8,0)</f>
        <v>92</v>
      </c>
      <c r="BF545" t="str">
        <f>VLOOKUP($B545,[1]高一下!$B:$R,9,0)</f>
        <v>苏朗偏初</v>
      </c>
      <c r="BG545">
        <f>VLOOKUP($B545,[1]高一下!$B:$R,10,0)</f>
        <v>81.5</v>
      </c>
      <c r="BH545" t="str">
        <f>VLOOKUP($B545,[1]高一下!$B:$R,11,0)</f>
        <v>黄建均</v>
      </c>
      <c r="BI545">
        <f>VLOOKUP($B545,[1]高一下!$B:$R,12,0)</f>
        <v>52</v>
      </c>
      <c r="BJ545" t="str">
        <f>VLOOKUP($B545,[1]高一下!$B:$R,13,0)</f>
        <v>胡伟杰</v>
      </c>
      <c r="BK545">
        <f>VLOOKUP($B545,[1]高一下!$B:$R,14,0)</f>
        <v>64</v>
      </c>
      <c r="BL545" t="str">
        <f>VLOOKUP($B545,[1]高一下!$B:$R,15,0)</f>
        <v>郑强秋</v>
      </c>
      <c r="BM545">
        <f>VLOOKUP($B545,[1]高一下!$B:$R,16,0)</f>
        <v>48</v>
      </c>
      <c r="BN545" t="str">
        <f>VLOOKUP($B545,[1]高一下!$B:$R,17,0)</f>
        <v>龙志云</v>
      </c>
      <c r="BO545">
        <f>VLOOKUP($B545,[1]高一上!$B:$W,5,0)</f>
        <v>82.5</v>
      </c>
      <c r="BP545" t="str">
        <f>VLOOKUP($B545,[1]高一上!$B:$W,6,0)</f>
        <v>龚霞</v>
      </c>
      <c r="BQ545">
        <f>VLOOKUP($B545,[1]高一上!$B:$W,7,0)</f>
        <v>74</v>
      </c>
      <c r="BR545" t="str">
        <f>VLOOKUP($B545,[1]高一上!$B:$W,8,0)</f>
        <v>扎拉</v>
      </c>
      <c r="BS545">
        <f>VLOOKUP($B545,[1]高一上!$B:$W,9,0)</f>
        <v>90</v>
      </c>
      <c r="BT545" t="str">
        <f>VLOOKUP($B545,[1]高一上!$B:$W,10,0)</f>
        <v>肖秀秀</v>
      </c>
      <c r="BU545">
        <f>VLOOKUP($B545,[1]高一上!$B:$W,11,0)</f>
        <v>41</v>
      </c>
      <c r="BV545" t="str">
        <f>VLOOKUP($B545,[1]高一上!$B:$W,12,0)</f>
        <v>兰举银</v>
      </c>
      <c r="BW545">
        <f>VLOOKUP($B545,[1]高一上!$B:$W,13,0)</f>
        <v>47</v>
      </c>
      <c r="BX545" t="str">
        <f>VLOOKUP($B545,[1]高一上!$B:$W,14,0)</f>
        <v>任吉洪</v>
      </c>
      <c r="BY545">
        <f>VLOOKUP($B545,[1]高一上!$B:$W,15,0)</f>
        <v>44.5</v>
      </c>
      <c r="BZ545" t="str">
        <f>VLOOKUP($B545,[1]高一上!$B:$W,16,0)</f>
        <v>田友米</v>
      </c>
      <c r="CA545">
        <f>VLOOKUP($B545,[1]中考!$B:$N,5,0)</f>
        <v>125</v>
      </c>
      <c r="CB545">
        <f>VLOOKUP($B545,[1]中考!$B:$N,6,0)</f>
        <v>131</v>
      </c>
      <c r="CC545">
        <f>VLOOKUP($B545,[1]中考!$B:$N,7,0)</f>
        <v>144</v>
      </c>
      <c r="CD545">
        <f>VLOOKUP($B545,[1]中考!$B:$N,8,0)</f>
        <v>47</v>
      </c>
      <c r="CE545">
        <f>VLOOKUP($B545,[1]中考!$B:$N,9,0)</f>
        <v>39</v>
      </c>
      <c r="CF545">
        <f>VLOOKUP($B545,[1]中考!$B:$N,10,0)</f>
        <v>43</v>
      </c>
    </row>
    <row r="546" spans="1:84" hidden="1" x14ac:dyDescent="0.2">
      <c r="A546" s="1" t="s">
        <v>1752</v>
      </c>
      <c r="B546" s="9" t="s">
        <v>1753</v>
      </c>
      <c r="C546" s="1" t="s">
        <v>1662</v>
      </c>
      <c r="D546" s="1" t="s">
        <v>17</v>
      </c>
      <c r="E546" s="1" t="s">
        <v>1754</v>
      </c>
      <c r="F546" s="1">
        <v>461</v>
      </c>
      <c r="G546" s="1">
        <v>112</v>
      </c>
      <c r="H546" s="1" t="s">
        <v>1664</v>
      </c>
      <c r="I546" s="1">
        <v>79</v>
      </c>
      <c r="J546" s="1" t="s">
        <v>980</v>
      </c>
      <c r="K546" s="2">
        <v>77</v>
      </c>
      <c r="L546" s="2" t="s">
        <v>1356</v>
      </c>
      <c r="M546" s="1">
        <v>65</v>
      </c>
      <c r="N546" s="1" t="s">
        <v>404</v>
      </c>
      <c r="O546" s="1">
        <v>65</v>
      </c>
      <c r="P546" s="1" t="s">
        <v>405</v>
      </c>
      <c r="Q546" s="1">
        <v>62.5</v>
      </c>
      <c r="R546" s="1" t="s">
        <v>24</v>
      </c>
      <c r="S546">
        <f>VLOOKUP(B546,[1]高三上!$B:$R,6,0)</f>
        <v>101.5</v>
      </c>
      <c r="T546" t="str">
        <f>VLOOKUP(B546,[1]高三上!$B:$R,7,0)</f>
        <v>周菊明</v>
      </c>
      <c r="U546">
        <f>VLOOKUP(B546,[1]高三上!$B:$R,8,0)</f>
        <v>109</v>
      </c>
      <c r="V546" t="str">
        <f>VLOOKUP(B546,[1]高三上!$B:$R,9,0)</f>
        <v>杜东洋</v>
      </c>
      <c r="W546">
        <f>VLOOKUP(B546,[1]高三上!$B:$R,10,0)</f>
        <v>62.5</v>
      </c>
      <c r="X546" t="str">
        <f>VLOOKUP(B546,[1]高三上!$B:$R,11,0)</f>
        <v>廖云虹</v>
      </c>
      <c r="Y546">
        <f>VLOOKUP(B546,[1]高三上!$B:$R,12,0)</f>
        <v>46</v>
      </c>
      <c r="Z546" t="str">
        <f>VLOOKUP(B546,[1]高三上!$B:$R,13,0)</f>
        <v>胡伟杰</v>
      </c>
      <c r="AA546">
        <f>VLOOKUP(B546,[1]高三上!$B:$R,14,0)</f>
        <v>54</v>
      </c>
      <c r="AB546" t="str">
        <f>VLOOKUP(B546,[1]高三上!$B:$R,15,0)</f>
        <v>郑强秋</v>
      </c>
      <c r="AC546">
        <f>VLOOKUP(B546,[1]高三上!$B:$R,16,0)</f>
        <v>44</v>
      </c>
      <c r="AD546" t="str">
        <f>VLOOKUP($B546,[1]高三上!$B:$R,17,0)</f>
        <v>龙志云</v>
      </c>
      <c r="AE546" t="str">
        <f>VLOOKUP($B546,[1]高二下!$B:$R,6,0)</f>
        <v>81.0</v>
      </c>
      <c r="AF546" t="str">
        <f>VLOOKUP($B546,[1]高二下!$B:$R,7,0)</f>
        <v>甲阿祝玛</v>
      </c>
      <c r="AG546" t="str">
        <f>VLOOKUP($B546,[1]高二下!$B:$R,8,0)</f>
        <v>61.0</v>
      </c>
      <c r="AH546" t="str">
        <f>VLOOKUP($B546,[1]高二下!$B:$R,9,0)</f>
        <v>杜东洋</v>
      </c>
      <c r="AI546" t="str">
        <f>VLOOKUP($B546,[1]高二下!$B:$R,10,0)</f>
        <v>30.0</v>
      </c>
      <c r="AJ546" t="str">
        <f>VLOOKUP($B546,[1]高二下!$B:$R,11,0)</f>
        <v>黄健均</v>
      </c>
      <c r="AK546" t="str">
        <f>VLOOKUP($B546,[1]高二下!$B:$R,12,0)</f>
        <v>54.0</v>
      </c>
      <c r="AL546" t="str">
        <f>VLOOKUP($B546,[1]高二下!$B:$R,13,0)</f>
        <v>胡伟杰</v>
      </c>
      <c r="AM546" t="str">
        <f>VLOOKUP($B546,[1]高二下!$B:$R,14,0)</f>
        <v>55.0</v>
      </c>
      <c r="AN546" t="str">
        <f>VLOOKUP($B546,[1]高二下!$B:$R,15,0)</f>
        <v>郑强秋</v>
      </c>
      <c r="AO546" t="str">
        <f>VLOOKUP($B546,[1]高二下!$B:$R,16,0)</f>
        <v>109.0</v>
      </c>
      <c r="AP546" t="str">
        <f>VLOOKUP($B546,[1]高二下!$B:$R,17,0)</f>
        <v>龙志云</v>
      </c>
      <c r="AQ546" t="e">
        <f>VLOOKUP($B546,[2]高二上!$B:$R,6,0)</f>
        <v>#N/A</v>
      </c>
      <c r="AR546" t="e">
        <f>VLOOKUP($B546,[2]高二上!$B:$R,7,0)</f>
        <v>#N/A</v>
      </c>
      <c r="AS546" t="e">
        <f>VLOOKUP($B546,[2]高二上!$B:$R,8,0)</f>
        <v>#N/A</v>
      </c>
      <c r="AT546" t="e">
        <f>VLOOKUP($B546,[2]高二上!$B:$R,9,0)</f>
        <v>#N/A</v>
      </c>
      <c r="AU546" t="e">
        <f>VLOOKUP($B546,[2]高二上!$B:$R,10,0)</f>
        <v>#N/A</v>
      </c>
      <c r="AV546" t="e">
        <f>VLOOKUP($B546,[2]高二上!$B:$R,11,0)</f>
        <v>#N/A</v>
      </c>
      <c r="AW546" t="e">
        <f>VLOOKUP($B546,[2]高二上!$B:$R,12,0)</f>
        <v>#N/A</v>
      </c>
      <c r="AX546" t="e">
        <f>VLOOKUP($B546,[2]高二上!$B:$R,13,0)</f>
        <v>#N/A</v>
      </c>
      <c r="AY546" t="e">
        <f>VLOOKUP($B546,[2]高二上!$B:$R,14,0)</f>
        <v>#N/A</v>
      </c>
      <c r="AZ546" t="e">
        <f>VLOOKUP($B546,[2]高二上!$B:$R,15,0)</f>
        <v>#N/A</v>
      </c>
      <c r="BA546" t="e">
        <f>VLOOKUP($B546,[2]高二上!$B:$R,16,0)</f>
        <v>#N/A</v>
      </c>
      <c r="BB546" t="e">
        <f>VLOOKUP($B546,[2]高二上!$B:$R,17,0)</f>
        <v>#N/A</v>
      </c>
      <c r="BC546">
        <f>VLOOKUP($B546,[1]高一下!$B:$R,6,0)</f>
        <v>90</v>
      </c>
      <c r="BD546" t="str">
        <f>VLOOKUP($B546,[1]高一下!$B:$R,7,0)</f>
        <v>曹霞</v>
      </c>
      <c r="BE546">
        <f>VLOOKUP($B546,[1]高一下!$B:$R,8,0)</f>
        <v>126</v>
      </c>
      <c r="BF546" t="str">
        <f>VLOOKUP($B546,[1]高一下!$B:$R,9,0)</f>
        <v>苏朗偏初</v>
      </c>
      <c r="BG546">
        <f>VLOOKUP($B546,[1]高一下!$B:$R,10,0)</f>
        <v>43.5</v>
      </c>
      <c r="BH546" t="str">
        <f>VLOOKUP($B546,[1]高一下!$B:$R,11,0)</f>
        <v>黄建均</v>
      </c>
      <c r="BI546">
        <f>VLOOKUP($B546,[1]高一下!$B:$R,12,0)</f>
        <v>65</v>
      </c>
      <c r="BJ546" t="str">
        <f>VLOOKUP($B546,[1]高一下!$B:$R,13,0)</f>
        <v>胡伟杰</v>
      </c>
      <c r="BK546">
        <f>VLOOKUP($B546,[1]高一下!$B:$R,14,0)</f>
        <v>63</v>
      </c>
      <c r="BL546" t="str">
        <f>VLOOKUP($B546,[1]高一下!$B:$R,15,0)</f>
        <v>郑强秋</v>
      </c>
      <c r="BM546">
        <f>VLOOKUP($B546,[1]高一下!$B:$R,16,0)</f>
        <v>46</v>
      </c>
      <c r="BN546" t="str">
        <f>VLOOKUP($B546,[1]高一下!$B:$R,17,0)</f>
        <v>龙志云</v>
      </c>
      <c r="BO546">
        <f>VLOOKUP($B546,[1]高一上!$B:$W,5,0)</f>
        <v>83.5</v>
      </c>
      <c r="BP546" t="str">
        <f>VLOOKUP($B546,[1]高一上!$B:$W,6,0)</f>
        <v>曹霞</v>
      </c>
      <c r="BQ546">
        <f>VLOOKUP($B546,[1]高一上!$B:$W,7,0)</f>
        <v>83</v>
      </c>
      <c r="BR546" t="str">
        <f>VLOOKUP($B546,[1]高一上!$B:$W,8,0)</f>
        <v>苏朗偏初</v>
      </c>
      <c r="BS546">
        <f>VLOOKUP($B546,[1]高一上!$B:$W,9,0)</f>
        <v>58</v>
      </c>
      <c r="BT546" t="str">
        <f>VLOOKUP($B546,[1]高一上!$B:$W,10,0)</f>
        <v>黄建均</v>
      </c>
      <c r="BU546">
        <f>VLOOKUP($B546,[1]高一上!$B:$W,11,0)</f>
        <v>53.5</v>
      </c>
      <c r="BV546" t="str">
        <f>VLOOKUP($B546,[1]高一上!$B:$W,12,0)</f>
        <v>胡伟杰</v>
      </c>
      <c r="BW546">
        <f>VLOOKUP($B546,[1]高一上!$B:$W,13,0)</f>
        <v>67</v>
      </c>
      <c r="BX546" t="str">
        <f>VLOOKUP($B546,[1]高一上!$B:$W,14,0)</f>
        <v>郑强秋</v>
      </c>
      <c r="BY546">
        <f>VLOOKUP($B546,[1]高一上!$B:$W,15,0)</f>
        <v>69.5</v>
      </c>
      <c r="BZ546" t="str">
        <f>VLOOKUP($B546,[1]高一上!$B:$W,16,0)</f>
        <v>龙志云</v>
      </c>
      <c r="CA546">
        <f>VLOOKUP($B546,[1]中考!$B:$N,5,0)</f>
        <v>93</v>
      </c>
      <c r="CB546">
        <f>VLOOKUP($B546,[1]中考!$B:$N,6,0)</f>
        <v>113</v>
      </c>
      <c r="CC546">
        <f>VLOOKUP($B546,[1]中考!$B:$N,7,0)</f>
        <v>101</v>
      </c>
      <c r="CD546">
        <f>VLOOKUP($B546,[1]中考!$B:$N,8,0)</f>
        <v>51</v>
      </c>
      <c r="CE546">
        <f>VLOOKUP($B546,[1]中考!$B:$N,9,0)</f>
        <v>35</v>
      </c>
      <c r="CF546">
        <f>VLOOKUP($B546,[1]中考!$B:$N,10,0)</f>
        <v>41</v>
      </c>
    </row>
    <row r="547" spans="1:84" hidden="1" x14ac:dyDescent="0.2">
      <c r="A547" s="1" t="s">
        <v>1755</v>
      </c>
      <c r="B547" s="9" t="s">
        <v>1756</v>
      </c>
      <c r="C547" s="1" t="s">
        <v>1662</v>
      </c>
      <c r="D547" s="1" t="s">
        <v>17</v>
      </c>
      <c r="E547" s="1" t="s">
        <v>1757</v>
      </c>
      <c r="F547" s="1">
        <v>461</v>
      </c>
      <c r="G547" s="1">
        <v>111</v>
      </c>
      <c r="H547" s="1" t="s">
        <v>1664</v>
      </c>
      <c r="I547" s="1">
        <v>76</v>
      </c>
      <c r="J547" s="1" t="s">
        <v>980</v>
      </c>
      <c r="K547" s="2">
        <v>96</v>
      </c>
      <c r="L547" s="2" t="s">
        <v>1356</v>
      </c>
      <c r="M547" s="1">
        <v>42</v>
      </c>
      <c r="N547" s="1" t="s">
        <v>404</v>
      </c>
      <c r="O547" s="1">
        <v>67</v>
      </c>
      <c r="P547" s="1" t="s">
        <v>405</v>
      </c>
      <c r="Q547" s="1">
        <v>69</v>
      </c>
      <c r="R547" s="1" t="s">
        <v>24</v>
      </c>
      <c r="S547">
        <f>VLOOKUP(B547,[1]高三上!$B:$R,6,0)</f>
        <v>103.5</v>
      </c>
      <c r="T547" t="str">
        <f>VLOOKUP(B547,[1]高三上!$B:$R,7,0)</f>
        <v>周菊明</v>
      </c>
      <c r="U547">
        <f>VLOOKUP(B547,[1]高三上!$B:$R,8,0)</f>
        <v>91</v>
      </c>
      <c r="V547" t="str">
        <f>VLOOKUP(B547,[1]高三上!$B:$R,9,0)</f>
        <v>杜东洋</v>
      </c>
      <c r="W547">
        <f>VLOOKUP(B547,[1]高三上!$B:$R,10,0)</f>
        <v>79.5</v>
      </c>
      <c r="X547" t="str">
        <f>VLOOKUP(B547,[1]高三上!$B:$R,11,0)</f>
        <v>廖云虹</v>
      </c>
      <c r="Y547">
        <f>VLOOKUP(B547,[1]高三上!$B:$R,12,0)</f>
        <v>30</v>
      </c>
      <c r="Z547" t="str">
        <f>VLOOKUP(B547,[1]高三上!$B:$R,13,0)</f>
        <v>胡伟杰</v>
      </c>
      <c r="AA547">
        <f>VLOOKUP(B547,[1]高三上!$B:$R,14,0)</f>
        <v>52</v>
      </c>
      <c r="AB547" t="str">
        <f>VLOOKUP(B547,[1]高三上!$B:$R,15,0)</f>
        <v>郑强秋</v>
      </c>
      <c r="AC547">
        <f>VLOOKUP(B547,[1]高三上!$B:$R,16,0)</f>
        <v>62</v>
      </c>
      <c r="AD547" t="str">
        <f>VLOOKUP($B547,[1]高三上!$B:$R,17,0)</f>
        <v>龙志云</v>
      </c>
      <c r="AE547" t="str">
        <f>VLOOKUP($B547,[1]高二下!$B:$R,6,0)</f>
        <v>103.0</v>
      </c>
      <c r="AF547" t="str">
        <f>VLOOKUP($B547,[1]高二下!$B:$R,7,0)</f>
        <v>甲阿祝玛</v>
      </c>
      <c r="AG547" t="str">
        <f>VLOOKUP($B547,[1]高二下!$B:$R,8,0)</f>
        <v>97.0</v>
      </c>
      <c r="AH547" t="str">
        <f>VLOOKUP($B547,[1]高二下!$B:$R,9,0)</f>
        <v>杜东洋</v>
      </c>
      <c r="AI547" t="str">
        <f>VLOOKUP($B547,[1]高二下!$B:$R,10,0)</f>
        <v>30.0</v>
      </c>
      <c r="AJ547" t="str">
        <f>VLOOKUP($B547,[1]高二下!$B:$R,11,0)</f>
        <v>黄健均</v>
      </c>
      <c r="AK547" t="str">
        <f>VLOOKUP($B547,[1]高二下!$B:$R,12,0)</f>
        <v>46.0</v>
      </c>
      <c r="AL547" t="str">
        <f>VLOOKUP($B547,[1]高二下!$B:$R,13,0)</f>
        <v>胡伟杰</v>
      </c>
      <c r="AM547" t="str">
        <f>VLOOKUP($B547,[1]高二下!$B:$R,14,0)</f>
        <v>72.0</v>
      </c>
      <c r="AN547" t="str">
        <f>VLOOKUP($B547,[1]高二下!$B:$R,15,0)</f>
        <v>郑强秋</v>
      </c>
      <c r="AO547" t="str">
        <f>VLOOKUP($B547,[1]高二下!$B:$R,16,0)</f>
        <v>82.0</v>
      </c>
      <c r="AP547" t="str">
        <f>VLOOKUP($B547,[1]高二下!$B:$R,17,0)</f>
        <v>龙志云</v>
      </c>
      <c r="AQ547" t="e">
        <f>VLOOKUP($B547,[2]高二上!$B:$R,6,0)</f>
        <v>#N/A</v>
      </c>
      <c r="AR547" t="e">
        <f>VLOOKUP($B547,[2]高二上!$B:$R,7,0)</f>
        <v>#N/A</v>
      </c>
      <c r="AS547" t="e">
        <f>VLOOKUP($B547,[2]高二上!$B:$R,8,0)</f>
        <v>#N/A</v>
      </c>
      <c r="AT547" t="e">
        <f>VLOOKUP($B547,[2]高二上!$B:$R,9,0)</f>
        <v>#N/A</v>
      </c>
      <c r="AU547" t="e">
        <f>VLOOKUP($B547,[2]高二上!$B:$R,10,0)</f>
        <v>#N/A</v>
      </c>
      <c r="AV547" t="e">
        <f>VLOOKUP($B547,[2]高二上!$B:$R,11,0)</f>
        <v>#N/A</v>
      </c>
      <c r="AW547" t="e">
        <f>VLOOKUP($B547,[2]高二上!$B:$R,12,0)</f>
        <v>#N/A</v>
      </c>
      <c r="AX547" t="e">
        <f>VLOOKUP($B547,[2]高二上!$B:$R,13,0)</f>
        <v>#N/A</v>
      </c>
      <c r="AY547" t="e">
        <f>VLOOKUP($B547,[2]高二上!$B:$R,14,0)</f>
        <v>#N/A</v>
      </c>
      <c r="AZ547" t="e">
        <f>VLOOKUP($B547,[2]高二上!$B:$R,15,0)</f>
        <v>#N/A</v>
      </c>
      <c r="BA547" t="e">
        <f>VLOOKUP($B547,[2]高二上!$B:$R,16,0)</f>
        <v>#N/A</v>
      </c>
      <c r="BB547" t="e">
        <f>VLOOKUP($B547,[2]高二上!$B:$R,17,0)</f>
        <v>#N/A</v>
      </c>
      <c r="BC547">
        <f>VLOOKUP($B547,[1]高一下!$B:$R,6,0)</f>
        <v>106</v>
      </c>
      <c r="BD547" t="str">
        <f>VLOOKUP($B547,[1]高一下!$B:$R,7,0)</f>
        <v>曹霞</v>
      </c>
      <c r="BE547">
        <f>VLOOKUP($B547,[1]高一下!$B:$R,8,0)</f>
        <v>84</v>
      </c>
      <c r="BF547" t="str">
        <f>VLOOKUP($B547,[1]高一下!$B:$R,9,0)</f>
        <v>苏朗偏初</v>
      </c>
      <c r="BG547">
        <f>VLOOKUP($B547,[1]高一下!$B:$R,10,0)</f>
        <v>73.5</v>
      </c>
      <c r="BH547" t="str">
        <f>VLOOKUP($B547,[1]高一下!$B:$R,11,0)</f>
        <v>黄建均</v>
      </c>
      <c r="BI547">
        <f>VLOOKUP($B547,[1]高一下!$B:$R,12,0)</f>
        <v>39</v>
      </c>
      <c r="BJ547" t="str">
        <f>VLOOKUP($B547,[1]高一下!$B:$R,13,0)</f>
        <v>胡伟杰</v>
      </c>
      <c r="BK547">
        <f>VLOOKUP($B547,[1]高一下!$B:$R,14,0)</f>
        <v>52</v>
      </c>
      <c r="BL547" t="str">
        <f>VLOOKUP($B547,[1]高一下!$B:$R,15,0)</f>
        <v>郑强秋</v>
      </c>
      <c r="BM547">
        <f>VLOOKUP($B547,[1]高一下!$B:$R,16,0)</f>
        <v>48</v>
      </c>
      <c r="BN547" t="str">
        <f>VLOOKUP($B547,[1]高一下!$B:$R,17,0)</f>
        <v>龙志云</v>
      </c>
      <c r="BO547">
        <f>VLOOKUP($B547,[1]高一上!$B:$W,5,0)</f>
        <v>87</v>
      </c>
      <c r="BP547" t="str">
        <f>VLOOKUP($B547,[1]高一上!$B:$W,6,0)</f>
        <v>曹霞</v>
      </c>
      <c r="BQ547">
        <f>VLOOKUP($B547,[1]高一上!$B:$W,7,0)</f>
        <v>87</v>
      </c>
      <c r="BR547" t="str">
        <f>VLOOKUP($B547,[1]高一上!$B:$W,8,0)</f>
        <v>苏朗偏初</v>
      </c>
      <c r="BS547">
        <f>VLOOKUP($B547,[1]高一上!$B:$W,9,0)</f>
        <v>85.5</v>
      </c>
      <c r="BT547" t="str">
        <f>VLOOKUP($B547,[1]高一上!$B:$W,10,0)</f>
        <v>黄建均</v>
      </c>
      <c r="BU547">
        <f>VLOOKUP($B547,[1]高一上!$B:$W,11,0)</f>
        <v>44</v>
      </c>
      <c r="BV547" t="str">
        <f>VLOOKUP($B547,[1]高一上!$B:$W,12,0)</f>
        <v>胡伟杰</v>
      </c>
      <c r="BW547">
        <f>VLOOKUP($B547,[1]高一上!$B:$W,13,0)</f>
        <v>53.5</v>
      </c>
      <c r="BX547" t="str">
        <f>VLOOKUP($B547,[1]高一上!$B:$W,14,0)</f>
        <v>郑强秋</v>
      </c>
      <c r="BY547">
        <f>VLOOKUP($B547,[1]高一上!$B:$W,15,0)</f>
        <v>64</v>
      </c>
      <c r="BZ547" t="str">
        <f>VLOOKUP($B547,[1]高一上!$B:$W,16,0)</f>
        <v>龙志云</v>
      </c>
      <c r="CA547">
        <f>VLOOKUP($B547,[1]中考!$B:$N,5,0)</f>
        <v>94</v>
      </c>
      <c r="CB547">
        <f>VLOOKUP($B547,[1]中考!$B:$N,6,0)</f>
        <v>85</v>
      </c>
      <c r="CC547">
        <f>VLOOKUP($B547,[1]中考!$B:$N,7,0)</f>
        <v>115</v>
      </c>
      <c r="CD547">
        <f>VLOOKUP($B547,[1]中考!$B:$N,8,0)</f>
        <v>41</v>
      </c>
      <c r="CE547">
        <f>VLOOKUP($B547,[1]中考!$B:$N,9,0)</f>
        <v>30</v>
      </c>
      <c r="CF547">
        <f>VLOOKUP($B547,[1]中考!$B:$N,10,0)</f>
        <v>43</v>
      </c>
    </row>
    <row r="548" spans="1:84" hidden="1" x14ac:dyDescent="0.2">
      <c r="A548" s="1" t="s">
        <v>1758</v>
      </c>
      <c r="B548" s="9" t="s">
        <v>1759</v>
      </c>
      <c r="C548" s="1" t="s">
        <v>1662</v>
      </c>
      <c r="D548" s="1" t="s">
        <v>17</v>
      </c>
      <c r="E548" s="1" t="s">
        <v>1760</v>
      </c>
      <c r="F548" s="1">
        <v>457</v>
      </c>
      <c r="G548" s="1">
        <v>101</v>
      </c>
      <c r="H548" s="1" t="s">
        <v>1664</v>
      </c>
      <c r="I548" s="1">
        <v>82</v>
      </c>
      <c r="J548" s="1" t="s">
        <v>980</v>
      </c>
      <c r="K548" s="2">
        <v>93</v>
      </c>
      <c r="L548" s="2" t="s">
        <v>1356</v>
      </c>
      <c r="M548" s="1">
        <v>69.5</v>
      </c>
      <c r="N548" s="1" t="s">
        <v>404</v>
      </c>
      <c r="O548" s="1">
        <v>51</v>
      </c>
      <c r="P548" s="1" t="s">
        <v>405</v>
      </c>
      <c r="Q548" s="1">
        <v>60</v>
      </c>
      <c r="R548" s="1" t="s">
        <v>24</v>
      </c>
      <c r="S548">
        <f>VLOOKUP(B548,[1]高三上!$B:$R,6,0)</f>
        <v>93.5</v>
      </c>
      <c r="T548" t="str">
        <f>VLOOKUP(B548,[1]高三上!$B:$R,7,0)</f>
        <v>周菊明</v>
      </c>
      <c r="U548">
        <f>VLOOKUP(B548,[1]高三上!$B:$R,8,0)</f>
        <v>79</v>
      </c>
      <c r="V548" t="str">
        <f>VLOOKUP(B548,[1]高三上!$B:$R,9,0)</f>
        <v>杜东洋</v>
      </c>
      <c r="W548">
        <f>VLOOKUP(B548,[1]高三上!$B:$R,10,0)</f>
        <v>68.5</v>
      </c>
      <c r="X548" t="str">
        <f>VLOOKUP(B548,[1]高三上!$B:$R,11,0)</f>
        <v>廖云虹</v>
      </c>
      <c r="Y548">
        <f>VLOOKUP(B548,[1]高三上!$B:$R,12,0)</f>
        <v>33</v>
      </c>
      <c r="Z548" t="str">
        <f>VLOOKUP(B548,[1]高三上!$B:$R,13,0)</f>
        <v>胡伟杰</v>
      </c>
      <c r="AA548">
        <f>VLOOKUP(B548,[1]高三上!$B:$R,14,0)</f>
        <v>46</v>
      </c>
      <c r="AB548" t="str">
        <f>VLOOKUP(B548,[1]高三上!$B:$R,15,0)</f>
        <v>郑强秋</v>
      </c>
      <c r="AC548">
        <f>VLOOKUP(B548,[1]高三上!$B:$R,16,0)</f>
        <v>49</v>
      </c>
      <c r="AD548" t="str">
        <f>VLOOKUP($B548,[1]高三上!$B:$R,17,0)</f>
        <v>龙志云</v>
      </c>
      <c r="AE548" t="str">
        <f>VLOOKUP($B548,[1]高二下!$B:$R,6,0)</f>
        <v>96.0</v>
      </c>
      <c r="AF548" t="str">
        <f>VLOOKUP($B548,[1]高二下!$B:$R,7,0)</f>
        <v>甲阿祝玛</v>
      </c>
      <c r="AG548" t="str">
        <f>VLOOKUP($B548,[1]高二下!$B:$R,8,0)</f>
        <v>82.0</v>
      </c>
      <c r="AH548" t="str">
        <f>VLOOKUP($B548,[1]高二下!$B:$R,9,0)</f>
        <v>杜东洋</v>
      </c>
      <c r="AI548" t="str">
        <f>VLOOKUP($B548,[1]高二下!$B:$R,10,0)</f>
        <v>24.0</v>
      </c>
      <c r="AJ548" t="str">
        <f>VLOOKUP($B548,[1]高二下!$B:$R,11,0)</f>
        <v>黄健均</v>
      </c>
      <c r="AK548" t="str">
        <f>VLOOKUP($B548,[1]高二下!$B:$R,12,0)</f>
        <v>49.0</v>
      </c>
      <c r="AL548" t="str">
        <f>VLOOKUP($B548,[1]高二下!$B:$R,13,0)</f>
        <v>胡伟杰</v>
      </c>
      <c r="AM548" t="str">
        <f>VLOOKUP($B548,[1]高二下!$B:$R,14,0)</f>
        <v>34.0</v>
      </c>
      <c r="AN548" t="str">
        <f>VLOOKUP($B548,[1]高二下!$B:$R,15,0)</f>
        <v>郑强秋</v>
      </c>
      <c r="AO548" t="str">
        <f>VLOOKUP($B548,[1]高二下!$B:$R,16,0)</f>
        <v>84.0</v>
      </c>
      <c r="AP548" t="str">
        <f>VLOOKUP($B548,[1]高二下!$B:$R,17,0)</f>
        <v>龙志云</v>
      </c>
      <c r="AQ548" t="e">
        <f>VLOOKUP($B548,[2]高二上!$B:$R,6,0)</f>
        <v>#N/A</v>
      </c>
      <c r="AR548" t="e">
        <f>VLOOKUP($B548,[2]高二上!$B:$R,7,0)</f>
        <v>#N/A</v>
      </c>
      <c r="AS548" t="e">
        <f>VLOOKUP($B548,[2]高二上!$B:$R,8,0)</f>
        <v>#N/A</v>
      </c>
      <c r="AT548" t="e">
        <f>VLOOKUP($B548,[2]高二上!$B:$R,9,0)</f>
        <v>#N/A</v>
      </c>
      <c r="AU548" t="e">
        <f>VLOOKUP($B548,[2]高二上!$B:$R,10,0)</f>
        <v>#N/A</v>
      </c>
      <c r="AV548" t="e">
        <f>VLOOKUP($B548,[2]高二上!$B:$R,11,0)</f>
        <v>#N/A</v>
      </c>
      <c r="AW548" t="e">
        <f>VLOOKUP($B548,[2]高二上!$B:$R,12,0)</f>
        <v>#N/A</v>
      </c>
      <c r="AX548" t="e">
        <f>VLOOKUP($B548,[2]高二上!$B:$R,13,0)</f>
        <v>#N/A</v>
      </c>
      <c r="AY548" t="e">
        <f>VLOOKUP($B548,[2]高二上!$B:$R,14,0)</f>
        <v>#N/A</v>
      </c>
      <c r="AZ548" t="e">
        <f>VLOOKUP($B548,[2]高二上!$B:$R,15,0)</f>
        <v>#N/A</v>
      </c>
      <c r="BA548" t="e">
        <f>VLOOKUP($B548,[2]高二上!$B:$R,16,0)</f>
        <v>#N/A</v>
      </c>
      <c r="BB548" t="e">
        <f>VLOOKUP($B548,[2]高二上!$B:$R,17,0)</f>
        <v>#N/A</v>
      </c>
      <c r="BC548">
        <f>VLOOKUP($B548,[1]高一下!$B:$R,6,0)</f>
        <v>93</v>
      </c>
      <c r="BD548" t="str">
        <f>VLOOKUP($B548,[1]高一下!$B:$R,7,0)</f>
        <v>曹霞</v>
      </c>
      <c r="BE548">
        <f>VLOOKUP($B548,[1]高一下!$B:$R,8,0)</f>
        <v>91</v>
      </c>
      <c r="BF548" t="str">
        <f>VLOOKUP($B548,[1]高一下!$B:$R,9,0)</f>
        <v>苏朗偏初</v>
      </c>
      <c r="BG548">
        <f>VLOOKUP($B548,[1]高一下!$B:$R,10,0)</f>
        <v>82</v>
      </c>
      <c r="BH548" t="str">
        <f>VLOOKUP($B548,[1]高一下!$B:$R,11,0)</f>
        <v>黄建均</v>
      </c>
      <c r="BI548">
        <f>VLOOKUP($B548,[1]高一下!$B:$R,12,0)</f>
        <v>30</v>
      </c>
      <c r="BJ548" t="str">
        <f>VLOOKUP($B548,[1]高一下!$B:$R,13,0)</f>
        <v>胡伟杰</v>
      </c>
      <c r="BK548">
        <f>VLOOKUP($B548,[1]高一下!$B:$R,14,0)</f>
        <v>64</v>
      </c>
      <c r="BL548" t="str">
        <f>VLOOKUP($B548,[1]高一下!$B:$R,15,0)</f>
        <v>郑强秋</v>
      </c>
      <c r="BM548">
        <f>VLOOKUP($B548,[1]高一下!$B:$R,16,0)</f>
        <v>31</v>
      </c>
      <c r="BN548" t="str">
        <f>VLOOKUP($B548,[1]高一下!$B:$R,17,0)</f>
        <v>龙志云</v>
      </c>
      <c r="BO548">
        <f>VLOOKUP($B548,[1]高一上!$B:$W,5,0)</f>
        <v>84.5</v>
      </c>
      <c r="BP548" t="str">
        <f>VLOOKUP($B548,[1]高一上!$B:$W,6,0)</f>
        <v>曹霞</v>
      </c>
      <c r="BQ548">
        <f>VLOOKUP($B548,[1]高一上!$B:$W,7,0)</f>
        <v>72</v>
      </c>
      <c r="BR548" t="str">
        <f>VLOOKUP($B548,[1]高一上!$B:$W,8,0)</f>
        <v>苏朗偏初</v>
      </c>
      <c r="BS548">
        <f>VLOOKUP($B548,[1]高一上!$B:$W,9,0)</f>
        <v>74</v>
      </c>
      <c r="BT548" t="str">
        <f>VLOOKUP($B548,[1]高一上!$B:$W,10,0)</f>
        <v>黄建均</v>
      </c>
      <c r="BU548">
        <f>VLOOKUP($B548,[1]高一上!$B:$W,11,0)</f>
        <v>46</v>
      </c>
      <c r="BV548" t="str">
        <f>VLOOKUP($B548,[1]高一上!$B:$W,12,0)</f>
        <v>胡伟杰</v>
      </c>
      <c r="BW548">
        <f>VLOOKUP($B548,[1]高一上!$B:$W,13,0)</f>
        <v>54</v>
      </c>
      <c r="BX548" t="str">
        <f>VLOOKUP($B548,[1]高一上!$B:$W,14,0)</f>
        <v>郑强秋</v>
      </c>
      <c r="BY548">
        <f>VLOOKUP($B548,[1]高一上!$B:$W,15,0)</f>
        <v>43.5</v>
      </c>
      <c r="BZ548" t="str">
        <f>VLOOKUP($B548,[1]高一上!$B:$W,16,0)</f>
        <v>龙志云</v>
      </c>
      <c r="CA548">
        <f>VLOOKUP($B548,[1]中考!$B:$N,5,0)</f>
        <v>107</v>
      </c>
      <c r="CB548">
        <f>VLOOKUP($B548,[1]中考!$B:$N,6,0)</f>
        <v>100</v>
      </c>
      <c r="CC548">
        <f>VLOOKUP($B548,[1]中考!$B:$N,7,0)</f>
        <v>122</v>
      </c>
      <c r="CD548">
        <f>VLOOKUP($B548,[1]中考!$B:$N,8,0)</f>
        <v>44</v>
      </c>
      <c r="CE548">
        <f>VLOOKUP($B548,[1]中考!$B:$N,9,0)</f>
        <v>31</v>
      </c>
      <c r="CF548">
        <f>VLOOKUP($B548,[1]中考!$B:$N,10,0)</f>
        <v>37</v>
      </c>
    </row>
    <row r="549" spans="1:84" hidden="1" x14ac:dyDescent="0.2">
      <c r="A549" s="1" t="s">
        <v>1761</v>
      </c>
      <c r="B549" s="9" t="s">
        <v>1762</v>
      </c>
      <c r="C549" s="1" t="s">
        <v>1662</v>
      </c>
      <c r="D549" s="1" t="s">
        <v>17</v>
      </c>
      <c r="E549" s="1" t="s">
        <v>1763</v>
      </c>
      <c r="F549" s="1">
        <v>457</v>
      </c>
      <c r="G549" s="1">
        <v>104</v>
      </c>
      <c r="H549" s="1" t="s">
        <v>1664</v>
      </c>
      <c r="I549" s="1">
        <v>77</v>
      </c>
      <c r="J549" s="1" t="s">
        <v>980</v>
      </c>
      <c r="K549" s="2">
        <v>87</v>
      </c>
      <c r="L549" s="2" t="s">
        <v>1356</v>
      </c>
      <c r="M549" s="1">
        <v>54.5</v>
      </c>
      <c r="N549" s="1" t="s">
        <v>404</v>
      </c>
      <c r="O549" s="1">
        <v>70</v>
      </c>
      <c r="P549" s="1" t="s">
        <v>405</v>
      </c>
      <c r="Q549" s="1">
        <v>64.5</v>
      </c>
      <c r="R549" s="1" t="s">
        <v>24</v>
      </c>
      <c r="S549">
        <f>VLOOKUP(B549,[1]高三上!$B:$R,6,0)</f>
        <v>96.5</v>
      </c>
      <c r="T549" t="str">
        <f>VLOOKUP(B549,[1]高三上!$B:$R,7,0)</f>
        <v>周菊明</v>
      </c>
      <c r="U549">
        <f>VLOOKUP(B549,[1]高三上!$B:$R,8,0)</f>
        <v>85</v>
      </c>
      <c r="V549" t="str">
        <f>VLOOKUP(B549,[1]高三上!$B:$R,9,0)</f>
        <v>杜东洋</v>
      </c>
      <c r="W549">
        <f>VLOOKUP(B549,[1]高三上!$B:$R,10,0)</f>
        <v>92</v>
      </c>
      <c r="X549" t="str">
        <f>VLOOKUP(B549,[1]高三上!$B:$R,11,0)</f>
        <v>廖云虹</v>
      </c>
      <c r="Y549">
        <f>VLOOKUP(B549,[1]高三上!$B:$R,12,0)</f>
        <v>34</v>
      </c>
      <c r="Z549" t="str">
        <f>VLOOKUP(B549,[1]高三上!$B:$R,13,0)</f>
        <v>胡伟杰</v>
      </c>
      <c r="AA549">
        <f>VLOOKUP(B549,[1]高三上!$B:$R,14,0)</f>
        <v>45</v>
      </c>
      <c r="AB549" t="str">
        <f>VLOOKUP(B549,[1]高三上!$B:$R,15,0)</f>
        <v>郑强秋</v>
      </c>
      <c r="AC549">
        <f>VLOOKUP(B549,[1]高三上!$B:$R,16,0)</f>
        <v>65</v>
      </c>
      <c r="AD549" t="str">
        <f>VLOOKUP($B549,[1]高三上!$B:$R,17,0)</f>
        <v>龙志云</v>
      </c>
      <c r="AE549" t="str">
        <f>VLOOKUP($B549,[1]高二下!$B:$R,6,0)</f>
        <v>89.0</v>
      </c>
      <c r="AF549" t="str">
        <f>VLOOKUP($B549,[1]高二下!$B:$R,7,0)</f>
        <v>甲阿祝玛</v>
      </c>
      <c r="AG549" t="str">
        <f>VLOOKUP($B549,[1]高二下!$B:$R,8,0)</f>
        <v>93.5</v>
      </c>
      <c r="AH549" t="str">
        <f>VLOOKUP($B549,[1]高二下!$B:$R,9,0)</f>
        <v>杜东洋</v>
      </c>
      <c r="AI549" t="str">
        <f>VLOOKUP($B549,[1]高二下!$B:$R,10,0)</f>
        <v>37.0</v>
      </c>
      <c r="AJ549" t="str">
        <f>VLOOKUP($B549,[1]高二下!$B:$R,11,0)</f>
        <v>黄健均</v>
      </c>
      <c r="AK549" t="str">
        <f>VLOOKUP($B549,[1]高二下!$B:$R,12,0)</f>
        <v>43.0</v>
      </c>
      <c r="AL549" t="str">
        <f>VLOOKUP($B549,[1]高二下!$B:$R,13,0)</f>
        <v>胡伟杰</v>
      </c>
      <c r="AM549" t="str">
        <f>VLOOKUP($B549,[1]高二下!$B:$R,14,0)</f>
        <v>55.0</v>
      </c>
      <c r="AN549" t="str">
        <f>VLOOKUP($B549,[1]高二下!$B:$R,15,0)</f>
        <v>郑强秋</v>
      </c>
      <c r="AO549" t="str">
        <f>VLOOKUP($B549,[1]高二下!$B:$R,16,0)</f>
        <v>94.0</v>
      </c>
      <c r="AP549" t="str">
        <f>VLOOKUP($B549,[1]高二下!$B:$R,17,0)</f>
        <v>龙志云</v>
      </c>
      <c r="AQ549" t="e">
        <f>VLOOKUP($B549,[2]高二上!$B:$R,6,0)</f>
        <v>#N/A</v>
      </c>
      <c r="AR549" t="e">
        <f>VLOOKUP($B549,[2]高二上!$B:$R,7,0)</f>
        <v>#N/A</v>
      </c>
      <c r="AS549" t="e">
        <f>VLOOKUP($B549,[2]高二上!$B:$R,8,0)</f>
        <v>#N/A</v>
      </c>
      <c r="AT549" t="e">
        <f>VLOOKUP($B549,[2]高二上!$B:$R,9,0)</f>
        <v>#N/A</v>
      </c>
      <c r="AU549" t="e">
        <f>VLOOKUP($B549,[2]高二上!$B:$R,10,0)</f>
        <v>#N/A</v>
      </c>
      <c r="AV549" t="e">
        <f>VLOOKUP($B549,[2]高二上!$B:$R,11,0)</f>
        <v>#N/A</v>
      </c>
      <c r="AW549" t="e">
        <f>VLOOKUP($B549,[2]高二上!$B:$R,12,0)</f>
        <v>#N/A</v>
      </c>
      <c r="AX549" t="e">
        <f>VLOOKUP($B549,[2]高二上!$B:$R,13,0)</f>
        <v>#N/A</v>
      </c>
      <c r="AY549" t="e">
        <f>VLOOKUP($B549,[2]高二上!$B:$R,14,0)</f>
        <v>#N/A</v>
      </c>
      <c r="AZ549" t="e">
        <f>VLOOKUP($B549,[2]高二上!$B:$R,15,0)</f>
        <v>#N/A</v>
      </c>
      <c r="BA549" t="e">
        <f>VLOOKUP($B549,[2]高二上!$B:$R,16,0)</f>
        <v>#N/A</v>
      </c>
      <c r="BB549" t="e">
        <f>VLOOKUP($B549,[2]高二上!$B:$R,17,0)</f>
        <v>#N/A</v>
      </c>
      <c r="BC549">
        <f>VLOOKUP($B549,[1]高一下!$B:$R,6,0)</f>
        <v>94</v>
      </c>
      <c r="BD549" t="str">
        <f>VLOOKUP($B549,[1]高一下!$B:$R,7,0)</f>
        <v>曹霞</v>
      </c>
      <c r="BE549">
        <f>VLOOKUP($B549,[1]高一下!$B:$R,8,0)</f>
        <v>83</v>
      </c>
      <c r="BF549" t="str">
        <f>VLOOKUP($B549,[1]高一下!$B:$R,9,0)</f>
        <v>苏朗偏初</v>
      </c>
      <c r="BG549">
        <f>VLOOKUP($B549,[1]高一下!$B:$R,10,0)</f>
        <v>58.5</v>
      </c>
      <c r="BH549" t="str">
        <f>VLOOKUP($B549,[1]高一下!$B:$R,11,0)</f>
        <v>黄建均</v>
      </c>
      <c r="BI549">
        <f>VLOOKUP($B549,[1]高一下!$B:$R,12,0)</f>
        <v>28</v>
      </c>
      <c r="BJ549" t="str">
        <f>VLOOKUP($B549,[1]高一下!$B:$R,13,0)</f>
        <v>胡伟杰</v>
      </c>
      <c r="BK549">
        <f>VLOOKUP($B549,[1]高一下!$B:$R,14,0)</f>
        <v>57</v>
      </c>
      <c r="BL549" t="str">
        <f>VLOOKUP($B549,[1]高一下!$B:$R,15,0)</f>
        <v>郑强秋</v>
      </c>
      <c r="BM549">
        <f>VLOOKUP($B549,[1]高一下!$B:$R,16,0)</f>
        <v>29</v>
      </c>
      <c r="BN549" t="str">
        <f>VLOOKUP($B549,[1]高一下!$B:$R,17,0)</f>
        <v>龙志云</v>
      </c>
      <c r="BO549">
        <f>VLOOKUP($B549,[1]高一上!$B:$W,5,0)</f>
        <v>73.5</v>
      </c>
      <c r="BP549" t="str">
        <f>VLOOKUP($B549,[1]高一上!$B:$W,6,0)</f>
        <v>李志友</v>
      </c>
      <c r="BQ549">
        <f>VLOOKUP($B549,[1]高一上!$B:$W,7,0)</f>
        <v>78</v>
      </c>
      <c r="BR549" t="str">
        <f>VLOOKUP($B549,[1]高一上!$B:$W,8,0)</f>
        <v>梅桂斌</v>
      </c>
      <c r="BS549">
        <f>VLOOKUP($B549,[1]高一上!$B:$W,9,0)</f>
        <v>61</v>
      </c>
      <c r="BT549" t="str">
        <f>VLOOKUP($B549,[1]高一上!$B:$W,10,0)</f>
        <v>尹英娇</v>
      </c>
      <c r="BU549">
        <f>VLOOKUP($B549,[1]高一上!$B:$W,11,0)</f>
        <v>22.5</v>
      </c>
      <c r="BV549">
        <f>VLOOKUP($B549,[1]高一上!$B:$W,12,0)</f>
        <v>0</v>
      </c>
      <c r="BW549">
        <f>VLOOKUP($B549,[1]高一上!$B:$W,13,0)</f>
        <v>53</v>
      </c>
      <c r="BX549">
        <f>VLOOKUP($B549,[1]高一上!$B:$W,14,0)</f>
        <v>0</v>
      </c>
      <c r="BY549">
        <f>VLOOKUP($B549,[1]高一上!$B:$W,15,0)</f>
        <v>45</v>
      </c>
      <c r="BZ549">
        <f>VLOOKUP($B549,[1]高一上!$B:$W,16,0)</f>
        <v>0</v>
      </c>
      <c r="CA549">
        <f>VLOOKUP($B549,[1]中考!$B:$N,5,0)</f>
        <v>115</v>
      </c>
      <c r="CB549">
        <f>VLOOKUP($B549,[1]中考!$B:$N,6,0)</f>
        <v>84</v>
      </c>
      <c r="CC549">
        <f>VLOOKUP($B549,[1]中考!$B:$N,7,0)</f>
        <v>72</v>
      </c>
      <c r="CD549">
        <f>VLOOKUP($B549,[1]中考!$B:$N,8,0)</f>
        <v>29</v>
      </c>
      <c r="CE549">
        <f>VLOOKUP($B549,[1]中考!$B:$N,9,0)</f>
        <v>35</v>
      </c>
      <c r="CF549">
        <f>VLOOKUP($B549,[1]中考!$B:$N,10,0)</f>
        <v>31</v>
      </c>
    </row>
    <row r="550" spans="1:84" hidden="1" x14ac:dyDescent="0.2">
      <c r="A550" s="1" t="s">
        <v>1764</v>
      </c>
      <c r="B550" s="9" t="s">
        <v>1765</v>
      </c>
      <c r="C550" s="1" t="s">
        <v>1662</v>
      </c>
      <c r="D550" s="1" t="s">
        <v>17</v>
      </c>
      <c r="E550" s="1" t="s">
        <v>1766</v>
      </c>
      <c r="F550" s="1">
        <v>444</v>
      </c>
      <c r="G550" s="1">
        <v>102</v>
      </c>
      <c r="H550" s="1" t="s">
        <v>1664</v>
      </c>
      <c r="I550" s="1">
        <v>107</v>
      </c>
      <c r="J550" s="1" t="s">
        <v>980</v>
      </c>
      <c r="K550" s="2">
        <v>62</v>
      </c>
      <c r="L550" s="2" t="s">
        <v>1356</v>
      </c>
      <c r="M550" s="1">
        <v>56</v>
      </c>
      <c r="N550" s="1" t="s">
        <v>404</v>
      </c>
      <c r="O550" s="1">
        <v>53.5</v>
      </c>
      <c r="P550" s="1" t="s">
        <v>405</v>
      </c>
      <c r="Q550" s="1">
        <v>63</v>
      </c>
      <c r="R550" s="1" t="s">
        <v>24</v>
      </c>
      <c r="S550">
        <f>VLOOKUP(B550,[1]高三上!$B:$R,6,0)</f>
        <v>102.5</v>
      </c>
      <c r="T550" t="str">
        <f>VLOOKUP(B550,[1]高三上!$B:$R,7,0)</f>
        <v>周菊明</v>
      </c>
      <c r="U550">
        <f>VLOOKUP(B550,[1]高三上!$B:$R,8,0)</f>
        <v>93</v>
      </c>
      <c r="V550" t="str">
        <f>VLOOKUP(B550,[1]高三上!$B:$R,9,0)</f>
        <v>杜东洋</v>
      </c>
      <c r="W550">
        <f>VLOOKUP(B550,[1]高三上!$B:$R,10,0)</f>
        <v>55</v>
      </c>
      <c r="X550" t="str">
        <f>VLOOKUP(B550,[1]高三上!$B:$R,11,0)</f>
        <v>廖云虹</v>
      </c>
      <c r="Y550">
        <f>VLOOKUP(B550,[1]高三上!$B:$R,12,0)</f>
        <v>53</v>
      </c>
      <c r="Z550" t="str">
        <f>VLOOKUP(B550,[1]高三上!$B:$R,13,0)</f>
        <v>胡伟杰</v>
      </c>
      <c r="AA550">
        <f>VLOOKUP(B550,[1]高三上!$B:$R,14,0)</f>
        <v>54</v>
      </c>
      <c r="AB550" t="str">
        <f>VLOOKUP(B550,[1]高三上!$B:$R,15,0)</f>
        <v>郑强秋</v>
      </c>
      <c r="AC550">
        <f>VLOOKUP(B550,[1]高三上!$B:$R,16,0)</f>
        <v>47.5</v>
      </c>
      <c r="AD550" t="str">
        <f>VLOOKUP($B550,[1]高三上!$B:$R,17,0)</f>
        <v>龙志云</v>
      </c>
      <c r="AE550" t="str">
        <f>VLOOKUP($B550,[1]高二下!$B:$R,6,0)</f>
        <v>84.0</v>
      </c>
      <c r="AF550" t="str">
        <f>VLOOKUP($B550,[1]高二下!$B:$R,7,0)</f>
        <v>甲阿祝玛</v>
      </c>
      <c r="AG550" t="str">
        <f>VLOOKUP($B550,[1]高二下!$B:$R,8,0)</f>
        <v>62.0</v>
      </c>
      <c r="AH550" t="str">
        <f>VLOOKUP($B550,[1]高二下!$B:$R,9,0)</f>
        <v>杜东洋</v>
      </c>
      <c r="AI550" t="str">
        <f>VLOOKUP($B550,[1]高二下!$B:$R,10,0)</f>
        <v>48.0</v>
      </c>
      <c r="AJ550" t="str">
        <f>VLOOKUP($B550,[1]高二下!$B:$R,11,0)</f>
        <v>黄健均</v>
      </c>
      <c r="AK550" t="str">
        <f>VLOOKUP($B550,[1]高二下!$B:$R,12,0)</f>
        <v>52.0</v>
      </c>
      <c r="AL550" t="str">
        <f>VLOOKUP($B550,[1]高二下!$B:$R,13,0)</f>
        <v>胡伟杰</v>
      </c>
      <c r="AM550" t="str">
        <f>VLOOKUP($B550,[1]高二下!$B:$R,14,0)</f>
        <v>62.0</v>
      </c>
      <c r="AN550" t="str">
        <f>VLOOKUP($B550,[1]高二下!$B:$R,15,0)</f>
        <v>郑强秋</v>
      </c>
      <c r="AO550" t="str">
        <f>VLOOKUP($B550,[1]高二下!$B:$R,16,0)</f>
        <v>98.0</v>
      </c>
      <c r="AP550" t="str">
        <f>VLOOKUP($B550,[1]高二下!$B:$R,17,0)</f>
        <v>龙志云</v>
      </c>
      <c r="AQ550" t="e">
        <f>VLOOKUP($B550,[2]高二上!$B:$R,6,0)</f>
        <v>#N/A</v>
      </c>
      <c r="AR550" t="e">
        <f>VLOOKUP($B550,[2]高二上!$B:$R,7,0)</f>
        <v>#N/A</v>
      </c>
      <c r="AS550" t="e">
        <f>VLOOKUP($B550,[2]高二上!$B:$R,8,0)</f>
        <v>#N/A</v>
      </c>
      <c r="AT550" t="e">
        <f>VLOOKUP($B550,[2]高二上!$B:$R,9,0)</f>
        <v>#N/A</v>
      </c>
      <c r="AU550" t="e">
        <f>VLOOKUP($B550,[2]高二上!$B:$R,10,0)</f>
        <v>#N/A</v>
      </c>
      <c r="AV550" t="e">
        <f>VLOOKUP($B550,[2]高二上!$B:$R,11,0)</f>
        <v>#N/A</v>
      </c>
      <c r="AW550" t="e">
        <f>VLOOKUP($B550,[2]高二上!$B:$R,12,0)</f>
        <v>#N/A</v>
      </c>
      <c r="AX550" t="e">
        <f>VLOOKUP($B550,[2]高二上!$B:$R,13,0)</f>
        <v>#N/A</v>
      </c>
      <c r="AY550" t="e">
        <f>VLOOKUP($B550,[2]高二上!$B:$R,14,0)</f>
        <v>#N/A</v>
      </c>
      <c r="AZ550" t="e">
        <f>VLOOKUP($B550,[2]高二上!$B:$R,15,0)</f>
        <v>#N/A</v>
      </c>
      <c r="BA550" t="e">
        <f>VLOOKUP($B550,[2]高二上!$B:$R,16,0)</f>
        <v>#N/A</v>
      </c>
      <c r="BB550" t="e">
        <f>VLOOKUP($B550,[2]高二上!$B:$R,17,0)</f>
        <v>#N/A</v>
      </c>
      <c r="BC550">
        <f>VLOOKUP($B550,[1]高一下!$B:$R,6,0)</f>
        <v>71</v>
      </c>
      <c r="BD550" t="str">
        <f>VLOOKUP($B550,[1]高一下!$B:$R,7,0)</f>
        <v>曹霞</v>
      </c>
      <c r="BE550">
        <f>VLOOKUP($B550,[1]高一下!$B:$R,8,0)</f>
        <v>95</v>
      </c>
      <c r="BF550" t="str">
        <f>VLOOKUP($B550,[1]高一下!$B:$R,9,0)</f>
        <v>苏朗偏初</v>
      </c>
      <c r="BG550">
        <f>VLOOKUP($B550,[1]高一下!$B:$R,10,0)</f>
        <v>40</v>
      </c>
      <c r="BH550" t="str">
        <f>VLOOKUP($B550,[1]高一下!$B:$R,11,0)</f>
        <v>黄建均</v>
      </c>
      <c r="BI550">
        <f>VLOOKUP($B550,[1]高一下!$B:$R,12,0)</f>
        <v>68</v>
      </c>
      <c r="BJ550" t="str">
        <f>VLOOKUP($B550,[1]高一下!$B:$R,13,0)</f>
        <v>胡伟杰</v>
      </c>
      <c r="BK550">
        <f>VLOOKUP($B550,[1]高一下!$B:$R,14,0)</f>
        <v>65</v>
      </c>
      <c r="BL550" t="str">
        <f>VLOOKUP($B550,[1]高一下!$B:$R,15,0)</f>
        <v>郑强秋</v>
      </c>
      <c r="BM550">
        <f>VLOOKUP($B550,[1]高一下!$B:$R,16,0)</f>
        <v>47</v>
      </c>
      <c r="BN550" t="str">
        <f>VLOOKUP($B550,[1]高一下!$B:$R,17,0)</f>
        <v>龙志云</v>
      </c>
      <c r="BO550">
        <f>VLOOKUP($B550,[1]高一上!$B:$W,5,0)</f>
        <v>81.5</v>
      </c>
      <c r="BP550" t="str">
        <f>VLOOKUP($B550,[1]高一上!$B:$W,6,0)</f>
        <v>曹霞</v>
      </c>
      <c r="BQ550">
        <f>VLOOKUP($B550,[1]高一上!$B:$W,7,0)</f>
        <v>86</v>
      </c>
      <c r="BR550" t="str">
        <f>VLOOKUP($B550,[1]高一上!$B:$W,8,0)</f>
        <v>苏朗偏初</v>
      </c>
      <c r="BS550">
        <f>VLOOKUP($B550,[1]高一上!$B:$W,9,0)</f>
        <v>61</v>
      </c>
      <c r="BT550" t="str">
        <f>VLOOKUP($B550,[1]高一上!$B:$W,10,0)</f>
        <v>黄建均</v>
      </c>
      <c r="BU550">
        <f>VLOOKUP($B550,[1]高一上!$B:$W,11,0)</f>
        <v>31</v>
      </c>
      <c r="BV550" t="str">
        <f>VLOOKUP($B550,[1]高一上!$B:$W,12,0)</f>
        <v>胡伟杰</v>
      </c>
      <c r="BW550">
        <f>VLOOKUP($B550,[1]高一上!$B:$W,13,0)</f>
        <v>38</v>
      </c>
      <c r="BX550" t="str">
        <f>VLOOKUP($B550,[1]高一上!$B:$W,14,0)</f>
        <v>郑强秋</v>
      </c>
      <c r="BY550">
        <f>VLOOKUP($B550,[1]高一上!$B:$W,15,0)</f>
        <v>37</v>
      </c>
      <c r="BZ550" t="str">
        <f>VLOOKUP($B550,[1]高一上!$B:$W,16,0)</f>
        <v>龙志云</v>
      </c>
      <c r="CA550">
        <f>VLOOKUP($B550,[1]中考!$B:$N,5,0)</f>
        <v>93</v>
      </c>
      <c r="CB550">
        <f>VLOOKUP($B550,[1]中考!$B:$N,6,0)</f>
        <v>101</v>
      </c>
      <c r="CC550">
        <f>VLOOKUP($B550,[1]中考!$B:$N,7,0)</f>
        <v>66</v>
      </c>
      <c r="CD550">
        <f>VLOOKUP($B550,[1]中考!$B:$N,8,0)</f>
        <v>53</v>
      </c>
      <c r="CE550">
        <f>VLOOKUP($B550,[1]中考!$B:$N,9,0)</f>
        <v>44</v>
      </c>
      <c r="CF550">
        <f>VLOOKUP($B550,[1]中考!$B:$N,10,0)</f>
        <v>41</v>
      </c>
    </row>
    <row r="551" spans="1:84" hidden="1" x14ac:dyDescent="0.2">
      <c r="A551" s="1" t="s">
        <v>1767</v>
      </c>
      <c r="B551" s="9" t="s">
        <v>1768</v>
      </c>
      <c r="C551" s="1" t="s">
        <v>1662</v>
      </c>
      <c r="D551" s="1" t="s">
        <v>17</v>
      </c>
      <c r="E551" s="1" t="s">
        <v>1769</v>
      </c>
      <c r="F551" s="1">
        <v>440</v>
      </c>
      <c r="G551" s="1">
        <v>113</v>
      </c>
      <c r="H551" s="1" t="s">
        <v>1664</v>
      </c>
      <c r="I551" s="1">
        <v>94</v>
      </c>
      <c r="J551" s="1" t="s">
        <v>980</v>
      </c>
      <c r="K551" s="2">
        <v>74</v>
      </c>
      <c r="L551" s="2" t="s">
        <v>1356</v>
      </c>
      <c r="M551" s="1">
        <v>48.5</v>
      </c>
      <c r="N551" s="1" t="s">
        <v>404</v>
      </c>
      <c r="O551" s="1">
        <v>50.5</v>
      </c>
      <c r="P551" s="1" t="s">
        <v>405</v>
      </c>
      <c r="Q551" s="1">
        <v>60</v>
      </c>
      <c r="R551" s="1" t="s">
        <v>24</v>
      </c>
      <c r="S551">
        <f>VLOOKUP(B551,[1]高三上!$B:$R,6,0)</f>
        <v>106.5</v>
      </c>
      <c r="T551" t="str">
        <f>VLOOKUP(B551,[1]高三上!$B:$R,7,0)</f>
        <v>周菊明</v>
      </c>
      <c r="U551">
        <f>VLOOKUP(B551,[1]高三上!$B:$R,8,0)</f>
        <v>88</v>
      </c>
      <c r="V551" t="str">
        <f>VLOOKUP(B551,[1]高三上!$B:$R,9,0)</f>
        <v>杜东洋</v>
      </c>
      <c r="W551">
        <f>VLOOKUP(B551,[1]高三上!$B:$R,10,0)</f>
        <v>63</v>
      </c>
      <c r="X551" t="str">
        <f>VLOOKUP(B551,[1]高三上!$B:$R,11,0)</f>
        <v>廖云虹</v>
      </c>
      <c r="Y551">
        <f>VLOOKUP(B551,[1]高三上!$B:$R,12,0)</f>
        <v>53</v>
      </c>
      <c r="Z551" t="str">
        <f>VLOOKUP(B551,[1]高三上!$B:$R,13,0)</f>
        <v>胡伟杰</v>
      </c>
      <c r="AA551">
        <f>VLOOKUP(B551,[1]高三上!$B:$R,14,0)</f>
        <v>52</v>
      </c>
      <c r="AB551" t="str">
        <f>VLOOKUP(B551,[1]高三上!$B:$R,15,0)</f>
        <v>郑强秋</v>
      </c>
      <c r="AC551">
        <f>VLOOKUP(B551,[1]高三上!$B:$R,16,0)</f>
        <v>56</v>
      </c>
      <c r="AD551" t="str">
        <f>VLOOKUP($B551,[1]高三上!$B:$R,17,0)</f>
        <v>龙志云</v>
      </c>
      <c r="AE551" t="str">
        <f>VLOOKUP($B551,[1]高二下!$B:$R,6,0)</f>
        <v>85.0</v>
      </c>
      <c r="AF551" t="str">
        <f>VLOOKUP($B551,[1]高二下!$B:$R,7,0)</f>
        <v>甲阿祝玛</v>
      </c>
      <c r="AG551" t="str">
        <f>VLOOKUP($B551,[1]高二下!$B:$R,8,0)</f>
        <v>69.0</v>
      </c>
      <c r="AH551" t="str">
        <f>VLOOKUP($B551,[1]高二下!$B:$R,9,0)</f>
        <v>杜东洋</v>
      </c>
      <c r="AI551" t="str">
        <f>VLOOKUP($B551,[1]高二下!$B:$R,10,0)</f>
        <v>35.0</v>
      </c>
      <c r="AJ551" t="str">
        <f>VLOOKUP($B551,[1]高二下!$B:$R,11,0)</f>
        <v>黄健均</v>
      </c>
      <c r="AK551" t="str">
        <f>VLOOKUP($B551,[1]高二下!$B:$R,12,0)</f>
        <v>55.0</v>
      </c>
      <c r="AL551" t="str">
        <f>VLOOKUP($B551,[1]高二下!$B:$R,13,0)</f>
        <v>胡伟杰</v>
      </c>
      <c r="AM551" t="str">
        <f>VLOOKUP($B551,[1]高二下!$B:$R,14,0)</f>
        <v>56.0</v>
      </c>
      <c r="AN551" t="str">
        <f>VLOOKUP($B551,[1]高二下!$B:$R,15,0)</f>
        <v>郑强秋</v>
      </c>
      <c r="AO551" t="str">
        <f>VLOOKUP($B551,[1]高二下!$B:$R,16,0)</f>
        <v>86.0</v>
      </c>
      <c r="AP551" t="str">
        <f>VLOOKUP($B551,[1]高二下!$B:$R,17,0)</f>
        <v>龙志云</v>
      </c>
      <c r="AQ551" t="e">
        <f>VLOOKUP($B551,[2]高二上!$B:$R,6,0)</f>
        <v>#N/A</v>
      </c>
      <c r="AR551" t="e">
        <f>VLOOKUP($B551,[2]高二上!$B:$R,7,0)</f>
        <v>#N/A</v>
      </c>
      <c r="AS551" t="e">
        <f>VLOOKUP($B551,[2]高二上!$B:$R,8,0)</f>
        <v>#N/A</v>
      </c>
      <c r="AT551" t="e">
        <f>VLOOKUP($B551,[2]高二上!$B:$R,9,0)</f>
        <v>#N/A</v>
      </c>
      <c r="AU551" t="e">
        <f>VLOOKUP($B551,[2]高二上!$B:$R,10,0)</f>
        <v>#N/A</v>
      </c>
      <c r="AV551" t="e">
        <f>VLOOKUP($B551,[2]高二上!$B:$R,11,0)</f>
        <v>#N/A</v>
      </c>
      <c r="AW551" t="e">
        <f>VLOOKUP($B551,[2]高二上!$B:$R,12,0)</f>
        <v>#N/A</v>
      </c>
      <c r="AX551" t="e">
        <f>VLOOKUP($B551,[2]高二上!$B:$R,13,0)</f>
        <v>#N/A</v>
      </c>
      <c r="AY551" t="e">
        <f>VLOOKUP($B551,[2]高二上!$B:$R,14,0)</f>
        <v>#N/A</v>
      </c>
      <c r="AZ551" t="e">
        <f>VLOOKUP($B551,[2]高二上!$B:$R,15,0)</f>
        <v>#N/A</v>
      </c>
      <c r="BA551" t="e">
        <f>VLOOKUP($B551,[2]高二上!$B:$R,16,0)</f>
        <v>#N/A</v>
      </c>
      <c r="BB551" t="e">
        <f>VLOOKUP($B551,[2]高二上!$B:$R,17,0)</f>
        <v>#N/A</v>
      </c>
      <c r="BC551">
        <f>VLOOKUP($B551,[1]高一下!$B:$R,6,0)</f>
        <v>85</v>
      </c>
      <c r="BD551" t="str">
        <f>VLOOKUP($B551,[1]高一下!$B:$R,7,0)</f>
        <v>曹霞</v>
      </c>
      <c r="BE551">
        <f>VLOOKUP($B551,[1]高一下!$B:$R,8,0)</f>
        <v>101</v>
      </c>
      <c r="BF551" t="str">
        <f>VLOOKUP($B551,[1]高一下!$B:$R,9,0)</f>
        <v>苏朗偏初</v>
      </c>
      <c r="BG551">
        <f>VLOOKUP($B551,[1]高一下!$B:$R,10,0)</f>
        <v>48.5</v>
      </c>
      <c r="BH551" t="str">
        <f>VLOOKUP($B551,[1]高一下!$B:$R,11,0)</f>
        <v>黄建均</v>
      </c>
      <c r="BI551">
        <f>VLOOKUP($B551,[1]高一下!$B:$R,12,0)</f>
        <v>68</v>
      </c>
      <c r="BJ551" t="str">
        <f>VLOOKUP($B551,[1]高一下!$B:$R,13,0)</f>
        <v>胡伟杰</v>
      </c>
      <c r="BK551">
        <f>VLOOKUP($B551,[1]高一下!$B:$R,14,0)</f>
        <v>56</v>
      </c>
      <c r="BL551" t="str">
        <f>VLOOKUP($B551,[1]高一下!$B:$R,15,0)</f>
        <v>郑强秋</v>
      </c>
      <c r="BM551">
        <f>VLOOKUP($B551,[1]高一下!$B:$R,16,0)</f>
        <v>45</v>
      </c>
      <c r="BN551" t="str">
        <f>VLOOKUP($B551,[1]高一下!$B:$R,17,0)</f>
        <v>龙志云</v>
      </c>
      <c r="BO551">
        <f>VLOOKUP($B551,[1]高一上!$B:$W,5,0)</f>
        <v>94.5</v>
      </c>
      <c r="BP551" t="str">
        <f>VLOOKUP($B551,[1]高一上!$B:$W,6,0)</f>
        <v>曹霞</v>
      </c>
      <c r="BQ551">
        <f>VLOOKUP($B551,[1]高一上!$B:$W,7,0)</f>
        <v>91</v>
      </c>
      <c r="BR551" t="str">
        <f>VLOOKUP($B551,[1]高一上!$B:$W,8,0)</f>
        <v>苏朗偏初</v>
      </c>
      <c r="BS551">
        <f>VLOOKUP($B551,[1]高一上!$B:$W,9,0)</f>
        <v>54</v>
      </c>
      <c r="BT551" t="str">
        <f>VLOOKUP($B551,[1]高一上!$B:$W,10,0)</f>
        <v>黄建均</v>
      </c>
      <c r="BU551">
        <f>VLOOKUP($B551,[1]高一上!$B:$W,11,0)</f>
        <v>69</v>
      </c>
      <c r="BV551" t="str">
        <f>VLOOKUP($B551,[1]高一上!$B:$W,12,0)</f>
        <v>胡伟杰</v>
      </c>
      <c r="BW551">
        <f>VLOOKUP($B551,[1]高一上!$B:$W,13,0)</f>
        <v>67</v>
      </c>
      <c r="BX551" t="str">
        <f>VLOOKUP($B551,[1]高一上!$B:$W,14,0)</f>
        <v>郑强秋</v>
      </c>
      <c r="BY551">
        <f>VLOOKUP($B551,[1]高一上!$B:$W,15,0)</f>
        <v>49.5</v>
      </c>
      <c r="BZ551" t="str">
        <f>VLOOKUP($B551,[1]高一上!$B:$W,16,0)</f>
        <v>龙志云</v>
      </c>
      <c r="CA551">
        <f>VLOOKUP($B551,[1]中考!$B:$N,5,0)</f>
        <v>108</v>
      </c>
      <c r="CB551">
        <f>VLOOKUP($B551,[1]中考!$B:$N,6,0)</f>
        <v>110</v>
      </c>
      <c r="CC551">
        <f>VLOOKUP($B551,[1]中考!$B:$N,7,0)</f>
        <v>91</v>
      </c>
      <c r="CD551">
        <f>VLOOKUP($B551,[1]中考!$B:$N,8,0)</f>
        <v>55</v>
      </c>
      <c r="CE551">
        <f>VLOOKUP($B551,[1]中考!$B:$N,9,0)</f>
        <v>39</v>
      </c>
      <c r="CF551">
        <f>VLOOKUP($B551,[1]中考!$B:$N,10,0)</f>
        <v>43</v>
      </c>
    </row>
    <row r="552" spans="1:84" hidden="1" x14ac:dyDescent="0.2">
      <c r="A552" s="1" t="s">
        <v>1770</v>
      </c>
      <c r="B552" s="9" t="s">
        <v>1771</v>
      </c>
      <c r="C552" s="1" t="s">
        <v>1662</v>
      </c>
      <c r="D552" s="1" t="s">
        <v>17</v>
      </c>
      <c r="E552" s="1" t="s">
        <v>1772</v>
      </c>
      <c r="F552" s="1">
        <v>436</v>
      </c>
      <c r="G552" s="1">
        <v>109</v>
      </c>
      <c r="H552" s="1" t="s">
        <v>1664</v>
      </c>
      <c r="I552" s="1">
        <v>83</v>
      </c>
      <c r="J552" s="1" t="s">
        <v>980</v>
      </c>
      <c r="K552" s="2">
        <v>79</v>
      </c>
      <c r="L552" s="2" t="s">
        <v>1356</v>
      </c>
      <c r="M552" s="1">
        <v>49.5</v>
      </c>
      <c r="N552" s="1" t="s">
        <v>404</v>
      </c>
      <c r="O552" s="1">
        <v>48.5</v>
      </c>
      <c r="P552" s="1" t="s">
        <v>405</v>
      </c>
      <c r="Q552" s="1">
        <v>67</v>
      </c>
      <c r="R552" s="1" t="s">
        <v>24</v>
      </c>
      <c r="S552">
        <f>VLOOKUP(B552,[1]高三上!$B:$R,6,0)</f>
        <v>96</v>
      </c>
      <c r="T552" t="str">
        <f>VLOOKUP(B552,[1]高三上!$B:$R,7,0)</f>
        <v>周菊明</v>
      </c>
      <c r="U552">
        <f>VLOOKUP(B552,[1]高三上!$B:$R,8,0)</f>
        <v>116</v>
      </c>
      <c r="V552" t="str">
        <f>VLOOKUP(B552,[1]高三上!$B:$R,9,0)</f>
        <v>杜东洋</v>
      </c>
      <c r="W552">
        <f>VLOOKUP(B552,[1]高三上!$B:$R,10,0)</f>
        <v>58.5</v>
      </c>
      <c r="X552" t="str">
        <f>VLOOKUP(B552,[1]高三上!$B:$R,11,0)</f>
        <v>廖云虹</v>
      </c>
      <c r="Y552">
        <f>VLOOKUP(B552,[1]高三上!$B:$R,12,0)</f>
        <v>32</v>
      </c>
      <c r="Z552" t="str">
        <f>VLOOKUP(B552,[1]高三上!$B:$R,13,0)</f>
        <v>胡伟杰</v>
      </c>
      <c r="AA552">
        <f>VLOOKUP(B552,[1]高三上!$B:$R,14,0)</f>
        <v>59</v>
      </c>
      <c r="AB552" t="str">
        <f>VLOOKUP(B552,[1]高三上!$B:$R,15,0)</f>
        <v>郑强秋</v>
      </c>
      <c r="AC552">
        <f>VLOOKUP(B552,[1]高三上!$B:$R,16,0)</f>
        <v>51</v>
      </c>
      <c r="AD552" t="str">
        <f>VLOOKUP($B552,[1]高三上!$B:$R,17,0)</f>
        <v>龙志云</v>
      </c>
      <c r="AE552" t="str">
        <f>VLOOKUP($B552,[1]高二下!$B:$R,6,0)</f>
        <v>86.0</v>
      </c>
      <c r="AF552" t="str">
        <f>VLOOKUP($B552,[1]高二下!$B:$R,7,0)</f>
        <v>甲阿祝玛</v>
      </c>
      <c r="AG552" t="str">
        <f>VLOOKUP($B552,[1]高二下!$B:$R,8,0)</f>
        <v>70.5</v>
      </c>
      <c r="AH552" t="str">
        <f>VLOOKUP($B552,[1]高二下!$B:$R,9,0)</f>
        <v>杜东洋</v>
      </c>
      <c r="AI552" t="str">
        <f>VLOOKUP($B552,[1]高二下!$B:$R,10,0)</f>
        <v>26.0</v>
      </c>
      <c r="AJ552" t="str">
        <f>VLOOKUP($B552,[1]高二下!$B:$R,11,0)</f>
        <v>黄健均</v>
      </c>
      <c r="AK552" t="str">
        <f>VLOOKUP($B552,[1]高二下!$B:$R,12,0)</f>
        <v>55.0</v>
      </c>
      <c r="AL552" t="str">
        <f>VLOOKUP($B552,[1]高二下!$B:$R,13,0)</f>
        <v>胡伟杰</v>
      </c>
      <c r="AM552" t="str">
        <f>VLOOKUP($B552,[1]高二下!$B:$R,14,0)</f>
        <v>25.0</v>
      </c>
      <c r="AN552" t="str">
        <f>VLOOKUP($B552,[1]高二下!$B:$R,15,0)</f>
        <v>郑强秋</v>
      </c>
      <c r="AO552" t="str">
        <f>VLOOKUP($B552,[1]高二下!$B:$R,16,0)</f>
        <v>94.0</v>
      </c>
      <c r="AP552" t="str">
        <f>VLOOKUP($B552,[1]高二下!$B:$R,17,0)</f>
        <v>龙志云</v>
      </c>
      <c r="AQ552" t="e">
        <f>VLOOKUP($B552,[2]高二上!$B:$R,6,0)</f>
        <v>#N/A</v>
      </c>
      <c r="AR552" t="e">
        <f>VLOOKUP($B552,[2]高二上!$B:$R,7,0)</f>
        <v>#N/A</v>
      </c>
      <c r="AS552" t="e">
        <f>VLOOKUP($B552,[2]高二上!$B:$R,8,0)</f>
        <v>#N/A</v>
      </c>
      <c r="AT552" t="e">
        <f>VLOOKUP($B552,[2]高二上!$B:$R,9,0)</f>
        <v>#N/A</v>
      </c>
      <c r="AU552" t="e">
        <f>VLOOKUP($B552,[2]高二上!$B:$R,10,0)</f>
        <v>#N/A</v>
      </c>
      <c r="AV552" t="e">
        <f>VLOOKUP($B552,[2]高二上!$B:$R,11,0)</f>
        <v>#N/A</v>
      </c>
      <c r="AW552" t="e">
        <f>VLOOKUP($B552,[2]高二上!$B:$R,12,0)</f>
        <v>#N/A</v>
      </c>
      <c r="AX552" t="e">
        <f>VLOOKUP($B552,[2]高二上!$B:$R,13,0)</f>
        <v>#N/A</v>
      </c>
      <c r="AY552" t="e">
        <f>VLOOKUP($B552,[2]高二上!$B:$R,14,0)</f>
        <v>#N/A</v>
      </c>
      <c r="AZ552" t="e">
        <f>VLOOKUP($B552,[2]高二上!$B:$R,15,0)</f>
        <v>#N/A</v>
      </c>
      <c r="BA552" t="e">
        <f>VLOOKUP($B552,[2]高二上!$B:$R,16,0)</f>
        <v>#N/A</v>
      </c>
      <c r="BB552" t="e">
        <f>VLOOKUP($B552,[2]高二上!$B:$R,17,0)</f>
        <v>#N/A</v>
      </c>
      <c r="BC552">
        <f>VLOOKUP($B552,[1]高一下!$B:$R,6,0)</f>
        <v>84</v>
      </c>
      <c r="BD552" t="str">
        <f>VLOOKUP($B552,[1]高一下!$B:$R,7,0)</f>
        <v>曹霞</v>
      </c>
      <c r="BE552">
        <f>VLOOKUP($B552,[1]高一下!$B:$R,8,0)</f>
        <v>100</v>
      </c>
      <c r="BF552" t="str">
        <f>VLOOKUP($B552,[1]高一下!$B:$R,9,0)</f>
        <v>苏朗偏初</v>
      </c>
      <c r="BG552">
        <f>VLOOKUP($B552,[1]高一下!$B:$R,10,0)</f>
        <v>58</v>
      </c>
      <c r="BH552" t="str">
        <f>VLOOKUP($B552,[1]高一下!$B:$R,11,0)</f>
        <v>黄建均</v>
      </c>
      <c r="BI552">
        <f>VLOOKUP($B552,[1]高一下!$B:$R,12,0)</f>
        <v>34</v>
      </c>
      <c r="BJ552" t="str">
        <f>VLOOKUP($B552,[1]高一下!$B:$R,13,0)</f>
        <v>胡伟杰</v>
      </c>
      <c r="BK552">
        <f>VLOOKUP($B552,[1]高一下!$B:$R,14,0)</f>
        <v>61</v>
      </c>
      <c r="BL552" t="str">
        <f>VLOOKUP($B552,[1]高一下!$B:$R,15,0)</f>
        <v>郑强秋</v>
      </c>
      <c r="BM552">
        <f>VLOOKUP($B552,[1]高一下!$B:$R,16,0)</f>
        <v>53</v>
      </c>
      <c r="BN552" t="str">
        <f>VLOOKUP($B552,[1]高一下!$B:$R,17,0)</f>
        <v>龙志云</v>
      </c>
      <c r="BO552">
        <f>VLOOKUP($B552,[1]高一上!$B:$W,5,0)</f>
        <v>85.5</v>
      </c>
      <c r="BP552" t="str">
        <f>VLOOKUP($B552,[1]高一上!$B:$W,6,0)</f>
        <v>曹霞</v>
      </c>
      <c r="BQ552">
        <f>VLOOKUP($B552,[1]高一上!$B:$W,7,0)</f>
        <v>87</v>
      </c>
      <c r="BR552" t="str">
        <f>VLOOKUP($B552,[1]高一上!$B:$W,8,0)</f>
        <v>苏朗偏初</v>
      </c>
      <c r="BS552">
        <f>VLOOKUP($B552,[1]高一上!$B:$W,9,0)</f>
        <v>57.5</v>
      </c>
      <c r="BT552" t="str">
        <f>VLOOKUP($B552,[1]高一上!$B:$W,10,0)</f>
        <v>黄建均</v>
      </c>
      <c r="BU552">
        <f>VLOOKUP($B552,[1]高一上!$B:$W,11,0)</f>
        <v>55</v>
      </c>
      <c r="BV552" t="str">
        <f>VLOOKUP($B552,[1]高一上!$B:$W,12,0)</f>
        <v>胡伟杰</v>
      </c>
      <c r="BW552">
        <f>VLOOKUP($B552,[1]高一上!$B:$W,13,0)</f>
        <v>54.5</v>
      </c>
      <c r="BX552" t="str">
        <f>VLOOKUP($B552,[1]高一上!$B:$W,14,0)</f>
        <v>郑强秋</v>
      </c>
      <c r="BY552">
        <f>VLOOKUP($B552,[1]高一上!$B:$W,15,0)</f>
        <v>57.5</v>
      </c>
      <c r="BZ552" t="str">
        <f>VLOOKUP($B552,[1]高一上!$B:$W,16,0)</f>
        <v>龙志云</v>
      </c>
      <c r="CA552">
        <f>VLOOKUP($B552,[1]中考!$B:$N,5,0)</f>
        <v>94</v>
      </c>
      <c r="CB552">
        <f>VLOOKUP($B552,[1]中考!$B:$N,6,0)</f>
        <v>95</v>
      </c>
      <c r="CC552">
        <f>VLOOKUP($B552,[1]中考!$B:$N,7,0)</f>
        <v>105</v>
      </c>
      <c r="CD552">
        <f>VLOOKUP($B552,[1]中考!$B:$N,8,0)</f>
        <v>41</v>
      </c>
      <c r="CE552">
        <f>VLOOKUP($B552,[1]中考!$B:$N,9,0)</f>
        <v>28</v>
      </c>
      <c r="CF552">
        <f>VLOOKUP($B552,[1]中考!$B:$N,10,0)</f>
        <v>38</v>
      </c>
    </row>
    <row r="553" spans="1:84" hidden="1" x14ac:dyDescent="0.2">
      <c r="A553" s="1" t="s">
        <v>1773</v>
      </c>
      <c r="B553" s="9" t="s">
        <v>1774</v>
      </c>
      <c r="C553" s="1" t="s">
        <v>1662</v>
      </c>
      <c r="D553" s="1" t="s">
        <v>17</v>
      </c>
      <c r="E553" s="1" t="s">
        <v>1775</v>
      </c>
      <c r="F553" s="1">
        <v>435</v>
      </c>
      <c r="G553" s="1">
        <v>106</v>
      </c>
      <c r="H553" s="1" t="s">
        <v>1664</v>
      </c>
      <c r="I553" s="1">
        <v>94</v>
      </c>
      <c r="J553" s="1" t="s">
        <v>980</v>
      </c>
      <c r="K553" s="2">
        <v>78</v>
      </c>
      <c r="L553" s="2" t="s">
        <v>1356</v>
      </c>
      <c r="M553" s="1">
        <v>44</v>
      </c>
      <c r="N553" s="1" t="s">
        <v>404</v>
      </c>
      <c r="O553" s="1">
        <v>53.5</v>
      </c>
      <c r="P553" s="1" t="s">
        <v>405</v>
      </c>
      <c r="Q553" s="1">
        <v>59.5</v>
      </c>
      <c r="R553" s="1" t="s">
        <v>24</v>
      </c>
      <c r="S553">
        <f>VLOOKUP(B553,[1]高三上!$B:$R,6,0)</f>
        <v>98</v>
      </c>
      <c r="T553" t="str">
        <f>VLOOKUP(B553,[1]高三上!$B:$R,7,0)</f>
        <v>周菊明</v>
      </c>
      <c r="U553">
        <f>VLOOKUP(B553,[1]高三上!$B:$R,8,0)</f>
        <v>81</v>
      </c>
      <c r="V553" t="str">
        <f>VLOOKUP(B553,[1]高三上!$B:$R,9,0)</f>
        <v>杜东洋</v>
      </c>
      <c r="W553">
        <f>VLOOKUP(B553,[1]高三上!$B:$R,10,0)</f>
        <v>78.5</v>
      </c>
      <c r="X553" t="str">
        <f>VLOOKUP(B553,[1]高三上!$B:$R,11,0)</f>
        <v>廖云虹</v>
      </c>
      <c r="Y553">
        <f>VLOOKUP(B553,[1]高三上!$B:$R,12,0)</f>
        <v>32</v>
      </c>
      <c r="Z553" t="str">
        <f>VLOOKUP(B553,[1]高三上!$B:$R,13,0)</f>
        <v>胡伟杰</v>
      </c>
      <c r="AA553">
        <f>VLOOKUP(B553,[1]高三上!$B:$R,14,0)</f>
        <v>53</v>
      </c>
      <c r="AB553" t="str">
        <f>VLOOKUP(B553,[1]高三上!$B:$R,15,0)</f>
        <v>郑强秋</v>
      </c>
      <c r="AC553">
        <f>VLOOKUP(B553,[1]高三上!$B:$R,16,0)</f>
        <v>46</v>
      </c>
      <c r="AD553" t="str">
        <f>VLOOKUP($B553,[1]高三上!$B:$R,17,0)</f>
        <v>龙志云</v>
      </c>
      <c r="AE553" t="str">
        <f>VLOOKUP($B553,[1]高二下!$B:$R,6,0)</f>
        <v>81.0</v>
      </c>
      <c r="AF553" t="str">
        <f>VLOOKUP($B553,[1]高二下!$B:$R,7,0)</f>
        <v>甲阿祝玛</v>
      </c>
      <c r="AG553" t="str">
        <f>VLOOKUP($B553,[1]高二下!$B:$R,8,0)</f>
        <v>72.5</v>
      </c>
      <c r="AH553" t="str">
        <f>VLOOKUP($B553,[1]高二下!$B:$R,9,0)</f>
        <v>杜东洋</v>
      </c>
      <c r="AI553" t="str">
        <f>VLOOKUP($B553,[1]高二下!$B:$R,10,0)</f>
        <v>25.0</v>
      </c>
      <c r="AJ553" t="str">
        <f>VLOOKUP($B553,[1]高二下!$B:$R,11,0)</f>
        <v>黄健均</v>
      </c>
      <c r="AK553" t="str">
        <f>VLOOKUP($B553,[1]高二下!$B:$R,12,0)</f>
        <v>30.0</v>
      </c>
      <c r="AL553" t="str">
        <f>VLOOKUP($B553,[1]高二下!$B:$R,13,0)</f>
        <v>胡伟杰</v>
      </c>
      <c r="AM553" t="str">
        <f>VLOOKUP($B553,[1]高二下!$B:$R,14,0)</f>
        <v>56.0</v>
      </c>
      <c r="AN553" t="str">
        <f>VLOOKUP($B553,[1]高二下!$B:$R,15,0)</f>
        <v>郑强秋</v>
      </c>
      <c r="AO553" t="str">
        <f>VLOOKUP($B553,[1]高二下!$B:$R,16,0)</f>
        <v>96.0</v>
      </c>
      <c r="AP553" t="str">
        <f>VLOOKUP($B553,[1]高二下!$B:$R,17,0)</f>
        <v>龙志云</v>
      </c>
      <c r="AQ553" t="e">
        <f>VLOOKUP($B553,[2]高二上!$B:$R,6,0)</f>
        <v>#N/A</v>
      </c>
      <c r="AR553" t="e">
        <f>VLOOKUP($B553,[2]高二上!$B:$R,7,0)</f>
        <v>#N/A</v>
      </c>
      <c r="AS553" t="e">
        <f>VLOOKUP($B553,[2]高二上!$B:$R,8,0)</f>
        <v>#N/A</v>
      </c>
      <c r="AT553" t="e">
        <f>VLOOKUP($B553,[2]高二上!$B:$R,9,0)</f>
        <v>#N/A</v>
      </c>
      <c r="AU553" t="e">
        <f>VLOOKUP($B553,[2]高二上!$B:$R,10,0)</f>
        <v>#N/A</v>
      </c>
      <c r="AV553" t="e">
        <f>VLOOKUP($B553,[2]高二上!$B:$R,11,0)</f>
        <v>#N/A</v>
      </c>
      <c r="AW553" t="e">
        <f>VLOOKUP($B553,[2]高二上!$B:$R,12,0)</f>
        <v>#N/A</v>
      </c>
      <c r="AX553" t="e">
        <f>VLOOKUP($B553,[2]高二上!$B:$R,13,0)</f>
        <v>#N/A</v>
      </c>
      <c r="AY553" t="e">
        <f>VLOOKUP($B553,[2]高二上!$B:$R,14,0)</f>
        <v>#N/A</v>
      </c>
      <c r="AZ553" t="e">
        <f>VLOOKUP($B553,[2]高二上!$B:$R,15,0)</f>
        <v>#N/A</v>
      </c>
      <c r="BA553" t="e">
        <f>VLOOKUP($B553,[2]高二上!$B:$R,16,0)</f>
        <v>#N/A</v>
      </c>
      <c r="BB553" t="e">
        <f>VLOOKUP($B553,[2]高二上!$B:$R,17,0)</f>
        <v>#N/A</v>
      </c>
      <c r="BC553">
        <f>VLOOKUP($B553,[1]高一下!$B:$R,6,0)</f>
        <v>89</v>
      </c>
      <c r="BD553" t="str">
        <f>VLOOKUP($B553,[1]高一下!$B:$R,7,0)</f>
        <v>曹霞</v>
      </c>
      <c r="BE553">
        <f>VLOOKUP($B553,[1]高一下!$B:$R,8,0)</f>
        <v>97</v>
      </c>
      <c r="BF553" t="str">
        <f>VLOOKUP($B553,[1]高一下!$B:$R,9,0)</f>
        <v>苏朗偏初</v>
      </c>
      <c r="BG553">
        <f>VLOOKUP($B553,[1]高一下!$B:$R,10,0)</f>
        <v>67</v>
      </c>
      <c r="BH553" t="str">
        <f>VLOOKUP($B553,[1]高一下!$B:$R,11,0)</f>
        <v>黄建均</v>
      </c>
      <c r="BI553">
        <f>VLOOKUP($B553,[1]高一下!$B:$R,12,0)</f>
        <v>34</v>
      </c>
      <c r="BJ553" t="str">
        <f>VLOOKUP($B553,[1]高一下!$B:$R,13,0)</f>
        <v>胡伟杰</v>
      </c>
      <c r="BK553">
        <f>VLOOKUP($B553,[1]高一下!$B:$R,14,0)</f>
        <v>54</v>
      </c>
      <c r="BL553" t="str">
        <f>VLOOKUP($B553,[1]高一下!$B:$R,15,0)</f>
        <v>郑强秋</v>
      </c>
      <c r="BM553">
        <f>VLOOKUP($B553,[1]高一下!$B:$R,16,0)</f>
        <v>32</v>
      </c>
      <c r="BN553" t="str">
        <f>VLOOKUP($B553,[1]高一下!$B:$R,17,0)</f>
        <v>龙志云</v>
      </c>
      <c r="BO553">
        <f>VLOOKUP($B553,[1]高一上!$B:$W,5,0)</f>
        <v>77</v>
      </c>
      <c r="BP553" t="str">
        <f>VLOOKUP($B553,[1]高一上!$B:$W,6,0)</f>
        <v>刘玲君</v>
      </c>
      <c r="BQ553">
        <f>VLOOKUP($B553,[1]高一上!$B:$W,7,0)</f>
        <v>75</v>
      </c>
      <c r="BR553" t="str">
        <f>VLOOKUP($B553,[1]高一上!$B:$W,8,0)</f>
        <v>陈强</v>
      </c>
      <c r="BS553">
        <f>VLOOKUP($B553,[1]高一上!$B:$W,9,0)</f>
        <v>83.5</v>
      </c>
      <c r="BT553" t="str">
        <f>VLOOKUP($B553,[1]高一上!$B:$W,10,0)</f>
        <v>尹英娇</v>
      </c>
      <c r="BU553">
        <f>VLOOKUP($B553,[1]高一上!$B:$W,11,0)</f>
        <v>29.5</v>
      </c>
      <c r="BV553">
        <f>VLOOKUP($B553,[1]高一上!$B:$W,12,0)</f>
        <v>0</v>
      </c>
      <c r="BW553">
        <f>VLOOKUP($B553,[1]高一上!$B:$W,13,0)</f>
        <v>43</v>
      </c>
      <c r="BX553">
        <f>VLOOKUP($B553,[1]高一上!$B:$W,14,0)</f>
        <v>0</v>
      </c>
      <c r="BY553">
        <f>VLOOKUP($B553,[1]高一上!$B:$W,15,0)</f>
        <v>35</v>
      </c>
      <c r="BZ553">
        <f>VLOOKUP($B553,[1]高一上!$B:$W,16,0)</f>
        <v>0</v>
      </c>
      <c r="CA553">
        <f>VLOOKUP($B553,[1]中考!$B:$N,5,0)</f>
        <v>95</v>
      </c>
      <c r="CB553">
        <f>VLOOKUP($B553,[1]中考!$B:$N,6,0)</f>
        <v>100</v>
      </c>
      <c r="CC553">
        <f>VLOOKUP($B553,[1]中考!$B:$N,7,0)</f>
        <v>115</v>
      </c>
      <c r="CD553">
        <f>VLOOKUP($B553,[1]中考!$B:$N,8,0)</f>
        <v>38</v>
      </c>
      <c r="CE553">
        <f>VLOOKUP($B553,[1]中考!$B:$N,9,0)</f>
        <v>26</v>
      </c>
      <c r="CF553">
        <f>VLOOKUP($B553,[1]中考!$B:$N,10,0)</f>
        <v>38</v>
      </c>
    </row>
    <row r="554" spans="1:84" hidden="1" x14ac:dyDescent="0.2">
      <c r="A554" s="1" t="s">
        <v>1776</v>
      </c>
      <c r="B554" s="9" t="s">
        <v>1777</v>
      </c>
      <c r="C554" s="1" t="s">
        <v>1662</v>
      </c>
      <c r="D554" s="1" t="s">
        <v>17</v>
      </c>
      <c r="E554" s="1" t="s">
        <v>1778</v>
      </c>
      <c r="F554" s="1">
        <v>427</v>
      </c>
      <c r="G554" s="1">
        <v>97</v>
      </c>
      <c r="H554" s="1" t="s">
        <v>1664</v>
      </c>
      <c r="I554" s="1">
        <v>89</v>
      </c>
      <c r="J554" s="1" t="s">
        <v>980</v>
      </c>
      <c r="K554" s="2">
        <v>109</v>
      </c>
      <c r="L554" s="2" t="s">
        <v>1356</v>
      </c>
      <c r="M554" s="1">
        <v>27</v>
      </c>
      <c r="N554" s="1" t="s">
        <v>404</v>
      </c>
      <c r="O554" s="1">
        <v>46</v>
      </c>
      <c r="P554" s="1" t="s">
        <v>405</v>
      </c>
      <c r="Q554" s="1">
        <v>59</v>
      </c>
      <c r="R554" s="1" t="s">
        <v>24</v>
      </c>
      <c r="S554">
        <f>VLOOKUP(B554,[1]高三上!$B:$R,6,0)</f>
        <v>102.5</v>
      </c>
      <c r="T554" t="str">
        <f>VLOOKUP(B554,[1]高三上!$B:$R,7,0)</f>
        <v>周菊明</v>
      </c>
      <c r="U554">
        <f>VLOOKUP(B554,[1]高三上!$B:$R,8,0)</f>
        <v>101</v>
      </c>
      <c r="V554" t="str">
        <f>VLOOKUP(B554,[1]高三上!$B:$R,9,0)</f>
        <v>杜东洋</v>
      </c>
      <c r="W554">
        <f>VLOOKUP(B554,[1]高三上!$B:$R,10,0)</f>
        <v>105</v>
      </c>
      <c r="X554" t="str">
        <f>VLOOKUP(B554,[1]高三上!$B:$R,11,0)</f>
        <v>廖云虹</v>
      </c>
      <c r="Y554">
        <f>VLOOKUP(B554,[1]高三上!$B:$R,12,0)</f>
        <v>23</v>
      </c>
      <c r="Z554" t="str">
        <f>VLOOKUP(B554,[1]高三上!$B:$R,13,0)</f>
        <v>胡伟杰</v>
      </c>
      <c r="AA554">
        <f>VLOOKUP(B554,[1]高三上!$B:$R,14,0)</f>
        <v>62</v>
      </c>
      <c r="AB554" t="str">
        <f>VLOOKUP(B554,[1]高三上!$B:$R,15,0)</f>
        <v>郑强秋</v>
      </c>
      <c r="AC554">
        <f>VLOOKUP(B554,[1]高三上!$B:$R,16,0)</f>
        <v>38</v>
      </c>
      <c r="AD554" t="str">
        <f>VLOOKUP($B554,[1]高三上!$B:$R,17,0)</f>
        <v>龙志云</v>
      </c>
      <c r="AE554" t="str">
        <f>VLOOKUP($B554,[1]高二下!$B:$R,6,0)</f>
        <v>86.0</v>
      </c>
      <c r="AF554" t="str">
        <f>VLOOKUP($B554,[1]高二下!$B:$R,7,0)</f>
        <v>甲阿祝玛</v>
      </c>
      <c r="AG554" t="str">
        <f>VLOOKUP($B554,[1]高二下!$B:$R,8,0)</f>
        <v>104.5</v>
      </c>
      <c r="AH554" t="str">
        <f>VLOOKUP($B554,[1]高二下!$B:$R,9,0)</f>
        <v>杜东洋</v>
      </c>
      <c r="AI554" t="str">
        <f>VLOOKUP($B554,[1]高二下!$B:$R,10,0)</f>
        <v>45.0</v>
      </c>
      <c r="AJ554" t="str">
        <f>VLOOKUP($B554,[1]高二下!$B:$R,11,0)</f>
        <v>黄健均</v>
      </c>
      <c r="AK554" t="str">
        <f>VLOOKUP($B554,[1]高二下!$B:$R,12,0)</f>
        <v>41.0</v>
      </c>
      <c r="AL554" t="str">
        <f>VLOOKUP($B554,[1]高二下!$B:$R,13,0)</f>
        <v>胡伟杰</v>
      </c>
      <c r="AM554" t="str">
        <f>VLOOKUP($B554,[1]高二下!$B:$R,14,0)</f>
        <v>54.0</v>
      </c>
      <c r="AN554" t="str">
        <f>VLOOKUP($B554,[1]高二下!$B:$R,15,0)</f>
        <v>郑强秋</v>
      </c>
      <c r="AO554" t="str">
        <f>VLOOKUP($B554,[1]高二下!$B:$R,16,0)</f>
        <v>91.0</v>
      </c>
      <c r="AP554" t="str">
        <f>VLOOKUP($B554,[1]高二下!$B:$R,17,0)</f>
        <v>龙志云</v>
      </c>
      <c r="AQ554" t="e">
        <f>VLOOKUP($B554,[2]高二上!$B:$R,6,0)</f>
        <v>#N/A</v>
      </c>
      <c r="AR554" t="e">
        <f>VLOOKUP($B554,[2]高二上!$B:$R,7,0)</f>
        <v>#N/A</v>
      </c>
      <c r="AS554" t="e">
        <f>VLOOKUP($B554,[2]高二上!$B:$R,8,0)</f>
        <v>#N/A</v>
      </c>
      <c r="AT554" t="e">
        <f>VLOOKUP($B554,[2]高二上!$B:$R,9,0)</f>
        <v>#N/A</v>
      </c>
      <c r="AU554" t="e">
        <f>VLOOKUP($B554,[2]高二上!$B:$R,10,0)</f>
        <v>#N/A</v>
      </c>
      <c r="AV554" t="e">
        <f>VLOOKUP($B554,[2]高二上!$B:$R,11,0)</f>
        <v>#N/A</v>
      </c>
      <c r="AW554" t="e">
        <f>VLOOKUP($B554,[2]高二上!$B:$R,12,0)</f>
        <v>#N/A</v>
      </c>
      <c r="AX554" t="e">
        <f>VLOOKUP($B554,[2]高二上!$B:$R,13,0)</f>
        <v>#N/A</v>
      </c>
      <c r="AY554" t="e">
        <f>VLOOKUP($B554,[2]高二上!$B:$R,14,0)</f>
        <v>#N/A</v>
      </c>
      <c r="AZ554" t="e">
        <f>VLOOKUP($B554,[2]高二上!$B:$R,15,0)</f>
        <v>#N/A</v>
      </c>
      <c r="BA554" t="e">
        <f>VLOOKUP($B554,[2]高二上!$B:$R,16,0)</f>
        <v>#N/A</v>
      </c>
      <c r="BB554" t="e">
        <f>VLOOKUP($B554,[2]高二上!$B:$R,17,0)</f>
        <v>#N/A</v>
      </c>
      <c r="BC554">
        <f>VLOOKUP($B554,[1]高一下!$B:$R,6,0)</f>
        <v>85</v>
      </c>
      <c r="BD554" t="str">
        <f>VLOOKUP($B554,[1]高一下!$B:$R,7,0)</f>
        <v>曹霞</v>
      </c>
      <c r="BE554">
        <f>VLOOKUP($B554,[1]高一下!$B:$R,8,0)</f>
        <v>120</v>
      </c>
      <c r="BF554" t="str">
        <f>VLOOKUP($B554,[1]高一下!$B:$R,9,0)</f>
        <v>苏朗偏初</v>
      </c>
      <c r="BG554">
        <f>VLOOKUP($B554,[1]高一下!$B:$R,10,0)</f>
        <v>83</v>
      </c>
      <c r="BH554" t="str">
        <f>VLOOKUP($B554,[1]高一下!$B:$R,11,0)</f>
        <v>黄建均</v>
      </c>
      <c r="BI554">
        <f>VLOOKUP($B554,[1]高一下!$B:$R,12,0)</f>
        <v>39</v>
      </c>
      <c r="BJ554" t="str">
        <f>VLOOKUP($B554,[1]高一下!$B:$R,13,0)</f>
        <v>胡伟杰</v>
      </c>
      <c r="BK554">
        <f>VLOOKUP($B554,[1]高一下!$B:$R,14,0)</f>
        <v>54</v>
      </c>
      <c r="BL554" t="str">
        <f>VLOOKUP($B554,[1]高一下!$B:$R,15,0)</f>
        <v>郑强秋</v>
      </c>
      <c r="BM554">
        <f>VLOOKUP($B554,[1]高一下!$B:$R,16,0)</f>
        <v>47</v>
      </c>
      <c r="BN554" t="str">
        <f>VLOOKUP($B554,[1]高一下!$B:$R,17,0)</f>
        <v>龙志云</v>
      </c>
      <c r="BO554" t="e">
        <f>VLOOKUP($B554,[1]高一上!$B:$W,5,0)</f>
        <v>#N/A</v>
      </c>
      <c r="BP554" t="e">
        <f>VLOOKUP($B554,[1]高一上!$B:$W,6,0)</f>
        <v>#N/A</v>
      </c>
      <c r="BQ554" t="e">
        <f>VLOOKUP($B554,[1]高一上!$B:$W,7,0)</f>
        <v>#N/A</v>
      </c>
      <c r="BR554" t="e">
        <f>VLOOKUP($B554,[1]高一上!$B:$W,8,0)</f>
        <v>#N/A</v>
      </c>
      <c r="BS554" t="e">
        <f>VLOOKUP($B554,[1]高一上!$B:$W,9,0)</f>
        <v>#N/A</v>
      </c>
      <c r="BT554" t="e">
        <f>VLOOKUP($B554,[1]高一上!$B:$W,10,0)</f>
        <v>#N/A</v>
      </c>
      <c r="BU554" t="e">
        <f>VLOOKUP($B554,[1]高一上!$B:$W,11,0)</f>
        <v>#N/A</v>
      </c>
      <c r="BV554" t="e">
        <f>VLOOKUP($B554,[1]高一上!$B:$W,12,0)</f>
        <v>#N/A</v>
      </c>
      <c r="BW554" t="e">
        <f>VLOOKUP($B554,[1]高一上!$B:$W,13,0)</f>
        <v>#N/A</v>
      </c>
      <c r="BX554" t="e">
        <f>VLOOKUP($B554,[1]高一上!$B:$W,14,0)</f>
        <v>#N/A</v>
      </c>
      <c r="BY554" t="e">
        <f>VLOOKUP($B554,[1]高一上!$B:$W,15,0)</f>
        <v>#N/A</v>
      </c>
      <c r="BZ554" t="e">
        <f>VLOOKUP($B554,[1]高一上!$B:$W,16,0)</f>
        <v>#N/A</v>
      </c>
      <c r="CA554" t="e">
        <f>VLOOKUP($B554,[1]中考!$B:$N,5,0)</f>
        <v>#N/A</v>
      </c>
      <c r="CB554" t="e">
        <f>VLOOKUP($B554,[1]中考!$B:$N,6,0)</f>
        <v>#N/A</v>
      </c>
      <c r="CC554" t="e">
        <f>VLOOKUP($B554,[1]中考!$B:$N,7,0)</f>
        <v>#N/A</v>
      </c>
      <c r="CD554" t="e">
        <f>VLOOKUP($B554,[1]中考!$B:$N,8,0)</f>
        <v>#N/A</v>
      </c>
      <c r="CE554" t="e">
        <f>VLOOKUP($B554,[1]中考!$B:$N,9,0)</f>
        <v>#N/A</v>
      </c>
      <c r="CF554" t="e">
        <f>VLOOKUP($B554,[1]中考!$B:$N,10,0)</f>
        <v>#N/A</v>
      </c>
    </row>
    <row r="555" spans="1:84" hidden="1" x14ac:dyDescent="0.2">
      <c r="A555" s="1" t="s">
        <v>1779</v>
      </c>
      <c r="B555" s="9" t="s">
        <v>1780</v>
      </c>
      <c r="C555" s="1" t="s">
        <v>1662</v>
      </c>
      <c r="D555" s="1" t="s">
        <v>17</v>
      </c>
      <c r="E555" s="1" t="s">
        <v>1781</v>
      </c>
      <c r="F555" s="1">
        <v>419</v>
      </c>
      <c r="G555" s="1">
        <v>114</v>
      </c>
      <c r="H555" s="1" t="s">
        <v>1664</v>
      </c>
      <c r="I555" s="1">
        <v>65</v>
      </c>
      <c r="J555" s="1" t="s">
        <v>980</v>
      </c>
      <c r="K555" s="2">
        <v>88</v>
      </c>
      <c r="L555" s="2" t="s">
        <v>1356</v>
      </c>
      <c r="M555" s="1">
        <v>44.5</v>
      </c>
      <c r="N555" s="1" t="s">
        <v>404</v>
      </c>
      <c r="O555" s="1">
        <v>52</v>
      </c>
      <c r="P555" s="1" t="s">
        <v>405</v>
      </c>
      <c r="Q555" s="1">
        <v>55</v>
      </c>
      <c r="R555" s="1" t="s">
        <v>24</v>
      </c>
      <c r="S555">
        <f>VLOOKUP(B555,[1]高三上!$B:$R,6,0)</f>
        <v>104.5</v>
      </c>
      <c r="T555" t="str">
        <f>VLOOKUP(B555,[1]高三上!$B:$R,7,0)</f>
        <v>周菊明</v>
      </c>
      <c r="U555">
        <f>VLOOKUP(B555,[1]高三上!$B:$R,8,0)</f>
        <v>81</v>
      </c>
      <c r="V555" t="str">
        <f>VLOOKUP(B555,[1]高三上!$B:$R,9,0)</f>
        <v>杜东洋</v>
      </c>
      <c r="W555">
        <f>VLOOKUP(B555,[1]高三上!$B:$R,10,0)</f>
        <v>60</v>
      </c>
      <c r="X555" t="str">
        <f>VLOOKUP(B555,[1]高三上!$B:$R,11,0)</f>
        <v>廖云虹</v>
      </c>
      <c r="Y555">
        <f>VLOOKUP(B555,[1]高三上!$B:$R,12,0)</f>
        <v>13</v>
      </c>
      <c r="Z555" t="str">
        <f>VLOOKUP(B555,[1]高三上!$B:$R,13,0)</f>
        <v>胡伟杰</v>
      </c>
      <c r="AA555">
        <f>VLOOKUP(B555,[1]高三上!$B:$R,14,0)</f>
        <v>48</v>
      </c>
      <c r="AB555" t="str">
        <f>VLOOKUP(B555,[1]高三上!$B:$R,15,0)</f>
        <v>郑强秋</v>
      </c>
      <c r="AC555">
        <f>VLOOKUP(B555,[1]高三上!$B:$R,16,0)</f>
        <v>62</v>
      </c>
      <c r="AD555" t="str">
        <f>VLOOKUP($B555,[1]高三上!$B:$R,17,0)</f>
        <v>龙志云</v>
      </c>
      <c r="AE555" t="str">
        <f>VLOOKUP($B555,[1]高二下!$B:$R,6,0)</f>
        <v>96.0</v>
      </c>
      <c r="AF555" t="str">
        <f>VLOOKUP($B555,[1]高二下!$B:$R,7,0)</f>
        <v>甲阿祝玛</v>
      </c>
      <c r="AG555" t="str">
        <f>VLOOKUP($B555,[1]高二下!$B:$R,8,0)</f>
        <v>76.5</v>
      </c>
      <c r="AH555" t="str">
        <f>VLOOKUP($B555,[1]高二下!$B:$R,9,0)</f>
        <v>杜东洋</v>
      </c>
      <c r="AI555" t="str">
        <f>VLOOKUP($B555,[1]高二下!$B:$R,10,0)</f>
        <v>28.0</v>
      </c>
      <c r="AJ555" t="str">
        <f>VLOOKUP($B555,[1]高二下!$B:$R,11,0)</f>
        <v>黄健均</v>
      </c>
      <c r="AK555" t="str">
        <f>VLOOKUP($B555,[1]高二下!$B:$R,12,0)</f>
        <v>37.0</v>
      </c>
      <c r="AL555" t="str">
        <f>VLOOKUP($B555,[1]高二下!$B:$R,13,0)</f>
        <v>胡伟杰</v>
      </c>
      <c r="AM555" t="str">
        <f>VLOOKUP($B555,[1]高二下!$B:$R,14,0)</f>
        <v>51.0</v>
      </c>
      <c r="AN555" t="str">
        <f>VLOOKUP($B555,[1]高二下!$B:$R,15,0)</f>
        <v>郑强秋</v>
      </c>
      <c r="AO555" t="str">
        <f>VLOOKUP($B555,[1]高二下!$B:$R,16,0)</f>
        <v>96.0</v>
      </c>
      <c r="AP555" t="str">
        <f>VLOOKUP($B555,[1]高二下!$B:$R,17,0)</f>
        <v>龙志云</v>
      </c>
      <c r="AQ555" t="e">
        <f>VLOOKUP($B555,[2]高二上!$B:$R,6,0)</f>
        <v>#N/A</v>
      </c>
      <c r="AR555" t="e">
        <f>VLOOKUP($B555,[2]高二上!$B:$R,7,0)</f>
        <v>#N/A</v>
      </c>
      <c r="AS555" t="e">
        <f>VLOOKUP($B555,[2]高二上!$B:$R,8,0)</f>
        <v>#N/A</v>
      </c>
      <c r="AT555" t="e">
        <f>VLOOKUP($B555,[2]高二上!$B:$R,9,0)</f>
        <v>#N/A</v>
      </c>
      <c r="AU555" t="e">
        <f>VLOOKUP($B555,[2]高二上!$B:$R,10,0)</f>
        <v>#N/A</v>
      </c>
      <c r="AV555" t="e">
        <f>VLOOKUP($B555,[2]高二上!$B:$R,11,0)</f>
        <v>#N/A</v>
      </c>
      <c r="AW555" t="e">
        <f>VLOOKUP($B555,[2]高二上!$B:$R,12,0)</f>
        <v>#N/A</v>
      </c>
      <c r="AX555" t="e">
        <f>VLOOKUP($B555,[2]高二上!$B:$R,13,0)</f>
        <v>#N/A</v>
      </c>
      <c r="AY555" t="e">
        <f>VLOOKUP($B555,[2]高二上!$B:$R,14,0)</f>
        <v>#N/A</v>
      </c>
      <c r="AZ555" t="e">
        <f>VLOOKUP($B555,[2]高二上!$B:$R,15,0)</f>
        <v>#N/A</v>
      </c>
      <c r="BA555" t="e">
        <f>VLOOKUP($B555,[2]高二上!$B:$R,16,0)</f>
        <v>#N/A</v>
      </c>
      <c r="BB555" t="e">
        <f>VLOOKUP($B555,[2]高二上!$B:$R,17,0)</f>
        <v>#N/A</v>
      </c>
      <c r="BC555">
        <f>VLOOKUP($B555,[1]高一下!$B:$R,6,0)</f>
        <v>94</v>
      </c>
      <c r="BD555" t="str">
        <f>VLOOKUP($B555,[1]高一下!$B:$R,7,0)</f>
        <v>曹霞</v>
      </c>
      <c r="BE555">
        <f>VLOOKUP($B555,[1]高一下!$B:$R,8,0)</f>
        <v>89</v>
      </c>
      <c r="BF555" t="str">
        <f>VLOOKUP($B555,[1]高一下!$B:$R,9,0)</f>
        <v>苏朗偏初</v>
      </c>
      <c r="BG555">
        <f>VLOOKUP($B555,[1]高一下!$B:$R,10,0)</f>
        <v>64.5</v>
      </c>
      <c r="BH555" t="str">
        <f>VLOOKUP($B555,[1]高一下!$B:$R,11,0)</f>
        <v>黄建均</v>
      </c>
      <c r="BI555">
        <f>VLOOKUP($B555,[1]高一下!$B:$R,12,0)</f>
        <v>45</v>
      </c>
      <c r="BJ555" t="str">
        <f>VLOOKUP($B555,[1]高一下!$B:$R,13,0)</f>
        <v>胡伟杰</v>
      </c>
      <c r="BK555">
        <f>VLOOKUP($B555,[1]高一下!$B:$R,14,0)</f>
        <v>49</v>
      </c>
      <c r="BL555" t="str">
        <f>VLOOKUP($B555,[1]高一下!$B:$R,15,0)</f>
        <v>郑强秋</v>
      </c>
      <c r="BM555">
        <f>VLOOKUP($B555,[1]高一下!$B:$R,16,0)</f>
        <v>44</v>
      </c>
      <c r="BN555" t="str">
        <f>VLOOKUP($B555,[1]高一下!$B:$R,17,0)</f>
        <v>龙志云</v>
      </c>
      <c r="BO555">
        <f>VLOOKUP($B555,[1]高一上!$B:$W,5,0)</f>
        <v>77.5</v>
      </c>
      <c r="BP555" t="str">
        <f>VLOOKUP($B555,[1]高一上!$B:$W,6,0)</f>
        <v>曹霞</v>
      </c>
      <c r="BQ555">
        <f>VLOOKUP($B555,[1]高一上!$B:$W,7,0)</f>
        <v>87</v>
      </c>
      <c r="BR555" t="str">
        <f>VLOOKUP($B555,[1]高一上!$B:$W,8,0)</f>
        <v>苏朗偏初</v>
      </c>
      <c r="BS555">
        <f>VLOOKUP($B555,[1]高一上!$B:$W,9,0)</f>
        <v>72</v>
      </c>
      <c r="BT555" t="str">
        <f>VLOOKUP($B555,[1]高一上!$B:$W,10,0)</f>
        <v>黄建均</v>
      </c>
      <c r="BU555">
        <f>VLOOKUP($B555,[1]高一上!$B:$W,11,0)</f>
        <v>42.5</v>
      </c>
      <c r="BV555" t="str">
        <f>VLOOKUP($B555,[1]高一上!$B:$W,12,0)</f>
        <v>胡伟杰</v>
      </c>
      <c r="BW555">
        <f>VLOOKUP($B555,[1]高一上!$B:$W,13,0)</f>
        <v>54</v>
      </c>
      <c r="BX555" t="str">
        <f>VLOOKUP($B555,[1]高一上!$B:$W,14,0)</f>
        <v>郑强秋</v>
      </c>
      <c r="BY555">
        <f>VLOOKUP($B555,[1]高一上!$B:$W,15,0)</f>
        <v>43.5</v>
      </c>
      <c r="BZ555" t="str">
        <f>VLOOKUP($B555,[1]高一上!$B:$W,16,0)</f>
        <v>龙志云</v>
      </c>
      <c r="CA555">
        <f>VLOOKUP($B555,[1]中考!$B:$N,5,0)</f>
        <v>108</v>
      </c>
      <c r="CB555">
        <f>VLOOKUP($B555,[1]中考!$B:$N,6,0)</f>
        <v>103</v>
      </c>
      <c r="CC555">
        <f>VLOOKUP($B555,[1]中考!$B:$N,7,0)</f>
        <v>109</v>
      </c>
      <c r="CD555">
        <f>VLOOKUP($B555,[1]中考!$B:$N,8,0)</f>
        <v>45</v>
      </c>
      <c r="CE555">
        <f>VLOOKUP($B555,[1]中考!$B:$N,9,0)</f>
        <v>36</v>
      </c>
      <c r="CF555">
        <f>VLOOKUP($B555,[1]中考!$B:$N,10,0)</f>
        <v>40</v>
      </c>
    </row>
    <row r="556" spans="1:84" hidden="1" x14ac:dyDescent="0.2">
      <c r="A556" s="1" t="s">
        <v>1782</v>
      </c>
      <c r="B556" s="9" t="s">
        <v>1783</v>
      </c>
      <c r="C556" s="1" t="s">
        <v>1662</v>
      </c>
      <c r="D556" s="1" t="s">
        <v>17</v>
      </c>
      <c r="E556" s="1" t="s">
        <v>1219</v>
      </c>
      <c r="F556" s="1">
        <v>418</v>
      </c>
      <c r="G556" s="1">
        <v>93</v>
      </c>
      <c r="H556" s="1" t="s">
        <v>1664</v>
      </c>
      <c r="I556" s="1">
        <v>83</v>
      </c>
      <c r="J556" s="1" t="s">
        <v>980</v>
      </c>
      <c r="K556" s="2">
        <v>78</v>
      </c>
      <c r="L556" s="2" t="s">
        <v>1356</v>
      </c>
      <c r="M556" s="1">
        <v>59</v>
      </c>
      <c r="N556" s="1" t="s">
        <v>404</v>
      </c>
      <c r="O556" s="1">
        <v>54.5</v>
      </c>
      <c r="P556" s="1" t="s">
        <v>405</v>
      </c>
      <c r="Q556" s="1">
        <v>50.5</v>
      </c>
      <c r="R556" s="1" t="s">
        <v>24</v>
      </c>
      <c r="S556">
        <f>VLOOKUP(B556,[1]高三上!$B:$R,6,0)</f>
        <v>99</v>
      </c>
      <c r="T556" t="str">
        <f>VLOOKUP(B556,[1]高三上!$B:$R,7,0)</f>
        <v>周菊明</v>
      </c>
      <c r="U556">
        <f>VLOOKUP(B556,[1]高三上!$B:$R,8,0)</f>
        <v>90</v>
      </c>
      <c r="V556" t="str">
        <f>VLOOKUP(B556,[1]高三上!$B:$R,9,0)</f>
        <v>杜东洋</v>
      </c>
      <c r="W556">
        <f>VLOOKUP(B556,[1]高三上!$B:$R,10,0)</f>
        <v>76.5</v>
      </c>
      <c r="X556" t="str">
        <f>VLOOKUP(B556,[1]高三上!$B:$R,11,0)</f>
        <v>廖云虹</v>
      </c>
      <c r="Y556">
        <f>VLOOKUP(B556,[1]高三上!$B:$R,12,0)</f>
        <v>25</v>
      </c>
      <c r="Z556" t="str">
        <f>VLOOKUP(B556,[1]高三上!$B:$R,13,0)</f>
        <v>胡伟杰</v>
      </c>
      <c r="AA556">
        <f>VLOOKUP(B556,[1]高三上!$B:$R,14,0)</f>
        <v>32</v>
      </c>
      <c r="AB556" t="str">
        <f>VLOOKUP(B556,[1]高三上!$B:$R,15,0)</f>
        <v>郑强秋</v>
      </c>
      <c r="AC556">
        <f>VLOOKUP(B556,[1]高三上!$B:$R,16,0)</f>
        <v>41</v>
      </c>
      <c r="AD556" t="str">
        <f>VLOOKUP($B556,[1]高三上!$B:$R,17,0)</f>
        <v>龙志云</v>
      </c>
      <c r="AE556" t="str">
        <f>VLOOKUP($B556,[1]高二下!$B:$R,6,0)</f>
        <v>82.0</v>
      </c>
      <c r="AF556" t="str">
        <f>VLOOKUP($B556,[1]高二下!$B:$R,7,0)</f>
        <v>甲阿祝玛</v>
      </c>
      <c r="AG556" t="str">
        <f>VLOOKUP($B556,[1]高二下!$B:$R,8,0)</f>
        <v>74.5</v>
      </c>
      <c r="AH556" t="str">
        <f>VLOOKUP($B556,[1]高二下!$B:$R,9,0)</f>
        <v>杜东洋</v>
      </c>
      <c r="AI556" t="str">
        <f>VLOOKUP($B556,[1]高二下!$B:$R,10,0)</f>
        <v>35.0</v>
      </c>
      <c r="AJ556" t="str">
        <f>VLOOKUP($B556,[1]高二下!$B:$R,11,0)</f>
        <v>黄健均</v>
      </c>
      <c r="AK556" t="str">
        <f>VLOOKUP($B556,[1]高二下!$B:$R,12,0)</f>
        <v>39.0</v>
      </c>
      <c r="AL556" t="str">
        <f>VLOOKUP($B556,[1]高二下!$B:$R,13,0)</f>
        <v>胡伟杰</v>
      </c>
      <c r="AM556" t="str">
        <f>VLOOKUP($B556,[1]高二下!$B:$R,14,0)</f>
        <v>44.0</v>
      </c>
      <c r="AN556" t="str">
        <f>VLOOKUP($B556,[1]高二下!$B:$R,15,0)</f>
        <v>郑强秋</v>
      </c>
      <c r="AO556" t="str">
        <f>VLOOKUP($B556,[1]高二下!$B:$R,16,0)</f>
        <v>89.0</v>
      </c>
      <c r="AP556" t="str">
        <f>VLOOKUP($B556,[1]高二下!$B:$R,17,0)</f>
        <v>龙志云</v>
      </c>
      <c r="AQ556" t="e">
        <f>VLOOKUP($B556,[2]高二上!$B:$R,6,0)</f>
        <v>#N/A</v>
      </c>
      <c r="AR556" t="e">
        <f>VLOOKUP($B556,[2]高二上!$B:$R,7,0)</f>
        <v>#N/A</v>
      </c>
      <c r="AS556" t="e">
        <f>VLOOKUP($B556,[2]高二上!$B:$R,8,0)</f>
        <v>#N/A</v>
      </c>
      <c r="AT556" t="e">
        <f>VLOOKUP($B556,[2]高二上!$B:$R,9,0)</f>
        <v>#N/A</v>
      </c>
      <c r="AU556" t="e">
        <f>VLOOKUP($B556,[2]高二上!$B:$R,10,0)</f>
        <v>#N/A</v>
      </c>
      <c r="AV556" t="e">
        <f>VLOOKUP($B556,[2]高二上!$B:$R,11,0)</f>
        <v>#N/A</v>
      </c>
      <c r="AW556" t="e">
        <f>VLOOKUP($B556,[2]高二上!$B:$R,12,0)</f>
        <v>#N/A</v>
      </c>
      <c r="AX556" t="e">
        <f>VLOOKUP($B556,[2]高二上!$B:$R,13,0)</f>
        <v>#N/A</v>
      </c>
      <c r="AY556" t="e">
        <f>VLOOKUP($B556,[2]高二上!$B:$R,14,0)</f>
        <v>#N/A</v>
      </c>
      <c r="AZ556" t="e">
        <f>VLOOKUP($B556,[2]高二上!$B:$R,15,0)</f>
        <v>#N/A</v>
      </c>
      <c r="BA556" t="e">
        <f>VLOOKUP($B556,[2]高二上!$B:$R,16,0)</f>
        <v>#N/A</v>
      </c>
      <c r="BB556" t="e">
        <f>VLOOKUP($B556,[2]高二上!$B:$R,17,0)</f>
        <v>#N/A</v>
      </c>
      <c r="BC556">
        <f>VLOOKUP($B556,[1]高一下!$B:$R,6,0)</f>
        <v>82</v>
      </c>
      <c r="BD556" t="str">
        <f>VLOOKUP($B556,[1]高一下!$B:$R,7,0)</f>
        <v>曹霞</v>
      </c>
      <c r="BE556">
        <f>VLOOKUP($B556,[1]高一下!$B:$R,8,0)</f>
        <v>95</v>
      </c>
      <c r="BF556" t="str">
        <f>VLOOKUP($B556,[1]高一下!$B:$R,9,0)</f>
        <v>苏朗偏初</v>
      </c>
      <c r="BG556">
        <f>VLOOKUP($B556,[1]高一下!$B:$R,10,0)</f>
        <v>57</v>
      </c>
      <c r="BH556" t="str">
        <f>VLOOKUP($B556,[1]高一下!$B:$R,11,0)</f>
        <v>黄建均</v>
      </c>
      <c r="BI556">
        <f>VLOOKUP($B556,[1]高一下!$B:$R,12,0)</f>
        <v>33</v>
      </c>
      <c r="BJ556" t="str">
        <f>VLOOKUP($B556,[1]高一下!$B:$R,13,0)</f>
        <v>胡伟杰</v>
      </c>
      <c r="BK556">
        <f>VLOOKUP($B556,[1]高一下!$B:$R,14,0)</f>
        <v>47</v>
      </c>
      <c r="BL556" t="str">
        <f>VLOOKUP($B556,[1]高一下!$B:$R,15,0)</f>
        <v>郑强秋</v>
      </c>
      <c r="BM556">
        <f>VLOOKUP($B556,[1]高一下!$B:$R,16,0)</f>
        <v>42</v>
      </c>
      <c r="BN556" t="str">
        <f>VLOOKUP($B556,[1]高一下!$B:$R,17,0)</f>
        <v>龙志云</v>
      </c>
      <c r="BO556">
        <f>VLOOKUP($B556,[1]高一上!$B:$W,5,0)</f>
        <v>75</v>
      </c>
      <c r="BP556" t="str">
        <f>VLOOKUP($B556,[1]高一上!$B:$W,6,0)</f>
        <v>李志友</v>
      </c>
      <c r="BQ556">
        <f>VLOOKUP($B556,[1]高一上!$B:$W,7,0)</f>
        <v>75</v>
      </c>
      <c r="BR556" t="str">
        <f>VLOOKUP($B556,[1]高一上!$B:$W,8,0)</f>
        <v>梅桂斌</v>
      </c>
      <c r="BS556">
        <f>VLOOKUP($B556,[1]高一上!$B:$W,9,0)</f>
        <v>66</v>
      </c>
      <c r="BT556" t="str">
        <f>VLOOKUP($B556,[1]高一上!$B:$W,10,0)</f>
        <v>尹英娇</v>
      </c>
      <c r="BU556">
        <f>VLOOKUP($B556,[1]高一上!$B:$W,11,0)</f>
        <v>51.5</v>
      </c>
      <c r="BV556">
        <f>VLOOKUP($B556,[1]高一上!$B:$W,12,0)</f>
        <v>0</v>
      </c>
      <c r="BW556">
        <f>VLOOKUP($B556,[1]高一上!$B:$W,13,0)</f>
        <v>34</v>
      </c>
      <c r="BX556">
        <f>VLOOKUP($B556,[1]高一上!$B:$W,14,0)</f>
        <v>0</v>
      </c>
      <c r="BY556">
        <f>VLOOKUP($B556,[1]高一上!$B:$W,15,0)</f>
        <v>40</v>
      </c>
      <c r="BZ556">
        <f>VLOOKUP($B556,[1]高一上!$B:$W,16,0)</f>
        <v>0</v>
      </c>
      <c r="CA556">
        <f>VLOOKUP($B556,[1]中考!$B:$N,5,0)</f>
        <v>97</v>
      </c>
      <c r="CB556">
        <f>VLOOKUP($B556,[1]中考!$B:$N,6,0)</f>
        <v>80</v>
      </c>
      <c r="CC556">
        <f>VLOOKUP($B556,[1]中考!$B:$N,7,0)</f>
        <v>97</v>
      </c>
      <c r="CD556">
        <f>VLOOKUP($B556,[1]中考!$B:$N,8,0)</f>
        <v>31</v>
      </c>
      <c r="CE556">
        <f>VLOOKUP($B556,[1]中考!$B:$N,9,0)</f>
        <v>17</v>
      </c>
      <c r="CF556">
        <f>VLOOKUP($B556,[1]中考!$B:$N,10,0)</f>
        <v>33</v>
      </c>
    </row>
    <row r="557" spans="1:84" hidden="1" x14ac:dyDescent="0.2">
      <c r="A557" s="1" t="s">
        <v>1784</v>
      </c>
      <c r="B557" s="9" t="s">
        <v>1785</v>
      </c>
      <c r="C557" s="1" t="s">
        <v>1662</v>
      </c>
      <c r="D557" s="1" t="s">
        <v>17</v>
      </c>
      <c r="E557" s="1" t="s">
        <v>1786</v>
      </c>
      <c r="F557" s="1">
        <v>410</v>
      </c>
      <c r="G557" s="1">
        <v>98</v>
      </c>
      <c r="H557" s="1" t="s">
        <v>1664</v>
      </c>
      <c r="I557" s="1">
        <v>78</v>
      </c>
      <c r="J557" s="1" t="s">
        <v>980</v>
      </c>
      <c r="K557" s="2">
        <v>80</v>
      </c>
      <c r="L557" s="2" t="s">
        <v>1356</v>
      </c>
      <c r="M557" s="1">
        <v>42</v>
      </c>
      <c r="N557" s="1" t="s">
        <v>404</v>
      </c>
      <c r="O557" s="1">
        <v>56</v>
      </c>
      <c r="P557" s="1" t="s">
        <v>405</v>
      </c>
      <c r="Q557" s="1">
        <v>56</v>
      </c>
      <c r="R557" s="1" t="s">
        <v>24</v>
      </c>
      <c r="S557">
        <f>VLOOKUP(B557,[1]高三上!$B:$R,6,0)</f>
        <v>108</v>
      </c>
      <c r="T557" t="str">
        <f>VLOOKUP(B557,[1]高三上!$B:$R,7,0)</f>
        <v>周菊明</v>
      </c>
      <c r="U557">
        <f>VLOOKUP(B557,[1]高三上!$B:$R,8,0)</f>
        <v>92</v>
      </c>
      <c r="V557" t="str">
        <f>VLOOKUP(B557,[1]高三上!$B:$R,9,0)</f>
        <v>杜东洋</v>
      </c>
      <c r="W557">
        <f>VLOOKUP(B557,[1]高三上!$B:$R,10,0)</f>
        <v>73</v>
      </c>
      <c r="X557" t="str">
        <f>VLOOKUP(B557,[1]高三上!$B:$R,11,0)</f>
        <v>廖云虹</v>
      </c>
      <c r="Y557">
        <f>VLOOKUP(B557,[1]高三上!$B:$R,12,0)</f>
        <v>47</v>
      </c>
      <c r="Z557" t="str">
        <f>VLOOKUP(B557,[1]高三上!$B:$R,13,0)</f>
        <v>胡伟杰</v>
      </c>
      <c r="AA557">
        <f>VLOOKUP(B557,[1]高三上!$B:$R,14,0)</f>
        <v>48</v>
      </c>
      <c r="AB557" t="str">
        <f>VLOOKUP(B557,[1]高三上!$B:$R,15,0)</f>
        <v>郑强秋</v>
      </c>
      <c r="AC557">
        <f>VLOOKUP(B557,[1]高三上!$B:$R,16,0)</f>
        <v>57</v>
      </c>
      <c r="AD557" t="str">
        <f>VLOOKUP($B557,[1]高三上!$B:$R,17,0)</f>
        <v>龙志云</v>
      </c>
      <c r="AE557" t="str">
        <f>VLOOKUP($B557,[1]高二下!$B:$R,6,0)</f>
        <v>77.0</v>
      </c>
      <c r="AF557" t="str">
        <f>VLOOKUP($B557,[1]高二下!$B:$R,7,0)</f>
        <v>甲阿祝玛</v>
      </c>
      <c r="AG557" t="str">
        <f>VLOOKUP($B557,[1]高二下!$B:$R,8,0)</f>
        <v>65.5</v>
      </c>
      <c r="AH557" t="str">
        <f>VLOOKUP($B557,[1]高二下!$B:$R,9,0)</f>
        <v>杜东洋</v>
      </c>
      <c r="AI557" t="str">
        <f>VLOOKUP($B557,[1]高二下!$B:$R,10,0)</f>
        <v>26.0</v>
      </c>
      <c r="AJ557" t="str">
        <f>VLOOKUP($B557,[1]高二下!$B:$R,11,0)</f>
        <v>黄健均</v>
      </c>
      <c r="AK557" t="str">
        <f>VLOOKUP($B557,[1]高二下!$B:$R,12,0)</f>
        <v>50.0</v>
      </c>
      <c r="AL557" t="str">
        <f>VLOOKUP($B557,[1]高二下!$B:$R,13,0)</f>
        <v>胡伟杰</v>
      </c>
      <c r="AM557" t="str">
        <f>VLOOKUP($B557,[1]高二下!$B:$R,14,0)</f>
        <v>57.0</v>
      </c>
      <c r="AN557" t="str">
        <f>VLOOKUP($B557,[1]高二下!$B:$R,15,0)</f>
        <v>郑强秋</v>
      </c>
      <c r="AO557" t="str">
        <f>VLOOKUP($B557,[1]高二下!$B:$R,16,0)</f>
        <v>99.0</v>
      </c>
      <c r="AP557" t="str">
        <f>VLOOKUP($B557,[1]高二下!$B:$R,17,0)</f>
        <v>龙志云</v>
      </c>
      <c r="AQ557" t="e">
        <f>VLOOKUP($B557,[2]高二上!$B:$R,6,0)</f>
        <v>#N/A</v>
      </c>
      <c r="AR557" t="e">
        <f>VLOOKUP($B557,[2]高二上!$B:$R,7,0)</f>
        <v>#N/A</v>
      </c>
      <c r="AS557" t="e">
        <f>VLOOKUP($B557,[2]高二上!$B:$R,8,0)</f>
        <v>#N/A</v>
      </c>
      <c r="AT557" t="e">
        <f>VLOOKUP($B557,[2]高二上!$B:$R,9,0)</f>
        <v>#N/A</v>
      </c>
      <c r="AU557" t="e">
        <f>VLOOKUP($B557,[2]高二上!$B:$R,10,0)</f>
        <v>#N/A</v>
      </c>
      <c r="AV557" t="e">
        <f>VLOOKUP($B557,[2]高二上!$B:$R,11,0)</f>
        <v>#N/A</v>
      </c>
      <c r="AW557" t="e">
        <f>VLOOKUP($B557,[2]高二上!$B:$R,12,0)</f>
        <v>#N/A</v>
      </c>
      <c r="AX557" t="e">
        <f>VLOOKUP($B557,[2]高二上!$B:$R,13,0)</f>
        <v>#N/A</v>
      </c>
      <c r="AY557" t="e">
        <f>VLOOKUP($B557,[2]高二上!$B:$R,14,0)</f>
        <v>#N/A</v>
      </c>
      <c r="AZ557" t="e">
        <f>VLOOKUP($B557,[2]高二上!$B:$R,15,0)</f>
        <v>#N/A</v>
      </c>
      <c r="BA557" t="e">
        <f>VLOOKUP($B557,[2]高二上!$B:$R,16,0)</f>
        <v>#N/A</v>
      </c>
      <c r="BB557" t="e">
        <f>VLOOKUP($B557,[2]高二上!$B:$R,17,0)</f>
        <v>#N/A</v>
      </c>
      <c r="BC557">
        <f>VLOOKUP($B557,[1]高一下!$B:$R,6,0)</f>
        <v>92</v>
      </c>
      <c r="BD557" t="str">
        <f>VLOOKUP($B557,[1]高一下!$B:$R,7,0)</f>
        <v>曹霞</v>
      </c>
      <c r="BE557">
        <f>VLOOKUP($B557,[1]高一下!$B:$R,8,0)</f>
        <v>94</v>
      </c>
      <c r="BF557" t="str">
        <f>VLOOKUP($B557,[1]高一下!$B:$R,9,0)</f>
        <v>苏朗偏初</v>
      </c>
      <c r="BG557">
        <f>VLOOKUP($B557,[1]高一下!$B:$R,10,0)</f>
        <v>67</v>
      </c>
      <c r="BH557" t="str">
        <f>VLOOKUP($B557,[1]高一下!$B:$R,11,0)</f>
        <v>黄建均</v>
      </c>
      <c r="BI557">
        <f>VLOOKUP($B557,[1]高一下!$B:$R,12,0)</f>
        <v>38</v>
      </c>
      <c r="BJ557" t="str">
        <f>VLOOKUP($B557,[1]高一下!$B:$R,13,0)</f>
        <v>胡伟杰</v>
      </c>
      <c r="BK557">
        <f>VLOOKUP($B557,[1]高一下!$B:$R,14,0)</f>
        <v>59</v>
      </c>
      <c r="BL557" t="str">
        <f>VLOOKUP($B557,[1]高一下!$B:$R,15,0)</f>
        <v>郑强秋</v>
      </c>
      <c r="BM557">
        <f>VLOOKUP($B557,[1]高一下!$B:$R,16,0)</f>
        <v>39</v>
      </c>
      <c r="BN557" t="str">
        <f>VLOOKUP($B557,[1]高一下!$B:$R,17,0)</f>
        <v>龙志云</v>
      </c>
      <c r="BO557">
        <f>VLOOKUP($B557,[1]高一上!$B:$W,5,0)</f>
        <v>94</v>
      </c>
      <c r="BP557" t="str">
        <f>VLOOKUP($B557,[1]高一上!$B:$W,6,0)</f>
        <v>曹霞</v>
      </c>
      <c r="BQ557">
        <f>VLOOKUP($B557,[1]高一上!$B:$W,7,0)</f>
        <v>73</v>
      </c>
      <c r="BR557" t="str">
        <f>VLOOKUP($B557,[1]高一上!$B:$W,8,0)</f>
        <v>苏朗偏初</v>
      </c>
      <c r="BS557">
        <f>VLOOKUP($B557,[1]高一上!$B:$W,9,0)</f>
        <v>64.5</v>
      </c>
      <c r="BT557" t="str">
        <f>VLOOKUP($B557,[1]高一上!$B:$W,10,0)</f>
        <v>黄建均</v>
      </c>
      <c r="BU557">
        <f>VLOOKUP($B557,[1]高一上!$B:$W,11,0)</f>
        <v>40</v>
      </c>
      <c r="BV557" t="str">
        <f>VLOOKUP($B557,[1]高一上!$B:$W,12,0)</f>
        <v>胡伟杰</v>
      </c>
      <c r="BW557">
        <f>VLOOKUP($B557,[1]高一上!$B:$W,13,0)</f>
        <v>61.5</v>
      </c>
      <c r="BX557" t="str">
        <f>VLOOKUP($B557,[1]高一上!$B:$W,14,0)</f>
        <v>郑强秋</v>
      </c>
      <c r="BY557">
        <f>VLOOKUP($B557,[1]高一上!$B:$W,15,0)</f>
        <v>53</v>
      </c>
      <c r="BZ557" t="str">
        <f>VLOOKUP($B557,[1]高一上!$B:$W,16,0)</f>
        <v>龙志云</v>
      </c>
      <c r="CA557">
        <f>VLOOKUP($B557,[1]中考!$B:$N,5,0)</f>
        <v>121</v>
      </c>
      <c r="CB557">
        <f>VLOOKUP($B557,[1]中考!$B:$N,6,0)</f>
        <v>98</v>
      </c>
      <c r="CC557">
        <f>VLOOKUP($B557,[1]中考!$B:$N,7,0)</f>
        <v>106</v>
      </c>
      <c r="CD557">
        <f>VLOOKUP($B557,[1]中考!$B:$N,8,0)</f>
        <v>43</v>
      </c>
      <c r="CE557">
        <f>VLOOKUP($B557,[1]中考!$B:$N,9,0)</f>
        <v>29</v>
      </c>
      <c r="CF557">
        <f>VLOOKUP($B557,[1]中考!$B:$N,10,0)</f>
        <v>43</v>
      </c>
    </row>
    <row r="558" spans="1:84" hidden="1" x14ac:dyDescent="0.2">
      <c r="A558" s="1" t="s">
        <v>1787</v>
      </c>
      <c r="B558" s="9" t="s">
        <v>1788</v>
      </c>
      <c r="C558" s="1" t="s">
        <v>1662</v>
      </c>
      <c r="D558" s="1" t="s">
        <v>17</v>
      </c>
      <c r="E558" s="1" t="s">
        <v>1789</v>
      </c>
      <c r="F558" s="1">
        <v>409</v>
      </c>
      <c r="G558" s="1">
        <v>105</v>
      </c>
      <c r="H558" s="1" t="s">
        <v>1664</v>
      </c>
      <c r="I558" s="1">
        <v>78</v>
      </c>
      <c r="J558" s="1" t="s">
        <v>980</v>
      </c>
      <c r="K558" s="2">
        <v>73</v>
      </c>
      <c r="L558" s="2" t="s">
        <v>1356</v>
      </c>
      <c r="M558" s="1">
        <v>51</v>
      </c>
      <c r="N558" s="1" t="s">
        <v>404</v>
      </c>
      <c r="O558" s="1">
        <v>51</v>
      </c>
      <c r="P558" s="1" t="s">
        <v>405</v>
      </c>
      <c r="Q558" s="1">
        <v>51</v>
      </c>
      <c r="R558" s="1" t="s">
        <v>24</v>
      </c>
      <c r="S558">
        <f>VLOOKUP(B558,[1]高三上!$B:$R,6,0)</f>
        <v>93</v>
      </c>
      <c r="T558" t="str">
        <f>VLOOKUP(B558,[1]高三上!$B:$R,7,0)</f>
        <v>周菊明</v>
      </c>
      <c r="U558">
        <f>VLOOKUP(B558,[1]高三上!$B:$R,8,0)</f>
        <v>71</v>
      </c>
      <c r="V558" t="str">
        <f>VLOOKUP(B558,[1]高三上!$B:$R,9,0)</f>
        <v>杜东洋</v>
      </c>
      <c r="W558">
        <f>VLOOKUP(B558,[1]高三上!$B:$R,10,0)</f>
        <v>73</v>
      </c>
      <c r="X558" t="str">
        <f>VLOOKUP(B558,[1]高三上!$B:$R,11,0)</f>
        <v>廖云虹</v>
      </c>
      <c r="Y558">
        <f>VLOOKUP(B558,[1]高三上!$B:$R,12,0)</f>
        <v>24</v>
      </c>
      <c r="Z558" t="str">
        <f>VLOOKUP(B558,[1]高三上!$B:$R,13,0)</f>
        <v>胡伟杰</v>
      </c>
      <c r="AA558">
        <f>VLOOKUP(B558,[1]高三上!$B:$R,14,0)</f>
        <v>38</v>
      </c>
      <c r="AB558" t="str">
        <f>VLOOKUP(B558,[1]高三上!$B:$R,15,0)</f>
        <v>郑强秋</v>
      </c>
      <c r="AC558">
        <f>VLOOKUP(B558,[1]高三上!$B:$R,16,0)</f>
        <v>37</v>
      </c>
      <c r="AD558" t="str">
        <f>VLOOKUP($B558,[1]高三上!$B:$R,17,0)</f>
        <v>龙志云</v>
      </c>
      <c r="AE558" t="str">
        <f>VLOOKUP($B558,[1]高二下!$B:$R,6,0)</f>
        <v>85.0</v>
      </c>
      <c r="AF558" t="str">
        <f>VLOOKUP($B558,[1]高二下!$B:$R,7,0)</f>
        <v>甲阿祝玛</v>
      </c>
      <c r="AG558" t="str">
        <f>VLOOKUP($B558,[1]高二下!$B:$R,8,0)</f>
        <v>81.0</v>
      </c>
      <c r="AH558" t="str">
        <f>VLOOKUP($B558,[1]高二下!$B:$R,9,0)</f>
        <v>杜东洋</v>
      </c>
      <c r="AI558" t="str">
        <f>VLOOKUP($B558,[1]高二下!$B:$R,10,0)</f>
        <v>28.0</v>
      </c>
      <c r="AJ558" t="str">
        <f>VLOOKUP($B558,[1]高二下!$B:$R,11,0)</f>
        <v>黄健均</v>
      </c>
      <c r="AK558" t="str">
        <f>VLOOKUP($B558,[1]高二下!$B:$R,12,0)</f>
        <v>32.0</v>
      </c>
      <c r="AL558" t="str">
        <f>VLOOKUP($B558,[1]高二下!$B:$R,13,0)</f>
        <v>胡伟杰</v>
      </c>
      <c r="AM558" t="str">
        <f>VLOOKUP($B558,[1]高二下!$B:$R,14,0)</f>
        <v>40.0</v>
      </c>
      <c r="AN558" t="str">
        <f>VLOOKUP($B558,[1]高二下!$B:$R,15,0)</f>
        <v>郑强秋</v>
      </c>
      <c r="AO558" t="str">
        <f>VLOOKUP($B558,[1]高二下!$B:$R,16,0)</f>
        <v>76.0</v>
      </c>
      <c r="AP558" t="str">
        <f>VLOOKUP($B558,[1]高二下!$B:$R,17,0)</f>
        <v>龙志云</v>
      </c>
      <c r="AQ558" t="e">
        <f>VLOOKUP($B558,[2]高二上!$B:$R,6,0)</f>
        <v>#N/A</v>
      </c>
      <c r="AR558" t="e">
        <f>VLOOKUP($B558,[2]高二上!$B:$R,7,0)</f>
        <v>#N/A</v>
      </c>
      <c r="AS558" t="e">
        <f>VLOOKUP($B558,[2]高二上!$B:$R,8,0)</f>
        <v>#N/A</v>
      </c>
      <c r="AT558" t="e">
        <f>VLOOKUP($B558,[2]高二上!$B:$R,9,0)</f>
        <v>#N/A</v>
      </c>
      <c r="AU558" t="e">
        <f>VLOOKUP($B558,[2]高二上!$B:$R,10,0)</f>
        <v>#N/A</v>
      </c>
      <c r="AV558" t="e">
        <f>VLOOKUP($B558,[2]高二上!$B:$R,11,0)</f>
        <v>#N/A</v>
      </c>
      <c r="AW558" t="e">
        <f>VLOOKUP($B558,[2]高二上!$B:$R,12,0)</f>
        <v>#N/A</v>
      </c>
      <c r="AX558" t="e">
        <f>VLOOKUP($B558,[2]高二上!$B:$R,13,0)</f>
        <v>#N/A</v>
      </c>
      <c r="AY558" t="e">
        <f>VLOOKUP($B558,[2]高二上!$B:$R,14,0)</f>
        <v>#N/A</v>
      </c>
      <c r="AZ558" t="e">
        <f>VLOOKUP($B558,[2]高二上!$B:$R,15,0)</f>
        <v>#N/A</v>
      </c>
      <c r="BA558" t="e">
        <f>VLOOKUP($B558,[2]高二上!$B:$R,16,0)</f>
        <v>#N/A</v>
      </c>
      <c r="BB558" t="e">
        <f>VLOOKUP($B558,[2]高二上!$B:$R,17,0)</f>
        <v>#N/A</v>
      </c>
      <c r="BC558">
        <f>VLOOKUP($B558,[1]高一下!$B:$R,6,0)</f>
        <v>93</v>
      </c>
      <c r="BD558" t="str">
        <f>VLOOKUP($B558,[1]高一下!$B:$R,7,0)</f>
        <v>曹霞</v>
      </c>
      <c r="BE558">
        <f>VLOOKUP($B558,[1]高一下!$B:$R,8,0)</f>
        <v>87</v>
      </c>
      <c r="BF558" t="str">
        <f>VLOOKUP($B558,[1]高一下!$B:$R,9,0)</f>
        <v>苏朗偏初</v>
      </c>
      <c r="BG558">
        <f>VLOOKUP($B558,[1]高一下!$B:$R,10,0)</f>
        <v>50</v>
      </c>
      <c r="BH558" t="str">
        <f>VLOOKUP($B558,[1]高一下!$B:$R,11,0)</f>
        <v>黄建均</v>
      </c>
      <c r="BI558">
        <f>VLOOKUP($B558,[1]高一下!$B:$R,12,0)</f>
        <v>25</v>
      </c>
      <c r="BJ558" t="str">
        <f>VLOOKUP($B558,[1]高一下!$B:$R,13,0)</f>
        <v>胡伟杰</v>
      </c>
      <c r="BK558">
        <f>VLOOKUP($B558,[1]高一下!$B:$R,14,0)</f>
        <v>46</v>
      </c>
      <c r="BL558" t="str">
        <f>VLOOKUP($B558,[1]高一下!$B:$R,15,0)</f>
        <v>郑强秋</v>
      </c>
      <c r="BM558">
        <f>VLOOKUP($B558,[1]高一下!$B:$R,16,0)</f>
        <v>41</v>
      </c>
      <c r="BN558" t="str">
        <f>VLOOKUP($B558,[1]高一下!$B:$R,17,0)</f>
        <v>龙志云</v>
      </c>
      <c r="BO558">
        <f>VLOOKUP($B558,[1]高一上!$B:$W,5,0)</f>
        <v>94.5</v>
      </c>
      <c r="BP558" t="str">
        <f>VLOOKUP($B558,[1]高一上!$B:$W,6,0)</f>
        <v>刘玲君</v>
      </c>
      <c r="BQ558">
        <f>VLOOKUP($B558,[1]高一上!$B:$W,7,0)</f>
        <v>90</v>
      </c>
      <c r="BR558" t="str">
        <f>VLOOKUP($B558,[1]高一上!$B:$W,8,0)</f>
        <v>陈强</v>
      </c>
      <c r="BS558">
        <f>VLOOKUP($B558,[1]高一上!$B:$W,9,0)</f>
        <v>71</v>
      </c>
      <c r="BT558" t="str">
        <f>VLOOKUP($B558,[1]高一上!$B:$W,10,0)</f>
        <v>尹英娇</v>
      </c>
      <c r="BU558">
        <f>VLOOKUP($B558,[1]高一上!$B:$W,11,0)</f>
        <v>32</v>
      </c>
      <c r="BV558">
        <f>VLOOKUP($B558,[1]高一上!$B:$W,12,0)</f>
        <v>0</v>
      </c>
      <c r="BW558">
        <f>VLOOKUP($B558,[1]高一上!$B:$W,13,0)</f>
        <v>34</v>
      </c>
      <c r="BX558">
        <f>VLOOKUP($B558,[1]高一上!$B:$W,14,0)</f>
        <v>0</v>
      </c>
      <c r="BY558">
        <f>VLOOKUP($B558,[1]高一上!$B:$W,15,0)</f>
        <v>31</v>
      </c>
      <c r="BZ558">
        <f>VLOOKUP($B558,[1]高一上!$B:$W,16,0)</f>
        <v>0</v>
      </c>
      <c r="CA558">
        <f>VLOOKUP($B558,[1]中考!$B:$N,5,0)</f>
        <v>107</v>
      </c>
      <c r="CB558">
        <f>VLOOKUP($B558,[1]中考!$B:$N,6,0)</f>
        <v>94</v>
      </c>
      <c r="CC558">
        <f>VLOOKUP($B558,[1]中考!$B:$N,7,0)</f>
        <v>94</v>
      </c>
      <c r="CD558">
        <f>VLOOKUP($B558,[1]中考!$B:$N,8,0)</f>
        <v>46</v>
      </c>
      <c r="CE558">
        <f>VLOOKUP($B558,[1]中考!$B:$N,9,0)</f>
        <v>29</v>
      </c>
      <c r="CF558">
        <f>VLOOKUP($B558,[1]中考!$B:$N,10,0)</f>
        <v>38</v>
      </c>
    </row>
  </sheetData>
  <autoFilter ref="A1:CF558" xr:uid="{A12AA0D0-8CA6-435C-8185-E095B43DFCBE}">
    <filterColumn colId="3">
      <filters blank="1">
        <filter val="文科"/>
      </filters>
    </filterColumn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6" showButton="0"/>
    <filterColumn colId="78" showButton="0"/>
    <filterColumn colId="79" showButton="0"/>
    <filterColumn colId="80" showButton="0"/>
    <filterColumn colId="81" showButton="0"/>
    <filterColumn colId="82" showButton="0"/>
  </autoFilter>
  <mergeCells count="49">
    <mergeCell ref="BY2:BZ2"/>
    <mergeCell ref="BI2:BJ2"/>
    <mergeCell ref="BK2:BL2"/>
    <mergeCell ref="BM2:BN2"/>
    <mergeCell ref="BO2:BP2"/>
    <mergeCell ref="BQ2:BR2"/>
    <mergeCell ref="BS2:BT2"/>
    <mergeCell ref="BA2:BB2"/>
    <mergeCell ref="BC2:BD2"/>
    <mergeCell ref="BE2:BF2"/>
    <mergeCell ref="BU2:BV2"/>
    <mergeCell ref="BW2:BX2"/>
    <mergeCell ref="AQ2:AR2"/>
    <mergeCell ref="AS2:AT2"/>
    <mergeCell ref="AU2:AV2"/>
    <mergeCell ref="AW2:AX2"/>
    <mergeCell ref="AY2:AZ2"/>
    <mergeCell ref="CA1:CF1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G1:R1"/>
    <mergeCell ref="S1:AD1"/>
    <mergeCell ref="AE1:AP1"/>
    <mergeCell ref="AQ1:BB1"/>
    <mergeCell ref="BC1:BN1"/>
    <mergeCell ref="Y2:Z2"/>
    <mergeCell ref="BO1:BZ1"/>
    <mergeCell ref="A1:A3"/>
    <mergeCell ref="B1:B3"/>
    <mergeCell ref="C1:C3"/>
    <mergeCell ref="D1:D3"/>
    <mergeCell ref="E1:E3"/>
    <mergeCell ref="F1:F3"/>
    <mergeCell ref="AI2:AJ2"/>
    <mergeCell ref="AA2:AB2"/>
    <mergeCell ref="AC2:AD2"/>
    <mergeCell ref="AE2:AF2"/>
    <mergeCell ref="AG2:AH2"/>
    <mergeCell ref="BG2:BH2"/>
    <mergeCell ref="AK2:AL2"/>
    <mergeCell ref="AM2:AN2"/>
    <mergeCell ref="AO2:AP2"/>
  </mergeCells>
  <phoneticPr fontId="2" type="noConversion"/>
  <conditionalFormatting sqref="B1 B4:B55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D2970-FFBB-458C-8DC6-3FFC6D312A2C}">
  <dimension ref="A1:FE243"/>
  <sheetViews>
    <sheetView topLeftCell="H1" workbookViewId="0">
      <selection activeCell="AM4" sqref="AM4"/>
    </sheetView>
  </sheetViews>
  <sheetFormatPr defaultRowHeight="14.25" x14ac:dyDescent="0.2"/>
  <cols>
    <col min="6" max="9" width="9" customWidth="1"/>
    <col min="10" max="10" width="5.25" bestFit="1" customWidth="1"/>
    <col min="11" max="11" width="4.5" bestFit="1" customWidth="1"/>
    <col min="12" max="13" width="9" customWidth="1"/>
    <col min="14" max="14" width="5.25" bestFit="1" customWidth="1"/>
    <col min="15" max="15" width="4.5" bestFit="1" customWidth="1"/>
    <col min="16" max="17" width="9" customWidth="1"/>
    <col min="18" max="18" width="5.5" bestFit="1" customWidth="1"/>
    <col min="19" max="19" width="4.5" bestFit="1" customWidth="1"/>
    <col min="20" max="20" width="7.125" bestFit="1" customWidth="1"/>
    <col min="21" max="21" width="9" customWidth="1"/>
    <col min="22" max="22" width="5.5" bestFit="1" customWidth="1"/>
    <col min="23" max="23" width="4.5" bestFit="1" customWidth="1"/>
    <col min="24" max="24" width="9" customWidth="1"/>
    <col min="25" max="25" width="7.75" customWidth="1"/>
    <col min="26" max="26" width="9" customWidth="1"/>
    <col min="27" max="27" width="4.5" bestFit="1" customWidth="1"/>
    <col min="28" max="29" width="9" customWidth="1"/>
    <col min="30" max="30" width="6.5" bestFit="1" customWidth="1"/>
    <col min="31" max="31" width="4.5" bestFit="1" customWidth="1"/>
    <col min="32" max="33" width="9" customWidth="1"/>
    <col min="34" max="34" width="5.5" bestFit="1" customWidth="1"/>
    <col min="35" max="35" width="4.5" bestFit="1" customWidth="1"/>
    <col min="36" max="38" width="9" customWidth="1"/>
    <col min="39" max="39" width="4.5" bestFit="1" customWidth="1"/>
    <col min="40" max="42" width="9" customWidth="1"/>
    <col min="43" max="43" width="4.5" bestFit="1" customWidth="1"/>
    <col min="44" max="46" width="9" customWidth="1"/>
    <col min="47" max="47" width="4.5" bestFit="1" customWidth="1"/>
    <col min="48" max="50" width="9" customWidth="1"/>
    <col min="51" max="51" width="4.5" bestFit="1" customWidth="1"/>
    <col min="52" max="54" width="9" customWidth="1"/>
    <col min="55" max="55" width="4.5" bestFit="1" customWidth="1"/>
    <col min="56" max="57" width="9" customWidth="1"/>
    <col min="58" max="58" width="5.25" bestFit="1" customWidth="1"/>
    <col min="59" max="59" width="4.5" bestFit="1" customWidth="1"/>
    <col min="60" max="61" width="9" customWidth="1"/>
    <col min="62" max="62" width="6.5" bestFit="1" customWidth="1"/>
    <col min="63" max="63" width="4.5" bestFit="1" customWidth="1"/>
    <col min="64" max="66" width="9" customWidth="1"/>
    <col min="67" max="67" width="4.5" bestFit="1" customWidth="1"/>
    <col min="68" max="70" width="9" customWidth="1"/>
    <col min="71" max="71" width="4.5" bestFit="1" customWidth="1"/>
    <col min="72" max="73" width="9" customWidth="1"/>
    <col min="74" max="74" width="9.75" bestFit="1" customWidth="1"/>
    <col min="75" max="75" width="4.5" bestFit="1" customWidth="1"/>
    <col min="76" max="77" width="9" customWidth="1"/>
    <col min="78" max="78" width="5.25" bestFit="1" customWidth="1"/>
    <col min="79" max="79" width="4.5" bestFit="1" customWidth="1"/>
    <col min="80" max="81" width="9" customWidth="1"/>
    <col min="82" max="82" width="5.25" bestFit="1" customWidth="1"/>
    <col min="83" max="83" width="4.5" bestFit="1" customWidth="1"/>
    <col min="84" max="86" width="9" customWidth="1"/>
    <col min="87" max="87" width="4.5" bestFit="1" customWidth="1"/>
    <col min="88" max="89" width="9" customWidth="1"/>
    <col min="90" max="90" width="9.75" bestFit="1" customWidth="1"/>
    <col min="91" max="91" width="4.5" bestFit="1" customWidth="1"/>
    <col min="92" max="101" width="9" customWidth="1"/>
    <col min="102" max="102" width="5.25" bestFit="1" customWidth="1"/>
    <col min="103" max="103" width="4.5" bestFit="1" customWidth="1"/>
    <col min="104" max="105" width="9" customWidth="1"/>
    <col min="106" max="106" width="5.25" bestFit="1" customWidth="1"/>
    <col min="107" max="107" width="4.5" bestFit="1" customWidth="1"/>
    <col min="108" max="109" width="9" customWidth="1"/>
    <col min="110" max="110" width="6.5" bestFit="1" customWidth="1"/>
    <col min="111" max="111" width="4.5" bestFit="1" customWidth="1"/>
    <col min="112" max="125" width="9" customWidth="1"/>
    <col min="126" max="126" width="6.5" bestFit="1" customWidth="1"/>
    <col min="127" max="127" width="4.5" bestFit="1" customWidth="1"/>
    <col min="149" max="149" width="9" style="11"/>
  </cols>
  <sheetData>
    <row r="1" spans="1:161" x14ac:dyDescent="0.2">
      <c r="A1" s="24" t="s">
        <v>0</v>
      </c>
      <c r="B1" s="24" t="s">
        <v>1813</v>
      </c>
      <c r="C1" s="24" t="s">
        <v>2</v>
      </c>
      <c r="D1" s="24" t="s">
        <v>3</v>
      </c>
      <c r="E1" s="24" t="s">
        <v>4</v>
      </c>
      <c r="F1" s="24" t="s">
        <v>1814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12"/>
      <c r="AD1" s="24" t="s">
        <v>1815</v>
      </c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12"/>
      <c r="BB1" s="24" t="s">
        <v>1816</v>
      </c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12"/>
      <c r="BZ1" s="24" t="s">
        <v>1817</v>
      </c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12"/>
      <c r="CX1" s="24" t="s">
        <v>1818</v>
      </c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12"/>
      <c r="DV1" s="24" t="s">
        <v>1819</v>
      </c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13"/>
      <c r="ET1" s="24" t="s">
        <v>1820</v>
      </c>
      <c r="EU1" s="24"/>
      <c r="EV1" s="24"/>
      <c r="EW1" s="24"/>
      <c r="EX1" s="24"/>
      <c r="EY1" s="24"/>
      <c r="EZ1" s="24"/>
      <c r="FA1" s="24"/>
      <c r="FB1" s="24"/>
      <c r="FC1" s="24"/>
      <c r="FD1" s="24"/>
    </row>
    <row r="2" spans="1:161" x14ac:dyDescent="0.2">
      <c r="A2" s="24"/>
      <c r="B2" s="24"/>
      <c r="C2" s="24"/>
      <c r="D2" s="24"/>
      <c r="E2" s="24"/>
      <c r="F2" s="24" t="s">
        <v>6</v>
      </c>
      <c r="G2" s="24"/>
      <c r="H2" s="24"/>
      <c r="I2" s="12"/>
      <c r="J2" s="24" t="s">
        <v>7</v>
      </c>
      <c r="K2" s="24"/>
      <c r="L2" s="24"/>
      <c r="M2" s="12"/>
      <c r="N2" s="24" t="s">
        <v>8</v>
      </c>
      <c r="O2" s="24"/>
      <c r="P2" s="24"/>
      <c r="Q2" s="12"/>
      <c r="R2" t="s">
        <v>1828</v>
      </c>
      <c r="V2" t="s">
        <v>1829</v>
      </c>
      <c r="Z2" t="s">
        <v>11</v>
      </c>
      <c r="AD2" t="s">
        <v>6</v>
      </c>
      <c r="AH2" t="s">
        <v>7</v>
      </c>
      <c r="AL2" t="s">
        <v>8</v>
      </c>
      <c r="AP2" t="s">
        <v>9</v>
      </c>
      <c r="AT2" t="s">
        <v>10</v>
      </c>
      <c r="AX2" t="s">
        <v>11</v>
      </c>
      <c r="BB2" t="s">
        <v>6</v>
      </c>
      <c r="BF2" t="s">
        <v>7</v>
      </c>
      <c r="BJ2" t="s">
        <v>8</v>
      </c>
      <c r="BN2" t="s">
        <v>9</v>
      </c>
      <c r="BR2" t="s">
        <v>10</v>
      </c>
      <c r="BV2" t="s">
        <v>11</v>
      </c>
      <c r="BZ2" t="s">
        <v>6</v>
      </c>
      <c r="CD2" t="s">
        <v>7</v>
      </c>
      <c r="CH2" t="s">
        <v>8</v>
      </c>
      <c r="CL2" t="s">
        <v>9</v>
      </c>
      <c r="CP2" t="s">
        <v>10</v>
      </c>
      <c r="CT2" t="s">
        <v>11</v>
      </c>
      <c r="CX2" t="s">
        <v>6</v>
      </c>
      <c r="DB2" t="s">
        <v>7</v>
      </c>
      <c r="DF2" t="s">
        <v>8</v>
      </c>
      <c r="DJ2" t="s">
        <v>9</v>
      </c>
      <c r="DN2" t="s">
        <v>10</v>
      </c>
      <c r="DR2" t="s">
        <v>11</v>
      </c>
      <c r="DV2" t="s">
        <v>6</v>
      </c>
      <c r="DZ2" t="s">
        <v>7</v>
      </c>
      <c r="ED2" t="s">
        <v>8</v>
      </c>
      <c r="EH2" t="s">
        <v>9</v>
      </c>
      <c r="EL2" t="s">
        <v>10</v>
      </c>
      <c r="EP2" t="s">
        <v>11</v>
      </c>
      <c r="ET2" t="s">
        <v>6</v>
      </c>
      <c r="EV2" t="s">
        <v>7</v>
      </c>
      <c r="EX2" t="s">
        <v>8</v>
      </c>
      <c r="EZ2" t="s">
        <v>9</v>
      </c>
      <c r="FB2" t="s">
        <v>10</v>
      </c>
      <c r="FD2" t="s">
        <v>11</v>
      </c>
    </row>
    <row r="3" spans="1:161" x14ac:dyDescent="0.2">
      <c r="A3" s="24"/>
      <c r="B3" s="24"/>
      <c r="C3" s="24"/>
      <c r="D3" s="24"/>
      <c r="E3" s="24"/>
      <c r="F3" t="s">
        <v>12</v>
      </c>
      <c r="H3" t="s">
        <v>13</v>
      </c>
      <c r="J3" t="s">
        <v>12</v>
      </c>
      <c r="L3" t="s">
        <v>13</v>
      </c>
      <c r="N3" t="s">
        <v>12</v>
      </c>
      <c r="P3" t="s">
        <v>13</v>
      </c>
      <c r="R3" t="s">
        <v>12</v>
      </c>
      <c r="T3" t="s">
        <v>13</v>
      </c>
      <c r="V3" t="s">
        <v>12</v>
      </c>
      <c r="X3" t="s">
        <v>13</v>
      </c>
      <c r="Z3" t="s">
        <v>12</v>
      </c>
      <c r="AB3" t="s">
        <v>13</v>
      </c>
      <c r="AD3" t="s">
        <v>12</v>
      </c>
      <c r="AF3" t="s">
        <v>13</v>
      </c>
      <c r="AH3" t="s">
        <v>12</v>
      </c>
      <c r="AJ3" t="s">
        <v>13</v>
      </c>
      <c r="AL3" t="s">
        <v>12</v>
      </c>
      <c r="AN3" t="s">
        <v>13</v>
      </c>
      <c r="AP3" t="s">
        <v>12</v>
      </c>
      <c r="AR3" t="s">
        <v>13</v>
      </c>
      <c r="AT3" t="s">
        <v>12</v>
      </c>
      <c r="AV3" t="s">
        <v>13</v>
      </c>
      <c r="AX3" t="s">
        <v>12</v>
      </c>
      <c r="AZ3" t="s">
        <v>13</v>
      </c>
      <c r="BB3" t="s">
        <v>12</v>
      </c>
      <c r="BD3" t="s">
        <v>13</v>
      </c>
      <c r="BF3" t="s">
        <v>12</v>
      </c>
      <c r="BH3" t="s">
        <v>13</v>
      </c>
      <c r="BJ3" t="s">
        <v>12</v>
      </c>
      <c r="BL3" t="s">
        <v>13</v>
      </c>
      <c r="BN3" t="s">
        <v>12</v>
      </c>
      <c r="BP3" t="s">
        <v>13</v>
      </c>
      <c r="BR3" t="s">
        <v>12</v>
      </c>
      <c r="BT3" t="s">
        <v>13</v>
      </c>
      <c r="BV3" t="s">
        <v>12</v>
      </c>
      <c r="BX3" t="s">
        <v>13</v>
      </c>
      <c r="BZ3" t="s">
        <v>12</v>
      </c>
      <c r="CB3" t="s">
        <v>13</v>
      </c>
      <c r="CD3" t="s">
        <v>12</v>
      </c>
      <c r="CF3" t="s">
        <v>13</v>
      </c>
      <c r="CH3" t="s">
        <v>12</v>
      </c>
      <c r="CJ3" t="s">
        <v>13</v>
      </c>
      <c r="CL3" t="s">
        <v>12</v>
      </c>
      <c r="CN3" t="s">
        <v>13</v>
      </c>
      <c r="CP3" t="s">
        <v>12</v>
      </c>
      <c r="CR3" t="s">
        <v>13</v>
      </c>
      <c r="CT3" t="s">
        <v>12</v>
      </c>
      <c r="CV3" t="s">
        <v>13</v>
      </c>
      <c r="CX3" t="s">
        <v>12</v>
      </c>
      <c r="CZ3" t="s">
        <v>13</v>
      </c>
      <c r="DB3" t="s">
        <v>12</v>
      </c>
      <c r="DD3" t="s">
        <v>13</v>
      </c>
      <c r="DF3" t="s">
        <v>12</v>
      </c>
      <c r="DH3" t="s">
        <v>13</v>
      </c>
      <c r="DJ3" t="s">
        <v>12</v>
      </c>
      <c r="DL3" t="s">
        <v>13</v>
      </c>
      <c r="DN3" t="s">
        <v>12</v>
      </c>
      <c r="DP3" t="s">
        <v>13</v>
      </c>
      <c r="DR3" t="s">
        <v>12</v>
      </c>
      <c r="DT3" t="s">
        <v>13</v>
      </c>
      <c r="DV3" t="s">
        <v>12</v>
      </c>
      <c r="DX3" t="s">
        <v>13</v>
      </c>
      <c r="DZ3" t="s">
        <v>12</v>
      </c>
      <c r="EB3" t="s">
        <v>13</v>
      </c>
      <c r="ED3" t="s">
        <v>12</v>
      </c>
      <c r="EF3" t="s">
        <v>13</v>
      </c>
      <c r="EH3" t="s">
        <v>12</v>
      </c>
      <c r="EJ3" t="s">
        <v>13</v>
      </c>
      <c r="EL3" t="s">
        <v>12</v>
      </c>
      <c r="EN3" t="s">
        <v>13</v>
      </c>
      <c r="EP3" t="s">
        <v>12</v>
      </c>
      <c r="ER3" t="s">
        <v>13</v>
      </c>
      <c r="ET3" t="s">
        <v>12</v>
      </c>
      <c r="EU3" t="s">
        <v>1824</v>
      </c>
      <c r="EV3" t="s">
        <v>12</v>
      </c>
      <c r="EW3" t="s">
        <v>1824</v>
      </c>
      <c r="EX3" t="s">
        <v>12</v>
      </c>
      <c r="EY3" t="s">
        <v>1824</v>
      </c>
      <c r="EZ3" t="s">
        <v>12</v>
      </c>
      <c r="FA3" t="s">
        <v>1824</v>
      </c>
      <c r="FB3" t="s">
        <v>12</v>
      </c>
      <c r="FC3" t="s">
        <v>1824</v>
      </c>
      <c r="FD3" t="s">
        <v>12</v>
      </c>
      <c r="FE3" t="s">
        <v>1825</v>
      </c>
    </row>
    <row r="4" spans="1:161" x14ac:dyDescent="0.2">
      <c r="A4" t="s">
        <v>850</v>
      </c>
      <c r="B4" t="s">
        <v>851</v>
      </c>
      <c r="C4" t="s">
        <v>852</v>
      </c>
      <c r="D4" t="s">
        <v>853</v>
      </c>
      <c r="E4" t="s">
        <v>854</v>
      </c>
      <c r="F4">
        <v>116</v>
      </c>
      <c r="G4">
        <f>RANK(F4,F:F,0)</f>
        <v>5</v>
      </c>
      <c r="H4" t="s">
        <v>562</v>
      </c>
      <c r="I4" s="11">
        <f>IF(OR(F4=0,AD4=0),100,((AE4-G4)/COUNTA($E$4:$E$500))*100+100)</f>
        <v>101.25</v>
      </c>
      <c r="J4">
        <v>109</v>
      </c>
      <c r="K4">
        <f>RANK(J4,J:J,0)</f>
        <v>5</v>
      </c>
      <c r="L4" t="s">
        <v>403</v>
      </c>
      <c r="M4" s="11">
        <f>IF(OR(J4=0,AH4=0),100,((AI4-K4)/COUNTA($E$4:$E$500))*100+100)</f>
        <v>120.41666666666667</v>
      </c>
      <c r="N4">
        <v>112</v>
      </c>
      <c r="O4">
        <f>RANK(N4,N:N,0)</f>
        <v>22</v>
      </c>
      <c r="P4" t="s">
        <v>855</v>
      </c>
      <c r="Q4" s="11">
        <f>IF(OR(N4=0,AL4=0),100,((AM4-O4)/COUNTA($E$4:$E$500))*100+100)</f>
        <v>114.58333333333333</v>
      </c>
      <c r="R4">
        <v>69.5</v>
      </c>
      <c r="S4">
        <f>RANK(R4,R:R)</f>
        <v>37</v>
      </c>
      <c r="T4" t="s">
        <v>856</v>
      </c>
      <c r="U4" s="11">
        <f>IF(OR(R4=0,AP4=0),100,((AQ4-S4)/COUNTA($E$4:$E$500))*100+100)</f>
        <v>87.5</v>
      </c>
      <c r="V4">
        <v>67</v>
      </c>
      <c r="W4">
        <f>RANK(V4,V:V,0)</f>
        <v>30</v>
      </c>
      <c r="X4" t="s">
        <v>857</v>
      </c>
      <c r="Y4" s="11">
        <f>IF(OR(V4=0,AT4=0),100,((AU4-W4)/COUNTA($E$4:$E$500))*100+100)</f>
        <v>87.916666666666671</v>
      </c>
      <c r="Z4">
        <v>70</v>
      </c>
      <c r="AA4">
        <f>RANK(Z4,Z:Z,0)</f>
        <v>2</v>
      </c>
      <c r="AB4" t="s">
        <v>858</v>
      </c>
      <c r="AC4" s="11">
        <f>IF(OR(Z4=0,AX4=0),100,((AY4-AA4)/COUNTA($E$4:$E$500))*100+100)</f>
        <v>175</v>
      </c>
      <c r="AD4">
        <v>109</v>
      </c>
      <c r="AE4">
        <f>RANK(AD4,AD:AD,0)</f>
        <v>8</v>
      </c>
      <c r="AF4" t="s">
        <v>562</v>
      </c>
      <c r="AG4" s="11">
        <f>IF(OR(BB4=0,AD4=0),100,((BC4-AE4)/COUNTA($E$4:$E$500))*100+100)</f>
        <v>101.25</v>
      </c>
      <c r="AH4">
        <v>83</v>
      </c>
      <c r="AI4">
        <f>RANK(AH4,AH:AH,0)</f>
        <v>54</v>
      </c>
      <c r="AJ4" t="s">
        <v>403</v>
      </c>
      <c r="AK4" s="11">
        <f>IF(OR(BF4=0,AH4=0),100,((BG4-AI4)/COUNTA($E$4:$E$500))*100+100)</f>
        <v>89.583333333333329</v>
      </c>
      <c r="AL4">
        <v>92.5</v>
      </c>
      <c r="AM4">
        <f>RANK(AL4,AL:AL,0)</f>
        <v>57</v>
      </c>
      <c r="AN4" t="s">
        <v>855</v>
      </c>
      <c r="AO4" s="11">
        <f>IF(OR(BJ4=0,AL4=0),100,((BK4-AM4)/COUNTA($E$4:$E$500))*100+100)</f>
        <v>91.25</v>
      </c>
      <c r="AP4">
        <v>74.5</v>
      </c>
      <c r="AQ4">
        <f>RANK(AP4,AP:AP,0)</f>
        <v>7</v>
      </c>
      <c r="AR4" t="s">
        <v>856</v>
      </c>
      <c r="AS4" s="11">
        <f>IF(OR(BN4=0,AP4=0),100,((BO4-AQ4)/COUNTA($E$4:$E$500))*100+100)</f>
        <v>102.5</v>
      </c>
      <c r="AT4">
        <v>81</v>
      </c>
      <c r="AU4">
        <f>RANK(AT4,AT:AT,0)</f>
        <v>1</v>
      </c>
      <c r="AV4" t="s">
        <v>857</v>
      </c>
      <c r="AW4" s="11">
        <f>IF(OR(BR4=0,AT4=0),100,((BS4-AU4)/COUNTA($E$4:$E$500))*100+100)</f>
        <v>109.16666666666667</v>
      </c>
      <c r="AX4">
        <v>32</v>
      </c>
      <c r="AY4">
        <f>RANK(AX4,AX:AX,0)</f>
        <v>182</v>
      </c>
      <c r="AZ4" t="s">
        <v>858</v>
      </c>
      <c r="BA4" s="11">
        <f>IF(OR(BV4=0,AX4=0),100,((BW4-AY4)/COUNTA($E$4:$E$500))*100+100)</f>
        <v>67.5</v>
      </c>
      <c r="BB4">
        <v>101</v>
      </c>
      <c r="BC4">
        <f>RANK(BB4,BB:BB,0)</f>
        <v>11</v>
      </c>
      <c r="BD4" t="s">
        <v>562</v>
      </c>
      <c r="BE4" s="11">
        <f>IF(OR(BB4=0,BZ4=0),100,((CA4-BC4)/COUNTA($E$4:$E$500))*100+100)</f>
        <v>97.083333333333329</v>
      </c>
      <c r="BF4">
        <v>93</v>
      </c>
      <c r="BG4">
        <f>RANK(BF4,BF:BF,0)</f>
        <v>29</v>
      </c>
      <c r="BH4" t="s">
        <v>403</v>
      </c>
      <c r="BI4" s="11">
        <f>IF(OR(BF4=0,CD4=0),100,((CE4-BG4)/COUNTA($E$4:$E$500))*100+100)</f>
        <v>95.416666666666671</v>
      </c>
      <c r="BJ4">
        <v>103</v>
      </c>
      <c r="BK4">
        <f>RANK(BJ4,BJ:BJ,0)</f>
        <v>36</v>
      </c>
      <c r="BL4" t="s">
        <v>855</v>
      </c>
      <c r="BM4" s="11">
        <f>IF(OR(BJ4=0,CH4=0),100,((CI4-BK4)/COUNTA($E$4:$E$500))*100+100)</f>
        <v>109.16666666666667</v>
      </c>
      <c r="BN4">
        <v>81</v>
      </c>
      <c r="BO4">
        <f>RANK(BN4,BN:BN,0)</f>
        <v>13</v>
      </c>
      <c r="BP4" t="s">
        <v>856</v>
      </c>
      <c r="BQ4" s="11">
        <f>IF(OR(BN4=0,CL4=0),100,((CM4-BO4)/COUNTA($E$4:$E$500))*100+100)</f>
        <v>95</v>
      </c>
      <c r="BR4">
        <v>71</v>
      </c>
      <c r="BS4">
        <f>RANK(BR4,BR:BR,0)</f>
        <v>23</v>
      </c>
      <c r="BT4" t="s">
        <v>857</v>
      </c>
      <c r="BU4" s="11">
        <f>IF(OR(BR4=0,CP4=0),100,((CQ4-BS4)/COUNTA($E$4:$E$500))*100+100)</f>
        <v>95.416666666666671</v>
      </c>
      <c r="BV4">
        <v>62</v>
      </c>
      <c r="BW4">
        <f>RANK(BV4,BV:BV,0)</f>
        <v>104</v>
      </c>
      <c r="BX4" t="s">
        <v>858</v>
      </c>
      <c r="BY4" s="11">
        <f>IF(OR(BV4=0,CT4=0),100,((CU4-BW4)/COUNTA($E$4:$E$500))*100+100)</f>
        <v>61.666666666666664</v>
      </c>
      <c r="BZ4">
        <v>107</v>
      </c>
      <c r="CA4">
        <f>RANK(BZ4,BZ:BZ)</f>
        <v>4</v>
      </c>
      <c r="CB4" t="s">
        <v>562</v>
      </c>
      <c r="CC4" s="11">
        <f>IF(OR(CX4=0,BZ4=0),100,((CY4-CA4)/COUNTA($E$4:$E$500))*100+100)</f>
        <v>103.75</v>
      </c>
      <c r="CD4">
        <v>113</v>
      </c>
      <c r="CE4">
        <f>RANK(CD4,CD:CD)</f>
        <v>18</v>
      </c>
      <c r="CF4" t="s">
        <v>403</v>
      </c>
      <c r="CG4" s="11">
        <f>IF(OR(DB4=0,CD4=0),100,((DC4-CE4)/COUNTA($E$4:$E$500))*100+100)</f>
        <v>113.33333333333333</v>
      </c>
      <c r="CH4">
        <v>69</v>
      </c>
      <c r="CI4">
        <f>RANK(CH4,CH:CH)</f>
        <v>58</v>
      </c>
      <c r="CJ4" t="s">
        <v>855</v>
      </c>
      <c r="CK4" s="11">
        <f>IF(OR(DF4=0,CH4=0),100,((DG4-CI4)/COUNTA($E$4:$E$500))*100+100)</f>
        <v>79.583333333333329</v>
      </c>
      <c r="CL4">
        <v>79</v>
      </c>
      <c r="CM4">
        <f>RANK(CL4,CL:CL,0)</f>
        <v>1</v>
      </c>
      <c r="CN4" t="s">
        <v>856</v>
      </c>
      <c r="CO4" s="11">
        <f>IF(OR(DJ4=0,CL4=0),100,((DK4-CM4)/COUNTA($E$4:$E$500))*100+100)</f>
        <v>100.41666666666667</v>
      </c>
      <c r="CP4">
        <v>62</v>
      </c>
      <c r="CQ4">
        <f>RANK(CP4,CP:CP)</f>
        <v>12</v>
      </c>
      <c r="CR4" t="s">
        <v>857</v>
      </c>
      <c r="CS4" s="11">
        <f>IF(OR(DN4=0,CP4=0),100,((DO4-CQ4)/COUNTA($E$4:$E$500))*100+100)</f>
        <v>97.5</v>
      </c>
      <c r="CT4">
        <v>63</v>
      </c>
      <c r="CU4">
        <f>RANK(CT4,CT:CT)</f>
        <v>12</v>
      </c>
      <c r="CV4" t="s">
        <v>858</v>
      </c>
      <c r="CW4" s="11">
        <f>IF(OR(DR4=0,CT4=0),100,((DS4-CU4)/COUNTA($E$4:$E$500))*100+100)</f>
        <v>112.08333333333333</v>
      </c>
      <c r="CX4">
        <v>104</v>
      </c>
      <c r="CY4">
        <f>RANK(CX4,CX:CX)</f>
        <v>13</v>
      </c>
      <c r="CZ4" t="s">
        <v>562</v>
      </c>
      <c r="DA4" s="11">
        <f>IF(OR(CX4=0,DV4=0),100,((DW4-CY4)/COUNTA($E$4:$E$500))*100+100)</f>
        <v>102.91666666666667</v>
      </c>
      <c r="DB4">
        <v>92</v>
      </c>
      <c r="DC4">
        <f>RANK(DB4,DB:DB)</f>
        <v>50</v>
      </c>
      <c r="DD4" t="s">
        <v>403</v>
      </c>
      <c r="DE4" s="11">
        <f>IF(OR(DB4=0,DZ4=0),100,((EA4-DC4)/COUNTA($E$4:$E$500))*100+100)</f>
        <v>93.333333333333329</v>
      </c>
      <c r="DF4">
        <v>101</v>
      </c>
      <c r="DG4">
        <f>RANK(DF4,DF:DF)</f>
        <v>9</v>
      </c>
      <c r="DH4" t="s">
        <v>855</v>
      </c>
      <c r="DI4" s="11">
        <f>IF(OR(DF4=0,ED4=0),100,((EE4-DG4)/COUNTA($E$4:$E$500))*100+100)</f>
        <v>102.5</v>
      </c>
      <c r="DJ4">
        <v>76</v>
      </c>
      <c r="DK4">
        <f>RANK(DJ4,DJ:DJ)</f>
        <v>2</v>
      </c>
      <c r="DL4" t="s">
        <v>856</v>
      </c>
      <c r="DM4" s="11">
        <f>IF(OR(DJ4=0,EH4=0),100,((EI4-DK4)/COUNTA($E$4:$E$500))*100+100)</f>
        <v>101.25</v>
      </c>
      <c r="DN4">
        <v>79</v>
      </c>
      <c r="DO4">
        <f>RANK(DN4,DN:DN)</f>
        <v>6</v>
      </c>
      <c r="DP4" t="s">
        <v>857</v>
      </c>
      <c r="DQ4" s="11">
        <f>IF(OR(DN4=0,EL4=0),100,((EM4-DO4)/COUNTA($E$4:$E$500))*100+100)</f>
        <v>102.5</v>
      </c>
      <c r="DR4">
        <v>74</v>
      </c>
      <c r="DS4">
        <f>RANK(DR4,DR:DR)</f>
        <v>41</v>
      </c>
      <c r="DT4" t="s">
        <v>858</v>
      </c>
      <c r="DU4" s="11">
        <f>IF(OR(DR4=0,EP4=0),100,((EQ4-DS4)/COUNTA($E$4:$E$500))*100+100)</f>
        <v>87.916666666666671</v>
      </c>
      <c r="DV4">
        <v>93</v>
      </c>
      <c r="DW4">
        <f>RANK(DV4,DV:DV)</f>
        <v>20</v>
      </c>
      <c r="DX4" t="s">
        <v>562</v>
      </c>
      <c r="DY4" s="11">
        <f>IF(OR(DV4=0,ET4=0),100,((EU4-DW4)/COUNTA($E$4:$E$500))*100+100)</f>
        <v>95.416666666666671</v>
      </c>
      <c r="DZ4">
        <v>72</v>
      </c>
      <c r="EA4">
        <f>RANK(DZ4,DZ:DZ)</f>
        <v>34</v>
      </c>
      <c r="EB4" t="s">
        <v>403</v>
      </c>
      <c r="EC4" s="11">
        <f>IF(OR(DZ4=0,EV4=0),100,((EW4-EA4)/COUNTA($E$4:$E$500))*100+100)</f>
        <v>150.41666666666666</v>
      </c>
      <c r="ED4">
        <v>93</v>
      </c>
      <c r="EE4">
        <f>RANK(ED4,ED:ED)</f>
        <v>15</v>
      </c>
      <c r="EF4" t="s">
        <v>855</v>
      </c>
      <c r="EG4" s="11">
        <f>IF(OR(ED4=0,EX4=0),100,((EY4-EE4)/COUNTA($E$4:$E$500))*100+100)</f>
        <v>104.16666666666667</v>
      </c>
      <c r="EH4">
        <v>82</v>
      </c>
      <c r="EI4">
        <f>RANK(EH4,EH:EH)</f>
        <v>5</v>
      </c>
      <c r="EJ4" t="s">
        <v>856</v>
      </c>
      <c r="EK4" s="11">
        <f>IF(OR(EH4=0,EZ4=0),100,((FA4-EI4)/COUNTA($E$4:$E$500))*100+100)</f>
        <v>122.91666666666666</v>
      </c>
      <c r="EL4">
        <v>66</v>
      </c>
      <c r="EM4">
        <f>RANK(EL4,EL:EL)</f>
        <v>12</v>
      </c>
      <c r="EN4" t="s">
        <v>857</v>
      </c>
      <c r="EO4" s="11">
        <f>IF(OR(EL4=0,FB4=0),100,((FC4-EM4)/COUNTA($E$4:$E$500))*100+100)</f>
        <v>170.41666666666669</v>
      </c>
      <c r="EP4">
        <v>66</v>
      </c>
      <c r="EQ4">
        <f>RANK(EP4,EP:EP)</f>
        <v>12</v>
      </c>
      <c r="ER4" t="s">
        <v>858</v>
      </c>
      <c r="ES4" s="11">
        <f>IF(OR(EP4=0,FD4=0),100,((FE4-EQ4)/COUNTA($E$4:$E$500))*100+100)</f>
        <v>112.08333333333333</v>
      </c>
      <c r="ET4">
        <v>120</v>
      </c>
      <c r="EU4">
        <f>RANK(ET4,ET:ET)</f>
        <v>9</v>
      </c>
      <c r="EV4">
        <v>71</v>
      </c>
      <c r="EW4">
        <f>RANK(EV4,EV:EV)</f>
        <v>155</v>
      </c>
      <c r="EX4">
        <v>125</v>
      </c>
      <c r="EY4">
        <f>RANK(EX4,EX:EX)</f>
        <v>25</v>
      </c>
      <c r="EZ4">
        <v>36</v>
      </c>
      <c r="FA4">
        <f>RANK(EZ4,EZ:EZ)</f>
        <v>60</v>
      </c>
      <c r="FB4">
        <v>27</v>
      </c>
      <c r="FC4">
        <f>RANK(FB4,FB:FB)</f>
        <v>181</v>
      </c>
      <c r="FD4">
        <v>44</v>
      </c>
      <c r="FE4">
        <f>RANK(FD4,FD:FD)</f>
        <v>41</v>
      </c>
    </row>
    <row r="5" spans="1:161" x14ac:dyDescent="0.2">
      <c r="A5" t="s">
        <v>859</v>
      </c>
      <c r="B5" t="s">
        <v>860</v>
      </c>
      <c r="C5" t="s">
        <v>852</v>
      </c>
      <c r="D5" t="s">
        <v>853</v>
      </c>
      <c r="E5" t="s">
        <v>861</v>
      </c>
      <c r="F5">
        <v>111</v>
      </c>
      <c r="G5">
        <f t="shared" ref="G5:G68" si="0">RANK(F5,F:F,0)</f>
        <v>25</v>
      </c>
      <c r="H5" t="s">
        <v>562</v>
      </c>
      <c r="I5" s="11">
        <f t="shared" ref="I5:I68" si="1">IF(OR(F5=0,AD5=0),100,((AE5-G5)/COUNTA($E$4:$E$500))*100+100)</f>
        <v>119.58333333333333</v>
      </c>
      <c r="J5">
        <v>113</v>
      </c>
      <c r="K5">
        <f t="shared" ref="K5:K68" si="2">RANK(J5,J:J,0)</f>
        <v>2</v>
      </c>
      <c r="L5" t="s">
        <v>403</v>
      </c>
      <c r="M5" s="11">
        <f t="shared" ref="M5:M68" si="3">IF(OR(J5=0,AH5=0),100,((AI5-K5)/COUNTA($E$4:$E$500))*100+100)</f>
        <v>103.75</v>
      </c>
      <c r="N5">
        <v>120</v>
      </c>
      <c r="O5">
        <f t="shared" ref="O5:O68" si="4">RANK(N5,N:N,0)</f>
        <v>7</v>
      </c>
      <c r="P5" t="s">
        <v>855</v>
      </c>
      <c r="Q5" s="11">
        <f t="shared" ref="Q5:Q68" si="5">IF(OR(N5=0,AL5=0),100,((AM5-O5)/COUNTA($E$4:$E$500))*100+100)</f>
        <v>104.16666666666667</v>
      </c>
      <c r="R5">
        <v>70</v>
      </c>
      <c r="S5">
        <f t="shared" ref="S5:S68" si="6">RANK(R5,R:R)</f>
        <v>33</v>
      </c>
      <c r="T5" t="s">
        <v>856</v>
      </c>
      <c r="U5" s="11">
        <f t="shared" ref="U5:U68" si="7">IF(OR(R5=0,AP5=0),100,((AQ5-S5)/COUNTA($E$4:$E$500))*100+100)</f>
        <v>87.916666666666671</v>
      </c>
      <c r="V5">
        <v>69.5</v>
      </c>
      <c r="W5">
        <f t="shared" ref="W5:W68" si="8">RANK(V5,V:V,0)</f>
        <v>17</v>
      </c>
      <c r="X5" t="s">
        <v>857</v>
      </c>
      <c r="Y5" s="11">
        <f t="shared" ref="Y5:Y68" si="9">IF(OR(V5=0,AT5=0),100,((AU5-W5)/COUNTA($E$4:$E$500))*100+100)</f>
        <v>104.16666666666667</v>
      </c>
      <c r="Z5">
        <v>55</v>
      </c>
      <c r="AA5">
        <f t="shared" ref="AA5:AA68" si="10">RANK(Z5,Z:Z,0)</f>
        <v>33</v>
      </c>
      <c r="AB5" t="s">
        <v>858</v>
      </c>
      <c r="AC5" s="11">
        <f t="shared" ref="AC5:AC68" si="11">IF(OR(Z5=0,AX5=0),100,((AY5-AA5)/COUNTA($E$4:$E$500))*100+100)</f>
        <v>87.5</v>
      </c>
      <c r="AD5">
        <v>100</v>
      </c>
      <c r="AE5">
        <f t="shared" ref="AE5:AE68" si="12">RANK(AD5,AD:AD,0)</f>
        <v>72</v>
      </c>
      <c r="AF5" t="s">
        <v>562</v>
      </c>
      <c r="AG5" s="11">
        <f t="shared" ref="AG5:AG68" si="13">IF(OR(BB5=0,AD5=0),100,((BC5-AE5)/COUNTA($E$4:$E$500))*100+100)</f>
        <v>144.58333333333334</v>
      </c>
      <c r="AH5">
        <v>98</v>
      </c>
      <c r="AI5">
        <f t="shared" ref="AI5:AI68" si="14">RANK(AH5,AH:AH,0)</f>
        <v>11</v>
      </c>
      <c r="AJ5" t="s">
        <v>403</v>
      </c>
      <c r="AK5" s="11">
        <f t="shared" ref="AK5:AK68" si="15">IF(OR(BF5=0,AH5=0),100,((BG5-AI5)/COUNTA($E$4:$E$500))*100+100)</f>
        <v>102.5</v>
      </c>
      <c r="AL5">
        <v>105.5</v>
      </c>
      <c r="AM5">
        <f t="shared" ref="AM5:AM68" si="16">RANK(AL5,AL:AL,0)</f>
        <v>17</v>
      </c>
      <c r="AN5" t="s">
        <v>855</v>
      </c>
      <c r="AO5" s="11">
        <f t="shared" ref="AO5:AO68" si="17">IF(OR(BJ5=0,AL5=0),100,((BK5-AM5)/COUNTA($E$4:$E$500))*100+100)</f>
        <v>98.75</v>
      </c>
      <c r="AP5">
        <v>76</v>
      </c>
      <c r="AQ5">
        <f t="shared" ref="AQ5:AQ68" si="18">RANK(AP5,AP:AP,0)</f>
        <v>4</v>
      </c>
      <c r="AR5" t="s">
        <v>856</v>
      </c>
      <c r="AS5" s="11">
        <f t="shared" ref="AS5:AS68" si="19">IF(OR(BN5=0,AP5=0),100,((BO5-AQ5)/COUNTA($E$4:$E$500))*100+100)</f>
        <v>134.58333333333334</v>
      </c>
      <c r="AT5">
        <v>64</v>
      </c>
      <c r="AU5">
        <f t="shared" ref="AU5:AU68" si="20">RANK(AT5,AT:AT,0)</f>
        <v>27</v>
      </c>
      <c r="AV5" t="s">
        <v>857</v>
      </c>
      <c r="AW5" s="11">
        <f t="shared" ref="AW5:AW68" si="21">IF(OR(BR5=0,AT5=0),100,((BS5-AU5)/COUNTA($E$4:$E$500))*100+100)</f>
        <v>92.083333333333329</v>
      </c>
      <c r="AX5">
        <v>60</v>
      </c>
      <c r="AY5">
        <f t="shared" ref="AY5:AY68" si="22">RANK(AX5,AX:AX,0)</f>
        <v>3</v>
      </c>
      <c r="AZ5" t="s">
        <v>858</v>
      </c>
      <c r="BA5" s="11">
        <f t="shared" ref="BA5:BA68" si="23">IF(OR(BV5=0,AX5=0),100,((BW5-AY5)/COUNTA($E$4:$E$500))*100+100)</f>
        <v>99.583333333333329</v>
      </c>
      <c r="BB5">
        <v>79</v>
      </c>
      <c r="BC5">
        <f t="shared" ref="BC5:BC68" si="24">RANK(BB5,BB:BB,0)</f>
        <v>179</v>
      </c>
      <c r="BD5" t="s">
        <v>562</v>
      </c>
      <c r="BE5" s="11">
        <f t="shared" ref="BE5:BE68" si="25">IF(OR(BB5=0,BZ5=0),100,((CA5-BC5)/COUNTA($E$4:$E$500))*100+100)</f>
        <v>33.75</v>
      </c>
      <c r="BF5">
        <v>101</v>
      </c>
      <c r="BG5">
        <f t="shared" ref="BG5:BG68" si="26">RANK(BF5,BF:BF,0)</f>
        <v>17</v>
      </c>
      <c r="BH5" t="s">
        <v>403</v>
      </c>
      <c r="BI5" s="11">
        <f t="shared" ref="BI5:BI68" si="27">IF(OR(BF5=0,CD5=0),100,((CE5-BG5)/COUNTA($E$4:$E$500))*100+100)</f>
        <v>93.333333333333329</v>
      </c>
      <c r="BJ5">
        <v>113</v>
      </c>
      <c r="BK5">
        <f t="shared" ref="BK5:BK68" si="28">RANK(BJ5,BJ:BJ,0)</f>
        <v>14</v>
      </c>
      <c r="BL5" t="s">
        <v>855</v>
      </c>
      <c r="BM5" s="11">
        <f t="shared" ref="BM5:BM68" si="29">IF(OR(BJ5=0,CH5=0),100,((CI5-BK5)/COUNTA($E$4:$E$500))*100+100)</f>
        <v>95</v>
      </c>
      <c r="BN5">
        <v>71</v>
      </c>
      <c r="BO5">
        <f t="shared" ref="BO5:BO68" si="30">RANK(BN5,BN:BN,0)</f>
        <v>87</v>
      </c>
      <c r="BP5" t="s">
        <v>856</v>
      </c>
      <c r="BQ5" s="11">
        <f t="shared" ref="BQ5:BQ68" si="31">IF(OR(BN5=0,CL5=0),100,((CM5-BO5)/COUNTA($E$4:$E$500))*100+100)</f>
        <v>75.833333333333329</v>
      </c>
      <c r="BR5">
        <v>74</v>
      </c>
      <c r="BS5">
        <f t="shared" ref="BS5:BS68" si="32">RANK(BR5,BR:BR,0)</f>
        <v>8</v>
      </c>
      <c r="BT5" t="s">
        <v>857</v>
      </c>
      <c r="BU5" s="11">
        <f t="shared" ref="BU5:BU68" si="33">IF(OR(BR5=0,CP5=0),100,((CQ5-BS5)/COUNTA($E$4:$E$500))*100+100)</f>
        <v>125.41666666666666</v>
      </c>
      <c r="BV5">
        <v>82</v>
      </c>
      <c r="BW5">
        <f t="shared" ref="BW5:BW68" si="34">RANK(BV5,BV:BV,0)</f>
        <v>2</v>
      </c>
      <c r="BX5" t="s">
        <v>858</v>
      </c>
      <c r="BY5" s="11">
        <f t="shared" ref="BY5:BY68" si="35">IF(OR(BV5=0,CT5=0),100,((CU5-BW5)/COUNTA($E$4:$E$500))*100+100)</f>
        <v>104.16666666666667</v>
      </c>
      <c r="BZ5">
        <v>100</v>
      </c>
      <c r="CA5">
        <f t="shared" ref="CA5:CA68" si="36">RANK(BZ5,BZ:BZ)</f>
        <v>20</v>
      </c>
      <c r="CB5" t="s">
        <v>562</v>
      </c>
      <c r="CC5" s="11">
        <f t="shared" ref="CC5:CC68" si="37">IF(OR(CX5=0,BZ5=0),100,((CY5-CA5)/COUNTA($E$4:$E$500))*100+100)</f>
        <v>142.5</v>
      </c>
      <c r="CD5">
        <v>140</v>
      </c>
      <c r="CE5">
        <f t="shared" ref="CE5:CE68" si="38">RANK(CD5,CD:CD)</f>
        <v>1</v>
      </c>
      <c r="CF5" t="s">
        <v>403</v>
      </c>
      <c r="CG5" s="11">
        <f t="shared" ref="CG5:CG68" si="39">IF(OR(DB5=0,CD5=0),100,((DC5-CE5)/COUNTA($E$4:$E$500))*100+100)</f>
        <v>103.75</v>
      </c>
      <c r="CH5">
        <v>96.5</v>
      </c>
      <c r="CI5">
        <f t="shared" ref="CI5:CI68" si="40">RANK(CH5,CH:CH)</f>
        <v>2</v>
      </c>
      <c r="CJ5" t="s">
        <v>855</v>
      </c>
      <c r="CK5" s="11">
        <f t="shared" ref="CK5:CK68" si="41">IF(OR(DF5=0,CH5=0),100,((DG5-CI5)/COUNTA($E$4:$E$500))*100+100)</f>
        <v>104.16666666666667</v>
      </c>
      <c r="CL5">
        <v>68</v>
      </c>
      <c r="CM5">
        <f t="shared" ref="CM5:CM68" si="42">RANK(CL5,CL:CL,0)</f>
        <v>29</v>
      </c>
      <c r="CN5" t="s">
        <v>856</v>
      </c>
      <c r="CO5" s="11">
        <f t="shared" ref="CO5:CO68" si="43">IF(OR(DJ5=0,CL5=0),100,((DK5-CM5)/COUNTA($E$4:$E$500))*100+100)</f>
        <v>92.083333333333329</v>
      </c>
      <c r="CP5">
        <v>49</v>
      </c>
      <c r="CQ5">
        <f t="shared" ref="CQ5:CQ68" si="44">RANK(CP5,CP:CP)</f>
        <v>69</v>
      </c>
      <c r="CR5" t="s">
        <v>857</v>
      </c>
      <c r="CS5" s="11">
        <f t="shared" ref="CS5:CS68" si="45">IF(OR(DN5=0,CP5=0),100,((DO5-CQ5)/COUNTA($E$4:$E$500))*100+100)</f>
        <v>97.083333333333329</v>
      </c>
      <c r="CT5">
        <v>63</v>
      </c>
      <c r="CU5">
        <f t="shared" ref="CU5:CU68" si="46">RANK(CT5,CT:CT)</f>
        <v>12</v>
      </c>
      <c r="CV5" t="s">
        <v>858</v>
      </c>
      <c r="CW5" s="11">
        <f t="shared" ref="CW5:CW68" si="47">IF(OR(DR5=0,CT5=0),100,((DS5-CU5)/COUNTA($E$4:$E$500))*100+100)</f>
        <v>109.58333333333333</v>
      </c>
      <c r="CX5">
        <v>90</v>
      </c>
      <c r="CY5">
        <f t="shared" ref="CY5:CY68" si="48">RANK(CX5,CX:CX)</f>
        <v>122</v>
      </c>
      <c r="CZ5" t="s">
        <v>562</v>
      </c>
      <c r="DA5" s="11">
        <f t="shared" ref="DA5:DA68" si="49">IF(OR(CX5=0,DV5=0),100,((DW5-CY5)/COUNTA($E$4:$E$500))*100+100)</f>
        <v>89.166666666666671</v>
      </c>
      <c r="DB5">
        <v>110</v>
      </c>
      <c r="DC5">
        <f t="shared" ref="DC5:DC68" si="50">RANK(DB5,DB:DB)</f>
        <v>10</v>
      </c>
      <c r="DD5" t="s">
        <v>403</v>
      </c>
      <c r="DE5" s="11">
        <f t="shared" ref="DE5:DE68" si="51">IF(OR(DB5=0,DZ5=0),100,((EA5-DC5)/COUNTA($E$4:$E$500))*100+100)</f>
        <v>97.5</v>
      </c>
      <c r="DF5">
        <v>97.5</v>
      </c>
      <c r="DG5">
        <f t="shared" ref="DG5:DG68" si="52">RANK(DF5,DF:DF)</f>
        <v>12</v>
      </c>
      <c r="DH5" t="s">
        <v>855</v>
      </c>
      <c r="DI5" s="11">
        <f t="shared" ref="DI5:DI68" si="53">IF(OR(DF5=0,ED5=0),100,((EE5-DG5)/COUNTA($E$4:$E$500))*100+100)</f>
        <v>104.16666666666667</v>
      </c>
      <c r="DJ5">
        <v>73</v>
      </c>
      <c r="DK5">
        <f t="shared" ref="DK5:DK68" si="54">RANK(DJ5,DJ:DJ)</f>
        <v>10</v>
      </c>
      <c r="DL5" t="s">
        <v>856</v>
      </c>
      <c r="DM5" s="11">
        <f t="shared" ref="DM5:DM68" si="55">IF(OR(DJ5=0,EH5=0),100,((EI5-DK5)/COUNTA($E$4:$E$500))*100+100)</f>
        <v>100.41666666666667</v>
      </c>
      <c r="DN5">
        <v>67</v>
      </c>
      <c r="DO5">
        <f t="shared" ref="DO5:DO68" si="56">RANK(DN5,DN:DN)</f>
        <v>62</v>
      </c>
      <c r="DP5" t="s">
        <v>857</v>
      </c>
      <c r="DQ5" s="11">
        <f t="shared" ref="DQ5:DQ68" si="57">IF(OR(DN5=0,EL5=0),100,((EM5-DO5)/COUNTA($E$4:$E$500))*100+100)</f>
        <v>76.666666666666671</v>
      </c>
      <c r="DR5">
        <v>75</v>
      </c>
      <c r="DS5">
        <f t="shared" ref="DS5:DS68" si="58">RANK(DR5,DR:DR)</f>
        <v>35</v>
      </c>
      <c r="DT5" t="s">
        <v>858</v>
      </c>
      <c r="DU5" s="11">
        <f t="shared" ref="DU5:DU68" si="59">IF(OR(DR5=0,EP5=0),100,((EQ5-DS5)/COUNTA($E$4:$E$500))*100+100)</f>
        <v>87.916666666666671</v>
      </c>
      <c r="DV5">
        <v>84</v>
      </c>
      <c r="DW5">
        <f t="shared" ref="DW5:DW68" si="60">RANK(DV5,DV:DV)</f>
        <v>96</v>
      </c>
      <c r="DX5" t="s">
        <v>562</v>
      </c>
      <c r="DY5" s="11">
        <f t="shared" ref="DY5:DY68" si="61">IF(OR(DV5=0,ET5=0),100,((EU5-DW5)/COUNTA($E$4:$E$500))*100+100)</f>
        <v>77.083333333333343</v>
      </c>
      <c r="DZ5">
        <v>90</v>
      </c>
      <c r="EA5">
        <f t="shared" ref="EA5:EA68" si="62">RANK(DZ5,DZ:DZ)</f>
        <v>4</v>
      </c>
      <c r="EB5" t="s">
        <v>403</v>
      </c>
      <c r="EC5" s="11">
        <f t="shared" ref="EC5:EC68" si="63">IF(OR(DZ5=0,EV5=0),100,((EW5-EA5)/COUNTA($E$4:$E$500))*100+100)</f>
        <v>119.58333333333333</v>
      </c>
      <c r="ED5">
        <v>90.5</v>
      </c>
      <c r="EE5">
        <f t="shared" ref="EE5:EE68" si="64">RANK(ED5,ED:ED)</f>
        <v>22</v>
      </c>
      <c r="EF5" t="s">
        <v>855</v>
      </c>
      <c r="EG5" s="11">
        <f t="shared" ref="EG5:EG68" si="65">IF(OR(ED5=0,EX5=0),100,((EY5-EE5)/COUNTA($E$4:$E$500))*100+100)</f>
        <v>99.166666666666671</v>
      </c>
      <c r="EH5">
        <v>79</v>
      </c>
      <c r="EI5">
        <f t="shared" ref="EI5:EI68" si="66">RANK(EH5,EH:EH)</f>
        <v>11</v>
      </c>
      <c r="EJ5" t="s">
        <v>856</v>
      </c>
      <c r="EK5" s="11">
        <f t="shared" ref="EK5:EK68" si="67">IF(OR(EH5=0,EZ5=0),100,((FA5-EI5)/COUNTA($E$4:$E$500))*100+100)</f>
        <v>101.25</v>
      </c>
      <c r="EL5">
        <v>69</v>
      </c>
      <c r="EM5">
        <f t="shared" ref="EM5:EM68" si="68">RANK(EL5,EL:EL)</f>
        <v>6</v>
      </c>
      <c r="EN5" t="s">
        <v>857</v>
      </c>
      <c r="EO5" s="11">
        <f t="shared" ref="EO5:EO68" si="69">IF(OR(EL5=0,FB5=0),100,((FC5-EM5)/COUNTA($E$4:$E$500))*100+100)</f>
        <v>125</v>
      </c>
      <c r="EP5">
        <v>69</v>
      </c>
      <c r="EQ5">
        <f t="shared" ref="EQ5:EQ68" si="70">RANK(EP5,EP:EP)</f>
        <v>6</v>
      </c>
      <c r="ER5" t="s">
        <v>858</v>
      </c>
      <c r="ES5" s="11">
        <f t="shared" ref="ES5:ES68" si="71">IF(OR(EP5=0,FD5=0),100,((FE5-EQ5)/COUNTA($E$4:$E$500))*100+100)</f>
        <v>114.58333333333333</v>
      </c>
      <c r="ET5">
        <v>112</v>
      </c>
      <c r="EU5">
        <f t="shared" ref="EU5:EU68" si="72">RANK(ET5,ET:ET)</f>
        <v>41</v>
      </c>
      <c r="EV5">
        <v>91</v>
      </c>
      <c r="EW5">
        <f t="shared" ref="EW5:EW68" si="73">RANK(EV5,EV:EV)</f>
        <v>51</v>
      </c>
      <c r="EX5">
        <v>127</v>
      </c>
      <c r="EY5">
        <f t="shared" ref="EY5:EY68" si="74">RANK(EX5,EX:EX)</f>
        <v>20</v>
      </c>
      <c r="EZ5">
        <v>40</v>
      </c>
      <c r="FA5">
        <f t="shared" ref="FA5:FA68" si="75">RANK(EZ5,EZ:EZ)</f>
        <v>14</v>
      </c>
      <c r="FB5">
        <v>36</v>
      </c>
      <c r="FC5">
        <f t="shared" ref="FC5:FC68" si="76">RANK(FB5,FB:FB)</f>
        <v>66</v>
      </c>
      <c r="FD5">
        <v>44</v>
      </c>
      <c r="FE5">
        <f t="shared" ref="FE5:FE68" si="77">RANK(FD5,FD:FD)</f>
        <v>41</v>
      </c>
    </row>
    <row r="6" spans="1:161" x14ac:dyDescent="0.2">
      <c r="A6" t="s">
        <v>862</v>
      </c>
      <c r="B6" t="s">
        <v>863</v>
      </c>
      <c r="C6" t="s">
        <v>852</v>
      </c>
      <c r="D6" t="s">
        <v>853</v>
      </c>
      <c r="E6" t="s">
        <v>864</v>
      </c>
      <c r="F6">
        <v>124</v>
      </c>
      <c r="G6">
        <f t="shared" si="0"/>
        <v>1</v>
      </c>
      <c r="H6" t="s">
        <v>562</v>
      </c>
      <c r="I6" s="11">
        <f t="shared" si="1"/>
        <v>125.41666666666666</v>
      </c>
      <c r="J6">
        <v>90</v>
      </c>
      <c r="K6">
        <f t="shared" si="2"/>
        <v>35</v>
      </c>
      <c r="L6" t="s">
        <v>403</v>
      </c>
      <c r="M6" s="11">
        <f t="shared" si="3"/>
        <v>90</v>
      </c>
      <c r="N6">
        <v>107</v>
      </c>
      <c r="O6">
        <f t="shared" si="4"/>
        <v>37</v>
      </c>
      <c r="P6" t="s">
        <v>855</v>
      </c>
      <c r="Q6" s="11">
        <f t="shared" si="5"/>
        <v>95</v>
      </c>
      <c r="R6">
        <v>76</v>
      </c>
      <c r="S6">
        <f t="shared" si="6"/>
        <v>3</v>
      </c>
      <c r="T6" t="s">
        <v>856</v>
      </c>
      <c r="U6" s="11">
        <f t="shared" si="7"/>
        <v>137.08333333333334</v>
      </c>
      <c r="V6">
        <v>77</v>
      </c>
      <c r="W6">
        <f t="shared" si="8"/>
        <v>4</v>
      </c>
      <c r="X6" t="s">
        <v>857</v>
      </c>
      <c r="Y6" s="11">
        <f t="shared" si="9"/>
        <v>101.66666666666667</v>
      </c>
      <c r="Z6">
        <v>60</v>
      </c>
      <c r="AA6">
        <f t="shared" si="10"/>
        <v>15</v>
      </c>
      <c r="AB6" t="s">
        <v>858</v>
      </c>
      <c r="AC6" s="11">
        <f t="shared" si="11"/>
        <v>95</v>
      </c>
      <c r="AD6">
        <v>100.5</v>
      </c>
      <c r="AE6">
        <f t="shared" si="12"/>
        <v>62</v>
      </c>
      <c r="AF6" t="s">
        <v>562</v>
      </c>
      <c r="AG6" s="11">
        <f t="shared" si="13"/>
        <v>91.666666666666671</v>
      </c>
      <c r="AH6">
        <v>98</v>
      </c>
      <c r="AI6">
        <f t="shared" si="14"/>
        <v>11</v>
      </c>
      <c r="AJ6" t="s">
        <v>403</v>
      </c>
      <c r="AK6" s="11">
        <f t="shared" si="15"/>
        <v>114.16666666666667</v>
      </c>
      <c r="AL6">
        <v>102</v>
      </c>
      <c r="AM6">
        <f t="shared" si="16"/>
        <v>25</v>
      </c>
      <c r="AN6" t="s">
        <v>855</v>
      </c>
      <c r="AO6" s="11">
        <f t="shared" si="17"/>
        <v>97.5</v>
      </c>
      <c r="AP6">
        <v>65</v>
      </c>
      <c r="AQ6">
        <f t="shared" si="18"/>
        <v>92</v>
      </c>
      <c r="AR6" t="s">
        <v>856</v>
      </c>
      <c r="AS6" s="11">
        <f t="shared" si="19"/>
        <v>65.833333333333343</v>
      </c>
      <c r="AT6">
        <v>71</v>
      </c>
      <c r="AU6">
        <f t="shared" si="20"/>
        <v>8</v>
      </c>
      <c r="AV6" t="s">
        <v>857</v>
      </c>
      <c r="AW6" s="11">
        <f t="shared" si="21"/>
        <v>101.66666666666667</v>
      </c>
      <c r="AX6">
        <v>60</v>
      </c>
      <c r="AY6">
        <f t="shared" si="22"/>
        <v>3</v>
      </c>
      <c r="AZ6" t="s">
        <v>858</v>
      </c>
      <c r="BA6" s="11">
        <f t="shared" si="23"/>
        <v>99.583333333333329</v>
      </c>
      <c r="BB6">
        <v>95</v>
      </c>
      <c r="BC6">
        <f t="shared" si="24"/>
        <v>42</v>
      </c>
      <c r="BD6" t="s">
        <v>562</v>
      </c>
      <c r="BE6" s="11">
        <f t="shared" si="25"/>
        <v>89.166666666666671</v>
      </c>
      <c r="BF6">
        <v>86</v>
      </c>
      <c r="BG6">
        <f t="shared" si="26"/>
        <v>45</v>
      </c>
      <c r="BH6" t="s">
        <v>403</v>
      </c>
      <c r="BI6" s="11">
        <f t="shared" si="27"/>
        <v>102.91666666666667</v>
      </c>
      <c r="BJ6">
        <v>110</v>
      </c>
      <c r="BK6">
        <f t="shared" si="28"/>
        <v>19</v>
      </c>
      <c r="BL6" t="s">
        <v>855</v>
      </c>
      <c r="BM6" s="11">
        <f t="shared" si="29"/>
        <v>128.75</v>
      </c>
      <c r="BN6">
        <v>82</v>
      </c>
      <c r="BO6">
        <f t="shared" si="30"/>
        <v>10</v>
      </c>
      <c r="BP6" t="s">
        <v>856</v>
      </c>
      <c r="BQ6" s="11">
        <f t="shared" si="31"/>
        <v>97.916666666666671</v>
      </c>
      <c r="BR6">
        <v>73</v>
      </c>
      <c r="BS6">
        <f t="shared" si="32"/>
        <v>12</v>
      </c>
      <c r="BT6" t="s">
        <v>857</v>
      </c>
      <c r="BU6" s="11">
        <f t="shared" si="33"/>
        <v>95.416666666666671</v>
      </c>
      <c r="BV6">
        <v>82</v>
      </c>
      <c r="BW6">
        <f t="shared" si="34"/>
        <v>2</v>
      </c>
      <c r="BX6" t="s">
        <v>858</v>
      </c>
      <c r="BY6" s="11">
        <f t="shared" si="35"/>
        <v>100.41666666666667</v>
      </c>
      <c r="BZ6">
        <v>102</v>
      </c>
      <c r="CA6">
        <f t="shared" si="36"/>
        <v>16</v>
      </c>
      <c r="CB6" t="s">
        <v>562</v>
      </c>
      <c r="CC6" s="11">
        <f t="shared" si="37"/>
        <v>103.33333333333333</v>
      </c>
      <c r="CD6">
        <v>101</v>
      </c>
      <c r="CE6">
        <f t="shared" si="38"/>
        <v>52</v>
      </c>
      <c r="CF6" t="s">
        <v>403</v>
      </c>
      <c r="CG6" s="11">
        <f t="shared" si="39"/>
        <v>100.83333333333333</v>
      </c>
      <c r="CH6">
        <v>61.5</v>
      </c>
      <c r="CI6">
        <f t="shared" si="40"/>
        <v>88</v>
      </c>
      <c r="CJ6" t="s">
        <v>855</v>
      </c>
      <c r="CK6" s="11">
        <f t="shared" si="41"/>
        <v>78.333333333333329</v>
      </c>
      <c r="CL6">
        <v>75</v>
      </c>
      <c r="CM6">
        <f t="shared" si="42"/>
        <v>5</v>
      </c>
      <c r="CN6" t="s">
        <v>856</v>
      </c>
      <c r="CO6" s="11">
        <f t="shared" si="43"/>
        <v>98.75</v>
      </c>
      <c r="CP6">
        <v>74</v>
      </c>
      <c r="CQ6">
        <f t="shared" si="44"/>
        <v>1</v>
      </c>
      <c r="CR6" t="s">
        <v>857</v>
      </c>
      <c r="CS6" s="11">
        <f t="shared" si="45"/>
        <v>102.08333333333333</v>
      </c>
      <c r="CT6">
        <v>69</v>
      </c>
      <c r="CU6">
        <f t="shared" si="46"/>
        <v>3</v>
      </c>
      <c r="CV6" t="s">
        <v>858</v>
      </c>
      <c r="CW6" s="11">
        <f t="shared" si="47"/>
        <v>104.58333333333333</v>
      </c>
      <c r="CX6">
        <v>102</v>
      </c>
      <c r="CY6">
        <f t="shared" si="48"/>
        <v>24</v>
      </c>
      <c r="CZ6" t="s">
        <v>562</v>
      </c>
      <c r="DA6" s="11">
        <f t="shared" si="49"/>
        <v>91.25</v>
      </c>
      <c r="DB6">
        <v>91</v>
      </c>
      <c r="DC6">
        <f t="shared" si="50"/>
        <v>54</v>
      </c>
      <c r="DD6" t="s">
        <v>403</v>
      </c>
      <c r="DE6" s="11">
        <f t="shared" si="51"/>
        <v>94.583333333333329</v>
      </c>
      <c r="DF6">
        <v>86.5</v>
      </c>
      <c r="DG6">
        <f t="shared" si="52"/>
        <v>36</v>
      </c>
      <c r="DH6" t="s">
        <v>855</v>
      </c>
      <c r="DI6" s="11">
        <f t="shared" si="53"/>
        <v>130</v>
      </c>
      <c r="DJ6">
        <v>76</v>
      </c>
      <c r="DK6">
        <f t="shared" si="54"/>
        <v>2</v>
      </c>
      <c r="DL6" t="s">
        <v>856</v>
      </c>
      <c r="DM6" s="11">
        <f t="shared" si="55"/>
        <v>107.08333333333333</v>
      </c>
      <c r="DN6">
        <v>79</v>
      </c>
      <c r="DO6">
        <f t="shared" si="56"/>
        <v>6</v>
      </c>
      <c r="DP6" t="s">
        <v>857</v>
      </c>
      <c r="DQ6" s="11">
        <f t="shared" si="57"/>
        <v>98.333333333333329</v>
      </c>
      <c r="DR6">
        <v>79</v>
      </c>
      <c r="DS6">
        <f t="shared" si="58"/>
        <v>14</v>
      </c>
      <c r="DT6" t="s">
        <v>858</v>
      </c>
      <c r="DU6" s="11">
        <f t="shared" si="59"/>
        <v>95</v>
      </c>
      <c r="DV6">
        <v>99.5</v>
      </c>
      <c r="DW6">
        <f t="shared" si="60"/>
        <v>3</v>
      </c>
      <c r="DX6" t="s">
        <v>562</v>
      </c>
      <c r="DY6" s="11">
        <f t="shared" si="61"/>
        <v>104.58333333333333</v>
      </c>
      <c r="DZ6">
        <v>69</v>
      </c>
      <c r="EA6">
        <f t="shared" si="62"/>
        <v>41</v>
      </c>
      <c r="EB6" t="s">
        <v>403</v>
      </c>
      <c r="EC6" s="11">
        <f t="shared" si="63"/>
        <v>162.08333333333334</v>
      </c>
      <c r="ED6">
        <v>70</v>
      </c>
      <c r="EE6">
        <f t="shared" si="64"/>
        <v>108</v>
      </c>
      <c r="EF6" t="s">
        <v>855</v>
      </c>
      <c r="EG6" s="11">
        <f t="shared" si="65"/>
        <v>97.083333333333329</v>
      </c>
      <c r="EH6">
        <v>76</v>
      </c>
      <c r="EI6">
        <f t="shared" si="66"/>
        <v>19</v>
      </c>
      <c r="EJ6" t="s">
        <v>856</v>
      </c>
      <c r="EK6" s="11">
        <f t="shared" si="67"/>
        <v>100.83333333333333</v>
      </c>
      <c r="EL6">
        <v>73</v>
      </c>
      <c r="EM6">
        <f t="shared" si="68"/>
        <v>2</v>
      </c>
      <c r="EN6" t="s">
        <v>857</v>
      </c>
      <c r="EO6" s="11">
        <f t="shared" si="69"/>
        <v>102.08333333333333</v>
      </c>
      <c r="EP6">
        <v>73</v>
      </c>
      <c r="EQ6">
        <f t="shared" si="70"/>
        <v>2</v>
      </c>
      <c r="ER6" t="s">
        <v>858</v>
      </c>
      <c r="ES6" s="11">
        <f t="shared" si="71"/>
        <v>99.583333333333329</v>
      </c>
      <c r="ET6">
        <v>117</v>
      </c>
      <c r="EU6">
        <f t="shared" si="72"/>
        <v>14</v>
      </c>
      <c r="EV6">
        <v>64</v>
      </c>
      <c r="EW6">
        <f t="shared" si="73"/>
        <v>190</v>
      </c>
      <c r="EX6">
        <v>106</v>
      </c>
      <c r="EY6">
        <f t="shared" si="74"/>
        <v>101</v>
      </c>
      <c r="EZ6">
        <v>39</v>
      </c>
      <c r="FA6">
        <f t="shared" si="75"/>
        <v>21</v>
      </c>
      <c r="FB6">
        <v>43</v>
      </c>
      <c r="FC6">
        <f t="shared" si="76"/>
        <v>7</v>
      </c>
      <c r="FD6">
        <v>49</v>
      </c>
      <c r="FE6">
        <f t="shared" si="77"/>
        <v>1</v>
      </c>
    </row>
    <row r="7" spans="1:161" x14ac:dyDescent="0.2">
      <c r="A7" t="s">
        <v>865</v>
      </c>
      <c r="B7" t="s">
        <v>866</v>
      </c>
      <c r="C7" t="s">
        <v>852</v>
      </c>
      <c r="D7" t="s">
        <v>853</v>
      </c>
      <c r="E7" t="s">
        <v>867</v>
      </c>
      <c r="F7">
        <v>116</v>
      </c>
      <c r="G7">
        <f t="shared" si="0"/>
        <v>5</v>
      </c>
      <c r="H7" t="s">
        <v>562</v>
      </c>
      <c r="I7" s="11">
        <f t="shared" si="1"/>
        <v>105</v>
      </c>
      <c r="J7">
        <v>103</v>
      </c>
      <c r="K7">
        <f t="shared" si="2"/>
        <v>12</v>
      </c>
      <c r="L7" t="s">
        <v>403</v>
      </c>
      <c r="M7" s="11">
        <f t="shared" si="3"/>
        <v>109.16666666666667</v>
      </c>
      <c r="N7">
        <v>110</v>
      </c>
      <c r="O7">
        <f t="shared" si="4"/>
        <v>27</v>
      </c>
      <c r="P7" t="s">
        <v>855</v>
      </c>
      <c r="Q7" s="11">
        <f t="shared" si="5"/>
        <v>105.83333333333333</v>
      </c>
      <c r="R7">
        <v>75</v>
      </c>
      <c r="S7">
        <f t="shared" si="6"/>
        <v>4</v>
      </c>
      <c r="T7" t="s">
        <v>856</v>
      </c>
      <c r="U7" s="11">
        <f t="shared" si="7"/>
        <v>130</v>
      </c>
      <c r="V7">
        <v>68.5</v>
      </c>
      <c r="W7">
        <f t="shared" si="8"/>
        <v>24</v>
      </c>
      <c r="X7" t="s">
        <v>857</v>
      </c>
      <c r="Y7" s="11">
        <f t="shared" si="9"/>
        <v>92.916666666666671</v>
      </c>
      <c r="Z7">
        <v>59</v>
      </c>
      <c r="AA7">
        <f t="shared" si="10"/>
        <v>18</v>
      </c>
      <c r="AB7" t="s">
        <v>858</v>
      </c>
      <c r="AC7" s="11">
        <f t="shared" si="11"/>
        <v>103.75</v>
      </c>
      <c r="AD7">
        <v>106</v>
      </c>
      <c r="AE7">
        <f t="shared" si="12"/>
        <v>17</v>
      </c>
      <c r="AF7" t="s">
        <v>562</v>
      </c>
      <c r="AG7" s="11">
        <f t="shared" si="13"/>
        <v>96.25</v>
      </c>
      <c r="AH7">
        <v>90</v>
      </c>
      <c r="AI7">
        <f t="shared" si="14"/>
        <v>34</v>
      </c>
      <c r="AJ7" t="s">
        <v>403</v>
      </c>
      <c r="AK7" s="11">
        <f t="shared" si="15"/>
        <v>107.91666666666667</v>
      </c>
      <c r="AL7">
        <v>96.5</v>
      </c>
      <c r="AM7">
        <f t="shared" si="16"/>
        <v>41</v>
      </c>
      <c r="AN7" t="s">
        <v>855</v>
      </c>
      <c r="AO7" s="11">
        <f t="shared" si="17"/>
        <v>120</v>
      </c>
      <c r="AP7">
        <v>66</v>
      </c>
      <c r="AQ7">
        <f t="shared" si="18"/>
        <v>76</v>
      </c>
      <c r="AR7" t="s">
        <v>856</v>
      </c>
      <c r="AS7" s="11">
        <f t="shared" si="19"/>
        <v>83.75</v>
      </c>
      <c r="AT7">
        <v>72.5</v>
      </c>
      <c r="AU7">
        <f t="shared" si="20"/>
        <v>7</v>
      </c>
      <c r="AV7" t="s">
        <v>857</v>
      </c>
      <c r="AW7" s="11">
        <f t="shared" si="21"/>
        <v>117.08333333333333</v>
      </c>
      <c r="AX7">
        <v>52</v>
      </c>
      <c r="AY7">
        <f t="shared" si="22"/>
        <v>27</v>
      </c>
      <c r="AZ7" t="s">
        <v>858</v>
      </c>
      <c r="BA7" s="11">
        <f t="shared" si="23"/>
        <v>90.416666666666671</v>
      </c>
      <c r="BB7">
        <v>102</v>
      </c>
      <c r="BC7">
        <f t="shared" si="24"/>
        <v>8</v>
      </c>
      <c r="BD7" t="s">
        <v>562</v>
      </c>
      <c r="BE7" s="11">
        <f t="shared" si="25"/>
        <v>105</v>
      </c>
      <c r="BF7">
        <v>83</v>
      </c>
      <c r="BG7">
        <f t="shared" si="26"/>
        <v>53</v>
      </c>
      <c r="BH7" t="s">
        <v>403</v>
      </c>
      <c r="BI7" s="11">
        <f t="shared" si="27"/>
        <v>106.25</v>
      </c>
      <c r="BJ7">
        <v>84</v>
      </c>
      <c r="BK7">
        <f t="shared" si="28"/>
        <v>89</v>
      </c>
      <c r="BL7" t="s">
        <v>855</v>
      </c>
      <c r="BM7" s="11">
        <f t="shared" si="29"/>
        <v>83.333333333333343</v>
      </c>
      <c r="BN7">
        <v>77</v>
      </c>
      <c r="BO7">
        <f t="shared" si="30"/>
        <v>37</v>
      </c>
      <c r="BP7" t="s">
        <v>856</v>
      </c>
      <c r="BQ7" s="11">
        <f t="shared" si="31"/>
        <v>129.16666666666666</v>
      </c>
      <c r="BR7">
        <v>65</v>
      </c>
      <c r="BS7">
        <f t="shared" si="32"/>
        <v>48</v>
      </c>
      <c r="BT7" t="s">
        <v>857</v>
      </c>
      <c r="BU7" s="11">
        <f t="shared" si="33"/>
        <v>82.5</v>
      </c>
      <c r="BV7">
        <v>80</v>
      </c>
      <c r="BW7">
        <f t="shared" si="34"/>
        <v>4</v>
      </c>
      <c r="BX7" t="s">
        <v>858</v>
      </c>
      <c r="BY7" s="11">
        <f t="shared" si="35"/>
        <v>105</v>
      </c>
      <c r="BZ7">
        <v>100</v>
      </c>
      <c r="CA7">
        <f t="shared" si="36"/>
        <v>20</v>
      </c>
      <c r="CB7" t="s">
        <v>562</v>
      </c>
      <c r="CC7" s="11">
        <f t="shared" si="37"/>
        <v>93.333333333333329</v>
      </c>
      <c r="CD7">
        <v>94</v>
      </c>
      <c r="CE7">
        <f t="shared" si="38"/>
        <v>68</v>
      </c>
      <c r="CF7" t="s">
        <v>403</v>
      </c>
      <c r="CG7" s="11">
        <f t="shared" si="39"/>
        <v>87.916666666666671</v>
      </c>
      <c r="CH7">
        <v>71</v>
      </c>
      <c r="CI7">
        <f t="shared" si="40"/>
        <v>49</v>
      </c>
      <c r="CJ7" t="s">
        <v>855</v>
      </c>
      <c r="CK7" s="11">
        <f t="shared" si="41"/>
        <v>95.833333333333329</v>
      </c>
      <c r="CL7">
        <v>58</v>
      </c>
      <c r="CM7">
        <f t="shared" si="42"/>
        <v>107</v>
      </c>
      <c r="CN7" t="s">
        <v>856</v>
      </c>
      <c r="CO7" s="11">
        <f t="shared" si="43"/>
        <v>68.333333333333343</v>
      </c>
      <c r="CP7">
        <v>64</v>
      </c>
      <c r="CQ7">
        <f t="shared" si="44"/>
        <v>6</v>
      </c>
      <c r="CR7" t="s">
        <v>857</v>
      </c>
      <c r="CS7" s="11">
        <f t="shared" si="45"/>
        <v>98.333333333333329</v>
      </c>
      <c r="CT7">
        <v>62</v>
      </c>
      <c r="CU7">
        <f t="shared" si="46"/>
        <v>16</v>
      </c>
      <c r="CV7" t="s">
        <v>858</v>
      </c>
      <c r="CW7" s="11">
        <f t="shared" si="47"/>
        <v>114.58333333333333</v>
      </c>
      <c r="CX7">
        <v>107</v>
      </c>
      <c r="CY7">
        <f t="shared" si="48"/>
        <v>4</v>
      </c>
      <c r="CZ7" t="s">
        <v>562</v>
      </c>
      <c r="DA7" s="11">
        <f t="shared" si="49"/>
        <v>102.91666666666667</v>
      </c>
      <c r="DB7">
        <v>97</v>
      </c>
      <c r="DC7">
        <f t="shared" si="50"/>
        <v>39</v>
      </c>
      <c r="DD7" t="s">
        <v>403</v>
      </c>
      <c r="DE7" s="11">
        <f t="shared" si="51"/>
        <v>89.583333333333329</v>
      </c>
      <c r="DF7">
        <v>86</v>
      </c>
      <c r="DG7">
        <f t="shared" si="52"/>
        <v>39</v>
      </c>
      <c r="DH7" t="s">
        <v>855</v>
      </c>
      <c r="DI7" s="11">
        <f t="shared" si="53"/>
        <v>100</v>
      </c>
      <c r="DJ7">
        <v>68</v>
      </c>
      <c r="DK7">
        <f t="shared" si="54"/>
        <v>31</v>
      </c>
      <c r="DL7" t="s">
        <v>856</v>
      </c>
      <c r="DM7" s="11">
        <f t="shared" si="55"/>
        <v>93.75</v>
      </c>
      <c r="DN7">
        <v>83</v>
      </c>
      <c r="DO7">
        <f t="shared" si="56"/>
        <v>2</v>
      </c>
      <c r="DP7" t="s">
        <v>857</v>
      </c>
      <c r="DQ7" s="11">
        <f t="shared" si="57"/>
        <v>104.16666666666667</v>
      </c>
      <c r="DR7">
        <v>72</v>
      </c>
      <c r="DS7">
        <f t="shared" si="58"/>
        <v>51</v>
      </c>
      <c r="DT7" t="s">
        <v>858</v>
      </c>
      <c r="DU7" s="11">
        <f t="shared" si="59"/>
        <v>83.75</v>
      </c>
      <c r="DV7">
        <v>95</v>
      </c>
      <c r="DW7">
        <f t="shared" si="60"/>
        <v>11</v>
      </c>
      <c r="DX7" t="s">
        <v>562</v>
      </c>
      <c r="DY7" s="11">
        <f t="shared" si="61"/>
        <v>112.5</v>
      </c>
      <c r="DZ7">
        <v>82</v>
      </c>
      <c r="EA7">
        <f t="shared" si="62"/>
        <v>14</v>
      </c>
      <c r="EB7" t="s">
        <v>403</v>
      </c>
      <c r="EC7" s="11">
        <f t="shared" si="63"/>
        <v>134.58333333333334</v>
      </c>
      <c r="ED7">
        <v>83.5</v>
      </c>
      <c r="EE7">
        <f t="shared" si="64"/>
        <v>39</v>
      </c>
      <c r="EF7" t="s">
        <v>855</v>
      </c>
      <c r="EG7" s="11">
        <f t="shared" si="65"/>
        <v>102.08333333333333</v>
      </c>
      <c r="EH7">
        <v>78</v>
      </c>
      <c r="EI7">
        <f t="shared" si="66"/>
        <v>16</v>
      </c>
      <c r="EJ7" t="s">
        <v>856</v>
      </c>
      <c r="EK7" s="11">
        <f t="shared" si="67"/>
        <v>93.75</v>
      </c>
      <c r="EL7">
        <v>66</v>
      </c>
      <c r="EM7">
        <f t="shared" si="68"/>
        <v>12</v>
      </c>
      <c r="EN7" t="s">
        <v>857</v>
      </c>
      <c r="EO7" s="11">
        <f t="shared" si="69"/>
        <v>109.16666666666667</v>
      </c>
      <c r="EP7">
        <v>66</v>
      </c>
      <c r="EQ7">
        <f t="shared" si="70"/>
        <v>12</v>
      </c>
      <c r="ER7" t="s">
        <v>858</v>
      </c>
      <c r="ES7" s="11">
        <f t="shared" si="71"/>
        <v>95.416666666666671</v>
      </c>
      <c r="ET7">
        <v>112</v>
      </c>
      <c r="EU7">
        <f t="shared" si="72"/>
        <v>41</v>
      </c>
      <c r="EV7">
        <v>83</v>
      </c>
      <c r="EW7">
        <f t="shared" si="73"/>
        <v>97</v>
      </c>
      <c r="EX7">
        <v>119</v>
      </c>
      <c r="EY7">
        <f t="shared" si="74"/>
        <v>44</v>
      </c>
      <c r="EZ7">
        <v>45</v>
      </c>
      <c r="FA7">
        <f t="shared" si="75"/>
        <v>1</v>
      </c>
      <c r="FB7">
        <v>39</v>
      </c>
      <c r="FC7">
        <f t="shared" si="76"/>
        <v>34</v>
      </c>
      <c r="FD7">
        <v>49</v>
      </c>
      <c r="FE7">
        <f t="shared" si="77"/>
        <v>1</v>
      </c>
    </row>
    <row r="8" spans="1:161" x14ac:dyDescent="0.2">
      <c r="A8" t="s">
        <v>868</v>
      </c>
      <c r="B8" t="s">
        <v>869</v>
      </c>
      <c r="C8" t="s">
        <v>852</v>
      </c>
      <c r="D8" t="s">
        <v>853</v>
      </c>
      <c r="E8" t="s">
        <v>870</v>
      </c>
      <c r="F8">
        <v>109</v>
      </c>
      <c r="G8">
        <f t="shared" si="0"/>
        <v>41</v>
      </c>
      <c r="H8" t="s">
        <v>562</v>
      </c>
      <c r="I8" s="11">
        <f t="shared" si="1"/>
        <v>89.166666666666671</v>
      </c>
      <c r="J8">
        <v>106</v>
      </c>
      <c r="K8">
        <f t="shared" si="2"/>
        <v>7</v>
      </c>
      <c r="L8" t="s">
        <v>403</v>
      </c>
      <c r="M8" s="11">
        <f t="shared" si="3"/>
        <v>97.5</v>
      </c>
      <c r="N8">
        <v>119</v>
      </c>
      <c r="O8">
        <f t="shared" si="4"/>
        <v>10</v>
      </c>
      <c r="P8" t="s">
        <v>855</v>
      </c>
      <c r="Q8" s="11">
        <f t="shared" si="5"/>
        <v>99.583333333333329</v>
      </c>
      <c r="R8">
        <v>71.5</v>
      </c>
      <c r="S8">
        <f t="shared" si="6"/>
        <v>19</v>
      </c>
      <c r="T8" t="s">
        <v>856</v>
      </c>
      <c r="U8" s="11">
        <f t="shared" si="7"/>
        <v>106.25</v>
      </c>
      <c r="V8">
        <v>77.5</v>
      </c>
      <c r="W8">
        <f t="shared" si="8"/>
        <v>3</v>
      </c>
      <c r="X8" t="s">
        <v>857</v>
      </c>
      <c r="Y8" s="11">
        <f t="shared" si="9"/>
        <v>99.583333333333329</v>
      </c>
      <c r="Z8">
        <v>48</v>
      </c>
      <c r="AA8">
        <f t="shared" si="10"/>
        <v>81</v>
      </c>
      <c r="AB8" t="s">
        <v>858</v>
      </c>
      <c r="AC8" s="11">
        <f t="shared" si="11"/>
        <v>67.5</v>
      </c>
      <c r="AD8">
        <v>107</v>
      </c>
      <c r="AE8">
        <f t="shared" si="12"/>
        <v>15</v>
      </c>
      <c r="AF8" t="s">
        <v>562</v>
      </c>
      <c r="AG8" s="11">
        <f t="shared" si="13"/>
        <v>99.583333333333329</v>
      </c>
      <c r="AH8">
        <v>123</v>
      </c>
      <c r="AI8">
        <f t="shared" si="14"/>
        <v>1</v>
      </c>
      <c r="AJ8" t="s">
        <v>403</v>
      </c>
      <c r="AK8" s="11">
        <f t="shared" si="15"/>
        <v>103.33333333333333</v>
      </c>
      <c r="AL8">
        <v>109</v>
      </c>
      <c r="AM8">
        <f t="shared" si="16"/>
        <v>9</v>
      </c>
      <c r="AN8" t="s">
        <v>855</v>
      </c>
      <c r="AO8" s="11">
        <f t="shared" si="17"/>
        <v>100</v>
      </c>
      <c r="AP8">
        <v>70.5</v>
      </c>
      <c r="AQ8">
        <f t="shared" si="18"/>
        <v>34</v>
      </c>
      <c r="AR8" t="s">
        <v>856</v>
      </c>
      <c r="AS8" s="11">
        <f t="shared" si="19"/>
        <v>99.583333333333329</v>
      </c>
      <c r="AT8">
        <v>78.5</v>
      </c>
      <c r="AU8">
        <f t="shared" si="20"/>
        <v>2</v>
      </c>
      <c r="AV8" t="s">
        <v>857</v>
      </c>
      <c r="AW8" s="11">
        <f t="shared" si="21"/>
        <v>110.41666666666667</v>
      </c>
      <c r="AX8">
        <v>60</v>
      </c>
      <c r="AY8">
        <f t="shared" si="22"/>
        <v>3</v>
      </c>
      <c r="AZ8" t="s">
        <v>858</v>
      </c>
      <c r="BA8" s="11">
        <f t="shared" si="23"/>
        <v>142.08333333333334</v>
      </c>
      <c r="BB8">
        <v>100</v>
      </c>
      <c r="BC8">
        <f t="shared" si="24"/>
        <v>14</v>
      </c>
      <c r="BD8" t="s">
        <v>562</v>
      </c>
      <c r="BE8" s="11">
        <f t="shared" si="25"/>
        <v>133.75</v>
      </c>
      <c r="BF8">
        <v>105</v>
      </c>
      <c r="BG8">
        <f t="shared" si="26"/>
        <v>9</v>
      </c>
      <c r="BH8" t="s">
        <v>403</v>
      </c>
      <c r="BI8" s="11">
        <f t="shared" si="27"/>
        <v>97.916666666666671</v>
      </c>
      <c r="BJ8">
        <v>115</v>
      </c>
      <c r="BK8">
        <f t="shared" si="28"/>
        <v>9</v>
      </c>
      <c r="BL8" t="s">
        <v>855</v>
      </c>
      <c r="BM8" s="11">
        <f t="shared" si="29"/>
        <v>113.33333333333333</v>
      </c>
      <c r="BN8">
        <v>78</v>
      </c>
      <c r="BO8">
        <f t="shared" si="30"/>
        <v>33</v>
      </c>
      <c r="BP8" t="s">
        <v>856</v>
      </c>
      <c r="BQ8" s="11">
        <f t="shared" si="31"/>
        <v>160</v>
      </c>
      <c r="BR8">
        <v>70</v>
      </c>
      <c r="BS8">
        <f t="shared" si="32"/>
        <v>27</v>
      </c>
      <c r="BT8" t="s">
        <v>857</v>
      </c>
      <c r="BU8" s="11">
        <f t="shared" si="33"/>
        <v>95.416666666666671</v>
      </c>
      <c r="BV8">
        <v>62</v>
      </c>
      <c r="BW8">
        <f t="shared" si="34"/>
        <v>104</v>
      </c>
      <c r="BX8" t="s">
        <v>858</v>
      </c>
      <c r="BY8" s="11">
        <f t="shared" si="35"/>
        <v>67.5</v>
      </c>
      <c r="BZ8">
        <v>89</v>
      </c>
      <c r="CA8">
        <f t="shared" si="36"/>
        <v>95</v>
      </c>
      <c r="CB8" t="s">
        <v>562</v>
      </c>
      <c r="CC8" s="11">
        <f t="shared" si="37"/>
        <v>117.91666666666667</v>
      </c>
      <c r="CD8">
        <v>132</v>
      </c>
      <c r="CE8">
        <f t="shared" si="38"/>
        <v>4</v>
      </c>
      <c r="CF8" t="s">
        <v>403</v>
      </c>
      <c r="CG8" s="11">
        <f t="shared" si="39"/>
        <v>103.75</v>
      </c>
      <c r="CH8">
        <v>73.5</v>
      </c>
      <c r="CI8">
        <f t="shared" si="40"/>
        <v>41</v>
      </c>
      <c r="CJ8" t="s">
        <v>855</v>
      </c>
      <c r="CK8" s="11">
        <f t="shared" si="41"/>
        <v>123.75</v>
      </c>
      <c r="CL8">
        <v>49</v>
      </c>
      <c r="CM8">
        <f t="shared" si="42"/>
        <v>177</v>
      </c>
      <c r="CN8" t="s">
        <v>856</v>
      </c>
      <c r="CO8" s="11">
        <f t="shared" si="43"/>
        <v>68.75</v>
      </c>
      <c r="CP8">
        <v>60</v>
      </c>
      <c r="CQ8">
        <f t="shared" si="44"/>
        <v>16</v>
      </c>
      <c r="CR8" t="s">
        <v>857</v>
      </c>
      <c r="CS8" s="11">
        <f t="shared" si="45"/>
        <v>110.41666666666667</v>
      </c>
      <c r="CT8">
        <v>60</v>
      </c>
      <c r="CU8">
        <f t="shared" si="46"/>
        <v>26</v>
      </c>
      <c r="CV8" t="s">
        <v>858</v>
      </c>
      <c r="CW8" s="11">
        <f t="shared" si="47"/>
        <v>94.166666666666671</v>
      </c>
      <c r="CX8">
        <v>89</v>
      </c>
      <c r="CY8">
        <f t="shared" si="48"/>
        <v>138</v>
      </c>
      <c r="CZ8" t="s">
        <v>562</v>
      </c>
      <c r="DA8" s="11">
        <f t="shared" si="49"/>
        <v>94.583333333333329</v>
      </c>
      <c r="DB8">
        <v>108</v>
      </c>
      <c r="DC8">
        <f t="shared" si="50"/>
        <v>13</v>
      </c>
      <c r="DD8" t="s">
        <v>403</v>
      </c>
      <c r="DE8" s="11">
        <f t="shared" si="51"/>
        <v>102.08333333333333</v>
      </c>
      <c r="DF8">
        <v>68.5</v>
      </c>
      <c r="DG8">
        <f t="shared" si="52"/>
        <v>98</v>
      </c>
      <c r="DH8" t="s">
        <v>855</v>
      </c>
      <c r="DI8" s="11">
        <f t="shared" si="53"/>
        <v>95.416666666666671</v>
      </c>
      <c r="DJ8">
        <v>61</v>
      </c>
      <c r="DK8">
        <f t="shared" si="54"/>
        <v>102</v>
      </c>
      <c r="DL8" t="s">
        <v>856</v>
      </c>
      <c r="DM8" s="11">
        <f t="shared" si="55"/>
        <v>62.083333333333336</v>
      </c>
      <c r="DN8">
        <v>71</v>
      </c>
      <c r="DO8">
        <f t="shared" si="56"/>
        <v>41</v>
      </c>
      <c r="DP8" t="s">
        <v>857</v>
      </c>
      <c r="DQ8" s="11">
        <f t="shared" si="57"/>
        <v>92.083333333333329</v>
      </c>
      <c r="DR8">
        <v>80</v>
      </c>
      <c r="DS8">
        <f t="shared" si="58"/>
        <v>12</v>
      </c>
      <c r="DT8" t="s">
        <v>858</v>
      </c>
      <c r="DU8" s="11">
        <f t="shared" si="59"/>
        <v>104.16666666666667</v>
      </c>
      <c r="DV8">
        <v>81</v>
      </c>
      <c r="DW8">
        <f t="shared" si="60"/>
        <v>125</v>
      </c>
      <c r="DX8" t="s">
        <v>562</v>
      </c>
      <c r="DY8" s="11">
        <f t="shared" si="61"/>
        <v>79.583333333333329</v>
      </c>
      <c r="DZ8">
        <v>80</v>
      </c>
      <c r="EA8">
        <f t="shared" si="62"/>
        <v>18</v>
      </c>
      <c r="EB8" t="s">
        <v>403</v>
      </c>
      <c r="EC8" s="11">
        <f t="shared" si="63"/>
        <v>102.08333333333333</v>
      </c>
      <c r="ED8">
        <v>73.5</v>
      </c>
      <c r="EE8">
        <f t="shared" si="64"/>
        <v>87</v>
      </c>
      <c r="EF8" t="s">
        <v>855</v>
      </c>
      <c r="EG8" s="11">
        <f t="shared" si="65"/>
        <v>103.33333333333333</v>
      </c>
      <c r="EH8">
        <v>79</v>
      </c>
      <c r="EI8">
        <f t="shared" si="66"/>
        <v>11</v>
      </c>
      <c r="EJ8" t="s">
        <v>856</v>
      </c>
      <c r="EK8" s="11">
        <f t="shared" si="67"/>
        <v>97.083333333333329</v>
      </c>
      <c r="EL8">
        <v>62</v>
      </c>
      <c r="EM8">
        <f t="shared" si="68"/>
        <v>22</v>
      </c>
      <c r="EN8" t="s">
        <v>857</v>
      </c>
      <c r="EO8" s="11">
        <f t="shared" si="69"/>
        <v>92.5</v>
      </c>
      <c r="EP8">
        <v>62</v>
      </c>
      <c r="EQ8">
        <f t="shared" si="70"/>
        <v>22</v>
      </c>
      <c r="ER8" t="s">
        <v>858</v>
      </c>
      <c r="ES8" s="11">
        <f t="shared" si="71"/>
        <v>93.333333333333329</v>
      </c>
      <c r="ET8">
        <v>108</v>
      </c>
      <c r="EU8">
        <f t="shared" si="72"/>
        <v>76</v>
      </c>
      <c r="EV8">
        <v>98</v>
      </c>
      <c r="EW8">
        <f t="shared" si="73"/>
        <v>23</v>
      </c>
      <c r="EX8">
        <v>108</v>
      </c>
      <c r="EY8">
        <f t="shared" si="74"/>
        <v>95</v>
      </c>
      <c r="EZ8">
        <v>42</v>
      </c>
      <c r="FA8">
        <f t="shared" si="75"/>
        <v>4</v>
      </c>
      <c r="FB8">
        <v>44</v>
      </c>
      <c r="FC8">
        <f t="shared" si="76"/>
        <v>4</v>
      </c>
      <c r="FD8">
        <v>48</v>
      </c>
      <c r="FE8">
        <f t="shared" si="77"/>
        <v>6</v>
      </c>
    </row>
    <row r="9" spans="1:161" x14ac:dyDescent="0.2">
      <c r="A9" t="s">
        <v>871</v>
      </c>
      <c r="B9" t="s">
        <v>872</v>
      </c>
      <c r="C9" t="s">
        <v>852</v>
      </c>
      <c r="D9" t="s">
        <v>853</v>
      </c>
      <c r="E9" t="s">
        <v>873</v>
      </c>
      <c r="F9">
        <v>112</v>
      </c>
      <c r="G9">
        <f t="shared" si="0"/>
        <v>20</v>
      </c>
      <c r="H9" t="s">
        <v>562</v>
      </c>
      <c r="I9" s="11">
        <f t="shared" si="1"/>
        <v>109.58333333333333</v>
      </c>
      <c r="J9">
        <v>116</v>
      </c>
      <c r="K9">
        <f t="shared" si="2"/>
        <v>1</v>
      </c>
      <c r="L9" t="s">
        <v>403</v>
      </c>
      <c r="M9" s="11">
        <f t="shared" si="3"/>
        <v>133.75</v>
      </c>
      <c r="N9">
        <v>110</v>
      </c>
      <c r="O9">
        <f t="shared" si="4"/>
        <v>27</v>
      </c>
      <c r="P9" t="s">
        <v>855</v>
      </c>
      <c r="Q9" s="11">
        <f t="shared" si="5"/>
        <v>98.333333333333329</v>
      </c>
      <c r="R9">
        <v>65</v>
      </c>
      <c r="S9">
        <f t="shared" si="6"/>
        <v>76</v>
      </c>
      <c r="T9" t="s">
        <v>856</v>
      </c>
      <c r="U9" s="11">
        <f t="shared" si="7"/>
        <v>86.25</v>
      </c>
      <c r="V9">
        <v>59.5</v>
      </c>
      <c r="W9">
        <f t="shared" si="8"/>
        <v>100</v>
      </c>
      <c r="X9" t="s">
        <v>857</v>
      </c>
      <c r="Y9" s="11">
        <f t="shared" si="9"/>
        <v>107.91666666666667</v>
      </c>
      <c r="Z9">
        <v>58</v>
      </c>
      <c r="AA9">
        <f t="shared" si="10"/>
        <v>22</v>
      </c>
      <c r="AB9" t="s">
        <v>858</v>
      </c>
      <c r="AC9" s="11">
        <f t="shared" si="11"/>
        <v>111.66666666666667</v>
      </c>
      <c r="AD9">
        <v>102.5</v>
      </c>
      <c r="AE9">
        <f t="shared" si="12"/>
        <v>43</v>
      </c>
      <c r="AF9" t="s">
        <v>562</v>
      </c>
      <c r="AG9" s="11">
        <f t="shared" si="13"/>
        <v>113.75</v>
      </c>
      <c r="AH9">
        <v>75.5</v>
      </c>
      <c r="AI9">
        <f t="shared" si="14"/>
        <v>82</v>
      </c>
      <c r="AJ9" t="s">
        <v>403</v>
      </c>
      <c r="AK9" s="11">
        <f t="shared" si="15"/>
        <v>75.416666666666671</v>
      </c>
      <c r="AL9">
        <v>103.5</v>
      </c>
      <c r="AM9">
        <f t="shared" si="16"/>
        <v>23</v>
      </c>
      <c r="AN9" t="s">
        <v>855</v>
      </c>
      <c r="AO9" s="11">
        <f t="shared" si="17"/>
        <v>119.58333333333333</v>
      </c>
      <c r="AP9">
        <v>69.5</v>
      </c>
      <c r="AQ9">
        <f t="shared" si="18"/>
        <v>43</v>
      </c>
      <c r="AR9" t="s">
        <v>856</v>
      </c>
      <c r="AS9" s="11">
        <f t="shared" si="19"/>
        <v>168.33333333333331</v>
      </c>
      <c r="AT9">
        <v>47</v>
      </c>
      <c r="AU9">
        <f t="shared" si="20"/>
        <v>119</v>
      </c>
      <c r="AV9" t="s">
        <v>857</v>
      </c>
      <c r="AW9" s="11">
        <f t="shared" si="21"/>
        <v>55.416666666666664</v>
      </c>
      <c r="AX9">
        <v>48</v>
      </c>
      <c r="AY9">
        <f t="shared" si="22"/>
        <v>50</v>
      </c>
      <c r="AZ9" t="s">
        <v>858</v>
      </c>
      <c r="BA9" s="11">
        <f t="shared" si="23"/>
        <v>106.66666666666667</v>
      </c>
      <c r="BB9">
        <v>90</v>
      </c>
      <c r="BC9">
        <f t="shared" si="24"/>
        <v>76</v>
      </c>
      <c r="BD9" t="s">
        <v>562</v>
      </c>
      <c r="BE9" s="11">
        <f t="shared" si="25"/>
        <v>81.25</v>
      </c>
      <c r="BF9">
        <v>94</v>
      </c>
      <c r="BG9">
        <f t="shared" si="26"/>
        <v>23</v>
      </c>
      <c r="BH9" t="s">
        <v>403</v>
      </c>
      <c r="BI9" s="11">
        <f t="shared" si="27"/>
        <v>107.08333333333333</v>
      </c>
      <c r="BJ9">
        <v>91.5</v>
      </c>
      <c r="BK9">
        <f t="shared" si="28"/>
        <v>70</v>
      </c>
      <c r="BL9" t="s">
        <v>855</v>
      </c>
      <c r="BM9" s="11">
        <f t="shared" si="29"/>
        <v>93.75</v>
      </c>
      <c r="BN9">
        <v>54</v>
      </c>
      <c r="BO9">
        <f t="shared" si="30"/>
        <v>207</v>
      </c>
      <c r="BP9" t="s">
        <v>856</v>
      </c>
      <c r="BQ9" s="11">
        <f t="shared" si="31"/>
        <v>40</v>
      </c>
      <c r="BR9">
        <v>73</v>
      </c>
      <c r="BS9">
        <f t="shared" si="32"/>
        <v>12</v>
      </c>
      <c r="BT9" t="s">
        <v>857</v>
      </c>
      <c r="BU9" s="11">
        <f t="shared" si="33"/>
        <v>158.75</v>
      </c>
      <c r="BV9">
        <v>67</v>
      </c>
      <c r="BW9">
        <f t="shared" si="34"/>
        <v>66</v>
      </c>
      <c r="BX9" t="s">
        <v>858</v>
      </c>
      <c r="BY9" s="11">
        <f t="shared" si="35"/>
        <v>93.333333333333329</v>
      </c>
      <c r="BZ9">
        <v>97</v>
      </c>
      <c r="CA9">
        <f t="shared" si="36"/>
        <v>31</v>
      </c>
      <c r="CB9" t="s">
        <v>562</v>
      </c>
      <c r="CC9" s="11">
        <f t="shared" si="37"/>
        <v>95.833333333333329</v>
      </c>
      <c r="CD9">
        <v>103</v>
      </c>
      <c r="CE9">
        <f t="shared" si="38"/>
        <v>40</v>
      </c>
      <c r="CF9" t="s">
        <v>403</v>
      </c>
      <c r="CG9" s="11">
        <f t="shared" si="39"/>
        <v>120.83333333333334</v>
      </c>
      <c r="CH9">
        <v>70</v>
      </c>
      <c r="CI9">
        <f t="shared" si="40"/>
        <v>55</v>
      </c>
      <c r="CJ9" t="s">
        <v>855</v>
      </c>
      <c r="CK9" s="11">
        <f t="shared" si="41"/>
        <v>86.666666666666671</v>
      </c>
      <c r="CL9">
        <v>63</v>
      </c>
      <c r="CM9">
        <f t="shared" si="42"/>
        <v>63</v>
      </c>
      <c r="CN9" t="s">
        <v>856</v>
      </c>
      <c r="CO9" s="11">
        <f t="shared" si="43"/>
        <v>83.75</v>
      </c>
      <c r="CP9">
        <v>38</v>
      </c>
      <c r="CQ9">
        <f t="shared" si="44"/>
        <v>153</v>
      </c>
      <c r="CR9" t="s">
        <v>857</v>
      </c>
      <c r="CS9" s="11">
        <f t="shared" si="45"/>
        <v>95.416666666666671</v>
      </c>
      <c r="CT9">
        <v>56</v>
      </c>
      <c r="CU9">
        <f t="shared" si="46"/>
        <v>50</v>
      </c>
      <c r="CV9" t="s">
        <v>858</v>
      </c>
      <c r="CW9" s="11">
        <f t="shared" si="47"/>
        <v>110</v>
      </c>
      <c r="CX9">
        <v>103</v>
      </c>
      <c r="CY9">
        <f t="shared" si="48"/>
        <v>21</v>
      </c>
      <c r="CZ9" t="s">
        <v>562</v>
      </c>
      <c r="DA9" s="11">
        <f t="shared" si="49"/>
        <v>117.91666666666667</v>
      </c>
      <c r="DB9">
        <v>79</v>
      </c>
      <c r="DC9">
        <f t="shared" si="50"/>
        <v>90</v>
      </c>
      <c r="DD9" t="s">
        <v>403</v>
      </c>
      <c r="DE9" s="11">
        <f t="shared" si="51"/>
        <v>80.833333333333329</v>
      </c>
      <c r="DF9">
        <v>90</v>
      </c>
      <c r="DG9">
        <f t="shared" si="52"/>
        <v>23</v>
      </c>
      <c r="DH9" t="s">
        <v>855</v>
      </c>
      <c r="DI9" s="11">
        <f t="shared" si="53"/>
        <v>104.58333333333333</v>
      </c>
      <c r="DJ9">
        <v>70</v>
      </c>
      <c r="DK9">
        <f t="shared" si="54"/>
        <v>24</v>
      </c>
      <c r="DL9" t="s">
        <v>856</v>
      </c>
      <c r="DM9" s="11">
        <f t="shared" si="55"/>
        <v>105.41666666666667</v>
      </c>
      <c r="DN9">
        <v>60</v>
      </c>
      <c r="DO9">
        <f t="shared" si="56"/>
        <v>142</v>
      </c>
      <c r="DP9" t="s">
        <v>857</v>
      </c>
      <c r="DQ9" s="11">
        <f t="shared" si="57"/>
        <v>47.5</v>
      </c>
      <c r="DR9">
        <v>70</v>
      </c>
      <c r="DS9">
        <f t="shared" si="58"/>
        <v>74</v>
      </c>
      <c r="DT9" t="s">
        <v>858</v>
      </c>
      <c r="DU9" s="11">
        <f t="shared" si="59"/>
        <v>75.833333333333329</v>
      </c>
      <c r="DV9">
        <v>86.5</v>
      </c>
      <c r="DW9">
        <f t="shared" si="60"/>
        <v>64</v>
      </c>
      <c r="DX9" t="s">
        <v>562</v>
      </c>
      <c r="DY9" s="11">
        <f t="shared" si="61"/>
        <v>116.66666666666666</v>
      </c>
      <c r="DZ9">
        <v>68</v>
      </c>
      <c r="EA9">
        <f t="shared" si="62"/>
        <v>44</v>
      </c>
      <c r="EB9" t="s">
        <v>403</v>
      </c>
      <c r="EC9" s="11">
        <f t="shared" si="63"/>
        <v>128.33333333333334</v>
      </c>
      <c r="ED9">
        <v>85.5</v>
      </c>
      <c r="EE9">
        <f t="shared" si="64"/>
        <v>34</v>
      </c>
      <c r="EF9" t="s">
        <v>855</v>
      </c>
      <c r="EG9" s="11">
        <f t="shared" si="65"/>
        <v>91.25</v>
      </c>
      <c r="EH9">
        <v>71</v>
      </c>
      <c r="EI9">
        <f t="shared" si="66"/>
        <v>37</v>
      </c>
      <c r="EJ9" t="s">
        <v>856</v>
      </c>
      <c r="EK9" s="11">
        <f t="shared" si="67"/>
        <v>164.16666666666669</v>
      </c>
      <c r="EL9">
        <v>64</v>
      </c>
      <c r="EM9">
        <f t="shared" si="68"/>
        <v>16</v>
      </c>
      <c r="EN9" t="s">
        <v>857</v>
      </c>
      <c r="EO9" s="11">
        <f t="shared" si="69"/>
        <v>110.41666666666667</v>
      </c>
      <c r="EP9">
        <v>64</v>
      </c>
      <c r="EQ9">
        <f t="shared" si="70"/>
        <v>16</v>
      </c>
      <c r="ER9" t="s">
        <v>858</v>
      </c>
      <c r="ES9" s="11">
        <f t="shared" si="71"/>
        <v>178.75</v>
      </c>
      <c r="ET9">
        <v>105</v>
      </c>
      <c r="EU9">
        <f t="shared" si="72"/>
        <v>104</v>
      </c>
      <c r="EV9">
        <v>80</v>
      </c>
      <c r="EW9">
        <f t="shared" si="73"/>
        <v>112</v>
      </c>
      <c r="EX9">
        <v>129</v>
      </c>
      <c r="EY9">
        <f t="shared" si="74"/>
        <v>13</v>
      </c>
      <c r="EZ9">
        <v>29</v>
      </c>
      <c r="FA9">
        <f t="shared" si="75"/>
        <v>191</v>
      </c>
      <c r="FB9">
        <v>38</v>
      </c>
      <c r="FC9">
        <f t="shared" si="76"/>
        <v>41</v>
      </c>
      <c r="FD9">
        <v>32</v>
      </c>
      <c r="FE9">
        <f t="shared" si="77"/>
        <v>205</v>
      </c>
    </row>
    <row r="10" spans="1:161" x14ac:dyDescent="0.2">
      <c r="A10" t="s">
        <v>874</v>
      </c>
      <c r="B10" t="s">
        <v>875</v>
      </c>
      <c r="C10" t="s">
        <v>852</v>
      </c>
      <c r="D10" t="s">
        <v>853</v>
      </c>
      <c r="E10" t="s">
        <v>876</v>
      </c>
      <c r="F10">
        <v>122</v>
      </c>
      <c r="G10">
        <f t="shared" si="0"/>
        <v>2</v>
      </c>
      <c r="H10" t="s">
        <v>562</v>
      </c>
      <c r="I10" s="11">
        <f t="shared" si="1"/>
        <v>120.83333333333334</v>
      </c>
      <c r="J10">
        <v>111</v>
      </c>
      <c r="K10">
        <f t="shared" si="2"/>
        <v>4</v>
      </c>
      <c r="L10" t="s">
        <v>403</v>
      </c>
      <c r="M10" s="11">
        <f t="shared" si="3"/>
        <v>99.166666666666671</v>
      </c>
      <c r="N10">
        <v>107</v>
      </c>
      <c r="O10">
        <f t="shared" si="4"/>
        <v>37</v>
      </c>
      <c r="P10" t="s">
        <v>855</v>
      </c>
      <c r="Q10" s="11">
        <f t="shared" si="5"/>
        <v>92.5</v>
      </c>
      <c r="R10">
        <v>72.5</v>
      </c>
      <c r="S10">
        <f t="shared" si="6"/>
        <v>13</v>
      </c>
      <c r="T10" t="s">
        <v>856</v>
      </c>
      <c r="U10" s="11">
        <f t="shared" si="7"/>
        <v>100.83333333333333</v>
      </c>
      <c r="V10">
        <v>57</v>
      </c>
      <c r="W10">
        <f t="shared" si="8"/>
        <v>127</v>
      </c>
      <c r="X10" t="s">
        <v>857</v>
      </c>
      <c r="Y10" s="11">
        <f t="shared" si="9"/>
        <v>65.416666666666657</v>
      </c>
      <c r="Z10">
        <v>50</v>
      </c>
      <c r="AA10">
        <f t="shared" si="10"/>
        <v>62</v>
      </c>
      <c r="AB10" t="s">
        <v>858</v>
      </c>
      <c r="AC10" s="11">
        <f t="shared" si="11"/>
        <v>75.416666666666671</v>
      </c>
      <c r="AD10">
        <v>101.5</v>
      </c>
      <c r="AE10">
        <f t="shared" si="12"/>
        <v>52</v>
      </c>
      <c r="AF10" t="s">
        <v>562</v>
      </c>
      <c r="AG10" s="11">
        <f t="shared" si="13"/>
        <v>90.416666666666671</v>
      </c>
      <c r="AH10">
        <v>117</v>
      </c>
      <c r="AI10">
        <f t="shared" si="14"/>
        <v>2</v>
      </c>
      <c r="AJ10" t="s">
        <v>403</v>
      </c>
      <c r="AK10" s="11">
        <f t="shared" si="15"/>
        <v>106.66666666666667</v>
      </c>
      <c r="AL10">
        <v>105</v>
      </c>
      <c r="AM10">
        <f t="shared" si="16"/>
        <v>19</v>
      </c>
      <c r="AN10" t="s">
        <v>855</v>
      </c>
      <c r="AO10" s="11">
        <f t="shared" si="17"/>
        <v>95.416666666666671</v>
      </c>
      <c r="AP10">
        <v>73</v>
      </c>
      <c r="AQ10">
        <f t="shared" si="18"/>
        <v>15</v>
      </c>
      <c r="AR10" t="s">
        <v>856</v>
      </c>
      <c r="AS10" s="11">
        <f t="shared" si="19"/>
        <v>122.08333333333333</v>
      </c>
      <c r="AT10">
        <v>61</v>
      </c>
      <c r="AU10">
        <f t="shared" si="20"/>
        <v>44</v>
      </c>
      <c r="AV10" t="s">
        <v>857</v>
      </c>
      <c r="AW10" s="11">
        <f t="shared" si="21"/>
        <v>82.5</v>
      </c>
      <c r="AX10">
        <v>60</v>
      </c>
      <c r="AY10">
        <f t="shared" si="22"/>
        <v>3</v>
      </c>
      <c r="AZ10" t="s">
        <v>858</v>
      </c>
      <c r="BA10" s="11">
        <f t="shared" si="23"/>
        <v>104.58333333333333</v>
      </c>
      <c r="BB10">
        <v>97</v>
      </c>
      <c r="BC10">
        <f t="shared" si="24"/>
        <v>29</v>
      </c>
      <c r="BD10" t="s">
        <v>562</v>
      </c>
      <c r="BE10" s="11">
        <f t="shared" si="25"/>
        <v>93.333333333333329</v>
      </c>
      <c r="BF10">
        <v>99</v>
      </c>
      <c r="BG10">
        <f t="shared" si="26"/>
        <v>18</v>
      </c>
      <c r="BH10" t="s">
        <v>403</v>
      </c>
      <c r="BI10" s="11">
        <f t="shared" si="27"/>
        <v>93.333333333333329</v>
      </c>
      <c r="BJ10">
        <v>115.5</v>
      </c>
      <c r="BK10">
        <f t="shared" si="28"/>
        <v>8</v>
      </c>
      <c r="BL10" t="s">
        <v>855</v>
      </c>
      <c r="BM10" s="11">
        <f t="shared" si="29"/>
        <v>105</v>
      </c>
      <c r="BN10">
        <v>73</v>
      </c>
      <c r="BO10">
        <f t="shared" si="30"/>
        <v>68</v>
      </c>
      <c r="BP10" t="s">
        <v>856</v>
      </c>
      <c r="BQ10" s="11">
        <f t="shared" si="31"/>
        <v>76.25</v>
      </c>
      <c r="BR10">
        <v>77</v>
      </c>
      <c r="BS10">
        <f t="shared" si="32"/>
        <v>2</v>
      </c>
      <c r="BT10" t="s">
        <v>857</v>
      </c>
      <c r="BU10" s="11">
        <f t="shared" si="33"/>
        <v>105.83333333333333</v>
      </c>
      <c r="BV10">
        <v>75</v>
      </c>
      <c r="BW10">
        <f t="shared" si="34"/>
        <v>14</v>
      </c>
      <c r="BX10" t="s">
        <v>858</v>
      </c>
      <c r="BY10" s="11">
        <f t="shared" si="35"/>
        <v>116.25</v>
      </c>
      <c r="BZ10">
        <v>104</v>
      </c>
      <c r="CA10">
        <f t="shared" si="36"/>
        <v>13</v>
      </c>
      <c r="CB10" t="s">
        <v>562</v>
      </c>
      <c r="CC10" s="11">
        <f t="shared" si="37"/>
        <v>120.83333333333334</v>
      </c>
      <c r="CD10">
        <v>137</v>
      </c>
      <c r="CE10">
        <f t="shared" si="38"/>
        <v>2</v>
      </c>
      <c r="CF10" t="s">
        <v>403</v>
      </c>
      <c r="CG10" s="11">
        <f t="shared" si="39"/>
        <v>101.25</v>
      </c>
      <c r="CH10">
        <v>79</v>
      </c>
      <c r="CI10">
        <f t="shared" si="40"/>
        <v>20</v>
      </c>
      <c r="CJ10" t="s">
        <v>855</v>
      </c>
      <c r="CK10" s="11">
        <f t="shared" si="41"/>
        <v>125.83333333333334</v>
      </c>
      <c r="CL10">
        <v>72</v>
      </c>
      <c r="CM10">
        <f t="shared" si="42"/>
        <v>11</v>
      </c>
      <c r="CN10" t="s">
        <v>856</v>
      </c>
      <c r="CO10" s="11">
        <f t="shared" si="43"/>
        <v>108.33333333333333</v>
      </c>
      <c r="CP10">
        <v>60</v>
      </c>
      <c r="CQ10">
        <f t="shared" si="44"/>
        <v>16</v>
      </c>
      <c r="CR10" t="s">
        <v>857</v>
      </c>
      <c r="CS10" s="11">
        <f t="shared" si="45"/>
        <v>119.16666666666667</v>
      </c>
      <c r="CT10">
        <v>55</v>
      </c>
      <c r="CU10">
        <f t="shared" si="46"/>
        <v>53</v>
      </c>
      <c r="CV10" t="s">
        <v>858</v>
      </c>
      <c r="CW10" s="11">
        <f t="shared" si="47"/>
        <v>108.75</v>
      </c>
      <c r="CX10">
        <v>96</v>
      </c>
      <c r="CY10">
        <f t="shared" si="48"/>
        <v>63</v>
      </c>
      <c r="CZ10" t="s">
        <v>562</v>
      </c>
      <c r="DA10" s="11">
        <f t="shared" si="49"/>
        <v>113.75</v>
      </c>
      <c r="DB10">
        <v>114</v>
      </c>
      <c r="DC10">
        <f t="shared" si="50"/>
        <v>5</v>
      </c>
      <c r="DD10" t="s">
        <v>403</v>
      </c>
      <c r="DE10" s="11">
        <f t="shared" si="51"/>
        <v>100</v>
      </c>
      <c r="DF10">
        <v>73</v>
      </c>
      <c r="DG10">
        <f t="shared" si="52"/>
        <v>82</v>
      </c>
      <c r="DH10" t="s">
        <v>855</v>
      </c>
      <c r="DI10" s="11">
        <f t="shared" si="53"/>
        <v>74.166666666666657</v>
      </c>
      <c r="DJ10">
        <v>68</v>
      </c>
      <c r="DK10">
        <f t="shared" si="54"/>
        <v>31</v>
      </c>
      <c r="DL10" t="s">
        <v>856</v>
      </c>
      <c r="DM10" s="11">
        <f t="shared" si="55"/>
        <v>99.583333333333329</v>
      </c>
      <c r="DN10">
        <v>67</v>
      </c>
      <c r="DO10">
        <f t="shared" si="56"/>
        <v>62</v>
      </c>
      <c r="DP10" t="s">
        <v>857</v>
      </c>
      <c r="DQ10" s="11">
        <f t="shared" si="57"/>
        <v>90</v>
      </c>
      <c r="DR10">
        <v>70</v>
      </c>
      <c r="DS10">
        <f t="shared" si="58"/>
        <v>74</v>
      </c>
      <c r="DT10" t="s">
        <v>858</v>
      </c>
      <c r="DU10" s="11">
        <f t="shared" si="59"/>
        <v>85</v>
      </c>
      <c r="DV10">
        <v>84</v>
      </c>
      <c r="DW10">
        <f t="shared" si="60"/>
        <v>96</v>
      </c>
      <c r="DX10" t="s">
        <v>562</v>
      </c>
      <c r="DY10" s="11">
        <f t="shared" si="61"/>
        <v>85.416666666666671</v>
      </c>
      <c r="DZ10">
        <v>88</v>
      </c>
      <c r="EA10">
        <f t="shared" si="62"/>
        <v>5</v>
      </c>
      <c r="EB10" t="s">
        <v>403</v>
      </c>
      <c r="EC10" s="11">
        <f t="shared" si="63"/>
        <v>123.75</v>
      </c>
      <c r="ED10">
        <v>91</v>
      </c>
      <c r="EE10">
        <f t="shared" si="64"/>
        <v>20</v>
      </c>
      <c r="EF10" t="s">
        <v>855</v>
      </c>
      <c r="EG10" s="11">
        <f t="shared" si="65"/>
        <v>112.5</v>
      </c>
      <c r="EH10">
        <v>73</v>
      </c>
      <c r="EI10">
        <f t="shared" si="66"/>
        <v>30</v>
      </c>
      <c r="EJ10" t="s">
        <v>856</v>
      </c>
      <c r="EK10" s="11">
        <f t="shared" si="67"/>
        <v>97.916666666666671</v>
      </c>
      <c r="EL10">
        <v>59</v>
      </c>
      <c r="EM10">
        <f t="shared" si="68"/>
        <v>38</v>
      </c>
      <c r="EN10" t="s">
        <v>857</v>
      </c>
      <c r="EO10" s="11">
        <f t="shared" si="69"/>
        <v>140</v>
      </c>
      <c r="EP10">
        <v>59</v>
      </c>
      <c r="EQ10">
        <f t="shared" si="70"/>
        <v>38</v>
      </c>
      <c r="ER10" t="s">
        <v>858</v>
      </c>
      <c r="ES10" s="11">
        <f t="shared" si="71"/>
        <v>89.166666666666671</v>
      </c>
      <c r="ET10">
        <v>110</v>
      </c>
      <c r="EU10">
        <f t="shared" si="72"/>
        <v>61</v>
      </c>
      <c r="EV10">
        <v>90</v>
      </c>
      <c r="EW10">
        <f t="shared" si="73"/>
        <v>62</v>
      </c>
      <c r="EX10">
        <v>118</v>
      </c>
      <c r="EY10">
        <f t="shared" si="74"/>
        <v>50</v>
      </c>
      <c r="EZ10">
        <v>38</v>
      </c>
      <c r="FA10">
        <f t="shared" si="75"/>
        <v>25</v>
      </c>
      <c r="FB10">
        <v>31</v>
      </c>
      <c r="FC10">
        <f t="shared" si="76"/>
        <v>134</v>
      </c>
      <c r="FD10">
        <v>47</v>
      </c>
      <c r="FE10">
        <f t="shared" si="77"/>
        <v>12</v>
      </c>
    </row>
    <row r="11" spans="1:161" x14ac:dyDescent="0.2">
      <c r="A11" t="s">
        <v>877</v>
      </c>
      <c r="B11" t="s">
        <v>878</v>
      </c>
      <c r="C11" t="s">
        <v>852</v>
      </c>
      <c r="D11" t="s">
        <v>853</v>
      </c>
      <c r="E11" t="s">
        <v>879</v>
      </c>
      <c r="F11">
        <v>113</v>
      </c>
      <c r="G11">
        <f t="shared" si="0"/>
        <v>12</v>
      </c>
      <c r="H11" t="s">
        <v>562</v>
      </c>
      <c r="I11" s="11">
        <f t="shared" si="1"/>
        <v>102.08333333333333</v>
      </c>
      <c r="J11">
        <v>89</v>
      </c>
      <c r="K11">
        <f t="shared" si="2"/>
        <v>40</v>
      </c>
      <c r="L11" t="s">
        <v>403</v>
      </c>
      <c r="M11" s="11">
        <f t="shared" si="3"/>
        <v>85.416666666666671</v>
      </c>
      <c r="N11">
        <v>112</v>
      </c>
      <c r="O11">
        <f t="shared" si="4"/>
        <v>22</v>
      </c>
      <c r="P11" t="s">
        <v>855</v>
      </c>
      <c r="Q11" s="11">
        <f t="shared" si="5"/>
        <v>104.58333333333333</v>
      </c>
      <c r="R11">
        <v>65.5</v>
      </c>
      <c r="S11">
        <f t="shared" si="6"/>
        <v>71</v>
      </c>
      <c r="T11" t="s">
        <v>856</v>
      </c>
      <c r="U11" s="11">
        <f t="shared" si="7"/>
        <v>76.666666666666671</v>
      </c>
      <c r="V11">
        <v>80</v>
      </c>
      <c r="W11">
        <f t="shared" si="8"/>
        <v>1</v>
      </c>
      <c r="X11" t="s">
        <v>857</v>
      </c>
      <c r="Y11" s="11">
        <f t="shared" si="9"/>
        <v>115.83333333333333</v>
      </c>
      <c r="Z11">
        <v>55</v>
      </c>
      <c r="AA11">
        <f t="shared" si="10"/>
        <v>33</v>
      </c>
      <c r="AB11" t="s">
        <v>858</v>
      </c>
      <c r="AC11" s="11">
        <f t="shared" si="11"/>
        <v>107.08333333333333</v>
      </c>
      <c r="AD11">
        <v>106</v>
      </c>
      <c r="AE11">
        <f t="shared" si="12"/>
        <v>17</v>
      </c>
      <c r="AF11" t="s">
        <v>562</v>
      </c>
      <c r="AG11" s="11">
        <f t="shared" si="13"/>
        <v>129.58333333333334</v>
      </c>
      <c r="AH11">
        <v>106</v>
      </c>
      <c r="AI11">
        <f t="shared" si="14"/>
        <v>5</v>
      </c>
      <c r="AJ11" t="s">
        <v>403</v>
      </c>
      <c r="AK11" s="11">
        <f t="shared" si="15"/>
        <v>106.66666666666667</v>
      </c>
      <c r="AL11">
        <v>98</v>
      </c>
      <c r="AM11">
        <f t="shared" si="16"/>
        <v>33</v>
      </c>
      <c r="AN11" t="s">
        <v>855</v>
      </c>
      <c r="AO11" s="11">
        <f t="shared" si="17"/>
        <v>108.33333333333333</v>
      </c>
      <c r="AP11">
        <v>73</v>
      </c>
      <c r="AQ11">
        <f t="shared" si="18"/>
        <v>15</v>
      </c>
      <c r="AR11" t="s">
        <v>856</v>
      </c>
      <c r="AS11" s="11">
        <f t="shared" si="19"/>
        <v>99.166666666666671</v>
      </c>
      <c r="AT11">
        <v>62</v>
      </c>
      <c r="AU11">
        <f t="shared" si="20"/>
        <v>39</v>
      </c>
      <c r="AV11" t="s">
        <v>857</v>
      </c>
      <c r="AW11" s="11">
        <f t="shared" si="21"/>
        <v>118.75</v>
      </c>
      <c r="AX11">
        <v>48</v>
      </c>
      <c r="AY11">
        <f t="shared" si="22"/>
        <v>50</v>
      </c>
      <c r="AZ11" t="s">
        <v>858</v>
      </c>
      <c r="BA11" s="11">
        <f t="shared" si="23"/>
        <v>95.416666666666671</v>
      </c>
      <c r="BB11">
        <v>89</v>
      </c>
      <c r="BC11">
        <f t="shared" si="24"/>
        <v>88</v>
      </c>
      <c r="BD11" t="s">
        <v>562</v>
      </c>
      <c r="BE11" s="11">
        <f t="shared" si="25"/>
        <v>65.833333333333343</v>
      </c>
      <c r="BF11">
        <v>96</v>
      </c>
      <c r="BG11">
        <f t="shared" si="26"/>
        <v>21</v>
      </c>
      <c r="BH11" t="s">
        <v>403</v>
      </c>
      <c r="BI11" s="11">
        <f t="shared" si="27"/>
        <v>107.91666666666667</v>
      </c>
      <c r="BJ11">
        <v>95.5</v>
      </c>
      <c r="BK11">
        <f t="shared" si="28"/>
        <v>53</v>
      </c>
      <c r="BL11" t="s">
        <v>855</v>
      </c>
      <c r="BM11" s="11">
        <f t="shared" si="29"/>
        <v>89.166666666666671</v>
      </c>
      <c r="BN11">
        <v>81</v>
      </c>
      <c r="BO11">
        <f t="shared" si="30"/>
        <v>13</v>
      </c>
      <c r="BP11" t="s">
        <v>856</v>
      </c>
      <c r="BQ11" s="11">
        <f t="shared" si="31"/>
        <v>104.58333333333333</v>
      </c>
      <c r="BR11">
        <v>61</v>
      </c>
      <c r="BS11">
        <f t="shared" si="32"/>
        <v>84</v>
      </c>
      <c r="BT11" t="s">
        <v>857</v>
      </c>
      <c r="BU11" s="11">
        <f t="shared" si="33"/>
        <v>67.5</v>
      </c>
      <c r="BV11">
        <v>70</v>
      </c>
      <c r="BW11">
        <f t="shared" si="34"/>
        <v>39</v>
      </c>
      <c r="BX11" t="s">
        <v>858</v>
      </c>
      <c r="BY11" s="11">
        <f t="shared" si="35"/>
        <v>98.75</v>
      </c>
      <c r="BZ11">
        <v>106</v>
      </c>
      <c r="CA11">
        <f t="shared" si="36"/>
        <v>6</v>
      </c>
      <c r="CB11" t="s">
        <v>562</v>
      </c>
      <c r="CC11" s="11">
        <f t="shared" si="37"/>
        <v>142.5</v>
      </c>
      <c r="CD11">
        <v>103</v>
      </c>
      <c r="CE11">
        <f t="shared" si="38"/>
        <v>40</v>
      </c>
      <c r="CF11" t="s">
        <v>403</v>
      </c>
      <c r="CG11" s="11">
        <f t="shared" si="39"/>
        <v>102.5</v>
      </c>
      <c r="CH11">
        <v>77.5</v>
      </c>
      <c r="CI11">
        <f t="shared" si="40"/>
        <v>27</v>
      </c>
      <c r="CJ11" t="s">
        <v>855</v>
      </c>
      <c r="CK11" s="11">
        <f t="shared" si="41"/>
        <v>121.66666666666667</v>
      </c>
      <c r="CL11">
        <v>69</v>
      </c>
      <c r="CM11">
        <f t="shared" si="42"/>
        <v>24</v>
      </c>
      <c r="CN11" t="s">
        <v>856</v>
      </c>
      <c r="CO11" s="11">
        <f t="shared" si="43"/>
        <v>101.25</v>
      </c>
      <c r="CP11">
        <v>64</v>
      </c>
      <c r="CQ11">
        <f t="shared" si="44"/>
        <v>6</v>
      </c>
      <c r="CR11" t="s">
        <v>857</v>
      </c>
      <c r="CS11" s="11">
        <f t="shared" si="45"/>
        <v>110.41666666666667</v>
      </c>
      <c r="CT11">
        <v>58</v>
      </c>
      <c r="CU11">
        <f t="shared" si="46"/>
        <v>36</v>
      </c>
      <c r="CV11" t="s">
        <v>858</v>
      </c>
      <c r="CW11" s="11">
        <f t="shared" si="47"/>
        <v>99.583333333333329</v>
      </c>
      <c r="CX11">
        <v>92</v>
      </c>
      <c r="CY11">
        <f t="shared" si="48"/>
        <v>108</v>
      </c>
      <c r="CZ11" t="s">
        <v>562</v>
      </c>
      <c r="DA11" s="11">
        <f t="shared" si="49"/>
        <v>61.25</v>
      </c>
      <c r="DB11">
        <v>93</v>
      </c>
      <c r="DC11">
        <f t="shared" si="50"/>
        <v>46</v>
      </c>
      <c r="DD11" t="s">
        <v>403</v>
      </c>
      <c r="DE11" s="11">
        <f t="shared" si="51"/>
        <v>91.25</v>
      </c>
      <c r="DF11">
        <v>74</v>
      </c>
      <c r="DG11">
        <f t="shared" si="52"/>
        <v>79</v>
      </c>
      <c r="DH11" t="s">
        <v>855</v>
      </c>
      <c r="DI11" s="11">
        <f t="shared" si="53"/>
        <v>90.833333333333329</v>
      </c>
      <c r="DJ11">
        <v>69</v>
      </c>
      <c r="DK11">
        <f t="shared" si="54"/>
        <v>27</v>
      </c>
      <c r="DL11" t="s">
        <v>856</v>
      </c>
      <c r="DM11" s="11">
        <f t="shared" si="55"/>
        <v>100.41666666666667</v>
      </c>
      <c r="DN11">
        <v>72</v>
      </c>
      <c r="DO11">
        <f t="shared" si="56"/>
        <v>31</v>
      </c>
      <c r="DP11" t="s">
        <v>857</v>
      </c>
      <c r="DQ11" s="11">
        <f t="shared" si="57"/>
        <v>111.66666666666667</v>
      </c>
      <c r="DR11">
        <v>75</v>
      </c>
      <c r="DS11">
        <f t="shared" si="58"/>
        <v>35</v>
      </c>
      <c r="DT11" t="s">
        <v>858</v>
      </c>
      <c r="DU11" s="11">
        <f t="shared" si="59"/>
        <v>110</v>
      </c>
      <c r="DV11">
        <v>94</v>
      </c>
      <c r="DW11">
        <f t="shared" si="60"/>
        <v>15</v>
      </c>
      <c r="DX11" t="s">
        <v>562</v>
      </c>
      <c r="DY11" s="11">
        <f t="shared" si="61"/>
        <v>110.83333333333333</v>
      </c>
      <c r="DZ11">
        <v>76</v>
      </c>
      <c r="EA11">
        <f t="shared" si="62"/>
        <v>25</v>
      </c>
      <c r="EB11" t="s">
        <v>403</v>
      </c>
      <c r="EC11" s="11">
        <f t="shared" si="63"/>
        <v>139.16666666666666</v>
      </c>
      <c r="ED11">
        <v>79.5</v>
      </c>
      <c r="EE11">
        <f t="shared" si="64"/>
        <v>57</v>
      </c>
      <c r="EF11" t="s">
        <v>855</v>
      </c>
      <c r="EG11" s="11">
        <f t="shared" si="65"/>
        <v>112.5</v>
      </c>
      <c r="EH11">
        <v>74</v>
      </c>
      <c r="EI11">
        <f t="shared" si="66"/>
        <v>28</v>
      </c>
      <c r="EJ11" t="s">
        <v>856</v>
      </c>
      <c r="EK11" s="11">
        <f t="shared" si="67"/>
        <v>98.75</v>
      </c>
      <c r="EL11">
        <v>54</v>
      </c>
      <c r="EM11">
        <f t="shared" si="68"/>
        <v>59</v>
      </c>
      <c r="EN11" t="s">
        <v>857</v>
      </c>
      <c r="EO11" s="11">
        <f t="shared" si="69"/>
        <v>115.41666666666667</v>
      </c>
      <c r="EP11">
        <v>54</v>
      </c>
      <c r="EQ11">
        <f t="shared" si="70"/>
        <v>59</v>
      </c>
      <c r="ER11" t="s">
        <v>858</v>
      </c>
      <c r="ES11" s="11">
        <f t="shared" si="71"/>
        <v>106.66666666666667</v>
      </c>
      <c r="ET11">
        <v>112</v>
      </c>
      <c r="EU11">
        <f t="shared" si="72"/>
        <v>41</v>
      </c>
      <c r="EV11">
        <v>79</v>
      </c>
      <c r="EW11">
        <f t="shared" si="73"/>
        <v>119</v>
      </c>
      <c r="EX11">
        <v>110</v>
      </c>
      <c r="EY11">
        <f t="shared" si="74"/>
        <v>87</v>
      </c>
      <c r="EZ11">
        <v>38</v>
      </c>
      <c r="FA11">
        <f t="shared" si="75"/>
        <v>25</v>
      </c>
      <c r="FB11">
        <v>33</v>
      </c>
      <c r="FC11">
        <f t="shared" si="76"/>
        <v>96</v>
      </c>
      <c r="FD11">
        <v>42</v>
      </c>
      <c r="FE11">
        <f t="shared" si="77"/>
        <v>75</v>
      </c>
    </row>
    <row r="12" spans="1:161" x14ac:dyDescent="0.2">
      <c r="A12" t="s">
        <v>880</v>
      </c>
      <c r="B12" t="s">
        <v>881</v>
      </c>
      <c r="C12" t="s">
        <v>852</v>
      </c>
      <c r="D12" t="s">
        <v>853</v>
      </c>
      <c r="E12" t="s">
        <v>882</v>
      </c>
      <c r="F12">
        <v>103</v>
      </c>
      <c r="G12">
        <f t="shared" si="0"/>
        <v>88</v>
      </c>
      <c r="H12" t="s">
        <v>562</v>
      </c>
      <c r="I12" s="11">
        <f t="shared" si="1"/>
        <v>77.083333333333343</v>
      </c>
      <c r="J12">
        <v>113</v>
      </c>
      <c r="K12">
        <f t="shared" si="2"/>
        <v>2</v>
      </c>
      <c r="L12" t="s">
        <v>403</v>
      </c>
      <c r="M12" s="11">
        <f t="shared" si="3"/>
        <v>109.16666666666667</v>
      </c>
      <c r="N12">
        <v>95</v>
      </c>
      <c r="O12">
        <f t="shared" si="4"/>
        <v>87</v>
      </c>
      <c r="P12" t="s">
        <v>855</v>
      </c>
      <c r="Q12" s="11">
        <f t="shared" si="5"/>
        <v>95.833333333333329</v>
      </c>
      <c r="R12">
        <v>61</v>
      </c>
      <c r="S12">
        <f t="shared" si="6"/>
        <v>114</v>
      </c>
      <c r="T12" t="s">
        <v>856</v>
      </c>
      <c r="U12" s="11">
        <f t="shared" si="7"/>
        <v>70.416666666666671</v>
      </c>
      <c r="V12">
        <v>66.5</v>
      </c>
      <c r="W12">
        <f t="shared" si="8"/>
        <v>35</v>
      </c>
      <c r="X12" t="s">
        <v>857</v>
      </c>
      <c r="Y12" s="11">
        <f t="shared" si="9"/>
        <v>122.5</v>
      </c>
      <c r="Z12">
        <v>70</v>
      </c>
      <c r="AA12">
        <f t="shared" si="10"/>
        <v>2</v>
      </c>
      <c r="AB12" t="s">
        <v>858</v>
      </c>
      <c r="AC12" s="11">
        <f t="shared" si="11"/>
        <v>102.91666666666667</v>
      </c>
      <c r="AD12">
        <v>104</v>
      </c>
      <c r="AE12">
        <f t="shared" si="12"/>
        <v>33</v>
      </c>
      <c r="AF12" t="s">
        <v>562</v>
      </c>
      <c r="AG12" s="11">
        <f t="shared" si="13"/>
        <v>122.91666666666666</v>
      </c>
      <c r="AH12">
        <v>93</v>
      </c>
      <c r="AI12">
        <f t="shared" si="14"/>
        <v>24</v>
      </c>
      <c r="AJ12" t="s">
        <v>403</v>
      </c>
      <c r="AK12" s="11">
        <f t="shared" si="15"/>
        <v>90.416666666666671</v>
      </c>
      <c r="AL12">
        <v>87</v>
      </c>
      <c r="AM12">
        <f t="shared" si="16"/>
        <v>77</v>
      </c>
      <c r="AN12" t="s">
        <v>855</v>
      </c>
      <c r="AO12" s="11">
        <f t="shared" si="17"/>
        <v>74.166666666666657</v>
      </c>
      <c r="AP12">
        <v>69.5</v>
      </c>
      <c r="AQ12">
        <f t="shared" si="18"/>
        <v>43</v>
      </c>
      <c r="AR12" t="s">
        <v>856</v>
      </c>
      <c r="AS12" s="11">
        <f t="shared" si="19"/>
        <v>86.25</v>
      </c>
      <c r="AT12">
        <v>51.5</v>
      </c>
      <c r="AU12">
        <f t="shared" si="20"/>
        <v>89</v>
      </c>
      <c r="AV12" t="s">
        <v>857</v>
      </c>
      <c r="AW12" s="11">
        <f t="shared" si="21"/>
        <v>69.583333333333343</v>
      </c>
      <c r="AX12">
        <v>57</v>
      </c>
      <c r="AY12">
        <f t="shared" si="22"/>
        <v>9</v>
      </c>
      <c r="AZ12" t="s">
        <v>858</v>
      </c>
      <c r="BA12" s="11">
        <f t="shared" si="23"/>
        <v>123.75</v>
      </c>
      <c r="BB12">
        <v>89</v>
      </c>
      <c r="BC12">
        <f t="shared" si="24"/>
        <v>88</v>
      </c>
      <c r="BD12" t="s">
        <v>562</v>
      </c>
      <c r="BE12" s="11">
        <f t="shared" si="25"/>
        <v>125.83333333333334</v>
      </c>
      <c r="BF12">
        <v>122</v>
      </c>
      <c r="BG12">
        <f t="shared" si="26"/>
        <v>1</v>
      </c>
      <c r="BH12" t="s">
        <v>403</v>
      </c>
      <c r="BI12" s="11">
        <f t="shared" si="27"/>
        <v>139.58333333333331</v>
      </c>
      <c r="BJ12">
        <v>112</v>
      </c>
      <c r="BK12">
        <f t="shared" si="28"/>
        <v>15</v>
      </c>
      <c r="BL12" t="s">
        <v>855</v>
      </c>
      <c r="BM12" s="11">
        <f t="shared" si="29"/>
        <v>135.83333333333334</v>
      </c>
      <c r="BN12">
        <v>82</v>
      </c>
      <c r="BO12">
        <f t="shared" si="30"/>
        <v>10</v>
      </c>
      <c r="BP12" t="s">
        <v>856</v>
      </c>
      <c r="BQ12" s="11">
        <f t="shared" si="31"/>
        <v>166.66666666666666</v>
      </c>
      <c r="BR12">
        <v>72</v>
      </c>
      <c r="BS12">
        <f t="shared" si="32"/>
        <v>16</v>
      </c>
      <c r="BT12" t="s">
        <v>857</v>
      </c>
      <c r="BU12" s="11">
        <f t="shared" si="33"/>
        <v>167.5</v>
      </c>
      <c r="BV12">
        <v>67</v>
      </c>
      <c r="BW12">
        <f t="shared" si="34"/>
        <v>66</v>
      </c>
      <c r="BX12" t="s">
        <v>858</v>
      </c>
      <c r="BY12" s="11">
        <f t="shared" si="35"/>
        <v>157.08333333333331</v>
      </c>
      <c r="BZ12">
        <v>82</v>
      </c>
      <c r="CA12">
        <f t="shared" si="36"/>
        <v>150</v>
      </c>
      <c r="CB12" t="s">
        <v>562</v>
      </c>
      <c r="CC12" s="11">
        <f t="shared" si="37"/>
        <v>88.333333333333329</v>
      </c>
      <c r="CD12">
        <v>83</v>
      </c>
      <c r="CE12">
        <f t="shared" si="38"/>
        <v>96</v>
      </c>
      <c r="CF12" t="s">
        <v>403</v>
      </c>
      <c r="CG12" s="11">
        <f t="shared" si="39"/>
        <v>62.916666666666664</v>
      </c>
      <c r="CH12">
        <v>60.5</v>
      </c>
      <c r="CI12">
        <f t="shared" si="40"/>
        <v>101</v>
      </c>
      <c r="CJ12" t="s">
        <v>855</v>
      </c>
      <c r="CK12" s="11">
        <f t="shared" si="41"/>
        <v>84.583333333333329</v>
      </c>
      <c r="CL12">
        <v>50</v>
      </c>
      <c r="CM12">
        <f t="shared" si="42"/>
        <v>170</v>
      </c>
      <c r="CN12" t="s">
        <v>856</v>
      </c>
      <c r="CO12" s="11">
        <f t="shared" si="43"/>
        <v>40.416666666666664</v>
      </c>
      <c r="CP12">
        <v>34</v>
      </c>
      <c r="CQ12">
        <f t="shared" si="44"/>
        <v>178</v>
      </c>
      <c r="CR12" t="s">
        <v>857</v>
      </c>
      <c r="CS12" s="11">
        <f t="shared" si="45"/>
        <v>69.166666666666657</v>
      </c>
      <c r="CT12">
        <v>31</v>
      </c>
      <c r="CU12">
        <f t="shared" si="46"/>
        <v>203</v>
      </c>
      <c r="CV12" t="s">
        <v>858</v>
      </c>
      <c r="CW12" s="11">
        <f t="shared" si="47"/>
        <v>22.5</v>
      </c>
      <c r="CX12">
        <v>90</v>
      </c>
      <c r="CY12">
        <f t="shared" si="48"/>
        <v>122</v>
      </c>
      <c r="CZ12" t="s">
        <v>562</v>
      </c>
      <c r="DA12" s="11">
        <f t="shared" si="49"/>
        <v>86.666666666666671</v>
      </c>
      <c r="DB12">
        <v>113</v>
      </c>
      <c r="DC12">
        <f t="shared" si="50"/>
        <v>7</v>
      </c>
      <c r="DD12" t="s">
        <v>403</v>
      </c>
      <c r="DE12" s="11">
        <f t="shared" si="51"/>
        <v>114.16666666666667</v>
      </c>
      <c r="DF12">
        <v>78.5</v>
      </c>
      <c r="DG12">
        <f t="shared" si="52"/>
        <v>64</v>
      </c>
      <c r="DH12" t="s">
        <v>855</v>
      </c>
      <c r="DI12" s="11">
        <f t="shared" si="53"/>
        <v>84.166666666666671</v>
      </c>
      <c r="DJ12">
        <v>69</v>
      </c>
      <c r="DK12">
        <f t="shared" si="54"/>
        <v>27</v>
      </c>
      <c r="DL12" t="s">
        <v>856</v>
      </c>
      <c r="DM12" s="11">
        <f t="shared" si="55"/>
        <v>137.08333333333334</v>
      </c>
      <c r="DN12">
        <v>63</v>
      </c>
      <c r="DO12">
        <f t="shared" si="56"/>
        <v>104</v>
      </c>
      <c r="DP12" t="s">
        <v>857</v>
      </c>
      <c r="DQ12" s="11">
        <f t="shared" si="57"/>
        <v>67.916666666666657</v>
      </c>
      <c r="DR12">
        <v>78</v>
      </c>
      <c r="DS12">
        <f t="shared" si="58"/>
        <v>17</v>
      </c>
      <c r="DT12" t="s">
        <v>858</v>
      </c>
      <c r="DU12" s="11">
        <f t="shared" si="59"/>
        <v>104.16666666666667</v>
      </c>
      <c r="DV12">
        <v>84.5</v>
      </c>
      <c r="DW12">
        <f t="shared" si="60"/>
        <v>90</v>
      </c>
      <c r="DX12" t="s">
        <v>562</v>
      </c>
      <c r="DY12" s="11">
        <f t="shared" si="61"/>
        <v>123.75</v>
      </c>
      <c r="DZ12">
        <v>69</v>
      </c>
      <c r="EA12">
        <f t="shared" si="62"/>
        <v>41</v>
      </c>
      <c r="EB12" t="s">
        <v>403</v>
      </c>
      <c r="EC12" s="11">
        <f t="shared" si="63"/>
        <v>89.583333333333329</v>
      </c>
      <c r="ED12">
        <v>88</v>
      </c>
      <c r="EE12">
        <f t="shared" si="64"/>
        <v>26</v>
      </c>
      <c r="EF12" t="s">
        <v>855</v>
      </c>
      <c r="EG12" s="11">
        <f t="shared" si="65"/>
        <v>99.583333333333329</v>
      </c>
      <c r="EH12">
        <v>61</v>
      </c>
      <c r="EI12">
        <f t="shared" si="66"/>
        <v>116</v>
      </c>
      <c r="EJ12" t="s">
        <v>856</v>
      </c>
      <c r="EK12" s="11">
        <f t="shared" si="67"/>
        <v>119.16666666666667</v>
      </c>
      <c r="EL12">
        <v>61</v>
      </c>
      <c r="EM12">
        <f t="shared" si="68"/>
        <v>27</v>
      </c>
      <c r="EN12" t="s">
        <v>857</v>
      </c>
      <c r="EO12" s="11">
        <f t="shared" si="69"/>
        <v>123.75</v>
      </c>
      <c r="EP12">
        <v>61</v>
      </c>
      <c r="EQ12">
        <f t="shared" si="70"/>
        <v>27</v>
      </c>
      <c r="ER12" t="s">
        <v>858</v>
      </c>
      <c r="ES12" s="11">
        <f t="shared" si="71"/>
        <v>93.75</v>
      </c>
      <c r="ET12">
        <v>101</v>
      </c>
      <c r="EU12">
        <f t="shared" si="72"/>
        <v>147</v>
      </c>
      <c r="EV12">
        <v>100</v>
      </c>
      <c r="EW12">
        <f t="shared" si="73"/>
        <v>16</v>
      </c>
      <c r="EX12">
        <v>125</v>
      </c>
      <c r="EY12">
        <f t="shared" si="74"/>
        <v>25</v>
      </c>
      <c r="EZ12">
        <v>31</v>
      </c>
      <c r="FA12">
        <f t="shared" si="75"/>
        <v>162</v>
      </c>
      <c r="FB12">
        <v>34</v>
      </c>
      <c r="FC12">
        <f t="shared" si="76"/>
        <v>84</v>
      </c>
      <c r="FD12">
        <v>47</v>
      </c>
      <c r="FE12">
        <f t="shared" si="77"/>
        <v>12</v>
      </c>
    </row>
    <row r="13" spans="1:161" x14ac:dyDescent="0.2">
      <c r="A13" t="s">
        <v>883</v>
      </c>
      <c r="B13" t="s">
        <v>884</v>
      </c>
      <c r="C13" t="s">
        <v>852</v>
      </c>
      <c r="D13" t="s">
        <v>853</v>
      </c>
      <c r="E13" t="s">
        <v>885</v>
      </c>
      <c r="F13">
        <v>105</v>
      </c>
      <c r="G13">
        <f t="shared" si="0"/>
        <v>77</v>
      </c>
      <c r="H13" t="s">
        <v>562</v>
      </c>
      <c r="I13" s="11">
        <f t="shared" si="1"/>
        <v>72.5</v>
      </c>
      <c r="J13">
        <v>106</v>
      </c>
      <c r="K13">
        <f t="shared" si="2"/>
        <v>7</v>
      </c>
      <c r="L13" t="s">
        <v>403</v>
      </c>
      <c r="M13" s="11">
        <f t="shared" si="3"/>
        <v>98.333333333333329</v>
      </c>
      <c r="N13">
        <v>120</v>
      </c>
      <c r="O13">
        <f t="shared" si="4"/>
        <v>7</v>
      </c>
      <c r="P13" t="s">
        <v>855</v>
      </c>
      <c r="Q13" s="11">
        <f t="shared" si="5"/>
        <v>97.5</v>
      </c>
      <c r="R13">
        <v>69.5</v>
      </c>
      <c r="S13">
        <f t="shared" si="6"/>
        <v>37</v>
      </c>
      <c r="T13" t="s">
        <v>856</v>
      </c>
      <c r="U13" s="11">
        <f t="shared" si="7"/>
        <v>107.5</v>
      </c>
      <c r="V13">
        <v>54.5</v>
      </c>
      <c r="W13">
        <f t="shared" si="8"/>
        <v>149</v>
      </c>
      <c r="X13" t="s">
        <v>857</v>
      </c>
      <c r="Y13" s="11">
        <f t="shared" si="9"/>
        <v>45.416666666666671</v>
      </c>
      <c r="Z13">
        <v>50</v>
      </c>
      <c r="AA13">
        <f t="shared" si="10"/>
        <v>62</v>
      </c>
      <c r="AB13" t="s">
        <v>858</v>
      </c>
      <c r="AC13" s="11">
        <f t="shared" si="11"/>
        <v>80.833333333333329</v>
      </c>
      <c r="AD13">
        <v>108</v>
      </c>
      <c r="AE13">
        <f t="shared" si="12"/>
        <v>11</v>
      </c>
      <c r="AF13" t="s">
        <v>562</v>
      </c>
      <c r="AG13" s="11">
        <f t="shared" si="13"/>
        <v>101.25</v>
      </c>
      <c r="AH13">
        <v>115</v>
      </c>
      <c r="AI13">
        <f t="shared" si="14"/>
        <v>3</v>
      </c>
      <c r="AJ13" t="s">
        <v>403</v>
      </c>
      <c r="AK13" s="11">
        <f t="shared" si="15"/>
        <v>99.583333333333329</v>
      </c>
      <c r="AL13">
        <v>119</v>
      </c>
      <c r="AM13">
        <f t="shared" si="16"/>
        <v>1</v>
      </c>
      <c r="AN13" t="s">
        <v>855</v>
      </c>
      <c r="AO13" s="11">
        <f t="shared" si="17"/>
        <v>101.25</v>
      </c>
      <c r="AP13">
        <v>68</v>
      </c>
      <c r="AQ13">
        <f t="shared" si="18"/>
        <v>55</v>
      </c>
      <c r="AR13" t="s">
        <v>856</v>
      </c>
      <c r="AS13" s="11">
        <f t="shared" si="19"/>
        <v>85.833333333333329</v>
      </c>
      <c r="AT13">
        <v>66.5</v>
      </c>
      <c r="AU13">
        <f t="shared" si="20"/>
        <v>18</v>
      </c>
      <c r="AV13" t="s">
        <v>857</v>
      </c>
      <c r="AW13" s="11">
        <f t="shared" si="21"/>
        <v>110.41666666666667</v>
      </c>
      <c r="AX13">
        <v>54</v>
      </c>
      <c r="AY13">
        <f t="shared" si="22"/>
        <v>16</v>
      </c>
      <c r="AZ13" t="s">
        <v>858</v>
      </c>
      <c r="BA13" s="11">
        <f t="shared" si="23"/>
        <v>106.25</v>
      </c>
      <c r="BB13">
        <v>100</v>
      </c>
      <c r="BC13">
        <f t="shared" si="24"/>
        <v>14</v>
      </c>
      <c r="BD13" t="s">
        <v>562</v>
      </c>
      <c r="BE13" s="11">
        <f t="shared" si="25"/>
        <v>96.666666666666671</v>
      </c>
      <c r="BF13">
        <v>113</v>
      </c>
      <c r="BG13">
        <f t="shared" si="26"/>
        <v>2</v>
      </c>
      <c r="BH13" t="s">
        <v>403</v>
      </c>
      <c r="BI13" s="11">
        <f t="shared" si="27"/>
        <v>101.25</v>
      </c>
      <c r="BJ13">
        <v>121.5</v>
      </c>
      <c r="BK13">
        <f t="shared" si="28"/>
        <v>4</v>
      </c>
      <c r="BL13" t="s">
        <v>855</v>
      </c>
      <c r="BM13" s="11">
        <f t="shared" si="29"/>
        <v>98.75</v>
      </c>
      <c r="BN13">
        <v>80</v>
      </c>
      <c r="BO13">
        <f t="shared" si="30"/>
        <v>21</v>
      </c>
      <c r="BP13" t="s">
        <v>856</v>
      </c>
      <c r="BQ13" s="11">
        <f t="shared" si="31"/>
        <v>99.583333333333329</v>
      </c>
      <c r="BR13">
        <v>66</v>
      </c>
      <c r="BS13">
        <f t="shared" si="32"/>
        <v>43</v>
      </c>
      <c r="BT13" t="s">
        <v>857</v>
      </c>
      <c r="BU13" s="11">
        <f t="shared" si="33"/>
        <v>91.666666666666671</v>
      </c>
      <c r="BV13">
        <v>71</v>
      </c>
      <c r="BW13">
        <f t="shared" si="34"/>
        <v>31</v>
      </c>
      <c r="BX13" t="s">
        <v>858</v>
      </c>
      <c r="BY13" s="11">
        <f t="shared" si="35"/>
        <v>87.916666666666671</v>
      </c>
      <c r="BZ13">
        <v>106</v>
      </c>
      <c r="CA13">
        <f t="shared" si="36"/>
        <v>6</v>
      </c>
      <c r="CB13" t="s">
        <v>562</v>
      </c>
      <c r="CC13" s="11">
        <f t="shared" si="37"/>
        <v>120.41666666666667</v>
      </c>
      <c r="CD13">
        <v>131</v>
      </c>
      <c r="CE13">
        <f t="shared" si="38"/>
        <v>5</v>
      </c>
      <c r="CF13" t="s">
        <v>403</v>
      </c>
      <c r="CG13" s="11">
        <f t="shared" si="39"/>
        <v>99.583333333333329</v>
      </c>
      <c r="CH13">
        <v>110</v>
      </c>
      <c r="CI13">
        <f t="shared" si="40"/>
        <v>1</v>
      </c>
      <c r="CJ13" t="s">
        <v>855</v>
      </c>
      <c r="CK13" s="11">
        <f t="shared" si="41"/>
        <v>100.83333333333333</v>
      </c>
      <c r="CL13">
        <v>70</v>
      </c>
      <c r="CM13">
        <f t="shared" si="42"/>
        <v>20</v>
      </c>
      <c r="CN13" t="s">
        <v>856</v>
      </c>
      <c r="CO13" s="11">
        <f t="shared" si="43"/>
        <v>97.083333333333329</v>
      </c>
      <c r="CP13">
        <v>58</v>
      </c>
      <c r="CQ13">
        <f t="shared" si="44"/>
        <v>23</v>
      </c>
      <c r="CR13" t="s">
        <v>857</v>
      </c>
      <c r="CS13" s="11">
        <f t="shared" si="45"/>
        <v>97.083333333333329</v>
      </c>
      <c r="CT13">
        <v>71</v>
      </c>
      <c r="CU13">
        <f t="shared" si="46"/>
        <v>2</v>
      </c>
      <c r="CV13" t="s">
        <v>858</v>
      </c>
      <c r="CW13" s="11">
        <f t="shared" si="47"/>
        <v>99.583333333333329</v>
      </c>
      <c r="CX13">
        <v>97</v>
      </c>
      <c r="CY13">
        <f t="shared" si="48"/>
        <v>55</v>
      </c>
      <c r="CZ13" t="s">
        <v>562</v>
      </c>
      <c r="DA13" s="11">
        <f t="shared" si="49"/>
        <v>77.5</v>
      </c>
      <c r="DB13">
        <v>115</v>
      </c>
      <c r="DC13">
        <f t="shared" si="50"/>
        <v>4</v>
      </c>
      <c r="DD13" t="s">
        <v>403</v>
      </c>
      <c r="DE13" s="11">
        <f t="shared" si="51"/>
        <v>101.66666666666667</v>
      </c>
      <c r="DF13">
        <v>112.5</v>
      </c>
      <c r="DG13">
        <f t="shared" si="52"/>
        <v>3</v>
      </c>
      <c r="DH13" t="s">
        <v>855</v>
      </c>
      <c r="DI13" s="11">
        <f t="shared" si="53"/>
        <v>99.583333333333329</v>
      </c>
      <c r="DJ13">
        <v>72</v>
      </c>
      <c r="DK13">
        <f t="shared" si="54"/>
        <v>13</v>
      </c>
      <c r="DL13" t="s">
        <v>856</v>
      </c>
      <c r="DM13" s="11">
        <f t="shared" si="55"/>
        <v>95</v>
      </c>
      <c r="DN13">
        <v>75</v>
      </c>
      <c r="DO13">
        <f t="shared" si="56"/>
        <v>16</v>
      </c>
      <c r="DP13" t="s">
        <v>857</v>
      </c>
      <c r="DQ13" s="11">
        <f t="shared" si="57"/>
        <v>94.166666666666671</v>
      </c>
      <c r="DR13">
        <v>90</v>
      </c>
      <c r="DS13">
        <f t="shared" si="58"/>
        <v>1</v>
      </c>
      <c r="DT13" t="s">
        <v>858</v>
      </c>
      <c r="DU13" s="11">
        <f t="shared" si="59"/>
        <v>100.41666666666667</v>
      </c>
      <c r="DV13">
        <v>100.5</v>
      </c>
      <c r="DW13">
        <f t="shared" si="60"/>
        <v>1</v>
      </c>
      <c r="DX13" t="s">
        <v>562</v>
      </c>
      <c r="DY13" s="11">
        <f t="shared" si="61"/>
        <v>111.25</v>
      </c>
      <c r="DZ13">
        <v>87</v>
      </c>
      <c r="EA13">
        <f t="shared" si="62"/>
        <v>8</v>
      </c>
      <c r="EB13" t="s">
        <v>403</v>
      </c>
      <c r="EC13" s="11">
        <f t="shared" si="63"/>
        <v>97.083333333333329</v>
      </c>
      <c r="ED13">
        <v>107.5</v>
      </c>
      <c r="EE13">
        <f t="shared" si="64"/>
        <v>2</v>
      </c>
      <c r="EF13" t="s">
        <v>855</v>
      </c>
      <c r="EG13" s="11">
        <f t="shared" si="65"/>
        <v>100.41666666666667</v>
      </c>
      <c r="EH13">
        <v>85</v>
      </c>
      <c r="EI13">
        <f t="shared" si="66"/>
        <v>1</v>
      </c>
      <c r="EJ13" t="s">
        <v>856</v>
      </c>
      <c r="EK13" s="11">
        <f t="shared" si="67"/>
        <v>124.58333333333333</v>
      </c>
      <c r="EL13">
        <v>73</v>
      </c>
      <c r="EM13">
        <f t="shared" si="68"/>
        <v>2</v>
      </c>
      <c r="EN13" t="s">
        <v>857</v>
      </c>
      <c r="EO13" s="11">
        <f t="shared" si="69"/>
        <v>108.33333333333333</v>
      </c>
      <c r="EP13">
        <v>73</v>
      </c>
      <c r="EQ13">
        <f t="shared" si="70"/>
        <v>2</v>
      </c>
      <c r="ER13" t="s">
        <v>858</v>
      </c>
      <c r="ES13" s="11">
        <f t="shared" si="71"/>
        <v>101.66666666666667</v>
      </c>
      <c r="ET13">
        <v>114</v>
      </c>
      <c r="EU13">
        <f t="shared" si="72"/>
        <v>28</v>
      </c>
      <c r="EV13">
        <v>126</v>
      </c>
      <c r="EW13">
        <f t="shared" si="73"/>
        <v>1</v>
      </c>
      <c r="EX13">
        <v>137</v>
      </c>
      <c r="EY13">
        <f t="shared" si="74"/>
        <v>3</v>
      </c>
      <c r="EZ13">
        <v>36</v>
      </c>
      <c r="FA13">
        <f t="shared" si="75"/>
        <v>60</v>
      </c>
      <c r="FB13">
        <v>41</v>
      </c>
      <c r="FC13">
        <f t="shared" si="76"/>
        <v>22</v>
      </c>
      <c r="FD13">
        <v>48</v>
      </c>
      <c r="FE13">
        <f t="shared" si="77"/>
        <v>6</v>
      </c>
    </row>
    <row r="14" spans="1:161" x14ac:dyDescent="0.2">
      <c r="A14" t="s">
        <v>886</v>
      </c>
      <c r="B14" t="s">
        <v>887</v>
      </c>
      <c r="C14" t="s">
        <v>852</v>
      </c>
      <c r="D14" t="s">
        <v>853</v>
      </c>
      <c r="E14" t="s">
        <v>888</v>
      </c>
      <c r="F14">
        <v>108</v>
      </c>
      <c r="G14">
        <f t="shared" si="0"/>
        <v>53</v>
      </c>
      <c r="H14" t="s">
        <v>562</v>
      </c>
      <c r="I14" s="11">
        <f t="shared" si="1"/>
        <v>103.75</v>
      </c>
      <c r="J14">
        <v>86</v>
      </c>
      <c r="K14">
        <f t="shared" si="2"/>
        <v>46</v>
      </c>
      <c r="L14" t="s">
        <v>403</v>
      </c>
      <c r="M14" s="11">
        <f t="shared" si="3"/>
        <v>92.5</v>
      </c>
      <c r="N14">
        <v>108</v>
      </c>
      <c r="O14">
        <f t="shared" si="4"/>
        <v>36</v>
      </c>
      <c r="P14" t="s">
        <v>855</v>
      </c>
      <c r="Q14" s="11">
        <f t="shared" si="5"/>
        <v>91.25</v>
      </c>
      <c r="R14">
        <v>58</v>
      </c>
      <c r="S14">
        <f t="shared" si="6"/>
        <v>149</v>
      </c>
      <c r="T14" t="s">
        <v>856</v>
      </c>
      <c r="U14" s="11">
        <f t="shared" si="7"/>
        <v>79.166666666666657</v>
      </c>
      <c r="V14">
        <v>59</v>
      </c>
      <c r="W14">
        <f t="shared" si="8"/>
        <v>107</v>
      </c>
      <c r="X14" t="s">
        <v>857</v>
      </c>
      <c r="Y14" s="11">
        <f t="shared" si="9"/>
        <v>78.75</v>
      </c>
      <c r="Z14">
        <v>73</v>
      </c>
      <c r="AA14">
        <f t="shared" si="10"/>
        <v>1</v>
      </c>
      <c r="AB14" t="s">
        <v>858</v>
      </c>
      <c r="AC14" s="11">
        <f t="shared" si="11"/>
        <v>155.83333333333334</v>
      </c>
      <c r="AD14">
        <v>100.5</v>
      </c>
      <c r="AE14">
        <f t="shared" si="12"/>
        <v>62</v>
      </c>
      <c r="AF14" t="s">
        <v>562</v>
      </c>
      <c r="AG14" s="11">
        <f t="shared" si="13"/>
        <v>132.91666666666666</v>
      </c>
      <c r="AH14">
        <v>92</v>
      </c>
      <c r="AI14">
        <f t="shared" si="14"/>
        <v>28</v>
      </c>
      <c r="AJ14" t="s">
        <v>403</v>
      </c>
      <c r="AK14" s="11">
        <f t="shared" si="15"/>
        <v>89.583333333333329</v>
      </c>
      <c r="AL14">
        <v>106.5</v>
      </c>
      <c r="AM14">
        <f t="shared" si="16"/>
        <v>15</v>
      </c>
      <c r="AN14" t="s">
        <v>855</v>
      </c>
      <c r="AO14" s="11">
        <f t="shared" si="17"/>
        <v>105.41666666666667</v>
      </c>
      <c r="AP14">
        <v>64.5</v>
      </c>
      <c r="AQ14">
        <f t="shared" si="18"/>
        <v>99</v>
      </c>
      <c r="AR14" t="s">
        <v>856</v>
      </c>
      <c r="AS14" s="11">
        <f t="shared" si="19"/>
        <v>82.916666666666671</v>
      </c>
      <c r="AT14">
        <v>58</v>
      </c>
      <c r="AU14">
        <f t="shared" si="20"/>
        <v>56</v>
      </c>
      <c r="AV14" t="s">
        <v>857</v>
      </c>
      <c r="AW14" s="11">
        <f t="shared" si="21"/>
        <v>122.08333333333333</v>
      </c>
      <c r="AX14">
        <v>37</v>
      </c>
      <c r="AY14">
        <f t="shared" si="22"/>
        <v>135</v>
      </c>
      <c r="AZ14" t="s">
        <v>858</v>
      </c>
      <c r="BA14" s="11">
        <f t="shared" si="23"/>
        <v>77.083333333333343</v>
      </c>
      <c r="BB14">
        <v>84</v>
      </c>
      <c r="BC14">
        <f t="shared" si="24"/>
        <v>141</v>
      </c>
      <c r="BD14" t="s">
        <v>562</v>
      </c>
      <c r="BE14" s="11">
        <f t="shared" si="25"/>
        <v>88.333333333333329</v>
      </c>
      <c r="BF14">
        <v>110</v>
      </c>
      <c r="BG14">
        <f t="shared" si="26"/>
        <v>3</v>
      </c>
      <c r="BH14" t="s">
        <v>403</v>
      </c>
      <c r="BI14" s="11">
        <f t="shared" si="27"/>
        <v>123.75</v>
      </c>
      <c r="BJ14">
        <v>107</v>
      </c>
      <c r="BK14">
        <f t="shared" si="28"/>
        <v>28</v>
      </c>
      <c r="BL14" t="s">
        <v>855</v>
      </c>
      <c r="BM14" s="11">
        <f t="shared" si="29"/>
        <v>94.166666666666671</v>
      </c>
      <c r="BN14">
        <v>74</v>
      </c>
      <c r="BO14">
        <f t="shared" si="30"/>
        <v>58</v>
      </c>
      <c r="BP14" t="s">
        <v>856</v>
      </c>
      <c r="BQ14" s="11">
        <f t="shared" si="31"/>
        <v>130</v>
      </c>
      <c r="BR14">
        <v>58</v>
      </c>
      <c r="BS14">
        <f t="shared" si="32"/>
        <v>109</v>
      </c>
      <c r="BT14" t="s">
        <v>857</v>
      </c>
      <c r="BU14" s="11">
        <f t="shared" si="33"/>
        <v>92.916666666666671</v>
      </c>
      <c r="BV14">
        <v>65</v>
      </c>
      <c r="BW14">
        <f t="shared" si="34"/>
        <v>80</v>
      </c>
      <c r="BX14" t="s">
        <v>858</v>
      </c>
      <c r="BY14" s="11">
        <f t="shared" si="35"/>
        <v>109.58333333333333</v>
      </c>
      <c r="BZ14">
        <v>87</v>
      </c>
      <c r="CA14">
        <f t="shared" si="36"/>
        <v>113</v>
      </c>
      <c r="CB14" t="s">
        <v>562</v>
      </c>
      <c r="CC14" s="11">
        <f t="shared" si="37"/>
        <v>103.75</v>
      </c>
      <c r="CD14">
        <v>98</v>
      </c>
      <c r="CE14">
        <f t="shared" si="38"/>
        <v>60</v>
      </c>
      <c r="CF14" t="s">
        <v>403</v>
      </c>
      <c r="CG14" s="11">
        <f t="shared" si="39"/>
        <v>83.75</v>
      </c>
      <c r="CH14">
        <v>81.5</v>
      </c>
      <c r="CI14">
        <f t="shared" si="40"/>
        <v>14</v>
      </c>
      <c r="CJ14" t="s">
        <v>855</v>
      </c>
      <c r="CK14" s="11">
        <f t="shared" si="41"/>
        <v>106.66666666666667</v>
      </c>
      <c r="CL14">
        <v>56</v>
      </c>
      <c r="CM14">
        <f t="shared" si="42"/>
        <v>130</v>
      </c>
      <c r="CN14" t="s">
        <v>856</v>
      </c>
      <c r="CO14" s="11">
        <f t="shared" si="43"/>
        <v>62.5</v>
      </c>
      <c r="CP14">
        <v>46</v>
      </c>
      <c r="CQ14">
        <f t="shared" si="44"/>
        <v>92</v>
      </c>
      <c r="CR14" t="s">
        <v>857</v>
      </c>
      <c r="CS14" s="11">
        <f t="shared" si="45"/>
        <v>96.666666666666671</v>
      </c>
      <c r="CT14">
        <v>46</v>
      </c>
      <c r="CU14">
        <f t="shared" si="46"/>
        <v>103</v>
      </c>
      <c r="CV14" t="s">
        <v>858</v>
      </c>
      <c r="CW14" s="11">
        <f t="shared" si="47"/>
        <v>68.75</v>
      </c>
      <c r="CX14">
        <v>90</v>
      </c>
      <c r="CY14">
        <f t="shared" si="48"/>
        <v>122</v>
      </c>
      <c r="CZ14" t="s">
        <v>562</v>
      </c>
      <c r="DA14" s="11">
        <f t="shared" si="49"/>
        <v>84.166666666666671</v>
      </c>
      <c r="DB14">
        <v>102</v>
      </c>
      <c r="DC14">
        <f t="shared" si="50"/>
        <v>21</v>
      </c>
      <c r="DD14" t="s">
        <v>403</v>
      </c>
      <c r="DE14" s="11">
        <f t="shared" si="51"/>
        <v>107.08333333333333</v>
      </c>
      <c r="DF14">
        <v>88.5</v>
      </c>
      <c r="DG14">
        <f t="shared" si="52"/>
        <v>30</v>
      </c>
      <c r="DH14" t="s">
        <v>855</v>
      </c>
      <c r="DI14" s="11">
        <f t="shared" si="53"/>
        <v>95.416666666666671</v>
      </c>
      <c r="DJ14">
        <v>67</v>
      </c>
      <c r="DK14">
        <f t="shared" si="54"/>
        <v>40</v>
      </c>
      <c r="DL14" t="s">
        <v>856</v>
      </c>
      <c r="DM14" s="11">
        <f t="shared" si="55"/>
        <v>123.75</v>
      </c>
      <c r="DN14">
        <v>65</v>
      </c>
      <c r="DO14">
        <f t="shared" si="56"/>
        <v>84</v>
      </c>
      <c r="DP14" t="s">
        <v>857</v>
      </c>
      <c r="DQ14" s="11">
        <f t="shared" si="57"/>
        <v>82.916666666666671</v>
      </c>
      <c r="DR14">
        <v>76</v>
      </c>
      <c r="DS14">
        <f t="shared" si="58"/>
        <v>28</v>
      </c>
      <c r="DT14" t="s">
        <v>858</v>
      </c>
      <c r="DU14" s="11">
        <f t="shared" si="59"/>
        <v>106.25</v>
      </c>
      <c r="DV14">
        <v>85</v>
      </c>
      <c r="DW14">
        <f t="shared" si="60"/>
        <v>84</v>
      </c>
      <c r="DX14" t="s">
        <v>562</v>
      </c>
      <c r="DY14" s="11">
        <f t="shared" si="61"/>
        <v>112.91666666666667</v>
      </c>
      <c r="DZ14">
        <v>70</v>
      </c>
      <c r="EA14">
        <f t="shared" si="62"/>
        <v>38</v>
      </c>
      <c r="EB14" t="s">
        <v>403</v>
      </c>
      <c r="EC14" s="11">
        <f t="shared" si="63"/>
        <v>97.916666666666671</v>
      </c>
      <c r="ED14">
        <v>91.5</v>
      </c>
      <c r="EE14">
        <f t="shared" si="64"/>
        <v>19</v>
      </c>
      <c r="EF14" t="s">
        <v>855</v>
      </c>
      <c r="EG14" s="11">
        <f t="shared" si="65"/>
        <v>93.75</v>
      </c>
      <c r="EH14">
        <v>63</v>
      </c>
      <c r="EI14">
        <f t="shared" si="66"/>
        <v>97</v>
      </c>
      <c r="EJ14" t="s">
        <v>856</v>
      </c>
      <c r="EK14" s="11">
        <f t="shared" si="67"/>
        <v>117.08333333333333</v>
      </c>
      <c r="EL14">
        <v>58</v>
      </c>
      <c r="EM14">
        <f t="shared" si="68"/>
        <v>43</v>
      </c>
      <c r="EN14" t="s">
        <v>857</v>
      </c>
      <c r="EO14" s="11">
        <f t="shared" si="69"/>
        <v>122.08333333333333</v>
      </c>
      <c r="EP14">
        <v>58</v>
      </c>
      <c r="EQ14">
        <f t="shared" si="70"/>
        <v>43</v>
      </c>
      <c r="ER14" t="s">
        <v>858</v>
      </c>
      <c r="ES14" s="11">
        <f t="shared" si="71"/>
        <v>158.75</v>
      </c>
      <c r="ET14">
        <v>104</v>
      </c>
      <c r="EU14">
        <f t="shared" si="72"/>
        <v>115</v>
      </c>
      <c r="EV14">
        <v>96</v>
      </c>
      <c r="EW14">
        <f t="shared" si="73"/>
        <v>33</v>
      </c>
      <c r="EX14">
        <v>136</v>
      </c>
      <c r="EY14">
        <f t="shared" si="74"/>
        <v>4</v>
      </c>
      <c r="EZ14">
        <v>32</v>
      </c>
      <c r="FA14">
        <f t="shared" si="75"/>
        <v>138</v>
      </c>
      <c r="FB14">
        <v>33</v>
      </c>
      <c r="FC14">
        <f t="shared" si="76"/>
        <v>96</v>
      </c>
      <c r="FD14">
        <v>34</v>
      </c>
      <c r="FE14">
        <f t="shared" si="77"/>
        <v>184</v>
      </c>
    </row>
    <row r="15" spans="1:161" x14ac:dyDescent="0.2">
      <c r="A15" t="s">
        <v>889</v>
      </c>
      <c r="B15" t="s">
        <v>890</v>
      </c>
      <c r="C15" t="s">
        <v>852</v>
      </c>
      <c r="D15" t="s">
        <v>853</v>
      </c>
      <c r="E15" t="s">
        <v>891</v>
      </c>
      <c r="F15">
        <v>113</v>
      </c>
      <c r="G15">
        <f t="shared" si="0"/>
        <v>12</v>
      </c>
      <c r="H15" t="s">
        <v>562</v>
      </c>
      <c r="I15" s="11">
        <f t="shared" si="1"/>
        <v>108.75</v>
      </c>
      <c r="J15">
        <v>83</v>
      </c>
      <c r="K15">
        <f t="shared" si="2"/>
        <v>55</v>
      </c>
      <c r="L15" t="s">
        <v>403</v>
      </c>
      <c r="M15" s="11">
        <f t="shared" si="3"/>
        <v>150</v>
      </c>
      <c r="N15">
        <v>110</v>
      </c>
      <c r="O15">
        <f t="shared" si="4"/>
        <v>27</v>
      </c>
      <c r="P15" t="s">
        <v>855</v>
      </c>
      <c r="Q15" s="11">
        <f t="shared" si="5"/>
        <v>115.41666666666667</v>
      </c>
      <c r="R15">
        <v>66.5</v>
      </c>
      <c r="S15">
        <f t="shared" si="6"/>
        <v>61</v>
      </c>
      <c r="T15" t="s">
        <v>856</v>
      </c>
      <c r="U15" s="11">
        <f t="shared" si="7"/>
        <v>118.75</v>
      </c>
      <c r="V15">
        <v>66</v>
      </c>
      <c r="W15">
        <f t="shared" si="8"/>
        <v>38</v>
      </c>
      <c r="X15" t="s">
        <v>857</v>
      </c>
      <c r="Y15" s="11">
        <f t="shared" si="9"/>
        <v>102.5</v>
      </c>
      <c r="Z15">
        <v>53</v>
      </c>
      <c r="AA15">
        <f t="shared" si="10"/>
        <v>46</v>
      </c>
      <c r="AB15" t="s">
        <v>858</v>
      </c>
      <c r="AC15" s="11">
        <f t="shared" si="11"/>
        <v>84.583333333333329</v>
      </c>
      <c r="AD15">
        <v>104</v>
      </c>
      <c r="AE15">
        <f t="shared" si="12"/>
        <v>33</v>
      </c>
      <c r="AF15" t="s">
        <v>562</v>
      </c>
      <c r="AG15" s="11">
        <f t="shared" si="13"/>
        <v>87.083333333333329</v>
      </c>
      <c r="AH15">
        <v>52</v>
      </c>
      <c r="AI15">
        <f t="shared" si="14"/>
        <v>175</v>
      </c>
      <c r="AJ15" t="s">
        <v>403</v>
      </c>
      <c r="AK15" s="11">
        <f t="shared" si="15"/>
        <v>60</v>
      </c>
      <c r="AL15">
        <v>90.5</v>
      </c>
      <c r="AM15">
        <f t="shared" si="16"/>
        <v>64</v>
      </c>
      <c r="AN15" t="s">
        <v>855</v>
      </c>
      <c r="AO15" s="11">
        <f t="shared" si="17"/>
        <v>92.083333333333329</v>
      </c>
      <c r="AP15">
        <v>64</v>
      </c>
      <c r="AQ15">
        <f t="shared" si="18"/>
        <v>106</v>
      </c>
      <c r="AR15" t="s">
        <v>856</v>
      </c>
      <c r="AS15" s="11">
        <f t="shared" si="19"/>
        <v>77.916666666666671</v>
      </c>
      <c r="AT15">
        <v>61</v>
      </c>
      <c r="AU15">
        <f t="shared" si="20"/>
        <v>44</v>
      </c>
      <c r="AV15" t="s">
        <v>857</v>
      </c>
      <c r="AW15" s="11">
        <f t="shared" si="21"/>
        <v>86.666666666666671</v>
      </c>
      <c r="AX15">
        <v>57</v>
      </c>
      <c r="AY15">
        <f t="shared" si="22"/>
        <v>9</v>
      </c>
      <c r="AZ15" t="s">
        <v>858</v>
      </c>
      <c r="BA15" s="11">
        <f t="shared" si="23"/>
        <v>104.16666666666667</v>
      </c>
      <c r="BB15">
        <v>109</v>
      </c>
      <c r="BC15">
        <f t="shared" si="24"/>
        <v>2</v>
      </c>
      <c r="BD15" t="s">
        <v>562</v>
      </c>
      <c r="BE15" s="11">
        <f t="shared" si="25"/>
        <v>100.41666666666667</v>
      </c>
      <c r="BF15">
        <v>74</v>
      </c>
      <c r="BG15">
        <f t="shared" si="26"/>
        <v>79</v>
      </c>
      <c r="BH15" t="s">
        <v>403</v>
      </c>
      <c r="BI15" s="11">
        <f t="shared" si="27"/>
        <v>105.83333333333333</v>
      </c>
      <c r="BJ15">
        <v>99.5</v>
      </c>
      <c r="BK15">
        <f t="shared" si="28"/>
        <v>45</v>
      </c>
      <c r="BL15" t="s">
        <v>855</v>
      </c>
      <c r="BM15" s="11">
        <f t="shared" si="29"/>
        <v>85</v>
      </c>
      <c r="BN15">
        <v>75</v>
      </c>
      <c r="BO15">
        <f t="shared" si="30"/>
        <v>53</v>
      </c>
      <c r="BP15" t="s">
        <v>856</v>
      </c>
      <c r="BQ15" s="11">
        <f t="shared" si="31"/>
        <v>98.75</v>
      </c>
      <c r="BR15">
        <v>73</v>
      </c>
      <c r="BS15">
        <f t="shared" si="32"/>
        <v>12</v>
      </c>
      <c r="BT15" t="s">
        <v>857</v>
      </c>
      <c r="BU15" s="11">
        <f t="shared" si="33"/>
        <v>95.833333333333329</v>
      </c>
      <c r="BV15">
        <v>74</v>
      </c>
      <c r="BW15">
        <f t="shared" si="34"/>
        <v>19</v>
      </c>
      <c r="BX15" t="s">
        <v>858</v>
      </c>
      <c r="BY15" s="11">
        <f t="shared" si="35"/>
        <v>98.75</v>
      </c>
      <c r="BZ15">
        <v>109</v>
      </c>
      <c r="CA15">
        <f t="shared" si="36"/>
        <v>3</v>
      </c>
      <c r="CB15" t="s">
        <v>562</v>
      </c>
      <c r="CC15" s="11">
        <f t="shared" si="37"/>
        <v>110.83333333333333</v>
      </c>
      <c r="CD15">
        <v>84</v>
      </c>
      <c r="CE15">
        <f t="shared" si="38"/>
        <v>93</v>
      </c>
      <c r="CF15" t="s">
        <v>403</v>
      </c>
      <c r="CG15" s="11">
        <f t="shared" si="39"/>
        <v>95.416666666666671</v>
      </c>
      <c r="CH15">
        <v>86</v>
      </c>
      <c r="CI15">
        <f t="shared" si="40"/>
        <v>9</v>
      </c>
      <c r="CJ15" t="s">
        <v>855</v>
      </c>
      <c r="CK15" s="11">
        <f t="shared" si="41"/>
        <v>115.83333333333333</v>
      </c>
      <c r="CL15">
        <v>64</v>
      </c>
      <c r="CM15">
        <f t="shared" si="42"/>
        <v>50</v>
      </c>
      <c r="CN15" t="s">
        <v>856</v>
      </c>
      <c r="CO15" s="11">
        <f t="shared" si="43"/>
        <v>141.25</v>
      </c>
      <c r="CP15">
        <v>70</v>
      </c>
      <c r="CQ15">
        <f t="shared" si="44"/>
        <v>2</v>
      </c>
      <c r="CR15" t="s">
        <v>857</v>
      </c>
      <c r="CS15" s="11">
        <f t="shared" si="45"/>
        <v>102.91666666666667</v>
      </c>
      <c r="CT15">
        <v>62</v>
      </c>
      <c r="CU15">
        <f t="shared" si="46"/>
        <v>16</v>
      </c>
      <c r="CV15" t="s">
        <v>858</v>
      </c>
      <c r="CW15" s="11">
        <f t="shared" si="47"/>
        <v>95</v>
      </c>
      <c r="CX15">
        <v>101</v>
      </c>
      <c r="CY15">
        <f t="shared" si="48"/>
        <v>29</v>
      </c>
      <c r="CZ15" t="s">
        <v>562</v>
      </c>
      <c r="DA15" s="11">
        <f t="shared" si="49"/>
        <v>95</v>
      </c>
      <c r="DB15">
        <v>81</v>
      </c>
      <c r="DC15">
        <f t="shared" si="50"/>
        <v>82</v>
      </c>
      <c r="DD15" t="s">
        <v>403</v>
      </c>
      <c r="DE15" s="11">
        <f t="shared" si="51"/>
        <v>92.916666666666671</v>
      </c>
      <c r="DF15">
        <v>83</v>
      </c>
      <c r="DG15">
        <f t="shared" si="52"/>
        <v>47</v>
      </c>
      <c r="DH15" t="s">
        <v>855</v>
      </c>
      <c r="DI15" s="11">
        <f t="shared" si="53"/>
        <v>90.416666666666671</v>
      </c>
      <c r="DJ15">
        <v>56</v>
      </c>
      <c r="DK15">
        <f t="shared" si="54"/>
        <v>149</v>
      </c>
      <c r="DL15" t="s">
        <v>856</v>
      </c>
      <c r="DM15" s="11">
        <f t="shared" si="55"/>
        <v>45.833333333333336</v>
      </c>
      <c r="DN15">
        <v>77</v>
      </c>
      <c r="DO15">
        <f t="shared" si="56"/>
        <v>9</v>
      </c>
      <c r="DP15" t="s">
        <v>857</v>
      </c>
      <c r="DQ15" s="11">
        <f t="shared" si="57"/>
        <v>97.916666666666671</v>
      </c>
      <c r="DR15">
        <v>83</v>
      </c>
      <c r="DS15">
        <f t="shared" si="58"/>
        <v>4</v>
      </c>
      <c r="DT15" t="s">
        <v>858</v>
      </c>
      <c r="DU15" s="11">
        <f t="shared" si="59"/>
        <v>100</v>
      </c>
      <c r="DV15">
        <v>93.5</v>
      </c>
      <c r="DW15">
        <f t="shared" si="60"/>
        <v>17</v>
      </c>
      <c r="DX15" t="s">
        <v>562</v>
      </c>
      <c r="DY15" s="11">
        <f t="shared" si="61"/>
        <v>100.41666666666667</v>
      </c>
      <c r="DZ15">
        <v>63</v>
      </c>
      <c r="EA15">
        <f t="shared" si="62"/>
        <v>65</v>
      </c>
      <c r="EB15" t="s">
        <v>403</v>
      </c>
      <c r="EC15" s="11">
        <f t="shared" si="63"/>
        <v>125.83333333333334</v>
      </c>
      <c r="ED15">
        <v>89.5</v>
      </c>
      <c r="EE15">
        <f t="shared" si="64"/>
        <v>24</v>
      </c>
      <c r="EF15" t="s">
        <v>855</v>
      </c>
      <c r="EG15" s="11">
        <f t="shared" si="65"/>
        <v>96.666666666666671</v>
      </c>
      <c r="EH15">
        <v>76</v>
      </c>
      <c r="EI15">
        <f t="shared" si="66"/>
        <v>19</v>
      </c>
      <c r="EJ15" t="s">
        <v>856</v>
      </c>
      <c r="EK15" s="11">
        <f t="shared" si="67"/>
        <v>100.83333333333333</v>
      </c>
      <c r="EL15">
        <v>71</v>
      </c>
      <c r="EM15">
        <f t="shared" si="68"/>
        <v>4</v>
      </c>
      <c r="EN15" t="s">
        <v>857</v>
      </c>
      <c r="EO15" s="11">
        <f t="shared" si="69"/>
        <v>104.58333333333333</v>
      </c>
      <c r="EP15">
        <v>71</v>
      </c>
      <c r="EQ15">
        <f t="shared" si="70"/>
        <v>4</v>
      </c>
      <c r="ER15" t="s">
        <v>858</v>
      </c>
      <c r="ES15" s="11">
        <f t="shared" si="71"/>
        <v>115.41666666666667</v>
      </c>
      <c r="ET15">
        <v>116</v>
      </c>
      <c r="EU15">
        <f t="shared" si="72"/>
        <v>18</v>
      </c>
      <c r="EV15">
        <v>78</v>
      </c>
      <c r="EW15">
        <f t="shared" si="73"/>
        <v>127</v>
      </c>
      <c r="EX15">
        <v>128</v>
      </c>
      <c r="EY15">
        <f t="shared" si="74"/>
        <v>16</v>
      </c>
      <c r="EZ15">
        <v>39</v>
      </c>
      <c r="FA15">
        <f t="shared" si="75"/>
        <v>21</v>
      </c>
      <c r="FB15">
        <v>42</v>
      </c>
      <c r="FC15">
        <f t="shared" si="76"/>
        <v>15</v>
      </c>
      <c r="FD15">
        <v>44</v>
      </c>
      <c r="FE15">
        <f t="shared" si="77"/>
        <v>41</v>
      </c>
    </row>
    <row r="16" spans="1:161" x14ac:dyDescent="0.2">
      <c r="A16" t="s">
        <v>892</v>
      </c>
      <c r="B16" t="s">
        <v>893</v>
      </c>
      <c r="C16" t="s">
        <v>852</v>
      </c>
      <c r="D16" t="s">
        <v>853</v>
      </c>
      <c r="E16" t="s">
        <v>894</v>
      </c>
      <c r="F16">
        <v>108</v>
      </c>
      <c r="G16">
        <f t="shared" si="0"/>
        <v>53</v>
      </c>
      <c r="H16" t="s">
        <v>562</v>
      </c>
      <c r="I16" s="11">
        <f t="shared" si="1"/>
        <v>93.75</v>
      </c>
      <c r="J16">
        <v>99</v>
      </c>
      <c r="K16">
        <f t="shared" si="2"/>
        <v>18</v>
      </c>
      <c r="L16" t="s">
        <v>403</v>
      </c>
      <c r="M16" s="11">
        <f t="shared" si="3"/>
        <v>95.416666666666671</v>
      </c>
      <c r="N16">
        <v>95</v>
      </c>
      <c r="O16">
        <f t="shared" si="4"/>
        <v>87</v>
      </c>
      <c r="P16" t="s">
        <v>855</v>
      </c>
      <c r="Q16" s="11">
        <f t="shared" si="5"/>
        <v>102.5</v>
      </c>
      <c r="R16">
        <v>57.5</v>
      </c>
      <c r="S16">
        <f t="shared" si="6"/>
        <v>155</v>
      </c>
      <c r="T16" t="s">
        <v>856</v>
      </c>
      <c r="U16" s="11">
        <f t="shared" si="7"/>
        <v>55.416666666666664</v>
      </c>
      <c r="V16">
        <v>69</v>
      </c>
      <c r="W16">
        <f t="shared" si="8"/>
        <v>22</v>
      </c>
      <c r="X16" t="s">
        <v>857</v>
      </c>
      <c r="Y16" s="11">
        <f t="shared" si="9"/>
        <v>102.08333333333333</v>
      </c>
      <c r="Z16">
        <v>59</v>
      </c>
      <c r="AA16">
        <f t="shared" si="10"/>
        <v>18</v>
      </c>
      <c r="AB16" t="s">
        <v>858</v>
      </c>
      <c r="AC16" s="11">
        <f t="shared" si="11"/>
        <v>99.166666666666671</v>
      </c>
      <c r="AD16">
        <v>103.5</v>
      </c>
      <c r="AE16">
        <f t="shared" si="12"/>
        <v>38</v>
      </c>
      <c r="AF16" t="s">
        <v>562</v>
      </c>
      <c r="AG16" s="11">
        <f t="shared" si="13"/>
        <v>142.91666666666666</v>
      </c>
      <c r="AH16">
        <v>100</v>
      </c>
      <c r="AI16">
        <f t="shared" si="14"/>
        <v>7</v>
      </c>
      <c r="AJ16" t="s">
        <v>403</v>
      </c>
      <c r="AK16" s="11">
        <f t="shared" si="15"/>
        <v>120.83333333333334</v>
      </c>
      <c r="AL16">
        <v>81.5</v>
      </c>
      <c r="AM16">
        <f t="shared" si="16"/>
        <v>93</v>
      </c>
      <c r="AN16" t="s">
        <v>855</v>
      </c>
      <c r="AO16" s="11">
        <f t="shared" si="17"/>
        <v>98.333333333333329</v>
      </c>
      <c r="AP16">
        <v>69</v>
      </c>
      <c r="AQ16">
        <f t="shared" si="18"/>
        <v>48</v>
      </c>
      <c r="AR16" t="s">
        <v>856</v>
      </c>
      <c r="AS16" s="11">
        <f t="shared" si="19"/>
        <v>116.25</v>
      </c>
      <c r="AT16">
        <v>64</v>
      </c>
      <c r="AU16">
        <f t="shared" si="20"/>
        <v>27</v>
      </c>
      <c r="AV16" t="s">
        <v>857</v>
      </c>
      <c r="AW16" s="11">
        <f t="shared" si="21"/>
        <v>123.75</v>
      </c>
      <c r="AX16">
        <v>54</v>
      </c>
      <c r="AY16">
        <f t="shared" si="22"/>
        <v>16</v>
      </c>
      <c r="AZ16" t="s">
        <v>858</v>
      </c>
      <c r="BA16" s="11">
        <f t="shared" si="23"/>
        <v>102.08333333333333</v>
      </c>
      <c r="BB16">
        <v>84</v>
      </c>
      <c r="BC16">
        <f t="shared" si="24"/>
        <v>141</v>
      </c>
      <c r="BD16" t="s">
        <v>562</v>
      </c>
      <c r="BE16" s="11">
        <f t="shared" si="25"/>
        <v>70.833333333333329</v>
      </c>
      <c r="BF16">
        <v>82</v>
      </c>
      <c r="BG16">
        <f t="shared" si="26"/>
        <v>57</v>
      </c>
      <c r="BH16" t="s">
        <v>403</v>
      </c>
      <c r="BI16" s="11">
        <f t="shared" si="27"/>
        <v>92.916666666666671</v>
      </c>
      <c r="BJ16">
        <v>84</v>
      </c>
      <c r="BK16">
        <f t="shared" si="28"/>
        <v>89</v>
      </c>
      <c r="BL16" t="s">
        <v>855</v>
      </c>
      <c r="BM16" s="11">
        <f t="shared" si="29"/>
        <v>116.25</v>
      </c>
      <c r="BN16">
        <v>71</v>
      </c>
      <c r="BO16">
        <f t="shared" si="30"/>
        <v>87</v>
      </c>
      <c r="BP16" t="s">
        <v>856</v>
      </c>
      <c r="BQ16" s="11">
        <f t="shared" si="31"/>
        <v>72.083333333333329</v>
      </c>
      <c r="BR16">
        <v>61</v>
      </c>
      <c r="BS16">
        <f t="shared" si="32"/>
        <v>84</v>
      </c>
      <c r="BT16" t="s">
        <v>857</v>
      </c>
      <c r="BU16" s="11">
        <f t="shared" si="33"/>
        <v>93.75</v>
      </c>
      <c r="BV16">
        <v>73</v>
      </c>
      <c r="BW16">
        <f t="shared" si="34"/>
        <v>21</v>
      </c>
      <c r="BX16" t="s">
        <v>858</v>
      </c>
      <c r="BY16" s="11">
        <f t="shared" si="35"/>
        <v>97.916666666666671</v>
      </c>
      <c r="BZ16">
        <v>92</v>
      </c>
      <c r="CA16">
        <f t="shared" si="36"/>
        <v>71</v>
      </c>
      <c r="CB16" t="s">
        <v>562</v>
      </c>
      <c r="CC16" s="11">
        <f t="shared" si="37"/>
        <v>75.833333333333329</v>
      </c>
      <c r="CD16">
        <v>103</v>
      </c>
      <c r="CE16">
        <f t="shared" si="38"/>
        <v>40</v>
      </c>
      <c r="CF16" t="s">
        <v>403</v>
      </c>
      <c r="CG16" s="11">
        <f t="shared" si="39"/>
        <v>92.916666666666671</v>
      </c>
      <c r="CH16">
        <v>55.5</v>
      </c>
      <c r="CI16">
        <f t="shared" si="40"/>
        <v>128</v>
      </c>
      <c r="CJ16" t="s">
        <v>855</v>
      </c>
      <c r="CK16" s="11">
        <f t="shared" si="41"/>
        <v>97.5</v>
      </c>
      <c r="CL16">
        <v>70</v>
      </c>
      <c r="CM16">
        <f t="shared" si="42"/>
        <v>20</v>
      </c>
      <c r="CN16" t="s">
        <v>856</v>
      </c>
      <c r="CO16" s="11">
        <f t="shared" si="43"/>
        <v>134.16666666666666</v>
      </c>
      <c r="CP16">
        <v>49</v>
      </c>
      <c r="CQ16">
        <f t="shared" si="44"/>
        <v>69</v>
      </c>
      <c r="CR16" t="s">
        <v>857</v>
      </c>
      <c r="CS16" s="11">
        <f t="shared" si="45"/>
        <v>92.083333333333329</v>
      </c>
      <c r="CT16">
        <v>62</v>
      </c>
      <c r="CU16">
        <f t="shared" si="46"/>
        <v>16</v>
      </c>
      <c r="CV16" t="s">
        <v>858</v>
      </c>
      <c r="CW16" s="11">
        <f t="shared" si="47"/>
        <v>96.666666666666671</v>
      </c>
      <c r="CX16">
        <v>104</v>
      </c>
      <c r="CY16">
        <f t="shared" si="48"/>
        <v>13</v>
      </c>
      <c r="CZ16" t="s">
        <v>562</v>
      </c>
      <c r="DA16" s="11">
        <f t="shared" si="49"/>
        <v>117.5</v>
      </c>
      <c r="DB16">
        <v>100</v>
      </c>
      <c r="DC16">
        <f t="shared" si="50"/>
        <v>23</v>
      </c>
      <c r="DD16" t="s">
        <v>403</v>
      </c>
      <c r="DE16" s="11">
        <f t="shared" si="51"/>
        <v>117.5</v>
      </c>
      <c r="DF16">
        <v>63</v>
      </c>
      <c r="DG16">
        <f t="shared" si="52"/>
        <v>122</v>
      </c>
      <c r="DH16" t="s">
        <v>855</v>
      </c>
      <c r="DI16" s="11">
        <f t="shared" si="53"/>
        <v>97.5</v>
      </c>
      <c r="DJ16">
        <v>61</v>
      </c>
      <c r="DK16">
        <f t="shared" si="54"/>
        <v>102</v>
      </c>
      <c r="DL16" t="s">
        <v>856</v>
      </c>
      <c r="DM16" s="11">
        <f t="shared" si="55"/>
        <v>70</v>
      </c>
      <c r="DN16">
        <v>69</v>
      </c>
      <c r="DO16">
        <f t="shared" si="56"/>
        <v>50</v>
      </c>
      <c r="DP16" t="s">
        <v>857</v>
      </c>
      <c r="DQ16" s="11">
        <f t="shared" si="57"/>
        <v>81.666666666666671</v>
      </c>
      <c r="DR16">
        <v>81</v>
      </c>
      <c r="DS16">
        <f t="shared" si="58"/>
        <v>8</v>
      </c>
      <c r="DT16" t="s">
        <v>858</v>
      </c>
      <c r="DU16" s="11">
        <f t="shared" si="59"/>
        <v>99.166666666666671</v>
      </c>
      <c r="DV16">
        <v>87.5</v>
      </c>
      <c r="DW16">
        <f t="shared" si="60"/>
        <v>55</v>
      </c>
      <c r="DX16" t="s">
        <v>562</v>
      </c>
      <c r="DY16" s="11">
        <f t="shared" si="61"/>
        <v>120.41666666666667</v>
      </c>
      <c r="DZ16">
        <v>63</v>
      </c>
      <c r="EA16">
        <f t="shared" si="62"/>
        <v>65</v>
      </c>
      <c r="EB16" t="s">
        <v>403</v>
      </c>
      <c r="EC16" s="11">
        <f t="shared" si="63"/>
        <v>107.91666666666667</v>
      </c>
      <c r="ED16">
        <v>68.5</v>
      </c>
      <c r="EE16">
        <f t="shared" si="64"/>
        <v>116</v>
      </c>
      <c r="EF16" t="s">
        <v>855</v>
      </c>
      <c r="EG16" s="11">
        <f t="shared" si="65"/>
        <v>100</v>
      </c>
      <c r="EH16">
        <v>73</v>
      </c>
      <c r="EI16">
        <f t="shared" si="66"/>
        <v>30</v>
      </c>
      <c r="EJ16" t="s">
        <v>856</v>
      </c>
      <c r="EK16" s="11">
        <f t="shared" si="67"/>
        <v>112.5</v>
      </c>
      <c r="EL16">
        <v>69</v>
      </c>
      <c r="EM16">
        <f t="shared" si="68"/>
        <v>6</v>
      </c>
      <c r="EN16" t="s">
        <v>857</v>
      </c>
      <c r="EO16" s="11">
        <f t="shared" si="69"/>
        <v>98.333333333333329</v>
      </c>
      <c r="EP16">
        <v>69</v>
      </c>
      <c r="EQ16">
        <f t="shared" si="70"/>
        <v>6</v>
      </c>
      <c r="ER16" t="s">
        <v>858</v>
      </c>
      <c r="ES16" s="11">
        <f t="shared" si="71"/>
        <v>97.916666666666671</v>
      </c>
      <c r="ET16">
        <v>105</v>
      </c>
      <c r="EU16">
        <f t="shared" si="72"/>
        <v>104</v>
      </c>
      <c r="EV16">
        <v>86</v>
      </c>
      <c r="EW16">
        <f t="shared" si="73"/>
        <v>84</v>
      </c>
      <c r="EX16">
        <v>103</v>
      </c>
      <c r="EY16">
        <f t="shared" si="74"/>
        <v>116</v>
      </c>
      <c r="EZ16">
        <v>36</v>
      </c>
      <c r="FA16">
        <f t="shared" si="75"/>
        <v>60</v>
      </c>
      <c r="FB16">
        <v>46</v>
      </c>
      <c r="FC16">
        <f t="shared" si="76"/>
        <v>2</v>
      </c>
      <c r="FD16">
        <v>49</v>
      </c>
      <c r="FE16">
        <f t="shared" si="77"/>
        <v>1</v>
      </c>
    </row>
    <row r="17" spans="1:161" x14ac:dyDescent="0.2">
      <c r="A17" t="s">
        <v>895</v>
      </c>
      <c r="B17" t="s">
        <v>896</v>
      </c>
      <c r="C17" t="s">
        <v>852</v>
      </c>
      <c r="D17" t="s">
        <v>853</v>
      </c>
      <c r="E17" t="s">
        <v>897</v>
      </c>
      <c r="F17">
        <v>111</v>
      </c>
      <c r="G17">
        <f t="shared" si="0"/>
        <v>25</v>
      </c>
      <c r="H17" t="s">
        <v>562</v>
      </c>
      <c r="I17" s="11">
        <f t="shared" si="1"/>
        <v>105.41666666666667</v>
      </c>
      <c r="J17">
        <v>80</v>
      </c>
      <c r="K17">
        <f t="shared" si="2"/>
        <v>67</v>
      </c>
      <c r="L17" t="s">
        <v>403</v>
      </c>
      <c r="M17" s="11">
        <f t="shared" si="3"/>
        <v>89.583333333333329</v>
      </c>
      <c r="N17">
        <v>103</v>
      </c>
      <c r="O17">
        <f t="shared" si="4"/>
        <v>51</v>
      </c>
      <c r="P17" t="s">
        <v>855</v>
      </c>
      <c r="Q17" s="11">
        <f t="shared" si="5"/>
        <v>95.833333333333329</v>
      </c>
      <c r="R17">
        <v>66</v>
      </c>
      <c r="S17">
        <f t="shared" si="6"/>
        <v>67</v>
      </c>
      <c r="T17" t="s">
        <v>856</v>
      </c>
      <c r="U17" s="11">
        <f t="shared" si="7"/>
        <v>113.33333333333333</v>
      </c>
      <c r="V17">
        <v>79</v>
      </c>
      <c r="W17">
        <f t="shared" si="8"/>
        <v>2</v>
      </c>
      <c r="X17" t="s">
        <v>857</v>
      </c>
      <c r="Y17" s="11">
        <f t="shared" si="9"/>
        <v>104.58333333333333</v>
      </c>
      <c r="Z17">
        <v>49</v>
      </c>
      <c r="AA17">
        <f t="shared" si="10"/>
        <v>74</v>
      </c>
      <c r="AB17" t="s">
        <v>858</v>
      </c>
      <c r="AC17" s="11">
        <f t="shared" si="11"/>
        <v>96.666666666666671</v>
      </c>
      <c r="AD17">
        <v>103.5</v>
      </c>
      <c r="AE17">
        <f t="shared" si="12"/>
        <v>38</v>
      </c>
      <c r="AF17" t="s">
        <v>562</v>
      </c>
      <c r="AG17" s="11">
        <f t="shared" si="13"/>
        <v>90</v>
      </c>
      <c r="AH17">
        <v>86</v>
      </c>
      <c r="AI17">
        <f t="shared" si="14"/>
        <v>42</v>
      </c>
      <c r="AJ17" t="s">
        <v>403</v>
      </c>
      <c r="AK17" s="11">
        <f t="shared" si="15"/>
        <v>115</v>
      </c>
      <c r="AL17">
        <v>96.5</v>
      </c>
      <c r="AM17">
        <f t="shared" si="16"/>
        <v>41</v>
      </c>
      <c r="AN17" t="s">
        <v>855</v>
      </c>
      <c r="AO17" s="11">
        <f t="shared" si="17"/>
        <v>90.833333333333329</v>
      </c>
      <c r="AP17">
        <v>64.5</v>
      </c>
      <c r="AQ17">
        <f t="shared" si="18"/>
        <v>99</v>
      </c>
      <c r="AR17" t="s">
        <v>856</v>
      </c>
      <c r="AS17" s="11">
        <f t="shared" si="19"/>
        <v>64.166666666666657</v>
      </c>
      <c r="AT17">
        <v>70</v>
      </c>
      <c r="AU17">
        <f t="shared" si="20"/>
        <v>13</v>
      </c>
      <c r="AV17" t="s">
        <v>857</v>
      </c>
      <c r="AW17" s="11">
        <f t="shared" si="21"/>
        <v>154.58333333333331</v>
      </c>
      <c r="AX17">
        <v>46</v>
      </c>
      <c r="AY17">
        <f t="shared" si="22"/>
        <v>66</v>
      </c>
      <c r="AZ17" t="s">
        <v>858</v>
      </c>
      <c r="BA17" s="11">
        <f t="shared" si="23"/>
        <v>76.666666666666671</v>
      </c>
      <c r="BB17">
        <v>100</v>
      </c>
      <c r="BC17">
        <f t="shared" si="24"/>
        <v>14</v>
      </c>
      <c r="BD17" t="s">
        <v>562</v>
      </c>
      <c r="BE17" s="11">
        <f t="shared" si="25"/>
        <v>107.08333333333333</v>
      </c>
      <c r="BF17">
        <v>75</v>
      </c>
      <c r="BG17">
        <f t="shared" si="26"/>
        <v>78</v>
      </c>
      <c r="BH17" t="s">
        <v>403</v>
      </c>
      <c r="BI17" s="11">
        <f t="shared" si="27"/>
        <v>89.166666666666671</v>
      </c>
      <c r="BJ17">
        <v>110</v>
      </c>
      <c r="BK17">
        <f t="shared" si="28"/>
        <v>19</v>
      </c>
      <c r="BL17" t="s">
        <v>855</v>
      </c>
      <c r="BM17" s="11">
        <f t="shared" si="29"/>
        <v>115</v>
      </c>
      <c r="BN17">
        <v>81</v>
      </c>
      <c r="BO17">
        <f t="shared" si="30"/>
        <v>13</v>
      </c>
      <c r="BP17" t="s">
        <v>856</v>
      </c>
      <c r="BQ17" s="11">
        <f t="shared" si="31"/>
        <v>143.33333333333334</v>
      </c>
      <c r="BR17">
        <v>53</v>
      </c>
      <c r="BS17">
        <f t="shared" si="32"/>
        <v>144</v>
      </c>
      <c r="BT17" t="s">
        <v>857</v>
      </c>
      <c r="BU17" s="11">
        <f t="shared" si="33"/>
        <v>114.16666666666667</v>
      </c>
      <c r="BV17">
        <v>78</v>
      </c>
      <c r="BW17">
        <f t="shared" si="34"/>
        <v>10</v>
      </c>
      <c r="BX17" t="s">
        <v>858</v>
      </c>
      <c r="BY17" s="11">
        <f t="shared" si="35"/>
        <v>117.91666666666667</v>
      </c>
      <c r="BZ17">
        <v>97</v>
      </c>
      <c r="CA17">
        <f t="shared" si="36"/>
        <v>31</v>
      </c>
      <c r="CB17" t="s">
        <v>562</v>
      </c>
      <c r="CC17" s="11">
        <f t="shared" si="37"/>
        <v>153.33333333333334</v>
      </c>
      <c r="CD17">
        <v>101</v>
      </c>
      <c r="CE17">
        <f t="shared" si="38"/>
        <v>52</v>
      </c>
      <c r="CF17" t="s">
        <v>403</v>
      </c>
      <c r="CG17" s="11">
        <f t="shared" si="39"/>
        <v>118.33333333333333</v>
      </c>
      <c r="CH17">
        <v>70</v>
      </c>
      <c r="CI17">
        <f t="shared" si="40"/>
        <v>55</v>
      </c>
      <c r="CJ17" t="s">
        <v>855</v>
      </c>
      <c r="CK17" s="11">
        <f t="shared" si="41"/>
        <v>81.25</v>
      </c>
      <c r="CL17">
        <v>57</v>
      </c>
      <c r="CM17">
        <f t="shared" si="42"/>
        <v>117</v>
      </c>
      <c r="CN17" t="s">
        <v>856</v>
      </c>
      <c r="CO17" s="11">
        <f t="shared" si="43"/>
        <v>72.5</v>
      </c>
      <c r="CP17">
        <v>34</v>
      </c>
      <c r="CQ17">
        <f t="shared" si="44"/>
        <v>178</v>
      </c>
      <c r="CR17" t="s">
        <v>857</v>
      </c>
      <c r="CS17" s="11">
        <f t="shared" si="45"/>
        <v>51.666666666666664</v>
      </c>
      <c r="CT17">
        <v>55</v>
      </c>
      <c r="CU17">
        <f t="shared" si="46"/>
        <v>53</v>
      </c>
      <c r="CV17" t="s">
        <v>858</v>
      </c>
      <c r="CW17" s="11">
        <f t="shared" si="47"/>
        <v>79.583333333333329</v>
      </c>
      <c r="CX17">
        <v>87</v>
      </c>
      <c r="CY17">
        <f t="shared" si="48"/>
        <v>159</v>
      </c>
      <c r="CZ17" t="s">
        <v>562</v>
      </c>
      <c r="DA17" s="11">
        <f t="shared" si="49"/>
        <v>47.5</v>
      </c>
      <c r="DB17">
        <v>77</v>
      </c>
      <c r="DC17">
        <f t="shared" si="50"/>
        <v>96</v>
      </c>
      <c r="DD17" t="s">
        <v>403</v>
      </c>
      <c r="DE17" s="11">
        <f t="shared" si="51"/>
        <v>100</v>
      </c>
      <c r="DF17">
        <v>100</v>
      </c>
      <c r="DG17">
        <f t="shared" si="52"/>
        <v>10</v>
      </c>
      <c r="DH17" t="s">
        <v>855</v>
      </c>
      <c r="DI17" s="11">
        <f t="shared" si="53"/>
        <v>100.41666666666667</v>
      </c>
      <c r="DJ17">
        <v>66</v>
      </c>
      <c r="DK17">
        <f t="shared" si="54"/>
        <v>51</v>
      </c>
      <c r="DL17" t="s">
        <v>856</v>
      </c>
      <c r="DM17" s="11">
        <f t="shared" si="55"/>
        <v>109.58333333333333</v>
      </c>
      <c r="DN17">
        <v>67</v>
      </c>
      <c r="DO17">
        <f t="shared" si="56"/>
        <v>62</v>
      </c>
      <c r="DP17" t="s">
        <v>857</v>
      </c>
      <c r="DQ17" s="11">
        <f t="shared" si="57"/>
        <v>90</v>
      </c>
      <c r="DR17">
        <v>83</v>
      </c>
      <c r="DS17">
        <f t="shared" si="58"/>
        <v>4</v>
      </c>
      <c r="DT17" t="s">
        <v>858</v>
      </c>
      <c r="DU17" s="11">
        <f t="shared" si="59"/>
        <v>114.16666666666667</v>
      </c>
      <c r="DV17">
        <v>91</v>
      </c>
      <c r="DW17">
        <f t="shared" si="60"/>
        <v>33</v>
      </c>
      <c r="DX17" t="s">
        <v>562</v>
      </c>
      <c r="DY17" s="11">
        <f t="shared" si="61"/>
        <v>96.25</v>
      </c>
      <c r="DZ17">
        <v>57</v>
      </c>
      <c r="EA17">
        <f t="shared" si="62"/>
        <v>96</v>
      </c>
      <c r="EB17" t="s">
        <v>403</v>
      </c>
      <c r="EC17" s="11">
        <f t="shared" si="63"/>
        <v>139.16666666666666</v>
      </c>
      <c r="ED17">
        <v>97</v>
      </c>
      <c r="EE17">
        <f t="shared" si="64"/>
        <v>11</v>
      </c>
      <c r="EF17" t="s">
        <v>855</v>
      </c>
      <c r="EG17" s="11">
        <f t="shared" si="65"/>
        <v>98.333333333333329</v>
      </c>
      <c r="EH17">
        <v>66</v>
      </c>
      <c r="EI17">
        <f t="shared" si="66"/>
        <v>74</v>
      </c>
      <c r="EJ17" t="s">
        <v>856</v>
      </c>
      <c r="EK17" s="11">
        <f t="shared" si="67"/>
        <v>136.66666666666666</v>
      </c>
      <c r="EL17">
        <v>59</v>
      </c>
      <c r="EM17">
        <f t="shared" si="68"/>
        <v>38</v>
      </c>
      <c r="EN17" t="s">
        <v>857</v>
      </c>
      <c r="EO17" s="11">
        <f t="shared" si="69"/>
        <v>119.16666666666667</v>
      </c>
      <c r="EP17">
        <v>59</v>
      </c>
      <c r="EQ17">
        <f t="shared" si="70"/>
        <v>38</v>
      </c>
      <c r="ER17" t="s">
        <v>858</v>
      </c>
      <c r="ES17" s="11">
        <f t="shared" si="71"/>
        <v>101.25</v>
      </c>
      <c r="ET17">
        <v>115</v>
      </c>
      <c r="EU17">
        <f t="shared" si="72"/>
        <v>24</v>
      </c>
      <c r="EV17">
        <v>64</v>
      </c>
      <c r="EW17">
        <f t="shared" si="73"/>
        <v>190</v>
      </c>
      <c r="EX17">
        <v>132</v>
      </c>
      <c r="EY17">
        <f t="shared" si="74"/>
        <v>7</v>
      </c>
      <c r="EZ17">
        <v>31</v>
      </c>
      <c r="FA17">
        <f t="shared" si="75"/>
        <v>162</v>
      </c>
      <c r="FB17">
        <v>34</v>
      </c>
      <c r="FC17">
        <f t="shared" si="76"/>
        <v>84</v>
      </c>
      <c r="FD17">
        <v>44</v>
      </c>
      <c r="FE17">
        <f t="shared" si="77"/>
        <v>41</v>
      </c>
    </row>
    <row r="18" spans="1:161" x14ac:dyDescent="0.2">
      <c r="A18" t="s">
        <v>898</v>
      </c>
      <c r="B18" t="s">
        <v>899</v>
      </c>
      <c r="C18" t="s">
        <v>852</v>
      </c>
      <c r="D18" t="s">
        <v>853</v>
      </c>
      <c r="E18" t="s">
        <v>900</v>
      </c>
      <c r="F18">
        <v>114</v>
      </c>
      <c r="G18">
        <f t="shared" si="0"/>
        <v>9</v>
      </c>
      <c r="H18" t="s">
        <v>562</v>
      </c>
      <c r="I18" s="11">
        <f t="shared" si="1"/>
        <v>117.91666666666667</v>
      </c>
      <c r="J18">
        <v>98</v>
      </c>
      <c r="K18">
        <f t="shared" si="2"/>
        <v>19</v>
      </c>
      <c r="L18" t="s">
        <v>403</v>
      </c>
      <c r="M18" s="11">
        <f t="shared" si="3"/>
        <v>105.41666666666667</v>
      </c>
      <c r="N18">
        <v>94</v>
      </c>
      <c r="O18">
        <f t="shared" si="4"/>
        <v>92</v>
      </c>
      <c r="P18" t="s">
        <v>855</v>
      </c>
      <c r="Q18" s="11">
        <f t="shared" si="5"/>
        <v>112.08333333333333</v>
      </c>
      <c r="R18">
        <v>56</v>
      </c>
      <c r="S18">
        <f t="shared" si="6"/>
        <v>168</v>
      </c>
      <c r="T18" t="s">
        <v>856</v>
      </c>
      <c r="U18" s="11">
        <f t="shared" si="7"/>
        <v>68.333333333333343</v>
      </c>
      <c r="V18">
        <v>69</v>
      </c>
      <c r="W18">
        <f t="shared" si="8"/>
        <v>22</v>
      </c>
      <c r="X18" t="s">
        <v>857</v>
      </c>
      <c r="Y18" s="11">
        <f t="shared" si="9"/>
        <v>109.16666666666667</v>
      </c>
      <c r="Z18">
        <v>55</v>
      </c>
      <c r="AA18">
        <f t="shared" si="10"/>
        <v>33</v>
      </c>
      <c r="AB18" t="s">
        <v>858</v>
      </c>
      <c r="AC18" s="11">
        <f t="shared" si="11"/>
        <v>109.58333333333333</v>
      </c>
      <c r="AD18">
        <v>101.5</v>
      </c>
      <c r="AE18">
        <f t="shared" si="12"/>
        <v>52</v>
      </c>
      <c r="AF18" t="s">
        <v>562</v>
      </c>
      <c r="AG18" s="11">
        <f t="shared" si="13"/>
        <v>100.41666666666667</v>
      </c>
      <c r="AH18">
        <v>91</v>
      </c>
      <c r="AI18">
        <f t="shared" si="14"/>
        <v>32</v>
      </c>
      <c r="AJ18" t="s">
        <v>403</v>
      </c>
      <c r="AK18" s="11">
        <f t="shared" si="15"/>
        <v>113.75</v>
      </c>
      <c r="AL18">
        <v>71</v>
      </c>
      <c r="AM18">
        <f t="shared" si="16"/>
        <v>121</v>
      </c>
      <c r="AN18" t="s">
        <v>855</v>
      </c>
      <c r="AO18" s="11">
        <f t="shared" si="17"/>
        <v>98.75</v>
      </c>
      <c r="AP18">
        <v>65</v>
      </c>
      <c r="AQ18">
        <f t="shared" si="18"/>
        <v>92</v>
      </c>
      <c r="AR18" t="s">
        <v>856</v>
      </c>
      <c r="AS18" s="11">
        <f t="shared" si="19"/>
        <v>83.75</v>
      </c>
      <c r="AT18">
        <v>61</v>
      </c>
      <c r="AU18">
        <f t="shared" si="20"/>
        <v>44</v>
      </c>
      <c r="AV18" t="s">
        <v>857</v>
      </c>
      <c r="AW18" s="11">
        <f t="shared" si="21"/>
        <v>88.333333333333329</v>
      </c>
      <c r="AX18">
        <v>47</v>
      </c>
      <c r="AY18">
        <f t="shared" si="22"/>
        <v>56</v>
      </c>
      <c r="AZ18" t="s">
        <v>858</v>
      </c>
      <c r="BA18" s="11">
        <f t="shared" si="23"/>
        <v>100.83333333333333</v>
      </c>
      <c r="BB18">
        <v>93</v>
      </c>
      <c r="BC18">
        <f t="shared" si="24"/>
        <v>53</v>
      </c>
      <c r="BD18" t="s">
        <v>562</v>
      </c>
      <c r="BE18" s="11">
        <f t="shared" si="25"/>
        <v>80.416666666666671</v>
      </c>
      <c r="BF18">
        <v>77</v>
      </c>
      <c r="BG18">
        <f t="shared" si="26"/>
        <v>65</v>
      </c>
      <c r="BH18" t="s">
        <v>403</v>
      </c>
      <c r="BI18" s="11">
        <f t="shared" si="27"/>
        <v>89.583333333333329</v>
      </c>
      <c r="BJ18">
        <v>78</v>
      </c>
      <c r="BK18">
        <f t="shared" si="28"/>
        <v>118</v>
      </c>
      <c r="BL18" t="s">
        <v>855</v>
      </c>
      <c r="BM18" s="11">
        <f t="shared" si="29"/>
        <v>110</v>
      </c>
      <c r="BN18">
        <v>75</v>
      </c>
      <c r="BO18">
        <f t="shared" si="30"/>
        <v>53</v>
      </c>
      <c r="BP18" t="s">
        <v>856</v>
      </c>
      <c r="BQ18" s="11">
        <f t="shared" si="31"/>
        <v>80</v>
      </c>
      <c r="BR18">
        <v>72</v>
      </c>
      <c r="BS18">
        <f t="shared" si="32"/>
        <v>16</v>
      </c>
      <c r="BT18" t="s">
        <v>857</v>
      </c>
      <c r="BU18" s="11">
        <f t="shared" si="33"/>
        <v>95</v>
      </c>
      <c r="BV18">
        <v>68</v>
      </c>
      <c r="BW18">
        <f t="shared" si="34"/>
        <v>58</v>
      </c>
      <c r="BX18" t="s">
        <v>858</v>
      </c>
      <c r="BY18" s="11">
        <f t="shared" si="35"/>
        <v>97.916666666666671</v>
      </c>
      <c r="BZ18">
        <v>106</v>
      </c>
      <c r="CA18">
        <f t="shared" si="36"/>
        <v>6</v>
      </c>
      <c r="CB18" t="s">
        <v>562</v>
      </c>
      <c r="CC18" s="11">
        <f t="shared" si="37"/>
        <v>107.5</v>
      </c>
      <c r="CD18">
        <v>103</v>
      </c>
      <c r="CE18">
        <f t="shared" si="38"/>
        <v>40</v>
      </c>
      <c r="CF18" t="s">
        <v>403</v>
      </c>
      <c r="CG18" s="11">
        <f t="shared" si="39"/>
        <v>92.083333333333329</v>
      </c>
      <c r="CH18">
        <v>53</v>
      </c>
      <c r="CI18">
        <f t="shared" si="40"/>
        <v>142</v>
      </c>
      <c r="CJ18" t="s">
        <v>855</v>
      </c>
      <c r="CK18" s="11">
        <f t="shared" si="41"/>
        <v>105.83333333333333</v>
      </c>
      <c r="CL18">
        <v>75</v>
      </c>
      <c r="CM18">
        <f t="shared" si="42"/>
        <v>5</v>
      </c>
      <c r="CN18" t="s">
        <v>856</v>
      </c>
      <c r="CO18" s="11">
        <f t="shared" si="43"/>
        <v>100.83333333333333</v>
      </c>
      <c r="CP18">
        <v>65</v>
      </c>
      <c r="CQ18">
        <f t="shared" si="44"/>
        <v>4</v>
      </c>
      <c r="CR18" t="s">
        <v>857</v>
      </c>
      <c r="CS18" s="11">
        <f t="shared" si="45"/>
        <v>111.25</v>
      </c>
      <c r="CT18">
        <v>55</v>
      </c>
      <c r="CU18">
        <f t="shared" si="46"/>
        <v>53</v>
      </c>
      <c r="CV18" t="s">
        <v>858</v>
      </c>
      <c r="CW18" s="11">
        <f t="shared" si="47"/>
        <v>87.916666666666671</v>
      </c>
      <c r="CX18">
        <v>102</v>
      </c>
      <c r="CY18">
        <f t="shared" si="48"/>
        <v>24</v>
      </c>
      <c r="CZ18" t="s">
        <v>562</v>
      </c>
      <c r="DA18" s="11">
        <f t="shared" si="49"/>
        <v>121.66666666666667</v>
      </c>
      <c r="DB18">
        <v>102</v>
      </c>
      <c r="DC18">
        <f t="shared" si="50"/>
        <v>21</v>
      </c>
      <c r="DD18" t="s">
        <v>403</v>
      </c>
      <c r="DE18" s="11">
        <f t="shared" si="51"/>
        <v>132.91666666666666</v>
      </c>
      <c r="DF18">
        <v>53.5</v>
      </c>
      <c r="DG18">
        <f t="shared" si="52"/>
        <v>156</v>
      </c>
      <c r="DH18" t="s">
        <v>855</v>
      </c>
      <c r="DI18" s="11">
        <f t="shared" si="53"/>
        <v>108.33333333333333</v>
      </c>
      <c r="DJ18">
        <v>74</v>
      </c>
      <c r="DK18">
        <f t="shared" si="54"/>
        <v>7</v>
      </c>
      <c r="DL18" t="s">
        <v>856</v>
      </c>
      <c r="DM18" s="11">
        <f t="shared" si="55"/>
        <v>107.5</v>
      </c>
      <c r="DN18">
        <v>72</v>
      </c>
      <c r="DO18">
        <f t="shared" si="56"/>
        <v>31</v>
      </c>
      <c r="DP18" t="s">
        <v>857</v>
      </c>
      <c r="DQ18" s="11">
        <f t="shared" si="57"/>
        <v>89.583333333333329</v>
      </c>
      <c r="DR18">
        <v>77</v>
      </c>
      <c r="DS18">
        <f t="shared" si="58"/>
        <v>24</v>
      </c>
      <c r="DT18" t="s">
        <v>858</v>
      </c>
      <c r="DU18" s="11">
        <f t="shared" si="59"/>
        <v>92.5</v>
      </c>
      <c r="DV18">
        <v>85.5</v>
      </c>
      <c r="DW18">
        <f t="shared" si="60"/>
        <v>76</v>
      </c>
      <c r="DX18" t="s">
        <v>402</v>
      </c>
      <c r="DY18" s="11">
        <f t="shared" si="61"/>
        <v>93.75</v>
      </c>
      <c r="DZ18">
        <v>56</v>
      </c>
      <c r="EA18">
        <f t="shared" si="62"/>
        <v>100</v>
      </c>
      <c r="EB18" t="s">
        <v>1805</v>
      </c>
      <c r="EC18" s="11">
        <f t="shared" si="63"/>
        <v>94.583333333333329</v>
      </c>
      <c r="ED18">
        <v>55</v>
      </c>
      <c r="EE18">
        <f t="shared" si="64"/>
        <v>176</v>
      </c>
      <c r="EF18" t="s">
        <v>982</v>
      </c>
      <c r="EG18" s="11">
        <f t="shared" si="65"/>
        <v>102.08333333333333</v>
      </c>
      <c r="EH18">
        <v>75</v>
      </c>
      <c r="EI18">
        <f t="shared" si="66"/>
        <v>25</v>
      </c>
      <c r="EJ18" t="s">
        <v>1190</v>
      </c>
      <c r="EK18" s="11">
        <f t="shared" si="67"/>
        <v>108.75</v>
      </c>
      <c r="EL18">
        <v>69</v>
      </c>
      <c r="EM18">
        <f t="shared" si="68"/>
        <v>6</v>
      </c>
      <c r="EN18" t="s">
        <v>857</v>
      </c>
      <c r="EO18" s="11">
        <f t="shared" si="69"/>
        <v>108.33333333333333</v>
      </c>
      <c r="EP18">
        <v>69</v>
      </c>
      <c r="EQ18">
        <f t="shared" si="70"/>
        <v>6</v>
      </c>
      <c r="ER18" t="s">
        <v>858</v>
      </c>
      <c r="ES18" s="11">
        <f t="shared" si="71"/>
        <v>128.75</v>
      </c>
      <c r="ET18">
        <v>110</v>
      </c>
      <c r="EU18">
        <f t="shared" si="72"/>
        <v>61</v>
      </c>
      <c r="EV18">
        <v>85</v>
      </c>
      <c r="EW18">
        <f t="shared" si="73"/>
        <v>87</v>
      </c>
      <c r="EX18">
        <v>79</v>
      </c>
      <c r="EY18">
        <f t="shared" si="74"/>
        <v>181</v>
      </c>
      <c r="EZ18">
        <v>37</v>
      </c>
      <c r="FA18">
        <f t="shared" si="75"/>
        <v>46</v>
      </c>
      <c r="FB18">
        <v>40</v>
      </c>
      <c r="FC18">
        <f t="shared" si="76"/>
        <v>26</v>
      </c>
      <c r="FD18">
        <v>42</v>
      </c>
      <c r="FE18">
        <f t="shared" si="77"/>
        <v>75</v>
      </c>
    </row>
    <row r="19" spans="1:161" x14ac:dyDescent="0.2">
      <c r="A19" t="s">
        <v>901</v>
      </c>
      <c r="B19" t="s">
        <v>902</v>
      </c>
      <c r="C19" t="s">
        <v>852</v>
      </c>
      <c r="D19" t="s">
        <v>853</v>
      </c>
      <c r="E19" t="s">
        <v>903</v>
      </c>
      <c r="F19">
        <v>103</v>
      </c>
      <c r="G19">
        <f t="shared" si="0"/>
        <v>88</v>
      </c>
      <c r="H19" t="s">
        <v>562</v>
      </c>
      <c r="I19" s="11">
        <f t="shared" si="1"/>
        <v>77.083333333333343</v>
      </c>
      <c r="J19">
        <v>88</v>
      </c>
      <c r="K19">
        <f t="shared" si="2"/>
        <v>43</v>
      </c>
      <c r="L19" t="s">
        <v>403</v>
      </c>
      <c r="M19" s="11">
        <f t="shared" si="3"/>
        <v>99.583333333333329</v>
      </c>
      <c r="N19">
        <v>112</v>
      </c>
      <c r="O19">
        <f t="shared" si="4"/>
        <v>22</v>
      </c>
      <c r="P19" t="s">
        <v>855</v>
      </c>
      <c r="Q19" s="11">
        <f t="shared" si="5"/>
        <v>98.75</v>
      </c>
      <c r="R19">
        <v>58</v>
      </c>
      <c r="S19">
        <f t="shared" si="6"/>
        <v>149</v>
      </c>
      <c r="T19" t="s">
        <v>856</v>
      </c>
      <c r="U19" s="11">
        <f t="shared" si="7"/>
        <v>38.333333333333329</v>
      </c>
      <c r="V19">
        <v>65</v>
      </c>
      <c r="W19">
        <f t="shared" si="8"/>
        <v>47</v>
      </c>
      <c r="X19" t="s">
        <v>857</v>
      </c>
      <c r="Y19" s="11">
        <f t="shared" si="9"/>
        <v>86.25</v>
      </c>
      <c r="Z19">
        <v>57</v>
      </c>
      <c r="AA19">
        <f t="shared" si="10"/>
        <v>25</v>
      </c>
      <c r="AB19" t="s">
        <v>858</v>
      </c>
      <c r="AC19" s="11">
        <f t="shared" si="11"/>
        <v>100.83333333333333</v>
      </c>
      <c r="AD19">
        <v>104</v>
      </c>
      <c r="AE19">
        <f t="shared" si="12"/>
        <v>33</v>
      </c>
      <c r="AF19" t="s">
        <v>562</v>
      </c>
      <c r="AG19" s="11">
        <f t="shared" si="13"/>
        <v>87.916666666666671</v>
      </c>
      <c r="AH19">
        <v>86</v>
      </c>
      <c r="AI19">
        <f t="shared" si="14"/>
        <v>42</v>
      </c>
      <c r="AJ19" t="s">
        <v>403</v>
      </c>
      <c r="AK19" s="11">
        <f t="shared" si="15"/>
        <v>94.583333333333329</v>
      </c>
      <c r="AL19">
        <v>105</v>
      </c>
      <c r="AM19">
        <f t="shared" si="16"/>
        <v>19</v>
      </c>
      <c r="AN19" t="s">
        <v>855</v>
      </c>
      <c r="AO19" s="11">
        <f t="shared" si="17"/>
        <v>106.25</v>
      </c>
      <c r="AP19">
        <v>78</v>
      </c>
      <c r="AQ19">
        <f t="shared" si="18"/>
        <v>1</v>
      </c>
      <c r="AR19" t="s">
        <v>856</v>
      </c>
      <c r="AS19" s="11">
        <f t="shared" si="19"/>
        <v>108.33333333333333</v>
      </c>
      <c r="AT19">
        <v>68.5</v>
      </c>
      <c r="AU19">
        <f t="shared" si="20"/>
        <v>14</v>
      </c>
      <c r="AV19" t="s">
        <v>857</v>
      </c>
      <c r="AW19" s="11">
        <f t="shared" si="21"/>
        <v>110.41666666666667</v>
      </c>
      <c r="AX19">
        <v>52</v>
      </c>
      <c r="AY19">
        <f t="shared" si="22"/>
        <v>27</v>
      </c>
      <c r="AZ19" t="s">
        <v>858</v>
      </c>
      <c r="BA19" s="11">
        <f t="shared" si="23"/>
        <v>94.583333333333329</v>
      </c>
      <c r="BB19">
        <v>104</v>
      </c>
      <c r="BC19">
        <f t="shared" si="24"/>
        <v>4</v>
      </c>
      <c r="BD19" t="s">
        <v>562</v>
      </c>
      <c r="BE19" s="11">
        <f t="shared" si="25"/>
        <v>102.91666666666667</v>
      </c>
      <c r="BF19">
        <v>93</v>
      </c>
      <c r="BG19">
        <f t="shared" si="26"/>
        <v>29</v>
      </c>
      <c r="BH19" t="s">
        <v>403</v>
      </c>
      <c r="BI19" s="11">
        <f t="shared" si="27"/>
        <v>92.083333333333329</v>
      </c>
      <c r="BJ19">
        <v>104.5</v>
      </c>
      <c r="BK19">
        <f t="shared" si="28"/>
        <v>34</v>
      </c>
      <c r="BL19" t="s">
        <v>855</v>
      </c>
      <c r="BM19" s="11">
        <f t="shared" si="29"/>
        <v>101.25</v>
      </c>
      <c r="BN19">
        <v>80</v>
      </c>
      <c r="BO19">
        <f t="shared" si="30"/>
        <v>21</v>
      </c>
      <c r="BP19" t="s">
        <v>856</v>
      </c>
      <c r="BQ19" s="11">
        <f t="shared" si="31"/>
        <v>92.916666666666671</v>
      </c>
      <c r="BR19">
        <v>67</v>
      </c>
      <c r="BS19">
        <f t="shared" si="32"/>
        <v>39</v>
      </c>
      <c r="BT19" t="s">
        <v>857</v>
      </c>
      <c r="BU19" s="11">
        <f t="shared" si="33"/>
        <v>100.41666666666667</v>
      </c>
      <c r="BV19">
        <v>75</v>
      </c>
      <c r="BW19">
        <f t="shared" si="34"/>
        <v>14</v>
      </c>
      <c r="BX19" t="s">
        <v>858</v>
      </c>
      <c r="BY19" s="11">
        <f t="shared" si="35"/>
        <v>105</v>
      </c>
      <c r="BZ19">
        <v>105</v>
      </c>
      <c r="CA19">
        <f t="shared" si="36"/>
        <v>11</v>
      </c>
      <c r="CB19" t="s">
        <v>562</v>
      </c>
      <c r="CC19" s="11">
        <f t="shared" si="37"/>
        <v>118.33333333333333</v>
      </c>
      <c r="CD19">
        <v>120</v>
      </c>
      <c r="CE19">
        <f t="shared" si="38"/>
        <v>10</v>
      </c>
      <c r="CF19" t="s">
        <v>403</v>
      </c>
      <c r="CG19" s="11">
        <f t="shared" si="39"/>
        <v>97.083333333333329</v>
      </c>
      <c r="CH19">
        <v>74.5</v>
      </c>
      <c r="CI19">
        <f t="shared" si="40"/>
        <v>37</v>
      </c>
      <c r="CJ19" t="s">
        <v>855</v>
      </c>
      <c r="CK19" s="11">
        <f t="shared" si="41"/>
        <v>87.916666666666671</v>
      </c>
      <c r="CL19">
        <v>76</v>
      </c>
      <c r="CM19">
        <f t="shared" si="42"/>
        <v>4</v>
      </c>
      <c r="CN19" t="s">
        <v>856</v>
      </c>
      <c r="CO19" s="11">
        <f t="shared" si="43"/>
        <v>122.91666666666666</v>
      </c>
      <c r="CP19">
        <v>54</v>
      </c>
      <c r="CQ19">
        <f t="shared" si="44"/>
        <v>40</v>
      </c>
      <c r="CR19" t="s">
        <v>857</v>
      </c>
      <c r="CS19" s="11">
        <f t="shared" si="45"/>
        <v>84.583333333333329</v>
      </c>
      <c r="CT19">
        <v>60</v>
      </c>
      <c r="CU19">
        <f t="shared" si="46"/>
        <v>26</v>
      </c>
      <c r="CV19" t="s">
        <v>858</v>
      </c>
      <c r="CW19" s="11">
        <f t="shared" si="47"/>
        <v>103.75</v>
      </c>
      <c r="CX19">
        <v>97</v>
      </c>
      <c r="CY19">
        <f t="shared" si="48"/>
        <v>55</v>
      </c>
      <c r="CZ19" t="s">
        <v>562</v>
      </c>
      <c r="DA19" s="11">
        <f t="shared" si="49"/>
        <v>102.08333333333333</v>
      </c>
      <c r="DB19">
        <v>117</v>
      </c>
      <c r="DC19">
        <f t="shared" si="50"/>
        <v>3</v>
      </c>
      <c r="DD19" t="s">
        <v>403</v>
      </c>
      <c r="DE19" s="11">
        <f t="shared" si="51"/>
        <v>119.58333333333333</v>
      </c>
      <c r="DF19">
        <v>103</v>
      </c>
      <c r="DG19">
        <f t="shared" si="52"/>
        <v>8</v>
      </c>
      <c r="DH19" t="s">
        <v>855</v>
      </c>
      <c r="DI19" s="11">
        <f t="shared" si="53"/>
        <v>117.08333333333333</v>
      </c>
      <c r="DJ19">
        <v>65</v>
      </c>
      <c r="DK19">
        <f t="shared" si="54"/>
        <v>59</v>
      </c>
      <c r="DL19" t="s">
        <v>856</v>
      </c>
      <c r="DM19" s="11">
        <f t="shared" si="55"/>
        <v>77.5</v>
      </c>
      <c r="DN19">
        <v>80</v>
      </c>
      <c r="DO19">
        <f t="shared" si="56"/>
        <v>3</v>
      </c>
      <c r="DP19" t="s">
        <v>857</v>
      </c>
      <c r="DQ19" s="11">
        <f t="shared" si="57"/>
        <v>116.66666666666666</v>
      </c>
      <c r="DR19">
        <v>75</v>
      </c>
      <c r="DS19">
        <f t="shared" si="58"/>
        <v>35</v>
      </c>
      <c r="DT19" t="s">
        <v>858</v>
      </c>
      <c r="DU19" s="11">
        <f t="shared" si="59"/>
        <v>103.33333333333333</v>
      </c>
      <c r="DV19">
        <v>87</v>
      </c>
      <c r="DW19">
        <f t="shared" si="60"/>
        <v>60</v>
      </c>
      <c r="DX19" t="s">
        <v>562</v>
      </c>
      <c r="DY19" s="11">
        <f t="shared" si="61"/>
        <v>82.5</v>
      </c>
      <c r="DZ19">
        <v>67</v>
      </c>
      <c r="EA19">
        <f t="shared" si="62"/>
        <v>50</v>
      </c>
      <c r="EB19" t="s">
        <v>403</v>
      </c>
      <c r="EC19" s="11">
        <f t="shared" si="63"/>
        <v>125</v>
      </c>
      <c r="ED19">
        <v>81</v>
      </c>
      <c r="EE19">
        <f t="shared" si="64"/>
        <v>49</v>
      </c>
      <c r="EF19" t="s">
        <v>855</v>
      </c>
      <c r="EG19" s="11">
        <f t="shared" si="65"/>
        <v>92.916666666666671</v>
      </c>
      <c r="EH19">
        <v>82</v>
      </c>
      <c r="EI19">
        <f t="shared" si="66"/>
        <v>5</v>
      </c>
      <c r="EJ19" t="s">
        <v>856</v>
      </c>
      <c r="EK19" s="11">
        <f t="shared" si="67"/>
        <v>106.66666666666667</v>
      </c>
      <c r="EL19">
        <v>58</v>
      </c>
      <c r="EM19">
        <f t="shared" si="68"/>
        <v>43</v>
      </c>
      <c r="EN19" t="s">
        <v>857</v>
      </c>
      <c r="EO19" s="11">
        <f t="shared" si="69"/>
        <v>104.58333333333333</v>
      </c>
      <c r="EP19">
        <v>58</v>
      </c>
      <c r="EQ19">
        <f t="shared" si="70"/>
        <v>43</v>
      </c>
      <c r="ER19" t="s">
        <v>858</v>
      </c>
      <c r="ES19" s="11">
        <f t="shared" si="71"/>
        <v>82.5</v>
      </c>
      <c r="ET19">
        <v>116</v>
      </c>
      <c r="EU19">
        <f t="shared" si="72"/>
        <v>18</v>
      </c>
      <c r="EV19">
        <v>81</v>
      </c>
      <c r="EW19">
        <f t="shared" si="73"/>
        <v>110</v>
      </c>
      <c r="EX19">
        <v>122</v>
      </c>
      <c r="EY19">
        <f t="shared" si="74"/>
        <v>32</v>
      </c>
      <c r="EZ19">
        <v>39</v>
      </c>
      <c r="FA19">
        <f t="shared" si="75"/>
        <v>21</v>
      </c>
      <c r="FB19">
        <v>37</v>
      </c>
      <c r="FC19">
        <f t="shared" si="76"/>
        <v>54</v>
      </c>
      <c r="FD19">
        <v>49</v>
      </c>
      <c r="FE19">
        <f t="shared" si="77"/>
        <v>1</v>
      </c>
    </row>
    <row r="20" spans="1:161" x14ac:dyDescent="0.2">
      <c r="A20" t="s">
        <v>904</v>
      </c>
      <c r="B20" t="s">
        <v>905</v>
      </c>
      <c r="C20" t="s">
        <v>852</v>
      </c>
      <c r="D20" t="s">
        <v>853</v>
      </c>
      <c r="E20" t="s">
        <v>906</v>
      </c>
      <c r="F20">
        <v>112</v>
      </c>
      <c r="G20">
        <f t="shared" si="0"/>
        <v>20</v>
      </c>
      <c r="H20" t="s">
        <v>562</v>
      </c>
      <c r="I20" s="11">
        <f t="shared" si="1"/>
        <v>105.41666666666667</v>
      </c>
      <c r="J20">
        <v>90</v>
      </c>
      <c r="K20">
        <f t="shared" si="2"/>
        <v>35</v>
      </c>
      <c r="L20" t="s">
        <v>403</v>
      </c>
      <c r="M20" s="11">
        <f t="shared" si="3"/>
        <v>87.083333333333329</v>
      </c>
      <c r="N20">
        <v>90</v>
      </c>
      <c r="O20">
        <f t="shared" si="4"/>
        <v>104</v>
      </c>
      <c r="P20" t="s">
        <v>855</v>
      </c>
      <c r="Q20" s="11">
        <f t="shared" si="5"/>
        <v>88.75</v>
      </c>
      <c r="R20">
        <v>74</v>
      </c>
      <c r="S20">
        <f t="shared" si="6"/>
        <v>8</v>
      </c>
      <c r="T20" t="s">
        <v>856</v>
      </c>
      <c r="U20" s="11">
        <f t="shared" si="7"/>
        <v>118.75</v>
      </c>
      <c r="V20">
        <v>64</v>
      </c>
      <c r="W20">
        <f t="shared" si="8"/>
        <v>54</v>
      </c>
      <c r="X20" t="s">
        <v>857</v>
      </c>
      <c r="Y20" s="11">
        <f t="shared" si="9"/>
        <v>91.25</v>
      </c>
      <c r="Z20">
        <v>52</v>
      </c>
      <c r="AA20">
        <f t="shared" si="10"/>
        <v>53</v>
      </c>
      <c r="AB20" t="s">
        <v>858</v>
      </c>
      <c r="AC20" s="11">
        <f t="shared" si="11"/>
        <v>97.5</v>
      </c>
      <c r="AD20">
        <v>104</v>
      </c>
      <c r="AE20">
        <f t="shared" si="12"/>
        <v>33</v>
      </c>
      <c r="AF20" t="s">
        <v>562</v>
      </c>
      <c r="AG20" s="11">
        <f t="shared" si="13"/>
        <v>98.333333333333329</v>
      </c>
      <c r="AH20">
        <v>113</v>
      </c>
      <c r="AI20">
        <f t="shared" si="14"/>
        <v>4</v>
      </c>
      <c r="AJ20" t="s">
        <v>403</v>
      </c>
      <c r="AK20" s="11">
        <f t="shared" si="15"/>
        <v>100.41666666666667</v>
      </c>
      <c r="AL20">
        <v>87</v>
      </c>
      <c r="AM20">
        <f t="shared" si="16"/>
        <v>77</v>
      </c>
      <c r="AN20" t="s">
        <v>855</v>
      </c>
      <c r="AO20" s="11">
        <f t="shared" si="17"/>
        <v>117.08333333333333</v>
      </c>
      <c r="AP20">
        <v>68.5</v>
      </c>
      <c r="AQ20">
        <f t="shared" si="18"/>
        <v>53</v>
      </c>
      <c r="AR20" t="s">
        <v>856</v>
      </c>
      <c r="AS20" s="11">
        <f t="shared" si="19"/>
        <v>80.416666666666671</v>
      </c>
      <c r="AT20">
        <v>63</v>
      </c>
      <c r="AU20">
        <f t="shared" si="20"/>
        <v>33</v>
      </c>
      <c r="AV20" t="s">
        <v>857</v>
      </c>
      <c r="AW20" s="11">
        <f t="shared" si="21"/>
        <v>101.66666666666667</v>
      </c>
      <c r="AX20">
        <v>49</v>
      </c>
      <c r="AY20">
        <f t="shared" si="22"/>
        <v>47</v>
      </c>
      <c r="AZ20" t="s">
        <v>858</v>
      </c>
      <c r="BA20" s="11">
        <f t="shared" si="23"/>
        <v>82.083333333333329</v>
      </c>
      <c r="BB20">
        <v>97</v>
      </c>
      <c r="BC20">
        <f t="shared" si="24"/>
        <v>29</v>
      </c>
      <c r="BD20" t="s">
        <v>562</v>
      </c>
      <c r="BE20" s="11">
        <f t="shared" si="25"/>
        <v>90.416666666666671</v>
      </c>
      <c r="BF20">
        <v>109</v>
      </c>
      <c r="BG20">
        <f t="shared" si="26"/>
        <v>5</v>
      </c>
      <c r="BH20" t="s">
        <v>403</v>
      </c>
      <c r="BI20" s="11">
        <f t="shared" si="27"/>
        <v>98.75</v>
      </c>
      <c r="BJ20">
        <v>78</v>
      </c>
      <c r="BK20">
        <f t="shared" si="28"/>
        <v>118</v>
      </c>
      <c r="BL20" t="s">
        <v>855</v>
      </c>
      <c r="BM20" s="11">
        <f t="shared" si="29"/>
        <v>94.583333333333329</v>
      </c>
      <c r="BN20">
        <v>83</v>
      </c>
      <c r="BO20">
        <f t="shared" si="30"/>
        <v>6</v>
      </c>
      <c r="BP20" t="s">
        <v>856</v>
      </c>
      <c r="BQ20" s="11">
        <f t="shared" si="31"/>
        <v>102.08333333333333</v>
      </c>
      <c r="BR20">
        <v>68</v>
      </c>
      <c r="BS20">
        <f t="shared" si="32"/>
        <v>37</v>
      </c>
      <c r="BT20" t="s">
        <v>857</v>
      </c>
      <c r="BU20" s="11">
        <f t="shared" si="33"/>
        <v>88.75</v>
      </c>
      <c r="BV20">
        <v>80</v>
      </c>
      <c r="BW20">
        <f t="shared" si="34"/>
        <v>4</v>
      </c>
      <c r="BX20" t="s">
        <v>858</v>
      </c>
      <c r="BY20" s="11">
        <f t="shared" si="35"/>
        <v>111.25</v>
      </c>
      <c r="BZ20">
        <v>106</v>
      </c>
      <c r="CA20">
        <f t="shared" si="36"/>
        <v>6</v>
      </c>
      <c r="CB20" t="s">
        <v>562</v>
      </c>
      <c r="CC20" s="11">
        <f t="shared" si="37"/>
        <v>102.91666666666667</v>
      </c>
      <c r="CD20">
        <v>137</v>
      </c>
      <c r="CE20">
        <f t="shared" si="38"/>
        <v>2</v>
      </c>
      <c r="CF20" t="s">
        <v>403</v>
      </c>
      <c r="CG20" s="11">
        <f t="shared" si="39"/>
        <v>99.583333333333329</v>
      </c>
      <c r="CH20">
        <v>60</v>
      </c>
      <c r="CI20">
        <f t="shared" si="40"/>
        <v>105</v>
      </c>
      <c r="CJ20" t="s">
        <v>855</v>
      </c>
      <c r="CK20" s="11">
        <f t="shared" si="41"/>
        <v>99.583333333333329</v>
      </c>
      <c r="CL20">
        <v>72</v>
      </c>
      <c r="CM20">
        <f t="shared" si="42"/>
        <v>11</v>
      </c>
      <c r="CN20" t="s">
        <v>856</v>
      </c>
      <c r="CO20" s="11">
        <f t="shared" si="43"/>
        <v>97.083333333333329</v>
      </c>
      <c r="CP20">
        <v>63</v>
      </c>
      <c r="CQ20">
        <f t="shared" si="44"/>
        <v>10</v>
      </c>
      <c r="CR20" t="s">
        <v>857</v>
      </c>
      <c r="CS20" s="11">
        <f t="shared" si="45"/>
        <v>112.91666666666667</v>
      </c>
      <c r="CT20">
        <v>59</v>
      </c>
      <c r="CU20">
        <f t="shared" si="46"/>
        <v>31</v>
      </c>
      <c r="CV20" t="s">
        <v>858</v>
      </c>
      <c r="CW20" s="11">
        <f t="shared" si="47"/>
        <v>88.333333333333329</v>
      </c>
      <c r="CX20">
        <v>104</v>
      </c>
      <c r="CY20">
        <f t="shared" si="48"/>
        <v>13</v>
      </c>
      <c r="CZ20" t="s">
        <v>562</v>
      </c>
      <c r="DA20" s="11">
        <f t="shared" si="49"/>
        <v>97.916666666666671</v>
      </c>
      <c r="DB20">
        <v>129</v>
      </c>
      <c r="DC20">
        <f t="shared" si="50"/>
        <v>1</v>
      </c>
      <c r="DD20" t="s">
        <v>403</v>
      </c>
      <c r="DE20" s="11">
        <f t="shared" si="51"/>
        <v>103.75</v>
      </c>
      <c r="DF20">
        <v>67</v>
      </c>
      <c r="DG20">
        <f t="shared" si="52"/>
        <v>104</v>
      </c>
      <c r="DH20" t="s">
        <v>855</v>
      </c>
      <c r="DI20" s="11">
        <f t="shared" si="53"/>
        <v>112.91666666666667</v>
      </c>
      <c r="DJ20">
        <v>75</v>
      </c>
      <c r="DK20">
        <f t="shared" si="54"/>
        <v>4</v>
      </c>
      <c r="DL20" t="s">
        <v>856</v>
      </c>
      <c r="DM20" s="11">
        <f t="shared" si="55"/>
        <v>102.91666666666667</v>
      </c>
      <c r="DN20">
        <v>71</v>
      </c>
      <c r="DO20">
        <f t="shared" si="56"/>
        <v>41</v>
      </c>
      <c r="DP20" t="s">
        <v>857</v>
      </c>
      <c r="DQ20" s="11">
        <f t="shared" si="57"/>
        <v>83.333333333333343</v>
      </c>
      <c r="DR20">
        <v>84</v>
      </c>
      <c r="DS20">
        <f t="shared" si="58"/>
        <v>3</v>
      </c>
      <c r="DT20" t="s">
        <v>858</v>
      </c>
      <c r="DU20" s="11">
        <f t="shared" si="59"/>
        <v>99.166666666666671</v>
      </c>
      <c r="DV20">
        <v>96</v>
      </c>
      <c r="DW20">
        <f t="shared" si="60"/>
        <v>8</v>
      </c>
      <c r="DX20" t="s">
        <v>562</v>
      </c>
      <c r="DY20" s="11">
        <f t="shared" si="61"/>
        <v>97.5</v>
      </c>
      <c r="DZ20">
        <v>86</v>
      </c>
      <c r="EA20">
        <f t="shared" si="62"/>
        <v>10</v>
      </c>
      <c r="EB20" t="s">
        <v>403</v>
      </c>
      <c r="EC20" s="11">
        <f t="shared" si="63"/>
        <v>99.583333333333329</v>
      </c>
      <c r="ED20">
        <v>64</v>
      </c>
      <c r="EE20">
        <f t="shared" si="64"/>
        <v>135</v>
      </c>
      <c r="EF20" t="s">
        <v>855</v>
      </c>
      <c r="EG20" s="11">
        <f t="shared" si="65"/>
        <v>126.66666666666667</v>
      </c>
      <c r="EH20">
        <v>79</v>
      </c>
      <c r="EI20">
        <f t="shared" si="66"/>
        <v>11</v>
      </c>
      <c r="EJ20" t="s">
        <v>856</v>
      </c>
      <c r="EK20" s="11">
        <f t="shared" si="67"/>
        <v>105.83333333333333</v>
      </c>
      <c r="EL20">
        <v>82</v>
      </c>
      <c r="EM20">
        <f t="shared" si="68"/>
        <v>1</v>
      </c>
      <c r="EN20" t="s">
        <v>857</v>
      </c>
      <c r="EO20" s="11">
        <f t="shared" si="69"/>
        <v>139.58333333333331</v>
      </c>
      <c r="EP20">
        <v>82</v>
      </c>
      <c r="EQ20">
        <f t="shared" si="70"/>
        <v>1</v>
      </c>
      <c r="ER20" t="s">
        <v>858</v>
      </c>
      <c r="ES20" s="11">
        <f t="shared" si="71"/>
        <v>102.08333333333333</v>
      </c>
      <c r="ET20">
        <v>124</v>
      </c>
      <c r="EU20">
        <f t="shared" si="72"/>
        <v>2</v>
      </c>
      <c r="EV20">
        <v>103</v>
      </c>
      <c r="EW20">
        <f t="shared" si="73"/>
        <v>9</v>
      </c>
      <c r="EX20">
        <v>70</v>
      </c>
      <c r="EY20">
        <f t="shared" si="74"/>
        <v>199</v>
      </c>
      <c r="EZ20">
        <v>38</v>
      </c>
      <c r="FA20">
        <f t="shared" si="75"/>
        <v>25</v>
      </c>
      <c r="FB20">
        <v>33</v>
      </c>
      <c r="FC20">
        <f t="shared" si="76"/>
        <v>96</v>
      </c>
      <c r="FD20">
        <v>48</v>
      </c>
      <c r="FE20">
        <f t="shared" si="77"/>
        <v>6</v>
      </c>
    </row>
    <row r="21" spans="1:161" x14ac:dyDescent="0.2">
      <c r="A21" t="s">
        <v>907</v>
      </c>
      <c r="B21" t="s">
        <v>908</v>
      </c>
      <c r="C21" t="s">
        <v>852</v>
      </c>
      <c r="D21" t="s">
        <v>853</v>
      </c>
      <c r="E21" t="s">
        <v>348</v>
      </c>
      <c r="F21">
        <v>108</v>
      </c>
      <c r="G21">
        <f t="shared" si="0"/>
        <v>53</v>
      </c>
      <c r="H21" t="s">
        <v>562</v>
      </c>
      <c r="I21" s="11">
        <f t="shared" si="1"/>
        <v>132.08333333333334</v>
      </c>
      <c r="J21">
        <v>95</v>
      </c>
      <c r="K21">
        <f t="shared" si="2"/>
        <v>24</v>
      </c>
      <c r="L21" t="s">
        <v>403</v>
      </c>
      <c r="M21" s="11">
        <f t="shared" si="3"/>
        <v>115</v>
      </c>
      <c r="N21">
        <v>117</v>
      </c>
      <c r="O21">
        <f t="shared" si="4"/>
        <v>14</v>
      </c>
      <c r="P21" t="s">
        <v>855</v>
      </c>
      <c r="Q21" s="11">
        <f t="shared" si="5"/>
        <v>101.25</v>
      </c>
      <c r="R21">
        <v>61.5</v>
      </c>
      <c r="S21">
        <f t="shared" si="6"/>
        <v>109</v>
      </c>
      <c r="T21" t="s">
        <v>856</v>
      </c>
      <c r="U21" s="11">
        <f t="shared" si="7"/>
        <v>60</v>
      </c>
      <c r="V21">
        <v>52.5</v>
      </c>
      <c r="W21">
        <f t="shared" si="8"/>
        <v>165</v>
      </c>
      <c r="X21" t="s">
        <v>857</v>
      </c>
      <c r="Y21" s="11">
        <f t="shared" si="9"/>
        <v>33.333333333333343</v>
      </c>
      <c r="Z21">
        <v>46</v>
      </c>
      <c r="AA21">
        <f t="shared" si="10"/>
        <v>107</v>
      </c>
      <c r="AB21" t="s">
        <v>858</v>
      </c>
      <c r="AC21" s="11">
        <f t="shared" si="11"/>
        <v>82.916666666666671</v>
      </c>
      <c r="AD21">
        <v>95</v>
      </c>
      <c r="AE21">
        <f t="shared" si="12"/>
        <v>130</v>
      </c>
      <c r="AF21" t="s">
        <v>562</v>
      </c>
      <c r="AG21" s="11">
        <f t="shared" si="13"/>
        <v>113.33333333333333</v>
      </c>
      <c r="AH21">
        <v>82</v>
      </c>
      <c r="AI21">
        <f t="shared" si="14"/>
        <v>60</v>
      </c>
      <c r="AJ21" t="s">
        <v>403</v>
      </c>
      <c r="AK21" s="11">
        <f t="shared" si="15"/>
        <v>88.75</v>
      </c>
      <c r="AL21">
        <v>105.5</v>
      </c>
      <c r="AM21">
        <f t="shared" si="16"/>
        <v>17</v>
      </c>
      <c r="AN21" t="s">
        <v>855</v>
      </c>
      <c r="AO21" s="11">
        <f t="shared" si="17"/>
        <v>97.5</v>
      </c>
      <c r="AP21">
        <v>73.5</v>
      </c>
      <c r="AQ21">
        <f t="shared" si="18"/>
        <v>13</v>
      </c>
      <c r="AR21" t="s">
        <v>856</v>
      </c>
      <c r="AS21" s="11">
        <f t="shared" si="19"/>
        <v>118.75</v>
      </c>
      <c r="AT21">
        <v>73</v>
      </c>
      <c r="AU21">
        <f t="shared" si="20"/>
        <v>5</v>
      </c>
      <c r="AV21" t="s">
        <v>857</v>
      </c>
      <c r="AW21" s="11">
        <f t="shared" si="21"/>
        <v>159.58333333333334</v>
      </c>
      <c r="AX21">
        <v>46</v>
      </c>
      <c r="AY21">
        <f t="shared" si="22"/>
        <v>66</v>
      </c>
      <c r="AZ21" t="s">
        <v>858</v>
      </c>
      <c r="BA21" s="11">
        <f t="shared" si="23"/>
        <v>121.25</v>
      </c>
      <c r="BB21">
        <v>81</v>
      </c>
      <c r="BC21">
        <f t="shared" si="24"/>
        <v>162</v>
      </c>
      <c r="BD21" t="s">
        <v>562</v>
      </c>
      <c r="BE21" s="11">
        <f t="shared" si="25"/>
        <v>45.416666666666671</v>
      </c>
      <c r="BF21">
        <v>91</v>
      </c>
      <c r="BG21">
        <f t="shared" si="26"/>
        <v>33</v>
      </c>
      <c r="BH21" t="s">
        <v>403</v>
      </c>
      <c r="BI21" s="11">
        <f t="shared" si="27"/>
        <v>93.75</v>
      </c>
      <c r="BJ21">
        <v>114</v>
      </c>
      <c r="BK21">
        <f t="shared" si="28"/>
        <v>11</v>
      </c>
      <c r="BL21" t="s">
        <v>855</v>
      </c>
      <c r="BM21" s="11">
        <f t="shared" si="29"/>
        <v>100.41666666666667</v>
      </c>
      <c r="BN21">
        <v>74</v>
      </c>
      <c r="BO21">
        <f t="shared" si="30"/>
        <v>58</v>
      </c>
      <c r="BP21" t="s">
        <v>856</v>
      </c>
      <c r="BQ21" s="11">
        <f t="shared" si="31"/>
        <v>105</v>
      </c>
      <c r="BR21">
        <v>52</v>
      </c>
      <c r="BS21">
        <f t="shared" si="32"/>
        <v>148</v>
      </c>
      <c r="BT21" t="s">
        <v>857</v>
      </c>
      <c r="BU21" s="11">
        <f t="shared" si="33"/>
        <v>82.5</v>
      </c>
      <c r="BV21">
        <v>61</v>
      </c>
      <c r="BW21">
        <f t="shared" si="34"/>
        <v>117</v>
      </c>
      <c r="BX21" t="s">
        <v>858</v>
      </c>
      <c r="BY21" s="11">
        <f t="shared" si="35"/>
        <v>122.5</v>
      </c>
      <c r="BZ21">
        <v>97</v>
      </c>
      <c r="CA21">
        <f t="shared" si="36"/>
        <v>31</v>
      </c>
      <c r="CB21" t="s">
        <v>562</v>
      </c>
      <c r="CC21" s="11">
        <f t="shared" si="37"/>
        <v>110</v>
      </c>
      <c r="CD21">
        <v>113</v>
      </c>
      <c r="CE21">
        <f t="shared" si="38"/>
        <v>18</v>
      </c>
      <c r="CF21" t="s">
        <v>403</v>
      </c>
      <c r="CG21" s="11">
        <f t="shared" si="39"/>
        <v>102.08333333333333</v>
      </c>
      <c r="CH21">
        <v>85</v>
      </c>
      <c r="CI21">
        <f t="shared" si="40"/>
        <v>12</v>
      </c>
      <c r="CJ21" t="s">
        <v>855</v>
      </c>
      <c r="CK21" s="11">
        <f t="shared" si="41"/>
        <v>97.916666666666671</v>
      </c>
      <c r="CL21">
        <v>62</v>
      </c>
      <c r="CM21">
        <f t="shared" si="42"/>
        <v>70</v>
      </c>
      <c r="CN21" t="s">
        <v>856</v>
      </c>
      <c r="CO21" s="11">
        <f t="shared" si="43"/>
        <v>117.91666666666667</v>
      </c>
      <c r="CP21">
        <v>44</v>
      </c>
      <c r="CQ21">
        <f t="shared" si="44"/>
        <v>106</v>
      </c>
      <c r="CR21" t="s">
        <v>857</v>
      </c>
      <c r="CS21" s="11">
        <f t="shared" si="45"/>
        <v>88.333333333333329</v>
      </c>
      <c r="CT21">
        <v>37</v>
      </c>
      <c r="CU21">
        <f t="shared" si="46"/>
        <v>171</v>
      </c>
      <c r="CV21" t="s">
        <v>858</v>
      </c>
      <c r="CW21" s="11">
        <f t="shared" si="47"/>
        <v>32.083333333333329</v>
      </c>
      <c r="CX21">
        <v>97</v>
      </c>
      <c r="CY21">
        <f t="shared" si="48"/>
        <v>55</v>
      </c>
      <c r="CZ21" t="s">
        <v>562</v>
      </c>
      <c r="DA21" s="11">
        <f t="shared" si="49"/>
        <v>127.91666666666667</v>
      </c>
      <c r="DB21">
        <v>100</v>
      </c>
      <c r="DC21">
        <f t="shared" si="50"/>
        <v>23</v>
      </c>
      <c r="DD21" t="s">
        <v>403</v>
      </c>
      <c r="DE21" s="11">
        <f t="shared" si="51"/>
        <v>137.08333333333334</v>
      </c>
      <c r="DF21">
        <v>104.5</v>
      </c>
      <c r="DG21">
        <f t="shared" si="52"/>
        <v>7</v>
      </c>
      <c r="DH21" t="s">
        <v>855</v>
      </c>
      <c r="DI21" s="11">
        <f t="shared" si="53"/>
        <v>102.08333333333333</v>
      </c>
      <c r="DJ21">
        <v>60</v>
      </c>
      <c r="DK21">
        <f t="shared" si="54"/>
        <v>113</v>
      </c>
      <c r="DL21" t="s">
        <v>856</v>
      </c>
      <c r="DM21" s="11">
        <f t="shared" si="55"/>
        <v>81.666666666666671</v>
      </c>
      <c r="DN21">
        <v>66</v>
      </c>
      <c r="DO21">
        <f t="shared" si="56"/>
        <v>78</v>
      </c>
      <c r="DP21" t="s">
        <v>857</v>
      </c>
      <c r="DQ21" s="11">
        <f t="shared" si="57"/>
        <v>107.5</v>
      </c>
      <c r="DR21">
        <v>81</v>
      </c>
      <c r="DS21">
        <f t="shared" si="58"/>
        <v>8</v>
      </c>
      <c r="DT21" t="s">
        <v>858</v>
      </c>
      <c r="DU21" s="11">
        <f t="shared" si="59"/>
        <v>136.66666666666666</v>
      </c>
      <c r="DV21">
        <v>81.5</v>
      </c>
      <c r="DW21">
        <f t="shared" si="60"/>
        <v>122</v>
      </c>
      <c r="DX21" t="s">
        <v>562</v>
      </c>
      <c r="DY21" s="11">
        <f t="shared" si="61"/>
        <v>50.833333333333336</v>
      </c>
      <c r="DZ21">
        <v>54</v>
      </c>
      <c r="EA21">
        <f t="shared" si="62"/>
        <v>112</v>
      </c>
      <c r="EB21" t="s">
        <v>403</v>
      </c>
      <c r="EC21" s="11">
        <f t="shared" si="63"/>
        <v>69.583333333333343</v>
      </c>
      <c r="ED21">
        <v>96</v>
      </c>
      <c r="EE21">
        <f t="shared" si="64"/>
        <v>12</v>
      </c>
      <c r="EF21" t="s">
        <v>855</v>
      </c>
      <c r="EG21" s="11">
        <f t="shared" si="65"/>
        <v>108.33333333333333</v>
      </c>
      <c r="EH21">
        <v>67</v>
      </c>
      <c r="EI21">
        <f t="shared" si="66"/>
        <v>69</v>
      </c>
      <c r="EJ21" t="s">
        <v>856</v>
      </c>
      <c r="EK21" s="11">
        <f t="shared" si="67"/>
        <v>113.75</v>
      </c>
      <c r="EL21">
        <v>50</v>
      </c>
      <c r="EM21">
        <f t="shared" si="68"/>
        <v>96</v>
      </c>
      <c r="EN21" t="s">
        <v>857</v>
      </c>
      <c r="EO21" s="11">
        <f t="shared" si="69"/>
        <v>140</v>
      </c>
      <c r="EP21">
        <v>50</v>
      </c>
      <c r="EQ21">
        <f t="shared" si="70"/>
        <v>96</v>
      </c>
      <c r="ER21" t="s">
        <v>858</v>
      </c>
      <c r="ES21" s="11">
        <f t="shared" si="71"/>
        <v>85.416666666666671</v>
      </c>
      <c r="ET21">
        <v>122</v>
      </c>
      <c r="EU21">
        <f t="shared" si="72"/>
        <v>4</v>
      </c>
      <c r="EV21">
        <v>94</v>
      </c>
      <c r="EW21">
        <f t="shared" si="73"/>
        <v>39</v>
      </c>
      <c r="EX21">
        <v>122</v>
      </c>
      <c r="EY21">
        <f t="shared" si="74"/>
        <v>32</v>
      </c>
      <c r="EZ21">
        <v>34</v>
      </c>
      <c r="FA21">
        <f t="shared" si="75"/>
        <v>102</v>
      </c>
      <c r="FB21">
        <v>26</v>
      </c>
      <c r="FC21">
        <f t="shared" si="76"/>
        <v>192</v>
      </c>
      <c r="FD21">
        <v>43</v>
      </c>
      <c r="FE21">
        <f t="shared" si="77"/>
        <v>61</v>
      </c>
    </row>
    <row r="22" spans="1:161" x14ac:dyDescent="0.2">
      <c r="A22" t="s">
        <v>909</v>
      </c>
      <c r="B22" t="s">
        <v>910</v>
      </c>
      <c r="C22" t="s">
        <v>852</v>
      </c>
      <c r="D22" t="s">
        <v>853</v>
      </c>
      <c r="E22" t="s">
        <v>911</v>
      </c>
      <c r="F22">
        <v>103</v>
      </c>
      <c r="G22">
        <f t="shared" si="0"/>
        <v>88</v>
      </c>
      <c r="H22" t="s">
        <v>562</v>
      </c>
      <c r="I22" s="11">
        <f t="shared" si="1"/>
        <v>79.166666666666657</v>
      </c>
      <c r="J22">
        <v>91</v>
      </c>
      <c r="K22">
        <f t="shared" si="2"/>
        <v>30</v>
      </c>
      <c r="L22" t="s">
        <v>403</v>
      </c>
      <c r="M22" s="11">
        <f t="shared" si="3"/>
        <v>116.25</v>
      </c>
      <c r="N22">
        <v>104</v>
      </c>
      <c r="O22">
        <f t="shared" si="4"/>
        <v>45</v>
      </c>
      <c r="P22" t="s">
        <v>855</v>
      </c>
      <c r="Q22" s="11">
        <f t="shared" si="5"/>
        <v>102.91666666666667</v>
      </c>
      <c r="R22">
        <v>61</v>
      </c>
      <c r="S22">
        <f t="shared" si="6"/>
        <v>114</v>
      </c>
      <c r="T22" t="s">
        <v>856</v>
      </c>
      <c r="U22" s="11">
        <f t="shared" si="7"/>
        <v>84.166666666666671</v>
      </c>
      <c r="V22">
        <v>63</v>
      </c>
      <c r="W22">
        <f t="shared" si="8"/>
        <v>63</v>
      </c>
      <c r="X22" t="s">
        <v>857</v>
      </c>
      <c r="Y22" s="11">
        <f t="shared" si="9"/>
        <v>90</v>
      </c>
      <c r="Z22">
        <v>58</v>
      </c>
      <c r="AA22">
        <f t="shared" si="10"/>
        <v>22</v>
      </c>
      <c r="AB22" t="s">
        <v>858</v>
      </c>
      <c r="AC22" s="11">
        <f t="shared" si="11"/>
        <v>95.416666666666671</v>
      </c>
      <c r="AD22">
        <v>103.5</v>
      </c>
      <c r="AE22">
        <f t="shared" si="12"/>
        <v>38</v>
      </c>
      <c r="AF22" t="s">
        <v>562</v>
      </c>
      <c r="AG22" s="11">
        <f t="shared" si="13"/>
        <v>84.583333333333329</v>
      </c>
      <c r="AH22">
        <v>79</v>
      </c>
      <c r="AI22">
        <f t="shared" si="14"/>
        <v>69</v>
      </c>
      <c r="AJ22" t="s">
        <v>403</v>
      </c>
      <c r="AK22" s="11">
        <f t="shared" si="15"/>
        <v>80.833333333333329</v>
      </c>
      <c r="AL22">
        <v>94.5</v>
      </c>
      <c r="AM22">
        <f t="shared" si="16"/>
        <v>52</v>
      </c>
      <c r="AN22" t="s">
        <v>855</v>
      </c>
      <c r="AO22" s="11">
        <f t="shared" si="17"/>
        <v>130</v>
      </c>
      <c r="AP22">
        <v>66</v>
      </c>
      <c r="AQ22">
        <f t="shared" si="18"/>
        <v>76</v>
      </c>
      <c r="AR22" t="s">
        <v>856</v>
      </c>
      <c r="AS22" s="11">
        <f t="shared" si="19"/>
        <v>107.08333333333333</v>
      </c>
      <c r="AT22">
        <v>62</v>
      </c>
      <c r="AU22">
        <f t="shared" si="20"/>
        <v>39</v>
      </c>
      <c r="AV22" t="s">
        <v>857</v>
      </c>
      <c r="AW22" s="11">
        <f t="shared" si="21"/>
        <v>87.083333333333329</v>
      </c>
      <c r="AX22">
        <v>56</v>
      </c>
      <c r="AY22">
        <f t="shared" si="22"/>
        <v>11</v>
      </c>
      <c r="AZ22" t="s">
        <v>858</v>
      </c>
      <c r="BA22" s="11">
        <f t="shared" si="23"/>
        <v>131.25</v>
      </c>
      <c r="BB22">
        <v>110</v>
      </c>
      <c r="BC22">
        <f t="shared" si="24"/>
        <v>1</v>
      </c>
      <c r="BD22" t="s">
        <v>562</v>
      </c>
      <c r="BE22" s="11">
        <f t="shared" si="25"/>
        <v>107.91666666666667</v>
      </c>
      <c r="BF22">
        <v>94</v>
      </c>
      <c r="BG22">
        <f t="shared" si="26"/>
        <v>23</v>
      </c>
      <c r="BH22" t="s">
        <v>403</v>
      </c>
      <c r="BI22" s="11">
        <f t="shared" si="27"/>
        <v>96.666666666666671</v>
      </c>
      <c r="BJ22">
        <v>76.5</v>
      </c>
      <c r="BK22">
        <f t="shared" si="28"/>
        <v>124</v>
      </c>
      <c r="BL22" t="s">
        <v>855</v>
      </c>
      <c r="BM22" s="11">
        <f t="shared" si="29"/>
        <v>98.333333333333329</v>
      </c>
      <c r="BN22">
        <v>70</v>
      </c>
      <c r="BO22">
        <f t="shared" si="30"/>
        <v>93</v>
      </c>
      <c r="BP22" t="s">
        <v>856</v>
      </c>
      <c r="BQ22" s="11">
        <f t="shared" si="31"/>
        <v>98.333333333333329</v>
      </c>
      <c r="BR22">
        <v>74</v>
      </c>
      <c r="BS22">
        <f t="shared" si="32"/>
        <v>8</v>
      </c>
      <c r="BT22" t="s">
        <v>857</v>
      </c>
      <c r="BU22" s="11">
        <f t="shared" si="33"/>
        <v>140.83333333333334</v>
      </c>
      <c r="BV22">
        <v>64</v>
      </c>
      <c r="BW22">
        <f t="shared" si="34"/>
        <v>86</v>
      </c>
      <c r="BX22" t="s">
        <v>858</v>
      </c>
      <c r="BY22" s="11">
        <f t="shared" si="35"/>
        <v>65.416666666666657</v>
      </c>
      <c r="BZ22">
        <v>100</v>
      </c>
      <c r="CA22">
        <f t="shared" si="36"/>
        <v>20</v>
      </c>
      <c r="CB22" t="s">
        <v>562</v>
      </c>
      <c r="CC22" s="11">
        <f t="shared" si="37"/>
        <v>94.166666666666671</v>
      </c>
      <c r="CD22">
        <v>114</v>
      </c>
      <c r="CE22">
        <f t="shared" si="38"/>
        <v>15</v>
      </c>
      <c r="CF22" t="s">
        <v>403</v>
      </c>
      <c r="CG22" s="11">
        <f t="shared" si="39"/>
        <v>97.083333333333329</v>
      </c>
      <c r="CH22">
        <v>57</v>
      </c>
      <c r="CI22">
        <f t="shared" si="40"/>
        <v>120</v>
      </c>
      <c r="CJ22" t="s">
        <v>855</v>
      </c>
      <c r="CK22" s="11">
        <f t="shared" si="41"/>
        <v>86.25</v>
      </c>
      <c r="CL22">
        <v>60</v>
      </c>
      <c r="CM22">
        <f t="shared" si="42"/>
        <v>89</v>
      </c>
      <c r="CN22" t="s">
        <v>856</v>
      </c>
      <c r="CO22" s="11">
        <f t="shared" si="43"/>
        <v>87.5</v>
      </c>
      <c r="CP22">
        <v>44</v>
      </c>
      <c r="CQ22">
        <f t="shared" si="44"/>
        <v>106</v>
      </c>
      <c r="CR22" t="s">
        <v>857</v>
      </c>
      <c r="CS22" s="11">
        <f t="shared" si="45"/>
        <v>68.75</v>
      </c>
      <c r="CT22">
        <v>69</v>
      </c>
      <c r="CU22">
        <f t="shared" si="46"/>
        <v>3</v>
      </c>
      <c r="CV22" t="s">
        <v>858</v>
      </c>
      <c r="CW22" s="11">
        <f t="shared" si="47"/>
        <v>125.41666666666666</v>
      </c>
      <c r="CX22">
        <v>106</v>
      </c>
      <c r="CY22">
        <f t="shared" si="48"/>
        <v>6</v>
      </c>
      <c r="CZ22" t="s">
        <v>562</v>
      </c>
      <c r="DA22" s="11">
        <f t="shared" si="49"/>
        <v>145</v>
      </c>
      <c r="DB22">
        <v>112</v>
      </c>
      <c r="DC22">
        <f t="shared" si="50"/>
        <v>8</v>
      </c>
      <c r="DD22" t="s">
        <v>403</v>
      </c>
      <c r="DE22" s="11">
        <f t="shared" si="51"/>
        <v>97.083333333333329</v>
      </c>
      <c r="DF22">
        <v>71</v>
      </c>
      <c r="DG22">
        <f t="shared" si="52"/>
        <v>87</v>
      </c>
      <c r="DH22" t="s">
        <v>855</v>
      </c>
      <c r="DI22" s="11">
        <f t="shared" si="53"/>
        <v>126.25</v>
      </c>
      <c r="DJ22">
        <v>65</v>
      </c>
      <c r="DK22">
        <f t="shared" si="54"/>
        <v>59</v>
      </c>
      <c r="DL22" t="s">
        <v>856</v>
      </c>
      <c r="DM22" s="11">
        <f t="shared" si="55"/>
        <v>100.83333333333333</v>
      </c>
      <c r="DN22">
        <v>72</v>
      </c>
      <c r="DO22">
        <f t="shared" si="56"/>
        <v>31</v>
      </c>
      <c r="DP22" t="s">
        <v>857</v>
      </c>
      <c r="DQ22" s="11">
        <f t="shared" si="57"/>
        <v>102.91666666666667</v>
      </c>
      <c r="DR22">
        <v>71</v>
      </c>
      <c r="DS22">
        <f t="shared" si="58"/>
        <v>64</v>
      </c>
      <c r="DT22" t="s">
        <v>858</v>
      </c>
      <c r="DU22" s="11">
        <f t="shared" si="59"/>
        <v>89.166666666666671</v>
      </c>
      <c r="DV22">
        <v>82.5</v>
      </c>
      <c r="DW22">
        <f t="shared" si="60"/>
        <v>114</v>
      </c>
      <c r="DX22" t="s">
        <v>562</v>
      </c>
      <c r="DY22" s="11">
        <f t="shared" si="61"/>
        <v>72.5</v>
      </c>
      <c r="DZ22">
        <v>93</v>
      </c>
      <c r="EA22">
        <f t="shared" si="62"/>
        <v>1</v>
      </c>
      <c r="EB22" t="s">
        <v>403</v>
      </c>
      <c r="EC22" s="11">
        <f t="shared" si="63"/>
        <v>103.75</v>
      </c>
      <c r="ED22">
        <v>60.5</v>
      </c>
      <c r="EE22">
        <f t="shared" si="64"/>
        <v>150</v>
      </c>
      <c r="EF22" t="s">
        <v>855</v>
      </c>
      <c r="EG22" s="11">
        <f t="shared" si="65"/>
        <v>67.916666666666657</v>
      </c>
      <c r="EH22">
        <v>68</v>
      </c>
      <c r="EI22">
        <f t="shared" si="66"/>
        <v>61</v>
      </c>
      <c r="EJ22" t="s">
        <v>856</v>
      </c>
      <c r="EK22" s="11">
        <f t="shared" si="67"/>
        <v>132.08333333333334</v>
      </c>
      <c r="EL22">
        <v>59</v>
      </c>
      <c r="EM22">
        <f t="shared" si="68"/>
        <v>38</v>
      </c>
      <c r="EN22" t="s">
        <v>857</v>
      </c>
      <c r="EO22" s="11">
        <f t="shared" si="69"/>
        <v>84.583333333333329</v>
      </c>
      <c r="EP22">
        <v>59</v>
      </c>
      <c r="EQ22">
        <f t="shared" si="70"/>
        <v>38</v>
      </c>
      <c r="ER22" t="s">
        <v>858</v>
      </c>
      <c r="ES22" s="11">
        <f t="shared" si="71"/>
        <v>89.166666666666671</v>
      </c>
      <c r="ET22">
        <v>111</v>
      </c>
      <c r="EU22">
        <f t="shared" si="72"/>
        <v>48</v>
      </c>
      <c r="EV22">
        <v>102</v>
      </c>
      <c r="EW22">
        <f t="shared" si="73"/>
        <v>10</v>
      </c>
      <c r="EX22">
        <v>112</v>
      </c>
      <c r="EY22">
        <f t="shared" si="74"/>
        <v>73</v>
      </c>
      <c r="EZ22">
        <v>32</v>
      </c>
      <c r="FA22">
        <f t="shared" si="75"/>
        <v>138</v>
      </c>
      <c r="FB22">
        <v>48</v>
      </c>
      <c r="FC22">
        <f t="shared" si="76"/>
        <v>1</v>
      </c>
      <c r="FD22">
        <v>47</v>
      </c>
      <c r="FE22">
        <f t="shared" si="77"/>
        <v>12</v>
      </c>
    </row>
    <row r="23" spans="1:161" x14ac:dyDescent="0.2">
      <c r="A23" t="s">
        <v>912</v>
      </c>
      <c r="B23" t="s">
        <v>913</v>
      </c>
      <c r="C23" t="s">
        <v>852</v>
      </c>
      <c r="D23" t="s">
        <v>853</v>
      </c>
      <c r="E23" t="s">
        <v>914</v>
      </c>
      <c r="F23">
        <v>101</v>
      </c>
      <c r="G23">
        <f t="shared" si="0"/>
        <v>112</v>
      </c>
      <c r="H23" t="s">
        <v>562</v>
      </c>
      <c r="I23" s="11">
        <f t="shared" si="1"/>
        <v>79.166666666666657</v>
      </c>
      <c r="J23">
        <v>105</v>
      </c>
      <c r="K23">
        <f t="shared" si="2"/>
        <v>10</v>
      </c>
      <c r="L23" t="s">
        <v>403</v>
      </c>
      <c r="M23" s="11">
        <f t="shared" si="3"/>
        <v>115.41666666666667</v>
      </c>
      <c r="N23">
        <v>85</v>
      </c>
      <c r="O23">
        <f t="shared" si="4"/>
        <v>123</v>
      </c>
      <c r="P23" t="s">
        <v>855</v>
      </c>
      <c r="Q23" s="11">
        <f t="shared" si="5"/>
        <v>82.5</v>
      </c>
      <c r="R23">
        <v>64</v>
      </c>
      <c r="S23">
        <f t="shared" si="6"/>
        <v>82</v>
      </c>
      <c r="T23" t="s">
        <v>856</v>
      </c>
      <c r="U23" s="11">
        <f t="shared" si="7"/>
        <v>83.75</v>
      </c>
      <c r="V23">
        <v>68</v>
      </c>
      <c r="W23">
        <f t="shared" si="8"/>
        <v>26</v>
      </c>
      <c r="X23" t="s">
        <v>857</v>
      </c>
      <c r="Y23" s="11">
        <f t="shared" si="9"/>
        <v>145.41666666666666</v>
      </c>
      <c r="Z23">
        <v>55</v>
      </c>
      <c r="AA23">
        <f t="shared" si="10"/>
        <v>33</v>
      </c>
      <c r="AB23" t="s">
        <v>858</v>
      </c>
      <c r="AC23" s="11">
        <f t="shared" si="11"/>
        <v>113.75</v>
      </c>
      <c r="AD23">
        <v>100.5</v>
      </c>
      <c r="AE23">
        <f t="shared" si="12"/>
        <v>62</v>
      </c>
      <c r="AF23" t="s">
        <v>562</v>
      </c>
      <c r="AG23" s="11">
        <f t="shared" si="13"/>
        <v>135.41666666666669</v>
      </c>
      <c r="AH23">
        <v>85</v>
      </c>
      <c r="AI23">
        <f t="shared" si="14"/>
        <v>47</v>
      </c>
      <c r="AJ23" t="s">
        <v>403</v>
      </c>
      <c r="AK23" s="11">
        <f t="shared" si="15"/>
        <v>88.333333333333329</v>
      </c>
      <c r="AL23">
        <v>86</v>
      </c>
      <c r="AM23">
        <f t="shared" si="16"/>
        <v>81</v>
      </c>
      <c r="AN23" t="s">
        <v>855</v>
      </c>
      <c r="AO23" s="11">
        <f t="shared" si="17"/>
        <v>112.91666666666667</v>
      </c>
      <c r="AP23">
        <v>69.5</v>
      </c>
      <c r="AQ23">
        <f t="shared" si="18"/>
        <v>43</v>
      </c>
      <c r="AR23" t="s">
        <v>856</v>
      </c>
      <c r="AS23" s="11">
        <f t="shared" si="19"/>
        <v>102.5</v>
      </c>
      <c r="AT23">
        <v>45</v>
      </c>
      <c r="AU23">
        <f t="shared" si="20"/>
        <v>135</v>
      </c>
      <c r="AV23" t="s">
        <v>857</v>
      </c>
      <c r="AW23" s="11">
        <f t="shared" si="21"/>
        <v>61.666666666666664</v>
      </c>
      <c r="AX23">
        <v>46</v>
      </c>
      <c r="AY23">
        <f t="shared" si="22"/>
        <v>66</v>
      </c>
      <c r="AZ23" t="s">
        <v>858</v>
      </c>
      <c r="BA23" s="11">
        <f t="shared" si="23"/>
        <v>130.83333333333334</v>
      </c>
      <c r="BB23">
        <v>83</v>
      </c>
      <c r="BC23">
        <f t="shared" si="24"/>
        <v>147</v>
      </c>
      <c r="BD23" t="s">
        <v>562</v>
      </c>
      <c r="BE23" s="11">
        <f t="shared" si="25"/>
        <v>92.083333333333329</v>
      </c>
      <c r="BF23">
        <v>98</v>
      </c>
      <c r="BG23">
        <f t="shared" si="26"/>
        <v>19</v>
      </c>
      <c r="BH23" t="s">
        <v>403</v>
      </c>
      <c r="BI23" s="11">
        <f t="shared" si="27"/>
        <v>95.416666666666671</v>
      </c>
      <c r="BJ23">
        <v>79.5</v>
      </c>
      <c r="BK23">
        <f t="shared" si="28"/>
        <v>112</v>
      </c>
      <c r="BL23" t="s">
        <v>855</v>
      </c>
      <c r="BM23" s="11">
        <f t="shared" si="29"/>
        <v>87.916666666666671</v>
      </c>
      <c r="BN23">
        <v>76</v>
      </c>
      <c r="BO23">
        <f t="shared" si="30"/>
        <v>49</v>
      </c>
      <c r="BP23" t="s">
        <v>856</v>
      </c>
      <c r="BQ23" s="11">
        <f t="shared" si="31"/>
        <v>105.83333333333333</v>
      </c>
      <c r="BR23">
        <v>66</v>
      </c>
      <c r="BS23">
        <f t="shared" si="32"/>
        <v>43</v>
      </c>
      <c r="BT23" t="s">
        <v>857</v>
      </c>
      <c r="BU23" s="11">
        <f t="shared" si="33"/>
        <v>145.83333333333331</v>
      </c>
      <c r="BV23">
        <v>57</v>
      </c>
      <c r="BW23">
        <f t="shared" si="34"/>
        <v>140</v>
      </c>
      <c r="BX23" t="s">
        <v>858</v>
      </c>
      <c r="BY23" s="11">
        <f t="shared" si="35"/>
        <v>106.25</v>
      </c>
      <c r="BZ23">
        <v>85</v>
      </c>
      <c r="CA23">
        <f t="shared" si="36"/>
        <v>128</v>
      </c>
      <c r="CB23" t="s">
        <v>562</v>
      </c>
      <c r="CC23" s="11">
        <f t="shared" si="37"/>
        <v>91.666666666666671</v>
      </c>
      <c r="CD23">
        <v>123</v>
      </c>
      <c r="CE23">
        <f t="shared" si="38"/>
        <v>8</v>
      </c>
      <c r="CF23" t="s">
        <v>403</v>
      </c>
      <c r="CG23" s="11">
        <f t="shared" si="39"/>
        <v>101.25</v>
      </c>
      <c r="CH23">
        <v>62</v>
      </c>
      <c r="CI23">
        <f t="shared" si="40"/>
        <v>83</v>
      </c>
      <c r="CJ23" t="s">
        <v>855</v>
      </c>
      <c r="CK23" s="11">
        <f t="shared" si="41"/>
        <v>96.25</v>
      </c>
      <c r="CL23">
        <v>63</v>
      </c>
      <c r="CM23">
        <f t="shared" si="42"/>
        <v>63</v>
      </c>
      <c r="CN23" t="s">
        <v>856</v>
      </c>
      <c r="CO23" s="11">
        <f t="shared" si="43"/>
        <v>86.666666666666671</v>
      </c>
      <c r="CP23">
        <v>38</v>
      </c>
      <c r="CQ23">
        <f t="shared" si="44"/>
        <v>153</v>
      </c>
      <c r="CR23" t="s">
        <v>857</v>
      </c>
      <c r="CS23" s="11">
        <f t="shared" si="45"/>
        <v>99.166666666666671</v>
      </c>
      <c r="CT23">
        <v>39</v>
      </c>
      <c r="CU23">
        <f t="shared" si="46"/>
        <v>155</v>
      </c>
      <c r="CV23" t="s">
        <v>858</v>
      </c>
      <c r="CW23" s="11">
        <f t="shared" si="47"/>
        <v>82.083333333333329</v>
      </c>
      <c r="CX23">
        <v>92</v>
      </c>
      <c r="CY23">
        <f t="shared" si="48"/>
        <v>108</v>
      </c>
      <c r="CZ23" t="s">
        <v>562</v>
      </c>
      <c r="DA23" s="11">
        <f t="shared" si="49"/>
        <v>132.91666666666666</v>
      </c>
      <c r="DB23">
        <v>109</v>
      </c>
      <c r="DC23">
        <f t="shared" si="50"/>
        <v>11</v>
      </c>
      <c r="DD23" t="s">
        <v>403</v>
      </c>
      <c r="DE23" s="11">
        <f t="shared" si="51"/>
        <v>107.91666666666667</v>
      </c>
      <c r="DF23">
        <v>74.5</v>
      </c>
      <c r="DG23">
        <f t="shared" si="52"/>
        <v>74</v>
      </c>
      <c r="DH23" t="s">
        <v>855</v>
      </c>
      <c r="DI23" s="11">
        <f t="shared" si="53"/>
        <v>120.41666666666667</v>
      </c>
      <c r="DJ23">
        <v>68</v>
      </c>
      <c r="DK23">
        <f t="shared" si="54"/>
        <v>31</v>
      </c>
      <c r="DL23" t="s">
        <v>856</v>
      </c>
      <c r="DM23" s="11">
        <f t="shared" si="55"/>
        <v>124.58333333333333</v>
      </c>
      <c r="DN23">
        <v>59</v>
      </c>
      <c r="DO23">
        <f t="shared" si="56"/>
        <v>151</v>
      </c>
      <c r="DP23" t="s">
        <v>857</v>
      </c>
      <c r="DQ23" s="11">
        <f t="shared" si="57"/>
        <v>61.666666666666664</v>
      </c>
      <c r="DR23">
        <v>66</v>
      </c>
      <c r="DS23">
        <f t="shared" si="58"/>
        <v>112</v>
      </c>
      <c r="DT23" t="s">
        <v>858</v>
      </c>
      <c r="DU23" s="11">
        <f t="shared" si="59"/>
        <v>77.916666666666671</v>
      </c>
      <c r="DV23">
        <v>73.5</v>
      </c>
      <c r="DW23">
        <f t="shared" si="60"/>
        <v>187</v>
      </c>
      <c r="DX23" t="s">
        <v>562</v>
      </c>
      <c r="DY23" s="11">
        <f t="shared" si="61"/>
        <v>83.333333333333343</v>
      </c>
      <c r="DZ23">
        <v>73</v>
      </c>
      <c r="EA23">
        <f t="shared" si="62"/>
        <v>30</v>
      </c>
      <c r="EB23" t="s">
        <v>403</v>
      </c>
      <c r="EC23" s="11">
        <f t="shared" si="63"/>
        <v>101.25</v>
      </c>
      <c r="ED23">
        <v>67</v>
      </c>
      <c r="EE23">
        <f t="shared" si="64"/>
        <v>123</v>
      </c>
      <c r="EF23" t="s">
        <v>855</v>
      </c>
      <c r="EG23" s="11">
        <f t="shared" si="65"/>
        <v>70</v>
      </c>
      <c r="EH23">
        <v>64</v>
      </c>
      <c r="EI23">
        <f t="shared" si="66"/>
        <v>90</v>
      </c>
      <c r="EJ23" t="s">
        <v>856</v>
      </c>
      <c r="EK23" s="11">
        <f t="shared" si="67"/>
        <v>65.833333333333343</v>
      </c>
      <c r="EL23">
        <v>54</v>
      </c>
      <c r="EM23">
        <f t="shared" si="68"/>
        <v>59</v>
      </c>
      <c r="EN23" t="s">
        <v>857</v>
      </c>
      <c r="EO23" s="11">
        <f t="shared" si="69"/>
        <v>140.41666666666666</v>
      </c>
      <c r="EP23">
        <v>54</v>
      </c>
      <c r="EQ23">
        <f t="shared" si="70"/>
        <v>59</v>
      </c>
      <c r="ER23" t="s">
        <v>858</v>
      </c>
      <c r="ES23" s="11">
        <f t="shared" si="71"/>
        <v>146.25</v>
      </c>
      <c r="ET23">
        <v>101</v>
      </c>
      <c r="EU23">
        <f t="shared" si="72"/>
        <v>147</v>
      </c>
      <c r="EV23">
        <v>96</v>
      </c>
      <c r="EW23">
        <f t="shared" si="73"/>
        <v>33</v>
      </c>
      <c r="EX23">
        <v>117</v>
      </c>
      <c r="EY23">
        <f t="shared" si="74"/>
        <v>51</v>
      </c>
      <c r="EZ23">
        <v>41</v>
      </c>
      <c r="FA23">
        <f t="shared" si="75"/>
        <v>8</v>
      </c>
      <c r="FB23">
        <v>29</v>
      </c>
      <c r="FC23">
        <f t="shared" si="76"/>
        <v>156</v>
      </c>
      <c r="FD23">
        <v>35</v>
      </c>
      <c r="FE23">
        <f t="shared" si="77"/>
        <v>170</v>
      </c>
    </row>
    <row r="24" spans="1:161" x14ac:dyDescent="0.2">
      <c r="A24" t="s">
        <v>915</v>
      </c>
      <c r="B24" t="s">
        <v>916</v>
      </c>
      <c r="C24" t="s">
        <v>852</v>
      </c>
      <c r="D24" t="s">
        <v>853</v>
      </c>
      <c r="E24" t="s">
        <v>917</v>
      </c>
      <c r="F24">
        <v>113</v>
      </c>
      <c r="G24">
        <f t="shared" si="0"/>
        <v>12</v>
      </c>
      <c r="H24" t="s">
        <v>562</v>
      </c>
      <c r="I24" s="11">
        <f t="shared" si="1"/>
        <v>96.666666666666671</v>
      </c>
      <c r="J24">
        <v>86</v>
      </c>
      <c r="K24">
        <f t="shared" si="2"/>
        <v>46</v>
      </c>
      <c r="L24" t="s">
        <v>403</v>
      </c>
      <c r="M24" s="11">
        <f t="shared" si="3"/>
        <v>112.91666666666667</v>
      </c>
      <c r="N24">
        <v>94</v>
      </c>
      <c r="O24">
        <f t="shared" si="4"/>
        <v>92</v>
      </c>
      <c r="P24" t="s">
        <v>855</v>
      </c>
      <c r="Q24" s="11">
        <f t="shared" si="5"/>
        <v>90</v>
      </c>
      <c r="R24">
        <v>59.5</v>
      </c>
      <c r="S24">
        <f t="shared" si="6"/>
        <v>127</v>
      </c>
      <c r="T24" t="s">
        <v>856</v>
      </c>
      <c r="U24" s="11">
        <f t="shared" si="7"/>
        <v>65</v>
      </c>
      <c r="V24">
        <v>59.5</v>
      </c>
      <c r="W24">
        <f t="shared" si="8"/>
        <v>100</v>
      </c>
      <c r="X24" t="s">
        <v>857</v>
      </c>
      <c r="Y24" s="11">
        <f t="shared" si="9"/>
        <v>103.75</v>
      </c>
      <c r="Z24">
        <v>63</v>
      </c>
      <c r="AA24">
        <f t="shared" si="10"/>
        <v>8</v>
      </c>
      <c r="AB24" t="s">
        <v>858</v>
      </c>
      <c r="AC24" s="11">
        <f t="shared" si="11"/>
        <v>101.25</v>
      </c>
      <c r="AD24">
        <v>109.5</v>
      </c>
      <c r="AE24">
        <f t="shared" si="12"/>
        <v>4</v>
      </c>
      <c r="AF24" t="s">
        <v>562</v>
      </c>
      <c r="AG24" s="11">
        <f t="shared" si="13"/>
        <v>102.91666666666667</v>
      </c>
      <c r="AH24">
        <v>77</v>
      </c>
      <c r="AI24">
        <f t="shared" si="14"/>
        <v>77</v>
      </c>
      <c r="AJ24" t="s">
        <v>403</v>
      </c>
      <c r="AK24" s="11">
        <f t="shared" si="15"/>
        <v>72.5</v>
      </c>
      <c r="AL24">
        <v>88</v>
      </c>
      <c r="AM24">
        <f t="shared" si="16"/>
        <v>68</v>
      </c>
      <c r="AN24" t="s">
        <v>855</v>
      </c>
      <c r="AO24" s="11">
        <f t="shared" si="17"/>
        <v>112.91666666666667</v>
      </c>
      <c r="AP24">
        <v>69.5</v>
      </c>
      <c r="AQ24">
        <f t="shared" si="18"/>
        <v>43</v>
      </c>
      <c r="AR24" t="s">
        <v>856</v>
      </c>
      <c r="AS24" s="11">
        <f t="shared" si="19"/>
        <v>110.41666666666667</v>
      </c>
      <c r="AT24">
        <v>48</v>
      </c>
      <c r="AU24">
        <f t="shared" si="20"/>
        <v>109</v>
      </c>
      <c r="AV24" t="s">
        <v>857</v>
      </c>
      <c r="AW24" s="11">
        <f t="shared" si="21"/>
        <v>72.5</v>
      </c>
      <c r="AX24">
        <v>56</v>
      </c>
      <c r="AY24">
        <f t="shared" si="22"/>
        <v>11</v>
      </c>
      <c r="AZ24" t="s">
        <v>858</v>
      </c>
      <c r="BA24" s="11">
        <f t="shared" si="23"/>
        <v>98.333333333333329</v>
      </c>
      <c r="BB24">
        <v>101</v>
      </c>
      <c r="BC24">
        <f t="shared" si="24"/>
        <v>11</v>
      </c>
      <c r="BD24" t="s">
        <v>562</v>
      </c>
      <c r="BE24" s="11">
        <f t="shared" si="25"/>
        <v>96.25</v>
      </c>
      <c r="BF24">
        <v>104</v>
      </c>
      <c r="BG24">
        <f t="shared" si="26"/>
        <v>11</v>
      </c>
      <c r="BH24" t="s">
        <v>403</v>
      </c>
      <c r="BI24" s="11">
        <f t="shared" si="27"/>
        <v>110</v>
      </c>
      <c r="BJ24">
        <v>83</v>
      </c>
      <c r="BK24">
        <f t="shared" si="28"/>
        <v>99</v>
      </c>
      <c r="BL24" t="s">
        <v>855</v>
      </c>
      <c r="BM24" s="11">
        <f t="shared" si="29"/>
        <v>68.75</v>
      </c>
      <c r="BN24">
        <v>73</v>
      </c>
      <c r="BO24">
        <f t="shared" si="30"/>
        <v>68</v>
      </c>
      <c r="BP24" t="s">
        <v>856</v>
      </c>
      <c r="BQ24" s="11">
        <f t="shared" si="31"/>
        <v>83.75</v>
      </c>
      <c r="BR24">
        <v>66</v>
      </c>
      <c r="BS24">
        <f t="shared" si="32"/>
        <v>43</v>
      </c>
      <c r="BT24" t="s">
        <v>857</v>
      </c>
      <c r="BU24" s="11">
        <f t="shared" si="33"/>
        <v>88.75</v>
      </c>
      <c r="BV24">
        <v>79</v>
      </c>
      <c r="BW24">
        <f t="shared" si="34"/>
        <v>7</v>
      </c>
      <c r="BX24" t="s">
        <v>858</v>
      </c>
      <c r="BY24" s="11">
        <f t="shared" si="35"/>
        <v>107.91666666666667</v>
      </c>
      <c r="BZ24">
        <v>111</v>
      </c>
      <c r="CA24">
        <f t="shared" si="36"/>
        <v>2</v>
      </c>
      <c r="CB24" t="s">
        <v>562</v>
      </c>
      <c r="CC24" s="11">
        <f t="shared" si="37"/>
        <v>111.25</v>
      </c>
      <c r="CD24">
        <v>107</v>
      </c>
      <c r="CE24">
        <f t="shared" si="38"/>
        <v>35</v>
      </c>
      <c r="CF24" t="s">
        <v>403</v>
      </c>
      <c r="CG24" s="11">
        <f t="shared" si="39"/>
        <v>103.75</v>
      </c>
      <c r="CH24">
        <v>78.5</v>
      </c>
      <c r="CI24">
        <f t="shared" si="40"/>
        <v>24</v>
      </c>
      <c r="CJ24" t="s">
        <v>855</v>
      </c>
      <c r="CK24" s="11">
        <f t="shared" si="41"/>
        <v>124.58333333333333</v>
      </c>
      <c r="CL24">
        <v>68</v>
      </c>
      <c r="CM24">
        <f t="shared" si="42"/>
        <v>29</v>
      </c>
      <c r="CN24" t="s">
        <v>856</v>
      </c>
      <c r="CO24" s="11">
        <f t="shared" si="43"/>
        <v>104.58333333333333</v>
      </c>
      <c r="CP24">
        <v>60</v>
      </c>
      <c r="CQ24">
        <f t="shared" si="44"/>
        <v>16</v>
      </c>
      <c r="CR24" t="s">
        <v>857</v>
      </c>
      <c r="CS24" s="11">
        <f t="shared" si="45"/>
        <v>100</v>
      </c>
      <c r="CT24">
        <v>60</v>
      </c>
      <c r="CU24">
        <f t="shared" si="46"/>
        <v>26</v>
      </c>
      <c r="CV24" t="s">
        <v>858</v>
      </c>
      <c r="CW24" s="11">
        <f t="shared" si="47"/>
        <v>91.666666666666671</v>
      </c>
      <c r="CX24">
        <v>101</v>
      </c>
      <c r="CY24">
        <f t="shared" si="48"/>
        <v>29</v>
      </c>
      <c r="CZ24" t="s">
        <v>562</v>
      </c>
      <c r="DA24" s="11">
        <f t="shared" si="49"/>
        <v>91.25</v>
      </c>
      <c r="DB24">
        <v>94</v>
      </c>
      <c r="DC24">
        <f t="shared" si="50"/>
        <v>44</v>
      </c>
      <c r="DD24" t="s">
        <v>403</v>
      </c>
      <c r="DE24" s="11">
        <f t="shared" si="51"/>
        <v>140.83333333333334</v>
      </c>
      <c r="DF24">
        <v>72</v>
      </c>
      <c r="DG24">
        <f t="shared" si="52"/>
        <v>83</v>
      </c>
      <c r="DH24" t="s">
        <v>855</v>
      </c>
      <c r="DI24" s="11">
        <f t="shared" si="53"/>
        <v>92.5</v>
      </c>
      <c r="DJ24">
        <v>67</v>
      </c>
      <c r="DK24">
        <f t="shared" si="54"/>
        <v>40</v>
      </c>
      <c r="DL24" t="s">
        <v>856</v>
      </c>
      <c r="DM24" s="11">
        <f t="shared" si="55"/>
        <v>105.83333333333333</v>
      </c>
      <c r="DN24">
        <v>75</v>
      </c>
      <c r="DO24">
        <f t="shared" si="56"/>
        <v>16</v>
      </c>
      <c r="DP24" t="s">
        <v>857</v>
      </c>
      <c r="DQ24" s="11">
        <f t="shared" si="57"/>
        <v>109.16666666666667</v>
      </c>
      <c r="DR24">
        <v>82</v>
      </c>
      <c r="DS24">
        <f t="shared" si="58"/>
        <v>6</v>
      </c>
      <c r="DT24" t="s">
        <v>858</v>
      </c>
      <c r="DU24" s="11">
        <f t="shared" si="59"/>
        <v>113.33333333333333</v>
      </c>
      <c r="DV24">
        <v>96</v>
      </c>
      <c r="DW24">
        <f t="shared" si="60"/>
        <v>8</v>
      </c>
      <c r="DX24" t="s">
        <v>562</v>
      </c>
      <c r="DY24" s="11">
        <f t="shared" si="61"/>
        <v>97.083333333333329</v>
      </c>
      <c r="DZ24">
        <v>48</v>
      </c>
      <c r="EA24">
        <f t="shared" si="62"/>
        <v>142</v>
      </c>
      <c r="EB24" t="s">
        <v>403</v>
      </c>
      <c r="EC24" s="11">
        <f t="shared" si="63"/>
        <v>102.5</v>
      </c>
      <c r="ED24">
        <v>78.5</v>
      </c>
      <c r="EE24">
        <f t="shared" si="64"/>
        <v>65</v>
      </c>
      <c r="EF24" t="s">
        <v>855</v>
      </c>
      <c r="EG24" s="11">
        <f t="shared" si="65"/>
        <v>90.416666666666671</v>
      </c>
      <c r="EH24">
        <v>69</v>
      </c>
      <c r="EI24">
        <f t="shared" si="66"/>
        <v>54</v>
      </c>
      <c r="EJ24" t="s">
        <v>856</v>
      </c>
      <c r="EK24" s="11">
        <f t="shared" si="67"/>
        <v>127.5</v>
      </c>
      <c r="EL24">
        <v>59</v>
      </c>
      <c r="EM24">
        <f t="shared" si="68"/>
        <v>38</v>
      </c>
      <c r="EN24" t="s">
        <v>857</v>
      </c>
      <c r="EO24" s="11">
        <f t="shared" si="69"/>
        <v>167.5</v>
      </c>
      <c r="EP24">
        <v>59</v>
      </c>
      <c r="EQ24">
        <f t="shared" si="70"/>
        <v>38</v>
      </c>
      <c r="ER24" t="s">
        <v>858</v>
      </c>
      <c r="ES24" s="11">
        <f t="shared" si="71"/>
        <v>95</v>
      </c>
      <c r="ET24">
        <v>125</v>
      </c>
      <c r="EU24">
        <f t="shared" si="72"/>
        <v>1</v>
      </c>
      <c r="EV24">
        <v>72</v>
      </c>
      <c r="EW24">
        <f t="shared" si="73"/>
        <v>148</v>
      </c>
      <c r="EX24">
        <v>120</v>
      </c>
      <c r="EY24">
        <f t="shared" si="74"/>
        <v>42</v>
      </c>
      <c r="EZ24">
        <v>33</v>
      </c>
      <c r="FA24">
        <f t="shared" si="75"/>
        <v>120</v>
      </c>
      <c r="FB24">
        <v>25</v>
      </c>
      <c r="FC24">
        <f t="shared" si="76"/>
        <v>200</v>
      </c>
      <c r="FD24">
        <v>45</v>
      </c>
      <c r="FE24">
        <f t="shared" si="77"/>
        <v>26</v>
      </c>
    </row>
    <row r="25" spans="1:161" x14ac:dyDescent="0.2">
      <c r="A25" t="s">
        <v>918</v>
      </c>
      <c r="B25" t="s">
        <v>919</v>
      </c>
      <c r="C25" t="s">
        <v>852</v>
      </c>
      <c r="D25" t="s">
        <v>853</v>
      </c>
      <c r="E25" t="s">
        <v>920</v>
      </c>
      <c r="F25">
        <v>112</v>
      </c>
      <c r="G25">
        <f t="shared" si="0"/>
        <v>20</v>
      </c>
      <c r="H25" t="s">
        <v>562</v>
      </c>
      <c r="I25" s="11">
        <f t="shared" si="1"/>
        <v>158.75</v>
      </c>
      <c r="J25">
        <v>64</v>
      </c>
      <c r="K25">
        <f t="shared" si="2"/>
        <v>135</v>
      </c>
      <c r="L25" t="s">
        <v>403</v>
      </c>
      <c r="M25" s="11">
        <f t="shared" si="3"/>
        <v>101.25</v>
      </c>
      <c r="N25">
        <v>122</v>
      </c>
      <c r="O25">
        <f t="shared" si="4"/>
        <v>5</v>
      </c>
      <c r="P25" t="s">
        <v>855</v>
      </c>
      <c r="Q25" s="11">
        <f t="shared" si="5"/>
        <v>99.583333333333329</v>
      </c>
      <c r="R25">
        <v>70.5</v>
      </c>
      <c r="S25">
        <f t="shared" si="6"/>
        <v>30</v>
      </c>
      <c r="T25" t="s">
        <v>856</v>
      </c>
      <c r="U25" s="11">
        <f t="shared" si="7"/>
        <v>133.75</v>
      </c>
      <c r="V25">
        <v>61</v>
      </c>
      <c r="W25">
        <f t="shared" si="8"/>
        <v>89</v>
      </c>
      <c r="X25" t="s">
        <v>857</v>
      </c>
      <c r="Y25" s="11">
        <f t="shared" si="9"/>
        <v>76.666666666666671</v>
      </c>
      <c r="Z25">
        <v>45</v>
      </c>
      <c r="AA25">
        <f t="shared" si="10"/>
        <v>119</v>
      </c>
      <c r="AB25" t="s">
        <v>858</v>
      </c>
      <c r="AC25" s="11">
        <f t="shared" si="11"/>
        <v>71.25</v>
      </c>
      <c r="AD25">
        <v>92.5</v>
      </c>
      <c r="AE25">
        <f t="shared" si="12"/>
        <v>161</v>
      </c>
      <c r="AF25" t="s">
        <v>562</v>
      </c>
      <c r="AG25" s="11">
        <f t="shared" si="13"/>
        <v>47.083333333333336</v>
      </c>
      <c r="AH25">
        <v>59</v>
      </c>
      <c r="AI25">
        <f t="shared" si="14"/>
        <v>138</v>
      </c>
      <c r="AJ25" t="s">
        <v>403</v>
      </c>
      <c r="AK25" s="11">
        <f t="shared" si="15"/>
        <v>69.583333333333343</v>
      </c>
      <c r="AL25">
        <v>112</v>
      </c>
      <c r="AM25">
        <f t="shared" si="16"/>
        <v>4</v>
      </c>
      <c r="AN25" t="s">
        <v>855</v>
      </c>
      <c r="AO25" s="11">
        <f t="shared" si="17"/>
        <v>99.166666666666671</v>
      </c>
      <c r="AP25">
        <v>63</v>
      </c>
      <c r="AQ25">
        <f t="shared" si="18"/>
        <v>111</v>
      </c>
      <c r="AR25" t="s">
        <v>856</v>
      </c>
      <c r="AS25" s="11">
        <f t="shared" si="19"/>
        <v>74.166666666666657</v>
      </c>
      <c r="AT25">
        <v>63</v>
      </c>
      <c r="AU25">
        <f t="shared" si="20"/>
        <v>33</v>
      </c>
      <c r="AV25" t="s">
        <v>857</v>
      </c>
      <c r="AW25" s="11">
        <f t="shared" si="21"/>
        <v>110.83333333333333</v>
      </c>
      <c r="AX25">
        <v>48</v>
      </c>
      <c r="AY25">
        <f t="shared" si="22"/>
        <v>50</v>
      </c>
      <c r="AZ25" t="s">
        <v>858</v>
      </c>
      <c r="BA25" s="11">
        <f t="shared" si="23"/>
        <v>103.33333333333333</v>
      </c>
      <c r="BB25">
        <v>96</v>
      </c>
      <c r="BC25">
        <f t="shared" si="24"/>
        <v>34</v>
      </c>
      <c r="BD25" t="s">
        <v>562</v>
      </c>
      <c r="BE25" s="11">
        <f t="shared" si="25"/>
        <v>107.91666666666667</v>
      </c>
      <c r="BF25">
        <v>77</v>
      </c>
      <c r="BG25">
        <f t="shared" si="26"/>
        <v>65</v>
      </c>
      <c r="BH25" t="s">
        <v>403</v>
      </c>
      <c r="BI25" s="11">
        <f t="shared" si="27"/>
        <v>95.416666666666671</v>
      </c>
      <c r="BJ25">
        <v>125</v>
      </c>
      <c r="BK25">
        <f t="shared" si="28"/>
        <v>2</v>
      </c>
      <c r="BL25" t="s">
        <v>855</v>
      </c>
      <c r="BM25" s="11">
        <f t="shared" si="29"/>
        <v>100.83333333333333</v>
      </c>
      <c r="BN25">
        <v>76</v>
      </c>
      <c r="BO25">
        <f t="shared" si="30"/>
        <v>49</v>
      </c>
      <c r="BP25" t="s">
        <v>856</v>
      </c>
      <c r="BQ25" s="11">
        <f t="shared" si="31"/>
        <v>82.916666666666671</v>
      </c>
      <c r="BR25">
        <v>64</v>
      </c>
      <c r="BS25">
        <f t="shared" si="32"/>
        <v>59</v>
      </c>
      <c r="BT25" t="s">
        <v>857</v>
      </c>
      <c r="BU25" s="11">
        <f t="shared" si="33"/>
        <v>82.083333333333329</v>
      </c>
      <c r="BV25">
        <v>68</v>
      </c>
      <c r="BW25">
        <f t="shared" si="34"/>
        <v>58</v>
      </c>
      <c r="BX25" t="s">
        <v>858</v>
      </c>
      <c r="BY25" s="11">
        <f t="shared" si="35"/>
        <v>93.75</v>
      </c>
      <c r="BZ25">
        <v>94</v>
      </c>
      <c r="CA25">
        <f t="shared" si="36"/>
        <v>53</v>
      </c>
      <c r="CB25" t="s">
        <v>562</v>
      </c>
      <c r="CC25" s="11">
        <f t="shared" si="37"/>
        <v>97.083333333333329</v>
      </c>
      <c r="CD25">
        <v>100</v>
      </c>
      <c r="CE25">
        <f t="shared" si="38"/>
        <v>54</v>
      </c>
      <c r="CF25" t="s">
        <v>403</v>
      </c>
      <c r="CG25" s="11">
        <f t="shared" si="39"/>
        <v>117.5</v>
      </c>
      <c r="CH25">
        <v>93.5</v>
      </c>
      <c r="CI25">
        <f t="shared" si="40"/>
        <v>4</v>
      </c>
      <c r="CJ25" t="s">
        <v>855</v>
      </c>
      <c r="CK25" s="11">
        <f t="shared" si="41"/>
        <v>99.166666666666671</v>
      </c>
      <c r="CL25">
        <v>73</v>
      </c>
      <c r="CM25">
        <f t="shared" si="42"/>
        <v>8</v>
      </c>
      <c r="CN25" t="s">
        <v>856</v>
      </c>
      <c r="CO25" s="11">
        <f t="shared" si="43"/>
        <v>109.58333333333333</v>
      </c>
      <c r="CP25">
        <v>60</v>
      </c>
      <c r="CQ25">
        <f t="shared" si="44"/>
        <v>16</v>
      </c>
      <c r="CR25" t="s">
        <v>857</v>
      </c>
      <c r="CS25" s="11">
        <f t="shared" si="45"/>
        <v>106.25</v>
      </c>
      <c r="CT25">
        <v>57</v>
      </c>
      <c r="CU25">
        <f t="shared" si="46"/>
        <v>43</v>
      </c>
      <c r="CV25" t="s">
        <v>858</v>
      </c>
      <c r="CW25" s="11">
        <f t="shared" si="47"/>
        <v>89.166666666666671</v>
      </c>
      <c r="CX25">
        <v>98</v>
      </c>
      <c r="CY25">
        <f t="shared" si="48"/>
        <v>46</v>
      </c>
      <c r="CZ25" t="s">
        <v>562</v>
      </c>
      <c r="DA25" s="11">
        <f t="shared" si="49"/>
        <v>90.833333333333329</v>
      </c>
      <c r="DB25">
        <v>77</v>
      </c>
      <c r="DC25">
        <f t="shared" si="50"/>
        <v>96</v>
      </c>
      <c r="DD25" t="s">
        <v>403</v>
      </c>
      <c r="DE25" s="11">
        <f t="shared" si="51"/>
        <v>116.25</v>
      </c>
      <c r="DF25">
        <v>113.5</v>
      </c>
      <c r="DG25">
        <f t="shared" si="52"/>
        <v>2</v>
      </c>
      <c r="DH25" t="s">
        <v>855</v>
      </c>
      <c r="DI25" s="11">
        <f t="shared" si="53"/>
        <v>102.5</v>
      </c>
      <c r="DJ25">
        <v>68</v>
      </c>
      <c r="DK25">
        <f t="shared" si="54"/>
        <v>31</v>
      </c>
      <c r="DL25" t="s">
        <v>856</v>
      </c>
      <c r="DM25" s="11">
        <f t="shared" si="55"/>
        <v>89.166666666666671</v>
      </c>
      <c r="DN25">
        <v>72</v>
      </c>
      <c r="DO25">
        <f t="shared" si="56"/>
        <v>31</v>
      </c>
      <c r="DP25" t="s">
        <v>857</v>
      </c>
      <c r="DQ25" s="11">
        <f t="shared" si="57"/>
        <v>121.66666666666667</v>
      </c>
      <c r="DR25">
        <v>78</v>
      </c>
      <c r="DS25">
        <f t="shared" si="58"/>
        <v>17</v>
      </c>
      <c r="DT25" t="s">
        <v>858</v>
      </c>
      <c r="DU25" s="11">
        <f t="shared" si="59"/>
        <v>127.5</v>
      </c>
      <c r="DV25">
        <v>92.5</v>
      </c>
      <c r="DW25">
        <f t="shared" si="60"/>
        <v>24</v>
      </c>
      <c r="DX25" t="s">
        <v>978</v>
      </c>
      <c r="DY25" s="11">
        <f t="shared" si="61"/>
        <v>100</v>
      </c>
      <c r="DZ25">
        <v>50</v>
      </c>
      <c r="EA25">
        <f t="shared" si="62"/>
        <v>135</v>
      </c>
      <c r="EB25" t="s">
        <v>1804</v>
      </c>
      <c r="EC25" s="11">
        <f t="shared" si="63"/>
        <v>100</v>
      </c>
      <c r="ED25">
        <v>99.5</v>
      </c>
      <c r="EE25">
        <f t="shared" si="64"/>
        <v>8</v>
      </c>
      <c r="EF25" t="s">
        <v>982</v>
      </c>
      <c r="EG25" s="11">
        <f t="shared" si="65"/>
        <v>100</v>
      </c>
      <c r="EH25">
        <v>82</v>
      </c>
      <c r="EI25">
        <f t="shared" si="66"/>
        <v>5</v>
      </c>
      <c r="EJ25" t="s">
        <v>1821</v>
      </c>
      <c r="EK25" s="11">
        <f t="shared" si="67"/>
        <v>100</v>
      </c>
      <c r="EL25">
        <v>51.5</v>
      </c>
      <c r="EM25">
        <f t="shared" si="68"/>
        <v>83</v>
      </c>
      <c r="EN25" t="s">
        <v>984</v>
      </c>
      <c r="EO25" s="11">
        <f t="shared" si="69"/>
        <v>100</v>
      </c>
      <c r="EP25">
        <v>51.5</v>
      </c>
      <c r="EQ25">
        <f t="shared" si="70"/>
        <v>83</v>
      </c>
      <c r="ER25" t="s">
        <v>986</v>
      </c>
      <c r="ES25" s="11">
        <f t="shared" si="71"/>
        <v>100</v>
      </c>
      <c r="ET25">
        <v>0</v>
      </c>
      <c r="EU25">
        <f t="shared" si="72"/>
        <v>234</v>
      </c>
      <c r="EV25">
        <v>0</v>
      </c>
      <c r="EW25">
        <f t="shared" si="73"/>
        <v>234</v>
      </c>
      <c r="EX25">
        <v>0</v>
      </c>
      <c r="EY25">
        <f t="shared" si="74"/>
        <v>234</v>
      </c>
      <c r="EZ25">
        <v>0</v>
      </c>
      <c r="FA25">
        <f t="shared" si="75"/>
        <v>234</v>
      </c>
      <c r="FB25">
        <v>0</v>
      </c>
      <c r="FC25">
        <f t="shared" si="76"/>
        <v>234</v>
      </c>
      <c r="FD25">
        <v>0</v>
      </c>
      <c r="FE25">
        <f t="shared" si="77"/>
        <v>234</v>
      </c>
    </row>
    <row r="26" spans="1:161" x14ac:dyDescent="0.2">
      <c r="A26" t="s">
        <v>921</v>
      </c>
      <c r="B26" t="s">
        <v>922</v>
      </c>
      <c r="C26" t="s">
        <v>852</v>
      </c>
      <c r="D26" t="s">
        <v>853</v>
      </c>
      <c r="E26" t="s">
        <v>923</v>
      </c>
      <c r="F26">
        <v>109</v>
      </c>
      <c r="G26">
        <f t="shared" si="0"/>
        <v>41</v>
      </c>
      <c r="H26" t="s">
        <v>562</v>
      </c>
      <c r="I26" s="11">
        <f t="shared" si="1"/>
        <v>121.25</v>
      </c>
      <c r="J26">
        <v>91</v>
      </c>
      <c r="K26">
        <f t="shared" si="2"/>
        <v>30</v>
      </c>
      <c r="L26" t="s">
        <v>403</v>
      </c>
      <c r="M26" s="11">
        <f t="shared" si="3"/>
        <v>116.25</v>
      </c>
      <c r="N26">
        <v>102</v>
      </c>
      <c r="O26">
        <f t="shared" si="4"/>
        <v>56</v>
      </c>
      <c r="P26" t="s">
        <v>855</v>
      </c>
      <c r="Q26" s="11">
        <f t="shared" si="5"/>
        <v>90.416666666666671</v>
      </c>
      <c r="R26">
        <v>66.5</v>
      </c>
      <c r="S26">
        <f t="shared" si="6"/>
        <v>61</v>
      </c>
      <c r="T26" t="s">
        <v>856</v>
      </c>
      <c r="U26" s="11">
        <f t="shared" si="7"/>
        <v>86.666666666666671</v>
      </c>
      <c r="V26">
        <v>57.5</v>
      </c>
      <c r="W26">
        <f t="shared" si="8"/>
        <v>120</v>
      </c>
      <c r="X26" t="s">
        <v>857</v>
      </c>
      <c r="Y26" s="11">
        <f t="shared" si="9"/>
        <v>77.916666666666671</v>
      </c>
      <c r="Z26">
        <v>46</v>
      </c>
      <c r="AA26">
        <f t="shared" si="10"/>
        <v>107</v>
      </c>
      <c r="AB26" t="s">
        <v>858</v>
      </c>
      <c r="AC26" s="11">
        <f t="shared" si="11"/>
        <v>117.91666666666667</v>
      </c>
      <c r="AD26">
        <v>97.5</v>
      </c>
      <c r="AE26">
        <f t="shared" si="12"/>
        <v>92</v>
      </c>
      <c r="AF26" t="s">
        <v>562</v>
      </c>
      <c r="AG26" s="11">
        <f t="shared" si="13"/>
        <v>65</v>
      </c>
      <c r="AH26">
        <v>79</v>
      </c>
      <c r="AI26">
        <f t="shared" si="14"/>
        <v>69</v>
      </c>
      <c r="AJ26" t="s">
        <v>403</v>
      </c>
      <c r="AK26" s="11">
        <f t="shared" si="15"/>
        <v>93.333333333333329</v>
      </c>
      <c r="AL26">
        <v>98</v>
      </c>
      <c r="AM26">
        <f t="shared" si="16"/>
        <v>33</v>
      </c>
      <c r="AN26" t="s">
        <v>855</v>
      </c>
      <c r="AO26" s="11">
        <f t="shared" si="17"/>
        <v>117.08333333333333</v>
      </c>
      <c r="AP26">
        <v>71</v>
      </c>
      <c r="AQ26">
        <f t="shared" si="18"/>
        <v>29</v>
      </c>
      <c r="AR26" t="s">
        <v>856</v>
      </c>
      <c r="AS26" s="11">
        <f t="shared" si="19"/>
        <v>120.41666666666667</v>
      </c>
      <c r="AT26">
        <v>56</v>
      </c>
      <c r="AU26">
        <f t="shared" si="20"/>
        <v>67</v>
      </c>
      <c r="AV26" t="s">
        <v>857</v>
      </c>
      <c r="AW26" s="11">
        <f t="shared" si="21"/>
        <v>96.666666666666671</v>
      </c>
      <c r="AX26">
        <v>35</v>
      </c>
      <c r="AY26">
        <f t="shared" si="22"/>
        <v>150</v>
      </c>
      <c r="AZ26" t="s">
        <v>858</v>
      </c>
      <c r="BA26" s="11">
        <f t="shared" si="23"/>
        <v>53.75</v>
      </c>
      <c r="BB26">
        <v>102</v>
      </c>
      <c r="BC26">
        <f t="shared" si="24"/>
        <v>8</v>
      </c>
      <c r="BD26" t="s">
        <v>562</v>
      </c>
      <c r="BE26" s="11">
        <f t="shared" si="25"/>
        <v>98.333333333333329</v>
      </c>
      <c r="BF26">
        <v>83</v>
      </c>
      <c r="BG26">
        <f t="shared" si="26"/>
        <v>53</v>
      </c>
      <c r="BH26" t="s">
        <v>403</v>
      </c>
      <c r="BI26" s="11">
        <f t="shared" si="27"/>
        <v>90.833333333333329</v>
      </c>
      <c r="BJ26">
        <v>90.5</v>
      </c>
      <c r="BK26">
        <f t="shared" si="28"/>
        <v>74</v>
      </c>
      <c r="BL26" t="s">
        <v>855</v>
      </c>
      <c r="BM26" s="11">
        <f t="shared" si="29"/>
        <v>96.25</v>
      </c>
      <c r="BN26">
        <v>72</v>
      </c>
      <c r="BO26">
        <f t="shared" si="30"/>
        <v>78</v>
      </c>
      <c r="BP26" t="s">
        <v>856</v>
      </c>
      <c r="BQ26" s="11">
        <f t="shared" si="31"/>
        <v>88.333333333333329</v>
      </c>
      <c r="BR26">
        <v>64</v>
      </c>
      <c r="BS26">
        <f t="shared" si="32"/>
        <v>59</v>
      </c>
      <c r="BT26" t="s">
        <v>857</v>
      </c>
      <c r="BU26" s="11">
        <f t="shared" si="33"/>
        <v>87.5</v>
      </c>
      <c r="BV26">
        <v>70</v>
      </c>
      <c r="BW26">
        <f t="shared" si="34"/>
        <v>39</v>
      </c>
      <c r="BX26" t="s">
        <v>858</v>
      </c>
      <c r="BY26" s="11">
        <f t="shared" si="35"/>
        <v>88.75</v>
      </c>
      <c r="BZ26">
        <v>107</v>
      </c>
      <c r="CA26">
        <f t="shared" si="36"/>
        <v>4</v>
      </c>
      <c r="CB26" t="s">
        <v>562</v>
      </c>
      <c r="CC26" s="11">
        <f t="shared" si="37"/>
        <v>100.83333333333333</v>
      </c>
      <c r="CD26">
        <v>108</v>
      </c>
      <c r="CE26">
        <f t="shared" si="38"/>
        <v>31</v>
      </c>
      <c r="CF26" t="s">
        <v>403</v>
      </c>
      <c r="CG26" s="11">
        <f t="shared" si="39"/>
        <v>101.25</v>
      </c>
      <c r="CH26">
        <v>66.5</v>
      </c>
      <c r="CI26">
        <f t="shared" si="40"/>
        <v>65</v>
      </c>
      <c r="CJ26" t="s">
        <v>855</v>
      </c>
      <c r="CK26" s="11">
        <f t="shared" si="41"/>
        <v>105.83333333333333</v>
      </c>
      <c r="CL26">
        <v>64</v>
      </c>
      <c r="CM26">
        <f t="shared" si="42"/>
        <v>50</v>
      </c>
      <c r="CN26" t="s">
        <v>856</v>
      </c>
      <c r="CO26" s="11">
        <f t="shared" si="43"/>
        <v>83.333333333333343</v>
      </c>
      <c r="CP26">
        <v>57</v>
      </c>
      <c r="CQ26">
        <f t="shared" si="44"/>
        <v>29</v>
      </c>
      <c r="CR26" t="s">
        <v>857</v>
      </c>
      <c r="CS26" s="11">
        <f t="shared" si="45"/>
        <v>113.75</v>
      </c>
      <c r="CT26">
        <v>63</v>
      </c>
      <c r="CU26">
        <f t="shared" si="46"/>
        <v>12</v>
      </c>
      <c r="CV26" t="s">
        <v>858</v>
      </c>
      <c r="CW26" s="11">
        <f t="shared" si="47"/>
        <v>130.83333333333334</v>
      </c>
      <c r="CX26">
        <v>106</v>
      </c>
      <c r="CY26">
        <f t="shared" si="48"/>
        <v>6</v>
      </c>
      <c r="CZ26" t="s">
        <v>562</v>
      </c>
      <c r="DA26" s="11">
        <f t="shared" si="49"/>
        <v>111.25</v>
      </c>
      <c r="DB26">
        <v>98</v>
      </c>
      <c r="DC26">
        <f t="shared" si="50"/>
        <v>34</v>
      </c>
      <c r="DD26" t="s">
        <v>403</v>
      </c>
      <c r="DE26" s="11">
        <f t="shared" si="51"/>
        <v>137.08333333333334</v>
      </c>
      <c r="DF26">
        <v>74</v>
      </c>
      <c r="DG26">
        <f t="shared" si="52"/>
        <v>79</v>
      </c>
      <c r="DH26" t="s">
        <v>855</v>
      </c>
      <c r="DI26" s="11">
        <f t="shared" si="53"/>
        <v>96.666666666666671</v>
      </c>
      <c r="DJ26">
        <v>73</v>
      </c>
      <c r="DK26">
        <f t="shared" si="54"/>
        <v>10</v>
      </c>
      <c r="DL26" t="s">
        <v>856</v>
      </c>
      <c r="DM26" s="11">
        <f t="shared" si="55"/>
        <v>102.5</v>
      </c>
      <c r="DN26">
        <v>67</v>
      </c>
      <c r="DO26">
        <f t="shared" si="56"/>
        <v>62</v>
      </c>
      <c r="DP26" t="s">
        <v>857</v>
      </c>
      <c r="DQ26" s="11">
        <f t="shared" si="57"/>
        <v>83.333333333333343</v>
      </c>
      <c r="DR26">
        <v>69</v>
      </c>
      <c r="DS26">
        <f t="shared" si="58"/>
        <v>86</v>
      </c>
      <c r="DT26" t="s">
        <v>858</v>
      </c>
      <c r="DU26" s="11">
        <f t="shared" si="59"/>
        <v>73.333333333333329</v>
      </c>
      <c r="DV26">
        <v>91</v>
      </c>
      <c r="DW26">
        <f t="shared" si="60"/>
        <v>33</v>
      </c>
      <c r="DX26" t="s">
        <v>562</v>
      </c>
      <c r="DY26" s="11">
        <f t="shared" si="61"/>
        <v>87.916666666666671</v>
      </c>
      <c r="DZ26">
        <v>52</v>
      </c>
      <c r="EA26">
        <f t="shared" si="62"/>
        <v>123</v>
      </c>
      <c r="EB26" t="s">
        <v>403</v>
      </c>
      <c r="EC26" s="11">
        <f t="shared" si="63"/>
        <v>138.33333333333334</v>
      </c>
      <c r="ED26">
        <v>77.5</v>
      </c>
      <c r="EE26">
        <f t="shared" si="64"/>
        <v>71</v>
      </c>
      <c r="EF26" t="s">
        <v>855</v>
      </c>
      <c r="EG26" s="11">
        <f t="shared" si="65"/>
        <v>88.75</v>
      </c>
      <c r="EH26">
        <v>78</v>
      </c>
      <c r="EI26">
        <f t="shared" si="66"/>
        <v>16</v>
      </c>
      <c r="EJ26" t="s">
        <v>856</v>
      </c>
      <c r="EK26" s="11">
        <f t="shared" si="67"/>
        <v>127.08333333333333</v>
      </c>
      <c r="EL26">
        <v>62</v>
      </c>
      <c r="EM26">
        <f t="shared" si="68"/>
        <v>22</v>
      </c>
      <c r="EN26" t="s">
        <v>857</v>
      </c>
      <c r="EO26" s="11">
        <f t="shared" si="69"/>
        <v>107.91666666666667</v>
      </c>
      <c r="EP26">
        <v>62</v>
      </c>
      <c r="EQ26">
        <f t="shared" si="70"/>
        <v>22</v>
      </c>
      <c r="ER26" t="s">
        <v>858</v>
      </c>
      <c r="ES26" s="11">
        <f t="shared" si="71"/>
        <v>127.08333333333333</v>
      </c>
      <c r="ET26">
        <v>122</v>
      </c>
      <c r="EU26">
        <f t="shared" si="72"/>
        <v>4</v>
      </c>
      <c r="EV26">
        <v>54</v>
      </c>
      <c r="EW26">
        <f t="shared" si="73"/>
        <v>215</v>
      </c>
      <c r="EX26">
        <v>119</v>
      </c>
      <c r="EY26">
        <f t="shared" si="74"/>
        <v>44</v>
      </c>
      <c r="EZ26">
        <v>35</v>
      </c>
      <c r="FA26">
        <f t="shared" si="75"/>
        <v>81</v>
      </c>
      <c r="FB26">
        <v>38</v>
      </c>
      <c r="FC26">
        <f t="shared" si="76"/>
        <v>41</v>
      </c>
      <c r="FD26">
        <v>41</v>
      </c>
      <c r="FE26">
        <f t="shared" si="77"/>
        <v>87</v>
      </c>
    </row>
    <row r="27" spans="1:161" x14ac:dyDescent="0.2">
      <c r="A27" t="s">
        <v>924</v>
      </c>
      <c r="B27" t="s">
        <v>925</v>
      </c>
      <c r="C27" t="s">
        <v>852</v>
      </c>
      <c r="D27" t="s">
        <v>853</v>
      </c>
      <c r="E27" t="s">
        <v>926</v>
      </c>
      <c r="F27">
        <v>93</v>
      </c>
      <c r="G27">
        <f t="shared" si="0"/>
        <v>190</v>
      </c>
      <c r="H27" t="s">
        <v>562</v>
      </c>
      <c r="I27" s="11">
        <f t="shared" si="1"/>
        <v>85.416666666666671</v>
      </c>
      <c r="J27">
        <v>89</v>
      </c>
      <c r="K27">
        <f t="shared" si="2"/>
        <v>40</v>
      </c>
      <c r="L27" t="s">
        <v>403</v>
      </c>
      <c r="M27" s="11">
        <f t="shared" si="3"/>
        <v>100</v>
      </c>
      <c r="N27">
        <v>102</v>
      </c>
      <c r="O27">
        <f t="shared" si="4"/>
        <v>56</v>
      </c>
      <c r="P27" t="s">
        <v>855</v>
      </c>
      <c r="Q27" s="11">
        <f t="shared" si="5"/>
        <v>123.75</v>
      </c>
      <c r="R27">
        <v>60</v>
      </c>
      <c r="S27">
        <f t="shared" si="6"/>
        <v>123</v>
      </c>
      <c r="T27" t="s">
        <v>856</v>
      </c>
      <c r="U27" s="11">
        <f t="shared" si="7"/>
        <v>108.33333333333333</v>
      </c>
      <c r="V27">
        <v>70</v>
      </c>
      <c r="W27">
        <f t="shared" si="8"/>
        <v>15</v>
      </c>
      <c r="X27" t="s">
        <v>857</v>
      </c>
      <c r="Y27" s="11">
        <f t="shared" si="9"/>
        <v>152.91666666666666</v>
      </c>
      <c r="Z27">
        <v>46</v>
      </c>
      <c r="AA27">
        <f t="shared" si="10"/>
        <v>107</v>
      </c>
      <c r="AB27" t="s">
        <v>858</v>
      </c>
      <c r="AC27" s="11">
        <f t="shared" si="11"/>
        <v>82.916666666666671</v>
      </c>
      <c r="AD27">
        <v>93</v>
      </c>
      <c r="AE27">
        <f t="shared" si="12"/>
        <v>155</v>
      </c>
      <c r="AF27" t="s">
        <v>562</v>
      </c>
      <c r="AG27" s="11">
        <f t="shared" si="13"/>
        <v>57.5</v>
      </c>
      <c r="AH27">
        <v>0</v>
      </c>
      <c r="AI27">
        <f t="shared" si="14"/>
        <v>218</v>
      </c>
      <c r="AJ27" t="s">
        <v>403</v>
      </c>
      <c r="AK27" s="11">
        <f t="shared" si="15"/>
        <v>100</v>
      </c>
      <c r="AL27">
        <v>72.5</v>
      </c>
      <c r="AM27">
        <f t="shared" si="16"/>
        <v>113</v>
      </c>
      <c r="AN27" t="s">
        <v>855</v>
      </c>
      <c r="AO27" s="11">
        <f t="shared" si="17"/>
        <v>81.666666666666671</v>
      </c>
      <c r="AP27">
        <v>60</v>
      </c>
      <c r="AQ27">
        <f t="shared" si="18"/>
        <v>143</v>
      </c>
      <c r="AR27" t="s">
        <v>856</v>
      </c>
      <c r="AS27" s="11">
        <f t="shared" si="19"/>
        <v>103.33333333333333</v>
      </c>
      <c r="AT27">
        <v>43.5</v>
      </c>
      <c r="AU27">
        <f t="shared" si="20"/>
        <v>142</v>
      </c>
      <c r="AV27" t="s">
        <v>857</v>
      </c>
      <c r="AW27" s="11">
        <f t="shared" si="21"/>
        <v>121.66666666666667</v>
      </c>
      <c r="AX27">
        <v>46</v>
      </c>
      <c r="AY27">
        <f t="shared" si="22"/>
        <v>66</v>
      </c>
      <c r="AZ27" t="s">
        <v>858</v>
      </c>
      <c r="BA27" s="11">
        <f t="shared" si="23"/>
        <v>85.416666666666671</v>
      </c>
      <c r="BB27">
        <v>93</v>
      </c>
      <c r="BC27">
        <f t="shared" si="24"/>
        <v>53</v>
      </c>
      <c r="BD27" t="s">
        <v>562</v>
      </c>
      <c r="BE27" s="11">
        <f t="shared" si="25"/>
        <v>100</v>
      </c>
      <c r="BF27">
        <v>85</v>
      </c>
      <c r="BG27">
        <f t="shared" si="26"/>
        <v>47</v>
      </c>
      <c r="BH27" t="s">
        <v>403</v>
      </c>
      <c r="BI27" s="11">
        <f t="shared" si="27"/>
        <v>126.66666666666667</v>
      </c>
      <c r="BJ27">
        <v>92</v>
      </c>
      <c r="BK27">
        <f t="shared" si="28"/>
        <v>69</v>
      </c>
      <c r="BL27" t="s">
        <v>855</v>
      </c>
      <c r="BM27" s="11">
        <f t="shared" si="29"/>
        <v>107.91666666666667</v>
      </c>
      <c r="BN27">
        <v>64</v>
      </c>
      <c r="BO27">
        <f t="shared" si="30"/>
        <v>151</v>
      </c>
      <c r="BP27" t="s">
        <v>856</v>
      </c>
      <c r="BQ27" s="11">
        <f t="shared" si="31"/>
        <v>51.666666666666664</v>
      </c>
      <c r="BR27">
        <v>44</v>
      </c>
      <c r="BS27">
        <f t="shared" si="32"/>
        <v>194</v>
      </c>
      <c r="BT27" t="s">
        <v>857</v>
      </c>
      <c r="BU27" s="11">
        <f t="shared" si="33"/>
        <v>113.75</v>
      </c>
      <c r="BV27">
        <v>71</v>
      </c>
      <c r="BW27">
        <f t="shared" si="34"/>
        <v>31</v>
      </c>
      <c r="BX27" t="s">
        <v>858</v>
      </c>
      <c r="BY27" s="11">
        <f t="shared" si="35"/>
        <v>135.41666666666669</v>
      </c>
      <c r="BZ27">
        <v>94</v>
      </c>
      <c r="CA27">
        <f t="shared" si="36"/>
        <v>53</v>
      </c>
      <c r="CB27" t="s">
        <v>562</v>
      </c>
      <c r="CC27" s="11">
        <f t="shared" si="37"/>
        <v>97.083333333333329</v>
      </c>
      <c r="CD27">
        <v>79</v>
      </c>
      <c r="CE27">
        <f t="shared" si="38"/>
        <v>111</v>
      </c>
      <c r="CF27" t="s">
        <v>403</v>
      </c>
      <c r="CG27" s="11">
        <f t="shared" si="39"/>
        <v>87.083333333333329</v>
      </c>
      <c r="CH27">
        <v>61.5</v>
      </c>
      <c r="CI27">
        <f t="shared" si="40"/>
        <v>88</v>
      </c>
      <c r="CJ27" t="s">
        <v>855</v>
      </c>
      <c r="CK27" s="11">
        <f t="shared" si="41"/>
        <v>85</v>
      </c>
      <c r="CL27">
        <v>67</v>
      </c>
      <c r="CM27">
        <f t="shared" si="42"/>
        <v>35</v>
      </c>
      <c r="CN27" t="s">
        <v>856</v>
      </c>
      <c r="CO27" s="11">
        <f t="shared" si="43"/>
        <v>143.75</v>
      </c>
      <c r="CP27">
        <v>27</v>
      </c>
      <c r="CQ27">
        <f t="shared" si="44"/>
        <v>227</v>
      </c>
      <c r="CR27" t="s">
        <v>857</v>
      </c>
      <c r="CS27" s="11">
        <f t="shared" si="45"/>
        <v>31.25</v>
      </c>
      <c r="CT27">
        <v>44</v>
      </c>
      <c r="CU27">
        <f t="shared" si="46"/>
        <v>116</v>
      </c>
      <c r="CV27" t="s">
        <v>858</v>
      </c>
      <c r="CW27" s="11">
        <f t="shared" si="47"/>
        <v>78.333333333333329</v>
      </c>
      <c r="CX27">
        <v>98</v>
      </c>
      <c r="CY27">
        <f t="shared" si="48"/>
        <v>46</v>
      </c>
      <c r="CZ27" t="s">
        <v>562</v>
      </c>
      <c r="DA27" s="11">
        <f t="shared" si="49"/>
        <v>150.41666666666666</v>
      </c>
      <c r="DB27">
        <v>82</v>
      </c>
      <c r="DC27">
        <f t="shared" si="50"/>
        <v>80</v>
      </c>
      <c r="DD27" t="s">
        <v>403</v>
      </c>
      <c r="DE27" s="11">
        <f t="shared" si="51"/>
        <v>85</v>
      </c>
      <c r="DF27">
        <v>81.5</v>
      </c>
      <c r="DG27">
        <f t="shared" si="52"/>
        <v>52</v>
      </c>
      <c r="DH27" t="s">
        <v>855</v>
      </c>
      <c r="DI27" s="11">
        <f t="shared" si="53"/>
        <v>110.41666666666667</v>
      </c>
      <c r="DJ27">
        <v>57</v>
      </c>
      <c r="DK27">
        <f t="shared" si="54"/>
        <v>140</v>
      </c>
      <c r="DL27" t="s">
        <v>856</v>
      </c>
      <c r="DM27" s="11">
        <f t="shared" si="55"/>
        <v>94.583333333333329</v>
      </c>
      <c r="DN27">
        <v>67</v>
      </c>
      <c r="DO27">
        <f t="shared" si="56"/>
        <v>62</v>
      </c>
      <c r="DP27" t="s">
        <v>857</v>
      </c>
      <c r="DQ27" s="11">
        <f t="shared" si="57"/>
        <v>134.16666666666666</v>
      </c>
      <c r="DR27">
        <v>71</v>
      </c>
      <c r="DS27">
        <f t="shared" si="58"/>
        <v>64</v>
      </c>
      <c r="DT27" t="s">
        <v>858</v>
      </c>
      <c r="DU27" s="11">
        <f t="shared" si="59"/>
        <v>133.33333333333331</v>
      </c>
      <c r="DV27">
        <v>76</v>
      </c>
      <c r="DW27">
        <f t="shared" si="60"/>
        <v>167</v>
      </c>
      <c r="DX27" t="s">
        <v>562</v>
      </c>
      <c r="DY27" s="11">
        <f t="shared" si="61"/>
        <v>91.666666666666671</v>
      </c>
      <c r="DZ27">
        <v>68</v>
      </c>
      <c r="EA27">
        <f t="shared" si="62"/>
        <v>44</v>
      </c>
      <c r="EB27" t="s">
        <v>403</v>
      </c>
      <c r="EC27" s="11">
        <f t="shared" si="63"/>
        <v>131.25</v>
      </c>
      <c r="ED27">
        <v>75</v>
      </c>
      <c r="EE27">
        <f t="shared" si="64"/>
        <v>77</v>
      </c>
      <c r="EF27" t="s">
        <v>855</v>
      </c>
      <c r="EG27" s="11">
        <f t="shared" si="65"/>
        <v>81.25</v>
      </c>
      <c r="EH27">
        <v>60</v>
      </c>
      <c r="EI27">
        <f t="shared" si="66"/>
        <v>127</v>
      </c>
      <c r="EJ27" t="s">
        <v>856</v>
      </c>
      <c r="EK27" s="11">
        <f t="shared" si="67"/>
        <v>104.58333333333333</v>
      </c>
      <c r="EL27">
        <v>42</v>
      </c>
      <c r="EM27">
        <f t="shared" si="68"/>
        <v>144</v>
      </c>
      <c r="EN27" t="s">
        <v>857</v>
      </c>
      <c r="EO27" s="11">
        <f t="shared" si="69"/>
        <v>67.5</v>
      </c>
      <c r="EP27">
        <v>42</v>
      </c>
      <c r="EQ27">
        <f t="shared" si="70"/>
        <v>144</v>
      </c>
      <c r="ER27" t="s">
        <v>858</v>
      </c>
      <c r="ES27" s="11">
        <f t="shared" si="71"/>
        <v>83.75</v>
      </c>
      <c r="ET27">
        <v>101</v>
      </c>
      <c r="EU27">
        <f t="shared" si="72"/>
        <v>147</v>
      </c>
      <c r="EV27">
        <v>79</v>
      </c>
      <c r="EW27">
        <f t="shared" si="73"/>
        <v>119</v>
      </c>
      <c r="EX27">
        <v>122</v>
      </c>
      <c r="EY27">
        <f t="shared" si="74"/>
        <v>32</v>
      </c>
      <c r="EZ27">
        <v>32</v>
      </c>
      <c r="FA27">
        <f t="shared" si="75"/>
        <v>138</v>
      </c>
      <c r="FB27">
        <v>36</v>
      </c>
      <c r="FC27">
        <f t="shared" si="76"/>
        <v>66</v>
      </c>
      <c r="FD27">
        <v>40</v>
      </c>
      <c r="FE27">
        <f t="shared" si="77"/>
        <v>105</v>
      </c>
    </row>
    <row r="28" spans="1:161" x14ac:dyDescent="0.2">
      <c r="A28" t="s">
        <v>927</v>
      </c>
      <c r="B28" t="s">
        <v>928</v>
      </c>
      <c r="C28" t="s">
        <v>852</v>
      </c>
      <c r="D28" t="s">
        <v>853</v>
      </c>
      <c r="E28" t="s">
        <v>929</v>
      </c>
      <c r="F28">
        <v>102</v>
      </c>
      <c r="G28">
        <f t="shared" si="0"/>
        <v>98</v>
      </c>
      <c r="H28" t="s">
        <v>562</v>
      </c>
      <c r="I28" s="11">
        <f t="shared" si="1"/>
        <v>63.75</v>
      </c>
      <c r="J28">
        <v>104</v>
      </c>
      <c r="K28">
        <f t="shared" si="2"/>
        <v>11</v>
      </c>
      <c r="L28" t="s">
        <v>403</v>
      </c>
      <c r="M28" s="11">
        <f t="shared" si="3"/>
        <v>121.25</v>
      </c>
      <c r="N28">
        <v>72</v>
      </c>
      <c r="O28">
        <f t="shared" si="4"/>
        <v>165</v>
      </c>
      <c r="P28" t="s">
        <v>855</v>
      </c>
      <c r="Q28" s="11">
        <f t="shared" si="5"/>
        <v>89.166666666666671</v>
      </c>
      <c r="R28">
        <v>72.5</v>
      </c>
      <c r="S28">
        <f t="shared" si="6"/>
        <v>13</v>
      </c>
      <c r="T28" t="s">
        <v>856</v>
      </c>
      <c r="U28" s="11">
        <f t="shared" si="7"/>
        <v>142.08333333333334</v>
      </c>
      <c r="V28">
        <v>60</v>
      </c>
      <c r="W28">
        <f t="shared" si="8"/>
        <v>97</v>
      </c>
      <c r="X28" t="s">
        <v>857</v>
      </c>
      <c r="Y28" s="11">
        <f t="shared" si="9"/>
        <v>73.333333333333329</v>
      </c>
      <c r="Z28">
        <v>50</v>
      </c>
      <c r="AA28">
        <f t="shared" si="10"/>
        <v>62</v>
      </c>
      <c r="AB28" t="s">
        <v>858</v>
      </c>
      <c r="AC28" s="11">
        <f t="shared" si="11"/>
        <v>93.75</v>
      </c>
      <c r="AD28">
        <v>108</v>
      </c>
      <c r="AE28">
        <f t="shared" si="12"/>
        <v>11</v>
      </c>
      <c r="AF28" t="s">
        <v>562</v>
      </c>
      <c r="AG28" s="11">
        <f t="shared" si="13"/>
        <v>150</v>
      </c>
      <c r="AH28">
        <v>81</v>
      </c>
      <c r="AI28">
        <f t="shared" si="14"/>
        <v>62</v>
      </c>
      <c r="AJ28" t="s">
        <v>403</v>
      </c>
      <c r="AK28" s="11">
        <f t="shared" si="15"/>
        <v>116.66666666666666</v>
      </c>
      <c r="AL28">
        <v>67</v>
      </c>
      <c r="AM28">
        <f t="shared" si="16"/>
        <v>139</v>
      </c>
      <c r="AN28" t="s">
        <v>855</v>
      </c>
      <c r="AO28" s="11">
        <f t="shared" si="17"/>
        <v>108.75</v>
      </c>
      <c r="AP28">
        <v>62.5</v>
      </c>
      <c r="AQ28">
        <f t="shared" si="18"/>
        <v>114</v>
      </c>
      <c r="AR28" t="s">
        <v>856</v>
      </c>
      <c r="AS28" s="11">
        <f t="shared" si="19"/>
        <v>118.75</v>
      </c>
      <c r="AT28">
        <v>63</v>
      </c>
      <c r="AU28">
        <f t="shared" si="20"/>
        <v>33</v>
      </c>
      <c r="AV28" t="s">
        <v>857</v>
      </c>
      <c r="AW28" s="11">
        <f t="shared" si="21"/>
        <v>135</v>
      </c>
      <c r="AX28">
        <v>49</v>
      </c>
      <c r="AY28">
        <f t="shared" si="22"/>
        <v>47</v>
      </c>
      <c r="AZ28" t="s">
        <v>858</v>
      </c>
      <c r="BA28" s="11">
        <f t="shared" si="23"/>
        <v>96.666666666666671</v>
      </c>
      <c r="BB28">
        <v>85</v>
      </c>
      <c r="BC28">
        <f t="shared" si="24"/>
        <v>131</v>
      </c>
      <c r="BD28" t="s">
        <v>562</v>
      </c>
      <c r="BE28" s="11">
        <f t="shared" si="25"/>
        <v>58.333333333333329</v>
      </c>
      <c r="BF28">
        <v>66</v>
      </c>
      <c r="BG28">
        <f t="shared" si="26"/>
        <v>102</v>
      </c>
      <c r="BH28" t="s">
        <v>403</v>
      </c>
      <c r="BI28" s="11">
        <f t="shared" si="27"/>
        <v>60</v>
      </c>
      <c r="BJ28">
        <v>65.5</v>
      </c>
      <c r="BK28">
        <f t="shared" si="28"/>
        <v>160</v>
      </c>
      <c r="BL28" t="s">
        <v>855</v>
      </c>
      <c r="BM28" s="11">
        <f t="shared" si="29"/>
        <v>97.083333333333329</v>
      </c>
      <c r="BN28">
        <v>63</v>
      </c>
      <c r="BO28">
        <f t="shared" si="30"/>
        <v>159</v>
      </c>
      <c r="BP28" t="s">
        <v>856</v>
      </c>
      <c r="BQ28" s="11">
        <f t="shared" si="31"/>
        <v>82.5</v>
      </c>
      <c r="BR28">
        <v>57</v>
      </c>
      <c r="BS28">
        <f t="shared" si="32"/>
        <v>117</v>
      </c>
      <c r="BT28" t="s">
        <v>857</v>
      </c>
      <c r="BU28" s="11">
        <f t="shared" si="33"/>
        <v>70.833333333333329</v>
      </c>
      <c r="BV28">
        <v>70</v>
      </c>
      <c r="BW28">
        <f t="shared" si="34"/>
        <v>39</v>
      </c>
      <c r="BX28" t="s">
        <v>858</v>
      </c>
      <c r="BY28" s="11">
        <f t="shared" si="35"/>
        <v>117.5</v>
      </c>
      <c r="BZ28">
        <v>97</v>
      </c>
      <c r="CA28">
        <f t="shared" si="36"/>
        <v>31</v>
      </c>
      <c r="CB28" t="s">
        <v>562</v>
      </c>
      <c r="CC28" s="11">
        <f t="shared" si="37"/>
        <v>101.66666666666667</v>
      </c>
      <c r="CD28">
        <v>130</v>
      </c>
      <c r="CE28">
        <f t="shared" si="38"/>
        <v>6</v>
      </c>
      <c r="CF28" t="s">
        <v>403</v>
      </c>
      <c r="CG28" s="11">
        <f t="shared" si="39"/>
        <v>107.08333333333333</v>
      </c>
      <c r="CH28">
        <v>51.5</v>
      </c>
      <c r="CI28">
        <f t="shared" si="40"/>
        <v>153</v>
      </c>
      <c r="CJ28" t="s">
        <v>855</v>
      </c>
      <c r="CK28" s="11">
        <f t="shared" si="41"/>
        <v>99.166666666666671</v>
      </c>
      <c r="CL28">
        <v>57</v>
      </c>
      <c r="CM28">
        <f t="shared" si="42"/>
        <v>117</v>
      </c>
      <c r="CN28" t="s">
        <v>856</v>
      </c>
      <c r="CO28" s="11">
        <f t="shared" si="43"/>
        <v>62.5</v>
      </c>
      <c r="CP28">
        <v>52</v>
      </c>
      <c r="CQ28">
        <f t="shared" si="44"/>
        <v>47</v>
      </c>
      <c r="CR28" t="s">
        <v>857</v>
      </c>
      <c r="CS28" s="11">
        <f t="shared" si="45"/>
        <v>93.333333333333329</v>
      </c>
      <c r="CT28">
        <v>50</v>
      </c>
      <c r="CU28">
        <f t="shared" si="46"/>
        <v>81</v>
      </c>
      <c r="CV28" t="s">
        <v>858</v>
      </c>
      <c r="CW28" s="11">
        <f t="shared" si="47"/>
        <v>92.916666666666671</v>
      </c>
      <c r="CX28">
        <v>100</v>
      </c>
      <c r="CY28">
        <f t="shared" si="48"/>
        <v>35</v>
      </c>
      <c r="CZ28" t="s">
        <v>562</v>
      </c>
      <c r="DA28" s="11">
        <f t="shared" si="49"/>
        <v>88.75</v>
      </c>
      <c r="DB28">
        <v>100</v>
      </c>
      <c r="DC28">
        <f t="shared" si="50"/>
        <v>23</v>
      </c>
      <c r="DD28" t="s">
        <v>403</v>
      </c>
      <c r="DE28" s="11">
        <f t="shared" si="51"/>
        <v>96.25</v>
      </c>
      <c r="DF28">
        <v>54.5</v>
      </c>
      <c r="DG28">
        <f t="shared" si="52"/>
        <v>151</v>
      </c>
      <c r="DH28" t="s">
        <v>855</v>
      </c>
      <c r="DI28" s="11">
        <f t="shared" si="53"/>
        <v>103.75</v>
      </c>
      <c r="DJ28">
        <v>69</v>
      </c>
      <c r="DK28">
        <f t="shared" si="54"/>
        <v>27</v>
      </c>
      <c r="DL28" t="s">
        <v>856</v>
      </c>
      <c r="DM28" s="11">
        <f t="shared" si="55"/>
        <v>104.16666666666667</v>
      </c>
      <c r="DN28">
        <v>72</v>
      </c>
      <c r="DO28">
        <f t="shared" si="56"/>
        <v>31</v>
      </c>
      <c r="DP28" t="s">
        <v>857</v>
      </c>
      <c r="DQ28" s="11">
        <f t="shared" si="57"/>
        <v>122.08333333333333</v>
      </c>
      <c r="DR28">
        <v>71</v>
      </c>
      <c r="DS28">
        <f t="shared" si="58"/>
        <v>64</v>
      </c>
      <c r="DT28" t="s">
        <v>858</v>
      </c>
      <c r="DU28" s="11">
        <f t="shared" si="59"/>
        <v>108.33333333333333</v>
      </c>
      <c r="DV28">
        <v>96</v>
      </c>
      <c r="DW28">
        <f t="shared" si="60"/>
        <v>8</v>
      </c>
      <c r="DX28" t="s">
        <v>562</v>
      </c>
      <c r="DY28" s="11">
        <f t="shared" si="61"/>
        <v>100</v>
      </c>
      <c r="DZ28">
        <v>82</v>
      </c>
      <c r="EA28">
        <f t="shared" si="62"/>
        <v>14</v>
      </c>
      <c r="EB28" t="s">
        <v>403</v>
      </c>
      <c r="EC28" s="11">
        <f t="shared" si="63"/>
        <v>100</v>
      </c>
      <c r="ED28">
        <v>58</v>
      </c>
      <c r="EE28">
        <f t="shared" si="64"/>
        <v>160</v>
      </c>
      <c r="EF28" t="s">
        <v>855</v>
      </c>
      <c r="EG28" s="11">
        <f t="shared" si="65"/>
        <v>100</v>
      </c>
      <c r="EH28">
        <v>71</v>
      </c>
      <c r="EI28">
        <f t="shared" si="66"/>
        <v>37</v>
      </c>
      <c r="EJ28" t="s">
        <v>856</v>
      </c>
      <c r="EK28" s="11">
        <f t="shared" si="67"/>
        <v>100</v>
      </c>
      <c r="EL28">
        <v>51</v>
      </c>
      <c r="EM28">
        <f t="shared" si="68"/>
        <v>84</v>
      </c>
      <c r="EN28" t="s">
        <v>857</v>
      </c>
      <c r="EO28" s="11">
        <f t="shared" si="69"/>
        <v>100</v>
      </c>
      <c r="EP28">
        <v>51</v>
      </c>
      <c r="EQ28">
        <f t="shared" si="70"/>
        <v>84</v>
      </c>
      <c r="ER28" t="s">
        <v>858</v>
      </c>
      <c r="ES28" s="11">
        <f t="shared" si="71"/>
        <v>100</v>
      </c>
      <c r="ET28">
        <v>0</v>
      </c>
      <c r="EU28">
        <f t="shared" si="72"/>
        <v>234</v>
      </c>
      <c r="EV28">
        <v>0</v>
      </c>
      <c r="EW28">
        <f t="shared" si="73"/>
        <v>234</v>
      </c>
      <c r="EX28">
        <v>0</v>
      </c>
      <c r="EY28">
        <f t="shared" si="74"/>
        <v>234</v>
      </c>
      <c r="EZ28">
        <v>0</v>
      </c>
      <c r="FA28">
        <f t="shared" si="75"/>
        <v>234</v>
      </c>
      <c r="FB28">
        <v>0</v>
      </c>
      <c r="FC28">
        <f t="shared" si="76"/>
        <v>234</v>
      </c>
      <c r="FD28">
        <v>0</v>
      </c>
      <c r="FE28">
        <f t="shared" si="77"/>
        <v>234</v>
      </c>
    </row>
    <row r="29" spans="1:161" x14ac:dyDescent="0.2">
      <c r="A29" t="s">
        <v>930</v>
      </c>
      <c r="B29" t="s">
        <v>931</v>
      </c>
      <c r="C29" t="s">
        <v>852</v>
      </c>
      <c r="D29" t="s">
        <v>853</v>
      </c>
      <c r="E29" t="s">
        <v>932</v>
      </c>
      <c r="F29">
        <v>102</v>
      </c>
      <c r="G29">
        <f t="shared" si="0"/>
        <v>98</v>
      </c>
      <c r="H29" t="s">
        <v>562</v>
      </c>
      <c r="I29" s="11">
        <f t="shared" si="1"/>
        <v>101.66666666666667</v>
      </c>
      <c r="J29">
        <v>101</v>
      </c>
      <c r="K29">
        <f t="shared" si="2"/>
        <v>17</v>
      </c>
      <c r="L29" t="s">
        <v>403</v>
      </c>
      <c r="M29" s="11">
        <f t="shared" si="3"/>
        <v>102.91666666666667</v>
      </c>
      <c r="N29">
        <v>93</v>
      </c>
      <c r="O29">
        <f t="shared" si="4"/>
        <v>96</v>
      </c>
      <c r="P29" t="s">
        <v>855</v>
      </c>
      <c r="Q29" s="11">
        <f t="shared" si="5"/>
        <v>103.75</v>
      </c>
      <c r="R29">
        <v>56.5</v>
      </c>
      <c r="S29">
        <f t="shared" si="6"/>
        <v>162</v>
      </c>
      <c r="T29" t="s">
        <v>856</v>
      </c>
      <c r="U29" s="11">
        <f t="shared" si="7"/>
        <v>60.833333333333336</v>
      </c>
      <c r="V29">
        <v>50.5</v>
      </c>
      <c r="W29">
        <f t="shared" si="8"/>
        <v>185</v>
      </c>
      <c r="X29" t="s">
        <v>857</v>
      </c>
      <c r="Y29" s="11">
        <f t="shared" si="9"/>
        <v>99.583333333333329</v>
      </c>
      <c r="Z29">
        <v>57</v>
      </c>
      <c r="AA29">
        <f t="shared" si="10"/>
        <v>25</v>
      </c>
      <c r="AB29" t="s">
        <v>858</v>
      </c>
      <c r="AC29" s="11">
        <f t="shared" si="11"/>
        <v>155.83333333333334</v>
      </c>
      <c r="AD29">
        <v>97</v>
      </c>
      <c r="AE29">
        <f t="shared" si="12"/>
        <v>102</v>
      </c>
      <c r="AF29" t="s">
        <v>562</v>
      </c>
      <c r="AG29" s="11">
        <f t="shared" si="13"/>
        <v>75</v>
      </c>
      <c r="AH29">
        <v>93</v>
      </c>
      <c r="AI29">
        <f t="shared" si="14"/>
        <v>24</v>
      </c>
      <c r="AJ29" t="s">
        <v>403</v>
      </c>
      <c r="AK29" s="11">
        <f t="shared" si="15"/>
        <v>99.583333333333329</v>
      </c>
      <c r="AL29">
        <v>77.5</v>
      </c>
      <c r="AM29">
        <f t="shared" si="16"/>
        <v>105</v>
      </c>
      <c r="AN29" t="s">
        <v>855</v>
      </c>
      <c r="AO29" s="11">
        <f t="shared" si="17"/>
        <v>74.166666666666657</v>
      </c>
      <c r="AP29">
        <v>67</v>
      </c>
      <c r="AQ29">
        <f t="shared" si="18"/>
        <v>68</v>
      </c>
      <c r="AR29" t="s">
        <v>856</v>
      </c>
      <c r="AS29" s="11">
        <f t="shared" si="19"/>
        <v>77.083333333333343</v>
      </c>
      <c r="AT29">
        <v>35.5</v>
      </c>
      <c r="AU29">
        <f t="shared" si="20"/>
        <v>184</v>
      </c>
      <c r="AV29" t="s">
        <v>857</v>
      </c>
      <c r="AW29" s="11">
        <f t="shared" si="21"/>
        <v>58.333333333333329</v>
      </c>
      <c r="AX29">
        <v>34</v>
      </c>
      <c r="AY29">
        <f t="shared" si="22"/>
        <v>159</v>
      </c>
      <c r="AZ29" t="s">
        <v>858</v>
      </c>
      <c r="BA29" s="11">
        <f t="shared" si="23"/>
        <v>38.333333333333329</v>
      </c>
      <c r="BB29">
        <v>95</v>
      </c>
      <c r="BC29">
        <f t="shared" si="24"/>
        <v>42</v>
      </c>
      <c r="BD29" t="s">
        <v>562</v>
      </c>
      <c r="BE29" s="11">
        <f t="shared" si="25"/>
        <v>107.91666666666667</v>
      </c>
      <c r="BF29">
        <v>94</v>
      </c>
      <c r="BG29">
        <f t="shared" si="26"/>
        <v>23</v>
      </c>
      <c r="BH29" t="s">
        <v>403</v>
      </c>
      <c r="BI29" s="11">
        <f t="shared" si="27"/>
        <v>101.66666666666667</v>
      </c>
      <c r="BJ29">
        <v>100</v>
      </c>
      <c r="BK29">
        <f t="shared" si="28"/>
        <v>43</v>
      </c>
      <c r="BL29" t="s">
        <v>855</v>
      </c>
      <c r="BM29" s="11">
        <f t="shared" si="29"/>
        <v>121.25</v>
      </c>
      <c r="BN29">
        <v>81</v>
      </c>
      <c r="BO29">
        <f t="shared" si="30"/>
        <v>13</v>
      </c>
      <c r="BP29" t="s">
        <v>856</v>
      </c>
      <c r="BQ29" s="11">
        <f t="shared" si="31"/>
        <v>120.83333333333334</v>
      </c>
      <c r="BR29">
        <v>61</v>
      </c>
      <c r="BS29">
        <f t="shared" si="32"/>
        <v>84</v>
      </c>
      <c r="BT29" t="s">
        <v>857</v>
      </c>
      <c r="BU29" s="11">
        <f t="shared" si="33"/>
        <v>84.583333333333329</v>
      </c>
      <c r="BV29">
        <v>76</v>
      </c>
      <c r="BW29">
        <f t="shared" si="34"/>
        <v>11</v>
      </c>
      <c r="BX29" t="s">
        <v>858</v>
      </c>
      <c r="BY29" s="11">
        <f t="shared" si="35"/>
        <v>110.41666666666667</v>
      </c>
      <c r="BZ29">
        <v>93</v>
      </c>
      <c r="CA29">
        <f t="shared" si="36"/>
        <v>61</v>
      </c>
      <c r="CB29" t="s">
        <v>562</v>
      </c>
      <c r="CC29" s="11">
        <f t="shared" si="37"/>
        <v>100.83333333333333</v>
      </c>
      <c r="CD29">
        <v>109</v>
      </c>
      <c r="CE29">
        <f t="shared" si="38"/>
        <v>27</v>
      </c>
      <c r="CF29" t="s">
        <v>403</v>
      </c>
      <c r="CG29" s="11">
        <f t="shared" si="39"/>
        <v>114.58333333333333</v>
      </c>
      <c r="CH29">
        <v>61</v>
      </c>
      <c r="CI29">
        <f t="shared" si="40"/>
        <v>94</v>
      </c>
      <c r="CJ29" t="s">
        <v>855</v>
      </c>
      <c r="CK29" s="11">
        <f t="shared" si="41"/>
        <v>97.083333333333329</v>
      </c>
      <c r="CL29">
        <v>63</v>
      </c>
      <c r="CM29">
        <f t="shared" si="42"/>
        <v>63</v>
      </c>
      <c r="CN29" t="s">
        <v>856</v>
      </c>
      <c r="CO29" s="11">
        <f t="shared" si="43"/>
        <v>75.416666666666671</v>
      </c>
      <c r="CP29">
        <v>52</v>
      </c>
      <c r="CQ29">
        <f t="shared" si="44"/>
        <v>47</v>
      </c>
      <c r="CR29" t="s">
        <v>857</v>
      </c>
      <c r="CS29" s="11">
        <f t="shared" si="45"/>
        <v>123.75</v>
      </c>
      <c r="CT29">
        <v>58</v>
      </c>
      <c r="CU29">
        <f t="shared" si="46"/>
        <v>36</v>
      </c>
      <c r="CV29" t="s">
        <v>858</v>
      </c>
      <c r="CW29" s="11">
        <f t="shared" si="47"/>
        <v>99.583333333333329</v>
      </c>
      <c r="CX29">
        <v>96</v>
      </c>
      <c r="CY29">
        <f t="shared" si="48"/>
        <v>63</v>
      </c>
      <c r="CZ29" t="s">
        <v>562</v>
      </c>
      <c r="DA29" s="11">
        <f t="shared" si="49"/>
        <v>111.25</v>
      </c>
      <c r="DB29">
        <v>89</v>
      </c>
      <c r="DC29">
        <f t="shared" si="50"/>
        <v>62</v>
      </c>
      <c r="DD29" t="s">
        <v>403</v>
      </c>
      <c r="DE29" s="11">
        <f t="shared" si="51"/>
        <v>79.583333333333329</v>
      </c>
      <c r="DF29">
        <v>71</v>
      </c>
      <c r="DG29">
        <f t="shared" si="52"/>
        <v>87</v>
      </c>
      <c r="DH29" t="s">
        <v>855</v>
      </c>
      <c r="DI29" s="11">
        <f t="shared" si="53"/>
        <v>87.5</v>
      </c>
      <c r="DJ29">
        <v>75</v>
      </c>
      <c r="DK29">
        <f t="shared" si="54"/>
        <v>4</v>
      </c>
      <c r="DL29" t="s">
        <v>856</v>
      </c>
      <c r="DM29" s="11">
        <f t="shared" si="55"/>
        <v>102.08333333333333</v>
      </c>
      <c r="DN29">
        <v>63</v>
      </c>
      <c r="DO29">
        <f t="shared" si="56"/>
        <v>104</v>
      </c>
      <c r="DP29" t="s">
        <v>857</v>
      </c>
      <c r="DQ29" s="11">
        <f t="shared" si="57"/>
        <v>70.416666666666671</v>
      </c>
      <c r="DR29">
        <v>75</v>
      </c>
      <c r="DS29">
        <f t="shared" si="58"/>
        <v>35</v>
      </c>
      <c r="DT29" t="s">
        <v>858</v>
      </c>
      <c r="DU29" s="11">
        <f t="shared" si="59"/>
        <v>99.166666666666671</v>
      </c>
      <c r="DV29">
        <v>84.5</v>
      </c>
      <c r="DW29">
        <f t="shared" si="60"/>
        <v>90</v>
      </c>
      <c r="DX29" t="s">
        <v>562</v>
      </c>
      <c r="DY29" s="11">
        <f t="shared" si="61"/>
        <v>115</v>
      </c>
      <c r="DZ29">
        <v>83</v>
      </c>
      <c r="EA29">
        <f t="shared" si="62"/>
        <v>13</v>
      </c>
      <c r="EB29" t="s">
        <v>403</v>
      </c>
      <c r="EC29" s="11">
        <f t="shared" si="63"/>
        <v>105.83333333333333</v>
      </c>
      <c r="ED29">
        <v>79.5</v>
      </c>
      <c r="EE29">
        <f t="shared" si="64"/>
        <v>57</v>
      </c>
      <c r="EF29" t="s">
        <v>855</v>
      </c>
      <c r="EG29" s="11">
        <f t="shared" si="65"/>
        <v>97.5</v>
      </c>
      <c r="EH29">
        <v>80</v>
      </c>
      <c r="EI29">
        <f t="shared" si="66"/>
        <v>9</v>
      </c>
      <c r="EJ29" t="s">
        <v>856</v>
      </c>
      <c r="EK29" s="11">
        <f t="shared" si="67"/>
        <v>97.083333333333329</v>
      </c>
      <c r="EL29">
        <v>60</v>
      </c>
      <c r="EM29">
        <f t="shared" si="68"/>
        <v>33</v>
      </c>
      <c r="EN29" t="s">
        <v>857</v>
      </c>
      <c r="EO29" s="11">
        <f t="shared" si="69"/>
        <v>92.5</v>
      </c>
      <c r="EP29">
        <v>60</v>
      </c>
      <c r="EQ29">
        <f t="shared" si="70"/>
        <v>33</v>
      </c>
      <c r="ER29" t="s">
        <v>858</v>
      </c>
      <c r="ES29" s="11">
        <f t="shared" si="71"/>
        <v>91.25</v>
      </c>
      <c r="ET29">
        <v>103</v>
      </c>
      <c r="EU29">
        <f t="shared" si="72"/>
        <v>126</v>
      </c>
      <c r="EV29">
        <v>97</v>
      </c>
      <c r="EW29">
        <f t="shared" si="73"/>
        <v>27</v>
      </c>
      <c r="EX29">
        <v>117</v>
      </c>
      <c r="EY29">
        <f t="shared" si="74"/>
        <v>51</v>
      </c>
      <c r="EZ29">
        <v>43</v>
      </c>
      <c r="FA29">
        <f t="shared" si="75"/>
        <v>2</v>
      </c>
      <c r="FB29">
        <v>42</v>
      </c>
      <c r="FC29">
        <f t="shared" si="76"/>
        <v>15</v>
      </c>
      <c r="FD29">
        <v>47</v>
      </c>
      <c r="FE29">
        <f t="shared" si="77"/>
        <v>12</v>
      </c>
    </row>
    <row r="30" spans="1:161" x14ac:dyDescent="0.2">
      <c r="A30" t="s">
        <v>933</v>
      </c>
      <c r="B30" t="s">
        <v>934</v>
      </c>
      <c r="C30" t="s">
        <v>852</v>
      </c>
      <c r="D30" t="s">
        <v>853</v>
      </c>
      <c r="E30" t="s">
        <v>509</v>
      </c>
      <c r="F30">
        <v>95</v>
      </c>
      <c r="G30">
        <f t="shared" si="0"/>
        <v>170</v>
      </c>
      <c r="H30" t="s">
        <v>562</v>
      </c>
      <c r="I30" s="11">
        <f t="shared" si="1"/>
        <v>87.5</v>
      </c>
      <c r="J30">
        <v>62</v>
      </c>
      <c r="K30">
        <f t="shared" si="2"/>
        <v>140</v>
      </c>
      <c r="L30" t="s">
        <v>403</v>
      </c>
      <c r="M30" s="11">
        <f t="shared" si="3"/>
        <v>55</v>
      </c>
      <c r="N30">
        <v>110</v>
      </c>
      <c r="O30">
        <f t="shared" si="4"/>
        <v>27</v>
      </c>
      <c r="P30" t="s">
        <v>855</v>
      </c>
      <c r="Q30" s="11">
        <f t="shared" si="5"/>
        <v>102.5</v>
      </c>
      <c r="R30">
        <v>78</v>
      </c>
      <c r="S30">
        <f t="shared" si="6"/>
        <v>2</v>
      </c>
      <c r="T30" t="s">
        <v>856</v>
      </c>
      <c r="U30" s="11">
        <f t="shared" si="7"/>
        <v>109.16666666666667</v>
      </c>
      <c r="V30">
        <v>64</v>
      </c>
      <c r="W30">
        <f t="shared" si="8"/>
        <v>54</v>
      </c>
      <c r="X30" t="s">
        <v>857</v>
      </c>
      <c r="Y30" s="11">
        <f t="shared" si="9"/>
        <v>138.33333333333334</v>
      </c>
      <c r="Z30">
        <v>49</v>
      </c>
      <c r="AA30">
        <f t="shared" si="10"/>
        <v>74</v>
      </c>
      <c r="AB30" t="s">
        <v>858</v>
      </c>
      <c r="AC30" s="11">
        <f t="shared" si="11"/>
        <v>135.41666666666669</v>
      </c>
      <c r="AD30">
        <v>94</v>
      </c>
      <c r="AE30">
        <f t="shared" si="12"/>
        <v>140</v>
      </c>
      <c r="AF30" t="s">
        <v>562</v>
      </c>
      <c r="AG30" s="11">
        <f t="shared" si="13"/>
        <v>73.333333333333329</v>
      </c>
      <c r="AH30">
        <v>91</v>
      </c>
      <c r="AI30">
        <f t="shared" si="14"/>
        <v>32</v>
      </c>
      <c r="AJ30" t="s">
        <v>403</v>
      </c>
      <c r="AK30" s="11">
        <f t="shared" si="15"/>
        <v>113.75</v>
      </c>
      <c r="AL30">
        <v>98</v>
      </c>
      <c r="AM30">
        <f t="shared" si="16"/>
        <v>33</v>
      </c>
      <c r="AN30" t="s">
        <v>855</v>
      </c>
      <c r="AO30" s="11">
        <f t="shared" si="17"/>
        <v>88.75</v>
      </c>
      <c r="AP30">
        <v>72</v>
      </c>
      <c r="AQ30">
        <f t="shared" si="18"/>
        <v>24</v>
      </c>
      <c r="AR30" t="s">
        <v>856</v>
      </c>
      <c r="AS30" s="11">
        <f t="shared" si="19"/>
        <v>156.25</v>
      </c>
      <c r="AT30">
        <v>43</v>
      </c>
      <c r="AU30">
        <f t="shared" si="20"/>
        <v>146</v>
      </c>
      <c r="AV30" t="s">
        <v>857</v>
      </c>
      <c r="AW30" s="11">
        <f t="shared" si="21"/>
        <v>55.416666666666664</v>
      </c>
      <c r="AX30">
        <v>34</v>
      </c>
      <c r="AY30">
        <f t="shared" si="22"/>
        <v>159</v>
      </c>
      <c r="AZ30" t="s">
        <v>858</v>
      </c>
      <c r="BA30" s="11">
        <f t="shared" si="23"/>
        <v>75</v>
      </c>
      <c r="BB30">
        <v>90</v>
      </c>
      <c r="BC30">
        <f t="shared" si="24"/>
        <v>76</v>
      </c>
      <c r="BD30" t="s">
        <v>562</v>
      </c>
      <c r="BE30" s="11">
        <f t="shared" si="25"/>
        <v>104.58333333333333</v>
      </c>
      <c r="BF30">
        <v>77</v>
      </c>
      <c r="BG30">
        <f t="shared" si="26"/>
        <v>65</v>
      </c>
      <c r="BH30" t="s">
        <v>403</v>
      </c>
      <c r="BI30" s="11">
        <f t="shared" si="27"/>
        <v>111.66666666666667</v>
      </c>
      <c r="BJ30">
        <v>120</v>
      </c>
      <c r="BK30">
        <f t="shared" si="28"/>
        <v>6</v>
      </c>
      <c r="BL30" t="s">
        <v>855</v>
      </c>
      <c r="BM30" s="11">
        <f t="shared" si="29"/>
        <v>99.583333333333329</v>
      </c>
      <c r="BN30">
        <v>63</v>
      </c>
      <c r="BO30">
        <f t="shared" si="30"/>
        <v>159</v>
      </c>
      <c r="BP30" t="s">
        <v>856</v>
      </c>
      <c r="BQ30" s="11">
        <f t="shared" si="31"/>
        <v>78.333333333333329</v>
      </c>
      <c r="BR30">
        <v>67</v>
      </c>
      <c r="BS30">
        <f t="shared" si="32"/>
        <v>39</v>
      </c>
      <c r="BT30" t="s">
        <v>857</v>
      </c>
      <c r="BU30" s="11">
        <f t="shared" si="33"/>
        <v>138.33333333333334</v>
      </c>
      <c r="BV30">
        <v>63</v>
      </c>
      <c r="BW30">
        <f t="shared" si="34"/>
        <v>99</v>
      </c>
      <c r="BX30" t="s">
        <v>858</v>
      </c>
      <c r="BY30" s="11">
        <f t="shared" si="35"/>
        <v>101.66666666666667</v>
      </c>
      <c r="BZ30">
        <v>90</v>
      </c>
      <c r="CA30">
        <f t="shared" si="36"/>
        <v>87</v>
      </c>
      <c r="CB30" t="s">
        <v>562</v>
      </c>
      <c r="CC30" s="11">
        <f t="shared" si="37"/>
        <v>94.166666666666671</v>
      </c>
      <c r="CD30">
        <v>84</v>
      </c>
      <c r="CE30">
        <f t="shared" si="38"/>
        <v>93</v>
      </c>
      <c r="CF30" t="s">
        <v>403</v>
      </c>
      <c r="CG30" s="11">
        <f t="shared" si="39"/>
        <v>97.5</v>
      </c>
      <c r="CH30">
        <v>92.5</v>
      </c>
      <c r="CI30">
        <f t="shared" si="40"/>
        <v>5</v>
      </c>
      <c r="CJ30" t="s">
        <v>855</v>
      </c>
      <c r="CK30" s="11">
        <f t="shared" si="41"/>
        <v>105.41666666666667</v>
      </c>
      <c r="CL30">
        <v>58</v>
      </c>
      <c r="CM30">
        <f t="shared" si="42"/>
        <v>107</v>
      </c>
      <c r="CN30" t="s">
        <v>856</v>
      </c>
      <c r="CO30" s="11">
        <f t="shared" si="43"/>
        <v>122.08333333333333</v>
      </c>
      <c r="CP30">
        <v>41</v>
      </c>
      <c r="CQ30">
        <f t="shared" si="44"/>
        <v>131</v>
      </c>
      <c r="CR30" t="s">
        <v>857</v>
      </c>
      <c r="CS30" s="11">
        <f t="shared" si="45"/>
        <v>88.75</v>
      </c>
      <c r="CT30">
        <v>46</v>
      </c>
      <c r="CU30">
        <f t="shared" si="46"/>
        <v>103</v>
      </c>
      <c r="CV30" t="s">
        <v>858</v>
      </c>
      <c r="CW30" s="11">
        <f t="shared" si="47"/>
        <v>135.41666666666669</v>
      </c>
      <c r="CX30">
        <v>95</v>
      </c>
      <c r="CY30">
        <f t="shared" si="48"/>
        <v>73</v>
      </c>
      <c r="CZ30" t="s">
        <v>562</v>
      </c>
      <c r="DA30" s="11">
        <f t="shared" si="49"/>
        <v>151.25</v>
      </c>
      <c r="DB30">
        <v>80</v>
      </c>
      <c r="DC30">
        <f t="shared" si="50"/>
        <v>87</v>
      </c>
      <c r="DD30" t="s">
        <v>403</v>
      </c>
      <c r="DE30" s="11">
        <f t="shared" si="51"/>
        <v>113.75</v>
      </c>
      <c r="DF30">
        <v>92.5</v>
      </c>
      <c r="DG30">
        <f t="shared" si="52"/>
        <v>18</v>
      </c>
      <c r="DH30" t="s">
        <v>855</v>
      </c>
      <c r="DI30" s="11">
        <f t="shared" si="53"/>
        <v>94.583333333333329</v>
      </c>
      <c r="DJ30">
        <v>55</v>
      </c>
      <c r="DK30">
        <f t="shared" si="54"/>
        <v>160</v>
      </c>
      <c r="DL30" t="s">
        <v>856</v>
      </c>
      <c r="DM30" s="11">
        <f t="shared" si="55"/>
        <v>55.833333333333336</v>
      </c>
      <c r="DN30">
        <v>63</v>
      </c>
      <c r="DO30">
        <f t="shared" si="56"/>
        <v>104</v>
      </c>
      <c r="DP30" t="s">
        <v>857</v>
      </c>
      <c r="DQ30" s="11">
        <f t="shared" si="57"/>
        <v>100.83333333333333</v>
      </c>
      <c r="DR30">
        <v>57</v>
      </c>
      <c r="DS30">
        <f t="shared" si="58"/>
        <v>188</v>
      </c>
      <c r="DT30" t="s">
        <v>858</v>
      </c>
      <c r="DU30" s="11">
        <f t="shared" si="59"/>
        <v>65.833333333333343</v>
      </c>
      <c r="DV30">
        <v>72.5</v>
      </c>
      <c r="DW30">
        <f t="shared" si="60"/>
        <v>196</v>
      </c>
      <c r="DX30" t="s">
        <v>562</v>
      </c>
      <c r="DY30" s="11">
        <f t="shared" si="61"/>
        <v>101.66666666666667</v>
      </c>
      <c r="DZ30">
        <v>53</v>
      </c>
      <c r="EA30">
        <f t="shared" si="62"/>
        <v>120</v>
      </c>
      <c r="EB30" t="s">
        <v>403</v>
      </c>
      <c r="EC30" s="11">
        <f t="shared" si="63"/>
        <v>85</v>
      </c>
      <c r="ED30">
        <v>101</v>
      </c>
      <c r="EE30">
        <f t="shared" si="64"/>
        <v>5</v>
      </c>
      <c r="EF30" t="s">
        <v>855</v>
      </c>
      <c r="EG30" s="11">
        <f t="shared" si="65"/>
        <v>106.25</v>
      </c>
      <c r="EH30">
        <v>69</v>
      </c>
      <c r="EI30">
        <f t="shared" si="66"/>
        <v>54</v>
      </c>
      <c r="EJ30" t="s">
        <v>856</v>
      </c>
      <c r="EK30" s="11">
        <f t="shared" si="67"/>
        <v>102.5</v>
      </c>
      <c r="EL30">
        <v>49</v>
      </c>
      <c r="EM30">
        <f t="shared" si="68"/>
        <v>106</v>
      </c>
      <c r="EN30" t="s">
        <v>857</v>
      </c>
      <c r="EO30" s="11">
        <f t="shared" si="69"/>
        <v>126.25</v>
      </c>
      <c r="EP30">
        <v>49</v>
      </c>
      <c r="EQ30">
        <f t="shared" si="70"/>
        <v>106</v>
      </c>
      <c r="ER30" t="s">
        <v>858</v>
      </c>
      <c r="ES30" s="11">
        <f t="shared" si="71"/>
        <v>114.16666666666667</v>
      </c>
      <c r="ET30">
        <v>94</v>
      </c>
      <c r="EU30">
        <f t="shared" si="72"/>
        <v>200</v>
      </c>
      <c r="EV30">
        <v>86</v>
      </c>
      <c r="EW30">
        <f t="shared" si="73"/>
        <v>84</v>
      </c>
      <c r="EX30">
        <v>127</v>
      </c>
      <c r="EY30">
        <f t="shared" si="74"/>
        <v>20</v>
      </c>
      <c r="EZ30">
        <v>36</v>
      </c>
      <c r="FA30">
        <f t="shared" si="75"/>
        <v>60</v>
      </c>
      <c r="FB30">
        <v>28</v>
      </c>
      <c r="FC30">
        <f t="shared" si="76"/>
        <v>169</v>
      </c>
      <c r="FD30">
        <v>37</v>
      </c>
      <c r="FE30">
        <f t="shared" si="77"/>
        <v>140</v>
      </c>
    </row>
    <row r="31" spans="1:161" x14ac:dyDescent="0.2">
      <c r="A31" t="s">
        <v>935</v>
      </c>
      <c r="B31" t="s">
        <v>936</v>
      </c>
      <c r="C31" t="s">
        <v>852</v>
      </c>
      <c r="D31" t="s">
        <v>853</v>
      </c>
      <c r="E31" t="s">
        <v>937</v>
      </c>
      <c r="F31">
        <v>114</v>
      </c>
      <c r="G31">
        <f t="shared" si="0"/>
        <v>9</v>
      </c>
      <c r="H31" t="s">
        <v>562</v>
      </c>
      <c r="I31" s="11">
        <f t="shared" si="1"/>
        <v>175</v>
      </c>
      <c r="J31">
        <v>73</v>
      </c>
      <c r="K31">
        <f t="shared" si="2"/>
        <v>95</v>
      </c>
      <c r="L31" t="s">
        <v>403</v>
      </c>
      <c r="M31" s="11">
        <f t="shared" si="3"/>
        <v>70.416666666666671</v>
      </c>
      <c r="N31">
        <v>101</v>
      </c>
      <c r="O31">
        <f t="shared" si="4"/>
        <v>63</v>
      </c>
      <c r="P31" t="s">
        <v>855</v>
      </c>
      <c r="Q31" s="11">
        <f t="shared" si="5"/>
        <v>107.5</v>
      </c>
      <c r="R31">
        <v>55</v>
      </c>
      <c r="S31">
        <f t="shared" si="6"/>
        <v>179</v>
      </c>
      <c r="T31" t="s">
        <v>856</v>
      </c>
      <c r="U31" s="11">
        <f t="shared" si="7"/>
        <v>48.333333333333329</v>
      </c>
      <c r="V31">
        <v>60</v>
      </c>
      <c r="W31">
        <f t="shared" si="8"/>
        <v>97</v>
      </c>
      <c r="X31" t="s">
        <v>857</v>
      </c>
      <c r="Y31" s="11">
        <f t="shared" si="9"/>
        <v>82.916666666666671</v>
      </c>
      <c r="Z31">
        <v>54</v>
      </c>
      <c r="AA31">
        <f t="shared" si="10"/>
        <v>39</v>
      </c>
      <c r="AB31" t="s">
        <v>858</v>
      </c>
      <c r="AC31" s="11">
        <f t="shared" si="11"/>
        <v>90.416666666666671</v>
      </c>
      <c r="AD31">
        <v>88.5</v>
      </c>
      <c r="AE31">
        <f t="shared" si="12"/>
        <v>189</v>
      </c>
      <c r="AF31" t="s">
        <v>562</v>
      </c>
      <c r="AG31" s="11">
        <f t="shared" si="13"/>
        <v>27.083333333333343</v>
      </c>
      <c r="AH31">
        <v>93</v>
      </c>
      <c r="AI31">
        <f t="shared" si="14"/>
        <v>24</v>
      </c>
      <c r="AJ31" t="s">
        <v>403</v>
      </c>
      <c r="AK31" s="11">
        <f t="shared" si="15"/>
        <v>92.5</v>
      </c>
      <c r="AL31">
        <v>86</v>
      </c>
      <c r="AM31">
        <f t="shared" si="16"/>
        <v>81</v>
      </c>
      <c r="AN31" t="s">
        <v>855</v>
      </c>
      <c r="AO31" s="11">
        <f t="shared" si="17"/>
        <v>107.5</v>
      </c>
      <c r="AP31">
        <v>68</v>
      </c>
      <c r="AQ31">
        <f t="shared" si="18"/>
        <v>55</v>
      </c>
      <c r="AR31" t="s">
        <v>856</v>
      </c>
      <c r="AS31" s="11">
        <f t="shared" si="19"/>
        <v>119.58333333333333</v>
      </c>
      <c r="AT31">
        <v>58</v>
      </c>
      <c r="AU31">
        <f t="shared" si="20"/>
        <v>56</v>
      </c>
      <c r="AV31" t="s">
        <v>857</v>
      </c>
      <c r="AW31" s="11">
        <f t="shared" si="21"/>
        <v>122.08333333333333</v>
      </c>
      <c r="AX31">
        <v>54</v>
      </c>
      <c r="AY31">
        <f t="shared" si="22"/>
        <v>16</v>
      </c>
      <c r="AZ31" t="s">
        <v>858</v>
      </c>
      <c r="BA31" s="11">
        <f t="shared" si="23"/>
        <v>123.75</v>
      </c>
      <c r="BB31">
        <v>100</v>
      </c>
      <c r="BC31">
        <f t="shared" si="24"/>
        <v>14</v>
      </c>
      <c r="BD31" t="s">
        <v>562</v>
      </c>
      <c r="BE31" s="11">
        <f t="shared" si="25"/>
        <v>100.83333333333333</v>
      </c>
      <c r="BF31">
        <v>107</v>
      </c>
      <c r="BG31">
        <f t="shared" si="26"/>
        <v>6</v>
      </c>
      <c r="BH31" t="s">
        <v>403</v>
      </c>
      <c r="BI31" s="11">
        <f t="shared" si="27"/>
        <v>110.41666666666667</v>
      </c>
      <c r="BJ31">
        <v>83</v>
      </c>
      <c r="BK31">
        <f t="shared" si="28"/>
        <v>99</v>
      </c>
      <c r="BL31" t="s">
        <v>855</v>
      </c>
      <c r="BM31" s="11">
        <f t="shared" si="29"/>
        <v>65.416666666666657</v>
      </c>
      <c r="BN31">
        <v>69</v>
      </c>
      <c r="BO31">
        <f t="shared" si="30"/>
        <v>102</v>
      </c>
      <c r="BP31" t="s">
        <v>856</v>
      </c>
      <c r="BQ31" s="11">
        <f t="shared" si="31"/>
        <v>106.25</v>
      </c>
      <c r="BR31">
        <v>58</v>
      </c>
      <c r="BS31">
        <f t="shared" si="32"/>
        <v>109</v>
      </c>
      <c r="BT31" t="s">
        <v>857</v>
      </c>
      <c r="BU31" s="11">
        <f t="shared" si="33"/>
        <v>113.33333333333333</v>
      </c>
      <c r="BV31">
        <v>66</v>
      </c>
      <c r="BW31">
        <f t="shared" si="34"/>
        <v>73</v>
      </c>
      <c r="BX31" t="s">
        <v>858</v>
      </c>
      <c r="BY31" s="11">
        <f t="shared" si="35"/>
        <v>100</v>
      </c>
      <c r="BZ31">
        <v>102</v>
      </c>
      <c r="CA31">
        <f t="shared" si="36"/>
        <v>16</v>
      </c>
      <c r="CB31" t="s">
        <v>562</v>
      </c>
      <c r="CC31" s="11">
        <f t="shared" si="37"/>
        <v>95.833333333333329</v>
      </c>
      <c r="CD31">
        <v>108</v>
      </c>
      <c r="CE31">
        <f t="shared" si="38"/>
        <v>31</v>
      </c>
      <c r="CF31" t="s">
        <v>403</v>
      </c>
      <c r="CG31" s="11">
        <f t="shared" si="39"/>
        <v>114.58333333333333</v>
      </c>
      <c r="CH31">
        <v>80.5</v>
      </c>
      <c r="CI31">
        <f t="shared" si="40"/>
        <v>16</v>
      </c>
      <c r="CJ31" t="s">
        <v>855</v>
      </c>
      <c r="CK31" s="11">
        <f t="shared" si="41"/>
        <v>107.08333333333333</v>
      </c>
      <c r="CL31">
        <v>57</v>
      </c>
      <c r="CM31">
        <f t="shared" si="42"/>
        <v>117</v>
      </c>
      <c r="CN31" t="s">
        <v>856</v>
      </c>
      <c r="CO31" s="11">
        <f t="shared" si="43"/>
        <v>89.583333333333329</v>
      </c>
      <c r="CP31">
        <v>40</v>
      </c>
      <c r="CQ31">
        <f t="shared" si="44"/>
        <v>141</v>
      </c>
      <c r="CR31" t="s">
        <v>857</v>
      </c>
      <c r="CS31" s="11">
        <f t="shared" si="45"/>
        <v>62.083333333333336</v>
      </c>
      <c r="CT31">
        <v>52</v>
      </c>
      <c r="CU31">
        <f t="shared" si="46"/>
        <v>73</v>
      </c>
      <c r="CV31" t="s">
        <v>858</v>
      </c>
      <c r="CW31" s="11">
        <f t="shared" si="47"/>
        <v>111.66666666666667</v>
      </c>
      <c r="CX31">
        <v>106</v>
      </c>
      <c r="CY31">
        <f t="shared" si="48"/>
        <v>6</v>
      </c>
      <c r="CZ31" t="s">
        <v>562</v>
      </c>
      <c r="DA31" s="11">
        <f t="shared" si="49"/>
        <v>109.16666666666667</v>
      </c>
      <c r="DB31">
        <v>87</v>
      </c>
      <c r="DC31">
        <f t="shared" si="50"/>
        <v>66</v>
      </c>
      <c r="DD31" t="s">
        <v>403</v>
      </c>
      <c r="DE31" s="11">
        <f t="shared" si="51"/>
        <v>113.75</v>
      </c>
      <c r="DF31">
        <v>87</v>
      </c>
      <c r="DG31">
        <f t="shared" si="52"/>
        <v>33</v>
      </c>
      <c r="DH31" t="s">
        <v>855</v>
      </c>
      <c r="DI31" s="11">
        <f t="shared" si="53"/>
        <v>98.75</v>
      </c>
      <c r="DJ31">
        <v>62</v>
      </c>
      <c r="DK31">
        <f t="shared" si="54"/>
        <v>92</v>
      </c>
      <c r="DL31" t="s">
        <v>856</v>
      </c>
      <c r="DM31" s="11">
        <f t="shared" si="55"/>
        <v>69.583333333333343</v>
      </c>
      <c r="DN31">
        <v>69</v>
      </c>
      <c r="DO31">
        <f t="shared" si="56"/>
        <v>50</v>
      </c>
      <c r="DP31" t="s">
        <v>857</v>
      </c>
      <c r="DQ31" s="11">
        <f t="shared" si="57"/>
        <v>85.416666666666671</v>
      </c>
      <c r="DR31">
        <v>68</v>
      </c>
      <c r="DS31">
        <f t="shared" si="58"/>
        <v>101</v>
      </c>
      <c r="DT31" t="s">
        <v>858</v>
      </c>
      <c r="DU31" s="11">
        <f t="shared" si="59"/>
        <v>64.166666666666657</v>
      </c>
      <c r="DV31">
        <v>91.5</v>
      </c>
      <c r="DW31">
        <f t="shared" si="60"/>
        <v>28</v>
      </c>
      <c r="DX31" t="s">
        <v>562</v>
      </c>
      <c r="DY31" s="11">
        <f t="shared" si="61"/>
        <v>140.83333333333334</v>
      </c>
      <c r="DZ31">
        <v>56.5</v>
      </c>
      <c r="EA31">
        <f t="shared" si="62"/>
        <v>99</v>
      </c>
      <c r="EB31" t="s">
        <v>403</v>
      </c>
      <c r="EC31" s="11">
        <f t="shared" si="63"/>
        <v>126.25</v>
      </c>
      <c r="ED31">
        <v>87</v>
      </c>
      <c r="EE31">
        <f t="shared" si="64"/>
        <v>30</v>
      </c>
      <c r="EF31" t="s">
        <v>855</v>
      </c>
      <c r="EG31" s="11">
        <f t="shared" si="65"/>
        <v>105.83333333333333</v>
      </c>
      <c r="EH31">
        <v>76</v>
      </c>
      <c r="EI31">
        <f t="shared" si="66"/>
        <v>19</v>
      </c>
      <c r="EJ31" t="s">
        <v>856</v>
      </c>
      <c r="EK31" s="11">
        <f t="shared" si="67"/>
        <v>95.416666666666671</v>
      </c>
      <c r="EL31">
        <v>65</v>
      </c>
      <c r="EM31">
        <f t="shared" si="68"/>
        <v>15</v>
      </c>
      <c r="EN31" t="s">
        <v>857</v>
      </c>
      <c r="EO31" s="11">
        <f t="shared" si="69"/>
        <v>96.666666666666671</v>
      </c>
      <c r="EP31">
        <v>65</v>
      </c>
      <c r="EQ31">
        <f t="shared" si="70"/>
        <v>15</v>
      </c>
      <c r="ER31" t="s">
        <v>858</v>
      </c>
      <c r="ES31" s="11">
        <f t="shared" si="71"/>
        <v>96.25</v>
      </c>
      <c r="ET31">
        <v>103</v>
      </c>
      <c r="EU31">
        <f t="shared" si="72"/>
        <v>126</v>
      </c>
      <c r="EV31">
        <v>70</v>
      </c>
      <c r="EW31">
        <f t="shared" si="73"/>
        <v>162</v>
      </c>
      <c r="EX31">
        <v>119</v>
      </c>
      <c r="EY31">
        <f t="shared" si="74"/>
        <v>44</v>
      </c>
      <c r="EZ31">
        <v>41</v>
      </c>
      <c r="FA31">
        <f t="shared" si="75"/>
        <v>8</v>
      </c>
      <c r="FB31">
        <v>43</v>
      </c>
      <c r="FC31">
        <f t="shared" si="76"/>
        <v>7</v>
      </c>
      <c r="FD31">
        <v>48</v>
      </c>
      <c r="FE31">
        <f t="shared" si="77"/>
        <v>6</v>
      </c>
    </row>
    <row r="32" spans="1:161" x14ac:dyDescent="0.2">
      <c r="A32" t="s">
        <v>938</v>
      </c>
      <c r="B32" t="s">
        <v>939</v>
      </c>
      <c r="C32" t="s">
        <v>852</v>
      </c>
      <c r="D32" t="s">
        <v>853</v>
      </c>
      <c r="E32" t="s">
        <v>940</v>
      </c>
      <c r="F32">
        <v>102</v>
      </c>
      <c r="G32">
        <f t="shared" si="0"/>
        <v>98</v>
      </c>
      <c r="H32" t="s">
        <v>562</v>
      </c>
      <c r="I32" s="11">
        <f t="shared" si="1"/>
        <v>78.333333333333329</v>
      </c>
      <c r="J32">
        <v>80</v>
      </c>
      <c r="K32">
        <f t="shared" si="2"/>
        <v>67</v>
      </c>
      <c r="L32" t="s">
        <v>403</v>
      </c>
      <c r="M32" s="11">
        <f t="shared" si="3"/>
        <v>89.583333333333329</v>
      </c>
      <c r="N32">
        <v>95</v>
      </c>
      <c r="O32">
        <f t="shared" si="4"/>
        <v>87</v>
      </c>
      <c r="P32" t="s">
        <v>855</v>
      </c>
      <c r="Q32" s="11">
        <f t="shared" si="5"/>
        <v>104.16666666666667</v>
      </c>
      <c r="R32">
        <v>58</v>
      </c>
      <c r="S32">
        <f t="shared" si="6"/>
        <v>149</v>
      </c>
      <c r="T32" t="s">
        <v>856</v>
      </c>
      <c r="U32" s="11">
        <f t="shared" si="7"/>
        <v>50</v>
      </c>
      <c r="V32">
        <v>59</v>
      </c>
      <c r="W32">
        <f t="shared" si="8"/>
        <v>107</v>
      </c>
      <c r="X32" t="s">
        <v>857</v>
      </c>
      <c r="Y32" s="11">
        <f t="shared" si="9"/>
        <v>75.833333333333329</v>
      </c>
      <c r="Z32">
        <v>59</v>
      </c>
      <c r="AA32">
        <f t="shared" si="10"/>
        <v>18</v>
      </c>
      <c r="AB32" t="s">
        <v>858</v>
      </c>
      <c r="AC32" s="11">
        <f t="shared" si="11"/>
        <v>120</v>
      </c>
      <c r="AD32">
        <v>102</v>
      </c>
      <c r="AE32">
        <f t="shared" si="12"/>
        <v>46</v>
      </c>
      <c r="AF32" t="s">
        <v>562</v>
      </c>
      <c r="AG32" s="11">
        <f t="shared" si="13"/>
        <v>125.41666666666666</v>
      </c>
      <c r="AH32">
        <v>86</v>
      </c>
      <c r="AI32">
        <f t="shared" si="14"/>
        <v>42</v>
      </c>
      <c r="AJ32" t="s">
        <v>403</v>
      </c>
      <c r="AK32" s="11">
        <f t="shared" si="15"/>
        <v>87.5</v>
      </c>
      <c r="AL32">
        <v>80.5</v>
      </c>
      <c r="AM32">
        <f t="shared" si="16"/>
        <v>97</v>
      </c>
      <c r="AN32" t="s">
        <v>855</v>
      </c>
      <c r="AO32" s="11">
        <f t="shared" si="17"/>
        <v>83.75</v>
      </c>
      <c r="AP32">
        <v>71</v>
      </c>
      <c r="AQ32">
        <f t="shared" si="18"/>
        <v>29</v>
      </c>
      <c r="AR32" t="s">
        <v>856</v>
      </c>
      <c r="AS32" s="11">
        <f t="shared" si="19"/>
        <v>112.08333333333333</v>
      </c>
      <c r="AT32">
        <v>60.5</v>
      </c>
      <c r="AU32">
        <f t="shared" si="20"/>
        <v>49</v>
      </c>
      <c r="AV32" t="s">
        <v>857</v>
      </c>
      <c r="AW32" s="11">
        <f t="shared" si="21"/>
        <v>104.16666666666667</v>
      </c>
      <c r="AX32">
        <v>46</v>
      </c>
      <c r="AY32">
        <f t="shared" si="22"/>
        <v>66</v>
      </c>
      <c r="AZ32" t="s">
        <v>858</v>
      </c>
      <c r="BA32" s="11">
        <f t="shared" si="23"/>
        <v>105.83333333333333</v>
      </c>
      <c r="BB32">
        <v>87</v>
      </c>
      <c r="BC32">
        <f t="shared" si="24"/>
        <v>107</v>
      </c>
      <c r="BD32" t="s">
        <v>562</v>
      </c>
      <c r="BE32" s="11">
        <f t="shared" si="25"/>
        <v>105.41666666666667</v>
      </c>
      <c r="BF32">
        <v>103</v>
      </c>
      <c r="BG32">
        <f t="shared" si="26"/>
        <v>12</v>
      </c>
      <c r="BH32" t="s">
        <v>403</v>
      </c>
      <c r="BI32" s="11">
        <f t="shared" si="27"/>
        <v>106.25</v>
      </c>
      <c r="BJ32">
        <v>94</v>
      </c>
      <c r="BK32">
        <f t="shared" si="28"/>
        <v>58</v>
      </c>
      <c r="BL32" t="s">
        <v>855</v>
      </c>
      <c r="BM32" s="11">
        <f t="shared" si="29"/>
        <v>101.25</v>
      </c>
      <c r="BN32">
        <v>74</v>
      </c>
      <c r="BO32">
        <f t="shared" si="30"/>
        <v>58</v>
      </c>
      <c r="BP32" t="s">
        <v>856</v>
      </c>
      <c r="BQ32" s="11">
        <f t="shared" si="31"/>
        <v>96.666666666666671</v>
      </c>
      <c r="BR32">
        <v>64</v>
      </c>
      <c r="BS32">
        <f t="shared" si="32"/>
        <v>59</v>
      </c>
      <c r="BT32" t="s">
        <v>857</v>
      </c>
      <c r="BU32" s="11">
        <f t="shared" si="33"/>
        <v>97.916666666666671</v>
      </c>
      <c r="BV32">
        <v>65</v>
      </c>
      <c r="BW32">
        <f t="shared" si="34"/>
        <v>80</v>
      </c>
      <c r="BX32" t="s">
        <v>858</v>
      </c>
      <c r="BY32" s="11">
        <f t="shared" si="35"/>
        <v>127.08333333333333</v>
      </c>
      <c r="BZ32">
        <v>86</v>
      </c>
      <c r="CA32">
        <f t="shared" si="36"/>
        <v>120</v>
      </c>
      <c r="CB32" t="s">
        <v>562</v>
      </c>
      <c r="CC32" s="11">
        <f t="shared" si="37"/>
        <v>116.25</v>
      </c>
      <c r="CD32">
        <v>109</v>
      </c>
      <c r="CE32">
        <f t="shared" si="38"/>
        <v>27</v>
      </c>
      <c r="CF32" t="s">
        <v>403</v>
      </c>
      <c r="CG32" s="11">
        <f t="shared" si="39"/>
        <v>102.91666666666667</v>
      </c>
      <c r="CH32">
        <v>68</v>
      </c>
      <c r="CI32">
        <f t="shared" si="40"/>
        <v>61</v>
      </c>
      <c r="CJ32" t="s">
        <v>855</v>
      </c>
      <c r="CK32" s="11">
        <f t="shared" si="41"/>
        <v>123.33333333333333</v>
      </c>
      <c r="CL32">
        <v>64</v>
      </c>
      <c r="CM32">
        <f t="shared" si="42"/>
        <v>50</v>
      </c>
      <c r="CN32" t="s">
        <v>856</v>
      </c>
      <c r="CO32" s="11">
        <f t="shared" si="43"/>
        <v>117.5</v>
      </c>
      <c r="CP32">
        <v>51</v>
      </c>
      <c r="CQ32">
        <f t="shared" si="44"/>
        <v>54</v>
      </c>
      <c r="CR32" t="s">
        <v>857</v>
      </c>
      <c r="CS32" s="11">
        <f t="shared" si="45"/>
        <v>112.5</v>
      </c>
      <c r="CT32">
        <v>40</v>
      </c>
      <c r="CU32">
        <f t="shared" si="46"/>
        <v>145</v>
      </c>
      <c r="CV32" t="s">
        <v>858</v>
      </c>
      <c r="CW32" s="11">
        <f t="shared" si="47"/>
        <v>122.5</v>
      </c>
      <c r="CX32">
        <v>87</v>
      </c>
      <c r="CY32">
        <f t="shared" si="48"/>
        <v>159</v>
      </c>
      <c r="CZ32" t="s">
        <v>562</v>
      </c>
      <c r="DA32" s="11">
        <f t="shared" si="49"/>
        <v>58.75</v>
      </c>
      <c r="DB32">
        <v>98</v>
      </c>
      <c r="DC32">
        <f t="shared" si="50"/>
        <v>34</v>
      </c>
      <c r="DD32" t="s">
        <v>403</v>
      </c>
      <c r="DE32" s="11">
        <f t="shared" si="51"/>
        <v>130</v>
      </c>
      <c r="DF32">
        <v>64</v>
      </c>
      <c r="DG32">
        <f t="shared" si="52"/>
        <v>117</v>
      </c>
      <c r="DH32" t="s">
        <v>855</v>
      </c>
      <c r="DI32" s="11">
        <f t="shared" si="53"/>
        <v>100.41666666666667</v>
      </c>
      <c r="DJ32">
        <v>62</v>
      </c>
      <c r="DK32">
        <f t="shared" si="54"/>
        <v>92</v>
      </c>
      <c r="DL32" t="s">
        <v>856</v>
      </c>
      <c r="DM32" s="11">
        <f t="shared" si="55"/>
        <v>102.08333333333333</v>
      </c>
      <c r="DN32">
        <v>65</v>
      </c>
      <c r="DO32">
        <f t="shared" si="56"/>
        <v>84</v>
      </c>
      <c r="DP32" t="s">
        <v>857</v>
      </c>
      <c r="DQ32" s="11">
        <f t="shared" si="57"/>
        <v>119.58333333333333</v>
      </c>
      <c r="DR32">
        <v>55</v>
      </c>
      <c r="DS32">
        <f t="shared" si="58"/>
        <v>199</v>
      </c>
      <c r="DT32" t="s">
        <v>858</v>
      </c>
      <c r="DU32" s="11">
        <f t="shared" si="59"/>
        <v>71.666666666666671</v>
      </c>
      <c r="DV32">
        <v>87</v>
      </c>
      <c r="DW32">
        <f t="shared" si="60"/>
        <v>60</v>
      </c>
      <c r="DX32" t="s">
        <v>562</v>
      </c>
      <c r="DY32" s="11">
        <f t="shared" si="61"/>
        <v>127.5</v>
      </c>
      <c r="DZ32">
        <v>55</v>
      </c>
      <c r="EA32">
        <f t="shared" si="62"/>
        <v>106</v>
      </c>
      <c r="EB32" t="s">
        <v>403</v>
      </c>
      <c r="EC32" s="11">
        <f t="shared" si="63"/>
        <v>67.083333333333343</v>
      </c>
      <c r="ED32">
        <v>68</v>
      </c>
      <c r="EE32">
        <f t="shared" si="64"/>
        <v>118</v>
      </c>
      <c r="EF32" t="s">
        <v>855</v>
      </c>
      <c r="EG32" s="11">
        <f t="shared" si="65"/>
        <v>87.083333333333329</v>
      </c>
      <c r="EH32">
        <v>63</v>
      </c>
      <c r="EI32">
        <f t="shared" si="66"/>
        <v>97</v>
      </c>
      <c r="EJ32" t="s">
        <v>856</v>
      </c>
      <c r="EK32" s="11">
        <f t="shared" si="67"/>
        <v>132.91666666666666</v>
      </c>
      <c r="EL32">
        <v>44</v>
      </c>
      <c r="EM32">
        <f t="shared" si="68"/>
        <v>131</v>
      </c>
      <c r="EN32" t="s">
        <v>857</v>
      </c>
      <c r="EO32" s="11">
        <f t="shared" si="69"/>
        <v>48.333333333333329</v>
      </c>
      <c r="EP32">
        <v>44</v>
      </c>
      <c r="EQ32">
        <f t="shared" si="70"/>
        <v>131</v>
      </c>
      <c r="ER32" t="s">
        <v>858</v>
      </c>
      <c r="ES32" s="11">
        <f t="shared" si="71"/>
        <v>81.666666666666671</v>
      </c>
      <c r="ET32">
        <v>103</v>
      </c>
      <c r="EU32">
        <f t="shared" si="72"/>
        <v>126</v>
      </c>
      <c r="EV32">
        <v>97</v>
      </c>
      <c r="EW32">
        <f t="shared" si="73"/>
        <v>27</v>
      </c>
      <c r="EX32">
        <v>110</v>
      </c>
      <c r="EY32">
        <f t="shared" si="74"/>
        <v>87</v>
      </c>
      <c r="EZ32">
        <v>30</v>
      </c>
      <c r="FA32">
        <f t="shared" si="75"/>
        <v>176</v>
      </c>
      <c r="FB32">
        <v>43</v>
      </c>
      <c r="FC32">
        <f t="shared" si="76"/>
        <v>7</v>
      </c>
      <c r="FD32">
        <v>41</v>
      </c>
      <c r="FE32">
        <f t="shared" si="77"/>
        <v>87</v>
      </c>
    </row>
    <row r="33" spans="1:161" x14ac:dyDescent="0.2">
      <c r="A33" t="s">
        <v>941</v>
      </c>
      <c r="B33" t="s">
        <v>942</v>
      </c>
      <c r="C33" t="s">
        <v>852</v>
      </c>
      <c r="D33" t="s">
        <v>853</v>
      </c>
      <c r="E33" t="s">
        <v>282</v>
      </c>
      <c r="F33">
        <v>101</v>
      </c>
      <c r="G33">
        <f t="shared" si="0"/>
        <v>112</v>
      </c>
      <c r="H33" t="s">
        <v>562</v>
      </c>
      <c r="I33" s="11">
        <f t="shared" si="1"/>
        <v>95.833333333333329</v>
      </c>
      <c r="J33">
        <v>91</v>
      </c>
      <c r="K33">
        <f t="shared" si="2"/>
        <v>30</v>
      </c>
      <c r="L33" t="s">
        <v>403</v>
      </c>
      <c r="M33" s="11">
        <f t="shared" si="3"/>
        <v>95</v>
      </c>
      <c r="N33">
        <v>83</v>
      </c>
      <c r="O33">
        <f t="shared" si="4"/>
        <v>128</v>
      </c>
      <c r="P33" t="s">
        <v>855</v>
      </c>
      <c r="Q33" s="11">
        <f t="shared" si="5"/>
        <v>107.5</v>
      </c>
      <c r="R33">
        <v>63.5</v>
      </c>
      <c r="S33">
        <f t="shared" si="6"/>
        <v>93</v>
      </c>
      <c r="T33" t="s">
        <v>856</v>
      </c>
      <c r="U33" s="11">
        <f t="shared" si="7"/>
        <v>79.166666666666657</v>
      </c>
      <c r="V33">
        <v>64.5</v>
      </c>
      <c r="W33">
        <f t="shared" si="8"/>
        <v>50</v>
      </c>
      <c r="X33" t="s">
        <v>857</v>
      </c>
      <c r="Y33" s="11">
        <f t="shared" si="9"/>
        <v>108.75</v>
      </c>
      <c r="Z33">
        <v>48</v>
      </c>
      <c r="AA33">
        <f t="shared" si="10"/>
        <v>81</v>
      </c>
      <c r="AB33" t="s">
        <v>858</v>
      </c>
      <c r="AC33" s="11">
        <f t="shared" si="11"/>
        <v>77.5</v>
      </c>
      <c r="AD33">
        <v>97</v>
      </c>
      <c r="AE33">
        <f t="shared" si="12"/>
        <v>102</v>
      </c>
      <c r="AF33" t="s">
        <v>562</v>
      </c>
      <c r="AG33" s="11">
        <f t="shared" si="13"/>
        <v>67.5</v>
      </c>
      <c r="AH33">
        <v>96</v>
      </c>
      <c r="AI33">
        <f t="shared" si="14"/>
        <v>18</v>
      </c>
      <c r="AJ33" t="s">
        <v>403</v>
      </c>
      <c r="AK33" s="11">
        <f t="shared" si="15"/>
        <v>117.5</v>
      </c>
      <c r="AL33">
        <v>65</v>
      </c>
      <c r="AM33">
        <f t="shared" si="16"/>
        <v>146</v>
      </c>
      <c r="AN33" t="s">
        <v>855</v>
      </c>
      <c r="AO33" s="11">
        <f t="shared" si="17"/>
        <v>102.91666666666667</v>
      </c>
      <c r="AP33">
        <v>69.5</v>
      </c>
      <c r="AQ33">
        <f t="shared" si="18"/>
        <v>43</v>
      </c>
      <c r="AR33" t="s">
        <v>856</v>
      </c>
      <c r="AS33" s="11">
        <f t="shared" si="19"/>
        <v>130.41666666666666</v>
      </c>
      <c r="AT33">
        <v>55</v>
      </c>
      <c r="AU33">
        <f t="shared" si="20"/>
        <v>71</v>
      </c>
      <c r="AV33" t="s">
        <v>857</v>
      </c>
      <c r="AW33" s="11">
        <f t="shared" si="21"/>
        <v>101.66666666666667</v>
      </c>
      <c r="AX33">
        <v>52</v>
      </c>
      <c r="AY33">
        <f t="shared" si="22"/>
        <v>27</v>
      </c>
      <c r="AZ33" t="s">
        <v>858</v>
      </c>
      <c r="BA33" s="11">
        <f t="shared" si="23"/>
        <v>169.58333333333331</v>
      </c>
      <c r="BB33">
        <v>98</v>
      </c>
      <c r="BC33">
        <f t="shared" si="24"/>
        <v>24</v>
      </c>
      <c r="BD33" t="s">
        <v>562</v>
      </c>
      <c r="BE33" s="11">
        <f t="shared" si="25"/>
        <v>115.41666666666667</v>
      </c>
      <c r="BF33">
        <v>79</v>
      </c>
      <c r="BG33">
        <f t="shared" si="26"/>
        <v>60</v>
      </c>
      <c r="BH33" t="s">
        <v>403</v>
      </c>
      <c r="BI33" s="11">
        <f t="shared" si="27"/>
        <v>98.75</v>
      </c>
      <c r="BJ33">
        <v>67</v>
      </c>
      <c r="BK33">
        <f t="shared" si="28"/>
        <v>153</v>
      </c>
      <c r="BL33" t="s">
        <v>855</v>
      </c>
      <c r="BM33" s="11">
        <f t="shared" si="29"/>
        <v>83.333333333333343</v>
      </c>
      <c r="BN33">
        <v>68</v>
      </c>
      <c r="BO33">
        <f t="shared" si="30"/>
        <v>116</v>
      </c>
      <c r="BP33" t="s">
        <v>856</v>
      </c>
      <c r="BQ33" s="11">
        <f t="shared" si="31"/>
        <v>55</v>
      </c>
      <c r="BR33">
        <v>62</v>
      </c>
      <c r="BS33">
        <f t="shared" si="32"/>
        <v>75</v>
      </c>
      <c r="BT33" t="s">
        <v>857</v>
      </c>
      <c r="BU33" s="11">
        <f t="shared" si="33"/>
        <v>72.916666666666671</v>
      </c>
      <c r="BV33">
        <v>49</v>
      </c>
      <c r="BW33">
        <f t="shared" si="34"/>
        <v>194</v>
      </c>
      <c r="BX33" t="s">
        <v>858</v>
      </c>
      <c r="BY33" s="11">
        <f t="shared" si="35"/>
        <v>92.083333333333329</v>
      </c>
      <c r="BZ33">
        <v>93</v>
      </c>
      <c r="CA33">
        <f t="shared" si="36"/>
        <v>61</v>
      </c>
      <c r="CB33" t="s">
        <v>562</v>
      </c>
      <c r="CC33" s="11">
        <f t="shared" si="37"/>
        <v>149.16666666666666</v>
      </c>
      <c r="CD33">
        <v>99</v>
      </c>
      <c r="CE33">
        <f t="shared" si="38"/>
        <v>57</v>
      </c>
      <c r="CF33" t="s">
        <v>403</v>
      </c>
      <c r="CG33" s="11">
        <f t="shared" si="39"/>
        <v>85.833333333333329</v>
      </c>
      <c r="CH33">
        <v>58</v>
      </c>
      <c r="CI33">
        <f t="shared" si="40"/>
        <v>113</v>
      </c>
      <c r="CJ33" t="s">
        <v>855</v>
      </c>
      <c r="CK33" s="11">
        <f t="shared" si="41"/>
        <v>119.16666666666667</v>
      </c>
      <c r="CL33">
        <v>73</v>
      </c>
      <c r="CM33">
        <f t="shared" si="42"/>
        <v>8</v>
      </c>
      <c r="CN33" t="s">
        <v>856</v>
      </c>
      <c r="CO33" s="11">
        <f t="shared" si="43"/>
        <v>109.58333333333333</v>
      </c>
      <c r="CP33">
        <v>63</v>
      </c>
      <c r="CQ33">
        <f t="shared" si="44"/>
        <v>10</v>
      </c>
      <c r="CR33" t="s">
        <v>857</v>
      </c>
      <c r="CS33" s="11">
        <f t="shared" si="45"/>
        <v>130.83333333333334</v>
      </c>
      <c r="CT33">
        <v>36</v>
      </c>
      <c r="CU33">
        <f t="shared" si="46"/>
        <v>175</v>
      </c>
      <c r="CV33" t="s">
        <v>858</v>
      </c>
      <c r="CW33" s="11">
        <f t="shared" si="47"/>
        <v>57.916666666666664</v>
      </c>
      <c r="CX33">
        <v>85</v>
      </c>
      <c r="CY33">
        <f t="shared" si="48"/>
        <v>179</v>
      </c>
      <c r="CZ33" t="s">
        <v>562</v>
      </c>
      <c r="DA33" s="11">
        <f t="shared" si="49"/>
        <v>82.083333333333329</v>
      </c>
      <c r="DB33">
        <v>100</v>
      </c>
      <c r="DC33">
        <f t="shared" si="50"/>
        <v>23</v>
      </c>
      <c r="DD33" t="s">
        <v>403</v>
      </c>
      <c r="DE33" s="11">
        <f t="shared" si="51"/>
        <v>92.5</v>
      </c>
      <c r="DF33">
        <v>53</v>
      </c>
      <c r="DG33">
        <f t="shared" si="52"/>
        <v>159</v>
      </c>
      <c r="DH33" t="s">
        <v>855</v>
      </c>
      <c r="DI33" s="11">
        <f t="shared" si="53"/>
        <v>97.5</v>
      </c>
      <c r="DJ33">
        <v>68</v>
      </c>
      <c r="DK33">
        <f t="shared" si="54"/>
        <v>31</v>
      </c>
      <c r="DL33" t="s">
        <v>856</v>
      </c>
      <c r="DM33" s="11">
        <f t="shared" si="55"/>
        <v>135.41666666666669</v>
      </c>
      <c r="DN33">
        <v>65</v>
      </c>
      <c r="DO33">
        <f t="shared" si="56"/>
        <v>84</v>
      </c>
      <c r="DP33" t="s">
        <v>857</v>
      </c>
      <c r="DQ33" s="11">
        <f t="shared" si="57"/>
        <v>100</v>
      </c>
      <c r="DR33">
        <v>70</v>
      </c>
      <c r="DS33">
        <f t="shared" si="58"/>
        <v>74</v>
      </c>
      <c r="DT33" t="s">
        <v>858</v>
      </c>
      <c r="DU33" s="11">
        <f t="shared" si="59"/>
        <v>104.16666666666667</v>
      </c>
      <c r="DV33">
        <v>79.5</v>
      </c>
      <c r="DW33">
        <f t="shared" si="60"/>
        <v>136</v>
      </c>
      <c r="DX33" t="s">
        <v>562</v>
      </c>
      <c r="DY33" s="11">
        <f t="shared" si="61"/>
        <v>81.25</v>
      </c>
      <c r="DZ33">
        <v>88</v>
      </c>
      <c r="EA33">
        <f t="shared" si="62"/>
        <v>5</v>
      </c>
      <c r="EB33" t="s">
        <v>403</v>
      </c>
      <c r="EC33" s="11">
        <f t="shared" si="63"/>
        <v>119.16666666666667</v>
      </c>
      <c r="ED33">
        <v>60</v>
      </c>
      <c r="EE33">
        <f t="shared" si="64"/>
        <v>153</v>
      </c>
      <c r="EF33" t="s">
        <v>855</v>
      </c>
      <c r="EG33" s="11">
        <f t="shared" si="65"/>
        <v>72.5</v>
      </c>
      <c r="EH33">
        <v>61</v>
      </c>
      <c r="EI33">
        <f t="shared" si="66"/>
        <v>116</v>
      </c>
      <c r="EJ33" t="s">
        <v>856</v>
      </c>
      <c r="EK33" s="11">
        <f t="shared" si="67"/>
        <v>101.66666666666667</v>
      </c>
      <c r="EL33">
        <v>51</v>
      </c>
      <c r="EM33">
        <f t="shared" si="68"/>
        <v>84</v>
      </c>
      <c r="EN33" t="s">
        <v>857</v>
      </c>
      <c r="EO33" s="11">
        <f t="shared" si="69"/>
        <v>130</v>
      </c>
      <c r="EP33">
        <v>51</v>
      </c>
      <c r="EQ33">
        <f t="shared" si="70"/>
        <v>84</v>
      </c>
      <c r="ER33" t="s">
        <v>858</v>
      </c>
      <c r="ES33" s="11">
        <f t="shared" si="71"/>
        <v>108.75</v>
      </c>
      <c r="ET33">
        <v>106</v>
      </c>
      <c r="EU33">
        <f t="shared" si="72"/>
        <v>91</v>
      </c>
      <c r="EV33">
        <v>91</v>
      </c>
      <c r="EW33">
        <f t="shared" si="73"/>
        <v>51</v>
      </c>
      <c r="EX33">
        <v>110</v>
      </c>
      <c r="EY33">
        <f t="shared" si="74"/>
        <v>87</v>
      </c>
      <c r="EZ33">
        <v>33</v>
      </c>
      <c r="FA33">
        <f t="shared" si="75"/>
        <v>120</v>
      </c>
      <c r="FB33">
        <v>29</v>
      </c>
      <c r="FC33">
        <f t="shared" si="76"/>
        <v>156</v>
      </c>
      <c r="FD33">
        <v>40</v>
      </c>
      <c r="FE33">
        <f t="shared" si="77"/>
        <v>105</v>
      </c>
    </row>
    <row r="34" spans="1:161" x14ac:dyDescent="0.2">
      <c r="A34" t="s">
        <v>943</v>
      </c>
      <c r="B34" t="s">
        <v>944</v>
      </c>
      <c r="C34" t="s">
        <v>852</v>
      </c>
      <c r="D34" t="s">
        <v>853</v>
      </c>
      <c r="E34" t="s">
        <v>945</v>
      </c>
      <c r="F34">
        <v>102</v>
      </c>
      <c r="G34">
        <f t="shared" si="0"/>
        <v>98</v>
      </c>
      <c r="H34" t="s">
        <v>562</v>
      </c>
      <c r="I34" s="11">
        <f t="shared" si="1"/>
        <v>101.66666666666667</v>
      </c>
      <c r="J34">
        <v>93</v>
      </c>
      <c r="K34">
        <f t="shared" si="2"/>
        <v>26</v>
      </c>
      <c r="L34" t="s">
        <v>403</v>
      </c>
      <c r="M34" s="11">
        <f t="shared" si="3"/>
        <v>97.5</v>
      </c>
      <c r="N34">
        <v>88</v>
      </c>
      <c r="O34">
        <f t="shared" si="4"/>
        <v>114</v>
      </c>
      <c r="P34" t="s">
        <v>855</v>
      </c>
      <c r="Q34" s="11">
        <f t="shared" si="5"/>
        <v>85.416666666666671</v>
      </c>
      <c r="R34">
        <v>62.5</v>
      </c>
      <c r="S34">
        <f t="shared" si="6"/>
        <v>101</v>
      </c>
      <c r="T34" t="s">
        <v>856</v>
      </c>
      <c r="U34" s="11">
        <f t="shared" si="7"/>
        <v>107.08333333333333</v>
      </c>
      <c r="V34">
        <v>54</v>
      </c>
      <c r="W34">
        <f t="shared" si="8"/>
        <v>156</v>
      </c>
      <c r="X34" t="s">
        <v>857</v>
      </c>
      <c r="Y34" s="11">
        <f t="shared" si="9"/>
        <v>72.083333333333329</v>
      </c>
      <c r="Z34">
        <v>49</v>
      </c>
      <c r="AA34">
        <f t="shared" si="10"/>
        <v>74</v>
      </c>
      <c r="AB34" t="s">
        <v>858</v>
      </c>
      <c r="AC34" s="11">
        <f t="shared" si="11"/>
        <v>148.33333333333334</v>
      </c>
      <c r="AD34">
        <v>97</v>
      </c>
      <c r="AE34">
        <f t="shared" si="12"/>
        <v>102</v>
      </c>
      <c r="AF34" t="s">
        <v>562</v>
      </c>
      <c r="AG34" s="11">
        <f t="shared" si="13"/>
        <v>112.08333333333333</v>
      </c>
      <c r="AH34">
        <v>95</v>
      </c>
      <c r="AI34">
        <f t="shared" si="14"/>
        <v>20</v>
      </c>
      <c r="AJ34" t="s">
        <v>403</v>
      </c>
      <c r="AK34" s="11">
        <f t="shared" si="15"/>
        <v>95</v>
      </c>
      <c r="AL34">
        <v>86.5</v>
      </c>
      <c r="AM34">
        <f t="shared" si="16"/>
        <v>79</v>
      </c>
      <c r="AN34" t="s">
        <v>855</v>
      </c>
      <c r="AO34" s="11">
        <f t="shared" si="17"/>
        <v>100.83333333333333</v>
      </c>
      <c r="AP34">
        <v>62</v>
      </c>
      <c r="AQ34">
        <f t="shared" si="18"/>
        <v>118</v>
      </c>
      <c r="AR34" t="s">
        <v>856</v>
      </c>
      <c r="AS34" s="11">
        <f t="shared" si="19"/>
        <v>113.75</v>
      </c>
      <c r="AT34">
        <v>51.5</v>
      </c>
      <c r="AU34">
        <f t="shared" si="20"/>
        <v>89</v>
      </c>
      <c r="AV34" t="s">
        <v>857</v>
      </c>
      <c r="AW34" s="11">
        <f t="shared" si="21"/>
        <v>111.66666666666667</v>
      </c>
      <c r="AX34">
        <v>31</v>
      </c>
      <c r="AY34">
        <f t="shared" si="22"/>
        <v>190</v>
      </c>
      <c r="AZ34" t="s">
        <v>858</v>
      </c>
      <c r="BA34" s="11">
        <f t="shared" si="23"/>
        <v>92.916666666666671</v>
      </c>
      <c r="BB34">
        <v>85</v>
      </c>
      <c r="BC34">
        <f t="shared" si="24"/>
        <v>131</v>
      </c>
      <c r="BD34" t="s">
        <v>562</v>
      </c>
      <c r="BE34" s="11">
        <f t="shared" si="25"/>
        <v>70.833333333333329</v>
      </c>
      <c r="BF34">
        <v>106</v>
      </c>
      <c r="BG34">
        <f t="shared" si="26"/>
        <v>8</v>
      </c>
      <c r="BH34" t="s">
        <v>403</v>
      </c>
      <c r="BI34" s="11">
        <f t="shared" si="27"/>
        <v>101.66666666666667</v>
      </c>
      <c r="BJ34">
        <v>88</v>
      </c>
      <c r="BK34">
        <f t="shared" si="28"/>
        <v>81</v>
      </c>
      <c r="BL34" t="s">
        <v>855</v>
      </c>
      <c r="BM34" s="11">
        <f t="shared" si="29"/>
        <v>84.166666666666671</v>
      </c>
      <c r="BN34">
        <v>64</v>
      </c>
      <c r="BO34">
        <f t="shared" si="30"/>
        <v>151</v>
      </c>
      <c r="BP34" t="s">
        <v>856</v>
      </c>
      <c r="BQ34" s="11">
        <f t="shared" si="31"/>
        <v>98.75</v>
      </c>
      <c r="BR34">
        <v>57</v>
      </c>
      <c r="BS34">
        <f t="shared" si="32"/>
        <v>117</v>
      </c>
      <c r="BT34" t="s">
        <v>857</v>
      </c>
      <c r="BU34" s="11">
        <f t="shared" si="33"/>
        <v>91.25</v>
      </c>
      <c r="BV34">
        <v>52</v>
      </c>
      <c r="BW34">
        <f t="shared" si="34"/>
        <v>173</v>
      </c>
      <c r="BX34" t="s">
        <v>858</v>
      </c>
      <c r="BY34" s="11">
        <f t="shared" si="35"/>
        <v>104.16666666666667</v>
      </c>
      <c r="BZ34">
        <v>93</v>
      </c>
      <c r="CA34">
        <f t="shared" si="36"/>
        <v>61</v>
      </c>
      <c r="CB34" t="s">
        <v>562</v>
      </c>
      <c r="CC34" s="11">
        <f t="shared" si="37"/>
        <v>132.08333333333334</v>
      </c>
      <c r="CD34">
        <v>115</v>
      </c>
      <c r="CE34">
        <f t="shared" si="38"/>
        <v>12</v>
      </c>
      <c r="CF34" t="s">
        <v>403</v>
      </c>
      <c r="CG34" s="11">
        <f t="shared" si="39"/>
        <v>95.833333333333329</v>
      </c>
      <c r="CH34">
        <v>73</v>
      </c>
      <c r="CI34">
        <f t="shared" si="40"/>
        <v>43</v>
      </c>
      <c r="CJ34" t="s">
        <v>855</v>
      </c>
      <c r="CK34" s="11">
        <f t="shared" si="41"/>
        <v>103.75</v>
      </c>
      <c r="CL34">
        <v>53</v>
      </c>
      <c r="CM34">
        <f t="shared" si="42"/>
        <v>148</v>
      </c>
      <c r="CN34" t="s">
        <v>856</v>
      </c>
      <c r="CO34" s="11">
        <f t="shared" si="43"/>
        <v>105</v>
      </c>
      <c r="CP34">
        <v>45</v>
      </c>
      <c r="CQ34">
        <f t="shared" si="44"/>
        <v>96</v>
      </c>
      <c r="CR34" t="s">
        <v>857</v>
      </c>
      <c r="CS34" s="11">
        <f t="shared" si="45"/>
        <v>122.91666666666666</v>
      </c>
      <c r="CT34">
        <v>35</v>
      </c>
      <c r="CU34">
        <f t="shared" si="46"/>
        <v>183</v>
      </c>
      <c r="CV34" t="s">
        <v>858</v>
      </c>
      <c r="CW34" s="11">
        <f t="shared" si="47"/>
        <v>50.416666666666664</v>
      </c>
      <c r="CX34">
        <v>89</v>
      </c>
      <c r="CY34">
        <f t="shared" si="48"/>
        <v>138</v>
      </c>
      <c r="CZ34" t="s">
        <v>562</v>
      </c>
      <c r="DA34" s="11">
        <f t="shared" si="49"/>
        <v>106.66666666666667</v>
      </c>
      <c r="DB34">
        <v>118</v>
      </c>
      <c r="DC34">
        <f t="shared" si="50"/>
        <v>2</v>
      </c>
      <c r="DD34" t="s">
        <v>403</v>
      </c>
      <c r="DE34" s="11">
        <f t="shared" si="51"/>
        <v>107.08333333333333</v>
      </c>
      <c r="DF34">
        <v>81.5</v>
      </c>
      <c r="DG34">
        <f t="shared" si="52"/>
        <v>52</v>
      </c>
      <c r="DH34" t="s">
        <v>855</v>
      </c>
      <c r="DI34" s="11">
        <f t="shared" si="53"/>
        <v>95</v>
      </c>
      <c r="DJ34">
        <v>55</v>
      </c>
      <c r="DK34">
        <f t="shared" si="54"/>
        <v>160</v>
      </c>
      <c r="DL34" t="s">
        <v>856</v>
      </c>
      <c r="DM34" s="11">
        <f t="shared" si="55"/>
        <v>95.416666666666671</v>
      </c>
      <c r="DN34">
        <v>59</v>
      </c>
      <c r="DO34">
        <f t="shared" si="56"/>
        <v>151</v>
      </c>
      <c r="DP34" t="s">
        <v>857</v>
      </c>
      <c r="DQ34" s="11">
        <f t="shared" si="57"/>
        <v>87.083333333333329</v>
      </c>
      <c r="DR34">
        <v>71</v>
      </c>
      <c r="DS34">
        <f t="shared" si="58"/>
        <v>64</v>
      </c>
      <c r="DT34" t="s">
        <v>858</v>
      </c>
      <c r="DU34" s="11">
        <f t="shared" si="59"/>
        <v>123.33333333333333</v>
      </c>
      <c r="DV34">
        <v>77.5</v>
      </c>
      <c r="DW34">
        <f t="shared" si="60"/>
        <v>154</v>
      </c>
      <c r="DX34" t="s">
        <v>562</v>
      </c>
      <c r="DY34" s="11">
        <f t="shared" si="61"/>
        <v>97.083333333333329</v>
      </c>
      <c r="DZ34">
        <v>79</v>
      </c>
      <c r="EA34">
        <f t="shared" si="62"/>
        <v>19</v>
      </c>
      <c r="EB34" t="s">
        <v>403</v>
      </c>
      <c r="EC34" s="11">
        <f t="shared" si="63"/>
        <v>113.33333333333333</v>
      </c>
      <c r="ED34">
        <v>83</v>
      </c>
      <c r="EE34">
        <f t="shared" si="64"/>
        <v>40</v>
      </c>
      <c r="EF34" t="s">
        <v>855</v>
      </c>
      <c r="EG34" s="11">
        <f t="shared" si="65"/>
        <v>88.75</v>
      </c>
      <c r="EH34">
        <v>57</v>
      </c>
      <c r="EI34">
        <f t="shared" si="66"/>
        <v>149</v>
      </c>
      <c r="EJ34" t="s">
        <v>856</v>
      </c>
      <c r="EK34" s="11">
        <f t="shared" si="67"/>
        <v>95.416666666666671</v>
      </c>
      <c r="EL34">
        <v>46</v>
      </c>
      <c r="EM34">
        <f t="shared" si="68"/>
        <v>120</v>
      </c>
      <c r="EN34" t="s">
        <v>857</v>
      </c>
      <c r="EO34" s="11">
        <f t="shared" si="69"/>
        <v>52.916666666666664</v>
      </c>
      <c r="EP34">
        <v>46</v>
      </c>
      <c r="EQ34">
        <f t="shared" si="70"/>
        <v>120</v>
      </c>
      <c r="ER34" t="s">
        <v>858</v>
      </c>
      <c r="ES34" s="11">
        <f t="shared" si="71"/>
        <v>108.33333333333333</v>
      </c>
      <c r="ET34">
        <v>101</v>
      </c>
      <c r="EU34">
        <f t="shared" si="72"/>
        <v>147</v>
      </c>
      <c r="EV34">
        <v>91</v>
      </c>
      <c r="EW34">
        <f t="shared" si="73"/>
        <v>51</v>
      </c>
      <c r="EX34">
        <v>129</v>
      </c>
      <c r="EY34">
        <f t="shared" si="74"/>
        <v>13</v>
      </c>
      <c r="EZ34">
        <v>32</v>
      </c>
      <c r="FA34">
        <f t="shared" si="75"/>
        <v>138</v>
      </c>
      <c r="FB34">
        <v>43</v>
      </c>
      <c r="FC34">
        <f t="shared" si="76"/>
        <v>7</v>
      </c>
      <c r="FD34">
        <v>37</v>
      </c>
      <c r="FE34">
        <f t="shared" si="77"/>
        <v>140</v>
      </c>
    </row>
    <row r="35" spans="1:161" x14ac:dyDescent="0.2">
      <c r="A35" t="s">
        <v>946</v>
      </c>
      <c r="B35" t="s">
        <v>947</v>
      </c>
      <c r="C35" t="s">
        <v>852</v>
      </c>
      <c r="D35" t="s">
        <v>853</v>
      </c>
      <c r="E35" t="s">
        <v>948</v>
      </c>
      <c r="F35">
        <v>101</v>
      </c>
      <c r="G35">
        <f t="shared" si="0"/>
        <v>112</v>
      </c>
      <c r="H35" t="s">
        <v>562</v>
      </c>
      <c r="I35" s="11">
        <f t="shared" si="1"/>
        <v>62.916666666666664</v>
      </c>
      <c r="J35">
        <v>89</v>
      </c>
      <c r="K35">
        <f t="shared" si="2"/>
        <v>40</v>
      </c>
      <c r="L35" t="s">
        <v>403</v>
      </c>
      <c r="M35" s="11">
        <f t="shared" si="3"/>
        <v>87.916666666666671</v>
      </c>
      <c r="N35">
        <v>87</v>
      </c>
      <c r="O35">
        <f t="shared" si="4"/>
        <v>117</v>
      </c>
      <c r="P35" t="s">
        <v>855</v>
      </c>
      <c r="Q35" s="11">
        <f t="shared" si="5"/>
        <v>104.58333333333333</v>
      </c>
      <c r="R35">
        <v>58</v>
      </c>
      <c r="S35">
        <f t="shared" si="6"/>
        <v>149</v>
      </c>
      <c r="T35" t="s">
        <v>856</v>
      </c>
      <c r="U35" s="11">
        <f t="shared" si="7"/>
        <v>87.083333333333329</v>
      </c>
      <c r="V35">
        <v>64.5</v>
      </c>
      <c r="W35">
        <f t="shared" si="8"/>
        <v>50</v>
      </c>
      <c r="X35" t="s">
        <v>857</v>
      </c>
      <c r="Y35" s="11">
        <f t="shared" si="9"/>
        <v>151.66666666666669</v>
      </c>
      <c r="Z35">
        <v>48</v>
      </c>
      <c r="AA35">
        <f t="shared" si="10"/>
        <v>81</v>
      </c>
      <c r="AB35" t="s">
        <v>858</v>
      </c>
      <c r="AC35" s="11">
        <f t="shared" si="11"/>
        <v>124.58333333333333</v>
      </c>
      <c r="AD35">
        <v>105.5</v>
      </c>
      <c r="AE35">
        <f t="shared" si="12"/>
        <v>23</v>
      </c>
      <c r="AF35" t="s">
        <v>562</v>
      </c>
      <c r="AG35" s="11">
        <f t="shared" si="13"/>
        <v>132.08333333333334</v>
      </c>
      <c r="AH35">
        <v>98</v>
      </c>
      <c r="AI35">
        <f t="shared" si="14"/>
        <v>11</v>
      </c>
      <c r="AJ35" t="s">
        <v>403</v>
      </c>
      <c r="AK35" s="11">
        <f t="shared" si="15"/>
        <v>112.08333333333333</v>
      </c>
      <c r="AL35">
        <v>70</v>
      </c>
      <c r="AM35">
        <f t="shared" si="16"/>
        <v>128</v>
      </c>
      <c r="AN35" t="s">
        <v>855</v>
      </c>
      <c r="AO35" s="11">
        <f t="shared" si="17"/>
        <v>90.416666666666671</v>
      </c>
      <c r="AP35">
        <v>62</v>
      </c>
      <c r="AQ35">
        <f t="shared" si="18"/>
        <v>118</v>
      </c>
      <c r="AR35" t="s">
        <v>856</v>
      </c>
      <c r="AS35" s="11">
        <f t="shared" si="19"/>
        <v>53.333333333333336</v>
      </c>
      <c r="AT35">
        <v>37.5</v>
      </c>
      <c r="AU35">
        <f t="shared" si="20"/>
        <v>174</v>
      </c>
      <c r="AV35" t="s">
        <v>857</v>
      </c>
      <c r="AW35" s="11">
        <f t="shared" si="21"/>
        <v>106.25</v>
      </c>
      <c r="AX35">
        <v>36</v>
      </c>
      <c r="AY35">
        <f t="shared" si="22"/>
        <v>140</v>
      </c>
      <c r="AZ35" t="s">
        <v>858</v>
      </c>
      <c r="BA35" s="11">
        <f t="shared" si="23"/>
        <v>69.166666666666657</v>
      </c>
      <c r="BB35">
        <v>88</v>
      </c>
      <c r="BC35">
        <f t="shared" si="24"/>
        <v>100</v>
      </c>
      <c r="BD35" t="s">
        <v>562</v>
      </c>
      <c r="BE35" s="11">
        <f t="shared" si="25"/>
        <v>77.083333333333343</v>
      </c>
      <c r="BF35">
        <v>88</v>
      </c>
      <c r="BG35">
        <f t="shared" si="26"/>
        <v>40</v>
      </c>
      <c r="BH35" t="s">
        <v>403</v>
      </c>
      <c r="BI35" s="11">
        <f t="shared" si="27"/>
        <v>93.75</v>
      </c>
      <c r="BJ35">
        <v>82</v>
      </c>
      <c r="BK35">
        <f t="shared" si="28"/>
        <v>105</v>
      </c>
      <c r="BL35" t="s">
        <v>855</v>
      </c>
      <c r="BM35" s="11">
        <f t="shared" si="29"/>
        <v>106.25</v>
      </c>
      <c r="BN35">
        <v>83</v>
      </c>
      <c r="BO35">
        <f t="shared" si="30"/>
        <v>6</v>
      </c>
      <c r="BP35" t="s">
        <v>856</v>
      </c>
      <c r="BQ35" s="11">
        <f t="shared" si="31"/>
        <v>116.66666666666666</v>
      </c>
      <c r="BR35">
        <v>45</v>
      </c>
      <c r="BS35">
        <f t="shared" si="32"/>
        <v>189</v>
      </c>
      <c r="BT35" t="s">
        <v>857</v>
      </c>
      <c r="BU35" s="11">
        <f t="shared" si="33"/>
        <v>85</v>
      </c>
      <c r="BV35">
        <v>67</v>
      </c>
      <c r="BW35">
        <f t="shared" si="34"/>
        <v>66</v>
      </c>
      <c r="BX35" t="s">
        <v>858</v>
      </c>
      <c r="BY35" s="11">
        <f t="shared" si="35"/>
        <v>148.75</v>
      </c>
      <c r="BZ35">
        <v>95</v>
      </c>
      <c r="CA35">
        <f t="shared" si="36"/>
        <v>45</v>
      </c>
      <c r="CB35" t="s">
        <v>562</v>
      </c>
      <c r="CC35" s="11">
        <f t="shared" si="37"/>
        <v>160.41666666666666</v>
      </c>
      <c r="CD35">
        <v>110</v>
      </c>
      <c r="CE35">
        <f t="shared" si="38"/>
        <v>25</v>
      </c>
      <c r="CF35" t="s">
        <v>403</v>
      </c>
      <c r="CG35" s="11">
        <f t="shared" si="39"/>
        <v>92.916666666666671</v>
      </c>
      <c r="CH35">
        <v>57</v>
      </c>
      <c r="CI35">
        <f t="shared" si="40"/>
        <v>120</v>
      </c>
      <c r="CJ35" t="s">
        <v>855</v>
      </c>
      <c r="CK35" s="11">
        <f t="shared" si="41"/>
        <v>92.083333333333329</v>
      </c>
      <c r="CL35">
        <v>65</v>
      </c>
      <c r="CM35">
        <f t="shared" si="42"/>
        <v>46</v>
      </c>
      <c r="CN35" t="s">
        <v>856</v>
      </c>
      <c r="CO35" s="11">
        <f t="shared" si="43"/>
        <v>119.16666666666667</v>
      </c>
      <c r="CP35">
        <v>38</v>
      </c>
      <c r="CQ35">
        <f t="shared" si="44"/>
        <v>153</v>
      </c>
      <c r="CR35" t="s">
        <v>857</v>
      </c>
      <c r="CS35" s="11">
        <f t="shared" si="45"/>
        <v>79.583333333333329</v>
      </c>
      <c r="CT35">
        <v>35</v>
      </c>
      <c r="CU35">
        <f t="shared" si="46"/>
        <v>183</v>
      </c>
      <c r="CV35" t="s">
        <v>858</v>
      </c>
      <c r="CW35" s="11">
        <f t="shared" si="47"/>
        <v>70.416666666666671</v>
      </c>
      <c r="CX35">
        <v>83</v>
      </c>
      <c r="CY35">
        <f t="shared" si="48"/>
        <v>190</v>
      </c>
      <c r="CZ35" t="s">
        <v>562</v>
      </c>
      <c r="DA35" s="11">
        <f t="shared" si="49"/>
        <v>85</v>
      </c>
      <c r="DB35">
        <v>112</v>
      </c>
      <c r="DC35">
        <f t="shared" si="50"/>
        <v>8</v>
      </c>
      <c r="DD35" t="s">
        <v>403</v>
      </c>
      <c r="DE35" s="11">
        <f t="shared" si="51"/>
        <v>98.75</v>
      </c>
      <c r="DF35">
        <v>67.5</v>
      </c>
      <c r="DG35">
        <f t="shared" si="52"/>
        <v>101</v>
      </c>
      <c r="DH35" t="s">
        <v>855</v>
      </c>
      <c r="DI35" s="11">
        <f t="shared" si="53"/>
        <v>117.08333333333333</v>
      </c>
      <c r="DJ35">
        <v>62</v>
      </c>
      <c r="DK35">
        <f t="shared" si="54"/>
        <v>92</v>
      </c>
      <c r="DL35" t="s">
        <v>856</v>
      </c>
      <c r="DM35" s="11">
        <f t="shared" si="55"/>
        <v>84.166666666666671</v>
      </c>
      <c r="DN35">
        <v>63</v>
      </c>
      <c r="DO35">
        <f t="shared" si="56"/>
        <v>104</v>
      </c>
      <c r="DP35" t="s">
        <v>857</v>
      </c>
      <c r="DQ35" s="11">
        <f t="shared" si="57"/>
        <v>67.916666666666657</v>
      </c>
      <c r="DR35">
        <v>66</v>
      </c>
      <c r="DS35">
        <f t="shared" si="58"/>
        <v>112</v>
      </c>
      <c r="DT35" t="s">
        <v>858</v>
      </c>
      <c r="DU35" s="11">
        <f t="shared" si="59"/>
        <v>64.583333333333329</v>
      </c>
      <c r="DV35">
        <v>77.5</v>
      </c>
      <c r="DW35">
        <f t="shared" si="60"/>
        <v>154</v>
      </c>
      <c r="DX35" t="s">
        <v>562</v>
      </c>
      <c r="DY35" s="11">
        <f t="shared" si="61"/>
        <v>127.5</v>
      </c>
      <c r="DZ35">
        <v>88</v>
      </c>
      <c r="EA35">
        <f t="shared" si="62"/>
        <v>5</v>
      </c>
      <c r="EB35" t="s">
        <v>403</v>
      </c>
      <c r="EC35" s="11">
        <f t="shared" si="63"/>
        <v>99.166666666666671</v>
      </c>
      <c r="ED35">
        <v>62.5</v>
      </c>
      <c r="EE35">
        <f t="shared" si="64"/>
        <v>142</v>
      </c>
      <c r="EF35" t="s">
        <v>855</v>
      </c>
      <c r="EG35" s="11">
        <f t="shared" si="65"/>
        <v>66.25</v>
      </c>
      <c r="EH35">
        <v>69</v>
      </c>
      <c r="EI35">
        <f t="shared" si="66"/>
        <v>54</v>
      </c>
      <c r="EJ35" t="s">
        <v>856</v>
      </c>
      <c r="EK35" s="11">
        <f t="shared" si="67"/>
        <v>162.08333333333334</v>
      </c>
      <c r="EL35">
        <v>61</v>
      </c>
      <c r="EM35">
        <f t="shared" si="68"/>
        <v>27</v>
      </c>
      <c r="EN35" t="s">
        <v>857</v>
      </c>
      <c r="EO35" s="11">
        <f t="shared" si="69"/>
        <v>153.75</v>
      </c>
      <c r="EP35">
        <v>61</v>
      </c>
      <c r="EQ35">
        <f t="shared" si="70"/>
        <v>27</v>
      </c>
      <c r="ER35" t="s">
        <v>858</v>
      </c>
      <c r="ES35" s="11">
        <f t="shared" si="71"/>
        <v>159.58333333333334</v>
      </c>
      <c r="ET35">
        <v>89</v>
      </c>
      <c r="EU35">
        <f t="shared" si="72"/>
        <v>220</v>
      </c>
      <c r="EV35">
        <v>106</v>
      </c>
      <c r="EW35">
        <f t="shared" si="73"/>
        <v>3</v>
      </c>
      <c r="EX35">
        <v>115</v>
      </c>
      <c r="EY35">
        <f t="shared" si="74"/>
        <v>61</v>
      </c>
      <c r="EZ35">
        <v>28</v>
      </c>
      <c r="FA35">
        <f t="shared" si="75"/>
        <v>203</v>
      </c>
      <c r="FB35">
        <v>29</v>
      </c>
      <c r="FC35">
        <f t="shared" si="76"/>
        <v>156</v>
      </c>
      <c r="FD35">
        <v>35</v>
      </c>
      <c r="FE35">
        <f t="shared" si="77"/>
        <v>170</v>
      </c>
    </row>
    <row r="36" spans="1:161" x14ac:dyDescent="0.2">
      <c r="A36" t="s">
        <v>949</v>
      </c>
      <c r="B36" t="s">
        <v>950</v>
      </c>
      <c r="C36" t="s">
        <v>852</v>
      </c>
      <c r="D36" t="s">
        <v>853</v>
      </c>
      <c r="E36" t="s">
        <v>951</v>
      </c>
      <c r="F36">
        <v>105</v>
      </c>
      <c r="G36">
        <f t="shared" si="0"/>
        <v>77</v>
      </c>
      <c r="H36" t="s">
        <v>562</v>
      </c>
      <c r="I36" s="11">
        <f t="shared" si="1"/>
        <v>75</v>
      </c>
      <c r="J36">
        <v>77</v>
      </c>
      <c r="K36">
        <f t="shared" si="2"/>
        <v>77</v>
      </c>
      <c r="L36" t="s">
        <v>403</v>
      </c>
      <c r="M36" s="11">
        <f t="shared" si="3"/>
        <v>90.416666666666671</v>
      </c>
      <c r="N36">
        <v>87</v>
      </c>
      <c r="O36">
        <f t="shared" si="4"/>
        <v>117</v>
      </c>
      <c r="P36" t="s">
        <v>855</v>
      </c>
      <c r="Q36" s="11">
        <f t="shared" si="5"/>
        <v>81.25</v>
      </c>
      <c r="R36">
        <v>61</v>
      </c>
      <c r="S36">
        <f t="shared" si="6"/>
        <v>114</v>
      </c>
      <c r="T36" t="s">
        <v>856</v>
      </c>
      <c r="U36" s="11">
        <f t="shared" si="7"/>
        <v>58.75</v>
      </c>
      <c r="V36">
        <v>71.5</v>
      </c>
      <c r="W36">
        <f t="shared" si="8"/>
        <v>12</v>
      </c>
      <c r="X36" t="s">
        <v>857</v>
      </c>
      <c r="Y36" s="11">
        <f t="shared" si="9"/>
        <v>104.16666666666667</v>
      </c>
      <c r="Z36">
        <v>41</v>
      </c>
      <c r="AA36">
        <f t="shared" si="10"/>
        <v>165</v>
      </c>
      <c r="AB36" t="s">
        <v>858</v>
      </c>
      <c r="AC36" s="11">
        <f t="shared" si="11"/>
        <v>46.666666666666664</v>
      </c>
      <c r="AD36">
        <v>106</v>
      </c>
      <c r="AE36">
        <f t="shared" si="12"/>
        <v>17</v>
      </c>
      <c r="AF36" t="s">
        <v>562</v>
      </c>
      <c r="AG36" s="11">
        <f t="shared" si="13"/>
        <v>143.75</v>
      </c>
      <c r="AH36">
        <v>83</v>
      </c>
      <c r="AI36">
        <f t="shared" si="14"/>
        <v>54</v>
      </c>
      <c r="AJ36" t="s">
        <v>403</v>
      </c>
      <c r="AK36" s="11">
        <f t="shared" si="15"/>
        <v>125.83333333333334</v>
      </c>
      <c r="AL36">
        <v>87.5</v>
      </c>
      <c r="AM36">
        <f t="shared" si="16"/>
        <v>72</v>
      </c>
      <c r="AN36" t="s">
        <v>855</v>
      </c>
      <c r="AO36" s="11">
        <f t="shared" si="17"/>
        <v>95.416666666666671</v>
      </c>
      <c r="AP36">
        <v>73</v>
      </c>
      <c r="AQ36">
        <f t="shared" si="18"/>
        <v>15</v>
      </c>
      <c r="AR36" t="s">
        <v>856</v>
      </c>
      <c r="AS36" s="11">
        <f t="shared" si="19"/>
        <v>117.91666666666667</v>
      </c>
      <c r="AT36">
        <v>65</v>
      </c>
      <c r="AU36">
        <f t="shared" si="20"/>
        <v>22</v>
      </c>
      <c r="AV36" t="s">
        <v>857</v>
      </c>
      <c r="AW36" s="11">
        <f t="shared" si="21"/>
        <v>147.91666666666669</v>
      </c>
      <c r="AX36">
        <v>50</v>
      </c>
      <c r="AY36">
        <f t="shared" si="22"/>
        <v>37</v>
      </c>
      <c r="AZ36" t="s">
        <v>858</v>
      </c>
      <c r="BA36" s="11">
        <f t="shared" si="23"/>
        <v>125.83333333333334</v>
      </c>
      <c r="BB36">
        <v>86</v>
      </c>
      <c r="BC36">
        <f t="shared" si="24"/>
        <v>122</v>
      </c>
      <c r="BD36" t="s">
        <v>562</v>
      </c>
      <c r="BE36" s="11">
        <f t="shared" si="25"/>
        <v>55.416666666666664</v>
      </c>
      <c r="BF36">
        <v>63</v>
      </c>
      <c r="BG36">
        <f t="shared" si="26"/>
        <v>116</v>
      </c>
      <c r="BH36" t="s">
        <v>403</v>
      </c>
      <c r="BI36" s="11">
        <f t="shared" si="27"/>
        <v>60.416666666666671</v>
      </c>
      <c r="BJ36">
        <v>93</v>
      </c>
      <c r="BK36">
        <f t="shared" si="28"/>
        <v>61</v>
      </c>
      <c r="BL36" t="s">
        <v>855</v>
      </c>
      <c r="BM36" s="11">
        <f t="shared" si="29"/>
        <v>88.333333333333329</v>
      </c>
      <c r="BN36">
        <v>74</v>
      </c>
      <c r="BO36">
        <f t="shared" si="30"/>
        <v>58</v>
      </c>
      <c r="BP36" t="s">
        <v>856</v>
      </c>
      <c r="BQ36" s="11">
        <f t="shared" si="31"/>
        <v>85.833333333333329</v>
      </c>
      <c r="BR36">
        <v>54</v>
      </c>
      <c r="BS36">
        <f t="shared" si="32"/>
        <v>137</v>
      </c>
      <c r="BT36" t="s">
        <v>857</v>
      </c>
      <c r="BU36" s="11">
        <f t="shared" si="33"/>
        <v>81.25</v>
      </c>
      <c r="BV36">
        <v>63</v>
      </c>
      <c r="BW36">
        <f t="shared" si="34"/>
        <v>99</v>
      </c>
      <c r="BX36" t="s">
        <v>858</v>
      </c>
      <c r="BY36" s="11">
        <f t="shared" si="35"/>
        <v>84.583333333333329</v>
      </c>
      <c r="BZ36">
        <v>103</v>
      </c>
      <c r="CA36">
        <f t="shared" si="36"/>
        <v>15</v>
      </c>
      <c r="CB36" t="s">
        <v>562</v>
      </c>
      <c r="CC36" s="11">
        <f t="shared" si="37"/>
        <v>120</v>
      </c>
      <c r="CD36">
        <v>111</v>
      </c>
      <c r="CE36">
        <f t="shared" si="38"/>
        <v>21</v>
      </c>
      <c r="CF36" t="s">
        <v>403</v>
      </c>
      <c r="CG36" s="11">
        <f t="shared" si="39"/>
        <v>104.16666666666667</v>
      </c>
      <c r="CH36">
        <v>75.5</v>
      </c>
      <c r="CI36">
        <f t="shared" si="40"/>
        <v>33</v>
      </c>
      <c r="CJ36" t="s">
        <v>855</v>
      </c>
      <c r="CK36" s="11">
        <f t="shared" si="41"/>
        <v>110.41666666666667</v>
      </c>
      <c r="CL36">
        <v>69</v>
      </c>
      <c r="CM36">
        <f t="shared" si="42"/>
        <v>24</v>
      </c>
      <c r="CN36" t="s">
        <v>856</v>
      </c>
      <c r="CO36" s="11">
        <f t="shared" si="43"/>
        <v>101.25</v>
      </c>
      <c r="CP36">
        <v>46</v>
      </c>
      <c r="CQ36">
        <f t="shared" si="44"/>
        <v>92</v>
      </c>
      <c r="CR36" t="s">
        <v>857</v>
      </c>
      <c r="CS36" s="11">
        <f t="shared" si="45"/>
        <v>113.75</v>
      </c>
      <c r="CT36">
        <v>54</v>
      </c>
      <c r="CU36">
        <f t="shared" si="46"/>
        <v>62</v>
      </c>
      <c r="CV36" t="s">
        <v>858</v>
      </c>
      <c r="CW36" s="11">
        <f t="shared" si="47"/>
        <v>93.333333333333329</v>
      </c>
      <c r="CX36">
        <v>96</v>
      </c>
      <c r="CY36">
        <f t="shared" si="48"/>
        <v>63</v>
      </c>
      <c r="CZ36" t="s">
        <v>562</v>
      </c>
      <c r="DA36" s="11">
        <f t="shared" si="49"/>
        <v>90</v>
      </c>
      <c r="DB36">
        <v>99</v>
      </c>
      <c r="DC36">
        <f t="shared" si="50"/>
        <v>31</v>
      </c>
      <c r="DD36" t="s">
        <v>403</v>
      </c>
      <c r="DE36" s="11">
        <f t="shared" si="51"/>
        <v>114.16666666666667</v>
      </c>
      <c r="DF36">
        <v>79.5</v>
      </c>
      <c r="DG36">
        <f t="shared" si="52"/>
        <v>58</v>
      </c>
      <c r="DH36" t="s">
        <v>855</v>
      </c>
      <c r="DI36" s="11">
        <f t="shared" si="53"/>
        <v>104.16666666666667</v>
      </c>
      <c r="DJ36">
        <v>69</v>
      </c>
      <c r="DK36">
        <f t="shared" si="54"/>
        <v>27</v>
      </c>
      <c r="DL36" t="s">
        <v>856</v>
      </c>
      <c r="DM36" s="11">
        <f t="shared" si="55"/>
        <v>114.16666666666667</v>
      </c>
      <c r="DN36">
        <v>61</v>
      </c>
      <c r="DO36">
        <f t="shared" si="56"/>
        <v>125</v>
      </c>
      <c r="DP36" t="s">
        <v>857</v>
      </c>
      <c r="DQ36" s="11">
        <f t="shared" si="57"/>
        <v>107.91666666666667</v>
      </c>
      <c r="DR36">
        <v>73</v>
      </c>
      <c r="DS36">
        <f t="shared" si="58"/>
        <v>46</v>
      </c>
      <c r="DT36" t="s">
        <v>858</v>
      </c>
      <c r="DU36" s="11">
        <f t="shared" si="59"/>
        <v>140.83333333333334</v>
      </c>
      <c r="DV36">
        <v>90</v>
      </c>
      <c r="DW36">
        <f t="shared" si="60"/>
        <v>39</v>
      </c>
      <c r="DX36" t="s">
        <v>562</v>
      </c>
      <c r="DY36" s="11">
        <f t="shared" si="61"/>
        <v>88.333333333333329</v>
      </c>
      <c r="DZ36">
        <v>63</v>
      </c>
      <c r="EA36">
        <f t="shared" si="62"/>
        <v>65</v>
      </c>
      <c r="EB36" t="s">
        <v>403</v>
      </c>
      <c r="EC36" s="11">
        <f t="shared" si="63"/>
        <v>98.75</v>
      </c>
      <c r="ED36">
        <v>78</v>
      </c>
      <c r="EE36">
        <f t="shared" si="64"/>
        <v>68</v>
      </c>
      <c r="EF36" t="s">
        <v>855</v>
      </c>
      <c r="EG36" s="11">
        <f t="shared" si="65"/>
        <v>81.25</v>
      </c>
      <c r="EH36">
        <v>68</v>
      </c>
      <c r="EI36">
        <f t="shared" si="66"/>
        <v>61</v>
      </c>
      <c r="EJ36" t="s">
        <v>856</v>
      </c>
      <c r="EK36" s="11">
        <f t="shared" si="67"/>
        <v>80.416666666666671</v>
      </c>
      <c r="EL36">
        <v>42</v>
      </c>
      <c r="EM36">
        <f t="shared" si="68"/>
        <v>144</v>
      </c>
      <c r="EN36" t="s">
        <v>857</v>
      </c>
      <c r="EO36" s="11">
        <f t="shared" si="69"/>
        <v>67.5</v>
      </c>
      <c r="EP36">
        <v>42</v>
      </c>
      <c r="EQ36">
        <f t="shared" si="70"/>
        <v>144</v>
      </c>
      <c r="ER36" t="s">
        <v>858</v>
      </c>
      <c r="ES36" s="11">
        <f t="shared" si="71"/>
        <v>110.83333333333333</v>
      </c>
      <c r="ET36">
        <v>119</v>
      </c>
      <c r="EU36">
        <f t="shared" si="72"/>
        <v>11</v>
      </c>
      <c r="EV36">
        <v>90</v>
      </c>
      <c r="EW36">
        <f t="shared" si="73"/>
        <v>62</v>
      </c>
      <c r="EX36">
        <v>126</v>
      </c>
      <c r="EY36">
        <f t="shared" si="74"/>
        <v>23</v>
      </c>
      <c r="EZ36">
        <v>40</v>
      </c>
      <c r="FA36">
        <f t="shared" si="75"/>
        <v>14</v>
      </c>
      <c r="FB36">
        <v>36</v>
      </c>
      <c r="FC36">
        <f t="shared" si="76"/>
        <v>66</v>
      </c>
      <c r="FD36">
        <v>35</v>
      </c>
      <c r="FE36">
        <f t="shared" si="77"/>
        <v>170</v>
      </c>
    </row>
    <row r="37" spans="1:161" x14ac:dyDescent="0.2">
      <c r="A37" t="s">
        <v>952</v>
      </c>
      <c r="B37" t="s">
        <v>953</v>
      </c>
      <c r="C37" t="s">
        <v>852</v>
      </c>
      <c r="D37" t="s">
        <v>853</v>
      </c>
      <c r="E37" t="s">
        <v>348</v>
      </c>
      <c r="F37">
        <v>95</v>
      </c>
      <c r="G37">
        <f t="shared" si="0"/>
        <v>170</v>
      </c>
      <c r="H37" t="s">
        <v>562</v>
      </c>
      <c r="I37" s="11">
        <f t="shared" si="1"/>
        <v>96.25</v>
      </c>
      <c r="J37">
        <v>85</v>
      </c>
      <c r="K37">
        <f t="shared" si="2"/>
        <v>50</v>
      </c>
      <c r="L37" t="s">
        <v>403</v>
      </c>
      <c r="M37" s="11">
        <f t="shared" si="3"/>
        <v>90.833333333333329</v>
      </c>
      <c r="N37">
        <v>113</v>
      </c>
      <c r="O37">
        <f t="shared" si="4"/>
        <v>20</v>
      </c>
      <c r="P37" t="s">
        <v>855</v>
      </c>
      <c r="Q37" s="11">
        <f t="shared" si="5"/>
        <v>114.58333333333333</v>
      </c>
      <c r="R37">
        <v>59</v>
      </c>
      <c r="S37">
        <f t="shared" si="6"/>
        <v>132</v>
      </c>
      <c r="T37" t="s">
        <v>856</v>
      </c>
      <c r="U37" s="11">
        <f t="shared" si="7"/>
        <v>73.333333333333329</v>
      </c>
      <c r="V37">
        <v>50.5</v>
      </c>
      <c r="W37">
        <f t="shared" si="8"/>
        <v>185</v>
      </c>
      <c r="X37" t="s">
        <v>857</v>
      </c>
      <c r="Y37" s="11">
        <f t="shared" si="9"/>
        <v>62.916666666666664</v>
      </c>
      <c r="Z37">
        <v>36</v>
      </c>
      <c r="AA37">
        <f t="shared" si="10"/>
        <v>198</v>
      </c>
      <c r="AB37" t="s">
        <v>858</v>
      </c>
      <c r="AC37" s="11">
        <f t="shared" si="11"/>
        <v>44.999999999999993</v>
      </c>
      <c r="AD37">
        <v>92.5</v>
      </c>
      <c r="AE37">
        <f t="shared" si="12"/>
        <v>161</v>
      </c>
      <c r="AF37" t="s">
        <v>562</v>
      </c>
      <c r="AG37" s="11">
        <f t="shared" si="13"/>
        <v>102.5</v>
      </c>
      <c r="AH37">
        <v>92</v>
      </c>
      <c r="AI37">
        <f t="shared" si="14"/>
        <v>28</v>
      </c>
      <c r="AJ37" t="s">
        <v>403</v>
      </c>
      <c r="AK37" s="11">
        <f t="shared" si="15"/>
        <v>94.166666666666671</v>
      </c>
      <c r="AL37">
        <v>93</v>
      </c>
      <c r="AM37">
        <f t="shared" si="16"/>
        <v>55</v>
      </c>
      <c r="AN37" t="s">
        <v>855</v>
      </c>
      <c r="AO37" s="11">
        <f t="shared" si="17"/>
        <v>81.666666666666671</v>
      </c>
      <c r="AP37">
        <v>67</v>
      </c>
      <c r="AQ37">
        <f t="shared" si="18"/>
        <v>68</v>
      </c>
      <c r="AR37" t="s">
        <v>856</v>
      </c>
      <c r="AS37" s="11">
        <f t="shared" si="19"/>
        <v>100</v>
      </c>
      <c r="AT37">
        <v>50</v>
      </c>
      <c r="AU37">
        <f t="shared" si="20"/>
        <v>96</v>
      </c>
      <c r="AV37" t="s">
        <v>857</v>
      </c>
      <c r="AW37" s="11">
        <f t="shared" si="21"/>
        <v>71.25</v>
      </c>
      <c r="AX37">
        <v>46</v>
      </c>
      <c r="AY37">
        <f t="shared" si="22"/>
        <v>66</v>
      </c>
      <c r="AZ37" t="s">
        <v>858</v>
      </c>
      <c r="BA37" s="11">
        <f t="shared" si="23"/>
        <v>81.25</v>
      </c>
      <c r="BB37">
        <v>80</v>
      </c>
      <c r="BC37">
        <f t="shared" si="24"/>
        <v>167</v>
      </c>
      <c r="BD37" t="s">
        <v>562</v>
      </c>
      <c r="BE37" s="11">
        <f t="shared" si="25"/>
        <v>55.833333333333336</v>
      </c>
      <c r="BF37">
        <v>102</v>
      </c>
      <c r="BG37">
        <f t="shared" si="26"/>
        <v>14</v>
      </c>
      <c r="BH37" t="s">
        <v>403</v>
      </c>
      <c r="BI37" s="11">
        <f t="shared" si="27"/>
        <v>100.41666666666667</v>
      </c>
      <c r="BJ37">
        <v>114</v>
      </c>
      <c r="BK37">
        <f t="shared" si="28"/>
        <v>11</v>
      </c>
      <c r="BL37" t="s">
        <v>855</v>
      </c>
      <c r="BM37" s="11">
        <f t="shared" si="29"/>
        <v>96.666666666666671</v>
      </c>
      <c r="BN37">
        <v>73</v>
      </c>
      <c r="BO37">
        <f t="shared" si="30"/>
        <v>68</v>
      </c>
      <c r="BP37" t="s">
        <v>856</v>
      </c>
      <c r="BQ37" s="11">
        <f t="shared" si="31"/>
        <v>112.08333333333333</v>
      </c>
      <c r="BR37">
        <v>70</v>
      </c>
      <c r="BS37">
        <f t="shared" si="32"/>
        <v>27</v>
      </c>
      <c r="BT37" t="s">
        <v>857</v>
      </c>
      <c r="BU37" s="11">
        <f t="shared" si="33"/>
        <v>100.83333333333333</v>
      </c>
      <c r="BV37">
        <v>73</v>
      </c>
      <c r="BW37">
        <f t="shared" si="34"/>
        <v>21</v>
      </c>
      <c r="BX37" t="s">
        <v>858</v>
      </c>
      <c r="BY37" s="11">
        <f t="shared" si="35"/>
        <v>97.916666666666671</v>
      </c>
      <c r="BZ37">
        <v>93</v>
      </c>
      <c r="CA37">
        <f t="shared" si="36"/>
        <v>61</v>
      </c>
      <c r="CB37" t="s">
        <v>562</v>
      </c>
      <c r="CC37" s="11">
        <f t="shared" si="37"/>
        <v>125.41666666666666</v>
      </c>
      <c r="CD37">
        <v>114</v>
      </c>
      <c r="CE37">
        <f t="shared" si="38"/>
        <v>15</v>
      </c>
      <c r="CF37" t="s">
        <v>403</v>
      </c>
      <c r="CG37" s="11">
        <f t="shared" si="39"/>
        <v>133.75</v>
      </c>
      <c r="CH37">
        <v>95.5</v>
      </c>
      <c r="CI37">
        <f t="shared" si="40"/>
        <v>3</v>
      </c>
      <c r="CJ37" t="s">
        <v>855</v>
      </c>
      <c r="CK37" s="11">
        <f t="shared" si="41"/>
        <v>103.33333333333333</v>
      </c>
      <c r="CL37">
        <v>59</v>
      </c>
      <c r="CM37">
        <f t="shared" si="42"/>
        <v>97</v>
      </c>
      <c r="CN37" t="s">
        <v>856</v>
      </c>
      <c r="CO37" s="11">
        <f t="shared" si="43"/>
        <v>117.91666666666667</v>
      </c>
      <c r="CP37">
        <v>57</v>
      </c>
      <c r="CQ37">
        <f t="shared" si="44"/>
        <v>29</v>
      </c>
      <c r="CR37" t="s">
        <v>857</v>
      </c>
      <c r="CS37" s="11">
        <f t="shared" si="45"/>
        <v>98.75</v>
      </c>
      <c r="CT37">
        <v>62</v>
      </c>
      <c r="CU37">
        <f t="shared" si="46"/>
        <v>16</v>
      </c>
      <c r="CV37" t="s">
        <v>858</v>
      </c>
      <c r="CW37" s="11">
        <f t="shared" si="47"/>
        <v>100.41666666666667</v>
      </c>
      <c r="CX37">
        <v>90</v>
      </c>
      <c r="CY37">
        <f t="shared" si="48"/>
        <v>122</v>
      </c>
      <c r="CZ37" t="s">
        <v>562</v>
      </c>
      <c r="DA37" s="11">
        <f t="shared" si="49"/>
        <v>124.58333333333333</v>
      </c>
      <c r="DB37">
        <v>77</v>
      </c>
      <c r="DC37">
        <f t="shared" si="50"/>
        <v>96</v>
      </c>
      <c r="DD37" t="s">
        <v>403</v>
      </c>
      <c r="DE37" s="11">
        <f t="shared" si="51"/>
        <v>72.5</v>
      </c>
      <c r="DF37">
        <v>99.5</v>
      </c>
      <c r="DG37">
        <f t="shared" si="52"/>
        <v>11</v>
      </c>
      <c r="DH37" t="s">
        <v>855</v>
      </c>
      <c r="DI37" s="11">
        <f t="shared" si="53"/>
        <v>104.58333333333333</v>
      </c>
      <c r="DJ37">
        <v>57</v>
      </c>
      <c r="DK37">
        <f t="shared" si="54"/>
        <v>140</v>
      </c>
      <c r="DL37" t="s">
        <v>856</v>
      </c>
      <c r="DM37" s="11">
        <f t="shared" si="55"/>
        <v>103.75</v>
      </c>
      <c r="DN37">
        <v>73</v>
      </c>
      <c r="DO37">
        <f t="shared" si="56"/>
        <v>26</v>
      </c>
      <c r="DP37" t="s">
        <v>857</v>
      </c>
      <c r="DQ37" s="11">
        <f t="shared" si="57"/>
        <v>139.16666666666666</v>
      </c>
      <c r="DR37">
        <v>78</v>
      </c>
      <c r="DS37">
        <f t="shared" si="58"/>
        <v>17</v>
      </c>
      <c r="DT37" t="s">
        <v>858</v>
      </c>
      <c r="DU37" s="11">
        <f t="shared" si="59"/>
        <v>142.91666666666666</v>
      </c>
      <c r="DV37">
        <v>74.5</v>
      </c>
      <c r="DW37">
        <f t="shared" si="60"/>
        <v>181</v>
      </c>
      <c r="DX37" t="s">
        <v>562</v>
      </c>
      <c r="DY37" s="11">
        <f t="shared" si="61"/>
        <v>58.75</v>
      </c>
      <c r="DZ37">
        <v>73</v>
      </c>
      <c r="EA37">
        <f t="shared" si="62"/>
        <v>30</v>
      </c>
      <c r="EB37" t="s">
        <v>403</v>
      </c>
      <c r="EC37" s="11">
        <f t="shared" si="63"/>
        <v>113.33333333333333</v>
      </c>
      <c r="ED37">
        <v>90.5</v>
      </c>
      <c r="EE37">
        <f t="shared" si="64"/>
        <v>22</v>
      </c>
      <c r="EF37" t="s">
        <v>855</v>
      </c>
      <c r="EG37" s="11">
        <f t="shared" si="65"/>
        <v>97.5</v>
      </c>
      <c r="EH37">
        <v>57</v>
      </c>
      <c r="EI37">
        <f t="shared" si="66"/>
        <v>149</v>
      </c>
      <c r="EJ37" t="s">
        <v>856</v>
      </c>
      <c r="EK37" s="11">
        <f t="shared" si="67"/>
        <v>57.083333333333336</v>
      </c>
      <c r="EL37">
        <v>46</v>
      </c>
      <c r="EM37">
        <f t="shared" si="68"/>
        <v>120</v>
      </c>
      <c r="EN37" t="s">
        <v>857</v>
      </c>
      <c r="EO37" s="11">
        <f t="shared" si="69"/>
        <v>90</v>
      </c>
      <c r="EP37">
        <v>46</v>
      </c>
      <c r="EQ37">
        <f t="shared" si="70"/>
        <v>120</v>
      </c>
      <c r="ER37" t="s">
        <v>858</v>
      </c>
      <c r="ES37" s="11">
        <f t="shared" si="71"/>
        <v>108.33333333333333</v>
      </c>
      <c r="ET37">
        <v>107</v>
      </c>
      <c r="EU37">
        <f t="shared" si="72"/>
        <v>82</v>
      </c>
      <c r="EV37">
        <v>90</v>
      </c>
      <c r="EW37">
        <f t="shared" si="73"/>
        <v>62</v>
      </c>
      <c r="EX37">
        <v>128</v>
      </c>
      <c r="EY37">
        <f t="shared" si="74"/>
        <v>16</v>
      </c>
      <c r="EZ37">
        <v>37</v>
      </c>
      <c r="FA37">
        <f t="shared" si="75"/>
        <v>46</v>
      </c>
      <c r="FB37">
        <v>33</v>
      </c>
      <c r="FC37">
        <f t="shared" si="76"/>
        <v>96</v>
      </c>
      <c r="FD37">
        <v>37</v>
      </c>
      <c r="FE37">
        <f t="shared" si="77"/>
        <v>140</v>
      </c>
    </row>
    <row r="38" spans="1:161" x14ac:dyDescent="0.2">
      <c r="A38" t="s">
        <v>954</v>
      </c>
      <c r="B38" t="s">
        <v>955</v>
      </c>
      <c r="C38" t="s">
        <v>852</v>
      </c>
      <c r="D38" t="s">
        <v>853</v>
      </c>
      <c r="E38" t="s">
        <v>956</v>
      </c>
      <c r="F38">
        <v>104</v>
      </c>
      <c r="G38">
        <f t="shared" si="0"/>
        <v>86</v>
      </c>
      <c r="H38" t="s">
        <v>562</v>
      </c>
      <c r="I38" s="11">
        <f t="shared" si="1"/>
        <v>90</v>
      </c>
      <c r="J38">
        <v>103</v>
      </c>
      <c r="K38">
        <f t="shared" si="2"/>
        <v>12</v>
      </c>
      <c r="L38" t="s">
        <v>403</v>
      </c>
      <c r="M38" s="11">
        <f t="shared" si="3"/>
        <v>102.5</v>
      </c>
      <c r="N38">
        <v>75</v>
      </c>
      <c r="O38">
        <f t="shared" si="4"/>
        <v>155</v>
      </c>
      <c r="P38" t="s">
        <v>855</v>
      </c>
      <c r="Q38" s="11">
        <f t="shared" si="5"/>
        <v>72.916666666666671</v>
      </c>
      <c r="R38">
        <v>45</v>
      </c>
      <c r="S38">
        <f t="shared" si="6"/>
        <v>229</v>
      </c>
      <c r="T38" t="s">
        <v>856</v>
      </c>
      <c r="U38" s="11">
        <f t="shared" si="7"/>
        <v>13.75</v>
      </c>
      <c r="V38">
        <v>56</v>
      </c>
      <c r="W38">
        <f t="shared" si="8"/>
        <v>134</v>
      </c>
      <c r="X38" t="s">
        <v>857</v>
      </c>
      <c r="Y38" s="11">
        <f t="shared" si="9"/>
        <v>70.416666666666671</v>
      </c>
      <c r="Z38">
        <v>56</v>
      </c>
      <c r="AA38">
        <f t="shared" si="10"/>
        <v>30</v>
      </c>
      <c r="AB38" t="s">
        <v>858</v>
      </c>
      <c r="AC38" s="11">
        <f t="shared" si="11"/>
        <v>159.16666666666666</v>
      </c>
      <c r="AD38">
        <v>100.5</v>
      </c>
      <c r="AE38">
        <f t="shared" si="12"/>
        <v>62</v>
      </c>
      <c r="AF38" t="s">
        <v>562</v>
      </c>
      <c r="AG38" s="11">
        <f t="shared" si="13"/>
        <v>78.75</v>
      </c>
      <c r="AH38">
        <v>96</v>
      </c>
      <c r="AI38">
        <f t="shared" si="14"/>
        <v>18</v>
      </c>
      <c r="AJ38" t="s">
        <v>403</v>
      </c>
      <c r="AK38" s="11">
        <f t="shared" si="15"/>
        <v>96.25</v>
      </c>
      <c r="AL38">
        <v>82.5</v>
      </c>
      <c r="AM38">
        <f t="shared" si="16"/>
        <v>90</v>
      </c>
      <c r="AN38" t="s">
        <v>855</v>
      </c>
      <c r="AO38" s="11">
        <f t="shared" si="17"/>
        <v>99.583333333333329</v>
      </c>
      <c r="AP38">
        <v>72.5</v>
      </c>
      <c r="AQ38">
        <f t="shared" si="18"/>
        <v>22</v>
      </c>
      <c r="AR38" t="s">
        <v>856</v>
      </c>
      <c r="AS38" s="11">
        <f t="shared" si="19"/>
        <v>104.58333333333333</v>
      </c>
      <c r="AT38">
        <v>57</v>
      </c>
      <c r="AU38">
        <f t="shared" si="20"/>
        <v>63</v>
      </c>
      <c r="AV38" t="s">
        <v>857</v>
      </c>
      <c r="AW38" s="11">
        <f t="shared" si="21"/>
        <v>115.41666666666667</v>
      </c>
      <c r="AX38">
        <v>33</v>
      </c>
      <c r="AY38">
        <f t="shared" si="22"/>
        <v>172</v>
      </c>
      <c r="AZ38" t="s">
        <v>858</v>
      </c>
      <c r="BA38" s="11">
        <f t="shared" si="23"/>
        <v>79.166666666666657</v>
      </c>
      <c r="BB38">
        <v>101</v>
      </c>
      <c r="BC38">
        <f t="shared" si="24"/>
        <v>11</v>
      </c>
      <c r="BD38" t="s">
        <v>562</v>
      </c>
      <c r="BE38" s="11">
        <f t="shared" si="25"/>
        <v>103.75</v>
      </c>
      <c r="BF38">
        <v>105</v>
      </c>
      <c r="BG38">
        <f t="shared" si="26"/>
        <v>9</v>
      </c>
      <c r="BH38" t="s">
        <v>403</v>
      </c>
      <c r="BI38" s="11">
        <f t="shared" si="27"/>
        <v>112.08333333333333</v>
      </c>
      <c r="BJ38">
        <v>84</v>
      </c>
      <c r="BK38">
        <f t="shared" si="28"/>
        <v>89</v>
      </c>
      <c r="BL38" t="s">
        <v>855</v>
      </c>
      <c r="BM38" s="11">
        <f t="shared" si="29"/>
        <v>97.5</v>
      </c>
      <c r="BN38">
        <v>78</v>
      </c>
      <c r="BO38">
        <f t="shared" si="30"/>
        <v>33</v>
      </c>
      <c r="BP38" t="s">
        <v>856</v>
      </c>
      <c r="BQ38" s="11">
        <f t="shared" si="31"/>
        <v>115.41666666666667</v>
      </c>
      <c r="BR38">
        <v>59</v>
      </c>
      <c r="BS38">
        <f t="shared" si="32"/>
        <v>100</v>
      </c>
      <c r="BT38" t="s">
        <v>857</v>
      </c>
      <c r="BU38" s="11">
        <f t="shared" si="33"/>
        <v>98.333333333333329</v>
      </c>
      <c r="BV38">
        <v>60</v>
      </c>
      <c r="BW38">
        <f t="shared" si="34"/>
        <v>122</v>
      </c>
      <c r="BX38" t="s">
        <v>858</v>
      </c>
      <c r="BY38" s="11">
        <f t="shared" si="35"/>
        <v>75</v>
      </c>
      <c r="BZ38">
        <v>100</v>
      </c>
      <c r="CA38">
        <f t="shared" si="36"/>
        <v>20</v>
      </c>
      <c r="CB38" t="s">
        <v>562</v>
      </c>
      <c r="CC38" s="11">
        <f t="shared" si="37"/>
        <v>114.58333333333333</v>
      </c>
      <c r="CD38">
        <v>105</v>
      </c>
      <c r="CE38">
        <f t="shared" si="38"/>
        <v>38</v>
      </c>
      <c r="CF38" t="s">
        <v>403</v>
      </c>
      <c r="CG38" s="11">
        <f t="shared" si="39"/>
        <v>97.083333333333329</v>
      </c>
      <c r="CH38">
        <v>62</v>
      </c>
      <c r="CI38">
        <f t="shared" si="40"/>
        <v>83</v>
      </c>
      <c r="CJ38" t="s">
        <v>855</v>
      </c>
      <c r="CK38" s="11">
        <f t="shared" si="41"/>
        <v>122.91666666666666</v>
      </c>
      <c r="CL38">
        <v>62</v>
      </c>
      <c r="CM38">
        <f t="shared" si="42"/>
        <v>70</v>
      </c>
      <c r="CN38" t="s">
        <v>856</v>
      </c>
      <c r="CO38" s="11">
        <f t="shared" si="43"/>
        <v>80.833333333333329</v>
      </c>
      <c r="CP38">
        <v>45</v>
      </c>
      <c r="CQ38">
        <f t="shared" si="44"/>
        <v>96</v>
      </c>
      <c r="CR38" t="s">
        <v>857</v>
      </c>
      <c r="CS38" s="11">
        <f t="shared" si="45"/>
        <v>77.083333333333343</v>
      </c>
      <c r="CT38">
        <v>54</v>
      </c>
      <c r="CU38">
        <f t="shared" si="46"/>
        <v>62</v>
      </c>
      <c r="CV38" t="s">
        <v>858</v>
      </c>
      <c r="CW38" s="11">
        <f t="shared" si="47"/>
        <v>85.833333333333329</v>
      </c>
      <c r="CX38">
        <v>97</v>
      </c>
      <c r="CY38">
        <f t="shared" si="48"/>
        <v>55</v>
      </c>
      <c r="CZ38" t="s">
        <v>562</v>
      </c>
      <c r="DA38" s="11">
        <f t="shared" si="49"/>
        <v>108.75</v>
      </c>
      <c r="DB38">
        <v>99</v>
      </c>
      <c r="DC38">
        <f t="shared" si="50"/>
        <v>31</v>
      </c>
      <c r="DD38" t="s">
        <v>403</v>
      </c>
      <c r="DE38" s="11">
        <f t="shared" si="51"/>
        <v>87.916666666666671</v>
      </c>
      <c r="DF38">
        <v>58</v>
      </c>
      <c r="DG38">
        <f t="shared" si="52"/>
        <v>138</v>
      </c>
      <c r="DH38" t="s">
        <v>855</v>
      </c>
      <c r="DI38" s="11">
        <f t="shared" si="53"/>
        <v>109.16666666666667</v>
      </c>
      <c r="DJ38">
        <v>70</v>
      </c>
      <c r="DK38">
        <f t="shared" si="54"/>
        <v>24</v>
      </c>
      <c r="DL38" t="s">
        <v>856</v>
      </c>
      <c r="DM38" s="11">
        <f t="shared" si="55"/>
        <v>105.41666666666667</v>
      </c>
      <c r="DN38">
        <v>71</v>
      </c>
      <c r="DO38">
        <f t="shared" si="56"/>
        <v>41</v>
      </c>
      <c r="DP38" t="s">
        <v>857</v>
      </c>
      <c r="DQ38" s="11">
        <f t="shared" si="57"/>
        <v>85.416666666666671</v>
      </c>
      <c r="DR38">
        <v>76</v>
      </c>
      <c r="DS38">
        <f t="shared" si="58"/>
        <v>28</v>
      </c>
      <c r="DT38" t="s">
        <v>858</v>
      </c>
      <c r="DU38" s="11">
        <f t="shared" si="59"/>
        <v>90.833333333333329</v>
      </c>
      <c r="DV38">
        <v>85.5</v>
      </c>
      <c r="DW38">
        <f t="shared" si="60"/>
        <v>76</v>
      </c>
      <c r="DX38" t="s">
        <v>562</v>
      </c>
      <c r="DY38" s="11">
        <f t="shared" si="61"/>
        <v>102.5</v>
      </c>
      <c r="DZ38">
        <v>91</v>
      </c>
      <c r="EA38">
        <f t="shared" si="62"/>
        <v>2</v>
      </c>
      <c r="EB38" t="s">
        <v>403</v>
      </c>
      <c r="EC38" s="11">
        <f t="shared" si="63"/>
        <v>101.66666666666667</v>
      </c>
      <c r="ED38">
        <v>58</v>
      </c>
      <c r="EE38">
        <f t="shared" si="64"/>
        <v>160</v>
      </c>
      <c r="EF38" t="s">
        <v>855</v>
      </c>
      <c r="EG38" s="11">
        <f t="shared" si="65"/>
        <v>97.083333333333329</v>
      </c>
      <c r="EH38">
        <v>71</v>
      </c>
      <c r="EI38">
        <f t="shared" si="66"/>
        <v>37</v>
      </c>
      <c r="EJ38" t="s">
        <v>856</v>
      </c>
      <c r="EK38" s="11">
        <f t="shared" si="67"/>
        <v>118.33333333333333</v>
      </c>
      <c r="EL38">
        <v>69</v>
      </c>
      <c r="EM38">
        <f t="shared" si="68"/>
        <v>6</v>
      </c>
      <c r="EN38" t="s">
        <v>857</v>
      </c>
      <c r="EO38" s="11">
        <f t="shared" si="69"/>
        <v>125</v>
      </c>
      <c r="EP38">
        <v>69</v>
      </c>
      <c r="EQ38">
        <f t="shared" si="70"/>
        <v>6</v>
      </c>
      <c r="ER38" t="s">
        <v>858</v>
      </c>
      <c r="ES38" s="11">
        <f t="shared" si="71"/>
        <v>114.58333333333333</v>
      </c>
      <c r="ET38">
        <v>107</v>
      </c>
      <c r="EU38">
        <f t="shared" si="72"/>
        <v>82</v>
      </c>
      <c r="EV38">
        <v>104</v>
      </c>
      <c r="EW38">
        <f t="shared" si="73"/>
        <v>6</v>
      </c>
      <c r="EX38">
        <v>90</v>
      </c>
      <c r="EY38">
        <f t="shared" si="74"/>
        <v>153</v>
      </c>
      <c r="EZ38">
        <v>35</v>
      </c>
      <c r="FA38">
        <f t="shared" si="75"/>
        <v>81</v>
      </c>
      <c r="FB38">
        <v>36</v>
      </c>
      <c r="FC38">
        <f t="shared" si="76"/>
        <v>66</v>
      </c>
      <c r="FD38">
        <v>44</v>
      </c>
      <c r="FE38">
        <f t="shared" si="77"/>
        <v>41</v>
      </c>
    </row>
    <row r="39" spans="1:161" x14ac:dyDescent="0.2">
      <c r="A39" t="s">
        <v>957</v>
      </c>
      <c r="B39" t="s">
        <v>958</v>
      </c>
      <c r="C39" t="s">
        <v>852</v>
      </c>
      <c r="D39" t="s">
        <v>853</v>
      </c>
      <c r="E39" t="s">
        <v>959</v>
      </c>
      <c r="F39">
        <v>94</v>
      </c>
      <c r="G39">
        <f t="shared" si="0"/>
        <v>179</v>
      </c>
      <c r="H39" t="s">
        <v>562</v>
      </c>
      <c r="I39" s="11">
        <f t="shared" si="1"/>
        <v>82.5</v>
      </c>
      <c r="J39">
        <v>90</v>
      </c>
      <c r="K39">
        <f t="shared" si="2"/>
        <v>35</v>
      </c>
      <c r="L39" t="s">
        <v>403</v>
      </c>
      <c r="M39" s="11">
        <f t="shared" si="3"/>
        <v>89.166666666666671</v>
      </c>
      <c r="N39">
        <v>91</v>
      </c>
      <c r="O39">
        <f t="shared" si="4"/>
        <v>103</v>
      </c>
      <c r="P39" t="s">
        <v>855</v>
      </c>
      <c r="Q39" s="11">
        <f t="shared" si="5"/>
        <v>107.5</v>
      </c>
      <c r="R39">
        <v>62.5</v>
      </c>
      <c r="S39">
        <f t="shared" si="6"/>
        <v>101</v>
      </c>
      <c r="T39" t="s">
        <v>856</v>
      </c>
      <c r="U39" s="11">
        <f t="shared" si="7"/>
        <v>104.16666666666667</v>
      </c>
      <c r="V39">
        <v>54</v>
      </c>
      <c r="W39">
        <f t="shared" si="8"/>
        <v>156</v>
      </c>
      <c r="X39" t="s">
        <v>857</v>
      </c>
      <c r="Y39" s="11">
        <f t="shared" si="9"/>
        <v>114.58333333333333</v>
      </c>
      <c r="Z39">
        <v>46</v>
      </c>
      <c r="AA39">
        <f t="shared" si="10"/>
        <v>107</v>
      </c>
      <c r="AB39" t="s">
        <v>858</v>
      </c>
      <c r="AC39" s="11">
        <f t="shared" si="11"/>
        <v>95.833333333333329</v>
      </c>
      <c r="AD39">
        <v>94.5</v>
      </c>
      <c r="AE39">
        <f t="shared" si="12"/>
        <v>137</v>
      </c>
      <c r="AF39" t="s">
        <v>562</v>
      </c>
      <c r="AG39" s="11">
        <f t="shared" si="13"/>
        <v>51.25</v>
      </c>
      <c r="AH39">
        <v>99</v>
      </c>
      <c r="AI39">
        <f t="shared" si="14"/>
        <v>9</v>
      </c>
      <c r="AJ39" t="s">
        <v>403</v>
      </c>
      <c r="AK39" s="11">
        <f t="shared" si="15"/>
        <v>110.83333333333333</v>
      </c>
      <c r="AL39">
        <v>71</v>
      </c>
      <c r="AM39">
        <f t="shared" si="16"/>
        <v>121</v>
      </c>
      <c r="AN39" t="s">
        <v>855</v>
      </c>
      <c r="AO39" s="11">
        <f t="shared" si="17"/>
        <v>91.666666666666671</v>
      </c>
      <c r="AP39">
        <v>63</v>
      </c>
      <c r="AQ39">
        <f t="shared" si="18"/>
        <v>111</v>
      </c>
      <c r="AR39" t="s">
        <v>856</v>
      </c>
      <c r="AS39" s="11">
        <f t="shared" si="19"/>
        <v>102.08333333333333</v>
      </c>
      <c r="AT39">
        <v>33.5</v>
      </c>
      <c r="AU39">
        <f t="shared" si="20"/>
        <v>191</v>
      </c>
      <c r="AV39" t="s">
        <v>857</v>
      </c>
      <c r="AW39" s="11">
        <f t="shared" si="21"/>
        <v>27.083333333333343</v>
      </c>
      <c r="AX39">
        <v>42</v>
      </c>
      <c r="AY39">
        <f t="shared" si="22"/>
        <v>97</v>
      </c>
      <c r="AZ39" t="s">
        <v>858</v>
      </c>
      <c r="BA39" s="11">
        <f t="shared" si="23"/>
        <v>80</v>
      </c>
      <c r="BB39">
        <v>99</v>
      </c>
      <c r="BC39">
        <f t="shared" si="24"/>
        <v>20</v>
      </c>
      <c r="BD39" t="s">
        <v>562</v>
      </c>
      <c r="BE39" s="11">
        <f t="shared" si="25"/>
        <v>104.58333333333333</v>
      </c>
      <c r="BF39">
        <v>90</v>
      </c>
      <c r="BG39">
        <f t="shared" si="26"/>
        <v>35</v>
      </c>
      <c r="BH39" t="s">
        <v>403</v>
      </c>
      <c r="BI39" s="11">
        <f t="shared" si="27"/>
        <v>94.166666666666671</v>
      </c>
      <c r="BJ39">
        <v>82.5</v>
      </c>
      <c r="BK39">
        <f t="shared" si="28"/>
        <v>101</v>
      </c>
      <c r="BL39" t="s">
        <v>855</v>
      </c>
      <c r="BM39" s="11">
        <f t="shared" si="29"/>
        <v>87.083333333333329</v>
      </c>
      <c r="BN39">
        <v>68</v>
      </c>
      <c r="BO39">
        <f t="shared" si="30"/>
        <v>116</v>
      </c>
      <c r="BP39" t="s">
        <v>856</v>
      </c>
      <c r="BQ39" s="11">
        <f t="shared" si="31"/>
        <v>120.41666666666667</v>
      </c>
      <c r="BR39">
        <v>72</v>
      </c>
      <c r="BS39">
        <f t="shared" si="32"/>
        <v>16</v>
      </c>
      <c r="BT39" t="s">
        <v>857</v>
      </c>
      <c r="BU39" s="11">
        <f t="shared" si="33"/>
        <v>115.83333333333333</v>
      </c>
      <c r="BV39">
        <v>69</v>
      </c>
      <c r="BW39">
        <f t="shared" si="34"/>
        <v>49</v>
      </c>
      <c r="BX39" t="s">
        <v>858</v>
      </c>
      <c r="BY39" s="11">
        <f t="shared" si="35"/>
        <v>105.41666666666667</v>
      </c>
      <c r="BZ39">
        <v>97</v>
      </c>
      <c r="CA39">
        <f t="shared" si="36"/>
        <v>31</v>
      </c>
      <c r="CB39" t="s">
        <v>562</v>
      </c>
      <c r="CC39" s="11">
        <f t="shared" si="37"/>
        <v>99.166666666666671</v>
      </c>
      <c r="CD39">
        <v>111</v>
      </c>
      <c r="CE39">
        <f t="shared" si="38"/>
        <v>21</v>
      </c>
      <c r="CF39" t="s">
        <v>403</v>
      </c>
      <c r="CG39" s="11">
        <f t="shared" si="39"/>
        <v>96.666666666666671</v>
      </c>
      <c r="CH39">
        <v>65.5</v>
      </c>
      <c r="CI39">
        <f t="shared" si="40"/>
        <v>70</v>
      </c>
      <c r="CJ39" t="s">
        <v>855</v>
      </c>
      <c r="CK39" s="11">
        <f t="shared" si="41"/>
        <v>115.83333333333333</v>
      </c>
      <c r="CL39">
        <v>51</v>
      </c>
      <c r="CM39">
        <f t="shared" si="42"/>
        <v>165</v>
      </c>
      <c r="CN39" t="s">
        <v>856</v>
      </c>
      <c r="CO39" s="11">
        <f t="shared" si="43"/>
        <v>73.75</v>
      </c>
      <c r="CP39">
        <v>51</v>
      </c>
      <c r="CQ39">
        <f t="shared" si="44"/>
        <v>54</v>
      </c>
      <c r="CR39" t="s">
        <v>857</v>
      </c>
      <c r="CS39" s="11">
        <f t="shared" si="45"/>
        <v>140.41666666666666</v>
      </c>
      <c r="CT39">
        <v>54</v>
      </c>
      <c r="CU39">
        <f t="shared" si="46"/>
        <v>62</v>
      </c>
      <c r="CV39" t="s">
        <v>858</v>
      </c>
      <c r="CW39" s="11">
        <f t="shared" si="47"/>
        <v>105</v>
      </c>
      <c r="CX39">
        <v>101</v>
      </c>
      <c r="CY39">
        <f t="shared" si="48"/>
        <v>29</v>
      </c>
      <c r="CZ39" t="s">
        <v>562</v>
      </c>
      <c r="DA39" s="11">
        <f t="shared" si="49"/>
        <v>169.58333333333331</v>
      </c>
      <c r="DB39">
        <v>108</v>
      </c>
      <c r="DC39">
        <f t="shared" si="50"/>
        <v>13</v>
      </c>
      <c r="DD39" t="s">
        <v>403</v>
      </c>
      <c r="DE39" s="11">
        <f t="shared" si="51"/>
        <v>110.41666666666667</v>
      </c>
      <c r="DF39">
        <v>66</v>
      </c>
      <c r="DG39">
        <f t="shared" si="52"/>
        <v>108</v>
      </c>
      <c r="DH39" t="s">
        <v>855</v>
      </c>
      <c r="DI39" s="11">
        <f t="shared" si="53"/>
        <v>107.5</v>
      </c>
      <c r="DJ39">
        <v>61</v>
      </c>
      <c r="DK39">
        <f t="shared" si="54"/>
        <v>102</v>
      </c>
      <c r="DL39" t="s">
        <v>856</v>
      </c>
      <c r="DM39" s="11">
        <f t="shared" si="55"/>
        <v>97.916666666666671</v>
      </c>
      <c r="DN39">
        <v>59</v>
      </c>
      <c r="DO39">
        <f t="shared" si="56"/>
        <v>151</v>
      </c>
      <c r="DP39" t="s">
        <v>857</v>
      </c>
      <c r="DQ39" s="11">
        <f t="shared" si="57"/>
        <v>43.75</v>
      </c>
      <c r="DR39">
        <v>70</v>
      </c>
      <c r="DS39">
        <f t="shared" si="58"/>
        <v>74</v>
      </c>
      <c r="DT39" t="s">
        <v>858</v>
      </c>
      <c r="DU39" s="11">
        <f t="shared" si="59"/>
        <v>75.833333333333329</v>
      </c>
      <c r="DV39">
        <v>72.5</v>
      </c>
      <c r="DW39">
        <f t="shared" si="60"/>
        <v>196</v>
      </c>
      <c r="DX39" t="s">
        <v>562</v>
      </c>
      <c r="DY39" s="11">
        <f t="shared" si="61"/>
        <v>91.25</v>
      </c>
      <c r="DZ39">
        <v>70</v>
      </c>
      <c r="EA39">
        <f t="shared" si="62"/>
        <v>38</v>
      </c>
      <c r="EB39" t="s">
        <v>403</v>
      </c>
      <c r="EC39" s="11">
        <f t="shared" si="63"/>
        <v>86.666666666666671</v>
      </c>
      <c r="ED39">
        <v>66.5</v>
      </c>
      <c r="EE39">
        <f t="shared" si="64"/>
        <v>126</v>
      </c>
      <c r="EF39" t="s">
        <v>855</v>
      </c>
      <c r="EG39" s="11">
        <f t="shared" si="65"/>
        <v>83.75</v>
      </c>
      <c r="EH39">
        <v>63</v>
      </c>
      <c r="EI39">
        <f t="shared" si="66"/>
        <v>97</v>
      </c>
      <c r="EJ39" t="s">
        <v>856</v>
      </c>
      <c r="EK39" s="11">
        <f t="shared" si="67"/>
        <v>147.91666666666669</v>
      </c>
      <c r="EL39">
        <v>64</v>
      </c>
      <c r="EM39">
        <f t="shared" si="68"/>
        <v>16</v>
      </c>
      <c r="EN39" t="s">
        <v>857</v>
      </c>
      <c r="EO39" s="11">
        <f t="shared" si="69"/>
        <v>133.33333333333331</v>
      </c>
      <c r="EP39">
        <v>64</v>
      </c>
      <c r="EQ39">
        <f t="shared" si="70"/>
        <v>16</v>
      </c>
      <c r="ER39" t="s">
        <v>858</v>
      </c>
      <c r="ES39" s="11">
        <f t="shared" si="71"/>
        <v>118.75</v>
      </c>
      <c r="ET39">
        <v>98</v>
      </c>
      <c r="EU39">
        <f t="shared" si="72"/>
        <v>175</v>
      </c>
      <c r="EV39">
        <v>104</v>
      </c>
      <c r="EW39">
        <f t="shared" si="73"/>
        <v>6</v>
      </c>
      <c r="EX39">
        <v>110</v>
      </c>
      <c r="EY39">
        <f t="shared" si="74"/>
        <v>87</v>
      </c>
      <c r="EZ39">
        <v>27</v>
      </c>
      <c r="FA39">
        <f t="shared" si="75"/>
        <v>212</v>
      </c>
      <c r="FB39">
        <v>33</v>
      </c>
      <c r="FC39">
        <f t="shared" si="76"/>
        <v>96</v>
      </c>
      <c r="FD39">
        <v>43</v>
      </c>
      <c r="FE39">
        <f t="shared" si="77"/>
        <v>61</v>
      </c>
    </row>
    <row r="40" spans="1:161" x14ac:dyDescent="0.2">
      <c r="A40" t="s">
        <v>960</v>
      </c>
      <c r="B40" t="s">
        <v>961</v>
      </c>
      <c r="C40" t="s">
        <v>852</v>
      </c>
      <c r="D40" t="s">
        <v>853</v>
      </c>
      <c r="E40" t="s">
        <v>962</v>
      </c>
      <c r="F40">
        <v>102</v>
      </c>
      <c r="G40">
        <f t="shared" si="0"/>
        <v>98</v>
      </c>
      <c r="H40" t="s">
        <v>562</v>
      </c>
      <c r="I40" s="11">
        <f t="shared" si="1"/>
        <v>120.41666666666667</v>
      </c>
      <c r="J40">
        <v>71</v>
      </c>
      <c r="K40">
        <f t="shared" si="2"/>
        <v>101</v>
      </c>
      <c r="L40" t="s">
        <v>403</v>
      </c>
      <c r="M40" s="11">
        <f t="shared" si="3"/>
        <v>96.666666666666671</v>
      </c>
      <c r="N40">
        <v>101</v>
      </c>
      <c r="O40">
        <f t="shared" si="4"/>
        <v>63</v>
      </c>
      <c r="P40" t="s">
        <v>855</v>
      </c>
      <c r="Q40" s="11">
        <f t="shared" si="5"/>
        <v>97.5</v>
      </c>
      <c r="R40">
        <v>65.5</v>
      </c>
      <c r="S40">
        <f t="shared" si="6"/>
        <v>71</v>
      </c>
      <c r="T40" t="s">
        <v>856</v>
      </c>
      <c r="U40" s="11">
        <f t="shared" si="7"/>
        <v>93.333333333333329</v>
      </c>
      <c r="V40">
        <v>61</v>
      </c>
      <c r="W40">
        <f t="shared" si="8"/>
        <v>89</v>
      </c>
      <c r="X40" t="s">
        <v>857</v>
      </c>
      <c r="Y40" s="11">
        <f t="shared" si="9"/>
        <v>106.25</v>
      </c>
      <c r="Z40">
        <v>34</v>
      </c>
      <c r="AA40">
        <f t="shared" si="10"/>
        <v>209</v>
      </c>
      <c r="AB40" t="s">
        <v>858</v>
      </c>
      <c r="AC40" s="11">
        <f t="shared" si="11"/>
        <v>47.916666666666664</v>
      </c>
      <c r="AD40">
        <v>93.5</v>
      </c>
      <c r="AE40">
        <f t="shared" si="12"/>
        <v>147</v>
      </c>
      <c r="AF40" t="s">
        <v>562</v>
      </c>
      <c r="AG40" s="11">
        <f t="shared" si="13"/>
        <v>48.750000000000007</v>
      </c>
      <c r="AH40">
        <v>72</v>
      </c>
      <c r="AI40">
        <f t="shared" si="14"/>
        <v>93</v>
      </c>
      <c r="AJ40" t="s">
        <v>403</v>
      </c>
      <c r="AK40" s="11">
        <f t="shared" si="15"/>
        <v>80.833333333333329</v>
      </c>
      <c r="AL40">
        <v>92.5</v>
      </c>
      <c r="AM40">
        <f t="shared" si="16"/>
        <v>57</v>
      </c>
      <c r="AN40" t="s">
        <v>855</v>
      </c>
      <c r="AO40" s="11">
        <f t="shared" si="17"/>
        <v>121.66666666666667</v>
      </c>
      <c r="AP40">
        <v>68</v>
      </c>
      <c r="AQ40">
        <f t="shared" si="18"/>
        <v>55</v>
      </c>
      <c r="AR40" t="s">
        <v>856</v>
      </c>
      <c r="AS40" s="11">
        <f t="shared" si="19"/>
        <v>81.25</v>
      </c>
      <c r="AT40">
        <v>48.5</v>
      </c>
      <c r="AU40">
        <f t="shared" si="20"/>
        <v>104</v>
      </c>
      <c r="AV40" t="s">
        <v>857</v>
      </c>
      <c r="AW40" s="11">
        <f t="shared" si="21"/>
        <v>122.08333333333333</v>
      </c>
      <c r="AX40">
        <v>44</v>
      </c>
      <c r="AY40">
        <f t="shared" si="22"/>
        <v>84</v>
      </c>
      <c r="AZ40" t="s">
        <v>858</v>
      </c>
      <c r="BA40" s="11">
        <f t="shared" si="23"/>
        <v>100.83333333333333</v>
      </c>
      <c r="BB40">
        <v>98</v>
      </c>
      <c r="BC40">
        <f t="shared" si="24"/>
        <v>24</v>
      </c>
      <c r="BD40" t="s">
        <v>562</v>
      </c>
      <c r="BE40" s="11">
        <f t="shared" si="25"/>
        <v>119.58333333333333</v>
      </c>
      <c r="BF40">
        <v>85</v>
      </c>
      <c r="BG40">
        <f t="shared" si="26"/>
        <v>47</v>
      </c>
      <c r="BH40" t="s">
        <v>403</v>
      </c>
      <c r="BI40" s="11">
        <f t="shared" si="27"/>
        <v>97.083333333333329</v>
      </c>
      <c r="BJ40">
        <v>81</v>
      </c>
      <c r="BK40">
        <f t="shared" si="28"/>
        <v>109</v>
      </c>
      <c r="BL40" t="s">
        <v>855</v>
      </c>
      <c r="BM40" s="11">
        <f t="shared" si="29"/>
        <v>74.583333333333343</v>
      </c>
      <c r="BN40">
        <v>82</v>
      </c>
      <c r="BO40">
        <f t="shared" si="30"/>
        <v>10</v>
      </c>
      <c r="BP40" t="s">
        <v>856</v>
      </c>
      <c r="BQ40" s="11">
        <f t="shared" si="31"/>
        <v>116.66666666666666</v>
      </c>
      <c r="BR40">
        <v>51</v>
      </c>
      <c r="BS40">
        <f t="shared" si="32"/>
        <v>157</v>
      </c>
      <c r="BT40" t="s">
        <v>857</v>
      </c>
      <c r="BU40" s="11">
        <f t="shared" si="33"/>
        <v>72.916666666666671</v>
      </c>
      <c r="BV40">
        <v>64</v>
      </c>
      <c r="BW40">
        <f t="shared" si="34"/>
        <v>86</v>
      </c>
      <c r="BX40" t="s">
        <v>858</v>
      </c>
      <c r="BY40" s="11">
        <f t="shared" si="35"/>
        <v>118.75</v>
      </c>
      <c r="BZ40">
        <v>92</v>
      </c>
      <c r="CA40">
        <f t="shared" si="36"/>
        <v>71</v>
      </c>
      <c r="CB40" t="s">
        <v>562</v>
      </c>
      <c r="CC40" s="11">
        <f t="shared" si="37"/>
        <v>107.08333333333333</v>
      </c>
      <c r="CD40">
        <v>103</v>
      </c>
      <c r="CE40">
        <f t="shared" si="38"/>
        <v>40</v>
      </c>
      <c r="CF40" t="s">
        <v>403</v>
      </c>
      <c r="CG40" s="11">
        <f t="shared" si="39"/>
        <v>100.83333333333333</v>
      </c>
      <c r="CH40">
        <v>71.5</v>
      </c>
      <c r="CI40">
        <f t="shared" si="40"/>
        <v>48</v>
      </c>
      <c r="CJ40" t="s">
        <v>855</v>
      </c>
      <c r="CK40" s="11">
        <f t="shared" si="41"/>
        <v>116.25</v>
      </c>
      <c r="CL40">
        <v>64</v>
      </c>
      <c r="CM40">
        <f t="shared" si="42"/>
        <v>50</v>
      </c>
      <c r="CN40" t="s">
        <v>856</v>
      </c>
      <c r="CO40" s="11">
        <f t="shared" si="43"/>
        <v>134.58333333333334</v>
      </c>
      <c r="CP40">
        <v>46</v>
      </c>
      <c r="CQ40">
        <f t="shared" si="44"/>
        <v>92</v>
      </c>
      <c r="CR40" t="s">
        <v>857</v>
      </c>
      <c r="CS40" s="11">
        <f t="shared" si="45"/>
        <v>128.33333333333334</v>
      </c>
      <c r="CT40">
        <v>42</v>
      </c>
      <c r="CU40">
        <f t="shared" si="46"/>
        <v>131</v>
      </c>
      <c r="CV40" t="s">
        <v>858</v>
      </c>
      <c r="CW40" s="11">
        <f t="shared" si="47"/>
        <v>66.666666666666671</v>
      </c>
      <c r="CX40">
        <v>94</v>
      </c>
      <c r="CY40">
        <f t="shared" si="48"/>
        <v>88</v>
      </c>
      <c r="CZ40" t="s">
        <v>562</v>
      </c>
      <c r="DA40" s="11">
        <f t="shared" si="49"/>
        <v>117.5</v>
      </c>
      <c r="DB40">
        <v>95</v>
      </c>
      <c r="DC40">
        <f t="shared" si="50"/>
        <v>42</v>
      </c>
      <c r="DD40" t="s">
        <v>403</v>
      </c>
      <c r="DE40" s="11">
        <f t="shared" si="51"/>
        <v>109.58333333333333</v>
      </c>
      <c r="DF40">
        <v>71</v>
      </c>
      <c r="DG40">
        <f t="shared" si="52"/>
        <v>87</v>
      </c>
      <c r="DH40" t="s">
        <v>855</v>
      </c>
      <c r="DI40" s="11">
        <f t="shared" si="53"/>
        <v>93.75</v>
      </c>
      <c r="DJ40">
        <v>58</v>
      </c>
      <c r="DK40">
        <f t="shared" si="54"/>
        <v>133</v>
      </c>
      <c r="DL40" t="s">
        <v>856</v>
      </c>
      <c r="DM40" s="11">
        <f t="shared" si="55"/>
        <v>63.333333333333336</v>
      </c>
      <c r="DN40">
        <v>58</v>
      </c>
      <c r="DO40">
        <f t="shared" si="56"/>
        <v>160</v>
      </c>
      <c r="DP40" t="s">
        <v>857</v>
      </c>
      <c r="DQ40" s="11">
        <f t="shared" si="57"/>
        <v>51.25</v>
      </c>
      <c r="DR40">
        <v>72</v>
      </c>
      <c r="DS40">
        <f t="shared" si="58"/>
        <v>51</v>
      </c>
      <c r="DT40" t="s">
        <v>858</v>
      </c>
      <c r="DU40" s="11">
        <f t="shared" si="59"/>
        <v>96.666666666666671</v>
      </c>
      <c r="DV40">
        <v>80.5</v>
      </c>
      <c r="DW40">
        <f t="shared" si="60"/>
        <v>130</v>
      </c>
      <c r="DX40" t="s">
        <v>562</v>
      </c>
      <c r="DY40" s="11">
        <f t="shared" si="61"/>
        <v>71.25</v>
      </c>
      <c r="DZ40">
        <v>63</v>
      </c>
      <c r="EA40">
        <f t="shared" si="62"/>
        <v>65</v>
      </c>
      <c r="EB40" t="s">
        <v>403</v>
      </c>
      <c r="EC40" s="11">
        <f t="shared" si="63"/>
        <v>92.083333333333329</v>
      </c>
      <c r="ED40">
        <v>76.5</v>
      </c>
      <c r="EE40">
        <f t="shared" si="64"/>
        <v>72</v>
      </c>
      <c r="EF40" t="s">
        <v>855</v>
      </c>
      <c r="EG40" s="11">
        <f t="shared" si="65"/>
        <v>115</v>
      </c>
      <c r="EH40">
        <v>70</v>
      </c>
      <c r="EI40">
        <f t="shared" si="66"/>
        <v>45</v>
      </c>
      <c r="EJ40" t="s">
        <v>856</v>
      </c>
      <c r="EK40" s="11">
        <f t="shared" si="67"/>
        <v>87.083333333333329</v>
      </c>
      <c r="EL40">
        <v>58</v>
      </c>
      <c r="EM40">
        <f t="shared" si="68"/>
        <v>43</v>
      </c>
      <c r="EN40" t="s">
        <v>857</v>
      </c>
      <c r="EO40" s="11">
        <f t="shared" si="69"/>
        <v>92.916666666666671</v>
      </c>
      <c r="EP40">
        <v>58</v>
      </c>
      <c r="EQ40">
        <f t="shared" si="70"/>
        <v>43</v>
      </c>
      <c r="ER40" t="s">
        <v>858</v>
      </c>
      <c r="ES40" s="11">
        <f t="shared" si="71"/>
        <v>113.33333333333333</v>
      </c>
      <c r="ET40">
        <v>110</v>
      </c>
      <c r="EU40">
        <f t="shared" si="72"/>
        <v>61</v>
      </c>
      <c r="EV40">
        <v>92</v>
      </c>
      <c r="EW40">
        <f t="shared" si="73"/>
        <v>46</v>
      </c>
      <c r="EX40">
        <v>104</v>
      </c>
      <c r="EY40">
        <f t="shared" si="74"/>
        <v>108</v>
      </c>
      <c r="EZ40">
        <v>40</v>
      </c>
      <c r="FA40">
        <f t="shared" si="75"/>
        <v>14</v>
      </c>
      <c r="FB40">
        <v>40</v>
      </c>
      <c r="FC40">
        <f t="shared" si="76"/>
        <v>26</v>
      </c>
      <c r="FD40">
        <v>42</v>
      </c>
      <c r="FE40">
        <f t="shared" si="77"/>
        <v>75</v>
      </c>
    </row>
    <row r="41" spans="1:161" x14ac:dyDescent="0.2">
      <c r="A41" t="s">
        <v>963</v>
      </c>
      <c r="B41" t="s">
        <v>964</v>
      </c>
      <c r="C41" t="s">
        <v>852</v>
      </c>
      <c r="D41" t="s">
        <v>853</v>
      </c>
      <c r="E41" t="s">
        <v>965</v>
      </c>
      <c r="F41">
        <v>102</v>
      </c>
      <c r="G41">
        <f t="shared" si="0"/>
        <v>98</v>
      </c>
      <c r="H41" t="s">
        <v>562</v>
      </c>
      <c r="I41" s="11">
        <f t="shared" si="1"/>
        <v>63.75</v>
      </c>
      <c r="J41">
        <v>79</v>
      </c>
      <c r="K41">
        <f t="shared" si="2"/>
        <v>71</v>
      </c>
      <c r="L41" t="s">
        <v>403</v>
      </c>
      <c r="M41" s="11">
        <f t="shared" si="3"/>
        <v>73.333333333333329</v>
      </c>
      <c r="N41">
        <v>94</v>
      </c>
      <c r="O41">
        <f t="shared" si="4"/>
        <v>92</v>
      </c>
      <c r="P41" t="s">
        <v>855</v>
      </c>
      <c r="Q41" s="11">
        <f t="shared" si="5"/>
        <v>110</v>
      </c>
      <c r="R41">
        <v>51.5</v>
      </c>
      <c r="S41">
        <f t="shared" si="6"/>
        <v>203</v>
      </c>
      <c r="T41" t="s">
        <v>856</v>
      </c>
      <c r="U41" s="11">
        <f t="shared" si="7"/>
        <v>35.416666666666657</v>
      </c>
      <c r="V41">
        <v>58.5</v>
      </c>
      <c r="W41">
        <f t="shared" si="8"/>
        <v>114</v>
      </c>
      <c r="X41" t="s">
        <v>857</v>
      </c>
      <c r="Y41" s="11">
        <f t="shared" si="9"/>
        <v>92.5</v>
      </c>
      <c r="Z41">
        <v>48</v>
      </c>
      <c r="AA41">
        <f t="shared" si="10"/>
        <v>81</v>
      </c>
      <c r="AB41" t="s">
        <v>858</v>
      </c>
      <c r="AC41" s="11">
        <f t="shared" si="11"/>
        <v>79.583333333333329</v>
      </c>
      <c r="AD41">
        <v>108</v>
      </c>
      <c r="AE41">
        <f t="shared" si="12"/>
        <v>11</v>
      </c>
      <c r="AF41" t="s">
        <v>562</v>
      </c>
      <c r="AG41" s="11">
        <f t="shared" si="13"/>
        <v>140</v>
      </c>
      <c r="AH41">
        <v>100</v>
      </c>
      <c r="AI41">
        <f t="shared" si="14"/>
        <v>7</v>
      </c>
      <c r="AJ41" t="s">
        <v>403</v>
      </c>
      <c r="AK41" s="11">
        <f t="shared" si="15"/>
        <v>113.75</v>
      </c>
      <c r="AL41">
        <v>72</v>
      </c>
      <c r="AM41">
        <f t="shared" si="16"/>
        <v>116</v>
      </c>
      <c r="AN41" t="s">
        <v>855</v>
      </c>
      <c r="AO41" s="11">
        <f t="shared" si="17"/>
        <v>78.75</v>
      </c>
      <c r="AP41">
        <v>69</v>
      </c>
      <c r="AQ41">
        <f t="shared" si="18"/>
        <v>48</v>
      </c>
      <c r="AR41" t="s">
        <v>856</v>
      </c>
      <c r="AS41" s="11">
        <f t="shared" si="19"/>
        <v>91.25</v>
      </c>
      <c r="AT41">
        <v>50</v>
      </c>
      <c r="AU41">
        <f t="shared" si="20"/>
        <v>96</v>
      </c>
      <c r="AV41" t="s">
        <v>857</v>
      </c>
      <c r="AW41" s="11">
        <f t="shared" si="21"/>
        <v>77.916666666666671</v>
      </c>
      <c r="AX41">
        <v>51</v>
      </c>
      <c r="AY41">
        <f t="shared" si="22"/>
        <v>32</v>
      </c>
      <c r="AZ41" t="s">
        <v>858</v>
      </c>
      <c r="BA41" s="11">
        <f t="shared" si="23"/>
        <v>127.91666666666667</v>
      </c>
      <c r="BB41">
        <v>87</v>
      </c>
      <c r="BC41">
        <f t="shared" si="24"/>
        <v>107</v>
      </c>
      <c r="BD41" t="s">
        <v>562</v>
      </c>
      <c r="BE41" s="11">
        <f t="shared" si="25"/>
        <v>63.75</v>
      </c>
      <c r="BF41">
        <v>88</v>
      </c>
      <c r="BG41">
        <f t="shared" si="26"/>
        <v>40</v>
      </c>
      <c r="BH41" t="s">
        <v>403</v>
      </c>
      <c r="BI41" s="11">
        <f t="shared" si="27"/>
        <v>89.583333333333329</v>
      </c>
      <c r="BJ41">
        <v>92.5</v>
      </c>
      <c r="BK41">
        <f t="shared" si="28"/>
        <v>65</v>
      </c>
      <c r="BL41" t="s">
        <v>855</v>
      </c>
      <c r="BM41" s="11">
        <f t="shared" si="29"/>
        <v>92.083333333333329</v>
      </c>
      <c r="BN41">
        <v>79</v>
      </c>
      <c r="BO41">
        <f t="shared" si="30"/>
        <v>27</v>
      </c>
      <c r="BP41" t="s">
        <v>856</v>
      </c>
      <c r="BQ41" s="11">
        <f t="shared" si="31"/>
        <v>100.83333333333333</v>
      </c>
      <c r="BR41">
        <v>66</v>
      </c>
      <c r="BS41">
        <f t="shared" si="32"/>
        <v>43</v>
      </c>
      <c r="BT41" t="s">
        <v>857</v>
      </c>
      <c r="BU41" s="11">
        <f t="shared" si="33"/>
        <v>149.16666666666666</v>
      </c>
      <c r="BV41">
        <v>63</v>
      </c>
      <c r="BW41">
        <f t="shared" si="34"/>
        <v>99</v>
      </c>
      <c r="BX41" t="s">
        <v>858</v>
      </c>
      <c r="BY41" s="11">
        <f t="shared" si="35"/>
        <v>69.583333333333343</v>
      </c>
      <c r="BZ41">
        <v>100</v>
      </c>
      <c r="CA41">
        <f t="shared" si="36"/>
        <v>20</v>
      </c>
      <c r="CB41" t="s">
        <v>562</v>
      </c>
      <c r="CC41" s="11">
        <f t="shared" si="37"/>
        <v>128.33333333333334</v>
      </c>
      <c r="CD41">
        <v>114</v>
      </c>
      <c r="CE41">
        <f t="shared" si="38"/>
        <v>15</v>
      </c>
      <c r="CF41" t="s">
        <v>403</v>
      </c>
      <c r="CG41" s="11">
        <f t="shared" si="39"/>
        <v>103.33333333333333</v>
      </c>
      <c r="CH41">
        <v>72</v>
      </c>
      <c r="CI41">
        <f t="shared" si="40"/>
        <v>46</v>
      </c>
      <c r="CJ41" t="s">
        <v>855</v>
      </c>
      <c r="CK41" s="11">
        <f t="shared" si="41"/>
        <v>100.41666666666667</v>
      </c>
      <c r="CL41">
        <v>68</v>
      </c>
      <c r="CM41">
        <f t="shared" si="42"/>
        <v>29</v>
      </c>
      <c r="CN41" t="s">
        <v>856</v>
      </c>
      <c r="CO41" s="11">
        <f t="shared" si="43"/>
        <v>96.666666666666671</v>
      </c>
      <c r="CP41">
        <v>37</v>
      </c>
      <c r="CQ41">
        <f t="shared" si="44"/>
        <v>161</v>
      </c>
      <c r="CR41" t="s">
        <v>857</v>
      </c>
      <c r="CS41" s="11">
        <f t="shared" si="45"/>
        <v>65.416666666666657</v>
      </c>
      <c r="CT41">
        <v>60</v>
      </c>
      <c r="CU41">
        <f t="shared" si="46"/>
        <v>26</v>
      </c>
      <c r="CV41" t="s">
        <v>858</v>
      </c>
      <c r="CW41" s="11">
        <f t="shared" si="47"/>
        <v>150.41666666666666</v>
      </c>
      <c r="CX41">
        <v>94</v>
      </c>
      <c r="CY41">
        <f t="shared" si="48"/>
        <v>88</v>
      </c>
      <c r="CZ41" t="s">
        <v>562</v>
      </c>
      <c r="DA41" s="11">
        <f t="shared" si="49"/>
        <v>90</v>
      </c>
      <c r="DB41">
        <v>100</v>
      </c>
      <c r="DC41">
        <f t="shared" si="50"/>
        <v>23</v>
      </c>
      <c r="DD41" t="s">
        <v>403</v>
      </c>
      <c r="DE41" s="11">
        <f t="shared" si="51"/>
        <v>121.66666666666667</v>
      </c>
      <c r="DF41">
        <v>83</v>
      </c>
      <c r="DG41">
        <f t="shared" si="52"/>
        <v>47</v>
      </c>
      <c r="DH41" t="s">
        <v>855</v>
      </c>
      <c r="DI41" s="11">
        <f t="shared" si="53"/>
        <v>87.083333333333329</v>
      </c>
      <c r="DJ41">
        <v>71</v>
      </c>
      <c r="DK41">
        <f t="shared" si="54"/>
        <v>21</v>
      </c>
      <c r="DL41" t="s">
        <v>856</v>
      </c>
      <c r="DM41" s="11">
        <f t="shared" si="55"/>
        <v>155.83333333333334</v>
      </c>
      <c r="DN41">
        <v>66</v>
      </c>
      <c r="DO41">
        <f t="shared" si="56"/>
        <v>78</v>
      </c>
      <c r="DP41" t="s">
        <v>857</v>
      </c>
      <c r="DQ41" s="11">
        <f t="shared" si="57"/>
        <v>107.5</v>
      </c>
      <c r="DR41">
        <v>62</v>
      </c>
      <c r="DS41">
        <f t="shared" si="58"/>
        <v>147</v>
      </c>
      <c r="DT41" t="s">
        <v>858</v>
      </c>
      <c r="DU41" s="11">
        <f t="shared" si="59"/>
        <v>78.75</v>
      </c>
      <c r="DV41">
        <v>86.5</v>
      </c>
      <c r="DW41">
        <f t="shared" si="60"/>
        <v>64</v>
      </c>
      <c r="DX41" t="s">
        <v>562</v>
      </c>
      <c r="DY41" s="11">
        <f t="shared" si="61"/>
        <v>140.83333333333334</v>
      </c>
      <c r="DZ41">
        <v>62</v>
      </c>
      <c r="EA41">
        <f t="shared" si="62"/>
        <v>75</v>
      </c>
      <c r="EB41" t="s">
        <v>403</v>
      </c>
      <c r="EC41" s="11">
        <f t="shared" si="63"/>
        <v>126.66666666666667</v>
      </c>
      <c r="ED41">
        <v>92.5</v>
      </c>
      <c r="EE41">
        <f t="shared" si="64"/>
        <v>16</v>
      </c>
      <c r="EF41" t="s">
        <v>855</v>
      </c>
      <c r="EG41" s="11">
        <f t="shared" si="65"/>
        <v>123.75</v>
      </c>
      <c r="EH41">
        <v>56</v>
      </c>
      <c r="EI41">
        <f t="shared" si="66"/>
        <v>155</v>
      </c>
      <c r="EJ41" t="s">
        <v>856</v>
      </c>
      <c r="EK41" s="11">
        <f t="shared" si="67"/>
        <v>127.08333333333333</v>
      </c>
      <c r="EL41">
        <v>50</v>
      </c>
      <c r="EM41">
        <f t="shared" si="68"/>
        <v>96</v>
      </c>
      <c r="EN41" t="s">
        <v>857</v>
      </c>
      <c r="EO41" s="11">
        <f t="shared" si="69"/>
        <v>82.5</v>
      </c>
      <c r="EP41">
        <v>50</v>
      </c>
      <c r="EQ41">
        <f t="shared" si="70"/>
        <v>96</v>
      </c>
      <c r="ER41" t="s">
        <v>858</v>
      </c>
      <c r="ES41" s="11">
        <f t="shared" si="71"/>
        <v>96.25</v>
      </c>
      <c r="ET41">
        <v>100</v>
      </c>
      <c r="EU41">
        <f t="shared" si="72"/>
        <v>162</v>
      </c>
      <c r="EV41">
        <v>75</v>
      </c>
      <c r="EW41">
        <f t="shared" si="73"/>
        <v>139</v>
      </c>
      <c r="EX41">
        <v>112</v>
      </c>
      <c r="EY41">
        <f t="shared" si="74"/>
        <v>73</v>
      </c>
      <c r="EZ41">
        <v>26</v>
      </c>
      <c r="FA41">
        <f t="shared" si="75"/>
        <v>220</v>
      </c>
      <c r="FB41">
        <v>37</v>
      </c>
      <c r="FC41">
        <f t="shared" si="76"/>
        <v>54</v>
      </c>
      <c r="FD41">
        <v>41</v>
      </c>
      <c r="FE41">
        <f t="shared" si="77"/>
        <v>87</v>
      </c>
    </row>
    <row r="42" spans="1:161" x14ac:dyDescent="0.2">
      <c r="A42" t="s">
        <v>966</v>
      </c>
      <c r="B42" t="s">
        <v>967</v>
      </c>
      <c r="C42" t="s">
        <v>852</v>
      </c>
      <c r="D42" t="s">
        <v>853</v>
      </c>
      <c r="E42" t="s">
        <v>968</v>
      </c>
      <c r="F42">
        <v>111</v>
      </c>
      <c r="G42">
        <f t="shared" si="0"/>
        <v>25</v>
      </c>
      <c r="H42" t="s">
        <v>562</v>
      </c>
      <c r="I42" s="11">
        <f t="shared" si="1"/>
        <v>102.5</v>
      </c>
      <c r="J42">
        <v>59</v>
      </c>
      <c r="K42">
        <f t="shared" si="2"/>
        <v>150</v>
      </c>
      <c r="L42" t="s">
        <v>403</v>
      </c>
      <c r="M42" s="11">
        <f t="shared" si="3"/>
        <v>118.33333333333333</v>
      </c>
      <c r="N42">
        <v>97</v>
      </c>
      <c r="O42">
        <f t="shared" si="4"/>
        <v>75</v>
      </c>
      <c r="P42" t="s">
        <v>855</v>
      </c>
      <c r="Q42" s="11">
        <f t="shared" si="5"/>
        <v>104.16666666666667</v>
      </c>
      <c r="R42">
        <v>56</v>
      </c>
      <c r="S42">
        <f t="shared" si="6"/>
        <v>168</v>
      </c>
      <c r="T42" t="s">
        <v>856</v>
      </c>
      <c r="U42" s="11">
        <f t="shared" si="7"/>
        <v>61.666666666666664</v>
      </c>
      <c r="V42">
        <v>55</v>
      </c>
      <c r="W42">
        <f t="shared" si="8"/>
        <v>144</v>
      </c>
      <c r="X42" t="s">
        <v>857</v>
      </c>
      <c r="Y42" s="11">
        <f t="shared" si="9"/>
        <v>74.166666666666657</v>
      </c>
      <c r="Z42">
        <v>54</v>
      </c>
      <c r="AA42">
        <f t="shared" si="10"/>
        <v>39</v>
      </c>
      <c r="AB42" t="s">
        <v>858</v>
      </c>
      <c r="AC42" s="11">
        <f t="shared" si="11"/>
        <v>134.16666666666666</v>
      </c>
      <c r="AD42">
        <v>104.5</v>
      </c>
      <c r="AE42">
        <f t="shared" si="12"/>
        <v>31</v>
      </c>
      <c r="AF42" t="s">
        <v>562</v>
      </c>
      <c r="AG42" s="11">
        <f t="shared" si="13"/>
        <v>92.916666666666671</v>
      </c>
      <c r="AH42">
        <v>46</v>
      </c>
      <c r="AI42">
        <f t="shared" si="14"/>
        <v>194</v>
      </c>
      <c r="AJ42" t="s">
        <v>403</v>
      </c>
      <c r="AK42" s="11">
        <f t="shared" si="15"/>
        <v>46.25</v>
      </c>
      <c r="AL42">
        <v>85.5</v>
      </c>
      <c r="AM42">
        <f t="shared" si="16"/>
        <v>85</v>
      </c>
      <c r="AN42" t="s">
        <v>855</v>
      </c>
      <c r="AO42" s="11">
        <f t="shared" si="17"/>
        <v>90</v>
      </c>
      <c r="AP42">
        <v>66</v>
      </c>
      <c r="AQ42">
        <f t="shared" si="18"/>
        <v>76</v>
      </c>
      <c r="AR42" t="s">
        <v>856</v>
      </c>
      <c r="AS42" s="11">
        <f t="shared" si="19"/>
        <v>70.833333333333329</v>
      </c>
      <c r="AT42">
        <v>53</v>
      </c>
      <c r="AU42">
        <f t="shared" si="20"/>
        <v>82</v>
      </c>
      <c r="AV42" t="s">
        <v>857</v>
      </c>
      <c r="AW42" s="11">
        <f t="shared" si="21"/>
        <v>72.5</v>
      </c>
      <c r="AX42">
        <v>38</v>
      </c>
      <c r="AY42">
        <f t="shared" si="22"/>
        <v>121</v>
      </c>
      <c r="AZ42" t="s">
        <v>858</v>
      </c>
      <c r="BA42" s="11">
        <f t="shared" si="23"/>
        <v>62.5</v>
      </c>
      <c r="BB42">
        <v>100</v>
      </c>
      <c r="BC42">
        <f t="shared" si="24"/>
        <v>14</v>
      </c>
      <c r="BD42" t="s">
        <v>562</v>
      </c>
      <c r="BE42" s="11">
        <f t="shared" si="25"/>
        <v>112.91666666666667</v>
      </c>
      <c r="BF42">
        <v>77</v>
      </c>
      <c r="BG42">
        <f t="shared" si="26"/>
        <v>65</v>
      </c>
      <c r="BH42" t="s">
        <v>403</v>
      </c>
      <c r="BI42" s="11">
        <f t="shared" si="27"/>
        <v>110.83333333333333</v>
      </c>
      <c r="BJ42">
        <v>93</v>
      </c>
      <c r="BK42">
        <f t="shared" si="28"/>
        <v>61</v>
      </c>
      <c r="BL42" t="s">
        <v>855</v>
      </c>
      <c r="BM42" s="11">
        <f t="shared" si="29"/>
        <v>82.5</v>
      </c>
      <c r="BN42">
        <v>83</v>
      </c>
      <c r="BO42">
        <f t="shared" si="30"/>
        <v>6</v>
      </c>
      <c r="BP42" t="s">
        <v>856</v>
      </c>
      <c r="BQ42" s="11">
        <f t="shared" si="31"/>
        <v>104.58333333333333</v>
      </c>
      <c r="BR42">
        <v>72</v>
      </c>
      <c r="BS42">
        <f t="shared" si="32"/>
        <v>16</v>
      </c>
      <c r="BT42" t="s">
        <v>857</v>
      </c>
      <c r="BU42" s="11">
        <f t="shared" si="33"/>
        <v>115.83333333333333</v>
      </c>
      <c r="BV42">
        <v>71</v>
      </c>
      <c r="BW42">
        <f t="shared" si="34"/>
        <v>31</v>
      </c>
      <c r="BX42" t="s">
        <v>858</v>
      </c>
      <c r="BY42" s="11">
        <f t="shared" si="35"/>
        <v>124.16666666666667</v>
      </c>
      <c r="BZ42">
        <v>95</v>
      </c>
      <c r="CA42">
        <f t="shared" si="36"/>
        <v>45</v>
      </c>
      <c r="CB42" t="s">
        <v>562</v>
      </c>
      <c r="CC42" s="11">
        <f t="shared" si="37"/>
        <v>132.08333333333334</v>
      </c>
      <c r="CD42">
        <v>85</v>
      </c>
      <c r="CE42">
        <f t="shared" si="38"/>
        <v>91</v>
      </c>
      <c r="CF42" t="s">
        <v>403</v>
      </c>
      <c r="CG42" s="11">
        <f t="shared" si="39"/>
        <v>92.5</v>
      </c>
      <c r="CH42">
        <v>79.5</v>
      </c>
      <c r="CI42">
        <f t="shared" si="40"/>
        <v>19</v>
      </c>
      <c r="CJ42" t="s">
        <v>855</v>
      </c>
      <c r="CK42" s="11">
        <f t="shared" si="41"/>
        <v>112.5</v>
      </c>
      <c r="CL42">
        <v>71</v>
      </c>
      <c r="CM42">
        <f t="shared" si="42"/>
        <v>17</v>
      </c>
      <c r="CN42" t="s">
        <v>856</v>
      </c>
      <c r="CO42" s="11">
        <f t="shared" si="43"/>
        <v>94.583333333333329</v>
      </c>
      <c r="CP42">
        <v>51</v>
      </c>
      <c r="CQ42">
        <f t="shared" si="44"/>
        <v>54</v>
      </c>
      <c r="CR42" t="s">
        <v>857</v>
      </c>
      <c r="CS42" s="11">
        <f t="shared" si="45"/>
        <v>136.66666666666666</v>
      </c>
      <c r="CT42">
        <v>49</v>
      </c>
      <c r="CU42">
        <f t="shared" si="46"/>
        <v>89</v>
      </c>
      <c r="CV42" t="s">
        <v>858</v>
      </c>
      <c r="CW42" s="11">
        <f t="shared" si="47"/>
        <v>80</v>
      </c>
      <c r="CX42">
        <v>90</v>
      </c>
      <c r="CY42">
        <f t="shared" si="48"/>
        <v>122</v>
      </c>
      <c r="CZ42" t="s">
        <v>562</v>
      </c>
      <c r="DA42" s="11">
        <f t="shared" si="49"/>
        <v>93.75</v>
      </c>
      <c r="DB42">
        <v>84</v>
      </c>
      <c r="DC42">
        <f t="shared" si="50"/>
        <v>73</v>
      </c>
      <c r="DD42" t="s">
        <v>403</v>
      </c>
      <c r="DE42" s="11">
        <f t="shared" si="51"/>
        <v>140</v>
      </c>
      <c r="DF42">
        <v>82.5</v>
      </c>
      <c r="DG42">
        <f t="shared" si="52"/>
        <v>49</v>
      </c>
      <c r="DH42" t="s">
        <v>855</v>
      </c>
      <c r="DI42" s="11">
        <f t="shared" si="53"/>
        <v>103.33333333333333</v>
      </c>
      <c r="DJ42">
        <v>75</v>
      </c>
      <c r="DK42">
        <f t="shared" si="54"/>
        <v>4</v>
      </c>
      <c r="DL42" t="s">
        <v>856</v>
      </c>
      <c r="DM42" s="11">
        <f t="shared" si="55"/>
        <v>101.66666666666667</v>
      </c>
      <c r="DN42">
        <v>60</v>
      </c>
      <c r="DO42">
        <f t="shared" si="56"/>
        <v>142</v>
      </c>
      <c r="DP42" t="s">
        <v>857</v>
      </c>
      <c r="DQ42" s="11">
        <f t="shared" si="57"/>
        <v>49.166666666666671</v>
      </c>
      <c r="DR42">
        <v>74</v>
      </c>
      <c r="DS42">
        <f t="shared" si="58"/>
        <v>41</v>
      </c>
      <c r="DT42" t="s">
        <v>858</v>
      </c>
      <c r="DU42" s="11">
        <f t="shared" si="59"/>
        <v>91.25</v>
      </c>
      <c r="DV42">
        <v>83</v>
      </c>
      <c r="DW42">
        <f t="shared" si="60"/>
        <v>107</v>
      </c>
      <c r="DX42" t="s">
        <v>562</v>
      </c>
      <c r="DY42" s="11">
        <f t="shared" si="61"/>
        <v>61.25</v>
      </c>
      <c r="DZ42">
        <v>43</v>
      </c>
      <c r="EA42">
        <f t="shared" si="62"/>
        <v>169</v>
      </c>
      <c r="EB42" t="s">
        <v>403</v>
      </c>
      <c r="EC42" s="11">
        <f t="shared" si="63"/>
        <v>101.25</v>
      </c>
      <c r="ED42">
        <v>79.5</v>
      </c>
      <c r="EE42">
        <f t="shared" si="64"/>
        <v>57</v>
      </c>
      <c r="EF42" t="s">
        <v>855</v>
      </c>
      <c r="EG42" s="11">
        <f t="shared" si="65"/>
        <v>80.833333333333329</v>
      </c>
      <c r="EH42">
        <v>81</v>
      </c>
      <c r="EI42">
        <f t="shared" si="66"/>
        <v>8</v>
      </c>
      <c r="EJ42" t="s">
        <v>856</v>
      </c>
      <c r="EK42" s="11">
        <f t="shared" si="67"/>
        <v>115.83333333333333</v>
      </c>
      <c r="EL42">
        <v>63</v>
      </c>
      <c r="EM42">
        <f t="shared" si="68"/>
        <v>20</v>
      </c>
      <c r="EN42" t="s">
        <v>857</v>
      </c>
      <c r="EO42" s="11">
        <f t="shared" si="69"/>
        <v>119.16666666666667</v>
      </c>
      <c r="EP42">
        <v>63</v>
      </c>
      <c r="EQ42">
        <f t="shared" si="70"/>
        <v>20</v>
      </c>
      <c r="ER42" t="s">
        <v>858</v>
      </c>
      <c r="ES42" s="11">
        <f t="shared" si="71"/>
        <v>99.166666666666671</v>
      </c>
      <c r="ET42">
        <v>117</v>
      </c>
      <c r="EU42">
        <f t="shared" si="72"/>
        <v>14</v>
      </c>
      <c r="EV42">
        <v>67</v>
      </c>
      <c r="EW42">
        <f t="shared" si="73"/>
        <v>172</v>
      </c>
      <c r="EX42">
        <v>131</v>
      </c>
      <c r="EY42">
        <f t="shared" si="74"/>
        <v>11</v>
      </c>
      <c r="EZ42">
        <v>37</v>
      </c>
      <c r="FA42">
        <f t="shared" si="75"/>
        <v>46</v>
      </c>
      <c r="FB42">
        <v>36</v>
      </c>
      <c r="FC42">
        <f t="shared" si="76"/>
        <v>66</v>
      </c>
      <c r="FD42">
        <v>46</v>
      </c>
      <c r="FE42">
        <f t="shared" si="77"/>
        <v>18</v>
      </c>
    </row>
    <row r="43" spans="1:161" x14ac:dyDescent="0.2">
      <c r="A43" t="s">
        <v>969</v>
      </c>
      <c r="B43" t="s">
        <v>970</v>
      </c>
      <c r="C43" t="s">
        <v>852</v>
      </c>
      <c r="D43" t="s">
        <v>853</v>
      </c>
      <c r="E43" t="s">
        <v>971</v>
      </c>
      <c r="F43">
        <v>105</v>
      </c>
      <c r="G43">
        <f t="shared" si="0"/>
        <v>77</v>
      </c>
      <c r="H43" t="s">
        <v>562</v>
      </c>
      <c r="I43" s="11">
        <f t="shared" si="1"/>
        <v>89.583333333333329</v>
      </c>
      <c r="J43">
        <v>66</v>
      </c>
      <c r="K43">
        <f t="shared" si="2"/>
        <v>121</v>
      </c>
      <c r="L43" t="s">
        <v>403</v>
      </c>
      <c r="M43" s="11">
        <f t="shared" si="3"/>
        <v>80.833333333333329</v>
      </c>
      <c r="N43">
        <v>63</v>
      </c>
      <c r="O43">
        <f t="shared" si="4"/>
        <v>187</v>
      </c>
      <c r="P43" t="s">
        <v>855</v>
      </c>
      <c r="Q43" s="11">
        <f t="shared" si="5"/>
        <v>105.83333333333333</v>
      </c>
      <c r="R43">
        <v>74.5</v>
      </c>
      <c r="S43">
        <f t="shared" si="6"/>
        <v>6</v>
      </c>
      <c r="T43" t="s">
        <v>856</v>
      </c>
      <c r="U43" s="11">
        <f t="shared" si="7"/>
        <v>109.58333333333333</v>
      </c>
      <c r="V43">
        <v>63</v>
      </c>
      <c r="W43">
        <f t="shared" si="8"/>
        <v>63</v>
      </c>
      <c r="X43" t="s">
        <v>857</v>
      </c>
      <c r="Y43" s="11">
        <f t="shared" si="9"/>
        <v>87.5</v>
      </c>
      <c r="Z43">
        <v>51</v>
      </c>
      <c r="AA43">
        <f t="shared" si="10"/>
        <v>58</v>
      </c>
      <c r="AB43" t="s">
        <v>858</v>
      </c>
      <c r="AC43" s="11">
        <f t="shared" si="11"/>
        <v>118.75</v>
      </c>
      <c r="AD43">
        <v>101.5</v>
      </c>
      <c r="AE43">
        <f t="shared" si="12"/>
        <v>52</v>
      </c>
      <c r="AF43" t="s">
        <v>562</v>
      </c>
      <c r="AG43" s="11">
        <f t="shared" si="13"/>
        <v>110</v>
      </c>
      <c r="AH43">
        <v>78</v>
      </c>
      <c r="AI43">
        <f t="shared" si="14"/>
        <v>75</v>
      </c>
      <c r="AJ43" t="s">
        <v>403</v>
      </c>
      <c r="AK43" s="11">
        <f t="shared" si="15"/>
        <v>122.91666666666666</v>
      </c>
      <c r="AL43">
        <v>41.5</v>
      </c>
      <c r="AM43">
        <f t="shared" si="16"/>
        <v>201</v>
      </c>
      <c r="AN43" t="s">
        <v>855</v>
      </c>
      <c r="AO43" s="11">
        <f t="shared" si="17"/>
        <v>80</v>
      </c>
      <c r="AP43">
        <v>71</v>
      </c>
      <c r="AQ43">
        <f t="shared" si="18"/>
        <v>29</v>
      </c>
      <c r="AR43" t="s">
        <v>856</v>
      </c>
      <c r="AS43" s="11">
        <f t="shared" si="19"/>
        <v>155.83333333333334</v>
      </c>
      <c r="AT43">
        <v>63</v>
      </c>
      <c r="AU43">
        <f t="shared" si="20"/>
        <v>33</v>
      </c>
      <c r="AV43" t="s">
        <v>857</v>
      </c>
      <c r="AW43" s="11">
        <f t="shared" si="21"/>
        <v>101.66666666666667</v>
      </c>
      <c r="AX43">
        <v>41</v>
      </c>
      <c r="AY43">
        <f t="shared" si="22"/>
        <v>103</v>
      </c>
      <c r="AZ43" t="s">
        <v>858</v>
      </c>
      <c r="BA43" s="11">
        <f t="shared" si="23"/>
        <v>90.416666666666671</v>
      </c>
      <c r="BB43">
        <v>90</v>
      </c>
      <c r="BC43">
        <f t="shared" si="24"/>
        <v>76</v>
      </c>
      <c r="BD43" t="s">
        <v>562</v>
      </c>
      <c r="BE43" s="11">
        <f t="shared" si="25"/>
        <v>112.5</v>
      </c>
      <c r="BF43">
        <v>59</v>
      </c>
      <c r="BG43">
        <f t="shared" si="26"/>
        <v>130</v>
      </c>
      <c r="BH43" t="s">
        <v>403</v>
      </c>
      <c r="BI43" s="11">
        <f t="shared" si="27"/>
        <v>92.083333333333329</v>
      </c>
      <c r="BJ43">
        <v>67</v>
      </c>
      <c r="BK43">
        <f t="shared" si="28"/>
        <v>153</v>
      </c>
      <c r="BL43" t="s">
        <v>855</v>
      </c>
      <c r="BM43" s="11">
        <f t="shared" si="29"/>
        <v>102.5</v>
      </c>
      <c r="BN43">
        <v>62</v>
      </c>
      <c r="BO43">
        <f t="shared" si="30"/>
        <v>163</v>
      </c>
      <c r="BP43" t="s">
        <v>856</v>
      </c>
      <c r="BQ43" s="11">
        <f t="shared" si="31"/>
        <v>52.916666666666664</v>
      </c>
      <c r="BR43">
        <v>68</v>
      </c>
      <c r="BS43">
        <f t="shared" si="32"/>
        <v>37</v>
      </c>
      <c r="BT43" t="s">
        <v>857</v>
      </c>
      <c r="BU43" s="11">
        <f t="shared" si="33"/>
        <v>107.08333333333333</v>
      </c>
      <c r="BV43">
        <v>65</v>
      </c>
      <c r="BW43">
        <f t="shared" si="34"/>
        <v>80</v>
      </c>
      <c r="BX43" t="s">
        <v>858</v>
      </c>
      <c r="BY43" s="11">
        <f t="shared" si="35"/>
        <v>73.333333333333329</v>
      </c>
      <c r="BZ43">
        <v>88</v>
      </c>
      <c r="CA43">
        <f t="shared" si="36"/>
        <v>106</v>
      </c>
      <c r="CB43" t="s">
        <v>562</v>
      </c>
      <c r="CC43" s="11">
        <f t="shared" si="37"/>
        <v>72.916666666666671</v>
      </c>
      <c r="CD43">
        <v>79</v>
      </c>
      <c r="CE43">
        <f t="shared" si="38"/>
        <v>111</v>
      </c>
      <c r="CF43" t="s">
        <v>403</v>
      </c>
      <c r="CG43" s="11">
        <f t="shared" si="39"/>
        <v>123.33333333333333</v>
      </c>
      <c r="CH43">
        <v>50</v>
      </c>
      <c r="CI43">
        <f t="shared" si="40"/>
        <v>159</v>
      </c>
      <c r="CJ43" t="s">
        <v>855</v>
      </c>
      <c r="CK43" s="11">
        <f t="shared" si="41"/>
        <v>92.5</v>
      </c>
      <c r="CL43">
        <v>64</v>
      </c>
      <c r="CM43">
        <f t="shared" si="42"/>
        <v>50</v>
      </c>
      <c r="CN43" t="s">
        <v>856</v>
      </c>
      <c r="CO43" s="11">
        <f t="shared" si="43"/>
        <v>121.66666666666667</v>
      </c>
      <c r="CP43">
        <v>51</v>
      </c>
      <c r="CQ43">
        <f t="shared" si="44"/>
        <v>54</v>
      </c>
      <c r="CR43" t="s">
        <v>857</v>
      </c>
      <c r="CS43" s="11">
        <f t="shared" si="45"/>
        <v>90.416666666666671</v>
      </c>
      <c r="CT43">
        <v>62</v>
      </c>
      <c r="CU43">
        <f t="shared" si="46"/>
        <v>16</v>
      </c>
      <c r="CV43" t="s">
        <v>858</v>
      </c>
      <c r="CW43" s="11">
        <f t="shared" si="47"/>
        <v>96.666666666666671</v>
      </c>
      <c r="CX43">
        <v>99</v>
      </c>
      <c r="CY43">
        <f t="shared" si="48"/>
        <v>41</v>
      </c>
      <c r="CZ43" t="s">
        <v>562</v>
      </c>
      <c r="DA43" s="11">
        <f t="shared" si="49"/>
        <v>120.41666666666667</v>
      </c>
      <c r="DB43">
        <v>55</v>
      </c>
      <c r="DC43">
        <f t="shared" si="50"/>
        <v>167</v>
      </c>
      <c r="DD43" t="s">
        <v>403</v>
      </c>
      <c r="DE43" s="11">
        <f t="shared" si="51"/>
        <v>115.83333333333333</v>
      </c>
      <c r="DF43">
        <v>57.5</v>
      </c>
      <c r="DG43">
        <f t="shared" si="52"/>
        <v>141</v>
      </c>
      <c r="DH43" t="s">
        <v>855</v>
      </c>
      <c r="DI43" s="11">
        <f t="shared" si="53"/>
        <v>112.91666666666667</v>
      </c>
      <c r="DJ43">
        <v>61</v>
      </c>
      <c r="DK43">
        <f t="shared" si="54"/>
        <v>102</v>
      </c>
      <c r="DL43" t="s">
        <v>856</v>
      </c>
      <c r="DM43" s="11">
        <f t="shared" si="55"/>
        <v>125</v>
      </c>
      <c r="DN43">
        <v>72</v>
      </c>
      <c r="DO43">
        <f t="shared" si="56"/>
        <v>31</v>
      </c>
      <c r="DP43" t="s">
        <v>857</v>
      </c>
      <c r="DQ43" s="11">
        <f t="shared" si="57"/>
        <v>98.333333333333329</v>
      </c>
      <c r="DR43">
        <v>81</v>
      </c>
      <c r="DS43">
        <f t="shared" si="58"/>
        <v>8</v>
      </c>
      <c r="DT43" t="s">
        <v>858</v>
      </c>
      <c r="DU43" s="11">
        <f t="shared" si="59"/>
        <v>107.91666666666667</v>
      </c>
      <c r="DV43">
        <v>84.5</v>
      </c>
      <c r="DW43">
        <f t="shared" si="60"/>
        <v>90</v>
      </c>
      <c r="DX43" t="s">
        <v>562</v>
      </c>
      <c r="DY43" s="11">
        <f t="shared" si="61"/>
        <v>123.75</v>
      </c>
      <c r="DZ43">
        <v>36</v>
      </c>
      <c r="EA43">
        <f t="shared" si="62"/>
        <v>205</v>
      </c>
      <c r="EB43" t="s">
        <v>403</v>
      </c>
      <c r="EC43" s="11">
        <f t="shared" si="63"/>
        <v>79.166666666666657</v>
      </c>
      <c r="ED43">
        <v>56</v>
      </c>
      <c r="EE43">
        <f t="shared" si="64"/>
        <v>172</v>
      </c>
      <c r="EF43" t="s">
        <v>855</v>
      </c>
      <c r="EG43" s="11">
        <f t="shared" si="65"/>
        <v>105.41666666666667</v>
      </c>
      <c r="EH43">
        <v>55</v>
      </c>
      <c r="EI43">
        <f t="shared" si="66"/>
        <v>162</v>
      </c>
      <c r="EJ43" t="s">
        <v>856</v>
      </c>
      <c r="EK43" s="11">
        <f t="shared" si="67"/>
        <v>127.08333333333333</v>
      </c>
      <c r="EL43">
        <v>61</v>
      </c>
      <c r="EM43">
        <f t="shared" si="68"/>
        <v>27</v>
      </c>
      <c r="EN43" t="s">
        <v>857</v>
      </c>
      <c r="EO43" s="11">
        <f t="shared" si="69"/>
        <v>145.83333333333331</v>
      </c>
      <c r="EP43">
        <v>61</v>
      </c>
      <c r="EQ43">
        <f t="shared" si="70"/>
        <v>27</v>
      </c>
      <c r="ER43" t="s">
        <v>858</v>
      </c>
      <c r="ES43" s="11">
        <f t="shared" si="71"/>
        <v>155</v>
      </c>
      <c r="ET43">
        <v>101</v>
      </c>
      <c r="EU43">
        <f t="shared" si="72"/>
        <v>147</v>
      </c>
      <c r="EV43">
        <v>71</v>
      </c>
      <c r="EW43">
        <f t="shared" si="73"/>
        <v>155</v>
      </c>
      <c r="EX43">
        <v>77</v>
      </c>
      <c r="EY43">
        <f t="shared" si="74"/>
        <v>185</v>
      </c>
      <c r="EZ43">
        <v>25</v>
      </c>
      <c r="FA43">
        <f t="shared" si="75"/>
        <v>227</v>
      </c>
      <c r="FB43">
        <v>30</v>
      </c>
      <c r="FC43">
        <f t="shared" si="76"/>
        <v>137</v>
      </c>
      <c r="FD43">
        <v>36</v>
      </c>
      <c r="FE43">
        <f t="shared" si="77"/>
        <v>159</v>
      </c>
    </row>
    <row r="44" spans="1:161" x14ac:dyDescent="0.2">
      <c r="A44" t="s">
        <v>972</v>
      </c>
      <c r="B44" t="s">
        <v>973</v>
      </c>
      <c r="C44" t="s">
        <v>852</v>
      </c>
      <c r="D44" t="s">
        <v>853</v>
      </c>
      <c r="E44" t="s">
        <v>477</v>
      </c>
      <c r="F44">
        <v>105</v>
      </c>
      <c r="G44">
        <f t="shared" si="0"/>
        <v>77</v>
      </c>
      <c r="H44" t="s">
        <v>562</v>
      </c>
      <c r="I44" s="11">
        <f t="shared" si="1"/>
        <v>116.66666666666666</v>
      </c>
      <c r="J44">
        <v>80</v>
      </c>
      <c r="K44">
        <f t="shared" si="2"/>
        <v>67</v>
      </c>
      <c r="L44" t="s">
        <v>403</v>
      </c>
      <c r="M44" s="11">
        <f t="shared" si="3"/>
        <v>110.83333333333333</v>
      </c>
      <c r="N44">
        <v>76</v>
      </c>
      <c r="O44">
        <f t="shared" si="4"/>
        <v>151</v>
      </c>
      <c r="P44" t="s">
        <v>855</v>
      </c>
      <c r="Q44" s="11">
        <f t="shared" si="5"/>
        <v>87.5</v>
      </c>
      <c r="R44">
        <v>63</v>
      </c>
      <c r="S44">
        <f t="shared" si="6"/>
        <v>98</v>
      </c>
      <c r="T44" t="s">
        <v>856</v>
      </c>
      <c r="U44" s="11">
        <f t="shared" si="7"/>
        <v>100.41666666666667</v>
      </c>
      <c r="V44">
        <v>52</v>
      </c>
      <c r="W44">
        <f t="shared" si="8"/>
        <v>171</v>
      </c>
      <c r="X44" t="s">
        <v>857</v>
      </c>
      <c r="Y44" s="11">
        <f t="shared" si="9"/>
        <v>92.916666666666671</v>
      </c>
      <c r="Z44">
        <v>40</v>
      </c>
      <c r="AA44">
        <f t="shared" si="10"/>
        <v>173</v>
      </c>
      <c r="AB44" t="s">
        <v>858</v>
      </c>
      <c r="AC44" s="11">
        <f t="shared" si="11"/>
        <v>30.833333333333329</v>
      </c>
      <c r="AD44">
        <v>96</v>
      </c>
      <c r="AE44">
        <f t="shared" si="12"/>
        <v>117</v>
      </c>
      <c r="AF44" t="s">
        <v>562</v>
      </c>
      <c r="AG44" s="11">
        <f t="shared" si="13"/>
        <v>116.66666666666666</v>
      </c>
      <c r="AH44">
        <v>72</v>
      </c>
      <c r="AI44">
        <f t="shared" si="14"/>
        <v>93</v>
      </c>
      <c r="AJ44" t="s">
        <v>403</v>
      </c>
      <c r="AK44" s="11">
        <f t="shared" si="15"/>
        <v>76.666666666666671</v>
      </c>
      <c r="AL44">
        <v>71</v>
      </c>
      <c r="AM44">
        <f t="shared" si="16"/>
        <v>121</v>
      </c>
      <c r="AN44" t="s">
        <v>855</v>
      </c>
      <c r="AO44" s="11">
        <f t="shared" si="17"/>
        <v>102.5</v>
      </c>
      <c r="AP44">
        <v>64.5</v>
      </c>
      <c r="AQ44">
        <f t="shared" si="18"/>
        <v>99</v>
      </c>
      <c r="AR44" t="s">
        <v>856</v>
      </c>
      <c r="AS44" s="11">
        <f t="shared" si="19"/>
        <v>74.166666666666657</v>
      </c>
      <c r="AT44">
        <v>41</v>
      </c>
      <c r="AU44">
        <f t="shared" si="20"/>
        <v>154</v>
      </c>
      <c r="AV44" t="s">
        <v>857</v>
      </c>
      <c r="AW44" s="11">
        <f t="shared" si="21"/>
        <v>92.916666666666671</v>
      </c>
      <c r="AX44">
        <v>58</v>
      </c>
      <c r="AY44">
        <f t="shared" si="22"/>
        <v>7</v>
      </c>
      <c r="AZ44" t="s">
        <v>858</v>
      </c>
      <c r="BA44" s="11">
        <f t="shared" si="23"/>
        <v>105.83333333333333</v>
      </c>
      <c r="BB44">
        <v>82</v>
      </c>
      <c r="BC44">
        <f t="shared" si="24"/>
        <v>157</v>
      </c>
      <c r="BD44" t="s">
        <v>562</v>
      </c>
      <c r="BE44" s="11">
        <f t="shared" si="25"/>
        <v>102.91666666666667</v>
      </c>
      <c r="BF44">
        <v>89</v>
      </c>
      <c r="BG44">
        <f t="shared" si="26"/>
        <v>37</v>
      </c>
      <c r="BH44" t="s">
        <v>403</v>
      </c>
      <c r="BI44" s="11">
        <f t="shared" si="27"/>
        <v>140.41666666666666</v>
      </c>
      <c r="BJ44">
        <v>75.5</v>
      </c>
      <c r="BK44">
        <f t="shared" si="28"/>
        <v>127</v>
      </c>
      <c r="BL44" t="s">
        <v>855</v>
      </c>
      <c r="BM44" s="11">
        <f t="shared" si="29"/>
        <v>91.666666666666671</v>
      </c>
      <c r="BN44">
        <v>77</v>
      </c>
      <c r="BO44">
        <f t="shared" si="30"/>
        <v>37</v>
      </c>
      <c r="BP44" t="s">
        <v>856</v>
      </c>
      <c r="BQ44" s="11">
        <f t="shared" si="31"/>
        <v>101.66666666666667</v>
      </c>
      <c r="BR44">
        <v>54</v>
      </c>
      <c r="BS44">
        <f t="shared" si="32"/>
        <v>137</v>
      </c>
      <c r="BT44" t="s">
        <v>857</v>
      </c>
      <c r="BU44" s="11">
        <f t="shared" si="33"/>
        <v>71.666666666666671</v>
      </c>
      <c r="BV44">
        <v>73</v>
      </c>
      <c r="BW44">
        <f t="shared" si="34"/>
        <v>21</v>
      </c>
      <c r="BX44" t="s">
        <v>858</v>
      </c>
      <c r="BY44" s="11">
        <f t="shared" si="35"/>
        <v>102.08333333333333</v>
      </c>
      <c r="BZ44">
        <v>80</v>
      </c>
      <c r="CA44">
        <f t="shared" si="36"/>
        <v>164</v>
      </c>
      <c r="CB44" t="s">
        <v>562</v>
      </c>
      <c r="CC44" s="11">
        <f t="shared" si="37"/>
        <v>37.083333333333336</v>
      </c>
      <c r="CD44">
        <v>72</v>
      </c>
      <c r="CE44">
        <f t="shared" si="38"/>
        <v>134</v>
      </c>
      <c r="CF44" t="s">
        <v>403</v>
      </c>
      <c r="CG44" s="11">
        <f t="shared" si="39"/>
        <v>75.833333333333329</v>
      </c>
      <c r="CH44">
        <v>59</v>
      </c>
      <c r="CI44">
        <f t="shared" si="40"/>
        <v>107</v>
      </c>
      <c r="CJ44" t="s">
        <v>855</v>
      </c>
      <c r="CK44" s="11">
        <f t="shared" si="41"/>
        <v>115</v>
      </c>
      <c r="CL44">
        <v>66</v>
      </c>
      <c r="CM44">
        <f t="shared" si="42"/>
        <v>41</v>
      </c>
      <c r="CN44" t="s">
        <v>856</v>
      </c>
      <c r="CO44" s="11">
        <f t="shared" si="43"/>
        <v>164.58333333333334</v>
      </c>
      <c r="CP44">
        <v>49</v>
      </c>
      <c r="CQ44">
        <f t="shared" si="44"/>
        <v>69</v>
      </c>
      <c r="CR44" t="s">
        <v>857</v>
      </c>
      <c r="CS44" s="11">
        <f t="shared" si="45"/>
        <v>123.33333333333333</v>
      </c>
      <c r="CT44">
        <v>60</v>
      </c>
      <c r="CU44">
        <f t="shared" si="46"/>
        <v>26</v>
      </c>
      <c r="CV44" t="s">
        <v>858</v>
      </c>
      <c r="CW44" s="11">
        <f t="shared" si="47"/>
        <v>144.16666666666666</v>
      </c>
      <c r="CX44">
        <v>104</v>
      </c>
      <c r="CY44">
        <f t="shared" si="48"/>
        <v>13</v>
      </c>
      <c r="CZ44" t="s">
        <v>562</v>
      </c>
      <c r="DA44" s="11">
        <f t="shared" si="49"/>
        <v>146.66666666666666</v>
      </c>
      <c r="DB44">
        <v>83</v>
      </c>
      <c r="DC44">
        <f t="shared" si="50"/>
        <v>76</v>
      </c>
      <c r="DD44" t="s">
        <v>403</v>
      </c>
      <c r="DE44" s="11">
        <f t="shared" si="51"/>
        <v>114.58333333333333</v>
      </c>
      <c r="DF44">
        <v>57</v>
      </c>
      <c r="DG44">
        <f t="shared" si="52"/>
        <v>143</v>
      </c>
      <c r="DH44" t="s">
        <v>855</v>
      </c>
      <c r="DI44" s="11">
        <f t="shared" si="53"/>
        <v>84.166666666666671</v>
      </c>
      <c r="DJ44">
        <v>50</v>
      </c>
      <c r="DK44">
        <f t="shared" si="54"/>
        <v>196</v>
      </c>
      <c r="DL44" t="s">
        <v>856</v>
      </c>
      <c r="DM44" s="11">
        <f t="shared" si="55"/>
        <v>75.833333333333329</v>
      </c>
      <c r="DN44">
        <v>61</v>
      </c>
      <c r="DO44">
        <f t="shared" si="56"/>
        <v>125</v>
      </c>
      <c r="DP44" t="s">
        <v>857</v>
      </c>
      <c r="DQ44" s="11">
        <f t="shared" si="57"/>
        <v>52.916666666666664</v>
      </c>
      <c r="DR44">
        <v>64</v>
      </c>
      <c r="DS44">
        <f t="shared" si="58"/>
        <v>132</v>
      </c>
      <c r="DT44" t="s">
        <v>858</v>
      </c>
      <c r="DU44" s="11">
        <f t="shared" si="59"/>
        <v>50</v>
      </c>
      <c r="DV44">
        <v>81</v>
      </c>
      <c r="DW44">
        <f t="shared" si="60"/>
        <v>125</v>
      </c>
      <c r="DX44" t="s">
        <v>562</v>
      </c>
      <c r="DY44" s="11">
        <f t="shared" si="61"/>
        <v>59.583333333333336</v>
      </c>
      <c r="DZ44">
        <v>54.5</v>
      </c>
      <c r="EA44">
        <f t="shared" si="62"/>
        <v>111</v>
      </c>
      <c r="EB44" t="s">
        <v>403</v>
      </c>
      <c r="EC44" s="11">
        <f t="shared" si="63"/>
        <v>111.25</v>
      </c>
      <c r="ED44">
        <v>71.5</v>
      </c>
      <c r="EE44">
        <f t="shared" si="64"/>
        <v>105</v>
      </c>
      <c r="EF44" t="s">
        <v>855</v>
      </c>
      <c r="EG44" s="11">
        <f t="shared" si="65"/>
        <v>84.166666666666671</v>
      </c>
      <c r="EH44">
        <v>58</v>
      </c>
      <c r="EI44">
        <f t="shared" si="66"/>
        <v>138</v>
      </c>
      <c r="EJ44" t="s">
        <v>856</v>
      </c>
      <c r="EK44" s="11">
        <f t="shared" si="67"/>
        <v>67.5</v>
      </c>
      <c r="EL44">
        <v>66</v>
      </c>
      <c r="EM44">
        <f t="shared" si="68"/>
        <v>12</v>
      </c>
      <c r="EN44" t="s">
        <v>857</v>
      </c>
      <c r="EO44" s="11">
        <f t="shared" si="69"/>
        <v>152.08333333333334</v>
      </c>
      <c r="EP44">
        <v>66</v>
      </c>
      <c r="EQ44">
        <f t="shared" si="70"/>
        <v>12</v>
      </c>
      <c r="ER44" t="s">
        <v>858</v>
      </c>
      <c r="ES44" s="11">
        <f t="shared" si="71"/>
        <v>105.83333333333333</v>
      </c>
      <c r="ET44">
        <v>114</v>
      </c>
      <c r="EU44">
        <f t="shared" si="72"/>
        <v>28</v>
      </c>
      <c r="EV44">
        <v>76</v>
      </c>
      <c r="EW44">
        <f t="shared" si="73"/>
        <v>138</v>
      </c>
      <c r="EX44">
        <v>114</v>
      </c>
      <c r="EY44">
        <f t="shared" si="74"/>
        <v>67</v>
      </c>
      <c r="EZ44">
        <v>36</v>
      </c>
      <c r="FA44">
        <f t="shared" si="75"/>
        <v>60</v>
      </c>
      <c r="FB44">
        <v>30</v>
      </c>
      <c r="FC44">
        <f t="shared" si="76"/>
        <v>137</v>
      </c>
      <c r="FD44">
        <v>45</v>
      </c>
      <c r="FE44">
        <f t="shared" si="77"/>
        <v>26</v>
      </c>
    </row>
    <row r="45" spans="1:161" x14ac:dyDescent="0.2">
      <c r="A45" t="s">
        <v>974</v>
      </c>
      <c r="B45" t="s">
        <v>975</v>
      </c>
      <c r="C45" t="s">
        <v>976</v>
      </c>
      <c r="D45" t="s">
        <v>853</v>
      </c>
      <c r="E45" t="s">
        <v>977</v>
      </c>
      <c r="F45">
        <v>112</v>
      </c>
      <c r="G45">
        <f t="shared" si="0"/>
        <v>20</v>
      </c>
      <c r="H45" t="s">
        <v>978</v>
      </c>
      <c r="I45" s="11">
        <f t="shared" si="1"/>
        <v>110.83333333333333</v>
      </c>
      <c r="J45">
        <v>87</v>
      </c>
      <c r="K45">
        <f t="shared" si="2"/>
        <v>45</v>
      </c>
      <c r="L45" t="s">
        <v>980</v>
      </c>
      <c r="M45" s="11">
        <f t="shared" si="3"/>
        <v>83.75</v>
      </c>
      <c r="N45">
        <v>118</v>
      </c>
      <c r="O45">
        <f t="shared" si="4"/>
        <v>13</v>
      </c>
      <c r="P45" t="s">
        <v>982</v>
      </c>
      <c r="Q45" s="11">
        <f t="shared" si="5"/>
        <v>100.83333333333333</v>
      </c>
      <c r="R45">
        <v>69</v>
      </c>
      <c r="S45">
        <f t="shared" si="6"/>
        <v>44</v>
      </c>
      <c r="T45" t="s">
        <v>856</v>
      </c>
      <c r="U45" s="11">
        <f t="shared" si="7"/>
        <v>113.33333333333333</v>
      </c>
      <c r="V45">
        <v>66</v>
      </c>
      <c r="W45">
        <f t="shared" si="8"/>
        <v>38</v>
      </c>
      <c r="X45" t="s">
        <v>984</v>
      </c>
      <c r="Y45" s="11">
        <f t="shared" si="9"/>
        <v>91.666666666666671</v>
      </c>
      <c r="Z45">
        <v>52.5</v>
      </c>
      <c r="AA45">
        <f t="shared" si="10"/>
        <v>51</v>
      </c>
      <c r="AB45" t="s">
        <v>986</v>
      </c>
      <c r="AC45" s="11">
        <f t="shared" si="11"/>
        <v>113.75</v>
      </c>
      <c r="AD45">
        <v>102</v>
      </c>
      <c r="AE45">
        <f t="shared" si="12"/>
        <v>46</v>
      </c>
      <c r="AF45" t="s">
        <v>978</v>
      </c>
      <c r="AG45" s="11">
        <f t="shared" si="13"/>
        <v>142.08333333333334</v>
      </c>
      <c r="AH45">
        <v>105</v>
      </c>
      <c r="AI45">
        <f t="shared" si="14"/>
        <v>6</v>
      </c>
      <c r="AJ45" t="s">
        <v>980</v>
      </c>
      <c r="AK45" s="11">
        <f t="shared" si="15"/>
        <v>112.91666666666667</v>
      </c>
      <c r="AL45">
        <v>106.5</v>
      </c>
      <c r="AM45">
        <f t="shared" si="16"/>
        <v>15</v>
      </c>
      <c r="AN45" t="s">
        <v>982</v>
      </c>
      <c r="AO45" s="11">
        <f t="shared" si="17"/>
        <v>101.66666666666667</v>
      </c>
      <c r="AP45">
        <v>66</v>
      </c>
      <c r="AQ45">
        <f t="shared" si="18"/>
        <v>76</v>
      </c>
      <c r="AR45" t="s">
        <v>856</v>
      </c>
      <c r="AS45" s="11">
        <f t="shared" si="19"/>
        <v>90.416666666666671</v>
      </c>
      <c r="AT45">
        <v>66.5</v>
      </c>
      <c r="AU45">
        <f t="shared" si="20"/>
        <v>18</v>
      </c>
      <c r="AV45" t="s">
        <v>984</v>
      </c>
      <c r="AW45" s="11">
        <f t="shared" si="21"/>
        <v>123.75</v>
      </c>
      <c r="AX45">
        <v>44</v>
      </c>
      <c r="AY45">
        <f t="shared" si="22"/>
        <v>84</v>
      </c>
      <c r="AZ45" t="s">
        <v>986</v>
      </c>
      <c r="BA45" s="11">
        <f t="shared" si="23"/>
        <v>72.916666666666671</v>
      </c>
      <c r="BB45">
        <v>83</v>
      </c>
      <c r="BC45">
        <f t="shared" si="24"/>
        <v>147</v>
      </c>
      <c r="BD45" t="s">
        <v>978</v>
      </c>
      <c r="BE45" s="11">
        <f t="shared" si="25"/>
        <v>55.416666666666664</v>
      </c>
      <c r="BF45">
        <v>89</v>
      </c>
      <c r="BG45">
        <f t="shared" si="26"/>
        <v>37</v>
      </c>
      <c r="BH45" t="s">
        <v>980</v>
      </c>
      <c r="BI45" s="11">
        <f t="shared" si="27"/>
        <v>97.5</v>
      </c>
      <c r="BJ45">
        <v>110</v>
      </c>
      <c r="BK45">
        <f t="shared" si="28"/>
        <v>19</v>
      </c>
      <c r="BL45" t="s">
        <v>982</v>
      </c>
      <c r="BM45" s="11">
        <f t="shared" si="29"/>
        <v>100.41666666666667</v>
      </c>
      <c r="BN45">
        <v>75</v>
      </c>
      <c r="BO45">
        <f t="shared" si="30"/>
        <v>53</v>
      </c>
      <c r="BP45" t="s">
        <v>856</v>
      </c>
      <c r="BQ45" s="11">
        <f t="shared" si="31"/>
        <v>92.5</v>
      </c>
      <c r="BR45">
        <v>62</v>
      </c>
      <c r="BS45">
        <f t="shared" si="32"/>
        <v>75</v>
      </c>
      <c r="BT45" t="s">
        <v>984</v>
      </c>
      <c r="BU45" s="11">
        <f t="shared" si="33"/>
        <v>88.333333333333329</v>
      </c>
      <c r="BV45">
        <v>74</v>
      </c>
      <c r="BW45">
        <f t="shared" si="34"/>
        <v>19</v>
      </c>
      <c r="BX45" t="s">
        <v>986</v>
      </c>
      <c r="BY45" s="11">
        <f t="shared" si="35"/>
        <v>131.66666666666666</v>
      </c>
      <c r="BZ45">
        <v>96</v>
      </c>
      <c r="CA45">
        <f t="shared" si="36"/>
        <v>40</v>
      </c>
      <c r="CB45" t="s">
        <v>978</v>
      </c>
      <c r="CC45" s="11">
        <f t="shared" si="37"/>
        <v>120</v>
      </c>
      <c r="CD45">
        <v>108</v>
      </c>
      <c r="CE45">
        <f t="shared" si="38"/>
        <v>31</v>
      </c>
      <c r="CF45" t="s">
        <v>1804</v>
      </c>
      <c r="CG45" s="11">
        <f t="shared" si="39"/>
        <v>109.58333333333333</v>
      </c>
      <c r="CH45">
        <v>79</v>
      </c>
      <c r="CI45">
        <f t="shared" si="40"/>
        <v>20</v>
      </c>
      <c r="CJ45" t="s">
        <v>982</v>
      </c>
      <c r="CK45" s="11">
        <f t="shared" si="41"/>
        <v>101.66666666666667</v>
      </c>
      <c r="CL45">
        <v>67</v>
      </c>
      <c r="CM45">
        <f t="shared" si="42"/>
        <v>35</v>
      </c>
      <c r="CN45" t="s">
        <v>856</v>
      </c>
      <c r="CO45" s="11">
        <f t="shared" si="43"/>
        <v>115</v>
      </c>
      <c r="CP45">
        <v>52</v>
      </c>
      <c r="CQ45">
        <f t="shared" si="44"/>
        <v>47</v>
      </c>
      <c r="CR45" t="s">
        <v>984</v>
      </c>
      <c r="CS45" s="11">
        <f t="shared" si="45"/>
        <v>82.916666666666671</v>
      </c>
      <c r="CT45">
        <v>48</v>
      </c>
      <c r="CU45">
        <f t="shared" si="46"/>
        <v>95</v>
      </c>
      <c r="CV45" t="s">
        <v>986</v>
      </c>
      <c r="CW45" s="11">
        <f t="shared" si="47"/>
        <v>87.083333333333329</v>
      </c>
      <c r="CX45">
        <v>94</v>
      </c>
      <c r="CY45">
        <f t="shared" si="48"/>
        <v>88</v>
      </c>
      <c r="CZ45" t="s">
        <v>978</v>
      </c>
      <c r="DA45" s="11">
        <f t="shared" si="49"/>
        <v>110.83333333333333</v>
      </c>
      <c r="DB45">
        <v>91</v>
      </c>
      <c r="DC45">
        <f t="shared" si="50"/>
        <v>54</v>
      </c>
      <c r="DD45" t="s">
        <v>1804</v>
      </c>
      <c r="DE45" s="11">
        <f t="shared" si="51"/>
        <v>92.5</v>
      </c>
      <c r="DF45">
        <v>89.5</v>
      </c>
      <c r="DG45">
        <f t="shared" si="52"/>
        <v>24</v>
      </c>
      <c r="DH45" t="s">
        <v>982</v>
      </c>
      <c r="DI45" s="11">
        <f t="shared" si="53"/>
        <v>100.41666666666667</v>
      </c>
      <c r="DJ45">
        <v>64</v>
      </c>
      <c r="DK45">
        <f t="shared" si="54"/>
        <v>71</v>
      </c>
      <c r="DL45" t="s">
        <v>1821</v>
      </c>
      <c r="DM45" s="11">
        <f t="shared" si="55"/>
        <v>82.083333333333329</v>
      </c>
      <c r="DN45">
        <v>79</v>
      </c>
      <c r="DO45">
        <f t="shared" si="56"/>
        <v>6</v>
      </c>
      <c r="DP45" t="s">
        <v>984</v>
      </c>
      <c r="DQ45" s="11">
        <f t="shared" si="57"/>
        <v>147.5</v>
      </c>
      <c r="DR45">
        <v>71</v>
      </c>
      <c r="DS45">
        <f t="shared" si="58"/>
        <v>64</v>
      </c>
      <c r="DT45" t="s">
        <v>986</v>
      </c>
      <c r="DU45" s="11">
        <f t="shared" si="59"/>
        <v>123.33333333333333</v>
      </c>
      <c r="DV45">
        <v>82.5</v>
      </c>
      <c r="DW45">
        <f t="shared" si="60"/>
        <v>114</v>
      </c>
      <c r="DX45" t="s">
        <v>978</v>
      </c>
      <c r="DY45" s="11">
        <f t="shared" si="61"/>
        <v>72.5</v>
      </c>
      <c r="DZ45">
        <v>71</v>
      </c>
      <c r="EA45">
        <f t="shared" si="62"/>
        <v>36</v>
      </c>
      <c r="EB45" t="s">
        <v>1804</v>
      </c>
      <c r="EC45" s="11">
        <f t="shared" si="63"/>
        <v>137.91666666666666</v>
      </c>
      <c r="ED45">
        <v>88.5</v>
      </c>
      <c r="EE45">
        <f t="shared" si="64"/>
        <v>25</v>
      </c>
      <c r="EF45" t="s">
        <v>982</v>
      </c>
      <c r="EG45" s="11">
        <f t="shared" si="65"/>
        <v>133.33333333333331</v>
      </c>
      <c r="EH45">
        <v>74</v>
      </c>
      <c r="EI45">
        <f t="shared" si="66"/>
        <v>28</v>
      </c>
      <c r="EJ45" t="s">
        <v>1821</v>
      </c>
      <c r="EK45" s="11">
        <f t="shared" si="67"/>
        <v>91.666666666666671</v>
      </c>
      <c r="EL45">
        <v>46</v>
      </c>
      <c r="EM45">
        <f t="shared" si="68"/>
        <v>120</v>
      </c>
      <c r="EN45" t="s">
        <v>984</v>
      </c>
      <c r="EO45" s="11">
        <f t="shared" si="69"/>
        <v>56.25</v>
      </c>
      <c r="EP45">
        <v>46</v>
      </c>
      <c r="EQ45">
        <f t="shared" si="70"/>
        <v>120</v>
      </c>
      <c r="ER45" t="s">
        <v>986</v>
      </c>
      <c r="ES45" s="11">
        <f t="shared" si="71"/>
        <v>67.083333333333343</v>
      </c>
      <c r="ET45">
        <v>111</v>
      </c>
      <c r="EU45">
        <f t="shared" si="72"/>
        <v>48</v>
      </c>
      <c r="EV45">
        <v>78</v>
      </c>
      <c r="EW45">
        <f t="shared" si="73"/>
        <v>127</v>
      </c>
      <c r="EX45">
        <v>105</v>
      </c>
      <c r="EY45">
        <f t="shared" si="74"/>
        <v>105</v>
      </c>
      <c r="EZ45">
        <v>41</v>
      </c>
      <c r="FA45">
        <f t="shared" si="75"/>
        <v>8</v>
      </c>
      <c r="FB45">
        <v>42</v>
      </c>
      <c r="FC45">
        <f t="shared" si="76"/>
        <v>15</v>
      </c>
      <c r="FD45">
        <v>44</v>
      </c>
      <c r="FE45">
        <f t="shared" si="77"/>
        <v>41</v>
      </c>
    </row>
    <row r="46" spans="1:161" x14ac:dyDescent="0.2">
      <c r="A46" t="s">
        <v>987</v>
      </c>
      <c r="B46" t="s">
        <v>988</v>
      </c>
      <c r="C46" t="s">
        <v>976</v>
      </c>
      <c r="D46" t="s">
        <v>853</v>
      </c>
      <c r="E46" t="s">
        <v>989</v>
      </c>
      <c r="F46">
        <v>111</v>
      </c>
      <c r="G46">
        <f t="shared" si="0"/>
        <v>25</v>
      </c>
      <c r="H46" t="s">
        <v>978</v>
      </c>
      <c r="I46" s="11">
        <f t="shared" si="1"/>
        <v>141.66666666666669</v>
      </c>
      <c r="J46">
        <v>85</v>
      </c>
      <c r="K46">
        <f t="shared" si="2"/>
        <v>50</v>
      </c>
      <c r="L46" t="s">
        <v>980</v>
      </c>
      <c r="M46" s="11">
        <f t="shared" si="3"/>
        <v>113.75</v>
      </c>
      <c r="N46">
        <v>114</v>
      </c>
      <c r="O46">
        <f t="shared" si="4"/>
        <v>19</v>
      </c>
      <c r="P46" t="s">
        <v>982</v>
      </c>
      <c r="Q46" s="11">
        <f t="shared" si="5"/>
        <v>92.916666666666671</v>
      </c>
      <c r="R46">
        <v>79</v>
      </c>
      <c r="S46">
        <f t="shared" si="6"/>
        <v>1</v>
      </c>
      <c r="T46" t="s">
        <v>856</v>
      </c>
      <c r="U46" s="11">
        <f t="shared" si="7"/>
        <v>126.25</v>
      </c>
      <c r="V46">
        <v>72.5</v>
      </c>
      <c r="W46">
        <f t="shared" si="8"/>
        <v>8</v>
      </c>
      <c r="X46" t="s">
        <v>984</v>
      </c>
      <c r="Y46" s="11">
        <f t="shared" si="9"/>
        <v>105.83333333333333</v>
      </c>
      <c r="Z46">
        <v>41</v>
      </c>
      <c r="AA46">
        <f t="shared" si="10"/>
        <v>165</v>
      </c>
      <c r="AB46" t="s">
        <v>986</v>
      </c>
      <c r="AC46" s="11">
        <f t="shared" si="11"/>
        <v>46.666666666666664</v>
      </c>
      <c r="AD46">
        <v>95.5</v>
      </c>
      <c r="AE46">
        <f t="shared" si="12"/>
        <v>125</v>
      </c>
      <c r="AF46" t="s">
        <v>978</v>
      </c>
      <c r="AG46" s="11">
        <f t="shared" si="13"/>
        <v>127.5</v>
      </c>
      <c r="AH46">
        <v>75</v>
      </c>
      <c r="AI46">
        <f t="shared" si="14"/>
        <v>83</v>
      </c>
      <c r="AJ46" t="s">
        <v>980</v>
      </c>
      <c r="AK46" s="11">
        <f t="shared" si="15"/>
        <v>70.416666666666671</v>
      </c>
      <c r="AL46">
        <v>118.5</v>
      </c>
      <c r="AM46">
        <f t="shared" si="16"/>
        <v>2</v>
      </c>
      <c r="AN46" t="s">
        <v>982</v>
      </c>
      <c r="AO46" s="11">
        <f t="shared" si="17"/>
        <v>108.75</v>
      </c>
      <c r="AP46">
        <v>67.5</v>
      </c>
      <c r="AQ46">
        <f t="shared" si="18"/>
        <v>64</v>
      </c>
      <c r="AR46" t="s">
        <v>856</v>
      </c>
      <c r="AS46" s="11">
        <f t="shared" si="19"/>
        <v>88.75</v>
      </c>
      <c r="AT46">
        <v>65</v>
      </c>
      <c r="AU46">
        <f t="shared" si="20"/>
        <v>22</v>
      </c>
      <c r="AV46" t="s">
        <v>984</v>
      </c>
      <c r="AW46" s="11">
        <f t="shared" si="21"/>
        <v>94.166666666666671</v>
      </c>
      <c r="AX46">
        <v>50</v>
      </c>
      <c r="AY46">
        <f t="shared" si="22"/>
        <v>37</v>
      </c>
      <c r="AZ46" t="s">
        <v>986</v>
      </c>
      <c r="BA46" s="11">
        <f t="shared" si="23"/>
        <v>95.416666666666671</v>
      </c>
      <c r="BB46">
        <v>77</v>
      </c>
      <c r="BC46">
        <f t="shared" si="24"/>
        <v>191</v>
      </c>
      <c r="BD46" t="s">
        <v>978</v>
      </c>
      <c r="BE46" s="11">
        <f t="shared" si="25"/>
        <v>45.833333333333336</v>
      </c>
      <c r="BF46">
        <v>103</v>
      </c>
      <c r="BG46">
        <f t="shared" si="26"/>
        <v>12</v>
      </c>
      <c r="BH46" t="s">
        <v>980</v>
      </c>
      <c r="BI46" s="11">
        <f t="shared" si="27"/>
        <v>120</v>
      </c>
      <c r="BJ46">
        <v>108.5</v>
      </c>
      <c r="BK46">
        <f t="shared" si="28"/>
        <v>23</v>
      </c>
      <c r="BL46" t="s">
        <v>982</v>
      </c>
      <c r="BM46" s="11">
        <f t="shared" si="29"/>
        <v>105.41666666666667</v>
      </c>
      <c r="BN46">
        <v>77</v>
      </c>
      <c r="BO46">
        <f t="shared" si="30"/>
        <v>37</v>
      </c>
      <c r="BP46" t="s">
        <v>856</v>
      </c>
      <c r="BQ46" s="11">
        <f t="shared" si="31"/>
        <v>91.666666666666671</v>
      </c>
      <c r="BR46">
        <v>74</v>
      </c>
      <c r="BS46">
        <f t="shared" si="32"/>
        <v>8</v>
      </c>
      <c r="BT46" t="s">
        <v>984</v>
      </c>
      <c r="BU46" s="11">
        <f t="shared" si="33"/>
        <v>122.5</v>
      </c>
      <c r="BV46">
        <v>72</v>
      </c>
      <c r="BW46">
        <f t="shared" si="34"/>
        <v>26</v>
      </c>
      <c r="BX46" t="s">
        <v>986</v>
      </c>
      <c r="BY46" s="11">
        <f t="shared" si="35"/>
        <v>115</v>
      </c>
      <c r="BZ46">
        <v>93</v>
      </c>
      <c r="CA46">
        <f t="shared" si="36"/>
        <v>61</v>
      </c>
      <c r="CB46" t="s">
        <v>978</v>
      </c>
      <c r="CC46" s="11">
        <f t="shared" si="37"/>
        <v>91.666666666666671</v>
      </c>
      <c r="CD46">
        <v>98</v>
      </c>
      <c r="CE46">
        <f t="shared" si="38"/>
        <v>60</v>
      </c>
      <c r="CF46" t="s">
        <v>1804</v>
      </c>
      <c r="CG46" s="11">
        <f t="shared" si="39"/>
        <v>89.166666666666671</v>
      </c>
      <c r="CH46">
        <v>75</v>
      </c>
      <c r="CI46">
        <f t="shared" si="40"/>
        <v>36</v>
      </c>
      <c r="CJ46" t="s">
        <v>982</v>
      </c>
      <c r="CK46" s="11">
        <f t="shared" si="41"/>
        <v>95</v>
      </c>
      <c r="CL46">
        <v>71</v>
      </c>
      <c r="CM46">
        <f t="shared" si="42"/>
        <v>17</v>
      </c>
      <c r="CN46" t="s">
        <v>856</v>
      </c>
      <c r="CO46" s="11">
        <f t="shared" si="43"/>
        <v>122.5</v>
      </c>
      <c r="CP46">
        <v>50</v>
      </c>
      <c r="CQ46">
        <f t="shared" si="44"/>
        <v>62</v>
      </c>
      <c r="CR46" t="s">
        <v>984</v>
      </c>
      <c r="CS46" s="11">
        <f t="shared" si="45"/>
        <v>82.916666666666671</v>
      </c>
      <c r="CT46">
        <v>54</v>
      </c>
      <c r="CU46">
        <f t="shared" si="46"/>
        <v>62</v>
      </c>
      <c r="CV46" t="s">
        <v>986</v>
      </c>
      <c r="CW46" s="11">
        <f t="shared" si="47"/>
        <v>93.333333333333329</v>
      </c>
      <c r="CX46">
        <v>99</v>
      </c>
      <c r="CY46">
        <f t="shared" si="48"/>
        <v>41</v>
      </c>
      <c r="CZ46" t="s">
        <v>978</v>
      </c>
      <c r="DA46" s="11">
        <f t="shared" si="49"/>
        <v>144.58333333333334</v>
      </c>
      <c r="DB46">
        <v>98</v>
      </c>
      <c r="DC46">
        <f t="shared" si="50"/>
        <v>34</v>
      </c>
      <c r="DD46" t="s">
        <v>1804</v>
      </c>
      <c r="DE46" s="11">
        <f t="shared" si="51"/>
        <v>102.91666666666667</v>
      </c>
      <c r="DF46">
        <v>89.5</v>
      </c>
      <c r="DG46">
        <f t="shared" si="52"/>
        <v>24</v>
      </c>
      <c r="DH46" t="s">
        <v>982</v>
      </c>
      <c r="DI46" s="11">
        <f t="shared" si="53"/>
        <v>120.41666666666667</v>
      </c>
      <c r="DJ46">
        <v>64</v>
      </c>
      <c r="DK46">
        <f t="shared" si="54"/>
        <v>71</v>
      </c>
      <c r="DL46" t="s">
        <v>1821</v>
      </c>
      <c r="DM46" s="11">
        <f t="shared" si="55"/>
        <v>71.666666666666671</v>
      </c>
      <c r="DN46">
        <v>74</v>
      </c>
      <c r="DO46">
        <f t="shared" si="56"/>
        <v>21</v>
      </c>
      <c r="DP46" t="s">
        <v>984</v>
      </c>
      <c r="DQ46" s="11">
        <f t="shared" si="57"/>
        <v>95.416666666666671</v>
      </c>
      <c r="DR46">
        <v>73</v>
      </c>
      <c r="DS46">
        <f t="shared" si="58"/>
        <v>46</v>
      </c>
      <c r="DT46" t="s">
        <v>986</v>
      </c>
      <c r="DU46" s="11">
        <f t="shared" si="59"/>
        <v>85</v>
      </c>
      <c r="DV46">
        <v>78</v>
      </c>
      <c r="DW46">
        <f t="shared" si="60"/>
        <v>148</v>
      </c>
      <c r="DX46" t="s">
        <v>978</v>
      </c>
      <c r="DY46" s="11">
        <f t="shared" si="61"/>
        <v>58.333333333333329</v>
      </c>
      <c r="DZ46">
        <v>69</v>
      </c>
      <c r="EA46">
        <f t="shared" si="62"/>
        <v>41</v>
      </c>
      <c r="EB46" t="s">
        <v>1804</v>
      </c>
      <c r="EC46" s="11">
        <f t="shared" si="63"/>
        <v>83.75</v>
      </c>
      <c r="ED46">
        <v>76</v>
      </c>
      <c r="EE46">
        <f t="shared" si="64"/>
        <v>73</v>
      </c>
      <c r="EF46" t="s">
        <v>982</v>
      </c>
      <c r="EG46" s="11">
        <f t="shared" si="65"/>
        <v>137.5</v>
      </c>
      <c r="EH46">
        <v>84</v>
      </c>
      <c r="EI46">
        <f t="shared" si="66"/>
        <v>3</v>
      </c>
      <c r="EJ46" t="s">
        <v>1821</v>
      </c>
      <c r="EK46" s="11">
        <f t="shared" si="67"/>
        <v>117.91666666666667</v>
      </c>
      <c r="EL46">
        <v>68</v>
      </c>
      <c r="EM46">
        <f t="shared" si="68"/>
        <v>10</v>
      </c>
      <c r="EN46" t="s">
        <v>984</v>
      </c>
      <c r="EO46" s="11">
        <f t="shared" si="69"/>
        <v>106.66666666666667</v>
      </c>
      <c r="EP46">
        <v>68</v>
      </c>
      <c r="EQ46">
        <f t="shared" si="70"/>
        <v>10</v>
      </c>
      <c r="ER46" t="s">
        <v>986</v>
      </c>
      <c r="ES46" s="11">
        <f t="shared" si="71"/>
        <v>103.33333333333333</v>
      </c>
      <c r="ET46">
        <v>111</v>
      </c>
      <c r="EU46">
        <f t="shared" si="72"/>
        <v>48</v>
      </c>
      <c r="EV46">
        <v>109</v>
      </c>
      <c r="EW46">
        <f t="shared" si="73"/>
        <v>2</v>
      </c>
      <c r="EX46">
        <v>87</v>
      </c>
      <c r="EY46">
        <f t="shared" si="74"/>
        <v>163</v>
      </c>
      <c r="EZ46">
        <v>37</v>
      </c>
      <c r="FA46">
        <f t="shared" si="75"/>
        <v>46</v>
      </c>
      <c r="FB46">
        <v>40</v>
      </c>
      <c r="FC46">
        <f t="shared" si="76"/>
        <v>26</v>
      </c>
      <c r="FD46">
        <v>46</v>
      </c>
      <c r="FE46">
        <f t="shared" si="77"/>
        <v>18</v>
      </c>
    </row>
    <row r="47" spans="1:161" x14ac:dyDescent="0.2">
      <c r="A47" t="s">
        <v>994</v>
      </c>
      <c r="B47" t="s">
        <v>995</v>
      </c>
      <c r="C47" t="s">
        <v>976</v>
      </c>
      <c r="D47" t="s">
        <v>853</v>
      </c>
      <c r="E47" t="s">
        <v>610</v>
      </c>
      <c r="F47">
        <v>110</v>
      </c>
      <c r="G47">
        <f t="shared" si="0"/>
        <v>32</v>
      </c>
      <c r="H47" t="s">
        <v>978</v>
      </c>
      <c r="I47" s="11">
        <f t="shared" si="1"/>
        <v>138.75</v>
      </c>
      <c r="J47">
        <v>97</v>
      </c>
      <c r="K47">
        <f t="shared" si="2"/>
        <v>21</v>
      </c>
      <c r="L47" t="s">
        <v>980</v>
      </c>
      <c r="M47" s="11">
        <f t="shared" si="3"/>
        <v>97.5</v>
      </c>
      <c r="N47">
        <v>109</v>
      </c>
      <c r="O47">
        <f t="shared" si="4"/>
        <v>35</v>
      </c>
      <c r="P47" t="s">
        <v>982</v>
      </c>
      <c r="Q47" s="11">
        <f t="shared" si="5"/>
        <v>93.333333333333329</v>
      </c>
      <c r="R47">
        <v>64</v>
      </c>
      <c r="S47">
        <f t="shared" si="6"/>
        <v>82</v>
      </c>
      <c r="T47" t="s">
        <v>856</v>
      </c>
      <c r="U47" s="11">
        <f t="shared" si="7"/>
        <v>69.583333333333343</v>
      </c>
      <c r="V47">
        <v>65</v>
      </c>
      <c r="W47">
        <f t="shared" si="8"/>
        <v>47</v>
      </c>
      <c r="X47" t="s">
        <v>984</v>
      </c>
      <c r="Y47" s="11">
        <f t="shared" si="9"/>
        <v>114.58333333333333</v>
      </c>
      <c r="Z47">
        <v>54</v>
      </c>
      <c r="AA47">
        <f t="shared" si="10"/>
        <v>39</v>
      </c>
      <c r="AB47" t="s">
        <v>986</v>
      </c>
      <c r="AC47" s="11">
        <f t="shared" si="11"/>
        <v>140</v>
      </c>
      <c r="AD47">
        <v>95.5</v>
      </c>
      <c r="AE47">
        <f t="shared" si="12"/>
        <v>125</v>
      </c>
      <c r="AF47" t="s">
        <v>978</v>
      </c>
      <c r="AG47" s="11">
        <f t="shared" si="13"/>
        <v>65.416666666666657</v>
      </c>
      <c r="AH47">
        <v>97</v>
      </c>
      <c r="AI47">
        <f t="shared" si="14"/>
        <v>15</v>
      </c>
      <c r="AJ47" t="s">
        <v>980</v>
      </c>
      <c r="AK47" s="11">
        <f t="shared" si="15"/>
        <v>96.25</v>
      </c>
      <c r="AL47">
        <v>105</v>
      </c>
      <c r="AM47">
        <f t="shared" si="16"/>
        <v>19</v>
      </c>
      <c r="AN47" t="s">
        <v>982</v>
      </c>
      <c r="AO47" s="11">
        <f t="shared" si="17"/>
        <v>99.583333333333329</v>
      </c>
      <c r="AP47">
        <v>74</v>
      </c>
      <c r="AQ47">
        <f t="shared" si="18"/>
        <v>9</v>
      </c>
      <c r="AR47" t="s">
        <v>856</v>
      </c>
      <c r="AS47" s="11">
        <f t="shared" si="19"/>
        <v>110</v>
      </c>
      <c r="AT47">
        <v>53</v>
      </c>
      <c r="AU47">
        <f t="shared" si="20"/>
        <v>82</v>
      </c>
      <c r="AV47" t="s">
        <v>984</v>
      </c>
      <c r="AW47" s="11">
        <f t="shared" si="21"/>
        <v>67.5</v>
      </c>
      <c r="AX47">
        <v>37</v>
      </c>
      <c r="AY47">
        <f t="shared" si="22"/>
        <v>135</v>
      </c>
      <c r="AZ47" t="s">
        <v>986</v>
      </c>
      <c r="BA47" s="11">
        <f t="shared" si="23"/>
        <v>67.916666666666657</v>
      </c>
      <c r="BB47">
        <v>95</v>
      </c>
      <c r="BC47">
        <f t="shared" si="24"/>
        <v>42</v>
      </c>
      <c r="BD47" t="s">
        <v>978</v>
      </c>
      <c r="BE47" s="11">
        <f t="shared" si="25"/>
        <v>112.08333333333333</v>
      </c>
      <c r="BF47">
        <v>107</v>
      </c>
      <c r="BG47">
        <f t="shared" si="26"/>
        <v>6</v>
      </c>
      <c r="BH47" t="s">
        <v>980</v>
      </c>
      <c r="BI47" s="11">
        <f t="shared" si="27"/>
        <v>101.25</v>
      </c>
      <c r="BJ47">
        <v>110.5</v>
      </c>
      <c r="BK47">
        <f t="shared" si="28"/>
        <v>18</v>
      </c>
      <c r="BL47" t="s">
        <v>982</v>
      </c>
      <c r="BM47" s="11">
        <f t="shared" si="29"/>
        <v>95.416666666666671</v>
      </c>
      <c r="BN47">
        <v>78</v>
      </c>
      <c r="BO47">
        <f t="shared" si="30"/>
        <v>33</v>
      </c>
      <c r="BP47" t="s">
        <v>856</v>
      </c>
      <c r="BQ47" s="11">
        <f t="shared" si="31"/>
        <v>130.83333333333334</v>
      </c>
      <c r="BR47">
        <v>76</v>
      </c>
      <c r="BS47">
        <f t="shared" si="32"/>
        <v>4</v>
      </c>
      <c r="BT47" t="s">
        <v>984</v>
      </c>
      <c r="BU47" s="11">
        <f t="shared" si="33"/>
        <v>115.83333333333333</v>
      </c>
      <c r="BV47">
        <v>68</v>
      </c>
      <c r="BW47">
        <f t="shared" si="34"/>
        <v>58</v>
      </c>
      <c r="BX47" t="s">
        <v>986</v>
      </c>
      <c r="BY47" s="11">
        <f t="shared" si="35"/>
        <v>93.75</v>
      </c>
      <c r="BZ47">
        <v>92</v>
      </c>
      <c r="CA47">
        <f t="shared" si="36"/>
        <v>71</v>
      </c>
      <c r="CB47" t="s">
        <v>978</v>
      </c>
      <c r="CC47" s="11">
        <f t="shared" si="37"/>
        <v>96.666666666666671</v>
      </c>
      <c r="CD47">
        <v>121</v>
      </c>
      <c r="CE47">
        <f t="shared" si="38"/>
        <v>9</v>
      </c>
      <c r="CF47" t="s">
        <v>1804</v>
      </c>
      <c r="CG47" s="11">
        <f t="shared" si="39"/>
        <v>102.5</v>
      </c>
      <c r="CH47">
        <v>89.5</v>
      </c>
      <c r="CI47">
        <f t="shared" si="40"/>
        <v>7</v>
      </c>
      <c r="CJ47" t="s">
        <v>982</v>
      </c>
      <c r="CK47" s="11">
        <f t="shared" si="41"/>
        <v>97.5</v>
      </c>
      <c r="CL47">
        <v>58</v>
      </c>
      <c r="CM47">
        <f t="shared" si="42"/>
        <v>107</v>
      </c>
      <c r="CN47" t="s">
        <v>856</v>
      </c>
      <c r="CO47" s="11">
        <f t="shared" si="43"/>
        <v>85</v>
      </c>
      <c r="CP47">
        <v>53</v>
      </c>
      <c r="CQ47">
        <f t="shared" si="44"/>
        <v>42</v>
      </c>
      <c r="CR47" t="s">
        <v>984</v>
      </c>
      <c r="CS47" s="11">
        <f t="shared" si="45"/>
        <v>86.25</v>
      </c>
      <c r="CT47">
        <v>57</v>
      </c>
      <c r="CU47">
        <f t="shared" si="46"/>
        <v>43</v>
      </c>
      <c r="CV47" t="s">
        <v>986</v>
      </c>
      <c r="CW47" s="11">
        <f t="shared" si="47"/>
        <v>117.91666666666667</v>
      </c>
      <c r="CX47">
        <v>96</v>
      </c>
      <c r="CY47">
        <f t="shared" si="48"/>
        <v>63</v>
      </c>
      <c r="CZ47" t="s">
        <v>978</v>
      </c>
      <c r="DA47" s="11">
        <f t="shared" si="49"/>
        <v>151.66666666666669</v>
      </c>
      <c r="DB47">
        <v>106</v>
      </c>
      <c r="DC47">
        <f t="shared" si="50"/>
        <v>15</v>
      </c>
      <c r="DD47" t="s">
        <v>1804</v>
      </c>
      <c r="DE47" s="11">
        <f t="shared" si="51"/>
        <v>94.583333333333329</v>
      </c>
      <c r="DF47">
        <v>118.5</v>
      </c>
      <c r="DG47">
        <f t="shared" si="52"/>
        <v>1</v>
      </c>
      <c r="DH47" t="s">
        <v>982</v>
      </c>
      <c r="DI47" s="11">
        <f t="shared" si="53"/>
        <v>100.41666666666667</v>
      </c>
      <c r="DJ47">
        <v>64</v>
      </c>
      <c r="DK47">
        <f t="shared" si="54"/>
        <v>71</v>
      </c>
      <c r="DL47" t="s">
        <v>1821</v>
      </c>
      <c r="DM47" s="11">
        <f t="shared" si="55"/>
        <v>74.166666666666657</v>
      </c>
      <c r="DN47">
        <v>77</v>
      </c>
      <c r="DO47">
        <f t="shared" si="56"/>
        <v>9</v>
      </c>
      <c r="DP47" t="s">
        <v>984</v>
      </c>
      <c r="DQ47" s="11">
        <f t="shared" si="57"/>
        <v>114.16666666666667</v>
      </c>
      <c r="DR47">
        <v>69</v>
      </c>
      <c r="DS47">
        <f t="shared" si="58"/>
        <v>86</v>
      </c>
      <c r="DT47" t="s">
        <v>986</v>
      </c>
      <c r="DU47" s="11">
        <f t="shared" si="59"/>
        <v>82.083333333333329</v>
      </c>
      <c r="DV47">
        <v>73.5</v>
      </c>
      <c r="DW47">
        <f t="shared" si="60"/>
        <v>187</v>
      </c>
      <c r="DX47" t="s">
        <v>978</v>
      </c>
      <c r="DY47" s="11">
        <f t="shared" si="61"/>
        <v>33.75</v>
      </c>
      <c r="DZ47">
        <v>91</v>
      </c>
      <c r="EA47">
        <f t="shared" si="62"/>
        <v>2</v>
      </c>
      <c r="EB47" t="s">
        <v>1804</v>
      </c>
      <c r="EC47" s="11">
        <f t="shared" si="63"/>
        <v>101.25</v>
      </c>
      <c r="ED47">
        <v>107.5</v>
      </c>
      <c r="EE47">
        <f t="shared" si="64"/>
        <v>2</v>
      </c>
      <c r="EF47" t="s">
        <v>982</v>
      </c>
      <c r="EG47" s="11">
        <f t="shared" si="65"/>
        <v>100</v>
      </c>
      <c r="EH47">
        <v>80</v>
      </c>
      <c r="EI47">
        <f t="shared" si="66"/>
        <v>9</v>
      </c>
      <c r="EJ47" t="s">
        <v>1821</v>
      </c>
      <c r="EK47" s="11">
        <f t="shared" si="67"/>
        <v>153.75</v>
      </c>
      <c r="EL47">
        <v>58</v>
      </c>
      <c r="EM47">
        <f t="shared" si="68"/>
        <v>43</v>
      </c>
      <c r="EN47" t="s">
        <v>984</v>
      </c>
      <c r="EO47" s="11">
        <f t="shared" si="69"/>
        <v>96.25</v>
      </c>
      <c r="EP47">
        <v>58</v>
      </c>
      <c r="EQ47">
        <f t="shared" si="70"/>
        <v>43</v>
      </c>
      <c r="ER47" t="s">
        <v>986</v>
      </c>
      <c r="ES47" s="11">
        <f t="shared" si="71"/>
        <v>84.583333333333329</v>
      </c>
      <c r="ET47">
        <v>114</v>
      </c>
      <c r="EU47">
        <f t="shared" si="72"/>
        <v>28</v>
      </c>
      <c r="EV47">
        <v>105</v>
      </c>
      <c r="EW47">
        <f t="shared" si="73"/>
        <v>5</v>
      </c>
      <c r="EX47">
        <v>141</v>
      </c>
      <c r="EY47">
        <f t="shared" si="74"/>
        <v>2</v>
      </c>
      <c r="EZ47">
        <v>32</v>
      </c>
      <c r="FA47">
        <f t="shared" si="75"/>
        <v>138</v>
      </c>
      <c r="FB47">
        <v>39</v>
      </c>
      <c r="FC47">
        <f t="shared" si="76"/>
        <v>34</v>
      </c>
      <c r="FD47">
        <v>48</v>
      </c>
      <c r="FE47">
        <f t="shared" si="77"/>
        <v>6</v>
      </c>
    </row>
    <row r="48" spans="1:161" x14ac:dyDescent="0.2">
      <c r="A48" t="s">
        <v>1000</v>
      </c>
      <c r="B48" t="s">
        <v>1001</v>
      </c>
      <c r="C48" t="s">
        <v>976</v>
      </c>
      <c r="D48" t="s">
        <v>853</v>
      </c>
      <c r="E48" t="s">
        <v>1002</v>
      </c>
      <c r="F48">
        <v>107</v>
      </c>
      <c r="G48">
        <f t="shared" si="0"/>
        <v>63</v>
      </c>
      <c r="H48" t="s">
        <v>978</v>
      </c>
      <c r="I48" s="11">
        <f t="shared" si="1"/>
        <v>74.583333333333343</v>
      </c>
      <c r="J48">
        <v>106</v>
      </c>
      <c r="K48">
        <f t="shared" si="2"/>
        <v>7</v>
      </c>
      <c r="L48" t="s">
        <v>980</v>
      </c>
      <c r="M48" s="11">
        <f t="shared" si="3"/>
        <v>107.08333333333333</v>
      </c>
      <c r="N48">
        <v>112</v>
      </c>
      <c r="O48">
        <f t="shared" si="4"/>
        <v>22</v>
      </c>
      <c r="P48" t="s">
        <v>982</v>
      </c>
      <c r="Q48" s="11">
        <f t="shared" si="5"/>
        <v>110.41666666666667</v>
      </c>
      <c r="R48">
        <v>69.5</v>
      </c>
      <c r="S48">
        <f t="shared" si="6"/>
        <v>37</v>
      </c>
      <c r="T48" t="s">
        <v>856</v>
      </c>
      <c r="U48" s="11">
        <f t="shared" si="7"/>
        <v>116.25</v>
      </c>
      <c r="V48">
        <v>55</v>
      </c>
      <c r="W48">
        <f t="shared" si="8"/>
        <v>144</v>
      </c>
      <c r="X48" t="s">
        <v>984</v>
      </c>
      <c r="Y48" s="11">
        <f t="shared" si="9"/>
        <v>80</v>
      </c>
      <c r="Z48">
        <v>46</v>
      </c>
      <c r="AA48">
        <f t="shared" si="10"/>
        <v>107</v>
      </c>
      <c r="AB48" t="s">
        <v>986</v>
      </c>
      <c r="AC48" s="11">
        <f t="shared" si="11"/>
        <v>70.833333333333329</v>
      </c>
      <c r="AD48">
        <v>113</v>
      </c>
      <c r="AE48">
        <f t="shared" si="12"/>
        <v>2</v>
      </c>
      <c r="AF48" t="s">
        <v>978</v>
      </c>
      <c r="AG48" s="11">
        <f t="shared" si="13"/>
        <v>111.25</v>
      </c>
      <c r="AH48">
        <v>93</v>
      </c>
      <c r="AI48">
        <f t="shared" si="14"/>
        <v>24</v>
      </c>
      <c r="AJ48" t="s">
        <v>980</v>
      </c>
      <c r="AK48" s="11">
        <f t="shared" si="15"/>
        <v>102.08333333333333</v>
      </c>
      <c r="AL48">
        <v>96</v>
      </c>
      <c r="AM48">
        <f t="shared" si="16"/>
        <v>47</v>
      </c>
      <c r="AN48" t="s">
        <v>982</v>
      </c>
      <c r="AO48" s="11">
        <f t="shared" si="17"/>
        <v>117.5</v>
      </c>
      <c r="AP48">
        <v>66</v>
      </c>
      <c r="AQ48">
        <f t="shared" si="18"/>
        <v>76</v>
      </c>
      <c r="AR48" t="s">
        <v>856</v>
      </c>
      <c r="AS48" s="11">
        <f t="shared" si="19"/>
        <v>110.83333333333333</v>
      </c>
      <c r="AT48">
        <v>50</v>
      </c>
      <c r="AU48">
        <f t="shared" si="20"/>
        <v>96</v>
      </c>
      <c r="AV48" t="s">
        <v>984</v>
      </c>
      <c r="AW48" s="11">
        <f t="shared" si="21"/>
        <v>76.25</v>
      </c>
      <c r="AX48">
        <v>50</v>
      </c>
      <c r="AY48">
        <f t="shared" si="22"/>
        <v>37</v>
      </c>
      <c r="AZ48" t="s">
        <v>986</v>
      </c>
      <c r="BA48" s="11">
        <f t="shared" si="23"/>
        <v>100.83333333333333</v>
      </c>
      <c r="BB48">
        <v>97</v>
      </c>
      <c r="BC48">
        <f t="shared" si="24"/>
        <v>29</v>
      </c>
      <c r="BD48" t="s">
        <v>978</v>
      </c>
      <c r="BE48" s="11">
        <f t="shared" si="25"/>
        <v>132.08333333333334</v>
      </c>
      <c r="BF48">
        <v>93</v>
      </c>
      <c r="BG48">
        <f t="shared" si="26"/>
        <v>29</v>
      </c>
      <c r="BH48" t="s">
        <v>980</v>
      </c>
      <c r="BI48" s="11">
        <f t="shared" si="27"/>
        <v>130</v>
      </c>
      <c r="BJ48">
        <v>84</v>
      </c>
      <c r="BK48">
        <f t="shared" si="28"/>
        <v>89</v>
      </c>
      <c r="BL48" t="s">
        <v>982</v>
      </c>
      <c r="BM48" s="11">
        <f t="shared" si="29"/>
        <v>71.25</v>
      </c>
      <c r="BN48">
        <v>69</v>
      </c>
      <c r="BO48">
        <f t="shared" si="30"/>
        <v>102</v>
      </c>
      <c r="BP48" t="s">
        <v>856</v>
      </c>
      <c r="BQ48" s="11">
        <f t="shared" si="31"/>
        <v>58.333333333333329</v>
      </c>
      <c r="BR48">
        <v>67</v>
      </c>
      <c r="BS48">
        <f t="shared" si="32"/>
        <v>39</v>
      </c>
      <c r="BT48" t="s">
        <v>984</v>
      </c>
      <c r="BU48" s="11">
        <f t="shared" si="33"/>
        <v>123.75</v>
      </c>
      <c r="BV48">
        <v>70</v>
      </c>
      <c r="BW48">
        <f t="shared" si="34"/>
        <v>39</v>
      </c>
      <c r="BX48" t="s">
        <v>986</v>
      </c>
      <c r="BY48" s="11">
        <f t="shared" si="35"/>
        <v>105.83333333333333</v>
      </c>
      <c r="BZ48">
        <v>88</v>
      </c>
      <c r="CA48">
        <f t="shared" si="36"/>
        <v>106</v>
      </c>
      <c r="CB48" t="s">
        <v>978</v>
      </c>
      <c r="CC48" s="11">
        <f t="shared" si="37"/>
        <v>82.083333333333329</v>
      </c>
      <c r="CD48">
        <v>81</v>
      </c>
      <c r="CE48">
        <f t="shared" si="38"/>
        <v>101</v>
      </c>
      <c r="CF48" t="s">
        <v>1804</v>
      </c>
      <c r="CG48" s="11">
        <f t="shared" si="39"/>
        <v>72.083333333333329</v>
      </c>
      <c r="CH48">
        <v>79</v>
      </c>
      <c r="CI48">
        <f t="shared" si="40"/>
        <v>20</v>
      </c>
      <c r="CJ48" t="s">
        <v>982</v>
      </c>
      <c r="CK48" s="11">
        <f t="shared" si="41"/>
        <v>110.83333333333333</v>
      </c>
      <c r="CL48">
        <v>77</v>
      </c>
      <c r="CM48">
        <f t="shared" si="42"/>
        <v>2</v>
      </c>
      <c r="CN48" t="s">
        <v>856</v>
      </c>
      <c r="CO48" s="11">
        <f t="shared" si="43"/>
        <v>146.25</v>
      </c>
      <c r="CP48">
        <v>45</v>
      </c>
      <c r="CQ48">
        <f t="shared" si="44"/>
        <v>96</v>
      </c>
      <c r="CR48" t="s">
        <v>984</v>
      </c>
      <c r="CS48" s="11">
        <f t="shared" si="45"/>
        <v>66.666666666666671</v>
      </c>
      <c r="CT48">
        <v>55</v>
      </c>
      <c r="CU48">
        <f t="shared" si="46"/>
        <v>53</v>
      </c>
      <c r="CV48" t="s">
        <v>986</v>
      </c>
      <c r="CW48" s="11">
        <f t="shared" si="47"/>
        <v>89.583333333333329</v>
      </c>
      <c r="CX48">
        <v>96</v>
      </c>
      <c r="CY48">
        <f t="shared" si="48"/>
        <v>63</v>
      </c>
      <c r="CZ48" t="s">
        <v>978</v>
      </c>
      <c r="DA48" s="11">
        <f t="shared" si="49"/>
        <v>113.75</v>
      </c>
      <c r="DB48">
        <v>98</v>
      </c>
      <c r="DC48">
        <f t="shared" si="50"/>
        <v>34</v>
      </c>
      <c r="DD48" t="s">
        <v>1804</v>
      </c>
      <c r="DE48" s="11">
        <f t="shared" si="51"/>
        <v>95</v>
      </c>
      <c r="DF48">
        <v>84</v>
      </c>
      <c r="DG48">
        <f t="shared" si="52"/>
        <v>46</v>
      </c>
      <c r="DH48" t="s">
        <v>982</v>
      </c>
      <c r="DI48" s="11">
        <f t="shared" si="53"/>
        <v>119.58333333333333</v>
      </c>
      <c r="DJ48">
        <v>60</v>
      </c>
      <c r="DK48">
        <f t="shared" si="54"/>
        <v>113</v>
      </c>
      <c r="DL48" t="s">
        <v>1821</v>
      </c>
      <c r="DM48" s="11">
        <f t="shared" si="55"/>
        <v>71.666666666666671</v>
      </c>
      <c r="DN48">
        <v>75</v>
      </c>
      <c r="DO48">
        <f t="shared" si="56"/>
        <v>16</v>
      </c>
      <c r="DP48" t="s">
        <v>984</v>
      </c>
      <c r="DQ48" s="11">
        <f t="shared" si="57"/>
        <v>111.25</v>
      </c>
      <c r="DR48">
        <v>76</v>
      </c>
      <c r="DS48">
        <f t="shared" si="58"/>
        <v>28</v>
      </c>
      <c r="DT48" t="s">
        <v>986</v>
      </c>
      <c r="DU48" s="11">
        <f t="shared" si="59"/>
        <v>106.25</v>
      </c>
      <c r="DV48">
        <v>84</v>
      </c>
      <c r="DW48">
        <f t="shared" si="60"/>
        <v>96</v>
      </c>
      <c r="DX48" t="s">
        <v>978</v>
      </c>
      <c r="DY48" s="11">
        <f t="shared" si="61"/>
        <v>71.666666666666671</v>
      </c>
      <c r="DZ48">
        <v>78</v>
      </c>
      <c r="EA48">
        <f t="shared" si="62"/>
        <v>22</v>
      </c>
      <c r="EB48" t="s">
        <v>1804</v>
      </c>
      <c r="EC48" s="11">
        <f t="shared" si="63"/>
        <v>107.08333333333333</v>
      </c>
      <c r="ED48">
        <v>72.5</v>
      </c>
      <c r="EE48">
        <f t="shared" si="64"/>
        <v>93</v>
      </c>
      <c r="EF48" t="s">
        <v>982</v>
      </c>
      <c r="EG48" s="11">
        <f t="shared" si="65"/>
        <v>103.33333333333333</v>
      </c>
      <c r="EH48">
        <v>70</v>
      </c>
      <c r="EI48">
        <f t="shared" si="66"/>
        <v>45</v>
      </c>
      <c r="EJ48" t="s">
        <v>1821</v>
      </c>
      <c r="EK48" s="11">
        <f t="shared" si="67"/>
        <v>91.666666666666671</v>
      </c>
      <c r="EL48">
        <v>58</v>
      </c>
      <c r="EM48">
        <f t="shared" si="68"/>
        <v>43</v>
      </c>
      <c r="EN48" t="s">
        <v>984</v>
      </c>
      <c r="EO48" s="11">
        <f t="shared" si="69"/>
        <v>96.25</v>
      </c>
      <c r="EP48">
        <v>58</v>
      </c>
      <c r="EQ48">
        <f t="shared" si="70"/>
        <v>43</v>
      </c>
      <c r="ER48" t="s">
        <v>986</v>
      </c>
      <c r="ES48" s="11">
        <f t="shared" si="71"/>
        <v>92.916666666666671</v>
      </c>
      <c r="ET48">
        <v>114</v>
      </c>
      <c r="EU48">
        <f t="shared" si="72"/>
        <v>28</v>
      </c>
      <c r="EV48">
        <v>94</v>
      </c>
      <c r="EW48">
        <f t="shared" si="73"/>
        <v>39</v>
      </c>
      <c r="EX48">
        <v>106</v>
      </c>
      <c r="EY48">
        <f t="shared" si="74"/>
        <v>101</v>
      </c>
      <c r="EZ48">
        <v>38</v>
      </c>
      <c r="FA48">
        <f t="shared" si="75"/>
        <v>25</v>
      </c>
      <c r="FB48">
        <v>39</v>
      </c>
      <c r="FC48">
        <f t="shared" si="76"/>
        <v>34</v>
      </c>
      <c r="FD48">
        <v>45</v>
      </c>
      <c r="FE48">
        <f t="shared" si="77"/>
        <v>26</v>
      </c>
    </row>
    <row r="49" spans="1:161" x14ac:dyDescent="0.2">
      <c r="A49" t="s">
        <v>1007</v>
      </c>
      <c r="B49" t="s">
        <v>1008</v>
      </c>
      <c r="C49" t="s">
        <v>976</v>
      </c>
      <c r="D49" t="s">
        <v>853</v>
      </c>
      <c r="E49" t="s">
        <v>1009</v>
      </c>
      <c r="F49">
        <v>106</v>
      </c>
      <c r="G49">
        <f t="shared" si="0"/>
        <v>71</v>
      </c>
      <c r="H49" t="s">
        <v>978</v>
      </c>
      <c r="I49" s="11">
        <f t="shared" si="1"/>
        <v>95.833333333333329</v>
      </c>
      <c r="J49">
        <v>79</v>
      </c>
      <c r="K49">
        <f t="shared" si="2"/>
        <v>71</v>
      </c>
      <c r="L49" t="s">
        <v>980</v>
      </c>
      <c r="M49" s="11">
        <f t="shared" si="3"/>
        <v>97.083333333333329</v>
      </c>
      <c r="N49">
        <v>119</v>
      </c>
      <c r="O49">
        <f t="shared" si="4"/>
        <v>10</v>
      </c>
      <c r="P49" t="s">
        <v>982</v>
      </c>
      <c r="Q49" s="11">
        <f t="shared" si="5"/>
        <v>97.5</v>
      </c>
      <c r="R49">
        <v>74.5</v>
      </c>
      <c r="S49">
        <f t="shared" si="6"/>
        <v>6</v>
      </c>
      <c r="T49" t="s">
        <v>856</v>
      </c>
      <c r="U49" s="11">
        <f t="shared" si="7"/>
        <v>109.58333333333333</v>
      </c>
      <c r="V49">
        <v>65.5</v>
      </c>
      <c r="W49">
        <f t="shared" si="8"/>
        <v>43</v>
      </c>
      <c r="X49" t="s">
        <v>984</v>
      </c>
      <c r="Y49" s="11">
        <f t="shared" si="9"/>
        <v>127.5</v>
      </c>
      <c r="Z49">
        <v>52</v>
      </c>
      <c r="AA49">
        <f t="shared" si="10"/>
        <v>53</v>
      </c>
      <c r="AB49" t="s">
        <v>986</v>
      </c>
      <c r="AC49" s="11">
        <f t="shared" si="11"/>
        <v>126.25</v>
      </c>
      <c r="AD49">
        <v>101</v>
      </c>
      <c r="AE49">
        <f t="shared" si="12"/>
        <v>61</v>
      </c>
      <c r="AF49" t="s">
        <v>978</v>
      </c>
      <c r="AG49" s="11">
        <f t="shared" si="13"/>
        <v>92.083333333333329</v>
      </c>
      <c r="AH49">
        <v>80</v>
      </c>
      <c r="AI49">
        <f t="shared" si="14"/>
        <v>64</v>
      </c>
      <c r="AJ49" t="s">
        <v>980</v>
      </c>
      <c r="AK49" s="11">
        <f t="shared" si="15"/>
        <v>108.75</v>
      </c>
      <c r="AL49">
        <v>112</v>
      </c>
      <c r="AM49">
        <f t="shared" si="16"/>
        <v>4</v>
      </c>
      <c r="AN49" t="s">
        <v>982</v>
      </c>
      <c r="AO49" s="11">
        <f t="shared" si="17"/>
        <v>105.41666666666667</v>
      </c>
      <c r="AP49">
        <v>71</v>
      </c>
      <c r="AQ49">
        <f t="shared" si="18"/>
        <v>29</v>
      </c>
      <c r="AR49" t="s">
        <v>856</v>
      </c>
      <c r="AS49" s="11">
        <f t="shared" si="19"/>
        <v>103.33333333333333</v>
      </c>
      <c r="AT49">
        <v>48</v>
      </c>
      <c r="AU49">
        <f t="shared" si="20"/>
        <v>109</v>
      </c>
      <c r="AV49" t="s">
        <v>984</v>
      </c>
      <c r="AW49" s="11">
        <f t="shared" si="21"/>
        <v>92.5</v>
      </c>
      <c r="AX49">
        <v>39</v>
      </c>
      <c r="AY49">
        <f t="shared" si="22"/>
        <v>116</v>
      </c>
      <c r="AZ49" t="s">
        <v>986</v>
      </c>
      <c r="BA49" s="11">
        <f t="shared" si="23"/>
        <v>107.08333333333333</v>
      </c>
      <c r="BB49">
        <v>95</v>
      </c>
      <c r="BC49">
        <f t="shared" si="24"/>
        <v>42</v>
      </c>
      <c r="BD49" t="s">
        <v>978</v>
      </c>
      <c r="BE49" s="11">
        <f t="shared" si="25"/>
        <v>85</v>
      </c>
      <c r="BF49">
        <v>72</v>
      </c>
      <c r="BG49">
        <f t="shared" si="26"/>
        <v>85</v>
      </c>
      <c r="BH49" t="s">
        <v>980</v>
      </c>
      <c r="BI49" s="11">
        <f t="shared" si="27"/>
        <v>73.333333333333329</v>
      </c>
      <c r="BJ49">
        <v>111.5</v>
      </c>
      <c r="BK49">
        <f t="shared" si="28"/>
        <v>17</v>
      </c>
      <c r="BL49" t="s">
        <v>982</v>
      </c>
      <c r="BM49" s="11">
        <f t="shared" si="29"/>
        <v>108.33333333333333</v>
      </c>
      <c r="BN49">
        <v>77</v>
      </c>
      <c r="BO49">
        <f t="shared" si="30"/>
        <v>37</v>
      </c>
      <c r="BP49" t="s">
        <v>856</v>
      </c>
      <c r="BQ49" s="11">
        <f t="shared" si="31"/>
        <v>113.75</v>
      </c>
      <c r="BR49">
        <v>60</v>
      </c>
      <c r="BS49">
        <f t="shared" si="32"/>
        <v>91</v>
      </c>
      <c r="BT49" t="s">
        <v>984</v>
      </c>
      <c r="BU49" s="11">
        <f t="shared" si="33"/>
        <v>130.83333333333334</v>
      </c>
      <c r="BV49">
        <v>58</v>
      </c>
      <c r="BW49">
        <f t="shared" si="34"/>
        <v>133</v>
      </c>
      <c r="BX49" t="s">
        <v>986</v>
      </c>
      <c r="BY49" s="11">
        <f t="shared" si="35"/>
        <v>105</v>
      </c>
      <c r="BZ49">
        <v>106</v>
      </c>
      <c r="CA49">
        <f t="shared" si="36"/>
        <v>6</v>
      </c>
      <c r="CB49" t="s">
        <v>978</v>
      </c>
      <c r="CC49" s="11">
        <f t="shared" si="37"/>
        <v>137.5</v>
      </c>
      <c r="CD49">
        <v>111</v>
      </c>
      <c r="CE49">
        <f t="shared" si="38"/>
        <v>21</v>
      </c>
      <c r="CF49" t="s">
        <v>1804</v>
      </c>
      <c r="CG49" s="11">
        <f t="shared" si="39"/>
        <v>131.25</v>
      </c>
      <c r="CH49">
        <v>74.5</v>
      </c>
      <c r="CI49">
        <f t="shared" si="40"/>
        <v>37</v>
      </c>
      <c r="CJ49" t="s">
        <v>982</v>
      </c>
      <c r="CK49" s="11">
        <f t="shared" si="41"/>
        <v>91.666666666666671</v>
      </c>
      <c r="CL49">
        <v>62</v>
      </c>
      <c r="CM49">
        <f t="shared" si="42"/>
        <v>70</v>
      </c>
      <c r="CN49" t="s">
        <v>856</v>
      </c>
      <c r="CO49" s="11">
        <f t="shared" si="43"/>
        <v>75</v>
      </c>
      <c r="CP49">
        <v>36</v>
      </c>
      <c r="CQ49">
        <f t="shared" si="44"/>
        <v>165</v>
      </c>
      <c r="CR49" t="s">
        <v>984</v>
      </c>
      <c r="CS49" s="11">
        <f t="shared" si="45"/>
        <v>74.583333333333343</v>
      </c>
      <c r="CT49">
        <v>40</v>
      </c>
      <c r="CU49">
        <f t="shared" si="46"/>
        <v>145</v>
      </c>
      <c r="CV49" t="s">
        <v>986</v>
      </c>
      <c r="CW49" s="11">
        <f t="shared" si="47"/>
        <v>120</v>
      </c>
      <c r="CX49">
        <v>93</v>
      </c>
      <c r="CY49">
        <f t="shared" si="48"/>
        <v>96</v>
      </c>
      <c r="CZ49" t="s">
        <v>978</v>
      </c>
      <c r="DA49" s="11">
        <f t="shared" si="49"/>
        <v>61.666666666666664</v>
      </c>
      <c r="DB49">
        <v>77</v>
      </c>
      <c r="DC49">
        <f t="shared" si="50"/>
        <v>96</v>
      </c>
      <c r="DD49" t="s">
        <v>1804</v>
      </c>
      <c r="DE49" s="11">
        <f t="shared" si="51"/>
        <v>85.416666666666671</v>
      </c>
      <c r="DF49">
        <v>94</v>
      </c>
      <c r="DG49">
        <f t="shared" si="52"/>
        <v>17</v>
      </c>
      <c r="DH49" t="s">
        <v>982</v>
      </c>
      <c r="DI49" s="11">
        <f t="shared" si="53"/>
        <v>100.41666666666667</v>
      </c>
      <c r="DJ49">
        <v>73</v>
      </c>
      <c r="DK49">
        <f t="shared" si="54"/>
        <v>10</v>
      </c>
      <c r="DL49" t="s">
        <v>1821</v>
      </c>
      <c r="DM49" s="11">
        <f t="shared" si="55"/>
        <v>140.83333333333334</v>
      </c>
      <c r="DN49">
        <v>63</v>
      </c>
      <c r="DO49">
        <f t="shared" si="56"/>
        <v>104</v>
      </c>
      <c r="DP49" t="s">
        <v>984</v>
      </c>
      <c r="DQ49" s="11">
        <f t="shared" si="57"/>
        <v>81.25</v>
      </c>
      <c r="DR49">
        <v>56</v>
      </c>
      <c r="DS49">
        <f t="shared" si="58"/>
        <v>193</v>
      </c>
      <c r="DT49" t="s">
        <v>986</v>
      </c>
      <c r="DU49" s="11">
        <f t="shared" si="59"/>
        <v>44.166666666666664</v>
      </c>
      <c r="DV49">
        <v>97</v>
      </c>
      <c r="DW49">
        <f t="shared" si="60"/>
        <v>4</v>
      </c>
      <c r="DX49" t="s">
        <v>978</v>
      </c>
      <c r="DY49" s="11">
        <f t="shared" si="61"/>
        <v>112.5</v>
      </c>
      <c r="DZ49">
        <v>64</v>
      </c>
      <c r="EA49">
        <f t="shared" si="62"/>
        <v>61</v>
      </c>
      <c r="EB49" t="s">
        <v>1804</v>
      </c>
      <c r="EC49" s="11">
        <f t="shared" si="63"/>
        <v>136.25</v>
      </c>
      <c r="ED49">
        <v>92</v>
      </c>
      <c r="EE49">
        <f t="shared" si="64"/>
        <v>18</v>
      </c>
      <c r="EF49" t="s">
        <v>982</v>
      </c>
      <c r="EG49" s="11">
        <f t="shared" si="65"/>
        <v>107.5</v>
      </c>
      <c r="EH49">
        <v>62</v>
      </c>
      <c r="EI49">
        <f t="shared" si="66"/>
        <v>108</v>
      </c>
      <c r="EJ49" t="s">
        <v>1821</v>
      </c>
      <c r="EK49" s="11">
        <f t="shared" si="67"/>
        <v>65.416666666666657</v>
      </c>
      <c r="EL49">
        <v>54</v>
      </c>
      <c r="EM49">
        <f t="shared" si="68"/>
        <v>59</v>
      </c>
      <c r="EN49" t="s">
        <v>984</v>
      </c>
      <c r="EO49" s="11">
        <f t="shared" si="69"/>
        <v>145.83333333333331</v>
      </c>
      <c r="EP49">
        <v>54</v>
      </c>
      <c r="EQ49">
        <f t="shared" si="70"/>
        <v>59</v>
      </c>
      <c r="ER49" t="s">
        <v>986</v>
      </c>
      <c r="ES49" s="11">
        <f t="shared" si="71"/>
        <v>141.66666666666669</v>
      </c>
      <c r="ET49">
        <v>113</v>
      </c>
      <c r="EU49">
        <f t="shared" si="72"/>
        <v>34</v>
      </c>
      <c r="EV49">
        <v>72</v>
      </c>
      <c r="EW49">
        <f t="shared" si="73"/>
        <v>148</v>
      </c>
      <c r="EX49">
        <v>121</v>
      </c>
      <c r="EY49">
        <f t="shared" si="74"/>
        <v>36</v>
      </c>
      <c r="EZ49">
        <v>38</v>
      </c>
      <c r="FA49">
        <f t="shared" si="75"/>
        <v>25</v>
      </c>
      <c r="FB49">
        <v>28</v>
      </c>
      <c r="FC49">
        <f t="shared" si="76"/>
        <v>169</v>
      </c>
      <c r="FD49">
        <v>36</v>
      </c>
      <c r="FE49">
        <f t="shared" si="77"/>
        <v>159</v>
      </c>
    </row>
    <row r="50" spans="1:161" x14ac:dyDescent="0.2">
      <c r="A50" t="s">
        <v>1013</v>
      </c>
      <c r="B50" t="s">
        <v>1014</v>
      </c>
      <c r="C50" t="s">
        <v>976</v>
      </c>
      <c r="D50" t="s">
        <v>853</v>
      </c>
      <c r="E50" t="s">
        <v>1015</v>
      </c>
      <c r="F50">
        <v>113</v>
      </c>
      <c r="G50">
        <f t="shared" si="0"/>
        <v>12</v>
      </c>
      <c r="H50" t="s">
        <v>978</v>
      </c>
      <c r="I50" s="11">
        <f t="shared" si="1"/>
        <v>102.08333333333333</v>
      </c>
      <c r="J50">
        <v>74</v>
      </c>
      <c r="K50">
        <f t="shared" si="2"/>
        <v>93</v>
      </c>
      <c r="L50" t="s">
        <v>980</v>
      </c>
      <c r="M50" s="11">
        <f t="shared" si="3"/>
        <v>87.916666666666671</v>
      </c>
      <c r="N50">
        <v>126</v>
      </c>
      <c r="O50">
        <f t="shared" si="4"/>
        <v>1</v>
      </c>
      <c r="P50" t="s">
        <v>982</v>
      </c>
      <c r="Q50" s="11">
        <f t="shared" si="5"/>
        <v>102.5</v>
      </c>
      <c r="R50">
        <v>71</v>
      </c>
      <c r="S50">
        <f t="shared" si="6"/>
        <v>25</v>
      </c>
      <c r="T50" t="s">
        <v>856</v>
      </c>
      <c r="U50" s="11">
        <f t="shared" si="7"/>
        <v>116.25</v>
      </c>
      <c r="V50">
        <v>62</v>
      </c>
      <c r="W50">
        <f t="shared" si="8"/>
        <v>78</v>
      </c>
      <c r="X50" t="s">
        <v>984</v>
      </c>
      <c r="Y50" s="11">
        <f t="shared" si="9"/>
        <v>97.083333333333329</v>
      </c>
      <c r="Z50">
        <v>48</v>
      </c>
      <c r="AA50">
        <f t="shared" si="10"/>
        <v>81</v>
      </c>
      <c r="AB50" t="s">
        <v>986</v>
      </c>
      <c r="AC50" s="11">
        <f t="shared" si="11"/>
        <v>72.916666666666671</v>
      </c>
      <c r="AD50">
        <v>106</v>
      </c>
      <c r="AE50">
        <f t="shared" si="12"/>
        <v>17</v>
      </c>
      <c r="AF50" t="s">
        <v>978</v>
      </c>
      <c r="AG50" s="11">
        <f t="shared" si="13"/>
        <v>101.25</v>
      </c>
      <c r="AH50">
        <v>80</v>
      </c>
      <c r="AI50">
        <f t="shared" si="14"/>
        <v>64</v>
      </c>
      <c r="AJ50" t="s">
        <v>980</v>
      </c>
      <c r="AK50" s="11">
        <f t="shared" si="15"/>
        <v>92.083333333333329</v>
      </c>
      <c r="AL50">
        <v>110</v>
      </c>
      <c r="AM50">
        <f t="shared" si="16"/>
        <v>7</v>
      </c>
      <c r="AN50" t="s">
        <v>982</v>
      </c>
      <c r="AO50" s="11">
        <f t="shared" si="17"/>
        <v>99.166666666666671</v>
      </c>
      <c r="AP50">
        <v>67.5</v>
      </c>
      <c r="AQ50">
        <f t="shared" si="18"/>
        <v>64</v>
      </c>
      <c r="AR50" t="s">
        <v>856</v>
      </c>
      <c r="AS50" s="11">
        <f t="shared" si="19"/>
        <v>101.66666666666667</v>
      </c>
      <c r="AT50">
        <v>55</v>
      </c>
      <c r="AU50">
        <f t="shared" si="20"/>
        <v>71</v>
      </c>
      <c r="AV50" t="s">
        <v>984</v>
      </c>
      <c r="AW50" s="11">
        <f t="shared" si="21"/>
        <v>71.25</v>
      </c>
      <c r="AX50">
        <v>54</v>
      </c>
      <c r="AY50">
        <f t="shared" si="22"/>
        <v>16</v>
      </c>
      <c r="AZ50" t="s">
        <v>986</v>
      </c>
      <c r="BA50" s="11">
        <f t="shared" si="23"/>
        <v>113.75</v>
      </c>
      <c r="BB50">
        <v>99</v>
      </c>
      <c r="BC50">
        <f t="shared" si="24"/>
        <v>20</v>
      </c>
      <c r="BD50" t="s">
        <v>978</v>
      </c>
      <c r="BE50" s="11">
        <f t="shared" si="25"/>
        <v>104.58333333333333</v>
      </c>
      <c r="BF50">
        <v>86</v>
      </c>
      <c r="BG50">
        <f t="shared" si="26"/>
        <v>45</v>
      </c>
      <c r="BH50" t="s">
        <v>980</v>
      </c>
      <c r="BI50" s="11">
        <f t="shared" si="27"/>
        <v>90</v>
      </c>
      <c r="BJ50">
        <v>121</v>
      </c>
      <c r="BK50">
        <f t="shared" si="28"/>
        <v>5</v>
      </c>
      <c r="BL50" t="s">
        <v>982</v>
      </c>
      <c r="BM50" s="11">
        <f t="shared" si="29"/>
        <v>101.25</v>
      </c>
      <c r="BN50">
        <v>73</v>
      </c>
      <c r="BO50">
        <f t="shared" si="30"/>
        <v>68</v>
      </c>
      <c r="BP50" t="s">
        <v>856</v>
      </c>
      <c r="BQ50" s="11">
        <f t="shared" si="31"/>
        <v>86.25</v>
      </c>
      <c r="BR50">
        <v>77</v>
      </c>
      <c r="BS50">
        <f t="shared" si="32"/>
        <v>2</v>
      </c>
      <c r="BT50" t="s">
        <v>984</v>
      </c>
      <c r="BU50" s="11">
        <f t="shared" si="33"/>
        <v>100.41666666666667</v>
      </c>
      <c r="BV50">
        <v>69</v>
      </c>
      <c r="BW50">
        <f t="shared" si="34"/>
        <v>49</v>
      </c>
      <c r="BX50" t="s">
        <v>986</v>
      </c>
      <c r="BY50" s="11">
        <f t="shared" si="35"/>
        <v>92.5</v>
      </c>
      <c r="BZ50">
        <v>97</v>
      </c>
      <c r="CA50">
        <f t="shared" si="36"/>
        <v>31</v>
      </c>
      <c r="CB50" t="s">
        <v>978</v>
      </c>
      <c r="CC50" s="11">
        <f t="shared" si="37"/>
        <v>92.5</v>
      </c>
      <c r="CD50">
        <v>111</v>
      </c>
      <c r="CE50">
        <f t="shared" si="38"/>
        <v>21</v>
      </c>
      <c r="CF50" t="s">
        <v>1804</v>
      </c>
      <c r="CG50" s="11">
        <f t="shared" si="39"/>
        <v>98.75</v>
      </c>
      <c r="CH50">
        <v>86.5</v>
      </c>
      <c r="CI50">
        <f t="shared" si="40"/>
        <v>8</v>
      </c>
      <c r="CJ50" t="s">
        <v>982</v>
      </c>
      <c r="CK50" s="11">
        <f t="shared" si="41"/>
        <v>98.75</v>
      </c>
      <c r="CL50">
        <v>67</v>
      </c>
      <c r="CM50">
        <f t="shared" si="42"/>
        <v>35</v>
      </c>
      <c r="CN50" t="s">
        <v>856</v>
      </c>
      <c r="CO50" s="11">
        <f t="shared" si="43"/>
        <v>123.75</v>
      </c>
      <c r="CP50">
        <v>67</v>
      </c>
      <c r="CQ50">
        <f t="shared" si="44"/>
        <v>3</v>
      </c>
      <c r="CR50" t="s">
        <v>984</v>
      </c>
      <c r="CS50" s="11">
        <f t="shared" si="45"/>
        <v>107.5</v>
      </c>
      <c r="CT50">
        <v>59</v>
      </c>
      <c r="CU50">
        <f t="shared" si="46"/>
        <v>31</v>
      </c>
      <c r="CV50" t="s">
        <v>986</v>
      </c>
      <c r="CW50" s="11">
        <f t="shared" si="47"/>
        <v>108.33333333333333</v>
      </c>
      <c r="CX50">
        <v>104</v>
      </c>
      <c r="CY50">
        <f t="shared" si="48"/>
        <v>13</v>
      </c>
      <c r="CZ50" t="s">
        <v>978</v>
      </c>
      <c r="DA50" s="11">
        <f t="shared" si="49"/>
        <v>95.416666666666671</v>
      </c>
      <c r="DB50">
        <v>104</v>
      </c>
      <c r="DC50">
        <f t="shared" si="50"/>
        <v>18</v>
      </c>
      <c r="DD50" t="s">
        <v>1804</v>
      </c>
      <c r="DE50" s="11">
        <f t="shared" si="51"/>
        <v>130.83333333333334</v>
      </c>
      <c r="DF50">
        <v>106</v>
      </c>
      <c r="DG50">
        <f t="shared" si="52"/>
        <v>5</v>
      </c>
      <c r="DH50" t="s">
        <v>982</v>
      </c>
      <c r="DI50" s="11">
        <f t="shared" si="53"/>
        <v>103.33333333333333</v>
      </c>
      <c r="DJ50">
        <v>62</v>
      </c>
      <c r="DK50">
        <f t="shared" si="54"/>
        <v>92</v>
      </c>
      <c r="DL50" t="s">
        <v>1821</v>
      </c>
      <c r="DM50" s="11">
        <f t="shared" si="55"/>
        <v>75.833333333333329</v>
      </c>
      <c r="DN50">
        <v>74</v>
      </c>
      <c r="DO50">
        <f t="shared" si="56"/>
        <v>21</v>
      </c>
      <c r="DP50" t="s">
        <v>984</v>
      </c>
      <c r="DQ50" s="11">
        <f t="shared" si="57"/>
        <v>105</v>
      </c>
      <c r="DR50">
        <v>72</v>
      </c>
      <c r="DS50">
        <f t="shared" si="58"/>
        <v>51</v>
      </c>
      <c r="DT50" t="s">
        <v>986</v>
      </c>
      <c r="DU50" s="11">
        <f t="shared" si="59"/>
        <v>92.5</v>
      </c>
      <c r="DV50">
        <v>100</v>
      </c>
      <c r="DW50">
        <f t="shared" si="60"/>
        <v>2</v>
      </c>
      <c r="DX50" t="s">
        <v>978</v>
      </c>
      <c r="DY50" s="11">
        <f t="shared" si="61"/>
        <v>119.16666666666667</v>
      </c>
      <c r="DZ50">
        <v>58</v>
      </c>
      <c r="EA50">
        <f t="shared" si="62"/>
        <v>92</v>
      </c>
      <c r="EB50" t="s">
        <v>1804</v>
      </c>
      <c r="EC50" s="11">
        <f t="shared" si="63"/>
        <v>80.833333333333329</v>
      </c>
      <c r="ED50">
        <v>94</v>
      </c>
      <c r="EE50">
        <f t="shared" si="64"/>
        <v>13</v>
      </c>
      <c r="EF50" t="s">
        <v>982</v>
      </c>
      <c r="EG50" s="11">
        <f t="shared" si="65"/>
        <v>100</v>
      </c>
      <c r="EH50">
        <v>72</v>
      </c>
      <c r="EI50">
        <f t="shared" si="66"/>
        <v>34</v>
      </c>
      <c r="EJ50" t="s">
        <v>1821</v>
      </c>
      <c r="EK50" s="11">
        <f t="shared" si="67"/>
        <v>96.25</v>
      </c>
      <c r="EL50">
        <v>60</v>
      </c>
      <c r="EM50">
        <f t="shared" si="68"/>
        <v>33</v>
      </c>
      <c r="EN50" t="s">
        <v>984</v>
      </c>
      <c r="EO50" s="11">
        <f t="shared" si="69"/>
        <v>113.75</v>
      </c>
      <c r="EP50">
        <v>60</v>
      </c>
      <c r="EQ50">
        <f t="shared" si="70"/>
        <v>33</v>
      </c>
      <c r="ER50" t="s">
        <v>986</v>
      </c>
      <c r="ES50" s="11">
        <f t="shared" si="71"/>
        <v>130</v>
      </c>
      <c r="ET50">
        <v>111</v>
      </c>
      <c r="EU50">
        <f t="shared" si="72"/>
        <v>48</v>
      </c>
      <c r="EV50">
        <v>92</v>
      </c>
      <c r="EW50">
        <f t="shared" si="73"/>
        <v>46</v>
      </c>
      <c r="EX50">
        <v>129</v>
      </c>
      <c r="EY50">
        <f t="shared" si="74"/>
        <v>13</v>
      </c>
      <c r="EZ50">
        <v>38</v>
      </c>
      <c r="FA50">
        <f t="shared" si="75"/>
        <v>25</v>
      </c>
      <c r="FB50">
        <v>36</v>
      </c>
      <c r="FC50">
        <f t="shared" si="76"/>
        <v>66</v>
      </c>
      <c r="FD50">
        <v>40</v>
      </c>
      <c r="FE50">
        <f t="shared" si="77"/>
        <v>105</v>
      </c>
    </row>
    <row r="51" spans="1:161" x14ac:dyDescent="0.2">
      <c r="A51" t="s">
        <v>1020</v>
      </c>
      <c r="B51" t="s">
        <v>1021</v>
      </c>
      <c r="C51" t="s">
        <v>976</v>
      </c>
      <c r="D51" t="s">
        <v>853</v>
      </c>
      <c r="E51" t="s">
        <v>1022</v>
      </c>
      <c r="F51">
        <v>113</v>
      </c>
      <c r="G51">
        <f t="shared" si="0"/>
        <v>12</v>
      </c>
      <c r="H51" t="s">
        <v>978</v>
      </c>
      <c r="I51" s="11">
        <f t="shared" si="1"/>
        <v>108.75</v>
      </c>
      <c r="J51">
        <v>91</v>
      </c>
      <c r="K51">
        <f t="shared" si="2"/>
        <v>30</v>
      </c>
      <c r="L51" t="s">
        <v>980</v>
      </c>
      <c r="M51" s="11">
        <f t="shared" si="3"/>
        <v>133.75</v>
      </c>
      <c r="N51">
        <v>119</v>
      </c>
      <c r="O51">
        <f t="shared" si="4"/>
        <v>10</v>
      </c>
      <c r="P51" t="s">
        <v>982</v>
      </c>
      <c r="Q51" s="11">
        <f t="shared" si="5"/>
        <v>97.083333333333329</v>
      </c>
      <c r="R51">
        <v>67</v>
      </c>
      <c r="S51">
        <f t="shared" si="6"/>
        <v>57</v>
      </c>
      <c r="T51" t="s">
        <v>856</v>
      </c>
      <c r="U51" s="11">
        <f t="shared" si="7"/>
        <v>82.5</v>
      </c>
      <c r="V51">
        <v>54</v>
      </c>
      <c r="W51">
        <f t="shared" si="8"/>
        <v>156</v>
      </c>
      <c r="X51" t="s">
        <v>984</v>
      </c>
      <c r="Y51" s="11">
        <f t="shared" si="9"/>
        <v>101.25</v>
      </c>
      <c r="Z51">
        <v>49</v>
      </c>
      <c r="AA51">
        <f t="shared" si="10"/>
        <v>74</v>
      </c>
      <c r="AB51" t="s">
        <v>986</v>
      </c>
      <c r="AC51" s="11">
        <f t="shared" si="11"/>
        <v>150.41666666666666</v>
      </c>
      <c r="AD51">
        <v>104</v>
      </c>
      <c r="AE51">
        <f t="shared" si="12"/>
        <v>33</v>
      </c>
      <c r="AF51" t="s">
        <v>978</v>
      </c>
      <c r="AG51" s="11">
        <f t="shared" si="13"/>
        <v>113.75</v>
      </c>
      <c r="AH51">
        <v>65</v>
      </c>
      <c r="AI51">
        <f t="shared" si="14"/>
        <v>111</v>
      </c>
      <c r="AJ51" t="s">
        <v>980</v>
      </c>
      <c r="AK51" s="11">
        <f t="shared" si="15"/>
        <v>61.666666666666664</v>
      </c>
      <c r="AL51">
        <v>115.5</v>
      </c>
      <c r="AM51">
        <f t="shared" si="16"/>
        <v>3</v>
      </c>
      <c r="AN51" t="s">
        <v>982</v>
      </c>
      <c r="AO51" s="11">
        <f t="shared" si="17"/>
        <v>101.66666666666667</v>
      </c>
      <c r="AP51">
        <v>73</v>
      </c>
      <c r="AQ51">
        <f t="shared" si="18"/>
        <v>15</v>
      </c>
      <c r="AR51" t="s">
        <v>856</v>
      </c>
      <c r="AS51" s="11">
        <f t="shared" si="19"/>
        <v>94.166666666666671</v>
      </c>
      <c r="AT51">
        <v>40</v>
      </c>
      <c r="AU51">
        <f t="shared" si="20"/>
        <v>159</v>
      </c>
      <c r="AV51" t="s">
        <v>984</v>
      </c>
      <c r="AW51" s="11">
        <f t="shared" si="21"/>
        <v>44.999999999999993</v>
      </c>
      <c r="AX51">
        <v>30</v>
      </c>
      <c r="AY51">
        <f t="shared" si="22"/>
        <v>195</v>
      </c>
      <c r="AZ51" t="s">
        <v>986</v>
      </c>
      <c r="BA51" s="11">
        <f t="shared" si="23"/>
        <v>42.916666666666671</v>
      </c>
      <c r="BB51">
        <v>91</v>
      </c>
      <c r="BC51">
        <f t="shared" si="24"/>
        <v>66</v>
      </c>
      <c r="BD51" t="s">
        <v>978</v>
      </c>
      <c r="BE51" s="11">
        <f t="shared" si="25"/>
        <v>77.083333333333343</v>
      </c>
      <c r="BF51">
        <v>98</v>
      </c>
      <c r="BG51">
        <f t="shared" si="26"/>
        <v>19</v>
      </c>
      <c r="BH51" t="s">
        <v>980</v>
      </c>
      <c r="BI51" s="11">
        <f t="shared" si="27"/>
        <v>103.33333333333333</v>
      </c>
      <c r="BJ51">
        <v>117</v>
      </c>
      <c r="BK51">
        <f t="shared" si="28"/>
        <v>7</v>
      </c>
      <c r="BL51" t="s">
        <v>982</v>
      </c>
      <c r="BM51" s="11">
        <f t="shared" si="29"/>
        <v>107.5</v>
      </c>
      <c r="BN51">
        <v>87</v>
      </c>
      <c r="BO51">
        <f t="shared" si="30"/>
        <v>1</v>
      </c>
      <c r="BP51" t="s">
        <v>856</v>
      </c>
      <c r="BQ51" s="11">
        <f t="shared" si="31"/>
        <v>104.16666666666667</v>
      </c>
      <c r="BR51">
        <v>70</v>
      </c>
      <c r="BS51">
        <f t="shared" si="32"/>
        <v>27</v>
      </c>
      <c r="BT51" t="s">
        <v>984</v>
      </c>
      <c r="BU51" s="11">
        <f t="shared" si="33"/>
        <v>128.75</v>
      </c>
      <c r="BV51">
        <v>68</v>
      </c>
      <c r="BW51">
        <f t="shared" si="34"/>
        <v>58</v>
      </c>
      <c r="BX51" t="s">
        <v>986</v>
      </c>
      <c r="BY51" s="11">
        <f t="shared" si="35"/>
        <v>128.33333333333334</v>
      </c>
      <c r="BZ51">
        <v>105</v>
      </c>
      <c r="CA51">
        <f t="shared" si="36"/>
        <v>11</v>
      </c>
      <c r="CB51" t="s">
        <v>978</v>
      </c>
      <c r="CC51" s="11">
        <f t="shared" si="37"/>
        <v>114.58333333333333</v>
      </c>
      <c r="CD51">
        <v>109</v>
      </c>
      <c r="CE51">
        <f t="shared" si="38"/>
        <v>27</v>
      </c>
      <c r="CF51" t="s">
        <v>1804</v>
      </c>
      <c r="CG51" s="11">
        <f t="shared" si="39"/>
        <v>95</v>
      </c>
      <c r="CH51">
        <v>78</v>
      </c>
      <c r="CI51">
        <f t="shared" si="40"/>
        <v>25</v>
      </c>
      <c r="CJ51" t="s">
        <v>982</v>
      </c>
      <c r="CK51" s="11">
        <f t="shared" si="41"/>
        <v>97.5</v>
      </c>
      <c r="CL51">
        <v>72</v>
      </c>
      <c r="CM51">
        <f t="shared" si="42"/>
        <v>11</v>
      </c>
      <c r="CN51" t="s">
        <v>856</v>
      </c>
      <c r="CO51" s="11">
        <f t="shared" si="43"/>
        <v>100.83333333333333</v>
      </c>
      <c r="CP51">
        <v>45</v>
      </c>
      <c r="CQ51">
        <f t="shared" si="44"/>
        <v>96</v>
      </c>
      <c r="CR51" t="s">
        <v>984</v>
      </c>
      <c r="CS51" s="11">
        <f t="shared" si="45"/>
        <v>108.33333333333333</v>
      </c>
      <c r="CT51">
        <v>43</v>
      </c>
      <c r="CU51">
        <f t="shared" si="46"/>
        <v>126</v>
      </c>
      <c r="CV51" t="s">
        <v>986</v>
      </c>
      <c r="CW51" s="11">
        <f t="shared" si="47"/>
        <v>94.166666666666671</v>
      </c>
      <c r="CX51">
        <v>98</v>
      </c>
      <c r="CY51">
        <f t="shared" si="48"/>
        <v>46</v>
      </c>
      <c r="CZ51" t="s">
        <v>978</v>
      </c>
      <c r="DA51" s="11">
        <f t="shared" si="49"/>
        <v>136.25</v>
      </c>
      <c r="DB51">
        <v>106</v>
      </c>
      <c r="DC51">
        <f t="shared" si="50"/>
        <v>15</v>
      </c>
      <c r="DD51" t="s">
        <v>1804</v>
      </c>
      <c r="DE51" s="11">
        <f t="shared" si="51"/>
        <v>120.83333333333334</v>
      </c>
      <c r="DF51">
        <v>91</v>
      </c>
      <c r="DG51">
        <f t="shared" si="52"/>
        <v>19</v>
      </c>
      <c r="DH51" t="s">
        <v>982</v>
      </c>
      <c r="DI51" s="11">
        <f t="shared" si="53"/>
        <v>104.16666666666667</v>
      </c>
      <c r="DJ51">
        <v>72</v>
      </c>
      <c r="DK51">
        <f t="shared" si="54"/>
        <v>13</v>
      </c>
      <c r="DL51" t="s">
        <v>1821</v>
      </c>
      <c r="DM51" s="11">
        <f t="shared" si="55"/>
        <v>99.166666666666671</v>
      </c>
      <c r="DN51">
        <v>62</v>
      </c>
      <c r="DO51">
        <f t="shared" si="56"/>
        <v>116</v>
      </c>
      <c r="DP51" t="s">
        <v>984</v>
      </c>
      <c r="DQ51" s="11">
        <f t="shared" si="57"/>
        <v>86.666666666666671</v>
      </c>
      <c r="DR51">
        <v>66</v>
      </c>
      <c r="DS51">
        <f t="shared" si="58"/>
        <v>112</v>
      </c>
      <c r="DT51" t="s">
        <v>986</v>
      </c>
      <c r="DU51" s="11">
        <f t="shared" si="59"/>
        <v>88.333333333333329</v>
      </c>
      <c r="DV51">
        <v>80</v>
      </c>
      <c r="DW51">
        <f t="shared" si="60"/>
        <v>133</v>
      </c>
      <c r="DX51" t="s">
        <v>978</v>
      </c>
      <c r="DY51" s="11">
        <f t="shared" si="61"/>
        <v>50.416666666666664</v>
      </c>
      <c r="DZ51">
        <v>63</v>
      </c>
      <c r="EA51">
        <f t="shared" si="62"/>
        <v>65</v>
      </c>
      <c r="EB51" t="s">
        <v>1804</v>
      </c>
      <c r="EC51" s="11">
        <f t="shared" si="63"/>
        <v>130.83333333333334</v>
      </c>
      <c r="ED51">
        <v>87.5</v>
      </c>
      <c r="EE51">
        <f t="shared" si="64"/>
        <v>29</v>
      </c>
      <c r="EF51" t="s">
        <v>982</v>
      </c>
      <c r="EG51" s="11">
        <f t="shared" si="65"/>
        <v>98.333333333333329</v>
      </c>
      <c r="EH51">
        <v>79</v>
      </c>
      <c r="EI51">
        <f t="shared" si="66"/>
        <v>11</v>
      </c>
      <c r="EJ51" t="s">
        <v>1821</v>
      </c>
      <c r="EK51" s="11">
        <f t="shared" si="67"/>
        <v>180</v>
      </c>
      <c r="EL51">
        <v>51</v>
      </c>
      <c r="EM51">
        <f t="shared" si="68"/>
        <v>84</v>
      </c>
      <c r="EN51" t="s">
        <v>984</v>
      </c>
      <c r="EO51" s="11">
        <f t="shared" si="69"/>
        <v>105</v>
      </c>
      <c r="EP51">
        <v>51</v>
      </c>
      <c r="EQ51">
        <f t="shared" si="70"/>
        <v>84</v>
      </c>
      <c r="ER51" t="s">
        <v>986</v>
      </c>
      <c r="ES51" s="11">
        <f t="shared" si="71"/>
        <v>108.75</v>
      </c>
      <c r="ET51">
        <v>117</v>
      </c>
      <c r="EU51">
        <f t="shared" si="72"/>
        <v>14</v>
      </c>
      <c r="EV51">
        <v>75</v>
      </c>
      <c r="EW51">
        <f t="shared" si="73"/>
        <v>139</v>
      </c>
      <c r="EX51">
        <v>125</v>
      </c>
      <c r="EY51">
        <f t="shared" si="74"/>
        <v>25</v>
      </c>
      <c r="EZ51">
        <v>28</v>
      </c>
      <c r="FA51">
        <f t="shared" si="75"/>
        <v>203</v>
      </c>
      <c r="FB51">
        <v>33</v>
      </c>
      <c r="FC51">
        <f t="shared" si="76"/>
        <v>96</v>
      </c>
      <c r="FD51">
        <v>40</v>
      </c>
      <c r="FE51">
        <f t="shared" si="77"/>
        <v>105</v>
      </c>
    </row>
    <row r="52" spans="1:161" x14ac:dyDescent="0.2">
      <c r="A52" t="s">
        <v>1026</v>
      </c>
      <c r="B52" t="s">
        <v>1027</v>
      </c>
      <c r="C52" t="s">
        <v>976</v>
      </c>
      <c r="D52" t="s">
        <v>853</v>
      </c>
      <c r="E52" t="s">
        <v>1028</v>
      </c>
      <c r="F52">
        <v>113</v>
      </c>
      <c r="G52">
        <f t="shared" si="0"/>
        <v>12</v>
      </c>
      <c r="H52" t="s">
        <v>978</v>
      </c>
      <c r="I52" s="11">
        <f t="shared" si="1"/>
        <v>120.83333333333334</v>
      </c>
      <c r="J52">
        <v>91</v>
      </c>
      <c r="K52">
        <f t="shared" si="2"/>
        <v>30</v>
      </c>
      <c r="L52" t="s">
        <v>980</v>
      </c>
      <c r="M52" s="11">
        <f t="shared" si="3"/>
        <v>91.25</v>
      </c>
      <c r="N52">
        <v>102</v>
      </c>
      <c r="O52">
        <f t="shared" si="4"/>
        <v>56</v>
      </c>
      <c r="P52" t="s">
        <v>982</v>
      </c>
      <c r="Q52" s="11">
        <f t="shared" si="5"/>
        <v>96.666666666666671</v>
      </c>
      <c r="R52">
        <v>70</v>
      </c>
      <c r="S52">
        <f t="shared" si="6"/>
        <v>33</v>
      </c>
      <c r="T52" t="s">
        <v>856</v>
      </c>
      <c r="U52" s="11">
        <f t="shared" si="7"/>
        <v>95.416666666666671</v>
      </c>
      <c r="V52">
        <v>72</v>
      </c>
      <c r="W52">
        <f t="shared" si="8"/>
        <v>10</v>
      </c>
      <c r="X52" t="s">
        <v>984</v>
      </c>
      <c r="Y52" s="11">
        <f t="shared" si="9"/>
        <v>105</v>
      </c>
      <c r="Z52">
        <v>65</v>
      </c>
      <c r="AA52">
        <f t="shared" si="10"/>
        <v>6</v>
      </c>
      <c r="AB52" t="s">
        <v>986</v>
      </c>
      <c r="AC52" s="11">
        <f t="shared" si="11"/>
        <v>178.75</v>
      </c>
      <c r="AD52">
        <v>100.5</v>
      </c>
      <c r="AE52">
        <f t="shared" si="12"/>
        <v>62</v>
      </c>
      <c r="AF52" t="s">
        <v>978</v>
      </c>
      <c r="AG52" s="11">
        <f t="shared" si="13"/>
        <v>105.83333333333333</v>
      </c>
      <c r="AH52">
        <v>99</v>
      </c>
      <c r="AI52">
        <f t="shared" si="14"/>
        <v>9</v>
      </c>
      <c r="AJ52" t="s">
        <v>980</v>
      </c>
      <c r="AK52" s="11">
        <f t="shared" si="15"/>
        <v>117.08333333333333</v>
      </c>
      <c r="AL52">
        <v>95.5</v>
      </c>
      <c r="AM52">
        <f t="shared" si="16"/>
        <v>48</v>
      </c>
      <c r="AN52" t="s">
        <v>982</v>
      </c>
      <c r="AO52" s="11">
        <f t="shared" si="17"/>
        <v>117.08333333333333</v>
      </c>
      <c r="AP52">
        <v>72.5</v>
      </c>
      <c r="AQ52">
        <f t="shared" si="18"/>
        <v>22</v>
      </c>
      <c r="AR52" t="s">
        <v>856</v>
      </c>
      <c r="AS52" s="11">
        <f t="shared" si="19"/>
        <v>115</v>
      </c>
      <c r="AT52">
        <v>65</v>
      </c>
      <c r="AU52">
        <f t="shared" si="20"/>
        <v>22</v>
      </c>
      <c r="AV52" t="s">
        <v>984</v>
      </c>
      <c r="AW52" s="11">
        <f t="shared" si="21"/>
        <v>104.58333333333333</v>
      </c>
      <c r="AX52">
        <v>30</v>
      </c>
      <c r="AY52">
        <f t="shared" si="22"/>
        <v>195</v>
      </c>
      <c r="AZ52" t="s">
        <v>986</v>
      </c>
      <c r="BA52" s="11">
        <f t="shared" si="23"/>
        <v>97.083333333333329</v>
      </c>
      <c r="BB52">
        <v>90</v>
      </c>
      <c r="BC52">
        <f t="shared" si="24"/>
        <v>76</v>
      </c>
      <c r="BD52" t="s">
        <v>978</v>
      </c>
      <c r="BE52" s="11">
        <f t="shared" si="25"/>
        <v>75</v>
      </c>
      <c r="BF52">
        <v>84</v>
      </c>
      <c r="BG52">
        <f t="shared" si="26"/>
        <v>50</v>
      </c>
      <c r="BH52" t="s">
        <v>980</v>
      </c>
      <c r="BI52" s="11">
        <f t="shared" si="27"/>
        <v>99.166666666666671</v>
      </c>
      <c r="BJ52">
        <v>84</v>
      </c>
      <c r="BK52">
        <f t="shared" si="28"/>
        <v>89</v>
      </c>
      <c r="BL52" t="s">
        <v>982</v>
      </c>
      <c r="BM52" s="11">
        <f t="shared" si="29"/>
        <v>102.08333333333333</v>
      </c>
      <c r="BN52">
        <v>74</v>
      </c>
      <c r="BO52">
        <f t="shared" si="30"/>
        <v>58</v>
      </c>
      <c r="BP52" t="s">
        <v>856</v>
      </c>
      <c r="BQ52" s="11">
        <f t="shared" si="31"/>
        <v>112.91666666666667</v>
      </c>
      <c r="BR52">
        <v>69</v>
      </c>
      <c r="BS52">
        <f t="shared" si="32"/>
        <v>33</v>
      </c>
      <c r="BT52" t="s">
        <v>984</v>
      </c>
      <c r="BU52" s="11">
        <f t="shared" si="33"/>
        <v>137.5</v>
      </c>
      <c r="BV52">
        <v>50</v>
      </c>
      <c r="BW52">
        <f t="shared" si="34"/>
        <v>188</v>
      </c>
      <c r="BX52" t="s">
        <v>986</v>
      </c>
      <c r="BY52" s="11">
        <f t="shared" si="35"/>
        <v>90</v>
      </c>
      <c r="BZ52">
        <v>102</v>
      </c>
      <c r="CA52">
        <f t="shared" si="36"/>
        <v>16</v>
      </c>
      <c r="CB52" t="s">
        <v>978</v>
      </c>
      <c r="CC52" s="11">
        <f t="shared" si="37"/>
        <v>119.58333333333333</v>
      </c>
      <c r="CD52">
        <v>102</v>
      </c>
      <c r="CE52">
        <f t="shared" si="38"/>
        <v>48</v>
      </c>
      <c r="CF52" t="s">
        <v>1804</v>
      </c>
      <c r="CG52" s="11">
        <f t="shared" si="39"/>
        <v>99.166666666666671</v>
      </c>
      <c r="CH52">
        <v>61</v>
      </c>
      <c r="CI52">
        <f t="shared" si="40"/>
        <v>94</v>
      </c>
      <c r="CJ52" t="s">
        <v>982</v>
      </c>
      <c r="CK52" s="11">
        <f t="shared" si="41"/>
        <v>100</v>
      </c>
      <c r="CL52">
        <v>60</v>
      </c>
      <c r="CM52">
        <f t="shared" si="42"/>
        <v>89</v>
      </c>
      <c r="CN52" t="s">
        <v>856</v>
      </c>
      <c r="CO52" s="11">
        <f t="shared" si="43"/>
        <v>68.333333333333343</v>
      </c>
      <c r="CP52">
        <v>42</v>
      </c>
      <c r="CQ52">
        <f t="shared" si="44"/>
        <v>123</v>
      </c>
      <c r="CR52" t="s">
        <v>984</v>
      </c>
      <c r="CS52" s="11">
        <f t="shared" si="45"/>
        <v>59.583333333333336</v>
      </c>
      <c r="CT52">
        <v>38</v>
      </c>
      <c r="CU52">
        <f t="shared" si="46"/>
        <v>164</v>
      </c>
      <c r="CV52" t="s">
        <v>986</v>
      </c>
      <c r="CW52" s="11">
        <f t="shared" si="47"/>
        <v>107.5</v>
      </c>
      <c r="CX52">
        <v>96</v>
      </c>
      <c r="CY52">
        <f t="shared" si="48"/>
        <v>63</v>
      </c>
      <c r="CZ52" t="s">
        <v>978</v>
      </c>
      <c r="DA52" s="11">
        <f t="shared" si="49"/>
        <v>122.5</v>
      </c>
      <c r="DB52">
        <v>93</v>
      </c>
      <c r="DC52">
        <f t="shared" si="50"/>
        <v>46</v>
      </c>
      <c r="DD52" t="s">
        <v>1804</v>
      </c>
      <c r="DE52" s="11">
        <f t="shared" si="51"/>
        <v>107.91666666666667</v>
      </c>
      <c r="DF52">
        <v>70</v>
      </c>
      <c r="DG52">
        <f t="shared" si="52"/>
        <v>94</v>
      </c>
      <c r="DH52" t="s">
        <v>982</v>
      </c>
      <c r="DI52" s="11">
        <f t="shared" si="53"/>
        <v>110</v>
      </c>
      <c r="DJ52">
        <v>72</v>
      </c>
      <c r="DK52">
        <f t="shared" si="54"/>
        <v>13</v>
      </c>
      <c r="DL52" t="s">
        <v>1821</v>
      </c>
      <c r="DM52" s="11">
        <f t="shared" si="55"/>
        <v>142.91666666666666</v>
      </c>
      <c r="DN52">
        <v>73</v>
      </c>
      <c r="DO52">
        <f t="shared" si="56"/>
        <v>26</v>
      </c>
      <c r="DP52" t="s">
        <v>984</v>
      </c>
      <c r="DQ52" s="11">
        <f t="shared" si="57"/>
        <v>133.33333333333331</v>
      </c>
      <c r="DR52">
        <v>58</v>
      </c>
      <c r="DS52">
        <f t="shared" si="58"/>
        <v>182</v>
      </c>
      <c r="DT52" t="s">
        <v>986</v>
      </c>
      <c r="DU52" s="11">
        <f t="shared" si="59"/>
        <v>68.333333333333343</v>
      </c>
      <c r="DV52">
        <v>82</v>
      </c>
      <c r="DW52">
        <f t="shared" si="60"/>
        <v>117</v>
      </c>
      <c r="DX52" t="s">
        <v>402</v>
      </c>
      <c r="DY52" s="11">
        <f t="shared" si="61"/>
        <v>134.58333333333334</v>
      </c>
      <c r="DZ52">
        <v>63</v>
      </c>
      <c r="EA52">
        <f t="shared" si="62"/>
        <v>65</v>
      </c>
      <c r="EB52" t="s">
        <v>123</v>
      </c>
      <c r="EC52" s="11">
        <f t="shared" si="63"/>
        <v>140.41666666666666</v>
      </c>
      <c r="ED52">
        <v>68</v>
      </c>
      <c r="EE52">
        <f t="shared" si="64"/>
        <v>118</v>
      </c>
      <c r="EF52" t="s">
        <v>252</v>
      </c>
      <c r="EG52" s="11">
        <f t="shared" si="65"/>
        <v>81.25</v>
      </c>
      <c r="EH52">
        <v>61</v>
      </c>
      <c r="EI52">
        <f t="shared" si="66"/>
        <v>116</v>
      </c>
      <c r="EJ52" t="s">
        <v>1190</v>
      </c>
      <c r="EK52" s="11">
        <f t="shared" si="67"/>
        <v>62.083333333333336</v>
      </c>
      <c r="EL52">
        <v>49</v>
      </c>
      <c r="EM52">
        <f t="shared" si="68"/>
        <v>106</v>
      </c>
      <c r="EN52" t="s">
        <v>857</v>
      </c>
      <c r="EO52" s="11">
        <f t="shared" si="69"/>
        <v>66.666666666666671</v>
      </c>
      <c r="EP52">
        <v>49</v>
      </c>
      <c r="EQ52">
        <f t="shared" si="70"/>
        <v>106</v>
      </c>
      <c r="ER52" t="s">
        <v>986</v>
      </c>
      <c r="ES52" s="11">
        <f t="shared" si="71"/>
        <v>66.666666666666671</v>
      </c>
      <c r="ET52">
        <v>94</v>
      </c>
      <c r="EU52">
        <f t="shared" si="72"/>
        <v>200</v>
      </c>
      <c r="EV52">
        <v>70</v>
      </c>
      <c r="EW52">
        <f t="shared" si="73"/>
        <v>162</v>
      </c>
      <c r="EX52">
        <v>112</v>
      </c>
      <c r="EY52">
        <f t="shared" si="74"/>
        <v>73</v>
      </c>
      <c r="EZ52">
        <v>38</v>
      </c>
      <c r="FA52">
        <f t="shared" si="75"/>
        <v>25</v>
      </c>
      <c r="FB52">
        <v>40</v>
      </c>
      <c r="FC52">
        <f t="shared" si="76"/>
        <v>26</v>
      </c>
      <c r="FD52">
        <v>45</v>
      </c>
      <c r="FE52">
        <f t="shared" si="77"/>
        <v>26</v>
      </c>
    </row>
    <row r="53" spans="1:161" x14ac:dyDescent="0.2">
      <c r="A53" t="s">
        <v>1032</v>
      </c>
      <c r="B53" t="s">
        <v>1033</v>
      </c>
      <c r="C53" t="s">
        <v>976</v>
      </c>
      <c r="D53" t="s">
        <v>853</v>
      </c>
      <c r="E53" t="s">
        <v>1034</v>
      </c>
      <c r="F53">
        <v>102</v>
      </c>
      <c r="G53">
        <f t="shared" si="0"/>
        <v>98</v>
      </c>
      <c r="H53" t="s">
        <v>978</v>
      </c>
      <c r="I53" s="11">
        <f t="shared" si="1"/>
        <v>80.833333333333329</v>
      </c>
      <c r="J53">
        <v>107</v>
      </c>
      <c r="K53">
        <f t="shared" si="2"/>
        <v>6</v>
      </c>
      <c r="L53" t="s">
        <v>980</v>
      </c>
      <c r="M53" s="11">
        <f t="shared" si="3"/>
        <v>111.66666666666667</v>
      </c>
      <c r="N53">
        <v>110</v>
      </c>
      <c r="O53">
        <f t="shared" si="4"/>
        <v>27</v>
      </c>
      <c r="P53" t="s">
        <v>982</v>
      </c>
      <c r="Q53" s="11">
        <f t="shared" si="5"/>
        <v>94.166666666666671</v>
      </c>
      <c r="R53">
        <v>64</v>
      </c>
      <c r="S53">
        <f t="shared" si="6"/>
        <v>82</v>
      </c>
      <c r="T53" t="s">
        <v>856</v>
      </c>
      <c r="U53" s="11">
        <f t="shared" si="7"/>
        <v>125.41666666666666</v>
      </c>
      <c r="V53">
        <v>57.5</v>
      </c>
      <c r="W53">
        <f t="shared" si="8"/>
        <v>120</v>
      </c>
      <c r="X53" t="s">
        <v>984</v>
      </c>
      <c r="Y53" s="11">
        <f t="shared" si="9"/>
        <v>86.25</v>
      </c>
      <c r="Z53">
        <v>50</v>
      </c>
      <c r="AA53">
        <f t="shared" si="10"/>
        <v>62</v>
      </c>
      <c r="AB53" t="s">
        <v>986</v>
      </c>
      <c r="AC53" s="11">
        <f t="shared" si="11"/>
        <v>119.58333333333333</v>
      </c>
      <c r="AD53">
        <v>101.5</v>
      </c>
      <c r="AE53">
        <f t="shared" si="12"/>
        <v>52</v>
      </c>
      <c r="AF53" t="s">
        <v>978</v>
      </c>
      <c r="AG53" s="11">
        <f t="shared" si="13"/>
        <v>115</v>
      </c>
      <c r="AH53">
        <v>90</v>
      </c>
      <c r="AI53">
        <f t="shared" si="14"/>
        <v>34</v>
      </c>
      <c r="AJ53" t="s">
        <v>980</v>
      </c>
      <c r="AK53" s="11">
        <f t="shared" si="15"/>
        <v>95.416666666666671</v>
      </c>
      <c r="AL53">
        <v>108.5</v>
      </c>
      <c r="AM53">
        <f t="shared" si="16"/>
        <v>13</v>
      </c>
      <c r="AN53" t="s">
        <v>982</v>
      </c>
      <c r="AO53" s="11">
        <f t="shared" si="17"/>
        <v>114.58333333333333</v>
      </c>
      <c r="AP53">
        <v>60</v>
      </c>
      <c r="AQ53">
        <f t="shared" si="18"/>
        <v>143</v>
      </c>
      <c r="AR53" t="s">
        <v>856</v>
      </c>
      <c r="AS53" s="11">
        <f t="shared" si="19"/>
        <v>99.583333333333329</v>
      </c>
      <c r="AT53">
        <v>52.5</v>
      </c>
      <c r="AU53">
        <f t="shared" si="20"/>
        <v>87</v>
      </c>
      <c r="AV53" t="s">
        <v>984</v>
      </c>
      <c r="AW53" s="11">
        <f t="shared" si="21"/>
        <v>129.16666666666666</v>
      </c>
      <c r="AX53">
        <v>40</v>
      </c>
      <c r="AY53">
        <f t="shared" si="22"/>
        <v>109</v>
      </c>
      <c r="AZ53" t="s">
        <v>986</v>
      </c>
      <c r="BA53" s="11">
        <f t="shared" si="23"/>
        <v>90.416666666666671</v>
      </c>
      <c r="BB53">
        <v>89</v>
      </c>
      <c r="BC53">
        <f t="shared" si="24"/>
        <v>88</v>
      </c>
      <c r="BD53" t="s">
        <v>978</v>
      </c>
      <c r="BE53" s="11">
        <f t="shared" si="25"/>
        <v>113.33333333333333</v>
      </c>
      <c r="BF53">
        <v>94</v>
      </c>
      <c r="BG53">
        <f t="shared" si="26"/>
        <v>23</v>
      </c>
      <c r="BH53" t="s">
        <v>980</v>
      </c>
      <c r="BI53" s="11">
        <f t="shared" si="27"/>
        <v>95.416666666666671</v>
      </c>
      <c r="BJ53">
        <v>98.5</v>
      </c>
      <c r="BK53">
        <f t="shared" si="28"/>
        <v>48</v>
      </c>
      <c r="BL53" t="s">
        <v>982</v>
      </c>
      <c r="BM53" s="11">
        <f t="shared" si="29"/>
        <v>91.666666666666671</v>
      </c>
      <c r="BN53">
        <v>65</v>
      </c>
      <c r="BO53">
        <f t="shared" si="30"/>
        <v>142</v>
      </c>
      <c r="BP53" t="s">
        <v>856</v>
      </c>
      <c r="BQ53" s="11">
        <f t="shared" si="31"/>
        <v>95</v>
      </c>
      <c r="BR53">
        <v>51</v>
      </c>
      <c r="BS53">
        <f t="shared" si="32"/>
        <v>157</v>
      </c>
      <c r="BT53" t="s">
        <v>984</v>
      </c>
      <c r="BU53" s="11">
        <f t="shared" si="33"/>
        <v>60.416666666666671</v>
      </c>
      <c r="BV53">
        <v>64</v>
      </c>
      <c r="BW53">
        <f t="shared" si="34"/>
        <v>86</v>
      </c>
      <c r="BX53" t="s">
        <v>986</v>
      </c>
      <c r="BY53" s="11">
        <f t="shared" si="35"/>
        <v>101.25</v>
      </c>
      <c r="BZ53">
        <v>86</v>
      </c>
      <c r="CA53">
        <f t="shared" si="36"/>
        <v>120</v>
      </c>
      <c r="CB53" t="s">
        <v>978</v>
      </c>
      <c r="CC53" s="11">
        <f t="shared" si="37"/>
        <v>99.166666666666671</v>
      </c>
      <c r="CD53">
        <v>115</v>
      </c>
      <c r="CE53">
        <f t="shared" si="38"/>
        <v>12</v>
      </c>
      <c r="CF53" t="s">
        <v>1804</v>
      </c>
      <c r="CG53" s="11">
        <f t="shared" si="39"/>
        <v>121.66666666666667</v>
      </c>
      <c r="CH53">
        <v>77</v>
      </c>
      <c r="CI53">
        <f t="shared" si="40"/>
        <v>28</v>
      </c>
      <c r="CJ53" t="s">
        <v>982</v>
      </c>
      <c r="CK53" s="11">
        <f t="shared" si="41"/>
        <v>109.58333333333333</v>
      </c>
      <c r="CL53">
        <v>56</v>
      </c>
      <c r="CM53">
        <f t="shared" si="42"/>
        <v>130</v>
      </c>
      <c r="CN53" t="s">
        <v>856</v>
      </c>
      <c r="CO53" s="11">
        <f t="shared" si="43"/>
        <v>70.416666666666671</v>
      </c>
      <c r="CP53">
        <v>50</v>
      </c>
      <c r="CQ53">
        <f t="shared" si="44"/>
        <v>62</v>
      </c>
      <c r="CR53" t="s">
        <v>984</v>
      </c>
      <c r="CS53" s="11">
        <f t="shared" si="45"/>
        <v>97.5</v>
      </c>
      <c r="CT53">
        <v>49</v>
      </c>
      <c r="CU53">
        <f t="shared" si="46"/>
        <v>89</v>
      </c>
      <c r="CV53" t="s">
        <v>986</v>
      </c>
      <c r="CW53" s="11">
        <f t="shared" si="47"/>
        <v>98.75</v>
      </c>
      <c r="CX53">
        <v>91</v>
      </c>
      <c r="CY53">
        <f t="shared" si="48"/>
        <v>118</v>
      </c>
      <c r="CZ53" t="s">
        <v>978</v>
      </c>
      <c r="DA53" s="11">
        <f t="shared" si="49"/>
        <v>85.833333333333329</v>
      </c>
      <c r="DB53">
        <v>88</v>
      </c>
      <c r="DC53">
        <f t="shared" si="50"/>
        <v>64</v>
      </c>
      <c r="DD53" t="s">
        <v>1804</v>
      </c>
      <c r="DE53" s="11">
        <f t="shared" si="51"/>
        <v>88.333333333333329</v>
      </c>
      <c r="DF53">
        <v>82</v>
      </c>
      <c r="DG53">
        <f t="shared" si="52"/>
        <v>51</v>
      </c>
      <c r="DH53" t="s">
        <v>982</v>
      </c>
      <c r="DI53" s="11">
        <f t="shared" si="53"/>
        <v>95.416666666666671</v>
      </c>
      <c r="DJ53">
        <v>65</v>
      </c>
      <c r="DK53">
        <f t="shared" si="54"/>
        <v>59</v>
      </c>
      <c r="DL53" t="s">
        <v>1821</v>
      </c>
      <c r="DM53" s="11">
        <f t="shared" si="55"/>
        <v>104.16666666666667</v>
      </c>
      <c r="DN53">
        <v>68</v>
      </c>
      <c r="DO53">
        <f t="shared" si="56"/>
        <v>56</v>
      </c>
      <c r="DP53" t="s">
        <v>984</v>
      </c>
      <c r="DQ53" s="11">
        <f t="shared" si="57"/>
        <v>143.75</v>
      </c>
      <c r="DR53">
        <v>69</v>
      </c>
      <c r="DS53">
        <f t="shared" si="58"/>
        <v>86</v>
      </c>
      <c r="DT53" t="s">
        <v>986</v>
      </c>
      <c r="DU53" s="11">
        <f t="shared" si="59"/>
        <v>131.25</v>
      </c>
      <c r="DV53">
        <v>85</v>
      </c>
      <c r="DW53">
        <f t="shared" si="60"/>
        <v>84</v>
      </c>
      <c r="DX53" t="s">
        <v>978</v>
      </c>
      <c r="DY53" s="11">
        <f t="shared" si="61"/>
        <v>117.5</v>
      </c>
      <c r="DZ53">
        <v>71</v>
      </c>
      <c r="EA53">
        <f t="shared" si="62"/>
        <v>36</v>
      </c>
      <c r="EB53" t="s">
        <v>1804</v>
      </c>
      <c r="EC53" s="11">
        <f t="shared" si="63"/>
        <v>110.83333333333333</v>
      </c>
      <c r="ED53">
        <v>83</v>
      </c>
      <c r="EE53">
        <f t="shared" si="64"/>
        <v>40</v>
      </c>
      <c r="EF53" t="s">
        <v>982</v>
      </c>
      <c r="EG53" s="11">
        <f t="shared" si="65"/>
        <v>108.75</v>
      </c>
      <c r="EH53">
        <v>67</v>
      </c>
      <c r="EI53">
        <f t="shared" si="66"/>
        <v>69</v>
      </c>
      <c r="EJ53" t="s">
        <v>1821</v>
      </c>
      <c r="EK53" s="11">
        <f t="shared" si="67"/>
        <v>72.916666666666671</v>
      </c>
      <c r="EL53">
        <v>40</v>
      </c>
      <c r="EM53">
        <f t="shared" si="68"/>
        <v>161</v>
      </c>
      <c r="EN53" t="s">
        <v>984</v>
      </c>
      <c r="EO53" s="11">
        <f t="shared" si="69"/>
        <v>60.416666666666671</v>
      </c>
      <c r="EP53">
        <v>40</v>
      </c>
      <c r="EQ53">
        <f t="shared" si="70"/>
        <v>161</v>
      </c>
      <c r="ER53" t="s">
        <v>986</v>
      </c>
      <c r="ES53" s="11">
        <f t="shared" si="71"/>
        <v>50</v>
      </c>
      <c r="ET53">
        <v>103</v>
      </c>
      <c r="EU53">
        <f t="shared" si="72"/>
        <v>126</v>
      </c>
      <c r="EV53">
        <v>90</v>
      </c>
      <c r="EW53">
        <f t="shared" si="73"/>
        <v>62</v>
      </c>
      <c r="EX53">
        <v>115</v>
      </c>
      <c r="EY53">
        <f t="shared" si="74"/>
        <v>61</v>
      </c>
      <c r="EZ53">
        <v>42</v>
      </c>
      <c r="FA53">
        <f t="shared" si="75"/>
        <v>4</v>
      </c>
      <c r="FB53">
        <v>36</v>
      </c>
      <c r="FC53">
        <f t="shared" si="76"/>
        <v>66</v>
      </c>
      <c r="FD53">
        <v>44</v>
      </c>
      <c r="FE53">
        <f t="shared" si="77"/>
        <v>41</v>
      </c>
    </row>
    <row r="54" spans="1:161" x14ac:dyDescent="0.2">
      <c r="A54" t="s">
        <v>1038</v>
      </c>
      <c r="B54" t="s">
        <v>1039</v>
      </c>
      <c r="C54" t="s">
        <v>976</v>
      </c>
      <c r="D54" t="s">
        <v>853</v>
      </c>
      <c r="E54" t="s">
        <v>1040</v>
      </c>
      <c r="F54">
        <v>109</v>
      </c>
      <c r="G54">
        <f t="shared" si="0"/>
        <v>41</v>
      </c>
      <c r="H54" t="s">
        <v>978</v>
      </c>
      <c r="I54" s="11">
        <f t="shared" si="1"/>
        <v>125.41666666666666</v>
      </c>
      <c r="J54">
        <v>97</v>
      </c>
      <c r="K54">
        <f t="shared" si="2"/>
        <v>21</v>
      </c>
      <c r="L54" t="s">
        <v>980</v>
      </c>
      <c r="M54" s="11">
        <f t="shared" si="3"/>
        <v>97.5</v>
      </c>
      <c r="N54">
        <v>105</v>
      </c>
      <c r="O54">
        <f t="shared" si="4"/>
        <v>42</v>
      </c>
      <c r="P54" t="s">
        <v>982</v>
      </c>
      <c r="Q54" s="11">
        <f t="shared" si="5"/>
        <v>102.5</v>
      </c>
      <c r="R54">
        <v>67</v>
      </c>
      <c r="S54">
        <f t="shared" si="6"/>
        <v>57</v>
      </c>
      <c r="T54" t="s">
        <v>856</v>
      </c>
      <c r="U54" s="11">
        <f t="shared" si="7"/>
        <v>80</v>
      </c>
      <c r="V54">
        <v>57.5</v>
      </c>
      <c r="W54">
        <f t="shared" si="8"/>
        <v>120</v>
      </c>
      <c r="X54" t="s">
        <v>984</v>
      </c>
      <c r="Y54" s="11">
        <f t="shared" si="9"/>
        <v>82.083333333333329</v>
      </c>
      <c r="Z54">
        <v>51</v>
      </c>
      <c r="AA54">
        <f t="shared" si="10"/>
        <v>58</v>
      </c>
      <c r="AB54" t="s">
        <v>986</v>
      </c>
      <c r="AC54" s="11">
        <f t="shared" si="11"/>
        <v>80.416666666666671</v>
      </c>
      <c r="AD54">
        <v>97</v>
      </c>
      <c r="AE54">
        <f t="shared" si="12"/>
        <v>102</v>
      </c>
      <c r="AF54" t="s">
        <v>978</v>
      </c>
      <c r="AG54" s="11">
        <f t="shared" si="13"/>
        <v>89.166666666666671</v>
      </c>
      <c r="AH54">
        <v>97</v>
      </c>
      <c r="AI54">
        <f t="shared" si="14"/>
        <v>15</v>
      </c>
      <c r="AJ54" t="s">
        <v>980</v>
      </c>
      <c r="AK54" s="11">
        <f t="shared" si="15"/>
        <v>102.91666666666667</v>
      </c>
      <c r="AL54">
        <v>95.5</v>
      </c>
      <c r="AM54">
        <f t="shared" si="16"/>
        <v>48</v>
      </c>
      <c r="AN54" t="s">
        <v>982</v>
      </c>
      <c r="AO54" s="11">
        <f t="shared" si="17"/>
        <v>107.08333333333333</v>
      </c>
      <c r="AP54">
        <v>74</v>
      </c>
      <c r="AQ54">
        <f t="shared" si="18"/>
        <v>9</v>
      </c>
      <c r="AR54" t="s">
        <v>856</v>
      </c>
      <c r="AS54" s="11">
        <f t="shared" si="19"/>
        <v>107.5</v>
      </c>
      <c r="AT54">
        <v>54.5</v>
      </c>
      <c r="AU54">
        <f t="shared" si="20"/>
        <v>77</v>
      </c>
      <c r="AV54" t="s">
        <v>984</v>
      </c>
      <c r="AW54" s="11">
        <f t="shared" si="21"/>
        <v>71.25</v>
      </c>
      <c r="AX54">
        <v>56</v>
      </c>
      <c r="AY54">
        <f t="shared" si="22"/>
        <v>11</v>
      </c>
      <c r="AZ54" t="s">
        <v>986</v>
      </c>
      <c r="BA54" s="11">
        <f t="shared" si="23"/>
        <v>131.25</v>
      </c>
      <c r="BB54">
        <v>90</v>
      </c>
      <c r="BC54">
        <f t="shared" si="24"/>
        <v>76</v>
      </c>
      <c r="BD54" t="s">
        <v>978</v>
      </c>
      <c r="BE54" s="11">
        <f t="shared" si="25"/>
        <v>97.916666666666671</v>
      </c>
      <c r="BF54">
        <v>95</v>
      </c>
      <c r="BG54">
        <f t="shared" si="26"/>
        <v>22</v>
      </c>
      <c r="BH54" t="s">
        <v>980</v>
      </c>
      <c r="BI54" s="11">
        <f t="shared" si="27"/>
        <v>125.41666666666666</v>
      </c>
      <c r="BJ54">
        <v>92.5</v>
      </c>
      <c r="BK54">
        <f t="shared" si="28"/>
        <v>65</v>
      </c>
      <c r="BL54" t="s">
        <v>982</v>
      </c>
      <c r="BM54" s="11">
        <f t="shared" si="29"/>
        <v>102.5</v>
      </c>
      <c r="BN54">
        <v>79</v>
      </c>
      <c r="BO54">
        <f t="shared" si="30"/>
        <v>27</v>
      </c>
      <c r="BP54" t="s">
        <v>856</v>
      </c>
      <c r="BQ54" s="11">
        <f t="shared" si="31"/>
        <v>97.083333333333329</v>
      </c>
      <c r="BR54">
        <v>74</v>
      </c>
      <c r="BS54">
        <f t="shared" si="32"/>
        <v>8</v>
      </c>
      <c r="BT54" t="s">
        <v>984</v>
      </c>
      <c r="BU54" s="11">
        <f t="shared" si="33"/>
        <v>160.41666666666666</v>
      </c>
      <c r="BV54">
        <v>64</v>
      </c>
      <c r="BW54">
        <f t="shared" si="34"/>
        <v>86</v>
      </c>
      <c r="BX54" t="s">
        <v>986</v>
      </c>
      <c r="BY54" s="11">
        <f t="shared" si="35"/>
        <v>94.583333333333329</v>
      </c>
      <c r="BZ54">
        <v>92</v>
      </c>
      <c r="CA54">
        <f t="shared" si="36"/>
        <v>71</v>
      </c>
      <c r="CB54" t="s">
        <v>978</v>
      </c>
      <c r="CC54" s="11">
        <f t="shared" si="37"/>
        <v>145</v>
      </c>
      <c r="CD54">
        <v>88</v>
      </c>
      <c r="CE54">
        <f t="shared" si="38"/>
        <v>83</v>
      </c>
      <c r="CF54" t="s">
        <v>1804</v>
      </c>
      <c r="CG54" s="11">
        <f t="shared" si="39"/>
        <v>75</v>
      </c>
      <c r="CH54">
        <v>65</v>
      </c>
      <c r="CI54">
        <f t="shared" si="40"/>
        <v>71</v>
      </c>
      <c r="CJ54" t="s">
        <v>982</v>
      </c>
      <c r="CK54" s="11">
        <f t="shared" si="41"/>
        <v>106.66666666666667</v>
      </c>
      <c r="CL54">
        <v>70</v>
      </c>
      <c r="CM54">
        <f t="shared" si="42"/>
        <v>20</v>
      </c>
      <c r="CN54" t="s">
        <v>856</v>
      </c>
      <c r="CO54" s="11">
        <f t="shared" si="43"/>
        <v>94.583333333333329</v>
      </c>
      <c r="CP54">
        <v>38</v>
      </c>
      <c r="CQ54">
        <f t="shared" si="44"/>
        <v>153</v>
      </c>
      <c r="CR54" t="s">
        <v>984</v>
      </c>
      <c r="CS54" s="11">
        <f t="shared" si="45"/>
        <v>95.416666666666671</v>
      </c>
      <c r="CT54">
        <v>52</v>
      </c>
      <c r="CU54">
        <f t="shared" si="46"/>
        <v>73</v>
      </c>
      <c r="CV54" t="s">
        <v>986</v>
      </c>
      <c r="CW54" s="11">
        <f t="shared" si="47"/>
        <v>86.666666666666671</v>
      </c>
      <c r="CX54">
        <v>85</v>
      </c>
      <c r="CY54">
        <f t="shared" si="48"/>
        <v>179</v>
      </c>
      <c r="CZ54" t="s">
        <v>978</v>
      </c>
      <c r="DA54" s="11">
        <f t="shared" si="49"/>
        <v>41.666666666666664</v>
      </c>
      <c r="DB54">
        <v>100</v>
      </c>
      <c r="DC54">
        <f t="shared" si="50"/>
        <v>23</v>
      </c>
      <c r="DD54" t="s">
        <v>1804</v>
      </c>
      <c r="DE54" s="11">
        <f t="shared" si="51"/>
        <v>115.83333333333333</v>
      </c>
      <c r="DF54">
        <v>71</v>
      </c>
      <c r="DG54">
        <f t="shared" si="52"/>
        <v>87</v>
      </c>
      <c r="DH54" t="s">
        <v>982</v>
      </c>
      <c r="DI54" s="11">
        <f t="shared" si="53"/>
        <v>85</v>
      </c>
      <c r="DJ54">
        <v>74</v>
      </c>
      <c r="DK54">
        <f t="shared" si="54"/>
        <v>7</v>
      </c>
      <c r="DL54" t="s">
        <v>1821</v>
      </c>
      <c r="DM54" s="11">
        <f t="shared" si="55"/>
        <v>122.5</v>
      </c>
      <c r="DN54">
        <v>60</v>
      </c>
      <c r="DO54">
        <f t="shared" si="56"/>
        <v>142</v>
      </c>
      <c r="DP54" t="s">
        <v>984</v>
      </c>
      <c r="DQ54" s="11">
        <f t="shared" si="57"/>
        <v>99.166666666666671</v>
      </c>
      <c r="DR54">
        <v>74</v>
      </c>
      <c r="DS54">
        <f t="shared" si="58"/>
        <v>41</v>
      </c>
      <c r="DT54" t="s">
        <v>986</v>
      </c>
      <c r="DU54" s="11">
        <f t="shared" si="59"/>
        <v>141.25</v>
      </c>
      <c r="DV54">
        <v>90</v>
      </c>
      <c r="DW54">
        <f t="shared" si="60"/>
        <v>39</v>
      </c>
      <c r="DX54" t="s">
        <v>978</v>
      </c>
      <c r="DY54" s="11">
        <f t="shared" si="61"/>
        <v>97.916666666666671</v>
      </c>
      <c r="DZ54">
        <v>64</v>
      </c>
      <c r="EA54">
        <f t="shared" si="62"/>
        <v>61</v>
      </c>
      <c r="EB54" t="s">
        <v>1804</v>
      </c>
      <c r="EC54" s="11">
        <f t="shared" si="63"/>
        <v>95.833333333333329</v>
      </c>
      <c r="ED54">
        <v>80.5</v>
      </c>
      <c r="EE54">
        <f t="shared" si="64"/>
        <v>51</v>
      </c>
      <c r="EF54" t="s">
        <v>982</v>
      </c>
      <c r="EG54" s="11">
        <f t="shared" si="65"/>
        <v>112.5</v>
      </c>
      <c r="EH54">
        <v>68</v>
      </c>
      <c r="EI54">
        <f t="shared" si="66"/>
        <v>61</v>
      </c>
      <c r="EJ54" t="s">
        <v>1821</v>
      </c>
      <c r="EK54" s="11">
        <f t="shared" si="67"/>
        <v>108.33333333333333</v>
      </c>
      <c r="EL54">
        <v>43</v>
      </c>
      <c r="EM54">
        <f t="shared" si="68"/>
        <v>140</v>
      </c>
      <c r="EN54" t="s">
        <v>984</v>
      </c>
      <c r="EO54" s="11">
        <f t="shared" si="69"/>
        <v>74.166666666666657</v>
      </c>
      <c r="EP54">
        <v>43</v>
      </c>
      <c r="EQ54">
        <f t="shared" si="70"/>
        <v>140</v>
      </c>
      <c r="ER54" t="s">
        <v>986</v>
      </c>
      <c r="ES54" s="11">
        <f t="shared" si="71"/>
        <v>49.166666666666671</v>
      </c>
      <c r="ET54">
        <v>113</v>
      </c>
      <c r="EU54">
        <f t="shared" si="72"/>
        <v>34</v>
      </c>
      <c r="EV54">
        <v>91</v>
      </c>
      <c r="EW54">
        <f t="shared" si="73"/>
        <v>51</v>
      </c>
      <c r="EX54">
        <v>111</v>
      </c>
      <c r="EY54">
        <f t="shared" si="74"/>
        <v>81</v>
      </c>
      <c r="EZ54">
        <v>35</v>
      </c>
      <c r="FA54">
        <f t="shared" si="75"/>
        <v>81</v>
      </c>
      <c r="FB54">
        <v>35</v>
      </c>
      <c r="FC54">
        <f t="shared" si="76"/>
        <v>78</v>
      </c>
      <c r="FD54">
        <v>46</v>
      </c>
      <c r="FE54">
        <f t="shared" si="77"/>
        <v>18</v>
      </c>
    </row>
    <row r="55" spans="1:161" x14ac:dyDescent="0.2">
      <c r="A55" t="s">
        <v>1043</v>
      </c>
      <c r="B55" t="s">
        <v>1044</v>
      </c>
      <c r="C55" t="s">
        <v>976</v>
      </c>
      <c r="D55" t="s">
        <v>853</v>
      </c>
      <c r="E55" t="s">
        <v>1045</v>
      </c>
      <c r="F55">
        <v>108</v>
      </c>
      <c r="G55">
        <f t="shared" si="0"/>
        <v>53</v>
      </c>
      <c r="H55" t="s">
        <v>978</v>
      </c>
      <c r="I55" s="11">
        <f t="shared" si="1"/>
        <v>90.833333333333329</v>
      </c>
      <c r="J55">
        <v>77</v>
      </c>
      <c r="K55">
        <f t="shared" si="2"/>
        <v>77</v>
      </c>
      <c r="L55" t="s">
        <v>980</v>
      </c>
      <c r="M55" s="11">
        <f t="shared" si="3"/>
        <v>76.666666666666671</v>
      </c>
      <c r="N55">
        <v>104</v>
      </c>
      <c r="O55">
        <f t="shared" si="4"/>
        <v>45</v>
      </c>
      <c r="P55" t="s">
        <v>982</v>
      </c>
      <c r="Q55" s="11">
        <f t="shared" si="5"/>
        <v>116.66666666666666</v>
      </c>
      <c r="R55">
        <v>69.5</v>
      </c>
      <c r="S55">
        <f t="shared" si="6"/>
        <v>37</v>
      </c>
      <c r="T55" t="s">
        <v>856</v>
      </c>
      <c r="U55" s="11">
        <f t="shared" si="7"/>
        <v>98.75</v>
      </c>
      <c r="V55">
        <v>66</v>
      </c>
      <c r="W55">
        <f t="shared" si="8"/>
        <v>38</v>
      </c>
      <c r="X55" t="s">
        <v>984</v>
      </c>
      <c r="Y55" s="11">
        <f t="shared" si="9"/>
        <v>88.333333333333329</v>
      </c>
      <c r="Z55">
        <v>58</v>
      </c>
      <c r="AA55">
        <f t="shared" si="10"/>
        <v>22</v>
      </c>
      <c r="AB55" t="s">
        <v>986</v>
      </c>
      <c r="AC55" s="11">
        <f t="shared" si="11"/>
        <v>133.75</v>
      </c>
      <c r="AD55">
        <v>104.5</v>
      </c>
      <c r="AE55">
        <f t="shared" si="12"/>
        <v>31</v>
      </c>
      <c r="AF55" t="s">
        <v>978</v>
      </c>
      <c r="AG55" s="11">
        <f t="shared" si="13"/>
        <v>131.66666666666666</v>
      </c>
      <c r="AH55">
        <v>94</v>
      </c>
      <c r="AI55">
        <f t="shared" si="14"/>
        <v>21</v>
      </c>
      <c r="AJ55" t="s">
        <v>980</v>
      </c>
      <c r="AK55" s="11">
        <f t="shared" si="15"/>
        <v>105</v>
      </c>
      <c r="AL55">
        <v>85.5</v>
      </c>
      <c r="AM55">
        <f t="shared" si="16"/>
        <v>85</v>
      </c>
      <c r="AN55" t="s">
        <v>982</v>
      </c>
      <c r="AO55" s="11">
        <f t="shared" si="17"/>
        <v>91.666666666666671</v>
      </c>
      <c r="AP55">
        <v>70.5</v>
      </c>
      <c r="AQ55">
        <f t="shared" si="18"/>
        <v>34</v>
      </c>
      <c r="AR55" t="s">
        <v>856</v>
      </c>
      <c r="AS55" s="11">
        <f t="shared" si="19"/>
        <v>101.25</v>
      </c>
      <c r="AT55">
        <v>70.5</v>
      </c>
      <c r="AU55">
        <f t="shared" si="20"/>
        <v>10</v>
      </c>
      <c r="AV55" t="s">
        <v>984</v>
      </c>
      <c r="AW55" s="11">
        <f t="shared" si="21"/>
        <v>96.25</v>
      </c>
      <c r="AX55">
        <v>41</v>
      </c>
      <c r="AY55">
        <f t="shared" si="22"/>
        <v>103</v>
      </c>
      <c r="AZ55" t="s">
        <v>986</v>
      </c>
      <c r="BA55" s="11">
        <f t="shared" si="23"/>
        <v>67.916666666666657</v>
      </c>
      <c r="BB55">
        <v>87</v>
      </c>
      <c r="BC55">
        <f t="shared" si="24"/>
        <v>107</v>
      </c>
      <c r="BD55" t="s">
        <v>978</v>
      </c>
      <c r="BE55" s="11">
        <f t="shared" si="25"/>
        <v>74.166666666666657</v>
      </c>
      <c r="BF55">
        <v>91</v>
      </c>
      <c r="BG55">
        <f t="shared" si="26"/>
        <v>33</v>
      </c>
      <c r="BH55" t="s">
        <v>980</v>
      </c>
      <c r="BI55" s="11">
        <f t="shared" si="27"/>
        <v>147.08333333333334</v>
      </c>
      <c r="BJ55">
        <v>92.5</v>
      </c>
      <c r="BK55">
        <f t="shared" si="28"/>
        <v>65</v>
      </c>
      <c r="BL55" t="s">
        <v>982</v>
      </c>
      <c r="BM55" s="11">
        <f t="shared" si="29"/>
        <v>121.66666666666667</v>
      </c>
      <c r="BN55">
        <v>77</v>
      </c>
      <c r="BO55">
        <f t="shared" si="30"/>
        <v>37</v>
      </c>
      <c r="BP55" t="s">
        <v>856</v>
      </c>
      <c r="BQ55" s="11">
        <f t="shared" si="31"/>
        <v>99.166666666666671</v>
      </c>
      <c r="BR55">
        <v>82</v>
      </c>
      <c r="BS55">
        <f t="shared" si="32"/>
        <v>1</v>
      </c>
      <c r="BT55" t="s">
        <v>984</v>
      </c>
      <c r="BU55" s="11">
        <f t="shared" si="33"/>
        <v>102.08333333333333</v>
      </c>
      <c r="BV55">
        <v>72</v>
      </c>
      <c r="BW55">
        <f t="shared" si="34"/>
        <v>26</v>
      </c>
      <c r="BX55" t="s">
        <v>986</v>
      </c>
      <c r="BY55" s="11">
        <f t="shared" si="35"/>
        <v>110</v>
      </c>
      <c r="BZ55">
        <v>95</v>
      </c>
      <c r="CA55">
        <f t="shared" si="36"/>
        <v>45</v>
      </c>
      <c r="CB55" t="s">
        <v>978</v>
      </c>
      <c r="CC55" s="11">
        <f t="shared" si="37"/>
        <v>95.833333333333329</v>
      </c>
      <c r="CD55">
        <v>67</v>
      </c>
      <c r="CE55">
        <f t="shared" si="38"/>
        <v>146</v>
      </c>
      <c r="CF55" t="s">
        <v>1804</v>
      </c>
      <c r="CG55" s="11">
        <f t="shared" si="39"/>
        <v>78.333333333333329</v>
      </c>
      <c r="CH55">
        <v>57.5</v>
      </c>
      <c r="CI55">
        <f t="shared" si="40"/>
        <v>117</v>
      </c>
      <c r="CJ55" t="s">
        <v>982</v>
      </c>
      <c r="CK55" s="11">
        <f t="shared" si="41"/>
        <v>99.166666666666671</v>
      </c>
      <c r="CL55">
        <v>67</v>
      </c>
      <c r="CM55">
        <f t="shared" si="42"/>
        <v>35</v>
      </c>
      <c r="CN55" t="s">
        <v>856</v>
      </c>
      <c r="CO55" s="11">
        <f t="shared" si="43"/>
        <v>110</v>
      </c>
      <c r="CP55">
        <v>64</v>
      </c>
      <c r="CQ55">
        <f t="shared" si="44"/>
        <v>6</v>
      </c>
      <c r="CR55" t="s">
        <v>984</v>
      </c>
      <c r="CS55" s="11">
        <f t="shared" si="45"/>
        <v>106.25</v>
      </c>
      <c r="CT55">
        <v>56</v>
      </c>
      <c r="CU55">
        <f t="shared" si="46"/>
        <v>50</v>
      </c>
      <c r="CV55" t="s">
        <v>986</v>
      </c>
      <c r="CW55" s="11">
        <f t="shared" si="47"/>
        <v>84.166666666666671</v>
      </c>
      <c r="CX55">
        <v>100</v>
      </c>
      <c r="CY55">
        <f t="shared" si="48"/>
        <v>35</v>
      </c>
      <c r="CZ55" t="s">
        <v>978</v>
      </c>
      <c r="DA55" s="11">
        <f t="shared" si="49"/>
        <v>90.833333333333329</v>
      </c>
      <c r="DB55">
        <v>78</v>
      </c>
      <c r="DC55">
        <f t="shared" si="50"/>
        <v>94</v>
      </c>
      <c r="DD55" t="s">
        <v>1804</v>
      </c>
      <c r="DE55" s="11">
        <f t="shared" si="51"/>
        <v>83.333333333333343</v>
      </c>
      <c r="DF55">
        <v>64.5</v>
      </c>
      <c r="DG55">
        <f t="shared" si="52"/>
        <v>115</v>
      </c>
      <c r="DH55" t="s">
        <v>982</v>
      </c>
      <c r="DI55" s="11">
        <f t="shared" si="53"/>
        <v>70</v>
      </c>
      <c r="DJ55">
        <v>65</v>
      </c>
      <c r="DK55">
        <f t="shared" si="54"/>
        <v>59</v>
      </c>
      <c r="DL55" t="s">
        <v>1821</v>
      </c>
      <c r="DM55" s="11">
        <f t="shared" si="55"/>
        <v>83.333333333333343</v>
      </c>
      <c r="DN55">
        <v>74</v>
      </c>
      <c r="DO55">
        <f t="shared" si="56"/>
        <v>21</v>
      </c>
      <c r="DP55" t="s">
        <v>984</v>
      </c>
      <c r="DQ55" s="11">
        <f t="shared" si="57"/>
        <v>102.5</v>
      </c>
      <c r="DR55">
        <v>80</v>
      </c>
      <c r="DS55">
        <f t="shared" si="58"/>
        <v>12</v>
      </c>
      <c r="DT55" t="s">
        <v>986</v>
      </c>
      <c r="DU55" s="11">
        <f t="shared" si="59"/>
        <v>106.25</v>
      </c>
      <c r="DV55">
        <v>94.5</v>
      </c>
      <c r="DW55">
        <f t="shared" si="60"/>
        <v>13</v>
      </c>
      <c r="DX55" t="s">
        <v>978</v>
      </c>
      <c r="DY55" s="11">
        <f t="shared" si="61"/>
        <v>170.83333333333334</v>
      </c>
      <c r="DZ55">
        <v>66</v>
      </c>
      <c r="EA55">
        <f t="shared" si="62"/>
        <v>54</v>
      </c>
      <c r="EB55" t="s">
        <v>1804</v>
      </c>
      <c r="EC55" s="11">
        <f t="shared" si="63"/>
        <v>98.75</v>
      </c>
      <c r="ED55">
        <v>82.5</v>
      </c>
      <c r="EE55">
        <f t="shared" si="64"/>
        <v>43</v>
      </c>
      <c r="EF55" t="s">
        <v>982</v>
      </c>
      <c r="EG55" s="11">
        <f t="shared" si="65"/>
        <v>125.83333333333334</v>
      </c>
      <c r="EH55">
        <v>76</v>
      </c>
      <c r="EI55">
        <f t="shared" si="66"/>
        <v>19</v>
      </c>
      <c r="EJ55" t="s">
        <v>1821</v>
      </c>
      <c r="EK55" s="11">
        <f t="shared" si="67"/>
        <v>93.75</v>
      </c>
      <c r="EL55">
        <v>61</v>
      </c>
      <c r="EM55">
        <f t="shared" si="68"/>
        <v>27</v>
      </c>
      <c r="EN55" t="s">
        <v>984</v>
      </c>
      <c r="EO55" s="11">
        <f t="shared" si="69"/>
        <v>121.25</v>
      </c>
      <c r="EP55">
        <v>61</v>
      </c>
      <c r="EQ55">
        <f t="shared" si="70"/>
        <v>27</v>
      </c>
      <c r="ER55" t="s">
        <v>986</v>
      </c>
      <c r="ES55" s="11">
        <f t="shared" si="71"/>
        <v>96.25</v>
      </c>
      <c r="ET55">
        <v>97</v>
      </c>
      <c r="EU55">
        <f t="shared" si="72"/>
        <v>183</v>
      </c>
      <c r="EV55">
        <v>91</v>
      </c>
      <c r="EW55">
        <f t="shared" si="73"/>
        <v>51</v>
      </c>
      <c r="EX55">
        <v>105</v>
      </c>
      <c r="EY55">
        <f t="shared" si="74"/>
        <v>105</v>
      </c>
      <c r="EZ55">
        <v>42</v>
      </c>
      <c r="FA55">
        <f t="shared" si="75"/>
        <v>4</v>
      </c>
      <c r="FB55">
        <v>35</v>
      </c>
      <c r="FC55">
        <f t="shared" si="76"/>
        <v>78</v>
      </c>
      <c r="FD55">
        <v>46</v>
      </c>
      <c r="FE55">
        <f t="shared" si="77"/>
        <v>18</v>
      </c>
    </row>
    <row r="56" spans="1:161" x14ac:dyDescent="0.2">
      <c r="A56" t="s">
        <v>1049</v>
      </c>
      <c r="B56" t="s">
        <v>1050</v>
      </c>
      <c r="C56" t="s">
        <v>976</v>
      </c>
      <c r="D56" t="s">
        <v>853</v>
      </c>
      <c r="E56" t="s">
        <v>1051</v>
      </c>
      <c r="F56">
        <v>114</v>
      </c>
      <c r="G56">
        <f t="shared" si="0"/>
        <v>9</v>
      </c>
      <c r="H56" t="s">
        <v>978</v>
      </c>
      <c r="I56" s="11">
        <f t="shared" si="1"/>
        <v>140.83333333333334</v>
      </c>
      <c r="J56">
        <v>71</v>
      </c>
      <c r="K56">
        <f t="shared" si="2"/>
        <v>101</v>
      </c>
      <c r="L56" t="s">
        <v>980</v>
      </c>
      <c r="M56" s="11">
        <f t="shared" si="3"/>
        <v>86.666666666666671</v>
      </c>
      <c r="N56">
        <v>122</v>
      </c>
      <c r="O56">
        <f t="shared" si="4"/>
        <v>5</v>
      </c>
      <c r="P56" t="s">
        <v>982</v>
      </c>
      <c r="Q56" s="11">
        <f t="shared" si="5"/>
        <v>110.83333333333333</v>
      </c>
      <c r="R56">
        <v>72</v>
      </c>
      <c r="S56">
        <f t="shared" si="6"/>
        <v>17</v>
      </c>
      <c r="T56" t="s">
        <v>856</v>
      </c>
      <c r="U56" s="11">
        <f t="shared" si="7"/>
        <v>119.58333333333333</v>
      </c>
      <c r="V56">
        <v>70.5</v>
      </c>
      <c r="W56">
        <f t="shared" si="8"/>
        <v>13</v>
      </c>
      <c r="X56" t="s">
        <v>984</v>
      </c>
      <c r="Y56" s="11">
        <f t="shared" si="9"/>
        <v>98.75</v>
      </c>
      <c r="Z56">
        <v>32</v>
      </c>
      <c r="AA56">
        <f t="shared" si="10"/>
        <v>217</v>
      </c>
      <c r="AB56" t="s">
        <v>986</v>
      </c>
      <c r="AC56" s="11">
        <f t="shared" si="11"/>
        <v>32.916666666666671</v>
      </c>
      <c r="AD56">
        <v>96.5</v>
      </c>
      <c r="AE56">
        <f t="shared" si="12"/>
        <v>107</v>
      </c>
      <c r="AF56" t="s">
        <v>978</v>
      </c>
      <c r="AG56" s="11">
        <f t="shared" si="13"/>
        <v>67.5</v>
      </c>
      <c r="AH56">
        <v>79</v>
      </c>
      <c r="AI56">
        <f t="shared" si="14"/>
        <v>69</v>
      </c>
      <c r="AJ56" t="s">
        <v>980</v>
      </c>
      <c r="AK56" s="11">
        <f t="shared" si="15"/>
        <v>122.91666666666666</v>
      </c>
      <c r="AL56">
        <v>99</v>
      </c>
      <c r="AM56">
        <f t="shared" si="16"/>
        <v>31</v>
      </c>
      <c r="AN56" t="s">
        <v>982</v>
      </c>
      <c r="AO56" s="11">
        <f t="shared" si="17"/>
        <v>97.083333333333329</v>
      </c>
      <c r="AP56">
        <v>67.5</v>
      </c>
      <c r="AQ56">
        <f t="shared" si="18"/>
        <v>64</v>
      </c>
      <c r="AR56" t="s">
        <v>856</v>
      </c>
      <c r="AS56" s="11">
        <f t="shared" si="19"/>
        <v>105.83333333333333</v>
      </c>
      <c r="AT56">
        <v>70.5</v>
      </c>
      <c r="AU56">
        <f t="shared" si="20"/>
        <v>10</v>
      </c>
      <c r="AV56" t="s">
        <v>984</v>
      </c>
      <c r="AW56" s="11">
        <f t="shared" si="21"/>
        <v>97.916666666666671</v>
      </c>
      <c r="AX56">
        <v>47</v>
      </c>
      <c r="AY56">
        <f t="shared" si="22"/>
        <v>56</v>
      </c>
      <c r="AZ56" t="s">
        <v>986</v>
      </c>
      <c r="BA56" s="11">
        <f t="shared" si="23"/>
        <v>92.916666666666671</v>
      </c>
      <c r="BB56">
        <v>97</v>
      </c>
      <c r="BC56">
        <f t="shared" si="24"/>
        <v>29</v>
      </c>
      <c r="BD56" t="s">
        <v>978</v>
      </c>
      <c r="BE56" s="11">
        <f t="shared" si="25"/>
        <v>147.08333333333334</v>
      </c>
      <c r="BF56">
        <v>60</v>
      </c>
      <c r="BG56">
        <f t="shared" si="26"/>
        <v>124</v>
      </c>
      <c r="BH56" t="s">
        <v>980</v>
      </c>
      <c r="BI56" s="11">
        <f t="shared" si="27"/>
        <v>77.916666666666671</v>
      </c>
      <c r="BJ56">
        <v>108</v>
      </c>
      <c r="BK56">
        <f t="shared" si="28"/>
        <v>24</v>
      </c>
      <c r="BL56" t="s">
        <v>982</v>
      </c>
      <c r="BM56" s="11">
        <f t="shared" si="29"/>
        <v>96.666666666666671</v>
      </c>
      <c r="BN56">
        <v>72</v>
      </c>
      <c r="BO56">
        <f t="shared" si="30"/>
        <v>78</v>
      </c>
      <c r="BP56" t="s">
        <v>856</v>
      </c>
      <c r="BQ56" s="11">
        <f t="shared" si="31"/>
        <v>77.5</v>
      </c>
      <c r="BR56">
        <v>75</v>
      </c>
      <c r="BS56">
        <f t="shared" si="32"/>
        <v>5</v>
      </c>
      <c r="BT56" t="s">
        <v>984</v>
      </c>
      <c r="BU56" s="11">
        <f t="shared" si="33"/>
        <v>142.08333333333334</v>
      </c>
      <c r="BV56">
        <v>70</v>
      </c>
      <c r="BW56">
        <f t="shared" si="34"/>
        <v>39</v>
      </c>
      <c r="BX56" t="s">
        <v>986</v>
      </c>
      <c r="BY56" s="11">
        <f t="shared" si="35"/>
        <v>98.75</v>
      </c>
      <c r="BZ56">
        <v>83</v>
      </c>
      <c r="CA56">
        <f t="shared" si="36"/>
        <v>142</v>
      </c>
      <c r="CB56" t="s">
        <v>978</v>
      </c>
      <c r="CC56" s="11">
        <f t="shared" si="37"/>
        <v>52.916666666666664</v>
      </c>
      <c r="CD56">
        <v>93</v>
      </c>
      <c r="CE56">
        <f t="shared" si="38"/>
        <v>71</v>
      </c>
      <c r="CF56" t="s">
        <v>1804</v>
      </c>
      <c r="CG56" s="11">
        <f t="shared" si="39"/>
        <v>122.08333333333333</v>
      </c>
      <c r="CH56">
        <v>80.5</v>
      </c>
      <c r="CI56">
        <f t="shared" si="40"/>
        <v>16</v>
      </c>
      <c r="CJ56" t="s">
        <v>982</v>
      </c>
      <c r="CK56" s="11">
        <f t="shared" si="41"/>
        <v>101.66666666666667</v>
      </c>
      <c r="CL56">
        <v>69</v>
      </c>
      <c r="CM56">
        <f t="shared" si="42"/>
        <v>24</v>
      </c>
      <c r="CN56" t="s">
        <v>856</v>
      </c>
      <c r="CO56" s="11">
        <f t="shared" si="43"/>
        <v>106.66666666666667</v>
      </c>
      <c r="CP56">
        <v>44</v>
      </c>
      <c r="CQ56">
        <f t="shared" si="44"/>
        <v>106</v>
      </c>
      <c r="CR56" t="s">
        <v>984</v>
      </c>
      <c r="CS56" s="11">
        <f t="shared" si="45"/>
        <v>68.75</v>
      </c>
      <c r="CT56">
        <v>58</v>
      </c>
      <c r="CU56">
        <f t="shared" si="46"/>
        <v>36</v>
      </c>
      <c r="CV56" t="s">
        <v>986</v>
      </c>
      <c r="CW56" s="11">
        <f t="shared" si="47"/>
        <v>106.25</v>
      </c>
      <c r="CX56">
        <v>101</v>
      </c>
      <c r="CY56">
        <f t="shared" si="48"/>
        <v>29</v>
      </c>
      <c r="CZ56" t="s">
        <v>978</v>
      </c>
      <c r="DA56" s="11">
        <f t="shared" si="49"/>
        <v>104.16666666666667</v>
      </c>
      <c r="DB56">
        <v>69</v>
      </c>
      <c r="DC56">
        <f t="shared" si="50"/>
        <v>124</v>
      </c>
      <c r="DD56" t="s">
        <v>1804</v>
      </c>
      <c r="DE56" s="11">
        <f t="shared" si="51"/>
        <v>104.58333333333333</v>
      </c>
      <c r="DF56">
        <v>90.5</v>
      </c>
      <c r="DG56">
        <f t="shared" si="52"/>
        <v>20</v>
      </c>
      <c r="DH56" t="s">
        <v>982</v>
      </c>
      <c r="DI56" s="11">
        <f t="shared" si="53"/>
        <v>98.333333333333329</v>
      </c>
      <c r="DJ56">
        <v>67</v>
      </c>
      <c r="DK56">
        <f t="shared" si="54"/>
        <v>40</v>
      </c>
      <c r="DL56" t="s">
        <v>1821</v>
      </c>
      <c r="DM56" s="11">
        <f t="shared" si="55"/>
        <v>93.75</v>
      </c>
      <c r="DN56">
        <v>72</v>
      </c>
      <c r="DO56">
        <f t="shared" si="56"/>
        <v>31</v>
      </c>
      <c r="DP56" t="s">
        <v>984</v>
      </c>
      <c r="DQ56" s="11">
        <f t="shared" si="57"/>
        <v>111.66666666666667</v>
      </c>
      <c r="DR56">
        <v>72</v>
      </c>
      <c r="DS56">
        <f t="shared" si="58"/>
        <v>51</v>
      </c>
      <c r="DT56" t="s">
        <v>986</v>
      </c>
      <c r="DU56" s="11">
        <f t="shared" si="59"/>
        <v>103.33333333333333</v>
      </c>
      <c r="DV56">
        <v>90</v>
      </c>
      <c r="DW56">
        <f t="shared" si="60"/>
        <v>39</v>
      </c>
      <c r="DX56" t="s">
        <v>978</v>
      </c>
      <c r="DY56" s="11">
        <f t="shared" si="61"/>
        <v>103.75</v>
      </c>
      <c r="DZ56">
        <v>50</v>
      </c>
      <c r="EA56">
        <f t="shared" si="62"/>
        <v>135</v>
      </c>
      <c r="EB56" t="s">
        <v>1804</v>
      </c>
      <c r="EC56" s="11">
        <f t="shared" si="63"/>
        <v>69.583333333333343</v>
      </c>
      <c r="ED56">
        <v>92.5</v>
      </c>
      <c r="EE56">
        <f t="shared" si="64"/>
        <v>16</v>
      </c>
      <c r="EF56" t="s">
        <v>982</v>
      </c>
      <c r="EG56" s="11">
        <f t="shared" si="65"/>
        <v>108.33333333333333</v>
      </c>
      <c r="EH56">
        <v>75</v>
      </c>
      <c r="EI56">
        <f t="shared" si="66"/>
        <v>25</v>
      </c>
      <c r="EJ56" t="s">
        <v>1821</v>
      </c>
      <c r="EK56" s="11">
        <f t="shared" si="67"/>
        <v>100</v>
      </c>
      <c r="EL56">
        <v>54</v>
      </c>
      <c r="EM56">
        <f t="shared" si="68"/>
        <v>59</v>
      </c>
      <c r="EN56" t="s">
        <v>984</v>
      </c>
      <c r="EO56" s="11">
        <f t="shared" si="69"/>
        <v>126.25</v>
      </c>
      <c r="EP56">
        <v>54</v>
      </c>
      <c r="EQ56">
        <f t="shared" si="70"/>
        <v>59</v>
      </c>
      <c r="ER56" t="s">
        <v>986</v>
      </c>
      <c r="ES56" s="11">
        <f t="shared" si="71"/>
        <v>86.25</v>
      </c>
      <c r="ET56">
        <v>111</v>
      </c>
      <c r="EU56">
        <f t="shared" si="72"/>
        <v>48</v>
      </c>
      <c r="EV56">
        <v>90</v>
      </c>
      <c r="EW56">
        <f t="shared" si="73"/>
        <v>62</v>
      </c>
      <c r="EX56">
        <v>121</v>
      </c>
      <c r="EY56">
        <f t="shared" si="74"/>
        <v>36</v>
      </c>
      <c r="EZ56">
        <v>38</v>
      </c>
      <c r="FA56">
        <f t="shared" si="75"/>
        <v>25</v>
      </c>
      <c r="FB56">
        <v>32</v>
      </c>
      <c r="FC56">
        <f t="shared" si="76"/>
        <v>122</v>
      </c>
      <c r="FD56">
        <v>45</v>
      </c>
      <c r="FE56">
        <f t="shared" si="77"/>
        <v>26</v>
      </c>
    </row>
    <row r="57" spans="1:161" x14ac:dyDescent="0.2">
      <c r="A57" t="s">
        <v>1052</v>
      </c>
      <c r="B57" t="s">
        <v>1053</v>
      </c>
      <c r="C57" t="s">
        <v>976</v>
      </c>
      <c r="D57" t="s">
        <v>853</v>
      </c>
      <c r="E57" t="s">
        <v>1054</v>
      </c>
      <c r="F57">
        <v>92</v>
      </c>
      <c r="G57">
        <f t="shared" si="0"/>
        <v>195</v>
      </c>
      <c r="H57" t="s">
        <v>978</v>
      </c>
      <c r="I57" s="11">
        <f t="shared" si="1"/>
        <v>44.583333333333329</v>
      </c>
      <c r="J57">
        <v>102</v>
      </c>
      <c r="K57">
        <f t="shared" si="2"/>
        <v>14</v>
      </c>
      <c r="L57" t="s">
        <v>980</v>
      </c>
      <c r="M57" s="11">
        <f t="shared" si="3"/>
        <v>101.25</v>
      </c>
      <c r="N57">
        <v>106</v>
      </c>
      <c r="O57">
        <f t="shared" si="4"/>
        <v>39</v>
      </c>
      <c r="P57" t="s">
        <v>982</v>
      </c>
      <c r="Q57" s="11">
        <f t="shared" si="5"/>
        <v>100.83333333333333</v>
      </c>
      <c r="R57">
        <v>64</v>
      </c>
      <c r="S57">
        <f t="shared" si="6"/>
        <v>82</v>
      </c>
      <c r="T57" t="s">
        <v>856</v>
      </c>
      <c r="U57" s="11">
        <f t="shared" si="7"/>
        <v>88.75</v>
      </c>
      <c r="V57">
        <v>62.5</v>
      </c>
      <c r="W57">
        <f t="shared" si="8"/>
        <v>74</v>
      </c>
      <c r="X57" t="s">
        <v>984</v>
      </c>
      <c r="Y57" s="11">
        <f t="shared" si="9"/>
        <v>90</v>
      </c>
      <c r="Z57">
        <v>53</v>
      </c>
      <c r="AA57">
        <f t="shared" si="10"/>
        <v>46</v>
      </c>
      <c r="AB57" t="s">
        <v>986</v>
      </c>
      <c r="AC57" s="11">
        <f t="shared" si="11"/>
        <v>113.75</v>
      </c>
      <c r="AD57">
        <v>100.5</v>
      </c>
      <c r="AE57">
        <f t="shared" si="12"/>
        <v>62</v>
      </c>
      <c r="AF57" t="s">
        <v>978</v>
      </c>
      <c r="AG57" s="11">
        <f t="shared" si="13"/>
        <v>118.75</v>
      </c>
      <c r="AH57">
        <v>96.5</v>
      </c>
      <c r="AI57">
        <f t="shared" si="14"/>
        <v>17</v>
      </c>
      <c r="AJ57" t="s">
        <v>980</v>
      </c>
      <c r="AK57" s="11">
        <f t="shared" si="15"/>
        <v>112.5</v>
      </c>
      <c r="AL57">
        <v>96.5</v>
      </c>
      <c r="AM57">
        <f t="shared" si="16"/>
        <v>41</v>
      </c>
      <c r="AN57" t="s">
        <v>982</v>
      </c>
      <c r="AO57" s="11">
        <f t="shared" si="17"/>
        <v>95.833333333333329</v>
      </c>
      <c r="AP57">
        <v>68</v>
      </c>
      <c r="AQ57">
        <f t="shared" si="18"/>
        <v>55</v>
      </c>
      <c r="AR57" t="s">
        <v>856</v>
      </c>
      <c r="AS57" s="11">
        <f t="shared" si="19"/>
        <v>133.75</v>
      </c>
      <c r="AT57">
        <v>60</v>
      </c>
      <c r="AU57">
        <f t="shared" si="20"/>
        <v>50</v>
      </c>
      <c r="AV57" t="s">
        <v>984</v>
      </c>
      <c r="AW57" s="11">
        <f t="shared" si="21"/>
        <v>124.58333333333333</v>
      </c>
      <c r="AX57">
        <v>45</v>
      </c>
      <c r="AY57">
        <f t="shared" si="22"/>
        <v>79</v>
      </c>
      <c r="AZ57" t="s">
        <v>986</v>
      </c>
      <c r="BA57" s="11">
        <f t="shared" si="23"/>
        <v>72.916666666666671</v>
      </c>
      <c r="BB57">
        <v>87</v>
      </c>
      <c r="BC57">
        <f t="shared" si="24"/>
        <v>107</v>
      </c>
      <c r="BD57" t="s">
        <v>978</v>
      </c>
      <c r="BE57" s="11">
        <f t="shared" si="25"/>
        <v>85</v>
      </c>
      <c r="BF57">
        <v>85</v>
      </c>
      <c r="BG57">
        <f t="shared" si="26"/>
        <v>47</v>
      </c>
      <c r="BH57" t="s">
        <v>980</v>
      </c>
      <c r="BI57" s="11">
        <f t="shared" si="27"/>
        <v>136.25</v>
      </c>
      <c r="BJ57">
        <v>106</v>
      </c>
      <c r="BK57">
        <f t="shared" si="28"/>
        <v>31</v>
      </c>
      <c r="BL57" t="s">
        <v>982</v>
      </c>
      <c r="BM57" s="11">
        <f t="shared" si="29"/>
        <v>100</v>
      </c>
      <c r="BN57">
        <v>66</v>
      </c>
      <c r="BO57">
        <f t="shared" si="30"/>
        <v>136</v>
      </c>
      <c r="BP57" t="s">
        <v>856</v>
      </c>
      <c r="BQ57" s="11">
        <f t="shared" si="31"/>
        <v>77.916666666666671</v>
      </c>
      <c r="BR57">
        <v>58</v>
      </c>
      <c r="BS57">
        <f t="shared" si="32"/>
        <v>109</v>
      </c>
      <c r="BT57" t="s">
        <v>984</v>
      </c>
      <c r="BU57" s="11">
        <f t="shared" si="33"/>
        <v>134.58333333333334</v>
      </c>
      <c r="BV57">
        <v>75</v>
      </c>
      <c r="BW57">
        <f t="shared" si="34"/>
        <v>14</v>
      </c>
      <c r="BX57" t="s">
        <v>986</v>
      </c>
      <c r="BY57" s="11">
        <f t="shared" si="35"/>
        <v>116.25</v>
      </c>
      <c r="BZ57">
        <v>92</v>
      </c>
      <c r="CA57">
        <f t="shared" si="36"/>
        <v>71</v>
      </c>
      <c r="CB57" t="s">
        <v>978</v>
      </c>
      <c r="CC57" s="11">
        <f t="shared" si="37"/>
        <v>136.66666666666666</v>
      </c>
      <c r="CD57">
        <v>72</v>
      </c>
      <c r="CE57">
        <f t="shared" si="38"/>
        <v>134</v>
      </c>
      <c r="CF57" t="s">
        <v>1804</v>
      </c>
      <c r="CG57" s="11">
        <f t="shared" si="39"/>
        <v>91.666666666666671</v>
      </c>
      <c r="CH57">
        <v>76</v>
      </c>
      <c r="CI57">
        <f t="shared" si="40"/>
        <v>31</v>
      </c>
      <c r="CJ57" t="s">
        <v>982</v>
      </c>
      <c r="CK57" s="11">
        <f t="shared" si="41"/>
        <v>113.75</v>
      </c>
      <c r="CL57">
        <v>61</v>
      </c>
      <c r="CM57">
        <f t="shared" si="42"/>
        <v>83</v>
      </c>
      <c r="CN57" t="s">
        <v>856</v>
      </c>
      <c r="CO57" s="11">
        <f t="shared" si="43"/>
        <v>95</v>
      </c>
      <c r="CP57">
        <v>32</v>
      </c>
      <c r="CQ57">
        <f t="shared" si="44"/>
        <v>192</v>
      </c>
      <c r="CR57" t="s">
        <v>984</v>
      </c>
      <c r="CS57" s="11">
        <f t="shared" si="45"/>
        <v>40.833333333333336</v>
      </c>
      <c r="CT57">
        <v>55</v>
      </c>
      <c r="CU57">
        <f t="shared" si="46"/>
        <v>53</v>
      </c>
      <c r="CV57" t="s">
        <v>986</v>
      </c>
      <c r="CW57" s="11">
        <f t="shared" si="47"/>
        <v>97.083333333333329</v>
      </c>
      <c r="CX57">
        <v>87</v>
      </c>
      <c r="CY57">
        <f t="shared" si="48"/>
        <v>159</v>
      </c>
      <c r="CZ57" t="s">
        <v>978</v>
      </c>
      <c r="DA57" s="11">
        <f t="shared" si="49"/>
        <v>103.33333333333333</v>
      </c>
      <c r="DB57">
        <v>73</v>
      </c>
      <c r="DC57">
        <f t="shared" si="50"/>
        <v>114</v>
      </c>
      <c r="DD57" t="s">
        <v>1804</v>
      </c>
      <c r="DE57" s="11">
        <f t="shared" si="51"/>
        <v>90.833333333333329</v>
      </c>
      <c r="DF57">
        <v>78.5</v>
      </c>
      <c r="DG57">
        <f t="shared" si="52"/>
        <v>64</v>
      </c>
      <c r="DH57" t="s">
        <v>982</v>
      </c>
      <c r="DI57" s="11">
        <f t="shared" si="53"/>
        <v>86.666666666666671</v>
      </c>
      <c r="DJ57">
        <v>64</v>
      </c>
      <c r="DK57">
        <f t="shared" si="54"/>
        <v>71</v>
      </c>
      <c r="DL57" t="s">
        <v>1821</v>
      </c>
      <c r="DM57" s="11">
        <f t="shared" si="55"/>
        <v>82.916666666666671</v>
      </c>
      <c r="DN57">
        <v>69</v>
      </c>
      <c r="DO57">
        <f t="shared" si="56"/>
        <v>50</v>
      </c>
      <c r="DP57" t="s">
        <v>984</v>
      </c>
      <c r="DQ57" s="11">
        <f t="shared" si="57"/>
        <v>97.083333333333329</v>
      </c>
      <c r="DR57">
        <v>73</v>
      </c>
      <c r="DS57">
        <f t="shared" si="58"/>
        <v>46</v>
      </c>
      <c r="DT57" t="s">
        <v>986</v>
      </c>
      <c r="DU57" s="11">
        <f t="shared" si="59"/>
        <v>98.75</v>
      </c>
      <c r="DV57">
        <v>76</v>
      </c>
      <c r="DW57">
        <f t="shared" si="60"/>
        <v>167</v>
      </c>
      <c r="DX57" t="s">
        <v>978</v>
      </c>
      <c r="DY57" s="11">
        <f t="shared" si="61"/>
        <v>50.416666666666664</v>
      </c>
      <c r="DZ57">
        <v>58</v>
      </c>
      <c r="EA57">
        <f t="shared" si="62"/>
        <v>92</v>
      </c>
      <c r="EB57" t="s">
        <v>1804</v>
      </c>
      <c r="EC57" s="11">
        <f t="shared" si="63"/>
        <v>87.5</v>
      </c>
      <c r="ED57">
        <v>86</v>
      </c>
      <c r="EE57">
        <f t="shared" si="64"/>
        <v>32</v>
      </c>
      <c r="EF57" t="s">
        <v>982</v>
      </c>
      <c r="EG57" s="11">
        <f t="shared" si="65"/>
        <v>100</v>
      </c>
      <c r="EH57">
        <v>73</v>
      </c>
      <c r="EI57">
        <f t="shared" si="66"/>
        <v>30</v>
      </c>
      <c r="EJ57" t="s">
        <v>1821</v>
      </c>
      <c r="EK57" s="11">
        <f t="shared" si="67"/>
        <v>145</v>
      </c>
      <c r="EL57">
        <v>58</v>
      </c>
      <c r="EM57">
        <f t="shared" si="68"/>
        <v>43</v>
      </c>
      <c r="EN57" t="s">
        <v>984</v>
      </c>
      <c r="EO57" s="11">
        <f t="shared" si="69"/>
        <v>91.25</v>
      </c>
      <c r="EP57">
        <v>58</v>
      </c>
      <c r="EQ57">
        <f t="shared" si="70"/>
        <v>43</v>
      </c>
      <c r="ER57" t="s">
        <v>986</v>
      </c>
      <c r="ES57" s="11">
        <f t="shared" si="71"/>
        <v>89.583333333333329</v>
      </c>
      <c r="ET57">
        <v>111</v>
      </c>
      <c r="EU57">
        <f t="shared" si="72"/>
        <v>48</v>
      </c>
      <c r="EV57">
        <v>90</v>
      </c>
      <c r="EW57">
        <f t="shared" si="73"/>
        <v>62</v>
      </c>
      <c r="EX57">
        <v>122</v>
      </c>
      <c r="EY57">
        <f t="shared" si="74"/>
        <v>32</v>
      </c>
      <c r="EZ57">
        <v>32</v>
      </c>
      <c r="FA57">
        <f t="shared" si="75"/>
        <v>138</v>
      </c>
      <c r="FB57">
        <v>41</v>
      </c>
      <c r="FC57">
        <f t="shared" si="76"/>
        <v>22</v>
      </c>
      <c r="FD57">
        <v>46</v>
      </c>
      <c r="FE57">
        <f t="shared" si="77"/>
        <v>18</v>
      </c>
    </row>
    <row r="58" spans="1:161" x14ac:dyDescent="0.2">
      <c r="A58" t="s">
        <v>1056</v>
      </c>
      <c r="B58" t="s">
        <v>1057</v>
      </c>
      <c r="C58" t="s">
        <v>976</v>
      </c>
      <c r="D58" t="s">
        <v>853</v>
      </c>
      <c r="E58" t="s">
        <v>1058</v>
      </c>
      <c r="F58">
        <v>97</v>
      </c>
      <c r="G58">
        <f t="shared" si="0"/>
        <v>151</v>
      </c>
      <c r="H58" t="s">
        <v>978</v>
      </c>
      <c r="I58" s="11">
        <f t="shared" si="1"/>
        <v>48.333333333333329</v>
      </c>
      <c r="J58">
        <v>98</v>
      </c>
      <c r="K58">
        <f t="shared" si="2"/>
        <v>19</v>
      </c>
      <c r="L58" t="s">
        <v>980</v>
      </c>
      <c r="M58" s="11">
        <f t="shared" si="3"/>
        <v>118.75</v>
      </c>
      <c r="N58">
        <v>105</v>
      </c>
      <c r="O58">
        <f t="shared" si="4"/>
        <v>42</v>
      </c>
      <c r="P58" t="s">
        <v>982</v>
      </c>
      <c r="Q58" s="11">
        <f t="shared" si="5"/>
        <v>112.5</v>
      </c>
      <c r="R58">
        <v>70</v>
      </c>
      <c r="S58">
        <f t="shared" si="6"/>
        <v>33</v>
      </c>
      <c r="T58" t="s">
        <v>856</v>
      </c>
      <c r="U58" s="11">
        <f t="shared" si="7"/>
        <v>106.25</v>
      </c>
      <c r="V58">
        <v>63</v>
      </c>
      <c r="W58">
        <f t="shared" si="8"/>
        <v>63</v>
      </c>
      <c r="X58" t="s">
        <v>984</v>
      </c>
      <c r="Y58" s="11">
        <f t="shared" si="9"/>
        <v>82.916666666666671</v>
      </c>
      <c r="Z58">
        <v>43</v>
      </c>
      <c r="AA58">
        <f t="shared" si="10"/>
        <v>144</v>
      </c>
      <c r="AB58" t="s">
        <v>986</v>
      </c>
      <c r="AC58" s="11">
        <f t="shared" si="11"/>
        <v>90.416666666666671</v>
      </c>
      <c r="AD58">
        <v>105</v>
      </c>
      <c r="AE58">
        <f t="shared" si="12"/>
        <v>27</v>
      </c>
      <c r="AF58" t="s">
        <v>978</v>
      </c>
      <c r="AG58" s="11">
        <f t="shared" si="13"/>
        <v>102.91666666666667</v>
      </c>
      <c r="AH58">
        <v>80</v>
      </c>
      <c r="AI58">
        <f t="shared" si="14"/>
        <v>64</v>
      </c>
      <c r="AJ58" t="s">
        <v>980</v>
      </c>
      <c r="AK58" s="11">
        <f t="shared" si="15"/>
        <v>94.166666666666671</v>
      </c>
      <c r="AL58">
        <v>87.5</v>
      </c>
      <c r="AM58">
        <f t="shared" si="16"/>
        <v>72</v>
      </c>
      <c r="AN58" t="s">
        <v>982</v>
      </c>
      <c r="AO58" s="11">
        <f t="shared" si="17"/>
        <v>80.416666666666671</v>
      </c>
      <c r="AP58">
        <v>69</v>
      </c>
      <c r="AQ58">
        <f t="shared" si="18"/>
        <v>48</v>
      </c>
      <c r="AR58" t="s">
        <v>856</v>
      </c>
      <c r="AS58" s="11">
        <f t="shared" si="19"/>
        <v>159.16666666666666</v>
      </c>
      <c r="AT58">
        <v>65</v>
      </c>
      <c r="AU58">
        <f t="shared" si="20"/>
        <v>22</v>
      </c>
      <c r="AV58" t="s">
        <v>984</v>
      </c>
      <c r="AW58" s="11">
        <f t="shared" si="21"/>
        <v>128.75</v>
      </c>
      <c r="AX58">
        <v>38</v>
      </c>
      <c r="AY58">
        <f t="shared" si="22"/>
        <v>121</v>
      </c>
      <c r="AZ58" t="s">
        <v>986</v>
      </c>
      <c r="BA58" s="11">
        <f t="shared" si="23"/>
        <v>77.083333333333343</v>
      </c>
      <c r="BB58">
        <v>96</v>
      </c>
      <c r="BC58">
        <f t="shared" si="24"/>
        <v>34</v>
      </c>
      <c r="BD58" t="s">
        <v>978</v>
      </c>
      <c r="BE58" s="11">
        <f t="shared" si="25"/>
        <v>139.16666666666666</v>
      </c>
      <c r="BF58">
        <v>84</v>
      </c>
      <c r="BG58">
        <f t="shared" si="26"/>
        <v>50</v>
      </c>
      <c r="BH58" t="s">
        <v>980</v>
      </c>
      <c r="BI58" s="11">
        <f t="shared" si="27"/>
        <v>128.33333333333334</v>
      </c>
      <c r="BJ58">
        <v>107.5</v>
      </c>
      <c r="BK58">
        <f t="shared" si="28"/>
        <v>25</v>
      </c>
      <c r="BL58" t="s">
        <v>982</v>
      </c>
      <c r="BM58" s="11">
        <f t="shared" si="29"/>
        <v>122.91666666666666</v>
      </c>
      <c r="BN58">
        <v>58</v>
      </c>
      <c r="BO58">
        <f t="shared" si="30"/>
        <v>190</v>
      </c>
      <c r="BP58" t="s">
        <v>856</v>
      </c>
      <c r="BQ58" s="11">
        <f t="shared" si="31"/>
        <v>41.666666666666664</v>
      </c>
      <c r="BR58">
        <v>60</v>
      </c>
      <c r="BS58">
        <f t="shared" si="32"/>
        <v>91</v>
      </c>
      <c r="BT58" t="s">
        <v>984</v>
      </c>
      <c r="BU58" s="11">
        <f t="shared" si="33"/>
        <v>75.416666666666671</v>
      </c>
      <c r="BV58">
        <v>67</v>
      </c>
      <c r="BW58">
        <f t="shared" si="34"/>
        <v>66</v>
      </c>
      <c r="BX58" t="s">
        <v>986</v>
      </c>
      <c r="BY58" s="11">
        <f t="shared" si="35"/>
        <v>74.583333333333343</v>
      </c>
      <c r="BZ58">
        <v>85</v>
      </c>
      <c r="CA58">
        <f t="shared" si="36"/>
        <v>128</v>
      </c>
      <c r="CB58" t="s">
        <v>978</v>
      </c>
      <c r="CC58" s="11">
        <f t="shared" si="37"/>
        <v>58.75</v>
      </c>
      <c r="CD58">
        <v>76</v>
      </c>
      <c r="CE58">
        <f t="shared" si="38"/>
        <v>118</v>
      </c>
      <c r="CF58" t="s">
        <v>1804</v>
      </c>
      <c r="CG58" s="11">
        <f t="shared" si="39"/>
        <v>58.75</v>
      </c>
      <c r="CH58">
        <v>63.5</v>
      </c>
      <c r="CI58">
        <f t="shared" si="40"/>
        <v>80</v>
      </c>
      <c r="CJ58" t="s">
        <v>982</v>
      </c>
      <c r="CK58" s="11">
        <f t="shared" si="41"/>
        <v>134.58333333333334</v>
      </c>
      <c r="CL58">
        <v>64</v>
      </c>
      <c r="CM58">
        <f t="shared" si="42"/>
        <v>50</v>
      </c>
      <c r="CN58" t="s">
        <v>856</v>
      </c>
      <c r="CO58" s="11">
        <f t="shared" si="43"/>
        <v>95.833333333333329</v>
      </c>
      <c r="CP58">
        <v>56</v>
      </c>
      <c r="CQ58">
        <f t="shared" si="44"/>
        <v>32</v>
      </c>
      <c r="CR58" t="s">
        <v>984</v>
      </c>
      <c r="CS58" s="11">
        <f t="shared" si="45"/>
        <v>112.5</v>
      </c>
      <c r="CT58">
        <v>66</v>
      </c>
      <c r="CU58">
        <f t="shared" si="46"/>
        <v>5</v>
      </c>
      <c r="CV58" t="s">
        <v>986</v>
      </c>
      <c r="CW58" s="11">
        <f t="shared" si="47"/>
        <v>103.75</v>
      </c>
      <c r="CX58">
        <v>101</v>
      </c>
      <c r="CY58">
        <f t="shared" si="48"/>
        <v>29</v>
      </c>
      <c r="CZ58" t="s">
        <v>978</v>
      </c>
      <c r="DA58" s="11">
        <f t="shared" si="49"/>
        <v>127.91666666666667</v>
      </c>
      <c r="DB58">
        <v>103</v>
      </c>
      <c r="DC58">
        <f t="shared" si="50"/>
        <v>19</v>
      </c>
      <c r="DD58" t="s">
        <v>1804</v>
      </c>
      <c r="DE58" s="11">
        <f t="shared" si="51"/>
        <v>171.66666666666669</v>
      </c>
      <c r="DF58">
        <v>51.5</v>
      </c>
      <c r="DG58">
        <f t="shared" si="52"/>
        <v>163</v>
      </c>
      <c r="DH58" t="s">
        <v>982</v>
      </c>
      <c r="DI58" s="11">
        <f t="shared" si="53"/>
        <v>87.916666666666671</v>
      </c>
      <c r="DJ58">
        <v>67</v>
      </c>
      <c r="DK58">
        <f t="shared" si="54"/>
        <v>40</v>
      </c>
      <c r="DL58" t="s">
        <v>1821</v>
      </c>
      <c r="DM58" s="11">
        <f t="shared" si="55"/>
        <v>84.583333333333329</v>
      </c>
      <c r="DN58">
        <v>67</v>
      </c>
      <c r="DO58">
        <f t="shared" si="56"/>
        <v>62</v>
      </c>
      <c r="DP58" t="s">
        <v>984</v>
      </c>
      <c r="DQ58" s="11">
        <f t="shared" si="57"/>
        <v>98.75</v>
      </c>
      <c r="DR58">
        <v>79</v>
      </c>
      <c r="DS58">
        <f t="shared" si="58"/>
        <v>14</v>
      </c>
      <c r="DT58" t="s">
        <v>986</v>
      </c>
      <c r="DU58" s="11">
        <f t="shared" si="59"/>
        <v>118.75</v>
      </c>
      <c r="DV58">
        <v>84</v>
      </c>
      <c r="DW58">
        <f t="shared" si="60"/>
        <v>96</v>
      </c>
      <c r="DX58" t="s">
        <v>978</v>
      </c>
      <c r="DY58" s="11">
        <f t="shared" si="61"/>
        <v>88.333333333333329</v>
      </c>
      <c r="DZ58">
        <v>38</v>
      </c>
      <c r="EA58">
        <f t="shared" si="62"/>
        <v>191</v>
      </c>
      <c r="EB58" t="s">
        <v>1804</v>
      </c>
      <c r="EC58" s="11">
        <f t="shared" si="63"/>
        <v>28.75</v>
      </c>
      <c r="ED58">
        <v>64.5</v>
      </c>
      <c r="EE58">
        <f t="shared" si="64"/>
        <v>134</v>
      </c>
      <c r="EF58" t="s">
        <v>982</v>
      </c>
      <c r="EG58" s="11">
        <f t="shared" si="65"/>
        <v>110</v>
      </c>
      <c r="EH58">
        <v>84</v>
      </c>
      <c r="EI58">
        <f t="shared" si="66"/>
        <v>3</v>
      </c>
      <c r="EJ58" t="s">
        <v>1821</v>
      </c>
      <c r="EK58" s="11">
        <f t="shared" si="67"/>
        <v>109.16666666666667</v>
      </c>
      <c r="EL58">
        <v>54</v>
      </c>
      <c r="EM58">
        <f t="shared" si="68"/>
        <v>59</v>
      </c>
      <c r="EN58" t="s">
        <v>984</v>
      </c>
      <c r="EO58" s="11">
        <f t="shared" si="69"/>
        <v>126.25</v>
      </c>
      <c r="EP58">
        <v>54</v>
      </c>
      <c r="EQ58">
        <f t="shared" si="70"/>
        <v>59</v>
      </c>
      <c r="ER58" t="s">
        <v>986</v>
      </c>
      <c r="ES58" s="11">
        <f t="shared" si="71"/>
        <v>106.66666666666667</v>
      </c>
      <c r="ET58">
        <v>109</v>
      </c>
      <c r="EU58">
        <f t="shared" si="72"/>
        <v>68</v>
      </c>
      <c r="EV58">
        <v>99</v>
      </c>
      <c r="EW58">
        <f t="shared" si="73"/>
        <v>20</v>
      </c>
      <c r="EX58">
        <v>88</v>
      </c>
      <c r="EY58">
        <f t="shared" si="74"/>
        <v>158</v>
      </c>
      <c r="EZ58">
        <v>38</v>
      </c>
      <c r="FA58">
        <f t="shared" si="75"/>
        <v>25</v>
      </c>
      <c r="FB58">
        <v>32</v>
      </c>
      <c r="FC58">
        <f t="shared" si="76"/>
        <v>122</v>
      </c>
      <c r="FD58">
        <v>42</v>
      </c>
      <c r="FE58">
        <f t="shared" si="77"/>
        <v>75</v>
      </c>
    </row>
    <row r="59" spans="1:161" x14ac:dyDescent="0.2">
      <c r="A59" t="s">
        <v>1061</v>
      </c>
      <c r="B59" t="s">
        <v>1062</v>
      </c>
      <c r="C59" t="s">
        <v>976</v>
      </c>
      <c r="D59" t="s">
        <v>853</v>
      </c>
      <c r="E59" t="s">
        <v>1063</v>
      </c>
      <c r="F59">
        <v>104</v>
      </c>
      <c r="G59">
        <f t="shared" si="0"/>
        <v>86</v>
      </c>
      <c r="H59" t="s">
        <v>978</v>
      </c>
      <c r="I59" s="11">
        <f t="shared" si="1"/>
        <v>94.166666666666671</v>
      </c>
      <c r="J59">
        <v>67</v>
      </c>
      <c r="K59">
        <f t="shared" si="2"/>
        <v>118</v>
      </c>
      <c r="L59" t="s">
        <v>980</v>
      </c>
      <c r="M59" s="11">
        <f t="shared" si="3"/>
        <v>85.416666666666671</v>
      </c>
      <c r="N59">
        <v>123</v>
      </c>
      <c r="O59">
        <f t="shared" si="4"/>
        <v>3</v>
      </c>
      <c r="P59" t="s">
        <v>982</v>
      </c>
      <c r="Q59" s="11">
        <f t="shared" si="5"/>
        <v>102.08333333333333</v>
      </c>
      <c r="R59">
        <v>60</v>
      </c>
      <c r="S59">
        <f t="shared" si="6"/>
        <v>123</v>
      </c>
      <c r="T59" t="s">
        <v>856</v>
      </c>
      <c r="U59" s="11">
        <f t="shared" si="7"/>
        <v>63.75</v>
      </c>
      <c r="V59">
        <v>70</v>
      </c>
      <c r="W59">
        <f t="shared" si="8"/>
        <v>15</v>
      </c>
      <c r="X59" t="s">
        <v>984</v>
      </c>
      <c r="Y59" s="11">
        <f t="shared" si="9"/>
        <v>142.5</v>
      </c>
      <c r="Z59">
        <v>47</v>
      </c>
      <c r="AA59">
        <f t="shared" si="10"/>
        <v>96</v>
      </c>
      <c r="AB59" t="s">
        <v>986</v>
      </c>
      <c r="AC59" s="11">
        <f t="shared" si="11"/>
        <v>73.333333333333329</v>
      </c>
      <c r="AD59">
        <v>100</v>
      </c>
      <c r="AE59">
        <f t="shared" si="12"/>
        <v>72</v>
      </c>
      <c r="AF59" t="s">
        <v>978</v>
      </c>
      <c r="AG59" s="11">
        <f t="shared" si="13"/>
        <v>137.5</v>
      </c>
      <c r="AH59">
        <v>75</v>
      </c>
      <c r="AI59">
        <f t="shared" si="14"/>
        <v>83</v>
      </c>
      <c r="AJ59" t="s">
        <v>980</v>
      </c>
      <c r="AK59" s="11">
        <f t="shared" si="15"/>
        <v>106.66666666666667</v>
      </c>
      <c r="AL59">
        <v>109.5</v>
      </c>
      <c r="AM59">
        <f t="shared" si="16"/>
        <v>8</v>
      </c>
      <c r="AN59" t="s">
        <v>982</v>
      </c>
      <c r="AO59" s="11">
        <f t="shared" si="17"/>
        <v>97.916666666666671</v>
      </c>
      <c r="AP59">
        <v>70</v>
      </c>
      <c r="AQ59">
        <f t="shared" si="18"/>
        <v>36</v>
      </c>
      <c r="AR59" t="s">
        <v>856</v>
      </c>
      <c r="AS59" s="11">
        <f t="shared" si="19"/>
        <v>109.16666666666667</v>
      </c>
      <c r="AT59">
        <v>47.5</v>
      </c>
      <c r="AU59">
        <f t="shared" si="20"/>
        <v>117</v>
      </c>
      <c r="AV59" t="s">
        <v>984</v>
      </c>
      <c r="AW59" s="11">
        <f t="shared" si="21"/>
        <v>89.166666666666671</v>
      </c>
      <c r="AX59">
        <v>51</v>
      </c>
      <c r="AY59">
        <f t="shared" si="22"/>
        <v>32</v>
      </c>
      <c r="AZ59" t="s">
        <v>986</v>
      </c>
      <c r="BA59" s="11">
        <f t="shared" si="23"/>
        <v>130</v>
      </c>
      <c r="BB59">
        <v>81</v>
      </c>
      <c r="BC59">
        <f t="shared" si="24"/>
        <v>162</v>
      </c>
      <c r="BD59" t="s">
        <v>978</v>
      </c>
      <c r="BE59" s="11">
        <f t="shared" si="25"/>
        <v>62.083333333333336</v>
      </c>
      <c r="BF59">
        <v>67</v>
      </c>
      <c r="BG59">
        <f t="shared" si="26"/>
        <v>99</v>
      </c>
      <c r="BH59" t="s">
        <v>980</v>
      </c>
      <c r="BI59" s="11">
        <f t="shared" si="27"/>
        <v>121.66666666666667</v>
      </c>
      <c r="BJ59">
        <v>124.5</v>
      </c>
      <c r="BK59">
        <f t="shared" si="28"/>
        <v>3</v>
      </c>
      <c r="BL59" t="s">
        <v>982</v>
      </c>
      <c r="BM59" s="11">
        <f t="shared" si="29"/>
        <v>107.08333333333333</v>
      </c>
      <c r="BN59">
        <v>74</v>
      </c>
      <c r="BO59">
        <f t="shared" si="30"/>
        <v>58</v>
      </c>
      <c r="BP59" t="s">
        <v>856</v>
      </c>
      <c r="BQ59" s="11">
        <f t="shared" si="31"/>
        <v>80.416666666666671</v>
      </c>
      <c r="BR59">
        <v>60</v>
      </c>
      <c r="BS59">
        <f t="shared" si="32"/>
        <v>91</v>
      </c>
      <c r="BT59" t="s">
        <v>984</v>
      </c>
      <c r="BU59" s="11">
        <f t="shared" si="33"/>
        <v>120.83333333333334</v>
      </c>
      <c r="BV59">
        <v>62</v>
      </c>
      <c r="BW59">
        <f t="shared" si="34"/>
        <v>104</v>
      </c>
      <c r="BX59" t="s">
        <v>986</v>
      </c>
      <c r="BY59" s="11">
        <f t="shared" si="35"/>
        <v>96.25</v>
      </c>
      <c r="BZ59">
        <v>92</v>
      </c>
      <c r="CA59">
        <f t="shared" si="36"/>
        <v>71</v>
      </c>
      <c r="CB59" t="s">
        <v>978</v>
      </c>
      <c r="CC59" s="11">
        <f t="shared" si="37"/>
        <v>89.583333333333329</v>
      </c>
      <c r="CD59">
        <v>66</v>
      </c>
      <c r="CE59">
        <f t="shared" si="38"/>
        <v>151</v>
      </c>
      <c r="CF59" t="s">
        <v>1804</v>
      </c>
      <c r="CG59" s="11">
        <f t="shared" si="39"/>
        <v>103.33333333333333</v>
      </c>
      <c r="CH59">
        <v>79</v>
      </c>
      <c r="CI59">
        <f t="shared" si="40"/>
        <v>20</v>
      </c>
      <c r="CJ59" t="s">
        <v>982</v>
      </c>
      <c r="CK59" s="11">
        <f t="shared" si="41"/>
        <v>96.666666666666671</v>
      </c>
      <c r="CL59">
        <v>72</v>
      </c>
      <c r="CM59">
        <f t="shared" si="42"/>
        <v>11</v>
      </c>
      <c r="CN59" t="s">
        <v>856</v>
      </c>
      <c r="CO59" s="11">
        <f t="shared" si="43"/>
        <v>112.08333333333333</v>
      </c>
      <c r="CP59">
        <v>40</v>
      </c>
      <c r="CQ59">
        <f t="shared" si="44"/>
        <v>141</v>
      </c>
      <c r="CR59" t="s">
        <v>984</v>
      </c>
      <c r="CS59" s="11">
        <f t="shared" si="45"/>
        <v>67.083333333333343</v>
      </c>
      <c r="CT59">
        <v>48</v>
      </c>
      <c r="CU59">
        <f t="shared" si="46"/>
        <v>95</v>
      </c>
      <c r="CV59" t="s">
        <v>986</v>
      </c>
      <c r="CW59" s="11">
        <f t="shared" si="47"/>
        <v>118.75</v>
      </c>
      <c r="CX59">
        <v>98</v>
      </c>
      <c r="CY59">
        <f t="shared" si="48"/>
        <v>46</v>
      </c>
      <c r="CZ59" t="s">
        <v>978</v>
      </c>
      <c r="DA59" s="11">
        <f t="shared" si="49"/>
        <v>107.5</v>
      </c>
      <c r="DB59">
        <v>58</v>
      </c>
      <c r="DC59">
        <f t="shared" si="50"/>
        <v>159</v>
      </c>
      <c r="DD59" t="s">
        <v>1804</v>
      </c>
      <c r="DE59" s="11">
        <f t="shared" si="51"/>
        <v>122.5</v>
      </c>
      <c r="DF59">
        <v>97.5</v>
      </c>
      <c r="DG59">
        <f t="shared" si="52"/>
        <v>12</v>
      </c>
      <c r="DH59" t="s">
        <v>982</v>
      </c>
      <c r="DI59" s="11">
        <f t="shared" si="53"/>
        <v>97.916666666666671</v>
      </c>
      <c r="DJ59">
        <v>67</v>
      </c>
      <c r="DK59">
        <f t="shared" si="54"/>
        <v>40</v>
      </c>
      <c r="DL59" t="s">
        <v>1821</v>
      </c>
      <c r="DM59" s="11">
        <f t="shared" si="55"/>
        <v>114.16666666666667</v>
      </c>
      <c r="DN59">
        <v>67</v>
      </c>
      <c r="DO59">
        <f t="shared" si="56"/>
        <v>62</v>
      </c>
      <c r="DP59" t="s">
        <v>984</v>
      </c>
      <c r="DQ59" s="11">
        <f t="shared" si="57"/>
        <v>134.16666666666666</v>
      </c>
      <c r="DR59">
        <v>63</v>
      </c>
      <c r="DS59">
        <f t="shared" si="58"/>
        <v>140</v>
      </c>
      <c r="DT59" t="s">
        <v>986</v>
      </c>
      <c r="DU59" s="11">
        <f t="shared" si="59"/>
        <v>101.66666666666667</v>
      </c>
      <c r="DV59">
        <v>86.5</v>
      </c>
      <c r="DW59">
        <f t="shared" si="60"/>
        <v>64</v>
      </c>
      <c r="DX59" t="s">
        <v>978</v>
      </c>
      <c r="DY59" s="11">
        <f t="shared" si="61"/>
        <v>101.66666666666667</v>
      </c>
      <c r="DZ59">
        <v>34</v>
      </c>
      <c r="EA59">
        <f t="shared" si="62"/>
        <v>213</v>
      </c>
      <c r="EB59" t="s">
        <v>1804</v>
      </c>
      <c r="EC59" s="11">
        <f t="shared" si="63"/>
        <v>29.583333333333329</v>
      </c>
      <c r="ED59">
        <v>100.5</v>
      </c>
      <c r="EE59">
        <f t="shared" si="64"/>
        <v>7</v>
      </c>
      <c r="EF59" t="s">
        <v>982</v>
      </c>
      <c r="EG59" s="11">
        <f t="shared" si="65"/>
        <v>109.58333333333333</v>
      </c>
      <c r="EH59">
        <v>66</v>
      </c>
      <c r="EI59">
        <f t="shared" si="66"/>
        <v>74</v>
      </c>
      <c r="EJ59" t="s">
        <v>1821</v>
      </c>
      <c r="EK59" s="11">
        <f t="shared" si="67"/>
        <v>126.66666666666667</v>
      </c>
      <c r="EL59">
        <v>42</v>
      </c>
      <c r="EM59">
        <f t="shared" si="68"/>
        <v>144</v>
      </c>
      <c r="EN59" t="s">
        <v>984</v>
      </c>
      <c r="EO59" s="11">
        <f t="shared" si="69"/>
        <v>90.833333333333329</v>
      </c>
      <c r="EP59">
        <v>42</v>
      </c>
      <c r="EQ59">
        <f t="shared" si="70"/>
        <v>144</v>
      </c>
      <c r="ER59" t="s">
        <v>986</v>
      </c>
      <c r="ES59" s="11">
        <f t="shared" si="71"/>
        <v>110.83333333333333</v>
      </c>
      <c r="ET59">
        <v>109</v>
      </c>
      <c r="EU59">
        <f t="shared" si="72"/>
        <v>68</v>
      </c>
      <c r="EV59">
        <v>93</v>
      </c>
      <c r="EW59">
        <f t="shared" si="73"/>
        <v>44</v>
      </c>
      <c r="EX59">
        <v>124</v>
      </c>
      <c r="EY59">
        <f t="shared" si="74"/>
        <v>30</v>
      </c>
      <c r="EZ59">
        <v>32</v>
      </c>
      <c r="FA59">
        <f t="shared" si="75"/>
        <v>138</v>
      </c>
      <c r="FB59">
        <v>32</v>
      </c>
      <c r="FC59">
        <f t="shared" si="76"/>
        <v>122</v>
      </c>
      <c r="FD59">
        <v>35</v>
      </c>
      <c r="FE59">
        <f t="shared" si="77"/>
        <v>170</v>
      </c>
    </row>
    <row r="60" spans="1:161" x14ac:dyDescent="0.2">
      <c r="A60" t="s">
        <v>1067</v>
      </c>
      <c r="B60" t="s">
        <v>1068</v>
      </c>
      <c r="C60" t="s">
        <v>976</v>
      </c>
      <c r="D60" t="s">
        <v>853</v>
      </c>
      <c r="E60" t="s">
        <v>1069</v>
      </c>
      <c r="F60">
        <v>103</v>
      </c>
      <c r="G60">
        <f t="shared" si="0"/>
        <v>88</v>
      </c>
      <c r="H60" t="s">
        <v>978</v>
      </c>
      <c r="I60" s="11">
        <f t="shared" si="1"/>
        <v>124.58333333333333</v>
      </c>
      <c r="J60">
        <v>102</v>
      </c>
      <c r="K60">
        <f t="shared" si="2"/>
        <v>14</v>
      </c>
      <c r="L60" t="s">
        <v>980</v>
      </c>
      <c r="M60" s="11">
        <f t="shared" si="3"/>
        <v>110.41666666666667</v>
      </c>
      <c r="N60">
        <v>90</v>
      </c>
      <c r="O60">
        <f t="shared" si="4"/>
        <v>104</v>
      </c>
      <c r="P60" t="s">
        <v>982</v>
      </c>
      <c r="Q60" s="11">
        <f t="shared" si="5"/>
        <v>85</v>
      </c>
      <c r="R60">
        <v>63.5</v>
      </c>
      <c r="S60">
        <f t="shared" si="6"/>
        <v>93</v>
      </c>
      <c r="T60" t="s">
        <v>856</v>
      </c>
      <c r="U60" s="11">
        <f t="shared" si="7"/>
        <v>83.333333333333343</v>
      </c>
      <c r="V60">
        <v>51</v>
      </c>
      <c r="W60">
        <f t="shared" si="8"/>
        <v>181</v>
      </c>
      <c r="X60" t="s">
        <v>984</v>
      </c>
      <c r="Y60" s="11">
        <f t="shared" si="9"/>
        <v>52.083333333333329</v>
      </c>
      <c r="Z60">
        <v>60</v>
      </c>
      <c r="AA60">
        <f t="shared" si="10"/>
        <v>15</v>
      </c>
      <c r="AB60" t="s">
        <v>986</v>
      </c>
      <c r="AC60" s="11">
        <f t="shared" si="11"/>
        <v>117.08333333333333</v>
      </c>
      <c r="AD60">
        <v>93.5</v>
      </c>
      <c r="AE60">
        <f t="shared" si="12"/>
        <v>147</v>
      </c>
      <c r="AF60" t="s">
        <v>978</v>
      </c>
      <c r="AG60" s="11">
        <f t="shared" si="13"/>
        <v>66.25</v>
      </c>
      <c r="AH60">
        <v>87</v>
      </c>
      <c r="AI60">
        <f t="shared" si="14"/>
        <v>39</v>
      </c>
      <c r="AJ60" t="s">
        <v>980</v>
      </c>
      <c r="AK60" s="11">
        <f t="shared" si="15"/>
        <v>114.16666666666667</v>
      </c>
      <c r="AL60">
        <v>88</v>
      </c>
      <c r="AM60">
        <f t="shared" si="16"/>
        <v>68</v>
      </c>
      <c r="AN60" t="s">
        <v>982</v>
      </c>
      <c r="AO60" s="11">
        <f t="shared" si="17"/>
        <v>116.25</v>
      </c>
      <c r="AP60">
        <v>68.5</v>
      </c>
      <c r="AQ60">
        <f t="shared" si="18"/>
        <v>53</v>
      </c>
      <c r="AR60" t="s">
        <v>856</v>
      </c>
      <c r="AS60" s="11">
        <f t="shared" si="19"/>
        <v>114.16666666666667</v>
      </c>
      <c r="AT60">
        <v>56.5</v>
      </c>
      <c r="AU60">
        <f t="shared" si="20"/>
        <v>66</v>
      </c>
      <c r="AV60" t="s">
        <v>984</v>
      </c>
      <c r="AW60" s="11">
        <f t="shared" si="21"/>
        <v>117.91666666666667</v>
      </c>
      <c r="AX60">
        <v>47</v>
      </c>
      <c r="AY60">
        <f t="shared" si="22"/>
        <v>56</v>
      </c>
      <c r="AZ60" t="s">
        <v>986</v>
      </c>
      <c r="BA60" s="11">
        <f t="shared" si="23"/>
        <v>104.16666666666667</v>
      </c>
      <c r="BB60">
        <v>91</v>
      </c>
      <c r="BC60">
        <f t="shared" si="24"/>
        <v>66</v>
      </c>
      <c r="BD60" t="s">
        <v>978</v>
      </c>
      <c r="BE60" s="11">
        <f t="shared" si="25"/>
        <v>102.08333333333333</v>
      </c>
      <c r="BF60">
        <v>76</v>
      </c>
      <c r="BG60">
        <f t="shared" si="26"/>
        <v>73</v>
      </c>
      <c r="BH60" t="s">
        <v>980</v>
      </c>
      <c r="BI60" s="11">
        <f t="shared" si="27"/>
        <v>100.83333333333333</v>
      </c>
      <c r="BJ60">
        <v>81.5</v>
      </c>
      <c r="BK60">
        <f t="shared" si="28"/>
        <v>107</v>
      </c>
      <c r="BL60" t="s">
        <v>982</v>
      </c>
      <c r="BM60" s="11">
        <f t="shared" si="29"/>
        <v>125</v>
      </c>
      <c r="BN60">
        <v>71</v>
      </c>
      <c r="BO60">
        <f t="shared" si="30"/>
        <v>87</v>
      </c>
      <c r="BP60" t="s">
        <v>856</v>
      </c>
      <c r="BQ60" s="11">
        <f t="shared" si="31"/>
        <v>84.583333333333329</v>
      </c>
      <c r="BR60">
        <v>58</v>
      </c>
      <c r="BS60">
        <f t="shared" si="32"/>
        <v>109</v>
      </c>
      <c r="BT60" t="s">
        <v>984</v>
      </c>
      <c r="BU60" s="11">
        <f t="shared" si="33"/>
        <v>105.83333333333333</v>
      </c>
      <c r="BV60">
        <v>67</v>
      </c>
      <c r="BW60">
        <f t="shared" si="34"/>
        <v>66</v>
      </c>
      <c r="BX60" t="s">
        <v>986</v>
      </c>
      <c r="BY60" s="11">
        <f t="shared" si="35"/>
        <v>105</v>
      </c>
      <c r="BZ60">
        <v>92</v>
      </c>
      <c r="CA60">
        <f t="shared" si="36"/>
        <v>71</v>
      </c>
      <c r="CB60" t="s">
        <v>978</v>
      </c>
      <c r="CC60" s="11">
        <f t="shared" si="37"/>
        <v>165</v>
      </c>
      <c r="CD60">
        <v>91</v>
      </c>
      <c r="CE60">
        <f t="shared" si="38"/>
        <v>75</v>
      </c>
      <c r="CF60" t="s">
        <v>1804</v>
      </c>
      <c r="CG60" s="11">
        <f t="shared" si="39"/>
        <v>87.916666666666671</v>
      </c>
      <c r="CH60">
        <v>48</v>
      </c>
      <c r="CI60">
        <f t="shared" si="40"/>
        <v>167</v>
      </c>
      <c r="CJ60" t="s">
        <v>982</v>
      </c>
      <c r="CK60" s="11">
        <f t="shared" si="41"/>
        <v>79.166666666666657</v>
      </c>
      <c r="CL60">
        <v>64</v>
      </c>
      <c r="CM60">
        <f t="shared" si="42"/>
        <v>50</v>
      </c>
      <c r="CN60" t="s">
        <v>856</v>
      </c>
      <c r="CO60" s="11">
        <f t="shared" si="43"/>
        <v>115.41666666666667</v>
      </c>
      <c r="CP60">
        <v>42</v>
      </c>
      <c r="CQ60">
        <f t="shared" si="44"/>
        <v>123</v>
      </c>
      <c r="CR60" t="s">
        <v>984</v>
      </c>
      <c r="CS60" s="11">
        <f t="shared" si="45"/>
        <v>125</v>
      </c>
      <c r="CT60">
        <v>51</v>
      </c>
      <c r="CU60">
        <f t="shared" si="46"/>
        <v>78</v>
      </c>
      <c r="CV60" t="s">
        <v>986</v>
      </c>
      <c r="CW60" s="11">
        <f t="shared" si="47"/>
        <v>114.16666666666667</v>
      </c>
      <c r="CX60">
        <v>75</v>
      </c>
      <c r="CY60">
        <f t="shared" si="48"/>
        <v>227</v>
      </c>
      <c r="CZ60" t="s">
        <v>978</v>
      </c>
      <c r="DA60" s="11">
        <f t="shared" si="49"/>
        <v>56.25</v>
      </c>
      <c r="DB60">
        <v>93</v>
      </c>
      <c r="DC60">
        <f t="shared" si="50"/>
        <v>46</v>
      </c>
      <c r="DD60" t="s">
        <v>1804</v>
      </c>
      <c r="DE60" s="11">
        <f t="shared" si="51"/>
        <v>103.33333333333333</v>
      </c>
      <c r="DF60">
        <v>64</v>
      </c>
      <c r="DG60">
        <f t="shared" si="52"/>
        <v>117</v>
      </c>
      <c r="DH60" t="s">
        <v>982</v>
      </c>
      <c r="DI60" s="11">
        <f t="shared" si="53"/>
        <v>121.25</v>
      </c>
      <c r="DJ60">
        <v>63</v>
      </c>
      <c r="DK60">
        <f t="shared" si="54"/>
        <v>87</v>
      </c>
      <c r="DL60" t="s">
        <v>1821</v>
      </c>
      <c r="DM60" s="11">
        <f t="shared" si="55"/>
        <v>108.75</v>
      </c>
      <c r="DN60">
        <v>55</v>
      </c>
      <c r="DO60">
        <f t="shared" si="56"/>
        <v>183</v>
      </c>
      <c r="DP60" t="s">
        <v>984</v>
      </c>
      <c r="DQ60" s="11">
        <f t="shared" si="57"/>
        <v>45.416666666666671</v>
      </c>
      <c r="DR60">
        <v>66</v>
      </c>
      <c r="DS60">
        <f t="shared" si="58"/>
        <v>112</v>
      </c>
      <c r="DT60" t="s">
        <v>986</v>
      </c>
      <c r="DU60" s="11">
        <f t="shared" si="59"/>
        <v>75</v>
      </c>
      <c r="DV60">
        <v>81.5</v>
      </c>
      <c r="DW60">
        <f t="shared" si="60"/>
        <v>122</v>
      </c>
      <c r="DX60" t="s">
        <v>122</v>
      </c>
      <c r="DY60" s="11">
        <f t="shared" si="61"/>
        <v>77.5</v>
      </c>
      <c r="DZ60">
        <v>66</v>
      </c>
      <c r="EA60">
        <f t="shared" si="62"/>
        <v>54</v>
      </c>
      <c r="EB60" t="s">
        <v>111</v>
      </c>
      <c r="EC60" s="11">
        <f t="shared" si="63"/>
        <v>133.75</v>
      </c>
      <c r="ED60">
        <v>56.5</v>
      </c>
      <c r="EE60">
        <f t="shared" si="64"/>
        <v>168</v>
      </c>
      <c r="EF60" t="s">
        <v>252</v>
      </c>
      <c r="EG60" s="11">
        <f t="shared" si="65"/>
        <v>100.41666666666667</v>
      </c>
      <c r="EH60">
        <v>62</v>
      </c>
      <c r="EI60">
        <f t="shared" si="66"/>
        <v>108</v>
      </c>
      <c r="EJ60" t="s">
        <v>1826</v>
      </c>
      <c r="EK60" s="11">
        <f t="shared" si="67"/>
        <v>112.5</v>
      </c>
      <c r="EL60">
        <v>57</v>
      </c>
      <c r="EM60">
        <f t="shared" si="68"/>
        <v>52</v>
      </c>
      <c r="EN60" t="s">
        <v>1822</v>
      </c>
      <c r="EO60" s="11">
        <f t="shared" si="69"/>
        <v>135.41666666666669</v>
      </c>
      <c r="EP60">
        <v>57</v>
      </c>
      <c r="EQ60">
        <f t="shared" si="70"/>
        <v>52</v>
      </c>
      <c r="ER60" t="s">
        <v>858</v>
      </c>
      <c r="ES60" s="11">
        <f t="shared" si="71"/>
        <v>114.58333333333333</v>
      </c>
      <c r="ET60">
        <v>109</v>
      </c>
      <c r="EU60">
        <f t="shared" si="72"/>
        <v>68</v>
      </c>
      <c r="EV60">
        <v>77</v>
      </c>
      <c r="EW60">
        <f t="shared" si="73"/>
        <v>135</v>
      </c>
      <c r="EX60">
        <v>86</v>
      </c>
      <c r="EY60">
        <f t="shared" si="74"/>
        <v>169</v>
      </c>
      <c r="EZ60">
        <v>32</v>
      </c>
      <c r="FA60">
        <f t="shared" si="75"/>
        <v>138</v>
      </c>
      <c r="FB60">
        <v>30</v>
      </c>
      <c r="FC60">
        <f t="shared" si="76"/>
        <v>137</v>
      </c>
      <c r="FD60">
        <v>41</v>
      </c>
      <c r="FE60">
        <f t="shared" si="77"/>
        <v>87</v>
      </c>
    </row>
    <row r="61" spans="1:161" x14ac:dyDescent="0.2">
      <c r="A61" t="s">
        <v>1072</v>
      </c>
      <c r="B61" t="s">
        <v>1073</v>
      </c>
      <c r="C61" t="s">
        <v>976</v>
      </c>
      <c r="D61" t="s">
        <v>853</v>
      </c>
      <c r="E61" t="s">
        <v>1074</v>
      </c>
      <c r="F61">
        <v>110</v>
      </c>
      <c r="G61">
        <f t="shared" si="0"/>
        <v>32</v>
      </c>
      <c r="H61" t="s">
        <v>978</v>
      </c>
      <c r="I61" s="11">
        <f t="shared" si="1"/>
        <v>171.25</v>
      </c>
      <c r="J61">
        <v>77</v>
      </c>
      <c r="K61">
        <f t="shared" si="2"/>
        <v>77</v>
      </c>
      <c r="L61" t="s">
        <v>980</v>
      </c>
      <c r="M61" s="11">
        <f t="shared" si="3"/>
        <v>96.666666666666671</v>
      </c>
      <c r="N61">
        <v>104</v>
      </c>
      <c r="O61">
        <f t="shared" si="4"/>
        <v>45</v>
      </c>
      <c r="P61" t="s">
        <v>982</v>
      </c>
      <c r="Q61" s="11">
        <f t="shared" si="5"/>
        <v>98.333333333333329</v>
      </c>
      <c r="R61">
        <v>68.5</v>
      </c>
      <c r="S61">
        <f t="shared" si="6"/>
        <v>47</v>
      </c>
      <c r="T61" t="s">
        <v>856</v>
      </c>
      <c r="U61" s="11">
        <f t="shared" si="7"/>
        <v>155.83333333333334</v>
      </c>
      <c r="V61">
        <v>62</v>
      </c>
      <c r="W61">
        <f t="shared" si="8"/>
        <v>78</v>
      </c>
      <c r="X61" t="s">
        <v>984</v>
      </c>
      <c r="Y61" s="11">
        <f t="shared" si="9"/>
        <v>131.66666666666666</v>
      </c>
      <c r="Z61">
        <v>47</v>
      </c>
      <c r="AA61">
        <f t="shared" si="10"/>
        <v>96</v>
      </c>
      <c r="AB61" t="s">
        <v>986</v>
      </c>
      <c r="AC61" s="11">
        <f t="shared" si="11"/>
        <v>141.25</v>
      </c>
      <c r="AD61">
        <v>85</v>
      </c>
      <c r="AE61">
        <f t="shared" si="12"/>
        <v>203</v>
      </c>
      <c r="AF61" t="s">
        <v>978</v>
      </c>
      <c r="AG61" s="11">
        <f t="shared" si="13"/>
        <v>37.5</v>
      </c>
      <c r="AH61">
        <v>79</v>
      </c>
      <c r="AI61">
        <f t="shared" si="14"/>
        <v>69</v>
      </c>
      <c r="AJ61" t="s">
        <v>980</v>
      </c>
      <c r="AK61" s="11">
        <f t="shared" si="15"/>
        <v>131.25</v>
      </c>
      <c r="AL61">
        <v>96.5</v>
      </c>
      <c r="AM61">
        <f t="shared" si="16"/>
        <v>41</v>
      </c>
      <c r="AN61" t="s">
        <v>982</v>
      </c>
      <c r="AO61" s="11">
        <f t="shared" si="17"/>
        <v>105.41666666666667</v>
      </c>
      <c r="AP61">
        <v>55</v>
      </c>
      <c r="AQ61">
        <f t="shared" si="18"/>
        <v>181</v>
      </c>
      <c r="AR61" t="s">
        <v>856</v>
      </c>
      <c r="AS61" s="11">
        <f t="shared" si="19"/>
        <v>30</v>
      </c>
      <c r="AT61">
        <v>41</v>
      </c>
      <c r="AU61">
        <f t="shared" si="20"/>
        <v>154</v>
      </c>
      <c r="AV61" t="s">
        <v>984</v>
      </c>
      <c r="AW61" s="11">
        <f t="shared" si="21"/>
        <v>47.083333333333336</v>
      </c>
      <c r="AX61">
        <v>30</v>
      </c>
      <c r="AY61">
        <f t="shared" si="22"/>
        <v>195</v>
      </c>
      <c r="AZ61" t="s">
        <v>986</v>
      </c>
      <c r="BA61" s="11">
        <f t="shared" si="23"/>
        <v>29.583333333333329</v>
      </c>
      <c r="BB61">
        <v>93</v>
      </c>
      <c r="BC61">
        <f t="shared" si="24"/>
        <v>53</v>
      </c>
      <c r="BD61" t="s">
        <v>978</v>
      </c>
      <c r="BE61" s="11">
        <f t="shared" si="25"/>
        <v>94.583333333333329</v>
      </c>
      <c r="BF61">
        <v>55</v>
      </c>
      <c r="BG61">
        <f t="shared" si="26"/>
        <v>144</v>
      </c>
      <c r="BH61" t="s">
        <v>980</v>
      </c>
      <c r="BI61" s="11">
        <f t="shared" si="27"/>
        <v>70</v>
      </c>
      <c r="BJ61">
        <v>95</v>
      </c>
      <c r="BK61">
        <f t="shared" si="28"/>
        <v>54</v>
      </c>
      <c r="BL61" t="s">
        <v>982</v>
      </c>
      <c r="BM61" s="11">
        <f t="shared" si="29"/>
        <v>127.5</v>
      </c>
      <c r="BN61">
        <v>81</v>
      </c>
      <c r="BO61">
        <f t="shared" si="30"/>
        <v>13</v>
      </c>
      <c r="BP61" t="s">
        <v>856</v>
      </c>
      <c r="BQ61" s="11">
        <f t="shared" si="31"/>
        <v>111.66666666666667</v>
      </c>
      <c r="BR61">
        <v>70</v>
      </c>
      <c r="BS61">
        <f t="shared" si="32"/>
        <v>27</v>
      </c>
      <c r="BT61" t="s">
        <v>984</v>
      </c>
      <c r="BU61" s="11">
        <f t="shared" si="33"/>
        <v>140</v>
      </c>
      <c r="BV61">
        <v>72</v>
      </c>
      <c r="BW61">
        <f t="shared" si="34"/>
        <v>26</v>
      </c>
      <c r="BX61" t="s">
        <v>986</v>
      </c>
      <c r="BY61" s="11">
        <f t="shared" si="35"/>
        <v>102.08333333333333</v>
      </c>
      <c r="BZ61">
        <v>96</v>
      </c>
      <c r="CA61">
        <f t="shared" si="36"/>
        <v>40</v>
      </c>
      <c r="CB61" t="s">
        <v>978</v>
      </c>
      <c r="CC61" s="11">
        <f t="shared" si="37"/>
        <v>97.916666666666671</v>
      </c>
      <c r="CD61">
        <v>92</v>
      </c>
      <c r="CE61">
        <f t="shared" si="38"/>
        <v>72</v>
      </c>
      <c r="CF61" t="s">
        <v>1804</v>
      </c>
      <c r="CG61" s="11">
        <f t="shared" si="39"/>
        <v>106.25</v>
      </c>
      <c r="CH61">
        <v>57</v>
      </c>
      <c r="CI61">
        <f t="shared" si="40"/>
        <v>120</v>
      </c>
      <c r="CJ61" t="s">
        <v>982</v>
      </c>
      <c r="CK61" s="11">
        <f t="shared" si="41"/>
        <v>68.333333333333343</v>
      </c>
      <c r="CL61">
        <v>66</v>
      </c>
      <c r="CM61">
        <f t="shared" si="42"/>
        <v>41</v>
      </c>
      <c r="CN61" t="s">
        <v>856</v>
      </c>
      <c r="CO61" s="11">
        <f t="shared" si="43"/>
        <v>88.333333333333329</v>
      </c>
      <c r="CP61">
        <v>42</v>
      </c>
      <c r="CQ61">
        <f t="shared" si="44"/>
        <v>123</v>
      </c>
      <c r="CR61" t="s">
        <v>984</v>
      </c>
      <c r="CS61" s="11">
        <f t="shared" si="45"/>
        <v>74.583333333333343</v>
      </c>
      <c r="CT61">
        <v>59</v>
      </c>
      <c r="CU61">
        <f t="shared" si="46"/>
        <v>31</v>
      </c>
      <c r="CV61" t="s">
        <v>986</v>
      </c>
      <c r="CW61" s="11">
        <f t="shared" si="47"/>
        <v>132.08333333333334</v>
      </c>
      <c r="CX61">
        <v>100</v>
      </c>
      <c r="CY61">
        <f t="shared" si="48"/>
        <v>35</v>
      </c>
      <c r="CZ61" t="s">
        <v>978</v>
      </c>
      <c r="DA61" s="11">
        <f t="shared" si="49"/>
        <v>176.66666666666669</v>
      </c>
      <c r="DB61">
        <v>80</v>
      </c>
      <c r="DC61">
        <f t="shared" si="50"/>
        <v>87</v>
      </c>
      <c r="DD61" t="s">
        <v>1804</v>
      </c>
      <c r="DE61" s="11">
        <f t="shared" si="51"/>
        <v>105.41666666666667</v>
      </c>
      <c r="DF61">
        <v>84.5</v>
      </c>
      <c r="DG61">
        <f t="shared" si="52"/>
        <v>44</v>
      </c>
      <c r="DH61" t="s">
        <v>982</v>
      </c>
      <c r="DI61" s="11">
        <f t="shared" si="53"/>
        <v>123.33333333333333</v>
      </c>
      <c r="DJ61">
        <v>72</v>
      </c>
      <c r="DK61">
        <f t="shared" si="54"/>
        <v>13</v>
      </c>
      <c r="DL61" t="s">
        <v>1821</v>
      </c>
      <c r="DM61" s="11">
        <f t="shared" si="55"/>
        <v>117.08333333333333</v>
      </c>
      <c r="DN61">
        <v>67</v>
      </c>
      <c r="DO61">
        <f t="shared" si="56"/>
        <v>62</v>
      </c>
      <c r="DP61" t="s">
        <v>984</v>
      </c>
      <c r="DQ61" s="11">
        <f t="shared" si="57"/>
        <v>87.916666666666671</v>
      </c>
      <c r="DR61">
        <v>67</v>
      </c>
      <c r="DS61">
        <f t="shared" si="58"/>
        <v>108</v>
      </c>
      <c r="DT61" t="s">
        <v>986</v>
      </c>
      <c r="DU61" s="11">
        <f t="shared" si="59"/>
        <v>68.75</v>
      </c>
      <c r="DV61">
        <v>69.5</v>
      </c>
      <c r="DW61">
        <f t="shared" si="60"/>
        <v>219</v>
      </c>
      <c r="DX61" t="s">
        <v>978</v>
      </c>
      <c r="DY61" s="11">
        <f t="shared" si="61"/>
        <v>10.416666666666657</v>
      </c>
      <c r="DZ61">
        <v>56</v>
      </c>
      <c r="EA61">
        <f t="shared" si="62"/>
        <v>100</v>
      </c>
      <c r="EB61" t="s">
        <v>1804</v>
      </c>
      <c r="EC61" s="11">
        <f t="shared" si="63"/>
        <v>135</v>
      </c>
      <c r="ED61">
        <v>72</v>
      </c>
      <c r="EE61">
        <f t="shared" si="64"/>
        <v>100</v>
      </c>
      <c r="EF61" t="s">
        <v>982</v>
      </c>
      <c r="EG61" s="11">
        <f t="shared" si="65"/>
        <v>83.75</v>
      </c>
      <c r="EH61">
        <v>69</v>
      </c>
      <c r="EI61">
        <f t="shared" si="66"/>
        <v>54</v>
      </c>
      <c r="EJ61" t="s">
        <v>1821</v>
      </c>
      <c r="EK61" s="11">
        <f t="shared" si="67"/>
        <v>83.333333333333343</v>
      </c>
      <c r="EL61">
        <v>60</v>
      </c>
      <c r="EM61">
        <f t="shared" si="68"/>
        <v>33</v>
      </c>
      <c r="EN61" t="s">
        <v>984</v>
      </c>
      <c r="EO61" s="11">
        <f t="shared" si="69"/>
        <v>113.75</v>
      </c>
      <c r="EP61">
        <v>60</v>
      </c>
      <c r="EQ61">
        <f t="shared" si="70"/>
        <v>33</v>
      </c>
      <c r="ER61" t="s">
        <v>986</v>
      </c>
      <c r="ES61" s="11">
        <f t="shared" si="71"/>
        <v>103.33333333333333</v>
      </c>
      <c r="ET61">
        <v>122</v>
      </c>
      <c r="EU61">
        <f t="shared" si="72"/>
        <v>4</v>
      </c>
      <c r="EV61">
        <v>65</v>
      </c>
      <c r="EW61">
        <f t="shared" si="73"/>
        <v>184</v>
      </c>
      <c r="EX61">
        <v>115</v>
      </c>
      <c r="EY61">
        <f t="shared" si="74"/>
        <v>61</v>
      </c>
      <c r="EZ61">
        <v>40</v>
      </c>
      <c r="FA61">
        <f t="shared" si="75"/>
        <v>14</v>
      </c>
      <c r="FB61">
        <v>36</v>
      </c>
      <c r="FC61">
        <f t="shared" si="76"/>
        <v>66</v>
      </c>
      <c r="FD61">
        <v>44</v>
      </c>
      <c r="FE61">
        <f t="shared" si="77"/>
        <v>41</v>
      </c>
    </row>
    <row r="62" spans="1:161" x14ac:dyDescent="0.2">
      <c r="A62" t="s">
        <v>1076</v>
      </c>
      <c r="B62" t="s">
        <v>1077</v>
      </c>
      <c r="C62" t="s">
        <v>976</v>
      </c>
      <c r="D62" t="s">
        <v>853</v>
      </c>
      <c r="E62" t="s">
        <v>643</v>
      </c>
      <c r="F62">
        <v>108</v>
      </c>
      <c r="G62">
        <f t="shared" si="0"/>
        <v>53</v>
      </c>
      <c r="H62" t="s">
        <v>978</v>
      </c>
      <c r="I62" s="11">
        <f t="shared" si="1"/>
        <v>154.58333333333331</v>
      </c>
      <c r="J62">
        <v>68</v>
      </c>
      <c r="K62">
        <f t="shared" si="2"/>
        <v>115</v>
      </c>
      <c r="L62" t="s">
        <v>980</v>
      </c>
      <c r="M62" s="11">
        <f t="shared" si="3"/>
        <v>56.666666666666664</v>
      </c>
      <c r="N62">
        <v>110</v>
      </c>
      <c r="O62">
        <f t="shared" si="4"/>
        <v>27</v>
      </c>
      <c r="P62" t="s">
        <v>982</v>
      </c>
      <c r="Q62" s="11">
        <f t="shared" si="5"/>
        <v>111.66666666666667</v>
      </c>
      <c r="R62">
        <v>67</v>
      </c>
      <c r="S62">
        <f t="shared" si="6"/>
        <v>57</v>
      </c>
      <c r="T62" t="s">
        <v>856</v>
      </c>
      <c r="U62" s="11">
        <f t="shared" si="7"/>
        <v>82.5</v>
      </c>
      <c r="V62">
        <v>67</v>
      </c>
      <c r="W62">
        <f t="shared" si="8"/>
        <v>30</v>
      </c>
      <c r="X62" t="s">
        <v>984</v>
      </c>
      <c r="Y62" s="11">
        <f t="shared" si="9"/>
        <v>91.666666666666671</v>
      </c>
      <c r="Z62">
        <v>48</v>
      </c>
      <c r="AA62">
        <f t="shared" si="10"/>
        <v>81</v>
      </c>
      <c r="AB62" t="s">
        <v>986</v>
      </c>
      <c r="AC62" s="11">
        <f t="shared" si="11"/>
        <v>116.66666666666666</v>
      </c>
      <c r="AD62">
        <v>89.5</v>
      </c>
      <c r="AE62">
        <f t="shared" si="12"/>
        <v>184</v>
      </c>
      <c r="AF62" t="s">
        <v>978</v>
      </c>
      <c r="AG62" s="11">
        <f t="shared" si="13"/>
        <v>37.5</v>
      </c>
      <c r="AH62">
        <v>98</v>
      </c>
      <c r="AI62">
        <f t="shared" si="14"/>
        <v>11</v>
      </c>
      <c r="AJ62" t="s">
        <v>980</v>
      </c>
      <c r="AK62" s="11">
        <f t="shared" si="15"/>
        <v>122.5</v>
      </c>
      <c r="AL62">
        <v>93</v>
      </c>
      <c r="AM62">
        <f t="shared" si="16"/>
        <v>55</v>
      </c>
      <c r="AN62" t="s">
        <v>982</v>
      </c>
      <c r="AO62" s="11">
        <f t="shared" si="17"/>
        <v>90</v>
      </c>
      <c r="AP62">
        <v>73</v>
      </c>
      <c r="AQ62">
        <f t="shared" si="18"/>
        <v>15</v>
      </c>
      <c r="AR62" t="s">
        <v>856</v>
      </c>
      <c r="AS62" s="11">
        <f t="shared" si="19"/>
        <v>136.25</v>
      </c>
      <c r="AT62">
        <v>70.5</v>
      </c>
      <c r="AU62">
        <f t="shared" si="20"/>
        <v>10</v>
      </c>
      <c r="AV62" t="s">
        <v>984</v>
      </c>
      <c r="AW62" s="11">
        <f t="shared" si="21"/>
        <v>102.5</v>
      </c>
      <c r="AX62">
        <v>38</v>
      </c>
      <c r="AY62">
        <f t="shared" si="22"/>
        <v>121</v>
      </c>
      <c r="AZ62" t="s">
        <v>986</v>
      </c>
      <c r="BA62" s="11">
        <f t="shared" si="23"/>
        <v>58.333333333333329</v>
      </c>
      <c r="BB62">
        <v>96</v>
      </c>
      <c r="BC62">
        <f t="shared" si="24"/>
        <v>34</v>
      </c>
      <c r="BD62" t="s">
        <v>978</v>
      </c>
      <c r="BE62" s="11">
        <f t="shared" si="25"/>
        <v>122.08333333333333</v>
      </c>
      <c r="BF62">
        <v>77</v>
      </c>
      <c r="BG62">
        <f t="shared" si="26"/>
        <v>65</v>
      </c>
      <c r="BH62" t="s">
        <v>980</v>
      </c>
      <c r="BI62" s="11">
        <f t="shared" si="27"/>
        <v>89.166666666666671</v>
      </c>
      <c r="BJ62">
        <v>106</v>
      </c>
      <c r="BK62">
        <f t="shared" si="28"/>
        <v>31</v>
      </c>
      <c r="BL62" t="s">
        <v>982</v>
      </c>
      <c r="BM62" s="11">
        <f t="shared" si="29"/>
        <v>91.25</v>
      </c>
      <c r="BN62">
        <v>69</v>
      </c>
      <c r="BO62">
        <f t="shared" si="30"/>
        <v>102</v>
      </c>
      <c r="BP62" t="s">
        <v>856</v>
      </c>
      <c r="BQ62" s="11">
        <f t="shared" si="31"/>
        <v>64.583333333333329</v>
      </c>
      <c r="BR62">
        <v>72</v>
      </c>
      <c r="BS62">
        <f t="shared" si="32"/>
        <v>16</v>
      </c>
      <c r="BT62" t="s">
        <v>984</v>
      </c>
      <c r="BU62" s="11">
        <f t="shared" si="33"/>
        <v>95.833333333333329</v>
      </c>
      <c r="BV62">
        <v>73</v>
      </c>
      <c r="BW62">
        <f t="shared" si="34"/>
        <v>21</v>
      </c>
      <c r="BX62" t="s">
        <v>986</v>
      </c>
      <c r="BY62" s="11">
        <f t="shared" si="35"/>
        <v>117.08333333333333</v>
      </c>
      <c r="BZ62">
        <v>90</v>
      </c>
      <c r="CA62">
        <f t="shared" si="36"/>
        <v>87</v>
      </c>
      <c r="CB62" t="s">
        <v>978</v>
      </c>
      <c r="CC62" s="11">
        <f t="shared" si="37"/>
        <v>72.5</v>
      </c>
      <c r="CD62">
        <v>104</v>
      </c>
      <c r="CE62">
        <f t="shared" si="38"/>
        <v>39</v>
      </c>
      <c r="CF62" t="s">
        <v>1804</v>
      </c>
      <c r="CG62" s="11">
        <f t="shared" si="39"/>
        <v>104.58333333333333</v>
      </c>
      <c r="CH62">
        <v>85.5</v>
      </c>
      <c r="CI62">
        <f t="shared" si="40"/>
        <v>10</v>
      </c>
      <c r="CJ62" t="s">
        <v>982</v>
      </c>
      <c r="CK62" s="11">
        <f t="shared" si="41"/>
        <v>118.75</v>
      </c>
      <c r="CL62">
        <v>71</v>
      </c>
      <c r="CM62">
        <f t="shared" si="42"/>
        <v>17</v>
      </c>
      <c r="CN62" t="s">
        <v>856</v>
      </c>
      <c r="CO62" s="11">
        <f t="shared" si="43"/>
        <v>109.58333333333333</v>
      </c>
      <c r="CP62">
        <v>64</v>
      </c>
      <c r="CQ62">
        <f t="shared" si="44"/>
        <v>6</v>
      </c>
      <c r="CR62" t="s">
        <v>984</v>
      </c>
      <c r="CS62" s="11">
        <f t="shared" si="45"/>
        <v>102.5</v>
      </c>
      <c r="CT62">
        <v>54</v>
      </c>
      <c r="CU62">
        <f t="shared" si="46"/>
        <v>62</v>
      </c>
      <c r="CV62" t="s">
        <v>986</v>
      </c>
      <c r="CW62" s="11">
        <f t="shared" si="47"/>
        <v>85.833333333333329</v>
      </c>
      <c r="CX62">
        <v>103</v>
      </c>
      <c r="CY62">
        <f t="shared" si="48"/>
        <v>21</v>
      </c>
      <c r="CZ62" t="s">
        <v>978</v>
      </c>
      <c r="DA62" s="11">
        <f t="shared" si="49"/>
        <v>140</v>
      </c>
      <c r="DB62">
        <v>92</v>
      </c>
      <c r="DC62">
        <f t="shared" si="50"/>
        <v>50</v>
      </c>
      <c r="DD62" t="s">
        <v>1804</v>
      </c>
      <c r="DE62" s="11">
        <f t="shared" si="51"/>
        <v>110.41666666666667</v>
      </c>
      <c r="DF62">
        <v>81</v>
      </c>
      <c r="DG62">
        <f t="shared" si="52"/>
        <v>55</v>
      </c>
      <c r="DH62" t="s">
        <v>982</v>
      </c>
      <c r="DI62" s="11">
        <f t="shared" si="53"/>
        <v>100.83333333333333</v>
      </c>
      <c r="DJ62">
        <v>67</v>
      </c>
      <c r="DK62">
        <f t="shared" si="54"/>
        <v>40</v>
      </c>
      <c r="DL62" t="s">
        <v>1821</v>
      </c>
      <c r="DM62" s="11">
        <f t="shared" si="55"/>
        <v>83.75</v>
      </c>
      <c r="DN62">
        <v>76</v>
      </c>
      <c r="DO62">
        <f t="shared" si="56"/>
        <v>12</v>
      </c>
      <c r="DP62" t="s">
        <v>984</v>
      </c>
      <c r="DQ62" s="11">
        <f t="shared" si="57"/>
        <v>128.75</v>
      </c>
      <c r="DR62">
        <v>76</v>
      </c>
      <c r="DS62">
        <f t="shared" si="58"/>
        <v>28</v>
      </c>
      <c r="DT62" t="s">
        <v>986</v>
      </c>
      <c r="DU62" s="11">
        <f t="shared" si="59"/>
        <v>122.08333333333333</v>
      </c>
      <c r="DV62">
        <v>82</v>
      </c>
      <c r="DW62">
        <f t="shared" si="60"/>
        <v>117</v>
      </c>
      <c r="DX62" t="s">
        <v>978</v>
      </c>
      <c r="DY62" s="11">
        <f t="shared" si="61"/>
        <v>71.25</v>
      </c>
      <c r="DZ62">
        <v>62</v>
      </c>
      <c r="EA62">
        <f t="shared" si="62"/>
        <v>75</v>
      </c>
      <c r="EB62" t="s">
        <v>1804</v>
      </c>
      <c r="EC62" s="11">
        <f t="shared" si="63"/>
        <v>105</v>
      </c>
      <c r="ED62">
        <v>79.5</v>
      </c>
      <c r="EE62">
        <f t="shared" si="64"/>
        <v>57</v>
      </c>
      <c r="EF62" t="s">
        <v>982</v>
      </c>
      <c r="EG62" s="11">
        <f t="shared" si="65"/>
        <v>104.16666666666667</v>
      </c>
      <c r="EH62">
        <v>85</v>
      </c>
      <c r="EI62">
        <f t="shared" si="66"/>
        <v>1</v>
      </c>
      <c r="EJ62" t="s">
        <v>1821</v>
      </c>
      <c r="EK62" s="11">
        <f t="shared" si="67"/>
        <v>105.41666666666667</v>
      </c>
      <c r="EL62">
        <v>52</v>
      </c>
      <c r="EM62">
        <f t="shared" si="68"/>
        <v>81</v>
      </c>
      <c r="EN62" t="s">
        <v>984</v>
      </c>
      <c r="EO62" s="11">
        <f t="shared" si="69"/>
        <v>83.333333333333343</v>
      </c>
      <c r="EP62">
        <v>52</v>
      </c>
      <c r="EQ62">
        <f t="shared" si="70"/>
        <v>81</v>
      </c>
      <c r="ER62" t="s">
        <v>986</v>
      </c>
      <c r="ES62" s="11">
        <f t="shared" si="71"/>
        <v>66.666666666666671</v>
      </c>
      <c r="ET62">
        <v>111</v>
      </c>
      <c r="EU62">
        <f t="shared" si="72"/>
        <v>48</v>
      </c>
      <c r="EV62">
        <v>85</v>
      </c>
      <c r="EW62">
        <f t="shared" si="73"/>
        <v>87</v>
      </c>
      <c r="EX62">
        <v>114</v>
      </c>
      <c r="EY62">
        <f t="shared" si="74"/>
        <v>67</v>
      </c>
      <c r="EZ62">
        <v>40</v>
      </c>
      <c r="FA62">
        <f t="shared" si="75"/>
        <v>14</v>
      </c>
      <c r="FB62">
        <v>38</v>
      </c>
      <c r="FC62">
        <f t="shared" si="76"/>
        <v>41</v>
      </c>
      <c r="FD62">
        <v>49</v>
      </c>
      <c r="FE62">
        <f t="shared" si="77"/>
        <v>1</v>
      </c>
    </row>
    <row r="63" spans="1:161" x14ac:dyDescent="0.2">
      <c r="A63" t="s">
        <v>1079</v>
      </c>
      <c r="B63" t="s">
        <v>1080</v>
      </c>
      <c r="C63" t="s">
        <v>976</v>
      </c>
      <c r="D63" t="s">
        <v>853</v>
      </c>
      <c r="E63" t="s">
        <v>1081</v>
      </c>
      <c r="F63">
        <v>111</v>
      </c>
      <c r="G63">
        <f t="shared" si="0"/>
        <v>25</v>
      </c>
      <c r="H63" t="s">
        <v>978</v>
      </c>
      <c r="I63" s="11">
        <f t="shared" si="1"/>
        <v>134.16666666666666</v>
      </c>
      <c r="J63">
        <v>82</v>
      </c>
      <c r="K63">
        <f t="shared" si="2"/>
        <v>59</v>
      </c>
      <c r="L63" t="s">
        <v>980</v>
      </c>
      <c r="M63" s="11">
        <f t="shared" si="3"/>
        <v>90.416666666666671</v>
      </c>
      <c r="N63">
        <v>110</v>
      </c>
      <c r="O63">
        <f t="shared" si="4"/>
        <v>27</v>
      </c>
      <c r="P63" t="s">
        <v>982</v>
      </c>
      <c r="Q63" s="11">
        <f t="shared" si="5"/>
        <v>108.75</v>
      </c>
      <c r="R63">
        <v>57.5</v>
      </c>
      <c r="S63">
        <f t="shared" si="6"/>
        <v>155</v>
      </c>
      <c r="T63" t="s">
        <v>856</v>
      </c>
      <c r="U63" s="11">
        <f t="shared" si="7"/>
        <v>39.166666666666671</v>
      </c>
      <c r="V63">
        <v>53.5</v>
      </c>
      <c r="W63">
        <f t="shared" si="8"/>
        <v>161</v>
      </c>
      <c r="X63" t="s">
        <v>984</v>
      </c>
      <c r="Y63" s="11">
        <f t="shared" si="9"/>
        <v>61.666666666666664</v>
      </c>
      <c r="Z63">
        <v>50</v>
      </c>
      <c r="AA63">
        <f t="shared" si="10"/>
        <v>62</v>
      </c>
      <c r="AB63" t="s">
        <v>986</v>
      </c>
      <c r="AC63" s="11">
        <f t="shared" si="11"/>
        <v>89.583333333333329</v>
      </c>
      <c r="AD63">
        <v>96.5</v>
      </c>
      <c r="AE63">
        <f t="shared" si="12"/>
        <v>107</v>
      </c>
      <c r="AF63" t="s">
        <v>978</v>
      </c>
      <c r="AG63" s="11">
        <f t="shared" si="13"/>
        <v>92.083333333333329</v>
      </c>
      <c r="AH63">
        <v>89</v>
      </c>
      <c r="AI63">
        <f t="shared" si="14"/>
        <v>36</v>
      </c>
      <c r="AJ63" t="s">
        <v>980</v>
      </c>
      <c r="AK63" s="11">
        <f t="shared" si="15"/>
        <v>86.25</v>
      </c>
      <c r="AL63">
        <v>95.5</v>
      </c>
      <c r="AM63">
        <f t="shared" si="16"/>
        <v>48</v>
      </c>
      <c r="AN63" t="s">
        <v>982</v>
      </c>
      <c r="AO63" s="11">
        <f t="shared" si="17"/>
        <v>89.166666666666671</v>
      </c>
      <c r="AP63">
        <v>74</v>
      </c>
      <c r="AQ63">
        <f t="shared" si="18"/>
        <v>9</v>
      </c>
      <c r="AR63" t="s">
        <v>856</v>
      </c>
      <c r="AS63" s="11">
        <f t="shared" si="19"/>
        <v>132.5</v>
      </c>
      <c r="AT63">
        <v>55.5</v>
      </c>
      <c r="AU63">
        <f t="shared" si="20"/>
        <v>69</v>
      </c>
      <c r="AV63" t="s">
        <v>984</v>
      </c>
      <c r="AW63" s="11">
        <f t="shared" si="21"/>
        <v>109.16666666666667</v>
      </c>
      <c r="AX63">
        <v>50</v>
      </c>
      <c r="AY63">
        <f t="shared" si="22"/>
        <v>37</v>
      </c>
      <c r="AZ63" t="s">
        <v>986</v>
      </c>
      <c r="BA63" s="11">
        <f t="shared" si="23"/>
        <v>127.91666666666667</v>
      </c>
      <c r="BB63">
        <v>89</v>
      </c>
      <c r="BC63">
        <f t="shared" si="24"/>
        <v>88</v>
      </c>
      <c r="BD63" t="s">
        <v>978</v>
      </c>
      <c r="BE63" s="11">
        <f t="shared" si="25"/>
        <v>135.83333333333334</v>
      </c>
      <c r="BF63">
        <v>110</v>
      </c>
      <c r="BG63">
        <f t="shared" si="26"/>
        <v>3</v>
      </c>
      <c r="BH63" t="s">
        <v>980</v>
      </c>
      <c r="BI63" s="11">
        <f t="shared" si="27"/>
        <v>125</v>
      </c>
      <c r="BJ63">
        <v>109.5</v>
      </c>
      <c r="BK63">
        <f t="shared" si="28"/>
        <v>22</v>
      </c>
      <c r="BL63" t="s">
        <v>982</v>
      </c>
      <c r="BM63" s="11">
        <f t="shared" si="29"/>
        <v>102.5</v>
      </c>
      <c r="BN63">
        <v>71</v>
      </c>
      <c r="BO63">
        <f t="shared" si="30"/>
        <v>87</v>
      </c>
      <c r="BP63" t="s">
        <v>856</v>
      </c>
      <c r="BQ63" s="11">
        <f t="shared" si="31"/>
        <v>75.833333333333329</v>
      </c>
      <c r="BR63">
        <v>60</v>
      </c>
      <c r="BS63">
        <f t="shared" si="32"/>
        <v>91</v>
      </c>
      <c r="BT63" t="s">
        <v>984</v>
      </c>
      <c r="BU63" s="11">
        <f t="shared" si="33"/>
        <v>110.83333333333333</v>
      </c>
      <c r="BV63">
        <v>62</v>
      </c>
      <c r="BW63">
        <f t="shared" si="34"/>
        <v>104</v>
      </c>
      <c r="BX63" t="s">
        <v>986</v>
      </c>
      <c r="BY63" s="11">
        <f t="shared" si="35"/>
        <v>105</v>
      </c>
      <c r="BZ63">
        <v>79</v>
      </c>
      <c r="CA63">
        <f t="shared" si="36"/>
        <v>174</v>
      </c>
      <c r="CB63" t="s">
        <v>978</v>
      </c>
      <c r="CC63" s="11">
        <f t="shared" si="37"/>
        <v>32.916666666666671</v>
      </c>
      <c r="CD63">
        <v>97</v>
      </c>
      <c r="CE63">
        <f t="shared" si="38"/>
        <v>63</v>
      </c>
      <c r="CF63" t="s">
        <v>1804</v>
      </c>
      <c r="CG63" s="11">
        <f t="shared" si="39"/>
        <v>75.833333333333329</v>
      </c>
      <c r="CH63">
        <v>77</v>
      </c>
      <c r="CI63">
        <f t="shared" si="40"/>
        <v>28</v>
      </c>
      <c r="CJ63" t="s">
        <v>982</v>
      </c>
      <c r="CK63" s="11">
        <f t="shared" si="41"/>
        <v>101.25</v>
      </c>
      <c r="CL63">
        <v>68</v>
      </c>
      <c r="CM63">
        <f t="shared" si="42"/>
        <v>29</v>
      </c>
      <c r="CN63" t="s">
        <v>856</v>
      </c>
      <c r="CO63" s="11">
        <f t="shared" si="43"/>
        <v>96.666666666666671</v>
      </c>
      <c r="CP63">
        <v>43</v>
      </c>
      <c r="CQ63">
        <f t="shared" si="44"/>
        <v>117</v>
      </c>
      <c r="CR63" t="s">
        <v>984</v>
      </c>
      <c r="CS63" s="11">
        <f t="shared" si="45"/>
        <v>94.583333333333329</v>
      </c>
      <c r="CT63">
        <v>44</v>
      </c>
      <c r="CU63">
        <f t="shared" si="46"/>
        <v>116</v>
      </c>
      <c r="CV63" t="s">
        <v>986</v>
      </c>
      <c r="CW63" s="11">
        <f t="shared" si="47"/>
        <v>58.75</v>
      </c>
      <c r="CX63">
        <v>104</v>
      </c>
      <c r="CY63">
        <f t="shared" si="48"/>
        <v>13</v>
      </c>
      <c r="CZ63" t="s">
        <v>978</v>
      </c>
      <c r="DA63" s="11">
        <f t="shared" si="49"/>
        <v>101.66666666666667</v>
      </c>
      <c r="DB63">
        <v>114</v>
      </c>
      <c r="DC63">
        <f t="shared" si="50"/>
        <v>5</v>
      </c>
      <c r="DD63" t="s">
        <v>1804</v>
      </c>
      <c r="DE63" s="11">
        <f t="shared" si="51"/>
        <v>129.16666666666666</v>
      </c>
      <c r="DF63">
        <v>88</v>
      </c>
      <c r="DG63">
        <f t="shared" si="52"/>
        <v>31</v>
      </c>
      <c r="DH63" t="s">
        <v>982</v>
      </c>
      <c r="DI63" s="11">
        <f t="shared" si="53"/>
        <v>101.25</v>
      </c>
      <c r="DJ63">
        <v>71</v>
      </c>
      <c r="DK63">
        <f t="shared" si="54"/>
        <v>21</v>
      </c>
      <c r="DL63" t="s">
        <v>1821</v>
      </c>
      <c r="DM63" s="11">
        <f t="shared" si="55"/>
        <v>110</v>
      </c>
      <c r="DN63">
        <v>63</v>
      </c>
      <c r="DO63">
        <f t="shared" si="56"/>
        <v>104</v>
      </c>
      <c r="DP63" t="s">
        <v>984</v>
      </c>
      <c r="DQ63" s="11">
        <f t="shared" si="57"/>
        <v>91.666666666666671</v>
      </c>
      <c r="DR63">
        <v>78</v>
      </c>
      <c r="DS63">
        <f t="shared" si="58"/>
        <v>17</v>
      </c>
      <c r="DT63" t="s">
        <v>986</v>
      </c>
      <c r="DU63" s="11">
        <f t="shared" si="59"/>
        <v>127.91666666666667</v>
      </c>
      <c r="DV63">
        <v>93.5</v>
      </c>
      <c r="DW63">
        <f t="shared" si="60"/>
        <v>17</v>
      </c>
      <c r="DX63" t="s">
        <v>978</v>
      </c>
      <c r="DY63" s="11">
        <f t="shared" si="61"/>
        <v>127.08333333333333</v>
      </c>
      <c r="DZ63">
        <v>62</v>
      </c>
      <c r="EA63">
        <f t="shared" si="62"/>
        <v>75</v>
      </c>
      <c r="EB63" t="s">
        <v>1804</v>
      </c>
      <c r="EC63" s="11">
        <f t="shared" si="63"/>
        <v>77.083333333333343</v>
      </c>
      <c r="ED63">
        <v>85.5</v>
      </c>
      <c r="EE63">
        <f t="shared" si="64"/>
        <v>34</v>
      </c>
      <c r="EF63" t="s">
        <v>982</v>
      </c>
      <c r="EG63" s="11">
        <f t="shared" si="65"/>
        <v>107.08333333333333</v>
      </c>
      <c r="EH63">
        <v>70</v>
      </c>
      <c r="EI63">
        <f t="shared" si="66"/>
        <v>45</v>
      </c>
      <c r="EJ63" t="s">
        <v>1821</v>
      </c>
      <c r="EK63" s="11">
        <f t="shared" si="67"/>
        <v>106.25</v>
      </c>
      <c r="EL63">
        <v>51</v>
      </c>
      <c r="EM63">
        <f t="shared" si="68"/>
        <v>84</v>
      </c>
      <c r="EN63" t="s">
        <v>984</v>
      </c>
      <c r="EO63" s="11">
        <f t="shared" si="69"/>
        <v>82.083333333333329</v>
      </c>
      <c r="EP63">
        <v>51</v>
      </c>
      <c r="EQ63">
        <f t="shared" si="70"/>
        <v>84</v>
      </c>
      <c r="ER63" t="s">
        <v>986</v>
      </c>
      <c r="ES63" s="11">
        <f t="shared" si="71"/>
        <v>101.25</v>
      </c>
      <c r="ET63">
        <v>107</v>
      </c>
      <c r="EU63">
        <f t="shared" si="72"/>
        <v>82</v>
      </c>
      <c r="EV63">
        <v>99</v>
      </c>
      <c r="EW63">
        <f t="shared" si="73"/>
        <v>20</v>
      </c>
      <c r="EX63">
        <v>117</v>
      </c>
      <c r="EY63">
        <f t="shared" si="74"/>
        <v>51</v>
      </c>
      <c r="EZ63">
        <v>36</v>
      </c>
      <c r="FA63">
        <f t="shared" si="75"/>
        <v>60</v>
      </c>
      <c r="FB63">
        <v>38</v>
      </c>
      <c r="FC63">
        <f t="shared" si="76"/>
        <v>41</v>
      </c>
      <c r="FD63">
        <v>41</v>
      </c>
      <c r="FE63">
        <f t="shared" si="77"/>
        <v>87</v>
      </c>
    </row>
    <row r="64" spans="1:161" x14ac:dyDescent="0.2">
      <c r="A64" t="s">
        <v>1084</v>
      </c>
      <c r="B64" t="s">
        <v>1085</v>
      </c>
      <c r="C64" t="s">
        <v>976</v>
      </c>
      <c r="D64" t="s">
        <v>853</v>
      </c>
      <c r="E64" t="s">
        <v>1086</v>
      </c>
      <c r="F64">
        <v>106</v>
      </c>
      <c r="G64">
        <f t="shared" si="0"/>
        <v>71</v>
      </c>
      <c r="H64" t="s">
        <v>978</v>
      </c>
      <c r="I64" s="11">
        <f t="shared" si="1"/>
        <v>88.333333333333329</v>
      </c>
      <c r="J64">
        <v>73</v>
      </c>
      <c r="K64">
        <f t="shared" si="2"/>
        <v>95</v>
      </c>
      <c r="L64" t="s">
        <v>980</v>
      </c>
      <c r="M64" s="11">
        <f t="shared" si="3"/>
        <v>131.66666666666666</v>
      </c>
      <c r="N64">
        <v>89</v>
      </c>
      <c r="O64">
        <f t="shared" si="4"/>
        <v>109</v>
      </c>
      <c r="P64" t="s">
        <v>982</v>
      </c>
      <c r="Q64" s="11">
        <f t="shared" si="5"/>
        <v>84.583333333333329</v>
      </c>
      <c r="R64">
        <v>71</v>
      </c>
      <c r="S64">
        <f t="shared" si="6"/>
        <v>25</v>
      </c>
      <c r="T64" t="s">
        <v>856</v>
      </c>
      <c r="U64" s="11">
        <f t="shared" si="7"/>
        <v>104.58333333333333</v>
      </c>
      <c r="V64">
        <v>68</v>
      </c>
      <c r="W64">
        <f t="shared" si="8"/>
        <v>26</v>
      </c>
      <c r="X64" t="s">
        <v>984</v>
      </c>
      <c r="Y64" s="11">
        <f t="shared" si="9"/>
        <v>126.25</v>
      </c>
      <c r="Z64">
        <v>56</v>
      </c>
      <c r="AA64">
        <f t="shared" si="10"/>
        <v>30</v>
      </c>
      <c r="AB64" t="s">
        <v>986</v>
      </c>
      <c r="AC64" s="11">
        <f t="shared" si="11"/>
        <v>102.91666666666667</v>
      </c>
      <c r="AD64">
        <v>102.5</v>
      </c>
      <c r="AE64">
        <f t="shared" si="12"/>
        <v>43</v>
      </c>
      <c r="AF64" t="s">
        <v>978</v>
      </c>
      <c r="AG64" s="11">
        <f t="shared" si="13"/>
        <v>136.66666666666666</v>
      </c>
      <c r="AH64">
        <v>53</v>
      </c>
      <c r="AI64">
        <f t="shared" si="14"/>
        <v>171</v>
      </c>
      <c r="AJ64" t="s">
        <v>980</v>
      </c>
      <c r="AK64" s="11">
        <f t="shared" si="15"/>
        <v>71.25</v>
      </c>
      <c r="AL64">
        <v>87.5</v>
      </c>
      <c r="AM64">
        <f t="shared" si="16"/>
        <v>72</v>
      </c>
      <c r="AN64" t="s">
        <v>982</v>
      </c>
      <c r="AO64" s="11">
        <f t="shared" si="17"/>
        <v>122.08333333333333</v>
      </c>
      <c r="AP64">
        <v>70</v>
      </c>
      <c r="AQ64">
        <f t="shared" si="18"/>
        <v>36</v>
      </c>
      <c r="AR64" t="s">
        <v>856</v>
      </c>
      <c r="AS64" s="11">
        <f t="shared" si="19"/>
        <v>141.66666666666669</v>
      </c>
      <c r="AT64">
        <v>51.5</v>
      </c>
      <c r="AU64">
        <f t="shared" si="20"/>
        <v>89</v>
      </c>
      <c r="AV64" t="s">
        <v>984</v>
      </c>
      <c r="AW64" s="11">
        <f t="shared" si="21"/>
        <v>69.583333333333343</v>
      </c>
      <c r="AX64">
        <v>50</v>
      </c>
      <c r="AY64">
        <f t="shared" si="22"/>
        <v>37</v>
      </c>
      <c r="AZ64" t="s">
        <v>986</v>
      </c>
      <c r="BA64" s="11">
        <f t="shared" si="23"/>
        <v>87.5</v>
      </c>
      <c r="BB64">
        <v>85</v>
      </c>
      <c r="BC64">
        <f t="shared" si="24"/>
        <v>131</v>
      </c>
      <c r="BD64" t="s">
        <v>978</v>
      </c>
      <c r="BE64" s="11">
        <f t="shared" si="25"/>
        <v>75</v>
      </c>
      <c r="BF64">
        <v>66</v>
      </c>
      <c r="BG64">
        <f t="shared" si="26"/>
        <v>102</v>
      </c>
      <c r="BH64" t="s">
        <v>980</v>
      </c>
      <c r="BI64" s="11">
        <f t="shared" si="27"/>
        <v>103.75</v>
      </c>
      <c r="BJ64">
        <v>76</v>
      </c>
      <c r="BK64">
        <f t="shared" si="28"/>
        <v>125</v>
      </c>
      <c r="BL64" t="s">
        <v>982</v>
      </c>
      <c r="BM64" s="11">
        <f t="shared" si="29"/>
        <v>95</v>
      </c>
      <c r="BN64">
        <v>66</v>
      </c>
      <c r="BO64">
        <f t="shared" si="30"/>
        <v>136</v>
      </c>
      <c r="BP64" t="s">
        <v>856</v>
      </c>
      <c r="BQ64" s="11">
        <f t="shared" si="31"/>
        <v>55.416666666666664</v>
      </c>
      <c r="BR64">
        <v>72</v>
      </c>
      <c r="BS64">
        <f t="shared" si="32"/>
        <v>16</v>
      </c>
      <c r="BT64" t="s">
        <v>984</v>
      </c>
      <c r="BU64" s="11">
        <f t="shared" si="33"/>
        <v>95</v>
      </c>
      <c r="BV64">
        <v>79</v>
      </c>
      <c r="BW64">
        <f t="shared" si="34"/>
        <v>7</v>
      </c>
      <c r="BX64" t="s">
        <v>986</v>
      </c>
      <c r="BY64" s="11">
        <f t="shared" si="35"/>
        <v>103.75</v>
      </c>
      <c r="BZ64">
        <v>92</v>
      </c>
      <c r="CA64">
        <f t="shared" si="36"/>
        <v>71</v>
      </c>
      <c r="CB64" t="s">
        <v>978</v>
      </c>
      <c r="CC64" s="11">
        <f t="shared" si="37"/>
        <v>100.83333333333333</v>
      </c>
      <c r="CD64">
        <v>79</v>
      </c>
      <c r="CE64">
        <f t="shared" si="38"/>
        <v>111</v>
      </c>
      <c r="CF64" t="s">
        <v>1804</v>
      </c>
      <c r="CG64" s="11">
        <f t="shared" si="39"/>
        <v>138.33333333333334</v>
      </c>
      <c r="CH64">
        <v>58</v>
      </c>
      <c r="CI64">
        <f t="shared" si="40"/>
        <v>113</v>
      </c>
      <c r="CJ64" t="s">
        <v>982</v>
      </c>
      <c r="CK64" s="11">
        <f t="shared" si="41"/>
        <v>97.5</v>
      </c>
      <c r="CL64">
        <v>68</v>
      </c>
      <c r="CM64">
        <f t="shared" si="42"/>
        <v>29</v>
      </c>
      <c r="CN64" t="s">
        <v>856</v>
      </c>
      <c r="CO64" s="11">
        <f t="shared" si="43"/>
        <v>104.58333333333333</v>
      </c>
      <c r="CP64">
        <v>65</v>
      </c>
      <c r="CQ64">
        <f t="shared" si="44"/>
        <v>4</v>
      </c>
      <c r="CR64" t="s">
        <v>984</v>
      </c>
      <c r="CS64" s="11">
        <f t="shared" si="45"/>
        <v>115.41666666666667</v>
      </c>
      <c r="CT64">
        <v>62</v>
      </c>
      <c r="CU64">
        <f t="shared" si="46"/>
        <v>16</v>
      </c>
      <c r="CV64" t="s">
        <v>986</v>
      </c>
      <c r="CW64" s="11">
        <f t="shared" si="47"/>
        <v>103.33333333333333</v>
      </c>
      <c r="CX64">
        <v>95</v>
      </c>
      <c r="CY64">
        <f t="shared" si="48"/>
        <v>73</v>
      </c>
      <c r="CZ64" t="s">
        <v>978</v>
      </c>
      <c r="DA64" s="11">
        <f t="shared" si="49"/>
        <v>100.41666666666667</v>
      </c>
      <c r="DB64">
        <v>43</v>
      </c>
      <c r="DC64">
        <f t="shared" si="50"/>
        <v>203</v>
      </c>
      <c r="DD64" t="s">
        <v>1804</v>
      </c>
      <c r="DE64" s="11">
        <f t="shared" si="51"/>
        <v>81.25</v>
      </c>
      <c r="DF64">
        <v>66.5</v>
      </c>
      <c r="DG64">
        <f t="shared" si="52"/>
        <v>107</v>
      </c>
      <c r="DH64" t="s">
        <v>982</v>
      </c>
      <c r="DI64" s="11">
        <f t="shared" si="53"/>
        <v>134.16666666666666</v>
      </c>
      <c r="DJ64">
        <v>67</v>
      </c>
      <c r="DK64">
        <f t="shared" si="54"/>
        <v>40</v>
      </c>
      <c r="DL64" t="s">
        <v>1821</v>
      </c>
      <c r="DM64" s="11">
        <f t="shared" si="55"/>
        <v>93.75</v>
      </c>
      <c r="DN64">
        <v>71</v>
      </c>
      <c r="DO64">
        <f t="shared" si="56"/>
        <v>41</v>
      </c>
      <c r="DP64" t="s">
        <v>984</v>
      </c>
      <c r="DQ64" s="11">
        <f t="shared" si="57"/>
        <v>91.25</v>
      </c>
      <c r="DR64">
        <v>77</v>
      </c>
      <c r="DS64">
        <f t="shared" si="58"/>
        <v>24</v>
      </c>
      <c r="DT64" t="s">
        <v>986</v>
      </c>
      <c r="DU64" s="11">
        <f t="shared" si="59"/>
        <v>98.333333333333329</v>
      </c>
      <c r="DV64">
        <v>86</v>
      </c>
      <c r="DW64">
        <f t="shared" si="60"/>
        <v>74</v>
      </c>
      <c r="DX64" t="s">
        <v>402</v>
      </c>
      <c r="DY64" s="11">
        <f t="shared" si="61"/>
        <v>83.333333333333343</v>
      </c>
      <c r="DZ64">
        <v>46</v>
      </c>
      <c r="EA64">
        <f t="shared" si="62"/>
        <v>158</v>
      </c>
      <c r="EB64" t="s">
        <v>1805</v>
      </c>
      <c r="EC64" s="11">
        <f t="shared" si="63"/>
        <v>80.833333333333329</v>
      </c>
      <c r="ED64">
        <v>49.5</v>
      </c>
      <c r="EE64">
        <f t="shared" si="64"/>
        <v>189</v>
      </c>
      <c r="EF64" t="s">
        <v>982</v>
      </c>
      <c r="EG64" s="11">
        <f t="shared" si="65"/>
        <v>109.16666666666667</v>
      </c>
      <c r="EH64">
        <v>75</v>
      </c>
      <c r="EI64">
        <f t="shared" si="66"/>
        <v>25</v>
      </c>
      <c r="EJ64" t="s">
        <v>1190</v>
      </c>
      <c r="EK64" s="11">
        <f t="shared" si="67"/>
        <v>100</v>
      </c>
      <c r="EL64">
        <v>63</v>
      </c>
      <c r="EM64">
        <f t="shared" si="68"/>
        <v>20</v>
      </c>
      <c r="EN64" t="s">
        <v>857</v>
      </c>
      <c r="EO64" s="11">
        <f t="shared" si="69"/>
        <v>167.08333333333331</v>
      </c>
      <c r="EP64">
        <v>63</v>
      </c>
      <c r="EQ64">
        <f t="shared" si="70"/>
        <v>20</v>
      </c>
      <c r="ER64" t="s">
        <v>858</v>
      </c>
      <c r="ES64" s="11">
        <f t="shared" si="71"/>
        <v>102.5</v>
      </c>
      <c r="ET64">
        <v>113</v>
      </c>
      <c r="EU64">
        <f t="shared" si="72"/>
        <v>34</v>
      </c>
      <c r="EV64">
        <v>80</v>
      </c>
      <c r="EW64">
        <f t="shared" si="73"/>
        <v>112</v>
      </c>
      <c r="EX64">
        <v>58</v>
      </c>
      <c r="EY64">
        <f t="shared" si="74"/>
        <v>211</v>
      </c>
      <c r="EZ64">
        <v>38</v>
      </c>
      <c r="FA64">
        <f t="shared" si="75"/>
        <v>25</v>
      </c>
      <c r="FB64">
        <v>27</v>
      </c>
      <c r="FC64">
        <f t="shared" si="76"/>
        <v>181</v>
      </c>
      <c r="FD64">
        <v>45</v>
      </c>
      <c r="FE64">
        <f t="shared" si="77"/>
        <v>26</v>
      </c>
    </row>
    <row r="65" spans="1:161" x14ac:dyDescent="0.2">
      <c r="A65" t="s">
        <v>1090</v>
      </c>
      <c r="B65" t="s">
        <v>1091</v>
      </c>
      <c r="C65" t="s">
        <v>976</v>
      </c>
      <c r="D65" t="s">
        <v>853</v>
      </c>
      <c r="E65" t="s">
        <v>1092</v>
      </c>
      <c r="F65">
        <v>107</v>
      </c>
      <c r="G65">
        <f t="shared" si="0"/>
        <v>63</v>
      </c>
      <c r="H65" t="s">
        <v>978</v>
      </c>
      <c r="I65" s="11">
        <f t="shared" si="1"/>
        <v>135</v>
      </c>
      <c r="J65">
        <v>80</v>
      </c>
      <c r="K65">
        <f t="shared" si="2"/>
        <v>67</v>
      </c>
      <c r="L65" t="s">
        <v>980</v>
      </c>
      <c r="M65" s="11">
        <f t="shared" si="3"/>
        <v>120</v>
      </c>
      <c r="N65">
        <v>96</v>
      </c>
      <c r="O65">
        <f t="shared" si="4"/>
        <v>80</v>
      </c>
      <c r="P65" t="s">
        <v>982</v>
      </c>
      <c r="Q65" s="11">
        <f t="shared" si="5"/>
        <v>82.5</v>
      </c>
      <c r="R65">
        <v>61</v>
      </c>
      <c r="S65">
        <f t="shared" si="6"/>
        <v>114</v>
      </c>
      <c r="T65" t="s">
        <v>856</v>
      </c>
      <c r="U65" s="11">
        <f t="shared" si="7"/>
        <v>84.166666666666671</v>
      </c>
      <c r="V65">
        <v>69.5</v>
      </c>
      <c r="W65">
        <f t="shared" si="8"/>
        <v>17</v>
      </c>
      <c r="X65" t="s">
        <v>984</v>
      </c>
      <c r="Y65" s="11">
        <f t="shared" si="9"/>
        <v>120.83333333333334</v>
      </c>
      <c r="Z65">
        <v>46.5</v>
      </c>
      <c r="AA65">
        <f t="shared" si="10"/>
        <v>105</v>
      </c>
      <c r="AB65" t="s">
        <v>986</v>
      </c>
      <c r="AC65" s="11">
        <f t="shared" si="11"/>
        <v>114.58333333333333</v>
      </c>
      <c r="AD65">
        <v>93.5</v>
      </c>
      <c r="AE65">
        <f t="shared" si="12"/>
        <v>147</v>
      </c>
      <c r="AF65" t="s">
        <v>978</v>
      </c>
      <c r="AG65" s="11">
        <f t="shared" si="13"/>
        <v>100</v>
      </c>
      <c r="AH65">
        <v>64</v>
      </c>
      <c r="AI65">
        <f t="shared" si="14"/>
        <v>115</v>
      </c>
      <c r="AJ65" t="s">
        <v>980</v>
      </c>
      <c r="AK65" s="11">
        <f t="shared" si="15"/>
        <v>74.166666666666657</v>
      </c>
      <c r="AL65">
        <v>97</v>
      </c>
      <c r="AM65">
        <f t="shared" si="16"/>
        <v>38</v>
      </c>
      <c r="AN65" t="s">
        <v>982</v>
      </c>
      <c r="AO65" s="11">
        <f t="shared" si="17"/>
        <v>97.916666666666671</v>
      </c>
      <c r="AP65">
        <v>66</v>
      </c>
      <c r="AQ65">
        <f t="shared" si="18"/>
        <v>76</v>
      </c>
      <c r="AR65" t="s">
        <v>856</v>
      </c>
      <c r="AS65" s="11">
        <f t="shared" si="19"/>
        <v>110.83333333333333</v>
      </c>
      <c r="AT65">
        <v>56</v>
      </c>
      <c r="AU65">
        <f t="shared" si="20"/>
        <v>67</v>
      </c>
      <c r="AV65" t="s">
        <v>984</v>
      </c>
      <c r="AW65" s="11">
        <f t="shared" si="21"/>
        <v>113.75</v>
      </c>
      <c r="AX65">
        <v>36</v>
      </c>
      <c r="AY65">
        <f t="shared" si="22"/>
        <v>140</v>
      </c>
      <c r="AZ65" t="s">
        <v>986</v>
      </c>
      <c r="BA65" s="11">
        <f t="shared" si="23"/>
        <v>97.083333333333329</v>
      </c>
      <c r="BB65">
        <v>83</v>
      </c>
      <c r="BC65">
        <f t="shared" si="24"/>
        <v>147</v>
      </c>
      <c r="BD65" t="s">
        <v>978</v>
      </c>
      <c r="BE65" s="11">
        <f t="shared" si="25"/>
        <v>68.333333333333343</v>
      </c>
      <c r="BF65">
        <v>83</v>
      </c>
      <c r="BG65">
        <f t="shared" si="26"/>
        <v>53</v>
      </c>
      <c r="BH65" t="s">
        <v>980</v>
      </c>
      <c r="BI65" s="11">
        <f t="shared" si="27"/>
        <v>92.5</v>
      </c>
      <c r="BJ65">
        <v>105.5</v>
      </c>
      <c r="BK65">
        <f t="shared" si="28"/>
        <v>33</v>
      </c>
      <c r="BL65" t="s">
        <v>982</v>
      </c>
      <c r="BM65" s="11">
        <f t="shared" si="29"/>
        <v>105</v>
      </c>
      <c r="BN65">
        <v>69</v>
      </c>
      <c r="BO65">
        <f t="shared" si="30"/>
        <v>102</v>
      </c>
      <c r="BP65" t="s">
        <v>856</v>
      </c>
      <c r="BQ65" s="11">
        <f t="shared" si="31"/>
        <v>92.083333333333329</v>
      </c>
      <c r="BR65">
        <v>59</v>
      </c>
      <c r="BS65">
        <f t="shared" si="32"/>
        <v>100</v>
      </c>
      <c r="BT65" t="s">
        <v>984</v>
      </c>
      <c r="BU65" s="11">
        <f t="shared" si="33"/>
        <v>127.08333333333333</v>
      </c>
      <c r="BV65">
        <v>58</v>
      </c>
      <c r="BW65">
        <f t="shared" si="34"/>
        <v>133</v>
      </c>
      <c r="BX65" t="s">
        <v>986</v>
      </c>
      <c r="BY65" s="11">
        <f t="shared" si="35"/>
        <v>87.5</v>
      </c>
      <c r="BZ65">
        <v>92</v>
      </c>
      <c r="CA65">
        <f t="shared" si="36"/>
        <v>71</v>
      </c>
      <c r="CB65" t="s">
        <v>978</v>
      </c>
      <c r="CC65" s="11">
        <f t="shared" si="37"/>
        <v>115.41666666666667</v>
      </c>
      <c r="CD65">
        <v>107</v>
      </c>
      <c r="CE65">
        <f t="shared" si="38"/>
        <v>35</v>
      </c>
      <c r="CF65" t="s">
        <v>1804</v>
      </c>
      <c r="CG65" s="11">
        <f t="shared" si="39"/>
        <v>115.83333333333333</v>
      </c>
      <c r="CH65">
        <v>72.5</v>
      </c>
      <c r="CI65">
        <f t="shared" si="40"/>
        <v>45</v>
      </c>
      <c r="CJ65" t="s">
        <v>982</v>
      </c>
      <c r="CK65" s="11">
        <f t="shared" si="41"/>
        <v>91.25</v>
      </c>
      <c r="CL65">
        <v>61</v>
      </c>
      <c r="CM65">
        <f t="shared" si="42"/>
        <v>83</v>
      </c>
      <c r="CN65" t="s">
        <v>856</v>
      </c>
      <c r="CO65" s="11">
        <f t="shared" si="43"/>
        <v>90</v>
      </c>
      <c r="CP65">
        <v>36</v>
      </c>
      <c r="CQ65">
        <f t="shared" si="44"/>
        <v>165</v>
      </c>
      <c r="CR65" t="s">
        <v>984</v>
      </c>
      <c r="CS65" s="11">
        <f t="shared" si="45"/>
        <v>94.166666666666671</v>
      </c>
      <c r="CT65">
        <v>46</v>
      </c>
      <c r="CU65">
        <f t="shared" si="46"/>
        <v>103</v>
      </c>
      <c r="CV65" t="s">
        <v>986</v>
      </c>
      <c r="CW65" s="11">
        <f t="shared" si="47"/>
        <v>92.916666666666671</v>
      </c>
      <c r="CX65">
        <v>92</v>
      </c>
      <c r="CY65">
        <f t="shared" si="48"/>
        <v>108</v>
      </c>
      <c r="CZ65" t="s">
        <v>978</v>
      </c>
      <c r="DA65" s="11">
        <f t="shared" si="49"/>
        <v>142.5</v>
      </c>
      <c r="DB65">
        <v>84</v>
      </c>
      <c r="DC65">
        <f t="shared" si="50"/>
        <v>73</v>
      </c>
      <c r="DD65" t="s">
        <v>1804</v>
      </c>
      <c r="DE65" s="11">
        <f t="shared" si="51"/>
        <v>103.75</v>
      </c>
      <c r="DF65">
        <v>89.5</v>
      </c>
      <c r="DG65">
        <f t="shared" si="52"/>
        <v>24</v>
      </c>
      <c r="DH65" t="s">
        <v>982</v>
      </c>
      <c r="DI65" s="11">
        <f t="shared" si="53"/>
        <v>98.333333333333329</v>
      </c>
      <c r="DJ65">
        <v>65</v>
      </c>
      <c r="DK65">
        <f t="shared" si="54"/>
        <v>59</v>
      </c>
      <c r="DL65" t="s">
        <v>1821</v>
      </c>
      <c r="DM65" s="11">
        <f t="shared" si="55"/>
        <v>106.25</v>
      </c>
      <c r="DN65">
        <v>59</v>
      </c>
      <c r="DO65">
        <f t="shared" si="56"/>
        <v>151</v>
      </c>
      <c r="DP65" t="s">
        <v>984</v>
      </c>
      <c r="DQ65" s="11">
        <f t="shared" si="57"/>
        <v>111.66666666666667</v>
      </c>
      <c r="DR65">
        <v>69</v>
      </c>
      <c r="DS65">
        <f t="shared" si="58"/>
        <v>86</v>
      </c>
      <c r="DT65" t="s">
        <v>986</v>
      </c>
      <c r="DU65" s="11">
        <f t="shared" si="59"/>
        <v>138.75</v>
      </c>
      <c r="DV65">
        <v>71</v>
      </c>
      <c r="DW65">
        <f t="shared" si="60"/>
        <v>210</v>
      </c>
      <c r="DX65" t="s">
        <v>978</v>
      </c>
      <c r="DY65" s="11">
        <f t="shared" si="61"/>
        <v>50.416666666666664</v>
      </c>
      <c r="DZ65">
        <v>61</v>
      </c>
      <c r="EA65">
        <f t="shared" si="62"/>
        <v>82</v>
      </c>
      <c r="EB65" t="s">
        <v>1804</v>
      </c>
      <c r="EC65" s="11">
        <f t="shared" si="63"/>
        <v>81.25</v>
      </c>
      <c r="ED65">
        <v>91</v>
      </c>
      <c r="EE65">
        <f t="shared" si="64"/>
        <v>20</v>
      </c>
      <c r="EF65" t="s">
        <v>982</v>
      </c>
      <c r="EG65" s="11">
        <f t="shared" si="65"/>
        <v>106.66666666666667</v>
      </c>
      <c r="EH65">
        <v>66</v>
      </c>
      <c r="EI65">
        <f t="shared" si="66"/>
        <v>74</v>
      </c>
      <c r="EJ65" t="s">
        <v>1821</v>
      </c>
      <c r="EK65" s="11">
        <f t="shared" si="67"/>
        <v>148.75</v>
      </c>
      <c r="EL65">
        <v>38</v>
      </c>
      <c r="EM65">
        <f t="shared" si="68"/>
        <v>179</v>
      </c>
      <c r="EN65" t="s">
        <v>984</v>
      </c>
      <c r="EO65" s="11">
        <f t="shared" si="69"/>
        <v>42.500000000000007</v>
      </c>
      <c r="EP65">
        <v>38</v>
      </c>
      <c r="EQ65">
        <f t="shared" si="70"/>
        <v>179</v>
      </c>
      <c r="ER65" t="s">
        <v>986</v>
      </c>
      <c r="ES65" s="11">
        <f t="shared" si="71"/>
        <v>32.916666666666671</v>
      </c>
      <c r="ET65">
        <v>106</v>
      </c>
      <c r="EU65">
        <f t="shared" si="72"/>
        <v>91</v>
      </c>
      <c r="EV65">
        <v>95</v>
      </c>
      <c r="EW65">
        <f t="shared" si="73"/>
        <v>37</v>
      </c>
      <c r="EX65">
        <v>121</v>
      </c>
      <c r="EY65">
        <f t="shared" si="74"/>
        <v>36</v>
      </c>
      <c r="EZ65">
        <v>29</v>
      </c>
      <c r="FA65">
        <f t="shared" si="75"/>
        <v>191</v>
      </c>
      <c r="FB65">
        <v>38</v>
      </c>
      <c r="FC65">
        <f t="shared" si="76"/>
        <v>41</v>
      </c>
      <c r="FD65">
        <v>46</v>
      </c>
      <c r="FE65">
        <f t="shared" si="77"/>
        <v>18</v>
      </c>
    </row>
    <row r="66" spans="1:161" x14ac:dyDescent="0.2">
      <c r="A66" t="s">
        <v>1097</v>
      </c>
      <c r="B66" t="s">
        <v>1098</v>
      </c>
      <c r="C66" t="s">
        <v>976</v>
      </c>
      <c r="D66" t="s">
        <v>853</v>
      </c>
      <c r="E66" t="s">
        <v>1099</v>
      </c>
      <c r="F66">
        <v>110</v>
      </c>
      <c r="G66">
        <f t="shared" si="0"/>
        <v>32</v>
      </c>
      <c r="H66" t="s">
        <v>978</v>
      </c>
      <c r="I66" s="11">
        <f t="shared" si="1"/>
        <v>87.916666666666671</v>
      </c>
      <c r="J66">
        <v>71</v>
      </c>
      <c r="K66">
        <f t="shared" si="2"/>
        <v>101</v>
      </c>
      <c r="L66" t="s">
        <v>980</v>
      </c>
      <c r="M66" s="11">
        <f t="shared" si="3"/>
        <v>98.333333333333329</v>
      </c>
      <c r="N66">
        <v>112</v>
      </c>
      <c r="O66">
        <f t="shared" si="4"/>
        <v>22</v>
      </c>
      <c r="P66" t="s">
        <v>982</v>
      </c>
      <c r="Q66" s="11">
        <f t="shared" si="5"/>
        <v>101.25</v>
      </c>
      <c r="R66">
        <v>61.5</v>
      </c>
      <c r="S66">
        <f t="shared" si="6"/>
        <v>109</v>
      </c>
      <c r="T66" t="s">
        <v>856</v>
      </c>
      <c r="U66" s="11">
        <f t="shared" si="7"/>
        <v>95.833333333333329</v>
      </c>
      <c r="V66">
        <v>59</v>
      </c>
      <c r="W66">
        <f t="shared" si="8"/>
        <v>107</v>
      </c>
      <c r="X66" t="s">
        <v>984</v>
      </c>
      <c r="Y66" s="11">
        <f t="shared" si="9"/>
        <v>105</v>
      </c>
      <c r="Z66">
        <v>45</v>
      </c>
      <c r="AA66">
        <f t="shared" si="10"/>
        <v>119</v>
      </c>
      <c r="AB66" t="s">
        <v>986</v>
      </c>
      <c r="AC66" s="11">
        <f t="shared" si="11"/>
        <v>100.83333333333333</v>
      </c>
      <c r="AD66">
        <v>112.5</v>
      </c>
      <c r="AE66">
        <f t="shared" si="12"/>
        <v>3</v>
      </c>
      <c r="AF66" t="s">
        <v>978</v>
      </c>
      <c r="AG66" s="11">
        <f t="shared" si="13"/>
        <v>102.08333333333333</v>
      </c>
      <c r="AH66">
        <v>71</v>
      </c>
      <c r="AI66">
        <f t="shared" si="14"/>
        <v>97</v>
      </c>
      <c r="AJ66" t="s">
        <v>980</v>
      </c>
      <c r="AK66" s="11">
        <f t="shared" si="15"/>
        <v>90</v>
      </c>
      <c r="AL66">
        <v>102</v>
      </c>
      <c r="AM66">
        <f t="shared" si="16"/>
        <v>25</v>
      </c>
      <c r="AN66" t="s">
        <v>982</v>
      </c>
      <c r="AO66" s="11">
        <f t="shared" si="17"/>
        <v>95.833333333333329</v>
      </c>
      <c r="AP66">
        <v>64.5</v>
      </c>
      <c r="AQ66">
        <f t="shared" si="18"/>
        <v>99</v>
      </c>
      <c r="AR66" t="s">
        <v>856</v>
      </c>
      <c r="AS66" s="11">
        <f t="shared" si="19"/>
        <v>131.25</v>
      </c>
      <c r="AT66">
        <v>47</v>
      </c>
      <c r="AU66">
        <f t="shared" si="20"/>
        <v>119</v>
      </c>
      <c r="AV66" t="s">
        <v>984</v>
      </c>
      <c r="AW66" s="11">
        <f t="shared" si="21"/>
        <v>102.5</v>
      </c>
      <c r="AX66">
        <v>38</v>
      </c>
      <c r="AY66">
        <f t="shared" si="22"/>
        <v>121</v>
      </c>
      <c r="AZ66" t="s">
        <v>986</v>
      </c>
      <c r="BA66" s="11">
        <f t="shared" si="23"/>
        <v>124.16666666666667</v>
      </c>
      <c r="BB66">
        <v>102</v>
      </c>
      <c r="BC66">
        <f t="shared" si="24"/>
        <v>8</v>
      </c>
      <c r="BD66" t="s">
        <v>978</v>
      </c>
      <c r="BE66" s="11">
        <f t="shared" si="25"/>
        <v>153.33333333333334</v>
      </c>
      <c r="BF66">
        <v>76</v>
      </c>
      <c r="BG66">
        <f t="shared" si="26"/>
        <v>73</v>
      </c>
      <c r="BH66" t="s">
        <v>980</v>
      </c>
      <c r="BI66" s="11">
        <f t="shared" si="27"/>
        <v>125.41666666666666</v>
      </c>
      <c r="BJ66">
        <v>112</v>
      </c>
      <c r="BK66">
        <f t="shared" si="28"/>
        <v>15</v>
      </c>
      <c r="BL66" t="s">
        <v>982</v>
      </c>
      <c r="BM66" s="11">
        <f t="shared" si="29"/>
        <v>106.66666666666667</v>
      </c>
      <c r="BN66">
        <v>61</v>
      </c>
      <c r="BO66">
        <f t="shared" si="30"/>
        <v>174</v>
      </c>
      <c r="BP66" t="s">
        <v>856</v>
      </c>
      <c r="BQ66" s="11">
        <f t="shared" si="31"/>
        <v>81.666666666666671</v>
      </c>
      <c r="BR66">
        <v>56</v>
      </c>
      <c r="BS66">
        <f t="shared" si="32"/>
        <v>125</v>
      </c>
      <c r="BT66" t="s">
        <v>984</v>
      </c>
      <c r="BU66" s="11">
        <f t="shared" si="33"/>
        <v>139.58333333333331</v>
      </c>
      <c r="BV66">
        <v>51</v>
      </c>
      <c r="BW66">
        <f t="shared" si="34"/>
        <v>179</v>
      </c>
      <c r="BX66" t="s">
        <v>986</v>
      </c>
      <c r="BY66" s="11">
        <f t="shared" si="35"/>
        <v>110</v>
      </c>
      <c r="BZ66">
        <v>84</v>
      </c>
      <c r="CA66">
        <f t="shared" si="36"/>
        <v>136</v>
      </c>
      <c r="CB66" t="s">
        <v>978</v>
      </c>
      <c r="CC66" s="11">
        <f t="shared" si="37"/>
        <v>57.916666666666664</v>
      </c>
      <c r="CD66">
        <v>72</v>
      </c>
      <c r="CE66">
        <f t="shared" si="38"/>
        <v>134</v>
      </c>
      <c r="CF66" t="s">
        <v>1804</v>
      </c>
      <c r="CG66" s="11">
        <f t="shared" si="39"/>
        <v>75.833333333333329</v>
      </c>
      <c r="CH66">
        <v>76</v>
      </c>
      <c r="CI66">
        <f t="shared" si="40"/>
        <v>31</v>
      </c>
      <c r="CJ66" t="s">
        <v>982</v>
      </c>
      <c r="CK66" s="11">
        <f t="shared" si="41"/>
        <v>97.083333333333329</v>
      </c>
      <c r="CL66">
        <v>56</v>
      </c>
      <c r="CM66">
        <f t="shared" si="42"/>
        <v>130</v>
      </c>
      <c r="CN66" t="s">
        <v>856</v>
      </c>
      <c r="CO66" s="11">
        <f t="shared" si="43"/>
        <v>70.416666666666671</v>
      </c>
      <c r="CP66">
        <v>28</v>
      </c>
      <c r="CQ66">
        <f t="shared" si="44"/>
        <v>220</v>
      </c>
      <c r="CR66" t="s">
        <v>984</v>
      </c>
      <c r="CS66" s="11">
        <f t="shared" si="45"/>
        <v>34.166666666666671</v>
      </c>
      <c r="CT66">
        <v>31</v>
      </c>
      <c r="CU66">
        <f t="shared" si="46"/>
        <v>203</v>
      </c>
      <c r="CV66" t="s">
        <v>986</v>
      </c>
      <c r="CW66" s="11">
        <f t="shared" si="47"/>
        <v>46.25</v>
      </c>
      <c r="CX66">
        <v>100</v>
      </c>
      <c r="CY66">
        <f t="shared" si="48"/>
        <v>35</v>
      </c>
      <c r="CZ66" t="s">
        <v>978</v>
      </c>
      <c r="DA66" s="11">
        <f t="shared" si="49"/>
        <v>130</v>
      </c>
      <c r="DB66">
        <v>83</v>
      </c>
      <c r="DC66">
        <f t="shared" si="50"/>
        <v>76</v>
      </c>
      <c r="DD66" t="s">
        <v>1804</v>
      </c>
      <c r="DE66" s="11">
        <f t="shared" si="51"/>
        <v>137.08333333333334</v>
      </c>
      <c r="DF66">
        <v>89.5</v>
      </c>
      <c r="DG66">
        <f t="shared" si="52"/>
        <v>24</v>
      </c>
      <c r="DH66" t="s">
        <v>982</v>
      </c>
      <c r="DI66" s="11">
        <f t="shared" si="53"/>
        <v>93.75</v>
      </c>
      <c r="DJ66">
        <v>65</v>
      </c>
      <c r="DK66">
        <f t="shared" si="54"/>
        <v>59</v>
      </c>
      <c r="DL66" t="s">
        <v>1821</v>
      </c>
      <c r="DM66" s="11">
        <f t="shared" si="55"/>
        <v>123.75</v>
      </c>
      <c r="DN66">
        <v>67</v>
      </c>
      <c r="DO66">
        <f t="shared" si="56"/>
        <v>62</v>
      </c>
      <c r="DP66" t="s">
        <v>984</v>
      </c>
      <c r="DQ66" s="11">
        <f t="shared" si="57"/>
        <v>92.083333333333329</v>
      </c>
      <c r="DR66">
        <v>70</v>
      </c>
      <c r="DS66">
        <f t="shared" si="58"/>
        <v>74</v>
      </c>
      <c r="DT66" t="s">
        <v>986</v>
      </c>
      <c r="DU66" s="11">
        <f t="shared" si="59"/>
        <v>87.083333333333329</v>
      </c>
      <c r="DV66">
        <v>83</v>
      </c>
      <c r="DW66">
        <f t="shared" si="60"/>
        <v>107</v>
      </c>
      <c r="DX66" t="s">
        <v>978</v>
      </c>
      <c r="DY66" s="11">
        <f t="shared" si="61"/>
        <v>107.91666666666667</v>
      </c>
      <c r="DZ66">
        <v>44</v>
      </c>
      <c r="EA66">
        <f t="shared" si="62"/>
        <v>165</v>
      </c>
      <c r="EB66" t="s">
        <v>1804</v>
      </c>
      <c r="EC66" s="11">
        <f t="shared" si="63"/>
        <v>77.083333333333343</v>
      </c>
      <c r="ED66">
        <v>98.5</v>
      </c>
      <c r="EE66">
        <f t="shared" si="64"/>
        <v>9</v>
      </c>
      <c r="EF66" t="s">
        <v>982</v>
      </c>
      <c r="EG66" s="11">
        <f t="shared" si="65"/>
        <v>99.166666666666671</v>
      </c>
      <c r="EH66">
        <v>61</v>
      </c>
      <c r="EI66">
        <f t="shared" si="66"/>
        <v>116</v>
      </c>
      <c r="EJ66" t="s">
        <v>1821</v>
      </c>
      <c r="EK66" s="11">
        <f t="shared" si="67"/>
        <v>76.666666666666671</v>
      </c>
      <c r="EL66">
        <v>58</v>
      </c>
      <c r="EM66">
        <f t="shared" si="68"/>
        <v>43</v>
      </c>
      <c r="EN66" t="s">
        <v>984</v>
      </c>
      <c r="EO66" s="11">
        <f t="shared" si="69"/>
        <v>147.08333333333334</v>
      </c>
      <c r="EP66">
        <v>58</v>
      </c>
      <c r="EQ66">
        <f t="shared" si="70"/>
        <v>43</v>
      </c>
      <c r="ER66" t="s">
        <v>986</v>
      </c>
      <c r="ES66" s="11">
        <f t="shared" si="71"/>
        <v>148.33333333333334</v>
      </c>
      <c r="ET66">
        <v>103</v>
      </c>
      <c r="EU66">
        <f t="shared" si="72"/>
        <v>126</v>
      </c>
      <c r="EV66">
        <v>81</v>
      </c>
      <c r="EW66">
        <f t="shared" si="73"/>
        <v>110</v>
      </c>
      <c r="EX66">
        <v>132</v>
      </c>
      <c r="EY66">
        <f t="shared" si="74"/>
        <v>7</v>
      </c>
      <c r="EZ66">
        <v>36</v>
      </c>
      <c r="FA66">
        <f t="shared" si="75"/>
        <v>60</v>
      </c>
      <c r="FB66">
        <v>29</v>
      </c>
      <c r="FC66">
        <f t="shared" si="76"/>
        <v>156</v>
      </c>
      <c r="FD66">
        <v>36</v>
      </c>
      <c r="FE66">
        <f t="shared" si="77"/>
        <v>159</v>
      </c>
    </row>
    <row r="67" spans="1:161" x14ac:dyDescent="0.2">
      <c r="A67" t="s">
        <v>1102</v>
      </c>
      <c r="B67" t="s">
        <v>1103</v>
      </c>
      <c r="C67" t="s">
        <v>976</v>
      </c>
      <c r="D67" t="s">
        <v>853</v>
      </c>
      <c r="E67" t="s">
        <v>1104</v>
      </c>
      <c r="F67">
        <v>111</v>
      </c>
      <c r="G67">
        <f t="shared" si="0"/>
        <v>25</v>
      </c>
      <c r="H67" t="s">
        <v>978</v>
      </c>
      <c r="I67" s="11">
        <f t="shared" si="1"/>
        <v>90</v>
      </c>
      <c r="J67">
        <v>53</v>
      </c>
      <c r="K67">
        <f t="shared" si="2"/>
        <v>168</v>
      </c>
      <c r="L67" t="s">
        <v>980</v>
      </c>
      <c r="M67" s="11">
        <f t="shared" si="3"/>
        <v>94.583333333333329</v>
      </c>
      <c r="N67">
        <v>117</v>
      </c>
      <c r="O67">
        <f t="shared" si="4"/>
        <v>14</v>
      </c>
      <c r="P67" t="s">
        <v>982</v>
      </c>
      <c r="Q67" s="11">
        <f t="shared" si="5"/>
        <v>96.666666666666671</v>
      </c>
      <c r="R67">
        <v>67.5</v>
      </c>
      <c r="S67">
        <f t="shared" si="6"/>
        <v>53</v>
      </c>
      <c r="T67" t="s">
        <v>856</v>
      </c>
      <c r="U67" s="11">
        <f t="shared" si="7"/>
        <v>80.833333333333329</v>
      </c>
      <c r="V67">
        <v>64</v>
      </c>
      <c r="W67">
        <f t="shared" si="8"/>
        <v>54</v>
      </c>
      <c r="X67" t="s">
        <v>984</v>
      </c>
      <c r="Y67" s="11">
        <f t="shared" si="9"/>
        <v>88.75</v>
      </c>
      <c r="Z67">
        <v>45</v>
      </c>
      <c r="AA67">
        <f t="shared" si="10"/>
        <v>119</v>
      </c>
      <c r="AB67" t="s">
        <v>986</v>
      </c>
      <c r="AC67" s="11">
        <f t="shared" si="11"/>
        <v>73.75</v>
      </c>
      <c r="AD67">
        <v>114.5</v>
      </c>
      <c r="AE67">
        <f t="shared" si="12"/>
        <v>1</v>
      </c>
      <c r="AF67" t="s">
        <v>978</v>
      </c>
      <c r="AG67" s="11">
        <f t="shared" si="13"/>
        <v>100.41666666666667</v>
      </c>
      <c r="AH67">
        <v>57</v>
      </c>
      <c r="AI67">
        <f t="shared" si="14"/>
        <v>155</v>
      </c>
      <c r="AJ67" t="s">
        <v>980</v>
      </c>
      <c r="AK67" s="11">
        <f t="shared" si="15"/>
        <v>70</v>
      </c>
      <c r="AL67">
        <v>111.5</v>
      </c>
      <c r="AM67">
        <f t="shared" si="16"/>
        <v>6</v>
      </c>
      <c r="AN67" t="s">
        <v>982</v>
      </c>
      <c r="AO67" s="11">
        <f t="shared" si="17"/>
        <v>97.916666666666671</v>
      </c>
      <c r="AP67">
        <v>74.5</v>
      </c>
      <c r="AQ67">
        <f t="shared" si="18"/>
        <v>7</v>
      </c>
      <c r="AR67" t="s">
        <v>856</v>
      </c>
      <c r="AS67" s="11">
        <f t="shared" si="19"/>
        <v>99.583333333333329</v>
      </c>
      <c r="AT67">
        <v>64</v>
      </c>
      <c r="AU67">
        <f t="shared" si="20"/>
        <v>27</v>
      </c>
      <c r="AV67" t="s">
        <v>984</v>
      </c>
      <c r="AW67" s="11">
        <f t="shared" si="21"/>
        <v>106.66666666666667</v>
      </c>
      <c r="AX67">
        <v>47</v>
      </c>
      <c r="AY67">
        <f t="shared" si="22"/>
        <v>56</v>
      </c>
      <c r="AZ67" t="s">
        <v>986</v>
      </c>
      <c r="BA67" s="11">
        <f t="shared" si="23"/>
        <v>125.41666666666666</v>
      </c>
      <c r="BB67">
        <v>109</v>
      </c>
      <c r="BC67">
        <f t="shared" si="24"/>
        <v>2</v>
      </c>
      <c r="BD67" t="s">
        <v>978</v>
      </c>
      <c r="BE67" s="11">
        <f t="shared" si="25"/>
        <v>99.583333333333329</v>
      </c>
      <c r="BF67">
        <v>73</v>
      </c>
      <c r="BG67">
        <f t="shared" si="26"/>
        <v>83</v>
      </c>
      <c r="BH67" t="s">
        <v>980</v>
      </c>
      <c r="BI67" s="11">
        <f t="shared" si="27"/>
        <v>120</v>
      </c>
      <c r="BJ67">
        <v>127</v>
      </c>
      <c r="BK67">
        <f t="shared" si="28"/>
        <v>1</v>
      </c>
      <c r="BL67" t="s">
        <v>982</v>
      </c>
      <c r="BM67" s="11">
        <f t="shared" si="29"/>
        <v>116.66666666666666</v>
      </c>
      <c r="BN67">
        <v>83</v>
      </c>
      <c r="BO67">
        <f t="shared" si="30"/>
        <v>6</v>
      </c>
      <c r="BP67" t="s">
        <v>856</v>
      </c>
      <c r="BQ67" s="11">
        <f t="shared" si="31"/>
        <v>102.08333333333333</v>
      </c>
      <c r="BR67">
        <v>66</v>
      </c>
      <c r="BS67">
        <f t="shared" si="32"/>
        <v>43</v>
      </c>
      <c r="BT67" t="s">
        <v>984</v>
      </c>
      <c r="BU67" s="11">
        <f t="shared" si="33"/>
        <v>98.75</v>
      </c>
      <c r="BV67">
        <v>61</v>
      </c>
      <c r="BW67">
        <f t="shared" si="34"/>
        <v>117</v>
      </c>
      <c r="BX67" t="s">
        <v>986</v>
      </c>
      <c r="BY67" s="11">
        <f t="shared" si="35"/>
        <v>90.833333333333329</v>
      </c>
      <c r="BZ67">
        <v>114</v>
      </c>
      <c r="CA67">
        <f t="shared" si="36"/>
        <v>1</v>
      </c>
      <c r="CB67" t="s">
        <v>978</v>
      </c>
      <c r="CC67" s="11">
        <f t="shared" si="37"/>
        <v>109.58333333333333</v>
      </c>
      <c r="CD67">
        <v>73</v>
      </c>
      <c r="CE67">
        <f t="shared" si="38"/>
        <v>131</v>
      </c>
      <c r="CF67" t="s">
        <v>1804</v>
      </c>
      <c r="CG67" s="11">
        <f t="shared" si="39"/>
        <v>91.25</v>
      </c>
      <c r="CH67">
        <v>73.5</v>
      </c>
      <c r="CI67">
        <f t="shared" si="40"/>
        <v>41</v>
      </c>
      <c r="CJ67" t="s">
        <v>982</v>
      </c>
      <c r="CK67" s="11">
        <f t="shared" si="41"/>
        <v>89.583333333333329</v>
      </c>
      <c r="CL67">
        <v>72</v>
      </c>
      <c r="CM67">
        <f t="shared" si="42"/>
        <v>11</v>
      </c>
      <c r="CN67" t="s">
        <v>856</v>
      </c>
      <c r="CO67" s="11">
        <f t="shared" si="43"/>
        <v>105.41666666666667</v>
      </c>
      <c r="CP67">
        <v>54</v>
      </c>
      <c r="CQ67">
        <f t="shared" si="44"/>
        <v>40</v>
      </c>
      <c r="CR67" t="s">
        <v>984</v>
      </c>
      <c r="CS67" s="11">
        <f t="shared" si="45"/>
        <v>88.333333333333329</v>
      </c>
      <c r="CT67">
        <v>48</v>
      </c>
      <c r="CU67">
        <f t="shared" si="46"/>
        <v>95</v>
      </c>
      <c r="CV67" t="s">
        <v>986</v>
      </c>
      <c r="CW67" s="11">
        <f t="shared" si="47"/>
        <v>109.58333333333333</v>
      </c>
      <c r="CX67">
        <v>102</v>
      </c>
      <c r="CY67">
        <f t="shared" si="48"/>
        <v>24</v>
      </c>
      <c r="CZ67" t="s">
        <v>978</v>
      </c>
      <c r="DA67" s="11">
        <f t="shared" si="49"/>
        <v>100.83333333333333</v>
      </c>
      <c r="DB67">
        <v>74</v>
      </c>
      <c r="DC67">
        <f t="shared" si="50"/>
        <v>110</v>
      </c>
      <c r="DD67" t="s">
        <v>1804</v>
      </c>
      <c r="DE67" s="11">
        <f t="shared" si="51"/>
        <v>127.91666666666667</v>
      </c>
      <c r="DF67">
        <v>94.5</v>
      </c>
      <c r="DG67">
        <f t="shared" si="52"/>
        <v>16</v>
      </c>
      <c r="DH67" t="s">
        <v>982</v>
      </c>
      <c r="DI67" s="11">
        <f t="shared" si="53"/>
        <v>95</v>
      </c>
      <c r="DJ67">
        <v>70</v>
      </c>
      <c r="DK67">
        <f t="shared" si="54"/>
        <v>24</v>
      </c>
      <c r="DL67" t="s">
        <v>1821</v>
      </c>
      <c r="DM67" s="11">
        <f t="shared" si="55"/>
        <v>104.16666666666667</v>
      </c>
      <c r="DN67">
        <v>76</v>
      </c>
      <c r="DO67">
        <f t="shared" si="56"/>
        <v>12</v>
      </c>
      <c r="DP67" t="s">
        <v>984</v>
      </c>
      <c r="DQ67" s="11">
        <f t="shared" si="57"/>
        <v>149.58333333333334</v>
      </c>
      <c r="DR67">
        <v>65</v>
      </c>
      <c r="DS67">
        <f t="shared" si="58"/>
        <v>118</v>
      </c>
      <c r="DT67" t="s">
        <v>986</v>
      </c>
      <c r="DU67" s="11">
        <f t="shared" si="59"/>
        <v>105.41666666666667</v>
      </c>
      <c r="DV67">
        <v>92</v>
      </c>
      <c r="DW67">
        <f t="shared" si="60"/>
        <v>26</v>
      </c>
      <c r="DX67" t="s">
        <v>978</v>
      </c>
      <c r="DY67" s="11">
        <f t="shared" si="61"/>
        <v>90</v>
      </c>
      <c r="DZ67">
        <v>41</v>
      </c>
      <c r="EA67">
        <f t="shared" si="62"/>
        <v>177</v>
      </c>
      <c r="EB67" t="s">
        <v>1804</v>
      </c>
      <c r="EC67" s="11">
        <f t="shared" si="63"/>
        <v>112.5</v>
      </c>
      <c r="ED67">
        <v>104.5</v>
      </c>
      <c r="EE67">
        <f t="shared" si="64"/>
        <v>4</v>
      </c>
      <c r="EF67" t="s">
        <v>982</v>
      </c>
      <c r="EG67" s="11">
        <f t="shared" si="65"/>
        <v>115.83333333333333</v>
      </c>
      <c r="EH67">
        <v>72</v>
      </c>
      <c r="EI67">
        <f t="shared" si="66"/>
        <v>34</v>
      </c>
      <c r="EJ67" t="s">
        <v>1821</v>
      </c>
      <c r="EK67" s="11">
        <f t="shared" si="67"/>
        <v>105</v>
      </c>
      <c r="EL67">
        <v>44</v>
      </c>
      <c r="EM67">
        <f t="shared" si="68"/>
        <v>131</v>
      </c>
      <c r="EN67" t="s">
        <v>984</v>
      </c>
      <c r="EO67" s="11">
        <f t="shared" si="69"/>
        <v>51.666666666666664</v>
      </c>
      <c r="EP67">
        <v>44</v>
      </c>
      <c r="EQ67">
        <f t="shared" si="70"/>
        <v>131</v>
      </c>
      <c r="ER67" t="s">
        <v>986</v>
      </c>
      <c r="ES67" s="11">
        <f t="shared" si="71"/>
        <v>89.166666666666671</v>
      </c>
      <c r="ET67">
        <v>124</v>
      </c>
      <c r="EU67">
        <f t="shared" si="72"/>
        <v>2</v>
      </c>
      <c r="EV67">
        <v>57</v>
      </c>
      <c r="EW67">
        <f t="shared" si="73"/>
        <v>207</v>
      </c>
      <c r="EX67">
        <v>120</v>
      </c>
      <c r="EY67">
        <f t="shared" si="74"/>
        <v>42</v>
      </c>
      <c r="EZ67">
        <v>37</v>
      </c>
      <c r="FA67">
        <f t="shared" si="75"/>
        <v>46</v>
      </c>
      <c r="FB67">
        <v>42</v>
      </c>
      <c r="FC67">
        <f t="shared" si="76"/>
        <v>15</v>
      </c>
      <c r="FD67">
        <v>40</v>
      </c>
      <c r="FE67">
        <f t="shared" si="77"/>
        <v>105</v>
      </c>
    </row>
    <row r="68" spans="1:161" x14ac:dyDescent="0.2">
      <c r="A68" t="s">
        <v>1107</v>
      </c>
      <c r="B68" t="s">
        <v>1108</v>
      </c>
      <c r="C68" t="s">
        <v>976</v>
      </c>
      <c r="D68" t="s">
        <v>853</v>
      </c>
      <c r="E68" t="s">
        <v>1109</v>
      </c>
      <c r="F68">
        <v>113</v>
      </c>
      <c r="G68">
        <f t="shared" si="0"/>
        <v>12</v>
      </c>
      <c r="H68" t="s">
        <v>978</v>
      </c>
      <c r="I68" s="11">
        <f t="shared" si="1"/>
        <v>96.666666666666671</v>
      </c>
      <c r="J68">
        <v>79</v>
      </c>
      <c r="K68">
        <f t="shared" si="2"/>
        <v>71</v>
      </c>
      <c r="L68" t="s">
        <v>980</v>
      </c>
      <c r="M68" s="11">
        <f t="shared" si="3"/>
        <v>79.166666666666657</v>
      </c>
      <c r="N68">
        <v>58</v>
      </c>
      <c r="O68">
        <f t="shared" si="4"/>
        <v>199</v>
      </c>
      <c r="P68" t="s">
        <v>982</v>
      </c>
      <c r="Q68" s="11">
        <f t="shared" si="5"/>
        <v>100</v>
      </c>
      <c r="R68">
        <v>72.5</v>
      </c>
      <c r="S68">
        <f t="shared" si="6"/>
        <v>13</v>
      </c>
      <c r="T68" t="s">
        <v>856</v>
      </c>
      <c r="U68" s="11">
        <f t="shared" si="7"/>
        <v>117.5</v>
      </c>
      <c r="V68">
        <v>67</v>
      </c>
      <c r="W68">
        <f t="shared" si="8"/>
        <v>30</v>
      </c>
      <c r="X68" t="s">
        <v>984</v>
      </c>
      <c r="Y68" s="11">
        <f t="shared" si="9"/>
        <v>89.166666666666671</v>
      </c>
      <c r="Z68">
        <v>61</v>
      </c>
      <c r="AA68">
        <f t="shared" si="10"/>
        <v>12</v>
      </c>
      <c r="AB68" t="s">
        <v>986</v>
      </c>
      <c r="AC68" s="11">
        <f t="shared" si="11"/>
        <v>100.83333333333333</v>
      </c>
      <c r="AD68">
        <v>109.5</v>
      </c>
      <c r="AE68">
        <f t="shared" si="12"/>
        <v>4</v>
      </c>
      <c r="AF68" t="s">
        <v>978</v>
      </c>
      <c r="AG68" s="11">
        <f t="shared" si="13"/>
        <v>163.75</v>
      </c>
      <c r="AH68">
        <v>94</v>
      </c>
      <c r="AI68">
        <f t="shared" si="14"/>
        <v>21</v>
      </c>
      <c r="AJ68" t="s">
        <v>980</v>
      </c>
      <c r="AK68" s="11">
        <f t="shared" si="15"/>
        <v>97.083333333333329</v>
      </c>
      <c r="AL68">
        <v>42.5</v>
      </c>
      <c r="AM68">
        <f t="shared" si="16"/>
        <v>199</v>
      </c>
      <c r="AN68" t="s">
        <v>982</v>
      </c>
      <c r="AO68" s="11">
        <f t="shared" si="17"/>
        <v>92.083333333333329</v>
      </c>
      <c r="AP68">
        <v>68</v>
      </c>
      <c r="AQ68">
        <f t="shared" si="18"/>
        <v>55</v>
      </c>
      <c r="AR68" t="s">
        <v>856</v>
      </c>
      <c r="AS68" s="11">
        <f t="shared" si="19"/>
        <v>115.83333333333333</v>
      </c>
      <c r="AT68">
        <v>74</v>
      </c>
      <c r="AU68">
        <f t="shared" si="20"/>
        <v>4</v>
      </c>
      <c r="AV68" t="s">
        <v>984</v>
      </c>
      <c r="AW68" s="11">
        <f t="shared" si="21"/>
        <v>129.58333333333334</v>
      </c>
      <c r="AX68">
        <v>55</v>
      </c>
      <c r="AY68">
        <f t="shared" si="22"/>
        <v>14</v>
      </c>
      <c r="AZ68" t="s">
        <v>986</v>
      </c>
      <c r="BA68" s="11">
        <f t="shared" si="23"/>
        <v>100</v>
      </c>
      <c r="BB68">
        <v>82</v>
      </c>
      <c r="BC68">
        <f t="shared" si="24"/>
        <v>157</v>
      </c>
      <c r="BD68" t="s">
        <v>978</v>
      </c>
      <c r="BE68" s="11">
        <f t="shared" si="25"/>
        <v>42.500000000000007</v>
      </c>
      <c r="BF68">
        <v>102</v>
      </c>
      <c r="BG68">
        <f t="shared" si="26"/>
        <v>14</v>
      </c>
      <c r="BH68" t="s">
        <v>980</v>
      </c>
      <c r="BI68" s="11">
        <f t="shared" si="27"/>
        <v>99.166666666666671</v>
      </c>
      <c r="BJ68">
        <v>55</v>
      </c>
      <c r="BK68">
        <f t="shared" si="28"/>
        <v>180</v>
      </c>
      <c r="BL68" t="s">
        <v>982</v>
      </c>
      <c r="BM68" s="11">
        <f t="shared" si="29"/>
        <v>110</v>
      </c>
      <c r="BN68">
        <v>70</v>
      </c>
      <c r="BO68">
        <f t="shared" si="30"/>
        <v>93</v>
      </c>
      <c r="BP68" t="s">
        <v>856</v>
      </c>
      <c r="BQ68" s="11">
        <f t="shared" si="31"/>
        <v>73.333333333333329</v>
      </c>
      <c r="BR68">
        <v>62</v>
      </c>
      <c r="BS68">
        <f t="shared" si="32"/>
        <v>75</v>
      </c>
      <c r="BT68" t="s">
        <v>984</v>
      </c>
      <c r="BU68" s="11">
        <f t="shared" si="33"/>
        <v>77.5</v>
      </c>
      <c r="BV68">
        <v>75</v>
      </c>
      <c r="BW68">
        <f t="shared" si="34"/>
        <v>14</v>
      </c>
      <c r="BX68" t="s">
        <v>986</v>
      </c>
      <c r="BY68" s="11">
        <f t="shared" si="35"/>
        <v>96.25</v>
      </c>
      <c r="BZ68">
        <v>101</v>
      </c>
      <c r="CA68">
        <f t="shared" si="36"/>
        <v>19</v>
      </c>
      <c r="CB68" t="s">
        <v>978</v>
      </c>
      <c r="CC68" s="11">
        <f t="shared" si="37"/>
        <v>132.08333333333334</v>
      </c>
      <c r="CD68">
        <v>115</v>
      </c>
      <c r="CE68">
        <f t="shared" si="38"/>
        <v>12</v>
      </c>
      <c r="CF68" t="s">
        <v>1804</v>
      </c>
      <c r="CG68" s="11">
        <f t="shared" si="39"/>
        <v>115.83333333333333</v>
      </c>
      <c r="CH68">
        <v>38</v>
      </c>
      <c r="CI68">
        <f t="shared" si="40"/>
        <v>204</v>
      </c>
      <c r="CJ68" t="s">
        <v>982</v>
      </c>
      <c r="CK68" s="11">
        <f t="shared" si="41"/>
        <v>102.91666666666667</v>
      </c>
      <c r="CL68">
        <v>68</v>
      </c>
      <c r="CM68">
        <f t="shared" si="42"/>
        <v>29</v>
      </c>
      <c r="CN68" t="s">
        <v>856</v>
      </c>
      <c r="CO68" s="11">
        <f t="shared" si="43"/>
        <v>112.5</v>
      </c>
      <c r="CP68">
        <v>59</v>
      </c>
      <c r="CQ68">
        <f t="shared" si="44"/>
        <v>21</v>
      </c>
      <c r="CR68" t="s">
        <v>984</v>
      </c>
      <c r="CS68" s="11">
        <f t="shared" si="45"/>
        <v>97.916666666666671</v>
      </c>
      <c r="CT68">
        <v>66</v>
      </c>
      <c r="CU68">
        <f t="shared" si="46"/>
        <v>5</v>
      </c>
      <c r="CV68" t="s">
        <v>986</v>
      </c>
      <c r="CW68" s="11">
        <f t="shared" si="47"/>
        <v>133.75</v>
      </c>
      <c r="CX68">
        <v>93</v>
      </c>
      <c r="CY68">
        <f t="shared" si="48"/>
        <v>96</v>
      </c>
      <c r="CZ68" t="s">
        <v>978</v>
      </c>
      <c r="DA68" s="11">
        <f t="shared" si="49"/>
        <v>126.25</v>
      </c>
      <c r="DB68">
        <v>92</v>
      </c>
      <c r="DC68">
        <f t="shared" si="50"/>
        <v>50</v>
      </c>
      <c r="DD68" t="s">
        <v>1804</v>
      </c>
      <c r="DE68" s="11">
        <f t="shared" si="51"/>
        <v>82.5</v>
      </c>
      <c r="DF68">
        <v>35</v>
      </c>
      <c r="DG68">
        <f t="shared" si="52"/>
        <v>211</v>
      </c>
      <c r="DH68" t="s">
        <v>982</v>
      </c>
      <c r="DI68" s="11">
        <f t="shared" si="53"/>
        <v>97.5</v>
      </c>
      <c r="DJ68">
        <v>65</v>
      </c>
      <c r="DK68">
        <f t="shared" si="54"/>
        <v>59</v>
      </c>
      <c r="DL68" t="s">
        <v>1821</v>
      </c>
      <c r="DM68" s="11">
        <f t="shared" si="55"/>
        <v>108.33333333333333</v>
      </c>
      <c r="DN68">
        <v>75</v>
      </c>
      <c r="DO68">
        <f t="shared" si="56"/>
        <v>16</v>
      </c>
      <c r="DP68" t="s">
        <v>984</v>
      </c>
      <c r="DQ68" s="11">
        <f t="shared" si="57"/>
        <v>133.33333333333331</v>
      </c>
      <c r="DR68">
        <v>69</v>
      </c>
      <c r="DS68">
        <f t="shared" si="58"/>
        <v>86</v>
      </c>
      <c r="DT68" t="s">
        <v>986</v>
      </c>
      <c r="DU68" s="11">
        <f t="shared" si="59"/>
        <v>104.16666666666667</v>
      </c>
      <c r="DV68">
        <v>77</v>
      </c>
      <c r="DW68">
        <f t="shared" si="60"/>
        <v>159</v>
      </c>
      <c r="DX68" t="s">
        <v>978</v>
      </c>
      <c r="DY68" s="11">
        <f t="shared" si="61"/>
        <v>81.666666666666671</v>
      </c>
      <c r="DZ68">
        <v>87</v>
      </c>
      <c r="EA68">
        <f t="shared" si="62"/>
        <v>8</v>
      </c>
      <c r="EB68" t="s">
        <v>1804</v>
      </c>
      <c r="EC68" s="11">
        <f t="shared" si="63"/>
        <v>107.91666666666667</v>
      </c>
      <c r="ED68">
        <v>44</v>
      </c>
      <c r="EE68">
        <f t="shared" si="64"/>
        <v>205</v>
      </c>
      <c r="EF68" t="s">
        <v>855</v>
      </c>
      <c r="EG68" s="11">
        <f t="shared" si="65"/>
        <v>110.83333333333333</v>
      </c>
      <c r="EH68">
        <v>65</v>
      </c>
      <c r="EI68">
        <f t="shared" si="66"/>
        <v>79</v>
      </c>
      <c r="EJ68" t="s">
        <v>1190</v>
      </c>
      <c r="EK68" s="11">
        <f t="shared" si="67"/>
        <v>77.5</v>
      </c>
      <c r="EL68">
        <v>50</v>
      </c>
      <c r="EM68">
        <f t="shared" si="68"/>
        <v>96</v>
      </c>
      <c r="EN68" t="s">
        <v>1822</v>
      </c>
      <c r="EO68" s="11">
        <f t="shared" si="69"/>
        <v>92.5</v>
      </c>
      <c r="EP68">
        <v>50</v>
      </c>
      <c r="EQ68">
        <f t="shared" si="70"/>
        <v>96</v>
      </c>
      <c r="ER68" t="s">
        <v>986</v>
      </c>
      <c r="ES68" s="11">
        <f t="shared" si="71"/>
        <v>85.416666666666671</v>
      </c>
      <c r="ET68">
        <v>104</v>
      </c>
      <c r="EU68">
        <f t="shared" si="72"/>
        <v>115</v>
      </c>
      <c r="EV68">
        <v>97</v>
      </c>
      <c r="EW68">
        <f t="shared" si="73"/>
        <v>27</v>
      </c>
      <c r="EX68">
        <v>38</v>
      </c>
      <c r="EY68">
        <f t="shared" si="74"/>
        <v>231</v>
      </c>
      <c r="EZ68">
        <v>38</v>
      </c>
      <c r="FA68">
        <f t="shared" si="75"/>
        <v>25</v>
      </c>
      <c r="FB68">
        <v>35</v>
      </c>
      <c r="FC68">
        <f t="shared" si="76"/>
        <v>78</v>
      </c>
      <c r="FD68">
        <v>43</v>
      </c>
      <c r="FE68">
        <f t="shared" si="77"/>
        <v>61</v>
      </c>
    </row>
    <row r="69" spans="1:161" x14ac:dyDescent="0.2">
      <c r="A69" t="s">
        <v>1111</v>
      </c>
      <c r="B69" t="s">
        <v>1112</v>
      </c>
      <c r="C69" t="s">
        <v>976</v>
      </c>
      <c r="D69" t="s">
        <v>853</v>
      </c>
      <c r="E69" t="s">
        <v>1113</v>
      </c>
      <c r="F69">
        <v>95</v>
      </c>
      <c r="G69">
        <f t="shared" ref="G69:G132" si="78">RANK(F69,F:F,0)</f>
        <v>170</v>
      </c>
      <c r="H69" t="s">
        <v>978</v>
      </c>
      <c r="I69" s="11">
        <f t="shared" ref="I69:I132" si="79">IF(OR(F69=0,AD69=0),100,((AE69-G69)/COUNTA($E$4:$E$500))*100+100)</f>
        <v>93.75</v>
      </c>
      <c r="J69">
        <v>94</v>
      </c>
      <c r="K69">
        <f t="shared" ref="K69:K132" si="80">RANK(J69,J:J,0)</f>
        <v>25</v>
      </c>
      <c r="L69" t="s">
        <v>980</v>
      </c>
      <c r="M69" s="11">
        <f t="shared" ref="M69:M132" si="81">IF(OR(J69=0,AH69=0),100,((AI69-K69)/COUNTA($E$4:$E$500))*100+100)</f>
        <v>98.333333333333329</v>
      </c>
      <c r="N69">
        <v>88</v>
      </c>
      <c r="O69">
        <f t="shared" ref="O69:O132" si="82">RANK(N69,N:N,0)</f>
        <v>114</v>
      </c>
      <c r="P69" t="s">
        <v>982</v>
      </c>
      <c r="Q69" s="11">
        <f t="shared" ref="Q69:Q132" si="83">IF(OR(N69=0,AL69=0),100,((AM69-O69)/COUNTA($E$4:$E$500))*100+100)</f>
        <v>63.75</v>
      </c>
      <c r="R69">
        <v>66.5</v>
      </c>
      <c r="S69">
        <f t="shared" ref="S69:S132" si="84">RANK(R69,R:R)</f>
        <v>61</v>
      </c>
      <c r="T69" t="s">
        <v>856</v>
      </c>
      <c r="U69" s="11">
        <f t="shared" ref="U69:U132" si="85">IF(OR(R69=0,AP69=0),100,((AQ69-S69)/COUNTA($E$4:$E$500))*100+100)</f>
        <v>97.5</v>
      </c>
      <c r="V69">
        <v>57</v>
      </c>
      <c r="W69">
        <f t="shared" ref="W69:W132" si="86">RANK(V69,V:V,0)</f>
        <v>127</v>
      </c>
      <c r="X69" t="s">
        <v>984</v>
      </c>
      <c r="Y69" s="11">
        <f t="shared" ref="Y69:Y132" si="87">IF(OR(V69=0,AT69=0),100,((AU69-W69)/COUNTA($E$4:$E$500))*100+100)</f>
        <v>79.166666666666657</v>
      </c>
      <c r="Z69">
        <v>47</v>
      </c>
      <c r="AA69">
        <f t="shared" ref="AA69:AA132" si="88">RANK(Z69,Z:Z,0)</f>
        <v>96</v>
      </c>
      <c r="AB69" t="s">
        <v>986</v>
      </c>
      <c r="AC69" s="11">
        <f t="shared" ref="AC69:AC132" si="89">IF(OR(Z69=0,AX69=0),100,((AY69-AA69)/COUNTA($E$4:$E$500))*100+100)</f>
        <v>83.333333333333343</v>
      </c>
      <c r="AD69">
        <v>93</v>
      </c>
      <c r="AE69">
        <f t="shared" ref="AE69:AE132" si="90">RANK(AD69,AD:AD,0)</f>
        <v>155</v>
      </c>
      <c r="AF69" t="s">
        <v>978</v>
      </c>
      <c r="AG69" s="11">
        <f t="shared" ref="AG69:AG132" si="91">IF(OR(BB69=0,AD69=0),100,((BC69-AE69)/COUNTA($E$4:$E$500))*100+100)</f>
        <v>96.666666666666671</v>
      </c>
      <c r="AH69">
        <v>94</v>
      </c>
      <c r="AI69">
        <f t="shared" ref="AI69:AI132" si="92">RANK(AH69,AH:AH,0)</f>
        <v>21</v>
      </c>
      <c r="AJ69" t="s">
        <v>980</v>
      </c>
      <c r="AK69" s="11">
        <f t="shared" ref="AK69:AK132" si="93">IF(OR(BF69=0,AH69=0),100,((BG69-AI69)/COUNTA($E$4:$E$500))*100+100)</f>
        <v>106.66666666666667</v>
      </c>
      <c r="AL69">
        <v>100.5</v>
      </c>
      <c r="AM69">
        <f t="shared" ref="AM69:AM132" si="94">RANK(AL69,AL:AL,0)</f>
        <v>27</v>
      </c>
      <c r="AN69" t="s">
        <v>982</v>
      </c>
      <c r="AO69" s="11">
        <f t="shared" ref="AO69:AO132" si="95">IF(OR(BJ69=0,AL69=0),100,((BK69-AM69)/COUNTA($E$4:$E$500))*100+100)</f>
        <v>150.41666666666666</v>
      </c>
      <c r="AP69">
        <v>68</v>
      </c>
      <c r="AQ69">
        <f t="shared" ref="AQ69:AQ132" si="96">RANK(AP69,AP:AP,0)</f>
        <v>55</v>
      </c>
      <c r="AR69" t="s">
        <v>856</v>
      </c>
      <c r="AS69" s="11">
        <f t="shared" ref="AS69:AS132" si="97">IF(OR(BN69=0,AP69=0),100,((BO69-AQ69)/COUNTA($E$4:$E$500))*100+100)</f>
        <v>125.41666666666666</v>
      </c>
      <c r="AT69">
        <v>54.5</v>
      </c>
      <c r="AU69">
        <f t="shared" ref="AU69:AU132" si="98">RANK(AT69,AT:AT,0)</f>
        <v>77</v>
      </c>
      <c r="AV69" t="s">
        <v>984</v>
      </c>
      <c r="AW69" s="11">
        <f t="shared" ref="AW69:AW132" si="99">IF(OR(BR69=0,AT69=0),100,((BS69-AU69)/COUNTA($E$4:$E$500))*100+100)</f>
        <v>133.33333333333331</v>
      </c>
      <c r="AX69">
        <v>47</v>
      </c>
      <c r="AY69">
        <f t="shared" ref="AY69:AY132" si="100">RANK(AX69,AX:AX,0)</f>
        <v>56</v>
      </c>
      <c r="AZ69" t="s">
        <v>986</v>
      </c>
      <c r="BA69" s="11">
        <f t="shared" ref="BA69:BA132" si="101">IF(OR(BV69=0,AX69=0),100,((BW69-AY69)/COUNTA($E$4:$E$500))*100+100)</f>
        <v>164.16666666666669</v>
      </c>
      <c r="BB69">
        <v>83</v>
      </c>
      <c r="BC69">
        <f t="shared" ref="BC69:BC132" si="102">RANK(BB69,BB:BB,0)</f>
        <v>147</v>
      </c>
      <c r="BD69" t="s">
        <v>978</v>
      </c>
      <c r="BE69" s="11">
        <f t="shared" ref="BE69:BE132" si="103">IF(OR(BB69=0,BZ69=0),100,((CA69-BC69)/COUNTA($E$4:$E$500))*100+100)</f>
        <v>92.083333333333329</v>
      </c>
      <c r="BF69">
        <v>89</v>
      </c>
      <c r="BG69">
        <f t="shared" ref="BG69:BG132" si="104">RANK(BF69,BF:BF,0)</f>
        <v>37</v>
      </c>
      <c r="BH69" t="s">
        <v>980</v>
      </c>
      <c r="BI69" s="11">
        <f t="shared" ref="BI69:BI132" si="105">IF(OR(BF69=0,CD69=0),100,((CE69-BG69)/COUNTA($E$4:$E$500))*100+100)</f>
        <v>89.166666666666671</v>
      </c>
      <c r="BJ69">
        <v>68.5</v>
      </c>
      <c r="BK69">
        <f t="shared" ref="BK69:BK132" si="106">RANK(BJ69,BJ:BJ,0)</f>
        <v>148</v>
      </c>
      <c r="BL69" t="s">
        <v>982</v>
      </c>
      <c r="BM69" s="11">
        <f t="shared" ref="BM69:BM132" si="107">IF(OR(BJ69=0,CH69=0),100,((CI69-BK69)/COUNTA($E$4:$E$500))*100+100)</f>
        <v>91.666666666666671</v>
      </c>
      <c r="BN69">
        <v>68</v>
      </c>
      <c r="BO69">
        <f t="shared" ref="BO69:BO132" si="108">RANK(BN69,BN:BN,0)</f>
        <v>116</v>
      </c>
      <c r="BP69" t="s">
        <v>856</v>
      </c>
      <c r="BQ69" s="11">
        <f t="shared" ref="BQ69:BQ132" si="109">IF(OR(BN69=0,CL69=0),100,((CM69-BO69)/COUNTA($E$4:$E$500))*100+100)</f>
        <v>56.25</v>
      </c>
      <c r="BR69">
        <v>51</v>
      </c>
      <c r="BS69">
        <f t="shared" ref="BS69:BS132" si="110">RANK(BR69,BR:BR,0)</f>
        <v>157</v>
      </c>
      <c r="BT69" t="s">
        <v>984</v>
      </c>
      <c r="BU69" s="11">
        <f t="shared" ref="BU69:BU132" si="111">IF(OR(BR69=0,CP69=0),100,((CQ69-BS69)/COUNTA($E$4:$E$500))*100+100)</f>
        <v>44.166666666666664</v>
      </c>
      <c r="BV69">
        <v>45</v>
      </c>
      <c r="BW69">
        <f t="shared" ref="BW69:BW132" si="112">RANK(BV69,BV:BV,0)</f>
        <v>210</v>
      </c>
      <c r="BX69" t="s">
        <v>986</v>
      </c>
      <c r="BY69" s="11">
        <f t="shared" ref="BY69:BY132" si="113">IF(OR(BV69=0,CT69=0),100,((CU69-BW69)/COUNTA($E$4:$E$500))*100+100)</f>
        <v>46.25</v>
      </c>
      <c r="BZ69">
        <v>85</v>
      </c>
      <c r="CA69">
        <f t="shared" ref="CA69:CA132" si="114">RANK(BZ69,BZ:BZ)</f>
        <v>128</v>
      </c>
      <c r="CB69" t="s">
        <v>978</v>
      </c>
      <c r="CC69" s="11">
        <f t="shared" ref="CC69:CC132" si="115">IF(OR(CX69=0,BZ69=0),100,((CY69-CA69)/COUNTA($E$4:$E$500))*100+100)</f>
        <v>86.666666666666671</v>
      </c>
      <c r="CD69">
        <v>118</v>
      </c>
      <c r="CE69">
        <f t="shared" ref="CE69:CE132" si="116">RANK(CD69,CD:CD)</f>
        <v>11</v>
      </c>
      <c r="CF69" t="s">
        <v>1804</v>
      </c>
      <c r="CG69" s="11">
        <f t="shared" ref="CG69:CG132" si="117">IF(OR(DB69=0,CD69=0),100,((DC69-CE69)/COUNTA($E$4:$E$500))*100+100)</f>
        <v>105</v>
      </c>
      <c r="CH69">
        <v>55.5</v>
      </c>
      <c r="CI69">
        <f t="shared" ref="CI69:CI132" si="118">RANK(CH69,CH:CH)</f>
        <v>128</v>
      </c>
      <c r="CJ69" t="s">
        <v>982</v>
      </c>
      <c r="CK69" s="11">
        <f t="shared" ref="CK69:CK132" si="119">IF(OR(DF69=0,CH69=0),100,((DG69-CI69)/COUNTA($E$4:$E$500))*100+100)</f>
        <v>82.916666666666671</v>
      </c>
      <c r="CL69">
        <v>72</v>
      </c>
      <c r="CM69">
        <f t="shared" ref="CM69:CM132" si="120">RANK(CL69,CL:CL,0)</f>
        <v>11</v>
      </c>
      <c r="CN69" t="s">
        <v>856</v>
      </c>
      <c r="CO69" s="11">
        <f t="shared" ref="CO69:CO132" si="121">IF(OR(DJ69=0,CL69=0),100,((DK69-CM69)/COUNTA($E$4:$E$500))*100+100)</f>
        <v>125</v>
      </c>
      <c r="CP69">
        <v>58</v>
      </c>
      <c r="CQ69">
        <f t="shared" ref="CQ69:CQ132" si="122">RANK(CP69,CP:CP)</f>
        <v>23</v>
      </c>
      <c r="CR69" t="s">
        <v>984</v>
      </c>
      <c r="CS69" s="11">
        <f t="shared" ref="CS69:CS132" si="123">IF(OR(DN69=0,CP69=0),100,((DO69-CQ69)/COUNTA($E$4:$E$500))*100+100)</f>
        <v>162.08333333333334</v>
      </c>
      <c r="CT69">
        <v>50</v>
      </c>
      <c r="CU69">
        <f t="shared" ref="CU69:CU132" si="124">RANK(CT69,CT:CT)</f>
        <v>81</v>
      </c>
      <c r="CV69" t="s">
        <v>986</v>
      </c>
      <c r="CW69" s="11">
        <f t="shared" ref="CW69:CW132" si="125">IF(OR(DR69=0,CT69=0),100,((DS69-CU69)/COUNTA($E$4:$E$500))*100+100)</f>
        <v>124.58333333333333</v>
      </c>
      <c r="CX69">
        <v>93</v>
      </c>
      <c r="CY69">
        <f t="shared" ref="CY69:CY132" si="126">RANK(CX69,CX:CX)</f>
        <v>96</v>
      </c>
      <c r="CZ69" t="s">
        <v>562</v>
      </c>
      <c r="DA69" s="11">
        <f t="shared" ref="DA69:DA132" si="127">IF(OR(CX69=0,DV69=0),100,((DW69-CY69)/COUNTA($E$4:$E$500))*100+100)</f>
        <v>91.666666666666671</v>
      </c>
      <c r="DB69">
        <v>100</v>
      </c>
      <c r="DC69">
        <f t="shared" ref="DC69:DC132" si="128">RANK(DB69,DB:DB)</f>
        <v>23</v>
      </c>
      <c r="DD69" t="s">
        <v>403</v>
      </c>
      <c r="DE69" s="11">
        <f t="shared" ref="DE69:DE132" si="129">IF(OR(DB69=0,DZ69=0),100,((EA69-DC69)/COUNTA($E$4:$E$500))*100+100)</f>
        <v>98.333333333333329</v>
      </c>
      <c r="DF69">
        <v>71</v>
      </c>
      <c r="DG69">
        <f t="shared" ref="DG69:DG132" si="130">RANK(DF69,DF:DF)</f>
        <v>87</v>
      </c>
      <c r="DH69" t="s">
        <v>855</v>
      </c>
      <c r="DI69" s="11">
        <f t="shared" ref="DI69:DI132" si="131">IF(OR(DF69=0,ED69=0),100,((EE69-DG69)/COUNTA($E$4:$E$500))*100+100)</f>
        <v>108.75</v>
      </c>
      <c r="DJ69">
        <v>64</v>
      </c>
      <c r="DK69">
        <f t="shared" ref="DK69:DK132" si="132">RANK(DJ69,DJ:DJ)</f>
        <v>71</v>
      </c>
      <c r="DL69" t="s">
        <v>856</v>
      </c>
      <c r="DM69" s="11">
        <f t="shared" ref="DM69:DM132" si="133">IF(OR(DJ69=0,EH69=0),100,((EI69-DK69)/COUNTA($E$4:$E$500))*100+100)</f>
        <v>103.33333333333333</v>
      </c>
      <c r="DN69">
        <v>56</v>
      </c>
      <c r="DO69">
        <f t="shared" ref="DO69:DO132" si="134">RANK(DN69,DN:DN)</f>
        <v>172</v>
      </c>
      <c r="DP69" t="s">
        <v>857</v>
      </c>
      <c r="DQ69" s="11">
        <f t="shared" ref="DQ69:DQ132" si="135">IF(OR(DN69=0,EL69=0),100,((EM69-DO69)/COUNTA($E$4:$E$500))*100+100)</f>
        <v>95.416666666666671</v>
      </c>
      <c r="DR69">
        <v>63</v>
      </c>
      <c r="DS69">
        <f t="shared" ref="DS69:DS132" si="136">RANK(DR69,DR:DR)</f>
        <v>140</v>
      </c>
      <c r="DT69" t="s">
        <v>858</v>
      </c>
      <c r="DU69" s="11">
        <f t="shared" ref="DU69:DU132" si="137">IF(OR(DR69=0,EP69=0),100,((EQ69-DS69)/COUNTA($E$4:$E$500))*100+100)</f>
        <v>108.75</v>
      </c>
      <c r="DV69">
        <v>85.5</v>
      </c>
      <c r="DW69">
        <f t="shared" ref="DW69:DW132" si="138">RANK(DV69,DV:DV)</f>
        <v>76</v>
      </c>
      <c r="DX69" t="s">
        <v>562</v>
      </c>
      <c r="DY69" s="11">
        <f t="shared" ref="DY69:DY132" si="139">IF(OR(DV69=0,ET69=0),100,((EU69-DW69)/COUNTA($E$4:$E$500))*100+100)</f>
        <v>111.66666666666667</v>
      </c>
      <c r="DZ69">
        <v>79</v>
      </c>
      <c r="EA69">
        <f t="shared" ref="EA69:EA132" si="140">RANK(DZ69,DZ:DZ)</f>
        <v>19</v>
      </c>
      <c r="EB69" t="s">
        <v>403</v>
      </c>
      <c r="EC69" s="11">
        <f t="shared" ref="EC69:EC132" si="141">IF(OR(DZ69=0,EV69=0),100,((EW69-EA69)/COUNTA($E$4:$E$500))*100+100)</f>
        <v>121.66666666666667</v>
      </c>
      <c r="ED69">
        <v>70</v>
      </c>
      <c r="EE69">
        <f t="shared" ref="EE69:EE132" si="142">RANK(ED69,ED:ED)</f>
        <v>108</v>
      </c>
      <c r="EF69" t="s">
        <v>855</v>
      </c>
      <c r="EG69" s="11">
        <f t="shared" ref="EG69:EG132" si="143">IF(OR(ED69=0,EX69=0),100,((EY69-EE69)/COUNTA($E$4:$E$500))*100+100)</f>
        <v>94.583333333333329</v>
      </c>
      <c r="EH69">
        <v>65</v>
      </c>
      <c r="EI69">
        <f t="shared" ref="EI69:EI132" si="144">RANK(EH69,EH:EH)</f>
        <v>79</v>
      </c>
      <c r="EJ69" t="s">
        <v>856</v>
      </c>
      <c r="EK69" s="11">
        <f t="shared" ref="EK69:EK132" si="145">IF(OR(EH69=0,EZ69=0),100,((FA69-EI69)/COUNTA($E$4:$E$500))*100+100)</f>
        <v>100.83333333333333</v>
      </c>
      <c r="EL69">
        <v>40</v>
      </c>
      <c r="EM69">
        <f t="shared" ref="EM69:EM132" si="146">RANK(EL69,EL:EL)</f>
        <v>161</v>
      </c>
      <c r="EN69" t="s">
        <v>857</v>
      </c>
      <c r="EO69" s="11">
        <f t="shared" ref="EO69:EO132" si="147">IF(OR(EL69=0,FB69=0),100,((FC69-EM69)/COUNTA($E$4:$E$500))*100+100)</f>
        <v>35.833333333333329</v>
      </c>
      <c r="EP69">
        <v>40</v>
      </c>
      <c r="EQ69">
        <f t="shared" ref="EQ69:EQ132" si="148">RANK(EP69,EP:EP)</f>
        <v>161</v>
      </c>
      <c r="ER69" t="s">
        <v>858</v>
      </c>
      <c r="ES69" s="11">
        <f t="shared" ref="ES69:ES132" si="149">IF(OR(EP69=0,FD69=0),100,((FE69-EQ69)/COUNTA($E$4:$E$500))*100+100)</f>
        <v>50</v>
      </c>
      <c r="ET69">
        <v>105</v>
      </c>
      <c r="EU69">
        <f t="shared" ref="EU69:EU132" si="150">RANK(ET69,ET:ET)</f>
        <v>104</v>
      </c>
      <c r="EV69">
        <v>89</v>
      </c>
      <c r="EW69">
        <f t="shared" ref="EW69:EW132" si="151">RANK(EV69,EV:EV)</f>
        <v>71</v>
      </c>
      <c r="EX69">
        <v>108</v>
      </c>
      <c r="EY69">
        <f t="shared" ref="EY69:EY132" si="152">RANK(EX69,EX:EX)</f>
        <v>95</v>
      </c>
      <c r="EZ69">
        <v>35</v>
      </c>
      <c r="FA69">
        <f t="shared" ref="FA69:FA132" si="153">RANK(EZ69,EZ:EZ)</f>
        <v>81</v>
      </c>
      <c r="FB69">
        <v>43</v>
      </c>
      <c r="FC69">
        <f t="shared" ref="FC69:FC132" si="154">RANK(FB69,FB:FB)</f>
        <v>7</v>
      </c>
      <c r="FD69">
        <v>44</v>
      </c>
      <c r="FE69">
        <f t="shared" ref="FE69:FE132" si="155">RANK(FD69,FD:FD)</f>
        <v>41</v>
      </c>
    </row>
    <row r="70" spans="1:161" x14ac:dyDescent="0.2">
      <c r="A70" t="s">
        <v>1117</v>
      </c>
      <c r="B70" t="s">
        <v>1118</v>
      </c>
      <c r="C70" t="s">
        <v>976</v>
      </c>
      <c r="D70" t="s">
        <v>853</v>
      </c>
      <c r="E70" t="s">
        <v>1119</v>
      </c>
      <c r="F70">
        <v>108</v>
      </c>
      <c r="G70">
        <f t="shared" si="78"/>
        <v>53</v>
      </c>
      <c r="H70" t="s">
        <v>978</v>
      </c>
      <c r="I70" s="11">
        <f t="shared" si="79"/>
        <v>147.5</v>
      </c>
      <c r="J70">
        <v>66</v>
      </c>
      <c r="K70">
        <f t="shared" si="80"/>
        <v>121</v>
      </c>
      <c r="L70" t="s">
        <v>980</v>
      </c>
      <c r="M70" s="11">
        <f t="shared" si="81"/>
        <v>119.58333333333333</v>
      </c>
      <c r="N70">
        <v>126</v>
      </c>
      <c r="O70">
        <f t="shared" si="82"/>
        <v>1</v>
      </c>
      <c r="P70" t="s">
        <v>982</v>
      </c>
      <c r="Q70" s="11">
        <f t="shared" si="83"/>
        <v>103.33333333333333</v>
      </c>
      <c r="R70">
        <v>47.5</v>
      </c>
      <c r="S70">
        <f t="shared" si="84"/>
        <v>218</v>
      </c>
      <c r="T70" t="s">
        <v>856</v>
      </c>
      <c r="U70" s="11">
        <f t="shared" si="85"/>
        <v>40.833333333333336</v>
      </c>
      <c r="V70">
        <v>58.5</v>
      </c>
      <c r="W70">
        <f t="shared" si="86"/>
        <v>114</v>
      </c>
      <c r="X70" t="s">
        <v>984</v>
      </c>
      <c r="Y70" s="11">
        <f t="shared" si="87"/>
        <v>113.33333333333333</v>
      </c>
      <c r="Z70">
        <v>40</v>
      </c>
      <c r="AA70">
        <f t="shared" si="88"/>
        <v>173</v>
      </c>
      <c r="AB70" t="s">
        <v>986</v>
      </c>
      <c r="AC70" s="11">
        <f t="shared" si="89"/>
        <v>51.25</v>
      </c>
      <c r="AD70">
        <v>91.5</v>
      </c>
      <c r="AE70">
        <f t="shared" si="90"/>
        <v>167</v>
      </c>
      <c r="AF70" t="s">
        <v>978</v>
      </c>
      <c r="AG70" s="11">
        <f t="shared" si="91"/>
        <v>44.583333333333329</v>
      </c>
      <c r="AH70">
        <v>54</v>
      </c>
      <c r="AI70">
        <f t="shared" si="92"/>
        <v>168</v>
      </c>
      <c r="AJ70" t="s">
        <v>980</v>
      </c>
      <c r="AK70" s="11">
        <f t="shared" si="93"/>
        <v>80</v>
      </c>
      <c r="AL70">
        <v>109</v>
      </c>
      <c r="AM70">
        <f t="shared" si="94"/>
        <v>9</v>
      </c>
      <c r="AN70" t="s">
        <v>982</v>
      </c>
      <c r="AO70" s="11">
        <f t="shared" si="95"/>
        <v>100.83333333333333</v>
      </c>
      <c r="AP70">
        <v>66</v>
      </c>
      <c r="AQ70">
        <f t="shared" si="96"/>
        <v>76</v>
      </c>
      <c r="AR70" t="s">
        <v>856</v>
      </c>
      <c r="AS70" s="11">
        <f t="shared" si="97"/>
        <v>90.416666666666671</v>
      </c>
      <c r="AT70">
        <v>43</v>
      </c>
      <c r="AU70">
        <f t="shared" si="98"/>
        <v>146</v>
      </c>
      <c r="AV70" t="s">
        <v>984</v>
      </c>
      <c r="AW70" s="11">
        <f t="shared" si="99"/>
        <v>74.166666666666657</v>
      </c>
      <c r="AX70">
        <v>47</v>
      </c>
      <c r="AY70">
        <f t="shared" si="100"/>
        <v>56</v>
      </c>
      <c r="AZ70" t="s">
        <v>986</v>
      </c>
      <c r="BA70" s="11">
        <f t="shared" si="101"/>
        <v>97.083333333333329</v>
      </c>
      <c r="BB70">
        <v>96</v>
      </c>
      <c r="BC70">
        <f t="shared" si="102"/>
        <v>34</v>
      </c>
      <c r="BD70" t="s">
        <v>978</v>
      </c>
      <c r="BE70" s="11">
        <f t="shared" si="103"/>
        <v>139.16666666666666</v>
      </c>
      <c r="BF70">
        <v>62</v>
      </c>
      <c r="BG70">
        <f t="shared" si="104"/>
        <v>120</v>
      </c>
      <c r="BH70" t="s">
        <v>980</v>
      </c>
      <c r="BI70" s="11">
        <f t="shared" si="105"/>
        <v>109.16666666666667</v>
      </c>
      <c r="BJ70">
        <v>114</v>
      </c>
      <c r="BK70">
        <f t="shared" si="106"/>
        <v>11</v>
      </c>
      <c r="BL70" t="s">
        <v>982</v>
      </c>
      <c r="BM70" s="11">
        <f t="shared" si="107"/>
        <v>100.83333333333333</v>
      </c>
      <c r="BN70">
        <v>75</v>
      </c>
      <c r="BO70">
        <f t="shared" si="108"/>
        <v>53</v>
      </c>
      <c r="BP70" t="s">
        <v>856</v>
      </c>
      <c r="BQ70" s="11">
        <f t="shared" si="109"/>
        <v>97.083333333333329</v>
      </c>
      <c r="BR70">
        <v>61</v>
      </c>
      <c r="BS70">
        <f t="shared" si="110"/>
        <v>84</v>
      </c>
      <c r="BT70" t="s">
        <v>984</v>
      </c>
      <c r="BU70" s="11">
        <f t="shared" si="111"/>
        <v>145</v>
      </c>
      <c r="BV70">
        <v>69</v>
      </c>
      <c r="BW70">
        <f t="shared" si="112"/>
        <v>49</v>
      </c>
      <c r="BX70" t="s">
        <v>986</v>
      </c>
      <c r="BY70" s="11">
        <f t="shared" si="113"/>
        <v>140</v>
      </c>
      <c r="BZ70">
        <v>85</v>
      </c>
      <c r="CA70">
        <f t="shared" si="114"/>
        <v>128</v>
      </c>
      <c r="CB70" t="s">
        <v>978</v>
      </c>
      <c r="CC70" s="11">
        <f t="shared" si="115"/>
        <v>65.833333333333343</v>
      </c>
      <c r="CD70">
        <v>69</v>
      </c>
      <c r="CE70">
        <f t="shared" si="116"/>
        <v>142</v>
      </c>
      <c r="CF70" t="s">
        <v>1804</v>
      </c>
      <c r="CG70" s="11">
        <f t="shared" si="117"/>
        <v>70</v>
      </c>
      <c r="CH70">
        <v>83</v>
      </c>
      <c r="CI70">
        <f t="shared" si="118"/>
        <v>13</v>
      </c>
      <c r="CJ70" t="s">
        <v>982</v>
      </c>
      <c r="CK70" s="11">
        <f t="shared" si="119"/>
        <v>100.41666666666667</v>
      </c>
      <c r="CL70">
        <v>65</v>
      </c>
      <c r="CM70">
        <f t="shared" si="120"/>
        <v>46</v>
      </c>
      <c r="CN70" t="s">
        <v>856</v>
      </c>
      <c r="CO70" s="11">
        <f t="shared" si="121"/>
        <v>110.41666666666667</v>
      </c>
      <c r="CP70">
        <v>32</v>
      </c>
      <c r="CQ70">
        <f t="shared" si="122"/>
        <v>192</v>
      </c>
      <c r="CR70" t="s">
        <v>984</v>
      </c>
      <c r="CS70" s="11">
        <f t="shared" si="123"/>
        <v>91.666666666666671</v>
      </c>
      <c r="CT70">
        <v>40</v>
      </c>
      <c r="CU70">
        <f t="shared" si="124"/>
        <v>145</v>
      </c>
      <c r="CV70" t="s">
        <v>986</v>
      </c>
      <c r="CW70" s="11">
        <f t="shared" si="125"/>
        <v>60.833333333333336</v>
      </c>
      <c r="CX70">
        <v>98</v>
      </c>
      <c r="CY70">
        <f t="shared" si="126"/>
        <v>46</v>
      </c>
      <c r="CZ70" t="s">
        <v>978</v>
      </c>
      <c r="DA70" s="11">
        <f t="shared" si="127"/>
        <v>136.25</v>
      </c>
      <c r="DB70">
        <v>85</v>
      </c>
      <c r="DC70">
        <f t="shared" si="128"/>
        <v>70</v>
      </c>
      <c r="DD70" t="s">
        <v>1804</v>
      </c>
      <c r="DE70" s="11">
        <f t="shared" si="129"/>
        <v>137.91666666666666</v>
      </c>
      <c r="DF70">
        <v>95.5</v>
      </c>
      <c r="DG70">
        <f t="shared" si="130"/>
        <v>14</v>
      </c>
      <c r="DH70" t="s">
        <v>982</v>
      </c>
      <c r="DI70" s="11">
        <f t="shared" si="131"/>
        <v>94.583333333333329</v>
      </c>
      <c r="DJ70">
        <v>64</v>
      </c>
      <c r="DK70">
        <f t="shared" si="132"/>
        <v>71</v>
      </c>
      <c r="DL70" t="s">
        <v>1821</v>
      </c>
      <c r="DM70" s="11">
        <f t="shared" si="133"/>
        <v>89.166666666666671</v>
      </c>
      <c r="DN70">
        <v>56</v>
      </c>
      <c r="DO70">
        <f t="shared" si="134"/>
        <v>172</v>
      </c>
      <c r="DP70" t="s">
        <v>984</v>
      </c>
      <c r="DQ70" s="11">
        <f t="shared" si="135"/>
        <v>77.083333333333343</v>
      </c>
      <c r="DR70">
        <v>72</v>
      </c>
      <c r="DS70">
        <f t="shared" si="136"/>
        <v>51</v>
      </c>
      <c r="DT70" t="s">
        <v>986</v>
      </c>
      <c r="DU70" s="11">
        <f t="shared" si="137"/>
        <v>127.5</v>
      </c>
      <c r="DV70">
        <v>80</v>
      </c>
      <c r="DW70">
        <f t="shared" si="138"/>
        <v>133</v>
      </c>
      <c r="DX70" t="s">
        <v>978</v>
      </c>
      <c r="DY70" s="11">
        <f t="shared" si="139"/>
        <v>50</v>
      </c>
      <c r="DZ70">
        <v>45</v>
      </c>
      <c r="EA70">
        <f t="shared" si="140"/>
        <v>161</v>
      </c>
      <c r="EB70" t="s">
        <v>1804</v>
      </c>
      <c r="EC70" s="11">
        <f t="shared" si="141"/>
        <v>94.583333333333329</v>
      </c>
      <c r="ED70">
        <v>111.5</v>
      </c>
      <c r="EE70">
        <f t="shared" si="142"/>
        <v>1</v>
      </c>
      <c r="EF70" t="s">
        <v>982</v>
      </c>
      <c r="EG70" s="11">
        <f t="shared" si="143"/>
        <v>104.58333333333333</v>
      </c>
      <c r="EH70">
        <v>70</v>
      </c>
      <c r="EI70">
        <f t="shared" si="144"/>
        <v>45</v>
      </c>
      <c r="EJ70" t="s">
        <v>1821</v>
      </c>
      <c r="EK70" s="11">
        <f t="shared" si="145"/>
        <v>84.583333333333329</v>
      </c>
      <c r="EL70">
        <v>47</v>
      </c>
      <c r="EM70">
        <f t="shared" si="146"/>
        <v>117</v>
      </c>
      <c r="EN70" t="s">
        <v>984</v>
      </c>
      <c r="EO70" s="11">
        <f t="shared" si="147"/>
        <v>68.333333333333343</v>
      </c>
      <c r="EP70">
        <v>47</v>
      </c>
      <c r="EQ70">
        <f t="shared" si="148"/>
        <v>117</v>
      </c>
      <c r="ER70" t="s">
        <v>986</v>
      </c>
      <c r="ES70" s="11">
        <f t="shared" si="149"/>
        <v>56.25</v>
      </c>
      <c r="ET70">
        <v>118</v>
      </c>
      <c r="EU70">
        <f t="shared" si="150"/>
        <v>13</v>
      </c>
      <c r="EV70">
        <v>72</v>
      </c>
      <c r="EW70">
        <f t="shared" si="151"/>
        <v>148</v>
      </c>
      <c r="EX70">
        <v>130</v>
      </c>
      <c r="EY70">
        <f t="shared" si="152"/>
        <v>12</v>
      </c>
      <c r="EZ70">
        <v>41</v>
      </c>
      <c r="FA70">
        <f t="shared" si="153"/>
        <v>8</v>
      </c>
      <c r="FB70">
        <v>38</v>
      </c>
      <c r="FC70">
        <f t="shared" si="154"/>
        <v>41</v>
      </c>
      <c r="FD70">
        <v>47</v>
      </c>
      <c r="FE70">
        <f t="shared" si="155"/>
        <v>12</v>
      </c>
    </row>
    <row r="71" spans="1:161" x14ac:dyDescent="0.2">
      <c r="A71" t="s">
        <v>1123</v>
      </c>
      <c r="B71" t="s">
        <v>1124</v>
      </c>
      <c r="C71" t="s">
        <v>976</v>
      </c>
      <c r="D71" t="s">
        <v>853</v>
      </c>
      <c r="E71" t="s">
        <v>1125</v>
      </c>
      <c r="F71">
        <v>106</v>
      </c>
      <c r="G71">
        <f t="shared" si="78"/>
        <v>71</v>
      </c>
      <c r="H71" t="s">
        <v>978</v>
      </c>
      <c r="I71" s="11">
        <f t="shared" si="79"/>
        <v>100</v>
      </c>
      <c r="J71">
        <v>62</v>
      </c>
      <c r="K71">
        <f t="shared" si="80"/>
        <v>140</v>
      </c>
      <c r="L71" t="s">
        <v>980</v>
      </c>
      <c r="M71" s="11">
        <f t="shared" si="81"/>
        <v>100</v>
      </c>
      <c r="N71">
        <v>117</v>
      </c>
      <c r="O71">
        <f t="shared" si="82"/>
        <v>14</v>
      </c>
      <c r="P71" t="s">
        <v>982</v>
      </c>
      <c r="Q71" s="11">
        <f t="shared" si="83"/>
        <v>100</v>
      </c>
      <c r="R71">
        <v>59</v>
      </c>
      <c r="S71">
        <f t="shared" si="84"/>
        <v>132</v>
      </c>
      <c r="T71" t="s">
        <v>856</v>
      </c>
      <c r="U71" s="11">
        <f t="shared" si="85"/>
        <v>100</v>
      </c>
      <c r="V71">
        <v>65</v>
      </c>
      <c r="W71">
        <f t="shared" si="86"/>
        <v>47</v>
      </c>
      <c r="X71" t="s">
        <v>984</v>
      </c>
      <c r="Y71" s="11">
        <f t="shared" si="87"/>
        <v>100</v>
      </c>
      <c r="Z71">
        <v>38</v>
      </c>
      <c r="AA71">
        <f t="shared" si="88"/>
        <v>187</v>
      </c>
      <c r="AB71" t="s">
        <v>986</v>
      </c>
      <c r="AC71" s="11">
        <f t="shared" si="89"/>
        <v>100</v>
      </c>
      <c r="AD71">
        <v>0</v>
      </c>
      <c r="AE71">
        <f t="shared" si="90"/>
        <v>219</v>
      </c>
      <c r="AF71" t="s">
        <v>978</v>
      </c>
      <c r="AG71" s="11">
        <f t="shared" si="91"/>
        <v>100</v>
      </c>
      <c r="AH71">
        <v>0</v>
      </c>
      <c r="AI71">
        <f t="shared" si="92"/>
        <v>218</v>
      </c>
      <c r="AJ71" t="s">
        <v>980</v>
      </c>
      <c r="AK71" s="11">
        <f t="shared" si="93"/>
        <v>100</v>
      </c>
      <c r="AL71">
        <v>0</v>
      </c>
      <c r="AM71">
        <f t="shared" si="94"/>
        <v>218</v>
      </c>
      <c r="AN71" t="s">
        <v>982</v>
      </c>
      <c r="AO71" s="11">
        <f t="shared" si="95"/>
        <v>100</v>
      </c>
      <c r="AP71">
        <v>0</v>
      </c>
      <c r="AQ71">
        <f t="shared" si="96"/>
        <v>218</v>
      </c>
      <c r="AR71" t="s">
        <v>856</v>
      </c>
      <c r="AS71" s="11">
        <f t="shared" si="97"/>
        <v>100</v>
      </c>
      <c r="AT71">
        <v>0</v>
      </c>
      <c r="AU71">
        <f t="shared" si="98"/>
        <v>218</v>
      </c>
      <c r="AV71" t="s">
        <v>984</v>
      </c>
      <c r="AW71" s="11">
        <f t="shared" si="99"/>
        <v>100</v>
      </c>
      <c r="AX71">
        <v>0</v>
      </c>
      <c r="AY71">
        <f t="shared" si="100"/>
        <v>218</v>
      </c>
      <c r="AZ71" t="s">
        <v>986</v>
      </c>
      <c r="BA71" s="11">
        <f t="shared" si="101"/>
        <v>100</v>
      </c>
      <c r="BB71">
        <v>0</v>
      </c>
      <c r="BC71">
        <f t="shared" si="102"/>
        <v>221</v>
      </c>
      <c r="BD71" t="s">
        <v>978</v>
      </c>
      <c r="BE71" s="11">
        <f t="shared" si="103"/>
        <v>100</v>
      </c>
      <c r="BF71">
        <v>0</v>
      </c>
      <c r="BG71">
        <f t="shared" si="104"/>
        <v>221</v>
      </c>
      <c r="BH71" t="s">
        <v>980</v>
      </c>
      <c r="BI71" s="11">
        <f t="shared" si="105"/>
        <v>100</v>
      </c>
      <c r="BJ71">
        <v>0</v>
      </c>
      <c r="BK71">
        <f t="shared" si="106"/>
        <v>221</v>
      </c>
      <c r="BL71" t="s">
        <v>982</v>
      </c>
      <c r="BM71" s="11">
        <f t="shared" si="107"/>
        <v>100</v>
      </c>
      <c r="BN71">
        <v>0</v>
      </c>
      <c r="BO71">
        <f t="shared" si="108"/>
        <v>221</v>
      </c>
      <c r="BP71" t="s">
        <v>856</v>
      </c>
      <c r="BQ71" s="11">
        <f t="shared" si="109"/>
        <v>100</v>
      </c>
      <c r="BR71">
        <v>0</v>
      </c>
      <c r="BS71">
        <f t="shared" si="110"/>
        <v>221</v>
      </c>
      <c r="BT71" t="s">
        <v>984</v>
      </c>
      <c r="BU71" s="11">
        <f t="shared" si="111"/>
        <v>100</v>
      </c>
      <c r="BV71">
        <v>0</v>
      </c>
      <c r="BW71">
        <f t="shared" si="112"/>
        <v>221</v>
      </c>
      <c r="BX71" t="s">
        <v>986</v>
      </c>
      <c r="BY71" s="11">
        <f t="shared" si="113"/>
        <v>100</v>
      </c>
      <c r="BZ71">
        <v>90</v>
      </c>
      <c r="CA71">
        <f t="shared" si="114"/>
        <v>87</v>
      </c>
      <c r="CB71" t="s">
        <v>978</v>
      </c>
      <c r="CC71" s="11">
        <f t="shared" si="115"/>
        <v>130</v>
      </c>
      <c r="CD71">
        <v>87</v>
      </c>
      <c r="CE71">
        <f t="shared" si="116"/>
        <v>87</v>
      </c>
      <c r="CF71" t="s">
        <v>1804</v>
      </c>
      <c r="CG71" s="11">
        <f t="shared" si="117"/>
        <v>130.83333333333334</v>
      </c>
      <c r="CH71">
        <v>91</v>
      </c>
      <c r="CI71">
        <f t="shared" si="118"/>
        <v>6</v>
      </c>
      <c r="CJ71" t="s">
        <v>982</v>
      </c>
      <c r="CK71" s="11">
        <f t="shared" si="119"/>
        <v>99.166666666666671</v>
      </c>
      <c r="CL71">
        <v>61</v>
      </c>
      <c r="CM71">
        <f t="shared" si="120"/>
        <v>83</v>
      </c>
      <c r="CN71" t="s">
        <v>856</v>
      </c>
      <c r="CO71" s="11">
        <f t="shared" si="121"/>
        <v>90</v>
      </c>
      <c r="CP71">
        <v>43</v>
      </c>
      <c r="CQ71">
        <f t="shared" si="122"/>
        <v>117</v>
      </c>
      <c r="CR71" t="s">
        <v>984</v>
      </c>
      <c r="CS71" s="11">
        <f t="shared" si="123"/>
        <v>117.91666666666667</v>
      </c>
      <c r="CT71">
        <v>39</v>
      </c>
      <c r="CU71">
        <f t="shared" si="124"/>
        <v>155</v>
      </c>
      <c r="CV71" t="s">
        <v>986</v>
      </c>
      <c r="CW71" s="11">
        <f t="shared" si="125"/>
        <v>104.58333333333333</v>
      </c>
      <c r="CX71">
        <v>87</v>
      </c>
      <c r="CY71">
        <f t="shared" si="126"/>
        <v>159</v>
      </c>
      <c r="CZ71" t="s">
        <v>978</v>
      </c>
      <c r="DA71" s="11">
        <f t="shared" si="127"/>
        <v>47.5</v>
      </c>
      <c r="DB71">
        <v>57</v>
      </c>
      <c r="DC71">
        <f t="shared" si="128"/>
        <v>161</v>
      </c>
      <c r="DD71" t="s">
        <v>1804</v>
      </c>
      <c r="DE71" s="11">
        <f t="shared" si="129"/>
        <v>53.333333333333336</v>
      </c>
      <c r="DF71">
        <v>111</v>
      </c>
      <c r="DG71">
        <f t="shared" si="130"/>
        <v>4</v>
      </c>
      <c r="DH71" t="s">
        <v>982</v>
      </c>
      <c r="DI71" s="11">
        <f t="shared" si="131"/>
        <v>109.16666666666667</v>
      </c>
      <c r="DJ71">
        <v>65</v>
      </c>
      <c r="DK71">
        <f t="shared" si="132"/>
        <v>59</v>
      </c>
      <c r="DL71" t="s">
        <v>1821</v>
      </c>
      <c r="DM71" s="11">
        <f t="shared" si="133"/>
        <v>108.33333333333333</v>
      </c>
      <c r="DN71">
        <v>58</v>
      </c>
      <c r="DO71">
        <f t="shared" si="134"/>
        <v>160</v>
      </c>
      <c r="DP71" t="s">
        <v>984</v>
      </c>
      <c r="DQ71" s="11">
        <f t="shared" si="135"/>
        <v>125.83333333333334</v>
      </c>
      <c r="DR71">
        <v>60</v>
      </c>
      <c r="DS71">
        <f t="shared" si="136"/>
        <v>166</v>
      </c>
      <c r="DT71" t="s">
        <v>986</v>
      </c>
      <c r="DU71" s="11">
        <f t="shared" si="137"/>
        <v>123.33333333333333</v>
      </c>
      <c r="DV71">
        <v>91</v>
      </c>
      <c r="DW71">
        <f t="shared" si="138"/>
        <v>33</v>
      </c>
      <c r="DX71" t="s">
        <v>978</v>
      </c>
      <c r="DY71" s="11">
        <f t="shared" si="139"/>
        <v>93.75</v>
      </c>
      <c r="DZ71">
        <v>67.5</v>
      </c>
      <c r="EA71">
        <f t="shared" si="140"/>
        <v>49</v>
      </c>
      <c r="EB71" t="s">
        <v>1804</v>
      </c>
      <c r="EC71" s="11">
        <f t="shared" si="141"/>
        <v>90.833333333333329</v>
      </c>
      <c r="ED71">
        <v>88</v>
      </c>
      <c r="EE71">
        <f t="shared" si="142"/>
        <v>26</v>
      </c>
      <c r="EF71" t="s">
        <v>982</v>
      </c>
      <c r="EG71" s="11">
        <f t="shared" si="143"/>
        <v>92.083333333333329</v>
      </c>
      <c r="EH71">
        <v>65</v>
      </c>
      <c r="EI71">
        <f t="shared" si="144"/>
        <v>79</v>
      </c>
      <c r="EJ71" t="s">
        <v>1821</v>
      </c>
      <c r="EK71" s="11">
        <f t="shared" si="145"/>
        <v>158.75</v>
      </c>
      <c r="EL71">
        <v>31</v>
      </c>
      <c r="EM71">
        <f t="shared" si="146"/>
        <v>222</v>
      </c>
      <c r="EN71" t="s">
        <v>984</v>
      </c>
      <c r="EO71" s="11">
        <f t="shared" si="147"/>
        <v>64.583333333333329</v>
      </c>
      <c r="EP71">
        <v>31</v>
      </c>
      <c r="EQ71">
        <f t="shared" si="148"/>
        <v>222</v>
      </c>
      <c r="ER71" t="s">
        <v>986</v>
      </c>
      <c r="ES71" s="11">
        <f t="shared" si="149"/>
        <v>92.916666666666671</v>
      </c>
      <c r="ET71">
        <v>116</v>
      </c>
      <c r="EU71">
        <f t="shared" si="150"/>
        <v>18</v>
      </c>
      <c r="EV71">
        <v>97</v>
      </c>
      <c r="EW71">
        <f t="shared" si="151"/>
        <v>27</v>
      </c>
      <c r="EX71">
        <v>132</v>
      </c>
      <c r="EY71">
        <f t="shared" si="152"/>
        <v>7</v>
      </c>
      <c r="EZ71">
        <v>26</v>
      </c>
      <c r="FA71">
        <f t="shared" si="153"/>
        <v>220</v>
      </c>
      <c r="FB71">
        <v>30</v>
      </c>
      <c r="FC71">
        <f t="shared" si="154"/>
        <v>137</v>
      </c>
      <c r="FD71">
        <v>32</v>
      </c>
      <c r="FE71">
        <f t="shared" si="155"/>
        <v>205</v>
      </c>
    </row>
    <row r="72" spans="1:161" x14ac:dyDescent="0.2">
      <c r="A72" t="s">
        <v>1126</v>
      </c>
      <c r="B72" t="s">
        <v>1127</v>
      </c>
      <c r="C72" t="s">
        <v>976</v>
      </c>
      <c r="D72" t="s">
        <v>853</v>
      </c>
      <c r="E72" t="s">
        <v>1128</v>
      </c>
      <c r="F72">
        <v>107</v>
      </c>
      <c r="G72">
        <f t="shared" si="78"/>
        <v>63</v>
      </c>
      <c r="H72" t="s">
        <v>978</v>
      </c>
      <c r="I72" s="11">
        <f t="shared" si="79"/>
        <v>152.5</v>
      </c>
      <c r="J72">
        <v>82</v>
      </c>
      <c r="K72">
        <f t="shared" si="80"/>
        <v>59</v>
      </c>
      <c r="L72" t="s">
        <v>980</v>
      </c>
      <c r="M72" s="11">
        <f t="shared" si="81"/>
        <v>150</v>
      </c>
      <c r="N72">
        <v>106</v>
      </c>
      <c r="O72">
        <f t="shared" si="82"/>
        <v>39</v>
      </c>
      <c r="P72" t="s">
        <v>982</v>
      </c>
      <c r="Q72" s="11">
        <f t="shared" si="83"/>
        <v>95</v>
      </c>
      <c r="R72">
        <v>58.5</v>
      </c>
      <c r="S72">
        <f t="shared" si="84"/>
        <v>137</v>
      </c>
      <c r="T72" t="s">
        <v>856</v>
      </c>
      <c r="U72" s="11">
        <f t="shared" si="85"/>
        <v>81.25</v>
      </c>
      <c r="V72">
        <v>57.5</v>
      </c>
      <c r="W72">
        <f t="shared" si="86"/>
        <v>120</v>
      </c>
      <c r="X72" t="s">
        <v>984</v>
      </c>
      <c r="Y72" s="11">
        <f t="shared" si="87"/>
        <v>98.75</v>
      </c>
      <c r="Z72">
        <v>35</v>
      </c>
      <c r="AA72">
        <f t="shared" si="88"/>
        <v>203</v>
      </c>
      <c r="AB72" t="s">
        <v>986</v>
      </c>
      <c r="AC72" s="11">
        <f t="shared" si="89"/>
        <v>21.25</v>
      </c>
      <c r="AD72">
        <v>88.5</v>
      </c>
      <c r="AE72">
        <f t="shared" si="90"/>
        <v>189</v>
      </c>
      <c r="AF72" t="s">
        <v>978</v>
      </c>
      <c r="AG72" s="11">
        <f t="shared" si="91"/>
        <v>23.75</v>
      </c>
      <c r="AH72">
        <v>51</v>
      </c>
      <c r="AI72">
        <f t="shared" si="92"/>
        <v>179</v>
      </c>
      <c r="AJ72" t="s">
        <v>980</v>
      </c>
      <c r="AK72" s="11">
        <f t="shared" si="93"/>
        <v>52.5</v>
      </c>
      <c r="AL72">
        <v>100.5</v>
      </c>
      <c r="AM72">
        <f t="shared" si="94"/>
        <v>27</v>
      </c>
      <c r="AN72" t="s">
        <v>982</v>
      </c>
      <c r="AO72" s="11">
        <f t="shared" si="95"/>
        <v>105.83333333333333</v>
      </c>
      <c r="AP72">
        <v>65</v>
      </c>
      <c r="AQ72">
        <f t="shared" si="96"/>
        <v>92</v>
      </c>
      <c r="AR72" t="s">
        <v>856</v>
      </c>
      <c r="AS72" s="11">
        <f t="shared" si="97"/>
        <v>114.58333333333333</v>
      </c>
      <c r="AT72">
        <v>47.5</v>
      </c>
      <c r="AU72">
        <f t="shared" si="98"/>
        <v>117</v>
      </c>
      <c r="AV72" t="s">
        <v>984</v>
      </c>
      <c r="AW72" s="11">
        <f t="shared" si="99"/>
        <v>71.25</v>
      </c>
      <c r="AX72">
        <v>55</v>
      </c>
      <c r="AY72">
        <f t="shared" si="100"/>
        <v>14</v>
      </c>
      <c r="AZ72" t="s">
        <v>986</v>
      </c>
      <c r="BA72" s="11">
        <f t="shared" si="101"/>
        <v>110.41666666666667</v>
      </c>
      <c r="BB72">
        <v>103</v>
      </c>
      <c r="BC72">
        <f t="shared" si="102"/>
        <v>6</v>
      </c>
      <c r="BD72" t="s">
        <v>978</v>
      </c>
      <c r="BE72" s="11">
        <f t="shared" si="103"/>
        <v>178.75</v>
      </c>
      <c r="BF72">
        <v>77</v>
      </c>
      <c r="BG72">
        <f t="shared" si="104"/>
        <v>65</v>
      </c>
      <c r="BH72" t="s">
        <v>980</v>
      </c>
      <c r="BI72" s="11">
        <f t="shared" si="105"/>
        <v>101.25</v>
      </c>
      <c r="BJ72">
        <v>101</v>
      </c>
      <c r="BK72">
        <f t="shared" si="106"/>
        <v>41</v>
      </c>
      <c r="BL72" t="s">
        <v>982</v>
      </c>
      <c r="BM72" s="11">
        <f t="shared" si="107"/>
        <v>122.08333333333333</v>
      </c>
      <c r="BN72">
        <v>67</v>
      </c>
      <c r="BO72">
        <f t="shared" si="108"/>
        <v>127</v>
      </c>
      <c r="BP72" t="s">
        <v>856</v>
      </c>
      <c r="BQ72" s="11">
        <f t="shared" si="109"/>
        <v>84.166666666666671</v>
      </c>
      <c r="BR72">
        <v>65</v>
      </c>
      <c r="BS72">
        <f t="shared" si="110"/>
        <v>48</v>
      </c>
      <c r="BT72" t="s">
        <v>984</v>
      </c>
      <c r="BU72" s="11">
        <f t="shared" si="111"/>
        <v>148.75</v>
      </c>
      <c r="BV72">
        <v>70</v>
      </c>
      <c r="BW72">
        <f t="shared" si="112"/>
        <v>39</v>
      </c>
      <c r="BX72" t="s">
        <v>986</v>
      </c>
      <c r="BY72" s="11">
        <f t="shared" si="113"/>
        <v>90.416666666666671</v>
      </c>
      <c r="BZ72">
        <v>75</v>
      </c>
      <c r="CA72">
        <f t="shared" si="114"/>
        <v>195</v>
      </c>
      <c r="CB72" t="s">
        <v>978</v>
      </c>
      <c r="CC72" s="11">
        <f t="shared" si="115"/>
        <v>95.833333333333329</v>
      </c>
      <c r="CD72">
        <v>94</v>
      </c>
      <c r="CE72">
        <f t="shared" si="116"/>
        <v>68</v>
      </c>
      <c r="CF72" t="s">
        <v>1804</v>
      </c>
      <c r="CG72" s="11">
        <f t="shared" si="117"/>
        <v>117.5</v>
      </c>
      <c r="CH72">
        <v>61</v>
      </c>
      <c r="CI72">
        <f t="shared" si="118"/>
        <v>94</v>
      </c>
      <c r="CJ72" t="s">
        <v>982</v>
      </c>
      <c r="CK72" s="11">
        <f t="shared" si="119"/>
        <v>90.416666666666671</v>
      </c>
      <c r="CL72">
        <v>60</v>
      </c>
      <c r="CM72">
        <f t="shared" si="120"/>
        <v>89</v>
      </c>
      <c r="CN72" t="s">
        <v>856</v>
      </c>
      <c r="CO72" s="11">
        <f t="shared" si="121"/>
        <v>118.33333333333333</v>
      </c>
      <c r="CP72">
        <v>36</v>
      </c>
      <c r="CQ72">
        <f t="shared" si="122"/>
        <v>165</v>
      </c>
      <c r="CR72" t="s">
        <v>984</v>
      </c>
      <c r="CS72" s="11">
        <f t="shared" si="123"/>
        <v>66.25</v>
      </c>
      <c r="CT72">
        <v>62</v>
      </c>
      <c r="CU72">
        <f t="shared" si="124"/>
        <v>16</v>
      </c>
      <c r="CV72" t="s">
        <v>986</v>
      </c>
      <c r="CW72" s="11">
        <f t="shared" si="125"/>
        <v>112.5</v>
      </c>
      <c r="CX72">
        <v>84</v>
      </c>
      <c r="CY72">
        <f t="shared" si="126"/>
        <v>185</v>
      </c>
      <c r="CZ72" t="s">
        <v>978</v>
      </c>
      <c r="DA72" s="11">
        <f t="shared" si="127"/>
        <v>71.666666666666671</v>
      </c>
      <c r="DB72">
        <v>74</v>
      </c>
      <c r="DC72">
        <f t="shared" si="128"/>
        <v>110</v>
      </c>
      <c r="DD72" t="s">
        <v>1804</v>
      </c>
      <c r="DE72" s="11">
        <f t="shared" si="129"/>
        <v>105.41666666666667</v>
      </c>
      <c r="DF72">
        <v>76.5</v>
      </c>
      <c r="DG72">
        <f t="shared" si="130"/>
        <v>71</v>
      </c>
      <c r="DH72" t="s">
        <v>982</v>
      </c>
      <c r="DI72" s="11">
        <f t="shared" si="131"/>
        <v>106.66666666666667</v>
      </c>
      <c r="DJ72">
        <v>58</v>
      </c>
      <c r="DK72">
        <f t="shared" si="132"/>
        <v>133</v>
      </c>
      <c r="DL72" t="s">
        <v>1821</v>
      </c>
      <c r="DM72" s="11">
        <f t="shared" si="133"/>
        <v>105.83333333333333</v>
      </c>
      <c r="DN72">
        <v>65</v>
      </c>
      <c r="DO72">
        <f t="shared" si="134"/>
        <v>84</v>
      </c>
      <c r="DP72" t="s">
        <v>984</v>
      </c>
      <c r="DQ72" s="11">
        <f t="shared" si="135"/>
        <v>100</v>
      </c>
      <c r="DR72">
        <v>73</v>
      </c>
      <c r="DS72">
        <f t="shared" si="136"/>
        <v>46</v>
      </c>
      <c r="DT72" t="s">
        <v>986</v>
      </c>
      <c r="DU72" s="11">
        <f t="shared" si="137"/>
        <v>115.83333333333333</v>
      </c>
      <c r="DV72">
        <v>82</v>
      </c>
      <c r="DW72">
        <f t="shared" si="138"/>
        <v>117</v>
      </c>
      <c r="DX72" t="s">
        <v>402</v>
      </c>
      <c r="DY72" s="11">
        <f t="shared" si="139"/>
        <v>103.75</v>
      </c>
      <c r="DZ72">
        <v>52</v>
      </c>
      <c r="EA72">
        <f t="shared" si="140"/>
        <v>123</v>
      </c>
      <c r="EB72" t="s">
        <v>1805</v>
      </c>
      <c r="EC72" s="11">
        <f t="shared" si="141"/>
        <v>122.5</v>
      </c>
      <c r="ED72">
        <v>73.5</v>
      </c>
      <c r="EE72">
        <f t="shared" si="142"/>
        <v>87</v>
      </c>
      <c r="EF72" t="s">
        <v>982</v>
      </c>
      <c r="EG72" s="11">
        <f t="shared" si="143"/>
        <v>113.75</v>
      </c>
      <c r="EH72">
        <v>57.5</v>
      </c>
      <c r="EI72">
        <f t="shared" si="144"/>
        <v>147</v>
      </c>
      <c r="EJ72" t="s">
        <v>1190</v>
      </c>
      <c r="EK72" s="11">
        <f t="shared" si="145"/>
        <v>49.166666666666671</v>
      </c>
      <c r="EL72">
        <v>51</v>
      </c>
      <c r="EM72">
        <f t="shared" si="146"/>
        <v>84</v>
      </c>
      <c r="EN72" t="s">
        <v>857</v>
      </c>
      <c r="EO72" s="11">
        <f t="shared" si="147"/>
        <v>66.25</v>
      </c>
      <c r="EP72">
        <v>51</v>
      </c>
      <c r="EQ72">
        <f t="shared" si="148"/>
        <v>84</v>
      </c>
      <c r="ER72" t="s">
        <v>858</v>
      </c>
      <c r="ES72" s="11">
        <f t="shared" si="149"/>
        <v>82.083333333333329</v>
      </c>
      <c r="ET72">
        <v>103</v>
      </c>
      <c r="EU72">
        <f t="shared" si="150"/>
        <v>126</v>
      </c>
      <c r="EV72">
        <v>66</v>
      </c>
      <c r="EW72">
        <f t="shared" si="151"/>
        <v>177</v>
      </c>
      <c r="EX72">
        <v>102</v>
      </c>
      <c r="EY72">
        <f t="shared" si="152"/>
        <v>120</v>
      </c>
      <c r="EZ72">
        <v>38</v>
      </c>
      <c r="FA72">
        <f t="shared" si="153"/>
        <v>25</v>
      </c>
      <c r="FB72">
        <v>45</v>
      </c>
      <c r="FC72">
        <f t="shared" si="154"/>
        <v>3</v>
      </c>
      <c r="FD72">
        <v>44</v>
      </c>
      <c r="FE72">
        <f t="shared" si="155"/>
        <v>41</v>
      </c>
    </row>
    <row r="73" spans="1:161" x14ac:dyDescent="0.2">
      <c r="A73" t="s">
        <v>1131</v>
      </c>
      <c r="B73" t="s">
        <v>1132</v>
      </c>
      <c r="C73" t="s">
        <v>976</v>
      </c>
      <c r="D73" t="s">
        <v>853</v>
      </c>
      <c r="E73" t="s">
        <v>1133</v>
      </c>
      <c r="F73">
        <v>106</v>
      </c>
      <c r="G73">
        <f t="shared" si="78"/>
        <v>71</v>
      </c>
      <c r="H73" t="s">
        <v>978</v>
      </c>
      <c r="I73" s="11">
        <f t="shared" si="79"/>
        <v>77.5</v>
      </c>
      <c r="J73">
        <v>77</v>
      </c>
      <c r="K73">
        <f t="shared" si="80"/>
        <v>77</v>
      </c>
      <c r="L73" t="s">
        <v>980</v>
      </c>
      <c r="M73" s="11">
        <f t="shared" si="81"/>
        <v>92.916666666666671</v>
      </c>
      <c r="N73">
        <v>88</v>
      </c>
      <c r="O73">
        <f t="shared" si="82"/>
        <v>114</v>
      </c>
      <c r="P73" t="s">
        <v>982</v>
      </c>
      <c r="Q73" s="11">
        <f t="shared" si="83"/>
        <v>60.416666666666671</v>
      </c>
      <c r="R73">
        <v>60.5</v>
      </c>
      <c r="S73">
        <f t="shared" si="84"/>
        <v>121</v>
      </c>
      <c r="T73" t="s">
        <v>856</v>
      </c>
      <c r="U73" s="11">
        <f t="shared" si="85"/>
        <v>93.75</v>
      </c>
      <c r="V73">
        <v>66</v>
      </c>
      <c r="W73">
        <f t="shared" si="86"/>
        <v>38</v>
      </c>
      <c r="X73" t="s">
        <v>984</v>
      </c>
      <c r="Y73" s="11">
        <f t="shared" si="87"/>
        <v>105</v>
      </c>
      <c r="Z73">
        <v>46.5</v>
      </c>
      <c r="AA73">
        <f t="shared" si="88"/>
        <v>105</v>
      </c>
      <c r="AB73" t="s">
        <v>986</v>
      </c>
      <c r="AC73" s="11">
        <f t="shared" si="89"/>
        <v>96.666666666666671</v>
      </c>
      <c r="AD73">
        <v>106</v>
      </c>
      <c r="AE73">
        <f t="shared" si="90"/>
        <v>17</v>
      </c>
      <c r="AF73" t="s">
        <v>978</v>
      </c>
      <c r="AG73" s="11">
        <f t="shared" si="91"/>
        <v>107.08333333333333</v>
      </c>
      <c r="AH73">
        <v>82</v>
      </c>
      <c r="AI73">
        <f t="shared" si="92"/>
        <v>60</v>
      </c>
      <c r="AJ73" t="s">
        <v>980</v>
      </c>
      <c r="AK73" s="11">
        <f t="shared" si="93"/>
        <v>100</v>
      </c>
      <c r="AL73">
        <v>105</v>
      </c>
      <c r="AM73">
        <f t="shared" si="94"/>
        <v>19</v>
      </c>
      <c r="AN73" t="s">
        <v>982</v>
      </c>
      <c r="AO73" s="11">
        <f t="shared" si="95"/>
        <v>96.25</v>
      </c>
      <c r="AP73">
        <v>64</v>
      </c>
      <c r="AQ73">
        <f t="shared" si="96"/>
        <v>106</v>
      </c>
      <c r="AR73" t="s">
        <v>856</v>
      </c>
      <c r="AS73" s="11">
        <f t="shared" si="97"/>
        <v>94.583333333333329</v>
      </c>
      <c r="AT73">
        <v>60</v>
      </c>
      <c r="AU73">
        <f t="shared" si="98"/>
        <v>50</v>
      </c>
      <c r="AV73" t="s">
        <v>984</v>
      </c>
      <c r="AW73" s="11">
        <f t="shared" si="99"/>
        <v>88.75</v>
      </c>
      <c r="AX73">
        <v>42</v>
      </c>
      <c r="AY73">
        <f t="shared" si="100"/>
        <v>97</v>
      </c>
      <c r="AZ73" t="s">
        <v>986</v>
      </c>
      <c r="BA73" s="11">
        <f t="shared" si="101"/>
        <v>95.416666666666671</v>
      </c>
      <c r="BB73">
        <v>96</v>
      </c>
      <c r="BC73">
        <f t="shared" si="102"/>
        <v>34</v>
      </c>
      <c r="BD73" t="s">
        <v>978</v>
      </c>
      <c r="BE73" s="11">
        <f t="shared" si="103"/>
        <v>94.166666666666671</v>
      </c>
      <c r="BF73">
        <v>79</v>
      </c>
      <c r="BG73">
        <f t="shared" si="104"/>
        <v>60</v>
      </c>
      <c r="BH73" t="s">
        <v>980</v>
      </c>
      <c r="BI73" s="11">
        <f t="shared" si="105"/>
        <v>95</v>
      </c>
      <c r="BJ73">
        <v>114.5</v>
      </c>
      <c r="BK73">
        <f t="shared" si="106"/>
        <v>10</v>
      </c>
      <c r="BL73" t="s">
        <v>982</v>
      </c>
      <c r="BM73" s="11">
        <f t="shared" si="107"/>
        <v>109.58333333333333</v>
      </c>
      <c r="BN73">
        <v>70</v>
      </c>
      <c r="BO73">
        <f t="shared" si="108"/>
        <v>93</v>
      </c>
      <c r="BP73" t="s">
        <v>856</v>
      </c>
      <c r="BQ73" s="11">
        <f t="shared" si="109"/>
        <v>62.083333333333336</v>
      </c>
      <c r="BR73">
        <v>71</v>
      </c>
      <c r="BS73">
        <f t="shared" si="110"/>
        <v>23</v>
      </c>
      <c r="BT73" t="s">
        <v>984</v>
      </c>
      <c r="BU73" s="11">
        <f t="shared" si="111"/>
        <v>103.75</v>
      </c>
      <c r="BV73">
        <v>64</v>
      </c>
      <c r="BW73">
        <f t="shared" si="112"/>
        <v>86</v>
      </c>
      <c r="BX73" t="s">
        <v>986</v>
      </c>
      <c r="BY73" s="11">
        <f t="shared" si="113"/>
        <v>86.25</v>
      </c>
      <c r="BZ73">
        <v>100</v>
      </c>
      <c r="CA73">
        <f t="shared" si="114"/>
        <v>20</v>
      </c>
      <c r="CB73" t="s">
        <v>978</v>
      </c>
      <c r="CC73" s="11">
        <f t="shared" si="115"/>
        <v>128.33333333333334</v>
      </c>
      <c r="CD73">
        <v>102</v>
      </c>
      <c r="CE73">
        <f t="shared" si="116"/>
        <v>48</v>
      </c>
      <c r="CF73" t="s">
        <v>1804</v>
      </c>
      <c r="CG73" s="11">
        <f t="shared" si="117"/>
        <v>114.16666666666667</v>
      </c>
      <c r="CH73">
        <v>75.5</v>
      </c>
      <c r="CI73">
        <f t="shared" si="118"/>
        <v>33</v>
      </c>
      <c r="CJ73" t="s">
        <v>982</v>
      </c>
      <c r="CK73" s="11">
        <f t="shared" si="119"/>
        <v>107.91666666666667</v>
      </c>
      <c r="CL73">
        <v>77</v>
      </c>
      <c r="CM73">
        <f t="shared" si="120"/>
        <v>2</v>
      </c>
      <c r="CN73" t="s">
        <v>856</v>
      </c>
      <c r="CO73" s="11">
        <f t="shared" si="121"/>
        <v>104.58333333333333</v>
      </c>
      <c r="CP73">
        <v>56</v>
      </c>
      <c r="CQ73">
        <f t="shared" si="122"/>
        <v>32</v>
      </c>
      <c r="CR73" t="s">
        <v>984</v>
      </c>
      <c r="CS73" s="11">
        <f t="shared" si="123"/>
        <v>99.583333333333329</v>
      </c>
      <c r="CT73">
        <v>55</v>
      </c>
      <c r="CU73">
        <f t="shared" si="124"/>
        <v>53</v>
      </c>
      <c r="CV73" t="s">
        <v>986</v>
      </c>
      <c r="CW73" s="11">
        <f t="shared" si="125"/>
        <v>104.58333333333333</v>
      </c>
      <c r="CX73">
        <v>94</v>
      </c>
      <c r="CY73">
        <f t="shared" si="126"/>
        <v>88</v>
      </c>
      <c r="CZ73" t="s">
        <v>978</v>
      </c>
      <c r="DA73" s="11">
        <f t="shared" si="127"/>
        <v>67.916666666666657</v>
      </c>
      <c r="DB73">
        <v>81</v>
      </c>
      <c r="DC73">
        <f t="shared" si="128"/>
        <v>82</v>
      </c>
      <c r="DD73" t="s">
        <v>1804</v>
      </c>
      <c r="DE73" s="11">
        <f t="shared" si="129"/>
        <v>88.333333333333329</v>
      </c>
      <c r="DF73">
        <v>81.5</v>
      </c>
      <c r="DG73">
        <f t="shared" si="130"/>
        <v>52</v>
      </c>
      <c r="DH73" t="s">
        <v>982</v>
      </c>
      <c r="DI73" s="11">
        <f t="shared" si="131"/>
        <v>100</v>
      </c>
      <c r="DJ73">
        <v>72</v>
      </c>
      <c r="DK73">
        <f t="shared" si="132"/>
        <v>13</v>
      </c>
      <c r="DL73" t="s">
        <v>1821</v>
      </c>
      <c r="DM73" s="11">
        <f t="shared" si="133"/>
        <v>116.66666666666666</v>
      </c>
      <c r="DN73">
        <v>72</v>
      </c>
      <c r="DO73">
        <f t="shared" si="134"/>
        <v>31</v>
      </c>
      <c r="DP73" t="s">
        <v>984</v>
      </c>
      <c r="DQ73" s="11">
        <f t="shared" si="135"/>
        <v>153.33333333333334</v>
      </c>
      <c r="DR73">
        <v>71</v>
      </c>
      <c r="DS73">
        <f t="shared" si="136"/>
        <v>64</v>
      </c>
      <c r="DT73" t="s">
        <v>986</v>
      </c>
      <c r="DU73" s="11">
        <f t="shared" si="137"/>
        <v>139.58333333333331</v>
      </c>
      <c r="DV73">
        <v>95</v>
      </c>
      <c r="DW73">
        <f t="shared" si="138"/>
        <v>11</v>
      </c>
      <c r="DX73" t="s">
        <v>978</v>
      </c>
      <c r="DY73" s="11">
        <f t="shared" si="139"/>
        <v>112.5</v>
      </c>
      <c r="DZ73">
        <v>66</v>
      </c>
      <c r="EA73">
        <f t="shared" si="140"/>
        <v>54</v>
      </c>
      <c r="EB73" t="s">
        <v>1804</v>
      </c>
      <c r="EC73" s="11">
        <f t="shared" si="141"/>
        <v>111.25</v>
      </c>
      <c r="ED73">
        <v>80</v>
      </c>
      <c r="EE73">
        <f t="shared" si="142"/>
        <v>52</v>
      </c>
      <c r="EF73" t="s">
        <v>982</v>
      </c>
      <c r="EG73" s="11">
        <f t="shared" si="143"/>
        <v>103.75</v>
      </c>
      <c r="EH73">
        <v>69.5</v>
      </c>
      <c r="EI73">
        <f t="shared" si="144"/>
        <v>53</v>
      </c>
      <c r="EJ73" t="s">
        <v>1821</v>
      </c>
      <c r="EK73" s="11">
        <f t="shared" si="145"/>
        <v>88.333333333333329</v>
      </c>
      <c r="EL73">
        <v>41</v>
      </c>
      <c r="EM73">
        <f t="shared" si="146"/>
        <v>159</v>
      </c>
      <c r="EN73" t="s">
        <v>984</v>
      </c>
      <c r="EO73" s="11">
        <f t="shared" si="147"/>
        <v>44.583333333333329</v>
      </c>
      <c r="EP73">
        <v>41</v>
      </c>
      <c r="EQ73">
        <f t="shared" si="148"/>
        <v>159</v>
      </c>
      <c r="ER73" t="s">
        <v>986</v>
      </c>
      <c r="ES73" s="11">
        <f t="shared" si="149"/>
        <v>89.166666666666671</v>
      </c>
      <c r="ET73">
        <v>112</v>
      </c>
      <c r="EU73">
        <f t="shared" si="150"/>
        <v>41</v>
      </c>
      <c r="EV73">
        <v>87</v>
      </c>
      <c r="EW73">
        <f t="shared" si="151"/>
        <v>81</v>
      </c>
      <c r="EX73">
        <v>115</v>
      </c>
      <c r="EY73">
        <f t="shared" si="152"/>
        <v>61</v>
      </c>
      <c r="EZ73">
        <v>38</v>
      </c>
      <c r="FA73">
        <f t="shared" si="153"/>
        <v>25</v>
      </c>
      <c r="FB73">
        <v>40</v>
      </c>
      <c r="FC73">
        <f t="shared" si="154"/>
        <v>26</v>
      </c>
      <c r="FD73">
        <v>38</v>
      </c>
      <c r="FE73">
        <f t="shared" si="155"/>
        <v>133</v>
      </c>
    </row>
    <row r="74" spans="1:161" x14ac:dyDescent="0.2">
      <c r="A74" t="s">
        <v>1135</v>
      </c>
      <c r="B74" t="s">
        <v>1136</v>
      </c>
      <c r="C74" t="s">
        <v>976</v>
      </c>
      <c r="D74" t="s">
        <v>853</v>
      </c>
      <c r="E74" t="s">
        <v>1137</v>
      </c>
      <c r="F74">
        <v>105</v>
      </c>
      <c r="G74">
        <f t="shared" si="78"/>
        <v>77</v>
      </c>
      <c r="H74" t="s">
        <v>978</v>
      </c>
      <c r="I74" s="11">
        <f t="shared" si="79"/>
        <v>143.33333333333334</v>
      </c>
      <c r="J74">
        <v>83</v>
      </c>
      <c r="K74">
        <f t="shared" si="80"/>
        <v>55</v>
      </c>
      <c r="L74" t="s">
        <v>980</v>
      </c>
      <c r="M74" s="11">
        <f t="shared" si="81"/>
        <v>88.75</v>
      </c>
      <c r="N74">
        <v>71</v>
      </c>
      <c r="O74">
        <f t="shared" si="82"/>
        <v>168</v>
      </c>
      <c r="P74" t="s">
        <v>982</v>
      </c>
      <c r="Q74" s="11">
        <f t="shared" si="83"/>
        <v>105.41666666666667</v>
      </c>
      <c r="R74">
        <v>58</v>
      </c>
      <c r="S74">
        <f t="shared" si="84"/>
        <v>149</v>
      </c>
      <c r="T74" t="s">
        <v>856</v>
      </c>
      <c r="U74" s="11">
        <f t="shared" si="85"/>
        <v>79.166666666666657</v>
      </c>
      <c r="V74">
        <v>61.5</v>
      </c>
      <c r="W74">
        <f t="shared" si="86"/>
        <v>86</v>
      </c>
      <c r="X74" t="s">
        <v>984</v>
      </c>
      <c r="Y74" s="11">
        <f t="shared" si="87"/>
        <v>96.25</v>
      </c>
      <c r="Z74">
        <v>61</v>
      </c>
      <c r="AA74">
        <f t="shared" si="88"/>
        <v>12</v>
      </c>
      <c r="AB74" t="s">
        <v>986</v>
      </c>
      <c r="AC74" s="11">
        <f t="shared" si="89"/>
        <v>161.25</v>
      </c>
      <c r="AD74">
        <v>90</v>
      </c>
      <c r="AE74">
        <f t="shared" si="90"/>
        <v>181</v>
      </c>
      <c r="AF74" t="s">
        <v>978</v>
      </c>
      <c r="AG74" s="11">
        <f t="shared" si="91"/>
        <v>104.16666666666667</v>
      </c>
      <c r="AH74">
        <v>92</v>
      </c>
      <c r="AI74">
        <f t="shared" si="92"/>
        <v>28</v>
      </c>
      <c r="AJ74" t="s">
        <v>980</v>
      </c>
      <c r="AK74" s="11">
        <f t="shared" si="93"/>
        <v>123.75</v>
      </c>
      <c r="AL74">
        <v>50.5</v>
      </c>
      <c r="AM74">
        <f t="shared" si="94"/>
        <v>181</v>
      </c>
      <c r="AN74" t="s">
        <v>982</v>
      </c>
      <c r="AO74" s="11">
        <f t="shared" si="95"/>
        <v>100.41666666666667</v>
      </c>
      <c r="AP74">
        <v>64.5</v>
      </c>
      <c r="AQ74">
        <f t="shared" si="96"/>
        <v>99</v>
      </c>
      <c r="AR74" t="s">
        <v>856</v>
      </c>
      <c r="AS74" s="11">
        <f t="shared" si="97"/>
        <v>101.25</v>
      </c>
      <c r="AT74">
        <v>54.5</v>
      </c>
      <c r="AU74">
        <f t="shared" si="98"/>
        <v>77</v>
      </c>
      <c r="AV74" t="s">
        <v>984</v>
      </c>
      <c r="AW74" s="11">
        <f t="shared" si="99"/>
        <v>74.583333333333343</v>
      </c>
      <c r="AX74">
        <v>34</v>
      </c>
      <c r="AY74">
        <f t="shared" si="100"/>
        <v>159</v>
      </c>
      <c r="AZ74" t="s">
        <v>986</v>
      </c>
      <c r="BA74" s="11">
        <f t="shared" si="101"/>
        <v>57.916666666666664</v>
      </c>
      <c r="BB74">
        <v>77</v>
      </c>
      <c r="BC74">
        <f t="shared" si="102"/>
        <v>191</v>
      </c>
      <c r="BD74" t="s">
        <v>978</v>
      </c>
      <c r="BE74" s="11">
        <f t="shared" si="103"/>
        <v>39.166666666666671</v>
      </c>
      <c r="BF74">
        <v>72</v>
      </c>
      <c r="BG74">
        <f t="shared" si="104"/>
        <v>85</v>
      </c>
      <c r="BH74" t="s">
        <v>980</v>
      </c>
      <c r="BI74" s="11">
        <f t="shared" si="105"/>
        <v>106.66666666666667</v>
      </c>
      <c r="BJ74">
        <v>54.5</v>
      </c>
      <c r="BK74">
        <f t="shared" si="106"/>
        <v>182</v>
      </c>
      <c r="BL74" t="s">
        <v>982</v>
      </c>
      <c r="BM74" s="11">
        <f t="shared" si="107"/>
        <v>104.58333333333333</v>
      </c>
      <c r="BN74">
        <v>69</v>
      </c>
      <c r="BO74">
        <f t="shared" si="108"/>
        <v>102</v>
      </c>
      <c r="BP74" t="s">
        <v>856</v>
      </c>
      <c r="BQ74" s="11">
        <f t="shared" si="109"/>
        <v>116.25</v>
      </c>
      <c r="BR74">
        <v>72</v>
      </c>
      <c r="BS74">
        <f t="shared" si="110"/>
        <v>16</v>
      </c>
      <c r="BT74" t="s">
        <v>984</v>
      </c>
      <c r="BU74" s="11">
        <f t="shared" si="111"/>
        <v>119.16666666666667</v>
      </c>
      <c r="BV74">
        <v>68</v>
      </c>
      <c r="BW74">
        <f t="shared" si="112"/>
        <v>58</v>
      </c>
      <c r="BX74" t="s">
        <v>986</v>
      </c>
      <c r="BY74" s="11">
        <f t="shared" si="113"/>
        <v>88.75</v>
      </c>
      <c r="BZ74">
        <v>95</v>
      </c>
      <c r="CA74">
        <f t="shared" si="114"/>
        <v>45</v>
      </c>
      <c r="CB74" t="s">
        <v>978</v>
      </c>
      <c r="CC74" s="11">
        <f t="shared" si="115"/>
        <v>100</v>
      </c>
      <c r="CD74">
        <v>81</v>
      </c>
      <c r="CE74">
        <f t="shared" si="116"/>
        <v>101</v>
      </c>
      <c r="CF74" t="s">
        <v>1804</v>
      </c>
      <c r="CG74" s="11">
        <f t="shared" si="117"/>
        <v>100</v>
      </c>
      <c r="CH74">
        <v>41</v>
      </c>
      <c r="CI74">
        <f t="shared" si="118"/>
        <v>193</v>
      </c>
      <c r="CJ74" t="s">
        <v>982</v>
      </c>
      <c r="CK74" s="11">
        <f t="shared" si="119"/>
        <v>100</v>
      </c>
      <c r="CL74">
        <v>54</v>
      </c>
      <c r="CM74">
        <f t="shared" si="120"/>
        <v>141</v>
      </c>
      <c r="CN74" t="s">
        <v>856</v>
      </c>
      <c r="CO74" s="11">
        <f t="shared" si="121"/>
        <v>100</v>
      </c>
      <c r="CP74">
        <v>50</v>
      </c>
      <c r="CQ74">
        <f t="shared" si="122"/>
        <v>62</v>
      </c>
      <c r="CR74" t="s">
        <v>984</v>
      </c>
      <c r="CS74" s="11">
        <f t="shared" si="123"/>
        <v>100</v>
      </c>
      <c r="CT74">
        <v>59</v>
      </c>
      <c r="CU74">
        <f t="shared" si="124"/>
        <v>31</v>
      </c>
      <c r="CV74" t="s">
        <v>986</v>
      </c>
      <c r="CW74" s="11">
        <f t="shared" si="125"/>
        <v>100</v>
      </c>
      <c r="CX74">
        <v>0</v>
      </c>
      <c r="CY74">
        <f t="shared" si="126"/>
        <v>236</v>
      </c>
      <c r="CZ74" t="s">
        <v>978</v>
      </c>
      <c r="DA74" s="11">
        <f t="shared" si="127"/>
        <v>100</v>
      </c>
      <c r="DB74">
        <v>0</v>
      </c>
      <c r="DC74">
        <f t="shared" si="128"/>
        <v>236</v>
      </c>
      <c r="DD74" t="s">
        <v>1804</v>
      </c>
      <c r="DE74" s="11">
        <f t="shared" si="129"/>
        <v>100</v>
      </c>
      <c r="DF74">
        <v>0</v>
      </c>
      <c r="DG74">
        <f t="shared" si="130"/>
        <v>236</v>
      </c>
      <c r="DH74" t="s">
        <v>982</v>
      </c>
      <c r="DI74" s="11">
        <f t="shared" si="131"/>
        <v>100</v>
      </c>
      <c r="DJ74">
        <v>0</v>
      </c>
      <c r="DK74">
        <f t="shared" si="132"/>
        <v>236</v>
      </c>
      <c r="DL74" t="s">
        <v>1821</v>
      </c>
      <c r="DM74" s="11">
        <f t="shared" si="133"/>
        <v>100</v>
      </c>
      <c r="DN74">
        <v>0</v>
      </c>
      <c r="DO74">
        <f t="shared" si="134"/>
        <v>236</v>
      </c>
      <c r="DP74" t="s">
        <v>984</v>
      </c>
      <c r="DQ74" s="11">
        <f t="shared" si="135"/>
        <v>100</v>
      </c>
      <c r="DR74">
        <v>0</v>
      </c>
      <c r="DS74">
        <f t="shared" si="136"/>
        <v>236</v>
      </c>
      <c r="DT74" t="s">
        <v>986</v>
      </c>
      <c r="DU74" s="11">
        <f t="shared" si="137"/>
        <v>100</v>
      </c>
      <c r="DV74">
        <v>85</v>
      </c>
      <c r="DW74">
        <f t="shared" si="138"/>
        <v>84</v>
      </c>
      <c r="DX74" t="s">
        <v>978</v>
      </c>
      <c r="DY74" s="11">
        <f t="shared" si="139"/>
        <v>112.91666666666667</v>
      </c>
      <c r="DZ74">
        <v>56</v>
      </c>
      <c r="EA74">
        <f t="shared" si="140"/>
        <v>100</v>
      </c>
      <c r="EB74" t="s">
        <v>1804</v>
      </c>
      <c r="EC74" s="11">
        <f t="shared" si="141"/>
        <v>130</v>
      </c>
      <c r="ED74">
        <v>49.5</v>
      </c>
      <c r="EE74">
        <f t="shared" si="142"/>
        <v>189</v>
      </c>
      <c r="EF74" t="s">
        <v>855</v>
      </c>
      <c r="EG74" s="11">
        <f t="shared" si="143"/>
        <v>105</v>
      </c>
      <c r="EH74">
        <v>61</v>
      </c>
      <c r="EI74">
        <f t="shared" si="144"/>
        <v>116</v>
      </c>
      <c r="EJ74" t="s">
        <v>1190</v>
      </c>
      <c r="EK74" s="11">
        <f t="shared" si="145"/>
        <v>85.416666666666671</v>
      </c>
      <c r="EL74">
        <v>54</v>
      </c>
      <c r="EM74">
        <f t="shared" si="146"/>
        <v>59</v>
      </c>
      <c r="EN74" t="s">
        <v>1822</v>
      </c>
      <c r="EO74" s="11">
        <f t="shared" si="147"/>
        <v>115.41666666666667</v>
      </c>
      <c r="EP74">
        <v>54</v>
      </c>
      <c r="EQ74">
        <f t="shared" si="148"/>
        <v>59</v>
      </c>
      <c r="ER74" t="s">
        <v>986</v>
      </c>
      <c r="ES74" s="11">
        <f t="shared" si="149"/>
        <v>130.83333333333334</v>
      </c>
      <c r="ET74">
        <v>104</v>
      </c>
      <c r="EU74">
        <f t="shared" si="150"/>
        <v>115</v>
      </c>
      <c r="EV74">
        <v>67</v>
      </c>
      <c r="EW74">
        <f t="shared" si="151"/>
        <v>172</v>
      </c>
      <c r="EX74">
        <v>69</v>
      </c>
      <c r="EY74">
        <f t="shared" si="152"/>
        <v>201</v>
      </c>
      <c r="EZ74">
        <v>35</v>
      </c>
      <c r="FA74">
        <f t="shared" si="153"/>
        <v>81</v>
      </c>
      <c r="FB74">
        <v>33</v>
      </c>
      <c r="FC74">
        <f t="shared" si="154"/>
        <v>96</v>
      </c>
      <c r="FD74">
        <v>38</v>
      </c>
      <c r="FE74">
        <f t="shared" si="155"/>
        <v>133</v>
      </c>
    </row>
    <row r="75" spans="1:161" x14ac:dyDescent="0.2">
      <c r="A75" t="s">
        <v>1139</v>
      </c>
      <c r="B75" t="s">
        <v>1140</v>
      </c>
      <c r="C75" t="s">
        <v>976</v>
      </c>
      <c r="D75" t="s">
        <v>853</v>
      </c>
      <c r="E75" t="s">
        <v>1141</v>
      </c>
      <c r="F75">
        <v>109</v>
      </c>
      <c r="G75">
        <f t="shared" si="78"/>
        <v>41</v>
      </c>
      <c r="H75" t="s">
        <v>978</v>
      </c>
      <c r="I75" s="11">
        <f t="shared" si="79"/>
        <v>120.41666666666667</v>
      </c>
      <c r="J75">
        <v>67</v>
      </c>
      <c r="K75">
        <f t="shared" si="80"/>
        <v>118</v>
      </c>
      <c r="L75" t="s">
        <v>980</v>
      </c>
      <c r="M75" s="11">
        <f t="shared" si="81"/>
        <v>90.833333333333329</v>
      </c>
      <c r="N75">
        <v>75</v>
      </c>
      <c r="O75">
        <f t="shared" si="82"/>
        <v>155</v>
      </c>
      <c r="P75" t="s">
        <v>982</v>
      </c>
      <c r="Q75" s="11">
        <f t="shared" si="83"/>
        <v>80.416666666666671</v>
      </c>
      <c r="R75">
        <v>69</v>
      </c>
      <c r="S75">
        <f t="shared" si="84"/>
        <v>44</v>
      </c>
      <c r="T75" t="s">
        <v>856</v>
      </c>
      <c r="U75" s="11">
        <f t="shared" si="85"/>
        <v>130.83333333333334</v>
      </c>
      <c r="V75">
        <v>59</v>
      </c>
      <c r="W75">
        <f t="shared" si="86"/>
        <v>107</v>
      </c>
      <c r="X75" t="s">
        <v>984</v>
      </c>
      <c r="Y75" s="11">
        <f t="shared" si="87"/>
        <v>112.5</v>
      </c>
      <c r="Z75">
        <v>54</v>
      </c>
      <c r="AA75">
        <f t="shared" si="88"/>
        <v>39</v>
      </c>
      <c r="AB75" t="s">
        <v>986</v>
      </c>
      <c r="AC75" s="11">
        <f t="shared" si="89"/>
        <v>111.25</v>
      </c>
      <c r="AD75">
        <v>98</v>
      </c>
      <c r="AE75">
        <f t="shared" si="90"/>
        <v>90</v>
      </c>
      <c r="AF75" t="s">
        <v>978</v>
      </c>
      <c r="AG75" s="11">
        <f t="shared" si="91"/>
        <v>90</v>
      </c>
      <c r="AH75">
        <v>71.5</v>
      </c>
      <c r="AI75">
        <f t="shared" si="92"/>
        <v>96</v>
      </c>
      <c r="AJ75" t="s">
        <v>980</v>
      </c>
      <c r="AK75" s="11">
        <f t="shared" si="93"/>
        <v>102.5</v>
      </c>
      <c r="AL75">
        <v>75</v>
      </c>
      <c r="AM75">
        <f t="shared" si="94"/>
        <v>108</v>
      </c>
      <c r="AN75" t="s">
        <v>982</v>
      </c>
      <c r="AO75" s="11">
        <f t="shared" si="95"/>
        <v>92.083333333333329</v>
      </c>
      <c r="AP75">
        <v>62</v>
      </c>
      <c r="AQ75">
        <f t="shared" si="96"/>
        <v>118</v>
      </c>
      <c r="AR75" t="s">
        <v>856</v>
      </c>
      <c r="AS75" s="11">
        <f t="shared" si="97"/>
        <v>93.333333333333329</v>
      </c>
      <c r="AT75">
        <v>44.5</v>
      </c>
      <c r="AU75">
        <f t="shared" si="98"/>
        <v>137</v>
      </c>
      <c r="AV75" t="s">
        <v>984</v>
      </c>
      <c r="AW75" s="11">
        <f t="shared" si="99"/>
        <v>95</v>
      </c>
      <c r="AX75">
        <v>46</v>
      </c>
      <c r="AY75">
        <f t="shared" si="100"/>
        <v>66</v>
      </c>
      <c r="AZ75" t="s">
        <v>986</v>
      </c>
      <c r="BA75" s="11">
        <f t="shared" si="101"/>
        <v>137.91666666666666</v>
      </c>
      <c r="BB75">
        <v>91</v>
      </c>
      <c r="BC75">
        <f t="shared" si="102"/>
        <v>66</v>
      </c>
      <c r="BD75" t="s">
        <v>978</v>
      </c>
      <c r="BE75" s="11">
        <f t="shared" si="103"/>
        <v>112.08333333333333</v>
      </c>
      <c r="BF75">
        <v>66</v>
      </c>
      <c r="BG75">
        <f t="shared" si="104"/>
        <v>102</v>
      </c>
      <c r="BH75" t="s">
        <v>980</v>
      </c>
      <c r="BI75" s="11">
        <f t="shared" si="105"/>
        <v>125.41666666666666</v>
      </c>
      <c r="BJ75">
        <v>84</v>
      </c>
      <c r="BK75">
        <f t="shared" si="106"/>
        <v>89</v>
      </c>
      <c r="BL75" t="s">
        <v>982</v>
      </c>
      <c r="BM75" s="11">
        <f t="shared" si="107"/>
        <v>95</v>
      </c>
      <c r="BN75">
        <v>69</v>
      </c>
      <c r="BO75">
        <f t="shared" si="108"/>
        <v>102</v>
      </c>
      <c r="BP75" t="s">
        <v>856</v>
      </c>
      <c r="BQ75" s="11">
        <f t="shared" si="109"/>
        <v>97.916666666666671</v>
      </c>
      <c r="BR75">
        <v>56</v>
      </c>
      <c r="BS75">
        <f t="shared" si="110"/>
        <v>125</v>
      </c>
      <c r="BT75" t="s">
        <v>984</v>
      </c>
      <c r="BU75" s="11">
        <f t="shared" si="111"/>
        <v>63.333333333333336</v>
      </c>
      <c r="BV75">
        <v>54</v>
      </c>
      <c r="BW75">
        <f t="shared" si="112"/>
        <v>157</v>
      </c>
      <c r="BX75" t="s">
        <v>986</v>
      </c>
      <c r="BY75" s="11">
        <f t="shared" si="113"/>
        <v>39.583333333333336</v>
      </c>
      <c r="BZ75">
        <v>89</v>
      </c>
      <c r="CA75">
        <f t="shared" si="114"/>
        <v>95</v>
      </c>
      <c r="CB75" t="s">
        <v>978</v>
      </c>
      <c r="CC75" s="11">
        <f t="shared" si="115"/>
        <v>70.416666666666671</v>
      </c>
      <c r="CD75">
        <v>63</v>
      </c>
      <c r="CE75">
        <f t="shared" si="116"/>
        <v>163</v>
      </c>
      <c r="CF75" t="s">
        <v>1804</v>
      </c>
      <c r="CG75" s="11">
        <f t="shared" si="117"/>
        <v>90.416666666666671</v>
      </c>
      <c r="CH75">
        <v>64</v>
      </c>
      <c r="CI75">
        <f t="shared" si="118"/>
        <v>77</v>
      </c>
      <c r="CJ75" t="s">
        <v>982</v>
      </c>
      <c r="CK75" s="11">
        <f t="shared" si="119"/>
        <v>114.16666666666667</v>
      </c>
      <c r="CL75">
        <v>59</v>
      </c>
      <c r="CM75">
        <f t="shared" si="120"/>
        <v>97</v>
      </c>
      <c r="CN75" t="s">
        <v>856</v>
      </c>
      <c r="CO75" s="11">
        <f t="shared" si="121"/>
        <v>89.166666666666671</v>
      </c>
      <c r="CP75">
        <v>55</v>
      </c>
      <c r="CQ75">
        <f t="shared" si="122"/>
        <v>37</v>
      </c>
      <c r="CR75" t="s">
        <v>984</v>
      </c>
      <c r="CS75" s="11">
        <f t="shared" si="123"/>
        <v>153.75</v>
      </c>
      <c r="CT75">
        <v>63</v>
      </c>
      <c r="CU75">
        <f t="shared" si="124"/>
        <v>12</v>
      </c>
      <c r="CV75" t="s">
        <v>986</v>
      </c>
      <c r="CW75" s="11">
        <f t="shared" si="125"/>
        <v>160</v>
      </c>
      <c r="CX75">
        <v>102</v>
      </c>
      <c r="CY75">
        <f t="shared" si="126"/>
        <v>24</v>
      </c>
      <c r="CZ75" t="s">
        <v>978</v>
      </c>
      <c r="DA75" s="11">
        <f t="shared" si="127"/>
        <v>138.75</v>
      </c>
      <c r="DB75">
        <v>64</v>
      </c>
      <c r="DC75">
        <f t="shared" si="128"/>
        <v>140</v>
      </c>
      <c r="DD75" t="s">
        <v>1804</v>
      </c>
      <c r="DE75" s="11">
        <f t="shared" si="129"/>
        <v>54.166666666666671</v>
      </c>
      <c r="DF75">
        <v>65.5</v>
      </c>
      <c r="DG75">
        <f t="shared" si="130"/>
        <v>111</v>
      </c>
      <c r="DH75" t="s">
        <v>982</v>
      </c>
      <c r="DI75" s="11">
        <f t="shared" si="131"/>
        <v>88.333333333333329</v>
      </c>
      <c r="DJ75">
        <v>64</v>
      </c>
      <c r="DK75">
        <f t="shared" si="132"/>
        <v>71</v>
      </c>
      <c r="DL75" t="s">
        <v>1821</v>
      </c>
      <c r="DM75" s="11">
        <f t="shared" si="133"/>
        <v>159.16666666666666</v>
      </c>
      <c r="DN75">
        <v>57</v>
      </c>
      <c r="DO75">
        <f t="shared" si="134"/>
        <v>166</v>
      </c>
      <c r="DP75" t="s">
        <v>984</v>
      </c>
      <c r="DQ75" s="11">
        <f t="shared" si="135"/>
        <v>76.25</v>
      </c>
      <c r="DR75">
        <v>61</v>
      </c>
      <c r="DS75">
        <f t="shared" si="136"/>
        <v>156</v>
      </c>
      <c r="DT75" t="s">
        <v>986</v>
      </c>
      <c r="DU75" s="11">
        <f t="shared" si="137"/>
        <v>80.416666666666671</v>
      </c>
      <c r="DV75">
        <v>82</v>
      </c>
      <c r="DW75">
        <f t="shared" si="138"/>
        <v>117</v>
      </c>
      <c r="DX75" t="s">
        <v>1808</v>
      </c>
      <c r="DY75" s="11">
        <f t="shared" si="139"/>
        <v>82.916666666666671</v>
      </c>
      <c r="DZ75">
        <v>73</v>
      </c>
      <c r="EA75">
        <f t="shared" si="140"/>
        <v>30</v>
      </c>
      <c r="EB75" t="s">
        <v>111</v>
      </c>
      <c r="EC75" s="11">
        <f t="shared" si="141"/>
        <v>101.25</v>
      </c>
      <c r="ED75">
        <v>74</v>
      </c>
      <c r="EE75">
        <f t="shared" si="142"/>
        <v>83</v>
      </c>
      <c r="EF75" t="s">
        <v>1810</v>
      </c>
      <c r="EG75" s="11">
        <f t="shared" si="143"/>
        <v>117.08333333333333</v>
      </c>
      <c r="EH75">
        <v>38</v>
      </c>
      <c r="EI75">
        <f t="shared" si="144"/>
        <v>213</v>
      </c>
      <c r="EJ75" t="s">
        <v>1826</v>
      </c>
      <c r="EK75" s="11">
        <f t="shared" si="145"/>
        <v>44.999999999999993</v>
      </c>
      <c r="EL75">
        <v>48</v>
      </c>
      <c r="EM75">
        <f t="shared" si="146"/>
        <v>109</v>
      </c>
      <c r="EN75" t="s">
        <v>1822</v>
      </c>
      <c r="EO75" s="11">
        <f t="shared" si="147"/>
        <v>111.66666666666667</v>
      </c>
      <c r="EP75">
        <v>48</v>
      </c>
      <c r="EQ75">
        <f t="shared" si="148"/>
        <v>109</v>
      </c>
      <c r="ER75" t="s">
        <v>858</v>
      </c>
      <c r="ES75" s="11">
        <f t="shared" si="149"/>
        <v>145</v>
      </c>
      <c r="ET75">
        <v>108</v>
      </c>
      <c r="EU75">
        <f t="shared" si="150"/>
        <v>76</v>
      </c>
      <c r="EV75">
        <v>96</v>
      </c>
      <c r="EW75">
        <f t="shared" si="151"/>
        <v>33</v>
      </c>
      <c r="EX75">
        <v>101</v>
      </c>
      <c r="EY75">
        <f t="shared" si="152"/>
        <v>124</v>
      </c>
      <c r="EZ75">
        <v>35</v>
      </c>
      <c r="FA75">
        <f t="shared" si="153"/>
        <v>81</v>
      </c>
      <c r="FB75">
        <v>30</v>
      </c>
      <c r="FC75">
        <f t="shared" si="154"/>
        <v>137</v>
      </c>
      <c r="FD75">
        <v>30</v>
      </c>
      <c r="FE75">
        <f t="shared" si="155"/>
        <v>217</v>
      </c>
    </row>
    <row r="76" spans="1:161" x14ac:dyDescent="0.2">
      <c r="A76" t="s">
        <v>1143</v>
      </c>
      <c r="B76" t="s">
        <v>1144</v>
      </c>
      <c r="C76" t="s">
        <v>976</v>
      </c>
      <c r="D76" t="s">
        <v>853</v>
      </c>
      <c r="E76" t="s">
        <v>1145</v>
      </c>
      <c r="F76">
        <v>92</v>
      </c>
      <c r="G76">
        <f t="shared" si="78"/>
        <v>195</v>
      </c>
      <c r="H76" t="s">
        <v>978</v>
      </c>
      <c r="I76" s="11">
        <f t="shared" si="79"/>
        <v>103.75</v>
      </c>
      <c r="J76">
        <v>85</v>
      </c>
      <c r="K76">
        <f t="shared" si="80"/>
        <v>50</v>
      </c>
      <c r="L76" t="s">
        <v>980</v>
      </c>
      <c r="M76" s="11">
        <f t="shared" si="81"/>
        <v>95.416666666666671</v>
      </c>
      <c r="N76">
        <v>103</v>
      </c>
      <c r="O76">
        <f t="shared" si="82"/>
        <v>51</v>
      </c>
      <c r="P76" t="s">
        <v>982</v>
      </c>
      <c r="Q76" s="11">
        <f t="shared" si="83"/>
        <v>91.25</v>
      </c>
      <c r="R76">
        <v>56.5</v>
      </c>
      <c r="S76">
        <f t="shared" si="84"/>
        <v>162</v>
      </c>
      <c r="T76" t="s">
        <v>856</v>
      </c>
      <c r="U76" s="11">
        <f t="shared" si="85"/>
        <v>42.500000000000007</v>
      </c>
      <c r="V76">
        <v>49.5</v>
      </c>
      <c r="W76">
        <f t="shared" si="86"/>
        <v>196</v>
      </c>
      <c r="X76" t="s">
        <v>984</v>
      </c>
      <c r="Y76" s="11">
        <f t="shared" si="87"/>
        <v>61.666666666666664</v>
      </c>
      <c r="Z76">
        <v>44</v>
      </c>
      <c r="AA76">
        <f t="shared" si="88"/>
        <v>131</v>
      </c>
      <c r="AB76" t="s">
        <v>986</v>
      </c>
      <c r="AC76" s="11">
        <f t="shared" si="89"/>
        <v>107.91666666666667</v>
      </c>
      <c r="AD76">
        <v>84.5</v>
      </c>
      <c r="AE76">
        <f t="shared" si="90"/>
        <v>204</v>
      </c>
      <c r="AF76" t="s">
        <v>978</v>
      </c>
      <c r="AG76" s="11">
        <f t="shared" si="91"/>
        <v>80.416666666666671</v>
      </c>
      <c r="AH76">
        <v>87</v>
      </c>
      <c r="AI76">
        <f t="shared" si="92"/>
        <v>39</v>
      </c>
      <c r="AJ76" t="s">
        <v>980</v>
      </c>
      <c r="AK76" s="11">
        <f t="shared" si="93"/>
        <v>100.41666666666667</v>
      </c>
      <c r="AL76">
        <v>100</v>
      </c>
      <c r="AM76">
        <f t="shared" si="94"/>
        <v>30</v>
      </c>
      <c r="AN76" t="s">
        <v>982</v>
      </c>
      <c r="AO76" s="11">
        <f t="shared" si="95"/>
        <v>99.166666666666671</v>
      </c>
      <c r="AP76">
        <v>72</v>
      </c>
      <c r="AQ76">
        <f t="shared" si="96"/>
        <v>24</v>
      </c>
      <c r="AR76" t="s">
        <v>856</v>
      </c>
      <c r="AS76" s="11">
        <f t="shared" si="97"/>
        <v>110.41666666666667</v>
      </c>
      <c r="AT76">
        <v>48.5</v>
      </c>
      <c r="AU76">
        <f t="shared" si="98"/>
        <v>104</v>
      </c>
      <c r="AV76" t="s">
        <v>984</v>
      </c>
      <c r="AW76" s="11">
        <f t="shared" si="99"/>
        <v>125.41666666666666</v>
      </c>
      <c r="AX76">
        <v>35</v>
      </c>
      <c r="AY76">
        <f t="shared" si="100"/>
        <v>150</v>
      </c>
      <c r="AZ76" t="s">
        <v>986</v>
      </c>
      <c r="BA76" s="11">
        <f t="shared" si="101"/>
        <v>73.333333333333329</v>
      </c>
      <c r="BB76">
        <v>82</v>
      </c>
      <c r="BC76">
        <f t="shared" si="102"/>
        <v>157</v>
      </c>
      <c r="BD76" t="s">
        <v>978</v>
      </c>
      <c r="BE76" s="11">
        <f t="shared" si="103"/>
        <v>107.08333333333333</v>
      </c>
      <c r="BF76">
        <v>88</v>
      </c>
      <c r="BG76">
        <f t="shared" si="104"/>
        <v>40</v>
      </c>
      <c r="BH76" t="s">
        <v>980</v>
      </c>
      <c r="BI76" s="11">
        <f t="shared" si="105"/>
        <v>125.41666666666666</v>
      </c>
      <c r="BJ76">
        <v>107</v>
      </c>
      <c r="BK76">
        <f t="shared" si="106"/>
        <v>28</v>
      </c>
      <c r="BL76" t="s">
        <v>982</v>
      </c>
      <c r="BM76" s="11">
        <f t="shared" si="107"/>
        <v>112.08333333333333</v>
      </c>
      <c r="BN76">
        <v>76</v>
      </c>
      <c r="BO76">
        <f t="shared" si="108"/>
        <v>49</v>
      </c>
      <c r="BP76" t="s">
        <v>856</v>
      </c>
      <c r="BQ76" s="11">
        <f t="shared" si="109"/>
        <v>108.75</v>
      </c>
      <c r="BR76">
        <v>50</v>
      </c>
      <c r="BS76">
        <f t="shared" si="110"/>
        <v>165</v>
      </c>
      <c r="BT76" t="s">
        <v>984</v>
      </c>
      <c r="BU76" s="11">
        <f t="shared" si="111"/>
        <v>95</v>
      </c>
      <c r="BV76">
        <v>64</v>
      </c>
      <c r="BW76">
        <f t="shared" si="112"/>
        <v>86</v>
      </c>
      <c r="BX76" t="s">
        <v>986</v>
      </c>
      <c r="BY76" s="11">
        <f t="shared" si="113"/>
        <v>150.83333333333331</v>
      </c>
      <c r="BZ76">
        <v>79</v>
      </c>
      <c r="CA76">
        <f t="shared" si="114"/>
        <v>174</v>
      </c>
      <c r="CB76" t="s">
        <v>978</v>
      </c>
      <c r="CC76" s="11">
        <f t="shared" si="115"/>
        <v>90.833333333333329</v>
      </c>
      <c r="CD76">
        <v>81</v>
      </c>
      <c r="CE76">
        <f t="shared" si="116"/>
        <v>101</v>
      </c>
      <c r="CF76" t="s">
        <v>1804</v>
      </c>
      <c r="CG76" s="11">
        <f t="shared" si="117"/>
        <v>88.333333333333329</v>
      </c>
      <c r="CH76">
        <v>69.5</v>
      </c>
      <c r="CI76">
        <f t="shared" si="118"/>
        <v>57</v>
      </c>
      <c r="CJ76" t="s">
        <v>982</v>
      </c>
      <c r="CK76" s="11">
        <f t="shared" si="119"/>
        <v>101.25</v>
      </c>
      <c r="CL76">
        <v>62</v>
      </c>
      <c r="CM76">
        <f t="shared" si="120"/>
        <v>70</v>
      </c>
      <c r="CN76" t="s">
        <v>856</v>
      </c>
      <c r="CO76" s="11">
        <f t="shared" si="121"/>
        <v>100.41666666666667</v>
      </c>
      <c r="CP76">
        <v>38</v>
      </c>
      <c r="CQ76">
        <f t="shared" si="122"/>
        <v>153</v>
      </c>
      <c r="CR76" t="s">
        <v>984</v>
      </c>
      <c r="CS76" s="11">
        <f t="shared" si="123"/>
        <v>117.91666666666667</v>
      </c>
      <c r="CT76">
        <v>30</v>
      </c>
      <c r="CU76">
        <f t="shared" si="124"/>
        <v>208</v>
      </c>
      <c r="CV76" t="s">
        <v>986</v>
      </c>
      <c r="CW76" s="11">
        <f t="shared" si="125"/>
        <v>83.75</v>
      </c>
      <c r="CX76">
        <v>88</v>
      </c>
      <c r="CY76">
        <f t="shared" si="126"/>
        <v>152</v>
      </c>
      <c r="CZ76" t="s">
        <v>978</v>
      </c>
      <c r="DA76" s="11">
        <f t="shared" si="127"/>
        <v>74.166666666666657</v>
      </c>
      <c r="DB76">
        <v>84</v>
      </c>
      <c r="DC76">
        <f t="shared" si="128"/>
        <v>73</v>
      </c>
      <c r="DD76" t="s">
        <v>1804</v>
      </c>
      <c r="DE76" s="11">
        <f t="shared" si="129"/>
        <v>82.083333333333329</v>
      </c>
      <c r="DF76">
        <v>79</v>
      </c>
      <c r="DG76">
        <f t="shared" si="130"/>
        <v>60</v>
      </c>
      <c r="DH76" t="s">
        <v>982</v>
      </c>
      <c r="DI76" s="11">
        <f t="shared" si="131"/>
        <v>106.66666666666667</v>
      </c>
      <c r="DJ76">
        <v>64</v>
      </c>
      <c r="DK76">
        <f t="shared" si="132"/>
        <v>71</v>
      </c>
      <c r="DL76" t="s">
        <v>1821</v>
      </c>
      <c r="DM76" s="11">
        <f t="shared" si="133"/>
        <v>127.91666666666667</v>
      </c>
      <c r="DN76">
        <v>53</v>
      </c>
      <c r="DO76">
        <f t="shared" si="134"/>
        <v>196</v>
      </c>
      <c r="DP76" t="s">
        <v>984</v>
      </c>
      <c r="DQ76" s="11">
        <f t="shared" si="135"/>
        <v>42.083333333333329</v>
      </c>
      <c r="DR76">
        <v>59</v>
      </c>
      <c r="DS76">
        <f t="shared" si="136"/>
        <v>169</v>
      </c>
      <c r="DT76" t="s">
        <v>986</v>
      </c>
      <c r="DU76" s="11">
        <f t="shared" si="137"/>
        <v>53.333333333333336</v>
      </c>
      <c r="DV76">
        <v>84.5</v>
      </c>
      <c r="DW76">
        <f t="shared" si="138"/>
        <v>90</v>
      </c>
      <c r="DX76" t="s">
        <v>122</v>
      </c>
      <c r="DY76" s="11">
        <f t="shared" si="139"/>
        <v>110.41666666666667</v>
      </c>
      <c r="DZ76">
        <v>73</v>
      </c>
      <c r="EA76">
        <f t="shared" si="140"/>
        <v>30</v>
      </c>
      <c r="EB76" t="s">
        <v>111</v>
      </c>
      <c r="EC76" s="11">
        <f t="shared" si="141"/>
        <v>118.75</v>
      </c>
      <c r="ED76">
        <v>75.5</v>
      </c>
      <c r="EE76">
        <f t="shared" si="142"/>
        <v>76</v>
      </c>
      <c r="EF76" t="s">
        <v>252</v>
      </c>
      <c r="EG76" s="11">
        <f t="shared" si="143"/>
        <v>77.916666666666671</v>
      </c>
      <c r="EH76">
        <v>58</v>
      </c>
      <c r="EI76">
        <f t="shared" si="144"/>
        <v>138</v>
      </c>
      <c r="EJ76" t="s">
        <v>1826</v>
      </c>
      <c r="EK76" s="11">
        <f t="shared" si="145"/>
        <v>67.5</v>
      </c>
      <c r="EL76">
        <v>55</v>
      </c>
      <c r="EM76">
        <f t="shared" si="146"/>
        <v>57</v>
      </c>
      <c r="EN76" t="s">
        <v>1822</v>
      </c>
      <c r="EO76" s="11">
        <f t="shared" si="147"/>
        <v>151.66666666666669</v>
      </c>
      <c r="EP76">
        <v>55</v>
      </c>
      <c r="EQ76">
        <f t="shared" si="148"/>
        <v>57</v>
      </c>
      <c r="ER76" t="s">
        <v>858</v>
      </c>
      <c r="ES76" s="11">
        <f t="shared" si="149"/>
        <v>166.66666666666666</v>
      </c>
      <c r="ET76">
        <v>104</v>
      </c>
      <c r="EU76">
        <f t="shared" si="150"/>
        <v>115</v>
      </c>
      <c r="EV76">
        <v>88</v>
      </c>
      <c r="EW76">
        <f t="shared" si="151"/>
        <v>75</v>
      </c>
      <c r="EX76">
        <v>126</v>
      </c>
      <c r="EY76">
        <f t="shared" si="152"/>
        <v>23</v>
      </c>
      <c r="EZ76">
        <v>36</v>
      </c>
      <c r="FA76">
        <f t="shared" si="153"/>
        <v>60</v>
      </c>
      <c r="FB76">
        <v>27</v>
      </c>
      <c r="FC76">
        <f t="shared" si="154"/>
        <v>181</v>
      </c>
      <c r="FD76">
        <v>30</v>
      </c>
      <c r="FE76">
        <f t="shared" si="155"/>
        <v>217</v>
      </c>
    </row>
    <row r="77" spans="1:161" x14ac:dyDescent="0.2">
      <c r="A77" t="s">
        <v>1149</v>
      </c>
      <c r="B77" t="s">
        <v>1150</v>
      </c>
      <c r="C77" t="s">
        <v>976</v>
      </c>
      <c r="D77" t="s">
        <v>853</v>
      </c>
      <c r="E77" t="s">
        <v>1151</v>
      </c>
      <c r="F77">
        <v>98</v>
      </c>
      <c r="G77">
        <f t="shared" si="78"/>
        <v>141</v>
      </c>
      <c r="H77" t="s">
        <v>978</v>
      </c>
      <c r="I77" s="11">
        <f t="shared" si="79"/>
        <v>67.083333333333343</v>
      </c>
      <c r="J77">
        <v>65</v>
      </c>
      <c r="K77">
        <f t="shared" si="80"/>
        <v>127</v>
      </c>
      <c r="L77" t="s">
        <v>980</v>
      </c>
      <c r="M77" s="11">
        <f t="shared" si="81"/>
        <v>85.833333333333329</v>
      </c>
      <c r="N77">
        <v>85</v>
      </c>
      <c r="O77">
        <f t="shared" si="82"/>
        <v>123</v>
      </c>
      <c r="P77" t="s">
        <v>982</v>
      </c>
      <c r="Q77" s="11">
        <f t="shared" si="83"/>
        <v>81.666666666666671</v>
      </c>
      <c r="R77">
        <v>69.5</v>
      </c>
      <c r="S77">
        <f t="shared" si="84"/>
        <v>37</v>
      </c>
      <c r="T77" t="s">
        <v>856</v>
      </c>
      <c r="U77" s="11">
        <f t="shared" si="85"/>
        <v>139.58333333333331</v>
      </c>
      <c r="V77">
        <v>59</v>
      </c>
      <c r="W77">
        <f t="shared" si="86"/>
        <v>107</v>
      </c>
      <c r="X77" t="s">
        <v>984</v>
      </c>
      <c r="Y77" s="11">
        <f t="shared" si="87"/>
        <v>138.75</v>
      </c>
      <c r="Z77">
        <v>48</v>
      </c>
      <c r="AA77">
        <f t="shared" si="88"/>
        <v>81</v>
      </c>
      <c r="AB77" t="s">
        <v>986</v>
      </c>
      <c r="AC77" s="11">
        <f t="shared" si="89"/>
        <v>114.58333333333333</v>
      </c>
      <c r="AD77">
        <v>100.5</v>
      </c>
      <c r="AE77">
        <f t="shared" si="90"/>
        <v>62</v>
      </c>
      <c r="AF77" t="s">
        <v>978</v>
      </c>
      <c r="AG77" s="11">
        <f t="shared" si="91"/>
        <v>128.75</v>
      </c>
      <c r="AH77">
        <v>72</v>
      </c>
      <c r="AI77">
        <f t="shared" si="92"/>
        <v>93</v>
      </c>
      <c r="AJ77" t="s">
        <v>980</v>
      </c>
      <c r="AK77" s="11">
        <f t="shared" si="93"/>
        <v>112.91666666666667</v>
      </c>
      <c r="AL77">
        <v>86.5</v>
      </c>
      <c r="AM77">
        <f t="shared" si="94"/>
        <v>79</v>
      </c>
      <c r="AN77" t="s">
        <v>982</v>
      </c>
      <c r="AO77" s="11">
        <f t="shared" si="95"/>
        <v>114.58333333333333</v>
      </c>
      <c r="AP77">
        <v>61.5</v>
      </c>
      <c r="AQ77">
        <f t="shared" si="96"/>
        <v>132</v>
      </c>
      <c r="AR77" t="s">
        <v>856</v>
      </c>
      <c r="AS77" s="11">
        <f t="shared" si="97"/>
        <v>69.166666666666657</v>
      </c>
      <c r="AT77">
        <v>31</v>
      </c>
      <c r="AU77">
        <f t="shared" si="98"/>
        <v>200</v>
      </c>
      <c r="AV77" t="s">
        <v>984</v>
      </c>
      <c r="AW77" s="11">
        <f t="shared" si="99"/>
        <v>36.666666666666671</v>
      </c>
      <c r="AX77">
        <v>39</v>
      </c>
      <c r="AY77">
        <f t="shared" si="100"/>
        <v>116</v>
      </c>
      <c r="AZ77" t="s">
        <v>986</v>
      </c>
      <c r="BA77" s="11">
        <f t="shared" si="101"/>
        <v>117.08333333333333</v>
      </c>
      <c r="BB77">
        <v>85</v>
      </c>
      <c r="BC77">
        <f t="shared" si="102"/>
        <v>131</v>
      </c>
      <c r="BD77" t="s">
        <v>978</v>
      </c>
      <c r="BE77" s="11">
        <f t="shared" si="103"/>
        <v>70.833333333333329</v>
      </c>
      <c r="BF77">
        <v>60</v>
      </c>
      <c r="BG77">
        <f t="shared" si="104"/>
        <v>124</v>
      </c>
      <c r="BH77" t="s">
        <v>980</v>
      </c>
      <c r="BI77" s="11">
        <f t="shared" si="105"/>
        <v>84.583333333333329</v>
      </c>
      <c r="BJ77">
        <v>79</v>
      </c>
      <c r="BK77">
        <f t="shared" si="106"/>
        <v>114</v>
      </c>
      <c r="BL77" t="s">
        <v>982</v>
      </c>
      <c r="BM77" s="11">
        <f t="shared" si="107"/>
        <v>77.916666666666671</v>
      </c>
      <c r="BN77">
        <v>74</v>
      </c>
      <c r="BO77">
        <f t="shared" si="108"/>
        <v>58</v>
      </c>
      <c r="BP77" t="s">
        <v>856</v>
      </c>
      <c r="BQ77" s="11">
        <f t="shared" si="109"/>
        <v>79.166666666666657</v>
      </c>
      <c r="BR77">
        <v>65</v>
      </c>
      <c r="BS77">
        <f t="shared" si="110"/>
        <v>48</v>
      </c>
      <c r="BT77" t="s">
        <v>984</v>
      </c>
      <c r="BU77" s="11">
        <f t="shared" si="111"/>
        <v>164.16666666666669</v>
      </c>
      <c r="BV77">
        <v>54</v>
      </c>
      <c r="BW77">
        <f t="shared" si="112"/>
        <v>157</v>
      </c>
      <c r="BX77" t="s">
        <v>986</v>
      </c>
      <c r="BY77" s="11">
        <f t="shared" si="113"/>
        <v>128.75</v>
      </c>
      <c r="BZ77">
        <v>93</v>
      </c>
      <c r="CA77">
        <f t="shared" si="114"/>
        <v>61</v>
      </c>
      <c r="CB77" t="s">
        <v>978</v>
      </c>
      <c r="CC77" s="11">
        <f t="shared" si="115"/>
        <v>111.25</v>
      </c>
      <c r="CD77">
        <v>87</v>
      </c>
      <c r="CE77">
        <f t="shared" si="116"/>
        <v>87</v>
      </c>
      <c r="CF77" t="s">
        <v>1804</v>
      </c>
      <c r="CG77" s="11">
        <f t="shared" si="117"/>
        <v>82.916666666666671</v>
      </c>
      <c r="CH77">
        <v>68</v>
      </c>
      <c r="CI77">
        <f t="shared" si="118"/>
        <v>61</v>
      </c>
      <c r="CJ77" t="s">
        <v>982</v>
      </c>
      <c r="CK77" s="11">
        <f t="shared" si="119"/>
        <v>109.16666666666667</v>
      </c>
      <c r="CL77">
        <v>73</v>
      </c>
      <c r="CM77">
        <f t="shared" si="120"/>
        <v>8</v>
      </c>
      <c r="CN77" t="s">
        <v>856</v>
      </c>
      <c r="CO77" s="11">
        <f t="shared" si="121"/>
        <v>166.25</v>
      </c>
      <c r="CP77">
        <v>31</v>
      </c>
      <c r="CQ77">
        <f t="shared" si="122"/>
        <v>202</v>
      </c>
      <c r="CR77" t="s">
        <v>984</v>
      </c>
      <c r="CS77" s="11">
        <f t="shared" si="123"/>
        <v>59.166666666666664</v>
      </c>
      <c r="CT77">
        <v>25</v>
      </c>
      <c r="CU77">
        <f t="shared" si="124"/>
        <v>226</v>
      </c>
      <c r="CV77" t="s">
        <v>986</v>
      </c>
      <c r="CW77" s="11">
        <f t="shared" si="125"/>
        <v>67.083333333333343</v>
      </c>
      <c r="CX77">
        <v>94</v>
      </c>
      <c r="CY77">
        <f t="shared" si="126"/>
        <v>88</v>
      </c>
      <c r="CZ77" t="s">
        <v>978</v>
      </c>
      <c r="DA77" s="11">
        <f t="shared" si="127"/>
        <v>95</v>
      </c>
      <c r="DB77">
        <v>93</v>
      </c>
      <c r="DC77">
        <f t="shared" si="128"/>
        <v>46</v>
      </c>
      <c r="DD77" t="s">
        <v>1804</v>
      </c>
      <c r="DE77" s="11">
        <f t="shared" si="129"/>
        <v>119.16666666666667</v>
      </c>
      <c r="DF77">
        <v>72</v>
      </c>
      <c r="DG77">
        <f t="shared" si="130"/>
        <v>83</v>
      </c>
      <c r="DH77" t="s">
        <v>982</v>
      </c>
      <c r="DI77" s="11">
        <f t="shared" si="131"/>
        <v>92.5</v>
      </c>
      <c r="DJ77">
        <v>54</v>
      </c>
      <c r="DK77">
        <f t="shared" si="132"/>
        <v>167</v>
      </c>
      <c r="DL77" t="s">
        <v>1821</v>
      </c>
      <c r="DM77" s="11">
        <f t="shared" si="133"/>
        <v>49.166666666666671</v>
      </c>
      <c r="DN77">
        <v>63</v>
      </c>
      <c r="DO77">
        <f t="shared" si="134"/>
        <v>104</v>
      </c>
      <c r="DP77" t="s">
        <v>984</v>
      </c>
      <c r="DQ77" s="11">
        <f t="shared" si="135"/>
        <v>150</v>
      </c>
      <c r="DR77">
        <v>62</v>
      </c>
      <c r="DS77">
        <f t="shared" si="136"/>
        <v>147</v>
      </c>
      <c r="DT77" t="s">
        <v>986</v>
      </c>
      <c r="DU77" s="11">
        <f t="shared" si="137"/>
        <v>132.08333333333334</v>
      </c>
      <c r="DV77">
        <v>85.5</v>
      </c>
      <c r="DW77">
        <f t="shared" si="138"/>
        <v>76</v>
      </c>
      <c r="DX77" t="s">
        <v>978</v>
      </c>
      <c r="DY77" s="11">
        <f t="shared" si="139"/>
        <v>82.5</v>
      </c>
      <c r="DZ77">
        <v>58</v>
      </c>
      <c r="EA77">
        <f t="shared" si="140"/>
        <v>92</v>
      </c>
      <c r="EB77" t="s">
        <v>1804</v>
      </c>
      <c r="EC77" s="11">
        <f t="shared" si="141"/>
        <v>68.333333333333343</v>
      </c>
      <c r="ED77">
        <v>78.5</v>
      </c>
      <c r="EE77">
        <f t="shared" si="142"/>
        <v>65</v>
      </c>
      <c r="EF77" t="s">
        <v>982</v>
      </c>
      <c r="EG77" s="11">
        <f t="shared" si="143"/>
        <v>97.083333333333329</v>
      </c>
      <c r="EH77">
        <v>70</v>
      </c>
      <c r="EI77">
        <f t="shared" si="144"/>
        <v>45</v>
      </c>
      <c r="EJ77" t="s">
        <v>1821</v>
      </c>
      <c r="EK77" s="11">
        <f t="shared" si="145"/>
        <v>115</v>
      </c>
      <c r="EL77">
        <v>30</v>
      </c>
      <c r="EM77">
        <f t="shared" si="146"/>
        <v>224</v>
      </c>
      <c r="EN77" t="s">
        <v>984</v>
      </c>
      <c r="EO77" s="11">
        <f t="shared" si="147"/>
        <v>17.5</v>
      </c>
      <c r="EP77">
        <v>30</v>
      </c>
      <c r="EQ77">
        <f t="shared" si="148"/>
        <v>224</v>
      </c>
      <c r="ER77" t="s">
        <v>986</v>
      </c>
      <c r="ES77" s="11">
        <f t="shared" si="149"/>
        <v>65</v>
      </c>
      <c r="ET77">
        <v>113</v>
      </c>
      <c r="EU77">
        <f t="shared" si="150"/>
        <v>34</v>
      </c>
      <c r="EV77">
        <v>100</v>
      </c>
      <c r="EW77">
        <f t="shared" si="151"/>
        <v>16</v>
      </c>
      <c r="EX77">
        <v>116</v>
      </c>
      <c r="EY77">
        <f t="shared" si="152"/>
        <v>58</v>
      </c>
      <c r="EZ77">
        <v>35</v>
      </c>
      <c r="FA77">
        <f t="shared" si="153"/>
        <v>81</v>
      </c>
      <c r="FB77">
        <v>40</v>
      </c>
      <c r="FC77">
        <f t="shared" si="154"/>
        <v>26</v>
      </c>
      <c r="FD77">
        <v>37</v>
      </c>
      <c r="FE77">
        <f t="shared" si="155"/>
        <v>140</v>
      </c>
    </row>
    <row r="78" spans="1:161" x14ac:dyDescent="0.2">
      <c r="A78" t="s">
        <v>1152</v>
      </c>
      <c r="B78" t="s">
        <v>1153</v>
      </c>
      <c r="C78" t="s">
        <v>976</v>
      </c>
      <c r="D78" t="s">
        <v>853</v>
      </c>
      <c r="E78" t="s">
        <v>1154</v>
      </c>
      <c r="F78">
        <v>102</v>
      </c>
      <c r="G78">
        <f t="shared" si="78"/>
        <v>98</v>
      </c>
      <c r="H78" t="s">
        <v>978</v>
      </c>
      <c r="I78" s="11">
        <f t="shared" si="79"/>
        <v>70.416666666666671</v>
      </c>
      <c r="J78">
        <v>97</v>
      </c>
      <c r="K78">
        <f t="shared" si="80"/>
        <v>21</v>
      </c>
      <c r="L78" t="s">
        <v>980</v>
      </c>
      <c r="M78" s="11">
        <f t="shared" si="81"/>
        <v>117.08333333333333</v>
      </c>
      <c r="N78">
        <v>76</v>
      </c>
      <c r="O78">
        <f t="shared" si="82"/>
        <v>151</v>
      </c>
      <c r="P78" t="s">
        <v>982</v>
      </c>
      <c r="Q78" s="11">
        <f t="shared" si="83"/>
        <v>62.083333333333336</v>
      </c>
      <c r="R78">
        <v>63</v>
      </c>
      <c r="S78">
        <f t="shared" si="84"/>
        <v>98</v>
      </c>
      <c r="T78" t="s">
        <v>856</v>
      </c>
      <c r="U78" s="11">
        <f t="shared" si="85"/>
        <v>74.166666666666657</v>
      </c>
      <c r="V78">
        <v>52</v>
      </c>
      <c r="W78">
        <f t="shared" si="86"/>
        <v>171</v>
      </c>
      <c r="X78" t="s">
        <v>984</v>
      </c>
      <c r="Y78" s="11">
        <f t="shared" si="87"/>
        <v>112.5</v>
      </c>
      <c r="Z78">
        <v>34</v>
      </c>
      <c r="AA78">
        <f t="shared" si="88"/>
        <v>209</v>
      </c>
      <c r="AB78" t="s">
        <v>986</v>
      </c>
      <c r="AC78" s="11">
        <f t="shared" si="89"/>
        <v>88.75</v>
      </c>
      <c r="AD78">
        <v>105</v>
      </c>
      <c r="AE78">
        <f t="shared" si="90"/>
        <v>27</v>
      </c>
      <c r="AF78" t="s">
        <v>978</v>
      </c>
      <c r="AG78" s="11">
        <f t="shared" si="91"/>
        <v>110.83333333333333</v>
      </c>
      <c r="AH78">
        <v>81</v>
      </c>
      <c r="AI78">
        <f t="shared" si="92"/>
        <v>62</v>
      </c>
      <c r="AJ78" t="s">
        <v>980</v>
      </c>
      <c r="AK78" s="11">
        <f t="shared" si="93"/>
        <v>129.58333333333334</v>
      </c>
      <c r="AL78">
        <v>92</v>
      </c>
      <c r="AM78">
        <f t="shared" si="94"/>
        <v>60</v>
      </c>
      <c r="AN78" t="s">
        <v>982</v>
      </c>
      <c r="AO78" s="11">
        <f t="shared" si="95"/>
        <v>119.58333333333333</v>
      </c>
      <c r="AP78">
        <v>70</v>
      </c>
      <c r="AQ78">
        <f t="shared" si="96"/>
        <v>36</v>
      </c>
      <c r="AR78" t="s">
        <v>856</v>
      </c>
      <c r="AS78" s="11">
        <f t="shared" si="97"/>
        <v>133.33333333333331</v>
      </c>
      <c r="AT78">
        <v>30</v>
      </c>
      <c r="AU78">
        <f t="shared" si="98"/>
        <v>201</v>
      </c>
      <c r="AV78" t="s">
        <v>984</v>
      </c>
      <c r="AW78" s="11">
        <f t="shared" si="99"/>
        <v>65</v>
      </c>
      <c r="AX78">
        <v>32</v>
      </c>
      <c r="AY78">
        <f t="shared" si="100"/>
        <v>182</v>
      </c>
      <c r="AZ78" t="s">
        <v>986</v>
      </c>
      <c r="BA78" s="11">
        <f t="shared" si="101"/>
        <v>98.75</v>
      </c>
      <c r="BB78">
        <v>93</v>
      </c>
      <c r="BC78">
        <f t="shared" si="102"/>
        <v>53</v>
      </c>
      <c r="BD78" t="s">
        <v>978</v>
      </c>
      <c r="BE78" s="11">
        <f t="shared" si="103"/>
        <v>140.41666666666666</v>
      </c>
      <c r="BF78">
        <v>58</v>
      </c>
      <c r="BG78">
        <f t="shared" si="104"/>
        <v>133</v>
      </c>
      <c r="BH78" t="s">
        <v>980</v>
      </c>
      <c r="BI78" s="11">
        <f t="shared" si="105"/>
        <v>90.833333333333329</v>
      </c>
      <c r="BJ78">
        <v>81.5</v>
      </c>
      <c r="BK78">
        <f t="shared" si="106"/>
        <v>107</v>
      </c>
      <c r="BL78" t="s">
        <v>982</v>
      </c>
      <c r="BM78" s="11">
        <f t="shared" si="107"/>
        <v>102.5</v>
      </c>
      <c r="BN78">
        <v>68</v>
      </c>
      <c r="BO78">
        <f t="shared" si="108"/>
        <v>116</v>
      </c>
      <c r="BP78" t="s">
        <v>856</v>
      </c>
      <c r="BQ78" s="11">
        <f t="shared" si="109"/>
        <v>72.5</v>
      </c>
      <c r="BR78">
        <v>57</v>
      </c>
      <c r="BS78">
        <f t="shared" si="110"/>
        <v>117</v>
      </c>
      <c r="BT78" t="s">
        <v>984</v>
      </c>
      <c r="BU78" s="11">
        <f t="shared" si="111"/>
        <v>102.5</v>
      </c>
      <c r="BV78">
        <v>51</v>
      </c>
      <c r="BW78">
        <f t="shared" si="112"/>
        <v>179</v>
      </c>
      <c r="BX78" t="s">
        <v>986</v>
      </c>
      <c r="BY78" s="11">
        <f t="shared" si="113"/>
        <v>73.75</v>
      </c>
      <c r="BZ78">
        <v>82</v>
      </c>
      <c r="CA78">
        <f t="shared" si="114"/>
        <v>150</v>
      </c>
      <c r="CB78" t="s">
        <v>978</v>
      </c>
      <c r="CC78" s="11">
        <f t="shared" si="115"/>
        <v>77.5</v>
      </c>
      <c r="CD78">
        <v>79</v>
      </c>
      <c r="CE78">
        <f t="shared" si="116"/>
        <v>111</v>
      </c>
      <c r="CF78" t="s">
        <v>1804</v>
      </c>
      <c r="CG78" s="11">
        <f t="shared" si="117"/>
        <v>87.916666666666671</v>
      </c>
      <c r="CH78">
        <v>58</v>
      </c>
      <c r="CI78">
        <f t="shared" si="118"/>
        <v>113</v>
      </c>
      <c r="CJ78" t="s">
        <v>982</v>
      </c>
      <c r="CK78" s="11">
        <f t="shared" si="119"/>
        <v>115.83333333333333</v>
      </c>
      <c r="CL78">
        <v>64</v>
      </c>
      <c r="CM78">
        <f t="shared" si="120"/>
        <v>50</v>
      </c>
      <c r="CN78" t="s">
        <v>856</v>
      </c>
      <c r="CO78" s="11">
        <f t="shared" si="121"/>
        <v>108.75</v>
      </c>
      <c r="CP78">
        <v>42</v>
      </c>
      <c r="CQ78">
        <f t="shared" si="122"/>
        <v>123</v>
      </c>
      <c r="CR78" t="s">
        <v>984</v>
      </c>
      <c r="CS78" s="11">
        <f t="shared" si="123"/>
        <v>87.916666666666671</v>
      </c>
      <c r="CT78">
        <v>44</v>
      </c>
      <c r="CU78">
        <f t="shared" si="124"/>
        <v>116</v>
      </c>
      <c r="CV78" t="s">
        <v>986</v>
      </c>
      <c r="CW78" s="11">
        <f t="shared" si="125"/>
        <v>147.08333333333334</v>
      </c>
      <c r="CX78">
        <v>93</v>
      </c>
      <c r="CY78">
        <f t="shared" si="126"/>
        <v>96</v>
      </c>
      <c r="CZ78" t="s">
        <v>978</v>
      </c>
      <c r="DA78" s="11">
        <f t="shared" si="127"/>
        <v>107.5</v>
      </c>
      <c r="DB78">
        <v>81</v>
      </c>
      <c r="DC78">
        <f t="shared" si="128"/>
        <v>82</v>
      </c>
      <c r="DD78" t="s">
        <v>1804</v>
      </c>
      <c r="DE78" s="11">
        <f t="shared" si="129"/>
        <v>126.66666666666667</v>
      </c>
      <c r="DF78">
        <v>54.5</v>
      </c>
      <c r="DG78">
        <f t="shared" si="130"/>
        <v>151</v>
      </c>
      <c r="DH78" t="s">
        <v>982</v>
      </c>
      <c r="DI78" s="11">
        <f t="shared" si="131"/>
        <v>75.833333333333329</v>
      </c>
      <c r="DJ78">
        <v>64</v>
      </c>
      <c r="DK78">
        <f t="shared" si="132"/>
        <v>71</v>
      </c>
      <c r="DL78" t="s">
        <v>1821</v>
      </c>
      <c r="DM78" s="11">
        <f t="shared" si="133"/>
        <v>145.83333333333331</v>
      </c>
      <c r="DN78">
        <v>64</v>
      </c>
      <c r="DO78">
        <f t="shared" si="134"/>
        <v>94</v>
      </c>
      <c r="DP78" t="s">
        <v>984</v>
      </c>
      <c r="DQ78" s="11">
        <f t="shared" si="135"/>
        <v>84.583333333333329</v>
      </c>
      <c r="DR78">
        <v>48</v>
      </c>
      <c r="DS78">
        <f t="shared" si="136"/>
        <v>229</v>
      </c>
      <c r="DT78" t="s">
        <v>986</v>
      </c>
      <c r="DU78" s="11">
        <f t="shared" si="137"/>
        <v>28.333333333333329</v>
      </c>
      <c r="DV78">
        <v>82.5</v>
      </c>
      <c r="DW78">
        <f t="shared" si="138"/>
        <v>114</v>
      </c>
      <c r="DX78" t="s">
        <v>122</v>
      </c>
      <c r="DY78" s="11">
        <f t="shared" si="139"/>
        <v>72.5</v>
      </c>
      <c r="DZ78">
        <v>47</v>
      </c>
      <c r="EA78">
        <f t="shared" si="140"/>
        <v>146</v>
      </c>
      <c r="EB78" t="s">
        <v>111</v>
      </c>
      <c r="EC78" s="11">
        <f t="shared" si="141"/>
        <v>43.75</v>
      </c>
      <c r="ED78">
        <v>72.5</v>
      </c>
      <c r="EE78">
        <f t="shared" si="142"/>
        <v>93</v>
      </c>
      <c r="EF78" t="s">
        <v>252</v>
      </c>
      <c r="EG78" s="11">
        <f t="shared" si="143"/>
        <v>90.833333333333329</v>
      </c>
      <c r="EH78">
        <v>50</v>
      </c>
      <c r="EI78">
        <f t="shared" si="144"/>
        <v>181</v>
      </c>
      <c r="EJ78" t="s">
        <v>1826</v>
      </c>
      <c r="EK78" s="11">
        <f t="shared" si="145"/>
        <v>27.916666666666671</v>
      </c>
      <c r="EL78">
        <v>55</v>
      </c>
      <c r="EM78">
        <f t="shared" si="146"/>
        <v>57</v>
      </c>
      <c r="EN78" t="s">
        <v>1822</v>
      </c>
      <c r="EO78" s="11">
        <f t="shared" si="147"/>
        <v>90.416666666666671</v>
      </c>
      <c r="EP78">
        <v>55</v>
      </c>
      <c r="EQ78">
        <f t="shared" si="148"/>
        <v>57</v>
      </c>
      <c r="ER78" t="s">
        <v>858</v>
      </c>
      <c r="ES78" s="11">
        <f t="shared" si="149"/>
        <v>147.08333333333334</v>
      </c>
      <c r="ET78">
        <v>111</v>
      </c>
      <c r="EU78">
        <f t="shared" si="150"/>
        <v>48</v>
      </c>
      <c r="EV78">
        <v>101</v>
      </c>
      <c r="EW78">
        <f t="shared" si="151"/>
        <v>11</v>
      </c>
      <c r="EX78">
        <v>113</v>
      </c>
      <c r="EY78">
        <f t="shared" si="152"/>
        <v>71</v>
      </c>
      <c r="EZ78">
        <v>41</v>
      </c>
      <c r="FA78">
        <f t="shared" si="153"/>
        <v>8</v>
      </c>
      <c r="FB78">
        <v>39</v>
      </c>
      <c r="FC78">
        <f t="shared" si="154"/>
        <v>34</v>
      </c>
      <c r="FD78">
        <v>35</v>
      </c>
      <c r="FE78">
        <f t="shared" si="155"/>
        <v>170</v>
      </c>
    </row>
    <row r="79" spans="1:161" x14ac:dyDescent="0.2">
      <c r="A79" t="s">
        <v>1158</v>
      </c>
      <c r="B79" t="s">
        <v>1159</v>
      </c>
      <c r="C79" t="s">
        <v>976</v>
      </c>
      <c r="D79" t="s">
        <v>853</v>
      </c>
      <c r="E79" t="s">
        <v>1160</v>
      </c>
      <c r="F79">
        <v>99</v>
      </c>
      <c r="G79">
        <f t="shared" si="78"/>
        <v>133</v>
      </c>
      <c r="H79" t="s">
        <v>978</v>
      </c>
      <c r="I79" s="11">
        <f t="shared" si="79"/>
        <v>98.75</v>
      </c>
      <c r="J79">
        <v>65</v>
      </c>
      <c r="K79">
        <f t="shared" si="80"/>
        <v>127</v>
      </c>
      <c r="L79" t="s">
        <v>980</v>
      </c>
      <c r="M79" s="11">
        <f t="shared" si="81"/>
        <v>81.666666666666671</v>
      </c>
      <c r="N79">
        <v>89</v>
      </c>
      <c r="O79">
        <f t="shared" si="82"/>
        <v>109</v>
      </c>
      <c r="P79" t="s">
        <v>982</v>
      </c>
      <c r="Q79" s="11">
        <f t="shared" si="83"/>
        <v>70.416666666666671</v>
      </c>
      <c r="R79">
        <v>64.5</v>
      </c>
      <c r="S79">
        <f t="shared" si="84"/>
        <v>79</v>
      </c>
      <c r="T79" t="s">
        <v>856</v>
      </c>
      <c r="U79" s="11">
        <f t="shared" si="85"/>
        <v>98.75</v>
      </c>
      <c r="V79">
        <v>63.5</v>
      </c>
      <c r="W79">
        <f t="shared" si="86"/>
        <v>59</v>
      </c>
      <c r="X79" t="s">
        <v>984</v>
      </c>
      <c r="Y79" s="11">
        <f t="shared" si="87"/>
        <v>143.33333333333334</v>
      </c>
      <c r="Z79">
        <v>41</v>
      </c>
      <c r="AA79">
        <f t="shared" si="88"/>
        <v>165</v>
      </c>
      <c r="AB79" t="s">
        <v>986</v>
      </c>
      <c r="AC79" s="11">
        <f t="shared" si="89"/>
        <v>117.91666666666667</v>
      </c>
      <c r="AD79">
        <v>95</v>
      </c>
      <c r="AE79">
        <f t="shared" si="90"/>
        <v>130</v>
      </c>
      <c r="AF79" t="s">
        <v>978</v>
      </c>
      <c r="AG79" s="11">
        <f t="shared" si="91"/>
        <v>73.333333333333329</v>
      </c>
      <c r="AH79">
        <v>75</v>
      </c>
      <c r="AI79">
        <f t="shared" si="92"/>
        <v>83</v>
      </c>
      <c r="AJ79" t="s">
        <v>980</v>
      </c>
      <c r="AK79" s="11">
        <f t="shared" si="93"/>
        <v>111.66666666666667</v>
      </c>
      <c r="AL79">
        <v>97</v>
      </c>
      <c r="AM79">
        <f t="shared" si="94"/>
        <v>38</v>
      </c>
      <c r="AN79" t="s">
        <v>982</v>
      </c>
      <c r="AO79" s="11">
        <f t="shared" si="95"/>
        <v>102.91666666666667</v>
      </c>
      <c r="AP79">
        <v>66</v>
      </c>
      <c r="AQ79">
        <f t="shared" si="96"/>
        <v>76</v>
      </c>
      <c r="AR79" t="s">
        <v>856</v>
      </c>
      <c r="AS79" s="11">
        <f t="shared" si="97"/>
        <v>110.83333333333333</v>
      </c>
      <c r="AT79">
        <v>39.5</v>
      </c>
      <c r="AU79">
        <f t="shared" si="98"/>
        <v>163</v>
      </c>
      <c r="AV79" t="s">
        <v>984</v>
      </c>
      <c r="AW79" s="11">
        <f t="shared" si="99"/>
        <v>56.666666666666664</v>
      </c>
      <c r="AX79">
        <v>26</v>
      </c>
      <c r="AY79">
        <f t="shared" si="100"/>
        <v>208</v>
      </c>
      <c r="AZ79" t="s">
        <v>986</v>
      </c>
      <c r="BA79" s="11">
        <f t="shared" si="101"/>
        <v>101.25</v>
      </c>
      <c r="BB79">
        <v>91</v>
      </c>
      <c r="BC79">
        <f t="shared" si="102"/>
        <v>66</v>
      </c>
      <c r="BD79" t="s">
        <v>978</v>
      </c>
      <c r="BE79" s="11">
        <f t="shared" si="103"/>
        <v>148.75</v>
      </c>
      <c r="BF79">
        <v>65</v>
      </c>
      <c r="BG79">
        <f t="shared" si="104"/>
        <v>111</v>
      </c>
      <c r="BH79" t="s">
        <v>980</v>
      </c>
      <c r="BI79" s="11">
        <f t="shared" si="105"/>
        <v>111.66666666666667</v>
      </c>
      <c r="BJ79">
        <v>99.5</v>
      </c>
      <c r="BK79">
        <f t="shared" si="106"/>
        <v>45</v>
      </c>
      <c r="BL79" t="s">
        <v>982</v>
      </c>
      <c r="BM79" s="11">
        <f t="shared" si="107"/>
        <v>108.33333333333333</v>
      </c>
      <c r="BN79">
        <v>69</v>
      </c>
      <c r="BO79">
        <f t="shared" si="108"/>
        <v>102</v>
      </c>
      <c r="BP79" t="s">
        <v>856</v>
      </c>
      <c r="BQ79" s="11">
        <f t="shared" si="109"/>
        <v>114.58333333333333</v>
      </c>
      <c r="BR79">
        <v>64</v>
      </c>
      <c r="BS79">
        <f t="shared" si="110"/>
        <v>59</v>
      </c>
      <c r="BT79" t="s">
        <v>984</v>
      </c>
      <c r="BU79" s="11">
        <f t="shared" si="111"/>
        <v>130</v>
      </c>
      <c r="BV79">
        <v>44</v>
      </c>
      <c r="BW79">
        <f t="shared" si="112"/>
        <v>211</v>
      </c>
      <c r="BX79" t="s">
        <v>986</v>
      </c>
      <c r="BY79" s="11">
        <f t="shared" si="113"/>
        <v>70</v>
      </c>
      <c r="BZ79">
        <v>78</v>
      </c>
      <c r="CA79">
        <f t="shared" si="114"/>
        <v>183</v>
      </c>
      <c r="CB79" t="s">
        <v>978</v>
      </c>
      <c r="CC79" s="11">
        <f t="shared" si="115"/>
        <v>50</v>
      </c>
      <c r="CD79">
        <v>71</v>
      </c>
      <c r="CE79">
        <f t="shared" si="116"/>
        <v>139</v>
      </c>
      <c r="CF79" t="s">
        <v>1804</v>
      </c>
      <c r="CG79" s="11">
        <f t="shared" si="117"/>
        <v>76.25</v>
      </c>
      <c r="CH79">
        <v>66.5</v>
      </c>
      <c r="CI79">
        <f t="shared" si="118"/>
        <v>65</v>
      </c>
      <c r="CJ79" t="s">
        <v>982</v>
      </c>
      <c r="CK79" s="11">
        <f t="shared" si="119"/>
        <v>86.666666666666671</v>
      </c>
      <c r="CL79">
        <v>55</v>
      </c>
      <c r="CM79">
        <f t="shared" si="120"/>
        <v>137</v>
      </c>
      <c r="CN79" t="s">
        <v>856</v>
      </c>
      <c r="CO79" s="11">
        <f t="shared" si="121"/>
        <v>98.333333333333329</v>
      </c>
      <c r="CP79">
        <v>41</v>
      </c>
      <c r="CQ79">
        <f t="shared" si="122"/>
        <v>131</v>
      </c>
      <c r="CR79" t="s">
        <v>984</v>
      </c>
      <c r="CS79" s="11">
        <f t="shared" si="123"/>
        <v>71.25</v>
      </c>
      <c r="CT79">
        <v>41</v>
      </c>
      <c r="CU79">
        <f t="shared" si="124"/>
        <v>139</v>
      </c>
      <c r="CV79" t="s">
        <v>986</v>
      </c>
      <c r="CW79" s="11">
        <f t="shared" si="125"/>
        <v>91.25</v>
      </c>
      <c r="CX79">
        <v>96</v>
      </c>
      <c r="CY79">
        <f t="shared" si="126"/>
        <v>63</v>
      </c>
      <c r="CZ79" t="s">
        <v>978</v>
      </c>
      <c r="DA79" s="11">
        <f t="shared" si="127"/>
        <v>150.83333333333331</v>
      </c>
      <c r="DB79">
        <v>81</v>
      </c>
      <c r="DC79">
        <f t="shared" si="128"/>
        <v>82</v>
      </c>
      <c r="DD79" t="s">
        <v>1804</v>
      </c>
      <c r="DE79" s="11">
        <f t="shared" si="129"/>
        <v>134.58333333333334</v>
      </c>
      <c r="DF79">
        <v>87</v>
      </c>
      <c r="DG79">
        <f t="shared" si="130"/>
        <v>33</v>
      </c>
      <c r="DH79" t="s">
        <v>982</v>
      </c>
      <c r="DI79" s="11">
        <f t="shared" si="131"/>
        <v>113.33333333333333</v>
      </c>
      <c r="DJ79">
        <v>58</v>
      </c>
      <c r="DK79">
        <f t="shared" si="132"/>
        <v>133</v>
      </c>
      <c r="DL79" t="s">
        <v>1821</v>
      </c>
      <c r="DM79" s="11">
        <f t="shared" si="133"/>
        <v>63.333333333333336</v>
      </c>
      <c r="DN79">
        <v>67</v>
      </c>
      <c r="DO79">
        <f t="shared" si="134"/>
        <v>62</v>
      </c>
      <c r="DP79" t="s">
        <v>984</v>
      </c>
      <c r="DQ79" s="11">
        <f t="shared" si="135"/>
        <v>114.16666666666667</v>
      </c>
      <c r="DR79">
        <v>65</v>
      </c>
      <c r="DS79">
        <f t="shared" si="136"/>
        <v>118</v>
      </c>
      <c r="DT79" t="s">
        <v>986</v>
      </c>
      <c r="DU79" s="11">
        <f t="shared" si="137"/>
        <v>90.833333333333329</v>
      </c>
      <c r="DV79">
        <v>74</v>
      </c>
      <c r="DW79">
        <f t="shared" si="138"/>
        <v>185</v>
      </c>
      <c r="DX79" t="s">
        <v>978</v>
      </c>
      <c r="DY79" s="11">
        <f t="shared" si="139"/>
        <v>48.333333333333329</v>
      </c>
      <c r="DZ79">
        <v>44</v>
      </c>
      <c r="EA79">
        <f t="shared" si="140"/>
        <v>165</v>
      </c>
      <c r="EB79" t="s">
        <v>1804</v>
      </c>
      <c r="EC79" s="11">
        <f t="shared" si="141"/>
        <v>70</v>
      </c>
      <c r="ED79">
        <v>78.5</v>
      </c>
      <c r="EE79">
        <f t="shared" si="142"/>
        <v>65</v>
      </c>
      <c r="EF79" t="s">
        <v>982</v>
      </c>
      <c r="EG79" s="11">
        <f t="shared" si="143"/>
        <v>103.33333333333333</v>
      </c>
      <c r="EH79">
        <v>70</v>
      </c>
      <c r="EI79">
        <f t="shared" si="144"/>
        <v>45</v>
      </c>
      <c r="EJ79" t="s">
        <v>1821</v>
      </c>
      <c r="EK79" s="11">
        <f t="shared" si="145"/>
        <v>148.75</v>
      </c>
      <c r="EL79">
        <v>50</v>
      </c>
      <c r="EM79">
        <f t="shared" si="146"/>
        <v>96</v>
      </c>
      <c r="EN79" t="s">
        <v>984</v>
      </c>
      <c r="EO79" s="11">
        <f t="shared" si="147"/>
        <v>74.166666666666657</v>
      </c>
      <c r="EP79">
        <v>50</v>
      </c>
      <c r="EQ79">
        <f t="shared" si="148"/>
        <v>96</v>
      </c>
      <c r="ER79" t="s">
        <v>986</v>
      </c>
      <c r="ES79" s="11">
        <f t="shared" si="149"/>
        <v>110</v>
      </c>
      <c r="ET79">
        <v>110</v>
      </c>
      <c r="EU79">
        <f t="shared" si="150"/>
        <v>61</v>
      </c>
      <c r="EV79">
        <v>84</v>
      </c>
      <c r="EW79">
        <f t="shared" si="151"/>
        <v>93</v>
      </c>
      <c r="EX79">
        <v>112</v>
      </c>
      <c r="EY79">
        <f t="shared" si="152"/>
        <v>73</v>
      </c>
      <c r="EZ79">
        <v>31</v>
      </c>
      <c r="FA79">
        <f t="shared" si="153"/>
        <v>162</v>
      </c>
      <c r="FB79">
        <v>39</v>
      </c>
      <c r="FC79">
        <f t="shared" si="154"/>
        <v>34</v>
      </c>
      <c r="FD79">
        <v>39</v>
      </c>
      <c r="FE79">
        <f t="shared" si="155"/>
        <v>120</v>
      </c>
    </row>
    <row r="80" spans="1:161" x14ac:dyDescent="0.2">
      <c r="A80" t="s">
        <v>1162</v>
      </c>
      <c r="B80" t="s">
        <v>1163</v>
      </c>
      <c r="C80" t="s">
        <v>976</v>
      </c>
      <c r="D80" t="s">
        <v>853</v>
      </c>
      <c r="E80" t="s">
        <v>1164</v>
      </c>
      <c r="F80">
        <v>100</v>
      </c>
      <c r="G80">
        <f t="shared" si="78"/>
        <v>125</v>
      </c>
      <c r="H80" t="s">
        <v>978</v>
      </c>
      <c r="I80" s="11">
        <f t="shared" si="79"/>
        <v>80.416666666666671</v>
      </c>
      <c r="J80">
        <v>70</v>
      </c>
      <c r="K80">
        <f t="shared" si="80"/>
        <v>108</v>
      </c>
      <c r="L80" t="s">
        <v>980</v>
      </c>
      <c r="M80" s="11">
        <f t="shared" si="81"/>
        <v>98.75</v>
      </c>
      <c r="N80">
        <v>89</v>
      </c>
      <c r="O80">
        <f t="shared" si="82"/>
        <v>109</v>
      </c>
      <c r="P80" t="s">
        <v>982</v>
      </c>
      <c r="Q80" s="11">
        <f t="shared" si="83"/>
        <v>64.583333333333329</v>
      </c>
      <c r="R80">
        <v>66.5</v>
      </c>
      <c r="S80">
        <f t="shared" si="84"/>
        <v>61</v>
      </c>
      <c r="T80" t="s">
        <v>856</v>
      </c>
      <c r="U80" s="11">
        <f t="shared" si="85"/>
        <v>97.5</v>
      </c>
      <c r="V80">
        <v>55.5</v>
      </c>
      <c r="W80">
        <f t="shared" si="86"/>
        <v>143</v>
      </c>
      <c r="X80" t="s">
        <v>984</v>
      </c>
      <c r="Y80" s="11">
        <f t="shared" si="87"/>
        <v>85.833333333333329</v>
      </c>
      <c r="Z80">
        <v>31</v>
      </c>
      <c r="AA80">
        <f t="shared" si="88"/>
        <v>221</v>
      </c>
      <c r="AB80" t="s">
        <v>986</v>
      </c>
      <c r="AC80" s="11">
        <f t="shared" si="89"/>
        <v>23.333333333333329</v>
      </c>
      <c r="AD80">
        <v>99.5</v>
      </c>
      <c r="AE80">
        <f t="shared" si="90"/>
        <v>78</v>
      </c>
      <c r="AF80" t="s">
        <v>978</v>
      </c>
      <c r="AG80" s="11">
        <f t="shared" si="91"/>
        <v>92.916666666666671</v>
      </c>
      <c r="AH80">
        <v>67</v>
      </c>
      <c r="AI80">
        <f t="shared" si="92"/>
        <v>105</v>
      </c>
      <c r="AJ80" t="s">
        <v>980</v>
      </c>
      <c r="AK80" s="11">
        <f t="shared" si="93"/>
        <v>81.25</v>
      </c>
      <c r="AL80">
        <v>103</v>
      </c>
      <c r="AM80">
        <f t="shared" si="94"/>
        <v>24</v>
      </c>
      <c r="AN80" t="s">
        <v>982</v>
      </c>
      <c r="AO80" s="11">
        <f t="shared" si="95"/>
        <v>101.66666666666667</v>
      </c>
      <c r="AP80">
        <v>68</v>
      </c>
      <c r="AQ80">
        <f t="shared" si="96"/>
        <v>55</v>
      </c>
      <c r="AR80" t="s">
        <v>856</v>
      </c>
      <c r="AS80" s="11">
        <f t="shared" si="97"/>
        <v>115.83333333333333</v>
      </c>
      <c r="AT80">
        <v>48</v>
      </c>
      <c r="AU80">
        <f t="shared" si="98"/>
        <v>109</v>
      </c>
      <c r="AV80" t="s">
        <v>984</v>
      </c>
      <c r="AW80" s="11">
        <f t="shared" si="99"/>
        <v>133.33333333333331</v>
      </c>
      <c r="AX80">
        <v>50</v>
      </c>
      <c r="AY80">
        <f t="shared" si="100"/>
        <v>37</v>
      </c>
      <c r="AZ80" t="s">
        <v>986</v>
      </c>
      <c r="BA80" s="11">
        <f t="shared" si="101"/>
        <v>170.41666666666669</v>
      </c>
      <c r="BB80">
        <v>92</v>
      </c>
      <c r="BC80">
        <f t="shared" si="102"/>
        <v>61</v>
      </c>
      <c r="BD80" t="s">
        <v>978</v>
      </c>
      <c r="BE80" s="11">
        <f t="shared" si="103"/>
        <v>124.58333333333333</v>
      </c>
      <c r="BF80">
        <v>79</v>
      </c>
      <c r="BG80">
        <f t="shared" si="104"/>
        <v>60</v>
      </c>
      <c r="BH80" t="s">
        <v>980</v>
      </c>
      <c r="BI80" s="11">
        <f t="shared" si="105"/>
        <v>107.08333333333333</v>
      </c>
      <c r="BJ80">
        <v>107</v>
      </c>
      <c r="BK80">
        <f t="shared" si="106"/>
        <v>28</v>
      </c>
      <c r="BL80" t="s">
        <v>982</v>
      </c>
      <c r="BM80" s="11">
        <f t="shared" si="107"/>
        <v>135.41666666666669</v>
      </c>
      <c r="BN80">
        <v>70</v>
      </c>
      <c r="BO80">
        <f t="shared" si="108"/>
        <v>93</v>
      </c>
      <c r="BP80" t="s">
        <v>856</v>
      </c>
      <c r="BQ80" s="11">
        <f t="shared" si="109"/>
        <v>143.75</v>
      </c>
      <c r="BR80">
        <v>45</v>
      </c>
      <c r="BS80">
        <f t="shared" si="110"/>
        <v>189</v>
      </c>
      <c r="BT80" t="s">
        <v>984</v>
      </c>
      <c r="BU80" s="11">
        <f t="shared" si="111"/>
        <v>97.916666666666671</v>
      </c>
      <c r="BV80">
        <v>47</v>
      </c>
      <c r="BW80">
        <f t="shared" si="112"/>
        <v>206</v>
      </c>
      <c r="BX80" t="s">
        <v>986</v>
      </c>
      <c r="BY80" s="11">
        <f t="shared" si="113"/>
        <v>68.75</v>
      </c>
      <c r="BZ80">
        <v>86</v>
      </c>
      <c r="CA80">
        <f t="shared" si="114"/>
        <v>120</v>
      </c>
      <c r="CB80" t="s">
        <v>978</v>
      </c>
      <c r="CC80" s="11">
        <f t="shared" si="115"/>
        <v>55.416666666666664</v>
      </c>
      <c r="CD80">
        <v>90</v>
      </c>
      <c r="CE80">
        <f t="shared" si="116"/>
        <v>77</v>
      </c>
      <c r="CF80" t="s">
        <v>1804</v>
      </c>
      <c r="CG80" s="11">
        <f t="shared" si="117"/>
        <v>133.33333333333331</v>
      </c>
      <c r="CH80">
        <v>58</v>
      </c>
      <c r="CI80">
        <f t="shared" si="118"/>
        <v>113</v>
      </c>
      <c r="CJ80" t="s">
        <v>982</v>
      </c>
      <c r="CK80" s="11">
        <f t="shared" si="119"/>
        <v>77.916666666666671</v>
      </c>
      <c r="CL80">
        <v>44</v>
      </c>
      <c r="CM80">
        <f t="shared" si="120"/>
        <v>198</v>
      </c>
      <c r="CN80" t="s">
        <v>856</v>
      </c>
      <c r="CO80" s="11">
        <f t="shared" si="121"/>
        <v>22.916666666666657</v>
      </c>
      <c r="CP80">
        <v>33</v>
      </c>
      <c r="CQ80">
        <f t="shared" si="122"/>
        <v>184</v>
      </c>
      <c r="CR80" t="s">
        <v>984</v>
      </c>
      <c r="CS80" s="11">
        <f t="shared" si="123"/>
        <v>82.5</v>
      </c>
      <c r="CT80">
        <v>42</v>
      </c>
      <c r="CU80">
        <f t="shared" si="124"/>
        <v>131</v>
      </c>
      <c r="CV80" t="s">
        <v>986</v>
      </c>
      <c r="CW80" s="11">
        <f t="shared" si="125"/>
        <v>110.41666666666667</v>
      </c>
      <c r="CX80">
        <v>104</v>
      </c>
      <c r="CY80">
        <f t="shared" si="126"/>
        <v>13</v>
      </c>
      <c r="CZ80" t="s">
        <v>978</v>
      </c>
      <c r="DA80" s="11">
        <f t="shared" si="127"/>
        <v>145.41666666666666</v>
      </c>
      <c r="DB80">
        <v>59</v>
      </c>
      <c r="DC80">
        <f t="shared" si="128"/>
        <v>157</v>
      </c>
      <c r="DD80" t="s">
        <v>1804</v>
      </c>
      <c r="DE80" s="11">
        <f t="shared" si="129"/>
        <v>81.25</v>
      </c>
      <c r="DF80">
        <v>79</v>
      </c>
      <c r="DG80">
        <f t="shared" si="130"/>
        <v>60</v>
      </c>
      <c r="DH80" t="s">
        <v>982</v>
      </c>
      <c r="DI80" s="11">
        <f t="shared" si="131"/>
        <v>98.75</v>
      </c>
      <c r="DJ80">
        <v>72</v>
      </c>
      <c r="DK80">
        <f t="shared" si="132"/>
        <v>13</v>
      </c>
      <c r="DL80" t="s">
        <v>1821</v>
      </c>
      <c r="DM80" s="11">
        <f t="shared" si="133"/>
        <v>147.5</v>
      </c>
      <c r="DN80">
        <v>60</v>
      </c>
      <c r="DO80">
        <f t="shared" si="134"/>
        <v>142</v>
      </c>
      <c r="DP80" t="s">
        <v>984</v>
      </c>
      <c r="DQ80" s="11">
        <f t="shared" si="135"/>
        <v>100.83333333333333</v>
      </c>
      <c r="DR80">
        <v>61</v>
      </c>
      <c r="DS80">
        <f t="shared" si="136"/>
        <v>156</v>
      </c>
      <c r="DT80" t="s">
        <v>986</v>
      </c>
      <c r="DU80" s="11">
        <f t="shared" si="137"/>
        <v>95</v>
      </c>
      <c r="DV80">
        <v>81.5</v>
      </c>
      <c r="DW80">
        <f t="shared" si="138"/>
        <v>122</v>
      </c>
      <c r="DX80" t="s">
        <v>978</v>
      </c>
      <c r="DY80" s="11">
        <f t="shared" si="139"/>
        <v>69.166666666666657</v>
      </c>
      <c r="DZ80">
        <v>54</v>
      </c>
      <c r="EA80">
        <f t="shared" si="140"/>
        <v>112</v>
      </c>
      <c r="EB80" t="s">
        <v>1804</v>
      </c>
      <c r="EC80" s="11">
        <f t="shared" si="141"/>
        <v>92.083333333333329</v>
      </c>
      <c r="ED80">
        <v>79.5</v>
      </c>
      <c r="EE80">
        <f t="shared" si="142"/>
        <v>57</v>
      </c>
      <c r="EF80" t="s">
        <v>982</v>
      </c>
      <c r="EG80" s="11">
        <f t="shared" si="143"/>
        <v>101.66666666666667</v>
      </c>
      <c r="EH80">
        <v>60</v>
      </c>
      <c r="EI80">
        <f t="shared" si="144"/>
        <v>127</v>
      </c>
      <c r="EJ80" t="s">
        <v>1821</v>
      </c>
      <c r="EK80" s="11">
        <f t="shared" si="145"/>
        <v>97.083333333333329</v>
      </c>
      <c r="EL80">
        <v>42</v>
      </c>
      <c r="EM80">
        <f t="shared" si="146"/>
        <v>144</v>
      </c>
      <c r="EN80" t="s">
        <v>984</v>
      </c>
      <c r="EO80" s="11">
        <f t="shared" si="147"/>
        <v>105</v>
      </c>
      <c r="EP80">
        <v>42</v>
      </c>
      <c r="EQ80">
        <f t="shared" si="148"/>
        <v>144</v>
      </c>
      <c r="ER80" t="s">
        <v>986</v>
      </c>
      <c r="ES80" s="11">
        <f t="shared" si="149"/>
        <v>121.66666666666667</v>
      </c>
      <c r="ET80">
        <v>111</v>
      </c>
      <c r="EU80">
        <f t="shared" si="150"/>
        <v>48</v>
      </c>
      <c r="EV80">
        <v>84</v>
      </c>
      <c r="EW80">
        <f t="shared" si="151"/>
        <v>93</v>
      </c>
      <c r="EX80">
        <v>115</v>
      </c>
      <c r="EY80">
        <f t="shared" si="152"/>
        <v>61</v>
      </c>
      <c r="EZ80">
        <v>33</v>
      </c>
      <c r="FA80">
        <f t="shared" si="153"/>
        <v>120</v>
      </c>
      <c r="FB80">
        <v>29</v>
      </c>
      <c r="FC80">
        <f t="shared" si="154"/>
        <v>156</v>
      </c>
      <c r="FD80">
        <v>33</v>
      </c>
      <c r="FE80">
        <f t="shared" si="155"/>
        <v>196</v>
      </c>
    </row>
    <row r="81" spans="1:161" x14ac:dyDescent="0.2">
      <c r="A81" t="s">
        <v>1166</v>
      </c>
      <c r="B81" t="s">
        <v>1167</v>
      </c>
      <c r="C81" t="s">
        <v>976</v>
      </c>
      <c r="D81" t="s">
        <v>853</v>
      </c>
      <c r="E81" t="s">
        <v>1168</v>
      </c>
      <c r="F81">
        <v>96</v>
      </c>
      <c r="G81">
        <f t="shared" si="78"/>
        <v>161</v>
      </c>
      <c r="H81" t="s">
        <v>978</v>
      </c>
      <c r="I81" s="11">
        <f t="shared" si="79"/>
        <v>102.5</v>
      </c>
      <c r="J81">
        <v>71</v>
      </c>
      <c r="K81">
        <f t="shared" si="80"/>
        <v>101</v>
      </c>
      <c r="L81" t="s">
        <v>980</v>
      </c>
      <c r="M81" s="11">
        <f t="shared" si="81"/>
        <v>95</v>
      </c>
      <c r="N81">
        <v>86</v>
      </c>
      <c r="O81">
        <f t="shared" si="82"/>
        <v>122</v>
      </c>
      <c r="P81" t="s">
        <v>982</v>
      </c>
      <c r="Q81" s="11">
        <f t="shared" si="83"/>
        <v>79.166666666666657</v>
      </c>
      <c r="R81">
        <v>70.5</v>
      </c>
      <c r="S81">
        <f t="shared" si="84"/>
        <v>30</v>
      </c>
      <c r="T81" t="s">
        <v>856</v>
      </c>
      <c r="U81" s="11">
        <f t="shared" si="85"/>
        <v>172.5</v>
      </c>
      <c r="V81">
        <v>50.5</v>
      </c>
      <c r="W81">
        <f t="shared" si="86"/>
        <v>185</v>
      </c>
      <c r="X81" t="s">
        <v>984</v>
      </c>
      <c r="Y81" s="11">
        <f t="shared" si="87"/>
        <v>75.833333333333329</v>
      </c>
      <c r="Z81">
        <v>35</v>
      </c>
      <c r="AA81">
        <f t="shared" si="88"/>
        <v>203</v>
      </c>
      <c r="AB81" t="s">
        <v>986</v>
      </c>
      <c r="AC81" s="11">
        <f t="shared" si="89"/>
        <v>81.666666666666671</v>
      </c>
      <c r="AD81">
        <v>91.5</v>
      </c>
      <c r="AE81">
        <f t="shared" si="90"/>
        <v>167</v>
      </c>
      <c r="AF81" t="s">
        <v>978</v>
      </c>
      <c r="AG81" s="11">
        <f t="shared" si="91"/>
        <v>105</v>
      </c>
      <c r="AH81">
        <v>74</v>
      </c>
      <c r="AI81">
        <f t="shared" si="92"/>
        <v>89</v>
      </c>
      <c r="AJ81" t="s">
        <v>980</v>
      </c>
      <c r="AK81" s="11">
        <f t="shared" si="93"/>
        <v>114.58333333333333</v>
      </c>
      <c r="AL81">
        <v>87.5</v>
      </c>
      <c r="AM81">
        <f t="shared" si="94"/>
        <v>72</v>
      </c>
      <c r="AN81" t="s">
        <v>982</v>
      </c>
      <c r="AO81" s="11">
        <f t="shared" si="95"/>
        <v>107.08333333333333</v>
      </c>
      <c r="AP81">
        <v>49.5</v>
      </c>
      <c r="AQ81">
        <f t="shared" si="96"/>
        <v>204</v>
      </c>
      <c r="AR81" t="s">
        <v>856</v>
      </c>
      <c r="AS81" s="11">
        <f t="shared" si="97"/>
        <v>82.916666666666671</v>
      </c>
      <c r="AT81">
        <v>46</v>
      </c>
      <c r="AU81">
        <f t="shared" si="98"/>
        <v>127</v>
      </c>
      <c r="AV81" t="s">
        <v>984</v>
      </c>
      <c r="AW81" s="11">
        <f t="shared" si="99"/>
        <v>67.083333333333343</v>
      </c>
      <c r="AX81">
        <v>34</v>
      </c>
      <c r="AY81">
        <f t="shared" si="100"/>
        <v>159</v>
      </c>
      <c r="AZ81" t="s">
        <v>986</v>
      </c>
      <c r="BA81" s="11">
        <f t="shared" si="101"/>
        <v>89.166666666666671</v>
      </c>
      <c r="BB81">
        <v>79</v>
      </c>
      <c r="BC81">
        <f t="shared" si="102"/>
        <v>179</v>
      </c>
      <c r="BD81" t="s">
        <v>978</v>
      </c>
      <c r="BE81" s="11">
        <f t="shared" si="103"/>
        <v>112.08333333333333</v>
      </c>
      <c r="BF81">
        <v>60</v>
      </c>
      <c r="BG81">
        <f t="shared" si="104"/>
        <v>124</v>
      </c>
      <c r="BH81" t="s">
        <v>980</v>
      </c>
      <c r="BI81" s="11">
        <f t="shared" si="105"/>
        <v>120.41666666666667</v>
      </c>
      <c r="BJ81">
        <v>84</v>
      </c>
      <c r="BK81">
        <f t="shared" si="106"/>
        <v>89</v>
      </c>
      <c r="BL81" t="s">
        <v>982</v>
      </c>
      <c r="BM81" s="11">
        <f t="shared" si="107"/>
        <v>114.58333333333333</v>
      </c>
      <c r="BN81">
        <v>62</v>
      </c>
      <c r="BO81">
        <f t="shared" si="108"/>
        <v>163</v>
      </c>
      <c r="BP81" t="s">
        <v>856</v>
      </c>
      <c r="BQ81" s="11">
        <f t="shared" si="109"/>
        <v>102.91666666666667</v>
      </c>
      <c r="BR81">
        <v>65</v>
      </c>
      <c r="BS81">
        <f t="shared" si="110"/>
        <v>48</v>
      </c>
      <c r="BT81" t="s">
        <v>984</v>
      </c>
      <c r="BU81" s="11">
        <f t="shared" si="111"/>
        <v>148.75</v>
      </c>
      <c r="BV81">
        <v>58</v>
      </c>
      <c r="BW81">
        <f t="shared" si="112"/>
        <v>133</v>
      </c>
      <c r="BX81" t="s">
        <v>986</v>
      </c>
      <c r="BY81" s="11">
        <f t="shared" si="113"/>
        <v>120.83333333333334</v>
      </c>
      <c r="BZ81">
        <v>73</v>
      </c>
      <c r="CA81">
        <f t="shared" si="114"/>
        <v>208</v>
      </c>
      <c r="CB81" t="s">
        <v>978</v>
      </c>
      <c r="CC81" s="11">
        <f t="shared" si="115"/>
        <v>70.833333333333329</v>
      </c>
      <c r="CD81">
        <v>60</v>
      </c>
      <c r="CE81">
        <f t="shared" si="116"/>
        <v>173</v>
      </c>
      <c r="CF81" t="s">
        <v>1804</v>
      </c>
      <c r="CG81" s="11">
        <f t="shared" si="117"/>
        <v>83.75</v>
      </c>
      <c r="CH81">
        <v>56.5</v>
      </c>
      <c r="CI81">
        <f t="shared" si="118"/>
        <v>124</v>
      </c>
      <c r="CJ81" t="s">
        <v>982</v>
      </c>
      <c r="CK81" s="11">
        <f t="shared" si="119"/>
        <v>110.83333333333333</v>
      </c>
      <c r="CL81">
        <v>50</v>
      </c>
      <c r="CM81">
        <f t="shared" si="120"/>
        <v>170</v>
      </c>
      <c r="CN81" t="s">
        <v>856</v>
      </c>
      <c r="CO81" s="11">
        <f t="shared" si="121"/>
        <v>110.83333333333333</v>
      </c>
      <c r="CP81">
        <v>36</v>
      </c>
      <c r="CQ81">
        <f t="shared" si="122"/>
        <v>165</v>
      </c>
      <c r="CR81" t="s">
        <v>984</v>
      </c>
      <c r="CS81" s="11">
        <f t="shared" si="123"/>
        <v>90.416666666666671</v>
      </c>
      <c r="CT81">
        <v>35</v>
      </c>
      <c r="CU81">
        <f t="shared" si="124"/>
        <v>183</v>
      </c>
      <c r="CV81" t="s">
        <v>986</v>
      </c>
      <c r="CW81" s="11">
        <f t="shared" si="125"/>
        <v>78.75</v>
      </c>
      <c r="CX81">
        <v>89</v>
      </c>
      <c r="CY81">
        <f t="shared" si="126"/>
        <v>138</v>
      </c>
      <c r="CZ81" t="s">
        <v>978</v>
      </c>
      <c r="DA81" s="11">
        <f t="shared" si="127"/>
        <v>104.16666666666667</v>
      </c>
      <c r="DB81">
        <v>65</v>
      </c>
      <c r="DC81">
        <f t="shared" si="128"/>
        <v>134</v>
      </c>
      <c r="DD81" t="s">
        <v>1804</v>
      </c>
      <c r="DE81" s="11">
        <f t="shared" si="129"/>
        <v>97.916666666666671</v>
      </c>
      <c r="DF81">
        <v>55</v>
      </c>
      <c r="DG81">
        <f t="shared" si="130"/>
        <v>150</v>
      </c>
      <c r="DH81" t="s">
        <v>982</v>
      </c>
      <c r="DI81" s="11">
        <f t="shared" si="131"/>
        <v>55.416666666666664</v>
      </c>
      <c r="DJ81">
        <v>50</v>
      </c>
      <c r="DK81">
        <f t="shared" si="132"/>
        <v>196</v>
      </c>
      <c r="DL81" t="s">
        <v>1821</v>
      </c>
      <c r="DM81" s="11">
        <f t="shared" si="133"/>
        <v>47.083333333333336</v>
      </c>
      <c r="DN81">
        <v>60</v>
      </c>
      <c r="DO81">
        <f t="shared" si="134"/>
        <v>142</v>
      </c>
      <c r="DP81" t="s">
        <v>984</v>
      </c>
      <c r="DQ81" s="11">
        <f t="shared" si="135"/>
        <v>122.08333333333333</v>
      </c>
      <c r="DR81">
        <v>64</v>
      </c>
      <c r="DS81">
        <f t="shared" si="136"/>
        <v>132</v>
      </c>
      <c r="DT81" t="s">
        <v>986</v>
      </c>
      <c r="DU81" s="11">
        <f t="shared" si="137"/>
        <v>126.25</v>
      </c>
      <c r="DV81">
        <v>78</v>
      </c>
      <c r="DW81">
        <f t="shared" si="138"/>
        <v>148</v>
      </c>
      <c r="DX81" t="s">
        <v>978</v>
      </c>
      <c r="DY81" s="11">
        <f t="shared" si="139"/>
        <v>90.833333333333329</v>
      </c>
      <c r="DZ81">
        <v>51</v>
      </c>
      <c r="EA81">
        <f t="shared" si="140"/>
        <v>129</v>
      </c>
      <c r="EB81" t="s">
        <v>1804</v>
      </c>
      <c r="EC81" s="11">
        <f t="shared" si="141"/>
        <v>67.5</v>
      </c>
      <c r="ED81">
        <v>82.5</v>
      </c>
      <c r="EE81">
        <f t="shared" si="142"/>
        <v>43</v>
      </c>
      <c r="EF81" t="s">
        <v>982</v>
      </c>
      <c r="EG81" s="11">
        <f t="shared" si="143"/>
        <v>138.33333333333334</v>
      </c>
      <c r="EH81">
        <v>67</v>
      </c>
      <c r="EI81">
        <f t="shared" si="144"/>
        <v>69</v>
      </c>
      <c r="EJ81" t="s">
        <v>1821</v>
      </c>
      <c r="EK81" s="11">
        <f t="shared" si="145"/>
        <v>121.25</v>
      </c>
      <c r="EL81">
        <v>36</v>
      </c>
      <c r="EM81">
        <f t="shared" si="146"/>
        <v>195</v>
      </c>
      <c r="EN81" t="s">
        <v>984</v>
      </c>
      <c r="EO81" s="11">
        <f t="shared" si="147"/>
        <v>20.416666666666671</v>
      </c>
      <c r="EP81">
        <v>36</v>
      </c>
      <c r="EQ81">
        <f t="shared" si="148"/>
        <v>195</v>
      </c>
      <c r="ER81" t="s">
        <v>986</v>
      </c>
      <c r="ES81" s="11">
        <f t="shared" si="149"/>
        <v>77.083333333333343</v>
      </c>
      <c r="ET81">
        <v>103</v>
      </c>
      <c r="EU81">
        <f t="shared" si="150"/>
        <v>126</v>
      </c>
      <c r="EV81">
        <v>91</v>
      </c>
      <c r="EW81">
        <f t="shared" si="151"/>
        <v>51</v>
      </c>
      <c r="EX81">
        <v>97</v>
      </c>
      <c r="EY81">
        <f t="shared" si="152"/>
        <v>135</v>
      </c>
      <c r="EZ81">
        <v>33</v>
      </c>
      <c r="FA81">
        <f t="shared" si="153"/>
        <v>120</v>
      </c>
      <c r="FB81">
        <v>44</v>
      </c>
      <c r="FC81">
        <f t="shared" si="154"/>
        <v>4</v>
      </c>
      <c r="FD81">
        <v>37</v>
      </c>
      <c r="FE81">
        <f t="shared" si="155"/>
        <v>140</v>
      </c>
    </row>
    <row r="82" spans="1:161" x14ac:dyDescent="0.2">
      <c r="A82" t="s">
        <v>1171</v>
      </c>
      <c r="B82" t="s">
        <v>1172</v>
      </c>
      <c r="C82" t="s">
        <v>976</v>
      </c>
      <c r="D82" t="s">
        <v>853</v>
      </c>
      <c r="E82" t="s">
        <v>1173</v>
      </c>
      <c r="F82">
        <v>101</v>
      </c>
      <c r="G82">
        <f t="shared" si="78"/>
        <v>112</v>
      </c>
      <c r="H82" t="s">
        <v>978</v>
      </c>
      <c r="I82" s="11">
        <f t="shared" si="79"/>
        <v>111.66666666666667</v>
      </c>
      <c r="J82">
        <v>64</v>
      </c>
      <c r="K82">
        <f t="shared" si="80"/>
        <v>135</v>
      </c>
      <c r="L82" t="s">
        <v>980</v>
      </c>
      <c r="M82" s="11">
        <f t="shared" si="81"/>
        <v>107.5</v>
      </c>
      <c r="N82">
        <v>83</v>
      </c>
      <c r="O82">
        <f t="shared" si="82"/>
        <v>128</v>
      </c>
      <c r="P82" t="s">
        <v>982</v>
      </c>
      <c r="Q82" s="11">
        <f t="shared" si="83"/>
        <v>104.16666666666667</v>
      </c>
      <c r="R82">
        <v>56</v>
      </c>
      <c r="S82">
        <f t="shared" si="84"/>
        <v>168</v>
      </c>
      <c r="T82" t="s">
        <v>856</v>
      </c>
      <c r="U82" s="11">
        <f t="shared" si="85"/>
        <v>75</v>
      </c>
      <c r="V82">
        <v>62.5</v>
      </c>
      <c r="W82">
        <f t="shared" si="86"/>
        <v>74</v>
      </c>
      <c r="X82" t="s">
        <v>984</v>
      </c>
      <c r="Y82" s="11">
        <f t="shared" si="87"/>
        <v>124.16666666666667</v>
      </c>
      <c r="Z82">
        <v>41</v>
      </c>
      <c r="AA82">
        <f t="shared" si="88"/>
        <v>165</v>
      </c>
      <c r="AB82" t="s">
        <v>986</v>
      </c>
      <c r="AC82" s="11">
        <f t="shared" si="89"/>
        <v>81.666666666666671</v>
      </c>
      <c r="AD82">
        <v>94</v>
      </c>
      <c r="AE82">
        <f t="shared" si="90"/>
        <v>140</v>
      </c>
      <c r="AF82" t="s">
        <v>978</v>
      </c>
      <c r="AG82" s="11">
        <f t="shared" si="91"/>
        <v>86.25</v>
      </c>
      <c r="AH82">
        <v>57.5</v>
      </c>
      <c r="AI82">
        <f t="shared" si="92"/>
        <v>153</v>
      </c>
      <c r="AJ82" t="s">
        <v>980</v>
      </c>
      <c r="AK82" s="11">
        <f t="shared" si="93"/>
        <v>93.75</v>
      </c>
      <c r="AL82">
        <v>67.5</v>
      </c>
      <c r="AM82">
        <f t="shared" si="94"/>
        <v>138</v>
      </c>
      <c r="AN82" t="s">
        <v>982</v>
      </c>
      <c r="AO82" s="11">
        <f t="shared" si="95"/>
        <v>84.583333333333329</v>
      </c>
      <c r="AP82">
        <v>63.5</v>
      </c>
      <c r="AQ82">
        <f t="shared" si="96"/>
        <v>108</v>
      </c>
      <c r="AR82" t="s">
        <v>856</v>
      </c>
      <c r="AS82" s="11">
        <f t="shared" si="97"/>
        <v>129.58333333333334</v>
      </c>
      <c r="AT82">
        <v>45.5</v>
      </c>
      <c r="AU82">
        <f t="shared" si="98"/>
        <v>132</v>
      </c>
      <c r="AV82" t="s">
        <v>984</v>
      </c>
      <c r="AW82" s="11">
        <f t="shared" si="99"/>
        <v>61.25</v>
      </c>
      <c r="AX82">
        <v>38</v>
      </c>
      <c r="AY82">
        <f t="shared" si="100"/>
        <v>121</v>
      </c>
      <c r="AZ82" t="s">
        <v>986</v>
      </c>
      <c r="BA82" s="11">
        <f t="shared" si="101"/>
        <v>117.08333333333333</v>
      </c>
      <c r="BB82">
        <v>87</v>
      </c>
      <c r="BC82">
        <f t="shared" si="102"/>
        <v>107</v>
      </c>
      <c r="BD82" t="s">
        <v>978</v>
      </c>
      <c r="BE82" s="11">
        <f t="shared" si="103"/>
        <v>114.58333333333333</v>
      </c>
      <c r="BF82">
        <v>57</v>
      </c>
      <c r="BG82">
        <f t="shared" si="104"/>
        <v>138</v>
      </c>
      <c r="BH82" t="s">
        <v>980</v>
      </c>
      <c r="BI82" s="11">
        <f t="shared" si="105"/>
        <v>112.08333333333333</v>
      </c>
      <c r="BJ82">
        <v>82.5</v>
      </c>
      <c r="BK82">
        <f t="shared" si="106"/>
        <v>101</v>
      </c>
      <c r="BL82" t="s">
        <v>982</v>
      </c>
      <c r="BM82" s="11">
        <f t="shared" si="107"/>
        <v>118.33333333333333</v>
      </c>
      <c r="BN82">
        <v>60</v>
      </c>
      <c r="BO82">
        <f t="shared" si="108"/>
        <v>179</v>
      </c>
      <c r="BP82" t="s">
        <v>856</v>
      </c>
      <c r="BQ82" s="11">
        <f t="shared" si="109"/>
        <v>110</v>
      </c>
      <c r="BR82">
        <v>67</v>
      </c>
      <c r="BS82">
        <f t="shared" si="110"/>
        <v>39</v>
      </c>
      <c r="BT82" t="s">
        <v>984</v>
      </c>
      <c r="BU82" s="11">
        <f t="shared" si="111"/>
        <v>135</v>
      </c>
      <c r="BV82">
        <v>53</v>
      </c>
      <c r="BW82">
        <f t="shared" si="112"/>
        <v>162</v>
      </c>
      <c r="BX82" t="s">
        <v>986</v>
      </c>
      <c r="BY82" s="11">
        <f t="shared" si="113"/>
        <v>85</v>
      </c>
      <c r="BZ82">
        <v>83</v>
      </c>
      <c r="CA82">
        <f t="shared" si="114"/>
        <v>142</v>
      </c>
      <c r="CB82" t="s">
        <v>978</v>
      </c>
      <c r="CC82" s="11">
        <f t="shared" si="115"/>
        <v>71.25</v>
      </c>
      <c r="CD82">
        <v>62</v>
      </c>
      <c r="CE82">
        <f t="shared" si="116"/>
        <v>167</v>
      </c>
      <c r="CF82" t="s">
        <v>1804</v>
      </c>
      <c r="CG82" s="11">
        <f t="shared" si="117"/>
        <v>100.83333333333333</v>
      </c>
      <c r="CH82">
        <v>52.5</v>
      </c>
      <c r="CI82">
        <f t="shared" si="118"/>
        <v>145</v>
      </c>
      <c r="CJ82" t="s">
        <v>982</v>
      </c>
      <c r="CK82" s="11">
        <f t="shared" si="119"/>
        <v>103.75</v>
      </c>
      <c r="CL82">
        <v>43</v>
      </c>
      <c r="CM82">
        <f t="shared" si="120"/>
        <v>203</v>
      </c>
      <c r="CN82" t="s">
        <v>856</v>
      </c>
      <c r="CO82" s="11">
        <f t="shared" si="121"/>
        <v>73.75</v>
      </c>
      <c r="CP82">
        <v>42</v>
      </c>
      <c r="CQ82">
        <f t="shared" si="122"/>
        <v>123</v>
      </c>
      <c r="CR82" t="s">
        <v>984</v>
      </c>
      <c r="CS82" s="11">
        <f t="shared" si="123"/>
        <v>87.916666666666671</v>
      </c>
      <c r="CT82">
        <v>43</v>
      </c>
      <c r="CU82">
        <f t="shared" si="124"/>
        <v>126</v>
      </c>
      <c r="CV82" t="s">
        <v>986</v>
      </c>
      <c r="CW82" s="11">
        <f t="shared" si="125"/>
        <v>116.66666666666666</v>
      </c>
      <c r="CX82">
        <v>95</v>
      </c>
      <c r="CY82">
        <f t="shared" si="126"/>
        <v>73</v>
      </c>
      <c r="CZ82" t="s">
        <v>978</v>
      </c>
      <c r="DA82" s="11">
        <f t="shared" si="127"/>
        <v>89.583333333333329</v>
      </c>
      <c r="DB82">
        <v>54</v>
      </c>
      <c r="DC82">
        <f t="shared" si="128"/>
        <v>169</v>
      </c>
      <c r="DD82" t="s">
        <v>1804</v>
      </c>
      <c r="DE82" s="11">
        <f t="shared" si="129"/>
        <v>56.666666666666664</v>
      </c>
      <c r="DF82">
        <v>54</v>
      </c>
      <c r="DG82">
        <f t="shared" si="130"/>
        <v>154</v>
      </c>
      <c r="DH82" t="s">
        <v>982</v>
      </c>
      <c r="DI82" s="11">
        <f t="shared" si="131"/>
        <v>100.83333333333333</v>
      </c>
      <c r="DJ82">
        <v>57</v>
      </c>
      <c r="DK82">
        <f t="shared" si="132"/>
        <v>140</v>
      </c>
      <c r="DL82" t="s">
        <v>1821</v>
      </c>
      <c r="DM82" s="11">
        <f t="shared" si="133"/>
        <v>57.083333333333336</v>
      </c>
      <c r="DN82">
        <v>64</v>
      </c>
      <c r="DO82">
        <f t="shared" si="134"/>
        <v>94</v>
      </c>
      <c r="DP82" t="s">
        <v>984</v>
      </c>
      <c r="DQ82" s="11">
        <f t="shared" si="135"/>
        <v>85.416666666666671</v>
      </c>
      <c r="DR82">
        <v>60</v>
      </c>
      <c r="DS82">
        <f t="shared" si="136"/>
        <v>166</v>
      </c>
      <c r="DT82" t="s">
        <v>986</v>
      </c>
      <c r="DU82" s="11">
        <f t="shared" si="137"/>
        <v>55.416666666666664</v>
      </c>
      <c r="DV82">
        <v>88.5</v>
      </c>
      <c r="DW82">
        <f t="shared" si="138"/>
        <v>48</v>
      </c>
      <c r="DX82" t="s">
        <v>1808</v>
      </c>
      <c r="DY82" s="11">
        <f t="shared" si="139"/>
        <v>156.25</v>
      </c>
      <c r="DZ82">
        <v>63</v>
      </c>
      <c r="EA82">
        <f t="shared" si="140"/>
        <v>65</v>
      </c>
      <c r="EB82" t="s">
        <v>403</v>
      </c>
      <c r="EC82" s="11">
        <f t="shared" si="141"/>
        <v>104.16666666666667</v>
      </c>
      <c r="ED82">
        <v>59</v>
      </c>
      <c r="EE82">
        <f t="shared" si="142"/>
        <v>156</v>
      </c>
      <c r="EF82" t="s">
        <v>21</v>
      </c>
      <c r="EG82" s="11">
        <f t="shared" si="143"/>
        <v>91.25</v>
      </c>
      <c r="EH82">
        <v>71</v>
      </c>
      <c r="EI82">
        <f t="shared" si="144"/>
        <v>37</v>
      </c>
      <c r="EJ82" t="s">
        <v>856</v>
      </c>
      <c r="EK82" s="11">
        <f t="shared" si="145"/>
        <v>152.08333333333334</v>
      </c>
      <c r="EL82">
        <v>54</v>
      </c>
      <c r="EM82">
        <f t="shared" si="146"/>
        <v>59</v>
      </c>
      <c r="EN82" t="s">
        <v>1822</v>
      </c>
      <c r="EO82" s="11">
        <f t="shared" si="147"/>
        <v>140.41666666666666</v>
      </c>
      <c r="EP82">
        <v>54</v>
      </c>
      <c r="EQ82">
        <f t="shared" si="148"/>
        <v>59</v>
      </c>
      <c r="ER82" t="s">
        <v>986</v>
      </c>
      <c r="ES82" s="11">
        <f t="shared" si="149"/>
        <v>92.5</v>
      </c>
      <c r="ET82">
        <v>97</v>
      </c>
      <c r="EU82">
        <f t="shared" si="150"/>
        <v>183</v>
      </c>
      <c r="EV82">
        <v>88</v>
      </c>
      <c r="EW82">
        <f t="shared" si="151"/>
        <v>75</v>
      </c>
      <c r="EX82">
        <v>97</v>
      </c>
      <c r="EY82">
        <f t="shared" si="152"/>
        <v>135</v>
      </c>
      <c r="EZ82">
        <v>31</v>
      </c>
      <c r="FA82">
        <f t="shared" si="153"/>
        <v>162</v>
      </c>
      <c r="FB82">
        <v>29</v>
      </c>
      <c r="FC82">
        <f t="shared" si="154"/>
        <v>156</v>
      </c>
      <c r="FD82">
        <v>44</v>
      </c>
      <c r="FE82">
        <f t="shared" si="155"/>
        <v>41</v>
      </c>
    </row>
    <row r="83" spans="1:161" x14ac:dyDescent="0.2">
      <c r="A83" t="s">
        <v>1174</v>
      </c>
      <c r="B83" t="s">
        <v>1175</v>
      </c>
      <c r="C83" t="s">
        <v>976</v>
      </c>
      <c r="D83" t="s">
        <v>853</v>
      </c>
      <c r="E83" t="s">
        <v>1176</v>
      </c>
      <c r="F83">
        <v>107</v>
      </c>
      <c r="G83">
        <f t="shared" si="78"/>
        <v>63</v>
      </c>
      <c r="H83" t="s">
        <v>978</v>
      </c>
      <c r="I83" s="11">
        <f t="shared" si="79"/>
        <v>100</v>
      </c>
      <c r="J83">
        <v>41</v>
      </c>
      <c r="K83">
        <f t="shared" si="80"/>
        <v>210</v>
      </c>
      <c r="L83" t="s">
        <v>980</v>
      </c>
      <c r="M83" s="11">
        <f t="shared" si="81"/>
        <v>100</v>
      </c>
      <c r="N83">
        <v>103</v>
      </c>
      <c r="O83">
        <f t="shared" si="82"/>
        <v>51</v>
      </c>
      <c r="P83" t="s">
        <v>982</v>
      </c>
      <c r="Q83" s="11">
        <f t="shared" si="83"/>
        <v>100</v>
      </c>
      <c r="R83">
        <v>54</v>
      </c>
      <c r="S83">
        <f t="shared" si="84"/>
        <v>186</v>
      </c>
      <c r="T83" t="s">
        <v>856</v>
      </c>
      <c r="U83" s="11">
        <f t="shared" si="85"/>
        <v>100</v>
      </c>
      <c r="V83">
        <v>51.5</v>
      </c>
      <c r="W83">
        <f t="shared" si="86"/>
        <v>177</v>
      </c>
      <c r="X83" t="s">
        <v>984</v>
      </c>
      <c r="Y83" s="11">
        <f t="shared" si="87"/>
        <v>100</v>
      </c>
      <c r="Z83">
        <v>50</v>
      </c>
      <c r="AA83">
        <f t="shared" si="88"/>
        <v>62</v>
      </c>
      <c r="AB83" t="s">
        <v>986</v>
      </c>
      <c r="AC83" s="11">
        <f t="shared" si="89"/>
        <v>100</v>
      </c>
      <c r="AD83">
        <v>0</v>
      </c>
      <c r="AE83">
        <f t="shared" si="90"/>
        <v>219</v>
      </c>
      <c r="AF83" t="s">
        <v>978</v>
      </c>
      <c r="AG83" s="11">
        <f t="shared" si="91"/>
        <v>100</v>
      </c>
      <c r="AH83">
        <v>0</v>
      </c>
      <c r="AI83">
        <f t="shared" si="92"/>
        <v>218</v>
      </c>
      <c r="AJ83" t="s">
        <v>980</v>
      </c>
      <c r="AK83" s="11">
        <f t="shared" si="93"/>
        <v>100</v>
      </c>
      <c r="AL83">
        <v>0</v>
      </c>
      <c r="AM83">
        <f t="shared" si="94"/>
        <v>218</v>
      </c>
      <c r="AN83" t="s">
        <v>982</v>
      </c>
      <c r="AO83" s="11">
        <f t="shared" si="95"/>
        <v>100</v>
      </c>
      <c r="AP83">
        <v>0</v>
      </c>
      <c r="AQ83">
        <f t="shared" si="96"/>
        <v>218</v>
      </c>
      <c r="AR83" t="s">
        <v>856</v>
      </c>
      <c r="AS83" s="11">
        <f t="shared" si="97"/>
        <v>100</v>
      </c>
      <c r="AT83">
        <v>0</v>
      </c>
      <c r="AU83">
        <f t="shared" si="98"/>
        <v>218</v>
      </c>
      <c r="AV83" t="s">
        <v>984</v>
      </c>
      <c r="AW83" s="11">
        <f t="shared" si="99"/>
        <v>100</v>
      </c>
      <c r="AX83">
        <v>0</v>
      </c>
      <c r="AY83">
        <f t="shared" si="100"/>
        <v>218</v>
      </c>
      <c r="AZ83" t="s">
        <v>986</v>
      </c>
      <c r="BA83" s="11">
        <f t="shared" si="101"/>
        <v>100</v>
      </c>
      <c r="BB83">
        <v>0</v>
      </c>
      <c r="BC83">
        <f t="shared" si="102"/>
        <v>221</v>
      </c>
      <c r="BD83" t="s">
        <v>978</v>
      </c>
      <c r="BE83" s="11">
        <f t="shared" si="103"/>
        <v>100</v>
      </c>
      <c r="BF83">
        <v>0</v>
      </c>
      <c r="BG83">
        <f t="shared" si="104"/>
        <v>221</v>
      </c>
      <c r="BH83" t="s">
        <v>980</v>
      </c>
      <c r="BI83" s="11">
        <f t="shared" si="105"/>
        <v>100</v>
      </c>
      <c r="BJ83">
        <v>0</v>
      </c>
      <c r="BK83">
        <f t="shared" si="106"/>
        <v>221</v>
      </c>
      <c r="BL83" t="s">
        <v>982</v>
      </c>
      <c r="BM83" s="11">
        <f t="shared" si="107"/>
        <v>100</v>
      </c>
      <c r="BN83">
        <v>0</v>
      </c>
      <c r="BO83">
        <f t="shared" si="108"/>
        <v>221</v>
      </c>
      <c r="BP83" t="s">
        <v>856</v>
      </c>
      <c r="BQ83" s="11">
        <f t="shared" si="109"/>
        <v>100</v>
      </c>
      <c r="BR83">
        <v>0</v>
      </c>
      <c r="BS83">
        <f t="shared" si="110"/>
        <v>221</v>
      </c>
      <c r="BT83" t="s">
        <v>984</v>
      </c>
      <c r="BU83" s="11">
        <f t="shared" si="111"/>
        <v>100</v>
      </c>
      <c r="BV83">
        <v>0</v>
      </c>
      <c r="BW83">
        <f t="shared" si="112"/>
        <v>221</v>
      </c>
      <c r="BX83" t="s">
        <v>986</v>
      </c>
      <c r="BY83" s="11">
        <f t="shared" si="113"/>
        <v>100</v>
      </c>
      <c r="BZ83">
        <v>86</v>
      </c>
      <c r="CA83">
        <f t="shared" si="114"/>
        <v>120</v>
      </c>
      <c r="CB83" t="s">
        <v>978</v>
      </c>
      <c r="CC83" s="11">
        <f t="shared" si="115"/>
        <v>107.5</v>
      </c>
      <c r="CD83">
        <v>48</v>
      </c>
      <c r="CE83">
        <f t="shared" si="116"/>
        <v>198</v>
      </c>
      <c r="CF83" t="s">
        <v>1804</v>
      </c>
      <c r="CG83" s="11">
        <f t="shared" si="117"/>
        <v>105.83333333333333</v>
      </c>
      <c r="CH83">
        <v>81</v>
      </c>
      <c r="CI83">
        <f t="shared" si="118"/>
        <v>15</v>
      </c>
      <c r="CJ83" t="s">
        <v>982</v>
      </c>
      <c r="CK83" s="11">
        <f t="shared" si="119"/>
        <v>108.75</v>
      </c>
      <c r="CL83">
        <v>67</v>
      </c>
      <c r="CM83">
        <f t="shared" si="120"/>
        <v>35</v>
      </c>
      <c r="CN83" t="s">
        <v>856</v>
      </c>
      <c r="CO83" s="11">
        <f t="shared" si="121"/>
        <v>115</v>
      </c>
      <c r="CP83">
        <v>53</v>
      </c>
      <c r="CQ83">
        <f t="shared" si="122"/>
        <v>42</v>
      </c>
      <c r="CR83" t="s">
        <v>984</v>
      </c>
      <c r="CS83" s="11">
        <f t="shared" si="123"/>
        <v>125.83333333333334</v>
      </c>
      <c r="CT83">
        <v>42</v>
      </c>
      <c r="CU83">
        <f t="shared" si="124"/>
        <v>131</v>
      </c>
      <c r="CV83" t="s">
        <v>986</v>
      </c>
      <c r="CW83" s="11">
        <f t="shared" si="125"/>
        <v>115.83333333333333</v>
      </c>
      <c r="CX83">
        <v>89</v>
      </c>
      <c r="CY83">
        <f t="shared" si="126"/>
        <v>138</v>
      </c>
      <c r="CZ83" t="s">
        <v>978</v>
      </c>
      <c r="DA83" s="11">
        <f t="shared" si="127"/>
        <v>62.5</v>
      </c>
      <c r="DB83">
        <v>37</v>
      </c>
      <c r="DC83">
        <f t="shared" si="128"/>
        <v>212</v>
      </c>
      <c r="DD83" t="s">
        <v>1804</v>
      </c>
      <c r="DE83" s="11">
        <f t="shared" si="129"/>
        <v>103.75</v>
      </c>
      <c r="DF83">
        <v>86.5</v>
      </c>
      <c r="DG83">
        <f t="shared" si="130"/>
        <v>36</v>
      </c>
      <c r="DH83" t="s">
        <v>982</v>
      </c>
      <c r="DI83" s="11">
        <f t="shared" si="131"/>
        <v>106.66666666666667</v>
      </c>
      <c r="DJ83">
        <v>64</v>
      </c>
      <c r="DK83">
        <f t="shared" si="132"/>
        <v>71</v>
      </c>
      <c r="DL83" t="s">
        <v>1821</v>
      </c>
      <c r="DM83" s="11">
        <f t="shared" si="133"/>
        <v>132.5</v>
      </c>
      <c r="DN83">
        <v>63</v>
      </c>
      <c r="DO83">
        <f t="shared" si="134"/>
        <v>104</v>
      </c>
      <c r="DP83" t="s">
        <v>984</v>
      </c>
      <c r="DQ83" s="11">
        <f t="shared" si="135"/>
        <v>91.666666666666671</v>
      </c>
      <c r="DR83">
        <v>59</v>
      </c>
      <c r="DS83">
        <f t="shared" si="136"/>
        <v>169</v>
      </c>
      <c r="DT83" t="s">
        <v>986</v>
      </c>
      <c r="DU83" s="11">
        <f t="shared" si="137"/>
        <v>64.583333333333329</v>
      </c>
      <c r="DV83">
        <v>88.5</v>
      </c>
      <c r="DW83">
        <f t="shared" si="138"/>
        <v>48</v>
      </c>
      <c r="DX83" t="s">
        <v>122</v>
      </c>
      <c r="DY83" s="11">
        <f t="shared" si="139"/>
        <v>100</v>
      </c>
      <c r="DZ83">
        <v>31</v>
      </c>
      <c r="EA83">
        <f t="shared" si="140"/>
        <v>221</v>
      </c>
      <c r="EB83" t="s">
        <v>111</v>
      </c>
      <c r="EC83" s="11">
        <f t="shared" si="141"/>
        <v>100.83333333333333</v>
      </c>
      <c r="ED83">
        <v>80</v>
      </c>
      <c r="EE83">
        <f t="shared" si="142"/>
        <v>52</v>
      </c>
      <c r="EF83" t="s">
        <v>252</v>
      </c>
      <c r="EG83" s="11">
        <f t="shared" si="143"/>
        <v>112.08333333333333</v>
      </c>
      <c r="EH83">
        <v>57</v>
      </c>
      <c r="EI83">
        <f t="shared" si="144"/>
        <v>149</v>
      </c>
      <c r="EJ83" t="s">
        <v>1826</v>
      </c>
      <c r="EK83" s="11">
        <f t="shared" si="145"/>
        <v>39.583333333333336</v>
      </c>
      <c r="EL83">
        <v>51</v>
      </c>
      <c r="EM83">
        <f t="shared" si="146"/>
        <v>84</v>
      </c>
      <c r="EN83" t="s">
        <v>1822</v>
      </c>
      <c r="EO83" s="11">
        <f t="shared" si="147"/>
        <v>145</v>
      </c>
      <c r="EP83">
        <v>51</v>
      </c>
      <c r="EQ83">
        <f t="shared" si="148"/>
        <v>84</v>
      </c>
      <c r="ER83" t="s">
        <v>858</v>
      </c>
      <c r="ES83" s="11">
        <f t="shared" si="149"/>
        <v>82.083333333333329</v>
      </c>
      <c r="ET83">
        <v>111</v>
      </c>
      <c r="EU83">
        <f t="shared" si="150"/>
        <v>48</v>
      </c>
      <c r="EV83">
        <v>51</v>
      </c>
      <c r="EW83">
        <f t="shared" si="151"/>
        <v>223</v>
      </c>
      <c r="EX83">
        <v>111</v>
      </c>
      <c r="EY83">
        <f t="shared" si="152"/>
        <v>81</v>
      </c>
      <c r="EZ83">
        <v>42</v>
      </c>
      <c r="FA83">
        <f t="shared" si="153"/>
        <v>4</v>
      </c>
      <c r="FB83">
        <v>26</v>
      </c>
      <c r="FC83">
        <f t="shared" si="154"/>
        <v>192</v>
      </c>
      <c r="FD83">
        <v>44</v>
      </c>
      <c r="FE83">
        <f t="shared" si="155"/>
        <v>41</v>
      </c>
    </row>
    <row r="84" spans="1:161" x14ac:dyDescent="0.2">
      <c r="A84" t="s">
        <v>1177</v>
      </c>
      <c r="B84" t="s">
        <v>1178</v>
      </c>
      <c r="C84" t="s">
        <v>976</v>
      </c>
      <c r="D84" t="s">
        <v>853</v>
      </c>
      <c r="E84" t="s">
        <v>882</v>
      </c>
      <c r="F84">
        <v>87</v>
      </c>
      <c r="G84">
        <f t="shared" si="78"/>
        <v>221</v>
      </c>
      <c r="H84" t="s">
        <v>978</v>
      </c>
      <c r="I84" s="11">
        <f t="shared" si="79"/>
        <v>95</v>
      </c>
      <c r="J84">
        <v>75</v>
      </c>
      <c r="K84">
        <f t="shared" si="80"/>
        <v>88</v>
      </c>
      <c r="L84" t="s">
        <v>980</v>
      </c>
      <c r="M84" s="11">
        <f t="shared" si="81"/>
        <v>96.25</v>
      </c>
      <c r="N84">
        <v>99</v>
      </c>
      <c r="O84">
        <f t="shared" si="82"/>
        <v>66</v>
      </c>
      <c r="P84" t="s">
        <v>982</v>
      </c>
      <c r="Q84" s="11">
        <f t="shared" si="83"/>
        <v>100.83333333333333</v>
      </c>
      <c r="R84">
        <v>46.5</v>
      </c>
      <c r="S84">
        <f t="shared" si="84"/>
        <v>223</v>
      </c>
      <c r="T84" t="s">
        <v>856</v>
      </c>
      <c r="U84" s="11">
        <f t="shared" si="85"/>
        <v>17.083333333333329</v>
      </c>
      <c r="V84">
        <v>54.5</v>
      </c>
      <c r="W84">
        <f t="shared" si="86"/>
        <v>149</v>
      </c>
      <c r="X84" t="s">
        <v>984</v>
      </c>
      <c r="Y84" s="11">
        <f t="shared" si="87"/>
        <v>112.91666666666667</v>
      </c>
      <c r="Z84">
        <v>28</v>
      </c>
      <c r="AA84">
        <f t="shared" si="88"/>
        <v>232</v>
      </c>
      <c r="AB84" t="s">
        <v>986</v>
      </c>
      <c r="AC84" s="11">
        <f t="shared" si="89"/>
        <v>46.25</v>
      </c>
      <c r="AD84">
        <v>81.5</v>
      </c>
      <c r="AE84">
        <f t="shared" si="90"/>
        <v>209</v>
      </c>
      <c r="AF84" t="s">
        <v>978</v>
      </c>
      <c r="AG84" s="11">
        <f t="shared" si="91"/>
        <v>67.5</v>
      </c>
      <c r="AH84">
        <v>76</v>
      </c>
      <c r="AI84">
        <f t="shared" si="92"/>
        <v>79</v>
      </c>
      <c r="AJ84" t="s">
        <v>980</v>
      </c>
      <c r="AK84" s="11">
        <f t="shared" si="93"/>
        <v>113.33333333333333</v>
      </c>
      <c r="AL84">
        <v>88</v>
      </c>
      <c r="AM84">
        <f t="shared" si="94"/>
        <v>68</v>
      </c>
      <c r="AN84" t="s">
        <v>982</v>
      </c>
      <c r="AO84" s="11">
        <f t="shared" si="95"/>
        <v>113.75</v>
      </c>
      <c r="AP84">
        <v>72</v>
      </c>
      <c r="AQ84">
        <f t="shared" si="96"/>
        <v>24</v>
      </c>
      <c r="AR84" t="s">
        <v>856</v>
      </c>
      <c r="AS84" s="11">
        <f t="shared" si="97"/>
        <v>149.16666666666666</v>
      </c>
      <c r="AT84">
        <v>36</v>
      </c>
      <c r="AU84">
        <f t="shared" si="98"/>
        <v>180</v>
      </c>
      <c r="AV84" t="s">
        <v>984</v>
      </c>
      <c r="AW84" s="11">
        <f t="shared" si="99"/>
        <v>82.083333333333329</v>
      </c>
      <c r="AX84">
        <v>41</v>
      </c>
      <c r="AY84">
        <f t="shared" si="100"/>
        <v>103</v>
      </c>
      <c r="AZ84" t="s">
        <v>986</v>
      </c>
      <c r="BA84" s="11">
        <f t="shared" si="101"/>
        <v>137.91666666666666</v>
      </c>
      <c r="BB84">
        <v>85</v>
      </c>
      <c r="BC84">
        <f t="shared" si="102"/>
        <v>131</v>
      </c>
      <c r="BD84" t="s">
        <v>978</v>
      </c>
      <c r="BE84" s="11">
        <f t="shared" si="103"/>
        <v>64.166666666666657</v>
      </c>
      <c r="BF84">
        <v>65</v>
      </c>
      <c r="BG84">
        <f t="shared" si="104"/>
        <v>111</v>
      </c>
      <c r="BH84" t="s">
        <v>980</v>
      </c>
      <c r="BI84" s="11">
        <f t="shared" si="105"/>
        <v>56.666666666666664</v>
      </c>
      <c r="BJ84">
        <v>82.5</v>
      </c>
      <c r="BK84">
        <f t="shared" si="106"/>
        <v>101</v>
      </c>
      <c r="BL84" t="s">
        <v>982</v>
      </c>
      <c r="BM84" s="11">
        <f t="shared" si="107"/>
        <v>82.5</v>
      </c>
      <c r="BN84">
        <v>65</v>
      </c>
      <c r="BO84">
        <f t="shared" si="108"/>
        <v>142</v>
      </c>
      <c r="BP84" t="s">
        <v>856</v>
      </c>
      <c r="BQ84" s="11">
        <f t="shared" si="109"/>
        <v>89.583333333333329</v>
      </c>
      <c r="BR84">
        <v>54</v>
      </c>
      <c r="BS84">
        <f t="shared" si="110"/>
        <v>137</v>
      </c>
      <c r="BT84" t="s">
        <v>984</v>
      </c>
      <c r="BU84" s="11">
        <f t="shared" si="111"/>
        <v>71.666666666666671</v>
      </c>
      <c r="BV84">
        <v>49</v>
      </c>
      <c r="BW84">
        <f t="shared" si="112"/>
        <v>194</v>
      </c>
      <c r="BX84" t="s">
        <v>986</v>
      </c>
      <c r="BY84" s="11">
        <f t="shared" si="113"/>
        <v>22.5</v>
      </c>
      <c r="BZ84">
        <v>95</v>
      </c>
      <c r="CA84">
        <f t="shared" si="114"/>
        <v>45</v>
      </c>
      <c r="CB84" t="s">
        <v>978</v>
      </c>
      <c r="CC84" s="11">
        <f t="shared" si="115"/>
        <v>138.75</v>
      </c>
      <c r="CD84">
        <v>127</v>
      </c>
      <c r="CE84">
        <f t="shared" si="116"/>
        <v>7</v>
      </c>
      <c r="CF84" t="s">
        <v>1804</v>
      </c>
      <c r="CG84" s="11">
        <f t="shared" si="117"/>
        <v>137.08333333333334</v>
      </c>
      <c r="CH84">
        <v>68.5</v>
      </c>
      <c r="CI84">
        <f t="shared" si="118"/>
        <v>59</v>
      </c>
      <c r="CJ84" t="s">
        <v>982</v>
      </c>
      <c r="CK84" s="11">
        <f t="shared" si="119"/>
        <v>114.58333333333333</v>
      </c>
      <c r="CL84">
        <v>57</v>
      </c>
      <c r="CM84">
        <f t="shared" si="120"/>
        <v>117</v>
      </c>
      <c r="CN84" t="s">
        <v>856</v>
      </c>
      <c r="CO84" s="11">
        <f t="shared" si="121"/>
        <v>103.33333333333333</v>
      </c>
      <c r="CP84">
        <v>49</v>
      </c>
      <c r="CQ84">
        <f t="shared" si="122"/>
        <v>69</v>
      </c>
      <c r="CR84" t="s">
        <v>984</v>
      </c>
      <c r="CS84" s="11">
        <f t="shared" si="123"/>
        <v>119.58333333333333</v>
      </c>
      <c r="CT84">
        <v>64</v>
      </c>
      <c r="CU84">
        <f t="shared" si="124"/>
        <v>8</v>
      </c>
      <c r="CV84" t="s">
        <v>986</v>
      </c>
      <c r="CW84" s="11">
        <f t="shared" si="125"/>
        <v>177.08333333333334</v>
      </c>
      <c r="CX84">
        <v>89</v>
      </c>
      <c r="CY84">
        <f t="shared" si="126"/>
        <v>138</v>
      </c>
      <c r="CZ84" t="s">
        <v>978</v>
      </c>
      <c r="DA84" s="11">
        <f t="shared" si="127"/>
        <v>108.75</v>
      </c>
      <c r="DB84">
        <v>77</v>
      </c>
      <c r="DC84">
        <f t="shared" si="128"/>
        <v>96</v>
      </c>
      <c r="DD84" t="s">
        <v>1804</v>
      </c>
      <c r="DE84" s="11">
        <f t="shared" si="129"/>
        <v>145.41666666666666</v>
      </c>
      <c r="DF84">
        <v>70</v>
      </c>
      <c r="DG84">
        <f t="shared" si="130"/>
        <v>94</v>
      </c>
      <c r="DH84" t="s">
        <v>982</v>
      </c>
      <c r="DI84" s="11">
        <f t="shared" si="131"/>
        <v>91.25</v>
      </c>
      <c r="DJ84">
        <v>59</v>
      </c>
      <c r="DK84">
        <f t="shared" si="132"/>
        <v>125</v>
      </c>
      <c r="DL84" t="s">
        <v>1821</v>
      </c>
      <c r="DM84" s="11">
        <f t="shared" si="133"/>
        <v>112.08333333333333</v>
      </c>
      <c r="DN84">
        <v>62</v>
      </c>
      <c r="DO84">
        <f t="shared" si="134"/>
        <v>116</v>
      </c>
      <c r="DP84" t="s">
        <v>984</v>
      </c>
      <c r="DQ84" s="11">
        <f t="shared" si="135"/>
        <v>110</v>
      </c>
      <c r="DR84">
        <v>56</v>
      </c>
      <c r="DS84">
        <f t="shared" si="136"/>
        <v>193</v>
      </c>
      <c r="DT84" t="s">
        <v>986</v>
      </c>
      <c r="DU84" s="11">
        <f t="shared" si="137"/>
        <v>77.916666666666671</v>
      </c>
      <c r="DV84">
        <v>77</v>
      </c>
      <c r="DW84">
        <f t="shared" si="138"/>
        <v>159</v>
      </c>
      <c r="DX84" t="s">
        <v>978</v>
      </c>
      <c r="DY84" s="11">
        <f t="shared" si="139"/>
        <v>71.666666666666671</v>
      </c>
      <c r="DZ84">
        <v>36</v>
      </c>
      <c r="EA84">
        <f t="shared" si="140"/>
        <v>205</v>
      </c>
      <c r="EB84" t="s">
        <v>1804</v>
      </c>
      <c r="EC84" s="11">
        <f t="shared" si="141"/>
        <v>35.833333333333329</v>
      </c>
      <c r="ED84">
        <v>76</v>
      </c>
      <c r="EE84">
        <f t="shared" si="142"/>
        <v>73</v>
      </c>
      <c r="EF84" t="s">
        <v>982</v>
      </c>
      <c r="EG84" s="11">
        <f t="shared" si="143"/>
        <v>84.583333333333329</v>
      </c>
      <c r="EH84">
        <v>56.5</v>
      </c>
      <c r="EI84">
        <f t="shared" si="144"/>
        <v>154</v>
      </c>
      <c r="EJ84" t="s">
        <v>1821</v>
      </c>
      <c r="EK84" s="11">
        <f t="shared" si="145"/>
        <v>60.833333333333336</v>
      </c>
      <c r="EL84">
        <v>43</v>
      </c>
      <c r="EM84">
        <f t="shared" si="146"/>
        <v>140</v>
      </c>
      <c r="EN84" t="s">
        <v>984</v>
      </c>
      <c r="EO84" s="11">
        <f t="shared" si="147"/>
        <v>92.5</v>
      </c>
      <c r="EP84">
        <v>43</v>
      </c>
      <c r="EQ84">
        <f t="shared" si="148"/>
        <v>140</v>
      </c>
      <c r="ER84" t="s">
        <v>986</v>
      </c>
      <c r="ES84" s="11">
        <f t="shared" si="149"/>
        <v>112.5</v>
      </c>
      <c r="ET84">
        <v>106</v>
      </c>
      <c r="EU84">
        <f t="shared" si="150"/>
        <v>91</v>
      </c>
      <c r="EV84">
        <v>91</v>
      </c>
      <c r="EW84">
        <f t="shared" si="151"/>
        <v>51</v>
      </c>
      <c r="EX84">
        <v>121</v>
      </c>
      <c r="EY84">
        <f t="shared" si="152"/>
        <v>36</v>
      </c>
      <c r="EZ84">
        <v>36</v>
      </c>
      <c r="FA84">
        <f t="shared" si="153"/>
        <v>60</v>
      </c>
      <c r="FB84">
        <v>32</v>
      </c>
      <c r="FC84">
        <f t="shared" si="154"/>
        <v>122</v>
      </c>
      <c r="FD84">
        <v>35</v>
      </c>
      <c r="FE84">
        <f t="shared" si="155"/>
        <v>170</v>
      </c>
    </row>
    <row r="85" spans="1:161" x14ac:dyDescent="0.2">
      <c r="A85" t="s">
        <v>1180</v>
      </c>
      <c r="B85" t="s">
        <v>1181</v>
      </c>
      <c r="C85" t="s">
        <v>976</v>
      </c>
      <c r="D85" t="s">
        <v>853</v>
      </c>
      <c r="E85" t="s">
        <v>1182</v>
      </c>
      <c r="F85">
        <v>103</v>
      </c>
      <c r="G85">
        <f t="shared" si="78"/>
        <v>88</v>
      </c>
      <c r="H85" t="s">
        <v>978</v>
      </c>
      <c r="I85" s="11">
        <f t="shared" si="79"/>
        <v>97.916666666666671</v>
      </c>
      <c r="J85">
        <v>40</v>
      </c>
      <c r="K85">
        <f t="shared" si="80"/>
        <v>215</v>
      </c>
      <c r="L85" t="s">
        <v>980</v>
      </c>
      <c r="M85" s="11">
        <f t="shared" si="81"/>
        <v>92.916666666666671</v>
      </c>
      <c r="N85">
        <v>97</v>
      </c>
      <c r="O85">
        <f t="shared" si="82"/>
        <v>75</v>
      </c>
      <c r="P85" t="s">
        <v>982</v>
      </c>
      <c r="Q85" s="11">
        <f t="shared" si="83"/>
        <v>96.666666666666671</v>
      </c>
      <c r="R85">
        <v>53</v>
      </c>
      <c r="S85">
        <f t="shared" si="84"/>
        <v>191</v>
      </c>
      <c r="T85" t="s">
        <v>856</v>
      </c>
      <c r="U85" s="11">
        <f t="shared" si="85"/>
        <v>52.083333333333329</v>
      </c>
      <c r="V85">
        <v>57.5</v>
      </c>
      <c r="W85">
        <f t="shared" si="86"/>
        <v>120</v>
      </c>
      <c r="X85" t="s">
        <v>984</v>
      </c>
      <c r="Y85" s="11">
        <f t="shared" si="87"/>
        <v>110.83333333333333</v>
      </c>
      <c r="Z85">
        <v>32</v>
      </c>
      <c r="AA85">
        <f t="shared" si="88"/>
        <v>217</v>
      </c>
      <c r="AB85" t="s">
        <v>986</v>
      </c>
      <c r="AC85" s="11">
        <f t="shared" si="89"/>
        <v>81.25</v>
      </c>
      <c r="AD85">
        <v>99</v>
      </c>
      <c r="AE85">
        <f t="shared" si="90"/>
        <v>83</v>
      </c>
      <c r="AF85" t="s">
        <v>978</v>
      </c>
      <c r="AG85" s="11">
        <f t="shared" si="91"/>
        <v>110</v>
      </c>
      <c r="AH85">
        <v>45</v>
      </c>
      <c r="AI85">
        <f t="shared" si="92"/>
        <v>198</v>
      </c>
      <c r="AJ85" t="s">
        <v>980</v>
      </c>
      <c r="AK85" s="11">
        <f t="shared" si="93"/>
        <v>75</v>
      </c>
      <c r="AL85">
        <v>88.5</v>
      </c>
      <c r="AM85">
        <f t="shared" si="94"/>
        <v>67</v>
      </c>
      <c r="AN85" t="s">
        <v>982</v>
      </c>
      <c r="AO85" s="11">
        <f t="shared" si="95"/>
        <v>99.166666666666671</v>
      </c>
      <c r="AP85">
        <v>66</v>
      </c>
      <c r="AQ85">
        <f t="shared" si="96"/>
        <v>76</v>
      </c>
      <c r="AR85" t="s">
        <v>856</v>
      </c>
      <c r="AS85" s="11">
        <f t="shared" si="97"/>
        <v>116.66666666666666</v>
      </c>
      <c r="AT85">
        <v>43</v>
      </c>
      <c r="AU85">
        <f t="shared" si="98"/>
        <v>146</v>
      </c>
      <c r="AV85" t="s">
        <v>984</v>
      </c>
      <c r="AW85" s="11">
        <f t="shared" si="99"/>
        <v>59.166666666666664</v>
      </c>
      <c r="AX85">
        <v>33</v>
      </c>
      <c r="AY85">
        <f t="shared" si="100"/>
        <v>172</v>
      </c>
      <c r="AZ85" t="s">
        <v>986</v>
      </c>
      <c r="BA85" s="11">
        <f t="shared" si="101"/>
        <v>71.666666666666671</v>
      </c>
      <c r="BB85">
        <v>87</v>
      </c>
      <c r="BC85">
        <f t="shared" si="102"/>
        <v>107</v>
      </c>
      <c r="BD85" t="s">
        <v>978</v>
      </c>
      <c r="BE85" s="11">
        <f t="shared" si="103"/>
        <v>102.5</v>
      </c>
      <c r="BF85">
        <v>57</v>
      </c>
      <c r="BG85">
        <f t="shared" si="104"/>
        <v>138</v>
      </c>
      <c r="BH85" t="s">
        <v>980</v>
      </c>
      <c r="BI85" s="11">
        <f t="shared" si="105"/>
        <v>105.41666666666667</v>
      </c>
      <c r="BJ85">
        <v>92.5</v>
      </c>
      <c r="BK85">
        <f t="shared" si="106"/>
        <v>65</v>
      </c>
      <c r="BL85" t="s">
        <v>982</v>
      </c>
      <c r="BM85" s="11">
        <f t="shared" si="107"/>
        <v>105</v>
      </c>
      <c r="BN85">
        <v>68</v>
      </c>
      <c r="BO85">
        <f t="shared" si="108"/>
        <v>116</v>
      </c>
      <c r="BP85" t="s">
        <v>856</v>
      </c>
      <c r="BQ85" s="11">
        <f t="shared" si="109"/>
        <v>70.833333333333329</v>
      </c>
      <c r="BR85">
        <v>65</v>
      </c>
      <c r="BS85">
        <f t="shared" si="110"/>
        <v>48</v>
      </c>
      <c r="BT85" t="s">
        <v>984</v>
      </c>
      <c r="BU85" s="11">
        <f t="shared" si="111"/>
        <v>134.58333333333334</v>
      </c>
      <c r="BV85">
        <v>62</v>
      </c>
      <c r="BW85">
        <f t="shared" si="112"/>
        <v>104</v>
      </c>
      <c r="BX85" t="s">
        <v>986</v>
      </c>
      <c r="BY85" s="11">
        <f t="shared" si="113"/>
        <v>78.75</v>
      </c>
      <c r="BZ85">
        <v>87</v>
      </c>
      <c r="CA85">
        <f t="shared" si="114"/>
        <v>113</v>
      </c>
      <c r="CB85" t="s">
        <v>978</v>
      </c>
      <c r="CC85" s="11">
        <f t="shared" si="115"/>
        <v>83.333333333333343</v>
      </c>
      <c r="CD85">
        <v>66</v>
      </c>
      <c r="CE85">
        <f t="shared" si="116"/>
        <v>151</v>
      </c>
      <c r="CF85" t="s">
        <v>1804</v>
      </c>
      <c r="CG85" s="11">
        <f t="shared" si="117"/>
        <v>90</v>
      </c>
      <c r="CH85">
        <v>64</v>
      </c>
      <c r="CI85">
        <f t="shared" si="118"/>
        <v>77</v>
      </c>
      <c r="CJ85" t="s">
        <v>982</v>
      </c>
      <c r="CK85" s="11">
        <f t="shared" si="119"/>
        <v>97.916666666666671</v>
      </c>
      <c r="CL85">
        <v>65</v>
      </c>
      <c r="CM85">
        <f t="shared" si="120"/>
        <v>46</v>
      </c>
      <c r="CN85" t="s">
        <v>856</v>
      </c>
      <c r="CO85" s="11">
        <f t="shared" si="121"/>
        <v>147.5</v>
      </c>
      <c r="CP85">
        <v>41</v>
      </c>
      <c r="CQ85">
        <f t="shared" si="122"/>
        <v>131</v>
      </c>
      <c r="CR85" t="s">
        <v>984</v>
      </c>
      <c r="CS85" s="11">
        <f t="shared" si="123"/>
        <v>71.25</v>
      </c>
      <c r="CT85">
        <v>55</v>
      </c>
      <c r="CU85">
        <f t="shared" si="124"/>
        <v>53</v>
      </c>
      <c r="CV85" t="s">
        <v>986</v>
      </c>
      <c r="CW85" s="11">
        <f t="shared" si="125"/>
        <v>127.08333333333333</v>
      </c>
      <c r="CX85">
        <v>95</v>
      </c>
      <c r="CY85">
        <f t="shared" si="126"/>
        <v>73</v>
      </c>
      <c r="CZ85" t="s">
        <v>978</v>
      </c>
      <c r="DA85" s="11">
        <f t="shared" si="127"/>
        <v>133.75</v>
      </c>
      <c r="DB85">
        <v>68</v>
      </c>
      <c r="DC85">
        <f t="shared" si="128"/>
        <v>127</v>
      </c>
      <c r="DD85" t="s">
        <v>1804</v>
      </c>
      <c r="DE85" s="11">
        <f t="shared" si="129"/>
        <v>141.66666666666669</v>
      </c>
      <c r="DF85">
        <v>76</v>
      </c>
      <c r="DG85">
        <f t="shared" si="130"/>
        <v>72</v>
      </c>
      <c r="DH85" t="s">
        <v>982</v>
      </c>
      <c r="DI85" s="11">
        <f t="shared" si="131"/>
        <v>107.08333333333333</v>
      </c>
      <c r="DJ85">
        <v>55</v>
      </c>
      <c r="DK85">
        <f t="shared" si="132"/>
        <v>160</v>
      </c>
      <c r="DL85" t="s">
        <v>1821</v>
      </c>
      <c r="DM85" s="11">
        <f t="shared" si="133"/>
        <v>66.25</v>
      </c>
      <c r="DN85">
        <v>67</v>
      </c>
      <c r="DO85">
        <f t="shared" si="134"/>
        <v>62</v>
      </c>
      <c r="DP85" t="s">
        <v>984</v>
      </c>
      <c r="DQ85" s="11">
        <f t="shared" si="135"/>
        <v>98.75</v>
      </c>
      <c r="DR85">
        <v>65</v>
      </c>
      <c r="DS85">
        <f t="shared" si="136"/>
        <v>118</v>
      </c>
      <c r="DT85" t="s">
        <v>986</v>
      </c>
      <c r="DU85" s="11">
        <f t="shared" si="137"/>
        <v>75.416666666666671</v>
      </c>
      <c r="DV85">
        <v>77.5</v>
      </c>
      <c r="DW85">
        <f t="shared" si="138"/>
        <v>154</v>
      </c>
      <c r="DX85" t="s">
        <v>978</v>
      </c>
      <c r="DY85" s="11">
        <f t="shared" si="139"/>
        <v>79.166666666666657</v>
      </c>
      <c r="DZ85">
        <v>29</v>
      </c>
      <c r="EA85">
        <f t="shared" si="140"/>
        <v>227</v>
      </c>
      <c r="EB85" t="s">
        <v>1804</v>
      </c>
      <c r="EC85" s="11">
        <f t="shared" si="141"/>
        <v>55</v>
      </c>
      <c r="ED85">
        <v>73</v>
      </c>
      <c r="EE85">
        <f t="shared" si="142"/>
        <v>89</v>
      </c>
      <c r="EF85" t="s">
        <v>982</v>
      </c>
      <c r="EG85" s="11">
        <f t="shared" si="143"/>
        <v>81.25</v>
      </c>
      <c r="EH85">
        <v>65</v>
      </c>
      <c r="EI85">
        <f t="shared" si="144"/>
        <v>79</v>
      </c>
      <c r="EJ85" t="s">
        <v>1821</v>
      </c>
      <c r="EK85" s="11">
        <f t="shared" si="145"/>
        <v>92.083333333333329</v>
      </c>
      <c r="EL85">
        <v>54</v>
      </c>
      <c r="EM85">
        <f t="shared" si="146"/>
        <v>59</v>
      </c>
      <c r="EN85" t="s">
        <v>984</v>
      </c>
      <c r="EO85" s="11">
        <f t="shared" si="147"/>
        <v>97.916666666666671</v>
      </c>
      <c r="EP85">
        <v>54</v>
      </c>
      <c r="EQ85">
        <f t="shared" si="148"/>
        <v>59</v>
      </c>
      <c r="ER85" t="s">
        <v>986</v>
      </c>
      <c r="ES85" s="11">
        <f t="shared" si="149"/>
        <v>111.66666666666667</v>
      </c>
      <c r="ET85">
        <v>105</v>
      </c>
      <c r="EU85">
        <f t="shared" si="150"/>
        <v>104</v>
      </c>
      <c r="EV85">
        <v>79</v>
      </c>
      <c r="EW85">
        <f t="shared" si="151"/>
        <v>119</v>
      </c>
      <c r="EX85">
        <v>119</v>
      </c>
      <c r="EY85">
        <f t="shared" si="152"/>
        <v>44</v>
      </c>
      <c r="EZ85">
        <v>36</v>
      </c>
      <c r="FA85">
        <f t="shared" si="153"/>
        <v>60</v>
      </c>
      <c r="FB85">
        <v>37</v>
      </c>
      <c r="FC85">
        <f t="shared" si="154"/>
        <v>54</v>
      </c>
      <c r="FD85">
        <v>41</v>
      </c>
      <c r="FE85">
        <f t="shared" si="155"/>
        <v>87</v>
      </c>
    </row>
    <row r="86" spans="1:161" x14ac:dyDescent="0.2">
      <c r="A86" t="s">
        <v>1184</v>
      </c>
      <c r="B86" t="s">
        <v>1185</v>
      </c>
      <c r="C86" t="s">
        <v>1186</v>
      </c>
      <c r="D86" t="s">
        <v>853</v>
      </c>
      <c r="E86" t="s">
        <v>1187</v>
      </c>
      <c r="F86">
        <v>93</v>
      </c>
      <c r="G86">
        <f t="shared" si="78"/>
        <v>190</v>
      </c>
      <c r="H86" t="s">
        <v>978</v>
      </c>
      <c r="I86" s="11">
        <f t="shared" si="79"/>
        <v>53.333333333333336</v>
      </c>
      <c r="J86">
        <v>38</v>
      </c>
      <c r="K86">
        <f t="shared" si="80"/>
        <v>220</v>
      </c>
      <c r="L86" t="s">
        <v>1188</v>
      </c>
      <c r="M86" s="11">
        <f t="shared" si="81"/>
        <v>68.75</v>
      </c>
      <c r="N86">
        <v>43</v>
      </c>
      <c r="O86">
        <f t="shared" si="82"/>
        <v>224</v>
      </c>
      <c r="P86" t="s">
        <v>1189</v>
      </c>
      <c r="Q86" s="11">
        <f t="shared" si="83"/>
        <v>53.75</v>
      </c>
      <c r="R86">
        <v>62</v>
      </c>
      <c r="S86">
        <f t="shared" si="84"/>
        <v>103</v>
      </c>
      <c r="T86" t="s">
        <v>1190</v>
      </c>
      <c r="U86" s="11">
        <f t="shared" si="85"/>
        <v>130.41666666666666</v>
      </c>
      <c r="V86">
        <v>60.5</v>
      </c>
      <c r="W86">
        <f t="shared" si="86"/>
        <v>94</v>
      </c>
      <c r="X86" t="s">
        <v>984</v>
      </c>
      <c r="Y86" s="11">
        <f t="shared" si="87"/>
        <v>69.583333333333343</v>
      </c>
      <c r="Z86">
        <v>45</v>
      </c>
      <c r="AA86">
        <f t="shared" si="88"/>
        <v>119</v>
      </c>
      <c r="AB86" t="s">
        <v>986</v>
      </c>
      <c r="AC86" s="11">
        <f t="shared" si="89"/>
        <v>50.833333333333336</v>
      </c>
      <c r="AD86">
        <v>99.5</v>
      </c>
      <c r="AE86">
        <f t="shared" si="90"/>
        <v>78</v>
      </c>
      <c r="AF86" t="s">
        <v>978</v>
      </c>
      <c r="AG86" s="11">
        <f t="shared" si="91"/>
        <v>87.916666666666671</v>
      </c>
      <c r="AH86">
        <v>58</v>
      </c>
      <c r="AI86">
        <f t="shared" si="92"/>
        <v>145</v>
      </c>
      <c r="AJ86" t="s">
        <v>1188</v>
      </c>
      <c r="AK86" s="11">
        <f t="shared" si="93"/>
        <v>82.083333333333329</v>
      </c>
      <c r="AL86">
        <v>72.5</v>
      </c>
      <c r="AM86">
        <f t="shared" si="94"/>
        <v>113</v>
      </c>
      <c r="AN86" t="s">
        <v>1189</v>
      </c>
      <c r="AO86" s="11">
        <f t="shared" si="95"/>
        <v>73.75</v>
      </c>
      <c r="AP86">
        <v>56</v>
      </c>
      <c r="AQ86">
        <f t="shared" si="96"/>
        <v>176</v>
      </c>
      <c r="AR86" t="s">
        <v>1190</v>
      </c>
      <c r="AS86" s="11">
        <f t="shared" si="97"/>
        <v>69.166666666666657</v>
      </c>
      <c r="AT86">
        <v>65.5</v>
      </c>
      <c r="AU86">
        <f t="shared" si="98"/>
        <v>21</v>
      </c>
      <c r="AV86" t="s">
        <v>984</v>
      </c>
      <c r="AW86" s="11">
        <f t="shared" si="99"/>
        <v>93.333333333333329</v>
      </c>
      <c r="AX86">
        <v>66</v>
      </c>
      <c r="AY86">
        <f t="shared" si="100"/>
        <v>1</v>
      </c>
      <c r="AZ86" t="s">
        <v>986</v>
      </c>
      <c r="BA86" s="11">
        <f t="shared" si="101"/>
        <v>100</v>
      </c>
      <c r="BB86">
        <v>94</v>
      </c>
      <c r="BC86">
        <f t="shared" si="102"/>
        <v>49</v>
      </c>
      <c r="BD86" t="s">
        <v>978</v>
      </c>
      <c r="BE86" s="11">
        <f t="shared" si="103"/>
        <v>96.25</v>
      </c>
      <c r="BF86">
        <v>66</v>
      </c>
      <c r="BG86">
        <f t="shared" si="104"/>
        <v>102</v>
      </c>
      <c r="BH86" t="s">
        <v>1804</v>
      </c>
      <c r="BI86" s="11">
        <f t="shared" si="105"/>
        <v>123.75</v>
      </c>
      <c r="BJ86">
        <v>97.5</v>
      </c>
      <c r="BK86">
        <f t="shared" si="106"/>
        <v>50</v>
      </c>
      <c r="BL86" t="s">
        <v>1823</v>
      </c>
      <c r="BM86" s="11">
        <f t="shared" si="107"/>
        <v>141.25</v>
      </c>
      <c r="BN86">
        <v>69</v>
      </c>
      <c r="BO86">
        <f t="shared" si="108"/>
        <v>102</v>
      </c>
      <c r="BP86" t="s">
        <v>1190</v>
      </c>
      <c r="BQ86" s="11">
        <f t="shared" si="109"/>
        <v>97.916666666666671</v>
      </c>
      <c r="BR86">
        <v>75</v>
      </c>
      <c r="BS86">
        <f t="shared" si="110"/>
        <v>5</v>
      </c>
      <c r="BT86" t="s">
        <v>984</v>
      </c>
      <c r="BU86" s="11">
        <f t="shared" si="111"/>
        <v>137.91666666666666</v>
      </c>
      <c r="BV86">
        <v>86</v>
      </c>
      <c r="BW86">
        <f t="shared" si="112"/>
        <v>1</v>
      </c>
      <c r="BX86" t="s">
        <v>986</v>
      </c>
      <c r="BY86" s="11">
        <f t="shared" si="113"/>
        <v>136.66666666666666</v>
      </c>
      <c r="BZ86">
        <v>96</v>
      </c>
      <c r="CA86">
        <f t="shared" si="114"/>
        <v>40</v>
      </c>
      <c r="CB86" t="s">
        <v>978</v>
      </c>
      <c r="CC86" s="11">
        <f t="shared" si="115"/>
        <v>113.75</v>
      </c>
      <c r="CD86">
        <v>64</v>
      </c>
      <c r="CE86">
        <f t="shared" si="116"/>
        <v>159</v>
      </c>
      <c r="CF86" t="s">
        <v>1804</v>
      </c>
      <c r="CG86" s="11">
        <f t="shared" si="117"/>
        <v>104.16666666666667</v>
      </c>
      <c r="CH86">
        <v>52</v>
      </c>
      <c r="CI86">
        <f t="shared" si="118"/>
        <v>149</v>
      </c>
      <c r="CJ86" t="s">
        <v>855</v>
      </c>
      <c r="CK86" s="11">
        <f t="shared" si="119"/>
        <v>61.25</v>
      </c>
      <c r="CL86">
        <v>59</v>
      </c>
      <c r="CM86">
        <f t="shared" si="120"/>
        <v>97</v>
      </c>
      <c r="CN86" t="s">
        <v>1190</v>
      </c>
      <c r="CO86" s="11">
        <f t="shared" si="121"/>
        <v>117.91666666666667</v>
      </c>
      <c r="CP86">
        <v>45</v>
      </c>
      <c r="CQ86">
        <f t="shared" si="122"/>
        <v>96</v>
      </c>
      <c r="CR86" t="s">
        <v>984</v>
      </c>
      <c r="CS86" s="11">
        <f t="shared" si="123"/>
        <v>61.25</v>
      </c>
      <c r="CT86">
        <v>49</v>
      </c>
      <c r="CU86">
        <f t="shared" si="124"/>
        <v>89</v>
      </c>
      <c r="CV86" t="s">
        <v>986</v>
      </c>
      <c r="CW86" s="11">
        <f t="shared" si="125"/>
        <v>63.75</v>
      </c>
      <c r="CX86">
        <v>95</v>
      </c>
      <c r="CY86">
        <f t="shared" si="126"/>
        <v>73</v>
      </c>
      <c r="CZ86" t="s">
        <v>978</v>
      </c>
      <c r="DA86" s="11">
        <f t="shared" si="127"/>
        <v>143.33333333333334</v>
      </c>
      <c r="DB86">
        <v>54</v>
      </c>
      <c r="DC86">
        <f t="shared" si="128"/>
        <v>169</v>
      </c>
      <c r="DD86" t="s">
        <v>1804</v>
      </c>
      <c r="DE86" s="11">
        <f t="shared" si="129"/>
        <v>60.833333333333336</v>
      </c>
      <c r="DF86">
        <v>80</v>
      </c>
      <c r="DG86">
        <f t="shared" si="130"/>
        <v>56</v>
      </c>
      <c r="DH86" t="s">
        <v>855</v>
      </c>
      <c r="DI86" s="11">
        <f t="shared" si="131"/>
        <v>145.41666666666666</v>
      </c>
      <c r="DJ86">
        <v>57</v>
      </c>
      <c r="DK86">
        <f t="shared" si="132"/>
        <v>140</v>
      </c>
      <c r="DL86" t="s">
        <v>1821</v>
      </c>
      <c r="DM86" s="11">
        <f t="shared" si="133"/>
        <v>86.666666666666671</v>
      </c>
      <c r="DN86">
        <v>80</v>
      </c>
      <c r="DO86">
        <f t="shared" si="134"/>
        <v>3</v>
      </c>
      <c r="DP86" t="s">
        <v>1822</v>
      </c>
      <c r="DQ86" s="11">
        <f t="shared" si="135"/>
        <v>120.41666666666667</v>
      </c>
      <c r="DR86">
        <v>89</v>
      </c>
      <c r="DS86">
        <f t="shared" si="136"/>
        <v>2</v>
      </c>
      <c r="DT86" t="s">
        <v>986</v>
      </c>
      <c r="DU86" s="11">
        <f t="shared" si="137"/>
        <v>120.83333333333334</v>
      </c>
      <c r="DV86">
        <v>75</v>
      </c>
      <c r="DW86">
        <f t="shared" si="138"/>
        <v>177</v>
      </c>
      <c r="DX86" t="s">
        <v>978</v>
      </c>
      <c r="DY86" s="11">
        <f t="shared" si="139"/>
        <v>100</v>
      </c>
      <c r="DZ86">
        <v>62</v>
      </c>
      <c r="EA86">
        <f t="shared" si="140"/>
        <v>75</v>
      </c>
      <c r="EB86" t="s">
        <v>1804</v>
      </c>
      <c r="EC86" s="11">
        <f t="shared" si="141"/>
        <v>100</v>
      </c>
      <c r="ED86">
        <v>57</v>
      </c>
      <c r="EE86">
        <f t="shared" si="142"/>
        <v>165</v>
      </c>
      <c r="EF86" t="s">
        <v>855</v>
      </c>
      <c r="EG86" s="11">
        <f t="shared" si="143"/>
        <v>100</v>
      </c>
      <c r="EH86">
        <v>62</v>
      </c>
      <c r="EI86">
        <f t="shared" si="144"/>
        <v>108</v>
      </c>
      <c r="EJ86" t="s">
        <v>1190</v>
      </c>
      <c r="EK86" s="11">
        <f t="shared" si="145"/>
        <v>100</v>
      </c>
      <c r="EL86">
        <v>57</v>
      </c>
      <c r="EM86">
        <f t="shared" si="146"/>
        <v>52</v>
      </c>
      <c r="EN86" t="s">
        <v>1822</v>
      </c>
      <c r="EO86" s="11">
        <f t="shared" si="147"/>
        <v>100</v>
      </c>
      <c r="EP86">
        <v>57</v>
      </c>
      <c r="EQ86">
        <f t="shared" si="148"/>
        <v>52</v>
      </c>
      <c r="ER86" t="s">
        <v>986</v>
      </c>
      <c r="ES86" s="11">
        <f t="shared" si="149"/>
        <v>100</v>
      </c>
      <c r="ET86">
        <v>0</v>
      </c>
      <c r="EU86">
        <f t="shared" si="150"/>
        <v>234</v>
      </c>
      <c r="EV86">
        <v>0</v>
      </c>
      <c r="EW86">
        <f t="shared" si="151"/>
        <v>234</v>
      </c>
      <c r="EX86">
        <v>0</v>
      </c>
      <c r="EY86">
        <f t="shared" si="152"/>
        <v>234</v>
      </c>
      <c r="EZ86">
        <v>0</v>
      </c>
      <c r="FA86">
        <f t="shared" si="153"/>
        <v>234</v>
      </c>
      <c r="FB86">
        <v>0</v>
      </c>
      <c r="FC86">
        <f t="shared" si="154"/>
        <v>234</v>
      </c>
      <c r="FD86">
        <v>0</v>
      </c>
      <c r="FE86">
        <f t="shared" si="155"/>
        <v>234</v>
      </c>
    </row>
    <row r="87" spans="1:161" x14ac:dyDescent="0.2">
      <c r="A87" t="s">
        <v>1191</v>
      </c>
      <c r="B87" t="s">
        <v>1192</v>
      </c>
      <c r="C87" t="s">
        <v>1186</v>
      </c>
      <c r="D87" t="s">
        <v>853</v>
      </c>
      <c r="E87" t="s">
        <v>1193</v>
      </c>
      <c r="F87">
        <v>99</v>
      </c>
      <c r="G87">
        <f t="shared" si="78"/>
        <v>133</v>
      </c>
      <c r="H87" t="s">
        <v>978</v>
      </c>
      <c r="I87" s="11">
        <f t="shared" si="79"/>
        <v>63.75</v>
      </c>
      <c r="J87">
        <v>50</v>
      </c>
      <c r="K87">
        <f t="shared" si="80"/>
        <v>182</v>
      </c>
      <c r="L87" t="s">
        <v>1188</v>
      </c>
      <c r="M87" s="11">
        <f t="shared" si="81"/>
        <v>87.916666666666671</v>
      </c>
      <c r="N87">
        <v>71</v>
      </c>
      <c r="O87">
        <f t="shared" si="82"/>
        <v>168</v>
      </c>
      <c r="P87" t="s">
        <v>1189</v>
      </c>
      <c r="Q87" s="11">
        <f t="shared" si="83"/>
        <v>88.333333333333329</v>
      </c>
      <c r="R87">
        <v>68.5</v>
      </c>
      <c r="S87">
        <f t="shared" si="84"/>
        <v>47</v>
      </c>
      <c r="T87" t="s">
        <v>1190</v>
      </c>
      <c r="U87" s="11">
        <f t="shared" si="85"/>
        <v>161.25</v>
      </c>
      <c r="V87">
        <v>57.5</v>
      </c>
      <c r="W87">
        <f t="shared" si="86"/>
        <v>120</v>
      </c>
      <c r="X87" t="s">
        <v>984</v>
      </c>
      <c r="Y87" s="11">
        <f t="shared" si="87"/>
        <v>127.91666666666667</v>
      </c>
      <c r="Z87">
        <v>39</v>
      </c>
      <c r="AA87">
        <f t="shared" si="88"/>
        <v>181</v>
      </c>
      <c r="AB87" t="s">
        <v>986</v>
      </c>
      <c r="AC87" s="11">
        <f t="shared" si="89"/>
        <v>59.583333333333336</v>
      </c>
      <c r="AD87">
        <v>102</v>
      </c>
      <c r="AE87">
        <f t="shared" si="90"/>
        <v>46</v>
      </c>
      <c r="AF87" t="s">
        <v>978</v>
      </c>
      <c r="AG87" s="11">
        <f t="shared" si="91"/>
        <v>122.5</v>
      </c>
      <c r="AH87">
        <v>57.5</v>
      </c>
      <c r="AI87">
        <f t="shared" si="92"/>
        <v>153</v>
      </c>
      <c r="AJ87" t="s">
        <v>1188</v>
      </c>
      <c r="AK87" s="11">
        <f t="shared" si="93"/>
        <v>107.5</v>
      </c>
      <c r="AL87">
        <v>66.5</v>
      </c>
      <c r="AM87">
        <f t="shared" si="94"/>
        <v>140</v>
      </c>
      <c r="AN87" t="s">
        <v>1189</v>
      </c>
      <c r="AO87" s="11">
        <f t="shared" si="95"/>
        <v>74.166666666666657</v>
      </c>
      <c r="AP87">
        <v>51</v>
      </c>
      <c r="AQ87">
        <f t="shared" si="96"/>
        <v>194</v>
      </c>
      <c r="AR87" t="s">
        <v>1190</v>
      </c>
      <c r="AS87" s="11">
        <f t="shared" si="97"/>
        <v>100</v>
      </c>
      <c r="AT87">
        <v>34.5</v>
      </c>
      <c r="AU87">
        <f t="shared" si="98"/>
        <v>187</v>
      </c>
      <c r="AV87" t="s">
        <v>984</v>
      </c>
      <c r="AW87" s="11">
        <f t="shared" si="99"/>
        <v>76.25</v>
      </c>
      <c r="AX87">
        <v>44</v>
      </c>
      <c r="AY87">
        <f t="shared" si="100"/>
        <v>84</v>
      </c>
      <c r="AZ87" t="s">
        <v>986</v>
      </c>
      <c r="BA87" s="11">
        <f t="shared" si="101"/>
        <v>98.333333333333329</v>
      </c>
      <c r="BB87">
        <v>88</v>
      </c>
      <c r="BC87">
        <f t="shared" si="102"/>
        <v>100</v>
      </c>
      <c r="BD87" t="s">
        <v>978</v>
      </c>
      <c r="BE87" s="11">
        <f t="shared" si="103"/>
        <v>117.5</v>
      </c>
      <c r="BF87">
        <v>45</v>
      </c>
      <c r="BG87">
        <f t="shared" si="104"/>
        <v>171</v>
      </c>
      <c r="BH87" t="s">
        <v>980</v>
      </c>
      <c r="BI87" s="11">
        <f t="shared" si="105"/>
        <v>95</v>
      </c>
      <c r="BJ87">
        <v>88.5</v>
      </c>
      <c r="BK87">
        <f t="shared" si="106"/>
        <v>78</v>
      </c>
      <c r="BL87" t="s">
        <v>982</v>
      </c>
      <c r="BM87" s="11">
        <f t="shared" si="107"/>
        <v>92.083333333333329</v>
      </c>
      <c r="BN87">
        <v>57</v>
      </c>
      <c r="BO87">
        <f t="shared" si="108"/>
        <v>194</v>
      </c>
      <c r="BP87" t="s">
        <v>856</v>
      </c>
      <c r="BQ87" s="11">
        <f t="shared" si="109"/>
        <v>53.75</v>
      </c>
      <c r="BR87">
        <v>55</v>
      </c>
      <c r="BS87">
        <f t="shared" si="110"/>
        <v>130</v>
      </c>
      <c r="BT87" t="s">
        <v>984</v>
      </c>
      <c r="BU87" s="11">
        <f t="shared" si="111"/>
        <v>122.5</v>
      </c>
      <c r="BV87">
        <v>65</v>
      </c>
      <c r="BW87">
        <f t="shared" si="112"/>
        <v>80</v>
      </c>
      <c r="BX87" t="s">
        <v>986</v>
      </c>
      <c r="BY87" s="11">
        <f t="shared" si="113"/>
        <v>97.083333333333329</v>
      </c>
      <c r="BZ87">
        <v>83</v>
      </c>
      <c r="CA87">
        <f t="shared" si="114"/>
        <v>142</v>
      </c>
      <c r="CB87" t="s">
        <v>978</v>
      </c>
      <c r="CC87" s="11">
        <f t="shared" si="115"/>
        <v>85.833333333333329</v>
      </c>
      <c r="CD87">
        <v>64</v>
      </c>
      <c r="CE87">
        <f t="shared" si="116"/>
        <v>159</v>
      </c>
      <c r="CF87" t="s">
        <v>1804</v>
      </c>
      <c r="CG87" s="11">
        <f t="shared" si="117"/>
        <v>81.25</v>
      </c>
      <c r="CH87">
        <v>68.5</v>
      </c>
      <c r="CI87">
        <f t="shared" si="118"/>
        <v>59</v>
      </c>
      <c r="CJ87" t="s">
        <v>982</v>
      </c>
      <c r="CK87" s="11">
        <f t="shared" si="119"/>
        <v>137.5</v>
      </c>
      <c r="CL87">
        <v>61</v>
      </c>
      <c r="CM87">
        <f t="shared" si="120"/>
        <v>83</v>
      </c>
      <c r="CN87" t="s">
        <v>856</v>
      </c>
      <c r="CO87" s="11">
        <f t="shared" si="121"/>
        <v>127.5</v>
      </c>
      <c r="CP87">
        <v>33</v>
      </c>
      <c r="CQ87">
        <f t="shared" si="122"/>
        <v>184</v>
      </c>
      <c r="CR87" t="s">
        <v>984</v>
      </c>
      <c r="CS87" s="11">
        <f t="shared" si="123"/>
        <v>62.5</v>
      </c>
      <c r="CT87">
        <v>52</v>
      </c>
      <c r="CU87">
        <f t="shared" si="124"/>
        <v>73</v>
      </c>
      <c r="CV87" t="s">
        <v>986</v>
      </c>
      <c r="CW87" s="11">
        <f t="shared" si="125"/>
        <v>160.83333333333331</v>
      </c>
      <c r="CX87">
        <v>92</v>
      </c>
      <c r="CY87">
        <f t="shared" si="126"/>
        <v>108</v>
      </c>
      <c r="CZ87" t="s">
        <v>978</v>
      </c>
      <c r="DA87" s="11">
        <f t="shared" si="127"/>
        <v>63.333333333333336</v>
      </c>
      <c r="DB87">
        <v>73</v>
      </c>
      <c r="DC87">
        <f t="shared" si="128"/>
        <v>114</v>
      </c>
      <c r="DD87" t="s">
        <v>1804</v>
      </c>
      <c r="DE87" s="11">
        <f t="shared" si="129"/>
        <v>94.166666666666671</v>
      </c>
      <c r="DF87">
        <v>55.5</v>
      </c>
      <c r="DG87">
        <f t="shared" si="130"/>
        <v>149</v>
      </c>
      <c r="DH87" t="s">
        <v>982</v>
      </c>
      <c r="DI87" s="11">
        <f t="shared" si="131"/>
        <v>84.166666666666671</v>
      </c>
      <c r="DJ87">
        <v>56</v>
      </c>
      <c r="DK87">
        <f t="shared" si="132"/>
        <v>149</v>
      </c>
      <c r="DL87" t="s">
        <v>1821</v>
      </c>
      <c r="DM87" s="11">
        <f t="shared" si="133"/>
        <v>105.41666666666667</v>
      </c>
      <c r="DN87">
        <v>64</v>
      </c>
      <c r="DO87">
        <f t="shared" si="134"/>
        <v>94</v>
      </c>
      <c r="DP87" t="s">
        <v>984</v>
      </c>
      <c r="DQ87" s="11">
        <f t="shared" si="135"/>
        <v>95.833333333333329</v>
      </c>
      <c r="DR87">
        <v>50</v>
      </c>
      <c r="DS87">
        <f t="shared" si="136"/>
        <v>219</v>
      </c>
      <c r="DT87" t="s">
        <v>986</v>
      </c>
      <c r="DU87" s="11">
        <f t="shared" si="137"/>
        <v>43.75</v>
      </c>
      <c r="DV87">
        <v>93</v>
      </c>
      <c r="DW87">
        <f t="shared" si="138"/>
        <v>20</v>
      </c>
      <c r="DX87" t="s">
        <v>122</v>
      </c>
      <c r="DY87" s="11">
        <f t="shared" si="139"/>
        <v>144.16666666666666</v>
      </c>
      <c r="DZ87">
        <v>56</v>
      </c>
      <c r="EA87">
        <f t="shared" si="140"/>
        <v>100</v>
      </c>
      <c r="EB87" t="s">
        <v>111</v>
      </c>
      <c r="EC87" s="11">
        <f t="shared" si="141"/>
        <v>117.91666666666667</v>
      </c>
      <c r="ED87">
        <v>69.5</v>
      </c>
      <c r="EE87">
        <f t="shared" si="142"/>
        <v>111</v>
      </c>
      <c r="EF87" t="s">
        <v>252</v>
      </c>
      <c r="EG87" s="11">
        <f t="shared" si="143"/>
        <v>98.75</v>
      </c>
      <c r="EH87">
        <v>55</v>
      </c>
      <c r="EI87">
        <f t="shared" si="144"/>
        <v>162</v>
      </c>
      <c r="EJ87" t="s">
        <v>1826</v>
      </c>
      <c r="EK87" s="11">
        <f t="shared" si="145"/>
        <v>75</v>
      </c>
      <c r="EL87">
        <v>51</v>
      </c>
      <c r="EM87">
        <f t="shared" si="146"/>
        <v>84</v>
      </c>
      <c r="EN87" t="s">
        <v>1822</v>
      </c>
      <c r="EO87" s="11">
        <f t="shared" si="147"/>
        <v>105</v>
      </c>
      <c r="EP87">
        <v>51</v>
      </c>
      <c r="EQ87">
        <f t="shared" si="148"/>
        <v>84</v>
      </c>
      <c r="ER87" t="s">
        <v>858</v>
      </c>
      <c r="ES87" s="11">
        <f t="shared" si="149"/>
        <v>108.75</v>
      </c>
      <c r="ET87">
        <v>103</v>
      </c>
      <c r="EU87">
        <f t="shared" si="150"/>
        <v>126</v>
      </c>
      <c r="EV87">
        <v>74</v>
      </c>
      <c r="EW87">
        <f t="shared" si="151"/>
        <v>143</v>
      </c>
      <c r="EX87">
        <v>104</v>
      </c>
      <c r="EY87">
        <f t="shared" si="152"/>
        <v>108</v>
      </c>
      <c r="EZ87">
        <v>34</v>
      </c>
      <c r="FA87">
        <f t="shared" si="153"/>
        <v>102</v>
      </c>
      <c r="FB87">
        <v>33</v>
      </c>
      <c r="FC87">
        <f t="shared" si="154"/>
        <v>96</v>
      </c>
      <c r="FD87">
        <v>40</v>
      </c>
      <c r="FE87">
        <f t="shared" si="155"/>
        <v>105</v>
      </c>
    </row>
    <row r="88" spans="1:161" x14ac:dyDescent="0.2">
      <c r="A88" t="s">
        <v>1194</v>
      </c>
      <c r="B88" t="s">
        <v>1195</v>
      </c>
      <c r="C88" t="s">
        <v>1186</v>
      </c>
      <c r="D88" t="s">
        <v>853</v>
      </c>
      <c r="E88" t="s">
        <v>1196</v>
      </c>
      <c r="F88">
        <v>100</v>
      </c>
      <c r="G88">
        <f t="shared" si="78"/>
        <v>125</v>
      </c>
      <c r="H88" t="s">
        <v>978</v>
      </c>
      <c r="I88" s="11">
        <f t="shared" si="79"/>
        <v>129.16666666666666</v>
      </c>
      <c r="J88">
        <v>92</v>
      </c>
      <c r="K88">
        <f t="shared" si="80"/>
        <v>28</v>
      </c>
      <c r="L88" t="s">
        <v>1188</v>
      </c>
      <c r="M88" s="11">
        <f t="shared" si="81"/>
        <v>125.83333333333334</v>
      </c>
      <c r="N88">
        <v>77</v>
      </c>
      <c r="O88">
        <f t="shared" si="82"/>
        <v>148</v>
      </c>
      <c r="P88" t="s">
        <v>1189</v>
      </c>
      <c r="Q88" s="11">
        <f t="shared" si="83"/>
        <v>100</v>
      </c>
      <c r="R88">
        <v>52</v>
      </c>
      <c r="S88">
        <f t="shared" si="84"/>
        <v>197</v>
      </c>
      <c r="T88" t="s">
        <v>1190</v>
      </c>
      <c r="U88" s="11">
        <f t="shared" si="85"/>
        <v>80.416666666666671</v>
      </c>
      <c r="V88">
        <v>52</v>
      </c>
      <c r="W88">
        <f t="shared" si="86"/>
        <v>171</v>
      </c>
      <c r="X88" t="s">
        <v>984</v>
      </c>
      <c r="Y88" s="11">
        <f t="shared" si="87"/>
        <v>102.91666666666667</v>
      </c>
      <c r="Z88">
        <v>42</v>
      </c>
      <c r="AA88">
        <f t="shared" si="88"/>
        <v>156</v>
      </c>
      <c r="AB88" t="s">
        <v>986</v>
      </c>
      <c r="AC88" s="11">
        <f t="shared" si="89"/>
        <v>97.5</v>
      </c>
      <c r="AD88">
        <v>87</v>
      </c>
      <c r="AE88">
        <f t="shared" si="90"/>
        <v>195</v>
      </c>
      <c r="AF88" t="s">
        <v>978</v>
      </c>
      <c r="AG88" s="11">
        <f t="shared" si="91"/>
        <v>88.333333333333329</v>
      </c>
      <c r="AH88">
        <v>73</v>
      </c>
      <c r="AI88">
        <f t="shared" si="92"/>
        <v>90</v>
      </c>
      <c r="AJ88" t="s">
        <v>1188</v>
      </c>
      <c r="AK88" s="11">
        <f t="shared" si="93"/>
        <v>72.083333333333329</v>
      </c>
      <c r="AL88">
        <v>64.5</v>
      </c>
      <c r="AM88">
        <f t="shared" si="94"/>
        <v>148</v>
      </c>
      <c r="AN88" t="s">
        <v>1189</v>
      </c>
      <c r="AO88" s="11">
        <f t="shared" si="95"/>
        <v>99.166666666666671</v>
      </c>
      <c r="AP88">
        <v>59.5</v>
      </c>
      <c r="AQ88">
        <f t="shared" si="96"/>
        <v>150</v>
      </c>
      <c r="AR88" t="s">
        <v>1190</v>
      </c>
      <c r="AS88" s="11">
        <f t="shared" si="97"/>
        <v>73.75</v>
      </c>
      <c r="AT88">
        <v>37</v>
      </c>
      <c r="AU88">
        <f t="shared" si="98"/>
        <v>178</v>
      </c>
      <c r="AV88" t="s">
        <v>984</v>
      </c>
      <c r="AW88" s="11">
        <f t="shared" si="99"/>
        <v>97.083333333333329</v>
      </c>
      <c r="AX88">
        <v>35</v>
      </c>
      <c r="AY88">
        <f t="shared" si="100"/>
        <v>150</v>
      </c>
      <c r="AZ88" t="s">
        <v>986</v>
      </c>
      <c r="BA88" s="11">
        <f t="shared" si="101"/>
        <v>125.41666666666666</v>
      </c>
      <c r="BB88">
        <v>80</v>
      </c>
      <c r="BC88">
        <f t="shared" si="102"/>
        <v>167</v>
      </c>
      <c r="BD88" t="s">
        <v>978</v>
      </c>
      <c r="BE88" s="11">
        <f t="shared" si="103"/>
        <v>49.166666666666671</v>
      </c>
      <c r="BF88">
        <v>94</v>
      </c>
      <c r="BG88">
        <f t="shared" si="104"/>
        <v>23</v>
      </c>
      <c r="BH88" t="s">
        <v>1804</v>
      </c>
      <c r="BI88" s="11">
        <f t="shared" si="105"/>
        <v>107.08333333333333</v>
      </c>
      <c r="BJ88">
        <v>69.5</v>
      </c>
      <c r="BK88">
        <f t="shared" si="106"/>
        <v>146</v>
      </c>
      <c r="BL88" t="s">
        <v>1823</v>
      </c>
      <c r="BM88" s="11">
        <f t="shared" si="107"/>
        <v>115.41666666666667</v>
      </c>
      <c r="BN88">
        <v>71</v>
      </c>
      <c r="BO88">
        <f t="shared" si="108"/>
        <v>87</v>
      </c>
      <c r="BP88" t="s">
        <v>1190</v>
      </c>
      <c r="BQ88" s="11">
        <f t="shared" si="109"/>
        <v>125.41666666666666</v>
      </c>
      <c r="BR88">
        <v>49</v>
      </c>
      <c r="BS88">
        <f t="shared" si="110"/>
        <v>171</v>
      </c>
      <c r="BT88" t="s">
        <v>984</v>
      </c>
      <c r="BU88" s="11">
        <f t="shared" si="111"/>
        <v>83.333333333333343</v>
      </c>
      <c r="BV88">
        <v>44</v>
      </c>
      <c r="BW88">
        <f t="shared" si="112"/>
        <v>211</v>
      </c>
      <c r="BX88" t="s">
        <v>986</v>
      </c>
      <c r="BY88" s="11">
        <f t="shared" si="113"/>
        <v>70</v>
      </c>
      <c r="BZ88">
        <v>95</v>
      </c>
      <c r="CA88">
        <f t="shared" si="114"/>
        <v>45</v>
      </c>
      <c r="CB88" t="s">
        <v>978</v>
      </c>
      <c r="CC88" s="11">
        <f t="shared" si="115"/>
        <v>132.08333333333334</v>
      </c>
      <c r="CD88">
        <v>103</v>
      </c>
      <c r="CE88">
        <f t="shared" si="116"/>
        <v>40</v>
      </c>
      <c r="CF88" t="s">
        <v>1804</v>
      </c>
      <c r="CG88" s="11">
        <f t="shared" si="117"/>
        <v>90.416666666666671</v>
      </c>
      <c r="CH88">
        <v>44.5</v>
      </c>
      <c r="CI88">
        <f t="shared" si="118"/>
        <v>183</v>
      </c>
      <c r="CJ88" t="s">
        <v>855</v>
      </c>
      <c r="CK88" s="11">
        <f t="shared" si="119"/>
        <v>84.166666666666671</v>
      </c>
      <c r="CL88">
        <v>53</v>
      </c>
      <c r="CM88">
        <f t="shared" si="120"/>
        <v>148</v>
      </c>
      <c r="CN88" t="s">
        <v>1190</v>
      </c>
      <c r="CO88" s="11">
        <f t="shared" si="121"/>
        <v>59.583333333333336</v>
      </c>
      <c r="CP88">
        <v>41</v>
      </c>
      <c r="CQ88">
        <f t="shared" si="122"/>
        <v>131</v>
      </c>
      <c r="CR88" t="s">
        <v>984</v>
      </c>
      <c r="CS88" s="11">
        <f t="shared" si="123"/>
        <v>117.08333333333333</v>
      </c>
      <c r="CT88">
        <v>41</v>
      </c>
      <c r="CU88">
        <f t="shared" si="124"/>
        <v>139</v>
      </c>
      <c r="CV88" t="s">
        <v>986</v>
      </c>
      <c r="CW88" s="11">
        <f t="shared" si="125"/>
        <v>112.5</v>
      </c>
      <c r="CX88">
        <v>90</v>
      </c>
      <c r="CY88">
        <f t="shared" si="126"/>
        <v>122</v>
      </c>
      <c r="CZ88" t="s">
        <v>978</v>
      </c>
      <c r="DA88" s="11">
        <f t="shared" si="127"/>
        <v>110.83333333333333</v>
      </c>
      <c r="DB88">
        <v>105</v>
      </c>
      <c r="DC88">
        <f t="shared" si="128"/>
        <v>17</v>
      </c>
      <c r="DD88" t="s">
        <v>1804</v>
      </c>
      <c r="DE88" s="11">
        <f t="shared" si="129"/>
        <v>111.25</v>
      </c>
      <c r="DF88">
        <v>56.5</v>
      </c>
      <c r="DG88">
        <f t="shared" si="130"/>
        <v>145</v>
      </c>
      <c r="DH88" t="s">
        <v>855</v>
      </c>
      <c r="DI88" s="11">
        <f t="shared" si="131"/>
        <v>81.25</v>
      </c>
      <c r="DJ88">
        <v>66</v>
      </c>
      <c r="DK88">
        <f t="shared" si="132"/>
        <v>51</v>
      </c>
      <c r="DL88" t="s">
        <v>1821</v>
      </c>
      <c r="DM88" s="11">
        <f t="shared" si="133"/>
        <v>119.16666666666667</v>
      </c>
      <c r="DN88">
        <v>56</v>
      </c>
      <c r="DO88">
        <f t="shared" si="134"/>
        <v>172</v>
      </c>
      <c r="DP88" t="s">
        <v>1822</v>
      </c>
      <c r="DQ88" s="11">
        <f t="shared" si="135"/>
        <v>114.16666666666667</v>
      </c>
      <c r="DR88">
        <v>59</v>
      </c>
      <c r="DS88">
        <f t="shared" si="136"/>
        <v>169</v>
      </c>
      <c r="DT88" t="s">
        <v>986</v>
      </c>
      <c r="DU88" s="11">
        <f t="shared" si="137"/>
        <v>115.41666666666667</v>
      </c>
      <c r="DV88">
        <v>78</v>
      </c>
      <c r="DW88">
        <f t="shared" si="138"/>
        <v>148</v>
      </c>
      <c r="DX88" t="s">
        <v>978</v>
      </c>
      <c r="DY88" s="11">
        <f t="shared" si="139"/>
        <v>105.83333333333333</v>
      </c>
      <c r="DZ88">
        <v>68</v>
      </c>
      <c r="EA88">
        <f t="shared" si="140"/>
        <v>44</v>
      </c>
      <c r="EB88" t="s">
        <v>1804</v>
      </c>
      <c r="EC88" s="11">
        <f t="shared" si="141"/>
        <v>111.25</v>
      </c>
      <c r="ED88">
        <v>72</v>
      </c>
      <c r="EE88">
        <f t="shared" si="142"/>
        <v>100</v>
      </c>
      <c r="EF88" t="s">
        <v>855</v>
      </c>
      <c r="EG88" s="11">
        <f t="shared" si="143"/>
        <v>126.25</v>
      </c>
      <c r="EH88">
        <v>63</v>
      </c>
      <c r="EI88">
        <f t="shared" si="144"/>
        <v>97</v>
      </c>
      <c r="EJ88" t="s">
        <v>1190</v>
      </c>
      <c r="EK88" s="11">
        <f t="shared" si="145"/>
        <v>132.91666666666666</v>
      </c>
      <c r="EL88">
        <v>34</v>
      </c>
      <c r="EM88">
        <f t="shared" si="146"/>
        <v>206</v>
      </c>
      <c r="EN88" t="s">
        <v>1822</v>
      </c>
      <c r="EO88" s="11">
        <f t="shared" si="147"/>
        <v>107.5</v>
      </c>
      <c r="EP88">
        <v>34</v>
      </c>
      <c r="EQ88">
        <f t="shared" si="148"/>
        <v>206</v>
      </c>
      <c r="ER88" t="s">
        <v>986</v>
      </c>
      <c r="ES88" s="11">
        <f t="shared" si="149"/>
        <v>50.416666666666664</v>
      </c>
      <c r="ET88">
        <v>100</v>
      </c>
      <c r="EU88">
        <f t="shared" si="150"/>
        <v>162</v>
      </c>
      <c r="EV88">
        <v>89</v>
      </c>
      <c r="EW88">
        <f t="shared" si="151"/>
        <v>71</v>
      </c>
      <c r="EX88">
        <v>87</v>
      </c>
      <c r="EY88">
        <f t="shared" si="152"/>
        <v>163</v>
      </c>
      <c r="EZ88">
        <v>30</v>
      </c>
      <c r="FA88">
        <f t="shared" si="153"/>
        <v>176</v>
      </c>
      <c r="FB88">
        <v>21</v>
      </c>
      <c r="FC88">
        <f t="shared" si="154"/>
        <v>224</v>
      </c>
      <c r="FD88">
        <v>41</v>
      </c>
      <c r="FE88">
        <f t="shared" si="155"/>
        <v>87</v>
      </c>
    </row>
    <row r="89" spans="1:161" x14ac:dyDescent="0.2">
      <c r="A89" t="s">
        <v>1197</v>
      </c>
      <c r="B89" t="s">
        <v>1198</v>
      </c>
      <c r="C89" t="s">
        <v>1186</v>
      </c>
      <c r="D89" t="s">
        <v>853</v>
      </c>
      <c r="E89" t="s">
        <v>1199</v>
      </c>
      <c r="F89">
        <v>80</v>
      </c>
      <c r="G89">
        <f t="shared" si="78"/>
        <v>236</v>
      </c>
      <c r="H89" t="s">
        <v>978</v>
      </c>
      <c r="I89" s="11">
        <f t="shared" si="79"/>
        <v>60</v>
      </c>
      <c r="J89">
        <v>49</v>
      </c>
      <c r="K89">
        <f t="shared" si="80"/>
        <v>183</v>
      </c>
      <c r="L89" t="s">
        <v>1188</v>
      </c>
      <c r="M89" s="11">
        <f t="shared" si="81"/>
        <v>90.416666666666671</v>
      </c>
      <c r="N89">
        <v>73</v>
      </c>
      <c r="O89">
        <f t="shared" si="82"/>
        <v>162</v>
      </c>
      <c r="P89" t="s">
        <v>1189</v>
      </c>
      <c r="Q89" s="11">
        <f t="shared" si="83"/>
        <v>112.91666666666667</v>
      </c>
      <c r="R89">
        <v>54</v>
      </c>
      <c r="S89">
        <f t="shared" si="84"/>
        <v>186</v>
      </c>
      <c r="T89" t="s">
        <v>1190</v>
      </c>
      <c r="U89" s="11">
        <f t="shared" si="85"/>
        <v>104.58333333333333</v>
      </c>
      <c r="V89">
        <v>50.5</v>
      </c>
      <c r="W89">
        <f t="shared" si="86"/>
        <v>185</v>
      </c>
      <c r="X89" t="s">
        <v>984</v>
      </c>
      <c r="Y89" s="11">
        <f t="shared" si="87"/>
        <v>101.25</v>
      </c>
      <c r="Z89">
        <v>63</v>
      </c>
      <c r="AA89">
        <f t="shared" si="88"/>
        <v>8</v>
      </c>
      <c r="AB89" t="s">
        <v>986</v>
      </c>
      <c r="AC89" s="11">
        <f t="shared" si="89"/>
        <v>142.08333333333334</v>
      </c>
      <c r="AD89">
        <v>94</v>
      </c>
      <c r="AE89">
        <f t="shared" si="90"/>
        <v>140</v>
      </c>
      <c r="AF89" t="s">
        <v>978</v>
      </c>
      <c r="AG89" s="11">
        <f t="shared" si="91"/>
        <v>109.16666666666667</v>
      </c>
      <c r="AH89">
        <v>55</v>
      </c>
      <c r="AI89">
        <f t="shared" si="92"/>
        <v>160</v>
      </c>
      <c r="AJ89" t="s">
        <v>1188</v>
      </c>
      <c r="AK89" s="11">
        <f t="shared" si="93"/>
        <v>102.5</v>
      </c>
      <c r="AL89">
        <v>45</v>
      </c>
      <c r="AM89">
        <f t="shared" si="94"/>
        <v>193</v>
      </c>
      <c r="AN89" t="s">
        <v>1189</v>
      </c>
      <c r="AO89" s="11">
        <f t="shared" si="95"/>
        <v>97.916666666666671</v>
      </c>
      <c r="AP89">
        <v>50.5</v>
      </c>
      <c r="AQ89">
        <f t="shared" si="96"/>
        <v>197</v>
      </c>
      <c r="AR89" t="s">
        <v>1190</v>
      </c>
      <c r="AS89" s="11">
        <f t="shared" si="97"/>
        <v>90.416666666666671</v>
      </c>
      <c r="AT89">
        <v>34</v>
      </c>
      <c r="AU89">
        <f t="shared" si="98"/>
        <v>188</v>
      </c>
      <c r="AV89" t="s">
        <v>984</v>
      </c>
      <c r="AW89" s="11">
        <f t="shared" si="99"/>
        <v>83.333333333333343</v>
      </c>
      <c r="AX89">
        <v>40</v>
      </c>
      <c r="AY89">
        <f t="shared" si="100"/>
        <v>109</v>
      </c>
      <c r="AZ89" t="s">
        <v>986</v>
      </c>
      <c r="BA89" s="11">
        <f t="shared" si="101"/>
        <v>97.916666666666671</v>
      </c>
      <c r="BB89">
        <v>81</v>
      </c>
      <c r="BC89">
        <f t="shared" si="102"/>
        <v>162</v>
      </c>
      <c r="BD89" t="s">
        <v>978</v>
      </c>
      <c r="BE89" s="11">
        <f t="shared" si="103"/>
        <v>100.83333333333333</v>
      </c>
      <c r="BF89">
        <v>47</v>
      </c>
      <c r="BG89">
        <f t="shared" si="104"/>
        <v>166</v>
      </c>
      <c r="BH89" t="s">
        <v>1804</v>
      </c>
      <c r="BI89" s="11">
        <f t="shared" si="105"/>
        <v>112.5</v>
      </c>
      <c r="BJ89">
        <v>53.5</v>
      </c>
      <c r="BK89">
        <f t="shared" si="106"/>
        <v>188</v>
      </c>
      <c r="BL89" t="s">
        <v>1823</v>
      </c>
      <c r="BM89" s="11">
        <f t="shared" si="107"/>
        <v>88.75</v>
      </c>
      <c r="BN89">
        <v>61</v>
      </c>
      <c r="BO89">
        <f t="shared" si="108"/>
        <v>174</v>
      </c>
      <c r="BP89" t="s">
        <v>1190</v>
      </c>
      <c r="BQ89" s="11">
        <f t="shared" si="109"/>
        <v>64.583333333333329</v>
      </c>
      <c r="BR89">
        <v>52</v>
      </c>
      <c r="BS89">
        <f t="shared" si="110"/>
        <v>148</v>
      </c>
      <c r="BT89" t="s">
        <v>984</v>
      </c>
      <c r="BU89" s="11">
        <f t="shared" si="111"/>
        <v>97.083333333333329</v>
      </c>
      <c r="BV89">
        <v>62</v>
      </c>
      <c r="BW89">
        <f t="shared" si="112"/>
        <v>104</v>
      </c>
      <c r="BX89" t="s">
        <v>986</v>
      </c>
      <c r="BY89" s="11">
        <f t="shared" si="113"/>
        <v>117.08333333333333</v>
      </c>
      <c r="BZ89">
        <v>80</v>
      </c>
      <c r="CA89">
        <f t="shared" si="114"/>
        <v>164</v>
      </c>
      <c r="CB89" t="s">
        <v>978</v>
      </c>
      <c r="CC89" s="11">
        <f t="shared" si="115"/>
        <v>124.58333333333333</v>
      </c>
      <c r="CD89">
        <v>50</v>
      </c>
      <c r="CE89">
        <f t="shared" si="116"/>
        <v>196</v>
      </c>
      <c r="CF89" t="s">
        <v>1804</v>
      </c>
      <c r="CG89" s="11">
        <f t="shared" si="117"/>
        <v>105.41666666666667</v>
      </c>
      <c r="CH89">
        <v>49</v>
      </c>
      <c r="CI89">
        <f t="shared" si="118"/>
        <v>161</v>
      </c>
      <c r="CJ89" t="s">
        <v>855</v>
      </c>
      <c r="CK89" s="11">
        <f t="shared" si="119"/>
        <v>120.83333333333334</v>
      </c>
      <c r="CL89">
        <v>60</v>
      </c>
      <c r="CM89">
        <f t="shared" si="120"/>
        <v>89</v>
      </c>
      <c r="CN89" t="s">
        <v>1190</v>
      </c>
      <c r="CO89" s="11">
        <f t="shared" si="121"/>
        <v>105.41666666666667</v>
      </c>
      <c r="CP89">
        <v>40</v>
      </c>
      <c r="CQ89">
        <f t="shared" si="122"/>
        <v>141</v>
      </c>
      <c r="CR89" t="s">
        <v>984</v>
      </c>
      <c r="CS89" s="11">
        <f t="shared" si="123"/>
        <v>93.333333333333329</v>
      </c>
      <c r="CT89">
        <v>40</v>
      </c>
      <c r="CU89">
        <f t="shared" si="124"/>
        <v>145</v>
      </c>
      <c r="CV89" t="s">
        <v>986</v>
      </c>
      <c r="CW89" s="11">
        <f t="shared" si="125"/>
        <v>127.91666666666667</v>
      </c>
      <c r="CX89">
        <v>77</v>
      </c>
      <c r="CY89">
        <f t="shared" si="126"/>
        <v>223</v>
      </c>
      <c r="CZ89" t="s">
        <v>978</v>
      </c>
      <c r="DA89" s="11">
        <f t="shared" si="127"/>
        <v>75</v>
      </c>
      <c r="DB89">
        <v>40</v>
      </c>
      <c r="DC89">
        <f t="shared" si="128"/>
        <v>209</v>
      </c>
      <c r="DD89" t="s">
        <v>1804</v>
      </c>
      <c r="DE89" s="11">
        <f t="shared" si="129"/>
        <v>102.91666666666667</v>
      </c>
      <c r="DF89">
        <v>35</v>
      </c>
      <c r="DG89">
        <f t="shared" si="130"/>
        <v>211</v>
      </c>
      <c r="DH89" t="s">
        <v>855</v>
      </c>
      <c r="DI89" s="11">
        <f t="shared" si="131"/>
        <v>92.5</v>
      </c>
      <c r="DJ89">
        <v>61</v>
      </c>
      <c r="DK89">
        <f t="shared" si="132"/>
        <v>102</v>
      </c>
      <c r="DL89" t="s">
        <v>1821</v>
      </c>
      <c r="DM89" s="11">
        <f t="shared" si="133"/>
        <v>138.75</v>
      </c>
      <c r="DN89">
        <v>61</v>
      </c>
      <c r="DO89">
        <f t="shared" si="134"/>
        <v>125</v>
      </c>
      <c r="DP89" t="s">
        <v>1822</v>
      </c>
      <c r="DQ89" s="11">
        <f t="shared" si="135"/>
        <v>129.16666666666666</v>
      </c>
      <c r="DR89">
        <v>52</v>
      </c>
      <c r="DS89">
        <f t="shared" si="136"/>
        <v>212</v>
      </c>
      <c r="DT89" t="s">
        <v>986</v>
      </c>
      <c r="DU89" s="11">
        <f t="shared" si="137"/>
        <v>92.916666666666671</v>
      </c>
      <c r="DV89">
        <v>76.5</v>
      </c>
      <c r="DW89">
        <f t="shared" si="138"/>
        <v>163</v>
      </c>
      <c r="DX89" t="s">
        <v>402</v>
      </c>
      <c r="DY89" s="11">
        <f t="shared" si="139"/>
        <v>129.16666666666666</v>
      </c>
      <c r="DZ89">
        <v>33</v>
      </c>
      <c r="EA89">
        <f t="shared" si="140"/>
        <v>216</v>
      </c>
      <c r="EB89" t="s">
        <v>123</v>
      </c>
      <c r="EC89" s="11">
        <f t="shared" si="141"/>
        <v>56.666666666666664</v>
      </c>
      <c r="ED89">
        <v>47.5</v>
      </c>
      <c r="EE89">
        <f t="shared" si="142"/>
        <v>193</v>
      </c>
      <c r="EF89" t="s">
        <v>252</v>
      </c>
      <c r="EG89" s="11">
        <f t="shared" si="143"/>
        <v>101.25</v>
      </c>
      <c r="EH89">
        <v>45</v>
      </c>
      <c r="EI89">
        <f t="shared" si="144"/>
        <v>195</v>
      </c>
      <c r="EJ89" t="s">
        <v>1190</v>
      </c>
      <c r="EK89" s="11">
        <f t="shared" si="145"/>
        <v>61.25</v>
      </c>
      <c r="EL89">
        <v>36</v>
      </c>
      <c r="EM89">
        <f t="shared" si="146"/>
        <v>195</v>
      </c>
      <c r="EN89" t="s">
        <v>857</v>
      </c>
      <c r="EO89" s="11">
        <f t="shared" si="147"/>
        <v>94.166666666666671</v>
      </c>
      <c r="EP89">
        <v>36</v>
      </c>
      <c r="EQ89">
        <f t="shared" si="148"/>
        <v>195</v>
      </c>
      <c r="ER89" t="s">
        <v>986</v>
      </c>
      <c r="ES89" s="11">
        <f t="shared" si="149"/>
        <v>68.75</v>
      </c>
      <c r="ET89">
        <v>74</v>
      </c>
      <c r="EU89">
        <f t="shared" si="150"/>
        <v>233</v>
      </c>
      <c r="EV89">
        <v>80</v>
      </c>
      <c r="EW89">
        <f t="shared" si="151"/>
        <v>112</v>
      </c>
      <c r="EX89">
        <v>71</v>
      </c>
      <c r="EY89">
        <f t="shared" si="152"/>
        <v>196</v>
      </c>
      <c r="EZ89">
        <v>34</v>
      </c>
      <c r="FA89">
        <f t="shared" si="153"/>
        <v>102</v>
      </c>
      <c r="FB89">
        <v>27</v>
      </c>
      <c r="FC89">
        <f t="shared" si="154"/>
        <v>181</v>
      </c>
      <c r="FD89">
        <v>39</v>
      </c>
      <c r="FE89">
        <f t="shared" si="155"/>
        <v>120</v>
      </c>
    </row>
    <row r="90" spans="1:161" x14ac:dyDescent="0.2">
      <c r="A90" t="s">
        <v>1200</v>
      </c>
      <c r="B90" t="s">
        <v>1201</v>
      </c>
      <c r="C90" t="s">
        <v>1186</v>
      </c>
      <c r="D90" t="s">
        <v>853</v>
      </c>
      <c r="E90" t="s">
        <v>1202</v>
      </c>
      <c r="F90">
        <v>109</v>
      </c>
      <c r="G90">
        <f t="shared" si="78"/>
        <v>41</v>
      </c>
      <c r="H90" t="s">
        <v>978</v>
      </c>
      <c r="I90" s="11">
        <f t="shared" si="79"/>
        <v>127.5</v>
      </c>
      <c r="J90">
        <v>48</v>
      </c>
      <c r="K90">
        <f t="shared" si="80"/>
        <v>185</v>
      </c>
      <c r="L90" t="s">
        <v>1188</v>
      </c>
      <c r="M90" s="11">
        <f t="shared" si="81"/>
        <v>95.833333333333329</v>
      </c>
      <c r="N90">
        <v>96</v>
      </c>
      <c r="O90">
        <f t="shared" si="82"/>
        <v>80</v>
      </c>
      <c r="P90" t="s">
        <v>1189</v>
      </c>
      <c r="Q90" s="11">
        <f t="shared" si="83"/>
        <v>90.416666666666671</v>
      </c>
      <c r="R90">
        <v>69</v>
      </c>
      <c r="S90">
        <f t="shared" si="84"/>
        <v>44</v>
      </c>
      <c r="T90" t="s">
        <v>1190</v>
      </c>
      <c r="U90" s="11">
        <f t="shared" si="85"/>
        <v>138.33333333333334</v>
      </c>
      <c r="V90">
        <v>58</v>
      </c>
      <c r="W90">
        <f t="shared" si="86"/>
        <v>119</v>
      </c>
      <c r="X90" t="s">
        <v>984</v>
      </c>
      <c r="Y90" s="11">
        <f t="shared" si="87"/>
        <v>109.58333333333333</v>
      </c>
      <c r="Z90">
        <v>44</v>
      </c>
      <c r="AA90">
        <f t="shared" si="88"/>
        <v>131</v>
      </c>
      <c r="AB90" t="s">
        <v>986</v>
      </c>
      <c r="AC90" s="11">
        <f t="shared" si="89"/>
        <v>111.66666666666667</v>
      </c>
      <c r="AD90">
        <v>96.5</v>
      </c>
      <c r="AE90">
        <f t="shared" si="90"/>
        <v>107</v>
      </c>
      <c r="AF90" t="s">
        <v>978</v>
      </c>
      <c r="AG90" s="11">
        <f t="shared" si="91"/>
        <v>77.5</v>
      </c>
      <c r="AH90">
        <v>52</v>
      </c>
      <c r="AI90">
        <f t="shared" si="92"/>
        <v>175</v>
      </c>
      <c r="AJ90" t="s">
        <v>1188</v>
      </c>
      <c r="AK90" s="11">
        <f t="shared" si="93"/>
        <v>87.083333333333329</v>
      </c>
      <c r="AL90">
        <v>92.5</v>
      </c>
      <c r="AM90">
        <f t="shared" si="94"/>
        <v>57</v>
      </c>
      <c r="AN90" t="s">
        <v>1189</v>
      </c>
      <c r="AO90" s="11">
        <f t="shared" si="95"/>
        <v>107.5</v>
      </c>
      <c r="AP90">
        <v>61</v>
      </c>
      <c r="AQ90">
        <f t="shared" si="96"/>
        <v>136</v>
      </c>
      <c r="AR90" t="s">
        <v>1190</v>
      </c>
      <c r="AS90" s="11">
        <f t="shared" si="97"/>
        <v>106.25</v>
      </c>
      <c r="AT90">
        <v>43.5</v>
      </c>
      <c r="AU90">
        <f t="shared" si="98"/>
        <v>142</v>
      </c>
      <c r="AV90" t="s">
        <v>984</v>
      </c>
      <c r="AW90" s="11">
        <f t="shared" si="99"/>
        <v>78.75</v>
      </c>
      <c r="AX90">
        <v>34</v>
      </c>
      <c r="AY90">
        <f t="shared" si="100"/>
        <v>159</v>
      </c>
      <c r="AZ90" t="s">
        <v>986</v>
      </c>
      <c r="BA90" s="11">
        <f t="shared" si="101"/>
        <v>82.5</v>
      </c>
      <c r="BB90">
        <v>93</v>
      </c>
      <c r="BC90">
        <f t="shared" si="102"/>
        <v>53</v>
      </c>
      <c r="BD90" t="s">
        <v>978</v>
      </c>
      <c r="BE90" s="11">
        <f t="shared" si="103"/>
        <v>125</v>
      </c>
      <c r="BF90">
        <v>55</v>
      </c>
      <c r="BG90">
        <f t="shared" si="104"/>
        <v>144</v>
      </c>
      <c r="BH90" t="s">
        <v>1804</v>
      </c>
      <c r="BI90" s="11">
        <f t="shared" si="105"/>
        <v>94.583333333333329</v>
      </c>
      <c r="BJ90">
        <v>90</v>
      </c>
      <c r="BK90">
        <f t="shared" si="106"/>
        <v>75</v>
      </c>
      <c r="BL90" t="s">
        <v>1823</v>
      </c>
      <c r="BM90" s="11">
        <f t="shared" si="107"/>
        <v>102.5</v>
      </c>
      <c r="BN90">
        <v>64</v>
      </c>
      <c r="BO90">
        <f t="shared" si="108"/>
        <v>151</v>
      </c>
      <c r="BP90" t="s">
        <v>1190</v>
      </c>
      <c r="BQ90" s="11">
        <f t="shared" si="109"/>
        <v>66.25</v>
      </c>
      <c r="BR90">
        <v>60</v>
      </c>
      <c r="BS90">
        <f t="shared" si="110"/>
        <v>91</v>
      </c>
      <c r="BT90" t="s">
        <v>984</v>
      </c>
      <c r="BU90" s="11">
        <f t="shared" si="111"/>
        <v>90.833333333333329</v>
      </c>
      <c r="BV90">
        <v>61</v>
      </c>
      <c r="BW90">
        <f t="shared" si="112"/>
        <v>117</v>
      </c>
      <c r="BX90" t="s">
        <v>986</v>
      </c>
      <c r="BY90" s="11">
        <f t="shared" si="113"/>
        <v>115.83333333333333</v>
      </c>
      <c r="BZ90">
        <v>87</v>
      </c>
      <c r="CA90">
        <f t="shared" si="114"/>
        <v>113</v>
      </c>
      <c r="CB90" t="s">
        <v>978</v>
      </c>
      <c r="CC90" s="11">
        <f t="shared" si="115"/>
        <v>56.666666666666664</v>
      </c>
      <c r="CD90">
        <v>73</v>
      </c>
      <c r="CE90">
        <f t="shared" si="116"/>
        <v>131</v>
      </c>
      <c r="CF90" t="s">
        <v>1804</v>
      </c>
      <c r="CG90" s="11">
        <f t="shared" si="117"/>
        <v>97.083333333333329</v>
      </c>
      <c r="CH90">
        <v>62.5</v>
      </c>
      <c r="CI90">
        <f t="shared" si="118"/>
        <v>81</v>
      </c>
      <c r="CJ90" t="s">
        <v>855</v>
      </c>
      <c r="CK90" s="11">
        <f t="shared" si="119"/>
        <v>114.16666666666667</v>
      </c>
      <c r="CL90">
        <v>62</v>
      </c>
      <c r="CM90">
        <f t="shared" si="120"/>
        <v>70</v>
      </c>
      <c r="CN90" t="s">
        <v>1190</v>
      </c>
      <c r="CO90" s="11">
        <f t="shared" si="121"/>
        <v>109.16666666666667</v>
      </c>
      <c r="CP90">
        <v>49</v>
      </c>
      <c r="CQ90">
        <f t="shared" si="122"/>
        <v>69</v>
      </c>
      <c r="CR90" t="s">
        <v>984</v>
      </c>
      <c r="CS90" s="11">
        <f t="shared" si="123"/>
        <v>119.58333333333333</v>
      </c>
      <c r="CT90">
        <v>39</v>
      </c>
      <c r="CU90">
        <f t="shared" si="124"/>
        <v>155</v>
      </c>
      <c r="CV90" t="s">
        <v>986</v>
      </c>
      <c r="CW90" s="11">
        <f t="shared" si="125"/>
        <v>115.83333333333333</v>
      </c>
      <c r="CX90">
        <v>105</v>
      </c>
      <c r="CY90">
        <f t="shared" si="126"/>
        <v>9</v>
      </c>
      <c r="CZ90" t="s">
        <v>978</v>
      </c>
      <c r="DA90" s="11">
        <f t="shared" si="127"/>
        <v>165.83333333333331</v>
      </c>
      <c r="DB90">
        <v>69</v>
      </c>
      <c r="DC90">
        <f t="shared" si="128"/>
        <v>124</v>
      </c>
      <c r="DD90" t="s">
        <v>1804</v>
      </c>
      <c r="DE90" s="11">
        <f t="shared" si="129"/>
        <v>114.16666666666667</v>
      </c>
      <c r="DF90">
        <v>64.5</v>
      </c>
      <c r="DG90">
        <f t="shared" si="130"/>
        <v>115</v>
      </c>
      <c r="DH90" t="s">
        <v>855</v>
      </c>
      <c r="DI90" s="11">
        <f t="shared" si="131"/>
        <v>73.75</v>
      </c>
      <c r="DJ90">
        <v>62</v>
      </c>
      <c r="DK90">
        <f t="shared" si="132"/>
        <v>92</v>
      </c>
      <c r="DL90" t="s">
        <v>1821</v>
      </c>
      <c r="DM90" s="11">
        <f t="shared" si="133"/>
        <v>74.166666666666657</v>
      </c>
      <c r="DN90">
        <v>62</v>
      </c>
      <c r="DO90">
        <f t="shared" si="134"/>
        <v>116</v>
      </c>
      <c r="DP90" t="s">
        <v>1822</v>
      </c>
      <c r="DQ90" s="11">
        <f t="shared" si="135"/>
        <v>137.5</v>
      </c>
      <c r="DR90">
        <v>56</v>
      </c>
      <c r="DS90">
        <f t="shared" si="136"/>
        <v>193</v>
      </c>
      <c r="DT90" t="s">
        <v>986</v>
      </c>
      <c r="DU90" s="11">
        <f t="shared" si="137"/>
        <v>105.41666666666667</v>
      </c>
      <c r="DV90">
        <v>76</v>
      </c>
      <c r="DW90">
        <f t="shared" si="138"/>
        <v>167</v>
      </c>
      <c r="DX90" t="s">
        <v>978</v>
      </c>
      <c r="DY90" s="11">
        <f t="shared" si="139"/>
        <v>34.166666666666671</v>
      </c>
      <c r="DZ90">
        <v>46</v>
      </c>
      <c r="EA90">
        <f t="shared" si="140"/>
        <v>158</v>
      </c>
      <c r="EB90" t="s">
        <v>1804</v>
      </c>
      <c r="EC90" s="11">
        <f t="shared" si="141"/>
        <v>103.75</v>
      </c>
      <c r="ED90">
        <v>80</v>
      </c>
      <c r="EE90">
        <f t="shared" si="142"/>
        <v>52</v>
      </c>
      <c r="EF90" t="s">
        <v>855</v>
      </c>
      <c r="EG90" s="11">
        <f t="shared" si="143"/>
        <v>123.33333333333333</v>
      </c>
      <c r="EH90">
        <v>73</v>
      </c>
      <c r="EI90">
        <f t="shared" si="144"/>
        <v>30</v>
      </c>
      <c r="EJ90" t="s">
        <v>1190</v>
      </c>
      <c r="EK90" s="11">
        <f t="shared" si="145"/>
        <v>137.5</v>
      </c>
      <c r="EL90">
        <v>34</v>
      </c>
      <c r="EM90">
        <f t="shared" si="146"/>
        <v>206</v>
      </c>
      <c r="EN90" t="s">
        <v>1822</v>
      </c>
      <c r="EO90" s="11">
        <f t="shared" si="147"/>
        <v>36.666666666666671</v>
      </c>
      <c r="EP90">
        <v>34</v>
      </c>
      <c r="EQ90">
        <f t="shared" si="148"/>
        <v>206</v>
      </c>
      <c r="ER90" t="s">
        <v>986</v>
      </c>
      <c r="ES90" s="11">
        <f t="shared" si="149"/>
        <v>90.833333333333329</v>
      </c>
      <c r="ET90">
        <v>120</v>
      </c>
      <c r="EU90">
        <f t="shared" si="150"/>
        <v>9</v>
      </c>
      <c r="EV90">
        <v>68</v>
      </c>
      <c r="EW90">
        <f t="shared" si="151"/>
        <v>167</v>
      </c>
      <c r="EX90">
        <v>104</v>
      </c>
      <c r="EY90">
        <f t="shared" si="152"/>
        <v>108</v>
      </c>
      <c r="EZ90">
        <v>33</v>
      </c>
      <c r="FA90">
        <f t="shared" si="153"/>
        <v>120</v>
      </c>
      <c r="FB90">
        <v>37</v>
      </c>
      <c r="FC90">
        <f t="shared" si="154"/>
        <v>54</v>
      </c>
      <c r="FD90">
        <v>34</v>
      </c>
      <c r="FE90">
        <f t="shared" si="155"/>
        <v>184</v>
      </c>
    </row>
    <row r="91" spans="1:161" x14ac:dyDescent="0.2">
      <c r="A91" t="s">
        <v>1203</v>
      </c>
      <c r="B91" t="s">
        <v>1204</v>
      </c>
      <c r="C91" t="s">
        <v>1186</v>
      </c>
      <c r="D91" t="s">
        <v>853</v>
      </c>
      <c r="E91" t="s">
        <v>1205</v>
      </c>
      <c r="F91">
        <v>83</v>
      </c>
      <c r="G91">
        <f t="shared" si="78"/>
        <v>230</v>
      </c>
      <c r="H91" t="s">
        <v>978</v>
      </c>
      <c r="I91" s="11">
        <f t="shared" si="79"/>
        <v>23.333333333333329</v>
      </c>
      <c r="J91">
        <v>51</v>
      </c>
      <c r="K91">
        <f t="shared" si="80"/>
        <v>180</v>
      </c>
      <c r="L91" t="s">
        <v>1188</v>
      </c>
      <c r="M91" s="11">
        <f t="shared" si="81"/>
        <v>79.583333333333329</v>
      </c>
      <c r="N91">
        <v>67</v>
      </c>
      <c r="O91">
        <f t="shared" si="82"/>
        <v>180</v>
      </c>
      <c r="P91" t="s">
        <v>1189</v>
      </c>
      <c r="Q91" s="11">
        <f t="shared" si="83"/>
        <v>99.166666666666671</v>
      </c>
      <c r="R91">
        <v>58.5</v>
      </c>
      <c r="S91">
        <f t="shared" si="84"/>
        <v>137</v>
      </c>
      <c r="T91" t="s">
        <v>1190</v>
      </c>
      <c r="U91" s="11">
        <f t="shared" si="85"/>
        <v>111.66666666666667</v>
      </c>
      <c r="V91">
        <v>47.5</v>
      </c>
      <c r="W91">
        <f t="shared" si="86"/>
        <v>212</v>
      </c>
      <c r="X91" t="s">
        <v>984</v>
      </c>
      <c r="Y91" s="11">
        <f t="shared" si="87"/>
        <v>100</v>
      </c>
      <c r="Z91">
        <v>35</v>
      </c>
      <c r="AA91">
        <f t="shared" si="88"/>
        <v>203</v>
      </c>
      <c r="AB91" t="s">
        <v>986</v>
      </c>
      <c r="AC91" s="11">
        <f t="shared" si="89"/>
        <v>73.75</v>
      </c>
      <c r="AD91">
        <v>102</v>
      </c>
      <c r="AE91">
        <f t="shared" si="90"/>
        <v>46</v>
      </c>
      <c r="AF91" t="s">
        <v>978</v>
      </c>
      <c r="AG91" s="11">
        <f t="shared" si="91"/>
        <v>165.83333333333331</v>
      </c>
      <c r="AH91">
        <v>61</v>
      </c>
      <c r="AI91">
        <f t="shared" si="92"/>
        <v>131</v>
      </c>
      <c r="AJ91" t="s">
        <v>1188</v>
      </c>
      <c r="AK91" s="11">
        <f t="shared" si="93"/>
        <v>110.41666666666667</v>
      </c>
      <c r="AL91">
        <v>51.5</v>
      </c>
      <c r="AM91">
        <f t="shared" si="94"/>
        <v>178</v>
      </c>
      <c r="AN91" t="s">
        <v>1189</v>
      </c>
      <c r="AO91" s="11">
        <f t="shared" si="95"/>
        <v>90.833333333333329</v>
      </c>
      <c r="AP91">
        <v>57</v>
      </c>
      <c r="AQ91">
        <f t="shared" si="96"/>
        <v>165</v>
      </c>
      <c r="AR91" t="s">
        <v>1190</v>
      </c>
      <c r="AS91" s="11">
        <f t="shared" si="97"/>
        <v>90.416666666666671</v>
      </c>
      <c r="AT91">
        <v>26</v>
      </c>
      <c r="AU91">
        <f t="shared" si="98"/>
        <v>212</v>
      </c>
      <c r="AV91" t="s">
        <v>984</v>
      </c>
      <c r="AW91" s="11">
        <f t="shared" si="99"/>
        <v>95</v>
      </c>
      <c r="AX91">
        <v>36</v>
      </c>
      <c r="AY91">
        <f t="shared" si="100"/>
        <v>140</v>
      </c>
      <c r="AZ91" t="s">
        <v>986</v>
      </c>
      <c r="BA91" s="11">
        <f t="shared" si="101"/>
        <v>122.5</v>
      </c>
      <c r="BB91">
        <v>75</v>
      </c>
      <c r="BC91">
        <f t="shared" si="102"/>
        <v>204</v>
      </c>
      <c r="BD91" t="s">
        <v>978</v>
      </c>
      <c r="BE91" s="11">
        <f t="shared" si="103"/>
        <v>105.83333333333333</v>
      </c>
      <c r="BF91">
        <v>51</v>
      </c>
      <c r="BG91">
        <f t="shared" si="104"/>
        <v>156</v>
      </c>
      <c r="BH91" t="s">
        <v>1804</v>
      </c>
      <c r="BI91" s="11">
        <f t="shared" si="105"/>
        <v>132.91666666666666</v>
      </c>
      <c r="BJ91">
        <v>66</v>
      </c>
      <c r="BK91">
        <f t="shared" si="106"/>
        <v>156</v>
      </c>
      <c r="BL91" t="s">
        <v>1823</v>
      </c>
      <c r="BM91" s="11">
        <f t="shared" si="107"/>
        <v>114.16666666666667</v>
      </c>
      <c r="BN91">
        <v>65</v>
      </c>
      <c r="BO91">
        <f t="shared" si="108"/>
        <v>142</v>
      </c>
      <c r="BP91" t="s">
        <v>1190</v>
      </c>
      <c r="BQ91" s="11">
        <f t="shared" si="109"/>
        <v>109.58333333333333</v>
      </c>
      <c r="BR91">
        <v>43</v>
      </c>
      <c r="BS91">
        <f t="shared" si="110"/>
        <v>200</v>
      </c>
      <c r="BT91" t="s">
        <v>984</v>
      </c>
      <c r="BU91" s="11">
        <f t="shared" si="111"/>
        <v>80.416666666666671</v>
      </c>
      <c r="BV91">
        <v>49</v>
      </c>
      <c r="BW91">
        <f t="shared" si="112"/>
        <v>194</v>
      </c>
      <c r="BX91" t="s">
        <v>986</v>
      </c>
      <c r="BY91" s="11">
        <f t="shared" si="113"/>
        <v>109.58333333333333</v>
      </c>
      <c r="BZ91">
        <v>69</v>
      </c>
      <c r="CA91">
        <f t="shared" si="114"/>
        <v>218</v>
      </c>
      <c r="CB91" t="s">
        <v>978</v>
      </c>
      <c r="CC91" s="11">
        <f t="shared" si="115"/>
        <v>66.666666666666671</v>
      </c>
      <c r="CD91">
        <v>26</v>
      </c>
      <c r="CE91">
        <f t="shared" si="116"/>
        <v>235</v>
      </c>
      <c r="CF91" t="s">
        <v>1804</v>
      </c>
      <c r="CG91" s="11">
        <f t="shared" si="117"/>
        <v>87.5</v>
      </c>
      <c r="CH91">
        <v>42</v>
      </c>
      <c r="CI91">
        <f t="shared" si="118"/>
        <v>190</v>
      </c>
      <c r="CJ91" t="s">
        <v>855</v>
      </c>
      <c r="CK91" s="11">
        <f t="shared" si="119"/>
        <v>88.75</v>
      </c>
      <c r="CL91">
        <v>51</v>
      </c>
      <c r="CM91">
        <f t="shared" si="120"/>
        <v>165</v>
      </c>
      <c r="CN91" t="s">
        <v>1190</v>
      </c>
      <c r="CO91" s="11">
        <f t="shared" si="121"/>
        <v>112.91666666666667</v>
      </c>
      <c r="CP91">
        <v>38</v>
      </c>
      <c r="CQ91">
        <f t="shared" si="122"/>
        <v>153</v>
      </c>
      <c r="CR91" t="s">
        <v>984</v>
      </c>
      <c r="CS91" s="11">
        <f t="shared" si="123"/>
        <v>112.5</v>
      </c>
      <c r="CT91">
        <v>28</v>
      </c>
      <c r="CU91">
        <f t="shared" si="124"/>
        <v>217</v>
      </c>
      <c r="CV91" t="s">
        <v>986</v>
      </c>
      <c r="CW91" s="11">
        <f t="shared" si="125"/>
        <v>97.916666666666671</v>
      </c>
      <c r="CX91">
        <v>89</v>
      </c>
      <c r="CY91">
        <f t="shared" si="126"/>
        <v>138</v>
      </c>
      <c r="CZ91" t="s">
        <v>978</v>
      </c>
      <c r="DA91" s="11">
        <f t="shared" si="127"/>
        <v>110.41666666666667</v>
      </c>
      <c r="DB91">
        <v>41</v>
      </c>
      <c r="DC91">
        <f t="shared" si="128"/>
        <v>205</v>
      </c>
      <c r="DD91" t="s">
        <v>1804</v>
      </c>
      <c r="DE91" s="11">
        <f t="shared" si="129"/>
        <v>90.416666666666671</v>
      </c>
      <c r="DF91">
        <v>51.5</v>
      </c>
      <c r="DG91">
        <f t="shared" si="130"/>
        <v>163</v>
      </c>
      <c r="DH91" t="s">
        <v>855</v>
      </c>
      <c r="DI91" s="11">
        <f t="shared" si="131"/>
        <v>124.58333333333333</v>
      </c>
      <c r="DJ91">
        <v>50</v>
      </c>
      <c r="DK91">
        <f t="shared" si="132"/>
        <v>196</v>
      </c>
      <c r="DL91" t="s">
        <v>1821</v>
      </c>
      <c r="DM91" s="11">
        <f t="shared" si="133"/>
        <v>95.416666666666671</v>
      </c>
      <c r="DN91">
        <v>55</v>
      </c>
      <c r="DO91">
        <f t="shared" si="134"/>
        <v>183</v>
      </c>
      <c r="DP91" t="s">
        <v>1822</v>
      </c>
      <c r="DQ91" s="11">
        <f t="shared" si="135"/>
        <v>120.83333333333334</v>
      </c>
      <c r="DR91">
        <v>52</v>
      </c>
      <c r="DS91">
        <f t="shared" si="136"/>
        <v>212</v>
      </c>
      <c r="DT91" t="s">
        <v>986</v>
      </c>
      <c r="DU91" s="11">
        <f t="shared" si="137"/>
        <v>108.75</v>
      </c>
      <c r="DV91">
        <v>76.5</v>
      </c>
      <c r="DW91">
        <f t="shared" si="138"/>
        <v>163</v>
      </c>
      <c r="DX91" t="s">
        <v>978</v>
      </c>
      <c r="DY91" s="11">
        <f t="shared" si="139"/>
        <v>118.75</v>
      </c>
      <c r="DZ91">
        <v>40</v>
      </c>
      <c r="EA91">
        <f t="shared" si="140"/>
        <v>182</v>
      </c>
      <c r="EB91" t="s">
        <v>1804</v>
      </c>
      <c r="EC91" s="11">
        <f t="shared" si="141"/>
        <v>116.66666666666666</v>
      </c>
      <c r="ED91">
        <v>34.5</v>
      </c>
      <c r="EE91">
        <f t="shared" si="142"/>
        <v>222</v>
      </c>
      <c r="EF91" t="s">
        <v>855</v>
      </c>
      <c r="EG91" s="11">
        <f t="shared" si="143"/>
        <v>84.583333333333329</v>
      </c>
      <c r="EH91">
        <v>49</v>
      </c>
      <c r="EI91">
        <f t="shared" si="144"/>
        <v>185</v>
      </c>
      <c r="EJ91" t="s">
        <v>1190</v>
      </c>
      <c r="EK91" s="11">
        <f t="shared" si="145"/>
        <v>47.916666666666664</v>
      </c>
      <c r="EL91">
        <v>26</v>
      </c>
      <c r="EM91">
        <f t="shared" si="146"/>
        <v>233</v>
      </c>
      <c r="EN91" t="s">
        <v>1822</v>
      </c>
      <c r="EO91" s="11">
        <f t="shared" si="147"/>
        <v>37.916666666666664</v>
      </c>
      <c r="EP91">
        <v>26</v>
      </c>
      <c r="EQ91">
        <f t="shared" si="148"/>
        <v>233</v>
      </c>
      <c r="ER91" t="s">
        <v>986</v>
      </c>
      <c r="ES91" s="11">
        <f t="shared" si="149"/>
        <v>69.166666666666657</v>
      </c>
      <c r="ET91">
        <v>92</v>
      </c>
      <c r="EU91">
        <f t="shared" si="150"/>
        <v>208</v>
      </c>
      <c r="EV91">
        <v>52</v>
      </c>
      <c r="EW91">
        <f t="shared" si="151"/>
        <v>222</v>
      </c>
      <c r="EX91">
        <v>77</v>
      </c>
      <c r="EY91">
        <f t="shared" si="152"/>
        <v>185</v>
      </c>
      <c r="EZ91">
        <v>36</v>
      </c>
      <c r="FA91">
        <f t="shared" si="153"/>
        <v>60</v>
      </c>
      <c r="FB91">
        <v>34</v>
      </c>
      <c r="FC91">
        <f t="shared" si="154"/>
        <v>84</v>
      </c>
      <c r="FD91">
        <v>36</v>
      </c>
      <c r="FE91">
        <f t="shared" si="155"/>
        <v>159</v>
      </c>
    </row>
    <row r="92" spans="1:161" x14ac:dyDescent="0.2">
      <c r="A92" t="s">
        <v>1206</v>
      </c>
      <c r="B92" t="s">
        <v>1207</v>
      </c>
      <c r="C92" t="s">
        <v>1186</v>
      </c>
      <c r="D92" t="s">
        <v>853</v>
      </c>
      <c r="E92" t="s">
        <v>768</v>
      </c>
      <c r="F92">
        <v>84</v>
      </c>
      <c r="G92">
        <f t="shared" si="78"/>
        <v>228</v>
      </c>
      <c r="H92" t="s">
        <v>978</v>
      </c>
      <c r="I92" s="11">
        <f t="shared" si="79"/>
        <v>86.25</v>
      </c>
      <c r="J92">
        <v>76</v>
      </c>
      <c r="K92">
        <f t="shared" si="80"/>
        <v>86</v>
      </c>
      <c r="L92" t="s">
        <v>1188</v>
      </c>
      <c r="M92" s="11">
        <f t="shared" si="81"/>
        <v>110.41666666666667</v>
      </c>
      <c r="N92">
        <v>55</v>
      </c>
      <c r="O92">
        <f t="shared" si="82"/>
        <v>207</v>
      </c>
      <c r="P92" t="s">
        <v>1189</v>
      </c>
      <c r="Q92" s="11">
        <f t="shared" si="83"/>
        <v>96.666666666666671</v>
      </c>
      <c r="R92">
        <v>59</v>
      </c>
      <c r="S92">
        <f t="shared" si="84"/>
        <v>132</v>
      </c>
      <c r="T92" t="s">
        <v>1190</v>
      </c>
      <c r="U92" s="11">
        <f t="shared" si="85"/>
        <v>94.166666666666671</v>
      </c>
      <c r="V92">
        <v>60</v>
      </c>
      <c r="W92">
        <f t="shared" si="86"/>
        <v>97</v>
      </c>
      <c r="X92" t="s">
        <v>984</v>
      </c>
      <c r="Y92" s="11">
        <f t="shared" si="87"/>
        <v>111.25</v>
      </c>
      <c r="Z92">
        <v>53.5</v>
      </c>
      <c r="AA92">
        <f t="shared" si="88"/>
        <v>45</v>
      </c>
      <c r="AB92" t="s">
        <v>986</v>
      </c>
      <c r="AC92" s="11">
        <f t="shared" si="89"/>
        <v>126.66666666666667</v>
      </c>
      <c r="AD92">
        <v>87</v>
      </c>
      <c r="AE92">
        <f t="shared" si="90"/>
        <v>195</v>
      </c>
      <c r="AF92" t="s">
        <v>978</v>
      </c>
      <c r="AG92" s="11">
        <f t="shared" si="91"/>
        <v>88.333333333333329</v>
      </c>
      <c r="AH92">
        <v>65</v>
      </c>
      <c r="AI92">
        <f t="shared" si="92"/>
        <v>111</v>
      </c>
      <c r="AJ92" t="s">
        <v>1188</v>
      </c>
      <c r="AK92" s="11">
        <f t="shared" si="93"/>
        <v>89.166666666666671</v>
      </c>
      <c r="AL92">
        <v>42.5</v>
      </c>
      <c r="AM92">
        <f t="shared" si="94"/>
        <v>199</v>
      </c>
      <c r="AN92" t="s">
        <v>1189</v>
      </c>
      <c r="AO92" s="11">
        <f t="shared" si="95"/>
        <v>101.66666666666667</v>
      </c>
      <c r="AP92">
        <v>62</v>
      </c>
      <c r="AQ92">
        <f t="shared" si="96"/>
        <v>118</v>
      </c>
      <c r="AR92" t="s">
        <v>1190</v>
      </c>
      <c r="AS92" s="11">
        <f t="shared" si="97"/>
        <v>137.5</v>
      </c>
      <c r="AT92">
        <v>46.5</v>
      </c>
      <c r="AU92">
        <f t="shared" si="98"/>
        <v>124</v>
      </c>
      <c r="AV92" t="s">
        <v>984</v>
      </c>
      <c r="AW92" s="11">
        <f t="shared" si="99"/>
        <v>108.33333333333333</v>
      </c>
      <c r="AX92">
        <v>40</v>
      </c>
      <c r="AY92">
        <f t="shared" si="100"/>
        <v>109</v>
      </c>
      <c r="AZ92" t="s">
        <v>986</v>
      </c>
      <c r="BA92" s="11">
        <f t="shared" si="101"/>
        <v>95.833333333333329</v>
      </c>
      <c r="BB92">
        <v>80</v>
      </c>
      <c r="BC92">
        <f t="shared" si="102"/>
        <v>167</v>
      </c>
      <c r="BD92" t="s">
        <v>978</v>
      </c>
      <c r="BE92" s="11">
        <f t="shared" si="103"/>
        <v>97.5</v>
      </c>
      <c r="BF92">
        <v>72</v>
      </c>
      <c r="BG92">
        <f t="shared" si="104"/>
        <v>85</v>
      </c>
      <c r="BH92" t="s">
        <v>1804</v>
      </c>
      <c r="BI92" s="11">
        <f t="shared" si="105"/>
        <v>97.083333333333329</v>
      </c>
      <c r="BJ92">
        <v>43</v>
      </c>
      <c r="BK92">
        <f t="shared" si="106"/>
        <v>203</v>
      </c>
      <c r="BL92" t="s">
        <v>1823</v>
      </c>
      <c r="BM92" s="11">
        <f t="shared" si="107"/>
        <v>111.25</v>
      </c>
      <c r="BN92">
        <v>51</v>
      </c>
      <c r="BO92">
        <f t="shared" si="108"/>
        <v>208</v>
      </c>
      <c r="BP92" t="s">
        <v>1190</v>
      </c>
      <c r="BQ92" s="11">
        <f t="shared" si="109"/>
        <v>62.083333333333336</v>
      </c>
      <c r="BR92">
        <v>53</v>
      </c>
      <c r="BS92">
        <f t="shared" si="110"/>
        <v>144</v>
      </c>
      <c r="BT92" t="s">
        <v>984</v>
      </c>
      <c r="BU92" s="11">
        <f t="shared" si="111"/>
        <v>107.08333333333333</v>
      </c>
      <c r="BV92">
        <v>63</v>
      </c>
      <c r="BW92">
        <f t="shared" si="112"/>
        <v>99</v>
      </c>
      <c r="BX92" t="s">
        <v>986</v>
      </c>
      <c r="BY92" s="11">
        <f t="shared" si="113"/>
        <v>92.5</v>
      </c>
      <c r="BZ92">
        <v>81</v>
      </c>
      <c r="CA92">
        <f t="shared" si="114"/>
        <v>161</v>
      </c>
      <c r="CB92" t="s">
        <v>978</v>
      </c>
      <c r="CC92" s="11">
        <f t="shared" si="115"/>
        <v>77.916666666666671</v>
      </c>
      <c r="CD92">
        <v>89</v>
      </c>
      <c r="CE92">
        <f t="shared" si="116"/>
        <v>78</v>
      </c>
      <c r="CF92" t="s">
        <v>1804</v>
      </c>
      <c r="CG92" s="11">
        <f t="shared" si="117"/>
        <v>130</v>
      </c>
      <c r="CH92">
        <v>29</v>
      </c>
      <c r="CI92">
        <f t="shared" si="118"/>
        <v>230</v>
      </c>
      <c r="CJ92" t="s">
        <v>855</v>
      </c>
      <c r="CK92" s="11">
        <f t="shared" si="119"/>
        <v>88.333333333333329</v>
      </c>
      <c r="CL92">
        <v>57</v>
      </c>
      <c r="CM92">
        <f t="shared" si="120"/>
        <v>117</v>
      </c>
      <c r="CN92" t="s">
        <v>1190</v>
      </c>
      <c r="CO92" s="11">
        <f t="shared" si="121"/>
        <v>132.91666666666666</v>
      </c>
      <c r="CP92">
        <v>37</v>
      </c>
      <c r="CQ92">
        <f t="shared" si="122"/>
        <v>161</v>
      </c>
      <c r="CR92" t="s">
        <v>984</v>
      </c>
      <c r="CS92" s="11">
        <f t="shared" si="123"/>
        <v>65.416666666666657</v>
      </c>
      <c r="CT92">
        <v>50</v>
      </c>
      <c r="CU92">
        <f t="shared" si="124"/>
        <v>81</v>
      </c>
      <c r="CV92" t="s">
        <v>986</v>
      </c>
      <c r="CW92" s="11">
        <f t="shared" si="125"/>
        <v>97.083333333333329</v>
      </c>
      <c r="CX92">
        <v>92</v>
      </c>
      <c r="CY92">
        <f t="shared" si="126"/>
        <v>108</v>
      </c>
      <c r="CZ92" t="s">
        <v>978</v>
      </c>
      <c r="DA92" s="11">
        <f t="shared" si="127"/>
        <v>144.58333333333334</v>
      </c>
      <c r="DB92">
        <v>61</v>
      </c>
      <c r="DC92">
        <f t="shared" si="128"/>
        <v>150</v>
      </c>
      <c r="DD92" t="s">
        <v>1804</v>
      </c>
      <c r="DE92" s="11">
        <f t="shared" si="129"/>
        <v>46.666666666666664</v>
      </c>
      <c r="DF92">
        <v>39</v>
      </c>
      <c r="DG92">
        <f t="shared" si="130"/>
        <v>202</v>
      </c>
      <c r="DH92" t="s">
        <v>855</v>
      </c>
      <c r="DI92" s="11">
        <f t="shared" si="131"/>
        <v>110.41666666666667</v>
      </c>
      <c r="DJ92">
        <v>50</v>
      </c>
      <c r="DK92">
        <f t="shared" si="132"/>
        <v>196</v>
      </c>
      <c r="DL92" t="s">
        <v>1821</v>
      </c>
      <c r="DM92" s="11">
        <f t="shared" si="133"/>
        <v>85.833333333333329</v>
      </c>
      <c r="DN92">
        <v>66</v>
      </c>
      <c r="DO92">
        <f t="shared" si="134"/>
        <v>78</v>
      </c>
      <c r="DP92" t="s">
        <v>1822</v>
      </c>
      <c r="DQ92" s="11">
        <f t="shared" si="135"/>
        <v>81.25</v>
      </c>
      <c r="DR92">
        <v>70</v>
      </c>
      <c r="DS92">
        <f t="shared" si="136"/>
        <v>74</v>
      </c>
      <c r="DT92" t="s">
        <v>986</v>
      </c>
      <c r="DU92" s="11">
        <f t="shared" si="137"/>
        <v>82.916666666666671</v>
      </c>
      <c r="DV92">
        <v>70</v>
      </c>
      <c r="DW92">
        <f t="shared" si="138"/>
        <v>215</v>
      </c>
      <c r="DX92" t="s">
        <v>978</v>
      </c>
      <c r="DY92" s="11">
        <f t="shared" si="139"/>
        <v>58.333333333333329</v>
      </c>
      <c r="DZ92">
        <v>78</v>
      </c>
      <c r="EA92">
        <f t="shared" si="140"/>
        <v>22</v>
      </c>
      <c r="EB92" t="s">
        <v>1804</v>
      </c>
      <c r="EC92" s="11">
        <f t="shared" si="141"/>
        <v>120.41666666666667</v>
      </c>
      <c r="ED92">
        <v>33</v>
      </c>
      <c r="EE92">
        <f t="shared" si="142"/>
        <v>227</v>
      </c>
      <c r="EF92" t="s">
        <v>855</v>
      </c>
      <c r="EG92" s="11">
        <f t="shared" si="143"/>
        <v>96.25</v>
      </c>
      <c r="EH92">
        <v>55</v>
      </c>
      <c r="EI92">
        <f t="shared" si="144"/>
        <v>162</v>
      </c>
      <c r="EJ92" t="s">
        <v>1190</v>
      </c>
      <c r="EK92" s="11">
        <f t="shared" si="145"/>
        <v>75</v>
      </c>
      <c r="EL92">
        <v>60</v>
      </c>
      <c r="EM92">
        <f t="shared" si="146"/>
        <v>33</v>
      </c>
      <c r="EN92" t="s">
        <v>1822</v>
      </c>
      <c r="EO92" s="11">
        <f t="shared" si="147"/>
        <v>100.41666666666667</v>
      </c>
      <c r="EP92">
        <v>60</v>
      </c>
      <c r="EQ92">
        <f t="shared" si="148"/>
        <v>33</v>
      </c>
      <c r="ER92" t="s">
        <v>986</v>
      </c>
      <c r="ES92" s="11">
        <f t="shared" si="149"/>
        <v>141.66666666666669</v>
      </c>
      <c r="ET92">
        <v>104</v>
      </c>
      <c r="EU92">
        <f t="shared" si="150"/>
        <v>115</v>
      </c>
      <c r="EV92">
        <v>89</v>
      </c>
      <c r="EW92">
        <f t="shared" si="151"/>
        <v>71</v>
      </c>
      <c r="EX92">
        <v>53</v>
      </c>
      <c r="EY92">
        <f t="shared" si="152"/>
        <v>218</v>
      </c>
      <c r="EZ92">
        <v>34</v>
      </c>
      <c r="FA92">
        <f t="shared" si="153"/>
        <v>102</v>
      </c>
      <c r="FB92">
        <v>39</v>
      </c>
      <c r="FC92">
        <f t="shared" si="154"/>
        <v>34</v>
      </c>
      <c r="FD92">
        <v>38</v>
      </c>
      <c r="FE92">
        <f t="shared" si="155"/>
        <v>133</v>
      </c>
    </row>
    <row r="93" spans="1:161" x14ac:dyDescent="0.2">
      <c r="A93" t="s">
        <v>1208</v>
      </c>
      <c r="B93" t="s">
        <v>1209</v>
      </c>
      <c r="C93" t="s">
        <v>1186</v>
      </c>
      <c r="D93" t="s">
        <v>853</v>
      </c>
      <c r="E93" t="s">
        <v>1210</v>
      </c>
      <c r="F93">
        <v>112</v>
      </c>
      <c r="G93">
        <f t="shared" si="78"/>
        <v>20</v>
      </c>
      <c r="H93" t="s">
        <v>978</v>
      </c>
      <c r="I93" s="11">
        <f t="shared" si="79"/>
        <v>140.41666666666666</v>
      </c>
      <c r="J93">
        <v>72</v>
      </c>
      <c r="K93">
        <f t="shared" si="80"/>
        <v>99</v>
      </c>
      <c r="L93" t="s">
        <v>1188</v>
      </c>
      <c r="M93" s="11">
        <f t="shared" si="81"/>
        <v>76.25</v>
      </c>
      <c r="N93">
        <v>117</v>
      </c>
      <c r="O93">
        <f t="shared" si="82"/>
        <v>14</v>
      </c>
      <c r="P93" t="s">
        <v>1189</v>
      </c>
      <c r="Q93" s="11">
        <f t="shared" si="83"/>
        <v>105.41666666666667</v>
      </c>
      <c r="R93">
        <v>67.5</v>
      </c>
      <c r="S93">
        <f t="shared" si="84"/>
        <v>53</v>
      </c>
      <c r="T93" t="s">
        <v>1190</v>
      </c>
      <c r="U93" s="11">
        <f t="shared" si="85"/>
        <v>89.583333333333329</v>
      </c>
      <c r="V93">
        <v>60.5</v>
      </c>
      <c r="W93">
        <f t="shared" si="86"/>
        <v>94</v>
      </c>
      <c r="X93" t="s">
        <v>984</v>
      </c>
      <c r="Y93" s="11">
        <f t="shared" si="87"/>
        <v>67.916666666666657</v>
      </c>
      <c r="Z93">
        <v>45</v>
      </c>
      <c r="AA93">
        <f t="shared" si="88"/>
        <v>119</v>
      </c>
      <c r="AB93" t="s">
        <v>986</v>
      </c>
      <c r="AC93" s="11">
        <f t="shared" si="89"/>
        <v>51.25</v>
      </c>
      <c r="AD93">
        <v>96</v>
      </c>
      <c r="AE93">
        <f t="shared" si="90"/>
        <v>117</v>
      </c>
      <c r="AF93" t="s">
        <v>978</v>
      </c>
      <c r="AG93" s="11">
        <f t="shared" si="91"/>
        <v>68.75</v>
      </c>
      <c r="AH93">
        <v>86</v>
      </c>
      <c r="AI93">
        <f t="shared" si="92"/>
        <v>42</v>
      </c>
      <c r="AJ93" t="s">
        <v>1188</v>
      </c>
      <c r="AK93" s="11">
        <f t="shared" si="93"/>
        <v>115.41666666666667</v>
      </c>
      <c r="AL93">
        <v>100.5</v>
      </c>
      <c r="AM93">
        <f t="shared" si="94"/>
        <v>27</v>
      </c>
      <c r="AN93" t="s">
        <v>1189</v>
      </c>
      <c r="AO93" s="11">
        <f t="shared" si="95"/>
        <v>114.16666666666667</v>
      </c>
      <c r="AP93">
        <v>71.5</v>
      </c>
      <c r="AQ93">
        <f t="shared" si="96"/>
        <v>28</v>
      </c>
      <c r="AR93" t="s">
        <v>1190</v>
      </c>
      <c r="AS93" s="11">
        <f t="shared" si="97"/>
        <v>89.166666666666671</v>
      </c>
      <c r="AT93">
        <v>67</v>
      </c>
      <c r="AU93">
        <f t="shared" si="98"/>
        <v>17</v>
      </c>
      <c r="AV93" t="s">
        <v>984</v>
      </c>
      <c r="AW93" s="11">
        <f t="shared" si="99"/>
        <v>117.5</v>
      </c>
      <c r="AX93">
        <v>61</v>
      </c>
      <c r="AY93">
        <f t="shared" si="100"/>
        <v>2</v>
      </c>
      <c r="AZ93" t="s">
        <v>986</v>
      </c>
      <c r="BA93" s="11">
        <f t="shared" si="101"/>
        <v>110</v>
      </c>
      <c r="BB93">
        <v>95</v>
      </c>
      <c r="BC93">
        <f t="shared" si="102"/>
        <v>42</v>
      </c>
      <c r="BD93" t="s">
        <v>978</v>
      </c>
      <c r="BE93" s="11">
        <f t="shared" si="103"/>
        <v>107.91666666666667</v>
      </c>
      <c r="BF93">
        <v>74</v>
      </c>
      <c r="BG93">
        <f t="shared" si="104"/>
        <v>79</v>
      </c>
      <c r="BH93" t="s">
        <v>1804</v>
      </c>
      <c r="BI93" s="11">
        <f t="shared" si="105"/>
        <v>80</v>
      </c>
      <c r="BJ93">
        <v>93</v>
      </c>
      <c r="BK93">
        <f t="shared" si="106"/>
        <v>61</v>
      </c>
      <c r="BL93" t="s">
        <v>1823</v>
      </c>
      <c r="BM93" s="11">
        <f t="shared" si="107"/>
        <v>96.25</v>
      </c>
      <c r="BN93">
        <v>86</v>
      </c>
      <c r="BO93">
        <f t="shared" si="108"/>
        <v>2</v>
      </c>
      <c r="BP93" t="s">
        <v>1190</v>
      </c>
      <c r="BQ93" s="11">
        <f t="shared" si="109"/>
        <v>120</v>
      </c>
      <c r="BR93">
        <v>64</v>
      </c>
      <c r="BS93">
        <f t="shared" si="110"/>
        <v>59</v>
      </c>
      <c r="BT93" t="s">
        <v>984</v>
      </c>
      <c r="BU93" s="11">
        <f t="shared" si="111"/>
        <v>109.16666666666667</v>
      </c>
      <c r="BV93">
        <v>72</v>
      </c>
      <c r="BW93">
        <f t="shared" si="112"/>
        <v>26</v>
      </c>
      <c r="BX93" t="s">
        <v>986</v>
      </c>
      <c r="BY93" s="11">
        <f t="shared" si="113"/>
        <v>115</v>
      </c>
      <c r="BZ93">
        <v>93</v>
      </c>
      <c r="CA93">
        <f t="shared" si="114"/>
        <v>61</v>
      </c>
      <c r="CB93" t="s">
        <v>978</v>
      </c>
      <c r="CC93" s="11">
        <f t="shared" si="115"/>
        <v>151.66666666666669</v>
      </c>
      <c r="CD93">
        <v>108</v>
      </c>
      <c r="CE93">
        <f t="shared" si="116"/>
        <v>31</v>
      </c>
      <c r="CF93" t="s">
        <v>1804</v>
      </c>
      <c r="CG93" s="11">
        <f t="shared" si="117"/>
        <v>103.33333333333333</v>
      </c>
      <c r="CH93">
        <v>70.5</v>
      </c>
      <c r="CI93">
        <f t="shared" si="118"/>
        <v>52</v>
      </c>
      <c r="CJ93" t="s">
        <v>855</v>
      </c>
      <c r="CK93" s="11">
        <f t="shared" si="119"/>
        <v>93.333333333333329</v>
      </c>
      <c r="CL93">
        <v>64</v>
      </c>
      <c r="CM93">
        <f t="shared" si="120"/>
        <v>50</v>
      </c>
      <c r="CN93" t="s">
        <v>1190</v>
      </c>
      <c r="CO93" s="11">
        <f t="shared" si="121"/>
        <v>84.583333333333329</v>
      </c>
      <c r="CP93">
        <v>47</v>
      </c>
      <c r="CQ93">
        <f t="shared" si="122"/>
        <v>81</v>
      </c>
      <c r="CR93" t="s">
        <v>984</v>
      </c>
      <c r="CS93" s="11">
        <f t="shared" si="123"/>
        <v>89.583333333333329</v>
      </c>
      <c r="CT93">
        <v>54</v>
      </c>
      <c r="CU93">
        <f t="shared" si="124"/>
        <v>62</v>
      </c>
      <c r="CV93" t="s">
        <v>986</v>
      </c>
      <c r="CW93" s="11">
        <f t="shared" si="125"/>
        <v>95.416666666666671</v>
      </c>
      <c r="CX93">
        <v>84</v>
      </c>
      <c r="CY93">
        <f t="shared" si="126"/>
        <v>185</v>
      </c>
      <c r="CZ93" t="s">
        <v>978</v>
      </c>
      <c r="DA93" s="11">
        <f t="shared" si="127"/>
        <v>66.25</v>
      </c>
      <c r="DB93">
        <v>97</v>
      </c>
      <c r="DC93">
        <f t="shared" si="128"/>
        <v>39</v>
      </c>
      <c r="DD93" t="s">
        <v>1804</v>
      </c>
      <c r="DE93" s="11">
        <f t="shared" si="129"/>
        <v>121.25</v>
      </c>
      <c r="DF93">
        <v>86.5</v>
      </c>
      <c r="DG93">
        <f t="shared" si="130"/>
        <v>36</v>
      </c>
      <c r="DH93" t="s">
        <v>855</v>
      </c>
      <c r="DI93" s="11">
        <f t="shared" si="131"/>
        <v>104.58333333333333</v>
      </c>
      <c r="DJ93">
        <v>72</v>
      </c>
      <c r="DK93">
        <f t="shared" si="132"/>
        <v>13</v>
      </c>
      <c r="DL93" t="s">
        <v>1821</v>
      </c>
      <c r="DM93" s="11">
        <f t="shared" si="133"/>
        <v>142.91666666666666</v>
      </c>
      <c r="DN93">
        <v>68</v>
      </c>
      <c r="DO93">
        <f t="shared" si="134"/>
        <v>56</v>
      </c>
      <c r="DP93" t="s">
        <v>1822</v>
      </c>
      <c r="DQ93" s="11">
        <f t="shared" si="135"/>
        <v>101.25</v>
      </c>
      <c r="DR93">
        <v>72</v>
      </c>
      <c r="DS93">
        <f t="shared" si="136"/>
        <v>51</v>
      </c>
      <c r="DT93" t="s">
        <v>986</v>
      </c>
      <c r="DU93" s="11">
        <f t="shared" si="137"/>
        <v>103.33333333333333</v>
      </c>
      <c r="DV93">
        <v>83.5</v>
      </c>
      <c r="DW93">
        <f t="shared" si="138"/>
        <v>104</v>
      </c>
      <c r="DX93" t="s">
        <v>978</v>
      </c>
      <c r="DY93" s="11">
        <f t="shared" si="139"/>
        <v>76.666666666666671</v>
      </c>
      <c r="DZ93">
        <v>59</v>
      </c>
      <c r="EA93">
        <f t="shared" si="140"/>
        <v>90</v>
      </c>
      <c r="EB93" t="s">
        <v>1804</v>
      </c>
      <c r="EC93" s="11">
        <f t="shared" si="141"/>
        <v>144.16666666666666</v>
      </c>
      <c r="ED93">
        <v>81.5</v>
      </c>
      <c r="EE93">
        <f t="shared" si="142"/>
        <v>47</v>
      </c>
      <c r="EF93" t="s">
        <v>855</v>
      </c>
      <c r="EG93" s="11">
        <f t="shared" si="143"/>
        <v>101.66666666666667</v>
      </c>
      <c r="EH93">
        <v>61</v>
      </c>
      <c r="EI93">
        <f t="shared" si="144"/>
        <v>116</v>
      </c>
      <c r="EJ93" t="s">
        <v>1190</v>
      </c>
      <c r="EK93" s="11">
        <f t="shared" si="145"/>
        <v>125</v>
      </c>
      <c r="EL93">
        <v>54</v>
      </c>
      <c r="EM93">
        <f t="shared" si="146"/>
        <v>59</v>
      </c>
      <c r="EN93" t="s">
        <v>1822</v>
      </c>
      <c r="EO93" s="11">
        <f t="shared" si="147"/>
        <v>92.5</v>
      </c>
      <c r="EP93">
        <v>54</v>
      </c>
      <c r="EQ93">
        <f t="shared" si="148"/>
        <v>59</v>
      </c>
      <c r="ER93" t="s">
        <v>986</v>
      </c>
      <c r="ES93" s="11">
        <f t="shared" si="149"/>
        <v>92.5</v>
      </c>
      <c r="ET93">
        <v>111</v>
      </c>
      <c r="EU93">
        <f t="shared" si="150"/>
        <v>48</v>
      </c>
      <c r="EV93">
        <v>62</v>
      </c>
      <c r="EW93">
        <f t="shared" si="151"/>
        <v>196</v>
      </c>
      <c r="EX93">
        <v>117</v>
      </c>
      <c r="EY93">
        <f t="shared" si="152"/>
        <v>51</v>
      </c>
      <c r="EZ93">
        <v>30</v>
      </c>
      <c r="FA93">
        <f t="shared" si="153"/>
        <v>176</v>
      </c>
      <c r="FB93">
        <v>38</v>
      </c>
      <c r="FC93">
        <f t="shared" si="154"/>
        <v>41</v>
      </c>
      <c r="FD93">
        <v>44</v>
      </c>
      <c r="FE93">
        <f t="shared" si="155"/>
        <v>41</v>
      </c>
    </row>
    <row r="94" spans="1:161" x14ac:dyDescent="0.2">
      <c r="A94" t="s">
        <v>1211</v>
      </c>
      <c r="B94" t="s">
        <v>1212</v>
      </c>
      <c r="C94" t="s">
        <v>1186</v>
      </c>
      <c r="D94" t="s">
        <v>853</v>
      </c>
      <c r="E94" t="s">
        <v>1213</v>
      </c>
      <c r="F94">
        <v>99</v>
      </c>
      <c r="G94">
        <f t="shared" si="78"/>
        <v>133</v>
      </c>
      <c r="H94" t="s">
        <v>978</v>
      </c>
      <c r="I94" s="11">
        <f t="shared" si="79"/>
        <v>114.16666666666667</v>
      </c>
      <c r="J94">
        <v>53</v>
      </c>
      <c r="K94">
        <f t="shared" si="80"/>
        <v>168</v>
      </c>
      <c r="L94" t="s">
        <v>1188</v>
      </c>
      <c r="M94" s="11">
        <f t="shared" si="81"/>
        <v>96.666666666666671</v>
      </c>
      <c r="N94">
        <v>90</v>
      </c>
      <c r="O94">
        <f t="shared" si="82"/>
        <v>104</v>
      </c>
      <c r="P94" t="s">
        <v>1189</v>
      </c>
      <c r="Q94" s="11">
        <f t="shared" si="83"/>
        <v>121.66666666666667</v>
      </c>
      <c r="R94">
        <v>64</v>
      </c>
      <c r="S94">
        <f t="shared" si="84"/>
        <v>82</v>
      </c>
      <c r="T94" t="s">
        <v>1190</v>
      </c>
      <c r="U94" s="11">
        <f t="shared" si="85"/>
        <v>134.58333333333334</v>
      </c>
      <c r="V94">
        <v>50</v>
      </c>
      <c r="W94">
        <f t="shared" si="86"/>
        <v>192</v>
      </c>
      <c r="X94" t="s">
        <v>984</v>
      </c>
      <c r="Y94" s="11">
        <f t="shared" si="87"/>
        <v>52.083333333333329</v>
      </c>
      <c r="Z94">
        <v>41</v>
      </c>
      <c r="AA94">
        <f t="shared" si="88"/>
        <v>165</v>
      </c>
      <c r="AB94" t="s">
        <v>986</v>
      </c>
      <c r="AC94" s="11">
        <f t="shared" si="89"/>
        <v>44.583333333333329</v>
      </c>
      <c r="AD94">
        <v>91.5</v>
      </c>
      <c r="AE94">
        <f t="shared" si="90"/>
        <v>167</v>
      </c>
      <c r="AF94" t="s">
        <v>978</v>
      </c>
      <c r="AG94" s="11">
        <f t="shared" si="91"/>
        <v>81.25</v>
      </c>
      <c r="AH94">
        <v>55</v>
      </c>
      <c r="AI94">
        <f t="shared" si="92"/>
        <v>160</v>
      </c>
      <c r="AJ94" t="s">
        <v>1188</v>
      </c>
      <c r="AK94" s="11">
        <f t="shared" si="93"/>
        <v>83.333333333333343</v>
      </c>
      <c r="AL94">
        <v>60</v>
      </c>
      <c r="AM94">
        <f t="shared" si="94"/>
        <v>156</v>
      </c>
      <c r="AN94" t="s">
        <v>1189</v>
      </c>
      <c r="AO94" s="11">
        <f t="shared" si="95"/>
        <v>88.75</v>
      </c>
      <c r="AP94">
        <v>57</v>
      </c>
      <c r="AQ94">
        <f t="shared" si="96"/>
        <v>165</v>
      </c>
      <c r="AR94" t="s">
        <v>1190</v>
      </c>
      <c r="AS94" s="11">
        <f t="shared" si="97"/>
        <v>115</v>
      </c>
      <c r="AT94">
        <v>54.5</v>
      </c>
      <c r="AU94">
        <f t="shared" si="98"/>
        <v>77</v>
      </c>
      <c r="AV94" t="s">
        <v>984</v>
      </c>
      <c r="AW94" s="11">
        <f t="shared" si="99"/>
        <v>120</v>
      </c>
      <c r="AX94">
        <v>51</v>
      </c>
      <c r="AY94">
        <f t="shared" si="100"/>
        <v>32</v>
      </c>
      <c r="AZ94" t="s">
        <v>986</v>
      </c>
      <c r="BA94" s="11">
        <f t="shared" si="101"/>
        <v>154.16666666666666</v>
      </c>
      <c r="BB94">
        <v>86</v>
      </c>
      <c r="BC94">
        <f t="shared" si="102"/>
        <v>122</v>
      </c>
      <c r="BD94" t="s">
        <v>978</v>
      </c>
      <c r="BE94" s="11">
        <f t="shared" si="103"/>
        <v>65.833333333333343</v>
      </c>
      <c r="BF94">
        <v>62</v>
      </c>
      <c r="BG94">
        <f t="shared" si="104"/>
        <v>120</v>
      </c>
      <c r="BH94" t="s">
        <v>1804</v>
      </c>
      <c r="BI94" s="11">
        <f t="shared" si="105"/>
        <v>122.08333333333333</v>
      </c>
      <c r="BJ94">
        <v>75</v>
      </c>
      <c r="BK94">
        <f t="shared" si="106"/>
        <v>129</v>
      </c>
      <c r="BL94" t="s">
        <v>1823</v>
      </c>
      <c r="BM94" s="11">
        <f t="shared" si="107"/>
        <v>104.16666666666667</v>
      </c>
      <c r="BN94">
        <v>55</v>
      </c>
      <c r="BO94">
        <f t="shared" si="108"/>
        <v>201</v>
      </c>
      <c r="BP94" t="s">
        <v>1190</v>
      </c>
      <c r="BQ94" s="11">
        <f t="shared" si="109"/>
        <v>93.75</v>
      </c>
      <c r="BR94">
        <v>56</v>
      </c>
      <c r="BS94">
        <f t="shared" si="110"/>
        <v>125</v>
      </c>
      <c r="BT94" t="s">
        <v>984</v>
      </c>
      <c r="BU94" s="11">
        <f t="shared" si="111"/>
        <v>108.75</v>
      </c>
      <c r="BV94">
        <v>53</v>
      </c>
      <c r="BW94">
        <f t="shared" si="112"/>
        <v>162</v>
      </c>
      <c r="BX94" t="s">
        <v>986</v>
      </c>
      <c r="BY94" s="11">
        <f t="shared" si="113"/>
        <v>80.833333333333329</v>
      </c>
      <c r="BZ94">
        <v>96</v>
      </c>
      <c r="CA94">
        <f t="shared" si="114"/>
        <v>40</v>
      </c>
      <c r="CB94" t="s">
        <v>978</v>
      </c>
      <c r="CC94" s="11">
        <f t="shared" si="115"/>
        <v>95.416666666666671</v>
      </c>
      <c r="CD94">
        <v>60</v>
      </c>
      <c r="CE94">
        <f t="shared" si="116"/>
        <v>173</v>
      </c>
      <c r="CF94" t="s">
        <v>1804</v>
      </c>
      <c r="CG94" s="11">
        <f t="shared" si="117"/>
        <v>55.833333333333336</v>
      </c>
      <c r="CH94">
        <v>54</v>
      </c>
      <c r="CI94">
        <f t="shared" si="118"/>
        <v>139</v>
      </c>
      <c r="CJ94" t="s">
        <v>855</v>
      </c>
      <c r="CK94" s="11">
        <f t="shared" si="119"/>
        <v>100.83333333333333</v>
      </c>
      <c r="CL94">
        <v>47</v>
      </c>
      <c r="CM94">
        <f t="shared" si="120"/>
        <v>186</v>
      </c>
      <c r="CN94" t="s">
        <v>1190</v>
      </c>
      <c r="CO94" s="11">
        <f t="shared" si="121"/>
        <v>60.833333333333336</v>
      </c>
      <c r="CP94">
        <v>39</v>
      </c>
      <c r="CQ94">
        <f t="shared" si="122"/>
        <v>146</v>
      </c>
      <c r="CR94" t="s">
        <v>984</v>
      </c>
      <c r="CS94" s="11">
        <f t="shared" si="123"/>
        <v>82.5</v>
      </c>
      <c r="CT94">
        <v>44</v>
      </c>
      <c r="CU94">
        <f t="shared" si="124"/>
        <v>116</v>
      </c>
      <c r="CV94" t="s">
        <v>986</v>
      </c>
      <c r="CW94" s="11">
        <f t="shared" si="125"/>
        <v>130</v>
      </c>
      <c r="CX94">
        <v>101</v>
      </c>
      <c r="CY94">
        <f t="shared" si="126"/>
        <v>29</v>
      </c>
      <c r="CZ94" t="s">
        <v>978</v>
      </c>
      <c r="DA94" s="11">
        <f t="shared" si="127"/>
        <v>127.91666666666667</v>
      </c>
      <c r="DB94">
        <v>86</v>
      </c>
      <c r="DC94">
        <f t="shared" si="128"/>
        <v>67</v>
      </c>
      <c r="DD94" t="s">
        <v>1804</v>
      </c>
      <c r="DE94" s="11">
        <f t="shared" si="129"/>
        <v>132.91666666666666</v>
      </c>
      <c r="DF94">
        <v>57.5</v>
      </c>
      <c r="DG94">
        <f t="shared" si="130"/>
        <v>141</v>
      </c>
      <c r="DH94" t="s">
        <v>855</v>
      </c>
      <c r="DI94" s="11">
        <f t="shared" si="131"/>
        <v>85.833333333333329</v>
      </c>
      <c r="DJ94">
        <v>62</v>
      </c>
      <c r="DK94">
        <f t="shared" si="132"/>
        <v>92</v>
      </c>
      <c r="DL94" t="s">
        <v>1821</v>
      </c>
      <c r="DM94" s="11">
        <f t="shared" si="133"/>
        <v>117.5</v>
      </c>
      <c r="DN94">
        <v>63</v>
      </c>
      <c r="DO94">
        <f t="shared" si="134"/>
        <v>104</v>
      </c>
      <c r="DP94" t="s">
        <v>1822</v>
      </c>
      <c r="DQ94" s="11">
        <f t="shared" si="135"/>
        <v>102.08333333333333</v>
      </c>
      <c r="DR94">
        <v>57</v>
      </c>
      <c r="DS94">
        <f t="shared" si="136"/>
        <v>188</v>
      </c>
      <c r="DT94" t="s">
        <v>986</v>
      </c>
      <c r="DU94" s="11">
        <f t="shared" si="137"/>
        <v>67.083333333333343</v>
      </c>
      <c r="DV94">
        <v>84</v>
      </c>
      <c r="DW94">
        <f t="shared" si="138"/>
        <v>96</v>
      </c>
      <c r="DX94" t="s">
        <v>1808</v>
      </c>
      <c r="DY94" s="11">
        <f t="shared" si="139"/>
        <v>97.916666666666671</v>
      </c>
      <c r="DZ94">
        <v>47</v>
      </c>
      <c r="EA94">
        <f t="shared" si="140"/>
        <v>146</v>
      </c>
      <c r="EB94" t="s">
        <v>403</v>
      </c>
      <c r="EC94" s="11">
        <f t="shared" si="141"/>
        <v>120.83333333333334</v>
      </c>
      <c r="ED94">
        <v>71</v>
      </c>
      <c r="EE94">
        <f t="shared" si="142"/>
        <v>107</v>
      </c>
      <c r="EF94" t="s">
        <v>21</v>
      </c>
      <c r="EG94" s="11">
        <f t="shared" si="143"/>
        <v>95</v>
      </c>
      <c r="EH94">
        <v>59</v>
      </c>
      <c r="EI94">
        <f t="shared" si="144"/>
        <v>134</v>
      </c>
      <c r="EJ94" t="s">
        <v>856</v>
      </c>
      <c r="EK94" s="11">
        <f t="shared" si="145"/>
        <v>117.5</v>
      </c>
      <c r="EL94">
        <v>48</v>
      </c>
      <c r="EM94">
        <f t="shared" si="146"/>
        <v>109</v>
      </c>
      <c r="EN94" t="s">
        <v>1822</v>
      </c>
      <c r="EO94" s="11">
        <f t="shared" si="147"/>
        <v>137.91666666666666</v>
      </c>
      <c r="EP94">
        <v>48</v>
      </c>
      <c r="EQ94">
        <f t="shared" si="148"/>
        <v>109</v>
      </c>
      <c r="ER94" t="s">
        <v>986</v>
      </c>
      <c r="ES94" s="11">
        <f t="shared" si="149"/>
        <v>80</v>
      </c>
      <c r="ET94">
        <v>106</v>
      </c>
      <c r="EU94">
        <f t="shared" si="150"/>
        <v>91</v>
      </c>
      <c r="EV94">
        <v>62</v>
      </c>
      <c r="EW94">
        <f t="shared" si="151"/>
        <v>196</v>
      </c>
      <c r="EX94">
        <v>108</v>
      </c>
      <c r="EY94">
        <f t="shared" si="152"/>
        <v>95</v>
      </c>
      <c r="EZ94">
        <v>30</v>
      </c>
      <c r="FA94">
        <f t="shared" si="153"/>
        <v>176</v>
      </c>
      <c r="FB94">
        <v>25</v>
      </c>
      <c r="FC94">
        <f t="shared" si="154"/>
        <v>200</v>
      </c>
      <c r="FD94">
        <v>43</v>
      </c>
      <c r="FE94">
        <f t="shared" si="155"/>
        <v>61</v>
      </c>
    </row>
    <row r="95" spans="1:161" x14ac:dyDescent="0.2">
      <c r="A95" t="s">
        <v>1214</v>
      </c>
      <c r="B95" t="s">
        <v>1215</v>
      </c>
      <c r="C95" t="s">
        <v>1186</v>
      </c>
      <c r="D95" t="s">
        <v>853</v>
      </c>
      <c r="E95" t="s">
        <v>1216</v>
      </c>
      <c r="F95">
        <v>95</v>
      </c>
      <c r="G95">
        <f t="shared" si="78"/>
        <v>170</v>
      </c>
      <c r="H95" t="s">
        <v>978</v>
      </c>
      <c r="I95" s="11">
        <f t="shared" si="79"/>
        <v>65.833333333333343</v>
      </c>
      <c r="J95">
        <v>79</v>
      </c>
      <c r="K95">
        <f t="shared" si="80"/>
        <v>71</v>
      </c>
      <c r="L95" t="s">
        <v>1188</v>
      </c>
      <c r="M95" s="11">
        <f t="shared" si="81"/>
        <v>101.66666666666667</v>
      </c>
      <c r="N95">
        <v>93</v>
      </c>
      <c r="O95">
        <f t="shared" si="82"/>
        <v>96</v>
      </c>
      <c r="P95" t="s">
        <v>1189</v>
      </c>
      <c r="Q95" s="11">
        <f t="shared" si="83"/>
        <v>109.58333333333333</v>
      </c>
      <c r="R95">
        <v>56.5</v>
      </c>
      <c r="S95">
        <f t="shared" si="84"/>
        <v>162</v>
      </c>
      <c r="T95" t="s">
        <v>1190</v>
      </c>
      <c r="U95" s="11">
        <f t="shared" si="85"/>
        <v>115.41666666666667</v>
      </c>
      <c r="V95">
        <v>48</v>
      </c>
      <c r="W95">
        <f t="shared" si="86"/>
        <v>208</v>
      </c>
      <c r="X95" t="s">
        <v>984</v>
      </c>
      <c r="Y95" s="11">
        <f t="shared" si="87"/>
        <v>100</v>
      </c>
      <c r="Z95">
        <v>45</v>
      </c>
      <c r="AA95">
        <f t="shared" si="88"/>
        <v>119</v>
      </c>
      <c r="AB95" t="s">
        <v>986</v>
      </c>
      <c r="AC95" s="11">
        <f t="shared" si="89"/>
        <v>116.66666666666666</v>
      </c>
      <c r="AD95">
        <v>98.5</v>
      </c>
      <c r="AE95">
        <f t="shared" si="90"/>
        <v>88</v>
      </c>
      <c r="AF95" t="s">
        <v>978</v>
      </c>
      <c r="AG95" s="11">
        <f t="shared" si="91"/>
        <v>114.16666666666667</v>
      </c>
      <c r="AH95">
        <v>78</v>
      </c>
      <c r="AI95">
        <f t="shared" si="92"/>
        <v>75</v>
      </c>
      <c r="AJ95" t="s">
        <v>1188</v>
      </c>
      <c r="AK95" s="11">
        <f t="shared" si="93"/>
        <v>90.833333333333329</v>
      </c>
      <c r="AL95">
        <v>71.5</v>
      </c>
      <c r="AM95">
        <f t="shared" si="94"/>
        <v>119</v>
      </c>
      <c r="AN95" t="s">
        <v>1189</v>
      </c>
      <c r="AO95" s="11">
        <f t="shared" si="95"/>
        <v>108.33333333333333</v>
      </c>
      <c r="AP95">
        <v>50</v>
      </c>
      <c r="AQ95">
        <f t="shared" si="96"/>
        <v>199</v>
      </c>
      <c r="AR95" t="s">
        <v>1190</v>
      </c>
      <c r="AS95" s="11">
        <f t="shared" si="97"/>
        <v>65.416666666666657</v>
      </c>
      <c r="AT95">
        <v>27.5</v>
      </c>
      <c r="AU95">
        <f t="shared" si="98"/>
        <v>208</v>
      </c>
      <c r="AV95" t="s">
        <v>984</v>
      </c>
      <c r="AW95" s="11">
        <f t="shared" si="99"/>
        <v>82.083333333333329</v>
      </c>
      <c r="AX95">
        <v>34</v>
      </c>
      <c r="AY95">
        <f t="shared" si="100"/>
        <v>159</v>
      </c>
      <c r="AZ95" t="s">
        <v>986</v>
      </c>
      <c r="BA95" s="11">
        <f t="shared" si="101"/>
        <v>92.083333333333329</v>
      </c>
      <c r="BB95">
        <v>86</v>
      </c>
      <c r="BC95">
        <f t="shared" si="102"/>
        <v>122</v>
      </c>
      <c r="BD95" t="s">
        <v>978</v>
      </c>
      <c r="BE95" s="11">
        <f t="shared" si="103"/>
        <v>102.5</v>
      </c>
      <c r="BF95">
        <v>83</v>
      </c>
      <c r="BG95">
        <f t="shared" si="104"/>
        <v>53</v>
      </c>
      <c r="BH95" t="s">
        <v>1804</v>
      </c>
      <c r="BI95" s="11">
        <f t="shared" si="105"/>
        <v>120</v>
      </c>
      <c r="BJ95">
        <v>73</v>
      </c>
      <c r="BK95">
        <f t="shared" si="106"/>
        <v>139</v>
      </c>
      <c r="BL95" t="s">
        <v>1823</v>
      </c>
      <c r="BM95" s="11">
        <f t="shared" si="107"/>
        <v>75.833333333333329</v>
      </c>
      <c r="BN95">
        <v>68</v>
      </c>
      <c r="BO95">
        <f t="shared" si="108"/>
        <v>116</v>
      </c>
      <c r="BP95" t="s">
        <v>1190</v>
      </c>
      <c r="BQ95" s="11">
        <f t="shared" si="109"/>
        <v>117.08333333333333</v>
      </c>
      <c r="BR95">
        <v>50</v>
      </c>
      <c r="BS95">
        <f t="shared" si="110"/>
        <v>165</v>
      </c>
      <c r="BT95" t="s">
        <v>984</v>
      </c>
      <c r="BU95" s="11">
        <f t="shared" si="111"/>
        <v>90</v>
      </c>
      <c r="BV95">
        <v>57</v>
      </c>
      <c r="BW95">
        <f t="shared" si="112"/>
        <v>140</v>
      </c>
      <c r="BX95" t="s">
        <v>986</v>
      </c>
      <c r="BY95" s="11">
        <f t="shared" si="113"/>
        <v>88.333333333333329</v>
      </c>
      <c r="BZ95">
        <v>85</v>
      </c>
      <c r="CA95">
        <f t="shared" si="114"/>
        <v>128</v>
      </c>
      <c r="CB95" t="s">
        <v>978</v>
      </c>
      <c r="CC95" s="11">
        <f t="shared" si="115"/>
        <v>86.666666666666671</v>
      </c>
      <c r="CD95">
        <v>81</v>
      </c>
      <c r="CE95">
        <f t="shared" si="116"/>
        <v>101</v>
      </c>
      <c r="CF95" t="s">
        <v>1804</v>
      </c>
      <c r="CG95" s="11">
        <f t="shared" si="117"/>
        <v>80.416666666666671</v>
      </c>
      <c r="CH95">
        <v>62.5</v>
      </c>
      <c r="CI95">
        <f t="shared" si="118"/>
        <v>81</v>
      </c>
      <c r="CJ95" t="s">
        <v>855</v>
      </c>
      <c r="CK95" s="11">
        <f t="shared" si="119"/>
        <v>125.83333333333334</v>
      </c>
      <c r="CL95">
        <v>52</v>
      </c>
      <c r="CM95">
        <f t="shared" si="120"/>
        <v>157</v>
      </c>
      <c r="CN95" t="s">
        <v>1190</v>
      </c>
      <c r="CO95" s="11">
        <f t="shared" si="121"/>
        <v>113.75</v>
      </c>
      <c r="CP95">
        <v>40</v>
      </c>
      <c r="CQ95">
        <f t="shared" si="122"/>
        <v>141</v>
      </c>
      <c r="CR95" t="s">
        <v>984</v>
      </c>
      <c r="CS95" s="11">
        <f t="shared" si="123"/>
        <v>117.5</v>
      </c>
      <c r="CT95">
        <v>45</v>
      </c>
      <c r="CU95">
        <f t="shared" si="124"/>
        <v>112</v>
      </c>
      <c r="CV95" t="s">
        <v>986</v>
      </c>
      <c r="CW95" s="11">
        <f t="shared" si="125"/>
        <v>98.333333333333329</v>
      </c>
      <c r="CX95">
        <v>93</v>
      </c>
      <c r="CY95">
        <f t="shared" si="126"/>
        <v>96</v>
      </c>
      <c r="CZ95" t="s">
        <v>978</v>
      </c>
      <c r="DA95" s="11">
        <f t="shared" si="127"/>
        <v>144.16666666666666</v>
      </c>
      <c r="DB95">
        <v>91</v>
      </c>
      <c r="DC95">
        <f t="shared" si="128"/>
        <v>54</v>
      </c>
      <c r="DD95" t="s">
        <v>1804</v>
      </c>
      <c r="DE95" s="11">
        <f t="shared" si="129"/>
        <v>124.16666666666667</v>
      </c>
      <c r="DF95">
        <v>57</v>
      </c>
      <c r="DG95">
        <f t="shared" si="130"/>
        <v>143</v>
      </c>
      <c r="DH95" t="s">
        <v>855</v>
      </c>
      <c r="DI95" s="11">
        <f t="shared" si="131"/>
        <v>96.666666666666671</v>
      </c>
      <c r="DJ95">
        <v>51</v>
      </c>
      <c r="DK95">
        <f t="shared" si="132"/>
        <v>190</v>
      </c>
      <c r="DL95" t="s">
        <v>1821</v>
      </c>
      <c r="DM95" s="11">
        <f t="shared" si="133"/>
        <v>53.75</v>
      </c>
      <c r="DN95">
        <v>55</v>
      </c>
      <c r="DO95">
        <f t="shared" si="134"/>
        <v>183</v>
      </c>
      <c r="DP95" t="s">
        <v>1822</v>
      </c>
      <c r="DQ95" s="11">
        <f t="shared" si="135"/>
        <v>55.416666666666664</v>
      </c>
      <c r="DR95">
        <v>67</v>
      </c>
      <c r="DS95">
        <f t="shared" si="136"/>
        <v>108</v>
      </c>
      <c r="DT95" t="s">
        <v>986</v>
      </c>
      <c r="DU95" s="11">
        <f t="shared" si="137"/>
        <v>86.666666666666671</v>
      </c>
      <c r="DV95">
        <v>72</v>
      </c>
      <c r="DW95">
        <f t="shared" si="138"/>
        <v>202</v>
      </c>
      <c r="DX95" t="s">
        <v>978</v>
      </c>
      <c r="DY95" s="11">
        <f t="shared" si="139"/>
        <v>99.166666666666671</v>
      </c>
      <c r="DZ95">
        <v>54</v>
      </c>
      <c r="EA95">
        <f t="shared" si="140"/>
        <v>112</v>
      </c>
      <c r="EB95" t="s">
        <v>1804</v>
      </c>
      <c r="EC95" s="11">
        <f t="shared" si="141"/>
        <v>92.083333333333329</v>
      </c>
      <c r="ED95">
        <v>64</v>
      </c>
      <c r="EE95">
        <f t="shared" si="142"/>
        <v>135</v>
      </c>
      <c r="EF95" t="s">
        <v>855</v>
      </c>
      <c r="EG95" s="11">
        <f t="shared" si="143"/>
        <v>100.83333333333333</v>
      </c>
      <c r="EH95">
        <v>65</v>
      </c>
      <c r="EI95">
        <f t="shared" si="144"/>
        <v>79</v>
      </c>
      <c r="EJ95" t="s">
        <v>1190</v>
      </c>
      <c r="EK95" s="11">
        <f t="shared" si="145"/>
        <v>75.833333333333329</v>
      </c>
      <c r="EL95">
        <v>53</v>
      </c>
      <c r="EM95">
        <f t="shared" si="146"/>
        <v>76</v>
      </c>
      <c r="EN95" t="s">
        <v>1822</v>
      </c>
      <c r="EO95" s="11">
        <f t="shared" si="147"/>
        <v>108.33333333333333</v>
      </c>
      <c r="EP95">
        <v>53</v>
      </c>
      <c r="EQ95">
        <f t="shared" si="148"/>
        <v>76</v>
      </c>
      <c r="ER95" t="s">
        <v>986</v>
      </c>
      <c r="ES95" s="11">
        <f t="shared" si="149"/>
        <v>126.66666666666667</v>
      </c>
      <c r="ET95">
        <v>94</v>
      </c>
      <c r="EU95">
        <f t="shared" si="150"/>
        <v>200</v>
      </c>
      <c r="EV95">
        <v>84</v>
      </c>
      <c r="EW95">
        <f t="shared" si="151"/>
        <v>93</v>
      </c>
      <c r="EX95">
        <v>96</v>
      </c>
      <c r="EY95">
        <f t="shared" si="152"/>
        <v>137</v>
      </c>
      <c r="EZ95">
        <v>39</v>
      </c>
      <c r="FA95">
        <f t="shared" si="153"/>
        <v>21</v>
      </c>
      <c r="FB95">
        <v>33</v>
      </c>
      <c r="FC95">
        <f t="shared" si="154"/>
        <v>96</v>
      </c>
      <c r="FD95">
        <v>37</v>
      </c>
      <c r="FE95">
        <f t="shared" si="155"/>
        <v>140</v>
      </c>
    </row>
    <row r="96" spans="1:161" x14ac:dyDescent="0.2">
      <c r="A96" t="s">
        <v>1217</v>
      </c>
      <c r="B96" t="s">
        <v>1218</v>
      </c>
      <c r="C96" t="s">
        <v>1186</v>
      </c>
      <c r="D96" t="s">
        <v>853</v>
      </c>
      <c r="E96" t="s">
        <v>1219</v>
      </c>
      <c r="F96">
        <v>87</v>
      </c>
      <c r="G96">
        <f t="shared" si="78"/>
        <v>221</v>
      </c>
      <c r="H96" t="s">
        <v>978</v>
      </c>
      <c r="I96" s="11">
        <f t="shared" si="79"/>
        <v>80.416666666666671</v>
      </c>
      <c r="J96">
        <v>79</v>
      </c>
      <c r="K96">
        <f t="shared" si="80"/>
        <v>71</v>
      </c>
      <c r="L96" t="s">
        <v>1188</v>
      </c>
      <c r="M96" s="11">
        <f t="shared" si="81"/>
        <v>130.83333333333334</v>
      </c>
      <c r="N96">
        <v>77</v>
      </c>
      <c r="O96">
        <f t="shared" si="82"/>
        <v>148</v>
      </c>
      <c r="P96" t="s">
        <v>1189</v>
      </c>
      <c r="Q96" s="11">
        <f t="shared" si="83"/>
        <v>108.75</v>
      </c>
      <c r="R96">
        <v>71.5</v>
      </c>
      <c r="S96">
        <f t="shared" si="84"/>
        <v>19</v>
      </c>
      <c r="T96" t="s">
        <v>1190</v>
      </c>
      <c r="U96" s="11">
        <f t="shared" si="85"/>
        <v>172.91666666666666</v>
      </c>
      <c r="V96">
        <v>50</v>
      </c>
      <c r="W96">
        <f t="shared" si="86"/>
        <v>192</v>
      </c>
      <c r="X96" t="s">
        <v>984</v>
      </c>
      <c r="Y96" s="11">
        <f t="shared" si="87"/>
        <v>62.5</v>
      </c>
      <c r="Z96">
        <v>42</v>
      </c>
      <c r="AA96">
        <f t="shared" si="88"/>
        <v>156</v>
      </c>
      <c r="AB96" t="s">
        <v>986</v>
      </c>
      <c r="AC96" s="11">
        <f t="shared" si="89"/>
        <v>70</v>
      </c>
      <c r="AD96">
        <v>91</v>
      </c>
      <c r="AE96">
        <f t="shared" si="90"/>
        <v>174</v>
      </c>
      <c r="AF96" t="s">
        <v>978</v>
      </c>
      <c r="AG96" s="11">
        <f t="shared" si="91"/>
        <v>112.5</v>
      </c>
      <c r="AH96">
        <v>58</v>
      </c>
      <c r="AI96">
        <f t="shared" si="92"/>
        <v>145</v>
      </c>
      <c r="AJ96" t="s">
        <v>1188</v>
      </c>
      <c r="AK96" s="11">
        <f t="shared" si="93"/>
        <v>52.916666666666664</v>
      </c>
      <c r="AL96">
        <v>55.5</v>
      </c>
      <c r="AM96">
        <f t="shared" si="94"/>
        <v>169</v>
      </c>
      <c r="AN96" t="s">
        <v>1189</v>
      </c>
      <c r="AO96" s="11">
        <f t="shared" si="95"/>
        <v>77.083333333333343</v>
      </c>
      <c r="AP96">
        <v>51</v>
      </c>
      <c r="AQ96">
        <f t="shared" si="96"/>
        <v>194</v>
      </c>
      <c r="AR96" t="s">
        <v>1190</v>
      </c>
      <c r="AS96" s="11">
        <f t="shared" si="97"/>
        <v>91.666666666666671</v>
      </c>
      <c r="AT96">
        <v>49</v>
      </c>
      <c r="AU96">
        <f t="shared" si="98"/>
        <v>102</v>
      </c>
      <c r="AV96" t="s">
        <v>984</v>
      </c>
      <c r="AW96" s="11">
        <f t="shared" si="99"/>
        <v>136.25</v>
      </c>
      <c r="AX96">
        <v>44</v>
      </c>
      <c r="AY96">
        <f t="shared" si="100"/>
        <v>84</v>
      </c>
      <c r="AZ96" t="s">
        <v>986</v>
      </c>
      <c r="BA96" s="11">
        <f t="shared" si="101"/>
        <v>130.41666666666666</v>
      </c>
      <c r="BB96">
        <v>75</v>
      </c>
      <c r="BC96">
        <f t="shared" si="102"/>
        <v>204</v>
      </c>
      <c r="BD96" t="s">
        <v>978</v>
      </c>
      <c r="BE96" s="11">
        <f t="shared" si="103"/>
        <v>94.583333333333329</v>
      </c>
      <c r="BF96">
        <v>92</v>
      </c>
      <c r="BG96">
        <f t="shared" si="104"/>
        <v>32</v>
      </c>
      <c r="BH96" t="s">
        <v>1804</v>
      </c>
      <c r="BI96" s="11">
        <f t="shared" si="105"/>
        <v>137.5</v>
      </c>
      <c r="BJ96">
        <v>79</v>
      </c>
      <c r="BK96">
        <f t="shared" si="106"/>
        <v>114</v>
      </c>
      <c r="BL96" t="s">
        <v>1823</v>
      </c>
      <c r="BM96" s="11">
        <f t="shared" si="107"/>
        <v>120.83333333333334</v>
      </c>
      <c r="BN96">
        <v>61</v>
      </c>
      <c r="BO96">
        <f t="shared" si="108"/>
        <v>174</v>
      </c>
      <c r="BP96" t="s">
        <v>1190</v>
      </c>
      <c r="BQ96" s="11">
        <f t="shared" si="109"/>
        <v>112.08333333333333</v>
      </c>
      <c r="BR96">
        <v>45</v>
      </c>
      <c r="BS96">
        <f t="shared" si="110"/>
        <v>189</v>
      </c>
      <c r="BT96" t="s">
        <v>984</v>
      </c>
      <c r="BU96" s="11">
        <f t="shared" si="111"/>
        <v>85</v>
      </c>
      <c r="BV96">
        <v>54</v>
      </c>
      <c r="BW96">
        <f t="shared" si="112"/>
        <v>157</v>
      </c>
      <c r="BX96" t="s">
        <v>986</v>
      </c>
      <c r="BY96" s="11">
        <f t="shared" si="113"/>
        <v>99.166666666666671</v>
      </c>
      <c r="BZ96">
        <v>77</v>
      </c>
      <c r="CA96">
        <f t="shared" si="114"/>
        <v>191</v>
      </c>
      <c r="CB96" t="s">
        <v>978</v>
      </c>
      <c r="CC96" s="11">
        <f t="shared" si="115"/>
        <v>104.16666666666667</v>
      </c>
      <c r="CD96">
        <v>75</v>
      </c>
      <c r="CE96">
        <f t="shared" si="116"/>
        <v>122</v>
      </c>
      <c r="CF96" t="s">
        <v>1804</v>
      </c>
      <c r="CG96" s="11">
        <f t="shared" si="117"/>
        <v>107.5</v>
      </c>
      <c r="CH96">
        <v>48.5</v>
      </c>
      <c r="CI96">
        <f t="shared" si="118"/>
        <v>164</v>
      </c>
      <c r="CJ96" t="s">
        <v>855</v>
      </c>
      <c r="CK96" s="11">
        <f t="shared" si="119"/>
        <v>99.583333333333329</v>
      </c>
      <c r="CL96">
        <v>43</v>
      </c>
      <c r="CM96">
        <f t="shared" si="120"/>
        <v>203</v>
      </c>
      <c r="CN96" t="s">
        <v>1190</v>
      </c>
      <c r="CO96" s="11">
        <f t="shared" si="121"/>
        <v>62.5</v>
      </c>
      <c r="CP96">
        <v>38</v>
      </c>
      <c r="CQ96">
        <f t="shared" si="122"/>
        <v>153</v>
      </c>
      <c r="CR96" t="s">
        <v>984</v>
      </c>
      <c r="CS96" s="11">
        <f t="shared" si="123"/>
        <v>84.583333333333329</v>
      </c>
      <c r="CT96">
        <v>39</v>
      </c>
      <c r="CU96">
        <f t="shared" si="124"/>
        <v>155</v>
      </c>
      <c r="CV96" t="s">
        <v>986</v>
      </c>
      <c r="CW96" s="11">
        <f t="shared" si="125"/>
        <v>82.083333333333329</v>
      </c>
      <c r="CX96">
        <v>81</v>
      </c>
      <c r="CY96">
        <f t="shared" si="126"/>
        <v>201</v>
      </c>
      <c r="CZ96" t="s">
        <v>978</v>
      </c>
      <c r="DA96" s="11">
        <f t="shared" si="127"/>
        <v>100.41666666666667</v>
      </c>
      <c r="DB96">
        <v>64</v>
      </c>
      <c r="DC96">
        <f t="shared" si="128"/>
        <v>140</v>
      </c>
      <c r="DD96" t="s">
        <v>1804</v>
      </c>
      <c r="DE96" s="11">
        <f t="shared" si="129"/>
        <v>64.166666666666657</v>
      </c>
      <c r="DF96">
        <v>51.5</v>
      </c>
      <c r="DG96">
        <f t="shared" si="130"/>
        <v>163</v>
      </c>
      <c r="DH96" t="s">
        <v>855</v>
      </c>
      <c r="DI96" s="11">
        <f t="shared" si="131"/>
        <v>110.83333333333333</v>
      </c>
      <c r="DJ96">
        <v>60</v>
      </c>
      <c r="DK96">
        <f t="shared" si="132"/>
        <v>113</v>
      </c>
      <c r="DL96" t="s">
        <v>1821</v>
      </c>
      <c r="DM96" s="11">
        <f t="shared" si="133"/>
        <v>132.08333333333334</v>
      </c>
      <c r="DN96">
        <v>62</v>
      </c>
      <c r="DO96">
        <f t="shared" si="134"/>
        <v>116</v>
      </c>
      <c r="DP96" t="s">
        <v>1822</v>
      </c>
      <c r="DQ96" s="11">
        <f t="shared" si="135"/>
        <v>137.5</v>
      </c>
      <c r="DR96">
        <v>66</v>
      </c>
      <c r="DS96">
        <f t="shared" si="136"/>
        <v>112</v>
      </c>
      <c r="DT96" t="s">
        <v>986</v>
      </c>
      <c r="DU96" s="11">
        <f t="shared" si="137"/>
        <v>139.16666666666666</v>
      </c>
      <c r="DV96">
        <v>72</v>
      </c>
      <c r="DW96">
        <f t="shared" si="138"/>
        <v>202</v>
      </c>
      <c r="DX96" t="s">
        <v>978</v>
      </c>
      <c r="DY96" s="11">
        <f t="shared" si="139"/>
        <v>102.5</v>
      </c>
      <c r="DZ96">
        <v>66</v>
      </c>
      <c r="EA96">
        <f t="shared" si="140"/>
        <v>54</v>
      </c>
      <c r="EB96" t="s">
        <v>1804</v>
      </c>
      <c r="EC96" s="11">
        <f t="shared" si="141"/>
        <v>108.75</v>
      </c>
      <c r="ED96">
        <v>49.5</v>
      </c>
      <c r="EE96">
        <f t="shared" si="142"/>
        <v>189</v>
      </c>
      <c r="EF96" t="s">
        <v>855</v>
      </c>
      <c r="EG96" s="11">
        <f t="shared" si="143"/>
        <v>92.916666666666671</v>
      </c>
      <c r="EH96">
        <v>46</v>
      </c>
      <c r="EI96">
        <f t="shared" si="144"/>
        <v>190</v>
      </c>
      <c r="EJ96" t="s">
        <v>1190</v>
      </c>
      <c r="EK96" s="11">
        <f t="shared" si="145"/>
        <v>78.333333333333329</v>
      </c>
      <c r="EL96">
        <v>34</v>
      </c>
      <c r="EM96">
        <f t="shared" si="146"/>
        <v>206</v>
      </c>
      <c r="EN96" t="s">
        <v>1822</v>
      </c>
      <c r="EO96" s="11">
        <f t="shared" si="147"/>
        <v>54.166666666666671</v>
      </c>
      <c r="EP96">
        <v>34</v>
      </c>
      <c r="EQ96">
        <f t="shared" si="148"/>
        <v>206</v>
      </c>
      <c r="ER96" t="s">
        <v>986</v>
      </c>
      <c r="ES96" s="11">
        <f t="shared" si="149"/>
        <v>72.5</v>
      </c>
      <c r="ET96">
        <v>92</v>
      </c>
      <c r="EU96">
        <f t="shared" si="150"/>
        <v>208</v>
      </c>
      <c r="EV96">
        <v>88</v>
      </c>
      <c r="EW96">
        <f t="shared" si="151"/>
        <v>75</v>
      </c>
      <c r="EX96">
        <v>85</v>
      </c>
      <c r="EY96">
        <f t="shared" si="152"/>
        <v>172</v>
      </c>
      <c r="EZ96">
        <v>32</v>
      </c>
      <c r="FA96">
        <f t="shared" si="153"/>
        <v>138</v>
      </c>
      <c r="FB96">
        <v>33</v>
      </c>
      <c r="FC96">
        <f t="shared" si="154"/>
        <v>96</v>
      </c>
      <c r="FD96">
        <v>37</v>
      </c>
      <c r="FE96">
        <f t="shared" si="155"/>
        <v>140</v>
      </c>
    </row>
    <row r="97" spans="1:161" x14ac:dyDescent="0.2">
      <c r="A97" t="s">
        <v>1220</v>
      </c>
      <c r="B97" t="s">
        <v>1221</v>
      </c>
      <c r="C97" t="s">
        <v>1186</v>
      </c>
      <c r="D97" t="s">
        <v>853</v>
      </c>
      <c r="E97" t="s">
        <v>1222</v>
      </c>
      <c r="F97">
        <v>89</v>
      </c>
      <c r="G97">
        <f t="shared" si="78"/>
        <v>209</v>
      </c>
      <c r="H97" t="s">
        <v>978</v>
      </c>
      <c r="I97" s="11">
        <f t="shared" si="79"/>
        <v>65</v>
      </c>
      <c r="J97">
        <v>47</v>
      </c>
      <c r="K97">
        <f t="shared" si="80"/>
        <v>187</v>
      </c>
      <c r="L97" t="s">
        <v>1188</v>
      </c>
      <c r="M97" s="11">
        <f t="shared" si="81"/>
        <v>98.333333333333329</v>
      </c>
      <c r="N97">
        <v>89</v>
      </c>
      <c r="O97">
        <f t="shared" si="82"/>
        <v>109</v>
      </c>
      <c r="P97" t="s">
        <v>1189</v>
      </c>
      <c r="Q97" s="11">
        <f t="shared" si="83"/>
        <v>91.666666666666671</v>
      </c>
      <c r="R97">
        <v>58.5</v>
      </c>
      <c r="S97">
        <f t="shared" si="84"/>
        <v>137</v>
      </c>
      <c r="T97" t="s">
        <v>1190</v>
      </c>
      <c r="U97" s="11">
        <f t="shared" si="85"/>
        <v>87.916666666666671</v>
      </c>
      <c r="V97">
        <v>64.5</v>
      </c>
      <c r="W97">
        <f t="shared" si="86"/>
        <v>50</v>
      </c>
      <c r="X97" t="s">
        <v>984</v>
      </c>
      <c r="Y97" s="11">
        <f t="shared" si="87"/>
        <v>151.66666666666669</v>
      </c>
      <c r="Z97">
        <v>31</v>
      </c>
      <c r="AA97">
        <f t="shared" si="88"/>
        <v>221</v>
      </c>
      <c r="AB97" t="s">
        <v>986</v>
      </c>
      <c r="AC97" s="11">
        <f t="shared" si="89"/>
        <v>91.666666666666671</v>
      </c>
      <c r="AD97">
        <v>95.5</v>
      </c>
      <c r="AE97">
        <f t="shared" si="90"/>
        <v>125</v>
      </c>
      <c r="AF97" t="s">
        <v>978</v>
      </c>
      <c r="AG97" s="11">
        <f t="shared" si="91"/>
        <v>117.5</v>
      </c>
      <c r="AH97">
        <v>49</v>
      </c>
      <c r="AI97">
        <f t="shared" si="92"/>
        <v>183</v>
      </c>
      <c r="AJ97" t="s">
        <v>1188</v>
      </c>
      <c r="AK97" s="11">
        <f t="shared" si="93"/>
        <v>71.666666666666671</v>
      </c>
      <c r="AL97">
        <v>83</v>
      </c>
      <c r="AM97">
        <f t="shared" si="94"/>
        <v>89</v>
      </c>
      <c r="AN97" t="s">
        <v>1189</v>
      </c>
      <c r="AO97" s="11">
        <f t="shared" si="95"/>
        <v>98.75</v>
      </c>
      <c r="AP97">
        <v>63.5</v>
      </c>
      <c r="AQ97">
        <f t="shared" si="96"/>
        <v>108</v>
      </c>
      <c r="AR97" t="s">
        <v>1190</v>
      </c>
      <c r="AS97" s="11">
        <f t="shared" si="97"/>
        <v>70.416666666666671</v>
      </c>
      <c r="AT97">
        <v>37.5</v>
      </c>
      <c r="AU97">
        <f t="shared" si="98"/>
        <v>174</v>
      </c>
      <c r="AV97" t="s">
        <v>984</v>
      </c>
      <c r="AW97" s="11">
        <f t="shared" si="99"/>
        <v>110.83333333333333</v>
      </c>
      <c r="AX97">
        <v>28</v>
      </c>
      <c r="AY97">
        <f t="shared" si="100"/>
        <v>201</v>
      </c>
      <c r="AZ97" t="s">
        <v>986</v>
      </c>
      <c r="BA97" s="11">
        <f t="shared" si="101"/>
        <v>102.08333333333333</v>
      </c>
      <c r="BB97">
        <v>80</v>
      </c>
      <c r="BC97">
        <f t="shared" si="102"/>
        <v>167</v>
      </c>
      <c r="BD97" t="s">
        <v>978</v>
      </c>
      <c r="BE97" s="11">
        <f t="shared" si="103"/>
        <v>43.333333333333336</v>
      </c>
      <c r="BF97">
        <v>64</v>
      </c>
      <c r="BG97">
        <f t="shared" si="104"/>
        <v>115</v>
      </c>
      <c r="BH97" t="s">
        <v>1804</v>
      </c>
      <c r="BI97" s="11">
        <f t="shared" si="105"/>
        <v>138.75</v>
      </c>
      <c r="BJ97">
        <v>86</v>
      </c>
      <c r="BK97">
        <f t="shared" si="106"/>
        <v>86</v>
      </c>
      <c r="BL97" t="s">
        <v>1823</v>
      </c>
      <c r="BM97" s="11">
        <f t="shared" si="107"/>
        <v>119.16666666666667</v>
      </c>
      <c r="BN97">
        <v>77</v>
      </c>
      <c r="BO97">
        <f t="shared" si="108"/>
        <v>37</v>
      </c>
      <c r="BP97" t="s">
        <v>1190</v>
      </c>
      <c r="BQ97" s="11">
        <f t="shared" si="109"/>
        <v>113.75</v>
      </c>
      <c r="BR97">
        <v>43</v>
      </c>
      <c r="BS97">
        <f t="shared" si="110"/>
        <v>200</v>
      </c>
      <c r="BT97" t="s">
        <v>984</v>
      </c>
      <c r="BU97" s="11">
        <f t="shared" si="111"/>
        <v>60.833333333333336</v>
      </c>
      <c r="BV97">
        <v>47</v>
      </c>
      <c r="BW97">
        <f t="shared" si="112"/>
        <v>206</v>
      </c>
      <c r="BX97" t="s">
        <v>986</v>
      </c>
      <c r="BY97" s="11">
        <f t="shared" si="113"/>
        <v>87.083333333333329</v>
      </c>
      <c r="BZ97">
        <v>97</v>
      </c>
      <c r="CA97">
        <f t="shared" si="114"/>
        <v>31</v>
      </c>
      <c r="CB97" t="s">
        <v>978</v>
      </c>
      <c r="CC97" s="11">
        <f t="shared" si="115"/>
        <v>150.41666666666666</v>
      </c>
      <c r="CD97">
        <v>45</v>
      </c>
      <c r="CE97">
        <f t="shared" si="116"/>
        <v>208</v>
      </c>
      <c r="CF97" t="s">
        <v>1804</v>
      </c>
      <c r="CG97" s="11">
        <f t="shared" si="117"/>
        <v>71.666666666666671</v>
      </c>
      <c r="CH97">
        <v>55</v>
      </c>
      <c r="CI97">
        <f t="shared" si="118"/>
        <v>132</v>
      </c>
      <c r="CJ97" t="s">
        <v>855</v>
      </c>
      <c r="CK97" s="11">
        <f t="shared" si="119"/>
        <v>81.25</v>
      </c>
      <c r="CL97">
        <v>62</v>
      </c>
      <c r="CM97">
        <f t="shared" si="120"/>
        <v>70</v>
      </c>
      <c r="CN97" t="s">
        <v>1190</v>
      </c>
      <c r="CO97" s="11">
        <f t="shared" si="121"/>
        <v>117.91666666666667</v>
      </c>
      <c r="CP97">
        <v>44</v>
      </c>
      <c r="CQ97">
        <f t="shared" si="122"/>
        <v>106</v>
      </c>
      <c r="CR97" t="s">
        <v>984</v>
      </c>
      <c r="CS97" s="11">
        <f t="shared" si="123"/>
        <v>90.833333333333329</v>
      </c>
      <c r="CT97">
        <v>36</v>
      </c>
      <c r="CU97">
        <f t="shared" si="124"/>
        <v>175</v>
      </c>
      <c r="CV97" t="s">
        <v>986</v>
      </c>
      <c r="CW97" s="11">
        <f t="shared" si="125"/>
        <v>110</v>
      </c>
      <c r="CX97">
        <v>88</v>
      </c>
      <c r="CY97">
        <f t="shared" si="126"/>
        <v>152</v>
      </c>
      <c r="CZ97" t="s">
        <v>978</v>
      </c>
      <c r="DA97" s="11">
        <f t="shared" si="127"/>
        <v>135.83333333333334</v>
      </c>
      <c r="DB97">
        <v>64</v>
      </c>
      <c r="DC97">
        <f t="shared" si="128"/>
        <v>140</v>
      </c>
      <c r="DD97" t="s">
        <v>1804</v>
      </c>
      <c r="DE97" s="11">
        <f t="shared" si="129"/>
        <v>100.83333333333333</v>
      </c>
      <c r="DF97">
        <v>71</v>
      </c>
      <c r="DG97">
        <f t="shared" si="130"/>
        <v>87</v>
      </c>
      <c r="DH97" t="s">
        <v>855</v>
      </c>
      <c r="DI97" s="11">
        <f t="shared" si="131"/>
        <v>102.5</v>
      </c>
      <c r="DJ97">
        <v>60</v>
      </c>
      <c r="DK97">
        <f t="shared" si="132"/>
        <v>113</v>
      </c>
      <c r="DL97" t="s">
        <v>1821</v>
      </c>
      <c r="DM97" s="11">
        <f t="shared" si="133"/>
        <v>78.333333333333329</v>
      </c>
      <c r="DN97">
        <v>65</v>
      </c>
      <c r="DO97">
        <f t="shared" si="134"/>
        <v>84</v>
      </c>
      <c r="DP97" t="s">
        <v>1822</v>
      </c>
      <c r="DQ97" s="11">
        <f t="shared" si="135"/>
        <v>164.16666666666669</v>
      </c>
      <c r="DR97">
        <v>55</v>
      </c>
      <c r="DS97">
        <f t="shared" si="136"/>
        <v>199</v>
      </c>
      <c r="DT97" t="s">
        <v>986</v>
      </c>
      <c r="DU97" s="11">
        <f t="shared" si="137"/>
        <v>116.25</v>
      </c>
      <c r="DV97">
        <v>60</v>
      </c>
      <c r="DW97">
        <f t="shared" si="138"/>
        <v>238</v>
      </c>
      <c r="DX97" t="s">
        <v>978</v>
      </c>
      <c r="DY97" s="11">
        <f t="shared" si="139"/>
        <v>35</v>
      </c>
      <c r="DZ97">
        <v>48</v>
      </c>
      <c r="EA97">
        <f t="shared" si="140"/>
        <v>142</v>
      </c>
      <c r="EB97" t="s">
        <v>1804</v>
      </c>
      <c r="EC97" s="11">
        <f t="shared" si="141"/>
        <v>121.66666666666667</v>
      </c>
      <c r="ED97">
        <v>72.5</v>
      </c>
      <c r="EE97">
        <f t="shared" si="142"/>
        <v>93</v>
      </c>
      <c r="EF97" t="s">
        <v>855</v>
      </c>
      <c r="EG97" s="11">
        <f t="shared" si="143"/>
        <v>99.583333333333329</v>
      </c>
      <c r="EH97">
        <v>68</v>
      </c>
      <c r="EI97">
        <f t="shared" si="144"/>
        <v>61</v>
      </c>
      <c r="EJ97" t="s">
        <v>1190</v>
      </c>
      <c r="EK97" s="11">
        <f t="shared" si="145"/>
        <v>142.08333333333334</v>
      </c>
      <c r="EL97">
        <v>24</v>
      </c>
      <c r="EM97">
        <f t="shared" si="146"/>
        <v>238</v>
      </c>
      <c r="EN97" t="s">
        <v>1822</v>
      </c>
      <c r="EO97" s="11">
        <f t="shared" si="147"/>
        <v>97.916666666666671</v>
      </c>
      <c r="EP97">
        <v>24</v>
      </c>
      <c r="EQ97">
        <f t="shared" si="148"/>
        <v>238</v>
      </c>
      <c r="ER97" t="s">
        <v>986</v>
      </c>
      <c r="ES97" s="11">
        <f t="shared" si="149"/>
        <v>97.083333333333329</v>
      </c>
      <c r="ET97">
        <v>107</v>
      </c>
      <c r="EU97">
        <f t="shared" si="150"/>
        <v>82</v>
      </c>
      <c r="EV97">
        <v>63</v>
      </c>
      <c r="EW97">
        <f t="shared" si="151"/>
        <v>194</v>
      </c>
      <c r="EX97">
        <v>109</v>
      </c>
      <c r="EY97">
        <f t="shared" si="152"/>
        <v>92</v>
      </c>
      <c r="EZ97">
        <v>31</v>
      </c>
      <c r="FA97">
        <f t="shared" si="153"/>
        <v>162</v>
      </c>
      <c r="FB97">
        <v>17</v>
      </c>
      <c r="FC97">
        <f t="shared" si="154"/>
        <v>233</v>
      </c>
      <c r="FD97">
        <v>24</v>
      </c>
      <c r="FE97">
        <f t="shared" si="155"/>
        <v>231</v>
      </c>
    </row>
    <row r="98" spans="1:161" x14ac:dyDescent="0.2">
      <c r="A98" t="s">
        <v>1223</v>
      </c>
      <c r="B98" t="s">
        <v>1224</v>
      </c>
      <c r="C98" t="s">
        <v>1186</v>
      </c>
      <c r="D98" t="s">
        <v>853</v>
      </c>
      <c r="E98" t="s">
        <v>1225</v>
      </c>
      <c r="F98">
        <v>105</v>
      </c>
      <c r="G98">
        <f t="shared" si="78"/>
        <v>77</v>
      </c>
      <c r="H98" t="s">
        <v>978</v>
      </c>
      <c r="I98" s="11">
        <f t="shared" si="79"/>
        <v>106.25</v>
      </c>
      <c r="J98">
        <v>53</v>
      </c>
      <c r="K98">
        <f t="shared" si="80"/>
        <v>168</v>
      </c>
      <c r="L98" t="s">
        <v>1188</v>
      </c>
      <c r="M98" s="11">
        <f t="shared" si="81"/>
        <v>105</v>
      </c>
      <c r="N98">
        <v>95</v>
      </c>
      <c r="O98">
        <f t="shared" si="82"/>
        <v>87</v>
      </c>
      <c r="P98" t="s">
        <v>1189</v>
      </c>
      <c r="Q98" s="11">
        <f t="shared" si="83"/>
        <v>125.41666666666666</v>
      </c>
      <c r="R98">
        <v>61</v>
      </c>
      <c r="S98">
        <f t="shared" si="84"/>
        <v>114</v>
      </c>
      <c r="T98" t="s">
        <v>1190</v>
      </c>
      <c r="U98" s="11">
        <f t="shared" si="85"/>
        <v>80.833333333333329</v>
      </c>
      <c r="V98">
        <v>64.5</v>
      </c>
      <c r="W98">
        <f t="shared" si="86"/>
        <v>50</v>
      </c>
      <c r="X98" t="s">
        <v>984</v>
      </c>
      <c r="Y98" s="11">
        <f t="shared" si="87"/>
        <v>145.41666666666666</v>
      </c>
      <c r="Z98">
        <v>40</v>
      </c>
      <c r="AA98">
        <f t="shared" si="88"/>
        <v>173</v>
      </c>
      <c r="AB98" t="s">
        <v>986</v>
      </c>
      <c r="AC98" s="11">
        <f t="shared" si="89"/>
        <v>103.75</v>
      </c>
      <c r="AD98">
        <v>97.5</v>
      </c>
      <c r="AE98">
        <f t="shared" si="90"/>
        <v>92</v>
      </c>
      <c r="AF98" t="s">
        <v>978</v>
      </c>
      <c r="AG98" s="11">
        <f t="shared" si="91"/>
        <v>112.5</v>
      </c>
      <c r="AH98">
        <v>50.5</v>
      </c>
      <c r="AI98">
        <f t="shared" si="92"/>
        <v>180</v>
      </c>
      <c r="AJ98" t="s">
        <v>1188</v>
      </c>
      <c r="AK98" s="11">
        <f t="shared" si="93"/>
        <v>113.33333333333333</v>
      </c>
      <c r="AL98">
        <v>64.5</v>
      </c>
      <c r="AM98">
        <f t="shared" si="94"/>
        <v>148</v>
      </c>
      <c r="AN98" t="s">
        <v>1189</v>
      </c>
      <c r="AO98" s="11">
        <f t="shared" si="95"/>
        <v>70.833333333333329</v>
      </c>
      <c r="AP98">
        <v>67</v>
      </c>
      <c r="AQ98">
        <f t="shared" si="96"/>
        <v>68</v>
      </c>
      <c r="AR98" t="s">
        <v>1190</v>
      </c>
      <c r="AS98" s="11">
        <f t="shared" si="97"/>
        <v>110.41666666666667</v>
      </c>
      <c r="AT98">
        <v>40</v>
      </c>
      <c r="AU98">
        <f t="shared" si="98"/>
        <v>159</v>
      </c>
      <c r="AV98" t="s">
        <v>984</v>
      </c>
      <c r="AW98" s="11">
        <f t="shared" si="99"/>
        <v>110</v>
      </c>
      <c r="AX98">
        <v>32</v>
      </c>
      <c r="AY98">
        <f t="shared" si="100"/>
        <v>182</v>
      </c>
      <c r="AZ98" t="s">
        <v>986</v>
      </c>
      <c r="BA98" s="11">
        <f t="shared" si="101"/>
        <v>98.75</v>
      </c>
      <c r="BB98">
        <v>86</v>
      </c>
      <c r="BC98">
        <f t="shared" si="102"/>
        <v>122</v>
      </c>
      <c r="BD98" t="s">
        <v>978</v>
      </c>
      <c r="BE98" s="11">
        <f t="shared" si="103"/>
        <v>93.333333333333329</v>
      </c>
      <c r="BF98">
        <v>28</v>
      </c>
      <c r="BG98">
        <f t="shared" si="104"/>
        <v>212</v>
      </c>
      <c r="BH98" t="s">
        <v>1804</v>
      </c>
      <c r="BI98" s="11">
        <f t="shared" si="105"/>
        <v>108.75</v>
      </c>
      <c r="BJ98">
        <v>88.5</v>
      </c>
      <c r="BK98">
        <f t="shared" si="106"/>
        <v>78</v>
      </c>
      <c r="BL98" t="s">
        <v>1823</v>
      </c>
      <c r="BM98" s="11">
        <f t="shared" si="107"/>
        <v>120.41666666666667</v>
      </c>
      <c r="BN98">
        <v>70</v>
      </c>
      <c r="BO98">
        <f t="shared" si="108"/>
        <v>93</v>
      </c>
      <c r="BP98" t="s">
        <v>1190</v>
      </c>
      <c r="BQ98" s="11">
        <f t="shared" si="109"/>
        <v>98.333333333333329</v>
      </c>
      <c r="BR98">
        <v>46</v>
      </c>
      <c r="BS98">
        <f t="shared" si="110"/>
        <v>183</v>
      </c>
      <c r="BT98" t="s">
        <v>984</v>
      </c>
      <c r="BU98" s="11">
        <f t="shared" si="111"/>
        <v>107.91666666666667</v>
      </c>
      <c r="BV98">
        <v>51</v>
      </c>
      <c r="BW98">
        <f t="shared" si="112"/>
        <v>179</v>
      </c>
      <c r="BX98" t="s">
        <v>986</v>
      </c>
      <c r="BY98" s="11">
        <f t="shared" si="113"/>
        <v>80</v>
      </c>
      <c r="BZ98">
        <v>88</v>
      </c>
      <c r="CA98">
        <f t="shared" si="114"/>
        <v>106</v>
      </c>
      <c r="CB98" t="s">
        <v>978</v>
      </c>
      <c r="CC98" s="11">
        <f t="shared" si="115"/>
        <v>86.25</v>
      </c>
      <c r="CD98">
        <v>29</v>
      </c>
      <c r="CE98">
        <f t="shared" si="116"/>
        <v>233</v>
      </c>
      <c r="CF98" t="s">
        <v>1804</v>
      </c>
      <c r="CG98" s="11">
        <f t="shared" si="117"/>
        <v>82.5</v>
      </c>
      <c r="CH98">
        <v>56</v>
      </c>
      <c r="CI98">
        <f t="shared" si="118"/>
        <v>127</v>
      </c>
      <c r="CJ98" t="s">
        <v>855</v>
      </c>
      <c r="CK98" s="11">
        <f t="shared" si="119"/>
        <v>102.91666666666667</v>
      </c>
      <c r="CL98">
        <v>60</v>
      </c>
      <c r="CM98">
        <f t="shared" si="120"/>
        <v>89</v>
      </c>
      <c r="CN98" t="s">
        <v>1190</v>
      </c>
      <c r="CO98" s="11">
        <f t="shared" si="121"/>
        <v>99.166666666666671</v>
      </c>
      <c r="CP98">
        <v>31</v>
      </c>
      <c r="CQ98">
        <f t="shared" si="122"/>
        <v>202</v>
      </c>
      <c r="CR98" t="s">
        <v>984</v>
      </c>
      <c r="CS98" s="11">
        <f t="shared" si="123"/>
        <v>67.916666666666657</v>
      </c>
      <c r="CT98">
        <v>42</v>
      </c>
      <c r="CU98">
        <f t="shared" si="124"/>
        <v>131</v>
      </c>
      <c r="CV98" t="s">
        <v>986</v>
      </c>
      <c r="CW98" s="11">
        <f t="shared" si="125"/>
        <v>138.75</v>
      </c>
      <c r="CX98">
        <v>95</v>
      </c>
      <c r="CY98">
        <f t="shared" si="126"/>
        <v>73</v>
      </c>
      <c r="CZ98" t="s">
        <v>978</v>
      </c>
      <c r="DA98" s="11">
        <f t="shared" si="127"/>
        <v>133.75</v>
      </c>
      <c r="DB98">
        <v>48</v>
      </c>
      <c r="DC98">
        <f t="shared" si="128"/>
        <v>191</v>
      </c>
      <c r="DD98" t="s">
        <v>1804</v>
      </c>
      <c r="DE98" s="11">
        <f t="shared" si="129"/>
        <v>94.166666666666671</v>
      </c>
      <c r="DF98">
        <v>59.5</v>
      </c>
      <c r="DG98">
        <f t="shared" si="130"/>
        <v>134</v>
      </c>
      <c r="DH98" t="s">
        <v>855</v>
      </c>
      <c r="DI98" s="11">
        <f t="shared" si="131"/>
        <v>108.33333333333333</v>
      </c>
      <c r="DJ98">
        <v>63</v>
      </c>
      <c r="DK98">
        <f t="shared" si="132"/>
        <v>87</v>
      </c>
      <c r="DL98" t="s">
        <v>1821</v>
      </c>
      <c r="DM98" s="11">
        <f t="shared" si="133"/>
        <v>134.58333333333334</v>
      </c>
      <c r="DN98">
        <v>61</v>
      </c>
      <c r="DO98">
        <f t="shared" si="134"/>
        <v>125</v>
      </c>
      <c r="DP98" t="s">
        <v>1822</v>
      </c>
      <c r="DQ98" s="11">
        <f t="shared" si="135"/>
        <v>129.16666666666666</v>
      </c>
      <c r="DR98">
        <v>49</v>
      </c>
      <c r="DS98">
        <f t="shared" si="136"/>
        <v>224</v>
      </c>
      <c r="DT98" t="s">
        <v>986</v>
      </c>
      <c r="DU98" s="11">
        <f t="shared" si="137"/>
        <v>87.916666666666671</v>
      </c>
      <c r="DV98">
        <v>77.5</v>
      </c>
      <c r="DW98">
        <f t="shared" si="138"/>
        <v>154</v>
      </c>
      <c r="DX98" t="s">
        <v>978</v>
      </c>
      <c r="DY98" s="11">
        <f t="shared" si="139"/>
        <v>64.166666666666657</v>
      </c>
      <c r="DZ98">
        <v>41</v>
      </c>
      <c r="EA98">
        <f t="shared" si="140"/>
        <v>177</v>
      </c>
      <c r="EB98" t="s">
        <v>1804</v>
      </c>
      <c r="EC98" s="11">
        <f t="shared" si="141"/>
        <v>120</v>
      </c>
      <c r="ED98">
        <v>59.5</v>
      </c>
      <c r="EE98">
        <f t="shared" si="142"/>
        <v>154</v>
      </c>
      <c r="EF98" t="s">
        <v>855</v>
      </c>
      <c r="EG98" s="11">
        <f t="shared" si="143"/>
        <v>75.416666666666671</v>
      </c>
      <c r="EH98">
        <v>54</v>
      </c>
      <c r="EI98">
        <f t="shared" si="144"/>
        <v>170</v>
      </c>
      <c r="EJ98" t="s">
        <v>1190</v>
      </c>
      <c r="EK98" s="11">
        <f t="shared" si="145"/>
        <v>86.666666666666671</v>
      </c>
      <c r="EL98">
        <v>36</v>
      </c>
      <c r="EM98">
        <f t="shared" si="146"/>
        <v>195</v>
      </c>
      <c r="EN98" t="s">
        <v>1822</v>
      </c>
      <c r="EO98" s="11">
        <f t="shared" si="147"/>
        <v>94.166666666666671</v>
      </c>
      <c r="EP98">
        <v>36</v>
      </c>
      <c r="EQ98">
        <f t="shared" si="148"/>
        <v>195</v>
      </c>
      <c r="ER98" t="s">
        <v>986</v>
      </c>
      <c r="ES98" s="11">
        <f t="shared" si="149"/>
        <v>95.416666666666671</v>
      </c>
      <c r="ET98">
        <v>109</v>
      </c>
      <c r="EU98">
        <f t="shared" si="150"/>
        <v>68</v>
      </c>
      <c r="EV98">
        <v>48</v>
      </c>
      <c r="EW98">
        <f t="shared" si="151"/>
        <v>225</v>
      </c>
      <c r="EX98">
        <v>108</v>
      </c>
      <c r="EY98">
        <f t="shared" si="152"/>
        <v>95</v>
      </c>
      <c r="EZ98">
        <v>32</v>
      </c>
      <c r="FA98">
        <f t="shared" si="153"/>
        <v>138</v>
      </c>
      <c r="FB98">
        <v>27</v>
      </c>
      <c r="FC98">
        <f t="shared" si="154"/>
        <v>181</v>
      </c>
      <c r="FD98">
        <v>34</v>
      </c>
      <c r="FE98">
        <f t="shared" si="155"/>
        <v>184</v>
      </c>
    </row>
    <row r="99" spans="1:161" x14ac:dyDescent="0.2">
      <c r="A99" t="s">
        <v>1226</v>
      </c>
      <c r="B99" t="s">
        <v>1227</v>
      </c>
      <c r="C99" t="s">
        <v>1186</v>
      </c>
      <c r="D99" t="s">
        <v>853</v>
      </c>
      <c r="E99" t="s">
        <v>1228</v>
      </c>
      <c r="F99">
        <v>92</v>
      </c>
      <c r="G99">
        <f t="shared" si="78"/>
        <v>195</v>
      </c>
      <c r="H99" t="s">
        <v>978</v>
      </c>
      <c r="I99" s="11">
        <f t="shared" si="79"/>
        <v>57.083333333333336</v>
      </c>
      <c r="J99">
        <v>65</v>
      </c>
      <c r="K99">
        <f t="shared" si="80"/>
        <v>127</v>
      </c>
      <c r="L99" t="s">
        <v>1188</v>
      </c>
      <c r="M99" s="11">
        <f t="shared" si="81"/>
        <v>102.91666666666667</v>
      </c>
      <c r="N99">
        <v>46</v>
      </c>
      <c r="O99">
        <f t="shared" si="82"/>
        <v>222</v>
      </c>
      <c r="P99" t="s">
        <v>1189</v>
      </c>
      <c r="Q99" s="11">
        <f t="shared" si="83"/>
        <v>89.583333333333329</v>
      </c>
      <c r="R99">
        <v>53</v>
      </c>
      <c r="S99">
        <f t="shared" si="84"/>
        <v>191</v>
      </c>
      <c r="T99" t="s">
        <v>1190</v>
      </c>
      <c r="U99" s="11">
        <f t="shared" si="85"/>
        <v>87.083333333333329</v>
      </c>
      <c r="V99">
        <v>58.5</v>
      </c>
      <c r="W99">
        <f t="shared" si="86"/>
        <v>114</v>
      </c>
      <c r="X99" t="s">
        <v>984</v>
      </c>
      <c r="Y99" s="11">
        <f t="shared" si="87"/>
        <v>65.833333333333343</v>
      </c>
      <c r="Z99">
        <v>44</v>
      </c>
      <c r="AA99">
        <f t="shared" si="88"/>
        <v>131</v>
      </c>
      <c r="AB99" t="s">
        <v>986</v>
      </c>
      <c r="AC99" s="11">
        <f t="shared" si="89"/>
        <v>103.75</v>
      </c>
      <c r="AD99">
        <v>97.5</v>
      </c>
      <c r="AE99">
        <f t="shared" si="90"/>
        <v>92</v>
      </c>
      <c r="AF99" t="s">
        <v>978</v>
      </c>
      <c r="AG99" s="11">
        <f t="shared" si="91"/>
        <v>136.25</v>
      </c>
      <c r="AH99">
        <v>60</v>
      </c>
      <c r="AI99">
        <f t="shared" si="92"/>
        <v>134</v>
      </c>
      <c r="AJ99" t="s">
        <v>1188</v>
      </c>
      <c r="AK99" s="11">
        <f t="shared" si="93"/>
        <v>125.41666666666666</v>
      </c>
      <c r="AL99">
        <v>44</v>
      </c>
      <c r="AM99">
        <f t="shared" si="94"/>
        <v>197</v>
      </c>
      <c r="AN99" t="s">
        <v>1189</v>
      </c>
      <c r="AO99" s="11">
        <f t="shared" si="95"/>
        <v>101.25</v>
      </c>
      <c r="AP99">
        <v>57.5</v>
      </c>
      <c r="AQ99">
        <f t="shared" si="96"/>
        <v>160</v>
      </c>
      <c r="AR99" t="s">
        <v>1190</v>
      </c>
      <c r="AS99" s="11">
        <f t="shared" si="97"/>
        <v>117.08333333333333</v>
      </c>
      <c r="AT99">
        <v>63.5</v>
      </c>
      <c r="AU99">
        <f t="shared" si="98"/>
        <v>32</v>
      </c>
      <c r="AV99" t="s">
        <v>984</v>
      </c>
      <c r="AW99" s="11">
        <f t="shared" si="99"/>
        <v>124.58333333333333</v>
      </c>
      <c r="AX99">
        <v>36</v>
      </c>
      <c r="AY99">
        <f t="shared" si="100"/>
        <v>140</v>
      </c>
      <c r="AZ99" t="s">
        <v>986</v>
      </c>
      <c r="BA99" s="11">
        <f t="shared" si="101"/>
        <v>72.083333333333329</v>
      </c>
      <c r="BB99">
        <v>79</v>
      </c>
      <c r="BC99">
        <f t="shared" si="102"/>
        <v>179</v>
      </c>
      <c r="BD99" t="s">
        <v>978</v>
      </c>
      <c r="BE99" s="11">
        <f t="shared" si="103"/>
        <v>120.83333333333334</v>
      </c>
      <c r="BF99">
        <v>35</v>
      </c>
      <c r="BG99">
        <f t="shared" si="104"/>
        <v>195</v>
      </c>
      <c r="BH99" t="s">
        <v>1804</v>
      </c>
      <c r="BI99" s="11">
        <f t="shared" si="105"/>
        <v>86.666666666666671</v>
      </c>
      <c r="BJ99">
        <v>45.5</v>
      </c>
      <c r="BK99">
        <f t="shared" si="106"/>
        <v>200</v>
      </c>
      <c r="BL99" t="s">
        <v>1823</v>
      </c>
      <c r="BM99" s="11">
        <f t="shared" si="107"/>
        <v>115.41666666666667</v>
      </c>
      <c r="BN99">
        <v>55</v>
      </c>
      <c r="BO99">
        <f t="shared" si="108"/>
        <v>201</v>
      </c>
      <c r="BP99" t="s">
        <v>1190</v>
      </c>
      <c r="BQ99" s="11">
        <f t="shared" si="109"/>
        <v>75</v>
      </c>
      <c r="BR99">
        <v>60</v>
      </c>
      <c r="BS99">
        <f t="shared" si="110"/>
        <v>91</v>
      </c>
      <c r="BT99" t="s">
        <v>984</v>
      </c>
      <c r="BU99" s="11">
        <f t="shared" si="111"/>
        <v>71.666666666666671</v>
      </c>
      <c r="BV99">
        <v>66</v>
      </c>
      <c r="BW99">
        <f t="shared" si="112"/>
        <v>73</v>
      </c>
      <c r="BX99" t="s">
        <v>986</v>
      </c>
      <c r="BY99" s="11">
        <f t="shared" si="113"/>
        <v>100</v>
      </c>
      <c r="BZ99">
        <v>67</v>
      </c>
      <c r="CA99">
        <f t="shared" si="114"/>
        <v>229</v>
      </c>
      <c r="CB99" t="s">
        <v>978</v>
      </c>
      <c r="CC99" s="11">
        <f t="shared" si="115"/>
        <v>81.666666666666671</v>
      </c>
      <c r="CD99">
        <v>63</v>
      </c>
      <c r="CE99">
        <f t="shared" si="116"/>
        <v>163</v>
      </c>
      <c r="CF99" t="s">
        <v>1804</v>
      </c>
      <c r="CG99" s="11">
        <f t="shared" si="117"/>
        <v>85</v>
      </c>
      <c r="CH99">
        <v>25</v>
      </c>
      <c r="CI99">
        <f t="shared" si="118"/>
        <v>237</v>
      </c>
      <c r="CJ99" t="s">
        <v>855</v>
      </c>
      <c r="CK99" s="11">
        <f t="shared" si="119"/>
        <v>73.333333333333329</v>
      </c>
      <c r="CL99">
        <v>54</v>
      </c>
      <c r="CM99">
        <f t="shared" si="120"/>
        <v>141</v>
      </c>
      <c r="CN99" t="s">
        <v>1190</v>
      </c>
      <c r="CO99" s="11">
        <f t="shared" si="121"/>
        <v>62.5</v>
      </c>
      <c r="CP99">
        <v>58</v>
      </c>
      <c r="CQ99">
        <f t="shared" si="122"/>
        <v>23</v>
      </c>
      <c r="CR99" t="s">
        <v>984</v>
      </c>
      <c r="CS99" s="11">
        <f t="shared" si="123"/>
        <v>113.75</v>
      </c>
      <c r="CT99">
        <v>52</v>
      </c>
      <c r="CU99">
        <f t="shared" si="124"/>
        <v>73</v>
      </c>
      <c r="CV99" t="s">
        <v>986</v>
      </c>
      <c r="CW99" s="11">
        <f t="shared" si="125"/>
        <v>118.75</v>
      </c>
      <c r="CX99">
        <v>84</v>
      </c>
      <c r="CY99">
        <f t="shared" si="126"/>
        <v>185</v>
      </c>
      <c r="CZ99" t="s">
        <v>978</v>
      </c>
      <c r="DA99" s="11">
        <f t="shared" si="127"/>
        <v>102.08333333333333</v>
      </c>
      <c r="DB99">
        <v>68</v>
      </c>
      <c r="DC99">
        <f t="shared" si="128"/>
        <v>127</v>
      </c>
      <c r="DD99" t="s">
        <v>1804</v>
      </c>
      <c r="DE99" s="11">
        <f t="shared" si="129"/>
        <v>122.91666666666666</v>
      </c>
      <c r="DF99">
        <v>48.5</v>
      </c>
      <c r="DG99">
        <f t="shared" si="130"/>
        <v>173</v>
      </c>
      <c r="DH99" t="s">
        <v>855</v>
      </c>
      <c r="DI99" s="11">
        <f t="shared" si="131"/>
        <v>118.33333333333333</v>
      </c>
      <c r="DJ99">
        <v>66</v>
      </c>
      <c r="DK99">
        <f t="shared" si="132"/>
        <v>51</v>
      </c>
      <c r="DL99" t="s">
        <v>1821</v>
      </c>
      <c r="DM99" s="11">
        <f t="shared" si="133"/>
        <v>101.25</v>
      </c>
      <c r="DN99">
        <v>68</v>
      </c>
      <c r="DO99">
        <f t="shared" si="134"/>
        <v>56</v>
      </c>
      <c r="DP99" t="s">
        <v>1822</v>
      </c>
      <c r="DQ99" s="11">
        <f t="shared" si="135"/>
        <v>85.833333333333329</v>
      </c>
      <c r="DR99">
        <v>65</v>
      </c>
      <c r="DS99">
        <f t="shared" si="136"/>
        <v>118</v>
      </c>
      <c r="DT99" t="s">
        <v>986</v>
      </c>
      <c r="DU99" s="11">
        <f t="shared" si="137"/>
        <v>60</v>
      </c>
      <c r="DV99">
        <v>73</v>
      </c>
      <c r="DW99">
        <f t="shared" si="138"/>
        <v>190</v>
      </c>
      <c r="DX99" t="s">
        <v>978</v>
      </c>
      <c r="DY99" s="11">
        <f t="shared" si="139"/>
        <v>113.75</v>
      </c>
      <c r="DZ99">
        <v>40</v>
      </c>
      <c r="EA99">
        <f t="shared" si="140"/>
        <v>182</v>
      </c>
      <c r="EB99" t="s">
        <v>1804</v>
      </c>
      <c r="EC99" s="11">
        <f t="shared" si="141"/>
        <v>67.916666666666657</v>
      </c>
      <c r="ED99">
        <v>37</v>
      </c>
      <c r="EE99">
        <f t="shared" si="142"/>
        <v>217</v>
      </c>
      <c r="EF99" t="s">
        <v>855</v>
      </c>
      <c r="EG99" s="11">
        <f t="shared" si="143"/>
        <v>100.41666666666667</v>
      </c>
      <c r="EH99">
        <v>69</v>
      </c>
      <c r="EI99">
        <f t="shared" si="144"/>
        <v>54</v>
      </c>
      <c r="EJ99" t="s">
        <v>1190</v>
      </c>
      <c r="EK99" s="11">
        <f t="shared" si="145"/>
        <v>78.333333333333329</v>
      </c>
      <c r="EL99">
        <v>62</v>
      </c>
      <c r="EM99">
        <f t="shared" si="146"/>
        <v>22</v>
      </c>
      <c r="EN99" t="s">
        <v>1822</v>
      </c>
      <c r="EO99" s="11">
        <f t="shared" si="147"/>
        <v>97.083333333333329</v>
      </c>
      <c r="EP99">
        <v>62</v>
      </c>
      <c r="EQ99">
        <f t="shared" si="148"/>
        <v>22</v>
      </c>
      <c r="ER99" t="s">
        <v>986</v>
      </c>
      <c r="ES99" s="11">
        <f t="shared" si="149"/>
        <v>107.91666666666667</v>
      </c>
      <c r="ET99">
        <v>87</v>
      </c>
      <c r="EU99">
        <f t="shared" si="150"/>
        <v>223</v>
      </c>
      <c r="EV99">
        <v>82</v>
      </c>
      <c r="EW99">
        <f t="shared" si="151"/>
        <v>105</v>
      </c>
      <c r="EX99">
        <v>53</v>
      </c>
      <c r="EY99">
        <f t="shared" si="152"/>
        <v>218</v>
      </c>
      <c r="EZ99">
        <v>43</v>
      </c>
      <c r="FA99">
        <f t="shared" si="153"/>
        <v>2</v>
      </c>
      <c r="FB99">
        <v>42</v>
      </c>
      <c r="FC99">
        <f t="shared" si="154"/>
        <v>15</v>
      </c>
      <c r="FD99">
        <v>44</v>
      </c>
      <c r="FE99">
        <f t="shared" si="155"/>
        <v>41</v>
      </c>
    </row>
    <row r="100" spans="1:161" x14ac:dyDescent="0.2">
      <c r="A100" t="s">
        <v>1229</v>
      </c>
      <c r="B100" t="s">
        <v>1230</v>
      </c>
      <c r="C100" t="s">
        <v>1186</v>
      </c>
      <c r="D100" t="s">
        <v>853</v>
      </c>
      <c r="E100" t="s">
        <v>1231</v>
      </c>
      <c r="F100">
        <v>91</v>
      </c>
      <c r="G100">
        <f t="shared" si="78"/>
        <v>201</v>
      </c>
      <c r="H100" t="s">
        <v>978</v>
      </c>
      <c r="I100" s="11">
        <f t="shared" si="79"/>
        <v>60.833333333333336</v>
      </c>
      <c r="J100">
        <v>42</v>
      </c>
      <c r="K100">
        <f t="shared" si="80"/>
        <v>206</v>
      </c>
      <c r="L100" t="s">
        <v>1188</v>
      </c>
      <c r="M100" s="11">
        <f t="shared" si="81"/>
        <v>74.583333333333343</v>
      </c>
      <c r="N100">
        <v>60</v>
      </c>
      <c r="O100">
        <f t="shared" si="82"/>
        <v>192</v>
      </c>
      <c r="P100" t="s">
        <v>1189</v>
      </c>
      <c r="Q100" s="11">
        <f t="shared" si="83"/>
        <v>88.75</v>
      </c>
      <c r="R100">
        <v>56</v>
      </c>
      <c r="S100">
        <f t="shared" si="84"/>
        <v>168</v>
      </c>
      <c r="T100" t="s">
        <v>1190</v>
      </c>
      <c r="U100" s="11">
        <f t="shared" si="85"/>
        <v>98.75</v>
      </c>
      <c r="V100">
        <v>52.5</v>
      </c>
      <c r="W100">
        <f t="shared" si="86"/>
        <v>165</v>
      </c>
      <c r="X100" t="s">
        <v>984</v>
      </c>
      <c r="Y100" s="11">
        <f t="shared" si="87"/>
        <v>103.75</v>
      </c>
      <c r="Z100">
        <v>29</v>
      </c>
      <c r="AA100">
        <f t="shared" si="88"/>
        <v>230</v>
      </c>
      <c r="AB100" t="s">
        <v>986</v>
      </c>
      <c r="AC100" s="11">
        <f t="shared" si="89"/>
        <v>75.833333333333329</v>
      </c>
      <c r="AD100">
        <v>96.5</v>
      </c>
      <c r="AE100">
        <f t="shared" si="90"/>
        <v>107</v>
      </c>
      <c r="AF100" t="s">
        <v>978</v>
      </c>
      <c r="AG100" s="11">
        <f t="shared" si="91"/>
        <v>80.833333333333329</v>
      </c>
      <c r="AH100">
        <v>58</v>
      </c>
      <c r="AI100">
        <f t="shared" si="92"/>
        <v>145</v>
      </c>
      <c r="AJ100" t="s">
        <v>1188</v>
      </c>
      <c r="AK100" s="11">
        <f t="shared" si="93"/>
        <v>129.58333333333334</v>
      </c>
      <c r="AL100">
        <v>56</v>
      </c>
      <c r="AM100">
        <f t="shared" si="94"/>
        <v>165</v>
      </c>
      <c r="AN100" t="s">
        <v>1189</v>
      </c>
      <c r="AO100" s="11">
        <f t="shared" si="95"/>
        <v>87.083333333333329</v>
      </c>
      <c r="AP100">
        <v>57</v>
      </c>
      <c r="AQ100">
        <f t="shared" si="96"/>
        <v>165</v>
      </c>
      <c r="AR100" t="s">
        <v>1190</v>
      </c>
      <c r="AS100" s="11">
        <f t="shared" si="97"/>
        <v>121.66666666666667</v>
      </c>
      <c r="AT100">
        <v>37.5</v>
      </c>
      <c r="AU100">
        <f t="shared" si="98"/>
        <v>174</v>
      </c>
      <c r="AV100" t="s">
        <v>984</v>
      </c>
      <c r="AW100" s="11">
        <f t="shared" si="99"/>
        <v>112.91666666666667</v>
      </c>
      <c r="AX100">
        <v>33</v>
      </c>
      <c r="AY100">
        <f t="shared" si="100"/>
        <v>172</v>
      </c>
      <c r="AZ100" t="s">
        <v>986</v>
      </c>
      <c r="BA100" s="11">
        <f t="shared" si="101"/>
        <v>95.833333333333329</v>
      </c>
      <c r="BB100">
        <v>92</v>
      </c>
      <c r="BC100">
        <f t="shared" si="102"/>
        <v>61</v>
      </c>
      <c r="BD100" t="s">
        <v>978</v>
      </c>
      <c r="BE100" s="11">
        <f t="shared" si="103"/>
        <v>110.83333333333333</v>
      </c>
      <c r="BF100">
        <v>25</v>
      </c>
      <c r="BG100">
        <f t="shared" si="104"/>
        <v>216</v>
      </c>
      <c r="BH100" t="s">
        <v>1804</v>
      </c>
      <c r="BI100" s="11">
        <f t="shared" si="105"/>
        <v>100.83333333333333</v>
      </c>
      <c r="BJ100">
        <v>74</v>
      </c>
      <c r="BK100">
        <f t="shared" si="106"/>
        <v>134</v>
      </c>
      <c r="BL100" t="s">
        <v>1823</v>
      </c>
      <c r="BM100" s="11">
        <f t="shared" si="107"/>
        <v>110.83333333333333</v>
      </c>
      <c r="BN100">
        <v>40</v>
      </c>
      <c r="BO100">
        <f t="shared" si="108"/>
        <v>217</v>
      </c>
      <c r="BP100" t="s">
        <v>1190</v>
      </c>
      <c r="BQ100" s="11">
        <f t="shared" si="109"/>
        <v>94.166666666666671</v>
      </c>
      <c r="BR100">
        <v>42</v>
      </c>
      <c r="BS100">
        <f t="shared" si="110"/>
        <v>205</v>
      </c>
      <c r="BT100" t="s">
        <v>984</v>
      </c>
      <c r="BU100" s="11">
        <f t="shared" si="111"/>
        <v>111.66666666666667</v>
      </c>
      <c r="BV100">
        <v>53</v>
      </c>
      <c r="BW100">
        <f t="shared" si="112"/>
        <v>162</v>
      </c>
      <c r="BX100" t="s">
        <v>986</v>
      </c>
      <c r="BY100" s="11">
        <f t="shared" si="113"/>
        <v>114.58333333333333</v>
      </c>
      <c r="BZ100">
        <v>90</v>
      </c>
      <c r="CA100">
        <f t="shared" si="114"/>
        <v>87</v>
      </c>
      <c r="CB100" t="s">
        <v>978</v>
      </c>
      <c r="CC100" s="11">
        <f t="shared" si="115"/>
        <v>130</v>
      </c>
      <c r="CD100">
        <v>40</v>
      </c>
      <c r="CE100">
        <f t="shared" si="116"/>
        <v>218</v>
      </c>
      <c r="CF100" t="s">
        <v>1804</v>
      </c>
      <c r="CG100" s="11">
        <f t="shared" si="117"/>
        <v>55</v>
      </c>
      <c r="CH100">
        <v>49.5</v>
      </c>
      <c r="CI100">
        <f t="shared" si="118"/>
        <v>160</v>
      </c>
      <c r="CJ100" t="s">
        <v>855</v>
      </c>
      <c r="CK100" s="11">
        <f t="shared" si="119"/>
        <v>100</v>
      </c>
      <c r="CL100">
        <v>43</v>
      </c>
      <c r="CM100">
        <f t="shared" si="120"/>
        <v>203</v>
      </c>
      <c r="CN100" t="s">
        <v>1190</v>
      </c>
      <c r="CO100" s="11">
        <f t="shared" si="121"/>
        <v>44.999999999999993</v>
      </c>
      <c r="CP100">
        <v>25</v>
      </c>
      <c r="CQ100">
        <f t="shared" si="122"/>
        <v>233</v>
      </c>
      <c r="CR100" t="s">
        <v>984</v>
      </c>
      <c r="CS100" s="11">
        <f t="shared" si="123"/>
        <v>35.416666666666657</v>
      </c>
      <c r="CT100">
        <v>32</v>
      </c>
      <c r="CU100">
        <f t="shared" si="124"/>
        <v>197</v>
      </c>
      <c r="CV100" t="s">
        <v>986</v>
      </c>
      <c r="CW100" s="11">
        <f t="shared" si="125"/>
        <v>103.33333333333333</v>
      </c>
      <c r="CX100">
        <v>87</v>
      </c>
      <c r="CY100">
        <f t="shared" si="126"/>
        <v>159</v>
      </c>
      <c r="CZ100" t="s">
        <v>978</v>
      </c>
      <c r="DA100" s="11">
        <f t="shared" si="127"/>
        <v>128.33333333333334</v>
      </c>
      <c r="DB100">
        <v>74</v>
      </c>
      <c r="DC100">
        <f t="shared" si="128"/>
        <v>110</v>
      </c>
      <c r="DD100" t="s">
        <v>1804</v>
      </c>
      <c r="DE100" s="11">
        <f t="shared" si="129"/>
        <v>150</v>
      </c>
      <c r="DF100">
        <v>52</v>
      </c>
      <c r="DG100">
        <f t="shared" si="130"/>
        <v>160</v>
      </c>
      <c r="DH100" t="s">
        <v>855</v>
      </c>
      <c r="DI100" s="11">
        <f t="shared" si="131"/>
        <v>119.16666666666667</v>
      </c>
      <c r="DJ100">
        <v>64</v>
      </c>
      <c r="DK100">
        <f t="shared" si="132"/>
        <v>71</v>
      </c>
      <c r="DL100" t="s">
        <v>1821</v>
      </c>
      <c r="DM100" s="11">
        <f t="shared" si="133"/>
        <v>127.91666666666667</v>
      </c>
      <c r="DN100">
        <v>66</v>
      </c>
      <c r="DO100">
        <f t="shared" si="134"/>
        <v>78</v>
      </c>
      <c r="DP100" t="s">
        <v>1822</v>
      </c>
      <c r="DQ100" s="11">
        <f t="shared" si="135"/>
        <v>99.166666666666671</v>
      </c>
      <c r="DR100">
        <v>54</v>
      </c>
      <c r="DS100">
        <f t="shared" si="136"/>
        <v>205</v>
      </c>
      <c r="DT100" t="s">
        <v>986</v>
      </c>
      <c r="DU100" s="11">
        <f t="shared" si="137"/>
        <v>46.25</v>
      </c>
      <c r="DV100">
        <v>67.5</v>
      </c>
      <c r="DW100">
        <f t="shared" si="138"/>
        <v>227</v>
      </c>
      <c r="DX100" t="s">
        <v>978</v>
      </c>
      <c r="DY100" s="11">
        <f t="shared" si="139"/>
        <v>86.666666666666671</v>
      </c>
      <c r="DZ100">
        <v>26</v>
      </c>
      <c r="EA100">
        <f t="shared" si="140"/>
        <v>230</v>
      </c>
      <c r="EB100" t="s">
        <v>1804</v>
      </c>
      <c r="EC100" s="11">
        <f t="shared" si="141"/>
        <v>85</v>
      </c>
      <c r="ED100">
        <v>43.5</v>
      </c>
      <c r="EE100">
        <f t="shared" si="142"/>
        <v>206</v>
      </c>
      <c r="EF100" t="s">
        <v>855</v>
      </c>
      <c r="EG100" s="11">
        <f t="shared" si="143"/>
        <v>80</v>
      </c>
      <c r="EH100">
        <v>58</v>
      </c>
      <c r="EI100">
        <f t="shared" si="144"/>
        <v>138</v>
      </c>
      <c r="EJ100" t="s">
        <v>1190</v>
      </c>
      <c r="EK100" s="11">
        <f t="shared" si="145"/>
        <v>100</v>
      </c>
      <c r="EL100">
        <v>53</v>
      </c>
      <c r="EM100">
        <f t="shared" si="146"/>
        <v>76</v>
      </c>
      <c r="EN100" t="s">
        <v>1822</v>
      </c>
      <c r="EO100" s="11">
        <f t="shared" si="147"/>
        <v>85.416666666666671</v>
      </c>
      <c r="EP100">
        <v>53</v>
      </c>
      <c r="EQ100">
        <f t="shared" si="148"/>
        <v>76</v>
      </c>
      <c r="ER100" t="s">
        <v>986</v>
      </c>
      <c r="ES100" s="11">
        <f t="shared" si="149"/>
        <v>150</v>
      </c>
      <c r="ET100">
        <v>95</v>
      </c>
      <c r="EU100">
        <f t="shared" si="150"/>
        <v>195</v>
      </c>
      <c r="EV100">
        <v>63</v>
      </c>
      <c r="EW100">
        <f t="shared" si="151"/>
        <v>194</v>
      </c>
      <c r="EX100">
        <v>88</v>
      </c>
      <c r="EY100">
        <f t="shared" si="152"/>
        <v>158</v>
      </c>
      <c r="EZ100">
        <v>32</v>
      </c>
      <c r="FA100">
        <f t="shared" si="153"/>
        <v>138</v>
      </c>
      <c r="FB100">
        <v>38</v>
      </c>
      <c r="FC100">
        <f t="shared" si="154"/>
        <v>41</v>
      </c>
      <c r="FD100">
        <v>33</v>
      </c>
      <c r="FE100">
        <f t="shared" si="155"/>
        <v>196</v>
      </c>
    </row>
    <row r="101" spans="1:161" x14ac:dyDescent="0.2">
      <c r="A101" t="s">
        <v>1232</v>
      </c>
      <c r="B101" t="s">
        <v>1233</v>
      </c>
      <c r="C101" t="s">
        <v>1186</v>
      </c>
      <c r="D101" t="s">
        <v>853</v>
      </c>
      <c r="E101" t="s">
        <v>1234</v>
      </c>
      <c r="F101">
        <v>94</v>
      </c>
      <c r="G101">
        <f t="shared" si="78"/>
        <v>179</v>
      </c>
      <c r="H101" t="s">
        <v>978</v>
      </c>
      <c r="I101" s="11">
        <f t="shared" si="79"/>
        <v>106.66666666666667</v>
      </c>
      <c r="J101">
        <v>65</v>
      </c>
      <c r="K101">
        <f t="shared" si="80"/>
        <v>127</v>
      </c>
      <c r="L101" t="s">
        <v>1188</v>
      </c>
      <c r="M101" s="11">
        <f t="shared" si="81"/>
        <v>118.33333333333333</v>
      </c>
      <c r="N101">
        <v>83</v>
      </c>
      <c r="O101">
        <f t="shared" si="82"/>
        <v>128</v>
      </c>
      <c r="P101" t="s">
        <v>1189</v>
      </c>
      <c r="Q101" s="11">
        <f t="shared" si="83"/>
        <v>99.583333333333329</v>
      </c>
      <c r="R101">
        <v>44</v>
      </c>
      <c r="S101">
        <f t="shared" si="84"/>
        <v>230</v>
      </c>
      <c r="T101" t="s">
        <v>1190</v>
      </c>
      <c r="U101" s="11">
        <f t="shared" si="85"/>
        <v>72.916666666666671</v>
      </c>
      <c r="V101">
        <v>42</v>
      </c>
      <c r="W101">
        <f t="shared" si="86"/>
        <v>231</v>
      </c>
      <c r="X101" t="s">
        <v>984</v>
      </c>
      <c r="Y101" s="11">
        <f t="shared" si="87"/>
        <v>83.333333333333343</v>
      </c>
      <c r="Z101">
        <v>47</v>
      </c>
      <c r="AA101">
        <f t="shared" si="88"/>
        <v>96</v>
      </c>
      <c r="AB101" t="s">
        <v>986</v>
      </c>
      <c r="AC101" s="11">
        <f t="shared" si="89"/>
        <v>143.75</v>
      </c>
      <c r="AD101">
        <v>87</v>
      </c>
      <c r="AE101">
        <f t="shared" si="90"/>
        <v>195</v>
      </c>
      <c r="AF101" t="s">
        <v>978</v>
      </c>
      <c r="AG101" s="11">
        <f t="shared" si="91"/>
        <v>88.333333333333329</v>
      </c>
      <c r="AH101">
        <v>53</v>
      </c>
      <c r="AI101">
        <f t="shared" si="92"/>
        <v>171</v>
      </c>
      <c r="AJ101" t="s">
        <v>1188</v>
      </c>
      <c r="AK101" s="11">
        <f t="shared" si="93"/>
        <v>110</v>
      </c>
      <c r="AL101">
        <v>70.5</v>
      </c>
      <c r="AM101">
        <f t="shared" si="94"/>
        <v>127</v>
      </c>
      <c r="AN101" t="s">
        <v>1189</v>
      </c>
      <c r="AO101" s="11">
        <f t="shared" si="95"/>
        <v>93.75</v>
      </c>
      <c r="AP101">
        <v>57</v>
      </c>
      <c r="AQ101">
        <f t="shared" si="96"/>
        <v>165</v>
      </c>
      <c r="AR101" t="s">
        <v>1190</v>
      </c>
      <c r="AS101" s="11">
        <f t="shared" si="97"/>
        <v>90.416666666666671</v>
      </c>
      <c r="AT101">
        <v>33.5</v>
      </c>
      <c r="AU101">
        <f t="shared" si="98"/>
        <v>191</v>
      </c>
      <c r="AV101" t="s">
        <v>984</v>
      </c>
      <c r="AW101" s="11">
        <f t="shared" si="99"/>
        <v>96.666666666666671</v>
      </c>
      <c r="AX101">
        <v>28</v>
      </c>
      <c r="AY101">
        <f t="shared" si="100"/>
        <v>201</v>
      </c>
      <c r="AZ101" t="s">
        <v>986</v>
      </c>
      <c r="BA101" s="11">
        <f t="shared" si="101"/>
        <v>59.583333333333336</v>
      </c>
      <c r="BB101">
        <v>80</v>
      </c>
      <c r="BC101">
        <f t="shared" si="102"/>
        <v>167</v>
      </c>
      <c r="BD101" t="s">
        <v>978</v>
      </c>
      <c r="BE101" s="11">
        <f t="shared" si="103"/>
        <v>102.91666666666667</v>
      </c>
      <c r="BF101">
        <v>35</v>
      </c>
      <c r="BG101">
        <f t="shared" si="104"/>
        <v>195</v>
      </c>
      <c r="BH101" t="s">
        <v>1804</v>
      </c>
      <c r="BI101" s="11">
        <f t="shared" si="105"/>
        <v>93.75</v>
      </c>
      <c r="BJ101">
        <v>79.5</v>
      </c>
      <c r="BK101">
        <f t="shared" si="106"/>
        <v>112</v>
      </c>
      <c r="BL101" t="s">
        <v>1823</v>
      </c>
      <c r="BM101" s="11">
        <f t="shared" si="107"/>
        <v>142.5</v>
      </c>
      <c r="BN101">
        <v>65</v>
      </c>
      <c r="BO101">
        <f t="shared" si="108"/>
        <v>142</v>
      </c>
      <c r="BP101" t="s">
        <v>1190</v>
      </c>
      <c r="BQ101" s="11">
        <f t="shared" si="109"/>
        <v>119.16666666666667</v>
      </c>
      <c r="BR101">
        <v>46</v>
      </c>
      <c r="BS101">
        <f t="shared" si="110"/>
        <v>183</v>
      </c>
      <c r="BT101" t="s">
        <v>984</v>
      </c>
      <c r="BU101" s="11">
        <f t="shared" si="111"/>
        <v>110.41666666666667</v>
      </c>
      <c r="BV101">
        <v>62</v>
      </c>
      <c r="BW101">
        <f t="shared" si="112"/>
        <v>104</v>
      </c>
      <c r="BX101" t="s">
        <v>986</v>
      </c>
      <c r="BY101" s="11">
        <f t="shared" si="113"/>
        <v>143.33333333333334</v>
      </c>
      <c r="BZ101">
        <v>79</v>
      </c>
      <c r="CA101">
        <f t="shared" si="114"/>
        <v>174</v>
      </c>
      <c r="CB101" t="s">
        <v>978</v>
      </c>
      <c r="CC101" s="11">
        <f t="shared" si="115"/>
        <v>85</v>
      </c>
      <c r="CD101">
        <v>56</v>
      </c>
      <c r="CE101">
        <f t="shared" si="116"/>
        <v>180</v>
      </c>
      <c r="CF101" t="s">
        <v>1804</v>
      </c>
      <c r="CG101" s="11">
        <f t="shared" si="117"/>
        <v>117.08333333333333</v>
      </c>
      <c r="CH101">
        <v>36</v>
      </c>
      <c r="CI101">
        <f t="shared" si="118"/>
        <v>214</v>
      </c>
      <c r="CJ101" t="s">
        <v>855</v>
      </c>
      <c r="CK101" s="11">
        <f t="shared" si="119"/>
        <v>40.833333333333336</v>
      </c>
      <c r="CL101">
        <v>46</v>
      </c>
      <c r="CM101">
        <f t="shared" si="120"/>
        <v>188</v>
      </c>
      <c r="CN101" t="s">
        <v>1190</v>
      </c>
      <c r="CO101" s="11">
        <f t="shared" si="121"/>
        <v>80</v>
      </c>
      <c r="CP101">
        <v>30</v>
      </c>
      <c r="CQ101">
        <f t="shared" si="122"/>
        <v>208</v>
      </c>
      <c r="CR101" t="s">
        <v>984</v>
      </c>
      <c r="CS101" s="11">
        <f t="shared" si="123"/>
        <v>39.166666666666671</v>
      </c>
      <c r="CT101">
        <v>30</v>
      </c>
      <c r="CU101">
        <f t="shared" si="124"/>
        <v>208</v>
      </c>
      <c r="CV101" t="s">
        <v>986</v>
      </c>
      <c r="CW101" s="11">
        <f t="shared" si="125"/>
        <v>89.166666666666671</v>
      </c>
      <c r="CX101">
        <v>89</v>
      </c>
      <c r="CY101">
        <f t="shared" si="126"/>
        <v>138</v>
      </c>
      <c r="CZ101" t="s">
        <v>1355</v>
      </c>
      <c r="DA101" s="11">
        <f t="shared" si="127"/>
        <v>108.75</v>
      </c>
      <c r="DB101">
        <v>34</v>
      </c>
      <c r="DC101">
        <f t="shared" si="128"/>
        <v>221</v>
      </c>
      <c r="DD101" t="s">
        <v>1805</v>
      </c>
      <c r="DE101" s="11">
        <f t="shared" si="129"/>
        <v>95.833333333333329</v>
      </c>
      <c r="DF101">
        <v>76</v>
      </c>
      <c r="DG101">
        <f t="shared" si="130"/>
        <v>72</v>
      </c>
      <c r="DH101" t="s">
        <v>1806</v>
      </c>
      <c r="DI101" s="11">
        <f t="shared" si="131"/>
        <v>108.75</v>
      </c>
      <c r="DJ101">
        <v>57</v>
      </c>
      <c r="DK101">
        <f t="shared" si="132"/>
        <v>140</v>
      </c>
      <c r="DL101" t="s">
        <v>856</v>
      </c>
      <c r="DM101" s="11">
        <f t="shared" si="133"/>
        <v>119.58333333333333</v>
      </c>
      <c r="DN101">
        <v>67</v>
      </c>
      <c r="DO101">
        <f t="shared" si="134"/>
        <v>62</v>
      </c>
      <c r="DP101" t="s">
        <v>984</v>
      </c>
      <c r="DQ101" s="11">
        <f t="shared" si="135"/>
        <v>146.66666666666666</v>
      </c>
      <c r="DR101">
        <v>58</v>
      </c>
      <c r="DS101">
        <f t="shared" si="136"/>
        <v>182</v>
      </c>
      <c r="DT101" t="s">
        <v>986</v>
      </c>
      <c r="DU101" s="11">
        <f t="shared" si="137"/>
        <v>96.666666666666671</v>
      </c>
      <c r="DV101">
        <v>77</v>
      </c>
      <c r="DW101">
        <f t="shared" si="138"/>
        <v>159</v>
      </c>
      <c r="DX101" t="s">
        <v>122</v>
      </c>
      <c r="DY101" s="11">
        <f t="shared" si="139"/>
        <v>62.083333333333336</v>
      </c>
      <c r="DZ101">
        <v>35</v>
      </c>
      <c r="EA101">
        <f t="shared" si="140"/>
        <v>211</v>
      </c>
      <c r="EB101" t="s">
        <v>111</v>
      </c>
      <c r="EC101" s="11">
        <f t="shared" si="141"/>
        <v>98.333333333333329</v>
      </c>
      <c r="ED101">
        <v>72.5</v>
      </c>
      <c r="EE101">
        <f t="shared" si="142"/>
        <v>93</v>
      </c>
      <c r="EF101" t="s">
        <v>252</v>
      </c>
      <c r="EG101" s="11">
        <f t="shared" si="143"/>
        <v>120</v>
      </c>
      <c r="EH101">
        <v>47</v>
      </c>
      <c r="EI101">
        <f t="shared" si="144"/>
        <v>187</v>
      </c>
      <c r="EJ101" t="s">
        <v>1826</v>
      </c>
      <c r="EK101" s="11">
        <f t="shared" si="145"/>
        <v>64.583333333333329</v>
      </c>
      <c r="EL101">
        <v>39</v>
      </c>
      <c r="EM101">
        <f t="shared" si="146"/>
        <v>174</v>
      </c>
      <c r="EN101" t="s">
        <v>1822</v>
      </c>
      <c r="EO101" s="11">
        <f t="shared" si="147"/>
        <v>67.5</v>
      </c>
      <c r="EP101">
        <v>39</v>
      </c>
      <c r="EQ101">
        <f t="shared" si="148"/>
        <v>174</v>
      </c>
      <c r="ER101" t="s">
        <v>986</v>
      </c>
      <c r="ES101" s="11">
        <f t="shared" si="149"/>
        <v>93.75</v>
      </c>
      <c r="ET101">
        <v>109</v>
      </c>
      <c r="EU101">
        <f t="shared" si="150"/>
        <v>68</v>
      </c>
      <c r="EV101">
        <v>57</v>
      </c>
      <c r="EW101">
        <f t="shared" si="151"/>
        <v>207</v>
      </c>
      <c r="EX101">
        <v>95</v>
      </c>
      <c r="EY101">
        <f t="shared" si="152"/>
        <v>141</v>
      </c>
      <c r="EZ101">
        <v>34</v>
      </c>
      <c r="FA101">
        <f t="shared" si="153"/>
        <v>102</v>
      </c>
      <c r="FB101">
        <v>33</v>
      </c>
      <c r="FC101">
        <f t="shared" si="154"/>
        <v>96</v>
      </c>
      <c r="FD101">
        <v>36</v>
      </c>
      <c r="FE101">
        <f t="shared" si="155"/>
        <v>159</v>
      </c>
    </row>
    <row r="102" spans="1:161" x14ac:dyDescent="0.2">
      <c r="A102" t="s">
        <v>1235</v>
      </c>
      <c r="B102" t="s">
        <v>1236</v>
      </c>
      <c r="C102" t="s">
        <v>1186</v>
      </c>
      <c r="D102" t="s">
        <v>853</v>
      </c>
      <c r="E102" t="s">
        <v>1237</v>
      </c>
      <c r="F102">
        <v>87</v>
      </c>
      <c r="G102">
        <f t="shared" si="78"/>
        <v>221</v>
      </c>
      <c r="H102" t="s">
        <v>978</v>
      </c>
      <c r="I102" s="11">
        <f t="shared" si="79"/>
        <v>75</v>
      </c>
      <c r="J102">
        <v>81</v>
      </c>
      <c r="K102">
        <f t="shared" si="80"/>
        <v>63</v>
      </c>
      <c r="L102" t="s">
        <v>1188</v>
      </c>
      <c r="M102" s="11">
        <f t="shared" si="81"/>
        <v>93.333333333333329</v>
      </c>
      <c r="N102">
        <v>71</v>
      </c>
      <c r="O102">
        <f t="shared" si="82"/>
        <v>168</v>
      </c>
      <c r="P102" t="s">
        <v>1189</v>
      </c>
      <c r="Q102" s="11">
        <f t="shared" si="83"/>
        <v>98.75</v>
      </c>
      <c r="R102">
        <v>48.5</v>
      </c>
      <c r="S102">
        <f t="shared" si="84"/>
        <v>216</v>
      </c>
      <c r="T102" t="s">
        <v>1190</v>
      </c>
      <c r="U102" s="11">
        <f t="shared" si="85"/>
        <v>96.666666666666671</v>
      </c>
      <c r="V102">
        <v>50</v>
      </c>
      <c r="W102">
        <f t="shared" si="86"/>
        <v>192</v>
      </c>
      <c r="X102" t="s">
        <v>984</v>
      </c>
      <c r="Y102" s="11">
        <f t="shared" si="87"/>
        <v>104.58333333333333</v>
      </c>
      <c r="Z102">
        <v>43</v>
      </c>
      <c r="AA102">
        <f t="shared" si="88"/>
        <v>144</v>
      </c>
      <c r="AB102" t="s">
        <v>986</v>
      </c>
      <c r="AC102" s="11">
        <f t="shared" si="89"/>
        <v>115.83333333333333</v>
      </c>
      <c r="AD102">
        <v>92.5</v>
      </c>
      <c r="AE102">
        <f t="shared" si="90"/>
        <v>161</v>
      </c>
      <c r="AF102" t="s">
        <v>978</v>
      </c>
      <c r="AG102" s="11">
        <f t="shared" si="91"/>
        <v>77.5</v>
      </c>
      <c r="AH102">
        <v>85</v>
      </c>
      <c r="AI102">
        <f t="shared" si="92"/>
        <v>47</v>
      </c>
      <c r="AJ102" t="s">
        <v>1188</v>
      </c>
      <c r="AK102" s="11">
        <f t="shared" si="93"/>
        <v>122.91666666666666</v>
      </c>
      <c r="AL102">
        <v>56</v>
      </c>
      <c r="AM102">
        <f t="shared" si="94"/>
        <v>165</v>
      </c>
      <c r="AN102" t="s">
        <v>1189</v>
      </c>
      <c r="AO102" s="11">
        <f t="shared" si="95"/>
        <v>85</v>
      </c>
      <c r="AP102">
        <v>47.5</v>
      </c>
      <c r="AQ102">
        <f t="shared" si="96"/>
        <v>208</v>
      </c>
      <c r="AR102" t="s">
        <v>1190</v>
      </c>
      <c r="AS102" s="11">
        <f t="shared" si="97"/>
        <v>87.916666666666671</v>
      </c>
      <c r="AT102">
        <v>29</v>
      </c>
      <c r="AU102">
        <f t="shared" si="98"/>
        <v>203</v>
      </c>
      <c r="AV102" t="s">
        <v>984</v>
      </c>
      <c r="AW102" s="11">
        <f t="shared" si="99"/>
        <v>46.666666666666664</v>
      </c>
      <c r="AX102">
        <v>32</v>
      </c>
      <c r="AY102">
        <f t="shared" si="100"/>
        <v>182</v>
      </c>
      <c r="AZ102" t="s">
        <v>986</v>
      </c>
      <c r="BA102" s="11">
        <f t="shared" si="101"/>
        <v>105</v>
      </c>
      <c r="BB102">
        <v>87</v>
      </c>
      <c r="BC102">
        <f t="shared" si="102"/>
        <v>107</v>
      </c>
      <c r="BD102" t="s">
        <v>978</v>
      </c>
      <c r="BE102" s="11">
        <f t="shared" si="103"/>
        <v>144.58333333333334</v>
      </c>
      <c r="BF102">
        <v>66</v>
      </c>
      <c r="BG102">
        <f t="shared" si="104"/>
        <v>102</v>
      </c>
      <c r="BH102" t="s">
        <v>1804</v>
      </c>
      <c r="BI102" s="11">
        <f t="shared" si="105"/>
        <v>120.41666666666667</v>
      </c>
      <c r="BJ102">
        <v>75</v>
      </c>
      <c r="BK102">
        <f t="shared" si="106"/>
        <v>129</v>
      </c>
      <c r="BL102" t="s">
        <v>1823</v>
      </c>
      <c r="BM102" s="11">
        <f t="shared" si="107"/>
        <v>108.33333333333333</v>
      </c>
      <c r="BN102">
        <v>60</v>
      </c>
      <c r="BO102">
        <f t="shared" si="108"/>
        <v>179</v>
      </c>
      <c r="BP102" t="s">
        <v>1190</v>
      </c>
      <c r="BQ102" s="11">
        <f t="shared" si="109"/>
        <v>113.75</v>
      </c>
      <c r="BR102">
        <v>62</v>
      </c>
      <c r="BS102">
        <f t="shared" si="110"/>
        <v>75</v>
      </c>
      <c r="BT102" t="s">
        <v>984</v>
      </c>
      <c r="BU102" s="11">
        <f t="shared" si="111"/>
        <v>155.41666666666669</v>
      </c>
      <c r="BV102">
        <v>49</v>
      </c>
      <c r="BW102">
        <f t="shared" si="112"/>
        <v>194</v>
      </c>
      <c r="BX102" t="s">
        <v>986</v>
      </c>
      <c r="BY102" s="11">
        <f t="shared" si="113"/>
        <v>83.75</v>
      </c>
      <c r="BZ102">
        <v>71</v>
      </c>
      <c r="CA102">
        <f t="shared" si="114"/>
        <v>214</v>
      </c>
      <c r="CB102" t="s">
        <v>978</v>
      </c>
      <c r="CC102" s="11">
        <f t="shared" si="115"/>
        <v>87.916666666666671</v>
      </c>
      <c r="CD102">
        <v>66</v>
      </c>
      <c r="CE102">
        <f t="shared" si="116"/>
        <v>151</v>
      </c>
      <c r="CF102" t="s">
        <v>1804</v>
      </c>
      <c r="CG102" s="11">
        <f t="shared" si="117"/>
        <v>73.333333333333329</v>
      </c>
      <c r="CH102">
        <v>52</v>
      </c>
      <c r="CI102">
        <f t="shared" si="118"/>
        <v>149</v>
      </c>
      <c r="CJ102" t="s">
        <v>855</v>
      </c>
      <c r="CK102" s="11">
        <f t="shared" si="119"/>
        <v>80</v>
      </c>
      <c r="CL102">
        <v>40</v>
      </c>
      <c r="CM102">
        <f t="shared" si="120"/>
        <v>212</v>
      </c>
      <c r="CN102" t="s">
        <v>1190</v>
      </c>
      <c r="CO102" s="11">
        <f t="shared" si="121"/>
        <v>99.583333333333329</v>
      </c>
      <c r="CP102">
        <v>30</v>
      </c>
      <c r="CQ102">
        <f t="shared" si="122"/>
        <v>208</v>
      </c>
      <c r="CR102" t="s">
        <v>984</v>
      </c>
      <c r="CS102" s="11">
        <f t="shared" si="123"/>
        <v>106.66666666666667</v>
      </c>
      <c r="CT102">
        <v>39</v>
      </c>
      <c r="CU102">
        <f t="shared" si="124"/>
        <v>155</v>
      </c>
      <c r="CV102" t="s">
        <v>986</v>
      </c>
      <c r="CW102" s="11">
        <f t="shared" si="125"/>
        <v>132.5</v>
      </c>
      <c r="CX102">
        <v>84</v>
      </c>
      <c r="CY102">
        <f t="shared" si="126"/>
        <v>185</v>
      </c>
      <c r="CZ102" t="s">
        <v>978</v>
      </c>
      <c r="DA102" s="11">
        <f t="shared" si="127"/>
        <v>110.41666666666667</v>
      </c>
      <c r="DB102">
        <v>80</v>
      </c>
      <c r="DC102">
        <f t="shared" si="128"/>
        <v>87</v>
      </c>
      <c r="DD102" t="s">
        <v>1804</v>
      </c>
      <c r="DE102" s="11">
        <f t="shared" si="129"/>
        <v>107.91666666666667</v>
      </c>
      <c r="DF102">
        <v>67.5</v>
      </c>
      <c r="DG102">
        <f t="shared" si="130"/>
        <v>101</v>
      </c>
      <c r="DH102" t="s">
        <v>855</v>
      </c>
      <c r="DI102" s="11">
        <f t="shared" si="131"/>
        <v>107.08333333333333</v>
      </c>
      <c r="DJ102">
        <v>47</v>
      </c>
      <c r="DK102">
        <f t="shared" si="132"/>
        <v>211</v>
      </c>
      <c r="DL102" t="s">
        <v>1821</v>
      </c>
      <c r="DM102" s="11">
        <f t="shared" si="133"/>
        <v>90</v>
      </c>
      <c r="DN102">
        <v>48</v>
      </c>
      <c r="DO102">
        <f t="shared" si="134"/>
        <v>224</v>
      </c>
      <c r="DP102" t="s">
        <v>1822</v>
      </c>
      <c r="DQ102" s="11">
        <f t="shared" si="135"/>
        <v>81.25</v>
      </c>
      <c r="DR102">
        <v>46</v>
      </c>
      <c r="DS102">
        <f t="shared" si="136"/>
        <v>233</v>
      </c>
      <c r="DT102" t="s">
        <v>986</v>
      </c>
      <c r="DU102" s="11">
        <f t="shared" si="137"/>
        <v>77.5</v>
      </c>
      <c r="DV102">
        <v>71</v>
      </c>
      <c r="DW102">
        <f t="shared" si="138"/>
        <v>210</v>
      </c>
      <c r="DX102" t="s">
        <v>978</v>
      </c>
      <c r="DY102" s="11">
        <f t="shared" si="139"/>
        <v>88.75</v>
      </c>
      <c r="DZ102">
        <v>55</v>
      </c>
      <c r="EA102">
        <f t="shared" si="140"/>
        <v>106</v>
      </c>
      <c r="EB102" t="s">
        <v>1804</v>
      </c>
      <c r="EC102" s="11">
        <f t="shared" si="141"/>
        <v>81.666666666666671</v>
      </c>
      <c r="ED102">
        <v>68</v>
      </c>
      <c r="EE102">
        <f t="shared" si="142"/>
        <v>118</v>
      </c>
      <c r="EF102" t="s">
        <v>855</v>
      </c>
      <c r="EG102" s="11">
        <f t="shared" si="143"/>
        <v>92.916666666666671</v>
      </c>
      <c r="EH102">
        <v>47</v>
      </c>
      <c r="EI102">
        <f t="shared" si="144"/>
        <v>187</v>
      </c>
      <c r="EJ102" t="s">
        <v>1190</v>
      </c>
      <c r="EK102" s="11">
        <f t="shared" si="145"/>
        <v>79.583333333333329</v>
      </c>
      <c r="EL102">
        <v>38</v>
      </c>
      <c r="EM102">
        <f t="shared" si="146"/>
        <v>179</v>
      </c>
      <c r="EN102" t="s">
        <v>1822</v>
      </c>
      <c r="EO102" s="11">
        <f t="shared" si="147"/>
        <v>108.75</v>
      </c>
      <c r="EP102">
        <v>38</v>
      </c>
      <c r="EQ102">
        <f t="shared" si="148"/>
        <v>179</v>
      </c>
      <c r="ER102" t="s">
        <v>986</v>
      </c>
      <c r="ES102" s="11">
        <f t="shared" si="149"/>
        <v>119.16666666666667</v>
      </c>
      <c r="ET102">
        <v>97</v>
      </c>
      <c r="EU102">
        <f t="shared" si="150"/>
        <v>183</v>
      </c>
      <c r="EV102">
        <v>90</v>
      </c>
      <c r="EW102">
        <f t="shared" si="151"/>
        <v>62</v>
      </c>
      <c r="EX102">
        <v>106</v>
      </c>
      <c r="EY102">
        <f t="shared" si="152"/>
        <v>101</v>
      </c>
      <c r="EZ102">
        <v>32</v>
      </c>
      <c r="FA102">
        <f t="shared" si="153"/>
        <v>138</v>
      </c>
      <c r="FB102">
        <v>25</v>
      </c>
      <c r="FC102">
        <f t="shared" si="154"/>
        <v>200</v>
      </c>
      <c r="FD102">
        <v>28</v>
      </c>
      <c r="FE102">
        <f t="shared" si="155"/>
        <v>225</v>
      </c>
    </row>
    <row r="103" spans="1:161" x14ac:dyDescent="0.2">
      <c r="A103" t="s">
        <v>1238</v>
      </c>
      <c r="B103" t="s">
        <v>1239</v>
      </c>
      <c r="C103" t="s">
        <v>1186</v>
      </c>
      <c r="D103" t="s">
        <v>853</v>
      </c>
      <c r="E103" t="s">
        <v>1240</v>
      </c>
      <c r="F103">
        <v>109</v>
      </c>
      <c r="G103">
        <f t="shared" si="78"/>
        <v>41</v>
      </c>
      <c r="H103" t="s">
        <v>978</v>
      </c>
      <c r="I103" s="11">
        <f t="shared" si="79"/>
        <v>144.16666666666666</v>
      </c>
      <c r="J103">
        <v>43</v>
      </c>
      <c r="K103">
        <f t="shared" si="80"/>
        <v>203</v>
      </c>
      <c r="L103" t="s">
        <v>1188</v>
      </c>
      <c r="M103" s="11">
        <f t="shared" si="81"/>
        <v>63.333333333333336</v>
      </c>
      <c r="N103">
        <v>75</v>
      </c>
      <c r="O103">
        <f t="shared" si="82"/>
        <v>155</v>
      </c>
      <c r="P103" t="s">
        <v>1189</v>
      </c>
      <c r="Q103" s="11">
        <f t="shared" si="83"/>
        <v>75.833333333333329</v>
      </c>
      <c r="R103">
        <v>66.5</v>
      </c>
      <c r="S103">
        <f t="shared" si="84"/>
        <v>61</v>
      </c>
      <c r="T103" t="s">
        <v>1190</v>
      </c>
      <c r="U103" s="11">
        <f t="shared" si="85"/>
        <v>153.75</v>
      </c>
      <c r="V103">
        <v>61</v>
      </c>
      <c r="W103">
        <f t="shared" si="86"/>
        <v>89</v>
      </c>
      <c r="X103" t="s">
        <v>984</v>
      </c>
      <c r="Y103" s="11">
        <f t="shared" si="87"/>
        <v>92.5</v>
      </c>
      <c r="Z103">
        <v>65</v>
      </c>
      <c r="AA103">
        <f t="shared" si="88"/>
        <v>6</v>
      </c>
      <c r="AB103" t="s">
        <v>986</v>
      </c>
      <c r="AC103" s="11">
        <f t="shared" si="89"/>
        <v>100.41666666666667</v>
      </c>
      <c r="AD103">
        <v>93.5</v>
      </c>
      <c r="AE103">
        <f t="shared" si="90"/>
        <v>147</v>
      </c>
      <c r="AF103" t="s">
        <v>978</v>
      </c>
      <c r="AG103" s="11">
        <f t="shared" si="91"/>
        <v>50.833333333333336</v>
      </c>
      <c r="AH103">
        <v>64</v>
      </c>
      <c r="AI103">
        <f t="shared" si="92"/>
        <v>115</v>
      </c>
      <c r="AJ103" t="s">
        <v>1188</v>
      </c>
      <c r="AK103" s="11">
        <f t="shared" si="93"/>
        <v>136.66666666666666</v>
      </c>
      <c r="AL103">
        <v>80.5</v>
      </c>
      <c r="AM103">
        <f t="shared" si="94"/>
        <v>97</v>
      </c>
      <c r="AN103" t="s">
        <v>1189</v>
      </c>
      <c r="AO103" s="11">
        <f t="shared" si="95"/>
        <v>100.41666666666667</v>
      </c>
      <c r="AP103">
        <v>53</v>
      </c>
      <c r="AQ103">
        <f t="shared" si="96"/>
        <v>190</v>
      </c>
      <c r="AR103" t="s">
        <v>1190</v>
      </c>
      <c r="AS103" s="11">
        <f t="shared" si="97"/>
        <v>49.166666666666671</v>
      </c>
      <c r="AT103">
        <v>55</v>
      </c>
      <c r="AU103">
        <f t="shared" si="98"/>
        <v>71</v>
      </c>
      <c r="AV103" t="s">
        <v>984</v>
      </c>
      <c r="AW103" s="11">
        <f t="shared" si="99"/>
        <v>81.666666666666671</v>
      </c>
      <c r="AX103">
        <v>58</v>
      </c>
      <c r="AY103">
        <f t="shared" si="100"/>
        <v>7</v>
      </c>
      <c r="AZ103" t="s">
        <v>986</v>
      </c>
      <c r="BA103" s="11">
        <f t="shared" si="101"/>
        <v>117.5</v>
      </c>
      <c r="BB103">
        <v>97</v>
      </c>
      <c r="BC103">
        <f t="shared" si="102"/>
        <v>29</v>
      </c>
      <c r="BD103" t="s">
        <v>978</v>
      </c>
      <c r="BE103" s="11">
        <f t="shared" si="103"/>
        <v>147.08333333333334</v>
      </c>
      <c r="BF103">
        <v>32</v>
      </c>
      <c r="BG103">
        <f t="shared" si="104"/>
        <v>203</v>
      </c>
      <c r="BH103" t="s">
        <v>1804</v>
      </c>
      <c r="BI103" s="11">
        <f t="shared" si="105"/>
        <v>64.583333333333329</v>
      </c>
      <c r="BJ103">
        <v>83.5</v>
      </c>
      <c r="BK103">
        <f t="shared" si="106"/>
        <v>98</v>
      </c>
      <c r="BL103" t="s">
        <v>1823</v>
      </c>
      <c r="BM103" s="11">
        <f t="shared" si="107"/>
        <v>107.91666666666667</v>
      </c>
      <c r="BN103">
        <v>73</v>
      </c>
      <c r="BO103">
        <f t="shared" si="108"/>
        <v>68</v>
      </c>
      <c r="BP103" t="s">
        <v>1190</v>
      </c>
      <c r="BQ103" s="11">
        <f t="shared" si="109"/>
        <v>108.75</v>
      </c>
      <c r="BR103">
        <v>70</v>
      </c>
      <c r="BS103">
        <f t="shared" si="110"/>
        <v>27</v>
      </c>
      <c r="BT103" t="s">
        <v>984</v>
      </c>
      <c r="BU103" s="11">
        <f t="shared" si="111"/>
        <v>102.08333333333333</v>
      </c>
      <c r="BV103">
        <v>69</v>
      </c>
      <c r="BW103">
        <f t="shared" si="112"/>
        <v>49</v>
      </c>
      <c r="BX103" t="s">
        <v>986</v>
      </c>
      <c r="BY103" s="11">
        <f t="shared" si="113"/>
        <v>86.25</v>
      </c>
      <c r="BZ103">
        <v>83</v>
      </c>
      <c r="CA103">
        <f t="shared" si="114"/>
        <v>142</v>
      </c>
      <c r="CB103" t="s">
        <v>978</v>
      </c>
      <c r="CC103" s="11">
        <f t="shared" si="115"/>
        <v>44.583333333333329</v>
      </c>
      <c r="CD103">
        <v>76</v>
      </c>
      <c r="CE103">
        <f t="shared" si="116"/>
        <v>118</v>
      </c>
      <c r="CF103" t="s">
        <v>1804</v>
      </c>
      <c r="CG103" s="11">
        <f t="shared" si="117"/>
        <v>111.25</v>
      </c>
      <c r="CH103">
        <v>57.5</v>
      </c>
      <c r="CI103">
        <f t="shared" si="118"/>
        <v>117</v>
      </c>
      <c r="CJ103" t="s">
        <v>855</v>
      </c>
      <c r="CK103" s="11">
        <f t="shared" si="119"/>
        <v>126.66666666666667</v>
      </c>
      <c r="CL103">
        <v>60</v>
      </c>
      <c r="CM103">
        <f t="shared" si="120"/>
        <v>89</v>
      </c>
      <c r="CN103" t="s">
        <v>1190</v>
      </c>
      <c r="CO103" s="11">
        <f t="shared" si="121"/>
        <v>71.666666666666671</v>
      </c>
      <c r="CP103">
        <v>56</v>
      </c>
      <c r="CQ103">
        <f t="shared" si="122"/>
        <v>32</v>
      </c>
      <c r="CR103" t="s">
        <v>984</v>
      </c>
      <c r="CS103" s="11">
        <f t="shared" si="123"/>
        <v>106.66666666666667</v>
      </c>
      <c r="CT103">
        <v>62</v>
      </c>
      <c r="CU103">
        <f t="shared" si="124"/>
        <v>16</v>
      </c>
      <c r="CV103" t="s">
        <v>986</v>
      </c>
      <c r="CW103" s="11">
        <f t="shared" si="125"/>
        <v>103.33333333333333</v>
      </c>
      <c r="CX103">
        <v>105</v>
      </c>
      <c r="CY103">
        <f t="shared" si="126"/>
        <v>9</v>
      </c>
      <c r="CZ103" t="s">
        <v>978</v>
      </c>
      <c r="DA103" s="11">
        <f t="shared" si="127"/>
        <v>140.83333333333334</v>
      </c>
      <c r="DB103">
        <v>62</v>
      </c>
      <c r="DC103">
        <f t="shared" si="128"/>
        <v>145</v>
      </c>
      <c r="DD103" t="s">
        <v>1804</v>
      </c>
      <c r="DE103" s="11">
        <f t="shared" si="129"/>
        <v>100.41666666666667</v>
      </c>
      <c r="DF103">
        <v>47</v>
      </c>
      <c r="DG103">
        <f t="shared" si="130"/>
        <v>181</v>
      </c>
      <c r="DH103" t="s">
        <v>855</v>
      </c>
      <c r="DI103" s="11">
        <f t="shared" si="131"/>
        <v>78.333333333333329</v>
      </c>
      <c r="DJ103">
        <v>71</v>
      </c>
      <c r="DK103">
        <f t="shared" si="132"/>
        <v>21</v>
      </c>
      <c r="DL103" t="s">
        <v>1821</v>
      </c>
      <c r="DM103" s="11">
        <f t="shared" si="133"/>
        <v>164.16666666666669</v>
      </c>
      <c r="DN103">
        <v>70</v>
      </c>
      <c r="DO103">
        <f t="shared" si="134"/>
        <v>48</v>
      </c>
      <c r="DP103" t="s">
        <v>1822</v>
      </c>
      <c r="DQ103" s="11">
        <f t="shared" si="135"/>
        <v>93.75</v>
      </c>
      <c r="DR103">
        <v>77</v>
      </c>
      <c r="DS103">
        <f t="shared" si="136"/>
        <v>24</v>
      </c>
      <c r="DT103" t="s">
        <v>986</v>
      </c>
      <c r="DU103" s="11">
        <f t="shared" si="137"/>
        <v>103.75</v>
      </c>
      <c r="DV103">
        <v>83</v>
      </c>
      <c r="DW103">
        <f t="shared" si="138"/>
        <v>107</v>
      </c>
      <c r="DX103" t="s">
        <v>978</v>
      </c>
      <c r="DY103" s="11">
        <f t="shared" si="139"/>
        <v>107.91666666666667</v>
      </c>
      <c r="DZ103">
        <v>47</v>
      </c>
      <c r="EA103">
        <f t="shared" si="140"/>
        <v>146</v>
      </c>
      <c r="EB103" t="s">
        <v>1804</v>
      </c>
      <c r="EC103" s="11">
        <f t="shared" si="141"/>
        <v>125.41666666666666</v>
      </c>
      <c r="ED103">
        <v>66</v>
      </c>
      <c r="EE103">
        <f t="shared" si="142"/>
        <v>129</v>
      </c>
      <c r="EF103" t="s">
        <v>855</v>
      </c>
      <c r="EG103" s="11">
        <f t="shared" si="143"/>
        <v>91.25</v>
      </c>
      <c r="EH103">
        <v>52</v>
      </c>
      <c r="EI103">
        <f t="shared" si="144"/>
        <v>175</v>
      </c>
      <c r="EJ103" t="s">
        <v>1190</v>
      </c>
      <c r="EK103" s="11">
        <f t="shared" si="145"/>
        <v>69.583333333333343</v>
      </c>
      <c r="EL103">
        <v>60</v>
      </c>
      <c r="EM103">
        <f t="shared" si="146"/>
        <v>33</v>
      </c>
      <c r="EN103" t="s">
        <v>1822</v>
      </c>
      <c r="EO103" s="11">
        <f t="shared" si="147"/>
        <v>166.25</v>
      </c>
      <c r="EP103">
        <v>60</v>
      </c>
      <c r="EQ103">
        <f t="shared" si="148"/>
        <v>33</v>
      </c>
      <c r="ER103" t="s">
        <v>986</v>
      </c>
      <c r="ES103" s="11">
        <f t="shared" si="149"/>
        <v>111.66666666666667</v>
      </c>
      <c r="ET103">
        <v>103</v>
      </c>
      <c r="EU103">
        <f t="shared" si="150"/>
        <v>126</v>
      </c>
      <c r="EV103">
        <v>57</v>
      </c>
      <c r="EW103">
        <f t="shared" si="151"/>
        <v>207</v>
      </c>
      <c r="EX103">
        <v>104</v>
      </c>
      <c r="EY103">
        <f t="shared" si="152"/>
        <v>108</v>
      </c>
      <c r="EZ103">
        <v>34</v>
      </c>
      <c r="FA103">
        <f t="shared" si="153"/>
        <v>102</v>
      </c>
      <c r="FB103">
        <v>26</v>
      </c>
      <c r="FC103">
        <f t="shared" si="154"/>
        <v>192</v>
      </c>
      <c r="FD103">
        <v>43</v>
      </c>
      <c r="FE103">
        <f t="shared" si="155"/>
        <v>61</v>
      </c>
    </row>
    <row r="104" spans="1:161" x14ac:dyDescent="0.2">
      <c r="A104" t="s">
        <v>1241</v>
      </c>
      <c r="B104" t="s">
        <v>1242</v>
      </c>
      <c r="C104" t="s">
        <v>1186</v>
      </c>
      <c r="D104" t="s">
        <v>853</v>
      </c>
      <c r="E104" t="s">
        <v>1243</v>
      </c>
      <c r="F104">
        <v>98</v>
      </c>
      <c r="G104">
        <f t="shared" si="78"/>
        <v>141</v>
      </c>
      <c r="H104" t="s">
        <v>978</v>
      </c>
      <c r="I104" s="11">
        <f t="shared" si="79"/>
        <v>57.083333333333336</v>
      </c>
      <c r="J104">
        <v>66</v>
      </c>
      <c r="K104">
        <f t="shared" si="80"/>
        <v>121</v>
      </c>
      <c r="L104" t="s">
        <v>1188</v>
      </c>
      <c r="M104" s="11">
        <f t="shared" si="81"/>
        <v>110</v>
      </c>
      <c r="N104">
        <v>93</v>
      </c>
      <c r="O104">
        <f t="shared" si="82"/>
        <v>96</v>
      </c>
      <c r="P104" t="s">
        <v>1189</v>
      </c>
      <c r="Q104" s="11">
        <f t="shared" si="83"/>
        <v>120</v>
      </c>
      <c r="R104">
        <v>73</v>
      </c>
      <c r="S104">
        <f t="shared" si="84"/>
        <v>12</v>
      </c>
      <c r="T104" t="s">
        <v>1190</v>
      </c>
      <c r="U104" s="11">
        <f t="shared" si="85"/>
        <v>151.66666666666669</v>
      </c>
      <c r="V104">
        <v>52</v>
      </c>
      <c r="W104">
        <f t="shared" si="86"/>
        <v>171</v>
      </c>
      <c r="X104" t="s">
        <v>984</v>
      </c>
      <c r="Y104" s="11">
        <f t="shared" si="87"/>
        <v>71.25</v>
      </c>
      <c r="Z104">
        <v>57</v>
      </c>
      <c r="AA104">
        <f t="shared" si="88"/>
        <v>25</v>
      </c>
      <c r="AB104" t="s">
        <v>986</v>
      </c>
      <c r="AC104" s="11">
        <f t="shared" si="89"/>
        <v>152.08333333333334</v>
      </c>
      <c r="AD104">
        <v>103.5</v>
      </c>
      <c r="AE104">
        <f t="shared" si="90"/>
        <v>38</v>
      </c>
      <c r="AF104" t="s">
        <v>978</v>
      </c>
      <c r="AG104" s="11">
        <f t="shared" si="91"/>
        <v>106.25</v>
      </c>
      <c r="AH104">
        <v>58</v>
      </c>
      <c r="AI104">
        <f t="shared" si="92"/>
        <v>145</v>
      </c>
      <c r="AJ104" t="s">
        <v>1188</v>
      </c>
      <c r="AK104" s="11">
        <f t="shared" si="93"/>
        <v>82.083333333333329</v>
      </c>
      <c r="AL104">
        <v>65.5</v>
      </c>
      <c r="AM104">
        <f t="shared" si="94"/>
        <v>144</v>
      </c>
      <c r="AN104" t="s">
        <v>1189</v>
      </c>
      <c r="AO104" s="11">
        <f t="shared" si="95"/>
        <v>75</v>
      </c>
      <c r="AP104">
        <v>61</v>
      </c>
      <c r="AQ104">
        <f t="shared" si="96"/>
        <v>136</v>
      </c>
      <c r="AR104" t="s">
        <v>1190</v>
      </c>
      <c r="AS104" s="11">
        <f t="shared" si="97"/>
        <v>106.25</v>
      </c>
      <c r="AT104">
        <v>49</v>
      </c>
      <c r="AU104">
        <f t="shared" si="98"/>
        <v>102</v>
      </c>
      <c r="AV104" t="s">
        <v>984</v>
      </c>
      <c r="AW104" s="11">
        <f t="shared" si="99"/>
        <v>117.5</v>
      </c>
      <c r="AX104">
        <v>35</v>
      </c>
      <c r="AY104">
        <f t="shared" si="100"/>
        <v>150</v>
      </c>
      <c r="AZ104" t="s">
        <v>986</v>
      </c>
      <c r="BA104" s="11">
        <f t="shared" si="101"/>
        <v>89.583333333333329</v>
      </c>
      <c r="BB104">
        <v>93</v>
      </c>
      <c r="BC104">
        <f t="shared" si="102"/>
        <v>53</v>
      </c>
      <c r="BD104" t="s">
        <v>978</v>
      </c>
      <c r="BE104" s="11">
        <f t="shared" si="103"/>
        <v>164.58333333333334</v>
      </c>
      <c r="BF104">
        <v>66</v>
      </c>
      <c r="BG104">
        <f t="shared" si="104"/>
        <v>102</v>
      </c>
      <c r="BH104" t="s">
        <v>1804</v>
      </c>
      <c r="BI104" s="11">
        <f t="shared" si="105"/>
        <v>87.5</v>
      </c>
      <c r="BJ104">
        <v>87</v>
      </c>
      <c r="BK104">
        <f t="shared" si="106"/>
        <v>84</v>
      </c>
      <c r="BL104" t="s">
        <v>1823</v>
      </c>
      <c r="BM104" s="11">
        <f t="shared" si="107"/>
        <v>94.583333333333329</v>
      </c>
      <c r="BN104">
        <v>64</v>
      </c>
      <c r="BO104">
        <f t="shared" si="108"/>
        <v>151</v>
      </c>
      <c r="BP104" t="s">
        <v>1190</v>
      </c>
      <c r="BQ104" s="11">
        <f t="shared" si="109"/>
        <v>51.666666666666664</v>
      </c>
      <c r="BR104">
        <v>53</v>
      </c>
      <c r="BS104">
        <f t="shared" si="110"/>
        <v>144</v>
      </c>
      <c r="BT104" t="s">
        <v>984</v>
      </c>
      <c r="BU104" s="11">
        <f t="shared" si="111"/>
        <v>57.5</v>
      </c>
      <c r="BV104">
        <v>59</v>
      </c>
      <c r="BW104">
        <f t="shared" si="112"/>
        <v>125</v>
      </c>
      <c r="BX104" t="s">
        <v>986</v>
      </c>
      <c r="BY104" s="11">
        <f t="shared" si="113"/>
        <v>80.416666666666671</v>
      </c>
      <c r="BZ104">
        <v>73</v>
      </c>
      <c r="CA104">
        <f t="shared" si="114"/>
        <v>208</v>
      </c>
      <c r="CB104" t="s">
        <v>978</v>
      </c>
      <c r="CC104" s="11">
        <f t="shared" si="115"/>
        <v>70.833333333333329</v>
      </c>
      <c r="CD104">
        <v>92</v>
      </c>
      <c r="CE104">
        <f t="shared" si="116"/>
        <v>72</v>
      </c>
      <c r="CF104" t="s">
        <v>1804</v>
      </c>
      <c r="CG104" s="11">
        <f t="shared" si="117"/>
        <v>146.25</v>
      </c>
      <c r="CH104">
        <v>65</v>
      </c>
      <c r="CI104">
        <f t="shared" si="118"/>
        <v>71</v>
      </c>
      <c r="CJ104" t="s">
        <v>855</v>
      </c>
      <c r="CK104" s="11">
        <f t="shared" si="119"/>
        <v>99.583333333333329</v>
      </c>
      <c r="CL104">
        <v>67</v>
      </c>
      <c r="CM104">
        <f t="shared" si="120"/>
        <v>35</v>
      </c>
      <c r="CN104" t="s">
        <v>1190</v>
      </c>
      <c r="CO104" s="11">
        <f t="shared" si="121"/>
        <v>98.333333333333329</v>
      </c>
      <c r="CP104">
        <v>53</v>
      </c>
      <c r="CQ104">
        <f t="shared" si="122"/>
        <v>42</v>
      </c>
      <c r="CR104" t="s">
        <v>984</v>
      </c>
      <c r="CS104" s="11">
        <f t="shared" si="123"/>
        <v>145.41666666666666</v>
      </c>
      <c r="CT104">
        <v>51</v>
      </c>
      <c r="CU104">
        <f t="shared" si="124"/>
        <v>78</v>
      </c>
      <c r="CV104" t="s">
        <v>986</v>
      </c>
      <c r="CW104" s="11">
        <f t="shared" si="125"/>
        <v>103.33333333333333</v>
      </c>
      <c r="CX104">
        <v>89</v>
      </c>
      <c r="CY104">
        <f t="shared" si="126"/>
        <v>138</v>
      </c>
      <c r="CZ104" t="s">
        <v>978</v>
      </c>
      <c r="DA104" s="11">
        <f t="shared" si="127"/>
        <v>99.166666666666671</v>
      </c>
      <c r="DB104">
        <v>50</v>
      </c>
      <c r="DC104">
        <f t="shared" si="128"/>
        <v>183</v>
      </c>
      <c r="DD104" t="s">
        <v>1804</v>
      </c>
      <c r="DE104" s="11">
        <f t="shared" si="129"/>
        <v>37.916666666666664</v>
      </c>
      <c r="DF104">
        <v>77.5</v>
      </c>
      <c r="DG104">
        <f t="shared" si="130"/>
        <v>70</v>
      </c>
      <c r="DH104" t="s">
        <v>855</v>
      </c>
      <c r="DI104" s="11">
        <f t="shared" si="131"/>
        <v>127.08333333333333</v>
      </c>
      <c r="DJ104">
        <v>68</v>
      </c>
      <c r="DK104">
        <f t="shared" si="132"/>
        <v>31</v>
      </c>
      <c r="DL104" t="s">
        <v>1821</v>
      </c>
      <c r="DM104" s="11">
        <f t="shared" si="133"/>
        <v>127.5</v>
      </c>
      <c r="DN104">
        <v>59</v>
      </c>
      <c r="DO104">
        <f t="shared" si="134"/>
        <v>151</v>
      </c>
      <c r="DP104" t="s">
        <v>1822</v>
      </c>
      <c r="DQ104" s="11">
        <f t="shared" si="135"/>
        <v>97.083333333333329</v>
      </c>
      <c r="DR104">
        <v>69</v>
      </c>
      <c r="DS104">
        <f t="shared" si="136"/>
        <v>86</v>
      </c>
      <c r="DT104" t="s">
        <v>986</v>
      </c>
      <c r="DU104" s="11">
        <f t="shared" si="137"/>
        <v>124.16666666666667</v>
      </c>
      <c r="DV104">
        <v>79.5</v>
      </c>
      <c r="DW104">
        <f t="shared" si="138"/>
        <v>136</v>
      </c>
      <c r="DX104" t="s">
        <v>978</v>
      </c>
      <c r="DY104" s="11">
        <f t="shared" si="139"/>
        <v>86.666666666666671</v>
      </c>
      <c r="DZ104">
        <v>72</v>
      </c>
      <c r="EA104">
        <f t="shared" si="140"/>
        <v>34</v>
      </c>
      <c r="EB104" t="s">
        <v>1804</v>
      </c>
      <c r="EC104" s="11">
        <f t="shared" si="141"/>
        <v>170.41666666666669</v>
      </c>
      <c r="ED104">
        <v>64</v>
      </c>
      <c r="EE104">
        <f t="shared" si="142"/>
        <v>135</v>
      </c>
      <c r="EF104" t="s">
        <v>855</v>
      </c>
      <c r="EG104" s="11">
        <f t="shared" si="143"/>
        <v>69.166666666666657</v>
      </c>
      <c r="EH104">
        <v>63</v>
      </c>
      <c r="EI104">
        <f t="shared" si="144"/>
        <v>97</v>
      </c>
      <c r="EJ104" t="s">
        <v>1190</v>
      </c>
      <c r="EK104" s="11">
        <f t="shared" si="145"/>
        <v>127.08333333333333</v>
      </c>
      <c r="EL104">
        <v>42</v>
      </c>
      <c r="EM104">
        <f t="shared" si="146"/>
        <v>144</v>
      </c>
      <c r="EN104" t="s">
        <v>1822</v>
      </c>
      <c r="EO104" s="11">
        <f t="shared" si="147"/>
        <v>75</v>
      </c>
      <c r="EP104">
        <v>42</v>
      </c>
      <c r="EQ104">
        <f t="shared" si="148"/>
        <v>144</v>
      </c>
      <c r="ER104" t="s">
        <v>986</v>
      </c>
      <c r="ES104" s="11">
        <f t="shared" si="149"/>
        <v>76.25</v>
      </c>
      <c r="ET104">
        <v>105</v>
      </c>
      <c r="EU104">
        <f t="shared" si="150"/>
        <v>104</v>
      </c>
      <c r="EV104">
        <v>58</v>
      </c>
      <c r="EW104">
        <f t="shared" si="151"/>
        <v>203</v>
      </c>
      <c r="EX104">
        <v>115</v>
      </c>
      <c r="EY104">
        <f t="shared" si="152"/>
        <v>61</v>
      </c>
      <c r="EZ104">
        <v>31</v>
      </c>
      <c r="FA104">
        <f t="shared" si="153"/>
        <v>162</v>
      </c>
      <c r="FB104">
        <v>34</v>
      </c>
      <c r="FC104">
        <f t="shared" si="154"/>
        <v>84</v>
      </c>
      <c r="FD104">
        <v>41</v>
      </c>
      <c r="FE104">
        <f t="shared" si="155"/>
        <v>87</v>
      </c>
    </row>
    <row r="105" spans="1:161" x14ac:dyDescent="0.2">
      <c r="A105" t="s">
        <v>1244</v>
      </c>
      <c r="B105" t="s">
        <v>1245</v>
      </c>
      <c r="C105" t="s">
        <v>1186</v>
      </c>
      <c r="D105" t="s">
        <v>853</v>
      </c>
      <c r="E105" t="s">
        <v>1246</v>
      </c>
      <c r="F105">
        <v>111</v>
      </c>
      <c r="G105">
        <f t="shared" si="78"/>
        <v>25</v>
      </c>
      <c r="H105" t="s">
        <v>978</v>
      </c>
      <c r="I105" s="11">
        <f t="shared" si="79"/>
        <v>96.25</v>
      </c>
      <c r="J105">
        <v>57</v>
      </c>
      <c r="K105">
        <f t="shared" si="80"/>
        <v>152</v>
      </c>
      <c r="L105" t="s">
        <v>1188</v>
      </c>
      <c r="M105" s="11">
        <f t="shared" si="81"/>
        <v>106.66666666666667</v>
      </c>
      <c r="N105">
        <v>75</v>
      </c>
      <c r="O105">
        <f t="shared" si="82"/>
        <v>155</v>
      </c>
      <c r="P105" t="s">
        <v>1189</v>
      </c>
      <c r="Q105" s="11">
        <f t="shared" si="83"/>
        <v>90.833333333333329</v>
      </c>
      <c r="R105">
        <v>58.5</v>
      </c>
      <c r="S105">
        <f t="shared" si="84"/>
        <v>137</v>
      </c>
      <c r="T105" t="s">
        <v>1190</v>
      </c>
      <c r="U105" s="11">
        <f t="shared" si="85"/>
        <v>119.58333333333333</v>
      </c>
      <c r="V105">
        <v>59.5</v>
      </c>
      <c r="W105">
        <f t="shared" si="86"/>
        <v>100</v>
      </c>
      <c r="X105" t="s">
        <v>984</v>
      </c>
      <c r="Y105" s="11">
        <f t="shared" si="87"/>
        <v>95</v>
      </c>
      <c r="Z105">
        <v>52.5</v>
      </c>
      <c r="AA105">
        <f t="shared" si="88"/>
        <v>51</v>
      </c>
      <c r="AB105" t="s">
        <v>986</v>
      </c>
      <c r="AC105" s="11">
        <f t="shared" si="89"/>
        <v>92.083333333333329</v>
      </c>
      <c r="AD105">
        <v>106.5</v>
      </c>
      <c r="AE105">
        <f t="shared" si="90"/>
        <v>16</v>
      </c>
      <c r="AF105" t="s">
        <v>978</v>
      </c>
      <c r="AG105" s="11">
        <f t="shared" si="91"/>
        <v>125</v>
      </c>
      <c r="AH105">
        <v>54</v>
      </c>
      <c r="AI105">
        <f t="shared" si="92"/>
        <v>168</v>
      </c>
      <c r="AJ105" t="s">
        <v>1188</v>
      </c>
      <c r="AK105" s="11">
        <f t="shared" si="93"/>
        <v>115.83333333333333</v>
      </c>
      <c r="AL105">
        <v>69</v>
      </c>
      <c r="AM105">
        <f t="shared" si="94"/>
        <v>133</v>
      </c>
      <c r="AN105" t="s">
        <v>1189</v>
      </c>
      <c r="AO105" s="11">
        <f t="shared" si="95"/>
        <v>122.08333333333333</v>
      </c>
      <c r="AP105">
        <v>54</v>
      </c>
      <c r="AQ105">
        <f t="shared" si="96"/>
        <v>184</v>
      </c>
      <c r="AR105" t="s">
        <v>1190</v>
      </c>
      <c r="AS105" s="11">
        <f t="shared" si="97"/>
        <v>106.25</v>
      </c>
      <c r="AT105">
        <v>52</v>
      </c>
      <c r="AU105">
        <f t="shared" si="98"/>
        <v>88</v>
      </c>
      <c r="AV105" t="s">
        <v>984</v>
      </c>
      <c r="AW105" s="11">
        <f t="shared" si="99"/>
        <v>128.75</v>
      </c>
      <c r="AX105">
        <v>51</v>
      </c>
      <c r="AY105">
        <f t="shared" si="100"/>
        <v>32</v>
      </c>
      <c r="AZ105" t="s">
        <v>986</v>
      </c>
      <c r="BA105" s="11">
        <f t="shared" si="101"/>
        <v>158.75</v>
      </c>
      <c r="BB105">
        <v>90</v>
      </c>
      <c r="BC105">
        <f t="shared" si="102"/>
        <v>76</v>
      </c>
      <c r="BD105" t="s">
        <v>978</v>
      </c>
      <c r="BE105" s="11">
        <f t="shared" si="103"/>
        <v>90.416666666666671</v>
      </c>
      <c r="BF105">
        <v>30</v>
      </c>
      <c r="BG105">
        <f t="shared" si="104"/>
        <v>206</v>
      </c>
      <c r="BH105" t="s">
        <v>1804</v>
      </c>
      <c r="BI105" s="11">
        <f t="shared" si="105"/>
        <v>75</v>
      </c>
      <c r="BJ105">
        <v>54</v>
      </c>
      <c r="BK105">
        <f t="shared" si="106"/>
        <v>186</v>
      </c>
      <c r="BL105" t="s">
        <v>1823</v>
      </c>
      <c r="BM105" s="11">
        <f t="shared" si="107"/>
        <v>74.166666666666657</v>
      </c>
      <c r="BN105">
        <v>56</v>
      </c>
      <c r="BO105">
        <f t="shared" si="108"/>
        <v>199</v>
      </c>
      <c r="BP105" t="s">
        <v>1190</v>
      </c>
      <c r="BQ105" s="11">
        <f t="shared" si="109"/>
        <v>37.916666666666664</v>
      </c>
      <c r="BR105">
        <v>51</v>
      </c>
      <c r="BS105">
        <f t="shared" si="110"/>
        <v>157</v>
      </c>
      <c r="BT105" t="s">
        <v>984</v>
      </c>
      <c r="BU105" s="11">
        <f t="shared" si="111"/>
        <v>67.083333333333343</v>
      </c>
      <c r="BV105">
        <v>52</v>
      </c>
      <c r="BW105">
        <f t="shared" si="112"/>
        <v>173</v>
      </c>
      <c r="BX105" t="s">
        <v>986</v>
      </c>
      <c r="BY105" s="11">
        <f t="shared" si="113"/>
        <v>92.5</v>
      </c>
      <c r="BZ105">
        <v>94</v>
      </c>
      <c r="CA105">
        <f t="shared" si="114"/>
        <v>53</v>
      </c>
      <c r="CB105" t="s">
        <v>978</v>
      </c>
      <c r="CC105" s="11">
        <f t="shared" si="115"/>
        <v>117.91666666666667</v>
      </c>
      <c r="CD105">
        <v>67</v>
      </c>
      <c r="CE105">
        <f t="shared" si="116"/>
        <v>146</v>
      </c>
      <c r="CF105" t="s">
        <v>1804</v>
      </c>
      <c r="CG105" s="11">
        <f t="shared" si="117"/>
        <v>110.41666666666667</v>
      </c>
      <c r="CH105">
        <v>56.5</v>
      </c>
      <c r="CI105">
        <f t="shared" si="118"/>
        <v>124</v>
      </c>
      <c r="CJ105" t="s">
        <v>855</v>
      </c>
      <c r="CK105" s="11">
        <f t="shared" si="119"/>
        <v>135</v>
      </c>
      <c r="CL105">
        <v>64</v>
      </c>
      <c r="CM105">
        <f t="shared" si="120"/>
        <v>50</v>
      </c>
      <c r="CN105" t="s">
        <v>1190</v>
      </c>
      <c r="CO105" s="11">
        <f t="shared" si="121"/>
        <v>126.25</v>
      </c>
      <c r="CP105">
        <v>48</v>
      </c>
      <c r="CQ105">
        <f t="shared" si="122"/>
        <v>78</v>
      </c>
      <c r="CR105" t="s">
        <v>984</v>
      </c>
      <c r="CS105" s="11">
        <f t="shared" si="123"/>
        <v>72.5</v>
      </c>
      <c r="CT105">
        <v>39</v>
      </c>
      <c r="CU105">
        <f t="shared" si="124"/>
        <v>155</v>
      </c>
      <c r="CV105" t="s">
        <v>986</v>
      </c>
      <c r="CW105" s="11">
        <f t="shared" si="125"/>
        <v>93.75</v>
      </c>
      <c r="CX105">
        <v>93</v>
      </c>
      <c r="CY105">
        <f t="shared" si="126"/>
        <v>96</v>
      </c>
      <c r="CZ105" t="s">
        <v>978</v>
      </c>
      <c r="DA105" s="11">
        <f t="shared" si="127"/>
        <v>68.333333333333343</v>
      </c>
      <c r="DB105">
        <v>53</v>
      </c>
      <c r="DC105">
        <f t="shared" si="128"/>
        <v>171</v>
      </c>
      <c r="DD105" t="s">
        <v>1804</v>
      </c>
      <c r="DE105" s="11">
        <f t="shared" si="129"/>
        <v>64.166666666666657</v>
      </c>
      <c r="DF105">
        <v>35.5</v>
      </c>
      <c r="DG105">
        <f t="shared" si="130"/>
        <v>208</v>
      </c>
      <c r="DH105" t="s">
        <v>855</v>
      </c>
      <c r="DI105" s="11">
        <f t="shared" si="131"/>
        <v>73.333333333333329</v>
      </c>
      <c r="DJ105">
        <v>60</v>
      </c>
      <c r="DK105">
        <f t="shared" si="132"/>
        <v>113</v>
      </c>
      <c r="DL105" t="s">
        <v>1821</v>
      </c>
      <c r="DM105" s="11">
        <f t="shared" si="133"/>
        <v>125.83333333333334</v>
      </c>
      <c r="DN105">
        <v>76</v>
      </c>
      <c r="DO105">
        <f t="shared" si="134"/>
        <v>12</v>
      </c>
      <c r="DP105" t="s">
        <v>1822</v>
      </c>
      <c r="DQ105" s="11">
        <f t="shared" si="135"/>
        <v>130</v>
      </c>
      <c r="DR105">
        <v>63</v>
      </c>
      <c r="DS105">
        <f t="shared" si="136"/>
        <v>140</v>
      </c>
      <c r="DT105" t="s">
        <v>986</v>
      </c>
      <c r="DU105" s="11">
        <f t="shared" si="137"/>
        <v>76.666666666666671</v>
      </c>
      <c r="DV105">
        <v>93</v>
      </c>
      <c r="DW105">
        <f t="shared" si="138"/>
        <v>20</v>
      </c>
      <c r="DX105" t="s">
        <v>978</v>
      </c>
      <c r="DY105" s="11">
        <f t="shared" si="139"/>
        <v>149.58333333333334</v>
      </c>
      <c r="DZ105">
        <v>60</v>
      </c>
      <c r="EA105">
        <f t="shared" si="140"/>
        <v>85</v>
      </c>
      <c r="EB105" t="s">
        <v>1804</v>
      </c>
      <c r="EC105" s="11">
        <f t="shared" si="141"/>
        <v>99.583333333333329</v>
      </c>
      <c r="ED105">
        <v>62</v>
      </c>
      <c r="EE105">
        <f t="shared" si="142"/>
        <v>144</v>
      </c>
      <c r="EF105" t="s">
        <v>855</v>
      </c>
      <c r="EG105" s="11">
        <f t="shared" si="143"/>
        <v>94.166666666666671</v>
      </c>
      <c r="EH105">
        <v>52</v>
      </c>
      <c r="EI105">
        <f t="shared" si="144"/>
        <v>175</v>
      </c>
      <c r="EJ105" t="s">
        <v>1190</v>
      </c>
      <c r="EK105" s="11">
        <f t="shared" si="145"/>
        <v>69.583333333333343</v>
      </c>
      <c r="EL105">
        <v>51</v>
      </c>
      <c r="EM105">
        <f t="shared" si="146"/>
        <v>84</v>
      </c>
      <c r="EN105" t="s">
        <v>1822</v>
      </c>
      <c r="EO105" s="11">
        <f t="shared" si="147"/>
        <v>115.83333333333333</v>
      </c>
      <c r="EP105">
        <v>51</v>
      </c>
      <c r="EQ105">
        <f t="shared" si="148"/>
        <v>84</v>
      </c>
      <c r="ER105" t="s">
        <v>986</v>
      </c>
      <c r="ES105" s="11">
        <f t="shared" si="149"/>
        <v>101.25</v>
      </c>
      <c r="ET105">
        <v>102</v>
      </c>
      <c r="EU105">
        <f t="shared" si="150"/>
        <v>139</v>
      </c>
      <c r="EV105">
        <v>86</v>
      </c>
      <c r="EW105">
        <f t="shared" si="151"/>
        <v>84</v>
      </c>
      <c r="EX105">
        <v>98</v>
      </c>
      <c r="EY105">
        <f t="shared" si="152"/>
        <v>130</v>
      </c>
      <c r="EZ105">
        <v>34</v>
      </c>
      <c r="FA105">
        <f t="shared" si="153"/>
        <v>102</v>
      </c>
      <c r="FB105">
        <v>32</v>
      </c>
      <c r="FC105">
        <f t="shared" si="154"/>
        <v>122</v>
      </c>
      <c r="FD105">
        <v>41</v>
      </c>
      <c r="FE105">
        <f t="shared" si="155"/>
        <v>87</v>
      </c>
    </row>
    <row r="106" spans="1:161" x14ac:dyDescent="0.2">
      <c r="A106" t="s">
        <v>1247</v>
      </c>
      <c r="B106" t="s">
        <v>1248</v>
      </c>
      <c r="C106" t="s">
        <v>1186</v>
      </c>
      <c r="D106" t="s">
        <v>853</v>
      </c>
      <c r="E106" t="s">
        <v>1249</v>
      </c>
      <c r="F106">
        <v>96</v>
      </c>
      <c r="G106">
        <f t="shared" si="78"/>
        <v>161</v>
      </c>
      <c r="H106" t="s">
        <v>978</v>
      </c>
      <c r="I106" s="11">
        <f t="shared" si="79"/>
        <v>65.416666666666657</v>
      </c>
      <c r="J106">
        <v>60</v>
      </c>
      <c r="K106">
        <f t="shared" si="80"/>
        <v>147</v>
      </c>
      <c r="L106" t="s">
        <v>1188</v>
      </c>
      <c r="M106" s="11">
        <f t="shared" si="81"/>
        <v>99.166666666666671</v>
      </c>
      <c r="N106">
        <v>64</v>
      </c>
      <c r="O106">
        <f t="shared" si="82"/>
        <v>186</v>
      </c>
      <c r="P106" t="s">
        <v>1189</v>
      </c>
      <c r="Q106" s="11">
        <f t="shared" si="83"/>
        <v>89.583333333333329</v>
      </c>
      <c r="R106">
        <v>47.5</v>
      </c>
      <c r="S106">
        <f t="shared" si="84"/>
        <v>218</v>
      </c>
      <c r="T106" t="s">
        <v>1190</v>
      </c>
      <c r="U106" s="11">
        <f t="shared" si="85"/>
        <v>47.5</v>
      </c>
      <c r="V106">
        <v>50.5</v>
      </c>
      <c r="W106">
        <f t="shared" si="86"/>
        <v>185</v>
      </c>
      <c r="X106" t="s">
        <v>984</v>
      </c>
      <c r="Y106" s="11">
        <f t="shared" si="87"/>
        <v>89.166666666666671</v>
      </c>
      <c r="Z106">
        <v>43</v>
      </c>
      <c r="AA106">
        <f t="shared" si="88"/>
        <v>144</v>
      </c>
      <c r="AB106" t="s">
        <v>986</v>
      </c>
      <c r="AC106" s="11">
        <f t="shared" si="89"/>
        <v>72.916666666666671</v>
      </c>
      <c r="AD106">
        <v>99.5</v>
      </c>
      <c r="AE106">
        <f t="shared" si="90"/>
        <v>78</v>
      </c>
      <c r="AF106" t="s">
        <v>978</v>
      </c>
      <c r="AG106" s="11">
        <f t="shared" si="91"/>
        <v>112.08333333333333</v>
      </c>
      <c r="AH106">
        <v>58</v>
      </c>
      <c r="AI106">
        <f t="shared" si="92"/>
        <v>145</v>
      </c>
      <c r="AJ106" t="s">
        <v>1188</v>
      </c>
      <c r="AK106" s="11">
        <f t="shared" si="93"/>
        <v>120.83333333333334</v>
      </c>
      <c r="AL106">
        <v>56.5</v>
      </c>
      <c r="AM106">
        <f t="shared" si="94"/>
        <v>161</v>
      </c>
      <c r="AN106" t="s">
        <v>1189</v>
      </c>
      <c r="AO106" s="11">
        <f t="shared" si="95"/>
        <v>106.25</v>
      </c>
      <c r="AP106">
        <v>65</v>
      </c>
      <c r="AQ106">
        <f t="shared" si="96"/>
        <v>92</v>
      </c>
      <c r="AR106" t="s">
        <v>1190</v>
      </c>
      <c r="AS106" s="11">
        <f t="shared" si="97"/>
        <v>120.83333333333334</v>
      </c>
      <c r="AT106">
        <v>40</v>
      </c>
      <c r="AU106">
        <f t="shared" si="98"/>
        <v>159</v>
      </c>
      <c r="AV106" t="s">
        <v>984</v>
      </c>
      <c r="AW106" s="11">
        <f t="shared" si="99"/>
        <v>123.33333333333333</v>
      </c>
      <c r="AX106">
        <v>45</v>
      </c>
      <c r="AY106">
        <f t="shared" si="100"/>
        <v>79</v>
      </c>
      <c r="AZ106" t="s">
        <v>986</v>
      </c>
      <c r="BA106" s="11">
        <f t="shared" si="101"/>
        <v>152.08333333333334</v>
      </c>
      <c r="BB106">
        <v>87</v>
      </c>
      <c r="BC106">
        <f t="shared" si="102"/>
        <v>107</v>
      </c>
      <c r="BD106" t="s">
        <v>978</v>
      </c>
      <c r="BE106" s="11">
        <f t="shared" si="103"/>
        <v>112.08333333333333</v>
      </c>
      <c r="BF106">
        <v>35</v>
      </c>
      <c r="BG106">
        <f t="shared" si="104"/>
        <v>195</v>
      </c>
      <c r="BH106" t="s">
        <v>1804</v>
      </c>
      <c r="BI106" s="11">
        <f t="shared" si="105"/>
        <v>97.5</v>
      </c>
      <c r="BJ106">
        <v>56</v>
      </c>
      <c r="BK106">
        <f t="shared" si="106"/>
        <v>176</v>
      </c>
      <c r="BL106" t="s">
        <v>1823</v>
      </c>
      <c r="BM106" s="11">
        <f t="shared" si="107"/>
        <v>91.25</v>
      </c>
      <c r="BN106">
        <v>65</v>
      </c>
      <c r="BO106">
        <f t="shared" si="108"/>
        <v>142</v>
      </c>
      <c r="BP106" t="s">
        <v>1190</v>
      </c>
      <c r="BQ106" s="11">
        <f t="shared" si="109"/>
        <v>89.583333333333329</v>
      </c>
      <c r="BR106">
        <v>38</v>
      </c>
      <c r="BS106">
        <f t="shared" si="110"/>
        <v>215</v>
      </c>
      <c r="BT106" t="s">
        <v>984</v>
      </c>
      <c r="BU106" s="11">
        <f t="shared" si="111"/>
        <v>87.083333333333329</v>
      </c>
      <c r="BV106">
        <v>48</v>
      </c>
      <c r="BW106">
        <f t="shared" si="112"/>
        <v>204</v>
      </c>
      <c r="BX106" t="s">
        <v>986</v>
      </c>
      <c r="BY106" s="11">
        <f t="shared" si="113"/>
        <v>54.583333333333336</v>
      </c>
      <c r="BZ106">
        <v>84</v>
      </c>
      <c r="CA106">
        <f t="shared" si="114"/>
        <v>136</v>
      </c>
      <c r="CB106" t="s">
        <v>978</v>
      </c>
      <c r="CC106" s="11">
        <f t="shared" si="115"/>
        <v>94.166666666666671</v>
      </c>
      <c r="CD106">
        <v>53</v>
      </c>
      <c r="CE106">
        <f t="shared" si="116"/>
        <v>189</v>
      </c>
      <c r="CF106" t="s">
        <v>1804</v>
      </c>
      <c r="CG106" s="11">
        <f t="shared" si="117"/>
        <v>95.416666666666671</v>
      </c>
      <c r="CH106">
        <v>51</v>
      </c>
      <c r="CI106">
        <f t="shared" si="118"/>
        <v>155</v>
      </c>
      <c r="CJ106" t="s">
        <v>855</v>
      </c>
      <c r="CK106" s="11">
        <f t="shared" si="119"/>
        <v>107.5</v>
      </c>
      <c r="CL106">
        <v>57</v>
      </c>
      <c r="CM106">
        <f t="shared" si="120"/>
        <v>117</v>
      </c>
      <c r="CN106" t="s">
        <v>1190</v>
      </c>
      <c r="CO106" s="11">
        <f t="shared" si="121"/>
        <v>132.91666666666666</v>
      </c>
      <c r="CP106">
        <v>33</v>
      </c>
      <c r="CQ106">
        <f t="shared" si="122"/>
        <v>184</v>
      </c>
      <c r="CR106" t="s">
        <v>984</v>
      </c>
      <c r="CS106" s="11">
        <f t="shared" si="123"/>
        <v>92.5</v>
      </c>
      <c r="CT106">
        <v>48</v>
      </c>
      <c r="CU106">
        <f t="shared" si="124"/>
        <v>95</v>
      </c>
      <c r="CV106" t="s">
        <v>986</v>
      </c>
      <c r="CW106" s="11">
        <f t="shared" si="125"/>
        <v>136.25</v>
      </c>
      <c r="CX106">
        <v>90</v>
      </c>
      <c r="CY106">
        <f t="shared" si="126"/>
        <v>122</v>
      </c>
      <c r="CZ106" t="s">
        <v>978</v>
      </c>
      <c r="DA106" s="11">
        <f t="shared" si="127"/>
        <v>124.58333333333333</v>
      </c>
      <c r="DB106">
        <v>51</v>
      </c>
      <c r="DC106">
        <f t="shared" si="128"/>
        <v>178</v>
      </c>
      <c r="DD106" t="s">
        <v>1804</v>
      </c>
      <c r="DE106" s="11">
        <f t="shared" si="129"/>
        <v>108.75</v>
      </c>
      <c r="DF106">
        <v>48.5</v>
      </c>
      <c r="DG106">
        <f t="shared" si="130"/>
        <v>173</v>
      </c>
      <c r="DH106" t="s">
        <v>855</v>
      </c>
      <c r="DI106" s="11">
        <f t="shared" si="131"/>
        <v>103.75</v>
      </c>
      <c r="DJ106">
        <v>50</v>
      </c>
      <c r="DK106">
        <f t="shared" si="132"/>
        <v>196</v>
      </c>
      <c r="DL106" t="s">
        <v>1821</v>
      </c>
      <c r="DM106" s="11">
        <f t="shared" si="133"/>
        <v>82.916666666666671</v>
      </c>
      <c r="DN106">
        <v>57</v>
      </c>
      <c r="DO106">
        <f t="shared" si="134"/>
        <v>166</v>
      </c>
      <c r="DP106" t="s">
        <v>1822</v>
      </c>
      <c r="DQ106" s="11">
        <f t="shared" si="135"/>
        <v>121.25</v>
      </c>
      <c r="DR106">
        <v>58</v>
      </c>
      <c r="DS106">
        <f t="shared" si="136"/>
        <v>182</v>
      </c>
      <c r="DT106" t="s">
        <v>986</v>
      </c>
      <c r="DU106" s="11">
        <f t="shared" si="137"/>
        <v>114.58333333333333</v>
      </c>
      <c r="DV106">
        <v>74.5</v>
      </c>
      <c r="DW106">
        <f t="shared" si="138"/>
        <v>181</v>
      </c>
      <c r="DX106" t="s">
        <v>978</v>
      </c>
      <c r="DY106" s="11">
        <f t="shared" si="139"/>
        <v>58.75</v>
      </c>
      <c r="DZ106">
        <v>37</v>
      </c>
      <c r="EA106">
        <f t="shared" si="140"/>
        <v>199</v>
      </c>
      <c r="EB106" t="s">
        <v>1804</v>
      </c>
      <c r="EC106" s="11">
        <f t="shared" si="141"/>
        <v>53.333333333333336</v>
      </c>
      <c r="ED106">
        <v>51.5</v>
      </c>
      <c r="EE106">
        <f t="shared" si="142"/>
        <v>182</v>
      </c>
      <c r="EF106" t="s">
        <v>855</v>
      </c>
      <c r="EG106" s="11">
        <f t="shared" si="143"/>
        <v>110</v>
      </c>
      <c r="EH106">
        <v>56</v>
      </c>
      <c r="EI106">
        <f t="shared" si="144"/>
        <v>155</v>
      </c>
      <c r="EJ106" t="s">
        <v>1190</v>
      </c>
      <c r="EK106" s="11">
        <f t="shared" si="145"/>
        <v>92.916666666666671</v>
      </c>
      <c r="EL106">
        <v>33</v>
      </c>
      <c r="EM106">
        <f t="shared" si="146"/>
        <v>217</v>
      </c>
      <c r="EN106" t="s">
        <v>1822</v>
      </c>
      <c r="EO106" s="11">
        <f t="shared" si="147"/>
        <v>66.666666666666671</v>
      </c>
      <c r="EP106">
        <v>33</v>
      </c>
      <c r="EQ106">
        <f t="shared" si="148"/>
        <v>217</v>
      </c>
      <c r="ER106" t="s">
        <v>986</v>
      </c>
      <c r="ES106" s="11">
        <f t="shared" si="149"/>
        <v>35</v>
      </c>
      <c r="ET106">
        <v>107</v>
      </c>
      <c r="EU106">
        <f t="shared" si="150"/>
        <v>82</v>
      </c>
      <c r="EV106">
        <v>85</v>
      </c>
      <c r="EW106">
        <f t="shared" si="151"/>
        <v>87</v>
      </c>
      <c r="EX106">
        <v>62</v>
      </c>
      <c r="EY106">
        <f t="shared" si="152"/>
        <v>206</v>
      </c>
      <c r="EZ106">
        <v>32</v>
      </c>
      <c r="FA106">
        <f t="shared" si="153"/>
        <v>138</v>
      </c>
      <c r="FB106">
        <v>30</v>
      </c>
      <c r="FC106">
        <f t="shared" si="154"/>
        <v>137</v>
      </c>
      <c r="FD106">
        <v>43</v>
      </c>
      <c r="FE106">
        <f t="shared" si="155"/>
        <v>61</v>
      </c>
    </row>
    <row r="107" spans="1:161" x14ac:dyDescent="0.2">
      <c r="A107" t="s">
        <v>1250</v>
      </c>
      <c r="B107" t="s">
        <v>1251</v>
      </c>
      <c r="C107" t="s">
        <v>1186</v>
      </c>
      <c r="D107" t="s">
        <v>853</v>
      </c>
      <c r="E107" t="s">
        <v>1231</v>
      </c>
      <c r="F107">
        <v>94</v>
      </c>
      <c r="G107">
        <f t="shared" si="78"/>
        <v>179</v>
      </c>
      <c r="H107" t="s">
        <v>978</v>
      </c>
      <c r="I107" s="11">
        <f t="shared" si="79"/>
        <v>94.166666666666671</v>
      </c>
      <c r="J107">
        <v>35</v>
      </c>
      <c r="K107">
        <f t="shared" si="80"/>
        <v>223</v>
      </c>
      <c r="L107" t="s">
        <v>1188</v>
      </c>
      <c r="M107" s="11">
        <f t="shared" si="81"/>
        <v>78.333333333333329</v>
      </c>
      <c r="N107">
        <v>71</v>
      </c>
      <c r="O107">
        <f t="shared" si="82"/>
        <v>168</v>
      </c>
      <c r="P107" t="s">
        <v>1189</v>
      </c>
      <c r="Q107" s="11">
        <f t="shared" si="83"/>
        <v>95</v>
      </c>
      <c r="R107">
        <v>61.5</v>
      </c>
      <c r="S107">
        <f t="shared" si="84"/>
        <v>109</v>
      </c>
      <c r="T107" t="s">
        <v>1190</v>
      </c>
      <c r="U107" s="11">
        <f t="shared" si="85"/>
        <v>140</v>
      </c>
      <c r="V107">
        <v>62.5</v>
      </c>
      <c r="W107">
        <f t="shared" si="86"/>
        <v>74</v>
      </c>
      <c r="X107" t="s">
        <v>984</v>
      </c>
      <c r="Y107" s="11">
        <f t="shared" si="87"/>
        <v>147.5</v>
      </c>
      <c r="Z107">
        <v>43</v>
      </c>
      <c r="AA107">
        <f t="shared" si="88"/>
        <v>144</v>
      </c>
      <c r="AB107" t="s">
        <v>986</v>
      </c>
      <c r="AC107" s="11">
        <f t="shared" si="89"/>
        <v>90.416666666666671</v>
      </c>
      <c r="AD107">
        <v>92</v>
      </c>
      <c r="AE107">
        <f t="shared" si="90"/>
        <v>165</v>
      </c>
      <c r="AF107" t="s">
        <v>978</v>
      </c>
      <c r="AG107" s="11">
        <f t="shared" si="91"/>
        <v>56.666666666666664</v>
      </c>
      <c r="AH107">
        <v>53</v>
      </c>
      <c r="AI107">
        <f t="shared" si="92"/>
        <v>171</v>
      </c>
      <c r="AJ107" t="s">
        <v>1188</v>
      </c>
      <c r="AK107" s="11">
        <f t="shared" si="93"/>
        <v>82.916666666666671</v>
      </c>
      <c r="AL107">
        <v>60</v>
      </c>
      <c r="AM107">
        <f t="shared" si="94"/>
        <v>156</v>
      </c>
      <c r="AN107" t="s">
        <v>1189</v>
      </c>
      <c r="AO107" s="11">
        <f t="shared" si="95"/>
        <v>108.33333333333333</v>
      </c>
      <c r="AP107">
        <v>49</v>
      </c>
      <c r="AQ107">
        <f t="shared" si="96"/>
        <v>205</v>
      </c>
      <c r="AR107" t="s">
        <v>1190</v>
      </c>
      <c r="AS107" s="11">
        <f t="shared" si="97"/>
        <v>42.916666666666671</v>
      </c>
      <c r="AT107">
        <v>34</v>
      </c>
      <c r="AU107">
        <f t="shared" si="98"/>
        <v>188</v>
      </c>
      <c r="AV107" t="s">
        <v>984</v>
      </c>
      <c r="AW107" s="11">
        <f t="shared" si="99"/>
        <v>94.166666666666671</v>
      </c>
      <c r="AX107">
        <v>38</v>
      </c>
      <c r="AY107">
        <f t="shared" si="100"/>
        <v>121</v>
      </c>
      <c r="AZ107" t="s">
        <v>986</v>
      </c>
      <c r="BA107" s="11">
        <f t="shared" si="101"/>
        <v>121.66666666666667</v>
      </c>
      <c r="BB107">
        <v>92</v>
      </c>
      <c r="BC107">
        <f t="shared" si="102"/>
        <v>61</v>
      </c>
      <c r="BD107" t="s">
        <v>978</v>
      </c>
      <c r="BE107" s="11">
        <f t="shared" si="103"/>
        <v>131.25</v>
      </c>
      <c r="BF107">
        <v>59</v>
      </c>
      <c r="BG107">
        <f t="shared" si="104"/>
        <v>130</v>
      </c>
      <c r="BH107" t="s">
        <v>1804</v>
      </c>
      <c r="BI107" s="11">
        <f t="shared" si="105"/>
        <v>133.75</v>
      </c>
      <c r="BJ107">
        <v>56</v>
      </c>
      <c r="BK107">
        <f t="shared" si="106"/>
        <v>176</v>
      </c>
      <c r="BL107" t="s">
        <v>1823</v>
      </c>
      <c r="BM107" s="11">
        <f t="shared" si="107"/>
        <v>103.75</v>
      </c>
      <c r="BN107">
        <v>73</v>
      </c>
      <c r="BO107">
        <f t="shared" si="108"/>
        <v>68</v>
      </c>
      <c r="BP107" t="s">
        <v>1190</v>
      </c>
      <c r="BQ107" s="11">
        <f t="shared" si="109"/>
        <v>133.33333333333331</v>
      </c>
      <c r="BR107">
        <v>48</v>
      </c>
      <c r="BS107">
        <f t="shared" si="110"/>
        <v>174</v>
      </c>
      <c r="BT107" t="s">
        <v>984</v>
      </c>
      <c r="BU107" s="11">
        <f t="shared" si="111"/>
        <v>125.83333333333334</v>
      </c>
      <c r="BV107">
        <v>52</v>
      </c>
      <c r="BW107">
        <f t="shared" si="112"/>
        <v>173</v>
      </c>
      <c r="BX107" t="s">
        <v>986</v>
      </c>
      <c r="BY107" s="11">
        <f t="shared" si="113"/>
        <v>61.666666666666664</v>
      </c>
      <c r="BZ107">
        <v>84</v>
      </c>
      <c r="CA107">
        <f t="shared" si="114"/>
        <v>136</v>
      </c>
      <c r="CB107" t="s">
        <v>978</v>
      </c>
      <c r="CC107" s="11">
        <f t="shared" si="115"/>
        <v>116.25</v>
      </c>
      <c r="CD107">
        <v>44</v>
      </c>
      <c r="CE107">
        <f t="shared" si="116"/>
        <v>211</v>
      </c>
      <c r="CF107" t="s">
        <v>1804</v>
      </c>
      <c r="CG107" s="11">
        <f t="shared" si="117"/>
        <v>106.25</v>
      </c>
      <c r="CH107">
        <v>43.5</v>
      </c>
      <c r="CI107">
        <f t="shared" si="118"/>
        <v>185</v>
      </c>
      <c r="CJ107" t="s">
        <v>855</v>
      </c>
      <c r="CK107" s="11">
        <f t="shared" si="119"/>
        <v>53.75</v>
      </c>
      <c r="CL107">
        <v>53</v>
      </c>
      <c r="CM107">
        <f t="shared" si="120"/>
        <v>148</v>
      </c>
      <c r="CN107" t="s">
        <v>1190</v>
      </c>
      <c r="CO107" s="11">
        <f t="shared" si="121"/>
        <v>96.666666666666671</v>
      </c>
      <c r="CP107">
        <v>20</v>
      </c>
      <c r="CQ107">
        <f t="shared" si="122"/>
        <v>236</v>
      </c>
      <c r="CR107" t="s">
        <v>984</v>
      </c>
      <c r="CS107" s="11">
        <f t="shared" si="123"/>
        <v>50</v>
      </c>
      <c r="CT107">
        <v>50</v>
      </c>
      <c r="CU107">
        <f t="shared" si="124"/>
        <v>81</v>
      </c>
      <c r="CV107" t="s">
        <v>986</v>
      </c>
      <c r="CW107" s="11">
        <f t="shared" si="125"/>
        <v>127.5</v>
      </c>
      <c r="CX107">
        <v>86</v>
      </c>
      <c r="CY107">
        <f t="shared" si="126"/>
        <v>175</v>
      </c>
      <c r="CZ107" t="s">
        <v>978</v>
      </c>
      <c r="DA107" s="11">
        <f t="shared" si="127"/>
        <v>87.083333333333329</v>
      </c>
      <c r="DB107">
        <v>26</v>
      </c>
      <c r="DC107">
        <f t="shared" si="128"/>
        <v>226</v>
      </c>
      <c r="DD107" t="s">
        <v>1804</v>
      </c>
      <c r="DE107" s="11">
        <f t="shared" si="129"/>
        <v>103.75</v>
      </c>
      <c r="DF107">
        <v>74.5</v>
      </c>
      <c r="DG107">
        <f t="shared" si="130"/>
        <v>74</v>
      </c>
      <c r="DH107" t="s">
        <v>855</v>
      </c>
      <c r="DI107" s="11">
        <f t="shared" si="131"/>
        <v>89.583333333333329</v>
      </c>
      <c r="DJ107">
        <v>57</v>
      </c>
      <c r="DK107">
        <f t="shared" si="132"/>
        <v>140</v>
      </c>
      <c r="DL107" t="s">
        <v>1821</v>
      </c>
      <c r="DM107" s="11">
        <f t="shared" si="133"/>
        <v>86.666666666666671</v>
      </c>
      <c r="DN107">
        <v>62</v>
      </c>
      <c r="DO107">
        <f t="shared" si="134"/>
        <v>116</v>
      </c>
      <c r="DP107" t="s">
        <v>1822</v>
      </c>
      <c r="DQ107" s="11">
        <f t="shared" si="135"/>
        <v>118.75</v>
      </c>
      <c r="DR107">
        <v>62</v>
      </c>
      <c r="DS107">
        <f t="shared" si="136"/>
        <v>147</v>
      </c>
      <c r="DT107" t="s">
        <v>986</v>
      </c>
      <c r="DU107" s="11">
        <f t="shared" si="137"/>
        <v>105.83333333333333</v>
      </c>
      <c r="DV107">
        <v>78.5</v>
      </c>
      <c r="DW107">
        <f t="shared" si="138"/>
        <v>144</v>
      </c>
      <c r="DX107" t="s">
        <v>978</v>
      </c>
      <c r="DY107" s="11">
        <f t="shared" si="139"/>
        <v>92.5</v>
      </c>
      <c r="DZ107">
        <v>22</v>
      </c>
      <c r="EA107">
        <f t="shared" si="140"/>
        <v>235</v>
      </c>
      <c r="EB107" t="s">
        <v>1804</v>
      </c>
      <c r="EC107" s="11">
        <f t="shared" si="141"/>
        <v>73.75</v>
      </c>
      <c r="ED107">
        <v>81</v>
      </c>
      <c r="EE107">
        <f t="shared" si="142"/>
        <v>49</v>
      </c>
      <c r="EF107" t="s">
        <v>855</v>
      </c>
      <c r="EG107" s="11">
        <f t="shared" si="143"/>
        <v>100.83333333333333</v>
      </c>
      <c r="EH107">
        <v>62</v>
      </c>
      <c r="EI107">
        <f t="shared" si="144"/>
        <v>108</v>
      </c>
      <c r="EJ107" t="s">
        <v>1190</v>
      </c>
      <c r="EK107" s="11">
        <f t="shared" si="145"/>
        <v>88.75</v>
      </c>
      <c r="EL107">
        <v>40</v>
      </c>
      <c r="EM107">
        <f t="shared" si="146"/>
        <v>161</v>
      </c>
      <c r="EN107" t="s">
        <v>1822</v>
      </c>
      <c r="EO107" s="11">
        <f t="shared" si="147"/>
        <v>126.25</v>
      </c>
      <c r="EP107">
        <v>40</v>
      </c>
      <c r="EQ107">
        <f t="shared" si="148"/>
        <v>161</v>
      </c>
      <c r="ER107" t="s">
        <v>986</v>
      </c>
      <c r="ES107" s="11">
        <f t="shared" si="149"/>
        <v>43.75</v>
      </c>
      <c r="ET107">
        <v>103</v>
      </c>
      <c r="EU107">
        <f t="shared" si="150"/>
        <v>126</v>
      </c>
      <c r="EV107">
        <v>67</v>
      </c>
      <c r="EW107">
        <f t="shared" si="151"/>
        <v>172</v>
      </c>
      <c r="EX107">
        <v>117</v>
      </c>
      <c r="EY107">
        <f t="shared" si="152"/>
        <v>51</v>
      </c>
      <c r="EZ107">
        <v>35</v>
      </c>
      <c r="FA107">
        <f t="shared" si="153"/>
        <v>81</v>
      </c>
      <c r="FB107">
        <v>21</v>
      </c>
      <c r="FC107">
        <f t="shared" si="154"/>
        <v>224</v>
      </c>
      <c r="FD107">
        <v>45</v>
      </c>
      <c r="FE107">
        <f t="shared" si="155"/>
        <v>26</v>
      </c>
    </row>
    <row r="108" spans="1:161" x14ac:dyDescent="0.2">
      <c r="A108" t="s">
        <v>1252</v>
      </c>
      <c r="B108" t="s">
        <v>1253</v>
      </c>
      <c r="C108" t="s">
        <v>1186</v>
      </c>
      <c r="D108" t="s">
        <v>853</v>
      </c>
      <c r="E108" t="s">
        <v>1254</v>
      </c>
      <c r="F108">
        <v>83</v>
      </c>
      <c r="G108">
        <f t="shared" si="78"/>
        <v>230</v>
      </c>
      <c r="H108" t="s">
        <v>978</v>
      </c>
      <c r="I108" s="11">
        <f t="shared" si="79"/>
        <v>65.416666666666657</v>
      </c>
      <c r="J108">
        <v>70</v>
      </c>
      <c r="K108">
        <f t="shared" si="80"/>
        <v>108</v>
      </c>
      <c r="L108" t="s">
        <v>1188</v>
      </c>
      <c r="M108" s="11">
        <f t="shared" si="81"/>
        <v>77.083333333333343</v>
      </c>
      <c r="N108">
        <v>61</v>
      </c>
      <c r="O108">
        <f t="shared" si="82"/>
        <v>191</v>
      </c>
      <c r="P108" t="s">
        <v>1189</v>
      </c>
      <c r="Q108" s="11">
        <f t="shared" si="83"/>
        <v>85.416666666666671</v>
      </c>
      <c r="R108">
        <v>58.5</v>
      </c>
      <c r="S108">
        <f t="shared" si="84"/>
        <v>137</v>
      </c>
      <c r="T108" t="s">
        <v>1190</v>
      </c>
      <c r="U108" s="11">
        <f t="shared" si="85"/>
        <v>111.66666666666667</v>
      </c>
      <c r="V108">
        <v>55</v>
      </c>
      <c r="W108">
        <f t="shared" si="86"/>
        <v>144</v>
      </c>
      <c r="X108" t="s">
        <v>984</v>
      </c>
      <c r="Y108" s="11">
        <f t="shared" si="87"/>
        <v>91.666666666666671</v>
      </c>
      <c r="Z108">
        <v>38</v>
      </c>
      <c r="AA108">
        <f t="shared" si="88"/>
        <v>187</v>
      </c>
      <c r="AB108" t="s">
        <v>986</v>
      </c>
      <c r="AC108" s="11">
        <f t="shared" si="89"/>
        <v>108.75</v>
      </c>
      <c r="AD108">
        <v>93.5</v>
      </c>
      <c r="AE108">
        <f t="shared" si="90"/>
        <v>147</v>
      </c>
      <c r="AF108" t="s">
        <v>978</v>
      </c>
      <c r="AG108" s="11">
        <f t="shared" si="91"/>
        <v>106.25</v>
      </c>
      <c r="AH108">
        <v>83.5</v>
      </c>
      <c r="AI108">
        <f t="shared" si="92"/>
        <v>53</v>
      </c>
      <c r="AJ108" t="s">
        <v>1188</v>
      </c>
      <c r="AK108" s="11">
        <f t="shared" si="93"/>
        <v>102.91666666666667</v>
      </c>
      <c r="AL108">
        <v>60</v>
      </c>
      <c r="AM108">
        <f t="shared" si="94"/>
        <v>156</v>
      </c>
      <c r="AN108" t="s">
        <v>1189</v>
      </c>
      <c r="AO108" s="11">
        <f t="shared" si="95"/>
        <v>110.83333333333333</v>
      </c>
      <c r="AP108">
        <v>57</v>
      </c>
      <c r="AQ108">
        <f t="shared" si="96"/>
        <v>165</v>
      </c>
      <c r="AR108" t="s">
        <v>1190</v>
      </c>
      <c r="AS108" s="11">
        <f t="shared" si="97"/>
        <v>99.166666666666671</v>
      </c>
      <c r="AT108">
        <v>46.5</v>
      </c>
      <c r="AU108">
        <f t="shared" si="98"/>
        <v>124</v>
      </c>
      <c r="AV108" t="s">
        <v>984</v>
      </c>
      <c r="AW108" s="11">
        <f t="shared" si="99"/>
        <v>77.083333333333343</v>
      </c>
      <c r="AX108">
        <v>26</v>
      </c>
      <c r="AY108">
        <f t="shared" si="100"/>
        <v>208</v>
      </c>
      <c r="AZ108" t="s">
        <v>986</v>
      </c>
      <c r="BA108" s="11">
        <f t="shared" si="101"/>
        <v>54.583333333333336</v>
      </c>
      <c r="BB108">
        <v>81</v>
      </c>
      <c r="BC108">
        <f t="shared" si="102"/>
        <v>162</v>
      </c>
      <c r="BD108" t="s">
        <v>978</v>
      </c>
      <c r="BE108" s="11">
        <f t="shared" si="103"/>
        <v>117.5</v>
      </c>
      <c r="BF108">
        <v>79</v>
      </c>
      <c r="BG108">
        <f t="shared" si="104"/>
        <v>60</v>
      </c>
      <c r="BH108" t="s">
        <v>1804</v>
      </c>
      <c r="BI108" s="11">
        <f t="shared" si="105"/>
        <v>98.75</v>
      </c>
      <c r="BJ108">
        <v>54.5</v>
      </c>
      <c r="BK108">
        <f t="shared" si="106"/>
        <v>182</v>
      </c>
      <c r="BL108" t="s">
        <v>1823</v>
      </c>
      <c r="BM108" s="11">
        <f t="shared" si="107"/>
        <v>112.08333333333333</v>
      </c>
      <c r="BN108">
        <v>62</v>
      </c>
      <c r="BO108">
        <f t="shared" si="108"/>
        <v>163</v>
      </c>
      <c r="BP108" t="s">
        <v>1190</v>
      </c>
      <c r="BQ108" s="11">
        <f t="shared" si="109"/>
        <v>76.666666666666671</v>
      </c>
      <c r="BR108">
        <v>63</v>
      </c>
      <c r="BS108">
        <f t="shared" si="110"/>
        <v>69</v>
      </c>
      <c r="BT108" t="s">
        <v>984</v>
      </c>
      <c r="BU108" s="11">
        <f t="shared" si="111"/>
        <v>122.5</v>
      </c>
      <c r="BV108">
        <v>63</v>
      </c>
      <c r="BW108">
        <f t="shared" si="112"/>
        <v>99</v>
      </c>
      <c r="BX108" t="s">
        <v>986</v>
      </c>
      <c r="BY108" s="11">
        <f t="shared" si="113"/>
        <v>111.25</v>
      </c>
      <c r="BZ108">
        <v>74</v>
      </c>
      <c r="CA108">
        <f t="shared" si="114"/>
        <v>204</v>
      </c>
      <c r="CB108" t="s">
        <v>978</v>
      </c>
      <c r="CC108" s="11">
        <f t="shared" si="115"/>
        <v>65.833333333333343</v>
      </c>
      <c r="CD108">
        <v>99</v>
      </c>
      <c r="CE108">
        <f t="shared" si="116"/>
        <v>57</v>
      </c>
      <c r="CF108" t="s">
        <v>1804</v>
      </c>
      <c r="CG108" s="11">
        <f t="shared" si="117"/>
        <v>84.166666666666671</v>
      </c>
      <c r="CH108">
        <v>36.5</v>
      </c>
      <c r="CI108">
        <f t="shared" si="118"/>
        <v>211</v>
      </c>
      <c r="CJ108" t="s">
        <v>855</v>
      </c>
      <c r="CK108" s="11">
        <f t="shared" si="119"/>
        <v>78.75</v>
      </c>
      <c r="CL108">
        <v>58</v>
      </c>
      <c r="CM108">
        <f t="shared" si="120"/>
        <v>107</v>
      </c>
      <c r="CN108" t="s">
        <v>1190</v>
      </c>
      <c r="CO108" s="11">
        <f t="shared" si="121"/>
        <v>85</v>
      </c>
      <c r="CP108">
        <v>42</v>
      </c>
      <c r="CQ108">
        <f t="shared" si="122"/>
        <v>123</v>
      </c>
      <c r="CR108" t="s">
        <v>984</v>
      </c>
      <c r="CS108" s="11">
        <f t="shared" si="123"/>
        <v>59.583333333333336</v>
      </c>
      <c r="CT108">
        <v>43</v>
      </c>
      <c r="CU108">
        <f t="shared" si="124"/>
        <v>126</v>
      </c>
      <c r="CV108" t="s">
        <v>986</v>
      </c>
      <c r="CW108" s="11">
        <f t="shared" si="125"/>
        <v>117.91666666666667</v>
      </c>
      <c r="CX108">
        <v>90</v>
      </c>
      <c r="CY108">
        <f t="shared" si="126"/>
        <v>122</v>
      </c>
      <c r="CZ108" t="s">
        <v>978</v>
      </c>
      <c r="DA108" s="11">
        <f t="shared" si="127"/>
        <v>108.33333333333333</v>
      </c>
      <c r="DB108">
        <v>103</v>
      </c>
      <c r="DC108">
        <f t="shared" si="128"/>
        <v>19</v>
      </c>
      <c r="DD108" t="s">
        <v>1804</v>
      </c>
      <c r="DE108" s="11">
        <f t="shared" si="129"/>
        <v>96.25</v>
      </c>
      <c r="DF108">
        <v>52</v>
      </c>
      <c r="DG108">
        <f t="shared" si="130"/>
        <v>160</v>
      </c>
      <c r="DH108" t="s">
        <v>855</v>
      </c>
      <c r="DI108" s="11">
        <f t="shared" si="131"/>
        <v>117.91666666666667</v>
      </c>
      <c r="DJ108">
        <v>64</v>
      </c>
      <c r="DK108">
        <f t="shared" si="132"/>
        <v>71</v>
      </c>
      <c r="DL108" t="s">
        <v>1821</v>
      </c>
      <c r="DM108" s="11">
        <f t="shared" si="133"/>
        <v>137.91666666666666</v>
      </c>
      <c r="DN108">
        <v>73</v>
      </c>
      <c r="DO108">
        <f t="shared" si="134"/>
        <v>26</v>
      </c>
      <c r="DP108" t="s">
        <v>1822</v>
      </c>
      <c r="DQ108" s="11">
        <f t="shared" si="135"/>
        <v>137.91666666666666</v>
      </c>
      <c r="DR108">
        <v>59</v>
      </c>
      <c r="DS108">
        <f t="shared" si="136"/>
        <v>169</v>
      </c>
      <c r="DT108" t="s">
        <v>986</v>
      </c>
      <c r="DU108" s="11">
        <f t="shared" si="137"/>
        <v>78.333333333333329</v>
      </c>
      <c r="DV108">
        <v>79</v>
      </c>
      <c r="DW108">
        <f t="shared" si="138"/>
        <v>142</v>
      </c>
      <c r="DX108" t="s">
        <v>978</v>
      </c>
      <c r="DY108" s="11">
        <f t="shared" si="139"/>
        <v>102.08333333333333</v>
      </c>
      <c r="DZ108">
        <v>86</v>
      </c>
      <c r="EA108">
        <f t="shared" si="140"/>
        <v>10</v>
      </c>
      <c r="EB108" t="s">
        <v>1804</v>
      </c>
      <c r="EC108" s="11">
        <f t="shared" si="141"/>
        <v>109.58333333333333</v>
      </c>
      <c r="ED108">
        <v>44.5</v>
      </c>
      <c r="EE108">
        <f t="shared" si="142"/>
        <v>203</v>
      </c>
      <c r="EF108" t="s">
        <v>855</v>
      </c>
      <c r="EG108" s="11">
        <f t="shared" si="143"/>
        <v>94.166666666666671</v>
      </c>
      <c r="EH108">
        <v>55</v>
      </c>
      <c r="EI108">
        <f t="shared" si="144"/>
        <v>162</v>
      </c>
      <c r="EJ108" t="s">
        <v>1190</v>
      </c>
      <c r="EK108" s="11">
        <f t="shared" si="145"/>
        <v>51.666666666666664</v>
      </c>
      <c r="EL108">
        <v>47</v>
      </c>
      <c r="EM108">
        <f t="shared" si="146"/>
        <v>117</v>
      </c>
      <c r="EN108" t="s">
        <v>1822</v>
      </c>
      <c r="EO108" s="11">
        <f t="shared" si="147"/>
        <v>68.333333333333343</v>
      </c>
      <c r="EP108">
        <v>47</v>
      </c>
      <c r="EQ108">
        <f t="shared" si="148"/>
        <v>117</v>
      </c>
      <c r="ER108" t="s">
        <v>986</v>
      </c>
      <c r="ES108" s="11">
        <f t="shared" si="149"/>
        <v>82.5</v>
      </c>
      <c r="ET108">
        <v>101</v>
      </c>
      <c r="EU108">
        <f t="shared" si="150"/>
        <v>147</v>
      </c>
      <c r="EV108">
        <v>96</v>
      </c>
      <c r="EW108">
        <f t="shared" si="151"/>
        <v>33</v>
      </c>
      <c r="EX108">
        <v>75</v>
      </c>
      <c r="EY108">
        <f t="shared" si="152"/>
        <v>189</v>
      </c>
      <c r="EZ108">
        <v>37</v>
      </c>
      <c r="FA108">
        <f t="shared" si="153"/>
        <v>46</v>
      </c>
      <c r="FB108">
        <v>38</v>
      </c>
      <c r="FC108">
        <f t="shared" si="154"/>
        <v>41</v>
      </c>
      <c r="FD108">
        <v>42</v>
      </c>
      <c r="FE108">
        <f t="shared" si="155"/>
        <v>75</v>
      </c>
    </row>
    <row r="109" spans="1:161" x14ac:dyDescent="0.2">
      <c r="A109" t="s">
        <v>1255</v>
      </c>
      <c r="B109" t="s">
        <v>1256</v>
      </c>
      <c r="C109" t="s">
        <v>1186</v>
      </c>
      <c r="D109" t="s">
        <v>853</v>
      </c>
      <c r="E109" t="s">
        <v>1257</v>
      </c>
      <c r="F109">
        <v>88</v>
      </c>
      <c r="G109">
        <f t="shared" si="78"/>
        <v>215</v>
      </c>
      <c r="H109" t="s">
        <v>978</v>
      </c>
      <c r="I109" s="11">
        <f t="shared" si="79"/>
        <v>100.83333333333333</v>
      </c>
      <c r="J109">
        <v>16</v>
      </c>
      <c r="K109">
        <f t="shared" si="80"/>
        <v>238</v>
      </c>
      <c r="L109" t="s">
        <v>1188</v>
      </c>
      <c r="M109" s="11">
        <f t="shared" si="81"/>
        <v>89.583333333333329</v>
      </c>
      <c r="N109">
        <v>22</v>
      </c>
      <c r="O109">
        <f t="shared" si="82"/>
        <v>239</v>
      </c>
      <c r="P109" t="s">
        <v>1189</v>
      </c>
      <c r="Q109" s="11">
        <f t="shared" si="83"/>
        <v>90</v>
      </c>
      <c r="R109">
        <v>51.5</v>
      </c>
      <c r="S109">
        <f t="shared" si="84"/>
        <v>203</v>
      </c>
      <c r="T109" t="s">
        <v>1190</v>
      </c>
      <c r="U109" s="11">
        <f t="shared" si="85"/>
        <v>103.33333333333333</v>
      </c>
      <c r="V109">
        <v>51.5</v>
      </c>
      <c r="W109">
        <f t="shared" si="86"/>
        <v>177</v>
      </c>
      <c r="X109" t="s">
        <v>984</v>
      </c>
      <c r="Y109" s="11">
        <f t="shared" si="87"/>
        <v>89.166666666666671</v>
      </c>
      <c r="Z109">
        <v>37</v>
      </c>
      <c r="AA109">
        <f t="shared" si="88"/>
        <v>195</v>
      </c>
      <c r="AB109" t="s">
        <v>986</v>
      </c>
      <c r="AC109" s="11">
        <f t="shared" si="89"/>
        <v>97.916666666666671</v>
      </c>
      <c r="AD109">
        <v>71.5</v>
      </c>
      <c r="AE109">
        <f t="shared" si="90"/>
        <v>217</v>
      </c>
      <c r="AF109" t="s">
        <v>978</v>
      </c>
      <c r="AG109" s="11">
        <f t="shared" si="91"/>
        <v>92.5</v>
      </c>
      <c r="AH109">
        <v>30</v>
      </c>
      <c r="AI109">
        <f t="shared" si="92"/>
        <v>213</v>
      </c>
      <c r="AJ109" t="s">
        <v>1188</v>
      </c>
      <c r="AK109" s="11">
        <f t="shared" si="93"/>
        <v>95.833333333333329</v>
      </c>
      <c r="AL109">
        <v>30</v>
      </c>
      <c r="AM109">
        <f t="shared" si="94"/>
        <v>215</v>
      </c>
      <c r="AN109" t="s">
        <v>1189</v>
      </c>
      <c r="AO109" s="11">
        <f t="shared" si="95"/>
        <v>100.41666666666667</v>
      </c>
      <c r="AP109">
        <v>46</v>
      </c>
      <c r="AQ109">
        <f t="shared" si="96"/>
        <v>211</v>
      </c>
      <c r="AR109" t="s">
        <v>1190</v>
      </c>
      <c r="AS109" s="11">
        <f t="shared" si="97"/>
        <v>103.75</v>
      </c>
      <c r="AT109">
        <v>42</v>
      </c>
      <c r="AU109">
        <f t="shared" si="98"/>
        <v>151</v>
      </c>
      <c r="AV109" t="s">
        <v>984</v>
      </c>
      <c r="AW109" s="11">
        <f t="shared" si="99"/>
        <v>125</v>
      </c>
      <c r="AX109">
        <v>31</v>
      </c>
      <c r="AY109">
        <f t="shared" si="100"/>
        <v>190</v>
      </c>
      <c r="AZ109" t="s">
        <v>986</v>
      </c>
      <c r="BA109" s="11">
        <f t="shared" si="101"/>
        <v>112.08333333333333</v>
      </c>
      <c r="BB109">
        <v>76</v>
      </c>
      <c r="BC109">
        <f t="shared" si="102"/>
        <v>199</v>
      </c>
      <c r="BD109" t="s">
        <v>978</v>
      </c>
      <c r="BE109" s="11">
        <f t="shared" si="103"/>
        <v>113.33333333333333</v>
      </c>
      <c r="BF109">
        <v>32</v>
      </c>
      <c r="BG109">
        <f t="shared" si="104"/>
        <v>203</v>
      </c>
      <c r="BH109" t="s">
        <v>1804</v>
      </c>
      <c r="BI109" s="11">
        <f t="shared" si="105"/>
        <v>111.25</v>
      </c>
      <c r="BJ109">
        <v>27</v>
      </c>
      <c r="BK109">
        <f t="shared" si="106"/>
        <v>216</v>
      </c>
      <c r="BL109" t="s">
        <v>1823</v>
      </c>
      <c r="BM109" s="11">
        <f t="shared" si="107"/>
        <v>105</v>
      </c>
      <c r="BN109">
        <v>29</v>
      </c>
      <c r="BO109">
        <f t="shared" si="108"/>
        <v>220</v>
      </c>
      <c r="BP109" t="s">
        <v>1190</v>
      </c>
      <c r="BQ109" s="11">
        <f t="shared" si="109"/>
        <v>106.66666666666667</v>
      </c>
      <c r="BR109">
        <v>40</v>
      </c>
      <c r="BS109">
        <f t="shared" si="110"/>
        <v>211</v>
      </c>
      <c r="BT109" t="s">
        <v>984</v>
      </c>
      <c r="BU109" s="11">
        <f t="shared" si="111"/>
        <v>103.75</v>
      </c>
      <c r="BV109">
        <v>37</v>
      </c>
      <c r="BW109">
        <f t="shared" si="112"/>
        <v>219</v>
      </c>
      <c r="BX109" t="s">
        <v>986</v>
      </c>
      <c r="BY109" s="11">
        <f t="shared" si="113"/>
        <v>99.166666666666671</v>
      </c>
      <c r="BZ109">
        <v>66</v>
      </c>
      <c r="CA109">
        <f t="shared" si="114"/>
        <v>231</v>
      </c>
      <c r="CB109" t="s">
        <v>978</v>
      </c>
      <c r="CC109" s="11">
        <f t="shared" si="115"/>
        <v>100</v>
      </c>
      <c r="CD109">
        <v>31</v>
      </c>
      <c r="CE109">
        <f t="shared" si="116"/>
        <v>230</v>
      </c>
      <c r="CF109" t="s">
        <v>1804</v>
      </c>
      <c r="CG109" s="11">
        <f t="shared" si="117"/>
        <v>100</v>
      </c>
      <c r="CH109">
        <v>30</v>
      </c>
      <c r="CI109">
        <f t="shared" si="118"/>
        <v>228</v>
      </c>
      <c r="CJ109" t="s">
        <v>855</v>
      </c>
      <c r="CK109" s="11">
        <f t="shared" si="119"/>
        <v>100</v>
      </c>
      <c r="CL109">
        <v>25</v>
      </c>
      <c r="CM109">
        <f t="shared" si="120"/>
        <v>236</v>
      </c>
      <c r="CN109" t="s">
        <v>1190</v>
      </c>
      <c r="CO109" s="11">
        <f t="shared" si="121"/>
        <v>100</v>
      </c>
      <c r="CP109">
        <v>28</v>
      </c>
      <c r="CQ109">
        <f t="shared" si="122"/>
        <v>220</v>
      </c>
      <c r="CR109" t="s">
        <v>984</v>
      </c>
      <c r="CS109" s="11">
        <f t="shared" si="123"/>
        <v>100</v>
      </c>
      <c r="CT109">
        <v>28</v>
      </c>
      <c r="CU109">
        <f t="shared" si="124"/>
        <v>217</v>
      </c>
      <c r="CV109" t="s">
        <v>986</v>
      </c>
      <c r="CW109" s="11">
        <f t="shared" si="125"/>
        <v>100</v>
      </c>
      <c r="CX109">
        <v>0</v>
      </c>
      <c r="CY109">
        <f t="shared" si="126"/>
        <v>236</v>
      </c>
      <c r="CZ109" t="s">
        <v>978</v>
      </c>
      <c r="DA109" s="11">
        <f t="shared" si="127"/>
        <v>100</v>
      </c>
      <c r="DB109">
        <v>0</v>
      </c>
      <c r="DC109">
        <f t="shared" si="128"/>
        <v>236</v>
      </c>
      <c r="DD109" t="s">
        <v>1804</v>
      </c>
      <c r="DE109" s="11">
        <f t="shared" si="129"/>
        <v>100</v>
      </c>
      <c r="DF109">
        <v>0</v>
      </c>
      <c r="DG109">
        <f t="shared" si="130"/>
        <v>236</v>
      </c>
      <c r="DH109" t="s">
        <v>855</v>
      </c>
      <c r="DI109" s="11">
        <f t="shared" si="131"/>
        <v>100</v>
      </c>
      <c r="DJ109">
        <v>0</v>
      </c>
      <c r="DK109">
        <f t="shared" si="132"/>
        <v>236</v>
      </c>
      <c r="DL109" t="s">
        <v>1821</v>
      </c>
      <c r="DM109" s="11">
        <f t="shared" si="133"/>
        <v>100</v>
      </c>
      <c r="DN109">
        <v>0</v>
      </c>
      <c r="DO109">
        <f t="shared" si="134"/>
        <v>236</v>
      </c>
      <c r="DP109" t="s">
        <v>1822</v>
      </c>
      <c r="DQ109" s="11">
        <f t="shared" si="135"/>
        <v>100</v>
      </c>
      <c r="DR109">
        <v>0</v>
      </c>
      <c r="DS109">
        <f t="shared" si="136"/>
        <v>236</v>
      </c>
      <c r="DT109" t="s">
        <v>986</v>
      </c>
      <c r="DU109" s="11">
        <f t="shared" si="137"/>
        <v>100</v>
      </c>
      <c r="DV109">
        <v>0</v>
      </c>
      <c r="DW109">
        <f t="shared" si="138"/>
        <v>239</v>
      </c>
      <c r="DX109" t="e">
        <v>#N/A</v>
      </c>
      <c r="DY109" s="11">
        <f t="shared" si="139"/>
        <v>100</v>
      </c>
      <c r="DZ109">
        <v>0</v>
      </c>
      <c r="EA109">
        <f t="shared" si="140"/>
        <v>239</v>
      </c>
      <c r="EB109">
        <v>0</v>
      </c>
      <c r="EC109" s="11">
        <f t="shared" si="141"/>
        <v>100</v>
      </c>
      <c r="ED109">
        <v>0</v>
      </c>
      <c r="EE109">
        <f t="shared" si="142"/>
        <v>239</v>
      </c>
      <c r="EF109">
        <v>0</v>
      </c>
      <c r="EG109" s="11">
        <f t="shared" si="143"/>
        <v>100</v>
      </c>
      <c r="EH109">
        <v>0</v>
      </c>
      <c r="EI109">
        <f t="shared" si="144"/>
        <v>239</v>
      </c>
      <c r="EJ109" t="s">
        <v>1826</v>
      </c>
      <c r="EK109" s="11">
        <f t="shared" si="145"/>
        <v>100</v>
      </c>
      <c r="EL109">
        <v>0</v>
      </c>
      <c r="EM109">
        <f t="shared" si="146"/>
        <v>239</v>
      </c>
      <c r="EN109" t="s">
        <v>1822</v>
      </c>
      <c r="EO109" s="11">
        <f t="shared" si="147"/>
        <v>100</v>
      </c>
      <c r="EP109">
        <v>0</v>
      </c>
      <c r="EQ109">
        <f t="shared" si="148"/>
        <v>239</v>
      </c>
      <c r="ER109" t="s">
        <v>986</v>
      </c>
      <c r="ES109" s="11">
        <f t="shared" si="149"/>
        <v>100</v>
      </c>
      <c r="ET109">
        <v>0</v>
      </c>
      <c r="EU109">
        <f t="shared" si="150"/>
        <v>234</v>
      </c>
      <c r="EV109">
        <v>0</v>
      </c>
      <c r="EW109">
        <f t="shared" si="151"/>
        <v>234</v>
      </c>
      <c r="EX109">
        <v>0</v>
      </c>
      <c r="EY109">
        <f t="shared" si="152"/>
        <v>234</v>
      </c>
      <c r="EZ109">
        <v>0</v>
      </c>
      <c r="FA109">
        <f t="shared" si="153"/>
        <v>234</v>
      </c>
      <c r="FB109">
        <v>0</v>
      </c>
      <c r="FC109">
        <f t="shared" si="154"/>
        <v>234</v>
      </c>
      <c r="FD109">
        <v>0</v>
      </c>
      <c r="FE109">
        <f t="shared" si="155"/>
        <v>234</v>
      </c>
    </row>
    <row r="110" spans="1:161" x14ac:dyDescent="0.2">
      <c r="A110" t="s">
        <v>1258</v>
      </c>
      <c r="B110" t="s">
        <v>1259</v>
      </c>
      <c r="C110" t="s">
        <v>1186</v>
      </c>
      <c r="D110" t="s">
        <v>853</v>
      </c>
      <c r="E110" t="s">
        <v>1260</v>
      </c>
      <c r="F110">
        <v>89</v>
      </c>
      <c r="G110">
        <f t="shared" si="78"/>
        <v>209</v>
      </c>
      <c r="H110" t="s">
        <v>978</v>
      </c>
      <c r="I110" s="11">
        <f t="shared" si="79"/>
        <v>47.5</v>
      </c>
      <c r="J110">
        <v>39</v>
      </c>
      <c r="K110">
        <f t="shared" si="80"/>
        <v>217</v>
      </c>
      <c r="L110" t="s">
        <v>1188</v>
      </c>
      <c r="M110" s="11">
        <f t="shared" si="81"/>
        <v>76.25</v>
      </c>
      <c r="N110">
        <v>74</v>
      </c>
      <c r="O110">
        <f t="shared" si="82"/>
        <v>160</v>
      </c>
      <c r="P110" t="s">
        <v>1189</v>
      </c>
      <c r="Q110" s="11">
        <f t="shared" si="83"/>
        <v>77.916666666666671</v>
      </c>
      <c r="R110">
        <v>66</v>
      </c>
      <c r="S110">
        <f t="shared" si="84"/>
        <v>67</v>
      </c>
      <c r="T110" t="s">
        <v>1190</v>
      </c>
      <c r="U110" s="11">
        <f t="shared" si="85"/>
        <v>148.75</v>
      </c>
      <c r="V110">
        <v>57.5</v>
      </c>
      <c r="W110">
        <f t="shared" si="86"/>
        <v>120</v>
      </c>
      <c r="X110" t="s">
        <v>984</v>
      </c>
      <c r="Y110" s="11">
        <f t="shared" si="87"/>
        <v>120.41666666666667</v>
      </c>
      <c r="Z110">
        <v>40</v>
      </c>
      <c r="AA110">
        <f t="shared" si="88"/>
        <v>173</v>
      </c>
      <c r="AB110" t="s">
        <v>986</v>
      </c>
      <c r="AC110" s="11">
        <f t="shared" si="89"/>
        <v>86.25</v>
      </c>
      <c r="AD110">
        <v>99</v>
      </c>
      <c r="AE110">
        <f t="shared" si="90"/>
        <v>83</v>
      </c>
      <c r="AF110" t="s">
        <v>978</v>
      </c>
      <c r="AG110" s="11">
        <f t="shared" si="91"/>
        <v>143.75</v>
      </c>
      <c r="AH110">
        <v>55</v>
      </c>
      <c r="AI110">
        <f t="shared" si="92"/>
        <v>160</v>
      </c>
      <c r="AJ110" t="s">
        <v>1188</v>
      </c>
      <c r="AK110" s="11">
        <f t="shared" si="93"/>
        <v>72.916666666666671</v>
      </c>
      <c r="AL110">
        <v>75.5</v>
      </c>
      <c r="AM110">
        <f t="shared" si="94"/>
        <v>107</v>
      </c>
      <c r="AN110" t="s">
        <v>1189</v>
      </c>
      <c r="AO110" s="11">
        <f t="shared" si="95"/>
        <v>111.25</v>
      </c>
      <c r="AP110">
        <v>54</v>
      </c>
      <c r="AQ110">
        <f t="shared" si="96"/>
        <v>184</v>
      </c>
      <c r="AR110" t="s">
        <v>1190</v>
      </c>
      <c r="AS110" s="11">
        <f t="shared" si="97"/>
        <v>47.5</v>
      </c>
      <c r="AT110">
        <v>38</v>
      </c>
      <c r="AU110">
        <f t="shared" si="98"/>
        <v>169</v>
      </c>
      <c r="AV110" t="s">
        <v>984</v>
      </c>
      <c r="AW110" s="11">
        <f t="shared" si="99"/>
        <v>95</v>
      </c>
      <c r="AX110">
        <v>36</v>
      </c>
      <c r="AY110">
        <f t="shared" si="100"/>
        <v>140</v>
      </c>
      <c r="AZ110" t="s">
        <v>986</v>
      </c>
      <c r="BA110" s="11">
        <f t="shared" si="101"/>
        <v>120</v>
      </c>
      <c r="BB110">
        <v>78</v>
      </c>
      <c r="BC110">
        <f t="shared" si="102"/>
        <v>188</v>
      </c>
      <c r="BD110" t="s">
        <v>978</v>
      </c>
      <c r="BE110" s="11">
        <f t="shared" si="103"/>
        <v>61.25</v>
      </c>
      <c r="BF110">
        <v>69</v>
      </c>
      <c r="BG110">
        <f t="shared" si="104"/>
        <v>95</v>
      </c>
      <c r="BH110" t="s">
        <v>1804</v>
      </c>
      <c r="BI110" s="11">
        <f t="shared" si="105"/>
        <v>131.66666666666666</v>
      </c>
      <c r="BJ110">
        <v>74</v>
      </c>
      <c r="BK110">
        <f t="shared" si="106"/>
        <v>134</v>
      </c>
      <c r="BL110" t="s">
        <v>1823</v>
      </c>
      <c r="BM110" s="11">
        <f t="shared" si="107"/>
        <v>89.583333333333329</v>
      </c>
      <c r="BN110">
        <v>74</v>
      </c>
      <c r="BO110">
        <f t="shared" si="108"/>
        <v>58</v>
      </c>
      <c r="BP110" t="s">
        <v>1190</v>
      </c>
      <c r="BQ110" s="11">
        <f t="shared" si="109"/>
        <v>134.58333333333334</v>
      </c>
      <c r="BR110">
        <v>51</v>
      </c>
      <c r="BS110">
        <f t="shared" si="110"/>
        <v>157</v>
      </c>
      <c r="BT110" t="s">
        <v>984</v>
      </c>
      <c r="BU110" s="11">
        <f t="shared" si="111"/>
        <v>95.416666666666671</v>
      </c>
      <c r="BV110">
        <v>50</v>
      </c>
      <c r="BW110">
        <f t="shared" si="112"/>
        <v>188</v>
      </c>
      <c r="BX110" t="s">
        <v>986</v>
      </c>
      <c r="BY110" s="11">
        <f t="shared" si="113"/>
        <v>108.33333333333333</v>
      </c>
      <c r="BZ110">
        <v>89</v>
      </c>
      <c r="CA110">
        <f t="shared" si="114"/>
        <v>95</v>
      </c>
      <c r="CB110" t="s">
        <v>978</v>
      </c>
      <c r="CC110" s="11">
        <f t="shared" si="115"/>
        <v>111.25</v>
      </c>
      <c r="CD110">
        <v>61</v>
      </c>
      <c r="CE110">
        <f t="shared" si="116"/>
        <v>171</v>
      </c>
      <c r="CF110" t="s">
        <v>1804</v>
      </c>
      <c r="CG110" s="11">
        <f t="shared" si="117"/>
        <v>117.08333333333333</v>
      </c>
      <c r="CH110">
        <v>58.5</v>
      </c>
      <c r="CI110">
        <f t="shared" si="118"/>
        <v>109</v>
      </c>
      <c r="CJ110" t="s">
        <v>855</v>
      </c>
      <c r="CK110" s="11">
        <f t="shared" si="119"/>
        <v>97.916666666666671</v>
      </c>
      <c r="CL110">
        <v>54</v>
      </c>
      <c r="CM110">
        <f t="shared" si="120"/>
        <v>141</v>
      </c>
      <c r="CN110" t="s">
        <v>1190</v>
      </c>
      <c r="CO110" s="11">
        <f t="shared" si="121"/>
        <v>93.333333333333329</v>
      </c>
      <c r="CP110">
        <v>39</v>
      </c>
      <c r="CQ110">
        <f t="shared" si="122"/>
        <v>146</v>
      </c>
      <c r="CR110" t="s">
        <v>984</v>
      </c>
      <c r="CS110" s="11">
        <f t="shared" si="123"/>
        <v>125</v>
      </c>
      <c r="CT110">
        <v>30</v>
      </c>
      <c r="CU110">
        <f t="shared" si="124"/>
        <v>208</v>
      </c>
      <c r="CV110" t="s">
        <v>986</v>
      </c>
      <c r="CW110" s="11">
        <f t="shared" si="125"/>
        <v>83.75</v>
      </c>
      <c r="CX110">
        <v>90</v>
      </c>
      <c r="CY110">
        <f t="shared" si="126"/>
        <v>122</v>
      </c>
      <c r="CZ110" t="s">
        <v>978</v>
      </c>
      <c r="DA110" s="11">
        <f t="shared" si="127"/>
        <v>130.83333333333334</v>
      </c>
      <c r="DB110">
        <v>37</v>
      </c>
      <c r="DC110">
        <f t="shared" si="128"/>
        <v>212</v>
      </c>
      <c r="DD110" t="s">
        <v>1804</v>
      </c>
      <c r="DE110" s="11">
        <f t="shared" si="129"/>
        <v>55.833333333333336</v>
      </c>
      <c r="DF110">
        <v>67</v>
      </c>
      <c r="DG110">
        <f t="shared" si="130"/>
        <v>104</v>
      </c>
      <c r="DH110" t="s">
        <v>855</v>
      </c>
      <c r="DI110" s="11">
        <f t="shared" si="131"/>
        <v>121.66666666666667</v>
      </c>
      <c r="DJ110">
        <v>59</v>
      </c>
      <c r="DK110">
        <f t="shared" si="132"/>
        <v>125</v>
      </c>
      <c r="DL110" t="s">
        <v>1821</v>
      </c>
      <c r="DM110" s="11">
        <f t="shared" si="133"/>
        <v>92.916666666666671</v>
      </c>
      <c r="DN110">
        <v>52</v>
      </c>
      <c r="DO110">
        <f t="shared" si="134"/>
        <v>206</v>
      </c>
      <c r="DP110" t="s">
        <v>1822</v>
      </c>
      <c r="DQ110" s="11">
        <f t="shared" si="135"/>
        <v>105</v>
      </c>
      <c r="DR110">
        <v>59</v>
      </c>
      <c r="DS110">
        <f t="shared" si="136"/>
        <v>169</v>
      </c>
      <c r="DT110" t="s">
        <v>986</v>
      </c>
      <c r="DU110" s="11">
        <f t="shared" si="137"/>
        <v>120.41666666666667</v>
      </c>
      <c r="DV110">
        <v>72.5</v>
      </c>
      <c r="DW110">
        <f t="shared" si="138"/>
        <v>196</v>
      </c>
      <c r="DX110" t="s">
        <v>978</v>
      </c>
      <c r="DY110" s="11">
        <f t="shared" si="139"/>
        <v>38.333333333333329</v>
      </c>
      <c r="DZ110">
        <v>55</v>
      </c>
      <c r="EA110">
        <f t="shared" si="140"/>
        <v>106</v>
      </c>
      <c r="EB110" t="s">
        <v>1804</v>
      </c>
      <c r="EC110" s="11">
        <f t="shared" si="141"/>
        <v>129.58333333333334</v>
      </c>
      <c r="ED110">
        <v>59</v>
      </c>
      <c r="EE110">
        <f t="shared" si="142"/>
        <v>156</v>
      </c>
      <c r="EF110" t="s">
        <v>855</v>
      </c>
      <c r="EG110" s="11">
        <f t="shared" si="143"/>
        <v>96.25</v>
      </c>
      <c r="EH110">
        <v>62</v>
      </c>
      <c r="EI110">
        <f t="shared" si="144"/>
        <v>108</v>
      </c>
      <c r="EJ110" t="s">
        <v>1190</v>
      </c>
      <c r="EK110" s="11">
        <f t="shared" si="145"/>
        <v>105</v>
      </c>
      <c r="EL110">
        <v>32</v>
      </c>
      <c r="EM110">
        <f t="shared" si="146"/>
        <v>218</v>
      </c>
      <c r="EN110" t="s">
        <v>1822</v>
      </c>
      <c r="EO110" s="11">
        <f t="shared" si="147"/>
        <v>44.166666666666664</v>
      </c>
      <c r="EP110">
        <v>32</v>
      </c>
      <c r="EQ110">
        <f t="shared" si="148"/>
        <v>218</v>
      </c>
      <c r="ER110" t="s">
        <v>986</v>
      </c>
      <c r="ES110" s="11">
        <f t="shared" si="149"/>
        <v>80</v>
      </c>
      <c r="ET110">
        <v>111</v>
      </c>
      <c r="EU110">
        <f t="shared" si="150"/>
        <v>48</v>
      </c>
      <c r="EV110">
        <v>66</v>
      </c>
      <c r="EW110">
        <f t="shared" si="151"/>
        <v>177</v>
      </c>
      <c r="EX110">
        <v>92</v>
      </c>
      <c r="EY110">
        <f t="shared" si="152"/>
        <v>147</v>
      </c>
      <c r="EZ110">
        <v>33</v>
      </c>
      <c r="FA110">
        <f t="shared" si="153"/>
        <v>120</v>
      </c>
      <c r="FB110">
        <v>34</v>
      </c>
      <c r="FC110">
        <f t="shared" si="154"/>
        <v>84</v>
      </c>
      <c r="FD110">
        <v>35</v>
      </c>
      <c r="FE110">
        <f t="shared" si="155"/>
        <v>170</v>
      </c>
    </row>
    <row r="111" spans="1:161" x14ac:dyDescent="0.2">
      <c r="A111" t="s">
        <v>1261</v>
      </c>
      <c r="B111" t="s">
        <v>1262</v>
      </c>
      <c r="C111" t="s">
        <v>1186</v>
      </c>
      <c r="D111" t="s">
        <v>853</v>
      </c>
      <c r="E111" t="s">
        <v>1263</v>
      </c>
      <c r="F111">
        <v>102</v>
      </c>
      <c r="G111">
        <f t="shared" si="78"/>
        <v>98</v>
      </c>
      <c r="H111" t="s">
        <v>978</v>
      </c>
      <c r="I111" s="11">
        <f t="shared" si="79"/>
        <v>116.25</v>
      </c>
      <c r="J111">
        <v>55</v>
      </c>
      <c r="K111">
        <f t="shared" si="80"/>
        <v>159</v>
      </c>
      <c r="L111" t="s">
        <v>1188</v>
      </c>
      <c r="M111" s="11">
        <f t="shared" si="81"/>
        <v>94.166666666666671</v>
      </c>
      <c r="N111">
        <v>85</v>
      </c>
      <c r="O111">
        <f t="shared" si="82"/>
        <v>123</v>
      </c>
      <c r="P111" t="s">
        <v>1189</v>
      </c>
      <c r="Q111" s="11">
        <f t="shared" si="83"/>
        <v>105</v>
      </c>
      <c r="R111">
        <v>62</v>
      </c>
      <c r="S111">
        <f t="shared" si="84"/>
        <v>103</v>
      </c>
      <c r="T111" t="s">
        <v>1190</v>
      </c>
      <c r="U111" s="11">
        <f t="shared" si="85"/>
        <v>88.75</v>
      </c>
      <c r="V111">
        <v>56</v>
      </c>
      <c r="W111">
        <f t="shared" si="86"/>
        <v>134</v>
      </c>
      <c r="X111" t="s">
        <v>984</v>
      </c>
      <c r="Y111" s="11">
        <f t="shared" si="87"/>
        <v>123.75</v>
      </c>
      <c r="Z111">
        <v>43</v>
      </c>
      <c r="AA111">
        <f t="shared" si="88"/>
        <v>144</v>
      </c>
      <c r="AB111" t="s">
        <v>986</v>
      </c>
      <c r="AC111" s="11">
        <f t="shared" si="89"/>
        <v>125</v>
      </c>
      <c r="AD111">
        <v>94.5</v>
      </c>
      <c r="AE111">
        <f t="shared" si="90"/>
        <v>137</v>
      </c>
      <c r="AF111" t="s">
        <v>978</v>
      </c>
      <c r="AG111" s="11">
        <f t="shared" si="91"/>
        <v>93.75</v>
      </c>
      <c r="AH111">
        <v>58</v>
      </c>
      <c r="AI111">
        <f t="shared" si="92"/>
        <v>145</v>
      </c>
      <c r="AJ111" t="s">
        <v>1188</v>
      </c>
      <c r="AK111" s="11">
        <f t="shared" si="93"/>
        <v>116.66666666666666</v>
      </c>
      <c r="AL111">
        <v>68.5</v>
      </c>
      <c r="AM111">
        <f t="shared" si="94"/>
        <v>135</v>
      </c>
      <c r="AN111" t="s">
        <v>1189</v>
      </c>
      <c r="AO111" s="11">
        <f t="shared" si="95"/>
        <v>92.916666666666671</v>
      </c>
      <c r="AP111">
        <v>66</v>
      </c>
      <c r="AQ111">
        <f t="shared" si="96"/>
        <v>76</v>
      </c>
      <c r="AR111" t="s">
        <v>1190</v>
      </c>
      <c r="AS111" s="11">
        <f t="shared" si="97"/>
        <v>110.83333333333333</v>
      </c>
      <c r="AT111">
        <v>33.5</v>
      </c>
      <c r="AU111">
        <f t="shared" si="98"/>
        <v>191</v>
      </c>
      <c r="AV111" t="s">
        <v>984</v>
      </c>
      <c r="AW111" s="11">
        <f t="shared" si="99"/>
        <v>99.166666666666671</v>
      </c>
      <c r="AX111">
        <v>27</v>
      </c>
      <c r="AY111">
        <f t="shared" si="100"/>
        <v>204</v>
      </c>
      <c r="AZ111" t="s">
        <v>986</v>
      </c>
      <c r="BA111" s="11">
        <f t="shared" si="101"/>
        <v>45.416666666666671</v>
      </c>
      <c r="BB111">
        <v>86</v>
      </c>
      <c r="BC111">
        <f t="shared" si="102"/>
        <v>122</v>
      </c>
      <c r="BD111" t="s">
        <v>978</v>
      </c>
      <c r="BE111" s="11">
        <f t="shared" si="103"/>
        <v>117.5</v>
      </c>
      <c r="BF111">
        <v>41</v>
      </c>
      <c r="BG111">
        <f t="shared" si="104"/>
        <v>185</v>
      </c>
      <c r="BH111" t="s">
        <v>1804</v>
      </c>
      <c r="BI111" s="11">
        <f t="shared" si="105"/>
        <v>83.75</v>
      </c>
      <c r="BJ111">
        <v>78</v>
      </c>
      <c r="BK111">
        <f t="shared" si="106"/>
        <v>118</v>
      </c>
      <c r="BL111" t="s">
        <v>1823</v>
      </c>
      <c r="BM111" s="11">
        <f t="shared" si="107"/>
        <v>117.91666666666667</v>
      </c>
      <c r="BN111">
        <v>69</v>
      </c>
      <c r="BO111">
        <f t="shared" si="108"/>
        <v>102</v>
      </c>
      <c r="BP111" t="s">
        <v>1190</v>
      </c>
      <c r="BQ111" s="11">
        <f t="shared" si="109"/>
        <v>116.25</v>
      </c>
      <c r="BR111">
        <v>45</v>
      </c>
      <c r="BS111">
        <f t="shared" si="110"/>
        <v>189</v>
      </c>
      <c r="BT111" t="s">
        <v>984</v>
      </c>
      <c r="BU111" s="11">
        <f t="shared" si="111"/>
        <v>107.91666666666667</v>
      </c>
      <c r="BV111">
        <v>66</v>
      </c>
      <c r="BW111">
        <f t="shared" si="112"/>
        <v>73</v>
      </c>
      <c r="BX111" t="s">
        <v>986</v>
      </c>
      <c r="BY111" s="11">
        <f t="shared" si="113"/>
        <v>137.91666666666666</v>
      </c>
      <c r="BZ111">
        <v>80</v>
      </c>
      <c r="CA111">
        <f t="shared" si="114"/>
        <v>164</v>
      </c>
      <c r="CB111" t="s">
        <v>978</v>
      </c>
      <c r="CC111" s="11">
        <f t="shared" si="115"/>
        <v>50.833333333333336</v>
      </c>
      <c r="CD111">
        <v>67</v>
      </c>
      <c r="CE111">
        <f t="shared" si="116"/>
        <v>146</v>
      </c>
      <c r="CF111" t="s">
        <v>1804</v>
      </c>
      <c r="CG111" s="11">
        <f t="shared" si="117"/>
        <v>127.08333333333333</v>
      </c>
      <c r="CH111">
        <v>49</v>
      </c>
      <c r="CI111">
        <f t="shared" si="118"/>
        <v>161</v>
      </c>
      <c r="CJ111" t="s">
        <v>855</v>
      </c>
      <c r="CK111" s="11">
        <f t="shared" si="119"/>
        <v>87.916666666666671</v>
      </c>
      <c r="CL111">
        <v>54</v>
      </c>
      <c r="CM111">
        <f t="shared" si="120"/>
        <v>141</v>
      </c>
      <c r="CN111" t="s">
        <v>1190</v>
      </c>
      <c r="CO111" s="11">
        <f t="shared" si="121"/>
        <v>117.08333333333333</v>
      </c>
      <c r="CP111">
        <v>30</v>
      </c>
      <c r="CQ111">
        <f t="shared" si="122"/>
        <v>208</v>
      </c>
      <c r="CR111" t="s">
        <v>984</v>
      </c>
      <c r="CS111" s="11">
        <f t="shared" si="123"/>
        <v>65.416666666666657</v>
      </c>
      <c r="CT111">
        <v>38</v>
      </c>
      <c r="CU111">
        <f t="shared" si="124"/>
        <v>164</v>
      </c>
      <c r="CV111" t="s">
        <v>986</v>
      </c>
      <c r="CW111" s="11">
        <f t="shared" si="125"/>
        <v>67.5</v>
      </c>
      <c r="CX111">
        <v>98</v>
      </c>
      <c r="CY111">
        <f t="shared" si="126"/>
        <v>46</v>
      </c>
      <c r="CZ111" t="s">
        <v>978</v>
      </c>
      <c r="DA111" s="11">
        <f t="shared" si="127"/>
        <v>137.5</v>
      </c>
      <c r="DB111">
        <v>38</v>
      </c>
      <c r="DC111">
        <f t="shared" si="128"/>
        <v>211</v>
      </c>
      <c r="DD111" t="s">
        <v>1804</v>
      </c>
      <c r="DE111" s="11">
        <f t="shared" si="129"/>
        <v>22.083333333333329</v>
      </c>
      <c r="DF111">
        <v>61</v>
      </c>
      <c r="DG111">
        <f t="shared" si="130"/>
        <v>132</v>
      </c>
      <c r="DH111" t="s">
        <v>855</v>
      </c>
      <c r="DI111" s="11">
        <f t="shared" si="131"/>
        <v>77.083333333333343</v>
      </c>
      <c r="DJ111">
        <v>52</v>
      </c>
      <c r="DK111">
        <f t="shared" si="132"/>
        <v>182</v>
      </c>
      <c r="DL111" t="s">
        <v>1821</v>
      </c>
      <c r="DM111" s="11">
        <f t="shared" si="133"/>
        <v>49.583333333333336</v>
      </c>
      <c r="DN111">
        <v>61</v>
      </c>
      <c r="DO111">
        <f t="shared" si="134"/>
        <v>125</v>
      </c>
      <c r="DP111" t="s">
        <v>1822</v>
      </c>
      <c r="DQ111" s="11">
        <f t="shared" si="135"/>
        <v>122.5</v>
      </c>
      <c r="DR111">
        <v>69</v>
      </c>
      <c r="DS111">
        <f t="shared" si="136"/>
        <v>86</v>
      </c>
      <c r="DT111" t="s">
        <v>986</v>
      </c>
      <c r="DU111" s="11">
        <f t="shared" si="137"/>
        <v>138.75</v>
      </c>
      <c r="DV111">
        <v>79.5</v>
      </c>
      <c r="DW111">
        <f t="shared" si="138"/>
        <v>136</v>
      </c>
      <c r="DX111" t="s">
        <v>978</v>
      </c>
      <c r="DY111" s="11">
        <f t="shared" si="139"/>
        <v>68.75</v>
      </c>
      <c r="DZ111">
        <v>77</v>
      </c>
      <c r="EA111">
        <f t="shared" si="140"/>
        <v>24</v>
      </c>
      <c r="EB111" t="s">
        <v>1804</v>
      </c>
      <c r="EC111" s="11">
        <f t="shared" si="141"/>
        <v>154.58333333333331</v>
      </c>
      <c r="ED111">
        <v>75</v>
      </c>
      <c r="EE111">
        <f t="shared" si="142"/>
        <v>77</v>
      </c>
      <c r="EF111" t="s">
        <v>855</v>
      </c>
      <c r="EG111" s="11">
        <f t="shared" si="143"/>
        <v>82.916666666666671</v>
      </c>
      <c r="EH111">
        <v>68</v>
      </c>
      <c r="EI111">
        <f t="shared" si="144"/>
        <v>61</v>
      </c>
      <c r="EJ111" t="s">
        <v>1190</v>
      </c>
      <c r="EK111" s="11">
        <f t="shared" si="145"/>
        <v>154.16666666666666</v>
      </c>
      <c r="EL111">
        <v>38</v>
      </c>
      <c r="EM111">
        <f t="shared" si="146"/>
        <v>179</v>
      </c>
      <c r="EN111" t="s">
        <v>1822</v>
      </c>
      <c r="EO111" s="11">
        <f t="shared" si="147"/>
        <v>57.916666666666664</v>
      </c>
      <c r="EP111">
        <v>38</v>
      </c>
      <c r="EQ111">
        <f t="shared" si="148"/>
        <v>179</v>
      </c>
      <c r="ER111" t="s">
        <v>986</v>
      </c>
      <c r="ES111" s="11">
        <f t="shared" si="149"/>
        <v>96.25</v>
      </c>
      <c r="ET111">
        <v>110</v>
      </c>
      <c r="EU111">
        <f t="shared" si="150"/>
        <v>61</v>
      </c>
      <c r="EV111">
        <v>71</v>
      </c>
      <c r="EW111">
        <f t="shared" si="151"/>
        <v>155</v>
      </c>
      <c r="EX111">
        <v>121</v>
      </c>
      <c r="EY111">
        <f t="shared" si="152"/>
        <v>36</v>
      </c>
      <c r="EZ111">
        <v>29</v>
      </c>
      <c r="FA111">
        <f t="shared" si="153"/>
        <v>191</v>
      </c>
      <c r="FB111">
        <v>35</v>
      </c>
      <c r="FC111">
        <f t="shared" si="154"/>
        <v>78</v>
      </c>
      <c r="FD111">
        <v>35</v>
      </c>
      <c r="FE111">
        <f t="shared" si="155"/>
        <v>170</v>
      </c>
    </row>
    <row r="112" spans="1:161" x14ac:dyDescent="0.2">
      <c r="A112" t="s">
        <v>1264</v>
      </c>
      <c r="B112" t="s">
        <v>1265</v>
      </c>
      <c r="C112" t="s">
        <v>1186</v>
      </c>
      <c r="D112" t="s">
        <v>853</v>
      </c>
      <c r="E112" t="s">
        <v>1266</v>
      </c>
      <c r="F112">
        <v>99</v>
      </c>
      <c r="G112">
        <f t="shared" si="78"/>
        <v>133</v>
      </c>
      <c r="H112" t="s">
        <v>978</v>
      </c>
      <c r="I112" s="11">
        <f t="shared" si="79"/>
        <v>114.16666666666667</v>
      </c>
      <c r="J112">
        <v>44</v>
      </c>
      <c r="K112">
        <f t="shared" si="80"/>
        <v>201</v>
      </c>
      <c r="L112" t="s">
        <v>1188</v>
      </c>
      <c r="M112" s="11">
        <f t="shared" si="81"/>
        <v>73.75</v>
      </c>
      <c r="N112">
        <v>62</v>
      </c>
      <c r="O112">
        <f t="shared" si="82"/>
        <v>189</v>
      </c>
      <c r="P112" t="s">
        <v>1189</v>
      </c>
      <c r="Q112" s="11">
        <f t="shared" si="83"/>
        <v>88.333333333333329</v>
      </c>
      <c r="R112">
        <v>64</v>
      </c>
      <c r="S112">
        <f t="shared" si="84"/>
        <v>82</v>
      </c>
      <c r="T112" t="s">
        <v>1190</v>
      </c>
      <c r="U112" s="11">
        <f t="shared" si="85"/>
        <v>97.5</v>
      </c>
      <c r="V112">
        <v>40</v>
      </c>
      <c r="W112">
        <f t="shared" si="86"/>
        <v>234</v>
      </c>
      <c r="X112" t="s">
        <v>984</v>
      </c>
      <c r="Y112" s="11">
        <f t="shared" si="87"/>
        <v>83.75</v>
      </c>
      <c r="Z112">
        <v>47</v>
      </c>
      <c r="AA112">
        <f t="shared" si="88"/>
        <v>96</v>
      </c>
      <c r="AB112" t="s">
        <v>986</v>
      </c>
      <c r="AC112" s="11">
        <f t="shared" si="89"/>
        <v>131.66666666666666</v>
      </c>
      <c r="AD112">
        <v>91.5</v>
      </c>
      <c r="AE112">
        <f t="shared" si="90"/>
        <v>167</v>
      </c>
      <c r="AF112" t="s">
        <v>978</v>
      </c>
      <c r="AG112" s="11">
        <f t="shared" si="91"/>
        <v>85</v>
      </c>
      <c r="AH112">
        <v>59</v>
      </c>
      <c r="AI112">
        <f t="shared" si="92"/>
        <v>138</v>
      </c>
      <c r="AJ112" t="s">
        <v>1188</v>
      </c>
      <c r="AK112" s="11">
        <f t="shared" si="93"/>
        <v>102.5</v>
      </c>
      <c r="AL112">
        <v>56.5</v>
      </c>
      <c r="AM112">
        <f t="shared" si="94"/>
        <v>161</v>
      </c>
      <c r="AN112" t="s">
        <v>1189</v>
      </c>
      <c r="AO112" s="11">
        <f t="shared" si="95"/>
        <v>95.833333333333329</v>
      </c>
      <c r="AP112">
        <v>66</v>
      </c>
      <c r="AQ112">
        <f t="shared" si="96"/>
        <v>76</v>
      </c>
      <c r="AR112" t="s">
        <v>1190</v>
      </c>
      <c r="AS112" s="11">
        <f t="shared" si="97"/>
        <v>142.91666666666666</v>
      </c>
      <c r="AT112">
        <v>33</v>
      </c>
      <c r="AU112">
        <f t="shared" si="98"/>
        <v>195</v>
      </c>
      <c r="AV112" t="s">
        <v>984</v>
      </c>
      <c r="AW112" s="11">
        <f t="shared" si="99"/>
        <v>92.916666666666671</v>
      </c>
      <c r="AX112">
        <v>33</v>
      </c>
      <c r="AY112">
        <f t="shared" si="100"/>
        <v>172</v>
      </c>
      <c r="AZ112" t="s">
        <v>986</v>
      </c>
      <c r="BA112" s="11">
        <f t="shared" si="101"/>
        <v>102.91666666666667</v>
      </c>
      <c r="BB112">
        <v>85</v>
      </c>
      <c r="BC112">
        <f t="shared" si="102"/>
        <v>131</v>
      </c>
      <c r="BD112" t="s">
        <v>978</v>
      </c>
      <c r="BE112" s="11">
        <f t="shared" si="103"/>
        <v>113.75</v>
      </c>
      <c r="BF112">
        <v>55</v>
      </c>
      <c r="BG112">
        <f t="shared" si="104"/>
        <v>144</v>
      </c>
      <c r="BH112" t="s">
        <v>1804</v>
      </c>
      <c r="BI112" s="11">
        <f t="shared" si="105"/>
        <v>92.916666666666671</v>
      </c>
      <c r="BJ112">
        <v>67.5</v>
      </c>
      <c r="BK112">
        <f t="shared" si="106"/>
        <v>151</v>
      </c>
      <c r="BL112" t="s">
        <v>1823</v>
      </c>
      <c r="BM112" s="11">
        <f t="shared" si="107"/>
        <v>119.16666666666667</v>
      </c>
      <c r="BN112">
        <v>60</v>
      </c>
      <c r="BO112">
        <f t="shared" si="108"/>
        <v>179</v>
      </c>
      <c r="BP112" t="s">
        <v>1190</v>
      </c>
      <c r="BQ112" s="11">
        <f t="shared" si="109"/>
        <v>106.66666666666667</v>
      </c>
      <c r="BR112">
        <v>47</v>
      </c>
      <c r="BS112">
        <f t="shared" si="110"/>
        <v>178</v>
      </c>
      <c r="BT112" t="s">
        <v>984</v>
      </c>
      <c r="BU112" s="11">
        <f t="shared" si="111"/>
        <v>59.583333333333336</v>
      </c>
      <c r="BV112">
        <v>51</v>
      </c>
      <c r="BW112">
        <f t="shared" si="112"/>
        <v>179</v>
      </c>
      <c r="BX112" t="s">
        <v>986</v>
      </c>
      <c r="BY112" s="11">
        <f t="shared" si="113"/>
        <v>119.58333333333333</v>
      </c>
      <c r="BZ112">
        <v>80</v>
      </c>
      <c r="CA112">
        <f t="shared" si="114"/>
        <v>164</v>
      </c>
      <c r="CB112" t="s">
        <v>978</v>
      </c>
      <c r="CC112" s="11">
        <f t="shared" si="115"/>
        <v>82.5</v>
      </c>
      <c r="CD112">
        <v>74</v>
      </c>
      <c r="CE112">
        <f t="shared" si="116"/>
        <v>127</v>
      </c>
      <c r="CF112" t="s">
        <v>1804</v>
      </c>
      <c r="CG112" s="11">
        <f t="shared" si="117"/>
        <v>132.5</v>
      </c>
      <c r="CH112">
        <v>40</v>
      </c>
      <c r="CI112">
        <f t="shared" si="118"/>
        <v>197</v>
      </c>
      <c r="CJ112" t="s">
        <v>855</v>
      </c>
      <c r="CK112" s="11">
        <f t="shared" si="119"/>
        <v>98.75</v>
      </c>
      <c r="CL112">
        <v>45</v>
      </c>
      <c r="CM112">
        <f t="shared" si="120"/>
        <v>195</v>
      </c>
      <c r="CN112" t="s">
        <v>1190</v>
      </c>
      <c r="CO112" s="11">
        <f t="shared" si="121"/>
        <v>48.333333333333329</v>
      </c>
      <c r="CP112">
        <v>47</v>
      </c>
      <c r="CQ112">
        <f t="shared" si="122"/>
        <v>81</v>
      </c>
      <c r="CR112" t="s">
        <v>984</v>
      </c>
      <c r="CS112" s="11">
        <f t="shared" si="123"/>
        <v>155.41666666666669</v>
      </c>
      <c r="CT112">
        <v>25</v>
      </c>
      <c r="CU112">
        <f t="shared" si="124"/>
        <v>226</v>
      </c>
      <c r="CV112" t="s">
        <v>986</v>
      </c>
      <c r="CW112" s="11">
        <f t="shared" si="125"/>
        <v>70.833333333333329</v>
      </c>
      <c r="CX112">
        <v>90</v>
      </c>
      <c r="CY112">
        <f t="shared" si="126"/>
        <v>122</v>
      </c>
      <c r="CZ112" t="s">
        <v>978</v>
      </c>
      <c r="DA112" s="11">
        <f t="shared" si="127"/>
        <v>108.33333333333333</v>
      </c>
      <c r="DB112">
        <v>41</v>
      </c>
      <c r="DC112">
        <f t="shared" si="128"/>
        <v>205</v>
      </c>
      <c r="DD112" t="s">
        <v>1804</v>
      </c>
      <c r="DE112" s="11">
        <f t="shared" si="129"/>
        <v>80.416666666666671</v>
      </c>
      <c r="DF112">
        <v>40.5</v>
      </c>
      <c r="DG112">
        <f t="shared" si="130"/>
        <v>194</v>
      </c>
      <c r="DH112" t="s">
        <v>855</v>
      </c>
      <c r="DI112" s="11">
        <f t="shared" si="131"/>
        <v>84.166666666666671</v>
      </c>
      <c r="DJ112">
        <v>64</v>
      </c>
      <c r="DK112">
        <f t="shared" si="132"/>
        <v>71</v>
      </c>
      <c r="DL112" t="s">
        <v>1821</v>
      </c>
      <c r="DM112" s="11">
        <f t="shared" si="133"/>
        <v>103.33333333333333</v>
      </c>
      <c r="DN112">
        <v>50</v>
      </c>
      <c r="DO112">
        <f t="shared" si="134"/>
        <v>214</v>
      </c>
      <c r="DP112" t="s">
        <v>1822</v>
      </c>
      <c r="DQ112" s="11">
        <f t="shared" si="135"/>
        <v>83.333333333333343</v>
      </c>
      <c r="DR112">
        <v>61</v>
      </c>
      <c r="DS112">
        <f t="shared" si="136"/>
        <v>156</v>
      </c>
      <c r="DT112" t="s">
        <v>986</v>
      </c>
      <c r="DU112" s="11">
        <f t="shared" si="137"/>
        <v>107.5</v>
      </c>
      <c r="DV112">
        <v>79</v>
      </c>
      <c r="DW112">
        <f t="shared" si="138"/>
        <v>142</v>
      </c>
      <c r="DX112" t="s">
        <v>978</v>
      </c>
      <c r="DY112" s="11">
        <f t="shared" si="139"/>
        <v>120.83333333333334</v>
      </c>
      <c r="DZ112">
        <v>46</v>
      </c>
      <c r="EA112">
        <f t="shared" si="140"/>
        <v>158</v>
      </c>
      <c r="EB112" t="s">
        <v>1804</v>
      </c>
      <c r="EC112" s="11">
        <f t="shared" si="141"/>
        <v>70.416666666666671</v>
      </c>
      <c r="ED112">
        <v>59</v>
      </c>
      <c r="EE112">
        <f t="shared" si="142"/>
        <v>156</v>
      </c>
      <c r="EF112" t="s">
        <v>855</v>
      </c>
      <c r="EG112" s="11">
        <f t="shared" si="143"/>
        <v>115.83333333333333</v>
      </c>
      <c r="EH112">
        <v>65</v>
      </c>
      <c r="EI112">
        <f t="shared" si="144"/>
        <v>79</v>
      </c>
      <c r="EJ112" t="s">
        <v>1190</v>
      </c>
      <c r="EK112" s="11">
        <f t="shared" si="145"/>
        <v>100.83333333333333</v>
      </c>
      <c r="EL112">
        <v>39</v>
      </c>
      <c r="EM112">
        <f t="shared" si="146"/>
        <v>174</v>
      </c>
      <c r="EN112" t="s">
        <v>1822</v>
      </c>
      <c r="EO112" s="11">
        <f t="shared" si="147"/>
        <v>121.66666666666667</v>
      </c>
      <c r="EP112">
        <v>39</v>
      </c>
      <c r="EQ112">
        <f t="shared" si="148"/>
        <v>174</v>
      </c>
      <c r="ER112" t="s">
        <v>986</v>
      </c>
      <c r="ES112" s="11">
        <f t="shared" si="149"/>
        <v>104.16666666666667</v>
      </c>
      <c r="ET112">
        <v>96</v>
      </c>
      <c r="EU112">
        <f t="shared" si="150"/>
        <v>192</v>
      </c>
      <c r="EV112">
        <v>85</v>
      </c>
      <c r="EW112">
        <f t="shared" si="151"/>
        <v>87</v>
      </c>
      <c r="EX112">
        <v>72</v>
      </c>
      <c r="EY112">
        <f t="shared" si="152"/>
        <v>194</v>
      </c>
      <c r="EZ112">
        <v>35</v>
      </c>
      <c r="FA112">
        <f t="shared" si="153"/>
        <v>81</v>
      </c>
      <c r="FB112">
        <v>20</v>
      </c>
      <c r="FC112">
        <f t="shared" si="154"/>
        <v>226</v>
      </c>
      <c r="FD112">
        <v>34</v>
      </c>
      <c r="FE112">
        <f t="shared" si="155"/>
        <v>184</v>
      </c>
    </row>
    <row r="113" spans="1:161" x14ac:dyDescent="0.2">
      <c r="A113" t="s">
        <v>1267</v>
      </c>
      <c r="B113" t="s">
        <v>1268</v>
      </c>
      <c r="C113" t="s">
        <v>1186</v>
      </c>
      <c r="D113" t="s">
        <v>853</v>
      </c>
      <c r="E113" t="s">
        <v>1269</v>
      </c>
      <c r="F113">
        <v>96</v>
      </c>
      <c r="G113">
        <f t="shared" si="78"/>
        <v>161</v>
      </c>
      <c r="H113" t="s">
        <v>978</v>
      </c>
      <c r="I113" s="11">
        <f t="shared" si="79"/>
        <v>108.33333333333333</v>
      </c>
      <c r="J113">
        <v>84</v>
      </c>
      <c r="K113">
        <f t="shared" si="80"/>
        <v>53</v>
      </c>
      <c r="L113" t="s">
        <v>1188</v>
      </c>
      <c r="M113" s="11">
        <f t="shared" si="81"/>
        <v>100.41666666666667</v>
      </c>
      <c r="N113">
        <v>94</v>
      </c>
      <c r="O113">
        <f t="shared" si="82"/>
        <v>92</v>
      </c>
      <c r="P113" t="s">
        <v>1189</v>
      </c>
      <c r="Q113" s="11">
        <f t="shared" si="83"/>
        <v>116.66666666666666</v>
      </c>
      <c r="R113">
        <v>52.5</v>
      </c>
      <c r="S113">
        <f t="shared" si="84"/>
        <v>196</v>
      </c>
      <c r="T113" t="s">
        <v>1190</v>
      </c>
      <c r="U113" s="11">
        <f t="shared" si="85"/>
        <v>77.083333333333343</v>
      </c>
      <c r="V113">
        <v>46</v>
      </c>
      <c r="W113">
        <f t="shared" si="86"/>
        <v>218</v>
      </c>
      <c r="X113" t="s">
        <v>984</v>
      </c>
      <c r="Y113" s="11">
        <f t="shared" si="87"/>
        <v>71.666666666666671</v>
      </c>
      <c r="Z113">
        <v>36</v>
      </c>
      <c r="AA113">
        <f t="shared" si="88"/>
        <v>198</v>
      </c>
      <c r="AB113" t="s">
        <v>986</v>
      </c>
      <c r="AC113" s="11">
        <f t="shared" si="89"/>
        <v>83.75</v>
      </c>
      <c r="AD113">
        <v>90</v>
      </c>
      <c r="AE113">
        <f t="shared" si="90"/>
        <v>181</v>
      </c>
      <c r="AF113" t="s">
        <v>978</v>
      </c>
      <c r="AG113" s="11">
        <f t="shared" si="91"/>
        <v>46.666666666666664</v>
      </c>
      <c r="AH113">
        <v>83</v>
      </c>
      <c r="AI113">
        <f t="shared" si="92"/>
        <v>54</v>
      </c>
      <c r="AJ113" t="s">
        <v>1188</v>
      </c>
      <c r="AK113" s="11">
        <f t="shared" si="93"/>
        <v>142.5</v>
      </c>
      <c r="AL113">
        <v>69.5</v>
      </c>
      <c r="AM113">
        <f t="shared" si="94"/>
        <v>132</v>
      </c>
      <c r="AN113" t="s">
        <v>1189</v>
      </c>
      <c r="AO113" s="11">
        <f t="shared" si="95"/>
        <v>102.08333333333333</v>
      </c>
      <c r="AP113">
        <v>60.5</v>
      </c>
      <c r="AQ113">
        <f t="shared" si="96"/>
        <v>141</v>
      </c>
      <c r="AR113" t="s">
        <v>1190</v>
      </c>
      <c r="AS113" s="11">
        <f t="shared" si="97"/>
        <v>109.16666666666667</v>
      </c>
      <c r="AT113">
        <v>42.5</v>
      </c>
      <c r="AU113">
        <f t="shared" si="98"/>
        <v>150</v>
      </c>
      <c r="AV113" t="s">
        <v>984</v>
      </c>
      <c r="AW113" s="11">
        <f t="shared" si="99"/>
        <v>125.41666666666666</v>
      </c>
      <c r="AX113">
        <v>34</v>
      </c>
      <c r="AY113">
        <f t="shared" si="100"/>
        <v>159</v>
      </c>
      <c r="AZ113" t="s">
        <v>986</v>
      </c>
      <c r="BA113" s="11">
        <f t="shared" si="101"/>
        <v>101.25</v>
      </c>
      <c r="BB113">
        <v>93</v>
      </c>
      <c r="BC113">
        <f t="shared" si="102"/>
        <v>53</v>
      </c>
      <c r="BD113" t="s">
        <v>978</v>
      </c>
      <c r="BE113" s="11">
        <f t="shared" si="103"/>
        <v>157.5</v>
      </c>
      <c r="BF113">
        <v>51</v>
      </c>
      <c r="BG113">
        <f t="shared" si="104"/>
        <v>156</v>
      </c>
      <c r="BH113" t="s">
        <v>1804</v>
      </c>
      <c r="BI113" s="11">
        <f t="shared" si="105"/>
        <v>126.66666666666667</v>
      </c>
      <c r="BJ113">
        <v>73.5</v>
      </c>
      <c r="BK113">
        <f t="shared" si="106"/>
        <v>137</v>
      </c>
      <c r="BL113" t="s">
        <v>1823</v>
      </c>
      <c r="BM113" s="11">
        <f t="shared" si="107"/>
        <v>111.25</v>
      </c>
      <c r="BN113">
        <v>62</v>
      </c>
      <c r="BO113">
        <f t="shared" si="108"/>
        <v>163</v>
      </c>
      <c r="BP113" t="s">
        <v>1190</v>
      </c>
      <c r="BQ113" s="11">
        <f t="shared" si="109"/>
        <v>110.41666666666667</v>
      </c>
      <c r="BR113">
        <v>40</v>
      </c>
      <c r="BS113">
        <f t="shared" si="110"/>
        <v>211</v>
      </c>
      <c r="BT113" t="s">
        <v>984</v>
      </c>
      <c r="BU113" s="11">
        <f t="shared" si="111"/>
        <v>92.083333333333329</v>
      </c>
      <c r="BV113">
        <v>53</v>
      </c>
      <c r="BW113">
        <f t="shared" si="112"/>
        <v>162</v>
      </c>
      <c r="BX113" t="s">
        <v>986</v>
      </c>
      <c r="BY113" s="11">
        <f t="shared" si="113"/>
        <v>129.58333333333334</v>
      </c>
      <c r="BZ113">
        <v>77</v>
      </c>
      <c r="CA113">
        <f t="shared" si="114"/>
        <v>191</v>
      </c>
      <c r="CB113" t="s">
        <v>978</v>
      </c>
      <c r="CC113" s="11">
        <f t="shared" si="115"/>
        <v>99.583333333333329</v>
      </c>
      <c r="CD113">
        <v>39</v>
      </c>
      <c r="CE113">
        <f t="shared" si="116"/>
        <v>220</v>
      </c>
      <c r="CF113" t="s">
        <v>1804</v>
      </c>
      <c r="CG113" s="11">
        <f t="shared" si="117"/>
        <v>36.250000000000007</v>
      </c>
      <c r="CH113">
        <v>48.5</v>
      </c>
      <c r="CI113">
        <f t="shared" si="118"/>
        <v>164</v>
      </c>
      <c r="CJ113" t="s">
        <v>855</v>
      </c>
      <c r="CK113" s="11">
        <f t="shared" si="119"/>
        <v>56.666666666666664</v>
      </c>
      <c r="CL113">
        <v>46</v>
      </c>
      <c r="CM113">
        <f t="shared" si="120"/>
        <v>188</v>
      </c>
      <c r="CN113" t="s">
        <v>1190</v>
      </c>
      <c r="CO113" s="11">
        <f t="shared" si="121"/>
        <v>51.25</v>
      </c>
      <c r="CP113">
        <v>32</v>
      </c>
      <c r="CQ113">
        <f t="shared" si="122"/>
        <v>192</v>
      </c>
      <c r="CR113" t="s">
        <v>984</v>
      </c>
      <c r="CS113" s="11">
        <f t="shared" si="123"/>
        <v>96.25</v>
      </c>
      <c r="CT113">
        <v>23</v>
      </c>
      <c r="CU113">
        <f t="shared" si="124"/>
        <v>233</v>
      </c>
      <c r="CV113" t="s">
        <v>986</v>
      </c>
      <c r="CW113" s="11">
        <f t="shared" si="125"/>
        <v>78.75</v>
      </c>
      <c r="CX113">
        <v>83</v>
      </c>
      <c r="CY113">
        <f t="shared" si="126"/>
        <v>190</v>
      </c>
      <c r="CZ113" t="s">
        <v>978</v>
      </c>
      <c r="DA113" s="11">
        <f t="shared" si="127"/>
        <v>96.25</v>
      </c>
      <c r="DB113">
        <v>86</v>
      </c>
      <c r="DC113">
        <f t="shared" si="128"/>
        <v>67</v>
      </c>
      <c r="DD113" t="s">
        <v>1804</v>
      </c>
      <c r="DE113" s="11">
        <f t="shared" si="129"/>
        <v>94.583333333333329</v>
      </c>
      <c r="DF113">
        <v>79</v>
      </c>
      <c r="DG113">
        <f t="shared" si="130"/>
        <v>60</v>
      </c>
      <c r="DH113" t="s">
        <v>855</v>
      </c>
      <c r="DI113" s="11">
        <f t="shared" si="131"/>
        <v>124.16666666666667</v>
      </c>
      <c r="DJ113">
        <v>64</v>
      </c>
      <c r="DK113">
        <f t="shared" si="132"/>
        <v>71</v>
      </c>
      <c r="DL113" t="s">
        <v>1821</v>
      </c>
      <c r="DM113" s="11">
        <f t="shared" si="133"/>
        <v>115.41666666666667</v>
      </c>
      <c r="DN113">
        <v>55</v>
      </c>
      <c r="DO113">
        <f t="shared" si="134"/>
        <v>183</v>
      </c>
      <c r="DP113" t="s">
        <v>1822</v>
      </c>
      <c r="DQ113" s="11">
        <f t="shared" si="135"/>
        <v>120.83333333333334</v>
      </c>
      <c r="DR113">
        <v>58</v>
      </c>
      <c r="DS113">
        <f t="shared" si="136"/>
        <v>182</v>
      </c>
      <c r="DT113" t="s">
        <v>986</v>
      </c>
      <c r="DU113" s="11">
        <f t="shared" si="137"/>
        <v>121.25</v>
      </c>
      <c r="DV113">
        <v>74.5</v>
      </c>
      <c r="DW113">
        <f t="shared" si="138"/>
        <v>181</v>
      </c>
      <c r="DX113" t="s">
        <v>978</v>
      </c>
      <c r="DY113" s="11">
        <f t="shared" si="139"/>
        <v>62.5</v>
      </c>
      <c r="DZ113">
        <v>66</v>
      </c>
      <c r="EA113">
        <f t="shared" si="140"/>
        <v>54</v>
      </c>
      <c r="EB113" t="s">
        <v>1804</v>
      </c>
      <c r="EC113" s="11">
        <f t="shared" si="141"/>
        <v>113.75</v>
      </c>
      <c r="ED113">
        <v>68</v>
      </c>
      <c r="EE113">
        <f t="shared" si="142"/>
        <v>118</v>
      </c>
      <c r="EF113" t="s">
        <v>855</v>
      </c>
      <c r="EG113" s="11">
        <f t="shared" si="143"/>
        <v>92.5</v>
      </c>
      <c r="EH113">
        <v>62</v>
      </c>
      <c r="EI113">
        <f t="shared" si="144"/>
        <v>108</v>
      </c>
      <c r="EJ113" t="s">
        <v>1190</v>
      </c>
      <c r="EK113" s="11">
        <f t="shared" si="145"/>
        <v>88.75</v>
      </c>
      <c r="EL113">
        <v>26</v>
      </c>
      <c r="EM113">
        <f t="shared" si="146"/>
        <v>233</v>
      </c>
      <c r="EN113" t="s">
        <v>1822</v>
      </c>
      <c r="EO113" s="11">
        <f t="shared" si="147"/>
        <v>90</v>
      </c>
      <c r="EP113">
        <v>26</v>
      </c>
      <c r="EQ113">
        <f t="shared" si="148"/>
        <v>233</v>
      </c>
      <c r="ER113" t="s">
        <v>986</v>
      </c>
      <c r="ES113" s="11">
        <f t="shared" si="149"/>
        <v>95</v>
      </c>
      <c r="ET113">
        <v>106</v>
      </c>
      <c r="EU113">
        <f t="shared" si="150"/>
        <v>91</v>
      </c>
      <c r="EV113">
        <v>85</v>
      </c>
      <c r="EW113">
        <f t="shared" si="151"/>
        <v>87</v>
      </c>
      <c r="EX113">
        <v>107</v>
      </c>
      <c r="EY113">
        <f t="shared" si="152"/>
        <v>100</v>
      </c>
      <c r="EZ113">
        <v>35</v>
      </c>
      <c r="FA113">
        <f t="shared" si="153"/>
        <v>81</v>
      </c>
      <c r="FB113">
        <v>24</v>
      </c>
      <c r="FC113">
        <f t="shared" si="154"/>
        <v>209</v>
      </c>
      <c r="FD113">
        <v>29</v>
      </c>
      <c r="FE113">
        <f t="shared" si="155"/>
        <v>221</v>
      </c>
    </row>
    <row r="114" spans="1:161" x14ac:dyDescent="0.2">
      <c r="A114" t="s">
        <v>1270</v>
      </c>
      <c r="B114" t="s">
        <v>1271</v>
      </c>
      <c r="C114" t="s">
        <v>1186</v>
      </c>
      <c r="D114" t="s">
        <v>853</v>
      </c>
      <c r="E114" t="s">
        <v>1272</v>
      </c>
      <c r="F114">
        <v>88</v>
      </c>
      <c r="G114">
        <f t="shared" si="78"/>
        <v>215</v>
      </c>
      <c r="H114" t="s">
        <v>978</v>
      </c>
      <c r="I114" s="11">
        <f t="shared" si="79"/>
        <v>68.75</v>
      </c>
      <c r="J114">
        <v>46</v>
      </c>
      <c r="K114">
        <f t="shared" si="80"/>
        <v>194</v>
      </c>
      <c r="L114" t="s">
        <v>1188</v>
      </c>
      <c r="M114" s="11">
        <f t="shared" si="81"/>
        <v>100</v>
      </c>
      <c r="N114">
        <v>104</v>
      </c>
      <c r="O114">
        <f t="shared" si="82"/>
        <v>45</v>
      </c>
      <c r="P114" t="s">
        <v>1189</v>
      </c>
      <c r="Q114" s="11">
        <f t="shared" si="83"/>
        <v>117.5</v>
      </c>
      <c r="R114">
        <v>71</v>
      </c>
      <c r="S114">
        <f t="shared" si="84"/>
        <v>25</v>
      </c>
      <c r="T114" t="s">
        <v>1190</v>
      </c>
      <c r="U114" s="11">
        <f t="shared" si="85"/>
        <v>149.16666666666666</v>
      </c>
      <c r="V114">
        <v>56</v>
      </c>
      <c r="W114">
        <f t="shared" si="86"/>
        <v>134</v>
      </c>
      <c r="X114" t="s">
        <v>984</v>
      </c>
      <c r="Y114" s="11">
        <f t="shared" si="87"/>
        <v>97.083333333333329</v>
      </c>
      <c r="Z114">
        <v>43</v>
      </c>
      <c r="AA114">
        <f t="shared" si="88"/>
        <v>144</v>
      </c>
      <c r="AB114" t="s">
        <v>986</v>
      </c>
      <c r="AC114" s="11">
        <f t="shared" si="89"/>
        <v>98.333333333333329</v>
      </c>
      <c r="AD114">
        <v>94</v>
      </c>
      <c r="AE114">
        <f t="shared" si="90"/>
        <v>140</v>
      </c>
      <c r="AF114" t="s">
        <v>978</v>
      </c>
      <c r="AG114" s="11">
        <f t="shared" si="91"/>
        <v>62.083333333333336</v>
      </c>
      <c r="AH114">
        <v>46</v>
      </c>
      <c r="AI114">
        <f t="shared" si="92"/>
        <v>194</v>
      </c>
      <c r="AJ114" t="s">
        <v>1188</v>
      </c>
      <c r="AK114" s="11">
        <f t="shared" si="93"/>
        <v>70.833333333333329</v>
      </c>
      <c r="AL114">
        <v>85</v>
      </c>
      <c r="AM114">
        <f t="shared" si="94"/>
        <v>87</v>
      </c>
      <c r="AN114" t="s">
        <v>1189</v>
      </c>
      <c r="AO114" s="11">
        <f t="shared" si="95"/>
        <v>81.666666666666671</v>
      </c>
      <c r="AP114">
        <v>60</v>
      </c>
      <c r="AQ114">
        <f t="shared" si="96"/>
        <v>143</v>
      </c>
      <c r="AR114" t="s">
        <v>1190</v>
      </c>
      <c r="AS114" s="11">
        <f t="shared" si="97"/>
        <v>93.333333333333329</v>
      </c>
      <c r="AT114">
        <v>46</v>
      </c>
      <c r="AU114">
        <f t="shared" si="98"/>
        <v>127</v>
      </c>
      <c r="AV114" t="s">
        <v>984</v>
      </c>
      <c r="AW114" s="11">
        <f t="shared" si="99"/>
        <v>123.33333333333333</v>
      </c>
      <c r="AX114">
        <v>36</v>
      </c>
      <c r="AY114">
        <f t="shared" si="100"/>
        <v>140</v>
      </c>
      <c r="AZ114" t="s">
        <v>986</v>
      </c>
      <c r="BA114" s="11">
        <f t="shared" si="101"/>
        <v>102.91666666666667</v>
      </c>
      <c r="BB114">
        <v>94</v>
      </c>
      <c r="BC114">
        <f t="shared" si="102"/>
        <v>49</v>
      </c>
      <c r="BD114" t="s">
        <v>978</v>
      </c>
      <c r="BE114" s="11">
        <f t="shared" si="103"/>
        <v>114.16666666666667</v>
      </c>
      <c r="BF114">
        <v>60</v>
      </c>
      <c r="BG114">
        <f t="shared" si="104"/>
        <v>124</v>
      </c>
      <c r="BH114" t="s">
        <v>1804</v>
      </c>
      <c r="BI114" s="11">
        <f t="shared" si="105"/>
        <v>129.16666666666666</v>
      </c>
      <c r="BJ114">
        <v>100</v>
      </c>
      <c r="BK114">
        <f t="shared" si="106"/>
        <v>43</v>
      </c>
      <c r="BL114" t="s">
        <v>1823</v>
      </c>
      <c r="BM114" s="11">
        <f t="shared" si="107"/>
        <v>118.75</v>
      </c>
      <c r="BN114">
        <v>67</v>
      </c>
      <c r="BO114">
        <f t="shared" si="108"/>
        <v>127</v>
      </c>
      <c r="BP114" t="s">
        <v>1190</v>
      </c>
      <c r="BQ114" s="11">
        <f t="shared" si="109"/>
        <v>76.25</v>
      </c>
      <c r="BR114">
        <v>46</v>
      </c>
      <c r="BS114">
        <f t="shared" si="110"/>
        <v>183</v>
      </c>
      <c r="BT114" t="s">
        <v>984</v>
      </c>
      <c r="BU114" s="11">
        <f t="shared" si="111"/>
        <v>78.333333333333329</v>
      </c>
      <c r="BV114">
        <v>56</v>
      </c>
      <c r="BW114">
        <f t="shared" si="112"/>
        <v>147</v>
      </c>
      <c r="BX114" t="s">
        <v>986</v>
      </c>
      <c r="BY114" s="11">
        <f t="shared" si="113"/>
        <v>115</v>
      </c>
      <c r="BZ114">
        <v>91</v>
      </c>
      <c r="CA114">
        <f t="shared" si="114"/>
        <v>83</v>
      </c>
      <c r="CB114" t="s">
        <v>978</v>
      </c>
      <c r="CC114" s="11">
        <f t="shared" si="115"/>
        <v>152.5</v>
      </c>
      <c r="CD114">
        <v>51</v>
      </c>
      <c r="CE114">
        <f t="shared" si="116"/>
        <v>194</v>
      </c>
      <c r="CF114" t="s">
        <v>1804</v>
      </c>
      <c r="CG114" s="11">
        <f t="shared" si="117"/>
        <v>81.666666666666671</v>
      </c>
      <c r="CH114">
        <v>61.5</v>
      </c>
      <c r="CI114">
        <f t="shared" si="118"/>
        <v>88</v>
      </c>
      <c r="CJ114" t="s">
        <v>855</v>
      </c>
      <c r="CK114" s="11">
        <f t="shared" si="119"/>
        <v>71.666666666666671</v>
      </c>
      <c r="CL114">
        <v>62</v>
      </c>
      <c r="CM114">
        <f t="shared" si="120"/>
        <v>70</v>
      </c>
      <c r="CN114" t="s">
        <v>1190</v>
      </c>
      <c r="CO114" s="11">
        <f t="shared" si="121"/>
        <v>132.91666666666666</v>
      </c>
      <c r="CP114">
        <v>41</v>
      </c>
      <c r="CQ114">
        <f t="shared" si="122"/>
        <v>131</v>
      </c>
      <c r="CR114" t="s">
        <v>984</v>
      </c>
      <c r="CS114" s="11">
        <f t="shared" si="123"/>
        <v>77.916666666666671</v>
      </c>
      <c r="CT114">
        <v>35</v>
      </c>
      <c r="CU114">
        <f t="shared" si="124"/>
        <v>183</v>
      </c>
      <c r="CV114" t="s">
        <v>986</v>
      </c>
      <c r="CW114" s="11">
        <f t="shared" si="125"/>
        <v>121.66666666666667</v>
      </c>
      <c r="CX114">
        <v>79</v>
      </c>
      <c r="CY114">
        <f t="shared" si="126"/>
        <v>209</v>
      </c>
      <c r="CZ114" t="s">
        <v>978</v>
      </c>
      <c r="DA114" s="11">
        <f t="shared" si="127"/>
        <v>100.41666666666667</v>
      </c>
      <c r="DB114">
        <v>61</v>
      </c>
      <c r="DC114">
        <f t="shared" si="128"/>
        <v>150</v>
      </c>
      <c r="DD114" t="s">
        <v>1804</v>
      </c>
      <c r="DE114" s="11">
        <f t="shared" si="129"/>
        <v>126.25</v>
      </c>
      <c r="DF114">
        <v>90.5</v>
      </c>
      <c r="DG114">
        <f t="shared" si="130"/>
        <v>20</v>
      </c>
      <c r="DH114" t="s">
        <v>855</v>
      </c>
      <c r="DI114" s="11">
        <f t="shared" si="131"/>
        <v>93.75</v>
      </c>
      <c r="DJ114">
        <v>56</v>
      </c>
      <c r="DK114">
        <f t="shared" si="132"/>
        <v>149</v>
      </c>
      <c r="DL114" t="s">
        <v>1821</v>
      </c>
      <c r="DM114" s="11">
        <f t="shared" si="133"/>
        <v>75.416666666666671</v>
      </c>
      <c r="DN114">
        <v>66</v>
      </c>
      <c r="DO114">
        <f t="shared" si="134"/>
        <v>78</v>
      </c>
      <c r="DP114" t="s">
        <v>1822</v>
      </c>
      <c r="DQ114" s="11">
        <f t="shared" si="135"/>
        <v>142.08333333333334</v>
      </c>
      <c r="DR114">
        <v>43</v>
      </c>
      <c r="DS114">
        <f t="shared" si="136"/>
        <v>235</v>
      </c>
      <c r="DT114" t="s">
        <v>986</v>
      </c>
      <c r="DU114" s="11">
        <f t="shared" si="137"/>
        <v>76.666666666666671</v>
      </c>
      <c r="DV114">
        <v>71</v>
      </c>
      <c r="DW114">
        <f t="shared" si="138"/>
        <v>210</v>
      </c>
      <c r="DX114" t="s">
        <v>978</v>
      </c>
      <c r="DY114" s="11">
        <f t="shared" si="139"/>
        <v>80</v>
      </c>
      <c r="DZ114">
        <v>34</v>
      </c>
      <c r="EA114">
        <f t="shared" si="140"/>
        <v>213</v>
      </c>
      <c r="EB114" t="s">
        <v>1804</v>
      </c>
      <c r="EC114" s="11">
        <f t="shared" si="141"/>
        <v>100.83333333333333</v>
      </c>
      <c r="ED114">
        <v>101</v>
      </c>
      <c r="EE114">
        <f t="shared" si="142"/>
        <v>5</v>
      </c>
      <c r="EF114" t="s">
        <v>855</v>
      </c>
      <c r="EG114" s="11">
        <f t="shared" si="143"/>
        <v>106.25</v>
      </c>
      <c r="EH114">
        <v>64</v>
      </c>
      <c r="EI114">
        <f t="shared" si="144"/>
        <v>90</v>
      </c>
      <c r="EJ114" t="s">
        <v>1190</v>
      </c>
      <c r="EK114" s="11">
        <f t="shared" si="145"/>
        <v>135.83333333333334</v>
      </c>
      <c r="EL114">
        <v>38</v>
      </c>
      <c r="EM114">
        <f t="shared" si="146"/>
        <v>179</v>
      </c>
      <c r="EN114" t="s">
        <v>1822</v>
      </c>
      <c r="EO114" s="11">
        <f t="shared" si="147"/>
        <v>52.916666666666664</v>
      </c>
      <c r="EP114">
        <v>38</v>
      </c>
      <c r="EQ114">
        <f t="shared" si="148"/>
        <v>179</v>
      </c>
      <c r="ER114" t="s">
        <v>986</v>
      </c>
      <c r="ES114" s="11">
        <f t="shared" si="149"/>
        <v>61.666666666666664</v>
      </c>
      <c r="ET114">
        <v>100</v>
      </c>
      <c r="EU114">
        <f t="shared" si="150"/>
        <v>162</v>
      </c>
      <c r="EV114">
        <v>54</v>
      </c>
      <c r="EW114">
        <f t="shared" si="151"/>
        <v>215</v>
      </c>
      <c r="EX114">
        <v>127</v>
      </c>
      <c r="EY114">
        <f t="shared" si="152"/>
        <v>20</v>
      </c>
      <c r="EZ114">
        <v>30</v>
      </c>
      <c r="FA114">
        <f t="shared" si="153"/>
        <v>176</v>
      </c>
      <c r="FB114">
        <v>36</v>
      </c>
      <c r="FC114">
        <f t="shared" si="154"/>
        <v>66</v>
      </c>
      <c r="FD114">
        <v>41</v>
      </c>
      <c r="FE114">
        <f t="shared" si="155"/>
        <v>87</v>
      </c>
    </row>
    <row r="115" spans="1:161" x14ac:dyDescent="0.2">
      <c r="A115" t="s">
        <v>1273</v>
      </c>
      <c r="B115" t="s">
        <v>1274</v>
      </c>
      <c r="C115" t="s">
        <v>1186</v>
      </c>
      <c r="D115" t="s">
        <v>853</v>
      </c>
      <c r="E115" t="s">
        <v>1275</v>
      </c>
      <c r="F115">
        <v>116</v>
      </c>
      <c r="G115">
        <f t="shared" si="78"/>
        <v>5</v>
      </c>
      <c r="H115" t="s">
        <v>978</v>
      </c>
      <c r="I115" s="11">
        <f t="shared" si="79"/>
        <v>142.5</v>
      </c>
      <c r="J115">
        <v>34</v>
      </c>
      <c r="K115">
        <f t="shared" si="80"/>
        <v>225</v>
      </c>
      <c r="L115" t="s">
        <v>1188</v>
      </c>
      <c r="M115" s="11">
        <f t="shared" si="81"/>
        <v>72.916666666666671</v>
      </c>
      <c r="N115">
        <v>74</v>
      </c>
      <c r="O115">
        <f t="shared" si="82"/>
        <v>160</v>
      </c>
      <c r="P115" t="s">
        <v>1189</v>
      </c>
      <c r="Q115" s="11">
        <f t="shared" si="83"/>
        <v>104.58333333333333</v>
      </c>
      <c r="R115">
        <v>63.5</v>
      </c>
      <c r="S115">
        <f t="shared" si="84"/>
        <v>93</v>
      </c>
      <c r="T115" t="s">
        <v>1190</v>
      </c>
      <c r="U115" s="11">
        <f t="shared" si="85"/>
        <v>99.583333333333329</v>
      </c>
      <c r="V115">
        <v>66.5</v>
      </c>
      <c r="W115">
        <f t="shared" si="86"/>
        <v>35</v>
      </c>
      <c r="X115" t="s">
        <v>984</v>
      </c>
      <c r="Y115" s="11">
        <f t="shared" si="87"/>
        <v>91.25</v>
      </c>
      <c r="Z115">
        <v>52</v>
      </c>
      <c r="AA115">
        <f t="shared" si="88"/>
        <v>53</v>
      </c>
      <c r="AB115" t="s">
        <v>986</v>
      </c>
      <c r="AC115" s="11">
        <f t="shared" si="89"/>
        <v>123.33333333333333</v>
      </c>
      <c r="AD115">
        <v>96.5</v>
      </c>
      <c r="AE115">
        <f t="shared" si="90"/>
        <v>107</v>
      </c>
      <c r="AF115" t="s">
        <v>978</v>
      </c>
      <c r="AG115" s="11">
        <f t="shared" si="91"/>
        <v>57.083333333333336</v>
      </c>
      <c r="AH115">
        <v>55</v>
      </c>
      <c r="AI115">
        <f t="shared" si="92"/>
        <v>160</v>
      </c>
      <c r="AJ115" t="s">
        <v>1188</v>
      </c>
      <c r="AK115" s="11">
        <f t="shared" si="93"/>
        <v>119.16666666666667</v>
      </c>
      <c r="AL115">
        <v>54</v>
      </c>
      <c r="AM115">
        <f t="shared" si="94"/>
        <v>171</v>
      </c>
      <c r="AN115" t="s">
        <v>1189</v>
      </c>
      <c r="AO115" s="11">
        <f t="shared" si="95"/>
        <v>83.75</v>
      </c>
      <c r="AP115">
        <v>65</v>
      </c>
      <c r="AQ115">
        <f t="shared" si="96"/>
        <v>92</v>
      </c>
      <c r="AR115" t="s">
        <v>1190</v>
      </c>
      <c r="AS115" s="11">
        <f t="shared" si="97"/>
        <v>104.16666666666667</v>
      </c>
      <c r="AT115">
        <v>68.5</v>
      </c>
      <c r="AU115">
        <f t="shared" si="98"/>
        <v>14</v>
      </c>
      <c r="AV115" t="s">
        <v>984</v>
      </c>
      <c r="AW115" s="11">
        <f t="shared" si="99"/>
        <v>118.75</v>
      </c>
      <c r="AX115">
        <v>40</v>
      </c>
      <c r="AY115">
        <f t="shared" si="100"/>
        <v>109</v>
      </c>
      <c r="AZ115" t="s">
        <v>986</v>
      </c>
      <c r="BA115" s="11">
        <f t="shared" si="101"/>
        <v>129.16666666666666</v>
      </c>
      <c r="BB115">
        <v>104</v>
      </c>
      <c r="BC115">
        <f t="shared" si="102"/>
        <v>4</v>
      </c>
      <c r="BD115" t="s">
        <v>978</v>
      </c>
      <c r="BE115" s="11">
        <f t="shared" si="103"/>
        <v>151.66666666666669</v>
      </c>
      <c r="BF115">
        <v>30</v>
      </c>
      <c r="BG115">
        <f t="shared" si="104"/>
        <v>206</v>
      </c>
      <c r="BH115" t="s">
        <v>1804</v>
      </c>
      <c r="BI115" s="11">
        <f t="shared" si="105"/>
        <v>107.5</v>
      </c>
      <c r="BJ115">
        <v>74.5</v>
      </c>
      <c r="BK115">
        <f t="shared" si="106"/>
        <v>132</v>
      </c>
      <c r="BL115" t="s">
        <v>1823</v>
      </c>
      <c r="BM115" s="11">
        <f t="shared" si="107"/>
        <v>89.166666666666671</v>
      </c>
      <c r="BN115">
        <v>69</v>
      </c>
      <c r="BO115">
        <f t="shared" si="108"/>
        <v>102</v>
      </c>
      <c r="BP115" t="s">
        <v>1190</v>
      </c>
      <c r="BQ115" s="11">
        <f t="shared" si="109"/>
        <v>114.58333333333333</v>
      </c>
      <c r="BR115">
        <v>64</v>
      </c>
      <c r="BS115">
        <f t="shared" si="110"/>
        <v>59</v>
      </c>
      <c r="BT115" t="s">
        <v>984</v>
      </c>
      <c r="BU115" s="11">
        <f t="shared" si="111"/>
        <v>104.16666666666667</v>
      </c>
      <c r="BV115">
        <v>51</v>
      </c>
      <c r="BW115">
        <f t="shared" si="112"/>
        <v>179</v>
      </c>
      <c r="BX115" t="s">
        <v>986</v>
      </c>
      <c r="BY115" s="11">
        <f t="shared" si="113"/>
        <v>96.666666666666671</v>
      </c>
      <c r="BZ115">
        <v>85</v>
      </c>
      <c r="CA115">
        <f t="shared" si="114"/>
        <v>128</v>
      </c>
      <c r="CB115" t="s">
        <v>978</v>
      </c>
      <c r="CC115" s="11">
        <f t="shared" si="115"/>
        <v>83.333333333333343</v>
      </c>
      <c r="CD115">
        <v>37</v>
      </c>
      <c r="CE115">
        <f t="shared" si="116"/>
        <v>224</v>
      </c>
      <c r="CF115" t="s">
        <v>1804</v>
      </c>
      <c r="CG115" s="11">
        <f t="shared" si="117"/>
        <v>90.416666666666671</v>
      </c>
      <c r="CH115">
        <v>59.5</v>
      </c>
      <c r="CI115">
        <f t="shared" si="118"/>
        <v>106</v>
      </c>
      <c r="CJ115" t="s">
        <v>855</v>
      </c>
      <c r="CK115" s="11">
        <f t="shared" si="119"/>
        <v>118.75</v>
      </c>
      <c r="CL115">
        <v>55</v>
      </c>
      <c r="CM115">
        <f t="shared" si="120"/>
        <v>137</v>
      </c>
      <c r="CN115" t="s">
        <v>1190</v>
      </c>
      <c r="CO115" s="11">
        <f t="shared" si="121"/>
        <v>79.166666666666657</v>
      </c>
      <c r="CP115">
        <v>49</v>
      </c>
      <c r="CQ115">
        <f t="shared" si="122"/>
        <v>69</v>
      </c>
      <c r="CR115" t="s">
        <v>984</v>
      </c>
      <c r="CS115" s="11">
        <f t="shared" si="123"/>
        <v>82.083333333333329</v>
      </c>
      <c r="CT115">
        <v>37</v>
      </c>
      <c r="CU115">
        <f t="shared" si="124"/>
        <v>171</v>
      </c>
      <c r="CV115" t="s">
        <v>986</v>
      </c>
      <c r="CW115" s="11">
        <f t="shared" si="125"/>
        <v>93.75</v>
      </c>
      <c r="CX115">
        <v>94</v>
      </c>
      <c r="CY115">
        <f t="shared" si="126"/>
        <v>88</v>
      </c>
      <c r="CZ115" t="s">
        <v>978</v>
      </c>
      <c r="DA115" s="11">
        <f t="shared" si="127"/>
        <v>90</v>
      </c>
      <c r="DB115">
        <v>45</v>
      </c>
      <c r="DC115">
        <f t="shared" si="128"/>
        <v>201</v>
      </c>
      <c r="DD115" t="s">
        <v>1804</v>
      </c>
      <c r="DE115" s="11">
        <f t="shared" si="129"/>
        <v>101.66666666666667</v>
      </c>
      <c r="DF115">
        <v>54.5</v>
      </c>
      <c r="DG115">
        <f t="shared" si="130"/>
        <v>151</v>
      </c>
      <c r="DH115" t="s">
        <v>855</v>
      </c>
      <c r="DI115" s="11">
        <f t="shared" si="131"/>
        <v>82.083333333333329</v>
      </c>
      <c r="DJ115">
        <v>63</v>
      </c>
      <c r="DK115">
        <f t="shared" si="132"/>
        <v>87</v>
      </c>
      <c r="DL115" t="s">
        <v>1821</v>
      </c>
      <c r="DM115" s="11">
        <f t="shared" si="133"/>
        <v>86.25</v>
      </c>
      <c r="DN115">
        <v>73</v>
      </c>
      <c r="DO115">
        <f t="shared" si="134"/>
        <v>26</v>
      </c>
      <c r="DP115" t="s">
        <v>1822</v>
      </c>
      <c r="DQ115" s="11">
        <f t="shared" si="135"/>
        <v>149.16666666666666</v>
      </c>
      <c r="DR115">
        <v>61</v>
      </c>
      <c r="DS115">
        <f t="shared" si="136"/>
        <v>156</v>
      </c>
      <c r="DT115" t="s">
        <v>986</v>
      </c>
      <c r="DU115" s="11">
        <f t="shared" si="137"/>
        <v>95</v>
      </c>
      <c r="DV115">
        <v>86.5</v>
      </c>
      <c r="DW115">
        <f t="shared" si="138"/>
        <v>64</v>
      </c>
      <c r="DX115" t="s">
        <v>978</v>
      </c>
      <c r="DY115" s="11">
        <f t="shared" si="139"/>
        <v>75</v>
      </c>
      <c r="DZ115">
        <v>36</v>
      </c>
      <c r="EA115">
        <f t="shared" si="140"/>
        <v>205</v>
      </c>
      <c r="EB115" t="s">
        <v>1804</v>
      </c>
      <c r="EC115" s="11">
        <f t="shared" si="141"/>
        <v>108.75</v>
      </c>
      <c r="ED115">
        <v>70</v>
      </c>
      <c r="EE115">
        <f t="shared" si="142"/>
        <v>108</v>
      </c>
      <c r="EF115" t="s">
        <v>855</v>
      </c>
      <c r="EG115" s="11">
        <f t="shared" si="143"/>
        <v>116.25</v>
      </c>
      <c r="EH115">
        <v>69</v>
      </c>
      <c r="EI115">
        <f t="shared" si="144"/>
        <v>54</v>
      </c>
      <c r="EJ115" t="s">
        <v>1190</v>
      </c>
      <c r="EK115" s="11">
        <f t="shared" si="145"/>
        <v>87.916666666666671</v>
      </c>
      <c r="EL115">
        <v>42</v>
      </c>
      <c r="EM115">
        <f t="shared" si="146"/>
        <v>144</v>
      </c>
      <c r="EN115" t="s">
        <v>1822</v>
      </c>
      <c r="EO115" s="11">
        <f t="shared" si="147"/>
        <v>80</v>
      </c>
      <c r="EP115">
        <v>42</v>
      </c>
      <c r="EQ115">
        <f t="shared" si="148"/>
        <v>144</v>
      </c>
      <c r="ER115" t="s">
        <v>986</v>
      </c>
      <c r="ES115" s="11">
        <f t="shared" si="149"/>
        <v>90</v>
      </c>
      <c r="ET115">
        <v>122</v>
      </c>
      <c r="EU115">
        <f t="shared" si="150"/>
        <v>4</v>
      </c>
      <c r="EV115">
        <v>47</v>
      </c>
      <c r="EW115">
        <f t="shared" si="151"/>
        <v>226</v>
      </c>
      <c r="EX115">
        <v>92</v>
      </c>
      <c r="EY115">
        <f t="shared" si="152"/>
        <v>147</v>
      </c>
      <c r="EZ115">
        <v>38</v>
      </c>
      <c r="FA115">
        <f t="shared" si="153"/>
        <v>25</v>
      </c>
      <c r="FB115">
        <v>33</v>
      </c>
      <c r="FC115">
        <f t="shared" si="154"/>
        <v>96</v>
      </c>
      <c r="FD115">
        <v>39</v>
      </c>
      <c r="FE115">
        <f t="shared" si="155"/>
        <v>120</v>
      </c>
    </row>
    <row r="116" spans="1:161" x14ac:dyDescent="0.2">
      <c r="A116" t="s">
        <v>1276</v>
      </c>
      <c r="B116" t="s">
        <v>1277</v>
      </c>
      <c r="C116" t="s">
        <v>1186</v>
      </c>
      <c r="D116" t="s">
        <v>853</v>
      </c>
      <c r="E116" t="s">
        <v>643</v>
      </c>
      <c r="F116">
        <v>97</v>
      </c>
      <c r="G116">
        <f t="shared" si="78"/>
        <v>151</v>
      </c>
      <c r="H116" t="s">
        <v>978</v>
      </c>
      <c r="I116" s="11">
        <f t="shared" si="79"/>
        <v>115.41666666666667</v>
      </c>
      <c r="J116">
        <v>61</v>
      </c>
      <c r="K116">
        <f t="shared" si="80"/>
        <v>143</v>
      </c>
      <c r="L116" t="s">
        <v>1188</v>
      </c>
      <c r="M116" s="11">
        <f t="shared" si="81"/>
        <v>67.083333333333343</v>
      </c>
      <c r="N116">
        <v>80</v>
      </c>
      <c r="O116">
        <f t="shared" si="82"/>
        <v>137</v>
      </c>
      <c r="P116" t="s">
        <v>1189</v>
      </c>
      <c r="Q116" s="11">
        <f t="shared" si="83"/>
        <v>93.333333333333329</v>
      </c>
      <c r="R116">
        <v>64</v>
      </c>
      <c r="S116">
        <f t="shared" si="84"/>
        <v>82</v>
      </c>
      <c r="T116" t="s">
        <v>1190</v>
      </c>
      <c r="U116" s="11">
        <f t="shared" si="85"/>
        <v>115</v>
      </c>
      <c r="V116">
        <v>59</v>
      </c>
      <c r="W116">
        <f t="shared" si="86"/>
        <v>107</v>
      </c>
      <c r="X116" t="s">
        <v>984</v>
      </c>
      <c r="Y116" s="11">
        <f t="shared" si="87"/>
        <v>125.83333333333334</v>
      </c>
      <c r="Z116">
        <v>43</v>
      </c>
      <c r="AA116">
        <f t="shared" si="88"/>
        <v>144</v>
      </c>
      <c r="AB116" t="s">
        <v>986</v>
      </c>
      <c r="AC116" s="11">
        <f t="shared" si="89"/>
        <v>111.66666666666667</v>
      </c>
      <c r="AD116">
        <v>89</v>
      </c>
      <c r="AE116">
        <f t="shared" si="90"/>
        <v>188</v>
      </c>
      <c r="AF116" t="s">
        <v>978</v>
      </c>
      <c r="AG116" s="11">
        <f t="shared" si="91"/>
        <v>72.5</v>
      </c>
      <c r="AH116">
        <v>80</v>
      </c>
      <c r="AI116">
        <f t="shared" si="92"/>
        <v>64</v>
      </c>
      <c r="AJ116" t="s">
        <v>1188</v>
      </c>
      <c r="AK116" s="11">
        <f t="shared" si="93"/>
        <v>82.916666666666671</v>
      </c>
      <c r="AL116">
        <v>71</v>
      </c>
      <c r="AM116">
        <f t="shared" si="94"/>
        <v>121</v>
      </c>
      <c r="AN116" t="s">
        <v>1189</v>
      </c>
      <c r="AO116" s="11">
        <f t="shared" si="95"/>
        <v>102.5</v>
      </c>
      <c r="AP116">
        <v>62</v>
      </c>
      <c r="AQ116">
        <f t="shared" si="96"/>
        <v>118</v>
      </c>
      <c r="AR116" t="s">
        <v>1190</v>
      </c>
      <c r="AS116" s="11">
        <f t="shared" si="97"/>
        <v>99.166666666666671</v>
      </c>
      <c r="AT116">
        <v>38</v>
      </c>
      <c r="AU116">
        <f t="shared" si="98"/>
        <v>169</v>
      </c>
      <c r="AV116" t="s">
        <v>984</v>
      </c>
      <c r="AW116" s="11">
        <f t="shared" si="99"/>
        <v>98.333333333333329</v>
      </c>
      <c r="AX116">
        <v>33</v>
      </c>
      <c r="AY116">
        <f t="shared" si="100"/>
        <v>172</v>
      </c>
      <c r="AZ116" t="s">
        <v>986</v>
      </c>
      <c r="BA116" s="11">
        <f t="shared" si="101"/>
        <v>83.75</v>
      </c>
      <c r="BB116">
        <v>86</v>
      </c>
      <c r="BC116">
        <f t="shared" si="102"/>
        <v>122</v>
      </c>
      <c r="BD116" t="s">
        <v>978</v>
      </c>
      <c r="BE116" s="11">
        <f t="shared" si="103"/>
        <v>130.41666666666666</v>
      </c>
      <c r="BF116">
        <v>94</v>
      </c>
      <c r="BG116">
        <f t="shared" si="104"/>
        <v>23</v>
      </c>
      <c r="BH116" t="s">
        <v>1804</v>
      </c>
      <c r="BI116" s="11">
        <f t="shared" si="105"/>
        <v>131.25</v>
      </c>
      <c r="BJ116">
        <v>75.5</v>
      </c>
      <c r="BK116">
        <f t="shared" si="106"/>
        <v>127</v>
      </c>
      <c r="BL116" t="s">
        <v>1823</v>
      </c>
      <c r="BM116" s="11">
        <f t="shared" si="107"/>
        <v>102.08333333333333</v>
      </c>
      <c r="BN116">
        <v>68</v>
      </c>
      <c r="BO116">
        <f t="shared" si="108"/>
        <v>116</v>
      </c>
      <c r="BP116" t="s">
        <v>1190</v>
      </c>
      <c r="BQ116" s="11">
        <f t="shared" si="109"/>
        <v>140</v>
      </c>
      <c r="BR116">
        <v>50</v>
      </c>
      <c r="BS116">
        <f t="shared" si="110"/>
        <v>165</v>
      </c>
      <c r="BT116" t="s">
        <v>984</v>
      </c>
      <c r="BU116" s="11">
        <f t="shared" si="111"/>
        <v>111.25</v>
      </c>
      <c r="BV116">
        <v>58</v>
      </c>
      <c r="BW116">
        <f t="shared" si="112"/>
        <v>133</v>
      </c>
      <c r="BX116" t="s">
        <v>986</v>
      </c>
      <c r="BY116" s="11">
        <f t="shared" si="113"/>
        <v>131.25</v>
      </c>
      <c r="BZ116">
        <v>75</v>
      </c>
      <c r="CA116">
        <f t="shared" si="114"/>
        <v>195</v>
      </c>
      <c r="CB116" t="s">
        <v>978</v>
      </c>
      <c r="CC116" s="11">
        <f t="shared" si="115"/>
        <v>35.833333333333329</v>
      </c>
      <c r="CD116">
        <v>82</v>
      </c>
      <c r="CE116">
        <f t="shared" si="116"/>
        <v>98</v>
      </c>
      <c r="CF116" t="s">
        <v>1804</v>
      </c>
      <c r="CG116" s="11">
        <f t="shared" si="117"/>
        <v>102.5</v>
      </c>
      <c r="CH116">
        <v>55</v>
      </c>
      <c r="CI116">
        <f t="shared" si="118"/>
        <v>132</v>
      </c>
      <c r="CJ116" t="s">
        <v>855</v>
      </c>
      <c r="CK116" s="11">
        <f t="shared" si="119"/>
        <v>91.666666666666671</v>
      </c>
      <c r="CL116">
        <v>40</v>
      </c>
      <c r="CM116">
        <f t="shared" si="120"/>
        <v>212</v>
      </c>
      <c r="CN116" t="s">
        <v>1190</v>
      </c>
      <c r="CO116" s="11">
        <f t="shared" si="121"/>
        <v>96.25</v>
      </c>
      <c r="CP116">
        <v>32</v>
      </c>
      <c r="CQ116">
        <f t="shared" si="122"/>
        <v>192</v>
      </c>
      <c r="CR116" t="s">
        <v>984</v>
      </c>
      <c r="CS116" s="11">
        <f t="shared" si="123"/>
        <v>117.91666666666667</v>
      </c>
      <c r="CT116">
        <v>30</v>
      </c>
      <c r="CU116">
        <f t="shared" si="124"/>
        <v>208</v>
      </c>
      <c r="CV116" t="s">
        <v>986</v>
      </c>
      <c r="CW116" s="11">
        <f t="shared" si="125"/>
        <v>109.58333333333333</v>
      </c>
      <c r="CX116">
        <v>99</v>
      </c>
      <c r="CY116">
        <f t="shared" si="126"/>
        <v>41</v>
      </c>
      <c r="CZ116" t="s">
        <v>978</v>
      </c>
      <c r="DA116" s="11">
        <f t="shared" si="127"/>
        <v>162.08333333333334</v>
      </c>
      <c r="DB116">
        <v>76</v>
      </c>
      <c r="DC116">
        <f t="shared" si="128"/>
        <v>104</v>
      </c>
      <c r="DD116" t="s">
        <v>1804</v>
      </c>
      <c r="DE116" s="11">
        <f t="shared" si="129"/>
        <v>83.75</v>
      </c>
      <c r="DF116">
        <v>65</v>
      </c>
      <c r="DG116">
        <f t="shared" si="130"/>
        <v>112</v>
      </c>
      <c r="DH116" t="s">
        <v>855</v>
      </c>
      <c r="DI116" s="11">
        <f t="shared" si="131"/>
        <v>81.666666666666671</v>
      </c>
      <c r="DJ116">
        <v>49</v>
      </c>
      <c r="DK116">
        <f t="shared" si="132"/>
        <v>203</v>
      </c>
      <c r="DL116" t="s">
        <v>1821</v>
      </c>
      <c r="DM116" s="11">
        <f t="shared" si="133"/>
        <v>100.41666666666667</v>
      </c>
      <c r="DN116">
        <v>37</v>
      </c>
      <c r="DO116">
        <f t="shared" si="134"/>
        <v>235</v>
      </c>
      <c r="DP116" t="s">
        <v>1822</v>
      </c>
      <c r="DQ116" s="11">
        <f t="shared" si="135"/>
        <v>95.416666666666671</v>
      </c>
      <c r="DR116">
        <v>47</v>
      </c>
      <c r="DS116">
        <f t="shared" si="136"/>
        <v>231</v>
      </c>
      <c r="DT116" t="s">
        <v>986</v>
      </c>
      <c r="DU116" s="11">
        <f t="shared" si="137"/>
        <v>97.083333333333329</v>
      </c>
      <c r="DV116">
        <v>73</v>
      </c>
      <c r="DW116">
        <f t="shared" si="138"/>
        <v>190</v>
      </c>
      <c r="DX116" t="s">
        <v>978</v>
      </c>
      <c r="DY116" s="11">
        <f t="shared" si="139"/>
        <v>78.75</v>
      </c>
      <c r="DZ116">
        <v>63</v>
      </c>
      <c r="EA116">
        <f t="shared" si="140"/>
        <v>65</v>
      </c>
      <c r="EB116" t="s">
        <v>1804</v>
      </c>
      <c r="EC116" s="11">
        <f t="shared" si="141"/>
        <v>94.166666666666671</v>
      </c>
      <c r="ED116">
        <v>78</v>
      </c>
      <c r="EE116">
        <f t="shared" si="142"/>
        <v>68</v>
      </c>
      <c r="EF116" t="s">
        <v>855</v>
      </c>
      <c r="EG116" s="11">
        <f t="shared" si="143"/>
        <v>86.666666666666671</v>
      </c>
      <c r="EH116">
        <v>42</v>
      </c>
      <c r="EI116">
        <f t="shared" si="144"/>
        <v>204</v>
      </c>
      <c r="EJ116" t="s">
        <v>1190</v>
      </c>
      <c r="EK116" s="11">
        <f t="shared" si="145"/>
        <v>48.750000000000007</v>
      </c>
      <c r="EL116">
        <v>30</v>
      </c>
      <c r="EM116">
        <f t="shared" si="146"/>
        <v>224</v>
      </c>
      <c r="EN116" t="s">
        <v>1822</v>
      </c>
      <c r="EO116" s="11">
        <f t="shared" si="147"/>
        <v>71.666666666666671</v>
      </c>
      <c r="EP116">
        <v>30</v>
      </c>
      <c r="EQ116">
        <f t="shared" si="148"/>
        <v>224</v>
      </c>
      <c r="ER116" t="s">
        <v>986</v>
      </c>
      <c r="ES116" s="11">
        <f t="shared" si="149"/>
        <v>95</v>
      </c>
      <c r="ET116">
        <v>102</v>
      </c>
      <c r="EU116">
        <f t="shared" si="150"/>
        <v>139</v>
      </c>
      <c r="EV116">
        <v>91</v>
      </c>
      <c r="EW116">
        <f t="shared" si="151"/>
        <v>51</v>
      </c>
      <c r="EX116">
        <v>121</v>
      </c>
      <c r="EY116">
        <f t="shared" si="152"/>
        <v>36</v>
      </c>
      <c r="EZ116">
        <v>35</v>
      </c>
      <c r="FA116">
        <f t="shared" si="153"/>
        <v>81</v>
      </c>
      <c r="FB116">
        <v>29</v>
      </c>
      <c r="FC116">
        <f t="shared" si="154"/>
        <v>156</v>
      </c>
      <c r="FD116">
        <v>31</v>
      </c>
      <c r="FE116">
        <f t="shared" si="155"/>
        <v>212</v>
      </c>
    </row>
    <row r="117" spans="1:161" x14ac:dyDescent="0.2">
      <c r="A117" t="s">
        <v>1278</v>
      </c>
      <c r="B117" t="s">
        <v>1279</v>
      </c>
      <c r="C117" t="s">
        <v>1186</v>
      </c>
      <c r="D117" t="s">
        <v>853</v>
      </c>
      <c r="E117" t="s">
        <v>1280</v>
      </c>
      <c r="F117">
        <v>99</v>
      </c>
      <c r="G117">
        <f t="shared" si="78"/>
        <v>133</v>
      </c>
      <c r="H117" t="s">
        <v>978</v>
      </c>
      <c r="I117" s="11">
        <f t="shared" si="79"/>
        <v>74.583333333333343</v>
      </c>
      <c r="J117">
        <v>54</v>
      </c>
      <c r="K117">
        <f t="shared" si="80"/>
        <v>164</v>
      </c>
      <c r="L117" t="s">
        <v>1188</v>
      </c>
      <c r="M117" s="11">
        <f t="shared" si="81"/>
        <v>96.25</v>
      </c>
      <c r="N117">
        <v>102</v>
      </c>
      <c r="O117">
        <f t="shared" si="82"/>
        <v>56</v>
      </c>
      <c r="P117" t="s">
        <v>1189</v>
      </c>
      <c r="Q117" s="11">
        <f t="shared" si="83"/>
        <v>110.41666666666667</v>
      </c>
      <c r="R117">
        <v>70.5</v>
      </c>
      <c r="S117">
        <f t="shared" si="84"/>
        <v>30</v>
      </c>
      <c r="T117" t="s">
        <v>1190</v>
      </c>
      <c r="U117" s="11">
        <f t="shared" si="85"/>
        <v>147.08333333333334</v>
      </c>
      <c r="V117">
        <v>69.5</v>
      </c>
      <c r="W117">
        <f t="shared" si="86"/>
        <v>17</v>
      </c>
      <c r="X117" t="s">
        <v>984</v>
      </c>
      <c r="Y117" s="11">
        <f t="shared" si="87"/>
        <v>138.33333333333334</v>
      </c>
      <c r="Z117">
        <v>43</v>
      </c>
      <c r="AA117">
        <f t="shared" si="88"/>
        <v>144</v>
      </c>
      <c r="AB117" t="s">
        <v>986</v>
      </c>
      <c r="AC117" s="11">
        <f t="shared" si="89"/>
        <v>111.66666666666667</v>
      </c>
      <c r="AD117">
        <v>100</v>
      </c>
      <c r="AE117">
        <f t="shared" si="90"/>
        <v>72</v>
      </c>
      <c r="AF117" t="s">
        <v>978</v>
      </c>
      <c r="AG117" s="11">
        <f t="shared" si="91"/>
        <v>101.66666666666667</v>
      </c>
      <c r="AH117">
        <v>57</v>
      </c>
      <c r="AI117">
        <f t="shared" si="92"/>
        <v>155</v>
      </c>
      <c r="AJ117" t="s">
        <v>1188</v>
      </c>
      <c r="AK117" s="11">
        <f t="shared" si="93"/>
        <v>92.916666666666671</v>
      </c>
      <c r="AL117">
        <v>86</v>
      </c>
      <c r="AM117">
        <f t="shared" si="94"/>
        <v>81</v>
      </c>
      <c r="AN117" t="s">
        <v>1189</v>
      </c>
      <c r="AO117" s="11">
        <f t="shared" si="95"/>
        <v>89.583333333333329</v>
      </c>
      <c r="AP117">
        <v>60</v>
      </c>
      <c r="AQ117">
        <f t="shared" si="96"/>
        <v>143</v>
      </c>
      <c r="AR117" t="s">
        <v>1190</v>
      </c>
      <c r="AS117" s="11">
        <f t="shared" si="97"/>
        <v>49.166666666666671</v>
      </c>
      <c r="AT117">
        <v>48</v>
      </c>
      <c r="AU117">
        <f t="shared" si="98"/>
        <v>109</v>
      </c>
      <c r="AV117" t="s">
        <v>984</v>
      </c>
      <c r="AW117" s="11">
        <f t="shared" si="99"/>
        <v>68.333333333333343</v>
      </c>
      <c r="AX117">
        <v>33</v>
      </c>
      <c r="AY117">
        <f t="shared" si="100"/>
        <v>172</v>
      </c>
      <c r="AZ117" t="s">
        <v>986</v>
      </c>
      <c r="BA117" s="11">
        <f t="shared" si="101"/>
        <v>61.666666666666664</v>
      </c>
      <c r="BB117">
        <v>90</v>
      </c>
      <c r="BC117">
        <f t="shared" si="102"/>
        <v>76</v>
      </c>
      <c r="BD117" t="s">
        <v>978</v>
      </c>
      <c r="BE117" s="11">
        <f t="shared" si="103"/>
        <v>102.91666666666667</v>
      </c>
      <c r="BF117">
        <v>57</v>
      </c>
      <c r="BG117">
        <f t="shared" si="104"/>
        <v>138</v>
      </c>
      <c r="BH117" t="s">
        <v>1804</v>
      </c>
      <c r="BI117" s="11">
        <f t="shared" si="105"/>
        <v>117.5</v>
      </c>
      <c r="BJ117">
        <v>94.5</v>
      </c>
      <c r="BK117">
        <f t="shared" si="106"/>
        <v>56</v>
      </c>
      <c r="BL117" t="s">
        <v>1823</v>
      </c>
      <c r="BM117" s="11">
        <f t="shared" si="107"/>
        <v>80.833333333333329</v>
      </c>
      <c r="BN117">
        <v>80</v>
      </c>
      <c r="BO117">
        <f t="shared" si="108"/>
        <v>21</v>
      </c>
      <c r="BP117" t="s">
        <v>1190</v>
      </c>
      <c r="BQ117" s="11">
        <f t="shared" si="109"/>
        <v>101.25</v>
      </c>
      <c r="BR117">
        <v>69</v>
      </c>
      <c r="BS117">
        <f t="shared" si="110"/>
        <v>33</v>
      </c>
      <c r="BT117" t="s">
        <v>984</v>
      </c>
      <c r="BU117" s="11">
        <f t="shared" si="111"/>
        <v>92.5</v>
      </c>
      <c r="BV117">
        <v>65</v>
      </c>
      <c r="BW117">
        <f t="shared" si="112"/>
        <v>80</v>
      </c>
      <c r="BX117" t="s">
        <v>986</v>
      </c>
      <c r="BY117" s="11">
        <f t="shared" si="113"/>
        <v>109.58333333333333</v>
      </c>
      <c r="BZ117">
        <v>91</v>
      </c>
      <c r="CA117">
        <f t="shared" si="114"/>
        <v>83</v>
      </c>
      <c r="CB117" t="s">
        <v>978</v>
      </c>
      <c r="CC117" s="11">
        <f t="shared" si="115"/>
        <v>110.41666666666667</v>
      </c>
      <c r="CD117">
        <v>56</v>
      </c>
      <c r="CE117">
        <f t="shared" si="116"/>
        <v>180</v>
      </c>
      <c r="CF117" t="s">
        <v>1804</v>
      </c>
      <c r="CG117" s="11">
        <f t="shared" si="117"/>
        <v>103.75</v>
      </c>
      <c r="CH117">
        <v>85.5</v>
      </c>
      <c r="CI117">
        <f t="shared" si="118"/>
        <v>10</v>
      </c>
      <c r="CJ117" t="s">
        <v>855</v>
      </c>
      <c r="CK117" s="11">
        <f t="shared" si="119"/>
        <v>109.16666666666667</v>
      </c>
      <c r="CL117">
        <v>69</v>
      </c>
      <c r="CM117">
        <f t="shared" si="120"/>
        <v>24</v>
      </c>
      <c r="CN117" t="s">
        <v>1190</v>
      </c>
      <c r="CO117" s="11">
        <f t="shared" si="121"/>
        <v>106.66666666666667</v>
      </c>
      <c r="CP117">
        <v>61</v>
      </c>
      <c r="CQ117">
        <f t="shared" si="122"/>
        <v>15</v>
      </c>
      <c r="CR117" t="s">
        <v>984</v>
      </c>
      <c r="CS117" s="11">
        <f t="shared" si="123"/>
        <v>137.08333333333334</v>
      </c>
      <c r="CT117">
        <v>46</v>
      </c>
      <c r="CU117">
        <f t="shared" si="124"/>
        <v>103</v>
      </c>
      <c r="CV117" t="s">
        <v>986</v>
      </c>
      <c r="CW117" s="11">
        <f t="shared" si="125"/>
        <v>78.333333333333329</v>
      </c>
      <c r="CX117">
        <v>92</v>
      </c>
      <c r="CY117">
        <f t="shared" si="126"/>
        <v>108</v>
      </c>
      <c r="CZ117" t="s">
        <v>978</v>
      </c>
      <c r="DA117" s="11">
        <f t="shared" si="127"/>
        <v>115</v>
      </c>
      <c r="DB117">
        <v>49</v>
      </c>
      <c r="DC117">
        <f t="shared" si="128"/>
        <v>189</v>
      </c>
      <c r="DD117" t="s">
        <v>1804</v>
      </c>
      <c r="DE117" s="11">
        <f t="shared" si="129"/>
        <v>82.083333333333329</v>
      </c>
      <c r="DF117">
        <v>87.5</v>
      </c>
      <c r="DG117">
        <f t="shared" si="130"/>
        <v>32</v>
      </c>
      <c r="DH117" t="s">
        <v>855</v>
      </c>
      <c r="DI117" s="11">
        <f t="shared" si="131"/>
        <v>99.166666666666671</v>
      </c>
      <c r="DJ117">
        <v>67</v>
      </c>
      <c r="DK117">
        <f t="shared" si="132"/>
        <v>40</v>
      </c>
      <c r="DL117" t="s">
        <v>1821</v>
      </c>
      <c r="DM117" s="11">
        <f t="shared" si="133"/>
        <v>139.16666666666666</v>
      </c>
      <c r="DN117">
        <v>63</v>
      </c>
      <c r="DO117">
        <f t="shared" si="134"/>
        <v>104</v>
      </c>
      <c r="DP117" t="s">
        <v>1822</v>
      </c>
      <c r="DQ117" s="11">
        <f t="shared" si="135"/>
        <v>116.66666666666666</v>
      </c>
      <c r="DR117">
        <v>72</v>
      </c>
      <c r="DS117">
        <f t="shared" si="136"/>
        <v>51</v>
      </c>
      <c r="DT117" t="s">
        <v>986</v>
      </c>
      <c r="DU117" s="11">
        <f t="shared" si="137"/>
        <v>138.75</v>
      </c>
      <c r="DV117">
        <v>78.5</v>
      </c>
      <c r="DW117">
        <f t="shared" si="138"/>
        <v>144</v>
      </c>
      <c r="DX117" t="s">
        <v>978</v>
      </c>
      <c r="DY117" s="11">
        <f t="shared" si="139"/>
        <v>87.916666666666671</v>
      </c>
      <c r="DZ117">
        <v>47</v>
      </c>
      <c r="EA117">
        <f t="shared" si="140"/>
        <v>146</v>
      </c>
      <c r="EB117" t="s">
        <v>1804</v>
      </c>
      <c r="EC117" s="11">
        <f t="shared" si="141"/>
        <v>99.166666666666671</v>
      </c>
      <c r="ED117">
        <v>87</v>
      </c>
      <c r="EE117">
        <f t="shared" si="142"/>
        <v>30</v>
      </c>
      <c r="EF117" t="s">
        <v>855</v>
      </c>
      <c r="EG117" s="11">
        <f t="shared" si="143"/>
        <v>105.83333333333333</v>
      </c>
      <c r="EH117">
        <v>59</v>
      </c>
      <c r="EI117">
        <f t="shared" si="144"/>
        <v>134</v>
      </c>
      <c r="EJ117" t="s">
        <v>1190</v>
      </c>
      <c r="EK117" s="11">
        <f t="shared" si="145"/>
        <v>101.66666666666667</v>
      </c>
      <c r="EL117">
        <v>42</v>
      </c>
      <c r="EM117">
        <f t="shared" si="146"/>
        <v>144</v>
      </c>
      <c r="EN117" t="s">
        <v>1822</v>
      </c>
      <c r="EO117" s="11">
        <f t="shared" si="147"/>
        <v>110.41666666666667</v>
      </c>
      <c r="EP117">
        <v>42</v>
      </c>
      <c r="EQ117">
        <f t="shared" si="148"/>
        <v>144</v>
      </c>
      <c r="ER117" t="s">
        <v>986</v>
      </c>
      <c r="ES117" s="11">
        <f t="shared" si="149"/>
        <v>121.66666666666667</v>
      </c>
      <c r="ET117">
        <v>104</v>
      </c>
      <c r="EU117">
        <f t="shared" si="150"/>
        <v>115</v>
      </c>
      <c r="EV117">
        <v>73</v>
      </c>
      <c r="EW117">
        <f t="shared" si="151"/>
        <v>144</v>
      </c>
      <c r="EX117">
        <v>119</v>
      </c>
      <c r="EY117">
        <f t="shared" si="152"/>
        <v>44</v>
      </c>
      <c r="EZ117">
        <v>32</v>
      </c>
      <c r="FA117">
        <f t="shared" si="153"/>
        <v>138</v>
      </c>
      <c r="FB117">
        <v>28</v>
      </c>
      <c r="FC117">
        <f t="shared" si="154"/>
        <v>169</v>
      </c>
      <c r="FD117">
        <v>33</v>
      </c>
      <c r="FE117">
        <f t="shared" si="155"/>
        <v>196</v>
      </c>
    </row>
    <row r="118" spans="1:161" x14ac:dyDescent="0.2">
      <c r="A118" t="s">
        <v>1281</v>
      </c>
      <c r="B118" t="s">
        <v>1282</v>
      </c>
      <c r="C118" t="s">
        <v>1186</v>
      </c>
      <c r="D118" t="s">
        <v>853</v>
      </c>
      <c r="E118" t="s">
        <v>1283</v>
      </c>
      <c r="F118">
        <v>88</v>
      </c>
      <c r="G118">
        <f t="shared" si="78"/>
        <v>215</v>
      </c>
      <c r="H118" t="s">
        <v>978</v>
      </c>
      <c r="I118" s="11">
        <f t="shared" si="79"/>
        <v>95.833333333333329</v>
      </c>
      <c r="J118">
        <v>46</v>
      </c>
      <c r="K118">
        <f t="shared" si="80"/>
        <v>194</v>
      </c>
      <c r="L118" t="s">
        <v>1188</v>
      </c>
      <c r="M118" s="11">
        <f t="shared" si="81"/>
        <v>79.166666666666657</v>
      </c>
      <c r="N118">
        <v>104</v>
      </c>
      <c r="O118">
        <f t="shared" si="82"/>
        <v>45</v>
      </c>
      <c r="P118" t="s">
        <v>1189</v>
      </c>
      <c r="Q118" s="11">
        <f t="shared" si="83"/>
        <v>140.41666666666666</v>
      </c>
      <c r="R118">
        <v>71</v>
      </c>
      <c r="S118">
        <f t="shared" si="84"/>
        <v>25</v>
      </c>
      <c r="T118" t="s">
        <v>1190</v>
      </c>
      <c r="U118" s="11">
        <f t="shared" si="85"/>
        <v>138.75</v>
      </c>
      <c r="V118">
        <v>56</v>
      </c>
      <c r="W118">
        <f t="shared" si="86"/>
        <v>134</v>
      </c>
      <c r="X118" t="s">
        <v>984</v>
      </c>
      <c r="Y118" s="11">
        <f t="shared" si="87"/>
        <v>127.08333333333333</v>
      </c>
      <c r="Z118">
        <v>43</v>
      </c>
      <c r="AA118">
        <f t="shared" si="88"/>
        <v>144</v>
      </c>
      <c r="AB118" t="s">
        <v>986</v>
      </c>
      <c r="AC118" s="11">
        <f t="shared" si="89"/>
        <v>127.91666666666667</v>
      </c>
      <c r="AD118">
        <v>83.5</v>
      </c>
      <c r="AE118">
        <f t="shared" si="90"/>
        <v>205</v>
      </c>
      <c r="AF118" t="s">
        <v>978</v>
      </c>
      <c r="AG118" s="11">
        <f t="shared" si="91"/>
        <v>65.416666666666657</v>
      </c>
      <c r="AH118">
        <v>58.5</v>
      </c>
      <c r="AI118">
        <f t="shared" si="92"/>
        <v>144</v>
      </c>
      <c r="AJ118" t="s">
        <v>1188</v>
      </c>
      <c r="AK118" s="11">
        <f t="shared" si="93"/>
        <v>88.333333333333329</v>
      </c>
      <c r="AL118">
        <v>66</v>
      </c>
      <c r="AM118">
        <f t="shared" si="94"/>
        <v>142</v>
      </c>
      <c r="AN118" t="s">
        <v>1189</v>
      </c>
      <c r="AO118" s="11">
        <f t="shared" si="95"/>
        <v>91.25</v>
      </c>
      <c r="AP118">
        <v>62</v>
      </c>
      <c r="AQ118">
        <f t="shared" si="96"/>
        <v>118</v>
      </c>
      <c r="AR118" t="s">
        <v>1190</v>
      </c>
      <c r="AS118" s="11">
        <f t="shared" si="97"/>
        <v>103.75</v>
      </c>
      <c r="AT118">
        <v>31.5</v>
      </c>
      <c r="AU118">
        <f t="shared" si="98"/>
        <v>199</v>
      </c>
      <c r="AV118" t="s">
        <v>984</v>
      </c>
      <c r="AW118" s="11">
        <f t="shared" si="99"/>
        <v>102.5</v>
      </c>
      <c r="AX118">
        <v>25</v>
      </c>
      <c r="AY118">
        <f t="shared" si="100"/>
        <v>211</v>
      </c>
      <c r="AZ118" t="s">
        <v>986</v>
      </c>
      <c r="BA118" s="11">
        <f t="shared" si="101"/>
        <v>73.333333333333329</v>
      </c>
      <c r="BB118">
        <v>86</v>
      </c>
      <c r="BC118">
        <f t="shared" si="102"/>
        <v>122</v>
      </c>
      <c r="BD118" t="s">
        <v>978</v>
      </c>
      <c r="BE118" s="11">
        <f t="shared" si="103"/>
        <v>134.16666666666666</v>
      </c>
      <c r="BF118">
        <v>63</v>
      </c>
      <c r="BG118">
        <f t="shared" si="104"/>
        <v>116</v>
      </c>
      <c r="BH118" t="s">
        <v>1804</v>
      </c>
      <c r="BI118" s="11">
        <f t="shared" si="105"/>
        <v>93.75</v>
      </c>
      <c r="BJ118">
        <v>77</v>
      </c>
      <c r="BK118">
        <f t="shared" si="106"/>
        <v>121</v>
      </c>
      <c r="BL118" t="s">
        <v>1823</v>
      </c>
      <c r="BM118" s="11">
        <f t="shared" si="107"/>
        <v>126.66666666666667</v>
      </c>
      <c r="BN118">
        <v>67</v>
      </c>
      <c r="BO118">
        <f t="shared" si="108"/>
        <v>127</v>
      </c>
      <c r="BP118" t="s">
        <v>1190</v>
      </c>
      <c r="BQ118" s="11">
        <f t="shared" si="109"/>
        <v>104.16666666666667</v>
      </c>
      <c r="BR118">
        <v>42</v>
      </c>
      <c r="BS118">
        <f t="shared" si="110"/>
        <v>205</v>
      </c>
      <c r="BT118" t="s">
        <v>984</v>
      </c>
      <c r="BU118" s="11">
        <f t="shared" si="111"/>
        <v>105</v>
      </c>
      <c r="BV118">
        <v>56</v>
      </c>
      <c r="BW118">
        <f t="shared" si="112"/>
        <v>147</v>
      </c>
      <c r="BX118" t="s">
        <v>986</v>
      </c>
      <c r="BY118" s="11">
        <f t="shared" si="113"/>
        <v>81.666666666666671</v>
      </c>
      <c r="BZ118">
        <v>74</v>
      </c>
      <c r="CA118">
        <f t="shared" si="114"/>
        <v>204</v>
      </c>
      <c r="CB118" t="s">
        <v>978</v>
      </c>
      <c r="CC118" s="11">
        <f t="shared" si="115"/>
        <v>60</v>
      </c>
      <c r="CD118">
        <v>81</v>
      </c>
      <c r="CE118">
        <f t="shared" si="116"/>
        <v>101</v>
      </c>
      <c r="CF118" t="s">
        <v>1804</v>
      </c>
      <c r="CG118" s="11">
        <f t="shared" si="117"/>
        <v>83.75</v>
      </c>
      <c r="CH118">
        <v>43.5</v>
      </c>
      <c r="CI118">
        <f t="shared" si="118"/>
        <v>185</v>
      </c>
      <c r="CJ118" t="s">
        <v>855</v>
      </c>
      <c r="CK118" s="11">
        <f t="shared" si="119"/>
        <v>69.583333333333343</v>
      </c>
      <c r="CL118">
        <v>55</v>
      </c>
      <c r="CM118">
        <f t="shared" si="120"/>
        <v>137</v>
      </c>
      <c r="CN118" t="s">
        <v>1190</v>
      </c>
      <c r="CO118" s="11">
        <f t="shared" si="121"/>
        <v>95</v>
      </c>
      <c r="CP118">
        <v>29</v>
      </c>
      <c r="CQ118">
        <f t="shared" si="122"/>
        <v>217</v>
      </c>
      <c r="CR118" t="s">
        <v>984</v>
      </c>
      <c r="CS118" s="11">
        <f t="shared" si="123"/>
        <v>61.666666666666664</v>
      </c>
      <c r="CT118">
        <v>46</v>
      </c>
      <c r="CU118">
        <f t="shared" si="124"/>
        <v>103</v>
      </c>
      <c r="CV118" t="s">
        <v>986</v>
      </c>
      <c r="CW118" s="11">
        <f t="shared" si="125"/>
        <v>118.33333333333333</v>
      </c>
      <c r="CX118">
        <v>92</v>
      </c>
      <c r="CY118">
        <f t="shared" si="126"/>
        <v>108</v>
      </c>
      <c r="CZ118" t="s">
        <v>978</v>
      </c>
      <c r="DA118" s="11">
        <f t="shared" si="127"/>
        <v>134.16666666666666</v>
      </c>
      <c r="DB118">
        <v>89</v>
      </c>
      <c r="DC118">
        <f t="shared" si="128"/>
        <v>62</v>
      </c>
      <c r="DD118" t="s">
        <v>1804</v>
      </c>
      <c r="DE118" s="11">
        <f t="shared" si="129"/>
        <v>84.583333333333329</v>
      </c>
      <c r="DF118">
        <v>65</v>
      </c>
      <c r="DG118">
        <f t="shared" si="130"/>
        <v>112</v>
      </c>
      <c r="DH118" t="s">
        <v>855</v>
      </c>
      <c r="DI118" s="11">
        <f t="shared" si="131"/>
        <v>87.916666666666671</v>
      </c>
      <c r="DJ118">
        <v>59</v>
      </c>
      <c r="DK118">
        <f t="shared" si="132"/>
        <v>125</v>
      </c>
      <c r="DL118" t="s">
        <v>1821</v>
      </c>
      <c r="DM118" s="11">
        <f t="shared" si="133"/>
        <v>100.83333333333333</v>
      </c>
      <c r="DN118">
        <v>61</v>
      </c>
      <c r="DO118">
        <f t="shared" si="134"/>
        <v>125</v>
      </c>
      <c r="DP118" t="s">
        <v>1822</v>
      </c>
      <c r="DQ118" s="11">
        <f t="shared" si="135"/>
        <v>65.833333333333343</v>
      </c>
      <c r="DR118">
        <v>62</v>
      </c>
      <c r="DS118">
        <f t="shared" si="136"/>
        <v>147</v>
      </c>
      <c r="DT118" t="s">
        <v>986</v>
      </c>
      <c r="DU118" s="11">
        <f t="shared" si="137"/>
        <v>56.666666666666664</v>
      </c>
      <c r="DV118">
        <v>73</v>
      </c>
      <c r="DW118">
        <f t="shared" si="138"/>
        <v>190</v>
      </c>
      <c r="DX118" t="s">
        <v>978</v>
      </c>
      <c r="DY118" s="11">
        <f t="shared" si="139"/>
        <v>93.75</v>
      </c>
      <c r="DZ118">
        <v>76</v>
      </c>
      <c r="EA118">
        <f t="shared" si="140"/>
        <v>25</v>
      </c>
      <c r="EB118" t="s">
        <v>1804</v>
      </c>
      <c r="EC118" s="11">
        <f t="shared" si="141"/>
        <v>154.16666666666666</v>
      </c>
      <c r="ED118">
        <v>74</v>
      </c>
      <c r="EE118">
        <f t="shared" si="142"/>
        <v>83</v>
      </c>
      <c r="EF118" t="s">
        <v>855</v>
      </c>
      <c r="EG118" s="11">
        <f t="shared" si="143"/>
        <v>95.833333333333329</v>
      </c>
      <c r="EH118">
        <v>60</v>
      </c>
      <c r="EI118">
        <f t="shared" si="144"/>
        <v>127</v>
      </c>
      <c r="EJ118" t="s">
        <v>1190</v>
      </c>
      <c r="EK118" s="11">
        <f t="shared" si="145"/>
        <v>126.66666666666667</v>
      </c>
      <c r="EL118">
        <v>58</v>
      </c>
      <c r="EM118">
        <f t="shared" si="146"/>
        <v>43</v>
      </c>
      <c r="EN118" t="s">
        <v>1822</v>
      </c>
      <c r="EO118" s="11">
        <f t="shared" si="147"/>
        <v>176.25</v>
      </c>
      <c r="EP118">
        <v>58</v>
      </c>
      <c r="EQ118">
        <f t="shared" si="148"/>
        <v>43</v>
      </c>
      <c r="ER118" t="s">
        <v>986</v>
      </c>
      <c r="ES118" s="11">
        <f t="shared" si="149"/>
        <v>132.08333333333334</v>
      </c>
      <c r="ET118">
        <v>98</v>
      </c>
      <c r="EU118">
        <f t="shared" si="150"/>
        <v>175</v>
      </c>
      <c r="EV118">
        <v>71</v>
      </c>
      <c r="EW118">
        <f t="shared" si="151"/>
        <v>155</v>
      </c>
      <c r="EX118">
        <v>112</v>
      </c>
      <c r="EY118">
        <f t="shared" si="152"/>
        <v>73</v>
      </c>
      <c r="EZ118">
        <v>29</v>
      </c>
      <c r="FA118">
        <f t="shared" si="153"/>
        <v>191</v>
      </c>
      <c r="FB118">
        <v>20</v>
      </c>
      <c r="FC118">
        <f t="shared" si="154"/>
        <v>226</v>
      </c>
      <c r="FD118">
        <v>39</v>
      </c>
      <c r="FE118">
        <f t="shared" si="155"/>
        <v>120</v>
      </c>
    </row>
    <row r="119" spans="1:161" x14ac:dyDescent="0.2">
      <c r="A119" t="s">
        <v>1284</v>
      </c>
      <c r="B119" t="s">
        <v>1285</v>
      </c>
      <c r="C119" t="s">
        <v>1186</v>
      </c>
      <c r="D119" t="s">
        <v>853</v>
      </c>
      <c r="E119" t="s">
        <v>1286</v>
      </c>
      <c r="F119">
        <v>103</v>
      </c>
      <c r="G119">
        <f t="shared" si="78"/>
        <v>88</v>
      </c>
      <c r="H119" t="s">
        <v>978</v>
      </c>
      <c r="I119" s="11">
        <f t="shared" si="79"/>
        <v>107.91666666666667</v>
      </c>
      <c r="J119">
        <v>48</v>
      </c>
      <c r="K119">
        <f t="shared" si="80"/>
        <v>185</v>
      </c>
      <c r="L119" t="s">
        <v>1188</v>
      </c>
      <c r="M119" s="11">
        <f t="shared" si="81"/>
        <v>111.25</v>
      </c>
      <c r="N119">
        <v>78</v>
      </c>
      <c r="O119">
        <f t="shared" si="82"/>
        <v>142</v>
      </c>
      <c r="P119" t="s">
        <v>1189</v>
      </c>
      <c r="Q119" s="11">
        <f t="shared" si="83"/>
        <v>94.166666666666671</v>
      </c>
      <c r="R119">
        <v>57</v>
      </c>
      <c r="S119">
        <f t="shared" si="84"/>
        <v>161</v>
      </c>
      <c r="T119" t="s">
        <v>1190</v>
      </c>
      <c r="U119" s="11">
        <f t="shared" si="85"/>
        <v>115.83333333333333</v>
      </c>
      <c r="V119">
        <v>69.5</v>
      </c>
      <c r="W119">
        <f t="shared" si="86"/>
        <v>17</v>
      </c>
      <c r="X119" t="s">
        <v>984</v>
      </c>
      <c r="Y119" s="11">
        <f t="shared" si="87"/>
        <v>142.5</v>
      </c>
      <c r="Z119">
        <v>38</v>
      </c>
      <c r="AA119">
        <f t="shared" si="88"/>
        <v>187</v>
      </c>
      <c r="AB119" t="s">
        <v>986</v>
      </c>
      <c r="AC119" s="11">
        <f t="shared" si="89"/>
        <v>105.83333333333333</v>
      </c>
      <c r="AD119">
        <v>96.5</v>
      </c>
      <c r="AE119">
        <f t="shared" si="90"/>
        <v>107</v>
      </c>
      <c r="AF119" t="s">
        <v>978</v>
      </c>
      <c r="AG119" s="11">
        <f t="shared" si="91"/>
        <v>125</v>
      </c>
      <c r="AH119">
        <v>34</v>
      </c>
      <c r="AI119">
        <f t="shared" si="92"/>
        <v>212</v>
      </c>
      <c r="AJ119" t="s">
        <v>1188</v>
      </c>
      <c r="AK119" s="11">
        <f t="shared" si="93"/>
        <v>103.33333333333333</v>
      </c>
      <c r="AL119">
        <v>70</v>
      </c>
      <c r="AM119">
        <f t="shared" si="94"/>
        <v>128</v>
      </c>
      <c r="AN119" t="s">
        <v>1189</v>
      </c>
      <c r="AO119" s="11">
        <f t="shared" si="95"/>
        <v>105</v>
      </c>
      <c r="AP119">
        <v>50</v>
      </c>
      <c r="AQ119">
        <f t="shared" si="96"/>
        <v>199</v>
      </c>
      <c r="AR119" t="s">
        <v>1190</v>
      </c>
      <c r="AS119" s="11">
        <f t="shared" si="97"/>
        <v>32.5</v>
      </c>
      <c r="AT119">
        <v>47</v>
      </c>
      <c r="AU119">
        <f t="shared" si="98"/>
        <v>119</v>
      </c>
      <c r="AV119" t="s">
        <v>984</v>
      </c>
      <c r="AW119" s="11">
        <f t="shared" si="99"/>
        <v>138.33333333333334</v>
      </c>
      <c r="AX119">
        <v>28</v>
      </c>
      <c r="AY119">
        <f t="shared" si="100"/>
        <v>201</v>
      </c>
      <c r="AZ119" t="s">
        <v>986</v>
      </c>
      <c r="BA119" s="11">
        <f t="shared" si="101"/>
        <v>74.583333333333343</v>
      </c>
      <c r="BB119">
        <v>80</v>
      </c>
      <c r="BC119">
        <f t="shared" si="102"/>
        <v>167</v>
      </c>
      <c r="BD119" t="s">
        <v>978</v>
      </c>
      <c r="BE119" s="11">
        <f t="shared" si="103"/>
        <v>80.416666666666671</v>
      </c>
      <c r="BF119">
        <v>13</v>
      </c>
      <c r="BG119">
        <f t="shared" si="104"/>
        <v>220</v>
      </c>
      <c r="BH119" t="s">
        <v>1804</v>
      </c>
      <c r="BI119" s="11">
        <f t="shared" si="105"/>
        <v>100.83333333333333</v>
      </c>
      <c r="BJ119">
        <v>71.5</v>
      </c>
      <c r="BK119">
        <f t="shared" si="106"/>
        <v>140</v>
      </c>
      <c r="BL119" t="s">
        <v>1823</v>
      </c>
      <c r="BM119" s="11">
        <f t="shared" si="107"/>
        <v>112.5</v>
      </c>
      <c r="BN119">
        <v>77</v>
      </c>
      <c r="BO119">
        <f t="shared" si="108"/>
        <v>37</v>
      </c>
      <c r="BP119" t="s">
        <v>1190</v>
      </c>
      <c r="BQ119" s="11">
        <f t="shared" si="109"/>
        <v>146.25</v>
      </c>
      <c r="BR119">
        <v>40</v>
      </c>
      <c r="BS119">
        <f t="shared" si="110"/>
        <v>211</v>
      </c>
      <c r="BT119" t="s">
        <v>984</v>
      </c>
      <c r="BU119" s="11">
        <f t="shared" si="111"/>
        <v>92.083333333333329</v>
      </c>
      <c r="BV119">
        <v>57</v>
      </c>
      <c r="BW119">
        <f t="shared" si="112"/>
        <v>140</v>
      </c>
      <c r="BX119" t="s">
        <v>986</v>
      </c>
      <c r="BY119" s="11">
        <f t="shared" si="113"/>
        <v>102.08333333333333</v>
      </c>
      <c r="BZ119">
        <v>86</v>
      </c>
      <c r="CA119">
        <f t="shared" si="114"/>
        <v>120</v>
      </c>
      <c r="CB119" t="s">
        <v>978</v>
      </c>
      <c r="CC119" s="11">
        <f t="shared" si="115"/>
        <v>99.166666666666671</v>
      </c>
      <c r="CD119">
        <v>38</v>
      </c>
      <c r="CE119">
        <f t="shared" si="116"/>
        <v>222</v>
      </c>
      <c r="CF119" t="s">
        <v>1804</v>
      </c>
      <c r="CG119" s="11">
        <f t="shared" si="117"/>
        <v>101.25</v>
      </c>
      <c r="CH119">
        <v>47</v>
      </c>
      <c r="CI119">
        <f t="shared" si="118"/>
        <v>170</v>
      </c>
      <c r="CJ119" t="s">
        <v>855</v>
      </c>
      <c r="CK119" s="11">
        <f t="shared" si="119"/>
        <v>104.58333333333333</v>
      </c>
      <c r="CL119">
        <v>53</v>
      </c>
      <c r="CM119">
        <f t="shared" si="120"/>
        <v>148</v>
      </c>
      <c r="CN119" t="s">
        <v>1190</v>
      </c>
      <c r="CO119" s="11">
        <f t="shared" si="121"/>
        <v>41.25</v>
      </c>
      <c r="CP119">
        <v>32</v>
      </c>
      <c r="CQ119">
        <f t="shared" si="122"/>
        <v>192</v>
      </c>
      <c r="CR119" t="s">
        <v>984</v>
      </c>
      <c r="CS119" s="11">
        <f t="shared" si="123"/>
        <v>111.25</v>
      </c>
      <c r="CT119">
        <v>40</v>
      </c>
      <c r="CU119">
        <f t="shared" si="124"/>
        <v>145</v>
      </c>
      <c r="CV119" t="s">
        <v>986</v>
      </c>
      <c r="CW119" s="11">
        <f t="shared" si="125"/>
        <v>129.58333333333334</v>
      </c>
      <c r="CX119">
        <v>91</v>
      </c>
      <c r="CY119">
        <f t="shared" si="126"/>
        <v>118</v>
      </c>
      <c r="CZ119" t="s">
        <v>978</v>
      </c>
      <c r="DA119" s="11">
        <f t="shared" si="127"/>
        <v>77.5</v>
      </c>
      <c r="DB119">
        <v>27</v>
      </c>
      <c r="DC119">
        <f t="shared" si="128"/>
        <v>225</v>
      </c>
      <c r="DD119" t="s">
        <v>1804</v>
      </c>
      <c r="DE119" s="11">
        <f t="shared" si="129"/>
        <v>101.66666666666667</v>
      </c>
      <c r="DF119">
        <v>47</v>
      </c>
      <c r="DG119">
        <f t="shared" si="130"/>
        <v>181</v>
      </c>
      <c r="DH119" t="s">
        <v>855</v>
      </c>
      <c r="DI119" s="11">
        <f t="shared" si="131"/>
        <v>75.833333333333329</v>
      </c>
      <c r="DJ119">
        <v>74</v>
      </c>
      <c r="DK119">
        <f t="shared" si="132"/>
        <v>7</v>
      </c>
      <c r="DL119" t="s">
        <v>1821</v>
      </c>
      <c r="DM119" s="11">
        <f t="shared" si="133"/>
        <v>119.58333333333333</v>
      </c>
      <c r="DN119">
        <v>49</v>
      </c>
      <c r="DO119">
        <f t="shared" si="134"/>
        <v>219</v>
      </c>
      <c r="DP119" t="s">
        <v>1822</v>
      </c>
      <c r="DQ119" s="11">
        <f t="shared" si="135"/>
        <v>68.75</v>
      </c>
      <c r="DR119">
        <v>51</v>
      </c>
      <c r="DS119">
        <f t="shared" si="136"/>
        <v>216</v>
      </c>
      <c r="DT119" t="s">
        <v>986</v>
      </c>
      <c r="DU119" s="11">
        <f t="shared" si="137"/>
        <v>70</v>
      </c>
      <c r="DV119">
        <v>86.5</v>
      </c>
      <c r="DW119">
        <f t="shared" si="138"/>
        <v>64</v>
      </c>
      <c r="DX119" t="s">
        <v>978</v>
      </c>
      <c r="DY119" s="11">
        <f t="shared" si="139"/>
        <v>105</v>
      </c>
      <c r="DZ119">
        <v>27</v>
      </c>
      <c r="EA119">
        <f t="shared" si="140"/>
        <v>229</v>
      </c>
      <c r="EB119" t="s">
        <v>1804</v>
      </c>
      <c r="EC119" s="11">
        <f t="shared" si="141"/>
        <v>92.916666666666671</v>
      </c>
      <c r="ED119">
        <v>67</v>
      </c>
      <c r="EE119">
        <f t="shared" si="142"/>
        <v>123</v>
      </c>
      <c r="EF119" t="s">
        <v>855</v>
      </c>
      <c r="EG119" s="11">
        <f t="shared" si="143"/>
        <v>116.66666666666666</v>
      </c>
      <c r="EH119">
        <v>69</v>
      </c>
      <c r="EI119">
        <f t="shared" si="144"/>
        <v>54</v>
      </c>
      <c r="EJ119" t="s">
        <v>1190</v>
      </c>
      <c r="EK119" s="11">
        <f t="shared" si="145"/>
        <v>102.5</v>
      </c>
      <c r="EL119">
        <v>42</v>
      </c>
      <c r="EM119">
        <f t="shared" si="146"/>
        <v>144</v>
      </c>
      <c r="EN119" t="s">
        <v>1822</v>
      </c>
      <c r="EO119" s="11">
        <f t="shared" si="147"/>
        <v>80</v>
      </c>
      <c r="EP119">
        <v>42</v>
      </c>
      <c r="EQ119">
        <f t="shared" si="148"/>
        <v>144</v>
      </c>
      <c r="ER119" t="s">
        <v>986</v>
      </c>
      <c r="ES119" s="11">
        <f t="shared" si="149"/>
        <v>128.33333333333334</v>
      </c>
      <c r="ET119">
        <v>108</v>
      </c>
      <c r="EU119">
        <f t="shared" si="150"/>
        <v>76</v>
      </c>
      <c r="EV119">
        <v>56</v>
      </c>
      <c r="EW119">
        <f t="shared" si="151"/>
        <v>212</v>
      </c>
      <c r="EX119">
        <v>87</v>
      </c>
      <c r="EY119">
        <f t="shared" si="152"/>
        <v>163</v>
      </c>
      <c r="EZ119">
        <v>36</v>
      </c>
      <c r="FA119">
        <f t="shared" si="153"/>
        <v>60</v>
      </c>
      <c r="FB119">
        <v>33</v>
      </c>
      <c r="FC119">
        <f t="shared" si="154"/>
        <v>96</v>
      </c>
      <c r="FD119">
        <v>31</v>
      </c>
      <c r="FE119">
        <f t="shared" si="155"/>
        <v>212</v>
      </c>
    </row>
    <row r="120" spans="1:161" x14ac:dyDescent="0.2">
      <c r="A120" t="s">
        <v>1287</v>
      </c>
      <c r="B120" t="s">
        <v>1288</v>
      </c>
      <c r="C120" t="s">
        <v>1186</v>
      </c>
      <c r="D120" t="s">
        <v>853</v>
      </c>
      <c r="E120" t="s">
        <v>1289</v>
      </c>
      <c r="F120">
        <v>107</v>
      </c>
      <c r="G120">
        <f t="shared" si="78"/>
        <v>63</v>
      </c>
      <c r="H120" t="s">
        <v>978</v>
      </c>
      <c r="I120" s="11">
        <f t="shared" si="79"/>
        <v>118.33333333333333</v>
      </c>
      <c r="J120">
        <v>49</v>
      </c>
      <c r="K120">
        <f t="shared" si="80"/>
        <v>183</v>
      </c>
      <c r="L120" t="s">
        <v>1188</v>
      </c>
      <c r="M120" s="11">
        <f t="shared" si="81"/>
        <v>81.25</v>
      </c>
      <c r="N120">
        <v>123</v>
      </c>
      <c r="O120">
        <f t="shared" si="82"/>
        <v>3</v>
      </c>
      <c r="P120" t="s">
        <v>1189</v>
      </c>
      <c r="Q120" s="11">
        <f t="shared" si="83"/>
        <v>118.75</v>
      </c>
      <c r="R120">
        <v>75</v>
      </c>
      <c r="S120">
        <f t="shared" si="84"/>
        <v>4</v>
      </c>
      <c r="T120" t="s">
        <v>1190</v>
      </c>
      <c r="U120" s="11">
        <f t="shared" si="85"/>
        <v>160.83333333333331</v>
      </c>
      <c r="V120">
        <v>61.5</v>
      </c>
      <c r="W120">
        <f t="shared" si="86"/>
        <v>86</v>
      </c>
      <c r="X120" t="s">
        <v>984</v>
      </c>
      <c r="Y120" s="11">
        <f t="shared" si="87"/>
        <v>75.416666666666671</v>
      </c>
      <c r="Z120">
        <v>42</v>
      </c>
      <c r="AA120">
        <f t="shared" si="88"/>
        <v>156</v>
      </c>
      <c r="AB120" t="s">
        <v>986</v>
      </c>
      <c r="AC120" s="11">
        <f t="shared" si="89"/>
        <v>124.58333333333333</v>
      </c>
      <c r="AD120">
        <v>96.5</v>
      </c>
      <c r="AE120">
        <f t="shared" si="90"/>
        <v>107</v>
      </c>
      <c r="AF120" t="s">
        <v>978</v>
      </c>
      <c r="AG120" s="11">
        <f t="shared" si="91"/>
        <v>72.916666666666671</v>
      </c>
      <c r="AH120">
        <v>59</v>
      </c>
      <c r="AI120">
        <f t="shared" si="92"/>
        <v>138</v>
      </c>
      <c r="AJ120" t="s">
        <v>1188</v>
      </c>
      <c r="AK120" s="11">
        <f t="shared" si="93"/>
        <v>120</v>
      </c>
      <c r="AL120">
        <v>95.5</v>
      </c>
      <c r="AM120">
        <f t="shared" si="94"/>
        <v>48</v>
      </c>
      <c r="AN120" t="s">
        <v>1189</v>
      </c>
      <c r="AO120" s="11">
        <f t="shared" si="95"/>
        <v>97.5</v>
      </c>
      <c r="AP120">
        <v>59.5</v>
      </c>
      <c r="AQ120">
        <f t="shared" si="96"/>
        <v>150</v>
      </c>
      <c r="AR120" t="s">
        <v>1190</v>
      </c>
      <c r="AS120" s="11">
        <f t="shared" si="97"/>
        <v>103.75</v>
      </c>
      <c r="AT120">
        <v>64</v>
      </c>
      <c r="AU120">
        <f t="shared" si="98"/>
        <v>27</v>
      </c>
      <c r="AV120" t="s">
        <v>984</v>
      </c>
      <c r="AW120" s="11">
        <f t="shared" si="99"/>
        <v>174.16666666666669</v>
      </c>
      <c r="AX120">
        <v>20</v>
      </c>
      <c r="AY120">
        <f t="shared" si="100"/>
        <v>215</v>
      </c>
      <c r="AZ120" t="s">
        <v>986</v>
      </c>
      <c r="BA120" s="11">
        <f t="shared" si="101"/>
        <v>85</v>
      </c>
      <c r="BB120">
        <v>95</v>
      </c>
      <c r="BC120">
        <f t="shared" si="102"/>
        <v>42</v>
      </c>
      <c r="BD120" t="s">
        <v>978</v>
      </c>
      <c r="BE120" s="11">
        <f t="shared" si="103"/>
        <v>94.583333333333329</v>
      </c>
      <c r="BF120">
        <v>40</v>
      </c>
      <c r="BG120">
        <f t="shared" si="104"/>
        <v>186</v>
      </c>
      <c r="BH120" t="s">
        <v>1804</v>
      </c>
      <c r="BI120" s="11">
        <f t="shared" si="105"/>
        <v>104.16666666666667</v>
      </c>
      <c r="BJ120">
        <v>100.5</v>
      </c>
      <c r="BK120">
        <f t="shared" si="106"/>
        <v>42</v>
      </c>
      <c r="BL120" t="s">
        <v>1823</v>
      </c>
      <c r="BM120" s="11">
        <f t="shared" si="107"/>
        <v>90</v>
      </c>
      <c r="BN120">
        <v>63</v>
      </c>
      <c r="BO120">
        <f t="shared" si="108"/>
        <v>159</v>
      </c>
      <c r="BP120" t="s">
        <v>1190</v>
      </c>
      <c r="BQ120" s="11">
        <f t="shared" si="109"/>
        <v>50.833333333333336</v>
      </c>
      <c r="BR120">
        <v>42</v>
      </c>
      <c r="BS120">
        <f t="shared" si="110"/>
        <v>205</v>
      </c>
      <c r="BT120" t="s">
        <v>984</v>
      </c>
      <c r="BU120" s="11">
        <f t="shared" si="111"/>
        <v>63.333333333333336</v>
      </c>
      <c r="BV120">
        <v>51</v>
      </c>
      <c r="BW120">
        <f t="shared" si="112"/>
        <v>179</v>
      </c>
      <c r="BX120" t="s">
        <v>986</v>
      </c>
      <c r="BY120" s="11">
        <f t="shared" si="113"/>
        <v>107.5</v>
      </c>
      <c r="BZ120">
        <v>98</v>
      </c>
      <c r="CA120">
        <f t="shared" si="114"/>
        <v>29</v>
      </c>
      <c r="CB120" t="s">
        <v>978</v>
      </c>
      <c r="CC120" s="11">
        <f t="shared" si="115"/>
        <v>160.83333333333331</v>
      </c>
      <c r="CD120">
        <v>50</v>
      </c>
      <c r="CE120">
        <f t="shared" si="116"/>
        <v>196</v>
      </c>
      <c r="CF120" t="s">
        <v>1804</v>
      </c>
      <c r="CG120" s="11">
        <f t="shared" si="117"/>
        <v>102.91666666666667</v>
      </c>
      <c r="CH120">
        <v>80</v>
      </c>
      <c r="CI120">
        <f t="shared" si="118"/>
        <v>18</v>
      </c>
      <c r="CJ120" t="s">
        <v>855</v>
      </c>
      <c r="CK120" s="11">
        <f t="shared" si="119"/>
        <v>95</v>
      </c>
      <c r="CL120">
        <v>66</v>
      </c>
      <c r="CM120">
        <f t="shared" si="120"/>
        <v>41</v>
      </c>
      <c r="CN120" t="s">
        <v>1190</v>
      </c>
      <c r="CO120" s="11">
        <f t="shared" si="121"/>
        <v>130</v>
      </c>
      <c r="CP120">
        <v>43</v>
      </c>
      <c r="CQ120">
        <f t="shared" si="122"/>
        <v>117</v>
      </c>
      <c r="CR120" t="s">
        <v>984</v>
      </c>
      <c r="CS120" s="11">
        <f t="shared" si="123"/>
        <v>132.91666666666666</v>
      </c>
      <c r="CT120">
        <v>32</v>
      </c>
      <c r="CU120">
        <f t="shared" si="124"/>
        <v>197</v>
      </c>
      <c r="CV120" t="s">
        <v>986</v>
      </c>
      <c r="CW120" s="11">
        <f t="shared" si="125"/>
        <v>88.333333333333329</v>
      </c>
      <c r="CX120">
        <v>86</v>
      </c>
      <c r="CY120">
        <f t="shared" si="126"/>
        <v>175</v>
      </c>
      <c r="CZ120" t="s">
        <v>978</v>
      </c>
      <c r="DA120" s="11">
        <f t="shared" si="127"/>
        <v>37.083333333333336</v>
      </c>
      <c r="DB120">
        <v>43</v>
      </c>
      <c r="DC120">
        <f t="shared" si="128"/>
        <v>203</v>
      </c>
      <c r="DD120" t="s">
        <v>1804</v>
      </c>
      <c r="DE120" s="11">
        <f t="shared" si="129"/>
        <v>76.25</v>
      </c>
      <c r="DF120">
        <v>105.5</v>
      </c>
      <c r="DG120">
        <f t="shared" si="130"/>
        <v>6</v>
      </c>
      <c r="DH120" t="s">
        <v>855</v>
      </c>
      <c r="DI120" s="11">
        <f t="shared" si="131"/>
        <v>103.33333333333333</v>
      </c>
      <c r="DJ120">
        <v>60</v>
      </c>
      <c r="DK120">
        <f t="shared" si="132"/>
        <v>113</v>
      </c>
      <c r="DL120" t="s">
        <v>1821</v>
      </c>
      <c r="DM120" s="11">
        <f t="shared" si="133"/>
        <v>68.333333333333343</v>
      </c>
      <c r="DN120">
        <v>53</v>
      </c>
      <c r="DO120">
        <f t="shared" si="134"/>
        <v>196</v>
      </c>
      <c r="DP120" t="s">
        <v>1822</v>
      </c>
      <c r="DQ120" s="11">
        <f t="shared" si="135"/>
        <v>76.666666666666671</v>
      </c>
      <c r="DR120">
        <v>59</v>
      </c>
      <c r="DS120">
        <f t="shared" si="136"/>
        <v>169</v>
      </c>
      <c r="DT120" t="s">
        <v>986</v>
      </c>
      <c r="DU120" s="11">
        <f t="shared" si="137"/>
        <v>87.916666666666671</v>
      </c>
      <c r="DV120">
        <v>92.5</v>
      </c>
      <c r="DW120">
        <f t="shared" si="138"/>
        <v>24</v>
      </c>
      <c r="DX120" t="s">
        <v>978</v>
      </c>
      <c r="DY120" s="11">
        <f t="shared" si="139"/>
        <v>166.25</v>
      </c>
      <c r="DZ120">
        <v>47</v>
      </c>
      <c r="EA120">
        <f t="shared" si="140"/>
        <v>146</v>
      </c>
      <c r="EB120" t="s">
        <v>1804</v>
      </c>
      <c r="EC120" s="11">
        <f t="shared" si="141"/>
        <v>127.5</v>
      </c>
      <c r="ED120">
        <v>93.5</v>
      </c>
      <c r="EE120">
        <f t="shared" si="142"/>
        <v>14</v>
      </c>
      <c r="EF120" t="s">
        <v>855</v>
      </c>
      <c r="EG120" s="11">
        <f t="shared" si="143"/>
        <v>94.583333333333329</v>
      </c>
      <c r="EH120">
        <v>71</v>
      </c>
      <c r="EI120">
        <f t="shared" si="144"/>
        <v>37</v>
      </c>
      <c r="EJ120" t="s">
        <v>1190</v>
      </c>
      <c r="EK120" s="11">
        <f t="shared" si="145"/>
        <v>118.33333333333333</v>
      </c>
      <c r="EL120">
        <v>43</v>
      </c>
      <c r="EM120">
        <f t="shared" si="146"/>
        <v>140</v>
      </c>
      <c r="EN120" t="s">
        <v>1822</v>
      </c>
      <c r="EO120" s="11">
        <f t="shared" si="147"/>
        <v>92.5</v>
      </c>
      <c r="EP120">
        <v>43</v>
      </c>
      <c r="EQ120">
        <f t="shared" si="148"/>
        <v>140</v>
      </c>
      <c r="ER120" t="s">
        <v>986</v>
      </c>
      <c r="ES120" s="11">
        <f t="shared" si="149"/>
        <v>100</v>
      </c>
      <c r="ET120">
        <v>97</v>
      </c>
      <c r="EU120">
        <f t="shared" si="150"/>
        <v>183</v>
      </c>
      <c r="EV120">
        <v>56</v>
      </c>
      <c r="EW120">
        <f t="shared" si="151"/>
        <v>212</v>
      </c>
      <c r="EX120">
        <v>144</v>
      </c>
      <c r="EY120">
        <f t="shared" si="152"/>
        <v>1</v>
      </c>
      <c r="EZ120">
        <v>35</v>
      </c>
      <c r="FA120">
        <f t="shared" si="153"/>
        <v>81</v>
      </c>
      <c r="FB120">
        <v>32</v>
      </c>
      <c r="FC120">
        <f t="shared" si="154"/>
        <v>122</v>
      </c>
      <c r="FD120">
        <v>37</v>
      </c>
      <c r="FE120">
        <f t="shared" si="155"/>
        <v>140</v>
      </c>
    </row>
    <row r="121" spans="1:161" x14ac:dyDescent="0.2">
      <c r="A121" t="s">
        <v>1290</v>
      </c>
      <c r="B121" t="s">
        <v>1291</v>
      </c>
      <c r="C121" t="s">
        <v>1186</v>
      </c>
      <c r="D121" t="s">
        <v>853</v>
      </c>
      <c r="E121" t="s">
        <v>1292</v>
      </c>
      <c r="F121">
        <v>101</v>
      </c>
      <c r="G121">
        <f t="shared" si="78"/>
        <v>112</v>
      </c>
      <c r="H121" t="s">
        <v>978</v>
      </c>
      <c r="I121" s="11">
        <f t="shared" si="79"/>
        <v>97.916666666666671</v>
      </c>
      <c r="J121">
        <v>42</v>
      </c>
      <c r="K121">
        <f t="shared" si="80"/>
        <v>206</v>
      </c>
      <c r="L121" t="s">
        <v>1188</v>
      </c>
      <c r="M121" s="11">
        <f t="shared" si="81"/>
        <v>100</v>
      </c>
      <c r="N121">
        <v>85</v>
      </c>
      <c r="O121">
        <f t="shared" si="82"/>
        <v>123</v>
      </c>
      <c r="P121" t="s">
        <v>1189</v>
      </c>
      <c r="Q121" s="11">
        <f t="shared" si="83"/>
        <v>107.91666666666667</v>
      </c>
      <c r="R121">
        <v>58.5</v>
      </c>
      <c r="S121">
        <f t="shared" si="84"/>
        <v>137</v>
      </c>
      <c r="T121" t="s">
        <v>1190</v>
      </c>
      <c r="U121" s="11">
        <f t="shared" si="85"/>
        <v>74.583333333333343</v>
      </c>
      <c r="V121">
        <v>52.5</v>
      </c>
      <c r="W121">
        <f t="shared" si="86"/>
        <v>165</v>
      </c>
      <c r="X121" t="s">
        <v>984</v>
      </c>
      <c r="Y121" s="11">
        <f t="shared" si="87"/>
        <v>118.33333333333333</v>
      </c>
      <c r="Z121">
        <v>42</v>
      </c>
      <c r="AA121">
        <f t="shared" si="88"/>
        <v>156</v>
      </c>
      <c r="AB121" t="s">
        <v>986</v>
      </c>
      <c r="AC121" s="11">
        <f t="shared" si="89"/>
        <v>67.916666666666657</v>
      </c>
      <c r="AD121">
        <v>96.5</v>
      </c>
      <c r="AE121">
        <f t="shared" si="90"/>
        <v>107</v>
      </c>
      <c r="AF121" t="s">
        <v>978</v>
      </c>
      <c r="AG121" s="11">
        <f t="shared" si="91"/>
        <v>130</v>
      </c>
      <c r="AH121">
        <v>40</v>
      </c>
      <c r="AI121">
        <f t="shared" si="92"/>
        <v>206</v>
      </c>
      <c r="AJ121" t="s">
        <v>1188</v>
      </c>
      <c r="AK121" s="11">
        <f t="shared" si="93"/>
        <v>89.166666666666671</v>
      </c>
      <c r="AL121">
        <v>66</v>
      </c>
      <c r="AM121">
        <f t="shared" si="94"/>
        <v>142</v>
      </c>
      <c r="AN121" t="s">
        <v>1189</v>
      </c>
      <c r="AO121" s="11">
        <f t="shared" si="95"/>
        <v>100</v>
      </c>
      <c r="AP121">
        <v>66</v>
      </c>
      <c r="AQ121">
        <f t="shared" si="96"/>
        <v>76</v>
      </c>
      <c r="AR121" t="s">
        <v>1190</v>
      </c>
      <c r="AS121" s="11">
        <f t="shared" si="97"/>
        <v>142.91666666666666</v>
      </c>
      <c r="AT121">
        <v>27</v>
      </c>
      <c r="AU121">
        <f t="shared" si="98"/>
        <v>209</v>
      </c>
      <c r="AV121" t="s">
        <v>984</v>
      </c>
      <c r="AW121" s="11">
        <f t="shared" si="99"/>
        <v>58.333333333333329</v>
      </c>
      <c r="AX121">
        <v>45</v>
      </c>
      <c r="AY121">
        <f t="shared" si="100"/>
        <v>79</v>
      </c>
      <c r="AZ121" t="s">
        <v>986</v>
      </c>
      <c r="BA121" s="11">
        <f t="shared" si="101"/>
        <v>87.5</v>
      </c>
      <c r="BB121">
        <v>79</v>
      </c>
      <c r="BC121">
        <f t="shared" si="102"/>
        <v>179</v>
      </c>
      <c r="BD121" t="s">
        <v>978</v>
      </c>
      <c r="BE121" s="11">
        <f t="shared" si="103"/>
        <v>106.66666666666667</v>
      </c>
      <c r="BF121">
        <v>42</v>
      </c>
      <c r="BG121">
        <f t="shared" si="104"/>
        <v>180</v>
      </c>
      <c r="BH121" t="s">
        <v>1804</v>
      </c>
      <c r="BI121" s="11">
        <f t="shared" si="105"/>
        <v>111.66666666666667</v>
      </c>
      <c r="BJ121">
        <v>71</v>
      </c>
      <c r="BK121">
        <f t="shared" si="106"/>
        <v>142</v>
      </c>
      <c r="BL121" t="s">
        <v>1823</v>
      </c>
      <c r="BM121" s="11">
        <f t="shared" si="107"/>
        <v>101.25</v>
      </c>
      <c r="BN121">
        <v>60</v>
      </c>
      <c r="BO121">
        <f t="shared" si="108"/>
        <v>179</v>
      </c>
      <c r="BP121" t="s">
        <v>1190</v>
      </c>
      <c r="BQ121" s="11">
        <f t="shared" si="109"/>
        <v>101.25</v>
      </c>
      <c r="BR121">
        <v>58</v>
      </c>
      <c r="BS121">
        <f t="shared" si="110"/>
        <v>109</v>
      </c>
      <c r="BT121" t="s">
        <v>984</v>
      </c>
      <c r="BU121" s="11">
        <f t="shared" si="111"/>
        <v>83.333333333333343</v>
      </c>
      <c r="BV121">
        <v>69</v>
      </c>
      <c r="BW121">
        <f t="shared" si="112"/>
        <v>49</v>
      </c>
      <c r="BX121" t="s">
        <v>986</v>
      </c>
      <c r="BY121" s="11">
        <f t="shared" si="113"/>
        <v>119.16666666666667</v>
      </c>
      <c r="BZ121">
        <v>75</v>
      </c>
      <c r="CA121">
        <f t="shared" si="114"/>
        <v>195</v>
      </c>
      <c r="CB121" t="s">
        <v>978</v>
      </c>
      <c r="CC121" s="11">
        <f t="shared" si="115"/>
        <v>49.166666666666671</v>
      </c>
      <c r="CD121">
        <v>45</v>
      </c>
      <c r="CE121">
        <f t="shared" si="116"/>
        <v>208</v>
      </c>
      <c r="CF121" t="s">
        <v>1804</v>
      </c>
      <c r="CG121" s="11">
        <f t="shared" si="117"/>
        <v>77.5</v>
      </c>
      <c r="CH121">
        <v>52.5</v>
      </c>
      <c r="CI121">
        <f t="shared" si="118"/>
        <v>145</v>
      </c>
      <c r="CJ121" t="s">
        <v>855</v>
      </c>
      <c r="CK121" s="11">
        <f t="shared" si="119"/>
        <v>92.083333333333329</v>
      </c>
      <c r="CL121">
        <v>48</v>
      </c>
      <c r="CM121">
        <f t="shared" si="120"/>
        <v>182</v>
      </c>
      <c r="CN121" t="s">
        <v>1190</v>
      </c>
      <c r="CO121" s="11">
        <f t="shared" si="121"/>
        <v>40.833333333333336</v>
      </c>
      <c r="CP121">
        <v>49</v>
      </c>
      <c r="CQ121">
        <f t="shared" si="122"/>
        <v>69</v>
      </c>
      <c r="CR121" t="s">
        <v>984</v>
      </c>
      <c r="CS121" s="11">
        <f t="shared" si="123"/>
        <v>142.91666666666666</v>
      </c>
      <c r="CT121">
        <v>48</v>
      </c>
      <c r="CU121">
        <f t="shared" si="124"/>
        <v>95</v>
      </c>
      <c r="CV121" t="s">
        <v>986</v>
      </c>
      <c r="CW121" s="11">
        <f t="shared" si="125"/>
        <v>91.25</v>
      </c>
      <c r="CX121">
        <v>95</v>
      </c>
      <c r="CY121">
        <f t="shared" si="126"/>
        <v>73</v>
      </c>
      <c r="CZ121" t="s">
        <v>978</v>
      </c>
      <c r="DA121" s="11">
        <f t="shared" si="127"/>
        <v>94.583333333333329</v>
      </c>
      <c r="DB121">
        <v>60</v>
      </c>
      <c r="DC121">
        <f t="shared" si="128"/>
        <v>154</v>
      </c>
      <c r="DD121" t="s">
        <v>1804</v>
      </c>
      <c r="DE121" s="11">
        <f t="shared" si="129"/>
        <v>129.16666666666666</v>
      </c>
      <c r="DF121">
        <v>62.5</v>
      </c>
      <c r="DG121">
        <f t="shared" si="130"/>
        <v>126</v>
      </c>
      <c r="DH121" t="s">
        <v>855</v>
      </c>
      <c r="DI121" s="11">
        <f t="shared" si="131"/>
        <v>86.25</v>
      </c>
      <c r="DJ121">
        <v>67</v>
      </c>
      <c r="DK121">
        <f t="shared" si="132"/>
        <v>40</v>
      </c>
      <c r="DL121" t="s">
        <v>1821</v>
      </c>
      <c r="DM121" s="11">
        <f t="shared" si="133"/>
        <v>112.08333333333333</v>
      </c>
      <c r="DN121">
        <v>56</v>
      </c>
      <c r="DO121">
        <f t="shared" si="134"/>
        <v>172</v>
      </c>
      <c r="DP121" t="s">
        <v>1822</v>
      </c>
      <c r="DQ121" s="11">
        <f t="shared" si="135"/>
        <v>114.16666666666667</v>
      </c>
      <c r="DR121">
        <v>70</v>
      </c>
      <c r="DS121">
        <f t="shared" si="136"/>
        <v>74</v>
      </c>
      <c r="DT121" t="s">
        <v>986</v>
      </c>
      <c r="DU121" s="11">
        <f t="shared" si="137"/>
        <v>155</v>
      </c>
      <c r="DV121">
        <v>87</v>
      </c>
      <c r="DW121">
        <f t="shared" si="138"/>
        <v>60</v>
      </c>
      <c r="DX121" t="s">
        <v>978</v>
      </c>
      <c r="DY121" s="11">
        <f t="shared" si="139"/>
        <v>132.91666666666666</v>
      </c>
      <c r="DZ121">
        <v>30</v>
      </c>
      <c r="EA121">
        <f t="shared" si="140"/>
        <v>224</v>
      </c>
      <c r="EB121" t="s">
        <v>1804</v>
      </c>
      <c r="EC121" s="11">
        <f t="shared" si="141"/>
        <v>102.91666666666667</v>
      </c>
      <c r="ED121">
        <v>72.5</v>
      </c>
      <c r="EE121">
        <f t="shared" si="142"/>
        <v>93</v>
      </c>
      <c r="EF121" t="s">
        <v>855</v>
      </c>
      <c r="EG121" s="11">
        <f t="shared" si="143"/>
        <v>132.91666666666666</v>
      </c>
      <c r="EH121">
        <v>67</v>
      </c>
      <c r="EI121">
        <f t="shared" si="144"/>
        <v>69</v>
      </c>
      <c r="EJ121" t="s">
        <v>1190</v>
      </c>
      <c r="EK121" s="11">
        <f t="shared" si="145"/>
        <v>113.75</v>
      </c>
      <c r="EL121">
        <v>34</v>
      </c>
      <c r="EM121">
        <f t="shared" si="146"/>
        <v>206</v>
      </c>
      <c r="EN121" t="s">
        <v>1822</v>
      </c>
      <c r="EO121" s="11">
        <f t="shared" si="147"/>
        <v>54.166666666666671</v>
      </c>
      <c r="EP121">
        <v>34</v>
      </c>
      <c r="EQ121">
        <f t="shared" si="148"/>
        <v>206</v>
      </c>
      <c r="ER121" t="s">
        <v>986</v>
      </c>
      <c r="ES121" s="11">
        <f t="shared" si="149"/>
        <v>64.166666666666657</v>
      </c>
      <c r="ET121">
        <v>102</v>
      </c>
      <c r="EU121">
        <f t="shared" si="150"/>
        <v>139</v>
      </c>
      <c r="EV121">
        <v>39</v>
      </c>
      <c r="EW121">
        <f t="shared" si="151"/>
        <v>231</v>
      </c>
      <c r="EX121">
        <v>85</v>
      </c>
      <c r="EY121">
        <f t="shared" si="152"/>
        <v>172</v>
      </c>
      <c r="EZ121">
        <v>34</v>
      </c>
      <c r="FA121">
        <f t="shared" si="153"/>
        <v>102</v>
      </c>
      <c r="FB121">
        <v>33</v>
      </c>
      <c r="FC121">
        <f t="shared" si="154"/>
        <v>96</v>
      </c>
      <c r="FD121">
        <v>39</v>
      </c>
      <c r="FE121">
        <f t="shared" si="155"/>
        <v>120</v>
      </c>
    </row>
    <row r="122" spans="1:161" x14ac:dyDescent="0.2">
      <c r="A122" t="s">
        <v>1293</v>
      </c>
      <c r="B122" t="s">
        <v>1294</v>
      </c>
      <c r="C122" t="s">
        <v>1186</v>
      </c>
      <c r="D122" t="s">
        <v>853</v>
      </c>
      <c r="E122" t="s">
        <v>1295</v>
      </c>
      <c r="F122">
        <v>95</v>
      </c>
      <c r="G122">
        <f t="shared" si="78"/>
        <v>170</v>
      </c>
      <c r="H122" t="s">
        <v>978</v>
      </c>
      <c r="I122" s="11">
        <f t="shared" si="79"/>
        <v>77.916666666666671</v>
      </c>
      <c r="J122">
        <v>56</v>
      </c>
      <c r="K122">
        <f t="shared" si="80"/>
        <v>157</v>
      </c>
      <c r="L122" t="s">
        <v>1188</v>
      </c>
      <c r="M122" s="11">
        <f t="shared" si="81"/>
        <v>119.58333333333333</v>
      </c>
      <c r="N122">
        <v>69</v>
      </c>
      <c r="O122">
        <f t="shared" si="82"/>
        <v>174</v>
      </c>
      <c r="P122" t="s">
        <v>1189</v>
      </c>
      <c r="Q122" s="11">
        <f t="shared" si="83"/>
        <v>89.166666666666671</v>
      </c>
      <c r="R122">
        <v>38</v>
      </c>
      <c r="S122">
        <f t="shared" si="84"/>
        <v>237</v>
      </c>
      <c r="T122" t="s">
        <v>1190</v>
      </c>
      <c r="U122" s="11">
        <f t="shared" si="85"/>
        <v>65</v>
      </c>
      <c r="V122">
        <v>46</v>
      </c>
      <c r="W122">
        <f t="shared" si="86"/>
        <v>218</v>
      </c>
      <c r="X122" t="s">
        <v>984</v>
      </c>
      <c r="Y122" s="11">
        <f t="shared" si="87"/>
        <v>75.416666666666671</v>
      </c>
      <c r="Z122">
        <v>53</v>
      </c>
      <c r="AA122">
        <f t="shared" si="88"/>
        <v>46</v>
      </c>
      <c r="AB122" t="s">
        <v>986</v>
      </c>
      <c r="AC122" s="11">
        <f t="shared" si="89"/>
        <v>168.75</v>
      </c>
      <c r="AD122">
        <v>96</v>
      </c>
      <c r="AE122">
        <f t="shared" si="90"/>
        <v>117</v>
      </c>
      <c r="AF122" t="s">
        <v>978</v>
      </c>
      <c r="AG122" s="11">
        <f t="shared" si="91"/>
        <v>130.83333333333334</v>
      </c>
      <c r="AH122">
        <v>41</v>
      </c>
      <c r="AI122">
        <f t="shared" si="92"/>
        <v>204</v>
      </c>
      <c r="AJ122" t="s">
        <v>1188</v>
      </c>
      <c r="AK122" s="11">
        <f t="shared" si="93"/>
        <v>50.416666666666664</v>
      </c>
      <c r="AL122">
        <v>64.5</v>
      </c>
      <c r="AM122">
        <f t="shared" si="94"/>
        <v>148</v>
      </c>
      <c r="AN122" t="s">
        <v>1189</v>
      </c>
      <c r="AO122" s="11">
        <f t="shared" si="95"/>
        <v>97.916666666666671</v>
      </c>
      <c r="AP122">
        <v>59</v>
      </c>
      <c r="AQ122">
        <f t="shared" si="96"/>
        <v>153</v>
      </c>
      <c r="AR122" t="s">
        <v>1190</v>
      </c>
      <c r="AS122" s="11">
        <f t="shared" si="97"/>
        <v>120</v>
      </c>
      <c r="AT122">
        <v>40</v>
      </c>
      <c r="AU122">
        <f t="shared" si="98"/>
        <v>159</v>
      </c>
      <c r="AV122" t="s">
        <v>984</v>
      </c>
      <c r="AW122" s="11">
        <f t="shared" si="99"/>
        <v>95.416666666666671</v>
      </c>
      <c r="AX122">
        <v>25</v>
      </c>
      <c r="AY122">
        <f t="shared" si="100"/>
        <v>211</v>
      </c>
      <c r="AZ122" t="s">
        <v>986</v>
      </c>
      <c r="BA122" s="11">
        <f t="shared" si="101"/>
        <v>102.91666666666667</v>
      </c>
      <c r="BB122">
        <v>77</v>
      </c>
      <c r="BC122">
        <f t="shared" si="102"/>
        <v>191</v>
      </c>
      <c r="BD122" t="s">
        <v>978</v>
      </c>
      <c r="BE122" s="11">
        <f t="shared" si="103"/>
        <v>111.25</v>
      </c>
      <c r="BF122">
        <v>72</v>
      </c>
      <c r="BG122">
        <f t="shared" si="104"/>
        <v>85</v>
      </c>
      <c r="BH122" t="s">
        <v>1804</v>
      </c>
      <c r="BI122" s="11">
        <f t="shared" si="105"/>
        <v>91.666666666666671</v>
      </c>
      <c r="BJ122">
        <v>70.5</v>
      </c>
      <c r="BK122">
        <f t="shared" si="106"/>
        <v>143</v>
      </c>
      <c r="BL122" t="s">
        <v>1823</v>
      </c>
      <c r="BM122" s="11">
        <f t="shared" si="107"/>
        <v>98.75</v>
      </c>
      <c r="BN122">
        <v>55</v>
      </c>
      <c r="BO122">
        <f t="shared" si="108"/>
        <v>201</v>
      </c>
      <c r="BP122" t="s">
        <v>1190</v>
      </c>
      <c r="BQ122" s="11">
        <f t="shared" si="109"/>
        <v>77.916666666666671</v>
      </c>
      <c r="BR122">
        <v>52</v>
      </c>
      <c r="BS122">
        <f t="shared" si="110"/>
        <v>148</v>
      </c>
      <c r="BT122" t="s">
        <v>984</v>
      </c>
      <c r="BU122" s="11">
        <f t="shared" si="111"/>
        <v>109.58333333333333</v>
      </c>
      <c r="BV122">
        <v>41</v>
      </c>
      <c r="BW122">
        <f t="shared" si="112"/>
        <v>218</v>
      </c>
      <c r="BX122" t="s">
        <v>986</v>
      </c>
      <c r="BY122" s="11">
        <f t="shared" si="113"/>
        <v>103.33333333333333</v>
      </c>
      <c r="BZ122">
        <v>69</v>
      </c>
      <c r="CA122">
        <f t="shared" si="114"/>
        <v>218</v>
      </c>
      <c r="CB122" t="s">
        <v>978</v>
      </c>
      <c r="CC122" s="11">
        <f t="shared" si="115"/>
        <v>83.75</v>
      </c>
      <c r="CD122">
        <v>96</v>
      </c>
      <c r="CE122">
        <f t="shared" si="116"/>
        <v>65</v>
      </c>
      <c r="CF122" t="s">
        <v>1804</v>
      </c>
      <c r="CG122" s="11">
        <f t="shared" si="117"/>
        <v>90.416666666666671</v>
      </c>
      <c r="CH122">
        <v>53.5</v>
      </c>
      <c r="CI122">
        <f t="shared" si="118"/>
        <v>140</v>
      </c>
      <c r="CJ122" t="s">
        <v>855</v>
      </c>
      <c r="CK122" s="11">
        <f t="shared" si="119"/>
        <v>122.5</v>
      </c>
      <c r="CL122">
        <v>53</v>
      </c>
      <c r="CM122">
        <f t="shared" si="120"/>
        <v>148</v>
      </c>
      <c r="CN122" t="s">
        <v>1190</v>
      </c>
      <c r="CO122" s="11">
        <f t="shared" si="121"/>
        <v>100.41666666666667</v>
      </c>
      <c r="CP122">
        <v>35</v>
      </c>
      <c r="CQ122">
        <f t="shared" si="122"/>
        <v>171</v>
      </c>
      <c r="CR122" t="s">
        <v>984</v>
      </c>
      <c r="CS122" s="11">
        <f t="shared" si="123"/>
        <v>123.33333333333333</v>
      </c>
      <c r="CT122">
        <v>25</v>
      </c>
      <c r="CU122">
        <f t="shared" si="124"/>
        <v>226</v>
      </c>
      <c r="CV122" t="s">
        <v>986</v>
      </c>
      <c r="CW122" s="11">
        <f t="shared" si="125"/>
        <v>97.083333333333329</v>
      </c>
      <c r="CX122">
        <v>85</v>
      </c>
      <c r="CY122">
        <f t="shared" si="126"/>
        <v>179</v>
      </c>
      <c r="CZ122" t="s">
        <v>978</v>
      </c>
      <c r="DA122" s="11">
        <f t="shared" si="127"/>
        <v>85.416666666666671</v>
      </c>
      <c r="DB122">
        <v>95</v>
      </c>
      <c r="DC122">
        <f t="shared" si="128"/>
        <v>42</v>
      </c>
      <c r="DD122" t="s">
        <v>1804</v>
      </c>
      <c r="DE122" s="11">
        <f t="shared" si="129"/>
        <v>103.33333333333333</v>
      </c>
      <c r="DF122">
        <v>40.5</v>
      </c>
      <c r="DG122">
        <f t="shared" si="130"/>
        <v>194</v>
      </c>
      <c r="DH122" t="s">
        <v>855</v>
      </c>
      <c r="DI122" s="11">
        <f t="shared" si="131"/>
        <v>75.416666666666671</v>
      </c>
      <c r="DJ122">
        <v>56</v>
      </c>
      <c r="DK122">
        <f t="shared" si="132"/>
        <v>149</v>
      </c>
      <c r="DL122" t="s">
        <v>1821</v>
      </c>
      <c r="DM122" s="11">
        <f t="shared" si="133"/>
        <v>68.75</v>
      </c>
      <c r="DN122">
        <v>46</v>
      </c>
      <c r="DO122">
        <f t="shared" si="134"/>
        <v>227</v>
      </c>
      <c r="DP122" t="s">
        <v>1822</v>
      </c>
      <c r="DQ122" s="11">
        <f t="shared" si="135"/>
        <v>65.416666666666657</v>
      </c>
      <c r="DR122">
        <v>50</v>
      </c>
      <c r="DS122">
        <f t="shared" si="136"/>
        <v>219</v>
      </c>
      <c r="DT122" t="s">
        <v>986</v>
      </c>
      <c r="DU122" s="11">
        <f t="shared" si="137"/>
        <v>68.75</v>
      </c>
      <c r="DV122">
        <v>78.5</v>
      </c>
      <c r="DW122">
        <f t="shared" si="138"/>
        <v>144</v>
      </c>
      <c r="DX122" t="s">
        <v>978</v>
      </c>
      <c r="DY122" s="11">
        <f t="shared" si="139"/>
        <v>83.333333333333343</v>
      </c>
      <c r="DZ122">
        <v>67</v>
      </c>
      <c r="EA122">
        <f t="shared" si="140"/>
        <v>50</v>
      </c>
      <c r="EB122" t="s">
        <v>1804</v>
      </c>
      <c r="EC122" s="11">
        <f t="shared" si="141"/>
        <v>119.58333333333333</v>
      </c>
      <c r="ED122">
        <v>64</v>
      </c>
      <c r="EE122">
        <f t="shared" si="142"/>
        <v>135</v>
      </c>
      <c r="EF122" t="s">
        <v>855</v>
      </c>
      <c r="EG122" s="11">
        <f t="shared" si="143"/>
        <v>111.66666666666667</v>
      </c>
      <c r="EH122">
        <v>66</v>
      </c>
      <c r="EI122">
        <f t="shared" si="144"/>
        <v>74</v>
      </c>
      <c r="EJ122" t="s">
        <v>1190</v>
      </c>
      <c r="EK122" s="11">
        <f t="shared" si="145"/>
        <v>148.75</v>
      </c>
      <c r="EL122">
        <v>42</v>
      </c>
      <c r="EM122">
        <f t="shared" si="146"/>
        <v>144</v>
      </c>
      <c r="EN122" t="s">
        <v>1822</v>
      </c>
      <c r="EO122" s="11">
        <f t="shared" si="147"/>
        <v>80</v>
      </c>
      <c r="EP122">
        <v>42</v>
      </c>
      <c r="EQ122">
        <f t="shared" si="148"/>
        <v>144</v>
      </c>
      <c r="ER122" t="s">
        <v>986</v>
      </c>
      <c r="ES122" s="11">
        <f t="shared" si="149"/>
        <v>128.33333333333334</v>
      </c>
      <c r="ET122">
        <v>105</v>
      </c>
      <c r="EU122">
        <f t="shared" si="150"/>
        <v>104</v>
      </c>
      <c r="EV122">
        <v>83</v>
      </c>
      <c r="EW122">
        <f t="shared" si="151"/>
        <v>97</v>
      </c>
      <c r="EX122">
        <v>87</v>
      </c>
      <c r="EY122">
        <f t="shared" si="152"/>
        <v>163</v>
      </c>
      <c r="EZ122">
        <v>29</v>
      </c>
      <c r="FA122">
        <f t="shared" si="153"/>
        <v>191</v>
      </c>
      <c r="FB122">
        <v>33</v>
      </c>
      <c r="FC122">
        <f t="shared" si="154"/>
        <v>96</v>
      </c>
      <c r="FD122">
        <v>31</v>
      </c>
      <c r="FE122">
        <f t="shared" si="155"/>
        <v>212</v>
      </c>
    </row>
    <row r="123" spans="1:161" x14ac:dyDescent="0.2">
      <c r="A123" t="s">
        <v>1296</v>
      </c>
      <c r="B123" t="s">
        <v>1297</v>
      </c>
      <c r="C123" t="s">
        <v>1186</v>
      </c>
      <c r="D123" t="s">
        <v>853</v>
      </c>
      <c r="E123" t="s">
        <v>1298</v>
      </c>
      <c r="F123">
        <v>89</v>
      </c>
      <c r="G123">
        <f t="shared" si="78"/>
        <v>209</v>
      </c>
      <c r="H123" t="s">
        <v>978</v>
      </c>
      <c r="I123" s="11">
        <f t="shared" si="79"/>
        <v>100</v>
      </c>
      <c r="J123">
        <v>34</v>
      </c>
      <c r="K123">
        <f t="shared" si="80"/>
        <v>225</v>
      </c>
      <c r="L123" t="s">
        <v>1188</v>
      </c>
      <c r="M123" s="11">
        <f t="shared" si="81"/>
        <v>100</v>
      </c>
      <c r="N123">
        <v>50</v>
      </c>
      <c r="O123">
        <f t="shared" si="82"/>
        <v>213</v>
      </c>
      <c r="P123" t="s">
        <v>1189</v>
      </c>
      <c r="Q123" s="11">
        <f t="shared" si="83"/>
        <v>100</v>
      </c>
      <c r="R123">
        <v>55</v>
      </c>
      <c r="S123">
        <f t="shared" si="84"/>
        <v>179</v>
      </c>
      <c r="T123" t="s">
        <v>1190</v>
      </c>
      <c r="U123" s="11">
        <f t="shared" si="85"/>
        <v>100</v>
      </c>
      <c r="V123">
        <v>49</v>
      </c>
      <c r="W123">
        <f t="shared" si="86"/>
        <v>199</v>
      </c>
      <c r="X123" t="s">
        <v>984</v>
      </c>
      <c r="Y123" s="11">
        <f t="shared" si="87"/>
        <v>100</v>
      </c>
      <c r="Z123">
        <v>37</v>
      </c>
      <c r="AA123">
        <f t="shared" si="88"/>
        <v>195</v>
      </c>
      <c r="AB123" t="s">
        <v>986</v>
      </c>
      <c r="AC123" s="11">
        <f t="shared" si="89"/>
        <v>100</v>
      </c>
      <c r="AD123">
        <v>0</v>
      </c>
      <c r="AE123">
        <f t="shared" si="90"/>
        <v>219</v>
      </c>
      <c r="AF123" t="s">
        <v>978</v>
      </c>
      <c r="AG123" s="11">
        <f t="shared" si="91"/>
        <v>100</v>
      </c>
      <c r="AH123">
        <v>0</v>
      </c>
      <c r="AI123">
        <f t="shared" si="92"/>
        <v>218</v>
      </c>
      <c r="AJ123" t="s">
        <v>1188</v>
      </c>
      <c r="AK123" s="11">
        <f t="shared" si="93"/>
        <v>100</v>
      </c>
      <c r="AL123">
        <v>0</v>
      </c>
      <c r="AM123">
        <f t="shared" si="94"/>
        <v>218</v>
      </c>
      <c r="AN123" t="s">
        <v>1189</v>
      </c>
      <c r="AO123" s="11">
        <f t="shared" si="95"/>
        <v>100</v>
      </c>
      <c r="AP123">
        <v>0</v>
      </c>
      <c r="AQ123">
        <f t="shared" si="96"/>
        <v>218</v>
      </c>
      <c r="AR123" t="s">
        <v>1190</v>
      </c>
      <c r="AS123" s="11">
        <f t="shared" si="97"/>
        <v>100</v>
      </c>
      <c r="AT123">
        <v>0</v>
      </c>
      <c r="AU123">
        <f t="shared" si="98"/>
        <v>218</v>
      </c>
      <c r="AV123" t="s">
        <v>984</v>
      </c>
      <c r="AW123" s="11">
        <f t="shared" si="99"/>
        <v>100</v>
      </c>
      <c r="AX123">
        <v>0</v>
      </c>
      <c r="AY123">
        <f t="shared" si="100"/>
        <v>218</v>
      </c>
      <c r="AZ123" t="s">
        <v>986</v>
      </c>
      <c r="BA123" s="11">
        <f t="shared" si="101"/>
        <v>100</v>
      </c>
      <c r="BB123">
        <v>0</v>
      </c>
      <c r="BC123">
        <f t="shared" si="102"/>
        <v>221</v>
      </c>
      <c r="BD123" t="s">
        <v>978</v>
      </c>
      <c r="BE123" s="11">
        <f t="shared" si="103"/>
        <v>100</v>
      </c>
      <c r="BF123">
        <v>0</v>
      </c>
      <c r="BG123">
        <f t="shared" si="104"/>
        <v>221</v>
      </c>
      <c r="BH123" t="s">
        <v>1804</v>
      </c>
      <c r="BI123" s="11">
        <f t="shared" si="105"/>
        <v>100</v>
      </c>
      <c r="BJ123">
        <v>0</v>
      </c>
      <c r="BK123">
        <f t="shared" si="106"/>
        <v>221</v>
      </c>
      <c r="BL123" t="s">
        <v>1823</v>
      </c>
      <c r="BM123" s="11">
        <f t="shared" si="107"/>
        <v>100</v>
      </c>
      <c r="BN123">
        <v>0</v>
      </c>
      <c r="BO123">
        <f t="shared" si="108"/>
        <v>221</v>
      </c>
      <c r="BP123" t="s">
        <v>1190</v>
      </c>
      <c r="BQ123" s="11">
        <f t="shared" si="109"/>
        <v>100</v>
      </c>
      <c r="BR123">
        <v>0</v>
      </c>
      <c r="BS123">
        <f t="shared" si="110"/>
        <v>221</v>
      </c>
      <c r="BT123" t="s">
        <v>984</v>
      </c>
      <c r="BU123" s="11">
        <f t="shared" si="111"/>
        <v>100</v>
      </c>
      <c r="BV123">
        <v>0</v>
      </c>
      <c r="BW123">
        <f t="shared" si="112"/>
        <v>221</v>
      </c>
      <c r="BX123" t="s">
        <v>986</v>
      </c>
      <c r="BY123" s="11">
        <f t="shared" si="113"/>
        <v>100</v>
      </c>
      <c r="BZ123">
        <v>69</v>
      </c>
      <c r="CA123">
        <f t="shared" si="114"/>
        <v>218</v>
      </c>
      <c r="CB123" t="s">
        <v>978</v>
      </c>
      <c r="CC123" s="11">
        <f t="shared" si="115"/>
        <v>60</v>
      </c>
      <c r="CD123">
        <v>66</v>
      </c>
      <c r="CE123">
        <f t="shared" si="116"/>
        <v>151</v>
      </c>
      <c r="CF123" t="s">
        <v>1804</v>
      </c>
      <c r="CG123" s="11">
        <f t="shared" si="117"/>
        <v>111.25</v>
      </c>
      <c r="CH123">
        <v>34</v>
      </c>
      <c r="CI123">
        <f t="shared" si="118"/>
        <v>221</v>
      </c>
      <c r="CJ123" t="s">
        <v>855</v>
      </c>
      <c r="CK123" s="11">
        <f t="shared" si="119"/>
        <v>72.083333333333329</v>
      </c>
      <c r="CL123">
        <v>45</v>
      </c>
      <c r="CM123">
        <f t="shared" si="120"/>
        <v>195</v>
      </c>
      <c r="CN123" t="s">
        <v>1190</v>
      </c>
      <c r="CO123" s="11">
        <f t="shared" si="121"/>
        <v>106.66666666666667</v>
      </c>
      <c r="CP123">
        <v>32</v>
      </c>
      <c r="CQ123">
        <f t="shared" si="122"/>
        <v>192</v>
      </c>
      <c r="CR123" t="s">
        <v>984</v>
      </c>
      <c r="CS123" s="11">
        <f t="shared" si="123"/>
        <v>117.5</v>
      </c>
      <c r="CT123">
        <v>28</v>
      </c>
      <c r="CU123">
        <f t="shared" si="124"/>
        <v>217</v>
      </c>
      <c r="CV123" t="s">
        <v>986</v>
      </c>
      <c r="CW123" s="11">
        <f t="shared" si="125"/>
        <v>95</v>
      </c>
      <c r="CX123">
        <v>90</v>
      </c>
      <c r="CY123">
        <f t="shared" si="126"/>
        <v>122</v>
      </c>
      <c r="CZ123" t="s">
        <v>978</v>
      </c>
      <c r="DA123" s="11">
        <f t="shared" si="127"/>
        <v>141.25</v>
      </c>
      <c r="DB123">
        <v>51</v>
      </c>
      <c r="DC123">
        <f t="shared" si="128"/>
        <v>178</v>
      </c>
      <c r="DD123" t="s">
        <v>1804</v>
      </c>
      <c r="DE123" s="11">
        <f t="shared" si="129"/>
        <v>94.583333333333329</v>
      </c>
      <c r="DF123">
        <v>54</v>
      </c>
      <c r="DG123">
        <f t="shared" si="130"/>
        <v>154</v>
      </c>
      <c r="DH123" t="s">
        <v>855</v>
      </c>
      <c r="DI123" s="11">
        <f t="shared" si="131"/>
        <v>125</v>
      </c>
      <c r="DJ123">
        <v>47</v>
      </c>
      <c r="DK123">
        <f t="shared" si="132"/>
        <v>211</v>
      </c>
      <c r="DL123" t="s">
        <v>1821</v>
      </c>
      <c r="DM123" s="11">
        <f t="shared" si="133"/>
        <v>85</v>
      </c>
      <c r="DN123">
        <v>38</v>
      </c>
      <c r="DO123">
        <f t="shared" si="134"/>
        <v>234</v>
      </c>
      <c r="DP123" t="s">
        <v>1822</v>
      </c>
      <c r="DQ123" s="11">
        <f t="shared" si="135"/>
        <v>88.333333333333329</v>
      </c>
      <c r="DR123">
        <v>54</v>
      </c>
      <c r="DS123">
        <f t="shared" si="136"/>
        <v>205</v>
      </c>
      <c r="DT123" t="s">
        <v>986</v>
      </c>
      <c r="DU123" s="11">
        <f t="shared" si="137"/>
        <v>100.41666666666667</v>
      </c>
      <c r="DV123">
        <v>69</v>
      </c>
      <c r="DW123">
        <f t="shared" si="138"/>
        <v>221</v>
      </c>
      <c r="DX123" t="s">
        <v>978</v>
      </c>
      <c r="DY123" s="11">
        <f t="shared" si="139"/>
        <v>36.250000000000007</v>
      </c>
      <c r="DZ123">
        <v>44</v>
      </c>
      <c r="EA123">
        <f t="shared" si="140"/>
        <v>165</v>
      </c>
      <c r="EB123" t="s">
        <v>1804</v>
      </c>
      <c r="EC123" s="11">
        <f t="shared" si="141"/>
        <v>87.5</v>
      </c>
      <c r="ED123">
        <v>37.5</v>
      </c>
      <c r="EE123">
        <f t="shared" si="142"/>
        <v>214</v>
      </c>
      <c r="EF123" t="s">
        <v>855</v>
      </c>
      <c r="EG123" s="11">
        <f t="shared" si="143"/>
        <v>95.416666666666671</v>
      </c>
      <c r="EH123">
        <v>52</v>
      </c>
      <c r="EI123">
        <f t="shared" si="144"/>
        <v>175</v>
      </c>
      <c r="EJ123" t="s">
        <v>1190</v>
      </c>
      <c r="EK123" s="11">
        <f t="shared" si="145"/>
        <v>115.41666666666667</v>
      </c>
      <c r="EL123">
        <v>34</v>
      </c>
      <c r="EM123">
        <f t="shared" si="146"/>
        <v>206</v>
      </c>
      <c r="EN123" t="s">
        <v>1822</v>
      </c>
      <c r="EO123" s="11">
        <f t="shared" si="147"/>
        <v>71.25</v>
      </c>
      <c r="EP123">
        <v>34</v>
      </c>
      <c r="EQ123">
        <f t="shared" si="148"/>
        <v>206</v>
      </c>
      <c r="ER123" t="s">
        <v>986</v>
      </c>
      <c r="ES123" s="11">
        <f t="shared" si="149"/>
        <v>85</v>
      </c>
      <c r="ET123">
        <v>109</v>
      </c>
      <c r="EU123">
        <f t="shared" si="150"/>
        <v>68</v>
      </c>
      <c r="EV123">
        <v>77</v>
      </c>
      <c r="EW123">
        <f t="shared" si="151"/>
        <v>135</v>
      </c>
      <c r="EX123">
        <v>66</v>
      </c>
      <c r="EY123">
        <f t="shared" si="152"/>
        <v>203</v>
      </c>
      <c r="EZ123">
        <v>27</v>
      </c>
      <c r="FA123">
        <f t="shared" si="153"/>
        <v>212</v>
      </c>
      <c r="FB123">
        <v>30</v>
      </c>
      <c r="FC123">
        <f t="shared" si="154"/>
        <v>137</v>
      </c>
      <c r="FD123">
        <v>35</v>
      </c>
      <c r="FE123">
        <f t="shared" si="155"/>
        <v>170</v>
      </c>
    </row>
    <row r="124" spans="1:161" x14ac:dyDescent="0.2">
      <c r="A124" t="s">
        <v>1299</v>
      </c>
      <c r="B124" t="s">
        <v>1300</v>
      </c>
      <c r="C124" t="s">
        <v>1186</v>
      </c>
      <c r="D124" t="s">
        <v>853</v>
      </c>
      <c r="E124" t="s">
        <v>1301</v>
      </c>
      <c r="F124">
        <v>96</v>
      </c>
      <c r="G124">
        <f t="shared" si="78"/>
        <v>161</v>
      </c>
      <c r="H124" t="s">
        <v>978</v>
      </c>
      <c r="I124" s="11">
        <f t="shared" si="79"/>
        <v>100</v>
      </c>
      <c r="J124">
        <v>45</v>
      </c>
      <c r="K124">
        <f t="shared" si="80"/>
        <v>199</v>
      </c>
      <c r="L124" t="s">
        <v>1188</v>
      </c>
      <c r="M124" s="11">
        <f t="shared" si="81"/>
        <v>100</v>
      </c>
      <c r="N124">
        <v>59</v>
      </c>
      <c r="O124">
        <f t="shared" si="82"/>
        <v>198</v>
      </c>
      <c r="P124" t="s">
        <v>1189</v>
      </c>
      <c r="Q124" s="11">
        <f t="shared" si="83"/>
        <v>100</v>
      </c>
      <c r="R124">
        <v>64.5</v>
      </c>
      <c r="S124">
        <f t="shared" si="84"/>
        <v>79</v>
      </c>
      <c r="T124" t="s">
        <v>1190</v>
      </c>
      <c r="U124" s="11">
        <f t="shared" si="85"/>
        <v>100</v>
      </c>
      <c r="V124">
        <v>53</v>
      </c>
      <c r="W124">
        <f t="shared" si="86"/>
        <v>163</v>
      </c>
      <c r="X124" t="s">
        <v>984</v>
      </c>
      <c r="Y124" s="11">
        <f t="shared" si="87"/>
        <v>100</v>
      </c>
      <c r="Z124">
        <v>37</v>
      </c>
      <c r="AA124">
        <f t="shared" si="88"/>
        <v>195</v>
      </c>
      <c r="AB124" t="s">
        <v>986</v>
      </c>
      <c r="AC124" s="11">
        <f t="shared" si="89"/>
        <v>100</v>
      </c>
      <c r="AD124">
        <v>0</v>
      </c>
      <c r="AE124">
        <f t="shared" si="90"/>
        <v>219</v>
      </c>
      <c r="AF124" t="s">
        <v>978</v>
      </c>
      <c r="AG124" s="11">
        <f t="shared" si="91"/>
        <v>100</v>
      </c>
      <c r="AH124">
        <v>0</v>
      </c>
      <c r="AI124">
        <f t="shared" si="92"/>
        <v>218</v>
      </c>
      <c r="AJ124" t="s">
        <v>1188</v>
      </c>
      <c r="AK124" s="11">
        <f t="shared" si="93"/>
        <v>100</v>
      </c>
      <c r="AL124">
        <v>0</v>
      </c>
      <c r="AM124">
        <f t="shared" si="94"/>
        <v>218</v>
      </c>
      <c r="AN124" t="s">
        <v>1189</v>
      </c>
      <c r="AO124" s="11">
        <f t="shared" si="95"/>
        <v>100</v>
      </c>
      <c r="AP124">
        <v>0</v>
      </c>
      <c r="AQ124">
        <f t="shared" si="96"/>
        <v>218</v>
      </c>
      <c r="AR124" t="s">
        <v>1190</v>
      </c>
      <c r="AS124" s="11">
        <f t="shared" si="97"/>
        <v>100</v>
      </c>
      <c r="AT124">
        <v>0</v>
      </c>
      <c r="AU124">
        <f t="shared" si="98"/>
        <v>218</v>
      </c>
      <c r="AV124" t="s">
        <v>984</v>
      </c>
      <c r="AW124" s="11">
        <f t="shared" si="99"/>
        <v>100</v>
      </c>
      <c r="AX124">
        <v>0</v>
      </c>
      <c r="AY124">
        <f t="shared" si="100"/>
        <v>218</v>
      </c>
      <c r="AZ124" t="s">
        <v>986</v>
      </c>
      <c r="BA124" s="11">
        <f t="shared" si="101"/>
        <v>100</v>
      </c>
      <c r="BB124">
        <v>0</v>
      </c>
      <c r="BC124">
        <f t="shared" si="102"/>
        <v>221</v>
      </c>
      <c r="BD124" t="s">
        <v>978</v>
      </c>
      <c r="BE124" s="11">
        <f t="shared" si="103"/>
        <v>100</v>
      </c>
      <c r="BF124">
        <v>0</v>
      </c>
      <c r="BG124">
        <f t="shared" si="104"/>
        <v>221</v>
      </c>
      <c r="BH124" t="s">
        <v>1804</v>
      </c>
      <c r="BI124" s="11">
        <f t="shared" si="105"/>
        <v>100</v>
      </c>
      <c r="BJ124">
        <v>0</v>
      </c>
      <c r="BK124">
        <f t="shared" si="106"/>
        <v>221</v>
      </c>
      <c r="BL124" t="s">
        <v>1823</v>
      </c>
      <c r="BM124" s="11">
        <f t="shared" si="107"/>
        <v>100</v>
      </c>
      <c r="BN124">
        <v>0</v>
      </c>
      <c r="BO124">
        <f t="shared" si="108"/>
        <v>221</v>
      </c>
      <c r="BP124" t="s">
        <v>1190</v>
      </c>
      <c r="BQ124" s="11">
        <f t="shared" si="109"/>
        <v>100</v>
      </c>
      <c r="BR124">
        <v>0</v>
      </c>
      <c r="BS124">
        <f t="shared" si="110"/>
        <v>221</v>
      </c>
      <c r="BT124" t="s">
        <v>984</v>
      </c>
      <c r="BU124" s="11">
        <f t="shared" si="111"/>
        <v>100</v>
      </c>
      <c r="BV124">
        <v>0</v>
      </c>
      <c r="BW124">
        <f t="shared" si="112"/>
        <v>221</v>
      </c>
      <c r="BX124" t="s">
        <v>986</v>
      </c>
      <c r="BY124" s="11">
        <f t="shared" si="113"/>
        <v>100</v>
      </c>
      <c r="BZ124">
        <v>81</v>
      </c>
      <c r="CA124">
        <f t="shared" si="114"/>
        <v>161</v>
      </c>
      <c r="CB124" t="s">
        <v>978</v>
      </c>
      <c r="CC124" s="11">
        <f t="shared" si="115"/>
        <v>52.083333333333329</v>
      </c>
      <c r="CD124">
        <v>48</v>
      </c>
      <c r="CE124">
        <f t="shared" si="116"/>
        <v>198</v>
      </c>
      <c r="CF124" t="s">
        <v>1804</v>
      </c>
      <c r="CG124" s="11">
        <f t="shared" si="117"/>
        <v>70.416666666666671</v>
      </c>
      <c r="CH124">
        <v>45</v>
      </c>
      <c r="CI124">
        <f t="shared" si="118"/>
        <v>180</v>
      </c>
      <c r="CJ124" t="s">
        <v>855</v>
      </c>
      <c r="CK124" s="11">
        <f t="shared" si="119"/>
        <v>110.83333333333333</v>
      </c>
      <c r="CL124">
        <v>43</v>
      </c>
      <c r="CM124">
        <f t="shared" si="120"/>
        <v>203</v>
      </c>
      <c r="CN124" t="s">
        <v>1190</v>
      </c>
      <c r="CO124" s="11">
        <f t="shared" si="121"/>
        <v>62.5</v>
      </c>
      <c r="CP124">
        <v>34</v>
      </c>
      <c r="CQ124">
        <f t="shared" si="122"/>
        <v>178</v>
      </c>
      <c r="CR124" t="s">
        <v>984</v>
      </c>
      <c r="CS124" s="11">
        <f t="shared" si="123"/>
        <v>77.916666666666671</v>
      </c>
      <c r="CT124">
        <v>48</v>
      </c>
      <c r="CU124">
        <f t="shared" si="124"/>
        <v>95</v>
      </c>
      <c r="CV124" t="s">
        <v>986</v>
      </c>
      <c r="CW124" s="11">
        <f t="shared" si="125"/>
        <v>72.083333333333329</v>
      </c>
      <c r="CX124">
        <v>98</v>
      </c>
      <c r="CY124">
        <f t="shared" si="126"/>
        <v>46</v>
      </c>
      <c r="CZ124" t="s">
        <v>978</v>
      </c>
      <c r="DA124" s="11">
        <f t="shared" si="127"/>
        <v>156.25</v>
      </c>
      <c r="DB124">
        <v>68</v>
      </c>
      <c r="DC124">
        <f t="shared" si="128"/>
        <v>127</v>
      </c>
      <c r="DD124" t="s">
        <v>1804</v>
      </c>
      <c r="DE124" s="11">
        <f t="shared" si="129"/>
        <v>126.66666666666667</v>
      </c>
      <c r="DF124">
        <v>36</v>
      </c>
      <c r="DG124">
        <f t="shared" si="130"/>
        <v>206</v>
      </c>
      <c r="DH124" t="s">
        <v>855</v>
      </c>
      <c r="DI124" s="11">
        <f t="shared" si="131"/>
        <v>100.83333333333333</v>
      </c>
      <c r="DJ124">
        <v>60</v>
      </c>
      <c r="DK124">
        <f t="shared" si="132"/>
        <v>113</v>
      </c>
      <c r="DL124" t="s">
        <v>1821</v>
      </c>
      <c r="DM124" s="11">
        <f t="shared" si="133"/>
        <v>150.41666666666666</v>
      </c>
      <c r="DN124">
        <v>61</v>
      </c>
      <c r="DO124">
        <f t="shared" si="134"/>
        <v>125</v>
      </c>
      <c r="DP124" t="s">
        <v>1822</v>
      </c>
      <c r="DQ124" s="11">
        <f t="shared" si="135"/>
        <v>102.5</v>
      </c>
      <c r="DR124">
        <v>76</v>
      </c>
      <c r="DS124">
        <f t="shared" si="136"/>
        <v>28</v>
      </c>
      <c r="DT124" t="s">
        <v>986</v>
      </c>
      <c r="DU124" s="11">
        <f t="shared" si="137"/>
        <v>142.91666666666666</v>
      </c>
      <c r="DV124">
        <v>74.5</v>
      </c>
      <c r="DW124">
        <f t="shared" si="138"/>
        <v>181</v>
      </c>
      <c r="DX124" t="s">
        <v>122</v>
      </c>
      <c r="DY124" s="11">
        <f t="shared" si="139"/>
        <v>32.083333333333329</v>
      </c>
      <c r="DZ124">
        <v>38</v>
      </c>
      <c r="EA124">
        <f t="shared" si="140"/>
        <v>191</v>
      </c>
      <c r="EB124" t="s">
        <v>111</v>
      </c>
      <c r="EC124" s="11">
        <f t="shared" si="141"/>
        <v>73.333333333333329</v>
      </c>
      <c r="ED124">
        <v>41.5</v>
      </c>
      <c r="EE124">
        <f t="shared" si="142"/>
        <v>208</v>
      </c>
      <c r="EF124" t="s">
        <v>252</v>
      </c>
      <c r="EG124" s="11">
        <f t="shared" si="143"/>
        <v>74.583333333333343</v>
      </c>
      <c r="EH124">
        <v>27</v>
      </c>
      <c r="EI124">
        <f t="shared" si="144"/>
        <v>234</v>
      </c>
      <c r="EJ124" t="s">
        <v>1826</v>
      </c>
      <c r="EK124" s="11">
        <f t="shared" si="145"/>
        <v>75.833333333333329</v>
      </c>
      <c r="EL124">
        <v>44</v>
      </c>
      <c r="EM124">
        <f t="shared" si="146"/>
        <v>131</v>
      </c>
      <c r="EN124" t="s">
        <v>1822</v>
      </c>
      <c r="EO124" s="11">
        <f t="shared" si="147"/>
        <v>125.41666666666666</v>
      </c>
      <c r="EP124">
        <v>44</v>
      </c>
      <c r="EQ124">
        <f t="shared" si="148"/>
        <v>131</v>
      </c>
      <c r="ER124" t="s">
        <v>858</v>
      </c>
      <c r="ES124" s="11">
        <f t="shared" si="149"/>
        <v>103.75</v>
      </c>
      <c r="ET124">
        <v>116</v>
      </c>
      <c r="EU124">
        <f t="shared" si="150"/>
        <v>18</v>
      </c>
      <c r="EV124">
        <v>78</v>
      </c>
      <c r="EW124">
        <f t="shared" si="151"/>
        <v>127</v>
      </c>
      <c r="EX124">
        <v>92</v>
      </c>
      <c r="EY124">
        <f t="shared" si="152"/>
        <v>147</v>
      </c>
      <c r="EZ124">
        <v>30</v>
      </c>
      <c r="FA124">
        <f t="shared" si="153"/>
        <v>176</v>
      </c>
      <c r="FB124">
        <v>26</v>
      </c>
      <c r="FC124">
        <f t="shared" si="154"/>
        <v>192</v>
      </c>
      <c r="FD124">
        <v>37</v>
      </c>
      <c r="FE124">
        <f t="shared" si="155"/>
        <v>140</v>
      </c>
    </row>
    <row r="125" spans="1:161" x14ac:dyDescent="0.2">
      <c r="A125" t="s">
        <v>1302</v>
      </c>
      <c r="B125" t="s">
        <v>1303</v>
      </c>
      <c r="C125" t="s">
        <v>1186</v>
      </c>
      <c r="D125" t="s">
        <v>853</v>
      </c>
      <c r="E125" t="s">
        <v>1304</v>
      </c>
      <c r="F125">
        <v>93</v>
      </c>
      <c r="G125">
        <f t="shared" si="78"/>
        <v>190</v>
      </c>
      <c r="H125" t="s">
        <v>978</v>
      </c>
      <c r="I125" s="11">
        <f t="shared" si="79"/>
        <v>100</v>
      </c>
      <c r="J125">
        <v>46</v>
      </c>
      <c r="K125">
        <f t="shared" si="80"/>
        <v>194</v>
      </c>
      <c r="L125" t="s">
        <v>1188</v>
      </c>
      <c r="M125" s="11">
        <f t="shared" si="81"/>
        <v>100</v>
      </c>
      <c r="N125">
        <v>81</v>
      </c>
      <c r="O125">
        <f t="shared" si="82"/>
        <v>135</v>
      </c>
      <c r="P125" t="s">
        <v>1189</v>
      </c>
      <c r="Q125" s="11">
        <f t="shared" si="83"/>
        <v>100</v>
      </c>
      <c r="R125">
        <v>55.5</v>
      </c>
      <c r="S125">
        <f t="shared" si="84"/>
        <v>173</v>
      </c>
      <c r="T125" t="s">
        <v>1190</v>
      </c>
      <c r="U125" s="11">
        <f t="shared" si="85"/>
        <v>100</v>
      </c>
      <c r="V125">
        <v>46.5</v>
      </c>
      <c r="W125">
        <f t="shared" si="86"/>
        <v>216</v>
      </c>
      <c r="X125" t="s">
        <v>984</v>
      </c>
      <c r="Y125" s="11">
        <f t="shared" si="87"/>
        <v>100</v>
      </c>
      <c r="Z125">
        <v>38</v>
      </c>
      <c r="AA125">
        <f t="shared" si="88"/>
        <v>187</v>
      </c>
      <c r="AB125" t="s">
        <v>986</v>
      </c>
      <c r="AC125" s="11">
        <f t="shared" si="89"/>
        <v>100</v>
      </c>
      <c r="AD125">
        <v>0</v>
      </c>
      <c r="AE125">
        <f t="shared" si="90"/>
        <v>219</v>
      </c>
      <c r="AF125" t="s">
        <v>978</v>
      </c>
      <c r="AG125" s="11">
        <f t="shared" si="91"/>
        <v>100</v>
      </c>
      <c r="AH125">
        <v>0</v>
      </c>
      <c r="AI125">
        <f t="shared" si="92"/>
        <v>218</v>
      </c>
      <c r="AJ125" t="s">
        <v>1188</v>
      </c>
      <c r="AK125" s="11">
        <f t="shared" si="93"/>
        <v>100</v>
      </c>
      <c r="AL125">
        <v>0</v>
      </c>
      <c r="AM125">
        <f t="shared" si="94"/>
        <v>218</v>
      </c>
      <c r="AN125" t="s">
        <v>1189</v>
      </c>
      <c r="AO125" s="11">
        <f t="shared" si="95"/>
        <v>100</v>
      </c>
      <c r="AP125">
        <v>0</v>
      </c>
      <c r="AQ125">
        <f t="shared" si="96"/>
        <v>218</v>
      </c>
      <c r="AR125" t="s">
        <v>1190</v>
      </c>
      <c r="AS125" s="11">
        <f t="shared" si="97"/>
        <v>100</v>
      </c>
      <c r="AT125">
        <v>0</v>
      </c>
      <c r="AU125">
        <f t="shared" si="98"/>
        <v>218</v>
      </c>
      <c r="AV125" t="s">
        <v>984</v>
      </c>
      <c r="AW125" s="11">
        <f t="shared" si="99"/>
        <v>100</v>
      </c>
      <c r="AX125">
        <v>0</v>
      </c>
      <c r="AY125">
        <f t="shared" si="100"/>
        <v>218</v>
      </c>
      <c r="AZ125" t="s">
        <v>986</v>
      </c>
      <c r="BA125" s="11">
        <f t="shared" si="101"/>
        <v>100</v>
      </c>
      <c r="BB125">
        <v>0</v>
      </c>
      <c r="BC125">
        <f t="shared" si="102"/>
        <v>221</v>
      </c>
      <c r="BD125" t="s">
        <v>978</v>
      </c>
      <c r="BE125" s="11">
        <f t="shared" si="103"/>
        <v>100</v>
      </c>
      <c r="BF125">
        <v>0</v>
      </c>
      <c r="BG125">
        <f t="shared" si="104"/>
        <v>221</v>
      </c>
      <c r="BH125" t="s">
        <v>1804</v>
      </c>
      <c r="BI125" s="11">
        <f t="shared" si="105"/>
        <v>100</v>
      </c>
      <c r="BJ125">
        <v>0</v>
      </c>
      <c r="BK125">
        <f t="shared" si="106"/>
        <v>221</v>
      </c>
      <c r="BL125" t="s">
        <v>1823</v>
      </c>
      <c r="BM125" s="11">
        <f t="shared" si="107"/>
        <v>100</v>
      </c>
      <c r="BN125">
        <v>0</v>
      </c>
      <c r="BO125">
        <f t="shared" si="108"/>
        <v>221</v>
      </c>
      <c r="BP125" t="s">
        <v>1190</v>
      </c>
      <c r="BQ125" s="11">
        <f t="shared" si="109"/>
        <v>100</v>
      </c>
      <c r="BR125">
        <v>0</v>
      </c>
      <c r="BS125">
        <f t="shared" si="110"/>
        <v>221</v>
      </c>
      <c r="BT125" t="s">
        <v>984</v>
      </c>
      <c r="BU125" s="11">
        <f t="shared" si="111"/>
        <v>100</v>
      </c>
      <c r="BV125">
        <v>0</v>
      </c>
      <c r="BW125">
        <f t="shared" si="112"/>
        <v>221</v>
      </c>
      <c r="BX125" t="s">
        <v>986</v>
      </c>
      <c r="BY125" s="11">
        <f t="shared" si="113"/>
        <v>100</v>
      </c>
      <c r="BZ125">
        <v>86</v>
      </c>
      <c r="CA125">
        <f t="shared" si="114"/>
        <v>120</v>
      </c>
      <c r="CB125" t="s">
        <v>978</v>
      </c>
      <c r="CC125" s="11">
        <f t="shared" si="115"/>
        <v>80.416666666666671</v>
      </c>
      <c r="CD125">
        <v>30</v>
      </c>
      <c r="CE125">
        <f t="shared" si="116"/>
        <v>231</v>
      </c>
      <c r="CF125" t="s">
        <v>1804</v>
      </c>
      <c r="CG125" s="11">
        <f t="shared" si="117"/>
        <v>99.166666666666671</v>
      </c>
      <c r="CH125">
        <v>58.5</v>
      </c>
      <c r="CI125">
        <f t="shared" si="118"/>
        <v>109</v>
      </c>
      <c r="CJ125" t="s">
        <v>855</v>
      </c>
      <c r="CK125" s="11">
        <f t="shared" si="119"/>
        <v>107.5</v>
      </c>
      <c r="CL125">
        <v>50</v>
      </c>
      <c r="CM125">
        <f t="shared" si="120"/>
        <v>170</v>
      </c>
      <c r="CN125" t="s">
        <v>1190</v>
      </c>
      <c r="CO125" s="11">
        <f t="shared" si="121"/>
        <v>91.25</v>
      </c>
      <c r="CP125">
        <v>49</v>
      </c>
      <c r="CQ125">
        <f t="shared" si="122"/>
        <v>69</v>
      </c>
      <c r="CR125" t="s">
        <v>984</v>
      </c>
      <c r="CS125" s="11">
        <f t="shared" si="123"/>
        <v>165.83333333333331</v>
      </c>
      <c r="CT125">
        <v>25</v>
      </c>
      <c r="CU125">
        <f t="shared" si="124"/>
        <v>226</v>
      </c>
      <c r="CV125" t="s">
        <v>986</v>
      </c>
      <c r="CW125" s="11">
        <f t="shared" si="125"/>
        <v>102.08333333333333</v>
      </c>
      <c r="CX125">
        <v>95</v>
      </c>
      <c r="CY125">
        <f t="shared" si="126"/>
        <v>73</v>
      </c>
      <c r="CZ125" t="s">
        <v>978</v>
      </c>
      <c r="DA125" s="11">
        <f t="shared" si="127"/>
        <v>87.916666666666671</v>
      </c>
      <c r="DB125">
        <v>22</v>
      </c>
      <c r="DC125">
        <f t="shared" si="128"/>
        <v>229</v>
      </c>
      <c r="DD125" t="s">
        <v>1804</v>
      </c>
      <c r="DE125" s="11">
        <f t="shared" si="129"/>
        <v>82.5</v>
      </c>
      <c r="DF125">
        <v>62</v>
      </c>
      <c r="DG125">
        <f t="shared" si="130"/>
        <v>127</v>
      </c>
      <c r="DH125" t="s">
        <v>855</v>
      </c>
      <c r="DI125" s="11">
        <f t="shared" si="131"/>
        <v>66.666666666666671</v>
      </c>
      <c r="DJ125">
        <v>56</v>
      </c>
      <c r="DK125">
        <f t="shared" si="132"/>
        <v>149</v>
      </c>
      <c r="DL125" t="s">
        <v>1821</v>
      </c>
      <c r="DM125" s="11">
        <f t="shared" si="133"/>
        <v>108.75</v>
      </c>
      <c r="DN125">
        <v>46</v>
      </c>
      <c r="DO125">
        <f t="shared" si="134"/>
        <v>227</v>
      </c>
      <c r="DP125" t="s">
        <v>1822</v>
      </c>
      <c r="DQ125" s="11">
        <f t="shared" si="135"/>
        <v>97.916666666666671</v>
      </c>
      <c r="DR125">
        <v>47</v>
      </c>
      <c r="DS125">
        <f t="shared" si="136"/>
        <v>231</v>
      </c>
      <c r="DT125" t="s">
        <v>986</v>
      </c>
      <c r="DU125" s="11">
        <f t="shared" si="137"/>
        <v>96.25</v>
      </c>
      <c r="DV125">
        <v>89.5</v>
      </c>
      <c r="DW125">
        <f t="shared" si="138"/>
        <v>44</v>
      </c>
      <c r="DX125" t="s">
        <v>978</v>
      </c>
      <c r="DY125" s="11">
        <f t="shared" si="139"/>
        <v>142.91666666666666</v>
      </c>
      <c r="DZ125">
        <v>39</v>
      </c>
      <c r="EA125">
        <f t="shared" si="140"/>
        <v>187</v>
      </c>
      <c r="EB125" t="s">
        <v>1804</v>
      </c>
      <c r="EC125" s="11">
        <f t="shared" si="141"/>
        <v>86.666666666666671</v>
      </c>
      <c r="ED125">
        <v>81.5</v>
      </c>
      <c r="EE125">
        <f t="shared" si="142"/>
        <v>47</v>
      </c>
      <c r="EF125" t="s">
        <v>855</v>
      </c>
      <c r="EG125" s="11">
        <f t="shared" si="143"/>
        <v>90.833333333333329</v>
      </c>
      <c r="EH125">
        <v>54</v>
      </c>
      <c r="EI125">
        <f t="shared" si="144"/>
        <v>170</v>
      </c>
      <c r="EJ125" t="s">
        <v>1190</v>
      </c>
      <c r="EK125" s="11">
        <f t="shared" si="145"/>
        <v>79.166666666666657</v>
      </c>
      <c r="EL125">
        <v>31</v>
      </c>
      <c r="EM125">
        <f t="shared" si="146"/>
        <v>222</v>
      </c>
      <c r="EN125" t="s">
        <v>1822</v>
      </c>
      <c r="EO125" s="11">
        <f t="shared" si="147"/>
        <v>64.583333333333329</v>
      </c>
      <c r="EP125">
        <v>31</v>
      </c>
      <c r="EQ125">
        <f t="shared" si="148"/>
        <v>222</v>
      </c>
      <c r="ER125" t="s">
        <v>986</v>
      </c>
      <c r="ES125" s="11">
        <f t="shared" si="149"/>
        <v>104.58333333333333</v>
      </c>
      <c r="ET125">
        <v>101</v>
      </c>
      <c r="EU125">
        <f t="shared" si="150"/>
        <v>147</v>
      </c>
      <c r="EV125">
        <v>71</v>
      </c>
      <c r="EW125">
        <f t="shared" si="151"/>
        <v>155</v>
      </c>
      <c r="EX125">
        <v>125</v>
      </c>
      <c r="EY125">
        <f t="shared" si="152"/>
        <v>25</v>
      </c>
      <c r="EZ125">
        <v>33</v>
      </c>
      <c r="FA125">
        <f t="shared" si="153"/>
        <v>120</v>
      </c>
      <c r="FB125">
        <v>30</v>
      </c>
      <c r="FC125">
        <f t="shared" si="154"/>
        <v>137</v>
      </c>
      <c r="FD125">
        <v>21</v>
      </c>
      <c r="FE125">
        <f t="shared" si="155"/>
        <v>233</v>
      </c>
    </row>
    <row r="126" spans="1:161" x14ac:dyDescent="0.2">
      <c r="A126" t="s">
        <v>1305</v>
      </c>
      <c r="B126" t="s">
        <v>1306</v>
      </c>
      <c r="C126" t="s">
        <v>1186</v>
      </c>
      <c r="D126" t="s">
        <v>853</v>
      </c>
      <c r="E126" t="s">
        <v>1307</v>
      </c>
      <c r="F126">
        <v>94</v>
      </c>
      <c r="G126">
        <f t="shared" si="78"/>
        <v>179</v>
      </c>
      <c r="H126" t="s">
        <v>978</v>
      </c>
      <c r="I126" s="11">
        <f t="shared" si="79"/>
        <v>100</v>
      </c>
      <c r="J126">
        <v>44</v>
      </c>
      <c r="K126">
        <f t="shared" si="80"/>
        <v>201</v>
      </c>
      <c r="L126" t="s">
        <v>1188</v>
      </c>
      <c r="M126" s="11">
        <f t="shared" si="81"/>
        <v>100</v>
      </c>
      <c r="N126">
        <v>82</v>
      </c>
      <c r="O126">
        <f t="shared" si="82"/>
        <v>132</v>
      </c>
      <c r="P126" t="s">
        <v>1189</v>
      </c>
      <c r="Q126" s="11">
        <f t="shared" si="83"/>
        <v>100</v>
      </c>
      <c r="R126">
        <v>57.5</v>
      </c>
      <c r="S126">
        <f t="shared" si="84"/>
        <v>155</v>
      </c>
      <c r="T126" t="s">
        <v>1190</v>
      </c>
      <c r="U126" s="11">
        <f t="shared" si="85"/>
        <v>100</v>
      </c>
      <c r="V126">
        <v>50.5</v>
      </c>
      <c r="W126">
        <f t="shared" si="86"/>
        <v>185</v>
      </c>
      <c r="X126" t="s">
        <v>984</v>
      </c>
      <c r="Y126" s="11">
        <f t="shared" si="87"/>
        <v>100</v>
      </c>
      <c r="Z126">
        <v>48</v>
      </c>
      <c r="AA126">
        <f t="shared" si="88"/>
        <v>81</v>
      </c>
      <c r="AB126" t="s">
        <v>986</v>
      </c>
      <c r="AC126" s="11">
        <f t="shared" si="89"/>
        <v>100</v>
      </c>
      <c r="AD126">
        <v>0</v>
      </c>
      <c r="AE126">
        <f t="shared" si="90"/>
        <v>219</v>
      </c>
      <c r="AF126" t="s">
        <v>978</v>
      </c>
      <c r="AG126" s="11">
        <f t="shared" si="91"/>
        <v>100</v>
      </c>
      <c r="AH126">
        <v>0</v>
      </c>
      <c r="AI126">
        <f t="shared" si="92"/>
        <v>218</v>
      </c>
      <c r="AJ126" t="s">
        <v>1188</v>
      </c>
      <c r="AK126" s="11">
        <f t="shared" si="93"/>
        <v>100</v>
      </c>
      <c r="AL126">
        <v>0</v>
      </c>
      <c r="AM126">
        <f t="shared" si="94"/>
        <v>218</v>
      </c>
      <c r="AN126" t="s">
        <v>1189</v>
      </c>
      <c r="AO126" s="11">
        <f t="shared" si="95"/>
        <v>100</v>
      </c>
      <c r="AP126">
        <v>0</v>
      </c>
      <c r="AQ126">
        <f t="shared" si="96"/>
        <v>218</v>
      </c>
      <c r="AR126" t="s">
        <v>1190</v>
      </c>
      <c r="AS126" s="11">
        <f t="shared" si="97"/>
        <v>100</v>
      </c>
      <c r="AT126">
        <v>0</v>
      </c>
      <c r="AU126">
        <f t="shared" si="98"/>
        <v>218</v>
      </c>
      <c r="AV126" t="s">
        <v>984</v>
      </c>
      <c r="AW126" s="11">
        <f t="shared" si="99"/>
        <v>100</v>
      </c>
      <c r="AX126">
        <v>0</v>
      </c>
      <c r="AY126">
        <f t="shared" si="100"/>
        <v>218</v>
      </c>
      <c r="AZ126" t="s">
        <v>986</v>
      </c>
      <c r="BA126" s="11">
        <f t="shared" si="101"/>
        <v>100</v>
      </c>
      <c r="BB126">
        <v>0</v>
      </c>
      <c r="BC126">
        <f t="shared" si="102"/>
        <v>221</v>
      </c>
      <c r="BD126" t="s">
        <v>978</v>
      </c>
      <c r="BE126" s="11">
        <f t="shared" si="103"/>
        <v>100</v>
      </c>
      <c r="BF126">
        <v>0</v>
      </c>
      <c r="BG126">
        <f t="shared" si="104"/>
        <v>221</v>
      </c>
      <c r="BH126" t="s">
        <v>1804</v>
      </c>
      <c r="BI126" s="11">
        <f t="shared" si="105"/>
        <v>100</v>
      </c>
      <c r="BJ126">
        <v>0</v>
      </c>
      <c r="BK126">
        <f t="shared" si="106"/>
        <v>221</v>
      </c>
      <c r="BL126" t="s">
        <v>1823</v>
      </c>
      <c r="BM126" s="11">
        <f t="shared" si="107"/>
        <v>100</v>
      </c>
      <c r="BN126">
        <v>0</v>
      </c>
      <c r="BO126">
        <f t="shared" si="108"/>
        <v>221</v>
      </c>
      <c r="BP126" t="s">
        <v>1190</v>
      </c>
      <c r="BQ126" s="11">
        <f t="shared" si="109"/>
        <v>100</v>
      </c>
      <c r="BR126">
        <v>0</v>
      </c>
      <c r="BS126">
        <f t="shared" si="110"/>
        <v>221</v>
      </c>
      <c r="BT126" t="s">
        <v>984</v>
      </c>
      <c r="BU126" s="11">
        <f t="shared" si="111"/>
        <v>100</v>
      </c>
      <c r="BV126">
        <v>0</v>
      </c>
      <c r="BW126">
        <f t="shared" si="112"/>
        <v>221</v>
      </c>
      <c r="BX126" t="s">
        <v>986</v>
      </c>
      <c r="BY126" s="11">
        <f t="shared" si="113"/>
        <v>100</v>
      </c>
      <c r="BZ126">
        <v>94</v>
      </c>
      <c r="CA126">
        <f t="shared" si="114"/>
        <v>53</v>
      </c>
      <c r="CB126" t="s">
        <v>978</v>
      </c>
      <c r="CC126" s="11">
        <f t="shared" si="115"/>
        <v>152.5</v>
      </c>
      <c r="CD126">
        <v>57</v>
      </c>
      <c r="CE126">
        <f t="shared" si="116"/>
        <v>179</v>
      </c>
      <c r="CF126" t="s">
        <v>1804</v>
      </c>
      <c r="CG126" s="11">
        <f t="shared" si="117"/>
        <v>90.833333333333329</v>
      </c>
      <c r="CH126">
        <v>74.5</v>
      </c>
      <c r="CI126">
        <f t="shared" si="118"/>
        <v>37</v>
      </c>
      <c r="CJ126" t="s">
        <v>855</v>
      </c>
      <c r="CK126" s="11">
        <f t="shared" si="119"/>
        <v>112.5</v>
      </c>
      <c r="CL126">
        <v>59</v>
      </c>
      <c r="CM126">
        <f t="shared" si="120"/>
        <v>97</v>
      </c>
      <c r="CN126" t="s">
        <v>1190</v>
      </c>
      <c r="CO126" s="11">
        <f t="shared" si="121"/>
        <v>72.5</v>
      </c>
      <c r="CP126">
        <v>52</v>
      </c>
      <c r="CQ126">
        <f t="shared" si="122"/>
        <v>47</v>
      </c>
      <c r="CR126" t="s">
        <v>984</v>
      </c>
      <c r="CS126" s="11">
        <f t="shared" si="123"/>
        <v>119.58333333333333</v>
      </c>
      <c r="CT126">
        <v>32</v>
      </c>
      <c r="CU126">
        <f t="shared" si="124"/>
        <v>197</v>
      </c>
      <c r="CV126" t="s">
        <v>986</v>
      </c>
      <c r="CW126" s="11">
        <f t="shared" si="125"/>
        <v>100.83333333333333</v>
      </c>
      <c r="CX126">
        <v>85</v>
      </c>
      <c r="CY126">
        <f t="shared" si="126"/>
        <v>179</v>
      </c>
      <c r="CZ126" t="s">
        <v>978</v>
      </c>
      <c r="DA126" s="11">
        <f t="shared" si="127"/>
        <v>45.416666666666671</v>
      </c>
      <c r="DB126">
        <v>59</v>
      </c>
      <c r="DC126">
        <f t="shared" si="128"/>
        <v>157</v>
      </c>
      <c r="DD126" t="s">
        <v>1804</v>
      </c>
      <c r="DE126" s="11">
        <f t="shared" si="129"/>
        <v>90.833333333333329</v>
      </c>
      <c r="DF126">
        <v>78</v>
      </c>
      <c r="DG126">
        <f t="shared" si="130"/>
        <v>67</v>
      </c>
      <c r="DH126" t="s">
        <v>855</v>
      </c>
      <c r="DI126" s="11">
        <f t="shared" si="131"/>
        <v>104.16666666666667</v>
      </c>
      <c r="DJ126">
        <v>68</v>
      </c>
      <c r="DK126">
        <f t="shared" si="132"/>
        <v>31</v>
      </c>
      <c r="DL126" t="s">
        <v>1821</v>
      </c>
      <c r="DM126" s="11">
        <f t="shared" si="133"/>
        <v>151.66666666666669</v>
      </c>
      <c r="DN126">
        <v>64</v>
      </c>
      <c r="DO126">
        <f t="shared" si="134"/>
        <v>94</v>
      </c>
      <c r="DP126" t="s">
        <v>1822</v>
      </c>
      <c r="DQ126" s="11">
        <f t="shared" si="135"/>
        <v>151.66666666666669</v>
      </c>
      <c r="DR126">
        <v>55</v>
      </c>
      <c r="DS126">
        <f t="shared" si="136"/>
        <v>199</v>
      </c>
      <c r="DT126" t="s">
        <v>986</v>
      </c>
      <c r="DU126" s="11">
        <f t="shared" si="137"/>
        <v>107.91666666666667</v>
      </c>
      <c r="DV126">
        <v>88.5</v>
      </c>
      <c r="DW126">
        <f t="shared" si="138"/>
        <v>48</v>
      </c>
      <c r="DX126" t="s">
        <v>978</v>
      </c>
      <c r="DY126" s="11">
        <f t="shared" si="139"/>
        <v>117.91666666666667</v>
      </c>
      <c r="DZ126">
        <v>50</v>
      </c>
      <c r="EA126">
        <f t="shared" si="140"/>
        <v>135</v>
      </c>
      <c r="EB126" t="s">
        <v>1804</v>
      </c>
      <c r="EC126" s="11">
        <f t="shared" si="141"/>
        <v>103.75</v>
      </c>
      <c r="ED126">
        <v>75</v>
      </c>
      <c r="EE126">
        <f t="shared" si="142"/>
        <v>77</v>
      </c>
      <c r="EF126" t="s">
        <v>855</v>
      </c>
      <c r="EG126" s="11">
        <f t="shared" si="143"/>
        <v>98.333333333333329</v>
      </c>
      <c r="EH126">
        <v>56</v>
      </c>
      <c r="EI126">
        <f t="shared" si="144"/>
        <v>155</v>
      </c>
      <c r="EJ126" t="s">
        <v>1190</v>
      </c>
      <c r="EK126" s="11">
        <f t="shared" si="145"/>
        <v>85.416666666666671</v>
      </c>
      <c r="EL126">
        <v>32</v>
      </c>
      <c r="EM126">
        <f t="shared" si="146"/>
        <v>218</v>
      </c>
      <c r="EN126" t="s">
        <v>1822</v>
      </c>
      <c r="EO126" s="11">
        <f t="shared" si="147"/>
        <v>89.166666666666671</v>
      </c>
      <c r="EP126">
        <v>32</v>
      </c>
      <c r="EQ126">
        <f t="shared" si="148"/>
        <v>218</v>
      </c>
      <c r="ER126" t="s">
        <v>986</v>
      </c>
      <c r="ES126" s="11">
        <f t="shared" si="149"/>
        <v>45.416666666666671</v>
      </c>
      <c r="ET126">
        <v>106</v>
      </c>
      <c r="EU126">
        <f t="shared" si="150"/>
        <v>91</v>
      </c>
      <c r="EV126">
        <v>73</v>
      </c>
      <c r="EW126">
        <f t="shared" si="151"/>
        <v>144</v>
      </c>
      <c r="EX126">
        <v>112</v>
      </c>
      <c r="EY126">
        <f t="shared" si="152"/>
        <v>73</v>
      </c>
      <c r="EZ126">
        <v>33</v>
      </c>
      <c r="FA126">
        <f t="shared" si="153"/>
        <v>120</v>
      </c>
      <c r="FB126">
        <v>26</v>
      </c>
      <c r="FC126">
        <f t="shared" si="154"/>
        <v>192</v>
      </c>
      <c r="FD126">
        <v>41</v>
      </c>
      <c r="FE126">
        <f t="shared" si="155"/>
        <v>87</v>
      </c>
    </row>
    <row r="127" spans="1:161" x14ac:dyDescent="0.2">
      <c r="A127" t="s">
        <v>1308</v>
      </c>
      <c r="B127" t="s">
        <v>1309</v>
      </c>
      <c r="C127" t="s">
        <v>1186</v>
      </c>
      <c r="D127" t="s">
        <v>853</v>
      </c>
      <c r="E127" t="s">
        <v>1310</v>
      </c>
      <c r="F127">
        <v>84</v>
      </c>
      <c r="G127">
        <f t="shared" si="78"/>
        <v>228</v>
      </c>
      <c r="H127" t="s">
        <v>978</v>
      </c>
      <c r="I127" s="11">
        <f t="shared" si="79"/>
        <v>95</v>
      </c>
      <c r="J127">
        <v>41</v>
      </c>
      <c r="K127">
        <f t="shared" si="80"/>
        <v>210</v>
      </c>
      <c r="L127" t="s">
        <v>1188</v>
      </c>
      <c r="M127" s="11">
        <f t="shared" si="81"/>
        <v>78.333333333333329</v>
      </c>
      <c r="N127">
        <v>72</v>
      </c>
      <c r="O127">
        <f t="shared" si="82"/>
        <v>165</v>
      </c>
      <c r="P127" t="s">
        <v>1189</v>
      </c>
      <c r="Q127" s="11">
        <f t="shared" si="83"/>
        <v>103.33333333333333</v>
      </c>
      <c r="R127">
        <v>38</v>
      </c>
      <c r="S127">
        <f t="shared" si="84"/>
        <v>237</v>
      </c>
      <c r="T127" t="s">
        <v>1190</v>
      </c>
      <c r="U127" s="11">
        <f t="shared" si="85"/>
        <v>87.916666666666671</v>
      </c>
      <c r="V127">
        <v>45</v>
      </c>
      <c r="W127">
        <f t="shared" si="86"/>
        <v>223</v>
      </c>
      <c r="X127" t="s">
        <v>984</v>
      </c>
      <c r="Y127" s="11">
        <f t="shared" si="87"/>
        <v>77.083333333333343</v>
      </c>
      <c r="Z127">
        <v>36</v>
      </c>
      <c r="AA127">
        <f t="shared" si="88"/>
        <v>198</v>
      </c>
      <c r="AB127" t="s">
        <v>986</v>
      </c>
      <c r="AC127" s="11">
        <f t="shared" si="89"/>
        <v>107.91666666666667</v>
      </c>
      <c r="AD127">
        <v>74.5</v>
      </c>
      <c r="AE127">
        <f t="shared" si="90"/>
        <v>216</v>
      </c>
      <c r="AF127" t="s">
        <v>978</v>
      </c>
      <c r="AG127" s="11">
        <f t="shared" si="91"/>
        <v>75.416666666666671</v>
      </c>
      <c r="AH127">
        <v>56</v>
      </c>
      <c r="AI127">
        <f t="shared" si="92"/>
        <v>158</v>
      </c>
      <c r="AJ127" t="s">
        <v>1188</v>
      </c>
      <c r="AK127" s="11">
        <f t="shared" si="93"/>
        <v>124.58333333333333</v>
      </c>
      <c r="AL127">
        <v>53</v>
      </c>
      <c r="AM127">
        <f t="shared" si="94"/>
        <v>173</v>
      </c>
      <c r="AN127" t="s">
        <v>1189</v>
      </c>
      <c r="AO127" s="11">
        <f t="shared" si="95"/>
        <v>92.916666666666671</v>
      </c>
      <c r="AP127">
        <v>47.5</v>
      </c>
      <c r="AQ127">
        <f t="shared" si="96"/>
        <v>208</v>
      </c>
      <c r="AR127" t="s">
        <v>1190</v>
      </c>
      <c r="AS127" s="11">
        <f t="shared" si="97"/>
        <v>97.083333333333329</v>
      </c>
      <c r="AT127">
        <v>38.5</v>
      </c>
      <c r="AU127">
        <f t="shared" si="98"/>
        <v>168</v>
      </c>
      <c r="AV127" t="s">
        <v>984</v>
      </c>
      <c r="AW127" s="11">
        <f t="shared" si="99"/>
        <v>95.416666666666671</v>
      </c>
      <c r="AX127">
        <v>14</v>
      </c>
      <c r="AY127">
        <f t="shared" si="100"/>
        <v>217</v>
      </c>
      <c r="AZ127" t="s">
        <v>986</v>
      </c>
      <c r="BA127" s="11">
        <f t="shared" si="101"/>
        <v>90.416666666666671</v>
      </c>
      <c r="BB127">
        <v>82</v>
      </c>
      <c r="BC127">
        <f t="shared" si="102"/>
        <v>157</v>
      </c>
      <c r="BD127" t="s">
        <v>978</v>
      </c>
      <c r="BE127" s="11">
        <f t="shared" si="103"/>
        <v>132.91666666666666</v>
      </c>
      <c r="BF127">
        <v>24</v>
      </c>
      <c r="BG127">
        <f t="shared" si="104"/>
        <v>217</v>
      </c>
      <c r="BH127" t="s">
        <v>1804</v>
      </c>
      <c r="BI127" s="11">
        <f t="shared" si="105"/>
        <v>94.583333333333329</v>
      </c>
      <c r="BJ127">
        <v>66</v>
      </c>
      <c r="BK127">
        <f t="shared" si="106"/>
        <v>156</v>
      </c>
      <c r="BL127" t="s">
        <v>1823</v>
      </c>
      <c r="BM127" s="11">
        <f t="shared" si="107"/>
        <v>117.08333333333333</v>
      </c>
      <c r="BN127">
        <v>55</v>
      </c>
      <c r="BO127">
        <f t="shared" si="108"/>
        <v>201</v>
      </c>
      <c r="BP127" t="s">
        <v>1190</v>
      </c>
      <c r="BQ127" s="11">
        <f t="shared" si="109"/>
        <v>113.33333333333333</v>
      </c>
      <c r="BR127">
        <v>51</v>
      </c>
      <c r="BS127">
        <f t="shared" si="110"/>
        <v>157</v>
      </c>
      <c r="BT127" t="s">
        <v>984</v>
      </c>
      <c r="BU127" s="11">
        <f t="shared" si="111"/>
        <v>130</v>
      </c>
      <c r="BV127">
        <v>49</v>
      </c>
      <c r="BW127">
        <f t="shared" si="112"/>
        <v>194</v>
      </c>
      <c r="BX127" t="s">
        <v>986</v>
      </c>
      <c r="BY127" s="11">
        <f t="shared" si="113"/>
        <v>103.75</v>
      </c>
      <c r="BZ127">
        <v>61</v>
      </c>
      <c r="CA127">
        <f t="shared" si="114"/>
        <v>236</v>
      </c>
      <c r="CB127" t="s">
        <v>978</v>
      </c>
      <c r="CC127" s="11">
        <f t="shared" si="115"/>
        <v>98.333333333333329</v>
      </c>
      <c r="CD127">
        <v>46</v>
      </c>
      <c r="CE127">
        <f t="shared" si="116"/>
        <v>204</v>
      </c>
      <c r="CF127" t="s">
        <v>1804</v>
      </c>
      <c r="CG127" s="11">
        <f t="shared" si="117"/>
        <v>98.75</v>
      </c>
      <c r="CH127">
        <v>40</v>
      </c>
      <c r="CI127">
        <f t="shared" si="118"/>
        <v>197</v>
      </c>
      <c r="CJ127" t="s">
        <v>855</v>
      </c>
      <c r="CK127" s="11">
        <f t="shared" si="119"/>
        <v>71.666666666666671</v>
      </c>
      <c r="CL127">
        <v>28</v>
      </c>
      <c r="CM127">
        <f t="shared" si="120"/>
        <v>233</v>
      </c>
      <c r="CN127" t="s">
        <v>1190</v>
      </c>
      <c r="CO127" s="11">
        <f t="shared" si="121"/>
        <v>78.75</v>
      </c>
      <c r="CP127">
        <v>26</v>
      </c>
      <c r="CQ127">
        <f t="shared" si="122"/>
        <v>229</v>
      </c>
      <c r="CR127" t="s">
        <v>984</v>
      </c>
      <c r="CS127" s="11">
        <f t="shared" si="123"/>
        <v>86.25</v>
      </c>
      <c r="CT127">
        <v>31</v>
      </c>
      <c r="CU127">
        <f t="shared" si="124"/>
        <v>203</v>
      </c>
      <c r="CV127" t="s">
        <v>986</v>
      </c>
      <c r="CW127" s="11">
        <f t="shared" si="125"/>
        <v>64.583333333333329</v>
      </c>
      <c r="CX127">
        <v>72</v>
      </c>
      <c r="CY127">
        <f t="shared" si="126"/>
        <v>232</v>
      </c>
      <c r="CZ127" t="s">
        <v>978</v>
      </c>
      <c r="DA127" s="11">
        <f t="shared" si="127"/>
        <v>99.166666666666671</v>
      </c>
      <c r="DB127">
        <v>45</v>
      </c>
      <c r="DC127">
        <f t="shared" si="128"/>
        <v>201</v>
      </c>
      <c r="DD127" t="s">
        <v>1804</v>
      </c>
      <c r="DE127" s="11">
        <f t="shared" si="129"/>
        <v>95.833333333333329</v>
      </c>
      <c r="DF127">
        <v>61.5</v>
      </c>
      <c r="DG127">
        <f t="shared" si="130"/>
        <v>129</v>
      </c>
      <c r="DH127" t="s">
        <v>855</v>
      </c>
      <c r="DI127" s="11">
        <f t="shared" si="131"/>
        <v>94.583333333333329</v>
      </c>
      <c r="DJ127">
        <v>52</v>
      </c>
      <c r="DK127">
        <f t="shared" si="132"/>
        <v>182</v>
      </c>
      <c r="DL127" t="s">
        <v>1821</v>
      </c>
      <c r="DM127" s="11">
        <f t="shared" si="133"/>
        <v>81.666666666666671</v>
      </c>
      <c r="DN127">
        <v>53</v>
      </c>
      <c r="DO127">
        <f t="shared" si="134"/>
        <v>196</v>
      </c>
      <c r="DP127" t="s">
        <v>1822</v>
      </c>
      <c r="DQ127" s="11">
        <f t="shared" si="135"/>
        <v>114.16666666666667</v>
      </c>
      <c r="DR127">
        <v>65</v>
      </c>
      <c r="DS127">
        <f t="shared" si="136"/>
        <v>118</v>
      </c>
      <c r="DT127" t="s">
        <v>986</v>
      </c>
      <c r="DU127" s="11">
        <f t="shared" si="137"/>
        <v>146.66666666666666</v>
      </c>
      <c r="DV127">
        <v>67</v>
      </c>
      <c r="DW127">
        <f t="shared" si="138"/>
        <v>230</v>
      </c>
      <c r="DX127" t="s">
        <v>978</v>
      </c>
      <c r="DY127" s="11">
        <f t="shared" si="139"/>
        <v>87.5</v>
      </c>
      <c r="DZ127">
        <v>38</v>
      </c>
      <c r="EA127">
        <f t="shared" si="140"/>
        <v>191</v>
      </c>
      <c r="EB127" t="s">
        <v>1804</v>
      </c>
      <c r="EC127" s="11">
        <f t="shared" si="141"/>
        <v>82.083333333333329</v>
      </c>
      <c r="ED127">
        <v>68.5</v>
      </c>
      <c r="EE127">
        <f t="shared" si="142"/>
        <v>116</v>
      </c>
      <c r="EF127" t="s">
        <v>855</v>
      </c>
      <c r="EG127" s="11">
        <f t="shared" si="143"/>
        <v>112.08333333333333</v>
      </c>
      <c r="EH127">
        <v>58</v>
      </c>
      <c r="EI127">
        <f t="shared" si="144"/>
        <v>138</v>
      </c>
      <c r="EJ127" t="s">
        <v>1190</v>
      </c>
      <c r="EK127" s="11">
        <f t="shared" si="145"/>
        <v>85</v>
      </c>
      <c r="EL127">
        <v>28</v>
      </c>
      <c r="EM127">
        <f t="shared" si="146"/>
        <v>230</v>
      </c>
      <c r="EN127" t="s">
        <v>1822</v>
      </c>
      <c r="EO127" s="11">
        <f t="shared" si="147"/>
        <v>44.166666666666664</v>
      </c>
      <c r="EP127">
        <v>28</v>
      </c>
      <c r="EQ127">
        <f t="shared" si="148"/>
        <v>230</v>
      </c>
      <c r="ER127" t="s">
        <v>986</v>
      </c>
      <c r="ES127" s="11">
        <f t="shared" si="149"/>
        <v>54.166666666666671</v>
      </c>
      <c r="ET127">
        <v>94</v>
      </c>
      <c r="EU127">
        <f t="shared" si="150"/>
        <v>200</v>
      </c>
      <c r="EV127">
        <v>72</v>
      </c>
      <c r="EW127">
        <f t="shared" si="151"/>
        <v>148</v>
      </c>
      <c r="EX127">
        <v>93</v>
      </c>
      <c r="EY127">
        <f t="shared" si="152"/>
        <v>145</v>
      </c>
      <c r="EZ127">
        <v>34</v>
      </c>
      <c r="FA127">
        <f t="shared" si="153"/>
        <v>102</v>
      </c>
      <c r="FB127">
        <v>33</v>
      </c>
      <c r="FC127">
        <f t="shared" si="154"/>
        <v>96</v>
      </c>
      <c r="FD127">
        <v>39</v>
      </c>
      <c r="FE127">
        <f t="shared" si="155"/>
        <v>120</v>
      </c>
    </row>
    <row r="128" spans="1:161" x14ac:dyDescent="0.2">
      <c r="A128" t="s">
        <v>1311</v>
      </c>
      <c r="B128" t="s">
        <v>1312</v>
      </c>
      <c r="C128" t="s">
        <v>1186</v>
      </c>
      <c r="D128" t="s">
        <v>853</v>
      </c>
      <c r="E128" t="s">
        <v>1137</v>
      </c>
      <c r="F128">
        <v>101</v>
      </c>
      <c r="G128">
        <f t="shared" si="78"/>
        <v>112</v>
      </c>
      <c r="H128" t="s">
        <v>978</v>
      </c>
      <c r="I128" s="11">
        <f t="shared" si="79"/>
        <v>62.916666666666664</v>
      </c>
      <c r="J128">
        <v>33</v>
      </c>
      <c r="K128">
        <f t="shared" si="80"/>
        <v>228</v>
      </c>
      <c r="L128" t="s">
        <v>1188</v>
      </c>
      <c r="M128" s="11">
        <f t="shared" si="81"/>
        <v>81.25</v>
      </c>
      <c r="N128">
        <v>32</v>
      </c>
      <c r="O128">
        <f t="shared" si="82"/>
        <v>234</v>
      </c>
      <c r="P128" t="s">
        <v>1189</v>
      </c>
      <c r="Q128" s="11">
        <f t="shared" si="83"/>
        <v>90.416666666666671</v>
      </c>
      <c r="R128">
        <v>61.5</v>
      </c>
      <c r="S128">
        <f t="shared" si="84"/>
        <v>109</v>
      </c>
      <c r="T128" t="s">
        <v>1190</v>
      </c>
      <c r="U128" s="11">
        <f t="shared" si="85"/>
        <v>103.75</v>
      </c>
      <c r="V128">
        <v>54.5</v>
      </c>
      <c r="W128">
        <f t="shared" si="86"/>
        <v>149</v>
      </c>
      <c r="X128" t="s">
        <v>984</v>
      </c>
      <c r="Y128" s="11">
        <f t="shared" si="87"/>
        <v>44.583333333333329</v>
      </c>
      <c r="Z128">
        <v>46</v>
      </c>
      <c r="AA128">
        <f t="shared" si="88"/>
        <v>107</v>
      </c>
      <c r="AB128" t="s">
        <v>986</v>
      </c>
      <c r="AC128" s="11">
        <f t="shared" si="89"/>
        <v>121.66666666666667</v>
      </c>
      <c r="AD128">
        <v>105.5</v>
      </c>
      <c r="AE128">
        <f t="shared" si="90"/>
        <v>23</v>
      </c>
      <c r="AF128" t="s">
        <v>978</v>
      </c>
      <c r="AG128" s="11">
        <f t="shared" si="91"/>
        <v>177.5</v>
      </c>
      <c r="AH128">
        <v>49</v>
      </c>
      <c r="AI128">
        <f t="shared" si="92"/>
        <v>183</v>
      </c>
      <c r="AJ128" t="s">
        <v>1188</v>
      </c>
      <c r="AK128" s="11">
        <f t="shared" si="93"/>
        <v>96.666666666666671</v>
      </c>
      <c r="AL128">
        <v>34</v>
      </c>
      <c r="AM128">
        <f t="shared" si="94"/>
        <v>211</v>
      </c>
      <c r="AN128" t="s">
        <v>1189</v>
      </c>
      <c r="AO128" s="11">
        <f t="shared" si="95"/>
        <v>103.75</v>
      </c>
      <c r="AP128">
        <v>62</v>
      </c>
      <c r="AQ128">
        <f t="shared" si="96"/>
        <v>118</v>
      </c>
      <c r="AR128" t="s">
        <v>1190</v>
      </c>
      <c r="AS128" s="11">
        <f t="shared" si="97"/>
        <v>118.75</v>
      </c>
      <c r="AT128">
        <v>67.5</v>
      </c>
      <c r="AU128">
        <f t="shared" si="98"/>
        <v>16</v>
      </c>
      <c r="AV128" t="s">
        <v>984</v>
      </c>
      <c r="AW128" s="11">
        <f t="shared" si="99"/>
        <v>128.33333333333334</v>
      </c>
      <c r="AX128">
        <v>34</v>
      </c>
      <c r="AY128">
        <f t="shared" si="100"/>
        <v>159</v>
      </c>
      <c r="AZ128" t="s">
        <v>986</v>
      </c>
      <c r="BA128" s="11">
        <f t="shared" si="101"/>
        <v>69.583333333333343</v>
      </c>
      <c r="BB128">
        <v>74</v>
      </c>
      <c r="BC128">
        <f t="shared" si="102"/>
        <v>209</v>
      </c>
      <c r="BD128" t="s">
        <v>978</v>
      </c>
      <c r="BE128" s="11">
        <f t="shared" si="103"/>
        <v>52.5</v>
      </c>
      <c r="BF128">
        <v>43</v>
      </c>
      <c r="BG128">
        <f t="shared" si="104"/>
        <v>175</v>
      </c>
      <c r="BH128" t="s">
        <v>1804</v>
      </c>
      <c r="BI128" s="11">
        <f t="shared" si="105"/>
        <v>102.08333333333333</v>
      </c>
      <c r="BJ128">
        <v>19.5</v>
      </c>
      <c r="BK128">
        <f t="shared" si="106"/>
        <v>220</v>
      </c>
      <c r="BL128" t="s">
        <v>1823</v>
      </c>
      <c r="BM128" s="11">
        <f t="shared" si="107"/>
        <v>104.16666666666667</v>
      </c>
      <c r="BN128">
        <v>62</v>
      </c>
      <c r="BO128">
        <f t="shared" si="108"/>
        <v>163</v>
      </c>
      <c r="BP128" t="s">
        <v>1190</v>
      </c>
      <c r="BQ128" s="11">
        <f t="shared" si="109"/>
        <v>97.5</v>
      </c>
      <c r="BR128">
        <v>61</v>
      </c>
      <c r="BS128">
        <f t="shared" si="110"/>
        <v>84</v>
      </c>
      <c r="BT128" t="s">
        <v>984</v>
      </c>
      <c r="BU128" s="11">
        <f t="shared" si="111"/>
        <v>145</v>
      </c>
      <c r="BV128">
        <v>64</v>
      </c>
      <c r="BW128">
        <f t="shared" si="112"/>
        <v>86</v>
      </c>
      <c r="BX128" t="s">
        <v>986</v>
      </c>
      <c r="BY128" s="11">
        <f t="shared" si="113"/>
        <v>110.83333333333333</v>
      </c>
      <c r="BZ128">
        <v>89</v>
      </c>
      <c r="CA128">
        <f t="shared" si="114"/>
        <v>95</v>
      </c>
      <c r="CB128" t="s">
        <v>978</v>
      </c>
      <c r="CC128" s="11">
        <f t="shared" si="115"/>
        <v>109.58333333333333</v>
      </c>
      <c r="CD128">
        <v>56</v>
      </c>
      <c r="CE128">
        <f t="shared" si="116"/>
        <v>180</v>
      </c>
      <c r="CF128" t="s">
        <v>1804</v>
      </c>
      <c r="CG128" s="11">
        <f t="shared" si="117"/>
        <v>117.91666666666667</v>
      </c>
      <c r="CH128">
        <v>29</v>
      </c>
      <c r="CI128">
        <f t="shared" si="118"/>
        <v>230</v>
      </c>
      <c r="CJ128" t="s">
        <v>855</v>
      </c>
      <c r="CK128" s="11">
        <f t="shared" si="119"/>
        <v>90.833333333333329</v>
      </c>
      <c r="CL128">
        <v>52</v>
      </c>
      <c r="CM128">
        <f t="shared" si="120"/>
        <v>157</v>
      </c>
      <c r="CN128" t="s">
        <v>1190</v>
      </c>
      <c r="CO128" s="11">
        <f t="shared" si="121"/>
        <v>77.083333333333343</v>
      </c>
      <c r="CP128">
        <v>32</v>
      </c>
      <c r="CQ128">
        <f t="shared" si="122"/>
        <v>192</v>
      </c>
      <c r="CR128" t="s">
        <v>984</v>
      </c>
      <c r="CS128" s="11">
        <f t="shared" si="123"/>
        <v>59.166666666666664</v>
      </c>
      <c r="CT128">
        <v>45</v>
      </c>
      <c r="CU128">
        <f t="shared" si="124"/>
        <v>112</v>
      </c>
      <c r="CV128" t="s">
        <v>986</v>
      </c>
      <c r="CW128" s="11">
        <f t="shared" si="125"/>
        <v>114.58333333333333</v>
      </c>
      <c r="CX128">
        <v>91</v>
      </c>
      <c r="CY128">
        <f t="shared" si="126"/>
        <v>118</v>
      </c>
      <c r="CZ128" t="s">
        <v>978</v>
      </c>
      <c r="DA128" s="11">
        <f t="shared" si="127"/>
        <v>77.5</v>
      </c>
      <c r="DB128">
        <v>31</v>
      </c>
      <c r="DC128">
        <f t="shared" si="128"/>
        <v>223</v>
      </c>
      <c r="DD128" t="s">
        <v>1804</v>
      </c>
      <c r="DE128" s="11">
        <f t="shared" si="129"/>
        <v>90</v>
      </c>
      <c r="DF128">
        <v>35.5</v>
      </c>
      <c r="DG128">
        <f t="shared" si="130"/>
        <v>208</v>
      </c>
      <c r="DH128" t="s">
        <v>982</v>
      </c>
      <c r="DI128" s="11">
        <f t="shared" si="131"/>
        <v>110.83333333333333</v>
      </c>
      <c r="DJ128">
        <v>61</v>
      </c>
      <c r="DK128">
        <f t="shared" si="132"/>
        <v>102</v>
      </c>
      <c r="DL128" t="s">
        <v>1821</v>
      </c>
      <c r="DM128" s="11">
        <f t="shared" si="133"/>
        <v>132.91666666666666</v>
      </c>
      <c r="DN128">
        <v>64</v>
      </c>
      <c r="DO128">
        <f t="shared" si="134"/>
        <v>94</v>
      </c>
      <c r="DP128" t="s">
        <v>984</v>
      </c>
      <c r="DQ128" s="11">
        <f t="shared" si="135"/>
        <v>115.41666666666667</v>
      </c>
      <c r="DR128">
        <v>62</v>
      </c>
      <c r="DS128">
        <f t="shared" si="136"/>
        <v>147</v>
      </c>
      <c r="DT128" t="s">
        <v>986</v>
      </c>
      <c r="DU128" s="11">
        <f t="shared" si="137"/>
        <v>93.333333333333329</v>
      </c>
      <c r="DV128">
        <v>86.5</v>
      </c>
      <c r="DW128">
        <f t="shared" si="138"/>
        <v>64</v>
      </c>
      <c r="DX128" t="s">
        <v>978</v>
      </c>
      <c r="DY128" s="11">
        <f t="shared" si="139"/>
        <v>83.333333333333343</v>
      </c>
      <c r="DZ128">
        <v>37</v>
      </c>
      <c r="EA128">
        <f t="shared" si="140"/>
        <v>199</v>
      </c>
      <c r="EB128" t="s">
        <v>1804</v>
      </c>
      <c r="EC128" s="11">
        <f t="shared" si="141"/>
        <v>90.833333333333329</v>
      </c>
      <c r="ED128">
        <v>25</v>
      </c>
      <c r="EE128">
        <f t="shared" si="142"/>
        <v>234</v>
      </c>
      <c r="EF128" t="s">
        <v>855</v>
      </c>
      <c r="EG128" s="11">
        <f t="shared" si="143"/>
        <v>95.833333333333329</v>
      </c>
      <c r="EH128">
        <v>50</v>
      </c>
      <c r="EI128">
        <f t="shared" si="144"/>
        <v>181</v>
      </c>
      <c r="EJ128" t="s">
        <v>1190</v>
      </c>
      <c r="EK128" s="11">
        <f t="shared" si="145"/>
        <v>35</v>
      </c>
      <c r="EL128">
        <v>44</v>
      </c>
      <c r="EM128">
        <f t="shared" si="146"/>
        <v>131</v>
      </c>
      <c r="EN128" t="s">
        <v>1822</v>
      </c>
      <c r="EO128" s="11">
        <f t="shared" si="147"/>
        <v>115.83333333333333</v>
      </c>
      <c r="EP128">
        <v>44</v>
      </c>
      <c r="EQ128">
        <f t="shared" si="148"/>
        <v>131</v>
      </c>
      <c r="ER128" t="s">
        <v>986</v>
      </c>
      <c r="ES128" s="11">
        <f t="shared" si="149"/>
        <v>47.916666666666664</v>
      </c>
      <c r="ET128">
        <v>115</v>
      </c>
      <c r="EU128">
        <f t="shared" si="150"/>
        <v>24</v>
      </c>
      <c r="EV128">
        <v>66</v>
      </c>
      <c r="EW128">
        <f t="shared" si="151"/>
        <v>177</v>
      </c>
      <c r="EX128">
        <v>49</v>
      </c>
      <c r="EY128">
        <f t="shared" si="152"/>
        <v>224</v>
      </c>
      <c r="EZ128">
        <v>38</v>
      </c>
      <c r="FA128">
        <f t="shared" si="153"/>
        <v>25</v>
      </c>
      <c r="FB128">
        <v>28</v>
      </c>
      <c r="FC128">
        <f t="shared" si="154"/>
        <v>169</v>
      </c>
      <c r="FD128">
        <v>48</v>
      </c>
      <c r="FE128">
        <f t="shared" si="155"/>
        <v>6</v>
      </c>
    </row>
    <row r="129" spans="1:161" x14ac:dyDescent="0.2">
      <c r="A129" t="s">
        <v>1313</v>
      </c>
      <c r="B129" t="s">
        <v>1314</v>
      </c>
      <c r="C129" t="s">
        <v>1186</v>
      </c>
      <c r="D129" t="s">
        <v>853</v>
      </c>
      <c r="E129" t="s">
        <v>1315</v>
      </c>
      <c r="F129">
        <v>97</v>
      </c>
      <c r="G129">
        <f t="shared" si="78"/>
        <v>151</v>
      </c>
      <c r="H129" t="s">
        <v>978</v>
      </c>
      <c r="I129" s="11">
        <f t="shared" si="79"/>
        <v>101.66666666666667</v>
      </c>
      <c r="J129">
        <v>71</v>
      </c>
      <c r="K129">
        <f t="shared" si="80"/>
        <v>101</v>
      </c>
      <c r="L129" t="s">
        <v>1188</v>
      </c>
      <c r="M129" s="11">
        <f t="shared" si="81"/>
        <v>105.83333333333333</v>
      </c>
      <c r="N129">
        <v>29</v>
      </c>
      <c r="O129">
        <f t="shared" si="82"/>
        <v>237</v>
      </c>
      <c r="P129" t="s">
        <v>1189</v>
      </c>
      <c r="Q129" s="11">
        <f t="shared" si="83"/>
        <v>89.166666666666671</v>
      </c>
      <c r="R129">
        <v>46.5</v>
      </c>
      <c r="S129">
        <f t="shared" si="84"/>
        <v>223</v>
      </c>
      <c r="T129" t="s">
        <v>1190</v>
      </c>
      <c r="U129" s="11">
        <f t="shared" si="85"/>
        <v>82.5</v>
      </c>
      <c r="V129">
        <v>59</v>
      </c>
      <c r="W129">
        <f t="shared" si="86"/>
        <v>107</v>
      </c>
      <c r="X129" t="s">
        <v>984</v>
      </c>
      <c r="Y129" s="11">
        <f t="shared" si="87"/>
        <v>145.41666666666666</v>
      </c>
      <c r="Z129">
        <v>50</v>
      </c>
      <c r="AA129">
        <f t="shared" si="88"/>
        <v>62</v>
      </c>
      <c r="AB129" t="s">
        <v>986</v>
      </c>
      <c r="AC129" s="11">
        <f t="shared" si="89"/>
        <v>140.41666666666666</v>
      </c>
      <c r="AD129">
        <v>93</v>
      </c>
      <c r="AE129">
        <f t="shared" si="90"/>
        <v>155</v>
      </c>
      <c r="AF129" t="s">
        <v>978</v>
      </c>
      <c r="AG129" s="11">
        <f t="shared" si="91"/>
        <v>94.166666666666671</v>
      </c>
      <c r="AH129">
        <v>64</v>
      </c>
      <c r="AI129">
        <f t="shared" si="92"/>
        <v>115</v>
      </c>
      <c r="AJ129" t="s">
        <v>1188</v>
      </c>
      <c r="AK129" s="11">
        <f t="shared" si="93"/>
        <v>100.41666666666667</v>
      </c>
      <c r="AL129">
        <v>34</v>
      </c>
      <c r="AM129">
        <f t="shared" si="94"/>
        <v>211</v>
      </c>
      <c r="AN129" t="s">
        <v>1189</v>
      </c>
      <c r="AO129" s="11">
        <f t="shared" si="95"/>
        <v>100</v>
      </c>
      <c r="AP129">
        <v>55</v>
      </c>
      <c r="AQ129">
        <f t="shared" si="96"/>
        <v>181</v>
      </c>
      <c r="AR129" t="s">
        <v>1190</v>
      </c>
      <c r="AS129" s="11">
        <f t="shared" si="97"/>
        <v>103.75</v>
      </c>
      <c r="AT129">
        <v>24</v>
      </c>
      <c r="AU129">
        <f t="shared" si="98"/>
        <v>216</v>
      </c>
      <c r="AV129" t="s">
        <v>984</v>
      </c>
      <c r="AW129" s="11">
        <f t="shared" si="99"/>
        <v>82.5</v>
      </c>
      <c r="AX129">
        <v>34</v>
      </c>
      <c r="AY129">
        <f t="shared" si="100"/>
        <v>159</v>
      </c>
      <c r="AZ129" t="s">
        <v>986</v>
      </c>
      <c r="BA129" s="11">
        <f t="shared" si="101"/>
        <v>122.91666666666666</v>
      </c>
      <c r="BB129">
        <v>84</v>
      </c>
      <c r="BC129">
        <f t="shared" si="102"/>
        <v>141</v>
      </c>
      <c r="BD129" t="s">
        <v>978</v>
      </c>
      <c r="BE129" s="11">
        <f t="shared" si="103"/>
        <v>100.41666666666667</v>
      </c>
      <c r="BF129">
        <v>63</v>
      </c>
      <c r="BG129">
        <f t="shared" si="104"/>
        <v>116</v>
      </c>
      <c r="BH129" t="s">
        <v>1804</v>
      </c>
      <c r="BI129" s="11">
        <f t="shared" si="105"/>
        <v>80</v>
      </c>
      <c r="BJ129">
        <v>38</v>
      </c>
      <c r="BK129">
        <f t="shared" si="106"/>
        <v>211</v>
      </c>
      <c r="BL129" t="s">
        <v>1823</v>
      </c>
      <c r="BM129" s="11">
        <f t="shared" si="107"/>
        <v>97.083333333333329</v>
      </c>
      <c r="BN129">
        <v>58</v>
      </c>
      <c r="BO129">
        <f t="shared" si="108"/>
        <v>190</v>
      </c>
      <c r="BP129" t="s">
        <v>1190</v>
      </c>
      <c r="BQ129" s="11">
        <f t="shared" si="109"/>
        <v>75</v>
      </c>
      <c r="BR129">
        <v>48</v>
      </c>
      <c r="BS129">
        <f t="shared" si="110"/>
        <v>174</v>
      </c>
      <c r="BT129" t="s">
        <v>984</v>
      </c>
      <c r="BU129" s="11">
        <f t="shared" si="111"/>
        <v>76.25</v>
      </c>
      <c r="BV129">
        <v>43</v>
      </c>
      <c r="BW129">
        <f t="shared" si="112"/>
        <v>214</v>
      </c>
      <c r="BX129" t="s">
        <v>986</v>
      </c>
      <c r="BY129" s="11">
        <f t="shared" si="113"/>
        <v>89.166666666666671</v>
      </c>
      <c r="BZ129">
        <v>83</v>
      </c>
      <c r="CA129">
        <f t="shared" si="114"/>
        <v>142</v>
      </c>
      <c r="CB129" t="s">
        <v>978</v>
      </c>
      <c r="CC129" s="11">
        <f t="shared" si="115"/>
        <v>107.08333333333333</v>
      </c>
      <c r="CD129">
        <v>94</v>
      </c>
      <c r="CE129">
        <f t="shared" si="116"/>
        <v>68</v>
      </c>
      <c r="CF129" t="s">
        <v>1804</v>
      </c>
      <c r="CG129" s="11">
        <f t="shared" si="117"/>
        <v>123.33333333333333</v>
      </c>
      <c r="CH129">
        <v>38</v>
      </c>
      <c r="CI129">
        <f t="shared" si="118"/>
        <v>204</v>
      </c>
      <c r="CJ129" t="s">
        <v>855</v>
      </c>
      <c r="CK129" s="11">
        <f t="shared" si="119"/>
        <v>112.08333333333333</v>
      </c>
      <c r="CL129">
        <v>56</v>
      </c>
      <c r="CM129">
        <f t="shared" si="120"/>
        <v>130</v>
      </c>
      <c r="CN129" t="s">
        <v>1190</v>
      </c>
      <c r="CO129" s="11">
        <f t="shared" si="121"/>
        <v>140.41666666666666</v>
      </c>
      <c r="CP129">
        <v>43</v>
      </c>
      <c r="CQ129">
        <f t="shared" si="122"/>
        <v>117</v>
      </c>
      <c r="CR129" t="s">
        <v>984</v>
      </c>
      <c r="CS129" s="11">
        <f t="shared" si="123"/>
        <v>110.41666666666667</v>
      </c>
      <c r="CT129">
        <v>34</v>
      </c>
      <c r="CU129">
        <f t="shared" si="124"/>
        <v>188</v>
      </c>
      <c r="CV129" t="s">
        <v>986</v>
      </c>
      <c r="CW129" s="11">
        <f t="shared" si="125"/>
        <v>70.833333333333329</v>
      </c>
      <c r="CX129">
        <v>87</v>
      </c>
      <c r="CY129">
        <f t="shared" si="126"/>
        <v>159</v>
      </c>
      <c r="CZ129" t="s">
        <v>978</v>
      </c>
      <c r="DA129" s="11">
        <f t="shared" si="127"/>
        <v>89.166666666666671</v>
      </c>
      <c r="DB129">
        <v>69</v>
      </c>
      <c r="DC129">
        <f t="shared" si="128"/>
        <v>124</v>
      </c>
      <c r="DD129" t="s">
        <v>1804</v>
      </c>
      <c r="DE129" s="11">
        <f t="shared" si="129"/>
        <v>127.91666666666667</v>
      </c>
      <c r="DF129">
        <v>23</v>
      </c>
      <c r="DG129">
        <f t="shared" si="130"/>
        <v>233</v>
      </c>
      <c r="DH129" t="s">
        <v>855</v>
      </c>
      <c r="DI129" s="11">
        <f t="shared" si="131"/>
        <v>97.5</v>
      </c>
      <c r="DJ129">
        <v>40</v>
      </c>
      <c r="DK129">
        <f t="shared" si="132"/>
        <v>227</v>
      </c>
      <c r="DL129" t="s">
        <v>1821</v>
      </c>
      <c r="DM129" s="11">
        <f t="shared" si="133"/>
        <v>99.166666666666671</v>
      </c>
      <c r="DN129">
        <v>60</v>
      </c>
      <c r="DO129">
        <f t="shared" si="134"/>
        <v>142</v>
      </c>
      <c r="DP129" t="s">
        <v>1822</v>
      </c>
      <c r="DQ129" s="11">
        <f t="shared" si="135"/>
        <v>136.66666666666666</v>
      </c>
      <c r="DR129">
        <v>65</v>
      </c>
      <c r="DS129">
        <f t="shared" si="136"/>
        <v>118</v>
      </c>
      <c r="DT129" t="s">
        <v>986</v>
      </c>
      <c r="DU129" s="11">
        <f t="shared" si="137"/>
        <v>146.66666666666666</v>
      </c>
      <c r="DV129">
        <v>80</v>
      </c>
      <c r="DW129">
        <f t="shared" si="138"/>
        <v>133</v>
      </c>
      <c r="DX129" t="s">
        <v>402</v>
      </c>
      <c r="DY129" s="11">
        <f t="shared" si="139"/>
        <v>82.5</v>
      </c>
      <c r="DZ129">
        <v>38</v>
      </c>
      <c r="EA129">
        <f t="shared" si="140"/>
        <v>191</v>
      </c>
      <c r="EB129" t="s">
        <v>123</v>
      </c>
      <c r="EC129" s="11">
        <f t="shared" si="141"/>
        <v>60.833333333333336</v>
      </c>
      <c r="ED129">
        <v>33</v>
      </c>
      <c r="EE129">
        <f t="shared" si="142"/>
        <v>227</v>
      </c>
      <c r="EF129" t="s">
        <v>252</v>
      </c>
      <c r="EG129" s="11">
        <f t="shared" si="143"/>
        <v>94.583333333333329</v>
      </c>
      <c r="EH129">
        <v>34</v>
      </c>
      <c r="EI129">
        <f t="shared" si="144"/>
        <v>225</v>
      </c>
      <c r="EJ129" t="s">
        <v>1190</v>
      </c>
      <c r="EK129" s="11">
        <f t="shared" si="145"/>
        <v>40</v>
      </c>
      <c r="EL129">
        <v>28</v>
      </c>
      <c r="EM129">
        <f t="shared" si="146"/>
        <v>230</v>
      </c>
      <c r="EN129" t="s">
        <v>857</v>
      </c>
      <c r="EO129" s="11">
        <f t="shared" si="147"/>
        <v>74.583333333333343</v>
      </c>
      <c r="EP129">
        <v>28</v>
      </c>
      <c r="EQ129">
        <f t="shared" si="148"/>
        <v>230</v>
      </c>
      <c r="ER129" t="s">
        <v>986</v>
      </c>
      <c r="ES129" s="11">
        <f t="shared" si="149"/>
        <v>99.166666666666671</v>
      </c>
      <c r="ET129">
        <v>106</v>
      </c>
      <c r="EU129">
        <f t="shared" si="150"/>
        <v>91</v>
      </c>
      <c r="EV129">
        <v>83</v>
      </c>
      <c r="EW129">
        <f t="shared" si="151"/>
        <v>97</v>
      </c>
      <c r="EX129">
        <v>56</v>
      </c>
      <c r="EY129">
        <f t="shared" si="152"/>
        <v>214</v>
      </c>
      <c r="EZ129">
        <v>35</v>
      </c>
      <c r="FA129">
        <f t="shared" si="153"/>
        <v>81</v>
      </c>
      <c r="FB129">
        <v>28</v>
      </c>
      <c r="FC129">
        <f t="shared" si="154"/>
        <v>169</v>
      </c>
      <c r="FD129">
        <v>27</v>
      </c>
      <c r="FE129">
        <f t="shared" si="155"/>
        <v>228</v>
      </c>
    </row>
    <row r="130" spans="1:161" x14ac:dyDescent="0.2">
      <c r="A130" t="s">
        <v>1316</v>
      </c>
      <c r="B130" t="s">
        <v>1317</v>
      </c>
      <c r="C130" t="s">
        <v>1186</v>
      </c>
      <c r="D130" t="s">
        <v>853</v>
      </c>
      <c r="E130" t="s">
        <v>1318</v>
      </c>
      <c r="F130">
        <v>98</v>
      </c>
      <c r="G130">
        <f t="shared" si="78"/>
        <v>141</v>
      </c>
      <c r="H130" t="s">
        <v>978</v>
      </c>
      <c r="I130" s="11">
        <f t="shared" si="79"/>
        <v>95.416666666666671</v>
      </c>
      <c r="J130">
        <v>86</v>
      </c>
      <c r="K130">
        <f t="shared" si="80"/>
        <v>46</v>
      </c>
      <c r="L130" t="s">
        <v>1188</v>
      </c>
      <c r="M130" s="11">
        <f t="shared" si="81"/>
        <v>132.08333333333334</v>
      </c>
      <c r="N130">
        <v>92</v>
      </c>
      <c r="O130">
        <f t="shared" si="82"/>
        <v>99</v>
      </c>
      <c r="P130" t="s">
        <v>1189</v>
      </c>
      <c r="Q130" s="11">
        <f t="shared" si="83"/>
        <v>115.83333333333333</v>
      </c>
      <c r="R130">
        <v>61</v>
      </c>
      <c r="S130">
        <f t="shared" si="84"/>
        <v>114</v>
      </c>
      <c r="T130" t="s">
        <v>1190</v>
      </c>
      <c r="U130" s="11">
        <f t="shared" si="85"/>
        <v>135.41666666666669</v>
      </c>
      <c r="V130">
        <v>57</v>
      </c>
      <c r="W130">
        <f t="shared" si="86"/>
        <v>127</v>
      </c>
      <c r="X130" t="s">
        <v>984</v>
      </c>
      <c r="Y130" s="11">
        <f t="shared" si="87"/>
        <v>122.08333333333333</v>
      </c>
      <c r="Z130">
        <v>44</v>
      </c>
      <c r="AA130">
        <f t="shared" si="88"/>
        <v>131</v>
      </c>
      <c r="AB130" t="s">
        <v>986</v>
      </c>
      <c r="AC130" s="11">
        <f t="shared" si="89"/>
        <v>55.416666666666664</v>
      </c>
      <c r="AD130">
        <v>95</v>
      </c>
      <c r="AE130">
        <f t="shared" si="90"/>
        <v>130</v>
      </c>
      <c r="AF130" t="s">
        <v>978</v>
      </c>
      <c r="AG130" s="11">
        <f t="shared" si="91"/>
        <v>128.75</v>
      </c>
      <c r="AH130">
        <v>63</v>
      </c>
      <c r="AI130">
        <f t="shared" si="92"/>
        <v>123</v>
      </c>
      <c r="AJ130" t="s">
        <v>1188</v>
      </c>
      <c r="AK130" s="11">
        <f t="shared" si="93"/>
        <v>95</v>
      </c>
      <c r="AL130">
        <v>68</v>
      </c>
      <c r="AM130">
        <f t="shared" si="94"/>
        <v>137</v>
      </c>
      <c r="AN130" t="s">
        <v>1189</v>
      </c>
      <c r="AO130" s="11">
        <f t="shared" si="95"/>
        <v>88.75</v>
      </c>
      <c r="AP130">
        <v>50</v>
      </c>
      <c r="AQ130">
        <f t="shared" si="96"/>
        <v>199</v>
      </c>
      <c r="AR130" t="s">
        <v>1190</v>
      </c>
      <c r="AS130" s="11">
        <f t="shared" si="97"/>
        <v>80</v>
      </c>
      <c r="AT130">
        <v>36</v>
      </c>
      <c r="AU130">
        <f t="shared" si="98"/>
        <v>180</v>
      </c>
      <c r="AV130" t="s">
        <v>984</v>
      </c>
      <c r="AW130" s="11">
        <f t="shared" si="99"/>
        <v>66.666666666666671</v>
      </c>
      <c r="AX130">
        <v>53</v>
      </c>
      <c r="AY130">
        <f t="shared" si="100"/>
        <v>24</v>
      </c>
      <c r="AZ130" t="s">
        <v>986</v>
      </c>
      <c r="BA130" s="11">
        <f t="shared" si="101"/>
        <v>162.08333333333334</v>
      </c>
      <c r="BB130">
        <v>76</v>
      </c>
      <c r="BC130">
        <f t="shared" si="102"/>
        <v>199</v>
      </c>
      <c r="BD130" t="s">
        <v>978</v>
      </c>
      <c r="BE130" s="11">
        <f t="shared" si="103"/>
        <v>115</v>
      </c>
      <c r="BF130">
        <v>65</v>
      </c>
      <c r="BG130">
        <f t="shared" si="104"/>
        <v>111</v>
      </c>
      <c r="BH130" t="s">
        <v>1804</v>
      </c>
      <c r="BI130" s="11">
        <f t="shared" si="105"/>
        <v>102.91666666666667</v>
      </c>
      <c r="BJ130">
        <v>80</v>
      </c>
      <c r="BK130">
        <f t="shared" si="106"/>
        <v>110</v>
      </c>
      <c r="BL130" t="s">
        <v>1823</v>
      </c>
      <c r="BM130" s="11">
        <f t="shared" si="107"/>
        <v>142.08333333333334</v>
      </c>
      <c r="BN130">
        <v>64</v>
      </c>
      <c r="BO130">
        <f t="shared" si="108"/>
        <v>151</v>
      </c>
      <c r="BP130" t="s">
        <v>1190</v>
      </c>
      <c r="BQ130" s="11">
        <f t="shared" si="109"/>
        <v>136.25</v>
      </c>
      <c r="BR130">
        <v>59</v>
      </c>
      <c r="BS130">
        <f t="shared" si="110"/>
        <v>100</v>
      </c>
      <c r="BT130" t="s">
        <v>984</v>
      </c>
      <c r="BU130" s="11">
        <f t="shared" si="111"/>
        <v>156.25</v>
      </c>
      <c r="BV130">
        <v>52</v>
      </c>
      <c r="BW130">
        <f t="shared" si="112"/>
        <v>173</v>
      </c>
      <c r="BX130" t="s">
        <v>986</v>
      </c>
      <c r="BY130" s="11">
        <f t="shared" si="113"/>
        <v>110</v>
      </c>
      <c r="BZ130">
        <v>63</v>
      </c>
      <c r="CA130">
        <f t="shared" si="114"/>
        <v>235</v>
      </c>
      <c r="CB130" t="s">
        <v>978</v>
      </c>
      <c r="CC130" s="11">
        <f t="shared" si="115"/>
        <v>89.166666666666671</v>
      </c>
      <c r="CD130">
        <v>76</v>
      </c>
      <c r="CE130">
        <f t="shared" si="116"/>
        <v>118</v>
      </c>
      <c r="CF130" t="s">
        <v>1804</v>
      </c>
      <c r="CG130" s="11">
        <f t="shared" si="117"/>
        <v>75.833333333333329</v>
      </c>
      <c r="CH130">
        <v>36.5</v>
      </c>
      <c r="CI130">
        <f t="shared" si="118"/>
        <v>211</v>
      </c>
      <c r="CJ130" t="s">
        <v>855</v>
      </c>
      <c r="CK130" s="11">
        <f t="shared" si="119"/>
        <v>62.916666666666664</v>
      </c>
      <c r="CL130">
        <v>24</v>
      </c>
      <c r="CM130">
        <f t="shared" si="120"/>
        <v>238</v>
      </c>
      <c r="CN130" t="s">
        <v>1190</v>
      </c>
      <c r="CO130" s="11">
        <f t="shared" si="121"/>
        <v>67.5</v>
      </c>
      <c r="CP130">
        <v>21</v>
      </c>
      <c r="CQ130">
        <f t="shared" si="122"/>
        <v>235</v>
      </c>
      <c r="CR130" t="s">
        <v>984</v>
      </c>
      <c r="CS130" s="11">
        <f t="shared" si="123"/>
        <v>96.666666666666671</v>
      </c>
      <c r="CT130">
        <v>32</v>
      </c>
      <c r="CU130">
        <f t="shared" si="124"/>
        <v>197</v>
      </c>
      <c r="CV130" t="s">
        <v>986</v>
      </c>
      <c r="CW130" s="11">
        <f t="shared" si="125"/>
        <v>53.75</v>
      </c>
      <c r="CX130">
        <v>79</v>
      </c>
      <c r="CY130">
        <f t="shared" si="126"/>
        <v>209</v>
      </c>
      <c r="CZ130" t="s">
        <v>978</v>
      </c>
      <c r="DA130" s="11">
        <f t="shared" si="127"/>
        <v>106.25</v>
      </c>
      <c r="DB130">
        <v>90</v>
      </c>
      <c r="DC130">
        <f t="shared" si="128"/>
        <v>60</v>
      </c>
      <c r="DD130" t="s">
        <v>1804</v>
      </c>
      <c r="DE130" s="11">
        <f t="shared" si="129"/>
        <v>121.66666666666667</v>
      </c>
      <c r="DF130">
        <v>63</v>
      </c>
      <c r="DG130">
        <f t="shared" si="130"/>
        <v>122</v>
      </c>
      <c r="DH130" t="s">
        <v>855</v>
      </c>
      <c r="DI130" s="11">
        <f t="shared" si="131"/>
        <v>114.16666666666667</v>
      </c>
      <c r="DJ130">
        <v>55</v>
      </c>
      <c r="DK130">
        <f t="shared" si="132"/>
        <v>160</v>
      </c>
      <c r="DL130" t="s">
        <v>1821</v>
      </c>
      <c r="DM130" s="11">
        <f t="shared" si="133"/>
        <v>78.333333333333329</v>
      </c>
      <c r="DN130">
        <v>46</v>
      </c>
      <c r="DO130">
        <f t="shared" si="134"/>
        <v>227</v>
      </c>
      <c r="DP130" t="s">
        <v>1822</v>
      </c>
      <c r="DQ130" s="11">
        <f t="shared" si="135"/>
        <v>100.83333333333333</v>
      </c>
      <c r="DR130">
        <v>69</v>
      </c>
      <c r="DS130">
        <f t="shared" si="136"/>
        <v>86</v>
      </c>
      <c r="DT130" t="s">
        <v>986</v>
      </c>
      <c r="DU130" s="11">
        <f t="shared" si="137"/>
        <v>159.58333333333334</v>
      </c>
      <c r="DV130">
        <v>68.5</v>
      </c>
      <c r="DW130">
        <f t="shared" si="138"/>
        <v>224</v>
      </c>
      <c r="DX130" t="s">
        <v>978</v>
      </c>
      <c r="DY130" s="11">
        <f t="shared" si="139"/>
        <v>95</v>
      </c>
      <c r="DZ130">
        <v>54</v>
      </c>
      <c r="EA130">
        <f t="shared" si="140"/>
        <v>112</v>
      </c>
      <c r="EB130" t="s">
        <v>1804</v>
      </c>
      <c r="EC130" s="11">
        <f t="shared" si="141"/>
        <v>84.583333333333329</v>
      </c>
      <c r="ED130">
        <v>59</v>
      </c>
      <c r="EE130">
        <f t="shared" si="142"/>
        <v>156</v>
      </c>
      <c r="EF130" t="s">
        <v>982</v>
      </c>
      <c r="EG130" s="11">
        <f t="shared" si="143"/>
        <v>65.416666666666657</v>
      </c>
      <c r="EH130">
        <v>62</v>
      </c>
      <c r="EI130">
        <f t="shared" si="144"/>
        <v>108</v>
      </c>
      <c r="EJ130" t="s">
        <v>1821</v>
      </c>
      <c r="EK130" s="11">
        <f t="shared" si="145"/>
        <v>74.166666666666657</v>
      </c>
      <c r="EL130">
        <v>29</v>
      </c>
      <c r="EM130">
        <f t="shared" si="146"/>
        <v>229</v>
      </c>
      <c r="EN130" t="s">
        <v>984</v>
      </c>
      <c r="EO130" s="11">
        <f t="shared" si="147"/>
        <v>7.5</v>
      </c>
      <c r="EP130">
        <v>29</v>
      </c>
      <c r="EQ130">
        <f t="shared" si="148"/>
        <v>229</v>
      </c>
      <c r="ER130" t="s">
        <v>986</v>
      </c>
      <c r="ES130" s="11">
        <f t="shared" si="149"/>
        <v>35.833333333333329</v>
      </c>
      <c r="ET130">
        <v>91</v>
      </c>
      <c r="EU130">
        <f t="shared" si="150"/>
        <v>212</v>
      </c>
      <c r="EV130">
        <v>88</v>
      </c>
      <c r="EW130">
        <f t="shared" si="151"/>
        <v>75</v>
      </c>
      <c r="EX130">
        <v>112</v>
      </c>
      <c r="EY130">
        <f t="shared" si="152"/>
        <v>73</v>
      </c>
      <c r="EZ130">
        <v>37</v>
      </c>
      <c r="FA130">
        <f t="shared" si="153"/>
        <v>46</v>
      </c>
      <c r="FB130">
        <v>43</v>
      </c>
      <c r="FC130">
        <f t="shared" si="154"/>
        <v>7</v>
      </c>
      <c r="FD130">
        <v>42</v>
      </c>
      <c r="FE130">
        <f t="shared" si="155"/>
        <v>75</v>
      </c>
    </row>
    <row r="131" spans="1:161" x14ac:dyDescent="0.2">
      <c r="A131" t="s">
        <v>1319</v>
      </c>
      <c r="B131" t="s">
        <v>1320</v>
      </c>
      <c r="C131" t="s">
        <v>1186</v>
      </c>
      <c r="D131" t="s">
        <v>853</v>
      </c>
      <c r="E131" t="s">
        <v>360</v>
      </c>
      <c r="F131">
        <v>88</v>
      </c>
      <c r="G131">
        <f t="shared" si="78"/>
        <v>215</v>
      </c>
      <c r="H131" t="s">
        <v>978</v>
      </c>
      <c r="I131" s="11">
        <f t="shared" si="79"/>
        <v>59.166666666666664</v>
      </c>
      <c r="J131">
        <v>61</v>
      </c>
      <c r="K131">
        <f t="shared" si="80"/>
        <v>143</v>
      </c>
      <c r="L131" t="s">
        <v>1188</v>
      </c>
      <c r="M131" s="11">
        <f t="shared" si="81"/>
        <v>95</v>
      </c>
      <c r="N131">
        <v>58</v>
      </c>
      <c r="O131">
        <f t="shared" si="82"/>
        <v>199</v>
      </c>
      <c r="P131" t="s">
        <v>1189</v>
      </c>
      <c r="Q131" s="11">
        <f t="shared" si="83"/>
        <v>95.416666666666671</v>
      </c>
      <c r="R131">
        <v>62</v>
      </c>
      <c r="S131">
        <f t="shared" si="84"/>
        <v>103</v>
      </c>
      <c r="T131" t="s">
        <v>1190</v>
      </c>
      <c r="U131" s="11">
        <f t="shared" si="85"/>
        <v>142.91666666666666</v>
      </c>
      <c r="V131">
        <v>49</v>
      </c>
      <c r="W131">
        <f t="shared" si="86"/>
        <v>199</v>
      </c>
      <c r="X131" t="s">
        <v>984</v>
      </c>
      <c r="Y131" s="11">
        <f t="shared" si="87"/>
        <v>91.25</v>
      </c>
      <c r="Z131">
        <v>50</v>
      </c>
      <c r="AA131">
        <f t="shared" si="88"/>
        <v>62</v>
      </c>
      <c r="AB131" t="s">
        <v>986</v>
      </c>
      <c r="AC131" s="11">
        <f t="shared" si="89"/>
        <v>136.66666666666666</v>
      </c>
      <c r="AD131">
        <v>96</v>
      </c>
      <c r="AE131">
        <f t="shared" si="90"/>
        <v>117</v>
      </c>
      <c r="AF131" t="s">
        <v>978</v>
      </c>
      <c r="AG131" s="11">
        <f t="shared" si="91"/>
        <v>129.58333333333334</v>
      </c>
      <c r="AH131">
        <v>61</v>
      </c>
      <c r="AI131">
        <f t="shared" si="92"/>
        <v>131</v>
      </c>
      <c r="AJ131" t="s">
        <v>1188</v>
      </c>
      <c r="AK131" s="11">
        <f t="shared" si="93"/>
        <v>120.41666666666667</v>
      </c>
      <c r="AL131">
        <v>47.5</v>
      </c>
      <c r="AM131">
        <f t="shared" si="94"/>
        <v>188</v>
      </c>
      <c r="AN131" t="s">
        <v>1189</v>
      </c>
      <c r="AO131" s="11">
        <f t="shared" si="95"/>
        <v>112.08333333333333</v>
      </c>
      <c r="AP131">
        <v>48.5</v>
      </c>
      <c r="AQ131">
        <f t="shared" si="96"/>
        <v>206</v>
      </c>
      <c r="AR131" t="s">
        <v>1190</v>
      </c>
      <c r="AS131" s="11">
        <f t="shared" si="97"/>
        <v>102.5</v>
      </c>
      <c r="AT131">
        <v>37</v>
      </c>
      <c r="AU131">
        <f t="shared" si="98"/>
        <v>178</v>
      </c>
      <c r="AV131" t="s">
        <v>984</v>
      </c>
      <c r="AW131" s="11">
        <f t="shared" si="99"/>
        <v>80</v>
      </c>
      <c r="AX131">
        <v>35</v>
      </c>
      <c r="AY131">
        <f t="shared" si="100"/>
        <v>150</v>
      </c>
      <c r="AZ131" t="s">
        <v>986</v>
      </c>
      <c r="BA131" s="11">
        <f t="shared" si="101"/>
        <v>129.16666666666666</v>
      </c>
      <c r="BB131">
        <v>78</v>
      </c>
      <c r="BC131">
        <f t="shared" si="102"/>
        <v>188</v>
      </c>
      <c r="BD131" t="s">
        <v>978</v>
      </c>
      <c r="BE131" s="11">
        <f t="shared" si="103"/>
        <v>97.916666666666671</v>
      </c>
      <c r="BF131">
        <v>42</v>
      </c>
      <c r="BG131">
        <f t="shared" si="104"/>
        <v>180</v>
      </c>
      <c r="BH131" t="s">
        <v>1804</v>
      </c>
      <c r="BI131" s="11">
        <f t="shared" si="105"/>
        <v>97.083333333333329</v>
      </c>
      <c r="BJ131">
        <v>26.5</v>
      </c>
      <c r="BK131">
        <f t="shared" si="106"/>
        <v>217</v>
      </c>
      <c r="BL131" t="s">
        <v>1823</v>
      </c>
      <c r="BM131" s="11">
        <f t="shared" si="107"/>
        <v>101.25</v>
      </c>
      <c r="BN131">
        <v>47</v>
      </c>
      <c r="BO131">
        <f t="shared" si="108"/>
        <v>212</v>
      </c>
      <c r="BP131" t="s">
        <v>1190</v>
      </c>
      <c r="BQ131" s="11">
        <f t="shared" si="109"/>
        <v>106.66666666666667</v>
      </c>
      <c r="BR131">
        <v>55</v>
      </c>
      <c r="BS131">
        <f t="shared" si="110"/>
        <v>130</v>
      </c>
      <c r="BT131" t="s">
        <v>984</v>
      </c>
      <c r="BU131" s="11">
        <f t="shared" si="111"/>
        <v>130</v>
      </c>
      <c r="BV131">
        <v>33</v>
      </c>
      <c r="BW131">
        <f t="shared" si="112"/>
        <v>220</v>
      </c>
      <c r="BX131" t="s">
        <v>986</v>
      </c>
      <c r="BY131" s="11">
        <f t="shared" si="113"/>
        <v>88.75</v>
      </c>
      <c r="BZ131">
        <v>78</v>
      </c>
      <c r="CA131">
        <f t="shared" si="114"/>
        <v>183</v>
      </c>
      <c r="CB131" t="s">
        <v>978</v>
      </c>
      <c r="CC131" s="11">
        <f t="shared" si="115"/>
        <v>105.83333333333333</v>
      </c>
      <c r="CD131">
        <v>60</v>
      </c>
      <c r="CE131">
        <f t="shared" si="116"/>
        <v>173</v>
      </c>
      <c r="CF131" t="s">
        <v>1804</v>
      </c>
      <c r="CG131" s="11">
        <f t="shared" si="117"/>
        <v>83.75</v>
      </c>
      <c r="CH131">
        <v>35</v>
      </c>
      <c r="CI131">
        <f t="shared" si="118"/>
        <v>220</v>
      </c>
      <c r="CJ131" t="s">
        <v>855</v>
      </c>
      <c r="CK131" s="11">
        <f t="shared" si="119"/>
        <v>97.5</v>
      </c>
      <c r="CL131">
        <v>34</v>
      </c>
      <c r="CM131">
        <f t="shared" si="120"/>
        <v>228</v>
      </c>
      <c r="CN131" t="s">
        <v>1190</v>
      </c>
      <c r="CO131" s="11">
        <f t="shared" si="121"/>
        <v>102.08333333333333</v>
      </c>
      <c r="CP131">
        <v>31</v>
      </c>
      <c r="CQ131">
        <f t="shared" si="122"/>
        <v>202</v>
      </c>
      <c r="CR131" t="s">
        <v>984</v>
      </c>
      <c r="CS131" s="11">
        <f t="shared" si="123"/>
        <v>97.5</v>
      </c>
      <c r="CT131">
        <v>33</v>
      </c>
      <c r="CU131">
        <f t="shared" si="124"/>
        <v>193</v>
      </c>
      <c r="CV131" t="s">
        <v>986</v>
      </c>
      <c r="CW131" s="11">
        <f t="shared" si="125"/>
        <v>100</v>
      </c>
      <c r="CX131">
        <v>82</v>
      </c>
      <c r="CY131">
        <f t="shared" si="126"/>
        <v>197</v>
      </c>
      <c r="CZ131" t="s">
        <v>978</v>
      </c>
      <c r="DA131" s="11">
        <f t="shared" si="127"/>
        <v>77.916666666666671</v>
      </c>
      <c r="DB131">
        <v>65</v>
      </c>
      <c r="DC131">
        <f t="shared" si="128"/>
        <v>134</v>
      </c>
      <c r="DD131" t="s">
        <v>1804</v>
      </c>
      <c r="DE131" s="11">
        <f t="shared" si="129"/>
        <v>82.5</v>
      </c>
      <c r="DF131">
        <v>34</v>
      </c>
      <c r="DG131">
        <f t="shared" si="130"/>
        <v>214</v>
      </c>
      <c r="DH131" t="s">
        <v>855</v>
      </c>
      <c r="DI131" s="11">
        <f t="shared" si="131"/>
        <v>105.41666666666667</v>
      </c>
      <c r="DJ131">
        <v>35</v>
      </c>
      <c r="DK131">
        <f t="shared" si="132"/>
        <v>233</v>
      </c>
      <c r="DL131" t="s">
        <v>1821</v>
      </c>
      <c r="DM131" s="11">
        <f t="shared" si="133"/>
        <v>85.416666666666671</v>
      </c>
      <c r="DN131">
        <v>53</v>
      </c>
      <c r="DO131">
        <f t="shared" si="134"/>
        <v>196</v>
      </c>
      <c r="DP131" t="s">
        <v>1822</v>
      </c>
      <c r="DQ131" s="11">
        <f t="shared" si="135"/>
        <v>115.41666666666667</v>
      </c>
      <c r="DR131">
        <v>56</v>
      </c>
      <c r="DS131">
        <f t="shared" si="136"/>
        <v>193</v>
      </c>
      <c r="DT131" t="s">
        <v>986</v>
      </c>
      <c r="DU131" s="11">
        <f t="shared" si="137"/>
        <v>116.66666666666666</v>
      </c>
      <c r="DV131">
        <v>78.5</v>
      </c>
      <c r="DW131">
        <f t="shared" si="138"/>
        <v>144</v>
      </c>
      <c r="DX131" t="s">
        <v>402</v>
      </c>
      <c r="DY131" s="11">
        <f t="shared" si="139"/>
        <v>128.33333333333334</v>
      </c>
      <c r="DZ131">
        <v>58</v>
      </c>
      <c r="EA131">
        <f t="shared" si="140"/>
        <v>92</v>
      </c>
      <c r="EB131" t="s">
        <v>123</v>
      </c>
      <c r="EC131" s="11">
        <f t="shared" si="141"/>
        <v>91.25</v>
      </c>
      <c r="ED131">
        <v>33</v>
      </c>
      <c r="EE131">
        <f t="shared" si="142"/>
        <v>227</v>
      </c>
      <c r="EF131" t="s">
        <v>252</v>
      </c>
      <c r="EG131" s="11">
        <f t="shared" si="143"/>
        <v>97.5</v>
      </c>
      <c r="EH131">
        <v>44</v>
      </c>
      <c r="EI131">
        <f t="shared" si="144"/>
        <v>198</v>
      </c>
      <c r="EJ131" t="s">
        <v>1190</v>
      </c>
      <c r="EK131" s="11">
        <f t="shared" si="145"/>
        <v>90.833333333333329</v>
      </c>
      <c r="EL131">
        <v>26</v>
      </c>
      <c r="EM131">
        <f t="shared" si="146"/>
        <v>233</v>
      </c>
      <c r="EN131" t="s">
        <v>857</v>
      </c>
      <c r="EO131" s="11">
        <f t="shared" si="147"/>
        <v>67.916666666666657</v>
      </c>
      <c r="EP131">
        <v>26</v>
      </c>
      <c r="EQ131">
        <f t="shared" si="148"/>
        <v>233</v>
      </c>
      <c r="ER131" t="s">
        <v>986</v>
      </c>
      <c r="ES131" s="11">
        <f t="shared" si="149"/>
        <v>95</v>
      </c>
      <c r="ET131">
        <v>91</v>
      </c>
      <c r="EU131">
        <f t="shared" si="150"/>
        <v>212</v>
      </c>
      <c r="EV131">
        <v>89</v>
      </c>
      <c r="EW131">
        <f t="shared" si="151"/>
        <v>71</v>
      </c>
      <c r="EX131">
        <v>52</v>
      </c>
      <c r="EY131">
        <f t="shared" si="152"/>
        <v>221</v>
      </c>
      <c r="EZ131">
        <v>30</v>
      </c>
      <c r="FA131">
        <f t="shared" si="153"/>
        <v>176</v>
      </c>
      <c r="FB131">
        <v>29</v>
      </c>
      <c r="FC131">
        <f t="shared" si="154"/>
        <v>156</v>
      </c>
      <c r="FD131">
        <v>29</v>
      </c>
      <c r="FE131">
        <f t="shared" si="155"/>
        <v>221</v>
      </c>
    </row>
    <row r="132" spans="1:161" x14ac:dyDescent="0.2">
      <c r="A132" t="s">
        <v>1321</v>
      </c>
      <c r="B132" t="s">
        <v>1322</v>
      </c>
      <c r="C132" t="s">
        <v>1186</v>
      </c>
      <c r="D132" t="s">
        <v>853</v>
      </c>
      <c r="E132" t="s">
        <v>1323</v>
      </c>
      <c r="F132">
        <v>95</v>
      </c>
      <c r="G132">
        <f t="shared" si="78"/>
        <v>170</v>
      </c>
      <c r="H132" t="s">
        <v>978</v>
      </c>
      <c r="I132" s="11">
        <f t="shared" si="79"/>
        <v>110.41666666666667</v>
      </c>
      <c r="J132">
        <v>102</v>
      </c>
      <c r="K132">
        <f t="shared" si="80"/>
        <v>14</v>
      </c>
      <c r="L132" t="s">
        <v>1188</v>
      </c>
      <c r="M132" s="11">
        <f t="shared" si="81"/>
        <v>131.66666666666666</v>
      </c>
      <c r="N132">
        <v>44</v>
      </c>
      <c r="O132">
        <f t="shared" si="82"/>
        <v>223</v>
      </c>
      <c r="P132" t="s">
        <v>1189</v>
      </c>
      <c r="Q132" s="11">
        <f t="shared" si="83"/>
        <v>84.583333333333329</v>
      </c>
      <c r="R132">
        <v>48.5</v>
      </c>
      <c r="S132">
        <f t="shared" si="84"/>
        <v>216</v>
      </c>
      <c r="T132" t="s">
        <v>1190</v>
      </c>
      <c r="U132" s="11">
        <f t="shared" si="85"/>
        <v>59.166666666666664</v>
      </c>
      <c r="V132">
        <v>54</v>
      </c>
      <c r="W132">
        <f t="shared" si="86"/>
        <v>156</v>
      </c>
      <c r="X132" t="s">
        <v>984</v>
      </c>
      <c r="Y132" s="11">
        <f t="shared" si="87"/>
        <v>90</v>
      </c>
      <c r="Z132">
        <v>41</v>
      </c>
      <c r="AA132">
        <f t="shared" si="88"/>
        <v>165</v>
      </c>
      <c r="AB132" t="s">
        <v>986</v>
      </c>
      <c r="AC132" s="11">
        <f t="shared" si="89"/>
        <v>70.416666666666671</v>
      </c>
      <c r="AD132">
        <v>87</v>
      </c>
      <c r="AE132">
        <f t="shared" si="90"/>
        <v>195</v>
      </c>
      <c r="AF132" t="s">
        <v>978</v>
      </c>
      <c r="AG132" s="11">
        <f t="shared" si="91"/>
        <v>84.166666666666671</v>
      </c>
      <c r="AH132">
        <v>73</v>
      </c>
      <c r="AI132">
        <f t="shared" si="92"/>
        <v>90</v>
      </c>
      <c r="AJ132" t="s">
        <v>1188</v>
      </c>
      <c r="AK132" s="11">
        <f t="shared" si="93"/>
        <v>77.083333333333343</v>
      </c>
      <c r="AL132">
        <v>49.5</v>
      </c>
      <c r="AM132">
        <f t="shared" si="94"/>
        <v>186</v>
      </c>
      <c r="AN132" t="s">
        <v>1189</v>
      </c>
      <c r="AO132" s="11">
        <f t="shared" si="95"/>
        <v>92.916666666666671</v>
      </c>
      <c r="AP132">
        <v>62</v>
      </c>
      <c r="AQ132">
        <f t="shared" si="96"/>
        <v>118</v>
      </c>
      <c r="AR132" t="s">
        <v>1190</v>
      </c>
      <c r="AS132" s="11">
        <f t="shared" si="97"/>
        <v>89.583333333333329</v>
      </c>
      <c r="AT132">
        <v>45.5</v>
      </c>
      <c r="AU132">
        <f t="shared" si="98"/>
        <v>132</v>
      </c>
      <c r="AV132" t="s">
        <v>984</v>
      </c>
      <c r="AW132" s="11">
        <f t="shared" si="99"/>
        <v>134.16666666666666</v>
      </c>
      <c r="AX132">
        <v>43</v>
      </c>
      <c r="AY132">
        <f t="shared" si="100"/>
        <v>94</v>
      </c>
      <c r="AZ132" t="s">
        <v>986</v>
      </c>
      <c r="BA132" s="11">
        <f t="shared" si="101"/>
        <v>135.41666666666669</v>
      </c>
      <c r="BB132">
        <v>82</v>
      </c>
      <c r="BC132">
        <f t="shared" si="102"/>
        <v>157</v>
      </c>
      <c r="BD132" t="s">
        <v>978</v>
      </c>
      <c r="BE132" s="11">
        <f t="shared" si="103"/>
        <v>133.33333333333331</v>
      </c>
      <c r="BF132">
        <v>90</v>
      </c>
      <c r="BG132">
        <f t="shared" si="104"/>
        <v>35</v>
      </c>
      <c r="BH132" t="s">
        <v>1804</v>
      </c>
      <c r="BI132" s="11">
        <f t="shared" si="105"/>
        <v>151.25</v>
      </c>
      <c r="BJ132">
        <v>59</v>
      </c>
      <c r="BK132">
        <f t="shared" si="106"/>
        <v>169</v>
      </c>
      <c r="BL132" t="s">
        <v>1823</v>
      </c>
      <c r="BM132" s="11">
        <f t="shared" si="107"/>
        <v>124.58333333333333</v>
      </c>
      <c r="BN132">
        <v>70</v>
      </c>
      <c r="BO132">
        <f t="shared" si="108"/>
        <v>93</v>
      </c>
      <c r="BP132" t="s">
        <v>1190</v>
      </c>
      <c r="BQ132" s="11">
        <f t="shared" si="109"/>
        <v>156.66666666666666</v>
      </c>
      <c r="BR132">
        <v>39</v>
      </c>
      <c r="BS132">
        <f t="shared" si="110"/>
        <v>214</v>
      </c>
      <c r="BT132" t="s">
        <v>984</v>
      </c>
      <c r="BU132" s="11">
        <f t="shared" si="111"/>
        <v>90.833333333333329</v>
      </c>
      <c r="BV132">
        <v>51</v>
      </c>
      <c r="BW132">
        <f t="shared" si="112"/>
        <v>179</v>
      </c>
      <c r="BX132" t="s">
        <v>986</v>
      </c>
      <c r="BY132" s="11">
        <f t="shared" si="113"/>
        <v>68.333333333333343</v>
      </c>
      <c r="BZ132">
        <v>59</v>
      </c>
      <c r="CA132">
        <f t="shared" si="114"/>
        <v>237</v>
      </c>
      <c r="CB132" t="s">
        <v>978</v>
      </c>
      <c r="CC132" s="11">
        <f t="shared" si="115"/>
        <v>80.416666666666671</v>
      </c>
      <c r="CD132">
        <v>65</v>
      </c>
      <c r="CE132">
        <f t="shared" si="116"/>
        <v>158</v>
      </c>
      <c r="CF132" t="s">
        <v>1804</v>
      </c>
      <c r="CG132" s="11">
        <f t="shared" si="117"/>
        <v>71.666666666666671</v>
      </c>
      <c r="CH132">
        <v>30</v>
      </c>
      <c r="CI132">
        <f t="shared" si="118"/>
        <v>228</v>
      </c>
      <c r="CJ132" t="s">
        <v>855</v>
      </c>
      <c r="CK132" s="11">
        <f t="shared" si="119"/>
        <v>87.083333333333329</v>
      </c>
      <c r="CL132">
        <v>33</v>
      </c>
      <c r="CM132">
        <f t="shared" si="120"/>
        <v>229</v>
      </c>
      <c r="CN132" t="s">
        <v>1190</v>
      </c>
      <c r="CO132" s="11">
        <f t="shared" si="121"/>
        <v>83.75</v>
      </c>
      <c r="CP132">
        <v>32</v>
      </c>
      <c r="CQ132">
        <f t="shared" si="122"/>
        <v>192</v>
      </c>
      <c r="CR132" t="s">
        <v>984</v>
      </c>
      <c r="CS132" s="11">
        <f t="shared" si="123"/>
        <v>114.16666666666667</v>
      </c>
      <c r="CT132">
        <v>46</v>
      </c>
      <c r="CU132">
        <f t="shared" si="124"/>
        <v>103</v>
      </c>
      <c r="CV132" t="s">
        <v>986</v>
      </c>
      <c r="CW132" s="11">
        <f t="shared" si="125"/>
        <v>106.25</v>
      </c>
      <c r="CX132">
        <v>83</v>
      </c>
      <c r="CY132">
        <f t="shared" si="126"/>
        <v>190</v>
      </c>
      <c r="CZ132" t="s">
        <v>978</v>
      </c>
      <c r="DA132" s="11">
        <f t="shared" si="127"/>
        <v>119.16666666666667</v>
      </c>
      <c r="DB132">
        <v>79</v>
      </c>
      <c r="DC132">
        <f t="shared" si="128"/>
        <v>90</v>
      </c>
      <c r="DD132" t="s">
        <v>1804</v>
      </c>
      <c r="DE132" s="11">
        <f t="shared" si="129"/>
        <v>87.916666666666671</v>
      </c>
      <c r="DF132">
        <v>40</v>
      </c>
      <c r="DG132">
        <f t="shared" si="130"/>
        <v>197</v>
      </c>
      <c r="DH132" t="s">
        <v>855</v>
      </c>
      <c r="DI132" s="11">
        <f t="shared" si="131"/>
        <v>101.66666666666667</v>
      </c>
      <c r="DJ132">
        <v>51</v>
      </c>
      <c r="DK132">
        <f t="shared" si="132"/>
        <v>190</v>
      </c>
      <c r="DL132" t="s">
        <v>1821</v>
      </c>
      <c r="DM132" s="11">
        <f t="shared" si="133"/>
        <v>109.58333333333333</v>
      </c>
      <c r="DN132">
        <v>47</v>
      </c>
      <c r="DO132">
        <f t="shared" si="134"/>
        <v>226</v>
      </c>
      <c r="DP132" t="s">
        <v>1822</v>
      </c>
      <c r="DQ132" s="11">
        <f t="shared" si="135"/>
        <v>80.416666666666671</v>
      </c>
      <c r="DR132">
        <v>65</v>
      </c>
      <c r="DS132">
        <f t="shared" si="136"/>
        <v>118</v>
      </c>
      <c r="DT132" t="s">
        <v>986</v>
      </c>
      <c r="DU132" s="11">
        <f t="shared" si="137"/>
        <v>125.41666666666666</v>
      </c>
      <c r="DV132">
        <v>63</v>
      </c>
      <c r="DW132">
        <f t="shared" si="138"/>
        <v>236</v>
      </c>
      <c r="DX132" t="s">
        <v>978</v>
      </c>
      <c r="DY132" s="11">
        <f t="shared" si="139"/>
        <v>74.583333333333343</v>
      </c>
      <c r="DZ132">
        <v>64</v>
      </c>
      <c r="EA132">
        <f t="shared" si="140"/>
        <v>61</v>
      </c>
      <c r="EB132" t="s">
        <v>1804</v>
      </c>
      <c r="EC132" s="11">
        <f t="shared" si="141"/>
        <v>85.833333333333329</v>
      </c>
      <c r="ED132">
        <v>45</v>
      </c>
      <c r="EE132">
        <f t="shared" si="142"/>
        <v>201</v>
      </c>
      <c r="EF132" t="s">
        <v>855</v>
      </c>
      <c r="EG132" s="11">
        <f t="shared" si="143"/>
        <v>93.333333333333329</v>
      </c>
      <c r="EH132">
        <v>38</v>
      </c>
      <c r="EI132">
        <f t="shared" si="144"/>
        <v>213</v>
      </c>
      <c r="EJ132" t="s">
        <v>1190</v>
      </c>
      <c r="EK132" s="11">
        <f t="shared" si="145"/>
        <v>105.83333333333333</v>
      </c>
      <c r="EL132">
        <v>38</v>
      </c>
      <c r="EM132">
        <f t="shared" si="146"/>
        <v>179</v>
      </c>
      <c r="EN132" t="s">
        <v>1822</v>
      </c>
      <c r="EO132" s="11">
        <f t="shared" si="147"/>
        <v>82.5</v>
      </c>
      <c r="EP132">
        <v>38</v>
      </c>
      <c r="EQ132">
        <f t="shared" si="148"/>
        <v>179</v>
      </c>
      <c r="ER132" t="s">
        <v>986</v>
      </c>
      <c r="ES132" s="11">
        <f t="shared" si="149"/>
        <v>75.416666666666671</v>
      </c>
      <c r="ET132">
        <v>98</v>
      </c>
      <c r="EU132">
        <f t="shared" si="150"/>
        <v>175</v>
      </c>
      <c r="EV132">
        <v>97</v>
      </c>
      <c r="EW132">
        <f t="shared" si="151"/>
        <v>27</v>
      </c>
      <c r="EX132">
        <v>77</v>
      </c>
      <c r="EY132">
        <f t="shared" si="152"/>
        <v>185</v>
      </c>
      <c r="EZ132">
        <v>25</v>
      </c>
      <c r="FA132">
        <f t="shared" si="153"/>
        <v>227</v>
      </c>
      <c r="FB132">
        <v>30</v>
      </c>
      <c r="FC132">
        <f t="shared" si="154"/>
        <v>137</v>
      </c>
      <c r="FD132">
        <v>39</v>
      </c>
      <c r="FE132">
        <f t="shared" si="155"/>
        <v>120</v>
      </c>
    </row>
    <row r="133" spans="1:161" x14ac:dyDescent="0.2">
      <c r="A133" t="s">
        <v>1324</v>
      </c>
      <c r="B133" t="s">
        <v>1325</v>
      </c>
      <c r="C133" t="s">
        <v>1186</v>
      </c>
      <c r="D133" t="s">
        <v>853</v>
      </c>
      <c r="E133" t="s">
        <v>1326</v>
      </c>
      <c r="F133">
        <v>103</v>
      </c>
      <c r="G133">
        <f t="shared" ref="G133:G196" si="156">RANK(F133,F:F,0)</f>
        <v>88</v>
      </c>
      <c r="H133" t="s">
        <v>978</v>
      </c>
      <c r="I133" s="11">
        <f t="shared" ref="I133:I196" si="157">IF(OR(F133=0,AD133=0),100,((AE133-G133)/COUNTA($E$4:$E$500))*100+100)</f>
        <v>117.5</v>
      </c>
      <c r="J133">
        <v>66</v>
      </c>
      <c r="K133">
        <f t="shared" ref="K133:K196" si="158">RANK(J133,J:J,0)</f>
        <v>121</v>
      </c>
      <c r="L133" t="s">
        <v>1188</v>
      </c>
      <c r="M133" s="11">
        <f t="shared" ref="M133:M196" si="159">IF(OR(J133=0,AH133=0),100,((AI133-K133)/COUNTA($E$4:$E$500))*100+100)</f>
        <v>65.833333333333343</v>
      </c>
      <c r="N133">
        <v>47</v>
      </c>
      <c r="O133">
        <f t="shared" ref="O133:O196" si="160">RANK(N133,N:N,0)</f>
        <v>220</v>
      </c>
      <c r="P133" t="s">
        <v>1189</v>
      </c>
      <c r="Q133" s="11">
        <f t="shared" ref="Q133:Q196" si="161">IF(OR(N133=0,AL133=0),100,((AM133-O133)/COUNTA($E$4:$E$500))*100+100)</f>
        <v>87.916666666666671</v>
      </c>
      <c r="R133">
        <v>45.5</v>
      </c>
      <c r="S133">
        <f t="shared" ref="S133:S196" si="162">RANK(R133,R:R)</f>
        <v>227</v>
      </c>
      <c r="T133" t="s">
        <v>1190</v>
      </c>
      <c r="U133" s="11">
        <f t="shared" ref="U133:U196" si="163">IF(OR(R133=0,AP133=0),100,((AQ133-S133)/COUNTA($E$4:$E$500))*100+100)</f>
        <v>85.416666666666671</v>
      </c>
      <c r="V133">
        <v>54.5</v>
      </c>
      <c r="W133">
        <f t="shared" ref="W133:W196" si="164">RANK(V133,V:V,0)</f>
        <v>149</v>
      </c>
      <c r="X133" t="s">
        <v>984</v>
      </c>
      <c r="Y133" s="11">
        <f t="shared" ref="Y133:Y196" si="165">IF(OR(V133=0,AT133=0),100,((AU133-W133)/COUNTA($E$4:$E$500))*100+100)</f>
        <v>95.833333333333329</v>
      </c>
      <c r="Z133">
        <v>39</v>
      </c>
      <c r="AA133">
        <f t="shared" ref="AA133:AA196" si="166">RANK(Z133,Z:Z,0)</f>
        <v>181</v>
      </c>
      <c r="AB133" t="s">
        <v>986</v>
      </c>
      <c r="AC133" s="11">
        <f t="shared" ref="AC133:AC196" si="167">IF(OR(Z133=0,AX133=0),100,((AY133-AA133)/COUNTA($E$4:$E$500))*100+100)</f>
        <v>75</v>
      </c>
      <c r="AD133">
        <v>95</v>
      </c>
      <c r="AE133">
        <f t="shared" ref="AE133:AE196" si="168">RANK(AD133,AD:AD,0)</f>
        <v>130</v>
      </c>
      <c r="AF133" t="s">
        <v>978</v>
      </c>
      <c r="AG133" s="11">
        <f t="shared" ref="AG133:AG196" si="169">IF(OR(BB133=0,AD133=0),100,((BC133-AE133)/COUNTA($E$4:$E$500))*100+100)</f>
        <v>125.41666666666666</v>
      </c>
      <c r="AH133">
        <v>87</v>
      </c>
      <c r="AI133">
        <f t="shared" ref="AI133:AI196" si="170">RANK(AH133,AH:AH,0)</f>
        <v>39</v>
      </c>
      <c r="AJ133" t="s">
        <v>1188</v>
      </c>
      <c r="AK133" s="11">
        <f t="shared" ref="AK133:AK196" si="171">IF(OR(BF133=0,AH133=0),100,((BG133-AI133)/COUNTA($E$4:$E$500))*100+100)</f>
        <v>135.41666666666669</v>
      </c>
      <c r="AL133">
        <v>46.5</v>
      </c>
      <c r="AM133">
        <f t="shared" ref="AM133:AM196" si="172">RANK(AL133,AL:AL,0)</f>
        <v>191</v>
      </c>
      <c r="AN133" t="s">
        <v>1189</v>
      </c>
      <c r="AO133" s="11">
        <f t="shared" ref="AO133:AO196" si="173">IF(OR(BJ133=0,AL133=0),100,((BK133-AM133)/COUNTA($E$4:$E$500))*100+100)</f>
        <v>92.083333333333329</v>
      </c>
      <c r="AP133">
        <v>52</v>
      </c>
      <c r="AQ133">
        <f t="shared" ref="AQ133:AQ196" si="174">RANK(AP133,AP:AP,0)</f>
        <v>192</v>
      </c>
      <c r="AR133" t="s">
        <v>1190</v>
      </c>
      <c r="AS133" s="11">
        <f t="shared" ref="AS133:AS196" si="175">IF(OR(BN133=0,AP133=0),100,((BO133-AQ133)/COUNTA($E$4:$E$500))*100+100)</f>
        <v>72.916666666666671</v>
      </c>
      <c r="AT133">
        <v>44</v>
      </c>
      <c r="AU133">
        <f t="shared" ref="AU133:AU196" si="176">RANK(AT133,AT:AT,0)</f>
        <v>139</v>
      </c>
      <c r="AV133" t="s">
        <v>984</v>
      </c>
      <c r="AW133" s="11">
        <f t="shared" ref="AW133:AW196" si="177">IF(OR(BR133=0,AT133=0),100,((BS133-AU133)/COUNTA($E$4:$E$500))*100+100)</f>
        <v>94.166666666666671</v>
      </c>
      <c r="AX133">
        <v>38</v>
      </c>
      <c r="AY133">
        <f t="shared" ref="AY133:AY196" si="178">RANK(AX133,AX:AX,0)</f>
        <v>121</v>
      </c>
      <c r="AZ133" t="s">
        <v>986</v>
      </c>
      <c r="BA133" s="11">
        <f t="shared" ref="BA133:BA196" si="179">IF(OR(BV133=0,AX133=0),100,((BW133-AY133)/COUNTA($E$4:$E$500))*100+100)</f>
        <v>115</v>
      </c>
      <c r="BB133">
        <v>77</v>
      </c>
      <c r="BC133">
        <f t="shared" ref="BC133:BC196" si="180">RANK(BB133,BB:BB,0)</f>
        <v>191</v>
      </c>
      <c r="BD133" t="s">
        <v>978</v>
      </c>
      <c r="BE133" s="11">
        <f t="shared" ref="BE133:BE196" si="181">IF(OR(BB133=0,BZ133=0),100,((CA133-BC133)/COUNTA($E$4:$E$500))*100+100)</f>
        <v>101.66666666666667</v>
      </c>
      <c r="BF133">
        <v>60</v>
      </c>
      <c r="BG133">
        <f t="shared" ref="BG133:BG196" si="182">RANK(BF133,BF:BF,0)</f>
        <v>124</v>
      </c>
      <c r="BH133" t="s">
        <v>1804</v>
      </c>
      <c r="BI133" s="11">
        <f t="shared" ref="BI133:BI196" si="183">IF(OR(BF133=0,CD133=0),100,((CE133-BG133)/COUNTA($E$4:$E$500))*100+100)</f>
        <v>125.41666666666666</v>
      </c>
      <c r="BJ133">
        <v>57.5</v>
      </c>
      <c r="BK133">
        <f t="shared" ref="BK133:BK196" si="184">RANK(BJ133,BJ:BJ,0)</f>
        <v>172</v>
      </c>
      <c r="BL133" t="s">
        <v>1823</v>
      </c>
      <c r="BM133" s="11">
        <f t="shared" ref="BM133:BM196" si="185">IF(OR(BJ133=0,CH133=0),100,((CI133-BK133)/COUNTA($E$4:$E$500))*100+100)</f>
        <v>114.16666666666667</v>
      </c>
      <c r="BN133">
        <v>67</v>
      </c>
      <c r="BO133">
        <f t="shared" ref="BO133:BO196" si="186">RANK(BN133,BN:BN,0)</f>
        <v>127</v>
      </c>
      <c r="BP133" t="s">
        <v>1190</v>
      </c>
      <c r="BQ133" s="11">
        <f t="shared" ref="BQ133:BQ196" si="187">IF(OR(BN133=0,CL133=0),100,((CM133-BO133)/COUNTA($E$4:$E$500))*100+100)</f>
        <v>128.33333333333334</v>
      </c>
      <c r="BR133">
        <v>56</v>
      </c>
      <c r="BS133">
        <f t="shared" ref="BS133:BS196" si="188">RANK(BR133,BR:BR,0)</f>
        <v>125</v>
      </c>
      <c r="BT133" t="s">
        <v>984</v>
      </c>
      <c r="BU133" s="11">
        <f t="shared" ref="BU133:BU196" si="189">IF(OR(BR133=0,CP133=0),100,((CQ133-BS133)/COUNTA($E$4:$E$500))*100+100)</f>
        <v>87.916666666666671</v>
      </c>
      <c r="BV133">
        <v>54</v>
      </c>
      <c r="BW133">
        <f t="shared" ref="BW133:BW196" si="190">RANK(BV133,BV:BV,0)</f>
        <v>157</v>
      </c>
      <c r="BX133" t="s">
        <v>986</v>
      </c>
      <c r="BY133" s="11">
        <f t="shared" ref="BY133:BY196" si="191">IF(OR(BV133=0,CT133=0),100,((CU133-BW133)/COUNTA($E$4:$E$500))*100+100)</f>
        <v>121.25</v>
      </c>
      <c r="BZ133">
        <v>75</v>
      </c>
      <c r="CA133">
        <f t="shared" ref="CA133:CA196" si="192">RANK(BZ133,BZ:BZ)</f>
        <v>195</v>
      </c>
      <c r="CB133" t="s">
        <v>978</v>
      </c>
      <c r="CC133" s="11">
        <f t="shared" ref="CC133:CC196" si="193">IF(OR(CX133=0,BZ133=0),100,((CY133-CA133)/COUNTA($E$4:$E$500))*100+100)</f>
        <v>76.25</v>
      </c>
      <c r="CD133">
        <v>54</v>
      </c>
      <c r="CE133">
        <f t="shared" ref="CE133:CE196" si="194">RANK(CD133,CD:CD)</f>
        <v>185</v>
      </c>
      <c r="CF133" t="s">
        <v>1804</v>
      </c>
      <c r="CG133" s="11">
        <f t="shared" ref="CG133:CG196" si="195">IF(OR(DB133=0,CD133=0),100,((DC133-CE133)/COUNTA($E$4:$E$500))*100+100)</f>
        <v>43.75</v>
      </c>
      <c r="CH133">
        <v>37.5</v>
      </c>
      <c r="CI133">
        <f t="shared" ref="CI133:CI196" si="196">RANK(CH133,CH:CH)</f>
        <v>206</v>
      </c>
      <c r="CJ133" t="s">
        <v>855</v>
      </c>
      <c r="CK133" s="11">
        <f t="shared" ref="CK133:CK196" si="197">IF(OR(DF133=0,CH133=0),100,((DG133-CI133)/COUNTA($E$4:$E$500))*100+100)</f>
        <v>70</v>
      </c>
      <c r="CL133">
        <v>45</v>
      </c>
      <c r="CM133">
        <f t="shared" ref="CM133:CM196" si="198">RANK(CL133,CL:CL,0)</f>
        <v>195</v>
      </c>
      <c r="CN133" t="s">
        <v>1190</v>
      </c>
      <c r="CO133" s="11">
        <f t="shared" ref="CO133:CO196" si="199">IF(OR(DJ133=0,CL133=0),100,((DK133-CM133)/COUNTA($E$4:$E$500))*100+100)</f>
        <v>40</v>
      </c>
      <c r="CP133">
        <v>45</v>
      </c>
      <c r="CQ133">
        <f t="shared" ref="CQ133:CQ196" si="200">RANK(CP133,CP:CP)</f>
        <v>96</v>
      </c>
      <c r="CR133" t="s">
        <v>984</v>
      </c>
      <c r="CS133" s="11">
        <f t="shared" ref="CS133:CS196" si="201">IF(OR(DN133=0,CP133=0),100,((DO133-CQ133)/COUNTA($E$4:$E$500))*100+100)</f>
        <v>131.66666666666666</v>
      </c>
      <c r="CT133">
        <v>30</v>
      </c>
      <c r="CU133">
        <f t="shared" ref="CU133:CU196" si="202">RANK(CT133,CT:CT)</f>
        <v>208</v>
      </c>
      <c r="CV133" t="s">
        <v>986</v>
      </c>
      <c r="CW133" s="11">
        <f t="shared" ref="CW133:CW196" si="203">IF(OR(DR133=0,CT133=0),100,((DS133-CU133)/COUNTA($E$4:$E$500))*100+100)</f>
        <v>98.75</v>
      </c>
      <c r="CX133">
        <v>89</v>
      </c>
      <c r="CY133">
        <f t="shared" ref="CY133:CY196" si="204">RANK(CX133,CX:CX)</f>
        <v>138</v>
      </c>
      <c r="CZ133" t="s">
        <v>978</v>
      </c>
      <c r="DA133" s="11">
        <f t="shared" ref="DA133:DA196" si="205">IF(OR(CX133=0,DV133=0),100,((DW133-CY133)/COUNTA($E$4:$E$500))*100+100)</f>
        <v>135.83333333333334</v>
      </c>
      <c r="DB133">
        <v>92</v>
      </c>
      <c r="DC133">
        <f t="shared" ref="DC133:DC196" si="206">RANK(DB133,DB:DB)</f>
        <v>50</v>
      </c>
      <c r="DD133" t="s">
        <v>1804</v>
      </c>
      <c r="DE133" s="11">
        <f t="shared" ref="DE133:DE196" si="207">IF(OR(DB133=0,DZ133=0),100,((EA133-DC133)/COUNTA($E$4:$E$500))*100+100)</f>
        <v>91.25</v>
      </c>
      <c r="DF133">
        <v>59.5</v>
      </c>
      <c r="DG133">
        <f t="shared" ref="DG133:DG196" si="208">RANK(DF133,DF:DF)</f>
        <v>134</v>
      </c>
      <c r="DH133" t="s">
        <v>855</v>
      </c>
      <c r="DI133" s="11">
        <f t="shared" ref="DI133:DI196" si="209">IF(OR(DF133=0,ED133=0),100,((EE133-DG133)/COUNTA($E$4:$E$500))*100+100)</f>
        <v>96.666666666666671</v>
      </c>
      <c r="DJ133">
        <v>66</v>
      </c>
      <c r="DK133">
        <f t="shared" ref="DK133:DK196" si="210">RANK(DJ133,DJ:DJ)</f>
        <v>51</v>
      </c>
      <c r="DL133" t="s">
        <v>1821</v>
      </c>
      <c r="DM133" s="11">
        <f t="shared" ref="DM133:DM196" si="211">IF(OR(DJ133=0,EH133=0),100,((EI133-DK133)/COUNTA($E$4:$E$500))*100+100)</f>
        <v>157.91666666666669</v>
      </c>
      <c r="DN133">
        <v>56</v>
      </c>
      <c r="DO133">
        <f t="shared" ref="DO133:DO196" si="212">RANK(DN133,DN:DN)</f>
        <v>172</v>
      </c>
      <c r="DP133" t="s">
        <v>1822</v>
      </c>
      <c r="DQ133" s="11">
        <f t="shared" ref="DQ133:DQ196" si="213">IF(OR(DN133=0,EL133=0),100,((EM133-DO133)/COUNTA($E$4:$E$500))*100+100)</f>
        <v>82.916666666666671</v>
      </c>
      <c r="DR133">
        <v>54</v>
      </c>
      <c r="DS133">
        <f t="shared" ref="DS133:DS196" si="214">RANK(DR133,DR:DR)</f>
        <v>205</v>
      </c>
      <c r="DT133" t="s">
        <v>986</v>
      </c>
      <c r="DU133" s="11">
        <f t="shared" ref="DU133:DU196" si="215">IF(OR(DR133=0,EP133=0),100,((EQ133-DS133)/COUNTA($E$4:$E$500))*100+100)</f>
        <v>69.166666666666657</v>
      </c>
      <c r="DV133">
        <v>68.5</v>
      </c>
      <c r="DW133">
        <f t="shared" ref="DW133:DW196" si="216">RANK(DV133,DV:DV)</f>
        <v>224</v>
      </c>
      <c r="DX133" t="s">
        <v>1808</v>
      </c>
      <c r="DY133" s="11">
        <f t="shared" ref="DY133:DY196" si="217">IF(OR(DV133=0,ET133=0),100,((EU133-DW133)/COUNTA($E$4:$E$500))*100+100)</f>
        <v>87.916666666666671</v>
      </c>
      <c r="DZ133">
        <v>73.5</v>
      </c>
      <c r="EA133">
        <f t="shared" ref="EA133:EA196" si="218">RANK(DZ133,DZ:DZ)</f>
        <v>29</v>
      </c>
      <c r="EB133" t="s">
        <v>403</v>
      </c>
      <c r="EC133" s="11">
        <f t="shared" ref="EC133:EC196" si="219">IF(OR(DZ133=0,EV133=0),100,((EW133-EA133)/COUNTA($E$4:$E$500))*100+100)</f>
        <v>97.5</v>
      </c>
      <c r="ED133">
        <v>66.5</v>
      </c>
      <c r="EE133">
        <f t="shared" ref="EE133:EE196" si="220">RANK(ED133,ED:ED)</f>
        <v>126</v>
      </c>
      <c r="EF133" t="s">
        <v>21</v>
      </c>
      <c r="EG133" s="11">
        <f t="shared" ref="EG133:EG196" si="221">IF(OR(ED133=0,EX133=0),100,((EY133-EE133)/COUNTA($E$4:$E$500))*100+100)</f>
        <v>123.75</v>
      </c>
      <c r="EH133">
        <v>46</v>
      </c>
      <c r="EI133">
        <f t="shared" ref="EI133:EI196" si="222">RANK(EH133,EH:EH)</f>
        <v>190</v>
      </c>
      <c r="EJ133" t="s">
        <v>856</v>
      </c>
      <c r="EK133" s="11">
        <f t="shared" ref="EK133:EK196" si="223">IF(OR(EH133=0,EZ133=0),100,((FA133-EI133)/COUNTA($E$4:$E$500))*100+100)</f>
        <v>78.333333333333329</v>
      </c>
      <c r="EL133">
        <v>44</v>
      </c>
      <c r="EM133">
        <f t="shared" ref="EM133:EM196" si="224">RANK(EL133,EL:EL)</f>
        <v>131</v>
      </c>
      <c r="EN133" t="s">
        <v>1822</v>
      </c>
      <c r="EO133" s="11">
        <f t="shared" ref="EO133:EO196" si="225">IF(OR(EL133=0,FB133=0),100,((FC133-EM133)/COUNTA($E$4:$E$500))*100+100)</f>
        <v>56.25</v>
      </c>
      <c r="EP133">
        <v>44</v>
      </c>
      <c r="EQ133">
        <f t="shared" ref="EQ133:EQ196" si="226">RANK(EP133,EP:EP)</f>
        <v>131</v>
      </c>
      <c r="ER133" t="s">
        <v>986</v>
      </c>
      <c r="ES133" s="11">
        <f t="shared" ref="ES133:ES196" si="227">IF(OR(EP133=0,FD133=0),100,((FE133-EQ133)/COUNTA($E$4:$E$500))*100+100)</f>
        <v>70.833333333333329</v>
      </c>
      <c r="ET133">
        <v>95</v>
      </c>
      <c r="EU133">
        <f t="shared" ref="EU133:EU196" si="228">RANK(ET133,ET:ET)</f>
        <v>195</v>
      </c>
      <c r="EV133">
        <v>98</v>
      </c>
      <c r="EW133">
        <f t="shared" ref="EW133:EW196" si="229">RANK(EV133,EV:EV)</f>
        <v>23</v>
      </c>
      <c r="EX133">
        <v>78</v>
      </c>
      <c r="EY133">
        <f t="shared" ref="EY133:EY196" si="230">RANK(EX133,EX:EX)</f>
        <v>183</v>
      </c>
      <c r="EZ133">
        <v>32</v>
      </c>
      <c r="FA133">
        <f t="shared" ref="FA133:FA196" si="231">RANK(EZ133,EZ:EZ)</f>
        <v>138</v>
      </c>
      <c r="FB133">
        <v>40</v>
      </c>
      <c r="FC133">
        <f t="shared" ref="FC133:FC196" si="232">RANK(FB133,FB:FB)</f>
        <v>26</v>
      </c>
      <c r="FD133">
        <v>43</v>
      </c>
      <c r="FE133">
        <f t="shared" ref="FE133:FE196" si="233">RANK(FD133,FD:FD)</f>
        <v>61</v>
      </c>
    </row>
    <row r="134" spans="1:161" x14ac:dyDescent="0.2">
      <c r="A134" t="s">
        <v>1327</v>
      </c>
      <c r="B134" t="s">
        <v>1328</v>
      </c>
      <c r="C134" t="s">
        <v>1186</v>
      </c>
      <c r="D134" t="s">
        <v>853</v>
      </c>
      <c r="E134" t="s">
        <v>1329</v>
      </c>
      <c r="F134">
        <v>102</v>
      </c>
      <c r="G134">
        <f t="shared" si="156"/>
        <v>98</v>
      </c>
      <c r="H134" t="s">
        <v>978</v>
      </c>
      <c r="I134" s="11">
        <f t="shared" si="157"/>
        <v>97.5</v>
      </c>
      <c r="J134">
        <v>62</v>
      </c>
      <c r="K134">
        <f t="shared" si="158"/>
        <v>140</v>
      </c>
      <c r="L134" t="s">
        <v>1188</v>
      </c>
      <c r="M134" s="11">
        <f t="shared" si="159"/>
        <v>102.08333333333333</v>
      </c>
      <c r="N134">
        <v>57</v>
      </c>
      <c r="O134">
        <f t="shared" si="160"/>
        <v>204</v>
      </c>
      <c r="P134" t="s">
        <v>1189</v>
      </c>
      <c r="Q134" s="11">
        <f t="shared" si="161"/>
        <v>95</v>
      </c>
      <c r="R134">
        <v>66.5</v>
      </c>
      <c r="S134">
        <f t="shared" si="162"/>
        <v>61</v>
      </c>
      <c r="T134" t="s">
        <v>1190</v>
      </c>
      <c r="U134" s="11">
        <f t="shared" si="163"/>
        <v>134.16666666666666</v>
      </c>
      <c r="V134">
        <v>63.5</v>
      </c>
      <c r="W134">
        <f t="shared" si="164"/>
        <v>59</v>
      </c>
      <c r="X134" t="s">
        <v>984</v>
      </c>
      <c r="Y134" s="11">
        <f t="shared" si="165"/>
        <v>105</v>
      </c>
      <c r="Z134">
        <v>57</v>
      </c>
      <c r="AA134">
        <f t="shared" si="166"/>
        <v>25</v>
      </c>
      <c r="AB134" t="s">
        <v>986</v>
      </c>
      <c r="AC134" s="11">
        <f t="shared" si="167"/>
        <v>122.5</v>
      </c>
      <c r="AD134">
        <v>97.5</v>
      </c>
      <c r="AE134">
        <f t="shared" si="168"/>
        <v>92</v>
      </c>
      <c r="AF134" t="s">
        <v>978</v>
      </c>
      <c r="AG134" s="11">
        <f t="shared" si="169"/>
        <v>131.25</v>
      </c>
      <c r="AH134">
        <v>58</v>
      </c>
      <c r="AI134">
        <f t="shared" si="170"/>
        <v>145</v>
      </c>
      <c r="AJ134" t="s">
        <v>1188</v>
      </c>
      <c r="AK134" s="11">
        <f t="shared" si="171"/>
        <v>104.58333333333333</v>
      </c>
      <c r="AL134">
        <v>45.5</v>
      </c>
      <c r="AM134">
        <f t="shared" si="172"/>
        <v>192</v>
      </c>
      <c r="AN134" t="s">
        <v>1189</v>
      </c>
      <c r="AO134" s="11">
        <f t="shared" si="173"/>
        <v>104.16666666666667</v>
      </c>
      <c r="AP134">
        <v>60</v>
      </c>
      <c r="AQ134">
        <f t="shared" si="174"/>
        <v>143</v>
      </c>
      <c r="AR134" t="s">
        <v>1190</v>
      </c>
      <c r="AS134" s="11">
        <f t="shared" si="175"/>
        <v>55.833333333333336</v>
      </c>
      <c r="AT134">
        <v>55</v>
      </c>
      <c r="AU134">
        <f t="shared" si="176"/>
        <v>71</v>
      </c>
      <c r="AV134" t="s">
        <v>984</v>
      </c>
      <c r="AW134" s="11">
        <f t="shared" si="177"/>
        <v>84.166666666666671</v>
      </c>
      <c r="AX134">
        <v>45</v>
      </c>
      <c r="AY134">
        <f t="shared" si="178"/>
        <v>79</v>
      </c>
      <c r="AZ134" t="s">
        <v>986</v>
      </c>
      <c r="BA134" s="11">
        <f t="shared" si="179"/>
        <v>72.916666666666671</v>
      </c>
      <c r="BB134">
        <v>80</v>
      </c>
      <c r="BC134">
        <f t="shared" si="180"/>
        <v>167</v>
      </c>
      <c r="BD134" t="s">
        <v>978</v>
      </c>
      <c r="BE134" s="11">
        <f t="shared" si="181"/>
        <v>97.5</v>
      </c>
      <c r="BF134">
        <v>51</v>
      </c>
      <c r="BG134">
        <f t="shared" si="182"/>
        <v>156</v>
      </c>
      <c r="BH134" t="s">
        <v>1804</v>
      </c>
      <c r="BI134" s="11">
        <f t="shared" si="183"/>
        <v>94.166666666666671</v>
      </c>
      <c r="BJ134">
        <v>44</v>
      </c>
      <c r="BK134">
        <f t="shared" si="184"/>
        <v>202</v>
      </c>
      <c r="BL134" t="s">
        <v>1823</v>
      </c>
      <c r="BM134" s="11">
        <f t="shared" si="185"/>
        <v>87.083333333333329</v>
      </c>
      <c r="BN134">
        <v>77</v>
      </c>
      <c r="BO134">
        <f t="shared" si="186"/>
        <v>37</v>
      </c>
      <c r="BP134" t="s">
        <v>1190</v>
      </c>
      <c r="BQ134" s="11">
        <f t="shared" si="187"/>
        <v>129.16666666666666</v>
      </c>
      <c r="BR134">
        <v>69</v>
      </c>
      <c r="BS134">
        <f t="shared" si="188"/>
        <v>33</v>
      </c>
      <c r="BT134" t="s">
        <v>984</v>
      </c>
      <c r="BU134" s="11">
        <f t="shared" si="189"/>
        <v>115</v>
      </c>
      <c r="BV134">
        <v>75</v>
      </c>
      <c r="BW134">
        <f t="shared" si="190"/>
        <v>14</v>
      </c>
      <c r="BX134" t="s">
        <v>986</v>
      </c>
      <c r="BY134" s="11">
        <f t="shared" si="191"/>
        <v>112.08333333333333</v>
      </c>
      <c r="BZ134">
        <v>81</v>
      </c>
      <c r="CA134">
        <f t="shared" si="192"/>
        <v>161</v>
      </c>
      <c r="CB134" t="s">
        <v>978</v>
      </c>
      <c r="CC134" s="11">
        <f t="shared" si="193"/>
        <v>99.166666666666671</v>
      </c>
      <c r="CD134">
        <v>69</v>
      </c>
      <c r="CE134">
        <f t="shared" si="194"/>
        <v>142</v>
      </c>
      <c r="CF134" t="s">
        <v>1804</v>
      </c>
      <c r="CG134" s="11">
        <f t="shared" si="195"/>
        <v>112.08333333333333</v>
      </c>
      <c r="CH134">
        <v>46.5</v>
      </c>
      <c r="CI134">
        <f t="shared" si="196"/>
        <v>171</v>
      </c>
      <c r="CJ134" t="s">
        <v>855</v>
      </c>
      <c r="CK134" s="11">
        <f t="shared" si="197"/>
        <v>110.83333333333333</v>
      </c>
      <c r="CL134">
        <v>58</v>
      </c>
      <c r="CM134">
        <f t="shared" si="198"/>
        <v>107</v>
      </c>
      <c r="CN134" t="s">
        <v>1190</v>
      </c>
      <c r="CO134" s="11">
        <f t="shared" si="199"/>
        <v>117.5</v>
      </c>
      <c r="CP134">
        <v>49</v>
      </c>
      <c r="CQ134">
        <f t="shared" si="200"/>
        <v>69</v>
      </c>
      <c r="CR134" t="s">
        <v>984</v>
      </c>
      <c r="CS134" s="11">
        <f t="shared" si="201"/>
        <v>110.41666666666667</v>
      </c>
      <c r="CT134">
        <v>57</v>
      </c>
      <c r="CU134">
        <f t="shared" si="202"/>
        <v>43</v>
      </c>
      <c r="CV134" t="s">
        <v>986</v>
      </c>
      <c r="CW134" s="11">
        <f t="shared" si="203"/>
        <v>84.583333333333329</v>
      </c>
      <c r="CX134">
        <v>87</v>
      </c>
      <c r="CY134">
        <f t="shared" si="204"/>
        <v>159</v>
      </c>
      <c r="CZ134" t="s">
        <v>978</v>
      </c>
      <c r="DA134" s="11">
        <f t="shared" si="205"/>
        <v>35.416666666666657</v>
      </c>
      <c r="DB134">
        <v>53</v>
      </c>
      <c r="DC134">
        <f t="shared" si="206"/>
        <v>171</v>
      </c>
      <c r="DD134" t="s">
        <v>1804</v>
      </c>
      <c r="DE134" s="11">
        <f t="shared" si="207"/>
        <v>75.416666666666671</v>
      </c>
      <c r="DF134">
        <v>40</v>
      </c>
      <c r="DG134">
        <f t="shared" si="208"/>
        <v>197</v>
      </c>
      <c r="DH134" t="s">
        <v>855</v>
      </c>
      <c r="DI134" s="11">
        <f t="shared" si="209"/>
        <v>114.58333333333333</v>
      </c>
      <c r="DJ134">
        <v>56</v>
      </c>
      <c r="DK134">
        <f t="shared" si="210"/>
        <v>149</v>
      </c>
      <c r="DL134" t="s">
        <v>1821</v>
      </c>
      <c r="DM134" s="11">
        <f t="shared" si="211"/>
        <v>100</v>
      </c>
      <c r="DN134">
        <v>64</v>
      </c>
      <c r="DO134">
        <f t="shared" si="212"/>
        <v>94</v>
      </c>
      <c r="DP134" t="s">
        <v>1822</v>
      </c>
      <c r="DQ134" s="11">
        <f t="shared" si="213"/>
        <v>120.83333333333334</v>
      </c>
      <c r="DR134">
        <v>82</v>
      </c>
      <c r="DS134">
        <f t="shared" si="214"/>
        <v>6</v>
      </c>
      <c r="DT134" t="s">
        <v>986</v>
      </c>
      <c r="DU134" s="11">
        <f t="shared" si="215"/>
        <v>157.5</v>
      </c>
      <c r="DV134">
        <v>97</v>
      </c>
      <c r="DW134">
        <f t="shared" si="216"/>
        <v>4</v>
      </c>
      <c r="DX134" t="s">
        <v>978</v>
      </c>
      <c r="DY134" s="11">
        <f t="shared" si="217"/>
        <v>141.66666666666669</v>
      </c>
      <c r="DZ134">
        <v>54</v>
      </c>
      <c r="EA134">
        <f t="shared" si="218"/>
        <v>112</v>
      </c>
      <c r="EB134" t="s">
        <v>1804</v>
      </c>
      <c r="EC134" s="11">
        <f t="shared" si="219"/>
        <v>102.91666666666667</v>
      </c>
      <c r="ED134">
        <v>27.5</v>
      </c>
      <c r="EE134">
        <f t="shared" si="220"/>
        <v>232</v>
      </c>
      <c r="EF134" t="s">
        <v>855</v>
      </c>
      <c r="EG134" s="11">
        <f t="shared" si="221"/>
        <v>89.583333333333329</v>
      </c>
      <c r="EH134">
        <v>57</v>
      </c>
      <c r="EI134">
        <f t="shared" si="222"/>
        <v>149</v>
      </c>
      <c r="EJ134" t="s">
        <v>1190</v>
      </c>
      <c r="EK134" s="11">
        <f t="shared" si="223"/>
        <v>62.916666666666664</v>
      </c>
      <c r="EL134">
        <v>42</v>
      </c>
      <c r="EM134">
        <f t="shared" si="224"/>
        <v>144</v>
      </c>
      <c r="EN134" t="s">
        <v>1822</v>
      </c>
      <c r="EO134" s="11">
        <f t="shared" si="225"/>
        <v>62.5</v>
      </c>
      <c r="EP134">
        <v>42</v>
      </c>
      <c r="EQ134">
        <f t="shared" si="226"/>
        <v>144</v>
      </c>
      <c r="ER134" t="s">
        <v>986</v>
      </c>
      <c r="ES134" s="11">
        <f t="shared" si="227"/>
        <v>47.5</v>
      </c>
      <c r="ET134">
        <v>105</v>
      </c>
      <c r="EU134">
        <f t="shared" si="228"/>
        <v>104</v>
      </c>
      <c r="EV134">
        <v>79</v>
      </c>
      <c r="EW134">
        <f t="shared" si="229"/>
        <v>119</v>
      </c>
      <c r="EX134">
        <v>61</v>
      </c>
      <c r="EY134">
        <f t="shared" si="230"/>
        <v>207</v>
      </c>
      <c r="EZ134">
        <v>36</v>
      </c>
      <c r="FA134">
        <f t="shared" si="231"/>
        <v>60</v>
      </c>
      <c r="FB134">
        <v>37</v>
      </c>
      <c r="FC134">
        <f t="shared" si="232"/>
        <v>54</v>
      </c>
      <c r="FD134">
        <v>46</v>
      </c>
      <c r="FE134">
        <f t="shared" si="233"/>
        <v>18</v>
      </c>
    </row>
    <row r="135" spans="1:161" x14ac:dyDescent="0.2">
      <c r="A135" t="s">
        <v>1330</v>
      </c>
      <c r="B135" t="s">
        <v>1331</v>
      </c>
      <c r="C135" t="s">
        <v>1186</v>
      </c>
      <c r="D135" t="s">
        <v>853</v>
      </c>
      <c r="E135" t="s">
        <v>1332</v>
      </c>
      <c r="F135">
        <v>94</v>
      </c>
      <c r="G135">
        <f t="shared" si="156"/>
        <v>179</v>
      </c>
      <c r="H135" t="s">
        <v>978</v>
      </c>
      <c r="I135" s="11">
        <f t="shared" si="157"/>
        <v>83.75</v>
      </c>
      <c r="J135">
        <v>58</v>
      </c>
      <c r="K135">
        <f t="shared" si="158"/>
        <v>151</v>
      </c>
      <c r="L135" t="s">
        <v>1188</v>
      </c>
      <c r="M135" s="11">
        <f t="shared" si="159"/>
        <v>120.83333333333334</v>
      </c>
      <c r="N135">
        <v>92</v>
      </c>
      <c r="O135">
        <f t="shared" si="160"/>
        <v>99</v>
      </c>
      <c r="P135" t="s">
        <v>1189</v>
      </c>
      <c r="Q135" s="11">
        <f t="shared" si="161"/>
        <v>104.16666666666667</v>
      </c>
      <c r="R135">
        <v>50</v>
      </c>
      <c r="S135">
        <f t="shared" si="162"/>
        <v>209</v>
      </c>
      <c r="T135" t="s">
        <v>1190</v>
      </c>
      <c r="U135" s="11">
        <f t="shared" si="163"/>
        <v>100.41666666666667</v>
      </c>
      <c r="V135">
        <v>42.5</v>
      </c>
      <c r="W135">
        <f t="shared" si="164"/>
        <v>230</v>
      </c>
      <c r="X135" t="s">
        <v>984</v>
      </c>
      <c r="Y135" s="11">
        <f t="shared" si="165"/>
        <v>92.083333333333329</v>
      </c>
      <c r="Z135">
        <v>31</v>
      </c>
      <c r="AA135">
        <f t="shared" si="166"/>
        <v>221</v>
      </c>
      <c r="AB135" t="s">
        <v>986</v>
      </c>
      <c r="AC135" s="11">
        <f t="shared" si="167"/>
        <v>97.916666666666671</v>
      </c>
      <c r="AD135">
        <v>94</v>
      </c>
      <c r="AE135">
        <f t="shared" si="168"/>
        <v>140</v>
      </c>
      <c r="AF135" t="s">
        <v>978</v>
      </c>
      <c r="AG135" s="11">
        <f t="shared" si="169"/>
        <v>116.25</v>
      </c>
      <c r="AH135">
        <v>43.5</v>
      </c>
      <c r="AI135">
        <f t="shared" si="170"/>
        <v>201</v>
      </c>
      <c r="AJ135" t="s">
        <v>1188</v>
      </c>
      <c r="AK135" s="11">
        <f t="shared" si="171"/>
        <v>107.5</v>
      </c>
      <c r="AL135">
        <v>74.5</v>
      </c>
      <c r="AM135">
        <f t="shared" si="172"/>
        <v>109</v>
      </c>
      <c r="AN135" t="s">
        <v>1189</v>
      </c>
      <c r="AO135" s="11">
        <f t="shared" si="173"/>
        <v>102.91666666666667</v>
      </c>
      <c r="AP135">
        <v>47</v>
      </c>
      <c r="AQ135">
        <f t="shared" si="174"/>
        <v>210</v>
      </c>
      <c r="AR135" t="s">
        <v>1190</v>
      </c>
      <c r="AS135" s="11">
        <f t="shared" si="175"/>
        <v>40.833333333333336</v>
      </c>
      <c r="AT135">
        <v>26.5</v>
      </c>
      <c r="AU135">
        <f t="shared" si="176"/>
        <v>211</v>
      </c>
      <c r="AV135" t="s">
        <v>984</v>
      </c>
      <c r="AW135" s="11">
        <f t="shared" si="177"/>
        <v>69.166666666666657</v>
      </c>
      <c r="AX135">
        <v>17</v>
      </c>
      <c r="AY135">
        <f t="shared" si="178"/>
        <v>216</v>
      </c>
      <c r="AZ135" t="s">
        <v>986</v>
      </c>
      <c r="BA135" s="11">
        <f t="shared" si="179"/>
        <v>62.083333333333336</v>
      </c>
      <c r="BB135">
        <v>79</v>
      </c>
      <c r="BC135">
        <f t="shared" si="180"/>
        <v>179</v>
      </c>
      <c r="BD135" t="s">
        <v>978</v>
      </c>
      <c r="BE135" s="11">
        <f t="shared" si="181"/>
        <v>93.75</v>
      </c>
      <c r="BF135">
        <v>20</v>
      </c>
      <c r="BG135">
        <f t="shared" si="182"/>
        <v>219</v>
      </c>
      <c r="BH135" t="s">
        <v>1804</v>
      </c>
      <c r="BI135" s="11">
        <f t="shared" si="183"/>
        <v>91.25</v>
      </c>
      <c r="BJ135">
        <v>78.5</v>
      </c>
      <c r="BK135">
        <f t="shared" si="184"/>
        <v>116</v>
      </c>
      <c r="BL135" t="s">
        <v>1823</v>
      </c>
      <c r="BM135" s="11">
        <f t="shared" si="185"/>
        <v>72.083333333333329</v>
      </c>
      <c r="BN135">
        <v>73</v>
      </c>
      <c r="BO135">
        <f t="shared" si="186"/>
        <v>68</v>
      </c>
      <c r="BP135" t="s">
        <v>1190</v>
      </c>
      <c r="BQ135" s="11">
        <f t="shared" si="187"/>
        <v>112.08333333333333</v>
      </c>
      <c r="BR135">
        <v>54</v>
      </c>
      <c r="BS135">
        <f t="shared" si="188"/>
        <v>137</v>
      </c>
      <c r="BT135" t="s">
        <v>984</v>
      </c>
      <c r="BU135" s="11">
        <f t="shared" si="189"/>
        <v>97.5</v>
      </c>
      <c r="BV135">
        <v>59</v>
      </c>
      <c r="BW135">
        <f t="shared" si="190"/>
        <v>125</v>
      </c>
      <c r="BX135" t="s">
        <v>986</v>
      </c>
      <c r="BY135" s="11">
        <f t="shared" si="191"/>
        <v>102.5</v>
      </c>
      <c r="BZ135">
        <v>80</v>
      </c>
      <c r="CA135">
        <f t="shared" si="192"/>
        <v>164</v>
      </c>
      <c r="CB135" t="s">
        <v>978</v>
      </c>
      <c r="CC135" s="11">
        <f t="shared" si="193"/>
        <v>129.58333333333334</v>
      </c>
      <c r="CD135">
        <v>48</v>
      </c>
      <c r="CE135">
        <f t="shared" si="194"/>
        <v>198</v>
      </c>
      <c r="CF135" t="s">
        <v>1804</v>
      </c>
      <c r="CG135" s="11">
        <f t="shared" si="195"/>
        <v>90</v>
      </c>
      <c r="CH135">
        <v>71</v>
      </c>
      <c r="CI135">
        <f t="shared" si="196"/>
        <v>49</v>
      </c>
      <c r="CJ135" t="s">
        <v>855</v>
      </c>
      <c r="CK135" s="11">
        <f t="shared" si="197"/>
        <v>126.25</v>
      </c>
      <c r="CL135">
        <v>59</v>
      </c>
      <c r="CM135">
        <f t="shared" si="198"/>
        <v>97</v>
      </c>
      <c r="CN135" t="s">
        <v>1190</v>
      </c>
      <c r="CO135" s="11">
        <f t="shared" si="199"/>
        <v>138.75</v>
      </c>
      <c r="CP135">
        <v>41</v>
      </c>
      <c r="CQ135">
        <f t="shared" si="200"/>
        <v>131</v>
      </c>
      <c r="CR135" t="s">
        <v>984</v>
      </c>
      <c r="CS135" s="11">
        <f t="shared" si="201"/>
        <v>138.75</v>
      </c>
      <c r="CT135">
        <v>42</v>
      </c>
      <c r="CU135">
        <f t="shared" si="202"/>
        <v>131</v>
      </c>
      <c r="CV135" t="s">
        <v>986</v>
      </c>
      <c r="CW135" s="11">
        <f t="shared" si="203"/>
        <v>138.75</v>
      </c>
      <c r="CX135">
        <v>70</v>
      </c>
      <c r="CY135">
        <f t="shared" si="204"/>
        <v>235</v>
      </c>
      <c r="CZ135" t="s">
        <v>978</v>
      </c>
      <c r="DA135" s="11">
        <f t="shared" si="205"/>
        <v>70</v>
      </c>
      <c r="DB135">
        <v>52</v>
      </c>
      <c r="DC135">
        <f t="shared" si="206"/>
        <v>174</v>
      </c>
      <c r="DD135" t="s">
        <v>1804</v>
      </c>
      <c r="DE135" s="11">
        <f t="shared" si="207"/>
        <v>100.41666666666667</v>
      </c>
      <c r="DF135">
        <v>65</v>
      </c>
      <c r="DG135">
        <f t="shared" si="208"/>
        <v>112</v>
      </c>
      <c r="DH135" t="s">
        <v>855</v>
      </c>
      <c r="DI135" s="11">
        <f t="shared" si="209"/>
        <v>115.83333333333333</v>
      </c>
      <c r="DJ135">
        <v>51</v>
      </c>
      <c r="DK135">
        <f t="shared" si="210"/>
        <v>190</v>
      </c>
      <c r="DL135" t="s">
        <v>1821</v>
      </c>
      <c r="DM135" s="11">
        <f t="shared" si="211"/>
        <v>96.25</v>
      </c>
      <c r="DN135">
        <v>48</v>
      </c>
      <c r="DO135">
        <f t="shared" si="212"/>
        <v>224</v>
      </c>
      <c r="DP135" t="s">
        <v>1822</v>
      </c>
      <c r="DQ135" s="11">
        <f t="shared" si="213"/>
        <v>102.5</v>
      </c>
      <c r="DR135">
        <v>49</v>
      </c>
      <c r="DS135">
        <f t="shared" si="214"/>
        <v>224</v>
      </c>
      <c r="DT135" t="s">
        <v>986</v>
      </c>
      <c r="DU135" s="11">
        <f t="shared" si="215"/>
        <v>102.5</v>
      </c>
      <c r="DV135">
        <v>76.5</v>
      </c>
      <c r="DW135">
        <f t="shared" si="216"/>
        <v>163</v>
      </c>
      <c r="DX135" t="s">
        <v>1808</v>
      </c>
      <c r="DY135" s="11">
        <f t="shared" si="217"/>
        <v>93.333333333333329</v>
      </c>
      <c r="DZ135">
        <v>41.5</v>
      </c>
      <c r="EA135">
        <f t="shared" si="218"/>
        <v>175</v>
      </c>
      <c r="EB135" t="s">
        <v>403</v>
      </c>
      <c r="EC135" s="11">
        <f t="shared" si="219"/>
        <v>103.75</v>
      </c>
      <c r="ED135">
        <v>60.5</v>
      </c>
      <c r="EE135">
        <f t="shared" si="220"/>
        <v>150</v>
      </c>
      <c r="EF135" t="s">
        <v>21</v>
      </c>
      <c r="EG135" s="11">
        <f t="shared" si="221"/>
        <v>73.75</v>
      </c>
      <c r="EH135">
        <v>50</v>
      </c>
      <c r="EI135">
        <f t="shared" si="222"/>
        <v>181</v>
      </c>
      <c r="EJ135" t="s">
        <v>856</v>
      </c>
      <c r="EK135" s="11">
        <f t="shared" si="223"/>
        <v>30.416666666666671</v>
      </c>
      <c r="EL135">
        <v>28</v>
      </c>
      <c r="EM135">
        <f t="shared" si="224"/>
        <v>230</v>
      </c>
      <c r="EN135" t="s">
        <v>1822</v>
      </c>
      <c r="EO135" s="11">
        <f t="shared" si="225"/>
        <v>74.583333333333343</v>
      </c>
      <c r="EP135">
        <v>28</v>
      </c>
      <c r="EQ135">
        <f t="shared" si="226"/>
        <v>230</v>
      </c>
      <c r="ER135" t="s">
        <v>986</v>
      </c>
      <c r="ES135" s="11">
        <f t="shared" si="227"/>
        <v>97.916666666666671</v>
      </c>
      <c r="ET135">
        <v>101</v>
      </c>
      <c r="EU135">
        <f t="shared" si="228"/>
        <v>147</v>
      </c>
      <c r="EV135">
        <v>65</v>
      </c>
      <c r="EW135">
        <f t="shared" si="229"/>
        <v>184</v>
      </c>
      <c r="EX135">
        <v>110</v>
      </c>
      <c r="EY135">
        <f t="shared" si="230"/>
        <v>87</v>
      </c>
      <c r="EZ135">
        <v>40</v>
      </c>
      <c r="FA135">
        <f t="shared" si="231"/>
        <v>14</v>
      </c>
      <c r="FB135">
        <v>28</v>
      </c>
      <c r="FC135">
        <f t="shared" si="232"/>
        <v>169</v>
      </c>
      <c r="FD135">
        <v>28</v>
      </c>
      <c r="FE135">
        <f t="shared" si="233"/>
        <v>225</v>
      </c>
    </row>
    <row r="136" spans="1:161" x14ac:dyDescent="0.2">
      <c r="A136" t="s">
        <v>1333</v>
      </c>
      <c r="B136" t="s">
        <v>1334</v>
      </c>
      <c r="C136" t="s">
        <v>1186</v>
      </c>
      <c r="D136" t="s">
        <v>853</v>
      </c>
      <c r="E136" t="s">
        <v>1335</v>
      </c>
      <c r="F136">
        <v>101</v>
      </c>
      <c r="G136">
        <f t="shared" si="156"/>
        <v>112</v>
      </c>
      <c r="H136" t="s">
        <v>978</v>
      </c>
      <c r="I136" s="11">
        <f t="shared" si="157"/>
        <v>134.58333333333334</v>
      </c>
      <c r="J136">
        <v>47</v>
      </c>
      <c r="K136">
        <f t="shared" si="158"/>
        <v>187</v>
      </c>
      <c r="L136" t="s">
        <v>1188</v>
      </c>
      <c r="M136" s="11">
        <f t="shared" si="159"/>
        <v>100.83333333333333</v>
      </c>
      <c r="N136">
        <v>60</v>
      </c>
      <c r="O136">
        <f t="shared" si="160"/>
        <v>192</v>
      </c>
      <c r="P136" t="s">
        <v>1189</v>
      </c>
      <c r="Q136" s="11">
        <f t="shared" si="161"/>
        <v>86.666666666666671</v>
      </c>
      <c r="R136">
        <v>65.5</v>
      </c>
      <c r="S136">
        <f t="shared" si="162"/>
        <v>71</v>
      </c>
      <c r="T136" t="s">
        <v>1190</v>
      </c>
      <c r="U136" s="11">
        <f t="shared" si="163"/>
        <v>119.58333333333333</v>
      </c>
      <c r="V136">
        <v>63</v>
      </c>
      <c r="W136">
        <f t="shared" si="164"/>
        <v>63</v>
      </c>
      <c r="X136" t="s">
        <v>984</v>
      </c>
      <c r="Y136" s="11">
        <f t="shared" si="165"/>
        <v>125.41666666666666</v>
      </c>
      <c r="Z136">
        <v>40</v>
      </c>
      <c r="AA136">
        <f t="shared" si="166"/>
        <v>173</v>
      </c>
      <c r="AB136" t="s">
        <v>986</v>
      </c>
      <c r="AC136" s="11">
        <f t="shared" si="167"/>
        <v>51.25</v>
      </c>
      <c r="AD136">
        <v>87</v>
      </c>
      <c r="AE136">
        <f t="shared" si="168"/>
        <v>195</v>
      </c>
      <c r="AF136" t="s">
        <v>978</v>
      </c>
      <c r="AG136" s="11">
        <f t="shared" si="169"/>
        <v>77.5</v>
      </c>
      <c r="AH136">
        <v>47</v>
      </c>
      <c r="AI136">
        <f t="shared" si="170"/>
        <v>189</v>
      </c>
      <c r="AJ136" t="s">
        <v>1188</v>
      </c>
      <c r="AK136" s="11">
        <f t="shared" si="171"/>
        <v>92.5</v>
      </c>
      <c r="AL136">
        <v>57</v>
      </c>
      <c r="AM136">
        <f t="shared" si="172"/>
        <v>160</v>
      </c>
      <c r="AN136" t="s">
        <v>1189</v>
      </c>
      <c r="AO136" s="11">
        <f t="shared" si="173"/>
        <v>89.166666666666671</v>
      </c>
      <c r="AP136">
        <v>62</v>
      </c>
      <c r="AQ136">
        <f t="shared" si="174"/>
        <v>118</v>
      </c>
      <c r="AR136" t="s">
        <v>1190</v>
      </c>
      <c r="AS136" s="11">
        <f t="shared" si="175"/>
        <v>62.083333333333336</v>
      </c>
      <c r="AT136">
        <v>46.5</v>
      </c>
      <c r="AU136">
        <f t="shared" si="176"/>
        <v>124</v>
      </c>
      <c r="AV136" t="s">
        <v>984</v>
      </c>
      <c r="AW136" s="11">
        <f t="shared" si="177"/>
        <v>102.5</v>
      </c>
      <c r="AX136">
        <v>47</v>
      </c>
      <c r="AY136">
        <f t="shared" si="178"/>
        <v>56</v>
      </c>
      <c r="AZ136" t="s">
        <v>986</v>
      </c>
      <c r="BA136" s="11">
        <f t="shared" si="179"/>
        <v>132.08333333333334</v>
      </c>
      <c r="BB136">
        <v>84</v>
      </c>
      <c r="BC136">
        <f t="shared" si="180"/>
        <v>141</v>
      </c>
      <c r="BD136" t="s">
        <v>978</v>
      </c>
      <c r="BE136" s="11">
        <f t="shared" si="181"/>
        <v>100.41666666666667</v>
      </c>
      <c r="BF136">
        <v>45</v>
      </c>
      <c r="BG136">
        <f t="shared" si="182"/>
        <v>171</v>
      </c>
      <c r="BH136" t="s">
        <v>1804</v>
      </c>
      <c r="BI136" s="11">
        <f t="shared" si="183"/>
        <v>100</v>
      </c>
      <c r="BJ136">
        <v>74</v>
      </c>
      <c r="BK136">
        <f t="shared" si="184"/>
        <v>134</v>
      </c>
      <c r="BL136" t="s">
        <v>1823</v>
      </c>
      <c r="BM136" s="11">
        <f t="shared" si="185"/>
        <v>106.25</v>
      </c>
      <c r="BN136">
        <v>79</v>
      </c>
      <c r="BO136">
        <f t="shared" si="186"/>
        <v>27</v>
      </c>
      <c r="BP136" t="s">
        <v>1190</v>
      </c>
      <c r="BQ136" s="11">
        <f t="shared" si="187"/>
        <v>129.16666666666666</v>
      </c>
      <c r="BR136">
        <v>55</v>
      </c>
      <c r="BS136">
        <f t="shared" si="188"/>
        <v>130</v>
      </c>
      <c r="BT136" t="s">
        <v>984</v>
      </c>
      <c r="BU136" s="11">
        <f t="shared" si="189"/>
        <v>65.416666666666657</v>
      </c>
      <c r="BV136">
        <v>58</v>
      </c>
      <c r="BW136">
        <f t="shared" si="190"/>
        <v>133</v>
      </c>
      <c r="BX136" t="s">
        <v>986</v>
      </c>
      <c r="BY136" s="11">
        <f t="shared" si="191"/>
        <v>122.91666666666666</v>
      </c>
      <c r="BZ136">
        <v>83</v>
      </c>
      <c r="CA136">
        <f t="shared" si="192"/>
        <v>142</v>
      </c>
      <c r="CB136" t="s">
        <v>978</v>
      </c>
      <c r="CC136" s="11">
        <f t="shared" si="193"/>
        <v>63.75</v>
      </c>
      <c r="CD136">
        <v>61</v>
      </c>
      <c r="CE136">
        <f t="shared" si="194"/>
        <v>171</v>
      </c>
      <c r="CF136" t="s">
        <v>1804</v>
      </c>
      <c r="CG136" s="11">
        <f t="shared" si="195"/>
        <v>102.91666666666667</v>
      </c>
      <c r="CH136">
        <v>52</v>
      </c>
      <c r="CI136">
        <f t="shared" si="196"/>
        <v>149</v>
      </c>
      <c r="CJ136" t="s">
        <v>855</v>
      </c>
      <c r="CK136" s="11">
        <f t="shared" si="197"/>
        <v>110.83333333333333</v>
      </c>
      <c r="CL136">
        <v>59</v>
      </c>
      <c r="CM136">
        <f t="shared" si="198"/>
        <v>97</v>
      </c>
      <c r="CN136" t="s">
        <v>1190</v>
      </c>
      <c r="CO136" s="11">
        <f t="shared" si="199"/>
        <v>102.08333333333333</v>
      </c>
      <c r="CP136">
        <v>52</v>
      </c>
      <c r="CQ136">
        <f t="shared" si="200"/>
        <v>47</v>
      </c>
      <c r="CR136" t="s">
        <v>984</v>
      </c>
      <c r="CS136" s="11">
        <f t="shared" si="201"/>
        <v>89.166666666666671</v>
      </c>
      <c r="CT136">
        <v>34</v>
      </c>
      <c r="CU136">
        <f t="shared" si="202"/>
        <v>188</v>
      </c>
      <c r="CV136" t="s">
        <v>986</v>
      </c>
      <c r="CW136" s="11">
        <f t="shared" si="203"/>
        <v>63.75</v>
      </c>
      <c r="CX136">
        <v>97</v>
      </c>
      <c r="CY136">
        <f t="shared" si="204"/>
        <v>55</v>
      </c>
      <c r="CZ136" t="s">
        <v>978</v>
      </c>
      <c r="DA136" s="11">
        <f t="shared" si="205"/>
        <v>112.08333333333333</v>
      </c>
      <c r="DB136">
        <v>51</v>
      </c>
      <c r="DC136">
        <f t="shared" si="206"/>
        <v>178</v>
      </c>
      <c r="DD136" t="s">
        <v>1804</v>
      </c>
      <c r="DE136" s="11">
        <f t="shared" si="207"/>
        <v>117.91666666666667</v>
      </c>
      <c r="DF136">
        <v>48</v>
      </c>
      <c r="DG136">
        <f t="shared" si="208"/>
        <v>175</v>
      </c>
      <c r="DH136" t="s">
        <v>855</v>
      </c>
      <c r="DI136" s="11">
        <f t="shared" si="209"/>
        <v>108.33333333333333</v>
      </c>
      <c r="DJ136">
        <v>61</v>
      </c>
      <c r="DK136">
        <f t="shared" si="210"/>
        <v>102</v>
      </c>
      <c r="DL136" t="s">
        <v>1821</v>
      </c>
      <c r="DM136" s="11">
        <f t="shared" si="211"/>
        <v>90.416666666666671</v>
      </c>
      <c r="DN136">
        <v>74</v>
      </c>
      <c r="DO136">
        <f t="shared" si="212"/>
        <v>21</v>
      </c>
      <c r="DP136" t="s">
        <v>1822</v>
      </c>
      <c r="DQ136" s="11">
        <f t="shared" si="213"/>
        <v>163.75</v>
      </c>
      <c r="DR136">
        <v>68</v>
      </c>
      <c r="DS136">
        <f t="shared" si="214"/>
        <v>101</v>
      </c>
      <c r="DT136" t="s">
        <v>986</v>
      </c>
      <c r="DU136" s="11">
        <f t="shared" si="215"/>
        <v>130.41666666666666</v>
      </c>
      <c r="DV136">
        <v>85</v>
      </c>
      <c r="DW136">
        <f t="shared" si="216"/>
        <v>84</v>
      </c>
      <c r="DX136" t="s">
        <v>978</v>
      </c>
      <c r="DY136" s="11">
        <f t="shared" si="217"/>
        <v>122.91666666666666</v>
      </c>
      <c r="DZ136">
        <v>31</v>
      </c>
      <c r="EA136">
        <f t="shared" si="218"/>
        <v>221</v>
      </c>
      <c r="EB136" t="s">
        <v>1804</v>
      </c>
      <c r="EC136" s="11">
        <f t="shared" si="219"/>
        <v>101.25</v>
      </c>
      <c r="ED136">
        <v>46.5</v>
      </c>
      <c r="EE136">
        <f t="shared" si="220"/>
        <v>195</v>
      </c>
      <c r="EF136" t="s">
        <v>855</v>
      </c>
      <c r="EG136" s="11">
        <f t="shared" si="221"/>
        <v>108.33333333333333</v>
      </c>
      <c r="EH136">
        <v>65</v>
      </c>
      <c r="EI136">
        <f t="shared" si="222"/>
        <v>79</v>
      </c>
      <c r="EJ136" t="s">
        <v>1190</v>
      </c>
      <c r="EK136" s="11">
        <f t="shared" si="223"/>
        <v>86.25</v>
      </c>
      <c r="EL136">
        <v>39</v>
      </c>
      <c r="EM136">
        <f t="shared" si="224"/>
        <v>174</v>
      </c>
      <c r="EN136" t="s">
        <v>1822</v>
      </c>
      <c r="EO136" s="11">
        <f t="shared" si="225"/>
        <v>38.333333333333329</v>
      </c>
      <c r="EP136">
        <v>39</v>
      </c>
      <c r="EQ136">
        <f t="shared" si="226"/>
        <v>174</v>
      </c>
      <c r="ER136" t="s">
        <v>986</v>
      </c>
      <c r="ES136" s="11">
        <f t="shared" si="227"/>
        <v>38.333333333333329</v>
      </c>
      <c r="ET136">
        <v>102</v>
      </c>
      <c r="EU136">
        <f t="shared" si="228"/>
        <v>139</v>
      </c>
      <c r="EV136">
        <v>50</v>
      </c>
      <c r="EW136">
        <f t="shared" si="229"/>
        <v>224</v>
      </c>
      <c r="EX136">
        <v>55</v>
      </c>
      <c r="EY136">
        <f t="shared" si="230"/>
        <v>215</v>
      </c>
      <c r="EZ136">
        <v>37</v>
      </c>
      <c r="FA136">
        <f t="shared" si="231"/>
        <v>46</v>
      </c>
      <c r="FB136">
        <v>40</v>
      </c>
      <c r="FC136">
        <f t="shared" si="232"/>
        <v>26</v>
      </c>
      <c r="FD136">
        <v>45</v>
      </c>
      <c r="FE136">
        <f t="shared" si="233"/>
        <v>26</v>
      </c>
    </row>
    <row r="137" spans="1:161" x14ac:dyDescent="0.2">
      <c r="A137" t="s">
        <v>1336</v>
      </c>
      <c r="B137" t="s">
        <v>1337</v>
      </c>
      <c r="C137" t="s">
        <v>1186</v>
      </c>
      <c r="D137" t="s">
        <v>853</v>
      </c>
      <c r="E137" t="s">
        <v>1338</v>
      </c>
      <c r="F137">
        <v>110</v>
      </c>
      <c r="G137">
        <f t="shared" si="156"/>
        <v>32</v>
      </c>
      <c r="H137" t="s">
        <v>978</v>
      </c>
      <c r="I137" s="11">
        <f t="shared" si="157"/>
        <v>153.75</v>
      </c>
      <c r="J137">
        <v>35</v>
      </c>
      <c r="K137">
        <f t="shared" si="158"/>
        <v>223</v>
      </c>
      <c r="L137" t="s">
        <v>1188</v>
      </c>
      <c r="M137" s="11">
        <f t="shared" si="159"/>
        <v>92.916666666666671</v>
      </c>
      <c r="N137">
        <v>68</v>
      </c>
      <c r="O137">
        <f t="shared" si="160"/>
        <v>177</v>
      </c>
      <c r="P137" t="s">
        <v>1189</v>
      </c>
      <c r="Q137" s="11">
        <f t="shared" si="161"/>
        <v>101.66666666666667</v>
      </c>
      <c r="R137">
        <v>42.5</v>
      </c>
      <c r="S137">
        <f t="shared" si="162"/>
        <v>232</v>
      </c>
      <c r="T137" t="s">
        <v>1190</v>
      </c>
      <c r="U137" s="11">
        <f t="shared" si="163"/>
        <v>35</v>
      </c>
      <c r="V137">
        <v>52</v>
      </c>
      <c r="W137">
        <f t="shared" si="164"/>
        <v>171</v>
      </c>
      <c r="X137" t="s">
        <v>984</v>
      </c>
      <c r="Y137" s="11">
        <f t="shared" si="165"/>
        <v>68.75</v>
      </c>
      <c r="Z137">
        <v>46</v>
      </c>
      <c r="AA137">
        <f t="shared" si="166"/>
        <v>107</v>
      </c>
      <c r="AB137" t="s">
        <v>986</v>
      </c>
      <c r="AC137" s="11">
        <f t="shared" si="167"/>
        <v>78.75</v>
      </c>
      <c r="AD137">
        <v>92.5</v>
      </c>
      <c r="AE137">
        <f t="shared" si="168"/>
        <v>161</v>
      </c>
      <c r="AF137" t="s">
        <v>978</v>
      </c>
      <c r="AG137" s="11">
        <f t="shared" si="169"/>
        <v>60.416666666666671</v>
      </c>
      <c r="AH137">
        <v>40</v>
      </c>
      <c r="AI137">
        <f t="shared" si="170"/>
        <v>206</v>
      </c>
      <c r="AJ137" t="s">
        <v>1188</v>
      </c>
      <c r="AK137" s="11">
        <f t="shared" si="171"/>
        <v>103.33333333333333</v>
      </c>
      <c r="AL137">
        <v>50.5</v>
      </c>
      <c r="AM137">
        <f t="shared" si="172"/>
        <v>181</v>
      </c>
      <c r="AN137" t="s">
        <v>1189</v>
      </c>
      <c r="AO137" s="11">
        <f t="shared" si="173"/>
        <v>105</v>
      </c>
      <c r="AP137">
        <v>66</v>
      </c>
      <c r="AQ137">
        <f t="shared" si="174"/>
        <v>76</v>
      </c>
      <c r="AR137" t="s">
        <v>1190</v>
      </c>
      <c r="AS137" s="11">
        <f t="shared" si="175"/>
        <v>131.25</v>
      </c>
      <c r="AT137">
        <v>50</v>
      </c>
      <c r="AU137">
        <f t="shared" si="176"/>
        <v>96</v>
      </c>
      <c r="AV137" t="s">
        <v>984</v>
      </c>
      <c r="AW137" s="11">
        <f t="shared" si="177"/>
        <v>84.583333333333329</v>
      </c>
      <c r="AX137">
        <v>47</v>
      </c>
      <c r="AY137">
        <f t="shared" si="178"/>
        <v>56</v>
      </c>
      <c r="AZ137" t="s">
        <v>986</v>
      </c>
      <c r="BA137" s="11">
        <f t="shared" si="179"/>
        <v>78.333333333333329</v>
      </c>
      <c r="BB137">
        <v>91</v>
      </c>
      <c r="BC137">
        <f t="shared" si="180"/>
        <v>66</v>
      </c>
      <c r="BD137" t="s">
        <v>978</v>
      </c>
      <c r="BE137" s="11">
        <f t="shared" si="181"/>
        <v>122.5</v>
      </c>
      <c r="BF137">
        <v>26</v>
      </c>
      <c r="BG137">
        <f t="shared" si="182"/>
        <v>214</v>
      </c>
      <c r="BH137" t="s">
        <v>1804</v>
      </c>
      <c r="BI137" s="11">
        <f t="shared" si="183"/>
        <v>87.916666666666671</v>
      </c>
      <c r="BJ137">
        <v>48.5</v>
      </c>
      <c r="BK137">
        <f t="shared" si="184"/>
        <v>193</v>
      </c>
      <c r="BL137" t="s">
        <v>1823</v>
      </c>
      <c r="BM137" s="11">
        <f t="shared" si="185"/>
        <v>94.583333333333329</v>
      </c>
      <c r="BN137">
        <v>64</v>
      </c>
      <c r="BO137">
        <f t="shared" si="186"/>
        <v>151</v>
      </c>
      <c r="BP137" t="s">
        <v>1190</v>
      </c>
      <c r="BQ137" s="11">
        <f t="shared" si="187"/>
        <v>54.166666666666671</v>
      </c>
      <c r="BR137">
        <v>64</v>
      </c>
      <c r="BS137">
        <f t="shared" si="188"/>
        <v>59</v>
      </c>
      <c r="BT137" t="s">
        <v>984</v>
      </c>
      <c r="BU137" s="11">
        <f t="shared" si="189"/>
        <v>92.916666666666671</v>
      </c>
      <c r="BV137">
        <v>80</v>
      </c>
      <c r="BW137">
        <f t="shared" si="190"/>
        <v>4</v>
      </c>
      <c r="BX137" t="s">
        <v>986</v>
      </c>
      <c r="BY137" s="11">
        <f t="shared" si="191"/>
        <v>124.16666666666667</v>
      </c>
      <c r="BZ137">
        <v>86</v>
      </c>
      <c r="CA137">
        <f t="shared" si="192"/>
        <v>120</v>
      </c>
      <c r="CB137" t="s">
        <v>978</v>
      </c>
      <c r="CC137" s="11">
        <f t="shared" si="193"/>
        <v>69.166666666666657</v>
      </c>
      <c r="CD137">
        <v>54</v>
      </c>
      <c r="CE137">
        <f t="shared" si="194"/>
        <v>185</v>
      </c>
      <c r="CF137" t="s">
        <v>1804</v>
      </c>
      <c r="CG137" s="11">
        <f t="shared" si="195"/>
        <v>99.166666666666671</v>
      </c>
      <c r="CH137">
        <v>45</v>
      </c>
      <c r="CI137">
        <f t="shared" si="196"/>
        <v>180</v>
      </c>
      <c r="CJ137" t="s">
        <v>855</v>
      </c>
      <c r="CK137" s="11">
        <f t="shared" si="197"/>
        <v>115</v>
      </c>
      <c r="CL137">
        <v>66</v>
      </c>
      <c r="CM137">
        <f t="shared" si="198"/>
        <v>41</v>
      </c>
      <c r="CN137" t="s">
        <v>1190</v>
      </c>
      <c r="CO137" s="11">
        <f t="shared" si="199"/>
        <v>107.5</v>
      </c>
      <c r="CP137">
        <v>53</v>
      </c>
      <c r="CQ137">
        <f t="shared" si="200"/>
        <v>42</v>
      </c>
      <c r="CR137" t="s">
        <v>984</v>
      </c>
      <c r="CS137" s="11">
        <f t="shared" si="201"/>
        <v>82.916666666666671</v>
      </c>
      <c r="CT137">
        <v>54</v>
      </c>
      <c r="CU137">
        <f t="shared" si="202"/>
        <v>62</v>
      </c>
      <c r="CV137" t="s">
        <v>986</v>
      </c>
      <c r="CW137" s="11">
        <f t="shared" si="203"/>
        <v>80</v>
      </c>
      <c r="CX137">
        <v>98</v>
      </c>
      <c r="CY137">
        <f t="shared" si="204"/>
        <v>46</v>
      </c>
      <c r="CZ137" t="s">
        <v>978</v>
      </c>
      <c r="DA137" s="11">
        <f t="shared" si="205"/>
        <v>170.41666666666669</v>
      </c>
      <c r="DB137">
        <v>50</v>
      </c>
      <c r="DC137">
        <f t="shared" si="206"/>
        <v>183</v>
      </c>
      <c r="DD137" t="s">
        <v>1804</v>
      </c>
      <c r="DE137" s="11">
        <f t="shared" si="207"/>
        <v>115.41666666666667</v>
      </c>
      <c r="DF137">
        <v>33.5</v>
      </c>
      <c r="DG137">
        <f t="shared" si="208"/>
        <v>216</v>
      </c>
      <c r="DH137" t="s">
        <v>855</v>
      </c>
      <c r="DI137" s="11">
        <f t="shared" si="209"/>
        <v>85.833333333333329</v>
      </c>
      <c r="DJ137">
        <v>65</v>
      </c>
      <c r="DK137">
        <f t="shared" si="210"/>
        <v>59</v>
      </c>
      <c r="DL137" t="s">
        <v>1821</v>
      </c>
      <c r="DM137" s="11">
        <f t="shared" si="211"/>
        <v>90.833333333333329</v>
      </c>
      <c r="DN137">
        <v>85</v>
      </c>
      <c r="DO137">
        <f t="shared" si="212"/>
        <v>1</v>
      </c>
      <c r="DP137" t="s">
        <v>1822</v>
      </c>
      <c r="DQ137" s="11">
        <f t="shared" si="213"/>
        <v>122.5</v>
      </c>
      <c r="DR137">
        <v>79</v>
      </c>
      <c r="DS137">
        <f t="shared" si="214"/>
        <v>14</v>
      </c>
      <c r="DT137" t="s">
        <v>986</v>
      </c>
      <c r="DU137" s="11">
        <f t="shared" si="215"/>
        <v>117.08333333333333</v>
      </c>
      <c r="DV137">
        <v>70</v>
      </c>
      <c r="DW137">
        <f t="shared" si="216"/>
        <v>215</v>
      </c>
      <c r="DX137" t="s">
        <v>978</v>
      </c>
      <c r="DY137" s="11">
        <f t="shared" si="217"/>
        <v>48.333333333333329</v>
      </c>
      <c r="DZ137">
        <v>32</v>
      </c>
      <c r="EA137">
        <f t="shared" si="218"/>
        <v>220</v>
      </c>
      <c r="EB137" t="s">
        <v>1804</v>
      </c>
      <c r="EC137" s="11">
        <f t="shared" si="219"/>
        <v>98.75</v>
      </c>
      <c r="ED137">
        <v>51.5</v>
      </c>
      <c r="EE137">
        <f t="shared" si="220"/>
        <v>182</v>
      </c>
      <c r="EF137" t="s">
        <v>855</v>
      </c>
      <c r="EG137" s="11">
        <f t="shared" si="221"/>
        <v>95.833333333333329</v>
      </c>
      <c r="EH137">
        <v>71</v>
      </c>
      <c r="EI137">
        <f t="shared" si="222"/>
        <v>37</v>
      </c>
      <c r="EJ137" t="s">
        <v>1190</v>
      </c>
      <c r="EK137" s="11">
        <f t="shared" si="223"/>
        <v>127.08333333333333</v>
      </c>
      <c r="EL137">
        <v>56</v>
      </c>
      <c r="EM137">
        <f t="shared" si="224"/>
        <v>55</v>
      </c>
      <c r="EN137" t="s">
        <v>1822</v>
      </c>
      <c r="EO137" s="11">
        <f t="shared" si="225"/>
        <v>112.08333333333333</v>
      </c>
      <c r="EP137">
        <v>56</v>
      </c>
      <c r="EQ137">
        <f t="shared" si="226"/>
        <v>55</v>
      </c>
      <c r="ER137" t="s">
        <v>986</v>
      </c>
      <c r="ES137" s="11">
        <f t="shared" si="227"/>
        <v>102.5</v>
      </c>
      <c r="ET137">
        <v>106</v>
      </c>
      <c r="EU137">
        <f t="shared" si="228"/>
        <v>91</v>
      </c>
      <c r="EV137">
        <v>53</v>
      </c>
      <c r="EW137">
        <f t="shared" si="229"/>
        <v>217</v>
      </c>
      <c r="EX137">
        <v>85</v>
      </c>
      <c r="EY137">
        <f t="shared" si="230"/>
        <v>172</v>
      </c>
      <c r="EZ137">
        <v>34</v>
      </c>
      <c r="FA137">
        <f t="shared" si="231"/>
        <v>102</v>
      </c>
      <c r="FB137">
        <v>34</v>
      </c>
      <c r="FC137">
        <f t="shared" si="232"/>
        <v>84</v>
      </c>
      <c r="FD137">
        <v>43</v>
      </c>
      <c r="FE137">
        <f t="shared" si="233"/>
        <v>61</v>
      </c>
    </row>
    <row r="138" spans="1:161" x14ac:dyDescent="0.2">
      <c r="A138" t="s">
        <v>1339</v>
      </c>
      <c r="B138" t="s">
        <v>1340</v>
      </c>
      <c r="C138" t="s">
        <v>1186</v>
      </c>
      <c r="D138" t="s">
        <v>853</v>
      </c>
      <c r="E138" t="s">
        <v>1341</v>
      </c>
      <c r="F138">
        <v>91</v>
      </c>
      <c r="G138">
        <f t="shared" si="156"/>
        <v>201</v>
      </c>
      <c r="H138" t="s">
        <v>978</v>
      </c>
      <c r="I138" s="11">
        <f t="shared" si="157"/>
        <v>105.83333333333333</v>
      </c>
      <c r="J138">
        <v>83</v>
      </c>
      <c r="K138">
        <f t="shared" si="158"/>
        <v>55</v>
      </c>
      <c r="L138" t="s">
        <v>1188</v>
      </c>
      <c r="M138" s="11">
        <f t="shared" si="159"/>
        <v>110</v>
      </c>
      <c r="N138">
        <v>58</v>
      </c>
      <c r="O138">
        <f t="shared" si="160"/>
        <v>199</v>
      </c>
      <c r="P138" t="s">
        <v>1189</v>
      </c>
      <c r="Q138" s="11">
        <f t="shared" si="161"/>
        <v>102.91666666666667</v>
      </c>
      <c r="R138">
        <v>51</v>
      </c>
      <c r="S138">
        <f t="shared" si="162"/>
        <v>206</v>
      </c>
      <c r="T138" t="s">
        <v>1190</v>
      </c>
      <c r="U138" s="11">
        <f t="shared" si="163"/>
        <v>80.833333333333329</v>
      </c>
      <c r="V138">
        <v>45</v>
      </c>
      <c r="W138">
        <f t="shared" si="164"/>
        <v>223</v>
      </c>
      <c r="X138" t="s">
        <v>984</v>
      </c>
      <c r="Y138" s="11">
        <f t="shared" si="165"/>
        <v>84.166666666666671</v>
      </c>
      <c r="Z138">
        <v>48</v>
      </c>
      <c r="AA138">
        <f t="shared" si="166"/>
        <v>81</v>
      </c>
      <c r="AB138" t="s">
        <v>986</v>
      </c>
      <c r="AC138" s="11">
        <f t="shared" si="167"/>
        <v>101.25</v>
      </c>
      <c r="AD138">
        <v>75.5</v>
      </c>
      <c r="AE138">
        <f t="shared" si="168"/>
        <v>215</v>
      </c>
      <c r="AF138" t="s">
        <v>978</v>
      </c>
      <c r="AG138" s="11">
        <f t="shared" si="169"/>
        <v>101.66666666666667</v>
      </c>
      <c r="AH138">
        <v>76</v>
      </c>
      <c r="AI138">
        <f t="shared" si="170"/>
        <v>79</v>
      </c>
      <c r="AJ138" t="s">
        <v>1188</v>
      </c>
      <c r="AK138" s="11">
        <f t="shared" si="171"/>
        <v>109.58333333333333</v>
      </c>
      <c r="AL138">
        <v>37.5</v>
      </c>
      <c r="AM138">
        <f t="shared" si="172"/>
        <v>206</v>
      </c>
      <c r="AN138" t="s">
        <v>1189</v>
      </c>
      <c r="AO138" s="11">
        <f t="shared" si="173"/>
        <v>90</v>
      </c>
      <c r="AP138">
        <v>57.5</v>
      </c>
      <c r="AQ138">
        <f t="shared" si="174"/>
        <v>160</v>
      </c>
      <c r="AR138" t="s">
        <v>1190</v>
      </c>
      <c r="AS138" s="11">
        <f t="shared" si="175"/>
        <v>96.25</v>
      </c>
      <c r="AT138">
        <v>35</v>
      </c>
      <c r="AU138">
        <f t="shared" si="176"/>
        <v>185</v>
      </c>
      <c r="AV138" t="s">
        <v>984</v>
      </c>
      <c r="AW138" s="11">
        <f t="shared" si="177"/>
        <v>108.33333333333333</v>
      </c>
      <c r="AX138">
        <v>44</v>
      </c>
      <c r="AY138">
        <f t="shared" si="178"/>
        <v>84</v>
      </c>
      <c r="AZ138" t="s">
        <v>986</v>
      </c>
      <c r="BA138" s="11">
        <f t="shared" si="179"/>
        <v>123.33333333333333</v>
      </c>
      <c r="BB138">
        <v>66</v>
      </c>
      <c r="BC138">
        <f t="shared" si="180"/>
        <v>219</v>
      </c>
      <c r="BD138" t="s">
        <v>978</v>
      </c>
      <c r="BE138" s="11">
        <f t="shared" si="181"/>
        <v>99.583333333333329</v>
      </c>
      <c r="BF138">
        <v>66</v>
      </c>
      <c r="BG138">
        <f t="shared" si="182"/>
        <v>102</v>
      </c>
      <c r="BH138" t="s">
        <v>1804</v>
      </c>
      <c r="BI138" s="11">
        <f t="shared" si="183"/>
        <v>108.33333333333333</v>
      </c>
      <c r="BJ138">
        <v>54.5</v>
      </c>
      <c r="BK138">
        <f t="shared" si="184"/>
        <v>182</v>
      </c>
      <c r="BL138" t="s">
        <v>1823</v>
      </c>
      <c r="BM138" s="11">
        <f t="shared" si="185"/>
        <v>118.33333333333333</v>
      </c>
      <c r="BN138">
        <v>64</v>
      </c>
      <c r="BO138">
        <f t="shared" si="186"/>
        <v>151</v>
      </c>
      <c r="BP138" t="s">
        <v>1190</v>
      </c>
      <c r="BQ138" s="11">
        <f t="shared" si="187"/>
        <v>125.41666666666666</v>
      </c>
      <c r="BR138">
        <v>42</v>
      </c>
      <c r="BS138">
        <f t="shared" si="188"/>
        <v>205</v>
      </c>
      <c r="BT138" t="s">
        <v>984</v>
      </c>
      <c r="BU138" s="11">
        <f t="shared" si="189"/>
        <v>112.08333333333333</v>
      </c>
      <c r="BV138">
        <v>57</v>
      </c>
      <c r="BW138">
        <f t="shared" si="190"/>
        <v>140</v>
      </c>
      <c r="BX138" t="s">
        <v>986</v>
      </c>
      <c r="BY138" s="11">
        <f t="shared" si="191"/>
        <v>75.416666666666671</v>
      </c>
      <c r="BZ138">
        <v>69</v>
      </c>
      <c r="CA138">
        <f t="shared" si="192"/>
        <v>218</v>
      </c>
      <c r="CB138" t="s">
        <v>978</v>
      </c>
      <c r="CC138" s="11">
        <f t="shared" si="193"/>
        <v>60</v>
      </c>
      <c r="CD138">
        <v>75</v>
      </c>
      <c r="CE138">
        <f t="shared" si="194"/>
        <v>122</v>
      </c>
      <c r="CF138" t="s">
        <v>1804</v>
      </c>
      <c r="CG138" s="11">
        <f t="shared" si="195"/>
        <v>98.333333333333329</v>
      </c>
      <c r="CH138">
        <v>31</v>
      </c>
      <c r="CI138">
        <f t="shared" si="196"/>
        <v>226</v>
      </c>
      <c r="CJ138" t="s">
        <v>855</v>
      </c>
      <c r="CK138" s="11">
        <f t="shared" si="197"/>
        <v>97.083333333333329</v>
      </c>
      <c r="CL138">
        <v>40</v>
      </c>
      <c r="CM138">
        <f t="shared" si="198"/>
        <v>212</v>
      </c>
      <c r="CN138" t="s">
        <v>1190</v>
      </c>
      <c r="CO138" s="11">
        <f t="shared" si="199"/>
        <v>78.333333333333329</v>
      </c>
      <c r="CP138">
        <v>24</v>
      </c>
      <c r="CQ138">
        <f t="shared" si="200"/>
        <v>234</v>
      </c>
      <c r="CR138" t="s">
        <v>984</v>
      </c>
      <c r="CS138" s="11">
        <f t="shared" si="201"/>
        <v>74.166666666666657</v>
      </c>
      <c r="CT138">
        <v>50</v>
      </c>
      <c r="CU138">
        <f t="shared" si="202"/>
        <v>81</v>
      </c>
      <c r="CV138" t="s">
        <v>986</v>
      </c>
      <c r="CW138" s="11">
        <f t="shared" si="203"/>
        <v>83.333333333333343</v>
      </c>
      <c r="CX138">
        <v>90</v>
      </c>
      <c r="CY138">
        <f t="shared" si="204"/>
        <v>122</v>
      </c>
      <c r="CZ138" t="s">
        <v>978</v>
      </c>
      <c r="DA138" s="11">
        <f t="shared" si="205"/>
        <v>138.75</v>
      </c>
      <c r="DB138">
        <v>71</v>
      </c>
      <c r="DC138">
        <f t="shared" si="206"/>
        <v>118</v>
      </c>
      <c r="DD138" t="s">
        <v>1804</v>
      </c>
      <c r="DE138" s="11">
        <f t="shared" si="207"/>
        <v>69.166666666666657</v>
      </c>
      <c r="DF138">
        <v>33</v>
      </c>
      <c r="DG138">
        <f t="shared" si="208"/>
        <v>219</v>
      </c>
      <c r="DH138" t="s">
        <v>855</v>
      </c>
      <c r="DI138" s="11">
        <f t="shared" si="209"/>
        <v>90</v>
      </c>
      <c r="DJ138">
        <v>55</v>
      </c>
      <c r="DK138">
        <f t="shared" si="210"/>
        <v>160</v>
      </c>
      <c r="DL138" t="s">
        <v>1821</v>
      </c>
      <c r="DM138" s="11">
        <f t="shared" si="211"/>
        <v>122.08333333333333</v>
      </c>
      <c r="DN138">
        <v>56</v>
      </c>
      <c r="DO138">
        <f t="shared" si="212"/>
        <v>172</v>
      </c>
      <c r="DP138" t="s">
        <v>1822</v>
      </c>
      <c r="DQ138" s="11">
        <f t="shared" si="213"/>
        <v>52.916666666666664</v>
      </c>
      <c r="DR138">
        <v>74</v>
      </c>
      <c r="DS138">
        <f t="shared" si="214"/>
        <v>41</v>
      </c>
      <c r="DT138" t="s">
        <v>986</v>
      </c>
      <c r="DU138" s="11">
        <f t="shared" si="215"/>
        <v>107.5</v>
      </c>
      <c r="DV138">
        <v>70</v>
      </c>
      <c r="DW138">
        <f t="shared" si="216"/>
        <v>215</v>
      </c>
      <c r="DX138" t="s">
        <v>19</v>
      </c>
      <c r="DY138" s="11">
        <f t="shared" si="217"/>
        <v>105.41666666666667</v>
      </c>
      <c r="DZ138">
        <v>68</v>
      </c>
      <c r="EA138">
        <f t="shared" si="218"/>
        <v>44</v>
      </c>
      <c r="EB138" t="s">
        <v>20</v>
      </c>
      <c r="EC138" s="11">
        <f t="shared" si="219"/>
        <v>86.25</v>
      </c>
      <c r="ED138">
        <v>46.5</v>
      </c>
      <c r="EE138">
        <f t="shared" si="220"/>
        <v>195</v>
      </c>
      <c r="EF138" t="s">
        <v>124</v>
      </c>
      <c r="EG138" s="11">
        <f t="shared" si="221"/>
        <v>83.333333333333343</v>
      </c>
      <c r="EH138">
        <v>38</v>
      </c>
      <c r="EI138">
        <f t="shared" si="222"/>
        <v>213</v>
      </c>
      <c r="EJ138" t="s">
        <v>856</v>
      </c>
      <c r="EK138" s="11">
        <f t="shared" si="223"/>
        <v>36.250000000000007</v>
      </c>
      <c r="EL138">
        <v>54</v>
      </c>
      <c r="EM138">
        <f t="shared" si="224"/>
        <v>59</v>
      </c>
      <c r="EN138" t="s">
        <v>984</v>
      </c>
      <c r="EO138" s="11">
        <f t="shared" si="225"/>
        <v>162.5</v>
      </c>
      <c r="EP138">
        <v>54</v>
      </c>
      <c r="EQ138">
        <f t="shared" si="226"/>
        <v>59</v>
      </c>
      <c r="ER138" t="s">
        <v>986</v>
      </c>
      <c r="ES138" s="11">
        <f t="shared" si="227"/>
        <v>86.25</v>
      </c>
      <c r="ET138">
        <v>83</v>
      </c>
      <c r="EU138">
        <f t="shared" si="228"/>
        <v>228</v>
      </c>
      <c r="EV138">
        <v>101</v>
      </c>
      <c r="EW138">
        <f t="shared" si="229"/>
        <v>11</v>
      </c>
      <c r="EX138">
        <v>89</v>
      </c>
      <c r="EY138">
        <f t="shared" si="230"/>
        <v>155</v>
      </c>
      <c r="EZ138">
        <v>36</v>
      </c>
      <c r="FA138">
        <f t="shared" si="231"/>
        <v>60</v>
      </c>
      <c r="FB138">
        <v>24</v>
      </c>
      <c r="FC138">
        <f t="shared" si="232"/>
        <v>209</v>
      </c>
      <c r="FD138">
        <v>45</v>
      </c>
      <c r="FE138">
        <f t="shared" si="233"/>
        <v>26</v>
      </c>
    </row>
    <row r="139" spans="1:161" x14ac:dyDescent="0.2">
      <c r="A139" t="s">
        <v>1342</v>
      </c>
      <c r="B139" t="s">
        <v>1343</v>
      </c>
      <c r="C139" t="s">
        <v>1186</v>
      </c>
      <c r="D139" t="s">
        <v>853</v>
      </c>
      <c r="E139" t="s">
        <v>1344</v>
      </c>
      <c r="F139">
        <v>110</v>
      </c>
      <c r="G139">
        <f t="shared" si="156"/>
        <v>32</v>
      </c>
      <c r="H139" t="s">
        <v>978</v>
      </c>
      <c r="I139" s="11">
        <f t="shared" si="157"/>
        <v>159.16666666666666</v>
      </c>
      <c r="J139">
        <v>81</v>
      </c>
      <c r="K139">
        <f t="shared" si="158"/>
        <v>63</v>
      </c>
      <c r="L139" t="s">
        <v>1188</v>
      </c>
      <c r="M139" s="11">
        <f t="shared" si="159"/>
        <v>146.66666666666666</v>
      </c>
      <c r="N139">
        <v>42</v>
      </c>
      <c r="O139">
        <f t="shared" si="160"/>
        <v>226</v>
      </c>
      <c r="P139" t="s">
        <v>1189</v>
      </c>
      <c r="Q139" s="11">
        <f t="shared" si="161"/>
        <v>88.333333333333329</v>
      </c>
      <c r="R139">
        <v>64</v>
      </c>
      <c r="S139">
        <f t="shared" si="162"/>
        <v>82</v>
      </c>
      <c r="T139" t="s">
        <v>1190</v>
      </c>
      <c r="U139" s="11">
        <f t="shared" si="163"/>
        <v>112.08333333333333</v>
      </c>
      <c r="V139">
        <v>49.5</v>
      </c>
      <c r="W139">
        <f t="shared" si="164"/>
        <v>196</v>
      </c>
      <c r="X139" t="s">
        <v>984</v>
      </c>
      <c r="Y139" s="11">
        <f t="shared" si="165"/>
        <v>36.666666666666671</v>
      </c>
      <c r="Z139">
        <v>35</v>
      </c>
      <c r="AA139">
        <f t="shared" si="166"/>
        <v>203</v>
      </c>
      <c r="AB139" t="s">
        <v>986</v>
      </c>
      <c r="AC139" s="11">
        <f t="shared" si="167"/>
        <v>63.75</v>
      </c>
      <c r="AD139">
        <v>91</v>
      </c>
      <c r="AE139">
        <f t="shared" si="168"/>
        <v>174</v>
      </c>
      <c r="AF139" t="s">
        <v>978</v>
      </c>
      <c r="AG139" s="11">
        <f t="shared" si="169"/>
        <v>69.166666666666657</v>
      </c>
      <c r="AH139">
        <v>52</v>
      </c>
      <c r="AI139">
        <f t="shared" si="170"/>
        <v>175</v>
      </c>
      <c r="AJ139" t="s">
        <v>1188</v>
      </c>
      <c r="AK139" s="11">
        <f t="shared" si="171"/>
        <v>89.166666666666671</v>
      </c>
      <c r="AL139">
        <v>43.5</v>
      </c>
      <c r="AM139">
        <f t="shared" si="172"/>
        <v>198</v>
      </c>
      <c r="AN139" t="s">
        <v>1189</v>
      </c>
      <c r="AO139" s="11">
        <f t="shared" si="173"/>
        <v>98.75</v>
      </c>
      <c r="AP139">
        <v>63</v>
      </c>
      <c r="AQ139">
        <f t="shared" si="174"/>
        <v>111</v>
      </c>
      <c r="AR139" t="s">
        <v>1190</v>
      </c>
      <c r="AS139" s="11">
        <f t="shared" si="175"/>
        <v>121.66666666666667</v>
      </c>
      <c r="AT139">
        <v>61</v>
      </c>
      <c r="AU139">
        <f t="shared" si="176"/>
        <v>44</v>
      </c>
      <c r="AV139" t="s">
        <v>984</v>
      </c>
      <c r="AW139" s="11">
        <f t="shared" si="177"/>
        <v>143.33333333333334</v>
      </c>
      <c r="AX139">
        <v>39</v>
      </c>
      <c r="AY139">
        <f t="shared" si="178"/>
        <v>116</v>
      </c>
      <c r="AZ139" t="s">
        <v>986</v>
      </c>
      <c r="BA139" s="11">
        <f t="shared" si="179"/>
        <v>117.08333333333333</v>
      </c>
      <c r="BB139">
        <v>88</v>
      </c>
      <c r="BC139">
        <f t="shared" si="180"/>
        <v>100</v>
      </c>
      <c r="BD139" t="s">
        <v>978</v>
      </c>
      <c r="BE139" s="11">
        <f t="shared" si="181"/>
        <v>94.583333333333329</v>
      </c>
      <c r="BF139">
        <v>53</v>
      </c>
      <c r="BG139">
        <f t="shared" si="182"/>
        <v>149</v>
      </c>
      <c r="BH139" t="s">
        <v>1804</v>
      </c>
      <c r="BI139" s="11">
        <f t="shared" si="183"/>
        <v>125.83333333333334</v>
      </c>
      <c r="BJ139">
        <v>47.5</v>
      </c>
      <c r="BK139">
        <f t="shared" si="184"/>
        <v>195</v>
      </c>
      <c r="BL139" t="s">
        <v>1823</v>
      </c>
      <c r="BM139" s="11">
        <f t="shared" si="185"/>
        <v>102.5</v>
      </c>
      <c r="BN139">
        <v>62</v>
      </c>
      <c r="BO139">
        <f t="shared" si="186"/>
        <v>163</v>
      </c>
      <c r="BP139" t="s">
        <v>1190</v>
      </c>
      <c r="BQ139" s="11">
        <f t="shared" si="187"/>
        <v>110.41666666666667</v>
      </c>
      <c r="BR139">
        <v>52</v>
      </c>
      <c r="BS139">
        <f t="shared" si="188"/>
        <v>148</v>
      </c>
      <c r="BT139" t="s">
        <v>984</v>
      </c>
      <c r="BU139" s="11">
        <f t="shared" si="189"/>
        <v>99.166666666666671</v>
      </c>
      <c r="BV139">
        <v>54</v>
      </c>
      <c r="BW139">
        <f t="shared" si="190"/>
        <v>157</v>
      </c>
      <c r="BX139" t="s">
        <v>986</v>
      </c>
      <c r="BY139" s="11">
        <f t="shared" si="191"/>
        <v>89.166666666666671</v>
      </c>
      <c r="BZ139">
        <v>90</v>
      </c>
      <c r="CA139">
        <f t="shared" si="192"/>
        <v>87</v>
      </c>
      <c r="CB139" t="s">
        <v>978</v>
      </c>
      <c r="CC139" s="11">
        <f t="shared" si="193"/>
        <v>86.666666666666671</v>
      </c>
      <c r="CD139">
        <v>44</v>
      </c>
      <c r="CE139">
        <f t="shared" si="194"/>
        <v>211</v>
      </c>
      <c r="CF139" t="s">
        <v>1804</v>
      </c>
      <c r="CG139" s="11">
        <f t="shared" si="195"/>
        <v>45.416666666666671</v>
      </c>
      <c r="CH139">
        <v>38.5</v>
      </c>
      <c r="CI139">
        <f t="shared" si="196"/>
        <v>201</v>
      </c>
      <c r="CJ139" t="s">
        <v>855</v>
      </c>
      <c r="CK139" s="11">
        <f t="shared" si="197"/>
        <v>110</v>
      </c>
      <c r="CL139">
        <v>46</v>
      </c>
      <c r="CM139">
        <f t="shared" si="198"/>
        <v>188</v>
      </c>
      <c r="CN139" t="s">
        <v>1190</v>
      </c>
      <c r="CO139" s="11">
        <f t="shared" si="199"/>
        <v>77.083333333333343</v>
      </c>
      <c r="CP139">
        <v>39</v>
      </c>
      <c r="CQ139">
        <f t="shared" si="200"/>
        <v>146</v>
      </c>
      <c r="CR139" t="s">
        <v>984</v>
      </c>
      <c r="CS139" s="11">
        <f t="shared" si="201"/>
        <v>87.5</v>
      </c>
      <c r="CT139">
        <v>42</v>
      </c>
      <c r="CU139">
        <f t="shared" si="202"/>
        <v>131</v>
      </c>
      <c r="CV139" t="s">
        <v>986</v>
      </c>
      <c r="CW139" s="11">
        <f t="shared" si="203"/>
        <v>106.66666666666667</v>
      </c>
      <c r="CX139">
        <v>97</v>
      </c>
      <c r="CY139">
        <f t="shared" si="204"/>
        <v>55</v>
      </c>
      <c r="CZ139" t="s">
        <v>978</v>
      </c>
      <c r="DA139" s="11">
        <f t="shared" si="205"/>
        <v>131.25</v>
      </c>
      <c r="DB139">
        <v>82</v>
      </c>
      <c r="DC139">
        <f t="shared" si="206"/>
        <v>80</v>
      </c>
      <c r="DD139" t="s">
        <v>1804</v>
      </c>
      <c r="DE139" s="11">
        <f t="shared" si="207"/>
        <v>110.83333333333333</v>
      </c>
      <c r="DF139">
        <v>28</v>
      </c>
      <c r="DG139">
        <f t="shared" si="208"/>
        <v>225</v>
      </c>
      <c r="DH139" t="s">
        <v>855</v>
      </c>
      <c r="DI139" s="11">
        <f t="shared" si="209"/>
        <v>90</v>
      </c>
      <c r="DJ139">
        <v>58</v>
      </c>
      <c r="DK139">
        <f t="shared" si="210"/>
        <v>133</v>
      </c>
      <c r="DL139" t="s">
        <v>1821</v>
      </c>
      <c r="DM139" s="11">
        <f t="shared" si="211"/>
        <v>135</v>
      </c>
      <c r="DN139">
        <v>62</v>
      </c>
      <c r="DO139">
        <f t="shared" si="212"/>
        <v>116</v>
      </c>
      <c r="DP139" t="s">
        <v>1822</v>
      </c>
      <c r="DQ139" s="11">
        <f t="shared" si="213"/>
        <v>110</v>
      </c>
      <c r="DR139">
        <v>62</v>
      </c>
      <c r="DS139">
        <f t="shared" si="214"/>
        <v>147</v>
      </c>
      <c r="DT139" t="s">
        <v>986</v>
      </c>
      <c r="DU139" s="11">
        <f t="shared" si="215"/>
        <v>97.083333333333329</v>
      </c>
      <c r="DV139">
        <v>80.5</v>
      </c>
      <c r="DW139">
        <f t="shared" si="216"/>
        <v>130</v>
      </c>
      <c r="DX139" t="s">
        <v>1808</v>
      </c>
      <c r="DY139" s="11">
        <f t="shared" si="217"/>
        <v>65.833333333333343</v>
      </c>
      <c r="DZ139">
        <v>55</v>
      </c>
      <c r="EA139">
        <f t="shared" si="218"/>
        <v>106</v>
      </c>
      <c r="EB139" t="s">
        <v>403</v>
      </c>
      <c r="EC139" s="11">
        <f t="shared" si="219"/>
        <v>117.5</v>
      </c>
      <c r="ED139">
        <v>45</v>
      </c>
      <c r="EE139">
        <f t="shared" si="220"/>
        <v>201</v>
      </c>
      <c r="EF139" t="s">
        <v>21</v>
      </c>
      <c r="EG139" s="11">
        <f t="shared" si="221"/>
        <v>94.583333333333329</v>
      </c>
      <c r="EH139">
        <v>37</v>
      </c>
      <c r="EI139">
        <f t="shared" si="222"/>
        <v>217</v>
      </c>
      <c r="EJ139" t="s">
        <v>856</v>
      </c>
      <c r="EK139" s="11">
        <f t="shared" si="223"/>
        <v>59.583333333333336</v>
      </c>
      <c r="EL139">
        <v>43</v>
      </c>
      <c r="EM139">
        <f t="shared" si="224"/>
        <v>140</v>
      </c>
      <c r="EN139" t="s">
        <v>1822</v>
      </c>
      <c r="EO139" s="11">
        <f t="shared" si="225"/>
        <v>76.666666666666671</v>
      </c>
      <c r="EP139">
        <v>43</v>
      </c>
      <c r="EQ139">
        <f t="shared" si="226"/>
        <v>140</v>
      </c>
      <c r="ER139" t="s">
        <v>986</v>
      </c>
      <c r="ES139" s="11">
        <f t="shared" si="227"/>
        <v>85.416666666666671</v>
      </c>
      <c r="ET139">
        <v>111</v>
      </c>
      <c r="EU139">
        <f t="shared" si="228"/>
        <v>48</v>
      </c>
      <c r="EV139">
        <v>72</v>
      </c>
      <c r="EW139">
        <f t="shared" si="229"/>
        <v>148</v>
      </c>
      <c r="EX139">
        <v>76</v>
      </c>
      <c r="EY139">
        <f t="shared" si="230"/>
        <v>188</v>
      </c>
      <c r="EZ139">
        <v>33</v>
      </c>
      <c r="FA139">
        <f t="shared" si="231"/>
        <v>120</v>
      </c>
      <c r="FB139">
        <v>34</v>
      </c>
      <c r="FC139">
        <f t="shared" si="232"/>
        <v>84</v>
      </c>
      <c r="FD139">
        <v>40</v>
      </c>
      <c r="FE139">
        <f t="shared" si="233"/>
        <v>105</v>
      </c>
    </row>
    <row r="140" spans="1:161" x14ac:dyDescent="0.2">
      <c r="A140" t="s">
        <v>1345</v>
      </c>
      <c r="B140" t="s">
        <v>1346</v>
      </c>
      <c r="C140" t="s">
        <v>1186</v>
      </c>
      <c r="D140" t="s">
        <v>853</v>
      </c>
      <c r="E140" t="s">
        <v>1347</v>
      </c>
      <c r="F140">
        <v>110</v>
      </c>
      <c r="G140">
        <f t="shared" si="156"/>
        <v>32</v>
      </c>
      <c r="H140" t="s">
        <v>978</v>
      </c>
      <c r="I140" s="11">
        <f t="shared" si="157"/>
        <v>96.25</v>
      </c>
      <c r="J140">
        <v>65</v>
      </c>
      <c r="K140">
        <f t="shared" si="158"/>
        <v>127</v>
      </c>
      <c r="L140" t="s">
        <v>1188</v>
      </c>
      <c r="M140" s="11">
        <f t="shared" si="159"/>
        <v>92.083333333333329</v>
      </c>
      <c r="N140">
        <v>60</v>
      </c>
      <c r="O140">
        <f t="shared" si="160"/>
        <v>192</v>
      </c>
      <c r="P140" t="s">
        <v>1189</v>
      </c>
      <c r="Q140" s="11">
        <f t="shared" si="161"/>
        <v>105.41666666666667</v>
      </c>
      <c r="R140">
        <v>72.5</v>
      </c>
      <c r="S140">
        <f t="shared" si="162"/>
        <v>13</v>
      </c>
      <c r="T140" t="s">
        <v>1190</v>
      </c>
      <c r="U140" s="11">
        <f t="shared" si="163"/>
        <v>135.83333333333334</v>
      </c>
      <c r="V140">
        <v>66</v>
      </c>
      <c r="W140">
        <f t="shared" si="164"/>
        <v>38</v>
      </c>
      <c r="X140" t="s">
        <v>984</v>
      </c>
      <c r="Y140" s="11">
        <f t="shared" si="165"/>
        <v>86.25</v>
      </c>
      <c r="Z140">
        <v>46</v>
      </c>
      <c r="AA140">
        <f t="shared" si="166"/>
        <v>107</v>
      </c>
      <c r="AB140" t="s">
        <v>986</v>
      </c>
      <c r="AC140" s="11">
        <f t="shared" si="167"/>
        <v>95.833333333333329</v>
      </c>
      <c r="AD140">
        <v>105.5</v>
      </c>
      <c r="AE140">
        <f t="shared" si="168"/>
        <v>23</v>
      </c>
      <c r="AF140" t="s">
        <v>978</v>
      </c>
      <c r="AG140" s="11">
        <f t="shared" si="169"/>
        <v>135</v>
      </c>
      <c r="AH140">
        <v>66</v>
      </c>
      <c r="AI140">
        <f t="shared" si="170"/>
        <v>108</v>
      </c>
      <c r="AJ140" t="s">
        <v>1188</v>
      </c>
      <c r="AK140" s="11">
        <f t="shared" si="171"/>
        <v>109.16666666666667</v>
      </c>
      <c r="AL140">
        <v>38</v>
      </c>
      <c r="AM140">
        <f t="shared" si="172"/>
        <v>205</v>
      </c>
      <c r="AN140" t="s">
        <v>1189</v>
      </c>
      <c r="AO140" s="11">
        <f t="shared" si="173"/>
        <v>90.416666666666671</v>
      </c>
      <c r="AP140">
        <v>64.5</v>
      </c>
      <c r="AQ140">
        <f t="shared" si="174"/>
        <v>99</v>
      </c>
      <c r="AR140" t="s">
        <v>1190</v>
      </c>
      <c r="AS140" s="11">
        <f t="shared" si="175"/>
        <v>64.166666666666657</v>
      </c>
      <c r="AT140">
        <v>73</v>
      </c>
      <c r="AU140">
        <f t="shared" si="176"/>
        <v>5</v>
      </c>
      <c r="AV140" t="s">
        <v>984</v>
      </c>
      <c r="AW140" s="11">
        <f t="shared" si="177"/>
        <v>129.16666666666666</v>
      </c>
      <c r="AX140">
        <v>42</v>
      </c>
      <c r="AY140">
        <f t="shared" si="178"/>
        <v>97</v>
      </c>
      <c r="AZ140" t="s">
        <v>986</v>
      </c>
      <c r="BA140" s="11">
        <f t="shared" si="179"/>
        <v>108.33333333333333</v>
      </c>
      <c r="BB140">
        <v>87</v>
      </c>
      <c r="BC140">
        <f t="shared" si="180"/>
        <v>107</v>
      </c>
      <c r="BD140" t="s">
        <v>978</v>
      </c>
      <c r="BE140" s="11">
        <f t="shared" si="181"/>
        <v>72.083333333333329</v>
      </c>
      <c r="BF140">
        <v>59</v>
      </c>
      <c r="BG140">
        <f t="shared" si="182"/>
        <v>130</v>
      </c>
      <c r="BH140" t="s">
        <v>1804</v>
      </c>
      <c r="BI140" s="11">
        <f t="shared" si="183"/>
        <v>120.83333333333334</v>
      </c>
      <c r="BJ140">
        <v>54.5</v>
      </c>
      <c r="BK140">
        <f t="shared" si="184"/>
        <v>182</v>
      </c>
      <c r="BL140" t="s">
        <v>1823</v>
      </c>
      <c r="BM140" s="11">
        <f t="shared" si="185"/>
        <v>91.25</v>
      </c>
      <c r="BN140">
        <v>81</v>
      </c>
      <c r="BO140">
        <f t="shared" si="186"/>
        <v>13</v>
      </c>
      <c r="BP140" t="s">
        <v>1190</v>
      </c>
      <c r="BQ140" s="11">
        <f t="shared" si="187"/>
        <v>123.75</v>
      </c>
      <c r="BR140">
        <v>62</v>
      </c>
      <c r="BS140">
        <f t="shared" si="188"/>
        <v>75</v>
      </c>
      <c r="BT140" t="s">
        <v>984</v>
      </c>
      <c r="BU140" s="11">
        <f t="shared" si="189"/>
        <v>94.583333333333329</v>
      </c>
      <c r="BV140">
        <v>61</v>
      </c>
      <c r="BW140">
        <f t="shared" si="190"/>
        <v>117</v>
      </c>
      <c r="BX140" t="s">
        <v>986</v>
      </c>
      <c r="BY140" s="11">
        <f t="shared" si="191"/>
        <v>88.333333333333329</v>
      </c>
      <c r="BZ140">
        <v>96</v>
      </c>
      <c r="CA140">
        <f t="shared" si="192"/>
        <v>40</v>
      </c>
      <c r="CB140" t="s">
        <v>978</v>
      </c>
      <c r="CC140" s="11">
        <f t="shared" si="193"/>
        <v>123.33333333333333</v>
      </c>
      <c r="CD140">
        <v>56</v>
      </c>
      <c r="CE140">
        <f t="shared" si="194"/>
        <v>180</v>
      </c>
      <c r="CF140" t="s">
        <v>1804</v>
      </c>
      <c r="CG140" s="11">
        <f t="shared" si="195"/>
        <v>113.33333333333333</v>
      </c>
      <c r="CH140">
        <v>49</v>
      </c>
      <c r="CI140">
        <f t="shared" si="196"/>
        <v>161</v>
      </c>
      <c r="CJ140" t="s">
        <v>855</v>
      </c>
      <c r="CK140" s="11">
        <f t="shared" si="197"/>
        <v>127.91666666666667</v>
      </c>
      <c r="CL140">
        <v>62</v>
      </c>
      <c r="CM140">
        <f t="shared" si="198"/>
        <v>70</v>
      </c>
      <c r="CN140" t="s">
        <v>1190</v>
      </c>
      <c r="CO140" s="11">
        <f t="shared" si="199"/>
        <v>113.33333333333333</v>
      </c>
      <c r="CP140">
        <v>50</v>
      </c>
      <c r="CQ140">
        <f t="shared" si="200"/>
        <v>62</v>
      </c>
      <c r="CR140" t="s">
        <v>984</v>
      </c>
      <c r="CS140" s="11">
        <f t="shared" si="201"/>
        <v>75.416666666666671</v>
      </c>
      <c r="CT140">
        <v>49</v>
      </c>
      <c r="CU140">
        <f t="shared" si="202"/>
        <v>89</v>
      </c>
      <c r="CV140" t="s">
        <v>986</v>
      </c>
      <c r="CW140" s="11">
        <f t="shared" si="203"/>
        <v>72.916666666666671</v>
      </c>
      <c r="CX140">
        <v>93</v>
      </c>
      <c r="CY140">
        <f t="shared" si="204"/>
        <v>96</v>
      </c>
      <c r="CZ140" t="s">
        <v>978</v>
      </c>
      <c r="DA140" s="11">
        <f t="shared" si="205"/>
        <v>80</v>
      </c>
      <c r="DB140">
        <v>37</v>
      </c>
      <c r="DC140">
        <f t="shared" si="206"/>
        <v>212</v>
      </c>
      <c r="DD140" t="s">
        <v>1804</v>
      </c>
      <c r="DE140" s="11">
        <f t="shared" si="207"/>
        <v>87.083333333333329</v>
      </c>
      <c r="DF140">
        <v>27</v>
      </c>
      <c r="DG140">
        <f t="shared" si="208"/>
        <v>228</v>
      </c>
      <c r="DH140" t="s">
        <v>855</v>
      </c>
      <c r="DI140" s="11">
        <f t="shared" si="209"/>
        <v>104.16666666666667</v>
      </c>
      <c r="DJ140">
        <v>61</v>
      </c>
      <c r="DK140">
        <f t="shared" si="210"/>
        <v>102</v>
      </c>
      <c r="DL140" t="s">
        <v>1821</v>
      </c>
      <c r="DM140" s="11">
        <f t="shared" si="211"/>
        <v>97.5</v>
      </c>
      <c r="DN140">
        <v>80</v>
      </c>
      <c r="DO140">
        <f t="shared" si="212"/>
        <v>3</v>
      </c>
      <c r="DP140" t="s">
        <v>1822</v>
      </c>
      <c r="DQ140" s="11">
        <f t="shared" si="213"/>
        <v>158.75</v>
      </c>
      <c r="DR140">
        <v>77</v>
      </c>
      <c r="DS140">
        <f t="shared" si="214"/>
        <v>24</v>
      </c>
      <c r="DT140" t="s">
        <v>986</v>
      </c>
      <c r="DU140" s="11">
        <f t="shared" si="215"/>
        <v>150</v>
      </c>
      <c r="DV140">
        <v>88.5</v>
      </c>
      <c r="DW140">
        <f t="shared" si="216"/>
        <v>48</v>
      </c>
      <c r="DX140" t="s">
        <v>978</v>
      </c>
      <c r="DY140" s="11">
        <f t="shared" si="217"/>
        <v>85.833333333333329</v>
      </c>
      <c r="DZ140">
        <v>40.5</v>
      </c>
      <c r="EA140">
        <f t="shared" si="218"/>
        <v>181</v>
      </c>
      <c r="EB140" t="s">
        <v>1804</v>
      </c>
      <c r="EC140" s="11">
        <f t="shared" si="219"/>
        <v>80.833333333333329</v>
      </c>
      <c r="ED140">
        <v>21</v>
      </c>
      <c r="EE140">
        <f t="shared" si="220"/>
        <v>238</v>
      </c>
      <c r="EF140" t="s">
        <v>855</v>
      </c>
      <c r="EG140" s="11">
        <f t="shared" si="221"/>
        <v>85.416666666666671</v>
      </c>
      <c r="EH140">
        <v>63.5</v>
      </c>
      <c r="EI140">
        <f t="shared" si="222"/>
        <v>96</v>
      </c>
      <c r="EJ140" t="s">
        <v>1190</v>
      </c>
      <c r="EK140" s="11">
        <f t="shared" si="223"/>
        <v>70.416666666666671</v>
      </c>
      <c r="EL140">
        <v>42</v>
      </c>
      <c r="EM140">
        <f t="shared" si="224"/>
        <v>144</v>
      </c>
      <c r="EN140" t="s">
        <v>1822</v>
      </c>
      <c r="EO140" s="11">
        <f t="shared" si="225"/>
        <v>62.5</v>
      </c>
      <c r="EP140">
        <v>42</v>
      </c>
      <c r="EQ140">
        <f t="shared" si="226"/>
        <v>144</v>
      </c>
      <c r="ER140" t="s">
        <v>986</v>
      </c>
      <c r="ES140" s="11">
        <f t="shared" si="227"/>
        <v>44.999999999999993</v>
      </c>
      <c r="ET140">
        <v>117</v>
      </c>
      <c r="EU140">
        <f t="shared" si="228"/>
        <v>14</v>
      </c>
      <c r="EV140">
        <v>77</v>
      </c>
      <c r="EW140">
        <f t="shared" si="229"/>
        <v>135</v>
      </c>
      <c r="EX140">
        <v>66</v>
      </c>
      <c r="EY140">
        <f t="shared" si="230"/>
        <v>203</v>
      </c>
      <c r="EZ140">
        <v>38</v>
      </c>
      <c r="FA140">
        <f t="shared" si="231"/>
        <v>25</v>
      </c>
      <c r="FB140">
        <v>37</v>
      </c>
      <c r="FC140">
        <f t="shared" si="232"/>
        <v>54</v>
      </c>
      <c r="FD140">
        <v>47</v>
      </c>
      <c r="FE140">
        <f t="shared" si="233"/>
        <v>12</v>
      </c>
    </row>
    <row r="141" spans="1:161" x14ac:dyDescent="0.2">
      <c r="A141" t="s">
        <v>1348</v>
      </c>
      <c r="B141" t="s">
        <v>1349</v>
      </c>
      <c r="C141" t="s">
        <v>1186</v>
      </c>
      <c r="D141" t="s">
        <v>853</v>
      </c>
      <c r="E141" t="s">
        <v>1350</v>
      </c>
      <c r="F141">
        <v>0</v>
      </c>
      <c r="G141">
        <f t="shared" si="156"/>
        <v>240</v>
      </c>
      <c r="H141" t="s">
        <v>978</v>
      </c>
      <c r="I141" s="11">
        <f t="shared" si="157"/>
        <v>100</v>
      </c>
      <c r="J141">
        <v>0</v>
      </c>
      <c r="K141">
        <f t="shared" si="158"/>
        <v>240</v>
      </c>
      <c r="L141" t="s">
        <v>1188</v>
      </c>
      <c r="M141" s="11">
        <f t="shared" si="159"/>
        <v>100</v>
      </c>
      <c r="N141">
        <v>0</v>
      </c>
      <c r="O141">
        <f t="shared" si="160"/>
        <v>240</v>
      </c>
      <c r="P141" t="s">
        <v>1189</v>
      </c>
      <c r="Q141" s="11">
        <f t="shared" si="161"/>
        <v>100</v>
      </c>
      <c r="R141">
        <v>0</v>
      </c>
      <c r="S141">
        <f t="shared" si="162"/>
        <v>240</v>
      </c>
      <c r="T141" t="s">
        <v>1190</v>
      </c>
      <c r="U141" s="11">
        <f t="shared" si="163"/>
        <v>100</v>
      </c>
      <c r="V141">
        <v>0</v>
      </c>
      <c r="W141">
        <f t="shared" si="164"/>
        <v>240</v>
      </c>
      <c r="X141" t="s">
        <v>984</v>
      </c>
      <c r="Y141" s="11">
        <f t="shared" si="165"/>
        <v>100</v>
      </c>
      <c r="Z141">
        <v>0</v>
      </c>
      <c r="AA141">
        <f t="shared" si="166"/>
        <v>240</v>
      </c>
      <c r="AB141" t="s">
        <v>986</v>
      </c>
      <c r="AC141" s="11">
        <f t="shared" si="167"/>
        <v>100</v>
      </c>
      <c r="AD141">
        <v>96</v>
      </c>
      <c r="AE141">
        <f t="shared" si="168"/>
        <v>117</v>
      </c>
      <c r="AF141" t="s">
        <v>978</v>
      </c>
      <c r="AG141" s="11">
        <f t="shared" si="169"/>
        <v>82.916666666666671</v>
      </c>
      <c r="AH141">
        <v>71</v>
      </c>
      <c r="AI141">
        <f t="shared" si="170"/>
        <v>97</v>
      </c>
      <c r="AJ141" t="s">
        <v>1188</v>
      </c>
      <c r="AK141" s="11">
        <f t="shared" si="171"/>
        <v>96.666666666666671</v>
      </c>
      <c r="AL141">
        <v>38.5</v>
      </c>
      <c r="AM141">
        <f t="shared" si="172"/>
        <v>204</v>
      </c>
      <c r="AN141" t="s">
        <v>1189</v>
      </c>
      <c r="AO141" s="11">
        <f t="shared" si="173"/>
        <v>97.5</v>
      </c>
      <c r="AP141">
        <v>58</v>
      </c>
      <c r="AQ141">
        <f t="shared" si="174"/>
        <v>156</v>
      </c>
      <c r="AR141" t="s">
        <v>1190</v>
      </c>
      <c r="AS141" s="11">
        <f t="shared" si="175"/>
        <v>126.25</v>
      </c>
      <c r="AT141">
        <v>38</v>
      </c>
      <c r="AU141">
        <f t="shared" si="176"/>
        <v>169</v>
      </c>
      <c r="AV141" t="s">
        <v>984</v>
      </c>
      <c r="AW141" s="11">
        <f t="shared" si="177"/>
        <v>110.41666666666667</v>
      </c>
      <c r="AX141">
        <v>26</v>
      </c>
      <c r="AY141">
        <f t="shared" si="178"/>
        <v>208</v>
      </c>
      <c r="AZ141" t="s">
        <v>986</v>
      </c>
      <c r="BA141" s="11">
        <f t="shared" si="179"/>
        <v>85.416666666666671</v>
      </c>
      <c r="BB141">
        <v>90</v>
      </c>
      <c r="BC141">
        <f t="shared" si="180"/>
        <v>76</v>
      </c>
      <c r="BD141" t="s">
        <v>978</v>
      </c>
      <c r="BE141" s="11">
        <f t="shared" si="181"/>
        <v>164.58333333333334</v>
      </c>
      <c r="BF141">
        <v>71</v>
      </c>
      <c r="BG141">
        <f t="shared" si="182"/>
        <v>89</v>
      </c>
      <c r="BH141" t="s">
        <v>1804</v>
      </c>
      <c r="BI141" s="11">
        <f t="shared" si="183"/>
        <v>129.16666666666666</v>
      </c>
      <c r="BJ141">
        <v>46</v>
      </c>
      <c r="BK141">
        <f t="shared" si="184"/>
        <v>198</v>
      </c>
      <c r="BL141" t="s">
        <v>1823</v>
      </c>
      <c r="BM141" s="11">
        <f t="shared" si="185"/>
        <v>85.833333333333329</v>
      </c>
      <c r="BN141">
        <v>38</v>
      </c>
      <c r="BO141">
        <f t="shared" si="186"/>
        <v>219</v>
      </c>
      <c r="BP141" t="s">
        <v>1190</v>
      </c>
      <c r="BQ141" s="11">
        <f t="shared" si="187"/>
        <v>105.83333333333333</v>
      </c>
      <c r="BR141">
        <v>44</v>
      </c>
      <c r="BS141">
        <f t="shared" si="188"/>
        <v>194</v>
      </c>
      <c r="BT141" t="s">
        <v>984</v>
      </c>
      <c r="BU141" s="11">
        <f t="shared" si="189"/>
        <v>52.916666666666664</v>
      </c>
      <c r="BV141">
        <v>52</v>
      </c>
      <c r="BW141">
        <f t="shared" si="190"/>
        <v>173</v>
      </c>
      <c r="BX141" t="s">
        <v>986</v>
      </c>
      <c r="BY141" s="11">
        <f t="shared" si="191"/>
        <v>38.333333333333329</v>
      </c>
      <c r="BZ141">
        <v>66</v>
      </c>
      <c r="CA141">
        <f t="shared" si="192"/>
        <v>231</v>
      </c>
      <c r="CB141" t="s">
        <v>978</v>
      </c>
      <c r="CC141" s="11">
        <f t="shared" si="193"/>
        <v>93.75</v>
      </c>
      <c r="CD141">
        <v>64</v>
      </c>
      <c r="CE141">
        <f t="shared" si="194"/>
        <v>159</v>
      </c>
      <c r="CF141" t="s">
        <v>1804</v>
      </c>
      <c r="CG141" s="11">
        <f t="shared" si="195"/>
        <v>107.91666666666667</v>
      </c>
      <c r="CH141">
        <v>48.5</v>
      </c>
      <c r="CI141">
        <f t="shared" si="196"/>
        <v>164</v>
      </c>
      <c r="CJ141" t="s">
        <v>855</v>
      </c>
      <c r="CK141" s="11">
        <f t="shared" si="197"/>
        <v>116.25</v>
      </c>
      <c r="CL141">
        <v>28</v>
      </c>
      <c r="CM141">
        <f t="shared" si="198"/>
        <v>233</v>
      </c>
      <c r="CN141" t="s">
        <v>1190</v>
      </c>
      <c r="CO141" s="11">
        <f t="shared" si="199"/>
        <v>98.75</v>
      </c>
      <c r="CP141">
        <v>47</v>
      </c>
      <c r="CQ141">
        <f t="shared" si="200"/>
        <v>81</v>
      </c>
      <c r="CR141" t="s">
        <v>984</v>
      </c>
      <c r="CS141" s="11">
        <f t="shared" si="201"/>
        <v>147.91666666666669</v>
      </c>
      <c r="CT141">
        <v>61</v>
      </c>
      <c r="CU141">
        <f t="shared" si="202"/>
        <v>25</v>
      </c>
      <c r="CV141" t="s">
        <v>986</v>
      </c>
      <c r="CW141" s="11">
        <f t="shared" si="203"/>
        <v>144.58333333333334</v>
      </c>
      <c r="CX141">
        <v>78</v>
      </c>
      <c r="CY141">
        <f t="shared" si="204"/>
        <v>216</v>
      </c>
      <c r="CZ141" t="s">
        <v>978</v>
      </c>
      <c r="DA141" s="11">
        <f t="shared" si="205"/>
        <v>30</v>
      </c>
      <c r="DB141">
        <v>51</v>
      </c>
      <c r="DC141">
        <f t="shared" si="206"/>
        <v>178</v>
      </c>
      <c r="DD141" t="s">
        <v>1804</v>
      </c>
      <c r="DE141" s="11">
        <f t="shared" si="207"/>
        <v>60</v>
      </c>
      <c r="DF141">
        <v>37.5</v>
      </c>
      <c r="DG141">
        <f t="shared" si="208"/>
        <v>203</v>
      </c>
      <c r="DH141" t="s">
        <v>855</v>
      </c>
      <c r="DI141" s="11">
        <f t="shared" si="209"/>
        <v>107.5</v>
      </c>
      <c r="DJ141">
        <v>38</v>
      </c>
      <c r="DK141">
        <f t="shared" si="210"/>
        <v>230</v>
      </c>
      <c r="DL141" t="s">
        <v>1821</v>
      </c>
      <c r="DM141" s="11">
        <f t="shared" si="211"/>
        <v>102.91666666666667</v>
      </c>
      <c r="DN141">
        <v>53</v>
      </c>
      <c r="DO141">
        <f t="shared" si="212"/>
        <v>196</v>
      </c>
      <c r="DP141" t="s">
        <v>1822</v>
      </c>
      <c r="DQ141" s="11">
        <f t="shared" si="213"/>
        <v>85.416666666666671</v>
      </c>
      <c r="DR141">
        <v>64</v>
      </c>
      <c r="DS141">
        <f t="shared" si="214"/>
        <v>132</v>
      </c>
      <c r="DT141" t="s">
        <v>986</v>
      </c>
      <c r="DU141" s="11">
        <f t="shared" si="215"/>
        <v>112.08333333333333</v>
      </c>
      <c r="DV141">
        <v>88.5</v>
      </c>
      <c r="DW141">
        <f t="shared" si="216"/>
        <v>48</v>
      </c>
      <c r="DX141" t="s">
        <v>1808</v>
      </c>
      <c r="DY141" s="11">
        <f t="shared" si="217"/>
        <v>147.5</v>
      </c>
      <c r="DZ141">
        <v>61</v>
      </c>
      <c r="EA141">
        <f t="shared" si="218"/>
        <v>82</v>
      </c>
      <c r="EB141" t="s">
        <v>403</v>
      </c>
      <c r="EC141" s="11">
        <f t="shared" si="219"/>
        <v>91.666666666666671</v>
      </c>
      <c r="ED141">
        <v>35</v>
      </c>
      <c r="EE141">
        <f t="shared" si="220"/>
        <v>221</v>
      </c>
      <c r="EF141" t="s">
        <v>21</v>
      </c>
      <c r="EG141" s="11">
        <f t="shared" si="221"/>
        <v>100.83333333333333</v>
      </c>
      <c r="EH141">
        <v>22</v>
      </c>
      <c r="EI141">
        <f t="shared" si="222"/>
        <v>237</v>
      </c>
      <c r="EJ141" t="s">
        <v>856</v>
      </c>
      <c r="EK141" s="11">
        <f t="shared" si="223"/>
        <v>58.75</v>
      </c>
      <c r="EL141">
        <v>40</v>
      </c>
      <c r="EM141">
        <f t="shared" si="224"/>
        <v>161</v>
      </c>
      <c r="EN141" t="s">
        <v>1822</v>
      </c>
      <c r="EO141" s="11">
        <f t="shared" si="225"/>
        <v>97.916666666666671</v>
      </c>
      <c r="EP141">
        <v>40</v>
      </c>
      <c r="EQ141">
        <f t="shared" si="226"/>
        <v>161</v>
      </c>
      <c r="ER141" t="s">
        <v>986</v>
      </c>
      <c r="ES141" s="11">
        <f t="shared" si="227"/>
        <v>99.166666666666671</v>
      </c>
      <c r="ET141">
        <v>100</v>
      </c>
      <c r="EU141">
        <f t="shared" si="228"/>
        <v>162</v>
      </c>
      <c r="EV141">
        <v>90</v>
      </c>
      <c r="EW141">
        <f t="shared" si="229"/>
        <v>62</v>
      </c>
      <c r="EX141">
        <v>50</v>
      </c>
      <c r="EY141">
        <f t="shared" si="230"/>
        <v>223</v>
      </c>
      <c r="EZ141">
        <v>32</v>
      </c>
      <c r="FA141">
        <f t="shared" si="231"/>
        <v>138</v>
      </c>
      <c r="FB141">
        <v>29</v>
      </c>
      <c r="FC141">
        <f t="shared" si="232"/>
        <v>156</v>
      </c>
      <c r="FD141">
        <v>36</v>
      </c>
      <c r="FE141">
        <f t="shared" si="233"/>
        <v>159</v>
      </c>
    </row>
    <row r="142" spans="1:161" x14ac:dyDescent="0.2">
      <c r="A142" t="s">
        <v>1351</v>
      </c>
      <c r="B142" t="s">
        <v>1352</v>
      </c>
      <c r="C142" t="s">
        <v>1353</v>
      </c>
      <c r="D142" t="s">
        <v>853</v>
      </c>
      <c r="E142" t="s">
        <v>1354</v>
      </c>
      <c r="F142">
        <v>103</v>
      </c>
      <c r="G142">
        <f t="shared" si="156"/>
        <v>88</v>
      </c>
      <c r="H142" t="s">
        <v>1355</v>
      </c>
      <c r="I142" s="11">
        <f t="shared" si="157"/>
        <v>140</v>
      </c>
      <c r="J142">
        <v>42</v>
      </c>
      <c r="K142">
        <f t="shared" si="158"/>
        <v>206</v>
      </c>
      <c r="L142" t="s">
        <v>1188</v>
      </c>
      <c r="M142" s="11">
        <f t="shared" si="159"/>
        <v>99.166666666666671</v>
      </c>
      <c r="N142">
        <v>99</v>
      </c>
      <c r="O142">
        <f t="shared" si="160"/>
        <v>66</v>
      </c>
      <c r="P142" t="s">
        <v>1356</v>
      </c>
      <c r="Q142" s="11">
        <f t="shared" si="161"/>
        <v>147.91666666666669</v>
      </c>
      <c r="R142">
        <v>59.5</v>
      </c>
      <c r="S142">
        <f t="shared" si="162"/>
        <v>127</v>
      </c>
      <c r="T142" t="s">
        <v>856</v>
      </c>
      <c r="U142" s="11">
        <f t="shared" si="163"/>
        <v>75.416666666666671</v>
      </c>
      <c r="V142">
        <v>56</v>
      </c>
      <c r="W142">
        <f t="shared" si="164"/>
        <v>134</v>
      </c>
      <c r="X142" t="s">
        <v>1357</v>
      </c>
      <c r="Y142" s="11">
        <f t="shared" si="165"/>
        <v>132.91666666666666</v>
      </c>
      <c r="Z142">
        <v>36</v>
      </c>
      <c r="AA142">
        <f t="shared" si="166"/>
        <v>198</v>
      </c>
      <c r="AB142" t="s">
        <v>1358</v>
      </c>
      <c r="AC142" s="11">
        <f t="shared" si="167"/>
        <v>93.333333333333329</v>
      </c>
      <c r="AD142">
        <v>89.5</v>
      </c>
      <c r="AE142">
        <f t="shared" si="168"/>
        <v>184</v>
      </c>
      <c r="AF142" t="s">
        <v>978</v>
      </c>
      <c r="AG142" s="11">
        <f t="shared" si="169"/>
        <v>31.666666666666671</v>
      </c>
      <c r="AH142">
        <v>41</v>
      </c>
      <c r="AI142">
        <f t="shared" si="170"/>
        <v>204</v>
      </c>
      <c r="AJ142" t="s">
        <v>980</v>
      </c>
      <c r="AK142" s="11">
        <f t="shared" si="171"/>
        <v>82.5</v>
      </c>
      <c r="AL142">
        <v>50.5</v>
      </c>
      <c r="AM142">
        <f t="shared" si="172"/>
        <v>181</v>
      </c>
      <c r="AN142" t="s">
        <v>982</v>
      </c>
      <c r="AO142" s="11">
        <f t="shared" si="173"/>
        <v>60.833333333333336</v>
      </c>
      <c r="AP142">
        <v>67</v>
      </c>
      <c r="AQ142">
        <f t="shared" si="174"/>
        <v>68</v>
      </c>
      <c r="AR142" t="s">
        <v>856</v>
      </c>
      <c r="AS142" s="11">
        <f t="shared" si="175"/>
        <v>114.16666666666667</v>
      </c>
      <c r="AT142">
        <v>25.5</v>
      </c>
      <c r="AU142">
        <f t="shared" si="176"/>
        <v>213</v>
      </c>
      <c r="AV142" t="s">
        <v>984</v>
      </c>
      <c r="AW142" s="11">
        <f t="shared" si="177"/>
        <v>40</v>
      </c>
      <c r="AX142">
        <v>32</v>
      </c>
      <c r="AY142">
        <f t="shared" si="178"/>
        <v>182</v>
      </c>
      <c r="AZ142" t="s">
        <v>986</v>
      </c>
      <c r="BA142" s="11">
        <f t="shared" si="179"/>
        <v>91.666666666666671</v>
      </c>
      <c r="BB142">
        <v>99</v>
      </c>
      <c r="BC142">
        <f t="shared" si="180"/>
        <v>20</v>
      </c>
      <c r="BD142" t="s">
        <v>978</v>
      </c>
      <c r="BE142" s="11">
        <f t="shared" si="181"/>
        <v>164.16666666666669</v>
      </c>
      <c r="BF142">
        <v>49</v>
      </c>
      <c r="BG142">
        <f t="shared" si="182"/>
        <v>162</v>
      </c>
      <c r="BH142" t="s">
        <v>980</v>
      </c>
      <c r="BI142" s="11">
        <f t="shared" si="183"/>
        <v>120.41666666666667</v>
      </c>
      <c r="BJ142">
        <v>85.5</v>
      </c>
      <c r="BK142">
        <f t="shared" si="184"/>
        <v>87</v>
      </c>
      <c r="BL142" t="s">
        <v>982</v>
      </c>
      <c r="BM142" s="11">
        <f t="shared" si="185"/>
        <v>118.75</v>
      </c>
      <c r="BN142">
        <v>69</v>
      </c>
      <c r="BO142">
        <f t="shared" si="186"/>
        <v>102</v>
      </c>
      <c r="BP142" t="s">
        <v>856</v>
      </c>
      <c r="BQ142" s="11">
        <f t="shared" si="187"/>
        <v>83.75</v>
      </c>
      <c r="BR142">
        <v>63</v>
      </c>
      <c r="BS142">
        <f t="shared" si="188"/>
        <v>69</v>
      </c>
      <c r="BT142" t="s">
        <v>984</v>
      </c>
      <c r="BU142" s="11">
        <f t="shared" si="189"/>
        <v>111.25</v>
      </c>
      <c r="BV142">
        <v>53</v>
      </c>
      <c r="BW142">
        <f t="shared" si="190"/>
        <v>162</v>
      </c>
      <c r="BX142" t="s">
        <v>986</v>
      </c>
      <c r="BY142" s="11">
        <f t="shared" si="191"/>
        <v>105.41666666666667</v>
      </c>
      <c r="BZ142">
        <v>79</v>
      </c>
      <c r="CA142">
        <f t="shared" si="192"/>
        <v>174</v>
      </c>
      <c r="CB142" t="s">
        <v>978</v>
      </c>
      <c r="CC142" s="11">
        <f t="shared" si="193"/>
        <v>85</v>
      </c>
      <c r="CD142">
        <v>44</v>
      </c>
      <c r="CE142">
        <f t="shared" si="194"/>
        <v>211</v>
      </c>
      <c r="CF142" t="s">
        <v>1804</v>
      </c>
      <c r="CG142" s="11">
        <f t="shared" si="195"/>
        <v>57.916666666666664</v>
      </c>
      <c r="CH142">
        <v>55</v>
      </c>
      <c r="CI142">
        <f t="shared" si="196"/>
        <v>132</v>
      </c>
      <c r="CJ142" t="s">
        <v>982</v>
      </c>
      <c r="CK142" s="11">
        <f t="shared" si="197"/>
        <v>95.833333333333329</v>
      </c>
      <c r="CL142">
        <v>63</v>
      </c>
      <c r="CM142">
        <f t="shared" si="198"/>
        <v>63</v>
      </c>
      <c r="CN142" t="s">
        <v>856</v>
      </c>
      <c r="CO142" s="11">
        <f t="shared" si="199"/>
        <v>149.58333333333334</v>
      </c>
      <c r="CP142">
        <v>45</v>
      </c>
      <c r="CQ142">
        <f t="shared" si="200"/>
        <v>96</v>
      </c>
      <c r="CR142" t="s">
        <v>984</v>
      </c>
      <c r="CS142" s="11">
        <f t="shared" si="201"/>
        <v>85.833333333333329</v>
      </c>
      <c r="CT142">
        <v>36</v>
      </c>
      <c r="CU142">
        <f t="shared" si="202"/>
        <v>175</v>
      </c>
      <c r="CV142" t="s">
        <v>986</v>
      </c>
      <c r="CW142" s="11">
        <f t="shared" si="203"/>
        <v>85.416666666666671</v>
      </c>
      <c r="CX142">
        <v>89</v>
      </c>
      <c r="CY142">
        <f t="shared" si="204"/>
        <v>138</v>
      </c>
      <c r="CZ142" t="s">
        <v>978</v>
      </c>
      <c r="DA142" s="11">
        <f t="shared" si="205"/>
        <v>77.5</v>
      </c>
      <c r="DB142">
        <v>74</v>
      </c>
      <c r="DC142">
        <f t="shared" si="206"/>
        <v>110</v>
      </c>
      <c r="DD142" t="s">
        <v>1804</v>
      </c>
      <c r="DE142" s="11">
        <f t="shared" si="207"/>
        <v>85.416666666666671</v>
      </c>
      <c r="DF142">
        <v>63</v>
      </c>
      <c r="DG142">
        <f t="shared" si="208"/>
        <v>122</v>
      </c>
      <c r="DH142" t="s">
        <v>982</v>
      </c>
      <c r="DI142" s="11">
        <f t="shared" si="209"/>
        <v>111.66666666666667</v>
      </c>
      <c r="DJ142">
        <v>52</v>
      </c>
      <c r="DK142">
        <f t="shared" si="210"/>
        <v>182</v>
      </c>
      <c r="DL142" t="s">
        <v>1821</v>
      </c>
      <c r="DM142" s="11">
        <f t="shared" si="211"/>
        <v>81.666666666666671</v>
      </c>
      <c r="DN142">
        <v>67</v>
      </c>
      <c r="DO142">
        <f t="shared" si="212"/>
        <v>62</v>
      </c>
      <c r="DP142" t="s">
        <v>984</v>
      </c>
      <c r="DQ142" s="11">
        <f t="shared" si="213"/>
        <v>148.75</v>
      </c>
      <c r="DR142">
        <v>63</v>
      </c>
      <c r="DS142">
        <f t="shared" si="214"/>
        <v>140</v>
      </c>
      <c r="DT142" t="s">
        <v>986</v>
      </c>
      <c r="DU142" s="11">
        <f t="shared" si="215"/>
        <v>116.25</v>
      </c>
      <c r="DV142">
        <v>85</v>
      </c>
      <c r="DW142">
        <f t="shared" si="216"/>
        <v>84</v>
      </c>
      <c r="DX142" t="s">
        <v>1808</v>
      </c>
      <c r="DY142" s="11">
        <f t="shared" si="217"/>
        <v>99.166666666666671</v>
      </c>
      <c r="DZ142">
        <v>62</v>
      </c>
      <c r="EA142">
        <f t="shared" si="218"/>
        <v>75</v>
      </c>
      <c r="EB142" t="s">
        <v>403</v>
      </c>
      <c r="EC142" s="11">
        <f t="shared" si="219"/>
        <v>150.41666666666666</v>
      </c>
      <c r="ED142">
        <v>60.5</v>
      </c>
      <c r="EE142">
        <f t="shared" si="220"/>
        <v>150</v>
      </c>
      <c r="EF142" t="s">
        <v>21</v>
      </c>
      <c r="EG142" s="11">
        <f t="shared" si="221"/>
        <v>112.08333333333333</v>
      </c>
      <c r="EH142">
        <v>58</v>
      </c>
      <c r="EI142">
        <f t="shared" si="222"/>
        <v>138</v>
      </c>
      <c r="EJ142" t="s">
        <v>856</v>
      </c>
      <c r="EK142" s="11">
        <f t="shared" si="223"/>
        <v>110</v>
      </c>
      <c r="EL142">
        <v>38</v>
      </c>
      <c r="EM142">
        <f t="shared" si="224"/>
        <v>179</v>
      </c>
      <c r="EN142" t="s">
        <v>1822</v>
      </c>
      <c r="EO142" s="11">
        <f t="shared" si="225"/>
        <v>52.916666666666664</v>
      </c>
      <c r="EP142">
        <v>38</v>
      </c>
      <c r="EQ142">
        <f t="shared" si="226"/>
        <v>179</v>
      </c>
      <c r="ER142" t="s">
        <v>986</v>
      </c>
      <c r="ES142" s="11">
        <f t="shared" si="227"/>
        <v>36.250000000000007</v>
      </c>
      <c r="ET142">
        <v>107</v>
      </c>
      <c r="EU142">
        <f t="shared" si="228"/>
        <v>82</v>
      </c>
      <c r="EV142">
        <v>62</v>
      </c>
      <c r="EW142">
        <f t="shared" si="229"/>
        <v>196</v>
      </c>
      <c r="EX142">
        <v>81</v>
      </c>
      <c r="EY142">
        <f t="shared" si="230"/>
        <v>179</v>
      </c>
      <c r="EZ142">
        <v>31</v>
      </c>
      <c r="FA142">
        <f t="shared" si="231"/>
        <v>162</v>
      </c>
      <c r="FB142">
        <v>36</v>
      </c>
      <c r="FC142">
        <f t="shared" si="232"/>
        <v>66</v>
      </c>
      <c r="FD142">
        <v>45</v>
      </c>
      <c r="FE142">
        <f t="shared" si="233"/>
        <v>26</v>
      </c>
    </row>
    <row r="143" spans="1:161" x14ac:dyDescent="0.2">
      <c r="A143" t="s">
        <v>1359</v>
      </c>
      <c r="B143" t="s">
        <v>1360</v>
      </c>
      <c r="C143" t="s">
        <v>1353</v>
      </c>
      <c r="D143" t="s">
        <v>853</v>
      </c>
      <c r="E143" t="s">
        <v>1361</v>
      </c>
      <c r="F143">
        <v>90</v>
      </c>
      <c r="G143">
        <f t="shared" si="156"/>
        <v>207</v>
      </c>
      <c r="H143" t="s">
        <v>1355</v>
      </c>
      <c r="I143" s="11">
        <f t="shared" si="157"/>
        <v>31.25</v>
      </c>
      <c r="J143">
        <v>51</v>
      </c>
      <c r="K143">
        <f t="shared" si="158"/>
        <v>180</v>
      </c>
      <c r="L143" t="s">
        <v>1188</v>
      </c>
      <c r="M143" s="11">
        <f t="shared" si="159"/>
        <v>79.583333333333329</v>
      </c>
      <c r="N143">
        <v>58</v>
      </c>
      <c r="O143">
        <f t="shared" si="160"/>
        <v>199</v>
      </c>
      <c r="P143" t="s">
        <v>1356</v>
      </c>
      <c r="Q143" s="11">
        <f t="shared" si="161"/>
        <v>90.416666666666671</v>
      </c>
      <c r="R143">
        <v>56.5</v>
      </c>
      <c r="S143">
        <f t="shared" si="162"/>
        <v>162</v>
      </c>
      <c r="T143" t="s">
        <v>856</v>
      </c>
      <c r="U143" s="11">
        <f t="shared" si="163"/>
        <v>81.666666666666671</v>
      </c>
      <c r="V143">
        <v>37.5</v>
      </c>
      <c r="W143">
        <f t="shared" si="164"/>
        <v>236</v>
      </c>
      <c r="X143" t="s">
        <v>1357</v>
      </c>
      <c r="Y143" s="11">
        <f t="shared" si="165"/>
        <v>86.25</v>
      </c>
      <c r="Z143">
        <v>33</v>
      </c>
      <c r="AA143">
        <f t="shared" si="166"/>
        <v>212</v>
      </c>
      <c r="AB143" t="s">
        <v>1358</v>
      </c>
      <c r="AC143" s="11">
        <f t="shared" si="167"/>
        <v>77.916666666666671</v>
      </c>
      <c r="AD143">
        <v>103</v>
      </c>
      <c r="AE143">
        <f t="shared" si="168"/>
        <v>42</v>
      </c>
      <c r="AF143" t="s">
        <v>1355</v>
      </c>
      <c r="AG143" s="11">
        <f t="shared" si="169"/>
        <v>110</v>
      </c>
      <c r="AH143">
        <v>61</v>
      </c>
      <c r="AI143">
        <f t="shared" si="170"/>
        <v>131</v>
      </c>
      <c r="AJ143" t="s">
        <v>1188</v>
      </c>
      <c r="AK143" s="11">
        <f t="shared" si="171"/>
        <v>114.16666666666667</v>
      </c>
      <c r="AL143">
        <v>52</v>
      </c>
      <c r="AM143">
        <f t="shared" si="172"/>
        <v>176</v>
      </c>
      <c r="AN143" t="s">
        <v>1356</v>
      </c>
      <c r="AO143" s="11">
        <f t="shared" si="173"/>
        <v>96.666666666666671</v>
      </c>
      <c r="AP143">
        <v>62</v>
      </c>
      <c r="AQ143">
        <f t="shared" si="174"/>
        <v>118</v>
      </c>
      <c r="AR143" t="s">
        <v>856</v>
      </c>
      <c r="AS143" s="11">
        <f t="shared" si="175"/>
        <v>107.5</v>
      </c>
      <c r="AT143">
        <v>29</v>
      </c>
      <c r="AU143">
        <f t="shared" si="176"/>
        <v>203</v>
      </c>
      <c r="AV143" t="s">
        <v>1797</v>
      </c>
      <c r="AW143" s="11">
        <f t="shared" si="177"/>
        <v>89.583333333333329</v>
      </c>
      <c r="AX143">
        <v>34</v>
      </c>
      <c r="AY143">
        <f t="shared" si="178"/>
        <v>159</v>
      </c>
      <c r="AZ143" t="s">
        <v>1358</v>
      </c>
      <c r="BA143" s="11">
        <f t="shared" si="179"/>
        <v>95</v>
      </c>
      <c r="BB143">
        <v>91</v>
      </c>
      <c r="BC143">
        <f t="shared" si="180"/>
        <v>66</v>
      </c>
      <c r="BD143" t="s">
        <v>1355</v>
      </c>
      <c r="BE143" s="11">
        <f t="shared" si="181"/>
        <v>100</v>
      </c>
      <c r="BF143">
        <v>48</v>
      </c>
      <c r="BG143">
        <f t="shared" si="182"/>
        <v>165</v>
      </c>
      <c r="BH143" t="s">
        <v>1188</v>
      </c>
      <c r="BI143" s="11">
        <f t="shared" si="183"/>
        <v>100</v>
      </c>
      <c r="BJ143">
        <v>59.5</v>
      </c>
      <c r="BK143">
        <f t="shared" si="184"/>
        <v>168</v>
      </c>
      <c r="BL143" t="s">
        <v>1806</v>
      </c>
      <c r="BM143" s="11">
        <f t="shared" si="185"/>
        <v>100</v>
      </c>
      <c r="BN143">
        <v>66</v>
      </c>
      <c r="BO143">
        <f t="shared" si="186"/>
        <v>136</v>
      </c>
      <c r="BP143" t="s">
        <v>856</v>
      </c>
      <c r="BQ143" s="11">
        <f t="shared" si="187"/>
        <v>100</v>
      </c>
      <c r="BR143">
        <v>47</v>
      </c>
      <c r="BS143">
        <f t="shared" si="188"/>
        <v>178</v>
      </c>
      <c r="BT143" t="s">
        <v>984</v>
      </c>
      <c r="BU143" s="11">
        <f t="shared" si="189"/>
        <v>100</v>
      </c>
      <c r="BV143">
        <v>56</v>
      </c>
      <c r="BW143">
        <f t="shared" si="190"/>
        <v>147</v>
      </c>
      <c r="BX143" t="s">
        <v>986</v>
      </c>
      <c r="BY143" s="11">
        <f t="shared" si="191"/>
        <v>100</v>
      </c>
      <c r="BZ143">
        <v>0</v>
      </c>
      <c r="CA143">
        <f t="shared" si="192"/>
        <v>239</v>
      </c>
      <c r="CB143" t="s">
        <v>1355</v>
      </c>
      <c r="CC143" s="11">
        <f t="shared" si="193"/>
        <v>100</v>
      </c>
      <c r="CD143">
        <v>0</v>
      </c>
      <c r="CE143">
        <f t="shared" si="194"/>
        <v>238</v>
      </c>
      <c r="CF143" t="s">
        <v>1188</v>
      </c>
      <c r="CG143" s="11">
        <f t="shared" si="195"/>
        <v>100</v>
      </c>
      <c r="CH143">
        <v>0</v>
      </c>
      <c r="CI143">
        <f t="shared" si="196"/>
        <v>238</v>
      </c>
      <c r="CJ143" t="s">
        <v>1806</v>
      </c>
      <c r="CK143" s="11">
        <f t="shared" si="197"/>
        <v>100</v>
      </c>
      <c r="CL143">
        <v>0</v>
      </c>
      <c r="CM143">
        <f t="shared" si="198"/>
        <v>239</v>
      </c>
      <c r="CN143" t="s">
        <v>856</v>
      </c>
      <c r="CO143" s="11">
        <f t="shared" si="199"/>
        <v>100</v>
      </c>
      <c r="CP143">
        <v>0</v>
      </c>
      <c r="CQ143">
        <f t="shared" si="200"/>
        <v>238</v>
      </c>
      <c r="CR143" t="s">
        <v>984</v>
      </c>
      <c r="CS143" s="11">
        <f t="shared" si="201"/>
        <v>100</v>
      </c>
      <c r="CT143">
        <v>0</v>
      </c>
      <c r="CU143">
        <f t="shared" si="202"/>
        <v>238</v>
      </c>
      <c r="CV143" t="s">
        <v>986</v>
      </c>
      <c r="CW143" s="11">
        <f t="shared" si="203"/>
        <v>100</v>
      </c>
      <c r="CX143">
        <v>95</v>
      </c>
      <c r="CY143">
        <f t="shared" si="204"/>
        <v>73</v>
      </c>
      <c r="CZ143" t="s">
        <v>1355</v>
      </c>
      <c r="DA143" s="11">
        <f t="shared" si="205"/>
        <v>131.25</v>
      </c>
      <c r="DB143">
        <v>47</v>
      </c>
      <c r="DC143">
        <f t="shared" si="206"/>
        <v>192</v>
      </c>
      <c r="DD143" t="s">
        <v>1805</v>
      </c>
      <c r="DE143" s="11">
        <f t="shared" si="207"/>
        <v>102.91666666666667</v>
      </c>
      <c r="DF143">
        <v>37.5</v>
      </c>
      <c r="DG143">
        <f t="shared" si="208"/>
        <v>203</v>
      </c>
      <c r="DH143" t="s">
        <v>1806</v>
      </c>
      <c r="DI143" s="11">
        <f t="shared" si="209"/>
        <v>87.5</v>
      </c>
      <c r="DJ143">
        <v>57</v>
      </c>
      <c r="DK143">
        <f t="shared" si="210"/>
        <v>140</v>
      </c>
      <c r="DL143" t="s">
        <v>856</v>
      </c>
      <c r="DM143" s="11">
        <f t="shared" si="211"/>
        <v>82.083333333333329</v>
      </c>
      <c r="DN143">
        <v>50</v>
      </c>
      <c r="DO143">
        <f t="shared" si="212"/>
        <v>214</v>
      </c>
      <c r="DP143" t="s">
        <v>984</v>
      </c>
      <c r="DQ143" s="11">
        <f t="shared" si="213"/>
        <v>92.083333333333329</v>
      </c>
      <c r="DR143">
        <v>53</v>
      </c>
      <c r="DS143">
        <f t="shared" si="214"/>
        <v>211</v>
      </c>
      <c r="DT143" t="s">
        <v>986</v>
      </c>
      <c r="DU143" s="11">
        <f t="shared" si="215"/>
        <v>93.333333333333329</v>
      </c>
      <c r="DV143">
        <v>78</v>
      </c>
      <c r="DW143">
        <f t="shared" si="216"/>
        <v>148</v>
      </c>
      <c r="DX143" t="s">
        <v>1355</v>
      </c>
      <c r="DY143" s="11">
        <f t="shared" si="217"/>
        <v>86.25</v>
      </c>
      <c r="DZ143">
        <v>37</v>
      </c>
      <c r="EA143">
        <f t="shared" si="218"/>
        <v>199</v>
      </c>
      <c r="EB143" t="s">
        <v>1805</v>
      </c>
      <c r="EC143" s="11">
        <f t="shared" si="219"/>
        <v>70</v>
      </c>
      <c r="ED143">
        <v>55.5</v>
      </c>
      <c r="EE143">
        <f t="shared" si="220"/>
        <v>173</v>
      </c>
      <c r="EF143" t="s">
        <v>1806</v>
      </c>
      <c r="EG143" s="11">
        <f t="shared" si="221"/>
        <v>80.416666666666671</v>
      </c>
      <c r="EH143">
        <v>63</v>
      </c>
      <c r="EI143">
        <f t="shared" si="222"/>
        <v>97</v>
      </c>
      <c r="EJ143" t="s">
        <v>856</v>
      </c>
      <c r="EK143" s="11">
        <f t="shared" si="223"/>
        <v>127.08333333333333</v>
      </c>
      <c r="EL143">
        <v>36</v>
      </c>
      <c r="EM143">
        <f t="shared" si="224"/>
        <v>195</v>
      </c>
      <c r="EN143" t="s">
        <v>984</v>
      </c>
      <c r="EO143" s="11">
        <f t="shared" si="225"/>
        <v>110</v>
      </c>
      <c r="EP143">
        <v>36</v>
      </c>
      <c r="EQ143">
        <f t="shared" si="226"/>
        <v>195</v>
      </c>
      <c r="ER143" t="s">
        <v>986</v>
      </c>
      <c r="ES143" s="11">
        <f t="shared" si="227"/>
        <v>74.166666666666657</v>
      </c>
      <c r="ET143">
        <v>104</v>
      </c>
      <c r="EU143">
        <f t="shared" si="228"/>
        <v>115</v>
      </c>
      <c r="EV143">
        <v>78</v>
      </c>
      <c r="EW143">
        <f t="shared" si="229"/>
        <v>127</v>
      </c>
      <c r="EX143">
        <v>100</v>
      </c>
      <c r="EY143">
        <f t="shared" si="230"/>
        <v>126</v>
      </c>
      <c r="EZ143">
        <v>31</v>
      </c>
      <c r="FA143">
        <f t="shared" si="231"/>
        <v>162</v>
      </c>
      <c r="FB143">
        <v>22</v>
      </c>
      <c r="FC143">
        <f t="shared" si="232"/>
        <v>219</v>
      </c>
      <c r="FD143">
        <v>38</v>
      </c>
      <c r="FE143">
        <f t="shared" si="233"/>
        <v>133</v>
      </c>
    </row>
    <row r="144" spans="1:161" x14ac:dyDescent="0.2">
      <c r="A144" t="s">
        <v>1362</v>
      </c>
      <c r="B144" t="s">
        <v>1363</v>
      </c>
      <c r="C144" t="s">
        <v>1353</v>
      </c>
      <c r="D144" t="s">
        <v>853</v>
      </c>
      <c r="E144" t="s">
        <v>1364</v>
      </c>
      <c r="F144">
        <v>100</v>
      </c>
      <c r="G144">
        <f t="shared" si="156"/>
        <v>125</v>
      </c>
      <c r="H144" t="s">
        <v>1355</v>
      </c>
      <c r="I144" s="11">
        <f t="shared" si="157"/>
        <v>51.25</v>
      </c>
      <c r="J144">
        <v>69</v>
      </c>
      <c r="K144">
        <f t="shared" si="158"/>
        <v>111</v>
      </c>
      <c r="L144" t="s">
        <v>1188</v>
      </c>
      <c r="M144" s="11">
        <f t="shared" si="159"/>
        <v>105</v>
      </c>
      <c r="N144">
        <v>55</v>
      </c>
      <c r="O144">
        <f t="shared" si="160"/>
        <v>207</v>
      </c>
      <c r="P144" t="s">
        <v>1356</v>
      </c>
      <c r="Q144" s="11">
        <f t="shared" si="161"/>
        <v>88.75</v>
      </c>
      <c r="R144">
        <v>54.5</v>
      </c>
      <c r="S144">
        <f t="shared" si="162"/>
        <v>183</v>
      </c>
      <c r="T144" t="s">
        <v>856</v>
      </c>
      <c r="U144" s="11">
        <f t="shared" si="163"/>
        <v>68.75</v>
      </c>
      <c r="V144">
        <v>67</v>
      </c>
      <c r="W144">
        <f t="shared" si="164"/>
        <v>30</v>
      </c>
      <c r="X144" t="s">
        <v>1357</v>
      </c>
      <c r="Y144" s="11">
        <f t="shared" si="165"/>
        <v>140.41666666666666</v>
      </c>
      <c r="Z144">
        <v>49</v>
      </c>
      <c r="AA144">
        <f t="shared" si="166"/>
        <v>74</v>
      </c>
      <c r="AB144" t="s">
        <v>1358</v>
      </c>
      <c r="AC144" s="11">
        <f t="shared" si="167"/>
        <v>80.416666666666671</v>
      </c>
      <c r="AD144">
        <v>109</v>
      </c>
      <c r="AE144">
        <f t="shared" si="168"/>
        <v>8</v>
      </c>
      <c r="AF144" t="s">
        <v>1355</v>
      </c>
      <c r="AG144" s="11">
        <f t="shared" si="169"/>
        <v>106.66666666666667</v>
      </c>
      <c r="AH144">
        <v>63</v>
      </c>
      <c r="AI144">
        <f t="shared" si="170"/>
        <v>123</v>
      </c>
      <c r="AJ144" t="s">
        <v>1188</v>
      </c>
      <c r="AK144" s="11">
        <f t="shared" si="171"/>
        <v>116.25</v>
      </c>
      <c r="AL144">
        <v>51</v>
      </c>
      <c r="AM144">
        <f t="shared" si="172"/>
        <v>180</v>
      </c>
      <c r="AN144" t="s">
        <v>1356</v>
      </c>
      <c r="AO144" s="11">
        <f t="shared" si="173"/>
        <v>116.25</v>
      </c>
      <c r="AP144">
        <v>63.5</v>
      </c>
      <c r="AQ144">
        <f t="shared" si="174"/>
        <v>108</v>
      </c>
      <c r="AR144" t="s">
        <v>856</v>
      </c>
      <c r="AS144" s="11">
        <f t="shared" si="175"/>
        <v>93.75</v>
      </c>
      <c r="AT144">
        <v>46</v>
      </c>
      <c r="AU144">
        <f t="shared" si="176"/>
        <v>127</v>
      </c>
      <c r="AV144" t="s">
        <v>1797</v>
      </c>
      <c r="AW144" s="11">
        <f t="shared" si="177"/>
        <v>123.33333333333333</v>
      </c>
      <c r="AX144">
        <v>52</v>
      </c>
      <c r="AY144">
        <f t="shared" si="178"/>
        <v>27</v>
      </c>
      <c r="AZ144" t="s">
        <v>1358</v>
      </c>
      <c r="BA144" s="11">
        <f t="shared" si="179"/>
        <v>109.16666666666667</v>
      </c>
      <c r="BB144">
        <v>98</v>
      </c>
      <c r="BC144">
        <f t="shared" si="180"/>
        <v>24</v>
      </c>
      <c r="BD144" t="s">
        <v>1355</v>
      </c>
      <c r="BE144" s="11">
        <f t="shared" si="181"/>
        <v>183.75</v>
      </c>
      <c r="BF144">
        <v>49</v>
      </c>
      <c r="BG144">
        <f t="shared" si="182"/>
        <v>162</v>
      </c>
      <c r="BH144" t="s">
        <v>1188</v>
      </c>
      <c r="BI144" s="11">
        <f t="shared" si="183"/>
        <v>65</v>
      </c>
      <c r="BJ144">
        <v>20.5</v>
      </c>
      <c r="BK144">
        <f t="shared" si="184"/>
        <v>219</v>
      </c>
      <c r="BL144" t="s">
        <v>1806</v>
      </c>
      <c r="BM144" s="11">
        <f t="shared" si="185"/>
        <v>73.333333333333329</v>
      </c>
      <c r="BN144">
        <v>70</v>
      </c>
      <c r="BO144">
        <f t="shared" si="186"/>
        <v>93</v>
      </c>
      <c r="BP144" t="s">
        <v>856</v>
      </c>
      <c r="BQ144" s="11">
        <f t="shared" si="187"/>
        <v>151.66666666666669</v>
      </c>
      <c r="BR144">
        <v>46</v>
      </c>
      <c r="BS144">
        <f t="shared" si="188"/>
        <v>183</v>
      </c>
      <c r="BT144" t="s">
        <v>984</v>
      </c>
      <c r="BU144" s="11">
        <f t="shared" si="189"/>
        <v>37.083333333333336</v>
      </c>
      <c r="BV144">
        <v>69</v>
      </c>
      <c r="BW144">
        <f t="shared" si="190"/>
        <v>49</v>
      </c>
      <c r="BX144" t="s">
        <v>986</v>
      </c>
      <c r="BY144" s="11">
        <f t="shared" si="191"/>
        <v>122.5</v>
      </c>
      <c r="BZ144">
        <v>68</v>
      </c>
      <c r="CA144">
        <f t="shared" si="192"/>
        <v>225</v>
      </c>
      <c r="CB144" t="s">
        <v>1355</v>
      </c>
      <c r="CC144" s="11">
        <f t="shared" si="193"/>
        <v>88.333333333333329</v>
      </c>
      <c r="CD144">
        <v>89</v>
      </c>
      <c r="CE144">
        <f t="shared" si="194"/>
        <v>78</v>
      </c>
      <c r="CF144" t="s">
        <v>1188</v>
      </c>
      <c r="CG144" s="11">
        <f t="shared" si="195"/>
        <v>123.33333333333333</v>
      </c>
      <c r="CH144">
        <v>51</v>
      </c>
      <c r="CI144">
        <f t="shared" si="196"/>
        <v>155</v>
      </c>
      <c r="CJ144" t="s">
        <v>1806</v>
      </c>
      <c r="CK144" s="11">
        <f t="shared" si="197"/>
        <v>121.25</v>
      </c>
      <c r="CL144">
        <v>39</v>
      </c>
      <c r="CM144">
        <f t="shared" si="198"/>
        <v>217</v>
      </c>
      <c r="CN144" t="s">
        <v>856</v>
      </c>
      <c r="CO144" s="11">
        <f t="shared" si="199"/>
        <v>71.666666666666671</v>
      </c>
      <c r="CP144">
        <v>56</v>
      </c>
      <c r="CQ144">
        <f t="shared" si="200"/>
        <v>32</v>
      </c>
      <c r="CR144" t="s">
        <v>984</v>
      </c>
      <c r="CS144" s="11">
        <f t="shared" si="201"/>
        <v>149.58333333333334</v>
      </c>
      <c r="CT144">
        <v>46</v>
      </c>
      <c r="CU144">
        <f t="shared" si="202"/>
        <v>103</v>
      </c>
      <c r="CV144" t="s">
        <v>986</v>
      </c>
      <c r="CW144" s="11">
        <f t="shared" si="203"/>
        <v>127.5</v>
      </c>
      <c r="CX144">
        <v>82</v>
      </c>
      <c r="CY144">
        <f t="shared" si="204"/>
        <v>197</v>
      </c>
      <c r="CZ144" t="s">
        <v>1355</v>
      </c>
      <c r="DA144" s="11">
        <f t="shared" si="205"/>
        <v>87.5</v>
      </c>
      <c r="DB144">
        <v>65</v>
      </c>
      <c r="DC144">
        <f t="shared" si="206"/>
        <v>134</v>
      </c>
      <c r="DD144" t="s">
        <v>1805</v>
      </c>
      <c r="DE144" s="11">
        <f t="shared" si="207"/>
        <v>129.58333333333334</v>
      </c>
      <c r="DF144">
        <v>36</v>
      </c>
      <c r="DG144">
        <f t="shared" si="208"/>
        <v>206</v>
      </c>
      <c r="DH144" t="s">
        <v>1806</v>
      </c>
      <c r="DI144" s="11">
        <f t="shared" si="209"/>
        <v>112.5</v>
      </c>
      <c r="DJ144">
        <v>56</v>
      </c>
      <c r="DK144">
        <f t="shared" si="210"/>
        <v>149</v>
      </c>
      <c r="DL144" t="s">
        <v>856</v>
      </c>
      <c r="DM144" s="11">
        <f t="shared" si="211"/>
        <v>110.41666666666667</v>
      </c>
      <c r="DN144">
        <v>59</v>
      </c>
      <c r="DO144">
        <f t="shared" si="212"/>
        <v>151</v>
      </c>
      <c r="DP144" t="s">
        <v>984</v>
      </c>
      <c r="DQ144" s="11">
        <f t="shared" si="213"/>
        <v>85.833333333333329</v>
      </c>
      <c r="DR144">
        <v>59</v>
      </c>
      <c r="DS144">
        <f t="shared" si="214"/>
        <v>169</v>
      </c>
      <c r="DT144" t="s">
        <v>986</v>
      </c>
      <c r="DU144" s="11">
        <f t="shared" si="215"/>
        <v>78.333333333333329</v>
      </c>
      <c r="DV144">
        <v>76</v>
      </c>
      <c r="DW144">
        <f t="shared" si="216"/>
        <v>167</v>
      </c>
      <c r="DX144" t="s">
        <v>1355</v>
      </c>
      <c r="DY144" s="11">
        <f t="shared" si="217"/>
        <v>55.833333333333336</v>
      </c>
      <c r="DZ144">
        <v>36</v>
      </c>
      <c r="EA144">
        <f t="shared" si="218"/>
        <v>205</v>
      </c>
      <c r="EB144" t="s">
        <v>1805</v>
      </c>
      <c r="EC144" s="11">
        <f t="shared" si="219"/>
        <v>24.166666666666671</v>
      </c>
      <c r="ED144">
        <v>23.5</v>
      </c>
      <c r="EE144">
        <f t="shared" si="220"/>
        <v>236</v>
      </c>
      <c r="EF144" t="s">
        <v>1806</v>
      </c>
      <c r="EG144" s="11">
        <f t="shared" si="221"/>
        <v>97.083333333333329</v>
      </c>
      <c r="EH144">
        <v>53</v>
      </c>
      <c r="EI144">
        <f t="shared" si="222"/>
        <v>174</v>
      </c>
      <c r="EJ144" t="s">
        <v>856</v>
      </c>
      <c r="EK144" s="11">
        <f t="shared" si="223"/>
        <v>61.25</v>
      </c>
      <c r="EL144">
        <v>47</v>
      </c>
      <c r="EM144">
        <f t="shared" si="224"/>
        <v>117</v>
      </c>
      <c r="EN144" t="s">
        <v>984</v>
      </c>
      <c r="EO144" s="11">
        <f t="shared" si="225"/>
        <v>121.66666666666667</v>
      </c>
      <c r="EP144">
        <v>47</v>
      </c>
      <c r="EQ144">
        <f t="shared" si="226"/>
        <v>117</v>
      </c>
      <c r="ER144" t="s">
        <v>986</v>
      </c>
      <c r="ES144" s="11">
        <f t="shared" si="227"/>
        <v>76.666666666666671</v>
      </c>
      <c r="ET144">
        <v>110</v>
      </c>
      <c r="EU144">
        <f t="shared" si="228"/>
        <v>61</v>
      </c>
      <c r="EV144">
        <v>98</v>
      </c>
      <c r="EW144">
        <f t="shared" si="229"/>
        <v>23</v>
      </c>
      <c r="EX144">
        <v>43</v>
      </c>
      <c r="EY144">
        <f t="shared" si="230"/>
        <v>229</v>
      </c>
      <c r="EZ144">
        <v>35</v>
      </c>
      <c r="FA144">
        <f t="shared" si="231"/>
        <v>81</v>
      </c>
      <c r="FB144">
        <v>28</v>
      </c>
      <c r="FC144">
        <f t="shared" si="232"/>
        <v>169</v>
      </c>
      <c r="FD144">
        <v>43</v>
      </c>
      <c r="FE144">
        <f t="shared" si="233"/>
        <v>61</v>
      </c>
    </row>
    <row r="145" spans="1:161" x14ac:dyDescent="0.2">
      <c r="A145" t="s">
        <v>1365</v>
      </c>
      <c r="B145" t="s">
        <v>1366</v>
      </c>
      <c r="C145" t="s">
        <v>1353</v>
      </c>
      <c r="D145" t="s">
        <v>853</v>
      </c>
      <c r="E145" t="s">
        <v>1367</v>
      </c>
      <c r="F145">
        <v>88</v>
      </c>
      <c r="G145">
        <f t="shared" si="156"/>
        <v>215</v>
      </c>
      <c r="H145" t="s">
        <v>1355</v>
      </c>
      <c r="I145" s="11">
        <f t="shared" si="157"/>
        <v>75</v>
      </c>
      <c r="J145">
        <v>31</v>
      </c>
      <c r="K145">
        <f t="shared" si="158"/>
        <v>233</v>
      </c>
      <c r="L145" t="s">
        <v>1188</v>
      </c>
      <c r="M145" s="11">
        <f t="shared" si="159"/>
        <v>79.166666666666657</v>
      </c>
      <c r="N145">
        <v>97</v>
      </c>
      <c r="O145">
        <f t="shared" si="160"/>
        <v>75</v>
      </c>
      <c r="P145" t="s">
        <v>1356</v>
      </c>
      <c r="Q145" s="11">
        <f t="shared" si="161"/>
        <v>90.416666666666671</v>
      </c>
      <c r="R145">
        <v>60</v>
      </c>
      <c r="S145">
        <f t="shared" si="162"/>
        <v>123</v>
      </c>
      <c r="T145" t="s">
        <v>856</v>
      </c>
      <c r="U145" s="11">
        <f t="shared" si="163"/>
        <v>103.75</v>
      </c>
      <c r="V145">
        <v>48.5</v>
      </c>
      <c r="W145">
        <f t="shared" si="164"/>
        <v>204</v>
      </c>
      <c r="X145" t="s">
        <v>1357</v>
      </c>
      <c r="Y145" s="11">
        <f t="shared" si="165"/>
        <v>103.75</v>
      </c>
      <c r="Z145">
        <v>23</v>
      </c>
      <c r="AA145">
        <f t="shared" si="166"/>
        <v>237</v>
      </c>
      <c r="AB145" t="s">
        <v>1358</v>
      </c>
      <c r="AC145" s="11">
        <f t="shared" si="167"/>
        <v>41.666666666666664</v>
      </c>
      <c r="AD145">
        <v>93</v>
      </c>
      <c r="AE145">
        <f t="shared" si="168"/>
        <v>155</v>
      </c>
      <c r="AF145" t="s">
        <v>1355</v>
      </c>
      <c r="AG145" s="11">
        <f t="shared" si="169"/>
        <v>80</v>
      </c>
      <c r="AH145">
        <v>49</v>
      </c>
      <c r="AI145">
        <f t="shared" si="170"/>
        <v>183</v>
      </c>
      <c r="AJ145" t="s">
        <v>1188</v>
      </c>
      <c r="AK145" s="11">
        <f t="shared" si="171"/>
        <v>107.5</v>
      </c>
      <c r="AL145">
        <v>94.5</v>
      </c>
      <c r="AM145">
        <f t="shared" si="172"/>
        <v>52</v>
      </c>
      <c r="AN145" t="s">
        <v>1356</v>
      </c>
      <c r="AO145" s="11">
        <f t="shared" si="173"/>
        <v>109.58333333333333</v>
      </c>
      <c r="AP145">
        <v>61.5</v>
      </c>
      <c r="AQ145">
        <f t="shared" si="174"/>
        <v>132</v>
      </c>
      <c r="AR145" t="s">
        <v>856</v>
      </c>
      <c r="AS145" s="11">
        <f t="shared" si="175"/>
        <v>77.5</v>
      </c>
      <c r="AT145">
        <v>25.5</v>
      </c>
      <c r="AU145">
        <f t="shared" si="176"/>
        <v>213</v>
      </c>
      <c r="AV145" t="s">
        <v>1797</v>
      </c>
      <c r="AW145" s="11">
        <f t="shared" si="177"/>
        <v>49.166666666666671</v>
      </c>
      <c r="AX145">
        <v>42</v>
      </c>
      <c r="AY145">
        <f t="shared" si="178"/>
        <v>97</v>
      </c>
      <c r="AZ145" t="s">
        <v>1358</v>
      </c>
      <c r="BA145" s="11">
        <f t="shared" si="179"/>
        <v>127.08333333333333</v>
      </c>
      <c r="BB145">
        <v>87</v>
      </c>
      <c r="BC145">
        <f t="shared" si="180"/>
        <v>107</v>
      </c>
      <c r="BD145" t="s">
        <v>1355</v>
      </c>
      <c r="BE145" s="11">
        <f t="shared" si="181"/>
        <v>123.75</v>
      </c>
      <c r="BF145">
        <v>33</v>
      </c>
      <c r="BG145">
        <f t="shared" si="182"/>
        <v>201</v>
      </c>
      <c r="BH145" t="s">
        <v>1188</v>
      </c>
      <c r="BI145" s="11">
        <f t="shared" si="183"/>
        <v>84.166666666666671</v>
      </c>
      <c r="BJ145">
        <v>90</v>
      </c>
      <c r="BK145">
        <f t="shared" si="184"/>
        <v>75</v>
      </c>
      <c r="BL145" t="s">
        <v>1806</v>
      </c>
      <c r="BM145" s="11">
        <f t="shared" si="185"/>
        <v>90.416666666666671</v>
      </c>
      <c r="BN145">
        <v>72</v>
      </c>
      <c r="BO145">
        <f t="shared" si="186"/>
        <v>78</v>
      </c>
      <c r="BP145" t="s">
        <v>856</v>
      </c>
      <c r="BQ145" s="11">
        <f t="shared" si="187"/>
        <v>129.16666666666666</v>
      </c>
      <c r="BR145">
        <v>60</v>
      </c>
      <c r="BS145">
        <f t="shared" si="188"/>
        <v>91</v>
      </c>
      <c r="BT145" t="s">
        <v>984</v>
      </c>
      <c r="BU145" s="11">
        <f t="shared" si="189"/>
        <v>133.33333333333331</v>
      </c>
      <c r="BV145">
        <v>53</v>
      </c>
      <c r="BW145">
        <f t="shared" si="190"/>
        <v>162</v>
      </c>
      <c r="BX145" t="s">
        <v>986</v>
      </c>
      <c r="BY145" s="11">
        <f t="shared" si="191"/>
        <v>130.41666666666666</v>
      </c>
      <c r="BZ145">
        <v>80</v>
      </c>
      <c r="CA145">
        <f t="shared" si="192"/>
        <v>164</v>
      </c>
      <c r="CB145" t="s">
        <v>1355</v>
      </c>
      <c r="CC145" s="11">
        <f t="shared" si="193"/>
        <v>71.666666666666671</v>
      </c>
      <c r="CD145">
        <v>63</v>
      </c>
      <c r="CE145">
        <f t="shared" si="194"/>
        <v>163</v>
      </c>
      <c r="CF145" t="s">
        <v>1188</v>
      </c>
      <c r="CG145" s="11">
        <f t="shared" si="195"/>
        <v>122.08333333333333</v>
      </c>
      <c r="CH145">
        <v>70.5</v>
      </c>
      <c r="CI145">
        <f t="shared" si="196"/>
        <v>52</v>
      </c>
      <c r="CJ145" t="s">
        <v>1806</v>
      </c>
      <c r="CK145" s="11">
        <f t="shared" si="197"/>
        <v>92.083333333333329</v>
      </c>
      <c r="CL145">
        <v>53</v>
      </c>
      <c r="CM145">
        <f t="shared" si="198"/>
        <v>148</v>
      </c>
      <c r="CN145" t="s">
        <v>856</v>
      </c>
      <c r="CO145" s="11">
        <f t="shared" si="199"/>
        <v>122.91666666666666</v>
      </c>
      <c r="CP145">
        <v>35</v>
      </c>
      <c r="CQ145">
        <f t="shared" si="200"/>
        <v>171</v>
      </c>
      <c r="CR145" t="s">
        <v>984</v>
      </c>
      <c r="CS145" s="11">
        <f t="shared" si="201"/>
        <v>80.833333333333329</v>
      </c>
      <c r="CT145">
        <v>19</v>
      </c>
      <c r="CU145">
        <f t="shared" si="202"/>
        <v>235</v>
      </c>
      <c r="CV145" t="s">
        <v>986</v>
      </c>
      <c r="CW145" s="11">
        <f t="shared" si="203"/>
        <v>93.333333333333329</v>
      </c>
      <c r="CX145">
        <v>93</v>
      </c>
      <c r="CY145">
        <f t="shared" si="204"/>
        <v>96</v>
      </c>
      <c r="CZ145" t="s">
        <v>1355</v>
      </c>
      <c r="DA145" s="11">
        <f t="shared" si="205"/>
        <v>82.5</v>
      </c>
      <c r="DB145">
        <v>36</v>
      </c>
      <c r="DC145">
        <f t="shared" si="206"/>
        <v>216</v>
      </c>
      <c r="DD145" t="s">
        <v>1805</v>
      </c>
      <c r="DE145" s="11">
        <f t="shared" si="207"/>
        <v>105</v>
      </c>
      <c r="DF145">
        <v>87</v>
      </c>
      <c r="DG145">
        <f t="shared" si="208"/>
        <v>33</v>
      </c>
      <c r="DH145" t="s">
        <v>1806</v>
      </c>
      <c r="DI145" s="11">
        <f t="shared" si="209"/>
        <v>97.083333333333329</v>
      </c>
      <c r="DJ145">
        <v>49</v>
      </c>
      <c r="DK145">
        <f t="shared" si="210"/>
        <v>203</v>
      </c>
      <c r="DL145" t="s">
        <v>856</v>
      </c>
      <c r="DM145" s="11">
        <f t="shared" si="211"/>
        <v>63.75</v>
      </c>
      <c r="DN145">
        <v>61</v>
      </c>
      <c r="DO145">
        <f t="shared" si="212"/>
        <v>125</v>
      </c>
      <c r="DP145" t="s">
        <v>984</v>
      </c>
      <c r="DQ145" s="11">
        <f t="shared" si="213"/>
        <v>133.75</v>
      </c>
      <c r="DR145">
        <v>50</v>
      </c>
      <c r="DS145">
        <f t="shared" si="214"/>
        <v>219</v>
      </c>
      <c r="DT145" t="s">
        <v>986</v>
      </c>
      <c r="DU145" s="11">
        <f t="shared" si="215"/>
        <v>94.583333333333329</v>
      </c>
      <c r="DV145">
        <v>88</v>
      </c>
      <c r="DW145">
        <f t="shared" si="216"/>
        <v>54</v>
      </c>
      <c r="DX145" t="s">
        <v>1355</v>
      </c>
      <c r="DY145" s="11">
        <f t="shared" si="217"/>
        <v>150.41666666666666</v>
      </c>
      <c r="DZ145">
        <v>28</v>
      </c>
      <c r="EA145">
        <f t="shared" si="218"/>
        <v>228</v>
      </c>
      <c r="EB145" t="s">
        <v>1805</v>
      </c>
      <c r="EC145" s="11">
        <f t="shared" si="219"/>
        <v>81.666666666666671</v>
      </c>
      <c r="ED145">
        <v>88</v>
      </c>
      <c r="EE145">
        <f t="shared" si="220"/>
        <v>26</v>
      </c>
      <c r="EF145" t="s">
        <v>1806</v>
      </c>
      <c r="EG145" s="11">
        <f t="shared" si="221"/>
        <v>95.833333333333329</v>
      </c>
      <c r="EH145">
        <v>61</v>
      </c>
      <c r="EI145">
        <f t="shared" si="222"/>
        <v>116</v>
      </c>
      <c r="EJ145" t="s">
        <v>856</v>
      </c>
      <c r="EK145" s="11">
        <f t="shared" si="223"/>
        <v>76.666666666666671</v>
      </c>
      <c r="EL145">
        <v>34</v>
      </c>
      <c r="EM145">
        <f t="shared" si="224"/>
        <v>206</v>
      </c>
      <c r="EN145" t="s">
        <v>984</v>
      </c>
      <c r="EO145" s="11">
        <f t="shared" si="225"/>
        <v>97.5</v>
      </c>
      <c r="EP145">
        <v>34</v>
      </c>
      <c r="EQ145">
        <f t="shared" si="226"/>
        <v>206</v>
      </c>
      <c r="ER145" t="s">
        <v>986</v>
      </c>
      <c r="ES145" s="11">
        <f t="shared" si="227"/>
        <v>106.25</v>
      </c>
      <c r="ET145">
        <v>98</v>
      </c>
      <c r="EU145">
        <f t="shared" si="228"/>
        <v>175</v>
      </c>
      <c r="EV145">
        <v>65</v>
      </c>
      <c r="EW145">
        <f t="shared" si="229"/>
        <v>184</v>
      </c>
      <c r="EX145">
        <v>128</v>
      </c>
      <c r="EY145">
        <f t="shared" si="230"/>
        <v>16</v>
      </c>
      <c r="EZ145">
        <v>36</v>
      </c>
      <c r="FA145">
        <f t="shared" si="231"/>
        <v>60</v>
      </c>
      <c r="FB145">
        <v>25</v>
      </c>
      <c r="FC145">
        <f t="shared" si="232"/>
        <v>200</v>
      </c>
      <c r="FD145">
        <v>29</v>
      </c>
      <c r="FE145">
        <f t="shared" si="233"/>
        <v>221</v>
      </c>
    </row>
    <row r="146" spans="1:161" x14ac:dyDescent="0.2">
      <c r="A146" t="s">
        <v>1368</v>
      </c>
      <c r="B146" t="s">
        <v>1369</v>
      </c>
      <c r="C146" t="s">
        <v>1353</v>
      </c>
      <c r="D146" t="s">
        <v>853</v>
      </c>
      <c r="E146" t="s">
        <v>1370</v>
      </c>
      <c r="F146">
        <v>94</v>
      </c>
      <c r="G146">
        <f t="shared" si="156"/>
        <v>179</v>
      </c>
      <c r="H146" t="s">
        <v>1355</v>
      </c>
      <c r="I146" s="11">
        <f t="shared" si="157"/>
        <v>36.666666666666671</v>
      </c>
      <c r="J146">
        <v>57</v>
      </c>
      <c r="K146">
        <f t="shared" si="158"/>
        <v>152</v>
      </c>
      <c r="L146" t="s">
        <v>1188</v>
      </c>
      <c r="M146" s="11">
        <f t="shared" si="159"/>
        <v>84.583333333333329</v>
      </c>
      <c r="N146">
        <v>56</v>
      </c>
      <c r="O146">
        <f t="shared" si="160"/>
        <v>206</v>
      </c>
      <c r="P146" t="s">
        <v>1356</v>
      </c>
      <c r="Q146" s="11">
        <f t="shared" si="161"/>
        <v>82.916666666666671</v>
      </c>
      <c r="R146">
        <v>54.5</v>
      </c>
      <c r="S146">
        <f t="shared" si="162"/>
        <v>183</v>
      </c>
      <c r="T146" t="s">
        <v>856</v>
      </c>
      <c r="U146" s="11">
        <f t="shared" si="163"/>
        <v>62.083333333333336</v>
      </c>
      <c r="V146">
        <v>54.5</v>
      </c>
      <c r="W146">
        <f t="shared" si="164"/>
        <v>149</v>
      </c>
      <c r="X146" t="s">
        <v>1357</v>
      </c>
      <c r="Y146" s="11">
        <f t="shared" si="165"/>
        <v>115</v>
      </c>
      <c r="Z146">
        <v>38</v>
      </c>
      <c r="AA146">
        <f t="shared" si="166"/>
        <v>187</v>
      </c>
      <c r="AB146" t="s">
        <v>1358</v>
      </c>
      <c r="AC146" s="11">
        <f t="shared" si="167"/>
        <v>45.416666666666671</v>
      </c>
      <c r="AD146">
        <v>105</v>
      </c>
      <c r="AE146">
        <f t="shared" si="168"/>
        <v>27</v>
      </c>
      <c r="AF146" t="s">
        <v>1355</v>
      </c>
      <c r="AG146" s="11">
        <f t="shared" si="169"/>
        <v>158.33333333333334</v>
      </c>
      <c r="AH146">
        <v>64</v>
      </c>
      <c r="AI146">
        <f t="shared" si="170"/>
        <v>115</v>
      </c>
      <c r="AJ146" t="s">
        <v>1188</v>
      </c>
      <c r="AK146" s="11">
        <f t="shared" si="171"/>
        <v>135.83333333333334</v>
      </c>
      <c r="AL146">
        <v>56</v>
      </c>
      <c r="AM146">
        <f t="shared" si="172"/>
        <v>165</v>
      </c>
      <c r="AN146" t="s">
        <v>1356</v>
      </c>
      <c r="AO146" s="11">
        <f t="shared" si="173"/>
        <v>93.75</v>
      </c>
      <c r="AP146">
        <v>65</v>
      </c>
      <c r="AQ146">
        <f t="shared" si="174"/>
        <v>92</v>
      </c>
      <c r="AR146" t="s">
        <v>856</v>
      </c>
      <c r="AS146" s="11">
        <f t="shared" si="175"/>
        <v>114.58333333333333</v>
      </c>
      <c r="AT146">
        <v>35</v>
      </c>
      <c r="AU146">
        <f t="shared" si="176"/>
        <v>185</v>
      </c>
      <c r="AV146" t="s">
        <v>1797</v>
      </c>
      <c r="AW146" s="11">
        <f t="shared" si="177"/>
        <v>113.33333333333333</v>
      </c>
      <c r="AX146">
        <v>47</v>
      </c>
      <c r="AY146">
        <f t="shared" si="178"/>
        <v>56</v>
      </c>
      <c r="AZ146" t="s">
        <v>1358</v>
      </c>
      <c r="BA146" s="11">
        <f t="shared" si="179"/>
        <v>140</v>
      </c>
      <c r="BB146">
        <v>80</v>
      </c>
      <c r="BC146">
        <f t="shared" si="180"/>
        <v>167</v>
      </c>
      <c r="BD146" t="s">
        <v>1355</v>
      </c>
      <c r="BE146" s="11">
        <f t="shared" si="181"/>
        <v>102.91666666666667</v>
      </c>
      <c r="BF146">
        <v>33</v>
      </c>
      <c r="BG146">
        <f t="shared" si="182"/>
        <v>201</v>
      </c>
      <c r="BH146" t="s">
        <v>1188</v>
      </c>
      <c r="BI146" s="11">
        <f t="shared" si="183"/>
        <v>105.83333333333333</v>
      </c>
      <c r="BJ146">
        <v>68</v>
      </c>
      <c r="BK146">
        <f t="shared" si="184"/>
        <v>150</v>
      </c>
      <c r="BL146" t="s">
        <v>1806</v>
      </c>
      <c r="BM146" s="11">
        <f t="shared" si="185"/>
        <v>113.75</v>
      </c>
      <c r="BN146">
        <v>67</v>
      </c>
      <c r="BO146">
        <f t="shared" si="186"/>
        <v>127</v>
      </c>
      <c r="BP146" t="s">
        <v>856</v>
      </c>
      <c r="BQ146" s="11">
        <f t="shared" si="187"/>
        <v>91.666666666666671</v>
      </c>
      <c r="BR146">
        <v>36</v>
      </c>
      <c r="BS146">
        <f t="shared" si="188"/>
        <v>217</v>
      </c>
      <c r="BT146" t="s">
        <v>984</v>
      </c>
      <c r="BU146" s="11">
        <f t="shared" si="189"/>
        <v>53.75</v>
      </c>
      <c r="BV146">
        <v>55</v>
      </c>
      <c r="BW146">
        <f t="shared" si="190"/>
        <v>152</v>
      </c>
      <c r="BX146" t="s">
        <v>986</v>
      </c>
      <c r="BY146" s="11">
        <f t="shared" si="191"/>
        <v>129.16666666666666</v>
      </c>
      <c r="BZ146">
        <v>79</v>
      </c>
      <c r="CA146">
        <f t="shared" si="192"/>
        <v>174</v>
      </c>
      <c r="CB146" t="s">
        <v>1355</v>
      </c>
      <c r="CC146" s="11">
        <f t="shared" si="193"/>
        <v>93.75</v>
      </c>
      <c r="CD146">
        <v>41</v>
      </c>
      <c r="CE146">
        <f t="shared" si="194"/>
        <v>215</v>
      </c>
      <c r="CF146" t="s">
        <v>1188</v>
      </c>
      <c r="CG146" s="11">
        <f t="shared" si="195"/>
        <v>77.5</v>
      </c>
      <c r="CH146">
        <v>44.5</v>
      </c>
      <c r="CI146">
        <f t="shared" si="196"/>
        <v>183</v>
      </c>
      <c r="CJ146" t="s">
        <v>1806</v>
      </c>
      <c r="CK146" s="11">
        <f t="shared" si="197"/>
        <v>100.83333333333333</v>
      </c>
      <c r="CL146">
        <v>58</v>
      </c>
      <c r="CM146">
        <f t="shared" si="198"/>
        <v>107</v>
      </c>
      <c r="CN146" t="s">
        <v>856</v>
      </c>
      <c r="CO146" s="11">
        <f t="shared" si="199"/>
        <v>102.5</v>
      </c>
      <c r="CP146">
        <v>44</v>
      </c>
      <c r="CQ146">
        <f t="shared" si="200"/>
        <v>106</v>
      </c>
      <c r="CR146" t="s">
        <v>984</v>
      </c>
      <c r="CS146" s="11">
        <f t="shared" si="201"/>
        <v>143.75</v>
      </c>
      <c r="CT146">
        <v>27</v>
      </c>
      <c r="CU146">
        <f t="shared" si="202"/>
        <v>222</v>
      </c>
      <c r="CV146" t="s">
        <v>986</v>
      </c>
      <c r="CW146" s="11">
        <f t="shared" si="203"/>
        <v>56.666666666666664</v>
      </c>
      <c r="CX146">
        <v>87</v>
      </c>
      <c r="CY146">
        <f t="shared" si="204"/>
        <v>159</v>
      </c>
      <c r="CZ146" t="s">
        <v>1355</v>
      </c>
      <c r="DA146" s="11">
        <f t="shared" si="205"/>
        <v>107.5</v>
      </c>
      <c r="DB146">
        <v>57</v>
      </c>
      <c r="DC146">
        <f t="shared" si="206"/>
        <v>161</v>
      </c>
      <c r="DD146" t="s">
        <v>1805</v>
      </c>
      <c r="DE146" s="11">
        <f t="shared" si="207"/>
        <v>86.666666666666671</v>
      </c>
      <c r="DF146">
        <v>45.5</v>
      </c>
      <c r="DG146">
        <f t="shared" si="208"/>
        <v>185</v>
      </c>
      <c r="DH146" t="s">
        <v>1806</v>
      </c>
      <c r="DI146" s="11">
        <f t="shared" si="209"/>
        <v>75.416666666666671</v>
      </c>
      <c r="DJ146">
        <v>60</v>
      </c>
      <c r="DK146">
        <f t="shared" si="210"/>
        <v>113</v>
      </c>
      <c r="DL146" t="s">
        <v>856</v>
      </c>
      <c r="DM146" s="11">
        <f t="shared" si="211"/>
        <v>137.5</v>
      </c>
      <c r="DN146">
        <v>51</v>
      </c>
      <c r="DO146">
        <f t="shared" si="212"/>
        <v>211</v>
      </c>
      <c r="DP146" t="s">
        <v>984</v>
      </c>
      <c r="DQ146" s="11">
        <f t="shared" si="213"/>
        <v>57.5</v>
      </c>
      <c r="DR146">
        <v>65</v>
      </c>
      <c r="DS146">
        <f t="shared" si="214"/>
        <v>118</v>
      </c>
      <c r="DT146" t="s">
        <v>986</v>
      </c>
      <c r="DU146" s="11">
        <f t="shared" si="215"/>
        <v>96.25</v>
      </c>
      <c r="DV146">
        <v>75</v>
      </c>
      <c r="DW146">
        <f t="shared" si="216"/>
        <v>177</v>
      </c>
      <c r="DX146" t="s">
        <v>19</v>
      </c>
      <c r="DY146" s="11">
        <f t="shared" si="217"/>
        <v>112.91666666666667</v>
      </c>
      <c r="DZ146">
        <v>51</v>
      </c>
      <c r="EA146">
        <f t="shared" si="218"/>
        <v>129</v>
      </c>
      <c r="EB146" t="s">
        <v>20</v>
      </c>
      <c r="EC146" s="11">
        <f t="shared" si="219"/>
        <v>115.83333333333333</v>
      </c>
      <c r="ED146">
        <v>66.5</v>
      </c>
      <c r="EE146">
        <f t="shared" si="220"/>
        <v>126</v>
      </c>
      <c r="EF146" t="s">
        <v>124</v>
      </c>
      <c r="EG146" s="11">
        <f t="shared" si="221"/>
        <v>119.16666666666667</v>
      </c>
      <c r="EH146">
        <v>42.5</v>
      </c>
      <c r="EI146">
        <f t="shared" si="222"/>
        <v>203</v>
      </c>
      <c r="EJ146" t="s">
        <v>856</v>
      </c>
      <c r="EK146" s="11">
        <f t="shared" si="223"/>
        <v>110</v>
      </c>
      <c r="EL146">
        <v>48</v>
      </c>
      <c r="EM146">
        <f t="shared" si="224"/>
        <v>109</v>
      </c>
      <c r="EN146" t="s">
        <v>984</v>
      </c>
      <c r="EO146" s="11">
        <f t="shared" si="225"/>
        <v>130</v>
      </c>
      <c r="EP146">
        <v>48</v>
      </c>
      <c r="EQ146">
        <f t="shared" si="226"/>
        <v>109</v>
      </c>
      <c r="ER146" t="s">
        <v>986</v>
      </c>
      <c r="ES146" s="11">
        <f t="shared" si="227"/>
        <v>136.25</v>
      </c>
      <c r="ET146">
        <v>92</v>
      </c>
      <c r="EU146">
        <f t="shared" si="228"/>
        <v>208</v>
      </c>
      <c r="EV146">
        <v>68</v>
      </c>
      <c r="EW146">
        <f t="shared" si="229"/>
        <v>167</v>
      </c>
      <c r="EX146">
        <v>85</v>
      </c>
      <c r="EY146">
        <f t="shared" si="230"/>
        <v>172</v>
      </c>
      <c r="EZ146">
        <v>25</v>
      </c>
      <c r="FA146">
        <f t="shared" si="231"/>
        <v>227</v>
      </c>
      <c r="FB146">
        <v>27</v>
      </c>
      <c r="FC146">
        <f t="shared" si="232"/>
        <v>181</v>
      </c>
      <c r="FD146">
        <v>33</v>
      </c>
      <c r="FE146">
        <f t="shared" si="233"/>
        <v>196</v>
      </c>
    </row>
    <row r="147" spans="1:161" x14ac:dyDescent="0.2">
      <c r="A147" t="s">
        <v>1371</v>
      </c>
      <c r="B147" t="s">
        <v>1372</v>
      </c>
      <c r="C147" t="s">
        <v>1353</v>
      </c>
      <c r="D147" t="s">
        <v>853</v>
      </c>
      <c r="E147" t="s">
        <v>1373</v>
      </c>
      <c r="F147">
        <v>94</v>
      </c>
      <c r="G147">
        <f t="shared" si="156"/>
        <v>179</v>
      </c>
      <c r="H147" t="s">
        <v>1355</v>
      </c>
      <c r="I147" s="11">
        <f t="shared" si="157"/>
        <v>74.166666666666657</v>
      </c>
      <c r="J147">
        <v>53</v>
      </c>
      <c r="K147">
        <f t="shared" si="158"/>
        <v>168</v>
      </c>
      <c r="L147" t="s">
        <v>1188</v>
      </c>
      <c r="M147" s="11">
        <f t="shared" si="159"/>
        <v>100</v>
      </c>
      <c r="N147">
        <v>99</v>
      </c>
      <c r="O147">
        <f t="shared" si="160"/>
        <v>66</v>
      </c>
      <c r="P147" t="s">
        <v>1356</v>
      </c>
      <c r="Q147" s="11">
        <f t="shared" si="161"/>
        <v>139.58333333333331</v>
      </c>
      <c r="R147">
        <v>61.5</v>
      </c>
      <c r="S147">
        <f t="shared" si="162"/>
        <v>109</v>
      </c>
      <c r="T147" t="s">
        <v>856</v>
      </c>
      <c r="U147" s="11">
        <f t="shared" si="163"/>
        <v>103.75</v>
      </c>
      <c r="V147">
        <v>56.5</v>
      </c>
      <c r="W147">
        <f t="shared" si="164"/>
        <v>132</v>
      </c>
      <c r="X147" t="s">
        <v>1357</v>
      </c>
      <c r="Y147" s="11">
        <f t="shared" si="165"/>
        <v>109.16666666666667</v>
      </c>
      <c r="Z147">
        <v>45</v>
      </c>
      <c r="AA147">
        <f t="shared" si="166"/>
        <v>119</v>
      </c>
      <c r="AB147" t="s">
        <v>1358</v>
      </c>
      <c r="AC147" s="11">
        <f t="shared" si="167"/>
        <v>71.25</v>
      </c>
      <c r="AD147">
        <v>96</v>
      </c>
      <c r="AE147">
        <f t="shared" si="168"/>
        <v>117</v>
      </c>
      <c r="AF147" t="s">
        <v>1355</v>
      </c>
      <c r="AG147" s="11">
        <f t="shared" si="169"/>
        <v>78.75</v>
      </c>
      <c r="AH147">
        <v>54</v>
      </c>
      <c r="AI147">
        <f t="shared" si="170"/>
        <v>168</v>
      </c>
      <c r="AJ147" t="s">
        <v>1188</v>
      </c>
      <c r="AK147" s="11">
        <f t="shared" si="171"/>
        <v>69.583333333333343</v>
      </c>
      <c r="AL147">
        <v>56.5</v>
      </c>
      <c r="AM147">
        <f t="shared" si="172"/>
        <v>161</v>
      </c>
      <c r="AN147" t="s">
        <v>1356</v>
      </c>
      <c r="AO147" s="11">
        <f t="shared" si="173"/>
        <v>94.166666666666671</v>
      </c>
      <c r="AP147">
        <v>62</v>
      </c>
      <c r="AQ147">
        <f t="shared" si="174"/>
        <v>118</v>
      </c>
      <c r="AR147" t="s">
        <v>856</v>
      </c>
      <c r="AS147" s="11">
        <f t="shared" si="175"/>
        <v>129.16666666666666</v>
      </c>
      <c r="AT147">
        <v>41</v>
      </c>
      <c r="AU147">
        <f t="shared" si="176"/>
        <v>154</v>
      </c>
      <c r="AV147" t="s">
        <v>1797</v>
      </c>
      <c r="AW147" s="11">
        <f t="shared" si="177"/>
        <v>108.33333333333333</v>
      </c>
      <c r="AX147">
        <v>48</v>
      </c>
      <c r="AY147">
        <f t="shared" si="178"/>
        <v>50</v>
      </c>
      <c r="AZ147" t="s">
        <v>1358</v>
      </c>
      <c r="BA147" s="11">
        <f t="shared" si="179"/>
        <v>146.66666666666666</v>
      </c>
      <c r="BB147">
        <v>91</v>
      </c>
      <c r="BC147">
        <f t="shared" si="180"/>
        <v>66</v>
      </c>
      <c r="BD147" t="s">
        <v>1355</v>
      </c>
      <c r="BE147" s="11">
        <f t="shared" si="181"/>
        <v>112.08333333333333</v>
      </c>
      <c r="BF147">
        <v>69</v>
      </c>
      <c r="BG147">
        <f t="shared" si="182"/>
        <v>95</v>
      </c>
      <c r="BH147" t="s">
        <v>1188</v>
      </c>
      <c r="BI147" s="11">
        <f t="shared" si="183"/>
        <v>96.666666666666671</v>
      </c>
      <c r="BJ147">
        <v>69</v>
      </c>
      <c r="BK147">
        <f t="shared" si="184"/>
        <v>147</v>
      </c>
      <c r="BL147" t="s">
        <v>1806</v>
      </c>
      <c r="BM147" s="11">
        <f t="shared" si="185"/>
        <v>112.5</v>
      </c>
      <c r="BN147">
        <v>59</v>
      </c>
      <c r="BO147">
        <f t="shared" si="186"/>
        <v>188</v>
      </c>
      <c r="BP147" t="s">
        <v>856</v>
      </c>
      <c r="BQ147" s="11">
        <f t="shared" si="187"/>
        <v>62.083333333333336</v>
      </c>
      <c r="BR147">
        <v>48</v>
      </c>
      <c r="BS147">
        <f t="shared" si="188"/>
        <v>174</v>
      </c>
      <c r="BT147" t="s">
        <v>984</v>
      </c>
      <c r="BU147" s="11">
        <f t="shared" si="189"/>
        <v>104.16666666666667</v>
      </c>
      <c r="BV147">
        <v>53</v>
      </c>
      <c r="BW147">
        <f t="shared" si="190"/>
        <v>162</v>
      </c>
      <c r="BX147" t="s">
        <v>986</v>
      </c>
      <c r="BY147" s="11">
        <f t="shared" si="191"/>
        <v>87.083333333333329</v>
      </c>
      <c r="BZ147">
        <v>89</v>
      </c>
      <c r="CA147">
        <f t="shared" si="192"/>
        <v>95</v>
      </c>
      <c r="CB147" t="s">
        <v>1355</v>
      </c>
      <c r="CC147" s="11">
        <f t="shared" si="193"/>
        <v>75</v>
      </c>
      <c r="CD147">
        <v>87</v>
      </c>
      <c r="CE147">
        <f t="shared" si="194"/>
        <v>87</v>
      </c>
      <c r="CF147" t="s">
        <v>1188</v>
      </c>
      <c r="CG147" s="11">
        <f t="shared" si="195"/>
        <v>142.5</v>
      </c>
      <c r="CH147">
        <v>45.5</v>
      </c>
      <c r="CI147">
        <f t="shared" si="196"/>
        <v>177</v>
      </c>
      <c r="CJ147" t="s">
        <v>1806</v>
      </c>
      <c r="CK147" s="11">
        <f t="shared" si="197"/>
        <v>99.166666666666671</v>
      </c>
      <c r="CL147">
        <v>59</v>
      </c>
      <c r="CM147">
        <f t="shared" si="198"/>
        <v>97</v>
      </c>
      <c r="CN147" t="s">
        <v>856</v>
      </c>
      <c r="CO147" s="11">
        <f t="shared" si="199"/>
        <v>133.33333333333331</v>
      </c>
      <c r="CP147">
        <v>33</v>
      </c>
      <c r="CQ147">
        <f t="shared" si="200"/>
        <v>184</v>
      </c>
      <c r="CR147" t="s">
        <v>984</v>
      </c>
      <c r="CS147" s="11">
        <f t="shared" si="201"/>
        <v>92.5</v>
      </c>
      <c r="CT147">
        <v>42</v>
      </c>
      <c r="CU147">
        <f t="shared" si="202"/>
        <v>131</v>
      </c>
      <c r="CV147" t="s">
        <v>986</v>
      </c>
      <c r="CW147" s="11">
        <f t="shared" si="203"/>
        <v>125.83333333333334</v>
      </c>
      <c r="CX147">
        <v>100</v>
      </c>
      <c r="CY147">
        <f t="shared" si="204"/>
        <v>35</v>
      </c>
      <c r="CZ147" t="s">
        <v>1355</v>
      </c>
      <c r="DA147" s="11">
        <f t="shared" si="205"/>
        <v>171.66666666666669</v>
      </c>
      <c r="DB147">
        <v>49</v>
      </c>
      <c r="DC147">
        <f t="shared" si="206"/>
        <v>189</v>
      </c>
      <c r="DD147" t="s">
        <v>1805</v>
      </c>
      <c r="DE147" s="11">
        <f t="shared" si="207"/>
        <v>71.25</v>
      </c>
      <c r="DF147">
        <v>48</v>
      </c>
      <c r="DG147">
        <f t="shared" si="208"/>
        <v>175</v>
      </c>
      <c r="DH147" t="s">
        <v>1806</v>
      </c>
      <c r="DI147" s="11">
        <f t="shared" si="209"/>
        <v>108.33333333333333</v>
      </c>
      <c r="DJ147">
        <v>53</v>
      </c>
      <c r="DK147">
        <f t="shared" si="210"/>
        <v>177</v>
      </c>
      <c r="DL147" t="s">
        <v>856</v>
      </c>
      <c r="DM147" s="11">
        <f t="shared" si="211"/>
        <v>87.5</v>
      </c>
      <c r="DN147">
        <v>57</v>
      </c>
      <c r="DO147">
        <f t="shared" si="212"/>
        <v>166</v>
      </c>
      <c r="DP147" t="s">
        <v>984</v>
      </c>
      <c r="DQ147" s="11">
        <f t="shared" si="213"/>
        <v>112.08333333333333</v>
      </c>
      <c r="DR147">
        <v>56</v>
      </c>
      <c r="DS147">
        <f t="shared" si="214"/>
        <v>193</v>
      </c>
      <c r="DT147" t="s">
        <v>986</v>
      </c>
      <c r="DU147" s="11">
        <f t="shared" si="215"/>
        <v>100.83333333333333</v>
      </c>
      <c r="DV147">
        <v>71.5</v>
      </c>
      <c r="DW147">
        <f t="shared" si="216"/>
        <v>207</v>
      </c>
      <c r="DX147" t="s">
        <v>1808</v>
      </c>
      <c r="DY147" s="11">
        <f t="shared" si="217"/>
        <v>81.25</v>
      </c>
      <c r="DZ147">
        <v>53</v>
      </c>
      <c r="EA147">
        <f t="shared" si="218"/>
        <v>120</v>
      </c>
      <c r="EB147" t="s">
        <v>403</v>
      </c>
      <c r="EC147" s="11">
        <f t="shared" si="219"/>
        <v>96.666666666666671</v>
      </c>
      <c r="ED147">
        <v>46.5</v>
      </c>
      <c r="EE147">
        <f t="shared" si="220"/>
        <v>195</v>
      </c>
      <c r="EF147" t="s">
        <v>21</v>
      </c>
      <c r="EG147" s="11">
        <f t="shared" si="221"/>
        <v>84.583333333333329</v>
      </c>
      <c r="EH147">
        <v>57.5</v>
      </c>
      <c r="EI147">
        <f t="shared" si="222"/>
        <v>147</v>
      </c>
      <c r="EJ147" t="s">
        <v>856</v>
      </c>
      <c r="EK147" s="11">
        <f t="shared" si="223"/>
        <v>57.916666666666664</v>
      </c>
      <c r="EL147">
        <v>36</v>
      </c>
      <c r="EM147">
        <f t="shared" si="224"/>
        <v>195</v>
      </c>
      <c r="EN147" t="s">
        <v>1822</v>
      </c>
      <c r="EO147" s="11">
        <f t="shared" si="225"/>
        <v>58.75</v>
      </c>
      <c r="EP147">
        <v>36</v>
      </c>
      <c r="EQ147">
        <f t="shared" si="226"/>
        <v>195</v>
      </c>
      <c r="ER147" t="s">
        <v>986</v>
      </c>
      <c r="ES147" s="11">
        <f t="shared" si="227"/>
        <v>44.166666666666664</v>
      </c>
      <c r="ET147">
        <v>100</v>
      </c>
      <c r="EU147">
        <f t="shared" si="228"/>
        <v>162</v>
      </c>
      <c r="EV147">
        <v>80</v>
      </c>
      <c r="EW147">
        <f t="shared" si="229"/>
        <v>112</v>
      </c>
      <c r="EX147">
        <v>88</v>
      </c>
      <c r="EY147">
        <f t="shared" si="230"/>
        <v>158</v>
      </c>
      <c r="EZ147">
        <v>37</v>
      </c>
      <c r="FA147">
        <f t="shared" si="231"/>
        <v>46</v>
      </c>
      <c r="FB147">
        <v>33</v>
      </c>
      <c r="FC147">
        <f t="shared" si="232"/>
        <v>96</v>
      </c>
      <c r="FD147">
        <v>43</v>
      </c>
      <c r="FE147">
        <f t="shared" si="233"/>
        <v>61</v>
      </c>
    </row>
    <row r="148" spans="1:161" x14ac:dyDescent="0.2">
      <c r="A148" t="s">
        <v>1374</v>
      </c>
      <c r="B148" t="s">
        <v>1375</v>
      </c>
      <c r="C148" t="s">
        <v>1353</v>
      </c>
      <c r="D148" t="s">
        <v>853</v>
      </c>
      <c r="E148" t="s">
        <v>1376</v>
      </c>
      <c r="F148">
        <v>108</v>
      </c>
      <c r="G148">
        <f t="shared" si="156"/>
        <v>53</v>
      </c>
      <c r="H148" t="s">
        <v>1355</v>
      </c>
      <c r="I148" s="11">
        <f t="shared" si="157"/>
        <v>130</v>
      </c>
      <c r="J148">
        <v>83</v>
      </c>
      <c r="K148">
        <f t="shared" si="158"/>
        <v>55</v>
      </c>
      <c r="L148" t="s">
        <v>1188</v>
      </c>
      <c r="M148" s="11">
        <f t="shared" si="159"/>
        <v>120.83333333333334</v>
      </c>
      <c r="N148">
        <v>103</v>
      </c>
      <c r="O148">
        <f t="shared" si="160"/>
        <v>51</v>
      </c>
      <c r="P148" t="s">
        <v>1356</v>
      </c>
      <c r="Q148" s="11">
        <f t="shared" si="161"/>
        <v>104.58333333333333</v>
      </c>
      <c r="R148">
        <v>52</v>
      </c>
      <c r="S148">
        <f t="shared" si="162"/>
        <v>197</v>
      </c>
      <c r="T148" t="s">
        <v>856</v>
      </c>
      <c r="U148" s="11">
        <f t="shared" si="163"/>
        <v>46.25</v>
      </c>
      <c r="V148">
        <v>64</v>
      </c>
      <c r="W148">
        <f t="shared" si="164"/>
        <v>54</v>
      </c>
      <c r="X148" t="s">
        <v>1357</v>
      </c>
      <c r="Y148" s="11">
        <f t="shared" si="165"/>
        <v>100.83333333333333</v>
      </c>
      <c r="Z148">
        <v>40</v>
      </c>
      <c r="AA148">
        <f t="shared" si="166"/>
        <v>173</v>
      </c>
      <c r="AB148" t="s">
        <v>1358</v>
      </c>
      <c r="AC148" s="11">
        <f t="shared" si="167"/>
        <v>86.25</v>
      </c>
      <c r="AD148">
        <v>95.5</v>
      </c>
      <c r="AE148">
        <f t="shared" si="168"/>
        <v>125</v>
      </c>
      <c r="AF148" t="s">
        <v>1355</v>
      </c>
      <c r="AG148" s="11">
        <f t="shared" si="169"/>
        <v>50.416666666666664</v>
      </c>
      <c r="AH148">
        <v>67</v>
      </c>
      <c r="AI148">
        <f t="shared" si="170"/>
        <v>105</v>
      </c>
      <c r="AJ148" t="s">
        <v>1188</v>
      </c>
      <c r="AK148" s="11">
        <f t="shared" si="171"/>
        <v>89.166666666666671</v>
      </c>
      <c r="AL148">
        <v>91.5</v>
      </c>
      <c r="AM148">
        <f t="shared" si="172"/>
        <v>62</v>
      </c>
      <c r="AN148" t="s">
        <v>1356</v>
      </c>
      <c r="AO148" s="11">
        <f t="shared" si="173"/>
        <v>106.25</v>
      </c>
      <c r="AP148">
        <v>67</v>
      </c>
      <c r="AQ148">
        <f t="shared" si="174"/>
        <v>68</v>
      </c>
      <c r="AR148" t="s">
        <v>856</v>
      </c>
      <c r="AS148" s="11">
        <f t="shared" si="175"/>
        <v>82.916666666666671</v>
      </c>
      <c r="AT148">
        <v>58</v>
      </c>
      <c r="AU148">
        <f t="shared" si="176"/>
        <v>56</v>
      </c>
      <c r="AV148" t="s">
        <v>1797</v>
      </c>
      <c r="AW148" s="11">
        <f t="shared" si="177"/>
        <v>78.75</v>
      </c>
      <c r="AX148">
        <v>36</v>
      </c>
      <c r="AY148">
        <f t="shared" si="178"/>
        <v>140</v>
      </c>
      <c r="AZ148" t="s">
        <v>1358</v>
      </c>
      <c r="BA148" s="11">
        <f t="shared" si="179"/>
        <v>57.916666666666664</v>
      </c>
      <c r="BB148">
        <v>103</v>
      </c>
      <c r="BC148">
        <f t="shared" si="180"/>
        <v>6</v>
      </c>
      <c r="BD148" t="s">
        <v>1355</v>
      </c>
      <c r="BE148" s="11">
        <f t="shared" si="181"/>
        <v>133.75</v>
      </c>
      <c r="BF148">
        <v>74</v>
      </c>
      <c r="BG148">
        <f t="shared" si="182"/>
        <v>79</v>
      </c>
      <c r="BH148" t="s">
        <v>1188</v>
      </c>
      <c r="BI148" s="11">
        <f t="shared" si="183"/>
        <v>94.583333333333329</v>
      </c>
      <c r="BJ148">
        <v>89</v>
      </c>
      <c r="BK148">
        <f t="shared" si="184"/>
        <v>77</v>
      </c>
      <c r="BL148" t="s">
        <v>1806</v>
      </c>
      <c r="BM148" s="11">
        <f t="shared" si="185"/>
        <v>100</v>
      </c>
      <c r="BN148">
        <v>79</v>
      </c>
      <c r="BO148">
        <f t="shared" si="186"/>
        <v>27</v>
      </c>
      <c r="BP148" t="s">
        <v>856</v>
      </c>
      <c r="BQ148" s="11">
        <f t="shared" si="187"/>
        <v>97.083333333333329</v>
      </c>
      <c r="BR148">
        <v>75</v>
      </c>
      <c r="BS148">
        <f t="shared" si="188"/>
        <v>5</v>
      </c>
      <c r="BT148" t="s">
        <v>984</v>
      </c>
      <c r="BU148" s="11">
        <f t="shared" si="189"/>
        <v>120.41666666666667</v>
      </c>
      <c r="BV148">
        <v>70</v>
      </c>
      <c r="BW148">
        <f t="shared" si="190"/>
        <v>39</v>
      </c>
      <c r="BX148" t="s">
        <v>986</v>
      </c>
      <c r="BY148" s="11">
        <f t="shared" si="191"/>
        <v>112.91666666666667</v>
      </c>
      <c r="BZ148">
        <v>90</v>
      </c>
      <c r="CA148">
        <f t="shared" si="192"/>
        <v>87</v>
      </c>
      <c r="CB148" t="s">
        <v>1355</v>
      </c>
      <c r="CC148" s="11">
        <f t="shared" si="193"/>
        <v>86.666666666666671</v>
      </c>
      <c r="CD148">
        <v>95</v>
      </c>
      <c r="CE148">
        <f t="shared" si="194"/>
        <v>66</v>
      </c>
      <c r="CF148" t="s">
        <v>1188</v>
      </c>
      <c r="CG148" s="11">
        <f t="shared" si="195"/>
        <v>115.83333333333333</v>
      </c>
      <c r="CH148">
        <v>64</v>
      </c>
      <c r="CI148">
        <f t="shared" si="196"/>
        <v>77</v>
      </c>
      <c r="CJ148" t="s">
        <v>1806</v>
      </c>
      <c r="CK148" s="11">
        <f t="shared" si="197"/>
        <v>121.66666666666667</v>
      </c>
      <c r="CL148">
        <v>70</v>
      </c>
      <c r="CM148">
        <f t="shared" si="198"/>
        <v>20</v>
      </c>
      <c r="CN148" t="s">
        <v>856</v>
      </c>
      <c r="CO148" s="11">
        <f t="shared" si="199"/>
        <v>92.083333333333329</v>
      </c>
      <c r="CP148">
        <v>51</v>
      </c>
      <c r="CQ148">
        <f t="shared" si="200"/>
        <v>54</v>
      </c>
      <c r="CR148" t="s">
        <v>984</v>
      </c>
      <c r="CS148" s="11">
        <f t="shared" si="201"/>
        <v>81.25</v>
      </c>
      <c r="CT148">
        <v>53</v>
      </c>
      <c r="CU148">
        <f t="shared" si="202"/>
        <v>70</v>
      </c>
      <c r="CV148" t="s">
        <v>986</v>
      </c>
      <c r="CW148" s="11">
        <f t="shared" si="203"/>
        <v>101.66666666666667</v>
      </c>
      <c r="CX148">
        <v>97</v>
      </c>
      <c r="CY148">
        <f t="shared" si="204"/>
        <v>55</v>
      </c>
      <c r="CZ148" t="s">
        <v>1355</v>
      </c>
      <c r="DA148" s="11">
        <f t="shared" si="205"/>
        <v>88.75</v>
      </c>
      <c r="DB148">
        <v>76</v>
      </c>
      <c r="DC148">
        <f t="shared" si="206"/>
        <v>104</v>
      </c>
      <c r="DD148" t="s">
        <v>1805</v>
      </c>
      <c r="DE148" s="11">
        <f t="shared" si="207"/>
        <v>117.08333333333333</v>
      </c>
      <c r="DF148">
        <v>61.5</v>
      </c>
      <c r="DG148">
        <f t="shared" si="208"/>
        <v>129</v>
      </c>
      <c r="DH148" t="s">
        <v>1806</v>
      </c>
      <c r="DI148" s="11">
        <f t="shared" si="209"/>
        <v>87.916666666666671</v>
      </c>
      <c r="DJ148">
        <v>77</v>
      </c>
      <c r="DK148">
        <f t="shared" si="210"/>
        <v>1</v>
      </c>
      <c r="DL148" t="s">
        <v>856</v>
      </c>
      <c r="DM148" s="11">
        <f t="shared" si="211"/>
        <v>107.5</v>
      </c>
      <c r="DN148">
        <v>77</v>
      </c>
      <c r="DO148">
        <f t="shared" si="212"/>
        <v>9</v>
      </c>
      <c r="DP148" t="s">
        <v>984</v>
      </c>
      <c r="DQ148" s="11">
        <f t="shared" si="213"/>
        <v>163.33333333333331</v>
      </c>
      <c r="DR148">
        <v>70</v>
      </c>
      <c r="DS148">
        <f t="shared" si="214"/>
        <v>74</v>
      </c>
      <c r="DT148" t="s">
        <v>986</v>
      </c>
      <c r="DU148" s="11">
        <f t="shared" si="215"/>
        <v>136.25</v>
      </c>
      <c r="DV148">
        <v>91.5</v>
      </c>
      <c r="DW148">
        <f t="shared" si="216"/>
        <v>28</v>
      </c>
      <c r="DX148" t="s">
        <v>1355</v>
      </c>
      <c r="DY148" s="11">
        <f t="shared" si="217"/>
        <v>116.66666666666666</v>
      </c>
      <c r="DZ148">
        <v>47.5</v>
      </c>
      <c r="EA148">
        <f t="shared" si="218"/>
        <v>145</v>
      </c>
      <c r="EB148" t="s">
        <v>1805</v>
      </c>
      <c r="EC148" s="11">
        <f t="shared" si="219"/>
        <v>92.5</v>
      </c>
      <c r="ED148">
        <v>72</v>
      </c>
      <c r="EE148">
        <f t="shared" si="220"/>
        <v>100</v>
      </c>
      <c r="EF148" t="s">
        <v>1806</v>
      </c>
      <c r="EG148" s="11">
        <f t="shared" si="221"/>
        <v>120.83333333333334</v>
      </c>
      <c r="EH148">
        <v>76</v>
      </c>
      <c r="EI148">
        <f t="shared" si="222"/>
        <v>19</v>
      </c>
      <c r="EJ148" t="s">
        <v>856</v>
      </c>
      <c r="EK148" s="11">
        <f t="shared" si="223"/>
        <v>159.58333333333334</v>
      </c>
      <c r="EL148">
        <v>40</v>
      </c>
      <c r="EM148">
        <f t="shared" si="224"/>
        <v>161</v>
      </c>
      <c r="EN148" t="s">
        <v>984</v>
      </c>
      <c r="EO148" s="11">
        <f t="shared" si="225"/>
        <v>122.91666666666666</v>
      </c>
      <c r="EP148">
        <v>40</v>
      </c>
      <c r="EQ148">
        <f t="shared" si="226"/>
        <v>161</v>
      </c>
      <c r="ER148" t="s">
        <v>986</v>
      </c>
      <c r="ES148" s="11">
        <f t="shared" si="227"/>
        <v>103.75</v>
      </c>
      <c r="ET148">
        <v>109</v>
      </c>
      <c r="EU148">
        <f t="shared" si="228"/>
        <v>68</v>
      </c>
      <c r="EV148">
        <v>78</v>
      </c>
      <c r="EW148">
        <f t="shared" si="229"/>
        <v>127</v>
      </c>
      <c r="EX148">
        <v>91</v>
      </c>
      <c r="EY148">
        <f t="shared" si="230"/>
        <v>150</v>
      </c>
      <c r="EZ148">
        <v>31</v>
      </c>
      <c r="FA148">
        <f t="shared" si="231"/>
        <v>162</v>
      </c>
      <c r="FB148">
        <v>23</v>
      </c>
      <c r="FC148">
        <f t="shared" si="232"/>
        <v>216</v>
      </c>
      <c r="FD148">
        <v>35</v>
      </c>
      <c r="FE148">
        <f t="shared" si="233"/>
        <v>170</v>
      </c>
    </row>
    <row r="149" spans="1:161" x14ac:dyDescent="0.2">
      <c r="A149" t="s">
        <v>1377</v>
      </c>
      <c r="B149" t="s">
        <v>1378</v>
      </c>
      <c r="C149" t="s">
        <v>1353</v>
      </c>
      <c r="D149" t="s">
        <v>853</v>
      </c>
      <c r="E149" t="s">
        <v>1379</v>
      </c>
      <c r="F149">
        <v>94</v>
      </c>
      <c r="G149">
        <f t="shared" si="156"/>
        <v>179</v>
      </c>
      <c r="H149" t="s">
        <v>1355</v>
      </c>
      <c r="I149" s="11">
        <f t="shared" si="157"/>
        <v>55.416666666666664</v>
      </c>
      <c r="J149">
        <v>43</v>
      </c>
      <c r="K149">
        <f t="shared" si="158"/>
        <v>203</v>
      </c>
      <c r="L149" t="s">
        <v>1188</v>
      </c>
      <c r="M149" s="11">
        <f t="shared" si="159"/>
        <v>94.166666666666671</v>
      </c>
      <c r="N149">
        <v>79</v>
      </c>
      <c r="O149">
        <f t="shared" si="160"/>
        <v>139</v>
      </c>
      <c r="P149" t="s">
        <v>1356</v>
      </c>
      <c r="Q149" s="11">
        <f t="shared" si="161"/>
        <v>108.33333333333333</v>
      </c>
      <c r="R149">
        <v>55.5</v>
      </c>
      <c r="S149">
        <f t="shared" si="162"/>
        <v>173</v>
      </c>
      <c r="T149" t="s">
        <v>856</v>
      </c>
      <c r="U149" s="11">
        <f t="shared" si="163"/>
        <v>75.416666666666671</v>
      </c>
      <c r="V149">
        <v>46.5</v>
      </c>
      <c r="W149">
        <f t="shared" si="164"/>
        <v>216</v>
      </c>
      <c r="X149" t="s">
        <v>1357</v>
      </c>
      <c r="Y149" s="11">
        <f t="shared" si="165"/>
        <v>74.166666666666657</v>
      </c>
      <c r="Z149">
        <v>27</v>
      </c>
      <c r="AA149">
        <f t="shared" si="166"/>
        <v>234</v>
      </c>
      <c r="AB149" t="s">
        <v>1358</v>
      </c>
      <c r="AC149" s="11">
        <f t="shared" si="167"/>
        <v>78.333333333333329</v>
      </c>
      <c r="AD149">
        <v>100</v>
      </c>
      <c r="AE149">
        <f t="shared" si="168"/>
        <v>72</v>
      </c>
      <c r="AF149" t="s">
        <v>1355</v>
      </c>
      <c r="AG149" s="11">
        <f t="shared" si="169"/>
        <v>152.91666666666666</v>
      </c>
      <c r="AH149">
        <v>47</v>
      </c>
      <c r="AI149">
        <f t="shared" si="170"/>
        <v>189</v>
      </c>
      <c r="AJ149" t="s">
        <v>1188</v>
      </c>
      <c r="AK149" s="11">
        <f t="shared" si="171"/>
        <v>105.83333333333333</v>
      </c>
      <c r="AL149">
        <v>57.5</v>
      </c>
      <c r="AM149">
        <f t="shared" si="172"/>
        <v>159</v>
      </c>
      <c r="AN149" t="s">
        <v>1356</v>
      </c>
      <c r="AO149" s="11">
        <f t="shared" si="173"/>
        <v>66.25</v>
      </c>
      <c r="AP149">
        <v>62.5</v>
      </c>
      <c r="AQ149">
        <f t="shared" si="174"/>
        <v>114</v>
      </c>
      <c r="AR149" t="s">
        <v>856</v>
      </c>
      <c r="AS149" s="11">
        <f t="shared" si="175"/>
        <v>95</v>
      </c>
      <c r="AT149">
        <v>41</v>
      </c>
      <c r="AU149">
        <f t="shared" si="176"/>
        <v>154</v>
      </c>
      <c r="AV149" t="s">
        <v>1797</v>
      </c>
      <c r="AW149" s="11">
        <f t="shared" si="177"/>
        <v>112.08333333333333</v>
      </c>
      <c r="AX149">
        <v>32</v>
      </c>
      <c r="AY149">
        <f t="shared" si="178"/>
        <v>182</v>
      </c>
      <c r="AZ149" t="s">
        <v>1358</v>
      </c>
      <c r="BA149" s="11">
        <f t="shared" si="179"/>
        <v>76.25</v>
      </c>
      <c r="BB149">
        <v>76</v>
      </c>
      <c r="BC149">
        <f t="shared" si="180"/>
        <v>199</v>
      </c>
      <c r="BD149" t="s">
        <v>1355</v>
      </c>
      <c r="BE149" s="11">
        <f t="shared" si="181"/>
        <v>93.333333333333329</v>
      </c>
      <c r="BF149">
        <v>32</v>
      </c>
      <c r="BG149">
        <f t="shared" si="182"/>
        <v>203</v>
      </c>
      <c r="BH149" t="s">
        <v>1188</v>
      </c>
      <c r="BI149" s="11">
        <f t="shared" si="183"/>
        <v>105</v>
      </c>
      <c r="BJ149">
        <v>88.5</v>
      </c>
      <c r="BK149">
        <f t="shared" si="184"/>
        <v>78</v>
      </c>
      <c r="BL149" t="s">
        <v>1806</v>
      </c>
      <c r="BM149" s="11">
        <f t="shared" si="185"/>
        <v>102.08333333333333</v>
      </c>
      <c r="BN149">
        <v>69</v>
      </c>
      <c r="BO149">
        <f t="shared" si="186"/>
        <v>102</v>
      </c>
      <c r="BP149" t="s">
        <v>856</v>
      </c>
      <c r="BQ149" s="11">
        <f t="shared" si="187"/>
        <v>131.25</v>
      </c>
      <c r="BR149">
        <v>46</v>
      </c>
      <c r="BS149">
        <f t="shared" si="188"/>
        <v>183</v>
      </c>
      <c r="BT149" t="s">
        <v>984</v>
      </c>
      <c r="BU149" s="11">
        <f t="shared" si="189"/>
        <v>67.916666666666657</v>
      </c>
      <c r="BV149">
        <v>59</v>
      </c>
      <c r="BW149">
        <f t="shared" si="190"/>
        <v>125</v>
      </c>
      <c r="BX149" t="s">
        <v>986</v>
      </c>
      <c r="BY149" s="11">
        <f t="shared" si="191"/>
        <v>94.583333333333329</v>
      </c>
      <c r="BZ149">
        <v>78</v>
      </c>
      <c r="CA149">
        <f t="shared" si="192"/>
        <v>183</v>
      </c>
      <c r="CB149" t="s">
        <v>1355</v>
      </c>
      <c r="CC149" s="11">
        <f t="shared" si="193"/>
        <v>81.25</v>
      </c>
      <c r="CD149">
        <v>41</v>
      </c>
      <c r="CE149">
        <f t="shared" si="194"/>
        <v>215</v>
      </c>
      <c r="CF149" t="s">
        <v>1188</v>
      </c>
      <c r="CG149" s="11">
        <f t="shared" si="195"/>
        <v>82.916666666666671</v>
      </c>
      <c r="CH149">
        <v>62</v>
      </c>
      <c r="CI149">
        <f t="shared" si="196"/>
        <v>83</v>
      </c>
      <c r="CJ149" t="s">
        <v>1806</v>
      </c>
      <c r="CK149" s="11">
        <f t="shared" si="197"/>
        <v>110.41666666666667</v>
      </c>
      <c r="CL149">
        <v>49</v>
      </c>
      <c r="CM149">
        <f t="shared" si="198"/>
        <v>177</v>
      </c>
      <c r="CN149" t="s">
        <v>856</v>
      </c>
      <c r="CO149" s="11">
        <f t="shared" si="199"/>
        <v>92.916666666666671</v>
      </c>
      <c r="CP149">
        <v>44</v>
      </c>
      <c r="CQ149">
        <f t="shared" si="200"/>
        <v>106</v>
      </c>
      <c r="CR149" t="s">
        <v>984</v>
      </c>
      <c r="CS149" s="11">
        <f t="shared" si="201"/>
        <v>122.5</v>
      </c>
      <c r="CT149">
        <v>45</v>
      </c>
      <c r="CU149">
        <f t="shared" si="202"/>
        <v>112</v>
      </c>
      <c r="CV149" t="s">
        <v>986</v>
      </c>
      <c r="CW149" s="11">
        <f t="shared" si="203"/>
        <v>141.66666666666669</v>
      </c>
      <c r="CX149">
        <v>89</v>
      </c>
      <c r="CY149">
        <f t="shared" si="204"/>
        <v>138</v>
      </c>
      <c r="CZ149" t="s">
        <v>1355</v>
      </c>
      <c r="DA149" s="11">
        <f t="shared" si="205"/>
        <v>115</v>
      </c>
      <c r="DB149">
        <v>52</v>
      </c>
      <c r="DC149">
        <f t="shared" si="206"/>
        <v>174</v>
      </c>
      <c r="DD149" t="s">
        <v>1805</v>
      </c>
      <c r="DE149" s="11">
        <f t="shared" si="207"/>
        <v>123.33333333333333</v>
      </c>
      <c r="DF149">
        <v>66</v>
      </c>
      <c r="DG149">
        <f t="shared" si="208"/>
        <v>108</v>
      </c>
      <c r="DH149" t="s">
        <v>1806</v>
      </c>
      <c r="DI149" s="11">
        <f t="shared" si="209"/>
        <v>92.083333333333329</v>
      </c>
      <c r="DJ149">
        <v>55</v>
      </c>
      <c r="DK149">
        <f t="shared" si="210"/>
        <v>160</v>
      </c>
      <c r="DL149" t="s">
        <v>856</v>
      </c>
      <c r="DM149" s="11">
        <f t="shared" si="211"/>
        <v>97.916666666666671</v>
      </c>
      <c r="DN149">
        <v>58</v>
      </c>
      <c r="DO149">
        <f t="shared" si="212"/>
        <v>160</v>
      </c>
      <c r="DP149" t="s">
        <v>984</v>
      </c>
      <c r="DQ149" s="11">
        <f t="shared" si="213"/>
        <v>100.41666666666667</v>
      </c>
      <c r="DR149">
        <v>52</v>
      </c>
      <c r="DS149">
        <f t="shared" si="214"/>
        <v>212</v>
      </c>
      <c r="DT149" t="s">
        <v>986</v>
      </c>
      <c r="DU149" s="11">
        <f t="shared" si="215"/>
        <v>78.75</v>
      </c>
      <c r="DV149">
        <v>75.5</v>
      </c>
      <c r="DW149">
        <f t="shared" si="216"/>
        <v>174</v>
      </c>
      <c r="DX149" t="s">
        <v>19</v>
      </c>
      <c r="DY149" s="11">
        <f t="shared" si="217"/>
        <v>115.83333333333333</v>
      </c>
      <c r="DZ149">
        <v>26</v>
      </c>
      <c r="EA149">
        <f t="shared" si="218"/>
        <v>230</v>
      </c>
      <c r="EB149" t="s">
        <v>20</v>
      </c>
      <c r="EC149" s="11">
        <f t="shared" si="219"/>
        <v>88.75</v>
      </c>
      <c r="ED149">
        <v>73</v>
      </c>
      <c r="EE149">
        <f t="shared" si="220"/>
        <v>89</v>
      </c>
      <c r="EF149" t="s">
        <v>124</v>
      </c>
      <c r="EG149" s="11">
        <f t="shared" si="221"/>
        <v>107.91666666666667</v>
      </c>
      <c r="EH149">
        <v>56</v>
      </c>
      <c r="EI149">
        <f t="shared" si="222"/>
        <v>155</v>
      </c>
      <c r="EJ149" t="s">
        <v>856</v>
      </c>
      <c r="EK149" s="11">
        <f t="shared" si="223"/>
        <v>108.75</v>
      </c>
      <c r="EL149">
        <v>40</v>
      </c>
      <c r="EM149">
        <f t="shared" si="224"/>
        <v>161</v>
      </c>
      <c r="EN149" t="s">
        <v>984</v>
      </c>
      <c r="EO149" s="11">
        <f t="shared" si="225"/>
        <v>67.916666666666657</v>
      </c>
      <c r="EP149">
        <v>40</v>
      </c>
      <c r="EQ149">
        <f t="shared" si="226"/>
        <v>161</v>
      </c>
      <c r="ER149" t="s">
        <v>986</v>
      </c>
      <c r="ES149" s="11">
        <f t="shared" si="227"/>
        <v>50</v>
      </c>
      <c r="ET149">
        <v>91</v>
      </c>
      <c r="EU149">
        <f t="shared" si="228"/>
        <v>212</v>
      </c>
      <c r="EV149">
        <v>58</v>
      </c>
      <c r="EW149">
        <f t="shared" si="229"/>
        <v>203</v>
      </c>
      <c r="EX149">
        <v>104</v>
      </c>
      <c r="EY149">
        <f t="shared" si="230"/>
        <v>108</v>
      </c>
      <c r="EZ149">
        <v>30</v>
      </c>
      <c r="FA149">
        <f t="shared" si="231"/>
        <v>176</v>
      </c>
      <c r="FB149">
        <v>34</v>
      </c>
      <c r="FC149">
        <f t="shared" si="232"/>
        <v>84</v>
      </c>
      <c r="FD149">
        <v>44</v>
      </c>
      <c r="FE149">
        <f t="shared" si="233"/>
        <v>41</v>
      </c>
    </row>
    <row r="150" spans="1:161" x14ac:dyDescent="0.2">
      <c r="A150" t="s">
        <v>1380</v>
      </c>
      <c r="B150" t="s">
        <v>1381</v>
      </c>
      <c r="C150" t="s">
        <v>1353</v>
      </c>
      <c r="D150" t="s">
        <v>853</v>
      </c>
      <c r="E150" t="s">
        <v>1382</v>
      </c>
      <c r="F150">
        <v>106</v>
      </c>
      <c r="G150">
        <f t="shared" si="156"/>
        <v>71</v>
      </c>
      <c r="H150" t="s">
        <v>1355</v>
      </c>
      <c r="I150" s="11">
        <f t="shared" si="157"/>
        <v>108.75</v>
      </c>
      <c r="J150">
        <v>39</v>
      </c>
      <c r="K150">
        <f t="shared" si="158"/>
        <v>217</v>
      </c>
      <c r="L150" t="s">
        <v>1188</v>
      </c>
      <c r="M150" s="11">
        <f t="shared" si="159"/>
        <v>99.583333333333329</v>
      </c>
      <c r="N150">
        <v>67</v>
      </c>
      <c r="O150">
        <f t="shared" si="160"/>
        <v>180</v>
      </c>
      <c r="P150" t="s">
        <v>1356</v>
      </c>
      <c r="Q150" s="11">
        <f t="shared" si="161"/>
        <v>71.666666666666671</v>
      </c>
      <c r="R150">
        <v>59</v>
      </c>
      <c r="S150">
        <f t="shared" si="162"/>
        <v>132</v>
      </c>
      <c r="T150" t="s">
        <v>856</v>
      </c>
      <c r="U150" s="11">
        <f t="shared" si="163"/>
        <v>118.33333333333333</v>
      </c>
      <c r="V150">
        <v>47</v>
      </c>
      <c r="W150">
        <f t="shared" si="164"/>
        <v>215</v>
      </c>
      <c r="X150" t="s">
        <v>1357</v>
      </c>
      <c r="Y150" s="11">
        <f t="shared" si="165"/>
        <v>49.583333333333336</v>
      </c>
      <c r="Z150">
        <v>46</v>
      </c>
      <c r="AA150">
        <f t="shared" si="166"/>
        <v>107</v>
      </c>
      <c r="AB150" t="s">
        <v>1358</v>
      </c>
      <c r="AC150" s="11">
        <f t="shared" si="167"/>
        <v>100.83333333333333</v>
      </c>
      <c r="AD150">
        <v>97.5</v>
      </c>
      <c r="AE150">
        <f t="shared" si="168"/>
        <v>92</v>
      </c>
      <c r="AF150" t="s">
        <v>1355</v>
      </c>
      <c r="AG150" s="11">
        <f t="shared" si="169"/>
        <v>98.333333333333329</v>
      </c>
      <c r="AH150">
        <v>26</v>
      </c>
      <c r="AI150">
        <f t="shared" si="170"/>
        <v>216</v>
      </c>
      <c r="AJ150" t="s">
        <v>1188</v>
      </c>
      <c r="AK150" s="11">
        <f t="shared" si="171"/>
        <v>88.333333333333329</v>
      </c>
      <c r="AL150">
        <v>73.5</v>
      </c>
      <c r="AM150">
        <f t="shared" si="172"/>
        <v>112</v>
      </c>
      <c r="AN150" t="s">
        <v>1356</v>
      </c>
      <c r="AO150" s="11">
        <f t="shared" si="173"/>
        <v>121.25</v>
      </c>
      <c r="AP150">
        <v>56</v>
      </c>
      <c r="AQ150">
        <f t="shared" si="174"/>
        <v>176</v>
      </c>
      <c r="AR150" t="s">
        <v>856</v>
      </c>
      <c r="AS150" s="11">
        <f t="shared" si="175"/>
        <v>69.166666666666657</v>
      </c>
      <c r="AT150">
        <v>50.5</v>
      </c>
      <c r="AU150">
        <f t="shared" si="176"/>
        <v>94</v>
      </c>
      <c r="AV150" t="s">
        <v>1797</v>
      </c>
      <c r="AW150" s="11">
        <f t="shared" si="177"/>
        <v>122.5</v>
      </c>
      <c r="AX150">
        <v>40</v>
      </c>
      <c r="AY150">
        <f t="shared" si="178"/>
        <v>109</v>
      </c>
      <c r="AZ150" t="s">
        <v>1358</v>
      </c>
      <c r="BA150" s="11">
        <f t="shared" si="179"/>
        <v>132.91666666666666</v>
      </c>
      <c r="BB150">
        <v>89</v>
      </c>
      <c r="BC150">
        <f t="shared" si="180"/>
        <v>88</v>
      </c>
      <c r="BD150" t="s">
        <v>1355</v>
      </c>
      <c r="BE150" s="11">
        <f t="shared" si="181"/>
        <v>110.41666666666667</v>
      </c>
      <c r="BF150">
        <v>39</v>
      </c>
      <c r="BG150">
        <f t="shared" si="182"/>
        <v>188</v>
      </c>
      <c r="BH150" t="s">
        <v>1188</v>
      </c>
      <c r="BI150" s="11">
        <f t="shared" si="183"/>
        <v>93.75</v>
      </c>
      <c r="BJ150">
        <v>63.5</v>
      </c>
      <c r="BK150">
        <f t="shared" si="184"/>
        <v>163</v>
      </c>
      <c r="BL150" t="s">
        <v>1806</v>
      </c>
      <c r="BM150" s="11">
        <f t="shared" si="185"/>
        <v>111.66666666666667</v>
      </c>
      <c r="BN150">
        <v>69</v>
      </c>
      <c r="BO150">
        <f t="shared" si="186"/>
        <v>102</v>
      </c>
      <c r="BP150" t="s">
        <v>856</v>
      </c>
      <c r="BQ150" s="11">
        <f t="shared" si="187"/>
        <v>106.25</v>
      </c>
      <c r="BR150">
        <v>52</v>
      </c>
      <c r="BS150">
        <f t="shared" si="188"/>
        <v>148</v>
      </c>
      <c r="BT150" t="s">
        <v>984</v>
      </c>
      <c r="BU150" s="11">
        <f t="shared" si="189"/>
        <v>89.583333333333329</v>
      </c>
      <c r="BV150">
        <v>50</v>
      </c>
      <c r="BW150">
        <f t="shared" si="190"/>
        <v>188</v>
      </c>
      <c r="BX150" t="s">
        <v>986</v>
      </c>
      <c r="BY150" s="11">
        <f t="shared" si="191"/>
        <v>94.583333333333329</v>
      </c>
      <c r="BZ150">
        <v>87</v>
      </c>
      <c r="CA150">
        <f t="shared" si="192"/>
        <v>113</v>
      </c>
      <c r="CB150" t="s">
        <v>1355</v>
      </c>
      <c r="CC150" s="11">
        <f t="shared" si="193"/>
        <v>83.333333333333343</v>
      </c>
      <c r="CD150">
        <v>60</v>
      </c>
      <c r="CE150">
        <f t="shared" si="194"/>
        <v>173</v>
      </c>
      <c r="CF150" t="s">
        <v>1188</v>
      </c>
      <c r="CG150" s="11">
        <f t="shared" si="195"/>
        <v>107.91666666666667</v>
      </c>
      <c r="CH150">
        <v>41.5</v>
      </c>
      <c r="CI150">
        <f t="shared" si="196"/>
        <v>191</v>
      </c>
      <c r="CJ150" t="s">
        <v>1806</v>
      </c>
      <c r="CK150" s="11">
        <f t="shared" si="197"/>
        <v>100.41666666666667</v>
      </c>
      <c r="CL150">
        <v>57</v>
      </c>
      <c r="CM150">
        <f t="shared" si="198"/>
        <v>117</v>
      </c>
      <c r="CN150" t="s">
        <v>856</v>
      </c>
      <c r="CO150" s="11">
        <f t="shared" si="199"/>
        <v>106.66666666666667</v>
      </c>
      <c r="CP150">
        <v>42</v>
      </c>
      <c r="CQ150">
        <f t="shared" si="200"/>
        <v>123</v>
      </c>
      <c r="CR150" t="s">
        <v>984</v>
      </c>
      <c r="CS150" s="11">
        <f t="shared" si="201"/>
        <v>115.41666666666667</v>
      </c>
      <c r="CT150">
        <v>36</v>
      </c>
      <c r="CU150">
        <f t="shared" si="202"/>
        <v>175</v>
      </c>
      <c r="CV150" t="s">
        <v>986</v>
      </c>
      <c r="CW150" s="11">
        <f t="shared" si="203"/>
        <v>102.91666666666667</v>
      </c>
      <c r="CX150">
        <v>95</v>
      </c>
      <c r="CY150">
        <f t="shared" si="204"/>
        <v>73</v>
      </c>
      <c r="CZ150" t="s">
        <v>1355</v>
      </c>
      <c r="DA150" s="11">
        <f t="shared" si="205"/>
        <v>75.833333333333329</v>
      </c>
      <c r="DB150">
        <v>47</v>
      </c>
      <c r="DC150">
        <f t="shared" si="206"/>
        <v>192</v>
      </c>
      <c r="DD150" t="s">
        <v>1805</v>
      </c>
      <c r="DE150" s="11">
        <f t="shared" si="207"/>
        <v>92.916666666666671</v>
      </c>
      <c r="DF150">
        <v>41.5</v>
      </c>
      <c r="DG150">
        <f t="shared" si="208"/>
        <v>192</v>
      </c>
      <c r="DH150" t="s">
        <v>1806</v>
      </c>
      <c r="DI150" s="11">
        <f t="shared" si="209"/>
        <v>97.083333333333329</v>
      </c>
      <c r="DJ150">
        <v>58</v>
      </c>
      <c r="DK150">
        <f t="shared" si="210"/>
        <v>133</v>
      </c>
      <c r="DL150" t="s">
        <v>856</v>
      </c>
      <c r="DM150" s="11">
        <f t="shared" si="211"/>
        <v>85</v>
      </c>
      <c r="DN150">
        <v>58</v>
      </c>
      <c r="DO150">
        <f t="shared" si="212"/>
        <v>160</v>
      </c>
      <c r="DP150" t="s">
        <v>984</v>
      </c>
      <c r="DQ150" s="11">
        <f t="shared" si="213"/>
        <v>107.91666666666667</v>
      </c>
      <c r="DR150">
        <v>58</v>
      </c>
      <c r="DS150">
        <f t="shared" si="214"/>
        <v>182</v>
      </c>
      <c r="DT150" t="s">
        <v>986</v>
      </c>
      <c r="DU150" s="11">
        <f t="shared" si="215"/>
        <v>98.75</v>
      </c>
      <c r="DV150">
        <v>94</v>
      </c>
      <c r="DW150">
        <f t="shared" si="216"/>
        <v>15</v>
      </c>
      <c r="DX150" t="s">
        <v>1355</v>
      </c>
      <c r="DY150" s="11">
        <f t="shared" si="217"/>
        <v>155</v>
      </c>
      <c r="DZ150">
        <v>41.5</v>
      </c>
      <c r="EA150">
        <f t="shared" si="218"/>
        <v>175</v>
      </c>
      <c r="EB150" t="s">
        <v>1805</v>
      </c>
      <c r="EC150" s="11">
        <f t="shared" si="219"/>
        <v>113.33333333333333</v>
      </c>
      <c r="ED150">
        <v>51</v>
      </c>
      <c r="EE150">
        <f t="shared" si="220"/>
        <v>185</v>
      </c>
      <c r="EF150" t="s">
        <v>1806</v>
      </c>
      <c r="EG150" s="11">
        <f t="shared" si="221"/>
        <v>96.666666666666671</v>
      </c>
      <c r="EH150">
        <v>63</v>
      </c>
      <c r="EI150">
        <f t="shared" si="222"/>
        <v>97</v>
      </c>
      <c r="EJ150" t="s">
        <v>856</v>
      </c>
      <c r="EK150" s="11">
        <f t="shared" si="223"/>
        <v>102.08333333333333</v>
      </c>
      <c r="EL150">
        <v>38</v>
      </c>
      <c r="EM150">
        <f t="shared" si="224"/>
        <v>179</v>
      </c>
      <c r="EN150" t="s">
        <v>984</v>
      </c>
      <c r="EO150" s="11">
        <f t="shared" si="225"/>
        <v>65.416666666666657</v>
      </c>
      <c r="EP150">
        <v>38</v>
      </c>
      <c r="EQ150">
        <f t="shared" si="226"/>
        <v>179</v>
      </c>
      <c r="ER150" t="s">
        <v>986</v>
      </c>
      <c r="ES150" s="11">
        <f t="shared" si="227"/>
        <v>102.08333333333333</v>
      </c>
      <c r="ET150">
        <v>101</v>
      </c>
      <c r="EU150">
        <f t="shared" si="228"/>
        <v>147</v>
      </c>
      <c r="EV150">
        <v>57</v>
      </c>
      <c r="EW150">
        <f t="shared" si="229"/>
        <v>207</v>
      </c>
      <c r="EX150">
        <v>83</v>
      </c>
      <c r="EY150">
        <f t="shared" si="230"/>
        <v>177</v>
      </c>
      <c r="EZ150">
        <v>34</v>
      </c>
      <c r="FA150">
        <f t="shared" si="231"/>
        <v>102</v>
      </c>
      <c r="FB150">
        <v>33</v>
      </c>
      <c r="FC150">
        <f t="shared" si="232"/>
        <v>96</v>
      </c>
      <c r="FD150">
        <v>34</v>
      </c>
      <c r="FE150">
        <f t="shared" si="233"/>
        <v>184</v>
      </c>
    </row>
    <row r="151" spans="1:161" x14ac:dyDescent="0.2">
      <c r="A151" t="s">
        <v>1383</v>
      </c>
      <c r="B151" t="s">
        <v>1384</v>
      </c>
      <c r="C151" t="s">
        <v>1353</v>
      </c>
      <c r="D151" t="s">
        <v>853</v>
      </c>
      <c r="E151" t="s">
        <v>1385</v>
      </c>
      <c r="F151">
        <v>102</v>
      </c>
      <c r="G151">
        <f t="shared" si="156"/>
        <v>98</v>
      </c>
      <c r="H151" t="s">
        <v>1355</v>
      </c>
      <c r="I151" s="11">
        <f t="shared" si="157"/>
        <v>96.666666666666671</v>
      </c>
      <c r="J151">
        <v>77</v>
      </c>
      <c r="K151">
        <f t="shared" si="158"/>
        <v>77</v>
      </c>
      <c r="L151" t="s">
        <v>1188</v>
      </c>
      <c r="M151" s="11">
        <f t="shared" si="159"/>
        <v>96.666666666666671</v>
      </c>
      <c r="N151">
        <v>79</v>
      </c>
      <c r="O151">
        <f t="shared" si="160"/>
        <v>139</v>
      </c>
      <c r="P151" t="s">
        <v>1356</v>
      </c>
      <c r="Q151" s="11">
        <f t="shared" si="161"/>
        <v>112.91666666666667</v>
      </c>
      <c r="R151">
        <v>72</v>
      </c>
      <c r="S151">
        <f t="shared" si="162"/>
        <v>17</v>
      </c>
      <c r="T151" t="s">
        <v>856</v>
      </c>
      <c r="U151" s="11">
        <f t="shared" si="163"/>
        <v>93.75</v>
      </c>
      <c r="V151">
        <v>64</v>
      </c>
      <c r="W151">
        <f t="shared" si="164"/>
        <v>54</v>
      </c>
      <c r="X151" t="s">
        <v>1357</v>
      </c>
      <c r="Y151" s="11">
        <f t="shared" si="165"/>
        <v>116.66666666666666</v>
      </c>
      <c r="Z151">
        <v>45</v>
      </c>
      <c r="AA151">
        <f t="shared" si="166"/>
        <v>119</v>
      </c>
      <c r="AB151" t="s">
        <v>1358</v>
      </c>
      <c r="AC151" s="11">
        <f t="shared" si="167"/>
        <v>61.666666666666664</v>
      </c>
      <c r="AD151">
        <v>98</v>
      </c>
      <c r="AE151">
        <f t="shared" si="168"/>
        <v>90</v>
      </c>
      <c r="AF151" t="s">
        <v>1355</v>
      </c>
      <c r="AG151" s="11">
        <f t="shared" si="169"/>
        <v>90</v>
      </c>
      <c r="AH151">
        <v>79</v>
      </c>
      <c r="AI151">
        <f t="shared" si="170"/>
        <v>69</v>
      </c>
      <c r="AJ151" t="s">
        <v>1188</v>
      </c>
      <c r="AK151" s="11">
        <f t="shared" si="171"/>
        <v>87.916666666666671</v>
      </c>
      <c r="AL151">
        <v>54.5</v>
      </c>
      <c r="AM151">
        <f t="shared" si="172"/>
        <v>170</v>
      </c>
      <c r="AN151" t="s">
        <v>1356</v>
      </c>
      <c r="AO151" s="11">
        <f t="shared" si="173"/>
        <v>100.41666666666667</v>
      </c>
      <c r="AP151">
        <v>77</v>
      </c>
      <c r="AQ151">
        <f t="shared" si="174"/>
        <v>2</v>
      </c>
      <c r="AR151" t="s">
        <v>856</v>
      </c>
      <c r="AS151" s="11">
        <f t="shared" si="175"/>
        <v>100.41666666666667</v>
      </c>
      <c r="AT151">
        <v>50.5</v>
      </c>
      <c r="AU151">
        <f t="shared" si="176"/>
        <v>94</v>
      </c>
      <c r="AV151" t="s">
        <v>1797</v>
      </c>
      <c r="AW151" s="11">
        <f t="shared" si="177"/>
        <v>70.416666666666671</v>
      </c>
      <c r="AX151">
        <v>52</v>
      </c>
      <c r="AY151">
        <f t="shared" si="178"/>
        <v>27</v>
      </c>
      <c r="AZ151" t="s">
        <v>1358</v>
      </c>
      <c r="BA151" s="11">
        <f t="shared" si="179"/>
        <v>105</v>
      </c>
      <c r="BB151">
        <v>91</v>
      </c>
      <c r="BC151">
        <f t="shared" si="180"/>
        <v>66</v>
      </c>
      <c r="BD151" t="s">
        <v>1355</v>
      </c>
      <c r="BE151" s="11">
        <f t="shared" si="181"/>
        <v>102.08333333333333</v>
      </c>
      <c r="BF151">
        <v>88</v>
      </c>
      <c r="BG151">
        <f t="shared" si="182"/>
        <v>40</v>
      </c>
      <c r="BH151" t="s">
        <v>1188</v>
      </c>
      <c r="BI151" s="11">
        <f t="shared" si="183"/>
        <v>100</v>
      </c>
      <c r="BJ151">
        <v>58</v>
      </c>
      <c r="BK151">
        <f t="shared" si="184"/>
        <v>171</v>
      </c>
      <c r="BL151" t="s">
        <v>1806</v>
      </c>
      <c r="BM151" s="11">
        <f t="shared" si="185"/>
        <v>100</v>
      </c>
      <c r="BN151">
        <v>85</v>
      </c>
      <c r="BO151">
        <f t="shared" si="186"/>
        <v>3</v>
      </c>
      <c r="BP151" t="s">
        <v>856</v>
      </c>
      <c r="BQ151" s="11">
        <f t="shared" si="187"/>
        <v>127.91666666666667</v>
      </c>
      <c r="BR151">
        <v>71</v>
      </c>
      <c r="BS151">
        <f t="shared" si="188"/>
        <v>23</v>
      </c>
      <c r="BT151" t="s">
        <v>984</v>
      </c>
      <c r="BU151" s="11">
        <f t="shared" si="189"/>
        <v>134.58333333333334</v>
      </c>
      <c r="BV151">
        <v>70</v>
      </c>
      <c r="BW151">
        <f t="shared" si="190"/>
        <v>39</v>
      </c>
      <c r="BX151" t="s">
        <v>986</v>
      </c>
      <c r="BY151" s="11">
        <f t="shared" si="191"/>
        <v>109.58333333333333</v>
      </c>
      <c r="BZ151">
        <v>92</v>
      </c>
      <c r="CA151">
        <f t="shared" si="192"/>
        <v>71</v>
      </c>
      <c r="CB151" t="s">
        <v>1355</v>
      </c>
      <c r="CC151" s="11">
        <f t="shared" si="193"/>
        <v>71.25</v>
      </c>
      <c r="CD151">
        <v>103</v>
      </c>
      <c r="CE151">
        <f t="shared" si="194"/>
        <v>40</v>
      </c>
      <c r="CF151" t="s">
        <v>1188</v>
      </c>
      <c r="CG151" s="11">
        <f t="shared" si="195"/>
        <v>108.33333333333333</v>
      </c>
      <c r="CH151">
        <v>46.5</v>
      </c>
      <c r="CI151">
        <f t="shared" si="196"/>
        <v>171</v>
      </c>
      <c r="CJ151" t="s">
        <v>1806</v>
      </c>
      <c r="CK151" s="11">
        <f t="shared" si="197"/>
        <v>90</v>
      </c>
      <c r="CL151">
        <v>62</v>
      </c>
      <c r="CM151">
        <f t="shared" si="198"/>
        <v>70</v>
      </c>
      <c r="CN151" t="s">
        <v>856</v>
      </c>
      <c r="CO151" s="11">
        <f t="shared" si="199"/>
        <v>95.416666666666671</v>
      </c>
      <c r="CP151">
        <v>44</v>
      </c>
      <c r="CQ151">
        <f t="shared" si="200"/>
        <v>106</v>
      </c>
      <c r="CR151" t="s">
        <v>984</v>
      </c>
      <c r="CS151" s="11">
        <f t="shared" si="201"/>
        <v>62.5</v>
      </c>
      <c r="CT151">
        <v>54</v>
      </c>
      <c r="CU151">
        <f t="shared" si="202"/>
        <v>62</v>
      </c>
      <c r="CV151" t="s">
        <v>986</v>
      </c>
      <c r="CW151" s="11">
        <f t="shared" si="203"/>
        <v>81.25</v>
      </c>
      <c r="CX151">
        <v>108</v>
      </c>
      <c r="CY151">
        <f t="shared" si="204"/>
        <v>2</v>
      </c>
      <c r="CZ151" t="s">
        <v>1355</v>
      </c>
      <c r="DA151" s="11">
        <f t="shared" si="205"/>
        <v>143.75</v>
      </c>
      <c r="DB151">
        <v>90</v>
      </c>
      <c r="DC151">
        <f t="shared" si="206"/>
        <v>60</v>
      </c>
      <c r="DD151" t="s">
        <v>1805</v>
      </c>
      <c r="DE151" s="11">
        <f t="shared" si="207"/>
        <v>95.833333333333329</v>
      </c>
      <c r="DF151">
        <v>56</v>
      </c>
      <c r="DG151">
        <f t="shared" si="208"/>
        <v>147</v>
      </c>
      <c r="DH151" t="s">
        <v>1806</v>
      </c>
      <c r="DI151" s="11">
        <f t="shared" si="209"/>
        <v>125</v>
      </c>
      <c r="DJ151">
        <v>65</v>
      </c>
      <c r="DK151">
        <f t="shared" si="210"/>
        <v>59</v>
      </c>
      <c r="DL151" t="s">
        <v>856</v>
      </c>
      <c r="DM151" s="11">
        <f t="shared" si="211"/>
        <v>158.75</v>
      </c>
      <c r="DN151">
        <v>75</v>
      </c>
      <c r="DO151">
        <f t="shared" si="212"/>
        <v>16</v>
      </c>
      <c r="DP151" t="s">
        <v>984</v>
      </c>
      <c r="DQ151" s="11">
        <f t="shared" si="213"/>
        <v>100</v>
      </c>
      <c r="DR151">
        <v>78</v>
      </c>
      <c r="DS151">
        <f t="shared" si="214"/>
        <v>17</v>
      </c>
      <c r="DT151" t="s">
        <v>986</v>
      </c>
      <c r="DU151" s="11">
        <f t="shared" si="215"/>
        <v>99.583333333333329</v>
      </c>
      <c r="DV151">
        <v>83</v>
      </c>
      <c r="DW151">
        <f t="shared" si="216"/>
        <v>107</v>
      </c>
      <c r="DX151" t="s">
        <v>122</v>
      </c>
      <c r="DY151" s="11">
        <f t="shared" si="217"/>
        <v>93.333333333333329</v>
      </c>
      <c r="DZ151">
        <v>67</v>
      </c>
      <c r="EA151">
        <f t="shared" si="218"/>
        <v>50</v>
      </c>
      <c r="EB151" t="s">
        <v>111</v>
      </c>
      <c r="EC151" s="11">
        <f t="shared" si="219"/>
        <v>85.833333333333329</v>
      </c>
      <c r="ED151">
        <v>43</v>
      </c>
      <c r="EE151">
        <f t="shared" si="220"/>
        <v>207</v>
      </c>
      <c r="EF151" t="s">
        <v>252</v>
      </c>
      <c r="EG151" s="11">
        <f t="shared" si="221"/>
        <v>72.5</v>
      </c>
      <c r="EH151">
        <v>43</v>
      </c>
      <c r="EI151">
        <f t="shared" si="222"/>
        <v>200</v>
      </c>
      <c r="EJ151" t="s">
        <v>1826</v>
      </c>
      <c r="EK151" s="11">
        <f t="shared" si="223"/>
        <v>50.416666666666664</v>
      </c>
      <c r="EL151">
        <v>64</v>
      </c>
      <c r="EM151">
        <f t="shared" si="224"/>
        <v>16</v>
      </c>
      <c r="EN151" t="s">
        <v>1822</v>
      </c>
      <c r="EO151" s="11">
        <f t="shared" si="225"/>
        <v>176.66666666666669</v>
      </c>
      <c r="EP151">
        <v>64</v>
      </c>
      <c r="EQ151">
        <f t="shared" si="226"/>
        <v>16</v>
      </c>
      <c r="ER151" t="s">
        <v>858</v>
      </c>
      <c r="ES151" s="11">
        <f t="shared" si="227"/>
        <v>118.75</v>
      </c>
      <c r="ET151">
        <v>106</v>
      </c>
      <c r="EU151">
        <f t="shared" si="228"/>
        <v>91</v>
      </c>
      <c r="EV151">
        <v>100</v>
      </c>
      <c r="EW151">
        <f t="shared" si="229"/>
        <v>16</v>
      </c>
      <c r="EX151">
        <v>95</v>
      </c>
      <c r="EY151">
        <f t="shared" si="230"/>
        <v>141</v>
      </c>
      <c r="EZ151">
        <v>35</v>
      </c>
      <c r="FA151">
        <f t="shared" si="231"/>
        <v>81</v>
      </c>
      <c r="FB151">
        <v>25</v>
      </c>
      <c r="FC151">
        <f t="shared" si="232"/>
        <v>200</v>
      </c>
      <c r="FD151">
        <v>43</v>
      </c>
      <c r="FE151">
        <f t="shared" si="233"/>
        <v>61</v>
      </c>
    </row>
    <row r="152" spans="1:161" x14ac:dyDescent="0.2">
      <c r="A152" t="s">
        <v>1386</v>
      </c>
      <c r="B152" t="s">
        <v>1387</v>
      </c>
      <c r="C152" t="s">
        <v>1353</v>
      </c>
      <c r="D152" t="s">
        <v>853</v>
      </c>
      <c r="E152" t="s">
        <v>1388</v>
      </c>
      <c r="F152">
        <v>100</v>
      </c>
      <c r="G152">
        <f t="shared" si="156"/>
        <v>125</v>
      </c>
      <c r="H152" t="s">
        <v>1355</v>
      </c>
      <c r="I152" s="11">
        <f t="shared" si="157"/>
        <v>121.66666666666667</v>
      </c>
      <c r="J152">
        <v>54</v>
      </c>
      <c r="K152">
        <f t="shared" si="158"/>
        <v>164</v>
      </c>
      <c r="L152" t="s">
        <v>1188</v>
      </c>
      <c r="M152" s="11">
        <f t="shared" si="159"/>
        <v>122.08333333333333</v>
      </c>
      <c r="N152">
        <v>33</v>
      </c>
      <c r="O152">
        <f t="shared" si="160"/>
        <v>232</v>
      </c>
      <c r="P152" t="s">
        <v>1356</v>
      </c>
      <c r="Q152" s="11">
        <f t="shared" si="161"/>
        <v>93.75</v>
      </c>
      <c r="R152">
        <v>64</v>
      </c>
      <c r="S152">
        <f t="shared" si="162"/>
        <v>82</v>
      </c>
      <c r="T152" t="s">
        <v>856</v>
      </c>
      <c r="U152" s="11">
        <f t="shared" si="163"/>
        <v>103.33333333333333</v>
      </c>
      <c r="V152">
        <v>63.5</v>
      </c>
      <c r="W152">
        <f t="shared" si="164"/>
        <v>59</v>
      </c>
      <c r="X152" t="s">
        <v>1357</v>
      </c>
      <c r="Y152" s="11">
        <f t="shared" si="165"/>
        <v>98.75</v>
      </c>
      <c r="Z152">
        <v>60</v>
      </c>
      <c r="AA152">
        <f t="shared" si="166"/>
        <v>15</v>
      </c>
      <c r="AB152" t="s">
        <v>1358</v>
      </c>
      <c r="AC152" s="11">
        <f t="shared" si="167"/>
        <v>144.16666666666666</v>
      </c>
      <c r="AD152">
        <v>90.5</v>
      </c>
      <c r="AE152">
        <f t="shared" si="168"/>
        <v>177</v>
      </c>
      <c r="AF152" t="s">
        <v>1355</v>
      </c>
      <c r="AG152" s="11">
        <f t="shared" si="169"/>
        <v>100.83333333333333</v>
      </c>
      <c r="AH152">
        <v>21</v>
      </c>
      <c r="AI152">
        <f t="shared" si="170"/>
        <v>217</v>
      </c>
      <c r="AJ152" t="s">
        <v>1188</v>
      </c>
      <c r="AK152" s="11">
        <f t="shared" si="171"/>
        <v>92.083333333333329</v>
      </c>
      <c r="AL152">
        <v>23</v>
      </c>
      <c r="AM152">
        <f t="shared" si="172"/>
        <v>217</v>
      </c>
      <c r="AN152" t="s">
        <v>1356</v>
      </c>
      <c r="AO152" s="11">
        <f t="shared" si="173"/>
        <v>100.41666666666667</v>
      </c>
      <c r="AP152">
        <v>65.5</v>
      </c>
      <c r="AQ152">
        <f t="shared" si="174"/>
        <v>90</v>
      </c>
      <c r="AR152" t="s">
        <v>856</v>
      </c>
      <c r="AS152" s="11">
        <f t="shared" si="175"/>
        <v>73.75</v>
      </c>
      <c r="AT152">
        <v>58</v>
      </c>
      <c r="AU152">
        <f t="shared" si="176"/>
        <v>56</v>
      </c>
      <c r="AV152" t="s">
        <v>1797</v>
      </c>
      <c r="AW152" s="11">
        <f t="shared" si="177"/>
        <v>81.666666666666671</v>
      </c>
      <c r="AX152">
        <v>38</v>
      </c>
      <c r="AY152">
        <f t="shared" si="178"/>
        <v>121</v>
      </c>
      <c r="AZ152" t="s">
        <v>1358</v>
      </c>
      <c r="BA152" s="11">
        <f t="shared" si="179"/>
        <v>65.833333333333343</v>
      </c>
      <c r="BB152">
        <v>79</v>
      </c>
      <c r="BC152">
        <f t="shared" si="180"/>
        <v>179</v>
      </c>
      <c r="BD152" t="s">
        <v>1355</v>
      </c>
      <c r="BE152" s="11">
        <f t="shared" si="181"/>
        <v>106.66666666666667</v>
      </c>
      <c r="BF152">
        <v>34</v>
      </c>
      <c r="BG152">
        <f t="shared" si="182"/>
        <v>198</v>
      </c>
      <c r="BH152" t="s">
        <v>1188</v>
      </c>
      <c r="BI152" s="11">
        <f t="shared" si="183"/>
        <v>94.166666666666671</v>
      </c>
      <c r="BJ152">
        <v>24.5</v>
      </c>
      <c r="BK152">
        <f t="shared" si="184"/>
        <v>218</v>
      </c>
      <c r="BL152" t="s">
        <v>1806</v>
      </c>
      <c r="BM152" s="11">
        <f t="shared" si="185"/>
        <v>106.25</v>
      </c>
      <c r="BN152">
        <v>79</v>
      </c>
      <c r="BO152">
        <f t="shared" si="186"/>
        <v>27</v>
      </c>
      <c r="BP152" t="s">
        <v>856</v>
      </c>
      <c r="BQ152" s="11">
        <f t="shared" si="187"/>
        <v>171.25</v>
      </c>
      <c r="BR152">
        <v>73</v>
      </c>
      <c r="BS152">
        <f t="shared" si="188"/>
        <v>12</v>
      </c>
      <c r="BT152" t="s">
        <v>984</v>
      </c>
      <c r="BU152" s="11">
        <f t="shared" si="189"/>
        <v>120.83333333333334</v>
      </c>
      <c r="BV152">
        <v>70</v>
      </c>
      <c r="BW152">
        <f t="shared" si="190"/>
        <v>39</v>
      </c>
      <c r="BX152" t="s">
        <v>986</v>
      </c>
      <c r="BY152" s="11">
        <f t="shared" si="191"/>
        <v>87.083333333333329</v>
      </c>
      <c r="BZ152">
        <v>75</v>
      </c>
      <c r="CA152">
        <f t="shared" si="192"/>
        <v>195</v>
      </c>
      <c r="CB152" t="s">
        <v>1355</v>
      </c>
      <c r="CC152" s="11">
        <f t="shared" si="193"/>
        <v>63.75</v>
      </c>
      <c r="CD152">
        <v>55</v>
      </c>
      <c r="CE152">
        <f t="shared" si="194"/>
        <v>184</v>
      </c>
      <c r="CF152" t="s">
        <v>1188</v>
      </c>
      <c r="CG152" s="11">
        <f t="shared" si="195"/>
        <v>113.33333333333333</v>
      </c>
      <c r="CH152">
        <v>28.5</v>
      </c>
      <c r="CI152">
        <f t="shared" si="196"/>
        <v>233</v>
      </c>
      <c r="CJ152" t="s">
        <v>1806</v>
      </c>
      <c r="CK152" s="11">
        <f t="shared" si="197"/>
        <v>94.166666666666671</v>
      </c>
      <c r="CL152">
        <v>44</v>
      </c>
      <c r="CM152">
        <f t="shared" si="198"/>
        <v>198</v>
      </c>
      <c r="CN152" t="s">
        <v>856</v>
      </c>
      <c r="CO152" s="11">
        <f t="shared" si="199"/>
        <v>102.08333333333333</v>
      </c>
      <c r="CP152">
        <v>50</v>
      </c>
      <c r="CQ152">
        <f t="shared" si="200"/>
        <v>62</v>
      </c>
      <c r="CR152" t="s">
        <v>984</v>
      </c>
      <c r="CS152" s="11">
        <f t="shared" si="201"/>
        <v>79.166666666666657</v>
      </c>
      <c r="CT152">
        <v>64</v>
      </c>
      <c r="CU152">
        <f t="shared" si="202"/>
        <v>8</v>
      </c>
      <c r="CV152" t="s">
        <v>986</v>
      </c>
      <c r="CW152" s="11">
        <f t="shared" si="203"/>
        <v>103.75</v>
      </c>
      <c r="CX152">
        <v>92</v>
      </c>
      <c r="CY152">
        <f t="shared" si="204"/>
        <v>108</v>
      </c>
      <c r="CZ152" t="s">
        <v>1355</v>
      </c>
      <c r="DA152" s="11">
        <f t="shared" si="205"/>
        <v>90</v>
      </c>
      <c r="DB152">
        <v>36</v>
      </c>
      <c r="DC152">
        <f t="shared" si="206"/>
        <v>216</v>
      </c>
      <c r="DD152" t="s">
        <v>1805</v>
      </c>
      <c r="DE152" s="11">
        <f t="shared" si="207"/>
        <v>106.66666666666667</v>
      </c>
      <c r="DF152">
        <v>33</v>
      </c>
      <c r="DG152">
        <f t="shared" si="208"/>
        <v>219</v>
      </c>
      <c r="DH152" t="s">
        <v>1806</v>
      </c>
      <c r="DI152" s="11">
        <f t="shared" si="209"/>
        <v>106.66666666666667</v>
      </c>
      <c r="DJ152">
        <v>49</v>
      </c>
      <c r="DK152">
        <f t="shared" si="210"/>
        <v>203</v>
      </c>
      <c r="DL152" t="s">
        <v>856</v>
      </c>
      <c r="DM152" s="11">
        <f t="shared" si="211"/>
        <v>48.333333333333329</v>
      </c>
      <c r="DN152">
        <v>76</v>
      </c>
      <c r="DO152">
        <f t="shared" si="212"/>
        <v>12</v>
      </c>
      <c r="DP152" t="s">
        <v>984</v>
      </c>
      <c r="DQ152" s="11">
        <f t="shared" si="213"/>
        <v>145</v>
      </c>
      <c r="DR152">
        <v>78</v>
      </c>
      <c r="DS152">
        <f t="shared" si="214"/>
        <v>17</v>
      </c>
      <c r="DT152" t="s">
        <v>986</v>
      </c>
      <c r="DU152" s="11">
        <f t="shared" si="215"/>
        <v>142.91666666666666</v>
      </c>
      <c r="DV152">
        <v>85</v>
      </c>
      <c r="DW152">
        <f t="shared" si="216"/>
        <v>84</v>
      </c>
      <c r="DX152" t="s">
        <v>1355</v>
      </c>
      <c r="DY152" s="11">
        <f t="shared" si="217"/>
        <v>117.5</v>
      </c>
      <c r="DZ152">
        <v>25</v>
      </c>
      <c r="EA152">
        <f t="shared" si="218"/>
        <v>232</v>
      </c>
      <c r="EB152" t="s">
        <v>1805</v>
      </c>
      <c r="EC152" s="11">
        <f t="shared" si="219"/>
        <v>93.75</v>
      </c>
      <c r="ED152">
        <v>24.5</v>
      </c>
      <c r="EE152">
        <f t="shared" si="220"/>
        <v>235</v>
      </c>
      <c r="EF152" t="s">
        <v>1806</v>
      </c>
      <c r="EG152" s="11">
        <f t="shared" si="221"/>
        <v>98.75</v>
      </c>
      <c r="EH152">
        <v>65</v>
      </c>
      <c r="EI152">
        <f t="shared" si="222"/>
        <v>79</v>
      </c>
      <c r="EJ152" t="s">
        <v>856</v>
      </c>
      <c r="EK152" s="11">
        <f t="shared" si="223"/>
        <v>124.58333333333333</v>
      </c>
      <c r="EL152">
        <v>46</v>
      </c>
      <c r="EM152">
        <f t="shared" si="224"/>
        <v>120</v>
      </c>
      <c r="EN152" t="s">
        <v>984</v>
      </c>
      <c r="EO152" s="11">
        <f t="shared" si="225"/>
        <v>90</v>
      </c>
      <c r="EP152">
        <v>46</v>
      </c>
      <c r="EQ152">
        <f t="shared" si="226"/>
        <v>120</v>
      </c>
      <c r="ER152" t="s">
        <v>986</v>
      </c>
      <c r="ES152" s="11">
        <f t="shared" si="227"/>
        <v>57.5</v>
      </c>
      <c r="ET152">
        <v>103</v>
      </c>
      <c r="EU152">
        <f t="shared" si="228"/>
        <v>126</v>
      </c>
      <c r="EV152">
        <v>53</v>
      </c>
      <c r="EW152">
        <f t="shared" si="229"/>
        <v>217</v>
      </c>
      <c r="EX152">
        <v>37</v>
      </c>
      <c r="EY152">
        <f t="shared" si="230"/>
        <v>232</v>
      </c>
      <c r="EZ152">
        <v>32</v>
      </c>
      <c r="FA152">
        <f t="shared" si="231"/>
        <v>138</v>
      </c>
      <c r="FB152">
        <v>33</v>
      </c>
      <c r="FC152">
        <f t="shared" si="232"/>
        <v>96</v>
      </c>
      <c r="FD152">
        <v>46</v>
      </c>
      <c r="FE152">
        <f t="shared" si="233"/>
        <v>18</v>
      </c>
    </row>
    <row r="153" spans="1:161" x14ac:dyDescent="0.2">
      <c r="A153" t="s">
        <v>1389</v>
      </c>
      <c r="B153" t="s">
        <v>1390</v>
      </c>
      <c r="C153" t="s">
        <v>1353</v>
      </c>
      <c r="D153" t="s">
        <v>853</v>
      </c>
      <c r="E153" t="s">
        <v>643</v>
      </c>
      <c r="F153">
        <v>116</v>
      </c>
      <c r="G153">
        <f t="shared" si="156"/>
        <v>5</v>
      </c>
      <c r="H153" t="s">
        <v>1355</v>
      </c>
      <c r="I153" s="11">
        <f t="shared" si="157"/>
        <v>101.25</v>
      </c>
      <c r="J153">
        <v>42</v>
      </c>
      <c r="K153">
        <f t="shared" si="158"/>
        <v>206</v>
      </c>
      <c r="L153" t="s">
        <v>1188</v>
      </c>
      <c r="M153" s="11">
        <f t="shared" si="159"/>
        <v>74.583333333333343</v>
      </c>
      <c r="N153">
        <v>75</v>
      </c>
      <c r="O153">
        <f t="shared" si="160"/>
        <v>155</v>
      </c>
      <c r="P153" t="s">
        <v>1356</v>
      </c>
      <c r="Q153" s="11">
        <f t="shared" si="161"/>
        <v>69.166666666666657</v>
      </c>
      <c r="R153">
        <v>60.5</v>
      </c>
      <c r="S153">
        <f t="shared" si="162"/>
        <v>121</v>
      </c>
      <c r="T153" t="s">
        <v>856</v>
      </c>
      <c r="U153" s="11">
        <f t="shared" si="163"/>
        <v>51.666666666666664</v>
      </c>
      <c r="V153">
        <v>58.5</v>
      </c>
      <c r="W153">
        <f t="shared" si="164"/>
        <v>114</v>
      </c>
      <c r="X153" t="s">
        <v>1357</v>
      </c>
      <c r="Y153" s="11">
        <f t="shared" si="165"/>
        <v>116.25</v>
      </c>
      <c r="Z153">
        <v>44</v>
      </c>
      <c r="AA153">
        <f t="shared" si="166"/>
        <v>131</v>
      </c>
      <c r="AB153" t="s">
        <v>1358</v>
      </c>
      <c r="AC153" s="11">
        <f t="shared" si="167"/>
        <v>72.916666666666671</v>
      </c>
      <c r="AD153">
        <v>109</v>
      </c>
      <c r="AE153">
        <f t="shared" si="168"/>
        <v>8</v>
      </c>
      <c r="AF153" t="s">
        <v>1355</v>
      </c>
      <c r="AG153" s="11">
        <f t="shared" si="169"/>
        <v>133.33333333333331</v>
      </c>
      <c r="AH153">
        <v>58</v>
      </c>
      <c r="AI153">
        <f t="shared" si="170"/>
        <v>145</v>
      </c>
      <c r="AJ153" t="s">
        <v>1188</v>
      </c>
      <c r="AK153" s="11">
        <f t="shared" si="171"/>
        <v>114.58333333333333</v>
      </c>
      <c r="AL153">
        <v>86</v>
      </c>
      <c r="AM153">
        <f t="shared" si="172"/>
        <v>81</v>
      </c>
      <c r="AN153" t="s">
        <v>1356</v>
      </c>
      <c r="AO153" s="11">
        <f t="shared" si="173"/>
        <v>123.33333333333333</v>
      </c>
      <c r="AP153">
        <v>75</v>
      </c>
      <c r="AQ153">
        <f t="shared" si="174"/>
        <v>5</v>
      </c>
      <c r="AR153" t="s">
        <v>856</v>
      </c>
      <c r="AS153" s="11">
        <f t="shared" si="175"/>
        <v>113.33333333333333</v>
      </c>
      <c r="AT153">
        <v>41.5</v>
      </c>
      <c r="AU153">
        <f t="shared" si="176"/>
        <v>153</v>
      </c>
      <c r="AV153" t="s">
        <v>1797</v>
      </c>
      <c r="AW153" s="11">
        <f t="shared" si="177"/>
        <v>56.25</v>
      </c>
      <c r="AX153">
        <v>46</v>
      </c>
      <c r="AY153">
        <f t="shared" si="178"/>
        <v>66</v>
      </c>
      <c r="AZ153" t="s">
        <v>1358</v>
      </c>
      <c r="BA153" s="11">
        <f t="shared" si="179"/>
        <v>85.416666666666671</v>
      </c>
      <c r="BB153">
        <v>89</v>
      </c>
      <c r="BC153">
        <f t="shared" si="180"/>
        <v>88</v>
      </c>
      <c r="BD153" t="s">
        <v>1355</v>
      </c>
      <c r="BE153" s="11">
        <f t="shared" si="181"/>
        <v>68.75</v>
      </c>
      <c r="BF153">
        <v>42</v>
      </c>
      <c r="BG153">
        <f t="shared" si="182"/>
        <v>180</v>
      </c>
      <c r="BH153" t="s">
        <v>1188</v>
      </c>
      <c r="BI153" s="11">
        <f t="shared" si="183"/>
        <v>107.5</v>
      </c>
      <c r="BJ153">
        <v>73.5</v>
      </c>
      <c r="BK153">
        <f t="shared" si="184"/>
        <v>137</v>
      </c>
      <c r="BL153" t="s">
        <v>1806</v>
      </c>
      <c r="BM153" s="11">
        <f t="shared" si="185"/>
        <v>96.25</v>
      </c>
      <c r="BN153">
        <v>77</v>
      </c>
      <c r="BO153">
        <f t="shared" si="186"/>
        <v>37</v>
      </c>
      <c r="BP153" t="s">
        <v>856</v>
      </c>
      <c r="BQ153" s="11">
        <f t="shared" si="187"/>
        <v>129.16666666666666</v>
      </c>
      <c r="BR153">
        <v>65</v>
      </c>
      <c r="BS153">
        <f t="shared" si="188"/>
        <v>48</v>
      </c>
      <c r="BT153" t="s">
        <v>984</v>
      </c>
      <c r="BU153" s="11">
        <f t="shared" si="189"/>
        <v>151.25</v>
      </c>
      <c r="BV153">
        <v>71</v>
      </c>
      <c r="BW153">
        <f t="shared" si="190"/>
        <v>31</v>
      </c>
      <c r="BX153" t="s">
        <v>986</v>
      </c>
      <c r="BY153" s="11">
        <f t="shared" si="191"/>
        <v>109.16666666666667</v>
      </c>
      <c r="BZ153">
        <v>104</v>
      </c>
      <c r="CA153">
        <f t="shared" si="192"/>
        <v>13</v>
      </c>
      <c r="CB153" t="s">
        <v>1355</v>
      </c>
      <c r="CC153" s="11">
        <f t="shared" si="193"/>
        <v>167.5</v>
      </c>
      <c r="CD153">
        <v>48</v>
      </c>
      <c r="CE153">
        <f t="shared" si="194"/>
        <v>198</v>
      </c>
      <c r="CF153" t="s">
        <v>1188</v>
      </c>
      <c r="CG153" s="11">
        <f t="shared" si="195"/>
        <v>97.5</v>
      </c>
      <c r="CH153">
        <v>55.5</v>
      </c>
      <c r="CI153">
        <f t="shared" si="196"/>
        <v>128</v>
      </c>
      <c r="CJ153" t="s">
        <v>1806</v>
      </c>
      <c r="CK153" s="11">
        <f t="shared" si="197"/>
        <v>95.416666666666671</v>
      </c>
      <c r="CL153">
        <v>58</v>
      </c>
      <c r="CM153">
        <f t="shared" si="198"/>
        <v>107</v>
      </c>
      <c r="CN153" t="s">
        <v>856</v>
      </c>
      <c r="CO153" s="11">
        <f t="shared" si="199"/>
        <v>107.5</v>
      </c>
      <c r="CP153">
        <v>35</v>
      </c>
      <c r="CQ153">
        <f t="shared" si="200"/>
        <v>171</v>
      </c>
      <c r="CR153" t="s">
        <v>984</v>
      </c>
      <c r="CS153" s="11">
        <f t="shared" si="201"/>
        <v>67.916666666666657</v>
      </c>
      <c r="CT153">
        <v>55</v>
      </c>
      <c r="CU153">
        <f t="shared" si="202"/>
        <v>53</v>
      </c>
      <c r="CV153" t="s">
        <v>986</v>
      </c>
      <c r="CW153" s="11">
        <f t="shared" si="203"/>
        <v>108.75</v>
      </c>
      <c r="CX153">
        <v>86</v>
      </c>
      <c r="CY153">
        <f t="shared" si="204"/>
        <v>175</v>
      </c>
      <c r="CZ153" t="s">
        <v>1355</v>
      </c>
      <c r="DA153" s="11">
        <f t="shared" si="205"/>
        <v>43.333333333333336</v>
      </c>
      <c r="DB153">
        <v>47</v>
      </c>
      <c r="DC153">
        <f t="shared" si="206"/>
        <v>192</v>
      </c>
      <c r="DD153" t="s">
        <v>1805</v>
      </c>
      <c r="DE153" s="11">
        <f t="shared" si="207"/>
        <v>112.08333333333333</v>
      </c>
      <c r="DF153">
        <v>64</v>
      </c>
      <c r="DG153">
        <f t="shared" si="208"/>
        <v>117</v>
      </c>
      <c r="DH153" t="s">
        <v>1806</v>
      </c>
      <c r="DI153" s="11">
        <f t="shared" si="209"/>
        <v>106.66666666666667</v>
      </c>
      <c r="DJ153">
        <v>59</v>
      </c>
      <c r="DK153">
        <f t="shared" si="210"/>
        <v>125</v>
      </c>
      <c r="DL153" t="s">
        <v>856</v>
      </c>
      <c r="DM153" s="11">
        <f t="shared" si="211"/>
        <v>85.416666666666671</v>
      </c>
      <c r="DN153">
        <v>64</v>
      </c>
      <c r="DO153">
        <f t="shared" si="212"/>
        <v>94</v>
      </c>
      <c r="DP153" t="s">
        <v>984</v>
      </c>
      <c r="DQ153" s="11">
        <f t="shared" si="213"/>
        <v>135.41666666666669</v>
      </c>
      <c r="DR153">
        <v>70</v>
      </c>
      <c r="DS153">
        <f t="shared" si="214"/>
        <v>74</v>
      </c>
      <c r="DT153" t="s">
        <v>986</v>
      </c>
      <c r="DU153" s="11">
        <f t="shared" si="215"/>
        <v>143.75</v>
      </c>
      <c r="DV153">
        <v>90</v>
      </c>
      <c r="DW153">
        <f t="shared" si="216"/>
        <v>39</v>
      </c>
      <c r="DX153" t="s">
        <v>1355</v>
      </c>
      <c r="DY153" s="11">
        <f t="shared" si="217"/>
        <v>117.91666666666667</v>
      </c>
      <c r="DZ153">
        <v>31</v>
      </c>
      <c r="EA153">
        <f t="shared" si="218"/>
        <v>221</v>
      </c>
      <c r="EB153" t="s">
        <v>1805</v>
      </c>
      <c r="EC153" s="11">
        <f t="shared" si="219"/>
        <v>65.833333333333343</v>
      </c>
      <c r="ED153">
        <v>65</v>
      </c>
      <c r="EE153">
        <f t="shared" si="220"/>
        <v>133</v>
      </c>
      <c r="EF153" t="s">
        <v>1806</v>
      </c>
      <c r="EG153" s="11">
        <f t="shared" si="221"/>
        <v>101.66666666666667</v>
      </c>
      <c r="EH153">
        <v>64</v>
      </c>
      <c r="EI153">
        <f t="shared" si="222"/>
        <v>90</v>
      </c>
      <c r="EJ153" t="s">
        <v>856</v>
      </c>
      <c r="EK153" s="11">
        <f t="shared" si="223"/>
        <v>72.916666666666671</v>
      </c>
      <c r="EL153">
        <v>38</v>
      </c>
      <c r="EM153">
        <f t="shared" si="224"/>
        <v>179</v>
      </c>
      <c r="EN153" t="s">
        <v>984</v>
      </c>
      <c r="EO153" s="11">
        <f t="shared" si="225"/>
        <v>95.833333333333329</v>
      </c>
      <c r="EP153">
        <v>38</v>
      </c>
      <c r="EQ153">
        <f t="shared" si="226"/>
        <v>179</v>
      </c>
      <c r="ER153" t="s">
        <v>986</v>
      </c>
      <c r="ES153" s="11">
        <f t="shared" si="227"/>
        <v>61.666666666666664</v>
      </c>
      <c r="ET153">
        <v>107</v>
      </c>
      <c r="EU153">
        <f t="shared" si="228"/>
        <v>82</v>
      </c>
      <c r="EV153">
        <v>75</v>
      </c>
      <c r="EW153">
        <f t="shared" si="229"/>
        <v>139</v>
      </c>
      <c r="EX153">
        <v>96</v>
      </c>
      <c r="EY153">
        <f t="shared" si="230"/>
        <v>137</v>
      </c>
      <c r="EZ153">
        <v>38</v>
      </c>
      <c r="FA153">
        <f t="shared" si="231"/>
        <v>25</v>
      </c>
      <c r="FB153">
        <v>28</v>
      </c>
      <c r="FC153">
        <f t="shared" si="232"/>
        <v>169</v>
      </c>
      <c r="FD153">
        <v>41</v>
      </c>
      <c r="FE153">
        <f t="shared" si="233"/>
        <v>87</v>
      </c>
    </row>
    <row r="154" spans="1:161" x14ac:dyDescent="0.2">
      <c r="A154" t="s">
        <v>1391</v>
      </c>
      <c r="B154" t="s">
        <v>1392</v>
      </c>
      <c r="C154" t="s">
        <v>1353</v>
      </c>
      <c r="D154" t="s">
        <v>853</v>
      </c>
      <c r="E154" t="s">
        <v>1393</v>
      </c>
      <c r="F154">
        <v>102</v>
      </c>
      <c r="G154">
        <f t="shared" si="156"/>
        <v>98</v>
      </c>
      <c r="H154" t="s">
        <v>1355</v>
      </c>
      <c r="I154" s="11">
        <f t="shared" si="157"/>
        <v>139.16666666666666</v>
      </c>
      <c r="J154">
        <v>81</v>
      </c>
      <c r="K154">
        <f t="shared" si="158"/>
        <v>63</v>
      </c>
      <c r="L154" t="s">
        <v>1188</v>
      </c>
      <c r="M154" s="11">
        <f t="shared" si="159"/>
        <v>100.41666666666667</v>
      </c>
      <c r="N154">
        <v>32</v>
      </c>
      <c r="O154">
        <f t="shared" si="160"/>
        <v>234</v>
      </c>
      <c r="P154" t="s">
        <v>1356</v>
      </c>
      <c r="Q154" s="11">
        <f t="shared" si="161"/>
        <v>89.583333333333329</v>
      </c>
      <c r="R154">
        <v>73.5</v>
      </c>
      <c r="S154">
        <f t="shared" si="162"/>
        <v>9</v>
      </c>
      <c r="T154" t="s">
        <v>856</v>
      </c>
      <c r="U154" s="11">
        <f t="shared" si="163"/>
        <v>102.5</v>
      </c>
      <c r="V154">
        <v>66.5</v>
      </c>
      <c r="W154">
        <f t="shared" si="164"/>
        <v>35</v>
      </c>
      <c r="X154" t="s">
        <v>1357</v>
      </c>
      <c r="Y154" s="11">
        <f t="shared" si="165"/>
        <v>94.583333333333329</v>
      </c>
      <c r="Z154">
        <v>50</v>
      </c>
      <c r="AA154">
        <f t="shared" si="166"/>
        <v>62</v>
      </c>
      <c r="AB154" t="s">
        <v>1358</v>
      </c>
      <c r="AC154" s="11">
        <f t="shared" si="167"/>
        <v>95</v>
      </c>
      <c r="AD154">
        <v>88</v>
      </c>
      <c r="AE154">
        <f t="shared" si="168"/>
        <v>192</v>
      </c>
      <c r="AF154" t="s">
        <v>1355</v>
      </c>
      <c r="AG154" s="11">
        <f t="shared" si="169"/>
        <v>56.666666666666664</v>
      </c>
      <c r="AH154">
        <v>80</v>
      </c>
      <c r="AI154">
        <f t="shared" si="170"/>
        <v>64</v>
      </c>
      <c r="AJ154" t="s">
        <v>1188</v>
      </c>
      <c r="AK154" s="11">
        <f t="shared" si="171"/>
        <v>103.75</v>
      </c>
      <c r="AL154">
        <v>34.5</v>
      </c>
      <c r="AM154">
        <f t="shared" si="172"/>
        <v>209</v>
      </c>
      <c r="AN154" t="s">
        <v>1356</v>
      </c>
      <c r="AO154" s="11">
        <f t="shared" si="173"/>
        <v>95.416666666666671</v>
      </c>
      <c r="AP154">
        <v>73</v>
      </c>
      <c r="AQ154">
        <f t="shared" si="174"/>
        <v>15</v>
      </c>
      <c r="AR154" t="s">
        <v>856</v>
      </c>
      <c r="AS154" s="11">
        <f t="shared" si="175"/>
        <v>126.25</v>
      </c>
      <c r="AT154">
        <v>65</v>
      </c>
      <c r="AU154">
        <f t="shared" si="176"/>
        <v>22</v>
      </c>
      <c r="AV154" t="s">
        <v>1797</v>
      </c>
      <c r="AW154" s="11">
        <f t="shared" si="177"/>
        <v>102.08333333333333</v>
      </c>
      <c r="AX154">
        <v>48</v>
      </c>
      <c r="AY154">
        <f t="shared" si="178"/>
        <v>50</v>
      </c>
      <c r="AZ154" t="s">
        <v>1358</v>
      </c>
      <c r="BA154" s="11">
        <f t="shared" si="179"/>
        <v>122.5</v>
      </c>
      <c r="BB154">
        <v>89</v>
      </c>
      <c r="BC154">
        <f t="shared" si="180"/>
        <v>88</v>
      </c>
      <c r="BD154" t="s">
        <v>978</v>
      </c>
      <c r="BE154" s="11">
        <f t="shared" si="181"/>
        <v>76.25</v>
      </c>
      <c r="BF154">
        <v>76</v>
      </c>
      <c r="BG154">
        <f t="shared" si="182"/>
        <v>73</v>
      </c>
      <c r="BH154" t="s">
        <v>980</v>
      </c>
      <c r="BI154" s="11">
        <f t="shared" si="183"/>
        <v>100.83333333333333</v>
      </c>
      <c r="BJ154">
        <v>46</v>
      </c>
      <c r="BK154">
        <f t="shared" si="184"/>
        <v>198</v>
      </c>
      <c r="BL154" t="s">
        <v>982</v>
      </c>
      <c r="BM154" s="11">
        <f t="shared" si="185"/>
        <v>115</v>
      </c>
      <c r="BN154">
        <v>72</v>
      </c>
      <c r="BO154">
        <f t="shared" si="186"/>
        <v>78</v>
      </c>
      <c r="BP154" t="s">
        <v>856</v>
      </c>
      <c r="BQ154" s="11">
        <f t="shared" si="187"/>
        <v>121.66666666666667</v>
      </c>
      <c r="BR154">
        <v>70</v>
      </c>
      <c r="BS154">
        <f t="shared" si="188"/>
        <v>27</v>
      </c>
      <c r="BT154" t="s">
        <v>984</v>
      </c>
      <c r="BU154" s="11">
        <f t="shared" si="189"/>
        <v>93.75</v>
      </c>
      <c r="BV154">
        <v>62</v>
      </c>
      <c r="BW154">
        <f t="shared" si="190"/>
        <v>104</v>
      </c>
      <c r="BX154" t="s">
        <v>986</v>
      </c>
      <c r="BY154" s="11">
        <f t="shared" si="191"/>
        <v>71.666666666666671</v>
      </c>
      <c r="BZ154">
        <v>97</v>
      </c>
      <c r="CA154">
        <f t="shared" si="192"/>
        <v>31</v>
      </c>
      <c r="CB154" t="s">
        <v>978</v>
      </c>
      <c r="CC154" s="11">
        <f t="shared" si="193"/>
        <v>101.66666666666667</v>
      </c>
      <c r="CD154">
        <v>91</v>
      </c>
      <c r="CE154">
        <f t="shared" si="194"/>
        <v>75</v>
      </c>
      <c r="CF154" t="s">
        <v>1804</v>
      </c>
      <c r="CG154" s="11">
        <f t="shared" si="195"/>
        <v>73.333333333333329</v>
      </c>
      <c r="CH154">
        <v>27.5</v>
      </c>
      <c r="CI154">
        <f t="shared" si="196"/>
        <v>234</v>
      </c>
      <c r="CJ154" t="s">
        <v>982</v>
      </c>
      <c r="CK154" s="11">
        <f t="shared" si="197"/>
        <v>83.333333333333343</v>
      </c>
      <c r="CL154">
        <v>56</v>
      </c>
      <c r="CM154">
        <f t="shared" si="198"/>
        <v>130</v>
      </c>
      <c r="CN154" t="s">
        <v>856</v>
      </c>
      <c r="CO154" s="11">
        <f t="shared" si="199"/>
        <v>84.166666666666671</v>
      </c>
      <c r="CP154">
        <v>62</v>
      </c>
      <c r="CQ154">
        <f t="shared" si="200"/>
        <v>12</v>
      </c>
      <c r="CR154" t="s">
        <v>984</v>
      </c>
      <c r="CS154" s="11">
        <f t="shared" si="201"/>
        <v>115.83333333333333</v>
      </c>
      <c r="CT154">
        <v>58</v>
      </c>
      <c r="CU154">
        <f t="shared" si="202"/>
        <v>36</v>
      </c>
      <c r="CV154" t="s">
        <v>986</v>
      </c>
      <c r="CW154" s="11">
        <f t="shared" si="203"/>
        <v>106.25</v>
      </c>
      <c r="CX154">
        <v>100</v>
      </c>
      <c r="CY154">
        <f t="shared" si="204"/>
        <v>35</v>
      </c>
      <c r="CZ154" t="s">
        <v>978</v>
      </c>
      <c r="DA154" s="11">
        <f t="shared" si="205"/>
        <v>117.08333333333333</v>
      </c>
      <c r="DB154">
        <v>109</v>
      </c>
      <c r="DC154">
        <f t="shared" si="206"/>
        <v>11</v>
      </c>
      <c r="DD154" t="s">
        <v>1804</v>
      </c>
      <c r="DE154" s="11">
        <f t="shared" si="207"/>
        <v>130.83333333333334</v>
      </c>
      <c r="DF154">
        <v>40.5</v>
      </c>
      <c r="DG154">
        <f t="shared" si="208"/>
        <v>194</v>
      </c>
      <c r="DH154" t="s">
        <v>982</v>
      </c>
      <c r="DI154" s="11">
        <f t="shared" si="209"/>
        <v>106.25</v>
      </c>
      <c r="DJ154">
        <v>62</v>
      </c>
      <c r="DK154">
        <f t="shared" si="210"/>
        <v>92</v>
      </c>
      <c r="DL154" t="s">
        <v>1821</v>
      </c>
      <c r="DM154" s="11">
        <f t="shared" si="211"/>
        <v>94.583333333333329</v>
      </c>
      <c r="DN154">
        <v>69</v>
      </c>
      <c r="DO154">
        <f t="shared" si="212"/>
        <v>50</v>
      </c>
      <c r="DP154" t="s">
        <v>984</v>
      </c>
      <c r="DQ154" s="11">
        <f t="shared" si="213"/>
        <v>146.25</v>
      </c>
      <c r="DR154">
        <v>72</v>
      </c>
      <c r="DS154">
        <f t="shared" si="214"/>
        <v>51</v>
      </c>
      <c r="DT154" t="s">
        <v>986</v>
      </c>
      <c r="DU154" s="11">
        <f t="shared" si="215"/>
        <v>145.83333333333331</v>
      </c>
      <c r="DV154">
        <v>85.5</v>
      </c>
      <c r="DW154">
        <f t="shared" si="216"/>
        <v>76</v>
      </c>
      <c r="DX154" t="s">
        <v>1355</v>
      </c>
      <c r="DY154" s="11">
        <f t="shared" si="217"/>
        <v>111.66666666666667</v>
      </c>
      <c r="DZ154">
        <v>60</v>
      </c>
      <c r="EA154">
        <f t="shared" si="218"/>
        <v>85</v>
      </c>
      <c r="EB154" t="s">
        <v>1805</v>
      </c>
      <c r="EC154" s="11">
        <f t="shared" si="219"/>
        <v>74.166666666666657</v>
      </c>
      <c r="ED154">
        <v>41</v>
      </c>
      <c r="EE154">
        <f t="shared" si="220"/>
        <v>209</v>
      </c>
      <c r="EF154" t="s">
        <v>1806</v>
      </c>
      <c r="EG154" s="11">
        <f t="shared" si="221"/>
        <v>110</v>
      </c>
      <c r="EH154">
        <v>65</v>
      </c>
      <c r="EI154">
        <f t="shared" si="222"/>
        <v>79</v>
      </c>
      <c r="EJ154" t="s">
        <v>856</v>
      </c>
      <c r="EK154" s="11">
        <f t="shared" si="223"/>
        <v>109.58333333333333</v>
      </c>
      <c r="EL154">
        <v>40</v>
      </c>
      <c r="EM154">
        <f t="shared" si="224"/>
        <v>161</v>
      </c>
      <c r="EN154" t="s">
        <v>984</v>
      </c>
      <c r="EO154" s="11">
        <f t="shared" si="225"/>
        <v>55.416666666666664</v>
      </c>
      <c r="EP154">
        <v>40</v>
      </c>
      <c r="EQ154">
        <f t="shared" si="226"/>
        <v>161</v>
      </c>
      <c r="ER154" t="s">
        <v>986</v>
      </c>
      <c r="ES154" s="11">
        <f t="shared" si="227"/>
        <v>50</v>
      </c>
      <c r="ET154">
        <v>105</v>
      </c>
      <c r="EU154">
        <f t="shared" si="228"/>
        <v>104</v>
      </c>
      <c r="EV154">
        <v>98</v>
      </c>
      <c r="EW154">
        <f t="shared" si="229"/>
        <v>23</v>
      </c>
      <c r="EX154">
        <v>36</v>
      </c>
      <c r="EY154">
        <f t="shared" si="230"/>
        <v>233</v>
      </c>
      <c r="EZ154">
        <v>34</v>
      </c>
      <c r="FA154">
        <f t="shared" si="231"/>
        <v>102</v>
      </c>
      <c r="FB154">
        <v>37</v>
      </c>
      <c r="FC154">
        <f t="shared" si="232"/>
        <v>54</v>
      </c>
      <c r="FD154">
        <v>44</v>
      </c>
      <c r="FE154">
        <f t="shared" si="233"/>
        <v>41</v>
      </c>
    </row>
    <row r="155" spans="1:161" x14ac:dyDescent="0.2">
      <c r="A155" t="s">
        <v>1394</v>
      </c>
      <c r="B155" t="s">
        <v>1395</v>
      </c>
      <c r="C155" t="s">
        <v>1353</v>
      </c>
      <c r="D155" t="s">
        <v>853</v>
      </c>
      <c r="E155" t="s">
        <v>1396</v>
      </c>
      <c r="F155">
        <v>86</v>
      </c>
      <c r="G155">
        <f t="shared" si="156"/>
        <v>226</v>
      </c>
      <c r="H155" t="s">
        <v>1355</v>
      </c>
      <c r="I155" s="11">
        <f t="shared" si="157"/>
        <v>27.5</v>
      </c>
      <c r="J155">
        <v>88</v>
      </c>
      <c r="K155">
        <f t="shared" si="158"/>
        <v>43</v>
      </c>
      <c r="L155" t="s">
        <v>1188</v>
      </c>
      <c r="M155" s="11">
        <f t="shared" si="159"/>
        <v>101.66666666666667</v>
      </c>
      <c r="N155">
        <v>92</v>
      </c>
      <c r="O155">
        <f t="shared" si="160"/>
        <v>99</v>
      </c>
      <c r="P155" t="s">
        <v>1356</v>
      </c>
      <c r="Q155" s="11">
        <f t="shared" si="161"/>
        <v>105</v>
      </c>
      <c r="R155">
        <v>71.5</v>
      </c>
      <c r="S155">
        <f t="shared" si="162"/>
        <v>19</v>
      </c>
      <c r="T155" t="s">
        <v>856</v>
      </c>
      <c r="U155" s="11">
        <f t="shared" si="163"/>
        <v>165.41666666666669</v>
      </c>
      <c r="V155">
        <v>54.5</v>
      </c>
      <c r="W155">
        <f t="shared" si="164"/>
        <v>149</v>
      </c>
      <c r="X155" t="s">
        <v>1357</v>
      </c>
      <c r="Y155" s="11">
        <f t="shared" si="165"/>
        <v>72.083333333333329</v>
      </c>
      <c r="Z155">
        <v>50</v>
      </c>
      <c r="AA155">
        <f t="shared" si="166"/>
        <v>62</v>
      </c>
      <c r="AB155" t="s">
        <v>1358</v>
      </c>
      <c r="AC155" s="11">
        <f t="shared" si="167"/>
        <v>109.16666666666667</v>
      </c>
      <c r="AD155">
        <v>101.5</v>
      </c>
      <c r="AE155">
        <f t="shared" si="168"/>
        <v>52</v>
      </c>
      <c r="AF155" t="s">
        <v>1355</v>
      </c>
      <c r="AG155" s="11">
        <f t="shared" si="169"/>
        <v>122.91666666666666</v>
      </c>
      <c r="AH155">
        <v>85</v>
      </c>
      <c r="AI155">
        <f t="shared" si="170"/>
        <v>47</v>
      </c>
      <c r="AJ155" t="s">
        <v>1188</v>
      </c>
      <c r="AK155" s="11">
        <f t="shared" si="171"/>
        <v>86.25</v>
      </c>
      <c r="AL155">
        <v>74</v>
      </c>
      <c r="AM155">
        <f t="shared" si="172"/>
        <v>111</v>
      </c>
      <c r="AN155" t="s">
        <v>1356</v>
      </c>
      <c r="AO155" s="11">
        <f t="shared" si="173"/>
        <v>115.41666666666667</v>
      </c>
      <c r="AP155">
        <v>56</v>
      </c>
      <c r="AQ155">
        <f t="shared" si="174"/>
        <v>176</v>
      </c>
      <c r="AR155" t="s">
        <v>856</v>
      </c>
      <c r="AS155" s="11">
        <f t="shared" si="175"/>
        <v>55</v>
      </c>
      <c r="AT155">
        <v>53</v>
      </c>
      <c r="AU155">
        <f t="shared" si="176"/>
        <v>82</v>
      </c>
      <c r="AV155" t="s">
        <v>1797</v>
      </c>
      <c r="AW155" s="11">
        <f t="shared" si="177"/>
        <v>107.5</v>
      </c>
      <c r="AX155">
        <v>44</v>
      </c>
      <c r="AY155">
        <f t="shared" si="178"/>
        <v>84</v>
      </c>
      <c r="AZ155" t="s">
        <v>1358</v>
      </c>
      <c r="BA155" s="11">
        <f t="shared" si="179"/>
        <v>95.416666666666671</v>
      </c>
      <c r="BB155">
        <v>87</v>
      </c>
      <c r="BC155">
        <f t="shared" si="180"/>
        <v>107</v>
      </c>
      <c r="BD155" t="s">
        <v>1355</v>
      </c>
      <c r="BE155" s="11">
        <f t="shared" si="181"/>
        <v>117.91666666666667</v>
      </c>
      <c r="BF155">
        <v>102</v>
      </c>
      <c r="BG155">
        <f t="shared" si="182"/>
        <v>14</v>
      </c>
      <c r="BH155" t="s">
        <v>1188</v>
      </c>
      <c r="BI155" s="11">
        <f t="shared" si="183"/>
        <v>119.16666666666667</v>
      </c>
      <c r="BJ155">
        <v>68.5</v>
      </c>
      <c r="BK155">
        <f t="shared" si="184"/>
        <v>148</v>
      </c>
      <c r="BL155" t="s">
        <v>1806</v>
      </c>
      <c r="BM155" s="11">
        <f t="shared" si="185"/>
        <v>95</v>
      </c>
      <c r="BN155">
        <v>73</v>
      </c>
      <c r="BO155">
        <f t="shared" si="186"/>
        <v>68</v>
      </c>
      <c r="BP155" t="s">
        <v>856</v>
      </c>
      <c r="BQ155" s="11">
        <f t="shared" si="187"/>
        <v>108.75</v>
      </c>
      <c r="BR155">
        <v>59</v>
      </c>
      <c r="BS155">
        <f t="shared" si="188"/>
        <v>100</v>
      </c>
      <c r="BT155" t="s">
        <v>984</v>
      </c>
      <c r="BU155" s="11">
        <f t="shared" si="189"/>
        <v>119.16666666666667</v>
      </c>
      <c r="BV155">
        <v>66</v>
      </c>
      <c r="BW155">
        <f t="shared" si="190"/>
        <v>73</v>
      </c>
      <c r="BX155" t="s">
        <v>986</v>
      </c>
      <c r="BY155" s="11">
        <f t="shared" si="191"/>
        <v>90.416666666666671</v>
      </c>
      <c r="BZ155">
        <v>82</v>
      </c>
      <c r="CA155">
        <f t="shared" si="192"/>
        <v>150</v>
      </c>
      <c r="CB155" t="s">
        <v>1355</v>
      </c>
      <c r="CC155" s="11">
        <f t="shared" si="193"/>
        <v>100.83333333333333</v>
      </c>
      <c r="CD155">
        <v>98</v>
      </c>
      <c r="CE155">
        <f t="shared" si="194"/>
        <v>60</v>
      </c>
      <c r="CF155" t="s">
        <v>1188</v>
      </c>
      <c r="CG155" s="11">
        <f t="shared" si="195"/>
        <v>104.16666666666667</v>
      </c>
      <c r="CH155">
        <v>54.5</v>
      </c>
      <c r="CI155">
        <f t="shared" si="196"/>
        <v>136</v>
      </c>
      <c r="CJ155" t="s">
        <v>1806</v>
      </c>
      <c r="CK155" s="11">
        <f t="shared" si="197"/>
        <v>112.91666666666667</v>
      </c>
      <c r="CL155">
        <v>60</v>
      </c>
      <c r="CM155">
        <f t="shared" si="198"/>
        <v>89</v>
      </c>
      <c r="CN155" t="s">
        <v>856</v>
      </c>
      <c r="CO155" s="11">
        <f t="shared" si="199"/>
        <v>147.5</v>
      </c>
      <c r="CP155">
        <v>39</v>
      </c>
      <c r="CQ155">
        <f t="shared" si="200"/>
        <v>146</v>
      </c>
      <c r="CR155" t="s">
        <v>984</v>
      </c>
      <c r="CS155" s="11">
        <f t="shared" si="201"/>
        <v>60</v>
      </c>
      <c r="CT155">
        <v>56</v>
      </c>
      <c r="CU155">
        <f t="shared" si="202"/>
        <v>50</v>
      </c>
      <c r="CV155" t="s">
        <v>986</v>
      </c>
      <c r="CW155" s="11">
        <f t="shared" si="203"/>
        <v>157.5</v>
      </c>
      <c r="CX155">
        <v>88</v>
      </c>
      <c r="CY155">
        <f t="shared" si="204"/>
        <v>152</v>
      </c>
      <c r="CZ155" t="s">
        <v>1355</v>
      </c>
      <c r="DA155" s="11">
        <f t="shared" si="205"/>
        <v>98.333333333333329</v>
      </c>
      <c r="DB155">
        <v>85</v>
      </c>
      <c r="DC155">
        <f t="shared" si="206"/>
        <v>70</v>
      </c>
      <c r="DD155" t="s">
        <v>1805</v>
      </c>
      <c r="DE155" s="11">
        <f t="shared" si="207"/>
        <v>93.333333333333329</v>
      </c>
      <c r="DF155">
        <v>50.5</v>
      </c>
      <c r="DG155">
        <f t="shared" si="208"/>
        <v>167</v>
      </c>
      <c r="DH155" t="s">
        <v>1806</v>
      </c>
      <c r="DI155" s="11">
        <f t="shared" si="209"/>
        <v>104.58333333333333</v>
      </c>
      <c r="DJ155">
        <v>49</v>
      </c>
      <c r="DK155">
        <f t="shared" si="210"/>
        <v>203</v>
      </c>
      <c r="DL155" t="s">
        <v>856</v>
      </c>
      <c r="DM155" s="11">
        <f t="shared" si="211"/>
        <v>40.833333333333336</v>
      </c>
      <c r="DN155">
        <v>69</v>
      </c>
      <c r="DO155">
        <f t="shared" si="212"/>
        <v>50</v>
      </c>
      <c r="DP155" t="s">
        <v>984</v>
      </c>
      <c r="DQ155" s="11">
        <f t="shared" si="213"/>
        <v>100.83333333333333</v>
      </c>
      <c r="DR155">
        <v>57</v>
      </c>
      <c r="DS155">
        <f t="shared" si="214"/>
        <v>188</v>
      </c>
      <c r="DT155" t="s">
        <v>986</v>
      </c>
      <c r="DU155" s="11">
        <f t="shared" si="215"/>
        <v>43.333333333333336</v>
      </c>
      <c r="DV155">
        <v>78</v>
      </c>
      <c r="DW155">
        <f t="shared" si="216"/>
        <v>148</v>
      </c>
      <c r="DX155" t="s">
        <v>1355</v>
      </c>
      <c r="DY155" s="11">
        <f t="shared" si="217"/>
        <v>119.58333333333333</v>
      </c>
      <c r="DZ155">
        <v>66</v>
      </c>
      <c r="EA155">
        <f t="shared" si="218"/>
        <v>54</v>
      </c>
      <c r="EB155" t="s">
        <v>1805</v>
      </c>
      <c r="EC155" s="11">
        <f t="shared" si="219"/>
        <v>85.833333333333329</v>
      </c>
      <c r="ED155">
        <v>54.5</v>
      </c>
      <c r="EE155">
        <f t="shared" si="220"/>
        <v>178</v>
      </c>
      <c r="EF155" t="s">
        <v>1806</v>
      </c>
      <c r="EG155" s="11">
        <f t="shared" si="221"/>
        <v>89.583333333333329</v>
      </c>
      <c r="EH155">
        <v>68</v>
      </c>
      <c r="EI155">
        <f t="shared" si="222"/>
        <v>61</v>
      </c>
      <c r="EJ155" t="s">
        <v>856</v>
      </c>
      <c r="EK155" s="11">
        <f t="shared" si="223"/>
        <v>93.75</v>
      </c>
      <c r="EL155">
        <v>57</v>
      </c>
      <c r="EM155">
        <f t="shared" si="224"/>
        <v>52</v>
      </c>
      <c r="EN155" t="s">
        <v>984</v>
      </c>
      <c r="EO155" s="11">
        <f t="shared" si="225"/>
        <v>113.33333333333333</v>
      </c>
      <c r="EP155">
        <v>57</v>
      </c>
      <c r="EQ155">
        <f t="shared" si="226"/>
        <v>52</v>
      </c>
      <c r="ER155" t="s">
        <v>986</v>
      </c>
      <c r="ES155" s="11">
        <f t="shared" si="227"/>
        <v>89.166666666666671</v>
      </c>
      <c r="ET155">
        <v>95</v>
      </c>
      <c r="EU155">
        <f t="shared" si="228"/>
        <v>195</v>
      </c>
      <c r="EV155">
        <v>99</v>
      </c>
      <c r="EW155">
        <f t="shared" si="229"/>
        <v>20</v>
      </c>
      <c r="EX155">
        <v>90</v>
      </c>
      <c r="EY155">
        <f t="shared" si="230"/>
        <v>153</v>
      </c>
      <c r="EZ155">
        <v>37</v>
      </c>
      <c r="FA155">
        <f t="shared" si="231"/>
        <v>46</v>
      </c>
      <c r="FB155">
        <v>34</v>
      </c>
      <c r="FC155">
        <f t="shared" si="232"/>
        <v>84</v>
      </c>
      <c r="FD155">
        <v>45</v>
      </c>
      <c r="FE155">
        <f t="shared" si="233"/>
        <v>26</v>
      </c>
    </row>
    <row r="156" spans="1:161" x14ac:dyDescent="0.2">
      <c r="A156" t="s">
        <v>1397</v>
      </c>
      <c r="B156" t="s">
        <v>1398</v>
      </c>
      <c r="C156" t="s">
        <v>1353</v>
      </c>
      <c r="D156" t="s">
        <v>853</v>
      </c>
      <c r="E156" t="s">
        <v>1399</v>
      </c>
      <c r="F156">
        <v>106</v>
      </c>
      <c r="G156">
        <f t="shared" si="156"/>
        <v>71</v>
      </c>
      <c r="H156" t="s">
        <v>1355</v>
      </c>
      <c r="I156" s="11">
        <f t="shared" si="157"/>
        <v>72.083333333333329</v>
      </c>
      <c r="J156">
        <v>55</v>
      </c>
      <c r="K156">
        <f t="shared" si="158"/>
        <v>159</v>
      </c>
      <c r="L156" t="s">
        <v>1188</v>
      </c>
      <c r="M156" s="11">
        <f t="shared" si="159"/>
        <v>109.16666666666667</v>
      </c>
      <c r="N156">
        <v>95</v>
      </c>
      <c r="O156">
        <f t="shared" si="160"/>
        <v>87</v>
      </c>
      <c r="P156" t="s">
        <v>1356</v>
      </c>
      <c r="Q156" s="11">
        <f t="shared" si="161"/>
        <v>105.41666666666667</v>
      </c>
      <c r="R156">
        <v>56.5</v>
      </c>
      <c r="S156">
        <f t="shared" si="162"/>
        <v>162</v>
      </c>
      <c r="T156" t="s">
        <v>856</v>
      </c>
      <c r="U156" s="11">
        <f t="shared" si="163"/>
        <v>38.749999999999993</v>
      </c>
      <c r="V156">
        <v>51</v>
      </c>
      <c r="W156">
        <f t="shared" si="164"/>
        <v>181</v>
      </c>
      <c r="X156" t="s">
        <v>1357</v>
      </c>
      <c r="Y156" s="11">
        <f t="shared" si="165"/>
        <v>40.833333333333336</v>
      </c>
      <c r="Z156">
        <v>48</v>
      </c>
      <c r="AA156">
        <f t="shared" si="166"/>
        <v>81</v>
      </c>
      <c r="AB156" t="s">
        <v>1358</v>
      </c>
      <c r="AC156" s="11">
        <f t="shared" si="167"/>
        <v>93.75</v>
      </c>
      <c r="AD156">
        <v>109.5</v>
      </c>
      <c r="AE156">
        <f t="shared" si="168"/>
        <v>4</v>
      </c>
      <c r="AF156" t="s">
        <v>1355</v>
      </c>
      <c r="AG156" s="11">
        <f t="shared" si="169"/>
        <v>149.16666666666666</v>
      </c>
      <c r="AH156">
        <v>50</v>
      </c>
      <c r="AI156">
        <f t="shared" si="170"/>
        <v>181</v>
      </c>
      <c r="AJ156" t="s">
        <v>1188</v>
      </c>
      <c r="AK156" s="11">
        <f t="shared" si="171"/>
        <v>89.583333333333329</v>
      </c>
      <c r="AL156">
        <v>79</v>
      </c>
      <c r="AM156">
        <f t="shared" si="172"/>
        <v>100</v>
      </c>
      <c r="AN156" t="s">
        <v>1356</v>
      </c>
      <c r="AO156" s="11">
        <f t="shared" si="173"/>
        <v>112.08333333333333</v>
      </c>
      <c r="AP156">
        <v>73</v>
      </c>
      <c r="AQ156">
        <f t="shared" si="174"/>
        <v>15</v>
      </c>
      <c r="AR156" t="s">
        <v>856</v>
      </c>
      <c r="AS156" s="11">
        <f t="shared" si="175"/>
        <v>99.166666666666671</v>
      </c>
      <c r="AT156">
        <v>62</v>
      </c>
      <c r="AU156">
        <f t="shared" si="176"/>
        <v>39</v>
      </c>
      <c r="AV156" t="s">
        <v>1797</v>
      </c>
      <c r="AW156" s="11">
        <f t="shared" si="177"/>
        <v>115</v>
      </c>
      <c r="AX156">
        <v>46</v>
      </c>
      <c r="AY156">
        <f t="shared" si="178"/>
        <v>66</v>
      </c>
      <c r="AZ156" t="s">
        <v>1358</v>
      </c>
      <c r="BA156" s="11">
        <f t="shared" si="179"/>
        <v>85.416666666666671</v>
      </c>
      <c r="BB156">
        <v>86</v>
      </c>
      <c r="BC156">
        <f t="shared" si="180"/>
        <v>122</v>
      </c>
      <c r="BD156" t="s">
        <v>1355</v>
      </c>
      <c r="BE156" s="11">
        <f t="shared" si="181"/>
        <v>67.916666666666657</v>
      </c>
      <c r="BF156">
        <v>51</v>
      </c>
      <c r="BG156">
        <f t="shared" si="182"/>
        <v>156</v>
      </c>
      <c r="BH156" t="s">
        <v>1188</v>
      </c>
      <c r="BI156" s="11">
        <f t="shared" si="183"/>
        <v>95</v>
      </c>
      <c r="BJ156">
        <v>75</v>
      </c>
      <c r="BK156">
        <f t="shared" si="184"/>
        <v>129</v>
      </c>
      <c r="BL156" t="s">
        <v>1806</v>
      </c>
      <c r="BM156" s="11">
        <f t="shared" si="185"/>
        <v>75.833333333333329</v>
      </c>
      <c r="BN156">
        <v>81</v>
      </c>
      <c r="BO156">
        <f t="shared" si="186"/>
        <v>13</v>
      </c>
      <c r="BP156" t="s">
        <v>856</v>
      </c>
      <c r="BQ156" s="11">
        <f t="shared" si="187"/>
        <v>111.66666666666667</v>
      </c>
      <c r="BR156">
        <v>62</v>
      </c>
      <c r="BS156">
        <f t="shared" si="188"/>
        <v>75</v>
      </c>
      <c r="BT156" t="s">
        <v>984</v>
      </c>
      <c r="BU156" s="11">
        <f t="shared" si="189"/>
        <v>102.5</v>
      </c>
      <c r="BV156">
        <v>71</v>
      </c>
      <c r="BW156">
        <f t="shared" si="190"/>
        <v>31</v>
      </c>
      <c r="BX156" t="s">
        <v>986</v>
      </c>
      <c r="BY156" s="11">
        <f t="shared" si="191"/>
        <v>171.66666666666669</v>
      </c>
      <c r="BZ156">
        <v>95</v>
      </c>
      <c r="CA156">
        <f t="shared" si="192"/>
        <v>45</v>
      </c>
      <c r="CB156" t="s">
        <v>1355</v>
      </c>
      <c r="CC156" s="11">
        <f t="shared" si="193"/>
        <v>85</v>
      </c>
      <c r="CD156">
        <v>68</v>
      </c>
      <c r="CE156">
        <f t="shared" si="194"/>
        <v>144</v>
      </c>
      <c r="CF156" t="s">
        <v>1188</v>
      </c>
      <c r="CG156" s="11">
        <f t="shared" si="195"/>
        <v>116.25</v>
      </c>
      <c r="CH156">
        <v>65</v>
      </c>
      <c r="CI156">
        <f t="shared" si="196"/>
        <v>71</v>
      </c>
      <c r="CJ156" t="s">
        <v>1806</v>
      </c>
      <c r="CK156" s="11">
        <f t="shared" si="197"/>
        <v>111.25</v>
      </c>
      <c r="CL156">
        <v>66</v>
      </c>
      <c r="CM156">
        <f t="shared" si="198"/>
        <v>41</v>
      </c>
      <c r="CN156" t="s">
        <v>856</v>
      </c>
      <c r="CO156" s="11">
        <f t="shared" si="199"/>
        <v>88.333333333333329</v>
      </c>
      <c r="CP156">
        <v>47</v>
      </c>
      <c r="CQ156">
        <f t="shared" si="200"/>
        <v>81</v>
      </c>
      <c r="CR156" t="s">
        <v>984</v>
      </c>
      <c r="CS156" s="11">
        <f t="shared" si="201"/>
        <v>105.41666666666667</v>
      </c>
      <c r="CT156">
        <v>31</v>
      </c>
      <c r="CU156">
        <f t="shared" si="202"/>
        <v>203</v>
      </c>
      <c r="CV156" t="s">
        <v>986</v>
      </c>
      <c r="CW156" s="11">
        <f t="shared" si="203"/>
        <v>27.083333333333343</v>
      </c>
      <c r="CX156">
        <v>105</v>
      </c>
      <c r="CY156">
        <f t="shared" si="204"/>
        <v>9</v>
      </c>
      <c r="CZ156" t="s">
        <v>1355</v>
      </c>
      <c r="DA156" s="11">
        <f t="shared" si="205"/>
        <v>140.83333333333334</v>
      </c>
      <c r="DB156">
        <v>50</v>
      </c>
      <c r="DC156">
        <f t="shared" si="206"/>
        <v>183</v>
      </c>
      <c r="DD156" t="s">
        <v>1805</v>
      </c>
      <c r="DE156" s="11">
        <f t="shared" si="207"/>
        <v>80</v>
      </c>
      <c r="DF156">
        <v>68.5</v>
      </c>
      <c r="DG156">
        <f t="shared" si="208"/>
        <v>98</v>
      </c>
      <c r="DH156" t="s">
        <v>1806</v>
      </c>
      <c r="DI156" s="11">
        <f t="shared" si="209"/>
        <v>110</v>
      </c>
      <c r="DJ156">
        <v>72</v>
      </c>
      <c r="DK156">
        <f t="shared" si="210"/>
        <v>13</v>
      </c>
      <c r="DL156" t="s">
        <v>856</v>
      </c>
      <c r="DM156" s="11">
        <f t="shared" si="211"/>
        <v>110</v>
      </c>
      <c r="DN156">
        <v>64</v>
      </c>
      <c r="DO156">
        <f t="shared" si="212"/>
        <v>94</v>
      </c>
      <c r="DP156" t="s">
        <v>984</v>
      </c>
      <c r="DQ156" s="11">
        <f t="shared" si="213"/>
        <v>94.583333333333329</v>
      </c>
      <c r="DR156">
        <v>76</v>
      </c>
      <c r="DS156">
        <f t="shared" si="214"/>
        <v>28</v>
      </c>
      <c r="DT156" t="s">
        <v>986</v>
      </c>
      <c r="DU156" s="11">
        <f t="shared" si="215"/>
        <v>122.08333333333333</v>
      </c>
      <c r="DV156">
        <v>83</v>
      </c>
      <c r="DW156">
        <f t="shared" si="216"/>
        <v>107</v>
      </c>
      <c r="DX156" t="s">
        <v>1355</v>
      </c>
      <c r="DY156" s="11">
        <f t="shared" si="217"/>
        <v>62.916666666666664</v>
      </c>
      <c r="DZ156">
        <v>50</v>
      </c>
      <c r="EA156">
        <f t="shared" si="218"/>
        <v>135</v>
      </c>
      <c r="EB156" t="s">
        <v>1805</v>
      </c>
      <c r="EC156" s="11">
        <f t="shared" si="219"/>
        <v>117.5</v>
      </c>
      <c r="ED156">
        <v>67.5</v>
      </c>
      <c r="EE156">
        <f t="shared" si="220"/>
        <v>122</v>
      </c>
      <c r="EF156" t="s">
        <v>1806</v>
      </c>
      <c r="EG156" s="11">
        <f t="shared" si="221"/>
        <v>106.25</v>
      </c>
      <c r="EH156">
        <v>71</v>
      </c>
      <c r="EI156">
        <f t="shared" si="222"/>
        <v>37</v>
      </c>
      <c r="EJ156" t="s">
        <v>856</v>
      </c>
      <c r="EK156" s="11">
        <f t="shared" si="223"/>
        <v>152.08333333333334</v>
      </c>
      <c r="EL156">
        <v>52</v>
      </c>
      <c r="EM156">
        <f t="shared" si="224"/>
        <v>81</v>
      </c>
      <c r="EN156" t="s">
        <v>984</v>
      </c>
      <c r="EO156" s="11">
        <f t="shared" si="225"/>
        <v>123.33333333333333</v>
      </c>
      <c r="EP156">
        <v>52</v>
      </c>
      <c r="EQ156">
        <f t="shared" si="226"/>
        <v>81</v>
      </c>
      <c r="ER156" t="s">
        <v>986</v>
      </c>
      <c r="ES156" s="11">
        <f t="shared" si="227"/>
        <v>121.66666666666667</v>
      </c>
      <c r="ET156">
        <v>116</v>
      </c>
      <c r="EU156">
        <f t="shared" si="228"/>
        <v>18</v>
      </c>
      <c r="EV156">
        <v>66</v>
      </c>
      <c r="EW156">
        <f t="shared" si="229"/>
        <v>177</v>
      </c>
      <c r="EX156">
        <v>96</v>
      </c>
      <c r="EY156">
        <f t="shared" si="230"/>
        <v>137</v>
      </c>
      <c r="EZ156">
        <v>31</v>
      </c>
      <c r="FA156">
        <f t="shared" si="231"/>
        <v>162</v>
      </c>
      <c r="FB156">
        <v>30</v>
      </c>
      <c r="FC156">
        <f t="shared" si="232"/>
        <v>137</v>
      </c>
      <c r="FD156">
        <v>38</v>
      </c>
      <c r="FE156">
        <f t="shared" si="233"/>
        <v>133</v>
      </c>
    </row>
    <row r="157" spans="1:161" x14ac:dyDescent="0.2">
      <c r="A157" t="s">
        <v>1400</v>
      </c>
      <c r="B157" t="s">
        <v>1401</v>
      </c>
      <c r="C157" t="s">
        <v>1353</v>
      </c>
      <c r="D157" t="s">
        <v>853</v>
      </c>
      <c r="E157" t="s">
        <v>1402</v>
      </c>
      <c r="F157">
        <v>97</v>
      </c>
      <c r="G157">
        <f t="shared" si="156"/>
        <v>151</v>
      </c>
      <c r="H157" t="s">
        <v>1355</v>
      </c>
      <c r="I157" s="11">
        <f t="shared" si="157"/>
        <v>44.166666666666664</v>
      </c>
      <c r="J157">
        <v>81</v>
      </c>
      <c r="K157">
        <f t="shared" si="158"/>
        <v>63</v>
      </c>
      <c r="L157" t="s">
        <v>1188</v>
      </c>
      <c r="M157" s="11">
        <f t="shared" si="159"/>
        <v>91.25</v>
      </c>
      <c r="N157">
        <v>102</v>
      </c>
      <c r="O157">
        <f t="shared" si="160"/>
        <v>56</v>
      </c>
      <c r="P157" t="s">
        <v>1356</v>
      </c>
      <c r="Q157" s="11">
        <f t="shared" si="161"/>
        <v>92.083333333333329</v>
      </c>
      <c r="R157">
        <v>62</v>
      </c>
      <c r="S157">
        <f t="shared" si="162"/>
        <v>103</v>
      </c>
      <c r="T157" t="s">
        <v>856</v>
      </c>
      <c r="U157" s="11">
        <f t="shared" si="163"/>
        <v>87.916666666666671</v>
      </c>
      <c r="V157">
        <v>59.5</v>
      </c>
      <c r="W157">
        <f t="shared" si="164"/>
        <v>100</v>
      </c>
      <c r="X157" t="s">
        <v>1357</v>
      </c>
      <c r="Y157" s="11">
        <f t="shared" si="165"/>
        <v>98.333333333333329</v>
      </c>
      <c r="Z157">
        <v>32</v>
      </c>
      <c r="AA157">
        <f t="shared" si="166"/>
        <v>217</v>
      </c>
      <c r="AB157" t="s">
        <v>1358</v>
      </c>
      <c r="AC157" s="11">
        <f t="shared" si="167"/>
        <v>37.083333333333336</v>
      </c>
      <c r="AD157">
        <v>106</v>
      </c>
      <c r="AE157">
        <f t="shared" si="168"/>
        <v>17</v>
      </c>
      <c r="AF157" t="s">
        <v>1355</v>
      </c>
      <c r="AG157" s="11">
        <f t="shared" si="169"/>
        <v>137.5</v>
      </c>
      <c r="AH157">
        <v>86</v>
      </c>
      <c r="AI157">
        <f t="shared" si="170"/>
        <v>42</v>
      </c>
      <c r="AJ157" t="s">
        <v>1188</v>
      </c>
      <c r="AK157" s="11">
        <f t="shared" si="171"/>
        <v>100.83333333333333</v>
      </c>
      <c r="AL157">
        <v>97.5</v>
      </c>
      <c r="AM157">
        <f t="shared" si="172"/>
        <v>37</v>
      </c>
      <c r="AN157" t="s">
        <v>1356</v>
      </c>
      <c r="AO157" s="11">
        <f t="shared" si="173"/>
        <v>109.16666666666667</v>
      </c>
      <c r="AP157">
        <v>66.5</v>
      </c>
      <c r="AQ157">
        <f t="shared" si="174"/>
        <v>74</v>
      </c>
      <c r="AR157" t="s">
        <v>856</v>
      </c>
      <c r="AS157" s="11">
        <f t="shared" si="175"/>
        <v>97.5</v>
      </c>
      <c r="AT157">
        <v>50</v>
      </c>
      <c r="AU157">
        <f t="shared" si="176"/>
        <v>96</v>
      </c>
      <c r="AV157" t="s">
        <v>1797</v>
      </c>
      <c r="AW157" s="11">
        <f t="shared" si="177"/>
        <v>138.75</v>
      </c>
      <c r="AX157">
        <v>46</v>
      </c>
      <c r="AY157">
        <f t="shared" si="178"/>
        <v>66</v>
      </c>
      <c r="AZ157" t="s">
        <v>1358</v>
      </c>
      <c r="BA157" s="11">
        <f t="shared" si="179"/>
        <v>133.75</v>
      </c>
      <c r="BB157">
        <v>87</v>
      </c>
      <c r="BC157">
        <f t="shared" si="180"/>
        <v>107</v>
      </c>
      <c r="BD157" t="s">
        <v>1355</v>
      </c>
      <c r="BE157" s="11">
        <f t="shared" si="181"/>
        <v>136.66666666666666</v>
      </c>
      <c r="BF157">
        <v>87</v>
      </c>
      <c r="BG157">
        <f t="shared" si="182"/>
        <v>44</v>
      </c>
      <c r="BH157" t="s">
        <v>1188</v>
      </c>
      <c r="BI157" s="11">
        <f t="shared" si="183"/>
        <v>107.91666666666667</v>
      </c>
      <c r="BJ157">
        <v>93.5</v>
      </c>
      <c r="BK157">
        <f t="shared" si="184"/>
        <v>59</v>
      </c>
      <c r="BL157" t="s">
        <v>1806</v>
      </c>
      <c r="BM157" s="11">
        <f t="shared" si="185"/>
        <v>150.41666666666666</v>
      </c>
      <c r="BN157">
        <v>73</v>
      </c>
      <c r="BO157">
        <f t="shared" si="186"/>
        <v>68</v>
      </c>
      <c r="BP157" t="s">
        <v>856</v>
      </c>
      <c r="BQ157" s="11">
        <f t="shared" si="187"/>
        <v>108.75</v>
      </c>
      <c r="BR157">
        <v>45</v>
      </c>
      <c r="BS157">
        <f t="shared" si="188"/>
        <v>189</v>
      </c>
      <c r="BT157" t="s">
        <v>984</v>
      </c>
      <c r="BU157" s="11">
        <f t="shared" si="189"/>
        <v>107.91666666666667</v>
      </c>
      <c r="BV157">
        <v>56</v>
      </c>
      <c r="BW157">
        <f t="shared" si="190"/>
        <v>147</v>
      </c>
      <c r="BX157" t="s">
        <v>986</v>
      </c>
      <c r="BY157" s="11">
        <f t="shared" si="191"/>
        <v>135</v>
      </c>
      <c r="BZ157">
        <v>75</v>
      </c>
      <c r="CA157">
        <f t="shared" si="192"/>
        <v>195</v>
      </c>
      <c r="CB157" t="s">
        <v>1355</v>
      </c>
      <c r="CC157" s="11">
        <f t="shared" si="193"/>
        <v>82.083333333333329</v>
      </c>
      <c r="CD157">
        <v>97</v>
      </c>
      <c r="CE157">
        <f t="shared" si="194"/>
        <v>63</v>
      </c>
      <c r="CF157" t="s">
        <v>1188</v>
      </c>
      <c r="CG157" s="11">
        <f t="shared" si="195"/>
        <v>96.25</v>
      </c>
      <c r="CH157">
        <v>45</v>
      </c>
      <c r="CI157">
        <f t="shared" si="196"/>
        <v>180</v>
      </c>
      <c r="CJ157" t="s">
        <v>1806</v>
      </c>
      <c r="CK157" s="11">
        <f t="shared" si="197"/>
        <v>60.416666666666671</v>
      </c>
      <c r="CL157">
        <v>60</v>
      </c>
      <c r="CM157">
        <f t="shared" si="198"/>
        <v>89</v>
      </c>
      <c r="CN157" t="s">
        <v>856</v>
      </c>
      <c r="CO157" s="11">
        <f t="shared" si="199"/>
        <v>105.41666666666667</v>
      </c>
      <c r="CP157">
        <v>30</v>
      </c>
      <c r="CQ157">
        <f t="shared" si="200"/>
        <v>208</v>
      </c>
      <c r="CR157" t="s">
        <v>984</v>
      </c>
      <c r="CS157" s="11">
        <f t="shared" si="201"/>
        <v>102.5</v>
      </c>
      <c r="CT157">
        <v>24</v>
      </c>
      <c r="CU157">
        <f t="shared" si="202"/>
        <v>231</v>
      </c>
      <c r="CV157" t="s">
        <v>986</v>
      </c>
      <c r="CW157" s="11">
        <f t="shared" si="203"/>
        <v>92.083333333333329</v>
      </c>
      <c r="CX157">
        <v>88</v>
      </c>
      <c r="CY157">
        <f t="shared" si="204"/>
        <v>152</v>
      </c>
      <c r="CZ157" t="s">
        <v>1355</v>
      </c>
      <c r="DA157" s="11">
        <f t="shared" si="205"/>
        <v>55</v>
      </c>
      <c r="DB157">
        <v>91</v>
      </c>
      <c r="DC157">
        <f t="shared" si="206"/>
        <v>54</v>
      </c>
      <c r="DD157" t="s">
        <v>1805</v>
      </c>
      <c r="DE157" s="11">
        <f t="shared" si="207"/>
        <v>108.75</v>
      </c>
      <c r="DF157">
        <v>71.5</v>
      </c>
      <c r="DG157">
        <f t="shared" si="208"/>
        <v>85</v>
      </c>
      <c r="DH157" t="s">
        <v>1806</v>
      </c>
      <c r="DI157" s="11">
        <f t="shared" si="209"/>
        <v>103.33333333333333</v>
      </c>
      <c r="DJ157">
        <v>61</v>
      </c>
      <c r="DK157">
        <f t="shared" si="210"/>
        <v>102</v>
      </c>
      <c r="DL157" t="s">
        <v>856</v>
      </c>
      <c r="DM157" s="11">
        <f t="shared" si="211"/>
        <v>115</v>
      </c>
      <c r="DN157">
        <v>50</v>
      </c>
      <c r="DO157">
        <f t="shared" si="212"/>
        <v>214</v>
      </c>
      <c r="DP157" t="s">
        <v>984</v>
      </c>
      <c r="DQ157" s="11">
        <f t="shared" si="213"/>
        <v>107.91666666666667</v>
      </c>
      <c r="DR157">
        <v>52</v>
      </c>
      <c r="DS157">
        <f t="shared" si="214"/>
        <v>212</v>
      </c>
      <c r="DT157" t="s">
        <v>986</v>
      </c>
      <c r="DU157" s="11">
        <f t="shared" si="215"/>
        <v>108.75</v>
      </c>
      <c r="DV157">
        <v>89.5</v>
      </c>
      <c r="DW157">
        <f t="shared" si="216"/>
        <v>44</v>
      </c>
      <c r="DX157" t="s">
        <v>1355</v>
      </c>
      <c r="DY157" s="11">
        <f t="shared" si="217"/>
        <v>166.66666666666666</v>
      </c>
      <c r="DZ157">
        <v>62</v>
      </c>
      <c r="EA157">
        <f t="shared" si="218"/>
        <v>75</v>
      </c>
      <c r="EB157" t="s">
        <v>1805</v>
      </c>
      <c r="EC157" s="11">
        <f t="shared" si="219"/>
        <v>140.41666666666666</v>
      </c>
      <c r="ED157">
        <v>72.5</v>
      </c>
      <c r="EE157">
        <f t="shared" si="220"/>
        <v>93</v>
      </c>
      <c r="EF157" t="s">
        <v>1806</v>
      </c>
      <c r="EG157" s="11">
        <f t="shared" si="221"/>
        <v>71.666666666666671</v>
      </c>
      <c r="EH157">
        <v>58</v>
      </c>
      <c r="EI157">
        <f t="shared" si="222"/>
        <v>138</v>
      </c>
      <c r="EJ157" t="s">
        <v>856</v>
      </c>
      <c r="EK157" s="11">
        <f t="shared" si="223"/>
        <v>138.75</v>
      </c>
      <c r="EL157">
        <v>26</v>
      </c>
      <c r="EM157">
        <f t="shared" si="224"/>
        <v>233</v>
      </c>
      <c r="EN157" t="s">
        <v>984</v>
      </c>
      <c r="EO157" s="11">
        <f t="shared" si="225"/>
        <v>58.75</v>
      </c>
      <c r="EP157">
        <v>26</v>
      </c>
      <c r="EQ157">
        <f t="shared" si="226"/>
        <v>233</v>
      </c>
      <c r="ER157" t="s">
        <v>986</v>
      </c>
      <c r="ES157" s="11">
        <f t="shared" si="227"/>
        <v>97.916666666666671</v>
      </c>
      <c r="ET157">
        <v>93</v>
      </c>
      <c r="EU157">
        <f t="shared" si="228"/>
        <v>204</v>
      </c>
      <c r="EV157">
        <v>67</v>
      </c>
      <c r="EW157">
        <f t="shared" si="229"/>
        <v>172</v>
      </c>
      <c r="EX157">
        <v>125</v>
      </c>
      <c r="EY157">
        <f t="shared" si="230"/>
        <v>25</v>
      </c>
      <c r="EZ157">
        <v>21</v>
      </c>
      <c r="FA157">
        <f t="shared" si="231"/>
        <v>231</v>
      </c>
      <c r="FB157">
        <v>31</v>
      </c>
      <c r="FC157">
        <f t="shared" si="232"/>
        <v>134</v>
      </c>
      <c r="FD157">
        <v>27</v>
      </c>
      <c r="FE157">
        <f t="shared" si="233"/>
        <v>228</v>
      </c>
    </row>
    <row r="158" spans="1:161" x14ac:dyDescent="0.2">
      <c r="A158" t="s">
        <v>1403</v>
      </c>
      <c r="B158" t="s">
        <v>1404</v>
      </c>
      <c r="C158" t="s">
        <v>1353</v>
      </c>
      <c r="D158" t="s">
        <v>853</v>
      </c>
      <c r="E158" t="s">
        <v>1405</v>
      </c>
      <c r="F158">
        <v>110</v>
      </c>
      <c r="G158">
        <f t="shared" si="156"/>
        <v>32</v>
      </c>
      <c r="H158" t="s">
        <v>1355</v>
      </c>
      <c r="I158" s="11">
        <f t="shared" si="157"/>
        <v>88.333333333333329</v>
      </c>
      <c r="J158">
        <v>40</v>
      </c>
      <c r="K158">
        <f t="shared" si="158"/>
        <v>215</v>
      </c>
      <c r="L158" t="s">
        <v>1188</v>
      </c>
      <c r="M158" s="11">
        <f t="shared" si="159"/>
        <v>77.083333333333343</v>
      </c>
      <c r="N158">
        <v>66</v>
      </c>
      <c r="O158">
        <f t="shared" si="160"/>
        <v>182</v>
      </c>
      <c r="P158" t="s">
        <v>1356</v>
      </c>
      <c r="Q158" s="11">
        <f t="shared" si="161"/>
        <v>73.75</v>
      </c>
      <c r="R158">
        <v>58.5</v>
      </c>
      <c r="S158">
        <f t="shared" si="162"/>
        <v>137</v>
      </c>
      <c r="T158" t="s">
        <v>856</v>
      </c>
      <c r="U158" s="11">
        <f t="shared" si="163"/>
        <v>111.66666666666667</v>
      </c>
      <c r="V158">
        <v>48.5</v>
      </c>
      <c r="W158">
        <f t="shared" si="164"/>
        <v>204</v>
      </c>
      <c r="X158" t="s">
        <v>1357</v>
      </c>
      <c r="Y158" s="11">
        <f t="shared" si="165"/>
        <v>23.333333333333329</v>
      </c>
      <c r="Z158">
        <v>47</v>
      </c>
      <c r="AA158">
        <f t="shared" si="166"/>
        <v>96</v>
      </c>
      <c r="AB158" t="s">
        <v>1358</v>
      </c>
      <c r="AC158" s="11">
        <f t="shared" si="167"/>
        <v>95</v>
      </c>
      <c r="AD158">
        <v>109.5</v>
      </c>
      <c r="AE158">
        <f t="shared" si="168"/>
        <v>4</v>
      </c>
      <c r="AF158" t="s">
        <v>1355</v>
      </c>
      <c r="AG158" s="11">
        <f t="shared" si="169"/>
        <v>142.91666666666666</v>
      </c>
      <c r="AH158">
        <v>55</v>
      </c>
      <c r="AI158">
        <f t="shared" si="170"/>
        <v>160</v>
      </c>
      <c r="AJ158" t="s">
        <v>1188</v>
      </c>
      <c r="AK158" s="11">
        <f t="shared" si="171"/>
        <v>92.083333333333329</v>
      </c>
      <c r="AL158">
        <v>71.5</v>
      </c>
      <c r="AM158">
        <f t="shared" si="172"/>
        <v>119</v>
      </c>
      <c r="AN158" t="s">
        <v>1356</v>
      </c>
      <c r="AO158" s="11">
        <f t="shared" si="173"/>
        <v>118.33333333333333</v>
      </c>
      <c r="AP158">
        <v>57</v>
      </c>
      <c r="AQ158">
        <f t="shared" si="174"/>
        <v>165</v>
      </c>
      <c r="AR158" t="s">
        <v>856</v>
      </c>
      <c r="AS158" s="11">
        <f t="shared" si="175"/>
        <v>46.666666666666664</v>
      </c>
      <c r="AT158">
        <v>66</v>
      </c>
      <c r="AU158">
        <f t="shared" si="176"/>
        <v>20</v>
      </c>
      <c r="AV158" t="s">
        <v>1797</v>
      </c>
      <c r="AW158" s="11">
        <f t="shared" si="177"/>
        <v>111.66666666666667</v>
      </c>
      <c r="AX158">
        <v>44</v>
      </c>
      <c r="AY158">
        <f t="shared" si="178"/>
        <v>84</v>
      </c>
      <c r="AZ158" t="s">
        <v>1358</v>
      </c>
      <c r="BA158" s="11">
        <f t="shared" si="179"/>
        <v>77.916666666666671</v>
      </c>
      <c r="BB158">
        <v>87</v>
      </c>
      <c r="BC158">
        <f t="shared" si="180"/>
        <v>107</v>
      </c>
      <c r="BD158" t="s">
        <v>1355</v>
      </c>
      <c r="BE158" s="11">
        <f t="shared" si="181"/>
        <v>127.91666666666667</v>
      </c>
      <c r="BF158">
        <v>56</v>
      </c>
      <c r="BG158">
        <f t="shared" si="182"/>
        <v>141</v>
      </c>
      <c r="BH158" t="s">
        <v>1188</v>
      </c>
      <c r="BI158" s="11">
        <f t="shared" si="183"/>
        <v>107.5</v>
      </c>
      <c r="BJ158">
        <v>63.5</v>
      </c>
      <c r="BK158">
        <f t="shared" si="184"/>
        <v>163</v>
      </c>
      <c r="BL158" t="s">
        <v>1806</v>
      </c>
      <c r="BM158" s="11">
        <f t="shared" si="185"/>
        <v>104.16666666666667</v>
      </c>
      <c r="BN158">
        <v>77</v>
      </c>
      <c r="BO158">
        <f t="shared" si="186"/>
        <v>37</v>
      </c>
      <c r="BP158" t="s">
        <v>856</v>
      </c>
      <c r="BQ158" s="11">
        <f t="shared" si="187"/>
        <v>105.41666666666667</v>
      </c>
      <c r="BR158">
        <v>65</v>
      </c>
      <c r="BS158">
        <f t="shared" si="188"/>
        <v>48</v>
      </c>
      <c r="BT158" t="s">
        <v>984</v>
      </c>
      <c r="BU158" s="11">
        <f t="shared" si="189"/>
        <v>113.75</v>
      </c>
      <c r="BV158">
        <v>71</v>
      </c>
      <c r="BW158">
        <f t="shared" si="190"/>
        <v>31</v>
      </c>
      <c r="BX158" t="s">
        <v>986</v>
      </c>
      <c r="BY158" s="11">
        <f t="shared" si="191"/>
        <v>124.16666666666667</v>
      </c>
      <c r="BZ158">
        <v>79</v>
      </c>
      <c r="CA158">
        <f t="shared" si="192"/>
        <v>174</v>
      </c>
      <c r="CB158" t="s">
        <v>1355</v>
      </c>
      <c r="CC158" s="11">
        <f t="shared" si="193"/>
        <v>93.75</v>
      </c>
      <c r="CD158">
        <v>64</v>
      </c>
      <c r="CE158">
        <f t="shared" si="194"/>
        <v>159</v>
      </c>
      <c r="CF158" t="s">
        <v>1188</v>
      </c>
      <c r="CG158" s="11">
        <f t="shared" si="195"/>
        <v>93.333333333333329</v>
      </c>
      <c r="CH158">
        <v>46</v>
      </c>
      <c r="CI158">
        <f t="shared" si="196"/>
        <v>173</v>
      </c>
      <c r="CJ158" t="s">
        <v>1806</v>
      </c>
      <c r="CK158" s="11">
        <f t="shared" si="197"/>
        <v>84.583333333333329</v>
      </c>
      <c r="CL158">
        <v>64</v>
      </c>
      <c r="CM158">
        <f t="shared" si="198"/>
        <v>50</v>
      </c>
      <c r="CN158" t="s">
        <v>856</v>
      </c>
      <c r="CO158" s="11">
        <f t="shared" si="199"/>
        <v>121.66666666666667</v>
      </c>
      <c r="CP158">
        <v>47</v>
      </c>
      <c r="CQ158">
        <f t="shared" si="200"/>
        <v>81</v>
      </c>
      <c r="CR158" t="s">
        <v>984</v>
      </c>
      <c r="CS158" s="11">
        <f t="shared" si="201"/>
        <v>79.166666666666657</v>
      </c>
      <c r="CT158">
        <v>49</v>
      </c>
      <c r="CU158">
        <f t="shared" si="202"/>
        <v>89</v>
      </c>
      <c r="CV158" t="s">
        <v>986</v>
      </c>
      <c r="CW158" s="11">
        <f t="shared" si="203"/>
        <v>77.5</v>
      </c>
      <c r="CX158">
        <v>87</v>
      </c>
      <c r="CY158">
        <f t="shared" si="204"/>
        <v>159</v>
      </c>
      <c r="CZ158" t="s">
        <v>1355</v>
      </c>
      <c r="DA158" s="11">
        <f t="shared" si="205"/>
        <v>60.416666666666671</v>
      </c>
      <c r="DB158">
        <v>63</v>
      </c>
      <c r="DC158">
        <f t="shared" si="206"/>
        <v>143</v>
      </c>
      <c r="DD158" t="s">
        <v>1805</v>
      </c>
      <c r="DE158" s="11">
        <f t="shared" si="207"/>
        <v>130.41666666666666</v>
      </c>
      <c r="DF158">
        <v>58.5</v>
      </c>
      <c r="DG158">
        <f t="shared" si="208"/>
        <v>136</v>
      </c>
      <c r="DH158" t="s">
        <v>1806</v>
      </c>
      <c r="DI158" s="11">
        <f t="shared" si="209"/>
        <v>101.66666666666667</v>
      </c>
      <c r="DJ158">
        <v>61</v>
      </c>
      <c r="DK158">
        <f t="shared" si="210"/>
        <v>102</v>
      </c>
      <c r="DL158" t="s">
        <v>856</v>
      </c>
      <c r="DM158" s="11">
        <f t="shared" si="211"/>
        <v>76.25</v>
      </c>
      <c r="DN158">
        <v>72</v>
      </c>
      <c r="DO158">
        <f t="shared" si="212"/>
        <v>31</v>
      </c>
      <c r="DP158" t="s">
        <v>984</v>
      </c>
      <c r="DQ158" s="11">
        <f t="shared" si="213"/>
        <v>111.66666666666667</v>
      </c>
      <c r="DR158">
        <v>75</v>
      </c>
      <c r="DS158">
        <f t="shared" si="214"/>
        <v>35</v>
      </c>
      <c r="DT158" t="s">
        <v>986</v>
      </c>
      <c r="DU158" s="11">
        <f t="shared" si="215"/>
        <v>110</v>
      </c>
      <c r="DV158">
        <v>86.5</v>
      </c>
      <c r="DW158">
        <f t="shared" si="216"/>
        <v>64</v>
      </c>
      <c r="DX158" t="s">
        <v>1355</v>
      </c>
      <c r="DY158" s="11">
        <f t="shared" si="217"/>
        <v>146.25</v>
      </c>
      <c r="DZ158">
        <v>33</v>
      </c>
      <c r="EA158">
        <f t="shared" si="218"/>
        <v>216</v>
      </c>
      <c r="EB158" t="s">
        <v>1805</v>
      </c>
      <c r="EC158" s="11">
        <f t="shared" si="219"/>
        <v>107.08333333333333</v>
      </c>
      <c r="ED158">
        <v>63.5</v>
      </c>
      <c r="EE158">
        <f t="shared" si="220"/>
        <v>140</v>
      </c>
      <c r="EF158" t="s">
        <v>1806</v>
      </c>
      <c r="EG158" s="11">
        <f t="shared" si="221"/>
        <v>112.08333333333333</v>
      </c>
      <c r="EH158">
        <v>70</v>
      </c>
      <c r="EI158">
        <f t="shared" si="222"/>
        <v>45</v>
      </c>
      <c r="EJ158" t="s">
        <v>856</v>
      </c>
      <c r="EK158" s="11">
        <f t="shared" si="223"/>
        <v>106.25</v>
      </c>
      <c r="EL158">
        <v>54</v>
      </c>
      <c r="EM158">
        <f t="shared" si="224"/>
        <v>59</v>
      </c>
      <c r="EN158" t="s">
        <v>984</v>
      </c>
      <c r="EO158" s="11">
        <f t="shared" si="225"/>
        <v>110.41666666666667</v>
      </c>
      <c r="EP158">
        <v>54</v>
      </c>
      <c r="EQ158">
        <f t="shared" si="226"/>
        <v>59</v>
      </c>
      <c r="ER158" t="s">
        <v>986</v>
      </c>
      <c r="ES158" s="11">
        <f t="shared" si="227"/>
        <v>106.66666666666667</v>
      </c>
      <c r="ET158">
        <v>98</v>
      </c>
      <c r="EU158">
        <f t="shared" si="228"/>
        <v>175</v>
      </c>
      <c r="EV158">
        <v>37</v>
      </c>
      <c r="EW158">
        <f t="shared" si="229"/>
        <v>233</v>
      </c>
      <c r="EX158">
        <v>86</v>
      </c>
      <c r="EY158">
        <f t="shared" si="230"/>
        <v>169</v>
      </c>
      <c r="EZ158">
        <v>36</v>
      </c>
      <c r="FA158">
        <f t="shared" si="231"/>
        <v>60</v>
      </c>
      <c r="FB158">
        <v>34</v>
      </c>
      <c r="FC158">
        <f t="shared" si="232"/>
        <v>84</v>
      </c>
      <c r="FD158">
        <v>42</v>
      </c>
      <c r="FE158">
        <f t="shared" si="233"/>
        <v>75</v>
      </c>
    </row>
    <row r="159" spans="1:161" x14ac:dyDescent="0.2">
      <c r="A159" t="s">
        <v>1406</v>
      </c>
      <c r="B159" t="s">
        <v>1407</v>
      </c>
      <c r="C159" t="s">
        <v>1353</v>
      </c>
      <c r="D159" t="s">
        <v>853</v>
      </c>
      <c r="E159" t="s">
        <v>1408</v>
      </c>
      <c r="F159">
        <v>88</v>
      </c>
      <c r="G159">
        <f t="shared" si="156"/>
        <v>215</v>
      </c>
      <c r="H159" t="s">
        <v>1355</v>
      </c>
      <c r="I159" s="11">
        <f t="shared" si="157"/>
        <v>93.75</v>
      </c>
      <c r="J159">
        <v>74</v>
      </c>
      <c r="K159">
        <f t="shared" si="158"/>
        <v>93</v>
      </c>
      <c r="L159" t="s">
        <v>1188</v>
      </c>
      <c r="M159" s="11">
        <f t="shared" si="159"/>
        <v>140</v>
      </c>
      <c r="N159">
        <v>78</v>
      </c>
      <c r="O159">
        <f t="shared" si="160"/>
        <v>142</v>
      </c>
      <c r="P159" t="s">
        <v>1356</v>
      </c>
      <c r="Q159" s="11">
        <f t="shared" si="161"/>
        <v>89.166666666666671</v>
      </c>
      <c r="R159">
        <v>55</v>
      </c>
      <c r="S159">
        <f t="shared" si="162"/>
        <v>179</v>
      </c>
      <c r="T159" t="s">
        <v>856</v>
      </c>
      <c r="U159" s="11">
        <f t="shared" si="163"/>
        <v>74.583333333333343</v>
      </c>
      <c r="V159">
        <v>52.5</v>
      </c>
      <c r="W159">
        <f t="shared" si="164"/>
        <v>165</v>
      </c>
      <c r="X159" t="s">
        <v>1357</v>
      </c>
      <c r="Y159" s="11">
        <f t="shared" si="165"/>
        <v>113.75</v>
      </c>
      <c r="Z159">
        <v>33</v>
      </c>
      <c r="AA159">
        <f t="shared" si="166"/>
        <v>212</v>
      </c>
      <c r="AB159" t="s">
        <v>1358</v>
      </c>
      <c r="AC159" s="11">
        <f t="shared" si="167"/>
        <v>77.916666666666671</v>
      </c>
      <c r="AD159">
        <v>86.5</v>
      </c>
      <c r="AE159">
        <f t="shared" si="168"/>
        <v>200</v>
      </c>
      <c r="AF159" t="s">
        <v>1355</v>
      </c>
      <c r="AG159" s="11">
        <f t="shared" si="169"/>
        <v>101.66666666666667</v>
      </c>
      <c r="AH159">
        <v>47</v>
      </c>
      <c r="AI159">
        <f t="shared" si="170"/>
        <v>189</v>
      </c>
      <c r="AJ159" t="s">
        <v>1188</v>
      </c>
      <c r="AK159" s="11">
        <f t="shared" si="171"/>
        <v>76.666666666666671</v>
      </c>
      <c r="AL159">
        <v>72</v>
      </c>
      <c r="AM159">
        <f t="shared" si="172"/>
        <v>116</v>
      </c>
      <c r="AN159" t="s">
        <v>1356</v>
      </c>
      <c r="AO159" s="11">
        <f t="shared" si="173"/>
        <v>86.666666666666671</v>
      </c>
      <c r="AP159">
        <v>62</v>
      </c>
      <c r="AQ159">
        <f t="shared" si="174"/>
        <v>118</v>
      </c>
      <c r="AR159" t="s">
        <v>856</v>
      </c>
      <c r="AS159" s="11">
        <f t="shared" si="175"/>
        <v>59.583333333333336</v>
      </c>
      <c r="AT159">
        <v>32.5</v>
      </c>
      <c r="AU159">
        <f t="shared" si="176"/>
        <v>198</v>
      </c>
      <c r="AV159" t="s">
        <v>1797</v>
      </c>
      <c r="AW159" s="11">
        <f t="shared" si="177"/>
        <v>102.91666666666667</v>
      </c>
      <c r="AX159">
        <v>34</v>
      </c>
      <c r="AY159">
        <f t="shared" si="178"/>
        <v>159</v>
      </c>
      <c r="AZ159" t="s">
        <v>1358</v>
      </c>
      <c r="BA159" s="11">
        <f t="shared" si="179"/>
        <v>112.08333333333333</v>
      </c>
      <c r="BB159">
        <v>75</v>
      </c>
      <c r="BC159">
        <f t="shared" si="180"/>
        <v>204</v>
      </c>
      <c r="BD159" t="s">
        <v>1355</v>
      </c>
      <c r="BE159" s="11">
        <f t="shared" si="181"/>
        <v>101.66666666666667</v>
      </c>
      <c r="BF159">
        <v>58</v>
      </c>
      <c r="BG159">
        <f t="shared" si="182"/>
        <v>133</v>
      </c>
      <c r="BH159" t="s">
        <v>1188</v>
      </c>
      <c r="BI159" s="11">
        <f t="shared" si="183"/>
        <v>105.41666666666667</v>
      </c>
      <c r="BJ159">
        <v>87</v>
      </c>
      <c r="BK159">
        <f t="shared" si="184"/>
        <v>84</v>
      </c>
      <c r="BL159" t="s">
        <v>1806</v>
      </c>
      <c r="BM159" s="11">
        <f t="shared" si="185"/>
        <v>107.08333333333333</v>
      </c>
      <c r="BN159">
        <v>80</v>
      </c>
      <c r="BO159">
        <f t="shared" si="186"/>
        <v>21</v>
      </c>
      <c r="BP159" t="s">
        <v>856</v>
      </c>
      <c r="BQ159" s="11">
        <f t="shared" si="187"/>
        <v>135.83333333333334</v>
      </c>
      <c r="BR159">
        <v>42</v>
      </c>
      <c r="BS159">
        <f t="shared" si="188"/>
        <v>205</v>
      </c>
      <c r="BT159" t="s">
        <v>984</v>
      </c>
      <c r="BU159" s="11">
        <f t="shared" si="189"/>
        <v>91.25</v>
      </c>
      <c r="BV159">
        <v>50</v>
      </c>
      <c r="BW159">
        <f t="shared" si="190"/>
        <v>188</v>
      </c>
      <c r="BX159" t="s">
        <v>986</v>
      </c>
      <c r="BY159" s="11">
        <f t="shared" si="191"/>
        <v>97.916666666666671</v>
      </c>
      <c r="BZ159">
        <v>73</v>
      </c>
      <c r="CA159">
        <f t="shared" si="192"/>
        <v>208</v>
      </c>
      <c r="CB159" t="s">
        <v>1355</v>
      </c>
      <c r="CC159" s="11">
        <f t="shared" si="193"/>
        <v>95.416666666666671</v>
      </c>
      <c r="CD159">
        <v>67</v>
      </c>
      <c r="CE159">
        <f t="shared" si="194"/>
        <v>146</v>
      </c>
      <c r="CF159" t="s">
        <v>1188</v>
      </c>
      <c r="CG159" s="11">
        <f t="shared" si="195"/>
        <v>93.333333333333329</v>
      </c>
      <c r="CH159">
        <v>60.5</v>
      </c>
      <c r="CI159">
        <f t="shared" si="196"/>
        <v>101</v>
      </c>
      <c r="CJ159" t="s">
        <v>1806</v>
      </c>
      <c r="CK159" s="11">
        <f t="shared" si="197"/>
        <v>118.33333333333333</v>
      </c>
      <c r="CL159">
        <v>58</v>
      </c>
      <c r="CM159">
        <f t="shared" si="198"/>
        <v>107</v>
      </c>
      <c r="CN159" t="s">
        <v>856</v>
      </c>
      <c r="CO159" s="11">
        <f t="shared" si="199"/>
        <v>134.58333333333334</v>
      </c>
      <c r="CP159">
        <v>33</v>
      </c>
      <c r="CQ159">
        <f t="shared" si="200"/>
        <v>184</v>
      </c>
      <c r="CR159" t="s">
        <v>984</v>
      </c>
      <c r="CS159" s="11">
        <f t="shared" si="201"/>
        <v>105</v>
      </c>
      <c r="CT159">
        <v>35</v>
      </c>
      <c r="CU159">
        <f t="shared" si="202"/>
        <v>183</v>
      </c>
      <c r="CV159" t="s">
        <v>986</v>
      </c>
      <c r="CW159" s="11">
        <f t="shared" si="203"/>
        <v>115</v>
      </c>
      <c r="CX159">
        <v>82</v>
      </c>
      <c r="CY159">
        <f t="shared" si="204"/>
        <v>197</v>
      </c>
      <c r="CZ159" t="s">
        <v>1355</v>
      </c>
      <c r="DA159" s="11">
        <f t="shared" si="205"/>
        <v>109.16666666666667</v>
      </c>
      <c r="DB159">
        <v>67</v>
      </c>
      <c r="DC159">
        <f t="shared" si="206"/>
        <v>130</v>
      </c>
      <c r="DD159" t="s">
        <v>1805</v>
      </c>
      <c r="DE159" s="11">
        <f t="shared" si="207"/>
        <v>123.75</v>
      </c>
      <c r="DF159">
        <v>56.5</v>
      </c>
      <c r="DG159">
        <f t="shared" si="208"/>
        <v>145</v>
      </c>
      <c r="DH159" t="s">
        <v>1806</v>
      </c>
      <c r="DI159" s="11">
        <f t="shared" si="209"/>
        <v>70</v>
      </c>
      <c r="DJ159">
        <v>51</v>
      </c>
      <c r="DK159">
        <f t="shared" si="210"/>
        <v>190</v>
      </c>
      <c r="DL159" t="s">
        <v>856</v>
      </c>
      <c r="DM159" s="11">
        <f t="shared" si="211"/>
        <v>76.666666666666671</v>
      </c>
      <c r="DN159">
        <v>53</v>
      </c>
      <c r="DO159">
        <f t="shared" si="212"/>
        <v>196</v>
      </c>
      <c r="DP159" t="s">
        <v>984</v>
      </c>
      <c r="DQ159" s="11">
        <f t="shared" si="213"/>
        <v>90.833333333333329</v>
      </c>
      <c r="DR159">
        <v>50</v>
      </c>
      <c r="DS159">
        <f t="shared" si="214"/>
        <v>219</v>
      </c>
      <c r="DT159" t="s">
        <v>986</v>
      </c>
      <c r="DU159" s="11">
        <f t="shared" si="215"/>
        <v>81.25</v>
      </c>
      <c r="DV159">
        <v>69.5</v>
      </c>
      <c r="DW159">
        <f t="shared" si="216"/>
        <v>219</v>
      </c>
      <c r="DX159" t="s">
        <v>1355</v>
      </c>
      <c r="DY159" s="11">
        <f t="shared" si="217"/>
        <v>80</v>
      </c>
      <c r="DZ159">
        <v>39</v>
      </c>
      <c r="EA159">
        <f t="shared" si="218"/>
        <v>187</v>
      </c>
      <c r="EB159" t="s">
        <v>1805</v>
      </c>
      <c r="EC159" s="11">
        <f t="shared" si="219"/>
        <v>83.75</v>
      </c>
      <c r="ED159">
        <v>76</v>
      </c>
      <c r="EE159">
        <f t="shared" si="220"/>
        <v>73</v>
      </c>
      <c r="EF159" t="s">
        <v>1806</v>
      </c>
      <c r="EG159" s="11">
        <f t="shared" si="221"/>
        <v>99.166666666666671</v>
      </c>
      <c r="EH159">
        <v>59</v>
      </c>
      <c r="EI159">
        <f t="shared" si="222"/>
        <v>134</v>
      </c>
      <c r="EJ159" t="s">
        <v>856</v>
      </c>
      <c r="EK159" s="11">
        <f t="shared" si="223"/>
        <v>123.75</v>
      </c>
      <c r="EL159">
        <v>39</v>
      </c>
      <c r="EM159">
        <f t="shared" si="224"/>
        <v>174</v>
      </c>
      <c r="EN159" t="s">
        <v>984</v>
      </c>
      <c r="EO159" s="11">
        <f t="shared" si="225"/>
        <v>33.75</v>
      </c>
      <c r="EP159">
        <v>39</v>
      </c>
      <c r="EQ159">
        <f t="shared" si="226"/>
        <v>174</v>
      </c>
      <c r="ER159" t="s">
        <v>986</v>
      </c>
      <c r="ES159" s="11">
        <f t="shared" si="227"/>
        <v>115.83333333333333</v>
      </c>
      <c r="ET159">
        <v>99</v>
      </c>
      <c r="EU159">
        <f t="shared" si="228"/>
        <v>171</v>
      </c>
      <c r="EV159">
        <v>72</v>
      </c>
      <c r="EW159">
        <f t="shared" si="229"/>
        <v>148</v>
      </c>
      <c r="EX159">
        <v>113</v>
      </c>
      <c r="EY159">
        <f t="shared" si="230"/>
        <v>71</v>
      </c>
      <c r="EZ159">
        <v>29</v>
      </c>
      <c r="FA159">
        <f t="shared" si="231"/>
        <v>191</v>
      </c>
      <c r="FB159">
        <v>42</v>
      </c>
      <c r="FC159">
        <f t="shared" si="232"/>
        <v>15</v>
      </c>
      <c r="FD159">
        <v>31</v>
      </c>
      <c r="FE159">
        <f t="shared" si="233"/>
        <v>212</v>
      </c>
    </row>
    <row r="160" spans="1:161" x14ac:dyDescent="0.2">
      <c r="A160" t="s">
        <v>1409</v>
      </c>
      <c r="B160" t="s">
        <v>1410</v>
      </c>
      <c r="C160" t="s">
        <v>1353</v>
      </c>
      <c r="D160" t="s">
        <v>853</v>
      </c>
      <c r="E160" t="s">
        <v>1411</v>
      </c>
      <c r="F160">
        <v>102</v>
      </c>
      <c r="G160">
        <f t="shared" si="156"/>
        <v>98</v>
      </c>
      <c r="H160" t="s">
        <v>1355</v>
      </c>
      <c r="I160" s="11">
        <f t="shared" si="157"/>
        <v>78.333333333333329</v>
      </c>
      <c r="J160">
        <v>70</v>
      </c>
      <c r="K160">
        <f t="shared" si="158"/>
        <v>108</v>
      </c>
      <c r="L160" t="s">
        <v>1188</v>
      </c>
      <c r="M160" s="11">
        <f t="shared" si="159"/>
        <v>100</v>
      </c>
      <c r="N160">
        <v>33</v>
      </c>
      <c r="O160">
        <f t="shared" si="160"/>
        <v>232</v>
      </c>
      <c r="P160" t="s">
        <v>1356</v>
      </c>
      <c r="Q160" s="11">
        <f t="shared" si="161"/>
        <v>90.416666666666671</v>
      </c>
      <c r="R160">
        <v>68.5</v>
      </c>
      <c r="S160">
        <f t="shared" si="162"/>
        <v>47</v>
      </c>
      <c r="T160" t="s">
        <v>856</v>
      </c>
      <c r="U160" s="11">
        <f t="shared" si="163"/>
        <v>100.41666666666667</v>
      </c>
      <c r="V160">
        <v>59.5</v>
      </c>
      <c r="W160">
        <f t="shared" si="164"/>
        <v>100</v>
      </c>
      <c r="X160" t="s">
        <v>1357</v>
      </c>
      <c r="Y160" s="11">
        <f t="shared" si="165"/>
        <v>136.66666666666666</v>
      </c>
      <c r="Z160">
        <v>48</v>
      </c>
      <c r="AA160">
        <f t="shared" si="166"/>
        <v>81</v>
      </c>
      <c r="AB160" t="s">
        <v>1358</v>
      </c>
      <c r="AC160" s="11">
        <f t="shared" si="167"/>
        <v>72.916666666666671</v>
      </c>
      <c r="AD160">
        <v>102</v>
      </c>
      <c r="AE160">
        <f t="shared" si="168"/>
        <v>46</v>
      </c>
      <c r="AF160" t="s">
        <v>1355</v>
      </c>
      <c r="AG160" s="11">
        <f t="shared" si="169"/>
        <v>131.66666666666666</v>
      </c>
      <c r="AH160">
        <v>66</v>
      </c>
      <c r="AI160">
        <f t="shared" si="170"/>
        <v>108</v>
      </c>
      <c r="AJ160" t="s">
        <v>1188</v>
      </c>
      <c r="AK160" s="11">
        <f t="shared" si="171"/>
        <v>96.25</v>
      </c>
      <c r="AL160">
        <v>34.5</v>
      </c>
      <c r="AM160">
        <f t="shared" si="172"/>
        <v>209</v>
      </c>
      <c r="AN160" t="s">
        <v>1356</v>
      </c>
      <c r="AO160" s="11">
        <f t="shared" si="173"/>
        <v>101.25</v>
      </c>
      <c r="AP160">
        <v>69</v>
      </c>
      <c r="AQ160">
        <f t="shared" si="174"/>
        <v>48</v>
      </c>
      <c r="AR160" t="s">
        <v>856</v>
      </c>
      <c r="AS160" s="11">
        <f t="shared" si="175"/>
        <v>112.5</v>
      </c>
      <c r="AT160">
        <v>34</v>
      </c>
      <c r="AU160">
        <f t="shared" si="176"/>
        <v>188</v>
      </c>
      <c r="AV160" t="s">
        <v>1797</v>
      </c>
      <c r="AW160" s="11">
        <f t="shared" si="177"/>
        <v>70.416666666666671</v>
      </c>
      <c r="AX160">
        <v>54</v>
      </c>
      <c r="AY160">
        <f t="shared" si="178"/>
        <v>16</v>
      </c>
      <c r="AZ160" t="s">
        <v>1358</v>
      </c>
      <c r="BA160" s="11">
        <f t="shared" si="179"/>
        <v>126.66666666666667</v>
      </c>
      <c r="BB160">
        <v>86</v>
      </c>
      <c r="BC160">
        <f t="shared" si="180"/>
        <v>122</v>
      </c>
      <c r="BD160" t="s">
        <v>1355</v>
      </c>
      <c r="BE160" s="11">
        <f t="shared" si="181"/>
        <v>111.66666666666667</v>
      </c>
      <c r="BF160">
        <v>67</v>
      </c>
      <c r="BG160">
        <f t="shared" si="182"/>
        <v>99</v>
      </c>
      <c r="BH160" t="s">
        <v>1188</v>
      </c>
      <c r="BI160" s="11">
        <f t="shared" si="183"/>
        <v>121.66666666666667</v>
      </c>
      <c r="BJ160">
        <v>37.5</v>
      </c>
      <c r="BK160">
        <f t="shared" si="184"/>
        <v>212</v>
      </c>
      <c r="BL160" t="s">
        <v>1806</v>
      </c>
      <c r="BM160" s="11">
        <f t="shared" si="185"/>
        <v>105.83333333333333</v>
      </c>
      <c r="BN160">
        <v>72</v>
      </c>
      <c r="BO160">
        <f t="shared" si="186"/>
        <v>78</v>
      </c>
      <c r="BP160" t="s">
        <v>856</v>
      </c>
      <c r="BQ160" s="11">
        <f t="shared" si="187"/>
        <v>155</v>
      </c>
      <c r="BR160">
        <v>57</v>
      </c>
      <c r="BS160">
        <f t="shared" si="188"/>
        <v>117</v>
      </c>
      <c r="BT160" t="s">
        <v>984</v>
      </c>
      <c r="BU160" s="11">
        <f t="shared" si="189"/>
        <v>85</v>
      </c>
      <c r="BV160">
        <v>65</v>
      </c>
      <c r="BW160">
        <f t="shared" si="190"/>
        <v>80</v>
      </c>
      <c r="BX160" t="s">
        <v>986</v>
      </c>
      <c r="BY160" s="11">
        <f t="shared" si="191"/>
        <v>81.666666666666671</v>
      </c>
      <c r="BZ160">
        <v>82</v>
      </c>
      <c r="CA160">
        <f t="shared" si="192"/>
        <v>150</v>
      </c>
      <c r="CB160" t="s">
        <v>1355</v>
      </c>
      <c r="CC160" s="11">
        <f t="shared" si="193"/>
        <v>67.916666666666657</v>
      </c>
      <c r="CD160">
        <v>66</v>
      </c>
      <c r="CE160">
        <f t="shared" si="194"/>
        <v>151</v>
      </c>
      <c r="CF160" t="s">
        <v>1188</v>
      </c>
      <c r="CG160" s="11">
        <f t="shared" si="195"/>
        <v>71.25</v>
      </c>
      <c r="CH160">
        <v>31</v>
      </c>
      <c r="CI160">
        <f t="shared" si="196"/>
        <v>226</v>
      </c>
      <c r="CJ160" t="s">
        <v>1806</v>
      </c>
      <c r="CK160" s="11">
        <f t="shared" si="197"/>
        <v>103.33333333333333</v>
      </c>
      <c r="CL160">
        <v>41</v>
      </c>
      <c r="CM160">
        <f t="shared" si="198"/>
        <v>210</v>
      </c>
      <c r="CN160" t="s">
        <v>856</v>
      </c>
      <c r="CO160" s="11">
        <f t="shared" si="199"/>
        <v>29.166666666666657</v>
      </c>
      <c r="CP160">
        <v>47</v>
      </c>
      <c r="CQ160">
        <f t="shared" si="200"/>
        <v>81</v>
      </c>
      <c r="CR160" t="s">
        <v>984</v>
      </c>
      <c r="CS160" s="11">
        <f t="shared" si="201"/>
        <v>129.16666666666666</v>
      </c>
      <c r="CT160">
        <v>58</v>
      </c>
      <c r="CU160">
        <f t="shared" si="202"/>
        <v>36</v>
      </c>
      <c r="CV160" t="s">
        <v>986</v>
      </c>
      <c r="CW160" s="11">
        <f t="shared" si="203"/>
        <v>120.83333333333334</v>
      </c>
      <c r="CX160">
        <v>95</v>
      </c>
      <c r="CY160">
        <f t="shared" si="204"/>
        <v>73</v>
      </c>
      <c r="CZ160" t="s">
        <v>1355</v>
      </c>
      <c r="DA160" s="11">
        <f t="shared" si="205"/>
        <v>148.75</v>
      </c>
      <c r="DB160">
        <v>81</v>
      </c>
      <c r="DC160">
        <f t="shared" si="206"/>
        <v>82</v>
      </c>
      <c r="DD160" t="s">
        <v>1805</v>
      </c>
      <c r="DE160" s="11">
        <f t="shared" si="207"/>
        <v>137.08333333333334</v>
      </c>
      <c r="DF160">
        <v>18.5</v>
      </c>
      <c r="DG160">
        <f t="shared" si="208"/>
        <v>234</v>
      </c>
      <c r="DH160" t="s">
        <v>1806</v>
      </c>
      <c r="DI160" s="11">
        <f t="shared" si="209"/>
        <v>91.666666666666671</v>
      </c>
      <c r="DJ160">
        <v>67</v>
      </c>
      <c r="DK160">
        <f t="shared" si="210"/>
        <v>40</v>
      </c>
      <c r="DL160" t="s">
        <v>856</v>
      </c>
      <c r="DM160" s="11">
        <f t="shared" si="211"/>
        <v>140.83333333333334</v>
      </c>
      <c r="DN160">
        <v>59</v>
      </c>
      <c r="DO160">
        <f t="shared" si="212"/>
        <v>151</v>
      </c>
      <c r="DP160" t="s">
        <v>984</v>
      </c>
      <c r="DQ160" s="11">
        <f t="shared" si="213"/>
        <v>104.16666666666667</v>
      </c>
      <c r="DR160">
        <v>69</v>
      </c>
      <c r="DS160">
        <f t="shared" si="214"/>
        <v>86</v>
      </c>
      <c r="DT160" t="s">
        <v>986</v>
      </c>
      <c r="DU160" s="11">
        <f t="shared" si="215"/>
        <v>131.25</v>
      </c>
      <c r="DV160">
        <v>73</v>
      </c>
      <c r="DW160">
        <f t="shared" si="216"/>
        <v>190</v>
      </c>
      <c r="DX160" t="s">
        <v>1355</v>
      </c>
      <c r="DY160" s="11">
        <f t="shared" si="217"/>
        <v>64.166666666666657</v>
      </c>
      <c r="DZ160">
        <v>42</v>
      </c>
      <c r="EA160">
        <f t="shared" si="218"/>
        <v>171</v>
      </c>
      <c r="EB160" t="s">
        <v>1805</v>
      </c>
      <c r="EC160" s="11">
        <f t="shared" si="219"/>
        <v>86.666666666666671</v>
      </c>
      <c r="ED160">
        <v>37.5</v>
      </c>
      <c r="EE160">
        <f t="shared" si="220"/>
        <v>214</v>
      </c>
      <c r="EF160" t="s">
        <v>1806</v>
      </c>
      <c r="EG160" s="11">
        <f t="shared" si="221"/>
        <v>105</v>
      </c>
      <c r="EH160">
        <v>58</v>
      </c>
      <c r="EI160">
        <f t="shared" si="222"/>
        <v>138</v>
      </c>
      <c r="EJ160" t="s">
        <v>856</v>
      </c>
      <c r="EK160" s="11">
        <f t="shared" si="223"/>
        <v>100</v>
      </c>
      <c r="EL160">
        <v>40</v>
      </c>
      <c r="EM160">
        <f t="shared" si="224"/>
        <v>161</v>
      </c>
      <c r="EN160" t="s">
        <v>984</v>
      </c>
      <c r="EO160" s="11">
        <f t="shared" si="225"/>
        <v>50</v>
      </c>
      <c r="EP160">
        <v>40</v>
      </c>
      <c r="EQ160">
        <f t="shared" si="226"/>
        <v>161</v>
      </c>
      <c r="ER160" t="s">
        <v>986</v>
      </c>
      <c r="ES160" s="11">
        <f t="shared" si="227"/>
        <v>76.666666666666671</v>
      </c>
      <c r="ET160">
        <v>105</v>
      </c>
      <c r="EU160">
        <f t="shared" si="228"/>
        <v>104</v>
      </c>
      <c r="EV160">
        <v>75</v>
      </c>
      <c r="EW160">
        <f t="shared" si="229"/>
        <v>139</v>
      </c>
      <c r="EX160">
        <v>46</v>
      </c>
      <c r="EY160">
        <f t="shared" si="230"/>
        <v>226</v>
      </c>
      <c r="EZ160">
        <v>32</v>
      </c>
      <c r="FA160">
        <f t="shared" si="231"/>
        <v>138</v>
      </c>
      <c r="FB160">
        <v>38</v>
      </c>
      <c r="FC160">
        <f t="shared" si="232"/>
        <v>41</v>
      </c>
      <c r="FD160">
        <v>40</v>
      </c>
      <c r="FE160">
        <f t="shared" si="233"/>
        <v>105</v>
      </c>
    </row>
    <row r="161" spans="1:161" x14ac:dyDescent="0.2">
      <c r="A161" t="s">
        <v>1412</v>
      </c>
      <c r="B161" t="s">
        <v>1413</v>
      </c>
      <c r="C161" t="s">
        <v>1353</v>
      </c>
      <c r="D161" t="s">
        <v>853</v>
      </c>
      <c r="E161" t="s">
        <v>1414</v>
      </c>
      <c r="F161">
        <v>107</v>
      </c>
      <c r="G161">
        <f t="shared" si="156"/>
        <v>63</v>
      </c>
      <c r="H161" t="s">
        <v>1355</v>
      </c>
      <c r="I161" s="11">
        <f t="shared" si="157"/>
        <v>106.25</v>
      </c>
      <c r="J161">
        <v>57</v>
      </c>
      <c r="K161">
        <f t="shared" si="158"/>
        <v>152</v>
      </c>
      <c r="L161" t="s">
        <v>1188</v>
      </c>
      <c r="M161" s="11">
        <f t="shared" si="159"/>
        <v>84.583333333333329</v>
      </c>
      <c r="N161">
        <v>96</v>
      </c>
      <c r="O161">
        <f t="shared" si="160"/>
        <v>80</v>
      </c>
      <c r="P161" t="s">
        <v>1356</v>
      </c>
      <c r="Q161" s="11">
        <f t="shared" si="161"/>
        <v>107.91666666666667</v>
      </c>
      <c r="R161">
        <v>67.5</v>
      </c>
      <c r="S161">
        <f t="shared" si="162"/>
        <v>53</v>
      </c>
      <c r="T161" t="s">
        <v>856</v>
      </c>
      <c r="U161" s="11">
        <f t="shared" si="163"/>
        <v>78.75</v>
      </c>
      <c r="V161">
        <v>63</v>
      </c>
      <c r="W161">
        <f t="shared" si="164"/>
        <v>63</v>
      </c>
      <c r="X161" t="s">
        <v>1357</v>
      </c>
      <c r="Y161" s="11">
        <f t="shared" si="165"/>
        <v>126.66666666666667</v>
      </c>
      <c r="Z161">
        <v>39</v>
      </c>
      <c r="AA161">
        <f t="shared" si="166"/>
        <v>181</v>
      </c>
      <c r="AB161" t="s">
        <v>1358</v>
      </c>
      <c r="AC161" s="11">
        <f t="shared" si="167"/>
        <v>65</v>
      </c>
      <c r="AD161">
        <v>99.5</v>
      </c>
      <c r="AE161">
        <f t="shared" si="168"/>
        <v>78</v>
      </c>
      <c r="AF161" t="s">
        <v>1355</v>
      </c>
      <c r="AG161" s="11">
        <f t="shared" si="169"/>
        <v>112.08333333333333</v>
      </c>
      <c r="AH161">
        <v>64</v>
      </c>
      <c r="AI161">
        <f t="shared" si="170"/>
        <v>115</v>
      </c>
      <c r="AJ161" t="s">
        <v>1188</v>
      </c>
      <c r="AK161" s="11">
        <f t="shared" si="171"/>
        <v>122.91666666666666</v>
      </c>
      <c r="AL161">
        <v>79.5</v>
      </c>
      <c r="AM161">
        <f t="shared" si="172"/>
        <v>99</v>
      </c>
      <c r="AN161" t="s">
        <v>1356</v>
      </c>
      <c r="AO161" s="11">
        <f t="shared" si="173"/>
        <v>80</v>
      </c>
      <c r="AP161">
        <v>77</v>
      </c>
      <c r="AQ161">
        <f t="shared" si="174"/>
        <v>2</v>
      </c>
      <c r="AR161" t="s">
        <v>856</v>
      </c>
      <c r="AS161" s="11">
        <f t="shared" si="175"/>
        <v>114.58333333333333</v>
      </c>
      <c r="AT161">
        <v>46</v>
      </c>
      <c r="AU161">
        <f t="shared" si="176"/>
        <v>127</v>
      </c>
      <c r="AV161" t="s">
        <v>1797</v>
      </c>
      <c r="AW161" s="11">
        <f t="shared" si="177"/>
        <v>75.833333333333329</v>
      </c>
      <c r="AX161">
        <v>42</v>
      </c>
      <c r="AY161">
        <f t="shared" si="178"/>
        <v>97</v>
      </c>
      <c r="AZ161" t="s">
        <v>1358</v>
      </c>
      <c r="BA161" s="11">
        <f t="shared" si="179"/>
        <v>111.66666666666667</v>
      </c>
      <c r="BB161">
        <v>87</v>
      </c>
      <c r="BC161">
        <f t="shared" si="180"/>
        <v>107</v>
      </c>
      <c r="BD161" t="s">
        <v>1355</v>
      </c>
      <c r="BE161" s="11">
        <f t="shared" si="181"/>
        <v>67.5</v>
      </c>
      <c r="BF161">
        <v>46</v>
      </c>
      <c r="BG161">
        <f t="shared" si="182"/>
        <v>170</v>
      </c>
      <c r="BH161" t="s">
        <v>1188</v>
      </c>
      <c r="BI161" s="11">
        <f t="shared" si="183"/>
        <v>71.25</v>
      </c>
      <c r="BJ161">
        <v>97</v>
      </c>
      <c r="BK161">
        <f t="shared" si="184"/>
        <v>51</v>
      </c>
      <c r="BL161" t="s">
        <v>1806</v>
      </c>
      <c r="BM161" s="11">
        <f t="shared" si="185"/>
        <v>96.666666666666671</v>
      </c>
      <c r="BN161">
        <v>77</v>
      </c>
      <c r="BO161">
        <f t="shared" si="186"/>
        <v>37</v>
      </c>
      <c r="BP161" t="s">
        <v>856</v>
      </c>
      <c r="BQ161" s="11">
        <f t="shared" si="187"/>
        <v>105.41666666666667</v>
      </c>
      <c r="BR161">
        <v>63</v>
      </c>
      <c r="BS161">
        <f t="shared" si="188"/>
        <v>69</v>
      </c>
      <c r="BT161" t="s">
        <v>984</v>
      </c>
      <c r="BU161" s="11">
        <f t="shared" si="189"/>
        <v>111.25</v>
      </c>
      <c r="BV161">
        <v>59</v>
      </c>
      <c r="BW161">
        <f t="shared" si="190"/>
        <v>125</v>
      </c>
      <c r="BX161" t="s">
        <v>986</v>
      </c>
      <c r="BY161" s="11">
        <f t="shared" si="191"/>
        <v>65.833333333333343</v>
      </c>
      <c r="BZ161">
        <v>98</v>
      </c>
      <c r="CA161">
        <f t="shared" si="192"/>
        <v>29</v>
      </c>
      <c r="CB161" t="s">
        <v>1355</v>
      </c>
      <c r="CC161" s="11">
        <f t="shared" si="193"/>
        <v>88.75</v>
      </c>
      <c r="CD161">
        <v>81</v>
      </c>
      <c r="CE161">
        <f t="shared" si="194"/>
        <v>101</v>
      </c>
      <c r="CF161" t="s">
        <v>1188</v>
      </c>
      <c r="CG161" s="11">
        <f t="shared" si="195"/>
        <v>97.916666666666671</v>
      </c>
      <c r="CH161">
        <v>73</v>
      </c>
      <c r="CI161">
        <f t="shared" si="196"/>
        <v>43</v>
      </c>
      <c r="CJ161" t="s">
        <v>1806</v>
      </c>
      <c r="CK161" s="11">
        <f t="shared" si="197"/>
        <v>88.333333333333329</v>
      </c>
      <c r="CL161">
        <v>64</v>
      </c>
      <c r="CM161">
        <f t="shared" si="198"/>
        <v>50</v>
      </c>
      <c r="CN161" t="s">
        <v>856</v>
      </c>
      <c r="CO161" s="11">
        <f t="shared" si="199"/>
        <v>148.75</v>
      </c>
      <c r="CP161">
        <v>45</v>
      </c>
      <c r="CQ161">
        <f t="shared" si="200"/>
        <v>96</v>
      </c>
      <c r="CR161" t="s">
        <v>984</v>
      </c>
      <c r="CS161" s="11">
        <f t="shared" si="201"/>
        <v>77.083333333333343</v>
      </c>
      <c r="CT161">
        <v>57</v>
      </c>
      <c r="CU161">
        <f t="shared" si="202"/>
        <v>43</v>
      </c>
      <c r="CV161" t="s">
        <v>986</v>
      </c>
      <c r="CW161" s="11">
        <f t="shared" si="203"/>
        <v>124.16666666666667</v>
      </c>
      <c r="CX161">
        <v>108</v>
      </c>
      <c r="CY161">
        <f t="shared" si="204"/>
        <v>2</v>
      </c>
      <c r="CZ161" t="s">
        <v>1355</v>
      </c>
      <c r="DA161" s="11">
        <f t="shared" si="205"/>
        <v>110.83333333333333</v>
      </c>
      <c r="DB161">
        <v>77</v>
      </c>
      <c r="DC161">
        <f t="shared" si="206"/>
        <v>96</v>
      </c>
      <c r="DD161" t="s">
        <v>1805</v>
      </c>
      <c r="DE161" s="11">
        <f t="shared" si="207"/>
        <v>113.75</v>
      </c>
      <c r="DF161">
        <v>95</v>
      </c>
      <c r="DG161">
        <f t="shared" si="208"/>
        <v>15</v>
      </c>
      <c r="DH161" t="s">
        <v>1806</v>
      </c>
      <c r="DI161" s="11">
        <f t="shared" si="209"/>
        <v>120</v>
      </c>
      <c r="DJ161">
        <v>54</v>
      </c>
      <c r="DK161">
        <f t="shared" si="210"/>
        <v>167</v>
      </c>
      <c r="DL161" t="s">
        <v>856</v>
      </c>
      <c r="DM161" s="11">
        <f t="shared" si="211"/>
        <v>55.833333333333336</v>
      </c>
      <c r="DN161">
        <v>71</v>
      </c>
      <c r="DO161">
        <f t="shared" si="212"/>
        <v>41</v>
      </c>
      <c r="DP161" t="s">
        <v>984</v>
      </c>
      <c r="DQ161" s="11">
        <f t="shared" si="213"/>
        <v>107.5</v>
      </c>
      <c r="DR161">
        <v>68</v>
      </c>
      <c r="DS161">
        <f t="shared" si="214"/>
        <v>101</v>
      </c>
      <c r="DT161" t="s">
        <v>986</v>
      </c>
      <c r="DU161" s="11">
        <f t="shared" si="215"/>
        <v>82.5</v>
      </c>
      <c r="DV161">
        <v>91.5</v>
      </c>
      <c r="DW161">
        <f t="shared" si="216"/>
        <v>28</v>
      </c>
      <c r="DX161" t="s">
        <v>1355</v>
      </c>
      <c r="DY161" s="11">
        <f t="shared" si="217"/>
        <v>149.58333333333334</v>
      </c>
      <c r="DZ161">
        <v>51</v>
      </c>
      <c r="EA161">
        <f t="shared" si="218"/>
        <v>129</v>
      </c>
      <c r="EB161" t="s">
        <v>1805</v>
      </c>
      <c r="EC161" s="11">
        <f t="shared" si="219"/>
        <v>99.166666666666671</v>
      </c>
      <c r="ED161">
        <v>79</v>
      </c>
      <c r="EE161">
        <f t="shared" si="220"/>
        <v>63</v>
      </c>
      <c r="EF161" t="s">
        <v>1806</v>
      </c>
      <c r="EG161" s="11">
        <f t="shared" si="221"/>
        <v>97.916666666666671</v>
      </c>
      <c r="EH161">
        <v>68</v>
      </c>
      <c r="EI161">
        <f t="shared" si="222"/>
        <v>61</v>
      </c>
      <c r="EJ161" t="s">
        <v>856</v>
      </c>
      <c r="EK161" s="11">
        <f t="shared" si="223"/>
        <v>93.75</v>
      </c>
      <c r="EL161">
        <v>54</v>
      </c>
      <c r="EM161">
        <f t="shared" si="224"/>
        <v>59</v>
      </c>
      <c r="EN161" t="s">
        <v>984</v>
      </c>
      <c r="EO161" s="11">
        <f t="shared" si="225"/>
        <v>126.25</v>
      </c>
      <c r="EP161">
        <v>54</v>
      </c>
      <c r="EQ161">
        <f t="shared" si="226"/>
        <v>59</v>
      </c>
      <c r="ER161" t="s">
        <v>986</v>
      </c>
      <c r="ES161" s="11">
        <f t="shared" si="227"/>
        <v>133.75</v>
      </c>
      <c r="ET161">
        <v>101</v>
      </c>
      <c r="EU161">
        <f t="shared" si="228"/>
        <v>147</v>
      </c>
      <c r="EV161">
        <v>78</v>
      </c>
      <c r="EW161">
        <f t="shared" si="229"/>
        <v>127</v>
      </c>
      <c r="EX161">
        <v>116</v>
      </c>
      <c r="EY161">
        <f t="shared" si="230"/>
        <v>58</v>
      </c>
      <c r="EZ161">
        <v>37</v>
      </c>
      <c r="FA161">
        <f t="shared" si="231"/>
        <v>46</v>
      </c>
      <c r="FB161">
        <v>32</v>
      </c>
      <c r="FC161">
        <f t="shared" si="232"/>
        <v>122</v>
      </c>
      <c r="FD161">
        <v>37</v>
      </c>
      <c r="FE161">
        <f t="shared" si="233"/>
        <v>140</v>
      </c>
    </row>
    <row r="162" spans="1:161" x14ac:dyDescent="0.2">
      <c r="A162" t="s">
        <v>1415</v>
      </c>
      <c r="B162" t="s">
        <v>1416</v>
      </c>
      <c r="C162" t="s">
        <v>1353</v>
      </c>
      <c r="D162" t="s">
        <v>853</v>
      </c>
      <c r="E162" t="s">
        <v>1417</v>
      </c>
      <c r="F162">
        <v>109</v>
      </c>
      <c r="G162">
        <f t="shared" si="156"/>
        <v>41</v>
      </c>
      <c r="H162" t="s">
        <v>1355</v>
      </c>
      <c r="I162" s="11">
        <f t="shared" si="157"/>
        <v>108.75</v>
      </c>
      <c r="J162">
        <v>43</v>
      </c>
      <c r="K162">
        <f t="shared" si="158"/>
        <v>203</v>
      </c>
      <c r="L162" t="s">
        <v>1188</v>
      </c>
      <c r="M162" s="11">
        <f t="shared" si="159"/>
        <v>80</v>
      </c>
      <c r="N162">
        <v>90</v>
      </c>
      <c r="O162">
        <f t="shared" si="160"/>
        <v>104</v>
      </c>
      <c r="P162" t="s">
        <v>1356</v>
      </c>
      <c r="Q162" s="11">
        <f t="shared" si="161"/>
        <v>119.58333333333333</v>
      </c>
      <c r="R162">
        <v>70</v>
      </c>
      <c r="S162">
        <f t="shared" si="162"/>
        <v>33</v>
      </c>
      <c r="T162" t="s">
        <v>856</v>
      </c>
      <c r="U162" s="11">
        <f t="shared" si="163"/>
        <v>135.41666666666669</v>
      </c>
      <c r="V162">
        <v>54</v>
      </c>
      <c r="W162">
        <f t="shared" si="164"/>
        <v>156</v>
      </c>
      <c r="X162" t="s">
        <v>1357</v>
      </c>
      <c r="Y162" s="11">
        <f t="shared" si="165"/>
        <v>63.75</v>
      </c>
      <c r="Z162">
        <v>55</v>
      </c>
      <c r="AA162">
        <f t="shared" si="166"/>
        <v>33</v>
      </c>
      <c r="AB162" t="s">
        <v>1358</v>
      </c>
      <c r="AC162" s="11">
        <f t="shared" si="167"/>
        <v>92.916666666666671</v>
      </c>
      <c r="AD162">
        <v>100.5</v>
      </c>
      <c r="AE162">
        <f t="shared" si="168"/>
        <v>62</v>
      </c>
      <c r="AF162" t="s">
        <v>1355</v>
      </c>
      <c r="AG162" s="11">
        <f t="shared" si="169"/>
        <v>84.166666666666671</v>
      </c>
      <c r="AH162">
        <v>57</v>
      </c>
      <c r="AI162">
        <f t="shared" si="170"/>
        <v>155</v>
      </c>
      <c r="AJ162" t="s">
        <v>1188</v>
      </c>
      <c r="AK162" s="11">
        <f t="shared" si="171"/>
        <v>97.5</v>
      </c>
      <c r="AL162">
        <v>64</v>
      </c>
      <c r="AM162">
        <f t="shared" si="172"/>
        <v>151</v>
      </c>
      <c r="AN162" t="s">
        <v>1356</v>
      </c>
      <c r="AO162" s="11">
        <f t="shared" si="173"/>
        <v>106.25</v>
      </c>
      <c r="AP162">
        <v>62</v>
      </c>
      <c r="AQ162">
        <f t="shared" si="174"/>
        <v>118</v>
      </c>
      <c r="AR162" t="s">
        <v>856</v>
      </c>
      <c r="AS162" s="11">
        <f t="shared" si="175"/>
        <v>118.75</v>
      </c>
      <c r="AT162">
        <v>55.5</v>
      </c>
      <c r="AU162">
        <f t="shared" si="176"/>
        <v>69</v>
      </c>
      <c r="AV162" t="s">
        <v>1797</v>
      </c>
      <c r="AW162" s="11">
        <f t="shared" si="177"/>
        <v>106.25</v>
      </c>
      <c r="AX162">
        <v>54</v>
      </c>
      <c r="AY162">
        <f t="shared" si="178"/>
        <v>16</v>
      </c>
      <c r="AZ162" t="s">
        <v>1358</v>
      </c>
      <c r="BA162" s="11">
        <f t="shared" si="179"/>
        <v>113.75</v>
      </c>
      <c r="BB162">
        <v>98</v>
      </c>
      <c r="BC162">
        <f t="shared" si="180"/>
        <v>24</v>
      </c>
      <c r="BD162" t="s">
        <v>1355</v>
      </c>
      <c r="BE162" s="11">
        <f t="shared" si="181"/>
        <v>115.41666666666667</v>
      </c>
      <c r="BF162">
        <v>53</v>
      </c>
      <c r="BG162">
        <f t="shared" si="182"/>
        <v>149</v>
      </c>
      <c r="BH162" t="s">
        <v>1188</v>
      </c>
      <c r="BI162" s="11">
        <f t="shared" si="183"/>
        <v>88.75</v>
      </c>
      <c r="BJ162">
        <v>61.5</v>
      </c>
      <c r="BK162">
        <f t="shared" si="184"/>
        <v>166</v>
      </c>
      <c r="BL162" t="s">
        <v>1806</v>
      </c>
      <c r="BM162" s="11">
        <f t="shared" si="185"/>
        <v>84.166666666666671</v>
      </c>
      <c r="BN162">
        <v>62</v>
      </c>
      <c r="BO162">
        <f t="shared" si="186"/>
        <v>163</v>
      </c>
      <c r="BP162" t="s">
        <v>856</v>
      </c>
      <c r="BQ162" s="11">
        <f t="shared" si="187"/>
        <v>72.5</v>
      </c>
      <c r="BR162">
        <v>61</v>
      </c>
      <c r="BS162">
        <f t="shared" si="188"/>
        <v>84</v>
      </c>
      <c r="BT162" t="s">
        <v>984</v>
      </c>
      <c r="BU162" s="11">
        <f t="shared" si="189"/>
        <v>103.33333333333333</v>
      </c>
      <c r="BV162">
        <v>69</v>
      </c>
      <c r="BW162">
        <f t="shared" si="190"/>
        <v>49</v>
      </c>
      <c r="BX162" t="s">
        <v>986</v>
      </c>
      <c r="BY162" s="11">
        <f t="shared" si="191"/>
        <v>113.33333333333333</v>
      </c>
      <c r="BZ162">
        <v>93</v>
      </c>
      <c r="CA162">
        <f t="shared" si="192"/>
        <v>61</v>
      </c>
      <c r="CB162" t="s">
        <v>1355</v>
      </c>
      <c r="CC162" s="11">
        <f t="shared" si="193"/>
        <v>123.75</v>
      </c>
      <c r="CD162">
        <v>75</v>
      </c>
      <c r="CE162">
        <f t="shared" si="194"/>
        <v>122</v>
      </c>
      <c r="CF162" t="s">
        <v>1188</v>
      </c>
      <c r="CG162" s="11">
        <f t="shared" si="195"/>
        <v>117.91666666666667</v>
      </c>
      <c r="CH162">
        <v>55.5</v>
      </c>
      <c r="CI162">
        <f t="shared" si="196"/>
        <v>128</v>
      </c>
      <c r="CJ162" t="s">
        <v>1806</v>
      </c>
      <c r="CK162" s="11">
        <f t="shared" si="197"/>
        <v>116.25</v>
      </c>
      <c r="CL162">
        <v>59</v>
      </c>
      <c r="CM162">
        <f t="shared" si="198"/>
        <v>97</v>
      </c>
      <c r="CN162" t="s">
        <v>856</v>
      </c>
      <c r="CO162" s="11">
        <f t="shared" si="199"/>
        <v>117.91666666666667</v>
      </c>
      <c r="CP162">
        <v>46</v>
      </c>
      <c r="CQ162">
        <f t="shared" si="200"/>
        <v>92</v>
      </c>
      <c r="CR162" t="s">
        <v>984</v>
      </c>
      <c r="CS162" s="11">
        <f t="shared" si="201"/>
        <v>113.75</v>
      </c>
      <c r="CT162">
        <v>50</v>
      </c>
      <c r="CU162">
        <f t="shared" si="202"/>
        <v>81</v>
      </c>
      <c r="CV162" t="s">
        <v>986</v>
      </c>
      <c r="CW162" s="11">
        <f t="shared" si="203"/>
        <v>136.66666666666666</v>
      </c>
      <c r="CX162">
        <v>91</v>
      </c>
      <c r="CY162">
        <f t="shared" si="204"/>
        <v>118</v>
      </c>
      <c r="CZ162" t="s">
        <v>1355</v>
      </c>
      <c r="DA162" s="11">
        <f t="shared" si="205"/>
        <v>62.5</v>
      </c>
      <c r="DB162">
        <v>56</v>
      </c>
      <c r="DC162">
        <f t="shared" si="206"/>
        <v>165</v>
      </c>
      <c r="DD162" t="s">
        <v>1805</v>
      </c>
      <c r="DE162" s="11">
        <f t="shared" si="207"/>
        <v>121.25</v>
      </c>
      <c r="DF162">
        <v>50.5</v>
      </c>
      <c r="DG162">
        <f t="shared" si="208"/>
        <v>167</v>
      </c>
      <c r="DH162" t="s">
        <v>1806</v>
      </c>
      <c r="DI162" s="11">
        <f t="shared" si="209"/>
        <v>109.16666666666667</v>
      </c>
      <c r="DJ162">
        <v>57</v>
      </c>
      <c r="DK162">
        <f t="shared" si="210"/>
        <v>140</v>
      </c>
      <c r="DL162" t="s">
        <v>856</v>
      </c>
      <c r="DM162" s="11">
        <f t="shared" si="211"/>
        <v>74.583333333333343</v>
      </c>
      <c r="DN162">
        <v>61</v>
      </c>
      <c r="DO162">
        <f t="shared" si="212"/>
        <v>125</v>
      </c>
      <c r="DP162" t="s">
        <v>984</v>
      </c>
      <c r="DQ162" s="11">
        <f t="shared" si="213"/>
        <v>93.333333333333329</v>
      </c>
      <c r="DR162">
        <v>59</v>
      </c>
      <c r="DS162">
        <f t="shared" si="214"/>
        <v>169</v>
      </c>
      <c r="DT162" t="s">
        <v>986</v>
      </c>
      <c r="DU162" s="11">
        <f t="shared" si="215"/>
        <v>75</v>
      </c>
      <c r="DV162">
        <v>91.5</v>
      </c>
      <c r="DW162">
        <f t="shared" si="216"/>
        <v>28</v>
      </c>
      <c r="DX162" t="s">
        <v>1355</v>
      </c>
      <c r="DY162" s="11">
        <f t="shared" si="217"/>
        <v>100</v>
      </c>
      <c r="DZ162">
        <v>33</v>
      </c>
      <c r="EA162">
        <f t="shared" si="218"/>
        <v>216</v>
      </c>
      <c r="EB162" t="s">
        <v>1805</v>
      </c>
      <c r="EC162" s="11">
        <f t="shared" si="219"/>
        <v>56.666666666666664</v>
      </c>
      <c r="ED162">
        <v>49.5</v>
      </c>
      <c r="EE162">
        <f t="shared" si="220"/>
        <v>189</v>
      </c>
      <c r="EF162" t="s">
        <v>1806</v>
      </c>
      <c r="EG162" s="11">
        <f t="shared" si="221"/>
        <v>75.416666666666671</v>
      </c>
      <c r="EH162">
        <v>65</v>
      </c>
      <c r="EI162">
        <f t="shared" si="222"/>
        <v>79</v>
      </c>
      <c r="EJ162" t="s">
        <v>856</v>
      </c>
      <c r="EK162" s="11">
        <f t="shared" si="223"/>
        <v>117.08333333333333</v>
      </c>
      <c r="EL162">
        <v>48</v>
      </c>
      <c r="EM162">
        <f t="shared" si="224"/>
        <v>109</v>
      </c>
      <c r="EN162" t="s">
        <v>984</v>
      </c>
      <c r="EO162" s="11">
        <f t="shared" si="225"/>
        <v>77.083333333333343</v>
      </c>
      <c r="EP162">
        <v>48</v>
      </c>
      <c r="EQ162">
        <f t="shared" si="226"/>
        <v>109</v>
      </c>
      <c r="ER162" t="s">
        <v>986</v>
      </c>
      <c r="ES162" s="11">
        <f t="shared" si="227"/>
        <v>112.91666666666667</v>
      </c>
      <c r="ET162">
        <v>114</v>
      </c>
      <c r="EU162">
        <f t="shared" si="228"/>
        <v>28</v>
      </c>
      <c r="EV162">
        <v>80</v>
      </c>
      <c r="EW162">
        <f t="shared" si="229"/>
        <v>112</v>
      </c>
      <c r="EX162">
        <v>98</v>
      </c>
      <c r="EY162">
        <f t="shared" si="230"/>
        <v>130</v>
      </c>
      <c r="EZ162">
        <v>33</v>
      </c>
      <c r="FA162">
        <f t="shared" si="231"/>
        <v>120</v>
      </c>
      <c r="FB162">
        <v>37</v>
      </c>
      <c r="FC162">
        <f t="shared" si="232"/>
        <v>54</v>
      </c>
      <c r="FD162">
        <v>37</v>
      </c>
      <c r="FE162">
        <f t="shared" si="233"/>
        <v>140</v>
      </c>
    </row>
    <row r="163" spans="1:161" x14ac:dyDescent="0.2">
      <c r="A163" t="s">
        <v>1418</v>
      </c>
      <c r="B163" t="s">
        <v>1419</v>
      </c>
      <c r="C163" t="s">
        <v>1353</v>
      </c>
      <c r="D163" t="s">
        <v>853</v>
      </c>
      <c r="E163" t="s">
        <v>1420</v>
      </c>
      <c r="F163">
        <v>95</v>
      </c>
      <c r="G163">
        <f t="shared" si="156"/>
        <v>170</v>
      </c>
      <c r="H163" t="s">
        <v>1355</v>
      </c>
      <c r="I163" s="11">
        <f t="shared" si="157"/>
        <v>83.333333333333343</v>
      </c>
      <c r="J163">
        <v>79</v>
      </c>
      <c r="K163">
        <f t="shared" si="158"/>
        <v>71</v>
      </c>
      <c r="L163" t="s">
        <v>1188</v>
      </c>
      <c r="M163" s="11">
        <f t="shared" si="159"/>
        <v>113.33333333333333</v>
      </c>
      <c r="N163">
        <v>71</v>
      </c>
      <c r="O163">
        <f t="shared" si="160"/>
        <v>168</v>
      </c>
      <c r="P163" t="s">
        <v>1356</v>
      </c>
      <c r="Q163" s="11">
        <f t="shared" si="161"/>
        <v>111.25</v>
      </c>
      <c r="R163">
        <v>59.5</v>
      </c>
      <c r="S163">
        <f t="shared" si="162"/>
        <v>127</v>
      </c>
      <c r="T163" t="s">
        <v>856</v>
      </c>
      <c r="U163" s="11">
        <f t="shared" si="163"/>
        <v>62.083333333333336</v>
      </c>
      <c r="V163">
        <v>61</v>
      </c>
      <c r="W163">
        <f t="shared" si="164"/>
        <v>89</v>
      </c>
      <c r="X163" t="s">
        <v>1357</v>
      </c>
      <c r="Y163" s="11">
        <f t="shared" si="165"/>
        <v>137.91666666666666</v>
      </c>
      <c r="Z163">
        <v>39</v>
      </c>
      <c r="AA163">
        <f t="shared" si="166"/>
        <v>181</v>
      </c>
      <c r="AB163" t="s">
        <v>1358</v>
      </c>
      <c r="AC163" s="11">
        <f t="shared" si="167"/>
        <v>59.583333333333336</v>
      </c>
      <c r="AD163">
        <v>95</v>
      </c>
      <c r="AE163">
        <f t="shared" si="168"/>
        <v>130</v>
      </c>
      <c r="AF163" t="s">
        <v>1355</v>
      </c>
      <c r="AG163" s="11">
        <f t="shared" si="169"/>
        <v>71.25</v>
      </c>
      <c r="AH163">
        <v>68</v>
      </c>
      <c r="AI163">
        <f t="shared" si="170"/>
        <v>103</v>
      </c>
      <c r="AJ163" t="s">
        <v>1188</v>
      </c>
      <c r="AK163" s="11">
        <f t="shared" si="171"/>
        <v>126.25</v>
      </c>
      <c r="AL163">
        <v>44.5</v>
      </c>
      <c r="AM163">
        <f t="shared" si="172"/>
        <v>195</v>
      </c>
      <c r="AN163" t="s">
        <v>1356</v>
      </c>
      <c r="AO163" s="11">
        <f t="shared" si="173"/>
        <v>96.25</v>
      </c>
      <c r="AP163">
        <v>70</v>
      </c>
      <c r="AQ163">
        <f t="shared" si="174"/>
        <v>36</v>
      </c>
      <c r="AR163" t="s">
        <v>856</v>
      </c>
      <c r="AS163" s="11">
        <f t="shared" si="175"/>
        <v>144.16666666666666</v>
      </c>
      <c r="AT163">
        <v>36</v>
      </c>
      <c r="AU163">
        <f t="shared" si="176"/>
        <v>180</v>
      </c>
      <c r="AV163" t="s">
        <v>1797</v>
      </c>
      <c r="AW163" s="11">
        <f t="shared" si="177"/>
        <v>112.5</v>
      </c>
      <c r="AX163">
        <v>44</v>
      </c>
      <c r="AY163">
        <f t="shared" si="178"/>
        <v>84</v>
      </c>
      <c r="AZ163" t="s">
        <v>1358</v>
      </c>
      <c r="BA163" s="11">
        <f t="shared" si="179"/>
        <v>100.83333333333333</v>
      </c>
      <c r="BB163">
        <v>92</v>
      </c>
      <c r="BC163">
        <f t="shared" si="180"/>
        <v>61</v>
      </c>
      <c r="BD163" t="s">
        <v>1355</v>
      </c>
      <c r="BE163" s="11">
        <f t="shared" si="181"/>
        <v>114.16666666666667</v>
      </c>
      <c r="BF163">
        <v>47</v>
      </c>
      <c r="BG163">
        <f t="shared" si="182"/>
        <v>166</v>
      </c>
      <c r="BH163" t="s">
        <v>1188</v>
      </c>
      <c r="BI163" s="11">
        <f t="shared" si="183"/>
        <v>79.583333333333329</v>
      </c>
      <c r="BJ163">
        <v>54</v>
      </c>
      <c r="BK163">
        <f t="shared" si="184"/>
        <v>186</v>
      </c>
      <c r="BL163" t="s">
        <v>1806</v>
      </c>
      <c r="BM163" s="11">
        <f t="shared" si="185"/>
        <v>115.83333333333333</v>
      </c>
      <c r="BN163">
        <v>65</v>
      </c>
      <c r="BO163">
        <f t="shared" si="186"/>
        <v>142</v>
      </c>
      <c r="BP163" t="s">
        <v>856</v>
      </c>
      <c r="BQ163" s="11">
        <f t="shared" si="187"/>
        <v>70</v>
      </c>
      <c r="BR163">
        <v>41</v>
      </c>
      <c r="BS163">
        <f t="shared" si="188"/>
        <v>210</v>
      </c>
      <c r="BT163" t="s">
        <v>984</v>
      </c>
      <c r="BU163" s="11">
        <f t="shared" si="189"/>
        <v>79.583333333333329</v>
      </c>
      <c r="BV163">
        <v>64</v>
      </c>
      <c r="BW163">
        <f t="shared" si="190"/>
        <v>86</v>
      </c>
      <c r="BX163" t="s">
        <v>986</v>
      </c>
      <c r="BY163" s="11">
        <f t="shared" si="191"/>
        <v>156.66666666666666</v>
      </c>
      <c r="BZ163">
        <v>89</v>
      </c>
      <c r="CA163">
        <f t="shared" si="192"/>
        <v>95</v>
      </c>
      <c r="CB163" t="s">
        <v>1355</v>
      </c>
      <c r="CC163" s="11">
        <f t="shared" si="193"/>
        <v>137.5</v>
      </c>
      <c r="CD163">
        <v>77</v>
      </c>
      <c r="CE163">
        <f t="shared" si="194"/>
        <v>117</v>
      </c>
      <c r="CF163" t="s">
        <v>1188</v>
      </c>
      <c r="CG163" s="11">
        <f t="shared" si="195"/>
        <v>105.41666666666667</v>
      </c>
      <c r="CH163">
        <v>32.5</v>
      </c>
      <c r="CI163">
        <f t="shared" si="196"/>
        <v>224</v>
      </c>
      <c r="CJ163" t="s">
        <v>1806</v>
      </c>
      <c r="CK163" s="11">
        <f t="shared" si="197"/>
        <v>76.25</v>
      </c>
      <c r="CL163">
        <v>62</v>
      </c>
      <c r="CM163">
        <f t="shared" si="198"/>
        <v>70</v>
      </c>
      <c r="CN163" t="s">
        <v>856</v>
      </c>
      <c r="CO163" s="11">
        <f t="shared" si="199"/>
        <v>146.66666666666666</v>
      </c>
      <c r="CP163">
        <v>37</v>
      </c>
      <c r="CQ163">
        <f t="shared" si="200"/>
        <v>161</v>
      </c>
      <c r="CR163" t="s">
        <v>984</v>
      </c>
      <c r="CS163" s="11">
        <f t="shared" si="201"/>
        <v>114.58333333333333</v>
      </c>
      <c r="CT163">
        <v>27</v>
      </c>
      <c r="CU163">
        <f t="shared" si="202"/>
        <v>222</v>
      </c>
      <c r="CV163" t="s">
        <v>986</v>
      </c>
      <c r="CW163" s="11">
        <f t="shared" si="203"/>
        <v>43.333333333333336</v>
      </c>
      <c r="CX163">
        <v>84</v>
      </c>
      <c r="CY163">
        <f t="shared" si="204"/>
        <v>185</v>
      </c>
      <c r="CZ163" t="s">
        <v>1355</v>
      </c>
      <c r="DA163" s="11">
        <f t="shared" si="205"/>
        <v>66.25</v>
      </c>
      <c r="DB163">
        <v>67</v>
      </c>
      <c r="DC163">
        <f t="shared" si="206"/>
        <v>130</v>
      </c>
      <c r="DD163" t="s">
        <v>1805</v>
      </c>
      <c r="DE163" s="11">
        <f t="shared" si="207"/>
        <v>85.833333333333329</v>
      </c>
      <c r="DF163">
        <v>50.5</v>
      </c>
      <c r="DG163">
        <f t="shared" si="208"/>
        <v>167</v>
      </c>
      <c r="DH163" t="s">
        <v>1806</v>
      </c>
      <c r="DI163" s="11">
        <f t="shared" si="209"/>
        <v>117.5</v>
      </c>
      <c r="DJ163">
        <v>52</v>
      </c>
      <c r="DK163">
        <f t="shared" si="210"/>
        <v>182</v>
      </c>
      <c r="DL163" t="s">
        <v>856</v>
      </c>
      <c r="DM163" s="11">
        <f t="shared" si="211"/>
        <v>57.083333333333336</v>
      </c>
      <c r="DN163">
        <v>53</v>
      </c>
      <c r="DO163">
        <f t="shared" si="212"/>
        <v>196</v>
      </c>
      <c r="DP163" t="s">
        <v>984</v>
      </c>
      <c r="DQ163" s="11">
        <f t="shared" si="213"/>
        <v>78.333333333333329</v>
      </c>
      <c r="DR163">
        <v>69</v>
      </c>
      <c r="DS163">
        <f t="shared" si="214"/>
        <v>86</v>
      </c>
      <c r="DT163" t="s">
        <v>986</v>
      </c>
      <c r="DU163" s="11">
        <f t="shared" si="215"/>
        <v>124.16666666666667</v>
      </c>
      <c r="DV163">
        <v>83.5</v>
      </c>
      <c r="DW163">
        <f t="shared" si="216"/>
        <v>104</v>
      </c>
      <c r="DX163" t="s">
        <v>1355</v>
      </c>
      <c r="DY163" s="11">
        <f t="shared" si="217"/>
        <v>148.33333333333334</v>
      </c>
      <c r="DZ163">
        <v>57</v>
      </c>
      <c r="EA163">
        <f t="shared" si="218"/>
        <v>96</v>
      </c>
      <c r="EB163" t="s">
        <v>1805</v>
      </c>
      <c r="EC163" s="11">
        <f t="shared" si="219"/>
        <v>81.25</v>
      </c>
      <c r="ED163">
        <v>41</v>
      </c>
      <c r="EE163">
        <f t="shared" si="220"/>
        <v>209</v>
      </c>
      <c r="EF163" t="s">
        <v>1806</v>
      </c>
      <c r="EG163" s="11">
        <f t="shared" si="221"/>
        <v>67.083333333333343</v>
      </c>
      <c r="EH163">
        <v>65</v>
      </c>
      <c r="EI163">
        <f t="shared" si="222"/>
        <v>79</v>
      </c>
      <c r="EJ163" t="s">
        <v>856</v>
      </c>
      <c r="EK163" s="11">
        <f t="shared" si="223"/>
        <v>155.41666666666669</v>
      </c>
      <c r="EL163">
        <v>42</v>
      </c>
      <c r="EM163">
        <f t="shared" si="224"/>
        <v>144</v>
      </c>
      <c r="EN163" t="s">
        <v>984</v>
      </c>
      <c r="EO163" s="11">
        <f t="shared" si="225"/>
        <v>120</v>
      </c>
      <c r="EP163">
        <v>42</v>
      </c>
      <c r="EQ163">
        <f t="shared" si="226"/>
        <v>144</v>
      </c>
      <c r="ER163" t="s">
        <v>986</v>
      </c>
      <c r="ES163" s="11">
        <f t="shared" si="227"/>
        <v>128.33333333333334</v>
      </c>
      <c r="ET163">
        <v>89</v>
      </c>
      <c r="EU163">
        <f t="shared" si="228"/>
        <v>220</v>
      </c>
      <c r="EV163">
        <v>91</v>
      </c>
      <c r="EW163">
        <f t="shared" si="229"/>
        <v>51</v>
      </c>
      <c r="EX163">
        <v>98</v>
      </c>
      <c r="EY163">
        <f t="shared" si="230"/>
        <v>130</v>
      </c>
      <c r="EZ163">
        <v>27</v>
      </c>
      <c r="FA163">
        <f t="shared" si="231"/>
        <v>212</v>
      </c>
      <c r="FB163">
        <v>26</v>
      </c>
      <c r="FC163">
        <f t="shared" si="232"/>
        <v>192</v>
      </c>
      <c r="FD163">
        <v>31</v>
      </c>
      <c r="FE163">
        <f t="shared" si="233"/>
        <v>212</v>
      </c>
    </row>
    <row r="164" spans="1:161" x14ac:dyDescent="0.2">
      <c r="A164" t="s">
        <v>1421</v>
      </c>
      <c r="B164" t="s">
        <v>1422</v>
      </c>
      <c r="C164" t="s">
        <v>1353</v>
      </c>
      <c r="D164" t="s">
        <v>853</v>
      </c>
      <c r="E164" t="s">
        <v>1423</v>
      </c>
      <c r="F164">
        <v>70</v>
      </c>
      <c r="G164">
        <f t="shared" si="156"/>
        <v>238</v>
      </c>
      <c r="H164" t="s">
        <v>1355</v>
      </c>
      <c r="I164" s="11">
        <f t="shared" si="157"/>
        <v>84.166666666666671</v>
      </c>
      <c r="J164">
        <v>54</v>
      </c>
      <c r="K164">
        <f t="shared" si="158"/>
        <v>164</v>
      </c>
      <c r="L164" t="s">
        <v>1188</v>
      </c>
      <c r="M164" s="11">
        <f t="shared" si="159"/>
        <v>54.166666666666671</v>
      </c>
      <c r="N164">
        <v>31</v>
      </c>
      <c r="O164">
        <f t="shared" si="160"/>
        <v>236</v>
      </c>
      <c r="P164" t="s">
        <v>1356</v>
      </c>
      <c r="Q164" s="11">
        <f t="shared" si="161"/>
        <v>88.333333333333329</v>
      </c>
      <c r="R164">
        <v>57.5</v>
      </c>
      <c r="S164">
        <f t="shared" si="162"/>
        <v>155</v>
      </c>
      <c r="T164" t="s">
        <v>856</v>
      </c>
      <c r="U164" s="11">
        <f t="shared" si="163"/>
        <v>100.41666666666667</v>
      </c>
      <c r="V164">
        <v>49.5</v>
      </c>
      <c r="W164">
        <f t="shared" si="164"/>
        <v>196</v>
      </c>
      <c r="X164" t="s">
        <v>1357</v>
      </c>
      <c r="Y164" s="11">
        <f t="shared" si="165"/>
        <v>47.916666666666664</v>
      </c>
      <c r="Z164">
        <v>29</v>
      </c>
      <c r="AA164">
        <f t="shared" si="166"/>
        <v>230</v>
      </c>
      <c r="AB164" t="s">
        <v>1358</v>
      </c>
      <c r="AC164" s="11">
        <f t="shared" si="167"/>
        <v>19.583333333333329</v>
      </c>
      <c r="AD164">
        <v>86.5</v>
      </c>
      <c r="AE164">
        <f t="shared" si="168"/>
        <v>200</v>
      </c>
      <c r="AF164" t="s">
        <v>1355</v>
      </c>
      <c r="AG164" s="11">
        <f t="shared" si="169"/>
        <v>91.25</v>
      </c>
      <c r="AH164">
        <v>83</v>
      </c>
      <c r="AI164">
        <f t="shared" si="170"/>
        <v>54</v>
      </c>
      <c r="AJ164" t="s">
        <v>1188</v>
      </c>
      <c r="AK164" s="11">
        <f t="shared" si="171"/>
        <v>101.66666666666667</v>
      </c>
      <c r="AL164">
        <v>35.5</v>
      </c>
      <c r="AM164">
        <f t="shared" si="172"/>
        <v>208</v>
      </c>
      <c r="AN164" t="s">
        <v>1356</v>
      </c>
      <c r="AO164" s="11">
        <f t="shared" si="173"/>
        <v>98.75</v>
      </c>
      <c r="AP164">
        <v>58</v>
      </c>
      <c r="AQ164">
        <f t="shared" si="174"/>
        <v>156</v>
      </c>
      <c r="AR164" t="s">
        <v>856</v>
      </c>
      <c r="AS164" s="11">
        <f t="shared" si="175"/>
        <v>67.5</v>
      </c>
      <c r="AT164">
        <v>55</v>
      </c>
      <c r="AU164">
        <f t="shared" si="176"/>
        <v>71</v>
      </c>
      <c r="AV164" t="s">
        <v>1797</v>
      </c>
      <c r="AW164" s="11">
        <f t="shared" si="177"/>
        <v>99.166666666666671</v>
      </c>
      <c r="AX164">
        <v>50</v>
      </c>
      <c r="AY164">
        <f t="shared" si="178"/>
        <v>37</v>
      </c>
      <c r="AZ164" t="s">
        <v>1358</v>
      </c>
      <c r="BA164" s="11">
        <f t="shared" si="179"/>
        <v>162.91666666666666</v>
      </c>
      <c r="BB164">
        <v>79</v>
      </c>
      <c r="BC164">
        <f t="shared" si="180"/>
        <v>179</v>
      </c>
      <c r="BD164" t="s">
        <v>1355</v>
      </c>
      <c r="BE164" s="11">
        <f t="shared" si="181"/>
        <v>82.083333333333329</v>
      </c>
      <c r="BF164">
        <v>80</v>
      </c>
      <c r="BG164">
        <f t="shared" si="182"/>
        <v>58</v>
      </c>
      <c r="BH164" t="s">
        <v>1188</v>
      </c>
      <c r="BI164" s="11">
        <f t="shared" si="183"/>
        <v>86.25</v>
      </c>
      <c r="BJ164">
        <v>42</v>
      </c>
      <c r="BK164">
        <f t="shared" si="184"/>
        <v>205</v>
      </c>
      <c r="BL164" t="s">
        <v>1806</v>
      </c>
      <c r="BM164" s="11">
        <f t="shared" si="185"/>
        <v>110.41666666666667</v>
      </c>
      <c r="BN164">
        <v>72</v>
      </c>
      <c r="BO164">
        <f t="shared" si="186"/>
        <v>78</v>
      </c>
      <c r="BP164" t="s">
        <v>856</v>
      </c>
      <c r="BQ164" s="11">
        <f t="shared" si="187"/>
        <v>96.666666666666671</v>
      </c>
      <c r="BR164">
        <v>63</v>
      </c>
      <c r="BS164">
        <f t="shared" si="188"/>
        <v>69</v>
      </c>
      <c r="BT164" t="s">
        <v>984</v>
      </c>
      <c r="BU164" s="11">
        <f t="shared" si="189"/>
        <v>111.25</v>
      </c>
      <c r="BV164">
        <v>50</v>
      </c>
      <c r="BW164">
        <f t="shared" si="190"/>
        <v>188</v>
      </c>
      <c r="BX164" t="s">
        <v>986</v>
      </c>
      <c r="BY164" s="11">
        <f t="shared" si="191"/>
        <v>86.25</v>
      </c>
      <c r="BZ164">
        <v>84</v>
      </c>
      <c r="CA164">
        <f t="shared" si="192"/>
        <v>136</v>
      </c>
      <c r="CB164" t="s">
        <v>1355</v>
      </c>
      <c r="CC164" s="11">
        <f t="shared" si="193"/>
        <v>109.58333333333333</v>
      </c>
      <c r="CD164">
        <v>110</v>
      </c>
      <c r="CE164">
        <f t="shared" si="194"/>
        <v>25</v>
      </c>
      <c r="CF164" t="s">
        <v>1188</v>
      </c>
      <c r="CG164" s="11">
        <f t="shared" si="195"/>
        <v>137.08333333333334</v>
      </c>
      <c r="CH164">
        <v>29</v>
      </c>
      <c r="CI164">
        <f t="shared" si="196"/>
        <v>230</v>
      </c>
      <c r="CJ164" t="s">
        <v>1806</v>
      </c>
      <c r="CK164" s="11">
        <f t="shared" si="197"/>
        <v>100.41666666666667</v>
      </c>
      <c r="CL164">
        <v>62</v>
      </c>
      <c r="CM164">
        <f t="shared" si="198"/>
        <v>70</v>
      </c>
      <c r="CN164" t="s">
        <v>856</v>
      </c>
      <c r="CO164" s="11">
        <f t="shared" si="199"/>
        <v>92.083333333333329</v>
      </c>
      <c r="CP164">
        <v>45</v>
      </c>
      <c r="CQ164">
        <f t="shared" si="200"/>
        <v>96</v>
      </c>
      <c r="CR164" t="s">
        <v>984</v>
      </c>
      <c r="CS164" s="11">
        <f t="shared" si="201"/>
        <v>70.833333333333329</v>
      </c>
      <c r="CT164">
        <v>39</v>
      </c>
      <c r="CU164">
        <f t="shared" si="202"/>
        <v>155</v>
      </c>
      <c r="CV164" t="s">
        <v>986</v>
      </c>
      <c r="CW164" s="11">
        <f t="shared" si="203"/>
        <v>56.666666666666664</v>
      </c>
      <c r="CX164">
        <v>87</v>
      </c>
      <c r="CY164">
        <f t="shared" si="204"/>
        <v>159</v>
      </c>
      <c r="CZ164" t="s">
        <v>1355</v>
      </c>
      <c r="DA164" s="11">
        <f t="shared" si="205"/>
        <v>117.91666666666667</v>
      </c>
      <c r="DB164">
        <v>73</v>
      </c>
      <c r="DC164">
        <f t="shared" si="206"/>
        <v>114</v>
      </c>
      <c r="DD164" t="s">
        <v>1805</v>
      </c>
      <c r="DE164" s="11">
        <f t="shared" si="207"/>
        <v>73.333333333333329</v>
      </c>
      <c r="DF164">
        <v>23.5</v>
      </c>
      <c r="DG164">
        <f t="shared" si="208"/>
        <v>231</v>
      </c>
      <c r="DH164" t="s">
        <v>1806</v>
      </c>
      <c r="DI164" s="11">
        <f t="shared" si="209"/>
        <v>92.083333333333329</v>
      </c>
      <c r="DJ164">
        <v>66</v>
      </c>
      <c r="DK164">
        <f t="shared" si="210"/>
        <v>51</v>
      </c>
      <c r="DL164" t="s">
        <v>856</v>
      </c>
      <c r="DM164" s="11">
        <f t="shared" si="211"/>
        <v>86.25</v>
      </c>
      <c r="DN164">
        <v>73</v>
      </c>
      <c r="DO164">
        <f t="shared" si="212"/>
        <v>26</v>
      </c>
      <c r="DP164" t="s">
        <v>984</v>
      </c>
      <c r="DQ164" s="11">
        <f t="shared" si="213"/>
        <v>129.16666666666666</v>
      </c>
      <c r="DR164">
        <v>72</v>
      </c>
      <c r="DS164">
        <f t="shared" si="214"/>
        <v>51</v>
      </c>
      <c r="DT164" t="s">
        <v>986</v>
      </c>
      <c r="DU164" s="11">
        <f t="shared" si="215"/>
        <v>118.75</v>
      </c>
      <c r="DV164">
        <v>72</v>
      </c>
      <c r="DW164">
        <f t="shared" si="216"/>
        <v>202</v>
      </c>
      <c r="DX164" t="s">
        <v>1355</v>
      </c>
      <c r="DY164" s="11">
        <f t="shared" si="217"/>
        <v>110.83333333333333</v>
      </c>
      <c r="DZ164">
        <v>67</v>
      </c>
      <c r="EA164">
        <f t="shared" si="218"/>
        <v>50</v>
      </c>
      <c r="EB164" t="s">
        <v>1805</v>
      </c>
      <c r="EC164" s="11">
        <f t="shared" si="219"/>
        <v>97.5</v>
      </c>
      <c r="ED164">
        <v>38.5</v>
      </c>
      <c r="EE164">
        <f t="shared" si="220"/>
        <v>212</v>
      </c>
      <c r="EF164" t="s">
        <v>1806</v>
      </c>
      <c r="EG164" s="11">
        <f t="shared" si="221"/>
        <v>98.333333333333329</v>
      </c>
      <c r="EH164">
        <v>76.5</v>
      </c>
      <c r="EI164">
        <f t="shared" si="222"/>
        <v>18</v>
      </c>
      <c r="EJ164" t="s">
        <v>856</v>
      </c>
      <c r="EK164" s="11">
        <f t="shared" si="223"/>
        <v>180.83333333333331</v>
      </c>
      <c r="EL164">
        <v>50</v>
      </c>
      <c r="EM164">
        <f t="shared" si="224"/>
        <v>96</v>
      </c>
      <c r="EN164" t="s">
        <v>984</v>
      </c>
      <c r="EO164" s="11">
        <f t="shared" si="225"/>
        <v>82.5</v>
      </c>
      <c r="EP164">
        <v>50</v>
      </c>
      <c r="EQ164">
        <f t="shared" si="226"/>
        <v>96</v>
      </c>
      <c r="ER164" t="s">
        <v>986</v>
      </c>
      <c r="ES164" s="11">
        <f t="shared" si="227"/>
        <v>118.33333333333333</v>
      </c>
      <c r="ET164">
        <v>83</v>
      </c>
      <c r="EU164">
        <f t="shared" si="228"/>
        <v>228</v>
      </c>
      <c r="EV164">
        <v>93</v>
      </c>
      <c r="EW164">
        <f t="shared" si="229"/>
        <v>44</v>
      </c>
      <c r="EX164">
        <v>60</v>
      </c>
      <c r="EY164">
        <f t="shared" si="230"/>
        <v>208</v>
      </c>
      <c r="EZ164">
        <v>27</v>
      </c>
      <c r="FA164">
        <f t="shared" si="231"/>
        <v>212</v>
      </c>
      <c r="FB164">
        <v>37</v>
      </c>
      <c r="FC164">
        <f t="shared" si="232"/>
        <v>54</v>
      </c>
      <c r="FD164">
        <v>37</v>
      </c>
      <c r="FE164">
        <f t="shared" si="233"/>
        <v>140</v>
      </c>
    </row>
    <row r="165" spans="1:161" x14ac:dyDescent="0.2">
      <c r="A165" t="s">
        <v>1424</v>
      </c>
      <c r="B165" t="s">
        <v>1425</v>
      </c>
      <c r="C165" t="s">
        <v>1353</v>
      </c>
      <c r="D165" t="s">
        <v>853</v>
      </c>
      <c r="E165" t="s">
        <v>1426</v>
      </c>
      <c r="F165">
        <v>105</v>
      </c>
      <c r="G165">
        <f t="shared" si="156"/>
        <v>77</v>
      </c>
      <c r="H165" t="s">
        <v>1355</v>
      </c>
      <c r="I165" s="11">
        <f t="shared" si="157"/>
        <v>129.16666666666666</v>
      </c>
      <c r="J165">
        <v>65</v>
      </c>
      <c r="K165">
        <f t="shared" si="158"/>
        <v>127</v>
      </c>
      <c r="L165" t="s">
        <v>1188</v>
      </c>
      <c r="M165" s="11">
        <f t="shared" si="159"/>
        <v>112.91666666666667</v>
      </c>
      <c r="N165">
        <v>103</v>
      </c>
      <c r="O165">
        <f t="shared" si="160"/>
        <v>51</v>
      </c>
      <c r="P165" t="s">
        <v>1356</v>
      </c>
      <c r="Q165" s="11">
        <f t="shared" si="161"/>
        <v>95.833333333333329</v>
      </c>
      <c r="R165">
        <v>54</v>
      </c>
      <c r="S165">
        <f t="shared" si="162"/>
        <v>186</v>
      </c>
      <c r="T165" t="s">
        <v>856</v>
      </c>
      <c r="U165" s="11">
        <f t="shared" si="163"/>
        <v>26.25</v>
      </c>
      <c r="V165">
        <v>41</v>
      </c>
      <c r="W165">
        <f t="shared" si="164"/>
        <v>233</v>
      </c>
      <c r="X165" t="s">
        <v>1357</v>
      </c>
      <c r="Y165" s="11">
        <f t="shared" si="165"/>
        <v>71.666666666666671</v>
      </c>
      <c r="Z165">
        <v>44</v>
      </c>
      <c r="AA165">
        <f t="shared" si="166"/>
        <v>131</v>
      </c>
      <c r="AB165" t="s">
        <v>1358</v>
      </c>
      <c r="AC165" s="11">
        <f t="shared" si="167"/>
        <v>117.08333333333333</v>
      </c>
      <c r="AD165">
        <v>93.5</v>
      </c>
      <c r="AE165">
        <f t="shared" si="168"/>
        <v>147</v>
      </c>
      <c r="AF165" t="s">
        <v>1355</v>
      </c>
      <c r="AG165" s="11">
        <f t="shared" si="169"/>
        <v>59.166666666666664</v>
      </c>
      <c r="AH165">
        <v>56</v>
      </c>
      <c r="AI165">
        <f t="shared" si="170"/>
        <v>158</v>
      </c>
      <c r="AJ165" t="s">
        <v>1188</v>
      </c>
      <c r="AK165" s="11">
        <f t="shared" si="171"/>
        <v>116.66666666666666</v>
      </c>
      <c r="AL165">
        <v>96.5</v>
      </c>
      <c r="AM165">
        <f t="shared" si="172"/>
        <v>41</v>
      </c>
      <c r="AN165" t="s">
        <v>1356</v>
      </c>
      <c r="AO165" s="11">
        <f t="shared" si="173"/>
        <v>108.33333333333333</v>
      </c>
      <c r="AP165">
        <v>74</v>
      </c>
      <c r="AQ165">
        <f t="shared" si="174"/>
        <v>9</v>
      </c>
      <c r="AR165" t="s">
        <v>856</v>
      </c>
      <c r="AS165" s="11">
        <f t="shared" si="175"/>
        <v>97.916666666666671</v>
      </c>
      <c r="AT165">
        <v>39</v>
      </c>
      <c r="AU165">
        <f t="shared" si="176"/>
        <v>165</v>
      </c>
      <c r="AV165" t="s">
        <v>1797</v>
      </c>
      <c r="AW165" s="11">
        <f t="shared" si="177"/>
        <v>51.25</v>
      </c>
      <c r="AX165">
        <v>33</v>
      </c>
      <c r="AY165">
        <f t="shared" si="178"/>
        <v>172</v>
      </c>
      <c r="AZ165" t="s">
        <v>1358</v>
      </c>
      <c r="BA165" s="11">
        <f t="shared" si="179"/>
        <v>109.16666666666667</v>
      </c>
      <c r="BB165">
        <v>94</v>
      </c>
      <c r="BC165">
        <f t="shared" si="180"/>
        <v>49</v>
      </c>
      <c r="BD165" t="s">
        <v>1355</v>
      </c>
      <c r="BE165" s="11">
        <f t="shared" si="181"/>
        <v>115.83333333333333</v>
      </c>
      <c r="BF165">
        <v>34</v>
      </c>
      <c r="BG165">
        <f t="shared" si="182"/>
        <v>198</v>
      </c>
      <c r="BH165" t="s">
        <v>1188</v>
      </c>
      <c r="BI165" s="11">
        <f t="shared" si="183"/>
        <v>89.583333333333329</v>
      </c>
      <c r="BJ165">
        <v>93</v>
      </c>
      <c r="BK165">
        <f t="shared" si="184"/>
        <v>61</v>
      </c>
      <c r="BL165" t="s">
        <v>1806</v>
      </c>
      <c r="BM165" s="11">
        <f t="shared" si="185"/>
        <v>104.16666666666667</v>
      </c>
      <c r="BN165">
        <v>84</v>
      </c>
      <c r="BO165">
        <f t="shared" si="186"/>
        <v>4</v>
      </c>
      <c r="BP165" t="s">
        <v>856</v>
      </c>
      <c r="BQ165" s="11">
        <f t="shared" si="187"/>
        <v>127.5</v>
      </c>
      <c r="BR165">
        <v>65</v>
      </c>
      <c r="BS165">
        <f t="shared" si="188"/>
        <v>48</v>
      </c>
      <c r="BT165" t="s">
        <v>984</v>
      </c>
      <c r="BU165" s="11">
        <f t="shared" si="189"/>
        <v>151.25</v>
      </c>
      <c r="BV165">
        <v>49</v>
      </c>
      <c r="BW165">
        <f t="shared" si="190"/>
        <v>194</v>
      </c>
      <c r="BX165" t="s">
        <v>986</v>
      </c>
      <c r="BY165" s="11">
        <f t="shared" si="191"/>
        <v>105.83333333333333</v>
      </c>
      <c r="BZ165">
        <v>90</v>
      </c>
      <c r="CA165">
        <f t="shared" si="192"/>
        <v>87</v>
      </c>
      <c r="CB165" t="s">
        <v>1355</v>
      </c>
      <c r="CC165" s="11">
        <f t="shared" si="193"/>
        <v>94.166666666666671</v>
      </c>
      <c r="CD165">
        <v>60</v>
      </c>
      <c r="CE165">
        <f t="shared" si="194"/>
        <v>173</v>
      </c>
      <c r="CF165" t="s">
        <v>1188</v>
      </c>
      <c r="CG165" s="11">
        <f t="shared" si="195"/>
        <v>100.41666666666667</v>
      </c>
      <c r="CH165">
        <v>65</v>
      </c>
      <c r="CI165">
        <f t="shared" si="196"/>
        <v>71</v>
      </c>
      <c r="CJ165" t="s">
        <v>1806</v>
      </c>
      <c r="CK165" s="11">
        <f t="shared" si="197"/>
        <v>113.75</v>
      </c>
      <c r="CL165">
        <v>62</v>
      </c>
      <c r="CM165">
        <f t="shared" si="198"/>
        <v>70</v>
      </c>
      <c r="CN165" t="s">
        <v>856</v>
      </c>
      <c r="CO165" s="11">
        <f t="shared" si="199"/>
        <v>144.58333333333334</v>
      </c>
      <c r="CP165">
        <v>35</v>
      </c>
      <c r="CQ165">
        <f t="shared" si="200"/>
        <v>171</v>
      </c>
      <c r="CR165" t="s">
        <v>984</v>
      </c>
      <c r="CS165" s="11">
        <f t="shared" si="201"/>
        <v>114.58333333333333</v>
      </c>
      <c r="CT165">
        <v>30</v>
      </c>
      <c r="CU165">
        <f t="shared" si="202"/>
        <v>208</v>
      </c>
      <c r="CV165" t="s">
        <v>986</v>
      </c>
      <c r="CW165" s="11">
        <f t="shared" si="203"/>
        <v>106.66666666666667</v>
      </c>
      <c r="CX165">
        <v>95</v>
      </c>
      <c r="CY165">
        <f t="shared" si="204"/>
        <v>73</v>
      </c>
      <c r="CZ165" t="s">
        <v>1355</v>
      </c>
      <c r="DA165" s="11">
        <f t="shared" si="205"/>
        <v>109.58333333333333</v>
      </c>
      <c r="DB165">
        <v>52</v>
      </c>
      <c r="DC165">
        <f t="shared" si="206"/>
        <v>174</v>
      </c>
      <c r="DD165" t="s">
        <v>1805</v>
      </c>
      <c r="DE165" s="11">
        <f t="shared" si="207"/>
        <v>64.583333333333329</v>
      </c>
      <c r="DF165">
        <v>67</v>
      </c>
      <c r="DG165">
        <f t="shared" si="208"/>
        <v>104</v>
      </c>
      <c r="DH165" t="s">
        <v>1806</v>
      </c>
      <c r="DI165" s="11">
        <f t="shared" si="209"/>
        <v>72.5</v>
      </c>
      <c r="DJ165">
        <v>53</v>
      </c>
      <c r="DK165">
        <f t="shared" si="210"/>
        <v>177</v>
      </c>
      <c r="DL165" t="s">
        <v>856</v>
      </c>
      <c r="DM165" s="11">
        <f t="shared" si="211"/>
        <v>74.583333333333343</v>
      </c>
      <c r="DN165">
        <v>52</v>
      </c>
      <c r="DO165">
        <f t="shared" si="212"/>
        <v>206</v>
      </c>
      <c r="DP165" t="s">
        <v>984</v>
      </c>
      <c r="DQ165" s="11">
        <f t="shared" si="213"/>
        <v>81.25</v>
      </c>
      <c r="DR165">
        <v>49</v>
      </c>
      <c r="DS165">
        <f t="shared" si="214"/>
        <v>224</v>
      </c>
      <c r="DT165" t="s">
        <v>986</v>
      </c>
      <c r="DU165" s="11">
        <f t="shared" si="215"/>
        <v>73.75</v>
      </c>
      <c r="DV165">
        <v>84</v>
      </c>
      <c r="DW165">
        <f t="shared" si="216"/>
        <v>96</v>
      </c>
      <c r="DX165" t="s">
        <v>1355</v>
      </c>
      <c r="DY165" s="11">
        <f t="shared" si="217"/>
        <v>140</v>
      </c>
      <c r="DZ165">
        <v>59.5</v>
      </c>
      <c r="EA165">
        <f t="shared" si="218"/>
        <v>89</v>
      </c>
      <c r="EB165" t="s">
        <v>1805</v>
      </c>
      <c r="EC165" s="11">
        <f t="shared" si="219"/>
        <v>94.166666666666671</v>
      </c>
      <c r="ED165">
        <v>84.5</v>
      </c>
      <c r="EE165">
        <f t="shared" si="220"/>
        <v>38</v>
      </c>
      <c r="EF165" t="s">
        <v>1806</v>
      </c>
      <c r="EG165" s="11">
        <f t="shared" si="221"/>
        <v>86.25</v>
      </c>
      <c r="EH165">
        <v>61</v>
      </c>
      <c r="EI165">
        <f t="shared" si="222"/>
        <v>116</v>
      </c>
      <c r="EJ165" t="s">
        <v>856</v>
      </c>
      <c r="EK165" s="11">
        <f t="shared" si="223"/>
        <v>143.33333333333334</v>
      </c>
      <c r="EL165">
        <v>40</v>
      </c>
      <c r="EM165">
        <f t="shared" si="224"/>
        <v>161</v>
      </c>
      <c r="EN165" t="s">
        <v>984</v>
      </c>
      <c r="EO165" s="11">
        <f t="shared" si="225"/>
        <v>97.916666666666671</v>
      </c>
      <c r="EP165">
        <v>40</v>
      </c>
      <c r="EQ165">
        <f t="shared" si="226"/>
        <v>161</v>
      </c>
      <c r="ER165" t="s">
        <v>986</v>
      </c>
      <c r="ES165" s="11">
        <f t="shared" si="227"/>
        <v>99.166666666666671</v>
      </c>
      <c r="ET165">
        <v>96</v>
      </c>
      <c r="EU165">
        <f t="shared" si="228"/>
        <v>192</v>
      </c>
      <c r="EV165">
        <v>88</v>
      </c>
      <c r="EW165">
        <f t="shared" si="229"/>
        <v>75</v>
      </c>
      <c r="EX165">
        <v>134</v>
      </c>
      <c r="EY165">
        <f t="shared" si="230"/>
        <v>5</v>
      </c>
      <c r="EZ165">
        <v>26</v>
      </c>
      <c r="FA165">
        <f t="shared" si="231"/>
        <v>220</v>
      </c>
      <c r="FB165">
        <v>29</v>
      </c>
      <c r="FC165">
        <f t="shared" si="232"/>
        <v>156</v>
      </c>
      <c r="FD165">
        <v>36</v>
      </c>
      <c r="FE165">
        <f t="shared" si="233"/>
        <v>159</v>
      </c>
    </row>
    <row r="166" spans="1:161" x14ac:dyDescent="0.2">
      <c r="A166" t="s">
        <v>1427</v>
      </c>
      <c r="B166" t="s">
        <v>1428</v>
      </c>
      <c r="C166" t="s">
        <v>1353</v>
      </c>
      <c r="D166" t="s">
        <v>853</v>
      </c>
      <c r="E166" t="s">
        <v>1429</v>
      </c>
      <c r="F166">
        <v>95</v>
      </c>
      <c r="G166">
        <f t="shared" si="156"/>
        <v>170</v>
      </c>
      <c r="H166" t="s">
        <v>1355</v>
      </c>
      <c r="I166" s="11">
        <f t="shared" si="157"/>
        <v>100</v>
      </c>
      <c r="J166">
        <v>41</v>
      </c>
      <c r="K166">
        <f t="shared" si="158"/>
        <v>210</v>
      </c>
      <c r="L166" t="s">
        <v>1188</v>
      </c>
      <c r="M166" s="11">
        <f t="shared" si="159"/>
        <v>100</v>
      </c>
      <c r="N166">
        <v>80</v>
      </c>
      <c r="O166">
        <f t="shared" si="160"/>
        <v>137</v>
      </c>
      <c r="P166" t="s">
        <v>1356</v>
      </c>
      <c r="Q166" s="11">
        <f t="shared" si="161"/>
        <v>100</v>
      </c>
      <c r="R166">
        <v>53</v>
      </c>
      <c r="S166">
        <f t="shared" si="162"/>
        <v>191</v>
      </c>
      <c r="T166" t="s">
        <v>856</v>
      </c>
      <c r="U166" s="11">
        <f t="shared" si="163"/>
        <v>100</v>
      </c>
      <c r="V166">
        <v>56.5</v>
      </c>
      <c r="W166">
        <f t="shared" si="164"/>
        <v>132</v>
      </c>
      <c r="X166" t="s">
        <v>1357</v>
      </c>
      <c r="Y166" s="11">
        <f t="shared" si="165"/>
        <v>100</v>
      </c>
      <c r="Z166">
        <v>42</v>
      </c>
      <c r="AA166">
        <f t="shared" si="166"/>
        <v>156</v>
      </c>
      <c r="AB166" t="s">
        <v>1358</v>
      </c>
      <c r="AC166" s="11">
        <f t="shared" si="167"/>
        <v>100</v>
      </c>
      <c r="AD166">
        <v>0</v>
      </c>
      <c r="AE166">
        <f t="shared" si="168"/>
        <v>219</v>
      </c>
      <c r="AF166" t="s">
        <v>1355</v>
      </c>
      <c r="AG166" s="11">
        <f t="shared" si="169"/>
        <v>100</v>
      </c>
      <c r="AH166">
        <v>0</v>
      </c>
      <c r="AI166">
        <f t="shared" si="170"/>
        <v>218</v>
      </c>
      <c r="AJ166" t="s">
        <v>1188</v>
      </c>
      <c r="AK166" s="11">
        <f t="shared" si="171"/>
        <v>100</v>
      </c>
      <c r="AL166">
        <v>0</v>
      </c>
      <c r="AM166">
        <f t="shared" si="172"/>
        <v>218</v>
      </c>
      <c r="AN166" t="s">
        <v>1356</v>
      </c>
      <c r="AO166" s="11">
        <f t="shared" si="173"/>
        <v>100</v>
      </c>
      <c r="AP166">
        <v>0</v>
      </c>
      <c r="AQ166">
        <f t="shared" si="174"/>
        <v>218</v>
      </c>
      <c r="AR166" t="s">
        <v>856</v>
      </c>
      <c r="AS166" s="11">
        <f t="shared" si="175"/>
        <v>100</v>
      </c>
      <c r="AT166">
        <v>0</v>
      </c>
      <c r="AU166">
        <f t="shared" si="176"/>
        <v>218</v>
      </c>
      <c r="AV166" t="s">
        <v>1797</v>
      </c>
      <c r="AW166" s="11">
        <f t="shared" si="177"/>
        <v>100</v>
      </c>
      <c r="AX166">
        <v>0</v>
      </c>
      <c r="AY166">
        <f t="shared" si="178"/>
        <v>218</v>
      </c>
      <c r="AZ166" t="s">
        <v>1358</v>
      </c>
      <c r="BA166" s="11">
        <f t="shared" si="179"/>
        <v>100</v>
      </c>
      <c r="BB166">
        <v>96</v>
      </c>
      <c r="BC166">
        <f t="shared" si="180"/>
        <v>34</v>
      </c>
      <c r="BD166" t="s">
        <v>1355</v>
      </c>
      <c r="BE166" s="11">
        <f t="shared" si="181"/>
        <v>125.41666666666666</v>
      </c>
      <c r="BF166">
        <v>21</v>
      </c>
      <c r="BG166">
        <f t="shared" si="182"/>
        <v>218</v>
      </c>
      <c r="BH166" t="s">
        <v>1188</v>
      </c>
      <c r="BI166" s="11">
        <f t="shared" si="183"/>
        <v>77.083333333333343</v>
      </c>
      <c r="BJ166">
        <v>67.5</v>
      </c>
      <c r="BK166">
        <f t="shared" si="184"/>
        <v>151</v>
      </c>
      <c r="BL166" t="s">
        <v>1806</v>
      </c>
      <c r="BM166" s="11">
        <f t="shared" si="185"/>
        <v>127.5</v>
      </c>
      <c r="BN166">
        <v>78</v>
      </c>
      <c r="BO166">
        <f t="shared" si="186"/>
        <v>33</v>
      </c>
      <c r="BP166" t="s">
        <v>856</v>
      </c>
      <c r="BQ166" s="11">
        <f t="shared" si="187"/>
        <v>135</v>
      </c>
      <c r="BR166">
        <v>51</v>
      </c>
      <c r="BS166">
        <f t="shared" si="188"/>
        <v>157</v>
      </c>
      <c r="BT166" t="s">
        <v>984</v>
      </c>
      <c r="BU166" s="11">
        <f t="shared" si="189"/>
        <v>121.25</v>
      </c>
      <c r="BV166">
        <v>58</v>
      </c>
      <c r="BW166">
        <f t="shared" si="190"/>
        <v>133</v>
      </c>
      <c r="BX166" t="s">
        <v>986</v>
      </c>
      <c r="BY166" s="11">
        <f t="shared" si="191"/>
        <v>125</v>
      </c>
      <c r="BZ166">
        <v>89</v>
      </c>
      <c r="CA166">
        <f t="shared" si="192"/>
        <v>95</v>
      </c>
      <c r="CB166" t="s">
        <v>1355</v>
      </c>
      <c r="CC166" s="11">
        <f t="shared" si="193"/>
        <v>147.5</v>
      </c>
      <c r="CD166">
        <v>63</v>
      </c>
      <c r="CE166">
        <f t="shared" si="194"/>
        <v>163</v>
      </c>
      <c r="CF166" t="s">
        <v>1188</v>
      </c>
      <c r="CG166" s="11">
        <f t="shared" si="195"/>
        <v>108.33333333333333</v>
      </c>
      <c r="CH166">
        <v>35.5</v>
      </c>
      <c r="CI166">
        <f t="shared" si="196"/>
        <v>217</v>
      </c>
      <c r="CJ166" t="s">
        <v>1806</v>
      </c>
      <c r="CK166" s="11">
        <f t="shared" si="197"/>
        <v>91.666666666666671</v>
      </c>
      <c r="CL166">
        <v>57</v>
      </c>
      <c r="CM166">
        <f t="shared" si="198"/>
        <v>117</v>
      </c>
      <c r="CN166" t="s">
        <v>856</v>
      </c>
      <c r="CO166" s="11">
        <f t="shared" si="199"/>
        <v>120.83333333333334</v>
      </c>
      <c r="CP166">
        <v>30</v>
      </c>
      <c r="CQ166">
        <f t="shared" si="200"/>
        <v>208</v>
      </c>
      <c r="CR166" t="s">
        <v>984</v>
      </c>
      <c r="CS166" s="11">
        <f t="shared" si="201"/>
        <v>85</v>
      </c>
      <c r="CT166">
        <v>33</v>
      </c>
      <c r="CU166">
        <f t="shared" si="202"/>
        <v>193</v>
      </c>
      <c r="CV166" t="s">
        <v>986</v>
      </c>
      <c r="CW166" s="11">
        <f t="shared" si="203"/>
        <v>40.833333333333336</v>
      </c>
      <c r="CX166">
        <v>79</v>
      </c>
      <c r="CY166">
        <f t="shared" si="204"/>
        <v>209</v>
      </c>
      <c r="CZ166" t="s">
        <v>1355</v>
      </c>
      <c r="DA166" s="11">
        <f t="shared" si="205"/>
        <v>99.166666666666671</v>
      </c>
      <c r="DB166">
        <v>50</v>
      </c>
      <c r="DC166">
        <f t="shared" si="206"/>
        <v>183</v>
      </c>
      <c r="DD166" t="s">
        <v>1805</v>
      </c>
      <c r="DE166" s="11">
        <f t="shared" si="207"/>
        <v>103.33333333333333</v>
      </c>
      <c r="DF166">
        <v>40</v>
      </c>
      <c r="DG166">
        <f t="shared" si="208"/>
        <v>197</v>
      </c>
      <c r="DH166" t="s">
        <v>1806</v>
      </c>
      <c r="DI166" s="11">
        <f t="shared" si="209"/>
        <v>92.083333333333329</v>
      </c>
      <c r="DJ166">
        <v>54</v>
      </c>
      <c r="DK166">
        <f t="shared" si="210"/>
        <v>167</v>
      </c>
      <c r="DL166" t="s">
        <v>856</v>
      </c>
      <c r="DM166" s="11">
        <f t="shared" si="211"/>
        <v>70.833333333333329</v>
      </c>
      <c r="DN166">
        <v>56</v>
      </c>
      <c r="DO166">
        <f t="shared" si="212"/>
        <v>172</v>
      </c>
      <c r="DP166" t="s">
        <v>984</v>
      </c>
      <c r="DQ166" s="11">
        <f t="shared" si="213"/>
        <v>88.333333333333329</v>
      </c>
      <c r="DR166">
        <v>72</v>
      </c>
      <c r="DS166">
        <f t="shared" si="214"/>
        <v>51</v>
      </c>
      <c r="DT166" t="s">
        <v>986</v>
      </c>
      <c r="DU166" s="11">
        <f t="shared" si="215"/>
        <v>138.75</v>
      </c>
      <c r="DV166">
        <v>71.5</v>
      </c>
      <c r="DW166">
        <f t="shared" si="216"/>
        <v>207</v>
      </c>
      <c r="DX166" t="s">
        <v>1355</v>
      </c>
      <c r="DY166" s="11">
        <f t="shared" si="217"/>
        <v>66.25</v>
      </c>
      <c r="DZ166">
        <v>38</v>
      </c>
      <c r="EA166">
        <f t="shared" si="218"/>
        <v>191</v>
      </c>
      <c r="EB166" t="s">
        <v>1805</v>
      </c>
      <c r="EC166" s="11">
        <f t="shared" si="219"/>
        <v>115.83333333333333</v>
      </c>
      <c r="ED166">
        <v>54.5</v>
      </c>
      <c r="EE166">
        <f t="shared" si="220"/>
        <v>178</v>
      </c>
      <c r="EF166" t="s">
        <v>1806</v>
      </c>
      <c r="EG166" s="11">
        <f t="shared" si="221"/>
        <v>65.416666666666657</v>
      </c>
      <c r="EH166">
        <v>63</v>
      </c>
      <c r="EI166">
        <f t="shared" si="222"/>
        <v>97</v>
      </c>
      <c r="EJ166" t="s">
        <v>856</v>
      </c>
      <c r="EK166" s="11">
        <f t="shared" si="223"/>
        <v>151.25</v>
      </c>
      <c r="EL166">
        <v>42</v>
      </c>
      <c r="EM166">
        <f t="shared" si="224"/>
        <v>144</v>
      </c>
      <c r="EN166" t="s">
        <v>984</v>
      </c>
      <c r="EO166" s="11">
        <f t="shared" si="225"/>
        <v>90.833333333333329</v>
      </c>
      <c r="EP166">
        <v>42</v>
      </c>
      <c r="EQ166">
        <f t="shared" si="226"/>
        <v>144</v>
      </c>
      <c r="ER166" t="s">
        <v>986</v>
      </c>
      <c r="ES166" s="11">
        <f t="shared" si="227"/>
        <v>125.41666666666666</v>
      </c>
      <c r="ET166">
        <v>103</v>
      </c>
      <c r="EU166">
        <f t="shared" si="228"/>
        <v>126</v>
      </c>
      <c r="EV166">
        <v>46</v>
      </c>
      <c r="EW166">
        <f t="shared" si="229"/>
        <v>229</v>
      </c>
      <c r="EX166">
        <v>108</v>
      </c>
      <c r="EY166">
        <f t="shared" si="230"/>
        <v>95</v>
      </c>
      <c r="EZ166">
        <v>26</v>
      </c>
      <c r="FA166">
        <f t="shared" si="231"/>
        <v>220</v>
      </c>
      <c r="FB166">
        <v>32</v>
      </c>
      <c r="FC166">
        <f t="shared" si="232"/>
        <v>122</v>
      </c>
      <c r="FD166">
        <v>32</v>
      </c>
      <c r="FE166">
        <f t="shared" si="233"/>
        <v>205</v>
      </c>
    </row>
    <row r="167" spans="1:161" x14ac:dyDescent="0.2">
      <c r="A167" t="s">
        <v>1430</v>
      </c>
      <c r="B167" t="s">
        <v>1431</v>
      </c>
      <c r="C167" t="s">
        <v>1353</v>
      </c>
      <c r="D167" t="s">
        <v>853</v>
      </c>
      <c r="E167" t="s">
        <v>1432</v>
      </c>
      <c r="F167">
        <v>101</v>
      </c>
      <c r="G167">
        <f t="shared" si="156"/>
        <v>112</v>
      </c>
      <c r="H167" t="s">
        <v>1355</v>
      </c>
      <c r="I167" s="11">
        <f t="shared" si="157"/>
        <v>111.66666666666667</v>
      </c>
      <c r="J167">
        <v>66</v>
      </c>
      <c r="K167">
        <f t="shared" si="158"/>
        <v>121</v>
      </c>
      <c r="L167" t="s">
        <v>1188</v>
      </c>
      <c r="M167" s="11">
        <f t="shared" si="159"/>
        <v>95.833333333333329</v>
      </c>
      <c r="N167">
        <v>69</v>
      </c>
      <c r="O167">
        <f t="shared" si="160"/>
        <v>174</v>
      </c>
      <c r="P167" t="s">
        <v>1356</v>
      </c>
      <c r="Q167" s="11">
        <f t="shared" si="161"/>
        <v>100.41666666666667</v>
      </c>
      <c r="R167">
        <v>65</v>
      </c>
      <c r="S167">
        <f t="shared" si="162"/>
        <v>76</v>
      </c>
      <c r="T167" t="s">
        <v>856</v>
      </c>
      <c r="U167" s="11">
        <f t="shared" si="163"/>
        <v>83.333333333333343</v>
      </c>
      <c r="V167">
        <v>56</v>
      </c>
      <c r="W167">
        <f t="shared" si="164"/>
        <v>134</v>
      </c>
      <c r="X167" t="s">
        <v>1357</v>
      </c>
      <c r="Y167" s="11">
        <f t="shared" si="165"/>
        <v>130</v>
      </c>
      <c r="Z167">
        <v>67</v>
      </c>
      <c r="AA167">
        <f t="shared" si="166"/>
        <v>5</v>
      </c>
      <c r="AB167" t="s">
        <v>1358</v>
      </c>
      <c r="AC167" s="11">
        <f t="shared" si="167"/>
        <v>180.83333333333331</v>
      </c>
      <c r="AD167">
        <v>94</v>
      </c>
      <c r="AE167">
        <f t="shared" si="168"/>
        <v>140</v>
      </c>
      <c r="AF167" t="s">
        <v>1355</v>
      </c>
      <c r="AG167" s="11">
        <f t="shared" si="169"/>
        <v>130</v>
      </c>
      <c r="AH167">
        <v>65</v>
      </c>
      <c r="AI167">
        <f t="shared" si="170"/>
        <v>111</v>
      </c>
      <c r="AJ167" t="s">
        <v>1188</v>
      </c>
      <c r="AK167" s="11">
        <f t="shared" si="171"/>
        <v>105</v>
      </c>
      <c r="AL167">
        <v>52.5</v>
      </c>
      <c r="AM167">
        <f t="shared" si="172"/>
        <v>175</v>
      </c>
      <c r="AN167" t="s">
        <v>1356</v>
      </c>
      <c r="AO167" s="11">
        <f t="shared" si="173"/>
        <v>87.5</v>
      </c>
      <c r="AP167">
        <v>70</v>
      </c>
      <c r="AQ167">
        <f t="shared" si="174"/>
        <v>36</v>
      </c>
      <c r="AR167" t="s">
        <v>856</v>
      </c>
      <c r="AS167" s="11">
        <f t="shared" si="175"/>
        <v>93.75</v>
      </c>
      <c r="AT167">
        <v>28</v>
      </c>
      <c r="AU167">
        <f t="shared" si="176"/>
        <v>206</v>
      </c>
      <c r="AV167" t="s">
        <v>1797</v>
      </c>
      <c r="AW167" s="11">
        <f t="shared" si="177"/>
        <v>66.25</v>
      </c>
      <c r="AX167">
        <v>29</v>
      </c>
      <c r="AY167">
        <f t="shared" si="178"/>
        <v>199</v>
      </c>
      <c r="AZ167" t="s">
        <v>1358</v>
      </c>
      <c r="BA167" s="11">
        <f t="shared" si="179"/>
        <v>84.583333333333329</v>
      </c>
      <c r="BB167">
        <v>71</v>
      </c>
      <c r="BC167">
        <f t="shared" si="180"/>
        <v>212</v>
      </c>
      <c r="BD167" t="s">
        <v>1355</v>
      </c>
      <c r="BE167" s="11">
        <f t="shared" si="181"/>
        <v>58.75</v>
      </c>
      <c r="BF167">
        <v>61</v>
      </c>
      <c r="BG167">
        <f t="shared" si="182"/>
        <v>123</v>
      </c>
      <c r="BH167" t="s">
        <v>1188</v>
      </c>
      <c r="BI167" s="11">
        <f t="shared" si="183"/>
        <v>95</v>
      </c>
      <c r="BJ167">
        <v>70</v>
      </c>
      <c r="BK167">
        <f t="shared" si="184"/>
        <v>145</v>
      </c>
      <c r="BL167" t="s">
        <v>1806</v>
      </c>
      <c r="BM167" s="11">
        <f t="shared" si="185"/>
        <v>105.41666666666667</v>
      </c>
      <c r="BN167">
        <v>80</v>
      </c>
      <c r="BO167">
        <f t="shared" si="186"/>
        <v>21</v>
      </c>
      <c r="BP167" t="s">
        <v>856</v>
      </c>
      <c r="BQ167" s="11">
        <f t="shared" si="187"/>
        <v>140</v>
      </c>
      <c r="BR167">
        <v>56</v>
      </c>
      <c r="BS167">
        <f t="shared" si="188"/>
        <v>125</v>
      </c>
      <c r="BT167" t="s">
        <v>984</v>
      </c>
      <c r="BU167" s="11">
        <f t="shared" si="189"/>
        <v>99.166666666666671</v>
      </c>
      <c r="BV167">
        <v>53</v>
      </c>
      <c r="BW167">
        <f t="shared" si="190"/>
        <v>162</v>
      </c>
      <c r="BX167" t="s">
        <v>986</v>
      </c>
      <c r="BY167" s="11">
        <f t="shared" si="191"/>
        <v>114.58333333333333</v>
      </c>
      <c r="BZ167">
        <v>87</v>
      </c>
      <c r="CA167">
        <f t="shared" si="192"/>
        <v>113</v>
      </c>
      <c r="CB167" t="s">
        <v>1355</v>
      </c>
      <c r="CC167" s="11">
        <f t="shared" si="193"/>
        <v>119.16666666666667</v>
      </c>
      <c r="CD167">
        <v>79</v>
      </c>
      <c r="CE167">
        <f t="shared" si="194"/>
        <v>111</v>
      </c>
      <c r="CF167" t="s">
        <v>1188</v>
      </c>
      <c r="CG167" s="11">
        <f t="shared" si="195"/>
        <v>104.16666666666667</v>
      </c>
      <c r="CH167">
        <v>50.5</v>
      </c>
      <c r="CI167">
        <f t="shared" si="196"/>
        <v>158</v>
      </c>
      <c r="CJ167" t="s">
        <v>1806</v>
      </c>
      <c r="CK167" s="11">
        <f t="shared" si="197"/>
        <v>107.91666666666667</v>
      </c>
      <c r="CL167">
        <v>57</v>
      </c>
      <c r="CM167">
        <f t="shared" si="198"/>
        <v>117</v>
      </c>
      <c r="CN167" t="s">
        <v>856</v>
      </c>
      <c r="CO167" s="11">
        <f t="shared" si="199"/>
        <v>72.5</v>
      </c>
      <c r="CP167">
        <v>42</v>
      </c>
      <c r="CQ167">
        <f t="shared" si="200"/>
        <v>123</v>
      </c>
      <c r="CR167" t="s">
        <v>984</v>
      </c>
      <c r="CS167" s="11">
        <f t="shared" si="201"/>
        <v>125</v>
      </c>
      <c r="CT167">
        <v>32</v>
      </c>
      <c r="CU167">
        <f t="shared" si="202"/>
        <v>197</v>
      </c>
      <c r="CV167" t="s">
        <v>986</v>
      </c>
      <c r="CW167" s="11">
        <f t="shared" si="203"/>
        <v>107.91666666666667</v>
      </c>
      <c r="CX167">
        <v>87</v>
      </c>
      <c r="CY167">
        <f t="shared" si="204"/>
        <v>159</v>
      </c>
      <c r="CZ167" t="s">
        <v>1355</v>
      </c>
      <c r="DA167" s="11">
        <f t="shared" si="205"/>
        <v>36.250000000000007</v>
      </c>
      <c r="DB167">
        <v>70</v>
      </c>
      <c r="DC167">
        <f t="shared" si="206"/>
        <v>121</v>
      </c>
      <c r="DD167" t="s">
        <v>1805</v>
      </c>
      <c r="DE167" s="11">
        <f t="shared" si="207"/>
        <v>87.083333333333329</v>
      </c>
      <c r="DF167">
        <v>47.5</v>
      </c>
      <c r="DG167">
        <f t="shared" si="208"/>
        <v>177</v>
      </c>
      <c r="DH167" t="s">
        <v>1806</v>
      </c>
      <c r="DI167" s="11">
        <f t="shared" si="209"/>
        <v>87.083333333333329</v>
      </c>
      <c r="DJ167">
        <v>66</v>
      </c>
      <c r="DK167">
        <f t="shared" si="210"/>
        <v>51</v>
      </c>
      <c r="DL167" t="s">
        <v>856</v>
      </c>
      <c r="DM167" s="11">
        <f t="shared" si="211"/>
        <v>127.08333333333333</v>
      </c>
      <c r="DN167">
        <v>55</v>
      </c>
      <c r="DO167">
        <f t="shared" si="212"/>
        <v>183</v>
      </c>
      <c r="DP167" t="s">
        <v>984</v>
      </c>
      <c r="DQ167" s="11">
        <f t="shared" si="213"/>
        <v>73.75</v>
      </c>
      <c r="DR167">
        <v>51</v>
      </c>
      <c r="DS167">
        <f t="shared" si="214"/>
        <v>216</v>
      </c>
      <c r="DT167" t="s">
        <v>986</v>
      </c>
      <c r="DU167" s="11">
        <f t="shared" si="215"/>
        <v>60</v>
      </c>
      <c r="DV167">
        <v>96.5</v>
      </c>
      <c r="DW167">
        <f t="shared" si="216"/>
        <v>6</v>
      </c>
      <c r="DX167" t="s">
        <v>1355</v>
      </c>
      <c r="DY167" s="11">
        <f t="shared" si="217"/>
        <v>165</v>
      </c>
      <c r="DZ167">
        <v>59</v>
      </c>
      <c r="EA167">
        <f t="shared" si="218"/>
        <v>90</v>
      </c>
      <c r="EB167" t="s">
        <v>1805</v>
      </c>
      <c r="EC167" s="11">
        <f t="shared" si="219"/>
        <v>132.08333333333334</v>
      </c>
      <c r="ED167">
        <v>61.5</v>
      </c>
      <c r="EE167">
        <f t="shared" si="220"/>
        <v>146</v>
      </c>
      <c r="EF167" t="s">
        <v>1806</v>
      </c>
      <c r="EG167" s="11">
        <f t="shared" si="221"/>
        <v>69.583333333333343</v>
      </c>
      <c r="EH167">
        <v>61</v>
      </c>
      <c r="EI167">
        <f t="shared" si="222"/>
        <v>116</v>
      </c>
      <c r="EJ167" t="s">
        <v>856</v>
      </c>
      <c r="EK167" s="11">
        <f t="shared" si="223"/>
        <v>101.66666666666667</v>
      </c>
      <c r="EL167">
        <v>46</v>
      </c>
      <c r="EM167">
        <f t="shared" si="224"/>
        <v>120</v>
      </c>
      <c r="EN167" t="s">
        <v>984</v>
      </c>
      <c r="EO167" s="11">
        <f t="shared" si="225"/>
        <v>144.16666666666666</v>
      </c>
      <c r="EP167">
        <v>46</v>
      </c>
      <c r="EQ167">
        <f t="shared" si="226"/>
        <v>120</v>
      </c>
      <c r="ER167" t="s">
        <v>986</v>
      </c>
      <c r="ES167" s="11">
        <f t="shared" si="227"/>
        <v>116.25</v>
      </c>
      <c r="ET167">
        <v>100</v>
      </c>
      <c r="EU167">
        <f t="shared" si="228"/>
        <v>162</v>
      </c>
      <c r="EV167">
        <v>68</v>
      </c>
      <c r="EW167">
        <f t="shared" si="229"/>
        <v>167</v>
      </c>
      <c r="EX167">
        <v>112</v>
      </c>
      <c r="EY167">
        <f t="shared" si="230"/>
        <v>73</v>
      </c>
      <c r="EZ167">
        <v>33</v>
      </c>
      <c r="FA167">
        <f t="shared" si="231"/>
        <v>120</v>
      </c>
      <c r="FB167">
        <v>20</v>
      </c>
      <c r="FC167">
        <f t="shared" si="232"/>
        <v>226</v>
      </c>
      <c r="FD167">
        <v>36</v>
      </c>
      <c r="FE167">
        <f t="shared" si="233"/>
        <v>159</v>
      </c>
    </row>
    <row r="168" spans="1:161" x14ac:dyDescent="0.2">
      <c r="A168" t="s">
        <v>1433</v>
      </c>
      <c r="B168" t="s">
        <v>1434</v>
      </c>
      <c r="C168" t="s">
        <v>1353</v>
      </c>
      <c r="D168" t="s">
        <v>853</v>
      </c>
      <c r="E168" t="s">
        <v>1435</v>
      </c>
      <c r="F168">
        <v>101</v>
      </c>
      <c r="G168">
        <f t="shared" si="156"/>
        <v>112</v>
      </c>
      <c r="H168" t="s">
        <v>1355</v>
      </c>
      <c r="I168" s="11">
        <f t="shared" si="157"/>
        <v>83.333333333333343</v>
      </c>
      <c r="J168">
        <v>68</v>
      </c>
      <c r="K168">
        <f t="shared" si="158"/>
        <v>115</v>
      </c>
      <c r="L168" t="s">
        <v>1188</v>
      </c>
      <c r="M168" s="11">
        <f t="shared" si="159"/>
        <v>71.666666666666671</v>
      </c>
      <c r="N168">
        <v>78</v>
      </c>
      <c r="O168">
        <f t="shared" si="160"/>
        <v>142</v>
      </c>
      <c r="P168" t="s">
        <v>1356</v>
      </c>
      <c r="Q168" s="11">
        <f t="shared" si="161"/>
        <v>104.58333333333333</v>
      </c>
      <c r="R168">
        <v>66</v>
      </c>
      <c r="S168">
        <f t="shared" si="162"/>
        <v>67</v>
      </c>
      <c r="T168" t="s">
        <v>856</v>
      </c>
      <c r="U168" s="11">
        <f t="shared" si="163"/>
        <v>138.75</v>
      </c>
      <c r="V168">
        <v>50.5</v>
      </c>
      <c r="W168">
        <f t="shared" si="164"/>
        <v>185</v>
      </c>
      <c r="X168" t="s">
        <v>1357</v>
      </c>
      <c r="Y168" s="11">
        <f t="shared" si="165"/>
        <v>91.666666666666671</v>
      </c>
      <c r="Z168">
        <v>52</v>
      </c>
      <c r="AA168">
        <f t="shared" si="166"/>
        <v>53</v>
      </c>
      <c r="AB168" t="s">
        <v>1358</v>
      </c>
      <c r="AC168" s="11">
        <f t="shared" si="167"/>
        <v>98.75</v>
      </c>
      <c r="AD168">
        <v>100</v>
      </c>
      <c r="AE168">
        <f t="shared" si="168"/>
        <v>72</v>
      </c>
      <c r="AF168" t="s">
        <v>1355</v>
      </c>
      <c r="AG168" s="11">
        <f t="shared" si="169"/>
        <v>144.58333333333334</v>
      </c>
      <c r="AH168">
        <v>85</v>
      </c>
      <c r="AI168">
        <f t="shared" si="170"/>
        <v>47</v>
      </c>
      <c r="AJ168" t="s">
        <v>1188</v>
      </c>
      <c r="AK168" s="11">
        <f t="shared" si="171"/>
        <v>105.41666666666667</v>
      </c>
      <c r="AL168">
        <v>63.5</v>
      </c>
      <c r="AM168">
        <f t="shared" si="172"/>
        <v>153</v>
      </c>
      <c r="AN168" t="s">
        <v>1356</v>
      </c>
      <c r="AO168" s="11">
        <f t="shared" si="173"/>
        <v>105.83333333333333</v>
      </c>
      <c r="AP168">
        <v>57.5</v>
      </c>
      <c r="AQ168">
        <f t="shared" si="174"/>
        <v>160</v>
      </c>
      <c r="AR168" t="s">
        <v>856</v>
      </c>
      <c r="AS168" s="11">
        <f t="shared" si="175"/>
        <v>86.25</v>
      </c>
      <c r="AT168">
        <v>39</v>
      </c>
      <c r="AU168">
        <f t="shared" si="176"/>
        <v>165</v>
      </c>
      <c r="AV168" t="s">
        <v>1797</v>
      </c>
      <c r="AW168" s="11">
        <f t="shared" si="177"/>
        <v>92.916666666666671</v>
      </c>
      <c r="AX168">
        <v>48</v>
      </c>
      <c r="AY168">
        <f t="shared" si="178"/>
        <v>50</v>
      </c>
      <c r="AZ168" t="s">
        <v>1358</v>
      </c>
      <c r="BA168" s="11">
        <f t="shared" si="179"/>
        <v>146.66666666666666</v>
      </c>
      <c r="BB168">
        <v>79</v>
      </c>
      <c r="BC168">
        <f t="shared" si="180"/>
        <v>179</v>
      </c>
      <c r="BD168" t="s">
        <v>1355</v>
      </c>
      <c r="BE168" s="11">
        <f t="shared" si="181"/>
        <v>78.75</v>
      </c>
      <c r="BF168">
        <v>79</v>
      </c>
      <c r="BG168">
        <f t="shared" si="182"/>
        <v>60</v>
      </c>
      <c r="BH168" t="s">
        <v>1188</v>
      </c>
      <c r="BI168" s="11">
        <f t="shared" si="183"/>
        <v>117.08333333333333</v>
      </c>
      <c r="BJ168">
        <v>61</v>
      </c>
      <c r="BK168">
        <f t="shared" si="184"/>
        <v>167</v>
      </c>
      <c r="BL168" t="s">
        <v>1806</v>
      </c>
      <c r="BM168" s="11">
        <f t="shared" si="185"/>
        <v>102.5</v>
      </c>
      <c r="BN168">
        <v>67</v>
      </c>
      <c r="BO168">
        <f t="shared" si="186"/>
        <v>127</v>
      </c>
      <c r="BP168" t="s">
        <v>856</v>
      </c>
      <c r="BQ168" s="11">
        <f t="shared" si="187"/>
        <v>105.83333333333333</v>
      </c>
      <c r="BR168">
        <v>52</v>
      </c>
      <c r="BS168">
        <f t="shared" si="188"/>
        <v>148</v>
      </c>
      <c r="BT168" t="s">
        <v>984</v>
      </c>
      <c r="BU168" s="11">
        <f t="shared" si="189"/>
        <v>112.5</v>
      </c>
      <c r="BV168">
        <v>53</v>
      </c>
      <c r="BW168">
        <f t="shared" si="190"/>
        <v>162</v>
      </c>
      <c r="BX168" t="s">
        <v>986</v>
      </c>
      <c r="BY168" s="11">
        <f t="shared" si="191"/>
        <v>90.416666666666671</v>
      </c>
      <c r="BZ168">
        <v>85</v>
      </c>
      <c r="CA168">
        <f t="shared" si="192"/>
        <v>128</v>
      </c>
      <c r="CB168" t="s">
        <v>1355</v>
      </c>
      <c r="CC168" s="11">
        <f t="shared" si="193"/>
        <v>97.5</v>
      </c>
      <c r="CD168">
        <v>81</v>
      </c>
      <c r="CE168">
        <f t="shared" si="194"/>
        <v>101</v>
      </c>
      <c r="CF168" t="s">
        <v>1188</v>
      </c>
      <c r="CG168" s="11">
        <f t="shared" si="195"/>
        <v>85.833333333333329</v>
      </c>
      <c r="CH168">
        <v>46</v>
      </c>
      <c r="CI168">
        <f t="shared" si="196"/>
        <v>173</v>
      </c>
      <c r="CJ168" t="s">
        <v>1806</v>
      </c>
      <c r="CK168" s="11">
        <f t="shared" si="197"/>
        <v>112.5</v>
      </c>
      <c r="CL168">
        <v>54</v>
      </c>
      <c r="CM168">
        <f t="shared" si="198"/>
        <v>141</v>
      </c>
      <c r="CN168" t="s">
        <v>856</v>
      </c>
      <c r="CO168" s="11">
        <f t="shared" si="199"/>
        <v>93.333333333333329</v>
      </c>
      <c r="CP168">
        <v>34</v>
      </c>
      <c r="CQ168">
        <f t="shared" si="200"/>
        <v>178</v>
      </c>
      <c r="CR168" t="s">
        <v>984</v>
      </c>
      <c r="CS168" s="11">
        <f t="shared" si="201"/>
        <v>51.666666666666664</v>
      </c>
      <c r="CT168">
        <v>41</v>
      </c>
      <c r="CU168">
        <f t="shared" si="202"/>
        <v>139</v>
      </c>
      <c r="CV168" t="s">
        <v>986</v>
      </c>
      <c r="CW168" s="11">
        <f t="shared" si="203"/>
        <v>112.5</v>
      </c>
      <c r="CX168">
        <v>90</v>
      </c>
      <c r="CY168">
        <f t="shared" si="204"/>
        <v>122</v>
      </c>
      <c r="CZ168" t="s">
        <v>1355</v>
      </c>
      <c r="DA168" s="11">
        <f t="shared" si="205"/>
        <v>115.41666666666667</v>
      </c>
      <c r="DB168">
        <v>86</v>
      </c>
      <c r="DC168">
        <f t="shared" si="206"/>
        <v>67</v>
      </c>
      <c r="DD168" t="s">
        <v>1805</v>
      </c>
      <c r="DE168" s="11">
        <f t="shared" si="207"/>
        <v>116.25</v>
      </c>
      <c r="DF168">
        <v>37.5</v>
      </c>
      <c r="DG168">
        <f t="shared" si="208"/>
        <v>203</v>
      </c>
      <c r="DH168" t="s">
        <v>1806</v>
      </c>
      <c r="DI168" s="11">
        <f t="shared" si="209"/>
        <v>85.416666666666671</v>
      </c>
      <c r="DJ168">
        <v>59</v>
      </c>
      <c r="DK168">
        <f t="shared" si="210"/>
        <v>125</v>
      </c>
      <c r="DL168" t="s">
        <v>856</v>
      </c>
      <c r="DM168" s="11">
        <f t="shared" si="211"/>
        <v>131.25</v>
      </c>
      <c r="DN168">
        <v>67</v>
      </c>
      <c r="DO168">
        <f t="shared" si="212"/>
        <v>62</v>
      </c>
      <c r="DP168" t="s">
        <v>984</v>
      </c>
      <c r="DQ168" s="11">
        <f t="shared" si="213"/>
        <v>98.75</v>
      </c>
      <c r="DR168">
        <v>59</v>
      </c>
      <c r="DS168">
        <f t="shared" si="214"/>
        <v>169</v>
      </c>
      <c r="DT168" t="s">
        <v>986</v>
      </c>
      <c r="DU168" s="11">
        <f t="shared" si="215"/>
        <v>54.166666666666671</v>
      </c>
      <c r="DV168">
        <v>77</v>
      </c>
      <c r="DW168">
        <f t="shared" si="216"/>
        <v>159</v>
      </c>
      <c r="DX168" t="s">
        <v>1355</v>
      </c>
      <c r="DY168" s="11">
        <f t="shared" si="217"/>
        <v>91.666666666666671</v>
      </c>
      <c r="DZ168">
        <v>55</v>
      </c>
      <c r="EA168">
        <f t="shared" si="218"/>
        <v>106</v>
      </c>
      <c r="EB168" t="s">
        <v>1805</v>
      </c>
      <c r="EC168" s="11">
        <f t="shared" si="219"/>
        <v>99.583333333333329</v>
      </c>
      <c r="ED168">
        <v>56.5</v>
      </c>
      <c r="EE168">
        <f t="shared" si="220"/>
        <v>168</v>
      </c>
      <c r="EF168" t="s">
        <v>1806</v>
      </c>
      <c r="EG168" s="11">
        <f t="shared" si="221"/>
        <v>111.66666666666667</v>
      </c>
      <c r="EH168">
        <v>43</v>
      </c>
      <c r="EI168">
        <f t="shared" si="222"/>
        <v>200</v>
      </c>
      <c r="EJ168" t="s">
        <v>856</v>
      </c>
      <c r="EK168" s="11">
        <f t="shared" si="223"/>
        <v>90</v>
      </c>
      <c r="EL168">
        <v>54</v>
      </c>
      <c r="EM168">
        <f t="shared" si="224"/>
        <v>59</v>
      </c>
      <c r="EN168" t="s">
        <v>984</v>
      </c>
      <c r="EO168" s="11">
        <f t="shared" si="225"/>
        <v>172.08333333333331</v>
      </c>
      <c r="EP168">
        <v>54</v>
      </c>
      <c r="EQ168">
        <f t="shared" si="226"/>
        <v>59</v>
      </c>
      <c r="ER168" t="s">
        <v>986</v>
      </c>
      <c r="ES168" s="11">
        <f t="shared" si="227"/>
        <v>125.41666666666666</v>
      </c>
      <c r="ET168">
        <v>102</v>
      </c>
      <c r="EU168">
        <f t="shared" si="228"/>
        <v>139</v>
      </c>
      <c r="EV168">
        <v>82</v>
      </c>
      <c r="EW168">
        <f t="shared" si="229"/>
        <v>105</v>
      </c>
      <c r="EX168">
        <v>71</v>
      </c>
      <c r="EY168">
        <f t="shared" si="230"/>
        <v>196</v>
      </c>
      <c r="EZ168">
        <v>30</v>
      </c>
      <c r="FA168">
        <f t="shared" si="231"/>
        <v>176</v>
      </c>
      <c r="FB168">
        <v>18</v>
      </c>
      <c r="FC168">
        <f t="shared" si="232"/>
        <v>232</v>
      </c>
      <c r="FD168">
        <v>39</v>
      </c>
      <c r="FE168">
        <f t="shared" si="233"/>
        <v>120</v>
      </c>
    </row>
    <row r="169" spans="1:161" x14ac:dyDescent="0.2">
      <c r="A169" t="s">
        <v>1436</v>
      </c>
      <c r="B169" t="s">
        <v>1437</v>
      </c>
      <c r="C169" t="s">
        <v>1353</v>
      </c>
      <c r="D169" t="s">
        <v>853</v>
      </c>
      <c r="E169" t="s">
        <v>1438</v>
      </c>
      <c r="F169">
        <v>92</v>
      </c>
      <c r="G169">
        <f t="shared" si="156"/>
        <v>195</v>
      </c>
      <c r="H169" t="s">
        <v>1355</v>
      </c>
      <c r="I169" s="11">
        <f t="shared" si="157"/>
        <v>87.5</v>
      </c>
      <c r="J169">
        <v>90</v>
      </c>
      <c r="K169">
        <f t="shared" si="158"/>
        <v>35</v>
      </c>
      <c r="L169" t="s">
        <v>1188</v>
      </c>
      <c r="M169" s="11">
        <f t="shared" si="159"/>
        <v>120</v>
      </c>
      <c r="N169">
        <v>76</v>
      </c>
      <c r="O169">
        <f t="shared" si="160"/>
        <v>151</v>
      </c>
      <c r="P169" t="s">
        <v>1356</v>
      </c>
      <c r="Q169" s="11">
        <f t="shared" si="161"/>
        <v>100</v>
      </c>
      <c r="R169">
        <v>49.5</v>
      </c>
      <c r="S169">
        <f t="shared" si="162"/>
        <v>212</v>
      </c>
      <c r="T169" t="s">
        <v>856</v>
      </c>
      <c r="U169" s="11">
        <f t="shared" si="163"/>
        <v>100</v>
      </c>
      <c r="V169">
        <v>42</v>
      </c>
      <c r="W169">
        <f t="shared" si="164"/>
        <v>231</v>
      </c>
      <c r="X169" t="s">
        <v>1357</v>
      </c>
      <c r="Y169" s="11">
        <f t="shared" si="165"/>
        <v>100</v>
      </c>
      <c r="Z169">
        <v>31</v>
      </c>
      <c r="AA169">
        <f t="shared" si="166"/>
        <v>221</v>
      </c>
      <c r="AB169" t="s">
        <v>1358</v>
      </c>
      <c r="AC169" s="11">
        <f t="shared" si="167"/>
        <v>100</v>
      </c>
      <c r="AD169">
        <v>92</v>
      </c>
      <c r="AE169">
        <f t="shared" si="168"/>
        <v>165</v>
      </c>
      <c r="AF169" t="s">
        <v>1355</v>
      </c>
      <c r="AG169" s="11">
        <f t="shared" si="169"/>
        <v>90</v>
      </c>
      <c r="AH169">
        <v>75</v>
      </c>
      <c r="AI169">
        <f t="shared" si="170"/>
        <v>83</v>
      </c>
      <c r="AJ169" t="s">
        <v>1188</v>
      </c>
      <c r="AK169" s="11">
        <f t="shared" si="171"/>
        <v>102.5</v>
      </c>
      <c r="AL169">
        <v>0</v>
      </c>
      <c r="AM169">
        <f t="shared" si="172"/>
        <v>218</v>
      </c>
      <c r="AN169" t="s">
        <v>1356</v>
      </c>
      <c r="AO169" s="11">
        <f t="shared" si="173"/>
        <v>100</v>
      </c>
      <c r="AP169">
        <v>0</v>
      </c>
      <c r="AQ169">
        <f t="shared" si="174"/>
        <v>218</v>
      </c>
      <c r="AR169" t="s">
        <v>856</v>
      </c>
      <c r="AS169" s="11">
        <f t="shared" si="175"/>
        <v>100</v>
      </c>
      <c r="AT169">
        <v>0</v>
      </c>
      <c r="AU169">
        <f t="shared" si="176"/>
        <v>218</v>
      </c>
      <c r="AV169" t="s">
        <v>1797</v>
      </c>
      <c r="AW169" s="11">
        <f t="shared" si="177"/>
        <v>100</v>
      </c>
      <c r="AX169">
        <v>0</v>
      </c>
      <c r="AY169">
        <f t="shared" si="178"/>
        <v>218</v>
      </c>
      <c r="AZ169" t="s">
        <v>1358</v>
      </c>
      <c r="BA169" s="11">
        <f t="shared" si="179"/>
        <v>100</v>
      </c>
      <c r="BB169">
        <v>84</v>
      </c>
      <c r="BC169">
        <f t="shared" si="180"/>
        <v>141</v>
      </c>
      <c r="BD169" t="s">
        <v>1355</v>
      </c>
      <c r="BE169" s="11">
        <f t="shared" si="181"/>
        <v>100.41666666666667</v>
      </c>
      <c r="BF169">
        <v>71</v>
      </c>
      <c r="BG169">
        <f t="shared" si="182"/>
        <v>89</v>
      </c>
      <c r="BH169" t="s">
        <v>1188</v>
      </c>
      <c r="BI169" s="11">
        <f t="shared" si="183"/>
        <v>85.416666666666671</v>
      </c>
      <c r="BJ169">
        <v>57</v>
      </c>
      <c r="BK169">
        <f t="shared" si="184"/>
        <v>173</v>
      </c>
      <c r="BL169" t="s">
        <v>1806</v>
      </c>
      <c r="BM169" s="11">
        <f t="shared" si="185"/>
        <v>97.916666666666671</v>
      </c>
      <c r="BN169">
        <v>72</v>
      </c>
      <c r="BO169">
        <f t="shared" si="186"/>
        <v>78</v>
      </c>
      <c r="BP169" t="s">
        <v>856</v>
      </c>
      <c r="BQ169" s="11">
        <f t="shared" si="187"/>
        <v>121.66666666666667</v>
      </c>
      <c r="BR169">
        <v>49</v>
      </c>
      <c r="BS169">
        <f t="shared" si="188"/>
        <v>171</v>
      </c>
      <c r="BT169" t="s">
        <v>984</v>
      </c>
      <c r="BU169" s="11">
        <f t="shared" si="189"/>
        <v>119.16666666666667</v>
      </c>
      <c r="BV169">
        <v>49</v>
      </c>
      <c r="BW169">
        <f t="shared" si="190"/>
        <v>194</v>
      </c>
      <c r="BX169" t="s">
        <v>986</v>
      </c>
      <c r="BY169" s="11">
        <f t="shared" si="191"/>
        <v>87.5</v>
      </c>
      <c r="BZ169">
        <v>83</v>
      </c>
      <c r="CA169">
        <f t="shared" si="192"/>
        <v>142</v>
      </c>
      <c r="CB169" t="s">
        <v>1355</v>
      </c>
      <c r="CC169" s="11">
        <f t="shared" si="193"/>
        <v>104.16666666666667</v>
      </c>
      <c r="CD169">
        <v>100</v>
      </c>
      <c r="CE169">
        <f t="shared" si="194"/>
        <v>54</v>
      </c>
      <c r="CF169" t="s">
        <v>1188</v>
      </c>
      <c r="CG169" s="11">
        <f t="shared" si="195"/>
        <v>120.83333333333334</v>
      </c>
      <c r="CH169">
        <v>47.5</v>
      </c>
      <c r="CI169">
        <f t="shared" si="196"/>
        <v>168</v>
      </c>
      <c r="CJ169" t="s">
        <v>1806</v>
      </c>
      <c r="CK169" s="11">
        <f t="shared" si="197"/>
        <v>101.66666666666667</v>
      </c>
      <c r="CL169">
        <v>56</v>
      </c>
      <c r="CM169">
        <f t="shared" si="198"/>
        <v>130</v>
      </c>
      <c r="CN169" t="s">
        <v>856</v>
      </c>
      <c r="CO169" s="11">
        <f t="shared" si="199"/>
        <v>75.416666666666671</v>
      </c>
      <c r="CP169">
        <v>29</v>
      </c>
      <c r="CQ169">
        <f t="shared" si="200"/>
        <v>217</v>
      </c>
      <c r="CR169" t="s">
        <v>984</v>
      </c>
      <c r="CS169" s="11">
        <f t="shared" si="201"/>
        <v>100.83333333333333</v>
      </c>
      <c r="CT169">
        <v>38</v>
      </c>
      <c r="CU169">
        <f t="shared" si="202"/>
        <v>164</v>
      </c>
      <c r="CV169" t="s">
        <v>986</v>
      </c>
      <c r="CW169" s="11">
        <f t="shared" si="203"/>
        <v>127.08333333333333</v>
      </c>
      <c r="CX169">
        <v>88</v>
      </c>
      <c r="CY169">
        <f t="shared" si="204"/>
        <v>152</v>
      </c>
      <c r="CZ169" t="s">
        <v>1355</v>
      </c>
      <c r="DA169" s="11">
        <f t="shared" si="205"/>
        <v>115.83333333333333</v>
      </c>
      <c r="DB169">
        <v>76</v>
      </c>
      <c r="DC169">
        <f t="shared" si="206"/>
        <v>104</v>
      </c>
      <c r="DD169" t="s">
        <v>1805</v>
      </c>
      <c r="DE169" s="11">
        <f t="shared" si="207"/>
        <v>123.75</v>
      </c>
      <c r="DF169">
        <v>49</v>
      </c>
      <c r="DG169">
        <f t="shared" si="208"/>
        <v>172</v>
      </c>
      <c r="DH169" t="s">
        <v>1806</v>
      </c>
      <c r="DI169" s="11">
        <f t="shared" si="209"/>
        <v>83.333333333333343</v>
      </c>
      <c r="DJ169">
        <v>64</v>
      </c>
      <c r="DK169">
        <f t="shared" si="210"/>
        <v>71</v>
      </c>
      <c r="DL169" t="s">
        <v>856</v>
      </c>
      <c r="DM169" s="11">
        <f t="shared" si="211"/>
        <v>118.75</v>
      </c>
      <c r="DN169">
        <v>49</v>
      </c>
      <c r="DO169">
        <f t="shared" si="212"/>
        <v>219</v>
      </c>
      <c r="DP169" t="s">
        <v>984</v>
      </c>
      <c r="DQ169" s="11">
        <f t="shared" si="213"/>
        <v>48.750000000000007</v>
      </c>
      <c r="DR169">
        <v>48</v>
      </c>
      <c r="DS169">
        <f t="shared" si="214"/>
        <v>229</v>
      </c>
      <c r="DT169" t="s">
        <v>986</v>
      </c>
      <c r="DU169" s="11">
        <f t="shared" si="215"/>
        <v>44.583333333333329</v>
      </c>
      <c r="DV169">
        <v>73</v>
      </c>
      <c r="DW169">
        <f t="shared" si="216"/>
        <v>190</v>
      </c>
      <c r="DX169" t="s">
        <v>1355</v>
      </c>
      <c r="DY169" s="11">
        <f t="shared" si="217"/>
        <v>68.75</v>
      </c>
      <c r="DZ169">
        <v>45</v>
      </c>
      <c r="EA169">
        <f t="shared" si="218"/>
        <v>161</v>
      </c>
      <c r="EB169" t="s">
        <v>1805</v>
      </c>
      <c r="EC169" s="11">
        <f t="shared" si="219"/>
        <v>49.166666666666671</v>
      </c>
      <c r="ED169">
        <v>65.5</v>
      </c>
      <c r="EE169">
        <f t="shared" si="220"/>
        <v>132</v>
      </c>
      <c r="EF169" t="s">
        <v>1806</v>
      </c>
      <c r="EG169" s="11">
        <f t="shared" si="221"/>
        <v>90</v>
      </c>
      <c r="EH169">
        <v>61</v>
      </c>
      <c r="EI169">
        <f t="shared" si="222"/>
        <v>116</v>
      </c>
      <c r="EJ169" t="s">
        <v>856</v>
      </c>
      <c r="EK169" s="11">
        <f t="shared" si="223"/>
        <v>136.25</v>
      </c>
      <c r="EL169">
        <v>50</v>
      </c>
      <c r="EM169">
        <f t="shared" si="224"/>
        <v>96</v>
      </c>
      <c r="EN169" t="s">
        <v>984</v>
      </c>
      <c r="EO169" s="11">
        <f t="shared" si="225"/>
        <v>117.08333333333333</v>
      </c>
      <c r="EP169">
        <v>50</v>
      </c>
      <c r="EQ169">
        <f t="shared" si="226"/>
        <v>96</v>
      </c>
      <c r="ER169" t="s">
        <v>986</v>
      </c>
      <c r="ES169" s="11">
        <f t="shared" si="227"/>
        <v>110</v>
      </c>
      <c r="ET169">
        <v>104</v>
      </c>
      <c r="EU169">
        <f t="shared" si="228"/>
        <v>115</v>
      </c>
      <c r="EV169">
        <v>94</v>
      </c>
      <c r="EW169">
        <f t="shared" si="229"/>
        <v>39</v>
      </c>
      <c r="EX169">
        <v>104</v>
      </c>
      <c r="EY169">
        <f t="shared" si="230"/>
        <v>108</v>
      </c>
      <c r="EZ169">
        <v>28</v>
      </c>
      <c r="FA169">
        <f t="shared" si="231"/>
        <v>203</v>
      </c>
      <c r="FB169">
        <v>30</v>
      </c>
      <c r="FC169">
        <f t="shared" si="232"/>
        <v>137</v>
      </c>
      <c r="FD169">
        <v>39</v>
      </c>
      <c r="FE169">
        <f t="shared" si="233"/>
        <v>120</v>
      </c>
    </row>
    <row r="170" spans="1:161" x14ac:dyDescent="0.2">
      <c r="A170" t="s">
        <v>1439</v>
      </c>
      <c r="B170" t="s">
        <v>1440</v>
      </c>
      <c r="C170" t="s">
        <v>1353</v>
      </c>
      <c r="D170" t="s">
        <v>853</v>
      </c>
      <c r="E170" t="s">
        <v>1441</v>
      </c>
      <c r="F170">
        <v>109</v>
      </c>
      <c r="G170">
        <f t="shared" si="156"/>
        <v>41</v>
      </c>
      <c r="H170" t="s">
        <v>1355</v>
      </c>
      <c r="I170" s="11">
        <f t="shared" si="157"/>
        <v>117.5</v>
      </c>
      <c r="J170">
        <v>66</v>
      </c>
      <c r="K170">
        <f t="shared" si="158"/>
        <v>121</v>
      </c>
      <c r="L170" t="s">
        <v>1188</v>
      </c>
      <c r="M170" s="11">
        <f t="shared" si="159"/>
        <v>81.666666666666671</v>
      </c>
      <c r="N170">
        <v>120</v>
      </c>
      <c r="O170">
        <f t="shared" si="160"/>
        <v>7</v>
      </c>
      <c r="P170" t="s">
        <v>1356</v>
      </c>
      <c r="Q170" s="11">
        <f t="shared" si="161"/>
        <v>100.83333333333333</v>
      </c>
      <c r="R170">
        <v>69.5</v>
      </c>
      <c r="S170">
        <f t="shared" si="162"/>
        <v>37</v>
      </c>
      <c r="T170" t="s">
        <v>856</v>
      </c>
      <c r="U170" s="11">
        <f t="shared" si="163"/>
        <v>125.83333333333334</v>
      </c>
      <c r="V170">
        <v>55</v>
      </c>
      <c r="W170">
        <f t="shared" si="164"/>
        <v>144</v>
      </c>
      <c r="X170" t="s">
        <v>1357</v>
      </c>
      <c r="Y170" s="11">
        <f t="shared" si="165"/>
        <v>65</v>
      </c>
      <c r="Z170">
        <v>51</v>
      </c>
      <c r="AA170">
        <f t="shared" si="166"/>
        <v>58</v>
      </c>
      <c r="AB170" t="s">
        <v>1358</v>
      </c>
      <c r="AC170" s="11">
        <f t="shared" si="167"/>
        <v>82.5</v>
      </c>
      <c r="AD170">
        <v>99</v>
      </c>
      <c r="AE170">
        <f t="shared" si="168"/>
        <v>83</v>
      </c>
      <c r="AF170" t="s">
        <v>1355</v>
      </c>
      <c r="AG170" s="11">
        <f t="shared" si="169"/>
        <v>85.833333333333329</v>
      </c>
      <c r="AH170">
        <v>77</v>
      </c>
      <c r="AI170">
        <f t="shared" si="170"/>
        <v>77</v>
      </c>
      <c r="AJ170" t="s">
        <v>1188</v>
      </c>
      <c r="AK170" s="11">
        <f t="shared" si="171"/>
        <v>110.41666666666667</v>
      </c>
      <c r="AL170">
        <v>109</v>
      </c>
      <c r="AM170">
        <f t="shared" si="172"/>
        <v>9</v>
      </c>
      <c r="AN170" t="s">
        <v>1356</v>
      </c>
      <c r="AO170" s="11">
        <f t="shared" si="173"/>
        <v>116.66666666666666</v>
      </c>
      <c r="AP170">
        <v>64.5</v>
      </c>
      <c r="AQ170">
        <f t="shared" si="174"/>
        <v>99</v>
      </c>
      <c r="AR170" t="s">
        <v>856</v>
      </c>
      <c r="AS170" s="11">
        <f t="shared" si="175"/>
        <v>79.166666666666657</v>
      </c>
      <c r="AT170">
        <v>57.5</v>
      </c>
      <c r="AU170">
        <f t="shared" si="176"/>
        <v>60</v>
      </c>
      <c r="AV170" t="s">
        <v>1797</v>
      </c>
      <c r="AW170" s="11">
        <f t="shared" si="177"/>
        <v>88.75</v>
      </c>
      <c r="AX170">
        <v>54</v>
      </c>
      <c r="AY170">
        <f t="shared" si="178"/>
        <v>16</v>
      </c>
      <c r="AZ170" t="s">
        <v>1358</v>
      </c>
      <c r="BA170" s="11">
        <f t="shared" si="179"/>
        <v>144.16666666666666</v>
      </c>
      <c r="BB170">
        <v>94</v>
      </c>
      <c r="BC170">
        <f t="shared" si="180"/>
        <v>49</v>
      </c>
      <c r="BD170" t="s">
        <v>1355</v>
      </c>
      <c r="BE170" s="11">
        <f t="shared" si="181"/>
        <v>90.833333333333329</v>
      </c>
      <c r="BF170">
        <v>66</v>
      </c>
      <c r="BG170">
        <f t="shared" si="182"/>
        <v>102</v>
      </c>
      <c r="BH170" t="s">
        <v>1188</v>
      </c>
      <c r="BI170" s="11">
        <f t="shared" si="183"/>
        <v>103.33333333333333</v>
      </c>
      <c r="BJ170">
        <v>98</v>
      </c>
      <c r="BK170">
        <f t="shared" si="184"/>
        <v>49</v>
      </c>
      <c r="BL170" t="s">
        <v>1806</v>
      </c>
      <c r="BM170" s="11">
        <f t="shared" si="185"/>
        <v>114.16666666666667</v>
      </c>
      <c r="BN170">
        <v>76</v>
      </c>
      <c r="BO170">
        <f t="shared" si="186"/>
        <v>49</v>
      </c>
      <c r="BP170" t="s">
        <v>856</v>
      </c>
      <c r="BQ170" s="11">
        <f t="shared" si="187"/>
        <v>82.5</v>
      </c>
      <c r="BR170">
        <v>69</v>
      </c>
      <c r="BS170">
        <f t="shared" si="188"/>
        <v>33</v>
      </c>
      <c r="BT170" t="s">
        <v>984</v>
      </c>
      <c r="BU170" s="11">
        <f t="shared" si="189"/>
        <v>157.5</v>
      </c>
      <c r="BV170">
        <v>60</v>
      </c>
      <c r="BW170">
        <f t="shared" si="190"/>
        <v>122</v>
      </c>
      <c r="BX170" t="s">
        <v>986</v>
      </c>
      <c r="BY170" s="11">
        <f t="shared" si="191"/>
        <v>71.25</v>
      </c>
      <c r="BZ170">
        <v>99</v>
      </c>
      <c r="CA170">
        <f t="shared" si="192"/>
        <v>27</v>
      </c>
      <c r="CB170" t="s">
        <v>1355</v>
      </c>
      <c r="CC170" s="11">
        <f t="shared" si="193"/>
        <v>92.5</v>
      </c>
      <c r="CD170">
        <v>80</v>
      </c>
      <c r="CE170">
        <f t="shared" si="194"/>
        <v>110</v>
      </c>
      <c r="CF170" t="s">
        <v>1188</v>
      </c>
      <c r="CG170" s="11">
        <f t="shared" si="195"/>
        <v>116.66666666666666</v>
      </c>
      <c r="CH170">
        <v>62</v>
      </c>
      <c r="CI170">
        <f t="shared" si="196"/>
        <v>83</v>
      </c>
      <c r="CJ170" t="s">
        <v>1806</v>
      </c>
      <c r="CK170" s="11">
        <f t="shared" si="197"/>
        <v>104.16666666666667</v>
      </c>
      <c r="CL170">
        <v>74</v>
      </c>
      <c r="CM170">
        <f t="shared" si="198"/>
        <v>7</v>
      </c>
      <c r="CN170" t="s">
        <v>856</v>
      </c>
      <c r="CO170" s="11">
        <f t="shared" si="199"/>
        <v>135.41666666666669</v>
      </c>
      <c r="CP170">
        <v>35</v>
      </c>
      <c r="CQ170">
        <f t="shared" si="200"/>
        <v>171</v>
      </c>
      <c r="CR170" t="s">
        <v>984</v>
      </c>
      <c r="CS170" s="11">
        <f t="shared" si="201"/>
        <v>52.083333333333329</v>
      </c>
      <c r="CT170">
        <v>55</v>
      </c>
      <c r="CU170">
        <f t="shared" si="202"/>
        <v>53</v>
      </c>
      <c r="CV170" t="s">
        <v>986</v>
      </c>
      <c r="CW170" s="11">
        <f t="shared" si="203"/>
        <v>113.75</v>
      </c>
      <c r="CX170">
        <v>105</v>
      </c>
      <c r="CY170">
        <f t="shared" si="204"/>
        <v>9</v>
      </c>
      <c r="CZ170" t="s">
        <v>1355</v>
      </c>
      <c r="DA170" s="11">
        <f t="shared" si="205"/>
        <v>103.33333333333333</v>
      </c>
      <c r="DB170">
        <v>61</v>
      </c>
      <c r="DC170">
        <f t="shared" si="206"/>
        <v>150</v>
      </c>
      <c r="DD170" t="s">
        <v>1805</v>
      </c>
      <c r="DE170" s="11">
        <f t="shared" si="207"/>
        <v>88.75</v>
      </c>
      <c r="DF170">
        <v>70.5</v>
      </c>
      <c r="DG170">
        <f t="shared" si="208"/>
        <v>93</v>
      </c>
      <c r="DH170" t="s">
        <v>1806</v>
      </c>
      <c r="DI170" s="11">
        <f t="shared" si="209"/>
        <v>87.5</v>
      </c>
      <c r="DJ170">
        <v>62</v>
      </c>
      <c r="DK170">
        <f t="shared" si="210"/>
        <v>92</v>
      </c>
      <c r="DL170" t="s">
        <v>856</v>
      </c>
      <c r="DM170" s="11">
        <f t="shared" si="211"/>
        <v>92.083333333333329</v>
      </c>
      <c r="DN170">
        <v>68</v>
      </c>
      <c r="DO170">
        <f t="shared" si="212"/>
        <v>56</v>
      </c>
      <c r="DP170" t="s">
        <v>984</v>
      </c>
      <c r="DQ170" s="11">
        <f t="shared" si="213"/>
        <v>122.08333333333333</v>
      </c>
      <c r="DR170">
        <v>69</v>
      </c>
      <c r="DS170">
        <f t="shared" si="214"/>
        <v>86</v>
      </c>
      <c r="DT170" t="s">
        <v>986</v>
      </c>
      <c r="DU170" s="11">
        <f t="shared" si="215"/>
        <v>109.58333333333333</v>
      </c>
      <c r="DV170">
        <v>93.5</v>
      </c>
      <c r="DW170">
        <f t="shared" si="216"/>
        <v>17</v>
      </c>
      <c r="DX170" t="s">
        <v>1355</v>
      </c>
      <c r="DY170" s="11">
        <f t="shared" si="217"/>
        <v>136.25</v>
      </c>
      <c r="DZ170">
        <v>52</v>
      </c>
      <c r="EA170">
        <f t="shared" si="218"/>
        <v>123</v>
      </c>
      <c r="EB170" t="s">
        <v>1805</v>
      </c>
      <c r="EC170" s="11">
        <f t="shared" si="219"/>
        <v>110.41666666666667</v>
      </c>
      <c r="ED170">
        <v>79</v>
      </c>
      <c r="EE170">
        <f t="shared" si="220"/>
        <v>63</v>
      </c>
      <c r="EF170" t="s">
        <v>1806</v>
      </c>
      <c r="EG170" s="11">
        <f t="shared" si="221"/>
        <v>97.916666666666671</v>
      </c>
      <c r="EH170">
        <v>66.5</v>
      </c>
      <c r="EI170">
        <f t="shared" si="222"/>
        <v>73</v>
      </c>
      <c r="EJ170" t="s">
        <v>856</v>
      </c>
      <c r="EK170" s="11">
        <f t="shared" si="223"/>
        <v>157.91666666666669</v>
      </c>
      <c r="EL170">
        <v>48</v>
      </c>
      <c r="EM170">
        <f t="shared" si="224"/>
        <v>109</v>
      </c>
      <c r="EN170" t="s">
        <v>984</v>
      </c>
      <c r="EO170" s="11">
        <f t="shared" si="225"/>
        <v>119.58333333333333</v>
      </c>
      <c r="EP170">
        <v>48</v>
      </c>
      <c r="EQ170">
        <f t="shared" si="226"/>
        <v>109</v>
      </c>
      <c r="ER170" t="s">
        <v>986</v>
      </c>
      <c r="ES170" s="11">
        <f t="shared" si="227"/>
        <v>140</v>
      </c>
      <c r="ET170">
        <v>105</v>
      </c>
      <c r="EU170">
        <f t="shared" si="228"/>
        <v>104</v>
      </c>
      <c r="EV170">
        <v>72</v>
      </c>
      <c r="EW170">
        <f t="shared" si="229"/>
        <v>148</v>
      </c>
      <c r="EX170">
        <v>116</v>
      </c>
      <c r="EY170">
        <f t="shared" si="230"/>
        <v>58</v>
      </c>
      <c r="EZ170">
        <v>27</v>
      </c>
      <c r="FA170">
        <f t="shared" si="231"/>
        <v>212</v>
      </c>
      <c r="FB170">
        <v>29</v>
      </c>
      <c r="FC170">
        <f t="shared" si="232"/>
        <v>156</v>
      </c>
      <c r="FD170">
        <v>32</v>
      </c>
      <c r="FE170">
        <f t="shared" si="233"/>
        <v>205</v>
      </c>
    </row>
    <row r="171" spans="1:161" x14ac:dyDescent="0.2">
      <c r="A171" t="s">
        <v>1442</v>
      </c>
      <c r="B171" t="s">
        <v>1443</v>
      </c>
      <c r="C171" t="s">
        <v>1353</v>
      </c>
      <c r="D171" t="s">
        <v>853</v>
      </c>
      <c r="E171" t="s">
        <v>1444</v>
      </c>
      <c r="F171">
        <v>109</v>
      </c>
      <c r="G171">
        <f t="shared" si="156"/>
        <v>41</v>
      </c>
      <c r="H171" t="s">
        <v>1355</v>
      </c>
      <c r="I171" s="11">
        <f t="shared" si="157"/>
        <v>87.5</v>
      </c>
      <c r="J171">
        <v>47</v>
      </c>
      <c r="K171">
        <f t="shared" si="158"/>
        <v>187</v>
      </c>
      <c r="L171" t="s">
        <v>1188</v>
      </c>
      <c r="M171" s="11">
        <f t="shared" si="159"/>
        <v>79.583333333333329</v>
      </c>
      <c r="N171">
        <v>97</v>
      </c>
      <c r="O171">
        <f t="shared" si="160"/>
        <v>75</v>
      </c>
      <c r="P171" t="s">
        <v>1356</v>
      </c>
      <c r="Q171" s="11">
        <f t="shared" si="161"/>
        <v>110.41666666666667</v>
      </c>
      <c r="R171">
        <v>60</v>
      </c>
      <c r="S171">
        <f t="shared" si="162"/>
        <v>123</v>
      </c>
      <c r="T171" t="s">
        <v>856</v>
      </c>
      <c r="U171" s="11">
        <f t="shared" si="163"/>
        <v>54.166666666666671</v>
      </c>
      <c r="V171">
        <v>62</v>
      </c>
      <c r="W171">
        <f t="shared" si="164"/>
        <v>78</v>
      </c>
      <c r="X171" t="s">
        <v>1357</v>
      </c>
      <c r="Y171" s="11">
        <f t="shared" si="165"/>
        <v>117.08333333333333</v>
      </c>
      <c r="Z171">
        <v>46</v>
      </c>
      <c r="AA171">
        <f t="shared" si="166"/>
        <v>107</v>
      </c>
      <c r="AB171" t="s">
        <v>1358</v>
      </c>
      <c r="AC171" s="11">
        <f t="shared" si="167"/>
        <v>95.833333333333329</v>
      </c>
      <c r="AD171">
        <v>108</v>
      </c>
      <c r="AE171">
        <f t="shared" si="168"/>
        <v>11</v>
      </c>
      <c r="AF171" t="s">
        <v>1355</v>
      </c>
      <c r="AG171" s="11">
        <f t="shared" si="169"/>
        <v>122.91666666666666</v>
      </c>
      <c r="AH171">
        <v>59</v>
      </c>
      <c r="AI171">
        <f t="shared" si="170"/>
        <v>138</v>
      </c>
      <c r="AJ171" t="s">
        <v>1188</v>
      </c>
      <c r="AK171" s="11">
        <f t="shared" si="171"/>
        <v>106.25</v>
      </c>
      <c r="AL171">
        <v>79</v>
      </c>
      <c r="AM171">
        <f t="shared" si="172"/>
        <v>100</v>
      </c>
      <c r="AN171" t="s">
        <v>1356</v>
      </c>
      <c r="AO171" s="11">
        <f t="shared" si="173"/>
        <v>117.91666666666667</v>
      </c>
      <c r="AP171">
        <v>73.5</v>
      </c>
      <c r="AQ171">
        <f t="shared" si="174"/>
        <v>13</v>
      </c>
      <c r="AR171" t="s">
        <v>856</v>
      </c>
      <c r="AS171" s="11">
        <f t="shared" si="175"/>
        <v>118.75</v>
      </c>
      <c r="AT171">
        <v>47</v>
      </c>
      <c r="AU171">
        <f t="shared" si="176"/>
        <v>119</v>
      </c>
      <c r="AV171" t="s">
        <v>1797</v>
      </c>
      <c r="AW171" s="11">
        <f t="shared" si="177"/>
        <v>107.5</v>
      </c>
      <c r="AX171">
        <v>42</v>
      </c>
      <c r="AY171">
        <f t="shared" si="178"/>
        <v>97</v>
      </c>
      <c r="AZ171" t="s">
        <v>1358</v>
      </c>
      <c r="BA171" s="11">
        <f t="shared" si="179"/>
        <v>117.91666666666667</v>
      </c>
      <c r="BB171">
        <v>91</v>
      </c>
      <c r="BC171">
        <f t="shared" si="180"/>
        <v>66</v>
      </c>
      <c r="BD171" t="s">
        <v>1355</v>
      </c>
      <c r="BE171" s="11">
        <f t="shared" si="181"/>
        <v>107.08333333333333</v>
      </c>
      <c r="BF171">
        <v>52</v>
      </c>
      <c r="BG171">
        <f t="shared" si="182"/>
        <v>153</v>
      </c>
      <c r="BH171" t="s">
        <v>1188</v>
      </c>
      <c r="BI171" s="11">
        <f t="shared" si="183"/>
        <v>130.41666666666666</v>
      </c>
      <c r="BJ171">
        <v>70.5</v>
      </c>
      <c r="BK171">
        <f t="shared" si="184"/>
        <v>143</v>
      </c>
      <c r="BL171" t="s">
        <v>1806</v>
      </c>
      <c r="BM171" s="11">
        <f t="shared" si="185"/>
        <v>100.83333333333333</v>
      </c>
      <c r="BN171">
        <v>74</v>
      </c>
      <c r="BO171">
        <f t="shared" si="186"/>
        <v>58</v>
      </c>
      <c r="BP171" t="s">
        <v>856</v>
      </c>
      <c r="BQ171" s="11">
        <f t="shared" si="187"/>
        <v>130</v>
      </c>
      <c r="BR171">
        <v>54</v>
      </c>
      <c r="BS171">
        <f t="shared" si="188"/>
        <v>137</v>
      </c>
      <c r="BT171" t="s">
        <v>984</v>
      </c>
      <c r="BU171" s="11">
        <f t="shared" si="189"/>
        <v>87.083333333333329</v>
      </c>
      <c r="BV171">
        <v>57</v>
      </c>
      <c r="BW171">
        <f t="shared" si="190"/>
        <v>140</v>
      </c>
      <c r="BX171" t="s">
        <v>986</v>
      </c>
      <c r="BY171" s="11">
        <f t="shared" si="191"/>
        <v>99.583333333333329</v>
      </c>
      <c r="BZ171">
        <v>91</v>
      </c>
      <c r="CA171">
        <f t="shared" si="192"/>
        <v>83</v>
      </c>
      <c r="CB171" t="s">
        <v>1355</v>
      </c>
      <c r="CC171" s="11">
        <f t="shared" si="193"/>
        <v>105.41666666666667</v>
      </c>
      <c r="CD171">
        <v>35</v>
      </c>
      <c r="CE171">
        <f t="shared" si="194"/>
        <v>226</v>
      </c>
      <c r="CF171" t="s">
        <v>1188</v>
      </c>
      <c r="CG171" s="11">
        <f t="shared" si="195"/>
        <v>100.41666666666667</v>
      </c>
      <c r="CH171">
        <v>52.5</v>
      </c>
      <c r="CI171">
        <f t="shared" si="196"/>
        <v>145</v>
      </c>
      <c r="CJ171" t="s">
        <v>1806</v>
      </c>
      <c r="CK171" s="11">
        <f t="shared" si="197"/>
        <v>104.58333333333333</v>
      </c>
      <c r="CL171">
        <v>56</v>
      </c>
      <c r="CM171">
        <f t="shared" si="198"/>
        <v>130</v>
      </c>
      <c r="CN171" t="s">
        <v>856</v>
      </c>
      <c r="CO171" s="11">
        <f t="shared" si="199"/>
        <v>92.916666666666671</v>
      </c>
      <c r="CP171">
        <v>44</v>
      </c>
      <c r="CQ171">
        <f t="shared" si="200"/>
        <v>106</v>
      </c>
      <c r="CR171" t="s">
        <v>984</v>
      </c>
      <c r="CS171" s="11">
        <f t="shared" si="201"/>
        <v>72.916666666666671</v>
      </c>
      <c r="CT171">
        <v>41</v>
      </c>
      <c r="CU171">
        <f t="shared" si="202"/>
        <v>139</v>
      </c>
      <c r="CV171" t="s">
        <v>986</v>
      </c>
      <c r="CW171" s="11">
        <f t="shared" si="203"/>
        <v>103.33333333333333</v>
      </c>
      <c r="CX171">
        <v>93</v>
      </c>
      <c r="CY171">
        <f t="shared" si="204"/>
        <v>96</v>
      </c>
      <c r="CZ171" t="s">
        <v>1355</v>
      </c>
      <c r="DA171" s="11">
        <f t="shared" si="205"/>
        <v>70.833333333333329</v>
      </c>
      <c r="DB171">
        <v>25</v>
      </c>
      <c r="DC171">
        <f t="shared" si="206"/>
        <v>227</v>
      </c>
      <c r="DD171" t="s">
        <v>1805</v>
      </c>
      <c r="DE171" s="11">
        <f t="shared" si="207"/>
        <v>85</v>
      </c>
      <c r="DF171">
        <v>53.5</v>
      </c>
      <c r="DG171">
        <f t="shared" si="208"/>
        <v>156</v>
      </c>
      <c r="DH171" t="s">
        <v>1806</v>
      </c>
      <c r="DI171" s="11">
        <f t="shared" si="209"/>
        <v>105</v>
      </c>
      <c r="DJ171">
        <v>60</v>
      </c>
      <c r="DK171">
        <f t="shared" si="210"/>
        <v>113</v>
      </c>
      <c r="DL171" t="s">
        <v>856</v>
      </c>
      <c r="DM171" s="11">
        <f t="shared" si="211"/>
        <v>71.666666666666671</v>
      </c>
      <c r="DN171">
        <v>71</v>
      </c>
      <c r="DO171">
        <f t="shared" si="212"/>
        <v>41</v>
      </c>
      <c r="DP171" t="s">
        <v>984</v>
      </c>
      <c r="DQ171" s="11">
        <f t="shared" si="213"/>
        <v>137.5</v>
      </c>
      <c r="DR171">
        <v>62</v>
      </c>
      <c r="DS171">
        <f t="shared" si="214"/>
        <v>147</v>
      </c>
      <c r="DT171" t="s">
        <v>986</v>
      </c>
      <c r="DU171" s="11">
        <f t="shared" si="215"/>
        <v>93.333333333333329</v>
      </c>
      <c r="DV171">
        <v>92</v>
      </c>
      <c r="DW171">
        <f t="shared" si="216"/>
        <v>26</v>
      </c>
      <c r="DX171" t="s">
        <v>1355</v>
      </c>
      <c r="DY171" s="11">
        <f t="shared" si="217"/>
        <v>106.25</v>
      </c>
      <c r="DZ171">
        <v>38</v>
      </c>
      <c r="EA171">
        <f t="shared" si="218"/>
        <v>191</v>
      </c>
      <c r="EB171" t="s">
        <v>1805</v>
      </c>
      <c r="EC171" s="11">
        <f t="shared" si="219"/>
        <v>85</v>
      </c>
      <c r="ED171">
        <v>56.5</v>
      </c>
      <c r="EE171">
        <f t="shared" si="220"/>
        <v>168</v>
      </c>
      <c r="EF171" t="s">
        <v>1806</v>
      </c>
      <c r="EG171" s="11">
        <f t="shared" si="221"/>
        <v>78.333333333333329</v>
      </c>
      <c r="EH171">
        <v>70</v>
      </c>
      <c r="EI171">
        <f t="shared" si="222"/>
        <v>45</v>
      </c>
      <c r="EJ171" t="s">
        <v>856</v>
      </c>
      <c r="EK171" s="11">
        <f t="shared" si="223"/>
        <v>106.25</v>
      </c>
      <c r="EL171">
        <v>44</v>
      </c>
      <c r="EM171">
        <f t="shared" si="224"/>
        <v>131</v>
      </c>
      <c r="EN171" t="s">
        <v>984</v>
      </c>
      <c r="EO171" s="11">
        <f t="shared" si="225"/>
        <v>72.916666666666671</v>
      </c>
      <c r="EP171">
        <v>44</v>
      </c>
      <c r="EQ171">
        <f t="shared" si="226"/>
        <v>131</v>
      </c>
      <c r="ER171" t="s">
        <v>986</v>
      </c>
      <c r="ES171" s="11">
        <f t="shared" si="227"/>
        <v>95.416666666666671</v>
      </c>
      <c r="ET171">
        <v>112</v>
      </c>
      <c r="EU171">
        <f t="shared" si="228"/>
        <v>41</v>
      </c>
      <c r="EV171">
        <v>71</v>
      </c>
      <c r="EW171">
        <f t="shared" si="229"/>
        <v>155</v>
      </c>
      <c r="EX171">
        <v>103</v>
      </c>
      <c r="EY171">
        <f t="shared" si="230"/>
        <v>116</v>
      </c>
      <c r="EZ171">
        <v>36</v>
      </c>
      <c r="FA171">
        <f t="shared" si="231"/>
        <v>60</v>
      </c>
      <c r="FB171">
        <v>36</v>
      </c>
      <c r="FC171">
        <f t="shared" si="232"/>
        <v>66</v>
      </c>
      <c r="FD171">
        <v>39</v>
      </c>
      <c r="FE171">
        <f t="shared" si="233"/>
        <v>120</v>
      </c>
    </row>
    <row r="172" spans="1:161" x14ac:dyDescent="0.2">
      <c r="A172" t="s">
        <v>1445</v>
      </c>
      <c r="B172" t="s">
        <v>1446</v>
      </c>
      <c r="C172" t="s">
        <v>1353</v>
      </c>
      <c r="D172" t="s">
        <v>853</v>
      </c>
      <c r="E172" t="s">
        <v>1447</v>
      </c>
      <c r="F172">
        <v>96</v>
      </c>
      <c r="G172">
        <f t="shared" si="156"/>
        <v>161</v>
      </c>
      <c r="H172" t="s">
        <v>1355</v>
      </c>
      <c r="I172" s="11">
        <f t="shared" si="157"/>
        <v>81.666666666666671</v>
      </c>
      <c r="J172">
        <v>82</v>
      </c>
      <c r="K172">
        <f t="shared" si="158"/>
        <v>59</v>
      </c>
      <c r="L172" t="s">
        <v>1188</v>
      </c>
      <c r="M172" s="11">
        <f t="shared" si="159"/>
        <v>123.33333333333333</v>
      </c>
      <c r="N172">
        <v>98</v>
      </c>
      <c r="O172">
        <f t="shared" si="160"/>
        <v>74</v>
      </c>
      <c r="P172" t="s">
        <v>1356</v>
      </c>
      <c r="Q172" s="11">
        <f t="shared" si="161"/>
        <v>114.58333333333333</v>
      </c>
      <c r="R172">
        <v>58.5</v>
      </c>
      <c r="S172">
        <f t="shared" si="162"/>
        <v>137</v>
      </c>
      <c r="T172" t="s">
        <v>856</v>
      </c>
      <c r="U172" s="11">
        <f t="shared" si="163"/>
        <v>57.916666666666664</v>
      </c>
      <c r="V172">
        <v>63</v>
      </c>
      <c r="W172">
        <f t="shared" si="164"/>
        <v>63</v>
      </c>
      <c r="X172" t="s">
        <v>1357</v>
      </c>
      <c r="Y172" s="11">
        <f t="shared" si="165"/>
        <v>112.5</v>
      </c>
      <c r="Z172">
        <v>38</v>
      </c>
      <c r="AA172">
        <f t="shared" si="166"/>
        <v>187</v>
      </c>
      <c r="AB172" t="s">
        <v>1358</v>
      </c>
      <c r="AC172" s="11">
        <f t="shared" si="167"/>
        <v>72.5</v>
      </c>
      <c r="AD172">
        <v>96</v>
      </c>
      <c r="AE172">
        <f t="shared" si="168"/>
        <v>117</v>
      </c>
      <c r="AF172" t="s">
        <v>1355</v>
      </c>
      <c r="AG172" s="11">
        <f t="shared" si="169"/>
        <v>78.75</v>
      </c>
      <c r="AH172">
        <v>64</v>
      </c>
      <c r="AI172">
        <f t="shared" si="170"/>
        <v>115</v>
      </c>
      <c r="AJ172" t="s">
        <v>1188</v>
      </c>
      <c r="AK172" s="11">
        <f t="shared" si="171"/>
        <v>107.5</v>
      </c>
      <c r="AL172">
        <v>74.5</v>
      </c>
      <c r="AM172">
        <f t="shared" si="172"/>
        <v>109</v>
      </c>
      <c r="AN172" t="s">
        <v>1356</v>
      </c>
      <c r="AO172" s="11">
        <f t="shared" si="173"/>
        <v>84.583333333333329</v>
      </c>
      <c r="AP172">
        <v>70</v>
      </c>
      <c r="AQ172">
        <f t="shared" si="174"/>
        <v>36</v>
      </c>
      <c r="AR172" t="s">
        <v>856</v>
      </c>
      <c r="AS172" s="11">
        <f t="shared" si="175"/>
        <v>93.75</v>
      </c>
      <c r="AT172">
        <v>51</v>
      </c>
      <c r="AU172">
        <f t="shared" si="176"/>
        <v>93</v>
      </c>
      <c r="AV172" t="s">
        <v>1797</v>
      </c>
      <c r="AW172" s="11">
        <f t="shared" si="177"/>
        <v>85.833333333333329</v>
      </c>
      <c r="AX172">
        <v>38</v>
      </c>
      <c r="AY172">
        <f t="shared" si="178"/>
        <v>121</v>
      </c>
      <c r="AZ172" t="s">
        <v>1358</v>
      </c>
      <c r="BA172" s="11">
        <f t="shared" si="179"/>
        <v>92.916666666666671</v>
      </c>
      <c r="BB172">
        <v>91</v>
      </c>
      <c r="BC172">
        <f t="shared" si="180"/>
        <v>66</v>
      </c>
      <c r="BD172" t="s">
        <v>1355</v>
      </c>
      <c r="BE172" s="11">
        <f t="shared" si="181"/>
        <v>112.08333333333333</v>
      </c>
      <c r="BF172">
        <v>58</v>
      </c>
      <c r="BG172">
        <f t="shared" si="182"/>
        <v>133</v>
      </c>
      <c r="BH172" t="s">
        <v>1188</v>
      </c>
      <c r="BI172" s="11">
        <f t="shared" si="183"/>
        <v>67.083333333333343</v>
      </c>
      <c r="BJ172">
        <v>91</v>
      </c>
      <c r="BK172">
        <f t="shared" si="184"/>
        <v>72</v>
      </c>
      <c r="BL172" t="s">
        <v>1806</v>
      </c>
      <c r="BM172" s="11">
        <f t="shared" si="185"/>
        <v>125</v>
      </c>
      <c r="BN172">
        <v>80</v>
      </c>
      <c r="BO172">
        <f t="shared" si="186"/>
        <v>21</v>
      </c>
      <c r="BP172" t="s">
        <v>856</v>
      </c>
      <c r="BQ172" s="11">
        <f t="shared" si="187"/>
        <v>110.41666666666667</v>
      </c>
      <c r="BR172">
        <v>64</v>
      </c>
      <c r="BS172">
        <f t="shared" si="188"/>
        <v>59</v>
      </c>
      <c r="BT172" t="s">
        <v>984</v>
      </c>
      <c r="BU172" s="11">
        <f t="shared" si="189"/>
        <v>159.58333333333334</v>
      </c>
      <c r="BV172">
        <v>62</v>
      </c>
      <c r="BW172">
        <f t="shared" si="190"/>
        <v>104</v>
      </c>
      <c r="BX172" t="s">
        <v>986</v>
      </c>
      <c r="BY172" s="11">
        <f t="shared" si="191"/>
        <v>89.166666666666671</v>
      </c>
      <c r="BZ172">
        <v>89</v>
      </c>
      <c r="CA172">
        <f t="shared" si="192"/>
        <v>95</v>
      </c>
      <c r="CB172" t="s">
        <v>1355</v>
      </c>
      <c r="CC172" s="11">
        <f t="shared" si="193"/>
        <v>126.66666666666667</v>
      </c>
      <c r="CD172">
        <v>100</v>
      </c>
      <c r="CE172">
        <f t="shared" si="194"/>
        <v>54</v>
      </c>
      <c r="CF172" t="s">
        <v>1188</v>
      </c>
      <c r="CG172" s="11">
        <f t="shared" si="195"/>
        <v>100</v>
      </c>
      <c r="CH172">
        <v>55</v>
      </c>
      <c r="CI172">
        <f t="shared" si="196"/>
        <v>132</v>
      </c>
      <c r="CJ172" t="s">
        <v>1806</v>
      </c>
      <c r="CK172" s="11">
        <f t="shared" si="197"/>
        <v>102.5</v>
      </c>
      <c r="CL172">
        <v>65</v>
      </c>
      <c r="CM172">
        <f t="shared" si="198"/>
        <v>46</v>
      </c>
      <c r="CN172" t="s">
        <v>856</v>
      </c>
      <c r="CO172" s="11">
        <f t="shared" si="199"/>
        <v>167.08333333333331</v>
      </c>
      <c r="CP172">
        <v>31</v>
      </c>
      <c r="CQ172">
        <f t="shared" si="200"/>
        <v>202</v>
      </c>
      <c r="CR172" t="s">
        <v>984</v>
      </c>
      <c r="CS172" s="11">
        <f t="shared" si="201"/>
        <v>41.666666666666664</v>
      </c>
      <c r="CT172">
        <v>51</v>
      </c>
      <c r="CU172">
        <f t="shared" si="202"/>
        <v>78</v>
      </c>
      <c r="CV172" t="s">
        <v>986</v>
      </c>
      <c r="CW172" s="11">
        <f t="shared" si="203"/>
        <v>150.41666666666666</v>
      </c>
      <c r="CX172">
        <v>87</v>
      </c>
      <c r="CY172">
        <f t="shared" si="204"/>
        <v>159</v>
      </c>
      <c r="CZ172" t="s">
        <v>1355</v>
      </c>
      <c r="DA172" s="11">
        <f t="shared" si="205"/>
        <v>106.25</v>
      </c>
      <c r="DB172">
        <v>91</v>
      </c>
      <c r="DC172">
        <f t="shared" si="206"/>
        <v>54</v>
      </c>
      <c r="DD172" t="s">
        <v>1805</v>
      </c>
      <c r="DE172" s="11">
        <f t="shared" si="207"/>
        <v>102.91666666666667</v>
      </c>
      <c r="DF172">
        <v>58</v>
      </c>
      <c r="DG172">
        <f t="shared" si="208"/>
        <v>138</v>
      </c>
      <c r="DH172" t="s">
        <v>1806</v>
      </c>
      <c r="DI172" s="11">
        <f t="shared" si="209"/>
        <v>96.25</v>
      </c>
      <c r="DJ172">
        <v>48</v>
      </c>
      <c r="DK172">
        <f t="shared" si="210"/>
        <v>207</v>
      </c>
      <c r="DL172" t="s">
        <v>856</v>
      </c>
      <c r="DM172" s="11">
        <f t="shared" si="211"/>
        <v>71.25</v>
      </c>
      <c r="DN172">
        <v>67</v>
      </c>
      <c r="DO172">
        <f t="shared" si="212"/>
        <v>62</v>
      </c>
      <c r="DP172" t="s">
        <v>984</v>
      </c>
      <c r="DQ172" s="11">
        <f t="shared" si="213"/>
        <v>98.75</v>
      </c>
      <c r="DR172">
        <v>55</v>
      </c>
      <c r="DS172">
        <f t="shared" si="214"/>
        <v>199</v>
      </c>
      <c r="DT172" t="s">
        <v>986</v>
      </c>
      <c r="DU172" s="11">
        <f t="shared" si="215"/>
        <v>41.666666666666664</v>
      </c>
      <c r="DV172">
        <v>75.5</v>
      </c>
      <c r="DW172">
        <f t="shared" si="216"/>
        <v>174</v>
      </c>
      <c r="DX172" t="s">
        <v>562</v>
      </c>
      <c r="DY172" s="11">
        <f t="shared" si="217"/>
        <v>103.75</v>
      </c>
      <c r="DZ172">
        <v>64</v>
      </c>
      <c r="EA172">
        <f t="shared" si="218"/>
        <v>61</v>
      </c>
      <c r="EB172" t="s">
        <v>403</v>
      </c>
      <c r="EC172" s="11">
        <f t="shared" si="219"/>
        <v>90</v>
      </c>
      <c r="ED172">
        <v>66</v>
      </c>
      <c r="EE172">
        <f t="shared" si="220"/>
        <v>129</v>
      </c>
      <c r="EF172" t="s">
        <v>855</v>
      </c>
      <c r="EG172" s="11">
        <f t="shared" si="221"/>
        <v>80</v>
      </c>
      <c r="EH172">
        <v>58</v>
      </c>
      <c r="EI172">
        <f t="shared" si="222"/>
        <v>138</v>
      </c>
      <c r="EJ172" t="s">
        <v>856</v>
      </c>
      <c r="EK172" s="11">
        <f t="shared" si="223"/>
        <v>92.5</v>
      </c>
      <c r="EL172">
        <v>54</v>
      </c>
      <c r="EM172">
        <f t="shared" si="224"/>
        <v>59</v>
      </c>
      <c r="EN172" t="s">
        <v>857</v>
      </c>
      <c r="EO172" s="11">
        <f t="shared" si="225"/>
        <v>115.41666666666667</v>
      </c>
      <c r="EP172">
        <v>54</v>
      </c>
      <c r="EQ172">
        <f t="shared" si="226"/>
        <v>59</v>
      </c>
      <c r="ER172" t="s">
        <v>858</v>
      </c>
      <c r="ES172" s="11">
        <f t="shared" si="227"/>
        <v>119.16666666666667</v>
      </c>
      <c r="ET172">
        <v>97</v>
      </c>
      <c r="EU172">
        <f t="shared" si="228"/>
        <v>183</v>
      </c>
      <c r="EV172">
        <v>95</v>
      </c>
      <c r="EW172">
        <f t="shared" si="229"/>
        <v>37</v>
      </c>
      <c r="EX172">
        <v>111</v>
      </c>
      <c r="EY172">
        <f t="shared" si="230"/>
        <v>81</v>
      </c>
      <c r="EZ172">
        <v>33</v>
      </c>
      <c r="FA172">
        <f t="shared" si="231"/>
        <v>120</v>
      </c>
      <c r="FB172">
        <v>33</v>
      </c>
      <c r="FC172">
        <f t="shared" si="232"/>
        <v>96</v>
      </c>
      <c r="FD172">
        <v>40</v>
      </c>
      <c r="FE172">
        <f t="shared" si="233"/>
        <v>105</v>
      </c>
    </row>
    <row r="173" spans="1:161" x14ac:dyDescent="0.2">
      <c r="A173" t="s">
        <v>1448</v>
      </c>
      <c r="B173" t="s">
        <v>1449</v>
      </c>
      <c r="C173" t="s">
        <v>1353</v>
      </c>
      <c r="D173" t="s">
        <v>853</v>
      </c>
      <c r="E173" t="s">
        <v>1450</v>
      </c>
      <c r="F173">
        <v>108</v>
      </c>
      <c r="G173">
        <f t="shared" si="156"/>
        <v>53</v>
      </c>
      <c r="H173" t="s">
        <v>1355</v>
      </c>
      <c r="I173" s="11">
        <f t="shared" si="157"/>
        <v>130</v>
      </c>
      <c r="J173">
        <v>57</v>
      </c>
      <c r="K173">
        <f t="shared" si="158"/>
        <v>152</v>
      </c>
      <c r="L173" t="s">
        <v>1188</v>
      </c>
      <c r="M173" s="11">
        <f t="shared" si="159"/>
        <v>94.166666666666671</v>
      </c>
      <c r="N173">
        <v>60</v>
      </c>
      <c r="O173">
        <f t="shared" si="160"/>
        <v>192</v>
      </c>
      <c r="P173" t="s">
        <v>1356</v>
      </c>
      <c r="Q173" s="11">
        <f t="shared" si="161"/>
        <v>100.41666666666667</v>
      </c>
      <c r="R173">
        <v>62</v>
      </c>
      <c r="S173">
        <f t="shared" si="162"/>
        <v>103</v>
      </c>
      <c r="T173" t="s">
        <v>856</v>
      </c>
      <c r="U173" s="11">
        <f t="shared" si="163"/>
        <v>77.083333333333343</v>
      </c>
      <c r="V173">
        <v>46</v>
      </c>
      <c r="W173">
        <f t="shared" si="164"/>
        <v>218</v>
      </c>
      <c r="X173" t="s">
        <v>1357</v>
      </c>
      <c r="Y173" s="11">
        <f t="shared" si="165"/>
        <v>92.916666666666671</v>
      </c>
      <c r="Z173">
        <v>48</v>
      </c>
      <c r="AA173">
        <f t="shared" si="166"/>
        <v>81</v>
      </c>
      <c r="AB173" t="s">
        <v>1358</v>
      </c>
      <c r="AC173" s="11">
        <f t="shared" si="167"/>
        <v>128.75</v>
      </c>
      <c r="AD173">
        <v>95.5</v>
      </c>
      <c r="AE173">
        <f t="shared" si="168"/>
        <v>125</v>
      </c>
      <c r="AF173" t="s">
        <v>1355</v>
      </c>
      <c r="AG173" s="11">
        <f t="shared" si="169"/>
        <v>62.083333333333336</v>
      </c>
      <c r="AH173">
        <v>59</v>
      </c>
      <c r="AI173">
        <f t="shared" si="170"/>
        <v>138</v>
      </c>
      <c r="AJ173" t="s">
        <v>1188</v>
      </c>
      <c r="AK173" s="11">
        <f t="shared" si="171"/>
        <v>130</v>
      </c>
      <c r="AL173">
        <v>45</v>
      </c>
      <c r="AM173">
        <f t="shared" si="172"/>
        <v>193</v>
      </c>
      <c r="AN173" t="s">
        <v>1356</v>
      </c>
      <c r="AO173" s="11">
        <f t="shared" si="173"/>
        <v>93.75</v>
      </c>
      <c r="AP173">
        <v>69</v>
      </c>
      <c r="AQ173">
        <f t="shared" si="174"/>
        <v>48</v>
      </c>
      <c r="AR173" t="s">
        <v>856</v>
      </c>
      <c r="AS173" s="11">
        <f t="shared" si="175"/>
        <v>102.08333333333333</v>
      </c>
      <c r="AT173">
        <v>30</v>
      </c>
      <c r="AU173">
        <f t="shared" si="176"/>
        <v>201</v>
      </c>
      <c r="AV173" t="s">
        <v>1797</v>
      </c>
      <c r="AW173" s="11">
        <f t="shared" si="177"/>
        <v>61.666666666666664</v>
      </c>
      <c r="AX173">
        <v>35</v>
      </c>
      <c r="AY173">
        <f t="shared" si="178"/>
        <v>150</v>
      </c>
      <c r="AZ173" t="s">
        <v>1358</v>
      </c>
      <c r="BA173" s="11">
        <f t="shared" si="179"/>
        <v>127.91666666666667</v>
      </c>
      <c r="BB173">
        <v>96</v>
      </c>
      <c r="BC173">
        <f t="shared" si="180"/>
        <v>34</v>
      </c>
      <c r="BD173" t="s">
        <v>1355</v>
      </c>
      <c r="BE173" s="11">
        <f t="shared" si="181"/>
        <v>107.91666666666667</v>
      </c>
      <c r="BF173">
        <v>29</v>
      </c>
      <c r="BG173">
        <f t="shared" si="182"/>
        <v>210</v>
      </c>
      <c r="BH173" t="s">
        <v>1188</v>
      </c>
      <c r="BI173" s="11">
        <f t="shared" si="183"/>
        <v>70.416666666666671</v>
      </c>
      <c r="BJ173">
        <v>55.5</v>
      </c>
      <c r="BK173">
        <f t="shared" si="184"/>
        <v>178</v>
      </c>
      <c r="BL173" t="s">
        <v>1806</v>
      </c>
      <c r="BM173" s="11">
        <f t="shared" si="185"/>
        <v>104.16666666666667</v>
      </c>
      <c r="BN173">
        <v>75</v>
      </c>
      <c r="BO173">
        <f t="shared" si="186"/>
        <v>53</v>
      </c>
      <c r="BP173" t="s">
        <v>856</v>
      </c>
      <c r="BQ173" s="11">
        <f t="shared" si="187"/>
        <v>153.75</v>
      </c>
      <c r="BR173">
        <v>58</v>
      </c>
      <c r="BS173">
        <f t="shared" si="188"/>
        <v>109</v>
      </c>
      <c r="BT173" t="s">
        <v>984</v>
      </c>
      <c r="BU173" s="11">
        <f t="shared" si="189"/>
        <v>128.75</v>
      </c>
      <c r="BV173">
        <v>42</v>
      </c>
      <c r="BW173">
        <f t="shared" si="190"/>
        <v>217</v>
      </c>
      <c r="BX173" t="s">
        <v>986</v>
      </c>
      <c r="BY173" s="11">
        <f t="shared" si="191"/>
        <v>57.916666666666664</v>
      </c>
      <c r="BZ173">
        <v>94</v>
      </c>
      <c r="CA173">
        <f t="shared" si="192"/>
        <v>53</v>
      </c>
      <c r="CB173" t="s">
        <v>1355</v>
      </c>
      <c r="CC173" s="11">
        <f t="shared" si="193"/>
        <v>128.75</v>
      </c>
      <c r="CD173">
        <v>71</v>
      </c>
      <c r="CE173">
        <f t="shared" si="194"/>
        <v>139</v>
      </c>
      <c r="CF173" t="s">
        <v>1188</v>
      </c>
      <c r="CG173" s="11">
        <f t="shared" si="195"/>
        <v>102.5</v>
      </c>
      <c r="CH173">
        <v>42.5</v>
      </c>
      <c r="CI173">
        <f t="shared" si="196"/>
        <v>188</v>
      </c>
      <c r="CJ173" t="s">
        <v>1806</v>
      </c>
      <c r="CK173" s="11">
        <f t="shared" si="197"/>
        <v>109.58333333333333</v>
      </c>
      <c r="CL173">
        <v>48</v>
      </c>
      <c r="CM173">
        <f t="shared" si="198"/>
        <v>182</v>
      </c>
      <c r="CN173" t="s">
        <v>856</v>
      </c>
      <c r="CO173" s="11">
        <f t="shared" si="199"/>
        <v>90.833333333333329</v>
      </c>
      <c r="CP173">
        <v>34</v>
      </c>
      <c r="CQ173">
        <f t="shared" si="200"/>
        <v>178</v>
      </c>
      <c r="CR173" t="s">
        <v>984</v>
      </c>
      <c r="CS173" s="11">
        <f t="shared" si="201"/>
        <v>97.5</v>
      </c>
      <c r="CT173">
        <v>44</v>
      </c>
      <c r="CU173">
        <f t="shared" si="202"/>
        <v>116</v>
      </c>
      <c r="CV173" t="s">
        <v>986</v>
      </c>
      <c r="CW173" s="11">
        <f t="shared" si="203"/>
        <v>116.66666666666666</v>
      </c>
      <c r="CX173">
        <v>90</v>
      </c>
      <c r="CY173">
        <f t="shared" si="204"/>
        <v>122</v>
      </c>
      <c r="CZ173" t="s">
        <v>1355</v>
      </c>
      <c r="DA173" s="11">
        <f t="shared" si="205"/>
        <v>54.583333333333336</v>
      </c>
      <c r="DB173">
        <v>62</v>
      </c>
      <c r="DC173">
        <f t="shared" si="206"/>
        <v>145</v>
      </c>
      <c r="DD173" t="s">
        <v>1805</v>
      </c>
      <c r="DE173" s="11">
        <f t="shared" si="207"/>
        <v>110.83333333333333</v>
      </c>
      <c r="DF173">
        <v>35</v>
      </c>
      <c r="DG173">
        <f t="shared" si="208"/>
        <v>211</v>
      </c>
      <c r="DH173" t="s">
        <v>1806</v>
      </c>
      <c r="DI173" s="11">
        <f t="shared" si="209"/>
        <v>105.41666666666667</v>
      </c>
      <c r="DJ173">
        <v>55</v>
      </c>
      <c r="DK173">
        <f t="shared" si="210"/>
        <v>160</v>
      </c>
      <c r="DL173" t="s">
        <v>856</v>
      </c>
      <c r="DM173" s="11">
        <f t="shared" si="211"/>
        <v>90.833333333333329</v>
      </c>
      <c r="DN173">
        <v>56</v>
      </c>
      <c r="DO173">
        <f t="shared" si="212"/>
        <v>172</v>
      </c>
      <c r="DP173" t="s">
        <v>984</v>
      </c>
      <c r="DQ173" s="11">
        <f t="shared" si="213"/>
        <v>78.333333333333329</v>
      </c>
      <c r="DR173">
        <v>61</v>
      </c>
      <c r="DS173">
        <f t="shared" si="214"/>
        <v>156</v>
      </c>
      <c r="DT173" t="s">
        <v>986</v>
      </c>
      <c r="DU173" s="11">
        <f t="shared" si="215"/>
        <v>85</v>
      </c>
      <c r="DV173">
        <v>94.5</v>
      </c>
      <c r="DW173">
        <f t="shared" si="216"/>
        <v>13</v>
      </c>
      <c r="DX173" t="s">
        <v>1355</v>
      </c>
      <c r="DY173" s="11">
        <f t="shared" si="217"/>
        <v>152.5</v>
      </c>
      <c r="DZ173">
        <v>42</v>
      </c>
      <c r="EA173">
        <f t="shared" si="218"/>
        <v>171</v>
      </c>
      <c r="EB173" t="s">
        <v>1805</v>
      </c>
      <c r="EC173" s="11">
        <f t="shared" si="219"/>
        <v>119.16666666666667</v>
      </c>
      <c r="ED173">
        <v>34</v>
      </c>
      <c r="EE173">
        <f t="shared" si="220"/>
        <v>224</v>
      </c>
      <c r="EF173" t="s">
        <v>1806</v>
      </c>
      <c r="EG173" s="11">
        <f t="shared" si="221"/>
        <v>48.750000000000007</v>
      </c>
      <c r="EH173">
        <v>58</v>
      </c>
      <c r="EI173">
        <f t="shared" si="222"/>
        <v>138</v>
      </c>
      <c r="EJ173" t="s">
        <v>856</v>
      </c>
      <c r="EK173" s="11">
        <f t="shared" si="223"/>
        <v>92.5</v>
      </c>
      <c r="EL173">
        <v>46</v>
      </c>
      <c r="EM173">
        <f t="shared" si="224"/>
        <v>120</v>
      </c>
      <c r="EN173" t="s">
        <v>984</v>
      </c>
      <c r="EO173" s="11">
        <f t="shared" si="225"/>
        <v>107.08333333333333</v>
      </c>
      <c r="EP173">
        <v>46</v>
      </c>
      <c r="EQ173">
        <f t="shared" si="226"/>
        <v>120</v>
      </c>
      <c r="ER173" t="s">
        <v>986</v>
      </c>
      <c r="ES173" s="11">
        <f t="shared" si="227"/>
        <v>120.83333333333334</v>
      </c>
      <c r="ET173">
        <v>102</v>
      </c>
      <c r="EU173">
        <f t="shared" si="228"/>
        <v>139</v>
      </c>
      <c r="EV173">
        <v>53</v>
      </c>
      <c r="EW173">
        <f t="shared" si="229"/>
        <v>217</v>
      </c>
      <c r="EX173">
        <v>106</v>
      </c>
      <c r="EY173">
        <f t="shared" si="230"/>
        <v>101</v>
      </c>
      <c r="EZ173">
        <v>33</v>
      </c>
      <c r="FA173">
        <f t="shared" si="231"/>
        <v>120</v>
      </c>
      <c r="FB173">
        <v>30</v>
      </c>
      <c r="FC173">
        <f t="shared" si="232"/>
        <v>137</v>
      </c>
      <c r="FD173">
        <v>35</v>
      </c>
      <c r="FE173">
        <f t="shared" si="233"/>
        <v>170</v>
      </c>
    </row>
    <row r="174" spans="1:161" x14ac:dyDescent="0.2">
      <c r="A174" t="s">
        <v>1451</v>
      </c>
      <c r="B174" t="s">
        <v>1452</v>
      </c>
      <c r="C174" t="s">
        <v>1353</v>
      </c>
      <c r="D174" t="s">
        <v>853</v>
      </c>
      <c r="E174" t="s">
        <v>1453</v>
      </c>
      <c r="F174">
        <v>91</v>
      </c>
      <c r="G174">
        <f t="shared" si="156"/>
        <v>201</v>
      </c>
      <c r="H174" t="s">
        <v>1355</v>
      </c>
      <c r="I174" s="11">
        <f t="shared" si="157"/>
        <v>100</v>
      </c>
      <c r="J174">
        <v>32</v>
      </c>
      <c r="K174">
        <f t="shared" si="158"/>
        <v>230</v>
      </c>
      <c r="L174" t="s">
        <v>1188</v>
      </c>
      <c r="M174" s="11">
        <f t="shared" si="159"/>
        <v>100</v>
      </c>
      <c r="N174">
        <v>55</v>
      </c>
      <c r="O174">
        <f t="shared" si="160"/>
        <v>207</v>
      </c>
      <c r="P174" t="s">
        <v>1356</v>
      </c>
      <c r="Q174" s="11">
        <f t="shared" si="161"/>
        <v>100</v>
      </c>
      <c r="R174">
        <v>42.5</v>
      </c>
      <c r="S174">
        <f t="shared" si="162"/>
        <v>232</v>
      </c>
      <c r="T174" t="s">
        <v>856</v>
      </c>
      <c r="U174" s="11">
        <f t="shared" si="163"/>
        <v>100</v>
      </c>
      <c r="V174">
        <v>43.5</v>
      </c>
      <c r="W174">
        <f t="shared" si="164"/>
        <v>228</v>
      </c>
      <c r="X174" t="s">
        <v>1357</v>
      </c>
      <c r="Y174" s="11">
        <f t="shared" si="165"/>
        <v>100</v>
      </c>
      <c r="Z174">
        <v>33</v>
      </c>
      <c r="AA174">
        <f t="shared" si="166"/>
        <v>212</v>
      </c>
      <c r="AB174" t="s">
        <v>1358</v>
      </c>
      <c r="AC174" s="11">
        <f t="shared" si="167"/>
        <v>100</v>
      </c>
      <c r="AD174">
        <v>0</v>
      </c>
      <c r="AE174">
        <f t="shared" si="168"/>
        <v>219</v>
      </c>
      <c r="AF174" t="s">
        <v>1355</v>
      </c>
      <c r="AG174" s="11">
        <f t="shared" si="169"/>
        <v>100</v>
      </c>
      <c r="AH174">
        <v>0</v>
      </c>
      <c r="AI174">
        <f t="shared" si="170"/>
        <v>218</v>
      </c>
      <c r="AJ174" t="s">
        <v>1188</v>
      </c>
      <c r="AK174" s="11">
        <f t="shared" si="171"/>
        <v>100</v>
      </c>
      <c r="AL174">
        <v>0</v>
      </c>
      <c r="AM174">
        <f t="shared" si="172"/>
        <v>218</v>
      </c>
      <c r="AN174" t="s">
        <v>1356</v>
      </c>
      <c r="AO174" s="11">
        <f t="shared" si="173"/>
        <v>100</v>
      </c>
      <c r="AP174">
        <v>0</v>
      </c>
      <c r="AQ174">
        <f t="shared" si="174"/>
        <v>218</v>
      </c>
      <c r="AR174" t="s">
        <v>856</v>
      </c>
      <c r="AS174" s="11">
        <f t="shared" si="175"/>
        <v>100</v>
      </c>
      <c r="AT174">
        <v>0</v>
      </c>
      <c r="AU174">
        <f t="shared" si="176"/>
        <v>218</v>
      </c>
      <c r="AV174" t="s">
        <v>1797</v>
      </c>
      <c r="AW174" s="11">
        <f t="shared" si="177"/>
        <v>100</v>
      </c>
      <c r="AX174">
        <v>0</v>
      </c>
      <c r="AY174">
        <f t="shared" si="178"/>
        <v>218</v>
      </c>
      <c r="AZ174" t="s">
        <v>1358</v>
      </c>
      <c r="BA174" s="11">
        <f t="shared" si="179"/>
        <v>100</v>
      </c>
      <c r="BB174">
        <v>0</v>
      </c>
      <c r="BC174">
        <f t="shared" si="180"/>
        <v>221</v>
      </c>
      <c r="BD174" t="s">
        <v>1355</v>
      </c>
      <c r="BE174" s="11">
        <f t="shared" si="181"/>
        <v>100</v>
      </c>
      <c r="BF174">
        <v>0</v>
      </c>
      <c r="BG174">
        <f t="shared" si="182"/>
        <v>221</v>
      </c>
      <c r="BH174" t="s">
        <v>1188</v>
      </c>
      <c r="BI174" s="11">
        <f t="shared" si="183"/>
        <v>100</v>
      </c>
      <c r="BJ174">
        <v>0</v>
      </c>
      <c r="BK174">
        <f t="shared" si="184"/>
        <v>221</v>
      </c>
      <c r="BL174" t="s">
        <v>1806</v>
      </c>
      <c r="BM174" s="11">
        <f t="shared" si="185"/>
        <v>100</v>
      </c>
      <c r="BN174">
        <v>0</v>
      </c>
      <c r="BO174">
        <f t="shared" si="186"/>
        <v>221</v>
      </c>
      <c r="BP174" t="s">
        <v>856</v>
      </c>
      <c r="BQ174" s="11">
        <f t="shared" si="187"/>
        <v>100</v>
      </c>
      <c r="BR174">
        <v>0</v>
      </c>
      <c r="BS174">
        <f t="shared" si="188"/>
        <v>221</v>
      </c>
      <c r="BT174" t="s">
        <v>984</v>
      </c>
      <c r="BU174" s="11">
        <f t="shared" si="189"/>
        <v>100</v>
      </c>
      <c r="BV174">
        <v>0</v>
      </c>
      <c r="BW174">
        <f t="shared" si="190"/>
        <v>221</v>
      </c>
      <c r="BX174" t="s">
        <v>986</v>
      </c>
      <c r="BY174" s="11">
        <f t="shared" si="191"/>
        <v>100</v>
      </c>
      <c r="BZ174">
        <v>92</v>
      </c>
      <c r="CA174">
        <f t="shared" si="192"/>
        <v>71</v>
      </c>
      <c r="CB174" t="s">
        <v>1355</v>
      </c>
      <c r="CC174" s="11">
        <f t="shared" si="193"/>
        <v>96.666666666666671</v>
      </c>
      <c r="CD174">
        <v>52</v>
      </c>
      <c r="CE174">
        <f t="shared" si="194"/>
        <v>192</v>
      </c>
      <c r="CF174" t="s">
        <v>1188</v>
      </c>
      <c r="CG174" s="11">
        <f t="shared" si="195"/>
        <v>117.5</v>
      </c>
      <c r="CH174">
        <v>36</v>
      </c>
      <c r="CI174">
        <f t="shared" si="196"/>
        <v>214</v>
      </c>
      <c r="CJ174" t="s">
        <v>1806</v>
      </c>
      <c r="CK174" s="11">
        <f t="shared" si="197"/>
        <v>89.583333333333329</v>
      </c>
      <c r="CL174">
        <v>54</v>
      </c>
      <c r="CM174">
        <f t="shared" si="198"/>
        <v>141</v>
      </c>
      <c r="CN174" t="s">
        <v>856</v>
      </c>
      <c r="CO174" s="11">
        <f t="shared" si="199"/>
        <v>120.41666666666667</v>
      </c>
      <c r="CP174">
        <v>30</v>
      </c>
      <c r="CQ174">
        <f t="shared" si="200"/>
        <v>208</v>
      </c>
      <c r="CR174" t="s">
        <v>984</v>
      </c>
      <c r="CS174" s="11">
        <f t="shared" si="201"/>
        <v>99.166666666666671</v>
      </c>
      <c r="CT174">
        <v>28</v>
      </c>
      <c r="CU174">
        <f t="shared" si="202"/>
        <v>217</v>
      </c>
      <c r="CV174" t="s">
        <v>986</v>
      </c>
      <c r="CW174" s="11">
        <f t="shared" si="203"/>
        <v>70.833333333333329</v>
      </c>
      <c r="CX174">
        <v>96</v>
      </c>
      <c r="CY174">
        <f t="shared" si="204"/>
        <v>63</v>
      </c>
      <c r="CZ174" t="s">
        <v>1355</v>
      </c>
      <c r="DA174" s="11">
        <f t="shared" si="205"/>
        <v>117.08333333333333</v>
      </c>
      <c r="DB174">
        <v>16</v>
      </c>
      <c r="DC174">
        <f t="shared" si="206"/>
        <v>234</v>
      </c>
      <c r="DD174" t="s">
        <v>1805</v>
      </c>
      <c r="DE174" s="11">
        <f t="shared" si="207"/>
        <v>53.75</v>
      </c>
      <c r="DF174">
        <v>44.5</v>
      </c>
      <c r="DG174">
        <f t="shared" si="208"/>
        <v>189</v>
      </c>
      <c r="DH174" t="s">
        <v>1806</v>
      </c>
      <c r="DI174" s="11">
        <f t="shared" si="209"/>
        <v>93.333333333333329</v>
      </c>
      <c r="DJ174">
        <v>51</v>
      </c>
      <c r="DK174">
        <f t="shared" si="210"/>
        <v>190</v>
      </c>
      <c r="DL174" t="s">
        <v>856</v>
      </c>
      <c r="DM174" s="11">
        <f t="shared" si="211"/>
        <v>61.25</v>
      </c>
      <c r="DN174">
        <v>52</v>
      </c>
      <c r="DO174">
        <f t="shared" si="212"/>
        <v>206</v>
      </c>
      <c r="DP174" t="s">
        <v>984</v>
      </c>
      <c r="DQ174" s="11">
        <f t="shared" si="213"/>
        <v>64.166666666666657</v>
      </c>
      <c r="DR174">
        <v>62</v>
      </c>
      <c r="DS174">
        <f t="shared" si="214"/>
        <v>147</v>
      </c>
      <c r="DT174" t="s">
        <v>986</v>
      </c>
      <c r="DU174" s="11">
        <f t="shared" si="215"/>
        <v>88.75</v>
      </c>
      <c r="DV174">
        <v>83.5</v>
      </c>
      <c r="DW174">
        <f t="shared" si="216"/>
        <v>104</v>
      </c>
      <c r="DX174" t="s">
        <v>1355</v>
      </c>
      <c r="DY174" s="11">
        <f t="shared" si="217"/>
        <v>100</v>
      </c>
      <c r="DZ174">
        <v>52</v>
      </c>
      <c r="EA174">
        <f t="shared" si="218"/>
        <v>123</v>
      </c>
      <c r="EB174" t="s">
        <v>1805</v>
      </c>
      <c r="EC174" s="11">
        <f t="shared" si="219"/>
        <v>122.5</v>
      </c>
      <c r="ED174">
        <v>55.5</v>
      </c>
      <c r="EE174">
        <f t="shared" si="220"/>
        <v>173</v>
      </c>
      <c r="EF174" t="s">
        <v>1806</v>
      </c>
      <c r="EG174" s="11">
        <f t="shared" si="221"/>
        <v>76.25</v>
      </c>
      <c r="EH174">
        <v>63</v>
      </c>
      <c r="EI174">
        <f t="shared" si="222"/>
        <v>97</v>
      </c>
      <c r="EJ174" t="s">
        <v>856</v>
      </c>
      <c r="EK174" s="11">
        <f t="shared" si="223"/>
        <v>132.91666666666666</v>
      </c>
      <c r="EL174">
        <v>46</v>
      </c>
      <c r="EM174">
        <f t="shared" si="224"/>
        <v>120</v>
      </c>
      <c r="EN174" t="s">
        <v>984</v>
      </c>
      <c r="EO174" s="11">
        <f t="shared" si="225"/>
        <v>137.08333333333334</v>
      </c>
      <c r="EP174">
        <v>46</v>
      </c>
      <c r="EQ174">
        <f t="shared" si="226"/>
        <v>120</v>
      </c>
      <c r="ER174" t="s">
        <v>986</v>
      </c>
      <c r="ES174" s="11">
        <f t="shared" si="227"/>
        <v>146.66666666666666</v>
      </c>
      <c r="ET174">
        <v>105</v>
      </c>
      <c r="EU174">
        <f t="shared" si="228"/>
        <v>104</v>
      </c>
      <c r="EV174">
        <v>66</v>
      </c>
      <c r="EW174">
        <f t="shared" si="229"/>
        <v>177</v>
      </c>
      <c r="EX174">
        <v>103</v>
      </c>
      <c r="EY174">
        <f t="shared" si="230"/>
        <v>116</v>
      </c>
      <c r="EZ174">
        <v>30</v>
      </c>
      <c r="FA174">
        <f t="shared" si="231"/>
        <v>176</v>
      </c>
      <c r="FB174">
        <v>24</v>
      </c>
      <c r="FC174">
        <f t="shared" si="232"/>
        <v>209</v>
      </c>
      <c r="FD174">
        <v>23</v>
      </c>
      <c r="FE174">
        <f t="shared" si="233"/>
        <v>232</v>
      </c>
    </row>
    <row r="175" spans="1:161" x14ac:dyDescent="0.2">
      <c r="A175" t="s">
        <v>1454</v>
      </c>
      <c r="B175" t="s">
        <v>1455</v>
      </c>
      <c r="C175" t="s">
        <v>1353</v>
      </c>
      <c r="D175" t="s">
        <v>853</v>
      </c>
      <c r="E175" t="s">
        <v>1456</v>
      </c>
      <c r="F175">
        <v>100</v>
      </c>
      <c r="G175">
        <f t="shared" si="156"/>
        <v>125</v>
      </c>
      <c r="H175" t="s">
        <v>1355</v>
      </c>
      <c r="I175" s="11">
        <f t="shared" si="157"/>
        <v>100</v>
      </c>
      <c r="J175">
        <v>33</v>
      </c>
      <c r="K175">
        <f t="shared" si="158"/>
        <v>228</v>
      </c>
      <c r="L175" t="s">
        <v>1188</v>
      </c>
      <c r="M175" s="11">
        <f t="shared" si="159"/>
        <v>100</v>
      </c>
      <c r="N175">
        <v>87</v>
      </c>
      <c r="O175">
        <f t="shared" si="160"/>
        <v>117</v>
      </c>
      <c r="P175" t="s">
        <v>1356</v>
      </c>
      <c r="Q175" s="11">
        <f t="shared" si="161"/>
        <v>100</v>
      </c>
      <c r="R175">
        <v>56</v>
      </c>
      <c r="S175">
        <f t="shared" si="162"/>
        <v>168</v>
      </c>
      <c r="T175" t="s">
        <v>856</v>
      </c>
      <c r="U175" s="11">
        <f t="shared" si="163"/>
        <v>100</v>
      </c>
      <c r="V175">
        <v>46</v>
      </c>
      <c r="W175">
        <f t="shared" si="164"/>
        <v>218</v>
      </c>
      <c r="X175" t="s">
        <v>1357</v>
      </c>
      <c r="Y175" s="11">
        <f t="shared" si="165"/>
        <v>100</v>
      </c>
      <c r="Z175">
        <v>42</v>
      </c>
      <c r="AA175">
        <f t="shared" si="166"/>
        <v>156</v>
      </c>
      <c r="AB175" t="s">
        <v>1358</v>
      </c>
      <c r="AC175" s="11">
        <f t="shared" si="167"/>
        <v>100</v>
      </c>
      <c r="AD175">
        <v>0</v>
      </c>
      <c r="AE175">
        <f t="shared" si="168"/>
        <v>219</v>
      </c>
      <c r="AF175" t="s">
        <v>1355</v>
      </c>
      <c r="AG175" s="11">
        <f t="shared" si="169"/>
        <v>100</v>
      </c>
      <c r="AH175">
        <v>0</v>
      </c>
      <c r="AI175">
        <f t="shared" si="170"/>
        <v>218</v>
      </c>
      <c r="AJ175" t="s">
        <v>1188</v>
      </c>
      <c r="AK175" s="11">
        <f t="shared" si="171"/>
        <v>100</v>
      </c>
      <c r="AL175">
        <v>0</v>
      </c>
      <c r="AM175">
        <f t="shared" si="172"/>
        <v>218</v>
      </c>
      <c r="AN175" t="s">
        <v>1356</v>
      </c>
      <c r="AO175" s="11">
        <f t="shared" si="173"/>
        <v>100</v>
      </c>
      <c r="AP175">
        <v>0</v>
      </c>
      <c r="AQ175">
        <f t="shared" si="174"/>
        <v>218</v>
      </c>
      <c r="AR175" t="s">
        <v>856</v>
      </c>
      <c r="AS175" s="11">
        <f t="shared" si="175"/>
        <v>100</v>
      </c>
      <c r="AT175">
        <v>0</v>
      </c>
      <c r="AU175">
        <f t="shared" si="176"/>
        <v>218</v>
      </c>
      <c r="AV175" t="s">
        <v>1797</v>
      </c>
      <c r="AW175" s="11">
        <f t="shared" si="177"/>
        <v>100</v>
      </c>
      <c r="AX175">
        <v>0</v>
      </c>
      <c r="AY175">
        <f t="shared" si="178"/>
        <v>218</v>
      </c>
      <c r="AZ175" t="s">
        <v>1358</v>
      </c>
      <c r="BA175" s="11">
        <f t="shared" si="179"/>
        <v>100</v>
      </c>
      <c r="BB175">
        <v>0</v>
      </c>
      <c r="BC175">
        <f t="shared" si="180"/>
        <v>221</v>
      </c>
      <c r="BD175" t="s">
        <v>1355</v>
      </c>
      <c r="BE175" s="11">
        <f t="shared" si="181"/>
        <v>100</v>
      </c>
      <c r="BF175">
        <v>0</v>
      </c>
      <c r="BG175">
        <f t="shared" si="182"/>
        <v>221</v>
      </c>
      <c r="BH175" t="s">
        <v>1188</v>
      </c>
      <c r="BI175" s="11">
        <f t="shared" si="183"/>
        <v>100</v>
      </c>
      <c r="BJ175">
        <v>0</v>
      </c>
      <c r="BK175">
        <f t="shared" si="184"/>
        <v>221</v>
      </c>
      <c r="BL175" t="s">
        <v>1806</v>
      </c>
      <c r="BM175" s="11">
        <f t="shared" si="185"/>
        <v>100</v>
      </c>
      <c r="BN175">
        <v>0</v>
      </c>
      <c r="BO175">
        <f t="shared" si="186"/>
        <v>221</v>
      </c>
      <c r="BP175" t="s">
        <v>856</v>
      </c>
      <c r="BQ175" s="11">
        <f t="shared" si="187"/>
        <v>100</v>
      </c>
      <c r="BR175">
        <v>0</v>
      </c>
      <c r="BS175">
        <f t="shared" si="188"/>
        <v>221</v>
      </c>
      <c r="BT175" t="s">
        <v>984</v>
      </c>
      <c r="BU175" s="11">
        <f t="shared" si="189"/>
        <v>100</v>
      </c>
      <c r="BV175">
        <v>0</v>
      </c>
      <c r="BW175">
        <f t="shared" si="190"/>
        <v>221</v>
      </c>
      <c r="BX175" t="s">
        <v>986</v>
      </c>
      <c r="BY175" s="11">
        <f t="shared" si="191"/>
        <v>100</v>
      </c>
      <c r="BZ175">
        <v>85</v>
      </c>
      <c r="CA175">
        <f t="shared" si="192"/>
        <v>128</v>
      </c>
      <c r="CB175" t="s">
        <v>1355</v>
      </c>
      <c r="CC175" s="11">
        <f t="shared" si="193"/>
        <v>77.083333333333343</v>
      </c>
      <c r="CD175">
        <v>35</v>
      </c>
      <c r="CE175">
        <f t="shared" si="194"/>
        <v>226</v>
      </c>
      <c r="CF175" t="s">
        <v>1188</v>
      </c>
      <c r="CG175" s="11">
        <f t="shared" si="195"/>
        <v>100.41666666666667</v>
      </c>
      <c r="CH175">
        <v>61</v>
      </c>
      <c r="CI175">
        <f t="shared" si="196"/>
        <v>94</v>
      </c>
      <c r="CJ175" t="s">
        <v>1806</v>
      </c>
      <c r="CK175" s="11">
        <f t="shared" si="197"/>
        <v>85</v>
      </c>
      <c r="CL175">
        <v>57</v>
      </c>
      <c r="CM175">
        <f t="shared" si="198"/>
        <v>117</v>
      </c>
      <c r="CN175" t="s">
        <v>856</v>
      </c>
      <c r="CO175" s="11">
        <f t="shared" si="199"/>
        <v>103.33333333333333</v>
      </c>
      <c r="CP175">
        <v>41</v>
      </c>
      <c r="CQ175">
        <f t="shared" si="200"/>
        <v>131</v>
      </c>
      <c r="CR175" t="s">
        <v>984</v>
      </c>
      <c r="CS175" s="11">
        <f t="shared" si="201"/>
        <v>62.5</v>
      </c>
      <c r="CT175">
        <v>36</v>
      </c>
      <c r="CU175">
        <f t="shared" si="202"/>
        <v>175</v>
      </c>
      <c r="CV175" t="s">
        <v>986</v>
      </c>
      <c r="CW175" s="11">
        <f t="shared" si="203"/>
        <v>92.083333333333329</v>
      </c>
      <c r="CX175">
        <v>95</v>
      </c>
      <c r="CY175">
        <f t="shared" si="204"/>
        <v>73</v>
      </c>
      <c r="CZ175" t="s">
        <v>1355</v>
      </c>
      <c r="DA175" s="11">
        <f t="shared" si="205"/>
        <v>109.58333333333333</v>
      </c>
      <c r="DB175">
        <v>25</v>
      </c>
      <c r="DC175">
        <f t="shared" si="206"/>
        <v>227</v>
      </c>
      <c r="DD175" t="s">
        <v>1805</v>
      </c>
      <c r="DE175" s="11">
        <f t="shared" si="207"/>
        <v>81.25</v>
      </c>
      <c r="DF175">
        <v>79.5</v>
      </c>
      <c r="DG175">
        <f t="shared" si="208"/>
        <v>58</v>
      </c>
      <c r="DH175" t="s">
        <v>1806</v>
      </c>
      <c r="DI175" s="11">
        <f t="shared" si="209"/>
        <v>91.25</v>
      </c>
      <c r="DJ175">
        <v>59</v>
      </c>
      <c r="DK175">
        <f t="shared" si="210"/>
        <v>125</v>
      </c>
      <c r="DL175" t="s">
        <v>856</v>
      </c>
      <c r="DM175" s="11">
        <f t="shared" si="211"/>
        <v>85.416666666666671</v>
      </c>
      <c r="DN175">
        <v>71</v>
      </c>
      <c r="DO175">
        <f t="shared" si="212"/>
        <v>41</v>
      </c>
      <c r="DP175" t="s">
        <v>984</v>
      </c>
      <c r="DQ175" s="11">
        <f t="shared" si="213"/>
        <v>150</v>
      </c>
      <c r="DR175">
        <v>61</v>
      </c>
      <c r="DS175">
        <f t="shared" si="214"/>
        <v>156</v>
      </c>
      <c r="DT175" t="s">
        <v>986</v>
      </c>
      <c r="DU175" s="11">
        <f t="shared" si="215"/>
        <v>102.08333333333333</v>
      </c>
      <c r="DV175">
        <v>84</v>
      </c>
      <c r="DW175">
        <f t="shared" si="216"/>
        <v>96</v>
      </c>
      <c r="DX175" t="s">
        <v>1355</v>
      </c>
      <c r="DY175" s="11">
        <f t="shared" si="217"/>
        <v>97.916666666666671</v>
      </c>
      <c r="DZ175">
        <v>40</v>
      </c>
      <c r="EA175">
        <f t="shared" si="218"/>
        <v>182</v>
      </c>
      <c r="EB175" t="s">
        <v>1805</v>
      </c>
      <c r="EC175" s="11">
        <f t="shared" si="219"/>
        <v>118.33333333333333</v>
      </c>
      <c r="ED175">
        <v>85</v>
      </c>
      <c r="EE175">
        <f t="shared" si="220"/>
        <v>37</v>
      </c>
      <c r="EF175" t="s">
        <v>1806</v>
      </c>
      <c r="EG175" s="11">
        <f t="shared" si="221"/>
        <v>138.75</v>
      </c>
      <c r="EH175">
        <v>64</v>
      </c>
      <c r="EI175">
        <f t="shared" si="222"/>
        <v>90</v>
      </c>
      <c r="EJ175" t="s">
        <v>856</v>
      </c>
      <c r="EK175" s="11">
        <f t="shared" si="223"/>
        <v>105</v>
      </c>
      <c r="EL175">
        <v>40</v>
      </c>
      <c r="EM175">
        <f t="shared" si="224"/>
        <v>161</v>
      </c>
      <c r="EN175" t="s">
        <v>984</v>
      </c>
      <c r="EO175" s="11">
        <f t="shared" si="225"/>
        <v>83.75</v>
      </c>
      <c r="EP175">
        <v>40</v>
      </c>
      <c r="EQ175">
        <f t="shared" si="226"/>
        <v>161</v>
      </c>
      <c r="ER175" t="s">
        <v>986</v>
      </c>
      <c r="ES175" s="11">
        <f t="shared" si="227"/>
        <v>43.75</v>
      </c>
      <c r="ET175">
        <v>106</v>
      </c>
      <c r="EU175">
        <f t="shared" si="228"/>
        <v>91</v>
      </c>
      <c r="EV175">
        <v>47</v>
      </c>
      <c r="EW175">
        <f t="shared" si="229"/>
        <v>226</v>
      </c>
      <c r="EX175">
        <v>98</v>
      </c>
      <c r="EY175">
        <f t="shared" si="230"/>
        <v>130</v>
      </c>
      <c r="EZ175">
        <v>34</v>
      </c>
      <c r="FA175">
        <f t="shared" si="231"/>
        <v>102</v>
      </c>
      <c r="FB175">
        <v>32</v>
      </c>
      <c r="FC175">
        <f t="shared" si="232"/>
        <v>122</v>
      </c>
      <c r="FD175">
        <v>45</v>
      </c>
      <c r="FE175">
        <f t="shared" si="233"/>
        <v>26</v>
      </c>
    </row>
    <row r="176" spans="1:161" x14ac:dyDescent="0.2">
      <c r="A176" t="s">
        <v>1457</v>
      </c>
      <c r="B176" t="s">
        <v>1458</v>
      </c>
      <c r="C176" t="s">
        <v>1353</v>
      </c>
      <c r="D176" t="s">
        <v>853</v>
      </c>
      <c r="E176" t="s">
        <v>1459</v>
      </c>
      <c r="F176">
        <v>95</v>
      </c>
      <c r="G176">
        <f t="shared" si="156"/>
        <v>170</v>
      </c>
      <c r="H176" t="s">
        <v>1355</v>
      </c>
      <c r="I176" s="11">
        <f t="shared" si="157"/>
        <v>100</v>
      </c>
      <c r="J176">
        <v>54</v>
      </c>
      <c r="K176">
        <f t="shared" si="158"/>
        <v>164</v>
      </c>
      <c r="L176" t="s">
        <v>1188</v>
      </c>
      <c r="M176" s="11">
        <f t="shared" si="159"/>
        <v>100</v>
      </c>
      <c r="N176">
        <v>50</v>
      </c>
      <c r="O176">
        <f t="shared" si="160"/>
        <v>213</v>
      </c>
      <c r="P176" t="s">
        <v>1356</v>
      </c>
      <c r="Q176" s="11">
        <f t="shared" si="161"/>
        <v>100</v>
      </c>
      <c r="R176">
        <v>40</v>
      </c>
      <c r="S176">
        <f t="shared" si="162"/>
        <v>235</v>
      </c>
      <c r="T176" t="s">
        <v>856</v>
      </c>
      <c r="U176" s="11">
        <f t="shared" si="163"/>
        <v>100</v>
      </c>
      <c r="V176">
        <v>46</v>
      </c>
      <c r="W176">
        <f t="shared" si="164"/>
        <v>218</v>
      </c>
      <c r="X176" t="s">
        <v>1357</v>
      </c>
      <c r="Y176" s="11">
        <f t="shared" si="165"/>
        <v>100</v>
      </c>
      <c r="Z176">
        <v>68</v>
      </c>
      <c r="AA176">
        <f t="shared" si="166"/>
        <v>4</v>
      </c>
      <c r="AB176" t="s">
        <v>1358</v>
      </c>
      <c r="AC176" s="11">
        <f t="shared" si="167"/>
        <v>100</v>
      </c>
      <c r="AD176">
        <v>0</v>
      </c>
      <c r="AE176">
        <f t="shared" si="168"/>
        <v>219</v>
      </c>
      <c r="AF176" t="s">
        <v>1355</v>
      </c>
      <c r="AG176" s="11">
        <f t="shared" si="169"/>
        <v>100</v>
      </c>
      <c r="AH176">
        <v>0</v>
      </c>
      <c r="AI176">
        <f t="shared" si="170"/>
        <v>218</v>
      </c>
      <c r="AJ176" t="s">
        <v>1188</v>
      </c>
      <c r="AK176" s="11">
        <f t="shared" si="171"/>
        <v>100</v>
      </c>
      <c r="AL176">
        <v>0</v>
      </c>
      <c r="AM176">
        <f t="shared" si="172"/>
        <v>218</v>
      </c>
      <c r="AN176" t="s">
        <v>1356</v>
      </c>
      <c r="AO176" s="11">
        <f t="shared" si="173"/>
        <v>100</v>
      </c>
      <c r="AP176">
        <v>0</v>
      </c>
      <c r="AQ176">
        <f t="shared" si="174"/>
        <v>218</v>
      </c>
      <c r="AR176" t="s">
        <v>856</v>
      </c>
      <c r="AS176" s="11">
        <f t="shared" si="175"/>
        <v>100</v>
      </c>
      <c r="AT176">
        <v>0</v>
      </c>
      <c r="AU176">
        <f t="shared" si="176"/>
        <v>218</v>
      </c>
      <c r="AV176" t="s">
        <v>1797</v>
      </c>
      <c r="AW176" s="11">
        <f t="shared" si="177"/>
        <v>100</v>
      </c>
      <c r="AX176">
        <v>0</v>
      </c>
      <c r="AY176">
        <f t="shared" si="178"/>
        <v>218</v>
      </c>
      <c r="AZ176" t="s">
        <v>1358</v>
      </c>
      <c r="BA176" s="11">
        <f t="shared" si="179"/>
        <v>100</v>
      </c>
      <c r="BB176">
        <v>0</v>
      </c>
      <c r="BC176">
        <f t="shared" si="180"/>
        <v>221</v>
      </c>
      <c r="BD176" t="s">
        <v>1355</v>
      </c>
      <c r="BE176" s="11">
        <f t="shared" si="181"/>
        <v>100</v>
      </c>
      <c r="BF176">
        <v>0</v>
      </c>
      <c r="BG176">
        <f t="shared" si="182"/>
        <v>221</v>
      </c>
      <c r="BH176" t="s">
        <v>1188</v>
      </c>
      <c r="BI176" s="11">
        <f t="shared" si="183"/>
        <v>100</v>
      </c>
      <c r="BJ176">
        <v>0</v>
      </c>
      <c r="BK176">
        <f t="shared" si="184"/>
        <v>221</v>
      </c>
      <c r="BL176" t="s">
        <v>1806</v>
      </c>
      <c r="BM176" s="11">
        <f t="shared" si="185"/>
        <v>100</v>
      </c>
      <c r="BN176">
        <v>0</v>
      </c>
      <c r="BO176">
        <f t="shared" si="186"/>
        <v>221</v>
      </c>
      <c r="BP176" t="s">
        <v>856</v>
      </c>
      <c r="BQ176" s="11">
        <f t="shared" si="187"/>
        <v>100</v>
      </c>
      <c r="BR176">
        <v>0</v>
      </c>
      <c r="BS176">
        <f t="shared" si="188"/>
        <v>221</v>
      </c>
      <c r="BT176" t="s">
        <v>984</v>
      </c>
      <c r="BU176" s="11">
        <f t="shared" si="189"/>
        <v>100</v>
      </c>
      <c r="BV176">
        <v>0</v>
      </c>
      <c r="BW176">
        <f t="shared" si="190"/>
        <v>221</v>
      </c>
      <c r="BX176" t="s">
        <v>986</v>
      </c>
      <c r="BY176" s="11">
        <f t="shared" si="191"/>
        <v>100</v>
      </c>
      <c r="BZ176">
        <v>89</v>
      </c>
      <c r="CA176">
        <f t="shared" si="192"/>
        <v>95</v>
      </c>
      <c r="CB176" t="s">
        <v>1355</v>
      </c>
      <c r="CC176" s="11">
        <f t="shared" si="193"/>
        <v>97.083333333333329</v>
      </c>
      <c r="CD176">
        <v>46</v>
      </c>
      <c r="CE176">
        <f t="shared" si="194"/>
        <v>204</v>
      </c>
      <c r="CF176" t="s">
        <v>1188</v>
      </c>
      <c r="CG176" s="11">
        <f t="shared" si="195"/>
        <v>105</v>
      </c>
      <c r="CH176">
        <v>60.5</v>
      </c>
      <c r="CI176">
        <f t="shared" si="196"/>
        <v>101</v>
      </c>
      <c r="CJ176" t="s">
        <v>1806</v>
      </c>
      <c r="CK176" s="11">
        <f t="shared" si="197"/>
        <v>147.08333333333334</v>
      </c>
      <c r="CL176">
        <v>52</v>
      </c>
      <c r="CM176">
        <f t="shared" si="198"/>
        <v>157</v>
      </c>
      <c r="CN176" t="s">
        <v>856</v>
      </c>
      <c r="CO176" s="11">
        <f t="shared" si="199"/>
        <v>81.666666666666671</v>
      </c>
      <c r="CP176">
        <v>31</v>
      </c>
      <c r="CQ176">
        <f t="shared" si="200"/>
        <v>202</v>
      </c>
      <c r="CR176" t="s">
        <v>984</v>
      </c>
      <c r="CS176" s="11">
        <f t="shared" si="201"/>
        <v>101.66666666666667</v>
      </c>
      <c r="CT176">
        <v>40</v>
      </c>
      <c r="CU176">
        <f t="shared" si="202"/>
        <v>145</v>
      </c>
      <c r="CV176" t="s">
        <v>986</v>
      </c>
      <c r="CW176" s="11">
        <f t="shared" si="203"/>
        <v>94.583333333333329</v>
      </c>
      <c r="CX176">
        <v>94</v>
      </c>
      <c r="CY176">
        <f t="shared" si="204"/>
        <v>88</v>
      </c>
      <c r="CZ176" t="s">
        <v>1355</v>
      </c>
      <c r="DA176" s="11">
        <f t="shared" si="205"/>
        <v>83.333333333333343</v>
      </c>
      <c r="DB176">
        <v>36</v>
      </c>
      <c r="DC176">
        <f t="shared" si="206"/>
        <v>216</v>
      </c>
      <c r="DD176" t="s">
        <v>1805</v>
      </c>
      <c r="DE176" s="11">
        <f t="shared" si="207"/>
        <v>85.833333333333329</v>
      </c>
      <c r="DF176">
        <v>34</v>
      </c>
      <c r="DG176">
        <f t="shared" si="208"/>
        <v>214</v>
      </c>
      <c r="DH176" t="s">
        <v>1806</v>
      </c>
      <c r="DI176" s="11">
        <f t="shared" si="209"/>
        <v>93.75</v>
      </c>
      <c r="DJ176">
        <v>60</v>
      </c>
      <c r="DK176">
        <f t="shared" si="210"/>
        <v>113</v>
      </c>
      <c r="DL176" t="s">
        <v>856</v>
      </c>
      <c r="DM176" s="11">
        <f t="shared" si="211"/>
        <v>146.66666666666666</v>
      </c>
      <c r="DN176">
        <v>52</v>
      </c>
      <c r="DO176">
        <f t="shared" si="212"/>
        <v>206</v>
      </c>
      <c r="DP176" t="s">
        <v>984</v>
      </c>
      <c r="DQ176" s="11">
        <f t="shared" si="213"/>
        <v>94.166666666666671</v>
      </c>
      <c r="DR176">
        <v>64</v>
      </c>
      <c r="DS176">
        <f t="shared" si="214"/>
        <v>132</v>
      </c>
      <c r="DT176" t="s">
        <v>986</v>
      </c>
      <c r="DU176" s="11">
        <f t="shared" si="215"/>
        <v>125</v>
      </c>
      <c r="DV176">
        <v>88.5</v>
      </c>
      <c r="DW176">
        <f t="shared" si="216"/>
        <v>48</v>
      </c>
      <c r="DX176" t="s">
        <v>402</v>
      </c>
      <c r="DY176" s="11">
        <f t="shared" si="217"/>
        <v>117.91666666666667</v>
      </c>
      <c r="DZ176">
        <v>40</v>
      </c>
      <c r="EA176">
        <f t="shared" si="218"/>
        <v>182</v>
      </c>
      <c r="EB176" t="s">
        <v>123</v>
      </c>
      <c r="EC176" s="11">
        <f t="shared" si="219"/>
        <v>57.916666666666664</v>
      </c>
      <c r="ED176">
        <v>46</v>
      </c>
      <c r="EE176">
        <f t="shared" si="220"/>
        <v>199</v>
      </c>
      <c r="EF176" t="s">
        <v>252</v>
      </c>
      <c r="EG176" s="11">
        <f t="shared" si="221"/>
        <v>107.91666666666667</v>
      </c>
      <c r="EH176">
        <v>34</v>
      </c>
      <c r="EI176">
        <f t="shared" si="222"/>
        <v>225</v>
      </c>
      <c r="EJ176" t="s">
        <v>1190</v>
      </c>
      <c r="EK176" s="11">
        <f t="shared" si="223"/>
        <v>90.833333333333329</v>
      </c>
      <c r="EL176">
        <v>37</v>
      </c>
      <c r="EM176">
        <f t="shared" si="224"/>
        <v>192</v>
      </c>
      <c r="EN176" t="s">
        <v>857</v>
      </c>
      <c r="EO176" s="11">
        <f t="shared" si="225"/>
        <v>70.833333333333329</v>
      </c>
      <c r="EP176">
        <v>37</v>
      </c>
      <c r="EQ176">
        <f t="shared" si="226"/>
        <v>192</v>
      </c>
      <c r="ER176" t="s">
        <v>986</v>
      </c>
      <c r="ES176" s="11">
        <f t="shared" si="227"/>
        <v>90.833333333333329</v>
      </c>
      <c r="ET176">
        <v>106</v>
      </c>
      <c r="EU176">
        <f t="shared" si="228"/>
        <v>91</v>
      </c>
      <c r="EV176">
        <v>87</v>
      </c>
      <c r="EW176">
        <f t="shared" si="229"/>
        <v>81</v>
      </c>
      <c r="EX176">
        <v>53</v>
      </c>
      <c r="EY176">
        <f t="shared" si="230"/>
        <v>218</v>
      </c>
      <c r="EZ176">
        <v>28</v>
      </c>
      <c r="FA176">
        <f t="shared" si="231"/>
        <v>203</v>
      </c>
      <c r="FB176">
        <v>32</v>
      </c>
      <c r="FC176">
        <f t="shared" si="232"/>
        <v>122</v>
      </c>
      <c r="FD176">
        <v>35</v>
      </c>
      <c r="FE176">
        <f t="shared" si="233"/>
        <v>170</v>
      </c>
    </row>
    <row r="177" spans="1:161" x14ac:dyDescent="0.2">
      <c r="A177" t="s">
        <v>1460</v>
      </c>
      <c r="B177" t="s">
        <v>1461</v>
      </c>
      <c r="C177" t="s">
        <v>1353</v>
      </c>
      <c r="D177" t="s">
        <v>853</v>
      </c>
      <c r="E177" t="s">
        <v>1462</v>
      </c>
      <c r="F177">
        <v>99</v>
      </c>
      <c r="G177">
        <f t="shared" si="156"/>
        <v>133</v>
      </c>
      <c r="H177" t="s">
        <v>1355</v>
      </c>
      <c r="I177" s="11">
        <f t="shared" si="157"/>
        <v>100</v>
      </c>
      <c r="J177">
        <v>47</v>
      </c>
      <c r="K177">
        <f t="shared" si="158"/>
        <v>187</v>
      </c>
      <c r="L177" t="s">
        <v>1188</v>
      </c>
      <c r="M177" s="11">
        <f t="shared" si="159"/>
        <v>100</v>
      </c>
      <c r="N177">
        <v>99</v>
      </c>
      <c r="O177">
        <f t="shared" si="160"/>
        <v>66</v>
      </c>
      <c r="P177" t="s">
        <v>1356</v>
      </c>
      <c r="Q177" s="11">
        <f t="shared" si="161"/>
        <v>100</v>
      </c>
      <c r="R177">
        <v>51</v>
      </c>
      <c r="S177">
        <f t="shared" si="162"/>
        <v>206</v>
      </c>
      <c r="T177" t="s">
        <v>856</v>
      </c>
      <c r="U177" s="11">
        <f t="shared" si="163"/>
        <v>100</v>
      </c>
      <c r="V177">
        <v>39.5</v>
      </c>
      <c r="W177">
        <f t="shared" si="164"/>
        <v>235</v>
      </c>
      <c r="X177" t="s">
        <v>1357</v>
      </c>
      <c r="Y177" s="11">
        <f t="shared" si="165"/>
        <v>100</v>
      </c>
      <c r="Z177">
        <v>28</v>
      </c>
      <c r="AA177">
        <f t="shared" si="166"/>
        <v>232</v>
      </c>
      <c r="AB177" t="s">
        <v>1358</v>
      </c>
      <c r="AC177" s="11">
        <f t="shared" si="167"/>
        <v>100</v>
      </c>
      <c r="AD177">
        <v>0</v>
      </c>
      <c r="AE177">
        <f t="shared" si="168"/>
        <v>219</v>
      </c>
      <c r="AF177" t="s">
        <v>1355</v>
      </c>
      <c r="AG177" s="11">
        <f t="shared" si="169"/>
        <v>100</v>
      </c>
      <c r="AH177">
        <v>0</v>
      </c>
      <c r="AI177">
        <f t="shared" si="170"/>
        <v>218</v>
      </c>
      <c r="AJ177" t="s">
        <v>1188</v>
      </c>
      <c r="AK177" s="11">
        <f t="shared" si="171"/>
        <v>100</v>
      </c>
      <c r="AL177">
        <v>0</v>
      </c>
      <c r="AM177">
        <f t="shared" si="172"/>
        <v>218</v>
      </c>
      <c r="AN177" t="s">
        <v>1356</v>
      </c>
      <c r="AO177" s="11">
        <f t="shared" si="173"/>
        <v>100</v>
      </c>
      <c r="AP177">
        <v>0</v>
      </c>
      <c r="AQ177">
        <f t="shared" si="174"/>
        <v>218</v>
      </c>
      <c r="AR177" t="s">
        <v>856</v>
      </c>
      <c r="AS177" s="11">
        <f t="shared" si="175"/>
        <v>100</v>
      </c>
      <c r="AT177">
        <v>0</v>
      </c>
      <c r="AU177">
        <f t="shared" si="176"/>
        <v>218</v>
      </c>
      <c r="AV177" t="s">
        <v>1797</v>
      </c>
      <c r="AW177" s="11">
        <f t="shared" si="177"/>
        <v>100</v>
      </c>
      <c r="AX177">
        <v>0</v>
      </c>
      <c r="AY177">
        <f t="shared" si="178"/>
        <v>218</v>
      </c>
      <c r="AZ177" t="s">
        <v>1358</v>
      </c>
      <c r="BA177" s="11">
        <f t="shared" si="179"/>
        <v>100</v>
      </c>
      <c r="BB177">
        <v>0</v>
      </c>
      <c r="BC177">
        <f t="shared" si="180"/>
        <v>221</v>
      </c>
      <c r="BD177" t="s">
        <v>1355</v>
      </c>
      <c r="BE177" s="11">
        <f t="shared" si="181"/>
        <v>100</v>
      </c>
      <c r="BF177">
        <v>0</v>
      </c>
      <c r="BG177">
        <f t="shared" si="182"/>
        <v>221</v>
      </c>
      <c r="BH177" t="s">
        <v>1188</v>
      </c>
      <c r="BI177" s="11">
        <f t="shared" si="183"/>
        <v>100</v>
      </c>
      <c r="BJ177">
        <v>0</v>
      </c>
      <c r="BK177">
        <f t="shared" si="184"/>
        <v>221</v>
      </c>
      <c r="BL177" t="s">
        <v>1806</v>
      </c>
      <c r="BM177" s="11">
        <f t="shared" si="185"/>
        <v>100</v>
      </c>
      <c r="BN177">
        <v>0</v>
      </c>
      <c r="BO177">
        <f t="shared" si="186"/>
        <v>221</v>
      </c>
      <c r="BP177" t="s">
        <v>856</v>
      </c>
      <c r="BQ177" s="11">
        <f t="shared" si="187"/>
        <v>100</v>
      </c>
      <c r="BR177">
        <v>0</v>
      </c>
      <c r="BS177">
        <f t="shared" si="188"/>
        <v>221</v>
      </c>
      <c r="BT177" t="s">
        <v>984</v>
      </c>
      <c r="BU177" s="11">
        <f t="shared" si="189"/>
        <v>100</v>
      </c>
      <c r="BV177">
        <v>0</v>
      </c>
      <c r="BW177">
        <f t="shared" si="190"/>
        <v>221</v>
      </c>
      <c r="BX177" t="s">
        <v>986</v>
      </c>
      <c r="BY177" s="11">
        <f t="shared" si="191"/>
        <v>100</v>
      </c>
      <c r="BZ177">
        <v>87</v>
      </c>
      <c r="CA177">
        <f t="shared" si="192"/>
        <v>113</v>
      </c>
      <c r="CB177" t="s">
        <v>1355</v>
      </c>
      <c r="CC177" s="11">
        <f t="shared" si="193"/>
        <v>79.166666666666657</v>
      </c>
      <c r="CD177">
        <v>46</v>
      </c>
      <c r="CE177">
        <f t="shared" si="194"/>
        <v>204</v>
      </c>
      <c r="CF177" t="s">
        <v>1188</v>
      </c>
      <c r="CG177" s="11">
        <f t="shared" si="195"/>
        <v>106.66666666666667</v>
      </c>
      <c r="CH177">
        <v>72</v>
      </c>
      <c r="CI177">
        <f t="shared" si="196"/>
        <v>46</v>
      </c>
      <c r="CJ177" t="s">
        <v>1806</v>
      </c>
      <c r="CK177" s="11">
        <f t="shared" si="197"/>
        <v>122.91666666666666</v>
      </c>
      <c r="CL177">
        <v>64</v>
      </c>
      <c r="CM177">
        <f t="shared" si="198"/>
        <v>50</v>
      </c>
      <c r="CN177" t="s">
        <v>856</v>
      </c>
      <c r="CO177" s="11">
        <f t="shared" si="199"/>
        <v>108.75</v>
      </c>
      <c r="CP177">
        <v>52</v>
      </c>
      <c r="CQ177">
        <f t="shared" si="200"/>
        <v>47</v>
      </c>
      <c r="CR177" t="s">
        <v>984</v>
      </c>
      <c r="CS177" s="11">
        <f t="shared" si="201"/>
        <v>128.75</v>
      </c>
      <c r="CT177">
        <v>36</v>
      </c>
      <c r="CU177">
        <f t="shared" si="202"/>
        <v>175</v>
      </c>
      <c r="CV177" t="s">
        <v>986</v>
      </c>
      <c r="CW177" s="11">
        <f t="shared" si="203"/>
        <v>85.416666666666671</v>
      </c>
      <c r="CX177">
        <v>96</v>
      </c>
      <c r="CY177">
        <f t="shared" si="204"/>
        <v>63</v>
      </c>
      <c r="CZ177" t="s">
        <v>1355</v>
      </c>
      <c r="DA177" s="11">
        <f t="shared" si="205"/>
        <v>111.25</v>
      </c>
      <c r="DB177">
        <v>35</v>
      </c>
      <c r="DC177">
        <f t="shared" si="206"/>
        <v>220</v>
      </c>
      <c r="DD177" t="s">
        <v>1805</v>
      </c>
      <c r="DE177" s="11">
        <f t="shared" si="207"/>
        <v>101.66666666666667</v>
      </c>
      <c r="DF177">
        <v>67.5</v>
      </c>
      <c r="DG177">
        <f t="shared" si="208"/>
        <v>101</v>
      </c>
      <c r="DH177" t="s">
        <v>1806</v>
      </c>
      <c r="DI177" s="11">
        <f t="shared" si="209"/>
        <v>104.58333333333333</v>
      </c>
      <c r="DJ177">
        <v>64</v>
      </c>
      <c r="DK177">
        <f t="shared" si="210"/>
        <v>71</v>
      </c>
      <c r="DL177" t="s">
        <v>856</v>
      </c>
      <c r="DM177" s="11">
        <f t="shared" si="211"/>
        <v>84.583333333333329</v>
      </c>
      <c r="DN177">
        <v>62</v>
      </c>
      <c r="DO177">
        <f t="shared" si="212"/>
        <v>116</v>
      </c>
      <c r="DP177" t="s">
        <v>984</v>
      </c>
      <c r="DQ177" s="11">
        <f t="shared" si="213"/>
        <v>132.91666666666666</v>
      </c>
      <c r="DR177">
        <v>63</v>
      </c>
      <c r="DS177">
        <f t="shared" si="214"/>
        <v>140</v>
      </c>
      <c r="DT177" t="s">
        <v>986</v>
      </c>
      <c r="DU177" s="11">
        <f t="shared" si="215"/>
        <v>122.91666666666666</v>
      </c>
      <c r="DV177">
        <v>84.5</v>
      </c>
      <c r="DW177">
        <f t="shared" si="216"/>
        <v>90</v>
      </c>
      <c r="DX177" t="s">
        <v>1355</v>
      </c>
      <c r="DY177" s="11">
        <f t="shared" si="217"/>
        <v>123.75</v>
      </c>
      <c r="DZ177">
        <v>30</v>
      </c>
      <c r="EA177">
        <f t="shared" si="218"/>
        <v>224</v>
      </c>
      <c r="EB177" t="s">
        <v>1805</v>
      </c>
      <c r="EC177" s="11">
        <f t="shared" si="219"/>
        <v>91.25</v>
      </c>
      <c r="ED177">
        <v>69</v>
      </c>
      <c r="EE177">
        <f t="shared" si="220"/>
        <v>112</v>
      </c>
      <c r="EF177" t="s">
        <v>1806</v>
      </c>
      <c r="EG177" s="11">
        <f t="shared" si="221"/>
        <v>81.25</v>
      </c>
      <c r="EH177">
        <v>72</v>
      </c>
      <c r="EI177">
        <f t="shared" si="222"/>
        <v>34</v>
      </c>
      <c r="EJ177" t="s">
        <v>856</v>
      </c>
      <c r="EK177" s="11">
        <f t="shared" si="223"/>
        <v>128.33333333333334</v>
      </c>
      <c r="EL177">
        <v>36</v>
      </c>
      <c r="EM177">
        <f t="shared" si="224"/>
        <v>195</v>
      </c>
      <c r="EN177" t="s">
        <v>984</v>
      </c>
      <c r="EO177" s="11">
        <f t="shared" si="225"/>
        <v>105.83333333333333</v>
      </c>
      <c r="EP177">
        <v>36</v>
      </c>
      <c r="EQ177">
        <f t="shared" si="226"/>
        <v>195</v>
      </c>
      <c r="ER177" t="s">
        <v>986</v>
      </c>
      <c r="ES177" s="11">
        <f t="shared" si="227"/>
        <v>50</v>
      </c>
      <c r="ET177">
        <v>101</v>
      </c>
      <c r="EU177">
        <f t="shared" si="228"/>
        <v>147</v>
      </c>
      <c r="EV177">
        <v>58</v>
      </c>
      <c r="EW177">
        <f t="shared" si="229"/>
        <v>203</v>
      </c>
      <c r="EX177">
        <v>114</v>
      </c>
      <c r="EY177">
        <f t="shared" si="230"/>
        <v>67</v>
      </c>
      <c r="EZ177">
        <v>34</v>
      </c>
      <c r="FA177">
        <f t="shared" si="231"/>
        <v>102</v>
      </c>
      <c r="FB177">
        <v>24</v>
      </c>
      <c r="FC177">
        <f t="shared" si="232"/>
        <v>209</v>
      </c>
      <c r="FD177">
        <v>42</v>
      </c>
      <c r="FE177">
        <f t="shared" si="233"/>
        <v>75</v>
      </c>
    </row>
    <row r="178" spans="1:161" x14ac:dyDescent="0.2">
      <c r="A178" t="s">
        <v>1463</v>
      </c>
      <c r="B178" t="s">
        <v>1464</v>
      </c>
      <c r="C178" t="s">
        <v>1353</v>
      </c>
      <c r="D178" t="s">
        <v>853</v>
      </c>
      <c r="E178" t="s">
        <v>1465</v>
      </c>
      <c r="F178">
        <v>101</v>
      </c>
      <c r="G178">
        <f t="shared" si="156"/>
        <v>112</v>
      </c>
      <c r="H178" t="s">
        <v>1355</v>
      </c>
      <c r="I178" s="11">
        <f t="shared" si="157"/>
        <v>100</v>
      </c>
      <c r="J178">
        <v>53</v>
      </c>
      <c r="K178">
        <f t="shared" si="158"/>
        <v>168</v>
      </c>
      <c r="L178" t="s">
        <v>1188</v>
      </c>
      <c r="M178" s="11">
        <f t="shared" si="159"/>
        <v>100</v>
      </c>
      <c r="N178">
        <v>96</v>
      </c>
      <c r="O178">
        <f t="shared" si="160"/>
        <v>80</v>
      </c>
      <c r="P178" t="s">
        <v>1356</v>
      </c>
      <c r="Q178" s="11">
        <f t="shared" si="161"/>
        <v>100</v>
      </c>
      <c r="R178">
        <v>56.5</v>
      </c>
      <c r="S178">
        <f t="shared" si="162"/>
        <v>162</v>
      </c>
      <c r="T178" t="s">
        <v>856</v>
      </c>
      <c r="U178" s="11">
        <f t="shared" si="163"/>
        <v>100</v>
      </c>
      <c r="V178">
        <v>48</v>
      </c>
      <c r="W178">
        <f t="shared" si="164"/>
        <v>208</v>
      </c>
      <c r="X178" t="s">
        <v>1357</v>
      </c>
      <c r="Y178" s="11">
        <f t="shared" si="165"/>
        <v>100</v>
      </c>
      <c r="Z178">
        <v>30</v>
      </c>
      <c r="AA178">
        <f t="shared" si="166"/>
        <v>228</v>
      </c>
      <c r="AB178" t="s">
        <v>1358</v>
      </c>
      <c r="AC178" s="11">
        <f t="shared" si="167"/>
        <v>100</v>
      </c>
      <c r="AD178">
        <v>0</v>
      </c>
      <c r="AE178">
        <f t="shared" si="168"/>
        <v>219</v>
      </c>
      <c r="AF178" t="s">
        <v>1355</v>
      </c>
      <c r="AG178" s="11">
        <f t="shared" si="169"/>
        <v>100</v>
      </c>
      <c r="AH178">
        <v>0</v>
      </c>
      <c r="AI178">
        <f t="shared" si="170"/>
        <v>218</v>
      </c>
      <c r="AJ178" t="s">
        <v>1188</v>
      </c>
      <c r="AK178" s="11">
        <f t="shared" si="171"/>
        <v>100</v>
      </c>
      <c r="AL178">
        <v>0</v>
      </c>
      <c r="AM178">
        <f t="shared" si="172"/>
        <v>218</v>
      </c>
      <c r="AN178" t="s">
        <v>1356</v>
      </c>
      <c r="AO178" s="11">
        <f t="shared" si="173"/>
        <v>100</v>
      </c>
      <c r="AP178">
        <v>0</v>
      </c>
      <c r="AQ178">
        <f t="shared" si="174"/>
        <v>218</v>
      </c>
      <c r="AR178" t="s">
        <v>856</v>
      </c>
      <c r="AS178" s="11">
        <f t="shared" si="175"/>
        <v>100</v>
      </c>
      <c r="AT178">
        <v>0</v>
      </c>
      <c r="AU178">
        <f t="shared" si="176"/>
        <v>218</v>
      </c>
      <c r="AV178" t="s">
        <v>1797</v>
      </c>
      <c r="AW178" s="11">
        <f t="shared" si="177"/>
        <v>100</v>
      </c>
      <c r="AX178">
        <v>0</v>
      </c>
      <c r="AY178">
        <f t="shared" si="178"/>
        <v>218</v>
      </c>
      <c r="AZ178" t="s">
        <v>1358</v>
      </c>
      <c r="BA178" s="11">
        <f t="shared" si="179"/>
        <v>100</v>
      </c>
      <c r="BB178">
        <v>0</v>
      </c>
      <c r="BC178">
        <f t="shared" si="180"/>
        <v>221</v>
      </c>
      <c r="BD178" t="s">
        <v>1355</v>
      </c>
      <c r="BE178" s="11">
        <f t="shared" si="181"/>
        <v>100</v>
      </c>
      <c r="BF178">
        <v>0</v>
      </c>
      <c r="BG178">
        <f t="shared" si="182"/>
        <v>221</v>
      </c>
      <c r="BH178" t="s">
        <v>1188</v>
      </c>
      <c r="BI178" s="11">
        <f t="shared" si="183"/>
        <v>100</v>
      </c>
      <c r="BJ178">
        <v>0</v>
      </c>
      <c r="BK178">
        <f t="shared" si="184"/>
        <v>221</v>
      </c>
      <c r="BL178" t="s">
        <v>1806</v>
      </c>
      <c r="BM178" s="11">
        <f t="shared" si="185"/>
        <v>100</v>
      </c>
      <c r="BN178">
        <v>0</v>
      </c>
      <c r="BO178">
        <f t="shared" si="186"/>
        <v>221</v>
      </c>
      <c r="BP178" t="s">
        <v>856</v>
      </c>
      <c r="BQ178" s="11">
        <f t="shared" si="187"/>
        <v>100</v>
      </c>
      <c r="BR178">
        <v>0</v>
      </c>
      <c r="BS178">
        <f t="shared" si="188"/>
        <v>221</v>
      </c>
      <c r="BT178" t="s">
        <v>984</v>
      </c>
      <c r="BU178" s="11">
        <f t="shared" si="189"/>
        <v>100</v>
      </c>
      <c r="BV178">
        <v>0</v>
      </c>
      <c r="BW178">
        <f t="shared" si="190"/>
        <v>221</v>
      </c>
      <c r="BX178" t="s">
        <v>986</v>
      </c>
      <c r="BY178" s="11">
        <f t="shared" si="191"/>
        <v>100</v>
      </c>
      <c r="BZ178">
        <v>82</v>
      </c>
      <c r="CA178">
        <f t="shared" si="192"/>
        <v>150</v>
      </c>
      <c r="CB178" t="s">
        <v>1355</v>
      </c>
      <c r="CC178" s="11">
        <f t="shared" si="193"/>
        <v>39.166666666666671</v>
      </c>
      <c r="CD178">
        <v>0</v>
      </c>
      <c r="CE178">
        <f t="shared" si="194"/>
        <v>238</v>
      </c>
      <c r="CF178" t="s">
        <v>1188</v>
      </c>
      <c r="CG178" s="11">
        <f t="shared" si="195"/>
        <v>100</v>
      </c>
      <c r="CH178">
        <v>0</v>
      </c>
      <c r="CI178">
        <f t="shared" si="196"/>
        <v>238</v>
      </c>
      <c r="CJ178" t="s">
        <v>1806</v>
      </c>
      <c r="CK178" s="11">
        <f t="shared" si="197"/>
        <v>100</v>
      </c>
      <c r="CL178">
        <v>40</v>
      </c>
      <c r="CM178">
        <f t="shared" si="198"/>
        <v>212</v>
      </c>
      <c r="CN178" t="s">
        <v>856</v>
      </c>
      <c r="CO178" s="11">
        <f t="shared" si="199"/>
        <v>99.583333333333329</v>
      </c>
      <c r="CP178">
        <v>0</v>
      </c>
      <c r="CQ178">
        <f t="shared" si="200"/>
        <v>238</v>
      </c>
      <c r="CR178" t="s">
        <v>984</v>
      </c>
      <c r="CS178" s="11">
        <f t="shared" si="201"/>
        <v>100</v>
      </c>
      <c r="CT178">
        <v>0</v>
      </c>
      <c r="CU178">
        <f t="shared" si="202"/>
        <v>238</v>
      </c>
      <c r="CV178" t="s">
        <v>986</v>
      </c>
      <c r="CW178" s="11">
        <f t="shared" si="203"/>
        <v>100</v>
      </c>
      <c r="CX178">
        <v>107</v>
      </c>
      <c r="CY178">
        <f t="shared" si="204"/>
        <v>4</v>
      </c>
      <c r="CZ178" t="s">
        <v>1355</v>
      </c>
      <c r="DA178" s="11">
        <f t="shared" si="205"/>
        <v>125</v>
      </c>
      <c r="DB178">
        <v>22</v>
      </c>
      <c r="DC178">
        <f t="shared" si="206"/>
        <v>229</v>
      </c>
      <c r="DD178" t="s">
        <v>1805</v>
      </c>
      <c r="DE178" s="11">
        <f t="shared" si="207"/>
        <v>92.5</v>
      </c>
      <c r="DF178">
        <v>80</v>
      </c>
      <c r="DG178">
        <f t="shared" si="208"/>
        <v>56</v>
      </c>
      <c r="DH178" t="s">
        <v>1806</v>
      </c>
      <c r="DI178" s="11">
        <f t="shared" si="209"/>
        <v>90.833333333333329</v>
      </c>
      <c r="DJ178">
        <v>47</v>
      </c>
      <c r="DK178">
        <f t="shared" si="210"/>
        <v>211</v>
      </c>
      <c r="DL178" t="s">
        <v>856</v>
      </c>
      <c r="DM178" s="11">
        <f t="shared" si="211"/>
        <v>102.5</v>
      </c>
      <c r="DN178">
        <v>61</v>
      </c>
      <c r="DO178">
        <f t="shared" si="212"/>
        <v>125</v>
      </c>
      <c r="DP178" t="s">
        <v>984</v>
      </c>
      <c r="DQ178" s="11">
        <f t="shared" si="213"/>
        <v>127.91666666666667</v>
      </c>
      <c r="DR178">
        <v>71</v>
      </c>
      <c r="DS178">
        <f t="shared" si="214"/>
        <v>64</v>
      </c>
      <c r="DT178" t="s">
        <v>986</v>
      </c>
      <c r="DU178" s="11">
        <f t="shared" si="215"/>
        <v>153.33333333333334</v>
      </c>
      <c r="DV178">
        <v>86.5</v>
      </c>
      <c r="DW178">
        <f t="shared" si="216"/>
        <v>64</v>
      </c>
      <c r="DX178" t="s">
        <v>1808</v>
      </c>
      <c r="DY178" s="11">
        <f t="shared" si="217"/>
        <v>80.833333333333329</v>
      </c>
      <c r="DZ178">
        <v>35</v>
      </c>
      <c r="EA178">
        <f t="shared" si="218"/>
        <v>211</v>
      </c>
      <c r="EB178" t="s">
        <v>403</v>
      </c>
      <c r="EC178" s="11">
        <f t="shared" si="219"/>
        <v>85.833333333333329</v>
      </c>
      <c r="ED178">
        <v>85.5</v>
      </c>
      <c r="EE178">
        <f t="shared" si="220"/>
        <v>34</v>
      </c>
      <c r="EF178" t="s">
        <v>21</v>
      </c>
      <c r="EG178" s="11">
        <f t="shared" si="221"/>
        <v>92.5</v>
      </c>
      <c r="EH178">
        <v>37</v>
      </c>
      <c r="EI178">
        <f t="shared" si="222"/>
        <v>217</v>
      </c>
      <c r="EJ178" t="s">
        <v>856</v>
      </c>
      <c r="EK178" s="11">
        <f t="shared" si="223"/>
        <v>82.916666666666671</v>
      </c>
      <c r="EL178">
        <v>37</v>
      </c>
      <c r="EM178">
        <f t="shared" si="224"/>
        <v>192</v>
      </c>
      <c r="EN178" t="s">
        <v>1822</v>
      </c>
      <c r="EO178" s="11">
        <f t="shared" si="225"/>
        <v>70.833333333333329</v>
      </c>
      <c r="EP178">
        <v>37</v>
      </c>
      <c r="EQ178">
        <f t="shared" si="226"/>
        <v>192</v>
      </c>
      <c r="ER178" t="s">
        <v>986</v>
      </c>
      <c r="ES178" s="11">
        <f t="shared" si="227"/>
        <v>78.333333333333329</v>
      </c>
      <c r="ET178">
        <v>116</v>
      </c>
      <c r="EU178">
        <f t="shared" si="228"/>
        <v>18</v>
      </c>
      <c r="EV178">
        <v>66</v>
      </c>
      <c r="EW178">
        <f t="shared" si="229"/>
        <v>177</v>
      </c>
      <c r="EX178">
        <v>128</v>
      </c>
      <c r="EY178">
        <f t="shared" si="230"/>
        <v>16</v>
      </c>
      <c r="EZ178">
        <v>30</v>
      </c>
      <c r="FA178">
        <f t="shared" si="231"/>
        <v>176</v>
      </c>
      <c r="FB178">
        <v>32</v>
      </c>
      <c r="FC178">
        <f t="shared" si="232"/>
        <v>122</v>
      </c>
      <c r="FD178">
        <v>37</v>
      </c>
      <c r="FE178">
        <f t="shared" si="233"/>
        <v>140</v>
      </c>
    </row>
    <row r="179" spans="1:161" x14ac:dyDescent="0.2">
      <c r="A179" t="s">
        <v>1466</v>
      </c>
      <c r="B179" t="s">
        <v>1467</v>
      </c>
      <c r="C179" t="s">
        <v>1353</v>
      </c>
      <c r="D179" t="s">
        <v>853</v>
      </c>
      <c r="E179" t="s">
        <v>1468</v>
      </c>
      <c r="F179">
        <v>100</v>
      </c>
      <c r="G179">
        <f t="shared" si="156"/>
        <v>125</v>
      </c>
      <c r="H179" t="s">
        <v>1355</v>
      </c>
      <c r="I179" s="11">
        <f t="shared" si="157"/>
        <v>65.833333333333343</v>
      </c>
      <c r="J179">
        <v>36</v>
      </c>
      <c r="K179">
        <f t="shared" si="158"/>
        <v>221</v>
      </c>
      <c r="L179" t="s">
        <v>1188</v>
      </c>
      <c r="M179" s="11">
        <f t="shared" si="159"/>
        <v>63.75</v>
      </c>
      <c r="N179">
        <v>49</v>
      </c>
      <c r="O179">
        <f t="shared" si="160"/>
        <v>216</v>
      </c>
      <c r="P179" t="s">
        <v>1356</v>
      </c>
      <c r="Q179" s="11">
        <f t="shared" si="161"/>
        <v>82.083333333333329</v>
      </c>
      <c r="R179">
        <v>71.5</v>
      </c>
      <c r="S179">
        <f t="shared" si="162"/>
        <v>19</v>
      </c>
      <c r="T179" t="s">
        <v>856</v>
      </c>
      <c r="U179" s="11">
        <f t="shared" si="163"/>
        <v>129.58333333333334</v>
      </c>
      <c r="V179">
        <v>56</v>
      </c>
      <c r="W179">
        <f t="shared" si="164"/>
        <v>134</v>
      </c>
      <c r="X179" t="s">
        <v>1357</v>
      </c>
      <c r="Y179" s="11">
        <f t="shared" si="165"/>
        <v>78.333333333333329</v>
      </c>
      <c r="Z179">
        <v>35</v>
      </c>
      <c r="AA179">
        <f t="shared" si="166"/>
        <v>203</v>
      </c>
      <c r="AB179" t="s">
        <v>1358</v>
      </c>
      <c r="AC179" s="11">
        <f t="shared" si="167"/>
        <v>30.833333333333329</v>
      </c>
      <c r="AD179">
        <v>102.5</v>
      </c>
      <c r="AE179">
        <f t="shared" si="168"/>
        <v>43</v>
      </c>
      <c r="AF179" t="s">
        <v>1355</v>
      </c>
      <c r="AG179" s="11">
        <f t="shared" si="169"/>
        <v>107.5</v>
      </c>
      <c r="AH179">
        <v>60</v>
      </c>
      <c r="AI179">
        <f t="shared" si="170"/>
        <v>134</v>
      </c>
      <c r="AJ179" t="s">
        <v>1188</v>
      </c>
      <c r="AK179" s="11">
        <f t="shared" si="171"/>
        <v>130</v>
      </c>
      <c r="AL179">
        <v>53</v>
      </c>
      <c r="AM179">
        <f t="shared" si="172"/>
        <v>173</v>
      </c>
      <c r="AN179" t="s">
        <v>1356</v>
      </c>
      <c r="AO179" s="11">
        <f t="shared" si="173"/>
        <v>117.08333333333333</v>
      </c>
      <c r="AP179">
        <v>65.5</v>
      </c>
      <c r="AQ179">
        <f t="shared" si="174"/>
        <v>90</v>
      </c>
      <c r="AR179" t="s">
        <v>856</v>
      </c>
      <c r="AS179" s="11">
        <f t="shared" si="175"/>
        <v>121.66666666666667</v>
      </c>
      <c r="AT179">
        <v>53</v>
      </c>
      <c r="AU179">
        <f t="shared" si="176"/>
        <v>82</v>
      </c>
      <c r="AV179" t="s">
        <v>1797</v>
      </c>
      <c r="AW179" s="11">
        <f t="shared" si="177"/>
        <v>114.58333333333333</v>
      </c>
      <c r="AX179">
        <v>50</v>
      </c>
      <c r="AY179">
        <f t="shared" si="178"/>
        <v>37</v>
      </c>
      <c r="AZ179" t="s">
        <v>1358</v>
      </c>
      <c r="BA179" s="11">
        <f t="shared" si="179"/>
        <v>159.16666666666666</v>
      </c>
      <c r="BB179">
        <v>92</v>
      </c>
      <c r="BC179">
        <f t="shared" si="180"/>
        <v>61</v>
      </c>
      <c r="BD179" t="s">
        <v>1355</v>
      </c>
      <c r="BE179" s="11">
        <f t="shared" si="181"/>
        <v>96.666666666666671</v>
      </c>
      <c r="BF179">
        <v>30</v>
      </c>
      <c r="BG179">
        <f t="shared" si="182"/>
        <v>206</v>
      </c>
      <c r="BH179" t="s">
        <v>1188</v>
      </c>
      <c r="BI179" s="11">
        <f t="shared" si="183"/>
        <v>110.41666666666667</v>
      </c>
      <c r="BJ179">
        <v>34.5</v>
      </c>
      <c r="BK179">
        <f t="shared" si="184"/>
        <v>214</v>
      </c>
      <c r="BL179" t="s">
        <v>1806</v>
      </c>
      <c r="BM179" s="11">
        <f t="shared" si="185"/>
        <v>94.166666666666671</v>
      </c>
      <c r="BN179">
        <v>65</v>
      </c>
      <c r="BO179">
        <f t="shared" si="186"/>
        <v>142</v>
      </c>
      <c r="BP179" t="s">
        <v>856</v>
      </c>
      <c r="BQ179" s="11">
        <f t="shared" si="187"/>
        <v>70</v>
      </c>
      <c r="BR179">
        <v>57</v>
      </c>
      <c r="BS179">
        <f t="shared" si="188"/>
        <v>117</v>
      </c>
      <c r="BT179" t="s">
        <v>984</v>
      </c>
      <c r="BU179" s="11">
        <f t="shared" si="189"/>
        <v>120</v>
      </c>
      <c r="BV179">
        <v>51</v>
      </c>
      <c r="BW179">
        <f t="shared" si="190"/>
        <v>179</v>
      </c>
      <c r="BX179" t="s">
        <v>986</v>
      </c>
      <c r="BY179" s="11">
        <f t="shared" si="191"/>
        <v>121.66666666666667</v>
      </c>
      <c r="BZ179">
        <v>94</v>
      </c>
      <c r="CA179">
        <f t="shared" si="192"/>
        <v>53</v>
      </c>
      <c r="CB179" t="s">
        <v>1355</v>
      </c>
      <c r="CC179" s="11">
        <f t="shared" si="193"/>
        <v>95</v>
      </c>
      <c r="CD179">
        <v>30</v>
      </c>
      <c r="CE179">
        <f t="shared" si="194"/>
        <v>231</v>
      </c>
      <c r="CF179" t="s">
        <v>1188</v>
      </c>
      <c r="CG179" s="11">
        <f t="shared" si="195"/>
        <v>83.75</v>
      </c>
      <c r="CH179">
        <v>39</v>
      </c>
      <c r="CI179">
        <f t="shared" si="196"/>
        <v>200</v>
      </c>
      <c r="CJ179" t="s">
        <v>1806</v>
      </c>
      <c r="CK179" s="11">
        <f t="shared" si="197"/>
        <v>97.083333333333329</v>
      </c>
      <c r="CL179">
        <v>62</v>
      </c>
      <c r="CM179">
        <f t="shared" si="198"/>
        <v>70</v>
      </c>
      <c r="CN179" t="s">
        <v>856</v>
      </c>
      <c r="CO179" s="11">
        <f t="shared" si="199"/>
        <v>146.66666666666666</v>
      </c>
      <c r="CP179">
        <v>36</v>
      </c>
      <c r="CQ179">
        <f t="shared" si="200"/>
        <v>165</v>
      </c>
      <c r="CR179" t="s">
        <v>984</v>
      </c>
      <c r="CS179" s="11">
        <f t="shared" si="201"/>
        <v>90.416666666666671</v>
      </c>
      <c r="CT179">
        <v>24</v>
      </c>
      <c r="CU179">
        <f t="shared" si="202"/>
        <v>231</v>
      </c>
      <c r="CV179" t="s">
        <v>986</v>
      </c>
      <c r="CW179" s="11">
        <f t="shared" si="203"/>
        <v>68.75</v>
      </c>
      <c r="CX179">
        <v>99</v>
      </c>
      <c r="CY179">
        <f t="shared" si="204"/>
        <v>41</v>
      </c>
      <c r="CZ179" t="s">
        <v>1355</v>
      </c>
      <c r="DA179" s="11">
        <f t="shared" si="205"/>
        <v>114.58333333333333</v>
      </c>
      <c r="DB179">
        <v>47</v>
      </c>
      <c r="DC179">
        <f t="shared" si="206"/>
        <v>192</v>
      </c>
      <c r="DD179" t="s">
        <v>1805</v>
      </c>
      <c r="DE179" s="11">
        <f t="shared" si="207"/>
        <v>117.08333333333333</v>
      </c>
      <c r="DF179">
        <v>41</v>
      </c>
      <c r="DG179">
        <f t="shared" si="208"/>
        <v>193</v>
      </c>
      <c r="DH179" t="s">
        <v>1806</v>
      </c>
      <c r="DI179" s="11">
        <f t="shared" si="209"/>
        <v>110.83333333333333</v>
      </c>
      <c r="DJ179">
        <v>52</v>
      </c>
      <c r="DK179">
        <f t="shared" si="210"/>
        <v>182</v>
      </c>
      <c r="DL179" t="s">
        <v>856</v>
      </c>
      <c r="DM179" s="11">
        <f t="shared" si="211"/>
        <v>91.666666666666671</v>
      </c>
      <c r="DN179">
        <v>60</v>
      </c>
      <c r="DO179">
        <f t="shared" si="212"/>
        <v>142</v>
      </c>
      <c r="DP179" t="s">
        <v>984</v>
      </c>
      <c r="DQ179" s="11">
        <f t="shared" si="213"/>
        <v>131.66666666666666</v>
      </c>
      <c r="DR179">
        <v>61</v>
      </c>
      <c r="DS179">
        <f t="shared" si="214"/>
        <v>156</v>
      </c>
      <c r="DT179" t="s">
        <v>986</v>
      </c>
      <c r="DU179" s="11">
        <f t="shared" si="215"/>
        <v>125.83333333333334</v>
      </c>
      <c r="DV179">
        <v>85.5</v>
      </c>
      <c r="DW179">
        <f t="shared" si="216"/>
        <v>76</v>
      </c>
      <c r="DX179" t="s">
        <v>1355</v>
      </c>
      <c r="DY179" s="11">
        <f t="shared" si="217"/>
        <v>139.58333333333331</v>
      </c>
      <c r="DZ179">
        <v>24</v>
      </c>
      <c r="EA179">
        <f t="shared" si="218"/>
        <v>233</v>
      </c>
      <c r="EB179" t="s">
        <v>1805</v>
      </c>
      <c r="EC179" s="11">
        <f t="shared" si="219"/>
        <v>52.5</v>
      </c>
      <c r="ED179">
        <v>36</v>
      </c>
      <c r="EE179">
        <f t="shared" si="220"/>
        <v>219</v>
      </c>
      <c r="EF179" t="s">
        <v>1806</v>
      </c>
      <c r="EG179" s="11">
        <f t="shared" si="221"/>
        <v>79.166666666666657</v>
      </c>
      <c r="EH179">
        <v>55</v>
      </c>
      <c r="EI179">
        <f t="shared" si="222"/>
        <v>162</v>
      </c>
      <c r="EJ179" t="s">
        <v>856</v>
      </c>
      <c r="EK179" s="11">
        <f t="shared" si="223"/>
        <v>124.16666666666667</v>
      </c>
      <c r="EL179">
        <v>32</v>
      </c>
      <c r="EM179">
        <f t="shared" si="224"/>
        <v>218</v>
      </c>
      <c r="EN179" t="s">
        <v>984</v>
      </c>
      <c r="EO179" s="11">
        <f t="shared" si="225"/>
        <v>65</v>
      </c>
      <c r="EP179">
        <v>32</v>
      </c>
      <c r="EQ179">
        <f t="shared" si="226"/>
        <v>218</v>
      </c>
      <c r="ER179" t="s">
        <v>986</v>
      </c>
      <c r="ES179" s="11">
        <f t="shared" si="227"/>
        <v>45.416666666666671</v>
      </c>
      <c r="ET179">
        <v>99</v>
      </c>
      <c r="EU179">
        <f t="shared" si="228"/>
        <v>171</v>
      </c>
      <c r="EV179">
        <v>79</v>
      </c>
      <c r="EW179">
        <f t="shared" si="229"/>
        <v>119</v>
      </c>
      <c r="EX179">
        <v>86</v>
      </c>
      <c r="EY179">
        <f t="shared" si="230"/>
        <v>169</v>
      </c>
      <c r="EZ179">
        <v>26</v>
      </c>
      <c r="FA179">
        <f t="shared" si="231"/>
        <v>220</v>
      </c>
      <c r="FB179">
        <v>31</v>
      </c>
      <c r="FC179">
        <f t="shared" si="232"/>
        <v>134</v>
      </c>
      <c r="FD179">
        <v>41</v>
      </c>
      <c r="FE179">
        <f t="shared" si="233"/>
        <v>87</v>
      </c>
    </row>
    <row r="180" spans="1:161" x14ac:dyDescent="0.2">
      <c r="A180" t="s">
        <v>1469</v>
      </c>
      <c r="B180" t="s">
        <v>1470</v>
      </c>
      <c r="C180" t="s">
        <v>1353</v>
      </c>
      <c r="D180" t="s">
        <v>853</v>
      </c>
      <c r="E180" t="s">
        <v>1471</v>
      </c>
      <c r="F180">
        <v>110</v>
      </c>
      <c r="G180">
        <f t="shared" si="156"/>
        <v>32</v>
      </c>
      <c r="H180" t="s">
        <v>1355</v>
      </c>
      <c r="I180" s="11">
        <f t="shared" si="157"/>
        <v>131.25</v>
      </c>
      <c r="J180">
        <v>53</v>
      </c>
      <c r="K180">
        <f t="shared" si="158"/>
        <v>168</v>
      </c>
      <c r="L180" t="s">
        <v>1188</v>
      </c>
      <c r="M180" s="11">
        <f t="shared" si="159"/>
        <v>73.75</v>
      </c>
      <c r="N180">
        <v>39</v>
      </c>
      <c r="O180">
        <f t="shared" si="160"/>
        <v>230</v>
      </c>
      <c r="P180" t="s">
        <v>1356</v>
      </c>
      <c r="Q180" s="11">
        <f t="shared" si="161"/>
        <v>82.083333333333329</v>
      </c>
      <c r="R180">
        <v>68</v>
      </c>
      <c r="S180">
        <f t="shared" si="162"/>
        <v>50</v>
      </c>
      <c r="T180" t="s">
        <v>856</v>
      </c>
      <c r="U180" s="11">
        <f t="shared" si="163"/>
        <v>135.83333333333334</v>
      </c>
      <c r="V180">
        <v>63</v>
      </c>
      <c r="W180">
        <f t="shared" si="164"/>
        <v>63</v>
      </c>
      <c r="X180" t="s">
        <v>1357</v>
      </c>
      <c r="Y180" s="11">
        <f t="shared" si="165"/>
        <v>144.16666666666666</v>
      </c>
      <c r="Z180">
        <v>31</v>
      </c>
      <c r="AA180">
        <f t="shared" si="166"/>
        <v>221</v>
      </c>
      <c r="AB180" t="s">
        <v>1358</v>
      </c>
      <c r="AC180" s="11">
        <f t="shared" si="167"/>
        <v>56.25</v>
      </c>
      <c r="AD180">
        <v>96.5</v>
      </c>
      <c r="AE180">
        <f t="shared" si="168"/>
        <v>107</v>
      </c>
      <c r="AF180" t="s">
        <v>1355</v>
      </c>
      <c r="AG180" s="11">
        <f t="shared" si="169"/>
        <v>110</v>
      </c>
      <c r="AH180">
        <v>67</v>
      </c>
      <c r="AI180">
        <f t="shared" si="170"/>
        <v>105</v>
      </c>
      <c r="AJ180" t="s">
        <v>1188</v>
      </c>
      <c r="AK180" s="11">
        <f t="shared" si="171"/>
        <v>121.25</v>
      </c>
      <c r="AL180">
        <v>48.5</v>
      </c>
      <c r="AM180">
        <f t="shared" si="172"/>
        <v>187</v>
      </c>
      <c r="AN180" t="s">
        <v>1356</v>
      </c>
      <c r="AO180" s="11">
        <f t="shared" si="173"/>
        <v>109.16666666666667</v>
      </c>
      <c r="AP180">
        <v>61</v>
      </c>
      <c r="AQ180">
        <f t="shared" si="174"/>
        <v>136</v>
      </c>
      <c r="AR180" t="s">
        <v>856</v>
      </c>
      <c r="AS180" s="11">
        <f t="shared" si="175"/>
        <v>130.41666666666666</v>
      </c>
      <c r="AT180">
        <v>38</v>
      </c>
      <c r="AU180">
        <f t="shared" si="176"/>
        <v>169</v>
      </c>
      <c r="AV180" t="s">
        <v>1797</v>
      </c>
      <c r="AW180" s="11">
        <f t="shared" si="177"/>
        <v>67.5</v>
      </c>
      <c r="AX180">
        <v>39</v>
      </c>
      <c r="AY180">
        <f t="shared" si="178"/>
        <v>116</v>
      </c>
      <c r="AZ180" t="s">
        <v>1358</v>
      </c>
      <c r="BA180" s="11">
        <f t="shared" si="179"/>
        <v>132.5</v>
      </c>
      <c r="BB180">
        <v>85</v>
      </c>
      <c r="BC180">
        <f t="shared" si="180"/>
        <v>131</v>
      </c>
      <c r="BD180" t="s">
        <v>1355</v>
      </c>
      <c r="BE180" s="11">
        <f t="shared" si="181"/>
        <v>104.58333333333333</v>
      </c>
      <c r="BF180">
        <v>51</v>
      </c>
      <c r="BG180">
        <f t="shared" si="182"/>
        <v>156</v>
      </c>
      <c r="BH180" t="s">
        <v>1188</v>
      </c>
      <c r="BI180" s="11">
        <f t="shared" si="183"/>
        <v>75</v>
      </c>
      <c r="BJ180">
        <v>39.5</v>
      </c>
      <c r="BK180">
        <f t="shared" si="184"/>
        <v>209</v>
      </c>
      <c r="BL180" t="s">
        <v>1806</v>
      </c>
      <c r="BM180" s="11">
        <f t="shared" si="185"/>
        <v>106.66666666666667</v>
      </c>
      <c r="BN180">
        <v>50</v>
      </c>
      <c r="BO180">
        <f t="shared" si="186"/>
        <v>209</v>
      </c>
      <c r="BP180" t="s">
        <v>856</v>
      </c>
      <c r="BQ180" s="11">
        <f t="shared" si="187"/>
        <v>104.16666666666667</v>
      </c>
      <c r="BR180">
        <v>60</v>
      </c>
      <c r="BS180">
        <f t="shared" si="188"/>
        <v>91</v>
      </c>
      <c r="BT180" t="s">
        <v>984</v>
      </c>
      <c r="BU180" s="11">
        <f t="shared" si="189"/>
        <v>106.25</v>
      </c>
      <c r="BV180">
        <v>49</v>
      </c>
      <c r="BW180">
        <f t="shared" si="190"/>
        <v>194</v>
      </c>
      <c r="BX180" t="s">
        <v>986</v>
      </c>
      <c r="BY180" s="11">
        <f t="shared" si="191"/>
        <v>97.5</v>
      </c>
      <c r="BZ180">
        <v>83</v>
      </c>
      <c r="CA180">
        <f t="shared" si="192"/>
        <v>142</v>
      </c>
      <c r="CB180" t="s">
        <v>1355</v>
      </c>
      <c r="CC180" s="11">
        <f t="shared" si="193"/>
        <v>98.333333333333329</v>
      </c>
      <c r="CD180">
        <v>83</v>
      </c>
      <c r="CE180">
        <f t="shared" si="194"/>
        <v>96</v>
      </c>
      <c r="CF180" t="s">
        <v>1188</v>
      </c>
      <c r="CG180" s="11">
        <f t="shared" si="195"/>
        <v>100</v>
      </c>
      <c r="CH180">
        <v>31.5</v>
      </c>
      <c r="CI180">
        <f t="shared" si="196"/>
        <v>225</v>
      </c>
      <c r="CJ180" t="s">
        <v>1806</v>
      </c>
      <c r="CK180" s="11">
        <f t="shared" si="197"/>
        <v>80</v>
      </c>
      <c r="CL180">
        <v>38</v>
      </c>
      <c r="CM180">
        <f t="shared" si="198"/>
        <v>219</v>
      </c>
      <c r="CN180" t="s">
        <v>856</v>
      </c>
      <c r="CO180" s="11">
        <f t="shared" si="199"/>
        <v>106.66666666666667</v>
      </c>
      <c r="CP180">
        <v>44</v>
      </c>
      <c r="CQ180">
        <f t="shared" si="200"/>
        <v>106</v>
      </c>
      <c r="CR180" t="s">
        <v>984</v>
      </c>
      <c r="CS180" s="11">
        <f t="shared" si="201"/>
        <v>107.91666666666667</v>
      </c>
      <c r="CT180">
        <v>34</v>
      </c>
      <c r="CU180">
        <f t="shared" si="202"/>
        <v>188</v>
      </c>
      <c r="CV180" t="s">
        <v>986</v>
      </c>
      <c r="CW180" s="11">
        <f t="shared" si="203"/>
        <v>63.75</v>
      </c>
      <c r="CX180">
        <v>89</v>
      </c>
      <c r="CY180">
        <f t="shared" si="204"/>
        <v>138</v>
      </c>
      <c r="CZ180" t="s">
        <v>1355</v>
      </c>
      <c r="DA180" s="11">
        <f t="shared" si="205"/>
        <v>56.25</v>
      </c>
      <c r="DB180">
        <v>77</v>
      </c>
      <c r="DC180">
        <f t="shared" si="206"/>
        <v>96</v>
      </c>
      <c r="DD180" t="s">
        <v>1805</v>
      </c>
      <c r="DE180" s="11">
        <f t="shared" si="207"/>
        <v>101.66666666666667</v>
      </c>
      <c r="DF180">
        <v>47.5</v>
      </c>
      <c r="DG180">
        <f t="shared" si="208"/>
        <v>177</v>
      </c>
      <c r="DH180" t="s">
        <v>1806</v>
      </c>
      <c r="DI180" s="11">
        <f t="shared" si="209"/>
        <v>119.58333333333333</v>
      </c>
      <c r="DJ180">
        <v>31</v>
      </c>
      <c r="DK180">
        <f t="shared" si="210"/>
        <v>235</v>
      </c>
      <c r="DL180" t="s">
        <v>856</v>
      </c>
      <c r="DM180" s="11">
        <f t="shared" si="211"/>
        <v>32.916666666666671</v>
      </c>
      <c r="DN180">
        <v>61</v>
      </c>
      <c r="DO180">
        <f t="shared" si="212"/>
        <v>125</v>
      </c>
      <c r="DP180" t="s">
        <v>984</v>
      </c>
      <c r="DQ180" s="11">
        <f t="shared" si="213"/>
        <v>114.16666666666667</v>
      </c>
      <c r="DR180">
        <v>68</v>
      </c>
      <c r="DS180">
        <f t="shared" si="214"/>
        <v>101</v>
      </c>
      <c r="DT180" t="s">
        <v>986</v>
      </c>
      <c r="DU180" s="11">
        <f t="shared" si="215"/>
        <v>124.16666666666667</v>
      </c>
      <c r="DV180">
        <v>91</v>
      </c>
      <c r="DW180">
        <f t="shared" si="216"/>
        <v>33</v>
      </c>
      <c r="DX180" t="s">
        <v>1355</v>
      </c>
      <c r="DY180" s="11">
        <f t="shared" si="217"/>
        <v>100.41666666666667</v>
      </c>
      <c r="DZ180">
        <v>56</v>
      </c>
      <c r="EA180">
        <f t="shared" si="218"/>
        <v>100</v>
      </c>
      <c r="EB180" t="s">
        <v>1805</v>
      </c>
      <c r="EC180" s="11">
        <f t="shared" si="219"/>
        <v>59.583333333333336</v>
      </c>
      <c r="ED180">
        <v>34</v>
      </c>
      <c r="EE180">
        <f t="shared" si="220"/>
        <v>224</v>
      </c>
      <c r="EF180" t="s">
        <v>1806</v>
      </c>
      <c r="EG180" s="11">
        <f t="shared" si="221"/>
        <v>100.83333333333333</v>
      </c>
      <c r="EH180">
        <v>66</v>
      </c>
      <c r="EI180">
        <f t="shared" si="222"/>
        <v>74</v>
      </c>
      <c r="EJ180" t="s">
        <v>856</v>
      </c>
      <c r="EK180" s="11">
        <f t="shared" si="223"/>
        <v>142.5</v>
      </c>
      <c r="EL180">
        <v>41</v>
      </c>
      <c r="EM180">
        <f t="shared" si="224"/>
        <v>159</v>
      </c>
      <c r="EN180" t="s">
        <v>984</v>
      </c>
      <c r="EO180" s="11">
        <f t="shared" si="225"/>
        <v>42.916666666666671</v>
      </c>
      <c r="EP180">
        <v>41</v>
      </c>
      <c r="EQ180">
        <f t="shared" si="226"/>
        <v>159</v>
      </c>
      <c r="ER180" t="s">
        <v>986</v>
      </c>
      <c r="ES180" s="11">
        <f t="shared" si="227"/>
        <v>77.5</v>
      </c>
      <c r="ET180">
        <v>113</v>
      </c>
      <c r="EU180">
        <f t="shared" si="228"/>
        <v>34</v>
      </c>
      <c r="EV180">
        <v>106</v>
      </c>
      <c r="EW180">
        <f t="shared" si="229"/>
        <v>3</v>
      </c>
      <c r="EX180">
        <v>46</v>
      </c>
      <c r="EY180">
        <f t="shared" si="230"/>
        <v>226</v>
      </c>
      <c r="EZ180">
        <v>30</v>
      </c>
      <c r="FA180">
        <f t="shared" si="231"/>
        <v>176</v>
      </c>
      <c r="FB180">
        <v>41</v>
      </c>
      <c r="FC180">
        <f t="shared" si="232"/>
        <v>22</v>
      </c>
      <c r="FD180">
        <v>40</v>
      </c>
      <c r="FE180">
        <f t="shared" si="233"/>
        <v>105</v>
      </c>
    </row>
    <row r="181" spans="1:161" x14ac:dyDescent="0.2">
      <c r="A181" t="s">
        <v>1472</v>
      </c>
      <c r="B181" t="s">
        <v>1473</v>
      </c>
      <c r="C181" t="s">
        <v>1353</v>
      </c>
      <c r="D181" t="s">
        <v>853</v>
      </c>
      <c r="E181" t="s">
        <v>1474</v>
      </c>
      <c r="F181">
        <v>87</v>
      </c>
      <c r="G181">
        <f t="shared" si="156"/>
        <v>221</v>
      </c>
      <c r="H181" t="s">
        <v>1355</v>
      </c>
      <c r="I181" s="11">
        <f t="shared" si="157"/>
        <v>95.833333333333329</v>
      </c>
      <c r="J181">
        <v>46</v>
      </c>
      <c r="K181">
        <f t="shared" si="158"/>
        <v>194</v>
      </c>
      <c r="L181" t="s">
        <v>1188</v>
      </c>
      <c r="M181" s="11">
        <f t="shared" si="159"/>
        <v>100</v>
      </c>
      <c r="N181">
        <v>51</v>
      </c>
      <c r="O181">
        <f t="shared" si="160"/>
        <v>212</v>
      </c>
      <c r="P181" t="s">
        <v>1356</v>
      </c>
      <c r="Q181" s="11">
        <f t="shared" si="161"/>
        <v>67.916666666666657</v>
      </c>
      <c r="R181">
        <v>52</v>
      </c>
      <c r="S181">
        <f t="shared" si="162"/>
        <v>197</v>
      </c>
      <c r="T181" t="s">
        <v>856</v>
      </c>
      <c r="U181" s="11">
        <f t="shared" si="163"/>
        <v>97.5</v>
      </c>
      <c r="V181">
        <v>45</v>
      </c>
      <c r="W181">
        <f t="shared" si="164"/>
        <v>223</v>
      </c>
      <c r="X181" t="s">
        <v>1357</v>
      </c>
      <c r="Y181" s="11">
        <f t="shared" si="165"/>
        <v>86.666666666666671</v>
      </c>
      <c r="Z181">
        <v>44</v>
      </c>
      <c r="AA181">
        <f t="shared" si="166"/>
        <v>131</v>
      </c>
      <c r="AB181" t="s">
        <v>1358</v>
      </c>
      <c r="AC181" s="11">
        <f t="shared" si="167"/>
        <v>103.75</v>
      </c>
      <c r="AD181">
        <v>81</v>
      </c>
      <c r="AE181">
        <f t="shared" si="168"/>
        <v>211</v>
      </c>
      <c r="AF181" t="s">
        <v>1355</v>
      </c>
      <c r="AG181" s="11">
        <f t="shared" si="169"/>
        <v>73.333333333333329</v>
      </c>
      <c r="AH181">
        <v>46</v>
      </c>
      <c r="AI181">
        <f t="shared" si="170"/>
        <v>194</v>
      </c>
      <c r="AJ181" t="s">
        <v>1188</v>
      </c>
      <c r="AK181" s="11">
        <f t="shared" si="171"/>
        <v>98.75</v>
      </c>
      <c r="AL181">
        <v>68.5</v>
      </c>
      <c r="AM181">
        <f t="shared" si="172"/>
        <v>135</v>
      </c>
      <c r="AN181" t="s">
        <v>1356</v>
      </c>
      <c r="AO181" s="11">
        <f t="shared" si="173"/>
        <v>128.33333333333334</v>
      </c>
      <c r="AP181">
        <v>52.5</v>
      </c>
      <c r="AQ181">
        <f t="shared" si="174"/>
        <v>191</v>
      </c>
      <c r="AR181" t="s">
        <v>856</v>
      </c>
      <c r="AS181" s="11">
        <f t="shared" si="175"/>
        <v>109.16666666666667</v>
      </c>
      <c r="AT181">
        <v>33.5</v>
      </c>
      <c r="AU181">
        <f t="shared" si="176"/>
        <v>191</v>
      </c>
      <c r="AV181" t="s">
        <v>1797</v>
      </c>
      <c r="AW181" s="11">
        <f t="shared" si="177"/>
        <v>103.75</v>
      </c>
      <c r="AX181">
        <v>36</v>
      </c>
      <c r="AY181">
        <f t="shared" si="178"/>
        <v>140</v>
      </c>
      <c r="AZ181" t="s">
        <v>1358</v>
      </c>
      <c r="BA181" s="11">
        <f t="shared" si="179"/>
        <v>109.16666666666667</v>
      </c>
      <c r="BB181">
        <v>83</v>
      </c>
      <c r="BC181">
        <f t="shared" si="180"/>
        <v>147</v>
      </c>
      <c r="BD181" t="s">
        <v>1355</v>
      </c>
      <c r="BE181" s="11">
        <f t="shared" si="181"/>
        <v>132.5</v>
      </c>
      <c r="BF181">
        <v>36</v>
      </c>
      <c r="BG181">
        <f t="shared" si="182"/>
        <v>191</v>
      </c>
      <c r="BH181" t="s">
        <v>1188</v>
      </c>
      <c r="BI181" s="11">
        <f t="shared" si="183"/>
        <v>52.916666666666664</v>
      </c>
      <c r="BJ181">
        <v>43</v>
      </c>
      <c r="BK181">
        <f t="shared" si="184"/>
        <v>203</v>
      </c>
      <c r="BL181" t="s">
        <v>1806</v>
      </c>
      <c r="BM181" s="11">
        <f t="shared" si="185"/>
        <v>103.33333333333333</v>
      </c>
      <c r="BN181">
        <v>46</v>
      </c>
      <c r="BO181">
        <f t="shared" si="186"/>
        <v>213</v>
      </c>
      <c r="BP181" t="s">
        <v>856</v>
      </c>
      <c r="BQ181" s="11">
        <f t="shared" si="187"/>
        <v>98.75</v>
      </c>
      <c r="BR181">
        <v>43</v>
      </c>
      <c r="BS181">
        <f t="shared" si="188"/>
        <v>200</v>
      </c>
      <c r="BT181" t="s">
        <v>984</v>
      </c>
      <c r="BU181" s="11">
        <f t="shared" si="189"/>
        <v>108.33333333333333</v>
      </c>
      <c r="BV181">
        <v>53</v>
      </c>
      <c r="BW181">
        <f t="shared" si="190"/>
        <v>162</v>
      </c>
      <c r="BX181" t="s">
        <v>986</v>
      </c>
      <c r="BY181" s="11">
        <f t="shared" si="191"/>
        <v>100.83333333333333</v>
      </c>
      <c r="BZ181">
        <v>68</v>
      </c>
      <c r="CA181">
        <f t="shared" si="192"/>
        <v>225</v>
      </c>
      <c r="CB181" t="s">
        <v>1355</v>
      </c>
      <c r="CC181" s="11">
        <f t="shared" si="193"/>
        <v>103.33333333333333</v>
      </c>
      <c r="CD181">
        <v>89</v>
      </c>
      <c r="CE181">
        <f t="shared" si="194"/>
        <v>78</v>
      </c>
      <c r="CF181" t="s">
        <v>1188</v>
      </c>
      <c r="CG181" s="11">
        <f t="shared" si="195"/>
        <v>127.91666666666667</v>
      </c>
      <c r="CH181">
        <v>36.5</v>
      </c>
      <c r="CI181">
        <f t="shared" si="196"/>
        <v>211</v>
      </c>
      <c r="CJ181" t="s">
        <v>1806</v>
      </c>
      <c r="CK181" s="11">
        <f t="shared" si="197"/>
        <v>105</v>
      </c>
      <c r="CL181">
        <v>41</v>
      </c>
      <c r="CM181">
        <f t="shared" si="198"/>
        <v>210</v>
      </c>
      <c r="CN181" t="s">
        <v>856</v>
      </c>
      <c r="CO181" s="11">
        <f t="shared" si="199"/>
        <v>109.58333333333333</v>
      </c>
      <c r="CP181">
        <v>28</v>
      </c>
      <c r="CQ181">
        <f t="shared" si="200"/>
        <v>220</v>
      </c>
      <c r="CR181" t="s">
        <v>984</v>
      </c>
      <c r="CS181" s="11">
        <f t="shared" si="201"/>
        <v>84.583333333333329</v>
      </c>
      <c r="CT181">
        <v>38</v>
      </c>
      <c r="CU181">
        <f t="shared" si="202"/>
        <v>164</v>
      </c>
      <c r="CV181" t="s">
        <v>986</v>
      </c>
      <c r="CW181" s="11">
        <f t="shared" si="203"/>
        <v>117.08333333333333</v>
      </c>
      <c r="CX181">
        <v>71</v>
      </c>
      <c r="CY181">
        <f t="shared" si="204"/>
        <v>233</v>
      </c>
      <c r="CZ181" t="s">
        <v>1355</v>
      </c>
      <c r="DA181" s="11">
        <f t="shared" si="205"/>
        <v>89.166666666666671</v>
      </c>
      <c r="DB181">
        <v>62</v>
      </c>
      <c r="DC181">
        <f t="shared" si="206"/>
        <v>145</v>
      </c>
      <c r="DD181" t="s">
        <v>1805</v>
      </c>
      <c r="DE181" s="11">
        <f t="shared" si="207"/>
        <v>100.41666666666667</v>
      </c>
      <c r="DF181">
        <v>28.5</v>
      </c>
      <c r="DG181">
        <f t="shared" si="208"/>
        <v>223</v>
      </c>
      <c r="DH181" t="s">
        <v>1806</v>
      </c>
      <c r="DI181" s="11">
        <f t="shared" si="209"/>
        <v>104.16666666666667</v>
      </c>
      <c r="DJ181">
        <v>35</v>
      </c>
      <c r="DK181">
        <f t="shared" si="210"/>
        <v>233</v>
      </c>
      <c r="DL181" t="s">
        <v>856</v>
      </c>
      <c r="DM181" s="11">
        <f t="shared" si="211"/>
        <v>90.833333333333329</v>
      </c>
      <c r="DN181">
        <v>55</v>
      </c>
      <c r="DO181">
        <f t="shared" si="212"/>
        <v>183</v>
      </c>
      <c r="DP181" t="s">
        <v>984</v>
      </c>
      <c r="DQ181" s="11">
        <f t="shared" si="213"/>
        <v>83.75</v>
      </c>
      <c r="DR181">
        <v>54</v>
      </c>
      <c r="DS181">
        <f t="shared" si="214"/>
        <v>205</v>
      </c>
      <c r="DT181" t="s">
        <v>986</v>
      </c>
      <c r="DU181" s="11">
        <f t="shared" si="215"/>
        <v>74.583333333333343</v>
      </c>
      <c r="DV181">
        <v>71.5</v>
      </c>
      <c r="DW181">
        <f t="shared" si="216"/>
        <v>207</v>
      </c>
      <c r="DX181" t="s">
        <v>19</v>
      </c>
      <c r="DY181" s="11">
        <f t="shared" si="217"/>
        <v>95</v>
      </c>
      <c r="DZ181">
        <v>47</v>
      </c>
      <c r="EA181">
        <f t="shared" si="218"/>
        <v>146</v>
      </c>
      <c r="EB181" t="s">
        <v>20</v>
      </c>
      <c r="EC181" s="11">
        <f t="shared" si="219"/>
        <v>99.166666666666671</v>
      </c>
      <c r="ED181">
        <v>27</v>
      </c>
      <c r="EE181">
        <f t="shared" si="220"/>
        <v>233</v>
      </c>
      <c r="EF181" t="s">
        <v>124</v>
      </c>
      <c r="EG181" s="11">
        <f t="shared" si="221"/>
        <v>97.083333333333329</v>
      </c>
      <c r="EH181">
        <v>39</v>
      </c>
      <c r="EI181">
        <f t="shared" si="222"/>
        <v>211</v>
      </c>
      <c r="EJ181" t="s">
        <v>856</v>
      </c>
      <c r="EK181" s="11">
        <f t="shared" si="223"/>
        <v>22.5</v>
      </c>
      <c r="EL181">
        <v>42</v>
      </c>
      <c r="EM181">
        <f t="shared" si="224"/>
        <v>144</v>
      </c>
      <c r="EN181" t="s">
        <v>984</v>
      </c>
      <c r="EO181" s="11">
        <f t="shared" si="225"/>
        <v>97.083333333333329</v>
      </c>
      <c r="EP181">
        <v>42</v>
      </c>
      <c r="EQ181">
        <f t="shared" si="226"/>
        <v>144</v>
      </c>
      <c r="ER181" t="s">
        <v>986</v>
      </c>
      <c r="ES181" s="11">
        <f t="shared" si="227"/>
        <v>106.25</v>
      </c>
      <c r="ET181">
        <v>95</v>
      </c>
      <c r="EU181">
        <f t="shared" si="228"/>
        <v>195</v>
      </c>
      <c r="EV181">
        <v>73</v>
      </c>
      <c r="EW181">
        <f t="shared" si="229"/>
        <v>144</v>
      </c>
      <c r="EX181">
        <v>46</v>
      </c>
      <c r="EY181">
        <f t="shared" si="230"/>
        <v>226</v>
      </c>
      <c r="EZ181">
        <v>38</v>
      </c>
      <c r="FA181">
        <f t="shared" si="231"/>
        <v>25</v>
      </c>
      <c r="FB181">
        <v>30</v>
      </c>
      <c r="FC181">
        <f t="shared" si="232"/>
        <v>137</v>
      </c>
      <c r="FD181">
        <v>36</v>
      </c>
      <c r="FE181">
        <f t="shared" si="233"/>
        <v>159</v>
      </c>
    </row>
    <row r="182" spans="1:161" x14ac:dyDescent="0.2">
      <c r="A182" t="s">
        <v>1475</v>
      </c>
      <c r="B182" t="s">
        <v>1476</v>
      </c>
      <c r="C182" t="s">
        <v>1353</v>
      </c>
      <c r="D182" t="s">
        <v>853</v>
      </c>
      <c r="E182" t="s">
        <v>1477</v>
      </c>
      <c r="F182">
        <v>108</v>
      </c>
      <c r="G182">
        <f t="shared" si="156"/>
        <v>53</v>
      </c>
      <c r="H182" t="s">
        <v>1355</v>
      </c>
      <c r="I182" s="11">
        <f t="shared" si="157"/>
        <v>99.583333333333329</v>
      </c>
      <c r="J182">
        <v>39</v>
      </c>
      <c r="K182">
        <f t="shared" si="158"/>
        <v>217</v>
      </c>
      <c r="L182" t="s">
        <v>1188</v>
      </c>
      <c r="M182" s="11">
        <f t="shared" si="159"/>
        <v>76.25</v>
      </c>
      <c r="N182">
        <v>97</v>
      </c>
      <c r="O182">
        <f t="shared" si="160"/>
        <v>75</v>
      </c>
      <c r="P182" t="s">
        <v>1356</v>
      </c>
      <c r="Q182" s="11">
        <f t="shared" si="161"/>
        <v>91.25</v>
      </c>
      <c r="R182">
        <v>63</v>
      </c>
      <c r="S182">
        <f t="shared" si="162"/>
        <v>98</v>
      </c>
      <c r="T182" t="s">
        <v>856</v>
      </c>
      <c r="U182" s="11">
        <f t="shared" si="163"/>
        <v>90.833333333333329</v>
      </c>
      <c r="V182">
        <v>62</v>
      </c>
      <c r="W182">
        <f t="shared" si="164"/>
        <v>78</v>
      </c>
      <c r="X182" t="s">
        <v>1357</v>
      </c>
      <c r="Y182" s="11">
        <f t="shared" si="165"/>
        <v>153.33333333333334</v>
      </c>
      <c r="Z182">
        <v>46</v>
      </c>
      <c r="AA182">
        <f t="shared" si="166"/>
        <v>107</v>
      </c>
      <c r="AB182" t="s">
        <v>1358</v>
      </c>
      <c r="AC182" s="11">
        <f t="shared" si="167"/>
        <v>105.83333333333333</v>
      </c>
      <c r="AD182">
        <v>101.5</v>
      </c>
      <c r="AE182">
        <f t="shared" si="168"/>
        <v>52</v>
      </c>
      <c r="AF182" t="s">
        <v>1355</v>
      </c>
      <c r="AG182" s="11">
        <f t="shared" si="169"/>
        <v>110</v>
      </c>
      <c r="AH182">
        <v>55</v>
      </c>
      <c r="AI182">
        <f t="shared" si="170"/>
        <v>160</v>
      </c>
      <c r="AJ182" t="s">
        <v>1188</v>
      </c>
      <c r="AK182" s="11">
        <f t="shared" si="171"/>
        <v>112.91666666666667</v>
      </c>
      <c r="AL182">
        <v>94</v>
      </c>
      <c r="AM182">
        <f t="shared" si="172"/>
        <v>54</v>
      </c>
      <c r="AN182" t="s">
        <v>1356</v>
      </c>
      <c r="AO182" s="11">
        <f t="shared" si="173"/>
        <v>107.5</v>
      </c>
      <c r="AP182">
        <v>66</v>
      </c>
      <c r="AQ182">
        <f t="shared" si="174"/>
        <v>76</v>
      </c>
      <c r="AR182" t="s">
        <v>856</v>
      </c>
      <c r="AS182" s="11">
        <f t="shared" si="175"/>
        <v>116.66666666666666</v>
      </c>
      <c r="AT182">
        <v>28</v>
      </c>
      <c r="AU182">
        <f t="shared" si="176"/>
        <v>206</v>
      </c>
      <c r="AV182" t="s">
        <v>1797</v>
      </c>
      <c r="AW182" s="11">
        <f t="shared" si="177"/>
        <v>75.833333333333329</v>
      </c>
      <c r="AX182">
        <v>38</v>
      </c>
      <c r="AY182">
        <f t="shared" si="178"/>
        <v>121</v>
      </c>
      <c r="AZ182" t="s">
        <v>1358</v>
      </c>
      <c r="BA182" s="11">
        <f t="shared" si="179"/>
        <v>54.166666666666671</v>
      </c>
      <c r="BB182">
        <v>90</v>
      </c>
      <c r="BC182">
        <f t="shared" si="180"/>
        <v>76</v>
      </c>
      <c r="BD182" t="s">
        <v>1355</v>
      </c>
      <c r="BE182" s="11">
        <f t="shared" si="181"/>
        <v>149.58333333333334</v>
      </c>
      <c r="BF182">
        <v>36</v>
      </c>
      <c r="BG182">
        <f t="shared" si="182"/>
        <v>191</v>
      </c>
      <c r="BH182" t="s">
        <v>1188</v>
      </c>
      <c r="BI182" s="11">
        <f t="shared" si="183"/>
        <v>73.333333333333329</v>
      </c>
      <c r="BJ182">
        <v>91</v>
      </c>
      <c r="BK182">
        <f t="shared" si="184"/>
        <v>72</v>
      </c>
      <c r="BL182" t="s">
        <v>1806</v>
      </c>
      <c r="BM182" s="11">
        <f t="shared" si="185"/>
        <v>126.66666666666667</v>
      </c>
      <c r="BN182">
        <v>68</v>
      </c>
      <c r="BO182">
        <f t="shared" si="186"/>
        <v>116</v>
      </c>
      <c r="BP182" t="s">
        <v>856</v>
      </c>
      <c r="BQ182" s="11">
        <f t="shared" si="187"/>
        <v>110.41666666666667</v>
      </c>
      <c r="BR182">
        <v>52</v>
      </c>
      <c r="BS182">
        <f t="shared" si="188"/>
        <v>148</v>
      </c>
      <c r="BT182" t="s">
        <v>984</v>
      </c>
      <c r="BU182" s="11">
        <f t="shared" si="189"/>
        <v>130</v>
      </c>
      <c r="BV182">
        <v>76</v>
      </c>
      <c r="BW182">
        <f t="shared" si="190"/>
        <v>11</v>
      </c>
      <c r="BX182" t="s">
        <v>986</v>
      </c>
      <c r="BY182" s="11">
        <f t="shared" si="191"/>
        <v>182.08333333333331</v>
      </c>
      <c r="BZ182">
        <v>75</v>
      </c>
      <c r="CA182">
        <f t="shared" si="192"/>
        <v>195</v>
      </c>
      <c r="CB182" t="s">
        <v>1355</v>
      </c>
      <c r="CC182" s="11">
        <f t="shared" si="193"/>
        <v>82.083333333333329</v>
      </c>
      <c r="CD182">
        <v>74</v>
      </c>
      <c r="CE182">
        <f t="shared" si="194"/>
        <v>127</v>
      </c>
      <c r="CF182" t="s">
        <v>1188</v>
      </c>
      <c r="CG182" s="11">
        <f t="shared" si="195"/>
        <v>78.75</v>
      </c>
      <c r="CH182">
        <v>54.5</v>
      </c>
      <c r="CI182">
        <f t="shared" si="196"/>
        <v>136</v>
      </c>
      <c r="CJ182" t="s">
        <v>1806</v>
      </c>
      <c r="CK182" s="11">
        <f t="shared" si="197"/>
        <v>71.25</v>
      </c>
      <c r="CL182">
        <v>54</v>
      </c>
      <c r="CM182">
        <f t="shared" si="198"/>
        <v>141</v>
      </c>
      <c r="CN182" t="s">
        <v>856</v>
      </c>
      <c r="CO182" s="11">
        <f t="shared" si="199"/>
        <v>62.5</v>
      </c>
      <c r="CP182">
        <v>28</v>
      </c>
      <c r="CQ182">
        <f t="shared" si="200"/>
        <v>220</v>
      </c>
      <c r="CR182" t="s">
        <v>984</v>
      </c>
      <c r="CS182" s="11">
        <f t="shared" si="201"/>
        <v>99.583333333333329</v>
      </c>
      <c r="CT182">
        <v>30</v>
      </c>
      <c r="CU182">
        <f t="shared" si="202"/>
        <v>208</v>
      </c>
      <c r="CV182" t="s">
        <v>986</v>
      </c>
      <c r="CW182" s="11">
        <f t="shared" si="203"/>
        <v>60</v>
      </c>
      <c r="CX182">
        <v>88</v>
      </c>
      <c r="CY182">
        <f t="shared" si="204"/>
        <v>152</v>
      </c>
      <c r="CZ182" t="s">
        <v>1355</v>
      </c>
      <c r="DA182" s="11">
        <f t="shared" si="205"/>
        <v>118.33333333333333</v>
      </c>
      <c r="DB182">
        <v>83</v>
      </c>
      <c r="DC182">
        <f t="shared" si="206"/>
        <v>76</v>
      </c>
      <c r="DD182" t="s">
        <v>1805</v>
      </c>
      <c r="DE182" s="11">
        <f t="shared" si="207"/>
        <v>138.75</v>
      </c>
      <c r="DF182">
        <v>78</v>
      </c>
      <c r="DG182">
        <f t="shared" si="208"/>
        <v>67</v>
      </c>
      <c r="DH182" t="s">
        <v>1806</v>
      </c>
      <c r="DI182" s="11">
        <f t="shared" si="209"/>
        <v>113.75</v>
      </c>
      <c r="DJ182">
        <v>66</v>
      </c>
      <c r="DK182">
        <f t="shared" si="210"/>
        <v>51</v>
      </c>
      <c r="DL182" t="s">
        <v>856</v>
      </c>
      <c r="DM182" s="11">
        <f t="shared" si="211"/>
        <v>140.83333333333334</v>
      </c>
      <c r="DN182">
        <v>49</v>
      </c>
      <c r="DO182">
        <f t="shared" si="212"/>
        <v>219</v>
      </c>
      <c r="DP182" t="s">
        <v>984</v>
      </c>
      <c r="DQ182" s="11">
        <f t="shared" si="213"/>
        <v>75.833333333333329</v>
      </c>
      <c r="DR182">
        <v>66</v>
      </c>
      <c r="DS182">
        <f t="shared" si="214"/>
        <v>112</v>
      </c>
      <c r="DT182" t="s">
        <v>986</v>
      </c>
      <c r="DU182" s="11">
        <f t="shared" si="215"/>
        <v>120.41666666666667</v>
      </c>
      <c r="DV182">
        <v>72.5</v>
      </c>
      <c r="DW182">
        <f t="shared" si="216"/>
        <v>196</v>
      </c>
      <c r="DX182" t="s">
        <v>1355</v>
      </c>
      <c r="DY182" s="11">
        <f t="shared" si="217"/>
        <v>70.833333333333329</v>
      </c>
      <c r="DZ182">
        <v>43</v>
      </c>
      <c r="EA182">
        <f t="shared" si="218"/>
        <v>169</v>
      </c>
      <c r="EB182" t="s">
        <v>1805</v>
      </c>
      <c r="EC182" s="11">
        <f t="shared" si="219"/>
        <v>108.75</v>
      </c>
      <c r="ED182">
        <v>72</v>
      </c>
      <c r="EE182">
        <f t="shared" si="220"/>
        <v>100</v>
      </c>
      <c r="EF182" t="s">
        <v>1806</v>
      </c>
      <c r="EG182" s="11">
        <f t="shared" si="221"/>
        <v>61.25</v>
      </c>
      <c r="EH182">
        <v>57</v>
      </c>
      <c r="EI182">
        <f t="shared" si="222"/>
        <v>149</v>
      </c>
      <c r="EJ182" t="s">
        <v>856</v>
      </c>
      <c r="EK182" s="11">
        <f t="shared" si="223"/>
        <v>133.75</v>
      </c>
      <c r="EL182">
        <v>40</v>
      </c>
      <c r="EM182">
        <f t="shared" si="224"/>
        <v>161</v>
      </c>
      <c r="EN182" t="s">
        <v>984</v>
      </c>
      <c r="EO182" s="11">
        <f t="shared" si="225"/>
        <v>124.16666666666667</v>
      </c>
      <c r="EP182">
        <v>40</v>
      </c>
      <c r="EQ182">
        <f t="shared" si="226"/>
        <v>161</v>
      </c>
      <c r="ER182" t="s">
        <v>986</v>
      </c>
      <c r="ES182" s="11">
        <f t="shared" si="227"/>
        <v>118.33333333333333</v>
      </c>
      <c r="ET182">
        <v>103</v>
      </c>
      <c r="EU182">
        <f t="shared" si="228"/>
        <v>126</v>
      </c>
      <c r="EV182">
        <v>64</v>
      </c>
      <c r="EW182">
        <f t="shared" si="229"/>
        <v>190</v>
      </c>
      <c r="EX182">
        <v>132</v>
      </c>
      <c r="EY182">
        <f t="shared" si="230"/>
        <v>7</v>
      </c>
      <c r="EZ182">
        <v>24</v>
      </c>
      <c r="FA182">
        <f t="shared" si="231"/>
        <v>230</v>
      </c>
      <c r="FB182">
        <v>22</v>
      </c>
      <c r="FC182">
        <f t="shared" si="232"/>
        <v>219</v>
      </c>
      <c r="FD182">
        <v>32</v>
      </c>
      <c r="FE182">
        <f t="shared" si="233"/>
        <v>205</v>
      </c>
    </row>
    <row r="183" spans="1:161" x14ac:dyDescent="0.2">
      <c r="A183" t="s">
        <v>1478</v>
      </c>
      <c r="B183" t="s">
        <v>1479</v>
      </c>
      <c r="C183" t="s">
        <v>1353</v>
      </c>
      <c r="D183" t="s">
        <v>853</v>
      </c>
      <c r="E183" t="s">
        <v>1480</v>
      </c>
      <c r="F183">
        <v>86</v>
      </c>
      <c r="G183">
        <f t="shared" si="156"/>
        <v>226</v>
      </c>
      <c r="H183" t="s">
        <v>1355</v>
      </c>
      <c r="I183" s="11">
        <f t="shared" si="157"/>
        <v>75.416666666666671</v>
      </c>
      <c r="J183">
        <v>61</v>
      </c>
      <c r="K183">
        <f t="shared" si="158"/>
        <v>143</v>
      </c>
      <c r="L183" t="s">
        <v>1188</v>
      </c>
      <c r="M183" s="11">
        <f t="shared" si="159"/>
        <v>83.333333333333343</v>
      </c>
      <c r="N183">
        <v>96</v>
      </c>
      <c r="O183">
        <f t="shared" si="160"/>
        <v>80</v>
      </c>
      <c r="P183" t="s">
        <v>1356</v>
      </c>
      <c r="Q183" s="11">
        <f t="shared" si="161"/>
        <v>82.5</v>
      </c>
      <c r="R183">
        <v>47.5</v>
      </c>
      <c r="S183">
        <f t="shared" si="162"/>
        <v>218</v>
      </c>
      <c r="T183" t="s">
        <v>856</v>
      </c>
      <c r="U183" s="11">
        <f t="shared" si="163"/>
        <v>85.833333333333329</v>
      </c>
      <c r="V183">
        <v>43.5</v>
      </c>
      <c r="W183">
        <f t="shared" si="164"/>
        <v>228</v>
      </c>
      <c r="X183" t="s">
        <v>1357</v>
      </c>
      <c r="Y183" s="11">
        <f t="shared" si="165"/>
        <v>69.166666666666657</v>
      </c>
      <c r="Z183">
        <v>52</v>
      </c>
      <c r="AA183">
        <f t="shared" si="166"/>
        <v>53</v>
      </c>
      <c r="AB183" t="s">
        <v>1358</v>
      </c>
      <c r="AC183" s="11">
        <f t="shared" si="167"/>
        <v>153.75</v>
      </c>
      <c r="AD183">
        <v>91.5</v>
      </c>
      <c r="AE183">
        <f t="shared" si="168"/>
        <v>167</v>
      </c>
      <c r="AF183" t="s">
        <v>1355</v>
      </c>
      <c r="AG183" s="11">
        <f t="shared" si="169"/>
        <v>120</v>
      </c>
      <c r="AH183">
        <v>68</v>
      </c>
      <c r="AI183">
        <f t="shared" si="170"/>
        <v>103</v>
      </c>
      <c r="AJ183" t="s">
        <v>1188</v>
      </c>
      <c r="AK183" s="11">
        <f t="shared" si="171"/>
        <v>94.166666666666671</v>
      </c>
      <c r="AL183">
        <v>97</v>
      </c>
      <c r="AM183">
        <f t="shared" si="172"/>
        <v>38</v>
      </c>
      <c r="AN183" t="s">
        <v>1356</v>
      </c>
      <c r="AO183" s="11">
        <f t="shared" si="173"/>
        <v>105.41666666666667</v>
      </c>
      <c r="AP183">
        <v>54</v>
      </c>
      <c r="AQ183">
        <f t="shared" si="174"/>
        <v>184</v>
      </c>
      <c r="AR183" t="s">
        <v>856</v>
      </c>
      <c r="AS183" s="11">
        <f t="shared" si="175"/>
        <v>95.833333333333329</v>
      </c>
      <c r="AT183">
        <v>41</v>
      </c>
      <c r="AU183">
        <f t="shared" si="176"/>
        <v>154</v>
      </c>
      <c r="AV183" t="s">
        <v>1797</v>
      </c>
      <c r="AW183" s="11">
        <f t="shared" si="177"/>
        <v>101.25</v>
      </c>
      <c r="AX183">
        <v>32</v>
      </c>
      <c r="AY183">
        <f t="shared" si="178"/>
        <v>182</v>
      </c>
      <c r="AZ183" t="s">
        <v>1358</v>
      </c>
      <c r="BA183" s="11">
        <f t="shared" si="179"/>
        <v>85.416666666666671</v>
      </c>
      <c r="BB183">
        <v>69</v>
      </c>
      <c r="BC183">
        <f t="shared" si="180"/>
        <v>215</v>
      </c>
      <c r="BD183" t="s">
        <v>1355</v>
      </c>
      <c r="BE183" s="11">
        <f t="shared" si="181"/>
        <v>98.333333333333329</v>
      </c>
      <c r="BF183">
        <v>71</v>
      </c>
      <c r="BG183">
        <f t="shared" si="182"/>
        <v>89</v>
      </c>
      <c r="BH183" t="s">
        <v>1188</v>
      </c>
      <c r="BI183" s="11">
        <f t="shared" si="183"/>
        <v>105</v>
      </c>
      <c r="BJ183">
        <v>97</v>
      </c>
      <c r="BK183">
        <f t="shared" si="184"/>
        <v>51</v>
      </c>
      <c r="BL183" t="s">
        <v>1806</v>
      </c>
      <c r="BM183" s="11">
        <f t="shared" si="185"/>
        <v>99.166666666666671</v>
      </c>
      <c r="BN183">
        <v>61</v>
      </c>
      <c r="BO183">
        <f t="shared" si="186"/>
        <v>174</v>
      </c>
      <c r="BP183" t="s">
        <v>856</v>
      </c>
      <c r="BQ183" s="11">
        <f t="shared" si="187"/>
        <v>105.83333333333333</v>
      </c>
      <c r="BR183">
        <v>51</v>
      </c>
      <c r="BS183">
        <f t="shared" si="188"/>
        <v>157</v>
      </c>
      <c r="BT183" t="s">
        <v>984</v>
      </c>
      <c r="BU183" s="11">
        <f t="shared" si="189"/>
        <v>101.66666666666667</v>
      </c>
      <c r="BV183">
        <v>56</v>
      </c>
      <c r="BW183">
        <f t="shared" si="190"/>
        <v>147</v>
      </c>
      <c r="BX183" t="s">
        <v>986</v>
      </c>
      <c r="BY183" s="11">
        <f t="shared" si="191"/>
        <v>110</v>
      </c>
      <c r="BZ183">
        <v>72</v>
      </c>
      <c r="CA183">
        <f t="shared" si="192"/>
        <v>211</v>
      </c>
      <c r="CB183" t="s">
        <v>1355</v>
      </c>
      <c r="CC183" s="11">
        <f t="shared" si="193"/>
        <v>108.33333333333333</v>
      </c>
      <c r="CD183">
        <v>81</v>
      </c>
      <c r="CE183">
        <f t="shared" si="194"/>
        <v>101</v>
      </c>
      <c r="CF183" t="s">
        <v>1188</v>
      </c>
      <c r="CG183" s="11">
        <f t="shared" si="195"/>
        <v>107.08333333333333</v>
      </c>
      <c r="CH183">
        <v>71</v>
      </c>
      <c r="CI183">
        <f t="shared" si="196"/>
        <v>49</v>
      </c>
      <c r="CJ183" t="s">
        <v>1806</v>
      </c>
      <c r="CK183" s="11">
        <f t="shared" si="197"/>
        <v>136.25</v>
      </c>
      <c r="CL183">
        <v>46</v>
      </c>
      <c r="CM183">
        <f t="shared" si="198"/>
        <v>188</v>
      </c>
      <c r="CN183" t="s">
        <v>856</v>
      </c>
      <c r="CO183" s="11">
        <f t="shared" si="199"/>
        <v>97.5</v>
      </c>
      <c r="CP183">
        <v>37</v>
      </c>
      <c r="CQ183">
        <f t="shared" si="200"/>
        <v>161</v>
      </c>
      <c r="CR183" t="s">
        <v>984</v>
      </c>
      <c r="CS183" s="11">
        <f t="shared" si="201"/>
        <v>85</v>
      </c>
      <c r="CT183">
        <v>37</v>
      </c>
      <c r="CU183">
        <f t="shared" si="202"/>
        <v>171</v>
      </c>
      <c r="CV183" t="s">
        <v>986</v>
      </c>
      <c r="CW183" s="11">
        <f t="shared" si="203"/>
        <v>111.66666666666667</v>
      </c>
      <c r="CX183">
        <v>73</v>
      </c>
      <c r="CY183">
        <f t="shared" si="204"/>
        <v>231</v>
      </c>
      <c r="CZ183" t="s">
        <v>1355</v>
      </c>
      <c r="DA183" s="11">
        <f t="shared" si="205"/>
        <v>85.416666666666671</v>
      </c>
      <c r="DB183">
        <v>71</v>
      </c>
      <c r="DC183">
        <f t="shared" si="206"/>
        <v>118</v>
      </c>
      <c r="DD183" t="s">
        <v>1805</v>
      </c>
      <c r="DE183" s="11">
        <f t="shared" si="207"/>
        <v>111.66666666666667</v>
      </c>
      <c r="DF183">
        <v>58.5</v>
      </c>
      <c r="DG183">
        <f t="shared" si="208"/>
        <v>136</v>
      </c>
      <c r="DH183" t="s">
        <v>1806</v>
      </c>
      <c r="DI183" s="11">
        <f t="shared" si="209"/>
        <v>99.583333333333329</v>
      </c>
      <c r="DJ183">
        <v>52</v>
      </c>
      <c r="DK183">
        <f t="shared" si="210"/>
        <v>182</v>
      </c>
      <c r="DL183" t="s">
        <v>856</v>
      </c>
      <c r="DM183" s="11">
        <f t="shared" si="211"/>
        <v>120.41666666666667</v>
      </c>
      <c r="DN183">
        <v>61</v>
      </c>
      <c r="DO183">
        <f t="shared" si="212"/>
        <v>125</v>
      </c>
      <c r="DP183" t="s">
        <v>984</v>
      </c>
      <c r="DQ183" s="11">
        <f t="shared" si="213"/>
        <v>129.16666666666666</v>
      </c>
      <c r="DR183">
        <v>55</v>
      </c>
      <c r="DS183">
        <f t="shared" si="214"/>
        <v>199</v>
      </c>
      <c r="DT183" t="s">
        <v>986</v>
      </c>
      <c r="DU183" s="11">
        <f t="shared" si="215"/>
        <v>98.333333333333329</v>
      </c>
      <c r="DV183">
        <v>72.5</v>
      </c>
      <c r="DW183">
        <f t="shared" si="216"/>
        <v>196</v>
      </c>
      <c r="DX183" t="s">
        <v>19</v>
      </c>
      <c r="DY183" s="11">
        <f t="shared" si="217"/>
        <v>113.33333333333333</v>
      </c>
      <c r="DZ183">
        <v>47</v>
      </c>
      <c r="EA183">
        <f t="shared" si="218"/>
        <v>146</v>
      </c>
      <c r="EB183" t="s">
        <v>20</v>
      </c>
      <c r="EC183" s="11">
        <f t="shared" si="219"/>
        <v>128.33333333333334</v>
      </c>
      <c r="ED183">
        <v>64</v>
      </c>
      <c r="EE183">
        <f t="shared" si="220"/>
        <v>135</v>
      </c>
      <c r="EF183" t="s">
        <v>124</v>
      </c>
      <c r="EG183" s="11">
        <f t="shared" si="221"/>
        <v>82.083333333333329</v>
      </c>
      <c r="EH183">
        <v>29</v>
      </c>
      <c r="EI183">
        <f t="shared" si="222"/>
        <v>231</v>
      </c>
      <c r="EJ183" t="s">
        <v>856</v>
      </c>
      <c r="EK183" s="11">
        <f t="shared" si="223"/>
        <v>53.75</v>
      </c>
      <c r="EL183">
        <v>36</v>
      </c>
      <c r="EM183">
        <f t="shared" si="224"/>
        <v>195</v>
      </c>
      <c r="EN183" t="s">
        <v>984</v>
      </c>
      <c r="EO183" s="11">
        <f t="shared" si="225"/>
        <v>46.25</v>
      </c>
      <c r="EP183">
        <v>36</v>
      </c>
      <c r="EQ183">
        <f t="shared" si="226"/>
        <v>195</v>
      </c>
      <c r="ER183" t="s">
        <v>986</v>
      </c>
      <c r="ES183" s="11">
        <f t="shared" si="227"/>
        <v>113.75</v>
      </c>
      <c r="ET183">
        <v>83</v>
      </c>
      <c r="EU183">
        <f t="shared" si="228"/>
        <v>228</v>
      </c>
      <c r="EV183">
        <v>55</v>
      </c>
      <c r="EW183">
        <f t="shared" si="229"/>
        <v>214</v>
      </c>
      <c r="EX183">
        <v>109</v>
      </c>
      <c r="EY183">
        <f t="shared" si="230"/>
        <v>92</v>
      </c>
      <c r="EZ183">
        <v>33</v>
      </c>
      <c r="FA183">
        <f t="shared" si="231"/>
        <v>120</v>
      </c>
      <c r="FB183">
        <v>36</v>
      </c>
      <c r="FC183">
        <f t="shared" si="232"/>
        <v>66</v>
      </c>
      <c r="FD183">
        <v>27</v>
      </c>
      <c r="FE183">
        <f t="shared" si="233"/>
        <v>228</v>
      </c>
    </row>
    <row r="184" spans="1:161" x14ac:dyDescent="0.2">
      <c r="A184" t="s">
        <v>1481</v>
      </c>
      <c r="B184" t="s">
        <v>1482</v>
      </c>
      <c r="C184" t="s">
        <v>1353</v>
      </c>
      <c r="D184" t="s">
        <v>853</v>
      </c>
      <c r="E184" t="s">
        <v>1483</v>
      </c>
      <c r="F184">
        <v>97</v>
      </c>
      <c r="G184">
        <f t="shared" si="156"/>
        <v>151</v>
      </c>
      <c r="H184" t="s">
        <v>1355</v>
      </c>
      <c r="I184" s="11">
        <f t="shared" si="157"/>
        <v>91.25</v>
      </c>
      <c r="J184">
        <v>77</v>
      </c>
      <c r="K184">
        <f t="shared" si="158"/>
        <v>77</v>
      </c>
      <c r="L184" t="s">
        <v>1188</v>
      </c>
      <c r="M184" s="11">
        <f t="shared" si="159"/>
        <v>100.83333333333333</v>
      </c>
      <c r="N184">
        <v>27</v>
      </c>
      <c r="O184">
        <f t="shared" si="160"/>
        <v>238</v>
      </c>
      <c r="P184" t="s">
        <v>1356</v>
      </c>
      <c r="Q184" s="11">
        <f t="shared" si="161"/>
        <v>59.166666666666664</v>
      </c>
      <c r="R184">
        <v>71.5</v>
      </c>
      <c r="S184">
        <f t="shared" si="162"/>
        <v>19</v>
      </c>
      <c r="T184" t="s">
        <v>856</v>
      </c>
      <c r="U184" s="11">
        <f t="shared" si="163"/>
        <v>157.08333333333331</v>
      </c>
      <c r="V184">
        <v>44</v>
      </c>
      <c r="W184">
        <f t="shared" si="164"/>
        <v>226</v>
      </c>
      <c r="X184" t="s">
        <v>1357</v>
      </c>
      <c r="Y184" s="11">
        <f t="shared" si="165"/>
        <v>47.916666666666664</v>
      </c>
      <c r="Z184">
        <v>33</v>
      </c>
      <c r="AA184">
        <f t="shared" si="166"/>
        <v>212</v>
      </c>
      <c r="AB184" t="s">
        <v>1358</v>
      </c>
      <c r="AC184" s="11">
        <f t="shared" si="167"/>
        <v>100.83333333333333</v>
      </c>
      <c r="AD184">
        <v>95</v>
      </c>
      <c r="AE184">
        <f t="shared" si="168"/>
        <v>130</v>
      </c>
      <c r="AF184" t="s">
        <v>1355</v>
      </c>
      <c r="AG184" s="11">
        <f t="shared" si="169"/>
        <v>115.41666666666667</v>
      </c>
      <c r="AH184">
        <v>76</v>
      </c>
      <c r="AI184">
        <f t="shared" si="170"/>
        <v>79</v>
      </c>
      <c r="AJ184" t="s">
        <v>1188</v>
      </c>
      <c r="AK184" s="11">
        <f t="shared" si="171"/>
        <v>107.91666666666667</v>
      </c>
      <c r="AL184">
        <v>66.5</v>
      </c>
      <c r="AM184">
        <f t="shared" si="172"/>
        <v>140</v>
      </c>
      <c r="AN184" t="s">
        <v>1356</v>
      </c>
      <c r="AO184" s="11">
        <f t="shared" si="173"/>
        <v>121.66666666666667</v>
      </c>
      <c r="AP184">
        <v>58</v>
      </c>
      <c r="AQ184">
        <f t="shared" si="174"/>
        <v>156</v>
      </c>
      <c r="AR184" t="s">
        <v>856</v>
      </c>
      <c r="AS184" s="11">
        <f t="shared" si="175"/>
        <v>101.25</v>
      </c>
      <c r="AT184">
        <v>49.5</v>
      </c>
      <c r="AU184">
        <f t="shared" si="176"/>
        <v>101</v>
      </c>
      <c r="AV184" t="s">
        <v>1797</v>
      </c>
      <c r="AW184" s="11">
        <f t="shared" si="177"/>
        <v>132.08333333333334</v>
      </c>
      <c r="AX184">
        <v>24</v>
      </c>
      <c r="AY184">
        <f t="shared" si="178"/>
        <v>214</v>
      </c>
      <c r="AZ184" t="s">
        <v>1358</v>
      </c>
      <c r="BA184" s="11">
        <f t="shared" si="179"/>
        <v>100</v>
      </c>
      <c r="BB184">
        <v>80</v>
      </c>
      <c r="BC184">
        <f t="shared" si="180"/>
        <v>167</v>
      </c>
      <c r="BD184" t="s">
        <v>1355</v>
      </c>
      <c r="BE184" s="11">
        <f t="shared" si="181"/>
        <v>74.583333333333343</v>
      </c>
      <c r="BF184">
        <v>68</v>
      </c>
      <c r="BG184">
        <f t="shared" si="182"/>
        <v>98</v>
      </c>
      <c r="BH184" t="s">
        <v>1188</v>
      </c>
      <c r="BI184" s="11">
        <f t="shared" si="183"/>
        <v>79.166666666666657</v>
      </c>
      <c r="BJ184">
        <v>49.5</v>
      </c>
      <c r="BK184">
        <f t="shared" si="184"/>
        <v>192</v>
      </c>
      <c r="BL184" t="s">
        <v>1806</v>
      </c>
      <c r="BM184" s="11">
        <f t="shared" si="185"/>
        <v>98.333333333333329</v>
      </c>
      <c r="BN184">
        <v>63</v>
      </c>
      <c r="BO184">
        <f t="shared" si="186"/>
        <v>159</v>
      </c>
      <c r="BP184" t="s">
        <v>856</v>
      </c>
      <c r="BQ184" s="11">
        <f t="shared" si="187"/>
        <v>99.166666666666671</v>
      </c>
      <c r="BR184">
        <v>47</v>
      </c>
      <c r="BS184">
        <f t="shared" si="188"/>
        <v>178</v>
      </c>
      <c r="BT184" t="s">
        <v>984</v>
      </c>
      <c r="BU184" s="11">
        <f t="shared" si="189"/>
        <v>112.5</v>
      </c>
      <c r="BV184">
        <v>43</v>
      </c>
      <c r="BW184">
        <f t="shared" si="190"/>
        <v>214</v>
      </c>
      <c r="BX184" t="s">
        <v>986</v>
      </c>
      <c r="BY184" s="11">
        <f t="shared" si="191"/>
        <v>95.416666666666671</v>
      </c>
      <c r="BZ184">
        <v>88</v>
      </c>
      <c r="CA184">
        <f t="shared" si="192"/>
        <v>106</v>
      </c>
      <c r="CB184" t="s">
        <v>1355</v>
      </c>
      <c r="CC184" s="11">
        <f t="shared" si="193"/>
        <v>142.08333333333334</v>
      </c>
      <c r="CD184">
        <v>102</v>
      </c>
      <c r="CE184">
        <f t="shared" si="194"/>
        <v>48</v>
      </c>
      <c r="CF184" t="s">
        <v>1188</v>
      </c>
      <c r="CG184" s="11">
        <f t="shared" si="195"/>
        <v>117.5</v>
      </c>
      <c r="CH184">
        <v>42.5</v>
      </c>
      <c r="CI184">
        <f t="shared" si="196"/>
        <v>188</v>
      </c>
      <c r="CJ184" t="s">
        <v>1806</v>
      </c>
      <c r="CK184" s="11">
        <f t="shared" si="197"/>
        <v>92.5</v>
      </c>
      <c r="CL184">
        <v>52</v>
      </c>
      <c r="CM184">
        <f t="shared" si="198"/>
        <v>157</v>
      </c>
      <c r="CN184" t="s">
        <v>856</v>
      </c>
      <c r="CO184" s="11">
        <f t="shared" si="199"/>
        <v>104.16666666666667</v>
      </c>
      <c r="CP184">
        <v>30</v>
      </c>
      <c r="CQ184">
        <f t="shared" si="200"/>
        <v>208</v>
      </c>
      <c r="CR184" t="s">
        <v>984</v>
      </c>
      <c r="CS184" s="11">
        <f t="shared" si="201"/>
        <v>92.916666666666671</v>
      </c>
      <c r="CT184">
        <v>31</v>
      </c>
      <c r="CU184">
        <f t="shared" si="202"/>
        <v>203</v>
      </c>
      <c r="CV184" t="s">
        <v>986</v>
      </c>
      <c r="CW184" s="11">
        <f t="shared" si="203"/>
        <v>73.75</v>
      </c>
      <c r="CX184">
        <v>80</v>
      </c>
      <c r="CY184">
        <f t="shared" si="204"/>
        <v>207</v>
      </c>
      <c r="CZ184" t="s">
        <v>1355</v>
      </c>
      <c r="DA184" s="11">
        <f t="shared" si="205"/>
        <v>65.833333333333343</v>
      </c>
      <c r="DB184">
        <v>79</v>
      </c>
      <c r="DC184">
        <f t="shared" si="206"/>
        <v>90</v>
      </c>
      <c r="DD184" t="s">
        <v>1805</v>
      </c>
      <c r="DE184" s="11">
        <f t="shared" si="207"/>
        <v>78.333333333333329</v>
      </c>
      <c r="DF184">
        <v>49.5</v>
      </c>
      <c r="DG184">
        <f t="shared" si="208"/>
        <v>170</v>
      </c>
      <c r="DH184" t="s">
        <v>1806</v>
      </c>
      <c r="DI184" s="11">
        <f t="shared" si="209"/>
        <v>90.833333333333329</v>
      </c>
      <c r="DJ184">
        <v>54</v>
      </c>
      <c r="DK184">
        <f t="shared" si="210"/>
        <v>167</v>
      </c>
      <c r="DL184" t="s">
        <v>856</v>
      </c>
      <c r="DM184" s="11">
        <f t="shared" si="211"/>
        <v>97.916666666666671</v>
      </c>
      <c r="DN184">
        <v>54</v>
      </c>
      <c r="DO184">
        <f t="shared" si="212"/>
        <v>191</v>
      </c>
      <c r="DP184" t="s">
        <v>984</v>
      </c>
      <c r="DQ184" s="11">
        <f t="shared" si="213"/>
        <v>65.833333333333343</v>
      </c>
      <c r="DR184">
        <v>63</v>
      </c>
      <c r="DS184">
        <f t="shared" si="214"/>
        <v>140</v>
      </c>
      <c r="DT184" t="s">
        <v>986</v>
      </c>
      <c r="DU184" s="11">
        <f t="shared" si="215"/>
        <v>87.083333333333329</v>
      </c>
      <c r="DV184">
        <v>81</v>
      </c>
      <c r="DW184">
        <f t="shared" si="216"/>
        <v>125</v>
      </c>
      <c r="DX184" t="s">
        <v>1355</v>
      </c>
      <c r="DY184" s="11">
        <f t="shared" si="217"/>
        <v>132.91666666666666</v>
      </c>
      <c r="DZ184">
        <v>70</v>
      </c>
      <c r="EA184">
        <f t="shared" si="218"/>
        <v>38</v>
      </c>
      <c r="EB184" t="s">
        <v>1805</v>
      </c>
      <c r="EC184" s="11">
        <f t="shared" si="219"/>
        <v>130.83333333333334</v>
      </c>
      <c r="ED184">
        <v>61</v>
      </c>
      <c r="EE184">
        <f t="shared" si="220"/>
        <v>148</v>
      </c>
      <c r="EF184" t="s">
        <v>1806</v>
      </c>
      <c r="EG184" s="11">
        <f t="shared" si="221"/>
        <v>118.75</v>
      </c>
      <c r="EH184">
        <v>55</v>
      </c>
      <c r="EI184">
        <f t="shared" si="222"/>
        <v>162</v>
      </c>
      <c r="EJ184" t="s">
        <v>856</v>
      </c>
      <c r="EK184" s="11">
        <f t="shared" si="223"/>
        <v>112.08333333333333</v>
      </c>
      <c r="EL184">
        <v>48</v>
      </c>
      <c r="EM184">
        <f t="shared" si="224"/>
        <v>109</v>
      </c>
      <c r="EN184" t="s">
        <v>984</v>
      </c>
      <c r="EO184" s="11">
        <f t="shared" si="225"/>
        <v>105.41666666666667</v>
      </c>
      <c r="EP184">
        <v>48</v>
      </c>
      <c r="EQ184">
        <f t="shared" si="226"/>
        <v>109</v>
      </c>
      <c r="ER184" t="s">
        <v>986</v>
      </c>
      <c r="ES184" s="11">
        <f t="shared" si="227"/>
        <v>145</v>
      </c>
      <c r="ET184">
        <v>93</v>
      </c>
      <c r="EU184">
        <f t="shared" si="228"/>
        <v>204</v>
      </c>
      <c r="EV184">
        <v>80</v>
      </c>
      <c r="EW184">
        <f t="shared" si="229"/>
        <v>112</v>
      </c>
      <c r="EX184">
        <v>73</v>
      </c>
      <c r="EY184">
        <f t="shared" si="230"/>
        <v>193</v>
      </c>
      <c r="EZ184">
        <v>29</v>
      </c>
      <c r="FA184">
        <f t="shared" si="231"/>
        <v>191</v>
      </c>
      <c r="FB184">
        <v>32</v>
      </c>
      <c r="FC184">
        <f t="shared" si="232"/>
        <v>122</v>
      </c>
      <c r="FD184">
        <v>30</v>
      </c>
      <c r="FE184">
        <f t="shared" si="233"/>
        <v>217</v>
      </c>
    </row>
    <row r="185" spans="1:161" x14ac:dyDescent="0.2">
      <c r="A185" t="s">
        <v>1484</v>
      </c>
      <c r="B185" t="s">
        <v>1485</v>
      </c>
      <c r="C185" t="s">
        <v>1353</v>
      </c>
      <c r="D185" t="s">
        <v>853</v>
      </c>
      <c r="E185" t="s">
        <v>1486</v>
      </c>
      <c r="F185">
        <v>97</v>
      </c>
      <c r="G185">
        <f t="shared" si="156"/>
        <v>151</v>
      </c>
      <c r="H185" t="s">
        <v>1355</v>
      </c>
      <c r="I185" s="11">
        <f t="shared" si="157"/>
        <v>110.83333333333333</v>
      </c>
      <c r="J185">
        <v>41</v>
      </c>
      <c r="K185">
        <f t="shared" si="158"/>
        <v>210</v>
      </c>
      <c r="L185" t="s">
        <v>1188</v>
      </c>
      <c r="M185" s="11">
        <f t="shared" si="159"/>
        <v>90</v>
      </c>
      <c r="N185">
        <v>47</v>
      </c>
      <c r="O185">
        <f t="shared" si="160"/>
        <v>220</v>
      </c>
      <c r="P185" t="s">
        <v>1356</v>
      </c>
      <c r="Q185" s="11">
        <f t="shared" si="161"/>
        <v>87.5</v>
      </c>
      <c r="R185">
        <v>39</v>
      </c>
      <c r="S185">
        <f t="shared" si="162"/>
        <v>236</v>
      </c>
      <c r="T185" t="s">
        <v>856</v>
      </c>
      <c r="U185" s="11">
        <f t="shared" si="163"/>
        <v>91.666666666666671</v>
      </c>
      <c r="V185">
        <v>27.5</v>
      </c>
      <c r="W185">
        <f t="shared" si="164"/>
        <v>239</v>
      </c>
      <c r="X185" t="s">
        <v>1357</v>
      </c>
      <c r="Y185" s="11">
        <f t="shared" si="165"/>
        <v>90.833333333333329</v>
      </c>
      <c r="Z185">
        <v>30</v>
      </c>
      <c r="AA185">
        <f t="shared" si="166"/>
        <v>228</v>
      </c>
      <c r="AB185" t="s">
        <v>1358</v>
      </c>
      <c r="AC185" s="11">
        <f t="shared" si="167"/>
        <v>67.5</v>
      </c>
      <c r="AD185">
        <v>90.5</v>
      </c>
      <c r="AE185">
        <f t="shared" si="168"/>
        <v>177</v>
      </c>
      <c r="AF185" t="s">
        <v>1355</v>
      </c>
      <c r="AG185" s="11">
        <f t="shared" si="169"/>
        <v>100</v>
      </c>
      <c r="AH185">
        <v>48</v>
      </c>
      <c r="AI185">
        <f t="shared" si="170"/>
        <v>186</v>
      </c>
      <c r="AJ185" t="s">
        <v>1188</v>
      </c>
      <c r="AK185" s="11">
        <f t="shared" si="171"/>
        <v>100</v>
      </c>
      <c r="AL185">
        <v>47</v>
      </c>
      <c r="AM185">
        <f t="shared" si="172"/>
        <v>190</v>
      </c>
      <c r="AN185" t="s">
        <v>1356</v>
      </c>
      <c r="AO185" s="11">
        <f t="shared" si="173"/>
        <v>100</v>
      </c>
      <c r="AP185">
        <v>39.5</v>
      </c>
      <c r="AQ185">
        <f t="shared" si="174"/>
        <v>216</v>
      </c>
      <c r="AR185" t="s">
        <v>856</v>
      </c>
      <c r="AS185" s="11">
        <f t="shared" si="175"/>
        <v>100</v>
      </c>
      <c r="AT185">
        <v>22</v>
      </c>
      <c r="AU185">
        <f t="shared" si="176"/>
        <v>217</v>
      </c>
      <c r="AV185" t="s">
        <v>1797</v>
      </c>
      <c r="AW185" s="11">
        <f t="shared" si="177"/>
        <v>100</v>
      </c>
      <c r="AX185">
        <v>35</v>
      </c>
      <c r="AY185">
        <f t="shared" si="178"/>
        <v>150</v>
      </c>
      <c r="AZ185" t="s">
        <v>1358</v>
      </c>
      <c r="BA185" s="11">
        <f t="shared" si="179"/>
        <v>100</v>
      </c>
      <c r="BB185">
        <v>0</v>
      </c>
      <c r="BC185">
        <f t="shared" si="180"/>
        <v>221</v>
      </c>
      <c r="BD185" t="s">
        <v>1355</v>
      </c>
      <c r="BE185" s="11">
        <f t="shared" si="181"/>
        <v>100</v>
      </c>
      <c r="BF185">
        <v>0</v>
      </c>
      <c r="BG185">
        <f t="shared" si="182"/>
        <v>221</v>
      </c>
      <c r="BH185" t="s">
        <v>1188</v>
      </c>
      <c r="BI185" s="11">
        <f t="shared" si="183"/>
        <v>100</v>
      </c>
      <c r="BJ185">
        <v>0</v>
      </c>
      <c r="BK185">
        <f t="shared" si="184"/>
        <v>221</v>
      </c>
      <c r="BL185" t="s">
        <v>1806</v>
      </c>
      <c r="BM185" s="11">
        <f t="shared" si="185"/>
        <v>100</v>
      </c>
      <c r="BN185">
        <v>0</v>
      </c>
      <c r="BO185">
        <f t="shared" si="186"/>
        <v>221</v>
      </c>
      <c r="BP185" t="s">
        <v>856</v>
      </c>
      <c r="BQ185" s="11">
        <f t="shared" si="187"/>
        <v>100</v>
      </c>
      <c r="BR185">
        <v>0</v>
      </c>
      <c r="BS185">
        <f t="shared" si="188"/>
        <v>221</v>
      </c>
      <c r="BT185" t="s">
        <v>984</v>
      </c>
      <c r="BU185" s="11">
        <f t="shared" si="189"/>
        <v>100</v>
      </c>
      <c r="BV185">
        <v>0</v>
      </c>
      <c r="BW185">
        <f t="shared" si="190"/>
        <v>221</v>
      </c>
      <c r="BX185" t="s">
        <v>986</v>
      </c>
      <c r="BY185" s="11">
        <f t="shared" si="191"/>
        <v>100</v>
      </c>
      <c r="BZ185">
        <v>66</v>
      </c>
      <c r="CA185">
        <f t="shared" si="192"/>
        <v>231</v>
      </c>
      <c r="CB185" t="s">
        <v>1355</v>
      </c>
      <c r="CC185" s="11">
        <f t="shared" si="193"/>
        <v>100</v>
      </c>
      <c r="CD185">
        <v>47</v>
      </c>
      <c r="CE185">
        <f t="shared" si="194"/>
        <v>203</v>
      </c>
      <c r="CF185" t="s">
        <v>1188</v>
      </c>
      <c r="CG185" s="11">
        <f t="shared" si="195"/>
        <v>100</v>
      </c>
      <c r="CH185">
        <v>37.5</v>
      </c>
      <c r="CI185">
        <f t="shared" si="196"/>
        <v>206</v>
      </c>
      <c r="CJ185" t="s">
        <v>1806</v>
      </c>
      <c r="CK185" s="11">
        <f t="shared" si="197"/>
        <v>100</v>
      </c>
      <c r="CL185">
        <v>27</v>
      </c>
      <c r="CM185">
        <f t="shared" si="198"/>
        <v>235</v>
      </c>
      <c r="CN185" t="s">
        <v>856</v>
      </c>
      <c r="CO185" s="11">
        <f t="shared" si="199"/>
        <v>100</v>
      </c>
      <c r="CP185">
        <v>18</v>
      </c>
      <c r="CQ185">
        <f t="shared" si="200"/>
        <v>237</v>
      </c>
      <c r="CR185" t="s">
        <v>984</v>
      </c>
      <c r="CS185" s="11">
        <f t="shared" si="201"/>
        <v>100</v>
      </c>
      <c r="CT185">
        <v>16</v>
      </c>
      <c r="CU185">
        <f t="shared" si="202"/>
        <v>237</v>
      </c>
      <c r="CV185" t="s">
        <v>986</v>
      </c>
      <c r="CW185" s="11">
        <f t="shared" si="203"/>
        <v>100</v>
      </c>
      <c r="CX185">
        <v>0</v>
      </c>
      <c r="CY185">
        <f t="shared" si="204"/>
        <v>236</v>
      </c>
      <c r="CZ185" t="s">
        <v>1355</v>
      </c>
      <c r="DA185" s="11">
        <f t="shared" si="205"/>
        <v>100</v>
      </c>
      <c r="DB185">
        <v>0</v>
      </c>
      <c r="DC185">
        <f t="shared" si="206"/>
        <v>236</v>
      </c>
      <c r="DD185" t="s">
        <v>1805</v>
      </c>
      <c r="DE185" s="11">
        <f t="shared" si="207"/>
        <v>100</v>
      </c>
      <c r="DF185">
        <v>0</v>
      </c>
      <c r="DG185">
        <f t="shared" si="208"/>
        <v>236</v>
      </c>
      <c r="DH185" t="s">
        <v>1806</v>
      </c>
      <c r="DI185" s="11">
        <f t="shared" si="209"/>
        <v>100</v>
      </c>
      <c r="DJ185">
        <v>0</v>
      </c>
      <c r="DK185">
        <f t="shared" si="210"/>
        <v>236</v>
      </c>
      <c r="DL185" t="s">
        <v>856</v>
      </c>
      <c r="DM185" s="11">
        <f t="shared" si="211"/>
        <v>100</v>
      </c>
      <c r="DN185">
        <v>0</v>
      </c>
      <c r="DO185">
        <f t="shared" si="212"/>
        <v>236</v>
      </c>
      <c r="DP185" t="s">
        <v>984</v>
      </c>
      <c r="DQ185" s="11">
        <f t="shared" si="213"/>
        <v>100</v>
      </c>
      <c r="DR185">
        <v>0</v>
      </c>
      <c r="DS185">
        <f t="shared" si="214"/>
        <v>236</v>
      </c>
      <c r="DT185" t="s">
        <v>986</v>
      </c>
      <c r="DU185" s="11">
        <f t="shared" si="215"/>
        <v>100</v>
      </c>
      <c r="DV185">
        <v>0</v>
      </c>
      <c r="DW185">
        <f t="shared" si="216"/>
        <v>239</v>
      </c>
      <c r="DX185" t="e">
        <v>#N/A</v>
      </c>
      <c r="DY185" s="11">
        <f t="shared" si="217"/>
        <v>100</v>
      </c>
      <c r="DZ185">
        <v>0</v>
      </c>
      <c r="EA185">
        <f t="shared" si="218"/>
        <v>239</v>
      </c>
      <c r="EB185" t="e">
        <v>#N/A</v>
      </c>
      <c r="EC185" s="11">
        <f t="shared" si="219"/>
        <v>100</v>
      </c>
      <c r="ED185">
        <v>0</v>
      </c>
      <c r="EE185">
        <f t="shared" si="220"/>
        <v>239</v>
      </c>
      <c r="EF185" t="e">
        <v>#N/A</v>
      </c>
      <c r="EG185" s="11">
        <f t="shared" si="221"/>
        <v>100</v>
      </c>
      <c r="EH185">
        <v>0</v>
      </c>
      <c r="EI185">
        <f t="shared" si="222"/>
        <v>239</v>
      </c>
      <c r="EJ185" t="s">
        <v>856</v>
      </c>
      <c r="EK185" s="11">
        <f t="shared" si="223"/>
        <v>100</v>
      </c>
      <c r="EL185">
        <v>0</v>
      </c>
      <c r="EM185">
        <f t="shared" si="224"/>
        <v>239</v>
      </c>
      <c r="EN185" t="s">
        <v>984</v>
      </c>
      <c r="EO185" s="11">
        <f t="shared" si="225"/>
        <v>100</v>
      </c>
      <c r="EP185">
        <v>0</v>
      </c>
      <c r="EQ185">
        <f t="shared" si="226"/>
        <v>239</v>
      </c>
      <c r="ER185" t="s">
        <v>986</v>
      </c>
      <c r="ES185" s="11">
        <f t="shared" si="227"/>
        <v>100</v>
      </c>
      <c r="ET185">
        <v>0</v>
      </c>
      <c r="EU185">
        <f t="shared" si="228"/>
        <v>234</v>
      </c>
      <c r="EV185">
        <v>0</v>
      </c>
      <c r="EW185">
        <f t="shared" si="229"/>
        <v>234</v>
      </c>
      <c r="EX185">
        <v>0</v>
      </c>
      <c r="EY185">
        <f t="shared" si="230"/>
        <v>234</v>
      </c>
      <c r="EZ185">
        <v>0</v>
      </c>
      <c r="FA185">
        <f t="shared" si="231"/>
        <v>234</v>
      </c>
      <c r="FB185">
        <v>0</v>
      </c>
      <c r="FC185">
        <f t="shared" si="232"/>
        <v>234</v>
      </c>
      <c r="FD185">
        <v>0</v>
      </c>
      <c r="FE185">
        <f t="shared" si="233"/>
        <v>234</v>
      </c>
    </row>
    <row r="186" spans="1:161" x14ac:dyDescent="0.2">
      <c r="A186" t="s">
        <v>1487</v>
      </c>
      <c r="B186" t="s">
        <v>1488</v>
      </c>
      <c r="C186" t="s">
        <v>1353</v>
      </c>
      <c r="D186" t="s">
        <v>853</v>
      </c>
      <c r="E186" t="s">
        <v>1489</v>
      </c>
      <c r="F186">
        <v>97</v>
      </c>
      <c r="G186">
        <f t="shared" si="156"/>
        <v>151</v>
      </c>
      <c r="H186" t="s">
        <v>1355</v>
      </c>
      <c r="I186" s="11">
        <f t="shared" si="157"/>
        <v>112.5</v>
      </c>
      <c r="J186">
        <v>77</v>
      </c>
      <c r="K186">
        <f t="shared" si="158"/>
        <v>77</v>
      </c>
      <c r="L186" t="s">
        <v>1188</v>
      </c>
      <c r="M186" s="11">
        <f t="shared" si="159"/>
        <v>79.583333333333329</v>
      </c>
      <c r="N186">
        <v>58</v>
      </c>
      <c r="O186">
        <f t="shared" si="160"/>
        <v>199</v>
      </c>
      <c r="P186" t="s">
        <v>1356</v>
      </c>
      <c r="Q186" s="11">
        <f t="shared" si="161"/>
        <v>92.5</v>
      </c>
      <c r="R186">
        <v>50</v>
      </c>
      <c r="S186">
        <f t="shared" si="162"/>
        <v>209</v>
      </c>
      <c r="T186" t="s">
        <v>856</v>
      </c>
      <c r="U186" s="11">
        <f t="shared" si="163"/>
        <v>92.916666666666671</v>
      </c>
      <c r="V186">
        <v>51.5</v>
      </c>
      <c r="W186">
        <f t="shared" si="164"/>
        <v>177</v>
      </c>
      <c r="X186" t="s">
        <v>1357</v>
      </c>
      <c r="Y186" s="11">
        <f t="shared" si="165"/>
        <v>94.166666666666671</v>
      </c>
      <c r="Z186">
        <v>42</v>
      </c>
      <c r="AA186">
        <f t="shared" si="166"/>
        <v>156</v>
      </c>
      <c r="AB186" t="s">
        <v>1358</v>
      </c>
      <c r="AC186" s="11">
        <f t="shared" si="167"/>
        <v>120</v>
      </c>
      <c r="AD186">
        <v>90</v>
      </c>
      <c r="AE186">
        <f t="shared" si="168"/>
        <v>181</v>
      </c>
      <c r="AF186" t="s">
        <v>1355</v>
      </c>
      <c r="AG186" s="11">
        <f t="shared" si="169"/>
        <v>115</v>
      </c>
      <c r="AH186">
        <v>92</v>
      </c>
      <c r="AI186">
        <f t="shared" si="170"/>
        <v>28</v>
      </c>
      <c r="AJ186" t="s">
        <v>1188</v>
      </c>
      <c r="AK186" s="11">
        <f t="shared" si="171"/>
        <v>125.41666666666666</v>
      </c>
      <c r="AL186">
        <v>50.5</v>
      </c>
      <c r="AM186">
        <f t="shared" si="172"/>
        <v>181</v>
      </c>
      <c r="AN186" t="s">
        <v>1356</v>
      </c>
      <c r="AO186" s="11">
        <f t="shared" si="173"/>
        <v>110.41666666666667</v>
      </c>
      <c r="AP186">
        <v>52</v>
      </c>
      <c r="AQ186">
        <f t="shared" si="174"/>
        <v>192</v>
      </c>
      <c r="AR186" t="s">
        <v>856</v>
      </c>
      <c r="AS186" s="11">
        <f t="shared" si="175"/>
        <v>108.75</v>
      </c>
      <c r="AT186">
        <v>39.5</v>
      </c>
      <c r="AU186">
        <f t="shared" si="176"/>
        <v>163</v>
      </c>
      <c r="AV186" t="s">
        <v>1797</v>
      </c>
      <c r="AW186" s="11">
        <f t="shared" si="177"/>
        <v>112.91666666666667</v>
      </c>
      <c r="AX186">
        <v>27</v>
      </c>
      <c r="AY186">
        <f t="shared" si="178"/>
        <v>204</v>
      </c>
      <c r="AZ186" t="s">
        <v>1358</v>
      </c>
      <c r="BA186" s="11">
        <f t="shared" si="179"/>
        <v>102.91666666666667</v>
      </c>
      <c r="BB186">
        <v>67</v>
      </c>
      <c r="BC186">
        <f t="shared" si="180"/>
        <v>217</v>
      </c>
      <c r="BD186" t="s">
        <v>1355</v>
      </c>
      <c r="BE186" s="11">
        <f t="shared" si="181"/>
        <v>103.33333333333333</v>
      </c>
      <c r="BF186">
        <v>71</v>
      </c>
      <c r="BG186">
        <f t="shared" si="182"/>
        <v>89</v>
      </c>
      <c r="BH186" t="s">
        <v>1188</v>
      </c>
      <c r="BI186" s="11">
        <f t="shared" si="183"/>
        <v>79.583333333333329</v>
      </c>
      <c r="BJ186">
        <v>40.5</v>
      </c>
      <c r="BK186">
        <f t="shared" si="184"/>
        <v>206</v>
      </c>
      <c r="BL186" t="s">
        <v>1806</v>
      </c>
      <c r="BM186" s="11">
        <f t="shared" si="185"/>
        <v>106.25</v>
      </c>
      <c r="BN186">
        <v>46</v>
      </c>
      <c r="BO186">
        <f t="shared" si="186"/>
        <v>213</v>
      </c>
      <c r="BP186" t="s">
        <v>856</v>
      </c>
      <c r="BQ186" s="11">
        <f t="shared" si="187"/>
        <v>95.833333333333329</v>
      </c>
      <c r="BR186">
        <v>44</v>
      </c>
      <c r="BS186">
        <f t="shared" si="188"/>
        <v>194</v>
      </c>
      <c r="BT186" t="s">
        <v>984</v>
      </c>
      <c r="BU186" s="11">
        <f t="shared" si="189"/>
        <v>95.833333333333329</v>
      </c>
      <c r="BV186">
        <v>44</v>
      </c>
      <c r="BW186">
        <f t="shared" si="190"/>
        <v>211</v>
      </c>
      <c r="BX186" t="s">
        <v>986</v>
      </c>
      <c r="BY186" s="11">
        <f t="shared" si="191"/>
        <v>76.666666666666671</v>
      </c>
      <c r="BZ186">
        <v>68</v>
      </c>
      <c r="CA186">
        <f t="shared" si="192"/>
        <v>225</v>
      </c>
      <c r="CB186" t="s">
        <v>1355</v>
      </c>
      <c r="CC186" s="11">
        <f t="shared" si="193"/>
        <v>90</v>
      </c>
      <c r="CD186">
        <v>103</v>
      </c>
      <c r="CE186">
        <f t="shared" si="194"/>
        <v>40</v>
      </c>
      <c r="CF186" t="s">
        <v>1188</v>
      </c>
      <c r="CG186" s="11">
        <f t="shared" si="195"/>
        <v>99.583333333333329</v>
      </c>
      <c r="CH186">
        <v>34</v>
      </c>
      <c r="CI186">
        <f t="shared" si="196"/>
        <v>221</v>
      </c>
      <c r="CJ186" t="s">
        <v>1806</v>
      </c>
      <c r="CK186" s="11">
        <f t="shared" si="197"/>
        <v>100.83333333333333</v>
      </c>
      <c r="CL186">
        <v>43</v>
      </c>
      <c r="CM186">
        <f t="shared" si="198"/>
        <v>203</v>
      </c>
      <c r="CN186" t="s">
        <v>856</v>
      </c>
      <c r="CO186" s="11">
        <f t="shared" si="199"/>
        <v>85</v>
      </c>
      <c r="CP186">
        <v>33</v>
      </c>
      <c r="CQ186">
        <f t="shared" si="200"/>
        <v>184</v>
      </c>
      <c r="CR186" t="s">
        <v>984</v>
      </c>
      <c r="CS186" s="11">
        <f t="shared" si="201"/>
        <v>114.58333333333333</v>
      </c>
      <c r="CT186">
        <v>39</v>
      </c>
      <c r="CU186">
        <f t="shared" si="202"/>
        <v>155</v>
      </c>
      <c r="CV186" t="s">
        <v>986</v>
      </c>
      <c r="CW186" s="11">
        <f t="shared" si="203"/>
        <v>126.66666666666667</v>
      </c>
      <c r="CX186">
        <v>81</v>
      </c>
      <c r="CY186">
        <f t="shared" si="204"/>
        <v>201</v>
      </c>
      <c r="CZ186" t="s">
        <v>1355</v>
      </c>
      <c r="DA186" s="11">
        <f t="shared" si="205"/>
        <v>110.83333333333333</v>
      </c>
      <c r="DB186">
        <v>97</v>
      </c>
      <c r="DC186">
        <f t="shared" si="206"/>
        <v>39</v>
      </c>
      <c r="DD186" t="s">
        <v>1805</v>
      </c>
      <c r="DE186" s="11">
        <f t="shared" si="207"/>
        <v>123.75</v>
      </c>
      <c r="DF186">
        <v>28.5</v>
      </c>
      <c r="DG186">
        <f t="shared" si="208"/>
        <v>223</v>
      </c>
      <c r="DH186" t="s">
        <v>1806</v>
      </c>
      <c r="DI186" s="11">
        <f t="shared" si="209"/>
        <v>87.916666666666671</v>
      </c>
      <c r="DJ186">
        <v>54</v>
      </c>
      <c r="DK186">
        <f t="shared" si="210"/>
        <v>167</v>
      </c>
      <c r="DL186" t="s">
        <v>856</v>
      </c>
      <c r="DM186" s="11">
        <f t="shared" si="211"/>
        <v>129.58333333333334</v>
      </c>
      <c r="DN186">
        <v>49</v>
      </c>
      <c r="DO186">
        <f t="shared" si="212"/>
        <v>219</v>
      </c>
      <c r="DP186" t="s">
        <v>984</v>
      </c>
      <c r="DQ186" s="11">
        <f t="shared" si="213"/>
        <v>58.75</v>
      </c>
      <c r="DR186">
        <v>50</v>
      </c>
      <c r="DS186">
        <f t="shared" si="214"/>
        <v>219</v>
      </c>
      <c r="DT186" t="s">
        <v>986</v>
      </c>
      <c r="DU186" s="11">
        <f t="shared" si="215"/>
        <v>58.75</v>
      </c>
      <c r="DV186">
        <v>67.5</v>
      </c>
      <c r="DW186">
        <f t="shared" si="216"/>
        <v>227</v>
      </c>
      <c r="DX186" t="s">
        <v>19</v>
      </c>
      <c r="DY186" s="11">
        <f t="shared" si="217"/>
        <v>78.333333333333329</v>
      </c>
      <c r="DZ186">
        <v>57</v>
      </c>
      <c r="EA186">
        <f t="shared" si="218"/>
        <v>96</v>
      </c>
      <c r="EB186" t="s">
        <v>20</v>
      </c>
      <c r="EC186" s="11">
        <f t="shared" si="219"/>
        <v>79.166666666666657</v>
      </c>
      <c r="ED186">
        <v>47</v>
      </c>
      <c r="EE186">
        <f t="shared" si="220"/>
        <v>194</v>
      </c>
      <c r="EF186" t="s">
        <v>124</v>
      </c>
      <c r="EG186" s="11">
        <f t="shared" si="221"/>
        <v>106.66666666666667</v>
      </c>
      <c r="EH186">
        <v>20</v>
      </c>
      <c r="EI186">
        <f t="shared" si="222"/>
        <v>238</v>
      </c>
      <c r="EJ186" t="s">
        <v>856</v>
      </c>
      <c r="EK186" s="11">
        <f t="shared" si="223"/>
        <v>92.5</v>
      </c>
      <c r="EL186">
        <v>46</v>
      </c>
      <c r="EM186">
        <f t="shared" si="224"/>
        <v>120</v>
      </c>
      <c r="EN186" t="s">
        <v>984</v>
      </c>
      <c r="EO186" s="11">
        <f t="shared" si="225"/>
        <v>146.25</v>
      </c>
      <c r="EP186">
        <v>46</v>
      </c>
      <c r="EQ186">
        <f t="shared" si="226"/>
        <v>120</v>
      </c>
      <c r="ER186" t="s">
        <v>986</v>
      </c>
      <c r="ES186" s="11">
        <f t="shared" si="227"/>
        <v>131.66666666666666</v>
      </c>
      <c r="ET186">
        <v>98</v>
      </c>
      <c r="EU186">
        <f t="shared" si="228"/>
        <v>175</v>
      </c>
      <c r="EV186">
        <v>92</v>
      </c>
      <c r="EW186">
        <f t="shared" si="229"/>
        <v>46</v>
      </c>
      <c r="EX186">
        <v>59</v>
      </c>
      <c r="EY186">
        <f t="shared" si="230"/>
        <v>210</v>
      </c>
      <c r="EZ186">
        <v>26</v>
      </c>
      <c r="FA186">
        <f t="shared" si="231"/>
        <v>220</v>
      </c>
      <c r="FB186">
        <v>19</v>
      </c>
      <c r="FC186">
        <f t="shared" si="232"/>
        <v>231</v>
      </c>
      <c r="FD186">
        <v>33</v>
      </c>
      <c r="FE186">
        <f t="shared" si="233"/>
        <v>196</v>
      </c>
    </row>
    <row r="187" spans="1:161" x14ac:dyDescent="0.2">
      <c r="A187" t="s">
        <v>1490</v>
      </c>
      <c r="B187" t="s">
        <v>1491</v>
      </c>
      <c r="C187" t="s">
        <v>1353</v>
      </c>
      <c r="D187" t="s">
        <v>853</v>
      </c>
      <c r="E187" t="s">
        <v>1492</v>
      </c>
      <c r="F187">
        <v>83</v>
      </c>
      <c r="G187">
        <f t="shared" si="156"/>
        <v>230</v>
      </c>
      <c r="H187" t="s">
        <v>1355</v>
      </c>
      <c r="I187" s="11">
        <f t="shared" si="157"/>
        <v>95</v>
      </c>
      <c r="J187">
        <v>69</v>
      </c>
      <c r="K187">
        <f t="shared" si="158"/>
        <v>111</v>
      </c>
      <c r="L187" t="s">
        <v>1188</v>
      </c>
      <c r="M187" s="11">
        <f t="shared" si="159"/>
        <v>95.833333333333329</v>
      </c>
      <c r="N187">
        <v>40</v>
      </c>
      <c r="O187">
        <f t="shared" si="160"/>
        <v>229</v>
      </c>
      <c r="P187" t="s">
        <v>1356</v>
      </c>
      <c r="Q187" s="11">
        <f t="shared" si="161"/>
        <v>94.583333333333329</v>
      </c>
      <c r="R187">
        <v>68</v>
      </c>
      <c r="S187">
        <f t="shared" si="162"/>
        <v>50</v>
      </c>
      <c r="T187" t="s">
        <v>856</v>
      </c>
      <c r="U187" s="11">
        <f t="shared" si="163"/>
        <v>126.66666666666667</v>
      </c>
      <c r="V187">
        <v>48.5</v>
      </c>
      <c r="W187">
        <f t="shared" si="164"/>
        <v>204</v>
      </c>
      <c r="X187" t="s">
        <v>1357</v>
      </c>
      <c r="Y187" s="11">
        <f t="shared" si="165"/>
        <v>103.75</v>
      </c>
      <c r="Z187">
        <v>25</v>
      </c>
      <c r="AA187">
        <f t="shared" si="166"/>
        <v>236</v>
      </c>
      <c r="AB187" t="s">
        <v>1358</v>
      </c>
      <c r="AC187" s="11">
        <f t="shared" si="167"/>
        <v>64.166666666666657</v>
      </c>
      <c r="AD187">
        <v>56.5</v>
      </c>
      <c r="AE187">
        <f t="shared" si="168"/>
        <v>218</v>
      </c>
      <c r="AF187" t="s">
        <v>1355</v>
      </c>
      <c r="AG187" s="11">
        <f t="shared" si="169"/>
        <v>92.083333333333329</v>
      </c>
      <c r="AH187">
        <v>70.5</v>
      </c>
      <c r="AI187">
        <f t="shared" si="170"/>
        <v>101</v>
      </c>
      <c r="AJ187" t="s">
        <v>1188</v>
      </c>
      <c r="AK187" s="11">
        <f t="shared" si="171"/>
        <v>109.58333333333333</v>
      </c>
      <c r="AL187">
        <v>25.5</v>
      </c>
      <c r="AM187">
        <f t="shared" si="172"/>
        <v>216</v>
      </c>
      <c r="AN187" t="s">
        <v>1356</v>
      </c>
      <c r="AO187" s="11">
        <f t="shared" si="173"/>
        <v>97.5</v>
      </c>
      <c r="AP187">
        <v>62.5</v>
      </c>
      <c r="AQ187">
        <f t="shared" si="174"/>
        <v>114</v>
      </c>
      <c r="AR187" t="s">
        <v>856</v>
      </c>
      <c r="AS187" s="11">
        <f t="shared" si="175"/>
        <v>109.16666666666667</v>
      </c>
      <c r="AT187">
        <v>25.5</v>
      </c>
      <c r="AU187">
        <f t="shared" si="176"/>
        <v>213</v>
      </c>
      <c r="AV187" t="s">
        <v>1797</v>
      </c>
      <c r="AW187" s="11">
        <f t="shared" si="177"/>
        <v>94.583333333333329</v>
      </c>
      <c r="AX187">
        <v>35</v>
      </c>
      <c r="AY187">
        <f t="shared" si="178"/>
        <v>150</v>
      </c>
      <c r="AZ187" t="s">
        <v>1358</v>
      </c>
      <c r="BA187" s="11">
        <f t="shared" si="179"/>
        <v>100.83333333333333</v>
      </c>
      <c r="BB187">
        <v>76</v>
      </c>
      <c r="BC187">
        <f t="shared" si="180"/>
        <v>199</v>
      </c>
      <c r="BD187" t="s">
        <v>1355</v>
      </c>
      <c r="BE187" s="11">
        <f t="shared" si="181"/>
        <v>113.33333333333333</v>
      </c>
      <c r="BF187">
        <v>60</v>
      </c>
      <c r="BG187">
        <f t="shared" si="182"/>
        <v>124</v>
      </c>
      <c r="BH187" t="s">
        <v>1188</v>
      </c>
      <c r="BI187" s="11">
        <f t="shared" si="183"/>
        <v>68.333333333333343</v>
      </c>
      <c r="BJ187">
        <v>38.5</v>
      </c>
      <c r="BK187">
        <f t="shared" si="184"/>
        <v>210</v>
      </c>
      <c r="BL187" t="s">
        <v>1806</v>
      </c>
      <c r="BM187" s="11">
        <f t="shared" si="185"/>
        <v>102.91666666666667</v>
      </c>
      <c r="BN187">
        <v>66</v>
      </c>
      <c r="BO187">
        <f t="shared" si="186"/>
        <v>136</v>
      </c>
      <c r="BP187" t="s">
        <v>856</v>
      </c>
      <c r="BQ187" s="11">
        <f t="shared" si="187"/>
        <v>117.08333333333333</v>
      </c>
      <c r="BR187">
        <v>43</v>
      </c>
      <c r="BS187">
        <f t="shared" si="188"/>
        <v>200</v>
      </c>
      <c r="BT187" t="s">
        <v>984</v>
      </c>
      <c r="BU187" s="11">
        <f t="shared" si="189"/>
        <v>100.83333333333333</v>
      </c>
      <c r="BV187">
        <v>55</v>
      </c>
      <c r="BW187">
        <f t="shared" si="190"/>
        <v>152</v>
      </c>
      <c r="BX187" t="s">
        <v>986</v>
      </c>
      <c r="BY187" s="11">
        <f t="shared" si="191"/>
        <v>115</v>
      </c>
      <c r="BZ187">
        <v>66</v>
      </c>
      <c r="CA187">
        <f t="shared" si="192"/>
        <v>231</v>
      </c>
      <c r="CB187" t="s">
        <v>1355</v>
      </c>
      <c r="CC187" s="11">
        <f t="shared" si="193"/>
        <v>93.75</v>
      </c>
      <c r="CD187">
        <v>102</v>
      </c>
      <c r="CE187">
        <f t="shared" si="194"/>
        <v>48</v>
      </c>
      <c r="CF187" t="s">
        <v>1188</v>
      </c>
      <c r="CG187" s="11">
        <f t="shared" si="195"/>
        <v>129.16666666666666</v>
      </c>
      <c r="CH187">
        <v>35.5</v>
      </c>
      <c r="CI187">
        <f t="shared" si="196"/>
        <v>217</v>
      </c>
      <c r="CJ187" t="s">
        <v>1806</v>
      </c>
      <c r="CK187" s="11">
        <f t="shared" si="197"/>
        <v>99.583333333333329</v>
      </c>
      <c r="CL187">
        <v>49</v>
      </c>
      <c r="CM187">
        <f t="shared" si="198"/>
        <v>177</v>
      </c>
      <c r="CN187" t="s">
        <v>856</v>
      </c>
      <c r="CO187" s="11">
        <f t="shared" si="199"/>
        <v>117.91666666666667</v>
      </c>
      <c r="CP187">
        <v>31</v>
      </c>
      <c r="CQ187">
        <f t="shared" si="200"/>
        <v>202</v>
      </c>
      <c r="CR187" t="s">
        <v>984</v>
      </c>
      <c r="CS187" s="11">
        <f t="shared" si="201"/>
        <v>95.416666666666671</v>
      </c>
      <c r="CT187">
        <v>34</v>
      </c>
      <c r="CU187">
        <f t="shared" si="202"/>
        <v>188</v>
      </c>
      <c r="CV187" t="s">
        <v>986</v>
      </c>
      <c r="CW187" s="11">
        <f t="shared" si="203"/>
        <v>82.916666666666671</v>
      </c>
      <c r="CX187">
        <v>78</v>
      </c>
      <c r="CY187">
        <f t="shared" si="204"/>
        <v>216</v>
      </c>
      <c r="CZ187" t="s">
        <v>1355</v>
      </c>
      <c r="DA187" s="11">
        <f t="shared" si="205"/>
        <v>108.33333333333333</v>
      </c>
      <c r="DB187">
        <v>71</v>
      </c>
      <c r="DC187">
        <f t="shared" si="206"/>
        <v>118</v>
      </c>
      <c r="DD187" t="s">
        <v>1805</v>
      </c>
      <c r="DE187" s="11">
        <f t="shared" si="207"/>
        <v>124.58333333333333</v>
      </c>
      <c r="DF187">
        <v>33.5</v>
      </c>
      <c r="DG187">
        <f t="shared" si="208"/>
        <v>216</v>
      </c>
      <c r="DH187" t="s">
        <v>1806</v>
      </c>
      <c r="DI187" s="11">
        <f t="shared" si="209"/>
        <v>106.25</v>
      </c>
      <c r="DJ187">
        <v>43</v>
      </c>
      <c r="DK187">
        <f t="shared" si="210"/>
        <v>220</v>
      </c>
      <c r="DL187" t="s">
        <v>856</v>
      </c>
      <c r="DM187" s="11">
        <f t="shared" si="211"/>
        <v>104.58333333333333</v>
      </c>
      <c r="DN187">
        <v>54</v>
      </c>
      <c r="DO187">
        <f t="shared" si="212"/>
        <v>191</v>
      </c>
      <c r="DP187" t="s">
        <v>984</v>
      </c>
      <c r="DQ187" s="11">
        <f t="shared" si="213"/>
        <v>117.5</v>
      </c>
      <c r="DR187">
        <v>62</v>
      </c>
      <c r="DS187">
        <f t="shared" si="214"/>
        <v>147</v>
      </c>
      <c r="DT187" t="s">
        <v>986</v>
      </c>
      <c r="DU187" s="11">
        <f t="shared" si="215"/>
        <v>135.83333333333334</v>
      </c>
      <c r="DV187">
        <v>63</v>
      </c>
      <c r="DW187">
        <f t="shared" si="216"/>
        <v>236</v>
      </c>
      <c r="DX187" t="s">
        <v>19</v>
      </c>
      <c r="DY187" s="11">
        <f t="shared" si="217"/>
        <v>96.666666666666671</v>
      </c>
      <c r="DZ187">
        <v>41</v>
      </c>
      <c r="EA187">
        <f t="shared" si="218"/>
        <v>177</v>
      </c>
      <c r="EB187" t="s">
        <v>20</v>
      </c>
      <c r="EC187" s="11">
        <f t="shared" si="219"/>
        <v>30.833333333333329</v>
      </c>
      <c r="ED187">
        <v>31</v>
      </c>
      <c r="EE187">
        <f t="shared" si="220"/>
        <v>231</v>
      </c>
      <c r="EF187" t="s">
        <v>124</v>
      </c>
      <c r="EG187" s="11">
        <f t="shared" si="221"/>
        <v>95.833333333333329</v>
      </c>
      <c r="EH187">
        <v>29</v>
      </c>
      <c r="EI187">
        <f t="shared" si="222"/>
        <v>231</v>
      </c>
      <c r="EJ187" t="s">
        <v>856</v>
      </c>
      <c r="EK187" s="11">
        <f t="shared" si="223"/>
        <v>83.333333333333343</v>
      </c>
      <c r="EL187">
        <v>26</v>
      </c>
      <c r="EM187">
        <f t="shared" si="224"/>
        <v>233</v>
      </c>
      <c r="EN187" t="s">
        <v>984</v>
      </c>
      <c r="EO187" s="11">
        <f t="shared" si="225"/>
        <v>97.083333333333329</v>
      </c>
      <c r="EP187">
        <v>26</v>
      </c>
      <c r="EQ187">
        <f t="shared" si="226"/>
        <v>233</v>
      </c>
      <c r="ER187" t="s">
        <v>986</v>
      </c>
      <c r="ES187" s="11">
        <f t="shared" si="227"/>
        <v>84.583333333333329</v>
      </c>
      <c r="ET187">
        <v>83</v>
      </c>
      <c r="EU187">
        <f t="shared" si="228"/>
        <v>228</v>
      </c>
      <c r="EV187">
        <v>101</v>
      </c>
      <c r="EW187">
        <f t="shared" si="229"/>
        <v>11</v>
      </c>
      <c r="EX187">
        <v>52</v>
      </c>
      <c r="EY187">
        <f t="shared" si="230"/>
        <v>221</v>
      </c>
      <c r="EZ187">
        <v>29</v>
      </c>
      <c r="FA187">
        <f t="shared" si="231"/>
        <v>191</v>
      </c>
      <c r="FB187">
        <v>20</v>
      </c>
      <c r="FC187">
        <f t="shared" si="232"/>
        <v>226</v>
      </c>
      <c r="FD187">
        <v>33</v>
      </c>
      <c r="FE187">
        <f t="shared" si="233"/>
        <v>196</v>
      </c>
    </row>
    <row r="188" spans="1:161" x14ac:dyDescent="0.2">
      <c r="A188" t="s">
        <v>1493</v>
      </c>
      <c r="B188" t="s">
        <v>1494</v>
      </c>
      <c r="C188" t="s">
        <v>1353</v>
      </c>
      <c r="D188" t="s">
        <v>853</v>
      </c>
      <c r="E188" t="s">
        <v>1495</v>
      </c>
      <c r="F188">
        <v>107</v>
      </c>
      <c r="G188">
        <f t="shared" si="156"/>
        <v>63</v>
      </c>
      <c r="H188" t="s">
        <v>1355</v>
      </c>
      <c r="I188" s="11">
        <f t="shared" si="157"/>
        <v>83.333333333333343</v>
      </c>
      <c r="J188">
        <v>41</v>
      </c>
      <c r="K188">
        <f t="shared" si="158"/>
        <v>210</v>
      </c>
      <c r="L188" t="s">
        <v>1188</v>
      </c>
      <c r="M188" s="11">
        <f t="shared" si="159"/>
        <v>79.166666666666657</v>
      </c>
      <c r="N188">
        <v>73</v>
      </c>
      <c r="O188">
        <f t="shared" si="160"/>
        <v>162</v>
      </c>
      <c r="P188" t="s">
        <v>1356</v>
      </c>
      <c r="Q188" s="11">
        <f t="shared" si="161"/>
        <v>93.333333333333329</v>
      </c>
      <c r="R188">
        <v>65.5</v>
      </c>
      <c r="S188">
        <f t="shared" si="162"/>
        <v>71</v>
      </c>
      <c r="T188" t="s">
        <v>856</v>
      </c>
      <c r="U188" s="11">
        <f t="shared" si="163"/>
        <v>119.58333333333333</v>
      </c>
      <c r="V188">
        <v>59.5</v>
      </c>
      <c r="W188">
        <f t="shared" si="164"/>
        <v>100</v>
      </c>
      <c r="X188" t="s">
        <v>1357</v>
      </c>
      <c r="Y188" s="11">
        <f t="shared" si="165"/>
        <v>127.08333333333333</v>
      </c>
      <c r="Z188">
        <v>44</v>
      </c>
      <c r="AA188">
        <f t="shared" si="166"/>
        <v>131</v>
      </c>
      <c r="AB188" t="s">
        <v>1358</v>
      </c>
      <c r="AC188" s="11">
        <f t="shared" si="167"/>
        <v>84.583333333333329</v>
      </c>
      <c r="AD188">
        <v>105.5</v>
      </c>
      <c r="AE188">
        <f t="shared" si="168"/>
        <v>23</v>
      </c>
      <c r="AF188" t="s">
        <v>1355</v>
      </c>
      <c r="AG188" s="11">
        <f t="shared" si="169"/>
        <v>132.08333333333334</v>
      </c>
      <c r="AH188">
        <v>55</v>
      </c>
      <c r="AI188">
        <f t="shared" si="170"/>
        <v>160</v>
      </c>
      <c r="AJ188" t="s">
        <v>1188</v>
      </c>
      <c r="AK188" s="11">
        <f t="shared" si="171"/>
        <v>108.33333333333333</v>
      </c>
      <c r="AL188">
        <v>65</v>
      </c>
      <c r="AM188">
        <f t="shared" si="172"/>
        <v>146</v>
      </c>
      <c r="AN188" t="s">
        <v>1356</v>
      </c>
      <c r="AO188" s="11">
        <f t="shared" si="173"/>
        <v>107.91666666666667</v>
      </c>
      <c r="AP188">
        <v>62</v>
      </c>
      <c r="AQ188">
        <f t="shared" si="174"/>
        <v>118</v>
      </c>
      <c r="AR188" t="s">
        <v>856</v>
      </c>
      <c r="AS188" s="11">
        <f t="shared" si="175"/>
        <v>83.333333333333343</v>
      </c>
      <c r="AT188">
        <v>39</v>
      </c>
      <c r="AU188">
        <f t="shared" si="176"/>
        <v>165</v>
      </c>
      <c r="AV188" t="s">
        <v>1797</v>
      </c>
      <c r="AW188" s="11">
        <f t="shared" si="177"/>
        <v>85.416666666666671</v>
      </c>
      <c r="AX188">
        <v>43</v>
      </c>
      <c r="AY188">
        <f t="shared" si="178"/>
        <v>94</v>
      </c>
      <c r="AZ188" t="s">
        <v>1358</v>
      </c>
      <c r="BA188" s="11">
        <f t="shared" si="179"/>
        <v>147.91666666666669</v>
      </c>
      <c r="BB188">
        <v>88</v>
      </c>
      <c r="BC188">
        <f t="shared" si="180"/>
        <v>100</v>
      </c>
      <c r="BD188" t="s">
        <v>1355</v>
      </c>
      <c r="BE188" s="11">
        <f t="shared" si="181"/>
        <v>102.5</v>
      </c>
      <c r="BF188">
        <v>42</v>
      </c>
      <c r="BG188">
        <f t="shared" si="182"/>
        <v>180</v>
      </c>
      <c r="BH188" t="s">
        <v>1188</v>
      </c>
      <c r="BI188" s="11">
        <f t="shared" si="183"/>
        <v>102.08333333333333</v>
      </c>
      <c r="BJ188">
        <v>62.5</v>
      </c>
      <c r="BK188">
        <f t="shared" si="184"/>
        <v>165</v>
      </c>
      <c r="BL188" t="s">
        <v>1806</v>
      </c>
      <c r="BM188" s="11">
        <f t="shared" si="185"/>
        <v>101.25</v>
      </c>
      <c r="BN188">
        <v>72</v>
      </c>
      <c r="BO188">
        <f t="shared" si="186"/>
        <v>78</v>
      </c>
      <c r="BP188" t="s">
        <v>856</v>
      </c>
      <c r="BQ188" s="11">
        <f t="shared" si="187"/>
        <v>136.25</v>
      </c>
      <c r="BR188">
        <v>55</v>
      </c>
      <c r="BS188">
        <f t="shared" si="188"/>
        <v>130</v>
      </c>
      <c r="BT188" t="s">
        <v>984</v>
      </c>
      <c r="BU188" s="11">
        <f t="shared" si="189"/>
        <v>114.58333333333333</v>
      </c>
      <c r="BV188">
        <v>46</v>
      </c>
      <c r="BW188">
        <f t="shared" si="190"/>
        <v>209</v>
      </c>
      <c r="BX188" t="s">
        <v>986</v>
      </c>
      <c r="BY188" s="11">
        <f t="shared" si="191"/>
        <v>84.166666666666671</v>
      </c>
      <c r="BZ188">
        <v>88</v>
      </c>
      <c r="CA188">
        <f t="shared" si="192"/>
        <v>106</v>
      </c>
      <c r="CB188" t="s">
        <v>1355</v>
      </c>
      <c r="CC188" s="11">
        <f t="shared" si="193"/>
        <v>64.583333333333329</v>
      </c>
      <c r="CD188">
        <v>54</v>
      </c>
      <c r="CE188">
        <f t="shared" si="194"/>
        <v>185</v>
      </c>
      <c r="CF188" t="s">
        <v>1188</v>
      </c>
      <c r="CG188" s="11">
        <f t="shared" si="195"/>
        <v>90</v>
      </c>
      <c r="CH188">
        <v>47.5</v>
      </c>
      <c r="CI188">
        <f t="shared" si="196"/>
        <v>168</v>
      </c>
      <c r="CJ188" t="s">
        <v>1806</v>
      </c>
      <c r="CK188" s="11">
        <f t="shared" si="197"/>
        <v>83.75</v>
      </c>
      <c r="CL188">
        <v>51</v>
      </c>
      <c r="CM188">
        <f t="shared" si="198"/>
        <v>165</v>
      </c>
      <c r="CN188" t="s">
        <v>856</v>
      </c>
      <c r="CO188" s="11">
        <f t="shared" si="199"/>
        <v>69.583333333333343</v>
      </c>
      <c r="CP188">
        <v>36</v>
      </c>
      <c r="CQ188">
        <f t="shared" si="200"/>
        <v>165</v>
      </c>
      <c r="CR188" t="s">
        <v>984</v>
      </c>
      <c r="CS188" s="11">
        <f t="shared" si="201"/>
        <v>66.25</v>
      </c>
      <c r="CT188">
        <v>37</v>
      </c>
      <c r="CU188">
        <f t="shared" si="202"/>
        <v>171</v>
      </c>
      <c r="CV188" t="s">
        <v>986</v>
      </c>
      <c r="CW188" s="11">
        <f t="shared" si="203"/>
        <v>77.916666666666671</v>
      </c>
      <c r="CX188">
        <v>103</v>
      </c>
      <c r="CY188">
        <f t="shared" si="204"/>
        <v>21</v>
      </c>
      <c r="CZ188" t="s">
        <v>1355</v>
      </c>
      <c r="DA188" s="11">
        <f t="shared" si="205"/>
        <v>122.91666666666666</v>
      </c>
      <c r="DB188">
        <v>57</v>
      </c>
      <c r="DC188">
        <f t="shared" si="206"/>
        <v>161</v>
      </c>
      <c r="DD188" t="s">
        <v>1805</v>
      </c>
      <c r="DE188" s="11">
        <f t="shared" si="207"/>
        <v>93.75</v>
      </c>
      <c r="DF188">
        <v>61.5</v>
      </c>
      <c r="DG188">
        <f t="shared" si="208"/>
        <v>129</v>
      </c>
      <c r="DH188" t="s">
        <v>1806</v>
      </c>
      <c r="DI188" s="11">
        <f t="shared" si="209"/>
        <v>104.58333333333333</v>
      </c>
      <c r="DJ188">
        <v>62</v>
      </c>
      <c r="DK188">
        <f t="shared" si="210"/>
        <v>92</v>
      </c>
      <c r="DL188" t="s">
        <v>856</v>
      </c>
      <c r="DM188" s="11">
        <f t="shared" si="211"/>
        <v>87.083333333333329</v>
      </c>
      <c r="DN188">
        <v>65</v>
      </c>
      <c r="DO188">
        <f t="shared" si="212"/>
        <v>84</v>
      </c>
      <c r="DP188" t="s">
        <v>984</v>
      </c>
      <c r="DQ188" s="11">
        <f t="shared" si="213"/>
        <v>109.16666666666667</v>
      </c>
      <c r="DR188">
        <v>65</v>
      </c>
      <c r="DS188">
        <f t="shared" si="214"/>
        <v>118</v>
      </c>
      <c r="DT188" t="s">
        <v>986</v>
      </c>
      <c r="DU188" s="11">
        <f t="shared" si="215"/>
        <v>95</v>
      </c>
      <c r="DV188">
        <v>85.5</v>
      </c>
      <c r="DW188">
        <f t="shared" si="216"/>
        <v>76</v>
      </c>
      <c r="DX188" t="s">
        <v>1355</v>
      </c>
      <c r="DY188" s="11">
        <f t="shared" si="217"/>
        <v>149.58333333333334</v>
      </c>
      <c r="DZ188">
        <v>47</v>
      </c>
      <c r="EA188">
        <f t="shared" si="218"/>
        <v>146</v>
      </c>
      <c r="EB188" t="s">
        <v>1805</v>
      </c>
      <c r="EC188" s="11">
        <f t="shared" si="219"/>
        <v>110.83333333333333</v>
      </c>
      <c r="ED188">
        <v>63.5</v>
      </c>
      <c r="EE188">
        <f t="shared" si="220"/>
        <v>140</v>
      </c>
      <c r="EF188" t="s">
        <v>1806</v>
      </c>
      <c r="EG188" s="11">
        <f t="shared" si="221"/>
        <v>75.416666666666671</v>
      </c>
      <c r="EH188">
        <v>68</v>
      </c>
      <c r="EI188">
        <f t="shared" si="222"/>
        <v>61</v>
      </c>
      <c r="EJ188" t="s">
        <v>856</v>
      </c>
      <c r="EK188" s="11">
        <f t="shared" si="223"/>
        <v>162.91666666666666</v>
      </c>
      <c r="EL188">
        <v>49</v>
      </c>
      <c r="EM188">
        <f t="shared" si="224"/>
        <v>106</v>
      </c>
      <c r="EN188" t="s">
        <v>984</v>
      </c>
      <c r="EO188" s="11">
        <f t="shared" si="225"/>
        <v>131.25</v>
      </c>
      <c r="EP188">
        <v>49</v>
      </c>
      <c r="EQ188">
        <f t="shared" si="226"/>
        <v>106</v>
      </c>
      <c r="ER188" t="s">
        <v>986</v>
      </c>
      <c r="ES188" s="11">
        <f t="shared" si="227"/>
        <v>132.5</v>
      </c>
      <c r="ET188">
        <v>95</v>
      </c>
      <c r="EU188">
        <f t="shared" si="228"/>
        <v>195</v>
      </c>
      <c r="EV188">
        <v>67</v>
      </c>
      <c r="EW188">
        <f t="shared" si="229"/>
        <v>172</v>
      </c>
      <c r="EX188">
        <v>111</v>
      </c>
      <c r="EY188">
        <f t="shared" si="230"/>
        <v>81</v>
      </c>
      <c r="EZ188">
        <v>27</v>
      </c>
      <c r="FA188">
        <f t="shared" si="231"/>
        <v>212</v>
      </c>
      <c r="FB188">
        <v>27</v>
      </c>
      <c r="FC188">
        <f t="shared" si="232"/>
        <v>181</v>
      </c>
      <c r="FD188">
        <v>34</v>
      </c>
      <c r="FE188">
        <f t="shared" si="233"/>
        <v>184</v>
      </c>
    </row>
    <row r="189" spans="1:161" x14ac:dyDescent="0.2">
      <c r="A189" t="s">
        <v>1496</v>
      </c>
      <c r="B189" t="s">
        <v>1497</v>
      </c>
      <c r="C189" t="s">
        <v>1353</v>
      </c>
      <c r="D189" t="s">
        <v>853</v>
      </c>
      <c r="E189" t="s">
        <v>1498</v>
      </c>
      <c r="F189">
        <v>102</v>
      </c>
      <c r="G189">
        <f t="shared" si="156"/>
        <v>98</v>
      </c>
      <c r="H189" t="s">
        <v>1355</v>
      </c>
      <c r="I189" s="11">
        <f t="shared" si="157"/>
        <v>93.75</v>
      </c>
      <c r="J189">
        <v>71</v>
      </c>
      <c r="K189">
        <f t="shared" si="158"/>
        <v>101</v>
      </c>
      <c r="L189" t="s">
        <v>1188</v>
      </c>
      <c r="M189" s="11">
        <f t="shared" si="159"/>
        <v>105.83333333333333</v>
      </c>
      <c r="N189">
        <v>69</v>
      </c>
      <c r="O189">
        <f t="shared" si="160"/>
        <v>174</v>
      </c>
      <c r="P189" t="s">
        <v>1356</v>
      </c>
      <c r="Q189" s="11">
        <f t="shared" si="161"/>
        <v>116.66666666666666</v>
      </c>
      <c r="R189">
        <v>73.5</v>
      </c>
      <c r="S189">
        <f t="shared" si="162"/>
        <v>9</v>
      </c>
      <c r="T189" t="s">
        <v>856</v>
      </c>
      <c r="U189" s="11">
        <f t="shared" si="163"/>
        <v>106.25</v>
      </c>
      <c r="V189">
        <v>72.5</v>
      </c>
      <c r="W189">
        <f t="shared" si="164"/>
        <v>8</v>
      </c>
      <c r="X189" t="s">
        <v>1357</v>
      </c>
      <c r="Y189" s="11">
        <f t="shared" si="165"/>
        <v>122.91666666666666</v>
      </c>
      <c r="Z189">
        <v>62</v>
      </c>
      <c r="AA189">
        <f t="shared" si="166"/>
        <v>10</v>
      </c>
      <c r="AB189" t="s">
        <v>1358</v>
      </c>
      <c r="AC189" s="11">
        <f t="shared" si="167"/>
        <v>102.5</v>
      </c>
      <c r="AD189">
        <v>99</v>
      </c>
      <c r="AE189">
        <f t="shared" si="168"/>
        <v>83</v>
      </c>
      <c r="AF189" t="s">
        <v>1355</v>
      </c>
      <c r="AG189" s="11">
        <f t="shared" si="169"/>
        <v>107.08333333333333</v>
      </c>
      <c r="AH189">
        <v>64</v>
      </c>
      <c r="AI189">
        <f t="shared" si="170"/>
        <v>115</v>
      </c>
      <c r="AJ189" t="s">
        <v>1188</v>
      </c>
      <c r="AK189" s="11">
        <f t="shared" si="171"/>
        <v>131.66666666666666</v>
      </c>
      <c r="AL189">
        <v>31</v>
      </c>
      <c r="AM189">
        <f t="shared" si="172"/>
        <v>214</v>
      </c>
      <c r="AN189" t="s">
        <v>1356</v>
      </c>
      <c r="AO189" s="11">
        <f t="shared" si="173"/>
        <v>90</v>
      </c>
      <c r="AP189">
        <v>72</v>
      </c>
      <c r="AQ189">
        <f t="shared" si="174"/>
        <v>24</v>
      </c>
      <c r="AR189" t="s">
        <v>856</v>
      </c>
      <c r="AS189" s="11">
        <f t="shared" si="175"/>
        <v>101.25</v>
      </c>
      <c r="AT189">
        <v>57</v>
      </c>
      <c r="AU189">
        <f t="shared" si="176"/>
        <v>63</v>
      </c>
      <c r="AV189" t="s">
        <v>1797</v>
      </c>
      <c r="AW189" s="11">
        <f t="shared" si="177"/>
        <v>119.16666666666667</v>
      </c>
      <c r="AX189">
        <v>54</v>
      </c>
      <c r="AY189">
        <f t="shared" si="178"/>
        <v>16</v>
      </c>
      <c r="AZ189" t="s">
        <v>1358</v>
      </c>
      <c r="BA189" s="11">
        <f t="shared" si="179"/>
        <v>97.916666666666671</v>
      </c>
      <c r="BB189">
        <v>88</v>
      </c>
      <c r="BC189">
        <f t="shared" si="180"/>
        <v>100</v>
      </c>
      <c r="BD189" t="s">
        <v>1355</v>
      </c>
      <c r="BE189" s="11">
        <f t="shared" si="181"/>
        <v>102.5</v>
      </c>
      <c r="BF189">
        <v>36</v>
      </c>
      <c r="BG189">
        <f t="shared" si="182"/>
        <v>191</v>
      </c>
      <c r="BH189" t="s">
        <v>1188</v>
      </c>
      <c r="BI189" s="11">
        <f t="shared" si="183"/>
        <v>75</v>
      </c>
      <c r="BJ189">
        <v>50</v>
      </c>
      <c r="BK189">
        <f t="shared" si="184"/>
        <v>190</v>
      </c>
      <c r="BL189" t="s">
        <v>1806</v>
      </c>
      <c r="BM189" s="11">
        <f t="shared" si="185"/>
        <v>110</v>
      </c>
      <c r="BN189">
        <v>79</v>
      </c>
      <c r="BO189">
        <f t="shared" si="186"/>
        <v>27</v>
      </c>
      <c r="BP189" t="s">
        <v>856</v>
      </c>
      <c r="BQ189" s="11">
        <f t="shared" si="187"/>
        <v>115</v>
      </c>
      <c r="BR189">
        <v>58</v>
      </c>
      <c r="BS189">
        <f t="shared" si="188"/>
        <v>109</v>
      </c>
      <c r="BT189" t="s">
        <v>984</v>
      </c>
      <c r="BU189" s="11">
        <f t="shared" si="189"/>
        <v>77.083333333333343</v>
      </c>
      <c r="BV189">
        <v>76</v>
      </c>
      <c r="BW189">
        <f t="shared" si="190"/>
        <v>11</v>
      </c>
      <c r="BX189" t="s">
        <v>986</v>
      </c>
      <c r="BY189" s="11">
        <f t="shared" si="191"/>
        <v>98.333333333333329</v>
      </c>
      <c r="BZ189">
        <v>88</v>
      </c>
      <c r="CA189">
        <f t="shared" si="192"/>
        <v>106</v>
      </c>
      <c r="CB189" t="s">
        <v>1355</v>
      </c>
      <c r="CC189" s="11">
        <f t="shared" si="193"/>
        <v>139.58333333333331</v>
      </c>
      <c r="CD189">
        <v>73</v>
      </c>
      <c r="CE189">
        <f t="shared" si="194"/>
        <v>131</v>
      </c>
      <c r="CF189" t="s">
        <v>1188</v>
      </c>
      <c r="CG189" s="11">
        <f t="shared" si="195"/>
        <v>95.833333333333329</v>
      </c>
      <c r="CH189">
        <v>36</v>
      </c>
      <c r="CI189">
        <f t="shared" si="196"/>
        <v>214</v>
      </c>
      <c r="CJ189" t="s">
        <v>1806</v>
      </c>
      <c r="CK189" s="11">
        <f t="shared" si="197"/>
        <v>84.583333333333329</v>
      </c>
      <c r="CL189">
        <v>63</v>
      </c>
      <c r="CM189">
        <f t="shared" si="198"/>
        <v>63</v>
      </c>
      <c r="CN189" t="s">
        <v>856</v>
      </c>
      <c r="CO189" s="11">
        <f t="shared" si="199"/>
        <v>98.333333333333329</v>
      </c>
      <c r="CP189">
        <v>51</v>
      </c>
      <c r="CQ189">
        <f t="shared" si="200"/>
        <v>54</v>
      </c>
      <c r="CR189" t="s">
        <v>984</v>
      </c>
      <c r="CS189" s="11">
        <f t="shared" si="201"/>
        <v>116.66666666666666</v>
      </c>
      <c r="CT189">
        <v>65</v>
      </c>
      <c r="CU189">
        <f t="shared" si="202"/>
        <v>7</v>
      </c>
      <c r="CV189" t="s">
        <v>986</v>
      </c>
      <c r="CW189" s="11">
        <f t="shared" si="203"/>
        <v>162.08333333333334</v>
      </c>
      <c r="CX189">
        <v>81</v>
      </c>
      <c r="CY189">
        <f t="shared" si="204"/>
        <v>201</v>
      </c>
      <c r="CZ189" t="s">
        <v>1355</v>
      </c>
      <c r="DA189" s="11">
        <f t="shared" si="205"/>
        <v>42.916666666666671</v>
      </c>
      <c r="DB189">
        <v>70</v>
      </c>
      <c r="DC189">
        <f t="shared" si="206"/>
        <v>121</v>
      </c>
      <c r="DD189" t="s">
        <v>1805</v>
      </c>
      <c r="DE189" s="11">
        <f t="shared" si="207"/>
        <v>108.75</v>
      </c>
      <c r="DF189">
        <v>47.5</v>
      </c>
      <c r="DG189">
        <f t="shared" si="208"/>
        <v>177</v>
      </c>
      <c r="DH189" t="s">
        <v>1806</v>
      </c>
      <c r="DI189" s="11">
        <f t="shared" si="209"/>
        <v>122.08333333333333</v>
      </c>
      <c r="DJ189">
        <v>65</v>
      </c>
      <c r="DK189">
        <f t="shared" si="210"/>
        <v>59</v>
      </c>
      <c r="DL189" t="s">
        <v>856</v>
      </c>
      <c r="DM189" s="11">
        <f t="shared" si="211"/>
        <v>80</v>
      </c>
      <c r="DN189">
        <v>64</v>
      </c>
      <c r="DO189">
        <f t="shared" si="212"/>
        <v>94</v>
      </c>
      <c r="DP189" t="s">
        <v>984</v>
      </c>
      <c r="DQ189" s="11">
        <f t="shared" si="213"/>
        <v>145.83333333333331</v>
      </c>
      <c r="DR189">
        <v>61</v>
      </c>
      <c r="DS189">
        <f t="shared" si="214"/>
        <v>156</v>
      </c>
      <c r="DT189" t="s">
        <v>986</v>
      </c>
      <c r="DU189" s="11">
        <f t="shared" si="215"/>
        <v>120</v>
      </c>
      <c r="DV189">
        <v>86.5</v>
      </c>
      <c r="DW189">
        <f t="shared" si="216"/>
        <v>64</v>
      </c>
      <c r="DX189" t="s">
        <v>1355</v>
      </c>
      <c r="DY189" s="11">
        <f t="shared" si="217"/>
        <v>100</v>
      </c>
      <c r="DZ189">
        <v>48</v>
      </c>
      <c r="EA189">
        <f t="shared" si="218"/>
        <v>142</v>
      </c>
      <c r="EB189" t="s">
        <v>1805</v>
      </c>
      <c r="EC189" s="11">
        <f t="shared" si="219"/>
        <v>100</v>
      </c>
      <c r="ED189">
        <v>31.5</v>
      </c>
      <c r="EE189">
        <f t="shared" si="220"/>
        <v>230</v>
      </c>
      <c r="EF189" t="s">
        <v>1806</v>
      </c>
      <c r="EG189" s="11">
        <f t="shared" si="221"/>
        <v>100</v>
      </c>
      <c r="EH189">
        <v>79</v>
      </c>
      <c r="EI189">
        <f t="shared" si="222"/>
        <v>11</v>
      </c>
      <c r="EJ189" t="s">
        <v>856</v>
      </c>
      <c r="EK189" s="11">
        <f t="shared" si="223"/>
        <v>100</v>
      </c>
      <c r="EL189">
        <v>35</v>
      </c>
      <c r="EM189">
        <f t="shared" si="224"/>
        <v>204</v>
      </c>
      <c r="EN189" t="s">
        <v>984</v>
      </c>
      <c r="EO189" s="11">
        <f t="shared" si="225"/>
        <v>100</v>
      </c>
      <c r="EP189">
        <v>35</v>
      </c>
      <c r="EQ189">
        <f t="shared" si="226"/>
        <v>204</v>
      </c>
      <c r="ER189" t="s">
        <v>986</v>
      </c>
      <c r="ES189" s="11">
        <f t="shared" si="227"/>
        <v>100</v>
      </c>
      <c r="ET189">
        <v>0</v>
      </c>
      <c r="EU189">
        <f t="shared" si="228"/>
        <v>234</v>
      </c>
      <c r="EV189">
        <v>0</v>
      </c>
      <c r="EW189">
        <f t="shared" si="229"/>
        <v>234</v>
      </c>
      <c r="EX189">
        <v>0</v>
      </c>
      <c r="EY189">
        <f t="shared" si="230"/>
        <v>234</v>
      </c>
      <c r="EZ189">
        <v>0</v>
      </c>
      <c r="FA189">
        <f t="shared" si="231"/>
        <v>234</v>
      </c>
      <c r="FB189">
        <v>0</v>
      </c>
      <c r="FC189">
        <f t="shared" si="232"/>
        <v>234</v>
      </c>
      <c r="FD189">
        <v>0</v>
      </c>
      <c r="FE189">
        <f t="shared" si="233"/>
        <v>234</v>
      </c>
    </row>
    <row r="190" spans="1:161" x14ac:dyDescent="0.2">
      <c r="A190" t="s">
        <v>1499</v>
      </c>
      <c r="B190" t="s">
        <v>1500</v>
      </c>
      <c r="C190" t="s">
        <v>1353</v>
      </c>
      <c r="D190" t="s">
        <v>853</v>
      </c>
      <c r="E190" t="s">
        <v>1501</v>
      </c>
      <c r="F190">
        <v>110</v>
      </c>
      <c r="G190">
        <f t="shared" si="156"/>
        <v>32</v>
      </c>
      <c r="H190" t="s">
        <v>1355</v>
      </c>
      <c r="I190" s="11">
        <f t="shared" si="157"/>
        <v>147.91666666666669</v>
      </c>
      <c r="J190">
        <v>69</v>
      </c>
      <c r="K190">
        <f t="shared" si="158"/>
        <v>111</v>
      </c>
      <c r="L190" t="s">
        <v>1188</v>
      </c>
      <c r="M190" s="11">
        <f t="shared" si="159"/>
        <v>137.91666666666666</v>
      </c>
      <c r="N190">
        <v>50</v>
      </c>
      <c r="O190">
        <f t="shared" si="160"/>
        <v>213</v>
      </c>
      <c r="P190" t="s">
        <v>1356</v>
      </c>
      <c r="Q190" s="11">
        <f t="shared" si="161"/>
        <v>82.916666666666671</v>
      </c>
      <c r="R190">
        <v>71.5</v>
      </c>
      <c r="S190">
        <f t="shared" si="162"/>
        <v>19</v>
      </c>
      <c r="T190" t="s">
        <v>856</v>
      </c>
      <c r="U190" s="11">
        <f t="shared" si="163"/>
        <v>150.83333333333331</v>
      </c>
      <c r="V190">
        <v>62.5</v>
      </c>
      <c r="W190">
        <f t="shared" si="164"/>
        <v>74</v>
      </c>
      <c r="X190" t="s">
        <v>1357</v>
      </c>
      <c r="Y190" s="11">
        <f t="shared" si="165"/>
        <v>82.916666666666671</v>
      </c>
      <c r="Z190">
        <v>53</v>
      </c>
      <c r="AA190">
        <f t="shared" si="166"/>
        <v>46</v>
      </c>
      <c r="AB190" t="s">
        <v>1358</v>
      </c>
      <c r="AC190" s="11">
        <f t="shared" si="167"/>
        <v>108.33333333333333</v>
      </c>
      <c r="AD190">
        <v>93.5</v>
      </c>
      <c r="AE190">
        <f t="shared" si="168"/>
        <v>147</v>
      </c>
      <c r="AF190" t="s">
        <v>1355</v>
      </c>
      <c r="AG190" s="11">
        <f t="shared" si="169"/>
        <v>56.25</v>
      </c>
      <c r="AH190">
        <v>43</v>
      </c>
      <c r="AI190">
        <f t="shared" si="170"/>
        <v>202</v>
      </c>
      <c r="AJ190" t="s">
        <v>1188</v>
      </c>
      <c r="AK190" s="11">
        <f t="shared" si="171"/>
        <v>87.083333333333329</v>
      </c>
      <c r="AL190">
        <v>53.5</v>
      </c>
      <c r="AM190">
        <f t="shared" si="172"/>
        <v>172</v>
      </c>
      <c r="AN190" t="s">
        <v>1356</v>
      </c>
      <c r="AO190" s="11">
        <f t="shared" si="173"/>
        <v>114.16666666666667</v>
      </c>
      <c r="AP190">
        <v>60.5</v>
      </c>
      <c r="AQ190">
        <f t="shared" si="174"/>
        <v>141</v>
      </c>
      <c r="AR190" t="s">
        <v>856</v>
      </c>
      <c r="AS190" s="11">
        <f t="shared" si="175"/>
        <v>46.666666666666664</v>
      </c>
      <c r="AT190">
        <v>63</v>
      </c>
      <c r="AU190">
        <f t="shared" si="176"/>
        <v>33</v>
      </c>
      <c r="AV190" t="s">
        <v>1797</v>
      </c>
      <c r="AW190" s="11">
        <f t="shared" si="177"/>
        <v>95.833333333333329</v>
      </c>
      <c r="AX190">
        <v>46</v>
      </c>
      <c r="AY190">
        <f t="shared" si="178"/>
        <v>66</v>
      </c>
      <c r="AZ190" t="s">
        <v>1358</v>
      </c>
      <c r="BA190" s="11">
        <f t="shared" si="179"/>
        <v>100</v>
      </c>
      <c r="BB190">
        <v>95</v>
      </c>
      <c r="BC190">
        <f t="shared" si="180"/>
        <v>42</v>
      </c>
      <c r="BD190" t="s">
        <v>1355</v>
      </c>
      <c r="BE190" s="11">
        <f t="shared" si="181"/>
        <v>158.75</v>
      </c>
      <c r="BF190">
        <v>45</v>
      </c>
      <c r="BG190">
        <f t="shared" si="182"/>
        <v>171</v>
      </c>
      <c r="BH190" t="s">
        <v>1188</v>
      </c>
      <c r="BI190" s="11">
        <f t="shared" si="183"/>
        <v>81.666666666666671</v>
      </c>
      <c r="BJ190">
        <v>40.5</v>
      </c>
      <c r="BK190">
        <f t="shared" si="184"/>
        <v>206</v>
      </c>
      <c r="BL190" t="s">
        <v>1806</v>
      </c>
      <c r="BM190" s="11">
        <f t="shared" si="185"/>
        <v>112.08333333333333</v>
      </c>
      <c r="BN190">
        <v>81</v>
      </c>
      <c r="BO190">
        <f t="shared" si="186"/>
        <v>13</v>
      </c>
      <c r="BP190" t="s">
        <v>856</v>
      </c>
      <c r="BQ190" s="11">
        <f t="shared" si="187"/>
        <v>129.16666666666666</v>
      </c>
      <c r="BR190">
        <v>71</v>
      </c>
      <c r="BS190">
        <f t="shared" si="188"/>
        <v>23</v>
      </c>
      <c r="BT190" t="s">
        <v>984</v>
      </c>
      <c r="BU190" s="11">
        <f t="shared" si="189"/>
        <v>112.91666666666667</v>
      </c>
      <c r="BV190">
        <v>67</v>
      </c>
      <c r="BW190">
        <f t="shared" si="190"/>
        <v>66</v>
      </c>
      <c r="BX190" t="s">
        <v>986</v>
      </c>
      <c r="BY190" s="11">
        <f t="shared" si="191"/>
        <v>119.16666666666667</v>
      </c>
      <c r="BZ190">
        <v>78</v>
      </c>
      <c r="CA190">
        <f t="shared" si="192"/>
        <v>183</v>
      </c>
      <c r="CB190" t="s">
        <v>1355</v>
      </c>
      <c r="CC190" s="11">
        <f t="shared" si="193"/>
        <v>90</v>
      </c>
      <c r="CD190">
        <v>74</v>
      </c>
      <c r="CE190">
        <f t="shared" si="194"/>
        <v>127</v>
      </c>
      <c r="CF190" t="s">
        <v>1188</v>
      </c>
      <c r="CG190" s="11">
        <f t="shared" si="195"/>
        <v>129.58333333333334</v>
      </c>
      <c r="CH190">
        <v>27</v>
      </c>
      <c r="CI190">
        <f t="shared" si="196"/>
        <v>235</v>
      </c>
      <c r="CJ190" t="s">
        <v>1806</v>
      </c>
      <c r="CK190" s="11">
        <f t="shared" si="197"/>
        <v>97.5</v>
      </c>
      <c r="CL190">
        <v>61</v>
      </c>
      <c r="CM190">
        <f t="shared" si="198"/>
        <v>83</v>
      </c>
      <c r="CN190" t="s">
        <v>856</v>
      </c>
      <c r="CO190" s="11">
        <f t="shared" si="199"/>
        <v>135</v>
      </c>
      <c r="CP190">
        <v>51</v>
      </c>
      <c r="CQ190">
        <f t="shared" si="200"/>
        <v>54</v>
      </c>
      <c r="CR190" t="s">
        <v>984</v>
      </c>
      <c r="CS190" s="11">
        <f t="shared" si="201"/>
        <v>98.333333333333329</v>
      </c>
      <c r="CT190">
        <v>45</v>
      </c>
      <c r="CU190">
        <f t="shared" si="202"/>
        <v>112</v>
      </c>
      <c r="CV190" t="s">
        <v>986</v>
      </c>
      <c r="CW190" s="11">
        <f t="shared" si="203"/>
        <v>89.166666666666671</v>
      </c>
      <c r="CX190">
        <v>87</v>
      </c>
      <c r="CY190">
        <f t="shared" si="204"/>
        <v>159</v>
      </c>
      <c r="CZ190" t="s">
        <v>1355</v>
      </c>
      <c r="DA190" s="11">
        <f t="shared" si="205"/>
        <v>64.583333333333329</v>
      </c>
      <c r="DB190">
        <v>46</v>
      </c>
      <c r="DC190">
        <f t="shared" si="206"/>
        <v>198</v>
      </c>
      <c r="DD190" t="s">
        <v>1805</v>
      </c>
      <c r="DE190" s="11">
        <f t="shared" si="207"/>
        <v>110.83333333333333</v>
      </c>
      <c r="DF190">
        <v>26</v>
      </c>
      <c r="DG190">
        <f t="shared" si="208"/>
        <v>229</v>
      </c>
      <c r="DH190" t="s">
        <v>1806</v>
      </c>
      <c r="DI190" s="11">
        <f t="shared" si="209"/>
        <v>95</v>
      </c>
      <c r="DJ190">
        <v>54</v>
      </c>
      <c r="DK190">
        <f t="shared" si="210"/>
        <v>167</v>
      </c>
      <c r="DL190" t="s">
        <v>856</v>
      </c>
      <c r="DM190" s="11">
        <f t="shared" si="211"/>
        <v>83.333333333333343</v>
      </c>
      <c r="DN190">
        <v>69</v>
      </c>
      <c r="DO190">
        <f t="shared" si="212"/>
        <v>50</v>
      </c>
      <c r="DP190" t="s">
        <v>984</v>
      </c>
      <c r="DQ190" s="11">
        <f t="shared" si="213"/>
        <v>165</v>
      </c>
      <c r="DR190">
        <v>69</v>
      </c>
      <c r="DS190">
        <f t="shared" si="214"/>
        <v>86</v>
      </c>
      <c r="DT190" t="s">
        <v>986</v>
      </c>
      <c r="DU190" s="11">
        <f t="shared" si="215"/>
        <v>150</v>
      </c>
      <c r="DV190">
        <v>86</v>
      </c>
      <c r="DW190">
        <f t="shared" si="216"/>
        <v>74</v>
      </c>
      <c r="DX190" t="s">
        <v>1355</v>
      </c>
      <c r="DY190" s="11">
        <f t="shared" si="217"/>
        <v>103.33333333333333</v>
      </c>
      <c r="DZ190">
        <v>30</v>
      </c>
      <c r="EA190">
        <f t="shared" si="218"/>
        <v>224</v>
      </c>
      <c r="EB190" t="s">
        <v>1805</v>
      </c>
      <c r="EC190" s="11">
        <f t="shared" si="219"/>
        <v>92.916666666666671</v>
      </c>
      <c r="ED190">
        <v>37</v>
      </c>
      <c r="EE190">
        <f t="shared" si="220"/>
        <v>217</v>
      </c>
      <c r="EF190" t="s">
        <v>1806</v>
      </c>
      <c r="EG190" s="11">
        <f t="shared" si="221"/>
        <v>97.5</v>
      </c>
      <c r="EH190">
        <v>60</v>
      </c>
      <c r="EI190">
        <f t="shared" si="222"/>
        <v>127</v>
      </c>
      <c r="EJ190" t="s">
        <v>856</v>
      </c>
      <c r="EK190" s="11">
        <f t="shared" si="223"/>
        <v>72.083333333333329</v>
      </c>
      <c r="EL190">
        <v>34</v>
      </c>
      <c r="EM190">
        <f t="shared" si="224"/>
        <v>206</v>
      </c>
      <c r="EN190" t="s">
        <v>984</v>
      </c>
      <c r="EO190" s="11">
        <f t="shared" si="225"/>
        <v>71.25</v>
      </c>
      <c r="EP190">
        <v>34</v>
      </c>
      <c r="EQ190">
        <f t="shared" si="226"/>
        <v>206</v>
      </c>
      <c r="ER190" t="s">
        <v>986</v>
      </c>
      <c r="ES190" s="11">
        <f t="shared" si="227"/>
        <v>25</v>
      </c>
      <c r="ET190">
        <v>107</v>
      </c>
      <c r="EU190">
        <f t="shared" si="228"/>
        <v>82</v>
      </c>
      <c r="EV190">
        <v>57</v>
      </c>
      <c r="EW190">
        <f t="shared" si="229"/>
        <v>207</v>
      </c>
      <c r="EX190">
        <v>58</v>
      </c>
      <c r="EY190">
        <f t="shared" si="230"/>
        <v>211</v>
      </c>
      <c r="EZ190">
        <v>36</v>
      </c>
      <c r="FA190">
        <f t="shared" si="231"/>
        <v>60</v>
      </c>
      <c r="FB190">
        <v>30</v>
      </c>
      <c r="FC190">
        <f t="shared" si="232"/>
        <v>137</v>
      </c>
      <c r="FD190">
        <v>45</v>
      </c>
      <c r="FE190">
        <f t="shared" si="233"/>
        <v>26</v>
      </c>
    </row>
    <row r="191" spans="1:161" x14ac:dyDescent="0.2">
      <c r="A191" t="s">
        <v>1502</v>
      </c>
      <c r="B191" t="s">
        <v>1503</v>
      </c>
      <c r="C191" t="s">
        <v>1353</v>
      </c>
      <c r="D191" t="s">
        <v>853</v>
      </c>
      <c r="E191" t="s">
        <v>1504</v>
      </c>
      <c r="F191">
        <v>93</v>
      </c>
      <c r="G191">
        <f t="shared" si="156"/>
        <v>190</v>
      </c>
      <c r="H191" t="s">
        <v>1355</v>
      </c>
      <c r="I191" s="11">
        <f t="shared" si="157"/>
        <v>90.416666666666671</v>
      </c>
      <c r="J191">
        <v>68</v>
      </c>
      <c r="K191">
        <f t="shared" si="158"/>
        <v>115</v>
      </c>
      <c r="L191" t="s">
        <v>1188</v>
      </c>
      <c r="M191" s="11">
        <f t="shared" si="159"/>
        <v>105.41666666666667</v>
      </c>
      <c r="N191">
        <v>78</v>
      </c>
      <c r="O191">
        <f t="shared" si="160"/>
        <v>142</v>
      </c>
      <c r="P191" t="s">
        <v>1356</v>
      </c>
      <c r="Q191" s="11">
        <f t="shared" si="161"/>
        <v>83.75</v>
      </c>
      <c r="R191">
        <v>63.5</v>
      </c>
      <c r="S191">
        <f t="shared" si="162"/>
        <v>93</v>
      </c>
      <c r="T191" t="s">
        <v>856</v>
      </c>
      <c r="U191" s="11">
        <f t="shared" si="163"/>
        <v>130</v>
      </c>
      <c r="V191">
        <v>47.5</v>
      </c>
      <c r="W191">
        <f t="shared" si="164"/>
        <v>212</v>
      </c>
      <c r="X191" t="s">
        <v>1357</v>
      </c>
      <c r="Y191" s="11">
        <f t="shared" si="165"/>
        <v>86.666666666666671</v>
      </c>
      <c r="Z191">
        <v>38</v>
      </c>
      <c r="AA191">
        <f t="shared" si="166"/>
        <v>187</v>
      </c>
      <c r="AB191" t="s">
        <v>1358</v>
      </c>
      <c r="AC191" s="11">
        <f t="shared" si="167"/>
        <v>78.333333333333329</v>
      </c>
      <c r="AD191">
        <v>91.5</v>
      </c>
      <c r="AE191">
        <f t="shared" si="168"/>
        <v>167</v>
      </c>
      <c r="AF191" t="s">
        <v>1355</v>
      </c>
      <c r="AG191" s="11">
        <f t="shared" si="169"/>
        <v>110</v>
      </c>
      <c r="AH191">
        <v>62</v>
      </c>
      <c r="AI191">
        <f t="shared" si="170"/>
        <v>128</v>
      </c>
      <c r="AJ191" t="s">
        <v>1188</v>
      </c>
      <c r="AK191" s="11">
        <f t="shared" si="171"/>
        <v>89.166666666666671</v>
      </c>
      <c r="AL191">
        <v>78</v>
      </c>
      <c r="AM191">
        <f t="shared" si="172"/>
        <v>103</v>
      </c>
      <c r="AN191" t="s">
        <v>1356</v>
      </c>
      <c r="AO191" s="11">
        <f t="shared" si="173"/>
        <v>115.41666666666667</v>
      </c>
      <c r="AP191">
        <v>57</v>
      </c>
      <c r="AQ191">
        <f t="shared" si="174"/>
        <v>165</v>
      </c>
      <c r="AR191" t="s">
        <v>856</v>
      </c>
      <c r="AS191" s="11">
        <f t="shared" si="175"/>
        <v>99.166666666666671</v>
      </c>
      <c r="AT191">
        <v>36</v>
      </c>
      <c r="AU191">
        <f t="shared" si="176"/>
        <v>180</v>
      </c>
      <c r="AV191" t="s">
        <v>1797</v>
      </c>
      <c r="AW191" s="11">
        <f t="shared" si="177"/>
        <v>116.66666666666666</v>
      </c>
      <c r="AX191">
        <v>37</v>
      </c>
      <c r="AY191">
        <f t="shared" si="178"/>
        <v>135</v>
      </c>
      <c r="AZ191" t="s">
        <v>1358</v>
      </c>
      <c r="BA191" s="11">
        <f t="shared" si="179"/>
        <v>128.75</v>
      </c>
      <c r="BB191">
        <v>77</v>
      </c>
      <c r="BC191">
        <f t="shared" si="180"/>
        <v>191</v>
      </c>
      <c r="BD191" t="s">
        <v>1355</v>
      </c>
      <c r="BE191" s="11">
        <f t="shared" si="181"/>
        <v>119.58333333333333</v>
      </c>
      <c r="BF191">
        <v>66</v>
      </c>
      <c r="BG191">
        <f t="shared" si="182"/>
        <v>102</v>
      </c>
      <c r="BH191" t="s">
        <v>1188</v>
      </c>
      <c r="BI191" s="11">
        <f t="shared" si="183"/>
        <v>154.58333333333331</v>
      </c>
      <c r="BJ191">
        <v>71.5</v>
      </c>
      <c r="BK191">
        <f t="shared" si="184"/>
        <v>140</v>
      </c>
      <c r="BL191" t="s">
        <v>1806</v>
      </c>
      <c r="BM191" s="11">
        <f t="shared" si="185"/>
        <v>115.41666666666667</v>
      </c>
      <c r="BN191">
        <v>62</v>
      </c>
      <c r="BO191">
        <f t="shared" si="186"/>
        <v>163</v>
      </c>
      <c r="BP191" t="s">
        <v>856</v>
      </c>
      <c r="BQ191" s="11">
        <f t="shared" si="187"/>
        <v>130.41666666666666</v>
      </c>
      <c r="BR191">
        <v>30</v>
      </c>
      <c r="BS191">
        <f t="shared" si="188"/>
        <v>220</v>
      </c>
      <c r="BT191" t="s">
        <v>984</v>
      </c>
      <c r="BU191" s="11">
        <f t="shared" si="189"/>
        <v>88.333333333333329</v>
      </c>
      <c r="BV191">
        <v>48</v>
      </c>
      <c r="BW191">
        <f t="shared" si="190"/>
        <v>204</v>
      </c>
      <c r="BX191" t="s">
        <v>986</v>
      </c>
      <c r="BY191" s="11">
        <f t="shared" si="191"/>
        <v>112.08333333333333</v>
      </c>
      <c r="BZ191">
        <v>57</v>
      </c>
      <c r="CA191">
        <f t="shared" si="192"/>
        <v>238</v>
      </c>
      <c r="CB191" t="s">
        <v>1355</v>
      </c>
      <c r="CC191" s="11">
        <f t="shared" si="193"/>
        <v>100</v>
      </c>
      <c r="CD191">
        <v>29</v>
      </c>
      <c r="CE191">
        <f t="shared" si="194"/>
        <v>233</v>
      </c>
      <c r="CF191" t="s">
        <v>1188</v>
      </c>
      <c r="CG191" s="11">
        <f t="shared" si="195"/>
        <v>100</v>
      </c>
      <c r="CH191">
        <v>45.5</v>
      </c>
      <c r="CI191">
        <f t="shared" si="196"/>
        <v>177</v>
      </c>
      <c r="CJ191" t="s">
        <v>1806</v>
      </c>
      <c r="CK191" s="11">
        <f t="shared" si="197"/>
        <v>100</v>
      </c>
      <c r="CL191">
        <v>25</v>
      </c>
      <c r="CM191">
        <f t="shared" si="198"/>
        <v>236</v>
      </c>
      <c r="CN191" t="s">
        <v>856</v>
      </c>
      <c r="CO191" s="11">
        <f t="shared" si="199"/>
        <v>100</v>
      </c>
      <c r="CP191">
        <v>32</v>
      </c>
      <c r="CQ191">
        <f t="shared" si="200"/>
        <v>192</v>
      </c>
      <c r="CR191" t="s">
        <v>984</v>
      </c>
      <c r="CS191" s="11">
        <f t="shared" si="201"/>
        <v>100</v>
      </c>
      <c r="CT191">
        <v>23</v>
      </c>
      <c r="CU191">
        <f t="shared" si="202"/>
        <v>233</v>
      </c>
      <c r="CV191" t="s">
        <v>986</v>
      </c>
      <c r="CW191" s="11">
        <f t="shared" si="203"/>
        <v>100</v>
      </c>
      <c r="CX191">
        <v>0</v>
      </c>
      <c r="CY191">
        <f t="shared" si="204"/>
        <v>236</v>
      </c>
      <c r="CZ191" t="s">
        <v>1355</v>
      </c>
      <c r="DA191" s="11">
        <f t="shared" si="205"/>
        <v>100</v>
      </c>
      <c r="DB191">
        <v>0</v>
      </c>
      <c r="DC191">
        <f t="shared" si="206"/>
        <v>236</v>
      </c>
      <c r="DD191" t="s">
        <v>1805</v>
      </c>
      <c r="DE191" s="11">
        <f t="shared" si="207"/>
        <v>100</v>
      </c>
      <c r="DF191">
        <v>0</v>
      </c>
      <c r="DG191">
        <f t="shared" si="208"/>
        <v>236</v>
      </c>
      <c r="DH191" t="s">
        <v>1806</v>
      </c>
      <c r="DI191" s="11">
        <f t="shared" si="209"/>
        <v>100</v>
      </c>
      <c r="DJ191">
        <v>0</v>
      </c>
      <c r="DK191">
        <f t="shared" si="210"/>
        <v>236</v>
      </c>
      <c r="DL191" t="s">
        <v>856</v>
      </c>
      <c r="DM191" s="11">
        <f t="shared" si="211"/>
        <v>100</v>
      </c>
      <c r="DN191">
        <v>0</v>
      </c>
      <c r="DO191">
        <f t="shared" si="212"/>
        <v>236</v>
      </c>
      <c r="DP191" t="s">
        <v>984</v>
      </c>
      <c r="DQ191" s="11">
        <f t="shared" si="213"/>
        <v>100</v>
      </c>
      <c r="DR191">
        <v>0</v>
      </c>
      <c r="DS191">
        <f t="shared" si="214"/>
        <v>236</v>
      </c>
      <c r="DT191" t="s">
        <v>986</v>
      </c>
      <c r="DU191" s="11">
        <f t="shared" si="215"/>
        <v>100</v>
      </c>
      <c r="DV191">
        <v>67.5</v>
      </c>
      <c r="DW191">
        <f t="shared" si="216"/>
        <v>227</v>
      </c>
      <c r="DX191" t="s">
        <v>1355</v>
      </c>
      <c r="DY191" s="11">
        <f t="shared" si="217"/>
        <v>90.416666666666671</v>
      </c>
      <c r="DZ191">
        <v>63</v>
      </c>
      <c r="EA191">
        <f t="shared" si="218"/>
        <v>65</v>
      </c>
      <c r="EB191" t="s">
        <v>1805</v>
      </c>
      <c r="EC191" s="11">
        <f t="shared" si="219"/>
        <v>149.58333333333334</v>
      </c>
      <c r="ED191">
        <v>71.5</v>
      </c>
      <c r="EE191">
        <f t="shared" si="220"/>
        <v>105</v>
      </c>
      <c r="EF191" t="s">
        <v>1806</v>
      </c>
      <c r="EG191" s="11">
        <f t="shared" si="221"/>
        <v>108.75</v>
      </c>
      <c r="EH191">
        <v>55</v>
      </c>
      <c r="EI191">
        <f t="shared" si="222"/>
        <v>162</v>
      </c>
      <c r="EJ191" t="s">
        <v>856</v>
      </c>
      <c r="EK191" s="11">
        <f t="shared" si="223"/>
        <v>82.5</v>
      </c>
      <c r="EL191">
        <v>30</v>
      </c>
      <c r="EM191">
        <f t="shared" si="224"/>
        <v>224</v>
      </c>
      <c r="EN191" t="s">
        <v>984</v>
      </c>
      <c r="EO191" s="11">
        <f t="shared" si="225"/>
        <v>46.666666666666664</v>
      </c>
      <c r="EP191">
        <v>30</v>
      </c>
      <c r="EQ191">
        <f t="shared" si="226"/>
        <v>224</v>
      </c>
      <c r="ER191" t="s">
        <v>986</v>
      </c>
      <c r="ES191" s="11">
        <f t="shared" si="227"/>
        <v>83.333333333333343</v>
      </c>
      <c r="ET191">
        <v>93</v>
      </c>
      <c r="EU191">
        <f t="shared" si="228"/>
        <v>204</v>
      </c>
      <c r="EV191">
        <v>65</v>
      </c>
      <c r="EW191">
        <f t="shared" si="229"/>
        <v>184</v>
      </c>
      <c r="EX191">
        <v>100</v>
      </c>
      <c r="EY191">
        <f t="shared" si="230"/>
        <v>126</v>
      </c>
      <c r="EZ191">
        <v>33</v>
      </c>
      <c r="FA191">
        <f t="shared" si="231"/>
        <v>120</v>
      </c>
      <c r="FB191">
        <v>33</v>
      </c>
      <c r="FC191">
        <f t="shared" si="232"/>
        <v>96</v>
      </c>
      <c r="FD191">
        <v>34</v>
      </c>
      <c r="FE191">
        <f t="shared" si="233"/>
        <v>184</v>
      </c>
    </row>
    <row r="192" spans="1:161" x14ac:dyDescent="0.2">
      <c r="A192" t="s">
        <v>1505</v>
      </c>
      <c r="B192" t="s">
        <v>1506</v>
      </c>
      <c r="C192" t="s">
        <v>1353</v>
      </c>
      <c r="D192" t="s">
        <v>853</v>
      </c>
      <c r="E192" t="s">
        <v>1507</v>
      </c>
      <c r="F192">
        <v>92</v>
      </c>
      <c r="G192">
        <f t="shared" si="156"/>
        <v>195</v>
      </c>
      <c r="H192" t="s">
        <v>1355</v>
      </c>
      <c r="I192" s="11">
        <f t="shared" si="157"/>
        <v>83.333333333333343</v>
      </c>
      <c r="J192">
        <v>69</v>
      </c>
      <c r="K192">
        <f t="shared" si="158"/>
        <v>111</v>
      </c>
      <c r="L192" t="s">
        <v>1188</v>
      </c>
      <c r="M192" s="11">
        <f t="shared" si="159"/>
        <v>101.66666666666667</v>
      </c>
      <c r="N192">
        <v>48</v>
      </c>
      <c r="O192">
        <f t="shared" si="160"/>
        <v>219</v>
      </c>
      <c r="P192" t="s">
        <v>1356</v>
      </c>
      <c r="Q192" s="11">
        <f t="shared" si="161"/>
        <v>92.5</v>
      </c>
      <c r="R192">
        <v>53</v>
      </c>
      <c r="S192">
        <f t="shared" si="162"/>
        <v>191</v>
      </c>
      <c r="T192" t="s">
        <v>856</v>
      </c>
      <c r="U192" s="11">
        <f t="shared" si="163"/>
        <v>103.33333333333333</v>
      </c>
      <c r="V192">
        <v>49</v>
      </c>
      <c r="W192">
        <f t="shared" si="164"/>
        <v>199</v>
      </c>
      <c r="X192" t="s">
        <v>1357</v>
      </c>
      <c r="Y192" s="11">
        <f t="shared" si="165"/>
        <v>89.583333333333329</v>
      </c>
      <c r="Z192">
        <v>40</v>
      </c>
      <c r="AA192">
        <f t="shared" si="166"/>
        <v>173</v>
      </c>
      <c r="AB192" t="s">
        <v>1358</v>
      </c>
      <c r="AC192" s="11">
        <f t="shared" si="167"/>
        <v>55.416666666666664</v>
      </c>
      <c r="AD192">
        <v>93</v>
      </c>
      <c r="AE192">
        <f t="shared" si="168"/>
        <v>155</v>
      </c>
      <c r="AF192" t="s">
        <v>1355</v>
      </c>
      <c r="AG192" s="11">
        <f t="shared" si="169"/>
        <v>72.083333333333329</v>
      </c>
      <c r="AH192">
        <v>64</v>
      </c>
      <c r="AI192">
        <f t="shared" si="170"/>
        <v>115</v>
      </c>
      <c r="AJ192" t="s">
        <v>1188</v>
      </c>
      <c r="AK192" s="11">
        <f t="shared" si="171"/>
        <v>113.75</v>
      </c>
      <c r="AL192">
        <v>41.5</v>
      </c>
      <c r="AM192">
        <f t="shared" si="172"/>
        <v>201</v>
      </c>
      <c r="AN192" t="s">
        <v>1356</v>
      </c>
      <c r="AO192" s="11">
        <f t="shared" si="173"/>
        <v>105.83333333333333</v>
      </c>
      <c r="AP192">
        <v>50</v>
      </c>
      <c r="AQ192">
        <f t="shared" si="174"/>
        <v>199</v>
      </c>
      <c r="AR192" t="s">
        <v>856</v>
      </c>
      <c r="AS192" s="11">
        <f t="shared" si="175"/>
        <v>89.583333333333329</v>
      </c>
      <c r="AT192">
        <v>37.5</v>
      </c>
      <c r="AU192">
        <f t="shared" si="176"/>
        <v>174</v>
      </c>
      <c r="AV192" t="s">
        <v>1797</v>
      </c>
      <c r="AW192" s="11">
        <f t="shared" si="177"/>
        <v>96.25</v>
      </c>
      <c r="AX192">
        <v>46</v>
      </c>
      <c r="AY192">
        <f t="shared" si="178"/>
        <v>66</v>
      </c>
      <c r="AZ192" t="s">
        <v>1358</v>
      </c>
      <c r="BA192" s="11">
        <f t="shared" si="179"/>
        <v>108.33333333333333</v>
      </c>
      <c r="BB192">
        <v>89</v>
      </c>
      <c r="BC192">
        <f t="shared" si="180"/>
        <v>88</v>
      </c>
      <c r="BD192" t="s">
        <v>1355</v>
      </c>
      <c r="BE192" s="11">
        <f t="shared" si="181"/>
        <v>125.83333333333334</v>
      </c>
      <c r="BF192">
        <v>54</v>
      </c>
      <c r="BG192">
        <f t="shared" si="182"/>
        <v>148</v>
      </c>
      <c r="BH192" t="s">
        <v>1188</v>
      </c>
      <c r="BI192" s="11">
        <f t="shared" si="183"/>
        <v>68.333333333333343</v>
      </c>
      <c r="BJ192">
        <v>28.5</v>
      </c>
      <c r="BK192">
        <f t="shared" si="184"/>
        <v>215</v>
      </c>
      <c r="BL192" t="s">
        <v>1806</v>
      </c>
      <c r="BM192" s="11">
        <f t="shared" si="185"/>
        <v>102.5</v>
      </c>
      <c r="BN192">
        <v>61</v>
      </c>
      <c r="BO192">
        <f t="shared" si="186"/>
        <v>174</v>
      </c>
      <c r="BP192" t="s">
        <v>856</v>
      </c>
      <c r="BQ192" s="11">
        <f t="shared" si="187"/>
        <v>105.83333333333333</v>
      </c>
      <c r="BR192">
        <v>50</v>
      </c>
      <c r="BS192">
        <f t="shared" si="188"/>
        <v>165</v>
      </c>
      <c r="BT192" t="s">
        <v>984</v>
      </c>
      <c r="BU192" s="11">
        <f t="shared" si="189"/>
        <v>105.41666666666667</v>
      </c>
      <c r="BV192">
        <v>64</v>
      </c>
      <c r="BW192">
        <f t="shared" si="190"/>
        <v>86</v>
      </c>
      <c r="BX192" t="s">
        <v>986</v>
      </c>
      <c r="BY192" s="11">
        <f t="shared" si="191"/>
        <v>77.083333333333343</v>
      </c>
      <c r="BZ192">
        <v>82</v>
      </c>
      <c r="CA192">
        <f t="shared" si="192"/>
        <v>150</v>
      </c>
      <c r="CB192" t="s">
        <v>1355</v>
      </c>
      <c r="CC192" s="11">
        <f t="shared" si="193"/>
        <v>127.5</v>
      </c>
      <c r="CD192">
        <v>92</v>
      </c>
      <c r="CE192">
        <f t="shared" si="194"/>
        <v>72</v>
      </c>
      <c r="CF192" t="s">
        <v>1188</v>
      </c>
      <c r="CG192" s="11">
        <f t="shared" si="195"/>
        <v>134.16666666666666</v>
      </c>
      <c r="CH192">
        <v>34</v>
      </c>
      <c r="CI192">
        <f t="shared" si="196"/>
        <v>221</v>
      </c>
      <c r="CJ192" t="s">
        <v>1806</v>
      </c>
      <c r="CK192" s="11">
        <f t="shared" si="197"/>
        <v>100.41666666666667</v>
      </c>
      <c r="CL192">
        <v>46</v>
      </c>
      <c r="CM192">
        <f t="shared" si="198"/>
        <v>188</v>
      </c>
      <c r="CN192" t="s">
        <v>856</v>
      </c>
      <c r="CO192" s="11">
        <f t="shared" si="199"/>
        <v>111.66666666666667</v>
      </c>
      <c r="CP192">
        <v>34</v>
      </c>
      <c r="CQ192">
        <f t="shared" si="200"/>
        <v>178</v>
      </c>
      <c r="CR192" t="s">
        <v>984</v>
      </c>
      <c r="CS192" s="11">
        <f t="shared" si="201"/>
        <v>77.916666666666671</v>
      </c>
      <c r="CT192">
        <v>59</v>
      </c>
      <c r="CU192">
        <f t="shared" si="202"/>
        <v>31</v>
      </c>
      <c r="CV192" t="s">
        <v>986</v>
      </c>
      <c r="CW192" s="11">
        <f t="shared" si="203"/>
        <v>113.75</v>
      </c>
      <c r="CX192">
        <v>78</v>
      </c>
      <c r="CY192">
        <f t="shared" si="204"/>
        <v>216</v>
      </c>
      <c r="CZ192" t="s">
        <v>1355</v>
      </c>
      <c r="DA192" s="11">
        <f t="shared" si="205"/>
        <v>66.666666666666671</v>
      </c>
      <c r="DB192">
        <v>60</v>
      </c>
      <c r="DC192">
        <f t="shared" si="206"/>
        <v>154</v>
      </c>
      <c r="DD192" t="s">
        <v>1805</v>
      </c>
      <c r="DE192" s="11">
        <f t="shared" si="207"/>
        <v>42.500000000000007</v>
      </c>
      <c r="DF192">
        <v>30.5</v>
      </c>
      <c r="DG192">
        <f t="shared" si="208"/>
        <v>222</v>
      </c>
      <c r="DH192" t="s">
        <v>1806</v>
      </c>
      <c r="DI192" s="11">
        <f t="shared" si="209"/>
        <v>95.416666666666671</v>
      </c>
      <c r="DJ192">
        <v>46</v>
      </c>
      <c r="DK192">
        <f t="shared" si="210"/>
        <v>216</v>
      </c>
      <c r="DL192" t="s">
        <v>856</v>
      </c>
      <c r="DM192" s="11">
        <f t="shared" si="211"/>
        <v>62.916666666666664</v>
      </c>
      <c r="DN192">
        <v>61</v>
      </c>
      <c r="DO192">
        <f t="shared" si="212"/>
        <v>125</v>
      </c>
      <c r="DP192" t="s">
        <v>984</v>
      </c>
      <c r="DQ192" s="11">
        <f t="shared" si="213"/>
        <v>87.916666666666671</v>
      </c>
      <c r="DR192">
        <v>71</v>
      </c>
      <c r="DS192">
        <f t="shared" si="214"/>
        <v>64</v>
      </c>
      <c r="DT192" t="s">
        <v>986</v>
      </c>
      <c r="DU192" s="11">
        <f t="shared" si="215"/>
        <v>113.33333333333333</v>
      </c>
      <c r="DV192">
        <v>79.5</v>
      </c>
      <c r="DW192">
        <f t="shared" si="216"/>
        <v>136</v>
      </c>
      <c r="DX192" t="s">
        <v>1355</v>
      </c>
      <c r="DY192" s="11">
        <f t="shared" si="217"/>
        <v>128.33333333333334</v>
      </c>
      <c r="DZ192">
        <v>81</v>
      </c>
      <c r="EA192">
        <f t="shared" si="218"/>
        <v>16</v>
      </c>
      <c r="EB192" t="s">
        <v>1805</v>
      </c>
      <c r="EC192" s="11">
        <f t="shared" si="219"/>
        <v>114.58333333333333</v>
      </c>
      <c r="ED192">
        <v>39</v>
      </c>
      <c r="EE192">
        <f t="shared" si="220"/>
        <v>211</v>
      </c>
      <c r="EF192" t="s">
        <v>1806</v>
      </c>
      <c r="EG192" s="11">
        <f t="shared" si="221"/>
        <v>91.25</v>
      </c>
      <c r="EH192">
        <v>60</v>
      </c>
      <c r="EI192">
        <f t="shared" si="222"/>
        <v>127</v>
      </c>
      <c r="EJ192" t="s">
        <v>856</v>
      </c>
      <c r="EK192" s="11">
        <f t="shared" si="223"/>
        <v>89.583333333333329</v>
      </c>
      <c r="EL192">
        <v>50</v>
      </c>
      <c r="EM192">
        <f t="shared" si="224"/>
        <v>96</v>
      </c>
      <c r="EN192" t="s">
        <v>984</v>
      </c>
      <c r="EO192" s="11">
        <f t="shared" si="225"/>
        <v>62.916666666666664</v>
      </c>
      <c r="EP192">
        <v>50</v>
      </c>
      <c r="EQ192">
        <f t="shared" si="226"/>
        <v>96</v>
      </c>
      <c r="ER192" t="s">
        <v>986</v>
      </c>
      <c r="ES192" s="11">
        <f t="shared" si="227"/>
        <v>85.416666666666671</v>
      </c>
      <c r="ET192">
        <v>93</v>
      </c>
      <c r="EU192">
        <f t="shared" si="228"/>
        <v>204</v>
      </c>
      <c r="EV192">
        <v>91</v>
      </c>
      <c r="EW192">
        <f t="shared" si="229"/>
        <v>51</v>
      </c>
      <c r="EX192">
        <v>74</v>
      </c>
      <c r="EY192">
        <f t="shared" si="230"/>
        <v>190</v>
      </c>
      <c r="EZ192">
        <v>34</v>
      </c>
      <c r="FA192">
        <f t="shared" si="231"/>
        <v>102</v>
      </c>
      <c r="FB192">
        <v>43</v>
      </c>
      <c r="FC192">
        <f t="shared" si="232"/>
        <v>7</v>
      </c>
      <c r="FD192">
        <v>43</v>
      </c>
      <c r="FE192">
        <f t="shared" si="233"/>
        <v>61</v>
      </c>
    </row>
    <row r="193" spans="1:161" x14ac:dyDescent="0.2">
      <c r="A193" t="s">
        <v>1508</v>
      </c>
      <c r="B193" t="s">
        <v>1509</v>
      </c>
      <c r="C193" t="s">
        <v>1510</v>
      </c>
      <c r="D193" t="s">
        <v>853</v>
      </c>
      <c r="E193" t="s">
        <v>1511</v>
      </c>
      <c r="F193">
        <v>105</v>
      </c>
      <c r="G193">
        <f t="shared" si="156"/>
        <v>77</v>
      </c>
      <c r="H193" t="s">
        <v>402</v>
      </c>
      <c r="I193" s="11">
        <f t="shared" si="157"/>
        <v>132.5</v>
      </c>
      <c r="J193">
        <v>86</v>
      </c>
      <c r="K193">
        <f t="shared" si="158"/>
        <v>46</v>
      </c>
      <c r="L193" t="s">
        <v>111</v>
      </c>
      <c r="M193" s="11">
        <f t="shared" si="159"/>
        <v>100.41666666666667</v>
      </c>
      <c r="N193">
        <v>116</v>
      </c>
      <c r="O193">
        <f t="shared" si="160"/>
        <v>18</v>
      </c>
      <c r="P193" t="s">
        <v>982</v>
      </c>
      <c r="Q193" s="11">
        <f t="shared" si="161"/>
        <v>119.16666666666667</v>
      </c>
      <c r="R193">
        <v>64.5</v>
      </c>
      <c r="S193">
        <f t="shared" si="162"/>
        <v>79</v>
      </c>
      <c r="T193" t="s">
        <v>1190</v>
      </c>
      <c r="U193" s="11">
        <f t="shared" si="163"/>
        <v>90</v>
      </c>
      <c r="V193">
        <v>70.5</v>
      </c>
      <c r="W193">
        <f t="shared" si="164"/>
        <v>13</v>
      </c>
      <c r="X193" t="s">
        <v>857</v>
      </c>
      <c r="Y193" s="11">
        <f t="shared" si="165"/>
        <v>152.5</v>
      </c>
      <c r="Z193">
        <v>36</v>
      </c>
      <c r="AA193">
        <f t="shared" si="166"/>
        <v>198</v>
      </c>
      <c r="AB193" t="s">
        <v>1358</v>
      </c>
      <c r="AC193" s="11">
        <f t="shared" si="167"/>
        <v>100.41666666666667</v>
      </c>
      <c r="AD193">
        <v>93</v>
      </c>
      <c r="AE193">
        <f t="shared" si="168"/>
        <v>155</v>
      </c>
      <c r="AF193" t="s">
        <v>402</v>
      </c>
      <c r="AG193" s="11">
        <f t="shared" si="169"/>
        <v>72.083333333333329</v>
      </c>
      <c r="AH193">
        <v>85</v>
      </c>
      <c r="AI193">
        <f t="shared" si="170"/>
        <v>47</v>
      </c>
      <c r="AJ193" t="s">
        <v>111</v>
      </c>
      <c r="AK193" s="11">
        <f t="shared" si="171"/>
        <v>107.5</v>
      </c>
      <c r="AL193">
        <v>90.5</v>
      </c>
      <c r="AM193">
        <f t="shared" si="172"/>
        <v>64</v>
      </c>
      <c r="AN193" t="s">
        <v>982</v>
      </c>
      <c r="AO193" s="11">
        <f t="shared" si="173"/>
        <v>83.75</v>
      </c>
      <c r="AP193">
        <v>68</v>
      </c>
      <c r="AQ193">
        <f t="shared" si="174"/>
        <v>55</v>
      </c>
      <c r="AR193" t="s">
        <v>1190</v>
      </c>
      <c r="AS193" s="11">
        <f t="shared" si="175"/>
        <v>151.66666666666669</v>
      </c>
      <c r="AT193">
        <v>44</v>
      </c>
      <c r="AU193">
        <f t="shared" si="176"/>
        <v>139</v>
      </c>
      <c r="AV193" t="s">
        <v>857</v>
      </c>
      <c r="AW193" s="11">
        <f t="shared" si="177"/>
        <v>73.333333333333329</v>
      </c>
      <c r="AX193">
        <v>29</v>
      </c>
      <c r="AY193">
        <f t="shared" si="178"/>
        <v>199</v>
      </c>
      <c r="AZ193" t="s">
        <v>1358</v>
      </c>
      <c r="BA193" s="11">
        <f t="shared" si="179"/>
        <v>25.833333333333329</v>
      </c>
      <c r="BB193">
        <v>89</v>
      </c>
      <c r="BC193">
        <f t="shared" si="180"/>
        <v>88</v>
      </c>
      <c r="BD193" t="s">
        <v>402</v>
      </c>
      <c r="BE193" s="11">
        <f t="shared" si="181"/>
        <v>131.66666666666666</v>
      </c>
      <c r="BF193">
        <v>77</v>
      </c>
      <c r="BG193">
        <f t="shared" si="182"/>
        <v>65</v>
      </c>
      <c r="BH193" t="s">
        <v>111</v>
      </c>
      <c r="BI193" s="11">
        <f t="shared" si="183"/>
        <v>110.83333333333333</v>
      </c>
      <c r="BJ193">
        <v>107.5</v>
      </c>
      <c r="BK193">
        <f t="shared" si="184"/>
        <v>25</v>
      </c>
      <c r="BL193" t="s">
        <v>982</v>
      </c>
      <c r="BM193" s="11">
        <f t="shared" si="185"/>
        <v>101.25</v>
      </c>
      <c r="BN193">
        <v>60</v>
      </c>
      <c r="BO193">
        <f t="shared" si="186"/>
        <v>179</v>
      </c>
      <c r="BP193" t="s">
        <v>1190</v>
      </c>
      <c r="BQ193" s="11">
        <f t="shared" si="187"/>
        <v>74.166666666666657</v>
      </c>
      <c r="BR193">
        <v>62</v>
      </c>
      <c r="BS193">
        <f t="shared" si="188"/>
        <v>75</v>
      </c>
      <c r="BT193" t="s">
        <v>857</v>
      </c>
      <c r="BU193" s="11">
        <f t="shared" si="189"/>
        <v>86.25</v>
      </c>
      <c r="BV193">
        <v>73</v>
      </c>
      <c r="BW193">
        <f t="shared" si="190"/>
        <v>21</v>
      </c>
      <c r="BX193" t="s">
        <v>858</v>
      </c>
      <c r="BY193" s="11">
        <f t="shared" si="191"/>
        <v>133.33333333333331</v>
      </c>
      <c r="BZ193">
        <v>80</v>
      </c>
      <c r="CA193">
        <f t="shared" si="192"/>
        <v>164</v>
      </c>
      <c r="CB193" t="s">
        <v>402</v>
      </c>
      <c r="CC193" s="11">
        <f t="shared" si="193"/>
        <v>118.75</v>
      </c>
      <c r="CD193">
        <v>85</v>
      </c>
      <c r="CE193">
        <f t="shared" si="194"/>
        <v>91</v>
      </c>
      <c r="CF193" t="s">
        <v>111</v>
      </c>
      <c r="CG193" s="11">
        <f t="shared" si="195"/>
        <v>138.33333333333334</v>
      </c>
      <c r="CH193">
        <v>77</v>
      </c>
      <c r="CI193">
        <f t="shared" si="196"/>
        <v>28</v>
      </c>
      <c r="CJ193" t="s">
        <v>982</v>
      </c>
      <c r="CK193" s="11">
        <f t="shared" si="197"/>
        <v>106.66666666666667</v>
      </c>
      <c r="CL193">
        <v>57</v>
      </c>
      <c r="CM193">
        <f t="shared" si="198"/>
        <v>117</v>
      </c>
      <c r="CN193" t="s">
        <v>1190</v>
      </c>
      <c r="CO193" s="11">
        <f t="shared" si="199"/>
        <v>72.5</v>
      </c>
      <c r="CP193">
        <v>53</v>
      </c>
      <c r="CQ193">
        <f t="shared" si="200"/>
        <v>42</v>
      </c>
      <c r="CR193" t="s">
        <v>857</v>
      </c>
      <c r="CS193" s="11">
        <f t="shared" si="201"/>
        <v>105.83333333333333</v>
      </c>
      <c r="CT193">
        <v>47</v>
      </c>
      <c r="CU193">
        <f t="shared" si="202"/>
        <v>101</v>
      </c>
      <c r="CV193" t="s">
        <v>858</v>
      </c>
      <c r="CW193" s="11">
        <f t="shared" si="203"/>
        <v>107.08333333333333</v>
      </c>
      <c r="CX193">
        <v>79</v>
      </c>
      <c r="CY193">
        <f t="shared" si="204"/>
        <v>209</v>
      </c>
      <c r="CZ193" t="s">
        <v>402</v>
      </c>
      <c r="DA193" s="11">
        <f t="shared" si="205"/>
        <v>107.08333333333333</v>
      </c>
      <c r="DB193">
        <v>50</v>
      </c>
      <c r="DC193">
        <f t="shared" si="206"/>
        <v>183</v>
      </c>
      <c r="DD193" t="s">
        <v>1805</v>
      </c>
      <c r="DE193" s="11">
        <f t="shared" si="207"/>
        <v>80</v>
      </c>
      <c r="DF193">
        <v>84.5</v>
      </c>
      <c r="DG193">
        <f t="shared" si="208"/>
        <v>44</v>
      </c>
      <c r="DH193" t="s">
        <v>982</v>
      </c>
      <c r="DI193" s="11">
        <f t="shared" si="209"/>
        <v>103.33333333333333</v>
      </c>
      <c r="DJ193">
        <v>66</v>
      </c>
      <c r="DK193">
        <f t="shared" si="210"/>
        <v>51</v>
      </c>
      <c r="DL193" t="s">
        <v>1821</v>
      </c>
      <c r="DM193" s="11">
        <f t="shared" si="211"/>
        <v>172.5</v>
      </c>
      <c r="DN193">
        <v>68</v>
      </c>
      <c r="DO193">
        <f t="shared" si="212"/>
        <v>56</v>
      </c>
      <c r="DP193" t="s">
        <v>857</v>
      </c>
      <c r="DQ193" s="11">
        <f t="shared" si="213"/>
        <v>111.66666666666667</v>
      </c>
      <c r="DR193">
        <v>65</v>
      </c>
      <c r="DS193">
        <f t="shared" si="214"/>
        <v>118</v>
      </c>
      <c r="DT193" t="s">
        <v>858</v>
      </c>
      <c r="DU193" s="11">
        <f t="shared" si="215"/>
        <v>85.833333333333329</v>
      </c>
      <c r="DV193">
        <v>68</v>
      </c>
      <c r="DW193">
        <f t="shared" si="216"/>
        <v>226</v>
      </c>
      <c r="DX193" t="s">
        <v>402</v>
      </c>
      <c r="DY193" s="11">
        <f t="shared" si="217"/>
        <v>78.75</v>
      </c>
      <c r="DZ193">
        <v>50</v>
      </c>
      <c r="EA193">
        <f t="shared" si="218"/>
        <v>135</v>
      </c>
      <c r="EB193" t="s">
        <v>1805</v>
      </c>
      <c r="EC193" s="11">
        <f t="shared" si="219"/>
        <v>65</v>
      </c>
      <c r="ED193">
        <v>80</v>
      </c>
      <c r="EE193">
        <f t="shared" si="220"/>
        <v>52</v>
      </c>
      <c r="EF193" t="s">
        <v>982</v>
      </c>
      <c r="EG193" s="11">
        <f t="shared" si="221"/>
        <v>128.33333333333334</v>
      </c>
      <c r="EH193">
        <v>34</v>
      </c>
      <c r="EI193">
        <f t="shared" si="222"/>
        <v>225</v>
      </c>
      <c r="EJ193" t="s">
        <v>1190</v>
      </c>
      <c r="EK193" s="11">
        <f t="shared" si="223"/>
        <v>73.75</v>
      </c>
      <c r="EL193">
        <v>51</v>
      </c>
      <c r="EM193">
        <f t="shared" si="224"/>
        <v>84</v>
      </c>
      <c r="EN193" t="s">
        <v>857</v>
      </c>
      <c r="EO193" s="11">
        <f t="shared" si="225"/>
        <v>97.5</v>
      </c>
      <c r="EP193">
        <v>51</v>
      </c>
      <c r="EQ193">
        <f t="shared" si="226"/>
        <v>84</v>
      </c>
      <c r="ER193" t="s">
        <v>858</v>
      </c>
      <c r="ES193" s="11">
        <f t="shared" si="227"/>
        <v>96.25</v>
      </c>
      <c r="ET193">
        <v>98</v>
      </c>
      <c r="EU193">
        <f t="shared" si="228"/>
        <v>175</v>
      </c>
      <c r="EV193">
        <v>91</v>
      </c>
      <c r="EW193">
        <f t="shared" si="229"/>
        <v>51</v>
      </c>
      <c r="EX193">
        <v>102</v>
      </c>
      <c r="EY193">
        <f t="shared" si="230"/>
        <v>120</v>
      </c>
      <c r="EZ193">
        <v>31</v>
      </c>
      <c r="FA193">
        <f t="shared" si="231"/>
        <v>162</v>
      </c>
      <c r="FB193">
        <v>35</v>
      </c>
      <c r="FC193">
        <f t="shared" si="232"/>
        <v>78</v>
      </c>
      <c r="FD193">
        <v>42</v>
      </c>
      <c r="FE193">
        <f t="shared" si="233"/>
        <v>75</v>
      </c>
    </row>
    <row r="194" spans="1:161" x14ac:dyDescent="0.2">
      <c r="A194" t="s">
        <v>1512</v>
      </c>
      <c r="B194" t="s">
        <v>1513</v>
      </c>
      <c r="C194" t="s">
        <v>1510</v>
      </c>
      <c r="D194" t="s">
        <v>853</v>
      </c>
      <c r="E194" t="s">
        <v>1514</v>
      </c>
      <c r="F194">
        <v>101</v>
      </c>
      <c r="G194">
        <f t="shared" si="156"/>
        <v>112</v>
      </c>
      <c r="H194" t="s">
        <v>402</v>
      </c>
      <c r="I194" s="11">
        <f t="shared" si="157"/>
        <v>79.166666666666657</v>
      </c>
      <c r="J194">
        <v>77</v>
      </c>
      <c r="K194">
        <f t="shared" si="158"/>
        <v>77</v>
      </c>
      <c r="L194" t="s">
        <v>111</v>
      </c>
      <c r="M194" s="11">
        <f t="shared" si="159"/>
        <v>110.41666666666667</v>
      </c>
      <c r="N194">
        <v>106</v>
      </c>
      <c r="O194">
        <f t="shared" si="160"/>
        <v>39</v>
      </c>
      <c r="P194" t="s">
        <v>982</v>
      </c>
      <c r="Q194" s="11">
        <f t="shared" si="161"/>
        <v>96.666666666666671</v>
      </c>
      <c r="R194">
        <v>67.5</v>
      </c>
      <c r="S194">
        <f t="shared" si="162"/>
        <v>53</v>
      </c>
      <c r="T194" t="s">
        <v>1190</v>
      </c>
      <c r="U194" s="11">
        <f t="shared" si="163"/>
        <v>92.916666666666671</v>
      </c>
      <c r="V194">
        <v>69.5</v>
      </c>
      <c r="W194">
        <f t="shared" si="164"/>
        <v>17</v>
      </c>
      <c r="X194" t="s">
        <v>857</v>
      </c>
      <c r="Y194" s="11">
        <f t="shared" si="165"/>
        <v>117.91666666666667</v>
      </c>
      <c r="Z194">
        <v>47</v>
      </c>
      <c r="AA194">
        <f t="shared" si="166"/>
        <v>96</v>
      </c>
      <c r="AB194" t="s">
        <v>1358</v>
      </c>
      <c r="AC194" s="11">
        <f t="shared" si="167"/>
        <v>87.5</v>
      </c>
      <c r="AD194">
        <v>100.5</v>
      </c>
      <c r="AE194">
        <f t="shared" si="168"/>
        <v>62</v>
      </c>
      <c r="AF194" t="s">
        <v>402</v>
      </c>
      <c r="AG194" s="11">
        <f t="shared" si="169"/>
        <v>96.25</v>
      </c>
      <c r="AH194">
        <v>70</v>
      </c>
      <c r="AI194">
        <f t="shared" si="170"/>
        <v>102</v>
      </c>
      <c r="AJ194" t="s">
        <v>111</v>
      </c>
      <c r="AK194" s="11">
        <f t="shared" si="171"/>
        <v>130.41666666666666</v>
      </c>
      <c r="AL194">
        <v>99</v>
      </c>
      <c r="AM194">
        <f t="shared" si="172"/>
        <v>31</v>
      </c>
      <c r="AN194" t="s">
        <v>982</v>
      </c>
      <c r="AO194" s="11">
        <f t="shared" si="173"/>
        <v>103.75</v>
      </c>
      <c r="AP194">
        <v>70</v>
      </c>
      <c r="AQ194">
        <f t="shared" si="174"/>
        <v>36</v>
      </c>
      <c r="AR194" t="s">
        <v>1190</v>
      </c>
      <c r="AS194" s="11">
        <f t="shared" si="175"/>
        <v>144.16666666666666</v>
      </c>
      <c r="AT194">
        <v>57.5</v>
      </c>
      <c r="AU194">
        <f t="shared" si="176"/>
        <v>60</v>
      </c>
      <c r="AV194" t="s">
        <v>857</v>
      </c>
      <c r="AW194" s="11">
        <f t="shared" si="177"/>
        <v>129.16666666666666</v>
      </c>
      <c r="AX194">
        <v>46</v>
      </c>
      <c r="AY194">
        <f t="shared" si="178"/>
        <v>66</v>
      </c>
      <c r="AZ194" t="s">
        <v>1358</v>
      </c>
      <c r="BA194" s="11">
        <f t="shared" si="179"/>
        <v>96.666666666666671</v>
      </c>
      <c r="BB194">
        <v>93</v>
      </c>
      <c r="BC194">
        <f t="shared" si="180"/>
        <v>53</v>
      </c>
      <c r="BD194" t="s">
        <v>402</v>
      </c>
      <c r="BE194" s="11">
        <f t="shared" si="181"/>
        <v>150.41666666666666</v>
      </c>
      <c r="BF194">
        <v>43</v>
      </c>
      <c r="BG194">
        <f t="shared" si="182"/>
        <v>175</v>
      </c>
      <c r="BH194" t="s">
        <v>111</v>
      </c>
      <c r="BI194" s="11">
        <f t="shared" si="183"/>
        <v>50.833333333333336</v>
      </c>
      <c r="BJ194">
        <v>101.5</v>
      </c>
      <c r="BK194">
        <f t="shared" si="184"/>
        <v>40</v>
      </c>
      <c r="BL194" t="s">
        <v>982</v>
      </c>
      <c r="BM194" s="11">
        <f t="shared" si="185"/>
        <v>117.91666666666667</v>
      </c>
      <c r="BN194">
        <v>65</v>
      </c>
      <c r="BO194">
        <f t="shared" si="186"/>
        <v>142</v>
      </c>
      <c r="BP194" t="s">
        <v>1190</v>
      </c>
      <c r="BQ194" s="11">
        <f t="shared" si="187"/>
        <v>75.416666666666671</v>
      </c>
      <c r="BR194">
        <v>55</v>
      </c>
      <c r="BS194">
        <f t="shared" si="188"/>
        <v>130</v>
      </c>
      <c r="BT194" t="s">
        <v>857</v>
      </c>
      <c r="BU194" s="11">
        <f t="shared" si="189"/>
        <v>78.333333333333329</v>
      </c>
      <c r="BV194">
        <v>68</v>
      </c>
      <c r="BW194">
        <f t="shared" si="190"/>
        <v>58</v>
      </c>
      <c r="BX194" t="s">
        <v>858</v>
      </c>
      <c r="BY194" s="11">
        <f t="shared" si="191"/>
        <v>109.58333333333333</v>
      </c>
      <c r="BZ194">
        <v>79</v>
      </c>
      <c r="CA194">
        <f t="shared" si="192"/>
        <v>174</v>
      </c>
      <c r="CB194" t="s">
        <v>402</v>
      </c>
      <c r="CC194" s="11">
        <f t="shared" si="193"/>
        <v>106.66666666666667</v>
      </c>
      <c r="CD194">
        <v>99</v>
      </c>
      <c r="CE194">
        <f t="shared" si="194"/>
        <v>57</v>
      </c>
      <c r="CF194" t="s">
        <v>111</v>
      </c>
      <c r="CG194" s="11">
        <f t="shared" si="195"/>
        <v>119.58333333333333</v>
      </c>
      <c r="CH194">
        <v>62</v>
      </c>
      <c r="CI194">
        <f t="shared" si="196"/>
        <v>83</v>
      </c>
      <c r="CJ194" t="s">
        <v>982</v>
      </c>
      <c r="CK194" s="11">
        <f t="shared" si="197"/>
        <v>115.41666666666667</v>
      </c>
      <c r="CL194">
        <v>61</v>
      </c>
      <c r="CM194">
        <f t="shared" si="198"/>
        <v>83</v>
      </c>
      <c r="CN194" t="s">
        <v>1190</v>
      </c>
      <c r="CO194" s="11">
        <f t="shared" si="199"/>
        <v>127.5</v>
      </c>
      <c r="CP194">
        <v>48</v>
      </c>
      <c r="CQ194">
        <f t="shared" si="200"/>
        <v>78</v>
      </c>
      <c r="CR194" t="s">
        <v>857</v>
      </c>
      <c r="CS194" s="11">
        <f t="shared" si="201"/>
        <v>100</v>
      </c>
      <c r="CT194">
        <v>50</v>
      </c>
      <c r="CU194">
        <f t="shared" si="202"/>
        <v>81</v>
      </c>
      <c r="CV194" t="s">
        <v>858</v>
      </c>
      <c r="CW194" s="11">
        <f t="shared" si="203"/>
        <v>87.5</v>
      </c>
      <c r="CX194">
        <v>83</v>
      </c>
      <c r="CY194">
        <f t="shared" si="204"/>
        <v>190</v>
      </c>
      <c r="CZ194" t="s">
        <v>978</v>
      </c>
      <c r="DA194" s="11">
        <f t="shared" si="205"/>
        <v>43.75</v>
      </c>
      <c r="DB194">
        <v>76</v>
      </c>
      <c r="DC194">
        <f t="shared" si="206"/>
        <v>104</v>
      </c>
      <c r="DD194" t="s">
        <v>1804</v>
      </c>
      <c r="DE194" s="11">
        <f t="shared" si="207"/>
        <v>132.5</v>
      </c>
      <c r="DF194">
        <v>63.5</v>
      </c>
      <c r="DG194">
        <f t="shared" si="208"/>
        <v>120</v>
      </c>
      <c r="DH194" t="s">
        <v>982</v>
      </c>
      <c r="DI194" s="11">
        <f t="shared" si="209"/>
        <v>96.666666666666671</v>
      </c>
      <c r="DJ194">
        <v>56</v>
      </c>
      <c r="DK194">
        <f t="shared" si="210"/>
        <v>149</v>
      </c>
      <c r="DL194" t="s">
        <v>1821</v>
      </c>
      <c r="DM194" s="11">
        <f t="shared" si="211"/>
        <v>75.416666666666671</v>
      </c>
      <c r="DN194">
        <v>66</v>
      </c>
      <c r="DO194">
        <f t="shared" si="212"/>
        <v>78</v>
      </c>
      <c r="DP194" t="s">
        <v>984</v>
      </c>
      <c r="DQ194" s="11">
        <f t="shared" si="213"/>
        <v>99.166666666666671</v>
      </c>
      <c r="DR194">
        <v>72</v>
      </c>
      <c r="DS194">
        <f t="shared" si="214"/>
        <v>51</v>
      </c>
      <c r="DT194" t="s">
        <v>986</v>
      </c>
      <c r="DU194" s="11">
        <f t="shared" si="215"/>
        <v>110.41666666666667</v>
      </c>
      <c r="DV194">
        <v>87.5</v>
      </c>
      <c r="DW194">
        <f t="shared" si="216"/>
        <v>55</v>
      </c>
      <c r="DX194" t="s">
        <v>122</v>
      </c>
      <c r="DY194" s="11">
        <f t="shared" si="217"/>
        <v>105.41666666666667</v>
      </c>
      <c r="DZ194">
        <v>40</v>
      </c>
      <c r="EA194">
        <f t="shared" si="218"/>
        <v>182</v>
      </c>
      <c r="EB194" t="s">
        <v>111</v>
      </c>
      <c r="EC194" s="11">
        <f t="shared" si="219"/>
        <v>100.83333333333333</v>
      </c>
      <c r="ED194">
        <v>69</v>
      </c>
      <c r="EE194">
        <f t="shared" si="220"/>
        <v>112</v>
      </c>
      <c r="EF194" t="s">
        <v>252</v>
      </c>
      <c r="EG194" s="11">
        <f t="shared" si="221"/>
        <v>87.083333333333329</v>
      </c>
      <c r="EH194">
        <v>64</v>
      </c>
      <c r="EI194">
        <f t="shared" si="222"/>
        <v>90</v>
      </c>
      <c r="EJ194" t="s">
        <v>1826</v>
      </c>
      <c r="EK194" s="11">
        <f t="shared" si="223"/>
        <v>96.25</v>
      </c>
      <c r="EL194">
        <v>53</v>
      </c>
      <c r="EM194">
        <f t="shared" si="224"/>
        <v>76</v>
      </c>
      <c r="EN194" t="s">
        <v>1822</v>
      </c>
      <c r="EO194" s="11">
        <f t="shared" si="225"/>
        <v>159.58333333333334</v>
      </c>
      <c r="EP194">
        <v>53</v>
      </c>
      <c r="EQ194">
        <f t="shared" si="226"/>
        <v>76</v>
      </c>
      <c r="ER194" t="s">
        <v>858</v>
      </c>
      <c r="ES194" s="11">
        <f t="shared" si="227"/>
        <v>139.16666666666666</v>
      </c>
      <c r="ET194">
        <v>109</v>
      </c>
      <c r="EU194">
        <f t="shared" si="228"/>
        <v>68</v>
      </c>
      <c r="EV194">
        <v>65</v>
      </c>
      <c r="EW194">
        <f t="shared" si="229"/>
        <v>184</v>
      </c>
      <c r="EX194">
        <v>111</v>
      </c>
      <c r="EY194">
        <f t="shared" si="230"/>
        <v>81</v>
      </c>
      <c r="EZ194">
        <v>35</v>
      </c>
      <c r="FA194">
        <f t="shared" si="231"/>
        <v>81</v>
      </c>
      <c r="FB194">
        <v>22</v>
      </c>
      <c r="FC194">
        <f t="shared" si="232"/>
        <v>219</v>
      </c>
      <c r="FD194">
        <v>35</v>
      </c>
      <c r="FE194">
        <f t="shared" si="233"/>
        <v>170</v>
      </c>
    </row>
    <row r="195" spans="1:161" x14ac:dyDescent="0.2">
      <c r="A195" t="s">
        <v>1515</v>
      </c>
      <c r="B195" t="s">
        <v>1516</v>
      </c>
      <c r="C195" t="s">
        <v>1510</v>
      </c>
      <c r="D195" t="s">
        <v>853</v>
      </c>
      <c r="E195" t="s">
        <v>1517</v>
      </c>
      <c r="F195">
        <v>98</v>
      </c>
      <c r="G195">
        <f t="shared" si="156"/>
        <v>141</v>
      </c>
      <c r="H195" t="s">
        <v>402</v>
      </c>
      <c r="I195" s="11">
        <f t="shared" si="157"/>
        <v>99.583333333333329</v>
      </c>
      <c r="J195">
        <v>92</v>
      </c>
      <c r="K195">
        <f t="shared" si="158"/>
        <v>28</v>
      </c>
      <c r="L195" t="s">
        <v>111</v>
      </c>
      <c r="M195" s="11">
        <f t="shared" si="159"/>
        <v>117.08333333333333</v>
      </c>
      <c r="N195">
        <v>102</v>
      </c>
      <c r="O195">
        <f t="shared" si="160"/>
        <v>56</v>
      </c>
      <c r="P195" t="s">
        <v>982</v>
      </c>
      <c r="Q195" s="11">
        <f t="shared" si="161"/>
        <v>123.75</v>
      </c>
      <c r="R195">
        <v>61</v>
      </c>
      <c r="S195">
        <f t="shared" si="162"/>
        <v>114</v>
      </c>
      <c r="T195" t="s">
        <v>1190</v>
      </c>
      <c r="U195" s="11">
        <f t="shared" si="163"/>
        <v>125.41666666666666</v>
      </c>
      <c r="V195">
        <v>65.5</v>
      </c>
      <c r="W195">
        <f t="shared" si="164"/>
        <v>43</v>
      </c>
      <c r="X195" t="s">
        <v>857</v>
      </c>
      <c r="Y195" s="11">
        <f t="shared" si="165"/>
        <v>145</v>
      </c>
      <c r="Z195">
        <v>45</v>
      </c>
      <c r="AA195">
        <f t="shared" si="166"/>
        <v>119</v>
      </c>
      <c r="AB195" t="s">
        <v>1358</v>
      </c>
      <c r="AC195" s="11">
        <f t="shared" si="167"/>
        <v>98.75</v>
      </c>
      <c r="AD195">
        <v>94</v>
      </c>
      <c r="AE195">
        <f t="shared" si="168"/>
        <v>140</v>
      </c>
      <c r="AF195" t="s">
        <v>402</v>
      </c>
      <c r="AG195" s="11">
        <f t="shared" si="169"/>
        <v>73.333333333333329</v>
      </c>
      <c r="AH195">
        <v>79</v>
      </c>
      <c r="AI195">
        <f t="shared" si="170"/>
        <v>69</v>
      </c>
      <c r="AJ195" t="s">
        <v>111</v>
      </c>
      <c r="AK195" s="11">
        <f t="shared" si="171"/>
        <v>92.083333333333329</v>
      </c>
      <c r="AL195">
        <v>72.5</v>
      </c>
      <c r="AM195">
        <f t="shared" si="172"/>
        <v>113</v>
      </c>
      <c r="AN195" t="s">
        <v>982</v>
      </c>
      <c r="AO195" s="11">
        <f t="shared" si="173"/>
        <v>117.5</v>
      </c>
      <c r="AP195">
        <v>56.5</v>
      </c>
      <c r="AQ195">
        <f t="shared" si="174"/>
        <v>175</v>
      </c>
      <c r="AR195" t="s">
        <v>1190</v>
      </c>
      <c r="AS195" s="11">
        <f t="shared" si="175"/>
        <v>101.66666666666667</v>
      </c>
      <c r="AT195">
        <v>42</v>
      </c>
      <c r="AU195">
        <f t="shared" si="176"/>
        <v>151</v>
      </c>
      <c r="AV195" t="s">
        <v>857</v>
      </c>
      <c r="AW195" s="11">
        <f t="shared" si="177"/>
        <v>75</v>
      </c>
      <c r="AX195">
        <v>39</v>
      </c>
      <c r="AY195">
        <f t="shared" si="178"/>
        <v>116</v>
      </c>
      <c r="AZ195" t="s">
        <v>1358</v>
      </c>
      <c r="BA195" s="11">
        <f t="shared" si="179"/>
        <v>87.5</v>
      </c>
      <c r="BB195">
        <v>90</v>
      </c>
      <c r="BC195">
        <f t="shared" si="180"/>
        <v>76</v>
      </c>
      <c r="BD195" t="s">
        <v>402</v>
      </c>
      <c r="BE195" s="11">
        <f t="shared" si="181"/>
        <v>144.58333333333334</v>
      </c>
      <c r="BF195">
        <v>84</v>
      </c>
      <c r="BG195">
        <f t="shared" si="182"/>
        <v>50</v>
      </c>
      <c r="BH195" t="s">
        <v>111</v>
      </c>
      <c r="BI195" s="11">
        <f t="shared" si="183"/>
        <v>111.66666666666667</v>
      </c>
      <c r="BJ195">
        <v>66.5</v>
      </c>
      <c r="BK195">
        <f t="shared" si="184"/>
        <v>155</v>
      </c>
      <c r="BL195" t="s">
        <v>982</v>
      </c>
      <c r="BM195" s="11">
        <f t="shared" si="185"/>
        <v>115.83333333333333</v>
      </c>
      <c r="BN195">
        <v>60</v>
      </c>
      <c r="BO195">
        <f t="shared" si="186"/>
        <v>179</v>
      </c>
      <c r="BP195" t="s">
        <v>1190</v>
      </c>
      <c r="BQ195" s="11">
        <f t="shared" si="187"/>
        <v>51.666666666666664</v>
      </c>
      <c r="BR195">
        <v>60</v>
      </c>
      <c r="BS195">
        <f t="shared" si="188"/>
        <v>91</v>
      </c>
      <c r="BT195" t="s">
        <v>857</v>
      </c>
      <c r="BU195" s="11">
        <f t="shared" si="189"/>
        <v>95.833333333333329</v>
      </c>
      <c r="BV195">
        <v>64</v>
      </c>
      <c r="BW195">
        <f t="shared" si="190"/>
        <v>86</v>
      </c>
      <c r="BX195" t="s">
        <v>858</v>
      </c>
      <c r="BY195" s="11">
        <f t="shared" si="191"/>
        <v>107.08333333333333</v>
      </c>
      <c r="BZ195">
        <v>78</v>
      </c>
      <c r="CA195">
        <f t="shared" si="192"/>
        <v>183</v>
      </c>
      <c r="CB195" t="s">
        <v>402</v>
      </c>
      <c r="CC195" s="11">
        <f t="shared" si="193"/>
        <v>63.75</v>
      </c>
      <c r="CD195">
        <v>89</v>
      </c>
      <c r="CE195">
        <f t="shared" si="194"/>
        <v>78</v>
      </c>
      <c r="CF195" t="s">
        <v>111</v>
      </c>
      <c r="CG195" s="11">
        <f t="shared" si="195"/>
        <v>77.083333333333343</v>
      </c>
      <c r="CH195">
        <v>41</v>
      </c>
      <c r="CI195">
        <f t="shared" si="196"/>
        <v>193</v>
      </c>
      <c r="CJ195" t="s">
        <v>982</v>
      </c>
      <c r="CK195" s="11">
        <f t="shared" si="197"/>
        <v>101.66666666666667</v>
      </c>
      <c r="CL195">
        <v>63</v>
      </c>
      <c r="CM195">
        <f t="shared" si="198"/>
        <v>63</v>
      </c>
      <c r="CN195" t="s">
        <v>1190</v>
      </c>
      <c r="CO195" s="11">
        <f t="shared" si="199"/>
        <v>135.83333333333334</v>
      </c>
      <c r="CP195">
        <v>47</v>
      </c>
      <c r="CQ195">
        <f t="shared" si="200"/>
        <v>81</v>
      </c>
      <c r="CR195" t="s">
        <v>857</v>
      </c>
      <c r="CS195" s="11">
        <f t="shared" si="201"/>
        <v>135.41666666666669</v>
      </c>
      <c r="CT195">
        <v>46</v>
      </c>
      <c r="CU195">
        <f t="shared" si="202"/>
        <v>103</v>
      </c>
      <c r="CV195" t="s">
        <v>858</v>
      </c>
      <c r="CW195" s="11">
        <f t="shared" si="203"/>
        <v>78.333333333333329</v>
      </c>
      <c r="CX195">
        <v>93</v>
      </c>
      <c r="CY195">
        <f t="shared" si="204"/>
        <v>96</v>
      </c>
      <c r="CZ195" t="s">
        <v>402</v>
      </c>
      <c r="DA195" s="11">
        <f t="shared" si="205"/>
        <v>76.25</v>
      </c>
      <c r="DB195">
        <v>100</v>
      </c>
      <c r="DC195">
        <f t="shared" si="206"/>
        <v>23</v>
      </c>
      <c r="DD195" t="s">
        <v>1805</v>
      </c>
      <c r="DE195" s="11">
        <f t="shared" si="207"/>
        <v>102.08333333333333</v>
      </c>
      <c r="DF195">
        <v>40</v>
      </c>
      <c r="DG195">
        <f t="shared" si="208"/>
        <v>197</v>
      </c>
      <c r="DH195" t="s">
        <v>982</v>
      </c>
      <c r="DI195" s="11">
        <f t="shared" si="209"/>
        <v>91.25</v>
      </c>
      <c r="DJ195">
        <v>56</v>
      </c>
      <c r="DK195">
        <f t="shared" si="210"/>
        <v>149</v>
      </c>
      <c r="DL195" t="s">
        <v>1821</v>
      </c>
      <c r="DM195" s="11">
        <f t="shared" si="211"/>
        <v>129.58333333333334</v>
      </c>
      <c r="DN195">
        <v>57</v>
      </c>
      <c r="DO195">
        <f t="shared" si="212"/>
        <v>166</v>
      </c>
      <c r="DP195" t="s">
        <v>857</v>
      </c>
      <c r="DQ195" s="11">
        <f t="shared" si="213"/>
        <v>85.416666666666671</v>
      </c>
      <c r="DR195">
        <v>72</v>
      </c>
      <c r="DS195">
        <f t="shared" si="214"/>
        <v>51</v>
      </c>
      <c r="DT195" t="s">
        <v>858</v>
      </c>
      <c r="DU195" s="11">
        <f t="shared" si="215"/>
        <v>133.33333333333331</v>
      </c>
      <c r="DV195">
        <v>90</v>
      </c>
      <c r="DW195">
        <f t="shared" si="216"/>
        <v>39</v>
      </c>
      <c r="DX195" t="s">
        <v>1808</v>
      </c>
      <c r="DY195" s="11">
        <f t="shared" si="217"/>
        <v>176.66666666666669</v>
      </c>
      <c r="DZ195">
        <v>74</v>
      </c>
      <c r="EA195">
        <f t="shared" si="218"/>
        <v>28</v>
      </c>
      <c r="EB195" t="s">
        <v>403</v>
      </c>
      <c r="EC195" s="11">
        <f t="shared" si="219"/>
        <v>119.58333333333333</v>
      </c>
      <c r="ED195">
        <v>55</v>
      </c>
      <c r="EE195">
        <f t="shared" si="220"/>
        <v>176</v>
      </c>
      <c r="EF195" t="s">
        <v>21</v>
      </c>
      <c r="EG195" s="11">
        <f t="shared" si="221"/>
        <v>70.416666666666671</v>
      </c>
      <c r="EH195">
        <v>36</v>
      </c>
      <c r="EI195">
        <f t="shared" si="222"/>
        <v>220</v>
      </c>
      <c r="EJ195" t="s">
        <v>856</v>
      </c>
      <c r="EK195" s="11">
        <f t="shared" si="223"/>
        <v>92.916666666666671</v>
      </c>
      <c r="EL195">
        <v>44</v>
      </c>
      <c r="EM195">
        <f t="shared" si="224"/>
        <v>131</v>
      </c>
      <c r="EN195" t="s">
        <v>1822</v>
      </c>
      <c r="EO195" s="11">
        <f t="shared" si="225"/>
        <v>132.5</v>
      </c>
      <c r="EP195">
        <v>44</v>
      </c>
      <c r="EQ195">
        <f t="shared" si="226"/>
        <v>131</v>
      </c>
      <c r="ER195" t="s">
        <v>986</v>
      </c>
      <c r="ES195" s="11">
        <f t="shared" si="227"/>
        <v>89.166666666666671</v>
      </c>
      <c r="ET195">
        <v>87</v>
      </c>
      <c r="EU195">
        <f t="shared" si="228"/>
        <v>223</v>
      </c>
      <c r="EV195">
        <v>88</v>
      </c>
      <c r="EW195">
        <f t="shared" si="229"/>
        <v>75</v>
      </c>
      <c r="EX195">
        <v>105</v>
      </c>
      <c r="EY195">
        <f t="shared" si="230"/>
        <v>105</v>
      </c>
      <c r="EZ195">
        <v>28</v>
      </c>
      <c r="FA195">
        <f t="shared" si="231"/>
        <v>203</v>
      </c>
      <c r="FB195">
        <v>24</v>
      </c>
      <c r="FC195">
        <f t="shared" si="232"/>
        <v>209</v>
      </c>
      <c r="FD195">
        <v>40</v>
      </c>
      <c r="FE195">
        <f t="shared" si="233"/>
        <v>105</v>
      </c>
    </row>
    <row r="196" spans="1:161" x14ac:dyDescent="0.2">
      <c r="A196" t="s">
        <v>1518</v>
      </c>
      <c r="B196" t="s">
        <v>1519</v>
      </c>
      <c r="C196" t="s">
        <v>1510</v>
      </c>
      <c r="D196" t="s">
        <v>853</v>
      </c>
      <c r="E196" t="s">
        <v>1520</v>
      </c>
      <c r="F196">
        <v>121</v>
      </c>
      <c r="G196">
        <f t="shared" si="156"/>
        <v>3</v>
      </c>
      <c r="H196" t="s">
        <v>402</v>
      </c>
      <c r="I196" s="11">
        <f t="shared" si="157"/>
        <v>120.41666666666667</v>
      </c>
      <c r="J196">
        <v>75</v>
      </c>
      <c r="K196">
        <f t="shared" si="158"/>
        <v>88</v>
      </c>
      <c r="L196" t="s">
        <v>111</v>
      </c>
      <c r="M196" s="11">
        <f t="shared" si="159"/>
        <v>116.66666666666666</v>
      </c>
      <c r="N196">
        <v>78</v>
      </c>
      <c r="O196">
        <f t="shared" si="160"/>
        <v>142</v>
      </c>
      <c r="P196" t="s">
        <v>982</v>
      </c>
      <c r="Q196" s="11">
        <f t="shared" si="161"/>
        <v>79.583333333333329</v>
      </c>
      <c r="R196">
        <v>65.5</v>
      </c>
      <c r="S196">
        <f t="shared" si="162"/>
        <v>71</v>
      </c>
      <c r="T196" t="s">
        <v>1190</v>
      </c>
      <c r="U196" s="11">
        <f t="shared" si="163"/>
        <v>93.333333333333329</v>
      </c>
      <c r="V196">
        <v>67.5</v>
      </c>
      <c r="W196">
        <f t="shared" si="164"/>
        <v>28</v>
      </c>
      <c r="X196" t="s">
        <v>857</v>
      </c>
      <c r="Y196" s="11">
        <f t="shared" si="165"/>
        <v>102.08333333333333</v>
      </c>
      <c r="Z196">
        <v>48</v>
      </c>
      <c r="AA196">
        <f t="shared" si="166"/>
        <v>81</v>
      </c>
      <c r="AB196" t="s">
        <v>1358</v>
      </c>
      <c r="AC196" s="11">
        <f t="shared" si="167"/>
        <v>81.666666666666671</v>
      </c>
      <c r="AD196">
        <v>101.5</v>
      </c>
      <c r="AE196">
        <f t="shared" si="168"/>
        <v>52</v>
      </c>
      <c r="AF196" t="s">
        <v>402</v>
      </c>
      <c r="AG196" s="11">
        <f t="shared" si="169"/>
        <v>115</v>
      </c>
      <c r="AH196">
        <v>62</v>
      </c>
      <c r="AI196">
        <f t="shared" si="170"/>
        <v>128</v>
      </c>
      <c r="AJ196" t="s">
        <v>111</v>
      </c>
      <c r="AK196" s="11">
        <f t="shared" si="171"/>
        <v>110.41666666666667</v>
      </c>
      <c r="AL196">
        <v>81.5</v>
      </c>
      <c r="AM196">
        <f t="shared" si="172"/>
        <v>93</v>
      </c>
      <c r="AN196" t="s">
        <v>982</v>
      </c>
      <c r="AO196" s="11">
        <f t="shared" si="173"/>
        <v>111.66666666666667</v>
      </c>
      <c r="AP196">
        <v>68</v>
      </c>
      <c r="AQ196">
        <f t="shared" si="174"/>
        <v>55</v>
      </c>
      <c r="AR196" t="s">
        <v>1190</v>
      </c>
      <c r="AS196" s="11">
        <f t="shared" si="175"/>
        <v>160.83333333333331</v>
      </c>
      <c r="AT196">
        <v>63</v>
      </c>
      <c r="AU196">
        <f t="shared" si="176"/>
        <v>33</v>
      </c>
      <c r="AV196" t="s">
        <v>857</v>
      </c>
      <c r="AW196" s="11">
        <f t="shared" si="177"/>
        <v>115</v>
      </c>
      <c r="AX196">
        <v>50</v>
      </c>
      <c r="AY196">
        <f t="shared" si="178"/>
        <v>37</v>
      </c>
      <c r="AZ196" t="s">
        <v>1358</v>
      </c>
      <c r="BA196" s="11">
        <f t="shared" si="179"/>
        <v>95.416666666666671</v>
      </c>
      <c r="BB196">
        <v>89</v>
      </c>
      <c r="BC196">
        <f t="shared" si="180"/>
        <v>88</v>
      </c>
      <c r="BD196" t="s">
        <v>402</v>
      </c>
      <c r="BE196" s="11">
        <f t="shared" si="181"/>
        <v>120</v>
      </c>
      <c r="BF196">
        <v>52</v>
      </c>
      <c r="BG196">
        <f t="shared" si="182"/>
        <v>153</v>
      </c>
      <c r="BH196" t="s">
        <v>111</v>
      </c>
      <c r="BI196" s="11">
        <f t="shared" si="183"/>
        <v>116.25</v>
      </c>
      <c r="BJ196">
        <v>77</v>
      </c>
      <c r="BK196">
        <f t="shared" si="184"/>
        <v>121</v>
      </c>
      <c r="BL196" t="s">
        <v>982</v>
      </c>
      <c r="BM196" s="11">
        <f t="shared" si="185"/>
        <v>133.33333333333331</v>
      </c>
      <c r="BN196">
        <v>55</v>
      </c>
      <c r="BO196">
        <f t="shared" si="186"/>
        <v>201</v>
      </c>
      <c r="BP196" t="s">
        <v>1190</v>
      </c>
      <c r="BQ196" s="11">
        <f t="shared" si="187"/>
        <v>90</v>
      </c>
      <c r="BR196">
        <v>63</v>
      </c>
      <c r="BS196">
        <f t="shared" si="188"/>
        <v>69</v>
      </c>
      <c r="BT196" t="s">
        <v>857</v>
      </c>
      <c r="BU196" s="11">
        <f t="shared" si="189"/>
        <v>90.833333333333329</v>
      </c>
      <c r="BV196">
        <v>72</v>
      </c>
      <c r="BW196">
        <f t="shared" si="190"/>
        <v>26</v>
      </c>
      <c r="BX196" t="s">
        <v>858</v>
      </c>
      <c r="BY196" s="11">
        <f t="shared" si="191"/>
        <v>147.08333333333334</v>
      </c>
      <c r="BZ196">
        <v>84</v>
      </c>
      <c r="CA196">
        <f t="shared" si="192"/>
        <v>136</v>
      </c>
      <c r="CB196" t="s">
        <v>402</v>
      </c>
      <c r="CC196" s="11">
        <f t="shared" si="193"/>
        <v>48.750000000000007</v>
      </c>
      <c r="CD196">
        <v>52</v>
      </c>
      <c r="CE196">
        <f t="shared" si="194"/>
        <v>192</v>
      </c>
      <c r="CF196" t="s">
        <v>111</v>
      </c>
      <c r="CG196" s="11">
        <f t="shared" si="195"/>
        <v>105.41666666666667</v>
      </c>
      <c r="CH196">
        <v>38.5</v>
      </c>
      <c r="CI196">
        <f t="shared" si="196"/>
        <v>201</v>
      </c>
      <c r="CJ196" t="s">
        <v>982</v>
      </c>
      <c r="CK196" s="11">
        <f t="shared" si="197"/>
        <v>66.25</v>
      </c>
      <c r="CL196">
        <v>49</v>
      </c>
      <c r="CM196">
        <f t="shared" si="198"/>
        <v>177</v>
      </c>
      <c r="CN196" t="s">
        <v>1190</v>
      </c>
      <c r="CO196" s="11">
        <f t="shared" si="199"/>
        <v>95.833333333333329</v>
      </c>
      <c r="CP196">
        <v>52</v>
      </c>
      <c r="CQ196">
        <f t="shared" si="200"/>
        <v>47</v>
      </c>
      <c r="CR196" t="s">
        <v>857</v>
      </c>
      <c r="CS196" s="11">
        <f t="shared" si="201"/>
        <v>132.5</v>
      </c>
      <c r="CT196">
        <v>41</v>
      </c>
      <c r="CU196">
        <f t="shared" si="202"/>
        <v>139</v>
      </c>
      <c r="CV196" t="s">
        <v>858</v>
      </c>
      <c r="CW196" s="11">
        <f t="shared" si="203"/>
        <v>97.083333333333329</v>
      </c>
      <c r="CX196">
        <v>104</v>
      </c>
      <c r="CY196">
        <f t="shared" si="204"/>
        <v>13</v>
      </c>
      <c r="CZ196" t="s">
        <v>402</v>
      </c>
      <c r="DA196" s="11">
        <f t="shared" si="205"/>
        <v>143.33333333333334</v>
      </c>
      <c r="DB196">
        <v>41</v>
      </c>
      <c r="DC196">
        <f t="shared" si="206"/>
        <v>205</v>
      </c>
      <c r="DD196" t="s">
        <v>1805</v>
      </c>
      <c r="DE196" s="11">
        <f t="shared" si="207"/>
        <v>97.5</v>
      </c>
      <c r="DF196">
        <v>63.5</v>
      </c>
      <c r="DG196">
        <f t="shared" si="208"/>
        <v>120</v>
      </c>
      <c r="DH196" t="s">
        <v>982</v>
      </c>
      <c r="DI196" s="11">
        <f t="shared" si="209"/>
        <v>111.66666666666667</v>
      </c>
      <c r="DJ196">
        <v>54</v>
      </c>
      <c r="DK196">
        <f t="shared" si="210"/>
        <v>167</v>
      </c>
      <c r="DL196" t="s">
        <v>1821</v>
      </c>
      <c r="DM196" s="11">
        <f t="shared" si="211"/>
        <v>113.75</v>
      </c>
      <c r="DN196">
        <v>61</v>
      </c>
      <c r="DO196">
        <f t="shared" si="212"/>
        <v>125</v>
      </c>
      <c r="DP196" t="s">
        <v>857</v>
      </c>
      <c r="DQ196" s="11">
        <f t="shared" si="213"/>
        <v>120.41666666666667</v>
      </c>
      <c r="DR196">
        <v>64</v>
      </c>
      <c r="DS196">
        <f t="shared" si="214"/>
        <v>132</v>
      </c>
      <c r="DT196" t="s">
        <v>858</v>
      </c>
      <c r="DU196" s="11">
        <f t="shared" si="215"/>
        <v>117.5</v>
      </c>
      <c r="DV196">
        <v>82</v>
      </c>
      <c r="DW196">
        <f t="shared" si="216"/>
        <v>117</v>
      </c>
      <c r="DX196" t="s">
        <v>122</v>
      </c>
      <c r="DY196" s="11">
        <f t="shared" si="217"/>
        <v>62.916666666666664</v>
      </c>
      <c r="DZ196">
        <v>37</v>
      </c>
      <c r="EA196">
        <f t="shared" si="218"/>
        <v>199</v>
      </c>
      <c r="EB196" t="s">
        <v>111</v>
      </c>
      <c r="EC196" s="11">
        <f t="shared" si="219"/>
        <v>70</v>
      </c>
      <c r="ED196">
        <v>61</v>
      </c>
      <c r="EE196">
        <f t="shared" si="220"/>
        <v>148</v>
      </c>
      <c r="EF196" t="s">
        <v>252</v>
      </c>
      <c r="EG196" s="11">
        <f t="shared" si="221"/>
        <v>106.25</v>
      </c>
      <c r="EH196">
        <v>43</v>
      </c>
      <c r="EI196">
        <f t="shared" si="222"/>
        <v>200</v>
      </c>
      <c r="EJ196" t="s">
        <v>1826</v>
      </c>
      <c r="EK196" s="11">
        <f t="shared" si="223"/>
        <v>90</v>
      </c>
      <c r="EL196">
        <v>39</v>
      </c>
      <c r="EM196">
        <f t="shared" si="224"/>
        <v>174</v>
      </c>
      <c r="EN196" t="s">
        <v>1822</v>
      </c>
      <c r="EO196" s="11">
        <f t="shared" si="225"/>
        <v>84.583333333333329</v>
      </c>
      <c r="EP196">
        <v>39</v>
      </c>
      <c r="EQ196">
        <f t="shared" si="226"/>
        <v>174</v>
      </c>
      <c r="ER196" t="s">
        <v>858</v>
      </c>
      <c r="ES196" s="11">
        <f t="shared" si="227"/>
        <v>93.75</v>
      </c>
      <c r="ET196">
        <v>114</v>
      </c>
      <c r="EU196">
        <f t="shared" si="228"/>
        <v>28</v>
      </c>
      <c r="EV196">
        <v>78</v>
      </c>
      <c r="EW196">
        <f t="shared" si="229"/>
        <v>127</v>
      </c>
      <c r="EX196">
        <v>87</v>
      </c>
      <c r="EY196">
        <f t="shared" si="230"/>
        <v>163</v>
      </c>
      <c r="EZ196">
        <v>30</v>
      </c>
      <c r="FA196">
        <f t="shared" si="231"/>
        <v>176</v>
      </c>
      <c r="FB196">
        <v>30</v>
      </c>
      <c r="FC196">
        <f t="shared" si="232"/>
        <v>137</v>
      </c>
      <c r="FD196">
        <v>36</v>
      </c>
      <c r="FE196">
        <f t="shared" si="233"/>
        <v>159</v>
      </c>
    </row>
    <row r="197" spans="1:161" x14ac:dyDescent="0.2">
      <c r="A197" t="s">
        <v>1521</v>
      </c>
      <c r="B197" t="s">
        <v>1522</v>
      </c>
      <c r="C197" t="s">
        <v>1510</v>
      </c>
      <c r="D197" t="s">
        <v>853</v>
      </c>
      <c r="E197" t="s">
        <v>1523</v>
      </c>
      <c r="F197">
        <v>108</v>
      </c>
      <c r="G197">
        <f t="shared" ref="G197:G243" si="234">RANK(F197,F:F,0)</f>
        <v>53</v>
      </c>
      <c r="H197" t="s">
        <v>402</v>
      </c>
      <c r="I197" s="11">
        <f t="shared" ref="I197:I243" si="235">IF(OR(F197=0,AD197=0),100,((AE197-G197)/COUNTA($E$4:$E$500))*100+100)</f>
        <v>89.166666666666671</v>
      </c>
      <c r="J197">
        <v>72</v>
      </c>
      <c r="K197">
        <f t="shared" ref="K197:K243" si="236">RANK(J197,J:J,0)</f>
        <v>99</v>
      </c>
      <c r="L197" t="s">
        <v>111</v>
      </c>
      <c r="M197" s="11">
        <f t="shared" ref="M197:M243" si="237">IF(OR(J197=0,AH197=0),100,((AI197-K197)/COUNTA($E$4:$E$500))*100+100)</f>
        <v>145.83333333333331</v>
      </c>
      <c r="N197">
        <v>96</v>
      </c>
      <c r="O197">
        <f t="shared" ref="O197:O243" si="238">RANK(N197,N:N,0)</f>
        <v>80</v>
      </c>
      <c r="P197" t="s">
        <v>982</v>
      </c>
      <c r="Q197" s="11">
        <f t="shared" ref="Q197:Q243" si="239">IF(OR(N197=0,AL197=0),100,((AM197-O197)/COUNTA($E$4:$E$500))*100+100)</f>
        <v>105</v>
      </c>
      <c r="R197">
        <v>63.5</v>
      </c>
      <c r="S197">
        <f t="shared" ref="S197:S243" si="240">RANK(R197,R:R)</f>
        <v>93</v>
      </c>
      <c r="T197" t="s">
        <v>1190</v>
      </c>
      <c r="U197" s="11">
        <f t="shared" ref="U197:U243" si="241">IF(OR(R197=0,AP197=0),100,((AQ197-S197)/COUNTA($E$4:$E$500))*100+100)</f>
        <v>117.91666666666667</v>
      </c>
      <c r="V197">
        <v>58.5</v>
      </c>
      <c r="W197">
        <f t="shared" ref="W197:W243" si="242">RANK(V197,V:V,0)</f>
        <v>114</v>
      </c>
      <c r="X197" t="s">
        <v>857</v>
      </c>
      <c r="Y197" s="11">
        <f t="shared" ref="Y197:Y243" si="243">IF(OR(V197=0,AT197=0),100,((AU197-W197)/COUNTA($E$4:$E$500))*100+100)</f>
        <v>102.08333333333333</v>
      </c>
      <c r="Z197">
        <v>56</v>
      </c>
      <c r="AA197">
        <f t="shared" ref="AA197:AA243" si="244">RANK(Z197,Z:Z,0)</f>
        <v>30</v>
      </c>
      <c r="AB197" t="s">
        <v>1358</v>
      </c>
      <c r="AC197" s="11">
        <f t="shared" ref="AC197:AC243" si="245">IF(OR(Z197=0,AX197=0),100,((AY197-AA197)/COUNTA($E$4:$E$500))*100+100)</f>
        <v>130.41666666666666</v>
      </c>
      <c r="AD197">
        <v>105</v>
      </c>
      <c r="AE197">
        <f t="shared" ref="AE197:AE243" si="246">RANK(AD197,AD:AD,0)</f>
        <v>27</v>
      </c>
      <c r="AF197" t="s">
        <v>402</v>
      </c>
      <c r="AG197" s="11">
        <f t="shared" ref="AG197:AG243" si="247">IF(OR(BB197=0,AD197=0),100,((BC197-AE197)/COUNTA($E$4:$E$500))*100+100)</f>
        <v>130.41666666666666</v>
      </c>
      <c r="AH197">
        <v>38.5</v>
      </c>
      <c r="AI197">
        <f t="shared" ref="AI197:AI243" si="248">RANK(AH197,AH:AH,0)</f>
        <v>209</v>
      </c>
      <c r="AJ197" t="s">
        <v>111</v>
      </c>
      <c r="AK197" s="11">
        <f t="shared" ref="AK197:AK243" si="249">IF(OR(BF197=0,AH197=0),100,((BG197-AI197)/COUNTA($E$4:$E$500))*100+100)</f>
        <v>82.083333333333329</v>
      </c>
      <c r="AL197">
        <v>82</v>
      </c>
      <c r="AM197">
        <f t="shared" ref="AM197:AM243" si="250">RANK(AL197,AL:AL,0)</f>
        <v>92</v>
      </c>
      <c r="AN197" t="s">
        <v>982</v>
      </c>
      <c r="AO197" s="11">
        <f t="shared" ref="AO197:AO243" si="251">IF(OR(BJ197=0,AL197=0),100,((BK197-AM197)/COUNTA($E$4:$E$500))*100+100)</f>
        <v>76.25</v>
      </c>
      <c r="AP197">
        <v>61</v>
      </c>
      <c r="AQ197">
        <f t="shared" ref="AQ197:AQ243" si="252">RANK(AP197,AP:AP,0)</f>
        <v>136</v>
      </c>
      <c r="AR197" t="s">
        <v>1190</v>
      </c>
      <c r="AS197" s="11">
        <f t="shared" ref="AS197:AS243" si="253">IF(OR(BN197=0,AP197=0),100,((BO197-AQ197)/COUNTA($E$4:$E$500))*100+100)</f>
        <v>58.75</v>
      </c>
      <c r="AT197">
        <v>47</v>
      </c>
      <c r="AU197">
        <f t="shared" ref="AU197:AU243" si="254">RANK(AT197,AT:AT,0)</f>
        <v>119</v>
      </c>
      <c r="AV197" t="s">
        <v>857</v>
      </c>
      <c r="AW197" s="11">
        <f t="shared" ref="AW197:AW243" si="255">IF(OR(BR197=0,AT197=0),100,((BS197-AU197)/COUNTA($E$4:$E$500))*100+100)</f>
        <v>75</v>
      </c>
      <c r="AX197">
        <v>41</v>
      </c>
      <c r="AY197">
        <f t="shared" ref="AY197:AY243" si="256">RANK(AX197,AX:AX,0)</f>
        <v>103</v>
      </c>
      <c r="AZ197" t="s">
        <v>1358</v>
      </c>
      <c r="BA197" s="11">
        <f t="shared" ref="BA197:BA243" si="257">IF(OR(BV197=0,AX197=0),100,((BW197-AY197)/COUNTA($E$4:$E$500))*100+100)</f>
        <v>77.5</v>
      </c>
      <c r="BB197">
        <v>88</v>
      </c>
      <c r="BC197">
        <f t="shared" ref="BC197:BC243" si="258">RANK(BB197,BB:BB,0)</f>
        <v>100</v>
      </c>
      <c r="BD197" t="s">
        <v>402</v>
      </c>
      <c r="BE197" s="11">
        <f t="shared" ref="BE197:BE243" si="259">IF(OR(BB197=0,BZ197=0),100,((CA197-BC197)/COUNTA($E$4:$E$500))*100+100)</f>
        <v>126.66666666666667</v>
      </c>
      <c r="BF197">
        <v>47</v>
      </c>
      <c r="BG197">
        <f t="shared" ref="BG197:BG243" si="260">RANK(BF197,BF:BF,0)</f>
        <v>166</v>
      </c>
      <c r="BH197" t="s">
        <v>111</v>
      </c>
      <c r="BI197" s="11">
        <f t="shared" ref="BI197:BI243" si="261">IF(OR(BF197=0,CD197=0),100,((CE197-BG197)/COUNTA($E$4:$E$500))*100+100)</f>
        <v>80</v>
      </c>
      <c r="BJ197">
        <v>103.5</v>
      </c>
      <c r="BK197">
        <f t="shared" ref="BK197:BK243" si="262">RANK(BJ197,BJ:BJ,0)</f>
        <v>35</v>
      </c>
      <c r="BL197" t="s">
        <v>982</v>
      </c>
      <c r="BM197" s="11">
        <f t="shared" ref="BM197:BM243" si="263">IF(OR(BJ197=0,CH197=0),100,((CI197-BK197)/COUNTA($E$4:$E$500))*100+100)</f>
        <v>127.5</v>
      </c>
      <c r="BN197">
        <v>77</v>
      </c>
      <c r="BO197">
        <f t="shared" ref="BO197:BO243" si="264">RANK(BN197,BN:BN,0)</f>
        <v>37</v>
      </c>
      <c r="BP197" t="s">
        <v>1190</v>
      </c>
      <c r="BQ197" s="11">
        <f t="shared" ref="BQ197:BQ243" si="265">IF(OR(BN197=0,CL197=0),100,((CM197-BO197)/COUNTA($E$4:$E$500))*100+100)</f>
        <v>125</v>
      </c>
      <c r="BR197">
        <v>64</v>
      </c>
      <c r="BS197">
        <f t="shared" ref="BS197:BS243" si="266">RANK(BR197,BR:BR,0)</f>
        <v>59</v>
      </c>
      <c r="BT197" t="s">
        <v>857</v>
      </c>
      <c r="BU197" s="11">
        <f t="shared" ref="BU197:BU243" si="267">IF(OR(BR197=0,CP197=0),100,((CQ197-BS197)/COUNTA($E$4:$E$500))*100+100)</f>
        <v>109.16666666666667</v>
      </c>
      <c r="BV197">
        <v>69</v>
      </c>
      <c r="BW197">
        <f t="shared" ref="BW197:BW243" si="268">RANK(BV197,BV:BV,0)</f>
        <v>49</v>
      </c>
      <c r="BX197" t="s">
        <v>858</v>
      </c>
      <c r="BY197" s="11">
        <f t="shared" ref="BY197:BY243" si="269">IF(OR(BV197=0,CT197=0),100,((CU197-BW197)/COUNTA($E$4:$E$500))*100+100)</f>
        <v>97.5</v>
      </c>
      <c r="BZ197">
        <v>80</v>
      </c>
      <c r="CA197">
        <f t="shared" ref="CA197:CA243" si="270">RANK(BZ197,BZ:BZ)</f>
        <v>164</v>
      </c>
      <c r="CB197" t="s">
        <v>402</v>
      </c>
      <c r="CC197" s="11">
        <f t="shared" ref="CC197:CC243" si="271">IF(OR(CX197=0,BZ197=0),100,((CY197-CA197)/COUNTA($E$4:$E$500))*100+100)</f>
        <v>97.916666666666671</v>
      </c>
      <c r="CD197">
        <v>76</v>
      </c>
      <c r="CE197">
        <f t="shared" ref="CE197:CE243" si="272">RANK(CD197,CD:CD)</f>
        <v>118</v>
      </c>
      <c r="CF197" t="s">
        <v>111</v>
      </c>
      <c r="CG197" s="11">
        <f t="shared" ref="CG197:CG243" si="273">IF(OR(DB197=0,CD197=0),100,((DC197-CE197)/COUNTA($E$4:$E$500))*100+100)</f>
        <v>106.25</v>
      </c>
      <c r="CH197">
        <v>60.5</v>
      </c>
      <c r="CI197">
        <f t="shared" ref="CI197:CI243" si="274">RANK(CH197,CH:CH)</f>
        <v>101</v>
      </c>
      <c r="CJ197" t="s">
        <v>982</v>
      </c>
      <c r="CK197" s="11">
        <f t="shared" ref="CK197:CK243" si="275">IF(OR(DF197=0,CH197=0),100,((DG197-CI197)/COUNTA($E$4:$E$500))*100+100)</f>
        <v>75</v>
      </c>
      <c r="CL197">
        <v>59</v>
      </c>
      <c r="CM197">
        <f t="shared" ref="CM197:CM243" si="276">RANK(CL197,CL:CL,0)</f>
        <v>97</v>
      </c>
      <c r="CN197" t="s">
        <v>1190</v>
      </c>
      <c r="CO197" s="11">
        <f t="shared" ref="CO197:CO243" si="277">IF(OR(DJ197=0,CL197=0),100,((DK197-CM197)/COUNTA($E$4:$E$500))*100+100)</f>
        <v>111.66666666666667</v>
      </c>
      <c r="CP197">
        <v>47</v>
      </c>
      <c r="CQ197">
        <f t="shared" ref="CQ197:CQ243" si="278">RANK(CP197,CP:CP)</f>
        <v>81</v>
      </c>
      <c r="CR197" t="s">
        <v>857</v>
      </c>
      <c r="CS197" s="11">
        <f t="shared" ref="CS197:CS243" si="279">IF(OR(DN197=0,CP197=0),100,((DO197-CQ197)/COUNTA($E$4:$E$500))*100+100)</f>
        <v>75</v>
      </c>
      <c r="CT197">
        <v>57</v>
      </c>
      <c r="CU197">
        <f t="shared" ref="CU197:CU243" si="280">RANK(CT197,CT:CT)</f>
        <v>43</v>
      </c>
      <c r="CV197" t="s">
        <v>858</v>
      </c>
      <c r="CW197" s="11">
        <f t="shared" ref="CW197:CW243" si="281">IF(OR(DR197=0,CT197=0),100,((DS197-CU197)/COUNTA($E$4:$E$500))*100+100)</f>
        <v>108.75</v>
      </c>
      <c r="CX197">
        <v>87</v>
      </c>
      <c r="CY197">
        <f t="shared" ref="CY197:CY243" si="282">RANK(CX197,CX:CX)</f>
        <v>159</v>
      </c>
      <c r="CZ197" t="s">
        <v>402</v>
      </c>
      <c r="DA197" s="11">
        <f t="shared" ref="DA197:DA243" si="283">IF(OR(CX197=0,DV197=0),100,((DW197-CY197)/COUNTA($E$4:$E$500))*100+100)</f>
        <v>110.83333333333333</v>
      </c>
      <c r="DB197">
        <v>66</v>
      </c>
      <c r="DC197">
        <f t="shared" ref="DC197:DC243" si="284">RANK(DB197,DB:DB)</f>
        <v>133</v>
      </c>
      <c r="DD197" t="s">
        <v>1805</v>
      </c>
      <c r="DE197" s="11">
        <f t="shared" ref="DE197:DE243" si="285">IF(OR(DB197=0,DZ197=0),100,((EA197-DC197)/COUNTA($E$4:$E$500))*100+100)</f>
        <v>98.333333333333329</v>
      </c>
      <c r="DF197">
        <v>85</v>
      </c>
      <c r="DG197">
        <f t="shared" ref="DG197:DG243" si="286">RANK(DF197,DF:DF)</f>
        <v>41</v>
      </c>
      <c r="DH197" t="s">
        <v>982</v>
      </c>
      <c r="DI197" s="11">
        <f t="shared" ref="DI197:DI243" si="287">IF(OR(DF197=0,ED197=0),100,((EE197-DG197)/COUNTA($E$4:$E$500))*100+100)</f>
        <v>120</v>
      </c>
      <c r="DJ197">
        <v>59</v>
      </c>
      <c r="DK197">
        <f t="shared" ref="DK197:DK243" si="288">RANK(DJ197,DJ:DJ)</f>
        <v>125</v>
      </c>
      <c r="DL197" t="s">
        <v>1821</v>
      </c>
      <c r="DM197" s="11">
        <f t="shared" ref="DM197:DM243" si="289">IF(OR(DJ197=0,EH197=0),100,((EI197-DK197)/COUNTA($E$4:$E$500))*100+100)</f>
        <v>112.5</v>
      </c>
      <c r="DN197">
        <v>74</v>
      </c>
      <c r="DO197">
        <f t="shared" ref="DO197:DO243" si="290">RANK(DN197,DN:DN)</f>
        <v>21</v>
      </c>
      <c r="DP197" t="s">
        <v>857</v>
      </c>
      <c r="DQ197" s="11">
        <f t="shared" ref="DQ197:DQ243" si="291">IF(OR(DN197=0,EL197=0),100,((EM197-DO197)/COUNTA($E$4:$E$500))*100+100)</f>
        <v>115.83333333333333</v>
      </c>
      <c r="DR197">
        <v>71</v>
      </c>
      <c r="DS197">
        <f t="shared" ref="DS197:DS243" si="292">RANK(DR197,DR:DR)</f>
        <v>64</v>
      </c>
      <c r="DT197" t="s">
        <v>858</v>
      </c>
      <c r="DU197" s="11">
        <f t="shared" ref="DU197:DU243" si="293">IF(OR(DR197=0,EP197=0),100,((EQ197-DS197)/COUNTA($E$4:$E$500))*100+100)</f>
        <v>97.916666666666671</v>
      </c>
      <c r="DV197">
        <v>74</v>
      </c>
      <c r="DW197">
        <f t="shared" ref="DW197:DW243" si="294">RANK(DV197,DV:DV)</f>
        <v>185</v>
      </c>
      <c r="DX197" t="s">
        <v>402</v>
      </c>
      <c r="DY197" s="11">
        <f t="shared" ref="DY197:DY243" si="295">IF(OR(DV197=0,ET197=0),100,((EU197-DW197)/COUNTA($E$4:$E$500))*100+100)</f>
        <v>84.166666666666671</v>
      </c>
      <c r="DZ197">
        <v>51</v>
      </c>
      <c r="EA197">
        <f t="shared" ref="EA197:EA243" si="296">RANK(DZ197,DZ:DZ)</f>
        <v>129</v>
      </c>
      <c r="EB197" t="s">
        <v>1805</v>
      </c>
      <c r="EC197" s="11">
        <f t="shared" ref="EC197:EC243" si="297">IF(OR(DZ197=0,EV197=0),100,((EW197-EA197)/COUNTA($E$4:$E$500))*100+100)</f>
        <v>95.833333333333329</v>
      </c>
      <c r="ED197">
        <v>73</v>
      </c>
      <c r="EE197">
        <f t="shared" ref="EE197:EE243" si="298">RANK(ED197,ED:ED)</f>
        <v>89</v>
      </c>
      <c r="EF197" t="s">
        <v>982</v>
      </c>
      <c r="EG197" s="11">
        <f t="shared" ref="EG197:EG243" si="299">IF(OR(ED197=0,EX197=0),100,((EY197-EE197)/COUNTA($E$4:$E$500))*100+100)</f>
        <v>112.91666666666667</v>
      </c>
      <c r="EH197">
        <v>56</v>
      </c>
      <c r="EI197">
        <f t="shared" ref="EI197:EI243" si="300">RANK(EH197,EH:EH)</f>
        <v>155</v>
      </c>
      <c r="EJ197" t="s">
        <v>1190</v>
      </c>
      <c r="EK197" s="11">
        <f t="shared" ref="EK197:EK243" si="301">IF(OR(EH197=0,EZ197=0),100,((FA197-EI197)/COUNTA($E$4:$E$500))*100+100)</f>
        <v>115</v>
      </c>
      <c r="EL197">
        <v>54</v>
      </c>
      <c r="EM197">
        <f t="shared" ref="EM197:EM243" si="302">RANK(EL197,EL:EL)</f>
        <v>59</v>
      </c>
      <c r="EN197" t="s">
        <v>857</v>
      </c>
      <c r="EO197" s="11">
        <f t="shared" ref="EO197:EO243" si="303">IF(OR(EL197=0,FB197=0),100,((FC197-EM197)/COUNTA($E$4:$E$500))*100+100)</f>
        <v>150.83333333333331</v>
      </c>
      <c r="EP197">
        <v>54</v>
      </c>
      <c r="EQ197">
        <f t="shared" ref="EQ197:EQ243" si="304">RANK(EP197,EP:EP)</f>
        <v>59</v>
      </c>
      <c r="ER197" t="s">
        <v>858</v>
      </c>
      <c r="ES197" s="11">
        <f t="shared" ref="ES197:ES243" si="305">IF(OR(EP197=0,FD197=0),100,((FE197-EQ197)/COUNTA($E$4:$E$500))*100+100)</f>
        <v>152.08333333333334</v>
      </c>
      <c r="ET197">
        <v>101</v>
      </c>
      <c r="EU197">
        <f t="shared" ref="EU197:EU243" si="306">RANK(ET197,ET:ET)</f>
        <v>147</v>
      </c>
      <c r="EV197">
        <v>79</v>
      </c>
      <c r="EW197">
        <f t="shared" ref="EW197:EW243" si="307">RANK(EV197,EV:EV)</f>
        <v>119</v>
      </c>
      <c r="EX197">
        <v>102</v>
      </c>
      <c r="EY197">
        <f t="shared" ref="EY197:EY243" si="308">RANK(EX197,EX:EX)</f>
        <v>120</v>
      </c>
      <c r="EZ197">
        <v>29</v>
      </c>
      <c r="FA197">
        <f t="shared" ref="FA197:FA243" si="309">RANK(EZ197,EZ:EZ)</f>
        <v>191</v>
      </c>
      <c r="FB197">
        <v>27</v>
      </c>
      <c r="FC197">
        <f t="shared" ref="FC197:FC243" si="310">RANK(FB197,FB:FB)</f>
        <v>181</v>
      </c>
      <c r="FD197">
        <v>34</v>
      </c>
      <c r="FE197">
        <f t="shared" ref="FE197:FE243" si="311">RANK(FD197,FD:FD)</f>
        <v>184</v>
      </c>
    </row>
    <row r="198" spans="1:161" x14ac:dyDescent="0.2">
      <c r="A198" t="s">
        <v>1524</v>
      </c>
      <c r="B198" t="s">
        <v>1525</v>
      </c>
      <c r="C198" t="s">
        <v>1510</v>
      </c>
      <c r="D198" t="s">
        <v>853</v>
      </c>
      <c r="E198" t="s">
        <v>1526</v>
      </c>
      <c r="F198">
        <v>101</v>
      </c>
      <c r="G198">
        <f t="shared" si="234"/>
        <v>112</v>
      </c>
      <c r="H198" t="s">
        <v>402</v>
      </c>
      <c r="I198" s="11">
        <f t="shared" si="235"/>
        <v>85.833333333333329</v>
      </c>
      <c r="J198">
        <v>75</v>
      </c>
      <c r="K198">
        <f t="shared" si="236"/>
        <v>88</v>
      </c>
      <c r="L198" t="s">
        <v>111</v>
      </c>
      <c r="M198" s="11">
        <f t="shared" si="237"/>
        <v>97.916666666666671</v>
      </c>
      <c r="N198">
        <v>102</v>
      </c>
      <c r="O198">
        <f t="shared" si="238"/>
        <v>56</v>
      </c>
      <c r="P198" t="s">
        <v>982</v>
      </c>
      <c r="Q198" s="11">
        <f t="shared" si="239"/>
        <v>106.66666666666667</v>
      </c>
      <c r="R198">
        <v>64</v>
      </c>
      <c r="S198">
        <f t="shared" si="240"/>
        <v>82</v>
      </c>
      <c r="T198" t="s">
        <v>1190</v>
      </c>
      <c r="U198" s="11">
        <f t="shared" si="241"/>
        <v>125.41666666666666</v>
      </c>
      <c r="V198">
        <v>62</v>
      </c>
      <c r="W198">
        <f t="shared" si="242"/>
        <v>78</v>
      </c>
      <c r="X198" t="s">
        <v>857</v>
      </c>
      <c r="Y198" s="11">
        <f t="shared" si="243"/>
        <v>97.083333333333329</v>
      </c>
      <c r="Z198">
        <v>49</v>
      </c>
      <c r="AA198">
        <f t="shared" si="244"/>
        <v>74</v>
      </c>
      <c r="AB198" t="s">
        <v>1358</v>
      </c>
      <c r="AC198" s="11">
        <f t="shared" si="245"/>
        <v>131.66666666666666</v>
      </c>
      <c r="AD198">
        <v>99.5</v>
      </c>
      <c r="AE198">
        <f t="shared" si="246"/>
        <v>78</v>
      </c>
      <c r="AF198" t="s">
        <v>402</v>
      </c>
      <c r="AG198" s="11">
        <f t="shared" si="247"/>
        <v>75.833333333333329</v>
      </c>
      <c r="AH198">
        <v>75</v>
      </c>
      <c r="AI198">
        <f t="shared" si="248"/>
        <v>83</v>
      </c>
      <c r="AJ198" t="s">
        <v>111</v>
      </c>
      <c r="AK198" s="11">
        <f t="shared" si="249"/>
        <v>127.5</v>
      </c>
      <c r="AL198">
        <v>87.5</v>
      </c>
      <c r="AM198">
        <f t="shared" si="250"/>
        <v>72</v>
      </c>
      <c r="AN198" t="s">
        <v>982</v>
      </c>
      <c r="AO198" s="11">
        <f t="shared" si="251"/>
        <v>103.75</v>
      </c>
      <c r="AP198">
        <v>60</v>
      </c>
      <c r="AQ198">
        <f t="shared" si="252"/>
        <v>143</v>
      </c>
      <c r="AR198" t="s">
        <v>1190</v>
      </c>
      <c r="AS198" s="11">
        <f t="shared" si="253"/>
        <v>88.75</v>
      </c>
      <c r="AT198">
        <v>55</v>
      </c>
      <c r="AU198">
        <f t="shared" si="254"/>
        <v>71</v>
      </c>
      <c r="AV198" t="s">
        <v>857</v>
      </c>
      <c r="AW198" s="11">
        <f t="shared" si="255"/>
        <v>144.58333333333334</v>
      </c>
      <c r="AX198">
        <v>35</v>
      </c>
      <c r="AY198">
        <f t="shared" si="256"/>
        <v>150</v>
      </c>
      <c r="AZ198" t="s">
        <v>1358</v>
      </c>
      <c r="BA198" s="11">
        <f t="shared" si="257"/>
        <v>67.916666666666657</v>
      </c>
      <c r="BB198">
        <v>99</v>
      </c>
      <c r="BC198">
        <f t="shared" si="258"/>
        <v>20</v>
      </c>
      <c r="BD198" t="s">
        <v>402</v>
      </c>
      <c r="BE198" s="11">
        <f t="shared" si="259"/>
        <v>154.16666666666666</v>
      </c>
      <c r="BF198">
        <v>53</v>
      </c>
      <c r="BG198">
        <f t="shared" si="260"/>
        <v>149</v>
      </c>
      <c r="BH198" t="s">
        <v>111</v>
      </c>
      <c r="BI198" s="11">
        <f t="shared" si="261"/>
        <v>65.416666666666657</v>
      </c>
      <c r="BJ198">
        <v>88</v>
      </c>
      <c r="BK198">
        <f t="shared" si="262"/>
        <v>81</v>
      </c>
      <c r="BL198" t="s">
        <v>982</v>
      </c>
      <c r="BM198" s="11">
        <f t="shared" si="263"/>
        <v>93.333333333333329</v>
      </c>
      <c r="BN198">
        <v>68</v>
      </c>
      <c r="BO198">
        <f t="shared" si="264"/>
        <v>116</v>
      </c>
      <c r="BP198" t="s">
        <v>1190</v>
      </c>
      <c r="BQ198" s="11">
        <f t="shared" si="265"/>
        <v>127.5</v>
      </c>
      <c r="BR198">
        <v>47</v>
      </c>
      <c r="BS198">
        <f t="shared" si="266"/>
        <v>178</v>
      </c>
      <c r="BT198" t="s">
        <v>857</v>
      </c>
      <c r="BU198" s="11">
        <f t="shared" si="267"/>
        <v>39.166666666666671</v>
      </c>
      <c r="BV198">
        <v>66</v>
      </c>
      <c r="BW198">
        <f t="shared" si="268"/>
        <v>73</v>
      </c>
      <c r="BX198" t="s">
        <v>858</v>
      </c>
      <c r="BY198" s="11">
        <f t="shared" si="269"/>
        <v>127.5</v>
      </c>
      <c r="BZ198">
        <v>82</v>
      </c>
      <c r="CA198">
        <f t="shared" si="270"/>
        <v>150</v>
      </c>
      <c r="CB198" t="s">
        <v>402</v>
      </c>
      <c r="CC198" s="11">
        <f t="shared" si="271"/>
        <v>77.5</v>
      </c>
      <c r="CD198">
        <v>95</v>
      </c>
      <c r="CE198">
        <f t="shared" si="272"/>
        <v>66</v>
      </c>
      <c r="CF198" t="s">
        <v>111</v>
      </c>
      <c r="CG198" s="11">
        <f t="shared" si="273"/>
        <v>104.16666666666667</v>
      </c>
      <c r="CH198">
        <v>66.5</v>
      </c>
      <c r="CI198">
        <f t="shared" si="274"/>
        <v>65</v>
      </c>
      <c r="CJ198" t="s">
        <v>982</v>
      </c>
      <c r="CK198" s="11">
        <f t="shared" si="275"/>
        <v>97.916666666666671</v>
      </c>
      <c r="CL198">
        <v>48</v>
      </c>
      <c r="CM198">
        <f t="shared" si="276"/>
        <v>182</v>
      </c>
      <c r="CN198" t="s">
        <v>1190</v>
      </c>
      <c r="CO198" s="11">
        <f t="shared" si="277"/>
        <v>66.666666666666671</v>
      </c>
      <c r="CP198">
        <v>56</v>
      </c>
      <c r="CQ198">
        <f t="shared" si="278"/>
        <v>32</v>
      </c>
      <c r="CR198" t="s">
        <v>857</v>
      </c>
      <c r="CS198" s="11">
        <f t="shared" si="279"/>
        <v>121.66666666666667</v>
      </c>
      <c r="CT198">
        <v>41</v>
      </c>
      <c r="CU198">
        <f t="shared" si="280"/>
        <v>139</v>
      </c>
      <c r="CV198" t="s">
        <v>858</v>
      </c>
      <c r="CW198" s="11">
        <f t="shared" si="281"/>
        <v>49.166666666666671</v>
      </c>
      <c r="CX198">
        <v>93</v>
      </c>
      <c r="CY198">
        <f t="shared" si="282"/>
        <v>96</v>
      </c>
      <c r="CZ198" t="s">
        <v>978</v>
      </c>
      <c r="DA198" s="11">
        <f t="shared" si="283"/>
        <v>71.666666666666671</v>
      </c>
      <c r="DB198">
        <v>83</v>
      </c>
      <c r="DC198">
        <f t="shared" si="284"/>
        <v>76</v>
      </c>
      <c r="DD198" t="s">
        <v>1804</v>
      </c>
      <c r="DE198" s="11">
        <f t="shared" si="285"/>
        <v>78.75</v>
      </c>
      <c r="DF198">
        <v>79</v>
      </c>
      <c r="DG198">
        <f t="shared" si="286"/>
        <v>60</v>
      </c>
      <c r="DH198" t="s">
        <v>982</v>
      </c>
      <c r="DI198" s="11">
        <f t="shared" si="287"/>
        <v>121.66666666666667</v>
      </c>
      <c r="DJ198">
        <v>61</v>
      </c>
      <c r="DK198">
        <f t="shared" si="288"/>
        <v>102</v>
      </c>
      <c r="DL198" t="s">
        <v>1821</v>
      </c>
      <c r="DM198" s="11">
        <f t="shared" si="289"/>
        <v>97.916666666666671</v>
      </c>
      <c r="DN198">
        <v>65</v>
      </c>
      <c r="DO198">
        <f t="shared" si="290"/>
        <v>84</v>
      </c>
      <c r="DP198" t="s">
        <v>984</v>
      </c>
      <c r="DQ198" s="11">
        <f t="shared" si="291"/>
        <v>145</v>
      </c>
      <c r="DR198">
        <v>78</v>
      </c>
      <c r="DS198">
        <f t="shared" si="292"/>
        <v>17</v>
      </c>
      <c r="DT198" t="s">
        <v>986</v>
      </c>
      <c r="DU198" s="11">
        <f t="shared" si="293"/>
        <v>172.91666666666666</v>
      </c>
      <c r="DV198">
        <v>91.5</v>
      </c>
      <c r="DW198">
        <f t="shared" si="294"/>
        <v>28</v>
      </c>
      <c r="DX198" t="s">
        <v>978</v>
      </c>
      <c r="DY198" s="11">
        <f t="shared" si="295"/>
        <v>120</v>
      </c>
      <c r="DZ198">
        <v>76</v>
      </c>
      <c r="EA198">
        <f t="shared" si="296"/>
        <v>25</v>
      </c>
      <c r="EB198" t="s">
        <v>1804</v>
      </c>
      <c r="EC198" s="11">
        <f t="shared" si="297"/>
        <v>92.083333333333329</v>
      </c>
      <c r="ED198">
        <v>69</v>
      </c>
      <c r="EE198">
        <f t="shared" si="298"/>
        <v>112</v>
      </c>
      <c r="EF198" t="s">
        <v>982</v>
      </c>
      <c r="EG198" s="11">
        <f t="shared" si="299"/>
        <v>74.583333333333343</v>
      </c>
      <c r="EH198">
        <v>63</v>
      </c>
      <c r="EI198">
        <f t="shared" si="300"/>
        <v>97</v>
      </c>
      <c r="EJ198" t="s">
        <v>1821</v>
      </c>
      <c r="EK198" s="11">
        <f t="shared" si="301"/>
        <v>93.333333333333329</v>
      </c>
      <c r="EL198">
        <v>37</v>
      </c>
      <c r="EM198">
        <f t="shared" si="302"/>
        <v>192</v>
      </c>
      <c r="EN198" t="s">
        <v>984</v>
      </c>
      <c r="EO198" s="11">
        <f t="shared" si="303"/>
        <v>85</v>
      </c>
      <c r="EP198">
        <v>37</v>
      </c>
      <c r="EQ198">
        <f t="shared" si="304"/>
        <v>192</v>
      </c>
      <c r="ER198" t="s">
        <v>986</v>
      </c>
      <c r="ES198" s="11">
        <f t="shared" si="305"/>
        <v>63.75</v>
      </c>
      <c r="ET198">
        <v>108</v>
      </c>
      <c r="EU198">
        <f t="shared" si="306"/>
        <v>76</v>
      </c>
      <c r="EV198">
        <v>104</v>
      </c>
      <c r="EW198">
        <f t="shared" si="307"/>
        <v>6</v>
      </c>
      <c r="EX198">
        <v>117</v>
      </c>
      <c r="EY198">
        <f t="shared" si="308"/>
        <v>51</v>
      </c>
      <c r="EZ198">
        <v>35</v>
      </c>
      <c r="FA198">
        <f t="shared" si="309"/>
        <v>81</v>
      </c>
      <c r="FB198">
        <v>29</v>
      </c>
      <c r="FC198">
        <f t="shared" si="310"/>
        <v>156</v>
      </c>
      <c r="FD198">
        <v>40</v>
      </c>
      <c r="FE198">
        <f t="shared" si="311"/>
        <v>105</v>
      </c>
    </row>
    <row r="199" spans="1:161" x14ac:dyDescent="0.2">
      <c r="A199" t="s">
        <v>1527</v>
      </c>
      <c r="B199" t="s">
        <v>1528</v>
      </c>
      <c r="C199" t="s">
        <v>1510</v>
      </c>
      <c r="D199" t="s">
        <v>853</v>
      </c>
      <c r="E199" t="s">
        <v>1529</v>
      </c>
      <c r="F199">
        <v>109</v>
      </c>
      <c r="G199">
        <f t="shared" si="234"/>
        <v>41</v>
      </c>
      <c r="H199" t="s">
        <v>402</v>
      </c>
      <c r="I199" s="11">
        <f t="shared" si="235"/>
        <v>112.91666666666667</v>
      </c>
      <c r="J199">
        <v>82</v>
      </c>
      <c r="K199">
        <f t="shared" si="236"/>
        <v>59</v>
      </c>
      <c r="L199" t="s">
        <v>111</v>
      </c>
      <c r="M199" s="11">
        <f t="shared" si="237"/>
        <v>115.83333333333333</v>
      </c>
      <c r="N199">
        <v>60</v>
      </c>
      <c r="O199">
        <f t="shared" si="238"/>
        <v>192</v>
      </c>
      <c r="P199" t="s">
        <v>982</v>
      </c>
      <c r="Q199" s="11">
        <f t="shared" si="239"/>
        <v>105.83333333333333</v>
      </c>
      <c r="R199">
        <v>62</v>
      </c>
      <c r="S199">
        <f t="shared" si="240"/>
        <v>103</v>
      </c>
      <c r="T199" t="s">
        <v>1190</v>
      </c>
      <c r="U199" s="11">
        <f t="shared" si="241"/>
        <v>83.75</v>
      </c>
      <c r="V199">
        <v>73</v>
      </c>
      <c r="W199">
        <f t="shared" si="242"/>
        <v>7</v>
      </c>
      <c r="X199" t="s">
        <v>857</v>
      </c>
      <c r="Y199" s="11">
        <f t="shared" si="243"/>
        <v>98.333333333333329</v>
      </c>
      <c r="Z199">
        <v>61</v>
      </c>
      <c r="AA199">
        <f t="shared" si="244"/>
        <v>12</v>
      </c>
      <c r="AB199" t="s">
        <v>1358</v>
      </c>
      <c r="AC199" s="11">
        <f t="shared" si="245"/>
        <v>108.33333333333333</v>
      </c>
      <c r="AD199">
        <v>100</v>
      </c>
      <c r="AE199">
        <f t="shared" si="246"/>
        <v>72</v>
      </c>
      <c r="AF199" t="s">
        <v>402</v>
      </c>
      <c r="AG199" s="11">
        <f t="shared" si="247"/>
        <v>101.66666666666667</v>
      </c>
      <c r="AH199">
        <v>71</v>
      </c>
      <c r="AI199">
        <f t="shared" si="248"/>
        <v>97</v>
      </c>
      <c r="AJ199" t="s">
        <v>111</v>
      </c>
      <c r="AK199" s="11">
        <f t="shared" si="249"/>
        <v>94.166666666666671</v>
      </c>
      <c r="AL199">
        <v>37.5</v>
      </c>
      <c r="AM199">
        <f t="shared" si="250"/>
        <v>206</v>
      </c>
      <c r="AN199" t="s">
        <v>982</v>
      </c>
      <c r="AO199" s="11">
        <f t="shared" si="251"/>
        <v>100.83333333333333</v>
      </c>
      <c r="AP199">
        <v>67.5</v>
      </c>
      <c r="AQ199">
        <f t="shared" si="252"/>
        <v>64</v>
      </c>
      <c r="AR199" t="s">
        <v>1190</v>
      </c>
      <c r="AS199" s="11">
        <f t="shared" si="253"/>
        <v>147.91666666666669</v>
      </c>
      <c r="AT199">
        <v>75</v>
      </c>
      <c r="AU199">
        <f t="shared" si="254"/>
        <v>3</v>
      </c>
      <c r="AV199" t="s">
        <v>857</v>
      </c>
      <c r="AW199" s="11">
        <f t="shared" si="255"/>
        <v>130</v>
      </c>
      <c r="AX199">
        <v>51</v>
      </c>
      <c r="AY199">
        <f t="shared" si="256"/>
        <v>32</v>
      </c>
      <c r="AZ199" t="s">
        <v>1358</v>
      </c>
      <c r="BA199" s="11">
        <f t="shared" si="257"/>
        <v>89.583333333333329</v>
      </c>
      <c r="BB199">
        <v>90</v>
      </c>
      <c r="BC199">
        <f t="shared" si="258"/>
        <v>76</v>
      </c>
      <c r="BD199" t="s">
        <v>402</v>
      </c>
      <c r="BE199" s="11">
        <f t="shared" si="259"/>
        <v>93.75</v>
      </c>
      <c r="BF199">
        <v>73</v>
      </c>
      <c r="BG199">
        <f t="shared" si="260"/>
        <v>83</v>
      </c>
      <c r="BH199" t="s">
        <v>111</v>
      </c>
      <c r="BI199" s="11">
        <f t="shared" si="261"/>
        <v>137.5</v>
      </c>
      <c r="BJ199">
        <v>40</v>
      </c>
      <c r="BK199">
        <f t="shared" si="262"/>
        <v>208</v>
      </c>
      <c r="BL199" t="s">
        <v>982</v>
      </c>
      <c r="BM199" s="11">
        <f t="shared" si="263"/>
        <v>94.583333333333329</v>
      </c>
      <c r="BN199">
        <v>60</v>
      </c>
      <c r="BO199">
        <f t="shared" si="264"/>
        <v>179</v>
      </c>
      <c r="BP199" t="s">
        <v>1190</v>
      </c>
      <c r="BQ199" s="11">
        <f t="shared" si="265"/>
        <v>101.25</v>
      </c>
      <c r="BR199">
        <v>62</v>
      </c>
      <c r="BS199">
        <f t="shared" si="266"/>
        <v>75</v>
      </c>
      <c r="BT199" t="s">
        <v>857</v>
      </c>
      <c r="BU199" s="11">
        <f t="shared" si="267"/>
        <v>73.75</v>
      </c>
      <c r="BV199">
        <v>79</v>
      </c>
      <c r="BW199">
        <f t="shared" si="268"/>
        <v>7</v>
      </c>
      <c r="BX199" t="s">
        <v>858</v>
      </c>
      <c r="BY199" s="11">
        <f t="shared" si="269"/>
        <v>100.41666666666667</v>
      </c>
      <c r="BZ199">
        <v>93</v>
      </c>
      <c r="CA199">
        <f t="shared" si="270"/>
        <v>61</v>
      </c>
      <c r="CB199" t="s">
        <v>402</v>
      </c>
      <c r="CC199" s="11">
        <f t="shared" si="271"/>
        <v>119.58333333333333</v>
      </c>
      <c r="CD199">
        <v>60</v>
      </c>
      <c r="CE199">
        <f t="shared" si="272"/>
        <v>173</v>
      </c>
      <c r="CF199" t="s">
        <v>111</v>
      </c>
      <c r="CG199" s="11">
        <f t="shared" si="273"/>
        <v>82.083333333333329</v>
      </c>
      <c r="CH199">
        <v>40.5</v>
      </c>
      <c r="CI199">
        <f t="shared" si="274"/>
        <v>195</v>
      </c>
      <c r="CJ199" t="s">
        <v>982</v>
      </c>
      <c r="CK199" s="11">
        <f t="shared" si="275"/>
        <v>116.66666666666666</v>
      </c>
      <c r="CL199">
        <v>48</v>
      </c>
      <c r="CM199">
        <f t="shared" si="276"/>
        <v>182</v>
      </c>
      <c r="CN199" t="s">
        <v>1190</v>
      </c>
      <c r="CO199" s="11">
        <f t="shared" si="277"/>
        <v>76.25</v>
      </c>
      <c r="CP199">
        <v>62</v>
      </c>
      <c r="CQ199">
        <f t="shared" si="278"/>
        <v>12</v>
      </c>
      <c r="CR199" t="s">
        <v>857</v>
      </c>
      <c r="CS199" s="11">
        <f t="shared" si="279"/>
        <v>107.91666666666667</v>
      </c>
      <c r="CT199">
        <v>64</v>
      </c>
      <c r="CU199">
        <f t="shared" si="280"/>
        <v>8</v>
      </c>
      <c r="CV199" t="s">
        <v>858</v>
      </c>
      <c r="CW199" s="11">
        <f t="shared" si="281"/>
        <v>113.75</v>
      </c>
      <c r="CX199">
        <v>92</v>
      </c>
      <c r="CY199">
        <f t="shared" si="282"/>
        <v>108</v>
      </c>
      <c r="CZ199" t="s">
        <v>402</v>
      </c>
      <c r="DA199" s="11">
        <f t="shared" si="283"/>
        <v>119.16666666666667</v>
      </c>
      <c r="DB199">
        <v>67</v>
      </c>
      <c r="DC199">
        <f t="shared" si="284"/>
        <v>130</v>
      </c>
      <c r="DD199" t="s">
        <v>1805</v>
      </c>
      <c r="DE199" s="11">
        <f t="shared" si="285"/>
        <v>95.833333333333329</v>
      </c>
      <c r="DF199">
        <v>16</v>
      </c>
      <c r="DG199">
        <f t="shared" si="286"/>
        <v>235</v>
      </c>
      <c r="DH199" t="s">
        <v>982</v>
      </c>
      <c r="DI199" s="11">
        <f t="shared" si="287"/>
        <v>100.83333333333333</v>
      </c>
      <c r="DJ199">
        <v>59</v>
      </c>
      <c r="DK199">
        <f t="shared" si="288"/>
        <v>125</v>
      </c>
      <c r="DL199" t="s">
        <v>1821</v>
      </c>
      <c r="DM199" s="11">
        <f t="shared" si="289"/>
        <v>112.5</v>
      </c>
      <c r="DN199">
        <v>72</v>
      </c>
      <c r="DO199">
        <f t="shared" si="290"/>
        <v>31</v>
      </c>
      <c r="DP199" t="s">
        <v>857</v>
      </c>
      <c r="DQ199" s="11">
        <f t="shared" si="291"/>
        <v>98.333333333333329</v>
      </c>
      <c r="DR199">
        <v>74</v>
      </c>
      <c r="DS199">
        <f t="shared" si="292"/>
        <v>41</v>
      </c>
      <c r="DT199" t="s">
        <v>858</v>
      </c>
      <c r="DU199" s="11">
        <f t="shared" si="293"/>
        <v>94.166666666666671</v>
      </c>
      <c r="DV199">
        <v>77.5</v>
      </c>
      <c r="DW199">
        <f t="shared" si="294"/>
        <v>154</v>
      </c>
      <c r="DX199" t="s">
        <v>402</v>
      </c>
      <c r="DY199" s="11">
        <f t="shared" si="295"/>
        <v>70</v>
      </c>
      <c r="DZ199">
        <v>53</v>
      </c>
      <c r="EA199">
        <f t="shared" si="296"/>
        <v>120</v>
      </c>
      <c r="EB199" t="s">
        <v>1805</v>
      </c>
      <c r="EC199" s="11">
        <f t="shared" si="297"/>
        <v>114.58333333333333</v>
      </c>
      <c r="ED199">
        <v>23</v>
      </c>
      <c r="EE199">
        <f t="shared" si="298"/>
        <v>237</v>
      </c>
      <c r="EF199" t="s">
        <v>982</v>
      </c>
      <c r="EG199" s="11">
        <f t="shared" si="299"/>
        <v>96.666666666666671</v>
      </c>
      <c r="EH199">
        <v>56</v>
      </c>
      <c r="EI199">
        <f t="shared" si="300"/>
        <v>155</v>
      </c>
      <c r="EJ199" t="s">
        <v>1190</v>
      </c>
      <c r="EK199" s="11">
        <f t="shared" si="301"/>
        <v>69.166666666666657</v>
      </c>
      <c r="EL199">
        <v>61</v>
      </c>
      <c r="EM199">
        <f t="shared" si="302"/>
        <v>27</v>
      </c>
      <c r="EN199" t="s">
        <v>857</v>
      </c>
      <c r="EO199" s="11">
        <f t="shared" si="303"/>
        <v>111.25</v>
      </c>
      <c r="EP199">
        <v>61</v>
      </c>
      <c r="EQ199">
        <f t="shared" si="304"/>
        <v>27</v>
      </c>
      <c r="ER199" t="s">
        <v>858</v>
      </c>
      <c r="ES199" s="11">
        <f t="shared" si="305"/>
        <v>144.16666666666666</v>
      </c>
      <c r="ET199">
        <v>107</v>
      </c>
      <c r="EU199">
        <f t="shared" si="306"/>
        <v>82</v>
      </c>
      <c r="EV199">
        <v>71</v>
      </c>
      <c r="EW199">
        <f t="shared" si="307"/>
        <v>155</v>
      </c>
      <c r="EX199">
        <v>43</v>
      </c>
      <c r="EY199">
        <f t="shared" si="308"/>
        <v>229</v>
      </c>
      <c r="EZ199">
        <v>35</v>
      </c>
      <c r="FA199">
        <f t="shared" si="309"/>
        <v>81</v>
      </c>
      <c r="FB199">
        <v>37</v>
      </c>
      <c r="FC199">
        <f t="shared" si="310"/>
        <v>54</v>
      </c>
      <c r="FD199">
        <v>38</v>
      </c>
      <c r="FE199">
        <f t="shared" si="311"/>
        <v>133</v>
      </c>
    </row>
    <row r="200" spans="1:161" x14ac:dyDescent="0.2">
      <c r="A200" t="s">
        <v>1530</v>
      </c>
      <c r="B200" t="s">
        <v>1531</v>
      </c>
      <c r="C200" t="s">
        <v>1510</v>
      </c>
      <c r="D200" t="s">
        <v>853</v>
      </c>
      <c r="E200" t="s">
        <v>63</v>
      </c>
      <c r="F200">
        <v>105</v>
      </c>
      <c r="G200">
        <f t="shared" si="234"/>
        <v>77</v>
      </c>
      <c r="H200" t="s">
        <v>402</v>
      </c>
      <c r="I200" s="11">
        <f t="shared" si="235"/>
        <v>106.25</v>
      </c>
      <c r="J200">
        <v>67</v>
      </c>
      <c r="K200">
        <f t="shared" si="236"/>
        <v>118</v>
      </c>
      <c r="L200" t="s">
        <v>111</v>
      </c>
      <c r="M200" s="11">
        <f t="shared" si="237"/>
        <v>97.083333333333329</v>
      </c>
      <c r="N200">
        <v>99</v>
      </c>
      <c r="O200">
        <f t="shared" si="238"/>
        <v>66</v>
      </c>
      <c r="P200" t="s">
        <v>982</v>
      </c>
      <c r="Q200" s="11">
        <f t="shared" si="239"/>
        <v>89.583333333333329</v>
      </c>
      <c r="R200">
        <v>67</v>
      </c>
      <c r="S200">
        <f t="shared" si="240"/>
        <v>57</v>
      </c>
      <c r="T200" t="s">
        <v>1190</v>
      </c>
      <c r="U200" s="11">
        <f t="shared" si="241"/>
        <v>131.25</v>
      </c>
      <c r="V200">
        <v>61</v>
      </c>
      <c r="W200">
        <f t="shared" si="242"/>
        <v>89</v>
      </c>
      <c r="X200" t="s">
        <v>857</v>
      </c>
      <c r="Y200" s="11">
        <f t="shared" si="243"/>
        <v>89.166666666666671</v>
      </c>
      <c r="Z200">
        <v>43</v>
      </c>
      <c r="AA200">
        <f t="shared" si="244"/>
        <v>144</v>
      </c>
      <c r="AB200" t="s">
        <v>1358</v>
      </c>
      <c r="AC200" s="11">
        <f t="shared" si="245"/>
        <v>111.66666666666667</v>
      </c>
      <c r="AD200">
        <v>97.5</v>
      </c>
      <c r="AE200">
        <f t="shared" si="246"/>
        <v>92</v>
      </c>
      <c r="AF200" t="s">
        <v>402</v>
      </c>
      <c r="AG200" s="11">
        <f t="shared" si="247"/>
        <v>71.666666666666671</v>
      </c>
      <c r="AH200">
        <v>65</v>
      </c>
      <c r="AI200">
        <f t="shared" si="248"/>
        <v>111</v>
      </c>
      <c r="AJ200" t="s">
        <v>111</v>
      </c>
      <c r="AK200" s="11">
        <f t="shared" si="249"/>
        <v>80.833333333333329</v>
      </c>
      <c r="AL200">
        <v>96.5</v>
      </c>
      <c r="AM200">
        <f t="shared" si="250"/>
        <v>41</v>
      </c>
      <c r="AN200" t="s">
        <v>982</v>
      </c>
      <c r="AO200" s="11">
        <f t="shared" si="251"/>
        <v>120</v>
      </c>
      <c r="AP200">
        <v>61.5</v>
      </c>
      <c r="AQ200">
        <f t="shared" si="252"/>
        <v>132</v>
      </c>
      <c r="AR200" t="s">
        <v>1190</v>
      </c>
      <c r="AS200" s="11">
        <f t="shared" si="253"/>
        <v>128.75</v>
      </c>
      <c r="AT200">
        <v>57</v>
      </c>
      <c r="AU200">
        <f t="shared" si="254"/>
        <v>63</v>
      </c>
      <c r="AV200" t="s">
        <v>857</v>
      </c>
      <c r="AW200" s="11">
        <f t="shared" si="255"/>
        <v>122.5</v>
      </c>
      <c r="AX200">
        <v>33</v>
      </c>
      <c r="AY200">
        <f t="shared" si="256"/>
        <v>172</v>
      </c>
      <c r="AZ200" t="s">
        <v>1358</v>
      </c>
      <c r="BA200" s="11">
        <f t="shared" si="257"/>
        <v>109.16666666666667</v>
      </c>
      <c r="BB200">
        <v>98</v>
      </c>
      <c r="BC200">
        <f t="shared" si="258"/>
        <v>24</v>
      </c>
      <c r="BD200" t="s">
        <v>402</v>
      </c>
      <c r="BE200" s="11">
        <f t="shared" si="259"/>
        <v>134.16666666666666</v>
      </c>
      <c r="BF200">
        <v>77</v>
      </c>
      <c r="BG200">
        <f t="shared" si="260"/>
        <v>65</v>
      </c>
      <c r="BH200" t="s">
        <v>111</v>
      </c>
      <c r="BI200" s="11">
        <f t="shared" si="261"/>
        <v>135.83333333333334</v>
      </c>
      <c r="BJ200">
        <v>84</v>
      </c>
      <c r="BK200">
        <f t="shared" si="262"/>
        <v>89</v>
      </c>
      <c r="BL200" t="s">
        <v>982</v>
      </c>
      <c r="BM200" s="11">
        <f t="shared" si="263"/>
        <v>92.5</v>
      </c>
      <c r="BN200">
        <v>55</v>
      </c>
      <c r="BO200">
        <f t="shared" si="264"/>
        <v>201</v>
      </c>
      <c r="BP200" t="s">
        <v>1190</v>
      </c>
      <c r="BQ200" s="11">
        <f t="shared" si="265"/>
        <v>110.83333333333333</v>
      </c>
      <c r="BR200">
        <v>57</v>
      </c>
      <c r="BS200">
        <f t="shared" si="266"/>
        <v>117</v>
      </c>
      <c r="BT200" t="s">
        <v>857</v>
      </c>
      <c r="BU200" s="11">
        <f t="shared" si="267"/>
        <v>110</v>
      </c>
      <c r="BV200">
        <v>49</v>
      </c>
      <c r="BW200">
        <f t="shared" si="268"/>
        <v>194</v>
      </c>
      <c r="BX200" t="s">
        <v>858</v>
      </c>
      <c r="BY200" s="11">
        <f t="shared" si="269"/>
        <v>67.5</v>
      </c>
      <c r="BZ200">
        <v>88</v>
      </c>
      <c r="CA200">
        <f t="shared" si="270"/>
        <v>106</v>
      </c>
      <c r="CB200" t="s">
        <v>402</v>
      </c>
      <c r="CC200" s="11">
        <f t="shared" si="271"/>
        <v>145.83333333333331</v>
      </c>
      <c r="CD200">
        <v>66</v>
      </c>
      <c r="CE200">
        <f t="shared" si="272"/>
        <v>151</v>
      </c>
      <c r="CF200" t="s">
        <v>111</v>
      </c>
      <c r="CG200" s="11">
        <f t="shared" si="273"/>
        <v>66.25</v>
      </c>
      <c r="CH200">
        <v>65</v>
      </c>
      <c r="CI200">
        <f t="shared" si="274"/>
        <v>71</v>
      </c>
      <c r="CJ200" t="s">
        <v>982</v>
      </c>
      <c r="CK200" s="11">
        <f t="shared" si="275"/>
        <v>90.833333333333329</v>
      </c>
      <c r="CL200">
        <v>35</v>
      </c>
      <c r="CM200">
        <f t="shared" si="276"/>
        <v>227</v>
      </c>
      <c r="CN200" t="s">
        <v>1190</v>
      </c>
      <c r="CO200" s="11">
        <f t="shared" si="277"/>
        <v>81.25</v>
      </c>
      <c r="CP200">
        <v>40</v>
      </c>
      <c r="CQ200">
        <f t="shared" si="278"/>
        <v>141</v>
      </c>
      <c r="CR200" t="s">
        <v>857</v>
      </c>
      <c r="CS200" s="11">
        <f t="shared" si="279"/>
        <v>129.16666666666666</v>
      </c>
      <c r="CT200">
        <v>44</v>
      </c>
      <c r="CU200">
        <f t="shared" si="280"/>
        <v>116</v>
      </c>
      <c r="CV200" t="s">
        <v>858</v>
      </c>
      <c r="CW200" s="11">
        <f t="shared" si="281"/>
        <v>87.5</v>
      </c>
      <c r="CX200">
        <v>78</v>
      </c>
      <c r="CY200">
        <f t="shared" si="282"/>
        <v>216</v>
      </c>
      <c r="CZ200" t="s">
        <v>402</v>
      </c>
      <c r="DA200" s="11">
        <f t="shared" si="283"/>
        <v>94.166666666666671</v>
      </c>
      <c r="DB200">
        <v>85</v>
      </c>
      <c r="DC200">
        <f t="shared" si="284"/>
        <v>70</v>
      </c>
      <c r="DD200" t="s">
        <v>1805</v>
      </c>
      <c r="DE200" s="11">
        <f t="shared" si="285"/>
        <v>150.41666666666666</v>
      </c>
      <c r="DF200">
        <v>82.5</v>
      </c>
      <c r="DG200">
        <f t="shared" si="286"/>
        <v>49</v>
      </c>
      <c r="DH200" t="s">
        <v>982</v>
      </c>
      <c r="DI200" s="11">
        <f t="shared" si="287"/>
        <v>111.66666666666667</v>
      </c>
      <c r="DJ200">
        <v>52</v>
      </c>
      <c r="DK200">
        <f t="shared" si="288"/>
        <v>182</v>
      </c>
      <c r="DL200" t="s">
        <v>1821</v>
      </c>
      <c r="DM200" s="11">
        <f t="shared" si="289"/>
        <v>97.083333333333329</v>
      </c>
      <c r="DN200">
        <v>51</v>
      </c>
      <c r="DO200">
        <f t="shared" si="290"/>
        <v>211</v>
      </c>
      <c r="DP200" t="s">
        <v>857</v>
      </c>
      <c r="DQ200" s="11">
        <f t="shared" si="291"/>
        <v>66.666666666666671</v>
      </c>
      <c r="DR200">
        <v>69</v>
      </c>
      <c r="DS200">
        <f t="shared" si="292"/>
        <v>86</v>
      </c>
      <c r="DT200" t="s">
        <v>858</v>
      </c>
      <c r="DU200" s="11">
        <f t="shared" si="293"/>
        <v>118.75</v>
      </c>
      <c r="DV200">
        <v>72</v>
      </c>
      <c r="DW200">
        <f t="shared" si="294"/>
        <v>202</v>
      </c>
      <c r="DX200" t="s">
        <v>402</v>
      </c>
      <c r="DY200" s="11">
        <f t="shared" si="295"/>
        <v>47.5</v>
      </c>
      <c r="DZ200">
        <v>38</v>
      </c>
      <c r="EA200">
        <f t="shared" si="296"/>
        <v>191</v>
      </c>
      <c r="EB200" t="s">
        <v>1805</v>
      </c>
      <c r="EC200" s="11">
        <f t="shared" si="297"/>
        <v>94.166666666666671</v>
      </c>
      <c r="ED200">
        <v>75</v>
      </c>
      <c r="EE200">
        <f t="shared" si="298"/>
        <v>77</v>
      </c>
      <c r="EF200" t="s">
        <v>982</v>
      </c>
      <c r="EG200" s="11">
        <f t="shared" si="299"/>
        <v>95.833333333333329</v>
      </c>
      <c r="EH200">
        <v>52</v>
      </c>
      <c r="EI200">
        <f t="shared" si="300"/>
        <v>175</v>
      </c>
      <c r="EJ200" t="s">
        <v>1190</v>
      </c>
      <c r="EK200" s="11">
        <f t="shared" si="301"/>
        <v>84.583333333333329</v>
      </c>
      <c r="EL200">
        <v>44</v>
      </c>
      <c r="EM200">
        <f t="shared" si="302"/>
        <v>131</v>
      </c>
      <c r="EN200" t="s">
        <v>857</v>
      </c>
      <c r="EO200" s="11">
        <f t="shared" si="303"/>
        <v>120.83333333333334</v>
      </c>
      <c r="EP200">
        <v>44</v>
      </c>
      <c r="EQ200">
        <f t="shared" si="304"/>
        <v>131</v>
      </c>
      <c r="ER200" t="s">
        <v>858</v>
      </c>
      <c r="ES200" s="11">
        <f t="shared" si="305"/>
        <v>111.66666666666667</v>
      </c>
      <c r="ET200">
        <v>108</v>
      </c>
      <c r="EU200">
        <f t="shared" si="306"/>
        <v>76</v>
      </c>
      <c r="EV200">
        <v>66</v>
      </c>
      <c r="EW200">
        <f t="shared" si="307"/>
        <v>177</v>
      </c>
      <c r="EX200">
        <v>114</v>
      </c>
      <c r="EY200">
        <f t="shared" si="308"/>
        <v>67</v>
      </c>
      <c r="EZ200">
        <v>32</v>
      </c>
      <c r="FA200">
        <f t="shared" si="309"/>
        <v>138</v>
      </c>
      <c r="FB200">
        <v>27</v>
      </c>
      <c r="FC200">
        <f t="shared" si="310"/>
        <v>181</v>
      </c>
      <c r="FD200">
        <v>36</v>
      </c>
      <c r="FE200">
        <f t="shared" si="311"/>
        <v>159</v>
      </c>
    </row>
    <row r="201" spans="1:161" x14ac:dyDescent="0.2">
      <c r="A201" t="s">
        <v>1532</v>
      </c>
      <c r="B201" t="s">
        <v>1533</v>
      </c>
      <c r="C201" t="s">
        <v>1510</v>
      </c>
      <c r="D201" t="s">
        <v>853</v>
      </c>
      <c r="E201" t="s">
        <v>282</v>
      </c>
      <c r="F201">
        <v>99</v>
      </c>
      <c r="G201">
        <f t="shared" si="234"/>
        <v>133</v>
      </c>
      <c r="H201" t="s">
        <v>402</v>
      </c>
      <c r="I201" s="11">
        <f t="shared" si="235"/>
        <v>121.25</v>
      </c>
      <c r="J201">
        <v>73</v>
      </c>
      <c r="K201">
        <f t="shared" si="236"/>
        <v>95</v>
      </c>
      <c r="L201" t="s">
        <v>111</v>
      </c>
      <c r="M201" s="11">
        <f t="shared" si="237"/>
        <v>105.41666666666667</v>
      </c>
      <c r="N201">
        <v>105</v>
      </c>
      <c r="O201">
        <f t="shared" si="238"/>
        <v>42</v>
      </c>
      <c r="P201" t="s">
        <v>982</v>
      </c>
      <c r="Q201" s="11">
        <f t="shared" si="239"/>
        <v>121.25</v>
      </c>
      <c r="R201">
        <v>58.5</v>
      </c>
      <c r="S201">
        <f t="shared" si="240"/>
        <v>137</v>
      </c>
      <c r="T201" t="s">
        <v>1190</v>
      </c>
      <c r="U201" s="11">
        <f t="shared" si="241"/>
        <v>109.58333333333333</v>
      </c>
      <c r="V201">
        <v>57</v>
      </c>
      <c r="W201">
        <f t="shared" si="242"/>
        <v>127</v>
      </c>
      <c r="X201" t="s">
        <v>857</v>
      </c>
      <c r="Y201" s="11">
        <f t="shared" si="243"/>
        <v>90.416666666666671</v>
      </c>
      <c r="Z201">
        <v>48</v>
      </c>
      <c r="AA201">
        <f t="shared" si="244"/>
        <v>81</v>
      </c>
      <c r="AB201" t="s">
        <v>1358</v>
      </c>
      <c r="AC201" s="11">
        <f t="shared" si="245"/>
        <v>116.66666666666666</v>
      </c>
      <c r="AD201">
        <v>89.5</v>
      </c>
      <c r="AE201">
        <f t="shared" si="246"/>
        <v>184</v>
      </c>
      <c r="AF201" t="s">
        <v>402</v>
      </c>
      <c r="AG201" s="11">
        <f t="shared" si="247"/>
        <v>97.916666666666671</v>
      </c>
      <c r="AH201">
        <v>66</v>
      </c>
      <c r="AI201">
        <f t="shared" si="248"/>
        <v>108</v>
      </c>
      <c r="AJ201" t="s">
        <v>111</v>
      </c>
      <c r="AK201" s="11">
        <f t="shared" si="249"/>
        <v>92.083333333333329</v>
      </c>
      <c r="AL201">
        <v>81.5</v>
      </c>
      <c r="AM201">
        <f t="shared" si="250"/>
        <v>93</v>
      </c>
      <c r="AN201" t="s">
        <v>982</v>
      </c>
      <c r="AO201" s="11">
        <f t="shared" si="251"/>
        <v>109.58333333333333</v>
      </c>
      <c r="AP201">
        <v>57.5</v>
      </c>
      <c r="AQ201">
        <f t="shared" si="252"/>
        <v>160</v>
      </c>
      <c r="AR201" t="s">
        <v>1190</v>
      </c>
      <c r="AS201" s="11">
        <f t="shared" si="253"/>
        <v>90</v>
      </c>
      <c r="AT201">
        <v>48.5</v>
      </c>
      <c r="AU201">
        <f t="shared" si="254"/>
        <v>104</v>
      </c>
      <c r="AV201" t="s">
        <v>857</v>
      </c>
      <c r="AW201" s="11">
        <f t="shared" si="255"/>
        <v>98.333333333333329</v>
      </c>
      <c r="AX201">
        <v>38</v>
      </c>
      <c r="AY201">
        <f t="shared" si="256"/>
        <v>121</v>
      </c>
      <c r="AZ201" t="s">
        <v>1358</v>
      </c>
      <c r="BA201" s="11">
        <f t="shared" si="257"/>
        <v>117.08333333333333</v>
      </c>
      <c r="BB201">
        <v>79</v>
      </c>
      <c r="BC201">
        <f t="shared" si="258"/>
        <v>179</v>
      </c>
      <c r="BD201" t="s">
        <v>402</v>
      </c>
      <c r="BE201" s="11">
        <f t="shared" si="259"/>
        <v>72.5</v>
      </c>
      <c r="BF201">
        <v>71</v>
      </c>
      <c r="BG201">
        <f t="shared" si="260"/>
        <v>89</v>
      </c>
      <c r="BH201" t="s">
        <v>111</v>
      </c>
      <c r="BI201" s="11">
        <f t="shared" si="261"/>
        <v>97.5</v>
      </c>
      <c r="BJ201">
        <v>78.5</v>
      </c>
      <c r="BK201">
        <f t="shared" si="262"/>
        <v>116</v>
      </c>
      <c r="BL201" t="s">
        <v>982</v>
      </c>
      <c r="BM201" s="11">
        <f t="shared" si="263"/>
        <v>77.916666666666671</v>
      </c>
      <c r="BN201">
        <v>66</v>
      </c>
      <c r="BO201">
        <f t="shared" si="264"/>
        <v>136</v>
      </c>
      <c r="BP201" t="s">
        <v>1190</v>
      </c>
      <c r="BQ201" s="11">
        <f t="shared" si="265"/>
        <v>105</v>
      </c>
      <c r="BR201">
        <v>59</v>
      </c>
      <c r="BS201">
        <f t="shared" si="266"/>
        <v>100</v>
      </c>
      <c r="BT201" t="s">
        <v>857</v>
      </c>
      <c r="BU201" s="11">
        <f t="shared" si="267"/>
        <v>112.91666666666667</v>
      </c>
      <c r="BV201">
        <v>53</v>
      </c>
      <c r="BW201">
        <f t="shared" si="268"/>
        <v>162</v>
      </c>
      <c r="BX201" t="s">
        <v>858</v>
      </c>
      <c r="BY201" s="11">
        <f t="shared" si="269"/>
        <v>125</v>
      </c>
      <c r="BZ201">
        <v>87</v>
      </c>
      <c r="CA201">
        <f t="shared" si="270"/>
        <v>113</v>
      </c>
      <c r="CB201" t="s">
        <v>402</v>
      </c>
      <c r="CC201" s="11">
        <f t="shared" si="271"/>
        <v>97.916666666666671</v>
      </c>
      <c r="CD201">
        <v>88</v>
      </c>
      <c r="CE201">
        <f t="shared" si="272"/>
        <v>83</v>
      </c>
      <c r="CF201" t="s">
        <v>111</v>
      </c>
      <c r="CG201" s="11">
        <f t="shared" si="273"/>
        <v>136.66666666666666</v>
      </c>
      <c r="CH201">
        <v>67.5</v>
      </c>
      <c r="CI201">
        <f t="shared" si="274"/>
        <v>63</v>
      </c>
      <c r="CJ201" t="s">
        <v>982</v>
      </c>
      <c r="CK201" s="11">
        <f t="shared" si="275"/>
        <v>135</v>
      </c>
      <c r="CL201">
        <v>53</v>
      </c>
      <c r="CM201">
        <f t="shared" si="276"/>
        <v>148</v>
      </c>
      <c r="CN201" t="s">
        <v>1190</v>
      </c>
      <c r="CO201" s="11">
        <f t="shared" si="277"/>
        <v>74.583333333333343</v>
      </c>
      <c r="CP201">
        <v>41</v>
      </c>
      <c r="CQ201">
        <f t="shared" si="278"/>
        <v>131</v>
      </c>
      <c r="CR201" t="s">
        <v>857</v>
      </c>
      <c r="CS201" s="11">
        <f t="shared" si="279"/>
        <v>97.5</v>
      </c>
      <c r="CT201">
        <v>27</v>
      </c>
      <c r="CU201">
        <f t="shared" si="280"/>
        <v>222</v>
      </c>
      <c r="CV201" t="s">
        <v>858</v>
      </c>
      <c r="CW201" s="11">
        <f t="shared" si="281"/>
        <v>83.333333333333343</v>
      </c>
      <c r="CX201">
        <v>92</v>
      </c>
      <c r="CY201">
        <f t="shared" si="282"/>
        <v>108</v>
      </c>
      <c r="CZ201" t="s">
        <v>402</v>
      </c>
      <c r="DA201" s="11">
        <f t="shared" si="283"/>
        <v>92.5</v>
      </c>
      <c r="DB201">
        <v>53</v>
      </c>
      <c r="DC201">
        <f t="shared" si="284"/>
        <v>171</v>
      </c>
      <c r="DD201" t="s">
        <v>1805</v>
      </c>
      <c r="DE201" s="11">
        <f t="shared" si="285"/>
        <v>89.583333333333329</v>
      </c>
      <c r="DF201">
        <v>56</v>
      </c>
      <c r="DG201">
        <f t="shared" si="286"/>
        <v>147</v>
      </c>
      <c r="DH201" t="s">
        <v>982</v>
      </c>
      <c r="DI201" s="11">
        <f t="shared" si="287"/>
        <v>75.833333333333329</v>
      </c>
      <c r="DJ201">
        <v>63</v>
      </c>
      <c r="DK201">
        <f t="shared" si="288"/>
        <v>87</v>
      </c>
      <c r="DL201" t="s">
        <v>1821</v>
      </c>
      <c r="DM201" s="11">
        <f t="shared" si="289"/>
        <v>145</v>
      </c>
      <c r="DN201">
        <v>61</v>
      </c>
      <c r="DO201">
        <f t="shared" si="290"/>
        <v>125</v>
      </c>
      <c r="DP201" t="s">
        <v>857</v>
      </c>
      <c r="DQ201" s="11">
        <f t="shared" si="291"/>
        <v>87.916666666666671</v>
      </c>
      <c r="DR201">
        <v>58</v>
      </c>
      <c r="DS201">
        <f t="shared" si="292"/>
        <v>182</v>
      </c>
      <c r="DT201" t="s">
        <v>858</v>
      </c>
      <c r="DU201" s="11">
        <f t="shared" si="293"/>
        <v>64.166666666666657</v>
      </c>
      <c r="DV201">
        <v>84.5</v>
      </c>
      <c r="DW201">
        <f t="shared" si="294"/>
        <v>90</v>
      </c>
      <c r="DX201" t="s">
        <v>402</v>
      </c>
      <c r="DY201" s="11">
        <f t="shared" si="295"/>
        <v>72.5</v>
      </c>
      <c r="DZ201">
        <v>47</v>
      </c>
      <c r="EA201">
        <f t="shared" si="296"/>
        <v>146</v>
      </c>
      <c r="EB201" t="s">
        <v>1805</v>
      </c>
      <c r="EC201" s="11">
        <f t="shared" si="297"/>
        <v>79.583333333333329</v>
      </c>
      <c r="ED201">
        <v>73</v>
      </c>
      <c r="EE201">
        <f t="shared" si="298"/>
        <v>89</v>
      </c>
      <c r="EF201" t="s">
        <v>982</v>
      </c>
      <c r="EG201" s="11">
        <f t="shared" si="299"/>
        <v>122.5</v>
      </c>
      <c r="EH201">
        <v>45</v>
      </c>
      <c r="EI201">
        <f t="shared" si="300"/>
        <v>195</v>
      </c>
      <c r="EJ201" t="s">
        <v>1190</v>
      </c>
      <c r="EK201" s="11">
        <f t="shared" si="301"/>
        <v>52.5</v>
      </c>
      <c r="EL201">
        <v>50</v>
      </c>
      <c r="EM201">
        <f t="shared" si="302"/>
        <v>96</v>
      </c>
      <c r="EN201" t="s">
        <v>857</v>
      </c>
      <c r="EO201" s="11">
        <f t="shared" si="303"/>
        <v>151.25</v>
      </c>
      <c r="EP201">
        <v>50</v>
      </c>
      <c r="EQ201">
        <f t="shared" si="304"/>
        <v>96</v>
      </c>
      <c r="ER201" t="s">
        <v>858</v>
      </c>
      <c r="ES201" s="11">
        <f t="shared" si="305"/>
        <v>136.66666666666666</v>
      </c>
      <c r="ET201">
        <v>115</v>
      </c>
      <c r="EU201">
        <f t="shared" si="306"/>
        <v>24</v>
      </c>
      <c r="EV201">
        <v>83</v>
      </c>
      <c r="EW201">
        <f t="shared" si="307"/>
        <v>97</v>
      </c>
      <c r="EX201">
        <v>94</v>
      </c>
      <c r="EY201">
        <f t="shared" si="308"/>
        <v>143</v>
      </c>
      <c r="EZ201">
        <v>35</v>
      </c>
      <c r="FA201">
        <f t="shared" si="309"/>
        <v>81</v>
      </c>
      <c r="FB201">
        <v>22</v>
      </c>
      <c r="FC201">
        <f t="shared" si="310"/>
        <v>219</v>
      </c>
      <c r="FD201">
        <v>34</v>
      </c>
      <c r="FE201">
        <f t="shared" si="311"/>
        <v>184</v>
      </c>
    </row>
    <row r="202" spans="1:161" x14ac:dyDescent="0.2">
      <c r="A202" t="s">
        <v>1534</v>
      </c>
      <c r="B202" t="s">
        <v>1535</v>
      </c>
      <c r="C202" t="s">
        <v>1510</v>
      </c>
      <c r="D202" t="s">
        <v>853</v>
      </c>
      <c r="E202" t="s">
        <v>1536</v>
      </c>
      <c r="F202">
        <v>97</v>
      </c>
      <c r="G202">
        <f t="shared" si="234"/>
        <v>151</v>
      </c>
      <c r="H202" t="s">
        <v>402</v>
      </c>
      <c r="I202" s="11">
        <f t="shared" si="235"/>
        <v>100</v>
      </c>
      <c r="J202">
        <v>76</v>
      </c>
      <c r="K202">
        <f t="shared" si="236"/>
        <v>86</v>
      </c>
      <c r="L202" t="s">
        <v>111</v>
      </c>
      <c r="M202" s="11">
        <f t="shared" si="237"/>
        <v>100</v>
      </c>
      <c r="N202">
        <v>96</v>
      </c>
      <c r="O202">
        <f t="shared" si="238"/>
        <v>80</v>
      </c>
      <c r="P202" t="s">
        <v>982</v>
      </c>
      <c r="Q202" s="11">
        <f t="shared" si="239"/>
        <v>100</v>
      </c>
      <c r="R202">
        <v>68</v>
      </c>
      <c r="S202">
        <f t="shared" si="240"/>
        <v>50</v>
      </c>
      <c r="T202" t="s">
        <v>1190</v>
      </c>
      <c r="U202" s="11">
        <f t="shared" si="241"/>
        <v>100</v>
      </c>
      <c r="V202">
        <v>57</v>
      </c>
      <c r="W202">
        <f t="shared" si="242"/>
        <v>127</v>
      </c>
      <c r="X202" t="s">
        <v>857</v>
      </c>
      <c r="Y202" s="11">
        <f t="shared" si="243"/>
        <v>100</v>
      </c>
      <c r="Z202">
        <v>43</v>
      </c>
      <c r="AA202">
        <f t="shared" si="244"/>
        <v>144</v>
      </c>
      <c r="AB202" t="s">
        <v>1358</v>
      </c>
      <c r="AC202" s="11">
        <f t="shared" si="245"/>
        <v>100</v>
      </c>
      <c r="AD202">
        <v>0</v>
      </c>
      <c r="AE202">
        <f t="shared" si="246"/>
        <v>219</v>
      </c>
      <c r="AF202" t="s">
        <v>402</v>
      </c>
      <c r="AG202" s="11">
        <f t="shared" si="247"/>
        <v>100</v>
      </c>
      <c r="AH202">
        <v>0</v>
      </c>
      <c r="AI202">
        <f t="shared" si="248"/>
        <v>218</v>
      </c>
      <c r="AJ202" t="s">
        <v>111</v>
      </c>
      <c r="AK202" s="11">
        <f t="shared" si="249"/>
        <v>100</v>
      </c>
      <c r="AL202">
        <v>0</v>
      </c>
      <c r="AM202">
        <f t="shared" si="250"/>
        <v>218</v>
      </c>
      <c r="AN202" t="s">
        <v>982</v>
      </c>
      <c r="AO202" s="11">
        <f t="shared" si="251"/>
        <v>100</v>
      </c>
      <c r="AP202">
        <v>0</v>
      </c>
      <c r="AQ202">
        <f t="shared" si="252"/>
        <v>218</v>
      </c>
      <c r="AR202" t="s">
        <v>1190</v>
      </c>
      <c r="AS202" s="11">
        <f t="shared" si="253"/>
        <v>100</v>
      </c>
      <c r="AT202">
        <v>0</v>
      </c>
      <c r="AU202">
        <f t="shared" si="254"/>
        <v>218</v>
      </c>
      <c r="AV202" t="s">
        <v>857</v>
      </c>
      <c r="AW202" s="11">
        <f t="shared" si="255"/>
        <v>100</v>
      </c>
      <c r="AX202">
        <v>0</v>
      </c>
      <c r="AY202">
        <f t="shared" si="256"/>
        <v>218</v>
      </c>
      <c r="AZ202" t="s">
        <v>1358</v>
      </c>
      <c r="BA202" s="11">
        <f t="shared" si="257"/>
        <v>100</v>
      </c>
      <c r="BB202">
        <v>83</v>
      </c>
      <c r="BC202">
        <f t="shared" si="258"/>
        <v>147</v>
      </c>
      <c r="BD202" t="s">
        <v>402</v>
      </c>
      <c r="BE202" s="11">
        <f t="shared" si="259"/>
        <v>111.25</v>
      </c>
      <c r="BF202">
        <v>74</v>
      </c>
      <c r="BG202">
        <f t="shared" si="260"/>
        <v>79</v>
      </c>
      <c r="BH202" t="s">
        <v>111</v>
      </c>
      <c r="BI202" s="11">
        <f t="shared" si="261"/>
        <v>107.91666666666667</v>
      </c>
      <c r="BJ202">
        <v>82</v>
      </c>
      <c r="BK202">
        <f t="shared" si="262"/>
        <v>105</v>
      </c>
      <c r="BL202" t="s">
        <v>982</v>
      </c>
      <c r="BM202" s="11">
        <f t="shared" si="263"/>
        <v>70</v>
      </c>
      <c r="BN202">
        <v>70</v>
      </c>
      <c r="BO202">
        <f t="shared" si="264"/>
        <v>93</v>
      </c>
      <c r="BP202" t="s">
        <v>1190</v>
      </c>
      <c r="BQ202" s="11">
        <f t="shared" si="265"/>
        <v>101.66666666666667</v>
      </c>
      <c r="BR202">
        <v>57</v>
      </c>
      <c r="BS202">
        <f t="shared" si="266"/>
        <v>117</v>
      </c>
      <c r="BT202" t="s">
        <v>857</v>
      </c>
      <c r="BU202" s="11">
        <f t="shared" si="267"/>
        <v>85</v>
      </c>
      <c r="BV202">
        <v>43</v>
      </c>
      <c r="BW202">
        <f t="shared" si="268"/>
        <v>214</v>
      </c>
      <c r="BX202" t="s">
        <v>858</v>
      </c>
      <c r="BY202" s="11">
        <f t="shared" si="269"/>
        <v>71.25</v>
      </c>
      <c r="BZ202">
        <v>79</v>
      </c>
      <c r="CA202">
        <f t="shared" si="270"/>
        <v>174</v>
      </c>
      <c r="CB202" t="s">
        <v>402</v>
      </c>
      <c r="CC202" s="11">
        <f t="shared" si="271"/>
        <v>113.75</v>
      </c>
      <c r="CD202">
        <v>82</v>
      </c>
      <c r="CE202">
        <f t="shared" si="272"/>
        <v>98</v>
      </c>
      <c r="CF202" t="s">
        <v>111</v>
      </c>
      <c r="CG202" s="11">
        <f t="shared" si="273"/>
        <v>72.083333333333329</v>
      </c>
      <c r="CH202">
        <v>75.5</v>
      </c>
      <c r="CI202">
        <f t="shared" si="274"/>
        <v>33</v>
      </c>
      <c r="CJ202" t="s">
        <v>982</v>
      </c>
      <c r="CK202" s="11">
        <f t="shared" si="275"/>
        <v>137.08333333333334</v>
      </c>
      <c r="CL202">
        <v>59</v>
      </c>
      <c r="CM202">
        <f t="shared" si="276"/>
        <v>97</v>
      </c>
      <c r="CN202" t="s">
        <v>1190</v>
      </c>
      <c r="CO202" s="11">
        <f t="shared" si="277"/>
        <v>106.66666666666667</v>
      </c>
      <c r="CP202">
        <v>47</v>
      </c>
      <c r="CQ202">
        <f t="shared" si="278"/>
        <v>81</v>
      </c>
      <c r="CR202" t="s">
        <v>857</v>
      </c>
      <c r="CS202" s="11">
        <f t="shared" si="279"/>
        <v>137.91666666666666</v>
      </c>
      <c r="CT202">
        <v>40</v>
      </c>
      <c r="CU202">
        <f t="shared" si="280"/>
        <v>145</v>
      </c>
      <c r="CV202" t="s">
        <v>858</v>
      </c>
      <c r="CW202" s="11">
        <f t="shared" si="281"/>
        <v>94.583333333333329</v>
      </c>
      <c r="CX202">
        <v>80</v>
      </c>
      <c r="CY202">
        <f t="shared" si="282"/>
        <v>207</v>
      </c>
      <c r="CZ202" t="s">
        <v>402</v>
      </c>
      <c r="DA202" s="11">
        <f t="shared" si="283"/>
        <v>36.666666666666671</v>
      </c>
      <c r="DB202">
        <v>99</v>
      </c>
      <c r="DC202">
        <f t="shared" si="284"/>
        <v>31</v>
      </c>
      <c r="DD202" t="s">
        <v>1805</v>
      </c>
      <c r="DE202" s="11">
        <f t="shared" si="285"/>
        <v>109.58333333333333</v>
      </c>
      <c r="DF202">
        <v>63</v>
      </c>
      <c r="DG202">
        <f t="shared" si="286"/>
        <v>122</v>
      </c>
      <c r="DH202" t="s">
        <v>982</v>
      </c>
      <c r="DI202" s="11">
        <f t="shared" si="287"/>
        <v>83.75</v>
      </c>
      <c r="DJ202">
        <v>60</v>
      </c>
      <c r="DK202">
        <f t="shared" si="288"/>
        <v>113</v>
      </c>
      <c r="DL202" t="s">
        <v>1821</v>
      </c>
      <c r="DM202" s="11">
        <f t="shared" si="289"/>
        <v>105.83333333333333</v>
      </c>
      <c r="DN202">
        <v>56</v>
      </c>
      <c r="DO202">
        <f t="shared" si="290"/>
        <v>172</v>
      </c>
      <c r="DP202" t="s">
        <v>857</v>
      </c>
      <c r="DQ202" s="11">
        <f t="shared" si="291"/>
        <v>60</v>
      </c>
      <c r="DR202">
        <v>64</v>
      </c>
      <c r="DS202">
        <f t="shared" si="292"/>
        <v>132</v>
      </c>
      <c r="DT202" t="s">
        <v>858</v>
      </c>
      <c r="DU202" s="11">
        <f t="shared" si="293"/>
        <v>76.666666666666671</v>
      </c>
      <c r="DV202">
        <v>87.5</v>
      </c>
      <c r="DW202">
        <f t="shared" si="294"/>
        <v>55</v>
      </c>
      <c r="DX202" t="s">
        <v>402</v>
      </c>
      <c r="DY202" s="11">
        <f t="shared" si="295"/>
        <v>125</v>
      </c>
      <c r="DZ202">
        <v>66</v>
      </c>
      <c r="EA202">
        <f t="shared" si="296"/>
        <v>54</v>
      </c>
      <c r="EB202" t="s">
        <v>1805</v>
      </c>
      <c r="EC202" s="11">
        <f t="shared" si="297"/>
        <v>113.75</v>
      </c>
      <c r="ED202">
        <v>74</v>
      </c>
      <c r="EE202">
        <f t="shared" si="298"/>
        <v>83</v>
      </c>
      <c r="EF202" t="s">
        <v>982</v>
      </c>
      <c r="EG202" s="11">
        <f t="shared" si="299"/>
        <v>117.91666666666667</v>
      </c>
      <c r="EH202">
        <v>60</v>
      </c>
      <c r="EI202">
        <f t="shared" si="300"/>
        <v>127</v>
      </c>
      <c r="EJ202" t="s">
        <v>1190</v>
      </c>
      <c r="EK202" s="11">
        <f t="shared" si="301"/>
        <v>72.083333333333329</v>
      </c>
      <c r="EL202">
        <v>53</v>
      </c>
      <c r="EM202">
        <f t="shared" si="302"/>
        <v>76</v>
      </c>
      <c r="EN202" t="s">
        <v>857</v>
      </c>
      <c r="EO202" s="11">
        <f t="shared" si="303"/>
        <v>77.5</v>
      </c>
      <c r="EP202">
        <v>53</v>
      </c>
      <c r="EQ202">
        <f t="shared" si="304"/>
        <v>76</v>
      </c>
      <c r="ER202" t="s">
        <v>858</v>
      </c>
      <c r="ES202" s="11">
        <f t="shared" si="305"/>
        <v>145</v>
      </c>
      <c r="ET202">
        <v>104</v>
      </c>
      <c r="EU202">
        <f t="shared" si="306"/>
        <v>115</v>
      </c>
      <c r="EV202">
        <v>85</v>
      </c>
      <c r="EW202">
        <f t="shared" si="307"/>
        <v>87</v>
      </c>
      <c r="EX202">
        <v>100</v>
      </c>
      <c r="EY202">
        <f t="shared" si="308"/>
        <v>126</v>
      </c>
      <c r="EZ202">
        <v>36</v>
      </c>
      <c r="FA202">
        <f t="shared" si="309"/>
        <v>60</v>
      </c>
      <c r="FB202">
        <v>41</v>
      </c>
      <c r="FC202">
        <f t="shared" si="310"/>
        <v>22</v>
      </c>
      <c r="FD202">
        <v>34</v>
      </c>
      <c r="FE202">
        <f t="shared" si="311"/>
        <v>184</v>
      </c>
    </row>
    <row r="203" spans="1:161" x14ac:dyDescent="0.2">
      <c r="A203" t="s">
        <v>1537</v>
      </c>
      <c r="B203" t="s">
        <v>1538</v>
      </c>
      <c r="C203" t="s">
        <v>1510</v>
      </c>
      <c r="D203" t="s">
        <v>853</v>
      </c>
      <c r="E203" t="s">
        <v>1539</v>
      </c>
      <c r="F203">
        <v>100</v>
      </c>
      <c r="G203">
        <f t="shared" si="234"/>
        <v>125</v>
      </c>
      <c r="H203" t="s">
        <v>402</v>
      </c>
      <c r="I203" s="11">
        <f t="shared" si="235"/>
        <v>84.583333333333329</v>
      </c>
      <c r="J203">
        <v>52</v>
      </c>
      <c r="K203">
        <f t="shared" si="236"/>
        <v>176</v>
      </c>
      <c r="L203" t="s">
        <v>111</v>
      </c>
      <c r="M203" s="11">
        <f t="shared" si="237"/>
        <v>84.166666666666671</v>
      </c>
      <c r="N203">
        <v>113</v>
      </c>
      <c r="O203">
        <f t="shared" si="238"/>
        <v>20</v>
      </c>
      <c r="P203" t="s">
        <v>982</v>
      </c>
      <c r="Q203" s="11">
        <f t="shared" si="239"/>
        <v>97.5</v>
      </c>
      <c r="R203">
        <v>55.5</v>
      </c>
      <c r="S203">
        <f t="shared" si="240"/>
        <v>173</v>
      </c>
      <c r="T203" t="s">
        <v>1190</v>
      </c>
      <c r="U203" s="11">
        <f t="shared" si="241"/>
        <v>58.75</v>
      </c>
      <c r="V203">
        <v>65.5</v>
      </c>
      <c r="W203">
        <f t="shared" si="242"/>
        <v>43</v>
      </c>
      <c r="X203" t="s">
        <v>857</v>
      </c>
      <c r="Y203" s="11">
        <f t="shared" si="243"/>
        <v>119.16666666666667</v>
      </c>
      <c r="Z203">
        <v>45</v>
      </c>
      <c r="AA203">
        <f t="shared" si="244"/>
        <v>119</v>
      </c>
      <c r="AB203" t="s">
        <v>1358</v>
      </c>
      <c r="AC203" s="11">
        <f t="shared" si="245"/>
        <v>93.333333333333329</v>
      </c>
      <c r="AD203">
        <v>98.5</v>
      </c>
      <c r="AE203">
        <f t="shared" si="246"/>
        <v>88</v>
      </c>
      <c r="AF203" t="s">
        <v>402</v>
      </c>
      <c r="AG203" s="11">
        <f t="shared" si="247"/>
        <v>117.91666666666667</v>
      </c>
      <c r="AH203">
        <v>59</v>
      </c>
      <c r="AI203">
        <f t="shared" si="248"/>
        <v>138</v>
      </c>
      <c r="AJ203" t="s">
        <v>111</v>
      </c>
      <c r="AK203" s="11">
        <f t="shared" si="249"/>
        <v>72.916666666666671</v>
      </c>
      <c r="AL203">
        <v>107.5</v>
      </c>
      <c r="AM203">
        <f t="shared" si="250"/>
        <v>14</v>
      </c>
      <c r="AN203" t="s">
        <v>982</v>
      </c>
      <c r="AO203" s="11">
        <f t="shared" si="251"/>
        <v>104.58333333333333</v>
      </c>
      <c r="AP203">
        <v>66.5</v>
      </c>
      <c r="AQ203">
        <f t="shared" si="252"/>
        <v>74</v>
      </c>
      <c r="AR203" t="s">
        <v>1190</v>
      </c>
      <c r="AS203" s="11">
        <f t="shared" si="253"/>
        <v>117.5</v>
      </c>
      <c r="AT203">
        <v>51.5</v>
      </c>
      <c r="AU203">
        <f t="shared" si="254"/>
        <v>89</v>
      </c>
      <c r="AV203" t="s">
        <v>857</v>
      </c>
      <c r="AW203" s="11">
        <f t="shared" si="255"/>
        <v>82.916666666666671</v>
      </c>
      <c r="AX203">
        <v>41</v>
      </c>
      <c r="AY203">
        <f t="shared" si="256"/>
        <v>103</v>
      </c>
      <c r="AZ203" t="s">
        <v>1358</v>
      </c>
      <c r="BA203" s="11">
        <f t="shared" si="257"/>
        <v>115.41666666666667</v>
      </c>
      <c r="BB203">
        <v>85</v>
      </c>
      <c r="BC203">
        <f t="shared" si="258"/>
        <v>131</v>
      </c>
      <c r="BD203" t="s">
        <v>402</v>
      </c>
      <c r="BE203" s="11">
        <f t="shared" si="259"/>
        <v>58.333333333333329</v>
      </c>
      <c r="BF203">
        <v>76</v>
      </c>
      <c r="BG203">
        <f t="shared" si="260"/>
        <v>73</v>
      </c>
      <c r="BH203" t="s">
        <v>111</v>
      </c>
      <c r="BI203" s="11">
        <f t="shared" si="261"/>
        <v>128.33333333333334</v>
      </c>
      <c r="BJ203">
        <v>107.5</v>
      </c>
      <c r="BK203">
        <f t="shared" si="262"/>
        <v>25</v>
      </c>
      <c r="BL203" t="s">
        <v>982</v>
      </c>
      <c r="BM203" s="11">
        <f t="shared" si="263"/>
        <v>116.66666666666666</v>
      </c>
      <c r="BN203">
        <v>68</v>
      </c>
      <c r="BO203">
        <f t="shared" si="264"/>
        <v>116</v>
      </c>
      <c r="BP203" t="s">
        <v>1190</v>
      </c>
      <c r="BQ203" s="11">
        <f t="shared" si="265"/>
        <v>61.666666666666664</v>
      </c>
      <c r="BR203">
        <v>65</v>
      </c>
      <c r="BS203">
        <f t="shared" si="266"/>
        <v>48</v>
      </c>
      <c r="BT203" t="s">
        <v>857</v>
      </c>
      <c r="BU203" s="11">
        <f t="shared" si="267"/>
        <v>120</v>
      </c>
      <c r="BV203">
        <v>57</v>
      </c>
      <c r="BW203">
        <f t="shared" si="268"/>
        <v>140</v>
      </c>
      <c r="BX203" t="s">
        <v>858</v>
      </c>
      <c r="BY203" s="11">
        <f t="shared" si="269"/>
        <v>106.25</v>
      </c>
      <c r="BZ203">
        <v>97</v>
      </c>
      <c r="CA203">
        <f t="shared" si="270"/>
        <v>31</v>
      </c>
      <c r="CB203" t="s">
        <v>402</v>
      </c>
      <c r="CC203" s="11">
        <f t="shared" si="271"/>
        <v>106.25</v>
      </c>
      <c r="CD203">
        <v>70</v>
      </c>
      <c r="CE203">
        <f t="shared" si="272"/>
        <v>141</v>
      </c>
      <c r="CF203" t="s">
        <v>111</v>
      </c>
      <c r="CG203" s="11">
        <f t="shared" si="273"/>
        <v>97.083333333333329</v>
      </c>
      <c r="CH203">
        <v>66.5</v>
      </c>
      <c r="CI203">
        <f t="shared" si="274"/>
        <v>65</v>
      </c>
      <c r="CJ203" t="s">
        <v>982</v>
      </c>
      <c r="CK203" s="11">
        <f t="shared" si="275"/>
        <v>81.25</v>
      </c>
      <c r="CL203">
        <v>69</v>
      </c>
      <c r="CM203">
        <f t="shared" si="276"/>
        <v>24</v>
      </c>
      <c r="CN203" t="s">
        <v>1190</v>
      </c>
      <c r="CO203" s="11">
        <f t="shared" si="277"/>
        <v>114.58333333333333</v>
      </c>
      <c r="CP203">
        <v>45</v>
      </c>
      <c r="CQ203">
        <f t="shared" si="278"/>
        <v>96</v>
      </c>
      <c r="CR203" t="s">
        <v>857</v>
      </c>
      <c r="CS203" s="11">
        <f t="shared" si="279"/>
        <v>108.33333333333333</v>
      </c>
      <c r="CT203">
        <v>39</v>
      </c>
      <c r="CU203">
        <f t="shared" si="280"/>
        <v>155</v>
      </c>
      <c r="CV203" t="s">
        <v>858</v>
      </c>
      <c r="CW203" s="11">
        <f t="shared" si="281"/>
        <v>105.83333333333333</v>
      </c>
      <c r="CX203">
        <v>98</v>
      </c>
      <c r="CY203">
        <f t="shared" si="282"/>
        <v>46</v>
      </c>
      <c r="CZ203" t="s">
        <v>402</v>
      </c>
      <c r="DA203" s="11">
        <f t="shared" si="283"/>
        <v>132.91666666666666</v>
      </c>
      <c r="DB203">
        <v>65</v>
      </c>
      <c r="DC203">
        <f t="shared" si="284"/>
        <v>134</v>
      </c>
      <c r="DD203" t="s">
        <v>1805</v>
      </c>
      <c r="DE203" s="11">
        <f t="shared" si="285"/>
        <v>115.41666666666667</v>
      </c>
      <c r="DF203">
        <v>90.5</v>
      </c>
      <c r="DG203">
        <f t="shared" si="286"/>
        <v>20</v>
      </c>
      <c r="DH203" t="s">
        <v>982</v>
      </c>
      <c r="DI203" s="11">
        <f t="shared" si="287"/>
        <v>109.58333333333333</v>
      </c>
      <c r="DJ203">
        <v>65</v>
      </c>
      <c r="DK203">
        <f t="shared" si="288"/>
        <v>59</v>
      </c>
      <c r="DL203" t="s">
        <v>1821</v>
      </c>
      <c r="DM203" s="11">
        <f t="shared" si="289"/>
        <v>90.833333333333329</v>
      </c>
      <c r="DN203">
        <v>62</v>
      </c>
      <c r="DO203">
        <f t="shared" si="290"/>
        <v>116</v>
      </c>
      <c r="DP203" t="s">
        <v>857</v>
      </c>
      <c r="DQ203" s="11">
        <f t="shared" si="291"/>
        <v>76.25</v>
      </c>
      <c r="DR203">
        <v>59</v>
      </c>
      <c r="DS203">
        <f t="shared" si="292"/>
        <v>169</v>
      </c>
      <c r="DT203" t="s">
        <v>858</v>
      </c>
      <c r="DU203" s="11">
        <f t="shared" si="293"/>
        <v>54.166666666666671</v>
      </c>
      <c r="DV203">
        <v>81</v>
      </c>
      <c r="DW203">
        <f t="shared" si="294"/>
        <v>125</v>
      </c>
      <c r="DX203" t="s">
        <v>402</v>
      </c>
      <c r="DY203" s="11">
        <f t="shared" si="295"/>
        <v>124.16666666666667</v>
      </c>
      <c r="DZ203">
        <v>42</v>
      </c>
      <c r="EA203">
        <f t="shared" si="296"/>
        <v>171</v>
      </c>
      <c r="EB203" t="s">
        <v>1805</v>
      </c>
      <c r="EC203" s="11">
        <f t="shared" si="297"/>
        <v>110.41666666666667</v>
      </c>
      <c r="ED203">
        <v>82.5</v>
      </c>
      <c r="EE203">
        <f t="shared" si="298"/>
        <v>43</v>
      </c>
      <c r="EF203" t="s">
        <v>982</v>
      </c>
      <c r="EG203" s="11">
        <f t="shared" si="299"/>
        <v>100.41666666666667</v>
      </c>
      <c r="EH203">
        <v>71</v>
      </c>
      <c r="EI203">
        <f t="shared" si="300"/>
        <v>37</v>
      </c>
      <c r="EJ203" t="s">
        <v>1190</v>
      </c>
      <c r="EK203" s="11">
        <f t="shared" si="301"/>
        <v>127.08333333333333</v>
      </c>
      <c r="EL203">
        <v>54</v>
      </c>
      <c r="EM203">
        <f t="shared" si="302"/>
        <v>59</v>
      </c>
      <c r="EN203" t="s">
        <v>857</v>
      </c>
      <c r="EO203" s="11">
        <f t="shared" si="303"/>
        <v>81.666666666666671</v>
      </c>
      <c r="EP203">
        <v>54</v>
      </c>
      <c r="EQ203">
        <f t="shared" si="304"/>
        <v>59</v>
      </c>
      <c r="ER203" t="s">
        <v>858</v>
      </c>
      <c r="ES203" s="11">
        <f t="shared" si="305"/>
        <v>111.66666666666667</v>
      </c>
      <c r="ET203">
        <v>97</v>
      </c>
      <c r="EU203">
        <f t="shared" si="306"/>
        <v>183</v>
      </c>
      <c r="EV203">
        <v>62</v>
      </c>
      <c r="EW203">
        <f t="shared" si="307"/>
        <v>196</v>
      </c>
      <c r="EX203">
        <v>119</v>
      </c>
      <c r="EY203">
        <f t="shared" si="308"/>
        <v>44</v>
      </c>
      <c r="EZ203">
        <v>34</v>
      </c>
      <c r="FA203">
        <f t="shared" si="309"/>
        <v>102</v>
      </c>
      <c r="FB203">
        <v>42</v>
      </c>
      <c r="FC203">
        <f t="shared" si="310"/>
        <v>15</v>
      </c>
      <c r="FD203">
        <v>41</v>
      </c>
      <c r="FE203">
        <f t="shared" si="311"/>
        <v>87</v>
      </c>
    </row>
    <row r="204" spans="1:161" x14ac:dyDescent="0.2">
      <c r="A204" t="s">
        <v>1540</v>
      </c>
      <c r="B204" t="s">
        <v>1541</v>
      </c>
      <c r="C204" t="s">
        <v>1510</v>
      </c>
      <c r="D204" t="s">
        <v>853</v>
      </c>
      <c r="E204" t="s">
        <v>1542</v>
      </c>
      <c r="F204">
        <v>103</v>
      </c>
      <c r="G204">
        <f t="shared" si="234"/>
        <v>88</v>
      </c>
      <c r="H204" t="s">
        <v>402</v>
      </c>
      <c r="I204" s="11">
        <f t="shared" si="235"/>
        <v>140</v>
      </c>
      <c r="J204">
        <v>90</v>
      </c>
      <c r="K204">
        <f t="shared" si="236"/>
        <v>35</v>
      </c>
      <c r="L204" t="s">
        <v>111</v>
      </c>
      <c r="M204" s="11">
        <f t="shared" si="237"/>
        <v>107.91666666666667</v>
      </c>
      <c r="N204">
        <v>62</v>
      </c>
      <c r="O204">
        <f t="shared" si="238"/>
        <v>189</v>
      </c>
      <c r="P204" t="s">
        <v>982</v>
      </c>
      <c r="Q204" s="11">
        <f t="shared" si="239"/>
        <v>85.416666666666671</v>
      </c>
      <c r="R204">
        <v>66</v>
      </c>
      <c r="S204">
        <f t="shared" si="240"/>
        <v>67</v>
      </c>
      <c r="T204" t="s">
        <v>1190</v>
      </c>
      <c r="U204" s="11">
        <f t="shared" si="241"/>
        <v>140.83333333333334</v>
      </c>
      <c r="V204">
        <v>59.5</v>
      </c>
      <c r="W204">
        <f t="shared" si="242"/>
        <v>100</v>
      </c>
      <c r="X204" t="s">
        <v>857</v>
      </c>
      <c r="Y204" s="11">
        <f t="shared" si="243"/>
        <v>115.41666666666667</v>
      </c>
      <c r="Z204">
        <v>50</v>
      </c>
      <c r="AA204">
        <f t="shared" si="244"/>
        <v>62</v>
      </c>
      <c r="AB204" t="s">
        <v>1358</v>
      </c>
      <c r="AC204" s="11">
        <f t="shared" si="245"/>
        <v>89.583333333333329</v>
      </c>
      <c r="AD204">
        <v>89.5</v>
      </c>
      <c r="AE204">
        <f t="shared" si="246"/>
        <v>184</v>
      </c>
      <c r="AF204" t="s">
        <v>402</v>
      </c>
      <c r="AG204" s="11">
        <f t="shared" si="247"/>
        <v>92.916666666666671</v>
      </c>
      <c r="AH204">
        <v>83</v>
      </c>
      <c r="AI204">
        <f t="shared" si="248"/>
        <v>54</v>
      </c>
      <c r="AJ204" t="s">
        <v>111</v>
      </c>
      <c r="AK204" s="11">
        <f t="shared" si="249"/>
        <v>107.91666666666667</v>
      </c>
      <c r="AL204">
        <v>61.5</v>
      </c>
      <c r="AM204">
        <f t="shared" si="250"/>
        <v>154</v>
      </c>
      <c r="AN204" t="s">
        <v>982</v>
      </c>
      <c r="AO204" s="11">
        <f t="shared" si="251"/>
        <v>116.25</v>
      </c>
      <c r="AP204">
        <v>57</v>
      </c>
      <c r="AQ204">
        <f t="shared" si="252"/>
        <v>165</v>
      </c>
      <c r="AR204" t="s">
        <v>1190</v>
      </c>
      <c r="AS204" s="11">
        <f t="shared" si="253"/>
        <v>99.166666666666671</v>
      </c>
      <c r="AT204">
        <v>44.5</v>
      </c>
      <c r="AU204">
        <f t="shared" si="254"/>
        <v>137</v>
      </c>
      <c r="AV204" t="s">
        <v>857</v>
      </c>
      <c r="AW204" s="11">
        <f t="shared" si="255"/>
        <v>97.083333333333329</v>
      </c>
      <c r="AX204">
        <v>50</v>
      </c>
      <c r="AY204">
        <f t="shared" si="256"/>
        <v>37</v>
      </c>
      <c r="AZ204" t="s">
        <v>1358</v>
      </c>
      <c r="BA204" s="11">
        <f t="shared" si="257"/>
        <v>97.5</v>
      </c>
      <c r="BB204">
        <v>80</v>
      </c>
      <c r="BC204">
        <f t="shared" si="258"/>
        <v>167</v>
      </c>
      <c r="BD204" t="s">
        <v>402</v>
      </c>
      <c r="BE204" s="11">
        <f t="shared" si="259"/>
        <v>98.75</v>
      </c>
      <c r="BF204">
        <v>76</v>
      </c>
      <c r="BG204">
        <f t="shared" si="260"/>
        <v>73</v>
      </c>
      <c r="BH204" t="s">
        <v>111</v>
      </c>
      <c r="BI204" s="11">
        <f t="shared" si="261"/>
        <v>120.41666666666667</v>
      </c>
      <c r="BJ204">
        <v>48.5</v>
      </c>
      <c r="BK204">
        <f t="shared" si="262"/>
        <v>193</v>
      </c>
      <c r="BL204" t="s">
        <v>982</v>
      </c>
      <c r="BM204" s="11">
        <f t="shared" si="263"/>
        <v>110</v>
      </c>
      <c r="BN204">
        <v>62</v>
      </c>
      <c r="BO204">
        <f t="shared" si="264"/>
        <v>163</v>
      </c>
      <c r="BP204" t="s">
        <v>1190</v>
      </c>
      <c r="BQ204" s="11">
        <f t="shared" si="265"/>
        <v>128.75</v>
      </c>
      <c r="BR204">
        <v>55</v>
      </c>
      <c r="BS204">
        <f t="shared" si="266"/>
        <v>130</v>
      </c>
      <c r="BT204" t="s">
        <v>857</v>
      </c>
      <c r="BU204" s="11">
        <f t="shared" si="267"/>
        <v>109.58333333333333</v>
      </c>
      <c r="BV204">
        <v>71</v>
      </c>
      <c r="BW204">
        <f t="shared" si="268"/>
        <v>31</v>
      </c>
      <c r="BX204" t="s">
        <v>858</v>
      </c>
      <c r="BY204" s="11">
        <f t="shared" si="269"/>
        <v>87.5</v>
      </c>
      <c r="BZ204">
        <v>80</v>
      </c>
      <c r="CA204">
        <f t="shared" si="270"/>
        <v>164</v>
      </c>
      <c r="CB204" t="s">
        <v>402</v>
      </c>
      <c r="CC204" s="11">
        <f t="shared" si="271"/>
        <v>89.166666666666671</v>
      </c>
      <c r="CD204">
        <v>75</v>
      </c>
      <c r="CE204">
        <f t="shared" si="272"/>
        <v>122</v>
      </c>
      <c r="CF204" t="s">
        <v>111</v>
      </c>
      <c r="CG204" s="11">
        <f t="shared" si="273"/>
        <v>71.666666666666671</v>
      </c>
      <c r="CH204">
        <v>35.5</v>
      </c>
      <c r="CI204">
        <f t="shared" si="274"/>
        <v>217</v>
      </c>
      <c r="CJ204" t="s">
        <v>982</v>
      </c>
      <c r="CK204" s="11">
        <f t="shared" si="275"/>
        <v>101.66666666666667</v>
      </c>
      <c r="CL204">
        <v>29</v>
      </c>
      <c r="CM204">
        <f t="shared" si="276"/>
        <v>232</v>
      </c>
      <c r="CN204" t="s">
        <v>1190</v>
      </c>
      <c r="CO204" s="11">
        <f t="shared" si="277"/>
        <v>96.25</v>
      </c>
      <c r="CP204">
        <v>38</v>
      </c>
      <c r="CQ204">
        <f t="shared" si="278"/>
        <v>153</v>
      </c>
      <c r="CR204" t="s">
        <v>857</v>
      </c>
      <c r="CS204" s="11">
        <f t="shared" si="279"/>
        <v>105.41666666666667</v>
      </c>
      <c r="CT204">
        <v>73</v>
      </c>
      <c r="CU204">
        <f t="shared" si="280"/>
        <v>1</v>
      </c>
      <c r="CV204" t="s">
        <v>858</v>
      </c>
      <c r="CW204" s="11">
        <f t="shared" si="281"/>
        <v>118.75</v>
      </c>
      <c r="CX204">
        <v>89</v>
      </c>
      <c r="CY204">
        <f t="shared" si="282"/>
        <v>138</v>
      </c>
      <c r="CZ204" t="s">
        <v>402</v>
      </c>
      <c r="DA204" s="11">
        <f t="shared" si="283"/>
        <v>96.666666666666671</v>
      </c>
      <c r="DB204">
        <v>91</v>
      </c>
      <c r="DC204">
        <f t="shared" si="284"/>
        <v>54</v>
      </c>
      <c r="DD204" t="s">
        <v>1805</v>
      </c>
      <c r="DE204" s="11">
        <f t="shared" si="285"/>
        <v>85.416666666666671</v>
      </c>
      <c r="DF204">
        <v>32.5</v>
      </c>
      <c r="DG204">
        <f t="shared" si="286"/>
        <v>221</v>
      </c>
      <c r="DH204" t="s">
        <v>982</v>
      </c>
      <c r="DI204" s="11">
        <f t="shared" si="287"/>
        <v>83.75</v>
      </c>
      <c r="DJ204">
        <v>41</v>
      </c>
      <c r="DK204">
        <f t="shared" si="288"/>
        <v>223</v>
      </c>
      <c r="DL204" t="s">
        <v>1821</v>
      </c>
      <c r="DM204" s="11">
        <f t="shared" si="289"/>
        <v>105</v>
      </c>
      <c r="DN204">
        <v>57</v>
      </c>
      <c r="DO204">
        <f t="shared" si="290"/>
        <v>166</v>
      </c>
      <c r="DP204" t="s">
        <v>857</v>
      </c>
      <c r="DQ204" s="11">
        <f t="shared" si="291"/>
        <v>62.5</v>
      </c>
      <c r="DR204">
        <v>73</v>
      </c>
      <c r="DS204">
        <f t="shared" si="292"/>
        <v>46</v>
      </c>
      <c r="DT204" t="s">
        <v>858</v>
      </c>
      <c r="DU204" s="11">
        <f t="shared" si="293"/>
        <v>112.5</v>
      </c>
      <c r="DV204">
        <v>80.5</v>
      </c>
      <c r="DW204">
        <f t="shared" si="294"/>
        <v>130</v>
      </c>
      <c r="DX204" t="s">
        <v>1808</v>
      </c>
      <c r="DY204" s="11">
        <f t="shared" si="295"/>
        <v>125.83333333333334</v>
      </c>
      <c r="DZ204">
        <v>79</v>
      </c>
      <c r="EA204">
        <f t="shared" si="296"/>
        <v>19</v>
      </c>
      <c r="EB204" t="s">
        <v>403</v>
      </c>
      <c r="EC204" s="11">
        <f t="shared" si="297"/>
        <v>98.75</v>
      </c>
      <c r="ED204">
        <v>51.5</v>
      </c>
      <c r="EE204">
        <f t="shared" si="298"/>
        <v>182</v>
      </c>
      <c r="EF204" t="s">
        <v>21</v>
      </c>
      <c r="EG204" s="11">
        <f t="shared" si="299"/>
        <v>105.83333333333333</v>
      </c>
      <c r="EH204">
        <v>26</v>
      </c>
      <c r="EI204">
        <f t="shared" si="300"/>
        <v>235</v>
      </c>
      <c r="EJ204" t="s">
        <v>856</v>
      </c>
      <c r="EK204" s="11">
        <f t="shared" si="301"/>
        <v>93.75</v>
      </c>
      <c r="EL204">
        <v>53</v>
      </c>
      <c r="EM204">
        <f t="shared" si="302"/>
        <v>76</v>
      </c>
      <c r="EN204" t="s">
        <v>1822</v>
      </c>
      <c r="EO204" s="11">
        <f t="shared" si="303"/>
        <v>108.33333333333333</v>
      </c>
      <c r="EP204">
        <v>53</v>
      </c>
      <c r="EQ204">
        <f t="shared" si="304"/>
        <v>76</v>
      </c>
      <c r="ER204" t="s">
        <v>986</v>
      </c>
      <c r="ES204" s="11">
        <f t="shared" si="305"/>
        <v>79.166666666666657</v>
      </c>
      <c r="ET204">
        <v>96</v>
      </c>
      <c r="EU204">
        <f t="shared" si="306"/>
        <v>192</v>
      </c>
      <c r="EV204">
        <v>100</v>
      </c>
      <c r="EW204">
        <f t="shared" si="307"/>
        <v>16</v>
      </c>
      <c r="EX204">
        <v>71</v>
      </c>
      <c r="EY204">
        <f t="shared" si="308"/>
        <v>196</v>
      </c>
      <c r="EZ204">
        <v>26</v>
      </c>
      <c r="FA204">
        <f t="shared" si="309"/>
        <v>220</v>
      </c>
      <c r="FB204">
        <v>33</v>
      </c>
      <c r="FC204">
        <f t="shared" si="310"/>
        <v>96</v>
      </c>
      <c r="FD204">
        <v>45</v>
      </c>
      <c r="FE204">
        <f t="shared" si="311"/>
        <v>26</v>
      </c>
    </row>
    <row r="205" spans="1:161" x14ac:dyDescent="0.2">
      <c r="A205" t="s">
        <v>1543</v>
      </c>
      <c r="B205" t="s">
        <v>1544</v>
      </c>
      <c r="C205" t="s">
        <v>1510</v>
      </c>
      <c r="D205" t="s">
        <v>853</v>
      </c>
      <c r="E205" t="s">
        <v>1545</v>
      </c>
      <c r="F205">
        <v>97</v>
      </c>
      <c r="G205">
        <f t="shared" si="234"/>
        <v>151</v>
      </c>
      <c r="H205" t="s">
        <v>402</v>
      </c>
      <c r="I205" s="11">
        <f t="shared" si="235"/>
        <v>58.75</v>
      </c>
      <c r="J205">
        <v>55</v>
      </c>
      <c r="K205">
        <f t="shared" si="236"/>
        <v>159</v>
      </c>
      <c r="L205" t="s">
        <v>111</v>
      </c>
      <c r="M205" s="11">
        <f t="shared" si="237"/>
        <v>116.25</v>
      </c>
      <c r="N205">
        <v>100</v>
      </c>
      <c r="O205">
        <f t="shared" si="238"/>
        <v>65</v>
      </c>
      <c r="P205" t="s">
        <v>982</v>
      </c>
      <c r="Q205" s="11">
        <f t="shared" si="239"/>
        <v>97.916666666666671</v>
      </c>
      <c r="R205">
        <v>65</v>
      </c>
      <c r="S205">
        <f t="shared" si="240"/>
        <v>76</v>
      </c>
      <c r="T205" t="s">
        <v>1190</v>
      </c>
      <c r="U205" s="11">
        <f t="shared" si="241"/>
        <v>141.66666666666669</v>
      </c>
      <c r="V205">
        <v>61.5</v>
      </c>
      <c r="W205">
        <f t="shared" si="242"/>
        <v>86</v>
      </c>
      <c r="X205" t="s">
        <v>857</v>
      </c>
      <c r="Y205" s="11">
        <f t="shared" si="243"/>
        <v>109.58333333333333</v>
      </c>
      <c r="Z205">
        <v>51</v>
      </c>
      <c r="AA205">
        <f t="shared" si="244"/>
        <v>58</v>
      </c>
      <c r="AB205" t="s">
        <v>1358</v>
      </c>
      <c r="AC205" s="11">
        <f t="shared" si="245"/>
        <v>155</v>
      </c>
      <c r="AD205">
        <v>101.5</v>
      </c>
      <c r="AE205">
        <f t="shared" si="246"/>
        <v>52</v>
      </c>
      <c r="AF205" t="s">
        <v>402</v>
      </c>
      <c r="AG205" s="11">
        <f t="shared" si="247"/>
        <v>84.166666666666671</v>
      </c>
      <c r="AH205">
        <v>45</v>
      </c>
      <c r="AI205">
        <f t="shared" si="248"/>
        <v>198</v>
      </c>
      <c r="AJ205" t="s">
        <v>111</v>
      </c>
      <c r="AK205" s="11">
        <f t="shared" si="249"/>
        <v>63.75</v>
      </c>
      <c r="AL205">
        <v>92</v>
      </c>
      <c r="AM205">
        <f t="shared" si="250"/>
        <v>60</v>
      </c>
      <c r="AN205" t="s">
        <v>982</v>
      </c>
      <c r="AO205" s="11">
        <f t="shared" si="251"/>
        <v>94.583333333333329</v>
      </c>
      <c r="AP205">
        <v>56</v>
      </c>
      <c r="AQ205">
        <f t="shared" si="252"/>
        <v>176</v>
      </c>
      <c r="AR205" t="s">
        <v>1190</v>
      </c>
      <c r="AS205" s="11">
        <f t="shared" si="253"/>
        <v>65.416666666666657</v>
      </c>
      <c r="AT205">
        <v>48</v>
      </c>
      <c r="AU205">
        <f t="shared" si="254"/>
        <v>109</v>
      </c>
      <c r="AV205" t="s">
        <v>857</v>
      </c>
      <c r="AW205" s="11">
        <f t="shared" si="255"/>
        <v>116.25</v>
      </c>
      <c r="AX205">
        <v>31</v>
      </c>
      <c r="AY205">
        <f t="shared" si="256"/>
        <v>190</v>
      </c>
      <c r="AZ205" t="s">
        <v>1358</v>
      </c>
      <c r="BA205" s="11">
        <f t="shared" si="257"/>
        <v>51.25</v>
      </c>
      <c r="BB205">
        <v>100</v>
      </c>
      <c r="BC205">
        <f t="shared" si="258"/>
        <v>14</v>
      </c>
      <c r="BD205" t="s">
        <v>402</v>
      </c>
      <c r="BE205" s="11">
        <f t="shared" si="259"/>
        <v>112.91666666666667</v>
      </c>
      <c r="BF205">
        <v>65</v>
      </c>
      <c r="BG205">
        <f t="shared" si="260"/>
        <v>111</v>
      </c>
      <c r="BH205" t="s">
        <v>111</v>
      </c>
      <c r="BI205" s="11">
        <f t="shared" si="261"/>
        <v>114.58333333333333</v>
      </c>
      <c r="BJ205">
        <v>99</v>
      </c>
      <c r="BK205">
        <f t="shared" si="262"/>
        <v>47</v>
      </c>
      <c r="BL205" t="s">
        <v>982</v>
      </c>
      <c r="BM205" s="11">
        <f t="shared" si="263"/>
        <v>132.08333333333334</v>
      </c>
      <c r="BN205">
        <v>70</v>
      </c>
      <c r="BO205">
        <f t="shared" si="264"/>
        <v>93</v>
      </c>
      <c r="BP205" t="s">
        <v>1190</v>
      </c>
      <c r="BQ205" s="11">
        <f t="shared" si="265"/>
        <v>105.83333333333333</v>
      </c>
      <c r="BR205">
        <v>52</v>
      </c>
      <c r="BS205">
        <f t="shared" si="266"/>
        <v>148</v>
      </c>
      <c r="BT205" t="s">
        <v>857</v>
      </c>
      <c r="BU205" s="11">
        <f t="shared" si="267"/>
        <v>82.5</v>
      </c>
      <c r="BV205">
        <v>66</v>
      </c>
      <c r="BW205">
        <f t="shared" si="268"/>
        <v>73</v>
      </c>
      <c r="BX205" t="s">
        <v>858</v>
      </c>
      <c r="BY205" s="11">
        <f t="shared" si="269"/>
        <v>122.08333333333333</v>
      </c>
      <c r="BZ205">
        <v>95</v>
      </c>
      <c r="CA205">
        <f t="shared" si="270"/>
        <v>45</v>
      </c>
      <c r="CB205" t="s">
        <v>402</v>
      </c>
      <c r="CC205" s="11">
        <f t="shared" si="271"/>
        <v>91.25</v>
      </c>
      <c r="CD205">
        <v>67</v>
      </c>
      <c r="CE205">
        <f t="shared" si="272"/>
        <v>146</v>
      </c>
      <c r="CF205" t="s">
        <v>111</v>
      </c>
      <c r="CG205" s="11">
        <f t="shared" si="273"/>
        <v>99.583333333333329</v>
      </c>
      <c r="CH205">
        <v>56.5</v>
      </c>
      <c r="CI205">
        <f t="shared" si="274"/>
        <v>124</v>
      </c>
      <c r="CJ205" t="s">
        <v>982</v>
      </c>
      <c r="CK205" s="11">
        <f t="shared" si="275"/>
        <v>83.75</v>
      </c>
      <c r="CL205">
        <v>58</v>
      </c>
      <c r="CM205">
        <f t="shared" si="276"/>
        <v>107</v>
      </c>
      <c r="CN205" t="s">
        <v>1190</v>
      </c>
      <c r="CO205" s="11">
        <f t="shared" si="277"/>
        <v>68.333333333333343</v>
      </c>
      <c r="CP205">
        <v>44</v>
      </c>
      <c r="CQ205">
        <f t="shared" si="278"/>
        <v>106</v>
      </c>
      <c r="CR205" t="s">
        <v>857</v>
      </c>
      <c r="CS205" s="11">
        <f t="shared" si="279"/>
        <v>135.41666666666669</v>
      </c>
      <c r="CT205">
        <v>43</v>
      </c>
      <c r="CU205">
        <f t="shared" si="280"/>
        <v>126</v>
      </c>
      <c r="CV205" t="s">
        <v>858</v>
      </c>
      <c r="CW205" s="11">
        <f t="shared" si="281"/>
        <v>132.91666666666666</v>
      </c>
      <c r="CX205">
        <v>102</v>
      </c>
      <c r="CY205">
        <f t="shared" si="282"/>
        <v>24</v>
      </c>
      <c r="CZ205" t="s">
        <v>402</v>
      </c>
      <c r="DA205" s="11">
        <f t="shared" si="283"/>
        <v>163.75</v>
      </c>
      <c r="DB205">
        <v>62</v>
      </c>
      <c r="DC205">
        <f t="shared" si="284"/>
        <v>145</v>
      </c>
      <c r="DD205" t="s">
        <v>1805</v>
      </c>
      <c r="DE205" s="11">
        <f t="shared" si="285"/>
        <v>90.833333333333329</v>
      </c>
      <c r="DF205">
        <v>71.5</v>
      </c>
      <c r="DG205">
        <f t="shared" si="286"/>
        <v>85</v>
      </c>
      <c r="DH205" t="s">
        <v>982</v>
      </c>
      <c r="DI205" s="11">
        <f t="shared" si="287"/>
        <v>118.33333333333333</v>
      </c>
      <c r="DJ205">
        <v>68</v>
      </c>
      <c r="DK205">
        <f t="shared" si="288"/>
        <v>31</v>
      </c>
      <c r="DL205" t="s">
        <v>1821</v>
      </c>
      <c r="DM205" s="11">
        <f t="shared" si="289"/>
        <v>174.16666666666669</v>
      </c>
      <c r="DN205">
        <v>54</v>
      </c>
      <c r="DO205">
        <f t="shared" si="290"/>
        <v>191</v>
      </c>
      <c r="DP205" t="s">
        <v>857</v>
      </c>
      <c r="DQ205" s="11">
        <f t="shared" si="291"/>
        <v>31.666666666666671</v>
      </c>
      <c r="DR205">
        <v>54</v>
      </c>
      <c r="DS205">
        <f t="shared" si="292"/>
        <v>205</v>
      </c>
      <c r="DT205" t="s">
        <v>858</v>
      </c>
      <c r="DU205" s="11">
        <f t="shared" si="293"/>
        <v>25.833333333333329</v>
      </c>
      <c r="DV205">
        <v>75</v>
      </c>
      <c r="DW205">
        <f t="shared" si="294"/>
        <v>177</v>
      </c>
      <c r="DX205" t="s">
        <v>122</v>
      </c>
      <c r="DY205" s="11">
        <f t="shared" si="295"/>
        <v>40.416666666666664</v>
      </c>
      <c r="DZ205">
        <v>52</v>
      </c>
      <c r="EA205">
        <f t="shared" si="296"/>
        <v>123</v>
      </c>
      <c r="EB205" t="s">
        <v>111</v>
      </c>
      <c r="EC205" s="11">
        <f t="shared" si="297"/>
        <v>118.33333333333333</v>
      </c>
      <c r="ED205">
        <v>66</v>
      </c>
      <c r="EE205">
        <f t="shared" si="298"/>
        <v>129</v>
      </c>
      <c r="EF205" t="s">
        <v>252</v>
      </c>
      <c r="EG205" s="11">
        <f t="shared" si="299"/>
        <v>110.83333333333333</v>
      </c>
      <c r="EH205">
        <v>40</v>
      </c>
      <c r="EI205">
        <f t="shared" si="300"/>
        <v>209</v>
      </c>
      <c r="EJ205" t="s">
        <v>1826</v>
      </c>
      <c r="EK205" s="11">
        <f t="shared" si="301"/>
        <v>46.666666666666664</v>
      </c>
      <c r="EL205">
        <v>61</v>
      </c>
      <c r="EM205">
        <f t="shared" si="302"/>
        <v>27</v>
      </c>
      <c r="EN205" t="s">
        <v>1822</v>
      </c>
      <c r="EO205" s="11">
        <f t="shared" si="303"/>
        <v>145.83333333333331</v>
      </c>
      <c r="EP205">
        <v>61</v>
      </c>
      <c r="EQ205">
        <f t="shared" si="304"/>
        <v>27</v>
      </c>
      <c r="ER205" t="s">
        <v>858</v>
      </c>
      <c r="ES205" s="11">
        <f t="shared" si="305"/>
        <v>132.5</v>
      </c>
      <c r="ET205">
        <v>113</v>
      </c>
      <c r="EU205">
        <f t="shared" si="306"/>
        <v>34</v>
      </c>
      <c r="EV205">
        <v>68</v>
      </c>
      <c r="EW205">
        <f t="shared" si="307"/>
        <v>167</v>
      </c>
      <c r="EX205">
        <v>89</v>
      </c>
      <c r="EY205">
        <f t="shared" si="308"/>
        <v>155</v>
      </c>
      <c r="EZ205">
        <v>35</v>
      </c>
      <c r="FA205">
        <f t="shared" si="309"/>
        <v>81</v>
      </c>
      <c r="FB205">
        <v>30</v>
      </c>
      <c r="FC205">
        <f t="shared" si="310"/>
        <v>137</v>
      </c>
      <c r="FD205">
        <v>40</v>
      </c>
      <c r="FE205">
        <f t="shared" si="311"/>
        <v>105</v>
      </c>
    </row>
    <row r="206" spans="1:161" x14ac:dyDescent="0.2">
      <c r="A206" t="s">
        <v>1546</v>
      </c>
      <c r="B206" t="s">
        <v>1547</v>
      </c>
      <c r="C206" t="s">
        <v>1510</v>
      </c>
      <c r="D206" t="s">
        <v>853</v>
      </c>
      <c r="E206" t="s">
        <v>480</v>
      </c>
      <c r="F206">
        <v>113</v>
      </c>
      <c r="G206">
        <f t="shared" si="234"/>
        <v>12</v>
      </c>
      <c r="H206" t="s">
        <v>402</v>
      </c>
      <c r="I206" s="11">
        <f t="shared" si="235"/>
        <v>168.75</v>
      </c>
      <c r="J206">
        <v>53</v>
      </c>
      <c r="K206">
        <f t="shared" si="236"/>
        <v>168</v>
      </c>
      <c r="L206" t="s">
        <v>111</v>
      </c>
      <c r="M206" s="11">
        <f t="shared" si="237"/>
        <v>99.583333333333329</v>
      </c>
      <c r="N206">
        <v>60</v>
      </c>
      <c r="O206">
        <f t="shared" si="238"/>
        <v>192</v>
      </c>
      <c r="P206" t="s">
        <v>982</v>
      </c>
      <c r="Q206" s="11">
        <f t="shared" si="239"/>
        <v>95.416666666666671</v>
      </c>
      <c r="R206">
        <v>69.5</v>
      </c>
      <c r="S206">
        <f t="shared" si="240"/>
        <v>37</v>
      </c>
      <c r="T206" t="s">
        <v>1190</v>
      </c>
      <c r="U206" s="11">
        <f t="shared" si="241"/>
        <v>148.33333333333334</v>
      </c>
      <c r="V206">
        <v>72</v>
      </c>
      <c r="W206">
        <f t="shared" si="242"/>
        <v>10</v>
      </c>
      <c r="X206" t="s">
        <v>857</v>
      </c>
      <c r="Y206" s="11">
        <f t="shared" si="243"/>
        <v>112.08333333333333</v>
      </c>
      <c r="Z206">
        <v>59</v>
      </c>
      <c r="AA206">
        <f t="shared" si="244"/>
        <v>18</v>
      </c>
      <c r="AB206" t="s">
        <v>1358</v>
      </c>
      <c r="AC206" s="11">
        <f t="shared" si="245"/>
        <v>142.91666666666666</v>
      </c>
      <c r="AD206">
        <v>90.5</v>
      </c>
      <c r="AE206">
        <f t="shared" si="246"/>
        <v>177</v>
      </c>
      <c r="AF206" t="s">
        <v>402</v>
      </c>
      <c r="AG206" s="11">
        <f t="shared" si="247"/>
        <v>62.916666666666664</v>
      </c>
      <c r="AH206">
        <v>54.5</v>
      </c>
      <c r="AI206">
        <f t="shared" si="248"/>
        <v>167</v>
      </c>
      <c r="AJ206" t="s">
        <v>111</v>
      </c>
      <c r="AK206" s="11">
        <f t="shared" si="249"/>
        <v>103.33333333333333</v>
      </c>
      <c r="AL206">
        <v>50.5</v>
      </c>
      <c r="AM206">
        <f t="shared" si="250"/>
        <v>181</v>
      </c>
      <c r="AN206" t="s">
        <v>982</v>
      </c>
      <c r="AO206" s="11">
        <f t="shared" si="251"/>
        <v>95</v>
      </c>
      <c r="AP206">
        <v>59</v>
      </c>
      <c r="AQ206">
        <f t="shared" si="252"/>
        <v>153</v>
      </c>
      <c r="AR206" t="s">
        <v>1190</v>
      </c>
      <c r="AS206" s="11">
        <f t="shared" si="253"/>
        <v>78.75</v>
      </c>
      <c r="AT206">
        <v>62</v>
      </c>
      <c r="AU206">
        <f t="shared" si="254"/>
        <v>39</v>
      </c>
      <c r="AV206" t="s">
        <v>857</v>
      </c>
      <c r="AW206" s="11">
        <f t="shared" si="255"/>
        <v>103.75</v>
      </c>
      <c r="AX206">
        <v>38</v>
      </c>
      <c r="AY206">
        <f t="shared" si="256"/>
        <v>121</v>
      </c>
      <c r="AZ206" t="s">
        <v>1358</v>
      </c>
      <c r="BA206" s="11">
        <f t="shared" si="257"/>
        <v>85.416666666666671</v>
      </c>
      <c r="BB206">
        <v>89</v>
      </c>
      <c r="BC206">
        <f t="shared" si="258"/>
        <v>88</v>
      </c>
      <c r="BD206" t="s">
        <v>402</v>
      </c>
      <c r="BE206" s="11">
        <f t="shared" si="259"/>
        <v>71.666666666666671</v>
      </c>
      <c r="BF206">
        <v>43</v>
      </c>
      <c r="BG206">
        <f t="shared" si="260"/>
        <v>175</v>
      </c>
      <c r="BH206" t="s">
        <v>111</v>
      </c>
      <c r="BI206" s="11">
        <f t="shared" si="261"/>
        <v>109.58333333333333</v>
      </c>
      <c r="BJ206">
        <v>59</v>
      </c>
      <c r="BK206">
        <f t="shared" si="262"/>
        <v>169</v>
      </c>
      <c r="BL206" t="s">
        <v>982</v>
      </c>
      <c r="BM206" s="11">
        <f t="shared" si="263"/>
        <v>115.41666666666667</v>
      </c>
      <c r="BN206">
        <v>69</v>
      </c>
      <c r="BO206">
        <f t="shared" si="264"/>
        <v>102</v>
      </c>
      <c r="BP206" t="s">
        <v>1190</v>
      </c>
      <c r="BQ206" s="11">
        <f t="shared" si="265"/>
        <v>114.58333333333333</v>
      </c>
      <c r="BR206">
        <v>65</v>
      </c>
      <c r="BS206">
        <f t="shared" si="266"/>
        <v>48</v>
      </c>
      <c r="BT206" t="s">
        <v>857</v>
      </c>
      <c r="BU206" s="11">
        <f t="shared" si="267"/>
        <v>92.083333333333329</v>
      </c>
      <c r="BV206">
        <v>64</v>
      </c>
      <c r="BW206">
        <f t="shared" si="268"/>
        <v>86</v>
      </c>
      <c r="BX206" t="s">
        <v>858</v>
      </c>
      <c r="BY206" s="11">
        <f t="shared" si="269"/>
        <v>70.833333333333329</v>
      </c>
      <c r="BZ206">
        <v>100</v>
      </c>
      <c r="CA206">
        <f t="shared" si="270"/>
        <v>20</v>
      </c>
      <c r="CB206" t="s">
        <v>402</v>
      </c>
      <c r="CC206" s="11">
        <f t="shared" si="271"/>
        <v>92.083333333333329</v>
      </c>
      <c r="CD206">
        <v>48</v>
      </c>
      <c r="CE206">
        <f t="shared" si="272"/>
        <v>198</v>
      </c>
      <c r="CF206" t="s">
        <v>111</v>
      </c>
      <c r="CG206" s="11">
        <f t="shared" si="273"/>
        <v>105.83333333333333</v>
      </c>
      <c r="CH206">
        <v>37.5</v>
      </c>
      <c r="CI206">
        <f t="shared" si="274"/>
        <v>206</v>
      </c>
      <c r="CJ206" t="s">
        <v>982</v>
      </c>
      <c r="CK206" s="11">
        <f t="shared" si="275"/>
        <v>93.75</v>
      </c>
      <c r="CL206">
        <v>55</v>
      </c>
      <c r="CM206">
        <f t="shared" si="276"/>
        <v>137</v>
      </c>
      <c r="CN206" t="s">
        <v>1190</v>
      </c>
      <c r="CO206" s="11">
        <f t="shared" si="277"/>
        <v>129.16666666666666</v>
      </c>
      <c r="CP206">
        <v>57</v>
      </c>
      <c r="CQ206">
        <f t="shared" si="278"/>
        <v>29</v>
      </c>
      <c r="CR206" t="s">
        <v>857</v>
      </c>
      <c r="CS206" s="11">
        <f t="shared" si="279"/>
        <v>107.91666666666667</v>
      </c>
      <c r="CT206">
        <v>62</v>
      </c>
      <c r="CU206">
        <f t="shared" si="280"/>
        <v>16</v>
      </c>
      <c r="CV206" t="s">
        <v>858</v>
      </c>
      <c r="CW206" s="11">
        <f t="shared" si="281"/>
        <v>114.58333333333333</v>
      </c>
      <c r="CX206">
        <v>109</v>
      </c>
      <c r="CY206">
        <f t="shared" si="282"/>
        <v>1</v>
      </c>
      <c r="CZ206" t="s">
        <v>402</v>
      </c>
      <c r="DA206" s="11">
        <f t="shared" si="283"/>
        <v>119.16666666666667</v>
      </c>
      <c r="DB206">
        <v>37</v>
      </c>
      <c r="DC206">
        <f t="shared" si="284"/>
        <v>212</v>
      </c>
      <c r="DD206" t="s">
        <v>1805</v>
      </c>
      <c r="DE206" s="11">
        <f t="shared" si="285"/>
        <v>110</v>
      </c>
      <c r="DF206">
        <v>43</v>
      </c>
      <c r="DG206">
        <f t="shared" si="286"/>
        <v>191</v>
      </c>
      <c r="DH206" t="s">
        <v>982</v>
      </c>
      <c r="DI206" s="11">
        <f t="shared" si="287"/>
        <v>101.66666666666667</v>
      </c>
      <c r="DJ206">
        <v>48</v>
      </c>
      <c r="DK206">
        <f t="shared" si="288"/>
        <v>207</v>
      </c>
      <c r="DL206" t="s">
        <v>1821</v>
      </c>
      <c r="DM206" s="11">
        <f t="shared" si="289"/>
        <v>101.66666666666667</v>
      </c>
      <c r="DN206">
        <v>70</v>
      </c>
      <c r="DO206">
        <f t="shared" si="290"/>
        <v>48</v>
      </c>
      <c r="DP206" t="s">
        <v>857</v>
      </c>
      <c r="DQ206" s="11">
        <f t="shared" si="291"/>
        <v>130</v>
      </c>
      <c r="DR206">
        <v>72</v>
      </c>
      <c r="DS206">
        <f t="shared" si="292"/>
        <v>51</v>
      </c>
      <c r="DT206" t="s">
        <v>858</v>
      </c>
      <c r="DU206" s="11">
        <f t="shared" si="293"/>
        <v>128.75</v>
      </c>
      <c r="DV206">
        <v>89</v>
      </c>
      <c r="DW206">
        <f t="shared" si="294"/>
        <v>47</v>
      </c>
      <c r="DX206" t="s">
        <v>19</v>
      </c>
      <c r="DY206" s="11">
        <f t="shared" si="295"/>
        <v>97.5</v>
      </c>
      <c r="DZ206">
        <v>20</v>
      </c>
      <c r="EA206">
        <f t="shared" si="296"/>
        <v>236</v>
      </c>
      <c r="EB206" t="s">
        <v>20</v>
      </c>
      <c r="EC206" s="11">
        <f t="shared" si="297"/>
        <v>70.416666666666671</v>
      </c>
      <c r="ED206">
        <v>46.5</v>
      </c>
      <c r="EE206">
        <f t="shared" si="298"/>
        <v>195</v>
      </c>
      <c r="EF206" t="s">
        <v>124</v>
      </c>
      <c r="EG206" s="11">
        <f t="shared" si="299"/>
        <v>109.16666666666667</v>
      </c>
      <c r="EH206">
        <v>39</v>
      </c>
      <c r="EI206">
        <f t="shared" si="300"/>
        <v>211</v>
      </c>
      <c r="EJ206" t="s">
        <v>856</v>
      </c>
      <c r="EK206" s="11">
        <f t="shared" si="301"/>
        <v>17.916666666666671</v>
      </c>
      <c r="EL206">
        <v>46</v>
      </c>
      <c r="EM206">
        <f t="shared" si="302"/>
        <v>120</v>
      </c>
      <c r="EN206" t="s">
        <v>984</v>
      </c>
      <c r="EO206" s="11">
        <f t="shared" si="303"/>
        <v>107.08333333333333</v>
      </c>
      <c r="EP206">
        <v>46</v>
      </c>
      <c r="EQ206">
        <f t="shared" si="304"/>
        <v>120</v>
      </c>
      <c r="ER206" t="s">
        <v>986</v>
      </c>
      <c r="ES206" s="11">
        <f t="shared" si="305"/>
        <v>81.25</v>
      </c>
      <c r="ET206">
        <v>112</v>
      </c>
      <c r="EU206">
        <f t="shared" si="306"/>
        <v>41</v>
      </c>
      <c r="EV206">
        <v>69</v>
      </c>
      <c r="EW206">
        <f t="shared" si="307"/>
        <v>165</v>
      </c>
      <c r="EX206">
        <v>54</v>
      </c>
      <c r="EY206">
        <f t="shared" si="308"/>
        <v>217</v>
      </c>
      <c r="EZ206">
        <v>40</v>
      </c>
      <c r="FA206">
        <f t="shared" si="309"/>
        <v>14</v>
      </c>
      <c r="FB206">
        <v>30</v>
      </c>
      <c r="FC206">
        <f t="shared" si="310"/>
        <v>137</v>
      </c>
      <c r="FD206">
        <v>42</v>
      </c>
      <c r="FE206">
        <f t="shared" si="311"/>
        <v>75</v>
      </c>
    </row>
    <row r="207" spans="1:161" x14ac:dyDescent="0.2">
      <c r="A207" t="s">
        <v>1548</v>
      </c>
      <c r="B207" t="s">
        <v>1549</v>
      </c>
      <c r="C207" t="s">
        <v>1510</v>
      </c>
      <c r="D207" t="s">
        <v>853</v>
      </c>
      <c r="E207" t="s">
        <v>1550</v>
      </c>
      <c r="F207">
        <v>100</v>
      </c>
      <c r="G207">
        <f t="shared" si="234"/>
        <v>125</v>
      </c>
      <c r="H207" t="s">
        <v>402</v>
      </c>
      <c r="I207" s="11">
        <f t="shared" si="235"/>
        <v>73.75</v>
      </c>
      <c r="J207">
        <v>65</v>
      </c>
      <c r="K207">
        <f t="shared" si="236"/>
        <v>127</v>
      </c>
      <c r="L207" t="s">
        <v>111</v>
      </c>
      <c r="M207" s="11">
        <f t="shared" si="237"/>
        <v>122.5</v>
      </c>
      <c r="N207">
        <v>92</v>
      </c>
      <c r="O207">
        <f t="shared" si="238"/>
        <v>99</v>
      </c>
      <c r="P207" t="s">
        <v>982</v>
      </c>
      <c r="Q207" s="11">
        <f t="shared" si="239"/>
        <v>100.41666666666667</v>
      </c>
      <c r="R207">
        <v>54</v>
      </c>
      <c r="S207">
        <f t="shared" si="240"/>
        <v>186</v>
      </c>
      <c r="T207" t="s">
        <v>1190</v>
      </c>
      <c r="U207" s="11">
        <f t="shared" si="241"/>
        <v>99.166666666666671</v>
      </c>
      <c r="V207">
        <v>62</v>
      </c>
      <c r="W207">
        <f t="shared" si="242"/>
        <v>78</v>
      </c>
      <c r="X207" t="s">
        <v>857</v>
      </c>
      <c r="Y207" s="11">
        <f t="shared" si="243"/>
        <v>123.75</v>
      </c>
      <c r="Z207">
        <v>54</v>
      </c>
      <c r="AA207">
        <f t="shared" si="244"/>
        <v>39</v>
      </c>
      <c r="AB207" t="s">
        <v>1358</v>
      </c>
      <c r="AC207" s="11">
        <f t="shared" si="245"/>
        <v>118.75</v>
      </c>
      <c r="AD207">
        <v>100.5</v>
      </c>
      <c r="AE207">
        <f t="shared" si="246"/>
        <v>62</v>
      </c>
      <c r="AF207" t="s">
        <v>402</v>
      </c>
      <c r="AG207" s="11">
        <f t="shared" si="247"/>
        <v>135.41666666666669</v>
      </c>
      <c r="AH207">
        <v>50</v>
      </c>
      <c r="AI207">
        <f t="shared" si="248"/>
        <v>181</v>
      </c>
      <c r="AJ207" t="s">
        <v>111</v>
      </c>
      <c r="AK207" s="11">
        <f t="shared" si="249"/>
        <v>92.083333333333329</v>
      </c>
      <c r="AL207">
        <v>79</v>
      </c>
      <c r="AM207">
        <f t="shared" si="250"/>
        <v>100</v>
      </c>
      <c r="AN207" t="s">
        <v>982</v>
      </c>
      <c r="AO207" s="11">
        <f t="shared" si="251"/>
        <v>104.16666666666667</v>
      </c>
      <c r="AP207">
        <v>54</v>
      </c>
      <c r="AQ207">
        <f t="shared" si="252"/>
        <v>184</v>
      </c>
      <c r="AR207" t="s">
        <v>1190</v>
      </c>
      <c r="AS207" s="11">
        <f t="shared" si="253"/>
        <v>104.16666666666667</v>
      </c>
      <c r="AT207">
        <v>45</v>
      </c>
      <c r="AU207">
        <f t="shared" si="254"/>
        <v>135</v>
      </c>
      <c r="AV207" t="s">
        <v>857</v>
      </c>
      <c r="AW207" s="11">
        <f t="shared" si="255"/>
        <v>117.91666666666667</v>
      </c>
      <c r="AX207">
        <v>44</v>
      </c>
      <c r="AY207">
        <f t="shared" si="256"/>
        <v>84</v>
      </c>
      <c r="AZ207" t="s">
        <v>1358</v>
      </c>
      <c r="BA207" s="11">
        <f t="shared" si="257"/>
        <v>81.25</v>
      </c>
      <c r="BB207">
        <v>83</v>
      </c>
      <c r="BC207">
        <f t="shared" si="258"/>
        <v>147</v>
      </c>
      <c r="BD207" t="s">
        <v>402</v>
      </c>
      <c r="BE207" s="11">
        <f t="shared" si="259"/>
        <v>115</v>
      </c>
      <c r="BF207">
        <v>49</v>
      </c>
      <c r="BG207">
        <f t="shared" si="260"/>
        <v>162</v>
      </c>
      <c r="BH207" t="s">
        <v>111</v>
      </c>
      <c r="BI207" s="11">
        <f t="shared" si="261"/>
        <v>88.333333333333329</v>
      </c>
      <c r="BJ207">
        <v>80</v>
      </c>
      <c r="BK207">
        <f t="shared" si="262"/>
        <v>110</v>
      </c>
      <c r="BL207" t="s">
        <v>982</v>
      </c>
      <c r="BM207" s="11">
        <f t="shared" si="263"/>
        <v>93.333333333333329</v>
      </c>
      <c r="BN207">
        <v>57</v>
      </c>
      <c r="BO207">
        <f t="shared" si="264"/>
        <v>194</v>
      </c>
      <c r="BP207" t="s">
        <v>1190</v>
      </c>
      <c r="BQ207" s="11">
        <f t="shared" si="265"/>
        <v>96.666666666666671</v>
      </c>
      <c r="BR207">
        <v>47</v>
      </c>
      <c r="BS207">
        <f t="shared" si="266"/>
        <v>178</v>
      </c>
      <c r="BT207" t="s">
        <v>857</v>
      </c>
      <c r="BU207" s="11">
        <f t="shared" si="267"/>
        <v>70</v>
      </c>
      <c r="BV207">
        <v>70</v>
      </c>
      <c r="BW207">
        <f t="shared" si="268"/>
        <v>39</v>
      </c>
      <c r="BX207" t="s">
        <v>858</v>
      </c>
      <c r="BY207" s="11">
        <f t="shared" si="269"/>
        <v>132.08333333333334</v>
      </c>
      <c r="BZ207">
        <v>78</v>
      </c>
      <c r="CA207">
        <f t="shared" si="270"/>
        <v>183</v>
      </c>
      <c r="CB207" t="s">
        <v>402</v>
      </c>
      <c r="CC207" s="11">
        <f t="shared" si="271"/>
        <v>54.166666666666671</v>
      </c>
      <c r="CD207">
        <v>72</v>
      </c>
      <c r="CE207">
        <f t="shared" si="272"/>
        <v>134</v>
      </c>
      <c r="CF207" t="s">
        <v>111</v>
      </c>
      <c r="CG207" s="11">
        <f t="shared" si="273"/>
        <v>124.16666666666667</v>
      </c>
      <c r="CH207">
        <v>61</v>
      </c>
      <c r="CI207">
        <f t="shared" si="274"/>
        <v>94</v>
      </c>
      <c r="CJ207" t="s">
        <v>982</v>
      </c>
      <c r="CK207" s="11">
        <f t="shared" si="275"/>
        <v>125.83333333333334</v>
      </c>
      <c r="CL207">
        <v>47</v>
      </c>
      <c r="CM207">
        <f t="shared" si="276"/>
        <v>186</v>
      </c>
      <c r="CN207" t="s">
        <v>1190</v>
      </c>
      <c r="CO207" s="11">
        <f t="shared" si="277"/>
        <v>84.583333333333329</v>
      </c>
      <c r="CP207">
        <v>44</v>
      </c>
      <c r="CQ207">
        <f t="shared" si="278"/>
        <v>106</v>
      </c>
      <c r="CR207" t="s">
        <v>857</v>
      </c>
      <c r="CS207" s="11">
        <f t="shared" si="279"/>
        <v>143.75</v>
      </c>
      <c r="CT207">
        <v>44</v>
      </c>
      <c r="CU207">
        <f t="shared" si="280"/>
        <v>116</v>
      </c>
      <c r="CV207" t="s">
        <v>858</v>
      </c>
      <c r="CW207" s="11">
        <f t="shared" si="281"/>
        <v>132.08333333333334</v>
      </c>
      <c r="CX207">
        <v>95</v>
      </c>
      <c r="CY207">
        <f t="shared" si="282"/>
        <v>73</v>
      </c>
      <c r="CZ207" t="s">
        <v>402</v>
      </c>
      <c r="DA207" s="11">
        <f t="shared" si="283"/>
        <v>166.25</v>
      </c>
      <c r="DB207">
        <v>47</v>
      </c>
      <c r="DC207">
        <f t="shared" si="284"/>
        <v>192</v>
      </c>
      <c r="DD207" t="s">
        <v>1805</v>
      </c>
      <c r="DE207" s="11">
        <f t="shared" si="285"/>
        <v>102.91666666666667</v>
      </c>
      <c r="DF207">
        <v>53.5</v>
      </c>
      <c r="DG207">
        <f t="shared" si="286"/>
        <v>156</v>
      </c>
      <c r="DH207" t="s">
        <v>982</v>
      </c>
      <c r="DI207" s="11">
        <f t="shared" si="287"/>
        <v>109.16666666666667</v>
      </c>
      <c r="DJ207">
        <v>56</v>
      </c>
      <c r="DK207">
        <f t="shared" si="288"/>
        <v>149</v>
      </c>
      <c r="DL207" t="s">
        <v>1821</v>
      </c>
      <c r="DM207" s="11">
        <f t="shared" si="289"/>
        <v>82.916666666666671</v>
      </c>
      <c r="DN207">
        <v>51</v>
      </c>
      <c r="DO207">
        <f t="shared" si="290"/>
        <v>211</v>
      </c>
      <c r="DP207" t="s">
        <v>857</v>
      </c>
      <c r="DQ207" s="11">
        <f t="shared" si="291"/>
        <v>86.666666666666671</v>
      </c>
      <c r="DR207">
        <v>56</v>
      </c>
      <c r="DS207">
        <f t="shared" si="292"/>
        <v>193</v>
      </c>
      <c r="DT207" t="s">
        <v>858</v>
      </c>
      <c r="DU207" s="11">
        <f t="shared" si="293"/>
        <v>94.166666666666671</v>
      </c>
      <c r="DV207">
        <v>66.5</v>
      </c>
      <c r="DW207">
        <f t="shared" si="294"/>
        <v>232</v>
      </c>
      <c r="DX207" t="s">
        <v>402</v>
      </c>
      <c r="DY207" s="11">
        <f t="shared" si="295"/>
        <v>17.5</v>
      </c>
      <c r="DZ207">
        <v>37</v>
      </c>
      <c r="EA207">
        <f t="shared" si="296"/>
        <v>199</v>
      </c>
      <c r="EB207" t="s">
        <v>1805</v>
      </c>
      <c r="EC207" s="11">
        <f t="shared" si="297"/>
        <v>86.666666666666671</v>
      </c>
      <c r="ED207">
        <v>54.5</v>
      </c>
      <c r="EE207">
        <f t="shared" si="298"/>
        <v>178</v>
      </c>
      <c r="EF207" t="s">
        <v>982</v>
      </c>
      <c r="EG207" s="11">
        <f t="shared" si="299"/>
        <v>70.833333333333329</v>
      </c>
      <c r="EH207">
        <v>62</v>
      </c>
      <c r="EI207">
        <f t="shared" si="300"/>
        <v>108</v>
      </c>
      <c r="EJ207" t="s">
        <v>1190</v>
      </c>
      <c r="EK207" s="11">
        <f t="shared" si="301"/>
        <v>80</v>
      </c>
      <c r="EL207">
        <v>38</v>
      </c>
      <c r="EM207">
        <f t="shared" si="302"/>
        <v>179</v>
      </c>
      <c r="EN207" t="s">
        <v>857</v>
      </c>
      <c r="EO207" s="11">
        <f t="shared" si="303"/>
        <v>112.5</v>
      </c>
      <c r="EP207">
        <v>38</v>
      </c>
      <c r="EQ207">
        <f t="shared" si="304"/>
        <v>179</v>
      </c>
      <c r="ER207" t="s">
        <v>858</v>
      </c>
      <c r="ES207" s="11">
        <f t="shared" si="305"/>
        <v>110.83333333333333</v>
      </c>
      <c r="ET207">
        <v>113</v>
      </c>
      <c r="EU207">
        <f t="shared" si="306"/>
        <v>34</v>
      </c>
      <c r="EV207">
        <v>68</v>
      </c>
      <c r="EW207">
        <f t="shared" si="307"/>
        <v>167</v>
      </c>
      <c r="EX207">
        <v>104</v>
      </c>
      <c r="EY207">
        <f t="shared" si="308"/>
        <v>108</v>
      </c>
      <c r="EZ207">
        <v>36</v>
      </c>
      <c r="FA207">
        <f t="shared" si="309"/>
        <v>60</v>
      </c>
      <c r="FB207">
        <v>24</v>
      </c>
      <c r="FC207">
        <f t="shared" si="310"/>
        <v>209</v>
      </c>
      <c r="FD207">
        <v>32</v>
      </c>
      <c r="FE207">
        <f t="shared" si="311"/>
        <v>205</v>
      </c>
    </row>
    <row r="208" spans="1:161" x14ac:dyDescent="0.2">
      <c r="A208" t="s">
        <v>1551</v>
      </c>
      <c r="B208" t="s">
        <v>1552</v>
      </c>
      <c r="C208" t="s">
        <v>1510</v>
      </c>
      <c r="D208" t="s">
        <v>853</v>
      </c>
      <c r="E208" t="s">
        <v>1553</v>
      </c>
      <c r="F208">
        <v>96</v>
      </c>
      <c r="G208">
        <f t="shared" si="234"/>
        <v>161</v>
      </c>
      <c r="H208" t="s">
        <v>402</v>
      </c>
      <c r="I208" s="11">
        <f t="shared" si="235"/>
        <v>81.666666666666671</v>
      </c>
      <c r="J208">
        <v>73</v>
      </c>
      <c r="K208">
        <f t="shared" si="236"/>
        <v>95</v>
      </c>
      <c r="L208" t="s">
        <v>111</v>
      </c>
      <c r="M208" s="11">
        <f t="shared" si="237"/>
        <v>133.33333333333331</v>
      </c>
      <c r="N208">
        <v>104</v>
      </c>
      <c r="O208">
        <f t="shared" si="238"/>
        <v>45</v>
      </c>
      <c r="P208" t="s">
        <v>982</v>
      </c>
      <c r="Q208" s="11">
        <f t="shared" si="239"/>
        <v>108.75</v>
      </c>
      <c r="R208">
        <v>55.5</v>
      </c>
      <c r="S208">
        <f t="shared" si="240"/>
        <v>173</v>
      </c>
      <c r="T208" t="s">
        <v>1190</v>
      </c>
      <c r="U208" s="11">
        <f t="shared" si="241"/>
        <v>104.16666666666667</v>
      </c>
      <c r="V208">
        <v>49</v>
      </c>
      <c r="W208">
        <f t="shared" si="242"/>
        <v>199</v>
      </c>
      <c r="X208" t="s">
        <v>857</v>
      </c>
      <c r="Y208" s="11">
        <f t="shared" si="243"/>
        <v>39.583333333333336</v>
      </c>
      <c r="Z208">
        <v>42</v>
      </c>
      <c r="AA208">
        <f t="shared" si="244"/>
        <v>156</v>
      </c>
      <c r="AB208" t="s">
        <v>1358</v>
      </c>
      <c r="AC208" s="11">
        <f t="shared" si="245"/>
        <v>120</v>
      </c>
      <c r="AD208">
        <v>96</v>
      </c>
      <c r="AE208">
        <f t="shared" si="246"/>
        <v>117</v>
      </c>
      <c r="AF208" t="s">
        <v>402</v>
      </c>
      <c r="AG208" s="11">
        <f t="shared" si="247"/>
        <v>110</v>
      </c>
      <c r="AH208">
        <v>52</v>
      </c>
      <c r="AI208">
        <f t="shared" si="248"/>
        <v>175</v>
      </c>
      <c r="AJ208" t="s">
        <v>111</v>
      </c>
      <c r="AK208" s="11">
        <f t="shared" si="249"/>
        <v>82.5</v>
      </c>
      <c r="AL208">
        <v>89</v>
      </c>
      <c r="AM208">
        <f t="shared" si="250"/>
        <v>66</v>
      </c>
      <c r="AN208" t="s">
        <v>982</v>
      </c>
      <c r="AO208" s="11">
        <f t="shared" si="251"/>
        <v>88.75</v>
      </c>
      <c r="AP208">
        <v>54.5</v>
      </c>
      <c r="AQ208">
        <f t="shared" si="252"/>
        <v>183</v>
      </c>
      <c r="AR208" t="s">
        <v>1190</v>
      </c>
      <c r="AS208" s="11">
        <f t="shared" si="253"/>
        <v>91.666666666666671</v>
      </c>
      <c r="AT208">
        <v>59</v>
      </c>
      <c r="AU208">
        <f t="shared" si="254"/>
        <v>54</v>
      </c>
      <c r="AV208" t="s">
        <v>857</v>
      </c>
      <c r="AW208" s="11">
        <f t="shared" si="255"/>
        <v>106.25</v>
      </c>
      <c r="AX208">
        <v>27</v>
      </c>
      <c r="AY208">
        <f t="shared" si="256"/>
        <v>204</v>
      </c>
      <c r="AZ208" t="s">
        <v>1358</v>
      </c>
      <c r="BA208" s="11">
        <f t="shared" si="257"/>
        <v>39.166666666666671</v>
      </c>
      <c r="BB208">
        <v>84</v>
      </c>
      <c r="BC208">
        <f t="shared" si="258"/>
        <v>141</v>
      </c>
      <c r="BD208" t="s">
        <v>402</v>
      </c>
      <c r="BE208" s="11">
        <f t="shared" si="259"/>
        <v>103.75</v>
      </c>
      <c r="BF208">
        <v>58</v>
      </c>
      <c r="BG208">
        <f t="shared" si="260"/>
        <v>133</v>
      </c>
      <c r="BH208" t="s">
        <v>111</v>
      </c>
      <c r="BI208" s="11">
        <f t="shared" si="261"/>
        <v>79.166666666666657</v>
      </c>
      <c r="BJ208">
        <v>102</v>
      </c>
      <c r="BK208">
        <f t="shared" si="262"/>
        <v>39</v>
      </c>
      <c r="BL208" t="s">
        <v>982</v>
      </c>
      <c r="BM208" s="11">
        <f t="shared" si="263"/>
        <v>110.83333333333333</v>
      </c>
      <c r="BN208">
        <v>62</v>
      </c>
      <c r="BO208">
        <f t="shared" si="264"/>
        <v>163</v>
      </c>
      <c r="BP208" t="s">
        <v>1190</v>
      </c>
      <c r="BQ208" s="11">
        <f t="shared" si="265"/>
        <v>97.5</v>
      </c>
      <c r="BR208">
        <v>63</v>
      </c>
      <c r="BS208">
        <f t="shared" si="266"/>
        <v>69</v>
      </c>
      <c r="BT208" t="s">
        <v>857</v>
      </c>
      <c r="BU208" s="11">
        <f t="shared" si="267"/>
        <v>103.75</v>
      </c>
      <c r="BV208">
        <v>68</v>
      </c>
      <c r="BW208">
        <f t="shared" si="268"/>
        <v>58</v>
      </c>
      <c r="BX208" t="s">
        <v>858</v>
      </c>
      <c r="BY208" s="11">
        <f t="shared" si="269"/>
        <v>93.75</v>
      </c>
      <c r="BZ208">
        <v>82</v>
      </c>
      <c r="CA208">
        <f t="shared" si="270"/>
        <v>150</v>
      </c>
      <c r="CB208" t="s">
        <v>402</v>
      </c>
      <c r="CC208" s="11">
        <f t="shared" si="271"/>
        <v>112.08333333333333</v>
      </c>
      <c r="CD208">
        <v>88</v>
      </c>
      <c r="CE208">
        <f t="shared" si="272"/>
        <v>83</v>
      </c>
      <c r="CF208" t="s">
        <v>111</v>
      </c>
      <c r="CG208" s="11">
        <f t="shared" si="273"/>
        <v>115.83333333333333</v>
      </c>
      <c r="CH208">
        <v>66.5</v>
      </c>
      <c r="CI208">
        <f t="shared" si="274"/>
        <v>65</v>
      </c>
      <c r="CJ208" t="s">
        <v>982</v>
      </c>
      <c r="CK208" s="11">
        <f t="shared" si="275"/>
        <v>99.583333333333329</v>
      </c>
      <c r="CL208">
        <v>52</v>
      </c>
      <c r="CM208">
        <f t="shared" si="276"/>
        <v>157</v>
      </c>
      <c r="CN208" t="s">
        <v>1190</v>
      </c>
      <c r="CO208" s="11">
        <f t="shared" si="277"/>
        <v>96.666666666666671</v>
      </c>
      <c r="CP208">
        <v>48</v>
      </c>
      <c r="CQ208">
        <f t="shared" si="278"/>
        <v>78</v>
      </c>
      <c r="CR208" t="s">
        <v>857</v>
      </c>
      <c r="CS208" s="11">
        <f t="shared" si="279"/>
        <v>143.75</v>
      </c>
      <c r="CT208">
        <v>57</v>
      </c>
      <c r="CU208">
        <f t="shared" si="280"/>
        <v>43</v>
      </c>
      <c r="CV208" t="s">
        <v>858</v>
      </c>
      <c r="CW208" s="11">
        <f t="shared" si="281"/>
        <v>93.75</v>
      </c>
      <c r="CX208">
        <v>85</v>
      </c>
      <c r="CY208">
        <f t="shared" si="282"/>
        <v>179</v>
      </c>
      <c r="CZ208" t="s">
        <v>402</v>
      </c>
      <c r="DA208" s="11">
        <f t="shared" si="283"/>
        <v>95</v>
      </c>
      <c r="DB208">
        <v>70</v>
      </c>
      <c r="DC208">
        <f t="shared" si="284"/>
        <v>121</v>
      </c>
      <c r="DD208" t="s">
        <v>1805</v>
      </c>
      <c r="DE208" s="11">
        <f t="shared" si="285"/>
        <v>135</v>
      </c>
      <c r="DF208">
        <v>78.5</v>
      </c>
      <c r="DG208">
        <f t="shared" si="286"/>
        <v>64</v>
      </c>
      <c r="DH208" t="s">
        <v>982</v>
      </c>
      <c r="DI208" s="11">
        <f t="shared" si="287"/>
        <v>91.25</v>
      </c>
      <c r="DJ208">
        <v>56</v>
      </c>
      <c r="DK208">
        <f t="shared" si="288"/>
        <v>149</v>
      </c>
      <c r="DL208" t="s">
        <v>1821</v>
      </c>
      <c r="DM208" s="11">
        <f t="shared" si="289"/>
        <v>102.5</v>
      </c>
      <c r="DN208">
        <v>55</v>
      </c>
      <c r="DO208">
        <f t="shared" si="290"/>
        <v>183</v>
      </c>
      <c r="DP208" t="s">
        <v>857</v>
      </c>
      <c r="DQ208" s="11">
        <f t="shared" si="291"/>
        <v>32.916666666666671</v>
      </c>
      <c r="DR208">
        <v>76</v>
      </c>
      <c r="DS208">
        <f t="shared" si="292"/>
        <v>28</v>
      </c>
      <c r="DT208" t="s">
        <v>858</v>
      </c>
      <c r="DU208" s="11">
        <f t="shared" si="293"/>
        <v>97.5</v>
      </c>
      <c r="DV208">
        <v>76</v>
      </c>
      <c r="DW208">
        <f t="shared" si="294"/>
        <v>167</v>
      </c>
      <c r="DX208" t="s">
        <v>402</v>
      </c>
      <c r="DY208" s="11">
        <f t="shared" si="295"/>
        <v>97.916666666666671</v>
      </c>
      <c r="DZ208">
        <v>36</v>
      </c>
      <c r="EA208">
        <f t="shared" si="296"/>
        <v>205</v>
      </c>
      <c r="EB208" t="s">
        <v>1805</v>
      </c>
      <c r="EC208" s="11">
        <f t="shared" si="297"/>
        <v>53.333333333333336</v>
      </c>
      <c r="ED208">
        <v>82.5</v>
      </c>
      <c r="EE208">
        <f t="shared" si="298"/>
        <v>43</v>
      </c>
      <c r="EF208" t="s">
        <v>982</v>
      </c>
      <c r="EG208" s="11">
        <f t="shared" si="299"/>
        <v>115.83333333333333</v>
      </c>
      <c r="EH208">
        <v>56</v>
      </c>
      <c r="EI208">
        <f t="shared" si="300"/>
        <v>155</v>
      </c>
      <c r="EJ208" t="s">
        <v>1190</v>
      </c>
      <c r="EK208" s="11">
        <f t="shared" si="301"/>
        <v>92.916666666666671</v>
      </c>
      <c r="EL208">
        <v>62</v>
      </c>
      <c r="EM208">
        <f t="shared" si="302"/>
        <v>22</v>
      </c>
      <c r="EN208" t="s">
        <v>857</v>
      </c>
      <c r="EO208" s="11">
        <f t="shared" si="303"/>
        <v>147.91666666666669</v>
      </c>
      <c r="EP208">
        <v>62</v>
      </c>
      <c r="EQ208">
        <f t="shared" si="304"/>
        <v>22</v>
      </c>
      <c r="ER208" t="s">
        <v>858</v>
      </c>
      <c r="ES208" s="11">
        <f t="shared" si="305"/>
        <v>127.08333333333333</v>
      </c>
      <c r="ET208">
        <v>100</v>
      </c>
      <c r="EU208">
        <f t="shared" si="306"/>
        <v>162</v>
      </c>
      <c r="EV208">
        <v>84</v>
      </c>
      <c r="EW208">
        <f t="shared" si="307"/>
        <v>93</v>
      </c>
      <c r="EX208">
        <v>111</v>
      </c>
      <c r="EY208">
        <f t="shared" si="308"/>
        <v>81</v>
      </c>
      <c r="EZ208">
        <v>32</v>
      </c>
      <c r="FA208">
        <f t="shared" si="309"/>
        <v>138</v>
      </c>
      <c r="FB208">
        <v>30</v>
      </c>
      <c r="FC208">
        <f t="shared" si="310"/>
        <v>137</v>
      </c>
      <c r="FD208">
        <v>41</v>
      </c>
      <c r="FE208">
        <f t="shared" si="311"/>
        <v>87</v>
      </c>
    </row>
    <row r="209" spans="1:161" x14ac:dyDescent="0.2">
      <c r="A209" t="s">
        <v>1554</v>
      </c>
      <c r="B209" t="s">
        <v>1555</v>
      </c>
      <c r="C209" t="s">
        <v>1510</v>
      </c>
      <c r="D209" t="s">
        <v>853</v>
      </c>
      <c r="E209" t="s">
        <v>1556</v>
      </c>
      <c r="F209">
        <v>119</v>
      </c>
      <c r="G209">
        <f t="shared" si="234"/>
        <v>4</v>
      </c>
      <c r="H209" t="s">
        <v>402</v>
      </c>
      <c r="I209" s="11">
        <f t="shared" si="235"/>
        <v>100</v>
      </c>
      <c r="J209">
        <v>17</v>
      </c>
      <c r="K209">
        <f t="shared" si="236"/>
        <v>236</v>
      </c>
      <c r="L209" t="s">
        <v>111</v>
      </c>
      <c r="M209" s="11">
        <f t="shared" si="237"/>
        <v>100</v>
      </c>
      <c r="N209">
        <v>99</v>
      </c>
      <c r="O209">
        <f t="shared" si="238"/>
        <v>66</v>
      </c>
      <c r="P209" t="s">
        <v>982</v>
      </c>
      <c r="Q209" s="11">
        <f t="shared" si="239"/>
        <v>100</v>
      </c>
      <c r="R209">
        <v>73.5</v>
      </c>
      <c r="S209">
        <f t="shared" si="240"/>
        <v>9</v>
      </c>
      <c r="T209" t="s">
        <v>1190</v>
      </c>
      <c r="U209" s="11">
        <f t="shared" si="241"/>
        <v>100</v>
      </c>
      <c r="V209">
        <v>63</v>
      </c>
      <c r="W209">
        <f t="shared" si="242"/>
        <v>63</v>
      </c>
      <c r="X209" t="s">
        <v>857</v>
      </c>
      <c r="Y209" s="11">
        <f t="shared" si="243"/>
        <v>100</v>
      </c>
      <c r="Z209">
        <v>39</v>
      </c>
      <c r="AA209">
        <f t="shared" si="244"/>
        <v>181</v>
      </c>
      <c r="AB209" t="s">
        <v>1358</v>
      </c>
      <c r="AC209" s="11">
        <f t="shared" si="245"/>
        <v>100</v>
      </c>
      <c r="AD209">
        <v>0</v>
      </c>
      <c r="AE209">
        <f t="shared" si="246"/>
        <v>219</v>
      </c>
      <c r="AF209" t="s">
        <v>402</v>
      </c>
      <c r="AG209" s="11">
        <f t="shared" si="247"/>
        <v>100</v>
      </c>
      <c r="AH209">
        <v>0</v>
      </c>
      <c r="AI209">
        <f t="shared" si="248"/>
        <v>218</v>
      </c>
      <c r="AJ209" t="s">
        <v>111</v>
      </c>
      <c r="AK209" s="11">
        <f t="shared" si="249"/>
        <v>100</v>
      </c>
      <c r="AL209">
        <v>0</v>
      </c>
      <c r="AM209">
        <f t="shared" si="250"/>
        <v>218</v>
      </c>
      <c r="AN209" t="s">
        <v>982</v>
      </c>
      <c r="AO209" s="11">
        <f t="shared" si="251"/>
        <v>100</v>
      </c>
      <c r="AP209">
        <v>0</v>
      </c>
      <c r="AQ209">
        <f t="shared" si="252"/>
        <v>218</v>
      </c>
      <c r="AR209" t="s">
        <v>1190</v>
      </c>
      <c r="AS209" s="11">
        <f t="shared" si="253"/>
        <v>100</v>
      </c>
      <c r="AT209">
        <v>0</v>
      </c>
      <c r="AU209">
        <f t="shared" si="254"/>
        <v>218</v>
      </c>
      <c r="AV209" t="s">
        <v>857</v>
      </c>
      <c r="AW209" s="11">
        <f t="shared" si="255"/>
        <v>100</v>
      </c>
      <c r="AX209">
        <v>0</v>
      </c>
      <c r="AY209">
        <f t="shared" si="256"/>
        <v>218</v>
      </c>
      <c r="AZ209" t="s">
        <v>1358</v>
      </c>
      <c r="BA209" s="11">
        <f t="shared" si="257"/>
        <v>100</v>
      </c>
      <c r="BB209">
        <v>0</v>
      </c>
      <c r="BC209">
        <f t="shared" si="258"/>
        <v>221</v>
      </c>
      <c r="BD209" t="s">
        <v>402</v>
      </c>
      <c r="BE209" s="11">
        <f t="shared" si="259"/>
        <v>100</v>
      </c>
      <c r="BF209">
        <v>0</v>
      </c>
      <c r="BG209">
        <f t="shared" si="260"/>
        <v>221</v>
      </c>
      <c r="BH209" t="s">
        <v>111</v>
      </c>
      <c r="BI209" s="11">
        <f t="shared" si="261"/>
        <v>100</v>
      </c>
      <c r="BJ209">
        <v>0</v>
      </c>
      <c r="BK209">
        <f t="shared" si="262"/>
        <v>221</v>
      </c>
      <c r="BL209" t="s">
        <v>982</v>
      </c>
      <c r="BM209" s="11">
        <f t="shared" si="263"/>
        <v>100</v>
      </c>
      <c r="BN209">
        <v>0</v>
      </c>
      <c r="BO209">
        <f t="shared" si="264"/>
        <v>221</v>
      </c>
      <c r="BP209" t="s">
        <v>1190</v>
      </c>
      <c r="BQ209" s="11">
        <f t="shared" si="265"/>
        <v>100</v>
      </c>
      <c r="BR209">
        <v>0</v>
      </c>
      <c r="BS209">
        <f t="shared" si="266"/>
        <v>221</v>
      </c>
      <c r="BT209" t="s">
        <v>857</v>
      </c>
      <c r="BU209" s="11">
        <f t="shared" si="267"/>
        <v>100</v>
      </c>
      <c r="BV209">
        <v>0</v>
      </c>
      <c r="BW209">
        <f t="shared" si="268"/>
        <v>221</v>
      </c>
      <c r="BX209" t="s">
        <v>858</v>
      </c>
      <c r="BY209" s="11">
        <f t="shared" si="269"/>
        <v>100</v>
      </c>
      <c r="BZ209">
        <v>93</v>
      </c>
      <c r="CA209">
        <f t="shared" si="270"/>
        <v>61</v>
      </c>
      <c r="CB209" t="s">
        <v>402</v>
      </c>
      <c r="CC209" s="11">
        <f t="shared" si="271"/>
        <v>97.5</v>
      </c>
      <c r="CD209">
        <v>62</v>
      </c>
      <c r="CE209">
        <f t="shared" si="272"/>
        <v>167</v>
      </c>
      <c r="CF209" t="s">
        <v>111</v>
      </c>
      <c r="CG209" s="11">
        <f t="shared" si="273"/>
        <v>106.66666666666667</v>
      </c>
      <c r="CH209">
        <v>78</v>
      </c>
      <c r="CI209">
        <f t="shared" si="274"/>
        <v>25</v>
      </c>
      <c r="CJ209" t="s">
        <v>982</v>
      </c>
      <c r="CK209" s="11">
        <f t="shared" si="275"/>
        <v>101.66666666666667</v>
      </c>
      <c r="CL209">
        <v>50</v>
      </c>
      <c r="CM209">
        <f t="shared" si="276"/>
        <v>170</v>
      </c>
      <c r="CN209" t="s">
        <v>1190</v>
      </c>
      <c r="CO209" s="11">
        <f t="shared" si="277"/>
        <v>65.416666666666657</v>
      </c>
      <c r="CP209">
        <v>55</v>
      </c>
      <c r="CQ209">
        <f t="shared" si="278"/>
        <v>37</v>
      </c>
      <c r="CR209" t="s">
        <v>857</v>
      </c>
      <c r="CS209" s="11">
        <f t="shared" si="279"/>
        <v>119.58333333333333</v>
      </c>
      <c r="CT209">
        <v>33</v>
      </c>
      <c r="CU209">
        <f t="shared" si="280"/>
        <v>193</v>
      </c>
      <c r="CV209" t="s">
        <v>858</v>
      </c>
      <c r="CW209" s="11">
        <f t="shared" si="281"/>
        <v>61.666666666666664</v>
      </c>
      <c r="CX209">
        <v>97</v>
      </c>
      <c r="CY209">
        <f t="shared" si="282"/>
        <v>55</v>
      </c>
      <c r="CZ209" t="s">
        <v>402</v>
      </c>
      <c r="DA209" s="11">
        <f t="shared" si="283"/>
        <v>79.583333333333329</v>
      </c>
      <c r="DB209">
        <v>50</v>
      </c>
      <c r="DC209">
        <f t="shared" si="284"/>
        <v>183</v>
      </c>
      <c r="DD209" t="s">
        <v>1805</v>
      </c>
      <c r="DE209" s="11">
        <f t="shared" si="285"/>
        <v>90.833333333333329</v>
      </c>
      <c r="DF209">
        <v>89</v>
      </c>
      <c r="DG209">
        <f t="shared" si="286"/>
        <v>29</v>
      </c>
      <c r="DH209" t="s">
        <v>982</v>
      </c>
      <c r="DI209" s="11">
        <f t="shared" si="287"/>
        <v>91.666666666666671</v>
      </c>
      <c r="DJ209">
        <v>63</v>
      </c>
      <c r="DK209">
        <f t="shared" si="288"/>
        <v>87</v>
      </c>
      <c r="DL209" t="s">
        <v>1821</v>
      </c>
      <c r="DM209" s="11">
        <f t="shared" si="289"/>
        <v>101.25</v>
      </c>
      <c r="DN209">
        <v>65</v>
      </c>
      <c r="DO209">
        <f t="shared" si="290"/>
        <v>84</v>
      </c>
      <c r="DP209" t="s">
        <v>857</v>
      </c>
      <c r="DQ209" s="11">
        <f t="shared" si="291"/>
        <v>100</v>
      </c>
      <c r="DR209">
        <v>68</v>
      </c>
      <c r="DS209">
        <f t="shared" si="292"/>
        <v>101</v>
      </c>
      <c r="DT209" t="s">
        <v>858</v>
      </c>
      <c r="DU209" s="11">
        <f t="shared" si="293"/>
        <v>92.916666666666671</v>
      </c>
      <c r="DV209">
        <v>96.5</v>
      </c>
      <c r="DW209">
        <f t="shared" si="294"/>
        <v>6</v>
      </c>
      <c r="DX209" t="s">
        <v>978</v>
      </c>
      <c r="DY209" s="11">
        <f t="shared" si="295"/>
        <v>102.08333333333333</v>
      </c>
      <c r="DZ209">
        <v>45</v>
      </c>
      <c r="EA209">
        <f t="shared" si="296"/>
        <v>161</v>
      </c>
      <c r="EB209" t="s">
        <v>1804</v>
      </c>
      <c r="EC209" s="11">
        <f t="shared" si="297"/>
        <v>37.5</v>
      </c>
      <c r="ED209">
        <v>98.5</v>
      </c>
      <c r="EE209">
        <f t="shared" si="298"/>
        <v>9</v>
      </c>
      <c r="EF209" t="s">
        <v>982</v>
      </c>
      <c r="EG209" s="11">
        <f t="shared" si="299"/>
        <v>98.75</v>
      </c>
      <c r="EH209">
        <v>64</v>
      </c>
      <c r="EI209">
        <f t="shared" si="300"/>
        <v>90</v>
      </c>
      <c r="EJ209" t="s">
        <v>1821</v>
      </c>
      <c r="EK209" s="11">
        <f t="shared" si="301"/>
        <v>120</v>
      </c>
      <c r="EL209">
        <v>51</v>
      </c>
      <c r="EM209">
        <f t="shared" si="302"/>
        <v>84</v>
      </c>
      <c r="EN209" t="s">
        <v>984</v>
      </c>
      <c r="EO209" s="11">
        <f t="shared" si="303"/>
        <v>79.166666666666657</v>
      </c>
      <c r="EP209">
        <v>51</v>
      </c>
      <c r="EQ209">
        <f t="shared" si="304"/>
        <v>84</v>
      </c>
      <c r="ER209" t="s">
        <v>986</v>
      </c>
      <c r="ES209" s="11">
        <f t="shared" si="305"/>
        <v>82.083333333333329</v>
      </c>
      <c r="ET209">
        <v>119</v>
      </c>
      <c r="EU209">
        <f t="shared" si="306"/>
        <v>11</v>
      </c>
      <c r="EV209">
        <v>101</v>
      </c>
      <c r="EW209">
        <f t="shared" si="307"/>
        <v>11</v>
      </c>
      <c r="EX209">
        <v>133</v>
      </c>
      <c r="EY209">
        <f t="shared" si="308"/>
        <v>6</v>
      </c>
      <c r="EZ209">
        <v>32</v>
      </c>
      <c r="FA209">
        <f t="shared" si="309"/>
        <v>138</v>
      </c>
      <c r="FB209">
        <v>39</v>
      </c>
      <c r="FC209">
        <f t="shared" si="310"/>
        <v>34</v>
      </c>
      <c r="FD209">
        <v>44</v>
      </c>
      <c r="FE209">
        <f t="shared" si="311"/>
        <v>41</v>
      </c>
    </row>
    <row r="210" spans="1:161" x14ac:dyDescent="0.2">
      <c r="A210" t="s">
        <v>1557</v>
      </c>
      <c r="B210" t="s">
        <v>1558</v>
      </c>
      <c r="C210" t="s">
        <v>1510</v>
      </c>
      <c r="D210" t="s">
        <v>853</v>
      </c>
      <c r="E210" t="s">
        <v>1559</v>
      </c>
      <c r="F210">
        <v>92</v>
      </c>
      <c r="G210">
        <f t="shared" si="234"/>
        <v>195</v>
      </c>
      <c r="H210" t="s">
        <v>402</v>
      </c>
      <c r="I210" s="11">
        <f t="shared" si="235"/>
        <v>105.41666666666667</v>
      </c>
      <c r="J210">
        <v>84</v>
      </c>
      <c r="K210">
        <f t="shared" si="236"/>
        <v>53</v>
      </c>
      <c r="L210" t="s">
        <v>111</v>
      </c>
      <c r="M210" s="11">
        <f t="shared" si="237"/>
        <v>115.41666666666667</v>
      </c>
      <c r="N210">
        <v>81</v>
      </c>
      <c r="O210">
        <f t="shared" si="238"/>
        <v>135</v>
      </c>
      <c r="P210" t="s">
        <v>982</v>
      </c>
      <c r="Q210" s="11">
        <f t="shared" si="239"/>
        <v>81.25</v>
      </c>
      <c r="R210">
        <v>58</v>
      </c>
      <c r="S210">
        <f t="shared" si="240"/>
        <v>149</v>
      </c>
      <c r="T210" t="s">
        <v>1190</v>
      </c>
      <c r="U210" s="11">
        <f t="shared" si="241"/>
        <v>100.41666666666667</v>
      </c>
      <c r="V210">
        <v>50</v>
      </c>
      <c r="W210">
        <f t="shared" si="242"/>
        <v>192</v>
      </c>
      <c r="X210" t="s">
        <v>857</v>
      </c>
      <c r="Y210" s="11">
        <f t="shared" si="243"/>
        <v>40.833333333333336</v>
      </c>
      <c r="Z210">
        <v>44</v>
      </c>
      <c r="AA210">
        <f t="shared" si="244"/>
        <v>131</v>
      </c>
      <c r="AB210" t="s">
        <v>1358</v>
      </c>
      <c r="AC210" s="11">
        <f t="shared" si="245"/>
        <v>55.416666666666664</v>
      </c>
      <c r="AD210">
        <v>82</v>
      </c>
      <c r="AE210">
        <f t="shared" si="246"/>
        <v>208</v>
      </c>
      <c r="AF210" t="s">
        <v>402</v>
      </c>
      <c r="AG210" s="11">
        <f t="shared" si="247"/>
        <v>91.666666666666671</v>
      </c>
      <c r="AH210">
        <v>73</v>
      </c>
      <c r="AI210">
        <f t="shared" si="248"/>
        <v>90</v>
      </c>
      <c r="AJ210" t="s">
        <v>111</v>
      </c>
      <c r="AK210" s="11">
        <f t="shared" si="249"/>
        <v>86.666666666666671</v>
      </c>
      <c r="AL210">
        <v>82.5</v>
      </c>
      <c r="AM210">
        <f t="shared" si="250"/>
        <v>90</v>
      </c>
      <c r="AN210" t="s">
        <v>982</v>
      </c>
      <c r="AO210" s="11">
        <f t="shared" si="251"/>
        <v>85.833333333333329</v>
      </c>
      <c r="AP210">
        <v>59.5</v>
      </c>
      <c r="AQ210">
        <f t="shared" si="252"/>
        <v>150</v>
      </c>
      <c r="AR210" t="s">
        <v>1190</v>
      </c>
      <c r="AS210" s="11">
        <f t="shared" si="253"/>
        <v>90.416666666666671</v>
      </c>
      <c r="AT210">
        <v>60</v>
      </c>
      <c r="AU210">
        <f t="shared" si="254"/>
        <v>50</v>
      </c>
      <c r="AV210" t="s">
        <v>857</v>
      </c>
      <c r="AW210" s="11">
        <f t="shared" si="255"/>
        <v>103.75</v>
      </c>
      <c r="AX210">
        <v>53</v>
      </c>
      <c r="AY210">
        <f t="shared" si="256"/>
        <v>24</v>
      </c>
      <c r="AZ210" t="s">
        <v>1358</v>
      </c>
      <c r="BA210" s="11">
        <f t="shared" si="257"/>
        <v>102.91666666666667</v>
      </c>
      <c r="BB210">
        <v>78</v>
      </c>
      <c r="BC210">
        <f t="shared" si="258"/>
        <v>188</v>
      </c>
      <c r="BD210" t="s">
        <v>402</v>
      </c>
      <c r="BE210" s="11">
        <f t="shared" si="259"/>
        <v>117.08333333333333</v>
      </c>
      <c r="BF210">
        <v>80</v>
      </c>
      <c r="BG210">
        <f t="shared" si="260"/>
        <v>58</v>
      </c>
      <c r="BH210" t="s">
        <v>111</v>
      </c>
      <c r="BI210" s="11">
        <f t="shared" si="261"/>
        <v>91.25</v>
      </c>
      <c r="BJ210">
        <v>94.5</v>
      </c>
      <c r="BK210">
        <f t="shared" si="262"/>
        <v>56</v>
      </c>
      <c r="BL210" t="s">
        <v>982</v>
      </c>
      <c r="BM210" s="11">
        <f t="shared" si="263"/>
        <v>102.91666666666667</v>
      </c>
      <c r="BN210">
        <v>67</v>
      </c>
      <c r="BO210">
        <f t="shared" si="264"/>
        <v>127</v>
      </c>
      <c r="BP210" t="s">
        <v>1190</v>
      </c>
      <c r="BQ210" s="11">
        <f t="shared" si="265"/>
        <v>108.75</v>
      </c>
      <c r="BR210">
        <v>64</v>
      </c>
      <c r="BS210">
        <f t="shared" si="266"/>
        <v>59</v>
      </c>
      <c r="BT210" t="s">
        <v>857</v>
      </c>
      <c r="BU210" s="11">
        <f t="shared" si="267"/>
        <v>109.16666666666667</v>
      </c>
      <c r="BV210">
        <v>71</v>
      </c>
      <c r="BW210">
        <f t="shared" si="268"/>
        <v>31</v>
      </c>
      <c r="BX210" t="s">
        <v>858</v>
      </c>
      <c r="BY210" s="11">
        <f t="shared" si="269"/>
        <v>116.25</v>
      </c>
      <c r="BZ210">
        <v>67</v>
      </c>
      <c r="CA210">
        <f t="shared" si="270"/>
        <v>229</v>
      </c>
      <c r="CB210" t="s">
        <v>402</v>
      </c>
      <c r="CC210" s="11">
        <f t="shared" si="271"/>
        <v>91.666666666666671</v>
      </c>
      <c r="CD210">
        <v>106</v>
      </c>
      <c r="CE210">
        <f t="shared" si="272"/>
        <v>37</v>
      </c>
      <c r="CF210" t="s">
        <v>111</v>
      </c>
      <c r="CG210" s="11">
        <f t="shared" si="273"/>
        <v>129.58333333333334</v>
      </c>
      <c r="CH210">
        <v>67.5</v>
      </c>
      <c r="CI210">
        <f t="shared" si="274"/>
        <v>63</v>
      </c>
      <c r="CJ210" t="s">
        <v>982</v>
      </c>
      <c r="CK210" s="11">
        <f t="shared" si="275"/>
        <v>104.58333333333333</v>
      </c>
      <c r="CL210">
        <v>53</v>
      </c>
      <c r="CM210">
        <f t="shared" si="276"/>
        <v>148</v>
      </c>
      <c r="CN210" t="s">
        <v>1190</v>
      </c>
      <c r="CO210" s="11">
        <f t="shared" si="277"/>
        <v>76.666666666666671</v>
      </c>
      <c r="CP210">
        <v>47</v>
      </c>
      <c r="CQ210">
        <f t="shared" si="278"/>
        <v>81</v>
      </c>
      <c r="CR210" t="s">
        <v>857</v>
      </c>
      <c r="CS210" s="11">
        <f t="shared" si="279"/>
        <v>105.41666666666667</v>
      </c>
      <c r="CT210">
        <v>53</v>
      </c>
      <c r="CU210">
        <f t="shared" si="280"/>
        <v>70</v>
      </c>
      <c r="CV210" t="s">
        <v>858</v>
      </c>
      <c r="CW210" s="11">
        <f t="shared" si="281"/>
        <v>97.5</v>
      </c>
      <c r="CX210">
        <v>79</v>
      </c>
      <c r="CY210">
        <f t="shared" si="282"/>
        <v>209</v>
      </c>
      <c r="CZ210" t="s">
        <v>402</v>
      </c>
      <c r="DA210" s="11">
        <f t="shared" si="283"/>
        <v>86.666666666666671</v>
      </c>
      <c r="DB210">
        <v>75</v>
      </c>
      <c r="DC210">
        <f t="shared" si="284"/>
        <v>108</v>
      </c>
      <c r="DD210" t="s">
        <v>1805</v>
      </c>
      <c r="DE210" s="11">
        <f t="shared" si="285"/>
        <v>89.166666666666671</v>
      </c>
      <c r="DF210">
        <v>74.5</v>
      </c>
      <c r="DG210">
        <f t="shared" si="286"/>
        <v>74</v>
      </c>
      <c r="DH210" t="s">
        <v>982</v>
      </c>
      <c r="DI210" s="11">
        <f t="shared" si="287"/>
        <v>101.25</v>
      </c>
      <c r="DJ210">
        <v>62</v>
      </c>
      <c r="DK210">
        <f t="shared" si="288"/>
        <v>92</v>
      </c>
      <c r="DL210" t="s">
        <v>1821</v>
      </c>
      <c r="DM210" s="11">
        <f t="shared" si="289"/>
        <v>140.83333333333334</v>
      </c>
      <c r="DN210">
        <v>64</v>
      </c>
      <c r="DO210">
        <f t="shared" si="290"/>
        <v>94</v>
      </c>
      <c r="DP210" t="s">
        <v>857</v>
      </c>
      <c r="DQ210" s="11">
        <f t="shared" si="291"/>
        <v>62.5</v>
      </c>
      <c r="DR210">
        <v>71</v>
      </c>
      <c r="DS210">
        <f t="shared" si="292"/>
        <v>64</v>
      </c>
      <c r="DT210" t="s">
        <v>858</v>
      </c>
      <c r="DU210" s="11">
        <f t="shared" si="293"/>
        <v>75</v>
      </c>
      <c r="DV210">
        <v>75</v>
      </c>
      <c r="DW210">
        <f t="shared" si="294"/>
        <v>177</v>
      </c>
      <c r="DX210" t="s">
        <v>402</v>
      </c>
      <c r="DY210" s="11">
        <f t="shared" si="295"/>
        <v>100</v>
      </c>
      <c r="DZ210">
        <v>61</v>
      </c>
      <c r="EA210">
        <f t="shared" si="296"/>
        <v>82</v>
      </c>
      <c r="EB210" t="s">
        <v>1805</v>
      </c>
      <c r="EC210" s="11">
        <f t="shared" si="297"/>
        <v>100</v>
      </c>
      <c r="ED210">
        <v>75</v>
      </c>
      <c r="EE210">
        <f t="shared" si="298"/>
        <v>77</v>
      </c>
      <c r="EF210" t="s">
        <v>982</v>
      </c>
      <c r="EG210" s="11">
        <f t="shared" si="299"/>
        <v>100</v>
      </c>
      <c r="EH210">
        <v>46</v>
      </c>
      <c r="EI210">
        <f t="shared" si="300"/>
        <v>190</v>
      </c>
      <c r="EJ210" t="s">
        <v>1190</v>
      </c>
      <c r="EK210" s="11">
        <f t="shared" si="301"/>
        <v>100</v>
      </c>
      <c r="EL210">
        <v>71</v>
      </c>
      <c r="EM210">
        <f t="shared" si="302"/>
        <v>4</v>
      </c>
      <c r="EN210" t="s">
        <v>857</v>
      </c>
      <c r="EO210" s="11">
        <f t="shared" si="303"/>
        <v>100</v>
      </c>
      <c r="EP210">
        <v>71</v>
      </c>
      <c r="EQ210">
        <f t="shared" si="304"/>
        <v>4</v>
      </c>
      <c r="ER210" t="s">
        <v>858</v>
      </c>
      <c r="ES210" s="11">
        <f t="shared" si="305"/>
        <v>100</v>
      </c>
      <c r="ET210">
        <v>0</v>
      </c>
      <c r="EU210">
        <f t="shared" si="306"/>
        <v>234</v>
      </c>
      <c r="EV210">
        <v>0</v>
      </c>
      <c r="EW210">
        <f t="shared" si="307"/>
        <v>234</v>
      </c>
      <c r="EX210">
        <v>0</v>
      </c>
      <c r="EY210">
        <f t="shared" si="308"/>
        <v>234</v>
      </c>
      <c r="EZ210">
        <v>0</v>
      </c>
      <c r="FA210">
        <f t="shared" si="309"/>
        <v>234</v>
      </c>
      <c r="FB210">
        <v>0</v>
      </c>
      <c r="FC210">
        <f t="shared" si="310"/>
        <v>234</v>
      </c>
      <c r="FD210">
        <v>0</v>
      </c>
      <c r="FE210">
        <f t="shared" si="311"/>
        <v>234</v>
      </c>
    </row>
    <row r="211" spans="1:161" x14ac:dyDescent="0.2">
      <c r="A211" t="s">
        <v>1560</v>
      </c>
      <c r="B211" t="s">
        <v>1561</v>
      </c>
      <c r="C211" t="s">
        <v>1510</v>
      </c>
      <c r="D211" t="s">
        <v>853</v>
      </c>
      <c r="E211" t="s">
        <v>1562</v>
      </c>
      <c r="F211">
        <v>97</v>
      </c>
      <c r="G211">
        <f t="shared" si="234"/>
        <v>151</v>
      </c>
      <c r="H211" t="s">
        <v>402</v>
      </c>
      <c r="I211" s="11">
        <f t="shared" si="235"/>
        <v>58.75</v>
      </c>
      <c r="J211">
        <v>77</v>
      </c>
      <c r="K211">
        <f t="shared" si="236"/>
        <v>77</v>
      </c>
      <c r="L211" t="s">
        <v>111</v>
      </c>
      <c r="M211" s="11">
        <f t="shared" si="237"/>
        <v>90.416666666666671</v>
      </c>
      <c r="N211">
        <v>43</v>
      </c>
      <c r="O211">
        <f t="shared" si="238"/>
        <v>224</v>
      </c>
      <c r="P211" t="s">
        <v>982</v>
      </c>
      <c r="Q211" s="11">
        <f t="shared" si="239"/>
        <v>91.25</v>
      </c>
      <c r="R211">
        <v>71</v>
      </c>
      <c r="S211">
        <f t="shared" si="240"/>
        <v>25</v>
      </c>
      <c r="T211" t="s">
        <v>1190</v>
      </c>
      <c r="U211" s="11">
        <f t="shared" si="241"/>
        <v>137.08333333333334</v>
      </c>
      <c r="V211">
        <v>63</v>
      </c>
      <c r="W211">
        <f t="shared" si="242"/>
        <v>63</v>
      </c>
      <c r="X211" t="s">
        <v>857</v>
      </c>
      <c r="Y211" s="11">
        <f t="shared" si="243"/>
        <v>85</v>
      </c>
      <c r="Z211">
        <v>54</v>
      </c>
      <c r="AA211">
        <f t="shared" si="244"/>
        <v>39</v>
      </c>
      <c r="AB211" t="s">
        <v>1358</v>
      </c>
      <c r="AC211" s="11">
        <f t="shared" si="245"/>
        <v>126.66666666666667</v>
      </c>
      <c r="AD211">
        <v>101.5</v>
      </c>
      <c r="AE211">
        <f t="shared" si="246"/>
        <v>52</v>
      </c>
      <c r="AF211" t="s">
        <v>402</v>
      </c>
      <c r="AG211" s="11">
        <f t="shared" si="247"/>
        <v>163.33333333333331</v>
      </c>
      <c r="AH211">
        <v>83</v>
      </c>
      <c r="AI211">
        <f t="shared" si="248"/>
        <v>54</v>
      </c>
      <c r="AJ211" t="s">
        <v>111</v>
      </c>
      <c r="AK211" s="11">
        <f t="shared" si="249"/>
        <v>139.58333333333331</v>
      </c>
      <c r="AL211">
        <v>40.5</v>
      </c>
      <c r="AM211">
        <f t="shared" si="250"/>
        <v>203</v>
      </c>
      <c r="AN211" t="s">
        <v>982</v>
      </c>
      <c r="AO211" s="11">
        <f t="shared" si="251"/>
        <v>103.75</v>
      </c>
      <c r="AP211">
        <v>62.5</v>
      </c>
      <c r="AQ211">
        <f t="shared" si="252"/>
        <v>114</v>
      </c>
      <c r="AR211" t="s">
        <v>1190</v>
      </c>
      <c r="AS211" s="11">
        <f t="shared" si="253"/>
        <v>54.166666666666671</v>
      </c>
      <c r="AT211">
        <v>64</v>
      </c>
      <c r="AU211">
        <f t="shared" si="254"/>
        <v>27</v>
      </c>
      <c r="AV211" t="s">
        <v>857</v>
      </c>
      <c r="AW211" s="11">
        <f t="shared" si="255"/>
        <v>123.75</v>
      </c>
      <c r="AX211">
        <v>41</v>
      </c>
      <c r="AY211">
        <f t="shared" si="256"/>
        <v>103</v>
      </c>
      <c r="AZ211" t="s">
        <v>1358</v>
      </c>
      <c r="BA211" s="11">
        <f t="shared" si="257"/>
        <v>81.25</v>
      </c>
      <c r="BB211">
        <v>75</v>
      </c>
      <c r="BC211">
        <f t="shared" si="258"/>
        <v>204</v>
      </c>
      <c r="BD211" t="s">
        <v>402</v>
      </c>
      <c r="BE211" s="11">
        <f t="shared" si="259"/>
        <v>54.583333333333336</v>
      </c>
      <c r="BF211">
        <v>53</v>
      </c>
      <c r="BG211">
        <f t="shared" si="260"/>
        <v>149</v>
      </c>
      <c r="BH211" t="s">
        <v>111</v>
      </c>
      <c r="BI211" s="11">
        <f t="shared" si="261"/>
        <v>76.666666666666671</v>
      </c>
      <c r="BJ211">
        <v>37.5</v>
      </c>
      <c r="BK211">
        <f t="shared" si="262"/>
        <v>212</v>
      </c>
      <c r="BL211" t="s">
        <v>982</v>
      </c>
      <c r="BM211" s="11">
        <f t="shared" si="263"/>
        <v>99.166666666666671</v>
      </c>
      <c r="BN211">
        <v>84</v>
      </c>
      <c r="BO211">
        <f t="shared" si="264"/>
        <v>4</v>
      </c>
      <c r="BP211" t="s">
        <v>1190</v>
      </c>
      <c r="BQ211" s="11">
        <f t="shared" si="265"/>
        <v>124.58333333333333</v>
      </c>
      <c r="BR211">
        <v>61</v>
      </c>
      <c r="BS211">
        <f t="shared" si="266"/>
        <v>84</v>
      </c>
      <c r="BT211" t="s">
        <v>857</v>
      </c>
      <c r="BU211" s="11">
        <f t="shared" si="267"/>
        <v>71.666666666666671</v>
      </c>
      <c r="BV211">
        <v>68</v>
      </c>
      <c r="BW211">
        <f t="shared" si="268"/>
        <v>58</v>
      </c>
      <c r="BX211" t="s">
        <v>858</v>
      </c>
      <c r="BY211" s="11">
        <f t="shared" si="269"/>
        <v>112.91666666666667</v>
      </c>
      <c r="BZ211">
        <v>89</v>
      </c>
      <c r="CA211">
        <f t="shared" si="270"/>
        <v>95</v>
      </c>
      <c r="CB211" t="s">
        <v>402</v>
      </c>
      <c r="CC211" s="11">
        <f t="shared" si="271"/>
        <v>139.58333333333331</v>
      </c>
      <c r="CD211">
        <v>84</v>
      </c>
      <c r="CE211">
        <f t="shared" si="272"/>
        <v>93</v>
      </c>
      <c r="CF211" t="s">
        <v>111</v>
      </c>
      <c r="CG211" s="11">
        <f t="shared" si="273"/>
        <v>100.41666666666667</v>
      </c>
      <c r="CH211">
        <v>37</v>
      </c>
      <c r="CI211">
        <f t="shared" si="274"/>
        <v>210</v>
      </c>
      <c r="CJ211" t="s">
        <v>982</v>
      </c>
      <c r="CK211" s="11">
        <f t="shared" si="275"/>
        <v>107.08333333333333</v>
      </c>
      <c r="CL211">
        <v>63</v>
      </c>
      <c r="CM211">
        <f t="shared" si="276"/>
        <v>63</v>
      </c>
      <c r="CN211" t="s">
        <v>1190</v>
      </c>
      <c r="CO211" s="11">
        <f t="shared" si="277"/>
        <v>90.416666666666671</v>
      </c>
      <c r="CP211">
        <v>60</v>
      </c>
      <c r="CQ211">
        <f t="shared" si="278"/>
        <v>16</v>
      </c>
      <c r="CR211" t="s">
        <v>857</v>
      </c>
      <c r="CS211" s="11">
        <f t="shared" si="279"/>
        <v>119.16666666666667</v>
      </c>
      <c r="CT211">
        <v>49</v>
      </c>
      <c r="CU211">
        <f t="shared" si="280"/>
        <v>89</v>
      </c>
      <c r="CV211" t="s">
        <v>858</v>
      </c>
      <c r="CW211" s="11">
        <f t="shared" si="281"/>
        <v>98.75</v>
      </c>
      <c r="CX211">
        <v>83</v>
      </c>
      <c r="CY211">
        <f t="shared" si="282"/>
        <v>190</v>
      </c>
      <c r="CZ211" t="s">
        <v>402</v>
      </c>
      <c r="DA211" s="11">
        <f t="shared" si="283"/>
        <v>39.166666666666671</v>
      </c>
      <c r="DB211">
        <v>78</v>
      </c>
      <c r="DC211">
        <f t="shared" si="284"/>
        <v>94</v>
      </c>
      <c r="DD211" t="s">
        <v>1805</v>
      </c>
      <c r="DE211" s="11">
        <f t="shared" si="285"/>
        <v>102.5</v>
      </c>
      <c r="DF211">
        <v>27.5</v>
      </c>
      <c r="DG211">
        <f t="shared" si="286"/>
        <v>227</v>
      </c>
      <c r="DH211" t="s">
        <v>982</v>
      </c>
      <c r="DI211" s="11">
        <f t="shared" si="287"/>
        <v>93.75</v>
      </c>
      <c r="DJ211">
        <v>67</v>
      </c>
      <c r="DK211">
        <f t="shared" si="288"/>
        <v>40</v>
      </c>
      <c r="DL211" t="s">
        <v>1821</v>
      </c>
      <c r="DM211" s="11">
        <f t="shared" si="289"/>
        <v>91.25</v>
      </c>
      <c r="DN211">
        <v>67</v>
      </c>
      <c r="DO211">
        <f t="shared" si="290"/>
        <v>62</v>
      </c>
      <c r="DP211" t="s">
        <v>857</v>
      </c>
      <c r="DQ211" s="11">
        <f t="shared" si="291"/>
        <v>90</v>
      </c>
      <c r="DR211">
        <v>69</v>
      </c>
      <c r="DS211">
        <f t="shared" si="292"/>
        <v>86</v>
      </c>
      <c r="DT211" t="s">
        <v>858</v>
      </c>
      <c r="DU211" s="11">
        <f t="shared" si="293"/>
        <v>80</v>
      </c>
      <c r="DV211">
        <v>89.5</v>
      </c>
      <c r="DW211">
        <f t="shared" si="294"/>
        <v>44</v>
      </c>
      <c r="DX211" t="s">
        <v>402</v>
      </c>
      <c r="DY211" s="11">
        <f t="shared" si="295"/>
        <v>157.91666666666669</v>
      </c>
      <c r="DZ211">
        <v>56</v>
      </c>
      <c r="EA211">
        <f t="shared" si="296"/>
        <v>100</v>
      </c>
      <c r="EB211" t="s">
        <v>1805</v>
      </c>
      <c r="EC211" s="11">
        <f t="shared" si="297"/>
        <v>98.75</v>
      </c>
      <c r="ED211">
        <v>38.5</v>
      </c>
      <c r="EE211">
        <f t="shared" si="298"/>
        <v>212</v>
      </c>
      <c r="EF211" t="s">
        <v>982</v>
      </c>
      <c r="EG211" s="11">
        <f t="shared" si="299"/>
        <v>101.25</v>
      </c>
      <c r="EH211">
        <v>76</v>
      </c>
      <c r="EI211">
        <f t="shared" si="300"/>
        <v>19</v>
      </c>
      <c r="EJ211" t="s">
        <v>1190</v>
      </c>
      <c r="EK211" s="11">
        <f t="shared" si="301"/>
        <v>95.416666666666671</v>
      </c>
      <c r="EL211">
        <v>59</v>
      </c>
      <c r="EM211">
        <f t="shared" si="302"/>
        <v>38</v>
      </c>
      <c r="EN211" t="s">
        <v>857</v>
      </c>
      <c r="EO211" s="11">
        <f t="shared" si="303"/>
        <v>154.58333333333331</v>
      </c>
      <c r="EP211">
        <v>59</v>
      </c>
      <c r="EQ211">
        <f t="shared" si="304"/>
        <v>38</v>
      </c>
      <c r="ER211" t="s">
        <v>858</v>
      </c>
      <c r="ES211" s="11">
        <f t="shared" si="305"/>
        <v>120.41666666666667</v>
      </c>
      <c r="ET211">
        <v>97</v>
      </c>
      <c r="EU211">
        <f t="shared" si="306"/>
        <v>183</v>
      </c>
      <c r="EV211">
        <v>83</v>
      </c>
      <c r="EW211">
        <f t="shared" si="307"/>
        <v>97</v>
      </c>
      <c r="EX211">
        <v>55</v>
      </c>
      <c r="EY211">
        <f t="shared" si="308"/>
        <v>215</v>
      </c>
      <c r="EZ211">
        <v>41</v>
      </c>
      <c r="FA211">
        <f t="shared" si="309"/>
        <v>8</v>
      </c>
      <c r="FB211">
        <v>28</v>
      </c>
      <c r="FC211">
        <f t="shared" si="310"/>
        <v>169</v>
      </c>
      <c r="FD211">
        <v>41</v>
      </c>
      <c r="FE211">
        <f t="shared" si="311"/>
        <v>87</v>
      </c>
    </row>
    <row r="212" spans="1:161" x14ac:dyDescent="0.2">
      <c r="A212" t="s">
        <v>1563</v>
      </c>
      <c r="B212" t="s">
        <v>1564</v>
      </c>
      <c r="C212" t="s">
        <v>1510</v>
      </c>
      <c r="D212" t="s">
        <v>853</v>
      </c>
      <c r="E212" t="s">
        <v>1565</v>
      </c>
      <c r="F212">
        <v>107</v>
      </c>
      <c r="G212">
        <f t="shared" si="234"/>
        <v>63</v>
      </c>
      <c r="H212" t="s">
        <v>402</v>
      </c>
      <c r="I212" s="11">
        <f t="shared" si="235"/>
        <v>100</v>
      </c>
      <c r="J212">
        <v>71</v>
      </c>
      <c r="K212">
        <f t="shared" si="236"/>
        <v>101</v>
      </c>
      <c r="L212" t="s">
        <v>111</v>
      </c>
      <c r="M212" s="11">
        <f t="shared" si="237"/>
        <v>100</v>
      </c>
      <c r="N212">
        <v>53</v>
      </c>
      <c r="O212">
        <f t="shared" si="238"/>
        <v>210</v>
      </c>
      <c r="P212" t="s">
        <v>982</v>
      </c>
      <c r="Q212" s="11">
        <f t="shared" si="239"/>
        <v>100</v>
      </c>
      <c r="R212">
        <v>59.5</v>
      </c>
      <c r="S212">
        <f t="shared" si="240"/>
        <v>127</v>
      </c>
      <c r="T212" t="s">
        <v>1190</v>
      </c>
      <c r="U212" s="11">
        <f t="shared" si="241"/>
        <v>100</v>
      </c>
      <c r="V212">
        <v>63.5</v>
      </c>
      <c r="W212">
        <f t="shared" si="242"/>
        <v>59</v>
      </c>
      <c r="X212" t="s">
        <v>857</v>
      </c>
      <c r="Y212" s="11">
        <f t="shared" si="243"/>
        <v>100</v>
      </c>
      <c r="Z212">
        <v>50</v>
      </c>
      <c r="AA212">
        <f t="shared" si="244"/>
        <v>62</v>
      </c>
      <c r="AB212" t="s">
        <v>1358</v>
      </c>
      <c r="AC212" s="11">
        <f t="shared" si="245"/>
        <v>100</v>
      </c>
      <c r="AD212">
        <v>0</v>
      </c>
      <c r="AE212">
        <f t="shared" si="246"/>
        <v>219</v>
      </c>
      <c r="AF212" t="s">
        <v>402</v>
      </c>
      <c r="AG212" s="11">
        <f t="shared" si="247"/>
        <v>100</v>
      </c>
      <c r="AH212">
        <v>0</v>
      </c>
      <c r="AI212">
        <f t="shared" si="248"/>
        <v>218</v>
      </c>
      <c r="AJ212" t="s">
        <v>111</v>
      </c>
      <c r="AK212" s="11">
        <f t="shared" si="249"/>
        <v>100</v>
      </c>
      <c r="AL212">
        <v>0</v>
      </c>
      <c r="AM212">
        <f t="shared" si="250"/>
        <v>218</v>
      </c>
      <c r="AN212" t="s">
        <v>982</v>
      </c>
      <c r="AO212" s="11">
        <f t="shared" si="251"/>
        <v>100</v>
      </c>
      <c r="AP212">
        <v>0</v>
      </c>
      <c r="AQ212">
        <f t="shared" si="252"/>
        <v>218</v>
      </c>
      <c r="AR212" t="s">
        <v>1190</v>
      </c>
      <c r="AS212" s="11">
        <f t="shared" si="253"/>
        <v>100</v>
      </c>
      <c r="AT212">
        <v>0</v>
      </c>
      <c r="AU212">
        <f t="shared" si="254"/>
        <v>218</v>
      </c>
      <c r="AV212" t="s">
        <v>857</v>
      </c>
      <c r="AW212" s="11">
        <f t="shared" si="255"/>
        <v>100</v>
      </c>
      <c r="AX212">
        <v>0</v>
      </c>
      <c r="AY212">
        <f t="shared" si="256"/>
        <v>218</v>
      </c>
      <c r="AZ212" t="s">
        <v>1358</v>
      </c>
      <c r="BA212" s="11">
        <f t="shared" si="257"/>
        <v>100</v>
      </c>
      <c r="BB212">
        <v>0</v>
      </c>
      <c r="BC212">
        <f t="shared" si="258"/>
        <v>221</v>
      </c>
      <c r="BD212" t="s">
        <v>402</v>
      </c>
      <c r="BE212" s="11">
        <f t="shared" si="259"/>
        <v>100</v>
      </c>
      <c r="BF212">
        <v>0</v>
      </c>
      <c r="BG212">
        <f t="shared" si="260"/>
        <v>221</v>
      </c>
      <c r="BH212" t="s">
        <v>111</v>
      </c>
      <c r="BI212" s="11">
        <f t="shared" si="261"/>
        <v>100</v>
      </c>
      <c r="BJ212">
        <v>0</v>
      </c>
      <c r="BK212">
        <f t="shared" si="262"/>
        <v>221</v>
      </c>
      <c r="BL212" t="s">
        <v>982</v>
      </c>
      <c r="BM212" s="11">
        <f t="shared" si="263"/>
        <v>100</v>
      </c>
      <c r="BN212">
        <v>0</v>
      </c>
      <c r="BO212">
        <f t="shared" si="264"/>
        <v>221</v>
      </c>
      <c r="BP212" t="s">
        <v>1190</v>
      </c>
      <c r="BQ212" s="11">
        <f t="shared" si="265"/>
        <v>100</v>
      </c>
      <c r="BR212">
        <v>0</v>
      </c>
      <c r="BS212">
        <f t="shared" si="266"/>
        <v>221</v>
      </c>
      <c r="BT212" t="s">
        <v>857</v>
      </c>
      <c r="BU212" s="11">
        <f t="shared" si="267"/>
        <v>100</v>
      </c>
      <c r="BV212">
        <v>0</v>
      </c>
      <c r="BW212">
        <f t="shared" si="268"/>
        <v>221</v>
      </c>
      <c r="BX212" t="s">
        <v>858</v>
      </c>
      <c r="BY212" s="11">
        <f t="shared" si="269"/>
        <v>100</v>
      </c>
      <c r="BZ212">
        <v>94</v>
      </c>
      <c r="CA212">
        <f t="shared" si="270"/>
        <v>53</v>
      </c>
      <c r="CB212" t="s">
        <v>402</v>
      </c>
      <c r="CC212" s="11">
        <f t="shared" si="271"/>
        <v>95</v>
      </c>
      <c r="CD212">
        <v>74</v>
      </c>
      <c r="CE212">
        <f t="shared" si="272"/>
        <v>127</v>
      </c>
      <c r="CF212" t="s">
        <v>111</v>
      </c>
      <c r="CG212" s="11">
        <f t="shared" si="273"/>
        <v>92.083333333333329</v>
      </c>
      <c r="CH212">
        <v>26</v>
      </c>
      <c r="CI212">
        <f t="shared" si="274"/>
        <v>236</v>
      </c>
      <c r="CJ212" t="s">
        <v>982</v>
      </c>
      <c r="CK212" s="11">
        <f t="shared" si="275"/>
        <v>97.083333333333329</v>
      </c>
      <c r="CL212">
        <v>50</v>
      </c>
      <c r="CM212">
        <f t="shared" si="276"/>
        <v>170</v>
      </c>
      <c r="CN212" t="s">
        <v>1190</v>
      </c>
      <c r="CO212" s="11">
        <f t="shared" si="277"/>
        <v>105</v>
      </c>
      <c r="CP212">
        <v>58</v>
      </c>
      <c r="CQ212">
        <f t="shared" si="278"/>
        <v>23</v>
      </c>
      <c r="CR212" t="s">
        <v>857</v>
      </c>
      <c r="CS212" s="11">
        <f t="shared" si="279"/>
        <v>125.41666666666666</v>
      </c>
      <c r="CT212">
        <v>46</v>
      </c>
      <c r="CU212">
        <f t="shared" si="280"/>
        <v>103</v>
      </c>
      <c r="CV212" t="s">
        <v>858</v>
      </c>
      <c r="CW212" s="11">
        <f t="shared" si="281"/>
        <v>127.5</v>
      </c>
      <c r="CX212">
        <v>99</v>
      </c>
      <c r="CY212">
        <f t="shared" si="282"/>
        <v>41</v>
      </c>
      <c r="CZ212" t="s">
        <v>402</v>
      </c>
      <c r="DA212" s="11">
        <f t="shared" si="283"/>
        <v>172.5</v>
      </c>
      <c r="DB212">
        <v>75</v>
      </c>
      <c r="DC212">
        <f t="shared" si="284"/>
        <v>108</v>
      </c>
      <c r="DD212" t="s">
        <v>1805</v>
      </c>
      <c r="DE212" s="11">
        <f t="shared" si="285"/>
        <v>61.666666666666664</v>
      </c>
      <c r="DF212">
        <v>26</v>
      </c>
      <c r="DG212">
        <f t="shared" si="286"/>
        <v>229</v>
      </c>
      <c r="DH212" t="s">
        <v>982</v>
      </c>
      <c r="DI212" s="11">
        <f t="shared" si="287"/>
        <v>97.916666666666671</v>
      </c>
      <c r="DJ212">
        <v>52</v>
      </c>
      <c r="DK212">
        <f t="shared" si="288"/>
        <v>182</v>
      </c>
      <c r="DL212" t="s">
        <v>1821</v>
      </c>
      <c r="DM212" s="11">
        <f t="shared" si="289"/>
        <v>105</v>
      </c>
      <c r="DN212">
        <v>65</v>
      </c>
      <c r="DO212">
        <f t="shared" si="290"/>
        <v>84</v>
      </c>
      <c r="DP212" t="s">
        <v>857</v>
      </c>
      <c r="DQ212" s="11">
        <f t="shared" si="291"/>
        <v>132.08333333333334</v>
      </c>
      <c r="DR212">
        <v>59</v>
      </c>
      <c r="DS212">
        <f t="shared" si="292"/>
        <v>169</v>
      </c>
      <c r="DT212" t="s">
        <v>858</v>
      </c>
      <c r="DU212" s="11">
        <f t="shared" si="293"/>
        <v>96.666666666666671</v>
      </c>
      <c r="DV212">
        <v>70</v>
      </c>
      <c r="DW212">
        <f t="shared" si="294"/>
        <v>215</v>
      </c>
      <c r="DX212" t="s">
        <v>19</v>
      </c>
      <c r="DY212" s="11">
        <f t="shared" si="295"/>
        <v>48.333333333333329</v>
      </c>
      <c r="DZ212">
        <v>81</v>
      </c>
      <c r="EA212">
        <f t="shared" si="296"/>
        <v>16</v>
      </c>
      <c r="EB212" t="s">
        <v>20</v>
      </c>
      <c r="EC212" s="11">
        <f t="shared" si="297"/>
        <v>97.916666666666671</v>
      </c>
      <c r="ED212">
        <v>34</v>
      </c>
      <c r="EE212">
        <f t="shared" si="298"/>
        <v>224</v>
      </c>
      <c r="EF212" t="s">
        <v>124</v>
      </c>
      <c r="EG212" s="11">
        <f t="shared" si="299"/>
        <v>100</v>
      </c>
      <c r="EH212">
        <v>45.5</v>
      </c>
      <c r="EI212">
        <f t="shared" si="300"/>
        <v>194</v>
      </c>
      <c r="EJ212" t="s">
        <v>856</v>
      </c>
      <c r="EK212" s="11">
        <f t="shared" si="301"/>
        <v>38.333333333333329</v>
      </c>
      <c r="EL212">
        <v>40</v>
      </c>
      <c r="EM212">
        <f t="shared" si="302"/>
        <v>161</v>
      </c>
      <c r="EN212" t="s">
        <v>984</v>
      </c>
      <c r="EO212" s="11">
        <f t="shared" si="303"/>
        <v>65.416666666666657</v>
      </c>
      <c r="EP212">
        <v>40</v>
      </c>
      <c r="EQ212">
        <f t="shared" si="304"/>
        <v>161</v>
      </c>
      <c r="ER212" t="s">
        <v>986</v>
      </c>
      <c r="ES212" s="11">
        <f t="shared" si="305"/>
        <v>64.166666666666657</v>
      </c>
      <c r="ET212">
        <v>106</v>
      </c>
      <c r="EU212">
        <f t="shared" si="306"/>
        <v>91</v>
      </c>
      <c r="EV212">
        <v>101</v>
      </c>
      <c r="EW212">
        <f t="shared" si="307"/>
        <v>11</v>
      </c>
      <c r="EX212">
        <v>49</v>
      </c>
      <c r="EY212">
        <f t="shared" si="308"/>
        <v>224</v>
      </c>
      <c r="EZ212">
        <v>37</v>
      </c>
      <c r="FA212">
        <f t="shared" si="309"/>
        <v>46</v>
      </c>
      <c r="FB212">
        <v>35</v>
      </c>
      <c r="FC212">
        <f t="shared" si="310"/>
        <v>78</v>
      </c>
      <c r="FD212">
        <v>42</v>
      </c>
      <c r="FE212">
        <f t="shared" si="311"/>
        <v>75</v>
      </c>
    </row>
    <row r="213" spans="1:161" x14ac:dyDescent="0.2">
      <c r="A213" t="s">
        <v>1566</v>
      </c>
      <c r="B213" t="s">
        <v>1567</v>
      </c>
      <c r="C213" t="s">
        <v>1510</v>
      </c>
      <c r="D213" t="s">
        <v>853</v>
      </c>
      <c r="E213" t="s">
        <v>1568</v>
      </c>
      <c r="F213">
        <v>91</v>
      </c>
      <c r="G213">
        <f t="shared" si="234"/>
        <v>201</v>
      </c>
      <c r="H213" t="s">
        <v>402</v>
      </c>
      <c r="I213" s="11">
        <f t="shared" si="235"/>
        <v>101.66666666666667</v>
      </c>
      <c r="J213">
        <v>75</v>
      </c>
      <c r="K213">
        <f t="shared" si="236"/>
        <v>88</v>
      </c>
      <c r="L213" t="s">
        <v>111</v>
      </c>
      <c r="M213" s="11">
        <f t="shared" si="237"/>
        <v>114.58333333333333</v>
      </c>
      <c r="N213">
        <v>89</v>
      </c>
      <c r="O213">
        <f t="shared" si="238"/>
        <v>109</v>
      </c>
      <c r="P213" t="s">
        <v>982</v>
      </c>
      <c r="Q213" s="11">
        <f t="shared" si="239"/>
        <v>102.91666666666667</v>
      </c>
      <c r="R213">
        <v>51.5</v>
      </c>
      <c r="S213">
        <f t="shared" si="240"/>
        <v>203</v>
      </c>
      <c r="T213" t="s">
        <v>1190</v>
      </c>
      <c r="U213" s="11">
        <f t="shared" si="241"/>
        <v>94.166666666666671</v>
      </c>
      <c r="V213">
        <v>51</v>
      </c>
      <c r="W213">
        <f t="shared" si="242"/>
        <v>181</v>
      </c>
      <c r="X213" t="s">
        <v>857</v>
      </c>
      <c r="Y213" s="11">
        <f t="shared" si="243"/>
        <v>42.916666666666671</v>
      </c>
      <c r="Z213">
        <v>35</v>
      </c>
      <c r="AA213">
        <f t="shared" si="244"/>
        <v>203</v>
      </c>
      <c r="AB213" t="s">
        <v>1358</v>
      </c>
      <c r="AC213" s="11">
        <f t="shared" si="245"/>
        <v>65.833333333333343</v>
      </c>
      <c r="AD213">
        <v>83.5</v>
      </c>
      <c r="AE213">
        <f t="shared" si="246"/>
        <v>205</v>
      </c>
      <c r="AF213" t="s">
        <v>402</v>
      </c>
      <c r="AG213" s="11">
        <f t="shared" si="247"/>
        <v>102.5</v>
      </c>
      <c r="AH213">
        <v>63</v>
      </c>
      <c r="AI213">
        <f t="shared" si="248"/>
        <v>123</v>
      </c>
      <c r="AJ213" t="s">
        <v>111</v>
      </c>
      <c r="AK213" s="11">
        <f t="shared" si="249"/>
        <v>90</v>
      </c>
      <c r="AL213">
        <v>72</v>
      </c>
      <c r="AM213">
        <f t="shared" si="250"/>
        <v>116</v>
      </c>
      <c r="AN213" t="s">
        <v>982</v>
      </c>
      <c r="AO213" s="11">
        <f t="shared" si="251"/>
        <v>76.25</v>
      </c>
      <c r="AP213">
        <v>53.5</v>
      </c>
      <c r="AQ213">
        <f t="shared" si="252"/>
        <v>189</v>
      </c>
      <c r="AR213" t="s">
        <v>1190</v>
      </c>
      <c r="AS213" s="11">
        <f t="shared" si="253"/>
        <v>57.5</v>
      </c>
      <c r="AT213">
        <v>61</v>
      </c>
      <c r="AU213">
        <f t="shared" si="254"/>
        <v>44</v>
      </c>
      <c r="AV213" t="s">
        <v>857</v>
      </c>
      <c r="AW213" s="11">
        <f t="shared" si="255"/>
        <v>101.66666666666667</v>
      </c>
      <c r="AX213">
        <v>38</v>
      </c>
      <c r="AY213">
        <f t="shared" si="256"/>
        <v>121</v>
      </c>
      <c r="AZ213" t="s">
        <v>1358</v>
      </c>
      <c r="BA213" s="11">
        <f t="shared" si="257"/>
        <v>112.91666666666667</v>
      </c>
      <c r="BB213">
        <v>72</v>
      </c>
      <c r="BC213">
        <f t="shared" si="258"/>
        <v>211</v>
      </c>
      <c r="BD213" t="s">
        <v>402</v>
      </c>
      <c r="BE213" s="11">
        <f t="shared" si="259"/>
        <v>100</v>
      </c>
      <c r="BF213">
        <v>67</v>
      </c>
      <c r="BG213">
        <f t="shared" si="260"/>
        <v>99</v>
      </c>
      <c r="BH213" t="s">
        <v>111</v>
      </c>
      <c r="BI213" s="11">
        <f t="shared" si="261"/>
        <v>70</v>
      </c>
      <c r="BJ213">
        <v>93.5</v>
      </c>
      <c r="BK213">
        <f t="shared" si="262"/>
        <v>59</v>
      </c>
      <c r="BL213" t="s">
        <v>982</v>
      </c>
      <c r="BM213" s="11">
        <f t="shared" si="263"/>
        <v>132.08333333333334</v>
      </c>
      <c r="BN213">
        <v>71</v>
      </c>
      <c r="BO213">
        <f t="shared" si="264"/>
        <v>87</v>
      </c>
      <c r="BP213" t="s">
        <v>1190</v>
      </c>
      <c r="BQ213" s="11">
        <f t="shared" si="265"/>
        <v>156.66666666666666</v>
      </c>
      <c r="BR213">
        <v>65</v>
      </c>
      <c r="BS213">
        <f t="shared" si="266"/>
        <v>48</v>
      </c>
      <c r="BT213" t="s">
        <v>857</v>
      </c>
      <c r="BU213" s="11">
        <f t="shared" si="267"/>
        <v>140.83333333333334</v>
      </c>
      <c r="BV213">
        <v>55</v>
      </c>
      <c r="BW213">
        <f t="shared" si="268"/>
        <v>152</v>
      </c>
      <c r="BX213" t="s">
        <v>858</v>
      </c>
      <c r="BY213" s="11">
        <f t="shared" si="269"/>
        <v>109.58333333333333</v>
      </c>
      <c r="BZ213">
        <v>72</v>
      </c>
      <c r="CA213">
        <f t="shared" si="270"/>
        <v>211</v>
      </c>
      <c r="CB213" t="s">
        <v>402</v>
      </c>
      <c r="CC213" s="11">
        <f t="shared" si="271"/>
        <v>91.25</v>
      </c>
      <c r="CD213">
        <v>109</v>
      </c>
      <c r="CE213">
        <f t="shared" si="272"/>
        <v>27</v>
      </c>
      <c r="CF213" t="s">
        <v>111</v>
      </c>
      <c r="CG213" s="11">
        <f t="shared" si="273"/>
        <v>148.33333333333334</v>
      </c>
      <c r="CH213">
        <v>54.5</v>
      </c>
      <c r="CI213">
        <f t="shared" si="274"/>
        <v>136</v>
      </c>
      <c r="CJ213" t="s">
        <v>982</v>
      </c>
      <c r="CK213" s="11">
        <f t="shared" si="275"/>
        <v>112.5</v>
      </c>
      <c r="CL213">
        <v>36</v>
      </c>
      <c r="CM213">
        <f t="shared" si="276"/>
        <v>223</v>
      </c>
      <c r="CN213" t="s">
        <v>1190</v>
      </c>
      <c r="CO213" s="11">
        <f t="shared" si="277"/>
        <v>88.75</v>
      </c>
      <c r="CP213">
        <v>39</v>
      </c>
      <c r="CQ213">
        <f t="shared" si="278"/>
        <v>146</v>
      </c>
      <c r="CR213" t="s">
        <v>857</v>
      </c>
      <c r="CS213" s="11">
        <f t="shared" si="279"/>
        <v>105.83333333333333</v>
      </c>
      <c r="CT213">
        <v>36</v>
      </c>
      <c r="CU213">
        <f t="shared" si="280"/>
        <v>175</v>
      </c>
      <c r="CV213" t="s">
        <v>858</v>
      </c>
      <c r="CW213" s="11">
        <f t="shared" si="281"/>
        <v>110</v>
      </c>
      <c r="CX213">
        <v>83</v>
      </c>
      <c r="CY213">
        <f t="shared" si="282"/>
        <v>190</v>
      </c>
      <c r="CZ213" t="s">
        <v>402</v>
      </c>
      <c r="DA213" s="11">
        <f t="shared" si="283"/>
        <v>47.5</v>
      </c>
      <c r="DB213">
        <v>63</v>
      </c>
      <c r="DC213">
        <f t="shared" si="284"/>
        <v>143</v>
      </c>
      <c r="DD213" t="s">
        <v>1805</v>
      </c>
      <c r="DE213" s="11">
        <f t="shared" si="285"/>
        <v>75.833333333333329</v>
      </c>
      <c r="DF213">
        <v>51</v>
      </c>
      <c r="DG213">
        <f t="shared" si="286"/>
        <v>166</v>
      </c>
      <c r="DH213" t="s">
        <v>982</v>
      </c>
      <c r="DI213" s="11">
        <f t="shared" si="287"/>
        <v>54.583333333333336</v>
      </c>
      <c r="DJ213">
        <v>50</v>
      </c>
      <c r="DK213">
        <f t="shared" si="288"/>
        <v>196</v>
      </c>
      <c r="DL213" t="s">
        <v>1821</v>
      </c>
      <c r="DM213" s="11">
        <f t="shared" si="289"/>
        <v>104.16666666666667</v>
      </c>
      <c r="DN213">
        <v>58</v>
      </c>
      <c r="DO213">
        <f t="shared" si="290"/>
        <v>160</v>
      </c>
      <c r="DP213" t="s">
        <v>857</v>
      </c>
      <c r="DQ213" s="11">
        <f t="shared" si="291"/>
        <v>118.33333333333333</v>
      </c>
      <c r="DR213">
        <v>55</v>
      </c>
      <c r="DS213">
        <f t="shared" si="292"/>
        <v>199</v>
      </c>
      <c r="DT213" t="s">
        <v>858</v>
      </c>
      <c r="DU213" s="11">
        <f t="shared" si="293"/>
        <v>102.08333333333333</v>
      </c>
      <c r="DV213">
        <v>86.5</v>
      </c>
      <c r="DW213">
        <f t="shared" si="294"/>
        <v>64</v>
      </c>
      <c r="DX213" t="s">
        <v>402</v>
      </c>
      <c r="DY213" s="11">
        <f t="shared" si="295"/>
        <v>140.83333333333334</v>
      </c>
      <c r="DZ213">
        <v>60</v>
      </c>
      <c r="EA213">
        <f t="shared" si="296"/>
        <v>85</v>
      </c>
      <c r="EB213" t="s">
        <v>1805</v>
      </c>
      <c r="EC213" s="11">
        <f t="shared" si="297"/>
        <v>108.33333333333333</v>
      </c>
      <c r="ED213">
        <v>79.5</v>
      </c>
      <c r="EE213">
        <f t="shared" si="298"/>
        <v>57</v>
      </c>
      <c r="EF213" t="s">
        <v>982</v>
      </c>
      <c r="EG213" s="11">
        <f t="shared" si="299"/>
        <v>142.08333333333334</v>
      </c>
      <c r="EH213">
        <v>41</v>
      </c>
      <c r="EI213">
        <f t="shared" si="300"/>
        <v>206</v>
      </c>
      <c r="EJ213" t="s">
        <v>1190</v>
      </c>
      <c r="EK213" s="11">
        <f t="shared" si="301"/>
        <v>64.166666666666657</v>
      </c>
      <c r="EL213">
        <v>35</v>
      </c>
      <c r="EM213">
        <f t="shared" si="302"/>
        <v>204</v>
      </c>
      <c r="EN213" t="s">
        <v>857</v>
      </c>
      <c r="EO213" s="11">
        <f t="shared" si="303"/>
        <v>95</v>
      </c>
      <c r="EP213">
        <v>35</v>
      </c>
      <c r="EQ213">
        <f t="shared" si="304"/>
        <v>204</v>
      </c>
      <c r="ER213" t="s">
        <v>858</v>
      </c>
      <c r="ES213" s="11">
        <f t="shared" si="305"/>
        <v>25.833333333333329</v>
      </c>
      <c r="ET213">
        <v>100</v>
      </c>
      <c r="EU213">
        <f t="shared" si="306"/>
        <v>162</v>
      </c>
      <c r="EV213">
        <v>82</v>
      </c>
      <c r="EW213">
        <f t="shared" si="307"/>
        <v>105</v>
      </c>
      <c r="EX213">
        <v>88</v>
      </c>
      <c r="EY213">
        <f t="shared" si="308"/>
        <v>158</v>
      </c>
      <c r="EZ213">
        <v>33</v>
      </c>
      <c r="FA213">
        <f t="shared" si="309"/>
        <v>120</v>
      </c>
      <c r="FB213">
        <v>26</v>
      </c>
      <c r="FC213">
        <f t="shared" si="310"/>
        <v>192</v>
      </c>
      <c r="FD213">
        <v>45</v>
      </c>
      <c r="FE213">
        <f t="shared" si="311"/>
        <v>26</v>
      </c>
    </row>
    <row r="214" spans="1:161" x14ac:dyDescent="0.2">
      <c r="A214" t="s">
        <v>1569</v>
      </c>
      <c r="B214" t="s">
        <v>1570</v>
      </c>
      <c r="C214" t="s">
        <v>1510</v>
      </c>
      <c r="D214" t="s">
        <v>853</v>
      </c>
      <c r="E214" t="s">
        <v>1571</v>
      </c>
      <c r="F214">
        <v>109</v>
      </c>
      <c r="G214">
        <f t="shared" si="234"/>
        <v>41</v>
      </c>
      <c r="H214" t="s">
        <v>402</v>
      </c>
      <c r="I214" s="11">
        <f t="shared" si="235"/>
        <v>102.08333333333333</v>
      </c>
      <c r="J214">
        <v>47</v>
      </c>
      <c r="K214">
        <f t="shared" si="236"/>
        <v>187</v>
      </c>
      <c r="L214" t="s">
        <v>111</v>
      </c>
      <c r="M214" s="11">
        <f t="shared" si="237"/>
        <v>109.58333333333333</v>
      </c>
      <c r="N214">
        <v>82</v>
      </c>
      <c r="O214">
        <f t="shared" si="238"/>
        <v>132</v>
      </c>
      <c r="P214" t="s">
        <v>982</v>
      </c>
      <c r="Q214" s="11">
        <f t="shared" si="239"/>
        <v>98.333333333333329</v>
      </c>
      <c r="R214">
        <v>55</v>
      </c>
      <c r="S214">
        <f t="shared" si="240"/>
        <v>179</v>
      </c>
      <c r="T214" t="s">
        <v>1190</v>
      </c>
      <c r="U214" s="11">
        <f t="shared" si="241"/>
        <v>85</v>
      </c>
      <c r="V214">
        <v>60.5</v>
      </c>
      <c r="W214">
        <f t="shared" si="242"/>
        <v>94</v>
      </c>
      <c r="X214" t="s">
        <v>857</v>
      </c>
      <c r="Y214" s="11">
        <f t="shared" si="243"/>
        <v>121.66666666666667</v>
      </c>
      <c r="Z214">
        <v>44</v>
      </c>
      <c r="AA214">
        <f t="shared" si="244"/>
        <v>131</v>
      </c>
      <c r="AB214" t="s">
        <v>1358</v>
      </c>
      <c r="AC214" s="11">
        <f t="shared" si="245"/>
        <v>111.66666666666667</v>
      </c>
      <c r="AD214">
        <v>102</v>
      </c>
      <c r="AE214">
        <f t="shared" si="246"/>
        <v>46</v>
      </c>
      <c r="AF214" t="s">
        <v>402</v>
      </c>
      <c r="AG214" s="11">
        <f t="shared" si="247"/>
        <v>95</v>
      </c>
      <c r="AH214">
        <v>38</v>
      </c>
      <c r="AI214">
        <f t="shared" si="248"/>
        <v>210</v>
      </c>
      <c r="AJ214" t="s">
        <v>111</v>
      </c>
      <c r="AK214" s="11">
        <f t="shared" si="249"/>
        <v>100</v>
      </c>
      <c r="AL214">
        <v>70</v>
      </c>
      <c r="AM214">
        <f t="shared" si="250"/>
        <v>128</v>
      </c>
      <c r="AN214" t="s">
        <v>982</v>
      </c>
      <c r="AO214" s="11">
        <f t="shared" si="251"/>
        <v>111.66666666666667</v>
      </c>
      <c r="AP214">
        <v>60</v>
      </c>
      <c r="AQ214">
        <f t="shared" si="252"/>
        <v>143</v>
      </c>
      <c r="AR214" t="s">
        <v>1190</v>
      </c>
      <c r="AS214" s="11">
        <f t="shared" si="253"/>
        <v>119.58333333333333</v>
      </c>
      <c r="AT214">
        <v>43</v>
      </c>
      <c r="AU214">
        <f t="shared" si="254"/>
        <v>146</v>
      </c>
      <c r="AV214" t="s">
        <v>857</v>
      </c>
      <c r="AW214" s="11">
        <f t="shared" si="255"/>
        <v>99.166666666666671</v>
      </c>
      <c r="AX214">
        <v>34</v>
      </c>
      <c r="AY214">
        <f t="shared" si="256"/>
        <v>159</v>
      </c>
      <c r="AZ214" t="s">
        <v>1358</v>
      </c>
      <c r="BA214" s="11">
        <f t="shared" si="257"/>
        <v>85.833333333333329</v>
      </c>
      <c r="BB214">
        <v>96</v>
      </c>
      <c r="BC214">
        <f t="shared" si="258"/>
        <v>34</v>
      </c>
      <c r="BD214" t="s">
        <v>402</v>
      </c>
      <c r="BE214" s="11">
        <f t="shared" si="259"/>
        <v>120.41666666666667</v>
      </c>
      <c r="BF214">
        <v>29</v>
      </c>
      <c r="BG214">
        <f t="shared" si="260"/>
        <v>210</v>
      </c>
      <c r="BH214" t="s">
        <v>111</v>
      </c>
      <c r="BI214" s="11">
        <f t="shared" si="261"/>
        <v>100.41666666666667</v>
      </c>
      <c r="BJ214">
        <v>66</v>
      </c>
      <c r="BK214">
        <f t="shared" si="262"/>
        <v>156</v>
      </c>
      <c r="BL214" t="s">
        <v>982</v>
      </c>
      <c r="BM214" s="11">
        <f t="shared" si="263"/>
        <v>108.75</v>
      </c>
      <c r="BN214">
        <v>58</v>
      </c>
      <c r="BO214">
        <f t="shared" si="264"/>
        <v>190</v>
      </c>
      <c r="BP214" t="s">
        <v>1190</v>
      </c>
      <c r="BQ214" s="11">
        <f t="shared" si="265"/>
        <v>112.08333333333333</v>
      </c>
      <c r="BR214">
        <v>53</v>
      </c>
      <c r="BS214">
        <f t="shared" si="266"/>
        <v>144</v>
      </c>
      <c r="BT214" t="s">
        <v>857</v>
      </c>
      <c r="BU214" s="11">
        <f t="shared" si="267"/>
        <v>49.583333333333336</v>
      </c>
      <c r="BV214">
        <v>59</v>
      </c>
      <c r="BW214">
        <f t="shared" si="268"/>
        <v>125</v>
      </c>
      <c r="BX214" t="s">
        <v>858</v>
      </c>
      <c r="BY214" s="11">
        <f t="shared" si="269"/>
        <v>96.25</v>
      </c>
      <c r="BZ214">
        <v>91</v>
      </c>
      <c r="CA214">
        <f t="shared" si="270"/>
        <v>83</v>
      </c>
      <c r="CB214" t="s">
        <v>402</v>
      </c>
      <c r="CC214" s="11">
        <f t="shared" si="271"/>
        <v>122.91666666666666</v>
      </c>
      <c r="CD214">
        <v>44</v>
      </c>
      <c r="CE214">
        <f t="shared" si="272"/>
        <v>211</v>
      </c>
      <c r="CF214" t="s">
        <v>111</v>
      </c>
      <c r="CG214" s="11">
        <f t="shared" si="273"/>
        <v>108.75</v>
      </c>
      <c r="CH214">
        <v>45.5</v>
      </c>
      <c r="CI214">
        <f t="shared" si="274"/>
        <v>177</v>
      </c>
      <c r="CJ214" t="s">
        <v>982</v>
      </c>
      <c r="CK214" s="11">
        <f t="shared" si="275"/>
        <v>92.916666666666671</v>
      </c>
      <c r="CL214">
        <v>38</v>
      </c>
      <c r="CM214">
        <f t="shared" si="276"/>
        <v>219</v>
      </c>
      <c r="CN214" t="s">
        <v>1190</v>
      </c>
      <c r="CO214" s="11">
        <f t="shared" si="277"/>
        <v>99.583333333333329</v>
      </c>
      <c r="CP214">
        <v>58</v>
      </c>
      <c r="CQ214">
        <f t="shared" si="278"/>
        <v>23</v>
      </c>
      <c r="CR214" t="s">
        <v>857</v>
      </c>
      <c r="CS214" s="11">
        <f t="shared" si="279"/>
        <v>149.58333333333334</v>
      </c>
      <c r="CT214">
        <v>44</v>
      </c>
      <c r="CU214">
        <f t="shared" si="280"/>
        <v>116</v>
      </c>
      <c r="CV214" t="s">
        <v>858</v>
      </c>
      <c r="CW214" s="11">
        <f t="shared" si="281"/>
        <v>145</v>
      </c>
      <c r="CX214">
        <v>89</v>
      </c>
      <c r="CY214">
        <f t="shared" si="282"/>
        <v>138</v>
      </c>
      <c r="CZ214" t="s">
        <v>402</v>
      </c>
      <c r="DA214" s="11">
        <f t="shared" si="283"/>
        <v>56.25</v>
      </c>
      <c r="DB214">
        <v>20</v>
      </c>
      <c r="DC214">
        <f t="shared" si="284"/>
        <v>232</v>
      </c>
      <c r="DD214" t="s">
        <v>1805</v>
      </c>
      <c r="DE214" s="11">
        <f t="shared" si="285"/>
        <v>30.416666666666671</v>
      </c>
      <c r="DF214">
        <v>52</v>
      </c>
      <c r="DG214">
        <f t="shared" si="286"/>
        <v>160</v>
      </c>
      <c r="DH214" t="s">
        <v>982</v>
      </c>
      <c r="DI214" s="11">
        <f t="shared" si="287"/>
        <v>103.33333333333333</v>
      </c>
      <c r="DJ214">
        <v>44</v>
      </c>
      <c r="DK214">
        <f t="shared" si="288"/>
        <v>218</v>
      </c>
      <c r="DL214" t="s">
        <v>1821</v>
      </c>
      <c r="DM214" s="11">
        <f t="shared" si="289"/>
        <v>84.583333333333329</v>
      </c>
      <c r="DN214">
        <v>60</v>
      </c>
      <c r="DO214">
        <f t="shared" si="290"/>
        <v>142</v>
      </c>
      <c r="DP214" t="s">
        <v>857</v>
      </c>
      <c r="DQ214" s="11">
        <f t="shared" si="291"/>
        <v>131.66666666666666</v>
      </c>
      <c r="DR214">
        <v>49</v>
      </c>
      <c r="DS214">
        <f t="shared" si="292"/>
        <v>224</v>
      </c>
      <c r="DT214" t="s">
        <v>858</v>
      </c>
      <c r="DU214" s="11">
        <f t="shared" si="293"/>
        <v>97.5</v>
      </c>
      <c r="DV214">
        <v>91</v>
      </c>
      <c r="DW214">
        <f t="shared" si="294"/>
        <v>33</v>
      </c>
      <c r="DX214" t="s">
        <v>19</v>
      </c>
      <c r="DY214" s="11">
        <f t="shared" si="295"/>
        <v>124.16666666666667</v>
      </c>
      <c r="DZ214">
        <v>63</v>
      </c>
      <c r="EA214">
        <f t="shared" si="296"/>
        <v>65</v>
      </c>
      <c r="EB214" t="s">
        <v>20</v>
      </c>
      <c r="EC214" s="11">
        <f t="shared" si="297"/>
        <v>152.08333333333334</v>
      </c>
      <c r="ED214">
        <v>56.5</v>
      </c>
      <c r="EE214">
        <f t="shared" si="298"/>
        <v>168</v>
      </c>
      <c r="EF214" t="s">
        <v>124</v>
      </c>
      <c r="EG214" s="11">
        <f t="shared" si="299"/>
        <v>105.41666666666667</v>
      </c>
      <c r="EH214">
        <v>50</v>
      </c>
      <c r="EI214">
        <f t="shared" si="300"/>
        <v>181</v>
      </c>
      <c r="EJ214" t="s">
        <v>856</v>
      </c>
      <c r="EK214" s="11">
        <f t="shared" si="301"/>
        <v>74.583333333333343</v>
      </c>
      <c r="EL214">
        <v>32</v>
      </c>
      <c r="EM214">
        <f t="shared" si="302"/>
        <v>218</v>
      </c>
      <c r="EN214" t="s">
        <v>984</v>
      </c>
      <c r="EO214" s="11">
        <f t="shared" si="303"/>
        <v>92.5</v>
      </c>
      <c r="EP214">
        <v>32</v>
      </c>
      <c r="EQ214">
        <f t="shared" si="304"/>
        <v>218</v>
      </c>
      <c r="ER214" t="s">
        <v>986</v>
      </c>
      <c r="ES214" s="11">
        <f t="shared" si="305"/>
        <v>85.833333333333329</v>
      </c>
      <c r="ET214">
        <v>106</v>
      </c>
      <c r="EU214">
        <f t="shared" si="306"/>
        <v>91</v>
      </c>
      <c r="EV214">
        <v>64</v>
      </c>
      <c r="EW214">
        <f t="shared" si="307"/>
        <v>190</v>
      </c>
      <c r="EX214">
        <v>79</v>
      </c>
      <c r="EY214">
        <f t="shared" si="308"/>
        <v>181</v>
      </c>
      <c r="EZ214">
        <v>33</v>
      </c>
      <c r="FA214">
        <f t="shared" si="309"/>
        <v>120</v>
      </c>
      <c r="FB214">
        <v>25</v>
      </c>
      <c r="FC214">
        <f t="shared" si="310"/>
        <v>200</v>
      </c>
      <c r="FD214">
        <v>34</v>
      </c>
      <c r="FE214">
        <f t="shared" si="311"/>
        <v>184</v>
      </c>
    </row>
    <row r="215" spans="1:161" x14ac:dyDescent="0.2">
      <c r="A215" t="s">
        <v>1572</v>
      </c>
      <c r="B215" t="s">
        <v>1573</v>
      </c>
      <c r="C215" t="s">
        <v>1510</v>
      </c>
      <c r="D215" t="s">
        <v>853</v>
      </c>
      <c r="E215" t="s">
        <v>1574</v>
      </c>
      <c r="F215">
        <v>98</v>
      </c>
      <c r="G215">
        <f t="shared" si="234"/>
        <v>141</v>
      </c>
      <c r="H215" t="s">
        <v>402</v>
      </c>
      <c r="I215" s="11">
        <f t="shared" si="235"/>
        <v>100</v>
      </c>
      <c r="J215">
        <v>36</v>
      </c>
      <c r="K215">
        <f t="shared" si="236"/>
        <v>221</v>
      </c>
      <c r="L215" t="s">
        <v>111</v>
      </c>
      <c r="M215" s="11">
        <f t="shared" si="237"/>
        <v>100</v>
      </c>
      <c r="N215">
        <v>99</v>
      </c>
      <c r="O215">
        <f t="shared" si="238"/>
        <v>66</v>
      </c>
      <c r="P215" t="s">
        <v>982</v>
      </c>
      <c r="Q215" s="11">
        <f t="shared" si="239"/>
        <v>100</v>
      </c>
      <c r="R215">
        <v>59.5</v>
      </c>
      <c r="S215">
        <f t="shared" si="240"/>
        <v>127</v>
      </c>
      <c r="T215" t="s">
        <v>1190</v>
      </c>
      <c r="U215" s="11">
        <f t="shared" si="241"/>
        <v>100</v>
      </c>
      <c r="V215">
        <v>62</v>
      </c>
      <c r="W215">
        <f t="shared" si="242"/>
        <v>78</v>
      </c>
      <c r="X215" t="s">
        <v>857</v>
      </c>
      <c r="Y215" s="11">
        <f t="shared" si="243"/>
        <v>100</v>
      </c>
      <c r="Z215">
        <v>40</v>
      </c>
      <c r="AA215">
        <f t="shared" si="244"/>
        <v>173</v>
      </c>
      <c r="AB215" t="s">
        <v>1358</v>
      </c>
      <c r="AC215" s="11">
        <f t="shared" si="245"/>
        <v>100</v>
      </c>
      <c r="AD215">
        <v>0</v>
      </c>
      <c r="AE215">
        <f t="shared" si="246"/>
        <v>219</v>
      </c>
      <c r="AF215" t="s">
        <v>402</v>
      </c>
      <c r="AG215" s="11">
        <f t="shared" si="247"/>
        <v>100</v>
      </c>
      <c r="AH215">
        <v>0</v>
      </c>
      <c r="AI215">
        <f t="shared" si="248"/>
        <v>218</v>
      </c>
      <c r="AJ215" t="s">
        <v>111</v>
      </c>
      <c r="AK215" s="11">
        <f t="shared" si="249"/>
        <v>100</v>
      </c>
      <c r="AL215">
        <v>0</v>
      </c>
      <c r="AM215">
        <f t="shared" si="250"/>
        <v>218</v>
      </c>
      <c r="AN215" t="s">
        <v>982</v>
      </c>
      <c r="AO215" s="11">
        <f t="shared" si="251"/>
        <v>100</v>
      </c>
      <c r="AP215">
        <v>0</v>
      </c>
      <c r="AQ215">
        <f t="shared" si="252"/>
        <v>218</v>
      </c>
      <c r="AR215" t="s">
        <v>1190</v>
      </c>
      <c r="AS215" s="11">
        <f t="shared" si="253"/>
        <v>100</v>
      </c>
      <c r="AT215">
        <v>0</v>
      </c>
      <c r="AU215">
        <f t="shared" si="254"/>
        <v>218</v>
      </c>
      <c r="AV215" t="s">
        <v>857</v>
      </c>
      <c r="AW215" s="11">
        <f t="shared" si="255"/>
        <v>100</v>
      </c>
      <c r="AX215">
        <v>0</v>
      </c>
      <c r="AY215">
        <f t="shared" si="256"/>
        <v>218</v>
      </c>
      <c r="AZ215" t="s">
        <v>1358</v>
      </c>
      <c r="BA215" s="11">
        <f t="shared" si="257"/>
        <v>100</v>
      </c>
      <c r="BB215">
        <v>88</v>
      </c>
      <c r="BC215">
        <f t="shared" si="258"/>
        <v>100</v>
      </c>
      <c r="BD215" t="s">
        <v>402</v>
      </c>
      <c r="BE215" s="11">
        <f t="shared" si="259"/>
        <v>126.66666666666667</v>
      </c>
      <c r="BF215">
        <v>28</v>
      </c>
      <c r="BG215">
        <f t="shared" si="260"/>
        <v>212</v>
      </c>
      <c r="BH215" t="s">
        <v>111</v>
      </c>
      <c r="BI215" s="11">
        <f t="shared" si="261"/>
        <v>74.583333333333343</v>
      </c>
      <c r="BJ215">
        <v>87.5</v>
      </c>
      <c r="BK215">
        <f t="shared" si="262"/>
        <v>83</v>
      </c>
      <c r="BL215" t="s">
        <v>982</v>
      </c>
      <c r="BM215" s="11">
        <f t="shared" si="263"/>
        <v>124.58333333333333</v>
      </c>
      <c r="BN215">
        <v>66</v>
      </c>
      <c r="BO215">
        <f t="shared" si="264"/>
        <v>136</v>
      </c>
      <c r="BP215" t="s">
        <v>1190</v>
      </c>
      <c r="BQ215" s="11">
        <f t="shared" si="265"/>
        <v>136.25</v>
      </c>
      <c r="BR215">
        <v>59</v>
      </c>
      <c r="BS215">
        <f t="shared" si="266"/>
        <v>100</v>
      </c>
      <c r="BT215" t="s">
        <v>857</v>
      </c>
      <c r="BU215" s="11">
        <f t="shared" si="267"/>
        <v>129.58333333333334</v>
      </c>
      <c r="BV215">
        <v>62</v>
      </c>
      <c r="BW215">
        <f t="shared" si="268"/>
        <v>104</v>
      </c>
      <c r="BX215" t="s">
        <v>858</v>
      </c>
      <c r="BY215" s="11">
        <f t="shared" si="269"/>
        <v>87.083333333333329</v>
      </c>
      <c r="BZ215">
        <v>80</v>
      </c>
      <c r="CA215">
        <f t="shared" si="270"/>
        <v>164</v>
      </c>
      <c r="CB215" t="s">
        <v>402</v>
      </c>
      <c r="CC215" s="11">
        <f t="shared" si="271"/>
        <v>118.75</v>
      </c>
      <c r="CD215">
        <v>66</v>
      </c>
      <c r="CE215">
        <f t="shared" si="272"/>
        <v>151</v>
      </c>
      <c r="CF215" t="s">
        <v>111</v>
      </c>
      <c r="CG215" s="11">
        <f t="shared" si="273"/>
        <v>127.08333333333333</v>
      </c>
      <c r="CH215">
        <v>53</v>
      </c>
      <c r="CI215">
        <f t="shared" si="274"/>
        <v>142</v>
      </c>
      <c r="CJ215" t="s">
        <v>982</v>
      </c>
      <c r="CK215" s="11">
        <f t="shared" si="275"/>
        <v>57.916666666666664</v>
      </c>
      <c r="CL215">
        <v>36</v>
      </c>
      <c r="CM215">
        <f t="shared" si="276"/>
        <v>223</v>
      </c>
      <c r="CN215" t="s">
        <v>1190</v>
      </c>
      <c r="CO215" s="11">
        <f t="shared" si="277"/>
        <v>54.166666666666671</v>
      </c>
      <c r="CP215">
        <v>35</v>
      </c>
      <c r="CQ215">
        <f t="shared" si="278"/>
        <v>171</v>
      </c>
      <c r="CR215" t="s">
        <v>857</v>
      </c>
      <c r="CS215" s="11">
        <f t="shared" si="279"/>
        <v>80.833333333333329</v>
      </c>
      <c r="CT215">
        <v>52</v>
      </c>
      <c r="CU215">
        <f t="shared" si="280"/>
        <v>73</v>
      </c>
      <c r="CV215" t="s">
        <v>858</v>
      </c>
      <c r="CW215" s="11">
        <f t="shared" si="281"/>
        <v>105.41666666666667</v>
      </c>
      <c r="CX215">
        <v>79</v>
      </c>
      <c r="CY215">
        <f t="shared" si="282"/>
        <v>209</v>
      </c>
      <c r="CZ215" t="s">
        <v>402</v>
      </c>
      <c r="DA215" s="11">
        <f t="shared" si="283"/>
        <v>101.66666666666667</v>
      </c>
      <c r="DB215">
        <v>36</v>
      </c>
      <c r="DC215">
        <f t="shared" si="284"/>
        <v>216</v>
      </c>
      <c r="DD215" t="s">
        <v>1805</v>
      </c>
      <c r="DE215" s="11">
        <f t="shared" si="285"/>
        <v>66.25</v>
      </c>
      <c r="DF215">
        <v>85</v>
      </c>
      <c r="DG215">
        <f t="shared" si="286"/>
        <v>41</v>
      </c>
      <c r="DH215" t="s">
        <v>982</v>
      </c>
      <c r="DI215" s="11">
        <f t="shared" si="287"/>
        <v>96.25</v>
      </c>
      <c r="DJ215">
        <v>60</v>
      </c>
      <c r="DK215">
        <f t="shared" si="288"/>
        <v>113</v>
      </c>
      <c r="DL215" t="s">
        <v>1821</v>
      </c>
      <c r="DM215" s="11">
        <f t="shared" si="289"/>
        <v>132.08333333333334</v>
      </c>
      <c r="DN215">
        <v>61</v>
      </c>
      <c r="DO215">
        <f t="shared" si="290"/>
        <v>125</v>
      </c>
      <c r="DP215" t="s">
        <v>857</v>
      </c>
      <c r="DQ215" s="11">
        <f t="shared" si="291"/>
        <v>65.833333333333343</v>
      </c>
      <c r="DR215">
        <v>69</v>
      </c>
      <c r="DS215">
        <f t="shared" si="292"/>
        <v>86</v>
      </c>
      <c r="DT215" t="s">
        <v>858</v>
      </c>
      <c r="DU215" s="11">
        <f t="shared" si="293"/>
        <v>82.083333333333329</v>
      </c>
      <c r="DV215">
        <v>70.5</v>
      </c>
      <c r="DW215">
        <f t="shared" si="294"/>
        <v>213</v>
      </c>
      <c r="DX215" t="s">
        <v>402</v>
      </c>
      <c r="DY215" s="11">
        <f t="shared" si="295"/>
        <v>87.5</v>
      </c>
      <c r="DZ215">
        <v>50</v>
      </c>
      <c r="EA215">
        <f t="shared" si="296"/>
        <v>135</v>
      </c>
      <c r="EB215" t="s">
        <v>1805</v>
      </c>
      <c r="EC215" s="11">
        <f t="shared" si="297"/>
        <v>134.16666666666666</v>
      </c>
      <c r="ED215">
        <v>86</v>
      </c>
      <c r="EE215">
        <f t="shared" si="298"/>
        <v>32</v>
      </c>
      <c r="EF215" t="s">
        <v>982</v>
      </c>
      <c r="EG215" s="11">
        <f t="shared" si="299"/>
        <v>99.166666666666671</v>
      </c>
      <c r="EH215">
        <v>46</v>
      </c>
      <c r="EI215">
        <f t="shared" si="300"/>
        <v>190</v>
      </c>
      <c r="EJ215" t="s">
        <v>1190</v>
      </c>
      <c r="EK215" s="11">
        <f t="shared" si="301"/>
        <v>109.16666666666667</v>
      </c>
      <c r="EL215">
        <v>58</v>
      </c>
      <c r="EM215">
        <f t="shared" si="302"/>
        <v>43</v>
      </c>
      <c r="EN215" t="s">
        <v>857</v>
      </c>
      <c r="EO215" s="11">
        <f t="shared" si="303"/>
        <v>83.75</v>
      </c>
      <c r="EP215">
        <v>58</v>
      </c>
      <c r="EQ215">
        <f t="shared" si="304"/>
        <v>43</v>
      </c>
      <c r="ER215" t="s">
        <v>858</v>
      </c>
      <c r="ES215" s="11">
        <f t="shared" si="305"/>
        <v>140.41666666666666</v>
      </c>
      <c r="ET215">
        <v>97</v>
      </c>
      <c r="EU215">
        <f t="shared" si="306"/>
        <v>183</v>
      </c>
      <c r="EV215">
        <v>53</v>
      </c>
      <c r="EW215">
        <f t="shared" si="307"/>
        <v>217</v>
      </c>
      <c r="EX215">
        <v>124</v>
      </c>
      <c r="EY215">
        <f t="shared" si="308"/>
        <v>30</v>
      </c>
      <c r="EZ215">
        <v>27</v>
      </c>
      <c r="FA215">
        <f t="shared" si="309"/>
        <v>212</v>
      </c>
      <c r="FB215">
        <v>44</v>
      </c>
      <c r="FC215">
        <f t="shared" si="310"/>
        <v>4</v>
      </c>
      <c r="FD215">
        <v>37</v>
      </c>
      <c r="FE215">
        <f t="shared" si="311"/>
        <v>140</v>
      </c>
    </row>
    <row r="216" spans="1:161" x14ac:dyDescent="0.2">
      <c r="A216" t="s">
        <v>1575</v>
      </c>
      <c r="B216" t="s">
        <v>1576</v>
      </c>
      <c r="C216" t="s">
        <v>1510</v>
      </c>
      <c r="D216" t="s">
        <v>853</v>
      </c>
      <c r="E216" t="s">
        <v>282</v>
      </c>
      <c r="F216">
        <v>98</v>
      </c>
      <c r="G216">
        <f t="shared" si="234"/>
        <v>141</v>
      </c>
      <c r="H216" t="s">
        <v>402</v>
      </c>
      <c r="I216" s="11">
        <f t="shared" si="235"/>
        <v>110.83333333333333</v>
      </c>
      <c r="J216">
        <v>64</v>
      </c>
      <c r="K216">
        <f t="shared" si="236"/>
        <v>135</v>
      </c>
      <c r="L216" t="s">
        <v>111</v>
      </c>
      <c r="M216" s="11">
        <f t="shared" si="237"/>
        <v>95</v>
      </c>
      <c r="N216">
        <v>83</v>
      </c>
      <c r="O216">
        <f t="shared" si="238"/>
        <v>128</v>
      </c>
      <c r="P216" t="s">
        <v>982</v>
      </c>
      <c r="Q216" s="11">
        <f t="shared" si="239"/>
        <v>83.333333333333343</v>
      </c>
      <c r="R216">
        <v>59</v>
      </c>
      <c r="S216">
        <f t="shared" si="240"/>
        <v>132</v>
      </c>
      <c r="T216" t="s">
        <v>1190</v>
      </c>
      <c r="U216" s="11">
        <f t="shared" si="241"/>
        <v>100</v>
      </c>
      <c r="V216">
        <v>44</v>
      </c>
      <c r="W216">
        <f t="shared" si="242"/>
        <v>226</v>
      </c>
      <c r="X216" t="s">
        <v>857</v>
      </c>
      <c r="Y216" s="11">
        <f t="shared" si="243"/>
        <v>63.75</v>
      </c>
      <c r="Z216">
        <v>42</v>
      </c>
      <c r="AA216">
        <f t="shared" si="244"/>
        <v>156</v>
      </c>
      <c r="AB216" t="s">
        <v>1358</v>
      </c>
      <c r="AC216" s="11">
        <f t="shared" si="245"/>
        <v>80.416666666666671</v>
      </c>
      <c r="AD216">
        <v>91.5</v>
      </c>
      <c r="AE216">
        <f t="shared" si="246"/>
        <v>167</v>
      </c>
      <c r="AF216" t="s">
        <v>402</v>
      </c>
      <c r="AG216" s="11">
        <f t="shared" si="247"/>
        <v>110</v>
      </c>
      <c r="AH216">
        <v>63</v>
      </c>
      <c r="AI216">
        <f t="shared" si="248"/>
        <v>123</v>
      </c>
      <c r="AJ216" t="s">
        <v>111</v>
      </c>
      <c r="AK216" s="11">
        <f t="shared" si="249"/>
        <v>98.75</v>
      </c>
      <c r="AL216">
        <v>84</v>
      </c>
      <c r="AM216">
        <f t="shared" si="250"/>
        <v>88</v>
      </c>
      <c r="AN216" t="s">
        <v>982</v>
      </c>
      <c r="AO216" s="11">
        <f t="shared" si="251"/>
        <v>85.833333333333329</v>
      </c>
      <c r="AP216">
        <v>61.5</v>
      </c>
      <c r="AQ216">
        <f t="shared" si="252"/>
        <v>132</v>
      </c>
      <c r="AR216" t="s">
        <v>1190</v>
      </c>
      <c r="AS216" s="11">
        <f t="shared" si="253"/>
        <v>69.166666666666657</v>
      </c>
      <c r="AT216">
        <v>44</v>
      </c>
      <c r="AU216">
        <f t="shared" si="254"/>
        <v>139</v>
      </c>
      <c r="AV216" t="s">
        <v>857</v>
      </c>
      <c r="AW216" s="11">
        <f t="shared" si="255"/>
        <v>96.25</v>
      </c>
      <c r="AX216">
        <v>40</v>
      </c>
      <c r="AY216">
        <f t="shared" si="256"/>
        <v>109</v>
      </c>
      <c r="AZ216" t="s">
        <v>1358</v>
      </c>
      <c r="BA216" s="11">
        <f t="shared" si="257"/>
        <v>90.416666666666671</v>
      </c>
      <c r="BB216">
        <v>77</v>
      </c>
      <c r="BC216">
        <f t="shared" si="258"/>
        <v>191</v>
      </c>
      <c r="BD216" t="s">
        <v>402</v>
      </c>
      <c r="BE216" s="11">
        <f t="shared" si="259"/>
        <v>56.666666666666664</v>
      </c>
      <c r="BF216">
        <v>62</v>
      </c>
      <c r="BG216">
        <f t="shared" si="260"/>
        <v>120</v>
      </c>
      <c r="BH216" t="s">
        <v>111</v>
      </c>
      <c r="BI216" s="11">
        <f t="shared" si="261"/>
        <v>82.5</v>
      </c>
      <c r="BJ216">
        <v>95</v>
      </c>
      <c r="BK216">
        <f t="shared" si="262"/>
        <v>54</v>
      </c>
      <c r="BL216" t="s">
        <v>982</v>
      </c>
      <c r="BM216" s="11">
        <f t="shared" si="263"/>
        <v>149.58333333333334</v>
      </c>
      <c r="BN216">
        <v>74</v>
      </c>
      <c r="BO216">
        <f t="shared" si="264"/>
        <v>58</v>
      </c>
      <c r="BP216" t="s">
        <v>1190</v>
      </c>
      <c r="BQ216" s="11">
        <f t="shared" si="265"/>
        <v>120.41666666666667</v>
      </c>
      <c r="BR216">
        <v>55</v>
      </c>
      <c r="BS216">
        <f t="shared" si="266"/>
        <v>130</v>
      </c>
      <c r="BT216" t="s">
        <v>857</v>
      </c>
      <c r="BU216" s="11">
        <f t="shared" si="267"/>
        <v>79.583333333333329</v>
      </c>
      <c r="BV216">
        <v>64</v>
      </c>
      <c r="BW216">
        <f t="shared" si="268"/>
        <v>86</v>
      </c>
      <c r="BX216" t="s">
        <v>858</v>
      </c>
      <c r="BY216" s="11">
        <f t="shared" si="269"/>
        <v>82.083333333333329</v>
      </c>
      <c r="BZ216">
        <v>90</v>
      </c>
      <c r="CA216">
        <f t="shared" si="270"/>
        <v>87</v>
      </c>
      <c r="CB216" t="s">
        <v>402</v>
      </c>
      <c r="CC216" s="11">
        <f t="shared" si="271"/>
        <v>136.66666666666666</v>
      </c>
      <c r="CD216">
        <v>89</v>
      </c>
      <c r="CE216">
        <f t="shared" si="272"/>
        <v>78</v>
      </c>
      <c r="CF216" t="s">
        <v>111</v>
      </c>
      <c r="CG216" s="11">
        <f t="shared" si="273"/>
        <v>85.833333333333329</v>
      </c>
      <c r="CH216">
        <v>46</v>
      </c>
      <c r="CI216">
        <f t="shared" si="274"/>
        <v>173</v>
      </c>
      <c r="CJ216" t="s">
        <v>982</v>
      </c>
      <c r="CK216" s="11">
        <f t="shared" si="275"/>
        <v>55.833333333333336</v>
      </c>
      <c r="CL216">
        <v>58</v>
      </c>
      <c r="CM216">
        <f t="shared" si="276"/>
        <v>107</v>
      </c>
      <c r="CN216" t="s">
        <v>1190</v>
      </c>
      <c r="CO216" s="11">
        <f t="shared" si="277"/>
        <v>110.83333333333333</v>
      </c>
      <c r="CP216">
        <v>47</v>
      </c>
      <c r="CQ216">
        <f t="shared" si="278"/>
        <v>81</v>
      </c>
      <c r="CR216" t="s">
        <v>857</v>
      </c>
      <c r="CS216" s="11">
        <f t="shared" si="279"/>
        <v>132.91666666666666</v>
      </c>
      <c r="CT216">
        <v>57</v>
      </c>
      <c r="CU216">
        <f t="shared" si="280"/>
        <v>43</v>
      </c>
      <c r="CV216" t="s">
        <v>858</v>
      </c>
      <c r="CW216" s="11">
        <f t="shared" si="281"/>
        <v>112.91666666666667</v>
      </c>
      <c r="CX216">
        <v>86</v>
      </c>
      <c r="CY216">
        <f t="shared" si="282"/>
        <v>175</v>
      </c>
      <c r="CZ216" t="s">
        <v>402</v>
      </c>
      <c r="DA216" s="11">
        <f t="shared" si="283"/>
        <v>50</v>
      </c>
      <c r="DB216">
        <v>94</v>
      </c>
      <c r="DC216">
        <f t="shared" si="284"/>
        <v>44</v>
      </c>
      <c r="DD216" t="s">
        <v>1805</v>
      </c>
      <c r="DE216" s="11">
        <f t="shared" si="285"/>
        <v>159.58333333333334</v>
      </c>
      <c r="DF216">
        <v>78</v>
      </c>
      <c r="DG216">
        <f t="shared" si="286"/>
        <v>67</v>
      </c>
      <c r="DH216" t="s">
        <v>982</v>
      </c>
      <c r="DI216" s="11">
        <f t="shared" si="287"/>
        <v>123.33333333333333</v>
      </c>
      <c r="DJ216">
        <v>58</v>
      </c>
      <c r="DK216">
        <f t="shared" si="288"/>
        <v>133</v>
      </c>
      <c r="DL216" t="s">
        <v>1821</v>
      </c>
      <c r="DM216" s="11">
        <f t="shared" si="289"/>
        <v>92.916666666666671</v>
      </c>
      <c r="DN216">
        <v>58</v>
      </c>
      <c r="DO216">
        <f t="shared" si="290"/>
        <v>160</v>
      </c>
      <c r="DP216" t="s">
        <v>857</v>
      </c>
      <c r="DQ216" s="11">
        <f t="shared" si="291"/>
        <v>93.333333333333329</v>
      </c>
      <c r="DR216">
        <v>70</v>
      </c>
      <c r="DS216">
        <f t="shared" si="292"/>
        <v>74</v>
      </c>
      <c r="DT216" t="s">
        <v>858</v>
      </c>
      <c r="DU216" s="11">
        <f t="shared" si="293"/>
        <v>129.16666666666666</v>
      </c>
      <c r="DV216">
        <v>87.5</v>
      </c>
      <c r="DW216">
        <f t="shared" si="294"/>
        <v>55</v>
      </c>
      <c r="DX216" t="s">
        <v>402</v>
      </c>
      <c r="DY216" s="11">
        <f t="shared" si="295"/>
        <v>135</v>
      </c>
      <c r="DZ216">
        <v>39</v>
      </c>
      <c r="EA216">
        <f t="shared" si="296"/>
        <v>187</v>
      </c>
      <c r="EB216" t="s">
        <v>1805</v>
      </c>
      <c r="EC216" s="11">
        <f t="shared" si="297"/>
        <v>62.5</v>
      </c>
      <c r="ED216">
        <v>67</v>
      </c>
      <c r="EE216">
        <f t="shared" si="298"/>
        <v>123</v>
      </c>
      <c r="EF216" t="s">
        <v>982</v>
      </c>
      <c r="EG216" s="11">
        <f t="shared" si="299"/>
        <v>120.41666666666667</v>
      </c>
      <c r="EH216">
        <v>61</v>
      </c>
      <c r="EI216">
        <f t="shared" si="300"/>
        <v>116</v>
      </c>
      <c r="EJ216" t="s">
        <v>1190</v>
      </c>
      <c r="EK216" s="11">
        <f t="shared" si="301"/>
        <v>85.416666666666671</v>
      </c>
      <c r="EL216">
        <v>42</v>
      </c>
      <c r="EM216">
        <f t="shared" si="302"/>
        <v>144</v>
      </c>
      <c r="EN216" t="s">
        <v>857</v>
      </c>
      <c r="EO216" s="11">
        <f t="shared" si="303"/>
        <v>80</v>
      </c>
      <c r="EP216">
        <v>42</v>
      </c>
      <c r="EQ216">
        <f t="shared" si="304"/>
        <v>144</v>
      </c>
      <c r="ER216" t="s">
        <v>858</v>
      </c>
      <c r="ES216" s="11">
        <f t="shared" si="305"/>
        <v>65.416666666666657</v>
      </c>
      <c r="ET216">
        <v>102</v>
      </c>
      <c r="EU216">
        <f t="shared" si="306"/>
        <v>139</v>
      </c>
      <c r="EV216">
        <v>83</v>
      </c>
      <c r="EW216">
        <f t="shared" si="307"/>
        <v>97</v>
      </c>
      <c r="EX216">
        <v>85</v>
      </c>
      <c r="EY216">
        <f t="shared" si="308"/>
        <v>172</v>
      </c>
      <c r="EZ216">
        <v>35</v>
      </c>
      <c r="FA216">
        <f t="shared" si="309"/>
        <v>81</v>
      </c>
      <c r="FB216">
        <v>33</v>
      </c>
      <c r="FC216">
        <f t="shared" si="310"/>
        <v>96</v>
      </c>
      <c r="FD216">
        <v>43</v>
      </c>
      <c r="FE216">
        <f t="shared" si="311"/>
        <v>61</v>
      </c>
    </row>
    <row r="217" spans="1:161" x14ac:dyDescent="0.2">
      <c r="A217" t="s">
        <v>1577</v>
      </c>
      <c r="B217" t="s">
        <v>1578</v>
      </c>
      <c r="C217" t="s">
        <v>1510</v>
      </c>
      <c r="D217" t="s">
        <v>853</v>
      </c>
      <c r="E217" t="s">
        <v>1579</v>
      </c>
      <c r="F217">
        <v>109</v>
      </c>
      <c r="G217">
        <f t="shared" si="234"/>
        <v>41</v>
      </c>
      <c r="H217" t="s">
        <v>402</v>
      </c>
      <c r="I217" s="11">
        <f t="shared" si="235"/>
        <v>156.66666666666666</v>
      </c>
      <c r="J217">
        <v>47</v>
      </c>
      <c r="K217">
        <f t="shared" si="236"/>
        <v>187</v>
      </c>
      <c r="L217" t="s">
        <v>111</v>
      </c>
      <c r="M217" s="11">
        <f t="shared" si="237"/>
        <v>100.83333333333333</v>
      </c>
      <c r="N217">
        <v>57</v>
      </c>
      <c r="O217">
        <f t="shared" si="238"/>
        <v>204</v>
      </c>
      <c r="P217" t="s">
        <v>982</v>
      </c>
      <c r="Q217" s="11">
        <f t="shared" si="239"/>
        <v>88.333333333333329</v>
      </c>
      <c r="R217">
        <v>58.5</v>
      </c>
      <c r="S217">
        <f t="shared" si="240"/>
        <v>137</v>
      </c>
      <c r="T217" t="s">
        <v>1190</v>
      </c>
      <c r="U217" s="11">
        <f t="shared" si="241"/>
        <v>107.5</v>
      </c>
      <c r="V217">
        <v>65.5</v>
      </c>
      <c r="W217">
        <f t="shared" si="242"/>
        <v>43</v>
      </c>
      <c r="X217" t="s">
        <v>857</v>
      </c>
      <c r="Y217" s="11">
        <f t="shared" si="243"/>
        <v>85.416666666666671</v>
      </c>
      <c r="Z217">
        <v>55</v>
      </c>
      <c r="AA217">
        <f t="shared" si="244"/>
        <v>33</v>
      </c>
      <c r="AB217" t="s">
        <v>1358</v>
      </c>
      <c r="AC217" s="11">
        <f t="shared" si="245"/>
        <v>105.83333333333333</v>
      </c>
      <c r="AD217">
        <v>90.5</v>
      </c>
      <c r="AE217">
        <f t="shared" si="246"/>
        <v>177</v>
      </c>
      <c r="AF217" t="s">
        <v>402</v>
      </c>
      <c r="AG217" s="11">
        <f t="shared" si="247"/>
        <v>80.833333333333329</v>
      </c>
      <c r="AH217">
        <v>47</v>
      </c>
      <c r="AI217">
        <f t="shared" si="248"/>
        <v>189</v>
      </c>
      <c r="AJ217" t="s">
        <v>111</v>
      </c>
      <c r="AK217" s="11">
        <f t="shared" si="249"/>
        <v>90.416666666666671</v>
      </c>
      <c r="AL217">
        <v>52</v>
      </c>
      <c r="AM217">
        <f t="shared" si="250"/>
        <v>176</v>
      </c>
      <c r="AN217" t="s">
        <v>982</v>
      </c>
      <c r="AO217" s="11">
        <f t="shared" si="251"/>
        <v>110.41666666666667</v>
      </c>
      <c r="AP217">
        <v>58.5</v>
      </c>
      <c r="AQ217">
        <f t="shared" si="252"/>
        <v>155</v>
      </c>
      <c r="AR217" t="s">
        <v>1190</v>
      </c>
      <c r="AS217" s="11">
        <f t="shared" si="253"/>
        <v>110</v>
      </c>
      <c r="AT217">
        <v>71</v>
      </c>
      <c r="AU217">
        <f t="shared" si="254"/>
        <v>8</v>
      </c>
      <c r="AV217" t="s">
        <v>857</v>
      </c>
      <c r="AW217" s="11">
        <f t="shared" si="255"/>
        <v>127.91666666666667</v>
      </c>
      <c r="AX217">
        <v>49</v>
      </c>
      <c r="AY217">
        <f t="shared" si="256"/>
        <v>47</v>
      </c>
      <c r="AZ217" t="s">
        <v>1358</v>
      </c>
      <c r="BA217" s="11">
        <f t="shared" si="257"/>
        <v>138.75</v>
      </c>
      <c r="BB217">
        <v>85</v>
      </c>
      <c r="BC217">
        <f t="shared" si="258"/>
        <v>131</v>
      </c>
      <c r="BD217" t="s">
        <v>402</v>
      </c>
      <c r="BE217" s="11">
        <f t="shared" si="259"/>
        <v>126.25</v>
      </c>
      <c r="BF217">
        <v>47</v>
      </c>
      <c r="BG217">
        <f t="shared" si="260"/>
        <v>166</v>
      </c>
      <c r="BH217" t="s">
        <v>111</v>
      </c>
      <c r="BI217" s="11">
        <f t="shared" si="261"/>
        <v>126.25</v>
      </c>
      <c r="BJ217">
        <v>45</v>
      </c>
      <c r="BK217">
        <f t="shared" si="262"/>
        <v>201</v>
      </c>
      <c r="BL217" t="s">
        <v>982</v>
      </c>
      <c r="BM217" s="11">
        <f t="shared" si="263"/>
        <v>100</v>
      </c>
      <c r="BN217">
        <v>60</v>
      </c>
      <c r="BO217">
        <f t="shared" si="264"/>
        <v>179</v>
      </c>
      <c r="BP217" t="s">
        <v>1190</v>
      </c>
      <c r="BQ217" s="11">
        <f t="shared" si="265"/>
        <v>107.91666666666667</v>
      </c>
      <c r="BR217">
        <v>62</v>
      </c>
      <c r="BS217">
        <f t="shared" si="266"/>
        <v>75</v>
      </c>
      <c r="BT217" t="s">
        <v>857</v>
      </c>
      <c r="BU217" s="11">
        <f t="shared" si="267"/>
        <v>129.58333333333334</v>
      </c>
      <c r="BV217">
        <v>57</v>
      </c>
      <c r="BW217">
        <f t="shared" si="268"/>
        <v>140</v>
      </c>
      <c r="BX217" t="s">
        <v>858</v>
      </c>
      <c r="BY217" s="11">
        <f t="shared" si="269"/>
        <v>56.666666666666664</v>
      </c>
      <c r="BZ217">
        <v>76</v>
      </c>
      <c r="CA217">
        <f t="shared" si="270"/>
        <v>194</v>
      </c>
      <c r="CB217" t="s">
        <v>402</v>
      </c>
      <c r="CC217" s="11">
        <f t="shared" si="271"/>
        <v>112.08333333333333</v>
      </c>
      <c r="CD217">
        <v>32</v>
      </c>
      <c r="CE217">
        <f t="shared" si="272"/>
        <v>229</v>
      </c>
      <c r="CF217" t="s">
        <v>111</v>
      </c>
      <c r="CG217" s="11">
        <f t="shared" si="273"/>
        <v>87.083333333333329</v>
      </c>
      <c r="CH217">
        <v>38.5</v>
      </c>
      <c r="CI217">
        <f t="shared" si="274"/>
        <v>201</v>
      </c>
      <c r="CJ217" t="s">
        <v>982</v>
      </c>
      <c r="CK217" s="11">
        <f t="shared" si="275"/>
        <v>102.91666666666667</v>
      </c>
      <c r="CL217">
        <v>44</v>
      </c>
      <c r="CM217">
        <f t="shared" si="276"/>
        <v>198</v>
      </c>
      <c r="CN217" t="s">
        <v>1190</v>
      </c>
      <c r="CO217" s="11">
        <f t="shared" si="277"/>
        <v>103.75</v>
      </c>
      <c r="CP217">
        <v>39</v>
      </c>
      <c r="CQ217">
        <f t="shared" si="278"/>
        <v>146</v>
      </c>
      <c r="CR217" t="s">
        <v>857</v>
      </c>
      <c r="CS217" s="11">
        <f t="shared" si="279"/>
        <v>74.166666666666657</v>
      </c>
      <c r="CT217">
        <v>58</v>
      </c>
      <c r="CU217">
        <f t="shared" si="280"/>
        <v>36</v>
      </c>
      <c r="CV217" t="s">
        <v>858</v>
      </c>
      <c r="CW217" s="11">
        <f t="shared" si="281"/>
        <v>134.16666666666666</v>
      </c>
      <c r="CX217">
        <v>77</v>
      </c>
      <c r="CY217">
        <f t="shared" si="282"/>
        <v>223</v>
      </c>
      <c r="CZ217" t="s">
        <v>402</v>
      </c>
      <c r="DA217" s="11">
        <f t="shared" si="283"/>
        <v>20.833333333333343</v>
      </c>
      <c r="DB217">
        <v>46</v>
      </c>
      <c r="DC217">
        <f t="shared" si="284"/>
        <v>198</v>
      </c>
      <c r="DD217" t="s">
        <v>1805</v>
      </c>
      <c r="DE217" s="11">
        <f t="shared" si="285"/>
        <v>71.25</v>
      </c>
      <c r="DF217">
        <v>35.5</v>
      </c>
      <c r="DG217">
        <f t="shared" si="286"/>
        <v>208</v>
      </c>
      <c r="DH217" t="s">
        <v>982</v>
      </c>
      <c r="DI217" s="11">
        <f t="shared" si="287"/>
        <v>105.83333333333333</v>
      </c>
      <c r="DJ217">
        <v>48</v>
      </c>
      <c r="DK217">
        <f t="shared" si="288"/>
        <v>207</v>
      </c>
      <c r="DL217" t="s">
        <v>1821</v>
      </c>
      <c r="DM217" s="11">
        <f t="shared" si="289"/>
        <v>104.16666666666667</v>
      </c>
      <c r="DN217">
        <v>65</v>
      </c>
      <c r="DO217">
        <f t="shared" si="290"/>
        <v>84</v>
      </c>
      <c r="DP217" t="s">
        <v>857</v>
      </c>
      <c r="DQ217" s="11">
        <f t="shared" si="291"/>
        <v>150.83333333333331</v>
      </c>
      <c r="DR217">
        <v>65</v>
      </c>
      <c r="DS217">
        <f t="shared" si="292"/>
        <v>118</v>
      </c>
      <c r="DT217" t="s">
        <v>858</v>
      </c>
      <c r="DU217" s="11">
        <f t="shared" si="293"/>
        <v>136.66666666666666</v>
      </c>
      <c r="DV217">
        <v>91</v>
      </c>
      <c r="DW217">
        <f t="shared" si="294"/>
        <v>33</v>
      </c>
      <c r="DX217" t="s">
        <v>19</v>
      </c>
      <c r="DY217" s="11">
        <f t="shared" si="295"/>
        <v>134.16666666666666</v>
      </c>
      <c r="DZ217">
        <v>51</v>
      </c>
      <c r="EA217">
        <f t="shared" si="296"/>
        <v>129</v>
      </c>
      <c r="EB217" t="s">
        <v>20</v>
      </c>
      <c r="EC217" s="11">
        <f t="shared" si="297"/>
        <v>106.25</v>
      </c>
      <c r="ED217">
        <v>34.5</v>
      </c>
      <c r="EE217">
        <f t="shared" si="298"/>
        <v>222</v>
      </c>
      <c r="EF217" t="s">
        <v>124</v>
      </c>
      <c r="EG217" s="11">
        <f t="shared" si="299"/>
        <v>67.083333333333343</v>
      </c>
      <c r="EH217">
        <v>37</v>
      </c>
      <c r="EI217">
        <f t="shared" si="300"/>
        <v>217</v>
      </c>
      <c r="EJ217" t="s">
        <v>856</v>
      </c>
      <c r="EK217" s="11">
        <f t="shared" si="301"/>
        <v>28.75</v>
      </c>
      <c r="EL217">
        <v>34</v>
      </c>
      <c r="EM217">
        <f t="shared" si="302"/>
        <v>206</v>
      </c>
      <c r="EN217" t="s">
        <v>984</v>
      </c>
      <c r="EO217" s="11">
        <f t="shared" si="303"/>
        <v>49.166666666666671</v>
      </c>
      <c r="EP217">
        <v>34</v>
      </c>
      <c r="EQ217">
        <f t="shared" si="304"/>
        <v>206</v>
      </c>
      <c r="ER217" t="s">
        <v>986</v>
      </c>
      <c r="ES217" s="11">
        <f t="shared" si="305"/>
        <v>31.25</v>
      </c>
      <c r="ET217">
        <v>104</v>
      </c>
      <c r="EU217">
        <f t="shared" si="306"/>
        <v>115</v>
      </c>
      <c r="EV217">
        <v>73</v>
      </c>
      <c r="EW217">
        <f t="shared" si="307"/>
        <v>144</v>
      </c>
      <c r="EX217">
        <v>94</v>
      </c>
      <c r="EY217">
        <f t="shared" si="308"/>
        <v>143</v>
      </c>
      <c r="EZ217">
        <v>37</v>
      </c>
      <c r="FA217">
        <f t="shared" si="309"/>
        <v>46</v>
      </c>
      <c r="FB217">
        <v>34</v>
      </c>
      <c r="FC217">
        <f t="shared" si="310"/>
        <v>84</v>
      </c>
      <c r="FD217">
        <v>44</v>
      </c>
      <c r="FE217">
        <f t="shared" si="311"/>
        <v>41</v>
      </c>
    </row>
    <row r="218" spans="1:161" x14ac:dyDescent="0.2">
      <c r="A218" t="s">
        <v>1580</v>
      </c>
      <c r="B218" t="s">
        <v>1581</v>
      </c>
      <c r="C218" t="s">
        <v>1510</v>
      </c>
      <c r="D218" t="s">
        <v>853</v>
      </c>
      <c r="E218" t="s">
        <v>1582</v>
      </c>
      <c r="F218">
        <v>93</v>
      </c>
      <c r="G218">
        <f t="shared" si="234"/>
        <v>190</v>
      </c>
      <c r="H218" t="s">
        <v>402</v>
      </c>
      <c r="I218" s="11">
        <f t="shared" si="235"/>
        <v>82.083333333333329</v>
      </c>
      <c r="J218">
        <v>55</v>
      </c>
      <c r="K218">
        <f t="shared" si="236"/>
        <v>159</v>
      </c>
      <c r="L218" t="s">
        <v>111</v>
      </c>
      <c r="M218" s="11">
        <f t="shared" si="237"/>
        <v>87.083333333333329</v>
      </c>
      <c r="N218">
        <v>68</v>
      </c>
      <c r="O218">
        <f t="shared" si="238"/>
        <v>177</v>
      </c>
      <c r="P218" t="s">
        <v>982</v>
      </c>
      <c r="Q218" s="11">
        <f t="shared" si="239"/>
        <v>90.416666666666671</v>
      </c>
      <c r="R218">
        <v>57.5</v>
      </c>
      <c r="S218">
        <f t="shared" si="240"/>
        <v>155</v>
      </c>
      <c r="T218" t="s">
        <v>1190</v>
      </c>
      <c r="U218" s="11">
        <f t="shared" si="241"/>
        <v>73.75</v>
      </c>
      <c r="V218">
        <v>62</v>
      </c>
      <c r="W218">
        <f t="shared" si="242"/>
        <v>78</v>
      </c>
      <c r="X218" t="s">
        <v>857</v>
      </c>
      <c r="Y218" s="11">
        <f t="shared" si="243"/>
        <v>83.75</v>
      </c>
      <c r="Z218">
        <v>53</v>
      </c>
      <c r="AA218">
        <f t="shared" si="244"/>
        <v>46</v>
      </c>
      <c r="AB218" t="s">
        <v>1358</v>
      </c>
      <c r="AC218" s="11">
        <f t="shared" si="245"/>
        <v>113.75</v>
      </c>
      <c r="AD218">
        <v>93.5</v>
      </c>
      <c r="AE218">
        <f t="shared" si="246"/>
        <v>147</v>
      </c>
      <c r="AF218" t="s">
        <v>402</v>
      </c>
      <c r="AG218" s="11">
        <f t="shared" si="247"/>
        <v>121.66666666666667</v>
      </c>
      <c r="AH218">
        <v>62</v>
      </c>
      <c r="AI218">
        <f t="shared" si="248"/>
        <v>128</v>
      </c>
      <c r="AJ218" t="s">
        <v>111</v>
      </c>
      <c r="AK218" s="11">
        <f t="shared" si="249"/>
        <v>119.58333333333333</v>
      </c>
      <c r="AL218">
        <v>61.5</v>
      </c>
      <c r="AM218">
        <f t="shared" si="250"/>
        <v>154</v>
      </c>
      <c r="AN218" t="s">
        <v>982</v>
      </c>
      <c r="AO218" s="11">
        <f t="shared" si="251"/>
        <v>103.33333333333333</v>
      </c>
      <c r="AP218">
        <v>65</v>
      </c>
      <c r="AQ218">
        <f t="shared" si="252"/>
        <v>92</v>
      </c>
      <c r="AR218" t="s">
        <v>1190</v>
      </c>
      <c r="AS218" s="11">
        <f t="shared" si="253"/>
        <v>114.58333333333333</v>
      </c>
      <c r="AT218">
        <v>62</v>
      </c>
      <c r="AU218">
        <f t="shared" si="254"/>
        <v>39</v>
      </c>
      <c r="AV218" t="s">
        <v>857</v>
      </c>
      <c r="AW218" s="11">
        <f t="shared" si="255"/>
        <v>155</v>
      </c>
      <c r="AX218">
        <v>45</v>
      </c>
      <c r="AY218">
        <f t="shared" si="256"/>
        <v>79</v>
      </c>
      <c r="AZ218" t="s">
        <v>1358</v>
      </c>
      <c r="BA218" s="11">
        <f t="shared" si="257"/>
        <v>87.5</v>
      </c>
      <c r="BB218">
        <v>76</v>
      </c>
      <c r="BC218">
        <f t="shared" si="258"/>
        <v>199</v>
      </c>
      <c r="BD218" t="s">
        <v>402</v>
      </c>
      <c r="BE218" s="11">
        <f t="shared" si="259"/>
        <v>106.66666666666667</v>
      </c>
      <c r="BF218">
        <v>43</v>
      </c>
      <c r="BG218">
        <f t="shared" si="260"/>
        <v>175</v>
      </c>
      <c r="BH218" t="s">
        <v>111</v>
      </c>
      <c r="BI218" s="11">
        <f t="shared" si="261"/>
        <v>96.666666666666671</v>
      </c>
      <c r="BJ218">
        <v>64</v>
      </c>
      <c r="BK218">
        <f t="shared" si="262"/>
        <v>162</v>
      </c>
      <c r="BL218" t="s">
        <v>982</v>
      </c>
      <c r="BM218" s="11">
        <f t="shared" si="263"/>
        <v>77.916666666666671</v>
      </c>
      <c r="BN218">
        <v>67</v>
      </c>
      <c r="BO218">
        <f t="shared" si="264"/>
        <v>127</v>
      </c>
      <c r="BP218" t="s">
        <v>1190</v>
      </c>
      <c r="BQ218" s="11">
        <f t="shared" si="265"/>
        <v>117.91666666666667</v>
      </c>
      <c r="BR218">
        <v>49</v>
      </c>
      <c r="BS218">
        <f t="shared" si="266"/>
        <v>171</v>
      </c>
      <c r="BT218" t="s">
        <v>857</v>
      </c>
      <c r="BU218" s="11">
        <f t="shared" si="267"/>
        <v>105.41666666666667</v>
      </c>
      <c r="BV218">
        <v>69</v>
      </c>
      <c r="BW218">
        <f t="shared" si="268"/>
        <v>49</v>
      </c>
      <c r="BX218" t="s">
        <v>858</v>
      </c>
      <c r="BY218" s="11">
        <f t="shared" si="269"/>
        <v>132.08333333333334</v>
      </c>
      <c r="BZ218">
        <v>70</v>
      </c>
      <c r="CA218">
        <f t="shared" si="270"/>
        <v>215</v>
      </c>
      <c r="CB218" t="s">
        <v>402</v>
      </c>
      <c r="CC218" s="11">
        <f t="shared" si="271"/>
        <v>97.5</v>
      </c>
      <c r="CD218">
        <v>62</v>
      </c>
      <c r="CE218">
        <f t="shared" si="272"/>
        <v>167</v>
      </c>
      <c r="CF218" t="s">
        <v>111</v>
      </c>
      <c r="CG218" s="11">
        <f t="shared" si="273"/>
        <v>99.166666666666671</v>
      </c>
      <c r="CH218">
        <v>58.5</v>
      </c>
      <c r="CI218">
        <f t="shared" si="274"/>
        <v>109</v>
      </c>
      <c r="CJ218" t="s">
        <v>982</v>
      </c>
      <c r="CK218" s="11">
        <f t="shared" si="275"/>
        <v>148.33333333333334</v>
      </c>
      <c r="CL218">
        <v>50</v>
      </c>
      <c r="CM218">
        <f t="shared" si="276"/>
        <v>170</v>
      </c>
      <c r="CN218" t="s">
        <v>1190</v>
      </c>
      <c r="CO218" s="11">
        <f t="shared" si="277"/>
        <v>102.91666666666667</v>
      </c>
      <c r="CP218">
        <v>33</v>
      </c>
      <c r="CQ218">
        <f t="shared" si="278"/>
        <v>184</v>
      </c>
      <c r="CR218" t="s">
        <v>857</v>
      </c>
      <c r="CS218" s="11">
        <f t="shared" si="279"/>
        <v>109.16666666666667</v>
      </c>
      <c r="CT218">
        <v>43</v>
      </c>
      <c r="CU218">
        <f t="shared" si="280"/>
        <v>126</v>
      </c>
      <c r="CV218" t="s">
        <v>858</v>
      </c>
      <c r="CW218" s="11">
        <f t="shared" si="281"/>
        <v>117.91666666666667</v>
      </c>
      <c r="CX218">
        <v>79</v>
      </c>
      <c r="CY218">
        <f t="shared" si="282"/>
        <v>209</v>
      </c>
      <c r="CZ218" t="s">
        <v>402</v>
      </c>
      <c r="DA218" s="11">
        <f t="shared" si="283"/>
        <v>65</v>
      </c>
      <c r="DB218">
        <v>56</v>
      </c>
      <c r="DC218">
        <f t="shared" si="284"/>
        <v>165</v>
      </c>
      <c r="DD218" t="s">
        <v>1805</v>
      </c>
      <c r="DE218" s="11">
        <f t="shared" si="285"/>
        <v>85</v>
      </c>
      <c r="DF218">
        <v>28</v>
      </c>
      <c r="DG218">
        <f t="shared" si="286"/>
        <v>225</v>
      </c>
      <c r="DH218" t="s">
        <v>982</v>
      </c>
      <c r="DI218" s="11">
        <f t="shared" si="287"/>
        <v>78.333333333333329</v>
      </c>
      <c r="DJ218">
        <v>53</v>
      </c>
      <c r="DK218">
        <f t="shared" si="288"/>
        <v>177</v>
      </c>
      <c r="DL218" t="s">
        <v>1821</v>
      </c>
      <c r="DM218" s="11">
        <f t="shared" si="289"/>
        <v>79.166666666666657</v>
      </c>
      <c r="DN218">
        <v>52</v>
      </c>
      <c r="DO218">
        <f t="shared" si="290"/>
        <v>206</v>
      </c>
      <c r="DP218" t="s">
        <v>857</v>
      </c>
      <c r="DQ218" s="11">
        <f t="shared" si="291"/>
        <v>20.833333333333343</v>
      </c>
      <c r="DR218">
        <v>59</v>
      </c>
      <c r="DS218">
        <f t="shared" si="292"/>
        <v>169</v>
      </c>
      <c r="DT218" t="s">
        <v>858</v>
      </c>
      <c r="DU218" s="11">
        <f t="shared" si="293"/>
        <v>36.250000000000007</v>
      </c>
      <c r="DV218">
        <v>81</v>
      </c>
      <c r="DW218">
        <f t="shared" si="294"/>
        <v>125</v>
      </c>
      <c r="DX218" t="s">
        <v>402</v>
      </c>
      <c r="DY218" s="11">
        <f t="shared" si="295"/>
        <v>124.16666666666667</v>
      </c>
      <c r="DZ218">
        <v>51</v>
      </c>
      <c r="EA218">
        <f t="shared" si="296"/>
        <v>129</v>
      </c>
      <c r="EB218" t="s">
        <v>1805</v>
      </c>
      <c r="EC218" s="11">
        <f t="shared" si="297"/>
        <v>92.916666666666671</v>
      </c>
      <c r="ED218">
        <v>55.5</v>
      </c>
      <c r="EE218">
        <f t="shared" si="298"/>
        <v>173</v>
      </c>
      <c r="EF218" t="s">
        <v>982</v>
      </c>
      <c r="EG218" s="11">
        <f t="shared" si="299"/>
        <v>107.08333333333333</v>
      </c>
      <c r="EH218">
        <v>60</v>
      </c>
      <c r="EI218">
        <f t="shared" si="300"/>
        <v>127</v>
      </c>
      <c r="EJ218" t="s">
        <v>1190</v>
      </c>
      <c r="EK218" s="11">
        <f t="shared" si="301"/>
        <v>104.58333333333333</v>
      </c>
      <c r="EL218">
        <v>64</v>
      </c>
      <c r="EM218">
        <f t="shared" si="302"/>
        <v>16</v>
      </c>
      <c r="EN218" t="s">
        <v>857</v>
      </c>
      <c r="EO218" s="11">
        <f t="shared" si="303"/>
        <v>110.41666666666667</v>
      </c>
      <c r="EP218">
        <v>64</v>
      </c>
      <c r="EQ218">
        <f t="shared" si="304"/>
        <v>16</v>
      </c>
      <c r="ER218" t="s">
        <v>858</v>
      </c>
      <c r="ES218" s="11">
        <f t="shared" si="305"/>
        <v>137.08333333333334</v>
      </c>
      <c r="ET218">
        <v>97</v>
      </c>
      <c r="EU218">
        <f t="shared" si="306"/>
        <v>183</v>
      </c>
      <c r="EV218">
        <v>80</v>
      </c>
      <c r="EW218">
        <f t="shared" si="307"/>
        <v>112</v>
      </c>
      <c r="EX218">
        <v>74</v>
      </c>
      <c r="EY218">
        <f t="shared" si="308"/>
        <v>190</v>
      </c>
      <c r="EZ218">
        <v>32</v>
      </c>
      <c r="FA218">
        <f t="shared" si="309"/>
        <v>138</v>
      </c>
      <c r="FB218">
        <v>38</v>
      </c>
      <c r="FC218">
        <f t="shared" si="310"/>
        <v>41</v>
      </c>
      <c r="FD218">
        <v>40</v>
      </c>
      <c r="FE218">
        <f t="shared" si="311"/>
        <v>105</v>
      </c>
    </row>
    <row r="219" spans="1:161" x14ac:dyDescent="0.2">
      <c r="A219" t="s">
        <v>1583</v>
      </c>
      <c r="B219" t="s">
        <v>1584</v>
      </c>
      <c r="C219" t="s">
        <v>1510</v>
      </c>
      <c r="D219" t="s">
        <v>853</v>
      </c>
      <c r="E219" t="s">
        <v>1585</v>
      </c>
      <c r="F219">
        <v>98</v>
      </c>
      <c r="G219">
        <f t="shared" si="234"/>
        <v>141</v>
      </c>
      <c r="H219" t="s">
        <v>402</v>
      </c>
      <c r="I219" s="11">
        <f t="shared" si="235"/>
        <v>113.75</v>
      </c>
      <c r="J219">
        <v>53</v>
      </c>
      <c r="K219">
        <f t="shared" si="236"/>
        <v>168</v>
      </c>
      <c r="L219" t="s">
        <v>111</v>
      </c>
      <c r="M219" s="11">
        <f t="shared" si="237"/>
        <v>81.25</v>
      </c>
      <c r="N219">
        <v>77</v>
      </c>
      <c r="O219">
        <f t="shared" si="238"/>
        <v>148</v>
      </c>
      <c r="P219" t="s">
        <v>982</v>
      </c>
      <c r="Q219" s="11">
        <f t="shared" si="239"/>
        <v>78.333333333333329</v>
      </c>
      <c r="R219">
        <v>53</v>
      </c>
      <c r="S219">
        <f t="shared" si="240"/>
        <v>191</v>
      </c>
      <c r="T219" t="s">
        <v>1190</v>
      </c>
      <c r="U219" s="11">
        <f t="shared" si="241"/>
        <v>87.083333333333329</v>
      </c>
      <c r="V219">
        <v>51</v>
      </c>
      <c r="W219">
        <f t="shared" si="242"/>
        <v>181</v>
      </c>
      <c r="X219" t="s">
        <v>857</v>
      </c>
      <c r="Y219" s="11">
        <f t="shared" si="243"/>
        <v>83.75</v>
      </c>
      <c r="Z219">
        <v>46</v>
      </c>
      <c r="AA219">
        <f t="shared" si="244"/>
        <v>107</v>
      </c>
      <c r="AB219" t="s">
        <v>1358</v>
      </c>
      <c r="AC219" s="11">
        <f t="shared" si="245"/>
        <v>134.58333333333334</v>
      </c>
      <c r="AD219">
        <v>91</v>
      </c>
      <c r="AE219">
        <f t="shared" si="246"/>
        <v>174</v>
      </c>
      <c r="AF219" t="s">
        <v>402</v>
      </c>
      <c r="AG219" s="11">
        <f t="shared" si="247"/>
        <v>88.75</v>
      </c>
      <c r="AH219">
        <v>63</v>
      </c>
      <c r="AI219">
        <f t="shared" si="248"/>
        <v>123</v>
      </c>
      <c r="AJ219" t="s">
        <v>111</v>
      </c>
      <c r="AK219" s="11">
        <f t="shared" si="249"/>
        <v>107.5</v>
      </c>
      <c r="AL219">
        <v>81</v>
      </c>
      <c r="AM219">
        <f t="shared" si="250"/>
        <v>96</v>
      </c>
      <c r="AN219" t="s">
        <v>982</v>
      </c>
      <c r="AO219" s="11">
        <f t="shared" si="251"/>
        <v>110.41666666666667</v>
      </c>
      <c r="AP219">
        <v>57.5</v>
      </c>
      <c r="AQ219">
        <f t="shared" si="252"/>
        <v>160</v>
      </c>
      <c r="AR219" t="s">
        <v>1190</v>
      </c>
      <c r="AS219" s="11">
        <f t="shared" si="253"/>
        <v>81.666666666666671</v>
      </c>
      <c r="AT219">
        <v>43.5</v>
      </c>
      <c r="AU219">
        <f t="shared" si="254"/>
        <v>142</v>
      </c>
      <c r="AV219" t="s">
        <v>857</v>
      </c>
      <c r="AW219" s="11">
        <f t="shared" si="255"/>
        <v>86.25</v>
      </c>
      <c r="AX219">
        <v>31</v>
      </c>
      <c r="AY219">
        <f t="shared" si="256"/>
        <v>190</v>
      </c>
      <c r="AZ219" t="s">
        <v>1358</v>
      </c>
      <c r="BA219" s="11">
        <f t="shared" si="257"/>
        <v>72.916666666666671</v>
      </c>
      <c r="BB219">
        <v>83</v>
      </c>
      <c r="BC219">
        <f t="shared" si="258"/>
        <v>147</v>
      </c>
      <c r="BD219" t="s">
        <v>402</v>
      </c>
      <c r="BE219" s="11">
        <f t="shared" si="259"/>
        <v>115</v>
      </c>
      <c r="BF219">
        <v>56</v>
      </c>
      <c r="BG219">
        <f t="shared" si="260"/>
        <v>141</v>
      </c>
      <c r="BH219" t="s">
        <v>111</v>
      </c>
      <c r="BI219" s="11">
        <f t="shared" si="261"/>
        <v>89.583333333333329</v>
      </c>
      <c r="BJ219">
        <v>77</v>
      </c>
      <c r="BK219">
        <f t="shared" si="262"/>
        <v>121</v>
      </c>
      <c r="BL219" t="s">
        <v>982</v>
      </c>
      <c r="BM219" s="11">
        <f t="shared" si="263"/>
        <v>108.75</v>
      </c>
      <c r="BN219">
        <v>68</v>
      </c>
      <c r="BO219">
        <f t="shared" si="264"/>
        <v>116</v>
      </c>
      <c r="BP219" t="s">
        <v>1190</v>
      </c>
      <c r="BQ219" s="11">
        <f t="shared" si="265"/>
        <v>117.08333333333333</v>
      </c>
      <c r="BR219">
        <v>58</v>
      </c>
      <c r="BS219">
        <f t="shared" si="266"/>
        <v>109</v>
      </c>
      <c r="BT219" t="s">
        <v>857</v>
      </c>
      <c r="BU219" s="11">
        <f t="shared" si="267"/>
        <v>70</v>
      </c>
      <c r="BV219">
        <v>59</v>
      </c>
      <c r="BW219">
        <f t="shared" si="268"/>
        <v>125</v>
      </c>
      <c r="BX219" t="s">
        <v>858</v>
      </c>
      <c r="BY219" s="11">
        <f t="shared" si="269"/>
        <v>102.5</v>
      </c>
      <c r="BZ219">
        <v>78</v>
      </c>
      <c r="CA219">
        <f t="shared" si="270"/>
        <v>183</v>
      </c>
      <c r="CB219" t="s">
        <v>402</v>
      </c>
      <c r="CC219" s="11">
        <f t="shared" si="271"/>
        <v>105.83333333333333</v>
      </c>
      <c r="CD219">
        <v>78</v>
      </c>
      <c r="CE219">
        <f t="shared" si="272"/>
        <v>116</v>
      </c>
      <c r="CF219" t="s">
        <v>111</v>
      </c>
      <c r="CG219" s="11">
        <f t="shared" si="273"/>
        <v>112.08333333333333</v>
      </c>
      <c r="CH219">
        <v>53</v>
      </c>
      <c r="CI219">
        <f t="shared" si="274"/>
        <v>142</v>
      </c>
      <c r="CJ219" t="s">
        <v>982</v>
      </c>
      <c r="CK219" s="11">
        <f t="shared" si="275"/>
        <v>98.333333333333329</v>
      </c>
      <c r="CL219">
        <v>52</v>
      </c>
      <c r="CM219">
        <f t="shared" si="276"/>
        <v>157</v>
      </c>
      <c r="CN219" t="s">
        <v>1190</v>
      </c>
      <c r="CO219" s="11">
        <f t="shared" si="277"/>
        <v>92.916666666666671</v>
      </c>
      <c r="CP219">
        <v>55</v>
      </c>
      <c r="CQ219">
        <f t="shared" si="278"/>
        <v>37</v>
      </c>
      <c r="CR219" t="s">
        <v>857</v>
      </c>
      <c r="CS219" s="11">
        <f t="shared" si="279"/>
        <v>107.91666666666667</v>
      </c>
      <c r="CT219">
        <v>42</v>
      </c>
      <c r="CU219">
        <f t="shared" si="280"/>
        <v>131</v>
      </c>
      <c r="CV219" t="s">
        <v>858</v>
      </c>
      <c r="CW219" s="11">
        <f t="shared" si="281"/>
        <v>94.583333333333329</v>
      </c>
      <c r="CX219">
        <v>82</v>
      </c>
      <c r="CY219">
        <f t="shared" si="282"/>
        <v>197</v>
      </c>
      <c r="CZ219" t="s">
        <v>402</v>
      </c>
      <c r="DA219" s="11">
        <f t="shared" si="283"/>
        <v>99.583333333333329</v>
      </c>
      <c r="DB219">
        <v>62</v>
      </c>
      <c r="DC219">
        <f t="shared" si="284"/>
        <v>145</v>
      </c>
      <c r="DD219" t="s">
        <v>1805</v>
      </c>
      <c r="DE219" s="11">
        <f t="shared" si="285"/>
        <v>57.916666666666664</v>
      </c>
      <c r="DF219">
        <v>58</v>
      </c>
      <c r="DG219">
        <f t="shared" si="286"/>
        <v>138</v>
      </c>
      <c r="DH219" t="s">
        <v>982</v>
      </c>
      <c r="DI219" s="11">
        <f t="shared" si="287"/>
        <v>103.33333333333333</v>
      </c>
      <c r="DJ219">
        <v>57</v>
      </c>
      <c r="DK219">
        <f t="shared" si="288"/>
        <v>140</v>
      </c>
      <c r="DL219" t="s">
        <v>1821</v>
      </c>
      <c r="DM219" s="11">
        <f t="shared" si="289"/>
        <v>112.5</v>
      </c>
      <c r="DN219">
        <v>68</v>
      </c>
      <c r="DO219">
        <f t="shared" si="290"/>
        <v>56</v>
      </c>
      <c r="DP219" t="s">
        <v>857</v>
      </c>
      <c r="DQ219" s="11">
        <f t="shared" si="291"/>
        <v>151.25</v>
      </c>
      <c r="DR219">
        <v>65</v>
      </c>
      <c r="DS219">
        <f t="shared" si="292"/>
        <v>118</v>
      </c>
      <c r="DT219" t="s">
        <v>858</v>
      </c>
      <c r="DU219" s="11">
        <f t="shared" si="293"/>
        <v>125.41666666666666</v>
      </c>
      <c r="DV219">
        <v>72.5</v>
      </c>
      <c r="DW219">
        <f t="shared" si="294"/>
        <v>196</v>
      </c>
      <c r="DX219" t="s">
        <v>1808</v>
      </c>
      <c r="DY219" s="11">
        <f t="shared" si="295"/>
        <v>35.416666666666657</v>
      </c>
      <c r="DZ219">
        <v>68</v>
      </c>
      <c r="EA219">
        <f t="shared" si="296"/>
        <v>44</v>
      </c>
      <c r="EB219" t="s">
        <v>403</v>
      </c>
      <c r="EC219" s="11">
        <f t="shared" si="297"/>
        <v>134.58333333333334</v>
      </c>
      <c r="ED219">
        <v>61.5</v>
      </c>
      <c r="EE219">
        <f t="shared" si="298"/>
        <v>146</v>
      </c>
      <c r="EF219" t="s">
        <v>21</v>
      </c>
      <c r="EG219" s="11">
        <f t="shared" si="299"/>
        <v>107.08333333333333</v>
      </c>
      <c r="EH219">
        <v>54</v>
      </c>
      <c r="EI219">
        <f t="shared" si="300"/>
        <v>170</v>
      </c>
      <c r="EJ219" t="s">
        <v>856</v>
      </c>
      <c r="EK219" s="11">
        <f t="shared" si="301"/>
        <v>39.583333333333336</v>
      </c>
      <c r="EL219">
        <v>38</v>
      </c>
      <c r="EM219">
        <f t="shared" si="302"/>
        <v>179</v>
      </c>
      <c r="EN219" t="s">
        <v>1822</v>
      </c>
      <c r="EO219" s="11">
        <f t="shared" si="303"/>
        <v>100.83333333333333</v>
      </c>
      <c r="EP219">
        <v>38</v>
      </c>
      <c r="EQ219">
        <f t="shared" si="304"/>
        <v>179</v>
      </c>
      <c r="ER219" t="s">
        <v>986</v>
      </c>
      <c r="ES219" s="11">
        <f t="shared" si="305"/>
        <v>42.500000000000007</v>
      </c>
      <c r="ET219">
        <v>112</v>
      </c>
      <c r="EU219">
        <f t="shared" si="306"/>
        <v>41</v>
      </c>
      <c r="EV219">
        <v>78</v>
      </c>
      <c r="EW219">
        <f t="shared" si="307"/>
        <v>127</v>
      </c>
      <c r="EX219">
        <v>87</v>
      </c>
      <c r="EY219">
        <f t="shared" si="308"/>
        <v>163</v>
      </c>
      <c r="EZ219">
        <v>38</v>
      </c>
      <c r="FA219">
        <f t="shared" si="309"/>
        <v>25</v>
      </c>
      <c r="FB219">
        <v>27</v>
      </c>
      <c r="FC219">
        <f t="shared" si="310"/>
        <v>181</v>
      </c>
      <c r="FD219">
        <v>44</v>
      </c>
      <c r="FE219">
        <f t="shared" si="311"/>
        <v>41</v>
      </c>
    </row>
    <row r="220" spans="1:161" x14ac:dyDescent="0.2">
      <c r="A220" t="s">
        <v>1586</v>
      </c>
      <c r="B220" t="s">
        <v>1587</v>
      </c>
      <c r="C220" t="s">
        <v>1510</v>
      </c>
      <c r="D220" t="s">
        <v>853</v>
      </c>
      <c r="E220" t="s">
        <v>1588</v>
      </c>
      <c r="F220">
        <v>99</v>
      </c>
      <c r="G220">
        <f t="shared" si="234"/>
        <v>133</v>
      </c>
      <c r="H220" t="s">
        <v>402</v>
      </c>
      <c r="I220" s="11">
        <f t="shared" si="235"/>
        <v>100</v>
      </c>
      <c r="J220">
        <v>32</v>
      </c>
      <c r="K220">
        <f t="shared" si="236"/>
        <v>230</v>
      </c>
      <c r="L220" t="s">
        <v>111</v>
      </c>
      <c r="M220" s="11">
        <f t="shared" si="237"/>
        <v>100</v>
      </c>
      <c r="N220">
        <v>90</v>
      </c>
      <c r="O220">
        <f t="shared" si="238"/>
        <v>104</v>
      </c>
      <c r="P220" t="s">
        <v>982</v>
      </c>
      <c r="Q220" s="11">
        <f t="shared" si="239"/>
        <v>100</v>
      </c>
      <c r="R220">
        <v>53.5</v>
      </c>
      <c r="S220">
        <f t="shared" si="240"/>
        <v>190</v>
      </c>
      <c r="T220" t="s">
        <v>1190</v>
      </c>
      <c r="U220" s="11">
        <f t="shared" si="241"/>
        <v>100</v>
      </c>
      <c r="V220">
        <v>67.5</v>
      </c>
      <c r="W220">
        <f t="shared" si="242"/>
        <v>28</v>
      </c>
      <c r="X220" t="s">
        <v>857</v>
      </c>
      <c r="Y220" s="11">
        <f t="shared" si="243"/>
        <v>100</v>
      </c>
      <c r="Z220">
        <v>45</v>
      </c>
      <c r="AA220">
        <f t="shared" si="244"/>
        <v>119</v>
      </c>
      <c r="AB220" t="s">
        <v>1358</v>
      </c>
      <c r="AC220" s="11">
        <f t="shared" si="245"/>
        <v>100</v>
      </c>
      <c r="AD220">
        <v>0</v>
      </c>
      <c r="AE220">
        <f t="shared" si="246"/>
        <v>219</v>
      </c>
      <c r="AF220" t="s">
        <v>402</v>
      </c>
      <c r="AG220" s="11">
        <f t="shared" si="247"/>
        <v>100</v>
      </c>
      <c r="AH220">
        <v>0</v>
      </c>
      <c r="AI220">
        <f t="shared" si="248"/>
        <v>218</v>
      </c>
      <c r="AJ220" t="s">
        <v>111</v>
      </c>
      <c r="AK220" s="11">
        <f t="shared" si="249"/>
        <v>100</v>
      </c>
      <c r="AL220">
        <v>0</v>
      </c>
      <c r="AM220">
        <f t="shared" si="250"/>
        <v>218</v>
      </c>
      <c r="AN220" t="s">
        <v>982</v>
      </c>
      <c r="AO220" s="11">
        <f t="shared" si="251"/>
        <v>100</v>
      </c>
      <c r="AP220">
        <v>0</v>
      </c>
      <c r="AQ220">
        <f t="shared" si="252"/>
        <v>218</v>
      </c>
      <c r="AR220" t="s">
        <v>1190</v>
      </c>
      <c r="AS220" s="11">
        <f t="shared" si="253"/>
        <v>100</v>
      </c>
      <c r="AT220">
        <v>0</v>
      </c>
      <c r="AU220">
        <f t="shared" si="254"/>
        <v>218</v>
      </c>
      <c r="AV220" t="s">
        <v>857</v>
      </c>
      <c r="AW220" s="11">
        <f t="shared" si="255"/>
        <v>100</v>
      </c>
      <c r="AX220">
        <v>0</v>
      </c>
      <c r="AY220">
        <f t="shared" si="256"/>
        <v>218</v>
      </c>
      <c r="AZ220" t="s">
        <v>1358</v>
      </c>
      <c r="BA220" s="11">
        <f t="shared" si="257"/>
        <v>100</v>
      </c>
      <c r="BB220">
        <v>0</v>
      </c>
      <c r="BC220">
        <f t="shared" si="258"/>
        <v>221</v>
      </c>
      <c r="BD220" t="s">
        <v>402</v>
      </c>
      <c r="BE220" s="11">
        <f t="shared" si="259"/>
        <v>100</v>
      </c>
      <c r="BF220">
        <v>0</v>
      </c>
      <c r="BG220">
        <f t="shared" si="260"/>
        <v>221</v>
      </c>
      <c r="BH220" t="s">
        <v>111</v>
      </c>
      <c r="BI220" s="11">
        <f t="shared" si="261"/>
        <v>100</v>
      </c>
      <c r="BJ220">
        <v>0</v>
      </c>
      <c r="BK220">
        <f t="shared" si="262"/>
        <v>221</v>
      </c>
      <c r="BL220" t="s">
        <v>982</v>
      </c>
      <c r="BM220" s="11">
        <f t="shared" si="263"/>
        <v>100</v>
      </c>
      <c r="BN220">
        <v>0</v>
      </c>
      <c r="BO220">
        <f t="shared" si="264"/>
        <v>221</v>
      </c>
      <c r="BP220" t="s">
        <v>1190</v>
      </c>
      <c r="BQ220" s="11">
        <f t="shared" si="265"/>
        <v>100</v>
      </c>
      <c r="BR220">
        <v>0</v>
      </c>
      <c r="BS220">
        <f t="shared" si="266"/>
        <v>221</v>
      </c>
      <c r="BT220" t="s">
        <v>857</v>
      </c>
      <c r="BU220" s="11">
        <f t="shared" si="267"/>
        <v>100</v>
      </c>
      <c r="BV220">
        <v>0</v>
      </c>
      <c r="BW220">
        <f t="shared" si="268"/>
        <v>221</v>
      </c>
      <c r="BX220" t="s">
        <v>858</v>
      </c>
      <c r="BY220" s="11">
        <f t="shared" si="269"/>
        <v>100</v>
      </c>
      <c r="BZ220">
        <v>89</v>
      </c>
      <c r="CA220">
        <f t="shared" si="270"/>
        <v>95</v>
      </c>
      <c r="CB220" t="s">
        <v>402</v>
      </c>
      <c r="CC220" s="11">
        <f t="shared" si="271"/>
        <v>100.41666666666667</v>
      </c>
      <c r="CD220">
        <v>72</v>
      </c>
      <c r="CE220">
        <f t="shared" si="272"/>
        <v>134</v>
      </c>
      <c r="CF220" t="s">
        <v>111</v>
      </c>
      <c r="CG220" s="11">
        <f t="shared" si="273"/>
        <v>100</v>
      </c>
      <c r="CH220">
        <v>74</v>
      </c>
      <c r="CI220">
        <f t="shared" si="274"/>
        <v>40</v>
      </c>
      <c r="CJ220" t="s">
        <v>982</v>
      </c>
      <c r="CK220" s="11">
        <f t="shared" si="275"/>
        <v>100.41666666666667</v>
      </c>
      <c r="CL220">
        <v>51</v>
      </c>
      <c r="CM220">
        <f t="shared" si="276"/>
        <v>165</v>
      </c>
      <c r="CN220" t="s">
        <v>1190</v>
      </c>
      <c r="CO220" s="11">
        <f t="shared" si="277"/>
        <v>119.16666666666667</v>
      </c>
      <c r="CP220">
        <v>39</v>
      </c>
      <c r="CQ220">
        <f t="shared" si="278"/>
        <v>146</v>
      </c>
      <c r="CR220" t="s">
        <v>857</v>
      </c>
      <c r="CS220" s="11">
        <f t="shared" si="279"/>
        <v>102.08333333333333</v>
      </c>
      <c r="CT220">
        <v>38</v>
      </c>
      <c r="CU220">
        <f t="shared" si="280"/>
        <v>164</v>
      </c>
      <c r="CV220" t="s">
        <v>858</v>
      </c>
      <c r="CW220" s="11">
        <f t="shared" si="281"/>
        <v>86.666666666666671</v>
      </c>
      <c r="CX220">
        <v>93</v>
      </c>
      <c r="CY220">
        <f t="shared" si="282"/>
        <v>96</v>
      </c>
      <c r="CZ220" t="s">
        <v>402</v>
      </c>
      <c r="DA220" s="11">
        <f t="shared" si="283"/>
        <v>100</v>
      </c>
      <c r="DB220">
        <v>65</v>
      </c>
      <c r="DC220">
        <f t="shared" si="284"/>
        <v>134</v>
      </c>
      <c r="DD220" t="s">
        <v>1805</v>
      </c>
      <c r="DE220" s="11">
        <f t="shared" si="285"/>
        <v>79.583333333333329</v>
      </c>
      <c r="DF220">
        <v>85</v>
      </c>
      <c r="DG220">
        <f t="shared" si="286"/>
        <v>41</v>
      </c>
      <c r="DH220" t="s">
        <v>982</v>
      </c>
      <c r="DI220" s="11">
        <f t="shared" si="287"/>
        <v>149.58333333333334</v>
      </c>
      <c r="DJ220">
        <v>47</v>
      </c>
      <c r="DK220">
        <f t="shared" si="288"/>
        <v>211</v>
      </c>
      <c r="DL220" t="s">
        <v>1821</v>
      </c>
      <c r="DM220" s="11">
        <f t="shared" si="289"/>
        <v>67.916666666666657</v>
      </c>
      <c r="DN220">
        <v>59</v>
      </c>
      <c r="DO220">
        <f t="shared" si="290"/>
        <v>151</v>
      </c>
      <c r="DP220" t="s">
        <v>857</v>
      </c>
      <c r="DQ220" s="11">
        <f t="shared" si="291"/>
        <v>91.666666666666671</v>
      </c>
      <c r="DR220">
        <v>64</v>
      </c>
      <c r="DS220">
        <f t="shared" si="292"/>
        <v>132</v>
      </c>
      <c r="DT220" t="s">
        <v>858</v>
      </c>
      <c r="DU220" s="11">
        <f t="shared" si="293"/>
        <v>99.583333333333329</v>
      </c>
      <c r="DV220">
        <v>84</v>
      </c>
      <c r="DW220">
        <f t="shared" si="294"/>
        <v>96</v>
      </c>
      <c r="DX220" t="s">
        <v>122</v>
      </c>
      <c r="DY220" s="11">
        <f t="shared" si="295"/>
        <v>107.91666666666667</v>
      </c>
      <c r="DZ220">
        <v>60</v>
      </c>
      <c r="EA220">
        <f t="shared" si="296"/>
        <v>85</v>
      </c>
      <c r="EB220" t="s">
        <v>111</v>
      </c>
      <c r="EC220" s="11">
        <f t="shared" si="297"/>
        <v>108.33333333333333</v>
      </c>
      <c r="ED220">
        <v>58</v>
      </c>
      <c r="EE220">
        <f t="shared" si="298"/>
        <v>160</v>
      </c>
      <c r="EF220" t="s">
        <v>252</v>
      </c>
      <c r="EG220" s="11">
        <f t="shared" si="299"/>
        <v>93.75</v>
      </c>
      <c r="EH220">
        <v>59</v>
      </c>
      <c r="EI220">
        <f t="shared" si="300"/>
        <v>134</v>
      </c>
      <c r="EJ220" t="s">
        <v>1826</v>
      </c>
      <c r="EK220" s="11">
        <f t="shared" si="301"/>
        <v>123.75</v>
      </c>
      <c r="EL220">
        <v>44</v>
      </c>
      <c r="EM220">
        <f t="shared" si="302"/>
        <v>131</v>
      </c>
      <c r="EN220" t="s">
        <v>1822</v>
      </c>
      <c r="EO220" s="11">
        <f t="shared" si="303"/>
        <v>128.75</v>
      </c>
      <c r="EP220">
        <v>44</v>
      </c>
      <c r="EQ220">
        <f t="shared" si="304"/>
        <v>131</v>
      </c>
      <c r="ER220" t="s">
        <v>858</v>
      </c>
      <c r="ES220" s="11">
        <f t="shared" si="305"/>
        <v>127.08333333333333</v>
      </c>
      <c r="ET220">
        <v>104</v>
      </c>
      <c r="EU220">
        <f t="shared" si="306"/>
        <v>115</v>
      </c>
      <c r="EV220">
        <v>82</v>
      </c>
      <c r="EW220">
        <f t="shared" si="307"/>
        <v>105</v>
      </c>
      <c r="EX220">
        <v>93</v>
      </c>
      <c r="EY220">
        <f t="shared" si="308"/>
        <v>145</v>
      </c>
      <c r="EZ220">
        <v>29</v>
      </c>
      <c r="FA220">
        <f t="shared" si="309"/>
        <v>191</v>
      </c>
      <c r="FB220">
        <v>25</v>
      </c>
      <c r="FC220">
        <f t="shared" si="310"/>
        <v>200</v>
      </c>
      <c r="FD220">
        <v>33</v>
      </c>
      <c r="FE220">
        <f t="shared" si="311"/>
        <v>196</v>
      </c>
    </row>
    <row r="221" spans="1:161" x14ac:dyDescent="0.2">
      <c r="A221" t="s">
        <v>1589</v>
      </c>
      <c r="B221" t="s">
        <v>1590</v>
      </c>
      <c r="C221" t="s">
        <v>1510</v>
      </c>
      <c r="D221" t="s">
        <v>853</v>
      </c>
      <c r="E221" t="s">
        <v>136</v>
      </c>
      <c r="F221">
        <v>94</v>
      </c>
      <c r="G221">
        <f t="shared" si="234"/>
        <v>179</v>
      </c>
      <c r="H221" t="s">
        <v>402</v>
      </c>
      <c r="I221" s="11">
        <f t="shared" si="235"/>
        <v>104.16666666666667</v>
      </c>
      <c r="J221">
        <v>93</v>
      </c>
      <c r="K221">
        <f t="shared" si="236"/>
        <v>26</v>
      </c>
      <c r="L221" t="s">
        <v>111</v>
      </c>
      <c r="M221" s="11">
        <f t="shared" si="237"/>
        <v>104.16666666666667</v>
      </c>
      <c r="N221">
        <v>41</v>
      </c>
      <c r="O221">
        <f t="shared" si="238"/>
        <v>227</v>
      </c>
      <c r="P221" t="s">
        <v>982</v>
      </c>
      <c r="Q221" s="11">
        <f t="shared" si="239"/>
        <v>94.166666666666671</v>
      </c>
      <c r="R221">
        <v>46</v>
      </c>
      <c r="S221">
        <f t="shared" si="240"/>
        <v>225</v>
      </c>
      <c r="T221" t="s">
        <v>1190</v>
      </c>
      <c r="U221" s="11">
        <f t="shared" si="241"/>
        <v>94.583333333333329</v>
      </c>
      <c r="V221">
        <v>63</v>
      </c>
      <c r="W221">
        <f t="shared" si="242"/>
        <v>63</v>
      </c>
      <c r="X221" t="s">
        <v>857</v>
      </c>
      <c r="Y221" s="11">
        <f t="shared" si="243"/>
        <v>96.25</v>
      </c>
      <c r="Z221">
        <v>47</v>
      </c>
      <c r="AA221">
        <f t="shared" si="244"/>
        <v>96</v>
      </c>
      <c r="AB221" t="s">
        <v>1358</v>
      </c>
      <c r="AC221" s="11">
        <f t="shared" si="245"/>
        <v>70</v>
      </c>
      <c r="AD221">
        <v>88.5</v>
      </c>
      <c r="AE221">
        <f t="shared" si="246"/>
        <v>189</v>
      </c>
      <c r="AF221" t="s">
        <v>402</v>
      </c>
      <c r="AG221" s="11">
        <f t="shared" si="247"/>
        <v>88.75</v>
      </c>
      <c r="AH221">
        <v>89</v>
      </c>
      <c r="AI221">
        <f t="shared" si="248"/>
        <v>36</v>
      </c>
      <c r="AJ221" t="s">
        <v>111</v>
      </c>
      <c r="AK221" s="11">
        <f t="shared" si="249"/>
        <v>150</v>
      </c>
      <c r="AL221">
        <v>33.5</v>
      </c>
      <c r="AM221">
        <f t="shared" si="250"/>
        <v>213</v>
      </c>
      <c r="AN221" t="s">
        <v>982</v>
      </c>
      <c r="AO221" s="11">
        <f t="shared" si="251"/>
        <v>90</v>
      </c>
      <c r="AP221">
        <v>45</v>
      </c>
      <c r="AQ221">
        <f t="shared" si="252"/>
        <v>212</v>
      </c>
      <c r="AR221" t="s">
        <v>1190</v>
      </c>
      <c r="AS221" s="11">
        <f t="shared" si="253"/>
        <v>101.66666666666667</v>
      </c>
      <c r="AT221">
        <v>59</v>
      </c>
      <c r="AU221">
        <f t="shared" si="254"/>
        <v>54</v>
      </c>
      <c r="AV221" t="s">
        <v>857</v>
      </c>
      <c r="AW221" s="11">
        <f t="shared" si="255"/>
        <v>153.75</v>
      </c>
      <c r="AX221">
        <v>53</v>
      </c>
      <c r="AY221">
        <f t="shared" si="256"/>
        <v>24</v>
      </c>
      <c r="AZ221" t="s">
        <v>1358</v>
      </c>
      <c r="BA221" s="11">
        <f t="shared" si="257"/>
        <v>120.41666666666667</v>
      </c>
      <c r="BB221">
        <v>81</v>
      </c>
      <c r="BC221">
        <f t="shared" si="258"/>
        <v>162</v>
      </c>
      <c r="BD221" t="s">
        <v>402</v>
      </c>
      <c r="BE221" s="11">
        <f t="shared" si="259"/>
        <v>123.33333333333333</v>
      </c>
      <c r="BF221">
        <v>51</v>
      </c>
      <c r="BG221">
        <f t="shared" si="260"/>
        <v>156</v>
      </c>
      <c r="BH221" t="s">
        <v>111</v>
      </c>
      <c r="BI221" s="11">
        <f t="shared" si="261"/>
        <v>42.500000000000007</v>
      </c>
      <c r="BJ221">
        <v>52.5</v>
      </c>
      <c r="BK221">
        <f t="shared" si="262"/>
        <v>189</v>
      </c>
      <c r="BL221" t="s">
        <v>982</v>
      </c>
      <c r="BM221" s="11">
        <f t="shared" si="263"/>
        <v>65.833333333333343</v>
      </c>
      <c r="BN221">
        <v>43</v>
      </c>
      <c r="BO221">
        <f t="shared" si="264"/>
        <v>216</v>
      </c>
      <c r="BP221" t="s">
        <v>1190</v>
      </c>
      <c r="BQ221" s="11">
        <f t="shared" si="265"/>
        <v>71.666666666666671</v>
      </c>
      <c r="BR221">
        <v>46</v>
      </c>
      <c r="BS221">
        <f t="shared" si="266"/>
        <v>183</v>
      </c>
      <c r="BT221" t="s">
        <v>857</v>
      </c>
      <c r="BU221" s="11">
        <f t="shared" si="267"/>
        <v>33.333333333333343</v>
      </c>
      <c r="BV221">
        <v>66</v>
      </c>
      <c r="BW221">
        <f t="shared" si="268"/>
        <v>73</v>
      </c>
      <c r="BX221" t="s">
        <v>858</v>
      </c>
      <c r="BY221" s="11">
        <f t="shared" si="269"/>
        <v>72.916666666666671</v>
      </c>
      <c r="BZ221">
        <v>69</v>
      </c>
      <c r="CA221">
        <f t="shared" si="270"/>
        <v>218</v>
      </c>
      <c r="CB221" t="s">
        <v>402</v>
      </c>
      <c r="CC221" s="11">
        <f t="shared" si="271"/>
        <v>104.58333333333333</v>
      </c>
      <c r="CD221">
        <v>113</v>
      </c>
      <c r="CE221">
        <f t="shared" si="272"/>
        <v>18</v>
      </c>
      <c r="CF221" t="s">
        <v>111</v>
      </c>
      <c r="CG221" s="11">
        <f t="shared" si="273"/>
        <v>119.16666666666667</v>
      </c>
      <c r="CH221">
        <v>59</v>
      </c>
      <c r="CI221">
        <f t="shared" si="274"/>
        <v>107</v>
      </c>
      <c r="CJ221" t="s">
        <v>982</v>
      </c>
      <c r="CK221" s="11">
        <f t="shared" si="275"/>
        <v>132.5</v>
      </c>
      <c r="CL221">
        <v>53</v>
      </c>
      <c r="CM221">
        <f t="shared" si="276"/>
        <v>148</v>
      </c>
      <c r="CN221" t="s">
        <v>1190</v>
      </c>
      <c r="CO221" s="11">
        <f t="shared" si="277"/>
        <v>124.58333333333333</v>
      </c>
      <c r="CP221">
        <v>58</v>
      </c>
      <c r="CQ221">
        <f t="shared" si="278"/>
        <v>23</v>
      </c>
      <c r="CR221" t="s">
        <v>857</v>
      </c>
      <c r="CS221" s="11">
        <f t="shared" si="279"/>
        <v>149.58333333333334</v>
      </c>
      <c r="CT221">
        <v>64</v>
      </c>
      <c r="CU221">
        <f t="shared" si="280"/>
        <v>8</v>
      </c>
      <c r="CV221" t="s">
        <v>858</v>
      </c>
      <c r="CW221" s="11">
        <f t="shared" si="281"/>
        <v>100</v>
      </c>
      <c r="CX221">
        <v>74</v>
      </c>
      <c r="CY221">
        <f t="shared" si="282"/>
        <v>229</v>
      </c>
      <c r="CZ221" t="s">
        <v>402</v>
      </c>
      <c r="DA221" s="11">
        <f t="shared" si="283"/>
        <v>72.5</v>
      </c>
      <c r="DB221">
        <v>88</v>
      </c>
      <c r="DC221">
        <f t="shared" si="284"/>
        <v>64</v>
      </c>
      <c r="DD221" t="s">
        <v>1805</v>
      </c>
      <c r="DE221" s="11">
        <f t="shared" si="285"/>
        <v>120</v>
      </c>
      <c r="DF221">
        <v>45.5</v>
      </c>
      <c r="DG221">
        <f t="shared" si="286"/>
        <v>185</v>
      </c>
      <c r="DH221" t="s">
        <v>982</v>
      </c>
      <c r="DI221" s="11">
        <f t="shared" si="287"/>
        <v>114.16666666666667</v>
      </c>
      <c r="DJ221">
        <v>48</v>
      </c>
      <c r="DK221">
        <f t="shared" si="288"/>
        <v>207</v>
      </c>
      <c r="DL221" t="s">
        <v>1821</v>
      </c>
      <c r="DM221" s="11">
        <f t="shared" si="289"/>
        <v>105.83333333333333</v>
      </c>
      <c r="DN221">
        <v>60</v>
      </c>
      <c r="DO221">
        <f t="shared" si="290"/>
        <v>142</v>
      </c>
      <c r="DP221" t="s">
        <v>857</v>
      </c>
      <c r="DQ221" s="11">
        <f t="shared" si="291"/>
        <v>80.833333333333329</v>
      </c>
      <c r="DR221">
        <v>81</v>
      </c>
      <c r="DS221">
        <f t="shared" si="292"/>
        <v>8</v>
      </c>
      <c r="DT221" t="s">
        <v>858</v>
      </c>
      <c r="DU221" s="11">
        <f t="shared" si="293"/>
        <v>136.66666666666666</v>
      </c>
      <c r="DV221">
        <v>76.5</v>
      </c>
      <c r="DW221">
        <f t="shared" si="294"/>
        <v>163</v>
      </c>
      <c r="DX221" t="s">
        <v>19</v>
      </c>
      <c r="DY221" s="11">
        <f t="shared" si="295"/>
        <v>120.41666666666667</v>
      </c>
      <c r="DZ221">
        <v>54</v>
      </c>
      <c r="EA221">
        <f t="shared" si="296"/>
        <v>112</v>
      </c>
      <c r="EB221" t="s">
        <v>20</v>
      </c>
      <c r="EC221" s="11">
        <f t="shared" si="297"/>
        <v>64.583333333333329</v>
      </c>
      <c r="ED221">
        <v>36</v>
      </c>
      <c r="EE221">
        <f t="shared" si="298"/>
        <v>219</v>
      </c>
      <c r="EF221" t="s">
        <v>124</v>
      </c>
      <c r="EG221" s="11">
        <f t="shared" si="299"/>
        <v>95.416666666666671</v>
      </c>
      <c r="EH221">
        <v>35</v>
      </c>
      <c r="EI221">
        <f t="shared" si="300"/>
        <v>221</v>
      </c>
      <c r="EJ221" t="s">
        <v>856</v>
      </c>
      <c r="EK221" s="11">
        <f t="shared" si="301"/>
        <v>87.5</v>
      </c>
      <c r="EL221">
        <v>50</v>
      </c>
      <c r="EM221">
        <f t="shared" si="302"/>
        <v>96</v>
      </c>
      <c r="EN221" t="s">
        <v>984</v>
      </c>
      <c r="EO221" s="11">
        <f t="shared" si="303"/>
        <v>117.08333333333333</v>
      </c>
      <c r="EP221">
        <v>50</v>
      </c>
      <c r="EQ221">
        <f t="shared" si="304"/>
        <v>96</v>
      </c>
      <c r="ER221" t="s">
        <v>986</v>
      </c>
      <c r="ES221" s="11">
        <f t="shared" si="305"/>
        <v>91.25</v>
      </c>
      <c r="ET221">
        <v>91</v>
      </c>
      <c r="EU221">
        <f t="shared" si="306"/>
        <v>212</v>
      </c>
      <c r="EV221">
        <v>97</v>
      </c>
      <c r="EW221">
        <f t="shared" si="307"/>
        <v>27</v>
      </c>
      <c r="EX221">
        <v>60</v>
      </c>
      <c r="EY221">
        <f t="shared" si="308"/>
        <v>208</v>
      </c>
      <c r="EZ221">
        <v>29</v>
      </c>
      <c r="FA221">
        <f t="shared" si="309"/>
        <v>191</v>
      </c>
      <c r="FB221">
        <v>30</v>
      </c>
      <c r="FC221">
        <f t="shared" si="310"/>
        <v>137</v>
      </c>
      <c r="FD221">
        <v>42</v>
      </c>
      <c r="FE221">
        <f t="shared" si="311"/>
        <v>75</v>
      </c>
    </row>
    <row r="222" spans="1:161" x14ac:dyDescent="0.2">
      <c r="A222" t="s">
        <v>1591</v>
      </c>
      <c r="B222" t="s">
        <v>1592</v>
      </c>
      <c r="C222" t="s">
        <v>1510</v>
      </c>
      <c r="D222" t="s">
        <v>853</v>
      </c>
      <c r="E222" t="s">
        <v>1593</v>
      </c>
      <c r="F222">
        <v>89</v>
      </c>
      <c r="G222">
        <f t="shared" si="234"/>
        <v>209</v>
      </c>
      <c r="H222" t="s">
        <v>402</v>
      </c>
      <c r="I222" s="11">
        <f t="shared" si="235"/>
        <v>51.25</v>
      </c>
      <c r="J222">
        <v>65</v>
      </c>
      <c r="K222">
        <f t="shared" si="236"/>
        <v>127</v>
      </c>
      <c r="L222" t="s">
        <v>111</v>
      </c>
      <c r="M222" s="11">
        <f t="shared" si="237"/>
        <v>62.083333333333336</v>
      </c>
      <c r="N222">
        <v>68</v>
      </c>
      <c r="O222">
        <f t="shared" si="238"/>
        <v>177</v>
      </c>
      <c r="P222" t="s">
        <v>982</v>
      </c>
      <c r="Q222" s="11">
        <f t="shared" si="239"/>
        <v>100.41666666666667</v>
      </c>
      <c r="R222">
        <v>47.5</v>
      </c>
      <c r="S222">
        <f t="shared" si="240"/>
        <v>218</v>
      </c>
      <c r="T222" t="s">
        <v>1190</v>
      </c>
      <c r="U222" s="11">
        <f t="shared" si="241"/>
        <v>85.833333333333329</v>
      </c>
      <c r="V222">
        <v>63</v>
      </c>
      <c r="W222">
        <f t="shared" si="242"/>
        <v>63</v>
      </c>
      <c r="X222" t="s">
        <v>857</v>
      </c>
      <c r="Y222" s="11">
        <f t="shared" si="243"/>
        <v>95.833333333333329</v>
      </c>
      <c r="Z222">
        <v>47</v>
      </c>
      <c r="AA222">
        <f t="shared" si="244"/>
        <v>96</v>
      </c>
      <c r="AB222" t="s">
        <v>1358</v>
      </c>
      <c r="AC222" s="11">
        <f t="shared" si="245"/>
        <v>110.41666666666667</v>
      </c>
      <c r="AD222">
        <v>97.5</v>
      </c>
      <c r="AE222">
        <f t="shared" si="246"/>
        <v>92</v>
      </c>
      <c r="AF222" t="s">
        <v>402</v>
      </c>
      <c r="AG222" s="11">
        <f t="shared" si="247"/>
        <v>141.25</v>
      </c>
      <c r="AH222">
        <v>89</v>
      </c>
      <c r="AI222">
        <f t="shared" si="248"/>
        <v>36</v>
      </c>
      <c r="AJ222" t="s">
        <v>111</v>
      </c>
      <c r="AK222" s="11">
        <f t="shared" si="249"/>
        <v>145</v>
      </c>
      <c r="AL222">
        <v>51.5</v>
      </c>
      <c r="AM222">
        <f t="shared" si="250"/>
        <v>178</v>
      </c>
      <c r="AN222" t="s">
        <v>982</v>
      </c>
      <c r="AO222" s="11">
        <f t="shared" si="251"/>
        <v>90.833333333333329</v>
      </c>
      <c r="AP222">
        <v>54</v>
      </c>
      <c r="AQ222">
        <f t="shared" si="252"/>
        <v>184</v>
      </c>
      <c r="AR222" t="s">
        <v>1190</v>
      </c>
      <c r="AS222" s="11">
        <f t="shared" si="253"/>
        <v>110.41666666666667</v>
      </c>
      <c r="AT222">
        <v>59.5</v>
      </c>
      <c r="AU222">
        <f t="shared" si="254"/>
        <v>53</v>
      </c>
      <c r="AV222" t="s">
        <v>857</v>
      </c>
      <c r="AW222" s="11">
        <f t="shared" si="255"/>
        <v>169.16666666666669</v>
      </c>
      <c r="AX222">
        <v>38</v>
      </c>
      <c r="AY222">
        <f t="shared" si="256"/>
        <v>121</v>
      </c>
      <c r="AZ222" t="s">
        <v>1358</v>
      </c>
      <c r="BA222" s="11">
        <f t="shared" si="257"/>
        <v>92.916666666666671</v>
      </c>
      <c r="BB222">
        <v>77</v>
      </c>
      <c r="BC222">
        <f t="shared" si="258"/>
        <v>191</v>
      </c>
      <c r="BD222" t="s">
        <v>402</v>
      </c>
      <c r="BE222" s="11">
        <f t="shared" si="259"/>
        <v>82.916666666666671</v>
      </c>
      <c r="BF222">
        <v>55</v>
      </c>
      <c r="BG222">
        <f t="shared" si="260"/>
        <v>144</v>
      </c>
      <c r="BH222" t="s">
        <v>111</v>
      </c>
      <c r="BI222" s="11">
        <f t="shared" si="261"/>
        <v>74.583333333333343</v>
      </c>
      <c r="BJ222">
        <v>66</v>
      </c>
      <c r="BK222">
        <f t="shared" si="262"/>
        <v>156</v>
      </c>
      <c r="BL222" t="s">
        <v>982</v>
      </c>
      <c r="BM222" s="11">
        <f t="shared" si="263"/>
        <v>99.583333333333329</v>
      </c>
      <c r="BN222">
        <v>50</v>
      </c>
      <c r="BO222">
        <f t="shared" si="264"/>
        <v>209</v>
      </c>
      <c r="BP222" t="s">
        <v>1190</v>
      </c>
      <c r="BQ222" s="11">
        <f t="shared" si="265"/>
        <v>95.416666666666671</v>
      </c>
      <c r="BR222">
        <v>35</v>
      </c>
      <c r="BS222">
        <f t="shared" si="266"/>
        <v>219</v>
      </c>
      <c r="BT222" t="s">
        <v>857</v>
      </c>
      <c r="BU222" s="11">
        <f t="shared" si="267"/>
        <v>100.41666666666667</v>
      </c>
      <c r="BV222">
        <v>62</v>
      </c>
      <c r="BW222">
        <f t="shared" si="268"/>
        <v>104</v>
      </c>
      <c r="BX222" t="s">
        <v>858</v>
      </c>
      <c r="BY222" s="11">
        <f t="shared" si="269"/>
        <v>71.666666666666671</v>
      </c>
      <c r="BZ222">
        <v>82</v>
      </c>
      <c r="CA222">
        <f t="shared" si="270"/>
        <v>150</v>
      </c>
      <c r="CB222" t="s">
        <v>402</v>
      </c>
      <c r="CC222" s="11">
        <f t="shared" si="271"/>
        <v>112.08333333333333</v>
      </c>
      <c r="CD222">
        <v>88</v>
      </c>
      <c r="CE222">
        <f t="shared" si="272"/>
        <v>83</v>
      </c>
      <c r="CF222" t="s">
        <v>111</v>
      </c>
      <c r="CG222" s="11">
        <f t="shared" si="273"/>
        <v>121.25</v>
      </c>
      <c r="CH222">
        <v>51</v>
      </c>
      <c r="CI222">
        <f t="shared" si="274"/>
        <v>155</v>
      </c>
      <c r="CJ222" t="s">
        <v>982</v>
      </c>
      <c r="CK222" s="11">
        <f t="shared" si="275"/>
        <v>112.08333333333333</v>
      </c>
      <c r="CL222">
        <v>44</v>
      </c>
      <c r="CM222">
        <f t="shared" si="276"/>
        <v>198</v>
      </c>
      <c r="CN222" t="s">
        <v>1190</v>
      </c>
      <c r="CO222" s="11">
        <f t="shared" si="277"/>
        <v>91.25</v>
      </c>
      <c r="CP222">
        <v>28</v>
      </c>
      <c r="CQ222">
        <f t="shared" si="278"/>
        <v>220</v>
      </c>
      <c r="CR222" t="s">
        <v>857</v>
      </c>
      <c r="CS222" s="11">
        <f t="shared" si="279"/>
        <v>77.5</v>
      </c>
      <c r="CT222">
        <v>58</v>
      </c>
      <c r="CU222">
        <f t="shared" si="280"/>
        <v>36</v>
      </c>
      <c r="CV222" t="s">
        <v>858</v>
      </c>
      <c r="CW222" s="11">
        <f t="shared" si="281"/>
        <v>130</v>
      </c>
      <c r="CX222">
        <v>85</v>
      </c>
      <c r="CY222">
        <f t="shared" si="282"/>
        <v>179</v>
      </c>
      <c r="CZ222" t="s">
        <v>402</v>
      </c>
      <c r="DA222" s="11">
        <f t="shared" si="283"/>
        <v>82.083333333333329</v>
      </c>
      <c r="DB222">
        <v>65</v>
      </c>
      <c r="DC222">
        <f t="shared" si="284"/>
        <v>134</v>
      </c>
      <c r="DD222" t="s">
        <v>1805</v>
      </c>
      <c r="DE222" s="11">
        <f t="shared" si="285"/>
        <v>49.166666666666671</v>
      </c>
      <c r="DF222">
        <v>46</v>
      </c>
      <c r="DG222">
        <f t="shared" si="286"/>
        <v>184</v>
      </c>
      <c r="DH222" t="s">
        <v>982</v>
      </c>
      <c r="DI222" s="11">
        <f t="shared" si="287"/>
        <v>101.25</v>
      </c>
      <c r="DJ222">
        <v>53</v>
      </c>
      <c r="DK222">
        <f t="shared" si="288"/>
        <v>177</v>
      </c>
      <c r="DL222" t="s">
        <v>1821</v>
      </c>
      <c r="DM222" s="11">
        <f t="shared" si="289"/>
        <v>100.83333333333333</v>
      </c>
      <c r="DN222">
        <v>57</v>
      </c>
      <c r="DO222">
        <f t="shared" si="290"/>
        <v>166</v>
      </c>
      <c r="DP222" t="s">
        <v>857</v>
      </c>
      <c r="DQ222" s="11">
        <f t="shared" si="291"/>
        <v>40</v>
      </c>
      <c r="DR222">
        <v>67</v>
      </c>
      <c r="DS222">
        <f t="shared" si="292"/>
        <v>108</v>
      </c>
      <c r="DT222" t="s">
        <v>858</v>
      </c>
      <c r="DU222" s="11">
        <f t="shared" si="293"/>
        <v>64.166666666666657</v>
      </c>
      <c r="DV222">
        <v>79.5</v>
      </c>
      <c r="DW222">
        <f t="shared" si="294"/>
        <v>136</v>
      </c>
      <c r="DX222" t="s">
        <v>402</v>
      </c>
      <c r="DY222" s="11">
        <f t="shared" si="295"/>
        <v>133.75</v>
      </c>
      <c r="DZ222">
        <v>85</v>
      </c>
      <c r="EA222">
        <f t="shared" si="296"/>
        <v>12</v>
      </c>
      <c r="EB222" t="s">
        <v>1805</v>
      </c>
      <c r="EC222" s="11">
        <f t="shared" si="297"/>
        <v>144.58333333333334</v>
      </c>
      <c r="ED222">
        <v>50</v>
      </c>
      <c r="EE222">
        <f t="shared" si="298"/>
        <v>187</v>
      </c>
      <c r="EF222" t="s">
        <v>982</v>
      </c>
      <c r="EG222" s="11">
        <f t="shared" si="299"/>
        <v>98.333333333333329</v>
      </c>
      <c r="EH222">
        <v>51</v>
      </c>
      <c r="EI222">
        <f t="shared" si="300"/>
        <v>179</v>
      </c>
      <c r="EJ222" t="s">
        <v>1190</v>
      </c>
      <c r="EK222" s="11">
        <f t="shared" si="301"/>
        <v>92.916666666666671</v>
      </c>
      <c r="EL222">
        <v>62</v>
      </c>
      <c r="EM222">
        <f t="shared" si="302"/>
        <v>22</v>
      </c>
      <c r="EN222" t="s">
        <v>857</v>
      </c>
      <c r="EO222" s="11">
        <f t="shared" si="303"/>
        <v>107.91666666666667</v>
      </c>
      <c r="EP222">
        <v>62</v>
      </c>
      <c r="EQ222">
        <f t="shared" si="304"/>
        <v>22</v>
      </c>
      <c r="ER222" t="s">
        <v>858</v>
      </c>
      <c r="ES222" s="11">
        <f t="shared" si="305"/>
        <v>140.83333333333334</v>
      </c>
      <c r="ET222">
        <v>90</v>
      </c>
      <c r="EU222">
        <f t="shared" si="306"/>
        <v>217</v>
      </c>
      <c r="EV222">
        <v>79</v>
      </c>
      <c r="EW222">
        <f t="shared" si="307"/>
        <v>119</v>
      </c>
      <c r="EX222">
        <v>78</v>
      </c>
      <c r="EY222">
        <f t="shared" si="308"/>
        <v>183</v>
      </c>
      <c r="EZ222">
        <v>31</v>
      </c>
      <c r="FA222">
        <f t="shared" si="309"/>
        <v>162</v>
      </c>
      <c r="FB222">
        <v>38</v>
      </c>
      <c r="FC222">
        <f t="shared" si="310"/>
        <v>41</v>
      </c>
      <c r="FD222">
        <v>39</v>
      </c>
      <c r="FE222">
        <f t="shared" si="311"/>
        <v>120</v>
      </c>
    </row>
    <row r="223" spans="1:161" x14ac:dyDescent="0.2">
      <c r="A223" t="s">
        <v>1594</v>
      </c>
      <c r="B223" t="s">
        <v>1595</v>
      </c>
      <c r="C223" t="s">
        <v>1510</v>
      </c>
      <c r="D223" t="s">
        <v>853</v>
      </c>
      <c r="E223" t="s">
        <v>1596</v>
      </c>
      <c r="F223">
        <v>98</v>
      </c>
      <c r="G223">
        <f t="shared" si="234"/>
        <v>141</v>
      </c>
      <c r="H223" t="s">
        <v>402</v>
      </c>
      <c r="I223" s="11">
        <f t="shared" si="235"/>
        <v>128.33333333333334</v>
      </c>
      <c r="J223">
        <v>60</v>
      </c>
      <c r="K223">
        <f t="shared" si="236"/>
        <v>147</v>
      </c>
      <c r="L223" t="s">
        <v>111</v>
      </c>
      <c r="M223" s="11">
        <f t="shared" si="237"/>
        <v>94.583333333333329</v>
      </c>
      <c r="N223">
        <v>82</v>
      </c>
      <c r="O223">
        <f t="shared" si="238"/>
        <v>132</v>
      </c>
      <c r="P223" t="s">
        <v>982</v>
      </c>
      <c r="Q223" s="11">
        <f t="shared" si="239"/>
        <v>73.333333333333329</v>
      </c>
      <c r="R223">
        <v>43.5</v>
      </c>
      <c r="S223">
        <f t="shared" si="240"/>
        <v>231</v>
      </c>
      <c r="T223" t="s">
        <v>1190</v>
      </c>
      <c r="U223" s="11">
        <f t="shared" si="241"/>
        <v>15.833333333333329</v>
      </c>
      <c r="V223">
        <v>68.5</v>
      </c>
      <c r="W223">
        <f t="shared" si="242"/>
        <v>24</v>
      </c>
      <c r="X223" t="s">
        <v>857</v>
      </c>
      <c r="Y223" s="11">
        <f t="shared" si="243"/>
        <v>133.33333333333331</v>
      </c>
      <c r="Z223">
        <v>27</v>
      </c>
      <c r="AA223">
        <f t="shared" si="244"/>
        <v>234</v>
      </c>
      <c r="AB223" t="s">
        <v>1358</v>
      </c>
      <c r="AC223" s="11">
        <f t="shared" si="245"/>
        <v>83.75</v>
      </c>
      <c r="AD223">
        <v>81.5</v>
      </c>
      <c r="AE223">
        <f t="shared" si="246"/>
        <v>209</v>
      </c>
      <c r="AF223" t="s">
        <v>402</v>
      </c>
      <c r="AG223" s="11">
        <f t="shared" si="247"/>
        <v>103.33333333333333</v>
      </c>
      <c r="AH223">
        <v>60</v>
      </c>
      <c r="AI223">
        <f t="shared" si="248"/>
        <v>134</v>
      </c>
      <c r="AJ223" t="s">
        <v>111</v>
      </c>
      <c r="AK223" s="11">
        <f t="shared" si="249"/>
        <v>121.66666666666667</v>
      </c>
      <c r="AL223">
        <v>88</v>
      </c>
      <c r="AM223">
        <f t="shared" si="250"/>
        <v>68</v>
      </c>
      <c r="AN223" t="s">
        <v>982</v>
      </c>
      <c r="AO223" s="11">
        <f t="shared" si="251"/>
        <v>100.83333333333333</v>
      </c>
      <c r="AP223">
        <v>71</v>
      </c>
      <c r="AQ223">
        <f t="shared" si="252"/>
        <v>29</v>
      </c>
      <c r="AR223" t="s">
        <v>1190</v>
      </c>
      <c r="AS223" s="11">
        <f t="shared" si="253"/>
        <v>168.75</v>
      </c>
      <c r="AT223">
        <v>48.5</v>
      </c>
      <c r="AU223">
        <f t="shared" si="254"/>
        <v>104</v>
      </c>
      <c r="AV223" t="s">
        <v>857</v>
      </c>
      <c r="AW223" s="11">
        <f t="shared" si="255"/>
        <v>98.333333333333329</v>
      </c>
      <c r="AX223">
        <v>30</v>
      </c>
      <c r="AY223">
        <f t="shared" si="256"/>
        <v>195</v>
      </c>
      <c r="AZ223" t="s">
        <v>1358</v>
      </c>
      <c r="BA223" s="11">
        <f t="shared" si="257"/>
        <v>104.58333333333333</v>
      </c>
      <c r="BB223">
        <v>67</v>
      </c>
      <c r="BC223">
        <f t="shared" si="258"/>
        <v>217</v>
      </c>
      <c r="BD223" t="s">
        <v>402</v>
      </c>
      <c r="BE223" s="11">
        <f t="shared" si="259"/>
        <v>94.583333333333329</v>
      </c>
      <c r="BF223">
        <v>40</v>
      </c>
      <c r="BG223">
        <f t="shared" si="260"/>
        <v>186</v>
      </c>
      <c r="BH223" t="s">
        <v>111</v>
      </c>
      <c r="BI223" s="11">
        <f t="shared" si="261"/>
        <v>99.583333333333329</v>
      </c>
      <c r="BJ223">
        <v>91.5</v>
      </c>
      <c r="BK223">
        <f t="shared" si="262"/>
        <v>70</v>
      </c>
      <c r="BL223" t="s">
        <v>982</v>
      </c>
      <c r="BM223" s="11">
        <f t="shared" si="263"/>
        <v>107.5</v>
      </c>
      <c r="BN223">
        <v>57</v>
      </c>
      <c r="BO223">
        <f t="shared" si="264"/>
        <v>194</v>
      </c>
      <c r="BP223" t="s">
        <v>1190</v>
      </c>
      <c r="BQ223" s="11">
        <f t="shared" si="265"/>
        <v>115.41666666666667</v>
      </c>
      <c r="BR223">
        <v>59</v>
      </c>
      <c r="BS223">
        <f t="shared" si="266"/>
        <v>100</v>
      </c>
      <c r="BT223" t="s">
        <v>857</v>
      </c>
      <c r="BU223" s="11">
        <f t="shared" si="267"/>
        <v>145</v>
      </c>
      <c r="BV223">
        <v>47</v>
      </c>
      <c r="BW223">
        <f t="shared" si="268"/>
        <v>206</v>
      </c>
      <c r="BX223" t="s">
        <v>858</v>
      </c>
      <c r="BY223" s="11">
        <f t="shared" si="269"/>
        <v>107.91666666666667</v>
      </c>
      <c r="BZ223">
        <v>74</v>
      </c>
      <c r="CA223">
        <f t="shared" si="270"/>
        <v>204</v>
      </c>
      <c r="CB223" t="s">
        <v>402</v>
      </c>
      <c r="CC223" s="11">
        <f t="shared" si="271"/>
        <v>112.08333333333333</v>
      </c>
      <c r="CD223">
        <v>54</v>
      </c>
      <c r="CE223">
        <f t="shared" si="272"/>
        <v>185</v>
      </c>
      <c r="CF223" t="s">
        <v>111</v>
      </c>
      <c r="CG223" s="11">
        <f t="shared" si="273"/>
        <v>87.083333333333329</v>
      </c>
      <c r="CH223">
        <v>61.5</v>
      </c>
      <c r="CI223">
        <f t="shared" si="274"/>
        <v>88</v>
      </c>
      <c r="CJ223" t="s">
        <v>982</v>
      </c>
      <c r="CK223" s="11">
        <f t="shared" si="275"/>
        <v>103.75</v>
      </c>
      <c r="CL223">
        <v>30</v>
      </c>
      <c r="CM223">
        <f t="shared" si="276"/>
        <v>231</v>
      </c>
      <c r="CN223" t="s">
        <v>1190</v>
      </c>
      <c r="CO223" s="11">
        <f t="shared" si="277"/>
        <v>93.75</v>
      </c>
      <c r="CP223">
        <v>30</v>
      </c>
      <c r="CQ223">
        <f t="shared" si="278"/>
        <v>208</v>
      </c>
      <c r="CR223" t="s">
        <v>857</v>
      </c>
      <c r="CS223" s="11">
        <f t="shared" si="279"/>
        <v>92.916666666666671</v>
      </c>
      <c r="CT223">
        <v>26</v>
      </c>
      <c r="CU223">
        <f t="shared" si="280"/>
        <v>225</v>
      </c>
      <c r="CV223" t="s">
        <v>858</v>
      </c>
      <c r="CW223" s="11">
        <f t="shared" si="281"/>
        <v>99.583333333333329</v>
      </c>
      <c r="CX223">
        <v>71</v>
      </c>
      <c r="CY223">
        <f t="shared" si="282"/>
        <v>233</v>
      </c>
      <c r="CZ223" t="s">
        <v>402</v>
      </c>
      <c r="DA223" s="11">
        <f t="shared" si="283"/>
        <v>95</v>
      </c>
      <c r="DB223">
        <v>60</v>
      </c>
      <c r="DC223">
        <f t="shared" si="284"/>
        <v>154</v>
      </c>
      <c r="DD223" t="s">
        <v>1805</v>
      </c>
      <c r="DE223" s="11">
        <f t="shared" si="285"/>
        <v>115.41666666666667</v>
      </c>
      <c r="DF223">
        <v>69</v>
      </c>
      <c r="DG223">
        <f t="shared" si="286"/>
        <v>97</v>
      </c>
      <c r="DH223" t="s">
        <v>982</v>
      </c>
      <c r="DI223" s="11">
        <f t="shared" si="287"/>
        <v>101.25</v>
      </c>
      <c r="DJ223">
        <v>46</v>
      </c>
      <c r="DK223">
        <f t="shared" si="288"/>
        <v>216</v>
      </c>
      <c r="DL223" t="s">
        <v>1821</v>
      </c>
      <c r="DM223" s="11">
        <f t="shared" si="289"/>
        <v>95.833333333333329</v>
      </c>
      <c r="DN223">
        <v>54</v>
      </c>
      <c r="DO223">
        <f t="shared" si="290"/>
        <v>191</v>
      </c>
      <c r="DP223" t="s">
        <v>857</v>
      </c>
      <c r="DQ223" s="11">
        <f t="shared" si="291"/>
        <v>87.5</v>
      </c>
      <c r="DR223">
        <v>49</v>
      </c>
      <c r="DS223">
        <f t="shared" si="292"/>
        <v>224</v>
      </c>
      <c r="DT223" t="s">
        <v>858</v>
      </c>
      <c r="DU223" s="11">
        <f t="shared" si="293"/>
        <v>73.75</v>
      </c>
      <c r="DV223">
        <v>69</v>
      </c>
      <c r="DW223">
        <f t="shared" si="294"/>
        <v>221</v>
      </c>
      <c r="DX223" t="s">
        <v>402</v>
      </c>
      <c r="DY223" s="11">
        <f t="shared" si="295"/>
        <v>94.583333333333329</v>
      </c>
      <c r="DZ223">
        <v>38</v>
      </c>
      <c r="EA223">
        <f t="shared" si="296"/>
        <v>191</v>
      </c>
      <c r="EB223" t="s">
        <v>1805</v>
      </c>
      <c r="EC223" s="11">
        <f t="shared" si="297"/>
        <v>54.166666666666671</v>
      </c>
      <c r="ED223">
        <v>72</v>
      </c>
      <c r="EE223">
        <f t="shared" si="298"/>
        <v>100</v>
      </c>
      <c r="EF223" t="s">
        <v>982</v>
      </c>
      <c r="EG223" s="11">
        <f t="shared" si="299"/>
        <v>96.666666666666671</v>
      </c>
      <c r="EH223">
        <v>41</v>
      </c>
      <c r="EI223">
        <f t="shared" si="300"/>
        <v>206</v>
      </c>
      <c r="EJ223" t="s">
        <v>1190</v>
      </c>
      <c r="EK223" s="11">
        <f t="shared" si="301"/>
        <v>33.333333333333343</v>
      </c>
      <c r="EL223">
        <v>40</v>
      </c>
      <c r="EM223">
        <f t="shared" si="302"/>
        <v>161</v>
      </c>
      <c r="EN223" t="s">
        <v>857</v>
      </c>
      <c r="EO223" s="11">
        <f t="shared" si="303"/>
        <v>103.33333333333333</v>
      </c>
      <c r="EP223">
        <v>40</v>
      </c>
      <c r="EQ223">
        <f t="shared" si="304"/>
        <v>161</v>
      </c>
      <c r="ER223" t="s">
        <v>858</v>
      </c>
      <c r="ES223" s="11">
        <f t="shared" si="305"/>
        <v>69.166666666666657</v>
      </c>
      <c r="ET223">
        <v>92</v>
      </c>
      <c r="EU223">
        <f t="shared" si="306"/>
        <v>208</v>
      </c>
      <c r="EV223">
        <v>87</v>
      </c>
      <c r="EW223">
        <f t="shared" si="307"/>
        <v>81</v>
      </c>
      <c r="EX223">
        <v>109</v>
      </c>
      <c r="EY223">
        <f t="shared" si="308"/>
        <v>92</v>
      </c>
      <c r="EZ223">
        <v>37</v>
      </c>
      <c r="FA223">
        <f t="shared" si="309"/>
        <v>46</v>
      </c>
      <c r="FB223">
        <v>28</v>
      </c>
      <c r="FC223">
        <f t="shared" si="310"/>
        <v>169</v>
      </c>
      <c r="FD223">
        <v>41</v>
      </c>
      <c r="FE223">
        <f t="shared" si="311"/>
        <v>87</v>
      </c>
    </row>
    <row r="224" spans="1:161" x14ac:dyDescent="0.2">
      <c r="A224" t="s">
        <v>1597</v>
      </c>
      <c r="B224" t="s">
        <v>1598</v>
      </c>
      <c r="C224" t="s">
        <v>1510</v>
      </c>
      <c r="D224" t="s">
        <v>853</v>
      </c>
      <c r="E224" t="s">
        <v>1599</v>
      </c>
      <c r="F224">
        <v>94</v>
      </c>
      <c r="G224">
        <f t="shared" si="234"/>
        <v>179</v>
      </c>
      <c r="H224" t="s">
        <v>402</v>
      </c>
      <c r="I224" s="11">
        <f t="shared" si="235"/>
        <v>60</v>
      </c>
      <c r="J224">
        <v>52</v>
      </c>
      <c r="K224">
        <f t="shared" si="236"/>
        <v>176</v>
      </c>
      <c r="L224" t="s">
        <v>111</v>
      </c>
      <c r="M224" s="11">
        <f t="shared" si="237"/>
        <v>114.58333333333333</v>
      </c>
      <c r="N224">
        <v>87</v>
      </c>
      <c r="O224">
        <f t="shared" si="238"/>
        <v>117</v>
      </c>
      <c r="P224" t="s">
        <v>982</v>
      </c>
      <c r="Q224" s="11">
        <f t="shared" si="239"/>
        <v>77.083333333333343</v>
      </c>
      <c r="R224">
        <v>58.5</v>
      </c>
      <c r="S224">
        <f t="shared" si="240"/>
        <v>137</v>
      </c>
      <c r="T224" t="s">
        <v>1190</v>
      </c>
      <c r="U224" s="11">
        <f t="shared" si="241"/>
        <v>131.66666666666666</v>
      </c>
      <c r="V224">
        <v>48</v>
      </c>
      <c r="W224">
        <f t="shared" si="242"/>
        <v>208</v>
      </c>
      <c r="X224" t="s">
        <v>857</v>
      </c>
      <c r="Y224" s="11">
        <f t="shared" si="243"/>
        <v>83.75</v>
      </c>
      <c r="Z224">
        <v>39</v>
      </c>
      <c r="AA224">
        <f t="shared" si="244"/>
        <v>181</v>
      </c>
      <c r="AB224" t="s">
        <v>1358</v>
      </c>
      <c r="AC224" s="11">
        <f t="shared" si="245"/>
        <v>63.75</v>
      </c>
      <c r="AD224">
        <v>99</v>
      </c>
      <c r="AE224">
        <f t="shared" si="246"/>
        <v>83</v>
      </c>
      <c r="AF224" t="s">
        <v>402</v>
      </c>
      <c r="AG224" s="11">
        <f t="shared" si="247"/>
        <v>120</v>
      </c>
      <c r="AH224">
        <v>37</v>
      </c>
      <c r="AI224">
        <f t="shared" si="248"/>
        <v>211</v>
      </c>
      <c r="AJ224" t="s">
        <v>111</v>
      </c>
      <c r="AK224" s="11">
        <f t="shared" si="249"/>
        <v>75.833333333333329</v>
      </c>
      <c r="AL224">
        <v>91.5</v>
      </c>
      <c r="AM224">
        <f t="shared" si="250"/>
        <v>62</v>
      </c>
      <c r="AN224" t="s">
        <v>982</v>
      </c>
      <c r="AO224" s="11">
        <f t="shared" si="251"/>
        <v>116.25</v>
      </c>
      <c r="AP224">
        <v>43</v>
      </c>
      <c r="AQ224">
        <f t="shared" si="252"/>
        <v>213</v>
      </c>
      <c r="AR224" t="s">
        <v>1190</v>
      </c>
      <c r="AS224" s="11">
        <f t="shared" si="253"/>
        <v>74.166666666666657</v>
      </c>
      <c r="AT224">
        <v>38</v>
      </c>
      <c r="AU224">
        <f t="shared" si="254"/>
        <v>169</v>
      </c>
      <c r="AV224" t="s">
        <v>857</v>
      </c>
      <c r="AW224" s="11">
        <f t="shared" si="255"/>
        <v>71.25</v>
      </c>
      <c r="AX224">
        <v>43</v>
      </c>
      <c r="AY224">
        <f t="shared" si="256"/>
        <v>94</v>
      </c>
      <c r="AZ224" t="s">
        <v>1358</v>
      </c>
      <c r="BA224" s="11">
        <f t="shared" si="257"/>
        <v>96.666666666666671</v>
      </c>
      <c r="BB224">
        <v>85</v>
      </c>
      <c r="BC224">
        <f t="shared" si="258"/>
        <v>131</v>
      </c>
      <c r="BD224" t="s">
        <v>402</v>
      </c>
      <c r="BE224" s="11">
        <f t="shared" si="259"/>
        <v>107.91666666666667</v>
      </c>
      <c r="BF224">
        <v>52</v>
      </c>
      <c r="BG224">
        <f t="shared" si="260"/>
        <v>153</v>
      </c>
      <c r="BH224" t="s">
        <v>111</v>
      </c>
      <c r="BI224" s="11">
        <f t="shared" si="261"/>
        <v>87.083333333333329</v>
      </c>
      <c r="BJ224">
        <v>82.5</v>
      </c>
      <c r="BK224">
        <f t="shared" si="262"/>
        <v>101</v>
      </c>
      <c r="BL224" t="s">
        <v>982</v>
      </c>
      <c r="BM224" s="11">
        <f t="shared" si="263"/>
        <v>94.583333333333329</v>
      </c>
      <c r="BN224">
        <v>64</v>
      </c>
      <c r="BO224">
        <f t="shared" si="264"/>
        <v>151</v>
      </c>
      <c r="BP224" t="s">
        <v>1190</v>
      </c>
      <c r="BQ224" s="11">
        <f t="shared" si="265"/>
        <v>129.16666666666666</v>
      </c>
      <c r="BR224">
        <v>59</v>
      </c>
      <c r="BS224">
        <f t="shared" si="266"/>
        <v>100</v>
      </c>
      <c r="BT224" t="s">
        <v>857</v>
      </c>
      <c r="BU224" s="11">
        <f t="shared" si="267"/>
        <v>80.833333333333329</v>
      </c>
      <c r="BV224">
        <v>64</v>
      </c>
      <c r="BW224">
        <f t="shared" si="268"/>
        <v>86</v>
      </c>
      <c r="BX224" t="s">
        <v>858</v>
      </c>
      <c r="BY224" s="11">
        <f t="shared" si="269"/>
        <v>137.08333333333334</v>
      </c>
      <c r="BZ224">
        <v>82</v>
      </c>
      <c r="CA224">
        <f t="shared" si="270"/>
        <v>150</v>
      </c>
      <c r="CB224" t="s">
        <v>402</v>
      </c>
      <c r="CC224" s="11">
        <f t="shared" si="271"/>
        <v>121.25</v>
      </c>
      <c r="CD224">
        <v>75</v>
      </c>
      <c r="CE224">
        <f t="shared" si="272"/>
        <v>122</v>
      </c>
      <c r="CF224" t="s">
        <v>111</v>
      </c>
      <c r="CG224" s="11">
        <f t="shared" si="273"/>
        <v>129.16666666666666</v>
      </c>
      <c r="CH224">
        <v>61.5</v>
      </c>
      <c r="CI224">
        <f t="shared" si="274"/>
        <v>88</v>
      </c>
      <c r="CJ224" t="s">
        <v>982</v>
      </c>
      <c r="CK224" s="11">
        <f t="shared" si="275"/>
        <v>102.5</v>
      </c>
      <c r="CL224">
        <v>37</v>
      </c>
      <c r="CM224">
        <f t="shared" si="276"/>
        <v>221</v>
      </c>
      <c r="CN224" t="s">
        <v>1190</v>
      </c>
      <c r="CO224" s="11">
        <f t="shared" si="277"/>
        <v>77.5</v>
      </c>
      <c r="CP224">
        <v>51</v>
      </c>
      <c r="CQ224">
        <f t="shared" si="278"/>
        <v>54</v>
      </c>
      <c r="CR224" t="s">
        <v>857</v>
      </c>
      <c r="CS224" s="11">
        <f t="shared" si="279"/>
        <v>149.16666666666666</v>
      </c>
      <c r="CT224">
        <v>36</v>
      </c>
      <c r="CU224">
        <f t="shared" si="280"/>
        <v>175</v>
      </c>
      <c r="CV224" t="s">
        <v>858</v>
      </c>
      <c r="CW224" s="11">
        <f t="shared" si="281"/>
        <v>97.5</v>
      </c>
      <c r="CX224">
        <v>81</v>
      </c>
      <c r="CY224">
        <f t="shared" si="282"/>
        <v>201</v>
      </c>
      <c r="CZ224" t="s">
        <v>402</v>
      </c>
      <c r="DA224" s="11">
        <f t="shared" si="283"/>
        <v>41.25</v>
      </c>
      <c r="DB224">
        <v>47</v>
      </c>
      <c r="DC224">
        <f t="shared" si="284"/>
        <v>192</v>
      </c>
      <c r="DD224" t="s">
        <v>1805</v>
      </c>
      <c r="DE224" s="11">
        <f t="shared" si="285"/>
        <v>80.833333333333329</v>
      </c>
      <c r="DF224">
        <v>70</v>
      </c>
      <c r="DG224">
        <f t="shared" si="286"/>
        <v>94</v>
      </c>
      <c r="DH224" t="s">
        <v>982</v>
      </c>
      <c r="DI224" s="11">
        <f t="shared" si="287"/>
        <v>125</v>
      </c>
      <c r="DJ224">
        <v>54</v>
      </c>
      <c r="DK224">
        <f t="shared" si="288"/>
        <v>167</v>
      </c>
      <c r="DL224" t="s">
        <v>1821</v>
      </c>
      <c r="DM224" s="11">
        <f t="shared" si="289"/>
        <v>116.25</v>
      </c>
      <c r="DN224">
        <v>56</v>
      </c>
      <c r="DO224">
        <f t="shared" si="290"/>
        <v>172</v>
      </c>
      <c r="DP224" t="s">
        <v>857</v>
      </c>
      <c r="DQ224" s="11">
        <f t="shared" si="291"/>
        <v>114.16666666666667</v>
      </c>
      <c r="DR224">
        <v>59</v>
      </c>
      <c r="DS224">
        <f t="shared" si="292"/>
        <v>169</v>
      </c>
      <c r="DT224" t="s">
        <v>858</v>
      </c>
      <c r="DU224" s="11">
        <f t="shared" si="293"/>
        <v>115.41666666666667</v>
      </c>
      <c r="DV224">
        <v>87</v>
      </c>
      <c r="DW224">
        <f t="shared" si="294"/>
        <v>60</v>
      </c>
      <c r="DX224" t="s">
        <v>402</v>
      </c>
      <c r="DY224" s="11">
        <f t="shared" si="295"/>
        <v>136.25</v>
      </c>
      <c r="DZ224">
        <v>47</v>
      </c>
      <c r="EA224">
        <f t="shared" si="296"/>
        <v>146</v>
      </c>
      <c r="EB224" t="s">
        <v>123</v>
      </c>
      <c r="EC224" s="11">
        <f t="shared" si="297"/>
        <v>115.83333333333333</v>
      </c>
      <c r="ED224">
        <v>59.5</v>
      </c>
      <c r="EE224">
        <f t="shared" si="298"/>
        <v>154</v>
      </c>
      <c r="EF224" t="s">
        <v>252</v>
      </c>
      <c r="EG224" s="11">
        <f t="shared" si="299"/>
        <v>90</v>
      </c>
      <c r="EH224">
        <v>41</v>
      </c>
      <c r="EI224">
        <f t="shared" si="300"/>
        <v>206</v>
      </c>
      <c r="EJ224" t="s">
        <v>1190</v>
      </c>
      <c r="EK224" s="11">
        <f t="shared" si="301"/>
        <v>39.166666666666671</v>
      </c>
      <c r="EL224">
        <v>34</v>
      </c>
      <c r="EM224">
        <f t="shared" si="302"/>
        <v>206</v>
      </c>
      <c r="EN224" t="s">
        <v>857</v>
      </c>
      <c r="EO224" s="11">
        <f t="shared" si="303"/>
        <v>101.25</v>
      </c>
      <c r="EP224">
        <v>34</v>
      </c>
      <c r="EQ224">
        <f t="shared" si="304"/>
        <v>206</v>
      </c>
      <c r="ER224" t="s">
        <v>986</v>
      </c>
      <c r="ES224" s="11">
        <f t="shared" si="305"/>
        <v>106.25</v>
      </c>
      <c r="ET224">
        <v>101</v>
      </c>
      <c r="EU224">
        <f t="shared" si="306"/>
        <v>147</v>
      </c>
      <c r="EV224">
        <v>65</v>
      </c>
      <c r="EW224">
        <f t="shared" si="307"/>
        <v>184</v>
      </c>
      <c r="EX224">
        <v>98</v>
      </c>
      <c r="EY224">
        <f t="shared" si="308"/>
        <v>130</v>
      </c>
      <c r="EZ224">
        <v>36</v>
      </c>
      <c r="FA224">
        <f t="shared" si="309"/>
        <v>60</v>
      </c>
      <c r="FB224">
        <v>24</v>
      </c>
      <c r="FC224">
        <f t="shared" si="310"/>
        <v>209</v>
      </c>
      <c r="FD224">
        <v>29</v>
      </c>
      <c r="FE224">
        <f t="shared" si="311"/>
        <v>221</v>
      </c>
    </row>
    <row r="225" spans="1:161" x14ac:dyDescent="0.2">
      <c r="A225" t="s">
        <v>1600</v>
      </c>
      <c r="B225" t="s">
        <v>1601</v>
      </c>
      <c r="C225" t="s">
        <v>1510</v>
      </c>
      <c r="D225" t="s">
        <v>853</v>
      </c>
      <c r="E225" t="s">
        <v>1602</v>
      </c>
      <c r="F225">
        <v>98</v>
      </c>
      <c r="G225">
        <f t="shared" si="234"/>
        <v>141</v>
      </c>
      <c r="H225" t="s">
        <v>402</v>
      </c>
      <c r="I225" s="11">
        <f t="shared" si="235"/>
        <v>83.75</v>
      </c>
      <c r="J225">
        <v>55</v>
      </c>
      <c r="K225">
        <f t="shared" si="236"/>
        <v>159</v>
      </c>
      <c r="L225" t="s">
        <v>111</v>
      </c>
      <c r="M225" s="11">
        <f t="shared" si="237"/>
        <v>112.5</v>
      </c>
      <c r="N225">
        <v>41</v>
      </c>
      <c r="O225">
        <f t="shared" si="238"/>
        <v>227</v>
      </c>
      <c r="P225" t="s">
        <v>982</v>
      </c>
      <c r="Q225" s="11">
        <f t="shared" si="239"/>
        <v>83.75</v>
      </c>
      <c r="R225">
        <v>57.5</v>
      </c>
      <c r="S225">
        <f t="shared" si="240"/>
        <v>155</v>
      </c>
      <c r="T225" t="s">
        <v>1190</v>
      </c>
      <c r="U225" s="11">
        <f t="shared" si="241"/>
        <v>118.33333333333333</v>
      </c>
      <c r="V225">
        <v>67</v>
      </c>
      <c r="W225">
        <f t="shared" si="242"/>
        <v>30</v>
      </c>
      <c r="X225" t="s">
        <v>857</v>
      </c>
      <c r="Y225" s="11">
        <f t="shared" si="243"/>
        <v>140.41666666666666</v>
      </c>
      <c r="Z225">
        <v>57</v>
      </c>
      <c r="AA225">
        <f t="shared" si="244"/>
        <v>25</v>
      </c>
      <c r="AB225" t="s">
        <v>1358</v>
      </c>
      <c r="AC225" s="11">
        <f t="shared" si="245"/>
        <v>161.25</v>
      </c>
      <c r="AD225">
        <v>97</v>
      </c>
      <c r="AE225">
        <f t="shared" si="246"/>
        <v>102</v>
      </c>
      <c r="AF225" t="s">
        <v>402</v>
      </c>
      <c r="AG225" s="11">
        <f t="shared" si="247"/>
        <v>118.75</v>
      </c>
      <c r="AH225">
        <v>47</v>
      </c>
      <c r="AI225">
        <f t="shared" si="248"/>
        <v>189</v>
      </c>
      <c r="AJ225" t="s">
        <v>111</v>
      </c>
      <c r="AK225" s="11">
        <f t="shared" si="249"/>
        <v>92.5</v>
      </c>
      <c r="AL225">
        <v>47.5</v>
      </c>
      <c r="AM225">
        <f t="shared" si="250"/>
        <v>188</v>
      </c>
      <c r="AN225" t="s">
        <v>982</v>
      </c>
      <c r="AO225" s="11">
        <f t="shared" si="251"/>
        <v>102.91666666666667</v>
      </c>
      <c r="AP225">
        <v>50</v>
      </c>
      <c r="AQ225">
        <f t="shared" si="252"/>
        <v>199</v>
      </c>
      <c r="AR225" t="s">
        <v>1190</v>
      </c>
      <c r="AS225" s="11">
        <f t="shared" si="253"/>
        <v>97.916666666666671</v>
      </c>
      <c r="AT225">
        <v>46</v>
      </c>
      <c r="AU225">
        <f t="shared" si="254"/>
        <v>127</v>
      </c>
      <c r="AV225" t="s">
        <v>857</v>
      </c>
      <c r="AW225" s="11">
        <f t="shared" si="255"/>
        <v>115.83333333333333</v>
      </c>
      <c r="AX225">
        <v>33</v>
      </c>
      <c r="AY225">
        <f t="shared" si="256"/>
        <v>172</v>
      </c>
      <c r="AZ225" t="s">
        <v>1358</v>
      </c>
      <c r="BA225" s="11">
        <f t="shared" si="257"/>
        <v>91.666666666666671</v>
      </c>
      <c r="BB225">
        <v>83</v>
      </c>
      <c r="BC225">
        <f t="shared" si="258"/>
        <v>147</v>
      </c>
      <c r="BD225" t="s">
        <v>402</v>
      </c>
      <c r="BE225" s="11">
        <f t="shared" si="259"/>
        <v>115</v>
      </c>
      <c r="BF225">
        <v>45</v>
      </c>
      <c r="BG225">
        <f t="shared" si="260"/>
        <v>171</v>
      </c>
      <c r="BH225" t="s">
        <v>111</v>
      </c>
      <c r="BI225" s="11">
        <f t="shared" si="261"/>
        <v>107.5</v>
      </c>
      <c r="BJ225">
        <v>47.5</v>
      </c>
      <c r="BK225">
        <f t="shared" si="262"/>
        <v>195</v>
      </c>
      <c r="BL225" t="s">
        <v>982</v>
      </c>
      <c r="BM225" s="11">
        <f t="shared" si="263"/>
        <v>77.083333333333343</v>
      </c>
      <c r="BN225">
        <v>57</v>
      </c>
      <c r="BO225">
        <f t="shared" si="264"/>
        <v>194</v>
      </c>
      <c r="BP225" t="s">
        <v>1190</v>
      </c>
      <c r="BQ225" s="11">
        <f t="shared" si="265"/>
        <v>103.75</v>
      </c>
      <c r="BR225">
        <v>50</v>
      </c>
      <c r="BS225">
        <f t="shared" si="266"/>
        <v>165</v>
      </c>
      <c r="BT225" t="s">
        <v>857</v>
      </c>
      <c r="BU225" s="11">
        <f t="shared" si="267"/>
        <v>126.66666666666667</v>
      </c>
      <c r="BV225">
        <v>55</v>
      </c>
      <c r="BW225">
        <f t="shared" si="268"/>
        <v>152</v>
      </c>
      <c r="BX225" t="s">
        <v>858</v>
      </c>
      <c r="BY225" s="11">
        <f t="shared" si="269"/>
        <v>85</v>
      </c>
      <c r="BZ225">
        <v>78</v>
      </c>
      <c r="CA225">
        <f t="shared" si="270"/>
        <v>183</v>
      </c>
      <c r="CB225" t="s">
        <v>402</v>
      </c>
      <c r="CC225" s="11">
        <f t="shared" si="271"/>
        <v>113.75</v>
      </c>
      <c r="CD225">
        <v>53</v>
      </c>
      <c r="CE225">
        <f t="shared" si="272"/>
        <v>189</v>
      </c>
      <c r="CF225" t="s">
        <v>111</v>
      </c>
      <c r="CG225" s="11">
        <f t="shared" si="273"/>
        <v>88.333333333333329</v>
      </c>
      <c r="CH225">
        <v>53.5</v>
      </c>
      <c r="CI225">
        <f t="shared" si="274"/>
        <v>140</v>
      </c>
      <c r="CJ225" t="s">
        <v>982</v>
      </c>
      <c r="CK225" s="11">
        <f t="shared" si="275"/>
        <v>137.91666666666666</v>
      </c>
      <c r="CL225">
        <v>43</v>
      </c>
      <c r="CM225">
        <f t="shared" si="276"/>
        <v>203</v>
      </c>
      <c r="CN225" t="s">
        <v>1190</v>
      </c>
      <c r="CO225" s="11">
        <f t="shared" si="277"/>
        <v>110.41666666666667</v>
      </c>
      <c r="CP225">
        <v>26</v>
      </c>
      <c r="CQ225">
        <f t="shared" si="278"/>
        <v>229</v>
      </c>
      <c r="CR225" t="s">
        <v>857</v>
      </c>
      <c r="CS225" s="11">
        <f t="shared" si="279"/>
        <v>86.25</v>
      </c>
      <c r="CT225">
        <v>44</v>
      </c>
      <c r="CU225">
        <f t="shared" si="280"/>
        <v>116</v>
      </c>
      <c r="CV225" t="s">
        <v>858</v>
      </c>
      <c r="CW225" s="11">
        <f t="shared" si="281"/>
        <v>82.5</v>
      </c>
      <c r="CX225">
        <v>78</v>
      </c>
      <c r="CY225">
        <f t="shared" si="282"/>
        <v>216</v>
      </c>
      <c r="CZ225" t="s">
        <v>402</v>
      </c>
      <c r="DA225" s="11">
        <f t="shared" si="283"/>
        <v>105.83333333333333</v>
      </c>
      <c r="DB225">
        <v>57</v>
      </c>
      <c r="DC225">
        <f t="shared" si="284"/>
        <v>161</v>
      </c>
      <c r="DD225" t="s">
        <v>1805</v>
      </c>
      <c r="DE225" s="11">
        <f t="shared" si="285"/>
        <v>131.66666666666666</v>
      </c>
      <c r="DF225">
        <v>23.5</v>
      </c>
      <c r="DG225">
        <f t="shared" si="286"/>
        <v>231</v>
      </c>
      <c r="DH225" t="s">
        <v>982</v>
      </c>
      <c r="DI225" s="11">
        <f t="shared" si="287"/>
        <v>81.25</v>
      </c>
      <c r="DJ225">
        <v>39</v>
      </c>
      <c r="DK225">
        <f t="shared" si="288"/>
        <v>228</v>
      </c>
      <c r="DL225" t="s">
        <v>1821</v>
      </c>
      <c r="DM225" s="11">
        <f t="shared" si="289"/>
        <v>97.083333333333329</v>
      </c>
      <c r="DN225">
        <v>53</v>
      </c>
      <c r="DO225">
        <f t="shared" si="290"/>
        <v>196</v>
      </c>
      <c r="DP225" t="s">
        <v>857</v>
      </c>
      <c r="DQ225" s="11">
        <f t="shared" si="291"/>
        <v>111.66666666666667</v>
      </c>
      <c r="DR225">
        <v>70</v>
      </c>
      <c r="DS225">
        <f t="shared" si="292"/>
        <v>74</v>
      </c>
      <c r="DT225" t="s">
        <v>858</v>
      </c>
      <c r="DU225" s="11">
        <f t="shared" si="293"/>
        <v>162.5</v>
      </c>
      <c r="DV225">
        <v>67</v>
      </c>
      <c r="DW225">
        <f t="shared" si="294"/>
        <v>230</v>
      </c>
      <c r="DX225" t="s">
        <v>1808</v>
      </c>
      <c r="DY225" s="11">
        <f t="shared" si="295"/>
        <v>77.083333333333343</v>
      </c>
      <c r="DZ225">
        <v>19</v>
      </c>
      <c r="EA225">
        <f t="shared" si="296"/>
        <v>237</v>
      </c>
      <c r="EB225" t="s">
        <v>403</v>
      </c>
      <c r="EC225" s="11">
        <f t="shared" si="297"/>
        <v>44.999999999999993</v>
      </c>
      <c r="ED225">
        <v>50.5</v>
      </c>
      <c r="EE225">
        <f t="shared" si="298"/>
        <v>186</v>
      </c>
      <c r="EF225" t="s">
        <v>21</v>
      </c>
      <c r="EG225" s="11">
        <f t="shared" si="299"/>
        <v>105.41666666666667</v>
      </c>
      <c r="EH225">
        <v>35</v>
      </c>
      <c r="EI225">
        <f t="shared" si="300"/>
        <v>221</v>
      </c>
      <c r="EJ225" t="s">
        <v>856</v>
      </c>
      <c r="EK225" s="11">
        <f t="shared" si="301"/>
        <v>105</v>
      </c>
      <c r="EL225">
        <v>30</v>
      </c>
      <c r="EM225">
        <f t="shared" si="302"/>
        <v>224</v>
      </c>
      <c r="EN225" t="s">
        <v>1822</v>
      </c>
      <c r="EO225" s="11">
        <f t="shared" si="303"/>
        <v>46.666666666666664</v>
      </c>
      <c r="EP225">
        <v>30</v>
      </c>
      <c r="EQ225">
        <f t="shared" si="304"/>
        <v>224</v>
      </c>
      <c r="ER225" t="s">
        <v>986</v>
      </c>
      <c r="ES225" s="11">
        <f t="shared" si="305"/>
        <v>50.416666666666664</v>
      </c>
      <c r="ET225">
        <v>98</v>
      </c>
      <c r="EU225">
        <f t="shared" si="306"/>
        <v>175</v>
      </c>
      <c r="EV225">
        <v>82</v>
      </c>
      <c r="EW225">
        <f t="shared" si="307"/>
        <v>105</v>
      </c>
      <c r="EX225">
        <v>70</v>
      </c>
      <c r="EY225">
        <f t="shared" si="308"/>
        <v>199</v>
      </c>
      <c r="EZ225">
        <v>18</v>
      </c>
      <c r="FA225">
        <f t="shared" si="309"/>
        <v>233</v>
      </c>
      <c r="FB225">
        <v>33</v>
      </c>
      <c r="FC225">
        <f t="shared" si="310"/>
        <v>96</v>
      </c>
      <c r="FD225">
        <v>40</v>
      </c>
      <c r="FE225">
        <f t="shared" si="311"/>
        <v>105</v>
      </c>
    </row>
    <row r="226" spans="1:161" x14ac:dyDescent="0.2">
      <c r="A226" t="s">
        <v>1603</v>
      </c>
      <c r="B226" t="s">
        <v>1604</v>
      </c>
      <c r="C226" t="s">
        <v>1510</v>
      </c>
      <c r="D226" t="s">
        <v>853</v>
      </c>
      <c r="E226" t="s">
        <v>1605</v>
      </c>
      <c r="F226">
        <v>98</v>
      </c>
      <c r="G226">
        <f t="shared" si="234"/>
        <v>141</v>
      </c>
      <c r="H226" t="s">
        <v>402</v>
      </c>
      <c r="I226" s="11">
        <f t="shared" si="235"/>
        <v>100</v>
      </c>
      <c r="J226">
        <v>52</v>
      </c>
      <c r="K226">
        <f t="shared" si="236"/>
        <v>176</v>
      </c>
      <c r="L226" t="s">
        <v>111</v>
      </c>
      <c r="M226" s="11">
        <f t="shared" si="237"/>
        <v>100</v>
      </c>
      <c r="N226">
        <v>84</v>
      </c>
      <c r="O226">
        <f t="shared" si="238"/>
        <v>127</v>
      </c>
      <c r="P226" t="s">
        <v>982</v>
      </c>
      <c r="Q226" s="11">
        <f t="shared" si="239"/>
        <v>100</v>
      </c>
      <c r="R226">
        <v>47.5</v>
      </c>
      <c r="S226">
        <f t="shared" si="240"/>
        <v>218</v>
      </c>
      <c r="T226" t="s">
        <v>1190</v>
      </c>
      <c r="U226" s="11">
        <f t="shared" si="241"/>
        <v>100</v>
      </c>
      <c r="V226">
        <v>49</v>
      </c>
      <c r="W226">
        <f t="shared" si="242"/>
        <v>199</v>
      </c>
      <c r="X226" t="s">
        <v>857</v>
      </c>
      <c r="Y226" s="11">
        <f t="shared" si="243"/>
        <v>100</v>
      </c>
      <c r="Z226">
        <v>44</v>
      </c>
      <c r="AA226">
        <f t="shared" si="244"/>
        <v>131</v>
      </c>
      <c r="AB226" t="s">
        <v>1358</v>
      </c>
      <c r="AC226" s="11">
        <f t="shared" si="245"/>
        <v>100</v>
      </c>
      <c r="AD226">
        <v>0</v>
      </c>
      <c r="AE226">
        <f t="shared" si="246"/>
        <v>219</v>
      </c>
      <c r="AF226" t="s">
        <v>402</v>
      </c>
      <c r="AG226" s="11">
        <f t="shared" si="247"/>
        <v>100</v>
      </c>
      <c r="AH226">
        <v>0</v>
      </c>
      <c r="AI226">
        <f t="shared" si="248"/>
        <v>218</v>
      </c>
      <c r="AJ226" t="s">
        <v>111</v>
      </c>
      <c r="AK226" s="11">
        <f t="shared" si="249"/>
        <v>100</v>
      </c>
      <c r="AL226">
        <v>0</v>
      </c>
      <c r="AM226">
        <f t="shared" si="250"/>
        <v>218</v>
      </c>
      <c r="AN226" t="s">
        <v>982</v>
      </c>
      <c r="AO226" s="11">
        <f t="shared" si="251"/>
        <v>100</v>
      </c>
      <c r="AP226">
        <v>0</v>
      </c>
      <c r="AQ226">
        <f t="shared" si="252"/>
        <v>218</v>
      </c>
      <c r="AR226" t="s">
        <v>1190</v>
      </c>
      <c r="AS226" s="11">
        <f t="shared" si="253"/>
        <v>100</v>
      </c>
      <c r="AT226">
        <v>0</v>
      </c>
      <c r="AU226">
        <f t="shared" si="254"/>
        <v>218</v>
      </c>
      <c r="AV226" t="s">
        <v>857</v>
      </c>
      <c r="AW226" s="11">
        <f t="shared" si="255"/>
        <v>100</v>
      </c>
      <c r="AX226">
        <v>0</v>
      </c>
      <c r="AY226">
        <f t="shared" si="256"/>
        <v>218</v>
      </c>
      <c r="AZ226" t="s">
        <v>1358</v>
      </c>
      <c r="BA226" s="11">
        <f t="shared" si="257"/>
        <v>100</v>
      </c>
      <c r="BB226">
        <v>0</v>
      </c>
      <c r="BC226">
        <f t="shared" si="258"/>
        <v>221</v>
      </c>
      <c r="BD226" t="s">
        <v>402</v>
      </c>
      <c r="BE226" s="11">
        <f t="shared" si="259"/>
        <v>100</v>
      </c>
      <c r="BF226">
        <v>0</v>
      </c>
      <c r="BG226">
        <f t="shared" si="260"/>
        <v>221</v>
      </c>
      <c r="BH226" t="s">
        <v>111</v>
      </c>
      <c r="BI226" s="11">
        <f t="shared" si="261"/>
        <v>100</v>
      </c>
      <c r="BJ226">
        <v>0</v>
      </c>
      <c r="BK226">
        <f t="shared" si="262"/>
        <v>221</v>
      </c>
      <c r="BL226" t="s">
        <v>982</v>
      </c>
      <c r="BM226" s="11">
        <f t="shared" si="263"/>
        <v>100</v>
      </c>
      <c r="BN226">
        <v>0</v>
      </c>
      <c r="BO226">
        <f t="shared" si="264"/>
        <v>221</v>
      </c>
      <c r="BP226" t="s">
        <v>1190</v>
      </c>
      <c r="BQ226" s="11">
        <f t="shared" si="265"/>
        <v>100</v>
      </c>
      <c r="BR226">
        <v>0</v>
      </c>
      <c r="BS226">
        <f t="shared" si="266"/>
        <v>221</v>
      </c>
      <c r="BT226" t="s">
        <v>857</v>
      </c>
      <c r="BU226" s="11">
        <f t="shared" si="267"/>
        <v>100</v>
      </c>
      <c r="BV226">
        <v>0</v>
      </c>
      <c r="BW226">
        <f t="shared" si="268"/>
        <v>221</v>
      </c>
      <c r="BX226" t="s">
        <v>858</v>
      </c>
      <c r="BY226" s="11">
        <f t="shared" si="269"/>
        <v>100</v>
      </c>
      <c r="BZ226">
        <v>94</v>
      </c>
      <c r="CA226">
        <f t="shared" si="270"/>
        <v>53</v>
      </c>
      <c r="CB226" t="s">
        <v>402</v>
      </c>
      <c r="CC226" s="11">
        <f t="shared" si="271"/>
        <v>170.83333333333334</v>
      </c>
      <c r="CD226">
        <v>68</v>
      </c>
      <c r="CE226">
        <f t="shared" si="272"/>
        <v>144</v>
      </c>
      <c r="CF226" t="s">
        <v>111</v>
      </c>
      <c r="CG226" s="11">
        <f t="shared" si="273"/>
        <v>106.25</v>
      </c>
      <c r="CH226">
        <v>61.5</v>
      </c>
      <c r="CI226">
        <f t="shared" si="274"/>
        <v>88</v>
      </c>
      <c r="CJ226" t="s">
        <v>982</v>
      </c>
      <c r="CK226" s="11">
        <f t="shared" si="275"/>
        <v>96.25</v>
      </c>
      <c r="CL226">
        <v>44</v>
      </c>
      <c r="CM226">
        <f t="shared" si="276"/>
        <v>198</v>
      </c>
      <c r="CN226" t="s">
        <v>1190</v>
      </c>
      <c r="CO226" s="11">
        <f t="shared" si="277"/>
        <v>99.166666666666671</v>
      </c>
      <c r="CP226">
        <v>41</v>
      </c>
      <c r="CQ226">
        <f t="shared" si="278"/>
        <v>131</v>
      </c>
      <c r="CR226" t="s">
        <v>857</v>
      </c>
      <c r="CS226" s="11">
        <f t="shared" si="279"/>
        <v>127.08333333333333</v>
      </c>
      <c r="CT226">
        <v>47</v>
      </c>
      <c r="CU226">
        <f t="shared" si="280"/>
        <v>101</v>
      </c>
      <c r="CV226" t="s">
        <v>858</v>
      </c>
      <c r="CW226" s="11">
        <f t="shared" si="281"/>
        <v>143.33333333333334</v>
      </c>
      <c r="CX226">
        <v>77</v>
      </c>
      <c r="CY226">
        <f t="shared" si="282"/>
        <v>223</v>
      </c>
      <c r="CZ226" t="s">
        <v>402</v>
      </c>
      <c r="DA226" s="11">
        <f t="shared" si="283"/>
        <v>91.25</v>
      </c>
      <c r="DB226">
        <v>58</v>
      </c>
      <c r="DC226">
        <f t="shared" si="284"/>
        <v>159</v>
      </c>
      <c r="DD226" t="s">
        <v>1805</v>
      </c>
      <c r="DE226" s="11">
        <f t="shared" si="285"/>
        <v>105</v>
      </c>
      <c r="DF226">
        <v>74</v>
      </c>
      <c r="DG226">
        <f t="shared" si="286"/>
        <v>79</v>
      </c>
      <c r="DH226" t="s">
        <v>982</v>
      </c>
      <c r="DI226" s="11">
        <f t="shared" si="287"/>
        <v>105.83333333333333</v>
      </c>
      <c r="DJ226">
        <v>50</v>
      </c>
      <c r="DK226">
        <f t="shared" si="288"/>
        <v>196</v>
      </c>
      <c r="DL226" t="s">
        <v>1821</v>
      </c>
      <c r="DM226" s="11">
        <f t="shared" si="289"/>
        <v>103.33333333333333</v>
      </c>
      <c r="DN226">
        <v>53</v>
      </c>
      <c r="DO226">
        <f t="shared" si="290"/>
        <v>196</v>
      </c>
      <c r="DP226" t="s">
        <v>857</v>
      </c>
      <c r="DQ226" s="11">
        <f t="shared" si="291"/>
        <v>68.333333333333343</v>
      </c>
      <c r="DR226">
        <v>54</v>
      </c>
      <c r="DS226">
        <f t="shared" si="292"/>
        <v>205</v>
      </c>
      <c r="DT226" t="s">
        <v>858</v>
      </c>
      <c r="DU226" s="11">
        <f t="shared" si="293"/>
        <v>64.583333333333329</v>
      </c>
      <c r="DV226">
        <v>72</v>
      </c>
      <c r="DW226">
        <f t="shared" si="294"/>
        <v>202</v>
      </c>
      <c r="DX226" t="s">
        <v>402</v>
      </c>
      <c r="DY226" s="11">
        <f t="shared" si="295"/>
        <v>25.833333333333329</v>
      </c>
      <c r="DZ226">
        <v>42</v>
      </c>
      <c r="EA226">
        <f t="shared" si="296"/>
        <v>171</v>
      </c>
      <c r="EB226" t="s">
        <v>1805</v>
      </c>
      <c r="EC226" s="11">
        <f t="shared" si="297"/>
        <v>119.16666666666667</v>
      </c>
      <c r="ED226">
        <v>72.5</v>
      </c>
      <c r="EE226">
        <f t="shared" si="298"/>
        <v>93</v>
      </c>
      <c r="EF226" t="s">
        <v>982</v>
      </c>
      <c r="EG226" s="11">
        <f t="shared" si="299"/>
        <v>115</v>
      </c>
      <c r="EH226">
        <v>42</v>
      </c>
      <c r="EI226">
        <f t="shared" si="300"/>
        <v>204</v>
      </c>
      <c r="EJ226" t="s">
        <v>1190</v>
      </c>
      <c r="EK226" s="11">
        <f t="shared" si="301"/>
        <v>25.416666666666671</v>
      </c>
      <c r="EL226">
        <v>46</v>
      </c>
      <c r="EM226">
        <f t="shared" si="302"/>
        <v>120</v>
      </c>
      <c r="EN226" t="s">
        <v>857</v>
      </c>
      <c r="EO226" s="11">
        <f t="shared" si="303"/>
        <v>144.16666666666666</v>
      </c>
      <c r="EP226">
        <v>46</v>
      </c>
      <c r="EQ226">
        <f t="shared" si="304"/>
        <v>120</v>
      </c>
      <c r="ER226" t="s">
        <v>858</v>
      </c>
      <c r="ES226" s="11">
        <f t="shared" si="305"/>
        <v>108.33333333333333</v>
      </c>
      <c r="ET226">
        <v>115</v>
      </c>
      <c r="EU226">
        <f t="shared" si="306"/>
        <v>24</v>
      </c>
      <c r="EV226">
        <v>53</v>
      </c>
      <c r="EW226">
        <f t="shared" si="307"/>
        <v>217</v>
      </c>
      <c r="EX226">
        <v>99</v>
      </c>
      <c r="EY226">
        <f t="shared" si="308"/>
        <v>129</v>
      </c>
      <c r="EZ226">
        <v>38</v>
      </c>
      <c r="FA226">
        <f t="shared" si="309"/>
        <v>25</v>
      </c>
      <c r="FB226">
        <v>20</v>
      </c>
      <c r="FC226">
        <f t="shared" si="310"/>
        <v>226</v>
      </c>
      <c r="FD226">
        <v>37</v>
      </c>
      <c r="FE226">
        <f t="shared" si="311"/>
        <v>140</v>
      </c>
    </row>
    <row r="227" spans="1:161" x14ac:dyDescent="0.2">
      <c r="A227" t="s">
        <v>1606</v>
      </c>
      <c r="B227" t="s">
        <v>1607</v>
      </c>
      <c r="C227" t="s">
        <v>1510</v>
      </c>
      <c r="D227" t="s">
        <v>853</v>
      </c>
      <c r="E227" t="s">
        <v>1608</v>
      </c>
      <c r="F227">
        <v>94</v>
      </c>
      <c r="G227">
        <f t="shared" si="234"/>
        <v>179</v>
      </c>
      <c r="H227" t="s">
        <v>402</v>
      </c>
      <c r="I227" s="11">
        <f t="shared" si="235"/>
        <v>63.75</v>
      </c>
      <c r="J227">
        <v>32</v>
      </c>
      <c r="K227">
        <f t="shared" si="236"/>
        <v>230</v>
      </c>
      <c r="L227" t="s">
        <v>111</v>
      </c>
      <c r="M227" s="11">
        <f t="shared" si="237"/>
        <v>92.916666666666671</v>
      </c>
      <c r="N227">
        <v>110</v>
      </c>
      <c r="O227">
        <f t="shared" si="238"/>
        <v>27</v>
      </c>
      <c r="P227" t="s">
        <v>982</v>
      </c>
      <c r="Q227" s="11">
        <f t="shared" si="239"/>
        <v>92.5</v>
      </c>
      <c r="R227">
        <v>64</v>
      </c>
      <c r="S227">
        <f t="shared" si="240"/>
        <v>82</v>
      </c>
      <c r="T227" t="s">
        <v>1190</v>
      </c>
      <c r="U227" s="11">
        <f t="shared" si="241"/>
        <v>67.916666666666657</v>
      </c>
      <c r="V227">
        <v>54.5</v>
      </c>
      <c r="W227">
        <f t="shared" si="242"/>
        <v>149</v>
      </c>
      <c r="X227" t="s">
        <v>857</v>
      </c>
      <c r="Y227" s="11">
        <f t="shared" si="243"/>
        <v>62.916666666666664</v>
      </c>
      <c r="Z227">
        <v>19</v>
      </c>
      <c r="AA227">
        <f t="shared" si="244"/>
        <v>239</v>
      </c>
      <c r="AB227" t="s">
        <v>1358</v>
      </c>
      <c r="AC227" s="11">
        <f t="shared" si="245"/>
        <v>35.416666666666657</v>
      </c>
      <c r="AD227">
        <v>97.5</v>
      </c>
      <c r="AE227">
        <f t="shared" si="246"/>
        <v>92</v>
      </c>
      <c r="AF227" t="s">
        <v>402</v>
      </c>
      <c r="AG227" s="11">
        <f t="shared" si="247"/>
        <v>106.25</v>
      </c>
      <c r="AH227">
        <v>30</v>
      </c>
      <c r="AI227">
        <f t="shared" si="248"/>
        <v>213</v>
      </c>
      <c r="AJ227" t="s">
        <v>111</v>
      </c>
      <c r="AK227" s="11">
        <f t="shared" si="249"/>
        <v>97.083333333333329</v>
      </c>
      <c r="AL227">
        <v>109</v>
      </c>
      <c r="AM227">
        <f t="shared" si="250"/>
        <v>9</v>
      </c>
      <c r="AN227" t="s">
        <v>982</v>
      </c>
      <c r="AO227" s="11">
        <f t="shared" si="251"/>
        <v>111.25</v>
      </c>
      <c r="AP227">
        <v>75</v>
      </c>
      <c r="AQ227">
        <f t="shared" si="252"/>
        <v>5</v>
      </c>
      <c r="AR227" t="s">
        <v>1190</v>
      </c>
      <c r="AS227" s="11">
        <f t="shared" si="253"/>
        <v>126.25</v>
      </c>
      <c r="AT227">
        <v>57.5</v>
      </c>
      <c r="AU227">
        <f t="shared" si="254"/>
        <v>60</v>
      </c>
      <c r="AV227" t="s">
        <v>857</v>
      </c>
      <c r="AW227" s="11">
        <f t="shared" si="255"/>
        <v>136.66666666666666</v>
      </c>
      <c r="AX227">
        <v>44</v>
      </c>
      <c r="AY227">
        <f t="shared" si="256"/>
        <v>84</v>
      </c>
      <c r="AZ227" t="s">
        <v>1358</v>
      </c>
      <c r="BA227" s="11">
        <f t="shared" si="257"/>
        <v>128.33333333333334</v>
      </c>
      <c r="BB227">
        <v>87</v>
      </c>
      <c r="BC227">
        <f t="shared" si="258"/>
        <v>107</v>
      </c>
      <c r="BD227" t="s">
        <v>402</v>
      </c>
      <c r="BE227" s="11">
        <f t="shared" si="259"/>
        <v>66.666666666666671</v>
      </c>
      <c r="BF227">
        <v>30</v>
      </c>
      <c r="BG227">
        <f t="shared" si="260"/>
        <v>206</v>
      </c>
      <c r="BH227" t="s">
        <v>111</v>
      </c>
      <c r="BI227" s="11">
        <f t="shared" si="261"/>
        <v>83.75</v>
      </c>
      <c r="BJ227">
        <v>103</v>
      </c>
      <c r="BK227">
        <f t="shared" si="262"/>
        <v>36</v>
      </c>
      <c r="BL227" t="s">
        <v>982</v>
      </c>
      <c r="BM227" s="11">
        <f t="shared" si="263"/>
        <v>114.58333333333333</v>
      </c>
      <c r="BN227">
        <v>73</v>
      </c>
      <c r="BO227">
        <f t="shared" si="264"/>
        <v>68</v>
      </c>
      <c r="BP227" t="s">
        <v>1190</v>
      </c>
      <c r="BQ227" s="11">
        <f t="shared" si="265"/>
        <v>120.41666666666667</v>
      </c>
      <c r="BR227">
        <v>52</v>
      </c>
      <c r="BS227">
        <f t="shared" si="266"/>
        <v>148</v>
      </c>
      <c r="BT227" t="s">
        <v>857</v>
      </c>
      <c r="BU227" s="11">
        <f t="shared" si="267"/>
        <v>87.083333333333329</v>
      </c>
      <c r="BV227">
        <v>55</v>
      </c>
      <c r="BW227">
        <f t="shared" si="268"/>
        <v>152</v>
      </c>
      <c r="BX227" t="s">
        <v>858</v>
      </c>
      <c r="BY227" s="11">
        <f t="shared" si="269"/>
        <v>127.08333333333333</v>
      </c>
      <c r="BZ227">
        <v>99</v>
      </c>
      <c r="CA227">
        <f t="shared" si="270"/>
        <v>27</v>
      </c>
      <c r="CB227" t="s">
        <v>402</v>
      </c>
      <c r="CC227" s="11">
        <f t="shared" si="271"/>
        <v>172.5</v>
      </c>
      <c r="CD227">
        <v>62</v>
      </c>
      <c r="CE227">
        <f t="shared" si="272"/>
        <v>167</v>
      </c>
      <c r="CF227" t="s">
        <v>111</v>
      </c>
      <c r="CG227" s="11">
        <f t="shared" si="273"/>
        <v>128.33333333333334</v>
      </c>
      <c r="CH227">
        <v>65</v>
      </c>
      <c r="CI227">
        <f t="shared" si="274"/>
        <v>71</v>
      </c>
      <c r="CJ227" t="s">
        <v>982</v>
      </c>
      <c r="CK227" s="11">
        <f t="shared" si="275"/>
        <v>87.083333333333329</v>
      </c>
      <c r="CL227">
        <v>57</v>
      </c>
      <c r="CM227">
        <f t="shared" si="276"/>
        <v>117</v>
      </c>
      <c r="CN227" t="s">
        <v>1190</v>
      </c>
      <c r="CO227" s="11">
        <f t="shared" si="277"/>
        <v>64.166666666666657</v>
      </c>
      <c r="CP227">
        <v>43</v>
      </c>
      <c r="CQ227">
        <f t="shared" si="278"/>
        <v>117</v>
      </c>
      <c r="CR227" t="s">
        <v>857</v>
      </c>
      <c r="CS227" s="11">
        <f t="shared" si="279"/>
        <v>114.16666666666667</v>
      </c>
      <c r="CT227">
        <v>28</v>
      </c>
      <c r="CU227">
        <f t="shared" si="280"/>
        <v>217</v>
      </c>
      <c r="CV227" t="s">
        <v>858</v>
      </c>
      <c r="CW227" s="11">
        <f t="shared" si="281"/>
        <v>40.416666666666664</v>
      </c>
      <c r="CX227">
        <v>81</v>
      </c>
      <c r="CY227">
        <f t="shared" si="282"/>
        <v>201</v>
      </c>
      <c r="CZ227" t="s">
        <v>402</v>
      </c>
      <c r="DA227" s="11">
        <f t="shared" si="283"/>
        <v>60.833333333333336</v>
      </c>
      <c r="DB227">
        <v>15</v>
      </c>
      <c r="DC227">
        <f t="shared" si="284"/>
        <v>235</v>
      </c>
      <c r="DD227" t="s">
        <v>1805</v>
      </c>
      <c r="DE227" s="11">
        <f t="shared" si="285"/>
        <v>80</v>
      </c>
      <c r="DF227">
        <v>85.5</v>
      </c>
      <c r="DG227">
        <f t="shared" si="286"/>
        <v>40</v>
      </c>
      <c r="DH227" t="s">
        <v>982</v>
      </c>
      <c r="DI227" s="11">
        <f t="shared" si="287"/>
        <v>111.66666666666667</v>
      </c>
      <c r="DJ227">
        <v>68</v>
      </c>
      <c r="DK227">
        <f t="shared" si="288"/>
        <v>31</v>
      </c>
      <c r="DL227" t="s">
        <v>1821</v>
      </c>
      <c r="DM227" s="11">
        <f t="shared" si="289"/>
        <v>127.5</v>
      </c>
      <c r="DN227">
        <v>59</v>
      </c>
      <c r="DO227">
        <f t="shared" si="290"/>
        <v>151</v>
      </c>
      <c r="DP227" t="s">
        <v>857</v>
      </c>
      <c r="DQ227" s="11">
        <f t="shared" si="291"/>
        <v>72.083333333333329</v>
      </c>
      <c r="DR227">
        <v>70</v>
      </c>
      <c r="DS227">
        <f t="shared" si="292"/>
        <v>74</v>
      </c>
      <c r="DT227" t="s">
        <v>858</v>
      </c>
      <c r="DU227" s="11">
        <f t="shared" si="293"/>
        <v>104.16666666666667</v>
      </c>
      <c r="DV227">
        <v>83</v>
      </c>
      <c r="DW227">
        <f t="shared" si="294"/>
        <v>107</v>
      </c>
      <c r="DX227" t="s">
        <v>402</v>
      </c>
      <c r="DY227" s="11">
        <f t="shared" si="295"/>
        <v>116.66666666666666</v>
      </c>
      <c r="DZ227">
        <v>39</v>
      </c>
      <c r="EA227">
        <f t="shared" si="296"/>
        <v>187</v>
      </c>
      <c r="EB227" t="s">
        <v>1805</v>
      </c>
      <c r="EC227" s="11">
        <f t="shared" si="297"/>
        <v>105.83333333333333</v>
      </c>
      <c r="ED227">
        <v>78</v>
      </c>
      <c r="EE227">
        <f t="shared" si="298"/>
        <v>68</v>
      </c>
      <c r="EF227" t="s">
        <v>982</v>
      </c>
      <c r="EG227" s="11">
        <f t="shared" si="299"/>
        <v>128.75</v>
      </c>
      <c r="EH227">
        <v>63</v>
      </c>
      <c r="EI227">
        <f t="shared" si="300"/>
        <v>97</v>
      </c>
      <c r="EJ227" t="s">
        <v>1190</v>
      </c>
      <c r="EK227" s="11">
        <f t="shared" si="301"/>
        <v>127.08333333333333</v>
      </c>
      <c r="EL227">
        <v>51</v>
      </c>
      <c r="EM227">
        <f t="shared" si="302"/>
        <v>84</v>
      </c>
      <c r="EN227" t="s">
        <v>857</v>
      </c>
      <c r="EO227" s="11">
        <f t="shared" si="303"/>
        <v>145</v>
      </c>
      <c r="EP227">
        <v>51</v>
      </c>
      <c r="EQ227">
        <f t="shared" si="304"/>
        <v>84</v>
      </c>
      <c r="ER227" t="s">
        <v>858</v>
      </c>
      <c r="ES227" s="11">
        <f t="shared" si="305"/>
        <v>158.75</v>
      </c>
      <c r="ET227">
        <v>101</v>
      </c>
      <c r="EU227">
        <f t="shared" si="306"/>
        <v>147</v>
      </c>
      <c r="EV227">
        <v>59</v>
      </c>
      <c r="EW227">
        <f t="shared" si="307"/>
        <v>201</v>
      </c>
      <c r="EX227">
        <v>96</v>
      </c>
      <c r="EY227">
        <f t="shared" si="308"/>
        <v>137</v>
      </c>
      <c r="EZ227">
        <v>31</v>
      </c>
      <c r="FA227">
        <f t="shared" si="309"/>
        <v>162</v>
      </c>
      <c r="FB227">
        <v>26</v>
      </c>
      <c r="FC227">
        <f t="shared" si="310"/>
        <v>192</v>
      </c>
      <c r="FD227">
        <v>28</v>
      </c>
      <c r="FE227">
        <f t="shared" si="311"/>
        <v>225</v>
      </c>
    </row>
    <row r="228" spans="1:161" x14ac:dyDescent="0.2">
      <c r="A228" t="s">
        <v>1609</v>
      </c>
      <c r="B228" t="s">
        <v>1610</v>
      </c>
      <c r="C228" t="s">
        <v>1510</v>
      </c>
      <c r="D228" t="s">
        <v>853</v>
      </c>
      <c r="E228" t="s">
        <v>1611</v>
      </c>
      <c r="F228">
        <v>91</v>
      </c>
      <c r="G228">
        <f t="shared" si="234"/>
        <v>201</v>
      </c>
      <c r="H228" t="s">
        <v>402</v>
      </c>
      <c r="I228" s="11">
        <f t="shared" si="235"/>
        <v>105.41666666666667</v>
      </c>
      <c r="J228">
        <v>61</v>
      </c>
      <c r="K228">
        <f t="shared" si="236"/>
        <v>143</v>
      </c>
      <c r="L228" t="s">
        <v>111</v>
      </c>
      <c r="M228" s="11">
        <f t="shared" si="237"/>
        <v>117.91666666666667</v>
      </c>
      <c r="N228">
        <v>78</v>
      </c>
      <c r="O228">
        <f t="shared" si="238"/>
        <v>142</v>
      </c>
      <c r="P228" t="s">
        <v>982</v>
      </c>
      <c r="Q228" s="11">
        <f t="shared" si="239"/>
        <v>83.75</v>
      </c>
      <c r="R228">
        <v>50.5</v>
      </c>
      <c r="S228">
        <f t="shared" si="240"/>
        <v>208</v>
      </c>
      <c r="T228" t="s">
        <v>1190</v>
      </c>
      <c r="U228" s="11">
        <f t="shared" si="241"/>
        <v>95.416666666666671</v>
      </c>
      <c r="V228">
        <v>52</v>
      </c>
      <c r="W228">
        <f t="shared" si="242"/>
        <v>171</v>
      </c>
      <c r="X228" t="s">
        <v>857</v>
      </c>
      <c r="Y228" s="11">
        <f t="shared" si="243"/>
        <v>72.083333333333329</v>
      </c>
      <c r="Z228">
        <v>41</v>
      </c>
      <c r="AA228">
        <f t="shared" si="244"/>
        <v>165</v>
      </c>
      <c r="AB228" t="s">
        <v>1358</v>
      </c>
      <c r="AC228" s="11">
        <f t="shared" si="245"/>
        <v>87.5</v>
      </c>
      <c r="AD228">
        <v>77.5</v>
      </c>
      <c r="AE228">
        <f t="shared" si="246"/>
        <v>214</v>
      </c>
      <c r="AF228" t="s">
        <v>402</v>
      </c>
      <c r="AG228" s="11">
        <f t="shared" si="247"/>
        <v>80.416666666666671</v>
      </c>
      <c r="AH228">
        <v>48</v>
      </c>
      <c r="AI228">
        <f t="shared" si="248"/>
        <v>186</v>
      </c>
      <c r="AJ228" t="s">
        <v>111</v>
      </c>
      <c r="AK228" s="11">
        <f t="shared" si="249"/>
        <v>97.5</v>
      </c>
      <c r="AL228">
        <v>78</v>
      </c>
      <c r="AM228">
        <f t="shared" si="250"/>
        <v>103</v>
      </c>
      <c r="AN228" t="s">
        <v>982</v>
      </c>
      <c r="AO228" s="11">
        <f t="shared" si="251"/>
        <v>94.166666666666671</v>
      </c>
      <c r="AP228">
        <v>50.5</v>
      </c>
      <c r="AQ228">
        <f t="shared" si="252"/>
        <v>197</v>
      </c>
      <c r="AR228" t="s">
        <v>1190</v>
      </c>
      <c r="AS228" s="11">
        <f t="shared" si="253"/>
        <v>96.25</v>
      </c>
      <c r="AT228">
        <v>48.5</v>
      </c>
      <c r="AU228">
        <f t="shared" si="254"/>
        <v>104</v>
      </c>
      <c r="AV228" t="s">
        <v>857</v>
      </c>
      <c r="AW228" s="11">
        <f t="shared" si="255"/>
        <v>113.75</v>
      </c>
      <c r="AX228">
        <v>37</v>
      </c>
      <c r="AY228">
        <f t="shared" si="256"/>
        <v>135</v>
      </c>
      <c r="AZ228" t="s">
        <v>1358</v>
      </c>
      <c r="BA228" s="11">
        <f t="shared" si="257"/>
        <v>92.5</v>
      </c>
      <c r="BB228">
        <v>80</v>
      </c>
      <c r="BC228">
        <f t="shared" si="258"/>
        <v>167</v>
      </c>
      <c r="BD228" t="s">
        <v>402</v>
      </c>
      <c r="BE228" s="11">
        <f t="shared" si="259"/>
        <v>115.41666666666667</v>
      </c>
      <c r="BF228">
        <v>42</v>
      </c>
      <c r="BG228">
        <f t="shared" si="260"/>
        <v>180</v>
      </c>
      <c r="BH228" t="s">
        <v>111</v>
      </c>
      <c r="BI228" s="11">
        <f t="shared" si="261"/>
        <v>116.66666666666666</v>
      </c>
      <c r="BJ228">
        <v>84</v>
      </c>
      <c r="BK228">
        <f t="shared" si="262"/>
        <v>89</v>
      </c>
      <c r="BL228" t="s">
        <v>982</v>
      </c>
      <c r="BM228" s="11">
        <f t="shared" si="263"/>
        <v>135</v>
      </c>
      <c r="BN228">
        <v>59</v>
      </c>
      <c r="BO228">
        <f t="shared" si="264"/>
        <v>188</v>
      </c>
      <c r="BP228" t="s">
        <v>1190</v>
      </c>
      <c r="BQ228" s="11">
        <f t="shared" si="265"/>
        <v>113.75</v>
      </c>
      <c r="BR228">
        <v>54</v>
      </c>
      <c r="BS228">
        <f t="shared" si="266"/>
        <v>137</v>
      </c>
      <c r="BT228" t="s">
        <v>857</v>
      </c>
      <c r="BU228" s="11">
        <f t="shared" si="267"/>
        <v>138.33333333333334</v>
      </c>
      <c r="BV228">
        <v>61</v>
      </c>
      <c r="BW228">
        <f t="shared" si="268"/>
        <v>117</v>
      </c>
      <c r="BX228" t="s">
        <v>858</v>
      </c>
      <c r="BY228" s="11">
        <f t="shared" si="269"/>
        <v>80.416666666666671</v>
      </c>
      <c r="BZ228">
        <v>74</v>
      </c>
      <c r="CA228">
        <f t="shared" si="270"/>
        <v>204</v>
      </c>
      <c r="CB228" t="s">
        <v>402</v>
      </c>
      <c r="CC228" s="11">
        <f t="shared" si="271"/>
        <v>105</v>
      </c>
      <c r="CD228">
        <v>39</v>
      </c>
      <c r="CE228">
        <f t="shared" si="272"/>
        <v>220</v>
      </c>
      <c r="CF228" t="s">
        <v>111</v>
      </c>
      <c r="CG228" s="11">
        <f t="shared" si="273"/>
        <v>82.5</v>
      </c>
      <c r="CH228">
        <v>46</v>
      </c>
      <c r="CI228">
        <f t="shared" si="274"/>
        <v>173</v>
      </c>
      <c r="CJ228" t="s">
        <v>982</v>
      </c>
      <c r="CK228" s="11">
        <f t="shared" si="275"/>
        <v>80.833333333333329</v>
      </c>
      <c r="CL228">
        <v>37</v>
      </c>
      <c r="CM228">
        <f t="shared" si="276"/>
        <v>221</v>
      </c>
      <c r="CN228" t="s">
        <v>1190</v>
      </c>
      <c r="CO228" s="11">
        <f t="shared" si="277"/>
        <v>100.83333333333333</v>
      </c>
      <c r="CP228">
        <v>26</v>
      </c>
      <c r="CQ228">
        <f t="shared" si="278"/>
        <v>229</v>
      </c>
      <c r="CR228" t="s">
        <v>857</v>
      </c>
      <c r="CS228" s="11">
        <f t="shared" si="279"/>
        <v>47.916666666666664</v>
      </c>
      <c r="CT228">
        <v>53</v>
      </c>
      <c r="CU228">
        <f t="shared" si="280"/>
        <v>70</v>
      </c>
      <c r="CV228" t="s">
        <v>858</v>
      </c>
      <c r="CW228" s="11">
        <f t="shared" si="281"/>
        <v>120</v>
      </c>
      <c r="CX228">
        <v>78</v>
      </c>
      <c r="CY228">
        <f t="shared" si="282"/>
        <v>216</v>
      </c>
      <c r="CZ228" t="s">
        <v>402</v>
      </c>
      <c r="DA228" s="11">
        <f t="shared" si="283"/>
        <v>79.583333333333329</v>
      </c>
      <c r="DB228">
        <v>51</v>
      </c>
      <c r="DC228">
        <f t="shared" si="284"/>
        <v>178</v>
      </c>
      <c r="DD228" t="s">
        <v>1805</v>
      </c>
      <c r="DE228" s="11">
        <f t="shared" si="285"/>
        <v>75.416666666666671</v>
      </c>
      <c r="DF228">
        <v>62</v>
      </c>
      <c r="DG228">
        <f t="shared" si="286"/>
        <v>127</v>
      </c>
      <c r="DH228" t="s">
        <v>982</v>
      </c>
      <c r="DI228" s="11">
        <f t="shared" si="287"/>
        <v>81.25</v>
      </c>
      <c r="DJ228">
        <v>41</v>
      </c>
      <c r="DK228">
        <f t="shared" si="288"/>
        <v>223</v>
      </c>
      <c r="DL228" t="s">
        <v>1821</v>
      </c>
      <c r="DM228" s="11">
        <f t="shared" si="289"/>
        <v>89.583333333333329</v>
      </c>
      <c r="DN228">
        <v>63</v>
      </c>
      <c r="DO228">
        <f t="shared" si="290"/>
        <v>104</v>
      </c>
      <c r="DP228" t="s">
        <v>857</v>
      </c>
      <c r="DQ228" s="11">
        <f t="shared" si="291"/>
        <v>79.583333333333329</v>
      </c>
      <c r="DR228">
        <v>65</v>
      </c>
      <c r="DS228">
        <f t="shared" si="292"/>
        <v>118</v>
      </c>
      <c r="DT228" t="s">
        <v>858</v>
      </c>
      <c r="DU228" s="11">
        <f t="shared" si="293"/>
        <v>73.75</v>
      </c>
      <c r="DV228">
        <v>76</v>
      </c>
      <c r="DW228">
        <f t="shared" si="294"/>
        <v>167</v>
      </c>
      <c r="DX228" t="s">
        <v>402</v>
      </c>
      <c r="DY228" s="11">
        <f t="shared" si="295"/>
        <v>120.83333333333334</v>
      </c>
      <c r="DZ228">
        <v>53.5</v>
      </c>
      <c r="EA228">
        <f t="shared" si="296"/>
        <v>119</v>
      </c>
      <c r="EB228" t="s">
        <v>1805</v>
      </c>
      <c r="EC228" s="11">
        <f t="shared" si="297"/>
        <v>100</v>
      </c>
      <c r="ED228">
        <v>74.5</v>
      </c>
      <c r="EE228">
        <f t="shared" si="298"/>
        <v>82</v>
      </c>
      <c r="EF228" t="s">
        <v>982</v>
      </c>
      <c r="EG228" s="11">
        <f t="shared" si="299"/>
        <v>117.5</v>
      </c>
      <c r="EH228">
        <v>44</v>
      </c>
      <c r="EI228">
        <f t="shared" si="300"/>
        <v>198</v>
      </c>
      <c r="EJ228" t="s">
        <v>1190</v>
      </c>
      <c r="EK228" s="11">
        <f t="shared" si="301"/>
        <v>102.08333333333333</v>
      </c>
      <c r="EL228">
        <v>56</v>
      </c>
      <c r="EM228">
        <f t="shared" si="302"/>
        <v>55</v>
      </c>
      <c r="EN228" t="s">
        <v>857</v>
      </c>
      <c r="EO228" s="11">
        <f t="shared" si="303"/>
        <v>167.08333333333331</v>
      </c>
      <c r="EP228">
        <v>56</v>
      </c>
      <c r="EQ228">
        <f t="shared" si="304"/>
        <v>55</v>
      </c>
      <c r="ER228" t="s">
        <v>858</v>
      </c>
      <c r="ES228" s="11">
        <f t="shared" si="305"/>
        <v>113.33333333333333</v>
      </c>
      <c r="ET228">
        <v>90</v>
      </c>
      <c r="EU228">
        <f t="shared" si="306"/>
        <v>217</v>
      </c>
      <c r="EV228">
        <v>79</v>
      </c>
      <c r="EW228">
        <f t="shared" si="307"/>
        <v>119</v>
      </c>
      <c r="EX228">
        <v>101</v>
      </c>
      <c r="EY228">
        <f t="shared" si="308"/>
        <v>124</v>
      </c>
      <c r="EZ228">
        <v>28</v>
      </c>
      <c r="FA228">
        <f t="shared" si="309"/>
        <v>203</v>
      </c>
      <c r="FB228">
        <v>23</v>
      </c>
      <c r="FC228">
        <f t="shared" si="310"/>
        <v>216</v>
      </c>
      <c r="FD228">
        <v>41</v>
      </c>
      <c r="FE228">
        <f t="shared" si="311"/>
        <v>87</v>
      </c>
    </row>
    <row r="229" spans="1:161" x14ac:dyDescent="0.2">
      <c r="A229" t="s">
        <v>1612</v>
      </c>
      <c r="B229" t="s">
        <v>1613</v>
      </c>
      <c r="C229" t="s">
        <v>1510</v>
      </c>
      <c r="D229" t="s">
        <v>853</v>
      </c>
      <c r="E229" t="s">
        <v>1614</v>
      </c>
      <c r="F229">
        <v>101</v>
      </c>
      <c r="G229">
        <f t="shared" si="234"/>
        <v>112</v>
      </c>
      <c r="H229" t="s">
        <v>402</v>
      </c>
      <c r="I229" s="11">
        <f t="shared" si="235"/>
        <v>97.916666666666671</v>
      </c>
      <c r="J229">
        <v>57</v>
      </c>
      <c r="K229">
        <f t="shared" si="236"/>
        <v>152</v>
      </c>
      <c r="L229" t="s">
        <v>111</v>
      </c>
      <c r="M229" s="11">
        <f t="shared" si="237"/>
        <v>120.83333333333334</v>
      </c>
      <c r="N229">
        <v>52</v>
      </c>
      <c r="O229">
        <f t="shared" si="238"/>
        <v>211</v>
      </c>
      <c r="P229" t="s">
        <v>982</v>
      </c>
      <c r="Q229" s="11">
        <f t="shared" si="239"/>
        <v>65.416666666666657</v>
      </c>
      <c r="R229">
        <v>45.5</v>
      </c>
      <c r="S229">
        <f t="shared" si="240"/>
        <v>227</v>
      </c>
      <c r="T229" t="s">
        <v>1190</v>
      </c>
      <c r="U229" s="11">
        <f t="shared" si="241"/>
        <v>91.25</v>
      </c>
      <c r="V229">
        <v>75.5</v>
      </c>
      <c r="W229">
        <f t="shared" si="242"/>
        <v>5</v>
      </c>
      <c r="X229" t="s">
        <v>857</v>
      </c>
      <c r="Y229" s="11">
        <f t="shared" si="243"/>
        <v>143.33333333333334</v>
      </c>
      <c r="Z229">
        <v>43</v>
      </c>
      <c r="AA229">
        <f t="shared" si="244"/>
        <v>144</v>
      </c>
      <c r="AB229" t="s">
        <v>1358</v>
      </c>
      <c r="AC229" s="11">
        <f t="shared" si="245"/>
        <v>119.16666666666667</v>
      </c>
      <c r="AD229">
        <v>96.5</v>
      </c>
      <c r="AE229">
        <f t="shared" si="246"/>
        <v>107</v>
      </c>
      <c r="AF229" t="s">
        <v>402</v>
      </c>
      <c r="AG229" s="11">
        <f t="shared" si="247"/>
        <v>140.41666666666666</v>
      </c>
      <c r="AH229">
        <v>43</v>
      </c>
      <c r="AI229">
        <f t="shared" si="248"/>
        <v>202</v>
      </c>
      <c r="AJ229" t="s">
        <v>111</v>
      </c>
      <c r="AK229" s="11">
        <f t="shared" si="249"/>
        <v>55.416666666666664</v>
      </c>
      <c r="AL229">
        <v>70</v>
      </c>
      <c r="AM229">
        <f t="shared" si="250"/>
        <v>128</v>
      </c>
      <c r="AN229" t="s">
        <v>982</v>
      </c>
      <c r="AO229" s="11">
        <f t="shared" si="251"/>
        <v>125.83333333333334</v>
      </c>
      <c r="AP229">
        <v>48.5</v>
      </c>
      <c r="AQ229">
        <f t="shared" si="252"/>
        <v>206</v>
      </c>
      <c r="AR229" t="s">
        <v>1190</v>
      </c>
      <c r="AS229" s="11">
        <f t="shared" si="253"/>
        <v>104.58333333333333</v>
      </c>
      <c r="AT229">
        <v>48</v>
      </c>
      <c r="AU229">
        <f t="shared" si="254"/>
        <v>109</v>
      </c>
      <c r="AV229" t="s">
        <v>857</v>
      </c>
      <c r="AW229" s="11">
        <f t="shared" si="255"/>
        <v>103.33333333333333</v>
      </c>
      <c r="AX229">
        <v>31</v>
      </c>
      <c r="AY229">
        <f t="shared" si="256"/>
        <v>190</v>
      </c>
      <c r="AZ229" t="s">
        <v>1358</v>
      </c>
      <c r="BA229" s="11">
        <f t="shared" si="257"/>
        <v>48.333333333333329</v>
      </c>
      <c r="BB229">
        <v>75</v>
      </c>
      <c r="BC229">
        <f t="shared" si="258"/>
        <v>204</v>
      </c>
      <c r="BD229" t="s">
        <v>402</v>
      </c>
      <c r="BE229" s="11">
        <f t="shared" si="259"/>
        <v>102.91666666666667</v>
      </c>
      <c r="BF229">
        <v>69</v>
      </c>
      <c r="BG229">
        <f t="shared" si="260"/>
        <v>95</v>
      </c>
      <c r="BH229" t="s">
        <v>111</v>
      </c>
      <c r="BI229" s="11">
        <f t="shared" si="261"/>
        <v>145.41666666666666</v>
      </c>
      <c r="BJ229">
        <v>50</v>
      </c>
      <c r="BK229">
        <f t="shared" si="262"/>
        <v>190</v>
      </c>
      <c r="BL229" t="s">
        <v>982</v>
      </c>
      <c r="BM229" s="11">
        <f t="shared" si="263"/>
        <v>100.41666666666667</v>
      </c>
      <c r="BN229">
        <v>40</v>
      </c>
      <c r="BO229">
        <f t="shared" si="264"/>
        <v>217</v>
      </c>
      <c r="BP229" t="s">
        <v>1190</v>
      </c>
      <c r="BQ229" s="11">
        <f t="shared" si="265"/>
        <v>87.916666666666671</v>
      </c>
      <c r="BR229">
        <v>57</v>
      </c>
      <c r="BS229">
        <f t="shared" si="266"/>
        <v>117</v>
      </c>
      <c r="BT229" t="s">
        <v>857</v>
      </c>
      <c r="BU229" s="11">
        <f t="shared" si="267"/>
        <v>60</v>
      </c>
      <c r="BV229">
        <v>67</v>
      </c>
      <c r="BW229">
        <f t="shared" si="268"/>
        <v>66</v>
      </c>
      <c r="BX229" t="s">
        <v>858</v>
      </c>
      <c r="BY229" s="11">
        <f t="shared" si="269"/>
        <v>106.25</v>
      </c>
      <c r="BZ229">
        <v>72</v>
      </c>
      <c r="CA229">
        <f t="shared" si="270"/>
        <v>211</v>
      </c>
      <c r="CB229" t="s">
        <v>402</v>
      </c>
      <c r="CC229" s="11">
        <f t="shared" si="271"/>
        <v>107.5</v>
      </c>
      <c r="CD229">
        <v>46</v>
      </c>
      <c r="CE229">
        <f t="shared" si="272"/>
        <v>204</v>
      </c>
      <c r="CF229" t="s">
        <v>111</v>
      </c>
      <c r="CG229" s="11">
        <f t="shared" si="273"/>
        <v>102.08333333333333</v>
      </c>
      <c r="CH229">
        <v>41.5</v>
      </c>
      <c r="CI229">
        <f t="shared" si="274"/>
        <v>191</v>
      </c>
      <c r="CJ229" t="s">
        <v>982</v>
      </c>
      <c r="CK229" s="11">
        <f t="shared" si="275"/>
        <v>75.833333333333329</v>
      </c>
      <c r="CL229">
        <v>46</v>
      </c>
      <c r="CM229">
        <f t="shared" si="276"/>
        <v>188</v>
      </c>
      <c r="CN229" t="s">
        <v>1190</v>
      </c>
      <c r="CO229" s="11">
        <f t="shared" si="277"/>
        <v>114.58333333333333</v>
      </c>
      <c r="CP229">
        <v>59</v>
      </c>
      <c r="CQ229">
        <f t="shared" si="278"/>
        <v>21</v>
      </c>
      <c r="CR229" t="s">
        <v>857</v>
      </c>
      <c r="CS229" s="11">
        <f t="shared" si="279"/>
        <v>180.41666666666669</v>
      </c>
      <c r="CT229">
        <v>50</v>
      </c>
      <c r="CU229">
        <f t="shared" si="280"/>
        <v>81</v>
      </c>
      <c r="CV229" t="s">
        <v>858</v>
      </c>
      <c r="CW229" s="11">
        <f t="shared" si="281"/>
        <v>80.833333333333329</v>
      </c>
      <c r="CX229">
        <v>74</v>
      </c>
      <c r="CY229">
        <f t="shared" si="282"/>
        <v>229</v>
      </c>
      <c r="CZ229" t="s">
        <v>402</v>
      </c>
      <c r="DA229" s="11">
        <f t="shared" si="283"/>
        <v>96.666666666666671</v>
      </c>
      <c r="DB229">
        <v>40</v>
      </c>
      <c r="DC229">
        <f t="shared" si="284"/>
        <v>209</v>
      </c>
      <c r="DD229" t="s">
        <v>1805</v>
      </c>
      <c r="DE229" s="11">
        <f t="shared" si="285"/>
        <v>98.333333333333329</v>
      </c>
      <c r="DF229">
        <v>60</v>
      </c>
      <c r="DG229">
        <f t="shared" si="286"/>
        <v>133</v>
      </c>
      <c r="DH229" t="s">
        <v>982</v>
      </c>
      <c r="DI229" s="11">
        <f t="shared" si="287"/>
        <v>129.16666666666666</v>
      </c>
      <c r="DJ229">
        <v>41</v>
      </c>
      <c r="DK229">
        <f t="shared" si="288"/>
        <v>223</v>
      </c>
      <c r="DL229" t="s">
        <v>1821</v>
      </c>
      <c r="DM229" s="11">
        <f t="shared" si="289"/>
        <v>103.33333333333333</v>
      </c>
      <c r="DN229">
        <v>50</v>
      </c>
      <c r="DO229">
        <f t="shared" si="290"/>
        <v>214</v>
      </c>
      <c r="DP229" t="s">
        <v>857</v>
      </c>
      <c r="DQ229" s="11">
        <f t="shared" si="291"/>
        <v>15.416666666666671</v>
      </c>
      <c r="DR229">
        <v>75</v>
      </c>
      <c r="DS229">
        <f t="shared" si="292"/>
        <v>35</v>
      </c>
      <c r="DT229" t="s">
        <v>858</v>
      </c>
      <c r="DU229" s="11">
        <f t="shared" si="293"/>
        <v>90</v>
      </c>
      <c r="DV229">
        <v>69</v>
      </c>
      <c r="DW229">
        <f t="shared" si="294"/>
        <v>221</v>
      </c>
      <c r="DX229" t="s">
        <v>402</v>
      </c>
      <c r="DY229" s="11">
        <f t="shared" si="295"/>
        <v>69.166666666666657</v>
      </c>
      <c r="DZ229">
        <v>36</v>
      </c>
      <c r="EA229">
        <f t="shared" si="296"/>
        <v>205</v>
      </c>
      <c r="EB229" t="s">
        <v>1805</v>
      </c>
      <c r="EC229" s="11">
        <f t="shared" si="297"/>
        <v>82.083333333333329</v>
      </c>
      <c r="ED229">
        <v>44.5</v>
      </c>
      <c r="EE229">
        <f t="shared" si="298"/>
        <v>203</v>
      </c>
      <c r="EF229" t="s">
        <v>982</v>
      </c>
      <c r="EG229" s="11">
        <f t="shared" si="299"/>
        <v>100.83333333333333</v>
      </c>
      <c r="EH229">
        <v>29</v>
      </c>
      <c r="EI229">
        <f t="shared" si="300"/>
        <v>231</v>
      </c>
      <c r="EJ229" t="s">
        <v>1190</v>
      </c>
      <c r="EK229" s="11">
        <f t="shared" si="301"/>
        <v>83.333333333333343</v>
      </c>
      <c r="EL229">
        <v>67</v>
      </c>
      <c r="EM229">
        <f t="shared" si="302"/>
        <v>11</v>
      </c>
      <c r="EN229" t="s">
        <v>857</v>
      </c>
      <c r="EO229" s="11">
        <f t="shared" si="303"/>
        <v>178.75</v>
      </c>
      <c r="EP229">
        <v>67</v>
      </c>
      <c r="EQ229">
        <f t="shared" si="304"/>
        <v>11</v>
      </c>
      <c r="ER229" t="s">
        <v>858</v>
      </c>
      <c r="ES229" s="11">
        <f t="shared" si="305"/>
        <v>120.83333333333334</v>
      </c>
      <c r="ET229">
        <v>101</v>
      </c>
      <c r="EU229">
        <f t="shared" si="306"/>
        <v>147</v>
      </c>
      <c r="EV229">
        <v>70</v>
      </c>
      <c r="EW229">
        <f t="shared" si="307"/>
        <v>162</v>
      </c>
      <c r="EX229">
        <v>64</v>
      </c>
      <c r="EY229">
        <f t="shared" si="308"/>
        <v>205</v>
      </c>
      <c r="EZ229">
        <v>29</v>
      </c>
      <c r="FA229">
        <f t="shared" si="309"/>
        <v>191</v>
      </c>
      <c r="FB229">
        <v>25</v>
      </c>
      <c r="FC229">
        <f t="shared" si="310"/>
        <v>200</v>
      </c>
      <c r="FD229">
        <v>43</v>
      </c>
      <c r="FE229">
        <f t="shared" si="311"/>
        <v>61</v>
      </c>
    </row>
    <row r="230" spans="1:161" x14ac:dyDescent="0.2">
      <c r="A230" t="s">
        <v>1615</v>
      </c>
      <c r="B230" t="s">
        <v>1616</v>
      </c>
      <c r="C230" t="s">
        <v>1510</v>
      </c>
      <c r="D230" t="s">
        <v>853</v>
      </c>
      <c r="E230" t="s">
        <v>1617</v>
      </c>
      <c r="F230">
        <v>82</v>
      </c>
      <c r="G230">
        <f t="shared" si="234"/>
        <v>234</v>
      </c>
      <c r="H230" t="s">
        <v>402</v>
      </c>
      <c r="I230" s="11">
        <f t="shared" si="235"/>
        <v>82.5</v>
      </c>
      <c r="J230">
        <v>75</v>
      </c>
      <c r="K230">
        <f t="shared" si="236"/>
        <v>88</v>
      </c>
      <c r="L230" t="s">
        <v>111</v>
      </c>
      <c r="M230" s="11">
        <f t="shared" si="237"/>
        <v>82.916666666666671</v>
      </c>
      <c r="N230">
        <v>73</v>
      </c>
      <c r="O230">
        <f t="shared" si="238"/>
        <v>162</v>
      </c>
      <c r="P230" t="s">
        <v>982</v>
      </c>
      <c r="Q230" s="11">
        <f t="shared" si="239"/>
        <v>95.416666666666671</v>
      </c>
      <c r="R230">
        <v>58.5</v>
      </c>
      <c r="S230">
        <f t="shared" si="240"/>
        <v>137</v>
      </c>
      <c r="T230" t="s">
        <v>1190</v>
      </c>
      <c r="U230" s="11">
        <f t="shared" si="241"/>
        <v>99.583333333333329</v>
      </c>
      <c r="V230">
        <v>51.5</v>
      </c>
      <c r="W230">
        <f t="shared" si="242"/>
        <v>177</v>
      </c>
      <c r="X230" t="s">
        <v>857</v>
      </c>
      <c r="Y230" s="11">
        <f t="shared" si="243"/>
        <v>81.25</v>
      </c>
      <c r="Z230">
        <v>31</v>
      </c>
      <c r="AA230">
        <f t="shared" si="244"/>
        <v>221</v>
      </c>
      <c r="AB230" t="s">
        <v>1358</v>
      </c>
      <c r="AC230" s="11">
        <f t="shared" si="245"/>
        <v>53.333333333333336</v>
      </c>
      <c r="AD230">
        <v>88</v>
      </c>
      <c r="AE230">
        <f t="shared" si="246"/>
        <v>192</v>
      </c>
      <c r="AF230" t="s">
        <v>402</v>
      </c>
      <c r="AG230" s="11">
        <f t="shared" si="247"/>
        <v>99.583333333333329</v>
      </c>
      <c r="AH230">
        <v>85</v>
      </c>
      <c r="AI230">
        <f t="shared" si="248"/>
        <v>47</v>
      </c>
      <c r="AJ230" t="s">
        <v>111</v>
      </c>
      <c r="AK230" s="11">
        <f t="shared" si="249"/>
        <v>128.75</v>
      </c>
      <c r="AL230">
        <v>64</v>
      </c>
      <c r="AM230">
        <f t="shared" si="250"/>
        <v>151</v>
      </c>
      <c r="AN230" t="s">
        <v>982</v>
      </c>
      <c r="AO230" s="11">
        <f t="shared" si="251"/>
        <v>111.25</v>
      </c>
      <c r="AP230">
        <v>61</v>
      </c>
      <c r="AQ230">
        <f t="shared" si="252"/>
        <v>136</v>
      </c>
      <c r="AR230" t="s">
        <v>1190</v>
      </c>
      <c r="AS230" s="11">
        <f t="shared" si="253"/>
        <v>75.833333333333329</v>
      </c>
      <c r="AT230">
        <v>45.5</v>
      </c>
      <c r="AU230">
        <f t="shared" si="254"/>
        <v>132</v>
      </c>
      <c r="AV230" t="s">
        <v>857</v>
      </c>
      <c r="AW230" s="11">
        <f t="shared" si="255"/>
        <v>128.33333333333334</v>
      </c>
      <c r="AX230">
        <v>40</v>
      </c>
      <c r="AY230">
        <f t="shared" si="256"/>
        <v>109</v>
      </c>
      <c r="AZ230" t="s">
        <v>1358</v>
      </c>
      <c r="BA230" s="11">
        <f t="shared" si="257"/>
        <v>97.916666666666671</v>
      </c>
      <c r="BB230">
        <v>77</v>
      </c>
      <c r="BC230">
        <f t="shared" si="258"/>
        <v>191</v>
      </c>
      <c r="BD230" t="s">
        <v>402</v>
      </c>
      <c r="BE230" s="11">
        <f t="shared" si="259"/>
        <v>101.66666666666667</v>
      </c>
      <c r="BF230">
        <v>63</v>
      </c>
      <c r="BG230">
        <f t="shared" si="260"/>
        <v>116</v>
      </c>
      <c r="BH230" t="s">
        <v>111</v>
      </c>
      <c r="BI230" s="11">
        <f t="shared" si="261"/>
        <v>89.166666666666671</v>
      </c>
      <c r="BJ230">
        <v>55.5</v>
      </c>
      <c r="BK230">
        <f t="shared" si="262"/>
        <v>178</v>
      </c>
      <c r="BL230" t="s">
        <v>982</v>
      </c>
      <c r="BM230" s="11">
        <f t="shared" si="263"/>
        <v>74.583333333333343</v>
      </c>
      <c r="BN230">
        <v>72</v>
      </c>
      <c r="BO230">
        <f t="shared" si="264"/>
        <v>78</v>
      </c>
      <c r="BP230" t="s">
        <v>1190</v>
      </c>
      <c r="BQ230" s="11">
        <f t="shared" si="265"/>
        <v>145.83333333333331</v>
      </c>
      <c r="BR230">
        <v>43</v>
      </c>
      <c r="BS230">
        <f t="shared" si="266"/>
        <v>200</v>
      </c>
      <c r="BT230" t="s">
        <v>857</v>
      </c>
      <c r="BU230" s="11">
        <f t="shared" si="267"/>
        <v>107.08333333333333</v>
      </c>
      <c r="BV230">
        <v>62</v>
      </c>
      <c r="BW230">
        <f t="shared" si="268"/>
        <v>104</v>
      </c>
      <c r="BX230" t="s">
        <v>858</v>
      </c>
      <c r="BY230" s="11">
        <f t="shared" si="269"/>
        <v>117.08333333333333</v>
      </c>
      <c r="BZ230">
        <v>75</v>
      </c>
      <c r="CA230">
        <f t="shared" si="270"/>
        <v>195</v>
      </c>
      <c r="CB230" t="s">
        <v>402</v>
      </c>
      <c r="CC230" s="11">
        <f t="shared" si="271"/>
        <v>100</v>
      </c>
      <c r="CD230">
        <v>86</v>
      </c>
      <c r="CE230">
        <f t="shared" si="272"/>
        <v>90</v>
      </c>
      <c r="CF230" t="s">
        <v>111</v>
      </c>
      <c r="CG230" s="11">
        <f t="shared" si="273"/>
        <v>100</v>
      </c>
      <c r="CH230">
        <v>57.5</v>
      </c>
      <c r="CI230">
        <f t="shared" si="274"/>
        <v>117</v>
      </c>
      <c r="CJ230" t="s">
        <v>982</v>
      </c>
      <c r="CK230" s="11">
        <f t="shared" si="275"/>
        <v>100</v>
      </c>
      <c r="CL230">
        <v>46</v>
      </c>
      <c r="CM230">
        <f t="shared" si="276"/>
        <v>188</v>
      </c>
      <c r="CN230" t="s">
        <v>1190</v>
      </c>
      <c r="CO230" s="11">
        <f t="shared" si="277"/>
        <v>100</v>
      </c>
      <c r="CP230">
        <v>29</v>
      </c>
      <c r="CQ230">
        <f t="shared" si="278"/>
        <v>217</v>
      </c>
      <c r="CR230" t="s">
        <v>857</v>
      </c>
      <c r="CS230" s="11">
        <f t="shared" si="279"/>
        <v>100</v>
      </c>
      <c r="CT230">
        <v>40</v>
      </c>
      <c r="CU230">
        <f t="shared" si="280"/>
        <v>145</v>
      </c>
      <c r="CV230" t="s">
        <v>858</v>
      </c>
      <c r="CW230" s="11">
        <f t="shared" si="281"/>
        <v>100</v>
      </c>
      <c r="CX230">
        <v>0</v>
      </c>
      <c r="CY230">
        <f t="shared" si="282"/>
        <v>236</v>
      </c>
      <c r="CZ230" t="s">
        <v>402</v>
      </c>
      <c r="DA230" s="11">
        <f t="shared" si="283"/>
        <v>100</v>
      </c>
      <c r="DB230">
        <v>0</v>
      </c>
      <c r="DC230">
        <f t="shared" si="284"/>
        <v>236</v>
      </c>
      <c r="DD230" t="s">
        <v>1805</v>
      </c>
      <c r="DE230" s="11">
        <f t="shared" si="285"/>
        <v>100</v>
      </c>
      <c r="DF230">
        <v>0</v>
      </c>
      <c r="DG230">
        <f t="shared" si="286"/>
        <v>236</v>
      </c>
      <c r="DH230" t="s">
        <v>982</v>
      </c>
      <c r="DI230" s="11">
        <f t="shared" si="287"/>
        <v>100</v>
      </c>
      <c r="DJ230">
        <v>0</v>
      </c>
      <c r="DK230">
        <f t="shared" si="288"/>
        <v>236</v>
      </c>
      <c r="DL230" t="s">
        <v>1821</v>
      </c>
      <c r="DM230" s="11">
        <f t="shared" si="289"/>
        <v>100</v>
      </c>
      <c r="DN230">
        <v>0</v>
      </c>
      <c r="DO230">
        <f t="shared" si="290"/>
        <v>236</v>
      </c>
      <c r="DP230" t="s">
        <v>857</v>
      </c>
      <c r="DQ230" s="11">
        <f t="shared" si="291"/>
        <v>100</v>
      </c>
      <c r="DR230">
        <v>0</v>
      </c>
      <c r="DS230">
        <f t="shared" si="292"/>
        <v>236</v>
      </c>
      <c r="DT230" t="s">
        <v>858</v>
      </c>
      <c r="DU230" s="11">
        <f t="shared" si="293"/>
        <v>100</v>
      </c>
      <c r="DV230">
        <v>76</v>
      </c>
      <c r="DW230">
        <f t="shared" si="294"/>
        <v>167</v>
      </c>
      <c r="DX230" t="s">
        <v>402</v>
      </c>
      <c r="DY230" s="11">
        <f t="shared" si="295"/>
        <v>125</v>
      </c>
      <c r="DZ230">
        <v>62</v>
      </c>
      <c r="EA230">
        <f t="shared" si="296"/>
        <v>75</v>
      </c>
      <c r="EB230" t="s">
        <v>1805</v>
      </c>
      <c r="EC230" s="11">
        <f t="shared" si="297"/>
        <v>109.16666666666667</v>
      </c>
      <c r="ED230">
        <v>50</v>
      </c>
      <c r="EE230">
        <f t="shared" si="298"/>
        <v>187</v>
      </c>
      <c r="EF230" t="s">
        <v>982</v>
      </c>
      <c r="EG230" s="11">
        <f t="shared" si="299"/>
        <v>101.25</v>
      </c>
      <c r="EH230">
        <v>31</v>
      </c>
      <c r="EI230">
        <f t="shared" si="300"/>
        <v>230</v>
      </c>
      <c r="EJ230" t="s">
        <v>1190</v>
      </c>
      <c r="EK230" s="11">
        <f t="shared" si="301"/>
        <v>61.666666666666664</v>
      </c>
      <c r="EL230">
        <v>38</v>
      </c>
      <c r="EM230">
        <f t="shared" si="302"/>
        <v>179</v>
      </c>
      <c r="EN230" t="s">
        <v>857</v>
      </c>
      <c r="EO230" s="11">
        <f t="shared" si="303"/>
        <v>42.500000000000007</v>
      </c>
      <c r="EP230">
        <v>38</v>
      </c>
      <c r="EQ230">
        <f t="shared" si="304"/>
        <v>179</v>
      </c>
      <c r="ER230" t="s">
        <v>858</v>
      </c>
      <c r="ES230" s="11">
        <f t="shared" si="305"/>
        <v>83.75</v>
      </c>
      <c r="ET230">
        <v>85</v>
      </c>
      <c r="EU230">
        <f t="shared" si="306"/>
        <v>227</v>
      </c>
      <c r="EV230">
        <v>83</v>
      </c>
      <c r="EW230">
        <f t="shared" si="307"/>
        <v>97</v>
      </c>
      <c r="EX230">
        <v>74</v>
      </c>
      <c r="EY230">
        <f t="shared" si="308"/>
        <v>190</v>
      </c>
      <c r="EZ230">
        <v>32</v>
      </c>
      <c r="FA230">
        <f t="shared" si="309"/>
        <v>138</v>
      </c>
      <c r="FB230">
        <v>38</v>
      </c>
      <c r="FC230">
        <f t="shared" si="310"/>
        <v>41</v>
      </c>
      <c r="FD230">
        <v>37</v>
      </c>
      <c r="FE230">
        <f t="shared" si="311"/>
        <v>140</v>
      </c>
    </row>
    <row r="231" spans="1:161" x14ac:dyDescent="0.2">
      <c r="A231" t="s">
        <v>1618</v>
      </c>
      <c r="B231" t="s">
        <v>1619</v>
      </c>
      <c r="C231" t="s">
        <v>1510</v>
      </c>
      <c r="D231" t="s">
        <v>853</v>
      </c>
      <c r="E231" t="s">
        <v>1620</v>
      </c>
      <c r="F231">
        <v>83</v>
      </c>
      <c r="G231">
        <f t="shared" si="234"/>
        <v>230</v>
      </c>
      <c r="H231" t="s">
        <v>402</v>
      </c>
      <c r="I231" s="11">
        <f t="shared" si="235"/>
        <v>58.333333333333329</v>
      </c>
      <c r="J231">
        <v>60</v>
      </c>
      <c r="K231">
        <f t="shared" si="236"/>
        <v>147</v>
      </c>
      <c r="L231" t="s">
        <v>111</v>
      </c>
      <c r="M231" s="11">
        <f t="shared" si="237"/>
        <v>73.333333333333329</v>
      </c>
      <c r="N231">
        <v>71</v>
      </c>
      <c r="O231">
        <f t="shared" si="238"/>
        <v>168</v>
      </c>
      <c r="P231" t="s">
        <v>982</v>
      </c>
      <c r="Q231" s="11">
        <f t="shared" si="239"/>
        <v>73.75</v>
      </c>
      <c r="R231">
        <v>50</v>
      </c>
      <c r="S231">
        <f t="shared" si="240"/>
        <v>209</v>
      </c>
      <c r="T231" t="s">
        <v>1190</v>
      </c>
      <c r="U231" s="11">
        <f t="shared" si="241"/>
        <v>86.25</v>
      </c>
      <c r="V231">
        <v>56</v>
      </c>
      <c r="W231">
        <f t="shared" si="242"/>
        <v>134</v>
      </c>
      <c r="X231" t="s">
        <v>857</v>
      </c>
      <c r="Y231" s="11">
        <f t="shared" si="243"/>
        <v>78.333333333333329</v>
      </c>
      <c r="Z231">
        <v>44</v>
      </c>
      <c r="AA231">
        <f t="shared" si="244"/>
        <v>131</v>
      </c>
      <c r="AB231" t="s">
        <v>1358</v>
      </c>
      <c r="AC231" s="11">
        <f t="shared" si="245"/>
        <v>121.25</v>
      </c>
      <c r="AD231">
        <v>95</v>
      </c>
      <c r="AE231">
        <f t="shared" si="246"/>
        <v>130</v>
      </c>
      <c r="AF231" t="s">
        <v>402</v>
      </c>
      <c r="AG231" s="11">
        <f t="shared" si="247"/>
        <v>107.08333333333333</v>
      </c>
      <c r="AH231">
        <v>75</v>
      </c>
      <c r="AI231">
        <f t="shared" si="248"/>
        <v>83</v>
      </c>
      <c r="AJ231" t="s">
        <v>111</v>
      </c>
      <c r="AK231" s="11">
        <f t="shared" si="249"/>
        <v>120.83333333333334</v>
      </c>
      <c r="AL231">
        <v>77.5</v>
      </c>
      <c r="AM231">
        <f t="shared" si="250"/>
        <v>105</v>
      </c>
      <c r="AN231" t="s">
        <v>982</v>
      </c>
      <c r="AO231" s="11">
        <f t="shared" si="251"/>
        <v>128.75</v>
      </c>
      <c r="AP231">
        <v>56</v>
      </c>
      <c r="AQ231">
        <f t="shared" si="252"/>
        <v>176</v>
      </c>
      <c r="AR231" t="s">
        <v>1190</v>
      </c>
      <c r="AS231" s="11">
        <f t="shared" si="253"/>
        <v>94.583333333333329</v>
      </c>
      <c r="AT231">
        <v>53</v>
      </c>
      <c r="AU231">
        <f t="shared" si="254"/>
        <v>82</v>
      </c>
      <c r="AV231" t="s">
        <v>857</v>
      </c>
      <c r="AW231" s="11">
        <f t="shared" si="255"/>
        <v>146.66666666666666</v>
      </c>
      <c r="AX231">
        <v>32</v>
      </c>
      <c r="AY231">
        <f t="shared" si="256"/>
        <v>182</v>
      </c>
      <c r="AZ231" t="s">
        <v>1358</v>
      </c>
      <c r="BA231" s="11">
        <f t="shared" si="257"/>
        <v>76.25</v>
      </c>
      <c r="BB231">
        <v>83</v>
      </c>
      <c r="BC231">
        <f t="shared" si="258"/>
        <v>147</v>
      </c>
      <c r="BD231" t="s">
        <v>402</v>
      </c>
      <c r="BE231" s="11">
        <f t="shared" si="259"/>
        <v>129.58333333333334</v>
      </c>
      <c r="BF231">
        <v>58</v>
      </c>
      <c r="BG231">
        <f t="shared" si="260"/>
        <v>133</v>
      </c>
      <c r="BH231" t="s">
        <v>111</v>
      </c>
      <c r="BI231" s="11">
        <f t="shared" si="261"/>
        <v>85.416666666666671</v>
      </c>
      <c r="BJ231">
        <v>56.5</v>
      </c>
      <c r="BK231">
        <f t="shared" si="262"/>
        <v>174</v>
      </c>
      <c r="BL231" t="s">
        <v>982</v>
      </c>
      <c r="BM231" s="11">
        <f t="shared" si="263"/>
        <v>87.916666666666671</v>
      </c>
      <c r="BN231">
        <v>62</v>
      </c>
      <c r="BO231">
        <f t="shared" si="264"/>
        <v>163</v>
      </c>
      <c r="BP231" t="s">
        <v>1190</v>
      </c>
      <c r="BQ231" s="11">
        <f t="shared" si="265"/>
        <v>105.83333333333333</v>
      </c>
      <c r="BR231">
        <v>44</v>
      </c>
      <c r="BS231">
        <f t="shared" si="266"/>
        <v>194</v>
      </c>
      <c r="BT231" t="s">
        <v>857</v>
      </c>
      <c r="BU231" s="11">
        <f t="shared" si="267"/>
        <v>90.416666666666671</v>
      </c>
      <c r="BV231">
        <v>59</v>
      </c>
      <c r="BW231">
        <f t="shared" si="268"/>
        <v>125</v>
      </c>
      <c r="BX231" t="s">
        <v>858</v>
      </c>
      <c r="BY231" s="11">
        <f t="shared" si="269"/>
        <v>130</v>
      </c>
      <c r="BZ231">
        <v>69</v>
      </c>
      <c r="CA231">
        <f t="shared" si="270"/>
        <v>218</v>
      </c>
      <c r="CB231" t="s">
        <v>402</v>
      </c>
      <c r="CC231" s="11">
        <f t="shared" si="271"/>
        <v>35.416666666666657</v>
      </c>
      <c r="CD231">
        <v>82</v>
      </c>
      <c r="CE231">
        <f t="shared" si="272"/>
        <v>98</v>
      </c>
      <c r="CF231" t="s">
        <v>111</v>
      </c>
      <c r="CG231" s="11">
        <f t="shared" si="273"/>
        <v>73.333333333333329</v>
      </c>
      <c r="CH231">
        <v>52.5</v>
      </c>
      <c r="CI231">
        <f t="shared" si="274"/>
        <v>145</v>
      </c>
      <c r="CJ231" t="s">
        <v>982</v>
      </c>
      <c r="CK231" s="11">
        <f t="shared" si="275"/>
        <v>113.33333333333333</v>
      </c>
      <c r="CL231">
        <v>49</v>
      </c>
      <c r="CM231">
        <f t="shared" si="276"/>
        <v>177</v>
      </c>
      <c r="CN231" t="s">
        <v>1190</v>
      </c>
      <c r="CO231" s="11">
        <f t="shared" si="277"/>
        <v>81.666666666666671</v>
      </c>
      <c r="CP231">
        <v>35</v>
      </c>
      <c r="CQ231">
        <f t="shared" si="278"/>
        <v>171</v>
      </c>
      <c r="CR231" t="s">
        <v>857</v>
      </c>
      <c r="CS231" s="11">
        <f t="shared" si="279"/>
        <v>123.33333333333333</v>
      </c>
      <c r="CT231">
        <v>32</v>
      </c>
      <c r="CU231">
        <f t="shared" si="280"/>
        <v>197</v>
      </c>
      <c r="CV231" t="s">
        <v>858</v>
      </c>
      <c r="CW231" s="11">
        <f t="shared" si="281"/>
        <v>62.916666666666664</v>
      </c>
      <c r="CX231">
        <v>96</v>
      </c>
      <c r="CY231">
        <f t="shared" si="282"/>
        <v>63</v>
      </c>
      <c r="CZ231" t="s">
        <v>402</v>
      </c>
      <c r="DA231" s="11">
        <f t="shared" si="283"/>
        <v>162.5</v>
      </c>
      <c r="DB231">
        <v>98</v>
      </c>
      <c r="DC231">
        <f t="shared" si="284"/>
        <v>34</v>
      </c>
      <c r="DD231" t="s">
        <v>1805</v>
      </c>
      <c r="DE231" s="11">
        <f t="shared" si="285"/>
        <v>151.25</v>
      </c>
      <c r="DF231">
        <v>47.5</v>
      </c>
      <c r="DG231">
        <f t="shared" si="286"/>
        <v>177</v>
      </c>
      <c r="DH231" t="s">
        <v>982</v>
      </c>
      <c r="DI231" s="11">
        <f t="shared" si="287"/>
        <v>95</v>
      </c>
      <c r="DJ231">
        <v>58</v>
      </c>
      <c r="DK231">
        <f t="shared" si="288"/>
        <v>133</v>
      </c>
      <c r="DL231" t="s">
        <v>1821</v>
      </c>
      <c r="DM231" s="11">
        <f t="shared" si="289"/>
        <v>119.16666666666667</v>
      </c>
      <c r="DN231">
        <v>46</v>
      </c>
      <c r="DO231">
        <f t="shared" si="290"/>
        <v>227</v>
      </c>
      <c r="DP231" t="s">
        <v>857</v>
      </c>
      <c r="DQ231" s="11">
        <f t="shared" si="291"/>
        <v>59.583333333333336</v>
      </c>
      <c r="DR231">
        <v>67</v>
      </c>
      <c r="DS231">
        <f t="shared" si="292"/>
        <v>108</v>
      </c>
      <c r="DT231" t="s">
        <v>858</v>
      </c>
      <c r="DU231" s="11">
        <f t="shared" si="293"/>
        <v>109.16666666666667</v>
      </c>
      <c r="DV231">
        <v>70.5</v>
      </c>
      <c r="DW231">
        <f t="shared" si="294"/>
        <v>213</v>
      </c>
      <c r="DX231" t="s">
        <v>402</v>
      </c>
      <c r="DY231" s="11">
        <f t="shared" si="295"/>
        <v>69.166666666666657</v>
      </c>
      <c r="DZ231">
        <v>46.5</v>
      </c>
      <c r="EA231">
        <f t="shared" si="296"/>
        <v>157</v>
      </c>
      <c r="EB231" t="s">
        <v>123</v>
      </c>
      <c r="EC231" s="11">
        <f t="shared" si="297"/>
        <v>50.833333333333336</v>
      </c>
      <c r="ED231">
        <v>57</v>
      </c>
      <c r="EE231">
        <f t="shared" si="298"/>
        <v>165</v>
      </c>
      <c r="EF231" t="s">
        <v>252</v>
      </c>
      <c r="EG231" s="11">
        <f t="shared" si="299"/>
        <v>112.08333333333333</v>
      </c>
      <c r="EH231">
        <v>51</v>
      </c>
      <c r="EI231">
        <f t="shared" si="300"/>
        <v>179</v>
      </c>
      <c r="EJ231" t="s">
        <v>1190</v>
      </c>
      <c r="EK231" s="11">
        <f t="shared" si="301"/>
        <v>75.416666666666671</v>
      </c>
      <c r="EL231">
        <v>45</v>
      </c>
      <c r="EM231">
        <f t="shared" si="302"/>
        <v>130</v>
      </c>
      <c r="EN231" t="s">
        <v>857</v>
      </c>
      <c r="EO231" s="11">
        <f t="shared" si="303"/>
        <v>68.333333333333343</v>
      </c>
      <c r="EP231">
        <v>45</v>
      </c>
      <c r="EQ231">
        <f t="shared" si="304"/>
        <v>130</v>
      </c>
      <c r="ER231" t="s">
        <v>986</v>
      </c>
      <c r="ES231" s="11">
        <f t="shared" si="305"/>
        <v>127.5</v>
      </c>
      <c r="ET231">
        <v>102</v>
      </c>
      <c r="EU231">
        <f t="shared" si="306"/>
        <v>139</v>
      </c>
      <c r="EV231">
        <v>94</v>
      </c>
      <c r="EW231">
        <f t="shared" si="307"/>
        <v>39</v>
      </c>
      <c r="EX231">
        <v>72</v>
      </c>
      <c r="EY231">
        <f t="shared" si="308"/>
        <v>194</v>
      </c>
      <c r="EZ231">
        <v>33</v>
      </c>
      <c r="FA231">
        <f t="shared" si="309"/>
        <v>120</v>
      </c>
      <c r="FB231">
        <v>37</v>
      </c>
      <c r="FC231">
        <f t="shared" si="310"/>
        <v>54</v>
      </c>
      <c r="FD231">
        <v>33</v>
      </c>
      <c r="FE231">
        <f t="shared" si="311"/>
        <v>196</v>
      </c>
    </row>
    <row r="232" spans="1:161" x14ac:dyDescent="0.2">
      <c r="A232" t="s">
        <v>1621</v>
      </c>
      <c r="B232" t="s">
        <v>1622</v>
      </c>
      <c r="C232" t="s">
        <v>1510</v>
      </c>
      <c r="D232" t="s">
        <v>853</v>
      </c>
      <c r="E232" t="s">
        <v>1623</v>
      </c>
      <c r="F232">
        <v>96</v>
      </c>
      <c r="G232">
        <f t="shared" si="234"/>
        <v>161</v>
      </c>
      <c r="H232" t="s">
        <v>402</v>
      </c>
      <c r="I232" s="11">
        <f t="shared" si="235"/>
        <v>117.08333333333333</v>
      </c>
      <c r="J232">
        <v>31</v>
      </c>
      <c r="K232">
        <f t="shared" si="236"/>
        <v>233</v>
      </c>
      <c r="L232" t="s">
        <v>111</v>
      </c>
      <c r="M232" s="11">
        <f t="shared" si="237"/>
        <v>91.666666666666671</v>
      </c>
      <c r="N232">
        <v>99</v>
      </c>
      <c r="O232">
        <f t="shared" si="238"/>
        <v>66</v>
      </c>
      <c r="P232" t="s">
        <v>982</v>
      </c>
      <c r="Q232" s="11">
        <f t="shared" si="239"/>
        <v>86.25</v>
      </c>
      <c r="R232">
        <v>54.5</v>
      </c>
      <c r="S232">
        <f t="shared" si="240"/>
        <v>183</v>
      </c>
      <c r="T232" t="s">
        <v>1190</v>
      </c>
      <c r="U232" s="11">
        <f t="shared" si="241"/>
        <v>52.083333333333329</v>
      </c>
      <c r="V232">
        <v>47.5</v>
      </c>
      <c r="W232">
        <f t="shared" si="242"/>
        <v>212</v>
      </c>
      <c r="X232" t="s">
        <v>857</v>
      </c>
      <c r="Y232" s="11">
        <f t="shared" si="243"/>
        <v>57.083333333333336</v>
      </c>
      <c r="Z232">
        <v>31</v>
      </c>
      <c r="AA232">
        <f t="shared" si="244"/>
        <v>221</v>
      </c>
      <c r="AB232" t="s">
        <v>1358</v>
      </c>
      <c r="AC232" s="11">
        <f t="shared" si="245"/>
        <v>31.25</v>
      </c>
      <c r="AD232">
        <v>85.5</v>
      </c>
      <c r="AE232">
        <f t="shared" si="246"/>
        <v>202</v>
      </c>
      <c r="AF232" t="s">
        <v>402</v>
      </c>
      <c r="AG232" s="11">
        <f t="shared" si="247"/>
        <v>47.5</v>
      </c>
      <c r="AH232">
        <v>30</v>
      </c>
      <c r="AI232">
        <f t="shared" si="248"/>
        <v>213</v>
      </c>
      <c r="AJ232" t="s">
        <v>111</v>
      </c>
      <c r="AK232" s="11">
        <f t="shared" si="249"/>
        <v>90.833333333333329</v>
      </c>
      <c r="AL232">
        <v>98</v>
      </c>
      <c r="AM232">
        <f t="shared" si="250"/>
        <v>33</v>
      </c>
      <c r="AN232" t="s">
        <v>982</v>
      </c>
      <c r="AO232" s="11">
        <f t="shared" si="251"/>
        <v>102.08333333333333</v>
      </c>
      <c r="AP232">
        <v>67</v>
      </c>
      <c r="AQ232">
        <f t="shared" si="252"/>
        <v>68</v>
      </c>
      <c r="AR232" t="s">
        <v>1190</v>
      </c>
      <c r="AS232" s="11">
        <f t="shared" si="253"/>
        <v>130.83333333333334</v>
      </c>
      <c r="AT232">
        <v>48</v>
      </c>
      <c r="AU232">
        <f t="shared" si="254"/>
        <v>109</v>
      </c>
      <c r="AV232" t="s">
        <v>857</v>
      </c>
      <c r="AW232" s="11">
        <f t="shared" si="255"/>
        <v>96.25</v>
      </c>
      <c r="AX232">
        <v>47</v>
      </c>
      <c r="AY232">
        <f t="shared" si="256"/>
        <v>56</v>
      </c>
      <c r="AZ232" t="s">
        <v>1358</v>
      </c>
      <c r="BA232" s="11">
        <f t="shared" si="257"/>
        <v>120</v>
      </c>
      <c r="BB232">
        <v>90</v>
      </c>
      <c r="BC232">
        <f t="shared" si="258"/>
        <v>76</v>
      </c>
      <c r="BD232" t="s">
        <v>402</v>
      </c>
      <c r="BE232" s="11">
        <f t="shared" si="259"/>
        <v>149.58333333333334</v>
      </c>
      <c r="BF232">
        <v>36</v>
      </c>
      <c r="BG232">
        <f t="shared" si="260"/>
        <v>191</v>
      </c>
      <c r="BH232" t="s">
        <v>111</v>
      </c>
      <c r="BI232" s="11">
        <f t="shared" si="261"/>
        <v>118.75</v>
      </c>
      <c r="BJ232">
        <v>102.5</v>
      </c>
      <c r="BK232">
        <f t="shared" si="262"/>
        <v>38</v>
      </c>
      <c r="BL232" t="s">
        <v>982</v>
      </c>
      <c r="BM232" s="11">
        <f t="shared" si="263"/>
        <v>123.33333333333333</v>
      </c>
      <c r="BN232">
        <v>65</v>
      </c>
      <c r="BO232">
        <f t="shared" si="264"/>
        <v>142</v>
      </c>
      <c r="BP232" t="s">
        <v>1190</v>
      </c>
      <c r="BQ232" s="11">
        <f t="shared" si="265"/>
        <v>106.25</v>
      </c>
      <c r="BR232">
        <v>59</v>
      </c>
      <c r="BS232">
        <f t="shared" si="266"/>
        <v>100</v>
      </c>
      <c r="BT232" t="s">
        <v>857</v>
      </c>
      <c r="BU232" s="11">
        <f t="shared" si="267"/>
        <v>84.166666666666671</v>
      </c>
      <c r="BV232">
        <v>62</v>
      </c>
      <c r="BW232">
        <f t="shared" si="268"/>
        <v>104</v>
      </c>
      <c r="BX232" t="s">
        <v>858</v>
      </c>
      <c r="BY232" s="11">
        <f t="shared" si="269"/>
        <v>125</v>
      </c>
      <c r="BZ232">
        <v>75</v>
      </c>
      <c r="CA232">
        <f t="shared" si="270"/>
        <v>195</v>
      </c>
      <c r="CB232" t="s">
        <v>402</v>
      </c>
      <c r="CC232" s="11">
        <f t="shared" si="271"/>
        <v>55.416666666666664</v>
      </c>
      <c r="CD232">
        <v>24</v>
      </c>
      <c r="CE232">
        <f t="shared" si="272"/>
        <v>236</v>
      </c>
      <c r="CF232" t="s">
        <v>111</v>
      </c>
      <c r="CG232" s="11">
        <f t="shared" si="273"/>
        <v>84.166666666666671</v>
      </c>
      <c r="CH232">
        <v>61</v>
      </c>
      <c r="CI232">
        <f t="shared" si="274"/>
        <v>94</v>
      </c>
      <c r="CJ232" t="s">
        <v>982</v>
      </c>
      <c r="CK232" s="11">
        <f t="shared" si="275"/>
        <v>70.833333333333329</v>
      </c>
      <c r="CL232">
        <v>52</v>
      </c>
      <c r="CM232">
        <f t="shared" si="276"/>
        <v>157</v>
      </c>
      <c r="CN232" t="s">
        <v>1190</v>
      </c>
      <c r="CO232" s="11">
        <f t="shared" si="277"/>
        <v>122.5</v>
      </c>
      <c r="CP232">
        <v>50</v>
      </c>
      <c r="CQ232">
        <f t="shared" si="278"/>
        <v>62</v>
      </c>
      <c r="CR232" t="s">
        <v>857</v>
      </c>
      <c r="CS232" s="11">
        <f t="shared" si="279"/>
        <v>150.41666666666666</v>
      </c>
      <c r="CT232">
        <v>38</v>
      </c>
      <c r="CU232">
        <f t="shared" si="280"/>
        <v>164</v>
      </c>
      <c r="CV232" t="s">
        <v>858</v>
      </c>
      <c r="CW232" s="11">
        <f t="shared" si="281"/>
        <v>90</v>
      </c>
      <c r="CX232">
        <v>94</v>
      </c>
      <c r="CY232">
        <f t="shared" si="282"/>
        <v>88</v>
      </c>
      <c r="CZ232" t="s">
        <v>402</v>
      </c>
      <c r="DA232" s="11">
        <f t="shared" si="283"/>
        <v>120</v>
      </c>
      <c r="DB232">
        <v>46</v>
      </c>
      <c r="DC232">
        <f t="shared" si="284"/>
        <v>198</v>
      </c>
      <c r="DD232" t="s">
        <v>1805</v>
      </c>
      <c r="DE232" s="11">
        <f t="shared" si="285"/>
        <v>100.41666666666667</v>
      </c>
      <c r="DF232">
        <v>89.5</v>
      </c>
      <c r="DG232">
        <f t="shared" si="286"/>
        <v>24</v>
      </c>
      <c r="DH232" t="s">
        <v>982</v>
      </c>
      <c r="DI232" s="11">
        <f t="shared" si="287"/>
        <v>106.66666666666667</v>
      </c>
      <c r="DJ232">
        <v>47</v>
      </c>
      <c r="DK232">
        <f t="shared" si="288"/>
        <v>211</v>
      </c>
      <c r="DL232" t="s">
        <v>1821</v>
      </c>
      <c r="DM232" s="11">
        <f t="shared" si="289"/>
        <v>110.41666666666667</v>
      </c>
      <c r="DN232">
        <v>55</v>
      </c>
      <c r="DO232">
        <f t="shared" si="290"/>
        <v>183</v>
      </c>
      <c r="DP232" t="s">
        <v>857</v>
      </c>
      <c r="DQ232" s="11">
        <f t="shared" si="291"/>
        <v>105</v>
      </c>
      <c r="DR232">
        <v>63</v>
      </c>
      <c r="DS232">
        <f t="shared" si="292"/>
        <v>140</v>
      </c>
      <c r="DT232" t="s">
        <v>858</v>
      </c>
      <c r="DU232" s="11">
        <f t="shared" si="293"/>
        <v>122.91666666666666</v>
      </c>
      <c r="DV232">
        <v>79.5</v>
      </c>
      <c r="DW232">
        <f t="shared" si="294"/>
        <v>136</v>
      </c>
      <c r="DX232" t="s">
        <v>402</v>
      </c>
      <c r="DY232" s="11">
        <f t="shared" si="295"/>
        <v>133.75</v>
      </c>
      <c r="DZ232">
        <v>37</v>
      </c>
      <c r="EA232">
        <f t="shared" si="296"/>
        <v>199</v>
      </c>
      <c r="EB232" t="s">
        <v>123</v>
      </c>
      <c r="EC232" s="11">
        <f t="shared" si="297"/>
        <v>113.75</v>
      </c>
      <c r="ED232">
        <v>83</v>
      </c>
      <c r="EE232">
        <f t="shared" si="298"/>
        <v>40</v>
      </c>
      <c r="EF232" t="s">
        <v>252</v>
      </c>
      <c r="EG232" s="11">
        <f t="shared" si="299"/>
        <v>104.58333333333333</v>
      </c>
      <c r="EH232">
        <v>23</v>
      </c>
      <c r="EI232">
        <f t="shared" si="300"/>
        <v>236</v>
      </c>
      <c r="EJ232" t="s">
        <v>1190</v>
      </c>
      <c r="EK232" s="11">
        <f t="shared" si="301"/>
        <v>90</v>
      </c>
      <c r="EL232">
        <v>36</v>
      </c>
      <c r="EM232">
        <f t="shared" si="302"/>
        <v>195</v>
      </c>
      <c r="EN232" t="s">
        <v>857</v>
      </c>
      <c r="EO232" s="11">
        <f t="shared" si="303"/>
        <v>102.08333333333333</v>
      </c>
      <c r="EP232">
        <v>36</v>
      </c>
      <c r="EQ232">
        <f t="shared" si="304"/>
        <v>195</v>
      </c>
      <c r="ER232" t="s">
        <v>986</v>
      </c>
      <c r="ES232" s="11">
        <f t="shared" si="305"/>
        <v>109.16666666666667</v>
      </c>
      <c r="ET232">
        <v>90</v>
      </c>
      <c r="EU232">
        <f t="shared" si="306"/>
        <v>217</v>
      </c>
      <c r="EV232">
        <v>38</v>
      </c>
      <c r="EW232">
        <f t="shared" si="307"/>
        <v>232</v>
      </c>
      <c r="EX232">
        <v>117</v>
      </c>
      <c r="EY232">
        <f t="shared" si="308"/>
        <v>51</v>
      </c>
      <c r="EZ232">
        <v>27</v>
      </c>
      <c r="FA232">
        <f t="shared" si="309"/>
        <v>212</v>
      </c>
      <c r="FB232">
        <v>25</v>
      </c>
      <c r="FC232">
        <f t="shared" si="310"/>
        <v>200</v>
      </c>
      <c r="FD232">
        <v>30</v>
      </c>
      <c r="FE232">
        <f t="shared" si="311"/>
        <v>217</v>
      </c>
    </row>
    <row r="233" spans="1:161" x14ac:dyDescent="0.2">
      <c r="A233" t="s">
        <v>1624</v>
      </c>
      <c r="B233" t="s">
        <v>1625</v>
      </c>
      <c r="C233" t="s">
        <v>1510</v>
      </c>
      <c r="D233" t="s">
        <v>853</v>
      </c>
      <c r="E233" t="s">
        <v>1626</v>
      </c>
      <c r="F233">
        <v>89</v>
      </c>
      <c r="G233">
        <f t="shared" si="234"/>
        <v>209</v>
      </c>
      <c r="H233" t="s">
        <v>402</v>
      </c>
      <c r="I233" s="11">
        <f t="shared" si="235"/>
        <v>100</v>
      </c>
      <c r="J233">
        <v>56</v>
      </c>
      <c r="K233">
        <f t="shared" si="236"/>
        <v>157</v>
      </c>
      <c r="L233" t="s">
        <v>111</v>
      </c>
      <c r="M233" s="11">
        <f t="shared" si="237"/>
        <v>100</v>
      </c>
      <c r="N233">
        <v>66</v>
      </c>
      <c r="O233">
        <f t="shared" si="238"/>
        <v>182</v>
      </c>
      <c r="P233" t="s">
        <v>982</v>
      </c>
      <c r="Q233" s="11">
        <f t="shared" si="239"/>
        <v>100</v>
      </c>
      <c r="R233">
        <v>55.5</v>
      </c>
      <c r="S233">
        <f t="shared" si="240"/>
        <v>173</v>
      </c>
      <c r="T233" t="s">
        <v>1190</v>
      </c>
      <c r="U233" s="11">
        <f t="shared" si="241"/>
        <v>100</v>
      </c>
      <c r="V233">
        <v>55</v>
      </c>
      <c r="W233">
        <f t="shared" si="242"/>
        <v>144</v>
      </c>
      <c r="X233" t="s">
        <v>857</v>
      </c>
      <c r="Y233" s="11">
        <f t="shared" si="243"/>
        <v>100</v>
      </c>
      <c r="Z233">
        <v>34</v>
      </c>
      <c r="AA233">
        <f t="shared" si="244"/>
        <v>209</v>
      </c>
      <c r="AB233" t="s">
        <v>1358</v>
      </c>
      <c r="AC233" s="11">
        <f t="shared" si="245"/>
        <v>100</v>
      </c>
      <c r="AD233">
        <v>0</v>
      </c>
      <c r="AE233">
        <f t="shared" si="246"/>
        <v>219</v>
      </c>
      <c r="AF233" t="s">
        <v>402</v>
      </c>
      <c r="AG233" s="11">
        <f t="shared" si="247"/>
        <v>100</v>
      </c>
      <c r="AH233">
        <v>0</v>
      </c>
      <c r="AI233">
        <f t="shared" si="248"/>
        <v>218</v>
      </c>
      <c r="AJ233" t="s">
        <v>111</v>
      </c>
      <c r="AK233" s="11">
        <f t="shared" si="249"/>
        <v>100</v>
      </c>
      <c r="AL233">
        <v>0</v>
      </c>
      <c r="AM233">
        <f t="shared" si="250"/>
        <v>218</v>
      </c>
      <c r="AN233" t="s">
        <v>982</v>
      </c>
      <c r="AO233" s="11">
        <f t="shared" si="251"/>
        <v>100</v>
      </c>
      <c r="AP233">
        <v>0</v>
      </c>
      <c r="AQ233">
        <f t="shared" si="252"/>
        <v>218</v>
      </c>
      <c r="AR233" t="s">
        <v>1190</v>
      </c>
      <c r="AS233" s="11">
        <f t="shared" si="253"/>
        <v>100</v>
      </c>
      <c r="AT233">
        <v>0</v>
      </c>
      <c r="AU233">
        <f t="shared" si="254"/>
        <v>218</v>
      </c>
      <c r="AV233" t="s">
        <v>857</v>
      </c>
      <c r="AW233" s="11">
        <f t="shared" si="255"/>
        <v>100</v>
      </c>
      <c r="AX233">
        <v>0</v>
      </c>
      <c r="AY233">
        <f t="shared" si="256"/>
        <v>218</v>
      </c>
      <c r="AZ233" t="s">
        <v>1358</v>
      </c>
      <c r="BA233" s="11">
        <f t="shared" si="257"/>
        <v>100</v>
      </c>
      <c r="BB233">
        <v>0</v>
      </c>
      <c r="BC233">
        <f t="shared" si="258"/>
        <v>221</v>
      </c>
      <c r="BD233" t="s">
        <v>402</v>
      </c>
      <c r="BE233" s="11">
        <f t="shared" si="259"/>
        <v>100</v>
      </c>
      <c r="BF233">
        <v>0</v>
      </c>
      <c r="BG233">
        <f t="shared" si="260"/>
        <v>221</v>
      </c>
      <c r="BH233" t="s">
        <v>111</v>
      </c>
      <c r="BI233" s="11">
        <f t="shared" si="261"/>
        <v>100</v>
      </c>
      <c r="BJ233">
        <v>0</v>
      </c>
      <c r="BK233">
        <f t="shared" si="262"/>
        <v>221</v>
      </c>
      <c r="BL233" t="s">
        <v>982</v>
      </c>
      <c r="BM233" s="11">
        <f t="shared" si="263"/>
        <v>100</v>
      </c>
      <c r="BN233">
        <v>0</v>
      </c>
      <c r="BO233">
        <f t="shared" si="264"/>
        <v>221</v>
      </c>
      <c r="BP233" t="s">
        <v>1190</v>
      </c>
      <c r="BQ233" s="11">
        <f t="shared" si="265"/>
        <v>100</v>
      </c>
      <c r="BR233">
        <v>0</v>
      </c>
      <c r="BS233">
        <f t="shared" si="266"/>
        <v>221</v>
      </c>
      <c r="BT233" t="s">
        <v>857</v>
      </c>
      <c r="BU233" s="11">
        <f t="shared" si="267"/>
        <v>100</v>
      </c>
      <c r="BV233">
        <v>0</v>
      </c>
      <c r="BW233">
        <f t="shared" si="268"/>
        <v>221</v>
      </c>
      <c r="BX233" t="s">
        <v>858</v>
      </c>
      <c r="BY233" s="11">
        <f t="shared" si="269"/>
        <v>100</v>
      </c>
      <c r="BZ233">
        <v>79</v>
      </c>
      <c r="CA233">
        <f t="shared" si="270"/>
        <v>174</v>
      </c>
      <c r="CB233" t="s">
        <v>402</v>
      </c>
      <c r="CC233" s="11">
        <f t="shared" si="271"/>
        <v>57.916666666666664</v>
      </c>
      <c r="CD233">
        <v>45</v>
      </c>
      <c r="CE233">
        <f t="shared" si="272"/>
        <v>208</v>
      </c>
      <c r="CF233" t="s">
        <v>111</v>
      </c>
      <c r="CG233" s="11">
        <f t="shared" si="273"/>
        <v>82.916666666666671</v>
      </c>
      <c r="CH233">
        <v>52</v>
      </c>
      <c r="CI233">
        <f t="shared" si="274"/>
        <v>149</v>
      </c>
      <c r="CJ233" t="s">
        <v>982</v>
      </c>
      <c r="CK233" s="11">
        <f t="shared" si="275"/>
        <v>78.75</v>
      </c>
      <c r="CL233">
        <v>36</v>
      </c>
      <c r="CM233">
        <f t="shared" si="276"/>
        <v>223</v>
      </c>
      <c r="CN233" t="s">
        <v>1190</v>
      </c>
      <c r="CO233" s="11">
        <f t="shared" si="277"/>
        <v>76.666666666666671</v>
      </c>
      <c r="CP233">
        <v>27</v>
      </c>
      <c r="CQ233">
        <f t="shared" si="278"/>
        <v>227</v>
      </c>
      <c r="CR233" t="s">
        <v>857</v>
      </c>
      <c r="CS233" s="11">
        <f t="shared" si="279"/>
        <v>77.083333333333343</v>
      </c>
      <c r="CT233">
        <v>40</v>
      </c>
      <c r="CU233">
        <f t="shared" si="280"/>
        <v>145</v>
      </c>
      <c r="CV233" t="s">
        <v>858</v>
      </c>
      <c r="CW233" s="11">
        <f t="shared" si="281"/>
        <v>94.583333333333329</v>
      </c>
      <c r="CX233">
        <v>95</v>
      </c>
      <c r="CY233">
        <f t="shared" si="282"/>
        <v>73</v>
      </c>
      <c r="CZ233" t="s">
        <v>402</v>
      </c>
      <c r="DA233" s="11">
        <f t="shared" si="283"/>
        <v>92.5</v>
      </c>
      <c r="DB233">
        <v>55</v>
      </c>
      <c r="DC233">
        <f t="shared" si="284"/>
        <v>167</v>
      </c>
      <c r="DD233" t="s">
        <v>1805</v>
      </c>
      <c r="DE233" s="11">
        <f t="shared" si="285"/>
        <v>120.41666666666667</v>
      </c>
      <c r="DF233">
        <v>68.5</v>
      </c>
      <c r="DG233">
        <f t="shared" si="286"/>
        <v>98</v>
      </c>
      <c r="DH233" t="s">
        <v>982</v>
      </c>
      <c r="DI233" s="11">
        <f t="shared" si="287"/>
        <v>127.91666666666667</v>
      </c>
      <c r="DJ233">
        <v>54</v>
      </c>
      <c r="DK233">
        <f t="shared" si="288"/>
        <v>167</v>
      </c>
      <c r="DL233" t="s">
        <v>1821</v>
      </c>
      <c r="DM233" s="11">
        <f t="shared" si="289"/>
        <v>97.916666666666671</v>
      </c>
      <c r="DN233">
        <v>56</v>
      </c>
      <c r="DO233">
        <f t="shared" si="290"/>
        <v>172</v>
      </c>
      <c r="DP233" t="s">
        <v>857</v>
      </c>
      <c r="DQ233" s="11">
        <f t="shared" si="291"/>
        <v>68.333333333333343</v>
      </c>
      <c r="DR233">
        <v>64</v>
      </c>
      <c r="DS233">
        <f t="shared" si="292"/>
        <v>132</v>
      </c>
      <c r="DT233" t="s">
        <v>858</v>
      </c>
      <c r="DU233" s="11">
        <f t="shared" si="293"/>
        <v>85</v>
      </c>
      <c r="DV233">
        <v>87.5</v>
      </c>
      <c r="DW233">
        <f t="shared" si="294"/>
        <v>55</v>
      </c>
      <c r="DX233" t="s">
        <v>122</v>
      </c>
      <c r="DY233" s="11">
        <f t="shared" si="295"/>
        <v>148.33333333333334</v>
      </c>
      <c r="DZ233">
        <v>33</v>
      </c>
      <c r="EA233">
        <f t="shared" si="296"/>
        <v>216</v>
      </c>
      <c r="EB233" t="s">
        <v>111</v>
      </c>
      <c r="EC233" s="11">
        <f t="shared" si="297"/>
        <v>50.416666666666664</v>
      </c>
      <c r="ED233">
        <v>57</v>
      </c>
      <c r="EE233">
        <f t="shared" si="298"/>
        <v>165</v>
      </c>
      <c r="EF233" t="s">
        <v>252</v>
      </c>
      <c r="EG233" s="11">
        <f t="shared" si="299"/>
        <v>95.833333333333329</v>
      </c>
      <c r="EH233">
        <v>55</v>
      </c>
      <c r="EI233">
        <f t="shared" si="300"/>
        <v>162</v>
      </c>
      <c r="EJ233" t="s">
        <v>1826</v>
      </c>
      <c r="EK233" s="11">
        <f t="shared" si="301"/>
        <v>90</v>
      </c>
      <c r="EL233">
        <v>50</v>
      </c>
      <c r="EM233">
        <f t="shared" si="302"/>
        <v>96</v>
      </c>
      <c r="EN233" t="s">
        <v>1822</v>
      </c>
      <c r="EO233" s="11">
        <f t="shared" si="303"/>
        <v>125</v>
      </c>
      <c r="EP233">
        <v>50</v>
      </c>
      <c r="EQ233">
        <f t="shared" si="304"/>
        <v>96</v>
      </c>
      <c r="ER233" t="s">
        <v>858</v>
      </c>
      <c r="ES233" s="11">
        <f t="shared" si="305"/>
        <v>115.41666666666667</v>
      </c>
      <c r="ET233">
        <v>99</v>
      </c>
      <c r="EU233">
        <f t="shared" si="306"/>
        <v>171</v>
      </c>
      <c r="EV233">
        <v>83</v>
      </c>
      <c r="EW233">
        <f t="shared" si="307"/>
        <v>97</v>
      </c>
      <c r="EX233">
        <v>89</v>
      </c>
      <c r="EY233">
        <f t="shared" si="308"/>
        <v>155</v>
      </c>
      <c r="EZ233">
        <v>32</v>
      </c>
      <c r="FA233">
        <f t="shared" si="309"/>
        <v>138</v>
      </c>
      <c r="FB233">
        <v>29</v>
      </c>
      <c r="FC233">
        <f t="shared" si="310"/>
        <v>156</v>
      </c>
      <c r="FD233">
        <v>38</v>
      </c>
      <c r="FE233">
        <f t="shared" si="311"/>
        <v>133</v>
      </c>
    </row>
    <row r="234" spans="1:161" x14ac:dyDescent="0.2">
      <c r="A234" t="s">
        <v>1627</v>
      </c>
      <c r="B234" t="s">
        <v>1628</v>
      </c>
      <c r="C234" t="s">
        <v>1510</v>
      </c>
      <c r="D234" t="s">
        <v>853</v>
      </c>
      <c r="E234" t="s">
        <v>1629</v>
      </c>
      <c r="F234">
        <v>96</v>
      </c>
      <c r="G234">
        <f t="shared" si="234"/>
        <v>161</v>
      </c>
      <c r="H234" t="s">
        <v>402</v>
      </c>
      <c r="I234" s="11">
        <f t="shared" si="235"/>
        <v>71.25</v>
      </c>
      <c r="J234">
        <v>29</v>
      </c>
      <c r="K234">
        <f t="shared" si="236"/>
        <v>235</v>
      </c>
      <c r="L234" t="s">
        <v>111</v>
      </c>
      <c r="M234" s="11">
        <f t="shared" si="237"/>
        <v>88.75</v>
      </c>
      <c r="N234">
        <v>72</v>
      </c>
      <c r="O234">
        <f t="shared" si="238"/>
        <v>165</v>
      </c>
      <c r="P234" t="s">
        <v>982</v>
      </c>
      <c r="Q234" s="11">
        <f t="shared" si="239"/>
        <v>100</v>
      </c>
      <c r="R234">
        <v>49</v>
      </c>
      <c r="S234">
        <f t="shared" si="240"/>
        <v>214</v>
      </c>
      <c r="T234" t="s">
        <v>1190</v>
      </c>
      <c r="U234" s="11">
        <f t="shared" si="241"/>
        <v>75.833333333333329</v>
      </c>
      <c r="V234">
        <v>48.5</v>
      </c>
      <c r="W234">
        <f t="shared" si="242"/>
        <v>204</v>
      </c>
      <c r="X234" t="s">
        <v>857</v>
      </c>
      <c r="Y234" s="11">
        <f t="shared" si="243"/>
        <v>60.416666666666671</v>
      </c>
      <c r="Z234">
        <v>61.5</v>
      </c>
      <c r="AA234">
        <f t="shared" si="244"/>
        <v>11</v>
      </c>
      <c r="AB234" t="s">
        <v>1358</v>
      </c>
      <c r="AC234" s="11">
        <f t="shared" si="245"/>
        <v>153.75</v>
      </c>
      <c r="AD234">
        <v>97.5</v>
      </c>
      <c r="AE234">
        <f t="shared" si="246"/>
        <v>92</v>
      </c>
      <c r="AF234" t="s">
        <v>402</v>
      </c>
      <c r="AG234" s="11">
        <f t="shared" si="247"/>
        <v>131.25</v>
      </c>
      <c r="AH234">
        <v>39</v>
      </c>
      <c r="AI234">
        <f t="shared" si="248"/>
        <v>208</v>
      </c>
      <c r="AJ234" t="s">
        <v>111</v>
      </c>
      <c r="AK234" s="11">
        <f t="shared" si="249"/>
        <v>95.833333333333329</v>
      </c>
      <c r="AL234">
        <v>56</v>
      </c>
      <c r="AM234">
        <f t="shared" si="250"/>
        <v>165</v>
      </c>
      <c r="AN234" t="s">
        <v>982</v>
      </c>
      <c r="AO234" s="11">
        <f t="shared" si="251"/>
        <v>106.25</v>
      </c>
      <c r="AP234">
        <v>58</v>
      </c>
      <c r="AQ234">
        <f t="shared" si="252"/>
        <v>156</v>
      </c>
      <c r="AR234" t="s">
        <v>1190</v>
      </c>
      <c r="AS234" s="11">
        <f t="shared" si="253"/>
        <v>117.91666666666667</v>
      </c>
      <c r="AT234">
        <v>48</v>
      </c>
      <c r="AU234">
        <f t="shared" si="254"/>
        <v>109</v>
      </c>
      <c r="AV234" t="s">
        <v>857</v>
      </c>
      <c r="AW234" s="11">
        <f t="shared" si="255"/>
        <v>135.41666666666669</v>
      </c>
      <c r="AX234">
        <v>36</v>
      </c>
      <c r="AY234">
        <f t="shared" si="256"/>
        <v>140</v>
      </c>
      <c r="AZ234" t="s">
        <v>1358</v>
      </c>
      <c r="BA234" s="11">
        <f t="shared" si="257"/>
        <v>97.083333333333329</v>
      </c>
      <c r="BB234">
        <v>80</v>
      </c>
      <c r="BC234">
        <f t="shared" si="258"/>
        <v>167</v>
      </c>
      <c r="BD234" t="s">
        <v>402</v>
      </c>
      <c r="BE234" s="11">
        <f t="shared" si="259"/>
        <v>92.916666666666671</v>
      </c>
      <c r="BF234">
        <v>34</v>
      </c>
      <c r="BG234">
        <f t="shared" si="260"/>
        <v>198</v>
      </c>
      <c r="BH234" t="s">
        <v>111</v>
      </c>
      <c r="BI234" s="11">
        <f t="shared" si="261"/>
        <v>110.83333333333333</v>
      </c>
      <c r="BJ234">
        <v>55</v>
      </c>
      <c r="BK234">
        <f t="shared" si="262"/>
        <v>180</v>
      </c>
      <c r="BL234" t="s">
        <v>982</v>
      </c>
      <c r="BM234" s="11">
        <f t="shared" si="263"/>
        <v>102.91666666666667</v>
      </c>
      <c r="BN234">
        <v>56</v>
      </c>
      <c r="BO234">
        <f t="shared" si="264"/>
        <v>199</v>
      </c>
      <c r="BP234" t="s">
        <v>1190</v>
      </c>
      <c r="BQ234" s="11">
        <f t="shared" si="265"/>
        <v>87.916666666666671</v>
      </c>
      <c r="BR234">
        <v>44</v>
      </c>
      <c r="BS234">
        <f t="shared" si="266"/>
        <v>194</v>
      </c>
      <c r="BT234" t="s">
        <v>857</v>
      </c>
      <c r="BU234" s="11">
        <f t="shared" si="267"/>
        <v>110.83333333333333</v>
      </c>
      <c r="BV234">
        <v>58</v>
      </c>
      <c r="BW234">
        <f t="shared" si="268"/>
        <v>133</v>
      </c>
      <c r="BX234" t="s">
        <v>858</v>
      </c>
      <c r="BY234" s="11">
        <f t="shared" si="269"/>
        <v>125</v>
      </c>
      <c r="BZ234">
        <v>82</v>
      </c>
      <c r="CA234">
        <f t="shared" si="270"/>
        <v>150</v>
      </c>
      <c r="CB234" t="s">
        <v>402</v>
      </c>
      <c r="CC234" s="11">
        <f t="shared" si="271"/>
        <v>103.75</v>
      </c>
      <c r="CD234">
        <v>37</v>
      </c>
      <c r="CE234">
        <f t="shared" si="272"/>
        <v>224</v>
      </c>
      <c r="CF234" t="s">
        <v>111</v>
      </c>
      <c r="CG234" s="11">
        <f t="shared" si="273"/>
        <v>92.083333333333329</v>
      </c>
      <c r="CH234">
        <v>43</v>
      </c>
      <c r="CI234">
        <f t="shared" si="274"/>
        <v>187</v>
      </c>
      <c r="CJ234" t="s">
        <v>982</v>
      </c>
      <c r="CK234" s="11">
        <f t="shared" si="275"/>
        <v>99.166666666666671</v>
      </c>
      <c r="CL234">
        <v>50</v>
      </c>
      <c r="CM234">
        <f t="shared" si="276"/>
        <v>170</v>
      </c>
      <c r="CN234" t="s">
        <v>1190</v>
      </c>
      <c r="CO234" s="11">
        <f t="shared" si="277"/>
        <v>124.16666666666667</v>
      </c>
      <c r="CP234">
        <v>28</v>
      </c>
      <c r="CQ234">
        <f t="shared" si="278"/>
        <v>220</v>
      </c>
      <c r="CR234" t="s">
        <v>857</v>
      </c>
      <c r="CS234" s="11">
        <f t="shared" si="279"/>
        <v>90</v>
      </c>
      <c r="CT234">
        <v>33</v>
      </c>
      <c r="CU234">
        <f t="shared" si="280"/>
        <v>193</v>
      </c>
      <c r="CV234" t="s">
        <v>858</v>
      </c>
      <c r="CW234" s="11">
        <f t="shared" si="281"/>
        <v>117.08333333333333</v>
      </c>
      <c r="CX234">
        <v>87</v>
      </c>
      <c r="CY234">
        <f t="shared" si="282"/>
        <v>159</v>
      </c>
      <c r="CZ234" t="s">
        <v>402</v>
      </c>
      <c r="DA234" s="11">
        <f t="shared" si="283"/>
        <v>112.91666666666667</v>
      </c>
      <c r="DB234">
        <v>41</v>
      </c>
      <c r="DC234">
        <f t="shared" si="284"/>
        <v>205</v>
      </c>
      <c r="DD234" t="s">
        <v>1805</v>
      </c>
      <c r="DE234" s="11">
        <f t="shared" si="285"/>
        <v>112.08333333333333</v>
      </c>
      <c r="DF234">
        <v>45.5</v>
      </c>
      <c r="DG234">
        <f t="shared" si="286"/>
        <v>185</v>
      </c>
      <c r="DH234" t="s">
        <v>982</v>
      </c>
      <c r="DI234" s="11">
        <f t="shared" si="287"/>
        <v>82.916666666666671</v>
      </c>
      <c r="DJ234">
        <v>39</v>
      </c>
      <c r="DK234">
        <f t="shared" si="288"/>
        <v>228</v>
      </c>
      <c r="DL234" t="s">
        <v>1821</v>
      </c>
      <c r="DM234" s="11">
        <f t="shared" si="289"/>
        <v>82.5</v>
      </c>
      <c r="DN234">
        <v>53</v>
      </c>
      <c r="DO234">
        <f t="shared" si="290"/>
        <v>196</v>
      </c>
      <c r="DP234" t="s">
        <v>857</v>
      </c>
      <c r="DQ234" s="11">
        <f t="shared" si="291"/>
        <v>53.333333333333336</v>
      </c>
      <c r="DR234">
        <v>44</v>
      </c>
      <c r="DS234">
        <f t="shared" si="292"/>
        <v>234</v>
      </c>
      <c r="DT234" t="s">
        <v>858</v>
      </c>
      <c r="DU234" s="11">
        <f t="shared" si="293"/>
        <v>37.5</v>
      </c>
      <c r="DV234">
        <v>73</v>
      </c>
      <c r="DW234">
        <f t="shared" si="294"/>
        <v>190</v>
      </c>
      <c r="DX234" t="s">
        <v>402</v>
      </c>
      <c r="DY234" s="11">
        <f t="shared" si="295"/>
        <v>52.5</v>
      </c>
      <c r="DZ234">
        <v>23</v>
      </c>
      <c r="EA234">
        <f t="shared" si="296"/>
        <v>234</v>
      </c>
      <c r="EB234" t="s">
        <v>1805</v>
      </c>
      <c r="EC234" s="11">
        <f t="shared" si="297"/>
        <v>86.25</v>
      </c>
      <c r="ED234">
        <v>62</v>
      </c>
      <c r="EE234">
        <f t="shared" si="298"/>
        <v>144</v>
      </c>
      <c r="EF234" t="s">
        <v>982</v>
      </c>
      <c r="EG234" s="11">
        <f t="shared" si="299"/>
        <v>90</v>
      </c>
      <c r="EH234">
        <v>48.5</v>
      </c>
      <c r="EI234">
        <f t="shared" si="300"/>
        <v>186</v>
      </c>
      <c r="EJ234" t="s">
        <v>1190</v>
      </c>
      <c r="EK234" s="11">
        <f t="shared" si="301"/>
        <v>65</v>
      </c>
      <c r="EL234">
        <v>51</v>
      </c>
      <c r="EM234">
        <f t="shared" si="302"/>
        <v>84</v>
      </c>
      <c r="EN234" t="s">
        <v>857</v>
      </c>
      <c r="EO234" s="11">
        <f t="shared" si="303"/>
        <v>135.41666666666669</v>
      </c>
      <c r="EP234">
        <v>51</v>
      </c>
      <c r="EQ234">
        <f t="shared" si="304"/>
        <v>84</v>
      </c>
      <c r="ER234" t="s">
        <v>858</v>
      </c>
      <c r="ES234" s="11">
        <f t="shared" si="305"/>
        <v>123.33333333333333</v>
      </c>
      <c r="ET234">
        <v>108</v>
      </c>
      <c r="EU234">
        <f t="shared" si="306"/>
        <v>76</v>
      </c>
      <c r="EV234">
        <v>59</v>
      </c>
      <c r="EW234">
        <f t="shared" si="307"/>
        <v>201</v>
      </c>
      <c r="EX234">
        <v>102</v>
      </c>
      <c r="EY234">
        <f t="shared" si="308"/>
        <v>120</v>
      </c>
      <c r="EZ234">
        <v>34</v>
      </c>
      <c r="FA234">
        <f t="shared" si="309"/>
        <v>102</v>
      </c>
      <c r="FB234">
        <v>28</v>
      </c>
      <c r="FC234">
        <f t="shared" si="310"/>
        <v>169</v>
      </c>
      <c r="FD234">
        <v>37</v>
      </c>
      <c r="FE234">
        <f t="shared" si="311"/>
        <v>140</v>
      </c>
    </row>
    <row r="235" spans="1:161" x14ac:dyDescent="0.2">
      <c r="A235" t="s">
        <v>1630</v>
      </c>
      <c r="B235" t="s">
        <v>1631</v>
      </c>
      <c r="C235" t="s">
        <v>1510</v>
      </c>
      <c r="D235" t="s">
        <v>853</v>
      </c>
      <c r="E235" t="s">
        <v>1632</v>
      </c>
      <c r="F235">
        <v>81</v>
      </c>
      <c r="G235">
        <f t="shared" si="234"/>
        <v>235</v>
      </c>
      <c r="H235" t="s">
        <v>402</v>
      </c>
      <c r="I235" s="11">
        <f t="shared" si="235"/>
        <v>90.416666666666671</v>
      </c>
      <c r="J235">
        <v>64</v>
      </c>
      <c r="K235">
        <f t="shared" si="236"/>
        <v>135</v>
      </c>
      <c r="L235" t="s">
        <v>111</v>
      </c>
      <c r="M235" s="11">
        <f t="shared" si="237"/>
        <v>84.166666666666671</v>
      </c>
      <c r="N235">
        <v>66</v>
      </c>
      <c r="O235">
        <f t="shared" si="238"/>
        <v>182</v>
      </c>
      <c r="P235" t="s">
        <v>982</v>
      </c>
      <c r="Q235" s="11">
        <f t="shared" si="239"/>
        <v>74.583333333333343</v>
      </c>
      <c r="R235">
        <v>40.5</v>
      </c>
      <c r="S235">
        <f t="shared" si="240"/>
        <v>234</v>
      </c>
      <c r="T235" t="s">
        <v>1190</v>
      </c>
      <c r="U235" s="11">
        <f t="shared" si="241"/>
        <v>92.083333333333329</v>
      </c>
      <c r="V235">
        <v>53.5</v>
      </c>
      <c r="W235">
        <f t="shared" si="242"/>
        <v>161</v>
      </c>
      <c r="X235" t="s">
        <v>857</v>
      </c>
      <c r="Y235" s="11">
        <f t="shared" si="243"/>
        <v>114.16666666666667</v>
      </c>
      <c r="Z235">
        <v>49</v>
      </c>
      <c r="AA235">
        <f t="shared" si="244"/>
        <v>74</v>
      </c>
      <c r="AB235" t="s">
        <v>1358</v>
      </c>
      <c r="AC235" s="11">
        <f t="shared" si="245"/>
        <v>157.08333333333331</v>
      </c>
      <c r="AD235">
        <v>80</v>
      </c>
      <c r="AE235">
        <f t="shared" si="246"/>
        <v>212</v>
      </c>
      <c r="AF235" t="s">
        <v>402</v>
      </c>
      <c r="AG235" s="11">
        <f t="shared" si="247"/>
        <v>101.66666666666667</v>
      </c>
      <c r="AH235">
        <v>71</v>
      </c>
      <c r="AI235">
        <f t="shared" si="248"/>
        <v>97</v>
      </c>
      <c r="AJ235" t="s">
        <v>111</v>
      </c>
      <c r="AK235" s="11">
        <f t="shared" si="249"/>
        <v>98.75</v>
      </c>
      <c r="AL235">
        <v>71</v>
      </c>
      <c r="AM235">
        <f t="shared" si="250"/>
        <v>121</v>
      </c>
      <c r="AN235" t="s">
        <v>982</v>
      </c>
      <c r="AO235" s="11">
        <f t="shared" si="251"/>
        <v>122.08333333333333</v>
      </c>
      <c r="AP235">
        <v>41</v>
      </c>
      <c r="AQ235">
        <f t="shared" si="252"/>
        <v>215</v>
      </c>
      <c r="AR235" t="s">
        <v>1190</v>
      </c>
      <c r="AS235" s="11">
        <f t="shared" si="253"/>
        <v>85</v>
      </c>
      <c r="AT235">
        <v>33</v>
      </c>
      <c r="AU235">
        <f t="shared" si="254"/>
        <v>195</v>
      </c>
      <c r="AV235" t="s">
        <v>857</v>
      </c>
      <c r="AW235" s="11">
        <f t="shared" si="255"/>
        <v>75.833333333333329</v>
      </c>
      <c r="AX235">
        <v>25</v>
      </c>
      <c r="AY235">
        <f t="shared" si="256"/>
        <v>211</v>
      </c>
      <c r="AZ235" t="s">
        <v>1358</v>
      </c>
      <c r="BA235" s="11">
        <f t="shared" si="257"/>
        <v>86.666666666666671</v>
      </c>
      <c r="BB235">
        <v>68</v>
      </c>
      <c r="BC235">
        <f t="shared" si="258"/>
        <v>216</v>
      </c>
      <c r="BD235" t="s">
        <v>402</v>
      </c>
      <c r="BE235" s="11">
        <f t="shared" si="259"/>
        <v>100</v>
      </c>
      <c r="BF235">
        <v>70</v>
      </c>
      <c r="BG235">
        <f t="shared" si="260"/>
        <v>94</v>
      </c>
      <c r="BH235" t="s">
        <v>111</v>
      </c>
      <c r="BI235" s="11">
        <f t="shared" si="261"/>
        <v>100</v>
      </c>
      <c r="BJ235">
        <v>56.5</v>
      </c>
      <c r="BK235">
        <f t="shared" si="262"/>
        <v>174</v>
      </c>
      <c r="BL235" t="s">
        <v>982</v>
      </c>
      <c r="BM235" s="11">
        <f t="shared" si="263"/>
        <v>100</v>
      </c>
      <c r="BN235">
        <v>60</v>
      </c>
      <c r="BO235">
        <f t="shared" si="264"/>
        <v>179</v>
      </c>
      <c r="BP235" t="s">
        <v>1190</v>
      </c>
      <c r="BQ235" s="11">
        <f t="shared" si="265"/>
        <v>100</v>
      </c>
      <c r="BR235">
        <v>54</v>
      </c>
      <c r="BS235">
        <f t="shared" si="266"/>
        <v>137</v>
      </c>
      <c r="BT235" t="s">
        <v>857</v>
      </c>
      <c r="BU235" s="11">
        <f t="shared" si="267"/>
        <v>100</v>
      </c>
      <c r="BV235">
        <v>51</v>
      </c>
      <c r="BW235">
        <f t="shared" si="268"/>
        <v>179</v>
      </c>
      <c r="BX235" t="s">
        <v>858</v>
      </c>
      <c r="BY235" s="11">
        <f t="shared" si="269"/>
        <v>100</v>
      </c>
      <c r="BZ235">
        <v>0</v>
      </c>
      <c r="CA235">
        <f t="shared" si="270"/>
        <v>239</v>
      </c>
      <c r="CB235" t="s">
        <v>402</v>
      </c>
      <c r="CC235" s="11">
        <f t="shared" si="271"/>
        <v>100</v>
      </c>
      <c r="CD235">
        <v>0</v>
      </c>
      <c r="CE235">
        <f t="shared" si="272"/>
        <v>238</v>
      </c>
      <c r="CF235" t="s">
        <v>111</v>
      </c>
      <c r="CG235" s="11">
        <f t="shared" si="273"/>
        <v>100</v>
      </c>
      <c r="CH235">
        <v>0</v>
      </c>
      <c r="CI235">
        <f t="shared" si="274"/>
        <v>238</v>
      </c>
      <c r="CJ235" t="s">
        <v>982</v>
      </c>
      <c r="CK235" s="11">
        <f t="shared" si="275"/>
        <v>100</v>
      </c>
      <c r="CL235">
        <v>0</v>
      </c>
      <c r="CM235">
        <f t="shared" si="276"/>
        <v>239</v>
      </c>
      <c r="CN235" t="s">
        <v>1190</v>
      </c>
      <c r="CO235" s="11">
        <f t="shared" si="277"/>
        <v>100</v>
      </c>
      <c r="CP235">
        <v>0</v>
      </c>
      <c r="CQ235">
        <f t="shared" si="278"/>
        <v>238</v>
      </c>
      <c r="CR235" t="s">
        <v>857</v>
      </c>
      <c r="CS235" s="11">
        <f t="shared" si="279"/>
        <v>100</v>
      </c>
      <c r="CT235">
        <v>0</v>
      </c>
      <c r="CU235">
        <f t="shared" si="280"/>
        <v>238</v>
      </c>
      <c r="CV235" t="s">
        <v>858</v>
      </c>
      <c r="CW235" s="11">
        <f t="shared" si="281"/>
        <v>100</v>
      </c>
      <c r="CX235">
        <v>83</v>
      </c>
      <c r="CY235">
        <f t="shared" si="282"/>
        <v>190</v>
      </c>
      <c r="CZ235" t="s">
        <v>402</v>
      </c>
      <c r="DA235" s="11">
        <f t="shared" si="283"/>
        <v>118.33333333333333</v>
      </c>
      <c r="DB235">
        <v>77</v>
      </c>
      <c r="DC235">
        <f t="shared" si="284"/>
        <v>96</v>
      </c>
      <c r="DD235" t="s">
        <v>1805</v>
      </c>
      <c r="DE235" s="11">
        <f t="shared" si="285"/>
        <v>128.75</v>
      </c>
      <c r="DF235">
        <v>49.5</v>
      </c>
      <c r="DG235">
        <f t="shared" si="286"/>
        <v>170</v>
      </c>
      <c r="DH235" t="s">
        <v>982</v>
      </c>
      <c r="DI235" s="11">
        <f t="shared" si="287"/>
        <v>88.333333333333329</v>
      </c>
      <c r="DJ235">
        <v>54</v>
      </c>
      <c r="DK235">
        <f t="shared" si="288"/>
        <v>167</v>
      </c>
      <c r="DL235" t="s">
        <v>1821</v>
      </c>
      <c r="DM235" s="11">
        <f t="shared" si="289"/>
        <v>125.41666666666666</v>
      </c>
      <c r="DN235">
        <v>54</v>
      </c>
      <c r="DO235">
        <f t="shared" si="290"/>
        <v>191</v>
      </c>
      <c r="DP235" t="s">
        <v>857</v>
      </c>
      <c r="DQ235" s="11">
        <f t="shared" si="291"/>
        <v>44.999999999999993</v>
      </c>
      <c r="DR235">
        <v>68</v>
      </c>
      <c r="DS235">
        <f t="shared" si="292"/>
        <v>101</v>
      </c>
      <c r="DT235" t="s">
        <v>858</v>
      </c>
      <c r="DU235" s="11">
        <f t="shared" si="293"/>
        <v>82.5</v>
      </c>
      <c r="DV235">
        <v>65</v>
      </c>
      <c r="DW235">
        <f t="shared" si="294"/>
        <v>234</v>
      </c>
      <c r="DX235" t="s">
        <v>19</v>
      </c>
      <c r="DY235" s="11">
        <f t="shared" si="295"/>
        <v>94.166666666666671</v>
      </c>
      <c r="DZ235">
        <v>44</v>
      </c>
      <c r="EA235">
        <f t="shared" si="296"/>
        <v>165</v>
      </c>
      <c r="EB235" t="s">
        <v>20</v>
      </c>
      <c r="EC235" s="11">
        <f t="shared" si="297"/>
        <v>100</v>
      </c>
      <c r="ED235">
        <v>62.5</v>
      </c>
      <c r="EE235">
        <f t="shared" si="298"/>
        <v>142</v>
      </c>
      <c r="EF235" t="s">
        <v>124</v>
      </c>
      <c r="EG235" s="11">
        <f t="shared" si="299"/>
        <v>103.33333333333333</v>
      </c>
      <c r="EH235">
        <v>33</v>
      </c>
      <c r="EI235">
        <f t="shared" si="300"/>
        <v>228</v>
      </c>
      <c r="EJ235" t="s">
        <v>856</v>
      </c>
      <c r="EK235" s="11">
        <f t="shared" si="301"/>
        <v>89.583333333333329</v>
      </c>
      <c r="EL235">
        <v>54</v>
      </c>
      <c r="EM235">
        <f t="shared" si="302"/>
        <v>59</v>
      </c>
      <c r="EN235" t="s">
        <v>984</v>
      </c>
      <c r="EO235" s="11">
        <f t="shared" si="303"/>
        <v>110.41666666666667</v>
      </c>
      <c r="EP235">
        <v>54</v>
      </c>
      <c r="EQ235">
        <f t="shared" si="304"/>
        <v>59</v>
      </c>
      <c r="ER235" t="s">
        <v>986</v>
      </c>
      <c r="ES235" s="11">
        <f t="shared" si="305"/>
        <v>125.41666666666666</v>
      </c>
      <c r="ET235">
        <v>89</v>
      </c>
      <c r="EU235">
        <f t="shared" si="306"/>
        <v>220</v>
      </c>
      <c r="EV235">
        <v>69</v>
      </c>
      <c r="EW235">
        <f t="shared" si="307"/>
        <v>165</v>
      </c>
      <c r="EX235">
        <v>91</v>
      </c>
      <c r="EY235">
        <f t="shared" si="308"/>
        <v>150</v>
      </c>
      <c r="EZ235">
        <v>28</v>
      </c>
      <c r="FA235">
        <f t="shared" si="309"/>
        <v>203</v>
      </c>
      <c r="FB235">
        <v>34</v>
      </c>
      <c r="FC235">
        <f t="shared" si="310"/>
        <v>84</v>
      </c>
      <c r="FD235">
        <v>39</v>
      </c>
      <c r="FE235">
        <f t="shared" si="311"/>
        <v>120</v>
      </c>
    </row>
    <row r="236" spans="1:161" x14ac:dyDescent="0.2">
      <c r="A236" t="s">
        <v>1633</v>
      </c>
      <c r="B236" t="s">
        <v>1634</v>
      </c>
      <c r="C236" t="s">
        <v>1510</v>
      </c>
      <c r="D236" t="s">
        <v>853</v>
      </c>
      <c r="E236" t="s">
        <v>327</v>
      </c>
      <c r="F236">
        <v>78</v>
      </c>
      <c r="G236">
        <f t="shared" si="234"/>
        <v>237</v>
      </c>
      <c r="H236" t="s">
        <v>402</v>
      </c>
      <c r="I236" s="11">
        <f t="shared" si="235"/>
        <v>58.333333333333329</v>
      </c>
      <c r="J236">
        <v>46</v>
      </c>
      <c r="K236">
        <f t="shared" si="236"/>
        <v>194</v>
      </c>
      <c r="L236" t="s">
        <v>111</v>
      </c>
      <c r="M236" s="11">
        <f t="shared" si="237"/>
        <v>101.66666666666667</v>
      </c>
      <c r="N236">
        <v>79</v>
      </c>
      <c r="O236">
        <f t="shared" si="238"/>
        <v>139</v>
      </c>
      <c r="P236" t="s">
        <v>982</v>
      </c>
      <c r="Q236" s="11">
        <f t="shared" si="239"/>
        <v>102.08333333333333</v>
      </c>
      <c r="R236">
        <v>52</v>
      </c>
      <c r="S236">
        <f t="shared" si="240"/>
        <v>197</v>
      </c>
      <c r="T236" t="s">
        <v>1190</v>
      </c>
      <c r="U236" s="11">
        <f t="shared" si="241"/>
        <v>86.666666666666671</v>
      </c>
      <c r="V236">
        <v>53</v>
      </c>
      <c r="W236">
        <f t="shared" si="242"/>
        <v>163</v>
      </c>
      <c r="X236" t="s">
        <v>857</v>
      </c>
      <c r="Y236" s="11">
        <f t="shared" si="243"/>
        <v>91.25</v>
      </c>
      <c r="Z236">
        <v>45</v>
      </c>
      <c r="AA236">
        <f t="shared" si="244"/>
        <v>119</v>
      </c>
      <c r="AB236" t="s">
        <v>1358</v>
      </c>
      <c r="AC236" s="11">
        <f t="shared" si="245"/>
        <v>106.66666666666667</v>
      </c>
      <c r="AD236">
        <v>94.5</v>
      </c>
      <c r="AE236">
        <f t="shared" si="246"/>
        <v>137</v>
      </c>
      <c r="AF236" t="s">
        <v>402</v>
      </c>
      <c r="AG236" s="11">
        <f t="shared" si="247"/>
        <v>131.66666666666666</v>
      </c>
      <c r="AH236">
        <v>45</v>
      </c>
      <c r="AI236">
        <f t="shared" si="248"/>
        <v>198</v>
      </c>
      <c r="AJ236" t="s">
        <v>111</v>
      </c>
      <c r="AK236" s="11">
        <f t="shared" si="249"/>
        <v>90.416666666666671</v>
      </c>
      <c r="AL236">
        <v>65.5</v>
      </c>
      <c r="AM236">
        <f t="shared" si="250"/>
        <v>144</v>
      </c>
      <c r="AN236" t="s">
        <v>982</v>
      </c>
      <c r="AO236" s="11">
        <f t="shared" si="251"/>
        <v>92.083333333333329</v>
      </c>
      <c r="AP236">
        <v>57</v>
      </c>
      <c r="AQ236">
        <f t="shared" si="252"/>
        <v>165</v>
      </c>
      <c r="AR236" t="s">
        <v>1190</v>
      </c>
      <c r="AS236" s="11">
        <f t="shared" si="253"/>
        <v>112.08333333333333</v>
      </c>
      <c r="AT236">
        <v>43.5</v>
      </c>
      <c r="AU236">
        <f t="shared" si="254"/>
        <v>142</v>
      </c>
      <c r="AV236" t="s">
        <v>857</v>
      </c>
      <c r="AW236" s="11">
        <f t="shared" si="255"/>
        <v>109.58333333333333</v>
      </c>
      <c r="AX236">
        <v>37</v>
      </c>
      <c r="AY236">
        <f t="shared" si="256"/>
        <v>135</v>
      </c>
      <c r="AZ236" t="s">
        <v>1358</v>
      </c>
      <c r="BA236" s="11">
        <f t="shared" si="257"/>
        <v>94.583333333333329</v>
      </c>
      <c r="BB236">
        <v>70</v>
      </c>
      <c r="BC236">
        <f t="shared" si="258"/>
        <v>213</v>
      </c>
      <c r="BD236" t="s">
        <v>402</v>
      </c>
      <c r="BE236" s="11">
        <f t="shared" si="259"/>
        <v>102.08333333333333</v>
      </c>
      <c r="BF236">
        <v>43</v>
      </c>
      <c r="BG236">
        <f t="shared" si="260"/>
        <v>175</v>
      </c>
      <c r="BH236" t="s">
        <v>111</v>
      </c>
      <c r="BI236" s="11">
        <f t="shared" si="261"/>
        <v>117.91666666666667</v>
      </c>
      <c r="BJ236">
        <v>76</v>
      </c>
      <c r="BK236">
        <f t="shared" si="262"/>
        <v>125</v>
      </c>
      <c r="BL236" t="s">
        <v>982</v>
      </c>
      <c r="BM236" s="11">
        <f t="shared" si="263"/>
        <v>87.083333333333329</v>
      </c>
      <c r="BN236">
        <v>57</v>
      </c>
      <c r="BO236">
        <f t="shared" si="264"/>
        <v>194</v>
      </c>
      <c r="BP236" t="s">
        <v>1190</v>
      </c>
      <c r="BQ236" s="11">
        <f t="shared" si="265"/>
        <v>107.5</v>
      </c>
      <c r="BR236">
        <v>50</v>
      </c>
      <c r="BS236">
        <f t="shared" si="266"/>
        <v>165</v>
      </c>
      <c r="BT236" t="s">
        <v>857</v>
      </c>
      <c r="BU236" s="11">
        <f t="shared" si="267"/>
        <v>117.91666666666667</v>
      </c>
      <c r="BV236">
        <v>60</v>
      </c>
      <c r="BW236">
        <f t="shared" si="268"/>
        <v>122</v>
      </c>
      <c r="BX236" t="s">
        <v>858</v>
      </c>
      <c r="BY236" s="11">
        <f t="shared" si="269"/>
        <v>117.5</v>
      </c>
      <c r="BZ236">
        <v>69</v>
      </c>
      <c r="CA236">
        <f t="shared" si="270"/>
        <v>218</v>
      </c>
      <c r="CB236" t="s">
        <v>402</v>
      </c>
      <c r="CC236" s="11">
        <f t="shared" si="271"/>
        <v>99.166666666666671</v>
      </c>
      <c r="CD236">
        <v>40</v>
      </c>
      <c r="CE236">
        <f t="shared" si="272"/>
        <v>218</v>
      </c>
      <c r="CF236" t="s">
        <v>111</v>
      </c>
      <c r="CG236" s="11">
        <f t="shared" si="273"/>
        <v>102.08333333333333</v>
      </c>
      <c r="CH236">
        <v>61</v>
      </c>
      <c r="CI236">
        <f t="shared" si="274"/>
        <v>94</v>
      </c>
      <c r="CJ236" t="s">
        <v>982</v>
      </c>
      <c r="CK236" s="11">
        <f t="shared" si="275"/>
        <v>136.25</v>
      </c>
      <c r="CL236">
        <v>40</v>
      </c>
      <c r="CM236">
        <f t="shared" si="276"/>
        <v>212</v>
      </c>
      <c r="CN236" t="s">
        <v>1190</v>
      </c>
      <c r="CO236" s="11">
        <f t="shared" si="277"/>
        <v>103.75</v>
      </c>
      <c r="CP236">
        <v>30</v>
      </c>
      <c r="CQ236">
        <f t="shared" si="278"/>
        <v>208</v>
      </c>
      <c r="CR236" t="s">
        <v>857</v>
      </c>
      <c r="CS236" s="11">
        <f t="shared" si="279"/>
        <v>102.5</v>
      </c>
      <c r="CT236">
        <v>38</v>
      </c>
      <c r="CU236">
        <f t="shared" si="280"/>
        <v>164</v>
      </c>
      <c r="CV236" t="s">
        <v>858</v>
      </c>
      <c r="CW236" s="11">
        <f t="shared" si="281"/>
        <v>121.66666666666667</v>
      </c>
      <c r="CX236">
        <v>78</v>
      </c>
      <c r="CY236">
        <f t="shared" si="282"/>
        <v>216</v>
      </c>
      <c r="CZ236" t="s">
        <v>402</v>
      </c>
      <c r="DA236" s="11">
        <f t="shared" si="283"/>
        <v>82.5</v>
      </c>
      <c r="DB236">
        <v>31</v>
      </c>
      <c r="DC236">
        <f t="shared" si="284"/>
        <v>223</v>
      </c>
      <c r="DD236" t="s">
        <v>1805</v>
      </c>
      <c r="DE236" s="11">
        <f t="shared" si="285"/>
        <v>105.83333333333333</v>
      </c>
      <c r="DF236">
        <v>47</v>
      </c>
      <c r="DG236">
        <f t="shared" si="286"/>
        <v>181</v>
      </c>
      <c r="DH236" t="s">
        <v>982</v>
      </c>
      <c r="DI236" s="11">
        <f t="shared" si="287"/>
        <v>91.25</v>
      </c>
      <c r="DJ236">
        <v>42</v>
      </c>
      <c r="DK236">
        <f t="shared" si="288"/>
        <v>221</v>
      </c>
      <c r="DL236" t="s">
        <v>1821</v>
      </c>
      <c r="DM236" s="11">
        <f t="shared" si="289"/>
        <v>78.75</v>
      </c>
      <c r="DN236">
        <v>50</v>
      </c>
      <c r="DO236">
        <f t="shared" si="290"/>
        <v>214</v>
      </c>
      <c r="DP236" t="s">
        <v>857</v>
      </c>
      <c r="DQ236" s="11">
        <f t="shared" si="291"/>
        <v>56.25</v>
      </c>
      <c r="DR236">
        <v>51</v>
      </c>
      <c r="DS236">
        <f t="shared" si="292"/>
        <v>216</v>
      </c>
      <c r="DT236" t="s">
        <v>858</v>
      </c>
      <c r="DU236" s="11">
        <f t="shared" si="293"/>
        <v>55.416666666666664</v>
      </c>
      <c r="DV236">
        <v>75.5</v>
      </c>
      <c r="DW236">
        <f t="shared" si="294"/>
        <v>174</v>
      </c>
      <c r="DX236" t="s">
        <v>402</v>
      </c>
      <c r="DY236" s="11">
        <f t="shared" si="295"/>
        <v>115.83333333333333</v>
      </c>
      <c r="DZ236">
        <v>19</v>
      </c>
      <c r="EA236">
        <f t="shared" si="296"/>
        <v>237</v>
      </c>
      <c r="EB236" t="s">
        <v>1805</v>
      </c>
      <c r="EC236" s="11">
        <f t="shared" si="297"/>
        <v>85.833333333333329</v>
      </c>
      <c r="ED236">
        <v>58</v>
      </c>
      <c r="EE236">
        <f t="shared" si="298"/>
        <v>160</v>
      </c>
      <c r="EF236" t="s">
        <v>982</v>
      </c>
      <c r="EG236" s="11">
        <f t="shared" si="299"/>
        <v>99.166666666666671</v>
      </c>
      <c r="EH236">
        <v>54</v>
      </c>
      <c r="EI236">
        <f t="shared" si="300"/>
        <v>170</v>
      </c>
      <c r="EJ236" t="s">
        <v>1190</v>
      </c>
      <c r="EK236" s="11">
        <f t="shared" si="301"/>
        <v>39.583333333333336</v>
      </c>
      <c r="EL236">
        <v>48</v>
      </c>
      <c r="EM236">
        <f t="shared" si="302"/>
        <v>109</v>
      </c>
      <c r="EN236" t="s">
        <v>857</v>
      </c>
      <c r="EO236" s="11">
        <f t="shared" si="303"/>
        <v>94.583333333333329</v>
      </c>
      <c r="EP236">
        <v>48</v>
      </c>
      <c r="EQ236">
        <f t="shared" si="304"/>
        <v>109</v>
      </c>
      <c r="ER236" t="s">
        <v>858</v>
      </c>
      <c r="ES236" s="11">
        <f t="shared" si="305"/>
        <v>112.91666666666667</v>
      </c>
      <c r="ET236">
        <v>91</v>
      </c>
      <c r="EU236">
        <f t="shared" si="306"/>
        <v>212</v>
      </c>
      <c r="EV236">
        <v>58</v>
      </c>
      <c r="EW236">
        <f t="shared" si="307"/>
        <v>203</v>
      </c>
      <c r="EX236">
        <v>88</v>
      </c>
      <c r="EY236">
        <f t="shared" si="308"/>
        <v>158</v>
      </c>
      <c r="EZ236">
        <v>38</v>
      </c>
      <c r="FA236">
        <f t="shared" si="309"/>
        <v>25</v>
      </c>
      <c r="FB236">
        <v>33</v>
      </c>
      <c r="FC236">
        <f t="shared" si="310"/>
        <v>96</v>
      </c>
      <c r="FD236">
        <v>37</v>
      </c>
      <c r="FE236">
        <f t="shared" si="311"/>
        <v>140</v>
      </c>
    </row>
    <row r="237" spans="1:161" x14ac:dyDescent="0.2">
      <c r="A237" t="s">
        <v>1635</v>
      </c>
      <c r="B237" t="s">
        <v>1636</v>
      </c>
      <c r="C237" t="s">
        <v>1510</v>
      </c>
      <c r="D237" t="s">
        <v>853</v>
      </c>
      <c r="E237" t="s">
        <v>1637</v>
      </c>
      <c r="F237">
        <v>87</v>
      </c>
      <c r="G237">
        <f t="shared" si="234"/>
        <v>221</v>
      </c>
      <c r="H237" t="s">
        <v>402</v>
      </c>
      <c r="I237" s="11">
        <f t="shared" si="235"/>
        <v>88.75</v>
      </c>
      <c r="J237">
        <v>47</v>
      </c>
      <c r="K237">
        <f t="shared" si="236"/>
        <v>187</v>
      </c>
      <c r="L237" t="s">
        <v>111</v>
      </c>
      <c r="M237" s="11">
        <f t="shared" si="237"/>
        <v>93.333333333333329</v>
      </c>
      <c r="N237">
        <v>87</v>
      </c>
      <c r="O237">
        <f t="shared" si="238"/>
        <v>117</v>
      </c>
      <c r="P237" t="s">
        <v>982</v>
      </c>
      <c r="Q237" s="11">
        <f t="shared" si="239"/>
        <v>106.66666666666667</v>
      </c>
      <c r="R237">
        <v>52</v>
      </c>
      <c r="S237">
        <f t="shared" si="240"/>
        <v>197</v>
      </c>
      <c r="T237" t="s">
        <v>1190</v>
      </c>
      <c r="U237" s="11">
        <f t="shared" si="241"/>
        <v>106.66666666666667</v>
      </c>
      <c r="V237">
        <v>37</v>
      </c>
      <c r="W237">
        <f t="shared" si="242"/>
        <v>237</v>
      </c>
      <c r="X237" t="s">
        <v>857</v>
      </c>
      <c r="Y237" s="11">
        <f t="shared" si="243"/>
        <v>88.333333333333329</v>
      </c>
      <c r="Z237">
        <v>38</v>
      </c>
      <c r="AA237">
        <f t="shared" si="244"/>
        <v>187</v>
      </c>
      <c r="AB237" t="s">
        <v>1358</v>
      </c>
      <c r="AC237" s="11">
        <f t="shared" si="245"/>
        <v>107.08333333333333</v>
      </c>
      <c r="AD237">
        <v>87.5</v>
      </c>
      <c r="AE237">
        <f t="shared" si="246"/>
        <v>194</v>
      </c>
      <c r="AF237" t="s">
        <v>402</v>
      </c>
      <c r="AG237" s="11">
        <f t="shared" si="247"/>
        <v>106.25</v>
      </c>
      <c r="AH237">
        <v>53</v>
      </c>
      <c r="AI237">
        <f t="shared" si="248"/>
        <v>171</v>
      </c>
      <c r="AJ237" t="s">
        <v>111</v>
      </c>
      <c r="AK237" s="11">
        <f t="shared" si="249"/>
        <v>107.08333333333333</v>
      </c>
      <c r="AL237">
        <v>69</v>
      </c>
      <c r="AM237">
        <f t="shared" si="250"/>
        <v>133</v>
      </c>
      <c r="AN237" t="s">
        <v>982</v>
      </c>
      <c r="AO237" s="11">
        <f t="shared" si="251"/>
        <v>81.25</v>
      </c>
      <c r="AP237">
        <v>43</v>
      </c>
      <c r="AQ237">
        <f t="shared" si="252"/>
        <v>213</v>
      </c>
      <c r="AR237" t="s">
        <v>1190</v>
      </c>
      <c r="AS237" s="11">
        <f t="shared" si="253"/>
        <v>100.83333333333333</v>
      </c>
      <c r="AT237">
        <v>27</v>
      </c>
      <c r="AU237">
        <f t="shared" si="254"/>
        <v>209</v>
      </c>
      <c r="AV237" t="s">
        <v>857</v>
      </c>
      <c r="AW237" s="11">
        <f t="shared" si="255"/>
        <v>93.75</v>
      </c>
      <c r="AX237">
        <v>27</v>
      </c>
      <c r="AY237">
        <f t="shared" si="256"/>
        <v>204</v>
      </c>
      <c r="AZ237" t="s">
        <v>1358</v>
      </c>
      <c r="BA237" s="11">
        <f t="shared" si="257"/>
        <v>93.333333333333329</v>
      </c>
      <c r="BB237">
        <v>74</v>
      </c>
      <c r="BC237">
        <f t="shared" si="258"/>
        <v>209</v>
      </c>
      <c r="BD237" t="s">
        <v>402</v>
      </c>
      <c r="BE237" s="11">
        <f t="shared" si="259"/>
        <v>92.5</v>
      </c>
      <c r="BF237">
        <v>39</v>
      </c>
      <c r="BG237">
        <f t="shared" si="260"/>
        <v>188</v>
      </c>
      <c r="BH237" t="s">
        <v>111</v>
      </c>
      <c r="BI237" s="11">
        <f t="shared" si="261"/>
        <v>102.5</v>
      </c>
      <c r="BJ237">
        <v>84.5</v>
      </c>
      <c r="BK237">
        <f t="shared" si="262"/>
        <v>88</v>
      </c>
      <c r="BL237" t="s">
        <v>982</v>
      </c>
      <c r="BM237" s="11">
        <f t="shared" si="263"/>
        <v>113.33333333333333</v>
      </c>
      <c r="BN237">
        <v>45</v>
      </c>
      <c r="BO237">
        <f t="shared" si="264"/>
        <v>215</v>
      </c>
      <c r="BP237" t="s">
        <v>1190</v>
      </c>
      <c r="BQ237" s="11">
        <f t="shared" si="265"/>
        <v>105.83333333333333</v>
      </c>
      <c r="BR237">
        <v>44</v>
      </c>
      <c r="BS237">
        <f t="shared" si="266"/>
        <v>194</v>
      </c>
      <c r="BT237" t="s">
        <v>857</v>
      </c>
      <c r="BU237" s="11">
        <f t="shared" si="267"/>
        <v>114.58333333333333</v>
      </c>
      <c r="BV237">
        <v>50</v>
      </c>
      <c r="BW237">
        <f t="shared" si="268"/>
        <v>188</v>
      </c>
      <c r="BX237" t="s">
        <v>858</v>
      </c>
      <c r="BY237" s="11">
        <f t="shared" si="269"/>
        <v>120</v>
      </c>
      <c r="BZ237">
        <v>77</v>
      </c>
      <c r="CA237">
        <f t="shared" si="270"/>
        <v>191</v>
      </c>
      <c r="CB237" t="s">
        <v>402</v>
      </c>
      <c r="CC237" s="11">
        <f t="shared" si="271"/>
        <v>86.666666666666671</v>
      </c>
      <c r="CD237">
        <v>51</v>
      </c>
      <c r="CE237">
        <f t="shared" si="272"/>
        <v>194</v>
      </c>
      <c r="CF237" t="s">
        <v>111</v>
      </c>
      <c r="CG237" s="11">
        <f t="shared" si="273"/>
        <v>56.666666666666664</v>
      </c>
      <c r="CH237">
        <v>57</v>
      </c>
      <c r="CI237">
        <f t="shared" si="274"/>
        <v>120</v>
      </c>
      <c r="CJ237" t="s">
        <v>982</v>
      </c>
      <c r="CK237" s="11">
        <f t="shared" si="275"/>
        <v>80.833333333333329</v>
      </c>
      <c r="CL237">
        <v>33</v>
      </c>
      <c r="CM237">
        <f t="shared" si="276"/>
        <v>229</v>
      </c>
      <c r="CN237" t="s">
        <v>1190</v>
      </c>
      <c r="CO237" s="11">
        <f t="shared" si="277"/>
        <v>100.83333333333333</v>
      </c>
      <c r="CP237">
        <v>26</v>
      </c>
      <c r="CQ237">
        <f t="shared" si="278"/>
        <v>229</v>
      </c>
      <c r="CR237" t="s">
        <v>857</v>
      </c>
      <c r="CS237" s="11">
        <f t="shared" si="279"/>
        <v>99.166666666666671</v>
      </c>
      <c r="CT237">
        <v>17</v>
      </c>
      <c r="CU237">
        <f t="shared" si="280"/>
        <v>236</v>
      </c>
      <c r="CV237" t="s">
        <v>858</v>
      </c>
      <c r="CW237" s="11">
        <f t="shared" si="281"/>
        <v>80</v>
      </c>
      <c r="CX237">
        <v>87</v>
      </c>
      <c r="CY237">
        <f t="shared" si="282"/>
        <v>159</v>
      </c>
      <c r="CZ237" t="s">
        <v>402</v>
      </c>
      <c r="DA237" s="11">
        <f t="shared" si="283"/>
        <v>65.416666666666657</v>
      </c>
      <c r="DB237">
        <v>79</v>
      </c>
      <c r="DC237">
        <f t="shared" si="284"/>
        <v>90</v>
      </c>
      <c r="DD237" t="s">
        <v>1805</v>
      </c>
      <c r="DE237" s="11">
        <f t="shared" si="285"/>
        <v>113.75</v>
      </c>
      <c r="DF237">
        <v>74.5</v>
      </c>
      <c r="DG237">
        <f t="shared" si="286"/>
        <v>74</v>
      </c>
      <c r="DH237" t="s">
        <v>982</v>
      </c>
      <c r="DI237" s="11">
        <f t="shared" si="287"/>
        <v>103.75</v>
      </c>
      <c r="DJ237">
        <v>36</v>
      </c>
      <c r="DK237">
        <f t="shared" si="288"/>
        <v>231</v>
      </c>
      <c r="DL237" t="s">
        <v>1821</v>
      </c>
      <c r="DM237" s="11">
        <f t="shared" si="289"/>
        <v>92.5</v>
      </c>
      <c r="DN237">
        <v>46</v>
      </c>
      <c r="DO237">
        <f t="shared" si="290"/>
        <v>227</v>
      </c>
      <c r="DP237" t="s">
        <v>857</v>
      </c>
      <c r="DQ237" s="11">
        <f t="shared" si="291"/>
        <v>98.75</v>
      </c>
      <c r="DR237">
        <v>57</v>
      </c>
      <c r="DS237">
        <f t="shared" si="292"/>
        <v>188</v>
      </c>
      <c r="DT237" t="s">
        <v>858</v>
      </c>
      <c r="DU237" s="11">
        <f t="shared" si="293"/>
        <v>115</v>
      </c>
      <c r="DV237">
        <v>85.5</v>
      </c>
      <c r="DW237">
        <f t="shared" si="294"/>
        <v>76</v>
      </c>
      <c r="DX237" t="s">
        <v>19</v>
      </c>
      <c r="DY237" s="11">
        <f t="shared" si="295"/>
        <v>139.58333333333331</v>
      </c>
      <c r="DZ237">
        <v>52</v>
      </c>
      <c r="EA237">
        <f t="shared" si="296"/>
        <v>123</v>
      </c>
      <c r="EB237" t="s">
        <v>20</v>
      </c>
      <c r="EC237" s="11">
        <f t="shared" si="297"/>
        <v>67.916666666666657</v>
      </c>
      <c r="ED237">
        <v>74</v>
      </c>
      <c r="EE237">
        <f t="shared" si="298"/>
        <v>83</v>
      </c>
      <c r="EF237" t="s">
        <v>124</v>
      </c>
      <c r="EG237" s="11">
        <f t="shared" si="299"/>
        <v>110.41666666666667</v>
      </c>
      <c r="EH237">
        <v>38</v>
      </c>
      <c r="EI237">
        <f t="shared" si="300"/>
        <v>213</v>
      </c>
      <c r="EJ237" t="s">
        <v>856</v>
      </c>
      <c r="EK237" s="11">
        <f t="shared" si="301"/>
        <v>107.5</v>
      </c>
      <c r="EL237">
        <v>30</v>
      </c>
      <c r="EM237">
        <f t="shared" si="302"/>
        <v>224</v>
      </c>
      <c r="EN237" t="s">
        <v>984</v>
      </c>
      <c r="EO237" s="11">
        <f t="shared" si="303"/>
        <v>97.916666666666671</v>
      </c>
      <c r="EP237">
        <v>30</v>
      </c>
      <c r="EQ237">
        <f t="shared" si="304"/>
        <v>224</v>
      </c>
      <c r="ER237" t="s">
        <v>986</v>
      </c>
      <c r="ES237" s="11">
        <f t="shared" si="305"/>
        <v>83.333333333333343</v>
      </c>
      <c r="ET237">
        <v>99</v>
      </c>
      <c r="EU237">
        <f t="shared" si="306"/>
        <v>171</v>
      </c>
      <c r="EV237">
        <v>92</v>
      </c>
      <c r="EW237">
        <f t="shared" si="307"/>
        <v>46</v>
      </c>
      <c r="EX237">
        <v>104</v>
      </c>
      <c r="EY237">
        <f t="shared" si="308"/>
        <v>108</v>
      </c>
      <c r="EZ237">
        <v>21</v>
      </c>
      <c r="FA237">
        <f t="shared" si="309"/>
        <v>231</v>
      </c>
      <c r="FB237">
        <v>22</v>
      </c>
      <c r="FC237">
        <f t="shared" si="310"/>
        <v>219</v>
      </c>
      <c r="FD237">
        <v>34</v>
      </c>
      <c r="FE237">
        <f t="shared" si="311"/>
        <v>184</v>
      </c>
    </row>
    <row r="238" spans="1:161" x14ac:dyDescent="0.2">
      <c r="A238" t="s">
        <v>1638</v>
      </c>
      <c r="B238" t="s">
        <v>1639</v>
      </c>
      <c r="C238" t="s">
        <v>1510</v>
      </c>
      <c r="D238" t="s">
        <v>853</v>
      </c>
      <c r="E238" t="s">
        <v>1640</v>
      </c>
      <c r="F238">
        <v>91</v>
      </c>
      <c r="G238">
        <f t="shared" si="234"/>
        <v>201</v>
      </c>
      <c r="H238" t="s">
        <v>402</v>
      </c>
      <c r="I238" s="11">
        <f t="shared" si="235"/>
        <v>102.5</v>
      </c>
      <c r="J238">
        <v>52</v>
      </c>
      <c r="K238">
        <f t="shared" si="236"/>
        <v>176</v>
      </c>
      <c r="L238" t="s">
        <v>111</v>
      </c>
      <c r="M238" s="11">
        <f t="shared" si="237"/>
        <v>107.5</v>
      </c>
      <c r="N238">
        <v>63</v>
      </c>
      <c r="O238">
        <f t="shared" si="238"/>
        <v>187</v>
      </c>
      <c r="P238" t="s">
        <v>982</v>
      </c>
      <c r="Q238" s="11">
        <f t="shared" si="239"/>
        <v>89.166666666666671</v>
      </c>
      <c r="R238">
        <v>36.5</v>
      </c>
      <c r="S238">
        <f t="shared" si="240"/>
        <v>239</v>
      </c>
      <c r="T238" t="s">
        <v>1190</v>
      </c>
      <c r="U238" s="11">
        <f t="shared" si="241"/>
        <v>90.833333333333329</v>
      </c>
      <c r="V238">
        <v>56</v>
      </c>
      <c r="W238">
        <f t="shared" si="242"/>
        <v>134</v>
      </c>
      <c r="X238" t="s">
        <v>857</v>
      </c>
      <c r="Y238" s="11">
        <f t="shared" si="243"/>
        <v>125.41666666666666</v>
      </c>
      <c r="Z238">
        <v>48</v>
      </c>
      <c r="AA238">
        <f t="shared" si="244"/>
        <v>81</v>
      </c>
      <c r="AB238" t="s">
        <v>1358</v>
      </c>
      <c r="AC238" s="11">
        <f t="shared" si="245"/>
        <v>124.58333333333333</v>
      </c>
      <c r="AD238">
        <v>82.5</v>
      </c>
      <c r="AE238">
        <f t="shared" si="246"/>
        <v>207</v>
      </c>
      <c r="AF238" t="s">
        <v>402</v>
      </c>
      <c r="AG238" s="11">
        <f t="shared" si="247"/>
        <v>105.41666666666667</v>
      </c>
      <c r="AH238">
        <v>46</v>
      </c>
      <c r="AI238">
        <f t="shared" si="248"/>
        <v>194</v>
      </c>
      <c r="AJ238" t="s">
        <v>111</v>
      </c>
      <c r="AK238" s="11">
        <f t="shared" si="249"/>
        <v>108.33333333333333</v>
      </c>
      <c r="AL238">
        <v>56.5</v>
      </c>
      <c r="AM238">
        <f t="shared" si="250"/>
        <v>161</v>
      </c>
      <c r="AN238" t="s">
        <v>982</v>
      </c>
      <c r="AO238" s="11">
        <f t="shared" si="251"/>
        <v>100</v>
      </c>
      <c r="AP238">
        <v>39</v>
      </c>
      <c r="AQ238">
        <f t="shared" si="252"/>
        <v>217</v>
      </c>
      <c r="AR238" t="s">
        <v>1190</v>
      </c>
      <c r="AS238" s="11">
        <f t="shared" si="253"/>
        <v>97.5</v>
      </c>
      <c r="AT238">
        <v>33</v>
      </c>
      <c r="AU238">
        <f t="shared" si="254"/>
        <v>195</v>
      </c>
      <c r="AV238" t="s">
        <v>857</v>
      </c>
      <c r="AW238" s="11">
        <f t="shared" si="255"/>
        <v>108.33333333333333</v>
      </c>
      <c r="AX238">
        <v>36</v>
      </c>
      <c r="AY238">
        <f t="shared" si="256"/>
        <v>140</v>
      </c>
      <c r="AZ238" t="s">
        <v>1358</v>
      </c>
      <c r="BA238" s="11">
        <f t="shared" si="257"/>
        <v>93.75</v>
      </c>
      <c r="BB238">
        <v>65</v>
      </c>
      <c r="BC238">
        <f t="shared" si="258"/>
        <v>220</v>
      </c>
      <c r="BD238" t="s">
        <v>402</v>
      </c>
      <c r="BE238" s="11">
        <f t="shared" si="259"/>
        <v>97.916666666666671</v>
      </c>
      <c r="BF238">
        <v>26</v>
      </c>
      <c r="BG238">
        <f t="shared" si="260"/>
        <v>214</v>
      </c>
      <c r="BH238" t="s">
        <v>111</v>
      </c>
      <c r="BI238" s="11">
        <f t="shared" si="261"/>
        <v>105.83333333333333</v>
      </c>
      <c r="BJ238">
        <v>64.5</v>
      </c>
      <c r="BK238">
        <f t="shared" si="262"/>
        <v>161</v>
      </c>
      <c r="BL238" t="s">
        <v>982</v>
      </c>
      <c r="BM238" s="11">
        <f t="shared" si="263"/>
        <v>115</v>
      </c>
      <c r="BN238">
        <v>49</v>
      </c>
      <c r="BO238">
        <f t="shared" si="264"/>
        <v>211</v>
      </c>
      <c r="BP238" t="s">
        <v>1190</v>
      </c>
      <c r="BQ238" s="11">
        <f t="shared" si="265"/>
        <v>105</v>
      </c>
      <c r="BR238">
        <v>38</v>
      </c>
      <c r="BS238">
        <f t="shared" si="266"/>
        <v>215</v>
      </c>
      <c r="BT238" t="s">
        <v>857</v>
      </c>
      <c r="BU238" s="11">
        <f t="shared" si="267"/>
        <v>102.08333333333333</v>
      </c>
      <c r="BV238">
        <v>59</v>
      </c>
      <c r="BW238">
        <f t="shared" si="268"/>
        <v>125</v>
      </c>
      <c r="BX238" t="s">
        <v>858</v>
      </c>
      <c r="BY238" s="11">
        <f t="shared" si="269"/>
        <v>108.33333333333333</v>
      </c>
      <c r="BZ238">
        <v>70</v>
      </c>
      <c r="CA238">
        <f t="shared" si="270"/>
        <v>215</v>
      </c>
      <c r="CB238" t="s">
        <v>402</v>
      </c>
      <c r="CC238" s="11">
        <f t="shared" si="271"/>
        <v>105</v>
      </c>
      <c r="CD238">
        <v>34</v>
      </c>
      <c r="CE238">
        <f t="shared" si="272"/>
        <v>228</v>
      </c>
      <c r="CF238" t="s">
        <v>111</v>
      </c>
      <c r="CG238" s="11">
        <f t="shared" si="273"/>
        <v>100.41666666666667</v>
      </c>
      <c r="CH238">
        <v>40</v>
      </c>
      <c r="CI238">
        <f t="shared" si="274"/>
        <v>197</v>
      </c>
      <c r="CJ238" t="s">
        <v>982</v>
      </c>
      <c r="CK238" s="11">
        <f t="shared" si="275"/>
        <v>96.666666666666671</v>
      </c>
      <c r="CL238">
        <v>36</v>
      </c>
      <c r="CM238">
        <f t="shared" si="276"/>
        <v>223</v>
      </c>
      <c r="CN238" t="s">
        <v>1190</v>
      </c>
      <c r="CO238" s="11">
        <f t="shared" si="277"/>
        <v>103.33333333333333</v>
      </c>
      <c r="CP238">
        <v>28</v>
      </c>
      <c r="CQ238">
        <f t="shared" si="278"/>
        <v>220</v>
      </c>
      <c r="CR238" t="s">
        <v>857</v>
      </c>
      <c r="CS238" s="11">
        <f t="shared" si="279"/>
        <v>105</v>
      </c>
      <c r="CT238">
        <v>40</v>
      </c>
      <c r="CU238">
        <f t="shared" si="280"/>
        <v>145</v>
      </c>
      <c r="CV238" t="s">
        <v>858</v>
      </c>
      <c r="CW238" s="11">
        <f t="shared" si="281"/>
        <v>104.58333333333333</v>
      </c>
      <c r="CX238">
        <v>75</v>
      </c>
      <c r="CY238">
        <f t="shared" si="282"/>
        <v>227</v>
      </c>
      <c r="CZ238" t="s">
        <v>402</v>
      </c>
      <c r="DA238" s="11">
        <f t="shared" si="283"/>
        <v>102.08333333333333</v>
      </c>
      <c r="DB238">
        <v>22</v>
      </c>
      <c r="DC238">
        <f t="shared" si="284"/>
        <v>229</v>
      </c>
      <c r="DD238" t="s">
        <v>1805</v>
      </c>
      <c r="DE238" s="11">
        <f t="shared" si="285"/>
        <v>71.666666666666671</v>
      </c>
      <c r="DF238">
        <v>44.5</v>
      </c>
      <c r="DG238">
        <f t="shared" si="286"/>
        <v>189</v>
      </c>
      <c r="DH238" t="s">
        <v>982</v>
      </c>
      <c r="DI238" s="11">
        <f t="shared" si="287"/>
        <v>89.583333333333329</v>
      </c>
      <c r="DJ238">
        <v>36</v>
      </c>
      <c r="DK238">
        <f t="shared" si="288"/>
        <v>231</v>
      </c>
      <c r="DL238" t="s">
        <v>1821</v>
      </c>
      <c r="DM238" s="11">
        <f t="shared" si="289"/>
        <v>90.833333333333329</v>
      </c>
      <c r="DN238">
        <v>40</v>
      </c>
      <c r="DO238">
        <f t="shared" si="290"/>
        <v>232</v>
      </c>
      <c r="DP238" t="s">
        <v>857</v>
      </c>
      <c r="DQ238" s="11">
        <f t="shared" si="291"/>
        <v>89.166666666666671</v>
      </c>
      <c r="DR238">
        <v>61</v>
      </c>
      <c r="DS238">
        <f t="shared" si="292"/>
        <v>156</v>
      </c>
      <c r="DT238" t="s">
        <v>858</v>
      </c>
      <c r="DU238" s="11">
        <f t="shared" si="293"/>
        <v>120.83333333333334</v>
      </c>
      <c r="DV238">
        <v>66.5</v>
      </c>
      <c r="DW238">
        <f t="shared" si="294"/>
        <v>232</v>
      </c>
      <c r="DX238" t="s">
        <v>402</v>
      </c>
      <c r="DY238" s="11">
        <f t="shared" si="295"/>
        <v>70.833333333333329</v>
      </c>
      <c r="DZ238">
        <v>45</v>
      </c>
      <c r="EA238">
        <f t="shared" si="296"/>
        <v>161</v>
      </c>
      <c r="EB238" t="s">
        <v>1805</v>
      </c>
      <c r="EC238" s="11">
        <f t="shared" si="297"/>
        <v>49.166666666666671</v>
      </c>
      <c r="ED238">
        <v>57.5</v>
      </c>
      <c r="EE238">
        <f t="shared" si="298"/>
        <v>164</v>
      </c>
      <c r="EF238" t="s">
        <v>982</v>
      </c>
      <c r="EG238" s="11">
        <f t="shared" si="299"/>
        <v>115.83333333333333</v>
      </c>
      <c r="EH238">
        <v>40</v>
      </c>
      <c r="EI238">
        <f t="shared" si="300"/>
        <v>209</v>
      </c>
      <c r="EJ238" t="s">
        <v>1190</v>
      </c>
      <c r="EK238" s="11">
        <f t="shared" si="301"/>
        <v>97.5</v>
      </c>
      <c r="EL238">
        <v>34</v>
      </c>
      <c r="EM238">
        <f t="shared" si="302"/>
        <v>206</v>
      </c>
      <c r="EN238" t="s">
        <v>857</v>
      </c>
      <c r="EO238" s="11">
        <f t="shared" si="303"/>
        <v>104.16666666666667</v>
      </c>
      <c r="EP238">
        <v>34</v>
      </c>
      <c r="EQ238">
        <f t="shared" si="304"/>
        <v>206</v>
      </c>
      <c r="ER238" t="s">
        <v>858</v>
      </c>
      <c r="ES238" s="11">
        <f t="shared" si="305"/>
        <v>95.833333333333329</v>
      </c>
      <c r="ET238">
        <v>100</v>
      </c>
      <c r="EU238">
        <f t="shared" si="306"/>
        <v>162</v>
      </c>
      <c r="EV238">
        <v>94</v>
      </c>
      <c r="EW238">
        <f t="shared" si="307"/>
        <v>39</v>
      </c>
      <c r="EX238">
        <v>68</v>
      </c>
      <c r="EY238">
        <f t="shared" si="308"/>
        <v>202</v>
      </c>
      <c r="EZ238">
        <v>28</v>
      </c>
      <c r="FA238">
        <f t="shared" si="309"/>
        <v>203</v>
      </c>
      <c r="FB238">
        <v>23</v>
      </c>
      <c r="FC238">
        <f t="shared" si="310"/>
        <v>216</v>
      </c>
      <c r="FD238">
        <v>33</v>
      </c>
      <c r="FE238">
        <f t="shared" si="311"/>
        <v>196</v>
      </c>
    </row>
    <row r="239" spans="1:161" x14ac:dyDescent="0.2">
      <c r="A239" t="s">
        <v>1641</v>
      </c>
      <c r="B239" t="s">
        <v>1642</v>
      </c>
      <c r="C239" t="s">
        <v>1510</v>
      </c>
      <c r="D239" t="s">
        <v>853</v>
      </c>
      <c r="E239" t="s">
        <v>1550</v>
      </c>
      <c r="F239">
        <v>96</v>
      </c>
      <c r="G239">
        <f t="shared" si="234"/>
        <v>161</v>
      </c>
      <c r="H239" t="s">
        <v>402</v>
      </c>
      <c r="I239" s="11">
        <f t="shared" si="235"/>
        <v>71.25</v>
      </c>
      <c r="J239">
        <v>45</v>
      </c>
      <c r="K239">
        <f t="shared" si="236"/>
        <v>199</v>
      </c>
      <c r="L239" t="s">
        <v>111</v>
      </c>
      <c r="M239" s="11">
        <f t="shared" si="237"/>
        <v>94.583333333333329</v>
      </c>
      <c r="N239">
        <v>66</v>
      </c>
      <c r="O239">
        <f t="shared" si="238"/>
        <v>182</v>
      </c>
      <c r="P239" t="s">
        <v>982</v>
      </c>
      <c r="Q239" s="11">
        <f t="shared" si="239"/>
        <v>74.583333333333343</v>
      </c>
      <c r="R239">
        <v>49</v>
      </c>
      <c r="S239">
        <f t="shared" si="240"/>
        <v>214</v>
      </c>
      <c r="T239" t="s">
        <v>1190</v>
      </c>
      <c r="U239" s="11">
        <f t="shared" si="241"/>
        <v>91.666666666666671</v>
      </c>
      <c r="V239">
        <v>52.5</v>
      </c>
      <c r="W239">
        <f t="shared" si="242"/>
        <v>165</v>
      </c>
      <c r="X239" t="s">
        <v>857</v>
      </c>
      <c r="Y239" s="11">
        <f t="shared" si="243"/>
        <v>115.83333333333333</v>
      </c>
      <c r="Z239">
        <v>33</v>
      </c>
      <c r="AA239">
        <f t="shared" si="244"/>
        <v>212</v>
      </c>
      <c r="AB239" t="s">
        <v>1358</v>
      </c>
      <c r="AC239" s="11">
        <f t="shared" si="245"/>
        <v>77.916666666666671</v>
      </c>
      <c r="AD239">
        <v>97.5</v>
      </c>
      <c r="AE239">
        <f t="shared" si="246"/>
        <v>92</v>
      </c>
      <c r="AF239" t="s">
        <v>402</v>
      </c>
      <c r="AG239" s="11">
        <f t="shared" si="247"/>
        <v>98.333333333333329</v>
      </c>
      <c r="AH239">
        <v>48</v>
      </c>
      <c r="AI239">
        <f t="shared" si="248"/>
        <v>186</v>
      </c>
      <c r="AJ239" t="s">
        <v>111</v>
      </c>
      <c r="AK239" s="11">
        <f t="shared" si="249"/>
        <v>101.66666666666667</v>
      </c>
      <c r="AL239">
        <v>71</v>
      </c>
      <c r="AM239">
        <f t="shared" si="250"/>
        <v>121</v>
      </c>
      <c r="AN239" t="s">
        <v>982</v>
      </c>
      <c r="AO239" s="11">
        <f t="shared" si="251"/>
        <v>104.58333333333333</v>
      </c>
      <c r="AP239">
        <v>51</v>
      </c>
      <c r="AQ239">
        <f t="shared" si="252"/>
        <v>194</v>
      </c>
      <c r="AR239" t="s">
        <v>1190</v>
      </c>
      <c r="AS239" s="11">
        <f t="shared" si="253"/>
        <v>72.083333333333329</v>
      </c>
      <c r="AT239">
        <v>29</v>
      </c>
      <c r="AU239">
        <f t="shared" si="254"/>
        <v>203</v>
      </c>
      <c r="AV239" t="s">
        <v>857</v>
      </c>
      <c r="AW239" s="11">
        <f t="shared" si="255"/>
        <v>87.916666666666671</v>
      </c>
      <c r="AX239">
        <v>34</v>
      </c>
      <c r="AY239">
        <f t="shared" si="256"/>
        <v>159</v>
      </c>
      <c r="AZ239" t="s">
        <v>1358</v>
      </c>
      <c r="BA239" s="11">
        <f t="shared" si="257"/>
        <v>114.58333333333333</v>
      </c>
      <c r="BB239">
        <v>89</v>
      </c>
      <c r="BC239">
        <f t="shared" si="258"/>
        <v>88</v>
      </c>
      <c r="BD239" t="s">
        <v>402</v>
      </c>
      <c r="BE239" s="11">
        <f t="shared" si="259"/>
        <v>113.33333333333333</v>
      </c>
      <c r="BF239">
        <v>38</v>
      </c>
      <c r="BG239">
        <f t="shared" si="260"/>
        <v>190</v>
      </c>
      <c r="BH239" t="s">
        <v>111</v>
      </c>
      <c r="BI239" s="11">
        <f t="shared" si="261"/>
        <v>99.583333333333329</v>
      </c>
      <c r="BJ239">
        <v>74.5</v>
      </c>
      <c r="BK239">
        <f t="shared" si="262"/>
        <v>132</v>
      </c>
      <c r="BL239" t="s">
        <v>982</v>
      </c>
      <c r="BM239" s="11">
        <f t="shared" si="263"/>
        <v>108.75</v>
      </c>
      <c r="BN239">
        <v>67</v>
      </c>
      <c r="BO239">
        <f t="shared" si="264"/>
        <v>127</v>
      </c>
      <c r="BP239" t="s">
        <v>1190</v>
      </c>
      <c r="BQ239" s="11">
        <f t="shared" si="265"/>
        <v>95.833333333333329</v>
      </c>
      <c r="BR239">
        <v>48</v>
      </c>
      <c r="BS239">
        <f t="shared" si="266"/>
        <v>174</v>
      </c>
      <c r="BT239" t="s">
        <v>857</v>
      </c>
      <c r="BU239" s="11">
        <f t="shared" si="267"/>
        <v>107.5</v>
      </c>
      <c r="BV239">
        <v>49</v>
      </c>
      <c r="BW239">
        <f t="shared" si="268"/>
        <v>194</v>
      </c>
      <c r="BX239" t="s">
        <v>858</v>
      </c>
      <c r="BY239" s="11">
        <f t="shared" si="269"/>
        <v>113.33333333333333</v>
      </c>
      <c r="BZ239">
        <v>86</v>
      </c>
      <c r="CA239">
        <f t="shared" si="270"/>
        <v>120</v>
      </c>
      <c r="CB239" t="s">
        <v>402</v>
      </c>
      <c r="CC239" s="11">
        <f t="shared" si="271"/>
        <v>100.83333333333333</v>
      </c>
      <c r="CD239">
        <v>53</v>
      </c>
      <c r="CE239">
        <f t="shared" si="272"/>
        <v>189</v>
      </c>
      <c r="CF239" t="s">
        <v>111</v>
      </c>
      <c r="CG239" s="11">
        <f t="shared" si="273"/>
        <v>70</v>
      </c>
      <c r="CH239">
        <v>51.5</v>
      </c>
      <c r="CI239">
        <f t="shared" si="274"/>
        <v>153</v>
      </c>
      <c r="CJ239" t="s">
        <v>982</v>
      </c>
      <c r="CK239" s="11">
        <f t="shared" si="275"/>
        <v>67.083333333333343</v>
      </c>
      <c r="CL239">
        <v>57</v>
      </c>
      <c r="CM239">
        <f t="shared" si="276"/>
        <v>117</v>
      </c>
      <c r="CN239" t="s">
        <v>1190</v>
      </c>
      <c r="CO239" s="11">
        <f t="shared" si="277"/>
        <v>130.41666666666666</v>
      </c>
      <c r="CP239">
        <v>32</v>
      </c>
      <c r="CQ239">
        <f t="shared" si="278"/>
        <v>192</v>
      </c>
      <c r="CR239" t="s">
        <v>857</v>
      </c>
      <c r="CS239" s="11">
        <f t="shared" si="279"/>
        <v>63.333333333333336</v>
      </c>
      <c r="CT239">
        <v>25</v>
      </c>
      <c r="CU239">
        <f t="shared" si="280"/>
        <v>226</v>
      </c>
      <c r="CV239" t="s">
        <v>858</v>
      </c>
      <c r="CW239" s="11">
        <f t="shared" si="281"/>
        <v>84.166666666666671</v>
      </c>
      <c r="CX239">
        <v>90</v>
      </c>
      <c r="CY239">
        <f t="shared" si="282"/>
        <v>122</v>
      </c>
      <c r="CZ239" t="s">
        <v>402</v>
      </c>
      <c r="DA239" s="11">
        <f t="shared" si="283"/>
        <v>93.75</v>
      </c>
      <c r="DB239">
        <v>72</v>
      </c>
      <c r="DC239">
        <f t="shared" si="284"/>
        <v>117</v>
      </c>
      <c r="DD239" t="s">
        <v>1805</v>
      </c>
      <c r="DE239" s="11">
        <f t="shared" si="285"/>
        <v>112.08333333333333</v>
      </c>
      <c r="DF239">
        <v>74.5</v>
      </c>
      <c r="DG239">
        <f t="shared" si="286"/>
        <v>74</v>
      </c>
      <c r="DH239" t="s">
        <v>982</v>
      </c>
      <c r="DI239" s="11">
        <f t="shared" si="287"/>
        <v>90.833333333333329</v>
      </c>
      <c r="DJ239">
        <v>51</v>
      </c>
      <c r="DK239">
        <f t="shared" si="288"/>
        <v>190</v>
      </c>
      <c r="DL239" t="s">
        <v>1821</v>
      </c>
      <c r="DM239" s="11">
        <f t="shared" si="289"/>
        <v>102.08333333333333</v>
      </c>
      <c r="DN239">
        <v>63</v>
      </c>
      <c r="DO239">
        <f t="shared" si="290"/>
        <v>104</v>
      </c>
      <c r="DP239" t="s">
        <v>857</v>
      </c>
      <c r="DQ239" s="11">
        <f t="shared" si="291"/>
        <v>102.08333333333333</v>
      </c>
      <c r="DR239">
        <v>57</v>
      </c>
      <c r="DS239">
        <f t="shared" si="292"/>
        <v>188</v>
      </c>
      <c r="DT239" t="s">
        <v>858</v>
      </c>
      <c r="DU239" s="11">
        <f t="shared" si="293"/>
        <v>67.083333333333343</v>
      </c>
      <c r="DV239">
        <v>83</v>
      </c>
      <c r="DW239">
        <f t="shared" si="294"/>
        <v>107</v>
      </c>
      <c r="DX239" t="s">
        <v>402</v>
      </c>
      <c r="DY239" s="11">
        <f t="shared" si="295"/>
        <v>80.833333333333329</v>
      </c>
      <c r="DZ239">
        <v>47</v>
      </c>
      <c r="EA239">
        <f t="shared" si="296"/>
        <v>146</v>
      </c>
      <c r="EB239" t="s">
        <v>1805</v>
      </c>
      <c r="EC239" s="11">
        <f t="shared" si="297"/>
        <v>120.83333333333334</v>
      </c>
      <c r="ED239">
        <v>80</v>
      </c>
      <c r="EE239">
        <f t="shared" si="298"/>
        <v>52</v>
      </c>
      <c r="EF239" t="s">
        <v>982</v>
      </c>
      <c r="EG239" s="11">
        <f t="shared" si="299"/>
        <v>153.33333333333334</v>
      </c>
      <c r="EH239">
        <v>45</v>
      </c>
      <c r="EI239">
        <f t="shared" si="300"/>
        <v>195</v>
      </c>
      <c r="EJ239" t="s">
        <v>1190</v>
      </c>
      <c r="EK239" s="11">
        <f t="shared" si="301"/>
        <v>61.25</v>
      </c>
      <c r="EL239">
        <v>48</v>
      </c>
      <c r="EM239">
        <f t="shared" si="302"/>
        <v>109</v>
      </c>
      <c r="EN239" t="s">
        <v>857</v>
      </c>
      <c r="EO239" s="11">
        <f t="shared" si="303"/>
        <v>77.083333333333343</v>
      </c>
      <c r="EP239">
        <v>48</v>
      </c>
      <c r="EQ239">
        <f t="shared" si="304"/>
        <v>109</v>
      </c>
      <c r="ER239" t="s">
        <v>858</v>
      </c>
      <c r="ES239" s="11">
        <f t="shared" si="305"/>
        <v>140</v>
      </c>
      <c r="ET239">
        <v>110</v>
      </c>
      <c r="EU239">
        <f t="shared" si="306"/>
        <v>61</v>
      </c>
      <c r="EV239">
        <v>62</v>
      </c>
      <c r="EW239">
        <f t="shared" si="307"/>
        <v>196</v>
      </c>
      <c r="EX239">
        <v>80</v>
      </c>
      <c r="EY239">
        <f t="shared" si="308"/>
        <v>180</v>
      </c>
      <c r="EZ239">
        <v>34</v>
      </c>
      <c r="FA239">
        <f t="shared" si="309"/>
        <v>102</v>
      </c>
      <c r="FB239">
        <v>37</v>
      </c>
      <c r="FC239">
        <f t="shared" si="310"/>
        <v>54</v>
      </c>
      <c r="FD239">
        <v>32</v>
      </c>
      <c r="FE239">
        <f t="shared" si="311"/>
        <v>205</v>
      </c>
    </row>
    <row r="240" spans="1:161" x14ac:dyDescent="0.2">
      <c r="A240" t="s">
        <v>1643</v>
      </c>
      <c r="B240" t="s">
        <v>1644</v>
      </c>
      <c r="C240" t="s">
        <v>1510</v>
      </c>
      <c r="D240" t="s">
        <v>853</v>
      </c>
      <c r="E240" t="s">
        <v>1645</v>
      </c>
      <c r="F240">
        <v>90</v>
      </c>
      <c r="G240">
        <f t="shared" si="234"/>
        <v>207</v>
      </c>
      <c r="H240" t="s">
        <v>402</v>
      </c>
      <c r="I240" s="11">
        <f t="shared" si="235"/>
        <v>102.5</v>
      </c>
      <c r="J240">
        <v>63</v>
      </c>
      <c r="K240">
        <f t="shared" si="236"/>
        <v>139</v>
      </c>
      <c r="L240" t="s">
        <v>111</v>
      </c>
      <c r="M240" s="11">
        <f t="shared" si="237"/>
        <v>97.916666666666671</v>
      </c>
      <c r="N240">
        <v>39</v>
      </c>
      <c r="O240">
        <f t="shared" si="238"/>
        <v>230</v>
      </c>
      <c r="P240" t="s">
        <v>982</v>
      </c>
      <c r="Q240" s="11">
        <f t="shared" si="239"/>
        <v>85.416666666666671</v>
      </c>
      <c r="R240">
        <v>55.5</v>
      </c>
      <c r="S240">
        <f t="shared" si="240"/>
        <v>173</v>
      </c>
      <c r="T240" t="s">
        <v>1190</v>
      </c>
      <c r="U240" s="11">
        <f t="shared" si="241"/>
        <v>96.666666666666671</v>
      </c>
      <c r="V240">
        <v>48</v>
      </c>
      <c r="W240">
        <f t="shared" si="242"/>
        <v>208</v>
      </c>
      <c r="X240" t="s">
        <v>857</v>
      </c>
      <c r="Y240" s="11">
        <f t="shared" si="243"/>
        <v>45.416666666666671</v>
      </c>
      <c r="Z240">
        <v>44</v>
      </c>
      <c r="AA240">
        <f t="shared" si="244"/>
        <v>131</v>
      </c>
      <c r="AB240" t="s">
        <v>1358</v>
      </c>
      <c r="AC240" s="11">
        <f t="shared" si="245"/>
        <v>117.08333333333333</v>
      </c>
      <c r="AD240">
        <v>78.5</v>
      </c>
      <c r="AE240">
        <f t="shared" si="246"/>
        <v>213</v>
      </c>
      <c r="AF240" t="s">
        <v>402</v>
      </c>
      <c r="AG240" s="11">
        <f t="shared" si="247"/>
        <v>100</v>
      </c>
      <c r="AH240">
        <v>60</v>
      </c>
      <c r="AI240">
        <f t="shared" si="248"/>
        <v>134</v>
      </c>
      <c r="AJ240" t="s">
        <v>111</v>
      </c>
      <c r="AK240" s="11">
        <f t="shared" si="249"/>
        <v>102.91666666666667</v>
      </c>
      <c r="AL240">
        <v>44.5</v>
      </c>
      <c r="AM240">
        <f t="shared" si="250"/>
        <v>195</v>
      </c>
      <c r="AN240" t="s">
        <v>982</v>
      </c>
      <c r="AO240" s="11">
        <f t="shared" si="251"/>
        <v>100</v>
      </c>
      <c r="AP240">
        <v>57</v>
      </c>
      <c r="AQ240">
        <f t="shared" si="252"/>
        <v>165</v>
      </c>
      <c r="AR240" t="s">
        <v>1190</v>
      </c>
      <c r="AS240" s="11">
        <f t="shared" si="253"/>
        <v>110.41666666666667</v>
      </c>
      <c r="AT240">
        <v>54.5</v>
      </c>
      <c r="AU240">
        <f t="shared" si="254"/>
        <v>77</v>
      </c>
      <c r="AV240" t="s">
        <v>857</v>
      </c>
      <c r="AW240" s="11">
        <f t="shared" si="255"/>
        <v>158.33333333333334</v>
      </c>
      <c r="AX240">
        <v>33</v>
      </c>
      <c r="AY240">
        <f t="shared" si="256"/>
        <v>172</v>
      </c>
      <c r="AZ240" t="s">
        <v>1358</v>
      </c>
      <c r="BA240" s="11">
        <f t="shared" si="257"/>
        <v>100.41666666666667</v>
      </c>
      <c r="BB240">
        <v>70</v>
      </c>
      <c r="BC240">
        <f t="shared" si="258"/>
        <v>213</v>
      </c>
      <c r="BD240" t="s">
        <v>402</v>
      </c>
      <c r="BE240" s="11">
        <f t="shared" si="259"/>
        <v>100.83333333333333</v>
      </c>
      <c r="BF240">
        <v>56</v>
      </c>
      <c r="BG240">
        <f t="shared" si="260"/>
        <v>141</v>
      </c>
      <c r="BH240" t="s">
        <v>111</v>
      </c>
      <c r="BI240" s="11">
        <f t="shared" si="261"/>
        <v>83.333333333333343</v>
      </c>
      <c r="BJ240">
        <v>47.5</v>
      </c>
      <c r="BK240">
        <f t="shared" si="262"/>
        <v>195</v>
      </c>
      <c r="BL240" t="s">
        <v>982</v>
      </c>
      <c r="BM240" s="11">
        <f t="shared" si="263"/>
        <v>64.166666666666657</v>
      </c>
      <c r="BN240">
        <v>58</v>
      </c>
      <c r="BO240">
        <f t="shared" si="264"/>
        <v>190</v>
      </c>
      <c r="BP240" t="s">
        <v>1190</v>
      </c>
      <c r="BQ240" s="11">
        <f t="shared" si="265"/>
        <v>107.91666666666667</v>
      </c>
      <c r="BR240">
        <v>36</v>
      </c>
      <c r="BS240">
        <f t="shared" si="266"/>
        <v>217</v>
      </c>
      <c r="BT240" t="s">
        <v>857</v>
      </c>
      <c r="BU240" s="11">
        <f t="shared" si="267"/>
        <v>64.166666666666657</v>
      </c>
      <c r="BV240">
        <v>52</v>
      </c>
      <c r="BW240">
        <f t="shared" si="268"/>
        <v>173</v>
      </c>
      <c r="BX240" t="s">
        <v>858</v>
      </c>
      <c r="BY240" s="11">
        <f t="shared" si="269"/>
        <v>76.25</v>
      </c>
      <c r="BZ240">
        <v>70</v>
      </c>
      <c r="CA240">
        <f t="shared" si="270"/>
        <v>215</v>
      </c>
      <c r="CB240" t="s">
        <v>402</v>
      </c>
      <c r="CC240" s="11">
        <f t="shared" si="271"/>
        <v>104.58333333333333</v>
      </c>
      <c r="CD240">
        <v>81</v>
      </c>
      <c r="CE240">
        <f t="shared" si="272"/>
        <v>101</v>
      </c>
      <c r="CF240" t="s">
        <v>111</v>
      </c>
      <c r="CG240" s="11">
        <f t="shared" si="273"/>
        <v>120.41666666666667</v>
      </c>
      <c r="CH240">
        <v>58.5</v>
      </c>
      <c r="CI240">
        <f t="shared" si="274"/>
        <v>109</v>
      </c>
      <c r="CJ240" t="s">
        <v>982</v>
      </c>
      <c r="CK240" s="11">
        <f t="shared" si="275"/>
        <v>132.91666666666666</v>
      </c>
      <c r="CL240">
        <v>42</v>
      </c>
      <c r="CM240">
        <f t="shared" si="276"/>
        <v>209</v>
      </c>
      <c r="CN240" t="s">
        <v>1190</v>
      </c>
      <c r="CO240" s="11">
        <f t="shared" si="277"/>
        <v>105</v>
      </c>
      <c r="CP240">
        <v>41</v>
      </c>
      <c r="CQ240">
        <f t="shared" si="278"/>
        <v>131</v>
      </c>
      <c r="CR240" t="s">
        <v>857</v>
      </c>
      <c r="CS240" s="11">
        <f t="shared" si="279"/>
        <v>142.08333333333334</v>
      </c>
      <c r="CT240">
        <v>44</v>
      </c>
      <c r="CU240">
        <f t="shared" si="280"/>
        <v>116</v>
      </c>
      <c r="CV240" t="s">
        <v>858</v>
      </c>
      <c r="CW240" s="11">
        <f t="shared" si="281"/>
        <v>93.75</v>
      </c>
      <c r="CX240">
        <v>76</v>
      </c>
      <c r="CY240">
        <f t="shared" si="282"/>
        <v>226</v>
      </c>
      <c r="CZ240" t="s">
        <v>402</v>
      </c>
      <c r="DA240" s="11">
        <f t="shared" si="283"/>
        <v>83.75</v>
      </c>
      <c r="DB240">
        <v>61</v>
      </c>
      <c r="DC240">
        <f t="shared" si="284"/>
        <v>150</v>
      </c>
      <c r="DD240" t="s">
        <v>1805</v>
      </c>
      <c r="DE240" s="11">
        <f t="shared" si="285"/>
        <v>96.25</v>
      </c>
      <c r="DF240">
        <v>45</v>
      </c>
      <c r="DG240">
        <f t="shared" si="286"/>
        <v>188</v>
      </c>
      <c r="DH240" t="s">
        <v>982</v>
      </c>
      <c r="DI240" s="11">
        <f t="shared" si="287"/>
        <v>104.58333333333333</v>
      </c>
      <c r="DJ240">
        <v>42</v>
      </c>
      <c r="DK240">
        <f t="shared" si="288"/>
        <v>221</v>
      </c>
      <c r="DL240" t="s">
        <v>1821</v>
      </c>
      <c r="DM240" s="11">
        <f t="shared" si="289"/>
        <v>100</v>
      </c>
      <c r="DN240">
        <v>40</v>
      </c>
      <c r="DO240">
        <f t="shared" si="290"/>
        <v>232</v>
      </c>
      <c r="DP240" t="s">
        <v>857</v>
      </c>
      <c r="DQ240" s="11">
        <f t="shared" si="291"/>
        <v>84.583333333333329</v>
      </c>
      <c r="DR240">
        <v>68</v>
      </c>
      <c r="DS240">
        <f t="shared" si="292"/>
        <v>101</v>
      </c>
      <c r="DT240" t="s">
        <v>858</v>
      </c>
      <c r="DU240" s="11">
        <f t="shared" si="293"/>
        <v>139.16666666666666</v>
      </c>
      <c r="DV240">
        <v>73.5</v>
      </c>
      <c r="DW240">
        <f t="shared" si="294"/>
        <v>187</v>
      </c>
      <c r="DX240" t="s">
        <v>1808</v>
      </c>
      <c r="DY240" s="11">
        <f t="shared" si="295"/>
        <v>118.75</v>
      </c>
      <c r="DZ240">
        <v>49</v>
      </c>
      <c r="EA240">
        <f t="shared" si="296"/>
        <v>141</v>
      </c>
      <c r="EB240" t="s">
        <v>403</v>
      </c>
      <c r="EC240" s="11">
        <f t="shared" si="297"/>
        <v>60.416666666666671</v>
      </c>
      <c r="ED240">
        <v>46</v>
      </c>
      <c r="EE240">
        <f t="shared" si="298"/>
        <v>199</v>
      </c>
      <c r="EF240" t="s">
        <v>21</v>
      </c>
      <c r="EG240" s="11">
        <f t="shared" si="299"/>
        <v>79.583333333333329</v>
      </c>
      <c r="EH240">
        <v>35</v>
      </c>
      <c r="EI240">
        <f t="shared" si="300"/>
        <v>221</v>
      </c>
      <c r="EJ240" t="s">
        <v>856</v>
      </c>
      <c r="EK240" s="11">
        <f t="shared" si="301"/>
        <v>75.416666666666671</v>
      </c>
      <c r="EL240">
        <v>36</v>
      </c>
      <c r="EM240">
        <f t="shared" si="302"/>
        <v>195</v>
      </c>
      <c r="EN240" t="s">
        <v>1822</v>
      </c>
      <c r="EO240" s="11">
        <f t="shared" si="303"/>
        <v>94.166666666666671</v>
      </c>
      <c r="EP240">
        <v>36</v>
      </c>
      <c r="EQ240">
        <f t="shared" si="304"/>
        <v>195</v>
      </c>
      <c r="ER240" t="s">
        <v>986</v>
      </c>
      <c r="ES240" s="11">
        <f t="shared" si="305"/>
        <v>35.833333333333329</v>
      </c>
      <c r="ET240">
        <v>82</v>
      </c>
      <c r="EU240">
        <f t="shared" si="306"/>
        <v>232</v>
      </c>
      <c r="EV240">
        <v>92</v>
      </c>
      <c r="EW240">
        <f t="shared" si="307"/>
        <v>46</v>
      </c>
      <c r="EX240">
        <v>91</v>
      </c>
      <c r="EY240">
        <f t="shared" si="308"/>
        <v>150</v>
      </c>
      <c r="EZ240">
        <v>31</v>
      </c>
      <c r="FA240">
        <f t="shared" si="309"/>
        <v>162</v>
      </c>
      <c r="FB240">
        <v>27</v>
      </c>
      <c r="FC240">
        <f t="shared" si="310"/>
        <v>181</v>
      </c>
      <c r="FD240">
        <v>44</v>
      </c>
      <c r="FE240">
        <f t="shared" si="311"/>
        <v>41</v>
      </c>
    </row>
    <row r="241" spans="1:161" x14ac:dyDescent="0.2">
      <c r="A241" t="s">
        <v>1646</v>
      </c>
      <c r="B241" t="s">
        <v>1647</v>
      </c>
      <c r="C241" t="s">
        <v>1510</v>
      </c>
      <c r="D241" t="s">
        <v>853</v>
      </c>
      <c r="E241" t="s">
        <v>1648</v>
      </c>
      <c r="F241">
        <v>1.3</v>
      </c>
      <c r="G241">
        <f t="shared" si="234"/>
        <v>239</v>
      </c>
      <c r="H241" t="s">
        <v>402</v>
      </c>
      <c r="I241" s="11">
        <f t="shared" si="235"/>
        <v>100</v>
      </c>
      <c r="J241">
        <v>17</v>
      </c>
      <c r="K241">
        <f t="shared" si="236"/>
        <v>236</v>
      </c>
      <c r="L241" t="s">
        <v>111</v>
      </c>
      <c r="M241" s="11">
        <f t="shared" si="237"/>
        <v>100</v>
      </c>
      <c r="N241">
        <v>49</v>
      </c>
      <c r="O241">
        <f t="shared" si="238"/>
        <v>216</v>
      </c>
      <c r="P241" t="s">
        <v>982</v>
      </c>
      <c r="Q241" s="11">
        <f t="shared" si="239"/>
        <v>100</v>
      </c>
      <c r="R241">
        <v>49.5</v>
      </c>
      <c r="S241">
        <f t="shared" si="240"/>
        <v>212</v>
      </c>
      <c r="T241" t="s">
        <v>1190</v>
      </c>
      <c r="U241" s="11">
        <f t="shared" si="241"/>
        <v>100</v>
      </c>
      <c r="V241">
        <v>74</v>
      </c>
      <c r="W241">
        <f t="shared" si="242"/>
        <v>6</v>
      </c>
      <c r="X241" t="s">
        <v>857</v>
      </c>
      <c r="Y241" s="11">
        <f t="shared" si="243"/>
        <v>100</v>
      </c>
      <c r="Z241">
        <v>32</v>
      </c>
      <c r="AA241">
        <f t="shared" si="244"/>
        <v>217</v>
      </c>
      <c r="AB241" t="s">
        <v>1358</v>
      </c>
      <c r="AC241" s="11">
        <f t="shared" si="245"/>
        <v>100</v>
      </c>
      <c r="AD241">
        <v>0</v>
      </c>
      <c r="AE241">
        <f t="shared" si="246"/>
        <v>219</v>
      </c>
      <c r="AF241" t="s">
        <v>402</v>
      </c>
      <c r="AG241" s="11">
        <f t="shared" si="247"/>
        <v>100</v>
      </c>
      <c r="AH241">
        <v>0</v>
      </c>
      <c r="AI241">
        <f t="shared" si="248"/>
        <v>218</v>
      </c>
      <c r="AJ241" t="s">
        <v>111</v>
      </c>
      <c r="AK241" s="11">
        <f t="shared" si="249"/>
        <v>100</v>
      </c>
      <c r="AL241">
        <v>0</v>
      </c>
      <c r="AM241">
        <f t="shared" si="250"/>
        <v>218</v>
      </c>
      <c r="AN241" t="s">
        <v>982</v>
      </c>
      <c r="AO241" s="11">
        <f t="shared" si="251"/>
        <v>100</v>
      </c>
      <c r="AP241">
        <v>0</v>
      </c>
      <c r="AQ241">
        <f t="shared" si="252"/>
        <v>218</v>
      </c>
      <c r="AR241" t="s">
        <v>1190</v>
      </c>
      <c r="AS241" s="11">
        <f t="shared" si="253"/>
        <v>100</v>
      </c>
      <c r="AT241">
        <v>0</v>
      </c>
      <c r="AU241">
        <f t="shared" si="254"/>
        <v>218</v>
      </c>
      <c r="AV241" t="s">
        <v>857</v>
      </c>
      <c r="AW241" s="11">
        <f t="shared" si="255"/>
        <v>100</v>
      </c>
      <c r="AX241">
        <v>0</v>
      </c>
      <c r="AY241">
        <f t="shared" si="256"/>
        <v>218</v>
      </c>
      <c r="AZ241" t="s">
        <v>1358</v>
      </c>
      <c r="BA241" s="11">
        <f t="shared" si="257"/>
        <v>100</v>
      </c>
      <c r="BB241">
        <v>0</v>
      </c>
      <c r="BC241">
        <f t="shared" si="258"/>
        <v>221</v>
      </c>
      <c r="BD241" t="s">
        <v>402</v>
      </c>
      <c r="BE241" s="11">
        <f t="shared" si="259"/>
        <v>100</v>
      </c>
      <c r="BF241">
        <v>0</v>
      </c>
      <c r="BG241">
        <f t="shared" si="260"/>
        <v>221</v>
      </c>
      <c r="BH241" t="s">
        <v>111</v>
      </c>
      <c r="BI241" s="11">
        <f t="shared" si="261"/>
        <v>100</v>
      </c>
      <c r="BJ241">
        <v>0</v>
      </c>
      <c r="BK241">
        <f t="shared" si="262"/>
        <v>221</v>
      </c>
      <c r="BL241" t="s">
        <v>982</v>
      </c>
      <c r="BM241" s="11">
        <f t="shared" si="263"/>
        <v>100</v>
      </c>
      <c r="BN241">
        <v>0</v>
      </c>
      <c r="BO241">
        <f t="shared" si="264"/>
        <v>221</v>
      </c>
      <c r="BP241" t="s">
        <v>1190</v>
      </c>
      <c r="BQ241" s="11">
        <f t="shared" si="265"/>
        <v>100</v>
      </c>
      <c r="BR241">
        <v>0</v>
      </c>
      <c r="BS241">
        <f t="shared" si="266"/>
        <v>221</v>
      </c>
      <c r="BT241" t="s">
        <v>857</v>
      </c>
      <c r="BU241" s="11">
        <f t="shared" si="267"/>
        <v>100</v>
      </c>
      <c r="BV241">
        <v>0</v>
      </c>
      <c r="BW241">
        <f t="shared" si="268"/>
        <v>221</v>
      </c>
      <c r="BX241" t="s">
        <v>858</v>
      </c>
      <c r="BY241" s="11">
        <f t="shared" si="269"/>
        <v>100</v>
      </c>
      <c r="BZ241">
        <v>84</v>
      </c>
      <c r="CA241">
        <f t="shared" si="270"/>
        <v>136</v>
      </c>
      <c r="CB241" t="s">
        <v>402</v>
      </c>
      <c r="CC241" s="11">
        <f t="shared" si="271"/>
        <v>94.166666666666671</v>
      </c>
      <c r="CD241">
        <v>19</v>
      </c>
      <c r="CE241">
        <f t="shared" si="272"/>
        <v>237</v>
      </c>
      <c r="CF241" t="s">
        <v>111</v>
      </c>
      <c r="CG241" s="11">
        <f t="shared" si="273"/>
        <v>97.916666666666671</v>
      </c>
      <c r="CH241">
        <v>40.5</v>
      </c>
      <c r="CI241">
        <f t="shared" si="274"/>
        <v>195</v>
      </c>
      <c r="CJ241" t="s">
        <v>982</v>
      </c>
      <c r="CK241" s="11">
        <f t="shared" si="275"/>
        <v>102.5</v>
      </c>
      <c r="CL241">
        <v>52</v>
      </c>
      <c r="CM241">
        <f t="shared" si="276"/>
        <v>157</v>
      </c>
      <c r="CN241" t="s">
        <v>1190</v>
      </c>
      <c r="CO241" s="11">
        <f t="shared" si="277"/>
        <v>108.33333333333333</v>
      </c>
      <c r="CP241">
        <v>50</v>
      </c>
      <c r="CQ241">
        <f t="shared" si="278"/>
        <v>62</v>
      </c>
      <c r="CR241" t="s">
        <v>857</v>
      </c>
      <c r="CS241" s="11">
        <f t="shared" si="279"/>
        <v>126.25</v>
      </c>
      <c r="CT241">
        <v>30</v>
      </c>
      <c r="CU241">
        <f t="shared" si="280"/>
        <v>208</v>
      </c>
      <c r="CV241" t="s">
        <v>858</v>
      </c>
      <c r="CW241" s="11">
        <f t="shared" si="281"/>
        <v>78.333333333333329</v>
      </c>
      <c r="CX241">
        <v>90</v>
      </c>
      <c r="CY241">
        <f t="shared" si="282"/>
        <v>122</v>
      </c>
      <c r="CZ241" t="s">
        <v>402</v>
      </c>
      <c r="DA241" s="11">
        <f t="shared" si="283"/>
        <v>57.5</v>
      </c>
      <c r="DB241">
        <v>20</v>
      </c>
      <c r="DC241">
        <f t="shared" si="284"/>
        <v>232</v>
      </c>
      <c r="DD241" t="s">
        <v>1805</v>
      </c>
      <c r="DE241" s="11">
        <f t="shared" si="285"/>
        <v>92.083333333333329</v>
      </c>
      <c r="DF241">
        <v>39.5</v>
      </c>
      <c r="DG241">
        <f t="shared" si="286"/>
        <v>201</v>
      </c>
      <c r="DH241" t="s">
        <v>982</v>
      </c>
      <c r="DI241" s="11">
        <f t="shared" si="287"/>
        <v>105.41666666666667</v>
      </c>
      <c r="DJ241">
        <v>53</v>
      </c>
      <c r="DK241">
        <f t="shared" si="288"/>
        <v>177</v>
      </c>
      <c r="DL241" t="s">
        <v>1821</v>
      </c>
      <c r="DM241" s="11">
        <f t="shared" si="289"/>
        <v>118.33333333333333</v>
      </c>
      <c r="DN241">
        <v>61</v>
      </c>
      <c r="DO241">
        <f t="shared" si="290"/>
        <v>125</v>
      </c>
      <c r="DP241" t="s">
        <v>857</v>
      </c>
      <c r="DQ241" s="11">
        <f t="shared" si="291"/>
        <v>133.75</v>
      </c>
      <c r="DR241">
        <v>61</v>
      </c>
      <c r="DS241">
        <f t="shared" si="292"/>
        <v>156</v>
      </c>
      <c r="DT241" t="s">
        <v>858</v>
      </c>
      <c r="DU241" s="11">
        <f t="shared" si="293"/>
        <v>120.83333333333334</v>
      </c>
      <c r="DV241">
        <v>93</v>
      </c>
      <c r="DW241">
        <f t="shared" si="294"/>
        <v>20</v>
      </c>
      <c r="DX241" t="s">
        <v>19</v>
      </c>
      <c r="DY241" s="11">
        <f t="shared" si="295"/>
        <v>95</v>
      </c>
      <c r="DZ241">
        <v>34</v>
      </c>
      <c r="EA241">
        <f t="shared" si="296"/>
        <v>213</v>
      </c>
      <c r="EB241" t="s">
        <v>20</v>
      </c>
      <c r="EC241" s="11">
        <f t="shared" si="297"/>
        <v>105.41666666666667</v>
      </c>
      <c r="ED241">
        <v>37.5</v>
      </c>
      <c r="EE241">
        <f t="shared" si="298"/>
        <v>214</v>
      </c>
      <c r="EF241" t="s">
        <v>124</v>
      </c>
      <c r="EG241" s="11">
        <f t="shared" si="299"/>
        <v>98.75</v>
      </c>
      <c r="EH241">
        <v>35</v>
      </c>
      <c r="EI241">
        <f t="shared" si="300"/>
        <v>221</v>
      </c>
      <c r="EJ241" t="s">
        <v>856</v>
      </c>
      <c r="EK241" s="11">
        <f t="shared" si="301"/>
        <v>81.25</v>
      </c>
      <c r="EL241">
        <v>34</v>
      </c>
      <c r="EM241">
        <f t="shared" si="302"/>
        <v>206</v>
      </c>
      <c r="EN241" t="s">
        <v>984</v>
      </c>
      <c r="EO241" s="11">
        <f t="shared" si="303"/>
        <v>17.083333333333329</v>
      </c>
      <c r="EP241">
        <v>34</v>
      </c>
      <c r="EQ241">
        <f t="shared" si="304"/>
        <v>206</v>
      </c>
      <c r="ER241" t="s">
        <v>986</v>
      </c>
      <c r="ES241" s="11">
        <f t="shared" si="305"/>
        <v>85</v>
      </c>
      <c r="ET241">
        <v>121</v>
      </c>
      <c r="EU241">
        <f t="shared" si="306"/>
        <v>8</v>
      </c>
      <c r="EV241">
        <v>47</v>
      </c>
      <c r="EW241">
        <f t="shared" si="307"/>
        <v>226</v>
      </c>
      <c r="EX241">
        <v>58</v>
      </c>
      <c r="EY241">
        <f t="shared" si="308"/>
        <v>211</v>
      </c>
      <c r="EZ241">
        <v>30</v>
      </c>
      <c r="FA241">
        <f t="shared" si="309"/>
        <v>176</v>
      </c>
      <c r="FB241">
        <v>43</v>
      </c>
      <c r="FC241">
        <f t="shared" si="310"/>
        <v>7</v>
      </c>
      <c r="FD241">
        <v>35</v>
      </c>
      <c r="FE241">
        <f t="shared" si="311"/>
        <v>170</v>
      </c>
    </row>
    <row r="242" spans="1:161" x14ac:dyDescent="0.2">
      <c r="A242" t="s">
        <v>1649</v>
      </c>
      <c r="B242" t="s">
        <v>1650</v>
      </c>
      <c r="C242" t="s">
        <v>1510</v>
      </c>
      <c r="D242" t="s">
        <v>853</v>
      </c>
      <c r="E242" t="s">
        <v>1651</v>
      </c>
      <c r="F242">
        <v>103</v>
      </c>
      <c r="G242">
        <f t="shared" si="234"/>
        <v>88</v>
      </c>
      <c r="H242" t="s">
        <v>402</v>
      </c>
      <c r="I242" s="11">
        <f t="shared" si="235"/>
        <v>100</v>
      </c>
      <c r="J242">
        <v>11</v>
      </c>
      <c r="K242">
        <f t="shared" si="236"/>
        <v>239</v>
      </c>
      <c r="L242" t="s">
        <v>111</v>
      </c>
      <c r="M242" s="11">
        <f t="shared" si="237"/>
        <v>100</v>
      </c>
      <c r="N242">
        <v>76</v>
      </c>
      <c r="O242">
        <f t="shared" si="238"/>
        <v>151</v>
      </c>
      <c r="P242" t="s">
        <v>982</v>
      </c>
      <c r="Q242" s="11">
        <f t="shared" si="239"/>
        <v>100</v>
      </c>
      <c r="R242">
        <v>46</v>
      </c>
      <c r="S242">
        <f t="shared" si="240"/>
        <v>225</v>
      </c>
      <c r="T242" t="s">
        <v>1190</v>
      </c>
      <c r="U242" s="11">
        <f t="shared" si="241"/>
        <v>100</v>
      </c>
      <c r="V242">
        <v>52.5</v>
      </c>
      <c r="W242">
        <f t="shared" si="242"/>
        <v>165</v>
      </c>
      <c r="X242" t="s">
        <v>857</v>
      </c>
      <c r="Y242" s="11">
        <f t="shared" si="243"/>
        <v>100</v>
      </c>
      <c r="Z242">
        <v>22</v>
      </c>
      <c r="AA242">
        <f t="shared" si="244"/>
        <v>238</v>
      </c>
      <c r="AB242" t="s">
        <v>1358</v>
      </c>
      <c r="AC242" s="11">
        <f t="shared" si="245"/>
        <v>100</v>
      </c>
      <c r="AD242">
        <v>0</v>
      </c>
      <c r="AE242">
        <f t="shared" si="246"/>
        <v>219</v>
      </c>
      <c r="AF242" t="s">
        <v>402</v>
      </c>
      <c r="AG242" s="11">
        <f t="shared" si="247"/>
        <v>100</v>
      </c>
      <c r="AH242">
        <v>0</v>
      </c>
      <c r="AI242">
        <f t="shared" si="248"/>
        <v>218</v>
      </c>
      <c r="AJ242" t="s">
        <v>111</v>
      </c>
      <c r="AK242" s="11">
        <f t="shared" si="249"/>
        <v>100</v>
      </c>
      <c r="AL242">
        <v>0</v>
      </c>
      <c r="AM242">
        <f t="shared" si="250"/>
        <v>218</v>
      </c>
      <c r="AN242" t="s">
        <v>982</v>
      </c>
      <c r="AO242" s="11">
        <f t="shared" si="251"/>
        <v>100</v>
      </c>
      <c r="AP242">
        <v>0</v>
      </c>
      <c r="AQ242">
        <f t="shared" si="252"/>
        <v>218</v>
      </c>
      <c r="AR242" t="e">
        <v>#N/A</v>
      </c>
      <c r="AS242" s="11">
        <f t="shared" si="253"/>
        <v>100</v>
      </c>
      <c r="AT242">
        <v>0</v>
      </c>
      <c r="AU242">
        <f t="shared" si="254"/>
        <v>218</v>
      </c>
      <c r="AV242" t="e">
        <v>#N/A</v>
      </c>
      <c r="AW242" s="11">
        <f t="shared" si="255"/>
        <v>100</v>
      </c>
      <c r="AX242">
        <v>0</v>
      </c>
      <c r="AY242">
        <f t="shared" si="256"/>
        <v>218</v>
      </c>
      <c r="AZ242" t="e">
        <v>#N/A</v>
      </c>
      <c r="BA242" s="11">
        <f t="shared" si="257"/>
        <v>100</v>
      </c>
      <c r="BB242">
        <v>0</v>
      </c>
      <c r="BC242">
        <f t="shared" si="258"/>
        <v>221</v>
      </c>
      <c r="BD242" t="s">
        <v>402</v>
      </c>
      <c r="BE242" s="11">
        <f t="shared" si="259"/>
        <v>100</v>
      </c>
      <c r="BF242">
        <v>0</v>
      </c>
      <c r="BG242">
        <f t="shared" si="260"/>
        <v>221</v>
      </c>
      <c r="BH242" t="s">
        <v>111</v>
      </c>
      <c r="BI242" s="11">
        <f t="shared" si="261"/>
        <v>100</v>
      </c>
      <c r="BJ242">
        <v>0</v>
      </c>
      <c r="BK242">
        <f t="shared" si="262"/>
        <v>221</v>
      </c>
      <c r="BL242" t="s">
        <v>982</v>
      </c>
      <c r="BM242" s="11">
        <f t="shared" si="263"/>
        <v>100</v>
      </c>
      <c r="BN242">
        <v>0</v>
      </c>
      <c r="BO242">
        <f t="shared" si="264"/>
        <v>221</v>
      </c>
      <c r="BP242" t="s">
        <v>1190</v>
      </c>
      <c r="BQ242" s="11">
        <f t="shared" si="265"/>
        <v>100</v>
      </c>
      <c r="BR242">
        <v>0</v>
      </c>
      <c r="BS242">
        <f t="shared" si="266"/>
        <v>221</v>
      </c>
      <c r="BT242" t="s">
        <v>857</v>
      </c>
      <c r="BU242" s="11">
        <f t="shared" si="267"/>
        <v>100</v>
      </c>
      <c r="BV242">
        <v>0</v>
      </c>
      <c r="BW242">
        <f t="shared" si="268"/>
        <v>221</v>
      </c>
      <c r="BX242" t="s">
        <v>858</v>
      </c>
      <c r="BY242" s="11">
        <f t="shared" si="269"/>
        <v>100</v>
      </c>
      <c r="BZ242">
        <v>92</v>
      </c>
      <c r="CA242">
        <f t="shared" si="270"/>
        <v>71</v>
      </c>
      <c r="CB242" t="s">
        <v>402</v>
      </c>
      <c r="CC242" s="11">
        <f t="shared" si="271"/>
        <v>133.75</v>
      </c>
      <c r="CD242">
        <v>41</v>
      </c>
      <c r="CE242">
        <f t="shared" si="272"/>
        <v>215</v>
      </c>
      <c r="CF242" t="s">
        <v>111</v>
      </c>
      <c r="CG242" s="11">
        <f t="shared" si="273"/>
        <v>102.91666666666667</v>
      </c>
      <c r="CH242">
        <v>70.5</v>
      </c>
      <c r="CI242">
        <f t="shared" si="274"/>
        <v>52</v>
      </c>
      <c r="CJ242" t="s">
        <v>982</v>
      </c>
      <c r="CK242" s="11">
        <f t="shared" si="275"/>
        <v>123.33333333333333</v>
      </c>
      <c r="CL242">
        <v>51</v>
      </c>
      <c r="CM242">
        <f t="shared" si="276"/>
        <v>165</v>
      </c>
      <c r="CN242" t="s">
        <v>1190</v>
      </c>
      <c r="CO242" s="11">
        <f t="shared" si="277"/>
        <v>122.08333333333333</v>
      </c>
      <c r="CP242">
        <v>43</v>
      </c>
      <c r="CQ242">
        <f t="shared" si="278"/>
        <v>117</v>
      </c>
      <c r="CR242" t="s">
        <v>857</v>
      </c>
      <c r="CS242" s="11">
        <f t="shared" si="279"/>
        <v>99.583333333333329</v>
      </c>
      <c r="CT242">
        <v>30</v>
      </c>
      <c r="CU242">
        <f t="shared" si="280"/>
        <v>208</v>
      </c>
      <c r="CV242" t="s">
        <v>858</v>
      </c>
      <c r="CW242" s="11">
        <f t="shared" si="281"/>
        <v>82.5</v>
      </c>
      <c r="CX242">
        <v>88</v>
      </c>
      <c r="CY242">
        <f t="shared" si="282"/>
        <v>152</v>
      </c>
      <c r="CZ242" t="s">
        <v>402</v>
      </c>
      <c r="DA242" s="11">
        <f t="shared" si="283"/>
        <v>98.333333333333329</v>
      </c>
      <c r="DB242">
        <v>32</v>
      </c>
      <c r="DC242">
        <f t="shared" si="284"/>
        <v>222</v>
      </c>
      <c r="DD242" t="s">
        <v>1805</v>
      </c>
      <c r="DE242" s="11">
        <f t="shared" si="285"/>
        <v>81.25</v>
      </c>
      <c r="DF242">
        <v>66</v>
      </c>
      <c r="DG242">
        <f t="shared" si="286"/>
        <v>108</v>
      </c>
      <c r="DH242" t="s">
        <v>982</v>
      </c>
      <c r="DI242" s="11">
        <f t="shared" si="287"/>
        <v>101.66666666666667</v>
      </c>
      <c r="DJ242">
        <v>44</v>
      </c>
      <c r="DK242">
        <f t="shared" si="288"/>
        <v>218</v>
      </c>
      <c r="DL242" t="s">
        <v>1821</v>
      </c>
      <c r="DM242" s="11">
        <f t="shared" si="289"/>
        <v>104.16666666666667</v>
      </c>
      <c r="DN242">
        <v>62</v>
      </c>
      <c r="DO242">
        <f t="shared" si="290"/>
        <v>116</v>
      </c>
      <c r="DP242" t="s">
        <v>857</v>
      </c>
      <c r="DQ242" s="11">
        <f t="shared" si="291"/>
        <v>126.25</v>
      </c>
      <c r="DR242">
        <v>60</v>
      </c>
      <c r="DS242">
        <f t="shared" si="292"/>
        <v>166</v>
      </c>
      <c r="DT242" t="s">
        <v>858</v>
      </c>
      <c r="DU242" s="11">
        <f t="shared" si="293"/>
        <v>105.41666666666667</v>
      </c>
      <c r="DV242">
        <v>78</v>
      </c>
      <c r="DW242">
        <f t="shared" si="294"/>
        <v>148</v>
      </c>
      <c r="DX242" t="s">
        <v>19</v>
      </c>
      <c r="DY242" s="11">
        <f t="shared" si="295"/>
        <v>131.25</v>
      </c>
      <c r="DZ242">
        <v>41</v>
      </c>
      <c r="EA242">
        <f t="shared" si="296"/>
        <v>177</v>
      </c>
      <c r="EB242" t="s">
        <v>20</v>
      </c>
      <c r="EC242" s="11">
        <f t="shared" si="297"/>
        <v>122.08333333333333</v>
      </c>
      <c r="ED242">
        <v>69</v>
      </c>
      <c r="EE242">
        <f t="shared" si="298"/>
        <v>112</v>
      </c>
      <c r="EF242" t="s">
        <v>124</v>
      </c>
      <c r="EG242" s="11">
        <f t="shared" si="299"/>
        <v>101.66666666666667</v>
      </c>
      <c r="EH242">
        <v>33</v>
      </c>
      <c r="EI242">
        <f t="shared" si="300"/>
        <v>228</v>
      </c>
      <c r="EJ242" t="s">
        <v>856</v>
      </c>
      <c r="EK242" s="11">
        <f t="shared" si="301"/>
        <v>78.333333333333329</v>
      </c>
      <c r="EL242">
        <v>38</v>
      </c>
      <c r="EM242">
        <f t="shared" si="302"/>
        <v>179</v>
      </c>
      <c r="EN242" t="s">
        <v>984</v>
      </c>
      <c r="EO242" s="11">
        <f t="shared" si="303"/>
        <v>65.416666666666657</v>
      </c>
      <c r="EP242">
        <v>38</v>
      </c>
      <c r="EQ242">
        <f t="shared" si="304"/>
        <v>179</v>
      </c>
      <c r="ER242" t="s">
        <v>986</v>
      </c>
      <c r="ES242" s="11">
        <f t="shared" si="305"/>
        <v>75.416666666666671</v>
      </c>
      <c r="ET242">
        <v>87</v>
      </c>
      <c r="EU242">
        <f t="shared" si="306"/>
        <v>223</v>
      </c>
      <c r="EV242">
        <v>40</v>
      </c>
      <c r="EW242">
        <f t="shared" si="307"/>
        <v>230</v>
      </c>
      <c r="EX242">
        <v>103</v>
      </c>
      <c r="EY242">
        <f t="shared" si="308"/>
        <v>116</v>
      </c>
      <c r="EZ242">
        <v>30</v>
      </c>
      <c r="FA242">
        <f t="shared" si="309"/>
        <v>176</v>
      </c>
      <c r="FB242">
        <v>33</v>
      </c>
      <c r="FC242">
        <f t="shared" si="310"/>
        <v>96</v>
      </c>
      <c r="FD242">
        <v>39</v>
      </c>
      <c r="FE242">
        <f t="shared" si="311"/>
        <v>120</v>
      </c>
    </row>
    <row r="243" spans="1:161" x14ac:dyDescent="0.2">
      <c r="A243" t="s">
        <v>1652</v>
      </c>
      <c r="B243" t="s">
        <v>1653</v>
      </c>
      <c r="C243" t="s">
        <v>1510</v>
      </c>
      <c r="D243" t="s">
        <v>853</v>
      </c>
      <c r="E243" t="s">
        <v>1654</v>
      </c>
      <c r="F243">
        <v>89</v>
      </c>
      <c r="G243">
        <f t="shared" si="234"/>
        <v>209</v>
      </c>
      <c r="H243" t="s">
        <v>402</v>
      </c>
      <c r="I243" s="11">
        <f t="shared" si="235"/>
        <v>100</v>
      </c>
      <c r="J243">
        <v>34</v>
      </c>
      <c r="K243">
        <f t="shared" si="236"/>
        <v>225</v>
      </c>
      <c r="L243" t="s">
        <v>111</v>
      </c>
      <c r="M243" s="11">
        <f t="shared" si="237"/>
        <v>100</v>
      </c>
      <c r="N243">
        <v>49</v>
      </c>
      <c r="O243">
        <f t="shared" si="238"/>
        <v>216</v>
      </c>
      <c r="P243" t="s">
        <v>982</v>
      </c>
      <c r="Q243" s="11">
        <f t="shared" si="239"/>
        <v>100</v>
      </c>
      <c r="R243">
        <v>52</v>
      </c>
      <c r="S243">
        <f t="shared" si="240"/>
        <v>197</v>
      </c>
      <c r="T243" t="s">
        <v>1190</v>
      </c>
      <c r="U243" s="11">
        <f t="shared" si="241"/>
        <v>100</v>
      </c>
      <c r="V243">
        <v>33.5</v>
      </c>
      <c r="W243">
        <f t="shared" si="242"/>
        <v>238</v>
      </c>
      <c r="X243" t="s">
        <v>857</v>
      </c>
      <c r="Y243" s="11">
        <f t="shared" si="243"/>
        <v>100</v>
      </c>
      <c r="Z243">
        <v>41</v>
      </c>
      <c r="AA243">
        <f t="shared" si="244"/>
        <v>165</v>
      </c>
      <c r="AB243" t="s">
        <v>1358</v>
      </c>
      <c r="AC243" s="11">
        <f t="shared" si="245"/>
        <v>100</v>
      </c>
      <c r="AD243">
        <v>0</v>
      </c>
      <c r="AE243">
        <f t="shared" si="246"/>
        <v>219</v>
      </c>
      <c r="AF243" t="s">
        <v>402</v>
      </c>
      <c r="AG243" s="11">
        <f t="shared" si="247"/>
        <v>100</v>
      </c>
      <c r="AH243">
        <v>0</v>
      </c>
      <c r="AI243">
        <f t="shared" si="248"/>
        <v>218</v>
      </c>
      <c r="AJ243" t="s">
        <v>111</v>
      </c>
      <c r="AK243" s="11">
        <f t="shared" si="249"/>
        <v>100</v>
      </c>
      <c r="AL243">
        <v>0</v>
      </c>
      <c r="AM243">
        <f t="shared" si="250"/>
        <v>218</v>
      </c>
      <c r="AN243" t="s">
        <v>982</v>
      </c>
      <c r="AO243" s="11">
        <f t="shared" si="251"/>
        <v>100</v>
      </c>
      <c r="AP243">
        <v>0</v>
      </c>
      <c r="AQ243">
        <f t="shared" si="252"/>
        <v>218</v>
      </c>
      <c r="AR243" t="s">
        <v>1190</v>
      </c>
      <c r="AS243" s="11">
        <f t="shared" si="253"/>
        <v>100</v>
      </c>
      <c r="AT243">
        <v>0</v>
      </c>
      <c r="AU243">
        <f t="shared" si="254"/>
        <v>218</v>
      </c>
      <c r="AV243" t="s">
        <v>857</v>
      </c>
      <c r="AW243" s="11">
        <f t="shared" si="255"/>
        <v>100</v>
      </c>
      <c r="AX243">
        <v>0</v>
      </c>
      <c r="AY243">
        <f t="shared" si="256"/>
        <v>218</v>
      </c>
      <c r="AZ243" t="s">
        <v>1358</v>
      </c>
      <c r="BA243" s="11">
        <f t="shared" si="257"/>
        <v>100</v>
      </c>
      <c r="BB243">
        <v>0</v>
      </c>
      <c r="BC243">
        <f t="shared" si="258"/>
        <v>221</v>
      </c>
      <c r="BD243" t="s">
        <v>402</v>
      </c>
      <c r="BE243" s="11">
        <f t="shared" si="259"/>
        <v>100</v>
      </c>
      <c r="BF243">
        <v>0</v>
      </c>
      <c r="BG243">
        <f t="shared" si="260"/>
        <v>221</v>
      </c>
      <c r="BH243" t="s">
        <v>111</v>
      </c>
      <c r="BI243" s="11">
        <f t="shared" si="261"/>
        <v>100</v>
      </c>
      <c r="BJ243">
        <v>0</v>
      </c>
      <c r="BK243">
        <f t="shared" si="262"/>
        <v>221</v>
      </c>
      <c r="BL243" t="s">
        <v>982</v>
      </c>
      <c r="BM243" s="11">
        <f t="shared" si="263"/>
        <v>100</v>
      </c>
      <c r="BN243">
        <v>0</v>
      </c>
      <c r="BO243">
        <f t="shared" si="264"/>
        <v>221</v>
      </c>
      <c r="BP243" t="s">
        <v>1190</v>
      </c>
      <c r="BQ243" s="11">
        <f t="shared" si="265"/>
        <v>100</v>
      </c>
      <c r="BR243">
        <v>0</v>
      </c>
      <c r="BS243">
        <f t="shared" si="266"/>
        <v>221</v>
      </c>
      <c r="BT243" t="s">
        <v>857</v>
      </c>
      <c r="BU243" s="11">
        <f t="shared" si="267"/>
        <v>100</v>
      </c>
      <c r="BV243">
        <v>0</v>
      </c>
      <c r="BW243">
        <f t="shared" si="268"/>
        <v>221</v>
      </c>
      <c r="BX243" t="s">
        <v>858</v>
      </c>
      <c r="BY243" s="11">
        <f t="shared" si="269"/>
        <v>100</v>
      </c>
      <c r="BZ243">
        <v>68</v>
      </c>
      <c r="CA243">
        <f t="shared" si="270"/>
        <v>225</v>
      </c>
      <c r="CB243" t="s">
        <v>402</v>
      </c>
      <c r="CC243" s="11">
        <f t="shared" si="271"/>
        <v>90</v>
      </c>
      <c r="CD243">
        <v>38</v>
      </c>
      <c r="CE243">
        <f t="shared" si="272"/>
        <v>222</v>
      </c>
      <c r="CF243" t="s">
        <v>111</v>
      </c>
      <c r="CG243" s="11">
        <f t="shared" si="273"/>
        <v>80</v>
      </c>
      <c r="CH243">
        <v>37.5</v>
      </c>
      <c r="CI243">
        <f t="shared" si="274"/>
        <v>206</v>
      </c>
      <c r="CJ243" t="s">
        <v>982</v>
      </c>
      <c r="CK243" s="11">
        <f t="shared" si="275"/>
        <v>104.16666666666667</v>
      </c>
      <c r="CL243">
        <v>39</v>
      </c>
      <c r="CM243">
        <f t="shared" si="276"/>
        <v>217</v>
      </c>
      <c r="CN243" t="s">
        <v>1190</v>
      </c>
      <c r="CO243" s="11">
        <f t="shared" si="277"/>
        <v>102.5</v>
      </c>
      <c r="CP243">
        <v>33</v>
      </c>
      <c r="CQ243">
        <f t="shared" si="278"/>
        <v>184</v>
      </c>
      <c r="CR243" t="s">
        <v>857</v>
      </c>
      <c r="CS243" s="11">
        <f t="shared" si="279"/>
        <v>114.58333333333333</v>
      </c>
      <c r="CT243">
        <v>34</v>
      </c>
      <c r="CU243">
        <f t="shared" si="280"/>
        <v>188</v>
      </c>
      <c r="CV243" t="s">
        <v>858</v>
      </c>
      <c r="CW243" s="11">
        <f t="shared" si="281"/>
        <v>70.833333333333329</v>
      </c>
      <c r="CX243">
        <v>81</v>
      </c>
      <c r="CY243">
        <f t="shared" si="282"/>
        <v>201</v>
      </c>
      <c r="CZ243" t="s">
        <v>402</v>
      </c>
      <c r="DA243" s="11">
        <f t="shared" si="283"/>
        <v>114.16666666666667</v>
      </c>
      <c r="DB243">
        <v>52</v>
      </c>
      <c r="DC243">
        <f t="shared" si="284"/>
        <v>174</v>
      </c>
      <c r="DD243" t="s">
        <v>1805</v>
      </c>
      <c r="DE243" s="11">
        <f t="shared" si="285"/>
        <v>74.166666666666657</v>
      </c>
      <c r="DF243">
        <v>33.5</v>
      </c>
      <c r="DG243">
        <f t="shared" si="286"/>
        <v>216</v>
      </c>
      <c r="DH243" t="s">
        <v>982</v>
      </c>
      <c r="DI243" s="11">
        <f t="shared" si="287"/>
        <v>85.416666666666671</v>
      </c>
      <c r="DJ243">
        <v>41</v>
      </c>
      <c r="DK243">
        <f t="shared" si="288"/>
        <v>223</v>
      </c>
      <c r="DL243" t="s">
        <v>1821</v>
      </c>
      <c r="DM243" s="11">
        <f t="shared" si="289"/>
        <v>85</v>
      </c>
      <c r="DN243">
        <v>49</v>
      </c>
      <c r="DO243">
        <f t="shared" si="290"/>
        <v>219</v>
      </c>
      <c r="DP243" t="s">
        <v>857</v>
      </c>
      <c r="DQ243" s="11">
        <f t="shared" si="291"/>
        <v>83.333333333333343</v>
      </c>
      <c r="DR243">
        <v>65</v>
      </c>
      <c r="DS243">
        <f t="shared" si="292"/>
        <v>118</v>
      </c>
      <c r="DT243" t="s">
        <v>858</v>
      </c>
      <c r="DU243" s="11">
        <f t="shared" si="293"/>
        <v>125.41666666666666</v>
      </c>
      <c r="DV243">
        <v>64</v>
      </c>
      <c r="DW243">
        <f t="shared" si="294"/>
        <v>235</v>
      </c>
      <c r="DX243" t="s">
        <v>402</v>
      </c>
      <c r="DY243" s="11">
        <f t="shared" si="295"/>
        <v>95</v>
      </c>
      <c r="DZ243">
        <v>54</v>
      </c>
      <c r="EA243">
        <f t="shared" si="296"/>
        <v>112</v>
      </c>
      <c r="EB243" t="s">
        <v>123</v>
      </c>
      <c r="EC243" s="11">
        <f t="shared" si="297"/>
        <v>79.166666666666657</v>
      </c>
      <c r="ED243">
        <v>52</v>
      </c>
      <c r="EE243">
        <f t="shared" si="298"/>
        <v>181</v>
      </c>
      <c r="EF243" t="s">
        <v>252</v>
      </c>
      <c r="EG243" s="11">
        <f t="shared" si="299"/>
        <v>98.75</v>
      </c>
      <c r="EH243">
        <v>47</v>
      </c>
      <c r="EI243">
        <f t="shared" si="300"/>
        <v>187</v>
      </c>
      <c r="EJ243" t="s">
        <v>1190</v>
      </c>
      <c r="EK243" s="11">
        <f t="shared" si="301"/>
        <v>106.66666666666667</v>
      </c>
      <c r="EL243">
        <v>38</v>
      </c>
      <c r="EM243">
        <f t="shared" si="302"/>
        <v>179</v>
      </c>
      <c r="EN243" t="s">
        <v>857</v>
      </c>
      <c r="EO243" s="11">
        <f t="shared" si="303"/>
        <v>95.833333333333329</v>
      </c>
      <c r="EP243">
        <v>38</v>
      </c>
      <c r="EQ243">
        <f t="shared" si="304"/>
        <v>179</v>
      </c>
      <c r="ER243" t="s">
        <v>986</v>
      </c>
      <c r="ES243" s="11">
        <f t="shared" si="305"/>
        <v>83.75</v>
      </c>
      <c r="ET243">
        <v>87</v>
      </c>
      <c r="EU243">
        <f t="shared" si="306"/>
        <v>223</v>
      </c>
      <c r="EV243">
        <v>90</v>
      </c>
      <c r="EW243">
        <f t="shared" si="307"/>
        <v>62</v>
      </c>
      <c r="EX243">
        <v>82</v>
      </c>
      <c r="EY243">
        <f t="shared" si="308"/>
        <v>178</v>
      </c>
      <c r="EZ243">
        <v>28</v>
      </c>
      <c r="FA243">
        <f t="shared" si="309"/>
        <v>203</v>
      </c>
      <c r="FB243">
        <v>28</v>
      </c>
      <c r="FC243">
        <f t="shared" si="310"/>
        <v>169</v>
      </c>
      <c r="FD243">
        <v>37</v>
      </c>
      <c r="FE243">
        <f t="shared" si="311"/>
        <v>140</v>
      </c>
    </row>
  </sheetData>
  <autoFilter ref="EJ1:EJ243" xr:uid="{693D2970-FFBB-458C-8DC6-3FFC6D312A2C}"/>
  <mergeCells count="15">
    <mergeCell ref="ET1:FD1"/>
    <mergeCell ref="F2:H2"/>
    <mergeCell ref="J2:L2"/>
    <mergeCell ref="N2:P2"/>
    <mergeCell ref="F1:AB1"/>
    <mergeCell ref="AD1:AZ1"/>
    <mergeCell ref="BB1:BX1"/>
    <mergeCell ref="BZ1:CV1"/>
    <mergeCell ref="CX1:DT1"/>
    <mergeCell ref="DV1:ER1"/>
    <mergeCell ref="A1:A3"/>
    <mergeCell ref="B1:B3"/>
    <mergeCell ref="C1:C3"/>
    <mergeCell ref="D1:D3"/>
    <mergeCell ref="E1:E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9DD0-1BE0-4872-BBA4-B49895D1D818}">
  <dimension ref="A1:I240"/>
  <sheetViews>
    <sheetView tabSelected="1" workbookViewId="0">
      <selection activeCell="L34" sqref="L34"/>
    </sheetView>
  </sheetViews>
  <sheetFormatPr defaultRowHeight="14.25" x14ac:dyDescent="0.2"/>
  <sheetData>
    <row r="1" spans="1:9" x14ac:dyDescent="0.2">
      <c r="B1" t="s">
        <v>1830</v>
      </c>
      <c r="C1" t="s">
        <v>1831</v>
      </c>
      <c r="H1" t="s">
        <v>1830</v>
      </c>
      <c r="I1" t="s">
        <v>1833</v>
      </c>
    </row>
    <row r="2" spans="1:9" x14ac:dyDescent="0.2">
      <c r="A2" s="25" t="s">
        <v>1790</v>
      </c>
      <c r="B2" s="11" t="s">
        <v>19</v>
      </c>
      <c r="C2">
        <f ca="1">AVERAGEIF(文理科汇总!H:I,B2,文理科汇总!I:I)</f>
        <v>100.59314954051794</v>
      </c>
      <c r="G2" s="25" t="s">
        <v>1834</v>
      </c>
      <c r="H2" s="11" t="s">
        <v>19</v>
      </c>
      <c r="I2">
        <f ca="1">SUMIF(B:C,H2,C:C)</f>
        <v>604.32354494642971</v>
      </c>
    </row>
    <row r="3" spans="1:9" x14ac:dyDescent="0.2">
      <c r="A3" s="25"/>
      <c r="B3" s="11" t="s">
        <v>122</v>
      </c>
      <c r="C3">
        <f ca="1">AVERAGEIF(文理科汇总!H:I,B3,文理科汇总!I:I)</f>
        <v>99.206349206349216</v>
      </c>
      <c r="G3" s="25"/>
      <c r="H3" s="11" t="s">
        <v>122</v>
      </c>
      <c r="I3">
        <f t="shared" ref="I3:I56" ca="1" si="0">SUMIF(B:C,H3,C:C)</f>
        <v>598.09642807637113</v>
      </c>
    </row>
    <row r="4" spans="1:9" x14ac:dyDescent="0.2">
      <c r="A4" s="25"/>
      <c r="B4" s="11" t="s">
        <v>402</v>
      </c>
      <c r="C4">
        <f ca="1">AVERAGEIF(文理科汇总!H:I,B4,文理科汇总!I:I)</f>
        <v>97.668361843119129</v>
      </c>
      <c r="G4" s="25"/>
      <c r="H4" s="11" t="s">
        <v>402</v>
      </c>
      <c r="I4">
        <f t="shared" ca="1" si="0"/>
        <v>592.6362039947694</v>
      </c>
    </row>
    <row r="5" spans="1:9" x14ac:dyDescent="0.2">
      <c r="A5" s="25"/>
      <c r="B5" s="11" t="s">
        <v>562</v>
      </c>
      <c r="C5">
        <f ca="1">AVERAGEIF(文理科汇总!H:I,B5,文理科汇总!I:I)</f>
        <v>100.90446639648769</v>
      </c>
      <c r="G5" s="25"/>
      <c r="H5" s="11" t="s">
        <v>562</v>
      </c>
      <c r="I5">
        <f t="shared" ca="1" si="0"/>
        <v>606.26435414475065</v>
      </c>
    </row>
    <row r="6" spans="1:9" x14ac:dyDescent="0.2">
      <c r="A6" s="25"/>
      <c r="B6" s="11" t="s">
        <v>1664</v>
      </c>
      <c r="C6">
        <f ca="1">AVERAGEIF(文理科汇总!H:I,B6,文理科汇总!I:I)</f>
        <v>100.89466089466094</v>
      </c>
      <c r="G6" s="25"/>
      <c r="H6" s="11" t="s">
        <v>1664</v>
      </c>
      <c r="I6">
        <f t="shared" ca="1" si="0"/>
        <v>207.78499278499288</v>
      </c>
    </row>
    <row r="7" spans="1:9" x14ac:dyDescent="0.2">
      <c r="A7" s="25"/>
      <c r="B7" s="11" t="s">
        <v>978</v>
      </c>
      <c r="C7">
        <f ca="1">AVERAGEIF(文理科汇总!H:I,B7,文理科汇总!I:I)</f>
        <v>99.587628865979369</v>
      </c>
      <c r="G7" s="25"/>
      <c r="H7" s="11" t="s">
        <v>978</v>
      </c>
      <c r="I7">
        <f t="shared" ca="1" si="0"/>
        <v>592.24781920474106</v>
      </c>
    </row>
    <row r="8" spans="1:9" x14ac:dyDescent="0.2">
      <c r="A8" s="25"/>
      <c r="B8" s="11" t="s">
        <v>1355</v>
      </c>
      <c r="C8">
        <f ca="1">AVERAGEIF(文理科汇总!H:I,B8,文理科汇总!I:I)</f>
        <v>93.186274509803923</v>
      </c>
      <c r="G8" s="25"/>
      <c r="H8" s="11" t="s">
        <v>1355</v>
      </c>
      <c r="I8">
        <f t="shared" ca="1" si="0"/>
        <v>607.80678995612584</v>
      </c>
    </row>
    <row r="9" spans="1:9" x14ac:dyDescent="0.2">
      <c r="A9" s="25"/>
      <c r="B9" t="s">
        <v>20</v>
      </c>
      <c r="C9">
        <f ca="1">AVERAGEIF(文理科汇总!L:M,B9,文理科汇总!M:M)</f>
        <v>103.13227513227515</v>
      </c>
      <c r="G9" s="25"/>
      <c r="H9" t="s">
        <v>20</v>
      </c>
      <c r="I9">
        <f t="shared" ca="1" si="0"/>
        <v>590.69347031890106</v>
      </c>
    </row>
    <row r="10" spans="1:9" x14ac:dyDescent="0.2">
      <c r="A10" s="25"/>
      <c r="B10" t="s">
        <v>123</v>
      </c>
      <c r="C10">
        <f ca="1">AVERAGEIF(文理科汇总!L:M,B10,文理科汇总!M:M)</f>
        <v>99.527186761229288</v>
      </c>
      <c r="G10" s="25"/>
      <c r="H10" t="s">
        <v>123</v>
      </c>
      <c r="I10">
        <f t="shared" ca="1" si="0"/>
        <v>598.59561089102681</v>
      </c>
    </row>
    <row r="11" spans="1:9" x14ac:dyDescent="0.2">
      <c r="A11" s="25"/>
      <c r="B11" t="s">
        <v>111</v>
      </c>
      <c r="C11">
        <f ca="1">AVERAGEIF(文理科汇总!L:M,B11,文理科汇总!M:M)</f>
        <v>99.692063492063468</v>
      </c>
      <c r="G11" s="25"/>
      <c r="H11" t="s">
        <v>111</v>
      </c>
      <c r="I11">
        <f t="shared" ca="1" si="0"/>
        <v>602.23001843376551</v>
      </c>
    </row>
    <row r="12" spans="1:9" x14ac:dyDescent="0.2">
      <c r="A12" s="25"/>
      <c r="B12" t="s">
        <v>403</v>
      </c>
      <c r="C12">
        <f ca="1">AVERAGEIF(文理科汇总!L:M,B12,文理科汇总!M:M)</f>
        <v>98.422512374125304</v>
      </c>
      <c r="G12" s="25"/>
      <c r="H12" t="s">
        <v>403</v>
      </c>
      <c r="I12">
        <f t="shared" ca="1" si="0"/>
        <v>609.80852756122442</v>
      </c>
    </row>
    <row r="13" spans="1:9" x14ac:dyDescent="0.2">
      <c r="A13" s="25"/>
      <c r="B13" t="s">
        <v>1659</v>
      </c>
      <c r="C13">
        <f ca="1">AVERAGEIF(文理科汇总!L:M,B13,文理科汇总!M:M)</f>
        <v>67.61904761904762</v>
      </c>
      <c r="G13" s="25"/>
      <c r="H13" t="s">
        <v>1659</v>
      </c>
      <c r="I13">
        <f t="shared" ca="1" si="0"/>
        <v>189.20634920634922</v>
      </c>
    </row>
    <row r="14" spans="1:9" x14ac:dyDescent="0.2">
      <c r="A14" s="25"/>
      <c r="B14" t="s">
        <v>980</v>
      </c>
      <c r="C14">
        <f ca="1">AVERAGEIF(文理科汇总!L:M,B14,文理科汇总!M:M)</f>
        <v>99.10387488328665</v>
      </c>
      <c r="G14" s="25"/>
      <c r="H14" t="s">
        <v>980</v>
      </c>
      <c r="I14">
        <f t="shared" ca="1" si="0"/>
        <v>407.45770491952953</v>
      </c>
    </row>
    <row r="15" spans="1:9" x14ac:dyDescent="0.2">
      <c r="A15" s="25"/>
      <c r="B15" t="s">
        <v>1188</v>
      </c>
      <c r="C15">
        <f ca="1">AVERAGEIF(文理科汇总!L:M,B15,文理科汇总!M:M)</f>
        <v>96.148753894080997</v>
      </c>
      <c r="G15" s="25"/>
      <c r="H15" t="s">
        <v>1188</v>
      </c>
      <c r="I15">
        <f t="shared" ca="1" si="0"/>
        <v>397.98324240646701</v>
      </c>
    </row>
    <row r="16" spans="1:9" x14ac:dyDescent="0.2">
      <c r="A16" s="25"/>
      <c r="B16" t="s">
        <v>21</v>
      </c>
      <c r="C16">
        <f ca="1">AVERAGEIF(文理科汇总!P:Q,B16,文理科汇总!Q:Q)</f>
        <v>100.94860166288738</v>
      </c>
      <c r="G16" s="25"/>
      <c r="H16" t="s">
        <v>21</v>
      </c>
      <c r="I16">
        <f t="shared" ca="1" si="0"/>
        <v>603.43164246174342</v>
      </c>
    </row>
    <row r="17" spans="1:9" x14ac:dyDescent="0.2">
      <c r="A17" s="25"/>
      <c r="B17" t="s">
        <v>124</v>
      </c>
      <c r="C17">
        <f ca="1">AVERAGEIF(文理科汇总!P:Q,B17,文理科汇总!Q:Q)</f>
        <v>101.25094482237338</v>
      </c>
      <c r="G17" s="25"/>
      <c r="H17" t="s">
        <v>124</v>
      </c>
      <c r="I17">
        <f t="shared" ca="1" si="0"/>
        <v>596.25422365328552</v>
      </c>
    </row>
    <row r="18" spans="1:9" x14ac:dyDescent="0.2">
      <c r="A18" s="25"/>
      <c r="B18" t="s">
        <v>252</v>
      </c>
      <c r="C18">
        <f ca="1">AVERAGEIF(文理科汇总!P:Q,B18,文理科汇总!Q:Q)</f>
        <v>97.82757547463433</v>
      </c>
      <c r="G18" s="25"/>
      <c r="H18" t="s">
        <v>252</v>
      </c>
      <c r="I18">
        <f t="shared" ca="1" si="0"/>
        <v>601.5320768471405</v>
      </c>
    </row>
    <row r="19" spans="1:9" x14ac:dyDescent="0.2">
      <c r="A19" s="25"/>
      <c r="B19" t="s">
        <v>855</v>
      </c>
      <c r="C19">
        <f ca="1">AVERAGEIF(文理科汇总!P:Q,B19,文理科汇总!Q:Q)</f>
        <v>99.974017384731653</v>
      </c>
      <c r="G19" s="25"/>
      <c r="H19" t="s">
        <v>855</v>
      </c>
      <c r="I19">
        <f t="shared" ca="1" si="0"/>
        <v>593.76796185398393</v>
      </c>
    </row>
    <row r="20" spans="1:9" x14ac:dyDescent="0.2">
      <c r="A20" s="25"/>
      <c r="B20" t="s">
        <v>1356</v>
      </c>
      <c r="C20">
        <f ca="1">AVERAGEIF(文理科汇总!P:Q,B20,文理科汇总!Q:Q)</f>
        <v>96.737050960735175</v>
      </c>
      <c r="G20" s="25"/>
      <c r="H20" t="s">
        <v>1356</v>
      </c>
      <c r="I20">
        <f t="shared" ca="1" si="0"/>
        <v>198.87378686076892</v>
      </c>
    </row>
    <row r="21" spans="1:9" x14ac:dyDescent="0.2">
      <c r="A21" s="25"/>
      <c r="B21" t="s">
        <v>982</v>
      </c>
      <c r="C21">
        <f ca="1">AVERAGEIF(文理科汇总!P:Q,B21,文理科汇总!Q:Q)</f>
        <v>94.175724637681157</v>
      </c>
      <c r="G21" s="25"/>
      <c r="H21" t="s">
        <v>982</v>
      </c>
      <c r="I21">
        <f t="shared" ca="1" si="0"/>
        <v>607.67220405402111</v>
      </c>
    </row>
    <row r="22" spans="1:9" x14ac:dyDescent="0.2">
      <c r="A22" s="25"/>
      <c r="B22" t="s">
        <v>1189</v>
      </c>
      <c r="C22">
        <f ca="1">AVERAGEIF(文理科汇总!P:Q,B22,文理科汇总!Q:Q)</f>
        <v>98.965773809523824</v>
      </c>
      <c r="G22" s="25"/>
      <c r="H22" t="s">
        <v>1189</v>
      </c>
      <c r="I22">
        <f t="shared" ca="1" si="0"/>
        <v>195.48363095238096</v>
      </c>
    </row>
    <row r="23" spans="1:9" x14ac:dyDescent="0.2">
      <c r="A23" s="25"/>
      <c r="B23" t="s">
        <v>22</v>
      </c>
      <c r="C23">
        <f ca="1">AVERAGEIF(文理科汇总!T:U,B23,文理科汇总!U:U)</f>
        <v>100.38800705467376</v>
      </c>
      <c r="G23" s="25"/>
      <c r="H23" t="s">
        <v>22</v>
      </c>
      <c r="I23">
        <f t="shared" ca="1" si="0"/>
        <v>595.63797931893532</v>
      </c>
    </row>
    <row r="24" spans="1:9" x14ac:dyDescent="0.2">
      <c r="A24" s="25"/>
      <c r="B24" t="s">
        <v>125</v>
      </c>
      <c r="C24">
        <f ca="1">AVERAGEIF(文理科汇总!T:U,B24,文理科汇总!U:U)</f>
        <v>95.769423558897245</v>
      </c>
      <c r="G24" s="25"/>
      <c r="H24" t="s">
        <v>125</v>
      </c>
      <c r="I24">
        <f t="shared" ca="1" si="0"/>
        <v>591.54473485300559</v>
      </c>
    </row>
    <row r="25" spans="1:9" x14ac:dyDescent="0.2">
      <c r="A25" s="25"/>
      <c r="B25" t="s">
        <v>404</v>
      </c>
      <c r="C25">
        <f ca="1">AVERAGEIF(文理科汇总!T:U,B25,文理科汇总!U:U)</f>
        <v>99.495260934109808</v>
      </c>
      <c r="G25" s="25"/>
      <c r="H25" t="s">
        <v>404</v>
      </c>
      <c r="I25">
        <f t="shared" ca="1" si="0"/>
        <v>606.5840234258601</v>
      </c>
    </row>
    <row r="26" spans="1:9" x14ac:dyDescent="0.2">
      <c r="A26" s="25"/>
      <c r="B26" t="s">
        <v>856</v>
      </c>
      <c r="C26">
        <f ca="1">AVERAGEIF(文理科汇总!T:U,B26,文理科汇总!U:U)</f>
        <v>92.553258145363415</v>
      </c>
      <c r="G26" s="25"/>
      <c r="H26" t="s">
        <v>856</v>
      </c>
      <c r="I26">
        <f t="shared" ca="1" si="0"/>
        <v>598.01726250356865</v>
      </c>
    </row>
    <row r="27" spans="1:9" x14ac:dyDescent="0.2">
      <c r="A27" s="25"/>
      <c r="B27" t="s">
        <v>1190</v>
      </c>
      <c r="C27">
        <f ca="1">AVERAGEIF(文理科汇总!T:U,B27,文理科汇总!U:U)</f>
        <v>103.78115264797512</v>
      </c>
      <c r="G27" s="25"/>
      <c r="H27" t="s">
        <v>1190</v>
      </c>
      <c r="I27">
        <f t="shared" ca="1" si="0"/>
        <v>489.17010557206618</v>
      </c>
    </row>
    <row r="28" spans="1:9" x14ac:dyDescent="0.2">
      <c r="A28" s="25"/>
      <c r="B28" t="s">
        <v>23</v>
      </c>
      <c r="C28">
        <f ca="1">AVERAGEIF(文理科汇总!X:Y,B28,文理科汇总!Y:Y)</f>
        <v>95.642135642135656</v>
      </c>
      <c r="G28" s="25"/>
      <c r="H28" t="s">
        <v>23</v>
      </c>
      <c r="I28">
        <f t="shared" ca="1" si="0"/>
        <v>590.45242339359982</v>
      </c>
    </row>
    <row r="29" spans="1:9" x14ac:dyDescent="0.2">
      <c r="A29" s="25"/>
      <c r="B29" t="s">
        <v>126</v>
      </c>
      <c r="C29">
        <f ca="1">AVERAGEIF(文理科汇总!X:Y,B29,文理科汇总!Y:Y)</f>
        <v>88.38095238095238</v>
      </c>
      <c r="G29" s="25"/>
      <c r="H29" t="s">
        <v>126</v>
      </c>
      <c r="I29">
        <f t="shared" ca="1" si="0"/>
        <v>585.49458301839252</v>
      </c>
    </row>
    <row r="30" spans="1:9" x14ac:dyDescent="0.2">
      <c r="A30" s="25"/>
      <c r="B30" t="s">
        <v>405</v>
      </c>
      <c r="C30">
        <f ca="1">AVERAGEIF(文理科汇总!X:Y,B30,文理科汇总!Y:Y)</f>
        <v>107.90454884414619</v>
      </c>
      <c r="G30" s="25"/>
      <c r="H30" t="s">
        <v>405</v>
      </c>
      <c r="I30">
        <f t="shared" ca="1" si="0"/>
        <v>616.78974508812507</v>
      </c>
    </row>
    <row r="31" spans="1:9" x14ac:dyDescent="0.2">
      <c r="A31" s="25"/>
      <c r="B31" t="s">
        <v>724</v>
      </c>
      <c r="C31">
        <f ca="1">AVERAGEIF(文理科汇总!X:Y,B31,文理科汇总!Y:Y)</f>
        <v>92.543373938722766</v>
      </c>
      <c r="G31" s="25"/>
      <c r="H31" t="s">
        <v>724</v>
      </c>
      <c r="I31">
        <f t="shared" ca="1" si="0"/>
        <v>389.86975702607083</v>
      </c>
    </row>
    <row r="32" spans="1:9" x14ac:dyDescent="0.2">
      <c r="A32" s="25"/>
      <c r="B32" t="s">
        <v>857</v>
      </c>
      <c r="C32">
        <f ca="1">AVERAGEIF(文理科汇总!X:Y,B32,文理科汇总!Y:Y)</f>
        <v>95.788043478260846</v>
      </c>
      <c r="G32" s="25"/>
      <c r="H32" t="s">
        <v>857</v>
      </c>
      <c r="I32">
        <f t="shared" ca="1" si="0"/>
        <v>603.85052155466985</v>
      </c>
    </row>
    <row r="33" spans="1:9" x14ac:dyDescent="0.2">
      <c r="A33" s="25"/>
      <c r="B33" t="s">
        <v>984</v>
      </c>
      <c r="C33">
        <f ca="1">AVERAGEIF(文理科汇总!X:Y,B33,文理科汇总!Y:Y)</f>
        <v>99.205326460481118</v>
      </c>
      <c r="G33" s="25"/>
      <c r="H33" t="s">
        <v>984</v>
      </c>
      <c r="I33">
        <f t="shared" ca="1" si="0"/>
        <v>595.01833080585141</v>
      </c>
    </row>
    <row r="34" spans="1:9" x14ac:dyDescent="0.2">
      <c r="A34" s="25"/>
      <c r="B34" t="s">
        <v>1357</v>
      </c>
      <c r="C34">
        <f ca="1">AVERAGEIF(文理科汇总!X:Y,B34,文理科汇总!Y:Y)</f>
        <v>97.214052287581708</v>
      </c>
      <c r="G34" s="25"/>
      <c r="H34" t="s">
        <v>1357</v>
      </c>
      <c r="I34">
        <f t="shared" ca="1" si="0"/>
        <v>97.214052287581708</v>
      </c>
    </row>
    <row r="35" spans="1:9" x14ac:dyDescent="0.2">
      <c r="A35" s="25"/>
      <c r="B35" t="s">
        <v>24</v>
      </c>
      <c r="C35">
        <f ca="1">AVERAGEIF(文理科汇总!AB:AC,B35,文理科汇总!AC:AC)</f>
        <v>90.735930735930722</v>
      </c>
      <c r="G35" s="25"/>
      <c r="H35" t="s">
        <v>24</v>
      </c>
      <c r="I35">
        <f t="shared" ca="1" si="0"/>
        <v>581.5255094232366</v>
      </c>
    </row>
    <row r="36" spans="1:9" x14ac:dyDescent="0.2">
      <c r="A36" s="25"/>
      <c r="B36" t="s">
        <v>127</v>
      </c>
      <c r="C36">
        <f ca="1">AVERAGEIF(文理科汇总!AB:AC,B36,文理科汇总!AC:AC)</f>
        <v>99.851851851851848</v>
      </c>
      <c r="G36" s="25"/>
      <c r="H36" t="s">
        <v>127</v>
      </c>
      <c r="I36">
        <f t="shared" ca="1" si="0"/>
        <v>578.37785881090417</v>
      </c>
    </row>
    <row r="37" spans="1:9" x14ac:dyDescent="0.2">
      <c r="A37" s="25"/>
      <c r="B37" t="s">
        <v>406</v>
      </c>
      <c r="C37">
        <f ca="1">AVERAGEIF(文理科汇总!AB:AC,B37,文理科汇总!AC:AC)</f>
        <v>102.47533247533252</v>
      </c>
      <c r="G37" s="25"/>
      <c r="H37" t="s">
        <v>406</v>
      </c>
      <c r="I37">
        <f t="shared" ca="1" si="0"/>
        <v>403.43399977063348</v>
      </c>
    </row>
    <row r="38" spans="1:9" x14ac:dyDescent="0.2">
      <c r="A38" s="25"/>
      <c r="B38" t="s">
        <v>858</v>
      </c>
      <c r="C38">
        <f ca="1">AVERAGEIF(文理科汇总!AB:AC,B38,文理科汇总!AC:AC)</f>
        <v>100.48780487804878</v>
      </c>
      <c r="G38" s="25"/>
      <c r="H38" t="s">
        <v>858</v>
      </c>
      <c r="I38">
        <f t="shared" ca="1" si="0"/>
        <v>608.56100229463641</v>
      </c>
    </row>
    <row r="39" spans="1:9" x14ac:dyDescent="0.2">
      <c r="A39" s="25"/>
      <c r="B39" t="s">
        <v>986</v>
      </c>
      <c r="C39">
        <f ca="1">AVERAGEIF(文理科汇总!AB:AC,B39,文理科汇总!AC:AC)</f>
        <v>98.440721649484516</v>
      </c>
      <c r="G39" s="25"/>
      <c r="H39" t="s">
        <v>986</v>
      </c>
      <c r="I39">
        <f t="shared" ca="1" si="0"/>
        <v>593.67406605941028</v>
      </c>
    </row>
    <row r="40" spans="1:9" x14ac:dyDescent="0.2">
      <c r="A40" s="25"/>
      <c r="B40" t="s">
        <v>1358</v>
      </c>
      <c r="C40">
        <f ca="1">AVERAGEIF(文理科汇总!AB:AC,B40,文理科汇总!AC:AC)</f>
        <v>95.51470588235297</v>
      </c>
      <c r="G40" s="25"/>
      <c r="H40" t="s">
        <v>1358</v>
      </c>
      <c r="I40">
        <f t="shared" ca="1" si="0"/>
        <v>196.44292370413518</v>
      </c>
    </row>
    <row r="41" spans="1:9" x14ac:dyDescent="0.2">
      <c r="A41" s="25" t="s">
        <v>1791</v>
      </c>
      <c r="B41" t="s">
        <v>19</v>
      </c>
      <c r="C41">
        <f ca="1">AVERAGEIF(文理科汇总!AF:AG,B41,文理科汇总!AG:AG)</f>
        <v>97.484737484737508</v>
      </c>
      <c r="G41" s="25"/>
      <c r="H41" t="s">
        <v>1797</v>
      </c>
      <c r="I41">
        <f t="shared" ca="1" si="0"/>
        <v>96.350000000000023</v>
      </c>
    </row>
    <row r="42" spans="1:9" x14ac:dyDescent="0.2">
      <c r="A42" s="25"/>
      <c r="B42" t="s">
        <v>122</v>
      </c>
      <c r="C42">
        <f ca="1">AVERAGEIF(文理科汇总!AF:AG,B42,文理科汇总!AG:AG)</f>
        <v>100.43386243386244</v>
      </c>
      <c r="G42" s="25"/>
      <c r="H42" t="s">
        <v>1802</v>
      </c>
      <c r="I42">
        <f t="shared" ca="1" si="0"/>
        <v>499.1625034645632</v>
      </c>
    </row>
    <row r="43" spans="1:9" x14ac:dyDescent="0.2">
      <c r="A43" s="25"/>
      <c r="B43" t="s">
        <v>402</v>
      </c>
      <c r="C43">
        <f ca="1">AVERAGEIF(文理科汇总!AF:AG,B43,文理科汇总!AG:AG)</f>
        <v>101.38103096023889</v>
      </c>
      <c r="G43" s="25"/>
      <c r="H43" t="s">
        <v>1804</v>
      </c>
      <c r="I43">
        <f t="shared" ca="1" si="0"/>
        <v>400.54468641713544</v>
      </c>
    </row>
    <row r="44" spans="1:9" x14ac:dyDescent="0.2">
      <c r="A44" s="25"/>
      <c r="B44" t="s">
        <v>562</v>
      </c>
      <c r="C44">
        <f ca="1">AVERAGEIF(文理科汇总!AF:AG,B44,文理科汇总!AG:AG)</f>
        <v>99.999366767983773</v>
      </c>
      <c r="G44" s="25"/>
      <c r="H44" t="s">
        <v>1806</v>
      </c>
      <c r="I44">
        <f t="shared" ca="1" si="0"/>
        <v>396.21549996342628</v>
      </c>
    </row>
    <row r="45" spans="1:9" x14ac:dyDescent="0.2">
      <c r="A45" s="25"/>
      <c r="B45" t="s">
        <v>1664</v>
      </c>
      <c r="C45">
        <f ca="1">AVERAGEIF(文理科汇总!AF:AG,B45,文理科汇总!AG:AG)</f>
        <v>106.89033189033192</v>
      </c>
      <c r="G45" s="25"/>
      <c r="H45" t="s">
        <v>1823</v>
      </c>
      <c r="I45">
        <f t="shared" ca="1" si="0"/>
        <v>105.31060606060602</v>
      </c>
    </row>
    <row r="46" spans="1:9" x14ac:dyDescent="0.2">
      <c r="A46" s="25"/>
      <c r="B46" t="s">
        <v>978</v>
      </c>
      <c r="C46">
        <f ca="1">AVERAGEIF(文理科汇总!AF:AG,B46,文理科汇总!AG:AG)</f>
        <v>97.606292517006764</v>
      </c>
      <c r="G46" s="25"/>
      <c r="H46" t="s">
        <v>1807</v>
      </c>
      <c r="I46">
        <f t="shared" ca="1" si="0"/>
        <v>392.92966657959039</v>
      </c>
    </row>
    <row r="47" spans="1:9" x14ac:dyDescent="0.2">
      <c r="A47" s="25"/>
      <c r="B47" t="s">
        <v>1355</v>
      </c>
      <c r="C47">
        <f ca="1">AVERAGEIF(文理科汇总!AF:AG,B47,文理科汇总!AG:AG)</f>
        <v>103.09999999999998</v>
      </c>
      <c r="G47" s="25"/>
      <c r="H47" t="s">
        <v>1810</v>
      </c>
      <c r="I47">
        <f t="shared" ca="1" si="0"/>
        <v>291.06343892971802</v>
      </c>
    </row>
    <row r="48" spans="1:9" x14ac:dyDescent="0.2">
      <c r="A48" s="25"/>
      <c r="B48" t="s">
        <v>20</v>
      </c>
      <c r="C48">
        <f ca="1">AVERAGEIF(文理科汇总!AJ:AK,B48,文理科汇总!AK:AK)</f>
        <v>95.992578849721724</v>
      </c>
      <c r="G48" s="25"/>
      <c r="H48" t="s">
        <v>1811</v>
      </c>
      <c r="I48">
        <f t="shared" ca="1" si="0"/>
        <v>297.39765025489612</v>
      </c>
    </row>
    <row r="49" spans="1:9" x14ac:dyDescent="0.2">
      <c r="A49" s="25"/>
      <c r="B49" t="s">
        <v>123</v>
      </c>
      <c r="C49">
        <f ca="1">AVERAGEIF(文理科汇总!AJ:AK,B49,文理科汇总!AK:AK)</f>
        <v>101.20905099628501</v>
      </c>
      <c r="G49" s="25"/>
      <c r="H49" t="s">
        <v>1808</v>
      </c>
      <c r="I49">
        <f t="shared" ca="1" si="0"/>
        <v>198.39038568643832</v>
      </c>
    </row>
    <row r="50" spans="1:9" x14ac:dyDescent="0.2">
      <c r="A50" s="25"/>
      <c r="B50" t="s">
        <v>111</v>
      </c>
      <c r="C50">
        <f ca="1">AVERAGEIF(文理科汇总!AJ:AK,B50,文理科汇总!AK:AK)</f>
        <v>99.902777777777771</v>
      </c>
      <c r="G50" s="25"/>
      <c r="H50" t="s">
        <v>1805</v>
      </c>
      <c r="I50">
        <f t="shared" ca="1" si="0"/>
        <v>196.59733985820947</v>
      </c>
    </row>
    <row r="51" spans="1:9" x14ac:dyDescent="0.2">
      <c r="A51" s="25"/>
      <c r="B51" t="s">
        <v>403</v>
      </c>
      <c r="C51">
        <f ca="1">AVERAGEIF(文理科汇总!AJ:AK,B51,文理科汇总!AK:AK)</f>
        <v>101.99328449328449</v>
      </c>
      <c r="G51" s="25"/>
      <c r="H51" t="s">
        <v>1821</v>
      </c>
      <c r="I51">
        <f t="shared" ca="1" si="0"/>
        <v>211.10095891345895</v>
      </c>
    </row>
    <row r="52" spans="1:9" x14ac:dyDescent="0.2">
      <c r="A52" s="25"/>
      <c r="B52" t="s">
        <v>1659</v>
      </c>
      <c r="C52">
        <f ca="1">AVERAGEIF(文理科汇总!AJ:AK,B52,文理科汇总!AK:AK)</f>
        <v>121.5873015873016</v>
      </c>
      <c r="G52" s="25"/>
      <c r="H52" t="s">
        <v>1809</v>
      </c>
      <c r="I52">
        <f t="shared" ca="1" si="0"/>
        <v>193.40564673332074</v>
      </c>
    </row>
    <row r="53" spans="1:9" x14ac:dyDescent="0.2">
      <c r="A53" s="25"/>
      <c r="B53" t="s">
        <v>980</v>
      </c>
      <c r="C53">
        <f ca="1">AVERAGEIF(文理科汇总!AJ:AK,B53,文理科汇总!AK:AK)</f>
        <v>101.12010889627172</v>
      </c>
      <c r="G53" s="25"/>
      <c r="H53" t="s">
        <v>1822</v>
      </c>
      <c r="I53">
        <f t="shared" ca="1" si="0"/>
        <v>203.45201171706731</v>
      </c>
    </row>
    <row r="54" spans="1:9" x14ac:dyDescent="0.2">
      <c r="A54" s="25"/>
      <c r="B54" t="s">
        <v>1188</v>
      </c>
      <c r="C54">
        <f ca="1">AVERAGEIF(文理科汇总!AJ:AK,B54,文理科汇总!AK:AK)</f>
        <v>102.31918238993708</v>
      </c>
      <c r="G54" s="25"/>
      <c r="H54" t="s">
        <v>1812</v>
      </c>
      <c r="I54">
        <f t="shared" ca="1" si="0"/>
        <v>193.19815175468744</v>
      </c>
    </row>
    <row r="55" spans="1:9" x14ac:dyDescent="0.2">
      <c r="A55" s="25"/>
      <c r="B55" t="s">
        <v>21</v>
      </c>
      <c r="C55">
        <f ca="1">AVERAGEIF(文理科汇总!AN:AO,B55,文理科汇总!AO:AO)</f>
        <v>99.744483159117337</v>
      </c>
      <c r="G55" s="25"/>
      <c r="H55" t="s">
        <v>1827</v>
      </c>
      <c r="I55">
        <f t="shared" ca="1" si="0"/>
        <v>96.65976535541752</v>
      </c>
    </row>
    <row r="56" spans="1:9" x14ac:dyDescent="0.2">
      <c r="A56" s="25"/>
      <c r="B56" t="s">
        <v>124</v>
      </c>
      <c r="C56">
        <f ca="1">AVERAGEIF(文理科汇总!AN:AO,B56,文理科汇总!AO:AO)</f>
        <v>99.848652639350291</v>
      </c>
      <c r="G56" s="25"/>
      <c r="H56" t="s">
        <v>1826</v>
      </c>
      <c r="I56">
        <f t="shared" ca="1" si="0"/>
        <v>73.666666666666671</v>
      </c>
    </row>
    <row r="57" spans="1:9" x14ac:dyDescent="0.2">
      <c r="A57" s="25"/>
      <c r="B57" t="s">
        <v>252</v>
      </c>
      <c r="C57">
        <f ca="1">AVERAGEIF(文理科汇总!AN:AO,B57,文理科汇总!AO:AO)</f>
        <v>103.19327731092436</v>
      </c>
    </row>
    <row r="58" spans="1:9" x14ac:dyDescent="0.2">
      <c r="A58" s="25"/>
      <c r="B58" t="s">
        <v>855</v>
      </c>
      <c r="C58">
        <f ca="1">AVERAGEIF(文理科汇总!AN:AO,B58,文理科汇总!AO:AO)</f>
        <v>99.164304610733154</v>
      </c>
    </row>
    <row r="59" spans="1:9" x14ac:dyDescent="0.2">
      <c r="A59" s="25"/>
      <c r="B59" t="s">
        <v>1356</v>
      </c>
      <c r="C59">
        <f ca="1">AVERAGEIF(文理科汇总!AN:AO,B59,文理科汇总!AO:AO)</f>
        <v>102.13673590003376</v>
      </c>
    </row>
    <row r="60" spans="1:9" x14ac:dyDescent="0.2">
      <c r="A60" s="25"/>
      <c r="B60" t="s">
        <v>982</v>
      </c>
      <c r="C60">
        <f ca="1">AVERAGEIF(文理科汇总!AN:AO,B60,文理科汇总!AO:AO)</f>
        <v>102.03853046594985</v>
      </c>
    </row>
    <row r="61" spans="1:9" x14ac:dyDescent="0.2">
      <c r="A61" s="25"/>
      <c r="B61" t="s">
        <v>1189</v>
      </c>
      <c r="C61">
        <f ca="1">AVERAGEIF(文理科汇总!AN:AO,B61,文理科汇总!AO:AO)</f>
        <v>96.517857142857153</v>
      </c>
    </row>
    <row r="62" spans="1:9" x14ac:dyDescent="0.2">
      <c r="A62" s="25"/>
      <c r="B62" t="s">
        <v>22</v>
      </c>
      <c r="C62">
        <f ca="1">AVERAGEIF(文理科汇总!AR:AS,B62,文理科汇总!AS:AS)</f>
        <v>99.184793258867344</v>
      </c>
    </row>
    <row r="63" spans="1:9" x14ac:dyDescent="0.2">
      <c r="A63" s="25"/>
      <c r="B63" t="s">
        <v>125</v>
      </c>
      <c r="C63">
        <f ca="1">AVERAGEIF(文理科汇总!AR:AS,B63,文理科汇总!AS:AS)</f>
        <v>103.92648287385127</v>
      </c>
    </row>
    <row r="64" spans="1:9" x14ac:dyDescent="0.2">
      <c r="A64" s="25"/>
      <c r="B64" t="s">
        <v>404</v>
      </c>
      <c r="C64">
        <f ca="1">AVERAGEIF(文理科汇总!AR:AS,B64,文理科汇总!AS:AS)</f>
        <v>100.18271097407785</v>
      </c>
    </row>
    <row r="65" spans="1:3" x14ac:dyDescent="0.2">
      <c r="A65" s="25"/>
      <c r="B65" t="s">
        <v>856</v>
      </c>
      <c r="C65">
        <f ca="1">AVERAGEIF(文理科汇总!AR:AS,B65,文理科汇总!AS:AS)</f>
        <v>102.66917293233078</v>
      </c>
    </row>
    <row r="66" spans="1:3" x14ac:dyDescent="0.2">
      <c r="A66" s="25"/>
      <c r="B66" t="s">
        <v>1190</v>
      </c>
      <c r="C66">
        <f ca="1">AVERAGEIF(文理科汇总!AR:AS,B66,文理科汇总!AS:AS)</f>
        <v>97.947819314641777</v>
      </c>
    </row>
    <row r="67" spans="1:3" x14ac:dyDescent="0.2">
      <c r="A67" s="25"/>
      <c r="B67" t="s">
        <v>23</v>
      </c>
      <c r="C67">
        <f ca="1">AVERAGEIF(文理科汇总!AV:AW,B67,文理科汇总!AW:AW)</f>
        <v>92.756132756132757</v>
      </c>
    </row>
    <row r="68" spans="1:3" x14ac:dyDescent="0.2">
      <c r="A68" s="25"/>
      <c r="B68" t="s">
        <v>126</v>
      </c>
      <c r="C68">
        <f ca="1">AVERAGEIF(文理科汇总!AV:AW,B68,文理科汇总!AW:AW)</f>
        <v>100.67372134038798</v>
      </c>
    </row>
    <row r="69" spans="1:3" x14ac:dyDescent="0.2">
      <c r="A69" s="25"/>
      <c r="B69" t="s">
        <v>405</v>
      </c>
      <c r="C69">
        <f ca="1">AVERAGEIF(文理科汇总!AV:AW,B69,文理科汇总!AW:AW)</f>
        <v>104.03628117913831</v>
      </c>
    </row>
    <row r="70" spans="1:3" x14ac:dyDescent="0.2">
      <c r="A70" s="25"/>
      <c r="B70" t="s">
        <v>724</v>
      </c>
      <c r="C70">
        <f ca="1">AVERAGEIF(文理科汇总!AV:AW,B70,文理科汇总!AW:AW)</f>
        <v>96.649029982363317</v>
      </c>
    </row>
    <row r="71" spans="1:3" x14ac:dyDescent="0.2">
      <c r="A71" s="25"/>
      <c r="B71" t="s">
        <v>857</v>
      </c>
      <c r="C71">
        <f ca="1">AVERAGEIF(文理科汇总!AV:AW,B71,文理科汇总!AW:AW)</f>
        <v>105.12228260869566</v>
      </c>
    </row>
    <row r="72" spans="1:3" x14ac:dyDescent="0.2">
      <c r="A72" s="25"/>
      <c r="B72" t="s">
        <v>984</v>
      </c>
      <c r="C72">
        <f ca="1">AVERAGEIF(文理科汇总!AV:AW,B72,文理科汇总!AW:AW)</f>
        <v>97.0875850340136</v>
      </c>
    </row>
    <row r="73" spans="1:3" x14ac:dyDescent="0.2">
      <c r="A73" s="25"/>
      <c r="B73" t="s">
        <v>1797</v>
      </c>
      <c r="C73">
        <f ca="1">AVERAGEIF(文理科汇总!AV:AW,B73,文理科汇总!AW:AW)</f>
        <v>96.350000000000023</v>
      </c>
    </row>
    <row r="74" spans="1:3" x14ac:dyDescent="0.2">
      <c r="A74" s="25"/>
      <c r="B74" t="s">
        <v>24</v>
      </c>
      <c r="C74">
        <f ca="1">AVERAGEIF(文理科汇总!AZ:BA,B74,文理科汇总!BA:BA)</f>
        <v>91.534391534391503</v>
      </c>
    </row>
    <row r="75" spans="1:3" x14ac:dyDescent="0.2">
      <c r="A75" s="25"/>
      <c r="B75" t="s">
        <v>127</v>
      </c>
      <c r="C75">
        <f ca="1">AVERAGEIF(文理科汇总!AZ:BA,B75,文理科汇总!BA:BA)</f>
        <v>103.23524166220798</v>
      </c>
    </row>
    <row r="76" spans="1:3" x14ac:dyDescent="0.2">
      <c r="A76" s="25"/>
      <c r="B76" t="s">
        <v>406</v>
      </c>
      <c r="C76">
        <f ca="1">AVERAGEIF(文理科汇总!AZ:BA,B76,文理科汇总!BA:BA)</f>
        <v>100.958667295301</v>
      </c>
    </row>
    <row r="77" spans="1:3" x14ac:dyDescent="0.2">
      <c r="A77" s="25"/>
      <c r="B77" t="s">
        <v>1802</v>
      </c>
      <c r="C77">
        <f ca="1">AVERAGEIF(文理科汇总!AZ:BA,B77,文理科汇总!BA:BA)</f>
        <v>102.40510697032441</v>
      </c>
    </row>
    <row r="78" spans="1:3" x14ac:dyDescent="0.2">
      <c r="A78" s="25"/>
      <c r="B78" t="s">
        <v>858</v>
      </c>
      <c r="C78">
        <f ca="1">AVERAGEIF(文理科汇总!AZ:BA,B78,文理科汇总!BA:BA)</f>
        <v>98.109756097560975</v>
      </c>
    </row>
    <row r="79" spans="1:3" x14ac:dyDescent="0.2">
      <c r="A79" s="25"/>
      <c r="B79" t="s">
        <v>986</v>
      </c>
      <c r="C79">
        <f ca="1">AVERAGEIF(文理科汇总!AZ:BA,B79,文理科汇总!BA:BA)</f>
        <v>100.70578231292517</v>
      </c>
    </row>
    <row r="80" spans="1:3" x14ac:dyDescent="0.2">
      <c r="A80" s="25"/>
      <c r="B80" t="s">
        <v>1358</v>
      </c>
      <c r="C80">
        <f ca="1">AVERAGEIF(文理科汇总!AZ:BA,B80,文理科汇总!BA:BA)</f>
        <v>100.92821782178221</v>
      </c>
    </row>
    <row r="81" spans="1:3" x14ac:dyDescent="0.2">
      <c r="A81" s="25" t="s">
        <v>1792</v>
      </c>
      <c r="B81" t="s">
        <v>19</v>
      </c>
      <c r="C81">
        <f ca="1">AVERAGEIF(文理科汇总!BD:BE,B81,文理科汇总!BE:BE)</f>
        <v>85.625396825396791</v>
      </c>
    </row>
    <row r="82" spans="1:3" x14ac:dyDescent="0.2">
      <c r="A82" s="25"/>
      <c r="B82" t="s">
        <v>122</v>
      </c>
      <c r="C82">
        <f ca="1">AVERAGEIF(文理科汇总!BD:BE,B82,文理科汇总!BE:BE)</f>
        <v>104.3572300715158</v>
      </c>
    </row>
    <row r="83" spans="1:3" x14ac:dyDescent="0.2">
      <c r="A83" s="25"/>
      <c r="B83" t="s">
        <v>402</v>
      </c>
      <c r="C83">
        <f ca="1">AVERAGEIF(文理科汇总!BD:BE,B83,文理科汇总!BE:BE)</f>
        <v>106.73158421944829</v>
      </c>
    </row>
    <row r="84" spans="1:3" x14ac:dyDescent="0.2">
      <c r="A84" s="25"/>
      <c r="B84" t="s">
        <v>562</v>
      </c>
      <c r="C84">
        <f ca="1">AVERAGEIF(文理科汇总!BD:BE,B84,文理科汇总!BE:BE)</f>
        <v>100.81813576494424</v>
      </c>
    </row>
    <row r="85" spans="1:3" x14ac:dyDescent="0.2">
      <c r="A85" s="25"/>
      <c r="B85" t="s">
        <v>1355</v>
      </c>
      <c r="C85">
        <f ca="1">AVERAGEIF(文理科汇总!BD:BE,B85,文理科汇总!BE:BE)</f>
        <v>104.16688001365428</v>
      </c>
    </row>
    <row r="86" spans="1:3" x14ac:dyDescent="0.2">
      <c r="A86" s="25"/>
      <c r="B86" t="s">
        <v>978</v>
      </c>
      <c r="C86">
        <f ca="1">AVERAGEIF(文理科汇总!BD:BE,B86,文理科汇总!BE:BE)</f>
        <v>104.94949494949493</v>
      </c>
    </row>
    <row r="87" spans="1:3" x14ac:dyDescent="0.2">
      <c r="A87" s="25"/>
      <c r="B87" t="s">
        <v>20</v>
      </c>
      <c r="C87">
        <f ca="1">AVERAGEIF(文理科汇总!BH:BI,B87,文理科汇总!BI:BI)</f>
        <v>99.255026455026481</v>
      </c>
    </row>
    <row r="88" spans="1:3" x14ac:dyDescent="0.2">
      <c r="A88" s="25"/>
      <c r="B88" t="s">
        <v>123</v>
      </c>
      <c r="C88">
        <f ca="1">AVERAGEIF(文理科汇总!BH:BI,B88,文理科汇总!BI:BI)</f>
        <v>109.19298245614034</v>
      </c>
    </row>
    <row r="89" spans="1:3" x14ac:dyDescent="0.2">
      <c r="A89" s="25"/>
      <c r="B89" t="s">
        <v>111</v>
      </c>
      <c r="C89">
        <f ca="1">AVERAGEIF(文理科汇总!BH:BI,B89,文理科汇总!BI:BI)</f>
        <v>98.91230158730157</v>
      </c>
    </row>
    <row r="90" spans="1:3" x14ac:dyDescent="0.2">
      <c r="A90" s="25"/>
      <c r="B90" t="s">
        <v>403</v>
      </c>
      <c r="C90">
        <f ca="1">AVERAGEIF(文理科汇总!BH:BI,B90,文理科汇总!BI:BI)</f>
        <v>95.351809182454389</v>
      </c>
    </row>
    <row r="91" spans="1:3" x14ac:dyDescent="0.2">
      <c r="A91" s="25"/>
      <c r="B91" t="s">
        <v>980</v>
      </c>
      <c r="C91">
        <f ca="1">AVERAGEIF(文理科汇总!BH:BI,B91,文理科汇总!BI:BI)</f>
        <v>98.431412337662337</v>
      </c>
    </row>
    <row r="92" spans="1:3" x14ac:dyDescent="0.2">
      <c r="A92" s="25"/>
      <c r="B92" t="s">
        <v>1804</v>
      </c>
      <c r="C92">
        <f ca="1">AVERAGEIF(文理科汇总!BH:BI,B92,文理科汇总!BI:BI)</f>
        <v>106.87878787878786</v>
      </c>
    </row>
    <row r="93" spans="1:3" x14ac:dyDescent="0.2">
      <c r="A93" s="25"/>
      <c r="B93" t="s">
        <v>1188</v>
      </c>
      <c r="C93">
        <f ca="1">AVERAGEIF(文理科汇总!BH:BI,B93,文理科汇总!BI:BI)</f>
        <v>93.673469387755077</v>
      </c>
    </row>
    <row r="94" spans="1:3" x14ac:dyDescent="0.2">
      <c r="A94" s="25"/>
      <c r="B94" t="s">
        <v>21</v>
      </c>
      <c r="C94">
        <f ca="1">AVERAGEIF(文理科汇总!BL:BM,B94,文理科汇总!BM:BM)</f>
        <v>100.05668934240367</v>
      </c>
    </row>
    <row r="95" spans="1:3" x14ac:dyDescent="0.2">
      <c r="A95" s="25"/>
      <c r="B95" t="s">
        <v>124</v>
      </c>
      <c r="C95">
        <f ca="1">AVERAGEIF(文理科汇总!BL:BM,B95,文理科汇总!BM:BM)</f>
        <v>96.511671335200731</v>
      </c>
    </row>
    <row r="96" spans="1:3" x14ac:dyDescent="0.2">
      <c r="A96" s="25"/>
      <c r="B96" t="s">
        <v>252</v>
      </c>
      <c r="C96">
        <f ca="1">AVERAGEIF(文理科汇总!BL:BM,B96,文理科汇总!BM:BM)</f>
        <v>99.82570806100216</v>
      </c>
    </row>
    <row r="97" spans="1:3" x14ac:dyDescent="0.2">
      <c r="A97" s="25"/>
      <c r="B97" t="s">
        <v>1806</v>
      </c>
      <c r="C97">
        <f ca="1">AVERAGEIF(文理科汇总!BL:BM,B97,文理科汇总!BM:BM)</f>
        <v>103.86776753712239</v>
      </c>
    </row>
    <row r="98" spans="1:3" x14ac:dyDescent="0.2">
      <c r="A98" s="25"/>
      <c r="B98" t="s">
        <v>855</v>
      </c>
      <c r="C98">
        <f ca="1">AVERAGEIF(文理科汇总!BL:BM,B98,文理科汇总!BM:BM)</f>
        <v>97.560975609756113</v>
      </c>
    </row>
    <row r="99" spans="1:3" x14ac:dyDescent="0.2">
      <c r="A99" s="25"/>
      <c r="B99" t="s">
        <v>982</v>
      </c>
      <c r="C99">
        <f ca="1">AVERAGEIF(文理科汇总!BL:BM,B99,文理科汇总!BM:BM)</f>
        <v>104.18859649122807</v>
      </c>
    </row>
    <row r="100" spans="1:3" x14ac:dyDescent="0.2">
      <c r="A100" s="25"/>
      <c r="B100" t="s">
        <v>1823</v>
      </c>
      <c r="C100">
        <f ca="1">AVERAGEIF(文理科汇总!BL:BM,B100,文理科汇总!BM:BM)</f>
        <v>105.31060606060602</v>
      </c>
    </row>
    <row r="101" spans="1:3" x14ac:dyDescent="0.2">
      <c r="A101" s="25"/>
      <c r="B101" t="s">
        <v>22</v>
      </c>
      <c r="C101">
        <f ca="1">AVERAGEIF(文理科汇总!BP:BQ,B101,文理科汇总!BQ:BQ)</f>
        <v>99.93129590144521</v>
      </c>
    </row>
    <row r="102" spans="1:3" x14ac:dyDescent="0.2">
      <c r="A102" s="25"/>
      <c r="B102" t="s">
        <v>125</v>
      </c>
      <c r="C102">
        <f ca="1">AVERAGEIF(文理科汇总!BP:BQ,B102,文理科汇总!BQ:BQ)</f>
        <v>95.978835978835988</v>
      </c>
    </row>
    <row r="103" spans="1:3" x14ac:dyDescent="0.2">
      <c r="A103" s="25"/>
      <c r="B103" t="s">
        <v>404</v>
      </c>
      <c r="C103">
        <f ca="1">AVERAGEIF(文理科汇总!BP:BQ,B103,文理科汇总!BQ:BQ)</f>
        <v>100.83361881923031</v>
      </c>
    </row>
    <row r="104" spans="1:3" x14ac:dyDescent="0.2">
      <c r="A104" s="25"/>
      <c r="B104" t="s">
        <v>856</v>
      </c>
      <c r="C104">
        <f ca="1">AVERAGEIF(文理科汇总!BP:BQ,B104,文理科汇总!BQ:BQ)</f>
        <v>100.76803482587061</v>
      </c>
    </row>
    <row r="105" spans="1:3" x14ac:dyDescent="0.2">
      <c r="A105" s="25"/>
      <c r="B105" t="s">
        <v>1190</v>
      </c>
      <c r="C105">
        <f ca="1">AVERAGEIF(文理科汇总!BP:BQ,B105,文理科汇总!BQ:BQ)</f>
        <v>104.20990566037734</v>
      </c>
    </row>
    <row r="106" spans="1:3" x14ac:dyDescent="0.2">
      <c r="A106" s="25"/>
      <c r="B106" t="s">
        <v>23</v>
      </c>
      <c r="C106">
        <f ca="1">AVERAGEIF(文理科汇总!BT:BU,B106,文理科汇总!BU:BU)</f>
        <v>104.63293650793652</v>
      </c>
    </row>
    <row r="107" spans="1:3" x14ac:dyDescent="0.2">
      <c r="A107" s="25"/>
      <c r="B107" t="s">
        <v>126</v>
      </c>
      <c r="C107">
        <f ca="1">AVERAGEIF(文理科汇总!BT:BU,B107,文理科汇总!BU:BU)</f>
        <v>95.018896447467881</v>
      </c>
    </row>
    <row r="108" spans="1:3" x14ac:dyDescent="0.2">
      <c r="A108" s="25"/>
      <c r="B108" t="s">
        <v>1807</v>
      </c>
      <c r="C108">
        <f ca="1">AVERAGEIF(文理科汇总!BT:BU,B108,文理科汇总!BU:BU)</f>
        <v>100.59604794298673</v>
      </c>
    </row>
    <row r="109" spans="1:3" x14ac:dyDescent="0.2">
      <c r="A109" s="25"/>
      <c r="B109" t="s">
        <v>724</v>
      </c>
      <c r="C109">
        <f ca="1">AVERAGEIF(文理科汇总!BT:BU,B109,文理科汇总!BU:BU)</f>
        <v>95.819548872180476</v>
      </c>
    </row>
    <row r="110" spans="1:3" x14ac:dyDescent="0.2">
      <c r="A110" s="25"/>
      <c r="B110" t="s">
        <v>405</v>
      </c>
      <c r="C110">
        <f ca="1">AVERAGEIF(文理科汇总!BT:BU,B110,文理科汇总!BU:BU)</f>
        <v>103.35133366061199</v>
      </c>
    </row>
    <row r="111" spans="1:3" x14ac:dyDescent="0.2">
      <c r="A111" s="25"/>
      <c r="B111" t="s">
        <v>857</v>
      </c>
      <c r="C111">
        <f ca="1">AVERAGEIF(文理科汇总!BT:BU,B111,文理科汇总!BU:BU)</f>
        <v>98.799818840579704</v>
      </c>
    </row>
    <row r="112" spans="1:3" x14ac:dyDescent="0.2">
      <c r="A112" s="25"/>
      <c r="B112" t="s">
        <v>984</v>
      </c>
      <c r="C112">
        <f ca="1">AVERAGEIF(文理科汇总!BT:BU,B112,文理科汇总!BU:BU)</f>
        <v>105.58840090090091</v>
      </c>
    </row>
    <row r="113" spans="1:3" x14ac:dyDescent="0.2">
      <c r="A113" s="25"/>
      <c r="B113" t="s">
        <v>24</v>
      </c>
      <c r="C113">
        <f ca="1">AVERAGEIF(文理科汇总!BX:BY,B113,文理科汇总!BY:BY)</f>
        <v>100.54563492063491</v>
      </c>
    </row>
    <row r="114" spans="1:3" x14ac:dyDescent="0.2">
      <c r="A114" s="25"/>
      <c r="B114" t="s">
        <v>127</v>
      </c>
      <c r="C114">
        <f ca="1">AVERAGEIF(文理科汇总!BX:BY,B114,文理科汇总!BY:BY)</f>
        <v>100.9942438513867</v>
      </c>
    </row>
    <row r="115" spans="1:3" x14ac:dyDescent="0.2">
      <c r="A115" s="25"/>
      <c r="B115" t="s">
        <v>1802</v>
      </c>
      <c r="C115">
        <f ca="1">AVERAGEIF(文理科汇总!BX:BY,B115,文理科汇总!BY:BY)</f>
        <v>96.418650793650826</v>
      </c>
    </row>
    <row r="116" spans="1:3" x14ac:dyDescent="0.2">
      <c r="A116" s="25"/>
      <c r="B116" t="s">
        <v>406</v>
      </c>
      <c r="C116">
        <f ca="1">AVERAGEIF(文理科汇总!BX:BY,B116,文理科汇总!BY:BY)</f>
        <v>100.46957671957672</v>
      </c>
    </row>
    <row r="117" spans="1:3" x14ac:dyDescent="0.2">
      <c r="A117" s="25"/>
      <c r="B117" t="s">
        <v>858</v>
      </c>
      <c r="C117">
        <f ca="1">AVERAGEIF(文理科汇总!BX:BY,B117,文理科汇总!BY:BY)</f>
        <v>103.45561594202896</v>
      </c>
    </row>
    <row r="118" spans="1:3" x14ac:dyDescent="0.2">
      <c r="A118" s="25"/>
      <c r="B118" t="s">
        <v>986</v>
      </c>
      <c r="C118">
        <f ca="1">AVERAGEIF(文理科汇总!BX:BY,B118,文理科汇总!BY:BY)</f>
        <v>100.63063063063059</v>
      </c>
    </row>
    <row r="119" spans="1:3" x14ac:dyDescent="0.2">
      <c r="A119" s="25" t="s">
        <v>1793</v>
      </c>
      <c r="B119" t="s">
        <v>19</v>
      </c>
      <c r="C119">
        <f ca="1">AVERAGEIF(文理科汇总!CB:CC,B119,文理科汇总!CC:CC)</f>
        <v>106.67084377610693</v>
      </c>
    </row>
    <row r="120" spans="1:3" x14ac:dyDescent="0.2">
      <c r="A120" s="25"/>
      <c r="B120" t="s">
        <v>122</v>
      </c>
      <c r="C120">
        <f ca="1">AVERAGEIF(文理科汇总!CB:CC,B120,文理科汇总!CC:CC)</f>
        <v>101.38496424210712</v>
      </c>
    </row>
    <row r="121" spans="1:3" x14ac:dyDescent="0.2">
      <c r="A121" s="25"/>
      <c r="B121" t="s">
        <v>402</v>
      </c>
      <c r="C121">
        <f ca="1">AVERAGEIF(文理科汇总!CB:CC,B121,文理科汇总!CC:CC)</f>
        <v>96.680921559562293</v>
      </c>
    </row>
    <row r="122" spans="1:3" x14ac:dyDescent="0.2">
      <c r="A122" s="25"/>
      <c r="B122" t="s">
        <v>562</v>
      </c>
      <c r="C122">
        <f ca="1">AVERAGEIF(文理科汇总!CB:CC,B122,文理科汇总!CC:CC)</f>
        <v>104.34822495306366</v>
      </c>
    </row>
    <row r="123" spans="1:3" x14ac:dyDescent="0.2">
      <c r="A123" s="25"/>
      <c r="B123" t="s">
        <v>1355</v>
      </c>
      <c r="C123">
        <f ca="1">AVERAGEIF(文理科汇总!CB:CC,B123,文理科汇总!CC:CC)</f>
        <v>97.08141321044549</v>
      </c>
    </row>
    <row r="124" spans="1:3" x14ac:dyDescent="0.2">
      <c r="A124" s="25"/>
      <c r="B124" t="s">
        <v>978</v>
      </c>
      <c r="C124">
        <f ca="1">AVERAGEIF(文理科汇总!CB:CC,B124,文理科汇总!CC:CC)</f>
        <v>94.743265993265993</v>
      </c>
    </row>
    <row r="125" spans="1:3" x14ac:dyDescent="0.2">
      <c r="A125" s="25"/>
      <c r="B125" t="s">
        <v>20</v>
      </c>
      <c r="C125">
        <f ca="1">AVERAGEIF(文理科汇总!CF:CG,B125,文理科汇总!CG:CG)</f>
        <v>102.03842940685044</v>
      </c>
    </row>
    <row r="126" spans="1:3" x14ac:dyDescent="0.2">
      <c r="A126" s="25"/>
      <c r="B126" t="s">
        <v>123</v>
      </c>
      <c r="C126">
        <f ca="1">AVERAGEIF(文理科汇总!CF:CG,B126,文理科汇总!CG:CG)</f>
        <v>87.906112799729812</v>
      </c>
    </row>
    <row r="127" spans="1:3" x14ac:dyDescent="0.2">
      <c r="A127" s="25"/>
      <c r="B127" t="s">
        <v>111</v>
      </c>
      <c r="C127">
        <f ca="1">AVERAGEIF(文理科汇总!CF:CG,B127,文理科汇总!CG:CG)</f>
        <v>103.91011904761901</v>
      </c>
    </row>
    <row r="128" spans="1:3" x14ac:dyDescent="0.2">
      <c r="A128" s="25"/>
      <c r="B128" t="s">
        <v>403</v>
      </c>
      <c r="C128">
        <f ca="1">AVERAGEIF(文理科汇总!CF:CG,B128,文理科汇总!CG:CG)</f>
        <v>104.72584912101041</v>
      </c>
    </row>
    <row r="129" spans="1:3" x14ac:dyDescent="0.2">
      <c r="A129" s="25"/>
      <c r="B129" t="s">
        <v>980</v>
      </c>
      <c r="C129">
        <f ca="1">AVERAGEIF(文理科汇总!CF:CG,B129,文理科汇总!CG:CG)</f>
        <v>108.80230880230883</v>
      </c>
    </row>
    <row r="130" spans="1:3" x14ac:dyDescent="0.2">
      <c r="A130" s="25"/>
      <c r="B130" t="s">
        <v>1804</v>
      </c>
      <c r="C130">
        <f ca="1">AVERAGEIF(文理科汇总!CF:CG,B130,文理科汇总!CG:CG)</f>
        <v>95.854377104377136</v>
      </c>
    </row>
    <row r="131" spans="1:3" x14ac:dyDescent="0.2">
      <c r="A131" s="25"/>
      <c r="B131" t="s">
        <v>1188</v>
      </c>
      <c r="C131">
        <f ca="1">AVERAGEIF(文理科汇总!CF:CG,B131,文理科汇总!CG:CG)</f>
        <v>105.84183673469386</v>
      </c>
    </row>
    <row r="132" spans="1:3" x14ac:dyDescent="0.2">
      <c r="A132" s="25"/>
      <c r="B132" t="s">
        <v>21</v>
      </c>
      <c r="C132">
        <f ca="1">AVERAGEIF(文理科汇总!CJ:CK,B132,文理科汇总!CK:CK)</f>
        <v>102.04459561602414</v>
      </c>
    </row>
    <row r="133" spans="1:3" x14ac:dyDescent="0.2">
      <c r="A133" s="25"/>
      <c r="B133" t="s">
        <v>124</v>
      </c>
      <c r="C133">
        <f ca="1">AVERAGEIF(文理科汇总!CJ:CK,B133,文理科汇总!CK:CK)</f>
        <v>101.85677371723885</v>
      </c>
    </row>
    <row r="134" spans="1:3" x14ac:dyDescent="0.2">
      <c r="A134" s="25"/>
      <c r="B134" t="s">
        <v>252</v>
      </c>
      <c r="C134">
        <f ca="1">AVERAGEIF(文理科汇总!CJ:CK,B134,文理科汇总!CK:CK)</f>
        <v>99.126198334119124</v>
      </c>
    </row>
    <row r="135" spans="1:3" x14ac:dyDescent="0.2">
      <c r="A135" s="25"/>
      <c r="B135" t="s">
        <v>1810</v>
      </c>
      <c r="C135">
        <f ca="1">AVERAGEIF(文理科汇总!CJ:CK,B135,文理科汇总!CK:CK)</f>
        <v>99.408369408369438</v>
      </c>
    </row>
    <row r="136" spans="1:3" x14ac:dyDescent="0.2">
      <c r="A136" s="25"/>
      <c r="B136" t="s">
        <v>855</v>
      </c>
      <c r="C136">
        <f ca="1">AVERAGEIF(文理科汇总!CJ:CK,B136,文理科汇总!CK:CK)</f>
        <v>99.053819444444457</v>
      </c>
    </row>
    <row r="137" spans="1:3" x14ac:dyDescent="0.2">
      <c r="A137" s="25"/>
      <c r="B137" t="s">
        <v>982</v>
      </c>
      <c r="C137">
        <f ca="1">AVERAGEIF(文理科汇总!CJ:CK,B137,文理科汇总!CK:CK)</f>
        <v>100.85964912280701</v>
      </c>
    </row>
    <row r="138" spans="1:3" x14ac:dyDescent="0.2">
      <c r="A138" s="25"/>
      <c r="B138" t="s">
        <v>1806</v>
      </c>
      <c r="C138">
        <f ca="1">AVERAGEIF(文理科汇总!CJ:CK,B138,文理科汇总!CK:CK)</f>
        <v>100.79931972789115</v>
      </c>
    </row>
    <row r="139" spans="1:3" x14ac:dyDescent="0.2">
      <c r="A139" s="25"/>
      <c r="B139" t="s">
        <v>22</v>
      </c>
      <c r="C139">
        <f ca="1">AVERAGEIF(文理科汇总!CN:CO,B139,文理科汇总!CO:CO)</f>
        <v>103.13149127963936</v>
      </c>
    </row>
    <row r="140" spans="1:3" x14ac:dyDescent="0.2">
      <c r="A140" s="25"/>
      <c r="B140" t="s">
        <v>125</v>
      </c>
      <c r="C140">
        <f ca="1">AVERAGEIF(文理科汇总!CN:CO,B140,文理科汇总!CO:CO)</f>
        <v>100.75585789871505</v>
      </c>
    </row>
    <row r="141" spans="1:3" x14ac:dyDescent="0.2">
      <c r="A141" s="25"/>
      <c r="B141" t="s">
        <v>404</v>
      </c>
      <c r="C141">
        <f ca="1">AVERAGEIF(文理科汇总!CN:CO,B141,文理科汇总!CO:CO)</f>
        <v>99.922902494331041</v>
      </c>
    </row>
    <row r="142" spans="1:3" x14ac:dyDescent="0.2">
      <c r="A142" s="25"/>
      <c r="B142" t="s">
        <v>1811</v>
      </c>
      <c r="C142">
        <f ca="1">AVERAGEIF(文理科汇总!CN:CO,B142,文理科汇总!CO:CO)</f>
        <v>100.06715506715508</v>
      </c>
    </row>
    <row r="143" spans="1:3" x14ac:dyDescent="0.2">
      <c r="A143" s="25"/>
      <c r="B143" t="s">
        <v>856</v>
      </c>
      <c r="C143">
        <f ca="1">AVERAGEIF(文理科汇总!CN:CO,B143,文理科汇总!CO:CO)</f>
        <v>103.58830845771142</v>
      </c>
    </row>
    <row r="144" spans="1:3" x14ac:dyDescent="0.2">
      <c r="A144" s="25"/>
      <c r="B144" t="s">
        <v>1190</v>
      </c>
      <c r="C144">
        <f ca="1">AVERAGEIF(文理科汇总!CN:CO,B144,文理科汇总!CO:CO)</f>
        <v>94.984276729559753</v>
      </c>
    </row>
    <row r="145" spans="1:3" x14ac:dyDescent="0.2">
      <c r="A145" s="25"/>
      <c r="B145" t="s">
        <v>23</v>
      </c>
      <c r="C145">
        <f ca="1">AVERAGEIF(文理科汇总!CR:CS,B145,文理科汇总!CS:CS)</f>
        <v>95.525793650793645</v>
      </c>
    </row>
    <row r="146" spans="1:3" x14ac:dyDescent="0.2">
      <c r="A146" s="25"/>
      <c r="B146" t="s">
        <v>126</v>
      </c>
      <c r="C146">
        <f ca="1">AVERAGEIF(文理科汇总!CR:CS,B146,文理科汇总!CS:CS)</f>
        <v>103.21995464852608</v>
      </c>
    </row>
    <row r="147" spans="1:3" x14ac:dyDescent="0.2">
      <c r="A147" s="25"/>
      <c r="B147" t="s">
        <v>1807</v>
      </c>
      <c r="C147">
        <f ca="1">AVERAGEIF(文理科汇总!CR:CS,B147,文理科汇总!CS:CS)</f>
        <v>106.50469711694203</v>
      </c>
    </row>
    <row r="148" spans="1:3" x14ac:dyDescent="0.2">
      <c r="A148" s="25"/>
      <c r="B148" t="s">
        <v>724</v>
      </c>
      <c r="C148">
        <f ca="1">AVERAGEIF(文理科汇总!CR:CS,B148,文理科汇总!CS:CS)</f>
        <v>104.85780423280426</v>
      </c>
    </row>
    <row r="149" spans="1:3" x14ac:dyDescent="0.2">
      <c r="A149" s="25"/>
      <c r="B149" t="s">
        <v>405</v>
      </c>
      <c r="C149">
        <f ca="1">AVERAGEIF(文理科汇总!CR:CS,B149,文理科汇总!CS:CS)</f>
        <v>94.209656084656103</v>
      </c>
    </row>
    <row r="150" spans="1:3" x14ac:dyDescent="0.2">
      <c r="A150" s="25"/>
      <c r="B150" t="s">
        <v>857</v>
      </c>
      <c r="C150">
        <f ca="1">AVERAGEIF(文理科汇总!CR:CS,B150,文理科汇总!CS:CS)</f>
        <v>106.32699275362326</v>
      </c>
    </row>
    <row r="151" spans="1:3" x14ac:dyDescent="0.2">
      <c r="A151" s="25"/>
      <c r="B151" t="s">
        <v>984</v>
      </c>
      <c r="C151">
        <f ca="1">AVERAGEIF(文理科汇总!CR:CS,B151,文理科汇总!CS:CS)</f>
        <v>95.301238738738704</v>
      </c>
    </row>
    <row r="152" spans="1:3" x14ac:dyDescent="0.2">
      <c r="A152" s="25"/>
      <c r="B152" t="s">
        <v>24</v>
      </c>
      <c r="C152">
        <f ca="1">AVERAGEIF(文理科汇总!CV:CW,B152,文理科汇总!CW:CW)</f>
        <v>99.464285714285737</v>
      </c>
    </row>
    <row r="153" spans="1:3" x14ac:dyDescent="0.2">
      <c r="A153" s="25"/>
      <c r="B153" t="s">
        <v>127</v>
      </c>
      <c r="C153">
        <f ca="1">AVERAGEIF(文理科汇总!CV:CW,B153,文理科汇总!CW:CW)</f>
        <v>101.9047619047619</v>
      </c>
    </row>
    <row r="154" spans="1:3" x14ac:dyDescent="0.2">
      <c r="A154" s="25"/>
      <c r="B154" t="s">
        <v>1802</v>
      </c>
      <c r="C154">
        <f ca="1">AVERAGEIF(文理科汇总!CV:CW,B154,文理科汇总!CW:CW)</f>
        <v>100.45965608465612</v>
      </c>
    </row>
    <row r="155" spans="1:3" x14ac:dyDescent="0.2">
      <c r="A155" s="25"/>
      <c r="B155" t="s">
        <v>406</v>
      </c>
      <c r="C155">
        <f ca="1">AVERAGEIF(文理科汇总!CV:CW,B155,文理科汇总!CW:CW)</f>
        <v>99.53042328042325</v>
      </c>
    </row>
    <row r="156" spans="1:3" x14ac:dyDescent="0.2">
      <c r="A156" s="25"/>
      <c r="B156" t="s">
        <v>858</v>
      </c>
      <c r="C156">
        <f ca="1">AVERAGEIF(文理科汇总!CV:CW,B156,文理科汇总!CW:CW)</f>
        <v>97.391304347826065</v>
      </c>
    </row>
    <row r="157" spans="1:3" x14ac:dyDescent="0.2">
      <c r="A157" s="25"/>
      <c r="B157" t="s">
        <v>986</v>
      </c>
      <c r="C157">
        <f ca="1">AVERAGEIF(文理科汇总!CV:CW,B157,文理科汇总!CW:CW)</f>
        <v>101.1204954954955</v>
      </c>
    </row>
    <row r="158" spans="1:3" x14ac:dyDescent="0.2">
      <c r="A158" s="25" t="s">
        <v>1794</v>
      </c>
      <c r="B158" t="s">
        <v>19</v>
      </c>
      <c r="C158">
        <f ca="1">AVERAGEIF(文理科汇总!CZ:DA,B158,文理科汇总!DA:DA)</f>
        <v>110.8730158730159</v>
      </c>
    </row>
    <row r="159" spans="1:3" x14ac:dyDescent="0.2">
      <c r="A159" s="25"/>
      <c r="B159" t="s">
        <v>122</v>
      </c>
      <c r="C159">
        <f ca="1">AVERAGEIF(文理科汇总!CZ:DA,B159,文理科汇总!DA:DA)</f>
        <v>93.604938271604922</v>
      </c>
    </row>
    <row r="160" spans="1:3" x14ac:dyDescent="0.2">
      <c r="A160" s="25"/>
      <c r="B160" t="s">
        <v>1808</v>
      </c>
      <c r="C160">
        <f ca="1">AVERAGEIF(文理科汇总!CZ:DA,B160,文理科汇总!DA:DA)</f>
        <v>100.08020050125313</v>
      </c>
    </row>
    <row r="161" spans="1:3" x14ac:dyDescent="0.2">
      <c r="A161" s="25"/>
      <c r="B161" t="s">
        <v>562</v>
      </c>
      <c r="C161">
        <f ca="1">AVERAGEIF(文理科汇总!CZ:DA,B161,文理科汇总!DA:DA)</f>
        <v>102.28765619723067</v>
      </c>
    </row>
    <row r="162" spans="1:3" x14ac:dyDescent="0.2">
      <c r="A162" s="25"/>
      <c r="B162" t="s">
        <v>978</v>
      </c>
      <c r="C162">
        <f ca="1">AVERAGEIF(文理科汇总!CZ:DA,B162,文理科汇总!DA:DA)</f>
        <v>105.85858585858578</v>
      </c>
    </row>
    <row r="163" spans="1:3" x14ac:dyDescent="0.2">
      <c r="A163" s="25"/>
      <c r="B163" t="s">
        <v>1355</v>
      </c>
      <c r="C163">
        <f ca="1">AVERAGEIF(文理科汇总!CZ:DA,B163,文理科汇总!DA:DA)</f>
        <v>96.38333333333334</v>
      </c>
    </row>
    <row r="164" spans="1:3" x14ac:dyDescent="0.2">
      <c r="A164" s="25"/>
      <c r="B164" t="s">
        <v>402</v>
      </c>
      <c r="C164">
        <f ca="1">AVERAGEIF(文理科汇总!CZ:DA,B164,文理科汇总!DA:DA)</f>
        <v>93.90306122448979</v>
      </c>
    </row>
    <row r="165" spans="1:3" x14ac:dyDescent="0.2">
      <c r="A165" s="25"/>
      <c r="B165" t="s">
        <v>20</v>
      </c>
      <c r="C165">
        <f ca="1">AVERAGEIF(文理科汇总!DD:DE,B165,文理科汇总!DE:DE)</f>
        <v>96.478696741854662</v>
      </c>
    </row>
    <row r="166" spans="1:3" x14ac:dyDescent="0.2">
      <c r="A166" s="25"/>
      <c r="B166" t="s">
        <v>123</v>
      </c>
      <c r="C166">
        <f ca="1">AVERAGEIF(文理科汇总!DD:DE,B166,文理科汇总!DE:DE)</f>
        <v>104.53225261735902</v>
      </c>
    </row>
    <row r="167" spans="1:3" x14ac:dyDescent="0.2">
      <c r="A167" s="25"/>
      <c r="B167" t="s">
        <v>111</v>
      </c>
      <c r="C167">
        <f ca="1">AVERAGEIF(文理科汇总!DD:DE,B167,文理科汇总!DE:DE)</f>
        <v>97.853692201518243</v>
      </c>
    </row>
    <row r="168" spans="1:3" x14ac:dyDescent="0.2">
      <c r="A168" s="25"/>
      <c r="B168" t="s">
        <v>403</v>
      </c>
      <c r="C168">
        <f ca="1">AVERAGEIF(文理科汇总!DD:DE,B168,文理科汇总!DE:DE)</f>
        <v>102.75879917184263</v>
      </c>
    </row>
    <row r="169" spans="1:3" x14ac:dyDescent="0.2">
      <c r="A169" s="25"/>
      <c r="B169" t="s">
        <v>1804</v>
      </c>
      <c r="C169">
        <f ca="1">AVERAGEIF(文理科汇总!DD:DE,B169,文理科汇总!DE:DE)</f>
        <v>99.629629629629619</v>
      </c>
    </row>
    <row r="170" spans="1:3" x14ac:dyDescent="0.2">
      <c r="A170" s="25"/>
      <c r="B170" t="s">
        <v>1805</v>
      </c>
      <c r="C170">
        <f ca="1">AVERAGEIF(文理科汇总!DD:DE,B170,文理科汇总!DE:DE)</f>
        <v>99.040404040404042</v>
      </c>
    </row>
    <row r="171" spans="1:3" x14ac:dyDescent="0.2">
      <c r="A171" s="25"/>
      <c r="B171" t="s">
        <v>21</v>
      </c>
      <c r="C171">
        <f ca="1">AVERAGEIF(文理科汇总!DH:DI,B171,文理科汇总!DI:DI)</f>
        <v>100.96385542168677</v>
      </c>
    </row>
    <row r="172" spans="1:3" x14ac:dyDescent="0.2">
      <c r="A172" s="25"/>
      <c r="B172" t="s">
        <v>124</v>
      </c>
      <c r="C172">
        <f ca="1">AVERAGEIF(文理科汇总!DH:DI,B172,文理科汇总!DI:DI)</f>
        <v>98.435107376283852</v>
      </c>
    </row>
    <row r="173" spans="1:3" x14ac:dyDescent="0.2">
      <c r="A173" s="25"/>
      <c r="B173" t="s">
        <v>252</v>
      </c>
      <c r="C173">
        <f ca="1">AVERAGEIF(文理科汇总!DH:DI,B173,文理科汇总!DI:DI)</f>
        <v>101.59692159692156</v>
      </c>
    </row>
    <row r="174" spans="1:3" x14ac:dyDescent="0.2">
      <c r="A174" s="25"/>
      <c r="B174" t="s">
        <v>1810</v>
      </c>
      <c r="C174">
        <f ca="1">AVERAGEIF(文理科汇总!DH:DI,B174,文理科汇总!DI:DI)</f>
        <v>95.894179894179871</v>
      </c>
    </row>
    <row r="175" spans="1:3" x14ac:dyDescent="0.2">
      <c r="A175" s="25"/>
      <c r="B175" t="s">
        <v>855</v>
      </c>
      <c r="C175">
        <f ca="1">AVERAGEIF(文理科汇总!DH:DI,B175,文理科汇总!DI:DI)</f>
        <v>100.57894736842103</v>
      </c>
    </row>
    <row r="176" spans="1:3" x14ac:dyDescent="0.2">
      <c r="A176" s="25"/>
      <c r="B176" t="s">
        <v>982</v>
      </c>
      <c r="C176">
        <f ca="1">AVERAGEIF(文理科汇总!DH:DI,B176,文理科汇总!DI:DI)</f>
        <v>100.62280701754383</v>
      </c>
    </row>
    <row r="177" spans="1:3" x14ac:dyDescent="0.2">
      <c r="A177" s="25"/>
      <c r="B177" t="s">
        <v>1806</v>
      </c>
      <c r="C177">
        <f ca="1">AVERAGEIF(文理科汇总!DH:DI,B177,文理科汇总!DI:DI)</f>
        <v>99.266666666666694</v>
      </c>
    </row>
    <row r="178" spans="1:3" x14ac:dyDescent="0.2">
      <c r="A178" s="25"/>
      <c r="B178" t="s">
        <v>22</v>
      </c>
      <c r="C178">
        <f ca="1">AVERAGEIF(文理科汇总!DL:DM,B178,文理科汇总!DM:DM)</f>
        <v>96.60317460317458</v>
      </c>
    </row>
    <row r="179" spans="1:3" x14ac:dyDescent="0.2">
      <c r="A179" s="25"/>
      <c r="B179" t="s">
        <v>125</v>
      </c>
      <c r="C179">
        <f ca="1">AVERAGEIF(文理科汇总!DL:DM,B179,文理科汇总!DM:DM)</f>
        <v>93.590325018896465</v>
      </c>
    </row>
    <row r="180" spans="1:3" x14ac:dyDescent="0.2">
      <c r="A180" s="25"/>
      <c r="B180" t="s">
        <v>404</v>
      </c>
      <c r="C180">
        <f ca="1">AVERAGEIF(文理科汇总!DL:DM,B180,文理科汇总!DM:DM)</f>
        <v>100.70175438596492</v>
      </c>
    </row>
    <row r="181" spans="1:3" x14ac:dyDescent="0.2">
      <c r="A181" s="25"/>
      <c r="B181" t="s">
        <v>1811</v>
      </c>
      <c r="C181">
        <f ca="1">AVERAGEIF(文理科汇总!DL:DM,B181,文理科汇总!DM:DM)</f>
        <v>105.74101921470343</v>
      </c>
    </row>
    <row r="182" spans="1:3" x14ac:dyDescent="0.2">
      <c r="A182" s="25"/>
      <c r="B182" t="s">
        <v>856</v>
      </c>
      <c r="C182">
        <f ca="1">AVERAGEIF(文理科汇总!DL:DM,B182,文理科汇总!DM:DM)</f>
        <v>95.665760869565219</v>
      </c>
    </row>
    <row r="183" spans="1:3" x14ac:dyDescent="0.2">
      <c r="A183" s="25"/>
      <c r="B183" t="s">
        <v>1821</v>
      </c>
      <c r="C183">
        <f ca="1">AVERAGEIF(文理科汇总!DL:DM,B183,文理科汇总!DM:DM)</f>
        <v>104.06813063063063</v>
      </c>
    </row>
    <row r="184" spans="1:3" x14ac:dyDescent="0.2">
      <c r="A184" s="25"/>
      <c r="B184" t="s">
        <v>23</v>
      </c>
      <c r="C184">
        <f ca="1">AVERAGEIF(文理科汇总!DP:DQ,B184,文理科汇总!DQ:DQ)</f>
        <v>98.095238095238102</v>
      </c>
    </row>
    <row r="185" spans="1:3" x14ac:dyDescent="0.2">
      <c r="A185" s="25"/>
      <c r="B185" t="s">
        <v>126</v>
      </c>
      <c r="C185">
        <f ca="1">AVERAGEIF(文理科汇总!DP:DQ,B185,文理科汇总!DQ:DQ)</f>
        <v>106.13756613756613</v>
      </c>
    </row>
    <row r="186" spans="1:3" x14ac:dyDescent="0.2">
      <c r="A186" s="25"/>
      <c r="B186" t="s">
        <v>1807</v>
      </c>
      <c r="C186">
        <f ca="1">AVERAGEIF(文理科汇总!DP:DQ,B186,文理科汇总!DQ:DQ)</f>
        <v>90.563998649105017</v>
      </c>
    </row>
    <row r="187" spans="1:3" x14ac:dyDescent="0.2">
      <c r="A187" s="25"/>
      <c r="B187" t="s">
        <v>1809</v>
      </c>
      <c r="C187">
        <f ca="1">AVERAGEIF(文理科汇总!DP:DQ,B187,文理科汇总!DQ:DQ)</f>
        <v>101.13329919781532</v>
      </c>
    </row>
    <row r="188" spans="1:3" x14ac:dyDescent="0.2">
      <c r="A188" s="25"/>
      <c r="B188" t="s">
        <v>405</v>
      </c>
      <c r="C188">
        <f ca="1">AVERAGEIF(文理科汇总!DP:DQ,B188,文理科汇总!DQ:DQ)</f>
        <v>101.95385370643108</v>
      </c>
    </row>
    <row r="189" spans="1:3" x14ac:dyDescent="0.2">
      <c r="A189" s="25"/>
      <c r="B189" t="s">
        <v>857</v>
      </c>
      <c r="C189">
        <f ca="1">AVERAGEIF(文理科汇总!DP:DQ,B189,文理科汇总!DQ:DQ)</f>
        <v>88.804945054945023</v>
      </c>
    </row>
    <row r="190" spans="1:3" x14ac:dyDescent="0.2">
      <c r="A190" s="25"/>
      <c r="B190" t="s">
        <v>984</v>
      </c>
      <c r="C190">
        <f ca="1">AVERAGEIF(文理科汇总!DP:DQ,B190,文理科汇总!DQ:DQ)</f>
        <v>106.82725694444441</v>
      </c>
    </row>
    <row r="191" spans="1:3" x14ac:dyDescent="0.2">
      <c r="A191" s="25"/>
      <c r="B191" t="s">
        <v>1822</v>
      </c>
      <c r="C191">
        <f ca="1">AVERAGEIF(文理科汇总!DP:DQ,B191,文理科汇总!DQ:DQ)</f>
        <v>108.89150943396228</v>
      </c>
    </row>
    <row r="192" spans="1:3" x14ac:dyDescent="0.2">
      <c r="A192" s="25"/>
      <c r="B192" t="s">
        <v>24</v>
      </c>
      <c r="C192">
        <f ca="1">AVERAGEIF(文理科汇总!DT:DU,B192,文理科汇总!DU:DU)</f>
        <v>97.768157768157778</v>
      </c>
    </row>
    <row r="193" spans="1:3" x14ac:dyDescent="0.2">
      <c r="A193" s="25"/>
      <c r="B193" t="s">
        <v>127</v>
      </c>
      <c r="C193">
        <f ca="1">AVERAGEIF(文理科汇总!DT:DU,B193,文理科汇总!DU:DU)</f>
        <v>100.81503996397615</v>
      </c>
    </row>
    <row r="194" spans="1:3" x14ac:dyDescent="0.2">
      <c r="A194" s="25"/>
      <c r="B194" t="s">
        <v>1802</v>
      </c>
      <c r="C194">
        <f ca="1">AVERAGEIF(文理科汇总!DT:DU,B194,文理科汇总!DU:DU)</f>
        <v>102.48955722639937</v>
      </c>
    </row>
    <row r="195" spans="1:3" x14ac:dyDescent="0.2">
      <c r="A195" s="25"/>
      <c r="B195" t="s">
        <v>1812</v>
      </c>
      <c r="C195">
        <f ca="1">AVERAGEIF(文理科汇总!DT:DU,B195,文理科汇总!DU:DU)</f>
        <v>95.54078995939463</v>
      </c>
    </row>
    <row r="196" spans="1:3" x14ac:dyDescent="0.2">
      <c r="A196" s="25"/>
      <c r="B196" t="s">
        <v>858</v>
      </c>
      <c r="C196">
        <f ca="1">AVERAGEIF(文理科汇总!DT:DU,B196,文理科汇总!DU:DU)</f>
        <v>96.822344322344364</v>
      </c>
    </row>
    <row r="197" spans="1:3" x14ac:dyDescent="0.2">
      <c r="A197" s="25"/>
      <c r="B197" t="s">
        <v>986</v>
      </c>
      <c r="C197">
        <f ca="1">AVERAGEIF(文理科汇总!DT:DU,B197,文理科汇总!DU:DU)</f>
        <v>102.50838926174502</v>
      </c>
    </row>
    <row r="198" spans="1:3" x14ac:dyDescent="0.2">
      <c r="A198" s="24" t="s">
        <v>1795</v>
      </c>
      <c r="B198" t="s">
        <v>19</v>
      </c>
      <c r="C198">
        <f ca="1">AVERAGEIF(文理科汇总!DX:DY,B198,文理科汇总!DY:DY)</f>
        <v>103.07640144665463</v>
      </c>
    </row>
    <row r="199" spans="1:3" x14ac:dyDescent="0.2">
      <c r="A199" s="24"/>
      <c r="B199" t="s">
        <v>122</v>
      </c>
      <c r="C199">
        <f ca="1">AVERAGEIF(文理科汇总!DX:DY,B199,文理科汇总!DY:DY)</f>
        <v>99.109083850931654</v>
      </c>
    </row>
    <row r="200" spans="1:3" x14ac:dyDescent="0.2">
      <c r="A200" s="24"/>
      <c r="B200" t="s">
        <v>978</v>
      </c>
      <c r="C200">
        <f ca="1">AVERAGEIF(文理科汇总!DX:DY,B200,文理科汇总!DY:DY)</f>
        <v>89.502551020408177</v>
      </c>
    </row>
    <row r="201" spans="1:3" x14ac:dyDescent="0.2">
      <c r="A201" s="24"/>
      <c r="B201" t="s">
        <v>1355</v>
      </c>
      <c r="C201">
        <f ca="1">AVERAGEIF(文理科汇总!DX:DY,B201,文理科汇总!DY:DY)</f>
        <v>113.88888888888889</v>
      </c>
    </row>
    <row r="202" spans="1:3" x14ac:dyDescent="0.2">
      <c r="A202" s="24"/>
      <c r="B202" t="s">
        <v>1808</v>
      </c>
      <c r="C202">
        <f ca="1">AVERAGEIF(文理科汇总!DX:DY,B202,文理科汇总!DY:DY)</f>
        <v>98.310185185185205</v>
      </c>
    </row>
    <row r="203" spans="1:3" x14ac:dyDescent="0.2">
      <c r="A203" s="24"/>
      <c r="B203" t="s">
        <v>402</v>
      </c>
      <c r="C203">
        <f ca="1">AVERAGEIF(文理科汇总!DX:DY,B203,文理科汇总!DY:DY)</f>
        <v>96.271244187910895</v>
      </c>
    </row>
    <row r="204" spans="1:3" x14ac:dyDescent="0.2">
      <c r="A204" s="24"/>
      <c r="B204" t="s">
        <v>562</v>
      </c>
      <c r="C204">
        <f ca="1">AVERAGEIF(文理科汇总!DX:DY,B204,文理科汇总!DY:DY)</f>
        <v>97.906504065040664</v>
      </c>
    </row>
    <row r="205" spans="1:3" x14ac:dyDescent="0.2">
      <c r="A205" s="24"/>
      <c r="B205" t="s">
        <v>20</v>
      </c>
      <c r="C205">
        <f ca="1">AVERAGEIF(文理科汇总!EB:EC,B205,文理科汇总!EC:EC)</f>
        <v>93.796463733172573</v>
      </c>
    </row>
    <row r="206" spans="1:3" x14ac:dyDescent="0.2">
      <c r="A206" s="24"/>
      <c r="B206" t="s">
        <v>123</v>
      </c>
      <c r="C206">
        <f ca="1">AVERAGEIF(文理科汇总!EB:EC,B206,文理科汇总!EC:EC)</f>
        <v>96.228025260283317</v>
      </c>
    </row>
    <row r="207" spans="1:3" x14ac:dyDescent="0.2">
      <c r="A207" s="24"/>
      <c r="B207" t="s">
        <v>1804</v>
      </c>
      <c r="C207">
        <f ca="1">AVERAGEIF(文理科汇总!EB:EC,B207,文理科汇总!EC:EC)</f>
        <v>98.181891804340808</v>
      </c>
    </row>
    <row r="208" spans="1:3" x14ac:dyDescent="0.2">
      <c r="A208" s="24"/>
      <c r="B208" t="s">
        <v>1805</v>
      </c>
      <c r="C208">
        <f ca="1">AVERAGEIF(文理科汇总!EB:EC,B208,文理科汇总!EC:EC)</f>
        <v>97.55693581780541</v>
      </c>
    </row>
    <row r="209" spans="1:3" x14ac:dyDescent="0.2">
      <c r="A209" s="24"/>
      <c r="B209" t="s">
        <v>111</v>
      </c>
      <c r="C209">
        <f ca="1">AVERAGEIF(文理科汇总!EB:EC,B209,文理科汇总!EC:EC)</f>
        <v>101.95906432748546</v>
      </c>
    </row>
    <row r="210" spans="1:3" x14ac:dyDescent="0.2">
      <c r="A210" s="24"/>
      <c r="B210" t="s">
        <v>403</v>
      </c>
      <c r="C210">
        <f ca="1">AVERAGEIF(文理科汇总!EB:EC,B210,文理科汇总!EC:EC)</f>
        <v>106.55627321850722</v>
      </c>
    </row>
    <row r="211" spans="1:3" x14ac:dyDescent="0.2">
      <c r="A211" s="24"/>
      <c r="B211" t="s">
        <v>21</v>
      </c>
      <c r="C211">
        <f ca="1">AVERAGEIF(文理科汇总!EF:EG,B211,文理科汇总!EG:EG)</f>
        <v>99.673417259624159</v>
      </c>
    </row>
    <row r="212" spans="1:3" x14ac:dyDescent="0.2">
      <c r="A212" s="24"/>
      <c r="B212" t="s">
        <v>124</v>
      </c>
      <c r="C212">
        <f ca="1">AVERAGEIF(文理科汇总!EF:EG,B212,文理科汇总!EG:EG)</f>
        <v>98.351073762838467</v>
      </c>
    </row>
    <row r="213" spans="1:3" x14ac:dyDescent="0.2">
      <c r="A213" s="24"/>
      <c r="B213" t="s">
        <v>982</v>
      </c>
      <c r="C213">
        <f ca="1">AVERAGEIF(文理科汇总!EF:EG,B213,文理科汇总!EG:EG)</f>
        <v>105.78689631881122</v>
      </c>
    </row>
    <row r="214" spans="1:3" x14ac:dyDescent="0.2">
      <c r="A214" s="24"/>
      <c r="B214" t="s">
        <v>1806</v>
      </c>
      <c r="C214">
        <f ca="1">AVERAGEIF(文理科汇总!EF:EG,B214,文理科汇总!EG:EG)</f>
        <v>92.281746031746025</v>
      </c>
    </row>
    <row r="215" spans="1:3" x14ac:dyDescent="0.2">
      <c r="A215" s="24"/>
      <c r="B215" t="s">
        <v>252</v>
      </c>
      <c r="C215">
        <f ca="1">AVERAGEIF(文理科汇总!EF:EG,B215,文理科汇总!EG:EG)</f>
        <v>99.962396069538926</v>
      </c>
    </row>
    <row r="216" spans="1:3" x14ac:dyDescent="0.2">
      <c r="A216" s="24"/>
      <c r="B216" t="s">
        <v>1810</v>
      </c>
      <c r="C216">
        <f ca="1">AVERAGEIF(文理科汇总!EF:EG,B216,文理科汇总!EG:EG)</f>
        <v>95.76088962716868</v>
      </c>
    </row>
    <row r="217" spans="1:3" x14ac:dyDescent="0.2">
      <c r="A217" s="24"/>
      <c r="B217" t="s">
        <v>855</v>
      </c>
      <c r="C217">
        <f ca="1">AVERAGEIF(文理科汇总!EF:EG,B217,文理科汇总!EG:EG)</f>
        <v>97.435897435897473</v>
      </c>
    </row>
    <row r="218" spans="1:3" x14ac:dyDescent="0.2">
      <c r="A218" s="24"/>
      <c r="B218" t="s">
        <v>22</v>
      </c>
      <c r="C218">
        <f ca="1">AVERAGEIF(文理科汇总!EJ:EK,B218,文理科汇总!EK:EK)</f>
        <v>96.399217221135018</v>
      </c>
    </row>
    <row r="219" spans="1:3" x14ac:dyDescent="0.2">
      <c r="A219" s="24"/>
      <c r="B219" t="s">
        <v>125</v>
      </c>
      <c r="C219">
        <f ca="1">AVERAGEIF(文理科汇总!EJ:EK,B219,文理科汇总!EK:EK)</f>
        <v>101.52380952380955</v>
      </c>
    </row>
    <row r="220" spans="1:3" x14ac:dyDescent="0.2">
      <c r="A220" s="24"/>
      <c r="B220" t="s">
        <v>1827</v>
      </c>
      <c r="C220">
        <f ca="1">AVERAGEIF(文理科汇总!EJ:EK,B220,文理科汇总!EK:EK)</f>
        <v>96.65976535541752</v>
      </c>
    </row>
    <row r="221" spans="1:3" x14ac:dyDescent="0.2">
      <c r="A221" s="24"/>
      <c r="B221" t="s">
        <v>404</v>
      </c>
      <c r="C221">
        <f ca="1">AVERAGEIF(文理科汇总!EJ:EK,B221,文理科汇总!EK:EK)</f>
        <v>105.44777581814621</v>
      </c>
    </row>
    <row r="222" spans="1:3" x14ac:dyDescent="0.2">
      <c r="A222" s="24"/>
      <c r="B222" t="s">
        <v>1811</v>
      </c>
      <c r="C222">
        <f ca="1">AVERAGEIF(文理科汇总!EJ:EK,B222,文理科汇总!EK:EK)</f>
        <v>91.589475973037608</v>
      </c>
    </row>
    <row r="223" spans="1:3" x14ac:dyDescent="0.2">
      <c r="A223" s="24"/>
      <c r="B223" t="s">
        <v>856</v>
      </c>
      <c r="C223">
        <f ca="1">AVERAGEIF(文理科汇总!EJ:EK,B223,文理科汇总!EK:EK)</f>
        <v>102.77272727272727</v>
      </c>
    </row>
    <row r="224" spans="1:3" x14ac:dyDescent="0.2">
      <c r="A224" s="24"/>
      <c r="B224" t="s">
        <v>1190</v>
      </c>
      <c r="C224">
        <f ca="1">AVERAGEIF(文理科汇总!EJ:EK,B224,文理科汇总!EK:EK)</f>
        <v>88.246951219512184</v>
      </c>
    </row>
    <row r="225" spans="1:3" x14ac:dyDescent="0.2">
      <c r="A225" s="24"/>
      <c r="B225" t="s">
        <v>1821</v>
      </c>
      <c r="C225">
        <f ca="1">AVERAGEIF(文理科汇总!EJ:EK,B225,文理科汇总!EK:EK)</f>
        <v>107.03282828282831</v>
      </c>
    </row>
    <row r="226" spans="1:3" x14ac:dyDescent="0.2">
      <c r="A226" s="24"/>
      <c r="B226" t="s">
        <v>1826</v>
      </c>
      <c r="C226">
        <f ca="1">AVERAGEIF(文理科汇总!EJ:EK,B226,文理科汇总!EK:EK)</f>
        <v>73.666666666666671</v>
      </c>
    </row>
    <row r="227" spans="1:3" x14ac:dyDescent="0.2">
      <c r="A227" s="24"/>
      <c r="B227" t="s">
        <v>23</v>
      </c>
      <c r="C227">
        <f ca="1">AVERAGEIF(文理科汇总!EN:EO,B227,文理科汇总!EO:EO)</f>
        <v>103.80018674136319</v>
      </c>
    </row>
    <row r="228" spans="1:3" x14ac:dyDescent="0.2">
      <c r="A228" s="24"/>
      <c r="B228" t="s">
        <v>1832</v>
      </c>
      <c r="C228">
        <f ca="1">AVERAGEIF(文理科汇总!EN:EO,B228,文理科汇总!EO:EO)</f>
        <v>95.264922870556646</v>
      </c>
    </row>
    <row r="229" spans="1:3" x14ac:dyDescent="0.2">
      <c r="A229" s="24"/>
      <c r="B229" t="s">
        <v>1809</v>
      </c>
      <c r="C229">
        <f ca="1">AVERAGEIF(文理科汇总!EN:EO,B229,文理科汇总!EO:EO)</f>
        <v>92.272347535505432</v>
      </c>
    </row>
    <row r="230" spans="1:3" x14ac:dyDescent="0.2">
      <c r="A230" s="24"/>
      <c r="B230" t="s">
        <v>405</v>
      </c>
      <c r="C230">
        <f ca="1">AVERAGEIF(文理科汇总!EN:EO,B230,文理科汇总!EO:EO)</f>
        <v>105.33407161314136</v>
      </c>
    </row>
    <row r="231" spans="1:3" x14ac:dyDescent="0.2">
      <c r="A231" s="24"/>
      <c r="B231" t="s">
        <v>126</v>
      </c>
      <c r="C231">
        <f ca="1">AVERAGEIF(文理科汇总!EN:EO,B231,文理科汇总!EO:EO)</f>
        <v>92.063492063492063</v>
      </c>
    </row>
    <row r="232" spans="1:3" x14ac:dyDescent="0.2">
      <c r="A232" s="24"/>
      <c r="B232" t="s">
        <v>857</v>
      </c>
      <c r="C232">
        <f ca="1">AVERAGEIF(文理科汇总!EN:EO,B232,文理科汇总!EO:EO)</f>
        <v>109.00843881856539</v>
      </c>
    </row>
    <row r="233" spans="1:3" x14ac:dyDescent="0.2">
      <c r="A233" s="24"/>
      <c r="B233" t="s">
        <v>984</v>
      </c>
      <c r="C233">
        <f ca="1">AVERAGEIF(文理科汇总!EN:EO,B233,文理科汇总!EO:EO)</f>
        <v>91.008522727272734</v>
      </c>
    </row>
    <row r="234" spans="1:3" x14ac:dyDescent="0.2">
      <c r="A234" s="24"/>
      <c r="B234" t="s">
        <v>1822</v>
      </c>
      <c r="C234">
        <f ca="1">AVERAGEIF(文理科汇总!EN:EO,B234,文理科汇总!EO:EO)</f>
        <v>94.560502283105009</v>
      </c>
    </row>
    <row r="235" spans="1:3" x14ac:dyDescent="0.2">
      <c r="A235" s="24"/>
      <c r="B235" t="s">
        <v>24</v>
      </c>
      <c r="C235">
        <f ca="1">AVERAGEIF(文理科汇总!ER:ES,B235,文理科汇总!ES:ES)</f>
        <v>101.47710874983601</v>
      </c>
    </row>
    <row r="236" spans="1:3" x14ac:dyDescent="0.2">
      <c r="A236" s="24"/>
      <c r="B236" t="s">
        <v>127</v>
      </c>
      <c r="C236">
        <f ca="1">AVERAGEIF(文理科汇总!ER:ES,B236,文理科汇总!ES:ES)</f>
        <v>71.576719576719583</v>
      </c>
    </row>
    <row r="237" spans="1:3" x14ac:dyDescent="0.2">
      <c r="A237" s="24"/>
      <c r="B237" t="s">
        <v>1802</v>
      </c>
      <c r="C237">
        <f ca="1">AVERAGEIF(文理科汇总!ER:ES,B237,文理科汇总!ES:ES)</f>
        <v>97.389532389532434</v>
      </c>
    </row>
    <row r="238" spans="1:3" x14ac:dyDescent="0.2">
      <c r="A238" s="24"/>
      <c r="B238" t="s">
        <v>1812</v>
      </c>
      <c r="C238">
        <f ca="1">AVERAGEIF(文理科汇总!ER:ES,B238,文理科汇总!ES:ES)</f>
        <v>97.657361795292829</v>
      </c>
    </row>
    <row r="239" spans="1:3" x14ac:dyDescent="0.2">
      <c r="A239" s="24"/>
      <c r="B239" t="s">
        <v>858</v>
      </c>
      <c r="C239">
        <f ca="1">AVERAGEIF(文理科汇总!ER:ES,B239,文理科汇总!ES:ES)</f>
        <v>112.29417670682733</v>
      </c>
    </row>
    <row r="240" spans="1:3" x14ac:dyDescent="0.2">
      <c r="A240" s="24"/>
      <c r="B240" t="s">
        <v>986</v>
      </c>
      <c r="C240">
        <f ca="1">AVERAGEIF(文理科汇总!ER:ES,B240,文理科汇总!ES:ES)</f>
        <v>90.268046709129493</v>
      </c>
    </row>
  </sheetData>
  <mergeCells count="7">
    <mergeCell ref="A198:A240"/>
    <mergeCell ref="A158:A197"/>
    <mergeCell ref="G2:G56"/>
    <mergeCell ref="A2:A40"/>
    <mergeCell ref="A41:A80"/>
    <mergeCell ref="A81:A118"/>
    <mergeCell ref="A119:A15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9351-ACAC-4463-AD0C-0A3DEF7E368B}">
  <dimension ref="A1:FE318"/>
  <sheetViews>
    <sheetView workbookViewId="0">
      <selection activeCell="S25" sqref="S25"/>
    </sheetView>
  </sheetViews>
  <sheetFormatPr defaultColWidth="6" defaultRowHeight="14.25" x14ac:dyDescent="0.2"/>
  <cols>
    <col min="19" max="19" width="8.625" bestFit="1" customWidth="1"/>
    <col min="21" max="21" width="12.75" bestFit="1" customWidth="1"/>
    <col min="144" max="144" width="13.875" bestFit="1" customWidth="1"/>
  </cols>
  <sheetData>
    <row r="1" spans="1:161" x14ac:dyDescent="0.2">
      <c r="A1" s="24" t="s">
        <v>0</v>
      </c>
      <c r="B1" s="24" t="s">
        <v>1813</v>
      </c>
      <c r="C1" s="24" t="s">
        <v>2</v>
      </c>
      <c r="D1" s="24" t="s">
        <v>3</v>
      </c>
      <c r="E1" s="24" t="s">
        <v>4</v>
      </c>
      <c r="F1" s="24" t="s">
        <v>1814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12"/>
      <c r="AD1" s="24" t="s">
        <v>1815</v>
      </c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12"/>
      <c r="BB1" s="24" t="s">
        <v>1816</v>
      </c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12"/>
      <c r="BZ1" s="24" t="s">
        <v>1817</v>
      </c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12"/>
      <c r="CX1" s="24" t="s">
        <v>1818</v>
      </c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12"/>
      <c r="DV1" s="24" t="s">
        <v>1819</v>
      </c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12"/>
      <c r="ET1" s="24" t="s">
        <v>1820</v>
      </c>
      <c r="EU1" s="24"/>
      <c r="EV1" s="24"/>
      <c r="EW1" s="24"/>
      <c r="EX1" s="24"/>
      <c r="EY1" s="24"/>
      <c r="EZ1" s="24"/>
      <c r="FA1" s="24"/>
      <c r="FB1" s="24"/>
      <c r="FC1" s="24"/>
      <c r="FD1" s="24"/>
    </row>
    <row r="2" spans="1:161" x14ac:dyDescent="0.2">
      <c r="A2" s="24"/>
      <c r="B2" s="24"/>
      <c r="C2" s="24"/>
      <c r="D2" s="24"/>
      <c r="E2" s="24"/>
      <c r="F2" s="24" t="s">
        <v>6</v>
      </c>
      <c r="G2" s="24"/>
      <c r="H2" s="24"/>
      <c r="I2" s="12"/>
      <c r="J2" s="24" t="s">
        <v>7</v>
      </c>
      <c r="K2" s="24"/>
      <c r="L2" s="24"/>
      <c r="M2" s="12"/>
      <c r="N2" s="24" t="s">
        <v>8</v>
      </c>
      <c r="O2" s="24"/>
      <c r="P2" s="24"/>
      <c r="Q2" s="12"/>
      <c r="R2" s="24" t="s">
        <v>9</v>
      </c>
      <c r="S2" s="24"/>
      <c r="T2" s="24"/>
      <c r="U2" s="12"/>
      <c r="V2" s="24" t="s">
        <v>10</v>
      </c>
      <c r="W2" s="24"/>
      <c r="X2" s="24"/>
      <c r="Y2" s="12"/>
      <c r="Z2" s="24" t="s">
        <v>11</v>
      </c>
      <c r="AA2" s="24"/>
      <c r="AB2" s="24"/>
      <c r="AC2" s="12"/>
      <c r="AD2" s="24" t="s">
        <v>6</v>
      </c>
      <c r="AE2" s="24"/>
      <c r="AF2" s="24"/>
      <c r="AG2" s="12"/>
      <c r="AH2" s="24" t="s">
        <v>7</v>
      </c>
      <c r="AI2" s="24"/>
      <c r="AJ2" s="24"/>
      <c r="AK2" s="12"/>
      <c r="AL2" s="24" t="s">
        <v>8</v>
      </c>
      <c r="AM2" s="24"/>
      <c r="AN2" s="24"/>
      <c r="AO2" s="12"/>
      <c r="AP2" s="24" t="s">
        <v>9</v>
      </c>
      <c r="AQ2" s="24"/>
      <c r="AR2" s="24"/>
      <c r="AS2" s="12"/>
      <c r="AT2" s="24" t="s">
        <v>10</v>
      </c>
      <c r="AU2" s="24"/>
      <c r="AV2" s="24"/>
      <c r="AW2" s="12"/>
      <c r="AX2" s="24" t="s">
        <v>11</v>
      </c>
      <c r="AY2" s="24"/>
      <c r="AZ2" s="24"/>
      <c r="BA2" s="12"/>
      <c r="BB2" s="24" t="s">
        <v>6</v>
      </c>
      <c r="BC2" s="24"/>
      <c r="BD2" s="24"/>
      <c r="BE2" s="12"/>
      <c r="BF2" s="24" t="s">
        <v>7</v>
      </c>
      <c r="BG2" s="24"/>
      <c r="BH2" s="24"/>
      <c r="BI2" s="12"/>
      <c r="BJ2" s="24" t="s">
        <v>8</v>
      </c>
      <c r="BK2" s="24"/>
      <c r="BL2" s="24"/>
      <c r="BM2" s="12"/>
      <c r="BN2" s="24" t="s">
        <v>9</v>
      </c>
      <c r="BO2" s="24"/>
      <c r="BP2" s="24"/>
      <c r="BQ2" s="12"/>
      <c r="BR2" s="24" t="s">
        <v>10</v>
      </c>
      <c r="BS2" s="24"/>
      <c r="BT2" s="24"/>
      <c r="BU2" s="12"/>
      <c r="BV2" s="24" t="s">
        <v>11</v>
      </c>
      <c r="BW2" s="24"/>
      <c r="BX2" s="24"/>
      <c r="BY2" s="12"/>
      <c r="BZ2" s="24" t="s">
        <v>6</v>
      </c>
      <c r="CA2" s="24"/>
      <c r="CB2" s="24"/>
      <c r="CC2" s="12"/>
      <c r="CD2" s="24" t="s">
        <v>7</v>
      </c>
      <c r="CE2" s="24"/>
      <c r="CF2" s="24"/>
      <c r="CG2" s="12"/>
      <c r="CH2" s="24" t="s">
        <v>8</v>
      </c>
      <c r="CI2" s="24"/>
      <c r="CJ2" s="24"/>
      <c r="CK2" s="12"/>
      <c r="CL2" s="24" t="s">
        <v>9</v>
      </c>
      <c r="CM2" s="24"/>
      <c r="CN2" s="24"/>
      <c r="CO2" s="12"/>
      <c r="CP2" s="24" t="s">
        <v>10</v>
      </c>
      <c r="CQ2" s="24"/>
      <c r="CR2" s="24"/>
      <c r="CS2" s="12"/>
      <c r="CT2" s="24" t="s">
        <v>11</v>
      </c>
      <c r="CU2" s="24"/>
      <c r="CV2" s="24"/>
      <c r="CW2" s="12"/>
      <c r="CX2" s="24" t="s">
        <v>6</v>
      </c>
      <c r="CY2" s="24"/>
      <c r="CZ2" s="24"/>
      <c r="DA2" s="12"/>
      <c r="DB2" s="24" t="s">
        <v>7</v>
      </c>
      <c r="DC2" s="24"/>
      <c r="DD2" s="24"/>
      <c r="DE2" s="12"/>
      <c r="DF2" s="24" t="s">
        <v>8</v>
      </c>
      <c r="DG2" s="24"/>
      <c r="DH2" s="24"/>
      <c r="DI2" s="12"/>
      <c r="DJ2" s="24" t="s">
        <v>9</v>
      </c>
      <c r="DK2" s="24"/>
      <c r="DL2" s="24"/>
      <c r="DM2" s="12"/>
      <c r="DN2" s="24" t="s">
        <v>10</v>
      </c>
      <c r="DO2" s="24"/>
      <c r="DP2" s="24"/>
      <c r="DQ2" s="12"/>
      <c r="DR2" s="24" t="s">
        <v>11</v>
      </c>
      <c r="DS2" s="24"/>
      <c r="DT2" s="24"/>
      <c r="DU2" s="12"/>
      <c r="DV2" s="24" t="s">
        <v>6</v>
      </c>
      <c r="DW2" s="24"/>
      <c r="DX2" s="24"/>
      <c r="DY2" s="12"/>
      <c r="DZ2" s="24" t="s">
        <v>7</v>
      </c>
      <c r="EA2" s="24"/>
      <c r="EB2" s="24"/>
      <c r="EC2" s="12"/>
      <c r="ED2" s="24" t="s">
        <v>8</v>
      </c>
      <c r="EE2" s="24"/>
      <c r="EF2" s="24"/>
      <c r="EG2" s="12"/>
      <c r="EH2" s="24" t="s">
        <v>9</v>
      </c>
      <c r="EI2" s="24"/>
      <c r="EJ2" s="24"/>
      <c r="EK2" s="12"/>
      <c r="EL2" s="24" t="s">
        <v>10</v>
      </c>
      <c r="EM2" s="24"/>
      <c r="EN2" s="24"/>
      <c r="EO2" s="12"/>
      <c r="EP2" s="24" t="s">
        <v>11</v>
      </c>
      <c r="EQ2" s="24"/>
      <c r="ER2" s="24"/>
      <c r="ES2" s="12"/>
      <c r="ET2" s="24" t="s">
        <v>6</v>
      </c>
      <c r="EU2" s="24"/>
      <c r="EV2" t="s">
        <v>7</v>
      </c>
      <c r="EX2" t="s">
        <v>8</v>
      </c>
      <c r="EZ2" t="s">
        <v>9</v>
      </c>
      <c r="FB2" t="s">
        <v>10</v>
      </c>
      <c r="FD2" t="s">
        <v>11</v>
      </c>
    </row>
    <row r="3" spans="1:161" x14ac:dyDescent="0.2">
      <c r="A3" s="24"/>
      <c r="B3" s="24"/>
      <c r="C3" s="24"/>
      <c r="D3" s="24"/>
      <c r="E3" s="24"/>
      <c r="F3" t="s">
        <v>12</v>
      </c>
      <c r="G3" t="s">
        <v>1825</v>
      </c>
      <c r="H3" t="s">
        <v>13</v>
      </c>
      <c r="J3" t="s">
        <v>12</v>
      </c>
      <c r="K3" t="s">
        <v>1825</v>
      </c>
      <c r="L3" t="s">
        <v>13</v>
      </c>
      <c r="N3" t="s">
        <v>12</v>
      </c>
      <c r="O3" t="s">
        <v>1825</v>
      </c>
      <c r="P3" t="s">
        <v>13</v>
      </c>
      <c r="R3" t="s">
        <v>12</v>
      </c>
      <c r="S3" t="s">
        <v>1825</v>
      </c>
      <c r="T3" t="s">
        <v>13</v>
      </c>
      <c r="V3" t="s">
        <v>12</v>
      </c>
      <c r="W3" t="s">
        <v>1825</v>
      </c>
      <c r="X3" t="s">
        <v>13</v>
      </c>
      <c r="Z3" t="s">
        <v>12</v>
      </c>
      <c r="AA3" t="s">
        <v>1825</v>
      </c>
      <c r="AB3" t="s">
        <v>13</v>
      </c>
      <c r="AD3" t="s">
        <v>12</v>
      </c>
      <c r="AE3" t="s">
        <v>1825</v>
      </c>
      <c r="AF3" t="s">
        <v>13</v>
      </c>
      <c r="AH3" t="s">
        <v>12</v>
      </c>
      <c r="AJ3" t="s">
        <v>13</v>
      </c>
      <c r="AL3" t="s">
        <v>12</v>
      </c>
      <c r="AN3" t="s">
        <v>13</v>
      </c>
      <c r="AP3" t="s">
        <v>12</v>
      </c>
      <c r="AR3" t="s">
        <v>13</v>
      </c>
      <c r="AT3" t="s">
        <v>12</v>
      </c>
      <c r="AV3" t="s">
        <v>13</v>
      </c>
      <c r="AX3" t="s">
        <v>12</v>
      </c>
      <c r="AZ3" t="s">
        <v>13</v>
      </c>
      <c r="BB3" t="s">
        <v>12</v>
      </c>
      <c r="BD3" t="s">
        <v>13</v>
      </c>
      <c r="BF3" t="s">
        <v>12</v>
      </c>
      <c r="BH3" t="s">
        <v>13</v>
      </c>
      <c r="BJ3" t="s">
        <v>12</v>
      </c>
      <c r="BL3" t="s">
        <v>13</v>
      </c>
      <c r="BN3" t="s">
        <v>12</v>
      </c>
      <c r="BP3" t="s">
        <v>13</v>
      </c>
      <c r="BR3" t="s">
        <v>12</v>
      </c>
      <c r="BT3" t="s">
        <v>13</v>
      </c>
      <c r="BV3" t="s">
        <v>12</v>
      </c>
      <c r="BX3" t="s">
        <v>13</v>
      </c>
      <c r="BZ3" t="s">
        <v>12</v>
      </c>
      <c r="CB3" t="s">
        <v>13</v>
      </c>
      <c r="CD3" t="s">
        <v>12</v>
      </c>
      <c r="CF3" t="s">
        <v>13</v>
      </c>
      <c r="CH3" t="s">
        <v>12</v>
      </c>
      <c r="CJ3" t="s">
        <v>13</v>
      </c>
      <c r="CL3" t="s">
        <v>12</v>
      </c>
      <c r="CN3" t="s">
        <v>13</v>
      </c>
      <c r="CP3" t="s">
        <v>12</v>
      </c>
      <c r="CR3" t="s">
        <v>13</v>
      </c>
      <c r="CT3" t="s">
        <v>12</v>
      </c>
      <c r="CV3" t="s">
        <v>13</v>
      </c>
      <c r="CX3" t="s">
        <v>12</v>
      </c>
      <c r="CZ3" t="s">
        <v>13</v>
      </c>
      <c r="DB3" t="s">
        <v>12</v>
      </c>
      <c r="DD3" t="s">
        <v>13</v>
      </c>
      <c r="DF3" t="s">
        <v>12</v>
      </c>
      <c r="DH3" t="s">
        <v>13</v>
      </c>
      <c r="DJ3" t="s">
        <v>12</v>
      </c>
      <c r="DL3" t="s">
        <v>13</v>
      </c>
      <c r="DN3" t="s">
        <v>12</v>
      </c>
      <c r="DP3" t="s">
        <v>13</v>
      </c>
      <c r="DR3" t="s">
        <v>12</v>
      </c>
      <c r="DT3" t="s">
        <v>13</v>
      </c>
      <c r="DV3" t="s">
        <v>12</v>
      </c>
      <c r="DX3" t="s">
        <v>13</v>
      </c>
      <c r="DZ3" t="s">
        <v>12</v>
      </c>
      <c r="EB3" t="s">
        <v>13</v>
      </c>
      <c r="ED3" t="s">
        <v>12</v>
      </c>
      <c r="EF3" t="s">
        <v>13</v>
      </c>
      <c r="EH3" t="s">
        <v>12</v>
      </c>
      <c r="EJ3" t="s">
        <v>13</v>
      </c>
      <c r="EL3" t="s">
        <v>12</v>
      </c>
      <c r="EN3" t="s">
        <v>13</v>
      </c>
      <c r="EP3" t="s">
        <v>12</v>
      </c>
      <c r="ER3" t="s">
        <v>13</v>
      </c>
      <c r="ET3" t="s">
        <v>12</v>
      </c>
      <c r="EV3" t="s">
        <v>12</v>
      </c>
      <c r="EX3" t="s">
        <v>12</v>
      </c>
      <c r="EZ3" t="s">
        <v>12</v>
      </c>
      <c r="FB3" t="s">
        <v>12</v>
      </c>
      <c r="FD3" t="s">
        <v>12</v>
      </c>
    </row>
    <row r="4" spans="1:161" x14ac:dyDescent="0.2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120</v>
      </c>
      <c r="G4">
        <f>RANK(F4,F:F,0)</f>
        <v>7</v>
      </c>
      <c r="H4" t="s">
        <v>19</v>
      </c>
      <c r="I4" s="11">
        <f>IF(OR(F4=0,AD4=0),100,((AE4-G4)/COUNTA($E$4:$E$500))*100+100)</f>
        <v>101.58730158730158</v>
      </c>
      <c r="J4">
        <v>133</v>
      </c>
      <c r="K4">
        <f>RANK(J4,J:J,0)</f>
        <v>1</v>
      </c>
      <c r="L4" t="s">
        <v>20</v>
      </c>
      <c r="M4" s="11">
        <f>IF(OR(J4=0,AH4=0),100,((AI4-K4)/COUNTA($E$4:$E$500))*100+100)</f>
        <v>100</v>
      </c>
      <c r="N4">
        <v>140</v>
      </c>
      <c r="O4" s="12">
        <f>RANK(N4,N:N,0)</f>
        <v>1</v>
      </c>
      <c r="P4" t="s">
        <v>21</v>
      </c>
      <c r="Q4" s="11">
        <f>IF(OR(N4=0,AL4=0),100,((AM4-O4)/COUNTA($E$4:$E$500))*100+100)</f>
        <v>100</v>
      </c>
      <c r="R4">
        <v>83.5</v>
      </c>
      <c r="S4">
        <f>RANK(R4,R:R)</f>
        <v>8</v>
      </c>
      <c r="T4" t="s">
        <v>22</v>
      </c>
      <c r="U4" s="11">
        <f>IF(OR(R4=0,AP4=0),100,((AQ4-S4)/COUNTA($E$4:$E$500))*100+100)</f>
        <v>98.095238095238102</v>
      </c>
      <c r="V4">
        <v>90.5</v>
      </c>
      <c r="W4">
        <f>RANK(V4,V:V,0)</f>
        <v>2</v>
      </c>
      <c r="X4" t="s">
        <v>23</v>
      </c>
      <c r="Y4" s="11">
        <f>IF(OR(V4=0,AX4=0),100,((AY4-W4)/COUNTA($E$4:$E$500))*100+100)</f>
        <v>99.682539682539684</v>
      </c>
      <c r="Z4">
        <v>75</v>
      </c>
      <c r="AA4">
        <f>RANK(Z4,Z:Z,0)</f>
        <v>46</v>
      </c>
      <c r="AB4" t="s">
        <v>24</v>
      </c>
      <c r="AC4" s="11">
        <f>IF(OR(Z4=0,AX4=0),100,((AY4-AA4)/COUNTA($E$4:$E$500))*100+100)</f>
        <v>85.714285714285722</v>
      </c>
      <c r="AD4">
        <v>111</v>
      </c>
      <c r="AE4">
        <f>RANK(AD4,AD:AD,0)</f>
        <v>12</v>
      </c>
      <c r="AF4" t="s">
        <v>19</v>
      </c>
      <c r="AG4" s="11">
        <f>IF(OR(BB4=0,AD4=0),100,((BC4-AE4)/COUNTA($E$4:$E$500))*100+100)</f>
        <v>97.777777777777771</v>
      </c>
      <c r="AH4">
        <v>138</v>
      </c>
      <c r="AI4">
        <f>RANK(AH4,AH:AH,0)</f>
        <v>1</v>
      </c>
      <c r="AJ4" t="s">
        <v>20</v>
      </c>
      <c r="AK4" s="11">
        <f>IF(OR(BF4=0,AH4=0),100,((BG4-AI4)/COUNTA($E$4:$E$500))*100+100)</f>
        <v>100</v>
      </c>
      <c r="AL4">
        <v>135</v>
      </c>
      <c r="AM4">
        <f>RANK(AL4,AL:AL,0)</f>
        <v>1</v>
      </c>
      <c r="AN4" t="s">
        <v>21</v>
      </c>
      <c r="AO4" s="11">
        <f>IF(OR(BJ4=0,AL4=0),100,((BK4-AM4)/COUNTA($E$4:$E$500))*100+100)</f>
        <v>100</v>
      </c>
      <c r="AP4">
        <v>81</v>
      </c>
      <c r="AQ4">
        <f>RANK(AP4,AP:AP,0)</f>
        <v>2</v>
      </c>
      <c r="AR4" t="s">
        <v>22</v>
      </c>
      <c r="AS4" s="11">
        <f>IF(OR(BN4=0,AP4=0),100,((BO4-AQ4)/COUNTA($E$4:$E$500))*100+100)</f>
        <v>99.682539682539684</v>
      </c>
      <c r="AT4">
        <v>66</v>
      </c>
      <c r="AU4">
        <f>RANK(AT4,AT:AT,0)</f>
        <v>15</v>
      </c>
      <c r="AV4" t="s">
        <v>23</v>
      </c>
      <c r="AW4" s="11">
        <f>IF(OR(BR4=0,AT4=0),100,((BS4-AU4)/COUNTA($E$4:$E$500))*100+100)</f>
        <v>95.873015873015873</v>
      </c>
      <c r="AX4">
        <v>86</v>
      </c>
      <c r="AY4">
        <f>RANK(AX4,AX:AX,0)</f>
        <v>1</v>
      </c>
      <c r="AZ4" t="s">
        <v>24</v>
      </c>
      <c r="BA4" s="11">
        <f>IF(OR(BV4=0,AX4=0),100,((BW4-AY4)/COUNTA($E$4:$E$500))*100+100)</f>
        <v>100.63492063492063</v>
      </c>
      <c r="BB4">
        <v>105</v>
      </c>
      <c r="BC4">
        <f>RANK(BB4,BB:BB,0)</f>
        <v>5</v>
      </c>
      <c r="BD4" t="s">
        <v>19</v>
      </c>
      <c r="BE4" s="11">
        <f>IF(OR(BB4=0,BZ4=0),100,((CA4-BC4)/COUNTA($E$4:$E$500))*100+100)</f>
        <v>99.682539682539684</v>
      </c>
      <c r="BF4">
        <v>137</v>
      </c>
      <c r="BG4">
        <f>RANK(BF4,BF:BF,0)</f>
        <v>1</v>
      </c>
      <c r="BH4" t="s">
        <v>20</v>
      </c>
      <c r="BI4" s="11">
        <f>IF(OR(BF4=0,CD4=0),100,((CE4-BG4)/COUNTA($E$4:$E$500))*100+100)</f>
        <v>100</v>
      </c>
      <c r="BJ4">
        <v>142</v>
      </c>
      <c r="BK4">
        <f>RANK(BJ4,BJ:BJ,0)</f>
        <v>1</v>
      </c>
      <c r="BL4" t="s">
        <v>21</v>
      </c>
      <c r="BM4" s="11">
        <f>IF(OR(BJ4=0,CH4=0),100,((CI4-BK4)/COUNTA($E$4:$E$500))*100+100)</f>
        <v>100</v>
      </c>
      <c r="BN4">
        <v>94</v>
      </c>
      <c r="BO4">
        <f>RANK(BN4,BN:BN,0)</f>
        <v>1</v>
      </c>
      <c r="BP4" t="s">
        <v>22</v>
      </c>
      <c r="BQ4" s="11">
        <f>IF(OR(BN4=0,CL4=0),100,((CM4-BO4)/COUNTA($E$4:$E$500))*100+100)</f>
        <v>100.31746031746032</v>
      </c>
      <c r="BR4">
        <v>87</v>
      </c>
      <c r="BS4" s="12">
        <f>RANK(BR4,BR:BR,0)</f>
        <v>2</v>
      </c>
      <c r="BT4" t="s">
        <v>23</v>
      </c>
      <c r="BU4" s="11">
        <f>IF(OR(BR4=0,CP4=0),100,((CQ4-BS4)/COUNTA($E$4:$E$500))*100+100)</f>
        <v>99.682539682539684</v>
      </c>
      <c r="BV4">
        <v>91</v>
      </c>
      <c r="BW4">
        <f>RANK(BV4,BV:BV,0)</f>
        <v>3</v>
      </c>
      <c r="BX4" t="s">
        <v>24</v>
      </c>
      <c r="BY4" s="11">
        <f>IF(OR(BV4=0,CT4=0),100,((CU4-BW4)/COUNTA($E$4:$E$500))*100+100)</f>
        <v>99.365079365079367</v>
      </c>
      <c r="BZ4">
        <v>120</v>
      </c>
      <c r="CA4">
        <f>RANK(BZ4,BZ:BZ)</f>
        <v>4</v>
      </c>
      <c r="CB4" t="s">
        <v>19</v>
      </c>
      <c r="CC4" s="11">
        <f>IF(OR(CX4=0,BZ4=0),100,((CY4-CA4)/COUNTA($E$4:$E$500))*100+100)</f>
        <v>99.365079365079367</v>
      </c>
      <c r="CD4">
        <v>139</v>
      </c>
      <c r="CE4">
        <f>RANK(CD4,CD:CD)</f>
        <v>1</v>
      </c>
      <c r="CF4" t="s">
        <v>20</v>
      </c>
      <c r="CG4" s="11">
        <f>IF(OR(DB4=0,CD4=0),100,((DC4-CE4)/COUNTA($E$4:$E$500))*100+100)</f>
        <v>100.63492063492063</v>
      </c>
      <c r="CH4">
        <v>133.5</v>
      </c>
      <c r="CI4">
        <f>RANK(CH4,CH:CH)</f>
        <v>1</v>
      </c>
      <c r="CJ4" t="s">
        <v>21</v>
      </c>
      <c r="CK4" s="11">
        <f>IF(OR(DF4=0,CH4=0),100,((DG4-CI4)/COUNTA($E$4:$E$500))*100+100)</f>
        <v>100</v>
      </c>
      <c r="CL4">
        <v>83</v>
      </c>
      <c r="CM4">
        <f>RANK(CL4,CL:CL,0)</f>
        <v>2</v>
      </c>
      <c r="CN4" t="s">
        <v>22</v>
      </c>
      <c r="CO4" s="11">
        <f>IF(OR(DJ4=0,CL4=0),100,((DK4-CM4)/COUNTA($E$4:$E$500))*100+100)</f>
        <v>99.682539682539684</v>
      </c>
      <c r="CP4">
        <v>90</v>
      </c>
      <c r="CQ4">
        <f>RANK(CP4,CP:CP)</f>
        <v>1</v>
      </c>
      <c r="CR4" t="s">
        <v>23</v>
      </c>
      <c r="CS4" s="11">
        <f>IF(OR(DN4=0,CP4=0),100,((DO4-CQ4)/COUNTA($E$4:$E$500))*100+100)</f>
        <v>100.63492063492063</v>
      </c>
      <c r="CT4">
        <v>88</v>
      </c>
      <c r="CU4">
        <f>RANK(CT4,CT:CT)</f>
        <v>1</v>
      </c>
      <c r="CV4" t="s">
        <v>24</v>
      </c>
      <c r="CW4" s="11">
        <f>IF(OR(DR4=0,CT4=0),100,((DS4-CU4)/COUNTA($E$4:$E$500))*100+100)</f>
        <v>100</v>
      </c>
      <c r="CX4">
        <v>115</v>
      </c>
      <c r="CY4">
        <f>RANK(CX4,CX:CX)</f>
        <v>2</v>
      </c>
      <c r="CZ4" t="s">
        <v>19</v>
      </c>
      <c r="DA4" s="11">
        <f>IF(OR(CX4=0,DV4=0),100,((DW4-CY4)/COUNTA($E$4:$E$500))*100+100)</f>
        <v>102.53968253968254</v>
      </c>
      <c r="DB4">
        <v>135</v>
      </c>
      <c r="DC4">
        <f>RANK(DB4,DB:DB)</f>
        <v>3</v>
      </c>
      <c r="DD4" t="s">
        <v>20</v>
      </c>
      <c r="DE4" s="11">
        <f>IF(OR(DB4=0,DZ4=0),100,((EA4-DC4)/COUNTA($E$4:$E$500))*100+100)</f>
        <v>100</v>
      </c>
      <c r="DF4">
        <v>130</v>
      </c>
      <c r="DG4">
        <f>RANK(DF4,DF:DF)</f>
        <v>1</v>
      </c>
      <c r="DH4" t="s">
        <v>21</v>
      </c>
      <c r="DI4" s="11">
        <f>IF(OR(DF4=0,ED4=0),100,((EE4-DG4)/COUNTA($E$4:$E$500))*100+100)</f>
        <v>100</v>
      </c>
      <c r="DJ4">
        <v>93</v>
      </c>
      <c r="DK4">
        <f>RANK(DJ4,DJ:DJ)</f>
        <v>1</v>
      </c>
      <c r="DL4" t="s">
        <v>22</v>
      </c>
      <c r="DM4" s="11">
        <f>IF(OR(DJ4=0,EH4=0),100,((EI4-DK4)/COUNTA($E$4:$E$500))*100+100)</f>
        <v>100.63492063492063</v>
      </c>
      <c r="DN4">
        <v>90</v>
      </c>
      <c r="DO4">
        <f>RANK(DN4,DN:DN)</f>
        <v>3</v>
      </c>
      <c r="DP4" t="s">
        <v>23</v>
      </c>
      <c r="DQ4" s="11">
        <f>IF(OR(DN4=0,EL4=0),100,((EM4-DO4)/COUNTA($E$4:$E$500))*100+100)</f>
        <v>99.365079365079367</v>
      </c>
      <c r="DR4">
        <v>88</v>
      </c>
      <c r="DS4">
        <f>RANK(DR4,DR:DR)</f>
        <v>1</v>
      </c>
      <c r="DT4" t="s">
        <v>24</v>
      </c>
      <c r="DU4" s="11">
        <f>IF(OR(DR4=0,EP4=0),100,((EQ4-DS4)/COUNTA($E$4:$E$500))*100+100)</f>
        <v>100</v>
      </c>
      <c r="DV4">
        <v>101.5</v>
      </c>
      <c r="DW4">
        <f>RANK(DV4,DV:DV)</f>
        <v>10</v>
      </c>
      <c r="DX4" t="s">
        <v>19</v>
      </c>
      <c r="DY4" s="11">
        <f>IF(OR(DV4=0,ET4=0),100,((EU4-DW4)/COUNTA($E$4:$E$500))*100+100)</f>
        <v>100</v>
      </c>
      <c r="DZ4">
        <v>123</v>
      </c>
      <c r="EA4">
        <f>RANK(DZ4,DZ:DZ)</f>
        <v>3</v>
      </c>
      <c r="EB4" t="s">
        <v>20</v>
      </c>
      <c r="EC4" s="11">
        <f>IF(OR(DZ4=0,EV4=0),100,((EW4-EA4)/COUNTA($E$4:$E$500))*100+100)</f>
        <v>99.365079365079367</v>
      </c>
      <c r="ED4">
        <v>137</v>
      </c>
      <c r="EE4">
        <f>RANK(ED4,ED:ED)</f>
        <v>1</v>
      </c>
      <c r="EF4" t="s">
        <v>21</v>
      </c>
      <c r="EG4" s="11">
        <f>IF(OR(ED4=0,EX4=0),100,((EY4-EE4)/COUNTA($E$4:$E$500))*100+100)</f>
        <v>100</v>
      </c>
      <c r="EH4">
        <v>80</v>
      </c>
      <c r="EI4">
        <f>RANK(EH4,EH:EH)</f>
        <v>3</v>
      </c>
      <c r="EJ4" t="s">
        <v>22</v>
      </c>
      <c r="EK4" s="11">
        <f>IF(OR(EH4=0,EZ4=0),100,((FA4-EI4)/COUNTA($E$4:$E$500))*100+100)</f>
        <v>100.95238095238095</v>
      </c>
      <c r="EL4">
        <v>96.5</v>
      </c>
      <c r="EM4">
        <f>RANK(EL4,EL:EL)</f>
        <v>1</v>
      </c>
      <c r="EN4" t="s">
        <v>23</v>
      </c>
      <c r="EO4" s="11">
        <f>IF(OR(EL4=0,FB4=0),100,((FC4-EM4)/COUNTA($E$4:$E$500))*100+100)</f>
        <v>100.31746031746032</v>
      </c>
      <c r="EP4">
        <v>93</v>
      </c>
      <c r="EQ4">
        <f>RANK(EP4,EP:EP)</f>
        <v>1</v>
      </c>
      <c r="ER4" t="s">
        <v>24</v>
      </c>
      <c r="ES4" s="11">
        <f>IF(OR(EP4=0,FD4=0),100,((FE4-EQ4)/COUNTA($E$4:$E$500))*100+100)</f>
        <v>100</v>
      </c>
      <c r="ET4">
        <v>119</v>
      </c>
      <c r="EU4">
        <f>RANK(ET4,ET:ET)</f>
        <v>10</v>
      </c>
      <c r="EV4">
        <v>149</v>
      </c>
      <c r="EW4">
        <f>RANK(EV4,EV:EV)</f>
        <v>1</v>
      </c>
      <c r="EX4">
        <v>148</v>
      </c>
      <c r="EY4">
        <f>RANK(EX4,EX:EX)</f>
        <v>1</v>
      </c>
      <c r="EZ4">
        <v>61</v>
      </c>
      <c r="FA4">
        <f>RANK(EZ4,EZ:EZ)</f>
        <v>6</v>
      </c>
      <c r="FB4">
        <v>47</v>
      </c>
      <c r="FC4">
        <f>RANK(FB4,FB:FB)</f>
        <v>2</v>
      </c>
      <c r="FD4">
        <v>49</v>
      </c>
      <c r="FE4">
        <f>RANK(FD4,FD:FD)</f>
        <v>1</v>
      </c>
    </row>
    <row r="5" spans="1:161" x14ac:dyDescent="0.2">
      <c r="A5" t="s">
        <v>25</v>
      </c>
      <c r="B5" t="s">
        <v>26</v>
      </c>
      <c r="C5" t="s">
        <v>16</v>
      </c>
      <c r="D5" t="s">
        <v>17</v>
      </c>
      <c r="E5" t="s">
        <v>27</v>
      </c>
      <c r="F5">
        <v>110</v>
      </c>
      <c r="G5">
        <f t="shared" ref="G5:G68" si="0">RANK(F5,F:F,0)</f>
        <v>66</v>
      </c>
      <c r="H5" t="s">
        <v>19</v>
      </c>
      <c r="I5" s="11">
        <f t="shared" ref="I5:I68" si="1">IF(OR(F5=0,AD5=0),100,((AE5-G5)/COUNTA($E$4:$E$500))*100+100)</f>
        <v>97.142857142857139</v>
      </c>
      <c r="J5">
        <v>120</v>
      </c>
      <c r="K5">
        <f t="shared" ref="K5:K68" si="2">RANK(J5,J:J,0)</f>
        <v>7</v>
      </c>
      <c r="L5" t="s">
        <v>20</v>
      </c>
      <c r="M5" s="11">
        <f t="shared" ref="M5:M68" si="3">IF(OR(J5=0,AH5=0),100,((AI5-K5)/COUNTA($E$4:$E$500))*100+100)</f>
        <v>99.365079365079367</v>
      </c>
      <c r="N5">
        <v>122</v>
      </c>
      <c r="O5" s="12">
        <f t="shared" ref="O5:O68" si="4">RANK(N5,N:N,0)</f>
        <v>12</v>
      </c>
      <c r="P5" t="s">
        <v>21</v>
      </c>
      <c r="Q5" s="11">
        <f t="shared" ref="Q5:Q68" si="5">IF(OR(N5=0,AL5=0),100,((AM5-O5)/COUNTA($E$4:$E$500))*100+100)</f>
        <v>99.365079365079367</v>
      </c>
      <c r="R5">
        <v>96</v>
      </c>
      <c r="S5">
        <f t="shared" ref="S5:S68" si="6">RANK(R5,R:R)</f>
        <v>3</v>
      </c>
      <c r="T5" t="s">
        <v>22</v>
      </c>
      <c r="U5" s="11">
        <f t="shared" ref="U5:U68" si="7">IF(OR(R5=0,AP5=0),100,((AQ5-S5)/COUNTA($E$4:$E$500))*100+100)</f>
        <v>105.39682539682539</v>
      </c>
      <c r="V5">
        <v>96</v>
      </c>
      <c r="W5">
        <f t="shared" ref="W5:W68" si="8">RANK(V5,V:V,0)</f>
        <v>1</v>
      </c>
      <c r="X5" t="s">
        <v>23</v>
      </c>
      <c r="Y5" s="11">
        <f t="shared" ref="Y5:Y68" si="9">IF(OR(V5=0,AX5=0),100,((AY5-W5)/COUNTA($E$4:$E$500))*100+100)</f>
        <v>102.53968253968254</v>
      </c>
      <c r="Z5">
        <v>80.5</v>
      </c>
      <c r="AA5">
        <f t="shared" ref="AA5:AA68" si="10">RANK(Z5,Z:Z,0)</f>
        <v>11</v>
      </c>
      <c r="AB5" t="s">
        <v>24</v>
      </c>
      <c r="AC5" s="11">
        <f t="shared" ref="AC5:AC68" si="11">IF(OR(Z5=0,AX5=0),100,((AY5-AA5)/COUNTA($E$4:$E$500))*100+100)</f>
        <v>99.365079365079367</v>
      </c>
      <c r="AD5">
        <v>105.5</v>
      </c>
      <c r="AE5">
        <f t="shared" ref="AE5:AE68" si="12">RANK(AD5,AD:AD,0)</f>
        <v>57</v>
      </c>
      <c r="AF5" t="s">
        <v>19</v>
      </c>
      <c r="AG5" s="11">
        <f t="shared" ref="AG5:AG68" si="13">IF(OR(BB5=0,AD5=0),100,((BC5-AE5)/COUNTA($E$4:$E$500))*100+100)</f>
        <v>82.539682539682545</v>
      </c>
      <c r="AH5">
        <v>122</v>
      </c>
      <c r="AI5">
        <f t="shared" ref="AI5:AI68" si="14">RANK(AH5,AH:AH,0)</f>
        <v>5</v>
      </c>
      <c r="AJ5" t="s">
        <v>20</v>
      </c>
      <c r="AK5" s="11">
        <f t="shared" ref="AK5:AK68" si="15">IF(OR(BF5=0,AH5=0),100,((BG5-AI5)/COUNTA($E$4:$E$500))*100+100)</f>
        <v>105.07936507936508</v>
      </c>
      <c r="AL5">
        <v>117.5</v>
      </c>
      <c r="AM5">
        <f t="shared" ref="AM5:AM68" si="16">RANK(AL5,AL:AL,0)</f>
        <v>10</v>
      </c>
      <c r="AN5" t="s">
        <v>21</v>
      </c>
      <c r="AO5" s="11">
        <f t="shared" ref="AO5:AO68" si="17">IF(OR(BJ5=0,AL5=0),100,((BK5-AM5)/COUNTA($E$4:$E$500))*100+100)</f>
        <v>100.63492063492063</v>
      </c>
      <c r="AP5">
        <v>63</v>
      </c>
      <c r="AQ5">
        <f t="shared" ref="AQ5:AQ68" si="18">RANK(AP5,AP:AP,0)</f>
        <v>20</v>
      </c>
      <c r="AR5" t="s">
        <v>22</v>
      </c>
      <c r="AS5" s="11">
        <f t="shared" ref="AS5:AS68" si="19">IF(OR(BN5=0,AP5=0),100,((BO5-AQ5)/COUNTA($E$4:$E$500))*100+100)</f>
        <v>95.555555555555557</v>
      </c>
      <c r="AT5">
        <v>84</v>
      </c>
      <c r="AU5">
        <f t="shared" ref="AU5:AU68" si="20">RANK(AT5,AT:AT,0)</f>
        <v>1</v>
      </c>
      <c r="AV5" t="s">
        <v>23</v>
      </c>
      <c r="AW5" s="11">
        <f t="shared" ref="AW5:AW68" si="21">IF(OR(BR5=0,AT5=0),100,((BS5-AU5)/COUNTA($E$4:$E$500))*100+100)</f>
        <v>100.63492063492063</v>
      </c>
      <c r="AX5">
        <v>74.5</v>
      </c>
      <c r="AY5">
        <f t="shared" ref="AY5:AY68" si="22">RANK(AX5,AX:AX,0)</f>
        <v>9</v>
      </c>
      <c r="AZ5" t="s">
        <v>24</v>
      </c>
      <c r="BA5" s="11">
        <f t="shared" ref="BA5:BA68" si="23">IF(OR(BV5=0,AX5=0),100,((BW5-AY5)/COUNTA($E$4:$E$500))*100+100)</f>
        <v>97.460317460317455</v>
      </c>
      <c r="BB5">
        <v>107</v>
      </c>
      <c r="BC5">
        <f t="shared" ref="BC5:BC68" si="24">RANK(BB5,BB:BB,0)</f>
        <v>2</v>
      </c>
      <c r="BD5" t="s">
        <v>19</v>
      </c>
      <c r="BE5" s="11">
        <f t="shared" ref="BE5:BE68" si="25">IF(OR(BB5=0,BZ5=0),100,((CA5-BC5)/COUNTA($E$4:$E$500))*100+100)</f>
        <v>102.53968253968254</v>
      </c>
      <c r="BF5">
        <v>122</v>
      </c>
      <c r="BG5">
        <f t="shared" ref="BG5:BG68" si="26">RANK(BF5,BF:BF,0)</f>
        <v>21</v>
      </c>
      <c r="BH5" t="s">
        <v>20</v>
      </c>
      <c r="BI5" s="11">
        <f t="shared" ref="BI5:BI68" si="27">IF(OR(BF5=0,CD5=0),100,((CE5-BG5)/COUNTA($E$4:$E$500))*100+100)</f>
        <v>94.285714285714292</v>
      </c>
      <c r="BJ5">
        <v>122</v>
      </c>
      <c r="BK5">
        <f t="shared" ref="BK5:BK68" si="28">RANK(BJ5,BJ:BJ,0)</f>
        <v>12</v>
      </c>
      <c r="BL5" t="s">
        <v>21</v>
      </c>
      <c r="BM5" s="11">
        <f t="shared" ref="BM5:BM68" si="29">IF(OR(BJ5=0,CH5=0),100,((CI5-BK5)/COUNTA($E$4:$E$500))*100+100)</f>
        <v>98.730158730158735</v>
      </c>
      <c r="BN5">
        <v>74</v>
      </c>
      <c r="BO5">
        <f t="shared" ref="BO5:BO68" si="30">RANK(BN5,BN:BN,0)</f>
        <v>6</v>
      </c>
      <c r="BP5" t="s">
        <v>22</v>
      </c>
      <c r="BQ5" s="11">
        <f t="shared" ref="BQ5:BQ68" si="31">IF(OR(BN5=0,CL5=0),100,((CM5-BO5)/COUNTA($E$4:$E$500))*100+100)</f>
        <v>99.047619047619051</v>
      </c>
      <c r="BR5">
        <v>84</v>
      </c>
      <c r="BS5" s="12">
        <f t="shared" ref="BS5:BS68" si="32">RANK(BR5,BR:BR,0)</f>
        <v>3</v>
      </c>
      <c r="BT5" t="s">
        <v>23</v>
      </c>
      <c r="BU5" s="11">
        <f t="shared" ref="BU5:BU68" si="33">IF(OR(BR5=0,CP5=0),100,((CQ5-BS5)/COUNTA($E$4:$E$500))*100+100)</f>
        <v>100.63492063492063</v>
      </c>
      <c r="BV5">
        <v>93</v>
      </c>
      <c r="BW5">
        <f t="shared" ref="BW5:BW68" si="34">RANK(BV5,BV:BV,0)</f>
        <v>1</v>
      </c>
      <c r="BX5" t="s">
        <v>24</v>
      </c>
      <c r="BY5" s="11">
        <f t="shared" ref="BY5:BY68" si="35">IF(OR(BV5=0,CT5=0),100,((CU5-BW5)/COUNTA($E$4:$E$500))*100+100)</f>
        <v>100.63492063492063</v>
      </c>
      <c r="BZ5">
        <v>114</v>
      </c>
      <c r="CA5">
        <f t="shared" ref="CA5:CA68" si="36">RANK(BZ5,BZ:BZ)</f>
        <v>10</v>
      </c>
      <c r="CB5" t="s">
        <v>19</v>
      </c>
      <c r="CC5" s="11">
        <f t="shared" ref="CC5:CC68" si="37">IF(OR(CX5=0,BZ5=0),100,((CY5-CA5)/COUNTA($E$4:$E$500))*100+100)</f>
        <v>100.95238095238095</v>
      </c>
      <c r="CD5">
        <v>132</v>
      </c>
      <c r="CE5">
        <f t="shared" ref="CE5:CE68" si="38">RANK(CD5,CD:CD)</f>
        <v>3</v>
      </c>
      <c r="CF5" t="s">
        <v>20</v>
      </c>
      <c r="CG5" s="11">
        <f t="shared" ref="CG5:CG68" si="39">IF(OR(DB5=0,CD5=0),100,((DC5-CE5)/COUNTA($E$4:$E$500))*100+100)</f>
        <v>99.365079365079367</v>
      </c>
      <c r="CH5">
        <v>103.5</v>
      </c>
      <c r="CI5">
        <f t="shared" ref="CI5:CI68" si="40">RANK(CH5,CH:CH)</f>
        <v>8</v>
      </c>
      <c r="CJ5" t="s">
        <v>21</v>
      </c>
      <c r="CK5" s="11">
        <f t="shared" ref="CK5:CK68" si="41">IF(OR(DF5=0,CH5=0),100,((DG5-CI5)/COUNTA($E$4:$E$500))*100+100)</f>
        <v>105.71428571428571</v>
      </c>
      <c r="CL5">
        <v>80</v>
      </c>
      <c r="CM5">
        <f t="shared" ref="CM5:CM68" si="42">RANK(CL5,CL:CL,0)</f>
        <v>3</v>
      </c>
      <c r="CN5" t="s">
        <v>22</v>
      </c>
      <c r="CO5" s="11">
        <f t="shared" ref="CO5:CO68" si="43">IF(OR(DJ5=0,CL5=0),100,((DK5-CM5)/COUNTA($E$4:$E$500))*100+100)</f>
        <v>100</v>
      </c>
      <c r="CP5">
        <v>72</v>
      </c>
      <c r="CQ5">
        <f t="shared" ref="CQ5:CQ68" si="44">RANK(CP5,CP:CP)</f>
        <v>5</v>
      </c>
      <c r="CR5" t="s">
        <v>23</v>
      </c>
      <c r="CS5" s="11">
        <f t="shared" ref="CS5:CS68" si="45">IF(OR(DN5=0,CP5=0),100,((DO5-CQ5)/COUNTA($E$4:$E$500))*100+100)</f>
        <v>99.047619047619051</v>
      </c>
      <c r="CT5">
        <v>86</v>
      </c>
      <c r="CU5">
        <f t="shared" ref="CU5:CU68" si="46">RANK(CT5,CT:CT)</f>
        <v>3</v>
      </c>
      <c r="CV5" t="s">
        <v>24</v>
      </c>
      <c r="CW5" s="11">
        <f t="shared" ref="CW5:CW68" si="47">IF(OR(DR5=0,CT5=0),100,((DS5-CU5)/COUNTA($E$4:$E$500))*100+100)</f>
        <v>99.682539682539684</v>
      </c>
      <c r="CX5">
        <v>107</v>
      </c>
      <c r="CY5">
        <f t="shared" ref="CY5:CY68" si="48">RANK(CX5,CX:CX)</f>
        <v>13</v>
      </c>
      <c r="CZ5" t="s">
        <v>19</v>
      </c>
      <c r="DA5" s="11">
        <f t="shared" ref="DA5:DA68" si="49">IF(OR(CX5=0,DV5=0),100,((DW5-CY5)/COUNTA($E$4:$E$500))*100+100)</f>
        <v>100</v>
      </c>
      <c r="DB5">
        <v>139</v>
      </c>
      <c r="DC5">
        <f t="shared" ref="DC5:DC68" si="50">RANK(DB5,DB:DB)</f>
        <v>1</v>
      </c>
      <c r="DD5" t="s">
        <v>20</v>
      </c>
      <c r="DE5" s="11">
        <f t="shared" ref="DE5:DE68" si="51">IF(OR(DB5=0,DZ5=0),100,((EA5-DC5)/COUNTA($E$4:$E$500))*100+100)</f>
        <v>100.31746031746032</v>
      </c>
      <c r="DF5">
        <v>100.5</v>
      </c>
      <c r="DG5">
        <f t="shared" ref="DG5:DG68" si="52">RANK(DF5,DF:DF)</f>
        <v>26</v>
      </c>
      <c r="DH5" t="s">
        <v>21</v>
      </c>
      <c r="DI5" s="11">
        <f t="shared" ref="DI5:DI68" si="53">IF(OR(DF5=0,ED5=0),100,((EE5-DG5)/COUNTA($E$4:$E$500))*100+100)</f>
        <v>95.555555555555557</v>
      </c>
      <c r="DJ5">
        <v>79</v>
      </c>
      <c r="DK5">
        <f t="shared" ref="DK5:DK68" si="54">RANK(DJ5,DJ:DJ)</f>
        <v>3</v>
      </c>
      <c r="DL5" t="s">
        <v>22</v>
      </c>
      <c r="DM5" s="11">
        <f t="shared" ref="DM5:DM68" si="55">IF(OR(DJ5=0,EH5=0),100,((EI5-DK5)/COUNTA($E$4:$E$500))*100+100)</f>
        <v>100.63492063492063</v>
      </c>
      <c r="DN5">
        <v>91</v>
      </c>
      <c r="DO5">
        <f t="shared" ref="DO5:DO68" si="56">RANK(DN5,DN:DN)</f>
        <v>2</v>
      </c>
      <c r="DP5" t="s">
        <v>23</v>
      </c>
      <c r="DQ5" s="11">
        <f t="shared" ref="DQ5:DQ68" si="57">IF(OR(DN5=0,EL5=0),100,((EM5-DO5)/COUNTA($E$4:$E$500))*100+100)</f>
        <v>100.31746031746032</v>
      </c>
      <c r="DR5">
        <v>87</v>
      </c>
      <c r="DS5">
        <f t="shared" ref="DS5:DS68" si="58">RANK(DR5,DR:DR)</f>
        <v>2</v>
      </c>
      <c r="DT5" t="s">
        <v>24</v>
      </c>
      <c r="DU5" s="11">
        <f t="shared" ref="DU5:DU68" si="59">IF(OR(DR5=0,EP5=0),100,((EQ5-DS5)/COUNTA($E$4:$E$500))*100+100)</f>
        <v>102.22222222222223</v>
      </c>
      <c r="DV5">
        <v>101</v>
      </c>
      <c r="DW5">
        <f t="shared" ref="DW5:DW68" si="60">RANK(DV5,DV:DV)</f>
        <v>13</v>
      </c>
      <c r="DX5" t="s">
        <v>19</v>
      </c>
      <c r="DY5" s="11">
        <f t="shared" ref="DY5:DY68" si="61">IF(OR(DV5=0,ET5=0),100,((EU5-DW5)/COUNTA($E$4:$E$500))*100+100)</f>
        <v>119.36507936507937</v>
      </c>
      <c r="DZ5">
        <v>125</v>
      </c>
      <c r="EA5">
        <f t="shared" ref="EA5:EA68" si="62">RANK(DZ5,DZ:DZ)</f>
        <v>2</v>
      </c>
      <c r="EB5" t="s">
        <v>20</v>
      </c>
      <c r="EC5" s="11">
        <f t="shared" ref="EC5:EC68" si="63">IF(OR(DZ5=0,EV5=0),100,((EW5-EA5)/COUNTA($E$4:$E$500))*100+100)</f>
        <v>100.95238095238095</v>
      </c>
      <c r="ED5">
        <v>105</v>
      </c>
      <c r="EE5">
        <f t="shared" ref="EE5:EE68" si="64">RANK(ED5,ED:ED)</f>
        <v>12</v>
      </c>
      <c r="EF5" t="s">
        <v>21</v>
      </c>
      <c r="EG5" s="11">
        <f t="shared" ref="EG5:EG68" si="65">IF(OR(ED5=0,EX5=0),100,((EY5-EE5)/COUNTA($E$4:$E$500))*100+100)</f>
        <v>97.460317460317455</v>
      </c>
      <c r="EH5">
        <v>76.5</v>
      </c>
      <c r="EI5">
        <f t="shared" ref="EI5:EI68" si="66">RANK(EH5,EH:EH)</f>
        <v>5</v>
      </c>
      <c r="EJ5" t="s">
        <v>22</v>
      </c>
      <c r="EK5" s="11">
        <f t="shared" ref="EK5:EK68" si="67">IF(OR(EH5=0,EZ5=0),100,((FA5-EI5)/COUNTA($E$4:$E$500))*100+100)</f>
        <v>99.047619047619051</v>
      </c>
      <c r="EL5">
        <v>88.5</v>
      </c>
      <c r="EM5">
        <f t="shared" ref="EM5:EM68" si="68">RANK(EL5,EL:EL)</f>
        <v>3</v>
      </c>
      <c r="EN5" t="s">
        <v>23</v>
      </c>
      <c r="EO5" s="11">
        <f t="shared" ref="EO5:EO68" si="69">IF(OR(EL5=0,FB5=0),100,((FC5-EM5)/COUNTA($E$4:$E$500))*100+100)</f>
        <v>99.365079365079367</v>
      </c>
      <c r="EP5">
        <v>84</v>
      </c>
      <c r="EQ5">
        <f t="shared" ref="EQ5:EQ68" si="70">RANK(EP5,EP:EP)</f>
        <v>9</v>
      </c>
      <c r="ER5" t="s">
        <v>24</v>
      </c>
      <c r="ES5" s="11">
        <f t="shared" ref="ES5:ES68" si="71">IF(OR(EP5=0,FD5=0),100,((FE5-EQ5)/COUNTA($E$4:$E$500))*100+100)</f>
        <v>104.44444444444444</v>
      </c>
      <c r="ET5">
        <v>110</v>
      </c>
      <c r="EU5">
        <f t="shared" ref="EU5:EU68" si="72">RANK(ET5,ET:ET)</f>
        <v>74</v>
      </c>
      <c r="EV5">
        <v>133</v>
      </c>
      <c r="EW5">
        <f t="shared" ref="EW5:EW68" si="73">RANK(EV5,EV:EV)</f>
        <v>5</v>
      </c>
      <c r="EX5">
        <v>143</v>
      </c>
      <c r="EY5">
        <f t="shared" ref="EY5:EY68" si="74">RANK(EX5,EX:EX)</f>
        <v>4</v>
      </c>
      <c r="EZ5">
        <v>66</v>
      </c>
      <c r="FA5">
        <f t="shared" ref="FA5:FA68" si="75">RANK(EZ5,EZ:EZ)</f>
        <v>2</v>
      </c>
      <c r="FB5">
        <v>48</v>
      </c>
      <c r="FC5">
        <f t="shared" ref="FC5:FC68" si="76">RANK(FB5,FB:FB)</f>
        <v>1</v>
      </c>
      <c r="FD5">
        <v>45</v>
      </c>
      <c r="FE5">
        <f t="shared" ref="FE5:FE68" si="77">RANK(FD5,FD:FD)</f>
        <v>23</v>
      </c>
    </row>
    <row r="6" spans="1:161" x14ac:dyDescent="0.2">
      <c r="A6" t="s">
        <v>28</v>
      </c>
      <c r="B6" t="s">
        <v>29</v>
      </c>
      <c r="C6" t="s">
        <v>16</v>
      </c>
      <c r="D6" t="s">
        <v>17</v>
      </c>
      <c r="E6" t="s">
        <v>30</v>
      </c>
      <c r="F6">
        <v>112</v>
      </c>
      <c r="G6">
        <f t="shared" si="0"/>
        <v>48</v>
      </c>
      <c r="H6" t="s">
        <v>19</v>
      </c>
      <c r="I6" s="11">
        <f t="shared" si="1"/>
        <v>113.65079365079364</v>
      </c>
      <c r="J6">
        <v>128</v>
      </c>
      <c r="K6">
        <f t="shared" si="2"/>
        <v>3</v>
      </c>
      <c r="L6" t="s">
        <v>20</v>
      </c>
      <c r="M6" s="11">
        <f t="shared" si="3"/>
        <v>101.26984126984127</v>
      </c>
      <c r="N6">
        <v>116</v>
      </c>
      <c r="O6" s="12">
        <f t="shared" si="4"/>
        <v>26</v>
      </c>
      <c r="P6" t="s">
        <v>21</v>
      </c>
      <c r="Q6" s="11">
        <f t="shared" si="5"/>
        <v>111.11111111111111</v>
      </c>
      <c r="R6">
        <v>98.5</v>
      </c>
      <c r="S6">
        <f t="shared" si="6"/>
        <v>1</v>
      </c>
      <c r="T6" t="s">
        <v>22</v>
      </c>
      <c r="U6" s="11">
        <f t="shared" si="7"/>
        <v>100</v>
      </c>
      <c r="V6">
        <v>89</v>
      </c>
      <c r="W6">
        <f t="shared" si="8"/>
        <v>5</v>
      </c>
      <c r="X6" t="s">
        <v>23</v>
      </c>
      <c r="Y6" s="11">
        <f t="shared" si="9"/>
        <v>102.53968253968254</v>
      </c>
      <c r="Z6">
        <v>81</v>
      </c>
      <c r="AA6">
        <f t="shared" si="10"/>
        <v>8</v>
      </c>
      <c r="AB6" t="s">
        <v>24</v>
      </c>
      <c r="AC6" s="11">
        <f t="shared" si="11"/>
        <v>101.58730158730158</v>
      </c>
      <c r="AD6">
        <v>102.5</v>
      </c>
      <c r="AE6">
        <f t="shared" si="12"/>
        <v>91</v>
      </c>
      <c r="AF6" t="s">
        <v>19</v>
      </c>
      <c r="AG6" s="11">
        <f t="shared" si="13"/>
        <v>73.015873015873012</v>
      </c>
      <c r="AH6">
        <v>121</v>
      </c>
      <c r="AI6">
        <f t="shared" si="14"/>
        <v>7</v>
      </c>
      <c r="AJ6" t="s">
        <v>20</v>
      </c>
      <c r="AK6" s="11">
        <f t="shared" si="15"/>
        <v>103.49206349206349</v>
      </c>
      <c r="AL6">
        <v>96.5</v>
      </c>
      <c r="AM6">
        <f t="shared" si="16"/>
        <v>61</v>
      </c>
      <c r="AN6" t="s">
        <v>21</v>
      </c>
      <c r="AO6" s="11">
        <f t="shared" si="17"/>
        <v>89.841269841269849</v>
      </c>
      <c r="AP6">
        <v>84</v>
      </c>
      <c r="AQ6">
        <f t="shared" si="18"/>
        <v>1</v>
      </c>
      <c r="AR6" t="s">
        <v>22</v>
      </c>
      <c r="AS6" s="11">
        <f t="shared" si="19"/>
        <v>102.22222222222223</v>
      </c>
      <c r="AT6">
        <v>71</v>
      </c>
      <c r="AU6">
        <f t="shared" si="20"/>
        <v>8</v>
      </c>
      <c r="AV6" t="s">
        <v>23</v>
      </c>
      <c r="AW6" s="11">
        <f t="shared" si="21"/>
        <v>98.730158730158735</v>
      </c>
      <c r="AX6">
        <v>72</v>
      </c>
      <c r="AY6">
        <f t="shared" si="22"/>
        <v>13</v>
      </c>
      <c r="AZ6" t="s">
        <v>24</v>
      </c>
      <c r="BA6" s="11">
        <f t="shared" si="23"/>
        <v>96.507936507936506</v>
      </c>
      <c r="BB6">
        <v>104</v>
      </c>
      <c r="BC6">
        <f t="shared" si="24"/>
        <v>6</v>
      </c>
      <c r="BD6" t="s">
        <v>19</v>
      </c>
      <c r="BE6" s="11">
        <f t="shared" si="25"/>
        <v>105.71428571428571</v>
      </c>
      <c r="BF6">
        <v>123</v>
      </c>
      <c r="BG6">
        <f t="shared" si="26"/>
        <v>18</v>
      </c>
      <c r="BH6" t="s">
        <v>20</v>
      </c>
      <c r="BI6" s="11">
        <f t="shared" si="27"/>
        <v>118.73015873015873</v>
      </c>
      <c r="BJ6">
        <v>112.5</v>
      </c>
      <c r="BK6">
        <f t="shared" si="28"/>
        <v>29</v>
      </c>
      <c r="BL6" t="s">
        <v>21</v>
      </c>
      <c r="BM6" s="11">
        <f t="shared" si="29"/>
        <v>109.2063492063492</v>
      </c>
      <c r="BN6">
        <v>69</v>
      </c>
      <c r="BO6">
        <f t="shared" si="30"/>
        <v>8</v>
      </c>
      <c r="BP6" t="s">
        <v>22</v>
      </c>
      <c r="BQ6" s="11">
        <f t="shared" si="31"/>
        <v>99.365079365079367</v>
      </c>
      <c r="BR6">
        <v>79</v>
      </c>
      <c r="BS6" s="12">
        <f t="shared" si="32"/>
        <v>4</v>
      </c>
      <c r="BT6" t="s">
        <v>23</v>
      </c>
      <c r="BU6" s="11">
        <f t="shared" si="33"/>
        <v>99.365079365079367</v>
      </c>
      <c r="BV6">
        <v>92</v>
      </c>
      <c r="BW6">
        <f t="shared" si="34"/>
        <v>2</v>
      </c>
      <c r="BX6" t="s">
        <v>24</v>
      </c>
      <c r="BY6" s="11">
        <f t="shared" si="35"/>
        <v>101.9047619047619</v>
      </c>
      <c r="BZ6">
        <v>108</v>
      </c>
      <c r="CA6">
        <f t="shared" si="36"/>
        <v>24</v>
      </c>
      <c r="CB6" t="s">
        <v>19</v>
      </c>
      <c r="CC6" s="11">
        <f t="shared" si="37"/>
        <v>123.17460317460318</v>
      </c>
      <c r="CD6">
        <v>99</v>
      </c>
      <c r="CE6">
        <f t="shared" si="38"/>
        <v>77</v>
      </c>
      <c r="CF6" t="s">
        <v>20</v>
      </c>
      <c r="CG6" s="11">
        <f t="shared" si="39"/>
        <v>91.428571428571431</v>
      </c>
      <c r="CH6">
        <v>74.5</v>
      </c>
      <c r="CI6">
        <f t="shared" si="40"/>
        <v>58</v>
      </c>
      <c r="CJ6" t="s">
        <v>21</v>
      </c>
      <c r="CK6" s="11">
        <f t="shared" si="41"/>
        <v>109.2063492063492</v>
      </c>
      <c r="CL6">
        <v>71</v>
      </c>
      <c r="CM6">
        <f t="shared" si="42"/>
        <v>6</v>
      </c>
      <c r="CN6" t="s">
        <v>22</v>
      </c>
      <c r="CO6" s="11">
        <f t="shared" si="43"/>
        <v>102.85714285714286</v>
      </c>
      <c r="CP6">
        <v>83</v>
      </c>
      <c r="CQ6">
        <f t="shared" si="44"/>
        <v>2</v>
      </c>
      <c r="CR6" t="s">
        <v>23</v>
      </c>
      <c r="CS6" s="11">
        <f t="shared" si="45"/>
        <v>101.9047619047619</v>
      </c>
      <c r="CT6">
        <v>80</v>
      </c>
      <c r="CU6">
        <f t="shared" si="46"/>
        <v>8</v>
      </c>
      <c r="CV6" t="s">
        <v>24</v>
      </c>
      <c r="CW6" s="11">
        <f t="shared" si="47"/>
        <v>98.412698412698418</v>
      </c>
      <c r="CX6">
        <v>96</v>
      </c>
      <c r="CY6">
        <f t="shared" si="48"/>
        <v>97</v>
      </c>
      <c r="CZ6" t="s">
        <v>19</v>
      </c>
      <c r="DA6" s="11">
        <f t="shared" si="49"/>
        <v>90.476190476190482</v>
      </c>
      <c r="DB6">
        <v>113</v>
      </c>
      <c r="DC6">
        <f t="shared" si="50"/>
        <v>50</v>
      </c>
      <c r="DD6" t="s">
        <v>20</v>
      </c>
      <c r="DE6" s="11">
        <f t="shared" si="51"/>
        <v>90.476190476190482</v>
      </c>
      <c r="DF6">
        <v>78</v>
      </c>
      <c r="DG6">
        <f t="shared" si="52"/>
        <v>87</v>
      </c>
      <c r="DH6" t="s">
        <v>21</v>
      </c>
      <c r="DI6" s="11">
        <f t="shared" si="53"/>
        <v>86.666666666666671</v>
      </c>
      <c r="DJ6">
        <v>69</v>
      </c>
      <c r="DK6">
        <f t="shared" si="54"/>
        <v>15</v>
      </c>
      <c r="DL6" t="s">
        <v>22</v>
      </c>
      <c r="DM6" s="11">
        <f t="shared" si="55"/>
        <v>96.507936507936506</v>
      </c>
      <c r="DN6">
        <v>82</v>
      </c>
      <c r="DO6">
        <f t="shared" si="56"/>
        <v>8</v>
      </c>
      <c r="DP6" t="s">
        <v>23</v>
      </c>
      <c r="DQ6" s="11">
        <f t="shared" si="57"/>
        <v>98.730158730158735</v>
      </c>
      <c r="DR6">
        <v>81</v>
      </c>
      <c r="DS6">
        <f t="shared" si="58"/>
        <v>3</v>
      </c>
      <c r="DT6" t="s">
        <v>24</v>
      </c>
      <c r="DU6" s="11">
        <f t="shared" si="59"/>
        <v>101.9047619047619</v>
      </c>
      <c r="DV6">
        <v>92</v>
      </c>
      <c r="DW6">
        <f t="shared" si="60"/>
        <v>67</v>
      </c>
      <c r="DX6" t="s">
        <v>19</v>
      </c>
      <c r="DY6" s="11">
        <f t="shared" si="61"/>
        <v>130.79365079365078</v>
      </c>
      <c r="DZ6">
        <v>97</v>
      </c>
      <c r="EA6">
        <f t="shared" si="62"/>
        <v>20</v>
      </c>
      <c r="EB6" t="s">
        <v>20</v>
      </c>
      <c r="EC6" s="11">
        <f t="shared" si="63"/>
        <v>99.365079365079367</v>
      </c>
      <c r="ED6">
        <v>89.5</v>
      </c>
      <c r="EE6">
        <f t="shared" si="64"/>
        <v>45</v>
      </c>
      <c r="EF6" t="s">
        <v>21</v>
      </c>
      <c r="EG6" s="11">
        <f t="shared" si="65"/>
        <v>111.11111111111111</v>
      </c>
      <c r="EH6">
        <v>77.5</v>
      </c>
      <c r="EI6">
        <f t="shared" si="66"/>
        <v>4</v>
      </c>
      <c r="EJ6" t="s">
        <v>22</v>
      </c>
      <c r="EK6" s="11">
        <f t="shared" si="67"/>
        <v>105.07936507936508</v>
      </c>
      <c r="EL6">
        <v>84.5</v>
      </c>
      <c r="EM6">
        <f t="shared" si="68"/>
        <v>4</v>
      </c>
      <c r="EN6" t="s">
        <v>23</v>
      </c>
      <c r="EO6" s="11">
        <f t="shared" si="69"/>
        <v>100.31746031746032</v>
      </c>
      <c r="EP6">
        <v>84</v>
      </c>
      <c r="EQ6">
        <f t="shared" si="70"/>
        <v>9</v>
      </c>
      <c r="ER6" t="s">
        <v>24</v>
      </c>
      <c r="ES6" s="11">
        <f t="shared" si="71"/>
        <v>104.44444444444444</v>
      </c>
      <c r="ET6">
        <v>102</v>
      </c>
      <c r="EU6">
        <f t="shared" si="72"/>
        <v>164</v>
      </c>
      <c r="EV6">
        <v>118</v>
      </c>
      <c r="EW6">
        <f t="shared" si="73"/>
        <v>18</v>
      </c>
      <c r="EX6">
        <v>119</v>
      </c>
      <c r="EY6">
        <f t="shared" si="74"/>
        <v>80</v>
      </c>
      <c r="EZ6">
        <v>55</v>
      </c>
      <c r="FA6">
        <f t="shared" si="75"/>
        <v>20</v>
      </c>
      <c r="FB6">
        <v>44</v>
      </c>
      <c r="FC6">
        <f t="shared" si="76"/>
        <v>5</v>
      </c>
      <c r="FD6">
        <v>45</v>
      </c>
      <c r="FE6">
        <f t="shared" si="77"/>
        <v>23</v>
      </c>
    </row>
    <row r="7" spans="1:161" x14ac:dyDescent="0.2">
      <c r="A7" t="s">
        <v>31</v>
      </c>
      <c r="B7" t="s">
        <v>32</v>
      </c>
      <c r="C7" t="s">
        <v>16</v>
      </c>
      <c r="D7" t="s">
        <v>17</v>
      </c>
      <c r="E7" t="s">
        <v>33</v>
      </c>
      <c r="F7">
        <v>117</v>
      </c>
      <c r="G7">
        <f t="shared" si="0"/>
        <v>15</v>
      </c>
      <c r="H7" t="s">
        <v>19</v>
      </c>
      <c r="I7" s="11">
        <f t="shared" si="1"/>
        <v>110.47619047619048</v>
      </c>
      <c r="J7">
        <v>116</v>
      </c>
      <c r="K7">
        <f t="shared" si="2"/>
        <v>9</v>
      </c>
      <c r="L7" t="s">
        <v>20</v>
      </c>
      <c r="M7" s="11">
        <f t="shared" si="3"/>
        <v>112.06349206349206</v>
      </c>
      <c r="N7">
        <v>113</v>
      </c>
      <c r="O7" s="12">
        <f t="shared" si="4"/>
        <v>36</v>
      </c>
      <c r="P7" t="s">
        <v>21</v>
      </c>
      <c r="Q7" s="11">
        <f t="shared" si="5"/>
        <v>97.460317460317455</v>
      </c>
      <c r="R7">
        <v>98</v>
      </c>
      <c r="S7">
        <f t="shared" si="6"/>
        <v>2</v>
      </c>
      <c r="T7" t="s">
        <v>22</v>
      </c>
      <c r="U7" s="11">
        <f t="shared" si="7"/>
        <v>100</v>
      </c>
      <c r="V7">
        <v>85.5</v>
      </c>
      <c r="W7">
        <f t="shared" si="8"/>
        <v>7</v>
      </c>
      <c r="X7" t="s">
        <v>23</v>
      </c>
      <c r="Y7" s="11">
        <f t="shared" si="9"/>
        <v>105.07936507936508</v>
      </c>
      <c r="Z7">
        <v>85.5</v>
      </c>
      <c r="AA7">
        <f t="shared" si="10"/>
        <v>2</v>
      </c>
      <c r="AB7" t="s">
        <v>24</v>
      </c>
      <c r="AC7" s="11">
        <f t="shared" si="11"/>
        <v>106.66666666666667</v>
      </c>
      <c r="AD7">
        <v>106.5</v>
      </c>
      <c r="AE7">
        <f t="shared" si="12"/>
        <v>48</v>
      </c>
      <c r="AF7" t="s">
        <v>19</v>
      </c>
      <c r="AG7" s="11">
        <f t="shared" si="13"/>
        <v>92.38095238095238</v>
      </c>
      <c r="AH7">
        <v>104</v>
      </c>
      <c r="AI7">
        <f t="shared" si="14"/>
        <v>47</v>
      </c>
      <c r="AJ7" t="s">
        <v>20</v>
      </c>
      <c r="AK7" s="11">
        <f t="shared" si="15"/>
        <v>87.301587301587304</v>
      </c>
      <c r="AL7">
        <v>107.5</v>
      </c>
      <c r="AM7">
        <f t="shared" si="16"/>
        <v>28</v>
      </c>
      <c r="AN7" t="s">
        <v>21</v>
      </c>
      <c r="AO7" s="11">
        <f t="shared" si="17"/>
        <v>106.03174603174602</v>
      </c>
      <c r="AP7">
        <v>81</v>
      </c>
      <c r="AQ7">
        <f t="shared" si="18"/>
        <v>2</v>
      </c>
      <c r="AR7" t="s">
        <v>22</v>
      </c>
      <c r="AS7" s="11">
        <f t="shared" si="19"/>
        <v>100</v>
      </c>
      <c r="AT7">
        <v>78</v>
      </c>
      <c r="AU7">
        <f t="shared" si="20"/>
        <v>2</v>
      </c>
      <c r="AV7" t="s">
        <v>23</v>
      </c>
      <c r="AW7" s="11">
        <f t="shared" si="21"/>
        <v>99.682539682539684</v>
      </c>
      <c r="AX7">
        <v>67</v>
      </c>
      <c r="AY7">
        <f t="shared" si="22"/>
        <v>23</v>
      </c>
      <c r="AZ7" t="s">
        <v>24</v>
      </c>
      <c r="BA7" s="11">
        <f t="shared" si="23"/>
        <v>94.920634920634924</v>
      </c>
      <c r="BB7">
        <v>100</v>
      </c>
      <c r="BC7">
        <f t="shared" si="24"/>
        <v>24</v>
      </c>
      <c r="BD7" t="s">
        <v>19</v>
      </c>
      <c r="BE7" s="11">
        <f t="shared" si="25"/>
        <v>95.873015873015873</v>
      </c>
      <c r="BF7">
        <v>129</v>
      </c>
      <c r="BG7">
        <f t="shared" si="26"/>
        <v>7</v>
      </c>
      <c r="BH7" t="s">
        <v>20</v>
      </c>
      <c r="BI7" s="11">
        <f t="shared" si="27"/>
        <v>98.730158730158735</v>
      </c>
      <c r="BJ7">
        <v>106</v>
      </c>
      <c r="BK7">
        <f t="shared" si="28"/>
        <v>47</v>
      </c>
      <c r="BL7" t="s">
        <v>21</v>
      </c>
      <c r="BM7" s="11">
        <f t="shared" si="29"/>
        <v>93.015873015873012</v>
      </c>
      <c r="BN7">
        <v>92</v>
      </c>
      <c r="BO7">
        <f t="shared" si="30"/>
        <v>2</v>
      </c>
      <c r="BP7" t="s">
        <v>22</v>
      </c>
      <c r="BQ7" s="11">
        <f t="shared" si="31"/>
        <v>100.63492063492063</v>
      </c>
      <c r="BR7">
        <v>89</v>
      </c>
      <c r="BS7" s="12">
        <f t="shared" si="32"/>
        <v>1</v>
      </c>
      <c r="BT7" t="s">
        <v>23</v>
      </c>
      <c r="BU7" s="11">
        <f t="shared" si="33"/>
        <v>100.63492063492063</v>
      </c>
      <c r="BV7">
        <v>89</v>
      </c>
      <c r="BW7">
        <f t="shared" si="34"/>
        <v>7</v>
      </c>
      <c r="BX7" t="s">
        <v>24</v>
      </c>
      <c r="BY7" s="11">
        <f t="shared" si="35"/>
        <v>101.26984126984127</v>
      </c>
      <c r="BZ7">
        <v>113</v>
      </c>
      <c r="CA7">
        <f t="shared" si="36"/>
        <v>11</v>
      </c>
      <c r="CB7" t="s">
        <v>19</v>
      </c>
      <c r="CC7" s="11">
        <f t="shared" si="37"/>
        <v>101.58730158730158</v>
      </c>
      <c r="CD7">
        <v>132</v>
      </c>
      <c r="CE7">
        <f t="shared" si="38"/>
        <v>3</v>
      </c>
      <c r="CF7" t="s">
        <v>20</v>
      </c>
      <c r="CG7" s="11">
        <f t="shared" si="39"/>
        <v>100</v>
      </c>
      <c r="CH7">
        <v>85</v>
      </c>
      <c r="CI7">
        <f t="shared" si="40"/>
        <v>25</v>
      </c>
      <c r="CJ7" t="s">
        <v>21</v>
      </c>
      <c r="CK7" s="11">
        <f t="shared" si="41"/>
        <v>105.07936507936508</v>
      </c>
      <c r="CL7">
        <v>73</v>
      </c>
      <c r="CM7">
        <f t="shared" si="42"/>
        <v>4</v>
      </c>
      <c r="CN7" t="s">
        <v>22</v>
      </c>
      <c r="CO7" s="11">
        <f t="shared" si="43"/>
        <v>99.365079365079367</v>
      </c>
      <c r="CP7">
        <v>80</v>
      </c>
      <c r="CQ7">
        <f t="shared" si="44"/>
        <v>3</v>
      </c>
      <c r="CR7" t="s">
        <v>23</v>
      </c>
      <c r="CS7" s="11">
        <f t="shared" si="45"/>
        <v>99.365079365079367</v>
      </c>
      <c r="CT7">
        <v>76</v>
      </c>
      <c r="CU7">
        <f t="shared" si="46"/>
        <v>11</v>
      </c>
      <c r="CV7" t="s">
        <v>24</v>
      </c>
      <c r="CW7" s="11">
        <f t="shared" si="47"/>
        <v>99.047619047619051</v>
      </c>
      <c r="CX7">
        <v>106</v>
      </c>
      <c r="CY7">
        <f t="shared" si="48"/>
        <v>16</v>
      </c>
      <c r="CZ7" t="s">
        <v>19</v>
      </c>
      <c r="DA7" s="11">
        <f t="shared" si="49"/>
        <v>103.17460317460318</v>
      </c>
      <c r="DB7">
        <v>135</v>
      </c>
      <c r="DC7">
        <f t="shared" si="50"/>
        <v>3</v>
      </c>
      <c r="DD7" t="s">
        <v>20</v>
      </c>
      <c r="DE7" s="11">
        <f t="shared" si="51"/>
        <v>100.95238095238095</v>
      </c>
      <c r="DF7">
        <v>93.5</v>
      </c>
      <c r="DG7">
        <f t="shared" si="52"/>
        <v>41</v>
      </c>
      <c r="DH7" t="s">
        <v>21</v>
      </c>
      <c r="DI7" s="11">
        <f t="shared" si="53"/>
        <v>94.285714285714292</v>
      </c>
      <c r="DJ7">
        <v>91</v>
      </c>
      <c r="DK7">
        <f t="shared" si="54"/>
        <v>2</v>
      </c>
      <c r="DL7" t="s">
        <v>22</v>
      </c>
      <c r="DM7" s="11">
        <f t="shared" si="55"/>
        <v>99.682539682539684</v>
      </c>
      <c r="DN7">
        <v>97</v>
      </c>
      <c r="DO7">
        <f t="shared" si="56"/>
        <v>1</v>
      </c>
      <c r="DP7" t="s">
        <v>23</v>
      </c>
      <c r="DQ7" s="11">
        <f t="shared" si="57"/>
        <v>100.31746031746032</v>
      </c>
      <c r="DR7">
        <v>75</v>
      </c>
      <c r="DS7">
        <f t="shared" si="58"/>
        <v>8</v>
      </c>
      <c r="DT7" t="s">
        <v>24</v>
      </c>
      <c r="DU7" s="11">
        <f t="shared" si="59"/>
        <v>98.730158730158735</v>
      </c>
      <c r="DV7">
        <v>97</v>
      </c>
      <c r="DW7">
        <f t="shared" si="60"/>
        <v>26</v>
      </c>
      <c r="DX7" t="s">
        <v>19</v>
      </c>
      <c r="DY7" s="11">
        <f t="shared" si="61"/>
        <v>115.23809523809524</v>
      </c>
      <c r="DZ7">
        <v>114</v>
      </c>
      <c r="EA7">
        <f t="shared" si="62"/>
        <v>6</v>
      </c>
      <c r="EB7" t="s">
        <v>20</v>
      </c>
      <c r="EC7" s="11">
        <f t="shared" si="63"/>
        <v>101.9047619047619</v>
      </c>
      <c r="ED7">
        <v>97</v>
      </c>
      <c r="EE7">
        <f t="shared" si="64"/>
        <v>23</v>
      </c>
      <c r="EF7" t="s">
        <v>21</v>
      </c>
      <c r="EG7" s="11">
        <f t="shared" si="65"/>
        <v>116.82539682539682</v>
      </c>
      <c r="EH7">
        <v>91</v>
      </c>
      <c r="EI7">
        <f t="shared" si="66"/>
        <v>1</v>
      </c>
      <c r="EJ7" t="s">
        <v>22</v>
      </c>
      <c r="EK7" s="11">
        <f t="shared" si="67"/>
        <v>100</v>
      </c>
      <c r="EL7">
        <v>93</v>
      </c>
      <c r="EM7">
        <f t="shared" si="68"/>
        <v>2</v>
      </c>
      <c r="EN7" t="s">
        <v>23</v>
      </c>
      <c r="EO7" s="11">
        <f t="shared" si="69"/>
        <v>100.95238095238095</v>
      </c>
      <c r="EP7">
        <v>90</v>
      </c>
      <c r="EQ7">
        <f t="shared" si="70"/>
        <v>4</v>
      </c>
      <c r="ER7" t="s">
        <v>24</v>
      </c>
      <c r="ES7" s="11">
        <f t="shared" si="71"/>
        <v>103.49206349206349</v>
      </c>
      <c r="ET7">
        <v>110</v>
      </c>
      <c r="EU7">
        <f t="shared" si="72"/>
        <v>74</v>
      </c>
      <c r="EV7">
        <v>123</v>
      </c>
      <c r="EW7">
        <f t="shared" si="73"/>
        <v>12</v>
      </c>
      <c r="EX7">
        <v>120</v>
      </c>
      <c r="EY7">
        <f t="shared" si="74"/>
        <v>76</v>
      </c>
      <c r="EZ7">
        <v>69</v>
      </c>
      <c r="FA7">
        <f t="shared" si="75"/>
        <v>1</v>
      </c>
      <c r="FB7">
        <v>44</v>
      </c>
      <c r="FC7">
        <f t="shared" si="76"/>
        <v>5</v>
      </c>
      <c r="FD7">
        <v>46</v>
      </c>
      <c r="FE7">
        <f t="shared" si="77"/>
        <v>15</v>
      </c>
    </row>
    <row r="8" spans="1:161" x14ac:dyDescent="0.2">
      <c r="A8" t="s">
        <v>34</v>
      </c>
      <c r="B8" t="s">
        <v>35</v>
      </c>
      <c r="C8" t="s">
        <v>16</v>
      </c>
      <c r="D8" t="s">
        <v>17</v>
      </c>
      <c r="E8" t="s">
        <v>36</v>
      </c>
      <c r="F8">
        <v>119</v>
      </c>
      <c r="G8">
        <f t="shared" si="0"/>
        <v>10</v>
      </c>
      <c r="H8" t="s">
        <v>19</v>
      </c>
      <c r="I8" s="11">
        <f t="shared" si="1"/>
        <v>106.03174603174602</v>
      </c>
      <c r="J8">
        <v>113</v>
      </c>
      <c r="K8">
        <f t="shared" si="2"/>
        <v>17</v>
      </c>
      <c r="L8" t="s">
        <v>20</v>
      </c>
      <c r="M8" s="11">
        <f t="shared" si="3"/>
        <v>116.82539682539682</v>
      </c>
      <c r="N8">
        <v>133</v>
      </c>
      <c r="O8" s="12">
        <f t="shared" si="4"/>
        <v>3</v>
      </c>
      <c r="P8" t="s">
        <v>21</v>
      </c>
      <c r="Q8" s="11">
        <f t="shared" si="5"/>
        <v>100</v>
      </c>
      <c r="R8">
        <v>91.5</v>
      </c>
      <c r="S8">
        <f t="shared" si="6"/>
        <v>4</v>
      </c>
      <c r="T8" t="s">
        <v>22</v>
      </c>
      <c r="U8" s="11">
        <f t="shared" si="7"/>
        <v>108.88888888888889</v>
      </c>
      <c r="V8">
        <v>74</v>
      </c>
      <c r="W8">
        <f t="shared" si="8"/>
        <v>28</v>
      </c>
      <c r="X8" t="s">
        <v>23</v>
      </c>
      <c r="Y8" s="11">
        <f t="shared" si="9"/>
        <v>96.19047619047619</v>
      </c>
      <c r="Z8">
        <v>80.5</v>
      </c>
      <c r="AA8">
        <f t="shared" si="10"/>
        <v>11</v>
      </c>
      <c r="AB8" t="s">
        <v>24</v>
      </c>
      <c r="AC8" s="11">
        <f t="shared" si="11"/>
        <v>101.58730158730158</v>
      </c>
      <c r="AD8">
        <v>108.5</v>
      </c>
      <c r="AE8">
        <f t="shared" si="12"/>
        <v>29</v>
      </c>
      <c r="AF8" t="s">
        <v>19</v>
      </c>
      <c r="AG8" s="11">
        <f t="shared" si="13"/>
        <v>96.19047619047619</v>
      </c>
      <c r="AH8">
        <v>100.5</v>
      </c>
      <c r="AI8">
        <f t="shared" si="14"/>
        <v>70</v>
      </c>
      <c r="AJ8" t="s">
        <v>20</v>
      </c>
      <c r="AK8" s="11">
        <f t="shared" si="15"/>
        <v>78.730158730158735</v>
      </c>
      <c r="AL8">
        <v>124</v>
      </c>
      <c r="AM8">
        <f t="shared" si="16"/>
        <v>3</v>
      </c>
      <c r="AN8" t="s">
        <v>21</v>
      </c>
      <c r="AO8" s="11">
        <f t="shared" si="17"/>
        <v>100.31746031746032</v>
      </c>
      <c r="AP8">
        <v>59</v>
      </c>
      <c r="AQ8">
        <f t="shared" si="18"/>
        <v>32</v>
      </c>
      <c r="AR8" t="s">
        <v>22</v>
      </c>
      <c r="AS8" s="11">
        <f t="shared" si="19"/>
        <v>113.01587301587301</v>
      </c>
      <c r="AT8">
        <v>63</v>
      </c>
      <c r="AU8">
        <f t="shared" si="20"/>
        <v>28</v>
      </c>
      <c r="AV8" t="s">
        <v>23</v>
      </c>
      <c r="AW8" s="11">
        <f t="shared" si="21"/>
        <v>95.238095238095241</v>
      </c>
      <c r="AX8">
        <v>71</v>
      </c>
      <c r="AY8">
        <f t="shared" si="22"/>
        <v>16</v>
      </c>
      <c r="AZ8" t="s">
        <v>24</v>
      </c>
      <c r="BA8" s="11">
        <f t="shared" si="23"/>
        <v>98.412698412698418</v>
      </c>
      <c r="BB8">
        <v>101</v>
      </c>
      <c r="BC8">
        <f t="shared" si="24"/>
        <v>17</v>
      </c>
      <c r="BD8" t="s">
        <v>19</v>
      </c>
      <c r="BE8" s="11">
        <f t="shared" si="25"/>
        <v>96.825396825396822</v>
      </c>
      <c r="BF8">
        <v>134</v>
      </c>
      <c r="BG8">
        <f t="shared" si="26"/>
        <v>3</v>
      </c>
      <c r="BH8" t="s">
        <v>20</v>
      </c>
      <c r="BI8" s="11">
        <f t="shared" si="27"/>
        <v>106.66666666666667</v>
      </c>
      <c r="BJ8">
        <v>131.5</v>
      </c>
      <c r="BK8">
        <f t="shared" si="28"/>
        <v>4</v>
      </c>
      <c r="BL8" t="s">
        <v>21</v>
      </c>
      <c r="BM8" s="11">
        <f t="shared" si="29"/>
        <v>100.63492063492063</v>
      </c>
      <c r="BN8">
        <v>41</v>
      </c>
      <c r="BO8">
        <f t="shared" si="30"/>
        <v>73</v>
      </c>
      <c r="BP8" t="s">
        <v>22</v>
      </c>
      <c r="BQ8" s="11">
        <f t="shared" si="31"/>
        <v>85.396825396825392</v>
      </c>
      <c r="BR8">
        <v>66</v>
      </c>
      <c r="BS8" s="12">
        <f t="shared" si="32"/>
        <v>13</v>
      </c>
      <c r="BT8" t="s">
        <v>23</v>
      </c>
      <c r="BU8" s="11">
        <f t="shared" si="33"/>
        <v>100</v>
      </c>
      <c r="BV8">
        <v>86</v>
      </c>
      <c r="BW8">
        <f t="shared" si="34"/>
        <v>11</v>
      </c>
      <c r="BX8" t="s">
        <v>24</v>
      </c>
      <c r="BY8" s="11">
        <f t="shared" si="35"/>
        <v>110.7936507936508</v>
      </c>
      <c r="BZ8">
        <v>116</v>
      </c>
      <c r="CA8">
        <f t="shared" si="36"/>
        <v>7</v>
      </c>
      <c r="CB8" t="s">
        <v>19</v>
      </c>
      <c r="CC8" s="11">
        <f t="shared" si="37"/>
        <v>101.58730158730158</v>
      </c>
      <c r="CD8">
        <v>113</v>
      </c>
      <c r="CE8">
        <f t="shared" si="38"/>
        <v>24</v>
      </c>
      <c r="CF8" t="s">
        <v>20</v>
      </c>
      <c r="CG8" s="11">
        <f t="shared" si="39"/>
        <v>103.17460317460318</v>
      </c>
      <c r="CH8">
        <v>104</v>
      </c>
      <c r="CI8">
        <f t="shared" si="40"/>
        <v>6</v>
      </c>
      <c r="CJ8" t="s">
        <v>21</v>
      </c>
      <c r="CK8" s="11">
        <f t="shared" si="41"/>
        <v>99.682539682539684</v>
      </c>
      <c r="CL8">
        <v>55</v>
      </c>
      <c r="CM8">
        <f t="shared" si="42"/>
        <v>27</v>
      </c>
      <c r="CN8" t="s">
        <v>22</v>
      </c>
      <c r="CO8" s="11">
        <f t="shared" si="43"/>
        <v>109.52380952380952</v>
      </c>
      <c r="CP8">
        <v>62</v>
      </c>
      <c r="CQ8">
        <f t="shared" si="44"/>
        <v>13</v>
      </c>
      <c r="CR8" t="s">
        <v>23</v>
      </c>
      <c r="CS8" s="11">
        <f t="shared" si="45"/>
        <v>102.53968253968254</v>
      </c>
      <c r="CT8">
        <v>69</v>
      </c>
      <c r="CU8">
        <f t="shared" si="46"/>
        <v>45</v>
      </c>
      <c r="CV8" t="s">
        <v>24</v>
      </c>
      <c r="CW8" s="11">
        <f t="shared" si="47"/>
        <v>96.507936507936506</v>
      </c>
      <c r="CX8">
        <v>108</v>
      </c>
      <c r="CY8">
        <f t="shared" si="48"/>
        <v>12</v>
      </c>
      <c r="CZ8" t="s">
        <v>19</v>
      </c>
      <c r="DA8" s="11">
        <f t="shared" si="49"/>
        <v>115.55555555555556</v>
      </c>
      <c r="DB8">
        <v>117</v>
      </c>
      <c r="DC8">
        <f t="shared" si="50"/>
        <v>34</v>
      </c>
      <c r="DD8" t="s">
        <v>20</v>
      </c>
      <c r="DE8" s="11">
        <f t="shared" si="51"/>
        <v>95.555555555555557</v>
      </c>
      <c r="DF8">
        <v>118.5</v>
      </c>
      <c r="DG8">
        <f t="shared" si="52"/>
        <v>5</v>
      </c>
      <c r="DH8" t="s">
        <v>21</v>
      </c>
      <c r="DI8" s="11">
        <f t="shared" si="53"/>
        <v>99.682539682539684</v>
      </c>
      <c r="DJ8">
        <v>57</v>
      </c>
      <c r="DK8">
        <f t="shared" si="54"/>
        <v>57</v>
      </c>
      <c r="DL8" t="s">
        <v>22</v>
      </c>
      <c r="DM8" s="11">
        <f t="shared" si="55"/>
        <v>85.714285714285722</v>
      </c>
      <c r="DN8">
        <v>73</v>
      </c>
      <c r="DO8">
        <f t="shared" si="56"/>
        <v>21</v>
      </c>
      <c r="DP8" t="s">
        <v>23</v>
      </c>
      <c r="DQ8" s="11">
        <f t="shared" si="57"/>
        <v>106.98412698412699</v>
      </c>
      <c r="DR8">
        <v>64</v>
      </c>
      <c r="DS8">
        <f t="shared" si="58"/>
        <v>34</v>
      </c>
      <c r="DT8" t="s">
        <v>24</v>
      </c>
      <c r="DU8" s="11">
        <f t="shared" si="59"/>
        <v>98.095238095238102</v>
      </c>
      <c r="DV8">
        <v>92.5</v>
      </c>
      <c r="DW8">
        <f t="shared" si="60"/>
        <v>61</v>
      </c>
      <c r="DX8" t="s">
        <v>19</v>
      </c>
      <c r="DY8" s="11">
        <f t="shared" si="61"/>
        <v>83.80952380952381</v>
      </c>
      <c r="DZ8">
        <v>97</v>
      </c>
      <c r="EA8">
        <f t="shared" si="62"/>
        <v>20</v>
      </c>
      <c r="EB8" t="s">
        <v>20</v>
      </c>
      <c r="EC8" s="11">
        <f t="shared" si="63"/>
        <v>112.38095238095238</v>
      </c>
      <c r="ED8">
        <v>116</v>
      </c>
      <c r="EE8">
        <f t="shared" si="64"/>
        <v>4</v>
      </c>
      <c r="EF8" t="s">
        <v>21</v>
      </c>
      <c r="EG8" s="11">
        <f t="shared" si="65"/>
        <v>101.58730158730158</v>
      </c>
      <c r="EH8">
        <v>68.5</v>
      </c>
      <c r="EI8">
        <f t="shared" si="66"/>
        <v>12</v>
      </c>
      <c r="EJ8" t="s">
        <v>22</v>
      </c>
      <c r="EK8" s="11">
        <f t="shared" si="67"/>
        <v>113.65079365079364</v>
      </c>
      <c r="EL8">
        <v>66</v>
      </c>
      <c r="EM8">
        <f t="shared" si="68"/>
        <v>43</v>
      </c>
      <c r="EN8" t="s">
        <v>23</v>
      </c>
      <c r="EO8" s="11">
        <f t="shared" si="69"/>
        <v>121.9047619047619</v>
      </c>
      <c r="EP8">
        <v>77.5</v>
      </c>
      <c r="EQ8">
        <f t="shared" si="70"/>
        <v>28</v>
      </c>
      <c r="ER8" t="s">
        <v>24</v>
      </c>
      <c r="ES8" s="11">
        <f t="shared" si="71"/>
        <v>98.412698412698418</v>
      </c>
      <c r="ET8">
        <v>119</v>
      </c>
      <c r="EU8">
        <f t="shared" si="72"/>
        <v>10</v>
      </c>
      <c r="EV8">
        <v>107</v>
      </c>
      <c r="EW8">
        <f t="shared" si="73"/>
        <v>59</v>
      </c>
      <c r="EX8">
        <v>140</v>
      </c>
      <c r="EY8">
        <f t="shared" si="74"/>
        <v>9</v>
      </c>
      <c r="EZ8">
        <v>49</v>
      </c>
      <c r="FA8">
        <f t="shared" si="75"/>
        <v>55</v>
      </c>
      <c r="FB8">
        <v>31</v>
      </c>
      <c r="FC8">
        <f t="shared" si="76"/>
        <v>112</v>
      </c>
      <c r="FD8">
        <v>45</v>
      </c>
      <c r="FE8">
        <f t="shared" si="77"/>
        <v>23</v>
      </c>
    </row>
    <row r="9" spans="1:161" x14ac:dyDescent="0.2">
      <c r="A9" t="s">
        <v>37</v>
      </c>
      <c r="B9" t="s">
        <v>38</v>
      </c>
      <c r="C9" t="s">
        <v>16</v>
      </c>
      <c r="D9" t="s">
        <v>17</v>
      </c>
      <c r="E9" t="s">
        <v>39</v>
      </c>
      <c r="F9">
        <v>108</v>
      </c>
      <c r="G9">
        <f t="shared" si="0"/>
        <v>88</v>
      </c>
      <c r="H9" t="s">
        <v>19</v>
      </c>
      <c r="I9" s="11">
        <f t="shared" si="1"/>
        <v>131.74603174603175</v>
      </c>
      <c r="J9">
        <v>112</v>
      </c>
      <c r="K9">
        <f t="shared" si="2"/>
        <v>20</v>
      </c>
      <c r="L9" t="s">
        <v>20</v>
      </c>
      <c r="M9" s="11">
        <f t="shared" si="3"/>
        <v>96.825396825396822</v>
      </c>
      <c r="N9">
        <v>119</v>
      </c>
      <c r="O9" s="12">
        <f t="shared" si="4"/>
        <v>18</v>
      </c>
      <c r="P9" t="s">
        <v>21</v>
      </c>
      <c r="Q9" s="11">
        <f t="shared" si="5"/>
        <v>100.63492063492063</v>
      </c>
      <c r="R9">
        <v>73.5</v>
      </c>
      <c r="S9">
        <f t="shared" si="6"/>
        <v>22</v>
      </c>
      <c r="T9" t="s">
        <v>22</v>
      </c>
      <c r="U9" s="11">
        <f t="shared" si="7"/>
        <v>101.58730158730158</v>
      </c>
      <c r="V9">
        <v>84</v>
      </c>
      <c r="W9">
        <f t="shared" si="8"/>
        <v>9</v>
      </c>
      <c r="X9" t="s">
        <v>23</v>
      </c>
      <c r="Y9" s="11">
        <f t="shared" si="9"/>
        <v>111.11111111111111</v>
      </c>
      <c r="Z9">
        <v>75</v>
      </c>
      <c r="AA9">
        <f t="shared" si="10"/>
        <v>46</v>
      </c>
      <c r="AB9" t="s">
        <v>24</v>
      </c>
      <c r="AC9" s="11">
        <f t="shared" si="11"/>
        <v>99.365079365079367</v>
      </c>
      <c r="AD9">
        <v>97.5</v>
      </c>
      <c r="AE9">
        <f t="shared" si="12"/>
        <v>188</v>
      </c>
      <c r="AF9" t="s">
        <v>19</v>
      </c>
      <c r="AG9" s="11">
        <f t="shared" si="13"/>
        <v>50.793650793650798</v>
      </c>
      <c r="AH9">
        <v>118</v>
      </c>
      <c r="AI9">
        <f t="shared" si="14"/>
        <v>10</v>
      </c>
      <c r="AJ9" t="s">
        <v>20</v>
      </c>
      <c r="AK9" s="11">
        <f t="shared" si="15"/>
        <v>104.44444444444444</v>
      </c>
      <c r="AL9">
        <v>112</v>
      </c>
      <c r="AM9">
        <f t="shared" si="16"/>
        <v>20</v>
      </c>
      <c r="AN9" t="s">
        <v>21</v>
      </c>
      <c r="AO9" s="11">
        <f t="shared" si="17"/>
        <v>100.95238095238095</v>
      </c>
      <c r="AP9">
        <v>61</v>
      </c>
      <c r="AQ9">
        <f t="shared" si="18"/>
        <v>27</v>
      </c>
      <c r="AR9" t="s">
        <v>22</v>
      </c>
      <c r="AS9" s="11">
        <f t="shared" si="19"/>
        <v>94.603174603174608</v>
      </c>
      <c r="AT9">
        <v>59</v>
      </c>
      <c r="AU9">
        <f t="shared" si="20"/>
        <v>47</v>
      </c>
      <c r="AV9" t="s">
        <v>23</v>
      </c>
      <c r="AW9" s="11">
        <f t="shared" si="21"/>
        <v>88.888888888888886</v>
      </c>
      <c r="AX9">
        <v>63</v>
      </c>
      <c r="AY9">
        <f t="shared" si="22"/>
        <v>44</v>
      </c>
      <c r="AZ9" t="s">
        <v>24</v>
      </c>
      <c r="BA9" s="11">
        <f t="shared" si="23"/>
        <v>91.111111111111114</v>
      </c>
      <c r="BB9">
        <v>98</v>
      </c>
      <c r="BC9">
        <f t="shared" si="24"/>
        <v>33</v>
      </c>
      <c r="BD9" t="s">
        <v>19</v>
      </c>
      <c r="BE9" s="11">
        <f t="shared" si="25"/>
        <v>94.920634920634924</v>
      </c>
      <c r="BF9">
        <v>120</v>
      </c>
      <c r="BG9">
        <f t="shared" si="26"/>
        <v>24</v>
      </c>
      <c r="BH9" t="s">
        <v>20</v>
      </c>
      <c r="BI9" s="11">
        <f t="shared" si="27"/>
        <v>107.3015873015873</v>
      </c>
      <c r="BJ9">
        <v>116</v>
      </c>
      <c r="BK9">
        <f t="shared" si="28"/>
        <v>23</v>
      </c>
      <c r="BL9" t="s">
        <v>21</v>
      </c>
      <c r="BM9" s="11">
        <f t="shared" si="29"/>
        <v>96.19047619047619</v>
      </c>
      <c r="BN9">
        <v>65</v>
      </c>
      <c r="BO9">
        <f t="shared" si="30"/>
        <v>10</v>
      </c>
      <c r="BP9" t="s">
        <v>22</v>
      </c>
      <c r="BQ9" s="11">
        <f t="shared" si="31"/>
        <v>97.142857142857139</v>
      </c>
      <c r="BR9">
        <v>67</v>
      </c>
      <c r="BS9" s="12">
        <f t="shared" si="32"/>
        <v>12</v>
      </c>
      <c r="BT9" t="s">
        <v>23</v>
      </c>
      <c r="BU9" s="11">
        <f t="shared" si="33"/>
        <v>98.095238095238102</v>
      </c>
      <c r="BV9">
        <v>85</v>
      </c>
      <c r="BW9">
        <f t="shared" si="34"/>
        <v>16</v>
      </c>
      <c r="BX9" t="s">
        <v>24</v>
      </c>
      <c r="BY9" s="11">
        <f t="shared" si="35"/>
        <v>96.19047619047619</v>
      </c>
      <c r="BZ9">
        <v>110</v>
      </c>
      <c r="CA9">
        <f t="shared" si="36"/>
        <v>17</v>
      </c>
      <c r="CB9" t="s">
        <v>19</v>
      </c>
      <c r="CC9" s="11">
        <f t="shared" si="37"/>
        <v>98.730158730158735</v>
      </c>
      <c r="CD9">
        <v>106</v>
      </c>
      <c r="CE9">
        <f t="shared" si="38"/>
        <v>47</v>
      </c>
      <c r="CF9" t="s">
        <v>20</v>
      </c>
      <c r="CG9" s="11">
        <f t="shared" si="39"/>
        <v>94.603174603174608</v>
      </c>
      <c r="CH9">
        <v>97</v>
      </c>
      <c r="CI9">
        <f t="shared" si="40"/>
        <v>11</v>
      </c>
      <c r="CJ9" t="s">
        <v>21</v>
      </c>
      <c r="CK9" s="11">
        <f t="shared" si="41"/>
        <v>104.12698412698413</v>
      </c>
      <c r="CL9">
        <v>84</v>
      </c>
      <c r="CM9">
        <f t="shared" si="42"/>
        <v>1</v>
      </c>
      <c r="CN9" t="s">
        <v>22</v>
      </c>
      <c r="CO9" s="11">
        <f t="shared" si="43"/>
        <v>103.17460317460318</v>
      </c>
      <c r="CP9">
        <v>71</v>
      </c>
      <c r="CQ9">
        <f t="shared" si="44"/>
        <v>6</v>
      </c>
      <c r="CR9" t="s">
        <v>23</v>
      </c>
      <c r="CS9" s="11">
        <f t="shared" si="45"/>
        <v>103.49206349206349</v>
      </c>
      <c r="CT9">
        <v>84</v>
      </c>
      <c r="CU9">
        <f t="shared" si="46"/>
        <v>4</v>
      </c>
      <c r="CV9" t="s">
        <v>24</v>
      </c>
      <c r="CW9" s="11">
        <f t="shared" si="47"/>
        <v>100.31746031746032</v>
      </c>
      <c r="CX9">
        <v>107</v>
      </c>
      <c r="CY9">
        <f t="shared" si="48"/>
        <v>13</v>
      </c>
      <c r="CZ9" t="s">
        <v>19</v>
      </c>
      <c r="DA9" s="11">
        <f t="shared" si="49"/>
        <v>139.6825396825397</v>
      </c>
      <c r="DB9">
        <v>118</v>
      </c>
      <c r="DC9">
        <f t="shared" si="50"/>
        <v>30</v>
      </c>
      <c r="DD9" t="s">
        <v>20</v>
      </c>
      <c r="DE9" s="11">
        <f t="shared" si="51"/>
        <v>99.047619047619051</v>
      </c>
      <c r="DF9">
        <v>101.5</v>
      </c>
      <c r="DG9">
        <f t="shared" si="52"/>
        <v>24</v>
      </c>
      <c r="DH9" t="s">
        <v>21</v>
      </c>
      <c r="DI9" s="11">
        <f t="shared" si="53"/>
        <v>104.76190476190476</v>
      </c>
      <c r="DJ9">
        <v>71</v>
      </c>
      <c r="DK9">
        <f t="shared" si="54"/>
        <v>11</v>
      </c>
      <c r="DL9" t="s">
        <v>22</v>
      </c>
      <c r="DM9" s="11">
        <f t="shared" si="55"/>
        <v>99.365079365079367</v>
      </c>
      <c r="DN9">
        <v>75</v>
      </c>
      <c r="DO9">
        <f t="shared" si="56"/>
        <v>17</v>
      </c>
      <c r="DP9" t="s">
        <v>23</v>
      </c>
      <c r="DQ9" s="11">
        <f t="shared" si="57"/>
        <v>102.53968253968254</v>
      </c>
      <c r="DR9">
        <v>76</v>
      </c>
      <c r="DS9">
        <f t="shared" si="58"/>
        <v>5</v>
      </c>
      <c r="DT9" t="s">
        <v>24</v>
      </c>
      <c r="DU9" s="11">
        <f t="shared" si="59"/>
        <v>100</v>
      </c>
      <c r="DV9">
        <v>85</v>
      </c>
      <c r="DW9">
        <f t="shared" si="60"/>
        <v>138</v>
      </c>
      <c r="DX9" t="s">
        <v>19</v>
      </c>
      <c r="DY9" s="11">
        <f t="shared" si="61"/>
        <v>89.841269841269849</v>
      </c>
      <c r="DZ9">
        <v>94</v>
      </c>
      <c r="EA9">
        <f t="shared" si="62"/>
        <v>27</v>
      </c>
      <c r="EB9" t="s">
        <v>20</v>
      </c>
      <c r="EC9" s="11">
        <f t="shared" si="63"/>
        <v>102.85714285714286</v>
      </c>
      <c r="ED9">
        <v>91.5</v>
      </c>
      <c r="EE9">
        <f t="shared" si="64"/>
        <v>39</v>
      </c>
      <c r="EF9" t="s">
        <v>21</v>
      </c>
      <c r="EG9" s="11">
        <f t="shared" si="65"/>
        <v>92.38095238095238</v>
      </c>
      <c r="EH9">
        <v>70</v>
      </c>
      <c r="EI9">
        <f t="shared" si="66"/>
        <v>9</v>
      </c>
      <c r="EJ9" t="s">
        <v>22</v>
      </c>
      <c r="EK9" s="11">
        <f t="shared" si="67"/>
        <v>98.095238095238102</v>
      </c>
      <c r="EL9">
        <v>70</v>
      </c>
      <c r="EM9">
        <f t="shared" si="68"/>
        <v>25</v>
      </c>
      <c r="EN9" t="s">
        <v>23</v>
      </c>
      <c r="EO9" s="11">
        <f t="shared" si="69"/>
        <v>92.698412698412696</v>
      </c>
      <c r="EP9">
        <v>89</v>
      </c>
      <c r="EQ9">
        <f t="shared" si="70"/>
        <v>5</v>
      </c>
      <c r="ER9" t="s">
        <v>24</v>
      </c>
      <c r="ES9" s="11">
        <f t="shared" si="71"/>
        <v>103.17460317460318</v>
      </c>
      <c r="ET9">
        <v>107</v>
      </c>
      <c r="EU9">
        <f t="shared" si="72"/>
        <v>106</v>
      </c>
      <c r="EV9">
        <v>111</v>
      </c>
      <c r="EW9">
        <f t="shared" si="73"/>
        <v>36</v>
      </c>
      <c r="EX9">
        <v>138</v>
      </c>
      <c r="EY9">
        <f t="shared" si="74"/>
        <v>15</v>
      </c>
      <c r="EZ9">
        <v>65</v>
      </c>
      <c r="FA9">
        <f t="shared" si="75"/>
        <v>3</v>
      </c>
      <c r="FB9">
        <v>47</v>
      </c>
      <c r="FC9">
        <f t="shared" si="76"/>
        <v>2</v>
      </c>
      <c r="FD9">
        <v>46</v>
      </c>
      <c r="FE9">
        <f t="shared" si="77"/>
        <v>15</v>
      </c>
    </row>
    <row r="10" spans="1:161" x14ac:dyDescent="0.2">
      <c r="A10" t="s">
        <v>40</v>
      </c>
      <c r="B10" t="s">
        <v>41</v>
      </c>
      <c r="C10" t="s">
        <v>16</v>
      </c>
      <c r="D10" t="s">
        <v>17</v>
      </c>
      <c r="E10" t="s">
        <v>42</v>
      </c>
      <c r="F10">
        <v>102</v>
      </c>
      <c r="G10">
        <f t="shared" si="0"/>
        <v>175</v>
      </c>
      <c r="H10" t="s">
        <v>19</v>
      </c>
      <c r="I10" s="11">
        <f t="shared" si="1"/>
        <v>88.571428571428569</v>
      </c>
      <c r="J10">
        <v>110</v>
      </c>
      <c r="K10">
        <f t="shared" si="2"/>
        <v>27</v>
      </c>
      <c r="L10" t="s">
        <v>20</v>
      </c>
      <c r="M10" s="11">
        <f t="shared" si="3"/>
        <v>95.873015873015873</v>
      </c>
      <c r="N10">
        <v>123</v>
      </c>
      <c r="O10" s="12">
        <f t="shared" si="4"/>
        <v>11</v>
      </c>
      <c r="P10" t="s">
        <v>21</v>
      </c>
      <c r="Q10" s="11">
        <f t="shared" si="5"/>
        <v>100.63492063492063</v>
      </c>
      <c r="R10">
        <v>90</v>
      </c>
      <c r="S10">
        <f t="shared" si="6"/>
        <v>5</v>
      </c>
      <c r="T10" t="s">
        <v>22</v>
      </c>
      <c r="U10" s="11">
        <f t="shared" si="7"/>
        <v>104.76190476190476</v>
      </c>
      <c r="V10">
        <v>72</v>
      </c>
      <c r="W10">
        <f t="shared" si="8"/>
        <v>38</v>
      </c>
      <c r="X10" t="s">
        <v>23</v>
      </c>
      <c r="Y10" s="11">
        <f t="shared" si="9"/>
        <v>104.76190476190476</v>
      </c>
      <c r="Z10">
        <v>73</v>
      </c>
      <c r="AA10">
        <f t="shared" si="10"/>
        <v>68</v>
      </c>
      <c r="AB10" t="s">
        <v>24</v>
      </c>
      <c r="AC10" s="11">
        <f t="shared" si="11"/>
        <v>95.238095238095241</v>
      </c>
      <c r="AD10">
        <v>100.5</v>
      </c>
      <c r="AE10">
        <f t="shared" si="12"/>
        <v>139</v>
      </c>
      <c r="AF10" t="s">
        <v>19</v>
      </c>
      <c r="AG10" s="11">
        <f t="shared" si="13"/>
        <v>73.015873015873012</v>
      </c>
      <c r="AH10">
        <v>115</v>
      </c>
      <c r="AI10">
        <f t="shared" si="14"/>
        <v>14</v>
      </c>
      <c r="AJ10" t="s">
        <v>20</v>
      </c>
      <c r="AK10" s="11">
        <f t="shared" si="15"/>
        <v>98.730158730158735</v>
      </c>
      <c r="AL10">
        <v>116.5</v>
      </c>
      <c r="AM10">
        <f t="shared" si="16"/>
        <v>13</v>
      </c>
      <c r="AN10" t="s">
        <v>21</v>
      </c>
      <c r="AO10" s="11">
        <f t="shared" si="17"/>
        <v>100.95238095238095</v>
      </c>
      <c r="AP10">
        <v>63</v>
      </c>
      <c r="AQ10">
        <f t="shared" si="18"/>
        <v>20</v>
      </c>
      <c r="AR10" t="s">
        <v>22</v>
      </c>
      <c r="AS10" s="11">
        <f t="shared" si="19"/>
        <v>95.873015873015873</v>
      </c>
      <c r="AT10">
        <v>62</v>
      </c>
      <c r="AU10">
        <f t="shared" si="20"/>
        <v>33</v>
      </c>
      <c r="AV10" t="s">
        <v>23</v>
      </c>
      <c r="AW10" s="11">
        <f t="shared" si="21"/>
        <v>92.38095238095238</v>
      </c>
      <c r="AX10">
        <v>61</v>
      </c>
      <c r="AY10">
        <f t="shared" si="22"/>
        <v>53</v>
      </c>
      <c r="AZ10" t="s">
        <v>24</v>
      </c>
      <c r="BA10" s="11">
        <f t="shared" si="23"/>
        <v>86.666666666666671</v>
      </c>
      <c r="BB10">
        <v>96</v>
      </c>
      <c r="BC10">
        <f t="shared" si="24"/>
        <v>54</v>
      </c>
      <c r="BD10" t="s">
        <v>19</v>
      </c>
      <c r="BE10" s="11">
        <f t="shared" si="25"/>
        <v>90.476190476190482</v>
      </c>
      <c r="BF10">
        <v>127</v>
      </c>
      <c r="BG10">
        <f t="shared" si="26"/>
        <v>10</v>
      </c>
      <c r="BH10" t="s">
        <v>20</v>
      </c>
      <c r="BI10" s="11">
        <f t="shared" si="27"/>
        <v>100.63492063492063</v>
      </c>
      <c r="BJ10">
        <v>118.5</v>
      </c>
      <c r="BK10">
        <f t="shared" si="28"/>
        <v>16</v>
      </c>
      <c r="BL10" t="s">
        <v>21</v>
      </c>
      <c r="BM10" s="11">
        <f t="shared" si="29"/>
        <v>100.31746031746032</v>
      </c>
      <c r="BN10">
        <v>70</v>
      </c>
      <c r="BO10">
        <f t="shared" si="30"/>
        <v>7</v>
      </c>
      <c r="BP10" t="s">
        <v>22</v>
      </c>
      <c r="BQ10" s="11">
        <f t="shared" si="31"/>
        <v>100</v>
      </c>
      <c r="BR10">
        <v>70</v>
      </c>
      <c r="BS10" s="12">
        <f t="shared" si="32"/>
        <v>9</v>
      </c>
      <c r="BT10" t="s">
        <v>23</v>
      </c>
      <c r="BU10" s="11">
        <f t="shared" si="33"/>
        <v>101.9047619047619</v>
      </c>
      <c r="BV10">
        <v>86</v>
      </c>
      <c r="BW10">
        <f t="shared" si="34"/>
        <v>11</v>
      </c>
      <c r="BX10" t="s">
        <v>24</v>
      </c>
      <c r="BY10" s="11">
        <f t="shared" si="35"/>
        <v>101.9047619047619</v>
      </c>
      <c r="BZ10">
        <v>108</v>
      </c>
      <c r="CA10">
        <f t="shared" si="36"/>
        <v>24</v>
      </c>
      <c r="CB10" t="s">
        <v>19</v>
      </c>
      <c r="CC10" s="11">
        <f t="shared" si="37"/>
        <v>126.34920634920636</v>
      </c>
      <c r="CD10">
        <v>119</v>
      </c>
      <c r="CE10">
        <f t="shared" si="38"/>
        <v>12</v>
      </c>
      <c r="CF10" t="s">
        <v>20</v>
      </c>
      <c r="CG10" s="11">
        <f t="shared" si="39"/>
        <v>107.61904761904762</v>
      </c>
      <c r="CH10">
        <v>90.5</v>
      </c>
      <c r="CI10">
        <f t="shared" si="40"/>
        <v>17</v>
      </c>
      <c r="CJ10" t="s">
        <v>21</v>
      </c>
      <c r="CK10" s="11">
        <f t="shared" si="41"/>
        <v>101.9047619047619</v>
      </c>
      <c r="CL10">
        <v>68</v>
      </c>
      <c r="CM10">
        <f t="shared" si="42"/>
        <v>7</v>
      </c>
      <c r="CN10" t="s">
        <v>22</v>
      </c>
      <c r="CO10" s="11">
        <f t="shared" si="43"/>
        <v>99.365079365079367</v>
      </c>
      <c r="CP10">
        <v>61</v>
      </c>
      <c r="CQ10">
        <f t="shared" si="44"/>
        <v>15</v>
      </c>
      <c r="CR10" t="s">
        <v>23</v>
      </c>
      <c r="CS10" s="11">
        <f t="shared" si="45"/>
        <v>98.095238095238102</v>
      </c>
      <c r="CT10">
        <v>75</v>
      </c>
      <c r="CU10">
        <f t="shared" si="46"/>
        <v>17</v>
      </c>
      <c r="CV10" t="s">
        <v>24</v>
      </c>
      <c r="CW10" s="11">
        <f t="shared" si="47"/>
        <v>98.730158730158735</v>
      </c>
      <c r="CX10">
        <v>95</v>
      </c>
      <c r="CY10">
        <f t="shared" si="48"/>
        <v>107</v>
      </c>
      <c r="CZ10" t="s">
        <v>19</v>
      </c>
      <c r="DA10" s="11">
        <f t="shared" si="49"/>
        <v>104.76190476190476</v>
      </c>
      <c r="DB10">
        <v>116</v>
      </c>
      <c r="DC10">
        <f t="shared" si="50"/>
        <v>36</v>
      </c>
      <c r="DD10" t="s">
        <v>20</v>
      </c>
      <c r="DE10" s="11">
        <f t="shared" si="51"/>
        <v>93.015873015873012</v>
      </c>
      <c r="DF10">
        <v>102</v>
      </c>
      <c r="DG10">
        <f t="shared" si="52"/>
        <v>23</v>
      </c>
      <c r="DH10" t="s">
        <v>21</v>
      </c>
      <c r="DI10" s="11">
        <f t="shared" si="53"/>
        <v>113.96825396825398</v>
      </c>
      <c r="DJ10">
        <v>76</v>
      </c>
      <c r="DK10">
        <f t="shared" si="54"/>
        <v>5</v>
      </c>
      <c r="DL10" t="s">
        <v>22</v>
      </c>
      <c r="DM10" s="11">
        <f t="shared" si="55"/>
        <v>106.66666666666667</v>
      </c>
      <c r="DN10">
        <v>81</v>
      </c>
      <c r="DO10">
        <f t="shared" si="56"/>
        <v>9</v>
      </c>
      <c r="DP10" t="s">
        <v>23</v>
      </c>
      <c r="DQ10" s="11">
        <f t="shared" si="57"/>
        <v>99.682539682539684</v>
      </c>
      <c r="DR10">
        <v>73</v>
      </c>
      <c r="DS10">
        <f t="shared" si="58"/>
        <v>13</v>
      </c>
      <c r="DT10" t="s">
        <v>24</v>
      </c>
      <c r="DU10" s="11">
        <f t="shared" si="59"/>
        <v>106.34920634920636</v>
      </c>
      <c r="DV10">
        <v>86</v>
      </c>
      <c r="DW10">
        <f t="shared" si="60"/>
        <v>122</v>
      </c>
      <c r="DX10" t="s">
        <v>19</v>
      </c>
      <c r="DY10" s="11">
        <f t="shared" si="61"/>
        <v>113.33333333333333</v>
      </c>
      <c r="DZ10">
        <v>102.5</v>
      </c>
      <c r="EA10">
        <f t="shared" si="62"/>
        <v>14</v>
      </c>
      <c r="EB10" t="s">
        <v>20</v>
      </c>
      <c r="EC10" s="11">
        <f t="shared" si="63"/>
        <v>103.17460317460318</v>
      </c>
      <c r="ED10">
        <v>86</v>
      </c>
      <c r="EE10">
        <f t="shared" si="64"/>
        <v>67</v>
      </c>
      <c r="EF10" t="s">
        <v>21</v>
      </c>
      <c r="EG10" s="11">
        <f t="shared" si="65"/>
        <v>91.428571428571431</v>
      </c>
      <c r="EH10">
        <v>61</v>
      </c>
      <c r="EI10">
        <f t="shared" si="66"/>
        <v>26</v>
      </c>
      <c r="EJ10" t="s">
        <v>22</v>
      </c>
      <c r="EK10" s="11">
        <f t="shared" si="67"/>
        <v>100.31746031746032</v>
      </c>
      <c r="EL10">
        <v>77</v>
      </c>
      <c r="EM10">
        <f t="shared" si="68"/>
        <v>8</v>
      </c>
      <c r="EN10" t="s">
        <v>23</v>
      </c>
      <c r="EO10" s="11">
        <f t="shared" si="69"/>
        <v>109.2063492063492</v>
      </c>
      <c r="EP10">
        <v>75.5</v>
      </c>
      <c r="EQ10">
        <f t="shared" si="70"/>
        <v>33</v>
      </c>
      <c r="ER10" t="s">
        <v>24</v>
      </c>
      <c r="ES10" s="11">
        <f t="shared" si="71"/>
        <v>126.03174603174604</v>
      </c>
      <c r="ET10">
        <v>102</v>
      </c>
      <c r="EU10">
        <f t="shared" si="72"/>
        <v>164</v>
      </c>
      <c r="EV10">
        <v>115</v>
      </c>
      <c r="EW10">
        <f t="shared" si="73"/>
        <v>24</v>
      </c>
      <c r="EX10">
        <v>129</v>
      </c>
      <c r="EY10">
        <f t="shared" si="74"/>
        <v>40</v>
      </c>
      <c r="EZ10">
        <v>53</v>
      </c>
      <c r="FA10">
        <f t="shared" si="75"/>
        <v>27</v>
      </c>
      <c r="FB10">
        <v>37</v>
      </c>
      <c r="FC10">
        <f t="shared" si="76"/>
        <v>37</v>
      </c>
      <c r="FD10">
        <v>38</v>
      </c>
      <c r="FE10">
        <f t="shared" si="77"/>
        <v>115</v>
      </c>
    </row>
    <row r="11" spans="1:161" x14ac:dyDescent="0.2">
      <c r="A11" t="s">
        <v>43</v>
      </c>
      <c r="B11" t="s">
        <v>44</v>
      </c>
      <c r="C11" t="s">
        <v>16</v>
      </c>
      <c r="D11" t="s">
        <v>17</v>
      </c>
      <c r="E11" t="s">
        <v>45</v>
      </c>
      <c r="F11">
        <v>118</v>
      </c>
      <c r="G11">
        <f t="shared" si="0"/>
        <v>11</v>
      </c>
      <c r="H11" t="s">
        <v>19</v>
      </c>
      <c r="I11" s="11">
        <f t="shared" si="1"/>
        <v>101.9047619047619</v>
      </c>
      <c r="J11">
        <v>91</v>
      </c>
      <c r="K11">
        <f t="shared" si="2"/>
        <v>125</v>
      </c>
      <c r="L11" t="s">
        <v>20</v>
      </c>
      <c r="M11" s="11">
        <f t="shared" si="3"/>
        <v>70.158730158730151</v>
      </c>
      <c r="N11">
        <v>124</v>
      </c>
      <c r="O11" s="12">
        <f t="shared" si="4"/>
        <v>10</v>
      </c>
      <c r="P11" t="s">
        <v>21</v>
      </c>
      <c r="Q11" s="11">
        <f t="shared" si="5"/>
        <v>101.26984126984127</v>
      </c>
      <c r="R11">
        <v>81.5</v>
      </c>
      <c r="S11">
        <f t="shared" si="6"/>
        <v>12</v>
      </c>
      <c r="T11" t="s">
        <v>22</v>
      </c>
      <c r="U11" s="11">
        <f t="shared" si="7"/>
        <v>106.34920634920636</v>
      </c>
      <c r="V11">
        <v>86.5</v>
      </c>
      <c r="W11">
        <f t="shared" si="8"/>
        <v>6</v>
      </c>
      <c r="X11" t="s">
        <v>23</v>
      </c>
      <c r="Y11" s="11">
        <f t="shared" si="9"/>
        <v>98.730158730158735</v>
      </c>
      <c r="Z11">
        <v>68</v>
      </c>
      <c r="AA11">
        <f t="shared" si="10"/>
        <v>117</v>
      </c>
      <c r="AB11" t="s">
        <v>24</v>
      </c>
      <c r="AC11" s="11">
        <f t="shared" si="11"/>
        <v>63.492063492063494</v>
      </c>
      <c r="AD11">
        <v>110.5</v>
      </c>
      <c r="AE11">
        <f t="shared" si="12"/>
        <v>17</v>
      </c>
      <c r="AF11" t="s">
        <v>19</v>
      </c>
      <c r="AG11" s="11">
        <f t="shared" si="13"/>
        <v>97.460317460317455</v>
      </c>
      <c r="AH11">
        <v>108</v>
      </c>
      <c r="AI11">
        <f t="shared" si="14"/>
        <v>31</v>
      </c>
      <c r="AJ11" t="s">
        <v>20</v>
      </c>
      <c r="AK11" s="11">
        <f t="shared" si="15"/>
        <v>99.682539682539684</v>
      </c>
      <c r="AL11">
        <v>116</v>
      </c>
      <c r="AM11">
        <f t="shared" si="16"/>
        <v>14</v>
      </c>
      <c r="AN11" t="s">
        <v>21</v>
      </c>
      <c r="AO11" s="11">
        <f t="shared" si="17"/>
        <v>102.85714285714286</v>
      </c>
      <c r="AP11">
        <v>59</v>
      </c>
      <c r="AQ11">
        <f t="shared" si="18"/>
        <v>32</v>
      </c>
      <c r="AR11" t="s">
        <v>22</v>
      </c>
      <c r="AS11" s="11">
        <f t="shared" si="19"/>
        <v>98.412698412698418</v>
      </c>
      <c r="AT11">
        <v>73</v>
      </c>
      <c r="AU11">
        <f t="shared" si="20"/>
        <v>5</v>
      </c>
      <c r="AV11" t="s">
        <v>23</v>
      </c>
      <c r="AW11" s="11">
        <f t="shared" si="21"/>
        <v>103.49206349206349</v>
      </c>
      <c r="AX11">
        <v>79</v>
      </c>
      <c r="AY11">
        <f t="shared" si="22"/>
        <v>2</v>
      </c>
      <c r="AZ11" t="s">
        <v>24</v>
      </c>
      <c r="BA11" s="11">
        <f t="shared" si="23"/>
        <v>100.31746031746032</v>
      </c>
      <c r="BB11">
        <v>103</v>
      </c>
      <c r="BC11">
        <f t="shared" si="24"/>
        <v>9</v>
      </c>
      <c r="BD11" t="s">
        <v>19</v>
      </c>
      <c r="BE11" s="11">
        <f t="shared" si="25"/>
        <v>97.460317460317455</v>
      </c>
      <c r="BF11">
        <v>118</v>
      </c>
      <c r="BG11">
        <f t="shared" si="26"/>
        <v>30</v>
      </c>
      <c r="BH11" t="s">
        <v>20</v>
      </c>
      <c r="BI11" s="11">
        <f t="shared" si="27"/>
        <v>100.95238095238095</v>
      </c>
      <c r="BJ11">
        <v>116</v>
      </c>
      <c r="BK11">
        <f t="shared" si="28"/>
        <v>23</v>
      </c>
      <c r="BL11" t="s">
        <v>21</v>
      </c>
      <c r="BM11" s="11">
        <f t="shared" si="29"/>
        <v>95.555555555555557</v>
      </c>
      <c r="BN11">
        <v>52</v>
      </c>
      <c r="BO11">
        <f t="shared" si="30"/>
        <v>27</v>
      </c>
      <c r="BP11" t="s">
        <v>22</v>
      </c>
      <c r="BQ11" s="11">
        <f t="shared" si="31"/>
        <v>102.53968253968254</v>
      </c>
      <c r="BR11">
        <v>64</v>
      </c>
      <c r="BS11" s="12">
        <f t="shared" si="32"/>
        <v>16</v>
      </c>
      <c r="BT11" t="s">
        <v>23</v>
      </c>
      <c r="BU11" s="11">
        <f t="shared" si="33"/>
        <v>98.412698412698418</v>
      </c>
      <c r="BV11">
        <v>91</v>
      </c>
      <c r="BW11">
        <f t="shared" si="34"/>
        <v>3</v>
      </c>
      <c r="BX11" t="s">
        <v>24</v>
      </c>
      <c r="BY11" s="11">
        <f t="shared" si="35"/>
        <v>102.53968253968254</v>
      </c>
      <c r="BZ11">
        <v>123</v>
      </c>
      <c r="CA11">
        <f t="shared" si="36"/>
        <v>1</v>
      </c>
      <c r="CB11" t="s">
        <v>19</v>
      </c>
      <c r="CC11" s="11">
        <f t="shared" si="37"/>
        <v>117.14285714285714</v>
      </c>
      <c r="CD11">
        <v>110</v>
      </c>
      <c r="CE11">
        <f t="shared" si="38"/>
        <v>33</v>
      </c>
      <c r="CF11" t="s">
        <v>20</v>
      </c>
      <c r="CG11" s="11">
        <f t="shared" si="39"/>
        <v>105.39682539682539</v>
      </c>
      <c r="CH11">
        <v>101.5</v>
      </c>
      <c r="CI11">
        <f t="shared" si="40"/>
        <v>9</v>
      </c>
      <c r="CJ11" t="s">
        <v>21</v>
      </c>
      <c r="CK11" s="11">
        <f t="shared" si="41"/>
        <v>98.095238095238102</v>
      </c>
      <c r="CL11">
        <v>51</v>
      </c>
      <c r="CM11">
        <f t="shared" si="42"/>
        <v>35</v>
      </c>
      <c r="CN11" t="s">
        <v>22</v>
      </c>
      <c r="CO11" s="11">
        <f t="shared" si="43"/>
        <v>93.015873015873012</v>
      </c>
      <c r="CP11">
        <v>63</v>
      </c>
      <c r="CQ11">
        <f t="shared" si="44"/>
        <v>11</v>
      </c>
      <c r="CR11" t="s">
        <v>23</v>
      </c>
      <c r="CS11" s="11">
        <f t="shared" si="45"/>
        <v>103.17460317460318</v>
      </c>
      <c r="CT11">
        <v>76</v>
      </c>
      <c r="CU11">
        <f t="shared" si="46"/>
        <v>11</v>
      </c>
      <c r="CV11" t="s">
        <v>24</v>
      </c>
      <c r="CW11" s="11">
        <f t="shared" si="47"/>
        <v>99.682539682539684</v>
      </c>
      <c r="CX11">
        <v>100</v>
      </c>
      <c r="CY11">
        <f t="shared" si="48"/>
        <v>55</v>
      </c>
      <c r="CZ11" t="s">
        <v>19</v>
      </c>
      <c r="DA11" s="11">
        <f t="shared" si="49"/>
        <v>91.428571428571431</v>
      </c>
      <c r="DB11">
        <v>113</v>
      </c>
      <c r="DC11">
        <f t="shared" si="50"/>
        <v>50</v>
      </c>
      <c r="DD11" t="s">
        <v>20</v>
      </c>
      <c r="DE11" s="11">
        <f t="shared" si="51"/>
        <v>88.888888888888886</v>
      </c>
      <c r="DF11">
        <v>120</v>
      </c>
      <c r="DG11">
        <f t="shared" si="52"/>
        <v>3</v>
      </c>
      <c r="DH11" t="s">
        <v>21</v>
      </c>
      <c r="DI11" s="11">
        <f t="shared" si="53"/>
        <v>100</v>
      </c>
      <c r="DJ11">
        <v>70</v>
      </c>
      <c r="DK11">
        <f t="shared" si="54"/>
        <v>13</v>
      </c>
      <c r="DL11" t="s">
        <v>22</v>
      </c>
      <c r="DM11" s="11">
        <f t="shared" si="55"/>
        <v>100</v>
      </c>
      <c r="DN11">
        <v>73</v>
      </c>
      <c r="DO11">
        <f t="shared" si="56"/>
        <v>21</v>
      </c>
      <c r="DP11" t="s">
        <v>23</v>
      </c>
      <c r="DQ11" s="11">
        <f t="shared" si="57"/>
        <v>104.44444444444444</v>
      </c>
      <c r="DR11">
        <v>74</v>
      </c>
      <c r="DS11">
        <f t="shared" si="58"/>
        <v>10</v>
      </c>
      <c r="DT11" t="s">
        <v>24</v>
      </c>
      <c r="DU11" s="11">
        <f t="shared" si="59"/>
        <v>97.777777777777771</v>
      </c>
      <c r="DV11">
        <v>96.5</v>
      </c>
      <c r="DW11">
        <f t="shared" si="60"/>
        <v>28</v>
      </c>
      <c r="DX11" t="s">
        <v>19</v>
      </c>
      <c r="DY11" s="11">
        <f t="shared" si="61"/>
        <v>109.2063492063492</v>
      </c>
      <c r="DZ11">
        <v>102</v>
      </c>
      <c r="EA11">
        <f t="shared" si="62"/>
        <v>15</v>
      </c>
      <c r="EB11" t="s">
        <v>20</v>
      </c>
      <c r="EC11" s="11">
        <f t="shared" si="63"/>
        <v>97.777777777777771</v>
      </c>
      <c r="ED11">
        <v>117</v>
      </c>
      <c r="EE11">
        <f t="shared" si="64"/>
        <v>3</v>
      </c>
      <c r="EF11" t="s">
        <v>21</v>
      </c>
      <c r="EG11" s="11">
        <f t="shared" si="65"/>
        <v>102.85714285714286</v>
      </c>
      <c r="EH11">
        <v>68</v>
      </c>
      <c r="EI11">
        <f t="shared" si="66"/>
        <v>13</v>
      </c>
      <c r="EJ11" t="s">
        <v>22</v>
      </c>
      <c r="EK11" s="11">
        <f t="shared" si="67"/>
        <v>113.33333333333333</v>
      </c>
      <c r="EL11">
        <v>67.5</v>
      </c>
      <c r="EM11">
        <f t="shared" si="68"/>
        <v>35</v>
      </c>
      <c r="EN11" t="s">
        <v>23</v>
      </c>
      <c r="EO11" s="11">
        <f t="shared" si="69"/>
        <v>93.015873015873012</v>
      </c>
      <c r="EP11">
        <v>90.5</v>
      </c>
      <c r="EQ11">
        <f t="shared" si="70"/>
        <v>3</v>
      </c>
      <c r="ER11" t="s">
        <v>24</v>
      </c>
      <c r="ES11" s="11">
        <f t="shared" si="71"/>
        <v>103.80952380952381</v>
      </c>
      <c r="ET11">
        <v>112</v>
      </c>
      <c r="EU11">
        <f t="shared" si="72"/>
        <v>57</v>
      </c>
      <c r="EV11">
        <v>130</v>
      </c>
      <c r="EW11">
        <f t="shared" si="73"/>
        <v>8</v>
      </c>
      <c r="EX11">
        <v>139</v>
      </c>
      <c r="EY11">
        <f t="shared" si="74"/>
        <v>12</v>
      </c>
      <c r="EZ11">
        <v>49</v>
      </c>
      <c r="FA11">
        <f t="shared" si="75"/>
        <v>55</v>
      </c>
      <c r="FB11">
        <v>41</v>
      </c>
      <c r="FC11">
        <f t="shared" si="76"/>
        <v>13</v>
      </c>
      <c r="FD11">
        <v>46</v>
      </c>
      <c r="FE11">
        <f t="shared" si="77"/>
        <v>15</v>
      </c>
    </row>
    <row r="12" spans="1:161" x14ac:dyDescent="0.2">
      <c r="A12" t="s">
        <v>46</v>
      </c>
      <c r="B12" t="s">
        <v>47</v>
      </c>
      <c r="C12" t="s">
        <v>16</v>
      </c>
      <c r="D12" t="s">
        <v>17</v>
      </c>
      <c r="E12" t="s">
        <v>48</v>
      </c>
      <c r="F12">
        <v>116</v>
      </c>
      <c r="G12">
        <f t="shared" si="0"/>
        <v>21</v>
      </c>
      <c r="H12" t="s">
        <v>19</v>
      </c>
      <c r="I12" s="11">
        <f t="shared" si="1"/>
        <v>149.84126984126985</v>
      </c>
      <c r="J12">
        <v>107</v>
      </c>
      <c r="K12">
        <f t="shared" si="2"/>
        <v>35</v>
      </c>
      <c r="L12" t="s">
        <v>20</v>
      </c>
      <c r="M12" s="11">
        <f t="shared" si="3"/>
        <v>124.44444444444444</v>
      </c>
      <c r="N12">
        <v>126</v>
      </c>
      <c r="O12" s="12">
        <f t="shared" si="4"/>
        <v>7</v>
      </c>
      <c r="P12" t="s">
        <v>21</v>
      </c>
      <c r="Q12" s="11">
        <f t="shared" si="5"/>
        <v>103.80952380952381</v>
      </c>
      <c r="R12">
        <v>43.5</v>
      </c>
      <c r="S12">
        <f t="shared" si="6"/>
        <v>204</v>
      </c>
      <c r="T12" t="s">
        <v>22</v>
      </c>
      <c r="U12" s="11">
        <f t="shared" si="7"/>
        <v>79.365079365079367</v>
      </c>
      <c r="V12">
        <v>90</v>
      </c>
      <c r="W12">
        <f t="shared" si="8"/>
        <v>4</v>
      </c>
      <c r="X12" t="s">
        <v>23</v>
      </c>
      <c r="Y12" s="11">
        <f t="shared" si="9"/>
        <v>100.31746031746032</v>
      </c>
      <c r="Z12">
        <v>81</v>
      </c>
      <c r="AA12">
        <f t="shared" si="10"/>
        <v>8</v>
      </c>
      <c r="AB12" t="s">
        <v>24</v>
      </c>
      <c r="AC12" s="11">
        <f t="shared" si="11"/>
        <v>99.047619047619051</v>
      </c>
      <c r="AD12">
        <v>98</v>
      </c>
      <c r="AE12">
        <f t="shared" si="12"/>
        <v>178</v>
      </c>
      <c r="AF12" t="s">
        <v>19</v>
      </c>
      <c r="AG12" s="11">
        <f t="shared" si="13"/>
        <v>43.80952380952381</v>
      </c>
      <c r="AH12">
        <v>92</v>
      </c>
      <c r="AI12">
        <f t="shared" si="14"/>
        <v>112</v>
      </c>
      <c r="AJ12" t="s">
        <v>20</v>
      </c>
      <c r="AK12" s="11">
        <f t="shared" si="15"/>
        <v>93.015873015873012</v>
      </c>
      <c r="AL12">
        <v>112.5</v>
      </c>
      <c r="AM12">
        <f t="shared" si="16"/>
        <v>19</v>
      </c>
      <c r="AN12" t="s">
        <v>21</v>
      </c>
      <c r="AO12" s="11">
        <f t="shared" si="17"/>
        <v>98.412698412698418</v>
      </c>
      <c r="AP12">
        <v>35</v>
      </c>
      <c r="AQ12">
        <f t="shared" si="18"/>
        <v>139</v>
      </c>
      <c r="AR12" t="s">
        <v>22</v>
      </c>
      <c r="AS12" s="11">
        <f t="shared" si="19"/>
        <v>89.206349206349202</v>
      </c>
      <c r="AT12">
        <v>65</v>
      </c>
      <c r="AU12">
        <f t="shared" si="20"/>
        <v>18</v>
      </c>
      <c r="AV12" t="s">
        <v>23</v>
      </c>
      <c r="AW12" s="11">
        <f t="shared" si="21"/>
        <v>101.9047619047619</v>
      </c>
      <c r="AX12">
        <v>77</v>
      </c>
      <c r="AY12">
        <f t="shared" si="22"/>
        <v>5</v>
      </c>
      <c r="AZ12" t="s">
        <v>24</v>
      </c>
      <c r="BA12" s="11">
        <f t="shared" si="23"/>
        <v>103.49206349206349</v>
      </c>
      <c r="BB12">
        <v>108</v>
      </c>
      <c r="BC12">
        <f t="shared" si="24"/>
        <v>1</v>
      </c>
      <c r="BD12" t="s">
        <v>19</v>
      </c>
      <c r="BE12" s="11">
        <f t="shared" si="25"/>
        <v>101.9047619047619</v>
      </c>
      <c r="BF12">
        <v>103</v>
      </c>
      <c r="BG12">
        <f t="shared" si="26"/>
        <v>90</v>
      </c>
      <c r="BH12" t="s">
        <v>20</v>
      </c>
      <c r="BI12" s="11">
        <f t="shared" si="27"/>
        <v>84.761904761904759</v>
      </c>
      <c r="BJ12">
        <v>121.5</v>
      </c>
      <c r="BK12">
        <f t="shared" si="28"/>
        <v>14</v>
      </c>
      <c r="BL12" t="s">
        <v>21</v>
      </c>
      <c r="BM12" s="11">
        <f t="shared" si="29"/>
        <v>100</v>
      </c>
      <c r="BN12">
        <v>35</v>
      </c>
      <c r="BO12">
        <f t="shared" si="30"/>
        <v>105</v>
      </c>
      <c r="BP12" t="s">
        <v>22</v>
      </c>
      <c r="BQ12" s="11">
        <f t="shared" si="31"/>
        <v>80.634920634920633</v>
      </c>
      <c r="BR12">
        <v>60</v>
      </c>
      <c r="BS12" s="12">
        <f t="shared" si="32"/>
        <v>24</v>
      </c>
      <c r="BT12" t="s">
        <v>23</v>
      </c>
      <c r="BU12" s="11">
        <f t="shared" si="33"/>
        <v>108.57142857142857</v>
      </c>
      <c r="BV12">
        <v>85</v>
      </c>
      <c r="BW12">
        <f t="shared" si="34"/>
        <v>16</v>
      </c>
      <c r="BX12" t="s">
        <v>24</v>
      </c>
      <c r="BY12" s="11">
        <f t="shared" si="35"/>
        <v>95.238095238095241</v>
      </c>
      <c r="BZ12">
        <v>116</v>
      </c>
      <c r="CA12">
        <f t="shared" si="36"/>
        <v>7</v>
      </c>
      <c r="CB12" t="s">
        <v>19</v>
      </c>
      <c r="CC12" s="11">
        <f t="shared" si="37"/>
        <v>124.76190476190476</v>
      </c>
      <c r="CD12">
        <v>107</v>
      </c>
      <c r="CE12">
        <f t="shared" si="38"/>
        <v>42</v>
      </c>
      <c r="CF12" t="s">
        <v>20</v>
      </c>
      <c r="CG12" s="11">
        <f t="shared" si="39"/>
        <v>109.52380952380952</v>
      </c>
      <c r="CH12">
        <v>92.5</v>
      </c>
      <c r="CI12">
        <f t="shared" si="40"/>
        <v>14</v>
      </c>
      <c r="CJ12" t="s">
        <v>21</v>
      </c>
      <c r="CK12" s="11">
        <f t="shared" si="41"/>
        <v>106.34920634920636</v>
      </c>
      <c r="CL12">
        <v>47</v>
      </c>
      <c r="CM12">
        <f t="shared" si="42"/>
        <v>44</v>
      </c>
      <c r="CN12" t="s">
        <v>22</v>
      </c>
      <c r="CO12" s="11">
        <f t="shared" si="43"/>
        <v>101.26984126984127</v>
      </c>
      <c r="CP12">
        <v>50</v>
      </c>
      <c r="CQ12">
        <f t="shared" si="44"/>
        <v>51</v>
      </c>
      <c r="CR12" t="s">
        <v>23</v>
      </c>
      <c r="CS12" s="11">
        <f t="shared" si="45"/>
        <v>86.984126984126988</v>
      </c>
      <c r="CT12">
        <v>88</v>
      </c>
      <c r="CU12">
        <f t="shared" si="46"/>
        <v>1</v>
      </c>
      <c r="CV12" t="s">
        <v>24</v>
      </c>
      <c r="CW12" s="11">
        <f t="shared" si="47"/>
        <v>101.26984126984127</v>
      </c>
      <c r="CX12">
        <v>97</v>
      </c>
      <c r="CY12">
        <f t="shared" si="48"/>
        <v>85</v>
      </c>
      <c r="CZ12" t="s">
        <v>19</v>
      </c>
      <c r="DA12" s="11">
        <f t="shared" si="49"/>
        <v>74.603174603174608</v>
      </c>
      <c r="DB12">
        <v>109</v>
      </c>
      <c r="DC12">
        <f t="shared" si="50"/>
        <v>72</v>
      </c>
      <c r="DD12" t="s">
        <v>20</v>
      </c>
      <c r="DE12" s="11">
        <f t="shared" si="51"/>
        <v>107.93650793650794</v>
      </c>
      <c r="DF12">
        <v>96.5</v>
      </c>
      <c r="DG12">
        <f t="shared" si="52"/>
        <v>34</v>
      </c>
      <c r="DH12" t="s">
        <v>21</v>
      </c>
      <c r="DI12" s="11">
        <f t="shared" si="53"/>
        <v>96.19047619047619</v>
      </c>
      <c r="DJ12">
        <v>59</v>
      </c>
      <c r="DK12">
        <f t="shared" si="54"/>
        <v>48</v>
      </c>
      <c r="DL12" t="s">
        <v>22</v>
      </c>
      <c r="DM12" s="11">
        <f t="shared" si="55"/>
        <v>93.015873015873012</v>
      </c>
      <c r="DN12">
        <v>80</v>
      </c>
      <c r="DO12">
        <f t="shared" si="56"/>
        <v>10</v>
      </c>
      <c r="DP12" t="s">
        <v>23</v>
      </c>
      <c r="DQ12" s="11">
        <f t="shared" si="57"/>
        <v>107.61904761904762</v>
      </c>
      <c r="DR12">
        <v>76</v>
      </c>
      <c r="DS12">
        <f t="shared" si="58"/>
        <v>5</v>
      </c>
      <c r="DT12" t="s">
        <v>24</v>
      </c>
      <c r="DU12" s="11">
        <f t="shared" si="59"/>
        <v>102.53968253968254</v>
      </c>
      <c r="DV12">
        <v>103.5</v>
      </c>
      <c r="DW12">
        <f t="shared" si="60"/>
        <v>5</v>
      </c>
      <c r="DX12" t="s">
        <v>19</v>
      </c>
      <c r="DY12" s="11">
        <f t="shared" si="61"/>
        <v>113.96825396825398</v>
      </c>
      <c r="DZ12">
        <v>81</v>
      </c>
      <c r="EA12">
        <f t="shared" si="62"/>
        <v>97</v>
      </c>
      <c r="EB12" t="s">
        <v>20</v>
      </c>
      <c r="EC12" s="11">
        <f t="shared" si="63"/>
        <v>73.968253968253961</v>
      </c>
      <c r="ED12">
        <v>98</v>
      </c>
      <c r="EE12">
        <f t="shared" si="64"/>
        <v>22</v>
      </c>
      <c r="EF12" t="s">
        <v>21</v>
      </c>
      <c r="EG12" s="11">
        <f t="shared" si="65"/>
        <v>108.57142857142857</v>
      </c>
      <c r="EH12">
        <v>61</v>
      </c>
      <c r="EI12">
        <f t="shared" si="66"/>
        <v>26</v>
      </c>
      <c r="EJ12" t="s">
        <v>22</v>
      </c>
      <c r="EK12" s="11">
        <f t="shared" si="67"/>
        <v>126.03174603174604</v>
      </c>
      <c r="EL12">
        <v>68</v>
      </c>
      <c r="EM12">
        <f t="shared" si="68"/>
        <v>34</v>
      </c>
      <c r="EN12" t="s">
        <v>23</v>
      </c>
      <c r="EO12" s="11">
        <f t="shared" si="69"/>
        <v>118.0952380952381</v>
      </c>
      <c r="EP12">
        <v>83</v>
      </c>
      <c r="EQ12">
        <f t="shared" si="70"/>
        <v>13</v>
      </c>
      <c r="ER12" t="s">
        <v>24</v>
      </c>
      <c r="ES12" s="11">
        <f t="shared" si="71"/>
        <v>112.06349206349206</v>
      </c>
      <c r="ET12">
        <v>113</v>
      </c>
      <c r="EU12">
        <f t="shared" si="72"/>
        <v>49</v>
      </c>
      <c r="EV12">
        <v>120</v>
      </c>
      <c r="EW12">
        <f t="shared" si="73"/>
        <v>15</v>
      </c>
      <c r="EX12">
        <v>128</v>
      </c>
      <c r="EY12">
        <f t="shared" si="74"/>
        <v>49</v>
      </c>
      <c r="EZ12">
        <v>44</v>
      </c>
      <c r="FA12">
        <f t="shared" si="75"/>
        <v>108</v>
      </c>
      <c r="FB12">
        <v>33</v>
      </c>
      <c r="FC12">
        <f t="shared" si="76"/>
        <v>91</v>
      </c>
      <c r="FD12">
        <v>42</v>
      </c>
      <c r="FE12">
        <f t="shared" si="77"/>
        <v>51</v>
      </c>
    </row>
    <row r="13" spans="1:161" x14ac:dyDescent="0.2">
      <c r="A13" t="s">
        <v>49</v>
      </c>
      <c r="B13" t="s">
        <v>50</v>
      </c>
      <c r="C13" t="s">
        <v>16</v>
      </c>
      <c r="D13" t="s">
        <v>17</v>
      </c>
      <c r="E13" t="s">
        <v>51</v>
      </c>
      <c r="F13">
        <v>114</v>
      </c>
      <c r="G13">
        <f t="shared" si="0"/>
        <v>33</v>
      </c>
      <c r="H13" t="s">
        <v>19</v>
      </c>
      <c r="I13" s="11">
        <f t="shared" si="1"/>
        <v>93.333333333333329</v>
      </c>
      <c r="J13">
        <v>115</v>
      </c>
      <c r="K13">
        <f t="shared" si="2"/>
        <v>11</v>
      </c>
      <c r="L13" t="s">
        <v>20</v>
      </c>
      <c r="M13" s="11">
        <f t="shared" si="3"/>
        <v>98.095238095238102</v>
      </c>
      <c r="N13">
        <v>113</v>
      </c>
      <c r="O13" s="12">
        <f t="shared" si="4"/>
        <v>36</v>
      </c>
      <c r="P13" t="s">
        <v>21</v>
      </c>
      <c r="Q13" s="11">
        <f t="shared" si="5"/>
        <v>95.873015873015873</v>
      </c>
      <c r="R13">
        <v>69.5</v>
      </c>
      <c r="S13">
        <f t="shared" si="6"/>
        <v>30</v>
      </c>
      <c r="T13" t="s">
        <v>22</v>
      </c>
      <c r="U13" s="11">
        <f t="shared" si="7"/>
        <v>92.38095238095238</v>
      </c>
      <c r="V13">
        <v>70</v>
      </c>
      <c r="W13">
        <f t="shared" si="8"/>
        <v>43</v>
      </c>
      <c r="X13" t="s">
        <v>23</v>
      </c>
      <c r="Y13" s="11">
        <f t="shared" si="9"/>
        <v>88.571428571428569</v>
      </c>
      <c r="Z13">
        <v>79.5</v>
      </c>
      <c r="AA13">
        <f t="shared" si="10"/>
        <v>17</v>
      </c>
      <c r="AB13" t="s">
        <v>24</v>
      </c>
      <c r="AC13" s="11">
        <f t="shared" si="11"/>
        <v>96.825396825396822</v>
      </c>
      <c r="AD13">
        <v>111</v>
      </c>
      <c r="AE13">
        <f t="shared" si="12"/>
        <v>12</v>
      </c>
      <c r="AF13" t="s">
        <v>19</v>
      </c>
      <c r="AG13" s="11">
        <f t="shared" si="13"/>
        <v>104.76190476190476</v>
      </c>
      <c r="AH13">
        <v>122</v>
      </c>
      <c r="AI13">
        <f t="shared" si="14"/>
        <v>5</v>
      </c>
      <c r="AJ13" t="s">
        <v>20</v>
      </c>
      <c r="AK13" s="11">
        <f t="shared" si="15"/>
        <v>102.53968253968254</v>
      </c>
      <c r="AL13">
        <v>110.5</v>
      </c>
      <c r="AM13">
        <f t="shared" si="16"/>
        <v>23</v>
      </c>
      <c r="AN13" t="s">
        <v>21</v>
      </c>
      <c r="AO13" s="11">
        <f t="shared" si="17"/>
        <v>97.777777777777771</v>
      </c>
      <c r="AP13">
        <v>71</v>
      </c>
      <c r="AQ13">
        <f t="shared" si="18"/>
        <v>6</v>
      </c>
      <c r="AR13" t="s">
        <v>22</v>
      </c>
      <c r="AS13" s="11">
        <f t="shared" si="19"/>
        <v>101.9047619047619</v>
      </c>
      <c r="AT13">
        <v>74</v>
      </c>
      <c r="AU13">
        <f t="shared" si="20"/>
        <v>4</v>
      </c>
      <c r="AV13" t="s">
        <v>23</v>
      </c>
      <c r="AW13" s="11">
        <f t="shared" si="21"/>
        <v>100.31746031746032</v>
      </c>
      <c r="AX13">
        <v>75</v>
      </c>
      <c r="AY13">
        <f t="shared" si="22"/>
        <v>7</v>
      </c>
      <c r="AZ13" t="s">
        <v>24</v>
      </c>
      <c r="BA13" s="11">
        <f t="shared" si="23"/>
        <v>101.26984126984127</v>
      </c>
      <c r="BB13">
        <v>99</v>
      </c>
      <c r="BC13">
        <f t="shared" si="24"/>
        <v>27</v>
      </c>
      <c r="BD13" t="s">
        <v>19</v>
      </c>
      <c r="BE13" s="11">
        <f t="shared" si="25"/>
        <v>92.063492063492063</v>
      </c>
      <c r="BF13">
        <v>126</v>
      </c>
      <c r="BG13">
        <f t="shared" si="26"/>
        <v>13</v>
      </c>
      <c r="BH13" t="s">
        <v>20</v>
      </c>
      <c r="BI13" s="11">
        <f t="shared" si="27"/>
        <v>106.34920634920636</v>
      </c>
      <c r="BJ13">
        <v>118.5</v>
      </c>
      <c r="BK13">
        <f t="shared" si="28"/>
        <v>16</v>
      </c>
      <c r="BL13" t="s">
        <v>21</v>
      </c>
      <c r="BM13" s="11">
        <f t="shared" si="29"/>
        <v>100</v>
      </c>
      <c r="BN13">
        <v>64</v>
      </c>
      <c r="BO13">
        <f t="shared" si="30"/>
        <v>12</v>
      </c>
      <c r="BP13" t="s">
        <v>22</v>
      </c>
      <c r="BQ13" s="11">
        <f t="shared" si="31"/>
        <v>100.63492063492063</v>
      </c>
      <c r="BR13">
        <v>77</v>
      </c>
      <c r="BS13" s="12">
        <f t="shared" si="32"/>
        <v>5</v>
      </c>
      <c r="BT13" t="s">
        <v>23</v>
      </c>
      <c r="BU13" s="11">
        <f t="shared" si="33"/>
        <v>100.63492063492063</v>
      </c>
      <c r="BV13">
        <v>86</v>
      </c>
      <c r="BW13">
        <f t="shared" si="34"/>
        <v>11</v>
      </c>
      <c r="BX13" t="s">
        <v>24</v>
      </c>
      <c r="BY13" s="11">
        <f t="shared" si="35"/>
        <v>105.07936507936508</v>
      </c>
      <c r="BZ13">
        <v>122</v>
      </c>
      <c r="CA13">
        <f t="shared" si="36"/>
        <v>2</v>
      </c>
      <c r="CB13" t="s">
        <v>19</v>
      </c>
      <c r="CC13" s="11">
        <f t="shared" si="37"/>
        <v>107.3015873015873</v>
      </c>
      <c r="CD13">
        <v>110</v>
      </c>
      <c r="CE13">
        <f t="shared" si="38"/>
        <v>33</v>
      </c>
      <c r="CF13" t="s">
        <v>20</v>
      </c>
      <c r="CG13" s="11">
        <f t="shared" si="39"/>
        <v>94.285714285714292</v>
      </c>
      <c r="CH13">
        <v>91</v>
      </c>
      <c r="CI13">
        <f t="shared" si="40"/>
        <v>16</v>
      </c>
      <c r="CJ13" t="s">
        <v>21</v>
      </c>
      <c r="CK13" s="11">
        <f t="shared" si="41"/>
        <v>112.6984126984127</v>
      </c>
      <c r="CL13">
        <v>64</v>
      </c>
      <c r="CM13">
        <f t="shared" si="42"/>
        <v>14</v>
      </c>
      <c r="CN13" t="s">
        <v>22</v>
      </c>
      <c r="CO13" s="11">
        <f t="shared" si="43"/>
        <v>103.49206349206349</v>
      </c>
      <c r="CP13">
        <v>70</v>
      </c>
      <c r="CQ13">
        <f t="shared" si="44"/>
        <v>7</v>
      </c>
      <c r="CR13" t="s">
        <v>23</v>
      </c>
      <c r="CS13" s="11">
        <f t="shared" si="45"/>
        <v>99.047619047619051</v>
      </c>
      <c r="CT13">
        <v>72</v>
      </c>
      <c r="CU13">
        <f t="shared" si="46"/>
        <v>27</v>
      </c>
      <c r="CV13" t="s">
        <v>24</v>
      </c>
      <c r="CW13" s="11">
        <f t="shared" si="47"/>
        <v>94.603174603174608</v>
      </c>
      <c r="CX13">
        <v>104</v>
      </c>
      <c r="CY13">
        <f t="shared" si="48"/>
        <v>25</v>
      </c>
      <c r="CZ13" t="s">
        <v>19</v>
      </c>
      <c r="DA13" s="11">
        <f t="shared" si="49"/>
        <v>93.333333333333329</v>
      </c>
      <c r="DB13">
        <v>125</v>
      </c>
      <c r="DC13">
        <f t="shared" si="50"/>
        <v>15</v>
      </c>
      <c r="DD13" t="s">
        <v>20</v>
      </c>
      <c r="DE13" s="11">
        <f t="shared" si="51"/>
        <v>95.555555555555557</v>
      </c>
      <c r="DF13">
        <v>86.5</v>
      </c>
      <c r="DG13">
        <f t="shared" si="52"/>
        <v>56</v>
      </c>
      <c r="DH13" t="s">
        <v>21</v>
      </c>
      <c r="DI13" s="11">
        <f t="shared" si="53"/>
        <v>90.158730158730151</v>
      </c>
      <c r="DJ13">
        <v>66</v>
      </c>
      <c r="DK13">
        <f t="shared" si="54"/>
        <v>25</v>
      </c>
      <c r="DL13" t="s">
        <v>22</v>
      </c>
      <c r="DM13" s="11">
        <f t="shared" si="55"/>
        <v>94.285714285714292</v>
      </c>
      <c r="DN13">
        <v>88</v>
      </c>
      <c r="DO13">
        <f t="shared" si="56"/>
        <v>4</v>
      </c>
      <c r="DP13" t="s">
        <v>23</v>
      </c>
      <c r="DQ13" s="11">
        <f t="shared" si="57"/>
        <v>100.31746031746032</v>
      </c>
      <c r="DR13">
        <v>74</v>
      </c>
      <c r="DS13">
        <f t="shared" si="58"/>
        <v>10</v>
      </c>
      <c r="DT13" t="s">
        <v>24</v>
      </c>
      <c r="DU13" s="11">
        <f t="shared" si="59"/>
        <v>98.730158730158735</v>
      </c>
      <c r="DV13">
        <v>104</v>
      </c>
      <c r="DW13">
        <f t="shared" si="60"/>
        <v>4</v>
      </c>
      <c r="DX13" t="s">
        <v>19</v>
      </c>
      <c r="DY13" s="11">
        <f t="shared" si="61"/>
        <v>132.38095238095238</v>
      </c>
      <c r="DZ13">
        <v>125.5</v>
      </c>
      <c r="EA13">
        <f t="shared" si="62"/>
        <v>1</v>
      </c>
      <c r="EB13" t="s">
        <v>20</v>
      </c>
      <c r="EC13" s="11">
        <f t="shared" si="63"/>
        <v>101.58730158730158</v>
      </c>
      <c r="ED13">
        <v>96.5</v>
      </c>
      <c r="EE13">
        <f t="shared" si="64"/>
        <v>25</v>
      </c>
      <c r="EF13" t="s">
        <v>21</v>
      </c>
      <c r="EG13" s="11">
        <f t="shared" si="65"/>
        <v>101.26984126984127</v>
      </c>
      <c r="EH13">
        <v>75</v>
      </c>
      <c r="EI13">
        <f t="shared" si="66"/>
        <v>7</v>
      </c>
      <c r="EJ13" t="s">
        <v>22</v>
      </c>
      <c r="EK13" s="11">
        <f t="shared" si="67"/>
        <v>99.047619047619051</v>
      </c>
      <c r="EL13">
        <v>83.5</v>
      </c>
      <c r="EM13">
        <f t="shared" si="68"/>
        <v>5</v>
      </c>
      <c r="EN13" t="s">
        <v>23</v>
      </c>
      <c r="EO13" s="11">
        <f t="shared" si="69"/>
        <v>105.07936507936508</v>
      </c>
      <c r="EP13">
        <v>86.5</v>
      </c>
      <c r="EQ13">
        <f t="shared" si="70"/>
        <v>6</v>
      </c>
      <c r="ER13" t="s">
        <v>24</v>
      </c>
      <c r="ES13" s="11">
        <f t="shared" si="71"/>
        <v>100.31746031746032</v>
      </c>
      <c r="ET13">
        <v>107</v>
      </c>
      <c r="EU13">
        <f t="shared" si="72"/>
        <v>106</v>
      </c>
      <c r="EV13">
        <v>132</v>
      </c>
      <c r="EW13">
        <f t="shared" si="73"/>
        <v>6</v>
      </c>
      <c r="EX13">
        <v>133</v>
      </c>
      <c r="EY13">
        <f t="shared" si="74"/>
        <v>29</v>
      </c>
      <c r="EZ13">
        <v>64</v>
      </c>
      <c r="FA13">
        <f t="shared" si="75"/>
        <v>4</v>
      </c>
      <c r="FB13">
        <v>39</v>
      </c>
      <c r="FC13">
        <f t="shared" si="76"/>
        <v>21</v>
      </c>
      <c r="FD13">
        <v>47</v>
      </c>
      <c r="FE13">
        <f t="shared" si="77"/>
        <v>7</v>
      </c>
    </row>
    <row r="14" spans="1:161" x14ac:dyDescent="0.2">
      <c r="A14" t="s">
        <v>52</v>
      </c>
      <c r="B14" t="s">
        <v>53</v>
      </c>
      <c r="C14" t="s">
        <v>16</v>
      </c>
      <c r="D14" t="s">
        <v>17</v>
      </c>
      <c r="E14" t="s">
        <v>54</v>
      </c>
      <c r="F14">
        <v>105</v>
      </c>
      <c r="G14">
        <f t="shared" si="0"/>
        <v>134</v>
      </c>
      <c r="H14" t="s">
        <v>19</v>
      </c>
      <c r="I14" s="11">
        <f t="shared" si="1"/>
        <v>127.3015873015873</v>
      </c>
      <c r="J14">
        <v>115</v>
      </c>
      <c r="K14">
        <f t="shared" si="2"/>
        <v>11</v>
      </c>
      <c r="L14" t="s">
        <v>20</v>
      </c>
      <c r="M14" s="11">
        <f t="shared" si="3"/>
        <v>116.19047619047619</v>
      </c>
      <c r="N14">
        <v>126</v>
      </c>
      <c r="O14" s="12">
        <f t="shared" si="4"/>
        <v>7</v>
      </c>
      <c r="P14" t="s">
        <v>21</v>
      </c>
      <c r="Q14" s="11">
        <f t="shared" si="5"/>
        <v>100</v>
      </c>
      <c r="R14">
        <v>65.5</v>
      </c>
      <c r="S14">
        <f t="shared" si="6"/>
        <v>48</v>
      </c>
      <c r="T14" t="s">
        <v>22</v>
      </c>
      <c r="U14" s="11">
        <f t="shared" si="7"/>
        <v>96.507936507936506</v>
      </c>
      <c r="V14">
        <v>71</v>
      </c>
      <c r="W14">
        <f t="shared" si="8"/>
        <v>40</v>
      </c>
      <c r="X14" t="s">
        <v>23</v>
      </c>
      <c r="Y14" s="11">
        <f t="shared" si="9"/>
        <v>90.476190476190482</v>
      </c>
      <c r="Z14">
        <v>76.5</v>
      </c>
      <c r="AA14">
        <f t="shared" si="10"/>
        <v>35</v>
      </c>
      <c r="AB14" t="s">
        <v>24</v>
      </c>
      <c r="AC14" s="11">
        <f t="shared" si="11"/>
        <v>92.063492063492063</v>
      </c>
      <c r="AD14">
        <v>95</v>
      </c>
      <c r="AE14">
        <f t="shared" si="12"/>
        <v>220</v>
      </c>
      <c r="AF14" t="s">
        <v>19</v>
      </c>
      <c r="AG14" s="11">
        <f t="shared" si="13"/>
        <v>65.714285714285722</v>
      </c>
      <c r="AH14">
        <v>101</v>
      </c>
      <c r="AI14">
        <f t="shared" si="14"/>
        <v>62</v>
      </c>
      <c r="AJ14" t="s">
        <v>20</v>
      </c>
      <c r="AK14" s="11">
        <f t="shared" si="15"/>
        <v>92.38095238095238</v>
      </c>
      <c r="AL14">
        <v>120</v>
      </c>
      <c r="AM14">
        <f t="shared" si="16"/>
        <v>7</v>
      </c>
      <c r="AN14" t="s">
        <v>21</v>
      </c>
      <c r="AO14" s="11">
        <f t="shared" si="17"/>
        <v>100.95238095238095</v>
      </c>
      <c r="AP14">
        <v>56</v>
      </c>
      <c r="AQ14">
        <f t="shared" si="18"/>
        <v>37</v>
      </c>
      <c r="AR14" t="s">
        <v>22</v>
      </c>
      <c r="AS14" s="11">
        <f t="shared" si="19"/>
        <v>92.063492063492063</v>
      </c>
      <c r="AT14">
        <v>46</v>
      </c>
      <c r="AU14">
        <f t="shared" si="20"/>
        <v>140</v>
      </c>
      <c r="AV14" t="s">
        <v>23</v>
      </c>
      <c r="AW14" s="11">
        <f t="shared" si="21"/>
        <v>63.17460317460317</v>
      </c>
      <c r="AX14">
        <v>74</v>
      </c>
      <c r="AY14">
        <f t="shared" si="22"/>
        <v>10</v>
      </c>
      <c r="AZ14" t="s">
        <v>24</v>
      </c>
      <c r="BA14" s="11">
        <f t="shared" si="23"/>
        <v>101.9047619047619</v>
      </c>
      <c r="BB14">
        <v>91</v>
      </c>
      <c r="BC14">
        <f t="shared" si="24"/>
        <v>112</v>
      </c>
      <c r="BD14" t="s">
        <v>19</v>
      </c>
      <c r="BE14" s="11">
        <f t="shared" si="25"/>
        <v>75.238095238095241</v>
      </c>
      <c r="BF14">
        <v>116</v>
      </c>
      <c r="BG14">
        <f t="shared" si="26"/>
        <v>38</v>
      </c>
      <c r="BH14" t="s">
        <v>20</v>
      </c>
      <c r="BI14" s="11">
        <f t="shared" si="27"/>
        <v>89.841269841269849</v>
      </c>
      <c r="BJ14">
        <v>122.5</v>
      </c>
      <c r="BK14">
        <f t="shared" si="28"/>
        <v>10</v>
      </c>
      <c r="BL14" t="s">
        <v>21</v>
      </c>
      <c r="BM14" s="11">
        <f t="shared" si="29"/>
        <v>101.26984126984127</v>
      </c>
      <c r="BN14">
        <v>64</v>
      </c>
      <c r="BO14">
        <f t="shared" si="30"/>
        <v>12</v>
      </c>
      <c r="BP14" t="s">
        <v>22</v>
      </c>
      <c r="BQ14" s="11">
        <f t="shared" si="31"/>
        <v>99.682539682539684</v>
      </c>
      <c r="BR14">
        <v>60</v>
      </c>
      <c r="BS14" s="12">
        <f t="shared" si="32"/>
        <v>24</v>
      </c>
      <c r="BT14" t="s">
        <v>23</v>
      </c>
      <c r="BU14" s="11">
        <f t="shared" si="33"/>
        <v>102.53968253968254</v>
      </c>
      <c r="BV14">
        <v>85</v>
      </c>
      <c r="BW14">
        <f t="shared" si="34"/>
        <v>16</v>
      </c>
      <c r="BX14" t="s">
        <v>24</v>
      </c>
      <c r="BY14" s="11">
        <f t="shared" si="35"/>
        <v>113.96825396825398</v>
      </c>
      <c r="BZ14">
        <v>106</v>
      </c>
      <c r="CA14">
        <f t="shared" si="36"/>
        <v>34</v>
      </c>
      <c r="CB14" t="s">
        <v>19</v>
      </c>
      <c r="CC14" s="11">
        <f t="shared" si="37"/>
        <v>99.682539682539684</v>
      </c>
      <c r="CD14">
        <v>123</v>
      </c>
      <c r="CE14">
        <f t="shared" si="38"/>
        <v>6</v>
      </c>
      <c r="CF14" t="s">
        <v>20</v>
      </c>
      <c r="CG14" s="11">
        <f t="shared" si="39"/>
        <v>100.63492063492063</v>
      </c>
      <c r="CH14">
        <v>92.5</v>
      </c>
      <c r="CI14">
        <f t="shared" si="40"/>
        <v>14</v>
      </c>
      <c r="CJ14" t="s">
        <v>21</v>
      </c>
      <c r="CK14" s="11">
        <f t="shared" si="41"/>
        <v>99.682539682539684</v>
      </c>
      <c r="CL14">
        <v>66</v>
      </c>
      <c r="CM14">
        <f t="shared" si="42"/>
        <v>11</v>
      </c>
      <c r="CN14" t="s">
        <v>22</v>
      </c>
      <c r="CO14" s="11">
        <f t="shared" si="43"/>
        <v>104.44444444444444</v>
      </c>
      <c r="CP14">
        <v>53</v>
      </c>
      <c r="CQ14">
        <f t="shared" si="44"/>
        <v>32</v>
      </c>
      <c r="CR14" t="s">
        <v>23</v>
      </c>
      <c r="CS14" s="11">
        <f t="shared" si="45"/>
        <v>94.603174603174608</v>
      </c>
      <c r="CT14">
        <v>66</v>
      </c>
      <c r="CU14">
        <f t="shared" si="46"/>
        <v>60</v>
      </c>
      <c r="CV14" t="s">
        <v>24</v>
      </c>
      <c r="CW14" s="11">
        <f t="shared" si="47"/>
        <v>103.17460317460318</v>
      </c>
      <c r="CX14">
        <v>103</v>
      </c>
      <c r="CY14">
        <f t="shared" si="48"/>
        <v>33</v>
      </c>
      <c r="CZ14" t="s">
        <v>19</v>
      </c>
      <c r="DA14" s="11">
        <f t="shared" si="49"/>
        <v>118.0952380952381</v>
      </c>
      <c r="DB14">
        <v>129</v>
      </c>
      <c r="DC14">
        <f t="shared" si="50"/>
        <v>8</v>
      </c>
      <c r="DD14" t="s">
        <v>20</v>
      </c>
      <c r="DE14" s="11">
        <f t="shared" si="51"/>
        <v>125.39682539682539</v>
      </c>
      <c r="DF14">
        <v>106</v>
      </c>
      <c r="DG14">
        <f t="shared" si="52"/>
        <v>13</v>
      </c>
      <c r="DH14" t="s">
        <v>21</v>
      </c>
      <c r="DI14" s="11">
        <f t="shared" si="53"/>
        <v>100.63492063492063</v>
      </c>
      <c r="DJ14">
        <v>66</v>
      </c>
      <c r="DK14">
        <f t="shared" si="54"/>
        <v>25</v>
      </c>
      <c r="DL14" t="s">
        <v>22</v>
      </c>
      <c r="DM14" s="11">
        <f t="shared" si="55"/>
        <v>93.968253968253975</v>
      </c>
      <c r="DN14">
        <v>77</v>
      </c>
      <c r="DO14">
        <f t="shared" si="56"/>
        <v>15</v>
      </c>
      <c r="DP14" t="s">
        <v>23</v>
      </c>
      <c r="DQ14" s="11">
        <f t="shared" si="57"/>
        <v>105.07936507936508</v>
      </c>
      <c r="DR14">
        <v>55</v>
      </c>
      <c r="DS14">
        <f t="shared" si="58"/>
        <v>70</v>
      </c>
      <c r="DT14" t="s">
        <v>24</v>
      </c>
      <c r="DU14" s="11">
        <f t="shared" si="59"/>
        <v>84.126984126984127</v>
      </c>
      <c r="DV14">
        <v>89</v>
      </c>
      <c r="DW14">
        <f t="shared" si="60"/>
        <v>90</v>
      </c>
      <c r="DX14" t="s">
        <v>19</v>
      </c>
      <c r="DY14" s="11">
        <f t="shared" si="61"/>
        <v>81.587301587301582</v>
      </c>
      <c r="DZ14">
        <v>82</v>
      </c>
      <c r="EA14">
        <f t="shared" si="62"/>
        <v>88</v>
      </c>
      <c r="EB14" t="s">
        <v>20</v>
      </c>
      <c r="EC14" s="11">
        <f t="shared" si="63"/>
        <v>73.333333333333329</v>
      </c>
      <c r="ED14">
        <v>101</v>
      </c>
      <c r="EE14">
        <f t="shared" si="64"/>
        <v>15</v>
      </c>
      <c r="EF14" t="s">
        <v>21</v>
      </c>
      <c r="EG14" s="11">
        <f t="shared" si="65"/>
        <v>102.85714285714286</v>
      </c>
      <c r="EH14">
        <v>76</v>
      </c>
      <c r="EI14">
        <f t="shared" si="66"/>
        <v>6</v>
      </c>
      <c r="EJ14" t="s">
        <v>22</v>
      </c>
      <c r="EK14" s="11">
        <f t="shared" si="67"/>
        <v>101.9047619047619</v>
      </c>
      <c r="EL14">
        <v>69</v>
      </c>
      <c r="EM14">
        <f t="shared" si="68"/>
        <v>31</v>
      </c>
      <c r="EN14" t="s">
        <v>23</v>
      </c>
      <c r="EO14" s="11">
        <f t="shared" si="69"/>
        <v>101.9047619047619</v>
      </c>
      <c r="EP14">
        <v>79.5</v>
      </c>
      <c r="EQ14">
        <f t="shared" si="70"/>
        <v>20</v>
      </c>
      <c r="ER14" t="s">
        <v>24</v>
      </c>
      <c r="ES14" s="11">
        <f t="shared" si="71"/>
        <v>109.84126984126985</v>
      </c>
      <c r="ET14">
        <v>115</v>
      </c>
      <c r="EU14">
        <f t="shared" si="72"/>
        <v>32</v>
      </c>
      <c r="EV14">
        <v>135</v>
      </c>
      <c r="EW14">
        <f t="shared" si="73"/>
        <v>4</v>
      </c>
      <c r="EX14">
        <v>134</v>
      </c>
      <c r="EY14">
        <f t="shared" si="74"/>
        <v>24</v>
      </c>
      <c r="EZ14">
        <v>58</v>
      </c>
      <c r="FA14">
        <f t="shared" si="75"/>
        <v>12</v>
      </c>
      <c r="FB14">
        <v>37</v>
      </c>
      <c r="FC14">
        <f t="shared" si="76"/>
        <v>37</v>
      </c>
      <c r="FD14">
        <v>42</v>
      </c>
      <c r="FE14">
        <f t="shared" si="77"/>
        <v>51</v>
      </c>
    </row>
    <row r="15" spans="1:161" x14ac:dyDescent="0.2">
      <c r="A15" t="s">
        <v>55</v>
      </c>
      <c r="B15" t="s">
        <v>56</v>
      </c>
      <c r="C15" t="s">
        <v>16</v>
      </c>
      <c r="D15" t="s">
        <v>17</v>
      </c>
      <c r="E15" t="s">
        <v>57</v>
      </c>
      <c r="F15">
        <v>120</v>
      </c>
      <c r="G15">
        <f t="shared" si="0"/>
        <v>7</v>
      </c>
      <c r="H15" t="s">
        <v>19</v>
      </c>
      <c r="I15" s="11">
        <f t="shared" si="1"/>
        <v>135.23809523809524</v>
      </c>
      <c r="J15">
        <v>94</v>
      </c>
      <c r="K15">
        <f t="shared" si="2"/>
        <v>102</v>
      </c>
      <c r="L15" t="s">
        <v>20</v>
      </c>
      <c r="M15" s="11">
        <f t="shared" si="3"/>
        <v>110.47619047619048</v>
      </c>
      <c r="N15">
        <v>114</v>
      </c>
      <c r="O15" s="12">
        <f t="shared" si="4"/>
        <v>33</v>
      </c>
      <c r="P15" t="s">
        <v>21</v>
      </c>
      <c r="Q15" s="11">
        <f t="shared" si="5"/>
        <v>105.07936507936508</v>
      </c>
      <c r="R15">
        <v>67.5</v>
      </c>
      <c r="S15">
        <f t="shared" si="6"/>
        <v>38</v>
      </c>
      <c r="T15" t="s">
        <v>22</v>
      </c>
      <c r="U15" s="11">
        <f t="shared" si="7"/>
        <v>91.111111111111114</v>
      </c>
      <c r="V15">
        <v>78</v>
      </c>
      <c r="W15">
        <f t="shared" si="8"/>
        <v>17</v>
      </c>
      <c r="X15" t="s">
        <v>23</v>
      </c>
      <c r="Y15" s="11">
        <f t="shared" si="9"/>
        <v>111.42857142857143</v>
      </c>
      <c r="Z15">
        <v>79.5</v>
      </c>
      <c r="AA15">
        <f t="shared" si="10"/>
        <v>17</v>
      </c>
      <c r="AB15" t="s">
        <v>24</v>
      </c>
      <c r="AC15" s="11">
        <f t="shared" si="11"/>
        <v>111.42857142857143</v>
      </c>
      <c r="AD15">
        <v>101.5</v>
      </c>
      <c r="AE15">
        <f t="shared" si="12"/>
        <v>118</v>
      </c>
      <c r="AF15" t="s">
        <v>19</v>
      </c>
      <c r="AG15" s="11">
        <f t="shared" si="13"/>
        <v>91.428571428571431</v>
      </c>
      <c r="AH15">
        <v>88</v>
      </c>
      <c r="AI15">
        <f t="shared" si="14"/>
        <v>135</v>
      </c>
      <c r="AJ15" t="s">
        <v>20</v>
      </c>
      <c r="AK15" s="11">
        <f t="shared" si="15"/>
        <v>100.31746031746032</v>
      </c>
      <c r="AL15">
        <v>100</v>
      </c>
      <c r="AM15">
        <f t="shared" si="16"/>
        <v>49</v>
      </c>
      <c r="AN15" t="s">
        <v>21</v>
      </c>
      <c r="AO15" s="11">
        <f t="shared" si="17"/>
        <v>87.301587301587304</v>
      </c>
      <c r="AP15">
        <v>66</v>
      </c>
      <c r="AQ15">
        <f t="shared" si="18"/>
        <v>10</v>
      </c>
      <c r="AR15" t="s">
        <v>22</v>
      </c>
      <c r="AS15" s="11">
        <f t="shared" si="19"/>
        <v>99.682539682539684</v>
      </c>
      <c r="AT15">
        <v>65</v>
      </c>
      <c r="AU15">
        <f t="shared" si="20"/>
        <v>18</v>
      </c>
      <c r="AV15" t="s">
        <v>23</v>
      </c>
      <c r="AW15" s="11">
        <f t="shared" si="21"/>
        <v>98.412698412698418</v>
      </c>
      <c r="AX15">
        <v>61</v>
      </c>
      <c r="AY15">
        <f t="shared" si="22"/>
        <v>53</v>
      </c>
      <c r="AZ15" t="s">
        <v>24</v>
      </c>
      <c r="BA15" s="11">
        <f t="shared" si="23"/>
        <v>91.111111111111114</v>
      </c>
      <c r="BB15">
        <v>93</v>
      </c>
      <c r="BC15">
        <f t="shared" si="24"/>
        <v>91</v>
      </c>
      <c r="BD15" t="s">
        <v>19</v>
      </c>
      <c r="BE15" s="11">
        <f t="shared" si="25"/>
        <v>72.063492063492063</v>
      </c>
      <c r="BF15">
        <v>96</v>
      </c>
      <c r="BG15">
        <f t="shared" si="26"/>
        <v>136</v>
      </c>
      <c r="BH15" t="s">
        <v>20</v>
      </c>
      <c r="BI15" s="11">
        <f t="shared" si="27"/>
        <v>69.841269841269849</v>
      </c>
      <c r="BJ15">
        <v>123.5</v>
      </c>
      <c r="BK15">
        <f t="shared" si="28"/>
        <v>9</v>
      </c>
      <c r="BL15" t="s">
        <v>21</v>
      </c>
      <c r="BM15" s="11">
        <f t="shared" si="29"/>
        <v>107.61904761904762</v>
      </c>
      <c r="BN15">
        <v>66</v>
      </c>
      <c r="BO15">
        <f t="shared" si="30"/>
        <v>9</v>
      </c>
      <c r="BP15" t="s">
        <v>22</v>
      </c>
      <c r="BQ15" s="11">
        <f t="shared" si="31"/>
        <v>100</v>
      </c>
      <c r="BR15">
        <v>66</v>
      </c>
      <c r="BS15" s="12">
        <f t="shared" si="32"/>
        <v>13</v>
      </c>
      <c r="BT15" t="s">
        <v>23</v>
      </c>
      <c r="BU15" s="11">
        <f t="shared" si="33"/>
        <v>101.58730158730158</v>
      </c>
      <c r="BV15">
        <v>81</v>
      </c>
      <c r="BW15">
        <f t="shared" si="34"/>
        <v>25</v>
      </c>
      <c r="BX15" t="s">
        <v>24</v>
      </c>
      <c r="BY15" s="11">
        <f t="shared" si="35"/>
        <v>95.555555555555557</v>
      </c>
      <c r="BZ15">
        <v>121</v>
      </c>
      <c r="CA15">
        <f t="shared" si="36"/>
        <v>3</v>
      </c>
      <c r="CB15" t="s">
        <v>19</v>
      </c>
      <c r="CC15" s="11">
        <f t="shared" si="37"/>
        <v>103.17460317460318</v>
      </c>
      <c r="CD15">
        <v>108</v>
      </c>
      <c r="CE15">
        <f t="shared" si="38"/>
        <v>41</v>
      </c>
      <c r="CF15" t="s">
        <v>20</v>
      </c>
      <c r="CG15" s="11">
        <f t="shared" si="39"/>
        <v>96.507936507936506</v>
      </c>
      <c r="CH15">
        <v>80</v>
      </c>
      <c r="CI15">
        <f t="shared" si="40"/>
        <v>33</v>
      </c>
      <c r="CJ15" t="s">
        <v>21</v>
      </c>
      <c r="CK15" s="11">
        <f t="shared" si="41"/>
        <v>107.93650793650794</v>
      </c>
      <c r="CL15">
        <v>67</v>
      </c>
      <c r="CM15">
        <f t="shared" si="42"/>
        <v>9</v>
      </c>
      <c r="CN15" t="s">
        <v>22</v>
      </c>
      <c r="CO15" s="11">
        <f t="shared" si="43"/>
        <v>100.63492063492063</v>
      </c>
      <c r="CP15">
        <v>57</v>
      </c>
      <c r="CQ15">
        <f t="shared" si="44"/>
        <v>18</v>
      </c>
      <c r="CR15" t="s">
        <v>23</v>
      </c>
      <c r="CS15" s="11">
        <f t="shared" si="45"/>
        <v>98.412698412698418</v>
      </c>
      <c r="CT15">
        <v>76</v>
      </c>
      <c r="CU15">
        <f t="shared" si="46"/>
        <v>11</v>
      </c>
      <c r="CV15" t="s">
        <v>24</v>
      </c>
      <c r="CW15" s="11">
        <f t="shared" si="47"/>
        <v>101.9047619047619</v>
      </c>
      <c r="CX15">
        <v>107</v>
      </c>
      <c r="CY15">
        <f t="shared" si="48"/>
        <v>13</v>
      </c>
      <c r="CZ15" t="s">
        <v>19</v>
      </c>
      <c r="DA15" s="11">
        <f t="shared" si="49"/>
        <v>98.412698412698418</v>
      </c>
      <c r="DB15">
        <v>118</v>
      </c>
      <c r="DC15">
        <f t="shared" si="50"/>
        <v>30</v>
      </c>
      <c r="DD15" t="s">
        <v>20</v>
      </c>
      <c r="DE15" s="11">
        <f t="shared" si="51"/>
        <v>114.60317460317461</v>
      </c>
      <c r="DF15">
        <v>86</v>
      </c>
      <c r="DG15">
        <f t="shared" si="52"/>
        <v>58</v>
      </c>
      <c r="DH15" t="s">
        <v>21</v>
      </c>
      <c r="DI15" s="11">
        <f t="shared" si="53"/>
        <v>90.793650793650798</v>
      </c>
      <c r="DJ15">
        <v>71</v>
      </c>
      <c r="DK15">
        <f t="shared" si="54"/>
        <v>11</v>
      </c>
      <c r="DL15" t="s">
        <v>22</v>
      </c>
      <c r="DM15" s="11">
        <f t="shared" si="55"/>
        <v>107.93650793650794</v>
      </c>
      <c r="DN15">
        <v>78</v>
      </c>
      <c r="DO15">
        <f t="shared" si="56"/>
        <v>13</v>
      </c>
      <c r="DP15" t="s">
        <v>23</v>
      </c>
      <c r="DQ15" s="11">
        <f t="shared" si="57"/>
        <v>99.047619047619051</v>
      </c>
      <c r="DR15">
        <v>71</v>
      </c>
      <c r="DS15">
        <f t="shared" si="58"/>
        <v>17</v>
      </c>
      <c r="DT15" t="s">
        <v>24</v>
      </c>
      <c r="DU15" s="11">
        <f t="shared" si="59"/>
        <v>99.365079365079367</v>
      </c>
      <c r="DV15">
        <v>102</v>
      </c>
      <c r="DW15">
        <f t="shared" si="60"/>
        <v>8</v>
      </c>
      <c r="DX15" t="s">
        <v>19</v>
      </c>
      <c r="DY15" s="11">
        <f t="shared" si="61"/>
        <v>131.11111111111111</v>
      </c>
      <c r="DZ15">
        <v>84.5</v>
      </c>
      <c r="EA15">
        <f t="shared" si="62"/>
        <v>76</v>
      </c>
      <c r="EB15" t="s">
        <v>20</v>
      </c>
      <c r="EC15" s="11">
        <f t="shared" si="63"/>
        <v>95.873015873015873</v>
      </c>
      <c r="ED15">
        <v>95.5</v>
      </c>
      <c r="EE15">
        <f t="shared" si="64"/>
        <v>29</v>
      </c>
      <c r="EF15" t="s">
        <v>21</v>
      </c>
      <c r="EG15" s="11">
        <f t="shared" si="65"/>
        <v>113.01587301587301</v>
      </c>
      <c r="EH15">
        <v>58</v>
      </c>
      <c r="EI15">
        <f t="shared" si="66"/>
        <v>36</v>
      </c>
      <c r="EJ15" t="s">
        <v>22</v>
      </c>
      <c r="EK15" s="11">
        <f t="shared" si="67"/>
        <v>91.111111111111114</v>
      </c>
      <c r="EL15">
        <v>75.5</v>
      </c>
      <c r="EM15">
        <f t="shared" si="68"/>
        <v>10</v>
      </c>
      <c r="EN15" t="s">
        <v>23</v>
      </c>
      <c r="EO15" s="11">
        <f t="shared" si="69"/>
        <v>100.95238095238095</v>
      </c>
      <c r="EP15">
        <v>81</v>
      </c>
      <c r="EQ15">
        <f t="shared" si="70"/>
        <v>15</v>
      </c>
      <c r="ER15" t="s">
        <v>24</v>
      </c>
      <c r="ES15" s="11">
        <f t="shared" si="71"/>
        <v>96.19047619047619</v>
      </c>
      <c r="ET15">
        <v>107</v>
      </c>
      <c r="EU15">
        <f t="shared" si="72"/>
        <v>106</v>
      </c>
      <c r="EV15">
        <v>106</v>
      </c>
      <c r="EW15">
        <f t="shared" si="73"/>
        <v>63</v>
      </c>
      <c r="EX15">
        <v>122</v>
      </c>
      <c r="EY15">
        <f t="shared" si="74"/>
        <v>70</v>
      </c>
      <c r="EZ15">
        <v>60</v>
      </c>
      <c r="FA15">
        <f t="shared" si="75"/>
        <v>8</v>
      </c>
      <c r="FB15">
        <v>41</v>
      </c>
      <c r="FC15">
        <f t="shared" si="76"/>
        <v>13</v>
      </c>
      <c r="FD15">
        <v>48</v>
      </c>
      <c r="FE15">
        <f t="shared" si="77"/>
        <v>3</v>
      </c>
    </row>
    <row r="16" spans="1:161" x14ac:dyDescent="0.2">
      <c r="A16" t="s">
        <v>58</v>
      </c>
      <c r="B16" t="s">
        <v>59</v>
      </c>
      <c r="C16" t="s">
        <v>16</v>
      </c>
      <c r="D16" t="s">
        <v>17</v>
      </c>
      <c r="E16" t="s">
        <v>60</v>
      </c>
      <c r="F16">
        <v>112</v>
      </c>
      <c r="G16">
        <f t="shared" si="0"/>
        <v>48</v>
      </c>
      <c r="H16" t="s">
        <v>19</v>
      </c>
      <c r="I16" s="11">
        <f t="shared" si="1"/>
        <v>87.301587301587304</v>
      </c>
      <c r="J16">
        <v>84</v>
      </c>
      <c r="K16">
        <f t="shared" si="2"/>
        <v>162</v>
      </c>
      <c r="L16" t="s">
        <v>20</v>
      </c>
      <c r="M16" s="11">
        <f t="shared" si="3"/>
        <v>91.428571428571431</v>
      </c>
      <c r="N16">
        <v>130</v>
      </c>
      <c r="O16" s="12">
        <f t="shared" si="4"/>
        <v>5</v>
      </c>
      <c r="P16" t="s">
        <v>21</v>
      </c>
      <c r="Q16" s="11">
        <f t="shared" si="5"/>
        <v>102.22222222222223</v>
      </c>
      <c r="R16">
        <v>67.5</v>
      </c>
      <c r="S16">
        <f t="shared" si="6"/>
        <v>38</v>
      </c>
      <c r="T16" t="s">
        <v>22</v>
      </c>
      <c r="U16" s="11">
        <f t="shared" si="7"/>
        <v>96.507936507936506</v>
      </c>
      <c r="V16">
        <v>79</v>
      </c>
      <c r="W16">
        <f t="shared" si="8"/>
        <v>16</v>
      </c>
      <c r="X16" t="s">
        <v>23</v>
      </c>
      <c r="Y16" s="11">
        <f t="shared" si="9"/>
        <v>95.873015873015873</v>
      </c>
      <c r="Z16">
        <v>79.5</v>
      </c>
      <c r="AA16">
        <f t="shared" si="10"/>
        <v>17</v>
      </c>
      <c r="AB16" t="s">
        <v>24</v>
      </c>
      <c r="AC16" s="11">
        <f t="shared" si="11"/>
        <v>95.555555555555557</v>
      </c>
      <c r="AD16">
        <v>111.5</v>
      </c>
      <c r="AE16">
        <f t="shared" si="12"/>
        <v>8</v>
      </c>
      <c r="AF16" t="s">
        <v>19</v>
      </c>
      <c r="AG16" s="11">
        <f t="shared" si="13"/>
        <v>114.60317460317461</v>
      </c>
      <c r="AH16">
        <v>88</v>
      </c>
      <c r="AI16">
        <f t="shared" si="14"/>
        <v>135</v>
      </c>
      <c r="AJ16" t="s">
        <v>20</v>
      </c>
      <c r="AK16" s="11">
        <f t="shared" si="15"/>
        <v>83.174603174603178</v>
      </c>
      <c r="AL16">
        <v>117</v>
      </c>
      <c r="AM16">
        <f t="shared" si="16"/>
        <v>12</v>
      </c>
      <c r="AN16" t="s">
        <v>21</v>
      </c>
      <c r="AO16" s="11">
        <f t="shared" si="17"/>
        <v>96.825396825396822</v>
      </c>
      <c r="AP16">
        <v>61</v>
      </c>
      <c r="AQ16">
        <f t="shared" si="18"/>
        <v>27</v>
      </c>
      <c r="AR16" t="s">
        <v>22</v>
      </c>
      <c r="AS16" s="11">
        <f t="shared" si="19"/>
        <v>97.777777777777771</v>
      </c>
      <c r="AT16">
        <v>61</v>
      </c>
      <c r="AU16">
        <f t="shared" si="20"/>
        <v>38</v>
      </c>
      <c r="AV16" t="s">
        <v>23</v>
      </c>
      <c r="AW16" s="11">
        <f t="shared" si="21"/>
        <v>90.158730158730151</v>
      </c>
      <c r="AX16">
        <v>78</v>
      </c>
      <c r="AY16">
        <f t="shared" si="22"/>
        <v>3</v>
      </c>
      <c r="AZ16" t="s">
        <v>24</v>
      </c>
      <c r="BA16" s="11">
        <f t="shared" si="23"/>
        <v>105.07936507936508</v>
      </c>
      <c r="BB16">
        <v>96</v>
      </c>
      <c r="BC16">
        <f t="shared" si="24"/>
        <v>54</v>
      </c>
      <c r="BD16" t="s">
        <v>19</v>
      </c>
      <c r="BE16" s="11">
        <f t="shared" si="25"/>
        <v>86.666666666666671</v>
      </c>
      <c r="BF16">
        <v>105</v>
      </c>
      <c r="BG16">
        <f t="shared" si="26"/>
        <v>82</v>
      </c>
      <c r="BH16" t="s">
        <v>20</v>
      </c>
      <c r="BI16" s="11">
        <f t="shared" si="27"/>
        <v>82.539682539682545</v>
      </c>
      <c r="BJ16">
        <v>132</v>
      </c>
      <c r="BK16">
        <f t="shared" si="28"/>
        <v>2</v>
      </c>
      <c r="BL16" t="s">
        <v>21</v>
      </c>
      <c r="BM16" s="11">
        <f t="shared" si="29"/>
        <v>100.31746031746032</v>
      </c>
      <c r="BN16">
        <v>56</v>
      </c>
      <c r="BO16">
        <f t="shared" si="30"/>
        <v>20</v>
      </c>
      <c r="BP16" t="s">
        <v>22</v>
      </c>
      <c r="BQ16" s="11">
        <f t="shared" si="31"/>
        <v>100.31746031746032</v>
      </c>
      <c r="BR16">
        <v>72</v>
      </c>
      <c r="BS16" s="12">
        <f t="shared" si="32"/>
        <v>7</v>
      </c>
      <c r="BT16" t="s">
        <v>23</v>
      </c>
      <c r="BU16" s="11">
        <f t="shared" si="33"/>
        <v>100.31746031746032</v>
      </c>
      <c r="BV16">
        <v>84</v>
      </c>
      <c r="BW16">
        <f t="shared" si="34"/>
        <v>19</v>
      </c>
      <c r="BX16" t="s">
        <v>24</v>
      </c>
      <c r="BY16" s="11">
        <f t="shared" si="35"/>
        <v>96.19047619047619</v>
      </c>
      <c r="BZ16">
        <v>112</v>
      </c>
      <c r="CA16">
        <f t="shared" si="36"/>
        <v>12</v>
      </c>
      <c r="CB16" t="s">
        <v>19</v>
      </c>
      <c r="CC16" s="11">
        <f t="shared" si="37"/>
        <v>99.047619047619051</v>
      </c>
      <c r="CD16">
        <v>112</v>
      </c>
      <c r="CE16">
        <f t="shared" si="38"/>
        <v>27</v>
      </c>
      <c r="CF16" t="s">
        <v>20</v>
      </c>
      <c r="CG16" s="11">
        <f t="shared" si="39"/>
        <v>113.96825396825398</v>
      </c>
      <c r="CH16">
        <v>113.5</v>
      </c>
      <c r="CI16">
        <f t="shared" si="40"/>
        <v>3</v>
      </c>
      <c r="CJ16" t="s">
        <v>21</v>
      </c>
      <c r="CK16" s="11">
        <f t="shared" si="41"/>
        <v>107.93650793650794</v>
      </c>
      <c r="CL16">
        <v>59</v>
      </c>
      <c r="CM16">
        <f t="shared" si="42"/>
        <v>21</v>
      </c>
      <c r="CN16" t="s">
        <v>22</v>
      </c>
      <c r="CO16" s="11">
        <f t="shared" si="43"/>
        <v>102.22222222222223</v>
      </c>
      <c r="CP16">
        <v>65</v>
      </c>
      <c r="CQ16">
        <f t="shared" si="44"/>
        <v>8</v>
      </c>
      <c r="CR16" t="s">
        <v>23</v>
      </c>
      <c r="CS16" s="11">
        <f t="shared" si="45"/>
        <v>99.682539682539684</v>
      </c>
      <c r="CT16">
        <v>83</v>
      </c>
      <c r="CU16">
        <f t="shared" si="46"/>
        <v>7</v>
      </c>
      <c r="CV16" t="s">
        <v>24</v>
      </c>
      <c r="CW16" s="11">
        <f t="shared" si="47"/>
        <v>106.03174603174602</v>
      </c>
      <c r="CX16">
        <v>109</v>
      </c>
      <c r="CY16">
        <f t="shared" si="48"/>
        <v>9</v>
      </c>
      <c r="CZ16" t="s">
        <v>19</v>
      </c>
      <c r="DA16" s="11">
        <f t="shared" si="49"/>
        <v>103.80952380952381</v>
      </c>
      <c r="DB16">
        <v>110</v>
      </c>
      <c r="DC16">
        <f t="shared" si="50"/>
        <v>71</v>
      </c>
      <c r="DD16" t="s">
        <v>20</v>
      </c>
      <c r="DE16" s="11">
        <f t="shared" si="51"/>
        <v>83.80952380952381</v>
      </c>
      <c r="DF16">
        <v>99.5</v>
      </c>
      <c r="DG16">
        <f t="shared" si="52"/>
        <v>28</v>
      </c>
      <c r="DH16" t="s">
        <v>21</v>
      </c>
      <c r="DI16" s="11">
        <f t="shared" si="53"/>
        <v>91.746031746031747</v>
      </c>
      <c r="DJ16">
        <v>64</v>
      </c>
      <c r="DK16">
        <f t="shared" si="54"/>
        <v>28</v>
      </c>
      <c r="DL16" t="s">
        <v>22</v>
      </c>
      <c r="DM16" s="11">
        <f t="shared" si="55"/>
        <v>105.07936507936508</v>
      </c>
      <c r="DN16">
        <v>83</v>
      </c>
      <c r="DO16">
        <f t="shared" si="56"/>
        <v>7</v>
      </c>
      <c r="DP16" t="s">
        <v>23</v>
      </c>
      <c r="DQ16" s="11">
        <f t="shared" si="57"/>
        <v>103.80952380952381</v>
      </c>
      <c r="DR16">
        <v>67</v>
      </c>
      <c r="DS16">
        <f t="shared" si="58"/>
        <v>26</v>
      </c>
      <c r="DT16" t="s">
        <v>24</v>
      </c>
      <c r="DU16" s="11">
        <f t="shared" si="59"/>
        <v>92.38095238095238</v>
      </c>
      <c r="DV16">
        <v>97.5</v>
      </c>
      <c r="DW16">
        <f t="shared" si="60"/>
        <v>21</v>
      </c>
      <c r="DX16" t="s">
        <v>19</v>
      </c>
      <c r="DY16" s="11">
        <f t="shared" si="61"/>
        <v>98.412698412698418</v>
      </c>
      <c r="DZ16">
        <v>97</v>
      </c>
      <c r="EA16">
        <f t="shared" si="62"/>
        <v>20</v>
      </c>
      <c r="EB16" t="s">
        <v>20</v>
      </c>
      <c r="EC16" s="11">
        <f t="shared" si="63"/>
        <v>109.52380952380952</v>
      </c>
      <c r="ED16">
        <v>118</v>
      </c>
      <c r="EE16">
        <f t="shared" si="64"/>
        <v>2</v>
      </c>
      <c r="EF16" t="s">
        <v>21</v>
      </c>
      <c r="EG16" s="11">
        <f t="shared" si="65"/>
        <v>103.17460317460318</v>
      </c>
      <c r="EH16">
        <v>56.5</v>
      </c>
      <c r="EI16">
        <f t="shared" si="66"/>
        <v>44</v>
      </c>
      <c r="EJ16" t="s">
        <v>22</v>
      </c>
      <c r="EK16" s="11">
        <f t="shared" si="67"/>
        <v>89.841269841269849</v>
      </c>
      <c r="EL16">
        <v>72</v>
      </c>
      <c r="EM16">
        <f t="shared" si="68"/>
        <v>19</v>
      </c>
      <c r="EN16" t="s">
        <v>23</v>
      </c>
      <c r="EO16" s="11">
        <f t="shared" si="69"/>
        <v>100.63492063492063</v>
      </c>
      <c r="EP16">
        <v>91</v>
      </c>
      <c r="EQ16">
        <f t="shared" si="70"/>
        <v>2</v>
      </c>
      <c r="ER16" t="s">
        <v>24</v>
      </c>
      <c r="ES16" s="11">
        <f t="shared" si="71"/>
        <v>99.682539682539684</v>
      </c>
      <c r="ET16">
        <v>118</v>
      </c>
      <c r="EU16">
        <f t="shared" si="72"/>
        <v>16</v>
      </c>
      <c r="EV16">
        <v>108</v>
      </c>
      <c r="EW16">
        <f t="shared" si="73"/>
        <v>50</v>
      </c>
      <c r="EX16">
        <v>139</v>
      </c>
      <c r="EY16">
        <f t="shared" si="74"/>
        <v>12</v>
      </c>
      <c r="EZ16">
        <v>58</v>
      </c>
      <c r="FA16">
        <f t="shared" si="75"/>
        <v>12</v>
      </c>
      <c r="FB16">
        <v>39</v>
      </c>
      <c r="FC16">
        <f t="shared" si="76"/>
        <v>21</v>
      </c>
      <c r="FD16">
        <v>49</v>
      </c>
      <c r="FE16">
        <f t="shared" si="77"/>
        <v>1</v>
      </c>
    </row>
    <row r="17" spans="1:161" x14ac:dyDescent="0.2">
      <c r="A17" t="s">
        <v>61</v>
      </c>
      <c r="B17" t="s">
        <v>62</v>
      </c>
      <c r="C17" t="s">
        <v>16</v>
      </c>
      <c r="D17" t="s">
        <v>17</v>
      </c>
      <c r="E17" t="s">
        <v>63</v>
      </c>
      <c r="F17">
        <v>110</v>
      </c>
      <c r="G17">
        <f t="shared" si="0"/>
        <v>66</v>
      </c>
      <c r="H17" t="s">
        <v>19</v>
      </c>
      <c r="I17" s="11">
        <f t="shared" si="1"/>
        <v>105.07936507936508</v>
      </c>
      <c r="J17">
        <v>125</v>
      </c>
      <c r="K17">
        <f t="shared" si="2"/>
        <v>4</v>
      </c>
      <c r="L17" t="s">
        <v>20</v>
      </c>
      <c r="M17" s="11">
        <f t="shared" si="3"/>
        <v>103.17460317460318</v>
      </c>
      <c r="N17">
        <v>109</v>
      </c>
      <c r="O17" s="12">
        <f t="shared" si="4"/>
        <v>52</v>
      </c>
      <c r="P17" t="s">
        <v>21</v>
      </c>
      <c r="Q17" s="11">
        <f t="shared" si="5"/>
        <v>93.650793650793645</v>
      </c>
      <c r="R17">
        <v>60</v>
      </c>
      <c r="S17">
        <f t="shared" si="6"/>
        <v>74</v>
      </c>
      <c r="T17" t="s">
        <v>22</v>
      </c>
      <c r="U17" s="11">
        <f t="shared" si="7"/>
        <v>110.47619047619048</v>
      </c>
      <c r="V17">
        <v>67.5</v>
      </c>
      <c r="W17">
        <f t="shared" si="8"/>
        <v>59</v>
      </c>
      <c r="X17" t="s">
        <v>23</v>
      </c>
      <c r="Y17" s="11">
        <f t="shared" si="9"/>
        <v>87.301587301587304</v>
      </c>
      <c r="Z17">
        <v>77.5</v>
      </c>
      <c r="AA17">
        <f t="shared" si="10"/>
        <v>27</v>
      </c>
      <c r="AB17" t="s">
        <v>24</v>
      </c>
      <c r="AC17" s="11">
        <f t="shared" si="11"/>
        <v>97.460317460317455</v>
      </c>
      <c r="AD17">
        <v>103</v>
      </c>
      <c r="AE17">
        <f t="shared" si="12"/>
        <v>82</v>
      </c>
      <c r="AF17" t="s">
        <v>19</v>
      </c>
      <c r="AG17" s="11">
        <f t="shared" si="13"/>
        <v>76.825396825396822</v>
      </c>
      <c r="AH17">
        <v>115</v>
      </c>
      <c r="AI17">
        <f t="shared" si="14"/>
        <v>14</v>
      </c>
      <c r="AJ17" t="s">
        <v>20</v>
      </c>
      <c r="AK17" s="11">
        <f t="shared" si="15"/>
        <v>142.22222222222223</v>
      </c>
      <c r="AL17">
        <v>105.5</v>
      </c>
      <c r="AM17">
        <f t="shared" si="16"/>
        <v>32</v>
      </c>
      <c r="AN17" t="s">
        <v>21</v>
      </c>
      <c r="AO17" s="11">
        <f t="shared" si="17"/>
        <v>103.80952380952381</v>
      </c>
      <c r="AP17">
        <v>39</v>
      </c>
      <c r="AQ17">
        <f t="shared" si="18"/>
        <v>107</v>
      </c>
      <c r="AR17" t="s">
        <v>22</v>
      </c>
      <c r="AS17" s="11">
        <f t="shared" si="19"/>
        <v>70.476190476190482</v>
      </c>
      <c r="AT17">
        <v>64</v>
      </c>
      <c r="AU17">
        <f t="shared" si="20"/>
        <v>24</v>
      </c>
      <c r="AV17" t="s">
        <v>23</v>
      </c>
      <c r="AW17" s="11">
        <f t="shared" si="21"/>
        <v>95.555555555555557</v>
      </c>
      <c r="AX17">
        <v>69</v>
      </c>
      <c r="AY17">
        <f t="shared" si="22"/>
        <v>19</v>
      </c>
      <c r="AZ17" t="s">
        <v>24</v>
      </c>
      <c r="BA17" s="11">
        <f t="shared" si="23"/>
        <v>97.460317460317455</v>
      </c>
      <c r="BB17">
        <v>103</v>
      </c>
      <c r="BC17">
        <f t="shared" si="24"/>
        <v>9</v>
      </c>
      <c r="BD17" t="s">
        <v>19</v>
      </c>
      <c r="BE17" s="11">
        <f t="shared" si="25"/>
        <v>98.730158730158735</v>
      </c>
      <c r="BF17">
        <v>95</v>
      </c>
      <c r="BG17">
        <f t="shared" si="26"/>
        <v>147</v>
      </c>
      <c r="BH17" t="s">
        <v>20</v>
      </c>
      <c r="BI17" s="11">
        <f t="shared" si="27"/>
        <v>56.507936507936506</v>
      </c>
      <c r="BJ17">
        <v>107.5</v>
      </c>
      <c r="BK17">
        <f t="shared" si="28"/>
        <v>44</v>
      </c>
      <c r="BL17" t="s">
        <v>21</v>
      </c>
      <c r="BM17" s="11">
        <f t="shared" si="29"/>
        <v>93.333333333333329</v>
      </c>
      <c r="BN17">
        <v>63</v>
      </c>
      <c r="BO17">
        <f t="shared" si="30"/>
        <v>14</v>
      </c>
      <c r="BP17" t="s">
        <v>22</v>
      </c>
      <c r="BQ17" s="11">
        <f t="shared" si="31"/>
        <v>102.85714285714286</v>
      </c>
      <c r="BR17">
        <v>69</v>
      </c>
      <c r="BS17" s="12">
        <f t="shared" si="32"/>
        <v>10</v>
      </c>
      <c r="BT17" t="s">
        <v>23</v>
      </c>
      <c r="BU17" s="11">
        <f t="shared" si="33"/>
        <v>102.53968253968254</v>
      </c>
      <c r="BV17">
        <v>86</v>
      </c>
      <c r="BW17">
        <f t="shared" si="34"/>
        <v>11</v>
      </c>
      <c r="BX17" t="s">
        <v>24</v>
      </c>
      <c r="BY17" s="11">
        <f t="shared" si="35"/>
        <v>99.365079365079367</v>
      </c>
      <c r="BZ17">
        <v>119</v>
      </c>
      <c r="CA17">
        <f t="shared" si="36"/>
        <v>5</v>
      </c>
      <c r="CB17" t="s">
        <v>19</v>
      </c>
      <c r="CC17" s="11">
        <f t="shared" si="37"/>
        <v>100.31746031746032</v>
      </c>
      <c r="CD17">
        <v>120</v>
      </c>
      <c r="CE17">
        <f t="shared" si="38"/>
        <v>10</v>
      </c>
      <c r="CF17" t="s">
        <v>20</v>
      </c>
      <c r="CG17" s="11">
        <f t="shared" si="39"/>
        <v>106.34920634920636</v>
      </c>
      <c r="CH17">
        <v>85.5</v>
      </c>
      <c r="CI17">
        <f t="shared" si="40"/>
        <v>23</v>
      </c>
      <c r="CJ17" t="s">
        <v>21</v>
      </c>
      <c r="CK17" s="11">
        <f t="shared" si="41"/>
        <v>106.34920634920636</v>
      </c>
      <c r="CL17">
        <v>58</v>
      </c>
      <c r="CM17">
        <f t="shared" si="42"/>
        <v>23</v>
      </c>
      <c r="CN17" t="s">
        <v>22</v>
      </c>
      <c r="CO17" s="11">
        <f t="shared" si="43"/>
        <v>110.7936507936508</v>
      </c>
      <c r="CP17">
        <v>57</v>
      </c>
      <c r="CQ17">
        <f t="shared" si="44"/>
        <v>18</v>
      </c>
      <c r="CR17" t="s">
        <v>23</v>
      </c>
      <c r="CS17" s="11">
        <f t="shared" si="45"/>
        <v>95.873015873015873</v>
      </c>
      <c r="CT17">
        <v>79</v>
      </c>
      <c r="CU17">
        <f t="shared" si="46"/>
        <v>9</v>
      </c>
      <c r="CV17" t="s">
        <v>24</v>
      </c>
      <c r="CW17" s="11">
        <f t="shared" si="47"/>
        <v>102.53968253968254</v>
      </c>
      <c r="CX17">
        <v>111</v>
      </c>
      <c r="CY17">
        <f t="shared" si="48"/>
        <v>6</v>
      </c>
      <c r="CZ17" t="s">
        <v>19</v>
      </c>
      <c r="DA17" s="11">
        <f t="shared" si="49"/>
        <v>108.57142857142857</v>
      </c>
      <c r="DB17">
        <v>118</v>
      </c>
      <c r="DC17">
        <f t="shared" si="50"/>
        <v>30</v>
      </c>
      <c r="DD17" t="s">
        <v>20</v>
      </c>
      <c r="DE17" s="11">
        <f t="shared" si="51"/>
        <v>95.238095238095241</v>
      </c>
      <c r="DF17">
        <v>93</v>
      </c>
      <c r="DG17">
        <f t="shared" si="52"/>
        <v>43</v>
      </c>
      <c r="DH17" t="s">
        <v>21</v>
      </c>
      <c r="DI17" s="11">
        <f t="shared" si="53"/>
        <v>95.238095238095241</v>
      </c>
      <c r="DJ17">
        <v>57</v>
      </c>
      <c r="DK17">
        <f t="shared" si="54"/>
        <v>57</v>
      </c>
      <c r="DL17" t="s">
        <v>22</v>
      </c>
      <c r="DM17" s="11">
        <f t="shared" si="55"/>
        <v>97.777777777777771</v>
      </c>
      <c r="DN17">
        <v>85</v>
      </c>
      <c r="DO17">
        <f t="shared" si="56"/>
        <v>5</v>
      </c>
      <c r="DP17" t="s">
        <v>23</v>
      </c>
      <c r="DQ17" s="11">
        <f t="shared" si="57"/>
        <v>106.34920634920636</v>
      </c>
      <c r="DR17">
        <v>71</v>
      </c>
      <c r="DS17">
        <f t="shared" si="58"/>
        <v>17</v>
      </c>
      <c r="DT17" t="s">
        <v>24</v>
      </c>
      <c r="DU17" s="11">
        <f t="shared" si="59"/>
        <v>97.142857142857139</v>
      </c>
      <c r="DV17">
        <v>96</v>
      </c>
      <c r="DW17">
        <f t="shared" si="60"/>
        <v>33</v>
      </c>
      <c r="DX17" t="s">
        <v>19</v>
      </c>
      <c r="DY17" s="11">
        <f t="shared" si="61"/>
        <v>107.61904761904762</v>
      </c>
      <c r="DZ17">
        <v>102</v>
      </c>
      <c r="EA17">
        <f t="shared" si="62"/>
        <v>15</v>
      </c>
      <c r="EB17" t="s">
        <v>20</v>
      </c>
      <c r="EC17" s="11">
        <f t="shared" si="63"/>
        <v>117.14285714285714</v>
      </c>
      <c r="ED17">
        <v>96</v>
      </c>
      <c r="EE17">
        <f t="shared" si="64"/>
        <v>28</v>
      </c>
      <c r="EF17" t="s">
        <v>21</v>
      </c>
      <c r="EG17" s="11">
        <f t="shared" si="65"/>
        <v>100.31746031746032</v>
      </c>
      <c r="EH17">
        <v>55</v>
      </c>
      <c r="EI17">
        <f t="shared" si="66"/>
        <v>50</v>
      </c>
      <c r="EJ17" t="s">
        <v>22</v>
      </c>
      <c r="EK17" s="11">
        <f t="shared" si="67"/>
        <v>95.555555555555557</v>
      </c>
      <c r="EL17">
        <v>70</v>
      </c>
      <c r="EM17">
        <f t="shared" si="68"/>
        <v>25</v>
      </c>
      <c r="EN17" t="s">
        <v>23</v>
      </c>
      <c r="EO17" s="11">
        <f t="shared" si="69"/>
        <v>111.74603174603175</v>
      </c>
      <c r="EP17">
        <v>84.5</v>
      </c>
      <c r="EQ17">
        <f t="shared" si="70"/>
        <v>8</v>
      </c>
      <c r="ER17" t="s">
        <v>24</v>
      </c>
      <c r="ES17" s="11">
        <f t="shared" si="71"/>
        <v>108.25396825396825</v>
      </c>
      <c r="ET17">
        <v>112</v>
      </c>
      <c r="EU17">
        <f t="shared" si="72"/>
        <v>57</v>
      </c>
      <c r="EV17">
        <v>105</v>
      </c>
      <c r="EW17">
        <f t="shared" si="73"/>
        <v>69</v>
      </c>
      <c r="EX17">
        <v>133</v>
      </c>
      <c r="EY17">
        <f t="shared" si="74"/>
        <v>29</v>
      </c>
      <c r="EZ17">
        <v>52</v>
      </c>
      <c r="FA17">
        <f t="shared" si="75"/>
        <v>36</v>
      </c>
      <c r="FB17">
        <v>35</v>
      </c>
      <c r="FC17">
        <f t="shared" si="76"/>
        <v>62</v>
      </c>
      <c r="FD17">
        <v>43</v>
      </c>
      <c r="FE17">
        <f t="shared" si="77"/>
        <v>34</v>
      </c>
    </row>
    <row r="18" spans="1:161" x14ac:dyDescent="0.2">
      <c r="A18" t="s">
        <v>64</v>
      </c>
      <c r="B18" t="s">
        <v>65</v>
      </c>
      <c r="C18" t="s">
        <v>16</v>
      </c>
      <c r="D18" t="s">
        <v>17</v>
      </c>
      <c r="E18" t="s">
        <v>66</v>
      </c>
      <c r="F18">
        <v>103</v>
      </c>
      <c r="G18">
        <f t="shared" si="0"/>
        <v>165</v>
      </c>
      <c r="H18" t="s">
        <v>19</v>
      </c>
      <c r="I18" s="11">
        <f t="shared" si="1"/>
        <v>73.650793650793645</v>
      </c>
      <c r="J18">
        <v>98</v>
      </c>
      <c r="K18">
        <f t="shared" si="2"/>
        <v>74</v>
      </c>
      <c r="L18" t="s">
        <v>20</v>
      </c>
      <c r="M18" s="11">
        <f t="shared" si="3"/>
        <v>112.06349206349206</v>
      </c>
      <c r="N18">
        <v>117</v>
      </c>
      <c r="O18" s="12">
        <f t="shared" si="4"/>
        <v>25</v>
      </c>
      <c r="P18" t="s">
        <v>21</v>
      </c>
      <c r="Q18" s="11">
        <f t="shared" si="5"/>
        <v>108.57142857142857</v>
      </c>
      <c r="R18">
        <v>75</v>
      </c>
      <c r="S18">
        <f t="shared" si="6"/>
        <v>19</v>
      </c>
      <c r="T18" t="s">
        <v>22</v>
      </c>
      <c r="U18" s="11">
        <f t="shared" si="7"/>
        <v>99.682539682539684</v>
      </c>
      <c r="V18">
        <v>76</v>
      </c>
      <c r="W18">
        <f t="shared" si="8"/>
        <v>19</v>
      </c>
      <c r="X18" t="s">
        <v>23</v>
      </c>
      <c r="Y18" s="11">
        <f t="shared" si="9"/>
        <v>123.49206349206349</v>
      </c>
      <c r="Z18">
        <v>74</v>
      </c>
      <c r="AA18">
        <f t="shared" si="10"/>
        <v>60</v>
      </c>
      <c r="AB18" t="s">
        <v>24</v>
      </c>
      <c r="AC18" s="11">
        <f t="shared" si="11"/>
        <v>110.47619047619048</v>
      </c>
      <c r="AD18">
        <v>103</v>
      </c>
      <c r="AE18">
        <f t="shared" si="12"/>
        <v>82</v>
      </c>
      <c r="AF18" t="s">
        <v>19</v>
      </c>
      <c r="AG18" s="11">
        <f t="shared" si="13"/>
        <v>105.71428571428571</v>
      </c>
      <c r="AH18">
        <v>92</v>
      </c>
      <c r="AI18">
        <f t="shared" si="14"/>
        <v>112</v>
      </c>
      <c r="AJ18" t="s">
        <v>20</v>
      </c>
      <c r="AK18" s="11">
        <f t="shared" si="15"/>
        <v>88.888888888888886</v>
      </c>
      <c r="AL18">
        <v>99</v>
      </c>
      <c r="AM18">
        <f t="shared" si="16"/>
        <v>52</v>
      </c>
      <c r="AN18" t="s">
        <v>21</v>
      </c>
      <c r="AO18" s="11">
        <f t="shared" si="17"/>
        <v>90.158730158730151</v>
      </c>
      <c r="AP18">
        <v>64</v>
      </c>
      <c r="AQ18">
        <f t="shared" si="18"/>
        <v>18</v>
      </c>
      <c r="AR18" t="s">
        <v>22</v>
      </c>
      <c r="AS18" s="11">
        <f t="shared" si="19"/>
        <v>119.36507936507937</v>
      </c>
      <c r="AT18">
        <v>58</v>
      </c>
      <c r="AU18">
        <f t="shared" si="20"/>
        <v>54</v>
      </c>
      <c r="AV18" t="s">
        <v>23</v>
      </c>
      <c r="AW18" s="11">
        <f t="shared" si="21"/>
        <v>91.428571428571431</v>
      </c>
      <c r="AX18">
        <v>55</v>
      </c>
      <c r="AY18">
        <f t="shared" si="22"/>
        <v>93</v>
      </c>
      <c r="AZ18" t="s">
        <v>24</v>
      </c>
      <c r="BA18" s="11">
        <f t="shared" si="23"/>
        <v>88.253968253968253</v>
      </c>
      <c r="BB18">
        <v>92</v>
      </c>
      <c r="BC18">
        <f t="shared" si="24"/>
        <v>100</v>
      </c>
      <c r="BD18" t="s">
        <v>19</v>
      </c>
      <c r="BE18" s="11">
        <f t="shared" si="25"/>
        <v>72.063492063492063</v>
      </c>
      <c r="BF18">
        <v>106</v>
      </c>
      <c r="BG18">
        <f t="shared" si="26"/>
        <v>77</v>
      </c>
      <c r="BH18" t="s">
        <v>20</v>
      </c>
      <c r="BI18" s="11">
        <f t="shared" si="27"/>
        <v>103.17460317460318</v>
      </c>
      <c r="BJ18">
        <v>117</v>
      </c>
      <c r="BK18">
        <f t="shared" si="28"/>
        <v>21</v>
      </c>
      <c r="BL18" t="s">
        <v>21</v>
      </c>
      <c r="BM18" s="11">
        <f t="shared" si="29"/>
        <v>107.61904761904762</v>
      </c>
      <c r="BN18">
        <v>40</v>
      </c>
      <c r="BO18">
        <f t="shared" si="30"/>
        <v>79</v>
      </c>
      <c r="BP18" t="s">
        <v>22</v>
      </c>
      <c r="BQ18" s="11">
        <f t="shared" si="31"/>
        <v>80.952380952380949</v>
      </c>
      <c r="BR18">
        <v>59</v>
      </c>
      <c r="BS18" s="12">
        <f t="shared" si="32"/>
        <v>27</v>
      </c>
      <c r="BT18" t="s">
        <v>23</v>
      </c>
      <c r="BU18" s="11">
        <f t="shared" si="33"/>
        <v>100.31746031746032</v>
      </c>
      <c r="BV18">
        <v>73</v>
      </c>
      <c r="BW18">
        <f t="shared" si="34"/>
        <v>56</v>
      </c>
      <c r="BX18" t="s">
        <v>24</v>
      </c>
      <c r="BY18" s="11">
        <f t="shared" si="35"/>
        <v>85.714285714285722</v>
      </c>
      <c r="BZ18">
        <v>112</v>
      </c>
      <c r="CA18">
        <f t="shared" si="36"/>
        <v>12</v>
      </c>
      <c r="CB18" t="s">
        <v>19</v>
      </c>
      <c r="CC18" s="11">
        <f t="shared" si="37"/>
        <v>97.777777777777771</v>
      </c>
      <c r="CD18">
        <v>98</v>
      </c>
      <c r="CE18">
        <f t="shared" si="38"/>
        <v>87</v>
      </c>
      <c r="CF18" t="s">
        <v>20</v>
      </c>
      <c r="CG18" s="11">
        <f t="shared" si="39"/>
        <v>107.93650793650794</v>
      </c>
      <c r="CH18">
        <v>77.5</v>
      </c>
      <c r="CI18">
        <f t="shared" si="40"/>
        <v>45</v>
      </c>
      <c r="CJ18" t="s">
        <v>21</v>
      </c>
      <c r="CK18" s="11">
        <f t="shared" si="41"/>
        <v>90.476190476190482</v>
      </c>
      <c r="CL18">
        <v>60</v>
      </c>
      <c r="CM18">
        <f t="shared" si="42"/>
        <v>19</v>
      </c>
      <c r="CN18" t="s">
        <v>22</v>
      </c>
      <c r="CO18" s="11">
        <f t="shared" si="43"/>
        <v>96.507936507936506</v>
      </c>
      <c r="CP18">
        <v>54</v>
      </c>
      <c r="CQ18">
        <f t="shared" si="44"/>
        <v>28</v>
      </c>
      <c r="CR18" t="s">
        <v>23</v>
      </c>
      <c r="CS18" s="11">
        <f t="shared" si="45"/>
        <v>113.96825396825398</v>
      </c>
      <c r="CT18">
        <v>76</v>
      </c>
      <c r="CU18">
        <f t="shared" si="46"/>
        <v>11</v>
      </c>
      <c r="CV18" t="s">
        <v>24</v>
      </c>
      <c r="CW18" s="11">
        <f t="shared" si="47"/>
        <v>110.47619047619048</v>
      </c>
      <c r="CX18">
        <v>112</v>
      </c>
      <c r="CY18">
        <f t="shared" si="48"/>
        <v>5</v>
      </c>
      <c r="CZ18" t="s">
        <v>19</v>
      </c>
      <c r="DA18" s="11">
        <f t="shared" si="49"/>
        <v>111.42857142857143</v>
      </c>
      <c r="DB18">
        <v>101</v>
      </c>
      <c r="DC18">
        <f t="shared" si="50"/>
        <v>112</v>
      </c>
      <c r="DD18" t="s">
        <v>20</v>
      </c>
      <c r="DE18" s="11">
        <f t="shared" si="51"/>
        <v>85.079365079365076</v>
      </c>
      <c r="DF18">
        <v>105</v>
      </c>
      <c r="DG18">
        <f t="shared" si="52"/>
        <v>15</v>
      </c>
      <c r="DH18" t="s">
        <v>21</v>
      </c>
      <c r="DI18" s="11">
        <f t="shared" si="53"/>
        <v>105.07936507936508</v>
      </c>
      <c r="DJ18">
        <v>72</v>
      </c>
      <c r="DK18">
        <f t="shared" si="54"/>
        <v>8</v>
      </c>
      <c r="DL18" t="s">
        <v>22</v>
      </c>
      <c r="DM18" s="11">
        <f t="shared" si="55"/>
        <v>104.44444444444444</v>
      </c>
      <c r="DN18">
        <v>61</v>
      </c>
      <c r="DO18">
        <f t="shared" si="56"/>
        <v>72</v>
      </c>
      <c r="DP18" t="s">
        <v>23</v>
      </c>
      <c r="DQ18" s="11">
        <f t="shared" si="57"/>
        <v>81.904761904761898</v>
      </c>
      <c r="DR18">
        <v>62</v>
      </c>
      <c r="DS18">
        <f t="shared" si="58"/>
        <v>44</v>
      </c>
      <c r="DT18" t="s">
        <v>24</v>
      </c>
      <c r="DU18" s="11">
        <f t="shared" si="59"/>
        <v>94.285714285714292</v>
      </c>
      <c r="DV18">
        <v>95</v>
      </c>
      <c r="DW18">
        <f t="shared" si="60"/>
        <v>41</v>
      </c>
      <c r="DX18" t="s">
        <v>19</v>
      </c>
      <c r="DY18" s="11">
        <f t="shared" si="61"/>
        <v>110.47619047619048</v>
      </c>
      <c r="DZ18">
        <v>86</v>
      </c>
      <c r="EA18">
        <f t="shared" si="62"/>
        <v>65</v>
      </c>
      <c r="EB18" t="s">
        <v>20</v>
      </c>
      <c r="EC18" s="11">
        <f t="shared" si="63"/>
        <v>101.26984126984127</v>
      </c>
      <c r="ED18">
        <v>94.5</v>
      </c>
      <c r="EE18">
        <f t="shared" si="64"/>
        <v>31</v>
      </c>
      <c r="EF18" t="s">
        <v>21</v>
      </c>
      <c r="EG18" s="11">
        <f t="shared" si="65"/>
        <v>97.777777777777771</v>
      </c>
      <c r="EH18">
        <v>62</v>
      </c>
      <c r="EI18">
        <f t="shared" si="66"/>
        <v>22</v>
      </c>
      <c r="EJ18" t="s">
        <v>22</v>
      </c>
      <c r="EK18" s="11">
        <f t="shared" si="67"/>
        <v>101.58730158730158</v>
      </c>
      <c r="EL18">
        <v>74</v>
      </c>
      <c r="EM18">
        <f t="shared" si="68"/>
        <v>15</v>
      </c>
      <c r="EN18" t="s">
        <v>23</v>
      </c>
      <c r="EO18" s="11">
        <f t="shared" si="69"/>
        <v>98.412698412698418</v>
      </c>
      <c r="EP18">
        <v>78</v>
      </c>
      <c r="EQ18">
        <f t="shared" si="70"/>
        <v>26</v>
      </c>
      <c r="ER18" t="s">
        <v>24</v>
      </c>
      <c r="ES18" s="11">
        <f t="shared" si="71"/>
        <v>92.698412698412696</v>
      </c>
      <c r="ET18">
        <v>110</v>
      </c>
      <c r="EU18">
        <f t="shared" si="72"/>
        <v>74</v>
      </c>
      <c r="EV18">
        <v>105</v>
      </c>
      <c r="EW18">
        <f t="shared" si="73"/>
        <v>69</v>
      </c>
      <c r="EX18">
        <v>134</v>
      </c>
      <c r="EY18">
        <f t="shared" si="74"/>
        <v>24</v>
      </c>
      <c r="EZ18">
        <v>53</v>
      </c>
      <c r="FA18">
        <f t="shared" si="75"/>
        <v>27</v>
      </c>
      <c r="FB18">
        <v>42</v>
      </c>
      <c r="FC18">
        <f t="shared" si="76"/>
        <v>10</v>
      </c>
      <c r="FD18">
        <v>48</v>
      </c>
      <c r="FE18">
        <f t="shared" si="77"/>
        <v>3</v>
      </c>
    </row>
    <row r="19" spans="1:161" x14ac:dyDescent="0.2">
      <c r="A19" t="s">
        <v>67</v>
      </c>
      <c r="B19" t="s">
        <v>68</v>
      </c>
      <c r="C19" t="s">
        <v>16</v>
      </c>
      <c r="D19" t="s">
        <v>17</v>
      </c>
      <c r="E19" t="s">
        <v>69</v>
      </c>
      <c r="F19">
        <v>117</v>
      </c>
      <c r="G19">
        <f t="shared" si="0"/>
        <v>15</v>
      </c>
      <c r="H19" t="s">
        <v>19</v>
      </c>
      <c r="I19" s="11">
        <f t="shared" si="1"/>
        <v>97.777777777777771</v>
      </c>
      <c r="J19">
        <v>122</v>
      </c>
      <c r="K19">
        <f t="shared" si="2"/>
        <v>5</v>
      </c>
      <c r="L19" t="s">
        <v>20</v>
      </c>
      <c r="M19" s="11">
        <f t="shared" si="3"/>
        <v>122.22222222222223</v>
      </c>
      <c r="N19">
        <v>110</v>
      </c>
      <c r="O19" s="12">
        <f t="shared" si="4"/>
        <v>45</v>
      </c>
      <c r="P19" t="s">
        <v>21</v>
      </c>
      <c r="Q19" s="11">
        <f t="shared" si="5"/>
        <v>105.07936507936508</v>
      </c>
      <c r="R19">
        <v>64.5</v>
      </c>
      <c r="S19">
        <f t="shared" si="6"/>
        <v>50</v>
      </c>
      <c r="T19" t="s">
        <v>22</v>
      </c>
      <c r="U19" s="11">
        <f t="shared" si="7"/>
        <v>113.33333333333333</v>
      </c>
      <c r="V19">
        <v>47.5</v>
      </c>
      <c r="W19">
        <f t="shared" si="8"/>
        <v>191</v>
      </c>
      <c r="X19" t="s">
        <v>23</v>
      </c>
      <c r="Y19" s="11">
        <f t="shared" si="9"/>
        <v>59.682539682539684</v>
      </c>
      <c r="Z19">
        <v>83</v>
      </c>
      <c r="AA19">
        <f t="shared" si="10"/>
        <v>3</v>
      </c>
      <c r="AB19" t="s">
        <v>24</v>
      </c>
      <c r="AC19" s="11">
        <f t="shared" si="11"/>
        <v>119.36507936507937</v>
      </c>
      <c r="AD19">
        <v>111.5</v>
      </c>
      <c r="AE19">
        <f t="shared" si="12"/>
        <v>8</v>
      </c>
      <c r="AF19" t="s">
        <v>19</v>
      </c>
      <c r="AG19" s="11">
        <f t="shared" si="13"/>
        <v>106.03174603174602</v>
      </c>
      <c r="AH19">
        <v>99</v>
      </c>
      <c r="AI19">
        <f t="shared" si="14"/>
        <v>75</v>
      </c>
      <c r="AJ19" t="s">
        <v>20</v>
      </c>
      <c r="AK19" s="11">
        <f t="shared" si="15"/>
        <v>99.047619047619051</v>
      </c>
      <c r="AL19">
        <v>96.5</v>
      </c>
      <c r="AM19">
        <f t="shared" si="16"/>
        <v>61</v>
      </c>
      <c r="AN19" t="s">
        <v>21</v>
      </c>
      <c r="AO19" s="11">
        <f t="shared" si="17"/>
        <v>93.015873015873012</v>
      </c>
      <c r="AP19">
        <v>41</v>
      </c>
      <c r="AQ19">
        <f t="shared" si="18"/>
        <v>92</v>
      </c>
      <c r="AR19" t="s">
        <v>22</v>
      </c>
      <c r="AS19" s="11">
        <f t="shared" si="19"/>
        <v>117.46031746031746</v>
      </c>
      <c r="AT19">
        <v>42</v>
      </c>
      <c r="AU19">
        <f t="shared" si="20"/>
        <v>177</v>
      </c>
      <c r="AV19" t="s">
        <v>23</v>
      </c>
      <c r="AW19" s="11">
        <f t="shared" si="21"/>
        <v>78.095238095238102</v>
      </c>
      <c r="AX19">
        <v>60</v>
      </c>
      <c r="AY19">
        <f t="shared" si="22"/>
        <v>64</v>
      </c>
      <c r="AZ19" t="s">
        <v>24</v>
      </c>
      <c r="BA19" s="11">
        <f t="shared" si="23"/>
        <v>100.31746031746032</v>
      </c>
      <c r="BB19">
        <v>99</v>
      </c>
      <c r="BC19">
        <f t="shared" si="24"/>
        <v>27</v>
      </c>
      <c r="BD19" t="s">
        <v>19</v>
      </c>
      <c r="BE19" s="11">
        <f t="shared" si="25"/>
        <v>105.39682539682539</v>
      </c>
      <c r="BF19">
        <v>107</v>
      </c>
      <c r="BG19">
        <f t="shared" si="26"/>
        <v>72</v>
      </c>
      <c r="BH19" t="s">
        <v>20</v>
      </c>
      <c r="BI19" s="11">
        <f t="shared" si="27"/>
        <v>90.476190476190482</v>
      </c>
      <c r="BJ19">
        <v>108.5</v>
      </c>
      <c r="BK19">
        <f t="shared" si="28"/>
        <v>39</v>
      </c>
      <c r="BL19" t="s">
        <v>21</v>
      </c>
      <c r="BM19" s="11">
        <f t="shared" si="29"/>
        <v>111.42857142857143</v>
      </c>
      <c r="BN19">
        <v>31</v>
      </c>
      <c r="BO19">
        <f t="shared" si="30"/>
        <v>147</v>
      </c>
      <c r="BP19" t="s">
        <v>22</v>
      </c>
      <c r="BQ19" s="11">
        <f t="shared" si="31"/>
        <v>85.714285714285722</v>
      </c>
      <c r="BR19">
        <v>41</v>
      </c>
      <c r="BS19" s="12">
        <f t="shared" si="32"/>
        <v>108</v>
      </c>
      <c r="BT19" t="s">
        <v>23</v>
      </c>
      <c r="BU19" s="11">
        <f t="shared" si="33"/>
        <v>130.79365079365078</v>
      </c>
      <c r="BV19">
        <v>70</v>
      </c>
      <c r="BW19">
        <f t="shared" si="34"/>
        <v>65</v>
      </c>
      <c r="BX19" t="s">
        <v>24</v>
      </c>
      <c r="BY19" s="11">
        <f t="shared" si="35"/>
        <v>105.07936507936508</v>
      </c>
      <c r="BZ19">
        <v>104</v>
      </c>
      <c r="CA19">
        <f t="shared" si="36"/>
        <v>44</v>
      </c>
      <c r="CB19" t="s">
        <v>19</v>
      </c>
      <c r="CC19" s="11">
        <f t="shared" si="37"/>
        <v>98.095238095238102</v>
      </c>
      <c r="CD19">
        <v>107</v>
      </c>
      <c r="CE19">
        <f t="shared" si="38"/>
        <v>42</v>
      </c>
      <c r="CF19" t="s">
        <v>20</v>
      </c>
      <c r="CG19" s="11">
        <f t="shared" si="39"/>
        <v>116.50793650793651</v>
      </c>
      <c r="CH19">
        <v>70</v>
      </c>
      <c r="CI19">
        <f t="shared" si="40"/>
        <v>75</v>
      </c>
      <c r="CJ19" t="s">
        <v>21</v>
      </c>
      <c r="CK19" s="11">
        <f t="shared" si="41"/>
        <v>92.38095238095238</v>
      </c>
      <c r="CL19">
        <v>31</v>
      </c>
      <c r="CM19">
        <f t="shared" si="42"/>
        <v>102</v>
      </c>
      <c r="CN19" t="s">
        <v>22</v>
      </c>
      <c r="CO19" s="11">
        <f t="shared" si="43"/>
        <v>127.93650793650794</v>
      </c>
      <c r="CP19">
        <v>29</v>
      </c>
      <c r="CQ19">
        <f t="shared" si="44"/>
        <v>205</v>
      </c>
      <c r="CR19" t="s">
        <v>23</v>
      </c>
      <c r="CS19" s="11">
        <f t="shared" si="45"/>
        <v>57.777777777777779</v>
      </c>
      <c r="CT19">
        <v>63</v>
      </c>
      <c r="CU19">
        <f t="shared" si="46"/>
        <v>81</v>
      </c>
      <c r="CV19" t="s">
        <v>24</v>
      </c>
      <c r="CW19" s="11">
        <f t="shared" si="47"/>
        <v>77.460317460317455</v>
      </c>
      <c r="CX19">
        <v>102</v>
      </c>
      <c r="CY19">
        <f t="shared" si="48"/>
        <v>38</v>
      </c>
      <c r="CZ19" t="s">
        <v>19</v>
      </c>
      <c r="DA19" s="11">
        <f t="shared" si="49"/>
        <v>121.5873015873016</v>
      </c>
      <c r="DB19">
        <v>106</v>
      </c>
      <c r="DC19">
        <f t="shared" si="50"/>
        <v>94</v>
      </c>
      <c r="DD19" t="s">
        <v>20</v>
      </c>
      <c r="DE19" s="11">
        <f t="shared" si="51"/>
        <v>111.11111111111111</v>
      </c>
      <c r="DF19">
        <v>88.5</v>
      </c>
      <c r="DG19">
        <f t="shared" si="52"/>
        <v>51</v>
      </c>
      <c r="DH19" t="s">
        <v>21</v>
      </c>
      <c r="DI19" s="11">
        <f t="shared" si="53"/>
        <v>99.047619047619051</v>
      </c>
      <c r="DJ19">
        <v>34</v>
      </c>
      <c r="DK19">
        <f t="shared" si="54"/>
        <v>190</v>
      </c>
      <c r="DL19" t="s">
        <v>22</v>
      </c>
      <c r="DM19" s="11">
        <f t="shared" si="55"/>
        <v>69.841269841269849</v>
      </c>
      <c r="DN19">
        <v>61</v>
      </c>
      <c r="DO19">
        <f t="shared" si="56"/>
        <v>72</v>
      </c>
      <c r="DP19" t="s">
        <v>23</v>
      </c>
      <c r="DQ19" s="11">
        <f t="shared" si="57"/>
        <v>94.603174603174608</v>
      </c>
      <c r="DR19">
        <v>74</v>
      </c>
      <c r="DS19">
        <f t="shared" si="58"/>
        <v>10</v>
      </c>
      <c r="DT19" t="s">
        <v>24</v>
      </c>
      <c r="DU19" s="11">
        <f t="shared" si="59"/>
        <v>105.71428571428571</v>
      </c>
      <c r="DV19">
        <v>87.5</v>
      </c>
      <c r="DW19">
        <f t="shared" si="60"/>
        <v>106</v>
      </c>
      <c r="DX19" t="s">
        <v>19</v>
      </c>
      <c r="DY19" s="11">
        <f t="shared" si="61"/>
        <v>68.571428571428569</v>
      </c>
      <c r="DZ19">
        <v>75</v>
      </c>
      <c r="EA19">
        <f t="shared" si="62"/>
        <v>129</v>
      </c>
      <c r="EB19" t="s">
        <v>20</v>
      </c>
      <c r="EC19" s="11">
        <f t="shared" si="63"/>
        <v>63.492063492063494</v>
      </c>
      <c r="ED19">
        <v>89</v>
      </c>
      <c r="EE19">
        <f t="shared" si="64"/>
        <v>48</v>
      </c>
      <c r="EF19" t="s">
        <v>21</v>
      </c>
      <c r="EG19" s="11">
        <f t="shared" si="65"/>
        <v>106.98412698412699</v>
      </c>
      <c r="EH19">
        <v>48.5</v>
      </c>
      <c r="EI19">
        <f t="shared" si="66"/>
        <v>95</v>
      </c>
      <c r="EJ19" t="s">
        <v>22</v>
      </c>
      <c r="EK19" s="11">
        <f t="shared" si="67"/>
        <v>81.269841269841265</v>
      </c>
      <c r="EL19">
        <v>63</v>
      </c>
      <c r="EM19">
        <f t="shared" si="68"/>
        <v>55</v>
      </c>
      <c r="EN19" t="s">
        <v>23</v>
      </c>
      <c r="EO19" s="11">
        <f t="shared" si="69"/>
        <v>102.22222222222223</v>
      </c>
      <c r="EP19">
        <v>77.5</v>
      </c>
      <c r="EQ19">
        <f t="shared" si="70"/>
        <v>28</v>
      </c>
      <c r="ER19" t="s">
        <v>24</v>
      </c>
      <c r="ES19" s="11">
        <f t="shared" si="71"/>
        <v>111.42857142857143</v>
      </c>
      <c r="ET19">
        <v>120</v>
      </c>
      <c r="EU19">
        <f t="shared" si="72"/>
        <v>7</v>
      </c>
      <c r="EV19">
        <v>122</v>
      </c>
      <c r="EW19">
        <f t="shared" si="73"/>
        <v>14</v>
      </c>
      <c r="EX19">
        <v>122</v>
      </c>
      <c r="EY19">
        <f t="shared" si="74"/>
        <v>70</v>
      </c>
      <c r="EZ19">
        <v>52</v>
      </c>
      <c r="FA19">
        <f t="shared" si="75"/>
        <v>36</v>
      </c>
      <c r="FB19">
        <v>35</v>
      </c>
      <c r="FC19">
        <f t="shared" si="76"/>
        <v>62</v>
      </c>
      <c r="FD19">
        <v>41</v>
      </c>
      <c r="FE19">
        <f t="shared" si="77"/>
        <v>64</v>
      </c>
    </row>
    <row r="20" spans="1:161" x14ac:dyDescent="0.2">
      <c r="A20" t="s">
        <v>70</v>
      </c>
      <c r="B20" t="s">
        <v>71</v>
      </c>
      <c r="C20" t="s">
        <v>16</v>
      </c>
      <c r="D20" t="s">
        <v>17</v>
      </c>
      <c r="E20" t="s">
        <v>72</v>
      </c>
      <c r="F20">
        <v>102</v>
      </c>
      <c r="G20">
        <f t="shared" si="0"/>
        <v>175</v>
      </c>
      <c r="H20" t="s">
        <v>19</v>
      </c>
      <c r="I20" s="11">
        <f t="shared" si="1"/>
        <v>53.650793650793652</v>
      </c>
      <c r="J20">
        <v>118</v>
      </c>
      <c r="K20">
        <f t="shared" si="2"/>
        <v>8</v>
      </c>
      <c r="L20" t="s">
        <v>20</v>
      </c>
      <c r="M20" s="11">
        <f t="shared" si="3"/>
        <v>123.49206349206349</v>
      </c>
      <c r="N20">
        <v>111</v>
      </c>
      <c r="O20" s="12">
        <f t="shared" si="4"/>
        <v>42</v>
      </c>
      <c r="P20" t="s">
        <v>21</v>
      </c>
      <c r="Q20" s="11">
        <f t="shared" si="5"/>
        <v>117.14285714285714</v>
      </c>
      <c r="R20">
        <v>66.5</v>
      </c>
      <c r="S20">
        <f t="shared" si="6"/>
        <v>44</v>
      </c>
      <c r="T20" t="s">
        <v>22</v>
      </c>
      <c r="U20" s="11">
        <f t="shared" si="7"/>
        <v>132.06349206349205</v>
      </c>
      <c r="V20">
        <v>69.5</v>
      </c>
      <c r="W20">
        <f t="shared" si="8"/>
        <v>48</v>
      </c>
      <c r="X20" t="s">
        <v>23</v>
      </c>
      <c r="Y20" s="11">
        <f t="shared" si="9"/>
        <v>127.3015873015873</v>
      </c>
      <c r="Z20">
        <v>72.5</v>
      </c>
      <c r="AA20">
        <f t="shared" si="10"/>
        <v>72</v>
      </c>
      <c r="AB20" t="s">
        <v>24</v>
      </c>
      <c r="AC20" s="11">
        <f t="shared" si="11"/>
        <v>119.68253968253968</v>
      </c>
      <c r="AD20">
        <v>108.5</v>
      </c>
      <c r="AE20">
        <f t="shared" si="12"/>
        <v>29</v>
      </c>
      <c r="AF20" t="s">
        <v>19</v>
      </c>
      <c r="AG20" s="11">
        <f t="shared" si="13"/>
        <v>101.26984126984127</v>
      </c>
      <c r="AH20">
        <v>97</v>
      </c>
      <c r="AI20">
        <f t="shared" si="14"/>
        <v>82</v>
      </c>
      <c r="AJ20" t="s">
        <v>20</v>
      </c>
      <c r="AK20" s="11">
        <f t="shared" si="15"/>
        <v>101.26984126984127</v>
      </c>
      <c r="AL20">
        <v>85.5</v>
      </c>
      <c r="AM20">
        <f t="shared" si="16"/>
        <v>96</v>
      </c>
      <c r="AN20" t="s">
        <v>21</v>
      </c>
      <c r="AO20" s="11">
        <f t="shared" si="17"/>
        <v>81.904761904761898</v>
      </c>
      <c r="AP20">
        <v>34</v>
      </c>
      <c r="AQ20">
        <f t="shared" si="18"/>
        <v>145</v>
      </c>
      <c r="AR20" t="s">
        <v>22</v>
      </c>
      <c r="AS20" s="11">
        <f t="shared" si="19"/>
        <v>87.301587301587304</v>
      </c>
      <c r="AT20">
        <v>45</v>
      </c>
      <c r="AU20">
        <f t="shared" si="20"/>
        <v>148</v>
      </c>
      <c r="AV20" t="s">
        <v>23</v>
      </c>
      <c r="AW20" s="11">
        <f t="shared" si="21"/>
        <v>60</v>
      </c>
      <c r="AX20">
        <v>49</v>
      </c>
      <c r="AY20">
        <f t="shared" si="22"/>
        <v>134</v>
      </c>
      <c r="AZ20" t="s">
        <v>24</v>
      </c>
      <c r="BA20" s="11">
        <f t="shared" si="23"/>
        <v>72.698412698412696</v>
      </c>
      <c r="BB20">
        <v>98</v>
      </c>
      <c r="BC20">
        <f t="shared" si="24"/>
        <v>33</v>
      </c>
      <c r="BD20" t="s">
        <v>19</v>
      </c>
      <c r="BE20" s="11">
        <f t="shared" si="25"/>
        <v>107.3015873015873</v>
      </c>
      <c r="BF20">
        <v>104</v>
      </c>
      <c r="BG20">
        <f t="shared" si="26"/>
        <v>86</v>
      </c>
      <c r="BH20" t="s">
        <v>20</v>
      </c>
      <c r="BI20" s="11">
        <f t="shared" si="27"/>
        <v>93.650793650793645</v>
      </c>
      <c r="BJ20">
        <v>108.5</v>
      </c>
      <c r="BK20">
        <f t="shared" si="28"/>
        <v>39</v>
      </c>
      <c r="BL20" t="s">
        <v>21</v>
      </c>
      <c r="BM20" s="11">
        <f t="shared" si="29"/>
        <v>108.25396825396825</v>
      </c>
      <c r="BN20">
        <v>35</v>
      </c>
      <c r="BO20">
        <f t="shared" si="30"/>
        <v>105</v>
      </c>
      <c r="BP20" t="s">
        <v>22</v>
      </c>
      <c r="BQ20" s="11">
        <f t="shared" si="31"/>
        <v>94.920634920634924</v>
      </c>
      <c r="BR20">
        <v>61</v>
      </c>
      <c r="BS20" s="12">
        <f t="shared" si="32"/>
        <v>22</v>
      </c>
      <c r="BT20" t="s">
        <v>23</v>
      </c>
      <c r="BU20" s="11">
        <f t="shared" si="33"/>
        <v>105.07936507936508</v>
      </c>
      <c r="BV20">
        <v>74</v>
      </c>
      <c r="BW20">
        <f t="shared" si="34"/>
        <v>48</v>
      </c>
      <c r="BX20" t="s">
        <v>24</v>
      </c>
      <c r="BY20" s="11">
        <f t="shared" si="35"/>
        <v>91.428571428571431</v>
      </c>
      <c r="BZ20">
        <v>102</v>
      </c>
      <c r="CA20">
        <f t="shared" si="36"/>
        <v>56</v>
      </c>
      <c r="CB20" t="s">
        <v>19</v>
      </c>
      <c r="CC20" s="11">
        <f t="shared" si="37"/>
        <v>92.698412698412696</v>
      </c>
      <c r="CD20">
        <v>102</v>
      </c>
      <c r="CE20">
        <f t="shared" si="38"/>
        <v>66</v>
      </c>
      <c r="CF20" t="s">
        <v>20</v>
      </c>
      <c r="CG20" s="11">
        <f t="shared" si="39"/>
        <v>82.222222222222229</v>
      </c>
      <c r="CH20">
        <v>72.5</v>
      </c>
      <c r="CI20">
        <f t="shared" si="40"/>
        <v>65</v>
      </c>
      <c r="CJ20" t="s">
        <v>21</v>
      </c>
      <c r="CK20" s="11">
        <f t="shared" si="41"/>
        <v>93.333333333333329</v>
      </c>
      <c r="CL20">
        <v>34</v>
      </c>
      <c r="CM20">
        <f t="shared" si="42"/>
        <v>89</v>
      </c>
      <c r="CN20" t="s">
        <v>22</v>
      </c>
      <c r="CO20" s="11">
        <f t="shared" si="43"/>
        <v>83.174603174603178</v>
      </c>
      <c r="CP20">
        <v>52</v>
      </c>
      <c r="CQ20">
        <f t="shared" si="44"/>
        <v>38</v>
      </c>
      <c r="CR20" t="s">
        <v>23</v>
      </c>
      <c r="CS20" s="11">
        <f t="shared" si="45"/>
        <v>120.31746031746032</v>
      </c>
      <c r="CT20">
        <v>73</v>
      </c>
      <c r="CU20">
        <f t="shared" si="46"/>
        <v>21</v>
      </c>
      <c r="CV20" t="s">
        <v>24</v>
      </c>
      <c r="CW20" s="11">
        <f t="shared" si="47"/>
        <v>100</v>
      </c>
      <c r="CX20">
        <v>103</v>
      </c>
      <c r="CY20">
        <f t="shared" si="48"/>
        <v>33</v>
      </c>
      <c r="CZ20" t="s">
        <v>19</v>
      </c>
      <c r="DA20" s="11">
        <f t="shared" si="49"/>
        <v>108.88888888888889</v>
      </c>
      <c r="DB20">
        <v>128</v>
      </c>
      <c r="DC20">
        <f t="shared" si="50"/>
        <v>10</v>
      </c>
      <c r="DD20" t="s">
        <v>20</v>
      </c>
      <c r="DE20" s="11">
        <f t="shared" si="51"/>
        <v>121.5873015873016</v>
      </c>
      <c r="DF20">
        <v>92.5</v>
      </c>
      <c r="DG20">
        <f t="shared" si="52"/>
        <v>44</v>
      </c>
      <c r="DH20" t="s">
        <v>21</v>
      </c>
      <c r="DI20" s="11">
        <f t="shared" si="53"/>
        <v>105.39682539682539</v>
      </c>
      <c r="DJ20">
        <v>62</v>
      </c>
      <c r="DK20">
        <f t="shared" si="54"/>
        <v>36</v>
      </c>
      <c r="DL20" t="s">
        <v>22</v>
      </c>
      <c r="DM20" s="11">
        <f t="shared" si="55"/>
        <v>105.71428571428571</v>
      </c>
      <c r="DN20">
        <v>56</v>
      </c>
      <c r="DO20">
        <f t="shared" si="56"/>
        <v>102</v>
      </c>
      <c r="DP20" t="s">
        <v>23</v>
      </c>
      <c r="DQ20" s="11">
        <f t="shared" si="57"/>
        <v>94.603174603174608</v>
      </c>
      <c r="DR20">
        <v>70</v>
      </c>
      <c r="DS20">
        <f t="shared" si="58"/>
        <v>21</v>
      </c>
      <c r="DT20" t="s">
        <v>24</v>
      </c>
      <c r="DU20" s="11">
        <f t="shared" si="59"/>
        <v>98.095238095238102</v>
      </c>
      <c r="DV20">
        <v>92.5</v>
      </c>
      <c r="DW20">
        <f t="shared" si="60"/>
        <v>61</v>
      </c>
      <c r="DX20" t="s">
        <v>19</v>
      </c>
      <c r="DY20" s="11">
        <f t="shared" si="61"/>
        <v>88.571428571428569</v>
      </c>
      <c r="DZ20">
        <v>83</v>
      </c>
      <c r="EA20">
        <f t="shared" si="62"/>
        <v>78</v>
      </c>
      <c r="EB20" t="s">
        <v>20</v>
      </c>
      <c r="EC20" s="11">
        <f t="shared" si="63"/>
        <v>86.031746031746025</v>
      </c>
      <c r="ED20">
        <v>87</v>
      </c>
      <c r="EE20">
        <f t="shared" si="64"/>
        <v>61</v>
      </c>
      <c r="EF20" t="s">
        <v>21</v>
      </c>
      <c r="EG20" s="11">
        <f t="shared" si="65"/>
        <v>92.38095238095238</v>
      </c>
      <c r="EH20">
        <v>54.5</v>
      </c>
      <c r="EI20">
        <f t="shared" si="66"/>
        <v>54</v>
      </c>
      <c r="EJ20" t="s">
        <v>22</v>
      </c>
      <c r="EK20" s="11">
        <f t="shared" si="67"/>
        <v>100.31746031746032</v>
      </c>
      <c r="EL20">
        <v>57</v>
      </c>
      <c r="EM20">
        <f t="shared" si="68"/>
        <v>85</v>
      </c>
      <c r="EN20" t="s">
        <v>23</v>
      </c>
      <c r="EO20" s="11">
        <f t="shared" si="69"/>
        <v>78.412698412698404</v>
      </c>
      <c r="EP20">
        <v>81</v>
      </c>
      <c r="EQ20">
        <f t="shared" si="70"/>
        <v>15</v>
      </c>
      <c r="ER20" t="s">
        <v>24</v>
      </c>
      <c r="ES20" s="11">
        <f t="shared" si="71"/>
        <v>102.53968253968254</v>
      </c>
      <c r="ET20">
        <v>116</v>
      </c>
      <c r="EU20">
        <f t="shared" si="72"/>
        <v>25</v>
      </c>
      <c r="EV20">
        <v>112</v>
      </c>
      <c r="EW20">
        <f t="shared" si="73"/>
        <v>34</v>
      </c>
      <c r="EX20">
        <v>130</v>
      </c>
      <c r="EY20">
        <f t="shared" si="74"/>
        <v>37</v>
      </c>
      <c r="EZ20">
        <v>49</v>
      </c>
      <c r="FA20">
        <f t="shared" si="75"/>
        <v>55</v>
      </c>
      <c r="FB20">
        <v>40</v>
      </c>
      <c r="FC20">
        <f t="shared" si="76"/>
        <v>17</v>
      </c>
      <c r="FD20">
        <v>45</v>
      </c>
      <c r="FE20">
        <f t="shared" si="77"/>
        <v>23</v>
      </c>
    </row>
    <row r="21" spans="1:161" x14ac:dyDescent="0.2">
      <c r="A21" t="s">
        <v>73</v>
      </c>
      <c r="B21" t="s">
        <v>74</v>
      </c>
      <c r="C21" t="s">
        <v>16</v>
      </c>
      <c r="D21" t="s">
        <v>17</v>
      </c>
      <c r="E21" t="s">
        <v>75</v>
      </c>
      <c r="F21">
        <v>118</v>
      </c>
      <c r="G21">
        <f t="shared" si="0"/>
        <v>11</v>
      </c>
      <c r="H21" t="s">
        <v>19</v>
      </c>
      <c r="I21" s="11">
        <f t="shared" si="1"/>
        <v>109.52380952380952</v>
      </c>
      <c r="J21">
        <v>94</v>
      </c>
      <c r="K21">
        <f t="shared" si="2"/>
        <v>102</v>
      </c>
      <c r="L21" t="s">
        <v>20</v>
      </c>
      <c r="M21" s="11">
        <f t="shared" si="3"/>
        <v>148.25396825396825</v>
      </c>
      <c r="N21">
        <v>130</v>
      </c>
      <c r="O21" s="12">
        <f t="shared" si="4"/>
        <v>5</v>
      </c>
      <c r="P21" t="s">
        <v>21</v>
      </c>
      <c r="Q21" s="11">
        <f t="shared" si="5"/>
        <v>100.31746031746032</v>
      </c>
      <c r="R21">
        <v>56.5</v>
      </c>
      <c r="S21">
        <f t="shared" si="6"/>
        <v>97</v>
      </c>
      <c r="T21" t="s">
        <v>22</v>
      </c>
      <c r="U21" s="11">
        <f t="shared" si="7"/>
        <v>122.53968253968254</v>
      </c>
      <c r="V21">
        <v>57.5</v>
      </c>
      <c r="W21">
        <f t="shared" si="8"/>
        <v>118</v>
      </c>
      <c r="X21" t="s">
        <v>23</v>
      </c>
      <c r="Y21" s="11">
        <f t="shared" si="9"/>
        <v>84.761904761904759</v>
      </c>
      <c r="Z21">
        <v>73</v>
      </c>
      <c r="AA21">
        <f t="shared" si="10"/>
        <v>68</v>
      </c>
      <c r="AB21" t="s">
        <v>24</v>
      </c>
      <c r="AC21" s="11">
        <f t="shared" si="11"/>
        <v>100.63492063492063</v>
      </c>
      <c r="AD21">
        <v>107</v>
      </c>
      <c r="AE21">
        <f t="shared" si="12"/>
        <v>41</v>
      </c>
      <c r="AF21" t="s">
        <v>19</v>
      </c>
      <c r="AG21" s="11">
        <f t="shared" si="13"/>
        <v>104.12698412698413</v>
      </c>
      <c r="AH21">
        <v>64</v>
      </c>
      <c r="AI21">
        <f t="shared" si="14"/>
        <v>254</v>
      </c>
      <c r="AJ21" t="s">
        <v>20</v>
      </c>
      <c r="AK21" s="11">
        <f t="shared" si="15"/>
        <v>70.793650793650784</v>
      </c>
      <c r="AL21">
        <v>121</v>
      </c>
      <c r="AM21">
        <f t="shared" si="16"/>
        <v>6</v>
      </c>
      <c r="AN21" t="s">
        <v>21</v>
      </c>
      <c r="AO21" s="11">
        <f t="shared" si="17"/>
        <v>100.31746031746032</v>
      </c>
      <c r="AP21">
        <v>32</v>
      </c>
      <c r="AQ21">
        <f t="shared" si="18"/>
        <v>168</v>
      </c>
      <c r="AR21" t="s">
        <v>22</v>
      </c>
      <c r="AS21" s="11">
        <f t="shared" si="19"/>
        <v>143.8095238095238</v>
      </c>
      <c r="AT21">
        <v>51</v>
      </c>
      <c r="AU21">
        <f t="shared" si="20"/>
        <v>105</v>
      </c>
      <c r="AV21" t="s">
        <v>23</v>
      </c>
      <c r="AW21" s="11">
        <f t="shared" si="21"/>
        <v>89.841269841269849</v>
      </c>
      <c r="AX21">
        <v>59</v>
      </c>
      <c r="AY21">
        <f t="shared" si="22"/>
        <v>70</v>
      </c>
      <c r="AZ21" t="s">
        <v>24</v>
      </c>
      <c r="BA21" s="11">
        <f t="shared" si="23"/>
        <v>87.936507936507937</v>
      </c>
      <c r="BB21">
        <v>96</v>
      </c>
      <c r="BC21">
        <f t="shared" si="24"/>
        <v>54</v>
      </c>
      <c r="BD21" t="s">
        <v>19</v>
      </c>
      <c r="BE21" s="11">
        <f t="shared" si="25"/>
        <v>88.253968253968253</v>
      </c>
      <c r="BF21">
        <v>91</v>
      </c>
      <c r="BG21">
        <f t="shared" si="26"/>
        <v>162</v>
      </c>
      <c r="BH21" t="s">
        <v>20</v>
      </c>
      <c r="BI21" s="11">
        <f t="shared" si="27"/>
        <v>83.492063492063494</v>
      </c>
      <c r="BJ21">
        <v>129</v>
      </c>
      <c r="BK21">
        <f t="shared" si="28"/>
        <v>7</v>
      </c>
      <c r="BL21" t="s">
        <v>21</v>
      </c>
      <c r="BM21" s="11">
        <f t="shared" si="29"/>
        <v>99.365079365079367</v>
      </c>
      <c r="BN21">
        <v>9</v>
      </c>
      <c r="BO21">
        <f t="shared" si="30"/>
        <v>306</v>
      </c>
      <c r="BP21" t="s">
        <v>22</v>
      </c>
      <c r="BQ21" s="11">
        <f t="shared" si="31"/>
        <v>58.412698412698411</v>
      </c>
      <c r="BR21">
        <v>48</v>
      </c>
      <c r="BS21" s="12">
        <f t="shared" si="32"/>
        <v>73</v>
      </c>
      <c r="BT21" t="s">
        <v>23</v>
      </c>
      <c r="BU21" s="11">
        <f t="shared" si="33"/>
        <v>103.49206349206349</v>
      </c>
      <c r="BV21">
        <v>79</v>
      </c>
      <c r="BW21">
        <f t="shared" si="34"/>
        <v>32</v>
      </c>
      <c r="BX21" t="s">
        <v>24</v>
      </c>
      <c r="BY21" s="11">
        <f t="shared" si="35"/>
        <v>100</v>
      </c>
      <c r="BZ21">
        <v>110</v>
      </c>
      <c r="CA21">
        <f t="shared" si="36"/>
        <v>17</v>
      </c>
      <c r="CB21" t="s">
        <v>19</v>
      </c>
      <c r="CC21" s="11">
        <f t="shared" si="37"/>
        <v>105.07936507936508</v>
      </c>
      <c r="CD21">
        <v>94</v>
      </c>
      <c r="CE21">
        <f t="shared" si="38"/>
        <v>110</v>
      </c>
      <c r="CF21" t="s">
        <v>20</v>
      </c>
      <c r="CG21" s="11">
        <f t="shared" si="39"/>
        <v>142.85714285714286</v>
      </c>
      <c r="CH21">
        <v>104.5</v>
      </c>
      <c r="CI21">
        <f t="shared" si="40"/>
        <v>5</v>
      </c>
      <c r="CJ21" t="s">
        <v>21</v>
      </c>
      <c r="CK21" s="11">
        <f t="shared" si="41"/>
        <v>100.63492063492063</v>
      </c>
      <c r="CL21">
        <v>23</v>
      </c>
      <c r="CM21">
        <f t="shared" si="42"/>
        <v>175</v>
      </c>
      <c r="CN21" t="s">
        <v>22</v>
      </c>
      <c r="CO21" s="11">
        <f t="shared" si="43"/>
        <v>81.587301587301582</v>
      </c>
      <c r="CP21">
        <v>43</v>
      </c>
      <c r="CQ21">
        <f t="shared" si="44"/>
        <v>84</v>
      </c>
      <c r="CR21" t="s">
        <v>23</v>
      </c>
      <c r="CS21" s="11">
        <f t="shared" si="45"/>
        <v>99.047619047619051</v>
      </c>
      <c r="CT21">
        <v>71</v>
      </c>
      <c r="CU21">
        <f t="shared" si="46"/>
        <v>32</v>
      </c>
      <c r="CV21" t="s">
        <v>24</v>
      </c>
      <c r="CW21" s="11">
        <f t="shared" si="47"/>
        <v>102.85714285714286</v>
      </c>
      <c r="CX21">
        <v>103</v>
      </c>
      <c r="CY21">
        <f t="shared" si="48"/>
        <v>33</v>
      </c>
      <c r="CZ21" t="s">
        <v>19</v>
      </c>
      <c r="DA21" s="11">
        <f t="shared" si="49"/>
        <v>90.158730158730151</v>
      </c>
      <c r="DB21">
        <v>75</v>
      </c>
      <c r="DC21">
        <f t="shared" si="50"/>
        <v>245</v>
      </c>
      <c r="DD21" t="s">
        <v>20</v>
      </c>
      <c r="DE21" s="11">
        <f t="shared" si="51"/>
        <v>39.365079365079367</v>
      </c>
      <c r="DF21">
        <v>112</v>
      </c>
      <c r="DG21">
        <f t="shared" si="52"/>
        <v>7</v>
      </c>
      <c r="DH21" t="s">
        <v>21</v>
      </c>
      <c r="DI21" s="11">
        <f t="shared" si="53"/>
        <v>100.95238095238095</v>
      </c>
      <c r="DJ21">
        <v>44</v>
      </c>
      <c r="DK21">
        <f t="shared" si="54"/>
        <v>117</v>
      </c>
      <c r="DL21" t="s">
        <v>22</v>
      </c>
      <c r="DM21" s="11">
        <f t="shared" si="55"/>
        <v>104.12698412698413</v>
      </c>
      <c r="DN21">
        <v>60</v>
      </c>
      <c r="DO21">
        <f t="shared" si="56"/>
        <v>81</v>
      </c>
      <c r="DP21" t="s">
        <v>23</v>
      </c>
      <c r="DQ21" s="11">
        <f t="shared" si="57"/>
        <v>110.15873015873015</v>
      </c>
      <c r="DR21">
        <v>63</v>
      </c>
      <c r="DS21">
        <f t="shared" si="58"/>
        <v>41</v>
      </c>
      <c r="DT21" t="s">
        <v>24</v>
      </c>
      <c r="DU21" s="11">
        <f t="shared" si="59"/>
        <v>94.285714285714292</v>
      </c>
      <c r="DV21">
        <v>107</v>
      </c>
      <c r="DW21">
        <f t="shared" si="60"/>
        <v>2</v>
      </c>
      <c r="DX21" t="s">
        <v>19</v>
      </c>
      <c r="DY21" s="11">
        <f t="shared" si="61"/>
        <v>102.53968253968254</v>
      </c>
      <c r="DZ21">
        <v>88</v>
      </c>
      <c r="EA21">
        <f t="shared" si="62"/>
        <v>54</v>
      </c>
      <c r="EB21" t="s">
        <v>20</v>
      </c>
      <c r="EC21" s="11">
        <f t="shared" si="63"/>
        <v>118.0952380952381</v>
      </c>
      <c r="ED21">
        <v>106.5</v>
      </c>
      <c r="EE21">
        <f t="shared" si="64"/>
        <v>10</v>
      </c>
      <c r="EF21" t="s">
        <v>21</v>
      </c>
      <c r="EG21" s="11">
        <f t="shared" si="65"/>
        <v>101.58730158730158</v>
      </c>
      <c r="EH21">
        <v>42.5</v>
      </c>
      <c r="EI21">
        <f t="shared" si="66"/>
        <v>130</v>
      </c>
      <c r="EJ21" t="s">
        <v>22</v>
      </c>
      <c r="EK21" s="11">
        <f t="shared" si="67"/>
        <v>74.603174603174608</v>
      </c>
      <c r="EL21">
        <v>53</v>
      </c>
      <c r="EM21">
        <f t="shared" si="68"/>
        <v>113</v>
      </c>
      <c r="EN21" t="s">
        <v>23</v>
      </c>
      <c r="EO21" s="11">
        <f t="shared" si="69"/>
        <v>73.650793650793645</v>
      </c>
      <c r="EP21">
        <v>79</v>
      </c>
      <c r="EQ21">
        <f t="shared" si="70"/>
        <v>23</v>
      </c>
      <c r="ER21" t="s">
        <v>24</v>
      </c>
      <c r="ES21" s="11">
        <f t="shared" si="71"/>
        <v>94.920634920634924</v>
      </c>
      <c r="ET21">
        <v>119</v>
      </c>
      <c r="EU21">
        <f t="shared" si="72"/>
        <v>10</v>
      </c>
      <c r="EV21">
        <v>99</v>
      </c>
      <c r="EW21">
        <f t="shared" si="73"/>
        <v>111</v>
      </c>
      <c r="EX21">
        <v>138</v>
      </c>
      <c r="EY21">
        <f t="shared" si="74"/>
        <v>15</v>
      </c>
      <c r="EZ21">
        <v>50</v>
      </c>
      <c r="FA21">
        <f t="shared" si="75"/>
        <v>50</v>
      </c>
      <c r="FB21">
        <v>38</v>
      </c>
      <c r="FC21">
        <f t="shared" si="76"/>
        <v>30</v>
      </c>
      <c r="FD21">
        <v>47</v>
      </c>
      <c r="FE21">
        <f t="shared" si="77"/>
        <v>7</v>
      </c>
    </row>
    <row r="22" spans="1:161" x14ac:dyDescent="0.2">
      <c r="A22" t="s">
        <v>76</v>
      </c>
      <c r="B22" t="s">
        <v>77</v>
      </c>
      <c r="C22" t="s">
        <v>16</v>
      </c>
      <c r="D22" t="s">
        <v>17</v>
      </c>
      <c r="E22" t="s">
        <v>78</v>
      </c>
      <c r="F22">
        <v>126</v>
      </c>
      <c r="G22">
        <f t="shared" si="0"/>
        <v>1</v>
      </c>
      <c r="H22" t="s">
        <v>19</v>
      </c>
      <c r="I22" s="11">
        <f t="shared" si="1"/>
        <v>153.33333333333334</v>
      </c>
      <c r="J22">
        <v>102</v>
      </c>
      <c r="K22">
        <f t="shared" si="2"/>
        <v>54</v>
      </c>
      <c r="L22" t="s">
        <v>20</v>
      </c>
      <c r="M22" s="11">
        <f t="shared" si="3"/>
        <v>125.71428571428571</v>
      </c>
      <c r="N22">
        <v>118</v>
      </c>
      <c r="O22" s="12">
        <f t="shared" si="4"/>
        <v>23</v>
      </c>
      <c r="P22" t="s">
        <v>21</v>
      </c>
      <c r="Q22" s="11">
        <f t="shared" si="5"/>
        <v>117.46031746031746</v>
      </c>
      <c r="R22">
        <v>50</v>
      </c>
      <c r="S22">
        <f t="shared" si="6"/>
        <v>154</v>
      </c>
      <c r="T22" t="s">
        <v>22</v>
      </c>
      <c r="U22" s="11">
        <f t="shared" si="7"/>
        <v>97.142857142857139</v>
      </c>
      <c r="V22">
        <v>61</v>
      </c>
      <c r="W22">
        <f t="shared" si="8"/>
        <v>100</v>
      </c>
      <c r="X22" t="s">
        <v>23</v>
      </c>
      <c r="Y22" s="11">
        <f t="shared" si="9"/>
        <v>79.047619047619051</v>
      </c>
      <c r="Z22">
        <v>70</v>
      </c>
      <c r="AA22">
        <f t="shared" si="10"/>
        <v>98</v>
      </c>
      <c r="AB22" t="s">
        <v>24</v>
      </c>
      <c r="AC22" s="11">
        <f t="shared" si="11"/>
        <v>79.682539682539684</v>
      </c>
      <c r="AD22">
        <v>98.5</v>
      </c>
      <c r="AE22">
        <f t="shared" si="12"/>
        <v>169</v>
      </c>
      <c r="AF22" t="s">
        <v>19</v>
      </c>
      <c r="AG22" s="11">
        <f t="shared" si="13"/>
        <v>63.492063492063494</v>
      </c>
      <c r="AH22">
        <v>88</v>
      </c>
      <c r="AI22">
        <f t="shared" si="14"/>
        <v>135</v>
      </c>
      <c r="AJ22" t="s">
        <v>20</v>
      </c>
      <c r="AK22" s="11">
        <f t="shared" si="15"/>
        <v>98.730158730158735</v>
      </c>
      <c r="AL22">
        <v>91</v>
      </c>
      <c r="AM22">
        <f t="shared" si="16"/>
        <v>78</v>
      </c>
      <c r="AN22" t="s">
        <v>21</v>
      </c>
      <c r="AO22" s="11">
        <f t="shared" si="17"/>
        <v>99.047619047619051</v>
      </c>
      <c r="AP22">
        <v>34</v>
      </c>
      <c r="AQ22">
        <f t="shared" si="18"/>
        <v>145</v>
      </c>
      <c r="AR22" t="s">
        <v>22</v>
      </c>
      <c r="AS22" s="11">
        <f t="shared" si="19"/>
        <v>67.301587301587304</v>
      </c>
      <c r="AT22">
        <v>52</v>
      </c>
      <c r="AU22">
        <f t="shared" si="20"/>
        <v>98</v>
      </c>
      <c r="AV22" t="s">
        <v>23</v>
      </c>
      <c r="AW22" s="11">
        <f t="shared" si="21"/>
        <v>77.460317460317455</v>
      </c>
      <c r="AX22">
        <v>65</v>
      </c>
      <c r="AY22">
        <f t="shared" si="22"/>
        <v>34</v>
      </c>
      <c r="AZ22" t="s">
        <v>24</v>
      </c>
      <c r="BA22" s="11">
        <f t="shared" si="23"/>
        <v>104.44444444444444</v>
      </c>
      <c r="BB22">
        <v>96</v>
      </c>
      <c r="BC22">
        <f t="shared" si="24"/>
        <v>54</v>
      </c>
      <c r="BD22" t="s">
        <v>19</v>
      </c>
      <c r="BE22" s="11">
        <f t="shared" si="25"/>
        <v>115.87301587301587</v>
      </c>
      <c r="BF22">
        <v>97</v>
      </c>
      <c r="BG22">
        <f t="shared" si="26"/>
        <v>131</v>
      </c>
      <c r="BH22" t="s">
        <v>20</v>
      </c>
      <c r="BI22" s="11">
        <f t="shared" si="27"/>
        <v>79.365079365079367</v>
      </c>
      <c r="BJ22">
        <v>97</v>
      </c>
      <c r="BK22">
        <f t="shared" si="28"/>
        <v>75</v>
      </c>
      <c r="BL22" t="s">
        <v>21</v>
      </c>
      <c r="BM22" s="11">
        <f t="shared" si="29"/>
        <v>87.61904761904762</v>
      </c>
      <c r="BN22">
        <v>47</v>
      </c>
      <c r="BO22">
        <f t="shared" si="30"/>
        <v>42</v>
      </c>
      <c r="BP22" t="s">
        <v>22</v>
      </c>
      <c r="BQ22" s="11">
        <f t="shared" si="31"/>
        <v>147.30158730158729</v>
      </c>
      <c r="BR22">
        <v>59</v>
      </c>
      <c r="BS22" s="12">
        <f t="shared" si="32"/>
        <v>27</v>
      </c>
      <c r="BT22" t="s">
        <v>23</v>
      </c>
      <c r="BU22" s="11">
        <f t="shared" si="33"/>
        <v>113.33333333333333</v>
      </c>
      <c r="BV22">
        <v>74</v>
      </c>
      <c r="BW22">
        <f t="shared" si="34"/>
        <v>48</v>
      </c>
      <c r="BX22" t="s">
        <v>24</v>
      </c>
      <c r="BY22" s="11">
        <f t="shared" si="35"/>
        <v>96.19047619047619</v>
      </c>
      <c r="BZ22">
        <v>96</v>
      </c>
      <c r="CA22">
        <f t="shared" si="36"/>
        <v>104</v>
      </c>
      <c r="CB22" t="s">
        <v>19</v>
      </c>
      <c r="CC22" s="11">
        <f t="shared" si="37"/>
        <v>86.984126984126988</v>
      </c>
      <c r="CD22">
        <v>102</v>
      </c>
      <c r="CE22">
        <f t="shared" si="38"/>
        <v>66</v>
      </c>
      <c r="CF22" t="s">
        <v>20</v>
      </c>
      <c r="CG22" s="11">
        <f t="shared" si="39"/>
        <v>119.36507936507937</v>
      </c>
      <c r="CH22">
        <v>79.5</v>
      </c>
      <c r="CI22">
        <f t="shared" si="40"/>
        <v>36</v>
      </c>
      <c r="CJ22" t="s">
        <v>21</v>
      </c>
      <c r="CK22" s="11">
        <f t="shared" si="41"/>
        <v>105.07936507936508</v>
      </c>
      <c r="CL22">
        <v>22</v>
      </c>
      <c r="CM22">
        <f t="shared" si="42"/>
        <v>191</v>
      </c>
      <c r="CN22" t="s">
        <v>22</v>
      </c>
      <c r="CO22" s="11">
        <f t="shared" si="43"/>
        <v>72.38095238095238</v>
      </c>
      <c r="CP22">
        <v>45</v>
      </c>
      <c r="CQ22">
        <f t="shared" si="44"/>
        <v>69</v>
      </c>
      <c r="CR22" t="s">
        <v>23</v>
      </c>
      <c r="CS22" s="11">
        <f t="shared" si="45"/>
        <v>110.47619047619048</v>
      </c>
      <c r="CT22">
        <v>70</v>
      </c>
      <c r="CU22">
        <f t="shared" si="46"/>
        <v>36</v>
      </c>
      <c r="CV22" t="s">
        <v>24</v>
      </c>
      <c r="CW22" s="11">
        <f t="shared" si="47"/>
        <v>98.730158730158735</v>
      </c>
      <c r="CX22">
        <v>99</v>
      </c>
      <c r="CY22">
        <f t="shared" si="48"/>
        <v>63</v>
      </c>
      <c r="CZ22" t="s">
        <v>19</v>
      </c>
      <c r="DA22" s="11">
        <f t="shared" si="49"/>
        <v>113.65079365079364</v>
      </c>
      <c r="DB22">
        <v>99</v>
      </c>
      <c r="DC22">
        <f t="shared" si="50"/>
        <v>127</v>
      </c>
      <c r="DD22" t="s">
        <v>20</v>
      </c>
      <c r="DE22" s="11">
        <f t="shared" si="51"/>
        <v>87.61904761904762</v>
      </c>
      <c r="DF22">
        <v>87</v>
      </c>
      <c r="DG22">
        <f t="shared" si="52"/>
        <v>52</v>
      </c>
      <c r="DH22" t="s">
        <v>21</v>
      </c>
      <c r="DI22" s="11">
        <f t="shared" si="53"/>
        <v>96.507936507936506</v>
      </c>
      <c r="DJ22">
        <v>46</v>
      </c>
      <c r="DK22">
        <f t="shared" si="54"/>
        <v>104</v>
      </c>
      <c r="DL22" t="s">
        <v>22</v>
      </c>
      <c r="DM22" s="11">
        <f t="shared" si="55"/>
        <v>110.47619047619048</v>
      </c>
      <c r="DN22">
        <v>56</v>
      </c>
      <c r="DO22">
        <f t="shared" si="56"/>
        <v>102</v>
      </c>
      <c r="DP22" t="s">
        <v>23</v>
      </c>
      <c r="DQ22" s="11">
        <f t="shared" si="57"/>
        <v>82.857142857142861</v>
      </c>
      <c r="DR22">
        <v>65</v>
      </c>
      <c r="DS22">
        <f t="shared" si="58"/>
        <v>32</v>
      </c>
      <c r="DT22" t="s">
        <v>24</v>
      </c>
      <c r="DU22" s="11">
        <f t="shared" si="59"/>
        <v>100.63492063492063</v>
      </c>
      <c r="DV22">
        <v>87.5</v>
      </c>
      <c r="DW22">
        <f t="shared" si="60"/>
        <v>106</v>
      </c>
      <c r="DX22" t="s">
        <v>19</v>
      </c>
      <c r="DY22" s="11">
        <f t="shared" si="61"/>
        <v>89.841269841269849</v>
      </c>
      <c r="DZ22">
        <v>82</v>
      </c>
      <c r="EA22">
        <f t="shared" si="62"/>
        <v>88</v>
      </c>
      <c r="EB22" t="s">
        <v>20</v>
      </c>
      <c r="EC22" s="11">
        <f t="shared" si="63"/>
        <v>87.936507936507937</v>
      </c>
      <c r="ED22">
        <v>90</v>
      </c>
      <c r="EE22">
        <f t="shared" si="64"/>
        <v>41</v>
      </c>
      <c r="EF22" t="s">
        <v>21</v>
      </c>
      <c r="EG22" s="11">
        <f t="shared" si="65"/>
        <v>98.095238095238102</v>
      </c>
      <c r="EH22">
        <v>42</v>
      </c>
      <c r="EI22">
        <f t="shared" si="66"/>
        <v>137</v>
      </c>
      <c r="EJ22" t="s">
        <v>22</v>
      </c>
      <c r="EK22" s="11">
        <f t="shared" si="67"/>
        <v>65.07936507936509</v>
      </c>
      <c r="EL22">
        <v>65</v>
      </c>
      <c r="EM22">
        <f t="shared" si="68"/>
        <v>48</v>
      </c>
      <c r="EN22" t="s">
        <v>23</v>
      </c>
      <c r="EO22" s="11">
        <f t="shared" si="69"/>
        <v>96.507936507936506</v>
      </c>
      <c r="EP22">
        <v>75</v>
      </c>
      <c r="EQ22">
        <f t="shared" si="70"/>
        <v>34</v>
      </c>
      <c r="ER22" t="s">
        <v>24</v>
      </c>
      <c r="ES22" s="11">
        <f t="shared" si="71"/>
        <v>109.52380952380952</v>
      </c>
      <c r="ET22">
        <v>110</v>
      </c>
      <c r="EU22">
        <f t="shared" si="72"/>
        <v>74</v>
      </c>
      <c r="EV22">
        <v>108</v>
      </c>
      <c r="EW22">
        <f t="shared" si="73"/>
        <v>50</v>
      </c>
      <c r="EX22">
        <v>132</v>
      </c>
      <c r="EY22">
        <f t="shared" si="74"/>
        <v>35</v>
      </c>
      <c r="EZ22">
        <v>53</v>
      </c>
      <c r="FA22">
        <f t="shared" si="75"/>
        <v>27</v>
      </c>
      <c r="FB22">
        <v>37</v>
      </c>
      <c r="FC22">
        <f t="shared" si="76"/>
        <v>37</v>
      </c>
      <c r="FD22">
        <v>41</v>
      </c>
      <c r="FE22">
        <f t="shared" si="77"/>
        <v>64</v>
      </c>
    </row>
    <row r="23" spans="1:161" x14ac:dyDescent="0.2">
      <c r="A23" t="s">
        <v>79</v>
      </c>
      <c r="B23" t="s">
        <v>80</v>
      </c>
      <c r="C23" t="s">
        <v>16</v>
      </c>
      <c r="D23" t="s">
        <v>17</v>
      </c>
      <c r="E23" t="s">
        <v>81</v>
      </c>
      <c r="F23">
        <v>118</v>
      </c>
      <c r="G23">
        <f t="shared" si="0"/>
        <v>11</v>
      </c>
      <c r="H23" t="s">
        <v>19</v>
      </c>
      <c r="I23" s="11">
        <f t="shared" si="1"/>
        <v>160.3174603174603</v>
      </c>
      <c r="J23">
        <v>104</v>
      </c>
      <c r="K23">
        <f t="shared" si="2"/>
        <v>47</v>
      </c>
      <c r="L23" t="s">
        <v>20</v>
      </c>
      <c r="M23" s="11">
        <f t="shared" si="3"/>
        <v>104.76190476190476</v>
      </c>
      <c r="N23">
        <v>116</v>
      </c>
      <c r="O23" s="12">
        <f t="shared" si="4"/>
        <v>26</v>
      </c>
      <c r="P23" t="s">
        <v>21</v>
      </c>
      <c r="Q23" s="11">
        <f t="shared" si="5"/>
        <v>93.015873015873012</v>
      </c>
      <c r="R23">
        <v>46.5</v>
      </c>
      <c r="S23">
        <f t="shared" si="6"/>
        <v>180</v>
      </c>
      <c r="T23" t="s">
        <v>22</v>
      </c>
      <c r="U23" s="11">
        <f t="shared" si="7"/>
        <v>72.063492063492063</v>
      </c>
      <c r="V23">
        <v>60.5</v>
      </c>
      <c r="W23">
        <f t="shared" si="8"/>
        <v>103</v>
      </c>
      <c r="X23" t="s">
        <v>23</v>
      </c>
      <c r="Y23" s="11">
        <f t="shared" si="9"/>
        <v>78.730158730158735</v>
      </c>
      <c r="Z23">
        <v>78.5</v>
      </c>
      <c r="AA23">
        <f t="shared" si="10"/>
        <v>23</v>
      </c>
      <c r="AB23" t="s">
        <v>24</v>
      </c>
      <c r="AC23" s="11">
        <f t="shared" si="11"/>
        <v>104.12698412698413</v>
      </c>
      <c r="AD23">
        <v>96.5</v>
      </c>
      <c r="AE23">
        <f t="shared" si="12"/>
        <v>201</v>
      </c>
      <c r="AF23" t="s">
        <v>19</v>
      </c>
      <c r="AG23" s="11">
        <f t="shared" si="13"/>
        <v>39.047619047619044</v>
      </c>
      <c r="AH23">
        <v>101</v>
      </c>
      <c r="AI23">
        <f t="shared" si="14"/>
        <v>62</v>
      </c>
      <c r="AJ23" t="s">
        <v>20</v>
      </c>
      <c r="AK23" s="11">
        <f t="shared" si="15"/>
        <v>114.28571428571428</v>
      </c>
      <c r="AL23">
        <v>121.5</v>
      </c>
      <c r="AM23">
        <f t="shared" si="16"/>
        <v>4</v>
      </c>
      <c r="AN23" t="s">
        <v>21</v>
      </c>
      <c r="AO23" s="11">
        <f t="shared" si="17"/>
        <v>101.26984126984127</v>
      </c>
      <c r="AP23">
        <v>41</v>
      </c>
      <c r="AQ23">
        <f t="shared" si="18"/>
        <v>92</v>
      </c>
      <c r="AR23" t="s">
        <v>22</v>
      </c>
      <c r="AS23" s="11">
        <f t="shared" si="19"/>
        <v>117.46031746031746</v>
      </c>
      <c r="AT23">
        <v>67</v>
      </c>
      <c r="AU23">
        <f t="shared" si="20"/>
        <v>13</v>
      </c>
      <c r="AV23" t="s">
        <v>23</v>
      </c>
      <c r="AW23" s="11">
        <f t="shared" si="21"/>
        <v>106.03174603174602</v>
      </c>
      <c r="AX23">
        <v>64</v>
      </c>
      <c r="AY23">
        <f t="shared" si="22"/>
        <v>36</v>
      </c>
      <c r="AZ23" t="s">
        <v>24</v>
      </c>
      <c r="BA23" s="11">
        <f t="shared" si="23"/>
        <v>100.63492063492063</v>
      </c>
      <c r="BB23">
        <v>103</v>
      </c>
      <c r="BC23">
        <f t="shared" si="24"/>
        <v>9</v>
      </c>
      <c r="BD23" t="s">
        <v>19</v>
      </c>
      <c r="BE23" s="11">
        <f t="shared" si="25"/>
        <v>99.365079365079367</v>
      </c>
      <c r="BF23">
        <v>100</v>
      </c>
      <c r="BG23">
        <f t="shared" si="26"/>
        <v>107</v>
      </c>
      <c r="BH23" t="s">
        <v>20</v>
      </c>
      <c r="BI23" s="11">
        <f t="shared" si="27"/>
        <v>68.571428571428569</v>
      </c>
      <c r="BJ23">
        <v>127</v>
      </c>
      <c r="BK23">
        <f t="shared" si="28"/>
        <v>8</v>
      </c>
      <c r="BL23" t="s">
        <v>21</v>
      </c>
      <c r="BM23" s="11">
        <f t="shared" si="29"/>
        <v>99.365079365079367</v>
      </c>
      <c r="BN23">
        <v>31</v>
      </c>
      <c r="BO23">
        <f t="shared" si="30"/>
        <v>147</v>
      </c>
      <c r="BP23" t="s">
        <v>22</v>
      </c>
      <c r="BQ23" s="11">
        <f t="shared" si="31"/>
        <v>88.253968253968253</v>
      </c>
      <c r="BR23">
        <v>57</v>
      </c>
      <c r="BS23" s="12">
        <f t="shared" si="32"/>
        <v>32</v>
      </c>
      <c r="BT23" t="s">
        <v>23</v>
      </c>
      <c r="BU23" s="11">
        <f t="shared" si="33"/>
        <v>95.555555555555557</v>
      </c>
      <c r="BV23">
        <v>78</v>
      </c>
      <c r="BW23">
        <f t="shared" si="34"/>
        <v>38</v>
      </c>
      <c r="BX23" t="s">
        <v>24</v>
      </c>
      <c r="BY23" s="11">
        <f t="shared" si="35"/>
        <v>93.650793650793645</v>
      </c>
      <c r="BZ23">
        <v>116</v>
      </c>
      <c r="CA23">
        <f t="shared" si="36"/>
        <v>7</v>
      </c>
      <c r="CB23" t="s">
        <v>19</v>
      </c>
      <c r="CC23" s="11">
        <f t="shared" si="37"/>
        <v>98.095238095238102</v>
      </c>
      <c r="CD23">
        <v>122</v>
      </c>
      <c r="CE23">
        <f t="shared" si="38"/>
        <v>8</v>
      </c>
      <c r="CF23" t="s">
        <v>20</v>
      </c>
      <c r="CG23" s="11">
        <f t="shared" si="39"/>
        <v>108.88888888888889</v>
      </c>
      <c r="CH23">
        <v>104</v>
      </c>
      <c r="CI23">
        <f t="shared" si="40"/>
        <v>6</v>
      </c>
      <c r="CJ23" t="s">
        <v>21</v>
      </c>
      <c r="CK23" s="11">
        <f t="shared" si="41"/>
        <v>99.047619047619051</v>
      </c>
      <c r="CL23">
        <v>30</v>
      </c>
      <c r="CM23">
        <f t="shared" si="42"/>
        <v>110</v>
      </c>
      <c r="CN23" t="s">
        <v>22</v>
      </c>
      <c r="CO23" s="11">
        <f t="shared" si="43"/>
        <v>89.523809523809518</v>
      </c>
      <c r="CP23">
        <v>57</v>
      </c>
      <c r="CQ23">
        <f t="shared" si="44"/>
        <v>18</v>
      </c>
      <c r="CR23" t="s">
        <v>23</v>
      </c>
      <c r="CS23" s="11">
        <f t="shared" si="45"/>
        <v>107.61904761904762</v>
      </c>
      <c r="CT23">
        <v>74</v>
      </c>
      <c r="CU23">
        <f t="shared" si="46"/>
        <v>18</v>
      </c>
      <c r="CV23" t="s">
        <v>24</v>
      </c>
      <c r="CW23" s="11">
        <f t="shared" si="47"/>
        <v>108.25396825396825</v>
      </c>
      <c r="CX23">
        <v>125</v>
      </c>
      <c r="CY23">
        <f t="shared" si="48"/>
        <v>1</v>
      </c>
      <c r="CZ23" t="s">
        <v>19</v>
      </c>
      <c r="DA23" s="11">
        <f t="shared" si="49"/>
        <v>112.6984126984127</v>
      </c>
      <c r="DB23">
        <v>116</v>
      </c>
      <c r="DC23">
        <f t="shared" si="50"/>
        <v>36</v>
      </c>
      <c r="DD23" t="s">
        <v>20</v>
      </c>
      <c r="DE23" s="11">
        <f t="shared" si="51"/>
        <v>116.50793650793651</v>
      </c>
      <c r="DF23">
        <v>120</v>
      </c>
      <c r="DG23">
        <f t="shared" si="52"/>
        <v>3</v>
      </c>
      <c r="DH23" t="s">
        <v>21</v>
      </c>
      <c r="DI23" s="11">
        <f t="shared" si="53"/>
        <v>100.63492063492063</v>
      </c>
      <c r="DJ23">
        <v>52</v>
      </c>
      <c r="DK23">
        <f t="shared" si="54"/>
        <v>77</v>
      </c>
      <c r="DL23" t="s">
        <v>22</v>
      </c>
      <c r="DM23" s="11">
        <f t="shared" si="55"/>
        <v>83.174603174603178</v>
      </c>
      <c r="DN23">
        <v>66</v>
      </c>
      <c r="DO23">
        <f t="shared" si="56"/>
        <v>42</v>
      </c>
      <c r="DP23" t="s">
        <v>23</v>
      </c>
      <c r="DQ23" s="11">
        <f t="shared" si="57"/>
        <v>95.873015873015873</v>
      </c>
      <c r="DR23">
        <v>62</v>
      </c>
      <c r="DS23">
        <f t="shared" si="58"/>
        <v>44</v>
      </c>
      <c r="DT23" t="s">
        <v>24</v>
      </c>
      <c r="DU23" s="11">
        <f t="shared" si="59"/>
        <v>106.34920634920636</v>
      </c>
      <c r="DV23">
        <v>95</v>
      </c>
      <c r="DW23">
        <f t="shared" si="60"/>
        <v>41</v>
      </c>
      <c r="DX23" t="s">
        <v>19</v>
      </c>
      <c r="DY23" s="11">
        <f t="shared" si="61"/>
        <v>87.936507936507937</v>
      </c>
      <c r="DZ23">
        <v>82</v>
      </c>
      <c r="EA23">
        <f t="shared" si="62"/>
        <v>88</v>
      </c>
      <c r="EB23" t="s">
        <v>20</v>
      </c>
      <c r="EC23" s="11">
        <f t="shared" si="63"/>
        <v>76.825396825396822</v>
      </c>
      <c r="ED23">
        <v>113</v>
      </c>
      <c r="EE23">
        <f t="shared" si="64"/>
        <v>5</v>
      </c>
      <c r="EF23" t="s">
        <v>21</v>
      </c>
      <c r="EG23" s="11">
        <f t="shared" si="65"/>
        <v>99.047619047619051</v>
      </c>
      <c r="EH23">
        <v>61.5</v>
      </c>
      <c r="EI23">
        <f t="shared" si="66"/>
        <v>24</v>
      </c>
      <c r="EJ23" t="s">
        <v>22</v>
      </c>
      <c r="EK23" s="11">
        <f t="shared" si="67"/>
        <v>99.682539682539684</v>
      </c>
      <c r="EL23">
        <v>69.5</v>
      </c>
      <c r="EM23">
        <f t="shared" si="68"/>
        <v>29</v>
      </c>
      <c r="EN23" t="s">
        <v>23</v>
      </c>
      <c r="EO23" s="11">
        <f t="shared" si="69"/>
        <v>106.34920634920636</v>
      </c>
      <c r="EP23">
        <v>65.5</v>
      </c>
      <c r="EQ23">
        <f t="shared" si="70"/>
        <v>64</v>
      </c>
      <c r="ER23" t="s">
        <v>24</v>
      </c>
      <c r="ES23" s="11">
        <f t="shared" si="71"/>
        <v>86.984126984126988</v>
      </c>
      <c r="ET23">
        <v>124</v>
      </c>
      <c r="EU23">
        <f t="shared" si="72"/>
        <v>3</v>
      </c>
      <c r="EV23">
        <v>120</v>
      </c>
      <c r="EW23">
        <f t="shared" si="73"/>
        <v>15</v>
      </c>
      <c r="EX23">
        <v>147</v>
      </c>
      <c r="EY23">
        <f t="shared" si="74"/>
        <v>2</v>
      </c>
      <c r="EZ23">
        <v>54</v>
      </c>
      <c r="FA23">
        <f t="shared" si="75"/>
        <v>23</v>
      </c>
      <c r="FB23">
        <v>36</v>
      </c>
      <c r="FC23">
        <f t="shared" si="76"/>
        <v>49</v>
      </c>
      <c r="FD23">
        <v>45</v>
      </c>
      <c r="FE23">
        <f t="shared" si="77"/>
        <v>23</v>
      </c>
    </row>
    <row r="24" spans="1:161" x14ac:dyDescent="0.2">
      <c r="A24" t="s">
        <v>82</v>
      </c>
      <c r="B24" t="s">
        <v>83</v>
      </c>
      <c r="C24" t="s">
        <v>16</v>
      </c>
      <c r="D24" t="s">
        <v>17</v>
      </c>
      <c r="E24" t="s">
        <v>84</v>
      </c>
      <c r="F24">
        <v>116</v>
      </c>
      <c r="G24">
        <f t="shared" si="0"/>
        <v>21</v>
      </c>
      <c r="H24" t="s">
        <v>19</v>
      </c>
      <c r="I24" s="11">
        <f t="shared" si="1"/>
        <v>101.26984126984127</v>
      </c>
      <c r="J24">
        <v>99</v>
      </c>
      <c r="K24">
        <f t="shared" si="2"/>
        <v>67</v>
      </c>
      <c r="L24" t="s">
        <v>20</v>
      </c>
      <c r="M24" s="11">
        <f t="shared" si="3"/>
        <v>112.06349206349206</v>
      </c>
      <c r="N24">
        <v>119</v>
      </c>
      <c r="O24" s="12">
        <f t="shared" si="4"/>
        <v>18</v>
      </c>
      <c r="P24" t="s">
        <v>21</v>
      </c>
      <c r="Q24" s="11">
        <f t="shared" si="5"/>
        <v>99.682539682539684</v>
      </c>
      <c r="R24">
        <v>61</v>
      </c>
      <c r="S24">
        <f t="shared" si="6"/>
        <v>68</v>
      </c>
      <c r="T24" t="s">
        <v>22</v>
      </c>
      <c r="U24" s="11">
        <f t="shared" si="7"/>
        <v>93.333333333333329</v>
      </c>
      <c r="V24">
        <v>62</v>
      </c>
      <c r="W24">
        <f t="shared" si="8"/>
        <v>92</v>
      </c>
      <c r="X24" t="s">
        <v>23</v>
      </c>
      <c r="Y24" s="11">
        <f t="shared" si="9"/>
        <v>98.730158730158735</v>
      </c>
      <c r="Z24">
        <v>65</v>
      </c>
      <c r="AA24">
        <f t="shared" si="10"/>
        <v>156</v>
      </c>
      <c r="AB24" t="s">
        <v>24</v>
      </c>
      <c r="AC24" s="11">
        <f t="shared" si="11"/>
        <v>78.412698412698404</v>
      </c>
      <c r="AD24">
        <v>109</v>
      </c>
      <c r="AE24">
        <f t="shared" si="12"/>
        <v>25</v>
      </c>
      <c r="AF24" t="s">
        <v>19</v>
      </c>
      <c r="AG24" s="11">
        <f t="shared" si="13"/>
        <v>93.968253968253975</v>
      </c>
      <c r="AH24">
        <v>93</v>
      </c>
      <c r="AI24">
        <f t="shared" si="14"/>
        <v>105</v>
      </c>
      <c r="AJ24" t="s">
        <v>20</v>
      </c>
      <c r="AK24" s="11">
        <f t="shared" si="15"/>
        <v>86.666666666666671</v>
      </c>
      <c r="AL24">
        <v>115</v>
      </c>
      <c r="AM24">
        <f t="shared" si="16"/>
        <v>17</v>
      </c>
      <c r="AN24" t="s">
        <v>21</v>
      </c>
      <c r="AO24" s="11">
        <f t="shared" si="17"/>
        <v>99.682539682539684</v>
      </c>
      <c r="AP24">
        <v>52</v>
      </c>
      <c r="AQ24">
        <f t="shared" si="18"/>
        <v>47</v>
      </c>
      <c r="AR24" t="s">
        <v>22</v>
      </c>
      <c r="AS24" s="11">
        <f t="shared" si="19"/>
        <v>95.238095238095241</v>
      </c>
      <c r="AT24">
        <v>62</v>
      </c>
      <c r="AU24">
        <f t="shared" si="20"/>
        <v>33</v>
      </c>
      <c r="AV24" t="s">
        <v>23</v>
      </c>
      <c r="AW24" s="11">
        <f t="shared" si="21"/>
        <v>100.63492063492063</v>
      </c>
      <c r="AX24">
        <v>56</v>
      </c>
      <c r="AY24">
        <f t="shared" si="22"/>
        <v>88</v>
      </c>
      <c r="AZ24" t="s">
        <v>24</v>
      </c>
      <c r="BA24" s="11">
        <f t="shared" si="23"/>
        <v>81.587301587301582</v>
      </c>
      <c r="BB24">
        <v>104</v>
      </c>
      <c r="BC24">
        <f t="shared" si="24"/>
        <v>6</v>
      </c>
      <c r="BD24" t="s">
        <v>19</v>
      </c>
      <c r="BE24" s="11">
        <f t="shared" si="25"/>
        <v>105.71428571428571</v>
      </c>
      <c r="BF24">
        <v>108</v>
      </c>
      <c r="BG24">
        <f t="shared" si="26"/>
        <v>63</v>
      </c>
      <c r="BH24" t="s">
        <v>20</v>
      </c>
      <c r="BI24" s="11">
        <f t="shared" si="27"/>
        <v>99.365079365079367</v>
      </c>
      <c r="BJ24">
        <v>118.5</v>
      </c>
      <c r="BK24">
        <f t="shared" si="28"/>
        <v>16</v>
      </c>
      <c r="BL24" t="s">
        <v>21</v>
      </c>
      <c r="BM24" s="11">
        <f t="shared" si="29"/>
        <v>100.63492063492063</v>
      </c>
      <c r="BN24">
        <v>49</v>
      </c>
      <c r="BO24">
        <f t="shared" si="30"/>
        <v>32</v>
      </c>
      <c r="BP24" t="s">
        <v>22</v>
      </c>
      <c r="BQ24" s="11">
        <f t="shared" si="31"/>
        <v>95.238095238095241</v>
      </c>
      <c r="BR24">
        <v>56</v>
      </c>
      <c r="BS24" s="12">
        <f t="shared" si="32"/>
        <v>35</v>
      </c>
      <c r="BT24" t="s">
        <v>23</v>
      </c>
      <c r="BU24" s="11">
        <f t="shared" si="33"/>
        <v>103.17460317460318</v>
      </c>
      <c r="BV24">
        <v>80</v>
      </c>
      <c r="BW24">
        <f t="shared" si="34"/>
        <v>30</v>
      </c>
      <c r="BX24" t="s">
        <v>24</v>
      </c>
      <c r="BY24" s="11">
        <f t="shared" si="35"/>
        <v>96.19047619047619</v>
      </c>
      <c r="BZ24">
        <v>108</v>
      </c>
      <c r="CA24">
        <f t="shared" si="36"/>
        <v>24</v>
      </c>
      <c r="CB24" t="s">
        <v>19</v>
      </c>
      <c r="CC24" s="11">
        <f t="shared" si="37"/>
        <v>100.31746031746032</v>
      </c>
      <c r="CD24">
        <v>103</v>
      </c>
      <c r="CE24">
        <f t="shared" si="38"/>
        <v>61</v>
      </c>
      <c r="CF24" t="s">
        <v>20</v>
      </c>
      <c r="CG24" s="11">
        <f t="shared" si="39"/>
        <v>128.57142857142856</v>
      </c>
      <c r="CH24">
        <v>90</v>
      </c>
      <c r="CI24">
        <f t="shared" si="40"/>
        <v>18</v>
      </c>
      <c r="CJ24" t="s">
        <v>21</v>
      </c>
      <c r="CK24" s="11">
        <f t="shared" si="41"/>
        <v>106.66666666666667</v>
      </c>
      <c r="CL24">
        <v>62</v>
      </c>
      <c r="CM24">
        <f t="shared" si="42"/>
        <v>17</v>
      </c>
      <c r="CN24" t="s">
        <v>22</v>
      </c>
      <c r="CO24" s="11">
        <f t="shared" si="43"/>
        <v>112.6984126984127</v>
      </c>
      <c r="CP24">
        <v>51</v>
      </c>
      <c r="CQ24">
        <f t="shared" si="44"/>
        <v>45</v>
      </c>
      <c r="CR24" t="s">
        <v>23</v>
      </c>
      <c r="CS24" s="11">
        <f t="shared" si="45"/>
        <v>91.111111111111114</v>
      </c>
      <c r="CT24">
        <v>74</v>
      </c>
      <c r="CU24">
        <f t="shared" si="46"/>
        <v>18</v>
      </c>
      <c r="CV24" t="s">
        <v>24</v>
      </c>
      <c r="CW24" s="11">
        <f t="shared" si="47"/>
        <v>110.15873015873015</v>
      </c>
      <c r="CX24">
        <v>104</v>
      </c>
      <c r="CY24">
        <f t="shared" si="48"/>
        <v>25</v>
      </c>
      <c r="CZ24" t="s">
        <v>19</v>
      </c>
      <c r="DA24" s="11">
        <f t="shared" si="49"/>
        <v>97.777777777777771</v>
      </c>
      <c r="DB24">
        <v>94</v>
      </c>
      <c r="DC24">
        <f t="shared" si="50"/>
        <v>151</v>
      </c>
      <c r="DD24" t="s">
        <v>20</v>
      </c>
      <c r="DE24" s="11">
        <f t="shared" si="51"/>
        <v>74.603174603174608</v>
      </c>
      <c r="DF24">
        <v>95</v>
      </c>
      <c r="DG24">
        <f t="shared" si="52"/>
        <v>39</v>
      </c>
      <c r="DH24" t="s">
        <v>21</v>
      </c>
      <c r="DI24" s="11">
        <f t="shared" si="53"/>
        <v>93.650793650793645</v>
      </c>
      <c r="DJ24">
        <v>57</v>
      </c>
      <c r="DK24">
        <f t="shared" si="54"/>
        <v>57</v>
      </c>
      <c r="DL24" t="s">
        <v>22</v>
      </c>
      <c r="DM24" s="11">
        <f t="shared" si="55"/>
        <v>84.444444444444443</v>
      </c>
      <c r="DN24">
        <v>75</v>
      </c>
      <c r="DO24">
        <f t="shared" si="56"/>
        <v>17</v>
      </c>
      <c r="DP24" t="s">
        <v>23</v>
      </c>
      <c r="DQ24" s="11">
        <f t="shared" si="57"/>
        <v>96.507936507936506</v>
      </c>
      <c r="DR24">
        <v>60</v>
      </c>
      <c r="DS24">
        <f t="shared" si="58"/>
        <v>50</v>
      </c>
      <c r="DT24" t="s">
        <v>24</v>
      </c>
      <c r="DU24" s="11">
        <f t="shared" si="59"/>
        <v>88.253968253968253</v>
      </c>
      <c r="DV24">
        <v>98</v>
      </c>
      <c r="DW24">
        <f t="shared" si="60"/>
        <v>18</v>
      </c>
      <c r="DX24" t="s">
        <v>19</v>
      </c>
      <c r="DY24" s="11">
        <f t="shared" si="61"/>
        <v>104.44444444444444</v>
      </c>
      <c r="DZ24">
        <v>85</v>
      </c>
      <c r="EA24">
        <f t="shared" si="62"/>
        <v>71</v>
      </c>
      <c r="EB24" t="s">
        <v>20</v>
      </c>
      <c r="EC24" s="11">
        <f t="shared" si="63"/>
        <v>88.253968253968253</v>
      </c>
      <c r="ED24">
        <v>100</v>
      </c>
      <c r="EE24">
        <f t="shared" si="64"/>
        <v>19</v>
      </c>
      <c r="EF24" t="s">
        <v>21</v>
      </c>
      <c r="EG24" s="11">
        <f t="shared" si="65"/>
        <v>96.19047619047619</v>
      </c>
      <c r="EH24">
        <v>70.5</v>
      </c>
      <c r="EI24">
        <f t="shared" si="66"/>
        <v>8</v>
      </c>
      <c r="EJ24" t="s">
        <v>22</v>
      </c>
      <c r="EK24" s="11">
        <f t="shared" si="67"/>
        <v>103.80952380952381</v>
      </c>
      <c r="EL24">
        <v>81.5</v>
      </c>
      <c r="EM24">
        <f t="shared" si="68"/>
        <v>6</v>
      </c>
      <c r="EN24" t="s">
        <v>23</v>
      </c>
      <c r="EO24" s="11">
        <f t="shared" si="69"/>
        <v>102.22222222222223</v>
      </c>
      <c r="EP24">
        <v>83</v>
      </c>
      <c r="EQ24">
        <f t="shared" si="70"/>
        <v>13</v>
      </c>
      <c r="ER24" t="s">
        <v>24</v>
      </c>
      <c r="ES24" s="11">
        <f t="shared" si="71"/>
        <v>98.095238095238102</v>
      </c>
      <c r="ET24">
        <v>115</v>
      </c>
      <c r="EU24">
        <f t="shared" si="72"/>
        <v>32</v>
      </c>
      <c r="EV24">
        <v>112</v>
      </c>
      <c r="EW24">
        <f t="shared" si="73"/>
        <v>34</v>
      </c>
      <c r="EX24">
        <v>141</v>
      </c>
      <c r="EY24">
        <f t="shared" si="74"/>
        <v>7</v>
      </c>
      <c r="EZ24">
        <v>55</v>
      </c>
      <c r="FA24">
        <f t="shared" si="75"/>
        <v>20</v>
      </c>
      <c r="FB24">
        <v>41</v>
      </c>
      <c r="FC24">
        <f t="shared" si="76"/>
        <v>13</v>
      </c>
      <c r="FD24">
        <v>47</v>
      </c>
      <c r="FE24">
        <f t="shared" si="77"/>
        <v>7</v>
      </c>
    </row>
    <row r="25" spans="1:161" x14ac:dyDescent="0.2">
      <c r="A25" t="s">
        <v>85</v>
      </c>
      <c r="B25" t="s">
        <v>86</v>
      </c>
      <c r="C25" t="s">
        <v>16</v>
      </c>
      <c r="D25" t="s">
        <v>17</v>
      </c>
      <c r="E25" t="s">
        <v>87</v>
      </c>
      <c r="F25">
        <v>116</v>
      </c>
      <c r="G25">
        <f t="shared" si="0"/>
        <v>21</v>
      </c>
      <c r="H25" t="s">
        <v>19</v>
      </c>
      <c r="I25" s="11">
        <f t="shared" si="1"/>
        <v>126.98412698412699</v>
      </c>
      <c r="J25">
        <v>92</v>
      </c>
      <c r="K25">
        <f t="shared" si="2"/>
        <v>114</v>
      </c>
      <c r="L25" t="s">
        <v>20</v>
      </c>
      <c r="M25" s="11">
        <f t="shared" si="3"/>
        <v>91.428571428571431</v>
      </c>
      <c r="N25">
        <v>112</v>
      </c>
      <c r="O25" s="12">
        <f t="shared" si="4"/>
        <v>40</v>
      </c>
      <c r="P25" t="s">
        <v>21</v>
      </c>
      <c r="Q25" s="11">
        <f t="shared" si="5"/>
        <v>102.22222222222223</v>
      </c>
      <c r="R25">
        <v>63</v>
      </c>
      <c r="S25">
        <f t="shared" si="6"/>
        <v>61</v>
      </c>
      <c r="T25" t="s">
        <v>22</v>
      </c>
      <c r="U25" s="11">
        <f t="shared" si="7"/>
        <v>83.174603174603178</v>
      </c>
      <c r="V25">
        <v>58.5</v>
      </c>
      <c r="W25">
        <f t="shared" si="8"/>
        <v>113</v>
      </c>
      <c r="X25" t="s">
        <v>23</v>
      </c>
      <c r="Y25" s="11">
        <f t="shared" si="9"/>
        <v>68.253968253968253</v>
      </c>
      <c r="Z25">
        <v>77.5</v>
      </c>
      <c r="AA25">
        <f t="shared" si="10"/>
        <v>27</v>
      </c>
      <c r="AB25" t="s">
        <v>24</v>
      </c>
      <c r="AC25" s="11">
        <f t="shared" si="11"/>
        <v>95.555555555555557</v>
      </c>
      <c r="AD25">
        <v>102</v>
      </c>
      <c r="AE25">
        <f t="shared" si="12"/>
        <v>106</v>
      </c>
      <c r="AF25" t="s">
        <v>19</v>
      </c>
      <c r="AG25" s="11">
        <f t="shared" si="13"/>
        <v>115.55555555555556</v>
      </c>
      <c r="AH25">
        <v>96</v>
      </c>
      <c r="AI25">
        <f t="shared" si="14"/>
        <v>87</v>
      </c>
      <c r="AJ25" t="s">
        <v>20</v>
      </c>
      <c r="AK25" s="11">
        <f t="shared" si="15"/>
        <v>81.904761904761898</v>
      </c>
      <c r="AL25">
        <v>101</v>
      </c>
      <c r="AM25">
        <f t="shared" si="16"/>
        <v>47</v>
      </c>
      <c r="AN25" t="s">
        <v>21</v>
      </c>
      <c r="AO25" s="11">
        <f t="shared" si="17"/>
        <v>95.873015873015873</v>
      </c>
      <c r="AP25">
        <v>67</v>
      </c>
      <c r="AQ25">
        <f t="shared" si="18"/>
        <v>8</v>
      </c>
      <c r="AR25" t="s">
        <v>22</v>
      </c>
      <c r="AS25" s="11">
        <f t="shared" si="19"/>
        <v>122.85714285714286</v>
      </c>
      <c r="AT25">
        <v>53</v>
      </c>
      <c r="AU25">
        <f t="shared" si="20"/>
        <v>86</v>
      </c>
      <c r="AV25" t="s">
        <v>23</v>
      </c>
      <c r="AW25" s="11">
        <f t="shared" si="21"/>
        <v>83.80952380952381</v>
      </c>
      <c r="AX25">
        <v>72</v>
      </c>
      <c r="AY25">
        <f t="shared" si="22"/>
        <v>13</v>
      </c>
      <c r="AZ25" t="s">
        <v>24</v>
      </c>
      <c r="BA25" s="11">
        <f t="shared" si="23"/>
        <v>98.730158730158735</v>
      </c>
      <c r="BB25">
        <v>88</v>
      </c>
      <c r="BC25">
        <f t="shared" si="24"/>
        <v>155</v>
      </c>
      <c r="BD25" t="s">
        <v>19</v>
      </c>
      <c r="BE25" s="11">
        <f t="shared" si="25"/>
        <v>54.603174603174601</v>
      </c>
      <c r="BF25">
        <v>118</v>
      </c>
      <c r="BG25">
        <f t="shared" si="26"/>
        <v>30</v>
      </c>
      <c r="BH25" t="s">
        <v>20</v>
      </c>
      <c r="BI25" s="11">
        <f t="shared" si="27"/>
        <v>97.142857142857139</v>
      </c>
      <c r="BJ25">
        <v>109.5</v>
      </c>
      <c r="BK25">
        <f t="shared" si="28"/>
        <v>34</v>
      </c>
      <c r="BL25" t="s">
        <v>21</v>
      </c>
      <c r="BM25" s="11">
        <f t="shared" si="29"/>
        <v>96.19047619047619</v>
      </c>
      <c r="BN25">
        <v>39</v>
      </c>
      <c r="BO25">
        <f t="shared" si="30"/>
        <v>80</v>
      </c>
      <c r="BP25" t="s">
        <v>22</v>
      </c>
      <c r="BQ25" s="11">
        <f t="shared" si="31"/>
        <v>97.460317460317455</v>
      </c>
      <c r="BR25">
        <v>56</v>
      </c>
      <c r="BS25" s="12">
        <f t="shared" si="32"/>
        <v>35</v>
      </c>
      <c r="BT25" t="s">
        <v>23</v>
      </c>
      <c r="BU25" s="11">
        <f t="shared" si="33"/>
        <v>115.55555555555556</v>
      </c>
      <c r="BV25">
        <v>88</v>
      </c>
      <c r="BW25">
        <f t="shared" si="34"/>
        <v>9</v>
      </c>
      <c r="BX25" t="s">
        <v>24</v>
      </c>
      <c r="BY25" s="11">
        <f t="shared" si="35"/>
        <v>113.01587301587301</v>
      </c>
      <c r="BZ25">
        <v>112</v>
      </c>
      <c r="CA25">
        <f t="shared" si="36"/>
        <v>12</v>
      </c>
      <c r="CB25" t="s">
        <v>19</v>
      </c>
      <c r="CC25" s="11">
        <f t="shared" si="37"/>
        <v>98.095238095238102</v>
      </c>
      <c r="CD25">
        <v>115</v>
      </c>
      <c r="CE25">
        <f t="shared" si="38"/>
        <v>21</v>
      </c>
      <c r="CF25" t="s">
        <v>20</v>
      </c>
      <c r="CG25" s="11">
        <f t="shared" si="39"/>
        <v>128.88888888888889</v>
      </c>
      <c r="CH25">
        <v>86</v>
      </c>
      <c r="CI25">
        <f t="shared" si="40"/>
        <v>22</v>
      </c>
      <c r="CJ25" t="s">
        <v>21</v>
      </c>
      <c r="CK25" s="11">
        <f t="shared" si="41"/>
        <v>98.095238095238102</v>
      </c>
      <c r="CL25">
        <v>39</v>
      </c>
      <c r="CM25">
        <f t="shared" si="42"/>
        <v>72</v>
      </c>
      <c r="CN25" t="s">
        <v>22</v>
      </c>
      <c r="CO25" s="11">
        <f t="shared" si="43"/>
        <v>92.38095238095238</v>
      </c>
      <c r="CP25">
        <v>43</v>
      </c>
      <c r="CQ25">
        <f t="shared" si="44"/>
        <v>84</v>
      </c>
      <c r="CR25" t="s">
        <v>23</v>
      </c>
      <c r="CS25" s="11">
        <f t="shared" si="45"/>
        <v>80</v>
      </c>
      <c r="CT25">
        <v>67</v>
      </c>
      <c r="CU25">
        <f t="shared" si="46"/>
        <v>50</v>
      </c>
      <c r="CV25" t="s">
        <v>24</v>
      </c>
      <c r="CW25" s="11">
        <f t="shared" si="47"/>
        <v>89.523809523809518</v>
      </c>
      <c r="CX25">
        <v>111</v>
      </c>
      <c r="CY25">
        <f t="shared" si="48"/>
        <v>6</v>
      </c>
      <c r="CZ25" t="s">
        <v>19</v>
      </c>
      <c r="DA25" s="11">
        <f t="shared" si="49"/>
        <v>114.60317460317461</v>
      </c>
      <c r="DB25">
        <v>101</v>
      </c>
      <c r="DC25">
        <f t="shared" si="50"/>
        <v>112</v>
      </c>
      <c r="DD25" t="s">
        <v>20</v>
      </c>
      <c r="DE25" s="11">
        <f t="shared" si="51"/>
        <v>76.507936507936506</v>
      </c>
      <c r="DF25">
        <v>104.5</v>
      </c>
      <c r="DG25">
        <f t="shared" si="52"/>
        <v>16</v>
      </c>
      <c r="DH25" t="s">
        <v>21</v>
      </c>
      <c r="DI25" s="11">
        <f t="shared" si="53"/>
        <v>102.85714285714286</v>
      </c>
      <c r="DJ25">
        <v>59</v>
      </c>
      <c r="DK25">
        <f t="shared" si="54"/>
        <v>48</v>
      </c>
      <c r="DL25" t="s">
        <v>22</v>
      </c>
      <c r="DM25" s="11">
        <f t="shared" si="55"/>
        <v>108.25396825396825</v>
      </c>
      <c r="DN25">
        <v>73</v>
      </c>
      <c r="DO25">
        <f t="shared" si="56"/>
        <v>21</v>
      </c>
      <c r="DP25" t="s">
        <v>23</v>
      </c>
      <c r="DQ25" s="11">
        <f t="shared" si="57"/>
        <v>100.31746031746032</v>
      </c>
      <c r="DR25">
        <v>71</v>
      </c>
      <c r="DS25">
        <f t="shared" si="58"/>
        <v>17</v>
      </c>
      <c r="DT25" t="s">
        <v>24</v>
      </c>
      <c r="DU25" s="11">
        <f t="shared" si="59"/>
        <v>97.460317460317455</v>
      </c>
      <c r="DV25">
        <v>94</v>
      </c>
      <c r="DW25">
        <f t="shared" si="60"/>
        <v>52</v>
      </c>
      <c r="DX25" t="s">
        <v>19</v>
      </c>
      <c r="DY25" s="11">
        <f t="shared" si="61"/>
        <v>93.650793650793645</v>
      </c>
      <c r="DZ25">
        <v>90</v>
      </c>
      <c r="EA25">
        <f t="shared" si="62"/>
        <v>38</v>
      </c>
      <c r="EB25" t="s">
        <v>20</v>
      </c>
      <c r="EC25" s="11">
        <f t="shared" si="63"/>
        <v>91.746031746031747</v>
      </c>
      <c r="ED25">
        <v>96.5</v>
      </c>
      <c r="EE25">
        <f t="shared" si="64"/>
        <v>25</v>
      </c>
      <c r="EF25" t="s">
        <v>21</v>
      </c>
      <c r="EG25" s="11">
        <f t="shared" si="65"/>
        <v>113.33333333333333</v>
      </c>
      <c r="EH25">
        <v>51.5</v>
      </c>
      <c r="EI25">
        <f t="shared" si="66"/>
        <v>74</v>
      </c>
      <c r="EJ25" t="s">
        <v>22</v>
      </c>
      <c r="EK25" s="11">
        <f t="shared" si="67"/>
        <v>89.841269841269849</v>
      </c>
      <c r="EL25">
        <v>71</v>
      </c>
      <c r="EM25">
        <f t="shared" si="68"/>
        <v>22</v>
      </c>
      <c r="EN25" t="s">
        <v>23</v>
      </c>
      <c r="EO25" s="11">
        <f t="shared" si="69"/>
        <v>102.53968253968254</v>
      </c>
      <c r="EP25">
        <v>84</v>
      </c>
      <c r="EQ25">
        <f t="shared" si="70"/>
        <v>9</v>
      </c>
      <c r="ER25" t="s">
        <v>24</v>
      </c>
      <c r="ES25" s="11">
        <f t="shared" si="71"/>
        <v>117.46031746031746</v>
      </c>
      <c r="ET25">
        <v>115</v>
      </c>
      <c r="EU25">
        <f t="shared" si="72"/>
        <v>32</v>
      </c>
      <c r="EV25">
        <v>123</v>
      </c>
      <c r="EW25">
        <f t="shared" si="73"/>
        <v>12</v>
      </c>
      <c r="EX25">
        <v>123</v>
      </c>
      <c r="EY25">
        <f t="shared" si="74"/>
        <v>67</v>
      </c>
      <c r="EZ25">
        <v>51</v>
      </c>
      <c r="FA25">
        <f t="shared" si="75"/>
        <v>42</v>
      </c>
      <c r="FB25">
        <v>38</v>
      </c>
      <c r="FC25">
        <f t="shared" si="76"/>
        <v>30</v>
      </c>
      <c r="FD25">
        <v>41</v>
      </c>
      <c r="FE25">
        <f t="shared" si="77"/>
        <v>64</v>
      </c>
    </row>
    <row r="26" spans="1:161" x14ac:dyDescent="0.2">
      <c r="A26" t="s">
        <v>88</v>
      </c>
      <c r="B26" t="s">
        <v>89</v>
      </c>
      <c r="C26" t="s">
        <v>16</v>
      </c>
      <c r="D26" t="s">
        <v>17</v>
      </c>
      <c r="E26" t="s">
        <v>90</v>
      </c>
      <c r="F26">
        <v>116</v>
      </c>
      <c r="G26">
        <f t="shared" si="0"/>
        <v>21</v>
      </c>
      <c r="H26" t="s">
        <v>19</v>
      </c>
      <c r="I26" s="11">
        <f t="shared" si="1"/>
        <v>99.365079365079367</v>
      </c>
      <c r="J26">
        <v>80</v>
      </c>
      <c r="K26">
        <f t="shared" si="2"/>
        <v>187</v>
      </c>
      <c r="L26" t="s">
        <v>20</v>
      </c>
      <c r="M26" s="11">
        <f t="shared" si="3"/>
        <v>54.603174603174601</v>
      </c>
      <c r="N26">
        <v>118</v>
      </c>
      <c r="O26" s="12">
        <f t="shared" si="4"/>
        <v>23</v>
      </c>
      <c r="P26" t="s">
        <v>21</v>
      </c>
      <c r="Q26" s="11">
        <f t="shared" si="5"/>
        <v>101.26984126984127</v>
      </c>
      <c r="R26">
        <v>57</v>
      </c>
      <c r="S26">
        <f t="shared" si="6"/>
        <v>92</v>
      </c>
      <c r="T26" t="s">
        <v>22</v>
      </c>
      <c r="U26" s="11">
        <f t="shared" si="7"/>
        <v>103.17460317460318</v>
      </c>
      <c r="V26">
        <v>64</v>
      </c>
      <c r="W26">
        <f t="shared" si="8"/>
        <v>84</v>
      </c>
      <c r="X26" t="s">
        <v>23</v>
      </c>
      <c r="Y26" s="11">
        <f t="shared" si="9"/>
        <v>115.87301587301587</v>
      </c>
      <c r="Z26">
        <v>75</v>
      </c>
      <c r="AA26">
        <f t="shared" si="10"/>
        <v>46</v>
      </c>
      <c r="AB26" t="s">
        <v>24</v>
      </c>
      <c r="AC26" s="11">
        <f t="shared" si="11"/>
        <v>127.93650793650794</v>
      </c>
      <c r="AD26">
        <v>109.5</v>
      </c>
      <c r="AE26">
        <f t="shared" si="12"/>
        <v>19</v>
      </c>
      <c r="AF26" t="s">
        <v>19</v>
      </c>
      <c r="AG26" s="11">
        <f t="shared" si="13"/>
        <v>151.74603174603175</v>
      </c>
      <c r="AH26">
        <v>105</v>
      </c>
      <c r="AI26">
        <f t="shared" si="14"/>
        <v>44</v>
      </c>
      <c r="AJ26" t="s">
        <v>20</v>
      </c>
      <c r="AK26" s="11">
        <f t="shared" si="15"/>
        <v>93.650793650793645</v>
      </c>
      <c r="AL26">
        <v>108</v>
      </c>
      <c r="AM26">
        <f t="shared" si="16"/>
        <v>27</v>
      </c>
      <c r="AN26" t="s">
        <v>21</v>
      </c>
      <c r="AO26" s="11">
        <f t="shared" si="17"/>
        <v>97.777777777777771</v>
      </c>
      <c r="AP26">
        <v>40</v>
      </c>
      <c r="AQ26">
        <f t="shared" si="18"/>
        <v>102</v>
      </c>
      <c r="AR26" t="s">
        <v>22</v>
      </c>
      <c r="AS26" s="11">
        <f t="shared" si="19"/>
        <v>131.11111111111111</v>
      </c>
      <c r="AT26">
        <v>59</v>
      </c>
      <c r="AU26">
        <f t="shared" si="20"/>
        <v>47</v>
      </c>
      <c r="AV26" t="s">
        <v>23</v>
      </c>
      <c r="AW26" s="11">
        <f t="shared" si="21"/>
        <v>106.34920634920636</v>
      </c>
      <c r="AX26">
        <v>49</v>
      </c>
      <c r="AY26">
        <f t="shared" si="22"/>
        <v>134</v>
      </c>
      <c r="AZ26" t="s">
        <v>24</v>
      </c>
      <c r="BA26" s="11">
        <f t="shared" si="23"/>
        <v>65.396825396825392</v>
      </c>
      <c r="BB26">
        <v>86</v>
      </c>
      <c r="BC26">
        <f t="shared" si="24"/>
        <v>182</v>
      </c>
      <c r="BD26" t="s">
        <v>19</v>
      </c>
      <c r="BE26" s="11">
        <f t="shared" si="25"/>
        <v>54.920634920634917</v>
      </c>
      <c r="BF26">
        <v>120</v>
      </c>
      <c r="BG26">
        <f t="shared" si="26"/>
        <v>24</v>
      </c>
      <c r="BH26" t="s">
        <v>20</v>
      </c>
      <c r="BI26" s="11">
        <f t="shared" si="27"/>
        <v>137.14285714285714</v>
      </c>
      <c r="BJ26">
        <v>117.5</v>
      </c>
      <c r="BK26">
        <f t="shared" si="28"/>
        <v>20</v>
      </c>
      <c r="BL26" t="s">
        <v>21</v>
      </c>
      <c r="BM26" s="11">
        <f t="shared" si="29"/>
        <v>100.31746031746032</v>
      </c>
      <c r="BN26">
        <v>26</v>
      </c>
      <c r="BO26">
        <f t="shared" si="30"/>
        <v>200</v>
      </c>
      <c r="BP26" t="s">
        <v>22</v>
      </c>
      <c r="BQ26" s="11">
        <f t="shared" si="31"/>
        <v>71.428571428571431</v>
      </c>
      <c r="BR26">
        <v>49</v>
      </c>
      <c r="BS26" s="12">
        <f t="shared" si="32"/>
        <v>67</v>
      </c>
      <c r="BT26" t="s">
        <v>23</v>
      </c>
      <c r="BU26" s="11">
        <f t="shared" si="33"/>
        <v>93.015873015873012</v>
      </c>
      <c r="BV26">
        <v>81</v>
      </c>
      <c r="BW26">
        <f t="shared" si="34"/>
        <v>25</v>
      </c>
      <c r="BX26" t="s">
        <v>24</v>
      </c>
      <c r="BY26" s="11">
        <f t="shared" si="35"/>
        <v>106.34920634920636</v>
      </c>
      <c r="BZ26">
        <v>105</v>
      </c>
      <c r="CA26">
        <f t="shared" si="36"/>
        <v>40</v>
      </c>
      <c r="CB26" t="s">
        <v>19</v>
      </c>
      <c r="CC26" s="11">
        <f t="shared" si="37"/>
        <v>121.26984126984127</v>
      </c>
      <c r="CD26">
        <v>89</v>
      </c>
      <c r="CE26">
        <f t="shared" si="38"/>
        <v>141</v>
      </c>
      <c r="CF26" t="s">
        <v>20</v>
      </c>
      <c r="CG26" s="11">
        <f t="shared" si="39"/>
        <v>107.61904761904762</v>
      </c>
      <c r="CH26">
        <v>87</v>
      </c>
      <c r="CI26">
        <f t="shared" si="40"/>
        <v>21</v>
      </c>
      <c r="CJ26" t="s">
        <v>21</v>
      </c>
      <c r="CK26" s="11">
        <f t="shared" si="41"/>
        <v>100</v>
      </c>
      <c r="CL26">
        <v>30</v>
      </c>
      <c r="CM26">
        <f t="shared" si="42"/>
        <v>110</v>
      </c>
      <c r="CN26" t="s">
        <v>22</v>
      </c>
      <c r="CO26" s="11">
        <f t="shared" si="43"/>
        <v>89.523809523809518</v>
      </c>
      <c r="CP26">
        <v>51</v>
      </c>
      <c r="CQ26">
        <f t="shared" si="44"/>
        <v>45</v>
      </c>
      <c r="CR26" t="s">
        <v>23</v>
      </c>
      <c r="CS26" s="11">
        <f t="shared" si="45"/>
        <v>94.920634920634924</v>
      </c>
      <c r="CT26">
        <v>69</v>
      </c>
      <c r="CU26">
        <f t="shared" si="46"/>
        <v>45</v>
      </c>
      <c r="CV26" t="s">
        <v>24</v>
      </c>
      <c r="CW26" s="11">
        <f t="shared" si="47"/>
        <v>104.12698412698413</v>
      </c>
      <c r="CX26">
        <v>95</v>
      </c>
      <c r="CY26">
        <f t="shared" si="48"/>
        <v>107</v>
      </c>
      <c r="CZ26" t="s">
        <v>19</v>
      </c>
      <c r="DA26" s="11">
        <f t="shared" si="49"/>
        <v>104.76190476190476</v>
      </c>
      <c r="DB26">
        <v>92</v>
      </c>
      <c r="DC26">
        <f t="shared" si="50"/>
        <v>165</v>
      </c>
      <c r="DD26" t="s">
        <v>20</v>
      </c>
      <c r="DE26" s="11">
        <f t="shared" si="51"/>
        <v>51.111111111111114</v>
      </c>
      <c r="DF26">
        <v>102.5</v>
      </c>
      <c r="DG26">
        <f t="shared" si="52"/>
        <v>21</v>
      </c>
      <c r="DH26" t="s">
        <v>21</v>
      </c>
      <c r="DI26" s="11">
        <f t="shared" si="53"/>
        <v>95.873015873015873</v>
      </c>
      <c r="DJ26">
        <v>52</v>
      </c>
      <c r="DK26">
        <f t="shared" si="54"/>
        <v>77</v>
      </c>
      <c r="DL26" t="s">
        <v>22</v>
      </c>
      <c r="DM26" s="11">
        <f t="shared" si="55"/>
        <v>85.079365079365076</v>
      </c>
      <c r="DN26">
        <v>70</v>
      </c>
      <c r="DO26">
        <f t="shared" si="56"/>
        <v>29</v>
      </c>
      <c r="DP26" t="s">
        <v>23</v>
      </c>
      <c r="DQ26" s="11">
        <f t="shared" si="57"/>
        <v>100.63492063492063</v>
      </c>
      <c r="DR26">
        <v>58</v>
      </c>
      <c r="DS26">
        <f t="shared" si="58"/>
        <v>58</v>
      </c>
      <c r="DT26" t="s">
        <v>24</v>
      </c>
      <c r="DU26" s="11">
        <f t="shared" si="59"/>
        <v>88.888888888888886</v>
      </c>
      <c r="DV26">
        <v>86</v>
      </c>
      <c r="DW26">
        <f t="shared" si="60"/>
        <v>122</v>
      </c>
      <c r="DX26" t="s">
        <v>19</v>
      </c>
      <c r="DY26" s="11">
        <f t="shared" si="61"/>
        <v>64.444444444444443</v>
      </c>
      <c r="DZ26">
        <v>104</v>
      </c>
      <c r="EA26">
        <f t="shared" si="62"/>
        <v>11</v>
      </c>
      <c r="EB26" t="s">
        <v>20</v>
      </c>
      <c r="EC26" s="11">
        <f t="shared" si="63"/>
        <v>122.85714285714286</v>
      </c>
      <c r="ED26">
        <v>107.5</v>
      </c>
      <c r="EE26">
        <f t="shared" si="64"/>
        <v>8</v>
      </c>
      <c r="EF26" t="s">
        <v>21</v>
      </c>
      <c r="EG26" s="11">
        <f t="shared" si="65"/>
        <v>109.2063492063492</v>
      </c>
      <c r="EH26">
        <v>60.5</v>
      </c>
      <c r="EI26">
        <f t="shared" si="66"/>
        <v>30</v>
      </c>
      <c r="EJ26" t="s">
        <v>22</v>
      </c>
      <c r="EK26" s="11">
        <f t="shared" si="67"/>
        <v>101.9047619047619</v>
      </c>
      <c r="EL26">
        <v>69</v>
      </c>
      <c r="EM26">
        <f t="shared" si="68"/>
        <v>31</v>
      </c>
      <c r="EN26" t="s">
        <v>23</v>
      </c>
      <c r="EO26" s="11">
        <f t="shared" si="69"/>
        <v>101.9047619047619</v>
      </c>
      <c r="EP26">
        <v>79</v>
      </c>
      <c r="EQ26">
        <f t="shared" si="70"/>
        <v>23</v>
      </c>
      <c r="ER26" t="s">
        <v>24</v>
      </c>
      <c r="ES26" s="11">
        <f t="shared" si="71"/>
        <v>108.88888888888889</v>
      </c>
      <c r="ET26">
        <v>119</v>
      </c>
      <c r="EU26">
        <f t="shared" si="72"/>
        <v>10</v>
      </c>
      <c r="EV26">
        <v>103</v>
      </c>
      <c r="EW26">
        <f t="shared" si="73"/>
        <v>83</v>
      </c>
      <c r="EX26">
        <v>130</v>
      </c>
      <c r="EY26">
        <f t="shared" si="74"/>
        <v>37</v>
      </c>
      <c r="EZ26">
        <v>52</v>
      </c>
      <c r="FA26">
        <f t="shared" si="75"/>
        <v>36</v>
      </c>
      <c r="FB26">
        <v>37</v>
      </c>
      <c r="FC26">
        <f t="shared" si="76"/>
        <v>37</v>
      </c>
      <c r="FD26">
        <v>42</v>
      </c>
      <c r="FE26">
        <f t="shared" si="77"/>
        <v>51</v>
      </c>
    </row>
    <row r="27" spans="1:161" x14ac:dyDescent="0.2">
      <c r="A27" t="s">
        <v>91</v>
      </c>
      <c r="B27" t="s">
        <v>92</v>
      </c>
      <c r="C27" t="s">
        <v>16</v>
      </c>
      <c r="D27" t="s">
        <v>17</v>
      </c>
      <c r="E27" t="s">
        <v>93</v>
      </c>
      <c r="F27">
        <v>105</v>
      </c>
      <c r="G27">
        <f t="shared" si="0"/>
        <v>134</v>
      </c>
      <c r="H27" t="s">
        <v>19</v>
      </c>
      <c r="I27" s="11">
        <f t="shared" si="1"/>
        <v>94.920634920634924</v>
      </c>
      <c r="J27">
        <v>103</v>
      </c>
      <c r="K27">
        <f t="shared" si="2"/>
        <v>51</v>
      </c>
      <c r="L27" t="s">
        <v>20</v>
      </c>
      <c r="M27" s="11">
        <f t="shared" si="3"/>
        <v>132.69841269841271</v>
      </c>
      <c r="N27">
        <v>119</v>
      </c>
      <c r="O27" s="12">
        <f t="shared" si="4"/>
        <v>18</v>
      </c>
      <c r="P27" t="s">
        <v>21</v>
      </c>
      <c r="Q27" s="11">
        <f t="shared" si="5"/>
        <v>107.61904761904762</v>
      </c>
      <c r="R27">
        <v>56</v>
      </c>
      <c r="S27">
        <f t="shared" si="6"/>
        <v>100</v>
      </c>
      <c r="T27" t="s">
        <v>22</v>
      </c>
      <c r="U27" s="11">
        <f t="shared" si="7"/>
        <v>81.269841269841265</v>
      </c>
      <c r="V27">
        <v>63</v>
      </c>
      <c r="W27">
        <f t="shared" si="8"/>
        <v>89</v>
      </c>
      <c r="X27" t="s">
        <v>23</v>
      </c>
      <c r="Y27" s="11">
        <f t="shared" si="9"/>
        <v>120.31746031746032</v>
      </c>
      <c r="Z27">
        <v>63</v>
      </c>
      <c r="AA27">
        <f t="shared" si="10"/>
        <v>178</v>
      </c>
      <c r="AB27" t="s">
        <v>24</v>
      </c>
      <c r="AC27" s="11">
        <f t="shared" si="11"/>
        <v>92.063492063492063</v>
      </c>
      <c r="AD27">
        <v>101.5</v>
      </c>
      <c r="AE27">
        <f t="shared" si="12"/>
        <v>118</v>
      </c>
      <c r="AF27" t="s">
        <v>19</v>
      </c>
      <c r="AG27" s="11">
        <f t="shared" si="13"/>
        <v>127.3015873015873</v>
      </c>
      <c r="AH27">
        <v>85</v>
      </c>
      <c r="AI27">
        <f t="shared" si="14"/>
        <v>154</v>
      </c>
      <c r="AJ27" t="s">
        <v>20</v>
      </c>
      <c r="AK27" s="11">
        <f t="shared" si="15"/>
        <v>126.03174603174604</v>
      </c>
      <c r="AL27">
        <v>102.5</v>
      </c>
      <c r="AM27">
        <f t="shared" si="16"/>
        <v>42</v>
      </c>
      <c r="AN27" t="s">
        <v>21</v>
      </c>
      <c r="AO27" s="11">
        <f t="shared" si="17"/>
        <v>90.476190476190482</v>
      </c>
      <c r="AP27">
        <v>55</v>
      </c>
      <c r="AQ27">
        <f t="shared" si="18"/>
        <v>41</v>
      </c>
      <c r="AR27" t="s">
        <v>22</v>
      </c>
      <c r="AS27" s="11">
        <f t="shared" si="19"/>
        <v>127.93650793650794</v>
      </c>
      <c r="AT27">
        <v>47</v>
      </c>
      <c r="AU27">
        <f t="shared" si="20"/>
        <v>133</v>
      </c>
      <c r="AV27" t="s">
        <v>23</v>
      </c>
      <c r="AW27" s="11">
        <f t="shared" si="21"/>
        <v>72.698412698412696</v>
      </c>
      <c r="AX27">
        <v>46</v>
      </c>
      <c r="AY27">
        <f t="shared" si="22"/>
        <v>153</v>
      </c>
      <c r="AZ27" t="s">
        <v>24</v>
      </c>
      <c r="BA27" s="11">
        <f t="shared" si="23"/>
        <v>60.952380952380949</v>
      </c>
      <c r="BB27">
        <v>85</v>
      </c>
      <c r="BC27">
        <f t="shared" si="24"/>
        <v>204</v>
      </c>
      <c r="BD27" t="s">
        <v>19</v>
      </c>
      <c r="BE27" s="11">
        <f t="shared" si="25"/>
        <v>49.206349206349209</v>
      </c>
      <c r="BF27">
        <v>75</v>
      </c>
      <c r="BG27">
        <f t="shared" si="26"/>
        <v>236</v>
      </c>
      <c r="BH27" t="s">
        <v>20</v>
      </c>
      <c r="BI27" s="11">
        <f t="shared" si="27"/>
        <v>100</v>
      </c>
      <c r="BJ27">
        <v>122</v>
      </c>
      <c r="BK27">
        <f t="shared" si="28"/>
        <v>12</v>
      </c>
      <c r="BL27" t="s">
        <v>21</v>
      </c>
      <c r="BM27" s="11">
        <f t="shared" si="29"/>
        <v>102.22222222222223</v>
      </c>
      <c r="BN27">
        <v>33</v>
      </c>
      <c r="BO27">
        <f t="shared" si="30"/>
        <v>129</v>
      </c>
      <c r="BP27" t="s">
        <v>22</v>
      </c>
      <c r="BQ27" s="11">
        <f t="shared" si="31"/>
        <v>84.444444444444443</v>
      </c>
      <c r="BR27">
        <v>54</v>
      </c>
      <c r="BS27" s="12">
        <f t="shared" si="32"/>
        <v>47</v>
      </c>
      <c r="BT27" t="s">
        <v>23</v>
      </c>
      <c r="BU27" s="11">
        <f t="shared" si="33"/>
        <v>111.74603174603175</v>
      </c>
      <c r="BV27">
        <v>80</v>
      </c>
      <c r="BW27">
        <f t="shared" si="34"/>
        <v>30</v>
      </c>
      <c r="BX27" t="s">
        <v>24</v>
      </c>
      <c r="BY27" s="11">
        <f t="shared" si="35"/>
        <v>106.03174603174602</v>
      </c>
      <c r="BZ27">
        <v>104</v>
      </c>
      <c r="CA27">
        <f t="shared" si="36"/>
        <v>44</v>
      </c>
      <c r="CB27" t="s">
        <v>19</v>
      </c>
      <c r="CC27" s="11">
        <f t="shared" si="37"/>
        <v>93.968253968253975</v>
      </c>
      <c r="CD27">
        <v>71</v>
      </c>
      <c r="CE27">
        <f t="shared" si="38"/>
        <v>236</v>
      </c>
      <c r="CF27" t="s">
        <v>20</v>
      </c>
      <c r="CG27" s="11">
        <f t="shared" si="39"/>
        <v>85.396825396825392</v>
      </c>
      <c r="CH27">
        <v>89.5</v>
      </c>
      <c r="CI27">
        <f t="shared" si="40"/>
        <v>19</v>
      </c>
      <c r="CJ27" t="s">
        <v>21</v>
      </c>
      <c r="CK27" s="11">
        <f t="shared" si="41"/>
        <v>100.31746031746032</v>
      </c>
      <c r="CL27">
        <v>37</v>
      </c>
      <c r="CM27">
        <f t="shared" si="42"/>
        <v>80</v>
      </c>
      <c r="CN27" t="s">
        <v>22</v>
      </c>
      <c r="CO27" s="11">
        <f t="shared" si="43"/>
        <v>87.61904761904762</v>
      </c>
      <c r="CP27">
        <v>43</v>
      </c>
      <c r="CQ27">
        <f t="shared" si="44"/>
        <v>84</v>
      </c>
      <c r="CR27" t="s">
        <v>23</v>
      </c>
      <c r="CS27" s="11">
        <f t="shared" si="45"/>
        <v>88.571428571428569</v>
      </c>
      <c r="CT27">
        <v>68</v>
      </c>
      <c r="CU27">
        <f t="shared" si="46"/>
        <v>49</v>
      </c>
      <c r="CV27" t="s">
        <v>24</v>
      </c>
      <c r="CW27" s="11">
        <f t="shared" si="47"/>
        <v>91.746031746031747</v>
      </c>
      <c r="CX27">
        <v>104</v>
      </c>
      <c r="CY27">
        <f t="shared" si="48"/>
        <v>25</v>
      </c>
      <c r="CZ27" t="s">
        <v>19</v>
      </c>
      <c r="DA27" s="11">
        <f t="shared" si="49"/>
        <v>97.777777777777771</v>
      </c>
      <c r="DB27">
        <v>88</v>
      </c>
      <c r="DC27">
        <f t="shared" si="50"/>
        <v>190</v>
      </c>
      <c r="DD27" t="s">
        <v>20</v>
      </c>
      <c r="DE27" s="11">
        <f t="shared" si="51"/>
        <v>95.555555555555557</v>
      </c>
      <c r="DF27">
        <v>103.5</v>
      </c>
      <c r="DG27">
        <f t="shared" si="52"/>
        <v>20</v>
      </c>
      <c r="DH27" t="s">
        <v>21</v>
      </c>
      <c r="DI27" s="11">
        <f t="shared" si="53"/>
        <v>101.58730158730158</v>
      </c>
      <c r="DJ27">
        <v>60</v>
      </c>
      <c r="DK27">
        <f t="shared" si="54"/>
        <v>41</v>
      </c>
      <c r="DL27" t="s">
        <v>22</v>
      </c>
      <c r="DM27" s="11">
        <f t="shared" si="55"/>
        <v>108.57142857142857</v>
      </c>
      <c r="DN27">
        <v>65</v>
      </c>
      <c r="DO27">
        <f t="shared" si="56"/>
        <v>48</v>
      </c>
      <c r="DP27" t="s">
        <v>23</v>
      </c>
      <c r="DQ27" s="11">
        <f t="shared" si="57"/>
        <v>102.22222222222223</v>
      </c>
      <c r="DR27">
        <v>68</v>
      </c>
      <c r="DS27">
        <f t="shared" si="58"/>
        <v>23</v>
      </c>
      <c r="DT27" t="s">
        <v>24</v>
      </c>
      <c r="DU27" s="11">
        <f t="shared" si="59"/>
        <v>99.047619047619051</v>
      </c>
      <c r="DV27">
        <v>98</v>
      </c>
      <c r="DW27">
        <f t="shared" si="60"/>
        <v>18</v>
      </c>
      <c r="DX27" t="s">
        <v>19</v>
      </c>
      <c r="DY27" s="11">
        <f t="shared" si="61"/>
        <v>94.603174603174608</v>
      </c>
      <c r="DZ27">
        <v>70</v>
      </c>
      <c r="EA27">
        <f t="shared" si="62"/>
        <v>176</v>
      </c>
      <c r="EB27" t="s">
        <v>20</v>
      </c>
      <c r="EC27" s="11">
        <f t="shared" si="63"/>
        <v>47.301587301587297</v>
      </c>
      <c r="ED27">
        <v>96.5</v>
      </c>
      <c r="EE27">
        <f t="shared" si="64"/>
        <v>25</v>
      </c>
      <c r="EF27" t="s">
        <v>21</v>
      </c>
      <c r="EG27" s="11">
        <f t="shared" si="65"/>
        <v>95.873015873015873</v>
      </c>
      <c r="EH27">
        <v>52</v>
      </c>
      <c r="EI27">
        <f t="shared" si="66"/>
        <v>68</v>
      </c>
      <c r="EJ27" t="s">
        <v>22</v>
      </c>
      <c r="EK27" s="11">
        <f t="shared" si="67"/>
        <v>115.87301587301587</v>
      </c>
      <c r="EL27">
        <v>63</v>
      </c>
      <c r="EM27">
        <f t="shared" si="68"/>
        <v>55</v>
      </c>
      <c r="EN27" t="s">
        <v>23</v>
      </c>
      <c r="EO27" s="11">
        <f t="shared" si="69"/>
        <v>114.60317460317461</v>
      </c>
      <c r="EP27">
        <v>79.5</v>
      </c>
      <c r="EQ27">
        <f t="shared" si="70"/>
        <v>20</v>
      </c>
      <c r="ER27" t="s">
        <v>24</v>
      </c>
      <c r="ES27" s="11">
        <f t="shared" si="71"/>
        <v>143.49206349206349</v>
      </c>
      <c r="ET27">
        <v>125</v>
      </c>
      <c r="EU27">
        <f t="shared" si="72"/>
        <v>1</v>
      </c>
      <c r="EV27">
        <v>124</v>
      </c>
      <c r="EW27">
        <f t="shared" si="73"/>
        <v>10</v>
      </c>
      <c r="EX27">
        <v>139</v>
      </c>
      <c r="EY27">
        <f t="shared" si="74"/>
        <v>12</v>
      </c>
      <c r="EZ27">
        <v>43</v>
      </c>
      <c r="FA27">
        <f t="shared" si="75"/>
        <v>118</v>
      </c>
      <c r="FB27">
        <v>32</v>
      </c>
      <c r="FC27">
        <f t="shared" si="76"/>
        <v>101</v>
      </c>
      <c r="FD27">
        <v>36</v>
      </c>
      <c r="FE27">
        <f t="shared" si="77"/>
        <v>157</v>
      </c>
    </row>
    <row r="28" spans="1:161" x14ac:dyDescent="0.2">
      <c r="A28" t="s">
        <v>94</v>
      </c>
      <c r="B28" t="s">
        <v>95</v>
      </c>
      <c r="C28" t="s">
        <v>16</v>
      </c>
      <c r="D28" t="s">
        <v>17</v>
      </c>
      <c r="E28" t="s">
        <v>96</v>
      </c>
      <c r="F28">
        <v>113</v>
      </c>
      <c r="G28">
        <f t="shared" si="0"/>
        <v>41</v>
      </c>
      <c r="H28" t="s">
        <v>19</v>
      </c>
      <c r="I28" s="11">
        <f t="shared" si="1"/>
        <v>93.015873015873012</v>
      </c>
      <c r="J28">
        <v>71</v>
      </c>
      <c r="K28">
        <f t="shared" si="2"/>
        <v>240</v>
      </c>
      <c r="L28" t="s">
        <v>20</v>
      </c>
      <c r="M28" s="11">
        <f t="shared" si="3"/>
        <v>76.19047619047619</v>
      </c>
      <c r="N28">
        <v>137</v>
      </c>
      <c r="O28" s="12">
        <f t="shared" si="4"/>
        <v>2</v>
      </c>
      <c r="P28" t="s">
        <v>21</v>
      </c>
      <c r="Q28" s="11">
        <f t="shared" si="5"/>
        <v>101.9047619047619</v>
      </c>
      <c r="R28">
        <v>57</v>
      </c>
      <c r="S28">
        <f t="shared" si="6"/>
        <v>92</v>
      </c>
      <c r="T28" t="s">
        <v>22</v>
      </c>
      <c r="U28" s="11">
        <f t="shared" si="7"/>
        <v>120.95238095238095</v>
      </c>
      <c r="V28">
        <v>58</v>
      </c>
      <c r="W28">
        <f t="shared" si="8"/>
        <v>117</v>
      </c>
      <c r="X28" t="s">
        <v>23</v>
      </c>
      <c r="Y28" s="11">
        <f t="shared" si="9"/>
        <v>70.158730158730151</v>
      </c>
      <c r="Z28">
        <v>73</v>
      </c>
      <c r="AA28">
        <f t="shared" si="10"/>
        <v>68</v>
      </c>
      <c r="AB28" t="s">
        <v>24</v>
      </c>
      <c r="AC28" s="11">
        <f t="shared" si="11"/>
        <v>85.714285714285722</v>
      </c>
      <c r="AD28">
        <v>109.5</v>
      </c>
      <c r="AE28">
        <f t="shared" si="12"/>
        <v>19</v>
      </c>
      <c r="AF28" t="s">
        <v>19</v>
      </c>
      <c r="AG28" s="11">
        <f t="shared" si="13"/>
        <v>115.23809523809524</v>
      </c>
      <c r="AH28">
        <v>84</v>
      </c>
      <c r="AI28">
        <f t="shared" si="14"/>
        <v>165</v>
      </c>
      <c r="AJ28" t="s">
        <v>20</v>
      </c>
      <c r="AK28" s="11">
        <f t="shared" si="15"/>
        <v>78.095238095238102</v>
      </c>
      <c r="AL28">
        <v>119</v>
      </c>
      <c r="AM28">
        <f t="shared" si="16"/>
        <v>8</v>
      </c>
      <c r="AN28" t="s">
        <v>21</v>
      </c>
      <c r="AO28" s="11">
        <f t="shared" si="17"/>
        <v>98.095238095238102</v>
      </c>
      <c r="AP28">
        <v>33</v>
      </c>
      <c r="AQ28">
        <f t="shared" si="18"/>
        <v>158</v>
      </c>
      <c r="AR28" t="s">
        <v>22</v>
      </c>
      <c r="AS28" s="11">
        <f t="shared" si="19"/>
        <v>66.984126984126988</v>
      </c>
      <c r="AT28">
        <v>58.5</v>
      </c>
      <c r="AU28">
        <f t="shared" si="20"/>
        <v>53</v>
      </c>
      <c r="AV28" t="s">
        <v>23</v>
      </c>
      <c r="AW28" s="11">
        <f t="shared" si="21"/>
        <v>99.682539682539684</v>
      </c>
      <c r="AX28">
        <v>67</v>
      </c>
      <c r="AY28">
        <f t="shared" si="22"/>
        <v>23</v>
      </c>
      <c r="AZ28" t="s">
        <v>24</v>
      </c>
      <c r="BA28" s="11">
        <f t="shared" si="23"/>
        <v>102.85714285714286</v>
      </c>
      <c r="BB28">
        <v>95</v>
      </c>
      <c r="BC28">
        <f t="shared" si="24"/>
        <v>67</v>
      </c>
      <c r="BD28" t="s">
        <v>19</v>
      </c>
      <c r="BE28" s="11">
        <f t="shared" si="25"/>
        <v>87.936507936507937</v>
      </c>
      <c r="BF28">
        <v>102</v>
      </c>
      <c r="BG28">
        <f t="shared" si="26"/>
        <v>96</v>
      </c>
      <c r="BH28" t="s">
        <v>20</v>
      </c>
      <c r="BI28" s="11">
        <f t="shared" si="27"/>
        <v>126.34920634920636</v>
      </c>
      <c r="BJ28">
        <v>132</v>
      </c>
      <c r="BK28">
        <f t="shared" si="28"/>
        <v>2</v>
      </c>
      <c r="BL28" t="s">
        <v>21</v>
      </c>
      <c r="BM28" s="11">
        <f t="shared" si="29"/>
        <v>100</v>
      </c>
      <c r="BN28">
        <v>45</v>
      </c>
      <c r="BO28">
        <f t="shared" si="30"/>
        <v>54</v>
      </c>
      <c r="BP28" t="s">
        <v>22</v>
      </c>
      <c r="BQ28" s="11">
        <f t="shared" si="31"/>
        <v>89.523809523809518</v>
      </c>
      <c r="BR28">
        <v>53</v>
      </c>
      <c r="BS28" s="12">
        <f t="shared" si="32"/>
        <v>52</v>
      </c>
      <c r="BT28" t="s">
        <v>23</v>
      </c>
      <c r="BU28" s="11">
        <f t="shared" si="33"/>
        <v>95.555555555555557</v>
      </c>
      <c r="BV28">
        <v>79</v>
      </c>
      <c r="BW28">
        <f t="shared" si="34"/>
        <v>32</v>
      </c>
      <c r="BX28" t="s">
        <v>24</v>
      </c>
      <c r="BY28" s="11">
        <f t="shared" si="35"/>
        <v>100</v>
      </c>
      <c r="BZ28">
        <v>107</v>
      </c>
      <c r="CA28">
        <f t="shared" si="36"/>
        <v>29</v>
      </c>
      <c r="CB28" t="s">
        <v>19</v>
      </c>
      <c r="CC28" s="11">
        <f t="shared" si="37"/>
        <v>106.03174603174602</v>
      </c>
      <c r="CD28">
        <v>82</v>
      </c>
      <c r="CE28">
        <f t="shared" si="38"/>
        <v>179</v>
      </c>
      <c r="CF28" t="s">
        <v>20</v>
      </c>
      <c r="CG28" s="11">
        <f t="shared" si="39"/>
        <v>67.936507936507937</v>
      </c>
      <c r="CH28">
        <v>120.5</v>
      </c>
      <c r="CI28">
        <f t="shared" si="40"/>
        <v>2</v>
      </c>
      <c r="CJ28" t="s">
        <v>21</v>
      </c>
      <c r="CK28" s="11">
        <f t="shared" si="41"/>
        <v>100</v>
      </c>
      <c r="CL28">
        <v>59</v>
      </c>
      <c r="CM28">
        <f t="shared" si="42"/>
        <v>21</v>
      </c>
      <c r="CN28" t="s">
        <v>22</v>
      </c>
      <c r="CO28" s="11">
        <f t="shared" si="43"/>
        <v>110.15873015873015</v>
      </c>
      <c r="CP28">
        <v>52</v>
      </c>
      <c r="CQ28">
        <f t="shared" si="44"/>
        <v>38</v>
      </c>
      <c r="CR28" t="s">
        <v>23</v>
      </c>
      <c r="CS28" s="11">
        <f t="shared" si="45"/>
        <v>101.26984126984127</v>
      </c>
      <c r="CT28">
        <v>71</v>
      </c>
      <c r="CU28">
        <f t="shared" si="46"/>
        <v>32</v>
      </c>
      <c r="CV28" t="s">
        <v>24</v>
      </c>
      <c r="CW28" s="11">
        <f t="shared" si="47"/>
        <v>100.63492063492063</v>
      </c>
      <c r="CX28">
        <v>101</v>
      </c>
      <c r="CY28">
        <f t="shared" si="48"/>
        <v>48</v>
      </c>
      <c r="CZ28" t="s">
        <v>19</v>
      </c>
      <c r="DA28" s="11">
        <f t="shared" si="49"/>
        <v>93.015873015873012</v>
      </c>
      <c r="DB28">
        <v>108</v>
      </c>
      <c r="DC28">
        <f t="shared" si="50"/>
        <v>78</v>
      </c>
      <c r="DD28" t="s">
        <v>20</v>
      </c>
      <c r="DE28" s="11">
        <f t="shared" si="51"/>
        <v>86.031746031746025</v>
      </c>
      <c r="DF28">
        <v>127</v>
      </c>
      <c r="DG28">
        <f t="shared" si="52"/>
        <v>2</v>
      </c>
      <c r="DH28" t="s">
        <v>21</v>
      </c>
      <c r="DI28" s="11">
        <f t="shared" si="53"/>
        <v>101.26984126984127</v>
      </c>
      <c r="DJ28">
        <v>58</v>
      </c>
      <c r="DK28">
        <f t="shared" si="54"/>
        <v>53</v>
      </c>
      <c r="DL28" t="s">
        <v>22</v>
      </c>
      <c r="DM28" s="11">
        <f t="shared" si="55"/>
        <v>104.76190476190476</v>
      </c>
      <c r="DN28">
        <v>66</v>
      </c>
      <c r="DO28">
        <f t="shared" si="56"/>
        <v>42</v>
      </c>
      <c r="DP28" t="s">
        <v>23</v>
      </c>
      <c r="DQ28" s="11">
        <f t="shared" si="57"/>
        <v>89.206349206349202</v>
      </c>
      <c r="DR28">
        <v>64</v>
      </c>
      <c r="DS28">
        <f t="shared" si="58"/>
        <v>34</v>
      </c>
      <c r="DT28" t="s">
        <v>24</v>
      </c>
      <c r="DU28" s="11">
        <f t="shared" si="59"/>
        <v>94.603174603174608</v>
      </c>
      <c r="DV28">
        <v>97</v>
      </c>
      <c r="DW28">
        <f t="shared" si="60"/>
        <v>26</v>
      </c>
      <c r="DX28" t="s">
        <v>19</v>
      </c>
      <c r="DY28" s="11">
        <f t="shared" si="61"/>
        <v>93.968253968253975</v>
      </c>
      <c r="DZ28">
        <v>91</v>
      </c>
      <c r="EA28">
        <f t="shared" si="62"/>
        <v>34</v>
      </c>
      <c r="EB28" t="s">
        <v>20</v>
      </c>
      <c r="EC28" s="11">
        <f t="shared" si="63"/>
        <v>96.825396825396822</v>
      </c>
      <c r="ED28">
        <v>110.5</v>
      </c>
      <c r="EE28">
        <f t="shared" si="64"/>
        <v>6</v>
      </c>
      <c r="EF28" t="s">
        <v>21</v>
      </c>
      <c r="EG28" s="11">
        <f t="shared" si="65"/>
        <v>99.365079365079367</v>
      </c>
      <c r="EH28">
        <v>52</v>
      </c>
      <c r="EI28">
        <f t="shared" si="66"/>
        <v>68</v>
      </c>
      <c r="EJ28" t="s">
        <v>22</v>
      </c>
      <c r="EK28" s="11">
        <f t="shared" si="67"/>
        <v>107.3015873015873</v>
      </c>
      <c r="EL28">
        <v>77</v>
      </c>
      <c r="EM28">
        <f t="shared" si="68"/>
        <v>8</v>
      </c>
      <c r="EN28" t="s">
        <v>23</v>
      </c>
      <c r="EO28" s="11">
        <f t="shared" si="69"/>
        <v>122.53968253968254</v>
      </c>
      <c r="EP28">
        <v>80</v>
      </c>
      <c r="EQ28">
        <f t="shared" si="70"/>
        <v>17</v>
      </c>
      <c r="ER28" t="s">
        <v>24</v>
      </c>
      <c r="ES28" s="11">
        <f t="shared" si="71"/>
        <v>96.825396825396822</v>
      </c>
      <c r="ET28">
        <v>120</v>
      </c>
      <c r="EU28">
        <f t="shared" si="72"/>
        <v>7</v>
      </c>
      <c r="EV28">
        <v>115</v>
      </c>
      <c r="EW28">
        <f t="shared" si="73"/>
        <v>24</v>
      </c>
      <c r="EX28">
        <v>143</v>
      </c>
      <c r="EY28">
        <f t="shared" si="74"/>
        <v>4</v>
      </c>
      <c r="EZ28">
        <v>45</v>
      </c>
      <c r="FA28">
        <f t="shared" si="75"/>
        <v>91</v>
      </c>
      <c r="FB28">
        <v>34</v>
      </c>
      <c r="FC28">
        <f t="shared" si="76"/>
        <v>79</v>
      </c>
      <c r="FD28">
        <v>47</v>
      </c>
      <c r="FE28">
        <f t="shared" si="77"/>
        <v>7</v>
      </c>
    </row>
    <row r="29" spans="1:161" x14ac:dyDescent="0.2">
      <c r="A29" t="s">
        <v>97</v>
      </c>
      <c r="B29" t="s">
        <v>98</v>
      </c>
      <c r="C29" t="s">
        <v>16</v>
      </c>
      <c r="D29" t="s">
        <v>17</v>
      </c>
      <c r="E29" t="s">
        <v>99</v>
      </c>
      <c r="F29">
        <v>104</v>
      </c>
      <c r="G29">
        <f t="shared" si="0"/>
        <v>149</v>
      </c>
      <c r="H29" t="s">
        <v>19</v>
      </c>
      <c r="I29" s="11">
        <f t="shared" si="1"/>
        <v>134.28571428571428</v>
      </c>
      <c r="J29">
        <v>102</v>
      </c>
      <c r="K29">
        <f t="shared" si="2"/>
        <v>54</v>
      </c>
      <c r="L29" t="s">
        <v>20</v>
      </c>
      <c r="M29" s="11">
        <f t="shared" si="3"/>
        <v>94.920634920634924</v>
      </c>
      <c r="N29">
        <v>98</v>
      </c>
      <c r="O29" s="12">
        <f t="shared" si="4"/>
        <v>98</v>
      </c>
      <c r="P29" t="s">
        <v>21</v>
      </c>
      <c r="Q29" s="11">
        <f t="shared" si="5"/>
        <v>87.301587301587304</v>
      </c>
      <c r="R29">
        <v>64.5</v>
      </c>
      <c r="S29">
        <f t="shared" si="6"/>
        <v>50</v>
      </c>
      <c r="T29" t="s">
        <v>22</v>
      </c>
      <c r="U29" s="11">
        <f t="shared" si="7"/>
        <v>87.936507936507937</v>
      </c>
      <c r="V29">
        <v>66</v>
      </c>
      <c r="W29">
        <f t="shared" si="8"/>
        <v>65</v>
      </c>
      <c r="X29" t="s">
        <v>23</v>
      </c>
      <c r="Y29" s="11">
        <f t="shared" si="9"/>
        <v>121.9047619047619</v>
      </c>
      <c r="Z29">
        <v>71</v>
      </c>
      <c r="AA29">
        <f t="shared" si="10"/>
        <v>88</v>
      </c>
      <c r="AB29" t="s">
        <v>24</v>
      </c>
      <c r="AC29" s="11">
        <f t="shared" si="11"/>
        <v>114.60317460317461</v>
      </c>
      <c r="AD29">
        <v>91</v>
      </c>
      <c r="AE29">
        <f t="shared" si="12"/>
        <v>257</v>
      </c>
      <c r="AF29" t="s">
        <v>19</v>
      </c>
      <c r="AG29" s="11">
        <f t="shared" si="13"/>
        <v>61.904761904761905</v>
      </c>
      <c r="AH29">
        <v>106.5</v>
      </c>
      <c r="AI29">
        <f t="shared" si="14"/>
        <v>38</v>
      </c>
      <c r="AJ29" t="s">
        <v>20</v>
      </c>
      <c r="AK29" s="11">
        <f t="shared" si="15"/>
        <v>107.93650793650794</v>
      </c>
      <c r="AL29">
        <v>97.5</v>
      </c>
      <c r="AM29">
        <f t="shared" si="16"/>
        <v>58</v>
      </c>
      <c r="AN29" t="s">
        <v>21</v>
      </c>
      <c r="AO29" s="11">
        <f t="shared" si="17"/>
        <v>104.12698412698413</v>
      </c>
      <c r="AP29">
        <v>65</v>
      </c>
      <c r="AQ29">
        <f t="shared" si="18"/>
        <v>12</v>
      </c>
      <c r="AR29" t="s">
        <v>22</v>
      </c>
      <c r="AS29" s="11">
        <f t="shared" si="19"/>
        <v>111.11111111111111</v>
      </c>
      <c r="AT29">
        <v>64</v>
      </c>
      <c r="AU29">
        <f t="shared" si="20"/>
        <v>24</v>
      </c>
      <c r="AV29" t="s">
        <v>23</v>
      </c>
      <c r="AW29" s="11">
        <f t="shared" si="21"/>
        <v>98.730158730158735</v>
      </c>
      <c r="AX29">
        <v>49</v>
      </c>
      <c r="AY29">
        <f t="shared" si="22"/>
        <v>134</v>
      </c>
      <c r="AZ29" t="s">
        <v>24</v>
      </c>
      <c r="BA29" s="11">
        <f t="shared" si="23"/>
        <v>67.61904761904762</v>
      </c>
      <c r="BB29">
        <v>89</v>
      </c>
      <c r="BC29">
        <f t="shared" si="24"/>
        <v>137</v>
      </c>
      <c r="BD29" t="s">
        <v>19</v>
      </c>
      <c r="BE29" s="11">
        <f t="shared" si="25"/>
        <v>75.555555555555557</v>
      </c>
      <c r="BF29">
        <v>108</v>
      </c>
      <c r="BG29">
        <f t="shared" si="26"/>
        <v>63</v>
      </c>
      <c r="BH29" t="s">
        <v>20</v>
      </c>
      <c r="BI29" s="11">
        <f t="shared" si="27"/>
        <v>118.0952380952381</v>
      </c>
      <c r="BJ29">
        <v>98.5</v>
      </c>
      <c r="BK29">
        <f t="shared" si="28"/>
        <v>71</v>
      </c>
      <c r="BL29" t="s">
        <v>21</v>
      </c>
      <c r="BM29" s="11">
        <f t="shared" si="29"/>
        <v>89.523809523809518</v>
      </c>
      <c r="BN29">
        <v>46</v>
      </c>
      <c r="BO29">
        <f t="shared" si="30"/>
        <v>47</v>
      </c>
      <c r="BP29" t="s">
        <v>22</v>
      </c>
      <c r="BQ29" s="11">
        <f t="shared" si="31"/>
        <v>93.015873015873012</v>
      </c>
      <c r="BR29">
        <v>62</v>
      </c>
      <c r="BS29" s="12">
        <f t="shared" si="32"/>
        <v>20</v>
      </c>
      <c r="BT29" t="s">
        <v>23</v>
      </c>
      <c r="BU29" s="11">
        <f t="shared" si="33"/>
        <v>125.39682539682539</v>
      </c>
      <c r="BV29">
        <v>79</v>
      </c>
      <c r="BW29">
        <f t="shared" si="34"/>
        <v>32</v>
      </c>
      <c r="BX29" t="s">
        <v>24</v>
      </c>
      <c r="BY29" s="11">
        <f t="shared" si="35"/>
        <v>96.507936507936506</v>
      </c>
      <c r="BZ29">
        <v>101</v>
      </c>
      <c r="CA29">
        <f t="shared" si="36"/>
        <v>60</v>
      </c>
      <c r="CB29" t="s">
        <v>19</v>
      </c>
      <c r="CC29" s="11">
        <f t="shared" si="37"/>
        <v>100.95238095238095</v>
      </c>
      <c r="CD29">
        <v>92</v>
      </c>
      <c r="CE29">
        <f t="shared" si="38"/>
        <v>120</v>
      </c>
      <c r="CF29" t="s">
        <v>20</v>
      </c>
      <c r="CG29" s="11">
        <f t="shared" si="39"/>
        <v>63.492063492063494</v>
      </c>
      <c r="CH29">
        <v>79</v>
      </c>
      <c r="CI29">
        <f t="shared" si="40"/>
        <v>38</v>
      </c>
      <c r="CJ29" t="s">
        <v>21</v>
      </c>
      <c r="CK29" s="11">
        <f t="shared" si="41"/>
        <v>108.57142857142857</v>
      </c>
      <c r="CL29">
        <v>56</v>
      </c>
      <c r="CM29">
        <f t="shared" si="42"/>
        <v>25</v>
      </c>
      <c r="CN29" t="s">
        <v>22</v>
      </c>
      <c r="CO29" s="11">
        <f t="shared" si="43"/>
        <v>107.3015873015873</v>
      </c>
      <c r="CP29">
        <v>41</v>
      </c>
      <c r="CQ29">
        <f t="shared" si="44"/>
        <v>100</v>
      </c>
      <c r="CR29" t="s">
        <v>23</v>
      </c>
      <c r="CS29" s="11">
        <f t="shared" si="45"/>
        <v>83.492063492063494</v>
      </c>
      <c r="CT29">
        <v>73</v>
      </c>
      <c r="CU29">
        <f t="shared" si="46"/>
        <v>21</v>
      </c>
      <c r="CV29" t="s">
        <v>24</v>
      </c>
      <c r="CW29" s="11">
        <f t="shared" si="47"/>
        <v>107.3015873015873</v>
      </c>
      <c r="CX29">
        <v>99</v>
      </c>
      <c r="CY29">
        <f t="shared" si="48"/>
        <v>63</v>
      </c>
      <c r="CZ29" t="s">
        <v>19</v>
      </c>
      <c r="DA29" s="11">
        <f t="shared" si="49"/>
        <v>117.77777777777777</v>
      </c>
      <c r="DB29">
        <v>133</v>
      </c>
      <c r="DC29">
        <f t="shared" si="50"/>
        <v>5</v>
      </c>
      <c r="DD29" t="s">
        <v>20</v>
      </c>
      <c r="DE29" s="11">
        <f t="shared" si="51"/>
        <v>137.14285714285714</v>
      </c>
      <c r="DF29">
        <v>84</v>
      </c>
      <c r="DG29">
        <f t="shared" si="52"/>
        <v>65</v>
      </c>
      <c r="DH29" t="s">
        <v>21</v>
      </c>
      <c r="DI29" s="11">
        <f t="shared" si="53"/>
        <v>100.63492063492063</v>
      </c>
      <c r="DJ29">
        <v>59</v>
      </c>
      <c r="DK29">
        <f t="shared" si="54"/>
        <v>48</v>
      </c>
      <c r="DL29" t="s">
        <v>22</v>
      </c>
      <c r="DM29" s="11">
        <f t="shared" si="55"/>
        <v>89.206349206349202</v>
      </c>
      <c r="DN29">
        <v>65</v>
      </c>
      <c r="DO29">
        <f t="shared" si="56"/>
        <v>48</v>
      </c>
      <c r="DP29" t="s">
        <v>23</v>
      </c>
      <c r="DQ29" s="11">
        <f t="shared" si="57"/>
        <v>89.523809523809518</v>
      </c>
      <c r="DR29">
        <v>62</v>
      </c>
      <c r="DS29">
        <f t="shared" si="58"/>
        <v>44</v>
      </c>
      <c r="DT29" t="s">
        <v>24</v>
      </c>
      <c r="DU29" s="11">
        <f t="shared" si="59"/>
        <v>89.841269841269849</v>
      </c>
      <c r="DV29">
        <v>86.5</v>
      </c>
      <c r="DW29">
        <f t="shared" si="60"/>
        <v>119</v>
      </c>
      <c r="DX29" t="s">
        <v>19</v>
      </c>
      <c r="DY29" s="11">
        <f t="shared" si="61"/>
        <v>70.158730158730151</v>
      </c>
      <c r="DZ29">
        <v>76</v>
      </c>
      <c r="EA29">
        <f t="shared" si="62"/>
        <v>122</v>
      </c>
      <c r="EB29" t="s">
        <v>20</v>
      </c>
      <c r="EC29" s="11">
        <f t="shared" si="63"/>
        <v>68.888888888888886</v>
      </c>
      <c r="ED29">
        <v>86</v>
      </c>
      <c r="EE29">
        <f t="shared" si="64"/>
        <v>67</v>
      </c>
      <c r="EF29" t="s">
        <v>21</v>
      </c>
      <c r="EG29" s="11">
        <f t="shared" si="65"/>
        <v>95.555555555555557</v>
      </c>
      <c r="EH29">
        <v>67.5</v>
      </c>
      <c r="EI29">
        <f t="shared" si="66"/>
        <v>14</v>
      </c>
      <c r="EJ29" t="s">
        <v>22</v>
      </c>
      <c r="EK29" s="11">
        <f t="shared" si="67"/>
        <v>97.142857142857139</v>
      </c>
      <c r="EL29">
        <v>74</v>
      </c>
      <c r="EM29">
        <f t="shared" si="68"/>
        <v>15</v>
      </c>
      <c r="EN29" t="s">
        <v>23</v>
      </c>
      <c r="EO29" s="11">
        <f t="shared" si="69"/>
        <v>110.7936507936508</v>
      </c>
      <c r="EP29">
        <v>83.5</v>
      </c>
      <c r="EQ29">
        <f t="shared" si="70"/>
        <v>12</v>
      </c>
      <c r="ER29" t="s">
        <v>24</v>
      </c>
      <c r="ES29" s="11">
        <f t="shared" si="71"/>
        <v>98.412698412698418</v>
      </c>
      <c r="ET29">
        <v>116</v>
      </c>
      <c r="EU29">
        <f t="shared" si="72"/>
        <v>25</v>
      </c>
      <c r="EV29">
        <v>115</v>
      </c>
      <c r="EW29">
        <f t="shared" si="73"/>
        <v>24</v>
      </c>
      <c r="EX29">
        <v>127</v>
      </c>
      <c r="EY29">
        <f t="shared" si="74"/>
        <v>53</v>
      </c>
      <c r="EZ29">
        <v>62</v>
      </c>
      <c r="FA29">
        <f t="shared" si="75"/>
        <v>5</v>
      </c>
      <c r="FB29">
        <v>36</v>
      </c>
      <c r="FC29">
        <f t="shared" si="76"/>
        <v>49</v>
      </c>
      <c r="FD29">
        <v>47</v>
      </c>
      <c r="FE29">
        <f t="shared" si="77"/>
        <v>7</v>
      </c>
    </row>
    <row r="30" spans="1:161" x14ac:dyDescent="0.2">
      <c r="A30" t="s">
        <v>100</v>
      </c>
      <c r="B30" t="s">
        <v>101</v>
      </c>
      <c r="C30" t="s">
        <v>16</v>
      </c>
      <c r="D30" t="s">
        <v>17</v>
      </c>
      <c r="E30" t="s">
        <v>102</v>
      </c>
      <c r="F30">
        <v>102</v>
      </c>
      <c r="G30">
        <f t="shared" si="0"/>
        <v>175</v>
      </c>
      <c r="H30" t="s">
        <v>19</v>
      </c>
      <c r="I30" s="11">
        <f t="shared" si="1"/>
        <v>73.333333333333329</v>
      </c>
      <c r="J30">
        <v>92</v>
      </c>
      <c r="K30">
        <f t="shared" si="2"/>
        <v>114</v>
      </c>
      <c r="L30" t="s">
        <v>20</v>
      </c>
      <c r="M30" s="11">
        <f t="shared" si="3"/>
        <v>124.12698412698413</v>
      </c>
      <c r="N30">
        <v>111</v>
      </c>
      <c r="O30" s="12">
        <f t="shared" si="4"/>
        <v>42</v>
      </c>
      <c r="P30" t="s">
        <v>21</v>
      </c>
      <c r="Q30" s="11">
        <f t="shared" si="5"/>
        <v>93.333333333333329</v>
      </c>
      <c r="R30">
        <v>54.5</v>
      </c>
      <c r="S30">
        <f t="shared" si="6"/>
        <v>118</v>
      </c>
      <c r="T30" t="s">
        <v>22</v>
      </c>
      <c r="U30" s="11">
        <f t="shared" si="7"/>
        <v>87.301587301587304</v>
      </c>
      <c r="V30">
        <v>68</v>
      </c>
      <c r="W30">
        <f t="shared" si="8"/>
        <v>54</v>
      </c>
      <c r="X30" t="s">
        <v>23</v>
      </c>
      <c r="Y30" s="11">
        <f t="shared" si="9"/>
        <v>105.07936507936508</v>
      </c>
      <c r="Z30">
        <v>68</v>
      </c>
      <c r="AA30">
        <f t="shared" si="10"/>
        <v>117</v>
      </c>
      <c r="AB30" t="s">
        <v>24</v>
      </c>
      <c r="AC30" s="11">
        <f t="shared" si="11"/>
        <v>85.079365079365076</v>
      </c>
      <c r="AD30">
        <v>102.5</v>
      </c>
      <c r="AE30">
        <f t="shared" si="12"/>
        <v>91</v>
      </c>
      <c r="AF30" t="s">
        <v>19</v>
      </c>
      <c r="AG30" s="11">
        <f t="shared" si="13"/>
        <v>145.39682539682539</v>
      </c>
      <c r="AH30">
        <v>80</v>
      </c>
      <c r="AI30">
        <f t="shared" si="14"/>
        <v>190</v>
      </c>
      <c r="AJ30" t="s">
        <v>20</v>
      </c>
      <c r="AK30" s="11">
        <f t="shared" si="15"/>
        <v>50.476190476190474</v>
      </c>
      <c r="AL30">
        <v>111.5</v>
      </c>
      <c r="AM30">
        <f t="shared" si="16"/>
        <v>21</v>
      </c>
      <c r="AN30" t="s">
        <v>21</v>
      </c>
      <c r="AO30" s="11">
        <f t="shared" si="17"/>
        <v>112.06349206349206</v>
      </c>
      <c r="AP30">
        <v>43</v>
      </c>
      <c r="AQ30">
        <f t="shared" si="18"/>
        <v>78</v>
      </c>
      <c r="AR30" t="s">
        <v>22</v>
      </c>
      <c r="AS30" s="11">
        <f t="shared" si="19"/>
        <v>90.158730158730151</v>
      </c>
      <c r="AT30">
        <v>49</v>
      </c>
      <c r="AU30">
        <f t="shared" si="20"/>
        <v>118</v>
      </c>
      <c r="AV30" t="s">
        <v>23</v>
      </c>
      <c r="AW30" s="11">
        <f t="shared" si="21"/>
        <v>79.047619047619051</v>
      </c>
      <c r="AX30">
        <v>59</v>
      </c>
      <c r="AY30">
        <f t="shared" si="22"/>
        <v>70</v>
      </c>
      <c r="AZ30" t="s">
        <v>24</v>
      </c>
      <c r="BA30" s="11">
        <f t="shared" si="23"/>
        <v>80.952380952380949</v>
      </c>
      <c r="BB30">
        <v>83</v>
      </c>
      <c r="BC30">
        <f t="shared" si="24"/>
        <v>234</v>
      </c>
      <c r="BD30" t="s">
        <v>19</v>
      </c>
      <c r="BE30" s="11">
        <f t="shared" si="25"/>
        <v>39.682539682539684</v>
      </c>
      <c r="BF30">
        <v>117</v>
      </c>
      <c r="BG30">
        <f t="shared" si="26"/>
        <v>34</v>
      </c>
      <c r="BH30" t="s">
        <v>20</v>
      </c>
      <c r="BI30" s="11">
        <f t="shared" si="27"/>
        <v>135.23809523809524</v>
      </c>
      <c r="BJ30">
        <v>102</v>
      </c>
      <c r="BK30">
        <f t="shared" si="28"/>
        <v>59</v>
      </c>
      <c r="BL30" t="s">
        <v>21</v>
      </c>
      <c r="BM30" s="11">
        <f t="shared" si="29"/>
        <v>107.93650793650794</v>
      </c>
      <c r="BN30">
        <v>46</v>
      </c>
      <c r="BO30">
        <f t="shared" si="30"/>
        <v>47</v>
      </c>
      <c r="BP30" t="s">
        <v>22</v>
      </c>
      <c r="BQ30" s="11">
        <f t="shared" si="31"/>
        <v>95.555555555555557</v>
      </c>
      <c r="BR30">
        <v>53</v>
      </c>
      <c r="BS30" s="12">
        <f t="shared" si="32"/>
        <v>52</v>
      </c>
      <c r="BT30" t="s">
        <v>23</v>
      </c>
      <c r="BU30" s="11">
        <f t="shared" si="33"/>
        <v>84.761904761904759</v>
      </c>
      <c r="BV30">
        <v>87</v>
      </c>
      <c r="BW30">
        <f t="shared" si="34"/>
        <v>10</v>
      </c>
      <c r="BX30" t="s">
        <v>24</v>
      </c>
      <c r="BY30" s="11">
        <f t="shared" si="35"/>
        <v>105.39682539682539</v>
      </c>
      <c r="BZ30">
        <v>104</v>
      </c>
      <c r="CA30">
        <f t="shared" si="36"/>
        <v>44</v>
      </c>
      <c r="CB30" t="s">
        <v>19</v>
      </c>
      <c r="CC30" s="11">
        <f t="shared" si="37"/>
        <v>126.66666666666667</v>
      </c>
      <c r="CD30">
        <v>88</v>
      </c>
      <c r="CE30">
        <f t="shared" si="38"/>
        <v>145</v>
      </c>
      <c r="CF30" t="s">
        <v>20</v>
      </c>
      <c r="CG30" s="11">
        <f t="shared" si="39"/>
        <v>103.80952380952381</v>
      </c>
      <c r="CH30">
        <v>66</v>
      </c>
      <c r="CI30">
        <f t="shared" si="40"/>
        <v>84</v>
      </c>
      <c r="CJ30" t="s">
        <v>21</v>
      </c>
      <c r="CK30" s="11">
        <f t="shared" si="41"/>
        <v>78.412698412698404</v>
      </c>
      <c r="CL30">
        <v>52</v>
      </c>
      <c r="CM30">
        <f t="shared" si="42"/>
        <v>33</v>
      </c>
      <c r="CN30" t="s">
        <v>22</v>
      </c>
      <c r="CO30" s="11">
        <f t="shared" si="43"/>
        <v>96.825396825396822</v>
      </c>
      <c r="CP30">
        <v>73</v>
      </c>
      <c r="CQ30">
        <f t="shared" si="44"/>
        <v>4</v>
      </c>
      <c r="CR30" t="s">
        <v>23</v>
      </c>
      <c r="CS30" s="11">
        <f t="shared" si="45"/>
        <v>110.15873015873015</v>
      </c>
      <c r="CT30">
        <v>72</v>
      </c>
      <c r="CU30">
        <f t="shared" si="46"/>
        <v>27</v>
      </c>
      <c r="CV30" t="s">
        <v>24</v>
      </c>
      <c r="CW30" s="11">
        <f t="shared" si="47"/>
        <v>99.682539682539684</v>
      </c>
      <c r="CX30">
        <v>94</v>
      </c>
      <c r="CY30">
        <f t="shared" si="48"/>
        <v>128</v>
      </c>
      <c r="CZ30" t="s">
        <v>19</v>
      </c>
      <c r="DA30" s="11">
        <f t="shared" si="49"/>
        <v>73.968253968253961</v>
      </c>
      <c r="DB30">
        <v>93</v>
      </c>
      <c r="DC30">
        <f t="shared" si="50"/>
        <v>157</v>
      </c>
      <c r="DD30" t="s">
        <v>20</v>
      </c>
      <c r="DE30" s="11">
        <f t="shared" si="51"/>
        <v>83.174603174603178</v>
      </c>
      <c r="DF30">
        <v>104.5</v>
      </c>
      <c r="DG30">
        <f t="shared" si="52"/>
        <v>16</v>
      </c>
      <c r="DH30" t="s">
        <v>21</v>
      </c>
      <c r="DI30" s="11">
        <f t="shared" si="53"/>
        <v>99.682539682539684</v>
      </c>
      <c r="DJ30">
        <v>67</v>
      </c>
      <c r="DK30">
        <f t="shared" si="54"/>
        <v>23</v>
      </c>
      <c r="DL30" t="s">
        <v>22</v>
      </c>
      <c r="DM30" s="11">
        <f t="shared" si="55"/>
        <v>126.98412698412699</v>
      </c>
      <c r="DN30">
        <v>68</v>
      </c>
      <c r="DO30">
        <f t="shared" si="56"/>
        <v>36</v>
      </c>
      <c r="DP30" t="s">
        <v>23</v>
      </c>
      <c r="DQ30" s="11">
        <f t="shared" si="57"/>
        <v>96.19047619047619</v>
      </c>
      <c r="DR30">
        <v>67</v>
      </c>
      <c r="DS30">
        <f t="shared" si="58"/>
        <v>26</v>
      </c>
      <c r="DT30" t="s">
        <v>24</v>
      </c>
      <c r="DU30" s="11">
        <f t="shared" si="59"/>
        <v>97.142857142857139</v>
      </c>
      <c r="DV30">
        <v>94.5</v>
      </c>
      <c r="DW30">
        <f t="shared" si="60"/>
        <v>46</v>
      </c>
      <c r="DX30" t="s">
        <v>19</v>
      </c>
      <c r="DY30" s="11">
        <f t="shared" si="61"/>
        <v>153.01587301587301</v>
      </c>
      <c r="DZ30">
        <v>80</v>
      </c>
      <c r="EA30">
        <f t="shared" si="62"/>
        <v>104</v>
      </c>
      <c r="EB30" t="s">
        <v>20</v>
      </c>
      <c r="EC30" s="11">
        <f t="shared" si="63"/>
        <v>67.936507936507937</v>
      </c>
      <c r="ED30">
        <v>101</v>
      </c>
      <c r="EE30">
        <f t="shared" si="64"/>
        <v>15</v>
      </c>
      <c r="EF30" t="s">
        <v>21</v>
      </c>
      <c r="EG30" s="11">
        <f t="shared" si="65"/>
        <v>104.44444444444444</v>
      </c>
      <c r="EH30">
        <v>46.5</v>
      </c>
      <c r="EI30">
        <f t="shared" si="66"/>
        <v>108</v>
      </c>
      <c r="EJ30" t="s">
        <v>22</v>
      </c>
      <c r="EK30" s="11">
        <f t="shared" si="67"/>
        <v>89.206349206349202</v>
      </c>
      <c r="EL30">
        <v>70.5</v>
      </c>
      <c r="EM30">
        <f t="shared" si="68"/>
        <v>24</v>
      </c>
      <c r="EN30" t="s">
        <v>23</v>
      </c>
      <c r="EO30" s="11">
        <f t="shared" si="69"/>
        <v>101.9047619047619</v>
      </c>
      <c r="EP30">
        <v>80</v>
      </c>
      <c r="EQ30">
        <f t="shared" si="70"/>
        <v>17</v>
      </c>
      <c r="ER30" t="s">
        <v>24</v>
      </c>
      <c r="ES30" s="11">
        <f t="shared" si="71"/>
        <v>144.44444444444446</v>
      </c>
      <c r="ET30">
        <v>98</v>
      </c>
      <c r="EU30">
        <f t="shared" si="72"/>
        <v>213</v>
      </c>
      <c r="EV30">
        <v>137</v>
      </c>
      <c r="EW30">
        <f t="shared" si="73"/>
        <v>3</v>
      </c>
      <c r="EX30">
        <v>133</v>
      </c>
      <c r="EY30">
        <f t="shared" si="74"/>
        <v>29</v>
      </c>
      <c r="EZ30">
        <v>47</v>
      </c>
      <c r="FA30">
        <f t="shared" si="75"/>
        <v>74</v>
      </c>
      <c r="FB30">
        <v>38</v>
      </c>
      <c r="FC30">
        <f t="shared" si="76"/>
        <v>30</v>
      </c>
      <c r="FD30">
        <v>36</v>
      </c>
      <c r="FE30">
        <f t="shared" si="77"/>
        <v>157</v>
      </c>
    </row>
    <row r="31" spans="1:161" x14ac:dyDescent="0.2">
      <c r="A31" t="s">
        <v>103</v>
      </c>
      <c r="B31" t="s">
        <v>104</v>
      </c>
      <c r="C31" t="s">
        <v>16</v>
      </c>
      <c r="D31" t="s">
        <v>17</v>
      </c>
      <c r="E31" t="s">
        <v>105</v>
      </c>
      <c r="F31">
        <v>108</v>
      </c>
      <c r="G31">
        <f t="shared" si="0"/>
        <v>88</v>
      </c>
      <c r="H31" t="s">
        <v>19</v>
      </c>
      <c r="I31" s="11">
        <f t="shared" si="1"/>
        <v>73.015873015873012</v>
      </c>
      <c r="J31">
        <v>90</v>
      </c>
      <c r="K31">
        <f t="shared" si="2"/>
        <v>132</v>
      </c>
      <c r="L31" t="s">
        <v>20</v>
      </c>
      <c r="M31" s="11">
        <f t="shared" si="3"/>
        <v>65.714285714285722</v>
      </c>
      <c r="N31">
        <v>108</v>
      </c>
      <c r="O31" s="12">
        <f t="shared" si="4"/>
        <v>57</v>
      </c>
      <c r="P31" t="s">
        <v>21</v>
      </c>
      <c r="Q31" s="11">
        <f t="shared" si="5"/>
        <v>91.746031746031747</v>
      </c>
      <c r="R31">
        <v>53.5</v>
      </c>
      <c r="S31">
        <f t="shared" si="6"/>
        <v>129</v>
      </c>
      <c r="T31" t="s">
        <v>22</v>
      </c>
      <c r="U31" s="11">
        <f t="shared" si="7"/>
        <v>105.07936507936508</v>
      </c>
      <c r="V31">
        <v>67.5</v>
      </c>
      <c r="W31">
        <f t="shared" si="8"/>
        <v>59</v>
      </c>
      <c r="X31" t="s">
        <v>23</v>
      </c>
      <c r="Y31" s="11">
        <f t="shared" si="9"/>
        <v>101.26984126984127</v>
      </c>
      <c r="Z31">
        <v>64</v>
      </c>
      <c r="AA31">
        <f t="shared" si="10"/>
        <v>169</v>
      </c>
      <c r="AB31" t="s">
        <v>24</v>
      </c>
      <c r="AC31" s="11">
        <f t="shared" si="11"/>
        <v>66.349206349206355</v>
      </c>
      <c r="AD31">
        <v>113.5</v>
      </c>
      <c r="AE31">
        <f t="shared" si="12"/>
        <v>3</v>
      </c>
      <c r="AF31" t="s">
        <v>19</v>
      </c>
      <c r="AG31" s="11">
        <f t="shared" si="13"/>
        <v>173.33333333333331</v>
      </c>
      <c r="AH31">
        <v>111</v>
      </c>
      <c r="AI31">
        <f t="shared" si="14"/>
        <v>24</v>
      </c>
      <c r="AJ31" t="s">
        <v>20</v>
      </c>
      <c r="AK31" s="11">
        <f t="shared" si="15"/>
        <v>126.34920634920636</v>
      </c>
      <c r="AL31">
        <v>106</v>
      </c>
      <c r="AM31">
        <f t="shared" si="16"/>
        <v>31</v>
      </c>
      <c r="AN31" t="s">
        <v>21</v>
      </c>
      <c r="AO31" s="11">
        <f t="shared" si="17"/>
        <v>97.142857142857139</v>
      </c>
      <c r="AP31">
        <v>34</v>
      </c>
      <c r="AQ31">
        <f t="shared" si="18"/>
        <v>145</v>
      </c>
      <c r="AR31" t="s">
        <v>22</v>
      </c>
      <c r="AS31" s="11">
        <f t="shared" si="19"/>
        <v>73.015873015873012</v>
      </c>
      <c r="AT31">
        <v>56</v>
      </c>
      <c r="AU31">
        <f t="shared" si="20"/>
        <v>63</v>
      </c>
      <c r="AV31" t="s">
        <v>23</v>
      </c>
      <c r="AW31" s="11">
        <f t="shared" si="21"/>
        <v>100.63492063492063</v>
      </c>
      <c r="AX31">
        <v>60.5</v>
      </c>
      <c r="AY31">
        <f t="shared" si="22"/>
        <v>63</v>
      </c>
      <c r="AZ31" t="s">
        <v>24</v>
      </c>
      <c r="BA31" s="11">
        <f t="shared" si="23"/>
        <v>92.063492063492063</v>
      </c>
      <c r="BB31">
        <v>83</v>
      </c>
      <c r="BC31">
        <f t="shared" si="24"/>
        <v>234</v>
      </c>
      <c r="BD31" t="s">
        <v>19</v>
      </c>
      <c r="BE31" s="11">
        <f t="shared" si="25"/>
        <v>36.507936507936513</v>
      </c>
      <c r="BF31">
        <v>100</v>
      </c>
      <c r="BG31">
        <f t="shared" si="26"/>
        <v>107</v>
      </c>
      <c r="BH31" t="s">
        <v>20</v>
      </c>
      <c r="BI31" s="11">
        <f t="shared" si="27"/>
        <v>79.365079365079367</v>
      </c>
      <c r="BJ31">
        <v>116.5</v>
      </c>
      <c r="BK31">
        <f t="shared" si="28"/>
        <v>22</v>
      </c>
      <c r="BL31" t="s">
        <v>21</v>
      </c>
      <c r="BM31" s="11">
        <f t="shared" si="29"/>
        <v>105.07936507936508</v>
      </c>
      <c r="BN31">
        <v>43</v>
      </c>
      <c r="BO31">
        <f t="shared" si="30"/>
        <v>60</v>
      </c>
      <c r="BP31" t="s">
        <v>22</v>
      </c>
      <c r="BQ31" s="11">
        <f t="shared" si="31"/>
        <v>100</v>
      </c>
      <c r="BR31">
        <v>50</v>
      </c>
      <c r="BS31" s="12">
        <f t="shared" si="32"/>
        <v>65</v>
      </c>
      <c r="BT31" t="s">
        <v>23</v>
      </c>
      <c r="BU31" s="11">
        <f t="shared" si="33"/>
        <v>99.682539682539684</v>
      </c>
      <c r="BV31">
        <v>78</v>
      </c>
      <c r="BW31">
        <f t="shared" si="34"/>
        <v>38</v>
      </c>
      <c r="BX31" t="s">
        <v>24</v>
      </c>
      <c r="BY31" s="11">
        <f t="shared" si="35"/>
        <v>99.365079365079367</v>
      </c>
      <c r="BZ31">
        <v>106</v>
      </c>
      <c r="CA31">
        <f t="shared" si="36"/>
        <v>34</v>
      </c>
      <c r="CB31" t="s">
        <v>19</v>
      </c>
      <c r="CC31" s="11">
        <f t="shared" si="37"/>
        <v>104.44444444444444</v>
      </c>
      <c r="CD31">
        <v>107</v>
      </c>
      <c r="CE31">
        <f t="shared" si="38"/>
        <v>42</v>
      </c>
      <c r="CF31" t="s">
        <v>20</v>
      </c>
      <c r="CG31" s="11">
        <f t="shared" si="39"/>
        <v>136.50793650793651</v>
      </c>
      <c r="CH31">
        <v>79</v>
      </c>
      <c r="CI31">
        <f t="shared" si="40"/>
        <v>38</v>
      </c>
      <c r="CJ31" t="s">
        <v>21</v>
      </c>
      <c r="CK31" s="11">
        <f t="shared" si="41"/>
        <v>107.61904761904762</v>
      </c>
      <c r="CL31">
        <v>43</v>
      </c>
      <c r="CM31">
        <f t="shared" si="42"/>
        <v>60</v>
      </c>
      <c r="CN31" t="s">
        <v>22</v>
      </c>
      <c r="CO31" s="11">
        <f t="shared" si="43"/>
        <v>120.95238095238095</v>
      </c>
      <c r="CP31">
        <v>46</v>
      </c>
      <c r="CQ31">
        <f t="shared" si="44"/>
        <v>64</v>
      </c>
      <c r="CR31" t="s">
        <v>23</v>
      </c>
      <c r="CS31" s="11">
        <f t="shared" si="45"/>
        <v>98.730158730158735</v>
      </c>
      <c r="CT31">
        <v>70</v>
      </c>
      <c r="CU31">
        <f t="shared" si="46"/>
        <v>36</v>
      </c>
      <c r="CV31" t="s">
        <v>24</v>
      </c>
      <c r="CW31" s="11">
        <f t="shared" si="47"/>
        <v>93.968253968253975</v>
      </c>
      <c r="CX31">
        <v>101</v>
      </c>
      <c r="CY31">
        <f t="shared" si="48"/>
        <v>48</v>
      </c>
      <c r="CZ31" t="s">
        <v>19</v>
      </c>
      <c r="DA31" s="11">
        <f t="shared" si="49"/>
        <v>86.666666666666671</v>
      </c>
      <c r="DB31">
        <v>93</v>
      </c>
      <c r="DC31">
        <f t="shared" si="50"/>
        <v>157</v>
      </c>
      <c r="DD31" t="s">
        <v>20</v>
      </c>
      <c r="DE31" s="11">
        <f t="shared" si="51"/>
        <v>91.111111111111114</v>
      </c>
      <c r="DF31">
        <v>85.5</v>
      </c>
      <c r="DG31">
        <f t="shared" si="52"/>
        <v>62</v>
      </c>
      <c r="DH31" t="s">
        <v>21</v>
      </c>
      <c r="DI31" s="11">
        <f t="shared" si="53"/>
        <v>118.0952380952381</v>
      </c>
      <c r="DJ31">
        <v>43</v>
      </c>
      <c r="DK31">
        <f t="shared" si="54"/>
        <v>126</v>
      </c>
      <c r="DL31" t="s">
        <v>22</v>
      </c>
      <c r="DM31" s="11">
        <f t="shared" si="55"/>
        <v>72.063492063492063</v>
      </c>
      <c r="DN31">
        <v>63</v>
      </c>
      <c r="DO31">
        <f t="shared" si="56"/>
        <v>60</v>
      </c>
      <c r="DP31" t="s">
        <v>23</v>
      </c>
      <c r="DQ31" s="11">
        <f t="shared" si="57"/>
        <v>90.793650793650798</v>
      </c>
      <c r="DR31">
        <v>71</v>
      </c>
      <c r="DS31">
        <f t="shared" si="58"/>
        <v>17</v>
      </c>
      <c r="DT31" t="s">
        <v>24</v>
      </c>
      <c r="DU31" s="11">
        <f t="shared" si="59"/>
        <v>100.95238095238095</v>
      </c>
      <c r="DV31">
        <v>102.5</v>
      </c>
      <c r="DW31">
        <f t="shared" si="60"/>
        <v>6</v>
      </c>
      <c r="DX31" t="s">
        <v>19</v>
      </c>
      <c r="DY31" s="11">
        <f t="shared" si="61"/>
        <v>103.17460317460318</v>
      </c>
      <c r="DZ31">
        <v>75</v>
      </c>
      <c r="EA31">
        <f t="shared" si="62"/>
        <v>129</v>
      </c>
      <c r="EB31" t="s">
        <v>20</v>
      </c>
      <c r="EC31" s="11">
        <f t="shared" si="63"/>
        <v>67.936507936507937</v>
      </c>
      <c r="ED31">
        <v>74</v>
      </c>
      <c r="EE31">
        <f t="shared" si="64"/>
        <v>119</v>
      </c>
      <c r="EF31" t="s">
        <v>21</v>
      </c>
      <c r="EG31" s="11">
        <f t="shared" si="65"/>
        <v>71.428571428571431</v>
      </c>
      <c r="EH31">
        <v>57.5</v>
      </c>
      <c r="EI31">
        <f t="shared" si="66"/>
        <v>38</v>
      </c>
      <c r="EJ31" t="s">
        <v>22</v>
      </c>
      <c r="EK31" s="11">
        <f t="shared" si="67"/>
        <v>95.238095238095241</v>
      </c>
      <c r="EL31">
        <v>69</v>
      </c>
      <c r="EM31">
        <f t="shared" si="68"/>
        <v>31</v>
      </c>
      <c r="EN31" t="s">
        <v>23</v>
      </c>
      <c r="EO31" s="11">
        <f t="shared" si="69"/>
        <v>134.60317460317461</v>
      </c>
      <c r="EP31">
        <v>79.5</v>
      </c>
      <c r="EQ31">
        <f t="shared" si="70"/>
        <v>20</v>
      </c>
      <c r="ER31" t="s">
        <v>24</v>
      </c>
      <c r="ES31" s="11">
        <f t="shared" si="71"/>
        <v>102.85714285714286</v>
      </c>
      <c r="ET31">
        <v>118</v>
      </c>
      <c r="EU31">
        <f t="shared" si="72"/>
        <v>16</v>
      </c>
      <c r="EV31">
        <v>114</v>
      </c>
      <c r="EW31">
        <f t="shared" si="73"/>
        <v>28</v>
      </c>
      <c r="EX31">
        <v>133</v>
      </c>
      <c r="EY31">
        <f t="shared" si="74"/>
        <v>29</v>
      </c>
      <c r="EZ31">
        <v>54</v>
      </c>
      <c r="FA31">
        <f t="shared" si="75"/>
        <v>23</v>
      </c>
      <c r="FB31">
        <v>29</v>
      </c>
      <c r="FC31">
        <f t="shared" si="76"/>
        <v>140</v>
      </c>
      <c r="FD31">
        <v>44</v>
      </c>
      <c r="FE31">
        <f t="shared" si="77"/>
        <v>29</v>
      </c>
    </row>
    <row r="32" spans="1:161" x14ac:dyDescent="0.2">
      <c r="A32" t="s">
        <v>106</v>
      </c>
      <c r="B32" t="s">
        <v>107</v>
      </c>
      <c r="C32" t="s">
        <v>16</v>
      </c>
      <c r="D32" t="s">
        <v>17</v>
      </c>
      <c r="E32" t="s">
        <v>108</v>
      </c>
      <c r="F32">
        <v>116</v>
      </c>
      <c r="G32">
        <f t="shared" si="0"/>
        <v>21</v>
      </c>
      <c r="H32" t="s">
        <v>19</v>
      </c>
      <c r="I32" s="11">
        <f t="shared" si="1"/>
        <v>105.39682539682539</v>
      </c>
      <c r="J32">
        <v>95</v>
      </c>
      <c r="K32">
        <f t="shared" si="2"/>
        <v>96</v>
      </c>
      <c r="L32" t="s">
        <v>20</v>
      </c>
      <c r="M32" s="11">
        <f t="shared" si="3"/>
        <v>95.555555555555557</v>
      </c>
      <c r="N32">
        <v>113</v>
      </c>
      <c r="O32" s="12">
        <f t="shared" si="4"/>
        <v>36</v>
      </c>
      <c r="P32" t="s">
        <v>21</v>
      </c>
      <c r="Q32" s="11">
        <f t="shared" si="5"/>
        <v>94.285714285714292</v>
      </c>
      <c r="R32">
        <v>39</v>
      </c>
      <c r="S32">
        <f t="shared" si="6"/>
        <v>247</v>
      </c>
      <c r="T32" t="s">
        <v>22</v>
      </c>
      <c r="U32" s="11">
        <f t="shared" si="7"/>
        <v>86.666666666666671</v>
      </c>
      <c r="V32">
        <v>55</v>
      </c>
      <c r="W32">
        <f t="shared" si="8"/>
        <v>139</v>
      </c>
      <c r="X32" t="s">
        <v>23</v>
      </c>
      <c r="Y32" s="11">
        <f t="shared" si="9"/>
        <v>90.158730158730151</v>
      </c>
      <c r="Z32">
        <v>67.5</v>
      </c>
      <c r="AA32">
        <f t="shared" si="10"/>
        <v>124</v>
      </c>
      <c r="AB32" t="s">
        <v>24</v>
      </c>
      <c r="AC32" s="11">
        <f t="shared" si="11"/>
        <v>94.920634920634924</v>
      </c>
      <c r="AD32">
        <v>107.5</v>
      </c>
      <c r="AE32">
        <f t="shared" si="12"/>
        <v>38</v>
      </c>
      <c r="AF32" t="s">
        <v>19</v>
      </c>
      <c r="AG32" s="11">
        <f t="shared" si="13"/>
        <v>131.42857142857142</v>
      </c>
      <c r="AH32">
        <v>97</v>
      </c>
      <c r="AI32">
        <f t="shared" si="14"/>
        <v>82</v>
      </c>
      <c r="AJ32" t="s">
        <v>20</v>
      </c>
      <c r="AK32" s="11">
        <f t="shared" si="15"/>
        <v>110.47619047619048</v>
      </c>
      <c r="AL32">
        <v>113.5</v>
      </c>
      <c r="AM32">
        <f t="shared" si="16"/>
        <v>18</v>
      </c>
      <c r="AN32" t="s">
        <v>21</v>
      </c>
      <c r="AO32" s="11">
        <f t="shared" si="17"/>
        <v>99.047619047619051</v>
      </c>
      <c r="AP32">
        <v>28</v>
      </c>
      <c r="AQ32">
        <f t="shared" si="18"/>
        <v>205</v>
      </c>
      <c r="AR32" t="s">
        <v>22</v>
      </c>
      <c r="AS32" s="11">
        <f t="shared" si="19"/>
        <v>55.238095238095234</v>
      </c>
      <c r="AT32">
        <v>57</v>
      </c>
      <c r="AU32">
        <f t="shared" si="20"/>
        <v>58</v>
      </c>
      <c r="AV32" t="s">
        <v>23</v>
      </c>
      <c r="AW32" s="11">
        <f t="shared" si="21"/>
        <v>115.87301587301587</v>
      </c>
      <c r="AX32">
        <v>53</v>
      </c>
      <c r="AY32">
        <f t="shared" si="22"/>
        <v>108</v>
      </c>
      <c r="AZ32" t="s">
        <v>24</v>
      </c>
      <c r="BA32" s="11">
        <f t="shared" si="23"/>
        <v>77.777777777777771</v>
      </c>
      <c r="BB32">
        <v>89</v>
      </c>
      <c r="BC32">
        <f t="shared" si="24"/>
        <v>137</v>
      </c>
      <c r="BD32" t="s">
        <v>19</v>
      </c>
      <c r="BE32" s="11">
        <f t="shared" si="25"/>
        <v>74.285714285714292</v>
      </c>
      <c r="BF32">
        <v>99</v>
      </c>
      <c r="BG32">
        <f t="shared" si="26"/>
        <v>115</v>
      </c>
      <c r="BH32" t="s">
        <v>20</v>
      </c>
      <c r="BI32" s="11">
        <f t="shared" si="27"/>
        <v>76.825396825396822</v>
      </c>
      <c r="BJ32">
        <v>121</v>
      </c>
      <c r="BK32">
        <f t="shared" si="28"/>
        <v>15</v>
      </c>
      <c r="BL32" t="s">
        <v>21</v>
      </c>
      <c r="BM32" s="11">
        <f t="shared" si="29"/>
        <v>103.17460317460318</v>
      </c>
      <c r="BN32">
        <v>42</v>
      </c>
      <c r="BO32">
        <f t="shared" si="30"/>
        <v>64</v>
      </c>
      <c r="BP32" t="s">
        <v>22</v>
      </c>
      <c r="BQ32" s="11">
        <f t="shared" si="31"/>
        <v>105.07936507936508</v>
      </c>
      <c r="BR32">
        <v>41</v>
      </c>
      <c r="BS32" s="12">
        <f t="shared" si="32"/>
        <v>108</v>
      </c>
      <c r="BT32" t="s">
        <v>23</v>
      </c>
      <c r="BU32" s="11">
        <f t="shared" si="33"/>
        <v>90.158730158730151</v>
      </c>
      <c r="BV32">
        <v>78</v>
      </c>
      <c r="BW32">
        <f t="shared" si="34"/>
        <v>38</v>
      </c>
      <c r="BX32" t="s">
        <v>24</v>
      </c>
      <c r="BY32" s="11">
        <f t="shared" si="35"/>
        <v>108.57142857142857</v>
      </c>
      <c r="BZ32">
        <v>102</v>
      </c>
      <c r="CA32">
        <f t="shared" si="36"/>
        <v>56</v>
      </c>
      <c r="CB32" t="s">
        <v>19</v>
      </c>
      <c r="CC32" s="11">
        <f t="shared" si="37"/>
        <v>83.492063492063494</v>
      </c>
      <c r="CD32">
        <v>107</v>
      </c>
      <c r="CE32">
        <f t="shared" si="38"/>
        <v>42</v>
      </c>
      <c r="CF32" t="s">
        <v>20</v>
      </c>
      <c r="CG32" s="11">
        <f t="shared" si="39"/>
        <v>155.55555555555554</v>
      </c>
      <c r="CH32">
        <v>85</v>
      </c>
      <c r="CI32">
        <f t="shared" si="40"/>
        <v>25</v>
      </c>
      <c r="CJ32" t="s">
        <v>21</v>
      </c>
      <c r="CK32" s="11">
        <f t="shared" si="41"/>
        <v>94.603174603174608</v>
      </c>
      <c r="CL32">
        <v>37</v>
      </c>
      <c r="CM32">
        <f t="shared" si="42"/>
        <v>80</v>
      </c>
      <c r="CN32" t="s">
        <v>22</v>
      </c>
      <c r="CO32" s="11">
        <f t="shared" si="43"/>
        <v>87.61904761904762</v>
      </c>
      <c r="CP32">
        <v>44</v>
      </c>
      <c r="CQ32">
        <f t="shared" si="44"/>
        <v>77</v>
      </c>
      <c r="CR32" t="s">
        <v>23</v>
      </c>
      <c r="CS32" s="11">
        <f t="shared" si="45"/>
        <v>83.492063492063494</v>
      </c>
      <c r="CT32">
        <v>65</v>
      </c>
      <c r="CU32">
        <f t="shared" si="46"/>
        <v>65</v>
      </c>
      <c r="CV32" t="s">
        <v>24</v>
      </c>
      <c r="CW32" s="11">
        <f t="shared" si="47"/>
        <v>87.61904761904762</v>
      </c>
      <c r="CX32">
        <v>114</v>
      </c>
      <c r="CY32">
        <f t="shared" si="48"/>
        <v>4</v>
      </c>
      <c r="CZ32" t="s">
        <v>19</v>
      </c>
      <c r="DA32" s="11">
        <f t="shared" si="49"/>
        <v>101.9047619047619</v>
      </c>
      <c r="DB32">
        <v>83</v>
      </c>
      <c r="DC32">
        <f t="shared" si="50"/>
        <v>217</v>
      </c>
      <c r="DD32" t="s">
        <v>20</v>
      </c>
      <c r="DE32" s="11">
        <f t="shared" si="51"/>
        <v>43.174603174603178</v>
      </c>
      <c r="DF32">
        <v>111</v>
      </c>
      <c r="DG32">
        <f t="shared" si="52"/>
        <v>8</v>
      </c>
      <c r="DH32" t="s">
        <v>21</v>
      </c>
      <c r="DI32" s="11">
        <f t="shared" si="53"/>
        <v>102.22222222222223</v>
      </c>
      <c r="DJ32">
        <v>60</v>
      </c>
      <c r="DK32">
        <f t="shared" si="54"/>
        <v>41</v>
      </c>
      <c r="DL32" t="s">
        <v>22</v>
      </c>
      <c r="DM32" s="11">
        <f t="shared" si="55"/>
        <v>106.34920634920636</v>
      </c>
      <c r="DN32">
        <v>72</v>
      </c>
      <c r="DO32">
        <f t="shared" si="56"/>
        <v>25</v>
      </c>
      <c r="DP32" t="s">
        <v>23</v>
      </c>
      <c r="DQ32" s="11">
        <f t="shared" si="57"/>
        <v>95.555555555555557</v>
      </c>
      <c r="DR32">
        <v>67</v>
      </c>
      <c r="DS32">
        <f t="shared" si="58"/>
        <v>26</v>
      </c>
      <c r="DT32" t="s">
        <v>24</v>
      </c>
      <c r="DU32" s="11">
        <f t="shared" si="59"/>
        <v>101.58730158730158</v>
      </c>
      <c r="DV32">
        <v>101.5</v>
      </c>
      <c r="DW32">
        <f t="shared" si="60"/>
        <v>10</v>
      </c>
      <c r="DX32" t="s">
        <v>19</v>
      </c>
      <c r="DY32" s="11">
        <f t="shared" si="61"/>
        <v>106.98412698412699</v>
      </c>
      <c r="DZ32">
        <v>90</v>
      </c>
      <c r="EA32">
        <f t="shared" si="62"/>
        <v>38</v>
      </c>
      <c r="EB32" t="s">
        <v>20</v>
      </c>
      <c r="EC32" s="11">
        <f t="shared" si="63"/>
        <v>109.84126984126985</v>
      </c>
      <c r="ED32">
        <v>101</v>
      </c>
      <c r="EE32">
        <f t="shared" si="64"/>
        <v>15</v>
      </c>
      <c r="EF32" t="s">
        <v>21</v>
      </c>
      <c r="EG32" s="11">
        <f t="shared" si="65"/>
        <v>97.460317460317455</v>
      </c>
      <c r="EH32">
        <v>53</v>
      </c>
      <c r="EI32">
        <f t="shared" si="66"/>
        <v>61</v>
      </c>
      <c r="EJ32" t="s">
        <v>22</v>
      </c>
      <c r="EK32" s="11">
        <f t="shared" si="67"/>
        <v>93.968253968253975</v>
      </c>
      <c r="EL32">
        <v>75</v>
      </c>
      <c r="EM32">
        <f t="shared" si="68"/>
        <v>11</v>
      </c>
      <c r="EN32" t="s">
        <v>23</v>
      </c>
      <c r="EO32" s="11">
        <f t="shared" si="69"/>
        <v>112.06349206349206</v>
      </c>
      <c r="EP32">
        <v>77</v>
      </c>
      <c r="EQ32">
        <f t="shared" si="70"/>
        <v>31</v>
      </c>
      <c r="ER32" t="s">
        <v>24</v>
      </c>
      <c r="ES32" s="11">
        <f t="shared" si="71"/>
        <v>92.38095238095238</v>
      </c>
      <c r="ET32">
        <v>115</v>
      </c>
      <c r="EU32">
        <f t="shared" si="72"/>
        <v>32</v>
      </c>
      <c r="EV32">
        <v>105</v>
      </c>
      <c r="EW32">
        <f t="shared" si="73"/>
        <v>69</v>
      </c>
      <c r="EX32">
        <v>141</v>
      </c>
      <c r="EY32">
        <f t="shared" si="74"/>
        <v>7</v>
      </c>
      <c r="EZ32">
        <v>51</v>
      </c>
      <c r="FA32">
        <f t="shared" si="75"/>
        <v>42</v>
      </c>
      <c r="FB32">
        <v>36</v>
      </c>
      <c r="FC32">
        <f t="shared" si="76"/>
        <v>49</v>
      </c>
      <c r="FD32">
        <v>47</v>
      </c>
      <c r="FE32">
        <f t="shared" si="77"/>
        <v>7</v>
      </c>
    </row>
    <row r="33" spans="1:161" x14ac:dyDescent="0.2">
      <c r="A33" t="s">
        <v>109</v>
      </c>
      <c r="B33" t="s">
        <v>110</v>
      </c>
      <c r="C33" t="s">
        <v>16</v>
      </c>
      <c r="D33" t="s">
        <v>17</v>
      </c>
      <c r="E33" t="s">
        <v>111</v>
      </c>
      <c r="F33">
        <v>106</v>
      </c>
      <c r="G33">
        <f t="shared" si="0"/>
        <v>119</v>
      </c>
      <c r="H33" t="s">
        <v>19</v>
      </c>
      <c r="I33" s="11">
        <f t="shared" si="1"/>
        <v>86.349206349206355</v>
      </c>
      <c r="J33">
        <v>91</v>
      </c>
      <c r="K33">
        <f t="shared" si="2"/>
        <v>125</v>
      </c>
      <c r="L33" t="s">
        <v>20</v>
      </c>
      <c r="M33" s="11">
        <f t="shared" si="3"/>
        <v>107.61904761904762</v>
      </c>
      <c r="N33">
        <v>96</v>
      </c>
      <c r="O33" s="12">
        <f t="shared" si="4"/>
        <v>105</v>
      </c>
      <c r="P33" t="s">
        <v>21</v>
      </c>
      <c r="Q33" s="11">
        <f t="shared" si="5"/>
        <v>96.19047619047619</v>
      </c>
      <c r="R33">
        <v>51.5</v>
      </c>
      <c r="S33">
        <f t="shared" si="6"/>
        <v>143</v>
      </c>
      <c r="T33" t="s">
        <v>22</v>
      </c>
      <c r="U33" s="11">
        <f t="shared" si="7"/>
        <v>86.984126984126988</v>
      </c>
      <c r="V33">
        <v>53</v>
      </c>
      <c r="W33">
        <f t="shared" si="8"/>
        <v>149</v>
      </c>
      <c r="X33" t="s">
        <v>23</v>
      </c>
      <c r="Y33" s="11">
        <f t="shared" si="9"/>
        <v>110.47619047619048</v>
      </c>
      <c r="Z33">
        <v>67.5</v>
      </c>
      <c r="AA33">
        <f t="shared" si="10"/>
        <v>124</v>
      </c>
      <c r="AB33" t="s">
        <v>24</v>
      </c>
      <c r="AC33" s="11">
        <f t="shared" si="11"/>
        <v>118.41269841269842</v>
      </c>
      <c r="AD33">
        <v>103.5</v>
      </c>
      <c r="AE33">
        <f t="shared" si="12"/>
        <v>76</v>
      </c>
      <c r="AF33" t="s">
        <v>19</v>
      </c>
      <c r="AG33" s="11">
        <f t="shared" si="13"/>
        <v>97.142857142857139</v>
      </c>
      <c r="AH33">
        <v>86</v>
      </c>
      <c r="AI33">
        <f t="shared" si="14"/>
        <v>149</v>
      </c>
      <c r="AJ33" t="s">
        <v>20</v>
      </c>
      <c r="AK33" s="11">
        <f t="shared" si="15"/>
        <v>122.22222222222223</v>
      </c>
      <c r="AL33">
        <v>86</v>
      </c>
      <c r="AM33">
        <f t="shared" si="16"/>
        <v>93</v>
      </c>
      <c r="AN33" t="s">
        <v>21</v>
      </c>
      <c r="AO33" s="11">
        <f t="shared" si="17"/>
        <v>88.253968253968253</v>
      </c>
      <c r="AP33">
        <v>40</v>
      </c>
      <c r="AQ33">
        <f t="shared" si="18"/>
        <v>102</v>
      </c>
      <c r="AR33" t="s">
        <v>22</v>
      </c>
      <c r="AS33" s="11">
        <f t="shared" si="19"/>
        <v>114.28571428571428</v>
      </c>
      <c r="AT33">
        <v>57</v>
      </c>
      <c r="AU33">
        <f t="shared" si="20"/>
        <v>58</v>
      </c>
      <c r="AV33" t="s">
        <v>23</v>
      </c>
      <c r="AW33" s="11">
        <f t="shared" si="21"/>
        <v>94.285714285714292</v>
      </c>
      <c r="AX33">
        <v>43</v>
      </c>
      <c r="AY33">
        <f t="shared" si="22"/>
        <v>182</v>
      </c>
      <c r="AZ33" t="s">
        <v>24</v>
      </c>
      <c r="BA33" s="11">
        <f t="shared" si="23"/>
        <v>60.952380952380949</v>
      </c>
      <c r="BB33">
        <v>95</v>
      </c>
      <c r="BC33">
        <f t="shared" si="24"/>
        <v>67</v>
      </c>
      <c r="BD33" t="s">
        <v>19</v>
      </c>
      <c r="BE33" s="11">
        <f t="shared" si="25"/>
        <v>92.698412698412696</v>
      </c>
      <c r="BF33">
        <v>81</v>
      </c>
      <c r="BG33">
        <f t="shared" si="26"/>
        <v>219</v>
      </c>
      <c r="BH33" t="s">
        <v>20</v>
      </c>
      <c r="BI33" s="11">
        <f t="shared" si="27"/>
        <v>51.428571428571431</v>
      </c>
      <c r="BJ33">
        <v>102.5</v>
      </c>
      <c r="BK33">
        <f t="shared" si="28"/>
        <v>56</v>
      </c>
      <c r="BL33" t="s">
        <v>21</v>
      </c>
      <c r="BM33" s="11">
        <f t="shared" si="29"/>
        <v>92.063492063492063</v>
      </c>
      <c r="BN33">
        <v>31</v>
      </c>
      <c r="BO33">
        <f t="shared" si="30"/>
        <v>147</v>
      </c>
      <c r="BP33" t="s">
        <v>22</v>
      </c>
      <c r="BQ33" s="11">
        <f t="shared" si="31"/>
        <v>78.730158730158735</v>
      </c>
      <c r="BR33">
        <v>55</v>
      </c>
      <c r="BS33" s="12">
        <f t="shared" si="32"/>
        <v>40</v>
      </c>
      <c r="BT33" t="s">
        <v>23</v>
      </c>
      <c r="BU33" s="11">
        <f t="shared" si="33"/>
        <v>117.46031746031746</v>
      </c>
      <c r="BV33">
        <v>72</v>
      </c>
      <c r="BW33">
        <f t="shared" si="34"/>
        <v>59</v>
      </c>
      <c r="BX33" t="s">
        <v>24</v>
      </c>
      <c r="BY33" s="11">
        <f t="shared" si="35"/>
        <v>92.698412698412696</v>
      </c>
      <c r="BZ33">
        <v>104</v>
      </c>
      <c r="CA33">
        <f t="shared" si="36"/>
        <v>44</v>
      </c>
      <c r="CB33" t="s">
        <v>19</v>
      </c>
      <c r="CC33" s="11">
        <f t="shared" si="37"/>
        <v>109.84126984126985</v>
      </c>
      <c r="CD33">
        <v>102</v>
      </c>
      <c r="CE33">
        <f t="shared" si="38"/>
        <v>66</v>
      </c>
      <c r="CF33" t="s">
        <v>20</v>
      </c>
      <c r="CG33" s="11">
        <f t="shared" si="39"/>
        <v>147.93650793650795</v>
      </c>
      <c r="CH33">
        <v>81.5</v>
      </c>
      <c r="CI33">
        <f t="shared" si="40"/>
        <v>31</v>
      </c>
      <c r="CJ33" t="s">
        <v>21</v>
      </c>
      <c r="CK33" s="11">
        <f t="shared" si="41"/>
        <v>93.968253968253975</v>
      </c>
      <c r="CL33">
        <v>37</v>
      </c>
      <c r="CM33">
        <f t="shared" si="42"/>
        <v>80</v>
      </c>
      <c r="CN33" t="s">
        <v>22</v>
      </c>
      <c r="CO33" s="11">
        <f t="shared" si="43"/>
        <v>114.60317460317461</v>
      </c>
      <c r="CP33">
        <v>42</v>
      </c>
      <c r="CQ33">
        <f t="shared" si="44"/>
        <v>95</v>
      </c>
      <c r="CR33" t="s">
        <v>23</v>
      </c>
      <c r="CS33" s="11">
        <f t="shared" si="45"/>
        <v>73.333333333333329</v>
      </c>
      <c r="CT33">
        <v>70</v>
      </c>
      <c r="CU33">
        <f t="shared" si="46"/>
        <v>36</v>
      </c>
      <c r="CV33" t="s">
        <v>24</v>
      </c>
      <c r="CW33" s="11">
        <f t="shared" si="47"/>
        <v>101.58730158730158</v>
      </c>
      <c r="CX33">
        <v>98</v>
      </c>
      <c r="CY33">
        <f t="shared" si="48"/>
        <v>75</v>
      </c>
      <c r="CZ33" t="s">
        <v>19</v>
      </c>
      <c r="DA33" s="11">
        <f t="shared" si="49"/>
        <v>126.34920634920636</v>
      </c>
      <c r="DB33">
        <v>83</v>
      </c>
      <c r="DC33">
        <f t="shared" si="50"/>
        <v>217</v>
      </c>
      <c r="DD33" t="s">
        <v>20</v>
      </c>
      <c r="DE33" s="11">
        <f t="shared" si="51"/>
        <v>90.158730158730151</v>
      </c>
      <c r="DF33">
        <v>106.5</v>
      </c>
      <c r="DG33">
        <f t="shared" si="52"/>
        <v>12</v>
      </c>
      <c r="DH33" t="s">
        <v>21</v>
      </c>
      <c r="DI33" s="11">
        <f t="shared" si="53"/>
        <v>119.04761904761905</v>
      </c>
      <c r="DJ33">
        <v>43</v>
      </c>
      <c r="DK33">
        <f t="shared" si="54"/>
        <v>126</v>
      </c>
      <c r="DL33" t="s">
        <v>22</v>
      </c>
      <c r="DM33" s="11">
        <f t="shared" si="55"/>
        <v>66.666666666666671</v>
      </c>
      <c r="DN33">
        <v>79</v>
      </c>
      <c r="DO33">
        <f t="shared" si="56"/>
        <v>11</v>
      </c>
      <c r="DP33" t="s">
        <v>23</v>
      </c>
      <c r="DQ33" s="11">
        <f t="shared" si="57"/>
        <v>108.25396825396825</v>
      </c>
      <c r="DR33">
        <v>63</v>
      </c>
      <c r="DS33">
        <f t="shared" si="58"/>
        <v>41</v>
      </c>
      <c r="DT33" t="s">
        <v>24</v>
      </c>
      <c r="DU33" s="11">
        <f t="shared" si="59"/>
        <v>103.17460317460318</v>
      </c>
      <c r="DV33">
        <v>84</v>
      </c>
      <c r="DW33">
        <f t="shared" si="60"/>
        <v>158</v>
      </c>
      <c r="DX33" t="s">
        <v>19</v>
      </c>
      <c r="DY33" s="11">
        <f t="shared" si="61"/>
        <v>65.396825396825392</v>
      </c>
      <c r="DZ33">
        <v>69</v>
      </c>
      <c r="EA33">
        <f t="shared" si="62"/>
        <v>186</v>
      </c>
      <c r="EB33" t="s">
        <v>20</v>
      </c>
      <c r="EC33" s="11">
        <f t="shared" si="63"/>
        <v>50.158730158730158</v>
      </c>
      <c r="ED33">
        <v>84.5</v>
      </c>
      <c r="EE33">
        <f t="shared" si="64"/>
        <v>72</v>
      </c>
      <c r="EF33" t="s">
        <v>21</v>
      </c>
      <c r="EG33" s="11">
        <f t="shared" si="65"/>
        <v>83.492063492063494</v>
      </c>
      <c r="EH33">
        <v>62.5</v>
      </c>
      <c r="EI33">
        <f t="shared" si="66"/>
        <v>21</v>
      </c>
      <c r="EJ33" t="s">
        <v>22</v>
      </c>
      <c r="EK33" s="11">
        <f t="shared" si="67"/>
        <v>114.60317460317461</v>
      </c>
      <c r="EL33">
        <v>67</v>
      </c>
      <c r="EM33">
        <f t="shared" si="68"/>
        <v>37</v>
      </c>
      <c r="EN33" t="s">
        <v>23</v>
      </c>
      <c r="EO33" s="11">
        <f t="shared" si="69"/>
        <v>147.61904761904762</v>
      </c>
      <c r="EP33">
        <v>69</v>
      </c>
      <c r="EQ33">
        <f t="shared" si="70"/>
        <v>51</v>
      </c>
      <c r="ER33" t="s">
        <v>24</v>
      </c>
      <c r="ES33" s="11">
        <f t="shared" si="71"/>
        <v>104.12698412698413</v>
      </c>
      <c r="ET33">
        <v>113</v>
      </c>
      <c r="EU33">
        <f t="shared" si="72"/>
        <v>49</v>
      </c>
      <c r="EV33">
        <v>113</v>
      </c>
      <c r="EW33">
        <f t="shared" si="73"/>
        <v>29</v>
      </c>
      <c r="EX33">
        <v>137</v>
      </c>
      <c r="EY33">
        <f t="shared" si="74"/>
        <v>20</v>
      </c>
      <c r="EZ33">
        <v>48</v>
      </c>
      <c r="FA33">
        <f t="shared" si="75"/>
        <v>67</v>
      </c>
      <c r="FB33">
        <v>27</v>
      </c>
      <c r="FC33">
        <f t="shared" si="76"/>
        <v>187</v>
      </c>
      <c r="FD33">
        <v>41</v>
      </c>
      <c r="FE33">
        <f t="shared" si="77"/>
        <v>64</v>
      </c>
    </row>
    <row r="34" spans="1:161" x14ac:dyDescent="0.2">
      <c r="A34" t="s">
        <v>112</v>
      </c>
      <c r="B34" t="s">
        <v>113</v>
      </c>
      <c r="C34" t="s">
        <v>16</v>
      </c>
      <c r="D34" t="s">
        <v>17</v>
      </c>
      <c r="E34" t="s">
        <v>114</v>
      </c>
      <c r="F34">
        <v>106</v>
      </c>
      <c r="G34">
        <f t="shared" si="0"/>
        <v>119</v>
      </c>
      <c r="H34" t="s">
        <v>19</v>
      </c>
      <c r="I34" s="11">
        <f t="shared" si="1"/>
        <v>66.031746031746025</v>
      </c>
      <c r="J34">
        <v>84</v>
      </c>
      <c r="K34">
        <f t="shared" si="2"/>
        <v>162</v>
      </c>
      <c r="L34" t="s">
        <v>20</v>
      </c>
      <c r="M34" s="11">
        <f t="shared" si="3"/>
        <v>86.984126984126988</v>
      </c>
      <c r="N34">
        <v>100</v>
      </c>
      <c r="O34" s="12">
        <f t="shared" si="4"/>
        <v>85</v>
      </c>
      <c r="P34" t="s">
        <v>21</v>
      </c>
      <c r="Q34" s="11">
        <f t="shared" si="5"/>
        <v>85.396825396825392</v>
      </c>
      <c r="R34">
        <v>62.5</v>
      </c>
      <c r="S34">
        <f t="shared" si="6"/>
        <v>64</v>
      </c>
      <c r="T34" t="s">
        <v>22</v>
      </c>
      <c r="U34" s="11">
        <f t="shared" si="7"/>
        <v>113.65079365079364</v>
      </c>
      <c r="V34">
        <v>51.5</v>
      </c>
      <c r="W34">
        <f t="shared" si="8"/>
        <v>161</v>
      </c>
      <c r="X34" t="s">
        <v>23</v>
      </c>
      <c r="Y34" s="11">
        <f t="shared" si="9"/>
        <v>60.317460317460316</v>
      </c>
      <c r="Z34">
        <v>58</v>
      </c>
      <c r="AA34">
        <f t="shared" si="10"/>
        <v>227</v>
      </c>
      <c r="AB34" t="s">
        <v>24</v>
      </c>
      <c r="AC34" s="11">
        <f t="shared" si="11"/>
        <v>39.365079365079367</v>
      </c>
      <c r="AD34">
        <v>111</v>
      </c>
      <c r="AE34">
        <f t="shared" si="12"/>
        <v>12</v>
      </c>
      <c r="AF34" t="s">
        <v>19</v>
      </c>
      <c r="AG34" s="11">
        <f t="shared" si="13"/>
        <v>104.76190476190476</v>
      </c>
      <c r="AH34">
        <v>90</v>
      </c>
      <c r="AI34">
        <f t="shared" si="14"/>
        <v>121</v>
      </c>
      <c r="AJ34" t="s">
        <v>20</v>
      </c>
      <c r="AK34" s="11">
        <f t="shared" si="15"/>
        <v>77.777777777777771</v>
      </c>
      <c r="AL34">
        <v>104.5</v>
      </c>
      <c r="AM34">
        <f t="shared" si="16"/>
        <v>39</v>
      </c>
      <c r="AN34" t="s">
        <v>21</v>
      </c>
      <c r="AO34" s="11">
        <f t="shared" si="17"/>
        <v>119.36507936507937</v>
      </c>
      <c r="AP34">
        <v>39</v>
      </c>
      <c r="AQ34">
        <f t="shared" si="18"/>
        <v>107</v>
      </c>
      <c r="AR34" t="s">
        <v>22</v>
      </c>
      <c r="AS34" s="11">
        <f t="shared" si="19"/>
        <v>117.14285714285714</v>
      </c>
      <c r="AT34">
        <v>63</v>
      </c>
      <c r="AU34">
        <f t="shared" si="20"/>
        <v>28</v>
      </c>
      <c r="AV34" t="s">
        <v>23</v>
      </c>
      <c r="AW34" s="11">
        <f t="shared" si="21"/>
        <v>107.61904761904762</v>
      </c>
      <c r="AX34">
        <v>64</v>
      </c>
      <c r="AY34">
        <f t="shared" si="22"/>
        <v>36</v>
      </c>
      <c r="AZ34" t="s">
        <v>24</v>
      </c>
      <c r="BA34" s="11">
        <f t="shared" si="23"/>
        <v>122.53968253968254</v>
      </c>
      <c r="BB34">
        <v>99</v>
      </c>
      <c r="BC34">
        <f t="shared" si="24"/>
        <v>27</v>
      </c>
      <c r="BD34" t="s">
        <v>19</v>
      </c>
      <c r="BE34" s="11">
        <f t="shared" si="25"/>
        <v>100.63492063492063</v>
      </c>
      <c r="BF34">
        <v>111</v>
      </c>
      <c r="BG34">
        <f t="shared" si="26"/>
        <v>51</v>
      </c>
      <c r="BH34" t="s">
        <v>20</v>
      </c>
      <c r="BI34" s="11">
        <f t="shared" si="27"/>
        <v>100</v>
      </c>
      <c r="BJ34">
        <v>90.5</v>
      </c>
      <c r="BK34">
        <f t="shared" si="28"/>
        <v>100</v>
      </c>
      <c r="BL34" t="s">
        <v>21</v>
      </c>
      <c r="BM34" s="11">
        <f t="shared" si="29"/>
        <v>100</v>
      </c>
      <c r="BN34">
        <v>30</v>
      </c>
      <c r="BO34">
        <f t="shared" si="30"/>
        <v>161</v>
      </c>
      <c r="BP34" t="s">
        <v>22</v>
      </c>
      <c r="BQ34" s="11">
        <f t="shared" si="31"/>
        <v>100</v>
      </c>
      <c r="BR34">
        <v>53</v>
      </c>
      <c r="BS34" s="12">
        <f t="shared" si="32"/>
        <v>52</v>
      </c>
      <c r="BT34" t="s">
        <v>23</v>
      </c>
      <c r="BU34" s="11">
        <f t="shared" si="33"/>
        <v>145.39682539682539</v>
      </c>
      <c r="BV34">
        <v>62</v>
      </c>
      <c r="BW34">
        <f t="shared" si="34"/>
        <v>107</v>
      </c>
      <c r="BX34" t="s">
        <v>24</v>
      </c>
      <c r="BY34" s="11">
        <f t="shared" si="35"/>
        <v>100</v>
      </c>
      <c r="BZ34">
        <v>107</v>
      </c>
      <c r="CA34">
        <f t="shared" si="36"/>
        <v>29</v>
      </c>
      <c r="CB34" t="s">
        <v>19</v>
      </c>
      <c r="CC34" s="11">
        <f t="shared" si="37"/>
        <v>102.85714285714286</v>
      </c>
      <c r="CD34">
        <v>0</v>
      </c>
      <c r="CE34">
        <f t="shared" si="38"/>
        <v>309</v>
      </c>
      <c r="CF34" t="s">
        <v>20</v>
      </c>
      <c r="CG34" s="11">
        <f t="shared" si="39"/>
        <v>100</v>
      </c>
      <c r="CH34">
        <v>0</v>
      </c>
      <c r="CI34">
        <f t="shared" si="40"/>
        <v>309</v>
      </c>
      <c r="CJ34" t="s">
        <v>21</v>
      </c>
      <c r="CK34" s="11">
        <f t="shared" si="41"/>
        <v>100</v>
      </c>
      <c r="CL34">
        <v>0</v>
      </c>
      <c r="CM34">
        <f t="shared" si="42"/>
        <v>309</v>
      </c>
      <c r="CN34" t="s">
        <v>22</v>
      </c>
      <c r="CO34" s="11">
        <f t="shared" si="43"/>
        <v>100</v>
      </c>
      <c r="CP34">
        <v>30</v>
      </c>
      <c r="CQ34">
        <f t="shared" si="44"/>
        <v>195</v>
      </c>
      <c r="CR34" t="s">
        <v>23</v>
      </c>
      <c r="CS34" s="11">
        <f t="shared" si="45"/>
        <v>60.952380952380949</v>
      </c>
      <c r="CT34">
        <v>0</v>
      </c>
      <c r="CU34">
        <f t="shared" si="46"/>
        <v>309</v>
      </c>
      <c r="CV34" t="s">
        <v>24</v>
      </c>
      <c r="CW34" s="11">
        <f t="shared" si="47"/>
        <v>100</v>
      </c>
      <c r="CX34">
        <v>102</v>
      </c>
      <c r="CY34">
        <f t="shared" si="48"/>
        <v>38</v>
      </c>
      <c r="CZ34" t="s">
        <v>19</v>
      </c>
      <c r="DA34" s="11">
        <f t="shared" si="49"/>
        <v>131.74603174603175</v>
      </c>
      <c r="DB34">
        <v>94</v>
      </c>
      <c r="DC34">
        <f t="shared" si="50"/>
        <v>151</v>
      </c>
      <c r="DD34" t="s">
        <v>20</v>
      </c>
      <c r="DE34" s="11">
        <f t="shared" si="51"/>
        <v>106.03174603174602</v>
      </c>
      <c r="DF34">
        <v>89</v>
      </c>
      <c r="DG34">
        <f t="shared" si="52"/>
        <v>49</v>
      </c>
      <c r="DH34" t="s">
        <v>21</v>
      </c>
      <c r="DI34" s="11">
        <f t="shared" si="53"/>
        <v>103.80952380952381</v>
      </c>
      <c r="DJ34">
        <v>54</v>
      </c>
      <c r="DK34">
        <f t="shared" si="54"/>
        <v>68</v>
      </c>
      <c r="DL34" t="s">
        <v>22</v>
      </c>
      <c r="DM34" s="11">
        <f t="shared" si="55"/>
        <v>101.9047619047619</v>
      </c>
      <c r="DN34">
        <v>61</v>
      </c>
      <c r="DO34">
        <f t="shared" si="56"/>
        <v>72</v>
      </c>
      <c r="DP34" t="s">
        <v>23</v>
      </c>
      <c r="DQ34" s="11">
        <f t="shared" si="57"/>
        <v>93.333333333333329</v>
      </c>
      <c r="DR34">
        <v>60</v>
      </c>
      <c r="DS34">
        <f t="shared" si="58"/>
        <v>50</v>
      </c>
      <c r="DT34" t="s">
        <v>24</v>
      </c>
      <c r="DU34" s="11">
        <f t="shared" si="59"/>
        <v>95.555555555555557</v>
      </c>
      <c r="DV34">
        <v>85</v>
      </c>
      <c r="DW34">
        <f t="shared" si="60"/>
        <v>138</v>
      </c>
      <c r="DX34" t="s">
        <v>19</v>
      </c>
      <c r="DY34" s="11">
        <f t="shared" si="61"/>
        <v>89.841269841269849</v>
      </c>
      <c r="DZ34">
        <v>71</v>
      </c>
      <c r="EA34">
        <f t="shared" si="62"/>
        <v>170</v>
      </c>
      <c r="EB34" t="s">
        <v>20</v>
      </c>
      <c r="EC34" s="11">
        <f t="shared" si="63"/>
        <v>46.666666666666664</v>
      </c>
      <c r="ED34">
        <v>87</v>
      </c>
      <c r="EE34">
        <f t="shared" si="64"/>
        <v>61</v>
      </c>
      <c r="EF34" t="s">
        <v>21</v>
      </c>
      <c r="EG34" s="11">
        <f t="shared" si="65"/>
        <v>109.84126984126985</v>
      </c>
      <c r="EH34">
        <v>51.5</v>
      </c>
      <c r="EI34">
        <f t="shared" si="66"/>
        <v>74</v>
      </c>
      <c r="EJ34" t="s">
        <v>22</v>
      </c>
      <c r="EK34" s="11">
        <f t="shared" si="67"/>
        <v>100</v>
      </c>
      <c r="EL34">
        <v>64</v>
      </c>
      <c r="EM34">
        <f t="shared" si="68"/>
        <v>51</v>
      </c>
      <c r="EN34" t="s">
        <v>23</v>
      </c>
      <c r="EO34" s="11">
        <f t="shared" si="69"/>
        <v>136.1904761904762</v>
      </c>
      <c r="EP34">
        <v>74.5</v>
      </c>
      <c r="EQ34">
        <f t="shared" si="70"/>
        <v>36</v>
      </c>
      <c r="ER34" t="s">
        <v>24</v>
      </c>
      <c r="ES34" s="11">
        <f t="shared" si="71"/>
        <v>115.23809523809524</v>
      </c>
      <c r="ET34">
        <v>107</v>
      </c>
      <c r="EU34">
        <f t="shared" si="72"/>
        <v>106</v>
      </c>
      <c r="EV34">
        <v>138</v>
      </c>
      <c r="EW34">
        <f t="shared" si="73"/>
        <v>2</v>
      </c>
      <c r="EX34">
        <v>117</v>
      </c>
      <c r="EY34">
        <f t="shared" si="74"/>
        <v>92</v>
      </c>
      <c r="EZ34">
        <v>47</v>
      </c>
      <c r="FA34">
        <f t="shared" si="75"/>
        <v>74</v>
      </c>
      <c r="FB34">
        <v>28</v>
      </c>
      <c r="FC34">
        <f t="shared" si="76"/>
        <v>165</v>
      </c>
      <c r="FD34">
        <v>40</v>
      </c>
      <c r="FE34">
        <f t="shared" si="77"/>
        <v>84</v>
      </c>
    </row>
    <row r="35" spans="1:161" x14ac:dyDescent="0.2">
      <c r="A35" t="s">
        <v>115</v>
      </c>
      <c r="B35" t="s">
        <v>116</v>
      </c>
      <c r="C35" t="s">
        <v>16</v>
      </c>
      <c r="D35" t="s">
        <v>17</v>
      </c>
      <c r="E35" t="s">
        <v>117</v>
      </c>
      <c r="F35">
        <v>106</v>
      </c>
      <c r="G35">
        <f t="shared" si="0"/>
        <v>119</v>
      </c>
      <c r="H35" t="s">
        <v>19</v>
      </c>
      <c r="I35" s="11">
        <f t="shared" si="1"/>
        <v>71.428571428571431</v>
      </c>
      <c r="J35">
        <v>88</v>
      </c>
      <c r="K35">
        <f t="shared" si="2"/>
        <v>142</v>
      </c>
      <c r="L35" t="s">
        <v>20</v>
      </c>
      <c r="M35" s="11">
        <f t="shared" si="3"/>
        <v>90.476190476190482</v>
      </c>
      <c r="N35">
        <v>97</v>
      </c>
      <c r="O35" s="12">
        <f t="shared" si="4"/>
        <v>102</v>
      </c>
      <c r="P35" t="s">
        <v>21</v>
      </c>
      <c r="Q35" s="11">
        <f t="shared" si="5"/>
        <v>93.015873015873012</v>
      </c>
      <c r="R35">
        <v>51.5</v>
      </c>
      <c r="S35">
        <f t="shared" si="6"/>
        <v>143</v>
      </c>
      <c r="T35" t="s">
        <v>22</v>
      </c>
      <c r="U35" s="11">
        <f t="shared" si="7"/>
        <v>98.730158730158735</v>
      </c>
      <c r="V35">
        <v>47</v>
      </c>
      <c r="W35">
        <f t="shared" si="8"/>
        <v>192</v>
      </c>
      <c r="X35" t="s">
        <v>23</v>
      </c>
      <c r="Y35" s="11">
        <f t="shared" si="9"/>
        <v>61.269841269841265</v>
      </c>
      <c r="Z35">
        <v>66</v>
      </c>
      <c r="AA35">
        <f t="shared" si="10"/>
        <v>144</v>
      </c>
      <c r="AB35" t="s">
        <v>24</v>
      </c>
      <c r="AC35" s="11">
        <f t="shared" si="11"/>
        <v>76.507936507936506</v>
      </c>
      <c r="AD35">
        <v>108.5</v>
      </c>
      <c r="AE35">
        <f t="shared" si="12"/>
        <v>29</v>
      </c>
      <c r="AF35" t="s">
        <v>19</v>
      </c>
      <c r="AG35" s="11">
        <f t="shared" si="13"/>
        <v>101.26984126984127</v>
      </c>
      <c r="AH35">
        <v>92</v>
      </c>
      <c r="AI35">
        <f t="shared" si="14"/>
        <v>112</v>
      </c>
      <c r="AJ35" t="s">
        <v>20</v>
      </c>
      <c r="AK35" s="11">
        <f t="shared" si="15"/>
        <v>128.57142857142856</v>
      </c>
      <c r="AL35">
        <v>90</v>
      </c>
      <c r="AM35">
        <f t="shared" si="16"/>
        <v>80</v>
      </c>
      <c r="AN35" t="s">
        <v>21</v>
      </c>
      <c r="AO35" s="11">
        <f t="shared" si="17"/>
        <v>90.158730158730151</v>
      </c>
      <c r="AP35">
        <v>35</v>
      </c>
      <c r="AQ35">
        <f t="shared" si="18"/>
        <v>139</v>
      </c>
      <c r="AR35" t="s">
        <v>22</v>
      </c>
      <c r="AS35" s="11">
        <f t="shared" si="19"/>
        <v>89.206349206349202</v>
      </c>
      <c r="AT35">
        <v>68</v>
      </c>
      <c r="AU35">
        <f t="shared" si="20"/>
        <v>11</v>
      </c>
      <c r="AV35" t="s">
        <v>23</v>
      </c>
      <c r="AW35" s="11">
        <f t="shared" si="21"/>
        <v>99.047619047619051</v>
      </c>
      <c r="AX35">
        <v>59</v>
      </c>
      <c r="AY35">
        <f t="shared" si="22"/>
        <v>70</v>
      </c>
      <c r="AZ35" t="s">
        <v>24</v>
      </c>
      <c r="BA35" s="11">
        <f t="shared" si="23"/>
        <v>87.936507936507937</v>
      </c>
      <c r="BB35">
        <v>98</v>
      </c>
      <c r="BC35">
        <f t="shared" si="24"/>
        <v>33</v>
      </c>
      <c r="BD35" t="s">
        <v>19</v>
      </c>
      <c r="BE35" s="11">
        <f t="shared" si="25"/>
        <v>143.49206349206349</v>
      </c>
      <c r="BF35">
        <v>83</v>
      </c>
      <c r="BG35">
        <f t="shared" si="26"/>
        <v>202</v>
      </c>
      <c r="BH35" t="s">
        <v>20</v>
      </c>
      <c r="BI35" s="11">
        <f t="shared" si="27"/>
        <v>92.698412698412696</v>
      </c>
      <c r="BJ35">
        <v>104.5</v>
      </c>
      <c r="BK35">
        <f t="shared" si="28"/>
        <v>49</v>
      </c>
      <c r="BL35" t="s">
        <v>21</v>
      </c>
      <c r="BM35" s="11">
        <f t="shared" si="29"/>
        <v>92.38095238095238</v>
      </c>
      <c r="BN35">
        <v>35</v>
      </c>
      <c r="BO35">
        <f t="shared" si="30"/>
        <v>105</v>
      </c>
      <c r="BP35" t="s">
        <v>22</v>
      </c>
      <c r="BQ35" s="11">
        <f t="shared" si="31"/>
        <v>81.587301587301582</v>
      </c>
      <c r="BR35">
        <v>71</v>
      </c>
      <c r="BS35" s="12">
        <f t="shared" si="32"/>
        <v>8</v>
      </c>
      <c r="BT35" t="s">
        <v>23</v>
      </c>
      <c r="BU35" s="11">
        <f t="shared" si="33"/>
        <v>102.85714285714286</v>
      </c>
      <c r="BV35">
        <v>79</v>
      </c>
      <c r="BW35">
        <f t="shared" si="34"/>
        <v>32</v>
      </c>
      <c r="BX35" t="s">
        <v>24</v>
      </c>
      <c r="BY35" s="11">
        <f t="shared" si="35"/>
        <v>101.26984126984127</v>
      </c>
      <c r="BZ35">
        <v>90</v>
      </c>
      <c r="CA35">
        <f t="shared" si="36"/>
        <v>170</v>
      </c>
      <c r="CB35" t="s">
        <v>19</v>
      </c>
      <c r="CC35" s="11">
        <f t="shared" si="37"/>
        <v>58.095238095238095</v>
      </c>
      <c r="CD35">
        <v>82</v>
      </c>
      <c r="CE35">
        <f t="shared" si="38"/>
        <v>179</v>
      </c>
      <c r="CF35" t="s">
        <v>20</v>
      </c>
      <c r="CG35" s="11">
        <f t="shared" si="39"/>
        <v>78.730158730158735</v>
      </c>
      <c r="CH35">
        <v>85</v>
      </c>
      <c r="CI35">
        <f t="shared" si="40"/>
        <v>25</v>
      </c>
      <c r="CJ35" t="s">
        <v>21</v>
      </c>
      <c r="CK35" s="11">
        <f t="shared" si="41"/>
        <v>110.47619047619048</v>
      </c>
      <c r="CL35">
        <v>46</v>
      </c>
      <c r="CM35">
        <f t="shared" si="42"/>
        <v>47</v>
      </c>
      <c r="CN35" t="s">
        <v>22</v>
      </c>
      <c r="CO35" s="11">
        <f t="shared" si="43"/>
        <v>114.92063492063492</v>
      </c>
      <c r="CP35">
        <v>59</v>
      </c>
      <c r="CQ35">
        <f t="shared" si="44"/>
        <v>17</v>
      </c>
      <c r="CR35" t="s">
        <v>23</v>
      </c>
      <c r="CS35" s="11">
        <f t="shared" si="45"/>
        <v>98.730158730158735</v>
      </c>
      <c r="CT35">
        <v>70</v>
      </c>
      <c r="CU35">
        <f t="shared" si="46"/>
        <v>36</v>
      </c>
      <c r="CV35" t="s">
        <v>24</v>
      </c>
      <c r="CW35" s="11">
        <f t="shared" si="47"/>
        <v>96.825396825396822</v>
      </c>
      <c r="CX35">
        <v>102</v>
      </c>
      <c r="CY35">
        <f t="shared" si="48"/>
        <v>38</v>
      </c>
      <c r="CZ35" t="s">
        <v>19</v>
      </c>
      <c r="DA35" s="11">
        <f t="shared" si="49"/>
        <v>133.96825396825398</v>
      </c>
      <c r="DB35">
        <v>101</v>
      </c>
      <c r="DC35">
        <f t="shared" si="50"/>
        <v>112</v>
      </c>
      <c r="DD35" t="s">
        <v>20</v>
      </c>
      <c r="DE35" s="11">
        <f t="shared" si="51"/>
        <v>71.746031746031747</v>
      </c>
      <c r="DF35">
        <v>86</v>
      </c>
      <c r="DG35">
        <f t="shared" si="52"/>
        <v>58</v>
      </c>
      <c r="DH35" t="s">
        <v>21</v>
      </c>
      <c r="DI35" s="11">
        <f t="shared" si="53"/>
        <v>104.12698412698413</v>
      </c>
      <c r="DJ35">
        <v>48</v>
      </c>
      <c r="DK35">
        <f t="shared" si="54"/>
        <v>94</v>
      </c>
      <c r="DL35" t="s">
        <v>22</v>
      </c>
      <c r="DM35" s="11">
        <f t="shared" si="55"/>
        <v>75.555555555555557</v>
      </c>
      <c r="DN35">
        <v>78</v>
      </c>
      <c r="DO35">
        <f t="shared" si="56"/>
        <v>13</v>
      </c>
      <c r="DP35" t="s">
        <v>23</v>
      </c>
      <c r="DQ35" s="11">
        <f t="shared" si="57"/>
        <v>98.095238095238102</v>
      </c>
      <c r="DR35">
        <v>67</v>
      </c>
      <c r="DS35">
        <f t="shared" si="58"/>
        <v>26</v>
      </c>
      <c r="DT35" t="s">
        <v>24</v>
      </c>
      <c r="DU35" s="11">
        <f t="shared" si="59"/>
        <v>99.682539682539684</v>
      </c>
      <c r="DV35">
        <v>84.5</v>
      </c>
      <c r="DW35">
        <f t="shared" si="60"/>
        <v>145</v>
      </c>
      <c r="DX35" t="s">
        <v>19</v>
      </c>
      <c r="DY35" s="11">
        <f t="shared" si="61"/>
        <v>77.460317460317455</v>
      </c>
      <c r="DZ35">
        <v>96</v>
      </c>
      <c r="EA35">
        <f t="shared" si="62"/>
        <v>23</v>
      </c>
      <c r="EB35" t="s">
        <v>20</v>
      </c>
      <c r="EC35" s="11">
        <f t="shared" si="63"/>
        <v>108.57142857142857</v>
      </c>
      <c r="ED35">
        <v>85</v>
      </c>
      <c r="EE35">
        <f t="shared" si="64"/>
        <v>71</v>
      </c>
      <c r="EF35" t="s">
        <v>21</v>
      </c>
      <c r="EG35" s="11">
        <f t="shared" si="65"/>
        <v>95.238095238095241</v>
      </c>
      <c r="EH35">
        <v>64</v>
      </c>
      <c r="EI35">
        <f t="shared" si="66"/>
        <v>17</v>
      </c>
      <c r="EJ35" t="s">
        <v>22</v>
      </c>
      <c r="EK35" s="11">
        <f t="shared" si="67"/>
        <v>101.9047619047619</v>
      </c>
      <c r="EL35">
        <v>78</v>
      </c>
      <c r="EM35">
        <f t="shared" si="68"/>
        <v>7</v>
      </c>
      <c r="EN35" t="s">
        <v>23</v>
      </c>
      <c r="EO35" s="11">
        <f t="shared" si="69"/>
        <v>104.44444444444444</v>
      </c>
      <c r="EP35">
        <v>78.5</v>
      </c>
      <c r="EQ35">
        <f t="shared" si="70"/>
        <v>25</v>
      </c>
      <c r="ER35" t="s">
        <v>24</v>
      </c>
      <c r="ES35" s="11">
        <f t="shared" si="71"/>
        <v>118.73015873015873</v>
      </c>
      <c r="ET35">
        <v>110</v>
      </c>
      <c r="EU35">
        <f t="shared" si="72"/>
        <v>74</v>
      </c>
      <c r="EV35">
        <v>108</v>
      </c>
      <c r="EW35">
        <f t="shared" si="73"/>
        <v>50</v>
      </c>
      <c r="EX35">
        <v>126</v>
      </c>
      <c r="EY35">
        <f t="shared" si="74"/>
        <v>56</v>
      </c>
      <c r="EZ35">
        <v>54</v>
      </c>
      <c r="FA35">
        <f t="shared" si="75"/>
        <v>23</v>
      </c>
      <c r="FB35">
        <v>39</v>
      </c>
      <c r="FC35">
        <f t="shared" si="76"/>
        <v>21</v>
      </c>
      <c r="FD35">
        <v>40</v>
      </c>
      <c r="FE35">
        <f t="shared" si="77"/>
        <v>84</v>
      </c>
    </row>
    <row r="36" spans="1:161" x14ac:dyDescent="0.2">
      <c r="A36" t="s">
        <v>118</v>
      </c>
      <c r="B36" t="s">
        <v>119</v>
      </c>
      <c r="C36" t="s">
        <v>120</v>
      </c>
      <c r="D36" t="s">
        <v>17</v>
      </c>
      <c r="E36" t="s">
        <v>121</v>
      </c>
      <c r="F36">
        <v>109</v>
      </c>
      <c r="G36">
        <f t="shared" si="0"/>
        <v>76</v>
      </c>
      <c r="H36" t="s">
        <v>122</v>
      </c>
      <c r="I36" s="11">
        <f t="shared" si="1"/>
        <v>96.19047619047619</v>
      </c>
      <c r="J36">
        <v>112</v>
      </c>
      <c r="K36">
        <f t="shared" si="2"/>
        <v>20</v>
      </c>
      <c r="L36" t="s">
        <v>123</v>
      </c>
      <c r="M36" s="11">
        <f t="shared" si="3"/>
        <v>98.095238095238102</v>
      </c>
      <c r="N36">
        <v>106</v>
      </c>
      <c r="O36" s="12">
        <f t="shared" si="4"/>
        <v>63</v>
      </c>
      <c r="P36" t="s">
        <v>124</v>
      </c>
      <c r="Q36" s="11">
        <f t="shared" si="5"/>
        <v>97.460317460317455</v>
      </c>
      <c r="R36">
        <v>79</v>
      </c>
      <c r="S36">
        <f t="shared" si="6"/>
        <v>14</v>
      </c>
      <c r="T36" t="s">
        <v>125</v>
      </c>
      <c r="U36" s="11">
        <f t="shared" si="7"/>
        <v>104.12698412698413</v>
      </c>
      <c r="V36">
        <v>82</v>
      </c>
      <c r="W36">
        <f t="shared" si="8"/>
        <v>13</v>
      </c>
      <c r="X36" t="s">
        <v>126</v>
      </c>
      <c r="Y36" s="11">
        <f t="shared" si="9"/>
        <v>96.825396825396822</v>
      </c>
      <c r="Z36">
        <v>87</v>
      </c>
      <c r="AA36">
        <f t="shared" si="10"/>
        <v>1</v>
      </c>
      <c r="AB36" t="s">
        <v>127</v>
      </c>
      <c r="AC36" s="11">
        <f t="shared" si="11"/>
        <v>100.63492063492063</v>
      </c>
      <c r="AD36">
        <v>105</v>
      </c>
      <c r="AE36">
        <f t="shared" si="12"/>
        <v>64</v>
      </c>
      <c r="AF36" t="s">
        <v>122</v>
      </c>
      <c r="AG36" s="11">
        <f t="shared" si="13"/>
        <v>81.587301587301582</v>
      </c>
      <c r="AH36">
        <v>115</v>
      </c>
      <c r="AI36">
        <f t="shared" si="14"/>
        <v>14</v>
      </c>
      <c r="AJ36" t="s">
        <v>123</v>
      </c>
      <c r="AK36" s="11">
        <f t="shared" si="15"/>
        <v>107.61904761904762</v>
      </c>
      <c r="AL36">
        <v>98.5</v>
      </c>
      <c r="AM36">
        <f t="shared" si="16"/>
        <v>55</v>
      </c>
      <c r="AN36" t="s">
        <v>124</v>
      </c>
      <c r="AO36" s="11">
        <f t="shared" si="17"/>
        <v>101.58730158730158</v>
      </c>
      <c r="AP36">
        <v>61</v>
      </c>
      <c r="AQ36">
        <f t="shared" si="18"/>
        <v>27</v>
      </c>
      <c r="AR36" t="s">
        <v>125</v>
      </c>
      <c r="AS36" s="11">
        <f t="shared" si="19"/>
        <v>109.52380952380952</v>
      </c>
      <c r="AT36">
        <v>73</v>
      </c>
      <c r="AU36">
        <f t="shared" si="20"/>
        <v>5</v>
      </c>
      <c r="AV36" t="s">
        <v>126</v>
      </c>
      <c r="AW36" s="11">
        <f t="shared" si="21"/>
        <v>103.49206349206349</v>
      </c>
      <c r="AX36">
        <v>78</v>
      </c>
      <c r="AY36">
        <f t="shared" si="22"/>
        <v>3</v>
      </c>
      <c r="AZ36" t="s">
        <v>127</v>
      </c>
      <c r="BA36" s="11">
        <f t="shared" si="23"/>
        <v>100.63492063492063</v>
      </c>
      <c r="BB36">
        <v>104</v>
      </c>
      <c r="BC36">
        <f t="shared" si="24"/>
        <v>6</v>
      </c>
      <c r="BD36" t="s">
        <v>122</v>
      </c>
      <c r="BE36" s="11">
        <f t="shared" si="25"/>
        <v>100</v>
      </c>
      <c r="BF36">
        <v>116</v>
      </c>
      <c r="BG36">
        <f t="shared" si="26"/>
        <v>38</v>
      </c>
      <c r="BH36" t="s">
        <v>123</v>
      </c>
      <c r="BI36" s="11">
        <f t="shared" si="27"/>
        <v>100</v>
      </c>
      <c r="BJ36">
        <v>101.5</v>
      </c>
      <c r="BK36">
        <f t="shared" si="28"/>
        <v>60</v>
      </c>
      <c r="BL36" t="s">
        <v>124</v>
      </c>
      <c r="BM36" s="11">
        <f t="shared" si="29"/>
        <v>100</v>
      </c>
      <c r="BN36">
        <v>44</v>
      </c>
      <c r="BO36">
        <f t="shared" si="30"/>
        <v>57</v>
      </c>
      <c r="BP36" t="s">
        <v>125</v>
      </c>
      <c r="BQ36" s="11">
        <f t="shared" si="31"/>
        <v>100</v>
      </c>
      <c r="BR36">
        <v>64</v>
      </c>
      <c r="BS36" s="12">
        <f t="shared" si="32"/>
        <v>16</v>
      </c>
      <c r="BT36" t="s">
        <v>126</v>
      </c>
      <c r="BU36" s="11">
        <f t="shared" si="33"/>
        <v>100</v>
      </c>
      <c r="BV36">
        <v>90</v>
      </c>
      <c r="BW36">
        <f t="shared" si="34"/>
        <v>5</v>
      </c>
      <c r="BX36" t="s">
        <v>127</v>
      </c>
      <c r="BY36" s="11">
        <f t="shared" si="35"/>
        <v>100</v>
      </c>
      <c r="BZ36">
        <v>0</v>
      </c>
      <c r="CA36">
        <f t="shared" si="36"/>
        <v>310</v>
      </c>
      <c r="CB36" t="s">
        <v>122</v>
      </c>
      <c r="CC36" s="11">
        <f t="shared" si="37"/>
        <v>100</v>
      </c>
      <c r="CD36">
        <v>0</v>
      </c>
      <c r="CE36">
        <f t="shared" si="38"/>
        <v>309</v>
      </c>
      <c r="CF36" t="s">
        <v>123</v>
      </c>
      <c r="CG36" s="11">
        <f t="shared" si="39"/>
        <v>100</v>
      </c>
      <c r="CH36">
        <v>0</v>
      </c>
      <c r="CI36">
        <f t="shared" si="40"/>
        <v>309</v>
      </c>
      <c r="CJ36" t="s">
        <v>124</v>
      </c>
      <c r="CK36" s="11">
        <f t="shared" si="41"/>
        <v>100</v>
      </c>
      <c r="CL36">
        <v>0</v>
      </c>
      <c r="CM36">
        <f t="shared" si="42"/>
        <v>309</v>
      </c>
      <c r="CN36" t="s">
        <v>125</v>
      </c>
      <c r="CO36" s="11">
        <f t="shared" si="43"/>
        <v>100</v>
      </c>
      <c r="CP36">
        <v>0</v>
      </c>
      <c r="CQ36">
        <f t="shared" si="44"/>
        <v>310</v>
      </c>
      <c r="CR36" t="s">
        <v>126</v>
      </c>
      <c r="CS36" s="11">
        <f t="shared" si="45"/>
        <v>100</v>
      </c>
      <c r="CT36">
        <v>0</v>
      </c>
      <c r="CU36">
        <f t="shared" si="46"/>
        <v>309</v>
      </c>
      <c r="CV36" t="s">
        <v>127</v>
      </c>
      <c r="CW36" s="11">
        <f t="shared" si="47"/>
        <v>100</v>
      </c>
      <c r="CX36">
        <v>106</v>
      </c>
      <c r="CY36">
        <f t="shared" si="48"/>
        <v>16</v>
      </c>
      <c r="CZ36" t="s">
        <v>122</v>
      </c>
      <c r="DA36" s="11">
        <f t="shared" si="49"/>
        <v>95.238095238095241</v>
      </c>
      <c r="DB36">
        <v>132</v>
      </c>
      <c r="DC36">
        <f t="shared" si="50"/>
        <v>6</v>
      </c>
      <c r="DD36" t="s">
        <v>123</v>
      </c>
      <c r="DE36" s="11">
        <f t="shared" si="51"/>
        <v>101.58730158730158</v>
      </c>
      <c r="DF36">
        <v>60</v>
      </c>
      <c r="DG36">
        <f t="shared" si="52"/>
        <v>159</v>
      </c>
      <c r="DH36" t="s">
        <v>124</v>
      </c>
      <c r="DI36" s="11">
        <f t="shared" si="53"/>
        <v>77.142857142857139</v>
      </c>
      <c r="DJ36">
        <v>76</v>
      </c>
      <c r="DK36">
        <f t="shared" si="54"/>
        <v>5</v>
      </c>
      <c r="DL36" t="s">
        <v>125</v>
      </c>
      <c r="DM36" s="11">
        <f t="shared" si="55"/>
        <v>103.49206349206349</v>
      </c>
      <c r="DN36">
        <v>69</v>
      </c>
      <c r="DO36">
        <f t="shared" si="56"/>
        <v>34</v>
      </c>
      <c r="DP36" t="s">
        <v>126</v>
      </c>
      <c r="DQ36" s="11">
        <f t="shared" si="57"/>
        <v>105.39682539682539</v>
      </c>
      <c r="DR36">
        <v>72</v>
      </c>
      <c r="DS36">
        <f t="shared" si="58"/>
        <v>14</v>
      </c>
      <c r="DT36" t="s">
        <v>127</v>
      </c>
      <c r="DU36" s="11">
        <f t="shared" si="59"/>
        <v>97.777777777777771</v>
      </c>
      <c r="DV36">
        <v>110</v>
      </c>
      <c r="DW36">
        <f t="shared" si="60"/>
        <v>1</v>
      </c>
      <c r="DX36" t="s">
        <v>122</v>
      </c>
      <c r="DY36" s="11">
        <f t="shared" si="61"/>
        <v>109.84126984126985</v>
      </c>
      <c r="DZ36">
        <v>104</v>
      </c>
      <c r="EA36">
        <f t="shared" si="62"/>
        <v>11</v>
      </c>
      <c r="EB36" t="s">
        <v>123</v>
      </c>
      <c r="EC36" s="11">
        <f t="shared" si="63"/>
        <v>107.93650793650794</v>
      </c>
      <c r="ED36">
        <v>80.5</v>
      </c>
      <c r="EE36">
        <f t="shared" si="64"/>
        <v>87</v>
      </c>
      <c r="EF36" t="s">
        <v>124</v>
      </c>
      <c r="EG36" s="11">
        <f t="shared" si="65"/>
        <v>113.33333333333333</v>
      </c>
      <c r="EH36">
        <v>66.5</v>
      </c>
      <c r="EI36">
        <f t="shared" si="66"/>
        <v>16</v>
      </c>
      <c r="EJ36" t="s">
        <v>125</v>
      </c>
      <c r="EK36" s="11">
        <f t="shared" si="67"/>
        <v>103.49206349206349</v>
      </c>
      <c r="EL36">
        <v>64</v>
      </c>
      <c r="EM36">
        <f t="shared" si="68"/>
        <v>51</v>
      </c>
      <c r="EN36" t="s">
        <v>1803</v>
      </c>
      <c r="EO36" s="11">
        <f t="shared" si="69"/>
        <v>89.206349206349202</v>
      </c>
      <c r="EP36">
        <v>85</v>
      </c>
      <c r="EQ36">
        <f t="shared" si="70"/>
        <v>7</v>
      </c>
      <c r="ER36" t="s">
        <v>24</v>
      </c>
      <c r="ES36" s="11">
        <f t="shared" si="71"/>
        <v>141.26984126984127</v>
      </c>
      <c r="ET36">
        <v>115</v>
      </c>
      <c r="EU36">
        <f t="shared" si="72"/>
        <v>32</v>
      </c>
      <c r="EV36">
        <v>111</v>
      </c>
      <c r="EW36">
        <f t="shared" si="73"/>
        <v>36</v>
      </c>
      <c r="EX36">
        <v>107</v>
      </c>
      <c r="EY36">
        <f t="shared" si="74"/>
        <v>129</v>
      </c>
      <c r="EZ36">
        <v>53</v>
      </c>
      <c r="FA36">
        <f t="shared" si="75"/>
        <v>27</v>
      </c>
      <c r="FB36">
        <v>40</v>
      </c>
      <c r="FC36">
        <f t="shared" si="76"/>
        <v>17</v>
      </c>
      <c r="FD36">
        <v>37</v>
      </c>
      <c r="FE36">
        <f t="shared" si="77"/>
        <v>137</v>
      </c>
    </row>
    <row r="37" spans="1:161" x14ac:dyDescent="0.2">
      <c r="A37" t="s">
        <v>128</v>
      </c>
      <c r="B37" t="s">
        <v>129</v>
      </c>
      <c r="C37" t="s">
        <v>120</v>
      </c>
      <c r="D37" t="s">
        <v>17</v>
      </c>
      <c r="E37" t="s">
        <v>130</v>
      </c>
      <c r="F37">
        <v>108</v>
      </c>
      <c r="G37">
        <f t="shared" si="0"/>
        <v>88</v>
      </c>
      <c r="H37" t="s">
        <v>122</v>
      </c>
      <c r="I37" s="11">
        <f t="shared" si="1"/>
        <v>90.158730158730151</v>
      </c>
      <c r="J37">
        <v>132</v>
      </c>
      <c r="K37">
        <f t="shared" si="2"/>
        <v>2</v>
      </c>
      <c r="L37" t="s">
        <v>123</v>
      </c>
      <c r="M37" s="11">
        <f t="shared" si="3"/>
        <v>100</v>
      </c>
      <c r="N37">
        <v>89</v>
      </c>
      <c r="O37" s="12">
        <f t="shared" si="4"/>
        <v>129</v>
      </c>
      <c r="P37" t="s">
        <v>124</v>
      </c>
      <c r="Q37" s="11">
        <f t="shared" si="5"/>
        <v>102.85714285714286</v>
      </c>
      <c r="R37">
        <v>75</v>
      </c>
      <c r="S37">
        <f t="shared" si="6"/>
        <v>19</v>
      </c>
      <c r="T37" t="s">
        <v>125</v>
      </c>
      <c r="U37" s="11">
        <f t="shared" si="7"/>
        <v>97.777777777777771</v>
      </c>
      <c r="V37">
        <v>75.5</v>
      </c>
      <c r="W37">
        <f t="shared" si="8"/>
        <v>22</v>
      </c>
      <c r="X37" t="s">
        <v>126</v>
      </c>
      <c r="Y37" s="11">
        <f t="shared" si="9"/>
        <v>133.33333333333331</v>
      </c>
      <c r="Z37">
        <v>68.5</v>
      </c>
      <c r="AA37">
        <f t="shared" si="10"/>
        <v>112</v>
      </c>
      <c r="AB37" t="s">
        <v>127</v>
      </c>
      <c r="AC37" s="11">
        <f t="shared" si="11"/>
        <v>104.76190476190476</v>
      </c>
      <c r="AD37">
        <v>105.5</v>
      </c>
      <c r="AE37">
        <f t="shared" si="12"/>
        <v>57</v>
      </c>
      <c r="AF37" t="s">
        <v>122</v>
      </c>
      <c r="AG37" s="11">
        <f t="shared" si="13"/>
        <v>139.6825396825397</v>
      </c>
      <c r="AH37">
        <v>129</v>
      </c>
      <c r="AI37">
        <f t="shared" si="14"/>
        <v>2</v>
      </c>
      <c r="AJ37" t="s">
        <v>123</v>
      </c>
      <c r="AK37" s="11">
        <f t="shared" si="15"/>
        <v>99.682539682539684</v>
      </c>
      <c r="AL37">
        <v>74</v>
      </c>
      <c r="AM37">
        <f t="shared" si="16"/>
        <v>138</v>
      </c>
      <c r="AN37" t="s">
        <v>124</v>
      </c>
      <c r="AO37" s="11">
        <f t="shared" si="17"/>
        <v>93.968253968253975</v>
      </c>
      <c r="AP37">
        <v>65</v>
      </c>
      <c r="AQ37">
        <f t="shared" si="18"/>
        <v>12</v>
      </c>
      <c r="AR37" t="s">
        <v>125</v>
      </c>
      <c r="AS37" s="11">
        <f t="shared" si="19"/>
        <v>102.53968253968254</v>
      </c>
      <c r="AT37">
        <v>65</v>
      </c>
      <c r="AU37">
        <f t="shared" si="20"/>
        <v>18</v>
      </c>
      <c r="AV37" t="s">
        <v>126</v>
      </c>
      <c r="AW37" s="11">
        <f t="shared" si="21"/>
        <v>96.19047619047619</v>
      </c>
      <c r="AX37">
        <v>50</v>
      </c>
      <c r="AY37">
        <f t="shared" si="22"/>
        <v>127</v>
      </c>
      <c r="AZ37" t="s">
        <v>127</v>
      </c>
      <c r="BA37" s="11">
        <f t="shared" si="23"/>
        <v>83.174603174603178</v>
      </c>
      <c r="BB37">
        <v>86</v>
      </c>
      <c r="BC37">
        <f t="shared" si="24"/>
        <v>182</v>
      </c>
      <c r="BD37" t="s">
        <v>122</v>
      </c>
      <c r="BE37" s="11">
        <f t="shared" si="25"/>
        <v>75.238095238095241</v>
      </c>
      <c r="BF37">
        <v>137</v>
      </c>
      <c r="BG37">
        <f t="shared" si="26"/>
        <v>1</v>
      </c>
      <c r="BH37" t="s">
        <v>123</v>
      </c>
      <c r="BI37" s="11">
        <f t="shared" si="27"/>
        <v>102.85714285714286</v>
      </c>
      <c r="BJ37">
        <v>86.5</v>
      </c>
      <c r="BK37">
        <f t="shared" si="28"/>
        <v>119</v>
      </c>
      <c r="BL37" t="s">
        <v>124</v>
      </c>
      <c r="BM37" s="11">
        <f t="shared" si="29"/>
        <v>96.19047619047619</v>
      </c>
      <c r="BN37">
        <v>56</v>
      </c>
      <c r="BO37">
        <f t="shared" si="30"/>
        <v>20</v>
      </c>
      <c r="BP37" t="s">
        <v>125</v>
      </c>
      <c r="BQ37" s="11">
        <f t="shared" si="31"/>
        <v>95.873015873015873</v>
      </c>
      <c r="BR37">
        <v>73</v>
      </c>
      <c r="BS37" s="12">
        <f t="shared" si="32"/>
        <v>6</v>
      </c>
      <c r="BT37" t="s">
        <v>126</v>
      </c>
      <c r="BU37" s="11">
        <f t="shared" si="33"/>
        <v>105.07936507936508</v>
      </c>
      <c r="BV37">
        <v>68</v>
      </c>
      <c r="BW37">
        <f t="shared" si="34"/>
        <v>74</v>
      </c>
      <c r="BX37" t="s">
        <v>127</v>
      </c>
      <c r="BY37" s="11">
        <f t="shared" si="35"/>
        <v>95.555555555555557</v>
      </c>
      <c r="BZ37">
        <v>96</v>
      </c>
      <c r="CA37">
        <f t="shared" si="36"/>
        <v>104</v>
      </c>
      <c r="CB37" t="s">
        <v>122</v>
      </c>
      <c r="CC37" s="11">
        <f t="shared" si="37"/>
        <v>86.984126984126988</v>
      </c>
      <c r="CD37">
        <v>120</v>
      </c>
      <c r="CE37">
        <f t="shared" si="38"/>
        <v>10</v>
      </c>
      <c r="CF37" t="s">
        <v>123</v>
      </c>
      <c r="CG37" s="11">
        <f t="shared" si="39"/>
        <v>97.460317460317455</v>
      </c>
      <c r="CH37">
        <v>62</v>
      </c>
      <c r="CI37">
        <f t="shared" si="40"/>
        <v>107</v>
      </c>
      <c r="CJ37" t="s">
        <v>124</v>
      </c>
      <c r="CK37" s="11">
        <f t="shared" si="41"/>
        <v>92.698412698412696</v>
      </c>
      <c r="CL37">
        <v>68</v>
      </c>
      <c r="CM37">
        <f t="shared" si="42"/>
        <v>7</v>
      </c>
      <c r="CN37" t="s">
        <v>125</v>
      </c>
      <c r="CO37" s="11">
        <f t="shared" si="43"/>
        <v>110.7936507936508</v>
      </c>
      <c r="CP37">
        <v>56</v>
      </c>
      <c r="CQ37">
        <f t="shared" si="44"/>
        <v>22</v>
      </c>
      <c r="CR37" t="s">
        <v>126</v>
      </c>
      <c r="CS37" s="11">
        <f t="shared" si="45"/>
        <v>102.22222222222223</v>
      </c>
      <c r="CT37">
        <v>66</v>
      </c>
      <c r="CU37">
        <f t="shared" si="46"/>
        <v>60</v>
      </c>
      <c r="CV37" t="s">
        <v>127</v>
      </c>
      <c r="CW37" s="11">
        <f t="shared" si="47"/>
        <v>107.61904761904762</v>
      </c>
      <c r="CX37">
        <v>99</v>
      </c>
      <c r="CY37">
        <f t="shared" si="48"/>
        <v>63</v>
      </c>
      <c r="CZ37" t="s">
        <v>122</v>
      </c>
      <c r="DA37" s="11">
        <f t="shared" si="49"/>
        <v>126.03174603174604</v>
      </c>
      <c r="DB37">
        <v>137</v>
      </c>
      <c r="DC37">
        <f t="shared" si="50"/>
        <v>2</v>
      </c>
      <c r="DD37" t="s">
        <v>123</v>
      </c>
      <c r="DE37" s="11">
        <f t="shared" si="51"/>
        <v>100.63492063492063</v>
      </c>
      <c r="DF37">
        <v>80</v>
      </c>
      <c r="DG37">
        <f t="shared" si="52"/>
        <v>84</v>
      </c>
      <c r="DH37" t="s">
        <v>124</v>
      </c>
      <c r="DI37" s="11">
        <f t="shared" si="53"/>
        <v>126.98412698412699</v>
      </c>
      <c r="DJ37">
        <v>60</v>
      </c>
      <c r="DK37">
        <f t="shared" si="54"/>
        <v>41</v>
      </c>
      <c r="DL37" t="s">
        <v>125</v>
      </c>
      <c r="DM37" s="11">
        <f t="shared" si="55"/>
        <v>97.777777777777771</v>
      </c>
      <c r="DN37">
        <v>70</v>
      </c>
      <c r="DO37">
        <f t="shared" si="56"/>
        <v>29</v>
      </c>
      <c r="DP37" t="s">
        <v>126</v>
      </c>
      <c r="DQ37" s="11">
        <f t="shared" si="57"/>
        <v>94.285714285714292</v>
      </c>
      <c r="DR37">
        <v>53</v>
      </c>
      <c r="DS37">
        <f t="shared" si="58"/>
        <v>84</v>
      </c>
      <c r="DT37" t="s">
        <v>127</v>
      </c>
      <c r="DU37" s="11">
        <f t="shared" si="59"/>
        <v>99.047619047619051</v>
      </c>
      <c r="DV37">
        <v>84.5</v>
      </c>
      <c r="DW37">
        <f t="shared" si="60"/>
        <v>145</v>
      </c>
      <c r="DX37" t="s">
        <v>122</v>
      </c>
      <c r="DY37" s="11">
        <f t="shared" si="61"/>
        <v>55.555555555555557</v>
      </c>
      <c r="DZ37">
        <v>121</v>
      </c>
      <c r="EA37">
        <f t="shared" si="62"/>
        <v>4</v>
      </c>
      <c r="EB37" t="s">
        <v>123</v>
      </c>
      <c r="EC37" s="11">
        <f t="shared" si="63"/>
        <v>111.74603174603175</v>
      </c>
      <c r="ED37">
        <v>65</v>
      </c>
      <c r="EE37">
        <f t="shared" si="64"/>
        <v>169</v>
      </c>
      <c r="EF37" t="s">
        <v>124</v>
      </c>
      <c r="EG37" s="11">
        <f t="shared" si="65"/>
        <v>82.857142857142861</v>
      </c>
      <c r="EH37">
        <v>58.5</v>
      </c>
      <c r="EI37">
        <f t="shared" si="66"/>
        <v>34</v>
      </c>
      <c r="EJ37" t="s">
        <v>125</v>
      </c>
      <c r="EK37" s="11">
        <f t="shared" si="67"/>
        <v>105.07936507936508</v>
      </c>
      <c r="EL37">
        <v>75</v>
      </c>
      <c r="EM37">
        <f t="shared" si="68"/>
        <v>11</v>
      </c>
      <c r="EN37" t="s">
        <v>1803</v>
      </c>
      <c r="EO37" s="11">
        <f t="shared" si="69"/>
        <v>103.17460317460318</v>
      </c>
      <c r="EP37">
        <v>60</v>
      </c>
      <c r="EQ37">
        <f t="shared" si="70"/>
        <v>81</v>
      </c>
      <c r="ER37" t="s">
        <v>24</v>
      </c>
      <c r="ES37" s="11">
        <f t="shared" si="71"/>
        <v>117.77777777777777</v>
      </c>
      <c r="ET37">
        <v>121</v>
      </c>
      <c r="EU37">
        <f t="shared" si="72"/>
        <v>5</v>
      </c>
      <c r="EV37">
        <v>110</v>
      </c>
      <c r="EW37">
        <f t="shared" si="73"/>
        <v>41</v>
      </c>
      <c r="EX37">
        <v>111</v>
      </c>
      <c r="EY37">
        <f t="shared" si="74"/>
        <v>115</v>
      </c>
      <c r="EZ37">
        <v>50</v>
      </c>
      <c r="FA37">
        <f t="shared" si="75"/>
        <v>50</v>
      </c>
      <c r="FB37">
        <v>39</v>
      </c>
      <c r="FC37">
        <f t="shared" si="76"/>
        <v>21</v>
      </c>
      <c r="FD37">
        <v>37</v>
      </c>
      <c r="FE37">
        <f t="shared" si="77"/>
        <v>137</v>
      </c>
    </row>
    <row r="38" spans="1:161" x14ac:dyDescent="0.2">
      <c r="A38" t="s">
        <v>131</v>
      </c>
      <c r="B38" t="s">
        <v>132</v>
      </c>
      <c r="C38" t="s">
        <v>120</v>
      </c>
      <c r="D38" t="s">
        <v>17</v>
      </c>
      <c r="E38" t="s">
        <v>133</v>
      </c>
      <c r="F38">
        <v>111</v>
      </c>
      <c r="G38">
        <f t="shared" si="0"/>
        <v>58</v>
      </c>
      <c r="H38" t="s">
        <v>122</v>
      </c>
      <c r="I38" s="11">
        <f t="shared" si="1"/>
        <v>96.825396825396822</v>
      </c>
      <c r="J38">
        <v>107</v>
      </c>
      <c r="K38">
        <f t="shared" si="2"/>
        <v>35</v>
      </c>
      <c r="L38" t="s">
        <v>123</v>
      </c>
      <c r="M38" s="11">
        <f t="shared" si="3"/>
        <v>120.31746031746032</v>
      </c>
      <c r="N38">
        <v>116</v>
      </c>
      <c r="O38" s="12">
        <f t="shared" si="4"/>
        <v>26</v>
      </c>
      <c r="P38" t="s">
        <v>124</v>
      </c>
      <c r="Q38" s="11">
        <f t="shared" si="5"/>
        <v>100.63492063492063</v>
      </c>
      <c r="R38">
        <v>56</v>
      </c>
      <c r="S38">
        <f t="shared" si="6"/>
        <v>100</v>
      </c>
      <c r="T38" t="s">
        <v>125</v>
      </c>
      <c r="U38" s="11">
        <f t="shared" si="7"/>
        <v>114.28571428571428</v>
      </c>
      <c r="V38">
        <v>60</v>
      </c>
      <c r="W38">
        <f t="shared" si="8"/>
        <v>104</v>
      </c>
      <c r="X38" t="s">
        <v>126</v>
      </c>
      <c r="Y38" s="11">
        <f t="shared" si="9"/>
        <v>91.428571428571431</v>
      </c>
      <c r="Z38">
        <v>82.5</v>
      </c>
      <c r="AA38">
        <f t="shared" si="10"/>
        <v>4</v>
      </c>
      <c r="AB38" t="s">
        <v>127</v>
      </c>
      <c r="AC38" s="11">
        <f t="shared" si="11"/>
        <v>123.17460317460318</v>
      </c>
      <c r="AD38">
        <v>106.5</v>
      </c>
      <c r="AE38">
        <f t="shared" si="12"/>
        <v>48</v>
      </c>
      <c r="AF38" t="s">
        <v>122</v>
      </c>
      <c r="AG38" s="11">
        <f t="shared" si="13"/>
        <v>95.238095238095241</v>
      </c>
      <c r="AH38">
        <v>94</v>
      </c>
      <c r="AI38">
        <f t="shared" si="14"/>
        <v>99</v>
      </c>
      <c r="AJ38" t="s">
        <v>123</v>
      </c>
      <c r="AK38" s="11">
        <f t="shared" si="15"/>
        <v>99.047619047619051</v>
      </c>
      <c r="AL38">
        <v>107.5</v>
      </c>
      <c r="AM38">
        <f t="shared" si="16"/>
        <v>28</v>
      </c>
      <c r="AN38" t="s">
        <v>124</v>
      </c>
      <c r="AO38" s="11">
        <f t="shared" si="17"/>
        <v>105.07936507936508</v>
      </c>
      <c r="AP38">
        <v>34</v>
      </c>
      <c r="AQ38">
        <f t="shared" si="18"/>
        <v>145</v>
      </c>
      <c r="AR38" t="s">
        <v>125</v>
      </c>
      <c r="AS38" s="11">
        <f t="shared" si="19"/>
        <v>113.65079365079364</v>
      </c>
      <c r="AT38">
        <v>55</v>
      </c>
      <c r="AU38">
        <f t="shared" si="20"/>
        <v>74</v>
      </c>
      <c r="AV38" t="s">
        <v>126</v>
      </c>
      <c r="AW38" s="11">
        <f t="shared" si="21"/>
        <v>99.682539682539684</v>
      </c>
      <c r="AX38">
        <v>58</v>
      </c>
      <c r="AY38">
        <f t="shared" si="22"/>
        <v>77</v>
      </c>
      <c r="AZ38" t="s">
        <v>127</v>
      </c>
      <c r="BA38" s="11">
        <f t="shared" si="23"/>
        <v>93.333333333333329</v>
      </c>
      <c r="BB38">
        <v>98</v>
      </c>
      <c r="BC38">
        <f t="shared" si="24"/>
        <v>33</v>
      </c>
      <c r="BD38" t="s">
        <v>122</v>
      </c>
      <c r="BE38" s="11">
        <f t="shared" si="25"/>
        <v>103.49206349206349</v>
      </c>
      <c r="BF38">
        <v>102</v>
      </c>
      <c r="BG38">
        <f t="shared" si="26"/>
        <v>96</v>
      </c>
      <c r="BH38" t="s">
        <v>123</v>
      </c>
      <c r="BI38" s="11">
        <f t="shared" si="27"/>
        <v>101.58730158730158</v>
      </c>
      <c r="BJ38">
        <v>107.5</v>
      </c>
      <c r="BK38">
        <f t="shared" si="28"/>
        <v>44</v>
      </c>
      <c r="BL38" t="s">
        <v>124</v>
      </c>
      <c r="BM38" s="11">
        <f t="shared" si="29"/>
        <v>94.920634920634924</v>
      </c>
      <c r="BN38">
        <v>27</v>
      </c>
      <c r="BO38">
        <f t="shared" si="30"/>
        <v>188</v>
      </c>
      <c r="BP38" t="s">
        <v>125</v>
      </c>
      <c r="BQ38" s="11">
        <f t="shared" si="31"/>
        <v>85.079365079365076</v>
      </c>
      <c r="BR38">
        <v>48</v>
      </c>
      <c r="BS38" s="12">
        <f t="shared" si="32"/>
        <v>73</v>
      </c>
      <c r="BT38" t="s">
        <v>126</v>
      </c>
      <c r="BU38" s="11">
        <f t="shared" si="33"/>
        <v>95.238095238095241</v>
      </c>
      <c r="BV38">
        <v>73</v>
      </c>
      <c r="BW38">
        <f t="shared" si="34"/>
        <v>56</v>
      </c>
      <c r="BX38" t="s">
        <v>127</v>
      </c>
      <c r="BY38" s="11">
        <f t="shared" si="35"/>
        <v>92.38095238095238</v>
      </c>
      <c r="BZ38">
        <v>104</v>
      </c>
      <c r="CA38">
        <f t="shared" si="36"/>
        <v>44</v>
      </c>
      <c r="CB38" t="s">
        <v>122</v>
      </c>
      <c r="CC38" s="11">
        <f t="shared" si="37"/>
        <v>88.888888888888886</v>
      </c>
      <c r="CD38">
        <v>96</v>
      </c>
      <c r="CE38">
        <f t="shared" si="38"/>
        <v>101</v>
      </c>
      <c r="CF38" t="s">
        <v>123</v>
      </c>
      <c r="CG38" s="11">
        <f t="shared" si="39"/>
        <v>74.920634920634924</v>
      </c>
      <c r="CH38">
        <v>84</v>
      </c>
      <c r="CI38">
        <f t="shared" si="40"/>
        <v>28</v>
      </c>
      <c r="CJ38" t="s">
        <v>124</v>
      </c>
      <c r="CK38" s="11">
        <f t="shared" si="41"/>
        <v>94.285714285714292</v>
      </c>
      <c r="CL38">
        <v>26</v>
      </c>
      <c r="CM38">
        <f t="shared" si="42"/>
        <v>141</v>
      </c>
      <c r="CN38" t="s">
        <v>125</v>
      </c>
      <c r="CO38" s="11">
        <f t="shared" si="43"/>
        <v>78.730158730158735</v>
      </c>
      <c r="CP38">
        <v>48</v>
      </c>
      <c r="CQ38">
        <f t="shared" si="44"/>
        <v>58</v>
      </c>
      <c r="CR38" t="s">
        <v>126</v>
      </c>
      <c r="CS38" s="11">
        <f t="shared" si="45"/>
        <v>100.63492063492063</v>
      </c>
      <c r="CT38">
        <v>71</v>
      </c>
      <c r="CU38">
        <f t="shared" si="46"/>
        <v>32</v>
      </c>
      <c r="CV38" t="s">
        <v>127</v>
      </c>
      <c r="CW38" s="11">
        <f t="shared" si="47"/>
        <v>112.06349206349206</v>
      </c>
      <c r="CX38">
        <v>109</v>
      </c>
      <c r="CY38">
        <f t="shared" si="48"/>
        <v>9</v>
      </c>
      <c r="CZ38" t="s">
        <v>122</v>
      </c>
      <c r="DA38" s="11">
        <f t="shared" si="49"/>
        <v>134.92063492063491</v>
      </c>
      <c r="DB38">
        <v>120</v>
      </c>
      <c r="DC38">
        <f t="shared" si="50"/>
        <v>22</v>
      </c>
      <c r="DD38" t="s">
        <v>123</v>
      </c>
      <c r="DE38" s="11">
        <f t="shared" si="51"/>
        <v>113.65079365079364</v>
      </c>
      <c r="DF38">
        <v>108</v>
      </c>
      <c r="DG38">
        <f t="shared" si="52"/>
        <v>10</v>
      </c>
      <c r="DH38" t="s">
        <v>124</v>
      </c>
      <c r="DI38" s="11">
        <f t="shared" si="53"/>
        <v>128.57142857142856</v>
      </c>
      <c r="DJ38">
        <v>53</v>
      </c>
      <c r="DK38">
        <f t="shared" si="54"/>
        <v>74</v>
      </c>
      <c r="DL38" t="s">
        <v>125</v>
      </c>
      <c r="DM38" s="11">
        <f t="shared" si="55"/>
        <v>107.93650793650794</v>
      </c>
      <c r="DN38">
        <v>63</v>
      </c>
      <c r="DO38">
        <f t="shared" si="56"/>
        <v>60</v>
      </c>
      <c r="DP38" t="s">
        <v>126</v>
      </c>
      <c r="DQ38" s="11">
        <f t="shared" si="57"/>
        <v>108.57142857142857</v>
      </c>
      <c r="DR38">
        <v>55</v>
      </c>
      <c r="DS38">
        <f t="shared" si="58"/>
        <v>70</v>
      </c>
      <c r="DT38" t="s">
        <v>127</v>
      </c>
      <c r="DU38" s="11">
        <f t="shared" si="59"/>
        <v>93.968253968253975</v>
      </c>
      <c r="DV38">
        <v>86.5</v>
      </c>
      <c r="DW38">
        <f t="shared" si="60"/>
        <v>119</v>
      </c>
      <c r="DX38" t="s">
        <v>122</v>
      </c>
      <c r="DY38" s="11">
        <f t="shared" si="61"/>
        <v>95.873015873015873</v>
      </c>
      <c r="DZ38">
        <v>86</v>
      </c>
      <c r="EA38">
        <f t="shared" si="62"/>
        <v>65</v>
      </c>
      <c r="EB38" t="s">
        <v>123</v>
      </c>
      <c r="EC38" s="11">
        <f t="shared" si="63"/>
        <v>90.793650793650798</v>
      </c>
      <c r="ED38">
        <v>78.5</v>
      </c>
      <c r="EE38">
        <f t="shared" si="64"/>
        <v>100</v>
      </c>
      <c r="EF38" t="s">
        <v>124</v>
      </c>
      <c r="EG38" s="11">
        <f t="shared" si="65"/>
        <v>77.460317460317455</v>
      </c>
      <c r="EH38">
        <v>48</v>
      </c>
      <c r="EI38">
        <f t="shared" si="66"/>
        <v>99</v>
      </c>
      <c r="EJ38" t="s">
        <v>125</v>
      </c>
      <c r="EK38" s="11">
        <f t="shared" si="67"/>
        <v>84.444444444444443</v>
      </c>
      <c r="EL38">
        <v>56</v>
      </c>
      <c r="EM38">
        <f t="shared" si="68"/>
        <v>87</v>
      </c>
      <c r="EN38" t="s">
        <v>1803</v>
      </c>
      <c r="EO38" s="11">
        <f t="shared" si="69"/>
        <v>124.76190476190476</v>
      </c>
      <c r="EP38">
        <v>69</v>
      </c>
      <c r="EQ38">
        <f t="shared" si="70"/>
        <v>51</v>
      </c>
      <c r="ER38" t="s">
        <v>24</v>
      </c>
      <c r="ES38" s="11">
        <f t="shared" si="71"/>
        <v>100</v>
      </c>
      <c r="ET38">
        <v>107</v>
      </c>
      <c r="EU38">
        <f t="shared" si="72"/>
        <v>106</v>
      </c>
      <c r="EV38">
        <v>111</v>
      </c>
      <c r="EW38">
        <f t="shared" si="73"/>
        <v>36</v>
      </c>
      <c r="EX38">
        <v>133</v>
      </c>
      <c r="EY38">
        <f t="shared" si="74"/>
        <v>29</v>
      </c>
      <c r="EZ38">
        <v>50</v>
      </c>
      <c r="FA38">
        <f t="shared" si="75"/>
        <v>50</v>
      </c>
      <c r="FB38">
        <v>28</v>
      </c>
      <c r="FC38">
        <f t="shared" si="76"/>
        <v>165</v>
      </c>
      <c r="FD38">
        <v>42</v>
      </c>
      <c r="FE38">
        <f t="shared" si="77"/>
        <v>51</v>
      </c>
    </row>
    <row r="39" spans="1:161" x14ac:dyDescent="0.2">
      <c r="A39" t="s">
        <v>134</v>
      </c>
      <c r="B39" t="s">
        <v>135</v>
      </c>
      <c r="C39" t="s">
        <v>120</v>
      </c>
      <c r="D39" t="s">
        <v>17</v>
      </c>
      <c r="E39" t="s">
        <v>136</v>
      </c>
      <c r="F39">
        <v>122</v>
      </c>
      <c r="G39">
        <f t="shared" si="0"/>
        <v>3</v>
      </c>
      <c r="H39" t="s">
        <v>122</v>
      </c>
      <c r="I39" s="11">
        <f t="shared" si="1"/>
        <v>183.17460317460319</v>
      </c>
      <c r="J39">
        <v>107</v>
      </c>
      <c r="K39">
        <f t="shared" si="2"/>
        <v>35</v>
      </c>
      <c r="L39" t="s">
        <v>123</v>
      </c>
      <c r="M39" s="11">
        <f t="shared" si="3"/>
        <v>106.03174603174602</v>
      </c>
      <c r="N39">
        <v>72</v>
      </c>
      <c r="O39" s="12">
        <f t="shared" si="4"/>
        <v>213</v>
      </c>
      <c r="P39" t="s">
        <v>124</v>
      </c>
      <c r="Q39" s="11">
        <f t="shared" si="5"/>
        <v>103.49206349206349</v>
      </c>
      <c r="R39">
        <v>78</v>
      </c>
      <c r="S39">
        <f t="shared" si="6"/>
        <v>15</v>
      </c>
      <c r="T39" t="s">
        <v>125</v>
      </c>
      <c r="U39" s="11">
        <f t="shared" si="7"/>
        <v>106.98412698412699</v>
      </c>
      <c r="V39">
        <v>68.5</v>
      </c>
      <c r="W39">
        <f t="shared" si="8"/>
        <v>53</v>
      </c>
      <c r="X39" t="s">
        <v>126</v>
      </c>
      <c r="Y39" s="11">
        <f t="shared" si="9"/>
        <v>88.253968253968253</v>
      </c>
      <c r="Z39">
        <v>73.5</v>
      </c>
      <c r="AA39">
        <f t="shared" si="10"/>
        <v>64</v>
      </c>
      <c r="AB39" t="s">
        <v>127</v>
      </c>
      <c r="AC39" s="11">
        <f t="shared" si="11"/>
        <v>84.761904761904759</v>
      </c>
      <c r="AD39">
        <v>90</v>
      </c>
      <c r="AE39">
        <f t="shared" si="12"/>
        <v>265</v>
      </c>
      <c r="AF39" t="s">
        <v>122</v>
      </c>
      <c r="AG39" s="11">
        <f t="shared" si="13"/>
        <v>44.761904761904759</v>
      </c>
      <c r="AH39">
        <v>103</v>
      </c>
      <c r="AI39">
        <f t="shared" si="14"/>
        <v>54</v>
      </c>
      <c r="AJ39" t="s">
        <v>123</v>
      </c>
      <c r="AK39" s="11">
        <f t="shared" si="15"/>
        <v>93.650793650793645</v>
      </c>
      <c r="AL39">
        <v>53.5</v>
      </c>
      <c r="AM39">
        <f t="shared" si="16"/>
        <v>224</v>
      </c>
      <c r="AN39" t="s">
        <v>124</v>
      </c>
      <c r="AO39" s="11">
        <f t="shared" si="17"/>
        <v>121.5873015873016</v>
      </c>
      <c r="AP39">
        <v>56</v>
      </c>
      <c r="AQ39">
        <f t="shared" si="18"/>
        <v>37</v>
      </c>
      <c r="AR39" t="s">
        <v>125</v>
      </c>
      <c r="AS39" s="11">
        <f t="shared" si="19"/>
        <v>142.22222222222223</v>
      </c>
      <c r="AT39">
        <v>56</v>
      </c>
      <c r="AU39">
        <f t="shared" si="20"/>
        <v>63</v>
      </c>
      <c r="AV39" t="s">
        <v>126</v>
      </c>
      <c r="AW39" s="11">
        <f t="shared" si="21"/>
        <v>138.41269841269843</v>
      </c>
      <c r="AX39">
        <v>71</v>
      </c>
      <c r="AY39">
        <f t="shared" si="22"/>
        <v>16</v>
      </c>
      <c r="AZ39" t="s">
        <v>127</v>
      </c>
      <c r="BA39" s="11">
        <f t="shared" si="23"/>
        <v>140.95238095238096</v>
      </c>
      <c r="BB39">
        <v>93</v>
      </c>
      <c r="BC39">
        <f t="shared" si="24"/>
        <v>91</v>
      </c>
      <c r="BD39" t="s">
        <v>122</v>
      </c>
      <c r="BE39" s="11">
        <f t="shared" si="25"/>
        <v>96.507936507936506</v>
      </c>
      <c r="BF39">
        <v>117</v>
      </c>
      <c r="BG39">
        <f t="shared" si="26"/>
        <v>34</v>
      </c>
      <c r="BH39" t="s">
        <v>123</v>
      </c>
      <c r="BI39" s="11">
        <f t="shared" si="27"/>
        <v>122.53968253968254</v>
      </c>
      <c r="BJ39">
        <v>42</v>
      </c>
      <c r="BK39">
        <f t="shared" si="28"/>
        <v>292</v>
      </c>
      <c r="BL39" t="s">
        <v>124</v>
      </c>
      <c r="BM39" s="11">
        <f t="shared" si="29"/>
        <v>72.698412698412696</v>
      </c>
      <c r="BN39">
        <v>29</v>
      </c>
      <c r="BO39">
        <f t="shared" si="30"/>
        <v>170</v>
      </c>
      <c r="BP39" t="s">
        <v>125</v>
      </c>
      <c r="BQ39" s="11">
        <f t="shared" si="31"/>
        <v>57.142857142857146</v>
      </c>
      <c r="BR39">
        <v>32</v>
      </c>
      <c r="BS39" s="12">
        <f t="shared" si="32"/>
        <v>184</v>
      </c>
      <c r="BT39" t="s">
        <v>126</v>
      </c>
      <c r="BU39" s="11">
        <f t="shared" si="33"/>
        <v>51.746031746031747</v>
      </c>
      <c r="BV39">
        <v>56</v>
      </c>
      <c r="BW39">
        <f t="shared" si="34"/>
        <v>145</v>
      </c>
      <c r="BX39" t="s">
        <v>127</v>
      </c>
      <c r="BY39" s="11">
        <f t="shared" si="35"/>
        <v>77.460317460317455</v>
      </c>
      <c r="BZ39">
        <v>99</v>
      </c>
      <c r="CA39">
        <f t="shared" si="36"/>
        <v>80</v>
      </c>
      <c r="CB39" t="s">
        <v>122</v>
      </c>
      <c r="CC39" s="11">
        <f t="shared" si="37"/>
        <v>138.41269841269843</v>
      </c>
      <c r="CD39">
        <v>95</v>
      </c>
      <c r="CE39">
        <f t="shared" si="38"/>
        <v>105</v>
      </c>
      <c r="CF39" t="s">
        <v>123</v>
      </c>
      <c r="CG39" s="11">
        <f t="shared" si="39"/>
        <v>80.952380952380949</v>
      </c>
      <c r="CH39">
        <v>48</v>
      </c>
      <c r="CI39">
        <f t="shared" si="40"/>
        <v>206</v>
      </c>
      <c r="CJ39" t="s">
        <v>124</v>
      </c>
      <c r="CK39" s="11">
        <f t="shared" si="41"/>
        <v>110.15873015873015</v>
      </c>
      <c r="CL39">
        <v>51</v>
      </c>
      <c r="CM39">
        <f t="shared" si="42"/>
        <v>35</v>
      </c>
      <c r="CN39" t="s">
        <v>125</v>
      </c>
      <c r="CO39" s="11">
        <f t="shared" si="43"/>
        <v>105.71428571428571</v>
      </c>
      <c r="CP39">
        <v>53</v>
      </c>
      <c r="CQ39">
        <f t="shared" si="44"/>
        <v>32</v>
      </c>
      <c r="CR39" t="s">
        <v>126</v>
      </c>
      <c r="CS39" s="11">
        <f t="shared" si="45"/>
        <v>116.50793650793651</v>
      </c>
      <c r="CT39">
        <v>64</v>
      </c>
      <c r="CU39">
        <f t="shared" si="46"/>
        <v>74</v>
      </c>
      <c r="CV39" t="s">
        <v>127</v>
      </c>
      <c r="CW39" s="11">
        <f t="shared" si="47"/>
        <v>113.01587301587301</v>
      </c>
      <c r="CX39">
        <v>88</v>
      </c>
      <c r="CY39">
        <f t="shared" si="48"/>
        <v>201</v>
      </c>
      <c r="CZ39" t="s">
        <v>122</v>
      </c>
      <c r="DA39" s="11">
        <f t="shared" si="49"/>
        <v>109.52380952380952</v>
      </c>
      <c r="DB39">
        <v>115</v>
      </c>
      <c r="DC39">
        <f t="shared" si="50"/>
        <v>45</v>
      </c>
      <c r="DD39" t="s">
        <v>123</v>
      </c>
      <c r="DE39" s="11">
        <f t="shared" si="51"/>
        <v>101.58730158730158</v>
      </c>
      <c r="DF39">
        <v>43</v>
      </c>
      <c r="DG39">
        <f t="shared" si="52"/>
        <v>238</v>
      </c>
      <c r="DH39" t="s">
        <v>124</v>
      </c>
      <c r="DI39" s="11">
        <f t="shared" si="53"/>
        <v>112.6984126984127</v>
      </c>
      <c r="DJ39">
        <v>58</v>
      </c>
      <c r="DK39">
        <f t="shared" si="54"/>
        <v>53</v>
      </c>
      <c r="DL39" t="s">
        <v>125</v>
      </c>
      <c r="DM39" s="11">
        <f t="shared" si="55"/>
        <v>90.793650793650798</v>
      </c>
      <c r="DN39">
        <v>59</v>
      </c>
      <c r="DO39">
        <f t="shared" si="56"/>
        <v>84</v>
      </c>
      <c r="DP39" t="s">
        <v>126</v>
      </c>
      <c r="DQ39" s="11">
        <f t="shared" si="57"/>
        <v>100.95238095238095</v>
      </c>
      <c r="DR39">
        <v>48</v>
      </c>
      <c r="DS39">
        <f t="shared" si="58"/>
        <v>115</v>
      </c>
      <c r="DT39" t="s">
        <v>127</v>
      </c>
      <c r="DU39" s="11">
        <f t="shared" si="59"/>
        <v>93.015873015873012</v>
      </c>
      <c r="DV39">
        <v>78.5</v>
      </c>
      <c r="DW39">
        <f t="shared" si="60"/>
        <v>231</v>
      </c>
      <c r="DX39" t="s">
        <v>122</v>
      </c>
      <c r="DY39" s="11">
        <f t="shared" si="61"/>
        <v>78.730158730158735</v>
      </c>
      <c r="DZ39">
        <v>89</v>
      </c>
      <c r="EA39">
        <f t="shared" si="62"/>
        <v>50</v>
      </c>
      <c r="EB39" t="s">
        <v>123</v>
      </c>
      <c r="EC39" s="11">
        <f t="shared" si="63"/>
        <v>102.85714285714286</v>
      </c>
      <c r="ED39">
        <v>42.5</v>
      </c>
      <c r="EE39">
        <f t="shared" si="64"/>
        <v>278</v>
      </c>
      <c r="EF39" t="s">
        <v>124</v>
      </c>
      <c r="EG39" s="11">
        <f t="shared" si="65"/>
        <v>81.269841269841265</v>
      </c>
      <c r="EH39">
        <v>61.5</v>
      </c>
      <c r="EI39">
        <f t="shared" si="66"/>
        <v>24</v>
      </c>
      <c r="EJ39" t="s">
        <v>125</v>
      </c>
      <c r="EK39" s="11">
        <f t="shared" si="67"/>
        <v>129.84126984126985</v>
      </c>
      <c r="EL39">
        <v>56</v>
      </c>
      <c r="EM39">
        <f t="shared" si="68"/>
        <v>87</v>
      </c>
      <c r="EN39" t="s">
        <v>1803</v>
      </c>
      <c r="EO39" s="11">
        <f t="shared" si="69"/>
        <v>116.82539682539682</v>
      </c>
      <c r="EP39">
        <v>58</v>
      </c>
      <c r="EQ39">
        <f t="shared" si="70"/>
        <v>93</v>
      </c>
      <c r="ER39" t="s">
        <v>24</v>
      </c>
      <c r="ES39" s="11">
        <f t="shared" si="71"/>
        <v>106.98412698412699</v>
      </c>
      <c r="ET39">
        <v>102</v>
      </c>
      <c r="EU39">
        <f t="shared" si="72"/>
        <v>164</v>
      </c>
      <c r="EV39">
        <v>107</v>
      </c>
      <c r="EW39">
        <f t="shared" si="73"/>
        <v>59</v>
      </c>
      <c r="EX39">
        <v>82</v>
      </c>
      <c r="EY39">
        <f t="shared" si="74"/>
        <v>219</v>
      </c>
      <c r="EZ39">
        <v>43</v>
      </c>
      <c r="FA39">
        <f t="shared" si="75"/>
        <v>118</v>
      </c>
      <c r="FB39">
        <v>29</v>
      </c>
      <c r="FC39">
        <f t="shared" si="76"/>
        <v>140</v>
      </c>
      <c r="FD39">
        <v>38</v>
      </c>
      <c r="FE39">
        <f t="shared" si="77"/>
        <v>115</v>
      </c>
    </row>
    <row r="40" spans="1:161" x14ac:dyDescent="0.2">
      <c r="A40" t="s">
        <v>137</v>
      </c>
      <c r="B40" t="s">
        <v>138</v>
      </c>
      <c r="C40" t="s">
        <v>120</v>
      </c>
      <c r="D40" t="s">
        <v>17</v>
      </c>
      <c r="E40" t="s">
        <v>139</v>
      </c>
      <c r="F40">
        <v>123</v>
      </c>
      <c r="G40">
        <f t="shared" si="0"/>
        <v>2</v>
      </c>
      <c r="H40" t="s">
        <v>122</v>
      </c>
      <c r="I40" s="11">
        <f t="shared" si="1"/>
        <v>133.01587301587301</v>
      </c>
      <c r="J40">
        <v>93</v>
      </c>
      <c r="K40">
        <f t="shared" si="2"/>
        <v>109</v>
      </c>
      <c r="L40" t="s">
        <v>123</v>
      </c>
      <c r="M40" s="11">
        <f t="shared" si="3"/>
        <v>89.206349206349202</v>
      </c>
      <c r="N40">
        <v>102</v>
      </c>
      <c r="O40" s="12">
        <f t="shared" si="4"/>
        <v>78</v>
      </c>
      <c r="P40" t="s">
        <v>124</v>
      </c>
      <c r="Q40" s="11">
        <f t="shared" si="5"/>
        <v>102.22222222222223</v>
      </c>
      <c r="R40">
        <v>44.5</v>
      </c>
      <c r="S40">
        <f t="shared" si="6"/>
        <v>195</v>
      </c>
      <c r="T40" t="s">
        <v>125</v>
      </c>
      <c r="U40" s="11">
        <f t="shared" si="7"/>
        <v>91.428571428571431</v>
      </c>
      <c r="V40">
        <v>76</v>
      </c>
      <c r="W40">
        <f t="shared" si="8"/>
        <v>19</v>
      </c>
      <c r="X40" t="s">
        <v>126</v>
      </c>
      <c r="Y40" s="11">
        <f t="shared" si="9"/>
        <v>97.142857142857139</v>
      </c>
      <c r="Z40">
        <v>80.5</v>
      </c>
      <c r="AA40">
        <f t="shared" si="10"/>
        <v>11</v>
      </c>
      <c r="AB40" t="s">
        <v>127</v>
      </c>
      <c r="AC40" s="11">
        <f t="shared" si="11"/>
        <v>99.682539682539684</v>
      </c>
      <c r="AD40">
        <v>102</v>
      </c>
      <c r="AE40">
        <f t="shared" si="12"/>
        <v>106</v>
      </c>
      <c r="AF40" t="s">
        <v>122</v>
      </c>
      <c r="AG40" s="11">
        <f t="shared" si="13"/>
        <v>83.492063492063494</v>
      </c>
      <c r="AH40">
        <v>99</v>
      </c>
      <c r="AI40">
        <f t="shared" si="14"/>
        <v>75</v>
      </c>
      <c r="AJ40" t="s">
        <v>123</v>
      </c>
      <c r="AK40" s="11">
        <f t="shared" si="15"/>
        <v>94.285714285714292</v>
      </c>
      <c r="AL40">
        <v>89</v>
      </c>
      <c r="AM40">
        <f t="shared" si="16"/>
        <v>85</v>
      </c>
      <c r="AN40" t="s">
        <v>124</v>
      </c>
      <c r="AO40" s="11">
        <f t="shared" si="17"/>
        <v>89.523809523809518</v>
      </c>
      <c r="AP40">
        <v>32</v>
      </c>
      <c r="AQ40">
        <f t="shared" si="18"/>
        <v>168</v>
      </c>
      <c r="AR40" t="s">
        <v>125</v>
      </c>
      <c r="AS40" s="11">
        <f t="shared" si="19"/>
        <v>93.333333333333329</v>
      </c>
      <c r="AT40">
        <v>54</v>
      </c>
      <c r="AU40">
        <f t="shared" si="20"/>
        <v>79</v>
      </c>
      <c r="AV40" t="s">
        <v>126</v>
      </c>
      <c r="AW40" s="11">
        <f t="shared" si="21"/>
        <v>100.95238095238095</v>
      </c>
      <c r="AX40">
        <v>74</v>
      </c>
      <c r="AY40">
        <f t="shared" si="22"/>
        <v>10</v>
      </c>
      <c r="AZ40" t="s">
        <v>127</v>
      </c>
      <c r="BA40" s="11">
        <f t="shared" si="23"/>
        <v>104.76190476190476</v>
      </c>
      <c r="BB40">
        <v>96</v>
      </c>
      <c r="BC40">
        <f t="shared" si="24"/>
        <v>54</v>
      </c>
      <c r="BD40" t="s">
        <v>122</v>
      </c>
      <c r="BE40" s="11">
        <f t="shared" si="25"/>
        <v>88.253968253968253</v>
      </c>
      <c r="BF40">
        <v>109</v>
      </c>
      <c r="BG40">
        <f t="shared" si="26"/>
        <v>57</v>
      </c>
      <c r="BH40" t="s">
        <v>123</v>
      </c>
      <c r="BI40" s="11">
        <f t="shared" si="27"/>
        <v>116.82539682539682</v>
      </c>
      <c r="BJ40">
        <v>104</v>
      </c>
      <c r="BK40">
        <f t="shared" si="28"/>
        <v>52</v>
      </c>
      <c r="BL40" t="s">
        <v>124</v>
      </c>
      <c r="BM40" s="11">
        <f t="shared" si="29"/>
        <v>99.365079365079367</v>
      </c>
      <c r="BN40">
        <v>31</v>
      </c>
      <c r="BO40">
        <f t="shared" si="30"/>
        <v>147</v>
      </c>
      <c r="BP40" t="s">
        <v>125</v>
      </c>
      <c r="BQ40" s="11">
        <f t="shared" si="31"/>
        <v>96.507936507936506</v>
      </c>
      <c r="BR40">
        <v>47</v>
      </c>
      <c r="BS40" s="12">
        <f t="shared" si="32"/>
        <v>82</v>
      </c>
      <c r="BT40" t="s">
        <v>126</v>
      </c>
      <c r="BU40" s="11">
        <f t="shared" si="33"/>
        <v>104.12698412698413</v>
      </c>
      <c r="BV40">
        <v>81</v>
      </c>
      <c r="BW40">
        <f t="shared" si="34"/>
        <v>25</v>
      </c>
      <c r="BX40" t="s">
        <v>127</v>
      </c>
      <c r="BY40" s="11">
        <f t="shared" si="35"/>
        <v>102.22222222222223</v>
      </c>
      <c r="BZ40">
        <v>110</v>
      </c>
      <c r="CA40">
        <f t="shared" si="36"/>
        <v>17</v>
      </c>
      <c r="CB40" t="s">
        <v>122</v>
      </c>
      <c r="CC40" s="11">
        <f t="shared" si="37"/>
        <v>112.06349206349206</v>
      </c>
      <c r="CD40">
        <v>94</v>
      </c>
      <c r="CE40">
        <f t="shared" si="38"/>
        <v>110</v>
      </c>
      <c r="CF40" t="s">
        <v>123</v>
      </c>
      <c r="CG40" s="11">
        <f t="shared" si="39"/>
        <v>98.095238095238102</v>
      </c>
      <c r="CH40">
        <v>76.5</v>
      </c>
      <c r="CI40">
        <f t="shared" si="40"/>
        <v>50</v>
      </c>
      <c r="CJ40" t="s">
        <v>124</v>
      </c>
      <c r="CK40" s="11">
        <f t="shared" si="41"/>
        <v>93.968253968253975</v>
      </c>
      <c r="CL40">
        <v>27</v>
      </c>
      <c r="CM40">
        <f t="shared" si="42"/>
        <v>136</v>
      </c>
      <c r="CN40" t="s">
        <v>125</v>
      </c>
      <c r="CO40" s="11">
        <f t="shared" si="43"/>
        <v>81.269841269841265</v>
      </c>
      <c r="CP40">
        <v>42</v>
      </c>
      <c r="CQ40">
        <f t="shared" si="44"/>
        <v>95</v>
      </c>
      <c r="CR40" t="s">
        <v>126</v>
      </c>
      <c r="CS40" s="11">
        <f t="shared" si="45"/>
        <v>85.079365079365076</v>
      </c>
      <c r="CT40">
        <v>71</v>
      </c>
      <c r="CU40">
        <f t="shared" si="46"/>
        <v>32</v>
      </c>
      <c r="CV40" t="s">
        <v>127</v>
      </c>
      <c r="CW40" s="11">
        <f t="shared" si="47"/>
        <v>105.71428571428571</v>
      </c>
      <c r="CX40">
        <v>100</v>
      </c>
      <c r="CY40">
        <f t="shared" si="48"/>
        <v>55</v>
      </c>
      <c r="CZ40" t="s">
        <v>122</v>
      </c>
      <c r="DA40" s="11">
        <f t="shared" si="49"/>
        <v>87.61904761904762</v>
      </c>
      <c r="DB40">
        <v>103</v>
      </c>
      <c r="DC40">
        <f t="shared" si="50"/>
        <v>104</v>
      </c>
      <c r="DD40" t="s">
        <v>123</v>
      </c>
      <c r="DE40" s="11">
        <f t="shared" si="51"/>
        <v>77.142857142857139</v>
      </c>
      <c r="DF40">
        <v>97</v>
      </c>
      <c r="DG40">
        <f t="shared" si="52"/>
        <v>31</v>
      </c>
      <c r="DH40" t="s">
        <v>124</v>
      </c>
      <c r="DI40" s="11">
        <f t="shared" si="53"/>
        <v>96.825396825396822</v>
      </c>
      <c r="DJ40">
        <v>52</v>
      </c>
      <c r="DK40">
        <f t="shared" si="54"/>
        <v>77</v>
      </c>
      <c r="DL40" t="s">
        <v>125</v>
      </c>
      <c r="DM40" s="11">
        <f t="shared" si="55"/>
        <v>90.476190476190482</v>
      </c>
      <c r="DN40">
        <v>65</v>
      </c>
      <c r="DO40">
        <f t="shared" si="56"/>
        <v>48</v>
      </c>
      <c r="DP40" t="s">
        <v>126</v>
      </c>
      <c r="DQ40" s="11">
        <f t="shared" si="57"/>
        <v>111.74603174603175</v>
      </c>
      <c r="DR40">
        <v>60</v>
      </c>
      <c r="DS40">
        <f t="shared" si="58"/>
        <v>50</v>
      </c>
      <c r="DT40" t="s">
        <v>127</v>
      </c>
      <c r="DU40" s="11">
        <f t="shared" si="59"/>
        <v>92.38095238095238</v>
      </c>
      <c r="DV40">
        <v>98.5</v>
      </c>
      <c r="DW40">
        <f t="shared" si="60"/>
        <v>16</v>
      </c>
      <c r="DX40" t="s">
        <v>122</v>
      </c>
      <c r="DY40" s="11">
        <f t="shared" si="61"/>
        <v>109.2063492063492</v>
      </c>
      <c r="DZ40">
        <v>92</v>
      </c>
      <c r="EA40">
        <f t="shared" si="62"/>
        <v>32</v>
      </c>
      <c r="EB40" t="s">
        <v>123</v>
      </c>
      <c r="EC40" s="11">
        <f t="shared" si="63"/>
        <v>132.06349206349205</v>
      </c>
      <c r="ED40">
        <v>98.5</v>
      </c>
      <c r="EE40">
        <f t="shared" si="64"/>
        <v>21</v>
      </c>
      <c r="EF40" t="s">
        <v>124</v>
      </c>
      <c r="EG40" s="11">
        <f t="shared" si="65"/>
        <v>106.03174603174602</v>
      </c>
      <c r="EH40">
        <v>55.5</v>
      </c>
      <c r="EI40">
        <f t="shared" si="66"/>
        <v>47</v>
      </c>
      <c r="EJ40" t="s">
        <v>125</v>
      </c>
      <c r="EK40" s="11">
        <f t="shared" si="67"/>
        <v>88.253968253968253</v>
      </c>
      <c r="EL40">
        <v>57</v>
      </c>
      <c r="EM40">
        <f t="shared" si="68"/>
        <v>85</v>
      </c>
      <c r="EN40" t="s">
        <v>1803</v>
      </c>
      <c r="EO40" s="11">
        <f t="shared" si="69"/>
        <v>82.539682539682545</v>
      </c>
      <c r="EP40">
        <v>78</v>
      </c>
      <c r="EQ40">
        <f t="shared" si="70"/>
        <v>26</v>
      </c>
      <c r="ER40" t="s">
        <v>24</v>
      </c>
      <c r="ES40" s="11">
        <f t="shared" si="71"/>
        <v>92.698412698412696</v>
      </c>
      <c r="ET40">
        <v>114</v>
      </c>
      <c r="EU40">
        <f t="shared" si="72"/>
        <v>45</v>
      </c>
      <c r="EV40">
        <v>96</v>
      </c>
      <c r="EW40">
        <f t="shared" si="73"/>
        <v>133</v>
      </c>
      <c r="EX40">
        <v>129</v>
      </c>
      <c r="EY40">
        <f t="shared" si="74"/>
        <v>40</v>
      </c>
      <c r="EZ40">
        <v>59</v>
      </c>
      <c r="FA40">
        <f t="shared" si="75"/>
        <v>10</v>
      </c>
      <c r="FB40">
        <v>38</v>
      </c>
      <c r="FC40">
        <f t="shared" si="76"/>
        <v>30</v>
      </c>
      <c r="FD40">
        <v>48</v>
      </c>
      <c r="FE40">
        <f t="shared" si="77"/>
        <v>3</v>
      </c>
    </row>
    <row r="41" spans="1:161" x14ac:dyDescent="0.2">
      <c r="A41" t="s">
        <v>140</v>
      </c>
      <c r="B41" t="s">
        <v>141</v>
      </c>
      <c r="C41" t="s">
        <v>120</v>
      </c>
      <c r="D41" t="s">
        <v>17</v>
      </c>
      <c r="E41" t="s">
        <v>142</v>
      </c>
      <c r="F41">
        <v>117</v>
      </c>
      <c r="G41">
        <f t="shared" si="0"/>
        <v>15</v>
      </c>
      <c r="H41" t="s">
        <v>122</v>
      </c>
      <c r="I41" s="11">
        <f t="shared" si="1"/>
        <v>105.71428571428571</v>
      </c>
      <c r="J41">
        <v>97</v>
      </c>
      <c r="K41">
        <f t="shared" si="2"/>
        <v>82</v>
      </c>
      <c r="L41" t="s">
        <v>123</v>
      </c>
      <c r="M41" s="11">
        <f t="shared" si="3"/>
        <v>83.80952380952381</v>
      </c>
      <c r="N41">
        <v>87</v>
      </c>
      <c r="O41" s="12">
        <f t="shared" si="4"/>
        <v>141</v>
      </c>
      <c r="P41" t="s">
        <v>124</v>
      </c>
      <c r="Q41" s="11">
        <f t="shared" si="5"/>
        <v>96.825396825396822</v>
      </c>
      <c r="R41">
        <v>77.5</v>
      </c>
      <c r="S41">
        <f t="shared" si="6"/>
        <v>16</v>
      </c>
      <c r="T41" t="s">
        <v>125</v>
      </c>
      <c r="U41" s="11">
        <f t="shared" si="7"/>
        <v>113.65079365079364</v>
      </c>
      <c r="V41">
        <v>59</v>
      </c>
      <c r="W41">
        <f t="shared" si="8"/>
        <v>107</v>
      </c>
      <c r="X41" t="s">
        <v>126</v>
      </c>
      <c r="Y41" s="11">
        <f t="shared" si="9"/>
        <v>69.841269841269849</v>
      </c>
      <c r="Z41">
        <v>76.5</v>
      </c>
      <c r="AA41">
        <f t="shared" si="10"/>
        <v>35</v>
      </c>
      <c r="AB41" t="s">
        <v>127</v>
      </c>
      <c r="AC41" s="11">
        <f t="shared" si="11"/>
        <v>92.698412698412696</v>
      </c>
      <c r="AD41">
        <v>108</v>
      </c>
      <c r="AE41">
        <f t="shared" si="12"/>
        <v>33</v>
      </c>
      <c r="AF41" t="s">
        <v>122</v>
      </c>
      <c r="AG41" s="11">
        <f t="shared" si="13"/>
        <v>154.28571428571428</v>
      </c>
      <c r="AH41">
        <v>108</v>
      </c>
      <c r="AI41">
        <f t="shared" si="14"/>
        <v>31</v>
      </c>
      <c r="AJ41" t="s">
        <v>123</v>
      </c>
      <c r="AK41" s="11">
        <f t="shared" si="15"/>
        <v>99.682539682539684</v>
      </c>
      <c r="AL41">
        <v>75.5</v>
      </c>
      <c r="AM41">
        <f t="shared" si="16"/>
        <v>131</v>
      </c>
      <c r="AN41" t="s">
        <v>124</v>
      </c>
      <c r="AO41" s="11">
        <f t="shared" si="17"/>
        <v>89.206349206349202</v>
      </c>
      <c r="AP41">
        <v>49</v>
      </c>
      <c r="AQ41">
        <f t="shared" si="18"/>
        <v>59</v>
      </c>
      <c r="AR41" t="s">
        <v>125</v>
      </c>
      <c r="AS41" s="11">
        <f t="shared" si="19"/>
        <v>86.031746031746025</v>
      </c>
      <c r="AT41">
        <v>71</v>
      </c>
      <c r="AU41">
        <f t="shared" si="20"/>
        <v>8</v>
      </c>
      <c r="AV41" t="s">
        <v>126</v>
      </c>
      <c r="AW41" s="11">
        <f t="shared" si="21"/>
        <v>106.03174603174602</v>
      </c>
      <c r="AX41">
        <v>73</v>
      </c>
      <c r="AY41">
        <f t="shared" si="22"/>
        <v>12</v>
      </c>
      <c r="AZ41" t="s">
        <v>127</v>
      </c>
      <c r="BA41" s="11">
        <f t="shared" si="23"/>
        <v>103.17460317460318</v>
      </c>
      <c r="BB41">
        <v>85</v>
      </c>
      <c r="BC41">
        <f t="shared" si="24"/>
        <v>204</v>
      </c>
      <c r="BD41" t="s">
        <v>122</v>
      </c>
      <c r="BE41" s="11">
        <f t="shared" si="25"/>
        <v>72.063492063492063</v>
      </c>
      <c r="BF41">
        <v>118</v>
      </c>
      <c r="BG41">
        <f t="shared" si="26"/>
        <v>30</v>
      </c>
      <c r="BH41" t="s">
        <v>123</v>
      </c>
      <c r="BI41" s="11">
        <f t="shared" si="27"/>
        <v>103.80952380952381</v>
      </c>
      <c r="BJ41">
        <v>91.5</v>
      </c>
      <c r="BK41">
        <f t="shared" si="28"/>
        <v>97</v>
      </c>
      <c r="BL41" t="s">
        <v>124</v>
      </c>
      <c r="BM41" s="11">
        <f t="shared" si="29"/>
        <v>125.71428571428571</v>
      </c>
      <c r="BN41">
        <v>62</v>
      </c>
      <c r="BO41">
        <f t="shared" si="30"/>
        <v>15</v>
      </c>
      <c r="BP41" t="s">
        <v>125</v>
      </c>
      <c r="BQ41" s="11">
        <f t="shared" si="31"/>
        <v>108.57142857142857</v>
      </c>
      <c r="BR41">
        <v>59</v>
      </c>
      <c r="BS41" s="12">
        <f t="shared" si="32"/>
        <v>27</v>
      </c>
      <c r="BT41" t="s">
        <v>126</v>
      </c>
      <c r="BU41" s="11">
        <f t="shared" si="33"/>
        <v>95.555555555555557</v>
      </c>
      <c r="BV41">
        <v>83</v>
      </c>
      <c r="BW41">
        <f t="shared" si="34"/>
        <v>22</v>
      </c>
      <c r="BX41" t="s">
        <v>127</v>
      </c>
      <c r="BY41" s="11">
        <f t="shared" si="35"/>
        <v>96.507936507936506</v>
      </c>
      <c r="BZ41">
        <v>95</v>
      </c>
      <c r="CA41">
        <f t="shared" si="36"/>
        <v>116</v>
      </c>
      <c r="CB41" t="s">
        <v>122</v>
      </c>
      <c r="CC41" s="11">
        <f t="shared" si="37"/>
        <v>93.968253968253975</v>
      </c>
      <c r="CD41">
        <v>107</v>
      </c>
      <c r="CE41">
        <f t="shared" si="38"/>
        <v>42</v>
      </c>
      <c r="CF41" t="s">
        <v>123</v>
      </c>
      <c r="CG41" s="11">
        <f t="shared" si="39"/>
        <v>91.746031746031747</v>
      </c>
      <c r="CH41">
        <v>51</v>
      </c>
      <c r="CI41">
        <f t="shared" si="40"/>
        <v>178</v>
      </c>
      <c r="CJ41" t="s">
        <v>124</v>
      </c>
      <c r="CK41" s="11">
        <f t="shared" si="41"/>
        <v>80</v>
      </c>
      <c r="CL41">
        <v>49</v>
      </c>
      <c r="CM41">
        <f t="shared" si="42"/>
        <v>42</v>
      </c>
      <c r="CN41" t="s">
        <v>125</v>
      </c>
      <c r="CO41" s="11">
        <f t="shared" si="43"/>
        <v>95.555555555555557</v>
      </c>
      <c r="CP41">
        <v>62</v>
      </c>
      <c r="CQ41">
        <f t="shared" si="44"/>
        <v>13</v>
      </c>
      <c r="CR41" t="s">
        <v>126</v>
      </c>
      <c r="CS41" s="11">
        <f t="shared" si="45"/>
        <v>109.2063492063492</v>
      </c>
      <c r="CT41">
        <v>76</v>
      </c>
      <c r="CU41">
        <f t="shared" si="46"/>
        <v>11</v>
      </c>
      <c r="CV41" t="s">
        <v>127</v>
      </c>
      <c r="CW41" s="11">
        <f t="shared" si="47"/>
        <v>124.76190476190476</v>
      </c>
      <c r="CX41">
        <v>96</v>
      </c>
      <c r="CY41">
        <f t="shared" si="48"/>
        <v>97</v>
      </c>
      <c r="CZ41" t="s">
        <v>122</v>
      </c>
      <c r="DA41" s="11">
        <f t="shared" si="49"/>
        <v>100</v>
      </c>
      <c r="DB41">
        <v>124</v>
      </c>
      <c r="DC41">
        <f t="shared" si="50"/>
        <v>16</v>
      </c>
      <c r="DD41" t="s">
        <v>123</v>
      </c>
      <c r="DE41" s="11">
        <f t="shared" si="51"/>
        <v>135.87301587301587</v>
      </c>
      <c r="DF41">
        <v>69</v>
      </c>
      <c r="DG41">
        <f t="shared" si="52"/>
        <v>115</v>
      </c>
      <c r="DH41" t="s">
        <v>124</v>
      </c>
      <c r="DI41" s="11">
        <f t="shared" si="53"/>
        <v>80.952380952380949</v>
      </c>
      <c r="DJ41">
        <v>64</v>
      </c>
      <c r="DK41">
        <f t="shared" si="54"/>
        <v>28</v>
      </c>
      <c r="DL41" t="s">
        <v>125</v>
      </c>
      <c r="DM41" s="11">
        <f t="shared" si="55"/>
        <v>94.285714285714292</v>
      </c>
      <c r="DN41">
        <v>66</v>
      </c>
      <c r="DO41">
        <f t="shared" si="56"/>
        <v>42</v>
      </c>
      <c r="DP41" t="s">
        <v>126</v>
      </c>
      <c r="DQ41" s="11">
        <f t="shared" si="57"/>
        <v>110.47619047619048</v>
      </c>
      <c r="DR41">
        <v>52</v>
      </c>
      <c r="DS41">
        <f t="shared" si="58"/>
        <v>89</v>
      </c>
      <c r="DT41" t="s">
        <v>127</v>
      </c>
      <c r="DU41" s="11">
        <f t="shared" si="59"/>
        <v>85.079365079365076</v>
      </c>
      <c r="DV41">
        <v>88.5</v>
      </c>
      <c r="DW41">
        <f t="shared" si="60"/>
        <v>97</v>
      </c>
      <c r="DX41" t="s">
        <v>122</v>
      </c>
      <c r="DY41" s="11">
        <f t="shared" si="61"/>
        <v>117.14285714285714</v>
      </c>
      <c r="DZ41">
        <v>75</v>
      </c>
      <c r="EA41">
        <f t="shared" si="62"/>
        <v>129</v>
      </c>
      <c r="EB41" t="s">
        <v>123</v>
      </c>
      <c r="EC41" s="11">
        <f t="shared" si="63"/>
        <v>73.968253968253961</v>
      </c>
      <c r="ED41">
        <v>87.5</v>
      </c>
      <c r="EE41">
        <f t="shared" si="64"/>
        <v>55</v>
      </c>
      <c r="EF41" t="s">
        <v>124</v>
      </c>
      <c r="EG41" s="11">
        <f t="shared" si="65"/>
        <v>107.93650793650794</v>
      </c>
      <c r="EH41">
        <v>69</v>
      </c>
      <c r="EI41">
        <f t="shared" si="66"/>
        <v>10</v>
      </c>
      <c r="EJ41" t="s">
        <v>125</v>
      </c>
      <c r="EK41" s="11">
        <f t="shared" si="67"/>
        <v>100.63492063492063</v>
      </c>
      <c r="EL41">
        <v>59.5</v>
      </c>
      <c r="EM41">
        <f t="shared" si="68"/>
        <v>75</v>
      </c>
      <c r="EN41" t="s">
        <v>1803</v>
      </c>
      <c r="EO41" s="11">
        <f t="shared" si="69"/>
        <v>95.873015873015873</v>
      </c>
      <c r="EP41">
        <v>71.5</v>
      </c>
      <c r="EQ41">
        <f t="shared" si="70"/>
        <v>42</v>
      </c>
      <c r="ER41" t="s">
        <v>24</v>
      </c>
      <c r="ES41" s="11">
        <f t="shared" si="71"/>
        <v>177.46031746031747</v>
      </c>
      <c r="ET41">
        <v>103</v>
      </c>
      <c r="EU41">
        <f t="shared" si="72"/>
        <v>151</v>
      </c>
      <c r="EV41">
        <v>109</v>
      </c>
      <c r="EW41">
        <f t="shared" si="73"/>
        <v>47</v>
      </c>
      <c r="EX41">
        <v>119</v>
      </c>
      <c r="EY41">
        <f t="shared" si="74"/>
        <v>80</v>
      </c>
      <c r="EZ41">
        <v>58</v>
      </c>
      <c r="FA41">
        <f t="shared" si="75"/>
        <v>12</v>
      </c>
      <c r="FB41">
        <v>35</v>
      </c>
      <c r="FC41">
        <f t="shared" si="76"/>
        <v>62</v>
      </c>
      <c r="FD41">
        <v>28</v>
      </c>
      <c r="FE41">
        <f t="shared" si="77"/>
        <v>286</v>
      </c>
    </row>
    <row r="42" spans="1:161" x14ac:dyDescent="0.2">
      <c r="A42" t="s">
        <v>143</v>
      </c>
      <c r="B42" t="s">
        <v>144</v>
      </c>
      <c r="C42" t="s">
        <v>120</v>
      </c>
      <c r="D42" t="s">
        <v>17</v>
      </c>
      <c r="E42" t="s">
        <v>145</v>
      </c>
      <c r="F42">
        <v>118</v>
      </c>
      <c r="G42">
        <f t="shared" si="0"/>
        <v>11</v>
      </c>
      <c r="H42" t="s">
        <v>122</v>
      </c>
      <c r="I42" s="11">
        <f t="shared" si="1"/>
        <v>102.53968253968254</v>
      </c>
      <c r="J42">
        <v>103</v>
      </c>
      <c r="K42">
        <f t="shared" si="2"/>
        <v>51</v>
      </c>
      <c r="L42" t="s">
        <v>123</v>
      </c>
      <c r="M42" s="11">
        <f t="shared" si="3"/>
        <v>122.22222222222223</v>
      </c>
      <c r="N42">
        <v>102</v>
      </c>
      <c r="O42" s="12">
        <f t="shared" si="4"/>
        <v>78</v>
      </c>
      <c r="P42" t="s">
        <v>124</v>
      </c>
      <c r="Q42" s="11">
        <f t="shared" si="5"/>
        <v>124.44444444444444</v>
      </c>
      <c r="R42">
        <v>48</v>
      </c>
      <c r="S42">
        <f t="shared" si="6"/>
        <v>169</v>
      </c>
      <c r="T42" t="s">
        <v>125</v>
      </c>
      <c r="U42" s="11">
        <f t="shared" si="7"/>
        <v>70.158730158730151</v>
      </c>
      <c r="V42">
        <v>68</v>
      </c>
      <c r="W42">
        <f t="shared" si="8"/>
        <v>54</v>
      </c>
      <c r="X42" t="s">
        <v>126</v>
      </c>
      <c r="Y42" s="11">
        <f t="shared" si="9"/>
        <v>91.428571428571431</v>
      </c>
      <c r="Z42">
        <v>75</v>
      </c>
      <c r="AA42">
        <f t="shared" si="10"/>
        <v>46</v>
      </c>
      <c r="AB42" t="s">
        <v>127</v>
      </c>
      <c r="AC42" s="11">
        <f t="shared" si="11"/>
        <v>93.968253968253975</v>
      </c>
      <c r="AD42">
        <v>109.5</v>
      </c>
      <c r="AE42">
        <f t="shared" si="12"/>
        <v>19</v>
      </c>
      <c r="AF42" t="s">
        <v>122</v>
      </c>
      <c r="AG42" s="11">
        <f t="shared" si="13"/>
        <v>94.920634920634924</v>
      </c>
      <c r="AH42">
        <v>90</v>
      </c>
      <c r="AI42">
        <f t="shared" si="14"/>
        <v>121</v>
      </c>
      <c r="AJ42" t="s">
        <v>123</v>
      </c>
      <c r="AK42" s="11">
        <f t="shared" si="15"/>
        <v>81.587301587301582</v>
      </c>
      <c r="AL42">
        <v>70</v>
      </c>
      <c r="AM42">
        <f t="shared" si="16"/>
        <v>155</v>
      </c>
      <c r="AN42" t="s">
        <v>124</v>
      </c>
      <c r="AO42" s="11">
        <f t="shared" si="17"/>
        <v>79.047619047619051</v>
      </c>
      <c r="AP42">
        <v>44</v>
      </c>
      <c r="AQ42">
        <f t="shared" si="18"/>
        <v>75</v>
      </c>
      <c r="AR42" t="s">
        <v>125</v>
      </c>
      <c r="AS42" s="11">
        <f t="shared" si="19"/>
        <v>91.111111111111114</v>
      </c>
      <c r="AT42">
        <v>60</v>
      </c>
      <c r="AU42">
        <f t="shared" si="20"/>
        <v>42</v>
      </c>
      <c r="AV42" t="s">
        <v>126</v>
      </c>
      <c r="AW42" s="11">
        <f t="shared" si="21"/>
        <v>105.07936507936508</v>
      </c>
      <c r="AX42">
        <v>66</v>
      </c>
      <c r="AY42">
        <f t="shared" si="22"/>
        <v>27</v>
      </c>
      <c r="AZ42" t="s">
        <v>127</v>
      </c>
      <c r="BA42" s="11">
        <f t="shared" si="23"/>
        <v>105.07936507936508</v>
      </c>
      <c r="BB42">
        <v>106</v>
      </c>
      <c r="BC42">
        <f t="shared" si="24"/>
        <v>3</v>
      </c>
      <c r="BD42" t="s">
        <v>122</v>
      </c>
      <c r="BE42" s="11">
        <f t="shared" si="25"/>
        <v>113.01587301587301</v>
      </c>
      <c r="BF42">
        <v>108</v>
      </c>
      <c r="BG42">
        <f t="shared" si="26"/>
        <v>63</v>
      </c>
      <c r="BH42" t="s">
        <v>123</v>
      </c>
      <c r="BI42" s="11">
        <f t="shared" si="27"/>
        <v>121.9047619047619</v>
      </c>
      <c r="BJ42">
        <v>94</v>
      </c>
      <c r="BK42">
        <f t="shared" si="28"/>
        <v>89</v>
      </c>
      <c r="BL42" t="s">
        <v>124</v>
      </c>
      <c r="BM42" s="11">
        <f t="shared" si="29"/>
        <v>91.428571428571431</v>
      </c>
      <c r="BN42">
        <v>46</v>
      </c>
      <c r="BO42">
        <f t="shared" si="30"/>
        <v>47</v>
      </c>
      <c r="BP42" t="s">
        <v>125</v>
      </c>
      <c r="BQ42" s="11">
        <f t="shared" si="31"/>
        <v>115.23809523809524</v>
      </c>
      <c r="BR42">
        <v>52</v>
      </c>
      <c r="BS42" s="12">
        <f t="shared" si="32"/>
        <v>58</v>
      </c>
      <c r="BT42" t="s">
        <v>126</v>
      </c>
      <c r="BU42" s="11">
        <f t="shared" si="33"/>
        <v>97.777777777777771</v>
      </c>
      <c r="BV42">
        <v>76</v>
      </c>
      <c r="BW42">
        <f t="shared" si="34"/>
        <v>43</v>
      </c>
      <c r="BX42" t="s">
        <v>127</v>
      </c>
      <c r="BY42" s="11">
        <f t="shared" si="35"/>
        <v>93.015873015873012</v>
      </c>
      <c r="BZ42">
        <v>104</v>
      </c>
      <c r="CA42">
        <f t="shared" si="36"/>
        <v>44</v>
      </c>
      <c r="CB42" t="s">
        <v>122</v>
      </c>
      <c r="CC42" s="11">
        <f t="shared" si="37"/>
        <v>149.84126984126985</v>
      </c>
      <c r="CD42">
        <v>90</v>
      </c>
      <c r="CE42">
        <f t="shared" si="38"/>
        <v>132</v>
      </c>
      <c r="CF42" t="s">
        <v>123</v>
      </c>
      <c r="CG42" s="11">
        <f t="shared" si="39"/>
        <v>82.857142857142861</v>
      </c>
      <c r="CH42">
        <v>73</v>
      </c>
      <c r="CI42">
        <f t="shared" si="40"/>
        <v>62</v>
      </c>
      <c r="CJ42" t="s">
        <v>124</v>
      </c>
      <c r="CK42" s="11">
        <f t="shared" si="41"/>
        <v>96.825396825396822</v>
      </c>
      <c r="CL42">
        <v>33</v>
      </c>
      <c r="CM42">
        <f t="shared" si="42"/>
        <v>95</v>
      </c>
      <c r="CN42" t="s">
        <v>125</v>
      </c>
      <c r="CO42" s="11">
        <f t="shared" si="43"/>
        <v>72.063492063492063</v>
      </c>
      <c r="CP42">
        <v>50</v>
      </c>
      <c r="CQ42">
        <f t="shared" si="44"/>
        <v>51</v>
      </c>
      <c r="CR42" t="s">
        <v>126</v>
      </c>
      <c r="CS42" s="11">
        <f t="shared" si="45"/>
        <v>100.95238095238095</v>
      </c>
      <c r="CT42">
        <v>73</v>
      </c>
      <c r="CU42">
        <f t="shared" si="46"/>
        <v>21</v>
      </c>
      <c r="CV42" t="s">
        <v>127</v>
      </c>
      <c r="CW42" s="11">
        <f t="shared" si="47"/>
        <v>108.25396825396825</v>
      </c>
      <c r="CX42">
        <v>88</v>
      </c>
      <c r="CY42">
        <f t="shared" si="48"/>
        <v>201</v>
      </c>
      <c r="CZ42" t="s">
        <v>122</v>
      </c>
      <c r="DA42" s="11">
        <f t="shared" si="49"/>
        <v>63.492063492063494</v>
      </c>
      <c r="DB42">
        <v>108</v>
      </c>
      <c r="DC42">
        <f t="shared" si="50"/>
        <v>78</v>
      </c>
      <c r="DD42" t="s">
        <v>123</v>
      </c>
      <c r="DE42" s="11">
        <f t="shared" si="51"/>
        <v>116.19047619047619</v>
      </c>
      <c r="DF42">
        <v>87</v>
      </c>
      <c r="DG42">
        <f t="shared" si="52"/>
        <v>52</v>
      </c>
      <c r="DH42" t="s">
        <v>124</v>
      </c>
      <c r="DI42" s="11">
        <f t="shared" si="53"/>
        <v>117.46031746031746</v>
      </c>
      <c r="DJ42">
        <v>74</v>
      </c>
      <c r="DK42">
        <f t="shared" si="54"/>
        <v>7</v>
      </c>
      <c r="DL42" t="s">
        <v>125</v>
      </c>
      <c r="DM42" s="11">
        <f t="shared" si="55"/>
        <v>123.80952380952381</v>
      </c>
      <c r="DN42">
        <v>64</v>
      </c>
      <c r="DO42">
        <f t="shared" si="56"/>
        <v>54</v>
      </c>
      <c r="DP42" t="s">
        <v>126</v>
      </c>
      <c r="DQ42" s="11">
        <f t="shared" si="57"/>
        <v>118.73015873015873</v>
      </c>
      <c r="DR42">
        <v>61</v>
      </c>
      <c r="DS42">
        <f t="shared" si="58"/>
        <v>47</v>
      </c>
      <c r="DT42" t="s">
        <v>127</v>
      </c>
      <c r="DU42" s="11">
        <f t="shared" si="59"/>
        <v>100</v>
      </c>
      <c r="DV42">
        <v>89.5</v>
      </c>
      <c r="DW42">
        <f t="shared" si="60"/>
        <v>86</v>
      </c>
      <c r="DX42" t="s">
        <v>122</v>
      </c>
      <c r="DY42" s="11">
        <f t="shared" si="61"/>
        <v>88.253968253968253</v>
      </c>
      <c r="DZ42">
        <v>75</v>
      </c>
      <c r="EA42">
        <f t="shared" si="62"/>
        <v>129</v>
      </c>
      <c r="EB42" t="s">
        <v>123</v>
      </c>
      <c r="EC42" s="11">
        <f t="shared" si="63"/>
        <v>101.26984126984127</v>
      </c>
      <c r="ED42">
        <v>76.5</v>
      </c>
      <c r="EE42">
        <f t="shared" si="64"/>
        <v>107</v>
      </c>
      <c r="EF42" t="s">
        <v>124</v>
      </c>
      <c r="EG42" s="11">
        <f t="shared" si="65"/>
        <v>95.238095238095241</v>
      </c>
      <c r="EH42">
        <v>51</v>
      </c>
      <c r="EI42">
        <f t="shared" si="66"/>
        <v>82</v>
      </c>
      <c r="EJ42" t="s">
        <v>125</v>
      </c>
      <c r="EK42" s="11">
        <f t="shared" si="67"/>
        <v>118.0952380952381</v>
      </c>
      <c r="EL42">
        <v>53</v>
      </c>
      <c r="EM42">
        <f t="shared" si="68"/>
        <v>113</v>
      </c>
      <c r="EN42" t="s">
        <v>1803</v>
      </c>
      <c r="EO42" s="11">
        <f t="shared" si="69"/>
        <v>83.80952380952381</v>
      </c>
      <c r="EP42">
        <v>69.5</v>
      </c>
      <c r="EQ42">
        <f t="shared" si="70"/>
        <v>47</v>
      </c>
      <c r="ER42" t="s">
        <v>24</v>
      </c>
      <c r="ES42" s="11">
        <f t="shared" si="71"/>
        <v>111.74603174603175</v>
      </c>
      <c r="ET42">
        <v>113</v>
      </c>
      <c r="EU42">
        <f t="shared" si="72"/>
        <v>49</v>
      </c>
      <c r="EV42">
        <v>96</v>
      </c>
      <c r="EW42">
        <f t="shared" si="73"/>
        <v>133</v>
      </c>
      <c r="EX42">
        <v>117</v>
      </c>
      <c r="EY42">
        <f t="shared" si="74"/>
        <v>92</v>
      </c>
      <c r="EZ42">
        <v>41</v>
      </c>
      <c r="FA42">
        <f t="shared" si="75"/>
        <v>139</v>
      </c>
      <c r="FB42">
        <v>35</v>
      </c>
      <c r="FC42">
        <f t="shared" si="76"/>
        <v>62</v>
      </c>
      <c r="FD42">
        <v>40</v>
      </c>
      <c r="FE42">
        <f t="shared" si="77"/>
        <v>84</v>
      </c>
    </row>
    <row r="43" spans="1:161" x14ac:dyDescent="0.2">
      <c r="A43" t="s">
        <v>146</v>
      </c>
      <c r="B43" t="s">
        <v>147</v>
      </c>
      <c r="C43" t="s">
        <v>120</v>
      </c>
      <c r="D43" t="s">
        <v>17</v>
      </c>
      <c r="E43" t="s">
        <v>148</v>
      </c>
      <c r="F43">
        <v>114</v>
      </c>
      <c r="G43">
        <f t="shared" si="0"/>
        <v>33</v>
      </c>
      <c r="H43" t="s">
        <v>122</v>
      </c>
      <c r="I43" s="11">
        <f t="shared" si="1"/>
        <v>118.41269841269842</v>
      </c>
      <c r="J43">
        <v>112</v>
      </c>
      <c r="K43">
        <f t="shared" si="2"/>
        <v>20</v>
      </c>
      <c r="L43" t="s">
        <v>123</v>
      </c>
      <c r="M43" s="11">
        <f t="shared" si="3"/>
        <v>100.95238095238095</v>
      </c>
      <c r="N43">
        <v>104</v>
      </c>
      <c r="O43" s="12">
        <f t="shared" si="4"/>
        <v>72</v>
      </c>
      <c r="P43" t="s">
        <v>124</v>
      </c>
      <c r="Q43" s="11">
        <f t="shared" si="5"/>
        <v>114.92063492063492</v>
      </c>
      <c r="R43">
        <v>50</v>
      </c>
      <c r="S43">
        <f t="shared" si="6"/>
        <v>154</v>
      </c>
      <c r="T43" t="s">
        <v>125</v>
      </c>
      <c r="U43" s="11">
        <f t="shared" si="7"/>
        <v>57.460317460317462</v>
      </c>
      <c r="V43">
        <v>55</v>
      </c>
      <c r="W43">
        <f t="shared" si="8"/>
        <v>139</v>
      </c>
      <c r="X43" t="s">
        <v>126</v>
      </c>
      <c r="Y43" s="11">
        <f t="shared" si="9"/>
        <v>85.396825396825392</v>
      </c>
      <c r="Z43">
        <v>72</v>
      </c>
      <c r="AA43">
        <f t="shared" si="10"/>
        <v>78</v>
      </c>
      <c r="AB43" t="s">
        <v>127</v>
      </c>
      <c r="AC43" s="11">
        <f t="shared" si="11"/>
        <v>104.76190476190476</v>
      </c>
      <c r="AD43">
        <v>102.5</v>
      </c>
      <c r="AE43">
        <f t="shared" si="12"/>
        <v>91</v>
      </c>
      <c r="AF43" t="s">
        <v>122</v>
      </c>
      <c r="AG43" s="11">
        <f t="shared" si="13"/>
        <v>79.682539682539684</v>
      </c>
      <c r="AH43">
        <v>111.5</v>
      </c>
      <c r="AI43">
        <f t="shared" si="14"/>
        <v>23</v>
      </c>
      <c r="AJ43" t="s">
        <v>123</v>
      </c>
      <c r="AK43" s="11">
        <f t="shared" si="15"/>
        <v>135.87301587301587</v>
      </c>
      <c r="AL43">
        <v>78.5</v>
      </c>
      <c r="AM43">
        <f t="shared" si="16"/>
        <v>119</v>
      </c>
      <c r="AN43" t="s">
        <v>124</v>
      </c>
      <c r="AO43" s="11">
        <f t="shared" si="17"/>
        <v>95.555555555555557</v>
      </c>
      <c r="AP43">
        <v>63</v>
      </c>
      <c r="AQ43">
        <f t="shared" si="18"/>
        <v>20</v>
      </c>
      <c r="AR43" t="s">
        <v>125</v>
      </c>
      <c r="AS43" s="11">
        <f t="shared" si="19"/>
        <v>121.5873015873016</v>
      </c>
      <c r="AT43">
        <v>52</v>
      </c>
      <c r="AU43">
        <f t="shared" si="20"/>
        <v>98</v>
      </c>
      <c r="AV43" t="s">
        <v>126</v>
      </c>
      <c r="AW43" s="11">
        <f t="shared" si="21"/>
        <v>107.3015873015873</v>
      </c>
      <c r="AX43">
        <v>55</v>
      </c>
      <c r="AY43">
        <f t="shared" si="22"/>
        <v>93</v>
      </c>
      <c r="AZ43" t="s">
        <v>127</v>
      </c>
      <c r="BA43" s="11">
        <f t="shared" si="23"/>
        <v>93.968253968253975</v>
      </c>
      <c r="BB43">
        <v>99</v>
      </c>
      <c r="BC43">
        <f t="shared" si="24"/>
        <v>27</v>
      </c>
      <c r="BD43" t="s">
        <v>122</v>
      </c>
      <c r="BE43" s="11">
        <f t="shared" si="25"/>
        <v>104.12698412698413</v>
      </c>
      <c r="BF43">
        <v>96</v>
      </c>
      <c r="BG43">
        <f t="shared" si="26"/>
        <v>136</v>
      </c>
      <c r="BH43" t="s">
        <v>123</v>
      </c>
      <c r="BI43" s="11">
        <f t="shared" si="27"/>
        <v>120.63492063492063</v>
      </c>
      <c r="BJ43">
        <v>89</v>
      </c>
      <c r="BK43">
        <f t="shared" si="28"/>
        <v>105</v>
      </c>
      <c r="BL43" t="s">
        <v>124</v>
      </c>
      <c r="BM43" s="11">
        <f t="shared" si="29"/>
        <v>86.349206349206355</v>
      </c>
      <c r="BN43">
        <v>37</v>
      </c>
      <c r="BO43">
        <f t="shared" si="30"/>
        <v>88</v>
      </c>
      <c r="BP43" t="s">
        <v>125</v>
      </c>
      <c r="BQ43" s="11">
        <f t="shared" si="31"/>
        <v>100.31746031746032</v>
      </c>
      <c r="BR43">
        <v>40</v>
      </c>
      <c r="BS43" s="12">
        <f t="shared" si="32"/>
        <v>121</v>
      </c>
      <c r="BT43" t="s">
        <v>126</v>
      </c>
      <c r="BU43" s="11">
        <f t="shared" si="33"/>
        <v>75.873015873015873</v>
      </c>
      <c r="BV43">
        <v>68</v>
      </c>
      <c r="BW43">
        <f t="shared" si="34"/>
        <v>74</v>
      </c>
      <c r="BX43" t="s">
        <v>127</v>
      </c>
      <c r="BY43" s="11">
        <f t="shared" si="35"/>
        <v>92.38095238095238</v>
      </c>
      <c r="BZ43">
        <v>105</v>
      </c>
      <c r="CA43">
        <f t="shared" si="36"/>
        <v>40</v>
      </c>
      <c r="CB43" t="s">
        <v>122</v>
      </c>
      <c r="CC43" s="11">
        <f t="shared" si="37"/>
        <v>132.69841269841271</v>
      </c>
      <c r="CD43">
        <v>79</v>
      </c>
      <c r="CE43">
        <f t="shared" si="38"/>
        <v>201</v>
      </c>
      <c r="CF43" t="s">
        <v>123</v>
      </c>
      <c r="CG43" s="11">
        <f t="shared" si="39"/>
        <v>59.047619047619051</v>
      </c>
      <c r="CH43">
        <v>73</v>
      </c>
      <c r="CI43">
        <f t="shared" si="40"/>
        <v>62</v>
      </c>
      <c r="CJ43" t="s">
        <v>124</v>
      </c>
      <c r="CK43" s="11">
        <f t="shared" si="41"/>
        <v>100</v>
      </c>
      <c r="CL43">
        <v>34</v>
      </c>
      <c r="CM43">
        <f t="shared" si="42"/>
        <v>89</v>
      </c>
      <c r="CN43" t="s">
        <v>125</v>
      </c>
      <c r="CO43" s="11">
        <f t="shared" si="43"/>
        <v>102.53968253968254</v>
      </c>
      <c r="CP43">
        <v>51</v>
      </c>
      <c r="CQ43">
        <f t="shared" si="44"/>
        <v>45</v>
      </c>
      <c r="CR43" t="s">
        <v>126</v>
      </c>
      <c r="CS43" s="11">
        <f t="shared" si="45"/>
        <v>102.85714285714286</v>
      </c>
      <c r="CT43">
        <v>67</v>
      </c>
      <c r="CU43">
        <f t="shared" si="46"/>
        <v>50</v>
      </c>
      <c r="CV43" t="s">
        <v>127</v>
      </c>
      <c r="CW43" s="11">
        <f t="shared" si="47"/>
        <v>118.73015873015873</v>
      </c>
      <c r="CX43">
        <v>93</v>
      </c>
      <c r="CY43">
        <f t="shared" si="48"/>
        <v>143</v>
      </c>
      <c r="CZ43" t="s">
        <v>122</v>
      </c>
      <c r="DA43" s="11">
        <f t="shared" si="49"/>
        <v>139.6825396825397</v>
      </c>
      <c r="DB43">
        <v>109</v>
      </c>
      <c r="DC43">
        <f t="shared" si="50"/>
        <v>72</v>
      </c>
      <c r="DD43" t="s">
        <v>123</v>
      </c>
      <c r="DE43" s="11">
        <f t="shared" si="51"/>
        <v>118.0952380952381</v>
      </c>
      <c r="DF43">
        <v>85.5</v>
      </c>
      <c r="DG43">
        <f t="shared" si="52"/>
        <v>62</v>
      </c>
      <c r="DH43" t="s">
        <v>124</v>
      </c>
      <c r="DI43" s="11">
        <f t="shared" si="53"/>
        <v>100.63492063492063</v>
      </c>
      <c r="DJ43">
        <v>47</v>
      </c>
      <c r="DK43">
        <f t="shared" si="54"/>
        <v>97</v>
      </c>
      <c r="DL43" t="s">
        <v>125</v>
      </c>
      <c r="DM43" s="11">
        <f t="shared" si="55"/>
        <v>113.65079365079364</v>
      </c>
      <c r="DN43">
        <v>64</v>
      </c>
      <c r="DO43">
        <f t="shared" si="56"/>
        <v>54</v>
      </c>
      <c r="DP43" t="s">
        <v>126</v>
      </c>
      <c r="DQ43" s="11">
        <f t="shared" si="57"/>
        <v>151.42857142857142</v>
      </c>
      <c r="DR43">
        <v>49</v>
      </c>
      <c r="DS43">
        <f t="shared" si="58"/>
        <v>109</v>
      </c>
      <c r="DT43" t="s">
        <v>127</v>
      </c>
      <c r="DU43" s="11">
        <f t="shared" si="59"/>
        <v>127.93650793650794</v>
      </c>
      <c r="DV43">
        <v>73.5</v>
      </c>
      <c r="DW43">
        <f t="shared" si="60"/>
        <v>268</v>
      </c>
      <c r="DX43" t="s">
        <v>978</v>
      </c>
      <c r="DY43" s="11">
        <f t="shared" si="61"/>
        <v>59.365079365079367</v>
      </c>
      <c r="DZ43">
        <v>75</v>
      </c>
      <c r="EA43">
        <f t="shared" si="62"/>
        <v>129</v>
      </c>
      <c r="EB43" t="s">
        <v>1804</v>
      </c>
      <c r="EC43" s="11">
        <f t="shared" si="63"/>
        <v>110.15873015873015</v>
      </c>
      <c r="ED43">
        <v>86.5</v>
      </c>
      <c r="EE43">
        <f t="shared" si="64"/>
        <v>64</v>
      </c>
      <c r="EF43" t="s">
        <v>982</v>
      </c>
      <c r="EG43" s="11">
        <f t="shared" si="65"/>
        <v>119.36507936507937</v>
      </c>
      <c r="EH43">
        <v>41.5</v>
      </c>
      <c r="EI43">
        <f t="shared" si="66"/>
        <v>140</v>
      </c>
      <c r="EJ43" t="s">
        <v>1827</v>
      </c>
      <c r="EK43" s="11">
        <f t="shared" si="67"/>
        <v>114.60317460317461</v>
      </c>
      <c r="EL43">
        <v>40</v>
      </c>
      <c r="EM43">
        <f t="shared" si="68"/>
        <v>216</v>
      </c>
      <c r="EN43" t="s">
        <v>1807</v>
      </c>
      <c r="EO43" s="11">
        <f t="shared" si="69"/>
        <v>69.841269841269849</v>
      </c>
      <c r="EP43">
        <v>41</v>
      </c>
      <c r="EQ43">
        <f t="shared" si="70"/>
        <v>197</v>
      </c>
      <c r="ER43" t="s">
        <v>127</v>
      </c>
      <c r="ES43" s="11">
        <f t="shared" si="71"/>
        <v>110.15873015873015</v>
      </c>
      <c r="ET43">
        <v>104</v>
      </c>
      <c r="EU43">
        <f t="shared" si="72"/>
        <v>140</v>
      </c>
      <c r="EV43">
        <v>93</v>
      </c>
      <c r="EW43">
        <f t="shared" si="73"/>
        <v>161</v>
      </c>
      <c r="EX43">
        <v>108</v>
      </c>
      <c r="EY43">
        <f t="shared" si="74"/>
        <v>125</v>
      </c>
      <c r="EZ43">
        <v>38</v>
      </c>
      <c r="FA43">
        <f t="shared" si="75"/>
        <v>186</v>
      </c>
      <c r="FB43">
        <v>30</v>
      </c>
      <c r="FC43">
        <f t="shared" si="76"/>
        <v>121</v>
      </c>
      <c r="FD43">
        <v>32</v>
      </c>
      <c r="FE43">
        <f t="shared" si="77"/>
        <v>229</v>
      </c>
    </row>
    <row r="44" spans="1:161" x14ac:dyDescent="0.2">
      <c r="A44" t="s">
        <v>149</v>
      </c>
      <c r="B44" t="s">
        <v>150</v>
      </c>
      <c r="C44" t="s">
        <v>120</v>
      </c>
      <c r="D44" t="s">
        <v>17</v>
      </c>
      <c r="E44" t="s">
        <v>151</v>
      </c>
      <c r="F44">
        <v>121</v>
      </c>
      <c r="G44">
        <f t="shared" si="0"/>
        <v>4</v>
      </c>
      <c r="H44" t="s">
        <v>122</v>
      </c>
      <c r="I44" s="11">
        <f t="shared" si="1"/>
        <v>99.365079365079367</v>
      </c>
      <c r="J44">
        <v>99</v>
      </c>
      <c r="K44">
        <f t="shared" si="2"/>
        <v>67</v>
      </c>
      <c r="L44" t="s">
        <v>123</v>
      </c>
      <c r="M44" s="11">
        <f t="shared" si="3"/>
        <v>84.444444444444443</v>
      </c>
      <c r="N44">
        <v>110</v>
      </c>
      <c r="O44" s="12">
        <f t="shared" si="4"/>
        <v>45</v>
      </c>
      <c r="P44" t="s">
        <v>124</v>
      </c>
      <c r="Q44" s="11">
        <f t="shared" si="5"/>
        <v>106.98412698412699</v>
      </c>
      <c r="R44">
        <v>34</v>
      </c>
      <c r="S44">
        <f t="shared" si="6"/>
        <v>273</v>
      </c>
      <c r="T44" t="s">
        <v>125</v>
      </c>
      <c r="U44" s="11">
        <f t="shared" si="7"/>
        <v>30.476190476190482</v>
      </c>
      <c r="V44">
        <v>71.5</v>
      </c>
      <c r="W44">
        <f t="shared" si="8"/>
        <v>39</v>
      </c>
      <c r="X44" t="s">
        <v>126</v>
      </c>
      <c r="Y44" s="11">
        <f t="shared" si="9"/>
        <v>93.650793650793645</v>
      </c>
      <c r="Z44">
        <v>71</v>
      </c>
      <c r="AA44">
        <f t="shared" si="10"/>
        <v>88</v>
      </c>
      <c r="AB44" t="s">
        <v>127</v>
      </c>
      <c r="AC44" s="11">
        <f t="shared" si="11"/>
        <v>78.095238095238102</v>
      </c>
      <c r="AD44">
        <v>115</v>
      </c>
      <c r="AE44">
        <f t="shared" si="12"/>
        <v>2</v>
      </c>
      <c r="AF44" t="s">
        <v>122</v>
      </c>
      <c r="AG44" s="11">
        <f t="shared" si="13"/>
        <v>103.49206349206349</v>
      </c>
      <c r="AH44">
        <v>114</v>
      </c>
      <c r="AI44">
        <f t="shared" si="14"/>
        <v>18</v>
      </c>
      <c r="AJ44" t="s">
        <v>123</v>
      </c>
      <c r="AK44" s="11">
        <f t="shared" si="15"/>
        <v>98.412698412698418</v>
      </c>
      <c r="AL44">
        <v>95</v>
      </c>
      <c r="AM44">
        <f t="shared" si="16"/>
        <v>67</v>
      </c>
      <c r="AN44" t="s">
        <v>124</v>
      </c>
      <c r="AO44" s="11">
        <f t="shared" si="17"/>
        <v>106.03174603174602</v>
      </c>
      <c r="AP44">
        <v>50</v>
      </c>
      <c r="AQ44">
        <f t="shared" si="18"/>
        <v>54</v>
      </c>
      <c r="AR44" t="s">
        <v>125</v>
      </c>
      <c r="AS44" s="11">
        <f t="shared" si="19"/>
        <v>108.88888888888889</v>
      </c>
      <c r="AT44">
        <v>60</v>
      </c>
      <c r="AU44">
        <f t="shared" si="20"/>
        <v>42</v>
      </c>
      <c r="AV44" t="s">
        <v>126</v>
      </c>
      <c r="AW44" s="11">
        <f t="shared" si="21"/>
        <v>96.507936507936506</v>
      </c>
      <c r="AX44">
        <v>69</v>
      </c>
      <c r="AY44">
        <f t="shared" si="22"/>
        <v>19</v>
      </c>
      <c r="AZ44" t="s">
        <v>127</v>
      </c>
      <c r="BA44" s="11">
        <f t="shared" si="23"/>
        <v>101.9047619047619</v>
      </c>
      <c r="BB44">
        <v>102</v>
      </c>
      <c r="BC44">
        <f t="shared" si="24"/>
        <v>13</v>
      </c>
      <c r="BD44" t="s">
        <v>122</v>
      </c>
      <c r="BE44" s="11">
        <f t="shared" si="25"/>
        <v>97.777777777777771</v>
      </c>
      <c r="BF44">
        <v>126</v>
      </c>
      <c r="BG44">
        <f t="shared" si="26"/>
        <v>13</v>
      </c>
      <c r="BH44" t="s">
        <v>123</v>
      </c>
      <c r="BI44" s="11">
        <f t="shared" si="27"/>
        <v>150.15873015873015</v>
      </c>
      <c r="BJ44">
        <v>94.5</v>
      </c>
      <c r="BK44">
        <f t="shared" si="28"/>
        <v>86</v>
      </c>
      <c r="BL44" t="s">
        <v>124</v>
      </c>
      <c r="BM44" s="11">
        <f t="shared" si="29"/>
        <v>111.42857142857143</v>
      </c>
      <c r="BN44">
        <v>38</v>
      </c>
      <c r="BO44">
        <f t="shared" si="30"/>
        <v>82</v>
      </c>
      <c r="BP44" t="s">
        <v>125</v>
      </c>
      <c r="BQ44" s="11">
        <f t="shared" si="31"/>
        <v>87.61904761904762</v>
      </c>
      <c r="BR44">
        <v>58</v>
      </c>
      <c r="BS44" s="12">
        <f t="shared" si="32"/>
        <v>31</v>
      </c>
      <c r="BT44" t="s">
        <v>126</v>
      </c>
      <c r="BU44" s="11">
        <f t="shared" si="33"/>
        <v>95.238095238095241</v>
      </c>
      <c r="BV44">
        <v>81</v>
      </c>
      <c r="BW44">
        <f t="shared" si="34"/>
        <v>25</v>
      </c>
      <c r="BX44" t="s">
        <v>127</v>
      </c>
      <c r="BY44" s="11">
        <f t="shared" si="35"/>
        <v>115.55555555555556</v>
      </c>
      <c r="BZ44">
        <v>118</v>
      </c>
      <c r="CA44">
        <f t="shared" si="36"/>
        <v>6</v>
      </c>
      <c r="CB44" t="s">
        <v>122</v>
      </c>
      <c r="CC44" s="11">
        <f t="shared" si="37"/>
        <v>132.06349206349205</v>
      </c>
      <c r="CD44">
        <v>83</v>
      </c>
      <c r="CE44">
        <f t="shared" si="38"/>
        <v>171</v>
      </c>
      <c r="CF44" t="s">
        <v>123</v>
      </c>
      <c r="CG44" s="11">
        <f t="shared" si="39"/>
        <v>68.571428571428569</v>
      </c>
      <c r="CH44">
        <v>60</v>
      </c>
      <c r="CI44">
        <f t="shared" si="40"/>
        <v>122</v>
      </c>
      <c r="CJ44" t="s">
        <v>124</v>
      </c>
      <c r="CK44" s="11">
        <f t="shared" si="41"/>
        <v>103.17460317460318</v>
      </c>
      <c r="CL44">
        <v>48</v>
      </c>
      <c r="CM44">
        <f t="shared" si="42"/>
        <v>43</v>
      </c>
      <c r="CN44" t="s">
        <v>125</v>
      </c>
      <c r="CO44" s="11">
        <f t="shared" si="43"/>
        <v>98.730158730158735</v>
      </c>
      <c r="CP44">
        <v>60</v>
      </c>
      <c r="CQ44">
        <f t="shared" si="44"/>
        <v>16</v>
      </c>
      <c r="CR44" t="s">
        <v>126</v>
      </c>
      <c r="CS44" s="11">
        <f t="shared" si="45"/>
        <v>104.12698412698413</v>
      </c>
      <c r="CT44">
        <v>64</v>
      </c>
      <c r="CU44">
        <f t="shared" si="46"/>
        <v>74</v>
      </c>
      <c r="CV44" t="s">
        <v>127</v>
      </c>
      <c r="CW44" s="11">
        <f t="shared" si="47"/>
        <v>87.301587301587304</v>
      </c>
      <c r="CX44">
        <v>95</v>
      </c>
      <c r="CY44">
        <f t="shared" si="48"/>
        <v>107</v>
      </c>
      <c r="CZ44" t="s">
        <v>122</v>
      </c>
      <c r="DA44" s="11">
        <f t="shared" si="49"/>
        <v>79.047619047619051</v>
      </c>
      <c r="DB44">
        <v>109</v>
      </c>
      <c r="DC44">
        <f t="shared" si="50"/>
        <v>72</v>
      </c>
      <c r="DD44" t="s">
        <v>123</v>
      </c>
      <c r="DE44" s="11">
        <f t="shared" si="51"/>
        <v>82.539682539682545</v>
      </c>
      <c r="DF44">
        <v>66.5</v>
      </c>
      <c r="DG44">
        <f t="shared" si="52"/>
        <v>132</v>
      </c>
      <c r="DH44" t="s">
        <v>124</v>
      </c>
      <c r="DI44" s="11">
        <f t="shared" si="53"/>
        <v>81.904761904761898</v>
      </c>
      <c r="DJ44">
        <v>61</v>
      </c>
      <c r="DK44">
        <f t="shared" si="54"/>
        <v>39</v>
      </c>
      <c r="DL44" t="s">
        <v>125</v>
      </c>
      <c r="DM44" s="11">
        <f t="shared" si="55"/>
        <v>111.11111111111111</v>
      </c>
      <c r="DN44">
        <v>70</v>
      </c>
      <c r="DO44">
        <f t="shared" si="56"/>
        <v>29</v>
      </c>
      <c r="DP44" t="s">
        <v>126</v>
      </c>
      <c r="DQ44" s="11">
        <f t="shared" si="57"/>
        <v>112.06349206349206</v>
      </c>
      <c r="DR44">
        <v>64</v>
      </c>
      <c r="DS44">
        <f t="shared" si="58"/>
        <v>34</v>
      </c>
      <c r="DT44" t="s">
        <v>127</v>
      </c>
      <c r="DU44" s="11">
        <f t="shared" si="59"/>
        <v>100.95238095238095</v>
      </c>
      <c r="DV44">
        <v>95</v>
      </c>
      <c r="DW44">
        <f t="shared" si="60"/>
        <v>41</v>
      </c>
      <c r="DX44" t="s">
        <v>122</v>
      </c>
      <c r="DY44" s="11">
        <f t="shared" si="61"/>
        <v>89.206349206349202</v>
      </c>
      <c r="DZ44">
        <v>100</v>
      </c>
      <c r="EA44">
        <f t="shared" si="62"/>
        <v>17</v>
      </c>
      <c r="EB44" t="s">
        <v>123</v>
      </c>
      <c r="EC44" s="11">
        <f t="shared" si="63"/>
        <v>125.39682539682539</v>
      </c>
      <c r="ED44">
        <v>83.5</v>
      </c>
      <c r="EE44">
        <f t="shared" si="64"/>
        <v>75</v>
      </c>
      <c r="EF44" t="s">
        <v>124</v>
      </c>
      <c r="EG44" s="11">
        <f t="shared" si="65"/>
        <v>97.460317460317455</v>
      </c>
      <c r="EH44">
        <v>51.5</v>
      </c>
      <c r="EI44">
        <f t="shared" si="66"/>
        <v>74</v>
      </c>
      <c r="EJ44" t="s">
        <v>125</v>
      </c>
      <c r="EK44" s="11">
        <f t="shared" si="67"/>
        <v>100</v>
      </c>
      <c r="EL44">
        <v>60</v>
      </c>
      <c r="EM44">
        <f t="shared" si="68"/>
        <v>67</v>
      </c>
      <c r="EN44" t="s">
        <v>1803</v>
      </c>
      <c r="EO44" s="11">
        <f t="shared" si="69"/>
        <v>103.80952380952381</v>
      </c>
      <c r="EP44">
        <v>74</v>
      </c>
      <c r="EQ44">
        <f t="shared" si="70"/>
        <v>37</v>
      </c>
      <c r="ER44" t="s">
        <v>24</v>
      </c>
      <c r="ES44" s="11">
        <f t="shared" si="71"/>
        <v>93.015873015873012</v>
      </c>
      <c r="ET44">
        <v>120</v>
      </c>
      <c r="EU44">
        <f t="shared" si="72"/>
        <v>7</v>
      </c>
      <c r="EV44">
        <v>101</v>
      </c>
      <c r="EW44">
        <f t="shared" si="73"/>
        <v>97</v>
      </c>
      <c r="EX44">
        <v>123</v>
      </c>
      <c r="EY44">
        <f t="shared" si="74"/>
        <v>67</v>
      </c>
      <c r="EZ44">
        <v>47</v>
      </c>
      <c r="FA44">
        <f t="shared" si="75"/>
        <v>74</v>
      </c>
      <c r="FB44">
        <v>34</v>
      </c>
      <c r="FC44">
        <f t="shared" si="76"/>
        <v>79</v>
      </c>
      <c r="FD44">
        <v>46</v>
      </c>
      <c r="FE44">
        <f t="shared" si="77"/>
        <v>15</v>
      </c>
    </row>
    <row r="45" spans="1:161" x14ac:dyDescent="0.2">
      <c r="A45" t="s">
        <v>152</v>
      </c>
      <c r="B45" t="s">
        <v>153</v>
      </c>
      <c r="C45" t="s">
        <v>120</v>
      </c>
      <c r="D45" t="s">
        <v>17</v>
      </c>
      <c r="E45" t="s">
        <v>154</v>
      </c>
      <c r="F45">
        <v>116</v>
      </c>
      <c r="G45">
        <f t="shared" si="0"/>
        <v>21</v>
      </c>
      <c r="H45" t="s">
        <v>122</v>
      </c>
      <c r="I45" s="11">
        <f t="shared" si="1"/>
        <v>108.57142857142857</v>
      </c>
      <c r="J45">
        <v>109</v>
      </c>
      <c r="K45">
        <f t="shared" si="2"/>
        <v>31</v>
      </c>
      <c r="L45" t="s">
        <v>123</v>
      </c>
      <c r="M45" s="11">
        <f t="shared" si="3"/>
        <v>93.650793650793645</v>
      </c>
      <c r="N45">
        <v>37</v>
      </c>
      <c r="O45" s="12">
        <f t="shared" si="4"/>
        <v>298</v>
      </c>
      <c r="P45" t="s">
        <v>124</v>
      </c>
      <c r="Q45" s="11">
        <f t="shared" si="5"/>
        <v>95.555555555555557</v>
      </c>
      <c r="R45">
        <v>89</v>
      </c>
      <c r="S45">
        <f t="shared" si="6"/>
        <v>7</v>
      </c>
      <c r="T45" t="s">
        <v>125</v>
      </c>
      <c r="U45" s="11">
        <f t="shared" si="7"/>
        <v>101.26984126984127</v>
      </c>
      <c r="V45">
        <v>69.5</v>
      </c>
      <c r="W45">
        <f t="shared" si="8"/>
        <v>48</v>
      </c>
      <c r="X45" t="s">
        <v>126</v>
      </c>
      <c r="Y45" s="11">
        <f t="shared" si="9"/>
        <v>111.11111111111111</v>
      </c>
      <c r="Z45">
        <v>80</v>
      </c>
      <c r="AA45">
        <f t="shared" si="10"/>
        <v>14</v>
      </c>
      <c r="AB45" t="s">
        <v>127</v>
      </c>
      <c r="AC45" s="11">
        <f t="shared" si="11"/>
        <v>121.9047619047619</v>
      </c>
      <c r="AD45">
        <v>106.5</v>
      </c>
      <c r="AE45">
        <f t="shared" si="12"/>
        <v>48</v>
      </c>
      <c r="AF45" t="s">
        <v>122</v>
      </c>
      <c r="AG45" s="11">
        <f t="shared" si="13"/>
        <v>113.65079365079364</v>
      </c>
      <c r="AH45">
        <v>117</v>
      </c>
      <c r="AI45">
        <f t="shared" si="14"/>
        <v>11</v>
      </c>
      <c r="AJ45" t="s">
        <v>123</v>
      </c>
      <c r="AK45" s="11">
        <f t="shared" si="15"/>
        <v>98.412698412698418</v>
      </c>
      <c r="AL45">
        <v>35.5</v>
      </c>
      <c r="AM45">
        <f t="shared" si="16"/>
        <v>284</v>
      </c>
      <c r="AN45" t="s">
        <v>124</v>
      </c>
      <c r="AO45" s="11">
        <f t="shared" si="17"/>
        <v>104.12698412698413</v>
      </c>
      <c r="AP45">
        <v>65.5</v>
      </c>
      <c r="AQ45">
        <f t="shared" si="18"/>
        <v>11</v>
      </c>
      <c r="AR45" t="s">
        <v>125</v>
      </c>
      <c r="AS45" s="11">
        <f t="shared" si="19"/>
        <v>97.460317460317455</v>
      </c>
      <c r="AT45">
        <v>63</v>
      </c>
      <c r="AU45">
        <f t="shared" si="20"/>
        <v>28</v>
      </c>
      <c r="AV45" t="s">
        <v>126</v>
      </c>
      <c r="AW45" s="11">
        <f t="shared" si="21"/>
        <v>119.36507936507937</v>
      </c>
      <c r="AX45">
        <v>57</v>
      </c>
      <c r="AY45">
        <f t="shared" si="22"/>
        <v>83</v>
      </c>
      <c r="AZ45" t="s">
        <v>127</v>
      </c>
      <c r="BA45" s="11">
        <f t="shared" si="23"/>
        <v>75.873015873015873</v>
      </c>
      <c r="BB45">
        <v>93</v>
      </c>
      <c r="BC45">
        <f t="shared" si="24"/>
        <v>91</v>
      </c>
      <c r="BD45" t="s">
        <v>122</v>
      </c>
      <c r="BE45" s="11">
        <f t="shared" si="25"/>
        <v>114.60317460317461</v>
      </c>
      <c r="BF45">
        <v>132</v>
      </c>
      <c r="BG45">
        <f t="shared" si="26"/>
        <v>6</v>
      </c>
      <c r="BH45" t="s">
        <v>123</v>
      </c>
      <c r="BI45" s="11">
        <f t="shared" si="27"/>
        <v>101.9047619047619</v>
      </c>
      <c r="BJ45">
        <v>41</v>
      </c>
      <c r="BK45">
        <f t="shared" si="28"/>
        <v>297</v>
      </c>
      <c r="BL45" t="s">
        <v>124</v>
      </c>
      <c r="BM45" s="11">
        <f t="shared" si="29"/>
        <v>79.365079365079367</v>
      </c>
      <c r="BN45">
        <v>80</v>
      </c>
      <c r="BO45">
        <f t="shared" si="30"/>
        <v>3</v>
      </c>
      <c r="BP45" t="s">
        <v>125</v>
      </c>
      <c r="BQ45" s="11">
        <f t="shared" si="31"/>
        <v>100.31746031746032</v>
      </c>
      <c r="BR45">
        <v>45</v>
      </c>
      <c r="BS45" s="12">
        <f t="shared" si="32"/>
        <v>89</v>
      </c>
      <c r="BT45" t="s">
        <v>126</v>
      </c>
      <c r="BU45" s="11">
        <f t="shared" si="33"/>
        <v>83.80952380952381</v>
      </c>
      <c r="BV45">
        <v>89</v>
      </c>
      <c r="BW45">
        <f t="shared" si="34"/>
        <v>7</v>
      </c>
      <c r="BX45" t="s">
        <v>127</v>
      </c>
      <c r="BY45" s="11">
        <f t="shared" si="35"/>
        <v>103.49206349206349</v>
      </c>
      <c r="BZ45">
        <v>93</v>
      </c>
      <c r="CA45">
        <f t="shared" si="36"/>
        <v>137</v>
      </c>
      <c r="CB45" t="s">
        <v>122</v>
      </c>
      <c r="CC45" s="11">
        <f t="shared" si="37"/>
        <v>76.507936507936506</v>
      </c>
      <c r="CD45">
        <v>119</v>
      </c>
      <c r="CE45">
        <f t="shared" si="38"/>
        <v>12</v>
      </c>
      <c r="CF45" t="s">
        <v>123</v>
      </c>
      <c r="CG45" s="11">
        <f t="shared" si="39"/>
        <v>101.9047619047619</v>
      </c>
      <c r="CH45">
        <v>43.5</v>
      </c>
      <c r="CI45">
        <f t="shared" si="40"/>
        <v>232</v>
      </c>
      <c r="CJ45" t="s">
        <v>124</v>
      </c>
      <c r="CK45" s="11">
        <f t="shared" si="41"/>
        <v>121.5873015873016</v>
      </c>
      <c r="CL45">
        <v>73</v>
      </c>
      <c r="CM45">
        <f t="shared" si="42"/>
        <v>4</v>
      </c>
      <c r="CN45" t="s">
        <v>125</v>
      </c>
      <c r="CO45" s="11">
        <f t="shared" si="43"/>
        <v>102.85714285714286</v>
      </c>
      <c r="CP45">
        <v>52</v>
      </c>
      <c r="CQ45">
        <f t="shared" si="44"/>
        <v>38</v>
      </c>
      <c r="CR45" t="s">
        <v>126</v>
      </c>
      <c r="CS45" s="11">
        <f t="shared" si="45"/>
        <v>93.015873015873012</v>
      </c>
      <c r="CT45">
        <v>74</v>
      </c>
      <c r="CU45">
        <f t="shared" si="46"/>
        <v>18</v>
      </c>
      <c r="CV45" t="s">
        <v>127</v>
      </c>
      <c r="CW45" s="11">
        <f t="shared" si="47"/>
        <v>95.873015873015873</v>
      </c>
      <c r="CX45">
        <v>99</v>
      </c>
      <c r="CY45">
        <f t="shared" si="48"/>
        <v>63</v>
      </c>
      <c r="CZ45" t="s">
        <v>122</v>
      </c>
      <c r="DA45" s="11">
        <f t="shared" si="49"/>
        <v>80.634920634920633</v>
      </c>
      <c r="DB45">
        <v>123</v>
      </c>
      <c r="DC45">
        <f t="shared" si="50"/>
        <v>18</v>
      </c>
      <c r="DD45" t="s">
        <v>123</v>
      </c>
      <c r="DE45" s="11">
        <f t="shared" si="51"/>
        <v>96.825396825396822</v>
      </c>
      <c r="DF45">
        <v>28</v>
      </c>
      <c r="DG45">
        <f t="shared" si="52"/>
        <v>300</v>
      </c>
      <c r="DH45" t="s">
        <v>124</v>
      </c>
      <c r="DI45" s="11">
        <f t="shared" si="53"/>
        <v>93.968253968253975</v>
      </c>
      <c r="DJ45">
        <v>70</v>
      </c>
      <c r="DK45">
        <f t="shared" si="54"/>
        <v>13</v>
      </c>
      <c r="DL45" t="s">
        <v>125</v>
      </c>
      <c r="DM45" s="11">
        <f t="shared" si="55"/>
        <v>100.31746031746032</v>
      </c>
      <c r="DN45">
        <v>76</v>
      </c>
      <c r="DO45">
        <f t="shared" si="56"/>
        <v>16</v>
      </c>
      <c r="DP45" t="s">
        <v>126</v>
      </c>
      <c r="DQ45" s="11">
        <f t="shared" si="57"/>
        <v>115.55555555555556</v>
      </c>
      <c r="DR45">
        <v>76</v>
      </c>
      <c r="DS45">
        <f t="shared" si="58"/>
        <v>5</v>
      </c>
      <c r="DT45" t="s">
        <v>127</v>
      </c>
      <c r="DU45" s="11">
        <f t="shared" si="59"/>
        <v>121.9047619047619</v>
      </c>
      <c r="DV45">
        <v>107</v>
      </c>
      <c r="DW45">
        <f t="shared" si="60"/>
        <v>2</v>
      </c>
      <c r="DX45" t="s">
        <v>1355</v>
      </c>
      <c r="DY45" s="11">
        <f t="shared" si="61"/>
        <v>147.30158730158729</v>
      </c>
      <c r="DZ45">
        <v>109</v>
      </c>
      <c r="EA45">
        <f t="shared" si="62"/>
        <v>8</v>
      </c>
      <c r="EB45" t="s">
        <v>1805</v>
      </c>
      <c r="EC45" s="11">
        <f t="shared" si="63"/>
        <v>128.25396825396825</v>
      </c>
      <c r="ED45">
        <v>42</v>
      </c>
      <c r="EE45">
        <f t="shared" si="64"/>
        <v>281</v>
      </c>
      <c r="EF45" t="s">
        <v>1806</v>
      </c>
      <c r="EG45" s="11">
        <f t="shared" si="65"/>
        <v>104.44444444444444</v>
      </c>
      <c r="EH45">
        <v>67.5</v>
      </c>
      <c r="EI45">
        <f t="shared" si="66"/>
        <v>14</v>
      </c>
      <c r="EJ45" t="s">
        <v>1827</v>
      </c>
      <c r="EK45" s="11">
        <f t="shared" si="67"/>
        <v>113.01587301587301</v>
      </c>
      <c r="EL45">
        <v>61</v>
      </c>
      <c r="EM45">
        <f t="shared" si="68"/>
        <v>65</v>
      </c>
      <c r="EN45" t="s">
        <v>1809</v>
      </c>
      <c r="EO45" s="11">
        <f t="shared" si="69"/>
        <v>117.77777777777777</v>
      </c>
      <c r="EP45">
        <v>61</v>
      </c>
      <c r="EQ45">
        <f t="shared" si="70"/>
        <v>74</v>
      </c>
      <c r="ER45" t="s">
        <v>24</v>
      </c>
      <c r="ES45" s="11">
        <f t="shared" si="71"/>
        <v>96.825396825396822</v>
      </c>
      <c r="ET45">
        <v>103</v>
      </c>
      <c r="EU45">
        <f t="shared" si="72"/>
        <v>151</v>
      </c>
      <c r="EV45">
        <v>101</v>
      </c>
      <c r="EW45">
        <f t="shared" si="73"/>
        <v>97</v>
      </c>
      <c r="EX45">
        <v>49</v>
      </c>
      <c r="EY45">
        <f t="shared" si="74"/>
        <v>295</v>
      </c>
      <c r="EZ45">
        <v>49</v>
      </c>
      <c r="FA45">
        <f t="shared" si="75"/>
        <v>55</v>
      </c>
      <c r="FB45">
        <v>30</v>
      </c>
      <c r="FC45">
        <f t="shared" si="76"/>
        <v>121</v>
      </c>
      <c r="FD45">
        <v>41</v>
      </c>
      <c r="FE45">
        <f t="shared" si="77"/>
        <v>64</v>
      </c>
    </row>
    <row r="46" spans="1:161" x14ac:dyDescent="0.2">
      <c r="A46" t="s">
        <v>155</v>
      </c>
      <c r="B46" t="s">
        <v>156</v>
      </c>
      <c r="C46" t="s">
        <v>120</v>
      </c>
      <c r="D46" t="s">
        <v>17</v>
      </c>
      <c r="E46" t="s">
        <v>157</v>
      </c>
      <c r="F46">
        <v>106</v>
      </c>
      <c r="G46">
        <f t="shared" si="0"/>
        <v>119</v>
      </c>
      <c r="H46" t="s">
        <v>122</v>
      </c>
      <c r="I46" s="11">
        <f t="shared" si="1"/>
        <v>91.111111111111114</v>
      </c>
      <c r="J46">
        <v>98</v>
      </c>
      <c r="K46">
        <f t="shared" si="2"/>
        <v>74</v>
      </c>
      <c r="L46" t="s">
        <v>123</v>
      </c>
      <c r="M46" s="11">
        <f t="shared" si="3"/>
        <v>99.047619047619051</v>
      </c>
      <c r="N46">
        <v>110</v>
      </c>
      <c r="O46" s="12">
        <f t="shared" si="4"/>
        <v>45</v>
      </c>
      <c r="P46" t="s">
        <v>124</v>
      </c>
      <c r="Q46" s="11">
        <f t="shared" si="5"/>
        <v>115.23809523809524</v>
      </c>
      <c r="R46">
        <v>51</v>
      </c>
      <c r="S46">
        <f t="shared" si="6"/>
        <v>147</v>
      </c>
      <c r="T46" t="s">
        <v>125</v>
      </c>
      <c r="U46" s="11">
        <f t="shared" si="7"/>
        <v>113.01587301587301</v>
      </c>
      <c r="V46">
        <v>59</v>
      </c>
      <c r="W46">
        <f t="shared" si="8"/>
        <v>107</v>
      </c>
      <c r="X46" t="s">
        <v>126</v>
      </c>
      <c r="Y46" s="11">
        <f t="shared" si="9"/>
        <v>97.777777777777771</v>
      </c>
      <c r="Z46">
        <v>76.5</v>
      </c>
      <c r="AA46">
        <f t="shared" si="10"/>
        <v>35</v>
      </c>
      <c r="AB46" t="s">
        <v>127</v>
      </c>
      <c r="AC46" s="11">
        <f t="shared" si="11"/>
        <v>120.63492063492063</v>
      </c>
      <c r="AD46">
        <v>102.5</v>
      </c>
      <c r="AE46">
        <f t="shared" si="12"/>
        <v>91</v>
      </c>
      <c r="AF46" t="s">
        <v>122</v>
      </c>
      <c r="AG46" s="11">
        <f t="shared" si="13"/>
        <v>100</v>
      </c>
      <c r="AH46">
        <v>100</v>
      </c>
      <c r="AI46">
        <f t="shared" si="14"/>
        <v>71</v>
      </c>
      <c r="AJ46" t="s">
        <v>123</v>
      </c>
      <c r="AK46" s="11">
        <f t="shared" si="15"/>
        <v>109.84126984126985</v>
      </c>
      <c r="AL46">
        <v>86</v>
      </c>
      <c r="AM46">
        <f t="shared" si="16"/>
        <v>93</v>
      </c>
      <c r="AN46" t="s">
        <v>124</v>
      </c>
      <c r="AO46" s="11">
        <f t="shared" si="17"/>
        <v>97.142857142857139</v>
      </c>
      <c r="AP46">
        <v>30</v>
      </c>
      <c r="AQ46">
        <f t="shared" si="18"/>
        <v>188</v>
      </c>
      <c r="AR46" t="s">
        <v>125</v>
      </c>
      <c r="AS46" s="11">
        <f t="shared" si="19"/>
        <v>121.5873015873016</v>
      </c>
      <c r="AT46">
        <v>61</v>
      </c>
      <c r="AU46">
        <f t="shared" si="20"/>
        <v>38</v>
      </c>
      <c r="AV46" t="s">
        <v>126</v>
      </c>
      <c r="AW46" s="11">
        <f t="shared" si="21"/>
        <v>130.15873015873015</v>
      </c>
      <c r="AX46">
        <v>54</v>
      </c>
      <c r="AY46">
        <f t="shared" si="22"/>
        <v>100</v>
      </c>
      <c r="AZ46" t="s">
        <v>127</v>
      </c>
      <c r="BA46" s="11">
        <f t="shared" si="23"/>
        <v>94.603174603174608</v>
      </c>
      <c r="BB46">
        <v>93</v>
      </c>
      <c r="BC46">
        <f t="shared" si="24"/>
        <v>91</v>
      </c>
      <c r="BD46" t="s">
        <v>122</v>
      </c>
      <c r="BE46" s="11">
        <f t="shared" si="25"/>
        <v>96.507936507936506</v>
      </c>
      <c r="BF46">
        <v>101</v>
      </c>
      <c r="BG46">
        <f t="shared" si="26"/>
        <v>102</v>
      </c>
      <c r="BH46" t="s">
        <v>123</v>
      </c>
      <c r="BI46" s="11">
        <f t="shared" si="27"/>
        <v>129.52380952380952</v>
      </c>
      <c r="BJ46">
        <v>95.5</v>
      </c>
      <c r="BK46">
        <f t="shared" si="28"/>
        <v>84</v>
      </c>
      <c r="BL46" t="s">
        <v>124</v>
      </c>
      <c r="BM46" s="11">
        <f t="shared" si="29"/>
        <v>99.047619047619051</v>
      </c>
      <c r="BN46">
        <v>20</v>
      </c>
      <c r="BO46">
        <f t="shared" si="30"/>
        <v>256</v>
      </c>
      <c r="BP46" t="s">
        <v>125</v>
      </c>
      <c r="BQ46" s="11">
        <f t="shared" si="31"/>
        <v>40.317460317460316</v>
      </c>
      <c r="BR46">
        <v>38</v>
      </c>
      <c r="BS46" s="12">
        <f t="shared" si="32"/>
        <v>133</v>
      </c>
      <c r="BT46" t="s">
        <v>126</v>
      </c>
      <c r="BU46" s="11">
        <f t="shared" si="33"/>
        <v>72.063492063492063</v>
      </c>
      <c r="BV46">
        <v>67</v>
      </c>
      <c r="BW46">
        <f t="shared" si="34"/>
        <v>83</v>
      </c>
      <c r="BX46" t="s">
        <v>127</v>
      </c>
      <c r="BY46" s="11">
        <f t="shared" si="35"/>
        <v>89.523809523809518</v>
      </c>
      <c r="BZ46">
        <v>99</v>
      </c>
      <c r="CA46">
        <f t="shared" si="36"/>
        <v>80</v>
      </c>
      <c r="CB46" t="s">
        <v>122</v>
      </c>
      <c r="CC46" s="11">
        <f t="shared" si="37"/>
        <v>115.23809523809524</v>
      </c>
      <c r="CD46">
        <v>80</v>
      </c>
      <c r="CE46">
        <f t="shared" si="38"/>
        <v>195</v>
      </c>
      <c r="CF46" t="s">
        <v>123</v>
      </c>
      <c r="CG46" s="11">
        <f t="shared" si="39"/>
        <v>53.015873015873019</v>
      </c>
      <c r="CH46">
        <v>66.5</v>
      </c>
      <c r="CI46">
        <f t="shared" si="40"/>
        <v>81</v>
      </c>
      <c r="CJ46" t="s">
        <v>124</v>
      </c>
      <c r="CK46" s="11">
        <f t="shared" si="41"/>
        <v>94.603174603174608</v>
      </c>
      <c r="CL46">
        <v>40</v>
      </c>
      <c r="CM46">
        <f t="shared" si="42"/>
        <v>68</v>
      </c>
      <c r="CN46" t="s">
        <v>125</v>
      </c>
      <c r="CO46" s="11">
        <f t="shared" si="43"/>
        <v>126.66666666666667</v>
      </c>
      <c r="CP46">
        <v>51</v>
      </c>
      <c r="CQ46">
        <f t="shared" si="44"/>
        <v>45</v>
      </c>
      <c r="CR46" t="s">
        <v>126</v>
      </c>
      <c r="CS46" s="11">
        <f t="shared" si="45"/>
        <v>112.38095238095238</v>
      </c>
      <c r="CT46">
        <v>67</v>
      </c>
      <c r="CU46">
        <f t="shared" si="46"/>
        <v>50</v>
      </c>
      <c r="CV46" t="s">
        <v>127</v>
      </c>
      <c r="CW46" s="11">
        <f t="shared" si="47"/>
        <v>102.53968253968254</v>
      </c>
      <c r="CX46">
        <v>94</v>
      </c>
      <c r="CY46">
        <f t="shared" si="48"/>
        <v>128</v>
      </c>
      <c r="CZ46" t="s">
        <v>122</v>
      </c>
      <c r="DA46" s="11">
        <f t="shared" si="49"/>
        <v>71.111111111111114</v>
      </c>
      <c r="DB46">
        <v>114</v>
      </c>
      <c r="DC46">
        <f t="shared" si="50"/>
        <v>47</v>
      </c>
      <c r="DD46" t="s">
        <v>123</v>
      </c>
      <c r="DE46" s="11">
        <f t="shared" si="51"/>
        <v>126.03174603174604</v>
      </c>
      <c r="DF46">
        <v>85</v>
      </c>
      <c r="DG46">
        <f t="shared" si="52"/>
        <v>64</v>
      </c>
      <c r="DH46" t="s">
        <v>124</v>
      </c>
      <c r="DI46" s="11">
        <f t="shared" si="53"/>
        <v>97.142857142857139</v>
      </c>
      <c r="DJ46">
        <v>39</v>
      </c>
      <c r="DK46">
        <f t="shared" si="54"/>
        <v>152</v>
      </c>
      <c r="DL46" t="s">
        <v>125</v>
      </c>
      <c r="DM46" s="11">
        <f t="shared" si="55"/>
        <v>104.12698412698413</v>
      </c>
      <c r="DN46">
        <v>59</v>
      </c>
      <c r="DO46">
        <f t="shared" si="56"/>
        <v>84</v>
      </c>
      <c r="DP46" t="s">
        <v>126</v>
      </c>
      <c r="DQ46" s="11">
        <f t="shared" si="57"/>
        <v>112.06349206349206</v>
      </c>
      <c r="DR46">
        <v>58</v>
      </c>
      <c r="DS46">
        <f t="shared" si="58"/>
        <v>58</v>
      </c>
      <c r="DT46" t="s">
        <v>127</v>
      </c>
      <c r="DU46" s="11">
        <f t="shared" si="59"/>
        <v>154.60317460317461</v>
      </c>
      <c r="DV46">
        <v>95.5</v>
      </c>
      <c r="DW46">
        <f t="shared" si="60"/>
        <v>37</v>
      </c>
      <c r="DX46" t="s">
        <v>122</v>
      </c>
      <c r="DY46" s="11">
        <f t="shared" si="61"/>
        <v>102.53968253968254</v>
      </c>
      <c r="DZ46">
        <v>75</v>
      </c>
      <c r="EA46">
        <f t="shared" si="62"/>
        <v>129</v>
      </c>
      <c r="EB46" t="s">
        <v>123</v>
      </c>
      <c r="EC46" s="11">
        <f t="shared" si="63"/>
        <v>105.07936507936508</v>
      </c>
      <c r="ED46">
        <v>87.5</v>
      </c>
      <c r="EE46">
        <f t="shared" si="64"/>
        <v>55</v>
      </c>
      <c r="EF46" t="s">
        <v>124</v>
      </c>
      <c r="EG46" s="11">
        <f t="shared" si="65"/>
        <v>102.85714285714286</v>
      </c>
      <c r="EH46">
        <v>37</v>
      </c>
      <c r="EI46">
        <f t="shared" si="66"/>
        <v>165</v>
      </c>
      <c r="EJ46" t="s">
        <v>125</v>
      </c>
      <c r="EK46" s="11">
        <f t="shared" si="67"/>
        <v>74.285714285714292</v>
      </c>
      <c r="EL46">
        <v>52</v>
      </c>
      <c r="EM46">
        <f t="shared" si="68"/>
        <v>122</v>
      </c>
      <c r="EN46" t="s">
        <v>1803</v>
      </c>
      <c r="EO46" s="11">
        <f t="shared" si="69"/>
        <v>93.333333333333329</v>
      </c>
      <c r="EP46">
        <v>37</v>
      </c>
      <c r="EQ46">
        <f t="shared" si="70"/>
        <v>230</v>
      </c>
      <c r="ER46" t="s">
        <v>24</v>
      </c>
      <c r="ES46" s="11">
        <f t="shared" si="71"/>
        <v>81.587301587301582</v>
      </c>
      <c r="ET46">
        <v>114</v>
      </c>
      <c r="EU46">
        <f t="shared" si="72"/>
        <v>45</v>
      </c>
      <c r="EV46">
        <v>95</v>
      </c>
      <c r="EW46">
        <f t="shared" si="73"/>
        <v>145</v>
      </c>
      <c r="EX46">
        <v>124</v>
      </c>
      <c r="EY46">
        <f t="shared" si="74"/>
        <v>64</v>
      </c>
      <c r="EZ46">
        <v>46</v>
      </c>
      <c r="FA46">
        <f t="shared" si="75"/>
        <v>84</v>
      </c>
      <c r="FB46">
        <v>32</v>
      </c>
      <c r="FC46">
        <f t="shared" si="76"/>
        <v>101</v>
      </c>
      <c r="FD46">
        <v>35</v>
      </c>
      <c r="FE46">
        <f t="shared" si="77"/>
        <v>172</v>
      </c>
    </row>
    <row r="47" spans="1:161" x14ac:dyDescent="0.2">
      <c r="A47" t="s">
        <v>158</v>
      </c>
      <c r="B47" t="s">
        <v>159</v>
      </c>
      <c r="C47" t="s">
        <v>120</v>
      </c>
      <c r="D47" t="s">
        <v>17</v>
      </c>
      <c r="E47" t="s">
        <v>160</v>
      </c>
      <c r="F47">
        <v>106</v>
      </c>
      <c r="G47">
        <f t="shared" si="0"/>
        <v>119</v>
      </c>
      <c r="H47" t="s">
        <v>122</v>
      </c>
      <c r="I47" s="11">
        <f t="shared" si="1"/>
        <v>70.158730158730151</v>
      </c>
      <c r="J47">
        <v>105</v>
      </c>
      <c r="K47">
        <f t="shared" si="2"/>
        <v>42</v>
      </c>
      <c r="L47" t="s">
        <v>123</v>
      </c>
      <c r="M47" s="11">
        <f t="shared" si="3"/>
        <v>112.6984126984127</v>
      </c>
      <c r="N47">
        <v>99</v>
      </c>
      <c r="O47" s="12">
        <f t="shared" si="4"/>
        <v>90</v>
      </c>
      <c r="P47" t="s">
        <v>124</v>
      </c>
      <c r="Q47" s="11">
        <f t="shared" si="5"/>
        <v>99.047619047619051</v>
      </c>
      <c r="R47">
        <v>58</v>
      </c>
      <c r="S47">
        <f t="shared" si="6"/>
        <v>86</v>
      </c>
      <c r="T47" t="s">
        <v>125</v>
      </c>
      <c r="U47" s="11">
        <f t="shared" si="7"/>
        <v>78.412698412698404</v>
      </c>
      <c r="V47">
        <v>60</v>
      </c>
      <c r="W47">
        <f t="shared" si="8"/>
        <v>104</v>
      </c>
      <c r="X47" t="s">
        <v>126</v>
      </c>
      <c r="Y47" s="11">
        <f t="shared" si="9"/>
        <v>83.80952380952381</v>
      </c>
      <c r="Z47">
        <v>72</v>
      </c>
      <c r="AA47">
        <f t="shared" si="10"/>
        <v>78</v>
      </c>
      <c r="AB47" t="s">
        <v>127</v>
      </c>
      <c r="AC47" s="11">
        <f t="shared" si="11"/>
        <v>92.063492063492063</v>
      </c>
      <c r="AD47">
        <v>109</v>
      </c>
      <c r="AE47">
        <f t="shared" si="12"/>
        <v>25</v>
      </c>
      <c r="AF47" t="s">
        <v>122</v>
      </c>
      <c r="AG47" s="11">
        <f t="shared" si="13"/>
        <v>97.460317460317455</v>
      </c>
      <c r="AH47">
        <v>97</v>
      </c>
      <c r="AI47">
        <f t="shared" si="14"/>
        <v>82</v>
      </c>
      <c r="AJ47" t="s">
        <v>123</v>
      </c>
      <c r="AK47" s="11">
        <f t="shared" si="15"/>
        <v>79.365079365079367</v>
      </c>
      <c r="AL47">
        <v>88.5</v>
      </c>
      <c r="AM47">
        <f t="shared" si="16"/>
        <v>87</v>
      </c>
      <c r="AN47" t="s">
        <v>124</v>
      </c>
      <c r="AO47" s="11">
        <f t="shared" si="17"/>
        <v>104.12698412698413</v>
      </c>
      <c r="AP47">
        <v>64</v>
      </c>
      <c r="AQ47">
        <f t="shared" si="18"/>
        <v>18</v>
      </c>
      <c r="AR47" t="s">
        <v>125</v>
      </c>
      <c r="AS47" s="11">
        <f t="shared" si="19"/>
        <v>105.39682539682539</v>
      </c>
      <c r="AT47">
        <v>50</v>
      </c>
      <c r="AU47">
        <f t="shared" si="20"/>
        <v>112</v>
      </c>
      <c r="AV47" t="s">
        <v>126</v>
      </c>
      <c r="AW47" s="11">
        <f t="shared" si="21"/>
        <v>77.142857142857139</v>
      </c>
      <c r="AX47">
        <v>61</v>
      </c>
      <c r="AY47">
        <f t="shared" si="22"/>
        <v>53</v>
      </c>
      <c r="AZ47" t="s">
        <v>127</v>
      </c>
      <c r="BA47" s="11">
        <f t="shared" si="23"/>
        <v>97.777777777777771</v>
      </c>
      <c r="BB47">
        <v>101</v>
      </c>
      <c r="BC47">
        <f t="shared" si="24"/>
        <v>17</v>
      </c>
      <c r="BD47" t="s">
        <v>122</v>
      </c>
      <c r="BE47" s="11">
        <f t="shared" si="25"/>
        <v>144.44444444444446</v>
      </c>
      <c r="BF47">
        <v>124</v>
      </c>
      <c r="BG47">
        <f t="shared" si="26"/>
        <v>17</v>
      </c>
      <c r="BH47" t="s">
        <v>123</v>
      </c>
      <c r="BI47" s="11">
        <f t="shared" si="27"/>
        <v>136.50793650793651</v>
      </c>
      <c r="BJ47">
        <v>90.5</v>
      </c>
      <c r="BK47">
        <f t="shared" si="28"/>
        <v>100</v>
      </c>
      <c r="BL47" t="s">
        <v>124</v>
      </c>
      <c r="BM47" s="11">
        <f t="shared" si="29"/>
        <v>87.61904761904762</v>
      </c>
      <c r="BN47">
        <v>48</v>
      </c>
      <c r="BO47">
        <f t="shared" si="30"/>
        <v>35</v>
      </c>
      <c r="BP47" t="s">
        <v>125</v>
      </c>
      <c r="BQ47" s="11">
        <f t="shared" si="31"/>
        <v>100</v>
      </c>
      <c r="BR47">
        <v>55</v>
      </c>
      <c r="BS47" s="12">
        <f t="shared" si="32"/>
        <v>40</v>
      </c>
      <c r="BT47" t="s">
        <v>126</v>
      </c>
      <c r="BU47" s="11">
        <f t="shared" si="33"/>
        <v>99.365079365079367</v>
      </c>
      <c r="BV47">
        <v>75</v>
      </c>
      <c r="BW47">
        <f t="shared" si="34"/>
        <v>46</v>
      </c>
      <c r="BX47" t="s">
        <v>127</v>
      </c>
      <c r="BY47" s="11">
        <f t="shared" si="35"/>
        <v>108.88888888888889</v>
      </c>
      <c r="BZ47">
        <v>91</v>
      </c>
      <c r="CA47">
        <f t="shared" si="36"/>
        <v>157</v>
      </c>
      <c r="CB47" t="s">
        <v>122</v>
      </c>
      <c r="CC47" s="11">
        <f t="shared" si="37"/>
        <v>130.15873015873015</v>
      </c>
      <c r="CD47">
        <v>90</v>
      </c>
      <c r="CE47">
        <f t="shared" si="38"/>
        <v>132</v>
      </c>
      <c r="CF47" t="s">
        <v>123</v>
      </c>
      <c r="CG47" s="11">
        <f t="shared" si="39"/>
        <v>66.349206349206355</v>
      </c>
      <c r="CH47">
        <v>73.5</v>
      </c>
      <c r="CI47">
        <f t="shared" si="40"/>
        <v>61</v>
      </c>
      <c r="CJ47" t="s">
        <v>124</v>
      </c>
      <c r="CK47" s="11">
        <f t="shared" si="41"/>
        <v>86.666666666666671</v>
      </c>
      <c r="CL47">
        <v>51</v>
      </c>
      <c r="CM47">
        <f t="shared" si="42"/>
        <v>35</v>
      </c>
      <c r="CN47" t="s">
        <v>125</v>
      </c>
      <c r="CO47" s="11">
        <f t="shared" si="43"/>
        <v>105.71428571428571</v>
      </c>
      <c r="CP47">
        <v>52</v>
      </c>
      <c r="CQ47">
        <f t="shared" si="44"/>
        <v>38</v>
      </c>
      <c r="CR47" t="s">
        <v>126</v>
      </c>
      <c r="CS47" s="11">
        <f t="shared" si="45"/>
        <v>122.85714285714286</v>
      </c>
      <c r="CT47">
        <v>64</v>
      </c>
      <c r="CU47">
        <f t="shared" si="46"/>
        <v>74</v>
      </c>
      <c r="CV47" t="s">
        <v>127</v>
      </c>
      <c r="CW47" s="11">
        <f t="shared" si="47"/>
        <v>93.968253968253975</v>
      </c>
      <c r="CX47">
        <v>84</v>
      </c>
      <c r="CY47">
        <f t="shared" si="48"/>
        <v>252</v>
      </c>
      <c r="CZ47" t="s">
        <v>122</v>
      </c>
      <c r="DA47" s="11">
        <f t="shared" si="49"/>
        <v>28.888888888888886</v>
      </c>
      <c r="DB47">
        <v>119</v>
      </c>
      <c r="DC47">
        <f t="shared" si="50"/>
        <v>26</v>
      </c>
      <c r="DD47" t="s">
        <v>123</v>
      </c>
      <c r="DE47" s="11">
        <f t="shared" si="51"/>
        <v>124.76190476190476</v>
      </c>
      <c r="DF47">
        <v>104</v>
      </c>
      <c r="DG47">
        <f t="shared" si="52"/>
        <v>19</v>
      </c>
      <c r="DH47" t="s">
        <v>124</v>
      </c>
      <c r="DI47" s="11">
        <f t="shared" si="53"/>
        <v>108.25396825396825</v>
      </c>
      <c r="DJ47">
        <v>58</v>
      </c>
      <c r="DK47">
        <f t="shared" si="54"/>
        <v>53</v>
      </c>
      <c r="DL47" t="s">
        <v>125</v>
      </c>
      <c r="DM47" s="11">
        <f t="shared" si="55"/>
        <v>101.9047619047619</v>
      </c>
      <c r="DN47">
        <v>55</v>
      </c>
      <c r="DO47">
        <f t="shared" si="56"/>
        <v>110</v>
      </c>
      <c r="DP47" t="s">
        <v>126</v>
      </c>
      <c r="DQ47" s="11">
        <f t="shared" si="57"/>
        <v>76.825396825396822</v>
      </c>
      <c r="DR47">
        <v>59</v>
      </c>
      <c r="DS47">
        <f t="shared" si="58"/>
        <v>55</v>
      </c>
      <c r="DT47" t="s">
        <v>127</v>
      </c>
      <c r="DU47" s="11">
        <f t="shared" si="59"/>
        <v>87.936507936507937</v>
      </c>
      <c r="DV47">
        <v>96.5</v>
      </c>
      <c r="DW47">
        <f t="shared" si="60"/>
        <v>28</v>
      </c>
      <c r="DX47" t="s">
        <v>122</v>
      </c>
      <c r="DY47" s="11">
        <f t="shared" si="61"/>
        <v>99.047619047619051</v>
      </c>
      <c r="DZ47">
        <v>80</v>
      </c>
      <c r="EA47">
        <f t="shared" si="62"/>
        <v>104</v>
      </c>
      <c r="EB47" t="s">
        <v>123</v>
      </c>
      <c r="EC47" s="11">
        <f t="shared" si="63"/>
        <v>104.76190476190476</v>
      </c>
      <c r="ED47">
        <v>89.5</v>
      </c>
      <c r="EE47">
        <f t="shared" si="64"/>
        <v>45</v>
      </c>
      <c r="EF47" t="s">
        <v>124</v>
      </c>
      <c r="EG47" s="11">
        <f t="shared" si="65"/>
        <v>92.063492063492063</v>
      </c>
      <c r="EH47">
        <v>53.5</v>
      </c>
      <c r="EI47">
        <f t="shared" si="66"/>
        <v>59</v>
      </c>
      <c r="EJ47" t="s">
        <v>125</v>
      </c>
      <c r="EK47" s="11">
        <f t="shared" si="67"/>
        <v>102.53968253968254</v>
      </c>
      <c r="EL47">
        <v>67</v>
      </c>
      <c r="EM47">
        <f t="shared" si="68"/>
        <v>37</v>
      </c>
      <c r="EN47" t="s">
        <v>1803</v>
      </c>
      <c r="EO47" s="11">
        <f t="shared" si="69"/>
        <v>126.66666666666667</v>
      </c>
      <c r="EP47">
        <v>80</v>
      </c>
      <c r="EQ47">
        <f t="shared" si="70"/>
        <v>17</v>
      </c>
      <c r="ER47" t="s">
        <v>24</v>
      </c>
      <c r="ES47" s="11">
        <f t="shared" si="71"/>
        <v>114.92063492063492</v>
      </c>
      <c r="ET47">
        <v>116</v>
      </c>
      <c r="EU47">
        <f t="shared" si="72"/>
        <v>25</v>
      </c>
      <c r="EV47">
        <v>98</v>
      </c>
      <c r="EW47">
        <f t="shared" si="73"/>
        <v>119</v>
      </c>
      <c r="EX47">
        <v>137</v>
      </c>
      <c r="EY47">
        <f t="shared" si="74"/>
        <v>20</v>
      </c>
      <c r="EZ47">
        <v>48</v>
      </c>
      <c r="FA47">
        <f t="shared" si="75"/>
        <v>67</v>
      </c>
      <c r="FB47">
        <v>30</v>
      </c>
      <c r="FC47">
        <f t="shared" si="76"/>
        <v>121</v>
      </c>
      <c r="FD47">
        <v>41</v>
      </c>
      <c r="FE47">
        <f t="shared" si="77"/>
        <v>64</v>
      </c>
    </row>
    <row r="48" spans="1:161" x14ac:dyDescent="0.2">
      <c r="A48" t="s">
        <v>161</v>
      </c>
      <c r="B48" t="s">
        <v>162</v>
      </c>
      <c r="C48" t="s">
        <v>120</v>
      </c>
      <c r="D48" t="s">
        <v>17</v>
      </c>
      <c r="E48" t="s">
        <v>163</v>
      </c>
      <c r="F48">
        <v>121</v>
      </c>
      <c r="G48">
        <f t="shared" si="0"/>
        <v>4</v>
      </c>
      <c r="H48" t="s">
        <v>122</v>
      </c>
      <c r="I48" s="11">
        <f t="shared" si="1"/>
        <v>102.53968253968254</v>
      </c>
      <c r="J48">
        <v>104</v>
      </c>
      <c r="K48">
        <f t="shared" si="2"/>
        <v>47</v>
      </c>
      <c r="L48" t="s">
        <v>123</v>
      </c>
      <c r="M48" s="11">
        <f t="shared" si="3"/>
        <v>104.76190476190476</v>
      </c>
      <c r="N48">
        <v>94</v>
      </c>
      <c r="O48" s="12">
        <f t="shared" si="4"/>
        <v>119</v>
      </c>
      <c r="P48" t="s">
        <v>124</v>
      </c>
      <c r="Q48" s="11">
        <f t="shared" si="5"/>
        <v>98.730158730158735</v>
      </c>
      <c r="R48">
        <v>39</v>
      </c>
      <c r="S48">
        <f t="shared" si="6"/>
        <v>247</v>
      </c>
      <c r="T48" t="s">
        <v>125</v>
      </c>
      <c r="U48" s="11">
        <f t="shared" si="7"/>
        <v>94.603174603174608</v>
      </c>
      <c r="V48">
        <v>64</v>
      </c>
      <c r="W48">
        <f t="shared" si="8"/>
        <v>84</v>
      </c>
      <c r="X48" t="s">
        <v>126</v>
      </c>
      <c r="Y48" s="11">
        <f t="shared" si="9"/>
        <v>107.61904761904762</v>
      </c>
      <c r="Z48">
        <v>77</v>
      </c>
      <c r="AA48">
        <f t="shared" si="10"/>
        <v>32</v>
      </c>
      <c r="AB48" t="s">
        <v>127</v>
      </c>
      <c r="AC48" s="11">
        <f t="shared" si="11"/>
        <v>124.12698412698413</v>
      </c>
      <c r="AD48">
        <v>111</v>
      </c>
      <c r="AE48">
        <f t="shared" si="12"/>
        <v>12</v>
      </c>
      <c r="AF48" t="s">
        <v>122</v>
      </c>
      <c r="AG48" s="11">
        <f t="shared" si="13"/>
        <v>109.84126984126985</v>
      </c>
      <c r="AH48">
        <v>101</v>
      </c>
      <c r="AI48">
        <f t="shared" si="14"/>
        <v>62</v>
      </c>
      <c r="AJ48" t="s">
        <v>123</v>
      </c>
      <c r="AK48" s="11">
        <f t="shared" si="15"/>
        <v>95.555555555555557</v>
      </c>
      <c r="AL48">
        <v>80</v>
      </c>
      <c r="AM48">
        <f t="shared" si="16"/>
        <v>115</v>
      </c>
      <c r="AN48" t="s">
        <v>124</v>
      </c>
      <c r="AO48" s="11">
        <f t="shared" si="17"/>
        <v>81.269841269841265</v>
      </c>
      <c r="AP48">
        <v>24</v>
      </c>
      <c r="AQ48">
        <f t="shared" si="18"/>
        <v>230</v>
      </c>
      <c r="AR48" t="s">
        <v>125</v>
      </c>
      <c r="AS48" s="11">
        <f t="shared" si="19"/>
        <v>86.666666666666671</v>
      </c>
      <c r="AT48">
        <v>59</v>
      </c>
      <c r="AU48">
        <f t="shared" si="20"/>
        <v>47</v>
      </c>
      <c r="AV48" t="s">
        <v>126</v>
      </c>
      <c r="AW48" s="11">
        <f t="shared" si="21"/>
        <v>89.841269841269849</v>
      </c>
      <c r="AX48">
        <v>53</v>
      </c>
      <c r="AY48">
        <f t="shared" si="22"/>
        <v>108</v>
      </c>
      <c r="AZ48" t="s">
        <v>127</v>
      </c>
      <c r="BA48" s="11">
        <f t="shared" si="23"/>
        <v>89.206349206349202</v>
      </c>
      <c r="BB48">
        <v>97</v>
      </c>
      <c r="BC48">
        <f t="shared" si="24"/>
        <v>43</v>
      </c>
      <c r="BD48" t="s">
        <v>122</v>
      </c>
      <c r="BE48" s="11">
        <f t="shared" si="25"/>
        <v>91.746031746031747</v>
      </c>
      <c r="BF48">
        <v>112</v>
      </c>
      <c r="BG48">
        <f t="shared" si="26"/>
        <v>48</v>
      </c>
      <c r="BH48" t="s">
        <v>123</v>
      </c>
      <c r="BI48" s="11">
        <f t="shared" si="27"/>
        <v>156.82539682539681</v>
      </c>
      <c r="BJ48">
        <v>102.5</v>
      </c>
      <c r="BK48">
        <f t="shared" si="28"/>
        <v>56</v>
      </c>
      <c r="BL48" t="s">
        <v>124</v>
      </c>
      <c r="BM48" s="11">
        <f t="shared" si="29"/>
        <v>106.03174603174602</v>
      </c>
      <c r="BN48">
        <v>27</v>
      </c>
      <c r="BO48">
        <f t="shared" si="30"/>
        <v>188</v>
      </c>
      <c r="BP48" t="s">
        <v>125</v>
      </c>
      <c r="BQ48" s="11">
        <f t="shared" si="31"/>
        <v>83.492063492063494</v>
      </c>
      <c r="BR48">
        <v>65</v>
      </c>
      <c r="BS48" s="12">
        <f t="shared" si="32"/>
        <v>15</v>
      </c>
      <c r="BT48" t="s">
        <v>126</v>
      </c>
      <c r="BU48" s="11">
        <f t="shared" si="33"/>
        <v>103.17460317460318</v>
      </c>
      <c r="BV48">
        <v>68</v>
      </c>
      <c r="BW48">
        <f t="shared" si="34"/>
        <v>74</v>
      </c>
      <c r="BX48" t="s">
        <v>127</v>
      </c>
      <c r="BY48" s="11">
        <f t="shared" si="35"/>
        <v>113.96825396825398</v>
      </c>
      <c r="BZ48">
        <v>110</v>
      </c>
      <c r="CA48">
        <f t="shared" si="36"/>
        <v>17</v>
      </c>
      <c r="CB48" t="s">
        <v>122</v>
      </c>
      <c r="CC48" s="11">
        <f t="shared" si="37"/>
        <v>114.60317460317461</v>
      </c>
      <c r="CD48">
        <v>74</v>
      </c>
      <c r="CE48">
        <f t="shared" si="38"/>
        <v>227</v>
      </c>
      <c r="CF48" t="s">
        <v>123</v>
      </c>
      <c r="CG48" s="11">
        <f t="shared" si="39"/>
        <v>39.365079365079367</v>
      </c>
      <c r="CH48">
        <v>70</v>
      </c>
      <c r="CI48">
        <f t="shared" si="40"/>
        <v>75</v>
      </c>
      <c r="CJ48" t="s">
        <v>124</v>
      </c>
      <c r="CK48" s="11">
        <f t="shared" si="41"/>
        <v>85.079365079365076</v>
      </c>
      <c r="CL48">
        <v>27</v>
      </c>
      <c r="CM48">
        <f t="shared" si="42"/>
        <v>136</v>
      </c>
      <c r="CN48" t="s">
        <v>125</v>
      </c>
      <c r="CO48" s="11">
        <f t="shared" si="43"/>
        <v>80.317460317460316</v>
      </c>
      <c r="CP48">
        <v>55</v>
      </c>
      <c r="CQ48">
        <f t="shared" si="44"/>
        <v>25</v>
      </c>
      <c r="CR48" t="s">
        <v>126</v>
      </c>
      <c r="CS48" s="11">
        <f t="shared" si="45"/>
        <v>113.33333333333333</v>
      </c>
      <c r="CT48">
        <v>57</v>
      </c>
      <c r="CU48">
        <f t="shared" si="46"/>
        <v>118</v>
      </c>
      <c r="CV48" t="s">
        <v>127</v>
      </c>
      <c r="CW48" s="11">
        <f t="shared" si="47"/>
        <v>78.412698412698404</v>
      </c>
      <c r="CX48">
        <v>99</v>
      </c>
      <c r="CY48">
        <f t="shared" si="48"/>
        <v>63</v>
      </c>
      <c r="CZ48" t="s">
        <v>122</v>
      </c>
      <c r="DA48" s="11">
        <f t="shared" si="49"/>
        <v>88.888888888888886</v>
      </c>
      <c r="DB48">
        <v>116</v>
      </c>
      <c r="DC48">
        <f t="shared" si="50"/>
        <v>36</v>
      </c>
      <c r="DD48" t="s">
        <v>123</v>
      </c>
      <c r="DE48" s="11">
        <f t="shared" si="51"/>
        <v>100.63492063492063</v>
      </c>
      <c r="DF48">
        <v>99.5</v>
      </c>
      <c r="DG48">
        <f t="shared" si="52"/>
        <v>28</v>
      </c>
      <c r="DH48" t="s">
        <v>124</v>
      </c>
      <c r="DI48" s="11">
        <f t="shared" si="53"/>
        <v>100.31746031746032</v>
      </c>
      <c r="DJ48">
        <v>53</v>
      </c>
      <c r="DK48">
        <f t="shared" si="54"/>
        <v>74</v>
      </c>
      <c r="DL48" t="s">
        <v>125</v>
      </c>
      <c r="DM48" s="11">
        <f t="shared" si="55"/>
        <v>86.031746031746025</v>
      </c>
      <c r="DN48">
        <v>62</v>
      </c>
      <c r="DO48">
        <f t="shared" si="56"/>
        <v>67</v>
      </c>
      <c r="DP48" t="s">
        <v>126</v>
      </c>
      <c r="DQ48" s="11">
        <f t="shared" si="57"/>
        <v>95.873015873015873</v>
      </c>
      <c r="DR48">
        <v>60</v>
      </c>
      <c r="DS48">
        <f t="shared" si="58"/>
        <v>50</v>
      </c>
      <c r="DT48" t="s">
        <v>127</v>
      </c>
      <c r="DU48" s="11">
        <f t="shared" si="59"/>
        <v>97.142857142857139</v>
      </c>
      <c r="DV48">
        <v>96.5</v>
      </c>
      <c r="DW48">
        <f t="shared" si="60"/>
        <v>28</v>
      </c>
      <c r="DX48" t="s">
        <v>122</v>
      </c>
      <c r="DY48" s="11">
        <f t="shared" si="61"/>
        <v>106.66666666666667</v>
      </c>
      <c r="DZ48">
        <v>90</v>
      </c>
      <c r="EA48">
        <f t="shared" si="62"/>
        <v>38</v>
      </c>
      <c r="EB48" t="s">
        <v>123</v>
      </c>
      <c r="EC48" s="11">
        <f t="shared" si="63"/>
        <v>114.28571428571428</v>
      </c>
      <c r="ED48">
        <v>95.5</v>
      </c>
      <c r="EE48">
        <f t="shared" si="64"/>
        <v>29</v>
      </c>
      <c r="EF48" t="s">
        <v>124</v>
      </c>
      <c r="EG48" s="11">
        <f t="shared" si="65"/>
        <v>109.2063492063492</v>
      </c>
      <c r="EH48">
        <v>60.5</v>
      </c>
      <c r="EI48">
        <f t="shared" si="66"/>
        <v>30</v>
      </c>
      <c r="EJ48" t="s">
        <v>125</v>
      </c>
      <c r="EK48" s="11">
        <f t="shared" si="67"/>
        <v>101.9047619047619</v>
      </c>
      <c r="EL48">
        <v>63.5</v>
      </c>
      <c r="EM48">
        <f t="shared" si="68"/>
        <v>54</v>
      </c>
      <c r="EN48" t="s">
        <v>1803</v>
      </c>
      <c r="EO48" s="11">
        <f t="shared" si="69"/>
        <v>94.603174603174608</v>
      </c>
      <c r="EP48">
        <v>72</v>
      </c>
      <c r="EQ48">
        <f t="shared" si="70"/>
        <v>41</v>
      </c>
      <c r="ER48" t="s">
        <v>24</v>
      </c>
      <c r="ES48" s="11">
        <f t="shared" si="71"/>
        <v>123.49206349206349</v>
      </c>
      <c r="ET48">
        <v>113</v>
      </c>
      <c r="EU48">
        <f t="shared" si="72"/>
        <v>49</v>
      </c>
      <c r="EV48">
        <v>103</v>
      </c>
      <c r="EW48">
        <f t="shared" si="73"/>
        <v>83</v>
      </c>
      <c r="EX48">
        <v>125</v>
      </c>
      <c r="EY48">
        <f t="shared" si="74"/>
        <v>58</v>
      </c>
      <c r="EZ48">
        <v>52</v>
      </c>
      <c r="FA48">
        <f t="shared" si="75"/>
        <v>36</v>
      </c>
      <c r="FB48">
        <v>37</v>
      </c>
      <c r="FC48">
        <f t="shared" si="76"/>
        <v>37</v>
      </c>
      <c r="FD48">
        <v>38</v>
      </c>
      <c r="FE48">
        <f t="shared" si="77"/>
        <v>115</v>
      </c>
    </row>
    <row r="49" spans="1:161" x14ac:dyDescent="0.2">
      <c r="A49" t="s">
        <v>164</v>
      </c>
      <c r="B49" t="s">
        <v>165</v>
      </c>
      <c r="C49" t="s">
        <v>120</v>
      </c>
      <c r="D49" t="s">
        <v>17</v>
      </c>
      <c r="E49" t="s">
        <v>166</v>
      </c>
      <c r="F49">
        <v>113</v>
      </c>
      <c r="G49">
        <f t="shared" si="0"/>
        <v>41</v>
      </c>
      <c r="H49" t="s">
        <v>122</v>
      </c>
      <c r="I49" s="11">
        <f t="shared" si="1"/>
        <v>179.6825396825397</v>
      </c>
      <c r="J49">
        <v>93</v>
      </c>
      <c r="K49">
        <f t="shared" si="2"/>
        <v>109</v>
      </c>
      <c r="L49" t="s">
        <v>123</v>
      </c>
      <c r="M49" s="11">
        <f t="shared" si="3"/>
        <v>91.428571428571431</v>
      </c>
      <c r="N49">
        <v>99</v>
      </c>
      <c r="O49" s="12">
        <f t="shared" si="4"/>
        <v>90</v>
      </c>
      <c r="P49" t="s">
        <v>124</v>
      </c>
      <c r="Q49" s="11">
        <f t="shared" si="5"/>
        <v>90.793650793650798</v>
      </c>
      <c r="R49">
        <v>42</v>
      </c>
      <c r="S49">
        <f t="shared" si="6"/>
        <v>220</v>
      </c>
      <c r="T49" t="s">
        <v>125</v>
      </c>
      <c r="U49" s="11">
        <f t="shared" si="7"/>
        <v>87.936507936507937</v>
      </c>
      <c r="V49">
        <v>69</v>
      </c>
      <c r="W49">
        <f t="shared" si="8"/>
        <v>50</v>
      </c>
      <c r="X49" t="s">
        <v>126</v>
      </c>
      <c r="Y49" s="11">
        <f t="shared" si="9"/>
        <v>100.95238095238095</v>
      </c>
      <c r="Z49">
        <v>82</v>
      </c>
      <c r="AA49">
        <f t="shared" si="10"/>
        <v>5</v>
      </c>
      <c r="AB49" t="s">
        <v>127</v>
      </c>
      <c r="AC49" s="11">
        <f t="shared" si="11"/>
        <v>115.23809523809524</v>
      </c>
      <c r="AD49">
        <v>82</v>
      </c>
      <c r="AE49">
        <f t="shared" si="12"/>
        <v>292</v>
      </c>
      <c r="AF49" t="s">
        <v>122</v>
      </c>
      <c r="AG49" s="11">
        <f t="shared" si="13"/>
        <v>12.698412698412696</v>
      </c>
      <c r="AH49">
        <v>97</v>
      </c>
      <c r="AI49">
        <f t="shared" si="14"/>
        <v>82</v>
      </c>
      <c r="AJ49" t="s">
        <v>123</v>
      </c>
      <c r="AK49" s="11">
        <f t="shared" si="15"/>
        <v>125.39682539682539</v>
      </c>
      <c r="AL49">
        <v>96.5</v>
      </c>
      <c r="AM49">
        <f t="shared" si="16"/>
        <v>61</v>
      </c>
      <c r="AN49" t="s">
        <v>124</v>
      </c>
      <c r="AO49" s="11">
        <f t="shared" si="17"/>
        <v>105.39682539682539</v>
      </c>
      <c r="AP49">
        <v>31</v>
      </c>
      <c r="AQ49">
        <f t="shared" si="18"/>
        <v>182</v>
      </c>
      <c r="AR49" t="s">
        <v>125</v>
      </c>
      <c r="AS49" s="11">
        <f t="shared" si="19"/>
        <v>136.82539682539684</v>
      </c>
      <c r="AT49">
        <v>53</v>
      </c>
      <c r="AU49">
        <f t="shared" si="20"/>
        <v>86</v>
      </c>
      <c r="AV49" t="s">
        <v>126</v>
      </c>
      <c r="AW49" s="11">
        <f t="shared" si="21"/>
        <v>114.92063492063492</v>
      </c>
      <c r="AX49">
        <v>61</v>
      </c>
      <c r="AY49">
        <f t="shared" si="22"/>
        <v>53</v>
      </c>
      <c r="AZ49" t="s">
        <v>127</v>
      </c>
      <c r="BA49" s="11">
        <f t="shared" si="23"/>
        <v>111.11111111111111</v>
      </c>
      <c r="BB49">
        <v>101</v>
      </c>
      <c r="BC49">
        <f t="shared" si="24"/>
        <v>17</v>
      </c>
      <c r="BD49" t="s">
        <v>122</v>
      </c>
      <c r="BE49" s="11">
        <f t="shared" si="25"/>
        <v>108.57142857142857</v>
      </c>
      <c r="BF49">
        <v>91</v>
      </c>
      <c r="BG49">
        <f t="shared" si="26"/>
        <v>162</v>
      </c>
      <c r="BH49" t="s">
        <v>123</v>
      </c>
      <c r="BI49" s="11">
        <f t="shared" si="27"/>
        <v>97.777777777777771</v>
      </c>
      <c r="BJ49">
        <v>96.5</v>
      </c>
      <c r="BK49">
        <f t="shared" si="28"/>
        <v>78</v>
      </c>
      <c r="BL49" t="s">
        <v>124</v>
      </c>
      <c r="BM49" s="11">
        <f t="shared" si="29"/>
        <v>97.777777777777771</v>
      </c>
      <c r="BN49">
        <v>11</v>
      </c>
      <c r="BO49">
        <f t="shared" si="30"/>
        <v>298</v>
      </c>
      <c r="BP49" t="s">
        <v>125</v>
      </c>
      <c r="BQ49" s="11">
        <f t="shared" si="31"/>
        <v>70.793650793650784</v>
      </c>
      <c r="BR49">
        <v>38</v>
      </c>
      <c r="BS49" s="12">
        <f t="shared" si="32"/>
        <v>133</v>
      </c>
      <c r="BT49" t="s">
        <v>126</v>
      </c>
      <c r="BU49" s="11">
        <f t="shared" si="33"/>
        <v>89.523809523809518</v>
      </c>
      <c r="BV49">
        <v>66</v>
      </c>
      <c r="BW49">
        <f t="shared" si="34"/>
        <v>88</v>
      </c>
      <c r="BX49" t="s">
        <v>127</v>
      </c>
      <c r="BY49" s="11">
        <f t="shared" si="35"/>
        <v>92.698412698412696</v>
      </c>
      <c r="BZ49">
        <v>104</v>
      </c>
      <c r="CA49">
        <f t="shared" si="36"/>
        <v>44</v>
      </c>
      <c r="CB49" t="s">
        <v>122</v>
      </c>
      <c r="CC49" s="11">
        <f t="shared" si="37"/>
        <v>96.507936507936506</v>
      </c>
      <c r="CD49">
        <v>86</v>
      </c>
      <c r="CE49">
        <f t="shared" si="38"/>
        <v>155</v>
      </c>
      <c r="CF49" t="s">
        <v>123</v>
      </c>
      <c r="CG49" s="11">
        <f t="shared" si="39"/>
        <v>88.888888888888886</v>
      </c>
      <c r="CH49">
        <v>71</v>
      </c>
      <c r="CI49">
        <f t="shared" si="40"/>
        <v>71</v>
      </c>
      <c r="CJ49" t="s">
        <v>124</v>
      </c>
      <c r="CK49" s="11">
        <f t="shared" si="41"/>
        <v>103.49206349206349</v>
      </c>
      <c r="CL49">
        <v>21</v>
      </c>
      <c r="CM49">
        <f t="shared" si="42"/>
        <v>206</v>
      </c>
      <c r="CN49" t="s">
        <v>125</v>
      </c>
      <c r="CO49" s="11">
        <f t="shared" si="43"/>
        <v>97.777777777777771</v>
      </c>
      <c r="CP49">
        <v>41</v>
      </c>
      <c r="CQ49">
        <f t="shared" si="44"/>
        <v>100</v>
      </c>
      <c r="CR49" t="s">
        <v>126</v>
      </c>
      <c r="CS49" s="11">
        <f t="shared" si="45"/>
        <v>99.047619047619051</v>
      </c>
      <c r="CT49">
        <v>65</v>
      </c>
      <c r="CU49">
        <f t="shared" si="46"/>
        <v>65</v>
      </c>
      <c r="CV49" t="s">
        <v>127</v>
      </c>
      <c r="CW49" s="11">
        <f t="shared" si="47"/>
        <v>101.58730158730158</v>
      </c>
      <c r="CX49">
        <v>103</v>
      </c>
      <c r="CY49">
        <f t="shared" si="48"/>
        <v>33</v>
      </c>
      <c r="CZ49" t="s">
        <v>122</v>
      </c>
      <c r="DA49" s="11">
        <f t="shared" si="49"/>
        <v>118.0952380952381</v>
      </c>
      <c r="DB49">
        <v>100</v>
      </c>
      <c r="DC49">
        <f t="shared" si="50"/>
        <v>120</v>
      </c>
      <c r="DD49" t="s">
        <v>123</v>
      </c>
      <c r="DE49" s="11">
        <f t="shared" si="51"/>
        <v>109.52380952380952</v>
      </c>
      <c r="DF49">
        <v>80.5</v>
      </c>
      <c r="DG49">
        <f t="shared" si="52"/>
        <v>82</v>
      </c>
      <c r="DH49" t="s">
        <v>124</v>
      </c>
      <c r="DI49" s="11">
        <f t="shared" si="53"/>
        <v>106.66666666666667</v>
      </c>
      <c r="DJ49">
        <v>33</v>
      </c>
      <c r="DK49">
        <f t="shared" si="54"/>
        <v>199</v>
      </c>
      <c r="DL49" t="s">
        <v>125</v>
      </c>
      <c r="DM49" s="11">
        <f t="shared" si="55"/>
        <v>63.80952380952381</v>
      </c>
      <c r="DN49">
        <v>57</v>
      </c>
      <c r="DO49">
        <f t="shared" si="56"/>
        <v>97</v>
      </c>
      <c r="DP49" t="s">
        <v>126</v>
      </c>
      <c r="DQ49" s="11">
        <f t="shared" si="57"/>
        <v>117.77777777777777</v>
      </c>
      <c r="DR49">
        <v>55</v>
      </c>
      <c r="DS49">
        <f t="shared" si="58"/>
        <v>70</v>
      </c>
      <c r="DT49" t="s">
        <v>127</v>
      </c>
      <c r="DU49" s="11">
        <f t="shared" si="59"/>
        <v>112.6984126984127</v>
      </c>
      <c r="DV49">
        <v>89</v>
      </c>
      <c r="DW49">
        <f t="shared" si="60"/>
        <v>90</v>
      </c>
      <c r="DX49" t="s">
        <v>122</v>
      </c>
      <c r="DY49" s="11">
        <f t="shared" si="61"/>
        <v>92.063492063492063</v>
      </c>
      <c r="DZ49">
        <v>73</v>
      </c>
      <c r="EA49">
        <f t="shared" si="62"/>
        <v>150</v>
      </c>
      <c r="EB49" t="s">
        <v>123</v>
      </c>
      <c r="EC49" s="11">
        <f t="shared" si="63"/>
        <v>107.3015873015873</v>
      </c>
      <c r="ED49">
        <v>77.5</v>
      </c>
      <c r="EE49">
        <f t="shared" si="64"/>
        <v>103</v>
      </c>
      <c r="EF49" t="s">
        <v>124</v>
      </c>
      <c r="EG49" s="11">
        <f t="shared" si="65"/>
        <v>85.079365079365076</v>
      </c>
      <c r="EH49">
        <v>50</v>
      </c>
      <c r="EI49">
        <f t="shared" si="66"/>
        <v>85</v>
      </c>
      <c r="EJ49" t="s">
        <v>125</v>
      </c>
      <c r="EK49" s="11">
        <f t="shared" si="67"/>
        <v>90.476190476190482</v>
      </c>
      <c r="EL49">
        <v>48</v>
      </c>
      <c r="EM49">
        <f t="shared" si="68"/>
        <v>153</v>
      </c>
      <c r="EN49" t="s">
        <v>1803</v>
      </c>
      <c r="EO49" s="11">
        <f t="shared" si="69"/>
        <v>66.984126984126988</v>
      </c>
      <c r="EP49">
        <v>54.5</v>
      </c>
      <c r="EQ49">
        <f t="shared" si="70"/>
        <v>110</v>
      </c>
      <c r="ER49" t="s">
        <v>24</v>
      </c>
      <c r="ES49" s="11">
        <f t="shared" si="71"/>
        <v>75.873015873015873</v>
      </c>
      <c r="ET49">
        <v>111</v>
      </c>
      <c r="EU49">
        <f t="shared" si="72"/>
        <v>65</v>
      </c>
      <c r="EV49">
        <v>92</v>
      </c>
      <c r="EW49">
        <f t="shared" si="73"/>
        <v>173</v>
      </c>
      <c r="EX49">
        <v>126</v>
      </c>
      <c r="EY49">
        <f t="shared" si="74"/>
        <v>56</v>
      </c>
      <c r="EZ49">
        <v>49</v>
      </c>
      <c r="FA49">
        <f t="shared" si="75"/>
        <v>55</v>
      </c>
      <c r="FB49">
        <v>36</v>
      </c>
      <c r="FC49">
        <f t="shared" si="76"/>
        <v>49</v>
      </c>
      <c r="FD49">
        <v>43</v>
      </c>
      <c r="FE49">
        <f t="shared" si="77"/>
        <v>34</v>
      </c>
    </row>
    <row r="50" spans="1:161" x14ac:dyDescent="0.2">
      <c r="A50" t="s">
        <v>167</v>
      </c>
      <c r="B50" t="s">
        <v>168</v>
      </c>
      <c r="C50" t="s">
        <v>120</v>
      </c>
      <c r="D50" t="s">
        <v>17</v>
      </c>
      <c r="E50" t="s">
        <v>169</v>
      </c>
      <c r="F50">
        <v>115</v>
      </c>
      <c r="G50">
        <f t="shared" si="0"/>
        <v>28</v>
      </c>
      <c r="H50" t="s">
        <v>122</v>
      </c>
      <c r="I50" s="11">
        <f t="shared" si="1"/>
        <v>111.42857142857143</v>
      </c>
      <c r="J50">
        <v>97</v>
      </c>
      <c r="K50">
        <f t="shared" si="2"/>
        <v>82</v>
      </c>
      <c r="L50" t="s">
        <v>123</v>
      </c>
      <c r="M50" s="11">
        <f t="shared" si="3"/>
        <v>136.1904761904762</v>
      </c>
      <c r="N50">
        <v>105</v>
      </c>
      <c r="O50" s="12">
        <f t="shared" si="4"/>
        <v>67</v>
      </c>
      <c r="P50" t="s">
        <v>124</v>
      </c>
      <c r="Q50" s="11">
        <f t="shared" si="5"/>
        <v>101.26984126984127</v>
      </c>
      <c r="R50">
        <v>47</v>
      </c>
      <c r="S50">
        <f t="shared" si="6"/>
        <v>178</v>
      </c>
      <c r="T50" t="s">
        <v>125</v>
      </c>
      <c r="U50" s="11">
        <f t="shared" si="7"/>
        <v>103.17460317460318</v>
      </c>
      <c r="V50">
        <v>62</v>
      </c>
      <c r="W50">
        <f t="shared" si="8"/>
        <v>92</v>
      </c>
      <c r="X50" t="s">
        <v>126</v>
      </c>
      <c r="Y50" s="11">
        <f t="shared" si="9"/>
        <v>82.222222222222229</v>
      </c>
      <c r="Z50">
        <v>71.5</v>
      </c>
      <c r="AA50">
        <f t="shared" si="10"/>
        <v>85</v>
      </c>
      <c r="AB50" t="s">
        <v>127</v>
      </c>
      <c r="AC50" s="11">
        <f t="shared" si="11"/>
        <v>84.444444444444443</v>
      </c>
      <c r="AD50">
        <v>105</v>
      </c>
      <c r="AE50">
        <f t="shared" si="12"/>
        <v>64</v>
      </c>
      <c r="AF50" t="s">
        <v>122</v>
      </c>
      <c r="AG50" s="11">
        <f t="shared" si="13"/>
        <v>93.333333333333329</v>
      </c>
      <c r="AH50">
        <v>78</v>
      </c>
      <c r="AI50">
        <f t="shared" si="14"/>
        <v>196</v>
      </c>
      <c r="AJ50" t="s">
        <v>123</v>
      </c>
      <c r="AK50" s="11">
        <f t="shared" si="15"/>
        <v>49.841269841269842</v>
      </c>
      <c r="AL50">
        <v>93.5</v>
      </c>
      <c r="AM50">
        <f t="shared" si="16"/>
        <v>71</v>
      </c>
      <c r="AN50" t="s">
        <v>124</v>
      </c>
      <c r="AO50" s="11">
        <f t="shared" si="17"/>
        <v>111.74603174603175</v>
      </c>
      <c r="AP50">
        <v>30</v>
      </c>
      <c r="AQ50">
        <f t="shared" si="18"/>
        <v>188</v>
      </c>
      <c r="AR50" t="s">
        <v>125</v>
      </c>
      <c r="AS50" s="11">
        <f t="shared" si="19"/>
        <v>91.428571428571431</v>
      </c>
      <c r="AT50">
        <v>46</v>
      </c>
      <c r="AU50">
        <f t="shared" si="20"/>
        <v>140</v>
      </c>
      <c r="AV50" t="s">
        <v>126</v>
      </c>
      <c r="AW50" s="11">
        <f t="shared" si="21"/>
        <v>65.714285714285722</v>
      </c>
      <c r="AX50">
        <v>64</v>
      </c>
      <c r="AY50">
        <f t="shared" si="22"/>
        <v>36</v>
      </c>
      <c r="AZ50" t="s">
        <v>127</v>
      </c>
      <c r="BA50" s="11">
        <f t="shared" si="23"/>
        <v>103.80952380952381</v>
      </c>
      <c r="BB50">
        <v>97</v>
      </c>
      <c r="BC50">
        <f t="shared" si="24"/>
        <v>43</v>
      </c>
      <c r="BD50" t="s">
        <v>122</v>
      </c>
      <c r="BE50" s="11">
        <f t="shared" si="25"/>
        <v>91.746031746031747</v>
      </c>
      <c r="BF50">
        <v>116</v>
      </c>
      <c r="BG50">
        <f t="shared" si="26"/>
        <v>38</v>
      </c>
      <c r="BH50" t="s">
        <v>123</v>
      </c>
      <c r="BI50" s="11">
        <f t="shared" si="27"/>
        <v>139.04761904761904</v>
      </c>
      <c r="BJ50">
        <v>88.5</v>
      </c>
      <c r="BK50">
        <f t="shared" si="28"/>
        <v>108</v>
      </c>
      <c r="BL50" t="s">
        <v>124</v>
      </c>
      <c r="BM50" s="11">
        <f t="shared" si="29"/>
        <v>76.19047619047619</v>
      </c>
      <c r="BN50">
        <v>30</v>
      </c>
      <c r="BO50">
        <f t="shared" si="30"/>
        <v>161</v>
      </c>
      <c r="BP50" t="s">
        <v>125</v>
      </c>
      <c r="BQ50" s="11">
        <f t="shared" si="31"/>
        <v>131.74603174603175</v>
      </c>
      <c r="BR50">
        <v>57</v>
      </c>
      <c r="BS50" s="12">
        <f t="shared" si="32"/>
        <v>32</v>
      </c>
      <c r="BT50" t="s">
        <v>126</v>
      </c>
      <c r="BU50" s="11">
        <f t="shared" si="33"/>
        <v>114.28571428571428</v>
      </c>
      <c r="BV50">
        <v>74</v>
      </c>
      <c r="BW50">
        <f t="shared" si="34"/>
        <v>48</v>
      </c>
      <c r="BX50" t="s">
        <v>127</v>
      </c>
      <c r="BY50" s="11">
        <f t="shared" si="35"/>
        <v>88.253968253968253</v>
      </c>
      <c r="BZ50">
        <v>110</v>
      </c>
      <c r="CA50">
        <f t="shared" si="36"/>
        <v>17</v>
      </c>
      <c r="CB50" t="s">
        <v>122</v>
      </c>
      <c r="CC50" s="11">
        <f t="shared" si="37"/>
        <v>121.5873015873016</v>
      </c>
      <c r="CD50">
        <v>85</v>
      </c>
      <c r="CE50">
        <f t="shared" si="38"/>
        <v>161</v>
      </c>
      <c r="CF50" t="s">
        <v>123</v>
      </c>
      <c r="CG50" s="11">
        <f t="shared" si="39"/>
        <v>76.507936507936506</v>
      </c>
      <c r="CH50">
        <v>80</v>
      </c>
      <c r="CI50">
        <f t="shared" si="40"/>
        <v>33</v>
      </c>
      <c r="CJ50" t="s">
        <v>124</v>
      </c>
      <c r="CK50" s="11">
        <f t="shared" si="41"/>
        <v>106.03174603174602</v>
      </c>
      <c r="CL50">
        <v>16</v>
      </c>
      <c r="CM50">
        <f t="shared" si="42"/>
        <v>261</v>
      </c>
      <c r="CN50" t="s">
        <v>125</v>
      </c>
      <c r="CO50" s="11">
        <f t="shared" si="43"/>
        <v>62.539682539682538</v>
      </c>
      <c r="CP50">
        <v>44</v>
      </c>
      <c r="CQ50">
        <f t="shared" si="44"/>
        <v>77</v>
      </c>
      <c r="CR50" t="s">
        <v>126</v>
      </c>
      <c r="CS50" s="11">
        <f t="shared" si="45"/>
        <v>96.825396825396822</v>
      </c>
      <c r="CT50">
        <v>76</v>
      </c>
      <c r="CU50">
        <f t="shared" si="46"/>
        <v>11</v>
      </c>
      <c r="CV50" t="s">
        <v>127</v>
      </c>
      <c r="CW50" s="11">
        <f t="shared" si="47"/>
        <v>117.14285714285714</v>
      </c>
      <c r="CX50">
        <v>97</v>
      </c>
      <c r="CY50">
        <f t="shared" si="48"/>
        <v>85</v>
      </c>
      <c r="CZ50" t="s">
        <v>122</v>
      </c>
      <c r="DA50" s="11">
        <f t="shared" si="49"/>
        <v>76.19047619047619</v>
      </c>
      <c r="DB50">
        <v>107</v>
      </c>
      <c r="DC50">
        <f t="shared" si="50"/>
        <v>87</v>
      </c>
      <c r="DD50" t="s">
        <v>123</v>
      </c>
      <c r="DE50" s="11">
        <f t="shared" si="51"/>
        <v>84.444444444444443</v>
      </c>
      <c r="DF50">
        <v>87</v>
      </c>
      <c r="DG50">
        <f t="shared" si="52"/>
        <v>52</v>
      </c>
      <c r="DH50" t="s">
        <v>124</v>
      </c>
      <c r="DI50" s="11">
        <f t="shared" si="53"/>
        <v>100.95238095238095</v>
      </c>
      <c r="DJ50">
        <v>41</v>
      </c>
      <c r="DK50">
        <f t="shared" si="54"/>
        <v>143</v>
      </c>
      <c r="DL50" t="s">
        <v>125</v>
      </c>
      <c r="DM50" s="11">
        <f t="shared" si="55"/>
        <v>93.650793650793645</v>
      </c>
      <c r="DN50">
        <v>62</v>
      </c>
      <c r="DO50">
        <f t="shared" si="56"/>
        <v>67</v>
      </c>
      <c r="DP50" t="s">
        <v>126</v>
      </c>
      <c r="DQ50" s="11">
        <f t="shared" si="57"/>
        <v>102.85714285714286</v>
      </c>
      <c r="DR50">
        <v>56</v>
      </c>
      <c r="DS50">
        <f t="shared" si="58"/>
        <v>65</v>
      </c>
      <c r="DT50" t="s">
        <v>127</v>
      </c>
      <c r="DU50" s="11">
        <f t="shared" si="59"/>
        <v>96.19047619047619</v>
      </c>
      <c r="DV50">
        <v>101.5</v>
      </c>
      <c r="DW50">
        <f t="shared" si="60"/>
        <v>10</v>
      </c>
      <c r="DX50" t="s">
        <v>122</v>
      </c>
      <c r="DY50" s="11">
        <f t="shared" si="61"/>
        <v>98.095238095238102</v>
      </c>
      <c r="DZ50">
        <v>90</v>
      </c>
      <c r="EA50">
        <f t="shared" si="62"/>
        <v>38</v>
      </c>
      <c r="EB50" t="s">
        <v>123</v>
      </c>
      <c r="EC50" s="11">
        <f t="shared" si="63"/>
        <v>169.52380952380952</v>
      </c>
      <c r="ED50">
        <v>87.5</v>
      </c>
      <c r="EE50">
        <f t="shared" si="64"/>
        <v>55</v>
      </c>
      <c r="EF50" t="s">
        <v>124</v>
      </c>
      <c r="EG50" s="11">
        <f t="shared" si="65"/>
        <v>95.238095238095241</v>
      </c>
      <c r="EH50">
        <v>43.5</v>
      </c>
      <c r="EI50">
        <f t="shared" si="66"/>
        <v>123</v>
      </c>
      <c r="EJ50" t="s">
        <v>125</v>
      </c>
      <c r="EK50" s="11">
        <f t="shared" si="67"/>
        <v>89.841269841269849</v>
      </c>
      <c r="EL50">
        <v>59</v>
      </c>
      <c r="EM50">
        <f t="shared" si="68"/>
        <v>76</v>
      </c>
      <c r="EN50" t="s">
        <v>1803</v>
      </c>
      <c r="EO50" s="11">
        <f t="shared" si="69"/>
        <v>120.31746031746032</v>
      </c>
      <c r="EP50">
        <v>68.5</v>
      </c>
      <c r="EQ50">
        <f t="shared" si="70"/>
        <v>53</v>
      </c>
      <c r="ER50" t="s">
        <v>24</v>
      </c>
      <c r="ES50" s="11">
        <f t="shared" si="71"/>
        <v>99.365079365079367</v>
      </c>
      <c r="ET50">
        <v>123</v>
      </c>
      <c r="EU50">
        <f t="shared" si="72"/>
        <v>4</v>
      </c>
      <c r="EV50">
        <v>77</v>
      </c>
      <c r="EW50">
        <f t="shared" si="73"/>
        <v>257</v>
      </c>
      <c r="EX50">
        <v>129</v>
      </c>
      <c r="EY50">
        <f t="shared" si="74"/>
        <v>40</v>
      </c>
      <c r="EZ50">
        <v>45</v>
      </c>
      <c r="FA50">
        <f t="shared" si="75"/>
        <v>91</v>
      </c>
      <c r="FB50">
        <v>29</v>
      </c>
      <c r="FC50">
        <f t="shared" si="76"/>
        <v>140</v>
      </c>
      <c r="FD50">
        <v>42</v>
      </c>
      <c r="FE50">
        <f t="shared" si="77"/>
        <v>51</v>
      </c>
    </row>
    <row r="51" spans="1:161" x14ac:dyDescent="0.2">
      <c r="A51" t="s">
        <v>170</v>
      </c>
      <c r="B51" t="s">
        <v>171</v>
      </c>
      <c r="C51" t="s">
        <v>120</v>
      </c>
      <c r="D51" t="s">
        <v>17</v>
      </c>
      <c r="E51" t="s">
        <v>172</v>
      </c>
      <c r="F51">
        <v>109</v>
      </c>
      <c r="G51">
        <f t="shared" si="0"/>
        <v>76</v>
      </c>
      <c r="H51" t="s">
        <v>122</v>
      </c>
      <c r="I51" s="11">
        <f t="shared" si="1"/>
        <v>122.22222222222223</v>
      </c>
      <c r="J51">
        <v>98</v>
      </c>
      <c r="K51">
        <f t="shared" si="2"/>
        <v>74</v>
      </c>
      <c r="L51" t="s">
        <v>123</v>
      </c>
      <c r="M51" s="11">
        <f t="shared" si="3"/>
        <v>106.34920634920636</v>
      </c>
      <c r="N51">
        <v>100</v>
      </c>
      <c r="O51" s="12">
        <f t="shared" si="4"/>
        <v>85</v>
      </c>
      <c r="P51" t="s">
        <v>124</v>
      </c>
      <c r="Q51" s="11">
        <f t="shared" si="5"/>
        <v>103.49206349206349</v>
      </c>
      <c r="R51">
        <v>55</v>
      </c>
      <c r="S51">
        <f t="shared" si="6"/>
        <v>113</v>
      </c>
      <c r="T51" t="s">
        <v>125</v>
      </c>
      <c r="U51" s="11">
        <f t="shared" si="7"/>
        <v>100.63492063492063</v>
      </c>
      <c r="V51">
        <v>68</v>
      </c>
      <c r="W51">
        <f t="shared" si="8"/>
        <v>54</v>
      </c>
      <c r="X51" t="s">
        <v>126</v>
      </c>
      <c r="Y51" s="11">
        <f t="shared" si="9"/>
        <v>131.42857142857142</v>
      </c>
      <c r="Z51">
        <v>67</v>
      </c>
      <c r="AA51">
        <f t="shared" si="10"/>
        <v>131</v>
      </c>
      <c r="AB51" t="s">
        <v>127</v>
      </c>
      <c r="AC51" s="11">
        <f t="shared" si="11"/>
        <v>106.98412698412699</v>
      </c>
      <c r="AD51">
        <v>100</v>
      </c>
      <c r="AE51">
        <f t="shared" si="12"/>
        <v>146</v>
      </c>
      <c r="AF51" t="s">
        <v>122</v>
      </c>
      <c r="AG51" s="11">
        <f t="shared" si="13"/>
        <v>93.968253968253975</v>
      </c>
      <c r="AH51">
        <v>95.5</v>
      </c>
      <c r="AI51">
        <f t="shared" si="14"/>
        <v>94</v>
      </c>
      <c r="AJ51" t="s">
        <v>123</v>
      </c>
      <c r="AK51" s="11">
        <f t="shared" si="15"/>
        <v>102.53968253968254</v>
      </c>
      <c r="AL51">
        <v>85.5</v>
      </c>
      <c r="AM51">
        <f t="shared" si="16"/>
        <v>96</v>
      </c>
      <c r="AN51" t="s">
        <v>124</v>
      </c>
      <c r="AO51" s="11">
        <f t="shared" si="17"/>
        <v>102.85714285714286</v>
      </c>
      <c r="AP51">
        <v>38</v>
      </c>
      <c r="AQ51">
        <f t="shared" si="18"/>
        <v>115</v>
      </c>
      <c r="AR51" t="s">
        <v>125</v>
      </c>
      <c r="AS51" s="11">
        <f t="shared" si="19"/>
        <v>107.93650793650794</v>
      </c>
      <c r="AT51">
        <v>46</v>
      </c>
      <c r="AU51">
        <f t="shared" si="20"/>
        <v>140</v>
      </c>
      <c r="AV51" t="s">
        <v>126</v>
      </c>
      <c r="AW51" s="11">
        <f t="shared" si="21"/>
        <v>75.238095238095241</v>
      </c>
      <c r="AX51">
        <v>46</v>
      </c>
      <c r="AY51">
        <f t="shared" si="22"/>
        <v>153</v>
      </c>
      <c r="AZ51" t="s">
        <v>127</v>
      </c>
      <c r="BA51" s="11">
        <f t="shared" si="23"/>
        <v>87.61904761904762</v>
      </c>
      <c r="BB51">
        <v>90</v>
      </c>
      <c r="BC51">
        <f t="shared" si="24"/>
        <v>127</v>
      </c>
      <c r="BD51" t="s">
        <v>122</v>
      </c>
      <c r="BE51" s="11">
        <f t="shared" si="25"/>
        <v>92.698412698412696</v>
      </c>
      <c r="BF51">
        <v>101</v>
      </c>
      <c r="BG51">
        <f t="shared" si="26"/>
        <v>102</v>
      </c>
      <c r="BH51" t="s">
        <v>123</v>
      </c>
      <c r="BI51" s="11">
        <f t="shared" si="27"/>
        <v>90.793650793650798</v>
      </c>
      <c r="BJ51">
        <v>89</v>
      </c>
      <c r="BK51">
        <f t="shared" si="28"/>
        <v>105</v>
      </c>
      <c r="BL51" t="s">
        <v>124</v>
      </c>
      <c r="BM51" s="11">
        <f t="shared" si="29"/>
        <v>117.77777777777777</v>
      </c>
      <c r="BN51">
        <v>32</v>
      </c>
      <c r="BO51">
        <f t="shared" si="30"/>
        <v>140</v>
      </c>
      <c r="BP51" t="s">
        <v>125</v>
      </c>
      <c r="BQ51" s="11">
        <f t="shared" si="31"/>
        <v>111.11111111111111</v>
      </c>
      <c r="BR51">
        <v>51</v>
      </c>
      <c r="BS51" s="12">
        <f t="shared" si="32"/>
        <v>62</v>
      </c>
      <c r="BT51" t="s">
        <v>126</v>
      </c>
      <c r="BU51" s="11">
        <f t="shared" si="33"/>
        <v>119.36507936507937</v>
      </c>
      <c r="BV51">
        <v>61</v>
      </c>
      <c r="BW51">
        <f t="shared" si="34"/>
        <v>114</v>
      </c>
      <c r="BX51" t="s">
        <v>127</v>
      </c>
      <c r="BY51" s="11">
        <f t="shared" si="35"/>
        <v>91.428571428571431</v>
      </c>
      <c r="BZ51">
        <v>96</v>
      </c>
      <c r="CA51">
        <f t="shared" si="36"/>
        <v>104</v>
      </c>
      <c r="CB51" t="s">
        <v>122</v>
      </c>
      <c r="CC51" s="11">
        <f t="shared" si="37"/>
        <v>97.777777777777771</v>
      </c>
      <c r="CD51">
        <v>100</v>
      </c>
      <c r="CE51">
        <f t="shared" si="38"/>
        <v>73</v>
      </c>
      <c r="CF51" t="s">
        <v>123</v>
      </c>
      <c r="CG51" s="11">
        <f t="shared" si="39"/>
        <v>82.539682539682545</v>
      </c>
      <c r="CH51">
        <v>53</v>
      </c>
      <c r="CI51">
        <f t="shared" si="40"/>
        <v>161</v>
      </c>
      <c r="CJ51" t="s">
        <v>124</v>
      </c>
      <c r="CK51" s="11">
        <f t="shared" si="41"/>
        <v>85.396825396825392</v>
      </c>
      <c r="CL51">
        <v>23</v>
      </c>
      <c r="CM51">
        <f t="shared" si="42"/>
        <v>175</v>
      </c>
      <c r="CN51" t="s">
        <v>125</v>
      </c>
      <c r="CO51" s="11">
        <f t="shared" si="43"/>
        <v>72.698412698412696</v>
      </c>
      <c r="CP51">
        <v>38</v>
      </c>
      <c r="CQ51">
        <f t="shared" si="44"/>
        <v>123</v>
      </c>
      <c r="CR51" t="s">
        <v>126</v>
      </c>
      <c r="CS51" s="11">
        <f t="shared" si="45"/>
        <v>108.57142857142857</v>
      </c>
      <c r="CT51">
        <v>62</v>
      </c>
      <c r="CU51">
        <f t="shared" si="46"/>
        <v>87</v>
      </c>
      <c r="CV51" t="s">
        <v>127</v>
      </c>
      <c r="CW51" s="11">
        <f t="shared" si="47"/>
        <v>111.74603174603175</v>
      </c>
      <c r="CX51">
        <v>96</v>
      </c>
      <c r="CY51">
        <f t="shared" si="48"/>
        <v>97</v>
      </c>
      <c r="CZ51" t="s">
        <v>122</v>
      </c>
      <c r="DA51" s="11">
        <f t="shared" si="49"/>
        <v>137.14285714285714</v>
      </c>
      <c r="DB51">
        <v>123</v>
      </c>
      <c r="DC51">
        <f t="shared" si="50"/>
        <v>18</v>
      </c>
      <c r="DD51" t="s">
        <v>123</v>
      </c>
      <c r="DE51" s="11">
        <f t="shared" si="51"/>
        <v>106.03174603174602</v>
      </c>
      <c r="DF51">
        <v>69</v>
      </c>
      <c r="DG51">
        <f t="shared" si="52"/>
        <v>115</v>
      </c>
      <c r="DH51" t="s">
        <v>124</v>
      </c>
      <c r="DI51" s="11">
        <f t="shared" si="53"/>
        <v>88.888888888888886</v>
      </c>
      <c r="DJ51">
        <v>49</v>
      </c>
      <c r="DK51">
        <f t="shared" si="54"/>
        <v>89</v>
      </c>
      <c r="DL51" t="s">
        <v>125</v>
      </c>
      <c r="DM51" s="11">
        <f t="shared" si="55"/>
        <v>113.01587301587301</v>
      </c>
      <c r="DN51">
        <v>49</v>
      </c>
      <c r="DO51">
        <f t="shared" si="56"/>
        <v>150</v>
      </c>
      <c r="DP51" t="s">
        <v>126</v>
      </c>
      <c r="DQ51" s="11">
        <f t="shared" si="57"/>
        <v>73.650793650793645</v>
      </c>
      <c r="DR51">
        <v>47</v>
      </c>
      <c r="DS51">
        <f t="shared" si="58"/>
        <v>124</v>
      </c>
      <c r="DT51" t="s">
        <v>127</v>
      </c>
      <c r="DU51" s="11">
        <f t="shared" si="59"/>
        <v>89.523809523809518</v>
      </c>
      <c r="DV51">
        <v>79.5</v>
      </c>
      <c r="DW51">
        <f t="shared" si="60"/>
        <v>214</v>
      </c>
      <c r="DX51" t="s">
        <v>122</v>
      </c>
      <c r="DY51" s="11">
        <f t="shared" si="61"/>
        <v>65.714285714285722</v>
      </c>
      <c r="DZ51">
        <v>90.5</v>
      </c>
      <c r="EA51">
        <f t="shared" si="62"/>
        <v>37</v>
      </c>
      <c r="EB51" t="s">
        <v>123</v>
      </c>
      <c r="EC51" s="11">
        <f t="shared" si="63"/>
        <v>104.12698412698413</v>
      </c>
      <c r="ED51">
        <v>82.5</v>
      </c>
      <c r="EE51">
        <f t="shared" si="64"/>
        <v>80</v>
      </c>
      <c r="EF51" t="s">
        <v>124</v>
      </c>
      <c r="EG51" s="11">
        <f t="shared" si="65"/>
        <v>103.80952380952381</v>
      </c>
      <c r="EH51">
        <v>42.5</v>
      </c>
      <c r="EI51">
        <f t="shared" si="66"/>
        <v>130</v>
      </c>
      <c r="EJ51" t="s">
        <v>125</v>
      </c>
      <c r="EK51" s="11">
        <f t="shared" si="67"/>
        <v>74.603174603174608</v>
      </c>
      <c r="EL51">
        <v>60</v>
      </c>
      <c r="EM51">
        <f t="shared" si="68"/>
        <v>67</v>
      </c>
      <c r="EN51" t="s">
        <v>1803</v>
      </c>
      <c r="EO51" s="11">
        <f t="shared" si="69"/>
        <v>107.61904761904762</v>
      </c>
      <c r="EP51">
        <v>58.5</v>
      </c>
      <c r="EQ51">
        <f t="shared" si="70"/>
        <v>91</v>
      </c>
      <c r="ER51" t="s">
        <v>24</v>
      </c>
      <c r="ES51" s="11">
        <f t="shared" si="71"/>
        <v>75.873015873015873</v>
      </c>
      <c r="ET51">
        <v>107</v>
      </c>
      <c r="EU51">
        <f t="shared" si="72"/>
        <v>106</v>
      </c>
      <c r="EV51">
        <v>108</v>
      </c>
      <c r="EW51">
        <f t="shared" si="73"/>
        <v>50</v>
      </c>
      <c r="EX51">
        <v>117</v>
      </c>
      <c r="EY51">
        <f t="shared" si="74"/>
        <v>92</v>
      </c>
      <c r="EZ51">
        <v>50</v>
      </c>
      <c r="FA51">
        <f t="shared" si="75"/>
        <v>50</v>
      </c>
      <c r="FB51">
        <v>33</v>
      </c>
      <c r="FC51">
        <f t="shared" si="76"/>
        <v>91</v>
      </c>
      <c r="FD51">
        <v>46</v>
      </c>
      <c r="FE51">
        <f t="shared" si="77"/>
        <v>15</v>
      </c>
    </row>
    <row r="52" spans="1:161" x14ac:dyDescent="0.2">
      <c r="A52" t="s">
        <v>173</v>
      </c>
      <c r="B52" t="s">
        <v>174</v>
      </c>
      <c r="C52" t="s">
        <v>120</v>
      </c>
      <c r="D52" t="s">
        <v>17</v>
      </c>
      <c r="E52" t="s">
        <v>175</v>
      </c>
      <c r="F52">
        <v>115</v>
      </c>
      <c r="G52">
        <f t="shared" si="0"/>
        <v>28</v>
      </c>
      <c r="H52" t="s">
        <v>122</v>
      </c>
      <c r="I52" s="11">
        <f t="shared" si="1"/>
        <v>104.12698412698413</v>
      </c>
      <c r="J52">
        <v>89</v>
      </c>
      <c r="K52">
        <f t="shared" si="2"/>
        <v>135</v>
      </c>
      <c r="L52" t="s">
        <v>123</v>
      </c>
      <c r="M52" s="11">
        <f t="shared" si="3"/>
        <v>106.03174603174602</v>
      </c>
      <c r="N52">
        <v>116</v>
      </c>
      <c r="O52" s="12">
        <f t="shared" si="4"/>
        <v>26</v>
      </c>
      <c r="P52" t="s">
        <v>124</v>
      </c>
      <c r="Q52" s="11">
        <f t="shared" si="5"/>
        <v>93.015873015873012</v>
      </c>
      <c r="R52">
        <v>36.5</v>
      </c>
      <c r="S52">
        <f t="shared" si="6"/>
        <v>261</v>
      </c>
      <c r="T52" t="s">
        <v>125</v>
      </c>
      <c r="U52" s="11">
        <f t="shared" si="7"/>
        <v>49.523809523809526</v>
      </c>
      <c r="V52">
        <v>59</v>
      </c>
      <c r="W52">
        <f t="shared" si="8"/>
        <v>107</v>
      </c>
      <c r="X52" t="s">
        <v>126</v>
      </c>
      <c r="Y52" s="11">
        <f t="shared" si="9"/>
        <v>77.460317460317455</v>
      </c>
      <c r="Z52">
        <v>74.5</v>
      </c>
      <c r="AA52">
        <f t="shared" si="10"/>
        <v>56</v>
      </c>
      <c r="AB52" t="s">
        <v>127</v>
      </c>
      <c r="AC52" s="11">
        <f t="shared" si="11"/>
        <v>93.650793650793645</v>
      </c>
      <c r="AD52">
        <v>107</v>
      </c>
      <c r="AE52">
        <f t="shared" si="12"/>
        <v>41</v>
      </c>
      <c r="AF52" t="s">
        <v>122</v>
      </c>
      <c r="AG52" s="11">
        <f t="shared" si="13"/>
        <v>158.0952380952381</v>
      </c>
      <c r="AH52">
        <v>85</v>
      </c>
      <c r="AI52">
        <f t="shared" si="14"/>
        <v>154</v>
      </c>
      <c r="AJ52" t="s">
        <v>123</v>
      </c>
      <c r="AK52" s="11">
        <f t="shared" si="15"/>
        <v>77.142857142857139</v>
      </c>
      <c r="AL52">
        <v>121.5</v>
      </c>
      <c r="AM52">
        <f t="shared" si="16"/>
        <v>4</v>
      </c>
      <c r="AN52" t="s">
        <v>124</v>
      </c>
      <c r="AO52" s="11">
        <f t="shared" si="17"/>
        <v>114.28571428571428</v>
      </c>
      <c r="AP52">
        <v>40</v>
      </c>
      <c r="AQ52">
        <f t="shared" si="18"/>
        <v>102</v>
      </c>
      <c r="AR52" t="s">
        <v>125</v>
      </c>
      <c r="AS52" s="11">
        <f t="shared" si="19"/>
        <v>86.666666666666671</v>
      </c>
      <c r="AT52">
        <v>49</v>
      </c>
      <c r="AU52">
        <f t="shared" si="20"/>
        <v>118</v>
      </c>
      <c r="AV52" t="s">
        <v>126</v>
      </c>
      <c r="AW52" s="11">
        <f t="shared" si="21"/>
        <v>130.47619047619048</v>
      </c>
      <c r="AX52">
        <v>64</v>
      </c>
      <c r="AY52">
        <f t="shared" si="22"/>
        <v>36</v>
      </c>
      <c r="AZ52" t="s">
        <v>127</v>
      </c>
      <c r="BA52" s="11">
        <f t="shared" si="23"/>
        <v>122.53968253968254</v>
      </c>
      <c r="BB52">
        <v>84</v>
      </c>
      <c r="BC52">
        <f t="shared" si="24"/>
        <v>224</v>
      </c>
      <c r="BD52" t="s">
        <v>122</v>
      </c>
      <c r="BE52" s="11">
        <f t="shared" si="25"/>
        <v>47.93650793650793</v>
      </c>
      <c r="BF52">
        <v>105</v>
      </c>
      <c r="BG52">
        <f t="shared" si="26"/>
        <v>82</v>
      </c>
      <c r="BH52" t="s">
        <v>123</v>
      </c>
      <c r="BI52" s="11">
        <f t="shared" si="27"/>
        <v>107.3015873015873</v>
      </c>
      <c r="BJ52">
        <v>104.5</v>
      </c>
      <c r="BK52">
        <f t="shared" si="28"/>
        <v>49</v>
      </c>
      <c r="BL52" t="s">
        <v>124</v>
      </c>
      <c r="BM52" s="11">
        <f t="shared" si="29"/>
        <v>97.142857142857139</v>
      </c>
      <c r="BN52">
        <v>43</v>
      </c>
      <c r="BO52">
        <f t="shared" si="30"/>
        <v>60</v>
      </c>
      <c r="BP52" t="s">
        <v>125</v>
      </c>
      <c r="BQ52" s="11">
        <f t="shared" si="31"/>
        <v>113.33333333333333</v>
      </c>
      <c r="BR52">
        <v>29</v>
      </c>
      <c r="BS52" s="12">
        <f t="shared" si="32"/>
        <v>214</v>
      </c>
      <c r="BT52" t="s">
        <v>126</v>
      </c>
      <c r="BU52" s="11">
        <f t="shared" si="33"/>
        <v>66.666666666666671</v>
      </c>
      <c r="BV52">
        <v>62</v>
      </c>
      <c r="BW52">
        <f t="shared" si="34"/>
        <v>107</v>
      </c>
      <c r="BX52" t="s">
        <v>127</v>
      </c>
      <c r="BY52" s="11">
        <f t="shared" si="35"/>
        <v>89.523809523809518</v>
      </c>
      <c r="BZ52">
        <v>101</v>
      </c>
      <c r="CA52">
        <f t="shared" si="36"/>
        <v>60</v>
      </c>
      <c r="CB52" t="s">
        <v>122</v>
      </c>
      <c r="CC52" s="11">
        <f t="shared" si="37"/>
        <v>149.20634920634922</v>
      </c>
      <c r="CD52">
        <v>95</v>
      </c>
      <c r="CE52">
        <f t="shared" si="38"/>
        <v>105</v>
      </c>
      <c r="CF52" t="s">
        <v>123</v>
      </c>
      <c r="CG52" s="11">
        <f t="shared" si="39"/>
        <v>102.22222222222223</v>
      </c>
      <c r="CH52">
        <v>78.5</v>
      </c>
      <c r="CI52">
        <f t="shared" si="40"/>
        <v>40</v>
      </c>
      <c r="CJ52" t="s">
        <v>124</v>
      </c>
      <c r="CK52" s="11">
        <f t="shared" si="41"/>
        <v>91.746031746031747</v>
      </c>
      <c r="CL52">
        <v>31</v>
      </c>
      <c r="CM52">
        <f t="shared" si="42"/>
        <v>102</v>
      </c>
      <c r="CN52" t="s">
        <v>125</v>
      </c>
      <c r="CO52" s="11">
        <f t="shared" si="43"/>
        <v>122.85714285714286</v>
      </c>
      <c r="CP52">
        <v>40</v>
      </c>
      <c r="CQ52">
        <f t="shared" si="44"/>
        <v>109</v>
      </c>
      <c r="CR52" t="s">
        <v>126</v>
      </c>
      <c r="CS52" s="11">
        <f t="shared" si="45"/>
        <v>113.01587301587301</v>
      </c>
      <c r="CT52">
        <v>64</v>
      </c>
      <c r="CU52">
        <f t="shared" si="46"/>
        <v>74</v>
      </c>
      <c r="CV52" t="s">
        <v>127</v>
      </c>
      <c r="CW52" s="11">
        <f t="shared" si="47"/>
        <v>127.3015873015873</v>
      </c>
      <c r="CX52">
        <v>87</v>
      </c>
      <c r="CY52">
        <f t="shared" si="48"/>
        <v>215</v>
      </c>
      <c r="CZ52" t="s">
        <v>122</v>
      </c>
      <c r="DA52" s="11">
        <f t="shared" si="49"/>
        <v>38.412698412698411</v>
      </c>
      <c r="DB52">
        <v>101</v>
      </c>
      <c r="DC52">
        <f t="shared" si="50"/>
        <v>112</v>
      </c>
      <c r="DD52" t="s">
        <v>123</v>
      </c>
      <c r="DE52" s="11">
        <f t="shared" si="51"/>
        <v>86.666666666666671</v>
      </c>
      <c r="DF52">
        <v>105.5</v>
      </c>
      <c r="DG52">
        <f t="shared" si="52"/>
        <v>14</v>
      </c>
      <c r="DH52" t="s">
        <v>124</v>
      </c>
      <c r="DI52" s="11">
        <f t="shared" si="53"/>
        <v>113.01587301587301</v>
      </c>
      <c r="DJ52">
        <v>36</v>
      </c>
      <c r="DK52">
        <f t="shared" si="54"/>
        <v>174</v>
      </c>
      <c r="DL52" t="s">
        <v>125</v>
      </c>
      <c r="DM52" s="11">
        <f t="shared" si="55"/>
        <v>94.603174603174608</v>
      </c>
      <c r="DN52">
        <v>49</v>
      </c>
      <c r="DO52">
        <f t="shared" si="56"/>
        <v>150</v>
      </c>
      <c r="DP52" t="s">
        <v>126</v>
      </c>
      <c r="DQ52" s="11">
        <f t="shared" si="57"/>
        <v>80</v>
      </c>
      <c r="DR52">
        <v>43</v>
      </c>
      <c r="DS52">
        <f t="shared" si="58"/>
        <v>160</v>
      </c>
      <c r="DT52" t="s">
        <v>127</v>
      </c>
      <c r="DU52" s="11">
        <f t="shared" si="59"/>
        <v>86.031746031746025</v>
      </c>
      <c r="DV52">
        <v>97.5</v>
      </c>
      <c r="DW52">
        <f t="shared" si="60"/>
        <v>21</v>
      </c>
      <c r="DX52" t="s">
        <v>122</v>
      </c>
      <c r="DY52" s="11">
        <f t="shared" si="61"/>
        <v>101.26984126984127</v>
      </c>
      <c r="DZ52">
        <v>85.5</v>
      </c>
      <c r="EA52">
        <f t="shared" si="62"/>
        <v>70</v>
      </c>
      <c r="EB52" t="s">
        <v>123</v>
      </c>
      <c r="EC52" s="11">
        <f t="shared" si="63"/>
        <v>128.88888888888889</v>
      </c>
      <c r="ED52">
        <v>87.5</v>
      </c>
      <c r="EE52">
        <f t="shared" si="64"/>
        <v>55</v>
      </c>
      <c r="EF52" t="s">
        <v>124</v>
      </c>
      <c r="EG52" s="11">
        <f t="shared" si="65"/>
        <v>98.095238095238102</v>
      </c>
      <c r="EH52">
        <v>39</v>
      </c>
      <c r="EI52">
        <f t="shared" si="66"/>
        <v>157</v>
      </c>
      <c r="EJ52" t="s">
        <v>125</v>
      </c>
      <c r="EK52" s="11">
        <f t="shared" si="67"/>
        <v>63.492063492063494</v>
      </c>
      <c r="EL52">
        <v>56</v>
      </c>
      <c r="EM52">
        <f t="shared" si="68"/>
        <v>87</v>
      </c>
      <c r="EN52" t="s">
        <v>1803</v>
      </c>
      <c r="EO52" s="11">
        <f t="shared" si="69"/>
        <v>124.76190476190476</v>
      </c>
      <c r="EP52">
        <v>53.5</v>
      </c>
      <c r="EQ52">
        <f t="shared" si="70"/>
        <v>116</v>
      </c>
      <c r="ER52" t="s">
        <v>24</v>
      </c>
      <c r="ES52" s="11">
        <f t="shared" si="71"/>
        <v>73.968253968253961</v>
      </c>
      <c r="ET52">
        <v>116</v>
      </c>
      <c r="EU52">
        <f t="shared" si="72"/>
        <v>25</v>
      </c>
      <c r="EV52">
        <v>93</v>
      </c>
      <c r="EW52">
        <f t="shared" si="73"/>
        <v>161</v>
      </c>
      <c r="EX52">
        <v>128</v>
      </c>
      <c r="EY52">
        <f t="shared" si="74"/>
        <v>49</v>
      </c>
      <c r="EZ52">
        <v>51</v>
      </c>
      <c r="FA52">
        <f t="shared" si="75"/>
        <v>42</v>
      </c>
      <c r="FB52">
        <v>28</v>
      </c>
      <c r="FC52">
        <f t="shared" si="76"/>
        <v>165</v>
      </c>
      <c r="FD52">
        <v>43</v>
      </c>
      <c r="FE52">
        <f t="shared" si="77"/>
        <v>34</v>
      </c>
    </row>
    <row r="53" spans="1:161" x14ac:dyDescent="0.2">
      <c r="A53" t="s">
        <v>176</v>
      </c>
      <c r="B53" t="s">
        <v>177</v>
      </c>
      <c r="C53" t="s">
        <v>120</v>
      </c>
      <c r="D53" t="s">
        <v>17</v>
      </c>
      <c r="E53" t="s">
        <v>178</v>
      </c>
      <c r="F53">
        <v>111</v>
      </c>
      <c r="G53">
        <f t="shared" si="0"/>
        <v>58</v>
      </c>
      <c r="H53" t="s">
        <v>122</v>
      </c>
      <c r="I53" s="11">
        <f t="shared" si="1"/>
        <v>84.126984126984127</v>
      </c>
      <c r="J53">
        <v>95</v>
      </c>
      <c r="K53">
        <f t="shared" si="2"/>
        <v>96</v>
      </c>
      <c r="L53" t="s">
        <v>123</v>
      </c>
      <c r="M53" s="11">
        <f t="shared" si="3"/>
        <v>84.444444444444443</v>
      </c>
      <c r="N53">
        <v>109</v>
      </c>
      <c r="O53" s="12">
        <f t="shared" si="4"/>
        <v>52</v>
      </c>
      <c r="P53" t="s">
        <v>124</v>
      </c>
      <c r="Q53" s="11">
        <f t="shared" si="5"/>
        <v>111.11111111111111</v>
      </c>
      <c r="R53">
        <v>54</v>
      </c>
      <c r="S53">
        <f t="shared" si="6"/>
        <v>125</v>
      </c>
      <c r="T53" t="s">
        <v>125</v>
      </c>
      <c r="U53" s="11">
        <f t="shared" si="7"/>
        <v>89.523809523809518</v>
      </c>
      <c r="V53">
        <v>48.5</v>
      </c>
      <c r="W53">
        <f t="shared" si="8"/>
        <v>183</v>
      </c>
      <c r="X53" t="s">
        <v>126</v>
      </c>
      <c r="Y53" s="11">
        <f t="shared" si="9"/>
        <v>66.349206349206355</v>
      </c>
      <c r="Z53">
        <v>67.5</v>
      </c>
      <c r="AA53">
        <f t="shared" si="10"/>
        <v>124</v>
      </c>
      <c r="AB53" t="s">
        <v>127</v>
      </c>
      <c r="AC53" s="11">
        <f t="shared" si="11"/>
        <v>85.079365079365076</v>
      </c>
      <c r="AD53">
        <v>111.5</v>
      </c>
      <c r="AE53">
        <f t="shared" si="12"/>
        <v>8</v>
      </c>
      <c r="AF53" t="s">
        <v>122</v>
      </c>
      <c r="AG53" s="11">
        <f t="shared" si="13"/>
        <v>101.58730158730158</v>
      </c>
      <c r="AH53">
        <v>104</v>
      </c>
      <c r="AI53">
        <f t="shared" si="14"/>
        <v>47</v>
      </c>
      <c r="AJ53" t="s">
        <v>123</v>
      </c>
      <c r="AK53" s="11">
        <f t="shared" si="15"/>
        <v>95.873015873015873</v>
      </c>
      <c r="AL53">
        <v>88.5</v>
      </c>
      <c r="AM53">
        <f t="shared" si="16"/>
        <v>87</v>
      </c>
      <c r="AN53" t="s">
        <v>124</v>
      </c>
      <c r="AO53" s="11">
        <f t="shared" si="17"/>
        <v>112.6984126984127</v>
      </c>
      <c r="AP53">
        <v>41</v>
      </c>
      <c r="AQ53">
        <f t="shared" si="18"/>
        <v>92</v>
      </c>
      <c r="AR53" t="s">
        <v>125</v>
      </c>
      <c r="AS53" s="11">
        <f t="shared" si="19"/>
        <v>93.968253968253975</v>
      </c>
      <c r="AT53">
        <v>38</v>
      </c>
      <c r="AU53">
        <f t="shared" si="20"/>
        <v>202</v>
      </c>
      <c r="AV53" t="s">
        <v>126</v>
      </c>
      <c r="AW53" s="11">
        <f t="shared" si="21"/>
        <v>64.126984126984127</v>
      </c>
      <c r="AX53">
        <v>58</v>
      </c>
      <c r="AY53">
        <f t="shared" si="22"/>
        <v>77</v>
      </c>
      <c r="AZ53" t="s">
        <v>127</v>
      </c>
      <c r="BA53" s="11">
        <f t="shared" si="23"/>
        <v>85.714285714285722</v>
      </c>
      <c r="BB53">
        <v>102</v>
      </c>
      <c r="BC53">
        <f t="shared" si="24"/>
        <v>13</v>
      </c>
      <c r="BD53" t="s">
        <v>122</v>
      </c>
      <c r="BE53" s="11">
        <f t="shared" si="25"/>
        <v>103.49206349206349</v>
      </c>
      <c r="BF53">
        <v>117</v>
      </c>
      <c r="BG53">
        <f t="shared" si="26"/>
        <v>34</v>
      </c>
      <c r="BH53" t="s">
        <v>123</v>
      </c>
      <c r="BI53" s="11">
        <f t="shared" si="27"/>
        <v>180.3174603174603</v>
      </c>
      <c r="BJ53">
        <v>84.5</v>
      </c>
      <c r="BK53">
        <f t="shared" si="28"/>
        <v>127</v>
      </c>
      <c r="BL53" t="s">
        <v>124</v>
      </c>
      <c r="BM53" s="11">
        <f t="shared" si="29"/>
        <v>85.079365079365076</v>
      </c>
      <c r="BN53">
        <v>41</v>
      </c>
      <c r="BO53">
        <f t="shared" si="30"/>
        <v>73</v>
      </c>
      <c r="BP53" t="s">
        <v>125</v>
      </c>
      <c r="BQ53" s="11">
        <f t="shared" si="31"/>
        <v>84.126984126984127</v>
      </c>
      <c r="BR53">
        <v>45</v>
      </c>
      <c r="BS53" s="12">
        <f t="shared" si="32"/>
        <v>89</v>
      </c>
      <c r="BT53" t="s">
        <v>126</v>
      </c>
      <c r="BU53" s="11">
        <f t="shared" si="33"/>
        <v>96.19047619047619</v>
      </c>
      <c r="BV53">
        <v>79</v>
      </c>
      <c r="BW53">
        <f t="shared" si="34"/>
        <v>32</v>
      </c>
      <c r="BX53" t="s">
        <v>127</v>
      </c>
      <c r="BY53" s="11">
        <f t="shared" si="35"/>
        <v>105.71428571428571</v>
      </c>
      <c r="BZ53">
        <v>108</v>
      </c>
      <c r="CA53">
        <f t="shared" si="36"/>
        <v>24</v>
      </c>
      <c r="CB53" t="s">
        <v>122</v>
      </c>
      <c r="CC53" s="11">
        <f t="shared" si="37"/>
        <v>156.1904761904762</v>
      </c>
      <c r="CD53">
        <v>54</v>
      </c>
      <c r="CE53">
        <f t="shared" si="38"/>
        <v>287</v>
      </c>
      <c r="CF53" t="s">
        <v>123</v>
      </c>
      <c r="CG53" s="11">
        <f t="shared" si="39"/>
        <v>33.650793650793659</v>
      </c>
      <c r="CH53">
        <v>67</v>
      </c>
      <c r="CI53">
        <f t="shared" si="40"/>
        <v>80</v>
      </c>
      <c r="CJ53" t="s">
        <v>124</v>
      </c>
      <c r="CK53" s="11">
        <f t="shared" si="41"/>
        <v>108.57142857142857</v>
      </c>
      <c r="CL53">
        <v>58</v>
      </c>
      <c r="CM53">
        <f t="shared" si="42"/>
        <v>23</v>
      </c>
      <c r="CN53" t="s">
        <v>125</v>
      </c>
      <c r="CO53" s="11">
        <f t="shared" si="43"/>
        <v>132.69841269841271</v>
      </c>
      <c r="CP53">
        <v>44</v>
      </c>
      <c r="CQ53">
        <f t="shared" si="44"/>
        <v>77</v>
      </c>
      <c r="CR53" t="s">
        <v>126</v>
      </c>
      <c r="CS53" s="11">
        <f t="shared" si="45"/>
        <v>88.888888888888886</v>
      </c>
      <c r="CT53">
        <v>67</v>
      </c>
      <c r="CU53">
        <f t="shared" si="46"/>
        <v>50</v>
      </c>
      <c r="CV53" t="s">
        <v>127</v>
      </c>
      <c r="CW53" s="11">
        <f t="shared" si="47"/>
        <v>99.047619047619051</v>
      </c>
      <c r="CX53">
        <v>88</v>
      </c>
      <c r="CY53">
        <f t="shared" si="48"/>
        <v>201</v>
      </c>
      <c r="CZ53" t="s">
        <v>122</v>
      </c>
      <c r="DA53" s="11">
        <f t="shared" si="49"/>
        <v>54.285714285714285</v>
      </c>
      <c r="DB53">
        <v>108</v>
      </c>
      <c r="DC53">
        <f t="shared" si="50"/>
        <v>78</v>
      </c>
      <c r="DD53" t="s">
        <v>123</v>
      </c>
      <c r="DE53" s="11">
        <f t="shared" si="51"/>
        <v>138.41269841269843</v>
      </c>
      <c r="DF53">
        <v>70.5</v>
      </c>
      <c r="DG53">
        <f t="shared" si="52"/>
        <v>107</v>
      </c>
      <c r="DH53" t="s">
        <v>124</v>
      </c>
      <c r="DI53" s="11">
        <f t="shared" si="53"/>
        <v>80.317460317460316</v>
      </c>
      <c r="DJ53">
        <v>43</v>
      </c>
      <c r="DK53">
        <f t="shared" si="54"/>
        <v>126</v>
      </c>
      <c r="DL53" t="s">
        <v>125</v>
      </c>
      <c r="DM53" s="11">
        <f t="shared" si="55"/>
        <v>89.206349206349202</v>
      </c>
      <c r="DN53">
        <v>66</v>
      </c>
      <c r="DO53">
        <f t="shared" si="56"/>
        <v>42</v>
      </c>
      <c r="DP53" t="s">
        <v>126</v>
      </c>
      <c r="DQ53" s="11">
        <f t="shared" si="57"/>
        <v>114.28571428571428</v>
      </c>
      <c r="DR53">
        <v>61</v>
      </c>
      <c r="DS53">
        <f t="shared" si="58"/>
        <v>47</v>
      </c>
      <c r="DT53" t="s">
        <v>127</v>
      </c>
      <c r="DU53" s="11">
        <f t="shared" si="59"/>
        <v>104.44444444444444</v>
      </c>
      <c r="DV53">
        <v>93</v>
      </c>
      <c r="DW53">
        <f t="shared" si="60"/>
        <v>57</v>
      </c>
      <c r="DX53" t="s">
        <v>122</v>
      </c>
      <c r="DY53" s="11">
        <f t="shared" si="61"/>
        <v>126.34920634920636</v>
      </c>
      <c r="DZ53">
        <v>67</v>
      </c>
      <c r="EA53">
        <f t="shared" si="62"/>
        <v>199</v>
      </c>
      <c r="EB53" t="s">
        <v>123</v>
      </c>
      <c r="EC53" s="11">
        <f t="shared" si="63"/>
        <v>72.063492063492063</v>
      </c>
      <c r="ED53">
        <v>89.5</v>
      </c>
      <c r="EE53">
        <f t="shared" si="64"/>
        <v>45</v>
      </c>
      <c r="EF53" t="s">
        <v>124</v>
      </c>
      <c r="EG53" s="11">
        <f t="shared" si="65"/>
        <v>109.84126984126985</v>
      </c>
      <c r="EH53">
        <v>49.5</v>
      </c>
      <c r="EI53">
        <f t="shared" si="66"/>
        <v>92</v>
      </c>
      <c r="EJ53" t="s">
        <v>125</v>
      </c>
      <c r="EK53" s="11">
        <f t="shared" si="67"/>
        <v>88.253968253968253</v>
      </c>
      <c r="EL53">
        <v>56</v>
      </c>
      <c r="EM53">
        <f t="shared" si="68"/>
        <v>87</v>
      </c>
      <c r="EN53" t="s">
        <v>1803</v>
      </c>
      <c r="EO53" s="11">
        <f t="shared" si="69"/>
        <v>84.126984126984127</v>
      </c>
      <c r="EP53">
        <v>66.5</v>
      </c>
      <c r="EQ53">
        <f t="shared" si="70"/>
        <v>61</v>
      </c>
      <c r="ER53" t="s">
        <v>24</v>
      </c>
      <c r="ES53" s="11">
        <f t="shared" si="71"/>
        <v>100.95238095238095</v>
      </c>
      <c r="ET53">
        <v>104</v>
      </c>
      <c r="EU53">
        <f t="shared" si="72"/>
        <v>140</v>
      </c>
      <c r="EV53">
        <v>99</v>
      </c>
      <c r="EW53">
        <f t="shared" si="73"/>
        <v>111</v>
      </c>
      <c r="EX53">
        <v>120</v>
      </c>
      <c r="EY53">
        <f t="shared" si="74"/>
        <v>76</v>
      </c>
      <c r="EZ53">
        <v>49</v>
      </c>
      <c r="FA53">
        <f t="shared" si="75"/>
        <v>55</v>
      </c>
      <c r="FB53">
        <v>37</v>
      </c>
      <c r="FC53">
        <f t="shared" si="76"/>
        <v>37</v>
      </c>
      <c r="FD53">
        <v>41</v>
      </c>
      <c r="FE53">
        <f t="shared" si="77"/>
        <v>64</v>
      </c>
    </row>
    <row r="54" spans="1:161" x14ac:dyDescent="0.2">
      <c r="A54" t="s">
        <v>179</v>
      </c>
      <c r="B54" t="s">
        <v>180</v>
      </c>
      <c r="C54" t="s">
        <v>120</v>
      </c>
      <c r="D54" t="s">
        <v>17</v>
      </c>
      <c r="E54" t="s">
        <v>181</v>
      </c>
      <c r="F54">
        <v>99</v>
      </c>
      <c r="G54">
        <f t="shared" si="0"/>
        <v>229</v>
      </c>
      <c r="H54" t="s">
        <v>122</v>
      </c>
      <c r="I54" s="11">
        <f t="shared" si="1"/>
        <v>47.619047619047613</v>
      </c>
      <c r="J54">
        <v>91</v>
      </c>
      <c r="K54">
        <f t="shared" si="2"/>
        <v>125</v>
      </c>
      <c r="L54" t="s">
        <v>123</v>
      </c>
      <c r="M54" s="11">
        <f t="shared" si="3"/>
        <v>109.2063492063492</v>
      </c>
      <c r="N54">
        <v>96</v>
      </c>
      <c r="O54" s="12">
        <f t="shared" si="4"/>
        <v>105</v>
      </c>
      <c r="P54" t="s">
        <v>124</v>
      </c>
      <c r="Q54" s="11">
        <f t="shared" si="5"/>
        <v>93.650793650793645</v>
      </c>
      <c r="R54">
        <v>61</v>
      </c>
      <c r="S54">
        <f t="shared" si="6"/>
        <v>68</v>
      </c>
      <c r="T54" t="s">
        <v>125</v>
      </c>
      <c r="U54" s="11">
        <f t="shared" si="7"/>
        <v>128.57142857142856</v>
      </c>
      <c r="V54">
        <v>62</v>
      </c>
      <c r="W54">
        <f t="shared" si="8"/>
        <v>92</v>
      </c>
      <c r="X54" t="s">
        <v>126</v>
      </c>
      <c r="Y54" s="11">
        <f t="shared" si="9"/>
        <v>87.61904761904762</v>
      </c>
      <c r="Z54">
        <v>72</v>
      </c>
      <c r="AA54">
        <f t="shared" si="10"/>
        <v>78</v>
      </c>
      <c r="AB54" t="s">
        <v>127</v>
      </c>
      <c r="AC54" s="11">
        <f t="shared" si="11"/>
        <v>92.063492063492063</v>
      </c>
      <c r="AD54">
        <v>105</v>
      </c>
      <c r="AE54">
        <f t="shared" si="12"/>
        <v>64</v>
      </c>
      <c r="AF54" t="s">
        <v>122</v>
      </c>
      <c r="AG54" s="11">
        <f t="shared" si="13"/>
        <v>90.158730158730151</v>
      </c>
      <c r="AH54">
        <v>85</v>
      </c>
      <c r="AI54">
        <f t="shared" si="14"/>
        <v>154</v>
      </c>
      <c r="AJ54" t="s">
        <v>123</v>
      </c>
      <c r="AK54" s="11">
        <f t="shared" si="15"/>
        <v>64.761904761904759</v>
      </c>
      <c r="AL54">
        <v>89</v>
      </c>
      <c r="AM54">
        <f t="shared" si="16"/>
        <v>85</v>
      </c>
      <c r="AN54" t="s">
        <v>124</v>
      </c>
      <c r="AO54" s="11">
        <f t="shared" si="17"/>
        <v>107.3015873015873</v>
      </c>
      <c r="AP54">
        <v>33</v>
      </c>
      <c r="AQ54">
        <f t="shared" si="18"/>
        <v>158</v>
      </c>
      <c r="AR54" t="s">
        <v>125</v>
      </c>
      <c r="AS54" s="11">
        <f t="shared" si="19"/>
        <v>131.11111111111111</v>
      </c>
      <c r="AT54">
        <v>66</v>
      </c>
      <c r="AU54">
        <f t="shared" si="20"/>
        <v>15</v>
      </c>
      <c r="AV54" t="s">
        <v>126</v>
      </c>
      <c r="AW54" s="11">
        <f t="shared" si="21"/>
        <v>100.31746031746032</v>
      </c>
      <c r="AX54">
        <v>61</v>
      </c>
      <c r="AY54">
        <f t="shared" si="22"/>
        <v>53</v>
      </c>
      <c r="AZ54" t="s">
        <v>127</v>
      </c>
      <c r="BA54" s="11">
        <f t="shared" si="23"/>
        <v>111.11111111111111</v>
      </c>
      <c r="BB54">
        <v>98</v>
      </c>
      <c r="BC54">
        <f t="shared" si="24"/>
        <v>33</v>
      </c>
      <c r="BD54" t="s">
        <v>122</v>
      </c>
      <c r="BE54" s="11">
        <f t="shared" si="25"/>
        <v>133.01587301587301</v>
      </c>
      <c r="BF54">
        <v>115</v>
      </c>
      <c r="BG54">
        <f t="shared" si="26"/>
        <v>43</v>
      </c>
      <c r="BH54" t="s">
        <v>123</v>
      </c>
      <c r="BI54" s="11">
        <f t="shared" si="27"/>
        <v>128.25396825396825</v>
      </c>
      <c r="BJ54">
        <v>88.5</v>
      </c>
      <c r="BK54">
        <f t="shared" si="28"/>
        <v>108</v>
      </c>
      <c r="BL54" t="s">
        <v>124</v>
      </c>
      <c r="BM54" s="11">
        <f t="shared" si="29"/>
        <v>94.603174603174608</v>
      </c>
      <c r="BN54">
        <v>20</v>
      </c>
      <c r="BO54">
        <f t="shared" si="30"/>
        <v>256</v>
      </c>
      <c r="BP54" t="s">
        <v>125</v>
      </c>
      <c r="BQ54" s="11">
        <f t="shared" si="31"/>
        <v>41.587301587301582</v>
      </c>
      <c r="BR54">
        <v>64</v>
      </c>
      <c r="BS54" s="12">
        <f t="shared" si="32"/>
        <v>16</v>
      </c>
      <c r="BT54" t="s">
        <v>126</v>
      </c>
      <c r="BU54" s="11">
        <f t="shared" si="33"/>
        <v>103.80952380952381</v>
      </c>
      <c r="BV54">
        <v>66</v>
      </c>
      <c r="BW54">
        <f t="shared" si="34"/>
        <v>88</v>
      </c>
      <c r="BX54" t="s">
        <v>127</v>
      </c>
      <c r="BY54" s="11">
        <f t="shared" si="35"/>
        <v>92.698412698412696</v>
      </c>
      <c r="BZ54">
        <v>93</v>
      </c>
      <c r="CA54">
        <f t="shared" si="36"/>
        <v>137</v>
      </c>
      <c r="CB54" t="s">
        <v>122</v>
      </c>
      <c r="CC54" s="11">
        <f t="shared" si="37"/>
        <v>116.50793650793651</v>
      </c>
      <c r="CD54">
        <v>90</v>
      </c>
      <c r="CE54">
        <f t="shared" si="38"/>
        <v>132</v>
      </c>
      <c r="CF54" t="s">
        <v>123</v>
      </c>
      <c r="CG54" s="11">
        <f t="shared" si="39"/>
        <v>69.523809523809518</v>
      </c>
      <c r="CH54">
        <v>64</v>
      </c>
      <c r="CI54">
        <f t="shared" si="40"/>
        <v>91</v>
      </c>
      <c r="CJ54" t="s">
        <v>124</v>
      </c>
      <c r="CK54" s="11">
        <f t="shared" si="41"/>
        <v>100.63492063492063</v>
      </c>
      <c r="CL54">
        <v>39</v>
      </c>
      <c r="CM54">
        <f t="shared" si="42"/>
        <v>72</v>
      </c>
      <c r="CN54" t="s">
        <v>125</v>
      </c>
      <c r="CO54" s="11">
        <f t="shared" si="43"/>
        <v>112.6984126984127</v>
      </c>
      <c r="CP54">
        <v>54</v>
      </c>
      <c r="CQ54">
        <f t="shared" si="44"/>
        <v>28</v>
      </c>
      <c r="CR54" t="s">
        <v>126</v>
      </c>
      <c r="CS54" s="11">
        <f t="shared" si="45"/>
        <v>112.38095238095238</v>
      </c>
      <c r="CT54">
        <v>65</v>
      </c>
      <c r="CU54">
        <f t="shared" si="46"/>
        <v>65</v>
      </c>
      <c r="CV54" t="s">
        <v>127</v>
      </c>
      <c r="CW54" s="11">
        <f t="shared" si="47"/>
        <v>113.96825396825398</v>
      </c>
      <c r="CX54">
        <v>89</v>
      </c>
      <c r="CY54">
        <f t="shared" si="48"/>
        <v>189</v>
      </c>
      <c r="CZ54" t="s">
        <v>122</v>
      </c>
      <c r="DA54" s="11">
        <f t="shared" si="49"/>
        <v>110.7936507936508</v>
      </c>
      <c r="DB54">
        <v>116</v>
      </c>
      <c r="DC54">
        <f t="shared" si="50"/>
        <v>36</v>
      </c>
      <c r="DD54" t="s">
        <v>123</v>
      </c>
      <c r="DE54" s="11">
        <f t="shared" si="51"/>
        <v>121.5873015873016</v>
      </c>
      <c r="DF54">
        <v>75.5</v>
      </c>
      <c r="DG54">
        <f t="shared" si="52"/>
        <v>93</v>
      </c>
      <c r="DH54" t="s">
        <v>124</v>
      </c>
      <c r="DI54" s="11">
        <f t="shared" si="53"/>
        <v>89.841269841269849</v>
      </c>
      <c r="DJ54">
        <v>45</v>
      </c>
      <c r="DK54">
        <f t="shared" si="54"/>
        <v>112</v>
      </c>
      <c r="DL54" t="s">
        <v>125</v>
      </c>
      <c r="DM54" s="11">
        <f t="shared" si="55"/>
        <v>101.58730158730158</v>
      </c>
      <c r="DN54">
        <v>62</v>
      </c>
      <c r="DO54">
        <f t="shared" si="56"/>
        <v>67</v>
      </c>
      <c r="DP54" t="s">
        <v>126</v>
      </c>
      <c r="DQ54" s="11">
        <f t="shared" si="57"/>
        <v>94.920634920634924</v>
      </c>
      <c r="DR54">
        <v>49</v>
      </c>
      <c r="DS54">
        <f t="shared" si="58"/>
        <v>109</v>
      </c>
      <c r="DT54" t="s">
        <v>127</v>
      </c>
      <c r="DU54" s="11">
        <f t="shared" si="59"/>
        <v>78.730158730158735</v>
      </c>
      <c r="DV54">
        <v>79</v>
      </c>
      <c r="DW54">
        <f t="shared" si="60"/>
        <v>223</v>
      </c>
      <c r="DX54" t="s">
        <v>122</v>
      </c>
      <c r="DY54" s="11">
        <f t="shared" si="61"/>
        <v>90.476190476190482</v>
      </c>
      <c r="DZ54">
        <v>80</v>
      </c>
      <c r="EA54">
        <f t="shared" si="62"/>
        <v>104</v>
      </c>
      <c r="EB54" t="s">
        <v>123</v>
      </c>
      <c r="EC54" s="11">
        <f t="shared" si="63"/>
        <v>91.111111111111114</v>
      </c>
      <c r="ED54">
        <v>87</v>
      </c>
      <c r="EE54">
        <f t="shared" si="64"/>
        <v>61</v>
      </c>
      <c r="EF54" t="s">
        <v>124</v>
      </c>
      <c r="EG54" s="11">
        <f t="shared" si="65"/>
        <v>93.333333333333329</v>
      </c>
      <c r="EH54">
        <v>44.5</v>
      </c>
      <c r="EI54">
        <f t="shared" si="66"/>
        <v>117</v>
      </c>
      <c r="EJ54" t="s">
        <v>125</v>
      </c>
      <c r="EK54" s="11">
        <f t="shared" si="67"/>
        <v>100.31746031746032</v>
      </c>
      <c r="EL54">
        <v>64</v>
      </c>
      <c r="EM54">
        <f t="shared" si="68"/>
        <v>51</v>
      </c>
      <c r="EN54" t="s">
        <v>1803</v>
      </c>
      <c r="EO54" s="11">
        <f t="shared" si="69"/>
        <v>90.476190476190482</v>
      </c>
      <c r="EP54">
        <v>71.5</v>
      </c>
      <c r="EQ54">
        <f t="shared" si="70"/>
        <v>42</v>
      </c>
      <c r="ER54" t="s">
        <v>24</v>
      </c>
      <c r="ES54" s="11">
        <f t="shared" si="71"/>
        <v>141.26984126984127</v>
      </c>
      <c r="ET54">
        <v>100</v>
      </c>
      <c r="EU54">
        <f t="shared" si="72"/>
        <v>193</v>
      </c>
      <c r="EV54">
        <v>104</v>
      </c>
      <c r="EW54">
        <f t="shared" si="73"/>
        <v>76</v>
      </c>
      <c r="EX54">
        <v>129</v>
      </c>
      <c r="EY54">
        <f t="shared" si="74"/>
        <v>40</v>
      </c>
      <c r="EZ54">
        <v>43</v>
      </c>
      <c r="FA54">
        <f t="shared" si="75"/>
        <v>118</v>
      </c>
      <c r="FB54">
        <v>39</v>
      </c>
      <c r="FC54">
        <f t="shared" si="76"/>
        <v>21</v>
      </c>
      <c r="FD54">
        <v>35</v>
      </c>
      <c r="FE54">
        <f t="shared" si="77"/>
        <v>172</v>
      </c>
    </row>
    <row r="55" spans="1:161" x14ac:dyDescent="0.2">
      <c r="A55" t="s">
        <v>182</v>
      </c>
      <c r="B55" t="s">
        <v>183</v>
      </c>
      <c r="C55" t="s">
        <v>120</v>
      </c>
      <c r="D55" t="s">
        <v>17</v>
      </c>
      <c r="E55" t="s">
        <v>184</v>
      </c>
      <c r="F55">
        <v>97</v>
      </c>
      <c r="G55">
        <f t="shared" si="0"/>
        <v>244</v>
      </c>
      <c r="H55" t="s">
        <v>122</v>
      </c>
      <c r="I55" s="11">
        <f t="shared" si="1"/>
        <v>64.444444444444443</v>
      </c>
      <c r="J55">
        <v>97</v>
      </c>
      <c r="K55">
        <f t="shared" si="2"/>
        <v>82</v>
      </c>
      <c r="L55" t="s">
        <v>123</v>
      </c>
      <c r="M55" s="11">
        <f t="shared" si="3"/>
        <v>129.52380952380952</v>
      </c>
      <c r="N55">
        <v>87</v>
      </c>
      <c r="O55" s="12">
        <f t="shared" si="4"/>
        <v>141</v>
      </c>
      <c r="P55" t="s">
        <v>124</v>
      </c>
      <c r="Q55" s="11">
        <f t="shared" si="5"/>
        <v>103.80952380952381</v>
      </c>
      <c r="R55">
        <v>52</v>
      </c>
      <c r="S55">
        <f t="shared" si="6"/>
        <v>138</v>
      </c>
      <c r="T55" t="s">
        <v>125</v>
      </c>
      <c r="U55" s="11">
        <f t="shared" si="7"/>
        <v>115.87301587301587</v>
      </c>
      <c r="V55">
        <v>68</v>
      </c>
      <c r="W55">
        <f t="shared" si="8"/>
        <v>54</v>
      </c>
      <c r="X55" t="s">
        <v>126</v>
      </c>
      <c r="Y55" s="11">
        <f t="shared" si="9"/>
        <v>98.412698412698418</v>
      </c>
      <c r="Z55">
        <v>76</v>
      </c>
      <c r="AA55">
        <f t="shared" si="10"/>
        <v>40</v>
      </c>
      <c r="AB55" t="s">
        <v>127</v>
      </c>
      <c r="AC55" s="11">
        <f t="shared" si="11"/>
        <v>102.85714285714286</v>
      </c>
      <c r="AD55">
        <v>101</v>
      </c>
      <c r="AE55">
        <f t="shared" si="12"/>
        <v>132</v>
      </c>
      <c r="AF55" t="s">
        <v>122</v>
      </c>
      <c r="AG55" s="11">
        <f t="shared" si="13"/>
        <v>89.841269841269849</v>
      </c>
      <c r="AH55">
        <v>82</v>
      </c>
      <c r="AI55">
        <f t="shared" si="14"/>
        <v>175</v>
      </c>
      <c r="AJ55" t="s">
        <v>123</v>
      </c>
      <c r="AK55" s="11">
        <f t="shared" si="15"/>
        <v>91.111111111111114</v>
      </c>
      <c r="AL55">
        <v>70.5</v>
      </c>
      <c r="AM55">
        <f t="shared" si="16"/>
        <v>153</v>
      </c>
      <c r="AN55" t="s">
        <v>124</v>
      </c>
      <c r="AO55" s="11">
        <f t="shared" si="17"/>
        <v>118.73015873015873</v>
      </c>
      <c r="AP55">
        <v>30</v>
      </c>
      <c r="AQ55">
        <f t="shared" si="18"/>
        <v>188</v>
      </c>
      <c r="AR55" t="s">
        <v>125</v>
      </c>
      <c r="AS55" s="11">
        <f t="shared" si="19"/>
        <v>77.777777777777771</v>
      </c>
      <c r="AT55">
        <v>50</v>
      </c>
      <c r="AU55">
        <f t="shared" si="20"/>
        <v>112</v>
      </c>
      <c r="AV55" t="s">
        <v>126</v>
      </c>
      <c r="AW55" s="11">
        <f t="shared" si="21"/>
        <v>90.476190476190482</v>
      </c>
      <c r="AX55">
        <v>62</v>
      </c>
      <c r="AY55">
        <f t="shared" si="22"/>
        <v>49</v>
      </c>
      <c r="AZ55" t="s">
        <v>127</v>
      </c>
      <c r="BA55" s="11">
        <f t="shared" si="23"/>
        <v>118.41269841269842</v>
      </c>
      <c r="BB55">
        <v>92</v>
      </c>
      <c r="BC55">
        <f t="shared" si="24"/>
        <v>100</v>
      </c>
      <c r="BD55" t="s">
        <v>122</v>
      </c>
      <c r="BE55" s="11">
        <f t="shared" si="25"/>
        <v>99.365079365079367</v>
      </c>
      <c r="BF55">
        <v>95</v>
      </c>
      <c r="BG55">
        <f t="shared" si="26"/>
        <v>147</v>
      </c>
      <c r="BH55" t="s">
        <v>123</v>
      </c>
      <c r="BI55" s="11">
        <f t="shared" si="27"/>
        <v>121.26984126984127</v>
      </c>
      <c r="BJ55">
        <v>66.5</v>
      </c>
      <c r="BK55">
        <f t="shared" si="28"/>
        <v>212</v>
      </c>
      <c r="BL55" t="s">
        <v>124</v>
      </c>
      <c r="BM55" s="11">
        <f t="shared" si="29"/>
        <v>96.19047619047619</v>
      </c>
      <c r="BN55">
        <v>34</v>
      </c>
      <c r="BO55">
        <f t="shared" si="30"/>
        <v>118</v>
      </c>
      <c r="BP55" t="s">
        <v>125</v>
      </c>
      <c r="BQ55" s="11">
        <f t="shared" si="31"/>
        <v>90.793650793650798</v>
      </c>
      <c r="BR55">
        <v>47</v>
      </c>
      <c r="BS55" s="12">
        <f t="shared" si="32"/>
        <v>82</v>
      </c>
      <c r="BT55" t="s">
        <v>126</v>
      </c>
      <c r="BU55" s="11">
        <f t="shared" si="33"/>
        <v>100.63492063492063</v>
      </c>
      <c r="BV55">
        <v>62</v>
      </c>
      <c r="BW55">
        <f t="shared" si="34"/>
        <v>107</v>
      </c>
      <c r="BX55" t="s">
        <v>127</v>
      </c>
      <c r="BY55" s="11">
        <f t="shared" si="35"/>
        <v>89.523809523809518</v>
      </c>
      <c r="BZ55">
        <v>97</v>
      </c>
      <c r="CA55">
        <f t="shared" si="36"/>
        <v>98</v>
      </c>
      <c r="CB55" t="s">
        <v>122</v>
      </c>
      <c r="CC55" s="11">
        <f t="shared" si="37"/>
        <v>121.9047619047619</v>
      </c>
      <c r="CD55">
        <v>77</v>
      </c>
      <c r="CE55">
        <f t="shared" si="38"/>
        <v>214</v>
      </c>
      <c r="CF55" t="s">
        <v>123</v>
      </c>
      <c r="CG55" s="11">
        <f t="shared" si="39"/>
        <v>88.888888888888886</v>
      </c>
      <c r="CH55">
        <v>49</v>
      </c>
      <c r="CI55">
        <f t="shared" si="40"/>
        <v>200</v>
      </c>
      <c r="CJ55" t="s">
        <v>124</v>
      </c>
      <c r="CK55" s="11">
        <f t="shared" si="41"/>
        <v>114.28571428571428</v>
      </c>
      <c r="CL55">
        <v>34</v>
      </c>
      <c r="CM55">
        <f t="shared" si="42"/>
        <v>89</v>
      </c>
      <c r="CN55" t="s">
        <v>125</v>
      </c>
      <c r="CO55" s="11">
        <f t="shared" si="43"/>
        <v>147.61904761904762</v>
      </c>
      <c r="CP55">
        <v>43</v>
      </c>
      <c r="CQ55">
        <f t="shared" si="44"/>
        <v>84</v>
      </c>
      <c r="CR55" t="s">
        <v>126</v>
      </c>
      <c r="CS55" s="11">
        <f t="shared" si="45"/>
        <v>105.71428571428571</v>
      </c>
      <c r="CT55">
        <v>64</v>
      </c>
      <c r="CU55">
        <f t="shared" si="46"/>
        <v>74</v>
      </c>
      <c r="CV55" t="s">
        <v>127</v>
      </c>
      <c r="CW55" s="11">
        <f t="shared" si="47"/>
        <v>145.39682539682539</v>
      </c>
      <c r="CX55">
        <v>91</v>
      </c>
      <c r="CY55">
        <f t="shared" si="48"/>
        <v>167</v>
      </c>
      <c r="CZ55" t="s">
        <v>122</v>
      </c>
      <c r="DA55" s="11">
        <f t="shared" si="49"/>
        <v>75.555555555555557</v>
      </c>
      <c r="DB55">
        <v>89</v>
      </c>
      <c r="DC55">
        <f t="shared" si="50"/>
        <v>179</v>
      </c>
      <c r="DD55" t="s">
        <v>123</v>
      </c>
      <c r="DE55" s="11">
        <f t="shared" si="51"/>
        <v>111.11111111111111</v>
      </c>
      <c r="DF55">
        <v>40</v>
      </c>
      <c r="DG55">
        <f t="shared" si="52"/>
        <v>245</v>
      </c>
      <c r="DH55" t="s">
        <v>124</v>
      </c>
      <c r="DI55" s="11">
        <f t="shared" si="53"/>
        <v>67.936507936507937</v>
      </c>
      <c r="DJ55">
        <v>28</v>
      </c>
      <c r="DK55">
        <f t="shared" si="54"/>
        <v>239</v>
      </c>
      <c r="DL55" t="s">
        <v>125</v>
      </c>
      <c r="DM55" s="11">
        <f t="shared" si="55"/>
        <v>54.285714285714285</v>
      </c>
      <c r="DN55">
        <v>56</v>
      </c>
      <c r="DO55">
        <f t="shared" si="56"/>
        <v>102</v>
      </c>
      <c r="DP55" t="s">
        <v>126</v>
      </c>
      <c r="DQ55" s="11">
        <f t="shared" si="57"/>
        <v>91.746031746031747</v>
      </c>
      <c r="DR55">
        <v>36</v>
      </c>
      <c r="DS55">
        <f t="shared" si="58"/>
        <v>217</v>
      </c>
      <c r="DT55" t="s">
        <v>127</v>
      </c>
      <c r="DU55" s="11">
        <f t="shared" si="59"/>
        <v>62.857142857142854</v>
      </c>
      <c r="DV55">
        <v>89</v>
      </c>
      <c r="DW55">
        <f t="shared" si="60"/>
        <v>90</v>
      </c>
      <c r="DX55" t="s">
        <v>122</v>
      </c>
      <c r="DY55" s="11">
        <f t="shared" si="61"/>
        <v>143.49206349206349</v>
      </c>
      <c r="DZ55">
        <v>65</v>
      </c>
      <c r="EA55">
        <f t="shared" si="62"/>
        <v>214</v>
      </c>
      <c r="EB55" t="s">
        <v>123</v>
      </c>
      <c r="EC55" s="11">
        <f t="shared" si="63"/>
        <v>125.07936507936508</v>
      </c>
      <c r="ED55">
        <v>70</v>
      </c>
      <c r="EE55">
        <f t="shared" si="64"/>
        <v>144</v>
      </c>
      <c r="EF55" t="s">
        <v>124</v>
      </c>
      <c r="EG55" s="11">
        <f t="shared" si="65"/>
        <v>110.7936507936508</v>
      </c>
      <c r="EH55">
        <v>48.5</v>
      </c>
      <c r="EI55">
        <f t="shared" si="66"/>
        <v>95</v>
      </c>
      <c r="EJ55" t="s">
        <v>125</v>
      </c>
      <c r="EK55" s="11">
        <f t="shared" si="67"/>
        <v>104.12698412698413</v>
      </c>
      <c r="EL55">
        <v>59</v>
      </c>
      <c r="EM55">
        <f t="shared" si="68"/>
        <v>76</v>
      </c>
      <c r="EN55" t="s">
        <v>1803</v>
      </c>
      <c r="EO55" s="11">
        <f t="shared" si="69"/>
        <v>82.539682539682545</v>
      </c>
      <c r="EP55">
        <v>56.5</v>
      </c>
      <c r="EQ55">
        <f t="shared" si="70"/>
        <v>100</v>
      </c>
      <c r="ER55" t="s">
        <v>24</v>
      </c>
      <c r="ES55" s="11">
        <f t="shared" si="71"/>
        <v>111.74603174603175</v>
      </c>
      <c r="ET55">
        <v>97</v>
      </c>
      <c r="EU55">
        <f t="shared" si="72"/>
        <v>227</v>
      </c>
      <c r="EV55">
        <v>68</v>
      </c>
      <c r="EW55">
        <f t="shared" si="73"/>
        <v>293</v>
      </c>
      <c r="EX55">
        <v>93</v>
      </c>
      <c r="EY55">
        <f t="shared" si="74"/>
        <v>178</v>
      </c>
      <c r="EZ55">
        <v>44</v>
      </c>
      <c r="FA55">
        <f t="shared" si="75"/>
        <v>108</v>
      </c>
      <c r="FB55">
        <v>39</v>
      </c>
      <c r="FC55">
        <f t="shared" si="76"/>
        <v>21</v>
      </c>
      <c r="FD55">
        <v>37</v>
      </c>
      <c r="FE55">
        <f t="shared" si="77"/>
        <v>137</v>
      </c>
    </row>
    <row r="56" spans="1:161" x14ac:dyDescent="0.2">
      <c r="A56" t="s">
        <v>185</v>
      </c>
      <c r="B56" t="s">
        <v>186</v>
      </c>
      <c r="C56" t="s">
        <v>120</v>
      </c>
      <c r="D56" t="s">
        <v>17</v>
      </c>
      <c r="E56" t="s">
        <v>187</v>
      </c>
      <c r="F56">
        <v>111</v>
      </c>
      <c r="G56">
        <f t="shared" si="0"/>
        <v>58</v>
      </c>
      <c r="H56" t="s">
        <v>122</v>
      </c>
      <c r="I56" s="11">
        <f t="shared" si="1"/>
        <v>92.063492063492063</v>
      </c>
      <c r="J56">
        <v>88</v>
      </c>
      <c r="K56">
        <f t="shared" si="2"/>
        <v>142</v>
      </c>
      <c r="L56" t="s">
        <v>123</v>
      </c>
      <c r="M56" s="11">
        <f t="shared" si="3"/>
        <v>86.349206349206355</v>
      </c>
      <c r="N56">
        <v>89</v>
      </c>
      <c r="O56" s="12">
        <f t="shared" si="4"/>
        <v>129</v>
      </c>
      <c r="P56" t="s">
        <v>124</v>
      </c>
      <c r="Q56" s="11">
        <f t="shared" si="5"/>
        <v>93.650793650793645</v>
      </c>
      <c r="R56">
        <v>52</v>
      </c>
      <c r="S56">
        <f t="shared" si="6"/>
        <v>138</v>
      </c>
      <c r="T56" t="s">
        <v>125</v>
      </c>
      <c r="U56" s="11">
        <f t="shared" si="7"/>
        <v>90.158730158730151</v>
      </c>
      <c r="V56">
        <v>70</v>
      </c>
      <c r="W56">
        <f t="shared" si="8"/>
        <v>43</v>
      </c>
      <c r="X56" t="s">
        <v>126</v>
      </c>
      <c r="Y56" s="11">
        <f t="shared" si="9"/>
        <v>120.31746031746032</v>
      </c>
      <c r="Z56">
        <v>67</v>
      </c>
      <c r="AA56">
        <f t="shared" si="10"/>
        <v>131</v>
      </c>
      <c r="AB56" t="s">
        <v>127</v>
      </c>
      <c r="AC56" s="11">
        <f t="shared" si="11"/>
        <v>92.38095238095238</v>
      </c>
      <c r="AD56">
        <v>108</v>
      </c>
      <c r="AE56">
        <f t="shared" si="12"/>
        <v>33</v>
      </c>
      <c r="AF56" t="s">
        <v>122</v>
      </c>
      <c r="AG56" s="11">
        <f t="shared" si="13"/>
        <v>121.26984126984127</v>
      </c>
      <c r="AH56">
        <v>94</v>
      </c>
      <c r="AI56">
        <f t="shared" si="14"/>
        <v>99</v>
      </c>
      <c r="AJ56" t="s">
        <v>123</v>
      </c>
      <c r="AK56" s="11">
        <f t="shared" si="15"/>
        <v>77.142857142857139</v>
      </c>
      <c r="AL56">
        <v>80.5</v>
      </c>
      <c r="AM56">
        <f t="shared" si="16"/>
        <v>109</v>
      </c>
      <c r="AN56" t="s">
        <v>124</v>
      </c>
      <c r="AO56" s="11">
        <f t="shared" si="17"/>
        <v>104.12698412698413</v>
      </c>
      <c r="AP56">
        <v>39</v>
      </c>
      <c r="AQ56">
        <f t="shared" si="18"/>
        <v>107</v>
      </c>
      <c r="AR56" t="s">
        <v>125</v>
      </c>
      <c r="AS56" s="11">
        <f t="shared" si="19"/>
        <v>93.968253968253975</v>
      </c>
      <c r="AT56">
        <v>44</v>
      </c>
      <c r="AU56">
        <f t="shared" si="20"/>
        <v>156</v>
      </c>
      <c r="AV56" t="s">
        <v>126</v>
      </c>
      <c r="AW56" s="11">
        <f t="shared" si="21"/>
        <v>84.761904761904759</v>
      </c>
      <c r="AX56">
        <v>53.5</v>
      </c>
      <c r="AY56">
        <f t="shared" si="22"/>
        <v>107</v>
      </c>
      <c r="AZ56" t="s">
        <v>127</v>
      </c>
      <c r="BA56" s="11">
        <f t="shared" si="23"/>
        <v>112.06349206349206</v>
      </c>
      <c r="BB56">
        <v>92</v>
      </c>
      <c r="BC56">
        <f t="shared" si="24"/>
        <v>100</v>
      </c>
      <c r="BD56" t="s">
        <v>122</v>
      </c>
      <c r="BE56" s="11">
        <f t="shared" si="25"/>
        <v>77.460317460317455</v>
      </c>
      <c r="BF56">
        <v>119</v>
      </c>
      <c r="BG56">
        <f t="shared" si="26"/>
        <v>27</v>
      </c>
      <c r="BH56" t="s">
        <v>123</v>
      </c>
      <c r="BI56" s="11">
        <f t="shared" si="27"/>
        <v>124.76190476190476</v>
      </c>
      <c r="BJ56">
        <v>85.5</v>
      </c>
      <c r="BK56">
        <f t="shared" si="28"/>
        <v>122</v>
      </c>
      <c r="BL56" t="s">
        <v>124</v>
      </c>
      <c r="BM56" s="11">
        <f t="shared" si="29"/>
        <v>100</v>
      </c>
      <c r="BN56">
        <v>37</v>
      </c>
      <c r="BO56">
        <f t="shared" si="30"/>
        <v>88</v>
      </c>
      <c r="BP56" t="s">
        <v>125</v>
      </c>
      <c r="BQ56" s="11">
        <f t="shared" si="31"/>
        <v>132.69841269841271</v>
      </c>
      <c r="BR56">
        <v>41</v>
      </c>
      <c r="BS56" s="12">
        <f t="shared" si="32"/>
        <v>108</v>
      </c>
      <c r="BT56" t="s">
        <v>126</v>
      </c>
      <c r="BU56" s="11">
        <f t="shared" si="33"/>
        <v>92.38095238095238</v>
      </c>
      <c r="BV56">
        <v>56</v>
      </c>
      <c r="BW56">
        <f t="shared" si="34"/>
        <v>145</v>
      </c>
      <c r="BX56" t="s">
        <v>127</v>
      </c>
      <c r="BY56" s="11">
        <f t="shared" si="35"/>
        <v>93.333333333333329</v>
      </c>
      <c r="BZ56">
        <v>107</v>
      </c>
      <c r="CA56">
        <f t="shared" si="36"/>
        <v>29</v>
      </c>
      <c r="CB56" t="s">
        <v>122</v>
      </c>
      <c r="CC56" s="11">
        <f t="shared" si="37"/>
        <v>102.85714285714286</v>
      </c>
      <c r="CD56">
        <v>95</v>
      </c>
      <c r="CE56">
        <f t="shared" si="38"/>
        <v>105</v>
      </c>
      <c r="CF56" t="s">
        <v>123</v>
      </c>
      <c r="CG56" s="11">
        <f t="shared" si="39"/>
        <v>126.98412698412699</v>
      </c>
      <c r="CH56">
        <v>60</v>
      </c>
      <c r="CI56">
        <f t="shared" si="40"/>
        <v>122</v>
      </c>
      <c r="CJ56" t="s">
        <v>124</v>
      </c>
      <c r="CK56" s="11">
        <f t="shared" si="41"/>
        <v>100.63492063492063</v>
      </c>
      <c r="CL56">
        <v>22</v>
      </c>
      <c r="CM56">
        <f t="shared" si="42"/>
        <v>191</v>
      </c>
      <c r="CN56" t="s">
        <v>125</v>
      </c>
      <c r="CO56" s="11">
        <f t="shared" si="43"/>
        <v>59.047619047619051</v>
      </c>
      <c r="CP56">
        <v>43</v>
      </c>
      <c r="CQ56">
        <f t="shared" si="44"/>
        <v>84</v>
      </c>
      <c r="CR56" t="s">
        <v>126</v>
      </c>
      <c r="CS56" s="11">
        <f t="shared" si="45"/>
        <v>96.19047619047619</v>
      </c>
      <c r="CT56">
        <v>56</v>
      </c>
      <c r="CU56">
        <f t="shared" si="46"/>
        <v>124</v>
      </c>
      <c r="CV56" t="s">
        <v>127</v>
      </c>
      <c r="CW56" s="11">
        <f t="shared" si="47"/>
        <v>92.698412698412696</v>
      </c>
      <c r="CX56">
        <v>102</v>
      </c>
      <c r="CY56">
        <f t="shared" si="48"/>
        <v>38</v>
      </c>
      <c r="CZ56" t="s">
        <v>122</v>
      </c>
      <c r="DA56" s="11">
        <f t="shared" si="49"/>
        <v>133.96825396825398</v>
      </c>
      <c r="DB56">
        <v>88</v>
      </c>
      <c r="DC56">
        <f t="shared" si="50"/>
        <v>190</v>
      </c>
      <c r="DD56" t="s">
        <v>123</v>
      </c>
      <c r="DE56" s="11">
        <f t="shared" si="51"/>
        <v>62.222222222222221</v>
      </c>
      <c r="DF56">
        <v>67.5</v>
      </c>
      <c r="DG56">
        <f t="shared" si="52"/>
        <v>124</v>
      </c>
      <c r="DH56" t="s">
        <v>124</v>
      </c>
      <c r="DI56" s="11">
        <f t="shared" si="53"/>
        <v>92.698412698412696</v>
      </c>
      <c r="DJ56">
        <v>56</v>
      </c>
      <c r="DK56">
        <f t="shared" si="54"/>
        <v>62</v>
      </c>
      <c r="DL56" t="s">
        <v>125</v>
      </c>
      <c r="DM56" s="11">
        <f t="shared" si="55"/>
        <v>99.682539682539684</v>
      </c>
      <c r="DN56">
        <v>61</v>
      </c>
      <c r="DO56">
        <f t="shared" si="56"/>
        <v>72</v>
      </c>
      <c r="DP56" t="s">
        <v>126</v>
      </c>
      <c r="DQ56" s="11">
        <f t="shared" si="57"/>
        <v>98.412698412698418</v>
      </c>
      <c r="DR56">
        <v>50</v>
      </c>
      <c r="DS56">
        <f t="shared" si="58"/>
        <v>101</v>
      </c>
      <c r="DT56" t="s">
        <v>127</v>
      </c>
      <c r="DU56" s="11">
        <f t="shared" si="59"/>
        <v>92.698412698412696</v>
      </c>
      <c r="DV56">
        <v>84.5</v>
      </c>
      <c r="DW56">
        <f t="shared" si="60"/>
        <v>145</v>
      </c>
      <c r="DX56" t="s">
        <v>122</v>
      </c>
      <c r="DY56" s="11">
        <f t="shared" si="61"/>
        <v>59.047619047619051</v>
      </c>
      <c r="DZ56">
        <v>85</v>
      </c>
      <c r="EA56">
        <f t="shared" si="62"/>
        <v>71</v>
      </c>
      <c r="EB56" t="s">
        <v>123</v>
      </c>
      <c r="EC56" s="11">
        <f t="shared" si="63"/>
        <v>134.28571428571428</v>
      </c>
      <c r="ED56">
        <v>78</v>
      </c>
      <c r="EE56">
        <f t="shared" si="64"/>
        <v>101</v>
      </c>
      <c r="EF56" t="s">
        <v>124</v>
      </c>
      <c r="EG56" s="11">
        <f t="shared" si="65"/>
        <v>106.03174603174602</v>
      </c>
      <c r="EH56">
        <v>53</v>
      </c>
      <c r="EI56">
        <f t="shared" si="66"/>
        <v>61</v>
      </c>
      <c r="EJ56" t="s">
        <v>125</v>
      </c>
      <c r="EK56" s="11">
        <f t="shared" si="67"/>
        <v>145.39682539682539</v>
      </c>
      <c r="EL56">
        <v>60</v>
      </c>
      <c r="EM56">
        <f t="shared" si="68"/>
        <v>67</v>
      </c>
      <c r="EN56" t="s">
        <v>1803</v>
      </c>
      <c r="EO56" s="11">
        <f t="shared" si="69"/>
        <v>155.87301587301587</v>
      </c>
      <c r="EP56">
        <v>60.5</v>
      </c>
      <c r="EQ56">
        <f t="shared" si="70"/>
        <v>78</v>
      </c>
      <c r="ER56" t="s">
        <v>24</v>
      </c>
      <c r="ES56" s="11">
        <f t="shared" si="71"/>
        <v>154.60317460317461</v>
      </c>
      <c r="ET56">
        <v>118</v>
      </c>
      <c r="EU56">
        <f t="shared" si="72"/>
        <v>16</v>
      </c>
      <c r="EV56">
        <v>91</v>
      </c>
      <c r="EW56">
        <f t="shared" si="73"/>
        <v>179</v>
      </c>
      <c r="EX56">
        <v>110</v>
      </c>
      <c r="EY56">
        <f t="shared" si="74"/>
        <v>120</v>
      </c>
      <c r="EZ56">
        <v>37</v>
      </c>
      <c r="FA56">
        <f t="shared" si="75"/>
        <v>204</v>
      </c>
      <c r="FB56">
        <v>23</v>
      </c>
      <c r="FC56">
        <f t="shared" si="76"/>
        <v>243</v>
      </c>
      <c r="FD56">
        <v>31</v>
      </c>
      <c r="FE56">
        <f t="shared" si="77"/>
        <v>250</v>
      </c>
    </row>
    <row r="57" spans="1:161" x14ac:dyDescent="0.2">
      <c r="A57" t="s">
        <v>188</v>
      </c>
      <c r="B57" t="s">
        <v>189</v>
      </c>
      <c r="C57" t="s">
        <v>120</v>
      </c>
      <c r="D57" t="s">
        <v>17</v>
      </c>
      <c r="E57" t="s">
        <v>190</v>
      </c>
      <c r="F57">
        <v>108</v>
      </c>
      <c r="G57">
        <f t="shared" si="0"/>
        <v>88</v>
      </c>
      <c r="H57" t="s">
        <v>122</v>
      </c>
      <c r="I57" s="11">
        <f t="shared" si="1"/>
        <v>98.095238095238102</v>
      </c>
      <c r="J57">
        <v>101</v>
      </c>
      <c r="K57">
        <f t="shared" si="2"/>
        <v>58</v>
      </c>
      <c r="L57" t="s">
        <v>123</v>
      </c>
      <c r="M57" s="11">
        <f t="shared" si="3"/>
        <v>96.507936507936506</v>
      </c>
      <c r="N57">
        <v>85</v>
      </c>
      <c r="O57" s="12">
        <f t="shared" si="4"/>
        <v>154</v>
      </c>
      <c r="P57" t="s">
        <v>124</v>
      </c>
      <c r="Q57" s="11">
        <f t="shared" si="5"/>
        <v>110.7936507936508</v>
      </c>
      <c r="R57">
        <v>45.5</v>
      </c>
      <c r="S57">
        <f t="shared" si="6"/>
        <v>186</v>
      </c>
      <c r="T57" t="s">
        <v>125</v>
      </c>
      <c r="U57" s="11">
        <f t="shared" si="7"/>
        <v>98.730158730158735</v>
      </c>
      <c r="V57">
        <v>59</v>
      </c>
      <c r="W57">
        <f t="shared" si="8"/>
        <v>107</v>
      </c>
      <c r="X57" t="s">
        <v>126</v>
      </c>
      <c r="Y57" s="11">
        <f t="shared" si="9"/>
        <v>82.857142857142861</v>
      </c>
      <c r="Z57">
        <v>77.5</v>
      </c>
      <c r="AA57">
        <f t="shared" si="10"/>
        <v>27</v>
      </c>
      <c r="AB57" t="s">
        <v>127</v>
      </c>
      <c r="AC57" s="11">
        <f t="shared" si="11"/>
        <v>108.25396825396825</v>
      </c>
      <c r="AD57">
        <v>103</v>
      </c>
      <c r="AE57">
        <f t="shared" si="12"/>
        <v>82</v>
      </c>
      <c r="AF57" t="s">
        <v>122</v>
      </c>
      <c r="AG57" s="11">
        <f t="shared" si="13"/>
        <v>95.238095238095241</v>
      </c>
      <c r="AH57">
        <v>104</v>
      </c>
      <c r="AI57">
        <f t="shared" si="14"/>
        <v>47</v>
      </c>
      <c r="AJ57" t="s">
        <v>123</v>
      </c>
      <c r="AK57" s="11">
        <f t="shared" si="15"/>
        <v>93.650793650793645</v>
      </c>
      <c r="AL57">
        <v>61.5</v>
      </c>
      <c r="AM57">
        <f t="shared" si="16"/>
        <v>188</v>
      </c>
      <c r="AN57" t="s">
        <v>124</v>
      </c>
      <c r="AO57" s="11">
        <f t="shared" si="17"/>
        <v>75.873015873015873</v>
      </c>
      <c r="AP57">
        <v>31</v>
      </c>
      <c r="AQ57">
        <f t="shared" si="18"/>
        <v>182</v>
      </c>
      <c r="AR57" t="s">
        <v>125</v>
      </c>
      <c r="AS57" s="11">
        <f t="shared" si="19"/>
        <v>68.253968253968253</v>
      </c>
      <c r="AT57">
        <v>61</v>
      </c>
      <c r="AU57">
        <f t="shared" si="20"/>
        <v>38</v>
      </c>
      <c r="AV57" t="s">
        <v>126</v>
      </c>
      <c r="AW57" s="11">
        <f t="shared" si="21"/>
        <v>122.22222222222223</v>
      </c>
      <c r="AX57">
        <v>61</v>
      </c>
      <c r="AY57">
        <f t="shared" si="22"/>
        <v>53</v>
      </c>
      <c r="AZ57" t="s">
        <v>127</v>
      </c>
      <c r="BA57" s="11">
        <f t="shared" si="23"/>
        <v>117.14285714285714</v>
      </c>
      <c r="BB57">
        <v>95</v>
      </c>
      <c r="BC57">
        <f t="shared" si="24"/>
        <v>67</v>
      </c>
      <c r="BD57" t="s">
        <v>122</v>
      </c>
      <c r="BE57" s="11">
        <f t="shared" si="25"/>
        <v>119.68253968253968</v>
      </c>
      <c r="BF57">
        <v>119</v>
      </c>
      <c r="BG57">
        <f t="shared" si="26"/>
        <v>27</v>
      </c>
      <c r="BH57" t="s">
        <v>123</v>
      </c>
      <c r="BI57" s="11">
        <f t="shared" si="27"/>
        <v>129.52380952380952</v>
      </c>
      <c r="BJ57">
        <v>88</v>
      </c>
      <c r="BK57">
        <f t="shared" si="28"/>
        <v>112</v>
      </c>
      <c r="BL57" t="s">
        <v>124</v>
      </c>
      <c r="BM57" s="11">
        <f t="shared" si="29"/>
        <v>96.507936507936506</v>
      </c>
      <c r="BN57">
        <v>38</v>
      </c>
      <c r="BO57">
        <f t="shared" si="30"/>
        <v>82</v>
      </c>
      <c r="BP57" t="s">
        <v>125</v>
      </c>
      <c r="BQ57" s="11">
        <f t="shared" si="31"/>
        <v>105.39682539682539</v>
      </c>
      <c r="BR57">
        <v>41</v>
      </c>
      <c r="BS57" s="12">
        <f t="shared" si="32"/>
        <v>108</v>
      </c>
      <c r="BT57" t="s">
        <v>126</v>
      </c>
      <c r="BU57" s="11">
        <f t="shared" si="33"/>
        <v>97.460317460317455</v>
      </c>
      <c r="BV57">
        <v>62</v>
      </c>
      <c r="BW57">
        <f t="shared" si="34"/>
        <v>107</v>
      </c>
      <c r="BX57" t="s">
        <v>127</v>
      </c>
      <c r="BY57" s="11">
        <f t="shared" si="35"/>
        <v>95.873015873015873</v>
      </c>
      <c r="BZ57">
        <v>94</v>
      </c>
      <c r="CA57">
        <f t="shared" si="36"/>
        <v>129</v>
      </c>
      <c r="CB57" t="s">
        <v>122</v>
      </c>
      <c r="CC57" s="11">
        <f t="shared" si="37"/>
        <v>99.682539682539684</v>
      </c>
      <c r="CD57">
        <v>92</v>
      </c>
      <c r="CE57">
        <f t="shared" si="38"/>
        <v>120</v>
      </c>
      <c r="CF57" t="s">
        <v>123</v>
      </c>
      <c r="CG57" s="11">
        <f t="shared" si="39"/>
        <v>73.333333333333329</v>
      </c>
      <c r="CH57">
        <v>62.5</v>
      </c>
      <c r="CI57">
        <f t="shared" si="40"/>
        <v>101</v>
      </c>
      <c r="CJ57" t="s">
        <v>124</v>
      </c>
      <c r="CK57" s="11">
        <f t="shared" si="41"/>
        <v>99.365079365079367</v>
      </c>
      <c r="CL57">
        <v>32</v>
      </c>
      <c r="CM57">
        <f t="shared" si="42"/>
        <v>99</v>
      </c>
      <c r="CN57" t="s">
        <v>125</v>
      </c>
      <c r="CO57" s="11">
        <f t="shared" si="43"/>
        <v>116.82539682539682</v>
      </c>
      <c r="CP57">
        <v>41</v>
      </c>
      <c r="CQ57">
        <f t="shared" si="44"/>
        <v>100</v>
      </c>
      <c r="CR57" t="s">
        <v>126</v>
      </c>
      <c r="CS57" s="11">
        <f t="shared" si="45"/>
        <v>96.825396825396822</v>
      </c>
      <c r="CT57">
        <v>61</v>
      </c>
      <c r="CU57">
        <f t="shared" si="46"/>
        <v>94</v>
      </c>
      <c r="CV57" t="s">
        <v>127</v>
      </c>
      <c r="CW57" s="11">
        <f t="shared" si="47"/>
        <v>106.66666666666667</v>
      </c>
      <c r="CX57">
        <v>94</v>
      </c>
      <c r="CY57">
        <f t="shared" si="48"/>
        <v>128</v>
      </c>
      <c r="CZ57" t="s">
        <v>122</v>
      </c>
      <c r="DA57" s="11">
        <f t="shared" si="49"/>
        <v>80.634920634920633</v>
      </c>
      <c r="DB57">
        <v>116</v>
      </c>
      <c r="DC57">
        <f t="shared" si="50"/>
        <v>36</v>
      </c>
      <c r="DD57" t="s">
        <v>123</v>
      </c>
      <c r="DE57" s="11">
        <f t="shared" si="51"/>
        <v>106.66666666666667</v>
      </c>
      <c r="DF57">
        <v>73.5</v>
      </c>
      <c r="DG57">
        <f t="shared" si="52"/>
        <v>99</v>
      </c>
      <c r="DH57" t="s">
        <v>124</v>
      </c>
      <c r="DI57" s="11">
        <f t="shared" si="53"/>
        <v>115.55555555555556</v>
      </c>
      <c r="DJ57">
        <v>39</v>
      </c>
      <c r="DK57">
        <f t="shared" si="54"/>
        <v>152</v>
      </c>
      <c r="DL57" t="s">
        <v>125</v>
      </c>
      <c r="DM57" s="11">
        <f t="shared" si="55"/>
        <v>65.714285714285722</v>
      </c>
      <c r="DN57">
        <v>58</v>
      </c>
      <c r="DO57">
        <f t="shared" si="56"/>
        <v>90</v>
      </c>
      <c r="DP57" t="s">
        <v>126</v>
      </c>
      <c r="DQ57" s="11">
        <f t="shared" si="57"/>
        <v>88.888888888888886</v>
      </c>
      <c r="DR57">
        <v>48</v>
      </c>
      <c r="DS57">
        <f t="shared" si="58"/>
        <v>115</v>
      </c>
      <c r="DT57" t="s">
        <v>127</v>
      </c>
      <c r="DU57" s="11">
        <f t="shared" si="59"/>
        <v>102.85714285714286</v>
      </c>
      <c r="DV57">
        <v>92</v>
      </c>
      <c r="DW57">
        <f t="shared" si="60"/>
        <v>67</v>
      </c>
      <c r="DX57" t="s">
        <v>122</v>
      </c>
      <c r="DY57" s="11">
        <f t="shared" si="61"/>
        <v>96.825396825396822</v>
      </c>
      <c r="DZ57">
        <v>87</v>
      </c>
      <c r="EA57">
        <f t="shared" si="62"/>
        <v>57</v>
      </c>
      <c r="EB57" t="s">
        <v>123</v>
      </c>
      <c r="EC57" s="11">
        <f t="shared" si="63"/>
        <v>91.111111111111114</v>
      </c>
      <c r="ED57">
        <v>68.5</v>
      </c>
      <c r="EE57">
        <f t="shared" si="64"/>
        <v>148</v>
      </c>
      <c r="EF57" t="s">
        <v>124</v>
      </c>
      <c r="EG57" s="11">
        <f t="shared" si="65"/>
        <v>124.12698412698413</v>
      </c>
      <c r="EH57">
        <v>56.5</v>
      </c>
      <c r="EI57">
        <f t="shared" si="66"/>
        <v>44</v>
      </c>
      <c r="EJ57" t="s">
        <v>125</v>
      </c>
      <c r="EK57" s="11">
        <f t="shared" si="67"/>
        <v>165.07936507936506</v>
      </c>
      <c r="EL57">
        <v>63</v>
      </c>
      <c r="EM57">
        <f t="shared" si="68"/>
        <v>55</v>
      </c>
      <c r="EN57" t="s">
        <v>1803</v>
      </c>
      <c r="EO57" s="11">
        <f t="shared" si="69"/>
        <v>146.34920634920636</v>
      </c>
      <c r="EP57">
        <v>52</v>
      </c>
      <c r="EQ57">
        <f t="shared" si="70"/>
        <v>124</v>
      </c>
      <c r="ER57" t="s">
        <v>24</v>
      </c>
      <c r="ES57" s="11">
        <f t="shared" si="71"/>
        <v>71.428571428571431</v>
      </c>
      <c r="ET57">
        <v>112</v>
      </c>
      <c r="EU57">
        <f t="shared" si="72"/>
        <v>57</v>
      </c>
      <c r="EV57">
        <v>113</v>
      </c>
      <c r="EW57">
        <f t="shared" si="73"/>
        <v>29</v>
      </c>
      <c r="EX57">
        <v>79</v>
      </c>
      <c r="EY57">
        <f t="shared" si="74"/>
        <v>224</v>
      </c>
      <c r="EZ57">
        <v>33</v>
      </c>
      <c r="FA57">
        <f t="shared" si="75"/>
        <v>249</v>
      </c>
      <c r="FB57">
        <v>26</v>
      </c>
      <c r="FC57">
        <f t="shared" si="76"/>
        <v>201</v>
      </c>
      <c r="FD57">
        <v>43</v>
      </c>
      <c r="FE57">
        <f t="shared" si="77"/>
        <v>34</v>
      </c>
    </row>
    <row r="58" spans="1:161" x14ac:dyDescent="0.2">
      <c r="A58" t="s">
        <v>191</v>
      </c>
      <c r="B58" t="s">
        <v>192</v>
      </c>
      <c r="C58" t="s">
        <v>120</v>
      </c>
      <c r="D58" t="s">
        <v>17</v>
      </c>
      <c r="E58" t="s">
        <v>193</v>
      </c>
      <c r="F58">
        <v>105</v>
      </c>
      <c r="G58">
        <f t="shared" si="0"/>
        <v>134</v>
      </c>
      <c r="H58" t="s">
        <v>122</v>
      </c>
      <c r="I58" s="11">
        <f t="shared" si="1"/>
        <v>75.555555555555557</v>
      </c>
      <c r="J58">
        <v>98</v>
      </c>
      <c r="K58">
        <f t="shared" si="2"/>
        <v>74</v>
      </c>
      <c r="L58" t="s">
        <v>123</v>
      </c>
      <c r="M58" s="11">
        <f t="shared" si="3"/>
        <v>114.92063492063492</v>
      </c>
      <c r="N58">
        <v>98</v>
      </c>
      <c r="O58" s="12">
        <f t="shared" si="4"/>
        <v>98</v>
      </c>
      <c r="P58" t="s">
        <v>124</v>
      </c>
      <c r="Q58" s="11">
        <f t="shared" si="5"/>
        <v>99.365079365079367</v>
      </c>
      <c r="R58">
        <v>36.5</v>
      </c>
      <c r="S58">
        <f t="shared" si="6"/>
        <v>261</v>
      </c>
      <c r="T58" t="s">
        <v>125</v>
      </c>
      <c r="U58" s="11">
        <f t="shared" si="7"/>
        <v>63.17460317460317</v>
      </c>
      <c r="V58">
        <v>56.5</v>
      </c>
      <c r="W58">
        <f t="shared" si="8"/>
        <v>126</v>
      </c>
      <c r="X58" t="s">
        <v>126</v>
      </c>
      <c r="Y58" s="11">
        <f t="shared" si="9"/>
        <v>117.77777777777777</v>
      </c>
      <c r="Z58">
        <v>80</v>
      </c>
      <c r="AA58">
        <f t="shared" si="10"/>
        <v>14</v>
      </c>
      <c r="AB58" t="s">
        <v>127</v>
      </c>
      <c r="AC58" s="11">
        <f t="shared" si="11"/>
        <v>153.33333333333334</v>
      </c>
      <c r="AD58">
        <v>105.5</v>
      </c>
      <c r="AE58">
        <f t="shared" si="12"/>
        <v>57</v>
      </c>
      <c r="AF58" t="s">
        <v>122</v>
      </c>
      <c r="AG58" s="11">
        <f t="shared" si="13"/>
        <v>133.65079365079364</v>
      </c>
      <c r="AH58">
        <v>90</v>
      </c>
      <c r="AI58">
        <f t="shared" si="14"/>
        <v>121</v>
      </c>
      <c r="AJ58" t="s">
        <v>123</v>
      </c>
      <c r="AK58" s="11">
        <f t="shared" si="15"/>
        <v>101.26984126984127</v>
      </c>
      <c r="AL58">
        <v>85.5</v>
      </c>
      <c r="AM58">
        <f t="shared" si="16"/>
        <v>96</v>
      </c>
      <c r="AN58" t="s">
        <v>124</v>
      </c>
      <c r="AO58" s="11">
        <f t="shared" si="17"/>
        <v>107.3015873015873</v>
      </c>
      <c r="AP58">
        <v>34</v>
      </c>
      <c r="AQ58">
        <f t="shared" si="18"/>
        <v>145</v>
      </c>
      <c r="AR58" t="s">
        <v>125</v>
      </c>
      <c r="AS58" s="11">
        <f t="shared" si="19"/>
        <v>128.88888888888889</v>
      </c>
      <c r="AT58">
        <v>37</v>
      </c>
      <c r="AU58">
        <f t="shared" si="20"/>
        <v>211</v>
      </c>
      <c r="AV58" t="s">
        <v>126</v>
      </c>
      <c r="AW58" s="11">
        <f t="shared" si="21"/>
        <v>59.047619047619051</v>
      </c>
      <c r="AX58">
        <v>43</v>
      </c>
      <c r="AY58">
        <f t="shared" si="22"/>
        <v>182</v>
      </c>
      <c r="AZ58" t="s">
        <v>127</v>
      </c>
      <c r="BA58" s="11">
        <f t="shared" si="23"/>
        <v>84.444444444444443</v>
      </c>
      <c r="BB58">
        <v>87</v>
      </c>
      <c r="BC58">
        <f t="shared" si="24"/>
        <v>163</v>
      </c>
      <c r="BD58" t="s">
        <v>122</v>
      </c>
      <c r="BE58" s="11">
        <f t="shared" si="25"/>
        <v>98.095238095238102</v>
      </c>
      <c r="BF58">
        <v>98</v>
      </c>
      <c r="BG58">
        <f t="shared" si="26"/>
        <v>125</v>
      </c>
      <c r="BH58" t="s">
        <v>123</v>
      </c>
      <c r="BI58" s="11">
        <f t="shared" si="27"/>
        <v>114.60317460317461</v>
      </c>
      <c r="BJ58">
        <v>86.5</v>
      </c>
      <c r="BK58">
        <f t="shared" si="28"/>
        <v>119</v>
      </c>
      <c r="BL58" t="s">
        <v>124</v>
      </c>
      <c r="BM58" s="11">
        <f t="shared" si="29"/>
        <v>90.793650793650798</v>
      </c>
      <c r="BN58">
        <v>22</v>
      </c>
      <c r="BO58">
        <f t="shared" si="30"/>
        <v>236</v>
      </c>
      <c r="BP58" t="s">
        <v>125</v>
      </c>
      <c r="BQ58" s="11">
        <f t="shared" si="31"/>
        <v>65.07936507936509</v>
      </c>
      <c r="BR58">
        <v>47</v>
      </c>
      <c r="BS58" s="12">
        <f t="shared" si="32"/>
        <v>82</v>
      </c>
      <c r="BT58" t="s">
        <v>126</v>
      </c>
      <c r="BU58" s="11">
        <f t="shared" si="33"/>
        <v>84.126984126984127</v>
      </c>
      <c r="BV58">
        <v>58</v>
      </c>
      <c r="BW58">
        <f t="shared" si="34"/>
        <v>133</v>
      </c>
      <c r="BX58" t="s">
        <v>127</v>
      </c>
      <c r="BY58" s="11">
        <f t="shared" si="35"/>
        <v>76.825396825396822</v>
      </c>
      <c r="BZ58">
        <v>91</v>
      </c>
      <c r="CA58">
        <f t="shared" si="36"/>
        <v>157</v>
      </c>
      <c r="CB58" t="s">
        <v>122</v>
      </c>
      <c r="CC58" s="11">
        <f t="shared" si="37"/>
        <v>62.222222222222221</v>
      </c>
      <c r="CD58">
        <v>83</v>
      </c>
      <c r="CE58">
        <f t="shared" si="38"/>
        <v>171</v>
      </c>
      <c r="CF58" t="s">
        <v>123</v>
      </c>
      <c r="CG58" s="11">
        <f t="shared" si="39"/>
        <v>57.142857142857146</v>
      </c>
      <c r="CH58">
        <v>65.5</v>
      </c>
      <c r="CI58">
        <f t="shared" si="40"/>
        <v>90</v>
      </c>
      <c r="CJ58" t="s">
        <v>124</v>
      </c>
      <c r="CK58" s="11">
        <f t="shared" si="41"/>
        <v>92.063492063492063</v>
      </c>
      <c r="CL58">
        <v>28</v>
      </c>
      <c r="CM58">
        <f t="shared" si="42"/>
        <v>126</v>
      </c>
      <c r="CN58" t="s">
        <v>125</v>
      </c>
      <c r="CO58" s="11">
        <f t="shared" si="43"/>
        <v>120.31746031746032</v>
      </c>
      <c r="CP58">
        <v>53</v>
      </c>
      <c r="CQ58">
        <f t="shared" si="44"/>
        <v>32</v>
      </c>
      <c r="CR58" t="s">
        <v>126</v>
      </c>
      <c r="CS58" s="11">
        <f t="shared" si="45"/>
        <v>97.777777777777771</v>
      </c>
      <c r="CT58">
        <v>66</v>
      </c>
      <c r="CU58">
        <f t="shared" si="46"/>
        <v>60</v>
      </c>
      <c r="CV58" t="s">
        <v>127</v>
      </c>
      <c r="CW58" s="11">
        <f t="shared" si="47"/>
        <v>127.3015873015873</v>
      </c>
      <c r="CX58">
        <v>102</v>
      </c>
      <c r="CY58">
        <f t="shared" si="48"/>
        <v>38</v>
      </c>
      <c r="CZ58" t="s">
        <v>122</v>
      </c>
      <c r="DA58" s="11">
        <f t="shared" si="49"/>
        <v>104.44444444444444</v>
      </c>
      <c r="DB58">
        <v>116</v>
      </c>
      <c r="DC58">
        <f t="shared" si="50"/>
        <v>36</v>
      </c>
      <c r="DD58" t="s">
        <v>123</v>
      </c>
      <c r="DE58" s="11">
        <f t="shared" si="51"/>
        <v>106.66666666666667</v>
      </c>
      <c r="DF58">
        <v>84</v>
      </c>
      <c r="DG58">
        <f t="shared" si="52"/>
        <v>65</v>
      </c>
      <c r="DH58" t="s">
        <v>124</v>
      </c>
      <c r="DI58" s="11">
        <f t="shared" si="53"/>
        <v>104.44444444444444</v>
      </c>
      <c r="DJ58">
        <v>34</v>
      </c>
      <c r="DK58">
        <f t="shared" si="54"/>
        <v>190</v>
      </c>
      <c r="DL58" t="s">
        <v>125</v>
      </c>
      <c r="DM58" s="11">
        <f t="shared" si="55"/>
        <v>71.746031746031747</v>
      </c>
      <c r="DN58">
        <v>72</v>
      </c>
      <c r="DO58">
        <f t="shared" si="56"/>
        <v>25</v>
      </c>
      <c r="DP58" t="s">
        <v>126</v>
      </c>
      <c r="DQ58" s="11">
        <f t="shared" si="57"/>
        <v>112.6984126984127</v>
      </c>
      <c r="DR58">
        <v>44</v>
      </c>
      <c r="DS58">
        <f t="shared" si="58"/>
        <v>146</v>
      </c>
      <c r="DT58" t="s">
        <v>127</v>
      </c>
      <c r="DU58" s="11">
        <f t="shared" si="59"/>
        <v>77.142857142857139</v>
      </c>
      <c r="DV58">
        <v>94</v>
      </c>
      <c r="DW58">
        <f t="shared" si="60"/>
        <v>52</v>
      </c>
      <c r="DX58" t="s">
        <v>122</v>
      </c>
      <c r="DY58" s="11">
        <f t="shared" si="61"/>
        <v>127.93650793650794</v>
      </c>
      <c r="DZ58">
        <v>87</v>
      </c>
      <c r="EA58">
        <f t="shared" si="62"/>
        <v>57</v>
      </c>
      <c r="EB58" t="s">
        <v>123</v>
      </c>
      <c r="EC58" s="11">
        <f t="shared" si="63"/>
        <v>89.523809523809518</v>
      </c>
      <c r="ED58">
        <v>83</v>
      </c>
      <c r="EE58">
        <f t="shared" si="64"/>
        <v>79</v>
      </c>
      <c r="EF58" t="s">
        <v>124</v>
      </c>
      <c r="EG58" s="11">
        <f t="shared" si="65"/>
        <v>100.95238095238095</v>
      </c>
      <c r="EH58">
        <v>47.5</v>
      </c>
      <c r="EI58">
        <f t="shared" si="66"/>
        <v>101</v>
      </c>
      <c r="EJ58" t="s">
        <v>125</v>
      </c>
      <c r="EK58" s="11">
        <f t="shared" si="67"/>
        <v>89.206349206349202</v>
      </c>
      <c r="EL58">
        <v>61</v>
      </c>
      <c r="EM58">
        <f t="shared" si="68"/>
        <v>65</v>
      </c>
      <c r="EN58" t="s">
        <v>1803</v>
      </c>
      <c r="EO58" s="11">
        <f t="shared" si="69"/>
        <v>99.047619047619051</v>
      </c>
      <c r="EP58">
        <v>61</v>
      </c>
      <c r="EQ58">
        <f t="shared" si="70"/>
        <v>74</v>
      </c>
      <c r="ER58" t="s">
        <v>24</v>
      </c>
      <c r="ES58" s="11">
        <f t="shared" si="71"/>
        <v>96.825396825396822</v>
      </c>
      <c r="ET58">
        <v>104</v>
      </c>
      <c r="EU58">
        <f t="shared" si="72"/>
        <v>140</v>
      </c>
      <c r="EV58">
        <v>115</v>
      </c>
      <c r="EW58">
        <f t="shared" si="73"/>
        <v>24</v>
      </c>
      <c r="EX58">
        <v>118</v>
      </c>
      <c r="EY58">
        <f t="shared" si="74"/>
        <v>82</v>
      </c>
      <c r="EZ58">
        <v>48</v>
      </c>
      <c r="FA58">
        <f t="shared" si="75"/>
        <v>67</v>
      </c>
      <c r="FB58">
        <v>35</v>
      </c>
      <c r="FC58">
        <f t="shared" si="76"/>
        <v>62</v>
      </c>
      <c r="FD58">
        <v>41</v>
      </c>
      <c r="FE58">
        <f t="shared" si="77"/>
        <v>64</v>
      </c>
    </row>
    <row r="59" spans="1:161" x14ac:dyDescent="0.2">
      <c r="A59" t="s">
        <v>194</v>
      </c>
      <c r="B59" t="s">
        <v>195</v>
      </c>
      <c r="C59" t="s">
        <v>120</v>
      </c>
      <c r="D59" t="s">
        <v>17</v>
      </c>
      <c r="E59" t="s">
        <v>196</v>
      </c>
      <c r="F59">
        <v>103</v>
      </c>
      <c r="G59">
        <f t="shared" si="0"/>
        <v>165</v>
      </c>
      <c r="H59" t="s">
        <v>122</v>
      </c>
      <c r="I59" s="11">
        <f t="shared" si="1"/>
        <v>91.746031746031747</v>
      </c>
      <c r="J59">
        <v>93</v>
      </c>
      <c r="K59">
        <f t="shared" si="2"/>
        <v>109</v>
      </c>
      <c r="L59" t="s">
        <v>123</v>
      </c>
      <c r="M59" s="11">
        <f t="shared" si="3"/>
        <v>85.079365079365076</v>
      </c>
      <c r="N59">
        <v>64</v>
      </c>
      <c r="O59" s="12">
        <f t="shared" si="4"/>
        <v>240</v>
      </c>
      <c r="P59" t="s">
        <v>124</v>
      </c>
      <c r="Q59" s="11">
        <f t="shared" si="5"/>
        <v>77.777777777777771</v>
      </c>
      <c r="R59">
        <v>69</v>
      </c>
      <c r="S59">
        <f t="shared" si="6"/>
        <v>35</v>
      </c>
      <c r="T59" t="s">
        <v>125</v>
      </c>
      <c r="U59" s="11">
        <f t="shared" si="7"/>
        <v>111.11111111111111</v>
      </c>
      <c r="V59">
        <v>68</v>
      </c>
      <c r="W59">
        <f t="shared" si="8"/>
        <v>54</v>
      </c>
      <c r="X59" t="s">
        <v>126</v>
      </c>
      <c r="Y59" s="11">
        <f t="shared" si="9"/>
        <v>103.17460317460318</v>
      </c>
      <c r="Z59">
        <v>77</v>
      </c>
      <c r="AA59">
        <f t="shared" si="10"/>
        <v>32</v>
      </c>
      <c r="AB59" t="s">
        <v>127</v>
      </c>
      <c r="AC59" s="11">
        <f t="shared" si="11"/>
        <v>110.15873015873015</v>
      </c>
      <c r="AD59">
        <v>100.5</v>
      </c>
      <c r="AE59">
        <f t="shared" si="12"/>
        <v>139</v>
      </c>
      <c r="AF59" t="s">
        <v>122</v>
      </c>
      <c r="AG59" s="11">
        <f t="shared" si="13"/>
        <v>73.015873015873012</v>
      </c>
      <c r="AH59">
        <v>101</v>
      </c>
      <c r="AI59">
        <f t="shared" si="14"/>
        <v>62</v>
      </c>
      <c r="AJ59" t="s">
        <v>123</v>
      </c>
      <c r="AK59" s="11">
        <f t="shared" si="15"/>
        <v>87.936507936507937</v>
      </c>
      <c r="AL59">
        <v>67</v>
      </c>
      <c r="AM59">
        <f t="shared" si="16"/>
        <v>170</v>
      </c>
      <c r="AN59" t="s">
        <v>124</v>
      </c>
      <c r="AO59" s="11">
        <f t="shared" si="17"/>
        <v>113.33333333333333</v>
      </c>
      <c r="AP59">
        <v>46</v>
      </c>
      <c r="AQ59">
        <f t="shared" si="18"/>
        <v>70</v>
      </c>
      <c r="AR59" t="s">
        <v>125</v>
      </c>
      <c r="AS59" s="11">
        <f t="shared" si="19"/>
        <v>111.11111111111111</v>
      </c>
      <c r="AT59">
        <v>53</v>
      </c>
      <c r="AU59">
        <f t="shared" si="20"/>
        <v>86</v>
      </c>
      <c r="AV59" t="s">
        <v>126</v>
      </c>
      <c r="AW59" s="11">
        <f t="shared" si="21"/>
        <v>93.968253968253975</v>
      </c>
      <c r="AX59">
        <v>60</v>
      </c>
      <c r="AY59">
        <f t="shared" si="22"/>
        <v>64</v>
      </c>
      <c r="AZ59" t="s">
        <v>127</v>
      </c>
      <c r="BA59" s="11">
        <f t="shared" si="23"/>
        <v>118.41269841269842</v>
      </c>
      <c r="BB59">
        <v>96</v>
      </c>
      <c r="BC59">
        <f t="shared" si="24"/>
        <v>54</v>
      </c>
      <c r="BD59" t="s">
        <v>122</v>
      </c>
      <c r="BE59" s="11">
        <f t="shared" si="25"/>
        <v>108.25396825396825</v>
      </c>
      <c r="BF59">
        <v>120</v>
      </c>
      <c r="BG59">
        <f t="shared" si="26"/>
        <v>24</v>
      </c>
      <c r="BH59" t="s">
        <v>123</v>
      </c>
      <c r="BI59" s="11">
        <f t="shared" si="27"/>
        <v>124.44444444444444</v>
      </c>
      <c r="BJ59">
        <v>66.5</v>
      </c>
      <c r="BK59">
        <f t="shared" si="28"/>
        <v>212</v>
      </c>
      <c r="BL59" t="s">
        <v>124</v>
      </c>
      <c r="BM59" s="11">
        <f t="shared" si="29"/>
        <v>83.80952380952381</v>
      </c>
      <c r="BN59">
        <v>35</v>
      </c>
      <c r="BO59">
        <f t="shared" si="30"/>
        <v>105</v>
      </c>
      <c r="BP59" t="s">
        <v>125</v>
      </c>
      <c r="BQ59" s="11">
        <f t="shared" si="31"/>
        <v>86.666666666666671</v>
      </c>
      <c r="BR59">
        <v>49</v>
      </c>
      <c r="BS59" s="12">
        <f t="shared" si="32"/>
        <v>67</v>
      </c>
      <c r="BT59" t="s">
        <v>126</v>
      </c>
      <c r="BU59" s="11">
        <f t="shared" si="33"/>
        <v>100.63492063492063</v>
      </c>
      <c r="BV59">
        <v>60</v>
      </c>
      <c r="BW59">
        <f t="shared" si="34"/>
        <v>122</v>
      </c>
      <c r="BX59" t="s">
        <v>127</v>
      </c>
      <c r="BY59" s="11">
        <f t="shared" si="35"/>
        <v>92.063492063492063</v>
      </c>
      <c r="BZ59">
        <v>99</v>
      </c>
      <c r="CA59">
        <f t="shared" si="36"/>
        <v>80</v>
      </c>
      <c r="CB59" t="s">
        <v>122</v>
      </c>
      <c r="CC59" s="11">
        <f t="shared" si="37"/>
        <v>101.58730158730158</v>
      </c>
      <c r="CD59">
        <v>96</v>
      </c>
      <c r="CE59">
        <f t="shared" si="38"/>
        <v>101</v>
      </c>
      <c r="CF59" t="s">
        <v>123</v>
      </c>
      <c r="CG59" s="11">
        <f t="shared" si="39"/>
        <v>71.111111111111114</v>
      </c>
      <c r="CH59">
        <v>53</v>
      </c>
      <c r="CI59">
        <f t="shared" si="40"/>
        <v>161</v>
      </c>
      <c r="CJ59" t="s">
        <v>124</v>
      </c>
      <c r="CK59" s="11">
        <f t="shared" si="41"/>
        <v>96.19047619047619</v>
      </c>
      <c r="CL59">
        <v>42</v>
      </c>
      <c r="CM59">
        <f t="shared" si="42"/>
        <v>63</v>
      </c>
      <c r="CN59" t="s">
        <v>125</v>
      </c>
      <c r="CO59" s="11">
        <f t="shared" si="43"/>
        <v>110.7936507936508</v>
      </c>
      <c r="CP59">
        <v>45</v>
      </c>
      <c r="CQ59">
        <f t="shared" si="44"/>
        <v>69</v>
      </c>
      <c r="CR59" t="s">
        <v>126</v>
      </c>
      <c r="CS59" s="11">
        <f t="shared" si="45"/>
        <v>113.01587301587301</v>
      </c>
      <c r="CT59">
        <v>60</v>
      </c>
      <c r="CU59">
        <f t="shared" si="46"/>
        <v>97</v>
      </c>
      <c r="CV59" t="s">
        <v>127</v>
      </c>
      <c r="CW59" s="11">
        <f t="shared" si="47"/>
        <v>108.57142857142857</v>
      </c>
      <c r="CX59">
        <v>97</v>
      </c>
      <c r="CY59">
        <f t="shared" si="48"/>
        <v>85</v>
      </c>
      <c r="CZ59" t="s">
        <v>122</v>
      </c>
      <c r="DA59" s="11">
        <f t="shared" si="49"/>
        <v>116.82539682539682</v>
      </c>
      <c r="DB59">
        <v>128</v>
      </c>
      <c r="DC59">
        <f t="shared" si="50"/>
        <v>10</v>
      </c>
      <c r="DD59" t="s">
        <v>123</v>
      </c>
      <c r="DE59" s="11">
        <f t="shared" si="51"/>
        <v>132.38095238095238</v>
      </c>
      <c r="DF59">
        <v>63</v>
      </c>
      <c r="DG59">
        <f t="shared" si="52"/>
        <v>149</v>
      </c>
      <c r="DH59" t="s">
        <v>124</v>
      </c>
      <c r="DI59" s="11">
        <f t="shared" si="53"/>
        <v>118.73015873015873</v>
      </c>
      <c r="DJ59">
        <v>47</v>
      </c>
      <c r="DK59">
        <f t="shared" si="54"/>
        <v>97</v>
      </c>
      <c r="DL59" t="s">
        <v>125</v>
      </c>
      <c r="DM59" s="11">
        <f t="shared" si="55"/>
        <v>96.19047619047619</v>
      </c>
      <c r="DN59">
        <v>55</v>
      </c>
      <c r="DO59">
        <f t="shared" si="56"/>
        <v>110</v>
      </c>
      <c r="DP59" t="s">
        <v>126</v>
      </c>
      <c r="DQ59" s="11">
        <f t="shared" si="57"/>
        <v>123.80952380952381</v>
      </c>
      <c r="DR59">
        <v>47</v>
      </c>
      <c r="DS59">
        <f t="shared" si="58"/>
        <v>124</v>
      </c>
      <c r="DT59" t="s">
        <v>127</v>
      </c>
      <c r="DU59" s="11">
        <f t="shared" si="59"/>
        <v>110.15873015873015</v>
      </c>
      <c r="DV59">
        <v>85</v>
      </c>
      <c r="DW59">
        <f t="shared" si="60"/>
        <v>138</v>
      </c>
      <c r="DX59" t="s">
        <v>978</v>
      </c>
      <c r="DY59" s="11">
        <f t="shared" si="61"/>
        <v>97.460317460317455</v>
      </c>
      <c r="DZ59">
        <v>79</v>
      </c>
      <c r="EA59">
        <f t="shared" si="62"/>
        <v>112</v>
      </c>
      <c r="EB59" t="s">
        <v>1804</v>
      </c>
      <c r="EC59" s="11">
        <f t="shared" si="63"/>
        <v>90.793650793650798</v>
      </c>
      <c r="ED59">
        <v>58</v>
      </c>
      <c r="EE59">
        <f t="shared" si="64"/>
        <v>208</v>
      </c>
      <c r="EF59" t="s">
        <v>982</v>
      </c>
      <c r="EG59" s="11">
        <f t="shared" si="65"/>
        <v>85.079365079365076</v>
      </c>
      <c r="EH59">
        <v>50</v>
      </c>
      <c r="EI59">
        <f t="shared" si="66"/>
        <v>85</v>
      </c>
      <c r="EJ59" t="s">
        <v>1827</v>
      </c>
      <c r="EK59" s="11">
        <f t="shared" si="67"/>
        <v>117.14285714285714</v>
      </c>
      <c r="EL59">
        <v>44.5</v>
      </c>
      <c r="EM59">
        <f t="shared" si="68"/>
        <v>185</v>
      </c>
      <c r="EN59" t="s">
        <v>1807</v>
      </c>
      <c r="EO59" s="11">
        <f t="shared" si="69"/>
        <v>56.825396825396822</v>
      </c>
      <c r="EP59">
        <v>45.5</v>
      </c>
      <c r="EQ59">
        <f t="shared" si="70"/>
        <v>156</v>
      </c>
      <c r="ER59" t="s">
        <v>127</v>
      </c>
      <c r="ES59" s="11">
        <f t="shared" si="71"/>
        <v>66.666666666666671</v>
      </c>
      <c r="ET59">
        <v>105</v>
      </c>
      <c r="EU59">
        <f t="shared" si="72"/>
        <v>130</v>
      </c>
      <c r="EV59">
        <v>103</v>
      </c>
      <c r="EW59">
        <f t="shared" si="73"/>
        <v>83</v>
      </c>
      <c r="EX59">
        <v>98</v>
      </c>
      <c r="EY59">
        <f t="shared" si="74"/>
        <v>161</v>
      </c>
      <c r="EZ59">
        <v>41</v>
      </c>
      <c r="FA59">
        <f t="shared" si="75"/>
        <v>139</v>
      </c>
      <c r="FB59">
        <v>36</v>
      </c>
      <c r="FC59">
        <f t="shared" si="76"/>
        <v>49</v>
      </c>
      <c r="FD59">
        <v>42</v>
      </c>
      <c r="FE59">
        <f t="shared" si="77"/>
        <v>51</v>
      </c>
    </row>
    <row r="60" spans="1:161" x14ac:dyDescent="0.2">
      <c r="A60" t="s">
        <v>197</v>
      </c>
      <c r="B60" t="s">
        <v>198</v>
      </c>
      <c r="C60" t="s">
        <v>120</v>
      </c>
      <c r="D60" t="s">
        <v>17</v>
      </c>
      <c r="E60" t="s">
        <v>199</v>
      </c>
      <c r="F60">
        <v>113</v>
      </c>
      <c r="G60">
        <f t="shared" si="0"/>
        <v>41</v>
      </c>
      <c r="H60" t="s">
        <v>122</v>
      </c>
      <c r="I60" s="11">
        <f t="shared" si="1"/>
        <v>93.015873015873012</v>
      </c>
      <c r="J60">
        <v>68</v>
      </c>
      <c r="K60">
        <f t="shared" si="2"/>
        <v>252</v>
      </c>
      <c r="L60" t="s">
        <v>123</v>
      </c>
      <c r="M60" s="11">
        <f t="shared" si="3"/>
        <v>82.222222222222229</v>
      </c>
      <c r="N60">
        <v>121</v>
      </c>
      <c r="O60" s="12">
        <f t="shared" si="4"/>
        <v>14</v>
      </c>
      <c r="P60" t="s">
        <v>124</v>
      </c>
      <c r="Q60" s="11">
        <f t="shared" si="5"/>
        <v>111.11111111111111</v>
      </c>
      <c r="R60">
        <v>48</v>
      </c>
      <c r="S60">
        <f t="shared" si="6"/>
        <v>169</v>
      </c>
      <c r="T60" t="s">
        <v>125</v>
      </c>
      <c r="U60" s="11">
        <f t="shared" si="7"/>
        <v>88.888888888888886</v>
      </c>
      <c r="V60">
        <v>50</v>
      </c>
      <c r="W60">
        <f t="shared" si="8"/>
        <v>170</v>
      </c>
      <c r="X60" t="s">
        <v>126</v>
      </c>
      <c r="Y60" s="11">
        <f t="shared" si="9"/>
        <v>57.460317460317462</v>
      </c>
      <c r="Z60">
        <v>74</v>
      </c>
      <c r="AA60">
        <f t="shared" si="10"/>
        <v>60</v>
      </c>
      <c r="AB60" t="s">
        <v>127</v>
      </c>
      <c r="AC60" s="11">
        <f t="shared" si="11"/>
        <v>92.38095238095238</v>
      </c>
      <c r="AD60">
        <v>109.5</v>
      </c>
      <c r="AE60">
        <f t="shared" si="12"/>
        <v>19</v>
      </c>
      <c r="AF60" t="s">
        <v>122</v>
      </c>
      <c r="AG60" s="11">
        <f t="shared" si="13"/>
        <v>94.920634920634924</v>
      </c>
      <c r="AH60">
        <v>78</v>
      </c>
      <c r="AI60">
        <f t="shared" si="14"/>
        <v>196</v>
      </c>
      <c r="AJ60" t="s">
        <v>123</v>
      </c>
      <c r="AK60" s="11">
        <f t="shared" si="15"/>
        <v>111.74603174603175</v>
      </c>
      <c r="AL60">
        <v>100</v>
      </c>
      <c r="AM60">
        <f t="shared" si="16"/>
        <v>49</v>
      </c>
      <c r="AN60" t="s">
        <v>124</v>
      </c>
      <c r="AO60" s="11">
        <f t="shared" si="17"/>
        <v>111.74603174603175</v>
      </c>
      <c r="AP60">
        <v>36</v>
      </c>
      <c r="AQ60">
        <f t="shared" si="18"/>
        <v>134</v>
      </c>
      <c r="AR60" t="s">
        <v>125</v>
      </c>
      <c r="AS60" s="11">
        <f t="shared" si="19"/>
        <v>148.57142857142856</v>
      </c>
      <c r="AT60">
        <v>51</v>
      </c>
      <c r="AU60">
        <f t="shared" si="20"/>
        <v>105</v>
      </c>
      <c r="AV60" t="s">
        <v>126</v>
      </c>
      <c r="AW60" s="11">
        <f t="shared" si="21"/>
        <v>100.95238095238095</v>
      </c>
      <c r="AX60">
        <v>64</v>
      </c>
      <c r="AY60">
        <f t="shared" si="22"/>
        <v>36</v>
      </c>
      <c r="AZ60" t="s">
        <v>127</v>
      </c>
      <c r="BA60" s="11">
        <f t="shared" si="23"/>
        <v>120.31746031746032</v>
      </c>
      <c r="BB60">
        <v>106</v>
      </c>
      <c r="BC60">
        <f t="shared" si="24"/>
        <v>3</v>
      </c>
      <c r="BD60" t="s">
        <v>122</v>
      </c>
      <c r="BE60" s="11">
        <f t="shared" si="25"/>
        <v>145.71428571428572</v>
      </c>
      <c r="BF60">
        <v>76</v>
      </c>
      <c r="BG60">
        <f t="shared" si="26"/>
        <v>233</v>
      </c>
      <c r="BH60" t="s">
        <v>123</v>
      </c>
      <c r="BI60" s="11">
        <f t="shared" si="27"/>
        <v>114.28571428571428</v>
      </c>
      <c r="BJ60">
        <v>94.5</v>
      </c>
      <c r="BK60">
        <f t="shared" si="28"/>
        <v>86</v>
      </c>
      <c r="BL60" t="s">
        <v>124</v>
      </c>
      <c r="BM60" s="11">
        <f t="shared" si="29"/>
        <v>85.396825396825392</v>
      </c>
      <c r="BN60">
        <v>15</v>
      </c>
      <c r="BO60">
        <f t="shared" si="30"/>
        <v>287</v>
      </c>
      <c r="BP60" t="s">
        <v>125</v>
      </c>
      <c r="BQ60" s="11">
        <f t="shared" si="31"/>
        <v>106.03174603174602</v>
      </c>
      <c r="BR60">
        <v>41</v>
      </c>
      <c r="BS60" s="12">
        <f t="shared" si="32"/>
        <v>108</v>
      </c>
      <c r="BT60" t="s">
        <v>126</v>
      </c>
      <c r="BU60" s="11">
        <f t="shared" si="33"/>
        <v>112.38095238095238</v>
      </c>
      <c r="BV60">
        <v>64</v>
      </c>
      <c r="BW60">
        <f t="shared" si="34"/>
        <v>100</v>
      </c>
      <c r="BX60" t="s">
        <v>127</v>
      </c>
      <c r="BY60" s="11">
        <f t="shared" si="35"/>
        <v>126.98412698412699</v>
      </c>
      <c r="BZ60">
        <v>92</v>
      </c>
      <c r="CA60">
        <f t="shared" si="36"/>
        <v>147</v>
      </c>
      <c r="CB60" t="s">
        <v>122</v>
      </c>
      <c r="CC60" s="11">
        <f t="shared" si="37"/>
        <v>73.333333333333329</v>
      </c>
      <c r="CD60">
        <v>58</v>
      </c>
      <c r="CE60">
        <f t="shared" si="38"/>
        <v>278</v>
      </c>
      <c r="CF60" t="s">
        <v>123</v>
      </c>
      <c r="CG60" s="11">
        <f t="shared" si="39"/>
        <v>43.492063492063494</v>
      </c>
      <c r="CH60">
        <v>78.5</v>
      </c>
      <c r="CI60">
        <f t="shared" si="40"/>
        <v>40</v>
      </c>
      <c r="CJ60" t="s">
        <v>124</v>
      </c>
      <c r="CK60" s="11">
        <f t="shared" si="41"/>
        <v>100</v>
      </c>
      <c r="CL60">
        <v>7</v>
      </c>
      <c r="CM60">
        <f t="shared" si="42"/>
        <v>306</v>
      </c>
      <c r="CN60" t="s">
        <v>125</v>
      </c>
      <c r="CO60" s="11">
        <f t="shared" si="43"/>
        <v>73.333333333333329</v>
      </c>
      <c r="CP60">
        <v>35</v>
      </c>
      <c r="CQ60">
        <f t="shared" si="44"/>
        <v>147</v>
      </c>
      <c r="CR60" t="s">
        <v>126</v>
      </c>
      <c r="CS60" s="11">
        <f t="shared" si="45"/>
        <v>93.650793650793645</v>
      </c>
      <c r="CT60">
        <v>50</v>
      </c>
      <c r="CU60">
        <f t="shared" si="46"/>
        <v>185</v>
      </c>
      <c r="CV60" t="s">
        <v>127</v>
      </c>
      <c r="CW60" s="11">
        <f t="shared" si="47"/>
        <v>63.492063492063494</v>
      </c>
      <c r="CX60">
        <v>99</v>
      </c>
      <c r="CY60">
        <f t="shared" si="48"/>
        <v>63</v>
      </c>
      <c r="CZ60" t="s">
        <v>122</v>
      </c>
      <c r="DA60" s="11">
        <f t="shared" si="49"/>
        <v>103.80952380952381</v>
      </c>
      <c r="DB60">
        <v>104</v>
      </c>
      <c r="DC60">
        <f t="shared" si="50"/>
        <v>100</v>
      </c>
      <c r="DD60" t="s">
        <v>123</v>
      </c>
      <c r="DE60" s="11">
        <f t="shared" si="51"/>
        <v>142.53968253968253</v>
      </c>
      <c r="DF60">
        <v>94</v>
      </c>
      <c r="DG60">
        <f t="shared" si="52"/>
        <v>40</v>
      </c>
      <c r="DH60" t="s">
        <v>124</v>
      </c>
      <c r="DI60" s="11">
        <f t="shared" si="53"/>
        <v>90.793650793650798</v>
      </c>
      <c r="DJ60">
        <v>30</v>
      </c>
      <c r="DK60">
        <f t="shared" si="54"/>
        <v>222</v>
      </c>
      <c r="DL60" t="s">
        <v>125</v>
      </c>
      <c r="DM60" s="11">
        <f t="shared" si="55"/>
        <v>73.015873015873012</v>
      </c>
      <c r="DN60">
        <v>52</v>
      </c>
      <c r="DO60">
        <f t="shared" si="56"/>
        <v>127</v>
      </c>
      <c r="DP60" t="s">
        <v>126</v>
      </c>
      <c r="DQ60" s="11">
        <f t="shared" si="57"/>
        <v>98.095238095238102</v>
      </c>
      <c r="DR60">
        <v>55</v>
      </c>
      <c r="DS60">
        <f t="shared" si="58"/>
        <v>70</v>
      </c>
      <c r="DT60" t="s">
        <v>127</v>
      </c>
      <c r="DU60" s="11">
        <f t="shared" si="59"/>
        <v>98.730158730158735</v>
      </c>
      <c r="DV60">
        <v>91</v>
      </c>
      <c r="DW60">
        <f t="shared" si="60"/>
        <v>75</v>
      </c>
      <c r="DX60" t="s">
        <v>122</v>
      </c>
      <c r="DY60" s="11">
        <f t="shared" si="61"/>
        <v>86.349206349206355</v>
      </c>
      <c r="DZ60">
        <v>62</v>
      </c>
      <c r="EA60">
        <f t="shared" si="62"/>
        <v>234</v>
      </c>
      <c r="EB60" t="s">
        <v>123</v>
      </c>
      <c r="EC60" s="11">
        <f t="shared" si="63"/>
        <v>59.047619047619051</v>
      </c>
      <c r="ED60">
        <v>106</v>
      </c>
      <c r="EE60">
        <f t="shared" si="64"/>
        <v>11</v>
      </c>
      <c r="EF60" t="s">
        <v>124</v>
      </c>
      <c r="EG60" s="11">
        <f t="shared" si="65"/>
        <v>109.2063492063492</v>
      </c>
      <c r="EH60">
        <v>42</v>
      </c>
      <c r="EI60">
        <f t="shared" si="66"/>
        <v>137</v>
      </c>
      <c r="EJ60" t="s">
        <v>125</v>
      </c>
      <c r="EK60" s="11">
        <f t="shared" si="67"/>
        <v>115.55555555555556</v>
      </c>
      <c r="EL60">
        <v>52.5</v>
      </c>
      <c r="EM60">
        <f t="shared" si="68"/>
        <v>121</v>
      </c>
      <c r="EN60" t="s">
        <v>1803</v>
      </c>
      <c r="EO60" s="11">
        <f t="shared" si="69"/>
        <v>86.666666666666671</v>
      </c>
      <c r="EP60">
        <v>64</v>
      </c>
      <c r="EQ60">
        <f t="shared" si="70"/>
        <v>66</v>
      </c>
      <c r="ER60" t="s">
        <v>24</v>
      </c>
      <c r="ES60" s="11">
        <f t="shared" si="71"/>
        <v>99.365079365079367</v>
      </c>
      <c r="ET60">
        <v>115</v>
      </c>
      <c r="EU60">
        <f t="shared" si="72"/>
        <v>32</v>
      </c>
      <c r="EV60">
        <v>100</v>
      </c>
      <c r="EW60">
        <f t="shared" si="73"/>
        <v>105</v>
      </c>
      <c r="EX60">
        <v>129</v>
      </c>
      <c r="EY60">
        <f t="shared" si="74"/>
        <v>40</v>
      </c>
      <c r="EZ60">
        <v>38</v>
      </c>
      <c r="FA60">
        <f t="shared" si="75"/>
        <v>186</v>
      </c>
      <c r="FB60">
        <v>34</v>
      </c>
      <c r="FC60">
        <f t="shared" si="76"/>
        <v>79</v>
      </c>
      <c r="FD60">
        <v>41</v>
      </c>
      <c r="FE60">
        <f t="shared" si="77"/>
        <v>64</v>
      </c>
    </row>
    <row r="61" spans="1:161" x14ac:dyDescent="0.2">
      <c r="A61" t="s">
        <v>200</v>
      </c>
      <c r="B61" t="s">
        <v>201</v>
      </c>
      <c r="C61" t="s">
        <v>120</v>
      </c>
      <c r="D61" t="s">
        <v>17</v>
      </c>
      <c r="E61" t="s">
        <v>202</v>
      </c>
      <c r="F61">
        <v>105</v>
      </c>
      <c r="G61">
        <f t="shared" si="0"/>
        <v>134</v>
      </c>
      <c r="H61" t="s">
        <v>122</v>
      </c>
      <c r="I61" s="11">
        <f t="shared" si="1"/>
        <v>75.555555555555557</v>
      </c>
      <c r="J61">
        <v>73</v>
      </c>
      <c r="K61">
        <f t="shared" si="2"/>
        <v>230</v>
      </c>
      <c r="L61" t="s">
        <v>123</v>
      </c>
      <c r="M61" s="11">
        <f t="shared" si="3"/>
        <v>60.317460317460316</v>
      </c>
      <c r="N61">
        <v>119</v>
      </c>
      <c r="O61" s="12">
        <f t="shared" si="4"/>
        <v>18</v>
      </c>
      <c r="P61" t="s">
        <v>124</v>
      </c>
      <c r="Q61" s="11">
        <f t="shared" si="5"/>
        <v>108.25396825396825</v>
      </c>
      <c r="R61">
        <v>43</v>
      </c>
      <c r="S61">
        <f t="shared" si="6"/>
        <v>208</v>
      </c>
      <c r="T61" t="s">
        <v>125</v>
      </c>
      <c r="U61" s="11">
        <f t="shared" si="7"/>
        <v>53.333333333333336</v>
      </c>
      <c r="V61">
        <v>56.5</v>
      </c>
      <c r="W61">
        <f t="shared" si="8"/>
        <v>126</v>
      </c>
      <c r="X61" t="s">
        <v>126</v>
      </c>
      <c r="Y61" s="11">
        <f t="shared" si="9"/>
        <v>91.746031746031747</v>
      </c>
      <c r="Z61">
        <v>75</v>
      </c>
      <c r="AA61">
        <f t="shared" si="10"/>
        <v>46</v>
      </c>
      <c r="AB61" t="s">
        <v>127</v>
      </c>
      <c r="AC61" s="11">
        <f t="shared" si="11"/>
        <v>117.14285714285714</v>
      </c>
      <c r="AD61">
        <v>105.5</v>
      </c>
      <c r="AE61">
        <f t="shared" si="12"/>
        <v>57</v>
      </c>
      <c r="AF61" t="s">
        <v>122</v>
      </c>
      <c r="AG61" s="11">
        <f t="shared" si="13"/>
        <v>113.65079365079364</v>
      </c>
      <c r="AH61">
        <v>93</v>
      </c>
      <c r="AI61">
        <f t="shared" si="14"/>
        <v>105</v>
      </c>
      <c r="AJ61" t="s">
        <v>123</v>
      </c>
      <c r="AK61" s="11">
        <f t="shared" si="15"/>
        <v>93.968253968253975</v>
      </c>
      <c r="AL61">
        <v>102</v>
      </c>
      <c r="AM61">
        <f t="shared" si="16"/>
        <v>44</v>
      </c>
      <c r="AN61" t="s">
        <v>124</v>
      </c>
      <c r="AO61" s="11">
        <f t="shared" si="17"/>
        <v>93.968253968253975</v>
      </c>
      <c r="AP61">
        <v>48</v>
      </c>
      <c r="AQ61">
        <f t="shared" si="18"/>
        <v>61</v>
      </c>
      <c r="AR61" t="s">
        <v>125</v>
      </c>
      <c r="AS61" s="11">
        <f t="shared" si="19"/>
        <v>100.95238095238095</v>
      </c>
      <c r="AT61">
        <v>54</v>
      </c>
      <c r="AU61">
        <f t="shared" si="20"/>
        <v>79</v>
      </c>
      <c r="AV61" t="s">
        <v>126</v>
      </c>
      <c r="AW61" s="11">
        <f t="shared" si="21"/>
        <v>89.841269841269849</v>
      </c>
      <c r="AX61">
        <v>54</v>
      </c>
      <c r="AY61">
        <f t="shared" si="22"/>
        <v>100</v>
      </c>
      <c r="AZ61" t="s">
        <v>127</v>
      </c>
      <c r="BA61" s="11">
        <f t="shared" si="23"/>
        <v>100</v>
      </c>
      <c r="BB61">
        <v>92</v>
      </c>
      <c r="BC61">
        <f t="shared" si="24"/>
        <v>100</v>
      </c>
      <c r="BD61" t="s">
        <v>122</v>
      </c>
      <c r="BE61" s="11">
        <f t="shared" si="25"/>
        <v>87.301587301587304</v>
      </c>
      <c r="BF61">
        <v>104</v>
      </c>
      <c r="BG61">
        <f t="shared" si="26"/>
        <v>86</v>
      </c>
      <c r="BH61" t="s">
        <v>123</v>
      </c>
      <c r="BI61" s="11">
        <f t="shared" si="27"/>
        <v>112.06349206349206</v>
      </c>
      <c r="BJ61">
        <v>114</v>
      </c>
      <c r="BK61">
        <f t="shared" si="28"/>
        <v>25</v>
      </c>
      <c r="BL61" t="s">
        <v>124</v>
      </c>
      <c r="BM61" s="11">
        <f t="shared" si="29"/>
        <v>111.74603174603175</v>
      </c>
      <c r="BN61">
        <v>42</v>
      </c>
      <c r="BO61">
        <f t="shared" si="30"/>
        <v>64</v>
      </c>
      <c r="BP61" t="s">
        <v>125</v>
      </c>
      <c r="BQ61" s="11">
        <f t="shared" si="31"/>
        <v>106.34920634920636</v>
      </c>
      <c r="BR61">
        <v>54</v>
      </c>
      <c r="BS61" s="12">
        <f t="shared" si="32"/>
        <v>47</v>
      </c>
      <c r="BT61" t="s">
        <v>126</v>
      </c>
      <c r="BU61" s="11">
        <f t="shared" si="33"/>
        <v>97.142857142857139</v>
      </c>
      <c r="BV61">
        <v>64</v>
      </c>
      <c r="BW61">
        <f t="shared" si="34"/>
        <v>100</v>
      </c>
      <c r="BX61" t="s">
        <v>127</v>
      </c>
      <c r="BY61" s="11">
        <f t="shared" si="35"/>
        <v>95.873015873015873</v>
      </c>
      <c r="BZ61">
        <v>101</v>
      </c>
      <c r="CA61">
        <f t="shared" si="36"/>
        <v>60</v>
      </c>
      <c r="CB61" t="s">
        <v>122</v>
      </c>
      <c r="CC61" s="11">
        <f t="shared" si="37"/>
        <v>126.34920634920636</v>
      </c>
      <c r="CD61">
        <v>91</v>
      </c>
      <c r="CE61">
        <f t="shared" si="38"/>
        <v>124</v>
      </c>
      <c r="CF61" t="s">
        <v>123</v>
      </c>
      <c r="CG61" s="11">
        <f t="shared" si="39"/>
        <v>65.714285714285722</v>
      </c>
      <c r="CH61">
        <v>73</v>
      </c>
      <c r="CI61">
        <f t="shared" si="40"/>
        <v>62</v>
      </c>
      <c r="CJ61" t="s">
        <v>124</v>
      </c>
      <c r="CK61" s="11">
        <f t="shared" si="41"/>
        <v>88.253968253968253</v>
      </c>
      <c r="CL61">
        <v>36</v>
      </c>
      <c r="CM61">
        <f t="shared" si="42"/>
        <v>84</v>
      </c>
      <c r="CN61" t="s">
        <v>125</v>
      </c>
      <c r="CO61" s="11">
        <f t="shared" si="43"/>
        <v>104.12698412698413</v>
      </c>
      <c r="CP61">
        <v>52</v>
      </c>
      <c r="CQ61">
        <f t="shared" si="44"/>
        <v>38</v>
      </c>
      <c r="CR61" t="s">
        <v>126</v>
      </c>
      <c r="CS61" s="11">
        <f t="shared" si="45"/>
        <v>105.07936507936508</v>
      </c>
      <c r="CT61">
        <v>62</v>
      </c>
      <c r="CU61">
        <f t="shared" si="46"/>
        <v>87</v>
      </c>
      <c r="CV61" t="s">
        <v>127</v>
      </c>
      <c r="CW61" s="11">
        <f t="shared" si="47"/>
        <v>123.17460317460318</v>
      </c>
      <c r="CX61">
        <v>93</v>
      </c>
      <c r="CY61">
        <f t="shared" si="48"/>
        <v>143</v>
      </c>
      <c r="CZ61" t="s">
        <v>122</v>
      </c>
      <c r="DA61" s="11">
        <f t="shared" si="49"/>
        <v>72.698412698412696</v>
      </c>
      <c r="DB61">
        <v>124</v>
      </c>
      <c r="DC61">
        <f t="shared" si="50"/>
        <v>16</v>
      </c>
      <c r="DD61" t="s">
        <v>123</v>
      </c>
      <c r="DE61" s="11">
        <f t="shared" si="51"/>
        <v>148.88888888888889</v>
      </c>
      <c r="DF61">
        <v>101</v>
      </c>
      <c r="DG61">
        <f t="shared" si="52"/>
        <v>25</v>
      </c>
      <c r="DH61" t="s">
        <v>124</v>
      </c>
      <c r="DI61" s="11">
        <f t="shared" si="53"/>
        <v>99.365079365079367</v>
      </c>
      <c r="DJ61">
        <v>47</v>
      </c>
      <c r="DK61">
        <f t="shared" si="54"/>
        <v>97</v>
      </c>
      <c r="DL61" t="s">
        <v>125</v>
      </c>
      <c r="DM61" s="11">
        <f t="shared" si="55"/>
        <v>99.365079365079367</v>
      </c>
      <c r="DN61">
        <v>64</v>
      </c>
      <c r="DO61">
        <f t="shared" si="56"/>
        <v>54</v>
      </c>
      <c r="DP61" t="s">
        <v>126</v>
      </c>
      <c r="DQ61" s="11">
        <f t="shared" si="57"/>
        <v>108.25396825396825</v>
      </c>
      <c r="DR61">
        <v>43</v>
      </c>
      <c r="DS61">
        <f t="shared" si="58"/>
        <v>160</v>
      </c>
      <c r="DT61" t="s">
        <v>127</v>
      </c>
      <c r="DU61" s="11">
        <f t="shared" si="59"/>
        <v>72.063492063492063</v>
      </c>
      <c r="DV61">
        <v>93</v>
      </c>
      <c r="DW61">
        <f t="shared" si="60"/>
        <v>57</v>
      </c>
      <c r="DX61" t="s">
        <v>122</v>
      </c>
      <c r="DY61" s="11">
        <f t="shared" si="61"/>
        <v>86.984126984126988</v>
      </c>
      <c r="DZ61">
        <v>71</v>
      </c>
      <c r="EA61">
        <f t="shared" si="62"/>
        <v>170</v>
      </c>
      <c r="EB61" t="s">
        <v>123</v>
      </c>
      <c r="EC61" s="11">
        <f t="shared" si="63"/>
        <v>72.38095238095238</v>
      </c>
      <c r="ED61">
        <v>97</v>
      </c>
      <c r="EE61">
        <f t="shared" si="64"/>
        <v>23</v>
      </c>
      <c r="EF61" t="s">
        <v>124</v>
      </c>
      <c r="EG61" s="11">
        <f t="shared" si="65"/>
        <v>97.460317460317455</v>
      </c>
      <c r="EH61">
        <v>48.5</v>
      </c>
      <c r="EI61">
        <f t="shared" si="66"/>
        <v>95</v>
      </c>
      <c r="EJ61" t="s">
        <v>125</v>
      </c>
      <c r="EK61" s="11">
        <f t="shared" si="67"/>
        <v>96.507936507936506</v>
      </c>
      <c r="EL61">
        <v>58.5</v>
      </c>
      <c r="EM61">
        <f t="shared" si="68"/>
        <v>80</v>
      </c>
      <c r="EN61" t="s">
        <v>1803</v>
      </c>
      <c r="EO61" s="11">
        <f t="shared" si="69"/>
        <v>126.98412698412699</v>
      </c>
      <c r="EP61">
        <v>61.5</v>
      </c>
      <c r="EQ61">
        <f t="shared" si="70"/>
        <v>72</v>
      </c>
      <c r="ER61" t="s">
        <v>24</v>
      </c>
      <c r="ES61" s="11">
        <f t="shared" si="71"/>
        <v>86.349206349206355</v>
      </c>
      <c r="ET61">
        <v>118</v>
      </c>
      <c r="EU61">
        <f t="shared" si="72"/>
        <v>16</v>
      </c>
      <c r="EV61">
        <v>103</v>
      </c>
      <c r="EW61">
        <f t="shared" si="73"/>
        <v>83</v>
      </c>
      <c r="EX61">
        <v>138</v>
      </c>
      <c r="EY61">
        <f t="shared" si="74"/>
        <v>15</v>
      </c>
      <c r="EZ61">
        <v>46</v>
      </c>
      <c r="FA61">
        <f t="shared" si="75"/>
        <v>84</v>
      </c>
      <c r="FB61">
        <v>28</v>
      </c>
      <c r="FC61">
        <f t="shared" si="76"/>
        <v>165</v>
      </c>
      <c r="FD61">
        <v>44</v>
      </c>
      <c r="FE61">
        <f t="shared" si="77"/>
        <v>29</v>
      </c>
    </row>
    <row r="62" spans="1:161" x14ac:dyDescent="0.2">
      <c r="A62" t="s">
        <v>203</v>
      </c>
      <c r="B62" t="s">
        <v>204</v>
      </c>
      <c r="C62" t="s">
        <v>120</v>
      </c>
      <c r="D62" t="s">
        <v>17</v>
      </c>
      <c r="E62" t="s">
        <v>205</v>
      </c>
      <c r="F62">
        <v>112</v>
      </c>
      <c r="G62">
        <f t="shared" si="0"/>
        <v>48</v>
      </c>
      <c r="H62" t="s">
        <v>122</v>
      </c>
      <c r="I62" s="11">
        <f t="shared" si="1"/>
        <v>131.11111111111111</v>
      </c>
      <c r="J62">
        <v>81</v>
      </c>
      <c r="K62">
        <f t="shared" si="2"/>
        <v>182</v>
      </c>
      <c r="L62" t="s">
        <v>123</v>
      </c>
      <c r="M62" s="11">
        <f t="shared" si="3"/>
        <v>119.36507936507937</v>
      </c>
      <c r="N62">
        <v>110</v>
      </c>
      <c r="O62" s="12">
        <f t="shared" si="4"/>
        <v>45</v>
      </c>
      <c r="P62" t="s">
        <v>124</v>
      </c>
      <c r="Q62" s="11">
        <f t="shared" si="5"/>
        <v>104.76190476190476</v>
      </c>
      <c r="R62">
        <v>53.5</v>
      </c>
      <c r="S62">
        <f t="shared" si="6"/>
        <v>129</v>
      </c>
      <c r="T62" t="s">
        <v>125</v>
      </c>
      <c r="U62" s="11">
        <f t="shared" si="7"/>
        <v>98.730158730158735</v>
      </c>
      <c r="V62">
        <v>42</v>
      </c>
      <c r="W62">
        <f t="shared" si="8"/>
        <v>231</v>
      </c>
      <c r="X62" t="s">
        <v>126</v>
      </c>
      <c r="Y62" s="11">
        <f t="shared" si="9"/>
        <v>63.492063492063494</v>
      </c>
      <c r="Z62">
        <v>72</v>
      </c>
      <c r="AA62">
        <f t="shared" si="10"/>
        <v>78</v>
      </c>
      <c r="AB62" t="s">
        <v>127</v>
      </c>
      <c r="AC62" s="11">
        <f t="shared" si="11"/>
        <v>112.06349206349206</v>
      </c>
      <c r="AD62">
        <v>100</v>
      </c>
      <c r="AE62">
        <f t="shared" si="12"/>
        <v>146</v>
      </c>
      <c r="AF62" t="s">
        <v>122</v>
      </c>
      <c r="AG62" s="11">
        <f t="shared" si="13"/>
        <v>124.76190476190476</v>
      </c>
      <c r="AH62">
        <v>67</v>
      </c>
      <c r="AI62">
        <f t="shared" si="14"/>
        <v>243</v>
      </c>
      <c r="AJ62" t="s">
        <v>123</v>
      </c>
      <c r="AK62" s="11">
        <f t="shared" si="15"/>
        <v>94.603174603174608</v>
      </c>
      <c r="AL62">
        <v>97</v>
      </c>
      <c r="AM62">
        <f t="shared" si="16"/>
        <v>60</v>
      </c>
      <c r="AN62" t="s">
        <v>124</v>
      </c>
      <c r="AO62" s="11">
        <f t="shared" si="17"/>
        <v>112.38095238095238</v>
      </c>
      <c r="AP62">
        <v>37</v>
      </c>
      <c r="AQ62">
        <f t="shared" si="18"/>
        <v>125</v>
      </c>
      <c r="AR62" t="s">
        <v>125</v>
      </c>
      <c r="AS62" s="11">
        <f t="shared" si="19"/>
        <v>147.30158730158729</v>
      </c>
      <c r="AT62">
        <v>47</v>
      </c>
      <c r="AU62">
        <f t="shared" si="20"/>
        <v>133</v>
      </c>
      <c r="AV62" t="s">
        <v>126</v>
      </c>
      <c r="AW62" s="11">
        <f t="shared" si="21"/>
        <v>127.61904761904762</v>
      </c>
      <c r="AX62">
        <v>52</v>
      </c>
      <c r="AY62">
        <f t="shared" si="22"/>
        <v>116</v>
      </c>
      <c r="AZ62" t="s">
        <v>127</v>
      </c>
      <c r="BA62" s="11">
        <f t="shared" si="23"/>
        <v>96.507936507936506</v>
      </c>
      <c r="BB62">
        <v>84</v>
      </c>
      <c r="BC62">
        <f t="shared" si="24"/>
        <v>224</v>
      </c>
      <c r="BD62" t="s">
        <v>122</v>
      </c>
      <c r="BE62" s="11">
        <f t="shared" si="25"/>
        <v>54.285714285714285</v>
      </c>
      <c r="BF62">
        <v>79</v>
      </c>
      <c r="BG62">
        <f t="shared" si="26"/>
        <v>226</v>
      </c>
      <c r="BH62" t="s">
        <v>123</v>
      </c>
      <c r="BI62" s="11">
        <f t="shared" si="27"/>
        <v>77.460317460317455</v>
      </c>
      <c r="BJ62">
        <v>91</v>
      </c>
      <c r="BK62">
        <f t="shared" si="28"/>
        <v>99</v>
      </c>
      <c r="BL62" t="s">
        <v>124</v>
      </c>
      <c r="BM62" s="11">
        <f t="shared" si="29"/>
        <v>80</v>
      </c>
      <c r="BN62">
        <v>17</v>
      </c>
      <c r="BO62">
        <f t="shared" si="30"/>
        <v>274</v>
      </c>
      <c r="BP62" t="s">
        <v>125</v>
      </c>
      <c r="BQ62" s="11">
        <f t="shared" si="31"/>
        <v>27.936507936507937</v>
      </c>
      <c r="BR62">
        <v>28</v>
      </c>
      <c r="BS62" s="12">
        <f t="shared" si="32"/>
        <v>220</v>
      </c>
      <c r="BT62" t="s">
        <v>126</v>
      </c>
      <c r="BU62" s="11">
        <f t="shared" si="33"/>
        <v>89.206349206349202</v>
      </c>
      <c r="BV62">
        <v>63</v>
      </c>
      <c r="BW62">
        <f t="shared" si="34"/>
        <v>105</v>
      </c>
      <c r="BX62" t="s">
        <v>127</v>
      </c>
      <c r="BY62" s="11">
        <f t="shared" si="35"/>
        <v>82.539682539682545</v>
      </c>
      <c r="BZ62">
        <v>99</v>
      </c>
      <c r="CA62">
        <f t="shared" si="36"/>
        <v>80</v>
      </c>
      <c r="CB62" t="s">
        <v>122</v>
      </c>
      <c r="CC62" s="11">
        <f t="shared" si="37"/>
        <v>108.57142857142857</v>
      </c>
      <c r="CD62">
        <v>86</v>
      </c>
      <c r="CE62">
        <f t="shared" si="38"/>
        <v>155</v>
      </c>
      <c r="CF62" t="s">
        <v>123</v>
      </c>
      <c r="CG62" s="11">
        <f t="shared" si="39"/>
        <v>123.17460317460318</v>
      </c>
      <c r="CH62">
        <v>79.5</v>
      </c>
      <c r="CI62">
        <f t="shared" si="40"/>
        <v>36</v>
      </c>
      <c r="CJ62" t="s">
        <v>124</v>
      </c>
      <c r="CK62" s="11">
        <f t="shared" si="41"/>
        <v>106.98412698412699</v>
      </c>
      <c r="CL62">
        <v>46</v>
      </c>
      <c r="CM62">
        <f t="shared" si="42"/>
        <v>47</v>
      </c>
      <c r="CN62" t="s">
        <v>125</v>
      </c>
      <c r="CO62" s="11">
        <f t="shared" si="43"/>
        <v>153.01587301587301</v>
      </c>
      <c r="CP62">
        <v>31</v>
      </c>
      <c r="CQ62">
        <f t="shared" si="44"/>
        <v>186</v>
      </c>
      <c r="CR62" t="s">
        <v>126</v>
      </c>
      <c r="CS62" s="11">
        <f t="shared" si="45"/>
        <v>78.412698412698404</v>
      </c>
      <c r="CT62">
        <v>67</v>
      </c>
      <c r="CU62">
        <f t="shared" si="46"/>
        <v>50</v>
      </c>
      <c r="CV62" t="s">
        <v>127</v>
      </c>
      <c r="CW62" s="11">
        <f t="shared" si="47"/>
        <v>175.87301587301587</v>
      </c>
      <c r="CX62">
        <v>95</v>
      </c>
      <c r="CY62">
        <f t="shared" si="48"/>
        <v>107</v>
      </c>
      <c r="CZ62" t="s">
        <v>122</v>
      </c>
      <c r="DA62" s="11">
        <f t="shared" si="49"/>
        <v>89.841269841269849</v>
      </c>
      <c r="DB62">
        <v>81</v>
      </c>
      <c r="DC62">
        <f t="shared" si="50"/>
        <v>228</v>
      </c>
      <c r="DD62" t="s">
        <v>123</v>
      </c>
      <c r="DE62" s="11">
        <f t="shared" si="51"/>
        <v>78.095238095238102</v>
      </c>
      <c r="DF62">
        <v>86</v>
      </c>
      <c r="DG62">
        <f t="shared" si="52"/>
        <v>58</v>
      </c>
      <c r="DH62" t="s">
        <v>124</v>
      </c>
      <c r="DI62" s="11">
        <f t="shared" si="53"/>
        <v>105.39682539682539</v>
      </c>
      <c r="DJ62">
        <v>31</v>
      </c>
      <c r="DK62">
        <f t="shared" si="54"/>
        <v>214</v>
      </c>
      <c r="DL62" t="s">
        <v>125</v>
      </c>
      <c r="DM62" s="11">
        <f t="shared" si="55"/>
        <v>77.777777777777771</v>
      </c>
      <c r="DN62">
        <v>54</v>
      </c>
      <c r="DO62">
        <f t="shared" si="56"/>
        <v>118</v>
      </c>
      <c r="DP62" t="s">
        <v>126</v>
      </c>
      <c r="DQ62" s="11">
        <f t="shared" si="57"/>
        <v>111.11111111111111</v>
      </c>
      <c r="DR62">
        <v>25</v>
      </c>
      <c r="DS62">
        <f t="shared" si="58"/>
        <v>289</v>
      </c>
      <c r="DT62" t="s">
        <v>127</v>
      </c>
      <c r="DU62" s="11">
        <f t="shared" si="59"/>
        <v>33.968253968253975</v>
      </c>
      <c r="DV62">
        <v>91</v>
      </c>
      <c r="DW62">
        <f t="shared" si="60"/>
        <v>75</v>
      </c>
      <c r="DX62" t="s">
        <v>122</v>
      </c>
      <c r="DY62" s="11">
        <f t="shared" si="61"/>
        <v>109.84126984126985</v>
      </c>
      <c r="DZ62">
        <v>72</v>
      </c>
      <c r="EA62">
        <f t="shared" si="62"/>
        <v>159</v>
      </c>
      <c r="EB62" t="s">
        <v>123</v>
      </c>
      <c r="EC62" s="11">
        <f t="shared" si="63"/>
        <v>91.746031746031747</v>
      </c>
      <c r="ED62">
        <v>83.5</v>
      </c>
      <c r="EE62">
        <f t="shared" si="64"/>
        <v>75</v>
      </c>
      <c r="EF62" t="s">
        <v>124</v>
      </c>
      <c r="EG62" s="11">
        <f t="shared" si="65"/>
        <v>94.603174603174608</v>
      </c>
      <c r="EH62">
        <v>41</v>
      </c>
      <c r="EI62">
        <f t="shared" si="66"/>
        <v>144</v>
      </c>
      <c r="EJ62" t="s">
        <v>125</v>
      </c>
      <c r="EK62" s="11">
        <f t="shared" si="67"/>
        <v>113.33333333333333</v>
      </c>
      <c r="EL62">
        <v>48</v>
      </c>
      <c r="EM62">
        <f t="shared" si="68"/>
        <v>153</v>
      </c>
      <c r="EN62" t="s">
        <v>1803</v>
      </c>
      <c r="EO62" s="11">
        <f t="shared" si="69"/>
        <v>110.7936507936508</v>
      </c>
      <c r="EP62">
        <v>60</v>
      </c>
      <c r="EQ62">
        <f t="shared" si="70"/>
        <v>81</v>
      </c>
      <c r="ER62" t="s">
        <v>24</v>
      </c>
      <c r="ES62" s="11">
        <f t="shared" si="71"/>
        <v>94.603174603174608</v>
      </c>
      <c r="ET62">
        <v>107</v>
      </c>
      <c r="EU62">
        <f t="shared" si="72"/>
        <v>106</v>
      </c>
      <c r="EV62">
        <v>96</v>
      </c>
      <c r="EW62">
        <f t="shared" si="73"/>
        <v>133</v>
      </c>
      <c r="EX62">
        <v>125</v>
      </c>
      <c r="EY62">
        <f t="shared" si="74"/>
        <v>58</v>
      </c>
      <c r="EZ62">
        <v>38</v>
      </c>
      <c r="FA62">
        <f t="shared" si="75"/>
        <v>186</v>
      </c>
      <c r="FB62">
        <v>27</v>
      </c>
      <c r="FC62">
        <f t="shared" si="76"/>
        <v>187</v>
      </c>
      <c r="FD62">
        <v>41</v>
      </c>
      <c r="FE62">
        <f t="shared" si="77"/>
        <v>64</v>
      </c>
    </row>
    <row r="63" spans="1:161" x14ac:dyDescent="0.2">
      <c r="A63" t="s">
        <v>206</v>
      </c>
      <c r="B63" t="s">
        <v>207</v>
      </c>
      <c r="C63" t="s">
        <v>120</v>
      </c>
      <c r="D63" t="s">
        <v>17</v>
      </c>
      <c r="E63" t="s">
        <v>208</v>
      </c>
      <c r="F63">
        <v>112</v>
      </c>
      <c r="G63">
        <f t="shared" si="0"/>
        <v>48</v>
      </c>
      <c r="H63" t="s">
        <v>122</v>
      </c>
      <c r="I63" s="11">
        <f t="shared" si="1"/>
        <v>132.69841269841271</v>
      </c>
      <c r="J63">
        <v>88</v>
      </c>
      <c r="K63">
        <f t="shared" si="2"/>
        <v>142</v>
      </c>
      <c r="L63" t="s">
        <v>123</v>
      </c>
      <c r="M63" s="11">
        <f t="shared" si="3"/>
        <v>72.698412698412696</v>
      </c>
      <c r="N63">
        <v>89</v>
      </c>
      <c r="O63" s="12">
        <f t="shared" si="4"/>
        <v>129</v>
      </c>
      <c r="P63" t="s">
        <v>124</v>
      </c>
      <c r="Q63" s="11">
        <f t="shared" si="5"/>
        <v>116.19047619047619</v>
      </c>
      <c r="R63">
        <v>53</v>
      </c>
      <c r="S63">
        <f t="shared" si="6"/>
        <v>132</v>
      </c>
      <c r="T63" t="s">
        <v>125</v>
      </c>
      <c r="U63" s="11">
        <f t="shared" si="7"/>
        <v>108.25396825396825</v>
      </c>
      <c r="V63">
        <v>50</v>
      </c>
      <c r="W63">
        <f t="shared" si="8"/>
        <v>170</v>
      </c>
      <c r="X63" t="s">
        <v>126</v>
      </c>
      <c r="Y63" s="11">
        <f t="shared" si="9"/>
        <v>73.968253968253961</v>
      </c>
      <c r="Z63">
        <v>76.5</v>
      </c>
      <c r="AA63">
        <f t="shared" si="10"/>
        <v>35</v>
      </c>
      <c r="AB63" t="s">
        <v>127</v>
      </c>
      <c r="AC63" s="11">
        <f t="shared" si="11"/>
        <v>116.82539682539682</v>
      </c>
      <c r="AD63">
        <v>99.5</v>
      </c>
      <c r="AE63">
        <f t="shared" si="12"/>
        <v>151</v>
      </c>
      <c r="AF63" t="s">
        <v>122</v>
      </c>
      <c r="AG63" s="11">
        <f t="shared" si="13"/>
        <v>116.82539682539682</v>
      </c>
      <c r="AH63">
        <v>102</v>
      </c>
      <c r="AI63">
        <f t="shared" si="14"/>
        <v>56</v>
      </c>
      <c r="AJ63" t="s">
        <v>123</v>
      </c>
      <c r="AK63" s="11">
        <f t="shared" si="15"/>
        <v>102.22222222222223</v>
      </c>
      <c r="AL63">
        <v>64</v>
      </c>
      <c r="AM63">
        <f t="shared" si="16"/>
        <v>180</v>
      </c>
      <c r="AN63" t="s">
        <v>124</v>
      </c>
      <c r="AO63" s="11">
        <f t="shared" si="17"/>
        <v>95.555555555555557</v>
      </c>
      <c r="AP63">
        <v>33</v>
      </c>
      <c r="AQ63">
        <f t="shared" si="18"/>
        <v>158</v>
      </c>
      <c r="AR63" t="s">
        <v>125</v>
      </c>
      <c r="AS63" s="11">
        <f t="shared" si="19"/>
        <v>77.777777777777771</v>
      </c>
      <c r="AT63">
        <v>48</v>
      </c>
      <c r="AU63">
        <f t="shared" si="20"/>
        <v>125</v>
      </c>
      <c r="AV63" t="s">
        <v>126</v>
      </c>
      <c r="AW63" s="11">
        <f t="shared" si="21"/>
        <v>137.77777777777777</v>
      </c>
      <c r="AX63">
        <v>56</v>
      </c>
      <c r="AY63">
        <f t="shared" si="22"/>
        <v>88</v>
      </c>
      <c r="AZ63" t="s">
        <v>127</v>
      </c>
      <c r="BA63" s="11">
        <f t="shared" si="23"/>
        <v>89.841269841269849</v>
      </c>
      <c r="BB63">
        <v>85</v>
      </c>
      <c r="BC63">
        <f t="shared" si="24"/>
        <v>204</v>
      </c>
      <c r="BD63" t="s">
        <v>122</v>
      </c>
      <c r="BE63" s="11">
        <f t="shared" si="25"/>
        <v>89.206349206349202</v>
      </c>
      <c r="BF63">
        <v>108</v>
      </c>
      <c r="BG63">
        <f t="shared" si="26"/>
        <v>63</v>
      </c>
      <c r="BH63" t="s">
        <v>123</v>
      </c>
      <c r="BI63" s="11">
        <f t="shared" si="27"/>
        <v>104.44444444444444</v>
      </c>
      <c r="BJ63">
        <v>75</v>
      </c>
      <c r="BK63">
        <f t="shared" si="28"/>
        <v>166</v>
      </c>
      <c r="BL63" t="s">
        <v>124</v>
      </c>
      <c r="BM63" s="11">
        <f t="shared" si="29"/>
        <v>89.206349206349202</v>
      </c>
      <c r="BN63">
        <v>37</v>
      </c>
      <c r="BO63">
        <f t="shared" si="30"/>
        <v>88</v>
      </c>
      <c r="BP63" t="s">
        <v>125</v>
      </c>
      <c r="BQ63" s="11">
        <f t="shared" si="31"/>
        <v>93.650793650793645</v>
      </c>
      <c r="BR63">
        <v>26</v>
      </c>
      <c r="BS63" s="12">
        <f t="shared" si="32"/>
        <v>244</v>
      </c>
      <c r="BT63" t="s">
        <v>126</v>
      </c>
      <c r="BU63" s="11">
        <f t="shared" si="33"/>
        <v>59.047619047619051</v>
      </c>
      <c r="BV63">
        <v>73</v>
      </c>
      <c r="BW63">
        <f t="shared" si="34"/>
        <v>56</v>
      </c>
      <c r="BX63" t="s">
        <v>127</v>
      </c>
      <c r="BY63" s="11">
        <f t="shared" si="35"/>
        <v>112.06349206349206</v>
      </c>
      <c r="BZ63">
        <v>90</v>
      </c>
      <c r="CA63">
        <f t="shared" si="36"/>
        <v>170</v>
      </c>
      <c r="CB63" t="s">
        <v>122</v>
      </c>
      <c r="CC63" s="11">
        <f t="shared" si="37"/>
        <v>95.555555555555557</v>
      </c>
      <c r="CD63">
        <v>99</v>
      </c>
      <c r="CE63">
        <f t="shared" si="38"/>
        <v>77</v>
      </c>
      <c r="CF63" t="s">
        <v>123</v>
      </c>
      <c r="CG63" s="11">
        <f t="shared" si="39"/>
        <v>108.57142857142857</v>
      </c>
      <c r="CH63">
        <v>57.5</v>
      </c>
      <c r="CI63">
        <f t="shared" si="40"/>
        <v>132</v>
      </c>
      <c r="CJ63" t="s">
        <v>124</v>
      </c>
      <c r="CK63" s="11">
        <f t="shared" si="41"/>
        <v>90.476190476190482</v>
      </c>
      <c r="CL63">
        <v>40</v>
      </c>
      <c r="CM63">
        <f t="shared" si="42"/>
        <v>68</v>
      </c>
      <c r="CN63" t="s">
        <v>125</v>
      </c>
      <c r="CO63" s="11">
        <f t="shared" si="43"/>
        <v>138.73015873015873</v>
      </c>
      <c r="CP63">
        <v>39</v>
      </c>
      <c r="CQ63">
        <f t="shared" si="44"/>
        <v>115</v>
      </c>
      <c r="CR63" t="s">
        <v>126</v>
      </c>
      <c r="CS63" s="11">
        <f t="shared" si="45"/>
        <v>124.76190476190476</v>
      </c>
      <c r="CT63">
        <v>61</v>
      </c>
      <c r="CU63">
        <f t="shared" si="46"/>
        <v>94</v>
      </c>
      <c r="CV63" t="s">
        <v>127</v>
      </c>
      <c r="CW63" s="11">
        <f t="shared" si="47"/>
        <v>101.26984126984127</v>
      </c>
      <c r="CX63">
        <v>92</v>
      </c>
      <c r="CY63">
        <f t="shared" si="48"/>
        <v>156</v>
      </c>
      <c r="CZ63" t="s">
        <v>122</v>
      </c>
      <c r="DA63" s="11">
        <f t="shared" si="49"/>
        <v>60.952380952380949</v>
      </c>
      <c r="DB63">
        <v>103</v>
      </c>
      <c r="DC63">
        <f t="shared" si="50"/>
        <v>104</v>
      </c>
      <c r="DD63" t="s">
        <v>123</v>
      </c>
      <c r="DE63" s="11">
        <f t="shared" si="51"/>
        <v>127.3015873015873</v>
      </c>
      <c r="DF63">
        <v>73</v>
      </c>
      <c r="DG63">
        <f t="shared" si="52"/>
        <v>102</v>
      </c>
      <c r="DH63" t="s">
        <v>124</v>
      </c>
      <c r="DI63" s="11">
        <f t="shared" si="53"/>
        <v>118.73015873015873</v>
      </c>
      <c r="DJ63">
        <v>34</v>
      </c>
      <c r="DK63">
        <f t="shared" si="54"/>
        <v>190</v>
      </c>
      <c r="DL63" t="s">
        <v>125</v>
      </c>
      <c r="DM63" s="11">
        <f t="shared" si="55"/>
        <v>84.126984126984127</v>
      </c>
      <c r="DN63">
        <v>43</v>
      </c>
      <c r="DO63">
        <f t="shared" si="56"/>
        <v>193</v>
      </c>
      <c r="DP63" t="s">
        <v>126</v>
      </c>
      <c r="DQ63" s="11">
        <f t="shared" si="57"/>
        <v>118.73015873015873</v>
      </c>
      <c r="DR63">
        <v>51</v>
      </c>
      <c r="DS63">
        <f t="shared" si="58"/>
        <v>98</v>
      </c>
      <c r="DT63" t="s">
        <v>127</v>
      </c>
      <c r="DU63" s="11">
        <f t="shared" si="59"/>
        <v>91.746031746031747</v>
      </c>
      <c r="DV63">
        <v>96</v>
      </c>
      <c r="DW63">
        <f t="shared" si="60"/>
        <v>33</v>
      </c>
      <c r="DX63" t="s">
        <v>122</v>
      </c>
      <c r="DY63" s="11">
        <f t="shared" si="61"/>
        <v>107.61904761904762</v>
      </c>
      <c r="DZ63">
        <v>68</v>
      </c>
      <c r="EA63">
        <f t="shared" si="62"/>
        <v>190</v>
      </c>
      <c r="EB63" t="s">
        <v>123</v>
      </c>
      <c r="EC63" s="11">
        <f t="shared" si="63"/>
        <v>74.920634920634924</v>
      </c>
      <c r="ED63">
        <v>66</v>
      </c>
      <c r="EE63">
        <f t="shared" si="64"/>
        <v>161</v>
      </c>
      <c r="EF63" t="s">
        <v>124</v>
      </c>
      <c r="EG63" s="11">
        <f t="shared" si="65"/>
        <v>89.841269841269849</v>
      </c>
      <c r="EH63">
        <v>41.5</v>
      </c>
      <c r="EI63">
        <f t="shared" si="66"/>
        <v>140</v>
      </c>
      <c r="EJ63" t="s">
        <v>125</v>
      </c>
      <c r="EK63" s="11">
        <f t="shared" si="67"/>
        <v>105.39682539682539</v>
      </c>
      <c r="EL63">
        <v>36</v>
      </c>
      <c r="EM63">
        <f t="shared" si="68"/>
        <v>252</v>
      </c>
      <c r="EN63" t="s">
        <v>1803</v>
      </c>
      <c r="EO63" s="11">
        <f t="shared" si="69"/>
        <v>39.682539682539684</v>
      </c>
      <c r="EP63">
        <v>61.5</v>
      </c>
      <c r="EQ63">
        <f t="shared" si="70"/>
        <v>72</v>
      </c>
      <c r="ER63" t="s">
        <v>24</v>
      </c>
      <c r="ES63" s="11">
        <f t="shared" si="71"/>
        <v>120.63492063492063</v>
      </c>
      <c r="ET63">
        <v>112</v>
      </c>
      <c r="EU63">
        <f t="shared" si="72"/>
        <v>57</v>
      </c>
      <c r="EV63">
        <v>99</v>
      </c>
      <c r="EW63">
        <f t="shared" si="73"/>
        <v>111</v>
      </c>
      <c r="EX63">
        <v>107</v>
      </c>
      <c r="EY63">
        <f t="shared" si="74"/>
        <v>129</v>
      </c>
      <c r="EZ63">
        <v>40</v>
      </c>
      <c r="FA63">
        <f t="shared" si="75"/>
        <v>157</v>
      </c>
      <c r="FB63">
        <v>35</v>
      </c>
      <c r="FC63">
        <f t="shared" si="76"/>
        <v>62</v>
      </c>
      <c r="FD63">
        <v>37</v>
      </c>
      <c r="FE63">
        <f t="shared" si="77"/>
        <v>137</v>
      </c>
    </row>
    <row r="64" spans="1:161" x14ac:dyDescent="0.2">
      <c r="A64" t="s">
        <v>209</v>
      </c>
      <c r="B64" t="s">
        <v>210</v>
      </c>
      <c r="C64" t="s">
        <v>120</v>
      </c>
      <c r="D64" t="s">
        <v>17</v>
      </c>
      <c r="E64" t="s">
        <v>211</v>
      </c>
      <c r="F64">
        <v>105</v>
      </c>
      <c r="G64">
        <f t="shared" si="0"/>
        <v>134</v>
      </c>
      <c r="H64" t="s">
        <v>122</v>
      </c>
      <c r="I64" s="11">
        <f t="shared" si="1"/>
        <v>99.365079365079367</v>
      </c>
      <c r="J64">
        <v>77</v>
      </c>
      <c r="K64">
        <f t="shared" si="2"/>
        <v>208</v>
      </c>
      <c r="L64" t="s">
        <v>123</v>
      </c>
      <c r="M64" s="11">
        <f t="shared" si="3"/>
        <v>102.85714285714286</v>
      </c>
      <c r="N64">
        <v>95</v>
      </c>
      <c r="O64" s="12">
        <f t="shared" si="4"/>
        <v>113</v>
      </c>
      <c r="P64" t="s">
        <v>124</v>
      </c>
      <c r="Q64" s="11">
        <f t="shared" si="5"/>
        <v>87.61904761904762</v>
      </c>
      <c r="R64">
        <v>64</v>
      </c>
      <c r="S64">
        <f t="shared" si="6"/>
        <v>53</v>
      </c>
      <c r="T64" t="s">
        <v>125</v>
      </c>
      <c r="U64" s="11">
        <f t="shared" si="7"/>
        <v>98.095238095238102</v>
      </c>
      <c r="V64">
        <v>56</v>
      </c>
      <c r="W64">
        <f t="shared" si="8"/>
        <v>133</v>
      </c>
      <c r="X64" t="s">
        <v>126</v>
      </c>
      <c r="Y64" s="11">
        <f t="shared" si="9"/>
        <v>112.6984126984127</v>
      </c>
      <c r="Z64">
        <v>68.5</v>
      </c>
      <c r="AA64">
        <f t="shared" si="10"/>
        <v>112</v>
      </c>
      <c r="AB64" t="s">
        <v>127</v>
      </c>
      <c r="AC64" s="11">
        <f t="shared" si="11"/>
        <v>119.36507936507937</v>
      </c>
      <c r="AD64">
        <v>101</v>
      </c>
      <c r="AE64">
        <f t="shared" si="12"/>
        <v>132</v>
      </c>
      <c r="AF64" t="s">
        <v>122</v>
      </c>
      <c r="AG64" s="11">
        <f t="shared" si="13"/>
        <v>79.365079365079367</v>
      </c>
      <c r="AH64">
        <v>73</v>
      </c>
      <c r="AI64">
        <f t="shared" si="14"/>
        <v>217</v>
      </c>
      <c r="AJ64" t="s">
        <v>123</v>
      </c>
      <c r="AK64" s="11">
        <f t="shared" si="15"/>
        <v>77.777777777777771</v>
      </c>
      <c r="AL64">
        <v>92</v>
      </c>
      <c r="AM64">
        <f t="shared" si="16"/>
        <v>74</v>
      </c>
      <c r="AN64" t="s">
        <v>124</v>
      </c>
      <c r="AO64" s="11">
        <f t="shared" si="17"/>
        <v>121.5873015873016</v>
      </c>
      <c r="AP64">
        <v>52</v>
      </c>
      <c r="AQ64">
        <f t="shared" si="18"/>
        <v>47</v>
      </c>
      <c r="AR64" t="s">
        <v>125</v>
      </c>
      <c r="AS64" s="11">
        <f t="shared" si="19"/>
        <v>110.47619047619048</v>
      </c>
      <c r="AT64">
        <v>32</v>
      </c>
      <c r="AU64">
        <f t="shared" si="20"/>
        <v>237</v>
      </c>
      <c r="AV64" t="s">
        <v>126</v>
      </c>
      <c r="AW64" s="11">
        <f t="shared" si="21"/>
        <v>58.095238095238095</v>
      </c>
      <c r="AX64">
        <v>44</v>
      </c>
      <c r="AY64">
        <f t="shared" si="22"/>
        <v>173</v>
      </c>
      <c r="AZ64" t="s">
        <v>127</v>
      </c>
      <c r="BA64" s="11">
        <f t="shared" si="23"/>
        <v>122.85714285714286</v>
      </c>
      <c r="BB64">
        <v>95</v>
      </c>
      <c r="BC64">
        <f t="shared" si="24"/>
        <v>67</v>
      </c>
      <c r="BD64" t="s">
        <v>122</v>
      </c>
      <c r="BE64" s="11">
        <f t="shared" si="25"/>
        <v>92.698412698412696</v>
      </c>
      <c r="BF64">
        <v>95</v>
      </c>
      <c r="BG64">
        <f t="shared" si="26"/>
        <v>147</v>
      </c>
      <c r="BH64" t="s">
        <v>123</v>
      </c>
      <c r="BI64" s="11">
        <f t="shared" si="27"/>
        <v>113.01587301587301</v>
      </c>
      <c r="BJ64">
        <v>81</v>
      </c>
      <c r="BK64">
        <f t="shared" si="28"/>
        <v>142</v>
      </c>
      <c r="BL64" t="s">
        <v>124</v>
      </c>
      <c r="BM64" s="11">
        <f t="shared" si="29"/>
        <v>102.53968253968254</v>
      </c>
      <c r="BN64">
        <v>39</v>
      </c>
      <c r="BO64">
        <f t="shared" si="30"/>
        <v>80</v>
      </c>
      <c r="BP64" t="s">
        <v>125</v>
      </c>
      <c r="BQ64" s="11">
        <f t="shared" si="31"/>
        <v>130.15873015873015</v>
      </c>
      <c r="BR64">
        <v>42</v>
      </c>
      <c r="BS64" s="12">
        <f t="shared" si="32"/>
        <v>105</v>
      </c>
      <c r="BT64" t="s">
        <v>126</v>
      </c>
      <c r="BU64" s="11">
        <f t="shared" si="33"/>
        <v>107.61904761904762</v>
      </c>
      <c r="BV64">
        <v>41</v>
      </c>
      <c r="BW64">
        <f t="shared" si="34"/>
        <v>245</v>
      </c>
      <c r="BX64" t="s">
        <v>127</v>
      </c>
      <c r="BY64" s="11">
        <f t="shared" si="35"/>
        <v>73.968253968253961</v>
      </c>
      <c r="BZ64">
        <v>104</v>
      </c>
      <c r="CA64">
        <f t="shared" si="36"/>
        <v>44</v>
      </c>
      <c r="CB64" t="s">
        <v>122</v>
      </c>
      <c r="CC64" s="11">
        <f t="shared" si="37"/>
        <v>131.42857142857142</v>
      </c>
      <c r="CD64">
        <v>81</v>
      </c>
      <c r="CE64">
        <f t="shared" si="38"/>
        <v>188</v>
      </c>
      <c r="CF64" t="s">
        <v>123</v>
      </c>
      <c r="CG64" s="11">
        <f t="shared" si="39"/>
        <v>67.936507936507937</v>
      </c>
      <c r="CH64">
        <v>55</v>
      </c>
      <c r="CI64">
        <f t="shared" si="40"/>
        <v>150</v>
      </c>
      <c r="CJ64" t="s">
        <v>124</v>
      </c>
      <c r="CK64" s="11">
        <f t="shared" si="41"/>
        <v>102.85714285714286</v>
      </c>
      <c r="CL64">
        <v>23</v>
      </c>
      <c r="CM64">
        <f t="shared" si="42"/>
        <v>175</v>
      </c>
      <c r="CN64" t="s">
        <v>125</v>
      </c>
      <c r="CO64" s="11">
        <f t="shared" si="43"/>
        <v>53.333333333333336</v>
      </c>
      <c r="CP64">
        <v>37</v>
      </c>
      <c r="CQ64">
        <f t="shared" si="44"/>
        <v>129</v>
      </c>
      <c r="CR64" t="s">
        <v>126</v>
      </c>
      <c r="CS64" s="11">
        <f t="shared" si="45"/>
        <v>104.44444444444444</v>
      </c>
      <c r="CT64">
        <v>52</v>
      </c>
      <c r="CU64">
        <f t="shared" si="46"/>
        <v>163</v>
      </c>
      <c r="CV64" t="s">
        <v>127</v>
      </c>
      <c r="CW64" s="11">
        <f t="shared" si="47"/>
        <v>94.603174603174608</v>
      </c>
      <c r="CX64">
        <v>93</v>
      </c>
      <c r="CY64">
        <f t="shared" si="48"/>
        <v>143</v>
      </c>
      <c r="CZ64" t="s">
        <v>122</v>
      </c>
      <c r="DA64" s="11">
        <f t="shared" si="49"/>
        <v>63.492063492063494</v>
      </c>
      <c r="DB64">
        <v>107</v>
      </c>
      <c r="DC64">
        <f t="shared" si="50"/>
        <v>87</v>
      </c>
      <c r="DD64" t="s">
        <v>123</v>
      </c>
      <c r="DE64" s="11">
        <f t="shared" si="51"/>
        <v>117.77777777777777</v>
      </c>
      <c r="DF64">
        <v>60</v>
      </c>
      <c r="DG64">
        <f t="shared" si="52"/>
        <v>159</v>
      </c>
      <c r="DH64" t="s">
        <v>124</v>
      </c>
      <c r="DI64" s="11">
        <f t="shared" si="53"/>
        <v>86.031746031746025</v>
      </c>
      <c r="DJ64">
        <v>64</v>
      </c>
      <c r="DK64">
        <f t="shared" si="54"/>
        <v>28</v>
      </c>
      <c r="DL64" t="s">
        <v>125</v>
      </c>
      <c r="DM64" s="11">
        <f t="shared" si="55"/>
        <v>134.60317460317461</v>
      </c>
      <c r="DN64">
        <v>50</v>
      </c>
      <c r="DO64">
        <f t="shared" si="56"/>
        <v>143</v>
      </c>
      <c r="DP64" t="s">
        <v>126</v>
      </c>
      <c r="DQ64" s="11">
        <f t="shared" si="57"/>
        <v>103.17460317460318</v>
      </c>
      <c r="DR64">
        <v>44</v>
      </c>
      <c r="DS64">
        <f t="shared" si="58"/>
        <v>146</v>
      </c>
      <c r="DT64" t="s">
        <v>127</v>
      </c>
      <c r="DU64" s="11">
        <f t="shared" si="59"/>
        <v>83.174603174603178</v>
      </c>
      <c r="DV64">
        <v>96.5</v>
      </c>
      <c r="DW64">
        <f t="shared" si="60"/>
        <v>28</v>
      </c>
      <c r="DX64" t="s">
        <v>122</v>
      </c>
      <c r="DY64" s="11">
        <f t="shared" si="61"/>
        <v>148.25396825396825</v>
      </c>
      <c r="DZ64">
        <v>74</v>
      </c>
      <c r="EA64">
        <f t="shared" si="62"/>
        <v>143</v>
      </c>
      <c r="EB64" t="s">
        <v>123</v>
      </c>
      <c r="EC64" s="11">
        <f t="shared" si="63"/>
        <v>60.952380952380949</v>
      </c>
      <c r="ED64">
        <v>76</v>
      </c>
      <c r="EE64">
        <f t="shared" si="64"/>
        <v>115</v>
      </c>
      <c r="EF64" t="s">
        <v>124</v>
      </c>
      <c r="EG64" s="11">
        <f t="shared" si="65"/>
        <v>81.904761904761898</v>
      </c>
      <c r="EH64">
        <v>42</v>
      </c>
      <c r="EI64">
        <f t="shared" si="66"/>
        <v>137</v>
      </c>
      <c r="EJ64" t="s">
        <v>125</v>
      </c>
      <c r="EK64" s="11">
        <f t="shared" si="67"/>
        <v>110.7936507936508</v>
      </c>
      <c r="EL64">
        <v>48</v>
      </c>
      <c r="EM64">
        <f t="shared" si="68"/>
        <v>153</v>
      </c>
      <c r="EN64" t="s">
        <v>1803</v>
      </c>
      <c r="EO64" s="11">
        <f t="shared" si="69"/>
        <v>71.111111111111114</v>
      </c>
      <c r="EP64">
        <v>58</v>
      </c>
      <c r="EQ64">
        <f t="shared" si="70"/>
        <v>93</v>
      </c>
      <c r="ER64" t="s">
        <v>24</v>
      </c>
      <c r="ES64" s="11">
        <f t="shared" si="71"/>
        <v>154.28571428571428</v>
      </c>
      <c r="ET64">
        <v>101</v>
      </c>
      <c r="EU64">
        <f t="shared" si="72"/>
        <v>180</v>
      </c>
      <c r="EV64">
        <v>117</v>
      </c>
      <c r="EW64">
        <f t="shared" si="73"/>
        <v>20</v>
      </c>
      <c r="EX64">
        <v>125</v>
      </c>
      <c r="EY64">
        <f t="shared" si="74"/>
        <v>58</v>
      </c>
      <c r="EZ64">
        <v>39</v>
      </c>
      <c r="FA64">
        <f t="shared" si="75"/>
        <v>171</v>
      </c>
      <c r="FB64">
        <v>35</v>
      </c>
      <c r="FC64">
        <f t="shared" si="76"/>
        <v>62</v>
      </c>
      <c r="FD64">
        <v>30</v>
      </c>
      <c r="FE64">
        <f t="shared" si="77"/>
        <v>264</v>
      </c>
    </row>
    <row r="65" spans="1:161" x14ac:dyDescent="0.2">
      <c r="A65" t="s">
        <v>212</v>
      </c>
      <c r="B65" t="s">
        <v>213</v>
      </c>
      <c r="C65" t="s">
        <v>120</v>
      </c>
      <c r="D65" t="s">
        <v>17</v>
      </c>
      <c r="E65" t="s">
        <v>214</v>
      </c>
      <c r="F65">
        <v>99</v>
      </c>
      <c r="G65">
        <f t="shared" si="0"/>
        <v>229</v>
      </c>
      <c r="H65" t="s">
        <v>122</v>
      </c>
      <c r="I65" s="11">
        <f t="shared" si="1"/>
        <v>36.507936507936513</v>
      </c>
      <c r="J65">
        <v>89</v>
      </c>
      <c r="K65">
        <f t="shared" si="2"/>
        <v>135</v>
      </c>
      <c r="L65" t="s">
        <v>123</v>
      </c>
      <c r="M65" s="11">
        <f t="shared" si="3"/>
        <v>98.730158730158735</v>
      </c>
      <c r="N65">
        <v>110</v>
      </c>
      <c r="O65" s="12">
        <f t="shared" si="4"/>
        <v>45</v>
      </c>
      <c r="P65" t="s">
        <v>124</v>
      </c>
      <c r="Q65" s="11">
        <f t="shared" si="5"/>
        <v>103.17460317460318</v>
      </c>
      <c r="R65">
        <v>45.5</v>
      </c>
      <c r="S65">
        <f t="shared" si="6"/>
        <v>186</v>
      </c>
      <c r="T65" t="s">
        <v>125</v>
      </c>
      <c r="U65" s="11">
        <f t="shared" si="7"/>
        <v>85.079365079365076</v>
      </c>
      <c r="V65">
        <v>41</v>
      </c>
      <c r="W65">
        <f t="shared" si="8"/>
        <v>243</v>
      </c>
      <c r="X65" t="s">
        <v>126</v>
      </c>
      <c r="Y65" s="11">
        <f t="shared" si="9"/>
        <v>54.603174603174601</v>
      </c>
      <c r="Z65">
        <v>76</v>
      </c>
      <c r="AA65">
        <f t="shared" si="10"/>
        <v>40</v>
      </c>
      <c r="AB65" t="s">
        <v>127</v>
      </c>
      <c r="AC65" s="11">
        <f t="shared" si="11"/>
        <v>119.04761904761905</v>
      </c>
      <c r="AD65">
        <v>108.5</v>
      </c>
      <c r="AE65">
        <f t="shared" si="12"/>
        <v>29</v>
      </c>
      <c r="AF65" t="s">
        <v>122</v>
      </c>
      <c r="AG65" s="11">
        <f t="shared" si="13"/>
        <v>131.11111111111111</v>
      </c>
      <c r="AH65">
        <v>89</v>
      </c>
      <c r="AI65">
        <f t="shared" si="14"/>
        <v>131</v>
      </c>
      <c r="AJ65" t="s">
        <v>123</v>
      </c>
      <c r="AK65" s="11">
        <f t="shared" si="15"/>
        <v>94.920634920634924</v>
      </c>
      <c r="AL65">
        <v>98.5</v>
      </c>
      <c r="AM65">
        <f t="shared" si="16"/>
        <v>55</v>
      </c>
      <c r="AN65" t="s">
        <v>124</v>
      </c>
      <c r="AO65" s="11">
        <f t="shared" si="17"/>
        <v>104.12698412698413</v>
      </c>
      <c r="AP65">
        <v>35</v>
      </c>
      <c r="AQ65">
        <f t="shared" si="18"/>
        <v>139</v>
      </c>
      <c r="AR65" t="s">
        <v>125</v>
      </c>
      <c r="AS65" s="11">
        <f t="shared" si="19"/>
        <v>83.80952380952381</v>
      </c>
      <c r="AT65">
        <v>50</v>
      </c>
      <c r="AU65">
        <f t="shared" si="20"/>
        <v>112</v>
      </c>
      <c r="AV65" t="s">
        <v>126</v>
      </c>
      <c r="AW65" s="11">
        <f t="shared" si="21"/>
        <v>137.77777777777777</v>
      </c>
      <c r="AX65">
        <v>54</v>
      </c>
      <c r="AY65">
        <f t="shared" si="22"/>
        <v>100</v>
      </c>
      <c r="AZ65" t="s">
        <v>127</v>
      </c>
      <c r="BA65" s="11">
        <f t="shared" si="23"/>
        <v>123.49206349206349</v>
      </c>
      <c r="BB65">
        <v>90</v>
      </c>
      <c r="BC65">
        <f t="shared" si="24"/>
        <v>127</v>
      </c>
      <c r="BD65" t="s">
        <v>122</v>
      </c>
      <c r="BE65" s="11">
        <f t="shared" si="25"/>
        <v>92.698412698412696</v>
      </c>
      <c r="BF65">
        <v>99</v>
      </c>
      <c r="BG65">
        <f t="shared" si="26"/>
        <v>115</v>
      </c>
      <c r="BH65" t="s">
        <v>123</v>
      </c>
      <c r="BI65" s="11">
        <f t="shared" si="27"/>
        <v>98.412698412698418</v>
      </c>
      <c r="BJ65">
        <v>99</v>
      </c>
      <c r="BK65">
        <f t="shared" si="28"/>
        <v>68</v>
      </c>
      <c r="BL65" t="s">
        <v>124</v>
      </c>
      <c r="BM65" s="11">
        <f t="shared" si="29"/>
        <v>87.61904761904762</v>
      </c>
      <c r="BN65">
        <v>37</v>
      </c>
      <c r="BO65">
        <f t="shared" si="30"/>
        <v>88</v>
      </c>
      <c r="BP65" t="s">
        <v>125</v>
      </c>
      <c r="BQ65" s="11">
        <f t="shared" si="31"/>
        <v>140.3174603174603</v>
      </c>
      <c r="BR65">
        <v>27</v>
      </c>
      <c r="BS65" s="12">
        <f t="shared" si="32"/>
        <v>231</v>
      </c>
      <c r="BT65" t="s">
        <v>126</v>
      </c>
      <c r="BU65" s="11">
        <f t="shared" si="33"/>
        <v>91.746031746031747</v>
      </c>
      <c r="BV65">
        <v>52</v>
      </c>
      <c r="BW65">
        <f t="shared" si="34"/>
        <v>174</v>
      </c>
      <c r="BX65" t="s">
        <v>127</v>
      </c>
      <c r="BY65" s="11">
        <f t="shared" si="35"/>
        <v>87.936507936507937</v>
      </c>
      <c r="BZ65">
        <v>96</v>
      </c>
      <c r="CA65">
        <f t="shared" si="36"/>
        <v>104</v>
      </c>
      <c r="CB65" t="s">
        <v>122</v>
      </c>
      <c r="CC65" s="11">
        <f t="shared" si="37"/>
        <v>93.968253968253975</v>
      </c>
      <c r="CD65">
        <v>94</v>
      </c>
      <c r="CE65">
        <f t="shared" si="38"/>
        <v>110</v>
      </c>
      <c r="CF65" t="s">
        <v>123</v>
      </c>
      <c r="CG65" s="11">
        <f t="shared" si="39"/>
        <v>113.01587301587301</v>
      </c>
      <c r="CH65">
        <v>82.5</v>
      </c>
      <c r="CI65">
        <f t="shared" si="40"/>
        <v>29</v>
      </c>
      <c r="CJ65" t="s">
        <v>124</v>
      </c>
      <c r="CK65" s="11">
        <f t="shared" si="41"/>
        <v>97.460317460317455</v>
      </c>
      <c r="CL65">
        <v>20</v>
      </c>
      <c r="CM65">
        <f t="shared" si="42"/>
        <v>215</v>
      </c>
      <c r="CN65" t="s">
        <v>125</v>
      </c>
      <c r="CO65" s="11">
        <f t="shared" si="43"/>
        <v>96.825396825396822</v>
      </c>
      <c r="CP65">
        <v>29</v>
      </c>
      <c r="CQ65">
        <f t="shared" si="44"/>
        <v>205</v>
      </c>
      <c r="CR65" t="s">
        <v>126</v>
      </c>
      <c r="CS65" s="11">
        <f t="shared" si="45"/>
        <v>63.492063492063494</v>
      </c>
      <c r="CT65">
        <v>55</v>
      </c>
      <c r="CU65">
        <f t="shared" si="46"/>
        <v>136</v>
      </c>
      <c r="CV65" t="s">
        <v>127</v>
      </c>
      <c r="CW65" s="11">
        <f t="shared" si="47"/>
        <v>125.71428571428571</v>
      </c>
      <c r="CX65">
        <v>97</v>
      </c>
      <c r="CY65">
        <f t="shared" si="48"/>
        <v>85</v>
      </c>
      <c r="CZ65" t="s">
        <v>122</v>
      </c>
      <c r="DA65" s="11">
        <f t="shared" si="49"/>
        <v>113.65079365079364</v>
      </c>
      <c r="DB65">
        <v>94</v>
      </c>
      <c r="DC65">
        <f t="shared" si="50"/>
        <v>151</v>
      </c>
      <c r="DD65" t="s">
        <v>123</v>
      </c>
      <c r="DE65" s="11">
        <f t="shared" si="51"/>
        <v>99.682539682539684</v>
      </c>
      <c r="DF65">
        <v>102.5</v>
      </c>
      <c r="DG65">
        <f t="shared" si="52"/>
        <v>21</v>
      </c>
      <c r="DH65" t="s">
        <v>124</v>
      </c>
      <c r="DI65" s="11">
        <f t="shared" si="53"/>
        <v>103.17460317460318</v>
      </c>
      <c r="DJ65">
        <v>32</v>
      </c>
      <c r="DK65">
        <f t="shared" si="54"/>
        <v>205</v>
      </c>
      <c r="DL65" t="s">
        <v>125</v>
      </c>
      <c r="DM65" s="11">
        <f t="shared" si="55"/>
        <v>87.301587301587304</v>
      </c>
      <c r="DN65">
        <v>58</v>
      </c>
      <c r="DO65">
        <f t="shared" si="56"/>
        <v>90</v>
      </c>
      <c r="DP65" t="s">
        <v>126</v>
      </c>
      <c r="DQ65" s="11">
        <f t="shared" si="57"/>
        <v>138.41269841269843</v>
      </c>
      <c r="DR65">
        <v>36</v>
      </c>
      <c r="DS65">
        <f t="shared" si="58"/>
        <v>217</v>
      </c>
      <c r="DT65" t="s">
        <v>127</v>
      </c>
      <c r="DU65" s="11">
        <f t="shared" si="59"/>
        <v>123.17460317460318</v>
      </c>
      <c r="DV65">
        <v>85.5</v>
      </c>
      <c r="DW65">
        <f t="shared" si="60"/>
        <v>128</v>
      </c>
      <c r="DX65" t="s">
        <v>978</v>
      </c>
      <c r="DY65" s="11">
        <f t="shared" si="61"/>
        <v>103.80952380952381</v>
      </c>
      <c r="DZ65">
        <v>73</v>
      </c>
      <c r="EA65">
        <f t="shared" si="62"/>
        <v>150</v>
      </c>
      <c r="EB65" t="s">
        <v>1804</v>
      </c>
      <c r="EC65" s="11">
        <f t="shared" si="63"/>
        <v>124.12698412698413</v>
      </c>
      <c r="ED65">
        <v>94.5</v>
      </c>
      <c r="EE65">
        <f t="shared" si="64"/>
        <v>31</v>
      </c>
      <c r="EF65" t="s">
        <v>982</v>
      </c>
      <c r="EG65" s="11">
        <f t="shared" si="65"/>
        <v>102.85714285714286</v>
      </c>
      <c r="EH65">
        <v>37</v>
      </c>
      <c r="EI65">
        <f t="shared" si="66"/>
        <v>165</v>
      </c>
      <c r="EJ65" t="s">
        <v>1827</v>
      </c>
      <c r="EK65" s="11">
        <f t="shared" si="67"/>
        <v>71.111111111111114</v>
      </c>
      <c r="EL65">
        <v>41</v>
      </c>
      <c r="EM65">
        <f t="shared" si="68"/>
        <v>211</v>
      </c>
      <c r="EN65" t="s">
        <v>1807</v>
      </c>
      <c r="EO65" s="11">
        <f t="shared" si="69"/>
        <v>77.460317460317455</v>
      </c>
      <c r="EP65">
        <v>27</v>
      </c>
      <c r="EQ65">
        <f t="shared" si="70"/>
        <v>290</v>
      </c>
      <c r="ER65" t="s">
        <v>127</v>
      </c>
      <c r="ES65" s="11">
        <f t="shared" si="71"/>
        <v>39.047619047619044</v>
      </c>
      <c r="ET65">
        <v>104</v>
      </c>
      <c r="EU65">
        <f t="shared" si="72"/>
        <v>140</v>
      </c>
      <c r="EV65">
        <v>82</v>
      </c>
      <c r="EW65">
        <f t="shared" si="73"/>
        <v>226</v>
      </c>
      <c r="EX65">
        <v>129</v>
      </c>
      <c r="EY65">
        <f t="shared" si="74"/>
        <v>40</v>
      </c>
      <c r="EZ65">
        <v>47</v>
      </c>
      <c r="FA65">
        <f t="shared" si="75"/>
        <v>74</v>
      </c>
      <c r="FB65">
        <v>29</v>
      </c>
      <c r="FC65">
        <f t="shared" si="76"/>
        <v>140</v>
      </c>
      <c r="FD65">
        <v>39</v>
      </c>
      <c r="FE65">
        <f t="shared" si="77"/>
        <v>98</v>
      </c>
    </row>
    <row r="66" spans="1:161" x14ac:dyDescent="0.2">
      <c r="A66" t="s">
        <v>215</v>
      </c>
      <c r="B66" t="s">
        <v>216</v>
      </c>
      <c r="C66" t="s">
        <v>120</v>
      </c>
      <c r="D66" t="s">
        <v>17</v>
      </c>
      <c r="E66" t="s">
        <v>217</v>
      </c>
      <c r="F66">
        <v>106</v>
      </c>
      <c r="G66">
        <f t="shared" si="0"/>
        <v>119</v>
      </c>
      <c r="H66" t="s">
        <v>122</v>
      </c>
      <c r="I66" s="11">
        <f t="shared" si="1"/>
        <v>146.34920634920636</v>
      </c>
      <c r="J66">
        <v>82</v>
      </c>
      <c r="K66">
        <f t="shared" si="2"/>
        <v>178</v>
      </c>
      <c r="L66" t="s">
        <v>123</v>
      </c>
      <c r="M66" s="11">
        <f t="shared" si="3"/>
        <v>79.047619047619051</v>
      </c>
      <c r="N66">
        <v>101</v>
      </c>
      <c r="O66" s="12">
        <f t="shared" si="4"/>
        <v>82</v>
      </c>
      <c r="P66" t="s">
        <v>124</v>
      </c>
      <c r="Q66" s="11">
        <f t="shared" si="5"/>
        <v>89.523809523809518</v>
      </c>
      <c r="R66">
        <v>43.5</v>
      </c>
      <c r="S66">
        <f t="shared" si="6"/>
        <v>204</v>
      </c>
      <c r="T66" t="s">
        <v>125</v>
      </c>
      <c r="U66" s="11">
        <f t="shared" si="7"/>
        <v>104.44444444444444</v>
      </c>
      <c r="V66">
        <v>58.5</v>
      </c>
      <c r="W66">
        <f t="shared" si="8"/>
        <v>113</v>
      </c>
      <c r="X66" t="s">
        <v>126</v>
      </c>
      <c r="Y66" s="11">
        <f t="shared" si="9"/>
        <v>86.349206349206355</v>
      </c>
      <c r="Z66">
        <v>67.5</v>
      </c>
      <c r="AA66">
        <f t="shared" si="10"/>
        <v>124</v>
      </c>
      <c r="AB66" t="s">
        <v>127</v>
      </c>
      <c r="AC66" s="11">
        <f t="shared" si="11"/>
        <v>82.857142857142861</v>
      </c>
      <c r="AD66">
        <v>90</v>
      </c>
      <c r="AE66">
        <f t="shared" si="12"/>
        <v>265</v>
      </c>
      <c r="AF66" t="s">
        <v>122</v>
      </c>
      <c r="AG66" s="11">
        <f t="shared" si="13"/>
        <v>24.444444444444443</v>
      </c>
      <c r="AH66">
        <v>92</v>
      </c>
      <c r="AI66">
        <f t="shared" si="14"/>
        <v>112</v>
      </c>
      <c r="AJ66" t="s">
        <v>123</v>
      </c>
      <c r="AK66" s="11">
        <f t="shared" si="15"/>
        <v>80.634920634920633</v>
      </c>
      <c r="AL66">
        <v>100</v>
      </c>
      <c r="AM66">
        <f t="shared" si="16"/>
        <v>49</v>
      </c>
      <c r="AN66" t="s">
        <v>124</v>
      </c>
      <c r="AO66" s="11">
        <f t="shared" si="17"/>
        <v>93.015873015873012</v>
      </c>
      <c r="AP66">
        <v>26</v>
      </c>
      <c r="AQ66">
        <f t="shared" si="18"/>
        <v>218</v>
      </c>
      <c r="AR66" t="s">
        <v>125</v>
      </c>
      <c r="AS66" s="11">
        <f t="shared" si="19"/>
        <v>110.15873015873015</v>
      </c>
      <c r="AT66">
        <v>53</v>
      </c>
      <c r="AU66">
        <f t="shared" si="20"/>
        <v>86</v>
      </c>
      <c r="AV66" t="s">
        <v>126</v>
      </c>
      <c r="AW66" s="11">
        <f t="shared" si="21"/>
        <v>124.44444444444444</v>
      </c>
      <c r="AX66">
        <v>59</v>
      </c>
      <c r="AY66">
        <f t="shared" si="22"/>
        <v>70</v>
      </c>
      <c r="AZ66" t="s">
        <v>127</v>
      </c>
      <c r="BA66" s="11">
        <f t="shared" si="23"/>
        <v>116.50793650793651</v>
      </c>
      <c r="BB66">
        <v>99</v>
      </c>
      <c r="BC66">
        <f t="shared" si="24"/>
        <v>27</v>
      </c>
      <c r="BD66" t="s">
        <v>122</v>
      </c>
      <c r="BE66" s="11">
        <f t="shared" si="25"/>
        <v>113.65079365079364</v>
      </c>
      <c r="BF66">
        <v>111</v>
      </c>
      <c r="BG66">
        <f t="shared" si="26"/>
        <v>51</v>
      </c>
      <c r="BH66" t="s">
        <v>123</v>
      </c>
      <c r="BI66" s="11">
        <f t="shared" si="27"/>
        <v>138.0952380952381</v>
      </c>
      <c r="BJ66">
        <v>113.5</v>
      </c>
      <c r="BK66">
        <f t="shared" si="28"/>
        <v>27</v>
      </c>
      <c r="BL66" t="s">
        <v>124</v>
      </c>
      <c r="BM66" s="11">
        <f t="shared" si="29"/>
        <v>126.98412698412699</v>
      </c>
      <c r="BN66">
        <v>21</v>
      </c>
      <c r="BO66">
        <f t="shared" si="30"/>
        <v>250</v>
      </c>
      <c r="BP66" t="s">
        <v>125</v>
      </c>
      <c r="BQ66" s="11">
        <f t="shared" si="31"/>
        <v>55.555555555555557</v>
      </c>
      <c r="BR66">
        <v>35</v>
      </c>
      <c r="BS66" s="12">
        <f t="shared" si="32"/>
        <v>163</v>
      </c>
      <c r="BT66" t="s">
        <v>126</v>
      </c>
      <c r="BU66" s="11">
        <f t="shared" si="33"/>
        <v>70.158730158730151</v>
      </c>
      <c r="BV66">
        <v>60</v>
      </c>
      <c r="BW66">
        <f t="shared" si="34"/>
        <v>122</v>
      </c>
      <c r="BX66" t="s">
        <v>127</v>
      </c>
      <c r="BY66" s="11">
        <f t="shared" si="35"/>
        <v>67.936507936507937</v>
      </c>
      <c r="BZ66">
        <v>100</v>
      </c>
      <c r="CA66">
        <f t="shared" si="36"/>
        <v>70</v>
      </c>
      <c r="CB66" t="s">
        <v>122</v>
      </c>
      <c r="CC66" s="11">
        <f t="shared" si="37"/>
        <v>95.238095238095241</v>
      </c>
      <c r="CD66">
        <v>83</v>
      </c>
      <c r="CE66">
        <f t="shared" si="38"/>
        <v>171</v>
      </c>
      <c r="CF66" t="s">
        <v>123</v>
      </c>
      <c r="CG66" s="11">
        <f t="shared" si="39"/>
        <v>90.793650793650798</v>
      </c>
      <c r="CH66">
        <v>61.5</v>
      </c>
      <c r="CI66">
        <f t="shared" si="40"/>
        <v>112</v>
      </c>
      <c r="CJ66" t="s">
        <v>124</v>
      </c>
      <c r="CK66" s="11">
        <f t="shared" si="41"/>
        <v>89.841269841269849</v>
      </c>
      <c r="CL66">
        <v>30</v>
      </c>
      <c r="CM66">
        <f t="shared" si="42"/>
        <v>110</v>
      </c>
      <c r="CN66" t="s">
        <v>125</v>
      </c>
      <c r="CO66" s="11">
        <f t="shared" si="43"/>
        <v>120.31746031746032</v>
      </c>
      <c r="CP66">
        <v>45</v>
      </c>
      <c r="CQ66">
        <f t="shared" si="44"/>
        <v>69</v>
      </c>
      <c r="CR66" t="s">
        <v>126</v>
      </c>
      <c r="CS66" s="11">
        <f t="shared" si="45"/>
        <v>118.41269841269842</v>
      </c>
      <c r="CT66">
        <v>73</v>
      </c>
      <c r="CU66">
        <f t="shared" si="46"/>
        <v>21</v>
      </c>
      <c r="CV66" t="s">
        <v>127</v>
      </c>
      <c r="CW66" s="11">
        <f t="shared" si="47"/>
        <v>167.30158730158729</v>
      </c>
      <c r="CX66">
        <v>100</v>
      </c>
      <c r="CY66">
        <f t="shared" si="48"/>
        <v>55</v>
      </c>
      <c r="CZ66" t="s">
        <v>122</v>
      </c>
      <c r="DA66" s="11">
        <f t="shared" si="49"/>
        <v>114.92063492063492</v>
      </c>
      <c r="DB66">
        <v>95</v>
      </c>
      <c r="DC66">
        <f t="shared" si="50"/>
        <v>142</v>
      </c>
      <c r="DD66" t="s">
        <v>123</v>
      </c>
      <c r="DE66" s="11">
        <f t="shared" si="51"/>
        <v>132.06349206349205</v>
      </c>
      <c r="DF66">
        <v>81</v>
      </c>
      <c r="DG66">
        <f t="shared" si="52"/>
        <v>80</v>
      </c>
      <c r="DH66" t="s">
        <v>124</v>
      </c>
      <c r="DI66" s="11">
        <f t="shared" si="53"/>
        <v>91.111111111111114</v>
      </c>
      <c r="DJ66">
        <v>36</v>
      </c>
      <c r="DK66">
        <f t="shared" si="54"/>
        <v>174</v>
      </c>
      <c r="DL66" t="s">
        <v>125</v>
      </c>
      <c r="DM66" s="11">
        <f t="shared" si="55"/>
        <v>83.174603174603178</v>
      </c>
      <c r="DN66">
        <v>52</v>
      </c>
      <c r="DO66">
        <f t="shared" si="56"/>
        <v>127</v>
      </c>
      <c r="DP66" t="s">
        <v>126</v>
      </c>
      <c r="DQ66" s="11">
        <f t="shared" si="57"/>
        <v>100.63492063492063</v>
      </c>
      <c r="DR66">
        <v>34</v>
      </c>
      <c r="DS66">
        <f t="shared" si="58"/>
        <v>233</v>
      </c>
      <c r="DT66" t="s">
        <v>127</v>
      </c>
      <c r="DU66" s="11">
        <f t="shared" si="59"/>
        <v>36.82539682539683</v>
      </c>
      <c r="DV66">
        <v>88</v>
      </c>
      <c r="DW66">
        <f t="shared" si="60"/>
        <v>102</v>
      </c>
      <c r="DX66" t="s">
        <v>122</v>
      </c>
      <c r="DY66" s="11">
        <f t="shared" si="61"/>
        <v>81.904761904761898</v>
      </c>
      <c r="DZ66">
        <v>60</v>
      </c>
      <c r="EA66">
        <f t="shared" si="62"/>
        <v>243</v>
      </c>
      <c r="EB66" t="s">
        <v>123</v>
      </c>
      <c r="EC66" s="11">
        <f t="shared" si="63"/>
        <v>106.03174603174602</v>
      </c>
      <c r="ED66">
        <v>88</v>
      </c>
      <c r="EE66">
        <f t="shared" si="64"/>
        <v>52</v>
      </c>
      <c r="EF66" t="s">
        <v>124</v>
      </c>
      <c r="EG66" s="11">
        <f t="shared" si="65"/>
        <v>92.698412698412696</v>
      </c>
      <c r="EH66">
        <v>44</v>
      </c>
      <c r="EI66">
        <f t="shared" si="66"/>
        <v>121</v>
      </c>
      <c r="EJ66" t="s">
        <v>125</v>
      </c>
      <c r="EK66" s="11">
        <f t="shared" si="67"/>
        <v>95.873015873015873</v>
      </c>
      <c r="EL66">
        <v>51</v>
      </c>
      <c r="EM66">
        <f t="shared" si="68"/>
        <v>129</v>
      </c>
      <c r="EN66" t="s">
        <v>1803</v>
      </c>
      <c r="EO66" s="11">
        <f t="shared" si="69"/>
        <v>111.42857142857143</v>
      </c>
      <c r="EP66">
        <v>75</v>
      </c>
      <c r="EQ66">
        <f t="shared" si="70"/>
        <v>34</v>
      </c>
      <c r="ER66" t="s">
        <v>24</v>
      </c>
      <c r="ES66" s="11">
        <f t="shared" si="71"/>
        <v>152.38095238095238</v>
      </c>
      <c r="ET66">
        <v>114</v>
      </c>
      <c r="EU66">
        <f t="shared" si="72"/>
        <v>45</v>
      </c>
      <c r="EV66">
        <v>76</v>
      </c>
      <c r="EW66">
        <f t="shared" si="73"/>
        <v>262</v>
      </c>
      <c r="EX66">
        <v>133</v>
      </c>
      <c r="EY66">
        <f t="shared" si="74"/>
        <v>29</v>
      </c>
      <c r="EZ66">
        <v>44</v>
      </c>
      <c r="FA66">
        <f t="shared" si="75"/>
        <v>108</v>
      </c>
      <c r="FB66">
        <v>28</v>
      </c>
      <c r="FC66">
        <f t="shared" si="76"/>
        <v>165</v>
      </c>
      <c r="FD66">
        <v>34</v>
      </c>
      <c r="FE66">
        <f t="shared" si="77"/>
        <v>199</v>
      </c>
    </row>
    <row r="67" spans="1:161" x14ac:dyDescent="0.2">
      <c r="A67" t="s">
        <v>218</v>
      </c>
      <c r="B67" t="s">
        <v>219</v>
      </c>
      <c r="C67" t="s">
        <v>120</v>
      </c>
      <c r="D67" t="s">
        <v>17</v>
      </c>
      <c r="E67" t="s">
        <v>220</v>
      </c>
      <c r="F67">
        <v>103</v>
      </c>
      <c r="G67">
        <f t="shared" si="0"/>
        <v>165</v>
      </c>
      <c r="H67" t="s">
        <v>122</v>
      </c>
      <c r="I67" s="11">
        <f t="shared" si="1"/>
        <v>70.476190476190482</v>
      </c>
      <c r="J67">
        <v>92</v>
      </c>
      <c r="K67">
        <f t="shared" si="2"/>
        <v>114</v>
      </c>
      <c r="L67" t="s">
        <v>123</v>
      </c>
      <c r="M67" s="11">
        <f t="shared" si="3"/>
        <v>78.730158730158735</v>
      </c>
      <c r="N67">
        <v>69</v>
      </c>
      <c r="O67" s="12">
        <f t="shared" si="4"/>
        <v>224</v>
      </c>
      <c r="P67" t="s">
        <v>124</v>
      </c>
      <c r="Q67" s="11">
        <f t="shared" si="5"/>
        <v>110.47619047619048</v>
      </c>
      <c r="R67">
        <v>57.5</v>
      </c>
      <c r="S67">
        <f t="shared" si="6"/>
        <v>88</v>
      </c>
      <c r="T67" t="s">
        <v>125</v>
      </c>
      <c r="U67" s="11">
        <f t="shared" si="7"/>
        <v>99.365079365079367</v>
      </c>
      <c r="V67">
        <v>54</v>
      </c>
      <c r="W67">
        <f t="shared" si="8"/>
        <v>144</v>
      </c>
      <c r="X67" t="s">
        <v>126</v>
      </c>
      <c r="Y67" s="11">
        <f t="shared" si="9"/>
        <v>56.507936507936506</v>
      </c>
      <c r="Z67">
        <v>78.5</v>
      </c>
      <c r="AA67">
        <f t="shared" si="10"/>
        <v>23</v>
      </c>
      <c r="AB67" t="s">
        <v>127</v>
      </c>
      <c r="AC67" s="11">
        <f t="shared" si="11"/>
        <v>94.920634920634924</v>
      </c>
      <c r="AD67">
        <v>104</v>
      </c>
      <c r="AE67">
        <f t="shared" si="12"/>
        <v>72</v>
      </c>
      <c r="AF67" t="s">
        <v>122</v>
      </c>
      <c r="AG67" s="11">
        <f t="shared" si="13"/>
        <v>98.412698412698418</v>
      </c>
      <c r="AH67">
        <v>104</v>
      </c>
      <c r="AI67">
        <f t="shared" si="14"/>
        <v>47</v>
      </c>
      <c r="AJ67" t="s">
        <v>123</v>
      </c>
      <c r="AK67" s="11">
        <f t="shared" si="15"/>
        <v>90.158730158730151</v>
      </c>
      <c r="AL67">
        <v>45</v>
      </c>
      <c r="AM67">
        <f t="shared" si="16"/>
        <v>257</v>
      </c>
      <c r="AN67" t="s">
        <v>124</v>
      </c>
      <c r="AO67" s="11">
        <f t="shared" si="17"/>
        <v>93.968253968253975</v>
      </c>
      <c r="AP67">
        <v>42</v>
      </c>
      <c r="AQ67">
        <f t="shared" si="18"/>
        <v>86</v>
      </c>
      <c r="AR67" t="s">
        <v>125</v>
      </c>
      <c r="AS67" s="11">
        <f t="shared" si="19"/>
        <v>83.80952380952381</v>
      </c>
      <c r="AT67">
        <v>34</v>
      </c>
      <c r="AU67">
        <f t="shared" si="20"/>
        <v>223</v>
      </c>
      <c r="AV67" t="s">
        <v>126</v>
      </c>
      <c r="AW67" s="11">
        <f t="shared" si="21"/>
        <v>63.492063492063494</v>
      </c>
      <c r="AX67">
        <v>75</v>
      </c>
      <c r="AY67">
        <f t="shared" si="22"/>
        <v>7</v>
      </c>
      <c r="AZ67" t="s">
        <v>127</v>
      </c>
      <c r="BA67" s="11">
        <f t="shared" si="23"/>
        <v>116.50793650793651</v>
      </c>
      <c r="BB67">
        <v>95</v>
      </c>
      <c r="BC67">
        <f t="shared" si="24"/>
        <v>67</v>
      </c>
      <c r="BD67" t="s">
        <v>122</v>
      </c>
      <c r="BE67" s="11">
        <f t="shared" si="25"/>
        <v>128.57142857142856</v>
      </c>
      <c r="BF67">
        <v>125</v>
      </c>
      <c r="BG67">
        <f t="shared" si="26"/>
        <v>16</v>
      </c>
      <c r="BH67" t="s">
        <v>123</v>
      </c>
      <c r="BI67" s="11">
        <f t="shared" si="27"/>
        <v>122.53968253968254</v>
      </c>
      <c r="BJ67">
        <v>61</v>
      </c>
      <c r="BK67">
        <f t="shared" si="28"/>
        <v>238</v>
      </c>
      <c r="BL67" t="s">
        <v>124</v>
      </c>
      <c r="BM67" s="11">
        <f t="shared" si="29"/>
        <v>98.095238095238102</v>
      </c>
      <c r="BN67">
        <v>48</v>
      </c>
      <c r="BO67">
        <f t="shared" si="30"/>
        <v>35</v>
      </c>
      <c r="BP67" t="s">
        <v>125</v>
      </c>
      <c r="BQ67" s="11">
        <f t="shared" si="31"/>
        <v>97.777777777777771</v>
      </c>
      <c r="BR67">
        <v>41</v>
      </c>
      <c r="BS67" s="12">
        <f t="shared" si="32"/>
        <v>108</v>
      </c>
      <c r="BT67" t="s">
        <v>126</v>
      </c>
      <c r="BU67" s="11">
        <f t="shared" si="33"/>
        <v>86.031746031746025</v>
      </c>
      <c r="BV67">
        <v>72</v>
      </c>
      <c r="BW67">
        <f t="shared" si="34"/>
        <v>59</v>
      </c>
      <c r="BX67" t="s">
        <v>127</v>
      </c>
      <c r="BY67" s="11">
        <f t="shared" si="35"/>
        <v>89.841269841269849</v>
      </c>
      <c r="BZ67">
        <v>91</v>
      </c>
      <c r="CA67">
        <f t="shared" si="36"/>
        <v>157</v>
      </c>
      <c r="CB67" t="s">
        <v>122</v>
      </c>
      <c r="CC67" s="11">
        <f t="shared" si="37"/>
        <v>113.96825396825398</v>
      </c>
      <c r="CD67">
        <v>98</v>
      </c>
      <c r="CE67">
        <f t="shared" si="38"/>
        <v>87</v>
      </c>
      <c r="CF67" t="s">
        <v>123</v>
      </c>
      <c r="CG67" s="11">
        <f t="shared" si="39"/>
        <v>79.365079365079367</v>
      </c>
      <c r="CH67">
        <v>43.5</v>
      </c>
      <c r="CI67">
        <f t="shared" si="40"/>
        <v>232</v>
      </c>
      <c r="CJ67" t="s">
        <v>124</v>
      </c>
      <c r="CK67" s="11">
        <f t="shared" si="41"/>
        <v>93.333333333333329</v>
      </c>
      <c r="CL67">
        <v>54</v>
      </c>
      <c r="CM67">
        <f t="shared" si="42"/>
        <v>28</v>
      </c>
      <c r="CN67" t="s">
        <v>125</v>
      </c>
      <c r="CO67" s="11">
        <f t="shared" si="43"/>
        <v>97.142857142857139</v>
      </c>
      <c r="CP67">
        <v>46</v>
      </c>
      <c r="CQ67">
        <f t="shared" si="44"/>
        <v>64</v>
      </c>
      <c r="CR67" t="s">
        <v>126</v>
      </c>
      <c r="CS67" s="11">
        <f t="shared" si="45"/>
        <v>108.25396825396825</v>
      </c>
      <c r="CT67">
        <v>72</v>
      </c>
      <c r="CU67">
        <f t="shared" si="46"/>
        <v>27</v>
      </c>
      <c r="CV67" t="s">
        <v>127</v>
      </c>
      <c r="CW67" s="11">
        <f t="shared" si="47"/>
        <v>123.49206349206349</v>
      </c>
      <c r="CX67">
        <v>88</v>
      </c>
      <c r="CY67">
        <f t="shared" si="48"/>
        <v>201</v>
      </c>
      <c r="CZ67" t="s">
        <v>122</v>
      </c>
      <c r="DA67" s="11">
        <f t="shared" si="49"/>
        <v>74.920634920634924</v>
      </c>
      <c r="DB67">
        <v>120</v>
      </c>
      <c r="DC67">
        <f t="shared" si="50"/>
        <v>22</v>
      </c>
      <c r="DD67" t="s">
        <v>123</v>
      </c>
      <c r="DE67" s="11">
        <f t="shared" si="51"/>
        <v>105.07936507936508</v>
      </c>
      <c r="DF67">
        <v>46.5</v>
      </c>
      <c r="DG67">
        <f t="shared" si="52"/>
        <v>211</v>
      </c>
      <c r="DH67" t="s">
        <v>124</v>
      </c>
      <c r="DI67" s="11">
        <f t="shared" si="53"/>
        <v>98.095238095238102</v>
      </c>
      <c r="DJ67">
        <v>68</v>
      </c>
      <c r="DK67">
        <f t="shared" si="54"/>
        <v>19</v>
      </c>
      <c r="DL67" t="s">
        <v>125</v>
      </c>
      <c r="DM67" s="11">
        <f t="shared" si="55"/>
        <v>131.11111111111111</v>
      </c>
      <c r="DN67">
        <v>58</v>
      </c>
      <c r="DO67">
        <f t="shared" si="56"/>
        <v>90</v>
      </c>
      <c r="DP67" t="s">
        <v>126</v>
      </c>
      <c r="DQ67" s="11">
        <f t="shared" si="57"/>
        <v>112.38095238095238</v>
      </c>
      <c r="DR67">
        <v>50</v>
      </c>
      <c r="DS67">
        <f t="shared" si="58"/>
        <v>101</v>
      </c>
      <c r="DT67" t="s">
        <v>127</v>
      </c>
      <c r="DU67" s="11">
        <f t="shared" si="59"/>
        <v>90.158730158730151</v>
      </c>
      <c r="DV67">
        <v>86</v>
      </c>
      <c r="DW67">
        <f t="shared" si="60"/>
        <v>122</v>
      </c>
      <c r="DX67" t="s">
        <v>122</v>
      </c>
      <c r="DY67" s="11">
        <f t="shared" si="61"/>
        <v>128.88888888888889</v>
      </c>
      <c r="DZ67">
        <v>90</v>
      </c>
      <c r="EA67">
        <f t="shared" si="62"/>
        <v>38</v>
      </c>
      <c r="EB67" t="s">
        <v>123</v>
      </c>
      <c r="EC67" s="11">
        <f t="shared" si="63"/>
        <v>103.80952380952381</v>
      </c>
      <c r="ED67">
        <v>58.5</v>
      </c>
      <c r="EE67">
        <f t="shared" si="64"/>
        <v>205</v>
      </c>
      <c r="EF67" t="s">
        <v>124</v>
      </c>
      <c r="EG67" s="11">
        <f t="shared" si="65"/>
        <v>86.031746031746025</v>
      </c>
      <c r="EH67">
        <v>44.5</v>
      </c>
      <c r="EI67">
        <f t="shared" si="66"/>
        <v>117</v>
      </c>
      <c r="EJ67" t="s">
        <v>125</v>
      </c>
      <c r="EK67" s="11">
        <f t="shared" si="67"/>
        <v>66.031746031746025</v>
      </c>
      <c r="EL67">
        <v>51</v>
      </c>
      <c r="EM67">
        <f t="shared" si="68"/>
        <v>129</v>
      </c>
      <c r="EN67" t="s">
        <v>1803</v>
      </c>
      <c r="EO67" s="11">
        <f t="shared" si="69"/>
        <v>118.41269841269842</v>
      </c>
      <c r="EP67">
        <v>63.5</v>
      </c>
      <c r="EQ67">
        <f t="shared" si="70"/>
        <v>70</v>
      </c>
      <c r="ER67" t="s">
        <v>24</v>
      </c>
      <c r="ES67" s="11">
        <f t="shared" si="71"/>
        <v>88.571428571428569</v>
      </c>
      <c r="ET67">
        <v>98</v>
      </c>
      <c r="EU67">
        <f t="shared" si="72"/>
        <v>213</v>
      </c>
      <c r="EV67">
        <v>108</v>
      </c>
      <c r="EW67">
        <f t="shared" si="73"/>
        <v>50</v>
      </c>
      <c r="EX67">
        <v>98</v>
      </c>
      <c r="EY67">
        <f t="shared" si="74"/>
        <v>161</v>
      </c>
      <c r="EZ67">
        <v>59</v>
      </c>
      <c r="FA67">
        <f t="shared" si="75"/>
        <v>10</v>
      </c>
      <c r="FB67">
        <v>27</v>
      </c>
      <c r="FC67">
        <f t="shared" si="76"/>
        <v>187</v>
      </c>
      <c r="FD67">
        <v>43</v>
      </c>
      <c r="FE67">
        <f t="shared" si="77"/>
        <v>34</v>
      </c>
    </row>
    <row r="68" spans="1:161" x14ac:dyDescent="0.2">
      <c r="A68" t="s">
        <v>221</v>
      </c>
      <c r="B68" t="s">
        <v>222</v>
      </c>
      <c r="C68" t="s">
        <v>120</v>
      </c>
      <c r="D68" t="s">
        <v>17</v>
      </c>
      <c r="E68" t="s">
        <v>223</v>
      </c>
      <c r="F68">
        <v>102</v>
      </c>
      <c r="G68">
        <f t="shared" si="0"/>
        <v>175</v>
      </c>
      <c r="H68" t="s">
        <v>122</v>
      </c>
      <c r="I68" s="11">
        <f t="shared" si="1"/>
        <v>92.38095238095238</v>
      </c>
      <c r="J68">
        <v>74</v>
      </c>
      <c r="K68">
        <f t="shared" si="2"/>
        <v>224</v>
      </c>
      <c r="L68" t="s">
        <v>123</v>
      </c>
      <c r="M68" s="11">
        <f t="shared" si="3"/>
        <v>59.047619047619051</v>
      </c>
      <c r="N68">
        <v>77</v>
      </c>
      <c r="O68" s="12">
        <f t="shared" si="4"/>
        <v>183</v>
      </c>
      <c r="P68" t="s">
        <v>124</v>
      </c>
      <c r="Q68" s="11">
        <f t="shared" si="5"/>
        <v>122.22222222222223</v>
      </c>
      <c r="R68">
        <v>63.5</v>
      </c>
      <c r="S68">
        <f t="shared" si="6"/>
        <v>56</v>
      </c>
      <c r="T68" t="s">
        <v>125</v>
      </c>
      <c r="U68" s="11">
        <f t="shared" si="7"/>
        <v>84.761904761904759</v>
      </c>
      <c r="V68">
        <v>56</v>
      </c>
      <c r="W68">
        <f t="shared" si="8"/>
        <v>133</v>
      </c>
      <c r="X68" t="s">
        <v>126</v>
      </c>
      <c r="Y68" s="11">
        <f t="shared" si="9"/>
        <v>87.301587301587304</v>
      </c>
      <c r="Z68">
        <v>79</v>
      </c>
      <c r="AA68">
        <f t="shared" si="10"/>
        <v>21</v>
      </c>
      <c r="AB68" t="s">
        <v>127</v>
      </c>
      <c r="AC68" s="11">
        <f t="shared" si="11"/>
        <v>122.85714285714286</v>
      </c>
      <c r="AD68">
        <v>99.5</v>
      </c>
      <c r="AE68">
        <f t="shared" si="12"/>
        <v>151</v>
      </c>
      <c r="AF68" t="s">
        <v>122</v>
      </c>
      <c r="AG68" s="11">
        <f t="shared" si="13"/>
        <v>73.333333333333329</v>
      </c>
      <c r="AH68">
        <v>95</v>
      </c>
      <c r="AI68">
        <f t="shared" si="14"/>
        <v>95</v>
      </c>
      <c r="AJ68" t="s">
        <v>123</v>
      </c>
      <c r="AK68" s="11">
        <f t="shared" si="15"/>
        <v>113.01587301587301</v>
      </c>
      <c r="AL68">
        <v>45.5</v>
      </c>
      <c r="AM68">
        <f t="shared" si="16"/>
        <v>253</v>
      </c>
      <c r="AN68" t="s">
        <v>124</v>
      </c>
      <c r="AO68" s="11">
        <f t="shared" si="17"/>
        <v>103.17460317460318</v>
      </c>
      <c r="AP68">
        <v>67</v>
      </c>
      <c r="AQ68">
        <f t="shared" si="18"/>
        <v>8</v>
      </c>
      <c r="AR68" t="s">
        <v>125</v>
      </c>
      <c r="AS68" s="11">
        <f t="shared" si="19"/>
        <v>115.55555555555556</v>
      </c>
      <c r="AT68">
        <v>53</v>
      </c>
      <c r="AU68">
        <f t="shared" si="20"/>
        <v>86</v>
      </c>
      <c r="AV68" t="s">
        <v>126</v>
      </c>
      <c r="AW68" s="11">
        <f t="shared" si="21"/>
        <v>95.873015873015873</v>
      </c>
      <c r="AX68">
        <v>55</v>
      </c>
      <c r="AY68">
        <f t="shared" si="22"/>
        <v>93</v>
      </c>
      <c r="AZ68" t="s">
        <v>127</v>
      </c>
      <c r="BA68" s="11">
        <f t="shared" si="23"/>
        <v>85.714285714285722</v>
      </c>
      <c r="BB68">
        <v>95</v>
      </c>
      <c r="BC68">
        <f t="shared" si="24"/>
        <v>67</v>
      </c>
      <c r="BD68" t="s">
        <v>122</v>
      </c>
      <c r="BE68" s="11">
        <f t="shared" si="25"/>
        <v>95.555555555555557</v>
      </c>
      <c r="BF68">
        <v>96</v>
      </c>
      <c r="BG68">
        <f t="shared" si="26"/>
        <v>136</v>
      </c>
      <c r="BH68" t="s">
        <v>123</v>
      </c>
      <c r="BI68" s="11">
        <f t="shared" si="27"/>
        <v>120.63492063492063</v>
      </c>
      <c r="BJ68">
        <v>53.5</v>
      </c>
      <c r="BK68">
        <f t="shared" si="28"/>
        <v>263</v>
      </c>
      <c r="BL68" t="s">
        <v>124</v>
      </c>
      <c r="BM68" s="11">
        <f t="shared" si="29"/>
        <v>86.666666666666671</v>
      </c>
      <c r="BN68">
        <v>44</v>
      </c>
      <c r="BO68">
        <f t="shared" si="30"/>
        <v>57</v>
      </c>
      <c r="BP68" t="s">
        <v>125</v>
      </c>
      <c r="BQ68" s="11">
        <f t="shared" si="31"/>
        <v>104.76190476190476</v>
      </c>
      <c r="BR68">
        <v>48</v>
      </c>
      <c r="BS68" s="12">
        <f t="shared" si="32"/>
        <v>73</v>
      </c>
      <c r="BT68" t="s">
        <v>126</v>
      </c>
      <c r="BU68" s="11">
        <f t="shared" si="33"/>
        <v>97.142857142857139</v>
      </c>
      <c r="BV68">
        <v>74</v>
      </c>
      <c r="BW68">
        <f t="shared" si="34"/>
        <v>48</v>
      </c>
      <c r="BX68" t="s">
        <v>127</v>
      </c>
      <c r="BY68" s="11">
        <f t="shared" si="35"/>
        <v>108.25396825396825</v>
      </c>
      <c r="BZ68">
        <v>103</v>
      </c>
      <c r="CA68">
        <f t="shared" si="36"/>
        <v>53</v>
      </c>
      <c r="CB68" t="s">
        <v>122</v>
      </c>
      <c r="CC68" s="11">
        <f t="shared" si="37"/>
        <v>100.63492063492063</v>
      </c>
      <c r="CD68">
        <v>79</v>
      </c>
      <c r="CE68">
        <f t="shared" si="38"/>
        <v>201</v>
      </c>
      <c r="CF68" t="s">
        <v>123</v>
      </c>
      <c r="CG68" s="11">
        <f t="shared" si="39"/>
        <v>63.80952380952381</v>
      </c>
      <c r="CH68">
        <v>45</v>
      </c>
      <c r="CI68">
        <f t="shared" si="40"/>
        <v>221</v>
      </c>
      <c r="CJ68" t="s">
        <v>124</v>
      </c>
      <c r="CK68" s="11">
        <f t="shared" si="41"/>
        <v>115.55555555555556</v>
      </c>
      <c r="CL68">
        <v>39</v>
      </c>
      <c r="CM68">
        <f t="shared" si="42"/>
        <v>72</v>
      </c>
      <c r="CN68" t="s">
        <v>125</v>
      </c>
      <c r="CO68" s="11">
        <f t="shared" si="43"/>
        <v>96.825396825396822</v>
      </c>
      <c r="CP68">
        <v>46</v>
      </c>
      <c r="CQ68">
        <f t="shared" si="44"/>
        <v>64</v>
      </c>
      <c r="CR68" t="s">
        <v>126</v>
      </c>
      <c r="CS68" s="11">
        <f t="shared" si="45"/>
        <v>106.34920634920636</v>
      </c>
      <c r="CT68">
        <v>64</v>
      </c>
      <c r="CU68">
        <f t="shared" si="46"/>
        <v>74</v>
      </c>
      <c r="CV68" t="s">
        <v>127</v>
      </c>
      <c r="CW68" s="11">
        <f t="shared" si="47"/>
        <v>118.41269841269842</v>
      </c>
      <c r="CX68">
        <v>100</v>
      </c>
      <c r="CY68">
        <f t="shared" si="48"/>
        <v>55</v>
      </c>
      <c r="CZ68" t="s">
        <v>122</v>
      </c>
      <c r="DA68" s="11">
        <f t="shared" si="49"/>
        <v>123.17460317460318</v>
      </c>
      <c r="DB68">
        <v>107</v>
      </c>
      <c r="DC68">
        <f t="shared" si="50"/>
        <v>87</v>
      </c>
      <c r="DD68" t="s">
        <v>123</v>
      </c>
      <c r="DE68" s="11">
        <f t="shared" si="51"/>
        <v>122.85714285714286</v>
      </c>
      <c r="DF68">
        <v>36</v>
      </c>
      <c r="DG68">
        <f t="shared" si="52"/>
        <v>270</v>
      </c>
      <c r="DH68" t="s">
        <v>124</v>
      </c>
      <c r="DI68" s="11">
        <f t="shared" si="53"/>
        <v>102.53968253968254</v>
      </c>
      <c r="DJ68">
        <v>56</v>
      </c>
      <c r="DK68">
        <f t="shared" si="54"/>
        <v>62</v>
      </c>
      <c r="DL68" t="s">
        <v>125</v>
      </c>
      <c r="DM68" s="11">
        <f t="shared" si="55"/>
        <v>127.3015873015873</v>
      </c>
      <c r="DN68">
        <v>59</v>
      </c>
      <c r="DO68">
        <f t="shared" si="56"/>
        <v>84</v>
      </c>
      <c r="DP68" t="s">
        <v>126</v>
      </c>
      <c r="DQ68" s="11">
        <f t="shared" si="57"/>
        <v>116.50793650793651</v>
      </c>
      <c r="DR68">
        <v>46</v>
      </c>
      <c r="DS68">
        <f t="shared" si="58"/>
        <v>132</v>
      </c>
      <c r="DT68" t="s">
        <v>127</v>
      </c>
      <c r="DU68" s="11">
        <f t="shared" si="59"/>
        <v>79.047619047619051</v>
      </c>
      <c r="DV68">
        <v>85.5</v>
      </c>
      <c r="DW68">
        <f t="shared" si="60"/>
        <v>128</v>
      </c>
      <c r="DX68" t="s">
        <v>122</v>
      </c>
      <c r="DY68" s="11">
        <f t="shared" si="61"/>
        <v>89.841269841269849</v>
      </c>
      <c r="DZ68">
        <v>72</v>
      </c>
      <c r="EA68">
        <f t="shared" si="62"/>
        <v>159</v>
      </c>
      <c r="EB68" t="s">
        <v>123</v>
      </c>
      <c r="EC68" s="11">
        <f t="shared" si="63"/>
        <v>100.63492063492063</v>
      </c>
      <c r="ED68">
        <v>42.5</v>
      </c>
      <c r="EE68">
        <f t="shared" si="64"/>
        <v>278</v>
      </c>
      <c r="EF68" t="s">
        <v>124</v>
      </c>
      <c r="EG68" s="11">
        <f t="shared" si="65"/>
        <v>82.857142857142861</v>
      </c>
      <c r="EH68">
        <v>40.5</v>
      </c>
      <c r="EI68">
        <f t="shared" si="66"/>
        <v>148</v>
      </c>
      <c r="EJ68" t="s">
        <v>125</v>
      </c>
      <c r="EK68" s="11">
        <f t="shared" si="67"/>
        <v>81.904761904761898</v>
      </c>
      <c r="EL68">
        <v>50</v>
      </c>
      <c r="EM68">
        <f t="shared" si="68"/>
        <v>136</v>
      </c>
      <c r="EN68" t="s">
        <v>1803</v>
      </c>
      <c r="EO68" s="11">
        <f t="shared" si="69"/>
        <v>72.38095238095238</v>
      </c>
      <c r="EP68">
        <v>64</v>
      </c>
      <c r="EQ68">
        <f t="shared" si="70"/>
        <v>66</v>
      </c>
      <c r="ER68" t="s">
        <v>24</v>
      </c>
      <c r="ES68" s="11">
        <f t="shared" si="71"/>
        <v>105.71428571428571</v>
      </c>
      <c r="ET68">
        <v>108</v>
      </c>
      <c r="EU68">
        <f t="shared" si="72"/>
        <v>96</v>
      </c>
      <c r="EV68">
        <v>93</v>
      </c>
      <c r="EW68">
        <f t="shared" si="73"/>
        <v>161</v>
      </c>
      <c r="EX68">
        <v>79</v>
      </c>
      <c r="EY68">
        <f t="shared" si="74"/>
        <v>224</v>
      </c>
      <c r="EZ68">
        <v>45</v>
      </c>
      <c r="FA68">
        <f t="shared" si="75"/>
        <v>91</v>
      </c>
      <c r="FB68">
        <v>36</v>
      </c>
      <c r="FC68">
        <f t="shared" si="76"/>
        <v>49</v>
      </c>
      <c r="FD68">
        <v>40</v>
      </c>
      <c r="FE68">
        <f t="shared" si="77"/>
        <v>84</v>
      </c>
    </row>
    <row r="69" spans="1:161" x14ac:dyDescent="0.2">
      <c r="A69" t="s">
        <v>224</v>
      </c>
      <c r="B69" t="s">
        <v>225</v>
      </c>
      <c r="C69" t="s">
        <v>120</v>
      </c>
      <c r="D69" t="s">
        <v>17</v>
      </c>
      <c r="E69" t="s">
        <v>226</v>
      </c>
      <c r="F69">
        <v>101</v>
      </c>
      <c r="G69">
        <f t="shared" ref="G69:G132" si="78">RANK(F69,F:F,0)</f>
        <v>196</v>
      </c>
      <c r="H69" t="s">
        <v>122</v>
      </c>
      <c r="I69" s="11">
        <f t="shared" ref="I69:I132" si="79">IF(OR(F69=0,AD69=0),100,((AE69-G69)/COUNTA($E$4:$E$500))*100+100)</f>
        <v>45.714285714285715</v>
      </c>
      <c r="J69">
        <v>80</v>
      </c>
      <c r="K69">
        <f t="shared" ref="K69:K132" si="80">RANK(J69,J:J,0)</f>
        <v>187</v>
      </c>
      <c r="L69" t="s">
        <v>123</v>
      </c>
      <c r="M69" s="11">
        <f t="shared" ref="M69:M132" si="81">IF(OR(J69=0,AH69=0),100,((AI69-K69)/COUNTA($E$4:$E$500))*100+100)</f>
        <v>73.968253968253961</v>
      </c>
      <c r="N69">
        <v>103</v>
      </c>
      <c r="O69" s="12">
        <f t="shared" ref="O69:O132" si="82">RANK(N69,N:N,0)</f>
        <v>76</v>
      </c>
      <c r="P69" t="s">
        <v>124</v>
      </c>
      <c r="Q69" s="11">
        <f t="shared" ref="Q69:Q132" si="83">IF(OR(N69=0,AL69=0),100,((AM69-O69)/COUNTA($E$4:$E$500))*100+100)</f>
        <v>117.46031746031746</v>
      </c>
      <c r="R69">
        <v>45.5</v>
      </c>
      <c r="S69">
        <f t="shared" ref="S69:S132" si="84">RANK(R69,R:R)</f>
        <v>186</v>
      </c>
      <c r="T69" t="s">
        <v>125</v>
      </c>
      <c r="U69" s="11">
        <f t="shared" ref="U69:U132" si="85">IF(OR(R69=0,AP69=0),100,((AQ69-S69)/COUNTA($E$4:$E$500))*100+100)</f>
        <v>94.285714285714292</v>
      </c>
      <c r="V69">
        <v>43.5</v>
      </c>
      <c r="W69">
        <f t="shared" ref="W69:W132" si="86">RANK(V69,V:V,0)</f>
        <v>220</v>
      </c>
      <c r="X69" t="s">
        <v>126</v>
      </c>
      <c r="Y69" s="11">
        <f t="shared" ref="Y69:Y132" si="87">IF(OR(V69=0,AX69=0),100,((AY69-W69)/COUNTA($E$4:$E$500))*100+100)</f>
        <v>32.063492063492063</v>
      </c>
      <c r="Z69">
        <v>75.5</v>
      </c>
      <c r="AA69">
        <f t="shared" ref="AA69:AA132" si="88">RANK(Z69,Z:Z,0)</f>
        <v>44</v>
      </c>
      <c r="AB69" t="s">
        <v>127</v>
      </c>
      <c r="AC69" s="11">
        <f t="shared" ref="AC69:AC132" si="89">IF(OR(Z69=0,AX69=0),100,((AY69-AA69)/COUNTA($E$4:$E$500))*100+100)</f>
        <v>87.936507936507937</v>
      </c>
      <c r="AD69">
        <v>109</v>
      </c>
      <c r="AE69">
        <f t="shared" ref="AE69:AE132" si="90">RANK(AD69,AD:AD,0)</f>
        <v>25</v>
      </c>
      <c r="AF69" t="s">
        <v>122</v>
      </c>
      <c r="AG69" s="11">
        <f t="shared" ref="AG69:AG132" si="91">IF(OR(BB69=0,AD69=0),100,((BC69-AE69)/COUNTA($E$4:$E$500))*100+100)</f>
        <v>120.95238095238095</v>
      </c>
      <c r="AH69">
        <v>93</v>
      </c>
      <c r="AI69">
        <f t="shared" ref="AI69:AI132" si="92">RANK(AH69,AH:AH,0)</f>
        <v>105</v>
      </c>
      <c r="AJ69" t="s">
        <v>123</v>
      </c>
      <c r="AK69" s="11">
        <f t="shared" ref="AK69:AK132" si="93">IF(OR(BF69=0,AH69=0),100,((BG69-AI69)/COUNTA($E$4:$E$500))*100+100)</f>
        <v>95.238095238095241</v>
      </c>
      <c r="AL69">
        <v>75.5</v>
      </c>
      <c r="AM69">
        <f t="shared" ref="AM69:AM132" si="94">RANK(AL69,AL:AL,0)</f>
        <v>131</v>
      </c>
      <c r="AN69" t="s">
        <v>124</v>
      </c>
      <c r="AO69" s="11">
        <f t="shared" ref="AO69:AO132" si="95">IF(OR(BJ69=0,AL69=0),100,((BK69-AM69)/COUNTA($E$4:$E$500))*100+100)</f>
        <v>100.31746031746032</v>
      </c>
      <c r="AP69">
        <v>32</v>
      </c>
      <c r="AQ69">
        <f t="shared" ref="AQ69:AQ132" si="96">RANK(AP69,AP:AP,0)</f>
        <v>168</v>
      </c>
      <c r="AR69" t="s">
        <v>125</v>
      </c>
      <c r="AS69" s="11">
        <f t="shared" ref="AS69:AS132" si="97">IF(OR(BN69=0,AP69=0),100,((BO69-AQ69)/COUNTA($E$4:$E$500))*100+100)</f>
        <v>74.603174603174608</v>
      </c>
      <c r="AT69">
        <v>32</v>
      </c>
      <c r="AU69">
        <f t="shared" ref="AU69:AU132" si="98">RANK(AT69,AT:AT,0)</f>
        <v>237</v>
      </c>
      <c r="AV69" t="s">
        <v>126</v>
      </c>
      <c r="AW69" s="11">
        <f t="shared" ref="AW69:AW132" si="99">IF(OR(BR69=0,AT69=0),100,((BS69-AU69)/COUNTA($E$4:$E$500))*100+100)</f>
        <v>58.095238095238095</v>
      </c>
      <c r="AX69">
        <v>76.5</v>
      </c>
      <c r="AY69">
        <f t="shared" ref="AY69:AY132" si="100">RANK(AX69,AX:AX,0)</f>
        <v>6</v>
      </c>
      <c r="AZ69" t="s">
        <v>127</v>
      </c>
      <c r="BA69" s="11">
        <f t="shared" ref="BA69:BA132" si="101">IF(OR(BV69=0,AX69=0),100,((BW69-AY69)/COUNTA($E$4:$E$500))*100+100)</f>
        <v>117.77777777777777</v>
      </c>
      <c r="BB69">
        <v>93</v>
      </c>
      <c r="BC69">
        <f t="shared" ref="BC69:BC132" si="102">RANK(BB69,BB:BB,0)</f>
        <v>91</v>
      </c>
      <c r="BD69" t="s">
        <v>122</v>
      </c>
      <c r="BE69" s="11">
        <f t="shared" ref="BE69:BE132" si="103">IF(OR(BB69=0,BZ69=0),100,((CA69-BC69)/COUNTA($E$4:$E$500))*100+100)</f>
        <v>104.12698412698413</v>
      </c>
      <c r="BF69">
        <v>103</v>
      </c>
      <c r="BG69">
        <f t="shared" ref="BG69:BG132" si="104">RANK(BF69,BF:BF,0)</f>
        <v>90</v>
      </c>
      <c r="BH69" t="s">
        <v>123</v>
      </c>
      <c r="BI69" s="11">
        <f t="shared" ref="BI69:BI132" si="105">IF(OR(BF69=0,CD69=0),100,((CE69-BG69)/COUNTA($E$4:$E$500))*100+100)</f>
        <v>140.3174603174603</v>
      </c>
      <c r="BJ69">
        <v>82.5</v>
      </c>
      <c r="BK69">
        <f t="shared" ref="BK69:BK132" si="106">RANK(BJ69,BJ:BJ,0)</f>
        <v>132</v>
      </c>
      <c r="BL69" t="s">
        <v>124</v>
      </c>
      <c r="BM69" s="11">
        <f t="shared" ref="BM69:BM132" si="107">IF(OR(BJ69=0,CH69=0),100,((CI69-BK69)/COUNTA($E$4:$E$500))*100+100)</f>
        <v>96.825396825396822</v>
      </c>
      <c r="BN69">
        <v>37</v>
      </c>
      <c r="BO69">
        <f t="shared" ref="BO69:BO132" si="108">RANK(BN69,BN:BN,0)</f>
        <v>88</v>
      </c>
      <c r="BP69" t="s">
        <v>125</v>
      </c>
      <c r="BQ69" s="11">
        <f t="shared" ref="BQ69:BQ132" si="109">IF(OR(BN69=0,CL69=0),100,((CM69-BO69)/COUNTA($E$4:$E$500))*100+100)</f>
        <v>127.61904761904762</v>
      </c>
      <c r="BR69">
        <v>42</v>
      </c>
      <c r="BS69" s="12">
        <f t="shared" ref="BS69:BS132" si="110">RANK(BR69,BR:BR,0)</f>
        <v>105</v>
      </c>
      <c r="BT69" t="s">
        <v>126</v>
      </c>
      <c r="BU69" s="11">
        <f t="shared" ref="BU69:BU132" si="111">IF(OR(BR69=0,CP69=0),100,((CQ69-BS69)/COUNTA($E$4:$E$500))*100+100)</f>
        <v>101.26984126984127</v>
      </c>
      <c r="BV69">
        <v>71</v>
      </c>
      <c r="BW69">
        <f t="shared" ref="BW69:BW132" si="112">RANK(BV69,BV:BV,0)</f>
        <v>62</v>
      </c>
      <c r="BX69" t="s">
        <v>127</v>
      </c>
      <c r="BY69" s="11">
        <f t="shared" ref="BY69:BY132" si="113">IF(OR(BV69=0,CT69=0),100,((CU69-BW69)/COUNTA($E$4:$E$500))*100+100)</f>
        <v>129.84126984126985</v>
      </c>
      <c r="BZ69">
        <v>96</v>
      </c>
      <c r="CA69">
        <f t="shared" ref="CA69:CA132" si="114">RANK(BZ69,BZ:BZ)</f>
        <v>104</v>
      </c>
      <c r="CB69" t="s">
        <v>122</v>
      </c>
      <c r="CC69" s="11">
        <f t="shared" ref="CC69:CC132" si="115">IF(OR(CX69=0,BZ69=0),100,((CY69-CA69)/COUNTA($E$4:$E$500))*100+100)</f>
        <v>97.777777777777771</v>
      </c>
      <c r="CD69">
        <v>76</v>
      </c>
      <c r="CE69">
        <f t="shared" ref="CE69:CE132" si="116">RANK(CD69,CD:CD)</f>
        <v>217</v>
      </c>
      <c r="CF69" t="s">
        <v>123</v>
      </c>
      <c r="CG69" s="11">
        <f t="shared" ref="CG69:CG132" si="117">IF(OR(DB69=0,CD69=0),100,((DC69-CE69)/COUNTA($E$4:$E$500))*100+100)</f>
        <v>69.206349206349202</v>
      </c>
      <c r="CH69">
        <v>60</v>
      </c>
      <c r="CI69">
        <f t="shared" ref="CI69:CI132" si="118">RANK(CH69,CH:CH)</f>
        <v>122</v>
      </c>
      <c r="CJ69" t="s">
        <v>124</v>
      </c>
      <c r="CK69" s="11">
        <f t="shared" ref="CK69:CK132" si="119">IF(OR(DF69=0,CH69=0),100,((DG69-CI69)/COUNTA($E$4:$E$500))*100+100)</f>
        <v>101.58730158730158</v>
      </c>
      <c r="CL69">
        <v>23</v>
      </c>
      <c r="CM69">
        <f t="shared" ref="CM69:CM132" si="120">RANK(CL69,CL:CL,0)</f>
        <v>175</v>
      </c>
      <c r="CN69" t="s">
        <v>125</v>
      </c>
      <c r="CO69" s="11">
        <f t="shared" ref="CO69:CO132" si="121">IF(OR(DJ69=0,CL69=0),100,((DK69-CM69)/COUNTA($E$4:$E$500))*100+100)</f>
        <v>98.412698412698418</v>
      </c>
      <c r="CP69">
        <v>40</v>
      </c>
      <c r="CQ69">
        <f t="shared" ref="CQ69:CQ132" si="122">RANK(CP69,CP:CP)</f>
        <v>109</v>
      </c>
      <c r="CR69" t="s">
        <v>126</v>
      </c>
      <c r="CS69" s="11">
        <f t="shared" ref="CS69:CS132" si="123">IF(OR(DN69=0,CP69=0),100,((DO69-CQ69)/COUNTA($E$4:$E$500))*100+100)</f>
        <v>96.19047619047619</v>
      </c>
      <c r="CT69">
        <v>53</v>
      </c>
      <c r="CU69">
        <f t="shared" ref="CU69:CU132" si="124">RANK(CT69,CT:CT)</f>
        <v>156</v>
      </c>
      <c r="CV69" t="s">
        <v>127</v>
      </c>
      <c r="CW69" s="11">
        <f t="shared" ref="CW69:CW132" si="125">IF(OR(DR69=0,CT69=0),100,((DS69-CU69)/COUNTA($E$4:$E$500))*100+100)</f>
        <v>86.984126984126988</v>
      </c>
      <c r="CX69">
        <v>96</v>
      </c>
      <c r="CY69">
        <f t="shared" ref="CY69:CY132" si="126">RANK(CX69,CX:CX)</f>
        <v>97</v>
      </c>
      <c r="CZ69" t="s">
        <v>122</v>
      </c>
      <c r="DA69" s="11">
        <f t="shared" ref="DA69:DA132" si="127">IF(OR(CX69=0,DV69=0),100,((DW69-CY69)/COUNTA($E$4:$E$500))*100+100)</f>
        <v>101.58730158730158</v>
      </c>
      <c r="DB69">
        <v>100</v>
      </c>
      <c r="DC69">
        <f t="shared" ref="DC69:DC132" si="128">RANK(DB69,DB:DB)</f>
        <v>120</v>
      </c>
      <c r="DD69" t="s">
        <v>123</v>
      </c>
      <c r="DE69" s="11">
        <f t="shared" ref="DE69:DE132" si="129">IF(OR(DB69=0,DZ69=0),100,((EA69-DC69)/COUNTA($E$4:$E$500))*100+100)</f>
        <v>137.77777777777777</v>
      </c>
      <c r="DF69">
        <v>67</v>
      </c>
      <c r="DG69">
        <f t="shared" ref="DG69:DG132" si="130">RANK(DF69,DF:DF)</f>
        <v>127</v>
      </c>
      <c r="DH69" t="s">
        <v>124</v>
      </c>
      <c r="DI69" s="11">
        <f t="shared" ref="DI69:DI132" si="131">IF(OR(DF69=0,ED69=0),100,((EE69-DG69)/COUNTA($E$4:$E$500))*100+100)</f>
        <v>93.650793650793645</v>
      </c>
      <c r="DJ69">
        <v>37</v>
      </c>
      <c r="DK69">
        <f t="shared" ref="DK69:DK132" si="132">RANK(DJ69,DJ:DJ)</f>
        <v>170</v>
      </c>
      <c r="DL69" t="s">
        <v>125</v>
      </c>
      <c r="DM69" s="11">
        <f t="shared" ref="DM69:DM132" si="133">IF(OR(DJ69=0,EH69=0),100,((EI69-DK69)/COUNTA($E$4:$E$500))*100+100)</f>
        <v>73.015873015873012</v>
      </c>
      <c r="DN69">
        <v>57</v>
      </c>
      <c r="DO69">
        <f t="shared" ref="DO69:DO132" si="134">RANK(DN69,DN:DN)</f>
        <v>97</v>
      </c>
      <c r="DP69" t="s">
        <v>126</v>
      </c>
      <c r="DQ69" s="11">
        <f t="shared" ref="DQ69:DQ132" si="135">IF(OR(DN69=0,EL69=0),100,((EM69-DO69)/COUNTA($E$4:$E$500))*100+100)</f>
        <v>105.07936507936508</v>
      </c>
      <c r="DR69">
        <v>48</v>
      </c>
      <c r="DS69">
        <f t="shared" ref="DS69:DS132" si="136">RANK(DR69,DR:DR)</f>
        <v>115</v>
      </c>
      <c r="DT69" t="s">
        <v>127</v>
      </c>
      <c r="DU69" s="11">
        <f t="shared" ref="DU69:DU132" si="137">IF(OR(DR69=0,EP69=0),100,((EQ69-DS69)/COUNTA($E$4:$E$500))*100+100)</f>
        <v>92.38095238095238</v>
      </c>
      <c r="DV69">
        <v>88</v>
      </c>
      <c r="DW69">
        <f t="shared" ref="DW69:DW132" si="138">RANK(DV69,DV:DV)</f>
        <v>102</v>
      </c>
      <c r="DX69" t="s">
        <v>122</v>
      </c>
      <c r="DY69" s="11">
        <f t="shared" ref="DY69:DY132" si="139">IF(OR(DV69=0,ET69=0),100,((EU69-DW69)/COUNTA($E$4:$E$500))*100+100)</f>
        <v>101.26984126984127</v>
      </c>
      <c r="DZ69">
        <v>61</v>
      </c>
      <c r="EA69">
        <f t="shared" ref="EA69:EA132" si="140">RANK(DZ69,DZ:DZ)</f>
        <v>239</v>
      </c>
      <c r="EB69" t="s">
        <v>123</v>
      </c>
      <c r="EC69" s="11">
        <f t="shared" ref="EC69:EC132" si="141">IF(OR(DZ69=0,EV69=0),100,((EW69-EA69)/COUNTA($E$4:$E$500))*100+100)</f>
        <v>50.476190476190474</v>
      </c>
      <c r="ED69">
        <v>76.5</v>
      </c>
      <c r="EE69">
        <f t="shared" ref="EE69:EE132" si="142">RANK(ED69,ED:ED)</f>
        <v>107</v>
      </c>
      <c r="EF69" t="s">
        <v>124</v>
      </c>
      <c r="EG69" s="11">
        <f t="shared" ref="EG69:EG132" si="143">IF(OR(ED69=0,EX69=0),100,((EY69-EE69)/COUNTA($E$4:$E$500))*100+100)</f>
        <v>81.587301587301582</v>
      </c>
      <c r="EH69">
        <v>50</v>
      </c>
      <c r="EI69">
        <f t="shared" ref="EI69:EI132" si="144">RANK(EH69,EH:EH)</f>
        <v>85</v>
      </c>
      <c r="EJ69" t="s">
        <v>125</v>
      </c>
      <c r="EK69" s="11">
        <f t="shared" ref="EK69:EK132" si="145">IF(OR(EH69=0,EZ69=0),100,((FA69-EI69)/COUNTA($E$4:$E$500))*100+100)</f>
        <v>96.507936507936506</v>
      </c>
      <c r="EL69">
        <v>53</v>
      </c>
      <c r="EM69">
        <f t="shared" ref="EM69:EM132" si="146">RANK(EL69,EL:EL)</f>
        <v>113</v>
      </c>
      <c r="EN69" t="s">
        <v>1803</v>
      </c>
      <c r="EO69" s="11">
        <f t="shared" ref="EO69:EO132" si="147">IF(OR(EL69=0,FB69=0),100,((FC69-EM69)/COUNTA($E$4:$E$500))*100+100)</f>
        <v>93.015873015873012</v>
      </c>
      <c r="EP69">
        <v>58.5</v>
      </c>
      <c r="EQ69">
        <f t="shared" ref="EQ69:EQ132" si="148">RANK(EP69,EP:EP)</f>
        <v>91</v>
      </c>
      <c r="ER69" t="s">
        <v>24</v>
      </c>
      <c r="ES69" s="11">
        <f t="shared" ref="ES69:ES132" si="149">IF(OR(EP69=0,FD69=0),100,((FE69-EQ69)/COUNTA($E$4:$E$500))*100+100)</f>
        <v>114.60317460317461</v>
      </c>
      <c r="ET69">
        <v>107</v>
      </c>
      <c r="EU69">
        <f t="shared" ref="EU69:EU132" si="150">RANK(ET69,ET:ET)</f>
        <v>106</v>
      </c>
      <c r="EV69">
        <v>103</v>
      </c>
      <c r="EW69">
        <f t="shared" ref="EW69:EW132" si="151">RANK(EV69,EV:EV)</f>
        <v>83</v>
      </c>
      <c r="EX69">
        <v>128</v>
      </c>
      <c r="EY69">
        <f t="shared" ref="EY69:EY132" si="152">RANK(EX69,EX:EX)</f>
        <v>49</v>
      </c>
      <c r="EZ69">
        <v>47</v>
      </c>
      <c r="FA69">
        <f t="shared" ref="FA69:FA132" si="153">RANK(EZ69,EZ:EZ)</f>
        <v>74</v>
      </c>
      <c r="FB69">
        <v>33</v>
      </c>
      <c r="FC69">
        <f t="shared" ref="FC69:FC132" si="154">RANK(FB69,FB:FB)</f>
        <v>91</v>
      </c>
      <c r="FD69">
        <v>37</v>
      </c>
      <c r="FE69">
        <f t="shared" ref="FE69:FE132" si="155">RANK(FD69,FD:FD)</f>
        <v>137</v>
      </c>
    </row>
    <row r="70" spans="1:161" x14ac:dyDescent="0.2">
      <c r="A70" t="s">
        <v>227</v>
      </c>
      <c r="B70" t="s">
        <v>228</v>
      </c>
      <c r="C70" t="s">
        <v>120</v>
      </c>
      <c r="D70" t="s">
        <v>17</v>
      </c>
      <c r="E70" t="s">
        <v>229</v>
      </c>
      <c r="F70">
        <v>102</v>
      </c>
      <c r="G70">
        <f t="shared" si="78"/>
        <v>175</v>
      </c>
      <c r="H70" t="s">
        <v>122</v>
      </c>
      <c r="I70" s="11">
        <f t="shared" si="79"/>
        <v>70.476190476190482</v>
      </c>
      <c r="J70">
        <v>72</v>
      </c>
      <c r="K70">
        <f t="shared" si="80"/>
        <v>237</v>
      </c>
      <c r="L70" t="s">
        <v>123</v>
      </c>
      <c r="M70" s="11">
        <f t="shared" si="81"/>
        <v>48.571428571428577</v>
      </c>
      <c r="N70">
        <v>88</v>
      </c>
      <c r="O70" s="12">
        <f t="shared" si="82"/>
        <v>134</v>
      </c>
      <c r="P70" t="s">
        <v>124</v>
      </c>
      <c r="Q70" s="11">
        <f t="shared" si="83"/>
        <v>132.69841269841271</v>
      </c>
      <c r="R70">
        <v>59.5</v>
      </c>
      <c r="S70">
        <f t="shared" si="84"/>
        <v>79</v>
      </c>
      <c r="T70" t="s">
        <v>125</v>
      </c>
      <c r="U70" s="11">
        <f t="shared" si="85"/>
        <v>108.88888888888889</v>
      </c>
      <c r="V70">
        <v>35</v>
      </c>
      <c r="W70">
        <f t="shared" si="86"/>
        <v>278</v>
      </c>
      <c r="X70" t="s">
        <v>126</v>
      </c>
      <c r="Y70" s="11">
        <f t="shared" si="87"/>
        <v>36.190476190476197</v>
      </c>
      <c r="Z70">
        <v>75.5</v>
      </c>
      <c r="AA70">
        <f t="shared" si="88"/>
        <v>44</v>
      </c>
      <c r="AB70" t="s">
        <v>127</v>
      </c>
      <c r="AC70" s="11">
        <f t="shared" si="89"/>
        <v>110.47619047619048</v>
      </c>
      <c r="AD70">
        <v>103</v>
      </c>
      <c r="AE70">
        <f t="shared" si="90"/>
        <v>82</v>
      </c>
      <c r="AF70" t="s">
        <v>122</v>
      </c>
      <c r="AG70" s="11">
        <f t="shared" si="91"/>
        <v>145.07936507936509</v>
      </c>
      <c r="AH70">
        <v>99</v>
      </c>
      <c r="AI70">
        <f t="shared" si="92"/>
        <v>75</v>
      </c>
      <c r="AJ70" t="s">
        <v>123</v>
      </c>
      <c r="AK70" s="11">
        <f t="shared" si="93"/>
        <v>152.06349206349208</v>
      </c>
      <c r="AL70">
        <v>51</v>
      </c>
      <c r="AM70">
        <f t="shared" si="94"/>
        <v>237</v>
      </c>
      <c r="AN70" t="s">
        <v>124</v>
      </c>
      <c r="AO70" s="11">
        <f t="shared" si="95"/>
        <v>83.492063492063494</v>
      </c>
      <c r="AP70">
        <v>39</v>
      </c>
      <c r="AQ70">
        <f t="shared" si="96"/>
        <v>107</v>
      </c>
      <c r="AR70" t="s">
        <v>125</v>
      </c>
      <c r="AS70" s="11">
        <f t="shared" si="97"/>
        <v>89.206349206349202</v>
      </c>
      <c r="AT70">
        <v>45</v>
      </c>
      <c r="AU70">
        <f t="shared" si="98"/>
        <v>148</v>
      </c>
      <c r="AV70" t="s">
        <v>126</v>
      </c>
      <c r="AW70" s="11">
        <f t="shared" si="99"/>
        <v>79.047619047619051</v>
      </c>
      <c r="AX70">
        <v>58</v>
      </c>
      <c r="AY70">
        <f t="shared" si="100"/>
        <v>77</v>
      </c>
      <c r="AZ70" t="s">
        <v>127</v>
      </c>
      <c r="BA70" s="11">
        <f t="shared" si="101"/>
        <v>85.714285714285722</v>
      </c>
      <c r="BB70">
        <v>84</v>
      </c>
      <c r="BC70">
        <f t="shared" si="102"/>
        <v>224</v>
      </c>
      <c r="BD70" t="s">
        <v>122</v>
      </c>
      <c r="BE70" s="11">
        <f t="shared" si="103"/>
        <v>65.714285714285722</v>
      </c>
      <c r="BF70">
        <v>74</v>
      </c>
      <c r="BG70">
        <f t="shared" si="104"/>
        <v>239</v>
      </c>
      <c r="BH70" t="s">
        <v>123</v>
      </c>
      <c r="BI70" s="11">
        <f t="shared" si="105"/>
        <v>107.3015873015873</v>
      </c>
      <c r="BJ70">
        <v>70.5</v>
      </c>
      <c r="BK70">
        <f t="shared" si="106"/>
        <v>185</v>
      </c>
      <c r="BL70" t="s">
        <v>124</v>
      </c>
      <c r="BM70" s="11">
        <f t="shared" si="107"/>
        <v>72.063492063492063</v>
      </c>
      <c r="BN70">
        <v>41</v>
      </c>
      <c r="BO70">
        <f t="shared" si="108"/>
        <v>73</v>
      </c>
      <c r="BP70" t="s">
        <v>125</v>
      </c>
      <c r="BQ70" s="11">
        <f t="shared" si="109"/>
        <v>93.650793650793645</v>
      </c>
      <c r="BR70">
        <v>47</v>
      </c>
      <c r="BS70" s="12">
        <f t="shared" si="110"/>
        <v>82</v>
      </c>
      <c r="BT70" t="s">
        <v>126</v>
      </c>
      <c r="BU70" s="11">
        <f t="shared" si="111"/>
        <v>98.412698412698418</v>
      </c>
      <c r="BV70">
        <v>79</v>
      </c>
      <c r="BW70">
        <f t="shared" si="112"/>
        <v>32</v>
      </c>
      <c r="BX70" t="s">
        <v>127</v>
      </c>
      <c r="BY70" s="11">
        <f t="shared" si="113"/>
        <v>101.26984126984127</v>
      </c>
      <c r="BZ70">
        <v>95</v>
      </c>
      <c r="CA70">
        <f t="shared" si="114"/>
        <v>116</v>
      </c>
      <c r="CB70" t="s">
        <v>122</v>
      </c>
      <c r="CC70" s="11">
        <f t="shared" si="115"/>
        <v>116.19047619047619</v>
      </c>
      <c r="CD70">
        <v>64</v>
      </c>
      <c r="CE70">
        <f t="shared" si="116"/>
        <v>262</v>
      </c>
      <c r="CF70" t="s">
        <v>123</v>
      </c>
      <c r="CG70" s="11">
        <f t="shared" si="117"/>
        <v>54.920634920634917</v>
      </c>
      <c r="CH70">
        <v>63</v>
      </c>
      <c r="CI70">
        <f t="shared" si="118"/>
        <v>97</v>
      </c>
      <c r="CJ70" t="s">
        <v>124</v>
      </c>
      <c r="CK70" s="11">
        <f t="shared" si="119"/>
        <v>126.34920634920636</v>
      </c>
      <c r="CL70">
        <v>45</v>
      </c>
      <c r="CM70">
        <f t="shared" si="120"/>
        <v>53</v>
      </c>
      <c r="CN70" t="s">
        <v>125</v>
      </c>
      <c r="CO70" s="11">
        <f t="shared" si="121"/>
        <v>113.96825396825398</v>
      </c>
      <c r="CP70">
        <v>44</v>
      </c>
      <c r="CQ70">
        <f t="shared" si="122"/>
        <v>77</v>
      </c>
      <c r="CR70" t="s">
        <v>126</v>
      </c>
      <c r="CS70" s="11">
        <f t="shared" si="123"/>
        <v>110.47619047619048</v>
      </c>
      <c r="CT70">
        <v>70</v>
      </c>
      <c r="CU70">
        <f t="shared" si="124"/>
        <v>36</v>
      </c>
      <c r="CV70" t="s">
        <v>127</v>
      </c>
      <c r="CW70" s="11">
        <f t="shared" si="125"/>
        <v>112.6984126984127</v>
      </c>
      <c r="CX70">
        <v>91</v>
      </c>
      <c r="CY70">
        <f t="shared" si="126"/>
        <v>167</v>
      </c>
      <c r="CZ70" t="s">
        <v>122</v>
      </c>
      <c r="DA70" s="11">
        <f t="shared" si="127"/>
        <v>53.650793650793652</v>
      </c>
      <c r="DB70">
        <v>100</v>
      </c>
      <c r="DC70">
        <f t="shared" si="128"/>
        <v>120</v>
      </c>
      <c r="DD70" t="s">
        <v>123</v>
      </c>
      <c r="DE70" s="11">
        <f t="shared" si="129"/>
        <v>99.047619047619051</v>
      </c>
      <c r="DF70">
        <v>55</v>
      </c>
      <c r="DG70">
        <f t="shared" si="130"/>
        <v>180</v>
      </c>
      <c r="DH70" t="s">
        <v>124</v>
      </c>
      <c r="DI70" s="11">
        <f t="shared" si="131"/>
        <v>92.38095238095238</v>
      </c>
      <c r="DJ70">
        <v>47</v>
      </c>
      <c r="DK70">
        <f t="shared" si="132"/>
        <v>97</v>
      </c>
      <c r="DL70" t="s">
        <v>125</v>
      </c>
      <c r="DM70" s="11">
        <f t="shared" si="133"/>
        <v>82.222222222222229</v>
      </c>
      <c r="DN70">
        <v>55</v>
      </c>
      <c r="DO70">
        <f t="shared" si="134"/>
        <v>110</v>
      </c>
      <c r="DP70" t="s">
        <v>126</v>
      </c>
      <c r="DQ70" s="11">
        <f t="shared" si="135"/>
        <v>113.65079365079364</v>
      </c>
      <c r="DR70">
        <v>54</v>
      </c>
      <c r="DS70">
        <f t="shared" si="136"/>
        <v>76</v>
      </c>
      <c r="DT70" t="s">
        <v>127</v>
      </c>
      <c r="DU70" s="11">
        <f t="shared" si="137"/>
        <v>90.476190476190482</v>
      </c>
      <c r="DV70">
        <v>97.5</v>
      </c>
      <c r="DW70">
        <f t="shared" si="138"/>
        <v>21</v>
      </c>
      <c r="DX70" t="s">
        <v>122</v>
      </c>
      <c r="DY70" s="11">
        <f t="shared" si="139"/>
        <v>134.60317460317461</v>
      </c>
      <c r="DZ70">
        <v>77</v>
      </c>
      <c r="EA70">
        <f t="shared" si="140"/>
        <v>117</v>
      </c>
      <c r="EB70" t="s">
        <v>123</v>
      </c>
      <c r="EC70" s="11">
        <f t="shared" si="141"/>
        <v>122.22222222222223</v>
      </c>
      <c r="ED70">
        <v>68</v>
      </c>
      <c r="EE70">
        <f t="shared" si="142"/>
        <v>156</v>
      </c>
      <c r="EF70" t="s">
        <v>124</v>
      </c>
      <c r="EG70" s="11">
        <f t="shared" si="143"/>
        <v>96.825396825396822</v>
      </c>
      <c r="EH70">
        <v>57</v>
      </c>
      <c r="EI70">
        <f t="shared" si="144"/>
        <v>41</v>
      </c>
      <c r="EJ70" t="s">
        <v>125</v>
      </c>
      <c r="EK70" s="11">
        <f t="shared" si="145"/>
        <v>151.74603174603175</v>
      </c>
      <c r="EL70">
        <v>48</v>
      </c>
      <c r="EM70">
        <f t="shared" si="146"/>
        <v>153</v>
      </c>
      <c r="EN70" t="s">
        <v>1803</v>
      </c>
      <c r="EO70" s="11">
        <f t="shared" si="147"/>
        <v>76.507936507936506</v>
      </c>
      <c r="EP70">
        <v>70</v>
      </c>
      <c r="EQ70">
        <f t="shared" si="148"/>
        <v>46</v>
      </c>
      <c r="ER70" t="s">
        <v>24</v>
      </c>
      <c r="ES70" s="11">
        <f t="shared" si="149"/>
        <v>112.06349206349206</v>
      </c>
      <c r="ET70">
        <v>105</v>
      </c>
      <c r="EU70">
        <f t="shared" si="150"/>
        <v>130</v>
      </c>
      <c r="EV70">
        <v>90</v>
      </c>
      <c r="EW70">
        <f t="shared" si="151"/>
        <v>187</v>
      </c>
      <c r="EX70">
        <v>103</v>
      </c>
      <c r="EY70">
        <f t="shared" si="152"/>
        <v>146</v>
      </c>
      <c r="EZ70">
        <v>37</v>
      </c>
      <c r="FA70">
        <f t="shared" si="153"/>
        <v>204</v>
      </c>
      <c r="FB70">
        <v>34</v>
      </c>
      <c r="FC70">
        <f t="shared" si="154"/>
        <v>79</v>
      </c>
      <c r="FD70">
        <v>40</v>
      </c>
      <c r="FE70">
        <f t="shared" si="155"/>
        <v>84</v>
      </c>
    </row>
    <row r="71" spans="1:161" x14ac:dyDescent="0.2">
      <c r="A71" t="s">
        <v>230</v>
      </c>
      <c r="B71" t="s">
        <v>231</v>
      </c>
      <c r="C71" t="s">
        <v>120</v>
      </c>
      <c r="D71" t="s">
        <v>17</v>
      </c>
      <c r="E71" t="s">
        <v>232</v>
      </c>
      <c r="F71">
        <v>101</v>
      </c>
      <c r="G71">
        <f t="shared" si="78"/>
        <v>196</v>
      </c>
      <c r="H71" t="s">
        <v>122</v>
      </c>
      <c r="I71" s="11">
        <f t="shared" si="79"/>
        <v>94.285714285714292</v>
      </c>
      <c r="J71">
        <v>97</v>
      </c>
      <c r="K71">
        <f t="shared" si="80"/>
        <v>82</v>
      </c>
      <c r="L71" t="s">
        <v>123</v>
      </c>
      <c r="M71" s="11">
        <f t="shared" si="81"/>
        <v>128.25396825396825</v>
      </c>
      <c r="N71">
        <v>64</v>
      </c>
      <c r="O71" s="12">
        <f t="shared" si="82"/>
        <v>240</v>
      </c>
      <c r="P71" t="s">
        <v>124</v>
      </c>
      <c r="Q71" s="11">
        <f t="shared" si="83"/>
        <v>88.571428571428569</v>
      </c>
      <c r="R71">
        <v>55.5</v>
      </c>
      <c r="S71">
        <f t="shared" si="84"/>
        <v>109</v>
      </c>
      <c r="T71" t="s">
        <v>125</v>
      </c>
      <c r="U71" s="11">
        <f t="shared" si="85"/>
        <v>84.761904761904759</v>
      </c>
      <c r="V71">
        <v>40.5</v>
      </c>
      <c r="W71">
        <f t="shared" si="86"/>
        <v>251</v>
      </c>
      <c r="X71" t="s">
        <v>126</v>
      </c>
      <c r="Y71" s="11">
        <f t="shared" si="87"/>
        <v>98.730158730158735</v>
      </c>
      <c r="Z71">
        <v>67</v>
      </c>
      <c r="AA71">
        <f t="shared" si="88"/>
        <v>131</v>
      </c>
      <c r="AB71" t="s">
        <v>127</v>
      </c>
      <c r="AC71" s="11">
        <f t="shared" si="89"/>
        <v>136.82539682539684</v>
      </c>
      <c r="AD71">
        <v>98</v>
      </c>
      <c r="AE71">
        <f t="shared" si="90"/>
        <v>178</v>
      </c>
      <c r="AF71" t="s">
        <v>122</v>
      </c>
      <c r="AG71" s="11">
        <f t="shared" si="91"/>
        <v>128.25396825396825</v>
      </c>
      <c r="AH71">
        <v>83</v>
      </c>
      <c r="AI71">
        <f t="shared" si="92"/>
        <v>171</v>
      </c>
      <c r="AJ71" t="s">
        <v>123</v>
      </c>
      <c r="AK71" s="11">
        <f t="shared" si="93"/>
        <v>87.301587301587304</v>
      </c>
      <c r="AL71">
        <v>57</v>
      </c>
      <c r="AM71">
        <f t="shared" si="94"/>
        <v>204</v>
      </c>
      <c r="AN71" t="s">
        <v>124</v>
      </c>
      <c r="AO71" s="11">
        <f t="shared" si="95"/>
        <v>93.333333333333329</v>
      </c>
      <c r="AP71">
        <v>48</v>
      </c>
      <c r="AQ71">
        <f t="shared" si="96"/>
        <v>61</v>
      </c>
      <c r="AR71" t="s">
        <v>125</v>
      </c>
      <c r="AS71" s="11">
        <f t="shared" si="97"/>
        <v>100.95238095238095</v>
      </c>
      <c r="AT71">
        <v>51</v>
      </c>
      <c r="AU71">
        <f t="shared" si="98"/>
        <v>105</v>
      </c>
      <c r="AV71" t="s">
        <v>126</v>
      </c>
      <c r="AW71" s="11">
        <f t="shared" si="99"/>
        <v>89.841269841269849</v>
      </c>
      <c r="AX71">
        <v>33</v>
      </c>
      <c r="AY71">
        <f t="shared" si="100"/>
        <v>247</v>
      </c>
      <c r="AZ71" t="s">
        <v>127</v>
      </c>
      <c r="BA71" s="11">
        <f t="shared" si="101"/>
        <v>51.428571428571431</v>
      </c>
      <c r="BB71">
        <v>80</v>
      </c>
      <c r="BC71">
        <f t="shared" si="102"/>
        <v>267</v>
      </c>
      <c r="BD71" t="s">
        <v>122</v>
      </c>
      <c r="BE71" s="11">
        <f t="shared" si="103"/>
        <v>83.492063492063494</v>
      </c>
      <c r="BF71">
        <v>97</v>
      </c>
      <c r="BG71">
        <f t="shared" si="104"/>
        <v>131</v>
      </c>
      <c r="BH71" t="s">
        <v>123</v>
      </c>
      <c r="BI71" s="11">
        <f t="shared" si="105"/>
        <v>112.6984126984127</v>
      </c>
      <c r="BJ71">
        <v>71</v>
      </c>
      <c r="BK71">
        <f t="shared" si="106"/>
        <v>183</v>
      </c>
      <c r="BL71" t="s">
        <v>124</v>
      </c>
      <c r="BM71" s="11">
        <f t="shared" si="107"/>
        <v>112.06349206349206</v>
      </c>
      <c r="BN71">
        <v>42</v>
      </c>
      <c r="BO71">
        <f t="shared" si="108"/>
        <v>64</v>
      </c>
      <c r="BP71" t="s">
        <v>125</v>
      </c>
      <c r="BQ71" s="11">
        <f t="shared" si="109"/>
        <v>88.571428571428569</v>
      </c>
      <c r="BR71">
        <v>48</v>
      </c>
      <c r="BS71" s="12">
        <f t="shared" si="110"/>
        <v>73</v>
      </c>
      <c r="BT71" t="s">
        <v>126</v>
      </c>
      <c r="BU71" s="11">
        <f t="shared" si="111"/>
        <v>131.42857142857142</v>
      </c>
      <c r="BV71">
        <v>65</v>
      </c>
      <c r="BW71">
        <f t="shared" si="112"/>
        <v>94</v>
      </c>
      <c r="BX71" t="s">
        <v>127</v>
      </c>
      <c r="BY71" s="11">
        <f t="shared" si="113"/>
        <v>90.793650793650798</v>
      </c>
      <c r="BZ71">
        <v>85</v>
      </c>
      <c r="CA71">
        <f t="shared" si="114"/>
        <v>215</v>
      </c>
      <c r="CB71" t="s">
        <v>122</v>
      </c>
      <c r="CC71" s="11">
        <f t="shared" si="115"/>
        <v>120.31746031746032</v>
      </c>
      <c r="CD71">
        <v>83</v>
      </c>
      <c r="CE71">
        <f t="shared" si="116"/>
        <v>171</v>
      </c>
      <c r="CF71" t="s">
        <v>123</v>
      </c>
      <c r="CG71" s="11">
        <f t="shared" si="117"/>
        <v>70.476190476190482</v>
      </c>
      <c r="CH71">
        <v>45</v>
      </c>
      <c r="CI71">
        <f t="shared" si="118"/>
        <v>221</v>
      </c>
      <c r="CJ71" t="s">
        <v>124</v>
      </c>
      <c r="CK71" s="11">
        <f t="shared" si="119"/>
        <v>93.015873015873012</v>
      </c>
      <c r="CL71">
        <v>54</v>
      </c>
      <c r="CM71">
        <f t="shared" si="120"/>
        <v>28</v>
      </c>
      <c r="CN71" t="s">
        <v>125</v>
      </c>
      <c r="CO71" s="11">
        <f t="shared" si="121"/>
        <v>93.650793650793645</v>
      </c>
      <c r="CP71">
        <v>32</v>
      </c>
      <c r="CQ71">
        <f t="shared" si="122"/>
        <v>172</v>
      </c>
      <c r="CR71" t="s">
        <v>126</v>
      </c>
      <c r="CS71" s="11">
        <f t="shared" si="123"/>
        <v>73.968253968253961</v>
      </c>
      <c r="CT71">
        <v>65</v>
      </c>
      <c r="CU71">
        <f t="shared" si="124"/>
        <v>65</v>
      </c>
      <c r="CV71" t="s">
        <v>127</v>
      </c>
      <c r="CW71" s="11">
        <f t="shared" si="125"/>
        <v>107.61904761904762</v>
      </c>
      <c r="CX71">
        <v>80</v>
      </c>
      <c r="CY71">
        <f t="shared" si="126"/>
        <v>279</v>
      </c>
      <c r="CZ71" t="s">
        <v>122</v>
      </c>
      <c r="DA71" s="11">
        <f t="shared" si="127"/>
        <v>57.460317460317462</v>
      </c>
      <c r="DB71">
        <v>108</v>
      </c>
      <c r="DC71">
        <f t="shared" si="128"/>
        <v>78</v>
      </c>
      <c r="DD71" t="s">
        <v>123</v>
      </c>
      <c r="DE71" s="11">
        <f t="shared" si="129"/>
        <v>125.71428571428571</v>
      </c>
      <c r="DF71">
        <v>50</v>
      </c>
      <c r="DG71">
        <f t="shared" si="130"/>
        <v>199</v>
      </c>
      <c r="DH71" t="s">
        <v>124</v>
      </c>
      <c r="DI71" s="11">
        <f t="shared" si="131"/>
        <v>93.968253968253975</v>
      </c>
      <c r="DJ71">
        <v>72</v>
      </c>
      <c r="DK71">
        <f t="shared" si="132"/>
        <v>8</v>
      </c>
      <c r="DL71" t="s">
        <v>125</v>
      </c>
      <c r="DM71" s="11">
        <f t="shared" si="133"/>
        <v>108.25396825396825</v>
      </c>
      <c r="DN71">
        <v>58</v>
      </c>
      <c r="DO71">
        <f t="shared" si="134"/>
        <v>90</v>
      </c>
      <c r="DP71" t="s">
        <v>126</v>
      </c>
      <c r="DQ71" s="11">
        <f t="shared" si="135"/>
        <v>112.38095238095238</v>
      </c>
      <c r="DR71">
        <v>52</v>
      </c>
      <c r="DS71">
        <f t="shared" si="136"/>
        <v>89</v>
      </c>
      <c r="DT71" t="s">
        <v>127</v>
      </c>
      <c r="DU71" s="11">
        <f t="shared" si="137"/>
        <v>86.666666666666671</v>
      </c>
      <c r="DV71">
        <v>84.5</v>
      </c>
      <c r="DW71">
        <f t="shared" si="138"/>
        <v>145</v>
      </c>
      <c r="DX71" t="s">
        <v>122</v>
      </c>
      <c r="DY71" s="11">
        <f t="shared" si="139"/>
        <v>87.61904761904762</v>
      </c>
      <c r="DZ71">
        <v>72</v>
      </c>
      <c r="EA71">
        <f t="shared" si="140"/>
        <v>159</v>
      </c>
      <c r="EB71" t="s">
        <v>123</v>
      </c>
      <c r="EC71" s="11">
        <f t="shared" si="141"/>
        <v>100.63492063492063</v>
      </c>
      <c r="ED71">
        <v>63</v>
      </c>
      <c r="EE71">
        <f t="shared" si="142"/>
        <v>180</v>
      </c>
      <c r="EF71" t="s">
        <v>124</v>
      </c>
      <c r="EG71" s="11">
        <f t="shared" si="143"/>
        <v>103.49206349206349</v>
      </c>
      <c r="EH71">
        <v>58.5</v>
      </c>
      <c r="EI71">
        <f t="shared" si="144"/>
        <v>34</v>
      </c>
      <c r="EJ71" t="s">
        <v>125</v>
      </c>
      <c r="EK71" s="11">
        <f t="shared" si="145"/>
        <v>110.47619047619048</v>
      </c>
      <c r="EL71">
        <v>51</v>
      </c>
      <c r="EM71">
        <f t="shared" si="146"/>
        <v>129</v>
      </c>
      <c r="EN71" t="s">
        <v>1803</v>
      </c>
      <c r="EO71" s="11">
        <f t="shared" si="147"/>
        <v>118.41269841269842</v>
      </c>
      <c r="EP71">
        <v>69.5</v>
      </c>
      <c r="EQ71">
        <f t="shared" si="148"/>
        <v>47</v>
      </c>
      <c r="ER71" t="s">
        <v>24</v>
      </c>
      <c r="ES71" s="11">
        <f t="shared" si="149"/>
        <v>101.26984126984127</v>
      </c>
      <c r="ET71">
        <v>107</v>
      </c>
      <c r="EU71">
        <f t="shared" si="150"/>
        <v>106</v>
      </c>
      <c r="EV71">
        <v>93</v>
      </c>
      <c r="EW71">
        <f t="shared" si="151"/>
        <v>161</v>
      </c>
      <c r="EX71">
        <v>90</v>
      </c>
      <c r="EY71">
        <f t="shared" si="152"/>
        <v>191</v>
      </c>
      <c r="EZ71">
        <v>48</v>
      </c>
      <c r="FA71">
        <f t="shared" si="153"/>
        <v>67</v>
      </c>
      <c r="FB71">
        <v>27</v>
      </c>
      <c r="FC71">
        <f t="shared" si="154"/>
        <v>187</v>
      </c>
      <c r="FD71">
        <v>42</v>
      </c>
      <c r="FE71">
        <f t="shared" si="155"/>
        <v>51</v>
      </c>
    </row>
    <row r="72" spans="1:161" x14ac:dyDescent="0.2">
      <c r="A72" t="s">
        <v>233</v>
      </c>
      <c r="B72" t="s">
        <v>234</v>
      </c>
      <c r="C72" t="s">
        <v>120</v>
      </c>
      <c r="D72" t="s">
        <v>17</v>
      </c>
      <c r="E72" t="s">
        <v>235</v>
      </c>
      <c r="F72">
        <v>100</v>
      </c>
      <c r="G72">
        <f t="shared" si="78"/>
        <v>208</v>
      </c>
      <c r="H72" t="s">
        <v>122</v>
      </c>
      <c r="I72" s="11">
        <f t="shared" si="79"/>
        <v>112.06349206349206</v>
      </c>
      <c r="J72">
        <v>105</v>
      </c>
      <c r="K72">
        <f t="shared" si="80"/>
        <v>42</v>
      </c>
      <c r="L72" t="s">
        <v>123</v>
      </c>
      <c r="M72" s="11">
        <f t="shared" si="81"/>
        <v>100.63492063492063</v>
      </c>
      <c r="N72">
        <v>85</v>
      </c>
      <c r="O72" s="12">
        <f t="shared" si="82"/>
        <v>154</v>
      </c>
      <c r="P72" t="s">
        <v>124</v>
      </c>
      <c r="Q72" s="11">
        <f t="shared" si="83"/>
        <v>115.23809523809524</v>
      </c>
      <c r="R72">
        <v>31.5</v>
      </c>
      <c r="S72">
        <f t="shared" si="84"/>
        <v>281</v>
      </c>
      <c r="T72" t="s">
        <v>125</v>
      </c>
      <c r="U72" s="11">
        <f t="shared" si="85"/>
        <v>47.301587301587297</v>
      </c>
      <c r="V72">
        <v>53</v>
      </c>
      <c r="W72">
        <f t="shared" si="86"/>
        <v>149</v>
      </c>
      <c r="X72" t="s">
        <v>126</v>
      </c>
      <c r="Y72" s="11">
        <f t="shared" si="87"/>
        <v>60</v>
      </c>
      <c r="Z72">
        <v>50</v>
      </c>
      <c r="AA72">
        <f t="shared" si="88"/>
        <v>272</v>
      </c>
      <c r="AB72" t="s">
        <v>127</v>
      </c>
      <c r="AC72" s="11">
        <f t="shared" si="89"/>
        <v>20.952380952380949</v>
      </c>
      <c r="AD72">
        <v>92.5</v>
      </c>
      <c r="AE72">
        <f t="shared" si="90"/>
        <v>246</v>
      </c>
      <c r="AF72" t="s">
        <v>122</v>
      </c>
      <c r="AG72" s="11">
        <f t="shared" si="91"/>
        <v>73.650793650793645</v>
      </c>
      <c r="AH72">
        <v>105</v>
      </c>
      <c r="AI72">
        <f t="shared" si="92"/>
        <v>44</v>
      </c>
      <c r="AJ72" t="s">
        <v>123</v>
      </c>
      <c r="AK72" s="11">
        <f t="shared" si="93"/>
        <v>106.03174603174602</v>
      </c>
      <c r="AL72">
        <v>58</v>
      </c>
      <c r="AM72">
        <f t="shared" si="94"/>
        <v>202</v>
      </c>
      <c r="AN72" t="s">
        <v>124</v>
      </c>
      <c r="AO72" s="11">
        <f t="shared" si="95"/>
        <v>100.63492063492063</v>
      </c>
      <c r="AP72">
        <v>38</v>
      </c>
      <c r="AQ72">
        <f t="shared" si="96"/>
        <v>115</v>
      </c>
      <c r="AR72" t="s">
        <v>125</v>
      </c>
      <c r="AS72" s="11">
        <f t="shared" si="97"/>
        <v>83.80952380952381</v>
      </c>
      <c r="AT72">
        <v>43</v>
      </c>
      <c r="AU72">
        <f t="shared" si="98"/>
        <v>170</v>
      </c>
      <c r="AV72" t="s">
        <v>126</v>
      </c>
      <c r="AW72" s="11">
        <f t="shared" si="99"/>
        <v>74.285714285714292</v>
      </c>
      <c r="AX72">
        <v>67</v>
      </c>
      <c r="AY72">
        <f t="shared" si="100"/>
        <v>23</v>
      </c>
      <c r="AZ72" t="s">
        <v>127</v>
      </c>
      <c r="BA72" s="11">
        <f t="shared" si="101"/>
        <v>112.38095238095238</v>
      </c>
      <c r="BB72">
        <v>87</v>
      </c>
      <c r="BC72">
        <f t="shared" si="102"/>
        <v>163</v>
      </c>
      <c r="BD72" t="s">
        <v>122</v>
      </c>
      <c r="BE72" s="11">
        <f t="shared" si="103"/>
        <v>89.206349206349202</v>
      </c>
      <c r="BF72">
        <v>108</v>
      </c>
      <c r="BG72">
        <f t="shared" si="104"/>
        <v>63</v>
      </c>
      <c r="BH72" t="s">
        <v>123</v>
      </c>
      <c r="BI72" s="11">
        <f t="shared" si="105"/>
        <v>157.14285714285714</v>
      </c>
      <c r="BJ72">
        <v>67</v>
      </c>
      <c r="BK72">
        <f t="shared" si="106"/>
        <v>204</v>
      </c>
      <c r="BL72" t="s">
        <v>124</v>
      </c>
      <c r="BM72" s="11">
        <f t="shared" si="107"/>
        <v>100.63492063492063</v>
      </c>
      <c r="BN72">
        <v>42</v>
      </c>
      <c r="BO72">
        <f t="shared" si="108"/>
        <v>64</v>
      </c>
      <c r="BP72" t="s">
        <v>125</v>
      </c>
      <c r="BQ72" s="11">
        <f t="shared" si="109"/>
        <v>93.650793650793645</v>
      </c>
      <c r="BR72">
        <v>45</v>
      </c>
      <c r="BS72" s="12">
        <f t="shared" si="110"/>
        <v>89</v>
      </c>
      <c r="BT72" t="s">
        <v>126</v>
      </c>
      <c r="BU72" s="11">
        <f t="shared" si="111"/>
        <v>98.412698412698418</v>
      </c>
      <c r="BV72">
        <v>71</v>
      </c>
      <c r="BW72">
        <f t="shared" si="112"/>
        <v>62</v>
      </c>
      <c r="BX72" t="s">
        <v>127</v>
      </c>
      <c r="BY72" s="11">
        <f t="shared" si="113"/>
        <v>106.03174603174602</v>
      </c>
      <c r="BZ72">
        <v>94</v>
      </c>
      <c r="CA72">
        <f t="shared" si="114"/>
        <v>129</v>
      </c>
      <c r="CB72" t="s">
        <v>122</v>
      </c>
      <c r="CC72" s="11">
        <f t="shared" si="115"/>
        <v>112.06349206349206</v>
      </c>
      <c r="CD72">
        <v>70</v>
      </c>
      <c r="CE72">
        <f t="shared" si="116"/>
        <v>243</v>
      </c>
      <c r="CF72" t="s">
        <v>123</v>
      </c>
      <c r="CG72" s="11">
        <f t="shared" si="117"/>
        <v>34.285714285714292</v>
      </c>
      <c r="CH72">
        <v>48</v>
      </c>
      <c r="CI72">
        <f t="shared" si="118"/>
        <v>206</v>
      </c>
      <c r="CJ72" t="s">
        <v>124</v>
      </c>
      <c r="CK72" s="11">
        <f t="shared" si="119"/>
        <v>86.349206349206355</v>
      </c>
      <c r="CL72">
        <v>47</v>
      </c>
      <c r="CM72">
        <f t="shared" si="120"/>
        <v>44</v>
      </c>
      <c r="CN72" t="s">
        <v>125</v>
      </c>
      <c r="CO72" s="11">
        <f t="shared" si="121"/>
        <v>106.66666666666667</v>
      </c>
      <c r="CP72">
        <v>43</v>
      </c>
      <c r="CQ72">
        <f t="shared" si="122"/>
        <v>84</v>
      </c>
      <c r="CR72" t="s">
        <v>126</v>
      </c>
      <c r="CS72" s="11">
        <f t="shared" si="123"/>
        <v>105.71428571428571</v>
      </c>
      <c r="CT72">
        <v>63</v>
      </c>
      <c r="CU72">
        <f t="shared" si="124"/>
        <v>81</v>
      </c>
      <c r="CV72" t="s">
        <v>127</v>
      </c>
      <c r="CW72" s="11">
        <f t="shared" si="125"/>
        <v>116.19047619047619</v>
      </c>
      <c r="CX72">
        <v>91</v>
      </c>
      <c r="CY72">
        <f t="shared" si="126"/>
        <v>167</v>
      </c>
      <c r="CZ72" t="s">
        <v>122</v>
      </c>
      <c r="DA72" s="11">
        <f t="shared" si="127"/>
        <v>117.77777777777777</v>
      </c>
      <c r="DB72">
        <v>116</v>
      </c>
      <c r="DC72">
        <f t="shared" si="128"/>
        <v>36</v>
      </c>
      <c r="DD72" t="s">
        <v>123</v>
      </c>
      <c r="DE72" s="11">
        <f t="shared" si="129"/>
        <v>104.44444444444444</v>
      </c>
      <c r="DF72">
        <v>59</v>
      </c>
      <c r="DG72">
        <f t="shared" si="130"/>
        <v>163</v>
      </c>
      <c r="DH72" t="s">
        <v>124</v>
      </c>
      <c r="DI72" s="11">
        <f t="shared" si="131"/>
        <v>82.222222222222229</v>
      </c>
      <c r="DJ72">
        <v>55</v>
      </c>
      <c r="DK72">
        <f t="shared" si="132"/>
        <v>65</v>
      </c>
      <c r="DL72" t="s">
        <v>125</v>
      </c>
      <c r="DM72" s="11">
        <f t="shared" si="133"/>
        <v>89.841269841269849</v>
      </c>
      <c r="DN72">
        <v>56</v>
      </c>
      <c r="DO72">
        <f t="shared" si="134"/>
        <v>102</v>
      </c>
      <c r="DP72" t="s">
        <v>126</v>
      </c>
      <c r="DQ72" s="11">
        <f t="shared" si="135"/>
        <v>98.412698412698418</v>
      </c>
      <c r="DR72">
        <v>46</v>
      </c>
      <c r="DS72">
        <f t="shared" si="136"/>
        <v>132</v>
      </c>
      <c r="DT72" t="s">
        <v>127</v>
      </c>
      <c r="DU72" s="11">
        <f t="shared" si="137"/>
        <v>79.047619047619051</v>
      </c>
      <c r="DV72">
        <v>79</v>
      </c>
      <c r="DW72">
        <f t="shared" si="138"/>
        <v>223</v>
      </c>
      <c r="DX72" t="s">
        <v>122</v>
      </c>
      <c r="DY72" s="11">
        <f t="shared" si="139"/>
        <v>56.507936507936506</v>
      </c>
      <c r="DZ72">
        <v>89</v>
      </c>
      <c r="EA72">
        <f t="shared" si="140"/>
        <v>50</v>
      </c>
      <c r="EB72" t="s">
        <v>123</v>
      </c>
      <c r="EC72" s="11">
        <f t="shared" si="141"/>
        <v>91.428571428571431</v>
      </c>
      <c r="ED72">
        <v>76.5</v>
      </c>
      <c r="EE72">
        <f t="shared" si="142"/>
        <v>107</v>
      </c>
      <c r="EF72" t="s">
        <v>124</v>
      </c>
      <c r="EG72" s="11">
        <f t="shared" si="143"/>
        <v>115.23809523809524</v>
      </c>
      <c r="EH72">
        <v>59.5</v>
      </c>
      <c r="EI72">
        <f t="shared" si="144"/>
        <v>33</v>
      </c>
      <c r="EJ72" t="s">
        <v>125</v>
      </c>
      <c r="EK72" s="11">
        <f t="shared" si="145"/>
        <v>106.98412698412699</v>
      </c>
      <c r="EL72">
        <v>55</v>
      </c>
      <c r="EM72">
        <f t="shared" si="146"/>
        <v>97</v>
      </c>
      <c r="EN72" t="s">
        <v>1803</v>
      </c>
      <c r="EO72" s="11">
        <f t="shared" si="147"/>
        <v>94.285714285714292</v>
      </c>
      <c r="EP72">
        <v>64</v>
      </c>
      <c r="EQ72">
        <f t="shared" si="148"/>
        <v>66</v>
      </c>
      <c r="ER72" t="s">
        <v>24</v>
      </c>
      <c r="ES72" s="11">
        <f t="shared" si="149"/>
        <v>86.349206349206355</v>
      </c>
      <c r="ET72">
        <v>109</v>
      </c>
      <c r="EU72">
        <f t="shared" si="150"/>
        <v>86</v>
      </c>
      <c r="EV72">
        <v>116</v>
      </c>
      <c r="EW72">
        <f t="shared" si="151"/>
        <v>23</v>
      </c>
      <c r="EX72">
        <v>100</v>
      </c>
      <c r="EY72">
        <f t="shared" si="152"/>
        <v>155</v>
      </c>
      <c r="EZ72">
        <v>49</v>
      </c>
      <c r="FA72">
        <f t="shared" si="153"/>
        <v>55</v>
      </c>
      <c r="FB72">
        <v>34</v>
      </c>
      <c r="FC72">
        <f t="shared" si="154"/>
        <v>79</v>
      </c>
      <c r="FD72">
        <v>45</v>
      </c>
      <c r="FE72">
        <f t="shared" si="155"/>
        <v>23</v>
      </c>
    </row>
    <row r="73" spans="1:161" x14ac:dyDescent="0.2">
      <c r="A73" t="s">
        <v>236</v>
      </c>
      <c r="B73" t="s">
        <v>237</v>
      </c>
      <c r="C73" t="s">
        <v>120</v>
      </c>
      <c r="D73" t="s">
        <v>17</v>
      </c>
      <c r="E73" t="s">
        <v>238</v>
      </c>
      <c r="F73">
        <v>105</v>
      </c>
      <c r="G73">
        <f t="shared" si="78"/>
        <v>134</v>
      </c>
      <c r="H73" t="s">
        <v>122</v>
      </c>
      <c r="I73" s="11">
        <f t="shared" si="79"/>
        <v>58.412698412698411</v>
      </c>
      <c r="J73">
        <v>57</v>
      </c>
      <c r="K73">
        <f t="shared" si="80"/>
        <v>283</v>
      </c>
      <c r="L73" t="s">
        <v>123</v>
      </c>
      <c r="M73" s="11">
        <f t="shared" si="81"/>
        <v>77.777777777777771</v>
      </c>
      <c r="N73">
        <v>81</v>
      </c>
      <c r="O73" s="12">
        <f t="shared" si="82"/>
        <v>168</v>
      </c>
      <c r="P73" t="s">
        <v>124</v>
      </c>
      <c r="Q73" s="11">
        <f t="shared" si="83"/>
        <v>92.063492063492063</v>
      </c>
      <c r="R73">
        <v>41</v>
      </c>
      <c r="S73">
        <f t="shared" si="84"/>
        <v>230</v>
      </c>
      <c r="T73" t="s">
        <v>125</v>
      </c>
      <c r="U73" s="11">
        <f t="shared" si="85"/>
        <v>77.142857142857139</v>
      </c>
      <c r="V73">
        <v>57</v>
      </c>
      <c r="W73">
        <f t="shared" si="86"/>
        <v>121</v>
      </c>
      <c r="X73" t="s">
        <v>126</v>
      </c>
      <c r="Y73" s="11">
        <f t="shared" si="87"/>
        <v>86.031746031746025</v>
      </c>
      <c r="Z73">
        <v>70.5</v>
      </c>
      <c r="AA73">
        <f t="shared" si="88"/>
        <v>95</v>
      </c>
      <c r="AB73" t="s">
        <v>127</v>
      </c>
      <c r="AC73" s="11">
        <f t="shared" si="89"/>
        <v>94.285714285714292</v>
      </c>
      <c r="AD73">
        <v>113.5</v>
      </c>
      <c r="AE73">
        <f t="shared" si="90"/>
        <v>3</v>
      </c>
      <c r="AF73" t="s">
        <v>122</v>
      </c>
      <c r="AG73" s="11">
        <f t="shared" si="91"/>
        <v>125.39682539682539</v>
      </c>
      <c r="AH73">
        <v>74</v>
      </c>
      <c r="AI73">
        <f t="shared" si="92"/>
        <v>213</v>
      </c>
      <c r="AJ73" t="s">
        <v>123</v>
      </c>
      <c r="AK73" s="11">
        <f t="shared" si="93"/>
        <v>120.31746031746032</v>
      </c>
      <c r="AL73">
        <v>73</v>
      </c>
      <c r="AM73">
        <f t="shared" si="94"/>
        <v>143</v>
      </c>
      <c r="AN73" t="s">
        <v>124</v>
      </c>
      <c r="AO73" s="11">
        <f t="shared" si="95"/>
        <v>105.07936507936508</v>
      </c>
      <c r="AP73">
        <v>33</v>
      </c>
      <c r="AQ73">
        <f t="shared" si="96"/>
        <v>158</v>
      </c>
      <c r="AR73" t="s">
        <v>125</v>
      </c>
      <c r="AS73" s="11">
        <f t="shared" si="97"/>
        <v>87.301587301587304</v>
      </c>
      <c r="AT73">
        <v>41</v>
      </c>
      <c r="AU73">
        <f t="shared" si="98"/>
        <v>184</v>
      </c>
      <c r="AV73" t="s">
        <v>126</v>
      </c>
      <c r="AW73" s="11">
        <f t="shared" si="99"/>
        <v>80</v>
      </c>
      <c r="AX73">
        <v>58</v>
      </c>
      <c r="AY73">
        <f t="shared" si="100"/>
        <v>77</v>
      </c>
      <c r="AZ73" t="s">
        <v>127</v>
      </c>
      <c r="BA73" s="11">
        <f t="shared" si="101"/>
        <v>95.238095238095241</v>
      </c>
      <c r="BB73">
        <v>94</v>
      </c>
      <c r="BC73">
        <f t="shared" si="102"/>
        <v>83</v>
      </c>
      <c r="BD73" t="s">
        <v>122</v>
      </c>
      <c r="BE73" s="11">
        <f t="shared" si="103"/>
        <v>123.49206349206349</v>
      </c>
      <c r="BF73">
        <v>63</v>
      </c>
      <c r="BG73">
        <f t="shared" si="104"/>
        <v>277</v>
      </c>
      <c r="BH73" t="s">
        <v>123</v>
      </c>
      <c r="BI73" s="11">
        <f t="shared" si="105"/>
        <v>99.682539682539684</v>
      </c>
      <c r="BJ73">
        <v>76.5</v>
      </c>
      <c r="BK73">
        <f t="shared" si="106"/>
        <v>159</v>
      </c>
      <c r="BL73" t="s">
        <v>124</v>
      </c>
      <c r="BM73" s="11">
        <f t="shared" si="107"/>
        <v>75.238095238095241</v>
      </c>
      <c r="BN73">
        <v>34</v>
      </c>
      <c r="BO73">
        <f t="shared" si="108"/>
        <v>118</v>
      </c>
      <c r="BP73" t="s">
        <v>125</v>
      </c>
      <c r="BQ73" s="11">
        <f t="shared" si="109"/>
        <v>123.17460317460318</v>
      </c>
      <c r="BR73">
        <v>40</v>
      </c>
      <c r="BS73" s="12">
        <f t="shared" si="110"/>
        <v>121</v>
      </c>
      <c r="BT73" t="s">
        <v>126</v>
      </c>
      <c r="BU73" s="11">
        <f t="shared" si="111"/>
        <v>108.25396825396825</v>
      </c>
      <c r="BV73">
        <v>71</v>
      </c>
      <c r="BW73">
        <f t="shared" si="112"/>
        <v>62</v>
      </c>
      <c r="BX73" t="s">
        <v>127</v>
      </c>
      <c r="BY73" s="11">
        <f t="shared" si="113"/>
        <v>99.365079365079367</v>
      </c>
      <c r="BZ73">
        <v>91</v>
      </c>
      <c r="CA73">
        <f t="shared" si="114"/>
        <v>157</v>
      </c>
      <c r="CB73" t="s">
        <v>122</v>
      </c>
      <c r="CC73" s="11">
        <f t="shared" si="115"/>
        <v>77.142857142857139</v>
      </c>
      <c r="CD73">
        <v>59</v>
      </c>
      <c r="CE73">
        <f t="shared" si="116"/>
        <v>276</v>
      </c>
      <c r="CF73" t="s">
        <v>123</v>
      </c>
      <c r="CG73" s="11">
        <f t="shared" si="117"/>
        <v>54.285714285714285</v>
      </c>
      <c r="CH73">
        <v>66.5</v>
      </c>
      <c r="CI73">
        <f t="shared" si="118"/>
        <v>81</v>
      </c>
      <c r="CJ73" t="s">
        <v>124</v>
      </c>
      <c r="CK73" s="11">
        <f t="shared" si="119"/>
        <v>134.28571428571428</v>
      </c>
      <c r="CL73">
        <v>22</v>
      </c>
      <c r="CM73">
        <f t="shared" si="120"/>
        <v>191</v>
      </c>
      <c r="CN73" t="s">
        <v>125</v>
      </c>
      <c r="CO73" s="11">
        <f t="shared" si="121"/>
        <v>74.920634920634924</v>
      </c>
      <c r="CP73">
        <v>35</v>
      </c>
      <c r="CQ73">
        <f t="shared" si="122"/>
        <v>147</v>
      </c>
      <c r="CR73" t="s">
        <v>126</v>
      </c>
      <c r="CS73" s="11">
        <f t="shared" si="123"/>
        <v>114.60317460317461</v>
      </c>
      <c r="CT73">
        <v>66</v>
      </c>
      <c r="CU73">
        <f t="shared" si="124"/>
        <v>60</v>
      </c>
      <c r="CV73" t="s">
        <v>127</v>
      </c>
      <c r="CW73" s="11">
        <f t="shared" si="125"/>
        <v>131.74603174603175</v>
      </c>
      <c r="CX73">
        <v>97</v>
      </c>
      <c r="CY73">
        <f t="shared" si="126"/>
        <v>85</v>
      </c>
      <c r="CZ73" t="s">
        <v>122</v>
      </c>
      <c r="DA73" s="11">
        <f t="shared" si="127"/>
        <v>89.523809523809518</v>
      </c>
      <c r="DB73">
        <v>98</v>
      </c>
      <c r="DC73">
        <f t="shared" si="128"/>
        <v>132</v>
      </c>
      <c r="DD73" t="s">
        <v>123</v>
      </c>
      <c r="DE73" s="11">
        <f t="shared" si="129"/>
        <v>118.41269841269842</v>
      </c>
      <c r="DF73">
        <v>52</v>
      </c>
      <c r="DG73">
        <f t="shared" si="130"/>
        <v>189</v>
      </c>
      <c r="DH73" t="s">
        <v>124</v>
      </c>
      <c r="DI73" s="11">
        <f t="shared" si="131"/>
        <v>92.38095238095238</v>
      </c>
      <c r="DJ73">
        <v>45</v>
      </c>
      <c r="DK73">
        <f t="shared" si="132"/>
        <v>112</v>
      </c>
      <c r="DL73" t="s">
        <v>125</v>
      </c>
      <c r="DM73" s="11">
        <f t="shared" si="133"/>
        <v>97.460317460317455</v>
      </c>
      <c r="DN73">
        <v>43</v>
      </c>
      <c r="DO73">
        <f t="shared" si="134"/>
        <v>193</v>
      </c>
      <c r="DP73" t="s">
        <v>126</v>
      </c>
      <c r="DQ73" s="11">
        <f t="shared" si="135"/>
        <v>105.71428571428571</v>
      </c>
      <c r="DR73">
        <v>43</v>
      </c>
      <c r="DS73">
        <f t="shared" si="136"/>
        <v>160</v>
      </c>
      <c r="DT73" t="s">
        <v>127</v>
      </c>
      <c r="DU73" s="11">
        <f t="shared" si="137"/>
        <v>97.777777777777771</v>
      </c>
      <c r="DV73">
        <v>94</v>
      </c>
      <c r="DW73">
        <f t="shared" si="138"/>
        <v>52</v>
      </c>
      <c r="DX73" t="s">
        <v>122</v>
      </c>
      <c r="DY73" s="11">
        <f t="shared" si="139"/>
        <v>91.428571428571431</v>
      </c>
      <c r="DZ73">
        <v>68</v>
      </c>
      <c r="EA73">
        <f t="shared" si="140"/>
        <v>190</v>
      </c>
      <c r="EB73" t="s">
        <v>123</v>
      </c>
      <c r="EC73" s="11">
        <f t="shared" si="141"/>
        <v>88.888888888888886</v>
      </c>
      <c r="ED73">
        <v>65.5</v>
      </c>
      <c r="EE73">
        <f t="shared" si="142"/>
        <v>165</v>
      </c>
      <c r="EF73" t="s">
        <v>124</v>
      </c>
      <c r="EG73" s="11">
        <f t="shared" si="143"/>
        <v>71.746031746031747</v>
      </c>
      <c r="EH73">
        <v>47</v>
      </c>
      <c r="EI73">
        <f t="shared" si="144"/>
        <v>104</v>
      </c>
      <c r="EJ73" t="s">
        <v>125</v>
      </c>
      <c r="EK73" s="11">
        <f t="shared" si="145"/>
        <v>84.444444444444443</v>
      </c>
      <c r="EL73">
        <v>41</v>
      </c>
      <c r="EM73">
        <f t="shared" si="146"/>
        <v>211</v>
      </c>
      <c r="EN73" t="s">
        <v>1803</v>
      </c>
      <c r="EO73" s="11">
        <f t="shared" si="147"/>
        <v>92.38095238095238</v>
      </c>
      <c r="EP73">
        <v>46</v>
      </c>
      <c r="EQ73">
        <f t="shared" si="148"/>
        <v>153</v>
      </c>
      <c r="ER73" t="s">
        <v>24</v>
      </c>
      <c r="ES73" s="11">
        <f t="shared" si="149"/>
        <v>82.539682539682545</v>
      </c>
      <c r="ET73">
        <v>116</v>
      </c>
      <c r="EU73">
        <f t="shared" si="150"/>
        <v>25</v>
      </c>
      <c r="EV73">
        <v>94</v>
      </c>
      <c r="EW73">
        <f t="shared" si="151"/>
        <v>155</v>
      </c>
      <c r="EX73">
        <v>120</v>
      </c>
      <c r="EY73">
        <f t="shared" si="152"/>
        <v>76</v>
      </c>
      <c r="EZ73">
        <v>49</v>
      </c>
      <c r="FA73">
        <f t="shared" si="153"/>
        <v>55</v>
      </c>
      <c r="FB73">
        <v>27</v>
      </c>
      <c r="FC73">
        <f t="shared" si="154"/>
        <v>187</v>
      </c>
      <c r="FD73">
        <v>39</v>
      </c>
      <c r="FE73">
        <f t="shared" si="155"/>
        <v>98</v>
      </c>
    </row>
    <row r="74" spans="1:161" x14ac:dyDescent="0.2">
      <c r="A74" t="s">
        <v>239</v>
      </c>
      <c r="B74" t="s">
        <v>240</v>
      </c>
      <c r="C74" t="s">
        <v>120</v>
      </c>
      <c r="D74" t="s">
        <v>17</v>
      </c>
      <c r="E74" t="s">
        <v>241</v>
      </c>
      <c r="F74">
        <v>100</v>
      </c>
      <c r="G74">
        <f t="shared" si="78"/>
        <v>208</v>
      </c>
      <c r="H74" t="s">
        <v>122</v>
      </c>
      <c r="I74" s="11">
        <f t="shared" si="79"/>
        <v>62.857142857142854</v>
      </c>
      <c r="J74">
        <v>64</v>
      </c>
      <c r="K74">
        <f t="shared" si="80"/>
        <v>263</v>
      </c>
      <c r="L74" t="s">
        <v>123</v>
      </c>
      <c r="M74" s="11">
        <f t="shared" si="81"/>
        <v>82.539682539682545</v>
      </c>
      <c r="N74">
        <v>87</v>
      </c>
      <c r="O74" s="12">
        <f t="shared" si="82"/>
        <v>141</v>
      </c>
      <c r="P74" t="s">
        <v>124</v>
      </c>
      <c r="Q74" s="11">
        <f t="shared" si="83"/>
        <v>112.6984126984127</v>
      </c>
      <c r="R74">
        <v>46</v>
      </c>
      <c r="S74">
        <f t="shared" si="84"/>
        <v>185</v>
      </c>
      <c r="T74" t="s">
        <v>125</v>
      </c>
      <c r="U74" s="11">
        <f t="shared" si="85"/>
        <v>110.47619047619048</v>
      </c>
      <c r="V74">
        <v>47</v>
      </c>
      <c r="W74">
        <f t="shared" si="86"/>
        <v>192</v>
      </c>
      <c r="X74" t="s">
        <v>126</v>
      </c>
      <c r="Y74" s="11">
        <f t="shared" si="87"/>
        <v>85.079365079365076</v>
      </c>
      <c r="Z74">
        <v>59.5</v>
      </c>
      <c r="AA74">
        <f t="shared" si="88"/>
        <v>209</v>
      </c>
      <c r="AB74" t="s">
        <v>127</v>
      </c>
      <c r="AC74" s="11">
        <f t="shared" si="89"/>
        <v>79.682539682539684</v>
      </c>
      <c r="AD74">
        <v>102.5</v>
      </c>
      <c r="AE74">
        <f t="shared" si="90"/>
        <v>91</v>
      </c>
      <c r="AF74" t="s">
        <v>122</v>
      </c>
      <c r="AG74" s="11">
        <f t="shared" si="91"/>
        <v>97.460317460317455</v>
      </c>
      <c r="AH74">
        <v>75</v>
      </c>
      <c r="AI74">
        <f t="shared" si="92"/>
        <v>208</v>
      </c>
      <c r="AJ74" t="s">
        <v>123</v>
      </c>
      <c r="AK74" s="11">
        <f t="shared" si="93"/>
        <v>67.936507936507937</v>
      </c>
      <c r="AL74">
        <v>63</v>
      </c>
      <c r="AM74">
        <f t="shared" si="94"/>
        <v>181</v>
      </c>
      <c r="AN74" t="s">
        <v>124</v>
      </c>
      <c r="AO74" s="11">
        <f t="shared" si="95"/>
        <v>85.396825396825392</v>
      </c>
      <c r="AP74">
        <v>26</v>
      </c>
      <c r="AQ74">
        <f t="shared" si="96"/>
        <v>218</v>
      </c>
      <c r="AR74" t="s">
        <v>125</v>
      </c>
      <c r="AS74" s="11">
        <f t="shared" si="97"/>
        <v>105.71428571428571</v>
      </c>
      <c r="AT74">
        <v>56</v>
      </c>
      <c r="AU74">
        <f t="shared" si="98"/>
        <v>63</v>
      </c>
      <c r="AV74" t="s">
        <v>126</v>
      </c>
      <c r="AW74" s="11">
        <f t="shared" si="99"/>
        <v>120.95238095238095</v>
      </c>
      <c r="AX74">
        <v>48</v>
      </c>
      <c r="AY74">
        <f t="shared" si="100"/>
        <v>145</v>
      </c>
      <c r="AZ74" t="s">
        <v>127</v>
      </c>
      <c r="BA74" s="11">
        <f t="shared" si="101"/>
        <v>111.11111111111111</v>
      </c>
      <c r="BB74">
        <v>94</v>
      </c>
      <c r="BC74">
        <f t="shared" si="102"/>
        <v>83</v>
      </c>
      <c r="BD74" t="s">
        <v>122</v>
      </c>
      <c r="BE74" s="11">
        <f t="shared" si="103"/>
        <v>99.047619047619051</v>
      </c>
      <c r="BF74">
        <v>100</v>
      </c>
      <c r="BG74">
        <f t="shared" si="104"/>
        <v>107</v>
      </c>
      <c r="BH74" t="s">
        <v>123</v>
      </c>
      <c r="BI74" s="11">
        <f t="shared" si="105"/>
        <v>134.92063492063491</v>
      </c>
      <c r="BJ74">
        <v>82</v>
      </c>
      <c r="BK74">
        <f t="shared" si="106"/>
        <v>135</v>
      </c>
      <c r="BL74" t="s">
        <v>124</v>
      </c>
      <c r="BM74" s="11">
        <f t="shared" si="107"/>
        <v>106.66666666666667</v>
      </c>
      <c r="BN74">
        <v>22</v>
      </c>
      <c r="BO74">
        <f t="shared" si="108"/>
        <v>236</v>
      </c>
      <c r="BP74" t="s">
        <v>125</v>
      </c>
      <c r="BQ74" s="11">
        <f t="shared" si="109"/>
        <v>107.93650793650794</v>
      </c>
      <c r="BR74">
        <v>39</v>
      </c>
      <c r="BS74" s="12">
        <f t="shared" si="110"/>
        <v>129</v>
      </c>
      <c r="BT74" t="s">
        <v>126</v>
      </c>
      <c r="BU74" s="11">
        <f t="shared" si="111"/>
        <v>102.22222222222223</v>
      </c>
      <c r="BV74">
        <v>51</v>
      </c>
      <c r="BW74">
        <f t="shared" si="112"/>
        <v>180</v>
      </c>
      <c r="BX74" t="s">
        <v>127</v>
      </c>
      <c r="BY74" s="11">
        <f t="shared" si="113"/>
        <v>73.650793650793645</v>
      </c>
      <c r="BZ74">
        <v>99</v>
      </c>
      <c r="CA74">
        <f t="shared" si="114"/>
        <v>80</v>
      </c>
      <c r="CB74" t="s">
        <v>122</v>
      </c>
      <c r="CC74" s="11">
        <f t="shared" si="115"/>
        <v>101.58730158730158</v>
      </c>
      <c r="CD74">
        <v>76</v>
      </c>
      <c r="CE74">
        <f t="shared" si="116"/>
        <v>217</v>
      </c>
      <c r="CF74" t="s">
        <v>123</v>
      </c>
      <c r="CG74" s="11">
        <f t="shared" si="117"/>
        <v>91.428571428571431</v>
      </c>
      <c r="CH74">
        <v>54</v>
      </c>
      <c r="CI74">
        <f t="shared" si="118"/>
        <v>156</v>
      </c>
      <c r="CJ74" t="s">
        <v>124</v>
      </c>
      <c r="CK74" s="11">
        <f t="shared" si="119"/>
        <v>86.984126984126988</v>
      </c>
      <c r="CL74">
        <v>16</v>
      </c>
      <c r="CM74">
        <f t="shared" si="120"/>
        <v>261</v>
      </c>
      <c r="CN74" t="s">
        <v>125</v>
      </c>
      <c r="CO74" s="11">
        <f t="shared" si="121"/>
        <v>105.07936507936508</v>
      </c>
      <c r="CP74">
        <v>36</v>
      </c>
      <c r="CQ74">
        <f t="shared" si="122"/>
        <v>136</v>
      </c>
      <c r="CR74" t="s">
        <v>126</v>
      </c>
      <c r="CS74" s="11">
        <f t="shared" si="123"/>
        <v>115.55555555555556</v>
      </c>
      <c r="CT74">
        <v>60</v>
      </c>
      <c r="CU74">
        <f t="shared" si="124"/>
        <v>97</v>
      </c>
      <c r="CV74" t="s">
        <v>127</v>
      </c>
      <c r="CW74" s="11">
        <f t="shared" si="125"/>
        <v>140.3174603174603</v>
      </c>
      <c r="CX74">
        <v>97</v>
      </c>
      <c r="CY74">
        <f t="shared" si="126"/>
        <v>85</v>
      </c>
      <c r="CZ74" t="s">
        <v>122</v>
      </c>
      <c r="DA74" s="11">
        <f t="shared" si="127"/>
        <v>149.52380952380952</v>
      </c>
      <c r="DB74">
        <v>88</v>
      </c>
      <c r="DC74">
        <f t="shared" si="128"/>
        <v>190</v>
      </c>
      <c r="DD74" t="s">
        <v>123</v>
      </c>
      <c r="DE74" s="11">
        <f t="shared" si="129"/>
        <v>90.158730158730151</v>
      </c>
      <c r="DF74">
        <v>69</v>
      </c>
      <c r="DG74">
        <f t="shared" si="130"/>
        <v>115</v>
      </c>
      <c r="DH74" t="s">
        <v>124</v>
      </c>
      <c r="DI74" s="11">
        <f t="shared" si="131"/>
        <v>91.111111111111114</v>
      </c>
      <c r="DJ74">
        <v>21</v>
      </c>
      <c r="DK74">
        <f t="shared" si="132"/>
        <v>277</v>
      </c>
      <c r="DL74" t="s">
        <v>125</v>
      </c>
      <c r="DM74" s="11">
        <f t="shared" si="133"/>
        <v>69.206349206349202</v>
      </c>
      <c r="DN74">
        <v>44</v>
      </c>
      <c r="DO74">
        <f t="shared" si="134"/>
        <v>185</v>
      </c>
      <c r="DP74" t="s">
        <v>126</v>
      </c>
      <c r="DQ74" s="11">
        <f t="shared" si="135"/>
        <v>102.85714285714286</v>
      </c>
      <c r="DR74">
        <v>35</v>
      </c>
      <c r="DS74">
        <f t="shared" si="136"/>
        <v>224</v>
      </c>
      <c r="DT74" t="s">
        <v>127</v>
      </c>
      <c r="DU74" s="11">
        <f t="shared" si="137"/>
        <v>78.730158730158735</v>
      </c>
      <c r="DV74">
        <v>77</v>
      </c>
      <c r="DW74">
        <f t="shared" si="138"/>
        <v>241</v>
      </c>
      <c r="DX74" t="s">
        <v>122</v>
      </c>
      <c r="DY74" s="11">
        <f t="shared" si="139"/>
        <v>33.650793650793659</v>
      </c>
      <c r="DZ74">
        <v>72</v>
      </c>
      <c r="EA74">
        <f t="shared" si="140"/>
        <v>159</v>
      </c>
      <c r="EB74" t="s">
        <v>123</v>
      </c>
      <c r="EC74" s="11">
        <f t="shared" si="141"/>
        <v>91.746031746031747</v>
      </c>
      <c r="ED74">
        <v>80.5</v>
      </c>
      <c r="EE74">
        <f t="shared" si="142"/>
        <v>87</v>
      </c>
      <c r="EF74" t="s">
        <v>124</v>
      </c>
      <c r="EG74" s="11">
        <f t="shared" si="143"/>
        <v>118.73015873015873</v>
      </c>
      <c r="EH74">
        <v>35.5</v>
      </c>
      <c r="EI74">
        <f t="shared" si="144"/>
        <v>180</v>
      </c>
      <c r="EJ74" t="s">
        <v>125</v>
      </c>
      <c r="EK74" s="11">
        <f t="shared" si="145"/>
        <v>86.984126984126988</v>
      </c>
      <c r="EL74">
        <v>43</v>
      </c>
      <c r="EM74">
        <f t="shared" si="146"/>
        <v>194</v>
      </c>
      <c r="EN74" t="s">
        <v>1803</v>
      </c>
      <c r="EO74" s="11">
        <f t="shared" si="147"/>
        <v>97.777777777777771</v>
      </c>
      <c r="EP74">
        <v>45</v>
      </c>
      <c r="EQ74">
        <f t="shared" si="148"/>
        <v>157</v>
      </c>
      <c r="ER74" t="s">
        <v>24</v>
      </c>
      <c r="ES74" s="11">
        <f t="shared" si="149"/>
        <v>100</v>
      </c>
      <c r="ET74">
        <v>115</v>
      </c>
      <c r="EU74">
        <f t="shared" si="150"/>
        <v>32</v>
      </c>
      <c r="EV74">
        <v>96</v>
      </c>
      <c r="EW74">
        <f t="shared" si="151"/>
        <v>133</v>
      </c>
      <c r="EX74">
        <v>103</v>
      </c>
      <c r="EY74">
        <f t="shared" si="152"/>
        <v>146</v>
      </c>
      <c r="EZ74">
        <v>41</v>
      </c>
      <c r="FA74">
        <f t="shared" si="153"/>
        <v>139</v>
      </c>
      <c r="FB74">
        <v>27</v>
      </c>
      <c r="FC74">
        <f t="shared" si="154"/>
        <v>187</v>
      </c>
      <c r="FD74">
        <v>36</v>
      </c>
      <c r="FE74">
        <f t="shared" si="155"/>
        <v>157</v>
      </c>
    </row>
    <row r="75" spans="1:161" x14ac:dyDescent="0.2">
      <c r="A75" t="s">
        <v>242</v>
      </c>
      <c r="B75" t="s">
        <v>243</v>
      </c>
      <c r="C75" t="s">
        <v>120</v>
      </c>
      <c r="D75" t="s">
        <v>17</v>
      </c>
      <c r="E75" t="s">
        <v>244</v>
      </c>
      <c r="F75">
        <v>93</v>
      </c>
      <c r="G75">
        <f t="shared" si="78"/>
        <v>278</v>
      </c>
      <c r="H75" t="s">
        <v>122</v>
      </c>
      <c r="I75" s="11">
        <f t="shared" si="79"/>
        <v>65.396825396825392</v>
      </c>
      <c r="J75">
        <v>71</v>
      </c>
      <c r="K75">
        <f t="shared" si="80"/>
        <v>240</v>
      </c>
      <c r="L75" t="s">
        <v>123</v>
      </c>
      <c r="M75" s="11">
        <f t="shared" si="81"/>
        <v>89.841269841269849</v>
      </c>
      <c r="N75">
        <v>98</v>
      </c>
      <c r="O75" s="12">
        <f t="shared" si="82"/>
        <v>98</v>
      </c>
      <c r="P75" t="s">
        <v>124</v>
      </c>
      <c r="Q75" s="11">
        <f t="shared" si="83"/>
        <v>112.6984126984127</v>
      </c>
      <c r="R75">
        <v>38.5</v>
      </c>
      <c r="S75">
        <f t="shared" si="84"/>
        <v>250</v>
      </c>
      <c r="T75" t="s">
        <v>125</v>
      </c>
      <c r="U75" s="11">
        <f t="shared" si="85"/>
        <v>49.841269841269842</v>
      </c>
      <c r="V75">
        <v>34</v>
      </c>
      <c r="W75">
        <f t="shared" si="86"/>
        <v>282</v>
      </c>
      <c r="X75" t="s">
        <v>126</v>
      </c>
      <c r="Y75" s="11">
        <f t="shared" si="87"/>
        <v>73.333333333333329</v>
      </c>
      <c r="Z75">
        <v>59.5</v>
      </c>
      <c r="AA75">
        <f t="shared" si="88"/>
        <v>209</v>
      </c>
      <c r="AB75" t="s">
        <v>127</v>
      </c>
      <c r="AC75" s="11">
        <f t="shared" si="89"/>
        <v>96.507936507936506</v>
      </c>
      <c r="AD75">
        <v>98.5</v>
      </c>
      <c r="AE75">
        <f t="shared" si="90"/>
        <v>169</v>
      </c>
      <c r="AF75" t="s">
        <v>122</v>
      </c>
      <c r="AG75" s="11">
        <f t="shared" si="91"/>
        <v>81.904761904761898</v>
      </c>
      <c r="AH75">
        <v>75</v>
      </c>
      <c r="AI75">
        <f t="shared" si="92"/>
        <v>208</v>
      </c>
      <c r="AJ75" t="s">
        <v>123</v>
      </c>
      <c r="AK75" s="11">
        <f t="shared" si="93"/>
        <v>99.682539682539684</v>
      </c>
      <c r="AL75">
        <v>74</v>
      </c>
      <c r="AM75">
        <f t="shared" si="94"/>
        <v>138</v>
      </c>
      <c r="AN75" t="s">
        <v>124</v>
      </c>
      <c r="AO75" s="11">
        <f t="shared" si="95"/>
        <v>80.952380952380949</v>
      </c>
      <c r="AP75">
        <v>41</v>
      </c>
      <c r="AQ75">
        <f t="shared" si="96"/>
        <v>92</v>
      </c>
      <c r="AR75" t="s">
        <v>125</v>
      </c>
      <c r="AS75" s="11">
        <f t="shared" si="97"/>
        <v>145.71428571428572</v>
      </c>
      <c r="AT75">
        <v>48</v>
      </c>
      <c r="AU75">
        <f t="shared" si="98"/>
        <v>125</v>
      </c>
      <c r="AV75" t="s">
        <v>126</v>
      </c>
      <c r="AW75" s="11">
        <f t="shared" si="99"/>
        <v>108.25396825396825</v>
      </c>
      <c r="AX75">
        <v>41</v>
      </c>
      <c r="AY75">
        <f t="shared" si="100"/>
        <v>198</v>
      </c>
      <c r="AZ75" t="s">
        <v>127</v>
      </c>
      <c r="BA75" s="11">
        <f t="shared" si="101"/>
        <v>60</v>
      </c>
      <c r="BB75">
        <v>91</v>
      </c>
      <c r="BC75">
        <f t="shared" si="102"/>
        <v>112</v>
      </c>
      <c r="BD75" t="s">
        <v>122</v>
      </c>
      <c r="BE75" s="11">
        <f t="shared" si="103"/>
        <v>105.39682539682539</v>
      </c>
      <c r="BF75">
        <v>82</v>
      </c>
      <c r="BG75">
        <f t="shared" si="104"/>
        <v>207</v>
      </c>
      <c r="BH75" t="s">
        <v>123</v>
      </c>
      <c r="BI75" s="11">
        <f t="shared" si="105"/>
        <v>88.571428571428569</v>
      </c>
      <c r="BJ75">
        <v>96.5</v>
      </c>
      <c r="BK75">
        <f t="shared" si="106"/>
        <v>78</v>
      </c>
      <c r="BL75" t="s">
        <v>124</v>
      </c>
      <c r="BM75" s="11">
        <f t="shared" si="107"/>
        <v>101.9047619047619</v>
      </c>
      <c r="BN75">
        <v>22</v>
      </c>
      <c r="BO75">
        <f t="shared" si="108"/>
        <v>236</v>
      </c>
      <c r="BP75" t="s">
        <v>125</v>
      </c>
      <c r="BQ75" s="11">
        <f t="shared" si="109"/>
        <v>100</v>
      </c>
      <c r="BR75">
        <v>36</v>
      </c>
      <c r="BS75" s="12">
        <f t="shared" si="110"/>
        <v>151</v>
      </c>
      <c r="BT75" t="s">
        <v>126</v>
      </c>
      <c r="BU75" s="11">
        <f t="shared" si="111"/>
        <v>98.730158730158735</v>
      </c>
      <c r="BV75">
        <v>69</v>
      </c>
      <c r="BW75">
        <f t="shared" si="112"/>
        <v>72</v>
      </c>
      <c r="BX75" t="s">
        <v>127</v>
      </c>
      <c r="BY75" s="11">
        <f t="shared" si="113"/>
        <v>116.50793650793651</v>
      </c>
      <c r="BZ75">
        <v>94</v>
      </c>
      <c r="CA75">
        <f t="shared" si="114"/>
        <v>129</v>
      </c>
      <c r="CB75" t="s">
        <v>122</v>
      </c>
      <c r="CC75" s="11">
        <f t="shared" si="115"/>
        <v>89.841269841269849</v>
      </c>
      <c r="CD75">
        <v>83</v>
      </c>
      <c r="CE75">
        <f t="shared" si="116"/>
        <v>171</v>
      </c>
      <c r="CF75" t="s">
        <v>123</v>
      </c>
      <c r="CG75" s="11">
        <f t="shared" si="117"/>
        <v>123.49206349206349</v>
      </c>
      <c r="CH75">
        <v>66</v>
      </c>
      <c r="CI75">
        <f t="shared" si="118"/>
        <v>84</v>
      </c>
      <c r="CJ75" t="s">
        <v>124</v>
      </c>
      <c r="CK75" s="11">
        <f t="shared" si="119"/>
        <v>88.253968253968253</v>
      </c>
      <c r="CL75">
        <v>18</v>
      </c>
      <c r="CM75">
        <f t="shared" si="120"/>
        <v>236</v>
      </c>
      <c r="CN75" t="s">
        <v>125</v>
      </c>
      <c r="CO75" s="11">
        <f t="shared" si="121"/>
        <v>53.333333333333336</v>
      </c>
      <c r="CP75">
        <v>35</v>
      </c>
      <c r="CQ75">
        <f t="shared" si="122"/>
        <v>147</v>
      </c>
      <c r="CR75" t="s">
        <v>126</v>
      </c>
      <c r="CS75" s="11">
        <f t="shared" si="123"/>
        <v>81.904761904761898</v>
      </c>
      <c r="CT75">
        <v>56</v>
      </c>
      <c r="CU75">
        <f t="shared" si="124"/>
        <v>124</v>
      </c>
      <c r="CV75" t="s">
        <v>127</v>
      </c>
      <c r="CW75" s="11">
        <f t="shared" si="125"/>
        <v>92.698412698412696</v>
      </c>
      <c r="CX75">
        <v>96</v>
      </c>
      <c r="CY75">
        <f t="shared" si="126"/>
        <v>97</v>
      </c>
      <c r="CZ75" t="s">
        <v>122</v>
      </c>
      <c r="DA75" s="11">
        <f t="shared" si="127"/>
        <v>100</v>
      </c>
      <c r="DB75">
        <v>75</v>
      </c>
      <c r="DC75">
        <f t="shared" si="128"/>
        <v>245</v>
      </c>
      <c r="DD75" t="s">
        <v>123</v>
      </c>
      <c r="DE75" s="11">
        <f t="shared" si="129"/>
        <v>100</v>
      </c>
      <c r="DF75">
        <v>91</v>
      </c>
      <c r="DG75">
        <f t="shared" si="130"/>
        <v>47</v>
      </c>
      <c r="DH75" t="s">
        <v>124</v>
      </c>
      <c r="DI75" s="11">
        <f t="shared" si="131"/>
        <v>100</v>
      </c>
      <c r="DJ75">
        <v>49</v>
      </c>
      <c r="DK75">
        <f t="shared" si="132"/>
        <v>89</v>
      </c>
      <c r="DL75" t="s">
        <v>125</v>
      </c>
      <c r="DM75" s="11">
        <f t="shared" si="133"/>
        <v>100</v>
      </c>
      <c r="DN75">
        <v>58</v>
      </c>
      <c r="DO75">
        <f t="shared" si="134"/>
        <v>90</v>
      </c>
      <c r="DP75" t="s">
        <v>126</v>
      </c>
      <c r="DQ75" s="11">
        <f t="shared" si="135"/>
        <v>100</v>
      </c>
      <c r="DR75">
        <v>50</v>
      </c>
      <c r="DS75">
        <f t="shared" si="136"/>
        <v>101</v>
      </c>
      <c r="DT75" t="s">
        <v>127</v>
      </c>
      <c r="DU75" s="11">
        <f t="shared" si="137"/>
        <v>100</v>
      </c>
      <c r="DV75">
        <v>0</v>
      </c>
      <c r="DW75">
        <f t="shared" si="138"/>
        <v>311</v>
      </c>
      <c r="DX75">
        <v>0</v>
      </c>
      <c r="DY75" s="11">
        <f t="shared" si="139"/>
        <v>100</v>
      </c>
      <c r="DZ75">
        <v>0</v>
      </c>
      <c r="EA75">
        <f t="shared" si="140"/>
        <v>311</v>
      </c>
      <c r="EB75">
        <v>0</v>
      </c>
      <c r="EC75" s="11">
        <f t="shared" si="141"/>
        <v>100</v>
      </c>
      <c r="ED75">
        <v>0</v>
      </c>
      <c r="EE75">
        <f t="shared" si="142"/>
        <v>311</v>
      </c>
      <c r="EF75">
        <v>0</v>
      </c>
      <c r="EG75" s="11">
        <f t="shared" si="143"/>
        <v>100</v>
      </c>
      <c r="EH75">
        <v>0</v>
      </c>
      <c r="EI75">
        <f t="shared" si="144"/>
        <v>311</v>
      </c>
      <c r="EJ75" t="e">
        <v>#N/A</v>
      </c>
      <c r="EK75" s="11">
        <f t="shared" si="145"/>
        <v>100</v>
      </c>
      <c r="EL75">
        <v>0</v>
      </c>
      <c r="EM75">
        <f t="shared" si="146"/>
        <v>311</v>
      </c>
      <c r="EN75" t="e">
        <v>#N/A</v>
      </c>
      <c r="EO75" s="11">
        <f t="shared" si="147"/>
        <v>100</v>
      </c>
      <c r="EP75">
        <v>0</v>
      </c>
      <c r="EQ75">
        <f t="shared" si="148"/>
        <v>311</v>
      </c>
      <c r="ER75" t="e">
        <v>#N/A</v>
      </c>
      <c r="ES75" s="11">
        <f t="shared" si="149"/>
        <v>100</v>
      </c>
      <c r="ET75">
        <v>0</v>
      </c>
      <c r="EU75">
        <f t="shared" si="150"/>
        <v>307</v>
      </c>
      <c r="EV75">
        <v>0</v>
      </c>
      <c r="EW75">
        <f t="shared" si="151"/>
        <v>307</v>
      </c>
      <c r="EX75">
        <v>0</v>
      </c>
      <c r="EY75">
        <f t="shared" si="152"/>
        <v>307</v>
      </c>
      <c r="EZ75">
        <v>0</v>
      </c>
      <c r="FA75">
        <f t="shared" si="153"/>
        <v>307</v>
      </c>
      <c r="FB75">
        <v>0</v>
      </c>
      <c r="FC75">
        <f t="shared" si="154"/>
        <v>307</v>
      </c>
      <c r="FD75">
        <v>0</v>
      </c>
      <c r="FE75">
        <f t="shared" si="155"/>
        <v>307</v>
      </c>
    </row>
    <row r="76" spans="1:161" x14ac:dyDescent="0.2">
      <c r="A76" t="s">
        <v>245</v>
      </c>
      <c r="B76" t="s">
        <v>246</v>
      </c>
      <c r="C76" t="s">
        <v>120</v>
      </c>
      <c r="D76" t="s">
        <v>17</v>
      </c>
      <c r="E76" t="s">
        <v>247</v>
      </c>
      <c r="F76">
        <v>98</v>
      </c>
      <c r="G76">
        <f t="shared" si="78"/>
        <v>234</v>
      </c>
      <c r="H76" t="s">
        <v>122</v>
      </c>
      <c r="I76" s="11">
        <f t="shared" si="79"/>
        <v>103.80952380952381</v>
      </c>
      <c r="J76">
        <v>69</v>
      </c>
      <c r="K76">
        <f t="shared" si="80"/>
        <v>250</v>
      </c>
      <c r="L76" t="s">
        <v>123</v>
      </c>
      <c r="M76" s="11">
        <f t="shared" si="81"/>
        <v>81.269841269841265</v>
      </c>
      <c r="N76">
        <v>83</v>
      </c>
      <c r="O76" s="12">
        <f t="shared" si="82"/>
        <v>161</v>
      </c>
      <c r="P76" t="s">
        <v>124</v>
      </c>
      <c r="Q76" s="11">
        <f t="shared" si="83"/>
        <v>101.9047619047619</v>
      </c>
      <c r="R76">
        <v>38</v>
      </c>
      <c r="S76">
        <f t="shared" si="84"/>
        <v>252</v>
      </c>
      <c r="T76" t="s">
        <v>125</v>
      </c>
      <c r="U76" s="11">
        <f t="shared" si="85"/>
        <v>95.873015873015873</v>
      </c>
      <c r="V76">
        <v>31</v>
      </c>
      <c r="W76">
        <f t="shared" si="86"/>
        <v>287</v>
      </c>
      <c r="X76" t="s">
        <v>126</v>
      </c>
      <c r="Y76" s="11">
        <f t="shared" si="87"/>
        <v>61.587301587301582</v>
      </c>
      <c r="Z76">
        <v>57.5</v>
      </c>
      <c r="AA76">
        <f t="shared" si="88"/>
        <v>233</v>
      </c>
      <c r="AB76" t="s">
        <v>127</v>
      </c>
      <c r="AC76" s="11">
        <f t="shared" si="89"/>
        <v>78.730158730158735</v>
      </c>
      <c r="AD76">
        <v>92.5</v>
      </c>
      <c r="AE76">
        <f t="shared" si="90"/>
        <v>246</v>
      </c>
      <c r="AF76" t="s">
        <v>122</v>
      </c>
      <c r="AG76" s="11">
        <f t="shared" si="91"/>
        <v>71.111111111111114</v>
      </c>
      <c r="AH76">
        <v>79</v>
      </c>
      <c r="AI76">
        <f t="shared" si="92"/>
        <v>191</v>
      </c>
      <c r="AJ76" t="s">
        <v>123</v>
      </c>
      <c r="AK76" s="11">
        <f t="shared" si="93"/>
        <v>89.523809523809518</v>
      </c>
      <c r="AL76">
        <v>67.5</v>
      </c>
      <c r="AM76">
        <f t="shared" si="94"/>
        <v>167</v>
      </c>
      <c r="AN76" t="s">
        <v>124</v>
      </c>
      <c r="AO76" s="11">
        <f t="shared" si="95"/>
        <v>87.61904761904762</v>
      </c>
      <c r="AP76">
        <v>23</v>
      </c>
      <c r="AQ76">
        <f t="shared" si="96"/>
        <v>239</v>
      </c>
      <c r="AR76" t="s">
        <v>125</v>
      </c>
      <c r="AS76" s="11">
        <f t="shared" si="97"/>
        <v>68.571428571428569</v>
      </c>
      <c r="AT76">
        <v>29</v>
      </c>
      <c r="AU76">
        <f t="shared" si="98"/>
        <v>256</v>
      </c>
      <c r="AV76" t="s">
        <v>126</v>
      </c>
      <c r="AW76" s="11">
        <f t="shared" si="99"/>
        <v>57.142857142857146</v>
      </c>
      <c r="AX76">
        <v>45</v>
      </c>
      <c r="AY76">
        <f t="shared" si="100"/>
        <v>166</v>
      </c>
      <c r="AZ76" t="s">
        <v>127</v>
      </c>
      <c r="BA76" s="11">
        <f t="shared" si="101"/>
        <v>123.17460317460318</v>
      </c>
      <c r="BB76">
        <v>88</v>
      </c>
      <c r="BC76">
        <f t="shared" si="102"/>
        <v>155</v>
      </c>
      <c r="BD76" t="s">
        <v>122</v>
      </c>
      <c r="BE76" s="11">
        <f t="shared" si="103"/>
        <v>94.285714285714292</v>
      </c>
      <c r="BF76">
        <v>93</v>
      </c>
      <c r="BG76">
        <f t="shared" si="104"/>
        <v>158</v>
      </c>
      <c r="BH76" t="s">
        <v>123</v>
      </c>
      <c r="BI76" s="11">
        <f t="shared" si="105"/>
        <v>94.603174603174608</v>
      </c>
      <c r="BJ76">
        <v>84</v>
      </c>
      <c r="BK76">
        <f t="shared" si="106"/>
        <v>128</v>
      </c>
      <c r="BL76" t="s">
        <v>124</v>
      </c>
      <c r="BM76" s="11">
        <f t="shared" si="107"/>
        <v>88.253968253968253</v>
      </c>
      <c r="BN76">
        <v>32</v>
      </c>
      <c r="BO76">
        <f t="shared" si="108"/>
        <v>140</v>
      </c>
      <c r="BP76" t="s">
        <v>125</v>
      </c>
      <c r="BQ76" s="11">
        <f t="shared" si="109"/>
        <v>82.222222222222229</v>
      </c>
      <c r="BR76">
        <v>40</v>
      </c>
      <c r="BS76" s="12">
        <f t="shared" si="110"/>
        <v>121</v>
      </c>
      <c r="BT76" t="s">
        <v>126</v>
      </c>
      <c r="BU76" s="11">
        <f t="shared" si="111"/>
        <v>83.492063492063494</v>
      </c>
      <c r="BV76">
        <v>42</v>
      </c>
      <c r="BW76">
        <f t="shared" si="112"/>
        <v>239</v>
      </c>
      <c r="BX76" t="s">
        <v>127</v>
      </c>
      <c r="BY76" s="11">
        <f t="shared" si="113"/>
        <v>82.857142857142861</v>
      </c>
      <c r="BZ76">
        <v>93</v>
      </c>
      <c r="CA76">
        <f t="shared" si="114"/>
        <v>137</v>
      </c>
      <c r="CB76" t="s">
        <v>122</v>
      </c>
      <c r="CC76" s="11">
        <f t="shared" si="115"/>
        <v>73.968253968253961</v>
      </c>
      <c r="CD76">
        <v>89</v>
      </c>
      <c r="CE76">
        <f t="shared" si="116"/>
        <v>141</v>
      </c>
      <c r="CF76" t="s">
        <v>123</v>
      </c>
      <c r="CG76" s="11">
        <f t="shared" si="117"/>
        <v>118.73015873015873</v>
      </c>
      <c r="CH76">
        <v>64</v>
      </c>
      <c r="CI76">
        <f t="shared" si="118"/>
        <v>91</v>
      </c>
      <c r="CJ76" t="s">
        <v>124</v>
      </c>
      <c r="CK76" s="11">
        <f t="shared" si="119"/>
        <v>115.23809523809524</v>
      </c>
      <c r="CL76">
        <v>36</v>
      </c>
      <c r="CM76">
        <f t="shared" si="120"/>
        <v>84</v>
      </c>
      <c r="CN76" t="s">
        <v>125</v>
      </c>
      <c r="CO76" s="11">
        <f t="shared" si="121"/>
        <v>163.49206349206349</v>
      </c>
      <c r="CP76">
        <v>45</v>
      </c>
      <c r="CQ76">
        <f t="shared" si="122"/>
        <v>69</v>
      </c>
      <c r="CR76" t="s">
        <v>126</v>
      </c>
      <c r="CS76" s="11">
        <f t="shared" si="123"/>
        <v>152.06349206349208</v>
      </c>
      <c r="CT76">
        <v>50</v>
      </c>
      <c r="CU76">
        <f t="shared" si="124"/>
        <v>185</v>
      </c>
      <c r="CV76" t="s">
        <v>127</v>
      </c>
      <c r="CW76" s="11">
        <f t="shared" si="125"/>
        <v>121.9047619047619</v>
      </c>
      <c r="CX76">
        <v>100</v>
      </c>
      <c r="CY76">
        <f t="shared" si="126"/>
        <v>55</v>
      </c>
      <c r="CZ76" t="s">
        <v>122</v>
      </c>
      <c r="DA76" s="11">
        <f t="shared" si="127"/>
        <v>107.93650793650794</v>
      </c>
      <c r="DB76">
        <v>86</v>
      </c>
      <c r="DC76">
        <f t="shared" si="128"/>
        <v>200</v>
      </c>
      <c r="DD76" t="s">
        <v>123</v>
      </c>
      <c r="DE76" s="11">
        <f t="shared" si="129"/>
        <v>96.825396825396822</v>
      </c>
      <c r="DF76">
        <v>65</v>
      </c>
      <c r="DG76">
        <f t="shared" si="130"/>
        <v>139</v>
      </c>
      <c r="DH76" t="s">
        <v>124</v>
      </c>
      <c r="DI76" s="11">
        <f t="shared" si="131"/>
        <v>98.730158730158735</v>
      </c>
      <c r="DJ76">
        <v>19</v>
      </c>
      <c r="DK76">
        <f t="shared" si="132"/>
        <v>284</v>
      </c>
      <c r="DL76" t="s">
        <v>125</v>
      </c>
      <c r="DM76" s="11">
        <f t="shared" si="133"/>
        <v>68.888888888888886</v>
      </c>
      <c r="DN76">
        <v>38</v>
      </c>
      <c r="DO76">
        <f t="shared" si="134"/>
        <v>233</v>
      </c>
      <c r="DP76" t="s">
        <v>126</v>
      </c>
      <c r="DQ76" s="11">
        <f t="shared" si="135"/>
        <v>102.22222222222223</v>
      </c>
      <c r="DR76">
        <v>31</v>
      </c>
      <c r="DS76">
        <f t="shared" si="136"/>
        <v>254</v>
      </c>
      <c r="DT76" t="s">
        <v>127</v>
      </c>
      <c r="DU76" s="11">
        <f t="shared" si="137"/>
        <v>77.142857142857139</v>
      </c>
      <c r="DV76">
        <v>90.5</v>
      </c>
      <c r="DW76">
        <f t="shared" si="138"/>
        <v>80</v>
      </c>
      <c r="DX76" t="s">
        <v>122</v>
      </c>
      <c r="DY76" s="11">
        <f t="shared" si="139"/>
        <v>135.87301587301587</v>
      </c>
      <c r="DZ76">
        <v>68</v>
      </c>
      <c r="EA76">
        <f t="shared" si="140"/>
        <v>190</v>
      </c>
      <c r="EB76" t="s">
        <v>123</v>
      </c>
      <c r="EC76" s="11">
        <f t="shared" si="141"/>
        <v>88.888888888888886</v>
      </c>
      <c r="ED76">
        <v>71.5</v>
      </c>
      <c r="EE76">
        <f t="shared" si="142"/>
        <v>135</v>
      </c>
      <c r="EF76" t="s">
        <v>124</v>
      </c>
      <c r="EG76" s="11">
        <f t="shared" si="143"/>
        <v>110.47619047619048</v>
      </c>
      <c r="EH76">
        <v>34.5</v>
      </c>
      <c r="EI76">
        <f t="shared" si="144"/>
        <v>186</v>
      </c>
      <c r="EJ76" t="s">
        <v>125</v>
      </c>
      <c r="EK76" s="11">
        <f t="shared" si="145"/>
        <v>108.57142857142857</v>
      </c>
      <c r="EL76">
        <v>37.5</v>
      </c>
      <c r="EM76">
        <f t="shared" si="146"/>
        <v>240</v>
      </c>
      <c r="EN76" t="s">
        <v>1803</v>
      </c>
      <c r="EO76" s="11">
        <f t="shared" si="147"/>
        <v>100.95238095238095</v>
      </c>
      <c r="EP76">
        <v>42.5</v>
      </c>
      <c r="EQ76">
        <f t="shared" si="148"/>
        <v>182</v>
      </c>
      <c r="ER76" t="s">
        <v>24</v>
      </c>
      <c r="ES76" s="11">
        <f t="shared" si="149"/>
        <v>111.42857142857143</v>
      </c>
      <c r="ET76">
        <v>100</v>
      </c>
      <c r="EU76">
        <f t="shared" si="150"/>
        <v>193</v>
      </c>
      <c r="EV76">
        <v>94</v>
      </c>
      <c r="EW76">
        <f t="shared" si="151"/>
        <v>155</v>
      </c>
      <c r="EX76">
        <v>95</v>
      </c>
      <c r="EY76">
        <f t="shared" si="152"/>
        <v>168</v>
      </c>
      <c r="EZ76">
        <v>36</v>
      </c>
      <c r="FA76">
        <f t="shared" si="153"/>
        <v>213</v>
      </c>
      <c r="FB76">
        <v>23</v>
      </c>
      <c r="FC76">
        <f t="shared" si="154"/>
        <v>243</v>
      </c>
      <c r="FD76">
        <v>33</v>
      </c>
      <c r="FE76">
        <f t="shared" si="155"/>
        <v>218</v>
      </c>
    </row>
    <row r="77" spans="1:161" x14ac:dyDescent="0.2">
      <c r="A77" t="s">
        <v>248</v>
      </c>
      <c r="B77" t="s">
        <v>249</v>
      </c>
      <c r="C77" t="s">
        <v>250</v>
      </c>
      <c r="D77" t="s">
        <v>17</v>
      </c>
      <c r="E77" t="s">
        <v>251</v>
      </c>
      <c r="F77">
        <v>104</v>
      </c>
      <c r="G77">
        <f t="shared" si="78"/>
        <v>149</v>
      </c>
      <c r="H77" t="s">
        <v>122</v>
      </c>
      <c r="I77" s="11">
        <f t="shared" si="79"/>
        <v>139.6825396825397</v>
      </c>
      <c r="J77">
        <v>104</v>
      </c>
      <c r="K77">
        <f t="shared" si="80"/>
        <v>47</v>
      </c>
      <c r="L77" t="s">
        <v>111</v>
      </c>
      <c r="M77" s="11">
        <f t="shared" si="81"/>
        <v>92.698412698412696</v>
      </c>
      <c r="N77">
        <v>84</v>
      </c>
      <c r="O77" s="12">
        <f t="shared" si="82"/>
        <v>157</v>
      </c>
      <c r="P77" t="s">
        <v>252</v>
      </c>
      <c r="Q77" s="11">
        <f t="shared" si="83"/>
        <v>104.76190476190476</v>
      </c>
      <c r="R77">
        <v>83.5</v>
      </c>
      <c r="S77">
        <f t="shared" si="84"/>
        <v>8</v>
      </c>
      <c r="T77" t="s">
        <v>22</v>
      </c>
      <c r="U77" s="11">
        <f t="shared" si="85"/>
        <v>99.682539682539684</v>
      </c>
      <c r="V77">
        <v>73.5</v>
      </c>
      <c r="W77">
        <f t="shared" si="86"/>
        <v>33</v>
      </c>
      <c r="X77" t="s">
        <v>126</v>
      </c>
      <c r="Y77" s="11">
        <f t="shared" si="87"/>
        <v>100.95238095238095</v>
      </c>
      <c r="Z77">
        <v>77.5</v>
      </c>
      <c r="AA77">
        <f t="shared" si="88"/>
        <v>27</v>
      </c>
      <c r="AB77" t="s">
        <v>127</v>
      </c>
      <c r="AC77" s="11">
        <f t="shared" si="89"/>
        <v>102.85714285714286</v>
      </c>
      <c r="AD77">
        <v>89</v>
      </c>
      <c r="AE77">
        <f t="shared" si="90"/>
        <v>274</v>
      </c>
      <c r="AF77" t="s">
        <v>122</v>
      </c>
      <c r="AG77" s="11">
        <f t="shared" si="91"/>
        <v>84.126984126984127</v>
      </c>
      <c r="AH77">
        <v>111</v>
      </c>
      <c r="AI77">
        <f t="shared" si="92"/>
        <v>24</v>
      </c>
      <c r="AJ77" t="s">
        <v>111</v>
      </c>
      <c r="AK77" s="11">
        <f t="shared" si="93"/>
        <v>95.555555555555557</v>
      </c>
      <c r="AL77">
        <v>66</v>
      </c>
      <c r="AM77">
        <f t="shared" si="94"/>
        <v>172</v>
      </c>
      <c r="AN77" t="s">
        <v>252</v>
      </c>
      <c r="AO77" s="11">
        <f t="shared" si="95"/>
        <v>89.841269841269849</v>
      </c>
      <c r="AP77">
        <v>70</v>
      </c>
      <c r="AQ77">
        <f t="shared" si="96"/>
        <v>7</v>
      </c>
      <c r="AR77" t="s">
        <v>22</v>
      </c>
      <c r="AS77" s="11">
        <f t="shared" si="97"/>
        <v>102.85714285714286</v>
      </c>
      <c r="AT77">
        <v>56</v>
      </c>
      <c r="AU77">
        <f t="shared" si="98"/>
        <v>63</v>
      </c>
      <c r="AV77" t="s">
        <v>126</v>
      </c>
      <c r="AW77" s="11">
        <f t="shared" si="99"/>
        <v>91.111111111111114</v>
      </c>
      <c r="AX77">
        <v>64</v>
      </c>
      <c r="AY77">
        <f t="shared" si="100"/>
        <v>36</v>
      </c>
      <c r="AZ77" t="s">
        <v>127</v>
      </c>
      <c r="BA77" s="11">
        <f t="shared" si="101"/>
        <v>95.555555555555557</v>
      </c>
      <c r="BB77">
        <v>84</v>
      </c>
      <c r="BC77">
        <f t="shared" si="102"/>
        <v>224</v>
      </c>
      <c r="BD77" t="s">
        <v>122</v>
      </c>
      <c r="BE77" s="11">
        <f t="shared" si="103"/>
        <v>102.53968253968254</v>
      </c>
      <c r="BF77">
        <v>127</v>
      </c>
      <c r="BG77">
        <f t="shared" si="104"/>
        <v>10</v>
      </c>
      <c r="BH77" t="s">
        <v>111</v>
      </c>
      <c r="BI77" s="11">
        <f t="shared" si="105"/>
        <v>103.49206349206349</v>
      </c>
      <c r="BJ77">
        <v>81.5</v>
      </c>
      <c r="BK77">
        <f t="shared" si="106"/>
        <v>140</v>
      </c>
      <c r="BL77" t="s">
        <v>252</v>
      </c>
      <c r="BM77" s="11">
        <f t="shared" si="107"/>
        <v>130.79365079365078</v>
      </c>
      <c r="BN77">
        <v>60</v>
      </c>
      <c r="BO77">
        <f t="shared" si="108"/>
        <v>16</v>
      </c>
      <c r="BP77" t="s">
        <v>22</v>
      </c>
      <c r="BQ77" s="11">
        <f t="shared" si="109"/>
        <v>99.365079365079367</v>
      </c>
      <c r="BR77">
        <v>56</v>
      </c>
      <c r="BS77" s="12">
        <f t="shared" si="110"/>
        <v>35</v>
      </c>
      <c r="BT77" t="s">
        <v>1807</v>
      </c>
      <c r="BU77" s="11">
        <f t="shared" si="111"/>
        <v>107.3015873015873</v>
      </c>
      <c r="BV77">
        <v>83</v>
      </c>
      <c r="BW77">
        <f t="shared" si="112"/>
        <v>22</v>
      </c>
      <c r="BX77" t="s">
        <v>127</v>
      </c>
      <c r="BY77" s="11">
        <f t="shared" si="113"/>
        <v>108.88888888888889</v>
      </c>
      <c r="BZ77">
        <v>82</v>
      </c>
      <c r="CA77">
        <f t="shared" si="114"/>
        <v>232</v>
      </c>
      <c r="CB77" t="s">
        <v>122</v>
      </c>
      <c r="CC77" s="11">
        <f t="shared" si="115"/>
        <v>90.158730158730151</v>
      </c>
      <c r="CD77">
        <v>115</v>
      </c>
      <c r="CE77">
        <f t="shared" si="116"/>
        <v>21</v>
      </c>
      <c r="CF77" t="s">
        <v>111</v>
      </c>
      <c r="CG77" s="11">
        <f t="shared" si="117"/>
        <v>111.42857142857143</v>
      </c>
      <c r="CH77">
        <v>43</v>
      </c>
      <c r="CI77">
        <f t="shared" si="118"/>
        <v>237</v>
      </c>
      <c r="CJ77" t="s">
        <v>252</v>
      </c>
      <c r="CK77" s="11">
        <f t="shared" si="119"/>
        <v>80</v>
      </c>
      <c r="CL77">
        <v>64</v>
      </c>
      <c r="CM77">
        <f t="shared" si="120"/>
        <v>14</v>
      </c>
      <c r="CN77" t="s">
        <v>22</v>
      </c>
      <c r="CO77" s="11">
        <f t="shared" si="121"/>
        <v>98.095238095238102</v>
      </c>
      <c r="CP77">
        <v>48</v>
      </c>
      <c r="CQ77">
        <f t="shared" si="122"/>
        <v>58</v>
      </c>
      <c r="CR77" t="s">
        <v>1807</v>
      </c>
      <c r="CS77" s="11">
        <f t="shared" si="123"/>
        <v>116.50793650793651</v>
      </c>
      <c r="CT77">
        <v>67</v>
      </c>
      <c r="CU77">
        <f t="shared" si="124"/>
        <v>50</v>
      </c>
      <c r="CV77" t="s">
        <v>127</v>
      </c>
      <c r="CW77" s="11">
        <f t="shared" si="125"/>
        <v>85.396825396825392</v>
      </c>
      <c r="CX77">
        <v>88</v>
      </c>
      <c r="CY77">
        <f t="shared" si="126"/>
        <v>201</v>
      </c>
      <c r="CZ77" t="s">
        <v>122</v>
      </c>
      <c r="DA77" s="11">
        <f t="shared" si="127"/>
        <v>100.95238095238095</v>
      </c>
      <c r="DB77">
        <v>112</v>
      </c>
      <c r="DC77">
        <f t="shared" si="128"/>
        <v>57</v>
      </c>
      <c r="DD77" t="s">
        <v>111</v>
      </c>
      <c r="DE77" s="11">
        <f t="shared" si="129"/>
        <v>92.698412698412696</v>
      </c>
      <c r="DF77">
        <v>57</v>
      </c>
      <c r="DG77">
        <f t="shared" si="130"/>
        <v>174</v>
      </c>
      <c r="DH77" t="s">
        <v>252</v>
      </c>
      <c r="DI77" s="11">
        <f t="shared" si="131"/>
        <v>86.031746031746025</v>
      </c>
      <c r="DJ77">
        <v>72</v>
      </c>
      <c r="DK77">
        <f t="shared" si="132"/>
        <v>8</v>
      </c>
      <c r="DL77" t="s">
        <v>22</v>
      </c>
      <c r="DM77" s="11">
        <f t="shared" si="133"/>
        <v>172.06349206349205</v>
      </c>
      <c r="DN77">
        <v>55</v>
      </c>
      <c r="DO77">
        <f t="shared" si="134"/>
        <v>110</v>
      </c>
      <c r="DP77" t="s">
        <v>1807</v>
      </c>
      <c r="DQ77" s="11">
        <f t="shared" si="135"/>
        <v>116.50793650793651</v>
      </c>
      <c r="DR77">
        <v>78</v>
      </c>
      <c r="DS77">
        <f t="shared" si="136"/>
        <v>4</v>
      </c>
      <c r="DT77" t="s">
        <v>127</v>
      </c>
      <c r="DU77" s="11">
        <f t="shared" si="137"/>
        <v>167.93650793650795</v>
      </c>
      <c r="DV77">
        <v>80.5</v>
      </c>
      <c r="DW77">
        <f t="shared" si="138"/>
        <v>204</v>
      </c>
      <c r="DX77" t="s">
        <v>122</v>
      </c>
      <c r="DY77" s="11">
        <f t="shared" si="139"/>
        <v>126.34920634920636</v>
      </c>
      <c r="DZ77">
        <v>91</v>
      </c>
      <c r="EA77">
        <f t="shared" si="140"/>
        <v>34</v>
      </c>
      <c r="EB77" t="s">
        <v>111</v>
      </c>
      <c r="EC77" s="11">
        <f t="shared" si="141"/>
        <v>105.07936507936508</v>
      </c>
      <c r="ED77">
        <v>72</v>
      </c>
      <c r="EE77">
        <f t="shared" si="142"/>
        <v>130</v>
      </c>
      <c r="EF77" t="s">
        <v>252</v>
      </c>
      <c r="EG77" s="11">
        <f t="shared" si="143"/>
        <v>132.06349206349205</v>
      </c>
      <c r="EH77">
        <v>26.5</v>
      </c>
      <c r="EI77">
        <f t="shared" si="144"/>
        <v>235</v>
      </c>
      <c r="EJ77" t="s">
        <v>22</v>
      </c>
      <c r="EK77" s="11">
        <f t="shared" si="145"/>
        <v>27.936507936507937</v>
      </c>
      <c r="EL77">
        <v>47</v>
      </c>
      <c r="EM77">
        <f t="shared" si="146"/>
        <v>162</v>
      </c>
      <c r="EN77" t="s">
        <v>1807</v>
      </c>
      <c r="EO77" s="11">
        <f t="shared" si="147"/>
        <v>100.95238095238095</v>
      </c>
      <c r="EP77">
        <v>38.5</v>
      </c>
      <c r="EQ77">
        <f t="shared" si="148"/>
        <v>218</v>
      </c>
      <c r="ER77" t="s">
        <v>24</v>
      </c>
      <c r="ES77" s="11">
        <f t="shared" si="149"/>
        <v>85.396825396825392</v>
      </c>
      <c r="ET77">
        <v>90</v>
      </c>
      <c r="EU77">
        <f t="shared" si="150"/>
        <v>287</v>
      </c>
      <c r="EV77">
        <v>108</v>
      </c>
      <c r="EW77">
        <f t="shared" si="151"/>
        <v>50</v>
      </c>
      <c r="EX77">
        <v>76</v>
      </c>
      <c r="EY77">
        <f t="shared" si="152"/>
        <v>231</v>
      </c>
      <c r="EZ77">
        <v>60</v>
      </c>
      <c r="FA77">
        <f t="shared" si="153"/>
        <v>8</v>
      </c>
      <c r="FB77">
        <v>28</v>
      </c>
      <c r="FC77">
        <f t="shared" si="154"/>
        <v>165</v>
      </c>
      <c r="FD77">
        <v>35</v>
      </c>
      <c r="FE77">
        <f t="shared" si="155"/>
        <v>172</v>
      </c>
    </row>
    <row r="78" spans="1:161" x14ac:dyDescent="0.2">
      <c r="A78" t="s">
        <v>253</v>
      </c>
      <c r="B78" t="s">
        <v>254</v>
      </c>
      <c r="C78" t="s">
        <v>250</v>
      </c>
      <c r="D78" t="s">
        <v>17</v>
      </c>
      <c r="E78" t="s">
        <v>255</v>
      </c>
      <c r="F78">
        <v>96</v>
      </c>
      <c r="G78">
        <f t="shared" si="78"/>
        <v>258</v>
      </c>
      <c r="H78" t="s">
        <v>122</v>
      </c>
      <c r="I78" s="11">
        <f t="shared" si="79"/>
        <v>51.746031746031747</v>
      </c>
      <c r="J78">
        <v>85</v>
      </c>
      <c r="K78">
        <f t="shared" si="80"/>
        <v>156</v>
      </c>
      <c r="L78" t="s">
        <v>111</v>
      </c>
      <c r="M78" s="11">
        <f t="shared" si="81"/>
        <v>70.158730158730151</v>
      </c>
      <c r="N78">
        <v>105</v>
      </c>
      <c r="O78" s="12">
        <f t="shared" si="82"/>
        <v>67</v>
      </c>
      <c r="P78" t="s">
        <v>252</v>
      </c>
      <c r="Q78" s="11">
        <f t="shared" si="83"/>
        <v>103.17460317460318</v>
      </c>
      <c r="R78">
        <v>71</v>
      </c>
      <c r="S78">
        <f t="shared" si="84"/>
        <v>27</v>
      </c>
      <c r="T78" t="s">
        <v>22</v>
      </c>
      <c r="U78" s="11">
        <f t="shared" si="85"/>
        <v>101.26984126984127</v>
      </c>
      <c r="V78">
        <v>82.5</v>
      </c>
      <c r="W78">
        <f t="shared" si="86"/>
        <v>12</v>
      </c>
      <c r="X78" t="s">
        <v>126</v>
      </c>
      <c r="Y78" s="11">
        <f t="shared" si="87"/>
        <v>163.49206349206349</v>
      </c>
      <c r="Z78">
        <v>82</v>
      </c>
      <c r="AA78">
        <f t="shared" si="88"/>
        <v>5</v>
      </c>
      <c r="AB78" t="s">
        <v>127</v>
      </c>
      <c r="AC78" s="11">
        <f t="shared" si="89"/>
        <v>165.71428571428572</v>
      </c>
      <c r="AD78">
        <v>102</v>
      </c>
      <c r="AE78">
        <f t="shared" si="90"/>
        <v>106</v>
      </c>
      <c r="AF78" t="s">
        <v>122</v>
      </c>
      <c r="AG78" s="11">
        <f t="shared" si="91"/>
        <v>131.11111111111111</v>
      </c>
      <c r="AH78">
        <v>101</v>
      </c>
      <c r="AI78">
        <f t="shared" si="92"/>
        <v>62</v>
      </c>
      <c r="AJ78" t="s">
        <v>111</v>
      </c>
      <c r="AK78" s="11">
        <f t="shared" si="93"/>
        <v>94.285714285714292</v>
      </c>
      <c r="AL78">
        <v>91.5</v>
      </c>
      <c r="AM78">
        <f t="shared" si="94"/>
        <v>77</v>
      </c>
      <c r="AN78" t="s">
        <v>252</v>
      </c>
      <c r="AO78" s="11">
        <f t="shared" si="95"/>
        <v>92.698412698412696</v>
      </c>
      <c r="AP78">
        <v>60</v>
      </c>
      <c r="AQ78">
        <f t="shared" si="96"/>
        <v>31</v>
      </c>
      <c r="AR78" t="s">
        <v>22</v>
      </c>
      <c r="AS78" s="11">
        <f t="shared" si="97"/>
        <v>93.333333333333329</v>
      </c>
      <c r="AT78">
        <v>49</v>
      </c>
      <c r="AU78">
        <f t="shared" si="98"/>
        <v>118</v>
      </c>
      <c r="AV78" t="s">
        <v>126</v>
      </c>
      <c r="AW78" s="11">
        <f t="shared" si="99"/>
        <v>114.28571428571428</v>
      </c>
      <c r="AX78">
        <v>39</v>
      </c>
      <c r="AY78">
        <f t="shared" si="100"/>
        <v>212</v>
      </c>
      <c r="AZ78" t="s">
        <v>127</v>
      </c>
      <c r="BA78" s="11">
        <f t="shared" si="101"/>
        <v>59.047619047619051</v>
      </c>
      <c r="BB78">
        <v>85</v>
      </c>
      <c r="BC78">
        <f t="shared" si="102"/>
        <v>204</v>
      </c>
      <c r="BD78" t="s">
        <v>122</v>
      </c>
      <c r="BE78" s="11">
        <f t="shared" si="103"/>
        <v>101.9047619047619</v>
      </c>
      <c r="BF78">
        <v>114</v>
      </c>
      <c r="BG78">
        <f t="shared" si="104"/>
        <v>44</v>
      </c>
      <c r="BH78" t="s">
        <v>111</v>
      </c>
      <c r="BI78" s="11">
        <f t="shared" si="105"/>
        <v>93.650793650793645</v>
      </c>
      <c r="BJ78">
        <v>103.5</v>
      </c>
      <c r="BK78">
        <f t="shared" si="106"/>
        <v>54</v>
      </c>
      <c r="BL78" t="s">
        <v>252</v>
      </c>
      <c r="BM78" s="11">
        <f t="shared" si="107"/>
        <v>130.47619047619048</v>
      </c>
      <c r="BN78">
        <v>65</v>
      </c>
      <c r="BO78">
        <f t="shared" si="108"/>
        <v>10</v>
      </c>
      <c r="BP78" t="s">
        <v>22</v>
      </c>
      <c r="BQ78" s="11">
        <f t="shared" si="109"/>
        <v>113.65079365079364</v>
      </c>
      <c r="BR78">
        <v>35</v>
      </c>
      <c r="BS78" s="12">
        <f t="shared" si="110"/>
        <v>163</v>
      </c>
      <c r="BT78" t="s">
        <v>1807</v>
      </c>
      <c r="BU78" s="11">
        <f t="shared" si="111"/>
        <v>97.777777777777771</v>
      </c>
      <c r="BV78">
        <v>67</v>
      </c>
      <c r="BW78">
        <f t="shared" si="112"/>
        <v>83</v>
      </c>
      <c r="BX78" t="s">
        <v>127</v>
      </c>
      <c r="BY78" s="11">
        <f t="shared" si="113"/>
        <v>150.47619047619048</v>
      </c>
      <c r="BZ78">
        <v>86</v>
      </c>
      <c r="CA78">
        <f t="shared" si="114"/>
        <v>210</v>
      </c>
      <c r="CB78" t="s">
        <v>122</v>
      </c>
      <c r="CC78" s="11">
        <f t="shared" si="115"/>
        <v>78.730158730158735</v>
      </c>
      <c r="CD78">
        <v>113</v>
      </c>
      <c r="CE78">
        <f t="shared" si="116"/>
        <v>24</v>
      </c>
      <c r="CF78" t="s">
        <v>111</v>
      </c>
      <c r="CG78" s="11">
        <f t="shared" si="117"/>
        <v>100.63492063492063</v>
      </c>
      <c r="CH78">
        <v>55</v>
      </c>
      <c r="CI78">
        <f t="shared" si="118"/>
        <v>150</v>
      </c>
      <c r="CJ78" t="s">
        <v>252</v>
      </c>
      <c r="CK78" s="11">
        <f t="shared" si="119"/>
        <v>79.365079365079367</v>
      </c>
      <c r="CL78">
        <v>45</v>
      </c>
      <c r="CM78">
        <f t="shared" si="120"/>
        <v>53</v>
      </c>
      <c r="CN78" t="s">
        <v>22</v>
      </c>
      <c r="CO78" s="11">
        <f t="shared" si="121"/>
        <v>87.936507936507937</v>
      </c>
      <c r="CP78">
        <v>34</v>
      </c>
      <c r="CQ78">
        <f t="shared" si="122"/>
        <v>156</v>
      </c>
      <c r="CR78" t="s">
        <v>1807</v>
      </c>
      <c r="CS78" s="11">
        <f t="shared" si="123"/>
        <v>129.20634920634922</v>
      </c>
      <c r="CT78">
        <v>42</v>
      </c>
      <c r="CU78">
        <f t="shared" si="124"/>
        <v>242</v>
      </c>
      <c r="CV78" t="s">
        <v>127</v>
      </c>
      <c r="CW78" s="11">
        <f t="shared" si="125"/>
        <v>47.301587301587297</v>
      </c>
      <c r="CX78">
        <v>93</v>
      </c>
      <c r="CY78">
        <f t="shared" si="126"/>
        <v>143</v>
      </c>
      <c r="CZ78" t="s">
        <v>122</v>
      </c>
      <c r="DA78" s="11">
        <f t="shared" si="127"/>
        <v>135.55555555555554</v>
      </c>
      <c r="DB78">
        <v>119</v>
      </c>
      <c r="DC78">
        <f t="shared" si="128"/>
        <v>26</v>
      </c>
      <c r="DD78" t="s">
        <v>111</v>
      </c>
      <c r="DE78" s="11">
        <f t="shared" si="129"/>
        <v>122.53968253968254</v>
      </c>
      <c r="DF78">
        <v>79</v>
      </c>
      <c r="DG78">
        <f t="shared" si="130"/>
        <v>85</v>
      </c>
      <c r="DH78" t="s">
        <v>252</v>
      </c>
      <c r="DI78" s="11">
        <f t="shared" si="131"/>
        <v>93.333333333333329</v>
      </c>
      <c r="DJ78">
        <v>69</v>
      </c>
      <c r="DK78">
        <f t="shared" si="132"/>
        <v>15</v>
      </c>
      <c r="DL78" t="s">
        <v>22</v>
      </c>
      <c r="DM78" s="11">
        <f t="shared" si="133"/>
        <v>128.25396825396825</v>
      </c>
      <c r="DN78">
        <v>36</v>
      </c>
      <c r="DO78">
        <f t="shared" si="134"/>
        <v>248</v>
      </c>
      <c r="DP78" t="s">
        <v>1807</v>
      </c>
      <c r="DQ78" s="11">
        <f t="shared" si="135"/>
        <v>64.444444444444443</v>
      </c>
      <c r="DR78">
        <v>54</v>
      </c>
      <c r="DS78">
        <f t="shared" si="136"/>
        <v>76</v>
      </c>
      <c r="DT78" t="s">
        <v>127</v>
      </c>
      <c r="DU78" s="11">
        <f t="shared" si="137"/>
        <v>173.96825396825398</v>
      </c>
      <c r="DV78">
        <v>75.5</v>
      </c>
      <c r="DW78">
        <f t="shared" si="138"/>
        <v>255</v>
      </c>
      <c r="DX78" t="s">
        <v>122</v>
      </c>
      <c r="DY78" s="11">
        <f t="shared" si="139"/>
        <v>80.317460317460316</v>
      </c>
      <c r="DZ78">
        <v>81</v>
      </c>
      <c r="EA78">
        <f t="shared" si="140"/>
        <v>97</v>
      </c>
      <c r="EB78" t="s">
        <v>111</v>
      </c>
      <c r="EC78" s="11">
        <f t="shared" si="141"/>
        <v>93.333333333333329</v>
      </c>
      <c r="ED78">
        <v>86.5</v>
      </c>
      <c r="EE78">
        <f t="shared" si="142"/>
        <v>64</v>
      </c>
      <c r="EF78" t="s">
        <v>252</v>
      </c>
      <c r="EG78" s="11">
        <f t="shared" si="143"/>
        <v>100</v>
      </c>
      <c r="EH78">
        <v>47</v>
      </c>
      <c r="EI78">
        <f t="shared" si="144"/>
        <v>104</v>
      </c>
      <c r="EJ78" t="s">
        <v>22</v>
      </c>
      <c r="EK78" s="11">
        <f t="shared" si="145"/>
        <v>95.873015873015873</v>
      </c>
      <c r="EL78">
        <v>50</v>
      </c>
      <c r="EM78">
        <f t="shared" si="146"/>
        <v>136</v>
      </c>
      <c r="EN78" t="s">
        <v>1807</v>
      </c>
      <c r="EO78" s="11">
        <f t="shared" si="147"/>
        <v>109.2063492063492</v>
      </c>
      <c r="EP78">
        <v>18.5</v>
      </c>
      <c r="EQ78">
        <f t="shared" si="148"/>
        <v>309</v>
      </c>
      <c r="ER78" t="s">
        <v>24</v>
      </c>
      <c r="ES78" s="11">
        <f t="shared" si="149"/>
        <v>92.698412698412696</v>
      </c>
      <c r="ET78">
        <v>100</v>
      </c>
      <c r="EU78">
        <f t="shared" si="150"/>
        <v>193</v>
      </c>
      <c r="EV78">
        <v>104</v>
      </c>
      <c r="EW78">
        <f t="shared" si="151"/>
        <v>76</v>
      </c>
      <c r="EX78">
        <v>124</v>
      </c>
      <c r="EY78">
        <f t="shared" si="152"/>
        <v>64</v>
      </c>
      <c r="EZ78">
        <v>45</v>
      </c>
      <c r="FA78">
        <f t="shared" si="153"/>
        <v>91</v>
      </c>
      <c r="FB78">
        <v>28</v>
      </c>
      <c r="FC78">
        <f t="shared" si="154"/>
        <v>165</v>
      </c>
      <c r="FD78">
        <v>28</v>
      </c>
      <c r="FE78">
        <f t="shared" si="155"/>
        <v>286</v>
      </c>
    </row>
    <row r="79" spans="1:161" x14ac:dyDescent="0.2">
      <c r="A79" t="s">
        <v>256</v>
      </c>
      <c r="B79" t="s">
        <v>257</v>
      </c>
      <c r="C79" t="s">
        <v>250</v>
      </c>
      <c r="D79" t="s">
        <v>17</v>
      </c>
      <c r="E79" t="s">
        <v>258</v>
      </c>
      <c r="F79">
        <v>113</v>
      </c>
      <c r="G79">
        <f t="shared" si="78"/>
        <v>41</v>
      </c>
      <c r="H79" t="s">
        <v>122</v>
      </c>
      <c r="I79" s="11">
        <f t="shared" si="79"/>
        <v>154.60317460317461</v>
      </c>
      <c r="J79">
        <v>89</v>
      </c>
      <c r="K79">
        <f t="shared" si="80"/>
        <v>135</v>
      </c>
      <c r="L79" t="s">
        <v>111</v>
      </c>
      <c r="M79" s="11">
        <f t="shared" si="81"/>
        <v>63.80952380952381</v>
      </c>
      <c r="N79">
        <v>94</v>
      </c>
      <c r="O79" s="12">
        <f t="shared" si="82"/>
        <v>119</v>
      </c>
      <c r="P79" t="s">
        <v>252</v>
      </c>
      <c r="Q79" s="11">
        <f t="shared" si="83"/>
        <v>112.6984126984127</v>
      </c>
      <c r="R79">
        <v>83.5</v>
      </c>
      <c r="S79">
        <f t="shared" si="84"/>
        <v>8</v>
      </c>
      <c r="T79" t="s">
        <v>22</v>
      </c>
      <c r="U79" s="11">
        <f t="shared" si="85"/>
        <v>118.41269841269842</v>
      </c>
      <c r="V79">
        <v>65.5</v>
      </c>
      <c r="W79">
        <f t="shared" si="86"/>
        <v>71</v>
      </c>
      <c r="X79" t="s">
        <v>126</v>
      </c>
      <c r="Y79" s="11">
        <f t="shared" si="87"/>
        <v>109.2063492063492</v>
      </c>
      <c r="Z79">
        <v>68.5</v>
      </c>
      <c r="AA79">
        <f t="shared" si="88"/>
        <v>112</v>
      </c>
      <c r="AB79" t="s">
        <v>127</v>
      </c>
      <c r="AC79" s="11">
        <f t="shared" si="89"/>
        <v>96.19047619047619</v>
      </c>
      <c r="AD79">
        <v>95.5</v>
      </c>
      <c r="AE79">
        <f t="shared" si="90"/>
        <v>213</v>
      </c>
      <c r="AF79" t="s">
        <v>122</v>
      </c>
      <c r="AG79" s="11">
        <f t="shared" si="91"/>
        <v>112.38095238095238</v>
      </c>
      <c r="AH79">
        <v>113</v>
      </c>
      <c r="AI79">
        <f t="shared" si="92"/>
        <v>21</v>
      </c>
      <c r="AJ79" t="s">
        <v>111</v>
      </c>
      <c r="AK79" s="11">
        <f t="shared" si="93"/>
        <v>113.33333333333333</v>
      </c>
      <c r="AL79">
        <v>69.5</v>
      </c>
      <c r="AM79">
        <f t="shared" si="94"/>
        <v>159</v>
      </c>
      <c r="AN79" t="s">
        <v>252</v>
      </c>
      <c r="AO79" s="11">
        <f t="shared" si="95"/>
        <v>88.253968253968253</v>
      </c>
      <c r="AP79">
        <v>47</v>
      </c>
      <c r="AQ79">
        <f t="shared" si="96"/>
        <v>66</v>
      </c>
      <c r="AR79" t="s">
        <v>22</v>
      </c>
      <c r="AS79" s="11">
        <f t="shared" si="97"/>
        <v>93.968253968253975</v>
      </c>
      <c r="AT79">
        <v>44</v>
      </c>
      <c r="AU79">
        <f t="shared" si="98"/>
        <v>156</v>
      </c>
      <c r="AV79" t="s">
        <v>126</v>
      </c>
      <c r="AW79" s="11">
        <f t="shared" si="99"/>
        <v>98.412698412698418</v>
      </c>
      <c r="AX79">
        <v>54</v>
      </c>
      <c r="AY79">
        <f t="shared" si="100"/>
        <v>100</v>
      </c>
      <c r="AZ79" t="s">
        <v>127</v>
      </c>
      <c r="BA79" s="11">
        <f t="shared" si="101"/>
        <v>88.888888888888886</v>
      </c>
      <c r="BB79">
        <v>81</v>
      </c>
      <c r="BC79">
        <f t="shared" si="102"/>
        <v>252</v>
      </c>
      <c r="BD79" t="s">
        <v>122</v>
      </c>
      <c r="BE79" s="11">
        <f t="shared" si="103"/>
        <v>86.666666666666671</v>
      </c>
      <c r="BF79">
        <v>108</v>
      </c>
      <c r="BG79">
        <f t="shared" si="104"/>
        <v>63</v>
      </c>
      <c r="BH79" t="s">
        <v>111</v>
      </c>
      <c r="BI79" s="11">
        <f t="shared" si="105"/>
        <v>94.920634920634924</v>
      </c>
      <c r="BJ79">
        <v>85.5</v>
      </c>
      <c r="BK79">
        <f t="shared" si="106"/>
        <v>122</v>
      </c>
      <c r="BL79" t="s">
        <v>252</v>
      </c>
      <c r="BM79" s="11">
        <f t="shared" si="107"/>
        <v>123.17460317460318</v>
      </c>
      <c r="BN79">
        <v>46</v>
      </c>
      <c r="BO79">
        <f t="shared" si="108"/>
        <v>47</v>
      </c>
      <c r="BP79" t="s">
        <v>22</v>
      </c>
      <c r="BQ79" s="11">
        <f t="shared" si="109"/>
        <v>101.9047619047619</v>
      </c>
      <c r="BR79">
        <v>36</v>
      </c>
      <c r="BS79" s="12">
        <f t="shared" si="110"/>
        <v>151</v>
      </c>
      <c r="BT79" t="s">
        <v>1807</v>
      </c>
      <c r="BU79" s="11">
        <f t="shared" si="111"/>
        <v>73.968253968253961</v>
      </c>
      <c r="BV79">
        <v>70</v>
      </c>
      <c r="BW79">
        <f t="shared" si="112"/>
        <v>65</v>
      </c>
      <c r="BX79" t="s">
        <v>127</v>
      </c>
      <c r="BY79" s="11">
        <f t="shared" si="113"/>
        <v>106.98412698412699</v>
      </c>
      <c r="BZ79">
        <v>86</v>
      </c>
      <c r="CA79">
        <f t="shared" si="114"/>
        <v>210</v>
      </c>
      <c r="CB79" t="s">
        <v>122</v>
      </c>
      <c r="CC79" s="11">
        <f t="shared" si="115"/>
        <v>78.730158730158735</v>
      </c>
      <c r="CD79">
        <v>106</v>
      </c>
      <c r="CE79">
        <f t="shared" si="116"/>
        <v>47</v>
      </c>
      <c r="CF79" t="s">
        <v>111</v>
      </c>
      <c r="CG79" s="11">
        <f t="shared" si="117"/>
        <v>91.428571428571431</v>
      </c>
      <c r="CH79">
        <v>49.5</v>
      </c>
      <c r="CI79">
        <f t="shared" si="118"/>
        <v>195</v>
      </c>
      <c r="CJ79" t="s">
        <v>252</v>
      </c>
      <c r="CK79" s="11">
        <f t="shared" si="119"/>
        <v>67.61904761904762</v>
      </c>
      <c r="CL79">
        <v>45</v>
      </c>
      <c r="CM79">
        <f t="shared" si="120"/>
        <v>53</v>
      </c>
      <c r="CN79" t="s">
        <v>22</v>
      </c>
      <c r="CO79" s="11">
        <f t="shared" si="121"/>
        <v>93.650793650793645</v>
      </c>
      <c r="CP79">
        <v>45</v>
      </c>
      <c r="CQ79">
        <f t="shared" si="122"/>
        <v>69</v>
      </c>
      <c r="CR79" t="s">
        <v>1807</v>
      </c>
      <c r="CS79" s="11">
        <f t="shared" si="123"/>
        <v>100.95238095238095</v>
      </c>
      <c r="CT79">
        <v>62</v>
      </c>
      <c r="CU79">
        <f t="shared" si="124"/>
        <v>87</v>
      </c>
      <c r="CV79" t="s">
        <v>127</v>
      </c>
      <c r="CW79" s="11">
        <f t="shared" si="125"/>
        <v>92.38095238095238</v>
      </c>
      <c r="CX79">
        <v>93</v>
      </c>
      <c r="CY79">
        <f t="shared" si="126"/>
        <v>143</v>
      </c>
      <c r="CZ79" t="s">
        <v>122</v>
      </c>
      <c r="DA79" s="11">
        <f t="shared" si="127"/>
        <v>100.63492063492063</v>
      </c>
      <c r="DB79">
        <v>122</v>
      </c>
      <c r="DC79">
        <f t="shared" si="128"/>
        <v>20</v>
      </c>
      <c r="DD79" t="s">
        <v>111</v>
      </c>
      <c r="DE79" s="11">
        <f t="shared" si="129"/>
        <v>100.95238095238095</v>
      </c>
      <c r="DF79">
        <v>75.5</v>
      </c>
      <c r="DG79">
        <f t="shared" si="130"/>
        <v>93</v>
      </c>
      <c r="DH79" t="s">
        <v>252</v>
      </c>
      <c r="DI79" s="11">
        <f t="shared" si="131"/>
        <v>95.873015873015873</v>
      </c>
      <c r="DJ79">
        <v>63</v>
      </c>
      <c r="DK79">
        <f t="shared" si="132"/>
        <v>33</v>
      </c>
      <c r="DL79" t="s">
        <v>22</v>
      </c>
      <c r="DM79" s="11">
        <f t="shared" si="133"/>
        <v>101.58730158730158</v>
      </c>
      <c r="DN79">
        <v>61</v>
      </c>
      <c r="DO79">
        <f t="shared" si="134"/>
        <v>72</v>
      </c>
      <c r="DP79" t="s">
        <v>1807</v>
      </c>
      <c r="DQ79" s="11">
        <f t="shared" si="135"/>
        <v>115.87301587301587</v>
      </c>
      <c r="DR79">
        <v>57</v>
      </c>
      <c r="DS79">
        <f t="shared" si="136"/>
        <v>63</v>
      </c>
      <c r="DT79" t="s">
        <v>127</v>
      </c>
      <c r="DU79" s="11">
        <f t="shared" si="137"/>
        <v>169.84126984126982</v>
      </c>
      <c r="DV79">
        <v>84.5</v>
      </c>
      <c r="DW79">
        <f t="shared" si="138"/>
        <v>145</v>
      </c>
      <c r="DX79" t="s">
        <v>122</v>
      </c>
      <c r="DY79" s="11">
        <f t="shared" si="139"/>
        <v>106.03174603174602</v>
      </c>
      <c r="DZ79">
        <v>96</v>
      </c>
      <c r="EA79">
        <f t="shared" si="140"/>
        <v>23</v>
      </c>
      <c r="EB79" t="s">
        <v>111</v>
      </c>
      <c r="EC79" s="11">
        <f t="shared" si="141"/>
        <v>95.555555555555557</v>
      </c>
      <c r="ED79">
        <v>82.5</v>
      </c>
      <c r="EE79">
        <f t="shared" si="142"/>
        <v>80</v>
      </c>
      <c r="EF79" t="s">
        <v>252</v>
      </c>
      <c r="EG79" s="11">
        <f t="shared" si="143"/>
        <v>115.55555555555556</v>
      </c>
      <c r="EH79">
        <v>57.5</v>
      </c>
      <c r="EI79">
        <f t="shared" si="144"/>
        <v>38</v>
      </c>
      <c r="EJ79" t="s">
        <v>22</v>
      </c>
      <c r="EK79" s="11">
        <f t="shared" si="145"/>
        <v>122.22222222222223</v>
      </c>
      <c r="EL79">
        <v>52</v>
      </c>
      <c r="EM79">
        <f t="shared" si="146"/>
        <v>122</v>
      </c>
      <c r="EN79" t="s">
        <v>1807</v>
      </c>
      <c r="EO79" s="11">
        <f t="shared" si="147"/>
        <v>105.71428571428571</v>
      </c>
      <c r="EP79">
        <v>28.5</v>
      </c>
      <c r="EQ79">
        <f t="shared" si="148"/>
        <v>283</v>
      </c>
      <c r="ER79" t="s">
        <v>24</v>
      </c>
      <c r="ES79" s="11">
        <f t="shared" si="149"/>
        <v>64.761904761904759</v>
      </c>
      <c r="ET79">
        <v>102</v>
      </c>
      <c r="EU79">
        <f t="shared" si="150"/>
        <v>164</v>
      </c>
      <c r="EV79">
        <v>125</v>
      </c>
      <c r="EW79">
        <f t="shared" si="151"/>
        <v>9</v>
      </c>
      <c r="EX79">
        <v>107</v>
      </c>
      <c r="EY79">
        <f t="shared" si="152"/>
        <v>129</v>
      </c>
      <c r="EZ79">
        <v>44</v>
      </c>
      <c r="FA79">
        <f t="shared" si="153"/>
        <v>108</v>
      </c>
      <c r="FB79">
        <v>29</v>
      </c>
      <c r="FC79">
        <f t="shared" si="154"/>
        <v>140</v>
      </c>
      <c r="FD79">
        <v>35</v>
      </c>
      <c r="FE79">
        <f t="shared" si="155"/>
        <v>172</v>
      </c>
    </row>
    <row r="80" spans="1:161" x14ac:dyDescent="0.2">
      <c r="A80" t="s">
        <v>259</v>
      </c>
      <c r="B80" t="s">
        <v>260</v>
      </c>
      <c r="C80" t="s">
        <v>250</v>
      </c>
      <c r="D80" t="s">
        <v>17</v>
      </c>
      <c r="E80" t="s">
        <v>261</v>
      </c>
      <c r="F80">
        <v>112</v>
      </c>
      <c r="G80">
        <f t="shared" si="78"/>
        <v>48</v>
      </c>
      <c r="H80" t="s">
        <v>122</v>
      </c>
      <c r="I80" s="11">
        <f t="shared" si="79"/>
        <v>95.238095238095241</v>
      </c>
      <c r="J80">
        <v>99</v>
      </c>
      <c r="K80">
        <f t="shared" si="80"/>
        <v>67</v>
      </c>
      <c r="L80" t="s">
        <v>111</v>
      </c>
      <c r="M80" s="11">
        <f t="shared" si="81"/>
        <v>91.111111111111114</v>
      </c>
      <c r="N80">
        <v>115</v>
      </c>
      <c r="O80" s="12">
        <f t="shared" si="82"/>
        <v>30</v>
      </c>
      <c r="P80" t="s">
        <v>252</v>
      </c>
      <c r="Q80" s="11">
        <f t="shared" si="83"/>
        <v>116.82539682539682</v>
      </c>
      <c r="R80">
        <v>69.5</v>
      </c>
      <c r="S80">
        <f t="shared" si="84"/>
        <v>30</v>
      </c>
      <c r="T80" t="s">
        <v>22</v>
      </c>
      <c r="U80" s="11">
        <f t="shared" si="85"/>
        <v>96.825396825396822</v>
      </c>
      <c r="V80">
        <v>39.5</v>
      </c>
      <c r="W80">
        <f t="shared" si="86"/>
        <v>257</v>
      </c>
      <c r="X80" t="s">
        <v>126</v>
      </c>
      <c r="Y80" s="11">
        <f t="shared" si="87"/>
        <v>26.984126984126988</v>
      </c>
      <c r="Z80">
        <v>72.5</v>
      </c>
      <c r="AA80">
        <f t="shared" si="88"/>
        <v>72</v>
      </c>
      <c r="AB80" t="s">
        <v>127</v>
      </c>
      <c r="AC80" s="11">
        <f t="shared" si="89"/>
        <v>85.714285714285722</v>
      </c>
      <c r="AD80">
        <v>108</v>
      </c>
      <c r="AE80">
        <f t="shared" si="90"/>
        <v>33</v>
      </c>
      <c r="AF80" t="s">
        <v>122</v>
      </c>
      <c r="AG80" s="11">
        <f t="shared" si="91"/>
        <v>103.17460317460318</v>
      </c>
      <c r="AH80">
        <v>106</v>
      </c>
      <c r="AI80">
        <f t="shared" si="92"/>
        <v>39</v>
      </c>
      <c r="AJ80" t="s">
        <v>111</v>
      </c>
      <c r="AK80" s="11">
        <f t="shared" si="93"/>
        <v>105.07936507936508</v>
      </c>
      <c r="AL80">
        <v>89.5</v>
      </c>
      <c r="AM80">
        <f t="shared" si="94"/>
        <v>83</v>
      </c>
      <c r="AN80" t="s">
        <v>252</v>
      </c>
      <c r="AO80" s="11">
        <f t="shared" si="95"/>
        <v>94.285714285714292</v>
      </c>
      <c r="AP80">
        <v>63</v>
      </c>
      <c r="AQ80">
        <f t="shared" si="96"/>
        <v>20</v>
      </c>
      <c r="AR80" t="s">
        <v>22</v>
      </c>
      <c r="AS80" s="11">
        <f t="shared" si="97"/>
        <v>126.98412698412699</v>
      </c>
      <c r="AT80">
        <v>53</v>
      </c>
      <c r="AU80">
        <f t="shared" si="98"/>
        <v>86</v>
      </c>
      <c r="AV80" t="s">
        <v>126</v>
      </c>
      <c r="AW80" s="11">
        <f t="shared" si="99"/>
        <v>114.92063492063492</v>
      </c>
      <c r="AX80">
        <v>66</v>
      </c>
      <c r="AY80">
        <f t="shared" si="100"/>
        <v>27</v>
      </c>
      <c r="AZ80" t="s">
        <v>127</v>
      </c>
      <c r="BA80" s="11">
        <f t="shared" si="101"/>
        <v>112.06349206349206</v>
      </c>
      <c r="BB80">
        <v>97</v>
      </c>
      <c r="BC80">
        <f t="shared" si="102"/>
        <v>43</v>
      </c>
      <c r="BD80" t="s">
        <v>122</v>
      </c>
      <c r="BE80" s="11">
        <f t="shared" si="103"/>
        <v>123.17460317460318</v>
      </c>
      <c r="BF80">
        <v>110</v>
      </c>
      <c r="BG80">
        <f t="shared" si="104"/>
        <v>55</v>
      </c>
      <c r="BH80" t="s">
        <v>111</v>
      </c>
      <c r="BI80" s="11">
        <f t="shared" si="105"/>
        <v>113.01587301587301</v>
      </c>
      <c r="BJ80">
        <v>100</v>
      </c>
      <c r="BK80">
        <f t="shared" si="106"/>
        <v>65</v>
      </c>
      <c r="BL80" t="s">
        <v>252</v>
      </c>
      <c r="BM80" s="11">
        <f t="shared" si="107"/>
        <v>108.25396825396825</v>
      </c>
      <c r="BN80">
        <v>35</v>
      </c>
      <c r="BO80">
        <f t="shared" si="108"/>
        <v>105</v>
      </c>
      <c r="BP80" t="s">
        <v>22</v>
      </c>
      <c r="BQ80" s="11">
        <f t="shared" si="109"/>
        <v>134.92063492063491</v>
      </c>
      <c r="BR80">
        <v>38</v>
      </c>
      <c r="BS80" s="12">
        <f t="shared" si="110"/>
        <v>133</v>
      </c>
      <c r="BT80" t="s">
        <v>1807</v>
      </c>
      <c r="BU80" s="11">
        <f t="shared" si="111"/>
        <v>94.285714285714292</v>
      </c>
      <c r="BV80">
        <v>70</v>
      </c>
      <c r="BW80">
        <f t="shared" si="112"/>
        <v>65</v>
      </c>
      <c r="BX80" t="s">
        <v>127</v>
      </c>
      <c r="BY80" s="11">
        <f t="shared" si="113"/>
        <v>139.04761904761904</v>
      </c>
      <c r="BZ80">
        <v>95</v>
      </c>
      <c r="CA80">
        <f t="shared" si="114"/>
        <v>116</v>
      </c>
      <c r="CB80" t="s">
        <v>122</v>
      </c>
      <c r="CC80" s="11">
        <f t="shared" si="115"/>
        <v>75.238095238095241</v>
      </c>
      <c r="CD80">
        <v>97</v>
      </c>
      <c r="CE80">
        <f t="shared" si="116"/>
        <v>96</v>
      </c>
      <c r="CF80" t="s">
        <v>111</v>
      </c>
      <c r="CG80" s="11">
        <f t="shared" si="117"/>
        <v>85.396825396825392</v>
      </c>
      <c r="CH80">
        <v>64</v>
      </c>
      <c r="CI80">
        <f t="shared" si="118"/>
        <v>91</v>
      </c>
      <c r="CJ80" t="s">
        <v>252</v>
      </c>
      <c r="CK80" s="11">
        <f t="shared" si="119"/>
        <v>109.52380952380952</v>
      </c>
      <c r="CL80">
        <v>20</v>
      </c>
      <c r="CM80">
        <f t="shared" si="120"/>
        <v>215</v>
      </c>
      <c r="CN80" t="s">
        <v>22</v>
      </c>
      <c r="CO80" s="11">
        <f t="shared" si="121"/>
        <v>52.380952380952387</v>
      </c>
      <c r="CP80">
        <v>39</v>
      </c>
      <c r="CQ80">
        <f t="shared" si="122"/>
        <v>115</v>
      </c>
      <c r="CR80" t="s">
        <v>1807</v>
      </c>
      <c r="CS80" s="11">
        <f t="shared" si="123"/>
        <v>111.11111111111111</v>
      </c>
      <c r="CT80">
        <v>49</v>
      </c>
      <c r="CU80">
        <f t="shared" si="124"/>
        <v>188</v>
      </c>
      <c r="CV80" t="s">
        <v>127</v>
      </c>
      <c r="CW80" s="11">
        <f t="shared" si="125"/>
        <v>60.952380952380949</v>
      </c>
      <c r="CX80">
        <v>102</v>
      </c>
      <c r="CY80">
        <f t="shared" si="126"/>
        <v>38</v>
      </c>
      <c r="CZ80" t="s">
        <v>122</v>
      </c>
      <c r="DA80" s="11">
        <f t="shared" si="127"/>
        <v>143.8095238095238</v>
      </c>
      <c r="DB80">
        <v>113</v>
      </c>
      <c r="DC80">
        <f t="shared" si="128"/>
        <v>50</v>
      </c>
      <c r="DD80" t="s">
        <v>111</v>
      </c>
      <c r="DE80" s="11">
        <f t="shared" si="129"/>
        <v>91.428571428571431</v>
      </c>
      <c r="DF80">
        <v>68</v>
      </c>
      <c r="DG80">
        <f t="shared" si="130"/>
        <v>121</v>
      </c>
      <c r="DH80" t="s">
        <v>252</v>
      </c>
      <c r="DI80" s="11">
        <f t="shared" si="131"/>
        <v>94.285714285714292</v>
      </c>
      <c r="DJ80">
        <v>55</v>
      </c>
      <c r="DK80">
        <f t="shared" si="132"/>
        <v>65</v>
      </c>
      <c r="DL80" t="s">
        <v>22</v>
      </c>
      <c r="DM80" s="11">
        <f t="shared" si="133"/>
        <v>115.87301587301587</v>
      </c>
      <c r="DN80">
        <v>49</v>
      </c>
      <c r="DO80">
        <f t="shared" si="134"/>
        <v>150</v>
      </c>
      <c r="DP80" t="s">
        <v>1807</v>
      </c>
      <c r="DQ80" s="11">
        <f t="shared" si="135"/>
        <v>95.555555555555557</v>
      </c>
      <c r="DR80">
        <v>56</v>
      </c>
      <c r="DS80">
        <f t="shared" si="136"/>
        <v>65</v>
      </c>
      <c r="DT80" t="s">
        <v>127</v>
      </c>
      <c r="DU80" s="11">
        <f t="shared" si="137"/>
        <v>89.523809523809518</v>
      </c>
      <c r="DV80">
        <v>82</v>
      </c>
      <c r="DW80">
        <f t="shared" si="138"/>
        <v>176</v>
      </c>
      <c r="DX80" t="s">
        <v>122</v>
      </c>
      <c r="DY80" s="11">
        <f t="shared" si="139"/>
        <v>116.19047619047619</v>
      </c>
      <c r="DZ80">
        <v>96</v>
      </c>
      <c r="EA80">
        <f t="shared" si="140"/>
        <v>23</v>
      </c>
      <c r="EB80" t="s">
        <v>111</v>
      </c>
      <c r="EC80" s="11">
        <f t="shared" si="141"/>
        <v>147.61904761904762</v>
      </c>
      <c r="ED80">
        <v>77.5</v>
      </c>
      <c r="EE80">
        <f t="shared" si="142"/>
        <v>103</v>
      </c>
      <c r="EF80" t="s">
        <v>252</v>
      </c>
      <c r="EG80" s="11">
        <f t="shared" si="143"/>
        <v>106.03174603174602</v>
      </c>
      <c r="EH80">
        <v>45.5</v>
      </c>
      <c r="EI80">
        <f t="shared" si="144"/>
        <v>115</v>
      </c>
      <c r="EJ80" t="s">
        <v>22</v>
      </c>
      <c r="EK80" s="11">
        <f t="shared" si="145"/>
        <v>104.76190476190476</v>
      </c>
      <c r="EL80">
        <v>50</v>
      </c>
      <c r="EM80">
        <f t="shared" si="146"/>
        <v>136</v>
      </c>
      <c r="EN80" t="s">
        <v>1807</v>
      </c>
      <c r="EO80" s="11">
        <f t="shared" si="147"/>
        <v>152.69841269841271</v>
      </c>
      <c r="EP80">
        <v>76.5</v>
      </c>
      <c r="EQ80">
        <f t="shared" si="148"/>
        <v>32</v>
      </c>
      <c r="ER80" t="s">
        <v>24</v>
      </c>
      <c r="ES80" s="11">
        <f t="shared" si="149"/>
        <v>110.15873015873015</v>
      </c>
      <c r="ET80">
        <v>97</v>
      </c>
      <c r="EU80">
        <f t="shared" si="150"/>
        <v>227</v>
      </c>
      <c r="EV80">
        <v>92</v>
      </c>
      <c r="EW80">
        <f t="shared" si="151"/>
        <v>173</v>
      </c>
      <c r="EX80">
        <v>109</v>
      </c>
      <c r="EY80">
        <f t="shared" si="152"/>
        <v>122</v>
      </c>
      <c r="EZ80">
        <v>42</v>
      </c>
      <c r="FA80">
        <f t="shared" si="153"/>
        <v>130</v>
      </c>
      <c r="FB80">
        <v>14</v>
      </c>
      <c r="FC80">
        <f t="shared" si="154"/>
        <v>302</v>
      </c>
      <c r="FD80">
        <v>41</v>
      </c>
      <c r="FE80">
        <f t="shared" si="155"/>
        <v>64</v>
      </c>
    </row>
    <row r="81" spans="1:161" x14ac:dyDescent="0.2">
      <c r="A81" t="s">
        <v>262</v>
      </c>
      <c r="B81" t="s">
        <v>263</v>
      </c>
      <c r="C81" t="s">
        <v>250</v>
      </c>
      <c r="D81" t="s">
        <v>17</v>
      </c>
      <c r="E81" t="s">
        <v>264</v>
      </c>
      <c r="F81">
        <v>105</v>
      </c>
      <c r="G81">
        <f t="shared" si="78"/>
        <v>134</v>
      </c>
      <c r="H81" t="s">
        <v>122</v>
      </c>
      <c r="I81" s="11">
        <f t="shared" si="79"/>
        <v>75.555555555555557</v>
      </c>
      <c r="J81">
        <v>101</v>
      </c>
      <c r="K81">
        <f t="shared" si="80"/>
        <v>58</v>
      </c>
      <c r="L81" t="s">
        <v>111</v>
      </c>
      <c r="M81" s="11">
        <f t="shared" si="81"/>
        <v>130.47619047619048</v>
      </c>
      <c r="N81">
        <v>100</v>
      </c>
      <c r="O81" s="12">
        <f t="shared" si="82"/>
        <v>85</v>
      </c>
      <c r="P81" t="s">
        <v>252</v>
      </c>
      <c r="Q81" s="11">
        <f t="shared" si="83"/>
        <v>101.58730158730158</v>
      </c>
      <c r="R81">
        <v>54</v>
      </c>
      <c r="S81">
        <f t="shared" si="84"/>
        <v>125</v>
      </c>
      <c r="T81" t="s">
        <v>22</v>
      </c>
      <c r="U81" s="11">
        <f t="shared" si="85"/>
        <v>89.523809523809518</v>
      </c>
      <c r="V81">
        <v>73</v>
      </c>
      <c r="W81">
        <f t="shared" si="86"/>
        <v>36</v>
      </c>
      <c r="X81" t="s">
        <v>126</v>
      </c>
      <c r="Y81" s="11">
        <f t="shared" si="87"/>
        <v>131.11111111111111</v>
      </c>
      <c r="Z81">
        <v>68.5</v>
      </c>
      <c r="AA81">
        <f t="shared" si="88"/>
        <v>112</v>
      </c>
      <c r="AB81" t="s">
        <v>127</v>
      </c>
      <c r="AC81" s="11">
        <f t="shared" si="89"/>
        <v>106.98412698412699</v>
      </c>
      <c r="AD81">
        <v>105.5</v>
      </c>
      <c r="AE81">
        <f t="shared" si="90"/>
        <v>57</v>
      </c>
      <c r="AF81" t="s">
        <v>122</v>
      </c>
      <c r="AG81" s="11">
        <f t="shared" si="91"/>
        <v>125.39682539682539</v>
      </c>
      <c r="AH81">
        <v>85</v>
      </c>
      <c r="AI81">
        <f t="shared" si="92"/>
        <v>154</v>
      </c>
      <c r="AJ81" t="s">
        <v>111</v>
      </c>
      <c r="AK81" s="11">
        <f t="shared" si="93"/>
        <v>79.682539682539684</v>
      </c>
      <c r="AL81">
        <v>87.5</v>
      </c>
      <c r="AM81">
        <f t="shared" si="94"/>
        <v>90</v>
      </c>
      <c r="AN81" t="s">
        <v>252</v>
      </c>
      <c r="AO81" s="11">
        <f t="shared" si="95"/>
        <v>113.33333333333333</v>
      </c>
      <c r="AP81">
        <v>41</v>
      </c>
      <c r="AQ81">
        <f t="shared" si="96"/>
        <v>92</v>
      </c>
      <c r="AR81" t="s">
        <v>22</v>
      </c>
      <c r="AS81" s="11">
        <f t="shared" si="97"/>
        <v>108.25396825396825</v>
      </c>
      <c r="AT81">
        <v>38</v>
      </c>
      <c r="AU81">
        <f t="shared" si="98"/>
        <v>202</v>
      </c>
      <c r="AV81" t="s">
        <v>126</v>
      </c>
      <c r="AW81" s="11">
        <f t="shared" si="99"/>
        <v>117.77777777777777</v>
      </c>
      <c r="AX81">
        <v>49</v>
      </c>
      <c r="AY81">
        <f t="shared" si="100"/>
        <v>134</v>
      </c>
      <c r="AZ81" t="s">
        <v>127</v>
      </c>
      <c r="BA81" s="11">
        <f t="shared" si="101"/>
        <v>103.49206349206349</v>
      </c>
      <c r="BB81">
        <v>89</v>
      </c>
      <c r="BC81">
        <f t="shared" si="102"/>
        <v>137</v>
      </c>
      <c r="BD81" t="s">
        <v>122</v>
      </c>
      <c r="BE81" s="11">
        <f t="shared" si="103"/>
        <v>130.15873015873015</v>
      </c>
      <c r="BF81">
        <v>103</v>
      </c>
      <c r="BG81">
        <f t="shared" si="104"/>
        <v>90</v>
      </c>
      <c r="BH81" t="s">
        <v>111</v>
      </c>
      <c r="BI81" s="11">
        <f t="shared" si="105"/>
        <v>122.53968253968254</v>
      </c>
      <c r="BJ81">
        <v>82.5</v>
      </c>
      <c r="BK81">
        <f t="shared" si="106"/>
        <v>132</v>
      </c>
      <c r="BL81" t="s">
        <v>252</v>
      </c>
      <c r="BM81" s="11">
        <f t="shared" si="107"/>
        <v>86.984126984126988</v>
      </c>
      <c r="BN81">
        <v>34</v>
      </c>
      <c r="BO81">
        <f t="shared" si="108"/>
        <v>118</v>
      </c>
      <c r="BP81" t="s">
        <v>22</v>
      </c>
      <c r="BQ81" s="11">
        <f t="shared" si="109"/>
        <v>100</v>
      </c>
      <c r="BR81">
        <v>24</v>
      </c>
      <c r="BS81" s="12">
        <f t="shared" si="110"/>
        <v>258</v>
      </c>
      <c r="BT81" t="s">
        <v>1807</v>
      </c>
      <c r="BU81" s="11">
        <f t="shared" si="111"/>
        <v>111.42857142857143</v>
      </c>
      <c r="BV81">
        <v>56</v>
      </c>
      <c r="BW81">
        <f t="shared" si="112"/>
        <v>145</v>
      </c>
      <c r="BX81" t="s">
        <v>127</v>
      </c>
      <c r="BY81" s="11">
        <f t="shared" si="113"/>
        <v>122.85714285714286</v>
      </c>
      <c r="BZ81">
        <v>82</v>
      </c>
      <c r="CA81">
        <f t="shared" si="114"/>
        <v>232</v>
      </c>
      <c r="CB81" t="s">
        <v>122</v>
      </c>
      <c r="CC81" s="11">
        <f t="shared" si="115"/>
        <v>50.158730158730158</v>
      </c>
      <c r="CD81">
        <v>85</v>
      </c>
      <c r="CE81">
        <f t="shared" si="116"/>
        <v>161</v>
      </c>
      <c r="CF81" t="s">
        <v>111</v>
      </c>
      <c r="CG81" s="11">
        <f t="shared" si="117"/>
        <v>57.142857142857146</v>
      </c>
      <c r="CH81">
        <v>64</v>
      </c>
      <c r="CI81">
        <f t="shared" si="118"/>
        <v>91</v>
      </c>
      <c r="CJ81" t="s">
        <v>252</v>
      </c>
      <c r="CK81" s="11">
        <f t="shared" si="119"/>
        <v>101.9047619047619</v>
      </c>
      <c r="CL81">
        <v>29</v>
      </c>
      <c r="CM81">
        <f t="shared" si="120"/>
        <v>118</v>
      </c>
      <c r="CN81" t="s">
        <v>22</v>
      </c>
      <c r="CO81" s="11">
        <f t="shared" si="121"/>
        <v>104.44444444444444</v>
      </c>
      <c r="CP81">
        <v>20</v>
      </c>
      <c r="CQ81">
        <f t="shared" si="122"/>
        <v>294</v>
      </c>
      <c r="CR81" t="s">
        <v>1807</v>
      </c>
      <c r="CS81" s="11">
        <f t="shared" si="123"/>
        <v>72.38095238095238</v>
      </c>
      <c r="CT81">
        <v>45</v>
      </c>
      <c r="CU81">
        <f t="shared" si="124"/>
        <v>217</v>
      </c>
      <c r="CV81" t="s">
        <v>127</v>
      </c>
      <c r="CW81" s="11">
        <f t="shared" si="125"/>
        <v>89.523809523809518</v>
      </c>
      <c r="CX81">
        <v>98</v>
      </c>
      <c r="CY81">
        <f t="shared" si="126"/>
        <v>75</v>
      </c>
      <c r="CZ81" t="s">
        <v>122</v>
      </c>
      <c r="DA81" s="11">
        <f t="shared" si="127"/>
        <v>104.76190476190476</v>
      </c>
      <c r="DB81">
        <v>119</v>
      </c>
      <c r="DC81">
        <f t="shared" si="128"/>
        <v>26</v>
      </c>
      <c r="DD81" t="s">
        <v>111</v>
      </c>
      <c r="DE81" s="11">
        <f t="shared" si="129"/>
        <v>162.53968253968253</v>
      </c>
      <c r="DF81">
        <v>74</v>
      </c>
      <c r="DG81">
        <f t="shared" si="130"/>
        <v>97</v>
      </c>
      <c r="DH81" t="s">
        <v>252</v>
      </c>
      <c r="DI81" s="11">
        <f t="shared" si="131"/>
        <v>93.015873015873012</v>
      </c>
      <c r="DJ81">
        <v>42</v>
      </c>
      <c r="DK81">
        <f t="shared" si="132"/>
        <v>132</v>
      </c>
      <c r="DL81" t="s">
        <v>22</v>
      </c>
      <c r="DM81" s="11">
        <f t="shared" si="133"/>
        <v>102.53968253968254</v>
      </c>
      <c r="DN81">
        <v>41</v>
      </c>
      <c r="DO81">
        <f t="shared" si="134"/>
        <v>207</v>
      </c>
      <c r="DP81" t="s">
        <v>1807</v>
      </c>
      <c r="DQ81" s="11">
        <f t="shared" si="135"/>
        <v>95.873015873015873</v>
      </c>
      <c r="DR81">
        <v>40</v>
      </c>
      <c r="DS81">
        <f t="shared" si="136"/>
        <v>184</v>
      </c>
      <c r="DT81" t="s">
        <v>127</v>
      </c>
      <c r="DU81" s="11">
        <f t="shared" si="137"/>
        <v>79.682539682539684</v>
      </c>
      <c r="DV81">
        <v>89</v>
      </c>
      <c r="DW81">
        <f t="shared" si="138"/>
        <v>90</v>
      </c>
      <c r="DX81" t="s">
        <v>122</v>
      </c>
      <c r="DY81" s="11">
        <f t="shared" si="139"/>
        <v>123.49206349206349</v>
      </c>
      <c r="DZ81">
        <v>64</v>
      </c>
      <c r="EA81">
        <f t="shared" si="140"/>
        <v>223</v>
      </c>
      <c r="EB81" t="s">
        <v>111</v>
      </c>
      <c r="EC81" s="11">
        <f t="shared" si="141"/>
        <v>93.968253968253975</v>
      </c>
      <c r="ED81">
        <v>83.5</v>
      </c>
      <c r="EE81">
        <f t="shared" si="142"/>
        <v>75</v>
      </c>
      <c r="EF81" t="s">
        <v>252</v>
      </c>
      <c r="EG81" s="11">
        <f t="shared" si="143"/>
        <v>94.603174603174608</v>
      </c>
      <c r="EH81">
        <v>41.5</v>
      </c>
      <c r="EI81">
        <f t="shared" si="144"/>
        <v>140</v>
      </c>
      <c r="EJ81" t="s">
        <v>22</v>
      </c>
      <c r="EK81" s="11">
        <f t="shared" si="145"/>
        <v>96.825396825396822</v>
      </c>
      <c r="EL81">
        <v>43</v>
      </c>
      <c r="EM81">
        <f t="shared" si="146"/>
        <v>194</v>
      </c>
      <c r="EN81" t="s">
        <v>1807</v>
      </c>
      <c r="EO81" s="11">
        <f t="shared" si="147"/>
        <v>50.158730158730158</v>
      </c>
      <c r="EP81">
        <v>53</v>
      </c>
      <c r="EQ81">
        <f t="shared" si="148"/>
        <v>120</v>
      </c>
      <c r="ER81" t="s">
        <v>24</v>
      </c>
      <c r="ES81" s="11">
        <f t="shared" si="149"/>
        <v>93.015873015873012</v>
      </c>
      <c r="ET81">
        <v>102</v>
      </c>
      <c r="EU81">
        <f t="shared" si="150"/>
        <v>164</v>
      </c>
      <c r="EV81">
        <v>87</v>
      </c>
      <c r="EW81">
        <f t="shared" si="151"/>
        <v>204</v>
      </c>
      <c r="EX81">
        <v>125</v>
      </c>
      <c r="EY81">
        <f t="shared" si="152"/>
        <v>58</v>
      </c>
      <c r="EZ81">
        <v>42</v>
      </c>
      <c r="FA81">
        <f t="shared" si="153"/>
        <v>130</v>
      </c>
      <c r="FB81">
        <v>37</v>
      </c>
      <c r="FC81">
        <f t="shared" si="154"/>
        <v>37</v>
      </c>
      <c r="FD81">
        <v>39</v>
      </c>
      <c r="FE81">
        <f t="shared" si="155"/>
        <v>98</v>
      </c>
    </row>
    <row r="82" spans="1:161" x14ac:dyDescent="0.2">
      <c r="A82" t="s">
        <v>265</v>
      </c>
      <c r="B82" t="s">
        <v>266</v>
      </c>
      <c r="C82" t="s">
        <v>250</v>
      </c>
      <c r="D82" t="s">
        <v>17</v>
      </c>
      <c r="E82" t="s">
        <v>267</v>
      </c>
      <c r="F82">
        <v>115</v>
      </c>
      <c r="G82">
        <f t="shared" si="78"/>
        <v>28</v>
      </c>
      <c r="H82" t="s">
        <v>122</v>
      </c>
      <c r="I82" s="11">
        <f t="shared" si="79"/>
        <v>156.82539682539681</v>
      </c>
      <c r="J82">
        <v>86</v>
      </c>
      <c r="K82">
        <f t="shared" si="80"/>
        <v>152</v>
      </c>
      <c r="L82" t="s">
        <v>111</v>
      </c>
      <c r="M82" s="11">
        <f t="shared" si="81"/>
        <v>85.079365079365076</v>
      </c>
      <c r="N82">
        <v>85</v>
      </c>
      <c r="O82" s="12">
        <f t="shared" si="82"/>
        <v>154</v>
      </c>
      <c r="P82" t="s">
        <v>252</v>
      </c>
      <c r="Q82" s="11">
        <f t="shared" si="83"/>
        <v>113.96825396825398</v>
      </c>
      <c r="R82">
        <v>58.5</v>
      </c>
      <c r="S82">
        <f t="shared" si="84"/>
        <v>83</v>
      </c>
      <c r="T82" t="s">
        <v>22</v>
      </c>
      <c r="U82" s="11">
        <f t="shared" si="85"/>
        <v>87.301587301587304</v>
      </c>
      <c r="V82">
        <v>80.5</v>
      </c>
      <c r="W82">
        <f t="shared" si="86"/>
        <v>14</v>
      </c>
      <c r="X82" t="s">
        <v>126</v>
      </c>
      <c r="Y82" s="11">
        <f t="shared" si="87"/>
        <v>112.38095238095238</v>
      </c>
      <c r="Z82">
        <v>72.5</v>
      </c>
      <c r="AA82">
        <f t="shared" si="88"/>
        <v>72</v>
      </c>
      <c r="AB82" t="s">
        <v>127</v>
      </c>
      <c r="AC82" s="11">
        <f t="shared" si="89"/>
        <v>93.968253968253975</v>
      </c>
      <c r="AD82">
        <v>96</v>
      </c>
      <c r="AE82">
        <f t="shared" si="90"/>
        <v>207</v>
      </c>
      <c r="AF82" t="s">
        <v>122</v>
      </c>
      <c r="AG82" s="11">
        <f t="shared" si="91"/>
        <v>114.28571428571428</v>
      </c>
      <c r="AH82">
        <v>93</v>
      </c>
      <c r="AI82">
        <f t="shared" si="92"/>
        <v>105</v>
      </c>
      <c r="AJ82" t="s">
        <v>111</v>
      </c>
      <c r="AK82" s="11">
        <f t="shared" si="93"/>
        <v>126.66666666666667</v>
      </c>
      <c r="AL82">
        <v>58.5</v>
      </c>
      <c r="AM82">
        <f t="shared" si="94"/>
        <v>198</v>
      </c>
      <c r="AN82" t="s">
        <v>252</v>
      </c>
      <c r="AO82" s="11">
        <f t="shared" si="95"/>
        <v>99.365079365079367</v>
      </c>
      <c r="AP82">
        <v>53</v>
      </c>
      <c r="AQ82">
        <f t="shared" si="96"/>
        <v>43</v>
      </c>
      <c r="AR82" t="s">
        <v>22</v>
      </c>
      <c r="AS82" s="11">
        <f t="shared" si="97"/>
        <v>91.428571428571431</v>
      </c>
      <c r="AT82">
        <v>40</v>
      </c>
      <c r="AU82">
        <f t="shared" si="98"/>
        <v>193</v>
      </c>
      <c r="AV82" t="s">
        <v>126</v>
      </c>
      <c r="AW82" s="11">
        <f t="shared" si="99"/>
        <v>83.80952380952381</v>
      </c>
      <c r="AX82">
        <v>61</v>
      </c>
      <c r="AY82">
        <f t="shared" si="100"/>
        <v>53</v>
      </c>
      <c r="AZ82" t="s">
        <v>127</v>
      </c>
      <c r="BA82" s="11">
        <f t="shared" si="101"/>
        <v>97.777777777777771</v>
      </c>
      <c r="BB82">
        <v>81</v>
      </c>
      <c r="BC82">
        <f t="shared" si="102"/>
        <v>252</v>
      </c>
      <c r="BD82" t="s">
        <v>122</v>
      </c>
      <c r="BE82" s="11">
        <f t="shared" si="103"/>
        <v>45.396825396825399</v>
      </c>
      <c r="BF82">
        <v>86</v>
      </c>
      <c r="BG82">
        <f t="shared" si="104"/>
        <v>189</v>
      </c>
      <c r="BH82" t="s">
        <v>111</v>
      </c>
      <c r="BI82" s="11">
        <f t="shared" si="105"/>
        <v>91.111111111111114</v>
      </c>
      <c r="BJ82">
        <v>68.5</v>
      </c>
      <c r="BK82">
        <f t="shared" si="106"/>
        <v>196</v>
      </c>
      <c r="BL82" t="s">
        <v>252</v>
      </c>
      <c r="BM82" s="11">
        <f t="shared" si="107"/>
        <v>95.873015873015873</v>
      </c>
      <c r="BN82">
        <v>60</v>
      </c>
      <c r="BO82">
        <f t="shared" si="108"/>
        <v>16</v>
      </c>
      <c r="BP82" t="s">
        <v>22</v>
      </c>
      <c r="BQ82" s="11">
        <f t="shared" si="109"/>
        <v>112.6984126984127</v>
      </c>
      <c r="BR82">
        <v>37</v>
      </c>
      <c r="BS82" s="12">
        <f t="shared" si="110"/>
        <v>142</v>
      </c>
      <c r="BT82" t="s">
        <v>1807</v>
      </c>
      <c r="BU82" s="11">
        <f t="shared" si="111"/>
        <v>76.825396825396822</v>
      </c>
      <c r="BV82">
        <v>75</v>
      </c>
      <c r="BW82">
        <f t="shared" si="112"/>
        <v>46</v>
      </c>
      <c r="BX82" t="s">
        <v>127</v>
      </c>
      <c r="BY82" s="11">
        <f t="shared" si="113"/>
        <v>131.11111111111111</v>
      </c>
      <c r="BZ82">
        <v>99</v>
      </c>
      <c r="CA82">
        <f t="shared" si="114"/>
        <v>80</v>
      </c>
      <c r="CB82" t="s">
        <v>122</v>
      </c>
      <c r="CC82" s="11">
        <f t="shared" si="115"/>
        <v>94.603174603174608</v>
      </c>
      <c r="CD82">
        <v>85</v>
      </c>
      <c r="CE82">
        <f t="shared" si="116"/>
        <v>161</v>
      </c>
      <c r="CF82" t="s">
        <v>111</v>
      </c>
      <c r="CG82" s="11">
        <f t="shared" si="117"/>
        <v>105.71428571428571</v>
      </c>
      <c r="CH82">
        <v>50.5</v>
      </c>
      <c r="CI82">
        <f t="shared" si="118"/>
        <v>183</v>
      </c>
      <c r="CJ82" t="s">
        <v>252</v>
      </c>
      <c r="CK82" s="11">
        <f t="shared" si="119"/>
        <v>108.25396825396825</v>
      </c>
      <c r="CL82">
        <v>44</v>
      </c>
      <c r="CM82">
        <f t="shared" si="120"/>
        <v>56</v>
      </c>
      <c r="CN82" t="s">
        <v>22</v>
      </c>
      <c r="CO82" s="11">
        <f t="shared" si="121"/>
        <v>113.01587301587301</v>
      </c>
      <c r="CP82">
        <v>45</v>
      </c>
      <c r="CQ82">
        <f t="shared" si="122"/>
        <v>69</v>
      </c>
      <c r="CR82" t="s">
        <v>1807</v>
      </c>
      <c r="CS82" s="11">
        <f t="shared" si="123"/>
        <v>149.20634920634922</v>
      </c>
      <c r="CT82">
        <v>54</v>
      </c>
      <c r="CU82">
        <f t="shared" si="124"/>
        <v>144</v>
      </c>
      <c r="CV82" t="s">
        <v>127</v>
      </c>
      <c r="CW82" s="11">
        <f t="shared" si="125"/>
        <v>61.587301587301582</v>
      </c>
      <c r="CX82">
        <v>99</v>
      </c>
      <c r="CY82">
        <f t="shared" si="126"/>
        <v>63</v>
      </c>
      <c r="CZ82" t="s">
        <v>122</v>
      </c>
      <c r="DA82" s="11">
        <f t="shared" si="127"/>
        <v>91.746031746031747</v>
      </c>
      <c r="DB82">
        <v>89</v>
      </c>
      <c r="DC82">
        <f t="shared" si="128"/>
        <v>179</v>
      </c>
      <c r="DD82" t="s">
        <v>111</v>
      </c>
      <c r="DE82" s="11">
        <f t="shared" si="129"/>
        <v>84.126984126984127</v>
      </c>
      <c r="DF82">
        <v>47</v>
      </c>
      <c r="DG82">
        <f t="shared" si="130"/>
        <v>209</v>
      </c>
      <c r="DH82" t="s">
        <v>252</v>
      </c>
      <c r="DI82" s="11">
        <f t="shared" si="131"/>
        <v>84.126984126984127</v>
      </c>
      <c r="DJ82">
        <v>47</v>
      </c>
      <c r="DK82">
        <f t="shared" si="132"/>
        <v>97</v>
      </c>
      <c r="DL82" t="s">
        <v>22</v>
      </c>
      <c r="DM82" s="11">
        <f t="shared" si="133"/>
        <v>108.25396825396825</v>
      </c>
      <c r="DN82">
        <v>39</v>
      </c>
      <c r="DO82">
        <f t="shared" si="134"/>
        <v>224</v>
      </c>
      <c r="DP82" t="s">
        <v>1807</v>
      </c>
      <c r="DQ82" s="11">
        <f t="shared" si="135"/>
        <v>73.968253968253961</v>
      </c>
      <c r="DR82">
        <v>68</v>
      </c>
      <c r="DS82">
        <f t="shared" si="136"/>
        <v>23</v>
      </c>
      <c r="DT82" t="s">
        <v>127</v>
      </c>
      <c r="DU82" s="11">
        <f t="shared" si="137"/>
        <v>132.06349206349205</v>
      </c>
      <c r="DV82">
        <v>95.5</v>
      </c>
      <c r="DW82">
        <f t="shared" si="138"/>
        <v>37</v>
      </c>
      <c r="DX82" t="s">
        <v>122</v>
      </c>
      <c r="DY82" s="11">
        <f t="shared" si="139"/>
        <v>129.52380952380952</v>
      </c>
      <c r="DZ82">
        <v>75</v>
      </c>
      <c r="EA82">
        <f t="shared" si="140"/>
        <v>129</v>
      </c>
      <c r="EB82" t="s">
        <v>111</v>
      </c>
      <c r="EC82" s="11">
        <f t="shared" si="141"/>
        <v>121.9047619047619</v>
      </c>
      <c r="ED82">
        <v>67</v>
      </c>
      <c r="EE82">
        <f t="shared" si="142"/>
        <v>159</v>
      </c>
      <c r="EF82" t="s">
        <v>252</v>
      </c>
      <c r="EG82" s="11">
        <f t="shared" si="143"/>
        <v>98.730158730158735</v>
      </c>
      <c r="EH82">
        <v>43.5</v>
      </c>
      <c r="EI82">
        <f t="shared" si="144"/>
        <v>123</v>
      </c>
      <c r="EJ82" t="s">
        <v>22</v>
      </c>
      <c r="EK82" s="11">
        <f t="shared" si="145"/>
        <v>78.412698412698404</v>
      </c>
      <c r="EL82">
        <v>49</v>
      </c>
      <c r="EM82">
        <f t="shared" si="146"/>
        <v>142</v>
      </c>
      <c r="EN82" t="s">
        <v>1807</v>
      </c>
      <c r="EO82" s="11">
        <f t="shared" si="147"/>
        <v>64.444444444444443</v>
      </c>
      <c r="EP82">
        <v>52</v>
      </c>
      <c r="EQ82">
        <f t="shared" si="148"/>
        <v>124</v>
      </c>
      <c r="ER82" t="s">
        <v>24</v>
      </c>
      <c r="ES82" s="11">
        <f t="shared" si="149"/>
        <v>80.952380952380949</v>
      </c>
      <c r="ET82">
        <v>105</v>
      </c>
      <c r="EU82">
        <f t="shared" si="150"/>
        <v>130</v>
      </c>
      <c r="EV82">
        <v>88</v>
      </c>
      <c r="EW82">
        <f t="shared" si="151"/>
        <v>198</v>
      </c>
      <c r="EX82">
        <v>100</v>
      </c>
      <c r="EY82">
        <f t="shared" si="152"/>
        <v>155</v>
      </c>
      <c r="EZ82">
        <v>49</v>
      </c>
      <c r="FA82">
        <f t="shared" si="153"/>
        <v>55</v>
      </c>
      <c r="FB82">
        <v>38</v>
      </c>
      <c r="FC82">
        <f t="shared" si="154"/>
        <v>30</v>
      </c>
      <c r="FD82">
        <v>41</v>
      </c>
      <c r="FE82">
        <f t="shared" si="155"/>
        <v>64</v>
      </c>
    </row>
    <row r="83" spans="1:161" x14ac:dyDescent="0.2">
      <c r="A83" t="s">
        <v>268</v>
      </c>
      <c r="B83" t="s">
        <v>269</v>
      </c>
      <c r="C83" t="s">
        <v>250</v>
      </c>
      <c r="D83" t="s">
        <v>17</v>
      </c>
      <c r="E83" t="s">
        <v>270</v>
      </c>
      <c r="F83">
        <v>114</v>
      </c>
      <c r="G83">
        <f t="shared" si="78"/>
        <v>33</v>
      </c>
      <c r="H83" t="s">
        <v>122</v>
      </c>
      <c r="I83" s="11">
        <f t="shared" si="79"/>
        <v>95.555555555555557</v>
      </c>
      <c r="J83">
        <v>114</v>
      </c>
      <c r="K83">
        <f t="shared" si="80"/>
        <v>13</v>
      </c>
      <c r="L83" t="s">
        <v>111</v>
      </c>
      <c r="M83" s="11">
        <f t="shared" si="81"/>
        <v>115.55555555555556</v>
      </c>
      <c r="N83">
        <v>69</v>
      </c>
      <c r="O83" s="12">
        <f t="shared" si="82"/>
        <v>224</v>
      </c>
      <c r="P83" t="s">
        <v>252</v>
      </c>
      <c r="Q83" s="11">
        <f t="shared" si="83"/>
        <v>105.07936507936508</v>
      </c>
      <c r="R83">
        <v>67.5</v>
      </c>
      <c r="S83">
        <f t="shared" si="84"/>
        <v>38</v>
      </c>
      <c r="T83" t="s">
        <v>22</v>
      </c>
      <c r="U83" s="11">
        <f t="shared" si="85"/>
        <v>100.95238095238095</v>
      </c>
      <c r="V83">
        <v>56.5</v>
      </c>
      <c r="W83">
        <f t="shared" si="86"/>
        <v>126</v>
      </c>
      <c r="X83" t="s">
        <v>126</v>
      </c>
      <c r="Y83" s="11">
        <f t="shared" si="87"/>
        <v>108.57142857142857</v>
      </c>
      <c r="Z83">
        <v>72.5</v>
      </c>
      <c r="AA83">
        <f t="shared" si="88"/>
        <v>72</v>
      </c>
      <c r="AB83" t="s">
        <v>127</v>
      </c>
      <c r="AC83" s="11">
        <f t="shared" si="89"/>
        <v>125.71428571428571</v>
      </c>
      <c r="AD83">
        <v>109.5</v>
      </c>
      <c r="AE83">
        <f t="shared" si="90"/>
        <v>19</v>
      </c>
      <c r="AF83" t="s">
        <v>122</v>
      </c>
      <c r="AG83" s="11">
        <f t="shared" si="91"/>
        <v>181.58730158730157</v>
      </c>
      <c r="AH83">
        <v>101</v>
      </c>
      <c r="AI83">
        <f t="shared" si="92"/>
        <v>62</v>
      </c>
      <c r="AJ83" t="s">
        <v>111</v>
      </c>
      <c r="AK83" s="11">
        <f t="shared" si="93"/>
        <v>83.492063492063494</v>
      </c>
      <c r="AL83">
        <v>50</v>
      </c>
      <c r="AM83">
        <f t="shared" si="94"/>
        <v>240</v>
      </c>
      <c r="AN83" t="s">
        <v>252</v>
      </c>
      <c r="AO83" s="11">
        <f t="shared" si="95"/>
        <v>111.42857142857143</v>
      </c>
      <c r="AP83">
        <v>55</v>
      </c>
      <c r="AQ83">
        <f t="shared" si="96"/>
        <v>41</v>
      </c>
      <c r="AR83" t="s">
        <v>22</v>
      </c>
      <c r="AS83" s="11">
        <f t="shared" si="97"/>
        <v>93.968253968253975</v>
      </c>
      <c r="AT83">
        <v>43</v>
      </c>
      <c r="AU83">
        <f t="shared" si="98"/>
        <v>170</v>
      </c>
      <c r="AV83" t="s">
        <v>126</v>
      </c>
      <c r="AW83" s="11">
        <f t="shared" si="99"/>
        <v>80.317460317460316</v>
      </c>
      <c r="AX83">
        <v>46</v>
      </c>
      <c r="AY83">
        <f t="shared" si="100"/>
        <v>153</v>
      </c>
      <c r="AZ83" t="s">
        <v>127</v>
      </c>
      <c r="BA83" s="11">
        <f t="shared" si="101"/>
        <v>81.269841269841265</v>
      </c>
      <c r="BB83">
        <v>78</v>
      </c>
      <c r="BC83">
        <f t="shared" si="102"/>
        <v>276</v>
      </c>
      <c r="BD83" t="s">
        <v>122</v>
      </c>
      <c r="BE83" s="11">
        <f t="shared" si="103"/>
        <v>86.031746031746025</v>
      </c>
      <c r="BF83">
        <v>127</v>
      </c>
      <c r="BG83">
        <f t="shared" si="104"/>
        <v>10</v>
      </c>
      <c r="BH83" t="s">
        <v>111</v>
      </c>
      <c r="BI83" s="11">
        <f t="shared" si="105"/>
        <v>107.93650793650794</v>
      </c>
      <c r="BJ83">
        <v>49.5</v>
      </c>
      <c r="BK83">
        <f t="shared" si="106"/>
        <v>276</v>
      </c>
      <c r="BL83" t="s">
        <v>252</v>
      </c>
      <c r="BM83" s="11">
        <f t="shared" si="107"/>
        <v>106.34920634920636</v>
      </c>
      <c r="BN83">
        <v>55</v>
      </c>
      <c r="BO83">
        <f t="shared" si="108"/>
        <v>22</v>
      </c>
      <c r="BP83" t="s">
        <v>22</v>
      </c>
      <c r="BQ83" s="11">
        <f t="shared" si="109"/>
        <v>110.7936507936508</v>
      </c>
      <c r="BR83">
        <v>41</v>
      </c>
      <c r="BS83" s="12">
        <f t="shared" si="110"/>
        <v>108</v>
      </c>
      <c r="BT83" t="s">
        <v>1807</v>
      </c>
      <c r="BU83" s="11">
        <f t="shared" si="111"/>
        <v>112.38095238095238</v>
      </c>
      <c r="BV83">
        <v>65</v>
      </c>
      <c r="BW83">
        <f t="shared" si="112"/>
        <v>94</v>
      </c>
      <c r="BX83" t="s">
        <v>127</v>
      </c>
      <c r="BY83" s="11">
        <f t="shared" si="113"/>
        <v>107.61904761904762</v>
      </c>
      <c r="BZ83">
        <v>82</v>
      </c>
      <c r="CA83">
        <f t="shared" si="114"/>
        <v>232</v>
      </c>
      <c r="CB83" t="s">
        <v>122</v>
      </c>
      <c r="CC83" s="11">
        <f t="shared" si="115"/>
        <v>60.317460317460316</v>
      </c>
      <c r="CD83">
        <v>109</v>
      </c>
      <c r="CE83">
        <f t="shared" si="116"/>
        <v>35</v>
      </c>
      <c r="CF83" t="s">
        <v>111</v>
      </c>
      <c r="CG83" s="11">
        <f t="shared" si="117"/>
        <v>103.80952380952381</v>
      </c>
      <c r="CH83">
        <v>31</v>
      </c>
      <c r="CI83">
        <f t="shared" si="118"/>
        <v>296</v>
      </c>
      <c r="CJ83" t="s">
        <v>252</v>
      </c>
      <c r="CK83" s="11">
        <f t="shared" si="119"/>
        <v>88.253968253968253</v>
      </c>
      <c r="CL83">
        <v>44</v>
      </c>
      <c r="CM83">
        <f t="shared" si="120"/>
        <v>56</v>
      </c>
      <c r="CN83" t="s">
        <v>22</v>
      </c>
      <c r="CO83" s="11">
        <f t="shared" si="121"/>
        <v>106.66666666666667</v>
      </c>
      <c r="CP83">
        <v>35</v>
      </c>
      <c r="CQ83">
        <f t="shared" si="122"/>
        <v>147</v>
      </c>
      <c r="CR83" t="s">
        <v>1807</v>
      </c>
      <c r="CS83" s="11">
        <f t="shared" si="123"/>
        <v>96.825396825396822</v>
      </c>
      <c r="CT83">
        <v>57</v>
      </c>
      <c r="CU83">
        <f t="shared" si="124"/>
        <v>118</v>
      </c>
      <c r="CV83" t="s">
        <v>127</v>
      </c>
      <c r="CW83" s="11">
        <f t="shared" si="125"/>
        <v>126.98412698412699</v>
      </c>
      <c r="CX83">
        <v>95</v>
      </c>
      <c r="CY83">
        <f t="shared" si="126"/>
        <v>107</v>
      </c>
      <c r="CZ83" t="s">
        <v>122</v>
      </c>
      <c r="DA83" s="11">
        <f t="shared" si="127"/>
        <v>127.3015873015873</v>
      </c>
      <c r="DB83">
        <v>114</v>
      </c>
      <c r="DC83">
        <f t="shared" si="128"/>
        <v>47</v>
      </c>
      <c r="DD83" t="s">
        <v>111</v>
      </c>
      <c r="DE83" s="11">
        <f t="shared" si="129"/>
        <v>113.01587301587301</v>
      </c>
      <c r="DF83">
        <v>37.5</v>
      </c>
      <c r="DG83">
        <f t="shared" si="130"/>
        <v>259</v>
      </c>
      <c r="DH83" t="s">
        <v>252</v>
      </c>
      <c r="DI83" s="11">
        <f t="shared" si="131"/>
        <v>91.111111111111114</v>
      </c>
      <c r="DJ83">
        <v>52</v>
      </c>
      <c r="DK83">
        <f t="shared" si="132"/>
        <v>77</v>
      </c>
      <c r="DL83" t="s">
        <v>22</v>
      </c>
      <c r="DM83" s="11">
        <f t="shared" si="133"/>
        <v>88.571428571428569</v>
      </c>
      <c r="DN83">
        <v>51</v>
      </c>
      <c r="DO83">
        <f t="shared" si="134"/>
        <v>137</v>
      </c>
      <c r="DP83" t="s">
        <v>1807</v>
      </c>
      <c r="DQ83" s="11">
        <f t="shared" si="135"/>
        <v>107.93650793650794</v>
      </c>
      <c r="DR83">
        <v>38</v>
      </c>
      <c r="DS83">
        <f t="shared" si="136"/>
        <v>203</v>
      </c>
      <c r="DT83" t="s">
        <v>127</v>
      </c>
      <c r="DU83" s="11">
        <f t="shared" si="137"/>
        <v>72.38095238095238</v>
      </c>
      <c r="DV83">
        <v>81</v>
      </c>
      <c r="DW83">
        <f t="shared" si="138"/>
        <v>193</v>
      </c>
      <c r="DX83" t="s">
        <v>122</v>
      </c>
      <c r="DY83" s="11">
        <f t="shared" si="139"/>
        <v>80</v>
      </c>
      <c r="DZ83">
        <v>82</v>
      </c>
      <c r="EA83">
        <f t="shared" si="140"/>
        <v>88</v>
      </c>
      <c r="EB83" t="s">
        <v>111</v>
      </c>
      <c r="EC83" s="11">
        <f t="shared" si="141"/>
        <v>118.0952380952381</v>
      </c>
      <c r="ED83">
        <v>54.5</v>
      </c>
      <c r="EE83">
        <f t="shared" si="142"/>
        <v>231</v>
      </c>
      <c r="EF83" t="s">
        <v>252</v>
      </c>
      <c r="EG83" s="11">
        <f t="shared" si="143"/>
        <v>103.49206349206349</v>
      </c>
      <c r="EH83">
        <v>57</v>
      </c>
      <c r="EI83">
        <f t="shared" si="144"/>
        <v>41</v>
      </c>
      <c r="EJ83" t="s">
        <v>22</v>
      </c>
      <c r="EK83" s="11">
        <f t="shared" si="145"/>
        <v>115.87301587301587</v>
      </c>
      <c r="EL83">
        <v>47</v>
      </c>
      <c r="EM83">
        <f t="shared" si="146"/>
        <v>162</v>
      </c>
      <c r="EN83" t="s">
        <v>1807</v>
      </c>
      <c r="EO83" s="11">
        <f t="shared" si="147"/>
        <v>86.984126984126988</v>
      </c>
      <c r="EP83">
        <v>53.5</v>
      </c>
      <c r="EQ83">
        <f t="shared" si="148"/>
        <v>116</v>
      </c>
      <c r="ER83" t="s">
        <v>24</v>
      </c>
      <c r="ES83" s="11">
        <f t="shared" si="149"/>
        <v>106.66666666666667</v>
      </c>
      <c r="ET83">
        <v>105</v>
      </c>
      <c r="EU83">
        <f t="shared" si="150"/>
        <v>130</v>
      </c>
      <c r="EV83">
        <v>95</v>
      </c>
      <c r="EW83">
        <f t="shared" si="151"/>
        <v>145</v>
      </c>
      <c r="EX83">
        <v>73</v>
      </c>
      <c r="EY83">
        <f t="shared" si="152"/>
        <v>242</v>
      </c>
      <c r="EZ83">
        <v>45</v>
      </c>
      <c r="FA83">
        <f t="shared" si="153"/>
        <v>91</v>
      </c>
      <c r="FB83">
        <v>30</v>
      </c>
      <c r="FC83">
        <f t="shared" si="154"/>
        <v>121</v>
      </c>
      <c r="FD83">
        <v>37</v>
      </c>
      <c r="FE83">
        <f t="shared" si="155"/>
        <v>137</v>
      </c>
    </row>
    <row r="84" spans="1:161" x14ac:dyDescent="0.2">
      <c r="A84" t="s">
        <v>271</v>
      </c>
      <c r="B84" t="s">
        <v>272</v>
      </c>
      <c r="C84" t="s">
        <v>250</v>
      </c>
      <c r="D84" t="s">
        <v>17</v>
      </c>
      <c r="E84" t="s">
        <v>273</v>
      </c>
      <c r="F84">
        <v>104</v>
      </c>
      <c r="G84">
        <f t="shared" si="78"/>
        <v>149</v>
      </c>
      <c r="H84" t="s">
        <v>122</v>
      </c>
      <c r="I84" s="11">
        <f t="shared" si="79"/>
        <v>133.01587301587301</v>
      </c>
      <c r="J84">
        <v>110</v>
      </c>
      <c r="K84">
        <f t="shared" si="80"/>
        <v>27</v>
      </c>
      <c r="L84" t="s">
        <v>111</v>
      </c>
      <c r="M84" s="11">
        <f t="shared" si="81"/>
        <v>161.26984126984127</v>
      </c>
      <c r="N84">
        <v>89</v>
      </c>
      <c r="O84" s="12">
        <f t="shared" si="82"/>
        <v>129</v>
      </c>
      <c r="P84" t="s">
        <v>252</v>
      </c>
      <c r="Q84" s="11">
        <f t="shared" si="83"/>
        <v>101.58730158730158</v>
      </c>
      <c r="R84">
        <v>67</v>
      </c>
      <c r="S84">
        <f t="shared" si="84"/>
        <v>42</v>
      </c>
      <c r="T84" t="s">
        <v>22</v>
      </c>
      <c r="U84" s="11">
        <f t="shared" si="85"/>
        <v>103.80952380952381</v>
      </c>
      <c r="V84">
        <v>49</v>
      </c>
      <c r="W84">
        <f t="shared" si="86"/>
        <v>177</v>
      </c>
      <c r="X84" t="s">
        <v>126</v>
      </c>
      <c r="Y84" s="11">
        <f t="shared" si="87"/>
        <v>64.126984126984127</v>
      </c>
      <c r="Z84">
        <v>69.5</v>
      </c>
      <c r="AA84">
        <f t="shared" si="88"/>
        <v>103</v>
      </c>
      <c r="AB84" t="s">
        <v>127</v>
      </c>
      <c r="AC84" s="11">
        <f t="shared" si="89"/>
        <v>87.61904761904762</v>
      </c>
      <c r="AD84">
        <v>91.5</v>
      </c>
      <c r="AE84">
        <f t="shared" si="90"/>
        <v>253</v>
      </c>
      <c r="AF84" t="s">
        <v>122</v>
      </c>
      <c r="AG84" s="11">
        <f t="shared" si="91"/>
        <v>28.253968253968253</v>
      </c>
      <c r="AH84">
        <v>72</v>
      </c>
      <c r="AI84">
        <f t="shared" si="92"/>
        <v>220</v>
      </c>
      <c r="AJ84" t="s">
        <v>111</v>
      </c>
      <c r="AK84" s="11">
        <f t="shared" si="93"/>
        <v>84.126984126984127</v>
      </c>
      <c r="AL84">
        <v>75</v>
      </c>
      <c r="AM84">
        <f t="shared" si="94"/>
        <v>134</v>
      </c>
      <c r="AN84" t="s">
        <v>252</v>
      </c>
      <c r="AO84" s="11">
        <f t="shared" si="95"/>
        <v>114.60317460317461</v>
      </c>
      <c r="AP84">
        <v>50</v>
      </c>
      <c r="AQ84">
        <f t="shared" si="96"/>
        <v>54</v>
      </c>
      <c r="AR84" t="s">
        <v>22</v>
      </c>
      <c r="AS84" s="11">
        <f t="shared" si="97"/>
        <v>91.428571428571431</v>
      </c>
      <c r="AT84">
        <v>53</v>
      </c>
      <c r="AU84">
        <f t="shared" si="98"/>
        <v>86</v>
      </c>
      <c r="AV84" t="s">
        <v>126</v>
      </c>
      <c r="AW84" s="11">
        <f t="shared" si="99"/>
        <v>120.63492063492063</v>
      </c>
      <c r="AX84">
        <v>60</v>
      </c>
      <c r="AY84">
        <f t="shared" si="100"/>
        <v>64</v>
      </c>
      <c r="AZ84" t="s">
        <v>127</v>
      </c>
      <c r="BA84" s="11">
        <f t="shared" si="101"/>
        <v>124.12698412698413</v>
      </c>
      <c r="BB84">
        <v>99</v>
      </c>
      <c r="BC84">
        <f t="shared" si="102"/>
        <v>27</v>
      </c>
      <c r="BD84" t="s">
        <v>122</v>
      </c>
      <c r="BE84" s="11">
        <f t="shared" si="103"/>
        <v>153.96825396825398</v>
      </c>
      <c r="BF84">
        <v>90</v>
      </c>
      <c r="BG84">
        <f t="shared" si="104"/>
        <v>170</v>
      </c>
      <c r="BH84" t="s">
        <v>111</v>
      </c>
      <c r="BI84" s="11">
        <f t="shared" si="105"/>
        <v>73.650793650793645</v>
      </c>
      <c r="BJ84">
        <v>71.5</v>
      </c>
      <c r="BK84">
        <f t="shared" si="106"/>
        <v>180</v>
      </c>
      <c r="BL84" t="s">
        <v>252</v>
      </c>
      <c r="BM84" s="11">
        <f t="shared" si="107"/>
        <v>73.650793650793645</v>
      </c>
      <c r="BN84">
        <v>52</v>
      </c>
      <c r="BO84">
        <f t="shared" si="108"/>
        <v>27</v>
      </c>
      <c r="BP84" t="s">
        <v>22</v>
      </c>
      <c r="BQ84" s="11">
        <f t="shared" si="109"/>
        <v>122.85714285714286</v>
      </c>
      <c r="BR84">
        <v>36</v>
      </c>
      <c r="BS84" s="12">
        <f t="shared" si="110"/>
        <v>151</v>
      </c>
      <c r="BT84" t="s">
        <v>1807</v>
      </c>
      <c r="BU84" s="11">
        <f t="shared" si="111"/>
        <v>93.015873015873012</v>
      </c>
      <c r="BV84">
        <v>57</v>
      </c>
      <c r="BW84">
        <f t="shared" si="112"/>
        <v>140</v>
      </c>
      <c r="BX84" t="s">
        <v>127</v>
      </c>
      <c r="BY84" s="11">
        <f t="shared" si="113"/>
        <v>88.571428571428569</v>
      </c>
      <c r="BZ84">
        <v>87</v>
      </c>
      <c r="CA84">
        <f t="shared" si="114"/>
        <v>197</v>
      </c>
      <c r="CB84" t="s">
        <v>122</v>
      </c>
      <c r="CC84" s="11">
        <f t="shared" si="115"/>
        <v>86.984126984126988</v>
      </c>
      <c r="CD84">
        <v>98</v>
      </c>
      <c r="CE84">
        <f t="shared" si="116"/>
        <v>87</v>
      </c>
      <c r="CF84" t="s">
        <v>111</v>
      </c>
      <c r="CG84" s="11">
        <f t="shared" si="117"/>
        <v>142.85714285714286</v>
      </c>
      <c r="CH84">
        <v>63</v>
      </c>
      <c r="CI84">
        <f t="shared" si="118"/>
        <v>97</v>
      </c>
      <c r="CJ84" t="s">
        <v>252</v>
      </c>
      <c r="CK84" s="11">
        <f t="shared" si="119"/>
        <v>140</v>
      </c>
      <c r="CL84">
        <v>32</v>
      </c>
      <c r="CM84">
        <f t="shared" si="120"/>
        <v>99</v>
      </c>
      <c r="CN84" t="s">
        <v>22</v>
      </c>
      <c r="CO84" s="11">
        <f t="shared" si="121"/>
        <v>110.47619047619048</v>
      </c>
      <c r="CP84">
        <v>37</v>
      </c>
      <c r="CQ84">
        <f t="shared" si="122"/>
        <v>129</v>
      </c>
      <c r="CR84" t="s">
        <v>1807</v>
      </c>
      <c r="CS84" s="11">
        <f t="shared" si="123"/>
        <v>148.88888888888889</v>
      </c>
      <c r="CT84">
        <v>59</v>
      </c>
      <c r="CU84">
        <f t="shared" si="124"/>
        <v>104</v>
      </c>
      <c r="CV84" t="s">
        <v>127</v>
      </c>
      <c r="CW84" s="11">
        <f t="shared" si="125"/>
        <v>113.33333333333333</v>
      </c>
      <c r="CX84">
        <v>92</v>
      </c>
      <c r="CY84">
        <f t="shared" si="126"/>
        <v>156</v>
      </c>
      <c r="CZ84" t="s">
        <v>122</v>
      </c>
      <c r="DA84" s="11">
        <f t="shared" si="127"/>
        <v>109.52380952380952</v>
      </c>
      <c r="DB84">
        <v>82</v>
      </c>
      <c r="DC84">
        <f t="shared" si="128"/>
        <v>222</v>
      </c>
      <c r="DD84" t="s">
        <v>111</v>
      </c>
      <c r="DE84" s="11">
        <f t="shared" si="129"/>
        <v>85.396825396825392</v>
      </c>
      <c r="DF84">
        <v>44.5</v>
      </c>
      <c r="DG84">
        <f t="shared" si="130"/>
        <v>223</v>
      </c>
      <c r="DH84" t="s">
        <v>252</v>
      </c>
      <c r="DI84" s="11">
        <f t="shared" si="131"/>
        <v>94.285714285714292</v>
      </c>
      <c r="DJ84">
        <v>42</v>
      </c>
      <c r="DK84">
        <f t="shared" si="132"/>
        <v>132</v>
      </c>
      <c r="DL84" t="s">
        <v>22</v>
      </c>
      <c r="DM84" s="11">
        <f t="shared" si="133"/>
        <v>87.301587301587304</v>
      </c>
      <c r="DN84">
        <v>30</v>
      </c>
      <c r="DO84">
        <f t="shared" si="134"/>
        <v>283</v>
      </c>
      <c r="DP84" t="s">
        <v>1807</v>
      </c>
      <c r="DQ84" s="11">
        <f t="shared" si="135"/>
        <v>78.730158730158735</v>
      </c>
      <c r="DR84">
        <v>44</v>
      </c>
      <c r="DS84">
        <f t="shared" si="136"/>
        <v>146</v>
      </c>
      <c r="DT84" t="s">
        <v>127</v>
      </c>
      <c r="DU84" s="11">
        <f t="shared" si="137"/>
        <v>142.22222222222223</v>
      </c>
      <c r="DV84">
        <v>81.5</v>
      </c>
      <c r="DW84">
        <f t="shared" si="138"/>
        <v>186</v>
      </c>
      <c r="DX84" t="s">
        <v>1808</v>
      </c>
      <c r="DY84" s="11">
        <f t="shared" si="139"/>
        <v>71.428571428571431</v>
      </c>
      <c r="DZ84">
        <v>70</v>
      </c>
      <c r="EA84">
        <f t="shared" si="140"/>
        <v>176</v>
      </c>
      <c r="EB84" t="s">
        <v>403</v>
      </c>
      <c r="EC84" s="11">
        <f t="shared" si="141"/>
        <v>95.238095238095241</v>
      </c>
      <c r="ED84">
        <v>58.5</v>
      </c>
      <c r="EE84">
        <f t="shared" si="142"/>
        <v>205</v>
      </c>
      <c r="EF84" t="s">
        <v>21</v>
      </c>
      <c r="EG84" s="11">
        <f t="shared" si="143"/>
        <v>66.984126984126988</v>
      </c>
      <c r="EH84">
        <v>49.5</v>
      </c>
      <c r="EI84">
        <f t="shared" si="144"/>
        <v>92</v>
      </c>
      <c r="EJ84" t="s">
        <v>404</v>
      </c>
      <c r="EK84" s="11">
        <f t="shared" si="145"/>
        <v>75.873015873015873</v>
      </c>
      <c r="EL84">
        <v>40</v>
      </c>
      <c r="EM84">
        <f t="shared" si="146"/>
        <v>216</v>
      </c>
      <c r="EN84" t="s">
        <v>1809</v>
      </c>
      <c r="EO84" s="11">
        <f t="shared" si="147"/>
        <v>36.82539682539683</v>
      </c>
      <c r="EP84">
        <v>29.5</v>
      </c>
      <c r="EQ84">
        <f t="shared" si="148"/>
        <v>279</v>
      </c>
      <c r="ER84" t="s">
        <v>1802</v>
      </c>
      <c r="ES84" s="11">
        <f t="shared" si="149"/>
        <v>54.920634920634917</v>
      </c>
      <c r="ET84">
        <v>108</v>
      </c>
      <c r="EU84">
        <f t="shared" si="150"/>
        <v>96</v>
      </c>
      <c r="EV84">
        <v>93</v>
      </c>
      <c r="EW84">
        <f t="shared" si="151"/>
        <v>161</v>
      </c>
      <c r="EX84">
        <v>114</v>
      </c>
      <c r="EY84">
        <f t="shared" si="152"/>
        <v>101</v>
      </c>
      <c r="EZ84">
        <v>56</v>
      </c>
      <c r="FA84">
        <f t="shared" si="153"/>
        <v>16</v>
      </c>
      <c r="FB84">
        <v>40</v>
      </c>
      <c r="FC84">
        <f t="shared" si="154"/>
        <v>17</v>
      </c>
      <c r="FD84">
        <v>37</v>
      </c>
      <c r="FE84">
        <f t="shared" si="155"/>
        <v>137</v>
      </c>
    </row>
    <row r="85" spans="1:161" x14ac:dyDescent="0.2">
      <c r="A85" t="s">
        <v>274</v>
      </c>
      <c r="B85" t="s">
        <v>275</v>
      </c>
      <c r="C85" t="s">
        <v>250</v>
      </c>
      <c r="D85" t="s">
        <v>17</v>
      </c>
      <c r="E85" t="s">
        <v>276</v>
      </c>
      <c r="F85">
        <v>102</v>
      </c>
      <c r="G85">
        <f t="shared" si="78"/>
        <v>175</v>
      </c>
      <c r="H85" t="s">
        <v>122</v>
      </c>
      <c r="I85" s="11">
        <f t="shared" si="79"/>
        <v>68.571428571428569</v>
      </c>
      <c r="J85">
        <v>109</v>
      </c>
      <c r="K85">
        <f t="shared" si="80"/>
        <v>31</v>
      </c>
      <c r="L85" t="s">
        <v>111</v>
      </c>
      <c r="M85" s="11">
        <f t="shared" si="81"/>
        <v>133.01587301587301</v>
      </c>
      <c r="N85">
        <v>96</v>
      </c>
      <c r="O85" s="12">
        <f t="shared" si="82"/>
        <v>105</v>
      </c>
      <c r="P85" t="s">
        <v>252</v>
      </c>
      <c r="Q85" s="11">
        <f t="shared" si="83"/>
        <v>110.47619047619048</v>
      </c>
      <c r="R85">
        <v>50.5</v>
      </c>
      <c r="S85">
        <f t="shared" si="84"/>
        <v>152</v>
      </c>
      <c r="T85" t="s">
        <v>22</v>
      </c>
      <c r="U85" s="11">
        <f t="shared" si="85"/>
        <v>66.666666666666671</v>
      </c>
      <c r="V85">
        <v>53</v>
      </c>
      <c r="W85">
        <f t="shared" si="86"/>
        <v>149</v>
      </c>
      <c r="X85" t="s">
        <v>126</v>
      </c>
      <c r="Y85" s="11">
        <f t="shared" si="87"/>
        <v>95.238095238095241</v>
      </c>
      <c r="Z85">
        <v>76</v>
      </c>
      <c r="AA85">
        <f t="shared" si="88"/>
        <v>40</v>
      </c>
      <c r="AB85" t="s">
        <v>127</v>
      </c>
      <c r="AC85" s="11">
        <f t="shared" si="89"/>
        <v>129.84126984126985</v>
      </c>
      <c r="AD85">
        <v>103.5</v>
      </c>
      <c r="AE85">
        <f t="shared" si="90"/>
        <v>76</v>
      </c>
      <c r="AF85" t="s">
        <v>122</v>
      </c>
      <c r="AG85" s="11">
        <f t="shared" si="91"/>
        <v>140.63492063492063</v>
      </c>
      <c r="AH85">
        <v>88</v>
      </c>
      <c r="AI85">
        <f t="shared" si="92"/>
        <v>135</v>
      </c>
      <c r="AJ85" t="s">
        <v>111</v>
      </c>
      <c r="AK85" s="11">
        <f t="shared" si="93"/>
        <v>69.206349206349202</v>
      </c>
      <c r="AL85">
        <v>74</v>
      </c>
      <c r="AM85">
        <f t="shared" si="94"/>
        <v>138</v>
      </c>
      <c r="AN85" t="s">
        <v>252</v>
      </c>
      <c r="AO85" s="11">
        <f t="shared" si="95"/>
        <v>103.17460317460318</v>
      </c>
      <c r="AP85">
        <v>52</v>
      </c>
      <c r="AQ85">
        <f t="shared" si="96"/>
        <v>47</v>
      </c>
      <c r="AR85" t="s">
        <v>22</v>
      </c>
      <c r="AS85" s="11">
        <f t="shared" si="97"/>
        <v>126.03174603174604</v>
      </c>
      <c r="AT85">
        <v>44</v>
      </c>
      <c r="AU85">
        <f t="shared" si="98"/>
        <v>156</v>
      </c>
      <c r="AV85" t="s">
        <v>126</v>
      </c>
      <c r="AW85" s="11">
        <f t="shared" si="99"/>
        <v>102.22222222222223</v>
      </c>
      <c r="AX85">
        <v>49</v>
      </c>
      <c r="AY85">
        <f t="shared" si="100"/>
        <v>134</v>
      </c>
      <c r="AZ85" t="s">
        <v>127</v>
      </c>
      <c r="BA85" s="11">
        <f t="shared" si="101"/>
        <v>87.301587301587304</v>
      </c>
      <c r="BB85">
        <v>85</v>
      </c>
      <c r="BC85">
        <f t="shared" si="102"/>
        <v>204</v>
      </c>
      <c r="BD85" t="s">
        <v>122</v>
      </c>
      <c r="BE85" s="11">
        <f t="shared" si="103"/>
        <v>106.98412698412699</v>
      </c>
      <c r="BF85">
        <v>116</v>
      </c>
      <c r="BG85">
        <f t="shared" si="104"/>
        <v>38</v>
      </c>
      <c r="BH85" t="s">
        <v>111</v>
      </c>
      <c r="BI85" s="11">
        <f t="shared" si="105"/>
        <v>104.44444444444444</v>
      </c>
      <c r="BJ85">
        <v>79.5</v>
      </c>
      <c r="BK85">
        <f t="shared" si="106"/>
        <v>148</v>
      </c>
      <c r="BL85" t="s">
        <v>252</v>
      </c>
      <c r="BM85" s="11">
        <f t="shared" si="107"/>
        <v>124.44444444444444</v>
      </c>
      <c r="BN85">
        <v>33</v>
      </c>
      <c r="BO85">
        <f t="shared" si="108"/>
        <v>129</v>
      </c>
      <c r="BP85" t="s">
        <v>22</v>
      </c>
      <c r="BQ85" s="11">
        <f t="shared" si="109"/>
        <v>71.428571428571431</v>
      </c>
      <c r="BR85">
        <v>35</v>
      </c>
      <c r="BS85" s="12">
        <f t="shared" si="110"/>
        <v>163</v>
      </c>
      <c r="BT85" t="s">
        <v>1807</v>
      </c>
      <c r="BU85" s="11">
        <f t="shared" si="111"/>
        <v>128.57142857142856</v>
      </c>
      <c r="BV85">
        <v>65</v>
      </c>
      <c r="BW85">
        <f t="shared" si="112"/>
        <v>94</v>
      </c>
      <c r="BX85" t="s">
        <v>127</v>
      </c>
      <c r="BY85" s="11">
        <f t="shared" si="113"/>
        <v>95.873015873015873</v>
      </c>
      <c r="BZ85">
        <v>83</v>
      </c>
      <c r="CA85">
        <f t="shared" si="114"/>
        <v>226</v>
      </c>
      <c r="CB85" t="s">
        <v>122</v>
      </c>
      <c r="CC85" s="11">
        <f t="shared" si="115"/>
        <v>68.888888888888886</v>
      </c>
      <c r="CD85">
        <v>105</v>
      </c>
      <c r="CE85">
        <f t="shared" si="116"/>
        <v>52</v>
      </c>
      <c r="CF85" t="s">
        <v>111</v>
      </c>
      <c r="CG85" s="11">
        <f t="shared" si="117"/>
        <v>113.33333333333333</v>
      </c>
      <c r="CH85">
        <v>44.5</v>
      </c>
      <c r="CI85">
        <f t="shared" si="118"/>
        <v>225</v>
      </c>
      <c r="CJ85" t="s">
        <v>252</v>
      </c>
      <c r="CK85" s="11">
        <f t="shared" si="119"/>
        <v>63.80952380952381</v>
      </c>
      <c r="CL85">
        <v>50</v>
      </c>
      <c r="CM85">
        <f t="shared" si="120"/>
        <v>39</v>
      </c>
      <c r="CN85" t="s">
        <v>22</v>
      </c>
      <c r="CO85" s="11">
        <f t="shared" si="121"/>
        <v>123.17460317460318</v>
      </c>
      <c r="CP85">
        <v>25</v>
      </c>
      <c r="CQ85">
        <f t="shared" si="122"/>
        <v>253</v>
      </c>
      <c r="CR85" t="s">
        <v>1807</v>
      </c>
      <c r="CS85" s="11">
        <f t="shared" si="123"/>
        <v>60</v>
      </c>
      <c r="CT85">
        <v>63</v>
      </c>
      <c r="CU85">
        <f t="shared" si="124"/>
        <v>81</v>
      </c>
      <c r="CV85" t="s">
        <v>127</v>
      </c>
      <c r="CW85" s="11">
        <f t="shared" si="125"/>
        <v>91.746031746031747</v>
      </c>
      <c r="CX85">
        <v>94</v>
      </c>
      <c r="CY85">
        <f t="shared" si="126"/>
        <v>128</v>
      </c>
      <c r="CZ85" t="s">
        <v>122</v>
      </c>
      <c r="DA85" s="11">
        <f t="shared" si="127"/>
        <v>111.11111111111111</v>
      </c>
      <c r="DB85">
        <v>106</v>
      </c>
      <c r="DC85">
        <f t="shared" si="128"/>
        <v>94</v>
      </c>
      <c r="DD85" t="s">
        <v>111</v>
      </c>
      <c r="DE85" s="11">
        <f t="shared" si="129"/>
        <v>126.03174603174604</v>
      </c>
      <c r="DF85">
        <v>69.5</v>
      </c>
      <c r="DG85">
        <f t="shared" si="130"/>
        <v>111</v>
      </c>
      <c r="DH85" t="s">
        <v>252</v>
      </c>
      <c r="DI85" s="11">
        <f t="shared" si="131"/>
        <v>126.03174603174604</v>
      </c>
      <c r="DJ85">
        <v>45</v>
      </c>
      <c r="DK85">
        <f t="shared" si="132"/>
        <v>112</v>
      </c>
      <c r="DL85" t="s">
        <v>22</v>
      </c>
      <c r="DM85" s="11">
        <f t="shared" si="133"/>
        <v>108.88888888888889</v>
      </c>
      <c r="DN85">
        <v>52</v>
      </c>
      <c r="DO85">
        <f t="shared" si="134"/>
        <v>127</v>
      </c>
      <c r="DP85" t="s">
        <v>1807</v>
      </c>
      <c r="DQ85" s="11">
        <f t="shared" si="135"/>
        <v>136.50793650793651</v>
      </c>
      <c r="DR85">
        <v>59</v>
      </c>
      <c r="DS85">
        <f t="shared" si="136"/>
        <v>55</v>
      </c>
      <c r="DT85" t="s">
        <v>127</v>
      </c>
      <c r="DU85" s="11">
        <f t="shared" si="137"/>
        <v>168.88888888888889</v>
      </c>
      <c r="DV85">
        <v>83.5</v>
      </c>
      <c r="DW85">
        <f t="shared" si="138"/>
        <v>163</v>
      </c>
      <c r="DX85" t="s">
        <v>978</v>
      </c>
      <c r="DY85" s="11">
        <f t="shared" si="139"/>
        <v>75.555555555555557</v>
      </c>
      <c r="DZ85">
        <v>70</v>
      </c>
      <c r="EA85">
        <f t="shared" si="140"/>
        <v>176</v>
      </c>
      <c r="EB85" t="s">
        <v>1804</v>
      </c>
      <c r="EC85" s="11">
        <f t="shared" si="141"/>
        <v>64.126984126984127</v>
      </c>
      <c r="ED85">
        <v>61</v>
      </c>
      <c r="EE85">
        <f t="shared" si="142"/>
        <v>193</v>
      </c>
      <c r="EF85" t="s">
        <v>982</v>
      </c>
      <c r="EG85" s="11">
        <f t="shared" si="143"/>
        <v>87.936507936507937</v>
      </c>
      <c r="EH85">
        <v>41.5</v>
      </c>
      <c r="EI85">
        <f t="shared" si="144"/>
        <v>140</v>
      </c>
      <c r="EJ85" t="s">
        <v>1827</v>
      </c>
      <c r="EK85" s="11">
        <f t="shared" si="145"/>
        <v>76.825396825396822</v>
      </c>
      <c r="EL85">
        <v>37</v>
      </c>
      <c r="EM85">
        <f t="shared" si="146"/>
        <v>242</v>
      </c>
      <c r="EN85" t="s">
        <v>1807</v>
      </c>
      <c r="EO85" s="11">
        <f t="shared" si="147"/>
        <v>55.238095238095234</v>
      </c>
      <c r="EP85">
        <v>30.5</v>
      </c>
      <c r="EQ85">
        <f t="shared" si="148"/>
        <v>272</v>
      </c>
      <c r="ER85" t="s">
        <v>127</v>
      </c>
      <c r="ES85" s="11">
        <f t="shared" si="149"/>
        <v>44.761904761904759</v>
      </c>
      <c r="ET85">
        <v>109</v>
      </c>
      <c r="EU85">
        <f t="shared" si="150"/>
        <v>86</v>
      </c>
      <c r="EV85">
        <v>106</v>
      </c>
      <c r="EW85">
        <f t="shared" si="151"/>
        <v>63</v>
      </c>
      <c r="EX85">
        <v>100</v>
      </c>
      <c r="EY85">
        <f t="shared" si="152"/>
        <v>155</v>
      </c>
      <c r="EZ85">
        <v>48</v>
      </c>
      <c r="FA85">
        <f t="shared" si="153"/>
        <v>67</v>
      </c>
      <c r="FB85">
        <v>32</v>
      </c>
      <c r="FC85">
        <f t="shared" si="154"/>
        <v>101</v>
      </c>
      <c r="FD85">
        <v>39</v>
      </c>
      <c r="FE85">
        <f t="shared" si="155"/>
        <v>98</v>
      </c>
    </row>
    <row r="86" spans="1:161" x14ac:dyDescent="0.2">
      <c r="A86" t="s">
        <v>277</v>
      </c>
      <c r="B86" t="s">
        <v>278</v>
      </c>
      <c r="C86" t="s">
        <v>250</v>
      </c>
      <c r="D86" t="s">
        <v>17</v>
      </c>
      <c r="E86" t="s">
        <v>279</v>
      </c>
      <c r="F86">
        <v>110</v>
      </c>
      <c r="G86">
        <f t="shared" si="78"/>
        <v>66</v>
      </c>
      <c r="H86" t="s">
        <v>122</v>
      </c>
      <c r="I86" s="11">
        <f t="shared" si="79"/>
        <v>120.95238095238095</v>
      </c>
      <c r="J86">
        <v>113</v>
      </c>
      <c r="K86">
        <f t="shared" si="80"/>
        <v>17</v>
      </c>
      <c r="L86" t="s">
        <v>111</v>
      </c>
      <c r="M86" s="11">
        <f t="shared" si="81"/>
        <v>95.555555555555557</v>
      </c>
      <c r="N86">
        <v>44</v>
      </c>
      <c r="O86" s="12">
        <f t="shared" si="82"/>
        <v>279</v>
      </c>
      <c r="P86" t="s">
        <v>252</v>
      </c>
      <c r="Q86" s="11">
        <f t="shared" si="83"/>
        <v>99.365079365079367</v>
      </c>
      <c r="R86">
        <v>75.5</v>
      </c>
      <c r="S86">
        <f t="shared" si="84"/>
        <v>18</v>
      </c>
      <c r="T86" t="s">
        <v>22</v>
      </c>
      <c r="U86" s="11">
        <f t="shared" si="85"/>
        <v>95.555555555555557</v>
      </c>
      <c r="V86">
        <v>61.5</v>
      </c>
      <c r="W86">
        <f t="shared" si="86"/>
        <v>97</v>
      </c>
      <c r="X86" t="s">
        <v>126</v>
      </c>
      <c r="Y86" s="11">
        <f t="shared" si="87"/>
        <v>79.365079365079367</v>
      </c>
      <c r="Z86">
        <v>79.5</v>
      </c>
      <c r="AA86">
        <f t="shared" si="88"/>
        <v>17</v>
      </c>
      <c r="AB86" t="s">
        <v>127</v>
      </c>
      <c r="AC86" s="11">
        <f t="shared" si="89"/>
        <v>104.76190476190476</v>
      </c>
      <c r="AD86">
        <v>101</v>
      </c>
      <c r="AE86">
        <f t="shared" si="90"/>
        <v>132</v>
      </c>
      <c r="AF86" t="s">
        <v>122</v>
      </c>
      <c r="AG86" s="11">
        <f t="shared" si="91"/>
        <v>101.58730158730158</v>
      </c>
      <c r="AH86">
        <v>128</v>
      </c>
      <c r="AI86">
        <f t="shared" si="92"/>
        <v>3</v>
      </c>
      <c r="AJ86" t="s">
        <v>111</v>
      </c>
      <c r="AK86" s="11">
        <f t="shared" si="93"/>
        <v>100.63492063492063</v>
      </c>
      <c r="AL86">
        <v>39.5</v>
      </c>
      <c r="AM86">
        <f t="shared" si="94"/>
        <v>277</v>
      </c>
      <c r="AN86" t="s">
        <v>252</v>
      </c>
      <c r="AO86" s="11">
        <f t="shared" si="95"/>
        <v>101.9047619047619</v>
      </c>
      <c r="AP86">
        <v>78</v>
      </c>
      <c r="AQ86">
        <f t="shared" si="96"/>
        <v>4</v>
      </c>
      <c r="AR86" t="s">
        <v>22</v>
      </c>
      <c r="AS86" s="11">
        <f t="shared" si="97"/>
        <v>100</v>
      </c>
      <c r="AT86">
        <v>59</v>
      </c>
      <c r="AU86">
        <f t="shared" si="98"/>
        <v>47</v>
      </c>
      <c r="AV86" t="s">
        <v>126</v>
      </c>
      <c r="AW86" s="11">
        <f t="shared" si="99"/>
        <v>100</v>
      </c>
      <c r="AX86">
        <v>65.5</v>
      </c>
      <c r="AY86">
        <f t="shared" si="100"/>
        <v>32</v>
      </c>
      <c r="AZ86" t="s">
        <v>127</v>
      </c>
      <c r="BA86" s="11">
        <f t="shared" si="101"/>
        <v>97.460317460317455</v>
      </c>
      <c r="BB86">
        <v>89</v>
      </c>
      <c r="BC86">
        <f t="shared" si="102"/>
        <v>137</v>
      </c>
      <c r="BD86" t="s">
        <v>122</v>
      </c>
      <c r="BE86" s="11">
        <f t="shared" si="103"/>
        <v>136.1904761904762</v>
      </c>
      <c r="BF86">
        <v>133</v>
      </c>
      <c r="BG86">
        <f t="shared" si="104"/>
        <v>5</v>
      </c>
      <c r="BH86" t="s">
        <v>111</v>
      </c>
      <c r="BI86" s="11">
        <f t="shared" si="105"/>
        <v>99.047619047619051</v>
      </c>
      <c r="BJ86">
        <v>44.5</v>
      </c>
      <c r="BK86">
        <f t="shared" si="106"/>
        <v>283</v>
      </c>
      <c r="BL86" t="s">
        <v>252</v>
      </c>
      <c r="BM86" s="11">
        <f t="shared" si="107"/>
        <v>106.03174603174602</v>
      </c>
      <c r="BN86">
        <v>77</v>
      </c>
      <c r="BO86">
        <f t="shared" si="108"/>
        <v>4</v>
      </c>
      <c r="BP86" t="s">
        <v>22</v>
      </c>
      <c r="BQ86" s="11">
        <f t="shared" si="109"/>
        <v>101.58730158730158</v>
      </c>
      <c r="BR86">
        <v>54</v>
      </c>
      <c r="BS86" s="12">
        <f t="shared" si="110"/>
        <v>47</v>
      </c>
      <c r="BT86" t="s">
        <v>1807</v>
      </c>
      <c r="BU86" s="11">
        <f t="shared" si="111"/>
        <v>92.063492063492063</v>
      </c>
      <c r="BV86">
        <v>82</v>
      </c>
      <c r="BW86">
        <f t="shared" si="112"/>
        <v>24</v>
      </c>
      <c r="BX86" t="s">
        <v>127</v>
      </c>
      <c r="BY86" s="11">
        <f t="shared" si="113"/>
        <v>103.80952380952381</v>
      </c>
      <c r="BZ86">
        <v>80</v>
      </c>
      <c r="CA86">
        <f t="shared" si="114"/>
        <v>251</v>
      </c>
      <c r="CB86" t="s">
        <v>122</v>
      </c>
      <c r="CC86" s="11">
        <f t="shared" si="115"/>
        <v>110.47619047619048</v>
      </c>
      <c r="CD86">
        <v>137</v>
      </c>
      <c r="CE86">
        <f t="shared" si="116"/>
        <v>2</v>
      </c>
      <c r="CF86" t="s">
        <v>111</v>
      </c>
      <c r="CG86" s="11">
        <f t="shared" si="117"/>
        <v>101.58730158730158</v>
      </c>
      <c r="CH86">
        <v>28.5</v>
      </c>
      <c r="CI86">
        <f t="shared" si="118"/>
        <v>302</v>
      </c>
      <c r="CJ86" t="s">
        <v>252</v>
      </c>
      <c r="CK86" s="11">
        <f t="shared" si="119"/>
        <v>81.904761904761898</v>
      </c>
      <c r="CL86">
        <v>67</v>
      </c>
      <c r="CM86">
        <f t="shared" si="120"/>
        <v>9</v>
      </c>
      <c r="CN86" t="s">
        <v>22</v>
      </c>
      <c r="CO86" s="11">
        <f t="shared" si="121"/>
        <v>103.17460317460318</v>
      </c>
      <c r="CP86">
        <v>56</v>
      </c>
      <c r="CQ86">
        <f t="shared" si="122"/>
        <v>22</v>
      </c>
      <c r="CR86" t="s">
        <v>1807</v>
      </c>
      <c r="CS86" s="11">
        <f t="shared" si="123"/>
        <v>105.39682539682539</v>
      </c>
      <c r="CT86">
        <v>70</v>
      </c>
      <c r="CU86">
        <f t="shared" si="124"/>
        <v>36</v>
      </c>
      <c r="CV86" t="s">
        <v>127</v>
      </c>
      <c r="CW86" s="11">
        <f t="shared" si="125"/>
        <v>91.111111111111114</v>
      </c>
      <c r="CX86">
        <v>79</v>
      </c>
      <c r="CY86">
        <f t="shared" si="126"/>
        <v>284</v>
      </c>
      <c r="CZ86" t="s">
        <v>122</v>
      </c>
      <c r="DA86" s="11">
        <f t="shared" si="127"/>
        <v>43.492063492063494</v>
      </c>
      <c r="DB86">
        <v>131</v>
      </c>
      <c r="DC86">
        <f t="shared" si="128"/>
        <v>7</v>
      </c>
      <c r="DD86" t="s">
        <v>111</v>
      </c>
      <c r="DE86" s="11">
        <f t="shared" si="129"/>
        <v>113.65079365079364</v>
      </c>
      <c r="DF86">
        <v>40</v>
      </c>
      <c r="DG86">
        <f t="shared" si="130"/>
        <v>245</v>
      </c>
      <c r="DH86" t="s">
        <v>252</v>
      </c>
      <c r="DI86" s="11">
        <f t="shared" si="131"/>
        <v>113.96825396825398</v>
      </c>
      <c r="DJ86">
        <v>68</v>
      </c>
      <c r="DK86">
        <f t="shared" si="132"/>
        <v>19</v>
      </c>
      <c r="DL86" t="s">
        <v>22</v>
      </c>
      <c r="DM86" s="11">
        <f t="shared" si="133"/>
        <v>115.55555555555556</v>
      </c>
      <c r="DN86">
        <v>67</v>
      </c>
      <c r="DO86">
        <f t="shared" si="134"/>
        <v>39</v>
      </c>
      <c r="DP86" t="s">
        <v>1807</v>
      </c>
      <c r="DQ86" s="11">
        <f t="shared" si="135"/>
        <v>113.01587301587301</v>
      </c>
      <c r="DR86">
        <v>75</v>
      </c>
      <c r="DS86">
        <f t="shared" si="136"/>
        <v>8</v>
      </c>
      <c r="DT86" t="s">
        <v>127</v>
      </c>
      <c r="DU86" s="11">
        <f t="shared" si="137"/>
        <v>128.25396825396825</v>
      </c>
      <c r="DV86">
        <v>87.5</v>
      </c>
      <c r="DW86">
        <f t="shared" si="138"/>
        <v>106</v>
      </c>
      <c r="DX86" t="s">
        <v>122</v>
      </c>
      <c r="DY86" s="11">
        <f t="shared" si="139"/>
        <v>127.61904761904762</v>
      </c>
      <c r="DZ86">
        <v>89</v>
      </c>
      <c r="EA86">
        <f t="shared" si="140"/>
        <v>50</v>
      </c>
      <c r="EB86" t="s">
        <v>111</v>
      </c>
      <c r="EC86" s="11">
        <f t="shared" si="141"/>
        <v>121.9047619047619</v>
      </c>
      <c r="ED86">
        <v>37</v>
      </c>
      <c r="EE86">
        <f t="shared" si="142"/>
        <v>289</v>
      </c>
      <c r="EF86" t="s">
        <v>252</v>
      </c>
      <c r="EG86" s="11">
        <f t="shared" si="143"/>
        <v>99.047619047619051</v>
      </c>
      <c r="EH86">
        <v>52</v>
      </c>
      <c r="EI86">
        <f t="shared" si="144"/>
        <v>68</v>
      </c>
      <c r="EJ86" t="s">
        <v>22</v>
      </c>
      <c r="EK86" s="11">
        <f t="shared" si="145"/>
        <v>91.746031746031747</v>
      </c>
      <c r="EL86">
        <v>58.5</v>
      </c>
      <c r="EM86">
        <f t="shared" si="146"/>
        <v>80</v>
      </c>
      <c r="EN86" t="s">
        <v>1807</v>
      </c>
      <c r="EO86" s="11">
        <f t="shared" si="147"/>
        <v>94.285714285714292</v>
      </c>
      <c r="EP86">
        <v>57.5</v>
      </c>
      <c r="EQ86">
        <f t="shared" si="148"/>
        <v>97</v>
      </c>
      <c r="ER86" t="s">
        <v>24</v>
      </c>
      <c r="ES86" s="11">
        <f t="shared" si="149"/>
        <v>105.71428571428571</v>
      </c>
      <c r="ET86">
        <v>100</v>
      </c>
      <c r="EU86">
        <f t="shared" si="150"/>
        <v>193</v>
      </c>
      <c r="EV86">
        <v>98</v>
      </c>
      <c r="EW86">
        <f t="shared" si="151"/>
        <v>119</v>
      </c>
      <c r="EX86">
        <v>53</v>
      </c>
      <c r="EY86">
        <f t="shared" si="152"/>
        <v>286</v>
      </c>
      <c r="EZ86">
        <v>51</v>
      </c>
      <c r="FA86">
        <f t="shared" si="153"/>
        <v>42</v>
      </c>
      <c r="FB86">
        <v>35</v>
      </c>
      <c r="FC86">
        <f t="shared" si="154"/>
        <v>62</v>
      </c>
      <c r="FD86">
        <v>38</v>
      </c>
      <c r="FE86">
        <f t="shared" si="155"/>
        <v>115</v>
      </c>
    </row>
    <row r="87" spans="1:161" x14ac:dyDescent="0.2">
      <c r="A87" t="s">
        <v>280</v>
      </c>
      <c r="B87" t="s">
        <v>281</v>
      </c>
      <c r="C87" t="s">
        <v>250</v>
      </c>
      <c r="D87" t="s">
        <v>17</v>
      </c>
      <c r="E87" t="s">
        <v>282</v>
      </c>
      <c r="F87">
        <v>110</v>
      </c>
      <c r="G87">
        <f t="shared" si="78"/>
        <v>66</v>
      </c>
      <c r="H87" t="s">
        <v>122</v>
      </c>
      <c r="I87" s="11">
        <f t="shared" si="79"/>
        <v>152.69841269841271</v>
      </c>
      <c r="J87">
        <v>92</v>
      </c>
      <c r="K87">
        <f t="shared" si="80"/>
        <v>114</v>
      </c>
      <c r="L87" t="s">
        <v>111</v>
      </c>
      <c r="M87" s="11">
        <f t="shared" si="81"/>
        <v>116.19047619047619</v>
      </c>
      <c r="N87">
        <v>106</v>
      </c>
      <c r="O87" s="12">
        <f t="shared" si="82"/>
        <v>63</v>
      </c>
      <c r="P87" t="s">
        <v>252</v>
      </c>
      <c r="Q87" s="11">
        <f t="shared" si="83"/>
        <v>82.857142857142861</v>
      </c>
      <c r="R87">
        <v>47.5</v>
      </c>
      <c r="S87">
        <f t="shared" si="84"/>
        <v>175</v>
      </c>
      <c r="T87" t="s">
        <v>22</v>
      </c>
      <c r="U87" s="11">
        <f t="shared" si="85"/>
        <v>132.06349206349205</v>
      </c>
      <c r="V87">
        <v>56.5</v>
      </c>
      <c r="W87">
        <f t="shared" si="86"/>
        <v>126</v>
      </c>
      <c r="X87" t="s">
        <v>126</v>
      </c>
      <c r="Y87" s="11">
        <f t="shared" si="87"/>
        <v>94.285714285714292</v>
      </c>
      <c r="Z87">
        <v>62</v>
      </c>
      <c r="AA87">
        <f t="shared" si="88"/>
        <v>187</v>
      </c>
      <c r="AB87" t="s">
        <v>127</v>
      </c>
      <c r="AC87" s="11">
        <f t="shared" si="89"/>
        <v>74.920634920634924</v>
      </c>
      <c r="AD87">
        <v>94</v>
      </c>
      <c r="AE87">
        <f t="shared" si="90"/>
        <v>232</v>
      </c>
      <c r="AF87" t="s">
        <v>122</v>
      </c>
      <c r="AG87" s="11">
        <f t="shared" si="91"/>
        <v>40</v>
      </c>
      <c r="AH87">
        <v>84</v>
      </c>
      <c r="AI87">
        <f t="shared" si="92"/>
        <v>165</v>
      </c>
      <c r="AJ87" t="s">
        <v>111</v>
      </c>
      <c r="AK87" s="11">
        <f t="shared" si="93"/>
        <v>111.74603174603175</v>
      </c>
      <c r="AL87">
        <v>118</v>
      </c>
      <c r="AM87">
        <f t="shared" si="94"/>
        <v>9</v>
      </c>
      <c r="AN87" t="s">
        <v>252</v>
      </c>
      <c r="AO87" s="11">
        <f t="shared" si="95"/>
        <v>118.73015873015873</v>
      </c>
      <c r="AP87">
        <v>17</v>
      </c>
      <c r="AQ87">
        <f t="shared" si="96"/>
        <v>276</v>
      </c>
      <c r="AR87" t="s">
        <v>22</v>
      </c>
      <c r="AS87" s="11">
        <f t="shared" si="97"/>
        <v>96.507936507936506</v>
      </c>
      <c r="AT87">
        <v>38</v>
      </c>
      <c r="AU87">
        <f t="shared" si="98"/>
        <v>202</v>
      </c>
      <c r="AV87" t="s">
        <v>126</v>
      </c>
      <c r="AW87" s="11">
        <f t="shared" si="99"/>
        <v>78.095238095238102</v>
      </c>
      <c r="AX87">
        <v>53</v>
      </c>
      <c r="AY87">
        <f t="shared" si="100"/>
        <v>108</v>
      </c>
      <c r="AZ87" t="s">
        <v>127</v>
      </c>
      <c r="BA87" s="11">
        <f t="shared" si="101"/>
        <v>106.34920634920636</v>
      </c>
      <c r="BB87">
        <v>97</v>
      </c>
      <c r="BC87">
        <f t="shared" si="102"/>
        <v>43</v>
      </c>
      <c r="BD87" t="s">
        <v>122</v>
      </c>
      <c r="BE87" s="11">
        <f t="shared" si="103"/>
        <v>108.57142857142857</v>
      </c>
      <c r="BF87">
        <v>83</v>
      </c>
      <c r="BG87">
        <f t="shared" si="104"/>
        <v>202</v>
      </c>
      <c r="BH87" t="s">
        <v>111</v>
      </c>
      <c r="BI87" s="11">
        <f t="shared" si="105"/>
        <v>59.047619047619051</v>
      </c>
      <c r="BJ87">
        <v>99</v>
      </c>
      <c r="BK87">
        <f t="shared" si="106"/>
        <v>68</v>
      </c>
      <c r="BL87" t="s">
        <v>252</v>
      </c>
      <c r="BM87" s="11">
        <f t="shared" si="107"/>
        <v>91.111111111111114</v>
      </c>
      <c r="BN87">
        <v>19</v>
      </c>
      <c r="BO87">
        <f t="shared" si="108"/>
        <v>265</v>
      </c>
      <c r="BP87" t="s">
        <v>22</v>
      </c>
      <c r="BQ87" s="11">
        <f t="shared" si="109"/>
        <v>95.555555555555557</v>
      </c>
      <c r="BR87">
        <v>38</v>
      </c>
      <c r="BS87" s="12">
        <f t="shared" si="110"/>
        <v>133</v>
      </c>
      <c r="BT87" t="s">
        <v>1807</v>
      </c>
      <c r="BU87" s="11">
        <f t="shared" si="111"/>
        <v>104.44444444444444</v>
      </c>
      <c r="BV87">
        <v>59</v>
      </c>
      <c r="BW87">
        <f t="shared" si="112"/>
        <v>128</v>
      </c>
      <c r="BX87" t="s">
        <v>127</v>
      </c>
      <c r="BY87" s="11">
        <f t="shared" si="113"/>
        <v>98.730158730158735</v>
      </c>
      <c r="BZ87">
        <v>100</v>
      </c>
      <c r="CA87">
        <f t="shared" si="114"/>
        <v>70</v>
      </c>
      <c r="CB87" t="s">
        <v>122</v>
      </c>
      <c r="CC87" s="11">
        <f t="shared" si="115"/>
        <v>123.17460317460318</v>
      </c>
      <c r="CD87">
        <v>100</v>
      </c>
      <c r="CE87">
        <f t="shared" si="116"/>
        <v>73</v>
      </c>
      <c r="CF87" t="s">
        <v>111</v>
      </c>
      <c r="CG87" s="11">
        <f t="shared" si="117"/>
        <v>118.73015873015873</v>
      </c>
      <c r="CH87">
        <v>78.5</v>
      </c>
      <c r="CI87">
        <f t="shared" si="118"/>
        <v>40</v>
      </c>
      <c r="CJ87" t="s">
        <v>252</v>
      </c>
      <c r="CK87" s="11">
        <f t="shared" si="119"/>
        <v>102.53968253968254</v>
      </c>
      <c r="CL87">
        <v>17</v>
      </c>
      <c r="CM87">
        <f t="shared" si="120"/>
        <v>251</v>
      </c>
      <c r="CN87" t="s">
        <v>22</v>
      </c>
      <c r="CO87" s="11">
        <f t="shared" si="121"/>
        <v>118.41269841269842</v>
      </c>
      <c r="CP87">
        <v>35</v>
      </c>
      <c r="CQ87">
        <f t="shared" si="122"/>
        <v>147</v>
      </c>
      <c r="CR87" t="s">
        <v>1807</v>
      </c>
      <c r="CS87" s="11">
        <f t="shared" si="123"/>
        <v>127.3015873015873</v>
      </c>
      <c r="CT87">
        <v>56</v>
      </c>
      <c r="CU87">
        <f t="shared" si="124"/>
        <v>124</v>
      </c>
      <c r="CV87" t="s">
        <v>127</v>
      </c>
      <c r="CW87" s="11">
        <f t="shared" si="125"/>
        <v>117.14285714285714</v>
      </c>
      <c r="CX87">
        <v>93</v>
      </c>
      <c r="CY87">
        <f t="shared" si="126"/>
        <v>143</v>
      </c>
      <c r="CZ87" t="s">
        <v>122</v>
      </c>
      <c r="DA87" s="11">
        <f t="shared" si="127"/>
        <v>78.412698412698404</v>
      </c>
      <c r="DB87">
        <v>98</v>
      </c>
      <c r="DC87">
        <f t="shared" si="128"/>
        <v>132</v>
      </c>
      <c r="DD87" t="s">
        <v>111</v>
      </c>
      <c r="DE87" s="11">
        <f t="shared" si="129"/>
        <v>113.65079365079364</v>
      </c>
      <c r="DF87">
        <v>90.5</v>
      </c>
      <c r="DG87">
        <f t="shared" si="130"/>
        <v>48</v>
      </c>
      <c r="DH87" t="s">
        <v>252</v>
      </c>
      <c r="DI87" s="11">
        <f t="shared" si="131"/>
        <v>96.507936507936506</v>
      </c>
      <c r="DJ87">
        <v>10</v>
      </c>
      <c r="DK87">
        <f t="shared" si="132"/>
        <v>309</v>
      </c>
      <c r="DL87" t="s">
        <v>22</v>
      </c>
      <c r="DM87" s="11">
        <f t="shared" si="133"/>
        <v>97.142857142857139</v>
      </c>
      <c r="DN87">
        <v>38</v>
      </c>
      <c r="DO87">
        <f t="shared" si="134"/>
        <v>233</v>
      </c>
      <c r="DP87" t="s">
        <v>1807</v>
      </c>
      <c r="DQ87" s="11">
        <f t="shared" si="135"/>
        <v>90.793650793650798</v>
      </c>
      <c r="DR87">
        <v>41</v>
      </c>
      <c r="DS87">
        <f t="shared" si="136"/>
        <v>178</v>
      </c>
      <c r="DT87" t="s">
        <v>127</v>
      </c>
      <c r="DU87" s="11">
        <f t="shared" si="137"/>
        <v>101.26984126984127</v>
      </c>
      <c r="DV87">
        <v>91</v>
      </c>
      <c r="DW87">
        <f t="shared" si="138"/>
        <v>75</v>
      </c>
      <c r="DX87" t="s">
        <v>122</v>
      </c>
      <c r="DY87" s="11">
        <f t="shared" si="139"/>
        <v>103.49206349206349</v>
      </c>
      <c r="DZ87">
        <v>70.5</v>
      </c>
      <c r="EA87">
        <f t="shared" si="140"/>
        <v>175</v>
      </c>
      <c r="EB87" t="s">
        <v>111</v>
      </c>
      <c r="EC87" s="11">
        <f t="shared" si="141"/>
        <v>138.41269841269843</v>
      </c>
      <c r="ED87">
        <v>93</v>
      </c>
      <c r="EE87">
        <f t="shared" si="142"/>
        <v>37</v>
      </c>
      <c r="EF87" t="s">
        <v>252</v>
      </c>
      <c r="EG87" s="11">
        <f t="shared" si="143"/>
        <v>114.28571428571428</v>
      </c>
      <c r="EH87">
        <v>18</v>
      </c>
      <c r="EI87">
        <f t="shared" si="144"/>
        <v>300</v>
      </c>
      <c r="EJ87" t="s">
        <v>22</v>
      </c>
      <c r="EK87" s="11">
        <f t="shared" si="145"/>
        <v>72.38095238095238</v>
      </c>
      <c r="EL87">
        <v>42</v>
      </c>
      <c r="EM87">
        <f t="shared" si="146"/>
        <v>204</v>
      </c>
      <c r="EN87" t="s">
        <v>1807</v>
      </c>
      <c r="EO87" s="11">
        <f t="shared" si="147"/>
        <v>119.68253968253968</v>
      </c>
      <c r="EP87">
        <v>42.5</v>
      </c>
      <c r="EQ87">
        <f t="shared" si="148"/>
        <v>182</v>
      </c>
      <c r="ER87" t="s">
        <v>24</v>
      </c>
      <c r="ES87" s="11">
        <f t="shared" si="149"/>
        <v>92.063492063492063</v>
      </c>
      <c r="ET87">
        <v>109</v>
      </c>
      <c r="EU87">
        <f t="shared" si="150"/>
        <v>86</v>
      </c>
      <c r="EV87">
        <v>66</v>
      </c>
      <c r="EW87">
        <f t="shared" si="151"/>
        <v>296</v>
      </c>
      <c r="EX87">
        <v>118</v>
      </c>
      <c r="EY87">
        <f t="shared" si="152"/>
        <v>82</v>
      </c>
      <c r="EZ87">
        <v>36</v>
      </c>
      <c r="FA87">
        <f t="shared" si="153"/>
        <v>213</v>
      </c>
      <c r="FB87">
        <v>21</v>
      </c>
      <c r="FC87">
        <f t="shared" si="154"/>
        <v>266</v>
      </c>
      <c r="FD87">
        <v>36</v>
      </c>
      <c r="FE87">
        <f t="shared" si="155"/>
        <v>157</v>
      </c>
    </row>
    <row r="88" spans="1:161" x14ac:dyDescent="0.2">
      <c r="A88" t="s">
        <v>283</v>
      </c>
      <c r="B88" t="s">
        <v>284</v>
      </c>
      <c r="C88" t="s">
        <v>250</v>
      </c>
      <c r="D88" t="s">
        <v>17</v>
      </c>
      <c r="E88" t="s">
        <v>285</v>
      </c>
      <c r="F88">
        <v>102</v>
      </c>
      <c r="G88">
        <f t="shared" si="78"/>
        <v>175</v>
      </c>
      <c r="H88" t="s">
        <v>122</v>
      </c>
      <c r="I88" s="11">
        <f t="shared" si="79"/>
        <v>110.15873015873015</v>
      </c>
      <c r="J88">
        <v>101</v>
      </c>
      <c r="K88">
        <f t="shared" si="80"/>
        <v>58</v>
      </c>
      <c r="L88" t="s">
        <v>111</v>
      </c>
      <c r="M88" s="11">
        <f t="shared" si="81"/>
        <v>99.365079365079367</v>
      </c>
      <c r="N88">
        <v>71</v>
      </c>
      <c r="O88" s="12">
        <f t="shared" si="82"/>
        <v>216</v>
      </c>
      <c r="P88" t="s">
        <v>252</v>
      </c>
      <c r="Q88" s="11">
        <f t="shared" si="83"/>
        <v>98.412698412698418</v>
      </c>
      <c r="R88">
        <v>70</v>
      </c>
      <c r="S88">
        <f t="shared" si="84"/>
        <v>29</v>
      </c>
      <c r="T88" t="s">
        <v>22</v>
      </c>
      <c r="U88" s="11">
        <f t="shared" si="85"/>
        <v>134.92063492063491</v>
      </c>
      <c r="V88">
        <v>57</v>
      </c>
      <c r="W88">
        <f t="shared" si="86"/>
        <v>121</v>
      </c>
      <c r="X88" t="s">
        <v>126</v>
      </c>
      <c r="Y88" s="11">
        <f t="shared" si="87"/>
        <v>95.873015873015873</v>
      </c>
      <c r="Z88">
        <v>71</v>
      </c>
      <c r="AA88">
        <f t="shared" si="88"/>
        <v>88</v>
      </c>
      <c r="AB88" t="s">
        <v>127</v>
      </c>
      <c r="AC88" s="11">
        <f t="shared" si="89"/>
        <v>106.34920634920636</v>
      </c>
      <c r="AD88">
        <v>96</v>
      </c>
      <c r="AE88">
        <f t="shared" si="90"/>
        <v>207</v>
      </c>
      <c r="AF88" t="s">
        <v>122</v>
      </c>
      <c r="AG88" s="11">
        <f t="shared" si="91"/>
        <v>108.57142857142857</v>
      </c>
      <c r="AH88">
        <v>102</v>
      </c>
      <c r="AI88">
        <f t="shared" si="92"/>
        <v>56</v>
      </c>
      <c r="AJ88" t="s">
        <v>111</v>
      </c>
      <c r="AK88" s="11">
        <f t="shared" si="93"/>
        <v>108.25396825396825</v>
      </c>
      <c r="AL88">
        <v>55.5</v>
      </c>
      <c r="AM88">
        <f t="shared" si="94"/>
        <v>211</v>
      </c>
      <c r="AN88" t="s">
        <v>252</v>
      </c>
      <c r="AO88" s="11">
        <f t="shared" si="95"/>
        <v>113.33333333333333</v>
      </c>
      <c r="AP88">
        <v>35</v>
      </c>
      <c r="AQ88">
        <f t="shared" si="96"/>
        <v>139</v>
      </c>
      <c r="AR88" t="s">
        <v>22</v>
      </c>
      <c r="AS88" s="11">
        <f t="shared" si="97"/>
        <v>69.206349206349202</v>
      </c>
      <c r="AT88">
        <v>42</v>
      </c>
      <c r="AU88">
        <f t="shared" si="98"/>
        <v>177</v>
      </c>
      <c r="AV88" t="s">
        <v>126</v>
      </c>
      <c r="AW88" s="11">
        <f t="shared" si="99"/>
        <v>95.555555555555557</v>
      </c>
      <c r="AX88">
        <v>53</v>
      </c>
      <c r="AY88">
        <f t="shared" si="100"/>
        <v>108</v>
      </c>
      <c r="AZ88" t="s">
        <v>127</v>
      </c>
      <c r="BA88" s="11">
        <f t="shared" si="101"/>
        <v>104.44444444444444</v>
      </c>
      <c r="BB88">
        <v>83</v>
      </c>
      <c r="BC88">
        <f t="shared" si="102"/>
        <v>234</v>
      </c>
      <c r="BD88" t="s">
        <v>122</v>
      </c>
      <c r="BE88" s="11">
        <f t="shared" si="103"/>
        <v>69.206349206349202</v>
      </c>
      <c r="BF88">
        <v>105</v>
      </c>
      <c r="BG88">
        <f t="shared" si="104"/>
        <v>82</v>
      </c>
      <c r="BH88" t="s">
        <v>111</v>
      </c>
      <c r="BI88" s="11">
        <f t="shared" si="105"/>
        <v>85.079365079365076</v>
      </c>
      <c r="BJ88">
        <v>56.5</v>
      </c>
      <c r="BK88">
        <f t="shared" si="106"/>
        <v>253</v>
      </c>
      <c r="BL88" t="s">
        <v>252</v>
      </c>
      <c r="BM88" s="11">
        <f t="shared" si="107"/>
        <v>97.460317460317455</v>
      </c>
      <c r="BN88">
        <v>47</v>
      </c>
      <c r="BO88">
        <f t="shared" si="108"/>
        <v>42</v>
      </c>
      <c r="BP88" t="s">
        <v>22</v>
      </c>
      <c r="BQ88" s="11">
        <f t="shared" si="109"/>
        <v>106.66666666666667</v>
      </c>
      <c r="BR88">
        <v>35</v>
      </c>
      <c r="BS88" s="12">
        <f t="shared" si="110"/>
        <v>163</v>
      </c>
      <c r="BT88" t="s">
        <v>1807</v>
      </c>
      <c r="BU88" s="11">
        <f t="shared" si="111"/>
        <v>94.920634920634924</v>
      </c>
      <c r="BV88">
        <v>60</v>
      </c>
      <c r="BW88">
        <f t="shared" si="112"/>
        <v>122</v>
      </c>
      <c r="BX88" t="s">
        <v>127</v>
      </c>
      <c r="BY88" s="11">
        <f t="shared" si="113"/>
        <v>106.98412698412699</v>
      </c>
      <c r="BZ88">
        <v>93</v>
      </c>
      <c r="CA88">
        <f t="shared" si="114"/>
        <v>137</v>
      </c>
      <c r="CB88" t="s">
        <v>122</v>
      </c>
      <c r="CC88" s="11">
        <f t="shared" si="115"/>
        <v>90.476190476190482</v>
      </c>
      <c r="CD88">
        <v>109</v>
      </c>
      <c r="CE88">
        <f t="shared" si="116"/>
        <v>35</v>
      </c>
      <c r="CF88" t="s">
        <v>111</v>
      </c>
      <c r="CG88" s="11">
        <f t="shared" si="117"/>
        <v>100.31746031746032</v>
      </c>
      <c r="CH88">
        <v>40.5</v>
      </c>
      <c r="CI88">
        <f t="shared" si="118"/>
        <v>245</v>
      </c>
      <c r="CJ88" t="s">
        <v>252</v>
      </c>
      <c r="CK88" s="11">
        <f t="shared" si="119"/>
        <v>86.984126984126988</v>
      </c>
      <c r="CL88">
        <v>42</v>
      </c>
      <c r="CM88">
        <f t="shared" si="120"/>
        <v>63</v>
      </c>
      <c r="CN88" t="s">
        <v>22</v>
      </c>
      <c r="CO88" s="11">
        <f t="shared" si="121"/>
        <v>99.682539682539684</v>
      </c>
      <c r="CP88">
        <v>35</v>
      </c>
      <c r="CQ88">
        <f t="shared" si="122"/>
        <v>147</v>
      </c>
      <c r="CR88" t="s">
        <v>1807</v>
      </c>
      <c r="CS88" s="11">
        <f t="shared" si="123"/>
        <v>100.95238095238095</v>
      </c>
      <c r="CT88">
        <v>54</v>
      </c>
      <c r="CU88">
        <f t="shared" si="124"/>
        <v>144</v>
      </c>
      <c r="CV88" t="s">
        <v>127</v>
      </c>
      <c r="CW88" s="11">
        <f t="shared" si="125"/>
        <v>82.539682539682545</v>
      </c>
      <c r="CX88">
        <v>95</v>
      </c>
      <c r="CY88">
        <f t="shared" si="126"/>
        <v>107</v>
      </c>
      <c r="CZ88" t="s">
        <v>122</v>
      </c>
      <c r="DA88" s="11">
        <f t="shared" si="127"/>
        <v>87.301587301587304</v>
      </c>
      <c r="DB88">
        <v>116</v>
      </c>
      <c r="DC88">
        <f t="shared" si="128"/>
        <v>36</v>
      </c>
      <c r="DD88" t="s">
        <v>111</v>
      </c>
      <c r="DE88" s="11">
        <f t="shared" si="129"/>
        <v>97.142857142857139</v>
      </c>
      <c r="DF88">
        <v>48.5</v>
      </c>
      <c r="DG88">
        <f t="shared" si="130"/>
        <v>204</v>
      </c>
      <c r="DH88" t="s">
        <v>252</v>
      </c>
      <c r="DI88" s="11">
        <f t="shared" si="131"/>
        <v>117.77777777777777</v>
      </c>
      <c r="DJ88">
        <v>56</v>
      </c>
      <c r="DK88">
        <f t="shared" si="132"/>
        <v>62</v>
      </c>
      <c r="DL88" t="s">
        <v>22</v>
      </c>
      <c r="DM88" s="11">
        <f t="shared" si="133"/>
        <v>100.95238095238095</v>
      </c>
      <c r="DN88">
        <v>49</v>
      </c>
      <c r="DO88">
        <f t="shared" si="134"/>
        <v>150</v>
      </c>
      <c r="DP88" t="s">
        <v>1807</v>
      </c>
      <c r="DQ88" s="11">
        <f t="shared" si="135"/>
        <v>129.20634920634922</v>
      </c>
      <c r="DR88">
        <v>52</v>
      </c>
      <c r="DS88">
        <f t="shared" si="136"/>
        <v>89</v>
      </c>
      <c r="DT88" t="s">
        <v>127</v>
      </c>
      <c r="DU88" s="11">
        <f t="shared" si="137"/>
        <v>136.50793650793651</v>
      </c>
      <c r="DV88">
        <v>92</v>
      </c>
      <c r="DW88">
        <f t="shared" si="138"/>
        <v>67</v>
      </c>
      <c r="DX88" t="s">
        <v>122</v>
      </c>
      <c r="DY88" s="11">
        <f t="shared" si="139"/>
        <v>143.8095238095238</v>
      </c>
      <c r="DZ88">
        <v>94</v>
      </c>
      <c r="EA88">
        <f t="shared" si="140"/>
        <v>27</v>
      </c>
      <c r="EB88" t="s">
        <v>111</v>
      </c>
      <c r="EC88" s="11">
        <f t="shared" si="141"/>
        <v>106.34920634920636</v>
      </c>
      <c r="ED88">
        <v>48.5</v>
      </c>
      <c r="EE88">
        <f t="shared" si="142"/>
        <v>260</v>
      </c>
      <c r="EF88" t="s">
        <v>252</v>
      </c>
      <c r="EG88" s="11">
        <f t="shared" si="143"/>
        <v>99.047619047619051</v>
      </c>
      <c r="EH88">
        <v>52.5</v>
      </c>
      <c r="EI88">
        <f t="shared" si="144"/>
        <v>65</v>
      </c>
      <c r="EJ88" t="s">
        <v>22</v>
      </c>
      <c r="EK88" s="11">
        <f t="shared" si="145"/>
        <v>92.698412698412696</v>
      </c>
      <c r="EL88">
        <v>37</v>
      </c>
      <c r="EM88">
        <f t="shared" si="146"/>
        <v>242</v>
      </c>
      <c r="EN88" t="s">
        <v>1807</v>
      </c>
      <c r="EO88" s="11">
        <f t="shared" si="147"/>
        <v>86.984126984126988</v>
      </c>
      <c r="EP88">
        <v>40</v>
      </c>
      <c r="EQ88">
        <f t="shared" si="148"/>
        <v>204</v>
      </c>
      <c r="ER88" t="s">
        <v>24</v>
      </c>
      <c r="ES88" s="11">
        <f t="shared" si="149"/>
        <v>98.412698412698418</v>
      </c>
      <c r="ET88">
        <v>99</v>
      </c>
      <c r="EU88">
        <f t="shared" si="150"/>
        <v>205</v>
      </c>
      <c r="EV88">
        <v>109</v>
      </c>
      <c r="EW88">
        <f t="shared" si="151"/>
        <v>47</v>
      </c>
      <c r="EX88">
        <v>67</v>
      </c>
      <c r="EY88">
        <f t="shared" si="152"/>
        <v>257</v>
      </c>
      <c r="EZ88">
        <v>51</v>
      </c>
      <c r="FA88">
        <f t="shared" si="153"/>
        <v>42</v>
      </c>
      <c r="FB88">
        <v>26</v>
      </c>
      <c r="FC88">
        <f t="shared" si="154"/>
        <v>201</v>
      </c>
      <c r="FD88">
        <v>34</v>
      </c>
      <c r="FE88">
        <f t="shared" si="155"/>
        <v>199</v>
      </c>
    </row>
    <row r="89" spans="1:161" x14ac:dyDescent="0.2">
      <c r="A89" t="s">
        <v>286</v>
      </c>
      <c r="B89" t="s">
        <v>287</v>
      </c>
      <c r="C89" t="s">
        <v>250</v>
      </c>
      <c r="D89" t="s">
        <v>17</v>
      </c>
      <c r="E89" t="s">
        <v>288</v>
      </c>
      <c r="F89">
        <v>105</v>
      </c>
      <c r="G89">
        <f t="shared" si="78"/>
        <v>134</v>
      </c>
      <c r="H89" t="s">
        <v>122</v>
      </c>
      <c r="I89" s="11">
        <f t="shared" si="79"/>
        <v>99.365079365079367</v>
      </c>
      <c r="J89">
        <v>96</v>
      </c>
      <c r="K89">
        <f t="shared" si="80"/>
        <v>93</v>
      </c>
      <c r="L89" t="s">
        <v>111</v>
      </c>
      <c r="M89" s="11">
        <f t="shared" si="81"/>
        <v>80.317460317460316</v>
      </c>
      <c r="N89">
        <v>44</v>
      </c>
      <c r="O89" s="12">
        <f t="shared" si="82"/>
        <v>279</v>
      </c>
      <c r="P89" t="s">
        <v>252</v>
      </c>
      <c r="Q89" s="11">
        <f t="shared" si="83"/>
        <v>94.920634920634924</v>
      </c>
      <c r="R89">
        <v>71</v>
      </c>
      <c r="S89">
        <f t="shared" si="84"/>
        <v>27</v>
      </c>
      <c r="T89" t="s">
        <v>22</v>
      </c>
      <c r="U89" s="11">
        <f t="shared" si="85"/>
        <v>95.238095238095241</v>
      </c>
      <c r="V89">
        <v>74</v>
      </c>
      <c r="W89">
        <f t="shared" si="86"/>
        <v>28</v>
      </c>
      <c r="X89" t="s">
        <v>126</v>
      </c>
      <c r="Y89" s="11">
        <f t="shared" si="87"/>
        <v>96.825396825396822</v>
      </c>
      <c r="Z89">
        <v>77</v>
      </c>
      <c r="AA89">
        <f t="shared" si="88"/>
        <v>32</v>
      </c>
      <c r="AB89" t="s">
        <v>127</v>
      </c>
      <c r="AC89" s="11">
        <f t="shared" si="89"/>
        <v>95.555555555555557</v>
      </c>
      <c r="AD89">
        <v>101</v>
      </c>
      <c r="AE89">
        <f t="shared" si="90"/>
        <v>132</v>
      </c>
      <c r="AF89" t="s">
        <v>122</v>
      </c>
      <c r="AG89" s="11">
        <f t="shared" si="91"/>
        <v>62.222222222222221</v>
      </c>
      <c r="AH89">
        <v>108</v>
      </c>
      <c r="AI89">
        <f t="shared" si="92"/>
        <v>31</v>
      </c>
      <c r="AJ89" t="s">
        <v>111</v>
      </c>
      <c r="AK89" s="11">
        <f t="shared" si="93"/>
        <v>92.698412698412696</v>
      </c>
      <c r="AL89">
        <v>43</v>
      </c>
      <c r="AM89">
        <f t="shared" si="94"/>
        <v>263</v>
      </c>
      <c r="AN89" t="s">
        <v>252</v>
      </c>
      <c r="AO89" s="11">
        <f t="shared" si="95"/>
        <v>101.26984126984127</v>
      </c>
      <c r="AP89">
        <v>65</v>
      </c>
      <c r="AQ89">
        <f t="shared" si="96"/>
        <v>12</v>
      </c>
      <c r="AR89" t="s">
        <v>22</v>
      </c>
      <c r="AS89" s="11">
        <f t="shared" si="97"/>
        <v>103.17460317460318</v>
      </c>
      <c r="AT89">
        <v>66</v>
      </c>
      <c r="AU89">
        <f t="shared" si="98"/>
        <v>15</v>
      </c>
      <c r="AV89" t="s">
        <v>126</v>
      </c>
      <c r="AW89" s="11">
        <f t="shared" si="99"/>
        <v>123.49206349206349</v>
      </c>
      <c r="AX89">
        <v>70</v>
      </c>
      <c r="AY89">
        <f t="shared" si="100"/>
        <v>18</v>
      </c>
      <c r="AZ89" t="s">
        <v>127</v>
      </c>
      <c r="BA89" s="11">
        <f t="shared" si="101"/>
        <v>107.93650793650794</v>
      </c>
      <c r="BB89">
        <v>102</v>
      </c>
      <c r="BC89">
        <f t="shared" si="102"/>
        <v>13</v>
      </c>
      <c r="BD89" t="s">
        <v>122</v>
      </c>
      <c r="BE89" s="11">
        <f t="shared" si="103"/>
        <v>124.44444444444444</v>
      </c>
      <c r="BF89">
        <v>128</v>
      </c>
      <c r="BG89">
        <f t="shared" si="104"/>
        <v>8</v>
      </c>
      <c r="BH89" t="s">
        <v>111</v>
      </c>
      <c r="BI89" s="11">
        <f t="shared" si="105"/>
        <v>112.38095238095238</v>
      </c>
      <c r="BJ89">
        <v>53</v>
      </c>
      <c r="BK89">
        <f t="shared" si="106"/>
        <v>267</v>
      </c>
      <c r="BL89" t="s">
        <v>252</v>
      </c>
      <c r="BM89" s="11">
        <f t="shared" si="107"/>
        <v>109.2063492063492</v>
      </c>
      <c r="BN89">
        <v>55</v>
      </c>
      <c r="BO89">
        <f t="shared" si="108"/>
        <v>22</v>
      </c>
      <c r="BP89" t="s">
        <v>22</v>
      </c>
      <c r="BQ89" s="11">
        <f t="shared" si="109"/>
        <v>96.825396825396822</v>
      </c>
      <c r="BR89">
        <v>45</v>
      </c>
      <c r="BS89" s="12">
        <f t="shared" si="110"/>
        <v>89</v>
      </c>
      <c r="BT89" t="s">
        <v>1807</v>
      </c>
      <c r="BU89" s="11">
        <f t="shared" si="111"/>
        <v>98.412698412698418</v>
      </c>
      <c r="BV89">
        <v>76</v>
      </c>
      <c r="BW89">
        <f t="shared" si="112"/>
        <v>43</v>
      </c>
      <c r="BX89" t="s">
        <v>127</v>
      </c>
      <c r="BY89" s="11">
        <f t="shared" si="113"/>
        <v>102.22222222222223</v>
      </c>
      <c r="BZ89">
        <v>98</v>
      </c>
      <c r="CA89">
        <f t="shared" si="114"/>
        <v>90</v>
      </c>
      <c r="CB89" t="s">
        <v>122</v>
      </c>
      <c r="CC89" s="11">
        <f t="shared" si="115"/>
        <v>95.238095238095241</v>
      </c>
      <c r="CD89">
        <v>106</v>
      </c>
      <c r="CE89">
        <f t="shared" si="116"/>
        <v>47</v>
      </c>
      <c r="CF89" t="s">
        <v>111</v>
      </c>
      <c r="CG89" s="11">
        <f t="shared" si="117"/>
        <v>88.888888888888886</v>
      </c>
      <c r="CH89">
        <v>31</v>
      </c>
      <c r="CI89">
        <f t="shared" si="118"/>
        <v>296</v>
      </c>
      <c r="CJ89" t="s">
        <v>252</v>
      </c>
      <c r="CK89" s="11">
        <f t="shared" si="119"/>
        <v>93.015873015873012</v>
      </c>
      <c r="CL89">
        <v>65</v>
      </c>
      <c r="CM89">
        <f t="shared" si="120"/>
        <v>12</v>
      </c>
      <c r="CN89" t="s">
        <v>22</v>
      </c>
      <c r="CO89" s="11">
        <f t="shared" si="121"/>
        <v>109.2063492063492</v>
      </c>
      <c r="CP89">
        <v>43</v>
      </c>
      <c r="CQ89">
        <f t="shared" si="122"/>
        <v>84</v>
      </c>
      <c r="CR89" t="s">
        <v>1807</v>
      </c>
      <c r="CS89" s="11">
        <f t="shared" si="123"/>
        <v>100</v>
      </c>
      <c r="CT89">
        <v>67</v>
      </c>
      <c r="CU89">
        <f t="shared" si="124"/>
        <v>50</v>
      </c>
      <c r="CV89" t="s">
        <v>127</v>
      </c>
      <c r="CW89" s="11">
        <f t="shared" si="125"/>
        <v>88.571428571428569</v>
      </c>
      <c r="CX89">
        <v>98</v>
      </c>
      <c r="CY89">
        <f t="shared" si="126"/>
        <v>75</v>
      </c>
      <c r="CZ89" t="s">
        <v>122</v>
      </c>
      <c r="DA89" s="11">
        <f t="shared" si="127"/>
        <v>144.12698412698413</v>
      </c>
      <c r="DB89">
        <v>126</v>
      </c>
      <c r="DC89">
        <f t="shared" si="128"/>
        <v>12</v>
      </c>
      <c r="DD89" t="s">
        <v>111</v>
      </c>
      <c r="DE89" s="11">
        <f t="shared" si="129"/>
        <v>120.63492063492063</v>
      </c>
      <c r="DF89">
        <v>35.5</v>
      </c>
      <c r="DG89">
        <f t="shared" si="130"/>
        <v>274</v>
      </c>
      <c r="DH89" t="s">
        <v>252</v>
      </c>
      <c r="DI89" s="11">
        <f t="shared" si="131"/>
        <v>108.25396825396825</v>
      </c>
      <c r="DJ89">
        <v>60</v>
      </c>
      <c r="DK89">
        <f t="shared" si="132"/>
        <v>41</v>
      </c>
      <c r="DL89" t="s">
        <v>22</v>
      </c>
      <c r="DM89" s="11">
        <f t="shared" si="133"/>
        <v>93.015873015873012</v>
      </c>
      <c r="DN89">
        <v>59</v>
      </c>
      <c r="DO89">
        <f t="shared" si="134"/>
        <v>84</v>
      </c>
      <c r="DP89" t="s">
        <v>1807</v>
      </c>
      <c r="DQ89" s="11">
        <f t="shared" si="135"/>
        <v>86.984126984126988</v>
      </c>
      <c r="DR89">
        <v>72</v>
      </c>
      <c r="DS89">
        <f t="shared" si="136"/>
        <v>14</v>
      </c>
      <c r="DT89" t="s">
        <v>127</v>
      </c>
      <c r="DU89" s="11">
        <f t="shared" si="137"/>
        <v>113.65079365079364</v>
      </c>
      <c r="DV89">
        <v>79.5</v>
      </c>
      <c r="DW89">
        <f t="shared" si="138"/>
        <v>214</v>
      </c>
      <c r="DX89" t="s">
        <v>122</v>
      </c>
      <c r="DY89" s="11">
        <f t="shared" si="139"/>
        <v>52.698412698412703</v>
      </c>
      <c r="DZ89">
        <v>84</v>
      </c>
      <c r="EA89">
        <f t="shared" si="140"/>
        <v>77</v>
      </c>
      <c r="EB89" t="s">
        <v>111</v>
      </c>
      <c r="EC89" s="11">
        <f t="shared" si="141"/>
        <v>91.428571428571431</v>
      </c>
      <c r="ED89">
        <v>32.5</v>
      </c>
      <c r="EE89">
        <f t="shared" si="142"/>
        <v>300</v>
      </c>
      <c r="EF89" t="s">
        <v>252</v>
      </c>
      <c r="EG89" s="11">
        <f t="shared" si="143"/>
        <v>93.333333333333329</v>
      </c>
      <c r="EH89">
        <v>63.5</v>
      </c>
      <c r="EI89">
        <f t="shared" si="144"/>
        <v>19</v>
      </c>
      <c r="EJ89" t="s">
        <v>22</v>
      </c>
      <c r="EK89" s="11">
        <f t="shared" si="145"/>
        <v>109.84126984126985</v>
      </c>
      <c r="EL89">
        <v>66</v>
      </c>
      <c r="EM89">
        <f t="shared" si="146"/>
        <v>43</v>
      </c>
      <c r="EN89" t="s">
        <v>1807</v>
      </c>
      <c r="EO89" s="11">
        <f t="shared" si="147"/>
        <v>130.79365079365078</v>
      </c>
      <c r="EP89">
        <v>67</v>
      </c>
      <c r="EQ89">
        <f t="shared" si="148"/>
        <v>57</v>
      </c>
      <c r="ER89" t="s">
        <v>24</v>
      </c>
      <c r="ES89" s="11">
        <f t="shared" si="149"/>
        <v>108.57142857142857</v>
      </c>
      <c r="ET89">
        <v>111</v>
      </c>
      <c r="EU89">
        <f t="shared" si="150"/>
        <v>65</v>
      </c>
      <c r="EV89">
        <v>108</v>
      </c>
      <c r="EW89">
        <f t="shared" si="151"/>
        <v>50</v>
      </c>
      <c r="EX89">
        <v>56</v>
      </c>
      <c r="EY89">
        <f t="shared" si="152"/>
        <v>279</v>
      </c>
      <c r="EZ89">
        <v>50</v>
      </c>
      <c r="FA89">
        <f t="shared" si="153"/>
        <v>50</v>
      </c>
      <c r="FB89">
        <v>29</v>
      </c>
      <c r="FC89">
        <f t="shared" si="154"/>
        <v>140</v>
      </c>
      <c r="FD89">
        <v>40</v>
      </c>
      <c r="FE89">
        <f t="shared" si="155"/>
        <v>84</v>
      </c>
    </row>
    <row r="90" spans="1:161" x14ac:dyDescent="0.2">
      <c r="A90" t="s">
        <v>289</v>
      </c>
      <c r="B90" t="s">
        <v>290</v>
      </c>
      <c r="C90" t="s">
        <v>250</v>
      </c>
      <c r="D90" t="s">
        <v>17</v>
      </c>
      <c r="E90" t="s">
        <v>291</v>
      </c>
      <c r="F90">
        <v>108</v>
      </c>
      <c r="G90">
        <f t="shared" si="78"/>
        <v>88</v>
      </c>
      <c r="H90" t="s">
        <v>122</v>
      </c>
      <c r="I90" s="11">
        <f t="shared" si="79"/>
        <v>100.95238095238095</v>
      </c>
      <c r="J90">
        <v>107</v>
      </c>
      <c r="K90">
        <f t="shared" si="80"/>
        <v>35</v>
      </c>
      <c r="L90" t="s">
        <v>111</v>
      </c>
      <c r="M90" s="11">
        <f t="shared" si="81"/>
        <v>106.66666666666667</v>
      </c>
      <c r="N90">
        <v>68</v>
      </c>
      <c r="O90" s="12">
        <f t="shared" si="82"/>
        <v>229</v>
      </c>
      <c r="P90" t="s">
        <v>252</v>
      </c>
      <c r="Q90" s="11">
        <f t="shared" si="83"/>
        <v>105.71428571428571</v>
      </c>
      <c r="R90">
        <v>57</v>
      </c>
      <c r="S90">
        <f t="shared" si="84"/>
        <v>92</v>
      </c>
      <c r="T90" t="s">
        <v>22</v>
      </c>
      <c r="U90" s="11">
        <f t="shared" si="85"/>
        <v>120.95238095238095</v>
      </c>
      <c r="V90">
        <v>62.5</v>
      </c>
      <c r="W90">
        <f t="shared" si="86"/>
        <v>91</v>
      </c>
      <c r="X90" t="s">
        <v>126</v>
      </c>
      <c r="Y90" s="11">
        <f t="shared" si="87"/>
        <v>111.11111111111111</v>
      </c>
      <c r="Z90">
        <v>62.5</v>
      </c>
      <c r="AA90">
        <f t="shared" si="88"/>
        <v>182</v>
      </c>
      <c r="AB90" t="s">
        <v>127</v>
      </c>
      <c r="AC90" s="11">
        <f t="shared" si="89"/>
        <v>82.222222222222229</v>
      </c>
      <c r="AD90">
        <v>102.5</v>
      </c>
      <c r="AE90">
        <f t="shared" si="90"/>
        <v>91</v>
      </c>
      <c r="AF90" t="s">
        <v>122</v>
      </c>
      <c r="AG90" s="11">
        <f t="shared" si="91"/>
        <v>122.85714285714286</v>
      </c>
      <c r="AH90">
        <v>102</v>
      </c>
      <c r="AI90">
        <f t="shared" si="92"/>
        <v>56</v>
      </c>
      <c r="AJ90" t="s">
        <v>111</v>
      </c>
      <c r="AK90" s="11">
        <f t="shared" si="93"/>
        <v>90.793650793650798</v>
      </c>
      <c r="AL90">
        <v>48.5</v>
      </c>
      <c r="AM90">
        <f t="shared" si="94"/>
        <v>247</v>
      </c>
      <c r="AN90" t="s">
        <v>252</v>
      </c>
      <c r="AO90" s="11">
        <f t="shared" si="95"/>
        <v>95.238095238095241</v>
      </c>
      <c r="AP90">
        <v>33</v>
      </c>
      <c r="AQ90">
        <f t="shared" si="96"/>
        <v>158</v>
      </c>
      <c r="AR90" t="s">
        <v>22</v>
      </c>
      <c r="AS90" s="11">
        <f t="shared" si="97"/>
        <v>68.888888888888886</v>
      </c>
      <c r="AT90">
        <v>54</v>
      </c>
      <c r="AU90">
        <f t="shared" si="98"/>
        <v>79</v>
      </c>
      <c r="AV90" t="s">
        <v>126</v>
      </c>
      <c r="AW90" s="11">
        <f t="shared" si="99"/>
        <v>91.428571428571431</v>
      </c>
      <c r="AX90">
        <v>50.5</v>
      </c>
      <c r="AY90">
        <f t="shared" si="100"/>
        <v>126</v>
      </c>
      <c r="AZ90" t="s">
        <v>127</v>
      </c>
      <c r="BA90" s="11">
        <f t="shared" si="101"/>
        <v>106.03174603174602</v>
      </c>
      <c r="BB90">
        <v>87</v>
      </c>
      <c r="BC90">
        <f t="shared" si="102"/>
        <v>163</v>
      </c>
      <c r="BD90" t="s">
        <v>122</v>
      </c>
      <c r="BE90" s="11">
        <f t="shared" si="103"/>
        <v>139.36507936507937</v>
      </c>
      <c r="BF90">
        <v>119</v>
      </c>
      <c r="BG90">
        <f t="shared" si="104"/>
        <v>27</v>
      </c>
      <c r="BH90" t="s">
        <v>111</v>
      </c>
      <c r="BI90" s="11">
        <f t="shared" si="105"/>
        <v>98.730158730158735</v>
      </c>
      <c r="BJ90">
        <v>62.5</v>
      </c>
      <c r="BK90">
        <f t="shared" si="106"/>
        <v>232</v>
      </c>
      <c r="BL90" t="s">
        <v>252</v>
      </c>
      <c r="BM90" s="11">
        <f t="shared" si="107"/>
        <v>79.047619047619051</v>
      </c>
      <c r="BN90">
        <v>43</v>
      </c>
      <c r="BO90">
        <f t="shared" si="108"/>
        <v>60</v>
      </c>
      <c r="BP90" t="s">
        <v>22</v>
      </c>
      <c r="BQ90" s="11">
        <f t="shared" si="109"/>
        <v>89.841269841269849</v>
      </c>
      <c r="BR90">
        <v>53</v>
      </c>
      <c r="BS90" s="12">
        <f t="shared" si="110"/>
        <v>52</v>
      </c>
      <c r="BT90" t="s">
        <v>1807</v>
      </c>
      <c r="BU90" s="11">
        <f t="shared" si="111"/>
        <v>138.0952380952381</v>
      </c>
      <c r="BV90">
        <v>56</v>
      </c>
      <c r="BW90">
        <f t="shared" si="112"/>
        <v>145</v>
      </c>
      <c r="BX90" t="s">
        <v>127</v>
      </c>
      <c r="BY90" s="11">
        <f t="shared" si="113"/>
        <v>113.65079365079364</v>
      </c>
      <c r="BZ90">
        <v>75</v>
      </c>
      <c r="CA90">
        <f t="shared" si="114"/>
        <v>287</v>
      </c>
      <c r="CB90" t="s">
        <v>122</v>
      </c>
      <c r="CC90" s="11">
        <f t="shared" si="115"/>
        <v>49.523809523809526</v>
      </c>
      <c r="CD90">
        <v>114</v>
      </c>
      <c r="CE90">
        <f t="shared" si="116"/>
        <v>23</v>
      </c>
      <c r="CF90" t="s">
        <v>111</v>
      </c>
      <c r="CG90" s="11">
        <f t="shared" si="117"/>
        <v>96.507936507936506</v>
      </c>
      <c r="CH90">
        <v>52</v>
      </c>
      <c r="CI90">
        <f t="shared" si="118"/>
        <v>166</v>
      </c>
      <c r="CJ90" t="s">
        <v>252</v>
      </c>
      <c r="CK90" s="11">
        <f t="shared" si="119"/>
        <v>120.63492063492063</v>
      </c>
      <c r="CL90">
        <v>54</v>
      </c>
      <c r="CM90">
        <f t="shared" si="120"/>
        <v>28</v>
      </c>
      <c r="CN90" t="s">
        <v>22</v>
      </c>
      <c r="CO90" s="11">
        <f t="shared" si="121"/>
        <v>111.74603174603175</v>
      </c>
      <c r="CP90">
        <v>32</v>
      </c>
      <c r="CQ90">
        <f t="shared" si="122"/>
        <v>172</v>
      </c>
      <c r="CR90" t="s">
        <v>1807</v>
      </c>
      <c r="CS90" s="11">
        <f t="shared" si="123"/>
        <v>88.888888888888886</v>
      </c>
      <c r="CT90">
        <v>49</v>
      </c>
      <c r="CU90">
        <f t="shared" si="124"/>
        <v>188</v>
      </c>
      <c r="CV90" t="s">
        <v>127</v>
      </c>
      <c r="CW90" s="11">
        <f t="shared" si="125"/>
        <v>64.444444444444443</v>
      </c>
      <c r="CX90">
        <v>94</v>
      </c>
      <c r="CY90">
        <f t="shared" si="126"/>
        <v>128</v>
      </c>
      <c r="CZ90" t="s">
        <v>122</v>
      </c>
      <c r="DA90" s="11">
        <f t="shared" si="127"/>
        <v>111.11111111111111</v>
      </c>
      <c r="DB90">
        <v>126</v>
      </c>
      <c r="DC90">
        <f t="shared" si="128"/>
        <v>12</v>
      </c>
      <c r="DD90" t="s">
        <v>111</v>
      </c>
      <c r="DE90" s="11">
        <f t="shared" si="129"/>
        <v>143.8095238095238</v>
      </c>
      <c r="DF90">
        <v>43.5</v>
      </c>
      <c r="DG90">
        <f t="shared" si="130"/>
        <v>231</v>
      </c>
      <c r="DH90" t="s">
        <v>252</v>
      </c>
      <c r="DI90" s="11">
        <f t="shared" si="131"/>
        <v>97.777777777777771</v>
      </c>
      <c r="DJ90">
        <v>55</v>
      </c>
      <c r="DK90">
        <f t="shared" si="132"/>
        <v>65</v>
      </c>
      <c r="DL90" t="s">
        <v>22</v>
      </c>
      <c r="DM90" s="11">
        <f t="shared" si="133"/>
        <v>85.714285714285722</v>
      </c>
      <c r="DN90">
        <v>51</v>
      </c>
      <c r="DO90">
        <f t="shared" si="134"/>
        <v>137</v>
      </c>
      <c r="DP90" t="s">
        <v>1807</v>
      </c>
      <c r="DQ90" s="11">
        <f t="shared" si="135"/>
        <v>76.19047619047619</v>
      </c>
      <c r="DR90">
        <v>54</v>
      </c>
      <c r="DS90">
        <f t="shared" si="136"/>
        <v>76</v>
      </c>
      <c r="DT90" t="s">
        <v>127</v>
      </c>
      <c r="DU90" s="11">
        <f t="shared" si="137"/>
        <v>107.61904761904762</v>
      </c>
      <c r="DV90">
        <v>83.5</v>
      </c>
      <c r="DW90">
        <f t="shared" si="138"/>
        <v>163</v>
      </c>
      <c r="DX90" t="s">
        <v>122</v>
      </c>
      <c r="DY90" s="11">
        <f t="shared" si="139"/>
        <v>115.87301587301587</v>
      </c>
      <c r="DZ90">
        <v>73</v>
      </c>
      <c r="EA90">
        <f t="shared" si="140"/>
        <v>150</v>
      </c>
      <c r="EB90" t="s">
        <v>111</v>
      </c>
      <c r="EC90" s="11">
        <f t="shared" si="141"/>
        <v>119.68253968253968</v>
      </c>
      <c r="ED90">
        <v>56</v>
      </c>
      <c r="EE90">
        <f t="shared" si="142"/>
        <v>224</v>
      </c>
      <c r="EF90" t="s">
        <v>252</v>
      </c>
      <c r="EG90" s="11">
        <f t="shared" si="143"/>
        <v>104.44444444444444</v>
      </c>
      <c r="EH90">
        <v>63</v>
      </c>
      <c r="EI90">
        <f t="shared" si="144"/>
        <v>20</v>
      </c>
      <c r="EJ90" t="s">
        <v>22</v>
      </c>
      <c r="EK90" s="11">
        <f t="shared" si="145"/>
        <v>152.69841269841271</v>
      </c>
      <c r="EL90">
        <v>61.5</v>
      </c>
      <c r="EM90">
        <f t="shared" si="146"/>
        <v>62</v>
      </c>
      <c r="EN90" t="s">
        <v>1807</v>
      </c>
      <c r="EO90" s="11">
        <f t="shared" si="147"/>
        <v>124.76190476190476</v>
      </c>
      <c r="EP90">
        <v>56.5</v>
      </c>
      <c r="EQ90">
        <f t="shared" si="148"/>
        <v>100</v>
      </c>
      <c r="ER90" t="s">
        <v>24</v>
      </c>
      <c r="ES90" s="11">
        <f t="shared" si="149"/>
        <v>131.42857142857142</v>
      </c>
      <c r="ET90">
        <v>98</v>
      </c>
      <c r="EU90">
        <f t="shared" si="150"/>
        <v>213</v>
      </c>
      <c r="EV90">
        <v>86</v>
      </c>
      <c r="EW90">
        <f t="shared" si="151"/>
        <v>212</v>
      </c>
      <c r="EX90">
        <v>74</v>
      </c>
      <c r="EY90">
        <f t="shared" si="152"/>
        <v>238</v>
      </c>
      <c r="EZ90">
        <v>38</v>
      </c>
      <c r="FA90">
        <f t="shared" si="153"/>
        <v>186</v>
      </c>
      <c r="FB90">
        <v>29</v>
      </c>
      <c r="FC90">
        <f t="shared" si="154"/>
        <v>140</v>
      </c>
      <c r="FD90">
        <v>34</v>
      </c>
      <c r="FE90">
        <f t="shared" si="155"/>
        <v>199</v>
      </c>
    </row>
    <row r="91" spans="1:161" x14ac:dyDescent="0.2">
      <c r="A91" t="s">
        <v>292</v>
      </c>
      <c r="B91" t="s">
        <v>293</v>
      </c>
      <c r="C91" t="s">
        <v>250</v>
      </c>
      <c r="D91" t="s">
        <v>17</v>
      </c>
      <c r="E91" t="s">
        <v>294</v>
      </c>
      <c r="F91">
        <v>103</v>
      </c>
      <c r="G91">
        <f t="shared" si="78"/>
        <v>165</v>
      </c>
      <c r="H91" t="s">
        <v>122</v>
      </c>
      <c r="I91" s="11">
        <f t="shared" si="79"/>
        <v>117.46031746031746</v>
      </c>
      <c r="J91">
        <v>90</v>
      </c>
      <c r="K91">
        <f t="shared" si="80"/>
        <v>132</v>
      </c>
      <c r="L91" t="s">
        <v>111</v>
      </c>
      <c r="M91" s="11">
        <f t="shared" si="81"/>
        <v>112.38095238095238</v>
      </c>
      <c r="N91">
        <v>115</v>
      </c>
      <c r="O91" s="12">
        <f t="shared" si="82"/>
        <v>30</v>
      </c>
      <c r="P91" t="s">
        <v>252</v>
      </c>
      <c r="Q91" s="11">
        <f t="shared" si="83"/>
        <v>113.96825396825398</v>
      </c>
      <c r="R91">
        <v>42</v>
      </c>
      <c r="S91">
        <f t="shared" si="84"/>
        <v>220</v>
      </c>
      <c r="T91" t="s">
        <v>22</v>
      </c>
      <c r="U91" s="11">
        <f t="shared" si="85"/>
        <v>115.55555555555556</v>
      </c>
      <c r="V91">
        <v>52.5</v>
      </c>
      <c r="W91">
        <f t="shared" si="86"/>
        <v>153</v>
      </c>
      <c r="X91" t="s">
        <v>126</v>
      </c>
      <c r="Y91" s="11">
        <f t="shared" si="87"/>
        <v>71.746031746031747</v>
      </c>
      <c r="Z91">
        <v>60</v>
      </c>
      <c r="AA91">
        <f t="shared" si="88"/>
        <v>201</v>
      </c>
      <c r="AB91" t="s">
        <v>127</v>
      </c>
      <c r="AC91" s="11">
        <f t="shared" si="89"/>
        <v>56.507936507936506</v>
      </c>
      <c r="AD91">
        <v>95</v>
      </c>
      <c r="AE91">
        <f t="shared" si="90"/>
        <v>220</v>
      </c>
      <c r="AF91" t="s">
        <v>122</v>
      </c>
      <c r="AG91" s="11">
        <f t="shared" si="91"/>
        <v>37.777777777777779</v>
      </c>
      <c r="AH91">
        <v>83</v>
      </c>
      <c r="AI91">
        <f t="shared" si="92"/>
        <v>171</v>
      </c>
      <c r="AJ91" t="s">
        <v>111</v>
      </c>
      <c r="AK91" s="11">
        <f t="shared" si="93"/>
        <v>92.38095238095238</v>
      </c>
      <c r="AL91">
        <v>92</v>
      </c>
      <c r="AM91">
        <f t="shared" si="94"/>
        <v>74</v>
      </c>
      <c r="AN91" t="s">
        <v>252</v>
      </c>
      <c r="AO91" s="11">
        <f t="shared" si="95"/>
        <v>103.17460317460318</v>
      </c>
      <c r="AP91">
        <v>19</v>
      </c>
      <c r="AQ91">
        <f t="shared" si="96"/>
        <v>269</v>
      </c>
      <c r="AR91" t="s">
        <v>22</v>
      </c>
      <c r="AS91" s="11">
        <f t="shared" si="97"/>
        <v>65.714285714285722</v>
      </c>
      <c r="AT91">
        <v>56</v>
      </c>
      <c r="AU91">
        <f t="shared" si="98"/>
        <v>63</v>
      </c>
      <c r="AV91" t="s">
        <v>126</v>
      </c>
      <c r="AW91" s="11">
        <f t="shared" si="99"/>
        <v>135.55555555555554</v>
      </c>
      <c r="AX91">
        <v>60</v>
      </c>
      <c r="AY91">
        <f t="shared" si="100"/>
        <v>64</v>
      </c>
      <c r="AZ91" t="s">
        <v>127</v>
      </c>
      <c r="BA91" s="11">
        <f t="shared" si="101"/>
        <v>132.06349206349205</v>
      </c>
      <c r="BB91">
        <v>100</v>
      </c>
      <c r="BC91">
        <f t="shared" si="102"/>
        <v>24</v>
      </c>
      <c r="BD91" t="s">
        <v>122</v>
      </c>
      <c r="BE91" s="11">
        <f t="shared" si="103"/>
        <v>117.77777777777777</v>
      </c>
      <c r="BF91">
        <v>95</v>
      </c>
      <c r="BG91">
        <f t="shared" si="104"/>
        <v>147</v>
      </c>
      <c r="BH91" t="s">
        <v>111</v>
      </c>
      <c r="BI91" s="11">
        <f t="shared" si="105"/>
        <v>83.80952380952381</v>
      </c>
      <c r="BJ91">
        <v>95.5</v>
      </c>
      <c r="BK91">
        <f t="shared" si="106"/>
        <v>84</v>
      </c>
      <c r="BL91" t="s">
        <v>252</v>
      </c>
      <c r="BM91" s="11">
        <f t="shared" si="107"/>
        <v>86.984126984126988</v>
      </c>
      <c r="BN91">
        <v>30</v>
      </c>
      <c r="BO91">
        <f t="shared" si="108"/>
        <v>161</v>
      </c>
      <c r="BP91" t="s">
        <v>22</v>
      </c>
      <c r="BQ91" s="11">
        <f t="shared" si="109"/>
        <v>131.74603174603175</v>
      </c>
      <c r="BR91">
        <v>34</v>
      </c>
      <c r="BS91" s="12">
        <f t="shared" si="110"/>
        <v>175</v>
      </c>
      <c r="BT91" t="s">
        <v>1807</v>
      </c>
      <c r="BU91" s="11">
        <f t="shared" si="111"/>
        <v>99.047619047619051</v>
      </c>
      <c r="BV91">
        <v>53</v>
      </c>
      <c r="BW91">
        <f t="shared" si="112"/>
        <v>165</v>
      </c>
      <c r="BX91" t="s">
        <v>127</v>
      </c>
      <c r="BY91" s="11">
        <f t="shared" si="113"/>
        <v>93.333333333333329</v>
      </c>
      <c r="BZ91">
        <v>99</v>
      </c>
      <c r="CA91">
        <f t="shared" si="114"/>
        <v>80</v>
      </c>
      <c r="CB91" t="s">
        <v>122</v>
      </c>
      <c r="CC91" s="11">
        <f t="shared" si="115"/>
        <v>120</v>
      </c>
      <c r="CD91">
        <v>97</v>
      </c>
      <c r="CE91">
        <f t="shared" si="116"/>
        <v>96</v>
      </c>
      <c r="CF91" t="s">
        <v>111</v>
      </c>
      <c r="CG91" s="11">
        <f t="shared" si="117"/>
        <v>107.61904761904762</v>
      </c>
      <c r="CH91">
        <v>78</v>
      </c>
      <c r="CI91">
        <f t="shared" si="118"/>
        <v>43</v>
      </c>
      <c r="CJ91" t="s">
        <v>252</v>
      </c>
      <c r="CK91" s="11">
        <f t="shared" si="119"/>
        <v>117.14285714285714</v>
      </c>
      <c r="CL91">
        <v>16</v>
      </c>
      <c r="CM91">
        <f t="shared" si="120"/>
        <v>261</v>
      </c>
      <c r="CN91" t="s">
        <v>22</v>
      </c>
      <c r="CO91" s="11">
        <f t="shared" si="121"/>
        <v>59.047619047619051</v>
      </c>
      <c r="CP91">
        <v>32</v>
      </c>
      <c r="CQ91">
        <f t="shared" si="122"/>
        <v>172</v>
      </c>
      <c r="CR91" t="s">
        <v>1807</v>
      </c>
      <c r="CS91" s="11">
        <f t="shared" si="123"/>
        <v>93.015873015873012</v>
      </c>
      <c r="CT91">
        <v>54</v>
      </c>
      <c r="CU91">
        <f t="shared" si="124"/>
        <v>144</v>
      </c>
      <c r="CV91" t="s">
        <v>127</v>
      </c>
      <c r="CW91" s="11">
        <f t="shared" si="125"/>
        <v>88.888888888888886</v>
      </c>
      <c r="CX91">
        <v>93</v>
      </c>
      <c r="CY91">
        <f t="shared" si="126"/>
        <v>143</v>
      </c>
      <c r="CZ91" t="s">
        <v>122</v>
      </c>
      <c r="DA91" s="11">
        <f t="shared" si="127"/>
        <v>110.47619047619048</v>
      </c>
      <c r="DB91">
        <v>100</v>
      </c>
      <c r="DC91">
        <f t="shared" si="128"/>
        <v>120</v>
      </c>
      <c r="DD91" t="s">
        <v>111</v>
      </c>
      <c r="DE91" s="11">
        <f t="shared" si="129"/>
        <v>146.03174603174602</v>
      </c>
      <c r="DF91">
        <v>74</v>
      </c>
      <c r="DG91">
        <f t="shared" si="130"/>
        <v>97</v>
      </c>
      <c r="DH91" t="s">
        <v>252</v>
      </c>
      <c r="DI91" s="11">
        <f t="shared" si="131"/>
        <v>85.714285714285722</v>
      </c>
      <c r="DJ91">
        <v>42</v>
      </c>
      <c r="DK91">
        <f t="shared" si="132"/>
        <v>132</v>
      </c>
      <c r="DL91" t="s">
        <v>22</v>
      </c>
      <c r="DM91" s="11">
        <f t="shared" si="133"/>
        <v>120</v>
      </c>
      <c r="DN91">
        <v>49</v>
      </c>
      <c r="DO91">
        <f t="shared" si="134"/>
        <v>150</v>
      </c>
      <c r="DP91" t="s">
        <v>1807</v>
      </c>
      <c r="DQ91" s="11">
        <f t="shared" si="135"/>
        <v>145.39682539682539</v>
      </c>
      <c r="DR91">
        <v>49</v>
      </c>
      <c r="DS91">
        <f t="shared" si="136"/>
        <v>109</v>
      </c>
      <c r="DT91" t="s">
        <v>127</v>
      </c>
      <c r="DU91" s="11">
        <f t="shared" si="137"/>
        <v>116.50793650793651</v>
      </c>
      <c r="DV91">
        <v>82</v>
      </c>
      <c r="DW91">
        <f t="shared" si="138"/>
        <v>176</v>
      </c>
      <c r="DX91" t="s">
        <v>978</v>
      </c>
      <c r="DY91" s="11">
        <f t="shared" si="139"/>
        <v>52.063492063492063</v>
      </c>
      <c r="DZ91">
        <v>53</v>
      </c>
      <c r="EA91">
        <f t="shared" si="140"/>
        <v>265</v>
      </c>
      <c r="EB91" t="s">
        <v>1804</v>
      </c>
      <c r="EC91" s="11">
        <f t="shared" si="141"/>
        <v>70.793650793650784</v>
      </c>
      <c r="ED91">
        <v>88</v>
      </c>
      <c r="EE91">
        <f t="shared" si="142"/>
        <v>52</v>
      </c>
      <c r="EF91" t="s">
        <v>982</v>
      </c>
      <c r="EG91" s="11">
        <f t="shared" si="143"/>
        <v>96.19047619047619</v>
      </c>
      <c r="EH91">
        <v>32</v>
      </c>
      <c r="EI91">
        <f t="shared" si="144"/>
        <v>195</v>
      </c>
      <c r="EJ91" t="s">
        <v>1827</v>
      </c>
      <c r="EK91" s="11">
        <f t="shared" si="145"/>
        <v>120.63492063492063</v>
      </c>
      <c r="EL91">
        <v>28</v>
      </c>
      <c r="EM91">
        <f t="shared" si="146"/>
        <v>293</v>
      </c>
      <c r="EN91" t="s">
        <v>1807</v>
      </c>
      <c r="EO91" s="11">
        <f t="shared" si="147"/>
        <v>84.126984126984127</v>
      </c>
      <c r="EP91">
        <v>44.5</v>
      </c>
      <c r="EQ91">
        <f t="shared" si="148"/>
        <v>161</v>
      </c>
      <c r="ER91" t="s">
        <v>127</v>
      </c>
      <c r="ES91" s="11">
        <f t="shared" si="149"/>
        <v>80</v>
      </c>
      <c r="ET91">
        <v>116</v>
      </c>
      <c r="EU91">
        <f t="shared" si="150"/>
        <v>25</v>
      </c>
      <c r="EV91">
        <v>92</v>
      </c>
      <c r="EW91">
        <f t="shared" si="151"/>
        <v>173</v>
      </c>
      <c r="EX91">
        <v>129</v>
      </c>
      <c r="EY91">
        <f t="shared" si="152"/>
        <v>40</v>
      </c>
      <c r="EZ91">
        <v>32</v>
      </c>
      <c r="FA91">
        <f t="shared" si="153"/>
        <v>260</v>
      </c>
      <c r="FB91">
        <v>23</v>
      </c>
      <c r="FC91">
        <f t="shared" si="154"/>
        <v>243</v>
      </c>
      <c r="FD91">
        <v>39</v>
      </c>
      <c r="FE91">
        <f t="shared" si="155"/>
        <v>98</v>
      </c>
    </row>
    <row r="92" spans="1:161" x14ac:dyDescent="0.2">
      <c r="A92" t="s">
        <v>295</v>
      </c>
      <c r="B92" t="s">
        <v>296</v>
      </c>
      <c r="C92" t="s">
        <v>250</v>
      </c>
      <c r="D92" t="s">
        <v>17</v>
      </c>
      <c r="E92" t="s">
        <v>297</v>
      </c>
      <c r="F92">
        <v>90</v>
      </c>
      <c r="G92">
        <f t="shared" si="78"/>
        <v>296</v>
      </c>
      <c r="H92" t="s">
        <v>122</v>
      </c>
      <c r="I92" s="11">
        <f t="shared" si="79"/>
        <v>56.507936507936506</v>
      </c>
      <c r="J92">
        <v>95</v>
      </c>
      <c r="K92">
        <f t="shared" si="80"/>
        <v>96</v>
      </c>
      <c r="L92" t="s">
        <v>111</v>
      </c>
      <c r="M92" s="11">
        <f t="shared" si="81"/>
        <v>81.904761904761898</v>
      </c>
      <c r="N92">
        <v>81</v>
      </c>
      <c r="O92" s="12">
        <f t="shared" si="82"/>
        <v>168</v>
      </c>
      <c r="P92" t="s">
        <v>252</v>
      </c>
      <c r="Q92" s="11">
        <f t="shared" si="83"/>
        <v>98.412698412698418</v>
      </c>
      <c r="R92">
        <v>80</v>
      </c>
      <c r="S92">
        <f t="shared" si="84"/>
        <v>13</v>
      </c>
      <c r="T92" t="s">
        <v>22</v>
      </c>
      <c r="U92" s="11">
        <f t="shared" si="85"/>
        <v>123.17460317460318</v>
      </c>
      <c r="V92">
        <v>50</v>
      </c>
      <c r="W92">
        <f t="shared" si="86"/>
        <v>170</v>
      </c>
      <c r="X92" t="s">
        <v>126</v>
      </c>
      <c r="Y92" s="11">
        <f t="shared" si="87"/>
        <v>100.95238095238095</v>
      </c>
      <c r="Z92">
        <v>67</v>
      </c>
      <c r="AA92">
        <f t="shared" si="88"/>
        <v>131</v>
      </c>
      <c r="AB92" t="s">
        <v>127</v>
      </c>
      <c r="AC92" s="11">
        <f t="shared" si="89"/>
        <v>113.33333333333333</v>
      </c>
      <c r="AD92">
        <v>99</v>
      </c>
      <c r="AE92">
        <f t="shared" si="90"/>
        <v>159</v>
      </c>
      <c r="AF92" t="s">
        <v>122</v>
      </c>
      <c r="AG92" s="11">
        <f t="shared" si="91"/>
        <v>93.015873015873012</v>
      </c>
      <c r="AH92">
        <v>106</v>
      </c>
      <c r="AI92">
        <f t="shared" si="92"/>
        <v>39</v>
      </c>
      <c r="AJ92" t="s">
        <v>111</v>
      </c>
      <c r="AK92" s="11">
        <f t="shared" si="93"/>
        <v>105.71428571428571</v>
      </c>
      <c r="AL92">
        <v>69</v>
      </c>
      <c r="AM92">
        <f t="shared" si="94"/>
        <v>163</v>
      </c>
      <c r="AN92" t="s">
        <v>252</v>
      </c>
      <c r="AO92" s="11">
        <f t="shared" si="95"/>
        <v>105.39682539682539</v>
      </c>
      <c r="AP92">
        <v>42</v>
      </c>
      <c r="AQ92">
        <f t="shared" si="96"/>
        <v>86</v>
      </c>
      <c r="AR92" t="s">
        <v>22</v>
      </c>
      <c r="AS92" s="11">
        <f t="shared" si="97"/>
        <v>82.222222222222229</v>
      </c>
      <c r="AT92">
        <v>44</v>
      </c>
      <c r="AU92">
        <f t="shared" si="98"/>
        <v>156</v>
      </c>
      <c r="AV92" t="s">
        <v>126</v>
      </c>
      <c r="AW92" s="11">
        <f t="shared" si="99"/>
        <v>102.22222222222223</v>
      </c>
      <c r="AX92">
        <v>44</v>
      </c>
      <c r="AY92">
        <f t="shared" si="100"/>
        <v>173</v>
      </c>
      <c r="AZ92" t="s">
        <v>127</v>
      </c>
      <c r="BA92" s="11">
        <f t="shared" si="101"/>
        <v>65.714285714285722</v>
      </c>
      <c r="BB92">
        <v>89</v>
      </c>
      <c r="BC92">
        <f t="shared" si="102"/>
        <v>137</v>
      </c>
      <c r="BD92" t="s">
        <v>122</v>
      </c>
      <c r="BE92" s="11">
        <f t="shared" si="103"/>
        <v>93.333333333333329</v>
      </c>
      <c r="BF92">
        <v>109</v>
      </c>
      <c r="BG92">
        <f t="shared" si="104"/>
        <v>57</v>
      </c>
      <c r="BH92" t="s">
        <v>111</v>
      </c>
      <c r="BI92" s="11">
        <f t="shared" si="105"/>
        <v>91.746031746031747</v>
      </c>
      <c r="BJ92">
        <v>71.5</v>
      </c>
      <c r="BK92">
        <f t="shared" si="106"/>
        <v>180</v>
      </c>
      <c r="BL92" t="s">
        <v>252</v>
      </c>
      <c r="BM92" s="11">
        <f t="shared" si="107"/>
        <v>108.25396825396825</v>
      </c>
      <c r="BN92">
        <v>50</v>
      </c>
      <c r="BO92">
        <f t="shared" si="108"/>
        <v>30</v>
      </c>
      <c r="BP92" t="s">
        <v>22</v>
      </c>
      <c r="BQ92" s="11">
        <f t="shared" si="109"/>
        <v>108.25396825396825</v>
      </c>
      <c r="BR92">
        <v>35</v>
      </c>
      <c r="BS92" s="12">
        <f t="shared" si="110"/>
        <v>163</v>
      </c>
      <c r="BT92" t="s">
        <v>1807</v>
      </c>
      <c r="BU92" s="11">
        <f t="shared" si="111"/>
        <v>87.301587301587304</v>
      </c>
      <c r="BV92">
        <v>70</v>
      </c>
      <c r="BW92">
        <f t="shared" si="112"/>
        <v>65</v>
      </c>
      <c r="BX92" t="s">
        <v>127</v>
      </c>
      <c r="BY92" s="11">
        <f t="shared" si="113"/>
        <v>95.238095238095241</v>
      </c>
      <c r="BZ92">
        <v>95</v>
      </c>
      <c r="CA92">
        <f t="shared" si="114"/>
        <v>116</v>
      </c>
      <c r="CB92" t="s">
        <v>122</v>
      </c>
      <c r="CC92" s="11">
        <f t="shared" si="115"/>
        <v>153.33333333333334</v>
      </c>
      <c r="CD92">
        <v>111</v>
      </c>
      <c r="CE92">
        <f t="shared" si="116"/>
        <v>31</v>
      </c>
      <c r="CF92" t="s">
        <v>111</v>
      </c>
      <c r="CG92" s="11">
        <f t="shared" si="117"/>
        <v>114.92063492063492</v>
      </c>
      <c r="CH92">
        <v>48</v>
      </c>
      <c r="CI92">
        <f t="shared" si="118"/>
        <v>206</v>
      </c>
      <c r="CJ92" t="s">
        <v>252</v>
      </c>
      <c r="CK92" s="11">
        <f t="shared" si="119"/>
        <v>87.301587301587304</v>
      </c>
      <c r="CL92">
        <v>44</v>
      </c>
      <c r="CM92">
        <f t="shared" si="120"/>
        <v>56</v>
      </c>
      <c r="CN92" t="s">
        <v>22</v>
      </c>
      <c r="CO92" s="11">
        <f t="shared" si="121"/>
        <v>109.84126984126985</v>
      </c>
      <c r="CP92">
        <v>38</v>
      </c>
      <c r="CQ92">
        <f t="shared" si="122"/>
        <v>123</v>
      </c>
      <c r="CR92" t="s">
        <v>1807</v>
      </c>
      <c r="CS92" s="11">
        <f t="shared" si="123"/>
        <v>134.92063492063491</v>
      </c>
      <c r="CT92">
        <v>67</v>
      </c>
      <c r="CU92">
        <f t="shared" si="124"/>
        <v>50</v>
      </c>
      <c r="CV92" t="s">
        <v>127</v>
      </c>
      <c r="CW92" s="11">
        <f t="shared" si="125"/>
        <v>94.285714285714292</v>
      </c>
      <c r="CX92">
        <v>79</v>
      </c>
      <c r="CY92">
        <f t="shared" si="126"/>
        <v>284</v>
      </c>
      <c r="CZ92" t="s">
        <v>122</v>
      </c>
      <c r="DA92" s="11">
        <f t="shared" si="127"/>
        <v>68.888888888888886</v>
      </c>
      <c r="DB92">
        <v>108</v>
      </c>
      <c r="DC92">
        <f t="shared" si="128"/>
        <v>78</v>
      </c>
      <c r="DD92" t="s">
        <v>111</v>
      </c>
      <c r="DE92" s="11">
        <f t="shared" si="129"/>
        <v>84.761904761904759</v>
      </c>
      <c r="DF92">
        <v>58.5</v>
      </c>
      <c r="DG92">
        <f t="shared" si="130"/>
        <v>166</v>
      </c>
      <c r="DH92" t="s">
        <v>252</v>
      </c>
      <c r="DI92" s="11">
        <f t="shared" si="131"/>
        <v>118.41269841269842</v>
      </c>
      <c r="DJ92">
        <v>50</v>
      </c>
      <c r="DK92">
        <f t="shared" si="132"/>
        <v>87</v>
      </c>
      <c r="DL92" t="s">
        <v>22</v>
      </c>
      <c r="DM92" s="11">
        <f t="shared" si="133"/>
        <v>113.65079365079364</v>
      </c>
      <c r="DN92">
        <v>38</v>
      </c>
      <c r="DO92">
        <f t="shared" si="134"/>
        <v>233</v>
      </c>
      <c r="DP92" t="s">
        <v>1807</v>
      </c>
      <c r="DQ92" s="11">
        <f t="shared" si="135"/>
        <v>66.984126984126988</v>
      </c>
      <c r="DR92">
        <v>65</v>
      </c>
      <c r="DS92">
        <f t="shared" si="136"/>
        <v>32</v>
      </c>
      <c r="DT92" t="s">
        <v>127</v>
      </c>
      <c r="DU92" s="11">
        <f t="shared" si="137"/>
        <v>143.8095238095238</v>
      </c>
      <c r="DV92">
        <v>81.5</v>
      </c>
      <c r="DW92">
        <f t="shared" si="138"/>
        <v>186</v>
      </c>
      <c r="DX92" t="s">
        <v>122</v>
      </c>
      <c r="DY92" s="11">
        <f t="shared" si="139"/>
        <v>74.603174603174608</v>
      </c>
      <c r="DZ92">
        <v>93</v>
      </c>
      <c r="EA92">
        <f t="shared" si="140"/>
        <v>30</v>
      </c>
      <c r="EB92" t="s">
        <v>111</v>
      </c>
      <c r="EC92" s="11">
        <f t="shared" si="141"/>
        <v>155.23809523809524</v>
      </c>
      <c r="ED92">
        <v>56</v>
      </c>
      <c r="EE92">
        <f t="shared" si="142"/>
        <v>224</v>
      </c>
      <c r="EF92" t="s">
        <v>252</v>
      </c>
      <c r="EG92" s="11">
        <f t="shared" si="143"/>
        <v>85.396825396825392</v>
      </c>
      <c r="EH92">
        <v>42.5</v>
      </c>
      <c r="EI92">
        <f t="shared" si="144"/>
        <v>130</v>
      </c>
      <c r="EJ92" t="s">
        <v>22</v>
      </c>
      <c r="EK92" s="11">
        <f t="shared" si="145"/>
        <v>70.158730158730151</v>
      </c>
      <c r="EL92">
        <v>51</v>
      </c>
      <c r="EM92">
        <f t="shared" si="146"/>
        <v>129</v>
      </c>
      <c r="EN92" t="s">
        <v>1807</v>
      </c>
      <c r="EO92" s="11">
        <f t="shared" si="147"/>
        <v>134.60317460317461</v>
      </c>
      <c r="EP92">
        <v>43.5</v>
      </c>
      <c r="EQ92">
        <f t="shared" si="148"/>
        <v>170</v>
      </c>
      <c r="ER92" t="s">
        <v>24</v>
      </c>
      <c r="ES92" s="11">
        <f t="shared" si="149"/>
        <v>82.539682539682545</v>
      </c>
      <c r="ET92">
        <v>107</v>
      </c>
      <c r="EU92">
        <f t="shared" si="150"/>
        <v>106</v>
      </c>
      <c r="EV92">
        <v>87</v>
      </c>
      <c r="EW92">
        <f t="shared" si="151"/>
        <v>204</v>
      </c>
      <c r="EX92">
        <v>93</v>
      </c>
      <c r="EY92">
        <f t="shared" si="152"/>
        <v>178</v>
      </c>
      <c r="EZ92">
        <v>52</v>
      </c>
      <c r="FA92">
        <f t="shared" si="153"/>
        <v>36</v>
      </c>
      <c r="FB92">
        <v>24</v>
      </c>
      <c r="FC92">
        <f t="shared" si="154"/>
        <v>238</v>
      </c>
      <c r="FD92">
        <v>38</v>
      </c>
      <c r="FE92">
        <f t="shared" si="155"/>
        <v>115</v>
      </c>
    </row>
    <row r="93" spans="1:161" x14ac:dyDescent="0.2">
      <c r="A93" t="s">
        <v>298</v>
      </c>
      <c r="B93" t="s">
        <v>299</v>
      </c>
      <c r="C93" t="s">
        <v>250</v>
      </c>
      <c r="D93" t="s">
        <v>17</v>
      </c>
      <c r="E93" t="s">
        <v>300</v>
      </c>
      <c r="F93">
        <v>109</v>
      </c>
      <c r="G93">
        <f t="shared" si="78"/>
        <v>76</v>
      </c>
      <c r="H93" t="s">
        <v>122</v>
      </c>
      <c r="I93" s="11">
        <f t="shared" si="79"/>
        <v>147.93650793650795</v>
      </c>
      <c r="J93">
        <v>77</v>
      </c>
      <c r="K93">
        <f t="shared" si="80"/>
        <v>208</v>
      </c>
      <c r="L93" t="s">
        <v>111</v>
      </c>
      <c r="M93" s="11">
        <f t="shared" si="81"/>
        <v>91.111111111111114</v>
      </c>
      <c r="N93">
        <v>99</v>
      </c>
      <c r="O93" s="12">
        <f t="shared" si="82"/>
        <v>90</v>
      </c>
      <c r="P93" t="s">
        <v>252</v>
      </c>
      <c r="Q93" s="11">
        <f t="shared" si="83"/>
        <v>100.31746031746032</v>
      </c>
      <c r="R93">
        <v>50</v>
      </c>
      <c r="S93">
        <f t="shared" si="84"/>
        <v>154</v>
      </c>
      <c r="T93" t="s">
        <v>22</v>
      </c>
      <c r="U93" s="11">
        <f t="shared" si="85"/>
        <v>101.26984126984127</v>
      </c>
      <c r="V93">
        <v>54</v>
      </c>
      <c r="W93">
        <f t="shared" si="86"/>
        <v>144</v>
      </c>
      <c r="X93" t="s">
        <v>126</v>
      </c>
      <c r="Y93" s="11">
        <f t="shared" si="87"/>
        <v>114.28571428571428</v>
      </c>
      <c r="Z93">
        <v>67.5</v>
      </c>
      <c r="AA93">
        <f t="shared" si="88"/>
        <v>124</v>
      </c>
      <c r="AB93" t="s">
        <v>127</v>
      </c>
      <c r="AC93" s="11">
        <f t="shared" si="89"/>
        <v>120.63492063492063</v>
      </c>
      <c r="AD93">
        <v>94.5</v>
      </c>
      <c r="AE93">
        <f t="shared" si="90"/>
        <v>227</v>
      </c>
      <c r="AF93" t="s">
        <v>122</v>
      </c>
      <c r="AG93" s="11">
        <f t="shared" si="91"/>
        <v>63.492063492063494</v>
      </c>
      <c r="AH93">
        <v>81</v>
      </c>
      <c r="AI93">
        <f t="shared" si="92"/>
        <v>180</v>
      </c>
      <c r="AJ93" t="s">
        <v>111</v>
      </c>
      <c r="AK93" s="11">
        <f t="shared" si="93"/>
        <v>91.428571428571431</v>
      </c>
      <c r="AL93">
        <v>87</v>
      </c>
      <c r="AM93">
        <f t="shared" si="94"/>
        <v>91</v>
      </c>
      <c r="AN93" t="s">
        <v>252</v>
      </c>
      <c r="AO93" s="11">
        <f t="shared" si="95"/>
        <v>91.428571428571431</v>
      </c>
      <c r="AP93">
        <v>33</v>
      </c>
      <c r="AQ93">
        <f t="shared" si="96"/>
        <v>158</v>
      </c>
      <c r="AR93" t="s">
        <v>22</v>
      </c>
      <c r="AS93" s="11">
        <f t="shared" si="97"/>
        <v>90.793650793650798</v>
      </c>
      <c r="AT93">
        <v>35</v>
      </c>
      <c r="AU93">
        <f t="shared" si="98"/>
        <v>219</v>
      </c>
      <c r="AV93" t="s">
        <v>126</v>
      </c>
      <c r="AW93" s="11">
        <f t="shared" si="99"/>
        <v>121.9047619047619</v>
      </c>
      <c r="AX93">
        <v>42</v>
      </c>
      <c r="AY93">
        <f t="shared" si="100"/>
        <v>189</v>
      </c>
      <c r="AZ93" t="s">
        <v>127</v>
      </c>
      <c r="BA93" s="11">
        <f t="shared" si="101"/>
        <v>100</v>
      </c>
      <c r="BB93">
        <v>91</v>
      </c>
      <c r="BC93">
        <f t="shared" si="102"/>
        <v>112</v>
      </c>
      <c r="BD93" t="s">
        <v>122</v>
      </c>
      <c r="BE93" s="11">
        <f t="shared" si="103"/>
        <v>93.015873015873012</v>
      </c>
      <c r="BF93">
        <v>94</v>
      </c>
      <c r="BG93">
        <f t="shared" si="104"/>
        <v>153</v>
      </c>
      <c r="BH93" t="s">
        <v>111</v>
      </c>
      <c r="BI93" s="11">
        <f t="shared" si="105"/>
        <v>75.873015873015873</v>
      </c>
      <c r="BJ93">
        <v>100.5</v>
      </c>
      <c r="BK93">
        <f t="shared" si="106"/>
        <v>64</v>
      </c>
      <c r="BL93" t="s">
        <v>252</v>
      </c>
      <c r="BM93" s="11">
        <f t="shared" si="107"/>
        <v>100.31746031746032</v>
      </c>
      <c r="BN93">
        <v>33</v>
      </c>
      <c r="BO93">
        <f t="shared" si="108"/>
        <v>129</v>
      </c>
      <c r="BP93" t="s">
        <v>22</v>
      </c>
      <c r="BQ93" s="11">
        <f t="shared" si="109"/>
        <v>106.98412698412699</v>
      </c>
      <c r="BR93">
        <v>19</v>
      </c>
      <c r="BS93" s="12">
        <f t="shared" si="110"/>
        <v>288</v>
      </c>
      <c r="BT93" t="s">
        <v>1807</v>
      </c>
      <c r="BU93" s="11">
        <f t="shared" si="111"/>
        <v>88.888888888888886</v>
      </c>
      <c r="BV93">
        <v>50</v>
      </c>
      <c r="BW93">
        <f t="shared" si="112"/>
        <v>189</v>
      </c>
      <c r="BX93" t="s">
        <v>127</v>
      </c>
      <c r="BY93" s="11">
        <f t="shared" si="113"/>
        <v>124.44444444444444</v>
      </c>
      <c r="BZ93">
        <v>98</v>
      </c>
      <c r="CA93">
        <f t="shared" si="114"/>
        <v>90</v>
      </c>
      <c r="CB93" t="s">
        <v>122</v>
      </c>
      <c r="CC93" s="11">
        <f t="shared" si="115"/>
        <v>102.22222222222223</v>
      </c>
      <c r="CD93">
        <v>99</v>
      </c>
      <c r="CE93">
        <f t="shared" si="116"/>
        <v>77</v>
      </c>
      <c r="CF93" t="s">
        <v>111</v>
      </c>
      <c r="CG93" s="11">
        <f t="shared" si="117"/>
        <v>132.38095238095238</v>
      </c>
      <c r="CH93">
        <v>72.5</v>
      </c>
      <c r="CI93">
        <f t="shared" si="118"/>
        <v>65</v>
      </c>
      <c r="CJ93" t="s">
        <v>252</v>
      </c>
      <c r="CK93" s="11">
        <f t="shared" si="119"/>
        <v>102.85714285714286</v>
      </c>
      <c r="CL93">
        <v>25</v>
      </c>
      <c r="CM93">
        <f t="shared" si="120"/>
        <v>151</v>
      </c>
      <c r="CN93" t="s">
        <v>22</v>
      </c>
      <c r="CO93" s="11">
        <f t="shared" si="121"/>
        <v>117.14285714285714</v>
      </c>
      <c r="CP93">
        <v>25</v>
      </c>
      <c r="CQ93">
        <f t="shared" si="122"/>
        <v>253</v>
      </c>
      <c r="CR93" t="s">
        <v>1807</v>
      </c>
      <c r="CS93" s="11">
        <f t="shared" si="123"/>
        <v>113.96825396825398</v>
      </c>
      <c r="CT93">
        <v>38</v>
      </c>
      <c r="CU93">
        <f t="shared" si="124"/>
        <v>266</v>
      </c>
      <c r="CV93" t="s">
        <v>127</v>
      </c>
      <c r="CW93" s="11">
        <f t="shared" si="125"/>
        <v>100.63492063492063</v>
      </c>
      <c r="CX93">
        <v>96</v>
      </c>
      <c r="CY93">
        <f t="shared" si="126"/>
        <v>97</v>
      </c>
      <c r="CZ93" t="s">
        <v>122</v>
      </c>
      <c r="DA93" s="11">
        <f t="shared" si="127"/>
        <v>105.39682539682539</v>
      </c>
      <c r="DB93">
        <v>89</v>
      </c>
      <c r="DC93">
        <f t="shared" si="128"/>
        <v>179</v>
      </c>
      <c r="DD93" t="s">
        <v>111</v>
      </c>
      <c r="DE93" s="11">
        <f t="shared" si="129"/>
        <v>119.04761904761905</v>
      </c>
      <c r="DF93">
        <v>82.5</v>
      </c>
      <c r="DG93">
        <f t="shared" si="130"/>
        <v>74</v>
      </c>
      <c r="DH93" t="s">
        <v>252</v>
      </c>
      <c r="DI93" s="11">
        <f t="shared" si="131"/>
        <v>93.015873015873012</v>
      </c>
      <c r="DJ93">
        <v>32</v>
      </c>
      <c r="DK93">
        <f t="shared" si="132"/>
        <v>205</v>
      </c>
      <c r="DL93" t="s">
        <v>22</v>
      </c>
      <c r="DM93" s="11">
        <f t="shared" si="133"/>
        <v>113.33333333333333</v>
      </c>
      <c r="DN93">
        <v>28</v>
      </c>
      <c r="DO93">
        <f t="shared" si="134"/>
        <v>297</v>
      </c>
      <c r="DP93" t="s">
        <v>1807</v>
      </c>
      <c r="DQ93" s="11">
        <f t="shared" si="135"/>
        <v>76.825396825396822</v>
      </c>
      <c r="DR93">
        <v>29</v>
      </c>
      <c r="DS93">
        <f t="shared" si="136"/>
        <v>268</v>
      </c>
      <c r="DT93" t="s">
        <v>127</v>
      </c>
      <c r="DU93" s="11">
        <f t="shared" si="137"/>
        <v>97.777777777777771</v>
      </c>
      <c r="DV93">
        <v>87</v>
      </c>
      <c r="DW93">
        <f t="shared" si="138"/>
        <v>114</v>
      </c>
      <c r="DX93" t="s">
        <v>402</v>
      </c>
      <c r="DY93" s="11">
        <f t="shared" si="139"/>
        <v>125.07936507936508</v>
      </c>
      <c r="DZ93">
        <v>61</v>
      </c>
      <c r="EA93">
        <f t="shared" si="140"/>
        <v>239</v>
      </c>
      <c r="EB93" t="s">
        <v>1805</v>
      </c>
      <c r="EC93" s="11">
        <f t="shared" si="141"/>
        <v>73.333333333333329</v>
      </c>
      <c r="ED93">
        <v>88</v>
      </c>
      <c r="EE93">
        <f t="shared" si="142"/>
        <v>52</v>
      </c>
      <c r="EF93" t="s">
        <v>982</v>
      </c>
      <c r="EG93" s="11">
        <f t="shared" si="143"/>
        <v>128.57142857142856</v>
      </c>
      <c r="EH93">
        <v>25.5</v>
      </c>
      <c r="EI93">
        <f t="shared" si="144"/>
        <v>247</v>
      </c>
      <c r="EJ93" t="s">
        <v>1827</v>
      </c>
      <c r="EK93" s="11">
        <f t="shared" si="145"/>
        <v>97.460317460317455</v>
      </c>
      <c r="EL93">
        <v>39</v>
      </c>
      <c r="EM93">
        <f t="shared" si="146"/>
        <v>224</v>
      </c>
      <c r="EN93" t="s">
        <v>1807</v>
      </c>
      <c r="EO93" s="11">
        <f t="shared" si="147"/>
        <v>99.682539682539684</v>
      </c>
      <c r="EP93">
        <v>33</v>
      </c>
      <c r="EQ93">
        <f t="shared" si="148"/>
        <v>261</v>
      </c>
      <c r="ER93" t="s">
        <v>1802</v>
      </c>
      <c r="ES93" s="11">
        <f t="shared" si="149"/>
        <v>89.841269841269849</v>
      </c>
      <c r="ET93">
        <v>100</v>
      </c>
      <c r="EU93">
        <f t="shared" si="150"/>
        <v>193</v>
      </c>
      <c r="EV93">
        <v>94</v>
      </c>
      <c r="EW93">
        <f t="shared" si="151"/>
        <v>155</v>
      </c>
      <c r="EX93">
        <v>104</v>
      </c>
      <c r="EY93">
        <f t="shared" si="152"/>
        <v>142</v>
      </c>
      <c r="EZ93">
        <v>34</v>
      </c>
      <c r="FA93">
        <f t="shared" si="153"/>
        <v>239</v>
      </c>
      <c r="FB93">
        <v>25</v>
      </c>
      <c r="FC93">
        <f t="shared" si="154"/>
        <v>223</v>
      </c>
      <c r="FD93">
        <v>32</v>
      </c>
      <c r="FE93">
        <f t="shared" si="155"/>
        <v>229</v>
      </c>
    </row>
    <row r="94" spans="1:161" x14ac:dyDescent="0.2">
      <c r="A94" t="s">
        <v>301</v>
      </c>
      <c r="B94" t="s">
        <v>302</v>
      </c>
      <c r="C94" t="s">
        <v>250</v>
      </c>
      <c r="D94" t="s">
        <v>17</v>
      </c>
      <c r="E94" t="s">
        <v>303</v>
      </c>
      <c r="F94">
        <v>106</v>
      </c>
      <c r="G94">
        <f t="shared" si="78"/>
        <v>119</v>
      </c>
      <c r="H94" t="s">
        <v>122</v>
      </c>
      <c r="I94" s="11">
        <f t="shared" si="79"/>
        <v>75.238095238095241</v>
      </c>
      <c r="J94">
        <v>83</v>
      </c>
      <c r="K94">
        <f t="shared" si="80"/>
        <v>169</v>
      </c>
      <c r="L94" t="s">
        <v>111</v>
      </c>
      <c r="M94" s="11">
        <f t="shared" si="81"/>
        <v>87.936507936507937</v>
      </c>
      <c r="N94">
        <v>99</v>
      </c>
      <c r="O94" s="12">
        <f t="shared" si="82"/>
        <v>90</v>
      </c>
      <c r="P94" t="s">
        <v>252</v>
      </c>
      <c r="Q94" s="11">
        <f t="shared" si="83"/>
        <v>86.349206349206355</v>
      </c>
      <c r="R94">
        <v>37</v>
      </c>
      <c r="S94">
        <f t="shared" si="84"/>
        <v>258</v>
      </c>
      <c r="T94" t="s">
        <v>22</v>
      </c>
      <c r="U94" s="11">
        <f t="shared" si="85"/>
        <v>97.777777777777771</v>
      </c>
      <c r="V94">
        <v>57</v>
      </c>
      <c r="W94">
        <f t="shared" si="86"/>
        <v>121</v>
      </c>
      <c r="X94" t="s">
        <v>126</v>
      </c>
      <c r="Y94" s="11">
        <f t="shared" si="87"/>
        <v>75.555555555555557</v>
      </c>
      <c r="Z94">
        <v>73.5</v>
      </c>
      <c r="AA94">
        <f t="shared" si="88"/>
        <v>64</v>
      </c>
      <c r="AB94" t="s">
        <v>127</v>
      </c>
      <c r="AC94" s="11">
        <f t="shared" si="89"/>
        <v>93.650793650793645</v>
      </c>
      <c r="AD94">
        <v>107</v>
      </c>
      <c r="AE94">
        <f t="shared" si="90"/>
        <v>41</v>
      </c>
      <c r="AF94" t="s">
        <v>122</v>
      </c>
      <c r="AG94" s="11">
        <f t="shared" si="91"/>
        <v>127.3015873015873</v>
      </c>
      <c r="AH94">
        <v>89</v>
      </c>
      <c r="AI94">
        <f t="shared" si="92"/>
        <v>131</v>
      </c>
      <c r="AJ94" t="s">
        <v>111</v>
      </c>
      <c r="AK94" s="11">
        <f t="shared" si="93"/>
        <v>114.28571428571428</v>
      </c>
      <c r="AL94">
        <v>101</v>
      </c>
      <c r="AM94">
        <f t="shared" si="94"/>
        <v>47</v>
      </c>
      <c r="AN94" t="s">
        <v>252</v>
      </c>
      <c r="AO94" s="11">
        <f t="shared" si="95"/>
        <v>95.238095238095241</v>
      </c>
      <c r="AP94">
        <v>21</v>
      </c>
      <c r="AQ94">
        <f t="shared" si="96"/>
        <v>251</v>
      </c>
      <c r="AR94" t="s">
        <v>22</v>
      </c>
      <c r="AS94" s="11">
        <f t="shared" si="97"/>
        <v>91.428571428571431</v>
      </c>
      <c r="AT94">
        <v>44</v>
      </c>
      <c r="AU94">
        <f t="shared" si="98"/>
        <v>156</v>
      </c>
      <c r="AV94" t="s">
        <v>126</v>
      </c>
      <c r="AW94" s="11">
        <f t="shared" si="99"/>
        <v>98.412698412698418</v>
      </c>
      <c r="AX94">
        <v>63</v>
      </c>
      <c r="AY94">
        <f t="shared" si="100"/>
        <v>44</v>
      </c>
      <c r="AZ94" t="s">
        <v>127</v>
      </c>
      <c r="BA94" s="11">
        <f t="shared" si="101"/>
        <v>128.25396825396825</v>
      </c>
      <c r="BB94">
        <v>90</v>
      </c>
      <c r="BC94">
        <f t="shared" si="102"/>
        <v>127</v>
      </c>
      <c r="BD94" t="s">
        <v>122</v>
      </c>
      <c r="BE94" s="11">
        <f t="shared" si="103"/>
        <v>78.730158730158735</v>
      </c>
      <c r="BF94">
        <v>89</v>
      </c>
      <c r="BG94">
        <f t="shared" si="104"/>
        <v>176</v>
      </c>
      <c r="BH94" t="s">
        <v>111</v>
      </c>
      <c r="BI94" s="11">
        <f t="shared" si="105"/>
        <v>88.888888888888886</v>
      </c>
      <c r="BJ94">
        <v>110</v>
      </c>
      <c r="BK94">
        <f t="shared" si="106"/>
        <v>32</v>
      </c>
      <c r="BL94" t="s">
        <v>252</v>
      </c>
      <c r="BM94" s="11">
        <f t="shared" si="107"/>
        <v>114.92063492063492</v>
      </c>
      <c r="BN94">
        <v>23</v>
      </c>
      <c r="BO94">
        <f t="shared" si="108"/>
        <v>224</v>
      </c>
      <c r="BP94" t="s">
        <v>22</v>
      </c>
      <c r="BQ94" s="11">
        <f t="shared" si="109"/>
        <v>73.650793650793645</v>
      </c>
      <c r="BR94">
        <v>36</v>
      </c>
      <c r="BS94" s="12">
        <f t="shared" si="110"/>
        <v>151</v>
      </c>
      <c r="BT94" t="s">
        <v>1807</v>
      </c>
      <c r="BU94" s="11">
        <f t="shared" si="111"/>
        <v>78.730158730158735</v>
      </c>
      <c r="BV94">
        <v>58</v>
      </c>
      <c r="BW94">
        <f t="shared" si="112"/>
        <v>133</v>
      </c>
      <c r="BX94" t="s">
        <v>127</v>
      </c>
      <c r="BY94" s="11">
        <f t="shared" si="113"/>
        <v>116.50793650793651</v>
      </c>
      <c r="BZ94">
        <v>101</v>
      </c>
      <c r="CA94">
        <f t="shared" si="114"/>
        <v>60</v>
      </c>
      <c r="CB94" t="s">
        <v>122</v>
      </c>
      <c r="CC94" s="11">
        <f t="shared" si="115"/>
        <v>149.20634920634922</v>
      </c>
      <c r="CD94">
        <v>89</v>
      </c>
      <c r="CE94">
        <f t="shared" si="116"/>
        <v>141</v>
      </c>
      <c r="CF94" t="s">
        <v>111</v>
      </c>
      <c r="CG94" s="11">
        <f t="shared" si="117"/>
        <v>120.31746031746032</v>
      </c>
      <c r="CH94">
        <v>67.5</v>
      </c>
      <c r="CI94">
        <f t="shared" si="118"/>
        <v>79</v>
      </c>
      <c r="CJ94" t="s">
        <v>252</v>
      </c>
      <c r="CK94" s="11">
        <f t="shared" si="119"/>
        <v>84.761904761904759</v>
      </c>
      <c r="CL94">
        <v>26</v>
      </c>
      <c r="CM94">
        <f t="shared" si="120"/>
        <v>141</v>
      </c>
      <c r="CN94" t="s">
        <v>22</v>
      </c>
      <c r="CO94" s="11">
        <f t="shared" si="121"/>
        <v>145.39682539682539</v>
      </c>
      <c r="CP94">
        <v>43</v>
      </c>
      <c r="CQ94">
        <f t="shared" si="122"/>
        <v>84</v>
      </c>
      <c r="CR94" t="s">
        <v>1807</v>
      </c>
      <c r="CS94" s="11">
        <f t="shared" si="123"/>
        <v>144.44444444444446</v>
      </c>
      <c r="CT94">
        <v>50</v>
      </c>
      <c r="CU94">
        <f t="shared" si="124"/>
        <v>185</v>
      </c>
      <c r="CV94" t="s">
        <v>127</v>
      </c>
      <c r="CW94" s="11">
        <f t="shared" si="125"/>
        <v>48.571428571428577</v>
      </c>
      <c r="CX94">
        <v>87</v>
      </c>
      <c r="CY94">
        <f t="shared" si="126"/>
        <v>215</v>
      </c>
      <c r="CZ94" t="s">
        <v>122</v>
      </c>
      <c r="DA94" s="11">
        <f t="shared" si="127"/>
        <v>86.031746031746025</v>
      </c>
      <c r="DB94">
        <v>85</v>
      </c>
      <c r="DC94">
        <f t="shared" si="128"/>
        <v>205</v>
      </c>
      <c r="DD94" t="s">
        <v>111</v>
      </c>
      <c r="DE94" s="11">
        <f t="shared" si="129"/>
        <v>46.984126984126981</v>
      </c>
      <c r="DF94">
        <v>97</v>
      </c>
      <c r="DG94">
        <f t="shared" si="130"/>
        <v>31</v>
      </c>
      <c r="DH94" t="s">
        <v>252</v>
      </c>
      <c r="DI94" s="11">
        <f t="shared" si="131"/>
        <v>105.71428571428571</v>
      </c>
      <c r="DJ94">
        <v>19</v>
      </c>
      <c r="DK94">
        <f t="shared" si="132"/>
        <v>284</v>
      </c>
      <c r="DL94" t="s">
        <v>22</v>
      </c>
      <c r="DM94" s="11">
        <f t="shared" si="133"/>
        <v>58.730158730158735</v>
      </c>
      <c r="DN94">
        <v>39</v>
      </c>
      <c r="DO94">
        <f t="shared" si="134"/>
        <v>224</v>
      </c>
      <c r="DP94" t="s">
        <v>1807</v>
      </c>
      <c r="DQ94" s="11">
        <f t="shared" si="135"/>
        <v>64.761904761904759</v>
      </c>
      <c r="DR94">
        <v>68</v>
      </c>
      <c r="DS94">
        <f t="shared" si="136"/>
        <v>23</v>
      </c>
      <c r="DT94" t="s">
        <v>127</v>
      </c>
      <c r="DU94" s="11">
        <f t="shared" si="137"/>
        <v>120.63492063492063</v>
      </c>
      <c r="DV94">
        <v>82.5</v>
      </c>
      <c r="DW94">
        <f t="shared" si="138"/>
        <v>171</v>
      </c>
      <c r="DX94" t="s">
        <v>122</v>
      </c>
      <c r="DY94" s="11">
        <f t="shared" si="139"/>
        <v>73.015873015873012</v>
      </c>
      <c r="DZ94">
        <v>90</v>
      </c>
      <c r="EA94">
        <f t="shared" si="140"/>
        <v>38</v>
      </c>
      <c r="EB94" t="s">
        <v>111</v>
      </c>
      <c r="EC94" s="11">
        <f t="shared" si="141"/>
        <v>127.61904761904762</v>
      </c>
      <c r="ED94">
        <v>88.5</v>
      </c>
      <c r="EE94">
        <f t="shared" si="142"/>
        <v>49</v>
      </c>
      <c r="EF94" t="s">
        <v>252</v>
      </c>
      <c r="EG94" s="11">
        <f t="shared" si="143"/>
        <v>119.04761904761905</v>
      </c>
      <c r="EH94">
        <v>39.5</v>
      </c>
      <c r="EI94">
        <f t="shared" si="144"/>
        <v>154</v>
      </c>
      <c r="EJ94" t="s">
        <v>22</v>
      </c>
      <c r="EK94" s="11">
        <f t="shared" si="145"/>
        <v>80</v>
      </c>
      <c r="EL94">
        <v>53</v>
      </c>
      <c r="EM94">
        <f t="shared" si="146"/>
        <v>113</v>
      </c>
      <c r="EN94" t="s">
        <v>1807</v>
      </c>
      <c r="EO94" s="11">
        <f t="shared" si="147"/>
        <v>99.682539682539684</v>
      </c>
      <c r="EP94">
        <v>59</v>
      </c>
      <c r="EQ94">
        <f t="shared" si="148"/>
        <v>88</v>
      </c>
      <c r="ER94" t="s">
        <v>24</v>
      </c>
      <c r="ES94" s="11">
        <f t="shared" si="149"/>
        <v>126.66666666666667</v>
      </c>
      <c r="ET94">
        <v>109</v>
      </c>
      <c r="EU94">
        <f t="shared" si="150"/>
        <v>86</v>
      </c>
      <c r="EV94">
        <v>97</v>
      </c>
      <c r="EW94">
        <f t="shared" si="151"/>
        <v>125</v>
      </c>
      <c r="EX94">
        <v>112</v>
      </c>
      <c r="EY94">
        <f t="shared" si="152"/>
        <v>109</v>
      </c>
      <c r="EZ94">
        <v>45</v>
      </c>
      <c r="FA94">
        <f t="shared" si="153"/>
        <v>91</v>
      </c>
      <c r="FB94">
        <v>31</v>
      </c>
      <c r="FC94">
        <f t="shared" si="154"/>
        <v>112</v>
      </c>
      <c r="FD94">
        <v>35</v>
      </c>
      <c r="FE94">
        <f t="shared" si="155"/>
        <v>172</v>
      </c>
    </row>
    <row r="95" spans="1:161" x14ac:dyDescent="0.2">
      <c r="A95" t="s">
        <v>304</v>
      </c>
      <c r="B95" t="s">
        <v>305</v>
      </c>
      <c r="C95" t="s">
        <v>250</v>
      </c>
      <c r="D95" t="s">
        <v>17</v>
      </c>
      <c r="E95" t="s">
        <v>306</v>
      </c>
      <c r="F95">
        <v>104</v>
      </c>
      <c r="G95">
        <f t="shared" si="78"/>
        <v>149</v>
      </c>
      <c r="H95" t="s">
        <v>122</v>
      </c>
      <c r="I95" s="11">
        <f t="shared" si="79"/>
        <v>99.047619047619051</v>
      </c>
      <c r="J95">
        <v>94</v>
      </c>
      <c r="K95">
        <f t="shared" si="80"/>
        <v>102</v>
      </c>
      <c r="L95" t="s">
        <v>111</v>
      </c>
      <c r="M95" s="11">
        <f t="shared" si="81"/>
        <v>103.17460317460318</v>
      </c>
      <c r="N95">
        <v>94</v>
      </c>
      <c r="O95" s="12">
        <f t="shared" si="82"/>
        <v>119</v>
      </c>
      <c r="P95" t="s">
        <v>252</v>
      </c>
      <c r="Q95" s="11">
        <f t="shared" si="83"/>
        <v>106.03174603174602</v>
      </c>
      <c r="R95">
        <v>58.5</v>
      </c>
      <c r="S95">
        <f t="shared" si="84"/>
        <v>83</v>
      </c>
      <c r="T95" t="s">
        <v>22</v>
      </c>
      <c r="U95" s="11">
        <f t="shared" si="85"/>
        <v>142.85714285714286</v>
      </c>
      <c r="V95">
        <v>44.5</v>
      </c>
      <c r="W95">
        <f t="shared" si="86"/>
        <v>214</v>
      </c>
      <c r="X95" t="s">
        <v>126</v>
      </c>
      <c r="Y95" s="11">
        <f t="shared" si="87"/>
        <v>89.841269841269849</v>
      </c>
      <c r="Z95">
        <v>54.5</v>
      </c>
      <c r="AA95">
        <f t="shared" si="88"/>
        <v>248</v>
      </c>
      <c r="AB95" t="s">
        <v>127</v>
      </c>
      <c r="AC95" s="11">
        <f t="shared" si="89"/>
        <v>79.047619047619051</v>
      </c>
      <c r="AD95">
        <v>100</v>
      </c>
      <c r="AE95">
        <f t="shared" si="90"/>
        <v>146</v>
      </c>
      <c r="AF95" t="s">
        <v>122</v>
      </c>
      <c r="AG95" s="11">
        <f t="shared" si="91"/>
        <v>102.85714285714286</v>
      </c>
      <c r="AH95">
        <v>92</v>
      </c>
      <c r="AI95">
        <f t="shared" si="92"/>
        <v>112</v>
      </c>
      <c r="AJ95" t="s">
        <v>111</v>
      </c>
      <c r="AK95" s="11">
        <f t="shared" si="93"/>
        <v>107.61904761904762</v>
      </c>
      <c r="AL95">
        <v>74</v>
      </c>
      <c r="AM95">
        <f t="shared" si="94"/>
        <v>138</v>
      </c>
      <c r="AN95" t="s">
        <v>252</v>
      </c>
      <c r="AO95" s="11">
        <f t="shared" si="95"/>
        <v>92.38095238095238</v>
      </c>
      <c r="AP95">
        <v>26</v>
      </c>
      <c r="AQ95">
        <f t="shared" si="96"/>
        <v>218</v>
      </c>
      <c r="AR95" t="s">
        <v>22</v>
      </c>
      <c r="AS95" s="11">
        <f t="shared" si="97"/>
        <v>101.9047619047619</v>
      </c>
      <c r="AT95">
        <v>40</v>
      </c>
      <c r="AU95">
        <f t="shared" si="98"/>
        <v>193</v>
      </c>
      <c r="AV95" t="s">
        <v>126</v>
      </c>
      <c r="AW95" s="11">
        <f t="shared" si="99"/>
        <v>101.58730158730158</v>
      </c>
      <c r="AX95">
        <v>43</v>
      </c>
      <c r="AY95">
        <f t="shared" si="100"/>
        <v>182</v>
      </c>
      <c r="AZ95" t="s">
        <v>127</v>
      </c>
      <c r="BA95" s="11">
        <f t="shared" si="101"/>
        <v>108.25396825396825</v>
      </c>
      <c r="BB95">
        <v>88</v>
      </c>
      <c r="BC95">
        <f t="shared" si="102"/>
        <v>155</v>
      </c>
      <c r="BD95" t="s">
        <v>122</v>
      </c>
      <c r="BE95" s="11">
        <f t="shared" si="103"/>
        <v>104.76190476190476</v>
      </c>
      <c r="BF95">
        <v>96</v>
      </c>
      <c r="BG95">
        <f t="shared" si="104"/>
        <v>136</v>
      </c>
      <c r="BH95" t="s">
        <v>111</v>
      </c>
      <c r="BI95" s="11">
        <f t="shared" si="105"/>
        <v>71.746031746031747</v>
      </c>
      <c r="BJ95">
        <v>87.5</v>
      </c>
      <c r="BK95">
        <f t="shared" si="106"/>
        <v>114</v>
      </c>
      <c r="BL95" t="s">
        <v>252</v>
      </c>
      <c r="BM95" s="11">
        <f t="shared" si="107"/>
        <v>106.66666666666667</v>
      </c>
      <c r="BN95">
        <v>23</v>
      </c>
      <c r="BO95">
        <f t="shared" si="108"/>
        <v>224</v>
      </c>
      <c r="BP95" t="s">
        <v>22</v>
      </c>
      <c r="BQ95" s="11">
        <f t="shared" si="109"/>
        <v>97.142857142857139</v>
      </c>
      <c r="BR95">
        <v>31</v>
      </c>
      <c r="BS95" s="12">
        <f t="shared" si="110"/>
        <v>198</v>
      </c>
      <c r="BT95" t="s">
        <v>1807</v>
      </c>
      <c r="BU95" s="11">
        <f t="shared" si="111"/>
        <v>91.746031746031747</v>
      </c>
      <c r="BV95">
        <v>46</v>
      </c>
      <c r="BW95">
        <f t="shared" si="112"/>
        <v>208</v>
      </c>
      <c r="BX95" t="s">
        <v>127</v>
      </c>
      <c r="BY95" s="11">
        <f t="shared" si="113"/>
        <v>105.39682539682539</v>
      </c>
      <c r="BZ95">
        <v>90</v>
      </c>
      <c r="CA95">
        <f t="shared" si="114"/>
        <v>170</v>
      </c>
      <c r="CB95" t="s">
        <v>122</v>
      </c>
      <c r="CC95" s="11">
        <f t="shared" si="115"/>
        <v>66.031746031746025</v>
      </c>
      <c r="CD95">
        <v>106</v>
      </c>
      <c r="CE95">
        <f t="shared" si="116"/>
        <v>47</v>
      </c>
      <c r="CF95" t="s">
        <v>111</v>
      </c>
      <c r="CG95" s="11">
        <f t="shared" si="117"/>
        <v>141.9047619047619</v>
      </c>
      <c r="CH95">
        <v>57</v>
      </c>
      <c r="CI95">
        <f t="shared" si="118"/>
        <v>135</v>
      </c>
      <c r="CJ95" t="s">
        <v>252</v>
      </c>
      <c r="CK95" s="11">
        <f t="shared" si="119"/>
        <v>90.158730158730151</v>
      </c>
      <c r="CL95">
        <v>20</v>
      </c>
      <c r="CM95">
        <f t="shared" si="120"/>
        <v>215</v>
      </c>
      <c r="CN95" t="s">
        <v>22</v>
      </c>
      <c r="CO95" s="11">
        <f t="shared" si="121"/>
        <v>89.523809523809518</v>
      </c>
      <c r="CP95">
        <v>32</v>
      </c>
      <c r="CQ95">
        <f t="shared" si="122"/>
        <v>172</v>
      </c>
      <c r="CR95" t="s">
        <v>1807</v>
      </c>
      <c r="CS95" s="11">
        <f t="shared" si="123"/>
        <v>116.50793650793651</v>
      </c>
      <c r="CT95">
        <v>44</v>
      </c>
      <c r="CU95">
        <f t="shared" si="124"/>
        <v>225</v>
      </c>
      <c r="CV95" t="s">
        <v>127</v>
      </c>
      <c r="CW95" s="11">
        <f t="shared" si="125"/>
        <v>82.222222222222229</v>
      </c>
      <c r="CX95">
        <v>99</v>
      </c>
      <c r="CY95">
        <f t="shared" si="126"/>
        <v>63</v>
      </c>
      <c r="CZ95" t="s">
        <v>122</v>
      </c>
      <c r="DA95" s="11">
        <f t="shared" si="127"/>
        <v>153.96825396825398</v>
      </c>
      <c r="DB95">
        <v>89</v>
      </c>
      <c r="DC95">
        <f t="shared" si="128"/>
        <v>179</v>
      </c>
      <c r="DD95" t="s">
        <v>111</v>
      </c>
      <c r="DE95" s="11">
        <f t="shared" si="129"/>
        <v>103.49206349206349</v>
      </c>
      <c r="DF95">
        <v>71</v>
      </c>
      <c r="DG95">
        <f t="shared" si="130"/>
        <v>104</v>
      </c>
      <c r="DH95" t="s">
        <v>252</v>
      </c>
      <c r="DI95" s="11">
        <f t="shared" si="131"/>
        <v>103.49206349206349</v>
      </c>
      <c r="DJ95">
        <v>35</v>
      </c>
      <c r="DK95">
        <f t="shared" si="132"/>
        <v>182</v>
      </c>
      <c r="DL95" t="s">
        <v>22</v>
      </c>
      <c r="DM95" s="11">
        <f t="shared" si="133"/>
        <v>105.71428571428571</v>
      </c>
      <c r="DN95">
        <v>39</v>
      </c>
      <c r="DO95">
        <f t="shared" si="134"/>
        <v>224</v>
      </c>
      <c r="DP95" t="s">
        <v>1807</v>
      </c>
      <c r="DQ95" s="11">
        <f t="shared" si="135"/>
        <v>85.396825396825392</v>
      </c>
      <c r="DR95">
        <v>42</v>
      </c>
      <c r="DS95">
        <f t="shared" si="136"/>
        <v>169</v>
      </c>
      <c r="DT95" t="s">
        <v>127</v>
      </c>
      <c r="DU95" s="11">
        <f t="shared" si="137"/>
        <v>85.079365079365076</v>
      </c>
      <c r="DV95">
        <v>78</v>
      </c>
      <c r="DW95">
        <f t="shared" si="138"/>
        <v>233</v>
      </c>
      <c r="DX95" t="s">
        <v>122</v>
      </c>
      <c r="DY95" s="11">
        <f t="shared" si="139"/>
        <v>53.333333333333336</v>
      </c>
      <c r="DZ95">
        <v>68</v>
      </c>
      <c r="EA95">
        <f t="shared" si="140"/>
        <v>190</v>
      </c>
      <c r="EB95" t="s">
        <v>123</v>
      </c>
      <c r="EC95" s="11">
        <f t="shared" si="141"/>
        <v>90.793650793650798</v>
      </c>
      <c r="ED95">
        <v>76</v>
      </c>
      <c r="EE95">
        <f t="shared" si="142"/>
        <v>115</v>
      </c>
      <c r="EF95" t="s">
        <v>124</v>
      </c>
      <c r="EG95" s="11">
        <f t="shared" si="143"/>
        <v>109.84126984126985</v>
      </c>
      <c r="EH95">
        <v>31.5</v>
      </c>
      <c r="EI95">
        <f t="shared" si="144"/>
        <v>200</v>
      </c>
      <c r="EJ95" t="s">
        <v>125</v>
      </c>
      <c r="EK95" s="11">
        <f t="shared" si="145"/>
        <v>119.04761904761905</v>
      </c>
      <c r="EL95">
        <v>45.5</v>
      </c>
      <c r="EM95">
        <f t="shared" si="146"/>
        <v>178</v>
      </c>
      <c r="EN95" t="s">
        <v>1803</v>
      </c>
      <c r="EO95" s="11">
        <f t="shared" si="147"/>
        <v>87.936507936507937</v>
      </c>
      <c r="EP95">
        <v>52.5</v>
      </c>
      <c r="EQ95">
        <f t="shared" si="148"/>
        <v>122</v>
      </c>
      <c r="ER95" t="s">
        <v>24</v>
      </c>
      <c r="ES95" s="11">
        <f t="shared" si="149"/>
        <v>133.96825396825398</v>
      </c>
      <c r="ET95">
        <v>109</v>
      </c>
      <c r="EU95">
        <f t="shared" si="150"/>
        <v>86</v>
      </c>
      <c r="EV95">
        <v>93</v>
      </c>
      <c r="EW95">
        <f t="shared" si="151"/>
        <v>161</v>
      </c>
      <c r="EX95">
        <v>103</v>
      </c>
      <c r="EY95">
        <f t="shared" si="152"/>
        <v>146</v>
      </c>
      <c r="EZ95">
        <v>32</v>
      </c>
      <c r="FA95">
        <f t="shared" si="153"/>
        <v>260</v>
      </c>
      <c r="FB95">
        <v>29</v>
      </c>
      <c r="FC95">
        <f t="shared" si="154"/>
        <v>140</v>
      </c>
      <c r="FD95">
        <v>32</v>
      </c>
      <c r="FE95">
        <f t="shared" si="155"/>
        <v>229</v>
      </c>
    </row>
    <row r="96" spans="1:161" x14ac:dyDescent="0.2">
      <c r="A96" t="s">
        <v>307</v>
      </c>
      <c r="B96" t="s">
        <v>308</v>
      </c>
      <c r="C96" t="s">
        <v>250</v>
      </c>
      <c r="D96" t="s">
        <v>17</v>
      </c>
      <c r="E96" t="s">
        <v>309</v>
      </c>
      <c r="F96">
        <v>117</v>
      </c>
      <c r="G96">
        <f t="shared" si="78"/>
        <v>15</v>
      </c>
      <c r="H96" t="s">
        <v>122</v>
      </c>
      <c r="I96" s="11">
        <f t="shared" si="79"/>
        <v>97.460317460317455</v>
      </c>
      <c r="J96">
        <v>91</v>
      </c>
      <c r="K96">
        <f t="shared" si="80"/>
        <v>125</v>
      </c>
      <c r="L96" t="s">
        <v>111</v>
      </c>
      <c r="M96" s="11">
        <f t="shared" si="81"/>
        <v>109.2063492063492</v>
      </c>
      <c r="N96">
        <v>74</v>
      </c>
      <c r="O96" s="12">
        <f t="shared" si="82"/>
        <v>202</v>
      </c>
      <c r="P96" t="s">
        <v>252</v>
      </c>
      <c r="Q96" s="11">
        <f t="shared" si="83"/>
        <v>92.38095238095238</v>
      </c>
      <c r="R96">
        <v>42</v>
      </c>
      <c r="S96">
        <f t="shared" si="84"/>
        <v>220</v>
      </c>
      <c r="T96" t="s">
        <v>22</v>
      </c>
      <c r="U96" s="11">
        <f t="shared" si="85"/>
        <v>109.84126984126985</v>
      </c>
      <c r="V96">
        <v>46.5</v>
      </c>
      <c r="W96">
        <f t="shared" si="86"/>
        <v>199</v>
      </c>
      <c r="X96" t="s">
        <v>126</v>
      </c>
      <c r="Y96" s="11">
        <f t="shared" si="87"/>
        <v>85.396825396825392</v>
      </c>
      <c r="Z96">
        <v>80</v>
      </c>
      <c r="AA96">
        <f t="shared" si="88"/>
        <v>14</v>
      </c>
      <c r="AB96" t="s">
        <v>127</v>
      </c>
      <c r="AC96" s="11">
        <f t="shared" si="89"/>
        <v>144.12698412698413</v>
      </c>
      <c r="AD96">
        <v>112</v>
      </c>
      <c r="AE96">
        <f t="shared" si="90"/>
        <v>7</v>
      </c>
      <c r="AF96" t="s">
        <v>122</v>
      </c>
      <c r="AG96" s="11">
        <f t="shared" si="91"/>
        <v>119.04761904761905</v>
      </c>
      <c r="AH96">
        <v>85</v>
      </c>
      <c r="AI96">
        <f t="shared" si="92"/>
        <v>154</v>
      </c>
      <c r="AJ96" t="s">
        <v>111</v>
      </c>
      <c r="AK96" s="11">
        <f t="shared" si="93"/>
        <v>116.82539682539682</v>
      </c>
      <c r="AL96">
        <v>64.5</v>
      </c>
      <c r="AM96">
        <f t="shared" si="94"/>
        <v>178</v>
      </c>
      <c r="AN96" t="s">
        <v>252</v>
      </c>
      <c r="AO96" s="11">
        <f t="shared" si="95"/>
        <v>92.698412698412696</v>
      </c>
      <c r="AP96">
        <v>21</v>
      </c>
      <c r="AQ96">
        <f t="shared" si="96"/>
        <v>251</v>
      </c>
      <c r="AR96" t="s">
        <v>22</v>
      </c>
      <c r="AS96" s="11">
        <f t="shared" si="97"/>
        <v>43.492063492063494</v>
      </c>
      <c r="AT96">
        <v>47</v>
      </c>
      <c r="AU96">
        <f t="shared" si="98"/>
        <v>133</v>
      </c>
      <c r="AV96" t="s">
        <v>126</v>
      </c>
      <c r="AW96" s="11">
        <f t="shared" si="99"/>
        <v>96.19047619047619</v>
      </c>
      <c r="AX96">
        <v>46</v>
      </c>
      <c r="AY96">
        <f t="shared" si="100"/>
        <v>153</v>
      </c>
      <c r="AZ96" t="s">
        <v>127</v>
      </c>
      <c r="BA96" s="11">
        <f t="shared" si="101"/>
        <v>74.920634920634924</v>
      </c>
      <c r="BB96">
        <v>95</v>
      </c>
      <c r="BC96">
        <f t="shared" si="102"/>
        <v>67</v>
      </c>
      <c r="BD96" t="s">
        <v>122</v>
      </c>
      <c r="BE96" s="11">
        <f t="shared" si="103"/>
        <v>87.936507936507937</v>
      </c>
      <c r="BF96">
        <v>82</v>
      </c>
      <c r="BG96">
        <f t="shared" si="104"/>
        <v>207</v>
      </c>
      <c r="BH96" t="s">
        <v>111</v>
      </c>
      <c r="BI96" s="11">
        <f t="shared" si="105"/>
        <v>82.222222222222229</v>
      </c>
      <c r="BJ96">
        <v>77.5</v>
      </c>
      <c r="BK96">
        <f t="shared" si="106"/>
        <v>155</v>
      </c>
      <c r="BL96" t="s">
        <v>252</v>
      </c>
      <c r="BM96" s="11">
        <f t="shared" si="107"/>
        <v>89.206349206349202</v>
      </c>
      <c r="BN96">
        <v>41</v>
      </c>
      <c r="BO96">
        <f t="shared" si="108"/>
        <v>73</v>
      </c>
      <c r="BP96" t="s">
        <v>22</v>
      </c>
      <c r="BQ96" s="11">
        <f t="shared" si="109"/>
        <v>116.82539682539682</v>
      </c>
      <c r="BR96">
        <v>40</v>
      </c>
      <c r="BS96" s="12">
        <f t="shared" si="110"/>
        <v>121</v>
      </c>
      <c r="BT96" t="s">
        <v>1807</v>
      </c>
      <c r="BU96" s="11">
        <f t="shared" si="111"/>
        <v>138.0952380952381</v>
      </c>
      <c r="BV96">
        <v>68</v>
      </c>
      <c r="BW96">
        <f t="shared" si="112"/>
        <v>74</v>
      </c>
      <c r="BX96" t="s">
        <v>127</v>
      </c>
      <c r="BY96" s="11">
        <f t="shared" si="113"/>
        <v>97.142857142857139</v>
      </c>
      <c r="BZ96">
        <v>107</v>
      </c>
      <c r="CA96">
        <f t="shared" si="114"/>
        <v>29</v>
      </c>
      <c r="CB96" t="s">
        <v>122</v>
      </c>
      <c r="CC96" s="11">
        <f t="shared" si="115"/>
        <v>161.5873015873016</v>
      </c>
      <c r="CD96">
        <v>87</v>
      </c>
      <c r="CE96">
        <f t="shared" si="116"/>
        <v>151</v>
      </c>
      <c r="CF96" t="s">
        <v>111</v>
      </c>
      <c r="CG96" s="11">
        <f t="shared" si="117"/>
        <v>83.80952380952381</v>
      </c>
      <c r="CH96">
        <v>60.5</v>
      </c>
      <c r="CI96">
        <f t="shared" si="118"/>
        <v>121</v>
      </c>
      <c r="CJ96" t="s">
        <v>252</v>
      </c>
      <c r="CK96" s="11">
        <f t="shared" si="119"/>
        <v>96.825396825396822</v>
      </c>
      <c r="CL96">
        <v>28</v>
      </c>
      <c r="CM96">
        <f t="shared" si="120"/>
        <v>126</v>
      </c>
      <c r="CN96" t="s">
        <v>22</v>
      </c>
      <c r="CO96" s="11">
        <f t="shared" si="121"/>
        <v>101.9047619047619</v>
      </c>
      <c r="CP96">
        <v>26</v>
      </c>
      <c r="CQ96">
        <f t="shared" si="122"/>
        <v>241</v>
      </c>
      <c r="CR96" t="s">
        <v>1807</v>
      </c>
      <c r="CS96" s="11">
        <f t="shared" si="123"/>
        <v>75.238095238095241</v>
      </c>
      <c r="CT96">
        <v>65</v>
      </c>
      <c r="CU96">
        <f t="shared" si="124"/>
        <v>65</v>
      </c>
      <c r="CV96" t="s">
        <v>127</v>
      </c>
      <c r="CW96" s="11">
        <f t="shared" si="125"/>
        <v>97.777777777777771</v>
      </c>
      <c r="CX96">
        <v>86</v>
      </c>
      <c r="CY96">
        <f t="shared" si="126"/>
        <v>223</v>
      </c>
      <c r="CZ96" t="s">
        <v>122</v>
      </c>
      <c r="DA96" s="11">
        <f t="shared" si="127"/>
        <v>31.746031746031747</v>
      </c>
      <c r="DB96">
        <v>104</v>
      </c>
      <c r="DC96">
        <f t="shared" si="128"/>
        <v>100</v>
      </c>
      <c r="DD96" t="s">
        <v>111</v>
      </c>
      <c r="DE96" s="11">
        <f t="shared" si="129"/>
        <v>128.57142857142856</v>
      </c>
      <c r="DF96">
        <v>69.5</v>
      </c>
      <c r="DG96">
        <f t="shared" si="130"/>
        <v>111</v>
      </c>
      <c r="DH96" t="s">
        <v>252</v>
      </c>
      <c r="DI96" s="11">
        <f t="shared" si="131"/>
        <v>107.61904761904762</v>
      </c>
      <c r="DJ96">
        <v>42</v>
      </c>
      <c r="DK96">
        <f t="shared" si="132"/>
        <v>132</v>
      </c>
      <c r="DL96" t="s">
        <v>22</v>
      </c>
      <c r="DM96" s="11">
        <f t="shared" si="133"/>
        <v>89.523809523809518</v>
      </c>
      <c r="DN96">
        <v>48</v>
      </c>
      <c r="DO96">
        <f t="shared" si="134"/>
        <v>163</v>
      </c>
      <c r="DP96" t="s">
        <v>1807</v>
      </c>
      <c r="DQ96" s="11">
        <f t="shared" si="135"/>
        <v>86.984126984126988</v>
      </c>
      <c r="DR96">
        <v>58</v>
      </c>
      <c r="DS96">
        <f t="shared" si="136"/>
        <v>58</v>
      </c>
      <c r="DT96" t="s">
        <v>127</v>
      </c>
      <c r="DU96" s="11">
        <f t="shared" si="137"/>
        <v>96.507936507936506</v>
      </c>
      <c r="DV96">
        <v>102</v>
      </c>
      <c r="DW96">
        <f t="shared" si="138"/>
        <v>8</v>
      </c>
      <c r="DX96" t="s">
        <v>122</v>
      </c>
      <c r="DY96" s="11">
        <f t="shared" si="139"/>
        <v>107.61904761904762</v>
      </c>
      <c r="DZ96">
        <v>68</v>
      </c>
      <c r="EA96">
        <f t="shared" si="140"/>
        <v>190</v>
      </c>
      <c r="EB96" t="s">
        <v>111</v>
      </c>
      <c r="EC96" s="11">
        <f t="shared" si="141"/>
        <v>108.57142857142857</v>
      </c>
      <c r="ED96">
        <v>71.5</v>
      </c>
      <c r="EE96">
        <f t="shared" si="142"/>
        <v>135</v>
      </c>
      <c r="EF96" t="s">
        <v>252</v>
      </c>
      <c r="EG96" s="11">
        <f t="shared" si="143"/>
        <v>83.174603174603178</v>
      </c>
      <c r="EH96">
        <v>48</v>
      </c>
      <c r="EI96">
        <f t="shared" si="144"/>
        <v>99</v>
      </c>
      <c r="EJ96" t="s">
        <v>22</v>
      </c>
      <c r="EK96" s="11">
        <f t="shared" si="145"/>
        <v>97.460317460317455</v>
      </c>
      <c r="EL96">
        <v>52</v>
      </c>
      <c r="EM96">
        <f t="shared" si="146"/>
        <v>122</v>
      </c>
      <c r="EN96" t="s">
        <v>1807</v>
      </c>
      <c r="EO96" s="11">
        <f t="shared" si="147"/>
        <v>113.65079365079364</v>
      </c>
      <c r="EP96">
        <v>69.5</v>
      </c>
      <c r="EQ96">
        <f t="shared" si="148"/>
        <v>47</v>
      </c>
      <c r="ER96" t="s">
        <v>24</v>
      </c>
      <c r="ES96" s="11">
        <f t="shared" si="149"/>
        <v>105.39682539682539</v>
      </c>
      <c r="ET96">
        <v>115</v>
      </c>
      <c r="EU96">
        <f t="shared" si="150"/>
        <v>32</v>
      </c>
      <c r="EV96">
        <v>85</v>
      </c>
      <c r="EW96">
        <f t="shared" si="151"/>
        <v>217</v>
      </c>
      <c r="EX96">
        <v>118</v>
      </c>
      <c r="EY96">
        <f t="shared" si="152"/>
        <v>82</v>
      </c>
      <c r="EZ96">
        <v>45</v>
      </c>
      <c r="FA96">
        <f t="shared" si="153"/>
        <v>91</v>
      </c>
      <c r="FB96">
        <v>28</v>
      </c>
      <c r="FC96">
        <f t="shared" si="154"/>
        <v>165</v>
      </c>
      <c r="FD96">
        <v>41</v>
      </c>
      <c r="FE96">
        <f t="shared" si="155"/>
        <v>64</v>
      </c>
    </row>
    <row r="97" spans="1:161" x14ac:dyDescent="0.2">
      <c r="A97" t="s">
        <v>310</v>
      </c>
      <c r="B97" t="s">
        <v>311</v>
      </c>
      <c r="C97" t="s">
        <v>250</v>
      </c>
      <c r="D97" t="s">
        <v>17</v>
      </c>
      <c r="E97" t="s">
        <v>312</v>
      </c>
      <c r="F97">
        <v>113</v>
      </c>
      <c r="G97">
        <f t="shared" si="78"/>
        <v>41</v>
      </c>
      <c r="H97" t="s">
        <v>122</v>
      </c>
      <c r="I97" s="11">
        <f t="shared" si="79"/>
        <v>128.88888888888889</v>
      </c>
      <c r="J97">
        <v>93</v>
      </c>
      <c r="K97">
        <f t="shared" si="80"/>
        <v>109</v>
      </c>
      <c r="L97" t="s">
        <v>111</v>
      </c>
      <c r="M97" s="11">
        <f t="shared" si="81"/>
        <v>79.365079365079367</v>
      </c>
      <c r="N97">
        <v>76</v>
      </c>
      <c r="O97" s="12">
        <f t="shared" si="82"/>
        <v>193</v>
      </c>
      <c r="P97" t="s">
        <v>252</v>
      </c>
      <c r="Q97" s="11">
        <f t="shared" si="83"/>
        <v>100.95238095238095</v>
      </c>
      <c r="R97">
        <v>45</v>
      </c>
      <c r="S97">
        <f t="shared" si="84"/>
        <v>191</v>
      </c>
      <c r="T97" t="s">
        <v>22</v>
      </c>
      <c r="U97" s="11">
        <f t="shared" si="85"/>
        <v>115.23809523809524</v>
      </c>
      <c r="V97">
        <v>51</v>
      </c>
      <c r="W97">
        <f t="shared" si="86"/>
        <v>164</v>
      </c>
      <c r="X97" t="s">
        <v>126</v>
      </c>
      <c r="Y97" s="11">
        <f t="shared" si="87"/>
        <v>82.222222222222229</v>
      </c>
      <c r="Z97">
        <v>69.5</v>
      </c>
      <c r="AA97">
        <f t="shared" si="88"/>
        <v>103</v>
      </c>
      <c r="AB97" t="s">
        <v>127</v>
      </c>
      <c r="AC97" s="11">
        <f t="shared" si="89"/>
        <v>101.58730158730158</v>
      </c>
      <c r="AD97">
        <v>101</v>
      </c>
      <c r="AE97">
        <f t="shared" si="90"/>
        <v>132</v>
      </c>
      <c r="AF97" t="s">
        <v>122</v>
      </c>
      <c r="AG97" s="11">
        <f t="shared" si="91"/>
        <v>75.238095238095241</v>
      </c>
      <c r="AH97">
        <v>105</v>
      </c>
      <c r="AI97">
        <f t="shared" si="92"/>
        <v>44</v>
      </c>
      <c r="AJ97" t="s">
        <v>111</v>
      </c>
      <c r="AK97" s="11">
        <f t="shared" si="93"/>
        <v>118.41269841269842</v>
      </c>
      <c r="AL97">
        <v>59.5</v>
      </c>
      <c r="AM97">
        <f t="shared" si="94"/>
        <v>196</v>
      </c>
      <c r="AN97" t="s">
        <v>252</v>
      </c>
      <c r="AO97" s="11">
        <f t="shared" si="95"/>
        <v>88.253968253968253</v>
      </c>
      <c r="AP97">
        <v>23</v>
      </c>
      <c r="AQ97">
        <f t="shared" si="96"/>
        <v>239</v>
      </c>
      <c r="AR97" t="s">
        <v>22</v>
      </c>
      <c r="AS97" s="11">
        <f t="shared" si="97"/>
        <v>113.96825396825398</v>
      </c>
      <c r="AT97">
        <v>52</v>
      </c>
      <c r="AU97">
        <f t="shared" si="98"/>
        <v>98</v>
      </c>
      <c r="AV97" t="s">
        <v>126</v>
      </c>
      <c r="AW97" s="11">
        <f t="shared" si="99"/>
        <v>88.571428571428569</v>
      </c>
      <c r="AX97">
        <v>53</v>
      </c>
      <c r="AY97">
        <f t="shared" si="100"/>
        <v>108</v>
      </c>
      <c r="AZ97" t="s">
        <v>127</v>
      </c>
      <c r="BA97" s="11">
        <f t="shared" si="101"/>
        <v>115.87301587301587</v>
      </c>
      <c r="BB97">
        <v>96</v>
      </c>
      <c r="BC97">
        <f t="shared" si="102"/>
        <v>54</v>
      </c>
      <c r="BD97" t="s">
        <v>122</v>
      </c>
      <c r="BE97" s="11">
        <f t="shared" si="103"/>
        <v>126.34920634920636</v>
      </c>
      <c r="BF97">
        <v>101</v>
      </c>
      <c r="BG97">
        <f t="shared" si="104"/>
        <v>102</v>
      </c>
      <c r="BH97" t="s">
        <v>111</v>
      </c>
      <c r="BI97" s="11">
        <f t="shared" si="105"/>
        <v>90.793650793650798</v>
      </c>
      <c r="BJ97">
        <v>76.5</v>
      </c>
      <c r="BK97">
        <f t="shared" si="106"/>
        <v>159</v>
      </c>
      <c r="BL97" t="s">
        <v>252</v>
      </c>
      <c r="BM97" s="11">
        <f t="shared" si="107"/>
        <v>110.47619047619048</v>
      </c>
      <c r="BN97">
        <v>16</v>
      </c>
      <c r="BO97">
        <f t="shared" si="108"/>
        <v>283</v>
      </c>
      <c r="BP97" t="s">
        <v>22</v>
      </c>
      <c r="BQ97" s="11">
        <f t="shared" si="109"/>
        <v>58.095238095238095</v>
      </c>
      <c r="BR97">
        <v>51</v>
      </c>
      <c r="BS97" s="12">
        <f t="shared" si="110"/>
        <v>62</v>
      </c>
      <c r="BT97" t="s">
        <v>1807</v>
      </c>
      <c r="BU97" s="11">
        <f t="shared" si="111"/>
        <v>123.49206349206349</v>
      </c>
      <c r="BV97">
        <v>54</v>
      </c>
      <c r="BW97">
        <f t="shared" si="112"/>
        <v>158</v>
      </c>
      <c r="BX97" t="s">
        <v>127</v>
      </c>
      <c r="BY97" s="11">
        <f t="shared" si="113"/>
        <v>95.555555555555557</v>
      </c>
      <c r="BZ97">
        <v>93</v>
      </c>
      <c r="CA97">
        <f t="shared" si="114"/>
        <v>137</v>
      </c>
      <c r="CB97" t="s">
        <v>122</v>
      </c>
      <c r="CC97" s="11">
        <f t="shared" si="115"/>
        <v>127.3015873015873</v>
      </c>
      <c r="CD97">
        <v>100</v>
      </c>
      <c r="CE97">
        <f t="shared" si="116"/>
        <v>73</v>
      </c>
      <c r="CF97" t="s">
        <v>111</v>
      </c>
      <c r="CG97" s="11">
        <f t="shared" si="117"/>
        <v>124.76190476190476</v>
      </c>
      <c r="CH97">
        <v>50</v>
      </c>
      <c r="CI97">
        <f t="shared" si="118"/>
        <v>192</v>
      </c>
      <c r="CJ97" t="s">
        <v>252</v>
      </c>
      <c r="CK97" s="11">
        <f t="shared" si="119"/>
        <v>119.04761904761905</v>
      </c>
      <c r="CL97">
        <v>25</v>
      </c>
      <c r="CM97">
        <f t="shared" si="120"/>
        <v>151</v>
      </c>
      <c r="CN97" t="s">
        <v>22</v>
      </c>
      <c r="CO97" s="11">
        <f t="shared" si="121"/>
        <v>125.07936507936508</v>
      </c>
      <c r="CP97">
        <v>36</v>
      </c>
      <c r="CQ97">
        <f t="shared" si="122"/>
        <v>136</v>
      </c>
      <c r="CR97" t="s">
        <v>1807</v>
      </c>
      <c r="CS97" s="11">
        <f t="shared" si="123"/>
        <v>120.63492063492063</v>
      </c>
      <c r="CT97">
        <v>54</v>
      </c>
      <c r="CU97">
        <f t="shared" si="124"/>
        <v>144</v>
      </c>
      <c r="CV97" t="s">
        <v>127</v>
      </c>
      <c r="CW97" s="11">
        <f t="shared" si="125"/>
        <v>90.793650793650798</v>
      </c>
      <c r="CX97">
        <v>86</v>
      </c>
      <c r="CY97">
        <f t="shared" si="126"/>
        <v>223</v>
      </c>
      <c r="CZ97" t="s">
        <v>122</v>
      </c>
      <c r="DA97" s="11">
        <f t="shared" si="127"/>
        <v>104.12698412698413</v>
      </c>
      <c r="DB97">
        <v>94</v>
      </c>
      <c r="DC97">
        <f t="shared" si="128"/>
        <v>151</v>
      </c>
      <c r="DD97" t="s">
        <v>111</v>
      </c>
      <c r="DE97" s="11">
        <f t="shared" si="129"/>
        <v>120</v>
      </c>
      <c r="DF97">
        <v>39.5</v>
      </c>
      <c r="DG97">
        <f t="shared" si="130"/>
        <v>252</v>
      </c>
      <c r="DH97" t="s">
        <v>252</v>
      </c>
      <c r="DI97" s="11">
        <f t="shared" si="131"/>
        <v>80.634920634920633</v>
      </c>
      <c r="DJ97">
        <v>29</v>
      </c>
      <c r="DK97">
        <f t="shared" si="132"/>
        <v>230</v>
      </c>
      <c r="DL97" t="s">
        <v>22</v>
      </c>
      <c r="DM97" s="11">
        <f t="shared" si="133"/>
        <v>79.365079365079367</v>
      </c>
      <c r="DN97">
        <v>42</v>
      </c>
      <c r="DO97">
        <f t="shared" si="134"/>
        <v>201</v>
      </c>
      <c r="DP97" t="s">
        <v>1807</v>
      </c>
      <c r="DQ97" s="11">
        <f t="shared" si="135"/>
        <v>87.61904761904762</v>
      </c>
      <c r="DR97">
        <v>48</v>
      </c>
      <c r="DS97">
        <f t="shared" si="136"/>
        <v>115</v>
      </c>
      <c r="DT97" t="s">
        <v>127</v>
      </c>
      <c r="DU97" s="11">
        <f t="shared" si="137"/>
        <v>105.71428571428571</v>
      </c>
      <c r="DV97">
        <v>77.5</v>
      </c>
      <c r="DW97">
        <f t="shared" si="138"/>
        <v>236</v>
      </c>
      <c r="DX97" t="s">
        <v>1808</v>
      </c>
      <c r="DY97" s="11">
        <f t="shared" si="139"/>
        <v>97.142857142857139</v>
      </c>
      <c r="DZ97">
        <v>65</v>
      </c>
      <c r="EA97">
        <f t="shared" si="140"/>
        <v>214</v>
      </c>
      <c r="EB97" t="s">
        <v>111</v>
      </c>
      <c r="EC97" s="11">
        <f t="shared" si="141"/>
        <v>65.396825396825392</v>
      </c>
      <c r="ED97">
        <v>61.5</v>
      </c>
      <c r="EE97">
        <f t="shared" si="142"/>
        <v>191</v>
      </c>
      <c r="EF97" t="s">
        <v>1810</v>
      </c>
      <c r="EG97" s="11">
        <f t="shared" si="143"/>
        <v>86.984126984126988</v>
      </c>
      <c r="EH97">
        <v>37</v>
      </c>
      <c r="EI97">
        <f t="shared" si="144"/>
        <v>165</v>
      </c>
      <c r="EJ97" t="s">
        <v>404</v>
      </c>
      <c r="EK97" s="11">
        <f t="shared" si="145"/>
        <v>139.6825396825397</v>
      </c>
      <c r="EL97">
        <v>47</v>
      </c>
      <c r="EM97">
        <f t="shared" si="146"/>
        <v>162</v>
      </c>
      <c r="EN97" t="s">
        <v>405</v>
      </c>
      <c r="EO97" s="11">
        <f t="shared" si="147"/>
        <v>80.634920634920633</v>
      </c>
      <c r="EP97">
        <v>51</v>
      </c>
      <c r="EQ97">
        <f t="shared" si="148"/>
        <v>133</v>
      </c>
      <c r="ER97" t="s">
        <v>1802</v>
      </c>
      <c r="ES97" s="11">
        <f t="shared" si="149"/>
        <v>88.888888888888886</v>
      </c>
      <c r="ET97">
        <v>97</v>
      </c>
      <c r="EU97">
        <f t="shared" si="150"/>
        <v>227</v>
      </c>
      <c r="EV97">
        <v>100</v>
      </c>
      <c r="EW97">
        <f t="shared" si="151"/>
        <v>105</v>
      </c>
      <c r="EX97">
        <v>102</v>
      </c>
      <c r="EY97">
        <f t="shared" si="152"/>
        <v>150</v>
      </c>
      <c r="EZ97">
        <v>29</v>
      </c>
      <c r="FA97">
        <f t="shared" si="153"/>
        <v>290</v>
      </c>
      <c r="FB97">
        <v>32</v>
      </c>
      <c r="FC97">
        <f t="shared" si="154"/>
        <v>101</v>
      </c>
      <c r="FD97">
        <v>39</v>
      </c>
      <c r="FE97">
        <f t="shared" si="155"/>
        <v>98</v>
      </c>
    </row>
    <row r="98" spans="1:161" x14ac:dyDescent="0.2">
      <c r="A98" t="s">
        <v>313</v>
      </c>
      <c r="B98" t="s">
        <v>314</v>
      </c>
      <c r="C98" t="s">
        <v>250</v>
      </c>
      <c r="D98" t="s">
        <v>17</v>
      </c>
      <c r="E98" t="s">
        <v>315</v>
      </c>
      <c r="F98">
        <v>102</v>
      </c>
      <c r="G98">
        <f t="shared" si="78"/>
        <v>175</v>
      </c>
      <c r="H98" t="s">
        <v>122</v>
      </c>
      <c r="I98" s="11">
        <f t="shared" si="79"/>
        <v>68.571428571428569</v>
      </c>
      <c r="J98">
        <v>81</v>
      </c>
      <c r="K98">
        <f t="shared" si="80"/>
        <v>182</v>
      </c>
      <c r="L98" t="s">
        <v>111</v>
      </c>
      <c r="M98" s="11">
        <f t="shared" si="81"/>
        <v>97.777777777777771</v>
      </c>
      <c r="N98">
        <v>95</v>
      </c>
      <c r="O98" s="12">
        <f t="shared" si="82"/>
        <v>113</v>
      </c>
      <c r="P98" t="s">
        <v>252</v>
      </c>
      <c r="Q98" s="11">
        <f t="shared" si="83"/>
        <v>102.85714285714286</v>
      </c>
      <c r="R98">
        <v>58</v>
      </c>
      <c r="S98">
        <f t="shared" si="84"/>
        <v>86</v>
      </c>
      <c r="T98" t="s">
        <v>22</v>
      </c>
      <c r="U98" s="11">
        <f t="shared" si="85"/>
        <v>106.66666666666667</v>
      </c>
      <c r="V98">
        <v>43</v>
      </c>
      <c r="W98">
        <f t="shared" si="86"/>
        <v>225</v>
      </c>
      <c r="X98" t="s">
        <v>126</v>
      </c>
      <c r="Y98" s="11">
        <f t="shared" si="87"/>
        <v>60.317460317460316</v>
      </c>
      <c r="Z98">
        <v>66.5</v>
      </c>
      <c r="AA98">
        <f t="shared" si="88"/>
        <v>140</v>
      </c>
      <c r="AB98" t="s">
        <v>127</v>
      </c>
      <c r="AC98" s="11">
        <f t="shared" si="89"/>
        <v>87.301587301587304</v>
      </c>
      <c r="AD98">
        <v>103.5</v>
      </c>
      <c r="AE98">
        <f t="shared" si="90"/>
        <v>76</v>
      </c>
      <c r="AF98" t="s">
        <v>122</v>
      </c>
      <c r="AG98" s="11">
        <f t="shared" si="91"/>
        <v>119.36507936507937</v>
      </c>
      <c r="AH98">
        <v>82</v>
      </c>
      <c r="AI98">
        <f t="shared" si="92"/>
        <v>175</v>
      </c>
      <c r="AJ98" t="s">
        <v>111</v>
      </c>
      <c r="AK98" s="11">
        <f t="shared" si="93"/>
        <v>68.888888888888886</v>
      </c>
      <c r="AL98">
        <v>77.5</v>
      </c>
      <c r="AM98">
        <f t="shared" si="94"/>
        <v>122</v>
      </c>
      <c r="AN98" t="s">
        <v>252</v>
      </c>
      <c r="AO98" s="11">
        <f t="shared" si="95"/>
        <v>79.047619047619051</v>
      </c>
      <c r="AP98">
        <v>39</v>
      </c>
      <c r="AQ98">
        <f t="shared" si="96"/>
        <v>107</v>
      </c>
      <c r="AR98" t="s">
        <v>22</v>
      </c>
      <c r="AS98" s="11">
        <f t="shared" si="97"/>
        <v>125.71428571428571</v>
      </c>
      <c r="AT98">
        <v>58</v>
      </c>
      <c r="AU98">
        <f t="shared" si="98"/>
        <v>54</v>
      </c>
      <c r="AV98" t="s">
        <v>126</v>
      </c>
      <c r="AW98" s="11">
        <f t="shared" si="99"/>
        <v>117.14285714285714</v>
      </c>
      <c r="AX98">
        <v>54</v>
      </c>
      <c r="AY98">
        <f t="shared" si="100"/>
        <v>100</v>
      </c>
      <c r="AZ98" t="s">
        <v>127</v>
      </c>
      <c r="BA98" s="11">
        <f t="shared" si="101"/>
        <v>91.111111111111114</v>
      </c>
      <c r="BB98">
        <v>89</v>
      </c>
      <c r="BC98">
        <f t="shared" si="102"/>
        <v>137</v>
      </c>
      <c r="BD98" t="s">
        <v>122</v>
      </c>
      <c r="BE98" s="11">
        <f t="shared" si="103"/>
        <v>103.17460317460318</v>
      </c>
      <c r="BF98">
        <v>106</v>
      </c>
      <c r="BG98">
        <f t="shared" si="104"/>
        <v>77</v>
      </c>
      <c r="BH98" t="s">
        <v>111</v>
      </c>
      <c r="BI98" s="11">
        <f t="shared" si="105"/>
        <v>128.57142857142856</v>
      </c>
      <c r="BJ98">
        <v>102.5</v>
      </c>
      <c r="BK98">
        <f t="shared" si="106"/>
        <v>56</v>
      </c>
      <c r="BL98" t="s">
        <v>252</v>
      </c>
      <c r="BM98" s="11">
        <f t="shared" si="107"/>
        <v>111.11111111111111</v>
      </c>
      <c r="BN98">
        <v>27</v>
      </c>
      <c r="BO98">
        <f t="shared" si="108"/>
        <v>188</v>
      </c>
      <c r="BP98" t="s">
        <v>22</v>
      </c>
      <c r="BQ98" s="11">
        <f t="shared" si="109"/>
        <v>105.71428571428571</v>
      </c>
      <c r="BR98">
        <v>41</v>
      </c>
      <c r="BS98" s="12">
        <f t="shared" si="110"/>
        <v>108</v>
      </c>
      <c r="BT98" t="s">
        <v>1807</v>
      </c>
      <c r="BU98" s="11">
        <f t="shared" si="111"/>
        <v>120.31746031746032</v>
      </c>
      <c r="BV98">
        <v>69</v>
      </c>
      <c r="BW98">
        <f t="shared" si="112"/>
        <v>72</v>
      </c>
      <c r="BX98" t="s">
        <v>127</v>
      </c>
      <c r="BY98" s="11">
        <f t="shared" si="113"/>
        <v>112.06349206349206</v>
      </c>
      <c r="BZ98">
        <v>92</v>
      </c>
      <c r="CA98">
        <f t="shared" si="114"/>
        <v>147</v>
      </c>
      <c r="CB98" t="s">
        <v>122</v>
      </c>
      <c r="CC98" s="11">
        <f t="shared" si="115"/>
        <v>73.333333333333329</v>
      </c>
      <c r="CD98">
        <v>84</v>
      </c>
      <c r="CE98">
        <f t="shared" si="116"/>
        <v>167</v>
      </c>
      <c r="CF98" t="s">
        <v>111</v>
      </c>
      <c r="CG98" s="11">
        <f t="shared" si="117"/>
        <v>130.15873015873015</v>
      </c>
      <c r="CH98">
        <v>64</v>
      </c>
      <c r="CI98">
        <f t="shared" si="118"/>
        <v>91</v>
      </c>
      <c r="CJ98" t="s">
        <v>252</v>
      </c>
      <c r="CK98" s="11">
        <f t="shared" si="119"/>
        <v>99.682539682539684</v>
      </c>
      <c r="CL98">
        <v>21</v>
      </c>
      <c r="CM98">
        <f t="shared" si="120"/>
        <v>206</v>
      </c>
      <c r="CN98" t="s">
        <v>22</v>
      </c>
      <c r="CO98" s="11">
        <f t="shared" si="121"/>
        <v>67.61904761904762</v>
      </c>
      <c r="CP98">
        <v>32</v>
      </c>
      <c r="CQ98">
        <f t="shared" si="122"/>
        <v>172</v>
      </c>
      <c r="CR98" t="s">
        <v>1807</v>
      </c>
      <c r="CS98" s="11">
        <f t="shared" si="123"/>
        <v>99.365079365079367</v>
      </c>
      <c r="CT98">
        <v>58</v>
      </c>
      <c r="CU98">
        <f t="shared" si="124"/>
        <v>110</v>
      </c>
      <c r="CV98" t="s">
        <v>127</v>
      </c>
      <c r="CW98" s="11">
        <f t="shared" si="125"/>
        <v>97.142857142857139</v>
      </c>
      <c r="CX98">
        <v>99</v>
      </c>
      <c r="CY98">
        <f t="shared" si="126"/>
        <v>63</v>
      </c>
      <c r="CZ98" t="s">
        <v>19</v>
      </c>
      <c r="DA98" s="11">
        <f t="shared" si="127"/>
        <v>110.7936507936508</v>
      </c>
      <c r="DB98">
        <v>69</v>
      </c>
      <c r="DC98">
        <f t="shared" si="128"/>
        <v>262</v>
      </c>
      <c r="DD98" t="s">
        <v>20</v>
      </c>
      <c r="DE98" s="11">
        <f t="shared" si="129"/>
        <v>67.301587301587304</v>
      </c>
      <c r="DF98">
        <v>77</v>
      </c>
      <c r="DG98">
        <f t="shared" si="130"/>
        <v>90</v>
      </c>
      <c r="DH98" t="s">
        <v>21</v>
      </c>
      <c r="DI98" s="11">
        <f t="shared" si="131"/>
        <v>98.095238095238102</v>
      </c>
      <c r="DJ98">
        <v>46</v>
      </c>
      <c r="DK98">
        <f t="shared" si="132"/>
        <v>104</v>
      </c>
      <c r="DL98" t="s">
        <v>22</v>
      </c>
      <c r="DM98" s="11">
        <f t="shared" si="133"/>
        <v>103.80952380952381</v>
      </c>
      <c r="DN98">
        <v>47</v>
      </c>
      <c r="DO98">
        <f t="shared" si="134"/>
        <v>170</v>
      </c>
      <c r="DP98" t="s">
        <v>23</v>
      </c>
      <c r="DQ98" s="11">
        <f t="shared" si="135"/>
        <v>81.904761904761898</v>
      </c>
      <c r="DR98">
        <v>50</v>
      </c>
      <c r="DS98">
        <f t="shared" si="136"/>
        <v>101</v>
      </c>
      <c r="DT98" t="s">
        <v>24</v>
      </c>
      <c r="DU98" s="11">
        <f t="shared" si="137"/>
        <v>91.428571428571431</v>
      </c>
      <c r="DV98">
        <v>88.5</v>
      </c>
      <c r="DW98">
        <f t="shared" si="138"/>
        <v>97</v>
      </c>
      <c r="DX98" t="s">
        <v>19</v>
      </c>
      <c r="DY98" s="11">
        <f t="shared" si="139"/>
        <v>75.873015873015873</v>
      </c>
      <c r="DZ98">
        <v>72</v>
      </c>
      <c r="EA98">
        <f t="shared" si="140"/>
        <v>159</v>
      </c>
      <c r="EB98" t="s">
        <v>20</v>
      </c>
      <c r="EC98" s="11">
        <f t="shared" si="141"/>
        <v>58.730158730158735</v>
      </c>
      <c r="ED98">
        <v>81.5</v>
      </c>
      <c r="EE98">
        <f t="shared" si="142"/>
        <v>84</v>
      </c>
      <c r="EF98" t="s">
        <v>21</v>
      </c>
      <c r="EG98" s="11">
        <f t="shared" si="143"/>
        <v>90.158730158730151</v>
      </c>
      <c r="EH98">
        <v>45</v>
      </c>
      <c r="EI98">
        <f t="shared" si="144"/>
        <v>116</v>
      </c>
      <c r="EJ98" t="s">
        <v>22</v>
      </c>
      <c r="EK98" s="11">
        <f t="shared" si="145"/>
        <v>71.746031746031747</v>
      </c>
      <c r="EL98">
        <v>53</v>
      </c>
      <c r="EM98">
        <f t="shared" si="146"/>
        <v>113</v>
      </c>
      <c r="EN98" t="s">
        <v>23</v>
      </c>
      <c r="EO98" s="11">
        <f t="shared" si="147"/>
        <v>70.793650793650784</v>
      </c>
      <c r="EP98">
        <v>61</v>
      </c>
      <c r="EQ98">
        <f t="shared" si="148"/>
        <v>74</v>
      </c>
      <c r="ER98" t="s">
        <v>24</v>
      </c>
      <c r="ES98" s="11">
        <f t="shared" si="149"/>
        <v>81.269841269841265</v>
      </c>
      <c r="ET98">
        <v>117</v>
      </c>
      <c r="EU98">
        <f t="shared" si="150"/>
        <v>21</v>
      </c>
      <c r="EV98">
        <v>113</v>
      </c>
      <c r="EW98">
        <f t="shared" si="151"/>
        <v>29</v>
      </c>
      <c r="EX98">
        <v>127</v>
      </c>
      <c r="EY98">
        <f t="shared" si="152"/>
        <v>53</v>
      </c>
      <c r="EZ98">
        <v>53</v>
      </c>
      <c r="FA98">
        <f t="shared" si="153"/>
        <v>27</v>
      </c>
      <c r="FB98">
        <v>39</v>
      </c>
      <c r="FC98">
        <f t="shared" si="154"/>
        <v>21</v>
      </c>
      <c r="FD98">
        <v>46</v>
      </c>
      <c r="FE98">
        <f t="shared" si="155"/>
        <v>15</v>
      </c>
    </row>
    <row r="99" spans="1:161" x14ac:dyDescent="0.2">
      <c r="A99" t="s">
        <v>316</v>
      </c>
      <c r="B99" t="s">
        <v>317</v>
      </c>
      <c r="C99" t="s">
        <v>250</v>
      </c>
      <c r="D99" t="s">
        <v>17</v>
      </c>
      <c r="E99" t="s">
        <v>318</v>
      </c>
      <c r="F99">
        <v>102</v>
      </c>
      <c r="G99">
        <f t="shared" si="78"/>
        <v>175</v>
      </c>
      <c r="H99" t="s">
        <v>122</v>
      </c>
      <c r="I99" s="11">
        <f t="shared" si="79"/>
        <v>73.333333333333329</v>
      </c>
      <c r="J99">
        <v>71</v>
      </c>
      <c r="K99">
        <f t="shared" si="80"/>
        <v>240</v>
      </c>
      <c r="L99" t="s">
        <v>111</v>
      </c>
      <c r="M99" s="11">
        <f t="shared" si="81"/>
        <v>87.61904761904762</v>
      </c>
      <c r="N99">
        <v>102</v>
      </c>
      <c r="O99" s="12">
        <f t="shared" si="82"/>
        <v>78</v>
      </c>
      <c r="P99" t="s">
        <v>252</v>
      </c>
      <c r="Q99" s="11">
        <f t="shared" si="83"/>
        <v>106.66666666666667</v>
      </c>
      <c r="R99">
        <v>29</v>
      </c>
      <c r="S99">
        <f t="shared" si="84"/>
        <v>293</v>
      </c>
      <c r="T99" t="s">
        <v>22</v>
      </c>
      <c r="U99" s="11">
        <f t="shared" si="85"/>
        <v>86.666666666666671</v>
      </c>
      <c r="V99">
        <v>64.5</v>
      </c>
      <c r="W99">
        <f t="shared" si="86"/>
        <v>79</v>
      </c>
      <c r="X99" t="s">
        <v>126</v>
      </c>
      <c r="Y99" s="11">
        <f t="shared" si="87"/>
        <v>115.23809523809524</v>
      </c>
      <c r="Z99">
        <v>71</v>
      </c>
      <c r="AA99">
        <f t="shared" si="88"/>
        <v>88</v>
      </c>
      <c r="AB99" t="s">
        <v>127</v>
      </c>
      <c r="AC99" s="11">
        <f t="shared" si="89"/>
        <v>112.38095238095238</v>
      </c>
      <c r="AD99">
        <v>102.5</v>
      </c>
      <c r="AE99">
        <f t="shared" si="90"/>
        <v>91</v>
      </c>
      <c r="AF99" t="s">
        <v>122</v>
      </c>
      <c r="AG99" s="11">
        <f t="shared" si="91"/>
        <v>84.761904761904759</v>
      </c>
      <c r="AH99">
        <v>77</v>
      </c>
      <c r="AI99">
        <f t="shared" si="92"/>
        <v>201</v>
      </c>
      <c r="AJ99" t="s">
        <v>111</v>
      </c>
      <c r="AK99" s="11">
        <f t="shared" si="93"/>
        <v>101.9047619047619</v>
      </c>
      <c r="AL99">
        <v>85</v>
      </c>
      <c r="AM99">
        <f t="shared" si="94"/>
        <v>99</v>
      </c>
      <c r="AN99" t="s">
        <v>252</v>
      </c>
      <c r="AO99" s="11">
        <f t="shared" si="95"/>
        <v>98.730158730158735</v>
      </c>
      <c r="AP99">
        <v>21</v>
      </c>
      <c r="AQ99">
        <f t="shared" si="96"/>
        <v>251</v>
      </c>
      <c r="AR99" t="s">
        <v>22</v>
      </c>
      <c r="AS99" s="11">
        <f t="shared" si="97"/>
        <v>61.269841269841265</v>
      </c>
      <c r="AT99">
        <v>34</v>
      </c>
      <c r="AU99">
        <f t="shared" si="98"/>
        <v>223</v>
      </c>
      <c r="AV99" t="s">
        <v>126</v>
      </c>
      <c r="AW99" s="11">
        <f t="shared" si="99"/>
        <v>97.142857142857139</v>
      </c>
      <c r="AX99">
        <v>50</v>
      </c>
      <c r="AY99">
        <f t="shared" si="100"/>
        <v>127</v>
      </c>
      <c r="AZ99" t="s">
        <v>127</v>
      </c>
      <c r="BA99" s="11">
        <f t="shared" si="101"/>
        <v>125.71428571428571</v>
      </c>
      <c r="BB99">
        <v>97</v>
      </c>
      <c r="BC99">
        <f t="shared" si="102"/>
        <v>43</v>
      </c>
      <c r="BD99" t="s">
        <v>122</v>
      </c>
      <c r="BE99" s="11">
        <f t="shared" si="103"/>
        <v>119.36507936507937</v>
      </c>
      <c r="BF99">
        <v>82</v>
      </c>
      <c r="BG99">
        <f t="shared" si="104"/>
        <v>207</v>
      </c>
      <c r="BH99" t="s">
        <v>111</v>
      </c>
      <c r="BI99" s="11">
        <f t="shared" si="105"/>
        <v>58.730158730158735</v>
      </c>
      <c r="BJ99">
        <v>92</v>
      </c>
      <c r="BK99">
        <f t="shared" si="106"/>
        <v>95</v>
      </c>
      <c r="BL99" t="s">
        <v>252</v>
      </c>
      <c r="BM99" s="11">
        <f t="shared" si="107"/>
        <v>91.111111111111114</v>
      </c>
      <c r="BN99">
        <v>33</v>
      </c>
      <c r="BO99">
        <f t="shared" si="108"/>
        <v>129</v>
      </c>
      <c r="BP99" t="s">
        <v>22</v>
      </c>
      <c r="BQ99" s="11">
        <f t="shared" si="109"/>
        <v>89.206349206349202</v>
      </c>
      <c r="BR99">
        <v>29</v>
      </c>
      <c r="BS99" s="12">
        <f t="shared" si="110"/>
        <v>214</v>
      </c>
      <c r="BT99" t="s">
        <v>1807</v>
      </c>
      <c r="BU99" s="11">
        <f t="shared" si="111"/>
        <v>84.126984126984127</v>
      </c>
      <c r="BV99">
        <v>46</v>
      </c>
      <c r="BW99">
        <f t="shared" si="112"/>
        <v>208</v>
      </c>
      <c r="BX99" t="s">
        <v>127</v>
      </c>
      <c r="BY99" s="11">
        <f t="shared" si="113"/>
        <v>83.492063492063494</v>
      </c>
      <c r="BZ99">
        <v>96</v>
      </c>
      <c r="CA99">
        <f t="shared" si="114"/>
        <v>104</v>
      </c>
      <c r="CB99" t="s">
        <v>122</v>
      </c>
      <c r="CC99" s="11">
        <f t="shared" si="115"/>
        <v>130.79365079365078</v>
      </c>
      <c r="CD99">
        <v>99</v>
      </c>
      <c r="CE99">
        <f t="shared" si="116"/>
        <v>77</v>
      </c>
      <c r="CF99" t="s">
        <v>111</v>
      </c>
      <c r="CG99" s="11">
        <f t="shared" si="117"/>
        <v>154.92063492063494</v>
      </c>
      <c r="CH99">
        <v>71.5</v>
      </c>
      <c r="CI99">
        <f t="shared" si="118"/>
        <v>67</v>
      </c>
      <c r="CJ99" t="s">
        <v>252</v>
      </c>
      <c r="CK99" s="11">
        <f t="shared" si="119"/>
        <v>121.5873015873016</v>
      </c>
      <c r="CL99">
        <v>33</v>
      </c>
      <c r="CM99">
        <f t="shared" si="120"/>
        <v>95</v>
      </c>
      <c r="CN99" t="s">
        <v>22</v>
      </c>
      <c r="CO99" s="11">
        <f t="shared" si="121"/>
        <v>133.01587301587301</v>
      </c>
      <c r="CP99">
        <v>33</v>
      </c>
      <c r="CQ99">
        <f t="shared" si="122"/>
        <v>164</v>
      </c>
      <c r="CR99" t="s">
        <v>1807</v>
      </c>
      <c r="CS99" s="11">
        <f t="shared" si="123"/>
        <v>124.76190476190476</v>
      </c>
      <c r="CT99">
        <v>53</v>
      </c>
      <c r="CU99">
        <f t="shared" si="124"/>
        <v>156</v>
      </c>
      <c r="CV99" t="s">
        <v>127</v>
      </c>
      <c r="CW99" s="11">
        <f t="shared" si="125"/>
        <v>119.36507936507937</v>
      </c>
      <c r="CX99">
        <v>88</v>
      </c>
      <c r="CY99">
        <f t="shared" si="126"/>
        <v>201</v>
      </c>
      <c r="CZ99" t="s">
        <v>122</v>
      </c>
      <c r="DA99" s="11">
        <f t="shared" si="127"/>
        <v>106.98412698412699</v>
      </c>
      <c r="DB99">
        <v>74</v>
      </c>
      <c r="DC99">
        <f t="shared" si="128"/>
        <v>250</v>
      </c>
      <c r="DD99" t="s">
        <v>111</v>
      </c>
      <c r="DE99" s="11">
        <f t="shared" si="129"/>
        <v>88.571428571428569</v>
      </c>
      <c r="DF99">
        <v>66</v>
      </c>
      <c r="DG99">
        <f t="shared" si="130"/>
        <v>135</v>
      </c>
      <c r="DH99" t="s">
        <v>252</v>
      </c>
      <c r="DI99" s="11">
        <f t="shared" si="131"/>
        <v>104.12698412698413</v>
      </c>
      <c r="DJ99">
        <v>33</v>
      </c>
      <c r="DK99">
        <f t="shared" si="132"/>
        <v>199</v>
      </c>
      <c r="DL99" t="s">
        <v>22</v>
      </c>
      <c r="DM99" s="11">
        <f t="shared" si="133"/>
        <v>123.80952380952381</v>
      </c>
      <c r="DN99">
        <v>37</v>
      </c>
      <c r="DO99">
        <f t="shared" si="134"/>
        <v>242</v>
      </c>
      <c r="DP99" t="s">
        <v>1807</v>
      </c>
      <c r="DQ99" s="11">
        <f t="shared" si="135"/>
        <v>80.317460317460316</v>
      </c>
      <c r="DR99">
        <v>36</v>
      </c>
      <c r="DS99">
        <f t="shared" si="136"/>
        <v>217</v>
      </c>
      <c r="DT99" t="s">
        <v>127</v>
      </c>
      <c r="DU99" s="11">
        <f t="shared" si="137"/>
        <v>92.063492063492063</v>
      </c>
      <c r="DV99">
        <v>79</v>
      </c>
      <c r="DW99">
        <f t="shared" si="138"/>
        <v>223</v>
      </c>
      <c r="DX99" t="s">
        <v>402</v>
      </c>
      <c r="DY99" s="11">
        <f t="shared" si="139"/>
        <v>39.365079365079367</v>
      </c>
      <c r="DZ99">
        <v>65</v>
      </c>
      <c r="EA99">
        <f t="shared" si="140"/>
        <v>214</v>
      </c>
      <c r="EB99" t="s">
        <v>123</v>
      </c>
      <c r="EC99" s="11">
        <f t="shared" si="141"/>
        <v>71.746031746031747</v>
      </c>
      <c r="ED99">
        <v>68.5</v>
      </c>
      <c r="EE99">
        <f t="shared" si="142"/>
        <v>148</v>
      </c>
      <c r="EF99" t="s">
        <v>252</v>
      </c>
      <c r="EG99" s="11">
        <f t="shared" si="143"/>
        <v>85.079365079365076</v>
      </c>
      <c r="EH99">
        <v>21.5</v>
      </c>
      <c r="EI99">
        <f t="shared" si="144"/>
        <v>274</v>
      </c>
      <c r="EJ99" t="s">
        <v>1811</v>
      </c>
      <c r="EK99" s="11">
        <f t="shared" si="145"/>
        <v>67.301587301587304</v>
      </c>
      <c r="EL99">
        <v>45</v>
      </c>
      <c r="EM99">
        <f t="shared" si="146"/>
        <v>180</v>
      </c>
      <c r="EN99" t="s">
        <v>405</v>
      </c>
      <c r="EO99" s="11">
        <f t="shared" si="147"/>
        <v>95.238095238095241</v>
      </c>
      <c r="EP99">
        <v>41.5</v>
      </c>
      <c r="EQ99">
        <f t="shared" si="148"/>
        <v>192</v>
      </c>
      <c r="ER99" t="s">
        <v>1802</v>
      </c>
      <c r="ES99" s="11">
        <f t="shared" si="149"/>
        <v>88.888888888888886</v>
      </c>
      <c r="ET99">
        <v>115</v>
      </c>
      <c r="EU99">
        <f t="shared" si="150"/>
        <v>32</v>
      </c>
      <c r="EV99">
        <v>97</v>
      </c>
      <c r="EW99">
        <f t="shared" si="151"/>
        <v>125</v>
      </c>
      <c r="EX99">
        <v>114</v>
      </c>
      <c r="EY99">
        <f t="shared" si="152"/>
        <v>101</v>
      </c>
      <c r="EZ99">
        <v>39</v>
      </c>
      <c r="FA99">
        <f t="shared" si="153"/>
        <v>171</v>
      </c>
      <c r="FB99">
        <v>28</v>
      </c>
      <c r="FC99">
        <f t="shared" si="154"/>
        <v>165</v>
      </c>
      <c r="FD99">
        <v>36</v>
      </c>
      <c r="FE99">
        <f t="shared" si="155"/>
        <v>157</v>
      </c>
    </row>
    <row r="100" spans="1:161" x14ac:dyDescent="0.2">
      <c r="A100" t="s">
        <v>319</v>
      </c>
      <c r="B100" t="s">
        <v>320</v>
      </c>
      <c r="C100" t="s">
        <v>250</v>
      </c>
      <c r="D100" t="s">
        <v>17</v>
      </c>
      <c r="E100" t="s">
        <v>321</v>
      </c>
      <c r="F100">
        <v>103</v>
      </c>
      <c r="G100">
        <f t="shared" si="78"/>
        <v>165</v>
      </c>
      <c r="H100" t="s">
        <v>122</v>
      </c>
      <c r="I100" s="11">
        <f t="shared" si="79"/>
        <v>138.0952380952381</v>
      </c>
      <c r="J100">
        <v>92</v>
      </c>
      <c r="K100">
        <f t="shared" si="80"/>
        <v>114</v>
      </c>
      <c r="L100" t="s">
        <v>111</v>
      </c>
      <c r="M100" s="11">
        <f t="shared" si="81"/>
        <v>102.22222222222223</v>
      </c>
      <c r="N100">
        <v>65</v>
      </c>
      <c r="O100" s="12">
        <f t="shared" si="82"/>
        <v>237</v>
      </c>
      <c r="P100" t="s">
        <v>252</v>
      </c>
      <c r="Q100" s="11">
        <f t="shared" si="83"/>
        <v>104.76190476190476</v>
      </c>
      <c r="R100">
        <v>48</v>
      </c>
      <c r="S100">
        <f t="shared" si="84"/>
        <v>169</v>
      </c>
      <c r="T100" t="s">
        <v>22</v>
      </c>
      <c r="U100" s="11">
        <f t="shared" si="85"/>
        <v>114.28571428571428</v>
      </c>
      <c r="V100">
        <v>52.5</v>
      </c>
      <c r="W100">
        <f t="shared" si="86"/>
        <v>153</v>
      </c>
      <c r="X100" t="s">
        <v>126</v>
      </c>
      <c r="Y100" s="11">
        <f t="shared" si="87"/>
        <v>88.253968253968253</v>
      </c>
      <c r="Z100">
        <v>76</v>
      </c>
      <c r="AA100">
        <f t="shared" si="88"/>
        <v>40</v>
      </c>
      <c r="AB100" t="s">
        <v>127</v>
      </c>
      <c r="AC100" s="11">
        <f t="shared" si="89"/>
        <v>124.12698412698413</v>
      </c>
      <c r="AD100">
        <v>85.5</v>
      </c>
      <c r="AE100">
        <f t="shared" si="90"/>
        <v>285</v>
      </c>
      <c r="AF100" t="s">
        <v>122</v>
      </c>
      <c r="AG100" s="11">
        <f t="shared" si="91"/>
        <v>74.285714285714292</v>
      </c>
      <c r="AH100">
        <v>90</v>
      </c>
      <c r="AI100">
        <f t="shared" si="92"/>
        <v>121</v>
      </c>
      <c r="AJ100" t="s">
        <v>111</v>
      </c>
      <c r="AK100" s="11">
        <f t="shared" si="93"/>
        <v>120.95238095238095</v>
      </c>
      <c r="AL100">
        <v>46</v>
      </c>
      <c r="AM100">
        <f t="shared" si="94"/>
        <v>252</v>
      </c>
      <c r="AN100" t="s">
        <v>252</v>
      </c>
      <c r="AO100" s="11">
        <f t="shared" si="95"/>
        <v>105.71428571428571</v>
      </c>
      <c r="AP100">
        <v>27</v>
      </c>
      <c r="AQ100">
        <f t="shared" si="96"/>
        <v>214</v>
      </c>
      <c r="AR100" t="s">
        <v>22</v>
      </c>
      <c r="AS100" s="11">
        <f t="shared" si="97"/>
        <v>65.396825396825392</v>
      </c>
      <c r="AT100">
        <v>43</v>
      </c>
      <c r="AU100">
        <f t="shared" si="98"/>
        <v>170</v>
      </c>
      <c r="AV100" t="s">
        <v>126</v>
      </c>
      <c r="AW100" s="11">
        <f t="shared" si="99"/>
        <v>104.44444444444444</v>
      </c>
      <c r="AX100">
        <v>52</v>
      </c>
      <c r="AY100">
        <f t="shared" si="100"/>
        <v>116</v>
      </c>
      <c r="AZ100" t="s">
        <v>127</v>
      </c>
      <c r="BA100" s="11">
        <f t="shared" si="101"/>
        <v>131.74603174603175</v>
      </c>
      <c r="BB100">
        <v>85</v>
      </c>
      <c r="BC100">
        <f t="shared" si="102"/>
        <v>204</v>
      </c>
      <c r="BD100" t="s">
        <v>122</v>
      </c>
      <c r="BE100" s="11">
        <f t="shared" si="103"/>
        <v>81.904761904761898</v>
      </c>
      <c r="BF100">
        <v>87</v>
      </c>
      <c r="BG100">
        <f t="shared" si="104"/>
        <v>187</v>
      </c>
      <c r="BH100" t="s">
        <v>111</v>
      </c>
      <c r="BI100" s="11">
        <f t="shared" si="105"/>
        <v>73.968253968253961</v>
      </c>
      <c r="BJ100">
        <v>52.5</v>
      </c>
      <c r="BK100">
        <f t="shared" si="106"/>
        <v>270</v>
      </c>
      <c r="BL100" t="s">
        <v>252</v>
      </c>
      <c r="BM100" s="11">
        <f t="shared" si="107"/>
        <v>104.76190476190476</v>
      </c>
      <c r="BN100">
        <v>35</v>
      </c>
      <c r="BO100">
        <f t="shared" si="108"/>
        <v>105</v>
      </c>
      <c r="BP100" t="s">
        <v>22</v>
      </c>
      <c r="BQ100" s="11">
        <f t="shared" si="109"/>
        <v>122.22222222222223</v>
      </c>
      <c r="BR100">
        <v>32</v>
      </c>
      <c r="BS100" s="12">
        <f t="shared" si="110"/>
        <v>184</v>
      </c>
      <c r="BT100" t="s">
        <v>1807</v>
      </c>
      <c r="BU100" s="11">
        <f t="shared" si="111"/>
        <v>113.01587301587301</v>
      </c>
      <c r="BV100">
        <v>45</v>
      </c>
      <c r="BW100">
        <f t="shared" si="112"/>
        <v>216</v>
      </c>
      <c r="BX100" t="s">
        <v>127</v>
      </c>
      <c r="BY100" s="11">
        <f t="shared" si="113"/>
        <v>64.444444444444443</v>
      </c>
      <c r="BZ100">
        <v>92</v>
      </c>
      <c r="CA100">
        <f t="shared" si="114"/>
        <v>147</v>
      </c>
      <c r="CB100" t="s">
        <v>122</v>
      </c>
      <c r="CC100" s="11">
        <f t="shared" si="115"/>
        <v>102.85714285714286</v>
      </c>
      <c r="CD100">
        <v>95</v>
      </c>
      <c r="CE100">
        <f t="shared" si="116"/>
        <v>105</v>
      </c>
      <c r="CF100" t="s">
        <v>111</v>
      </c>
      <c r="CG100" s="11">
        <f t="shared" si="117"/>
        <v>91.428571428571431</v>
      </c>
      <c r="CH100">
        <v>34.5</v>
      </c>
      <c r="CI100">
        <f t="shared" si="118"/>
        <v>285</v>
      </c>
      <c r="CJ100" t="s">
        <v>252</v>
      </c>
      <c r="CK100" s="11">
        <f t="shared" si="119"/>
        <v>99.682539682539684</v>
      </c>
      <c r="CL100">
        <v>23</v>
      </c>
      <c r="CM100">
        <f t="shared" si="120"/>
        <v>175</v>
      </c>
      <c r="CN100" t="s">
        <v>22</v>
      </c>
      <c r="CO100" s="11">
        <f t="shared" si="121"/>
        <v>109.52380952380952</v>
      </c>
      <c r="CP100">
        <v>27</v>
      </c>
      <c r="CQ100">
        <f t="shared" si="122"/>
        <v>225</v>
      </c>
      <c r="CR100" t="s">
        <v>1807</v>
      </c>
      <c r="CS100" s="11">
        <f t="shared" si="123"/>
        <v>82.539682539682545</v>
      </c>
      <c r="CT100">
        <v>59</v>
      </c>
      <c r="CU100">
        <f t="shared" si="124"/>
        <v>104</v>
      </c>
      <c r="CV100" t="s">
        <v>127</v>
      </c>
      <c r="CW100" s="11">
        <f t="shared" si="125"/>
        <v>108.88888888888889</v>
      </c>
      <c r="CX100">
        <v>92</v>
      </c>
      <c r="CY100">
        <f t="shared" si="126"/>
        <v>156</v>
      </c>
      <c r="CZ100" t="s">
        <v>122</v>
      </c>
      <c r="DA100" s="11">
        <f t="shared" si="127"/>
        <v>109.52380952380952</v>
      </c>
      <c r="DB100">
        <v>108</v>
      </c>
      <c r="DC100">
        <f t="shared" si="128"/>
        <v>78</v>
      </c>
      <c r="DD100" t="s">
        <v>111</v>
      </c>
      <c r="DE100" s="11">
        <f t="shared" si="129"/>
        <v>116.19047619047619</v>
      </c>
      <c r="DF100">
        <v>33</v>
      </c>
      <c r="DG100">
        <f t="shared" si="130"/>
        <v>284</v>
      </c>
      <c r="DH100" t="s">
        <v>252</v>
      </c>
      <c r="DI100" s="11">
        <f t="shared" si="131"/>
        <v>83.174603174603178</v>
      </c>
      <c r="DJ100">
        <v>32</v>
      </c>
      <c r="DK100">
        <f t="shared" si="132"/>
        <v>205</v>
      </c>
      <c r="DL100" t="s">
        <v>22</v>
      </c>
      <c r="DM100" s="11">
        <f t="shared" si="133"/>
        <v>84.761904761904759</v>
      </c>
      <c r="DN100">
        <v>47</v>
      </c>
      <c r="DO100">
        <f t="shared" si="134"/>
        <v>170</v>
      </c>
      <c r="DP100" t="s">
        <v>1807</v>
      </c>
      <c r="DQ100" s="11">
        <f t="shared" si="135"/>
        <v>116.19047619047619</v>
      </c>
      <c r="DR100">
        <v>46</v>
      </c>
      <c r="DS100">
        <f t="shared" si="136"/>
        <v>132</v>
      </c>
      <c r="DT100" t="s">
        <v>127</v>
      </c>
      <c r="DU100" s="11">
        <f t="shared" si="137"/>
        <v>112.06349206349206</v>
      </c>
      <c r="DV100">
        <v>81.5</v>
      </c>
      <c r="DW100">
        <f t="shared" si="138"/>
        <v>186</v>
      </c>
      <c r="DX100" t="s">
        <v>122</v>
      </c>
      <c r="DY100" s="11">
        <f t="shared" si="139"/>
        <v>78.412698412698404</v>
      </c>
      <c r="DZ100">
        <v>75</v>
      </c>
      <c r="EA100">
        <f t="shared" si="140"/>
        <v>129</v>
      </c>
      <c r="EB100" t="s">
        <v>111</v>
      </c>
      <c r="EC100" s="11">
        <f t="shared" si="141"/>
        <v>68.253968253968253</v>
      </c>
      <c r="ED100">
        <v>54.5</v>
      </c>
      <c r="EE100">
        <f t="shared" si="142"/>
        <v>231</v>
      </c>
      <c r="EF100" t="s">
        <v>252</v>
      </c>
      <c r="EG100" s="11">
        <f t="shared" si="143"/>
        <v>97.777777777777771</v>
      </c>
      <c r="EH100">
        <v>39</v>
      </c>
      <c r="EI100">
        <f t="shared" si="144"/>
        <v>157</v>
      </c>
      <c r="EJ100" t="s">
        <v>22</v>
      </c>
      <c r="EK100" s="11">
        <f t="shared" si="145"/>
        <v>76.825396825396822</v>
      </c>
      <c r="EL100">
        <v>39.5</v>
      </c>
      <c r="EM100">
        <f t="shared" si="146"/>
        <v>221</v>
      </c>
      <c r="EN100" t="s">
        <v>1807</v>
      </c>
      <c r="EO100" s="11">
        <f t="shared" si="147"/>
        <v>58.730158730158735</v>
      </c>
      <c r="EP100">
        <v>43.5</v>
      </c>
      <c r="EQ100">
        <f t="shared" si="148"/>
        <v>170</v>
      </c>
      <c r="ER100" t="s">
        <v>24</v>
      </c>
      <c r="ES100" s="11">
        <f t="shared" si="149"/>
        <v>77.142857142857139</v>
      </c>
      <c r="ET100">
        <v>106</v>
      </c>
      <c r="EU100">
        <f t="shared" si="150"/>
        <v>118</v>
      </c>
      <c r="EV100">
        <v>113</v>
      </c>
      <c r="EW100">
        <f t="shared" si="151"/>
        <v>29</v>
      </c>
      <c r="EX100">
        <v>79</v>
      </c>
      <c r="EY100">
        <f t="shared" si="152"/>
        <v>224</v>
      </c>
      <c r="EZ100">
        <v>46</v>
      </c>
      <c r="FA100">
        <f t="shared" si="153"/>
        <v>84</v>
      </c>
      <c r="FB100">
        <v>33</v>
      </c>
      <c r="FC100">
        <f t="shared" si="154"/>
        <v>91</v>
      </c>
      <c r="FD100">
        <v>39</v>
      </c>
      <c r="FE100">
        <f t="shared" si="155"/>
        <v>98</v>
      </c>
    </row>
    <row r="101" spans="1:161" x14ac:dyDescent="0.2">
      <c r="A101" t="s">
        <v>322</v>
      </c>
      <c r="B101" t="s">
        <v>323</v>
      </c>
      <c r="C101" t="s">
        <v>250</v>
      </c>
      <c r="D101" t="s">
        <v>17</v>
      </c>
      <c r="E101" t="s">
        <v>324</v>
      </c>
      <c r="F101">
        <v>110</v>
      </c>
      <c r="G101">
        <f t="shared" si="78"/>
        <v>66</v>
      </c>
      <c r="H101" t="s">
        <v>122</v>
      </c>
      <c r="I101" s="11">
        <f t="shared" si="79"/>
        <v>94.285714285714292</v>
      </c>
      <c r="J101">
        <v>92</v>
      </c>
      <c r="K101">
        <f t="shared" si="80"/>
        <v>114</v>
      </c>
      <c r="L101" t="s">
        <v>111</v>
      </c>
      <c r="M101" s="11">
        <f t="shared" si="81"/>
        <v>129.84126984126985</v>
      </c>
      <c r="N101">
        <v>70</v>
      </c>
      <c r="O101" s="12">
        <f t="shared" si="82"/>
        <v>219</v>
      </c>
      <c r="P101" t="s">
        <v>252</v>
      </c>
      <c r="Q101" s="11">
        <f t="shared" si="83"/>
        <v>66.984126984126988</v>
      </c>
      <c r="R101">
        <v>60</v>
      </c>
      <c r="S101">
        <f t="shared" si="84"/>
        <v>74</v>
      </c>
      <c r="T101" t="s">
        <v>22</v>
      </c>
      <c r="U101" s="11">
        <f t="shared" si="85"/>
        <v>113.01587301587301</v>
      </c>
      <c r="V101">
        <v>43</v>
      </c>
      <c r="W101">
        <f t="shared" si="86"/>
        <v>225</v>
      </c>
      <c r="X101" t="s">
        <v>126</v>
      </c>
      <c r="Y101" s="11">
        <f t="shared" si="87"/>
        <v>68.888888888888886</v>
      </c>
      <c r="Z101">
        <v>60</v>
      </c>
      <c r="AA101">
        <f t="shared" si="88"/>
        <v>201</v>
      </c>
      <c r="AB101" t="s">
        <v>127</v>
      </c>
      <c r="AC101" s="11">
        <f t="shared" si="89"/>
        <v>76.507936507936506</v>
      </c>
      <c r="AD101">
        <v>106.5</v>
      </c>
      <c r="AE101">
        <f t="shared" si="90"/>
        <v>48</v>
      </c>
      <c r="AF101" t="s">
        <v>122</v>
      </c>
      <c r="AG101" s="11">
        <f t="shared" si="91"/>
        <v>128.25396825396825</v>
      </c>
      <c r="AH101">
        <v>75</v>
      </c>
      <c r="AI101">
        <f t="shared" si="92"/>
        <v>208</v>
      </c>
      <c r="AJ101" t="s">
        <v>111</v>
      </c>
      <c r="AK101" s="11">
        <f t="shared" si="93"/>
        <v>58.412698412698411</v>
      </c>
      <c r="AL101">
        <v>80</v>
      </c>
      <c r="AM101">
        <f t="shared" si="94"/>
        <v>115</v>
      </c>
      <c r="AN101" t="s">
        <v>252</v>
      </c>
      <c r="AO101" s="11">
        <f t="shared" si="95"/>
        <v>128.25396825396825</v>
      </c>
      <c r="AP101">
        <v>38</v>
      </c>
      <c r="AQ101">
        <f t="shared" si="96"/>
        <v>115</v>
      </c>
      <c r="AR101" t="s">
        <v>22</v>
      </c>
      <c r="AS101" s="11">
        <f t="shared" si="97"/>
        <v>107.93650793650794</v>
      </c>
      <c r="AT101">
        <v>18</v>
      </c>
      <c r="AU101">
        <f t="shared" si="98"/>
        <v>286</v>
      </c>
      <c r="AV101" t="s">
        <v>126</v>
      </c>
      <c r="AW101" s="11">
        <f t="shared" si="99"/>
        <v>91.111111111111114</v>
      </c>
      <c r="AX101">
        <v>50</v>
      </c>
      <c r="AY101">
        <f t="shared" si="100"/>
        <v>127</v>
      </c>
      <c r="AZ101" t="s">
        <v>127</v>
      </c>
      <c r="BA101" s="11">
        <f t="shared" si="101"/>
        <v>91.428571428571431</v>
      </c>
      <c r="BB101">
        <v>89</v>
      </c>
      <c r="BC101">
        <f t="shared" si="102"/>
        <v>137</v>
      </c>
      <c r="BD101" t="s">
        <v>122</v>
      </c>
      <c r="BE101" s="11">
        <f t="shared" si="103"/>
        <v>124.76190476190476</v>
      </c>
      <c r="BF101">
        <v>106</v>
      </c>
      <c r="BG101">
        <f t="shared" si="104"/>
        <v>77</v>
      </c>
      <c r="BH101" t="s">
        <v>111</v>
      </c>
      <c r="BI101" s="11">
        <f t="shared" si="105"/>
        <v>121.5873015873016</v>
      </c>
      <c r="BJ101">
        <v>67</v>
      </c>
      <c r="BK101">
        <f t="shared" si="106"/>
        <v>204</v>
      </c>
      <c r="BL101" t="s">
        <v>252</v>
      </c>
      <c r="BM101" s="11">
        <f t="shared" si="107"/>
        <v>71.428571428571431</v>
      </c>
      <c r="BN101">
        <v>32</v>
      </c>
      <c r="BO101">
        <f t="shared" si="108"/>
        <v>140</v>
      </c>
      <c r="BP101" t="s">
        <v>22</v>
      </c>
      <c r="BQ101" s="11">
        <f t="shared" si="109"/>
        <v>95.555555555555557</v>
      </c>
      <c r="BR101">
        <v>24</v>
      </c>
      <c r="BS101" s="12">
        <f t="shared" si="110"/>
        <v>258</v>
      </c>
      <c r="BT101" t="s">
        <v>1807</v>
      </c>
      <c r="BU101" s="11">
        <f t="shared" si="111"/>
        <v>86.349206349206355</v>
      </c>
      <c r="BV101">
        <v>64</v>
      </c>
      <c r="BW101">
        <f t="shared" si="112"/>
        <v>100</v>
      </c>
      <c r="BX101" t="s">
        <v>127</v>
      </c>
      <c r="BY101" s="11">
        <f t="shared" si="113"/>
        <v>87.301587301587304</v>
      </c>
      <c r="BZ101">
        <v>85</v>
      </c>
      <c r="CA101">
        <f t="shared" si="114"/>
        <v>215</v>
      </c>
      <c r="CB101" t="s">
        <v>122</v>
      </c>
      <c r="CC101" s="11">
        <f t="shared" si="115"/>
        <v>89.841269841269849</v>
      </c>
      <c r="CD101">
        <v>88</v>
      </c>
      <c r="CE101">
        <f t="shared" si="116"/>
        <v>145</v>
      </c>
      <c r="CF101" t="s">
        <v>111</v>
      </c>
      <c r="CG101" s="11">
        <f t="shared" si="117"/>
        <v>117.46031746031746</v>
      </c>
      <c r="CH101">
        <v>61</v>
      </c>
      <c r="CI101">
        <f t="shared" si="118"/>
        <v>114</v>
      </c>
      <c r="CJ101" t="s">
        <v>252</v>
      </c>
      <c r="CK101" s="11">
        <f t="shared" si="119"/>
        <v>126.03174603174604</v>
      </c>
      <c r="CL101">
        <v>28</v>
      </c>
      <c r="CM101">
        <f t="shared" si="120"/>
        <v>126</v>
      </c>
      <c r="CN101" t="s">
        <v>22</v>
      </c>
      <c r="CO101" s="11">
        <f t="shared" si="121"/>
        <v>89.841269841269849</v>
      </c>
      <c r="CP101">
        <v>28</v>
      </c>
      <c r="CQ101">
        <f t="shared" si="122"/>
        <v>215</v>
      </c>
      <c r="CR101" t="s">
        <v>1807</v>
      </c>
      <c r="CS101" s="11">
        <f t="shared" si="123"/>
        <v>97.460317460317455</v>
      </c>
      <c r="CT101">
        <v>66</v>
      </c>
      <c r="CU101">
        <f t="shared" si="124"/>
        <v>60</v>
      </c>
      <c r="CV101" t="s">
        <v>127</v>
      </c>
      <c r="CW101" s="11">
        <f t="shared" si="125"/>
        <v>105.07936507936508</v>
      </c>
      <c r="CX101">
        <v>90</v>
      </c>
      <c r="CY101">
        <f t="shared" si="126"/>
        <v>183</v>
      </c>
      <c r="CZ101" t="s">
        <v>122</v>
      </c>
      <c r="DA101" s="11">
        <f t="shared" si="127"/>
        <v>100.95238095238095</v>
      </c>
      <c r="DB101">
        <v>86</v>
      </c>
      <c r="DC101">
        <f t="shared" si="128"/>
        <v>200</v>
      </c>
      <c r="DD101" t="s">
        <v>111</v>
      </c>
      <c r="DE101" s="11">
        <f t="shared" si="129"/>
        <v>57.142857142857146</v>
      </c>
      <c r="DF101">
        <v>50.5</v>
      </c>
      <c r="DG101">
        <f t="shared" si="130"/>
        <v>196</v>
      </c>
      <c r="DH101" t="s">
        <v>252</v>
      </c>
      <c r="DI101" s="11">
        <f t="shared" si="131"/>
        <v>99.047619047619051</v>
      </c>
      <c r="DJ101">
        <v>48</v>
      </c>
      <c r="DK101">
        <f t="shared" si="132"/>
        <v>94</v>
      </c>
      <c r="DL101" t="s">
        <v>22</v>
      </c>
      <c r="DM101" s="11">
        <f t="shared" si="133"/>
        <v>135.23809523809524</v>
      </c>
      <c r="DN101">
        <v>41</v>
      </c>
      <c r="DO101">
        <f t="shared" si="134"/>
        <v>207</v>
      </c>
      <c r="DP101" t="s">
        <v>1807</v>
      </c>
      <c r="DQ101" s="11">
        <f t="shared" si="135"/>
        <v>107.93650793650794</v>
      </c>
      <c r="DR101">
        <v>54</v>
      </c>
      <c r="DS101">
        <f t="shared" si="136"/>
        <v>76</v>
      </c>
      <c r="DT101" t="s">
        <v>127</v>
      </c>
      <c r="DU101" s="11">
        <f t="shared" si="137"/>
        <v>148.88888888888889</v>
      </c>
      <c r="DV101">
        <v>81.5</v>
      </c>
      <c r="DW101">
        <f t="shared" si="138"/>
        <v>186</v>
      </c>
      <c r="DX101" t="s">
        <v>122</v>
      </c>
      <c r="DY101" s="11">
        <f t="shared" si="139"/>
        <v>85.396825396825392</v>
      </c>
      <c r="DZ101">
        <v>86</v>
      </c>
      <c r="EA101">
        <f t="shared" si="140"/>
        <v>65</v>
      </c>
      <c r="EB101" t="s">
        <v>111</v>
      </c>
      <c r="EC101" s="11">
        <f t="shared" si="141"/>
        <v>146.66666666666666</v>
      </c>
      <c r="ED101">
        <v>61</v>
      </c>
      <c r="EE101">
        <f t="shared" si="142"/>
        <v>193</v>
      </c>
      <c r="EF101" t="s">
        <v>252</v>
      </c>
      <c r="EG101" s="11">
        <f t="shared" si="143"/>
        <v>75.238095238095241</v>
      </c>
      <c r="EH101">
        <v>31</v>
      </c>
      <c r="EI101">
        <f t="shared" si="144"/>
        <v>205</v>
      </c>
      <c r="EJ101" t="s">
        <v>22</v>
      </c>
      <c r="EK101" s="11">
        <f t="shared" si="145"/>
        <v>56.19047619047619</v>
      </c>
      <c r="EL101">
        <v>38</v>
      </c>
      <c r="EM101">
        <f t="shared" si="146"/>
        <v>232</v>
      </c>
      <c r="EN101" t="s">
        <v>1807</v>
      </c>
      <c r="EO101" s="11">
        <f t="shared" si="147"/>
        <v>70.793650793650784</v>
      </c>
      <c r="EP101">
        <v>37</v>
      </c>
      <c r="EQ101">
        <f t="shared" si="148"/>
        <v>230</v>
      </c>
      <c r="ER101" t="s">
        <v>24</v>
      </c>
      <c r="ES101" s="11">
        <f t="shared" si="149"/>
        <v>43.174603174603178</v>
      </c>
      <c r="ET101">
        <v>104</v>
      </c>
      <c r="EU101">
        <f t="shared" si="150"/>
        <v>140</v>
      </c>
      <c r="EV101">
        <v>86</v>
      </c>
      <c r="EW101">
        <f t="shared" si="151"/>
        <v>212</v>
      </c>
      <c r="EX101">
        <v>111</v>
      </c>
      <c r="EY101">
        <f t="shared" si="152"/>
        <v>115</v>
      </c>
      <c r="EZ101">
        <v>48</v>
      </c>
      <c r="FA101">
        <f t="shared" si="153"/>
        <v>67</v>
      </c>
      <c r="FB101">
        <v>29</v>
      </c>
      <c r="FC101">
        <f t="shared" si="154"/>
        <v>140</v>
      </c>
      <c r="FD101">
        <v>42</v>
      </c>
      <c r="FE101">
        <f t="shared" si="155"/>
        <v>51</v>
      </c>
    </row>
    <row r="102" spans="1:161" x14ac:dyDescent="0.2">
      <c r="A102" t="s">
        <v>325</v>
      </c>
      <c r="B102" t="s">
        <v>326</v>
      </c>
      <c r="C102" t="s">
        <v>250</v>
      </c>
      <c r="D102" t="s">
        <v>17</v>
      </c>
      <c r="E102" t="s">
        <v>327</v>
      </c>
      <c r="F102">
        <v>107</v>
      </c>
      <c r="G102">
        <f t="shared" si="78"/>
        <v>107</v>
      </c>
      <c r="H102" t="s">
        <v>122</v>
      </c>
      <c r="I102" s="11">
        <f t="shared" si="79"/>
        <v>83.174603174603178</v>
      </c>
      <c r="J102">
        <v>70</v>
      </c>
      <c r="K102">
        <f t="shared" si="80"/>
        <v>248</v>
      </c>
      <c r="L102" t="s">
        <v>111</v>
      </c>
      <c r="M102" s="11">
        <f t="shared" si="81"/>
        <v>62.857142857142854</v>
      </c>
      <c r="N102">
        <v>106</v>
      </c>
      <c r="O102" s="12">
        <f t="shared" si="82"/>
        <v>63</v>
      </c>
      <c r="P102" t="s">
        <v>252</v>
      </c>
      <c r="Q102" s="11">
        <f t="shared" si="83"/>
        <v>93.968253968253975</v>
      </c>
      <c r="R102">
        <v>36.5</v>
      </c>
      <c r="S102">
        <f t="shared" si="84"/>
        <v>261</v>
      </c>
      <c r="T102" t="s">
        <v>22</v>
      </c>
      <c r="U102" s="11">
        <f t="shared" si="85"/>
        <v>70.476190476190482</v>
      </c>
      <c r="V102">
        <v>52</v>
      </c>
      <c r="W102">
        <f t="shared" si="86"/>
        <v>156</v>
      </c>
      <c r="X102" t="s">
        <v>126</v>
      </c>
      <c r="Y102" s="11">
        <f t="shared" si="87"/>
        <v>116.19047619047619</v>
      </c>
      <c r="Z102">
        <v>61</v>
      </c>
      <c r="AA102">
        <f t="shared" si="88"/>
        <v>191</v>
      </c>
      <c r="AB102" t="s">
        <v>127</v>
      </c>
      <c r="AC102" s="11">
        <f t="shared" si="89"/>
        <v>105.07936507936508</v>
      </c>
      <c r="AD102">
        <v>106</v>
      </c>
      <c r="AE102">
        <f t="shared" si="90"/>
        <v>54</v>
      </c>
      <c r="AF102" t="s">
        <v>122</v>
      </c>
      <c r="AG102" s="11">
        <f t="shared" si="91"/>
        <v>147.61904761904762</v>
      </c>
      <c r="AH102">
        <v>89</v>
      </c>
      <c r="AI102">
        <f t="shared" si="92"/>
        <v>131</v>
      </c>
      <c r="AJ102" t="s">
        <v>111</v>
      </c>
      <c r="AK102" s="11">
        <f t="shared" si="93"/>
        <v>118.41269841269842</v>
      </c>
      <c r="AL102">
        <v>102</v>
      </c>
      <c r="AM102">
        <f t="shared" si="94"/>
        <v>44</v>
      </c>
      <c r="AN102" t="s">
        <v>252</v>
      </c>
      <c r="AO102" s="11">
        <f t="shared" si="95"/>
        <v>110.7936507936508</v>
      </c>
      <c r="AP102">
        <v>32</v>
      </c>
      <c r="AQ102">
        <f t="shared" si="96"/>
        <v>168</v>
      </c>
      <c r="AR102" t="s">
        <v>22</v>
      </c>
      <c r="AS102" s="11">
        <f t="shared" si="97"/>
        <v>139.04761904761904</v>
      </c>
      <c r="AT102">
        <v>32</v>
      </c>
      <c r="AU102">
        <f t="shared" si="98"/>
        <v>237</v>
      </c>
      <c r="AV102" t="s">
        <v>126</v>
      </c>
      <c r="AW102" s="11">
        <f t="shared" si="99"/>
        <v>109.2063492063492</v>
      </c>
      <c r="AX102">
        <v>40</v>
      </c>
      <c r="AY102">
        <f t="shared" si="100"/>
        <v>207</v>
      </c>
      <c r="AZ102" t="s">
        <v>127</v>
      </c>
      <c r="BA102" s="11">
        <f t="shared" si="101"/>
        <v>106.03174603174602</v>
      </c>
      <c r="BB102">
        <v>85</v>
      </c>
      <c r="BC102">
        <f t="shared" si="102"/>
        <v>204</v>
      </c>
      <c r="BD102" t="s">
        <v>122</v>
      </c>
      <c r="BE102" s="11">
        <f t="shared" si="103"/>
        <v>46.031746031746032</v>
      </c>
      <c r="BF102">
        <v>86</v>
      </c>
      <c r="BG102">
        <f t="shared" si="104"/>
        <v>189</v>
      </c>
      <c r="BH102" t="s">
        <v>111</v>
      </c>
      <c r="BI102" s="11">
        <f t="shared" si="105"/>
        <v>101.9047619047619</v>
      </c>
      <c r="BJ102">
        <v>96.5</v>
      </c>
      <c r="BK102">
        <f t="shared" si="106"/>
        <v>78</v>
      </c>
      <c r="BL102" t="s">
        <v>252</v>
      </c>
      <c r="BM102" s="11">
        <f t="shared" si="107"/>
        <v>93.650793650793645</v>
      </c>
      <c r="BN102">
        <v>14</v>
      </c>
      <c r="BO102">
        <f t="shared" si="108"/>
        <v>291</v>
      </c>
      <c r="BP102" t="s">
        <v>22</v>
      </c>
      <c r="BQ102" s="11">
        <f t="shared" si="109"/>
        <v>73.015873015873012</v>
      </c>
      <c r="BR102">
        <v>23</v>
      </c>
      <c r="BS102" s="12">
        <f t="shared" si="110"/>
        <v>266</v>
      </c>
      <c r="BT102" t="s">
        <v>1807</v>
      </c>
      <c r="BU102" s="11">
        <f t="shared" si="111"/>
        <v>86.984126984126988</v>
      </c>
      <c r="BV102">
        <v>44</v>
      </c>
      <c r="BW102">
        <f t="shared" si="112"/>
        <v>226</v>
      </c>
      <c r="BX102" t="s">
        <v>127</v>
      </c>
      <c r="BY102" s="11">
        <f t="shared" si="113"/>
        <v>99.682539682539684</v>
      </c>
      <c r="BZ102">
        <v>106</v>
      </c>
      <c r="CA102">
        <f t="shared" si="114"/>
        <v>34</v>
      </c>
      <c r="CB102" t="s">
        <v>122</v>
      </c>
      <c r="CC102" s="11">
        <f t="shared" si="115"/>
        <v>142.22222222222223</v>
      </c>
      <c r="CD102">
        <v>80</v>
      </c>
      <c r="CE102">
        <f t="shared" si="116"/>
        <v>195</v>
      </c>
      <c r="CF102" t="s">
        <v>111</v>
      </c>
      <c r="CG102" s="11">
        <f t="shared" si="117"/>
        <v>114.92063492063492</v>
      </c>
      <c r="CH102">
        <v>74.5</v>
      </c>
      <c r="CI102">
        <f t="shared" si="118"/>
        <v>58</v>
      </c>
      <c r="CJ102" t="s">
        <v>252</v>
      </c>
      <c r="CK102" s="11">
        <f t="shared" si="119"/>
        <v>105.07936507936508</v>
      </c>
      <c r="CL102">
        <v>21</v>
      </c>
      <c r="CM102">
        <f t="shared" si="120"/>
        <v>206</v>
      </c>
      <c r="CN102" t="s">
        <v>22</v>
      </c>
      <c r="CO102" s="11">
        <f t="shared" si="121"/>
        <v>105.07936507936508</v>
      </c>
      <c r="CP102">
        <v>27</v>
      </c>
      <c r="CQ102">
        <f t="shared" si="122"/>
        <v>225</v>
      </c>
      <c r="CR102" t="s">
        <v>1807</v>
      </c>
      <c r="CS102" s="11">
        <f t="shared" si="123"/>
        <v>111.74603174603175</v>
      </c>
      <c r="CT102">
        <v>44</v>
      </c>
      <c r="CU102">
        <f t="shared" si="124"/>
        <v>225</v>
      </c>
      <c r="CV102" t="s">
        <v>127</v>
      </c>
      <c r="CW102" s="11">
        <f t="shared" si="125"/>
        <v>99.682539682539684</v>
      </c>
      <c r="CX102">
        <v>91</v>
      </c>
      <c r="CY102">
        <f t="shared" si="126"/>
        <v>167</v>
      </c>
      <c r="CZ102" t="s">
        <v>122</v>
      </c>
      <c r="DA102" s="11">
        <f t="shared" si="127"/>
        <v>79.365079365079367</v>
      </c>
      <c r="DB102">
        <v>76</v>
      </c>
      <c r="DC102">
        <f t="shared" si="128"/>
        <v>242</v>
      </c>
      <c r="DD102" t="s">
        <v>111</v>
      </c>
      <c r="DE102" s="11">
        <f t="shared" si="129"/>
        <v>82.222222222222229</v>
      </c>
      <c r="DF102">
        <v>82.5</v>
      </c>
      <c r="DG102">
        <f t="shared" si="130"/>
        <v>74</v>
      </c>
      <c r="DH102" t="s">
        <v>252</v>
      </c>
      <c r="DI102" s="11">
        <f t="shared" si="131"/>
        <v>105.39682539682539</v>
      </c>
      <c r="DJ102">
        <v>30</v>
      </c>
      <c r="DK102">
        <f t="shared" si="132"/>
        <v>222</v>
      </c>
      <c r="DL102" t="s">
        <v>22</v>
      </c>
      <c r="DM102" s="11">
        <f t="shared" si="133"/>
        <v>119.04761904761905</v>
      </c>
      <c r="DN102">
        <v>34</v>
      </c>
      <c r="DO102">
        <f t="shared" si="134"/>
        <v>262</v>
      </c>
      <c r="DP102" t="s">
        <v>1807</v>
      </c>
      <c r="DQ102" s="11">
        <f t="shared" si="135"/>
        <v>102.22222222222223</v>
      </c>
      <c r="DR102">
        <v>35</v>
      </c>
      <c r="DS102">
        <f t="shared" si="136"/>
        <v>224</v>
      </c>
      <c r="DT102" t="s">
        <v>127</v>
      </c>
      <c r="DU102" s="11">
        <f t="shared" si="137"/>
        <v>105.07936507936508</v>
      </c>
      <c r="DV102">
        <v>88</v>
      </c>
      <c r="DW102">
        <f t="shared" si="138"/>
        <v>102</v>
      </c>
      <c r="DX102" t="s">
        <v>122</v>
      </c>
      <c r="DY102" s="11">
        <f t="shared" si="139"/>
        <v>115.55555555555556</v>
      </c>
      <c r="DZ102">
        <v>69</v>
      </c>
      <c r="EA102">
        <f t="shared" si="140"/>
        <v>186</v>
      </c>
      <c r="EB102" t="s">
        <v>111</v>
      </c>
      <c r="EC102" s="11">
        <f t="shared" si="141"/>
        <v>120</v>
      </c>
      <c r="ED102">
        <v>79.5</v>
      </c>
      <c r="EE102">
        <f t="shared" si="142"/>
        <v>91</v>
      </c>
      <c r="EF102" t="s">
        <v>252</v>
      </c>
      <c r="EG102" s="11">
        <f t="shared" si="143"/>
        <v>82.857142857142861</v>
      </c>
      <c r="EH102">
        <v>20.5</v>
      </c>
      <c r="EI102">
        <f t="shared" si="144"/>
        <v>282</v>
      </c>
      <c r="EJ102" t="s">
        <v>22</v>
      </c>
      <c r="EK102" s="11">
        <f t="shared" si="145"/>
        <v>89.523809523809518</v>
      </c>
      <c r="EL102">
        <v>33</v>
      </c>
      <c r="EM102">
        <f t="shared" si="146"/>
        <v>269</v>
      </c>
      <c r="EN102" t="s">
        <v>1807</v>
      </c>
      <c r="EO102" s="11">
        <f t="shared" si="147"/>
        <v>99.047619047619051</v>
      </c>
      <c r="EP102">
        <v>36</v>
      </c>
      <c r="EQ102">
        <f t="shared" si="148"/>
        <v>240</v>
      </c>
      <c r="ER102" t="s">
        <v>24</v>
      </c>
      <c r="ES102" s="11">
        <f t="shared" si="149"/>
        <v>96.507936507936506</v>
      </c>
      <c r="ET102">
        <v>103</v>
      </c>
      <c r="EU102">
        <f t="shared" si="150"/>
        <v>151</v>
      </c>
      <c r="EV102">
        <v>79</v>
      </c>
      <c r="EW102">
        <f t="shared" si="151"/>
        <v>249</v>
      </c>
      <c r="EX102">
        <v>130</v>
      </c>
      <c r="EY102">
        <f t="shared" si="152"/>
        <v>37</v>
      </c>
      <c r="EZ102">
        <v>33</v>
      </c>
      <c r="FA102">
        <f t="shared" si="153"/>
        <v>249</v>
      </c>
      <c r="FB102">
        <v>21</v>
      </c>
      <c r="FC102">
        <f t="shared" si="154"/>
        <v>266</v>
      </c>
      <c r="FD102">
        <v>32</v>
      </c>
      <c r="FE102">
        <f t="shared" si="155"/>
        <v>229</v>
      </c>
    </row>
    <row r="103" spans="1:161" x14ac:dyDescent="0.2">
      <c r="A103" t="s">
        <v>328</v>
      </c>
      <c r="B103" t="s">
        <v>329</v>
      </c>
      <c r="C103" t="s">
        <v>250</v>
      </c>
      <c r="D103" t="s">
        <v>17</v>
      </c>
      <c r="E103" t="s">
        <v>330</v>
      </c>
      <c r="F103">
        <v>107</v>
      </c>
      <c r="G103">
        <f t="shared" si="78"/>
        <v>107</v>
      </c>
      <c r="H103" t="s">
        <v>122</v>
      </c>
      <c r="I103" s="11">
        <f t="shared" si="79"/>
        <v>153.65079365079364</v>
      </c>
      <c r="J103">
        <v>99</v>
      </c>
      <c r="K103">
        <f t="shared" si="80"/>
        <v>67</v>
      </c>
      <c r="L103" t="s">
        <v>111</v>
      </c>
      <c r="M103" s="11">
        <f t="shared" si="81"/>
        <v>131.11111111111111</v>
      </c>
      <c r="N103">
        <v>73</v>
      </c>
      <c r="O103" s="12">
        <f t="shared" si="82"/>
        <v>210</v>
      </c>
      <c r="P103" t="s">
        <v>252</v>
      </c>
      <c r="Q103" s="11">
        <f t="shared" si="83"/>
        <v>94.603174603174608</v>
      </c>
      <c r="R103">
        <v>42.5</v>
      </c>
      <c r="S103">
        <f t="shared" si="84"/>
        <v>214</v>
      </c>
      <c r="T103" t="s">
        <v>22</v>
      </c>
      <c r="U103" s="11">
        <f t="shared" si="85"/>
        <v>89.841269841269849</v>
      </c>
      <c r="V103">
        <v>42</v>
      </c>
      <c r="W103">
        <f t="shared" si="86"/>
        <v>231</v>
      </c>
      <c r="X103" t="s">
        <v>126</v>
      </c>
      <c r="Y103" s="11">
        <f t="shared" si="87"/>
        <v>101.9047619047619</v>
      </c>
      <c r="Z103">
        <v>65</v>
      </c>
      <c r="AA103">
        <f t="shared" si="88"/>
        <v>156</v>
      </c>
      <c r="AB103" t="s">
        <v>127</v>
      </c>
      <c r="AC103" s="11">
        <f t="shared" si="89"/>
        <v>125.71428571428571</v>
      </c>
      <c r="AD103">
        <v>88.5</v>
      </c>
      <c r="AE103">
        <f t="shared" si="90"/>
        <v>276</v>
      </c>
      <c r="AF103" t="s">
        <v>122</v>
      </c>
      <c r="AG103" s="11">
        <f t="shared" si="91"/>
        <v>88.888888888888886</v>
      </c>
      <c r="AH103">
        <v>84</v>
      </c>
      <c r="AI103">
        <f t="shared" si="92"/>
        <v>165</v>
      </c>
      <c r="AJ103" t="s">
        <v>111</v>
      </c>
      <c r="AK103" s="11">
        <f t="shared" si="93"/>
        <v>90.793650793650798</v>
      </c>
      <c r="AL103">
        <v>60</v>
      </c>
      <c r="AM103">
        <f t="shared" si="94"/>
        <v>193</v>
      </c>
      <c r="AN103" t="s">
        <v>252</v>
      </c>
      <c r="AO103" s="11">
        <f t="shared" si="95"/>
        <v>103.49206349206349</v>
      </c>
      <c r="AP103">
        <v>31</v>
      </c>
      <c r="AQ103">
        <f t="shared" si="96"/>
        <v>182</v>
      </c>
      <c r="AR103" t="s">
        <v>22</v>
      </c>
      <c r="AS103" s="11">
        <f t="shared" si="97"/>
        <v>86.666666666666671</v>
      </c>
      <c r="AT103">
        <v>37</v>
      </c>
      <c r="AU103">
        <f t="shared" si="98"/>
        <v>211</v>
      </c>
      <c r="AV103" t="s">
        <v>126</v>
      </c>
      <c r="AW103" s="11">
        <f t="shared" si="99"/>
        <v>102.85714285714286</v>
      </c>
      <c r="AX103">
        <v>35</v>
      </c>
      <c r="AY103">
        <f t="shared" si="100"/>
        <v>237</v>
      </c>
      <c r="AZ103" t="s">
        <v>127</v>
      </c>
      <c r="BA103" s="11">
        <f t="shared" si="101"/>
        <v>93.333333333333329</v>
      </c>
      <c r="BB103">
        <v>82</v>
      </c>
      <c r="BC103">
        <f t="shared" si="102"/>
        <v>241</v>
      </c>
      <c r="BD103" t="s">
        <v>122</v>
      </c>
      <c r="BE103" s="11">
        <f t="shared" si="103"/>
        <v>117.14285714285714</v>
      </c>
      <c r="BF103">
        <v>96</v>
      </c>
      <c r="BG103">
        <f t="shared" si="104"/>
        <v>136</v>
      </c>
      <c r="BH103" t="s">
        <v>111</v>
      </c>
      <c r="BI103" s="11">
        <f t="shared" si="105"/>
        <v>123.17460317460318</v>
      </c>
      <c r="BJ103">
        <v>67</v>
      </c>
      <c r="BK103">
        <f t="shared" si="106"/>
        <v>204</v>
      </c>
      <c r="BL103" t="s">
        <v>252</v>
      </c>
      <c r="BM103" s="11">
        <f t="shared" si="107"/>
        <v>116.19047619047619</v>
      </c>
      <c r="BN103">
        <v>32</v>
      </c>
      <c r="BO103">
        <f t="shared" si="108"/>
        <v>140</v>
      </c>
      <c r="BP103" t="s">
        <v>22</v>
      </c>
      <c r="BQ103" s="11">
        <f t="shared" si="109"/>
        <v>135.23809523809524</v>
      </c>
      <c r="BR103">
        <v>28</v>
      </c>
      <c r="BS103" s="12">
        <f t="shared" si="110"/>
        <v>220</v>
      </c>
      <c r="BT103" t="s">
        <v>1807</v>
      </c>
      <c r="BU103" s="11">
        <f t="shared" si="111"/>
        <v>61.904761904761905</v>
      </c>
      <c r="BV103">
        <v>45</v>
      </c>
      <c r="BW103">
        <f t="shared" si="112"/>
        <v>216</v>
      </c>
      <c r="BX103" t="s">
        <v>127</v>
      </c>
      <c r="BY103" s="11">
        <f t="shared" si="113"/>
        <v>95.555555555555557</v>
      </c>
      <c r="BZ103">
        <v>73</v>
      </c>
      <c r="CA103">
        <f t="shared" si="114"/>
        <v>295</v>
      </c>
      <c r="CB103" t="s">
        <v>122</v>
      </c>
      <c r="CC103" s="11">
        <f t="shared" si="115"/>
        <v>81.904761904761898</v>
      </c>
      <c r="CD103">
        <v>78</v>
      </c>
      <c r="CE103">
        <f t="shared" si="116"/>
        <v>209</v>
      </c>
      <c r="CF103" t="s">
        <v>111</v>
      </c>
      <c r="CG103" s="11">
        <f t="shared" si="117"/>
        <v>90.476190476190482</v>
      </c>
      <c r="CH103">
        <v>39</v>
      </c>
      <c r="CI103">
        <f t="shared" si="118"/>
        <v>255</v>
      </c>
      <c r="CJ103" t="s">
        <v>252</v>
      </c>
      <c r="CK103" s="11">
        <f t="shared" si="119"/>
        <v>89.841269841269849</v>
      </c>
      <c r="CL103">
        <v>17</v>
      </c>
      <c r="CM103">
        <f t="shared" si="120"/>
        <v>251</v>
      </c>
      <c r="CN103" t="s">
        <v>22</v>
      </c>
      <c r="CO103" s="11">
        <f t="shared" si="121"/>
        <v>96.19047619047619</v>
      </c>
      <c r="CP103">
        <v>41</v>
      </c>
      <c r="CQ103">
        <f t="shared" si="122"/>
        <v>100</v>
      </c>
      <c r="CR103" t="s">
        <v>1807</v>
      </c>
      <c r="CS103" s="11">
        <f t="shared" si="123"/>
        <v>155.87301587301587</v>
      </c>
      <c r="CT103">
        <v>47</v>
      </c>
      <c r="CU103">
        <f t="shared" si="124"/>
        <v>202</v>
      </c>
      <c r="CV103" t="s">
        <v>127</v>
      </c>
      <c r="CW103" s="11">
        <f t="shared" si="125"/>
        <v>112.06349206349206</v>
      </c>
      <c r="CX103">
        <v>85</v>
      </c>
      <c r="CY103">
        <f t="shared" si="126"/>
        <v>238</v>
      </c>
      <c r="CZ103" t="s">
        <v>122</v>
      </c>
      <c r="DA103" s="11">
        <f t="shared" si="127"/>
        <v>36.190476190476197</v>
      </c>
      <c r="DB103">
        <v>89</v>
      </c>
      <c r="DC103">
        <f t="shared" si="128"/>
        <v>179</v>
      </c>
      <c r="DD103" t="s">
        <v>111</v>
      </c>
      <c r="DE103" s="11">
        <f t="shared" si="129"/>
        <v>84.126984126984127</v>
      </c>
      <c r="DF103">
        <v>44.5</v>
      </c>
      <c r="DG103">
        <f t="shared" si="130"/>
        <v>223</v>
      </c>
      <c r="DH103" t="s">
        <v>252</v>
      </c>
      <c r="DI103" s="11">
        <f t="shared" si="131"/>
        <v>99.365079365079367</v>
      </c>
      <c r="DJ103">
        <v>28</v>
      </c>
      <c r="DK103">
        <f t="shared" si="132"/>
        <v>239</v>
      </c>
      <c r="DL103" t="s">
        <v>22</v>
      </c>
      <c r="DM103" s="11">
        <f t="shared" si="133"/>
        <v>64.761904761904759</v>
      </c>
      <c r="DN103">
        <v>32</v>
      </c>
      <c r="DO103">
        <f t="shared" si="134"/>
        <v>276</v>
      </c>
      <c r="DP103" t="s">
        <v>1807</v>
      </c>
      <c r="DQ103" s="11">
        <f t="shared" si="135"/>
        <v>60.952380952380949</v>
      </c>
      <c r="DR103">
        <v>33</v>
      </c>
      <c r="DS103">
        <f t="shared" si="136"/>
        <v>240</v>
      </c>
      <c r="DT103" t="s">
        <v>127</v>
      </c>
      <c r="DU103" s="11">
        <f t="shared" si="137"/>
        <v>55.555555555555557</v>
      </c>
      <c r="DV103">
        <v>95.5</v>
      </c>
      <c r="DW103">
        <f t="shared" si="138"/>
        <v>37</v>
      </c>
      <c r="DX103" t="s">
        <v>122</v>
      </c>
      <c r="DY103" s="11">
        <f t="shared" si="139"/>
        <v>153.33333333333334</v>
      </c>
      <c r="DZ103">
        <v>75</v>
      </c>
      <c r="EA103">
        <f t="shared" si="140"/>
        <v>129</v>
      </c>
      <c r="EB103" t="s">
        <v>111</v>
      </c>
      <c r="EC103" s="11">
        <f t="shared" si="141"/>
        <v>145.39682539682539</v>
      </c>
      <c r="ED103">
        <v>56.5</v>
      </c>
      <c r="EE103">
        <f t="shared" si="142"/>
        <v>221</v>
      </c>
      <c r="EF103" t="s">
        <v>252</v>
      </c>
      <c r="EG103" s="11">
        <f t="shared" si="143"/>
        <v>89.206349206349202</v>
      </c>
      <c r="EH103">
        <v>43</v>
      </c>
      <c r="EI103">
        <f t="shared" si="144"/>
        <v>128</v>
      </c>
      <c r="EJ103" t="s">
        <v>22</v>
      </c>
      <c r="EK103" s="11">
        <f t="shared" si="145"/>
        <v>109.2063492063492</v>
      </c>
      <c r="EL103">
        <v>48</v>
      </c>
      <c r="EM103">
        <f t="shared" si="146"/>
        <v>153</v>
      </c>
      <c r="EN103" t="s">
        <v>1807</v>
      </c>
      <c r="EO103" s="11">
        <f t="shared" si="147"/>
        <v>128.57142857142856</v>
      </c>
      <c r="EP103">
        <v>56.5</v>
      </c>
      <c r="EQ103">
        <f t="shared" si="148"/>
        <v>100</v>
      </c>
      <c r="ER103" t="s">
        <v>24</v>
      </c>
      <c r="ES103" s="11">
        <f t="shared" si="149"/>
        <v>122.85714285714286</v>
      </c>
      <c r="ET103">
        <v>99</v>
      </c>
      <c r="EU103">
        <f t="shared" si="150"/>
        <v>205</v>
      </c>
      <c r="EV103">
        <v>74</v>
      </c>
      <c r="EW103">
        <f t="shared" si="151"/>
        <v>272</v>
      </c>
      <c r="EX103">
        <v>91</v>
      </c>
      <c r="EY103">
        <f t="shared" si="152"/>
        <v>187</v>
      </c>
      <c r="EZ103">
        <v>40</v>
      </c>
      <c r="FA103">
        <f t="shared" si="153"/>
        <v>157</v>
      </c>
      <c r="FB103">
        <v>23</v>
      </c>
      <c r="FC103">
        <f t="shared" si="154"/>
        <v>243</v>
      </c>
      <c r="FD103">
        <v>35</v>
      </c>
      <c r="FE103">
        <f t="shared" si="155"/>
        <v>172</v>
      </c>
    </row>
    <row r="104" spans="1:161" x14ac:dyDescent="0.2">
      <c r="A104" t="s">
        <v>331</v>
      </c>
      <c r="B104" t="s">
        <v>332</v>
      </c>
      <c r="C104" t="s">
        <v>250</v>
      </c>
      <c r="D104" t="s">
        <v>17</v>
      </c>
      <c r="E104" t="s">
        <v>333</v>
      </c>
      <c r="F104">
        <v>106</v>
      </c>
      <c r="G104">
        <f t="shared" si="78"/>
        <v>119</v>
      </c>
      <c r="H104" t="s">
        <v>122</v>
      </c>
      <c r="I104" s="11">
        <f t="shared" si="79"/>
        <v>66.031746031746025</v>
      </c>
      <c r="J104">
        <v>89</v>
      </c>
      <c r="K104">
        <f t="shared" si="80"/>
        <v>135</v>
      </c>
      <c r="L104" t="s">
        <v>111</v>
      </c>
      <c r="M104" s="11">
        <f t="shared" si="81"/>
        <v>106.03174603174602</v>
      </c>
      <c r="N104">
        <v>68</v>
      </c>
      <c r="O104" s="12">
        <f t="shared" si="82"/>
        <v>229</v>
      </c>
      <c r="P104" t="s">
        <v>252</v>
      </c>
      <c r="Q104" s="11">
        <f t="shared" si="83"/>
        <v>68.888888888888886</v>
      </c>
      <c r="R104">
        <v>67.5</v>
      </c>
      <c r="S104">
        <f t="shared" si="84"/>
        <v>38</v>
      </c>
      <c r="T104" t="s">
        <v>22</v>
      </c>
      <c r="U104" s="11">
        <f t="shared" si="85"/>
        <v>130.15873015873015</v>
      </c>
      <c r="V104">
        <v>31</v>
      </c>
      <c r="W104">
        <f t="shared" si="86"/>
        <v>287</v>
      </c>
      <c r="X104" t="s">
        <v>126</v>
      </c>
      <c r="Y104" s="11">
        <f t="shared" si="87"/>
        <v>81.904761904761898</v>
      </c>
      <c r="Z104">
        <v>64</v>
      </c>
      <c r="AA104">
        <f t="shared" si="88"/>
        <v>169</v>
      </c>
      <c r="AB104" t="s">
        <v>127</v>
      </c>
      <c r="AC104" s="11">
        <f t="shared" si="89"/>
        <v>119.36507936507937</v>
      </c>
      <c r="AD104">
        <v>111</v>
      </c>
      <c r="AE104">
        <f t="shared" si="90"/>
        <v>12</v>
      </c>
      <c r="AF104" t="s">
        <v>122</v>
      </c>
      <c r="AG104" s="11">
        <f t="shared" si="91"/>
        <v>117.46031746031746</v>
      </c>
      <c r="AH104">
        <v>85</v>
      </c>
      <c r="AI104">
        <f t="shared" si="92"/>
        <v>154</v>
      </c>
      <c r="AJ104" t="s">
        <v>111</v>
      </c>
      <c r="AK104" s="11">
        <f t="shared" si="93"/>
        <v>108.88888888888889</v>
      </c>
      <c r="AL104">
        <v>75.5</v>
      </c>
      <c r="AM104">
        <f t="shared" si="94"/>
        <v>131</v>
      </c>
      <c r="AN104" t="s">
        <v>252</v>
      </c>
      <c r="AO104" s="11">
        <f t="shared" si="95"/>
        <v>120.63492063492063</v>
      </c>
      <c r="AP104">
        <v>36.5</v>
      </c>
      <c r="AQ104">
        <f t="shared" si="96"/>
        <v>133</v>
      </c>
      <c r="AR104" t="s">
        <v>22</v>
      </c>
      <c r="AS104" s="11">
        <f t="shared" si="97"/>
        <v>95.238095238095241</v>
      </c>
      <c r="AT104">
        <v>42</v>
      </c>
      <c r="AU104">
        <f t="shared" si="98"/>
        <v>177</v>
      </c>
      <c r="AV104" t="s">
        <v>126</v>
      </c>
      <c r="AW104" s="11">
        <f t="shared" si="99"/>
        <v>111.74603174603175</v>
      </c>
      <c r="AX104">
        <v>36</v>
      </c>
      <c r="AY104">
        <f t="shared" si="100"/>
        <v>230</v>
      </c>
      <c r="AZ104" t="s">
        <v>127</v>
      </c>
      <c r="BA104" s="11">
        <f t="shared" si="101"/>
        <v>84.126984126984127</v>
      </c>
      <c r="BB104">
        <v>95</v>
      </c>
      <c r="BC104">
        <f t="shared" si="102"/>
        <v>67</v>
      </c>
      <c r="BD104" t="s">
        <v>122</v>
      </c>
      <c r="BE104" s="11">
        <f t="shared" si="103"/>
        <v>132.69841269841271</v>
      </c>
      <c r="BF104">
        <v>88</v>
      </c>
      <c r="BG104">
        <f t="shared" si="104"/>
        <v>182</v>
      </c>
      <c r="BH104" t="s">
        <v>111</v>
      </c>
      <c r="BI104" s="11">
        <f t="shared" si="105"/>
        <v>93.333333333333329</v>
      </c>
      <c r="BJ104">
        <v>68.5</v>
      </c>
      <c r="BK104">
        <f t="shared" si="106"/>
        <v>196</v>
      </c>
      <c r="BL104" t="s">
        <v>252</v>
      </c>
      <c r="BM104" s="11">
        <f t="shared" si="107"/>
        <v>101.26984126984127</v>
      </c>
      <c r="BN104">
        <v>34</v>
      </c>
      <c r="BO104">
        <f t="shared" si="108"/>
        <v>118</v>
      </c>
      <c r="BP104" t="s">
        <v>22</v>
      </c>
      <c r="BQ104" s="11">
        <f t="shared" si="109"/>
        <v>89.206349206349202</v>
      </c>
      <c r="BR104">
        <v>29</v>
      </c>
      <c r="BS104" s="12">
        <f t="shared" si="110"/>
        <v>214</v>
      </c>
      <c r="BT104" t="s">
        <v>1807</v>
      </c>
      <c r="BU104" s="11">
        <f t="shared" si="111"/>
        <v>127.61904761904762</v>
      </c>
      <c r="BV104">
        <v>51</v>
      </c>
      <c r="BW104">
        <f t="shared" si="112"/>
        <v>180</v>
      </c>
      <c r="BX104" t="s">
        <v>127</v>
      </c>
      <c r="BY104" s="11">
        <f t="shared" si="113"/>
        <v>102.53968253968254</v>
      </c>
      <c r="BZ104">
        <v>90</v>
      </c>
      <c r="CA104">
        <f t="shared" si="114"/>
        <v>170</v>
      </c>
      <c r="CB104" t="s">
        <v>122</v>
      </c>
      <c r="CC104" s="11">
        <f t="shared" si="115"/>
        <v>69.841269841269849</v>
      </c>
      <c r="CD104">
        <v>85</v>
      </c>
      <c r="CE104">
        <f t="shared" si="116"/>
        <v>161</v>
      </c>
      <c r="CF104" t="s">
        <v>111</v>
      </c>
      <c r="CG104" s="11">
        <f t="shared" si="117"/>
        <v>104.12698412698413</v>
      </c>
      <c r="CH104">
        <v>49</v>
      </c>
      <c r="CI104">
        <f t="shared" si="118"/>
        <v>200</v>
      </c>
      <c r="CJ104" t="s">
        <v>252</v>
      </c>
      <c r="CK104" s="11">
        <f t="shared" si="119"/>
        <v>109.84126984126985</v>
      </c>
      <c r="CL104">
        <v>36</v>
      </c>
      <c r="CM104">
        <f t="shared" si="120"/>
        <v>84</v>
      </c>
      <c r="CN104" t="s">
        <v>22</v>
      </c>
      <c r="CO104" s="11">
        <f t="shared" si="121"/>
        <v>141.26984126984127</v>
      </c>
      <c r="CP104">
        <v>18</v>
      </c>
      <c r="CQ104">
        <f t="shared" si="122"/>
        <v>301</v>
      </c>
      <c r="CR104" t="s">
        <v>1807</v>
      </c>
      <c r="CS104" s="11">
        <f t="shared" si="123"/>
        <v>86.349206349206355</v>
      </c>
      <c r="CT104">
        <v>49</v>
      </c>
      <c r="CU104">
        <f t="shared" si="124"/>
        <v>188</v>
      </c>
      <c r="CV104" t="s">
        <v>127</v>
      </c>
      <c r="CW104" s="11">
        <f t="shared" si="125"/>
        <v>72.38095238095238</v>
      </c>
      <c r="CX104">
        <v>98</v>
      </c>
      <c r="CY104">
        <f t="shared" si="126"/>
        <v>75</v>
      </c>
      <c r="CZ104" t="s">
        <v>122</v>
      </c>
      <c r="DA104" s="11">
        <f t="shared" si="127"/>
        <v>101.58730158730158</v>
      </c>
      <c r="DB104">
        <v>90</v>
      </c>
      <c r="DC104">
        <f t="shared" si="128"/>
        <v>174</v>
      </c>
      <c r="DD104" t="s">
        <v>111</v>
      </c>
      <c r="DE104" s="11">
        <f t="shared" si="129"/>
        <v>125.39682539682539</v>
      </c>
      <c r="DF104">
        <v>43.5</v>
      </c>
      <c r="DG104">
        <f t="shared" si="130"/>
        <v>231</v>
      </c>
      <c r="DH104" t="s">
        <v>252</v>
      </c>
      <c r="DI104" s="11">
        <f t="shared" si="131"/>
        <v>92.698412698412696</v>
      </c>
      <c r="DJ104">
        <v>31</v>
      </c>
      <c r="DK104">
        <f t="shared" si="132"/>
        <v>214</v>
      </c>
      <c r="DL104" t="s">
        <v>22</v>
      </c>
      <c r="DM104" s="11">
        <f t="shared" si="133"/>
        <v>80.952380952380949</v>
      </c>
      <c r="DN104">
        <v>35</v>
      </c>
      <c r="DO104">
        <f t="shared" si="134"/>
        <v>258</v>
      </c>
      <c r="DP104" t="s">
        <v>1807</v>
      </c>
      <c r="DQ104" s="11">
        <f t="shared" si="135"/>
        <v>79.682539682539684</v>
      </c>
      <c r="DR104">
        <v>50</v>
      </c>
      <c r="DS104">
        <f t="shared" si="136"/>
        <v>101</v>
      </c>
      <c r="DT104" t="s">
        <v>127</v>
      </c>
      <c r="DU104" s="11">
        <f t="shared" si="137"/>
        <v>127.61904761904762</v>
      </c>
      <c r="DV104">
        <v>90.5</v>
      </c>
      <c r="DW104">
        <f t="shared" si="138"/>
        <v>80</v>
      </c>
      <c r="DX104" t="s">
        <v>122</v>
      </c>
      <c r="DY104" s="11">
        <f t="shared" si="139"/>
        <v>112.06349206349206</v>
      </c>
      <c r="DZ104">
        <v>57</v>
      </c>
      <c r="EA104">
        <f t="shared" si="140"/>
        <v>254</v>
      </c>
      <c r="EB104" t="s">
        <v>111</v>
      </c>
      <c r="EC104" s="11">
        <f t="shared" si="141"/>
        <v>91.111111111111114</v>
      </c>
      <c r="ED104">
        <v>58</v>
      </c>
      <c r="EE104">
        <f t="shared" si="142"/>
        <v>208</v>
      </c>
      <c r="EF104" t="s">
        <v>252</v>
      </c>
      <c r="EG104" s="11">
        <f t="shared" si="143"/>
        <v>106.98412698412699</v>
      </c>
      <c r="EH104">
        <v>39.5</v>
      </c>
      <c r="EI104">
        <f t="shared" si="144"/>
        <v>154</v>
      </c>
      <c r="EJ104" t="s">
        <v>22</v>
      </c>
      <c r="EK104" s="11">
        <f t="shared" si="145"/>
        <v>92.38095238095238</v>
      </c>
      <c r="EL104">
        <v>43</v>
      </c>
      <c r="EM104">
        <f t="shared" si="146"/>
        <v>194</v>
      </c>
      <c r="EN104" t="s">
        <v>1807</v>
      </c>
      <c r="EO104" s="11">
        <f t="shared" si="147"/>
        <v>102.22222222222223</v>
      </c>
      <c r="EP104">
        <v>42</v>
      </c>
      <c r="EQ104">
        <f t="shared" si="148"/>
        <v>188</v>
      </c>
      <c r="ER104" t="s">
        <v>24</v>
      </c>
      <c r="ES104" s="11">
        <f t="shared" si="149"/>
        <v>124.12698412698413</v>
      </c>
      <c r="ET104">
        <v>106</v>
      </c>
      <c r="EU104">
        <f t="shared" si="150"/>
        <v>118</v>
      </c>
      <c r="EV104">
        <v>82</v>
      </c>
      <c r="EW104">
        <f t="shared" si="151"/>
        <v>226</v>
      </c>
      <c r="EX104">
        <v>77</v>
      </c>
      <c r="EY104">
        <f t="shared" si="152"/>
        <v>230</v>
      </c>
      <c r="EZ104">
        <v>42</v>
      </c>
      <c r="FA104">
        <f t="shared" si="153"/>
        <v>130</v>
      </c>
      <c r="FB104">
        <v>26</v>
      </c>
      <c r="FC104">
        <f t="shared" si="154"/>
        <v>201</v>
      </c>
      <c r="FD104">
        <v>30</v>
      </c>
      <c r="FE104">
        <f t="shared" si="155"/>
        <v>264</v>
      </c>
    </row>
    <row r="105" spans="1:161" x14ac:dyDescent="0.2">
      <c r="A105" t="s">
        <v>334</v>
      </c>
      <c r="B105" t="s">
        <v>335</v>
      </c>
      <c r="C105" t="s">
        <v>250</v>
      </c>
      <c r="D105" t="s">
        <v>17</v>
      </c>
      <c r="E105" t="s">
        <v>336</v>
      </c>
      <c r="F105">
        <v>103</v>
      </c>
      <c r="G105">
        <f t="shared" si="78"/>
        <v>165</v>
      </c>
      <c r="H105" t="s">
        <v>122</v>
      </c>
      <c r="I105" s="11">
        <f t="shared" si="79"/>
        <v>81.269841269841265</v>
      </c>
      <c r="J105">
        <v>71</v>
      </c>
      <c r="K105">
        <f t="shared" si="80"/>
        <v>240</v>
      </c>
      <c r="L105" t="s">
        <v>111</v>
      </c>
      <c r="M105" s="11">
        <f t="shared" si="81"/>
        <v>96.507936507936506</v>
      </c>
      <c r="N105">
        <v>70</v>
      </c>
      <c r="O105" s="12">
        <f t="shared" si="82"/>
        <v>219</v>
      </c>
      <c r="P105" t="s">
        <v>252</v>
      </c>
      <c r="Q105" s="11">
        <f t="shared" si="83"/>
        <v>104.44444444444444</v>
      </c>
      <c r="R105">
        <v>42</v>
      </c>
      <c r="S105">
        <f t="shared" si="84"/>
        <v>220</v>
      </c>
      <c r="T105" t="s">
        <v>22</v>
      </c>
      <c r="U105" s="11">
        <f t="shared" si="85"/>
        <v>89.841269841269849</v>
      </c>
      <c r="V105">
        <v>67.5</v>
      </c>
      <c r="W105">
        <f t="shared" si="86"/>
        <v>59</v>
      </c>
      <c r="X105" t="s">
        <v>126</v>
      </c>
      <c r="Y105" s="11">
        <f t="shared" si="87"/>
        <v>115.55555555555556</v>
      </c>
      <c r="Z105">
        <v>71</v>
      </c>
      <c r="AA105">
        <f t="shared" si="88"/>
        <v>88</v>
      </c>
      <c r="AB105" t="s">
        <v>127</v>
      </c>
      <c r="AC105" s="11">
        <f t="shared" si="89"/>
        <v>106.34920634920636</v>
      </c>
      <c r="AD105">
        <v>102</v>
      </c>
      <c r="AE105">
        <f t="shared" si="90"/>
        <v>106</v>
      </c>
      <c r="AF105" t="s">
        <v>122</v>
      </c>
      <c r="AG105" s="11">
        <f t="shared" si="91"/>
        <v>146.34920634920636</v>
      </c>
      <c r="AH105">
        <v>70</v>
      </c>
      <c r="AI105">
        <f t="shared" si="92"/>
        <v>229</v>
      </c>
      <c r="AJ105" t="s">
        <v>111</v>
      </c>
      <c r="AK105" s="11">
        <f t="shared" si="93"/>
        <v>105.39682539682539</v>
      </c>
      <c r="AL105">
        <v>52</v>
      </c>
      <c r="AM105">
        <f t="shared" si="94"/>
        <v>233</v>
      </c>
      <c r="AN105" t="s">
        <v>252</v>
      </c>
      <c r="AO105" s="11">
        <f t="shared" si="95"/>
        <v>114.60317460317461</v>
      </c>
      <c r="AP105">
        <v>30</v>
      </c>
      <c r="AQ105">
        <f t="shared" si="96"/>
        <v>188</v>
      </c>
      <c r="AR105" t="s">
        <v>22</v>
      </c>
      <c r="AS105" s="11">
        <f t="shared" si="97"/>
        <v>134.92063492063491</v>
      </c>
      <c r="AT105">
        <v>39</v>
      </c>
      <c r="AU105">
        <f t="shared" si="98"/>
        <v>200</v>
      </c>
      <c r="AV105" t="s">
        <v>126</v>
      </c>
      <c r="AW105" s="11">
        <f t="shared" si="99"/>
        <v>101.58730158730158</v>
      </c>
      <c r="AX105">
        <v>53</v>
      </c>
      <c r="AY105">
        <f t="shared" si="100"/>
        <v>108</v>
      </c>
      <c r="AZ105" t="s">
        <v>127</v>
      </c>
      <c r="BA105" s="11">
        <f t="shared" si="101"/>
        <v>122.85714285714286</v>
      </c>
      <c r="BB105">
        <v>81</v>
      </c>
      <c r="BC105">
        <f t="shared" si="102"/>
        <v>252</v>
      </c>
      <c r="BD105" t="s">
        <v>122</v>
      </c>
      <c r="BE105" s="11">
        <f t="shared" si="103"/>
        <v>103.80952380952381</v>
      </c>
      <c r="BF105">
        <v>72</v>
      </c>
      <c r="BG105">
        <f t="shared" si="104"/>
        <v>246</v>
      </c>
      <c r="BH105" t="s">
        <v>111</v>
      </c>
      <c r="BI105" s="11">
        <f t="shared" si="105"/>
        <v>107.61904761904762</v>
      </c>
      <c r="BJ105">
        <v>45.5</v>
      </c>
      <c r="BK105">
        <f t="shared" si="106"/>
        <v>279</v>
      </c>
      <c r="BL105" t="s">
        <v>252</v>
      </c>
      <c r="BM105" s="11">
        <f t="shared" si="107"/>
        <v>67.936507936507937</v>
      </c>
      <c r="BN105">
        <v>11</v>
      </c>
      <c r="BO105">
        <f t="shared" si="108"/>
        <v>298</v>
      </c>
      <c r="BP105" t="s">
        <v>22</v>
      </c>
      <c r="BQ105" s="11">
        <f t="shared" si="109"/>
        <v>80.317460317460316</v>
      </c>
      <c r="BR105">
        <v>30</v>
      </c>
      <c r="BS105" s="12">
        <f t="shared" si="110"/>
        <v>205</v>
      </c>
      <c r="BT105" t="s">
        <v>1807</v>
      </c>
      <c r="BU105" s="11">
        <f t="shared" si="111"/>
        <v>75.873015873015873</v>
      </c>
      <c r="BV105">
        <v>51</v>
      </c>
      <c r="BW105">
        <f t="shared" si="112"/>
        <v>180</v>
      </c>
      <c r="BX105" t="s">
        <v>127</v>
      </c>
      <c r="BY105" s="11">
        <f t="shared" si="113"/>
        <v>129.52380952380952</v>
      </c>
      <c r="BZ105">
        <v>78</v>
      </c>
      <c r="CA105">
        <f t="shared" si="114"/>
        <v>264</v>
      </c>
      <c r="CB105" t="s">
        <v>122</v>
      </c>
      <c r="CC105" s="11">
        <f t="shared" si="115"/>
        <v>74.285714285714292</v>
      </c>
      <c r="CD105">
        <v>61</v>
      </c>
      <c r="CE105">
        <f t="shared" si="116"/>
        <v>270</v>
      </c>
      <c r="CF105" t="s">
        <v>111</v>
      </c>
      <c r="CG105" s="11">
        <f t="shared" si="117"/>
        <v>110.15873015873015</v>
      </c>
      <c r="CH105">
        <v>51</v>
      </c>
      <c r="CI105">
        <f t="shared" si="118"/>
        <v>178</v>
      </c>
      <c r="CJ105" t="s">
        <v>252</v>
      </c>
      <c r="CK105" s="11">
        <f t="shared" si="119"/>
        <v>139.36507936507937</v>
      </c>
      <c r="CL105">
        <v>18</v>
      </c>
      <c r="CM105">
        <f t="shared" si="120"/>
        <v>236</v>
      </c>
      <c r="CN105" t="s">
        <v>22</v>
      </c>
      <c r="CO105" s="11">
        <f t="shared" si="121"/>
        <v>104.12698412698413</v>
      </c>
      <c r="CP105">
        <v>37</v>
      </c>
      <c r="CQ105">
        <f t="shared" si="122"/>
        <v>129</v>
      </c>
      <c r="CR105" t="s">
        <v>1807</v>
      </c>
      <c r="CS105" s="11">
        <f t="shared" si="123"/>
        <v>117.77777777777777</v>
      </c>
      <c r="CT105">
        <v>37</v>
      </c>
      <c r="CU105">
        <f t="shared" si="124"/>
        <v>273</v>
      </c>
      <c r="CV105" t="s">
        <v>127</v>
      </c>
      <c r="CW105" s="11">
        <f t="shared" si="125"/>
        <v>57.460317460317462</v>
      </c>
      <c r="CX105">
        <v>90</v>
      </c>
      <c r="CY105">
        <f t="shared" si="126"/>
        <v>183</v>
      </c>
      <c r="CZ105" t="s">
        <v>122</v>
      </c>
      <c r="DA105" s="11">
        <f t="shared" si="127"/>
        <v>75.555555555555557</v>
      </c>
      <c r="DB105">
        <v>49</v>
      </c>
      <c r="DC105">
        <f t="shared" si="128"/>
        <v>302</v>
      </c>
      <c r="DD105" t="s">
        <v>111</v>
      </c>
      <c r="DE105" s="11">
        <f t="shared" si="129"/>
        <v>67.301587301587304</v>
      </c>
      <c r="DF105">
        <v>26.5</v>
      </c>
      <c r="DG105">
        <f t="shared" si="130"/>
        <v>302</v>
      </c>
      <c r="DH105" t="s">
        <v>252</v>
      </c>
      <c r="DI105" s="11">
        <f t="shared" si="131"/>
        <v>83.492063492063494</v>
      </c>
      <c r="DJ105">
        <v>26</v>
      </c>
      <c r="DK105">
        <f t="shared" si="132"/>
        <v>249</v>
      </c>
      <c r="DL105" t="s">
        <v>22</v>
      </c>
      <c r="DM105" s="11">
        <f t="shared" si="133"/>
        <v>99.365079365079367</v>
      </c>
      <c r="DN105">
        <v>44</v>
      </c>
      <c r="DO105">
        <f t="shared" si="134"/>
        <v>185</v>
      </c>
      <c r="DP105" t="s">
        <v>1807</v>
      </c>
      <c r="DQ105" s="11">
        <f t="shared" si="135"/>
        <v>100</v>
      </c>
      <c r="DR105">
        <v>45</v>
      </c>
      <c r="DS105">
        <f t="shared" si="136"/>
        <v>139</v>
      </c>
      <c r="DT105" t="s">
        <v>127</v>
      </c>
      <c r="DU105" s="11">
        <f t="shared" si="137"/>
        <v>90.158730158730151</v>
      </c>
      <c r="DV105">
        <v>87.5</v>
      </c>
      <c r="DW105">
        <f t="shared" si="138"/>
        <v>106</v>
      </c>
      <c r="DX105" t="s">
        <v>122</v>
      </c>
      <c r="DY105" s="11">
        <f t="shared" si="139"/>
        <v>107.61904761904762</v>
      </c>
      <c r="DZ105">
        <v>67</v>
      </c>
      <c r="EA105">
        <f t="shared" si="140"/>
        <v>199</v>
      </c>
      <c r="EB105" t="s">
        <v>111</v>
      </c>
      <c r="EC105" s="11">
        <f t="shared" si="141"/>
        <v>107.3015873015873</v>
      </c>
      <c r="ED105">
        <v>52</v>
      </c>
      <c r="EE105">
        <f t="shared" si="142"/>
        <v>250</v>
      </c>
      <c r="EF105" t="s">
        <v>252</v>
      </c>
      <c r="EG105" s="11">
        <f t="shared" si="143"/>
        <v>96.19047619047619</v>
      </c>
      <c r="EH105">
        <v>25.5</v>
      </c>
      <c r="EI105">
        <f t="shared" si="144"/>
        <v>247</v>
      </c>
      <c r="EJ105" t="s">
        <v>22</v>
      </c>
      <c r="EK105" s="11">
        <f t="shared" si="145"/>
        <v>93.650793650793645</v>
      </c>
      <c r="EL105">
        <v>44.5</v>
      </c>
      <c r="EM105">
        <f t="shared" si="146"/>
        <v>185</v>
      </c>
      <c r="EN105" t="s">
        <v>1807</v>
      </c>
      <c r="EO105" s="11">
        <f t="shared" si="147"/>
        <v>93.650793650793645</v>
      </c>
      <c r="EP105">
        <v>55</v>
      </c>
      <c r="EQ105">
        <f t="shared" si="148"/>
        <v>108</v>
      </c>
      <c r="ER105" t="s">
        <v>24</v>
      </c>
      <c r="ES105" s="11">
        <f t="shared" si="149"/>
        <v>96.825396825396822</v>
      </c>
      <c r="ET105">
        <v>105</v>
      </c>
      <c r="EU105">
        <f t="shared" si="150"/>
        <v>130</v>
      </c>
      <c r="EV105">
        <v>84</v>
      </c>
      <c r="EW105">
        <f t="shared" si="151"/>
        <v>222</v>
      </c>
      <c r="EX105">
        <v>74</v>
      </c>
      <c r="EY105">
        <f t="shared" si="152"/>
        <v>238</v>
      </c>
      <c r="EZ105">
        <v>35</v>
      </c>
      <c r="FA105">
        <f t="shared" si="153"/>
        <v>227</v>
      </c>
      <c r="FB105">
        <v>28</v>
      </c>
      <c r="FC105">
        <f t="shared" si="154"/>
        <v>165</v>
      </c>
      <c r="FD105">
        <v>39</v>
      </c>
      <c r="FE105">
        <f t="shared" si="155"/>
        <v>98</v>
      </c>
    </row>
    <row r="106" spans="1:161" x14ac:dyDescent="0.2">
      <c r="A106" t="s">
        <v>337</v>
      </c>
      <c r="B106" t="s">
        <v>338</v>
      </c>
      <c r="C106" t="s">
        <v>250</v>
      </c>
      <c r="D106" t="s">
        <v>17</v>
      </c>
      <c r="E106" t="s">
        <v>339</v>
      </c>
      <c r="F106">
        <v>95</v>
      </c>
      <c r="G106">
        <f t="shared" si="78"/>
        <v>260</v>
      </c>
      <c r="H106" t="s">
        <v>122</v>
      </c>
      <c r="I106" s="11">
        <f t="shared" si="79"/>
        <v>100</v>
      </c>
      <c r="J106">
        <v>96</v>
      </c>
      <c r="K106">
        <f t="shared" si="80"/>
        <v>93</v>
      </c>
      <c r="L106" t="s">
        <v>111</v>
      </c>
      <c r="M106" s="11">
        <f t="shared" si="81"/>
        <v>100</v>
      </c>
      <c r="N106">
        <v>75</v>
      </c>
      <c r="O106" s="12">
        <f t="shared" si="82"/>
        <v>196</v>
      </c>
      <c r="P106" t="s">
        <v>252</v>
      </c>
      <c r="Q106" s="11">
        <f t="shared" si="83"/>
        <v>100</v>
      </c>
      <c r="R106">
        <v>30</v>
      </c>
      <c r="S106">
        <f t="shared" si="84"/>
        <v>288</v>
      </c>
      <c r="T106" t="s">
        <v>22</v>
      </c>
      <c r="U106" s="11">
        <f t="shared" si="85"/>
        <v>100</v>
      </c>
      <c r="V106">
        <v>52</v>
      </c>
      <c r="W106">
        <f t="shared" si="86"/>
        <v>156</v>
      </c>
      <c r="X106" t="s">
        <v>126</v>
      </c>
      <c r="Y106" s="11">
        <f t="shared" si="87"/>
        <v>100</v>
      </c>
      <c r="Z106">
        <v>75</v>
      </c>
      <c r="AA106">
        <f t="shared" si="88"/>
        <v>46</v>
      </c>
      <c r="AB106" t="s">
        <v>127</v>
      </c>
      <c r="AC106" s="11">
        <f t="shared" si="89"/>
        <v>100</v>
      </c>
      <c r="AD106">
        <v>0</v>
      </c>
      <c r="AE106">
        <f t="shared" si="90"/>
        <v>296</v>
      </c>
      <c r="AF106" t="s">
        <v>122</v>
      </c>
      <c r="AG106" s="11">
        <f t="shared" si="91"/>
        <v>100</v>
      </c>
      <c r="AH106">
        <v>0</v>
      </c>
      <c r="AI106">
        <f t="shared" si="92"/>
        <v>296</v>
      </c>
      <c r="AJ106" t="s">
        <v>111</v>
      </c>
      <c r="AK106" s="11">
        <f t="shared" si="93"/>
        <v>100</v>
      </c>
      <c r="AL106">
        <v>0</v>
      </c>
      <c r="AM106">
        <f t="shared" si="94"/>
        <v>295</v>
      </c>
      <c r="AN106" t="s">
        <v>252</v>
      </c>
      <c r="AO106" s="11">
        <f t="shared" si="95"/>
        <v>100</v>
      </c>
      <c r="AP106">
        <v>0</v>
      </c>
      <c r="AQ106">
        <f t="shared" si="96"/>
        <v>294</v>
      </c>
      <c r="AR106" t="s">
        <v>22</v>
      </c>
      <c r="AS106" s="11">
        <f t="shared" si="97"/>
        <v>100</v>
      </c>
      <c r="AT106">
        <v>0</v>
      </c>
      <c r="AU106">
        <f t="shared" si="98"/>
        <v>294</v>
      </c>
      <c r="AV106" t="s">
        <v>126</v>
      </c>
      <c r="AW106" s="11">
        <f t="shared" si="99"/>
        <v>100</v>
      </c>
      <c r="AX106">
        <v>0</v>
      </c>
      <c r="AY106">
        <f t="shared" si="100"/>
        <v>294</v>
      </c>
      <c r="AZ106" t="s">
        <v>127</v>
      </c>
      <c r="BA106" s="11">
        <f t="shared" si="101"/>
        <v>100</v>
      </c>
      <c r="BB106">
        <v>95</v>
      </c>
      <c r="BC106">
        <f t="shared" si="102"/>
        <v>67</v>
      </c>
      <c r="BD106" t="s">
        <v>122</v>
      </c>
      <c r="BE106" s="11">
        <f t="shared" si="103"/>
        <v>122.22222222222223</v>
      </c>
      <c r="BF106">
        <v>85</v>
      </c>
      <c r="BG106">
        <f t="shared" si="104"/>
        <v>195</v>
      </c>
      <c r="BH106" t="s">
        <v>111</v>
      </c>
      <c r="BI106" s="11">
        <f t="shared" si="105"/>
        <v>73.015873015873012</v>
      </c>
      <c r="BJ106">
        <v>71.5</v>
      </c>
      <c r="BK106">
        <f t="shared" si="106"/>
        <v>180</v>
      </c>
      <c r="BL106" t="s">
        <v>252</v>
      </c>
      <c r="BM106" s="11">
        <f t="shared" si="107"/>
        <v>118.73015873015873</v>
      </c>
      <c r="BN106">
        <v>26</v>
      </c>
      <c r="BO106">
        <f t="shared" si="108"/>
        <v>200</v>
      </c>
      <c r="BP106" t="s">
        <v>22</v>
      </c>
      <c r="BQ106" s="11">
        <f t="shared" si="109"/>
        <v>84.444444444444443</v>
      </c>
      <c r="BR106">
        <v>39</v>
      </c>
      <c r="BS106" s="12">
        <f t="shared" si="110"/>
        <v>129</v>
      </c>
      <c r="BT106" t="s">
        <v>1807</v>
      </c>
      <c r="BU106" s="11">
        <f t="shared" si="111"/>
        <v>120.95238095238095</v>
      </c>
      <c r="BV106">
        <v>70</v>
      </c>
      <c r="BW106">
        <f t="shared" si="112"/>
        <v>65</v>
      </c>
      <c r="BX106" t="s">
        <v>127</v>
      </c>
      <c r="BY106" s="11">
        <f t="shared" si="113"/>
        <v>125.07936507936508</v>
      </c>
      <c r="BZ106">
        <v>93</v>
      </c>
      <c r="CA106">
        <f t="shared" si="114"/>
        <v>137</v>
      </c>
      <c r="CB106" t="s">
        <v>122</v>
      </c>
      <c r="CC106" s="11">
        <f t="shared" si="115"/>
        <v>80.317460317460316</v>
      </c>
      <c r="CD106">
        <v>94</v>
      </c>
      <c r="CE106">
        <f t="shared" si="116"/>
        <v>110</v>
      </c>
      <c r="CF106" t="s">
        <v>111</v>
      </c>
      <c r="CG106" s="11">
        <f t="shared" si="117"/>
        <v>121.9047619047619</v>
      </c>
      <c r="CH106">
        <v>42.5</v>
      </c>
      <c r="CI106">
        <f t="shared" si="118"/>
        <v>239</v>
      </c>
      <c r="CJ106" t="s">
        <v>252</v>
      </c>
      <c r="CK106" s="11">
        <f t="shared" si="119"/>
        <v>105.39682539682539</v>
      </c>
      <c r="CL106">
        <v>25</v>
      </c>
      <c r="CM106">
        <f t="shared" si="120"/>
        <v>151</v>
      </c>
      <c r="CN106" t="s">
        <v>22</v>
      </c>
      <c r="CO106" s="11">
        <f t="shared" si="121"/>
        <v>125.07936507936508</v>
      </c>
      <c r="CP106">
        <v>30</v>
      </c>
      <c r="CQ106">
        <f t="shared" si="122"/>
        <v>195</v>
      </c>
      <c r="CR106" t="s">
        <v>1807</v>
      </c>
      <c r="CS106" s="11">
        <f t="shared" si="123"/>
        <v>81.587301587301582</v>
      </c>
      <c r="CT106">
        <v>54</v>
      </c>
      <c r="CU106">
        <f t="shared" si="124"/>
        <v>144</v>
      </c>
      <c r="CV106" t="s">
        <v>127</v>
      </c>
      <c r="CW106" s="11">
        <f t="shared" si="125"/>
        <v>110.7936507936508</v>
      </c>
      <c r="CX106">
        <v>98</v>
      </c>
      <c r="CY106">
        <f t="shared" si="126"/>
        <v>75</v>
      </c>
      <c r="CZ106" t="s">
        <v>122</v>
      </c>
      <c r="DA106" s="11">
        <f t="shared" si="127"/>
        <v>94.285714285714292</v>
      </c>
      <c r="DB106">
        <v>89</v>
      </c>
      <c r="DC106">
        <f t="shared" si="128"/>
        <v>179</v>
      </c>
      <c r="DD106" t="s">
        <v>111</v>
      </c>
      <c r="DE106" s="11">
        <f t="shared" si="129"/>
        <v>130.47619047619048</v>
      </c>
      <c r="DF106">
        <v>38</v>
      </c>
      <c r="DG106">
        <f t="shared" si="130"/>
        <v>256</v>
      </c>
      <c r="DH106" t="s">
        <v>252</v>
      </c>
      <c r="DI106" s="11">
        <f t="shared" si="131"/>
        <v>68.571428571428569</v>
      </c>
      <c r="DJ106">
        <v>29</v>
      </c>
      <c r="DK106">
        <f t="shared" si="132"/>
        <v>230</v>
      </c>
      <c r="DL106" t="s">
        <v>22</v>
      </c>
      <c r="DM106" s="11">
        <f t="shared" si="133"/>
        <v>84.126984126984127</v>
      </c>
      <c r="DN106">
        <v>51</v>
      </c>
      <c r="DO106">
        <f t="shared" si="134"/>
        <v>137</v>
      </c>
      <c r="DP106" t="s">
        <v>1807</v>
      </c>
      <c r="DQ106" s="11">
        <f t="shared" si="135"/>
        <v>113.65079365079364</v>
      </c>
      <c r="DR106">
        <v>41</v>
      </c>
      <c r="DS106">
        <f t="shared" si="136"/>
        <v>178</v>
      </c>
      <c r="DT106" t="s">
        <v>127</v>
      </c>
      <c r="DU106" s="11">
        <f t="shared" si="137"/>
        <v>97.460317460317455</v>
      </c>
      <c r="DV106">
        <v>93</v>
      </c>
      <c r="DW106">
        <f t="shared" si="138"/>
        <v>57</v>
      </c>
      <c r="DX106" t="s">
        <v>122</v>
      </c>
      <c r="DY106" s="11">
        <f t="shared" si="139"/>
        <v>129.84126984126985</v>
      </c>
      <c r="DZ106">
        <v>51</v>
      </c>
      <c r="EA106">
        <f t="shared" si="140"/>
        <v>275</v>
      </c>
      <c r="EB106" t="s">
        <v>111</v>
      </c>
      <c r="EC106" s="11">
        <f t="shared" si="141"/>
        <v>86.666666666666671</v>
      </c>
      <c r="ED106">
        <v>67.5</v>
      </c>
      <c r="EE106">
        <f t="shared" si="142"/>
        <v>157</v>
      </c>
      <c r="EF106" t="s">
        <v>252</v>
      </c>
      <c r="EG106" s="11">
        <f t="shared" si="143"/>
        <v>112.38095238095238</v>
      </c>
      <c r="EH106">
        <v>35.5</v>
      </c>
      <c r="EI106">
        <f t="shared" si="144"/>
        <v>180</v>
      </c>
      <c r="EJ106" t="s">
        <v>22</v>
      </c>
      <c r="EK106" s="11">
        <f t="shared" si="145"/>
        <v>125.39682539682539</v>
      </c>
      <c r="EL106">
        <v>45</v>
      </c>
      <c r="EM106">
        <f t="shared" si="146"/>
        <v>180</v>
      </c>
      <c r="EN106" t="s">
        <v>1807</v>
      </c>
      <c r="EO106" s="11">
        <f t="shared" si="147"/>
        <v>81.269841269841265</v>
      </c>
      <c r="EP106">
        <v>43.5</v>
      </c>
      <c r="EQ106">
        <f t="shared" si="148"/>
        <v>170</v>
      </c>
      <c r="ER106" t="s">
        <v>24</v>
      </c>
      <c r="ES106" s="11">
        <f t="shared" si="149"/>
        <v>109.2063492063492</v>
      </c>
      <c r="ET106">
        <v>103</v>
      </c>
      <c r="EU106">
        <f t="shared" si="150"/>
        <v>151</v>
      </c>
      <c r="EV106">
        <v>81</v>
      </c>
      <c r="EW106">
        <f t="shared" si="151"/>
        <v>233</v>
      </c>
      <c r="EX106">
        <v>88</v>
      </c>
      <c r="EY106">
        <f t="shared" si="152"/>
        <v>196</v>
      </c>
      <c r="EZ106">
        <v>32</v>
      </c>
      <c r="FA106">
        <f t="shared" si="153"/>
        <v>260</v>
      </c>
      <c r="FB106">
        <v>30</v>
      </c>
      <c r="FC106">
        <f t="shared" si="154"/>
        <v>121</v>
      </c>
      <c r="FD106">
        <v>34</v>
      </c>
      <c r="FE106">
        <f t="shared" si="155"/>
        <v>199</v>
      </c>
    </row>
    <row r="107" spans="1:161" x14ac:dyDescent="0.2">
      <c r="A107" t="s">
        <v>340</v>
      </c>
      <c r="B107" t="s">
        <v>341</v>
      </c>
      <c r="C107" t="s">
        <v>250</v>
      </c>
      <c r="D107" t="s">
        <v>17</v>
      </c>
      <c r="E107" t="s">
        <v>342</v>
      </c>
      <c r="F107">
        <v>97</v>
      </c>
      <c r="G107">
        <f t="shared" si="78"/>
        <v>244</v>
      </c>
      <c r="H107" t="s">
        <v>122</v>
      </c>
      <c r="I107" s="11">
        <f t="shared" si="79"/>
        <v>66.666666666666671</v>
      </c>
      <c r="J107">
        <v>80</v>
      </c>
      <c r="K107">
        <f t="shared" si="80"/>
        <v>187</v>
      </c>
      <c r="L107" t="s">
        <v>111</v>
      </c>
      <c r="M107" s="11">
        <f t="shared" si="81"/>
        <v>97.777777777777771</v>
      </c>
      <c r="N107">
        <v>69</v>
      </c>
      <c r="O107" s="12">
        <f t="shared" si="82"/>
        <v>224</v>
      </c>
      <c r="P107" t="s">
        <v>252</v>
      </c>
      <c r="Q107" s="11">
        <f t="shared" si="83"/>
        <v>110.47619047619048</v>
      </c>
      <c r="R107">
        <v>56</v>
      </c>
      <c r="S107">
        <f t="shared" si="84"/>
        <v>100</v>
      </c>
      <c r="T107" t="s">
        <v>22</v>
      </c>
      <c r="U107" s="11">
        <f t="shared" si="85"/>
        <v>127.93650793650794</v>
      </c>
      <c r="V107">
        <v>38</v>
      </c>
      <c r="W107">
        <f t="shared" si="86"/>
        <v>267</v>
      </c>
      <c r="X107" t="s">
        <v>126</v>
      </c>
      <c r="Y107" s="11">
        <f t="shared" si="87"/>
        <v>22.222222222222214</v>
      </c>
      <c r="Z107">
        <v>70</v>
      </c>
      <c r="AA107">
        <f t="shared" si="88"/>
        <v>98</v>
      </c>
      <c r="AB107" t="s">
        <v>127</v>
      </c>
      <c r="AC107" s="11">
        <f t="shared" si="89"/>
        <v>75.873015873015873</v>
      </c>
      <c r="AD107">
        <v>100.5</v>
      </c>
      <c r="AE107">
        <f t="shared" si="90"/>
        <v>139</v>
      </c>
      <c r="AF107" t="s">
        <v>122</v>
      </c>
      <c r="AG107" s="11">
        <f t="shared" si="91"/>
        <v>141.9047619047619</v>
      </c>
      <c r="AH107">
        <v>81</v>
      </c>
      <c r="AI107">
        <f t="shared" si="92"/>
        <v>180</v>
      </c>
      <c r="AJ107" t="s">
        <v>111</v>
      </c>
      <c r="AK107" s="11">
        <f t="shared" si="93"/>
        <v>98.730158730158735</v>
      </c>
      <c r="AL107">
        <v>45</v>
      </c>
      <c r="AM107">
        <f t="shared" si="94"/>
        <v>257</v>
      </c>
      <c r="AN107" t="s">
        <v>252</v>
      </c>
      <c r="AO107" s="11">
        <f t="shared" si="95"/>
        <v>96.825396825396822</v>
      </c>
      <c r="AP107">
        <v>30</v>
      </c>
      <c r="AQ107">
        <f t="shared" si="96"/>
        <v>188</v>
      </c>
      <c r="AR107" t="s">
        <v>22</v>
      </c>
      <c r="AS107" s="11">
        <f t="shared" si="97"/>
        <v>86.984126984126988</v>
      </c>
      <c r="AT107">
        <v>41</v>
      </c>
      <c r="AU107">
        <f t="shared" si="98"/>
        <v>184</v>
      </c>
      <c r="AV107" t="s">
        <v>126</v>
      </c>
      <c r="AW107" s="11">
        <f t="shared" si="99"/>
        <v>89.523809523809518</v>
      </c>
      <c r="AX107">
        <v>68</v>
      </c>
      <c r="AY107">
        <f t="shared" si="100"/>
        <v>22</v>
      </c>
      <c r="AZ107" t="s">
        <v>127</v>
      </c>
      <c r="BA107" s="11">
        <f t="shared" si="101"/>
        <v>131.74603174603175</v>
      </c>
      <c r="BB107">
        <v>79</v>
      </c>
      <c r="BC107">
        <f t="shared" si="102"/>
        <v>271</v>
      </c>
      <c r="BD107" t="s">
        <v>122</v>
      </c>
      <c r="BE107" s="11">
        <f t="shared" si="103"/>
        <v>106.34920634920636</v>
      </c>
      <c r="BF107">
        <v>89</v>
      </c>
      <c r="BG107">
        <f t="shared" si="104"/>
        <v>176</v>
      </c>
      <c r="BH107" t="s">
        <v>111</v>
      </c>
      <c r="BI107" s="11">
        <f t="shared" si="105"/>
        <v>121.26984126984127</v>
      </c>
      <c r="BJ107">
        <v>58</v>
      </c>
      <c r="BK107">
        <f t="shared" si="106"/>
        <v>247</v>
      </c>
      <c r="BL107" t="s">
        <v>252</v>
      </c>
      <c r="BM107" s="11">
        <f t="shared" si="107"/>
        <v>99.365079365079367</v>
      </c>
      <c r="BN107">
        <v>31</v>
      </c>
      <c r="BO107">
        <f t="shared" si="108"/>
        <v>147</v>
      </c>
      <c r="BP107" t="s">
        <v>22</v>
      </c>
      <c r="BQ107" s="11">
        <f t="shared" si="109"/>
        <v>78.412698412698404</v>
      </c>
      <c r="BR107">
        <v>36</v>
      </c>
      <c r="BS107" s="12">
        <f t="shared" si="110"/>
        <v>151</v>
      </c>
      <c r="BT107" t="s">
        <v>1807</v>
      </c>
      <c r="BU107" s="11">
        <f t="shared" si="111"/>
        <v>123.49206349206349</v>
      </c>
      <c r="BV107">
        <v>60</v>
      </c>
      <c r="BW107">
        <f t="shared" si="112"/>
        <v>122</v>
      </c>
      <c r="BX107" t="s">
        <v>127</v>
      </c>
      <c r="BY107" s="11">
        <f t="shared" si="113"/>
        <v>135.55555555555554</v>
      </c>
      <c r="BZ107">
        <v>74</v>
      </c>
      <c r="CA107">
        <f t="shared" si="114"/>
        <v>291</v>
      </c>
      <c r="CB107" t="s">
        <v>122</v>
      </c>
      <c r="CC107" s="11">
        <f t="shared" si="115"/>
        <v>100.95238095238095</v>
      </c>
      <c r="CD107">
        <v>70</v>
      </c>
      <c r="CE107">
        <f t="shared" si="116"/>
        <v>243</v>
      </c>
      <c r="CF107" t="s">
        <v>111</v>
      </c>
      <c r="CG107" s="11">
        <f t="shared" si="117"/>
        <v>100.63492063492063</v>
      </c>
      <c r="CH107">
        <v>40.5</v>
      </c>
      <c r="CI107">
        <f t="shared" si="118"/>
        <v>245</v>
      </c>
      <c r="CJ107" t="s">
        <v>252</v>
      </c>
      <c r="CK107" s="11">
        <f t="shared" si="119"/>
        <v>106.03174603174602</v>
      </c>
      <c r="CL107">
        <v>38</v>
      </c>
      <c r="CM107">
        <f t="shared" si="120"/>
        <v>79</v>
      </c>
      <c r="CN107" t="s">
        <v>22</v>
      </c>
      <c r="CO107" s="11">
        <f t="shared" si="121"/>
        <v>112.06349206349206</v>
      </c>
      <c r="CP107">
        <v>27</v>
      </c>
      <c r="CQ107">
        <f t="shared" si="122"/>
        <v>225</v>
      </c>
      <c r="CR107" t="s">
        <v>1807</v>
      </c>
      <c r="CS107" s="11">
        <f t="shared" si="123"/>
        <v>105.39682539682539</v>
      </c>
      <c r="CT107">
        <v>43</v>
      </c>
      <c r="CU107">
        <f t="shared" si="124"/>
        <v>234</v>
      </c>
      <c r="CV107" t="s">
        <v>127</v>
      </c>
      <c r="CW107" s="11">
        <f t="shared" si="125"/>
        <v>76.507936507936506</v>
      </c>
      <c r="CX107">
        <v>78</v>
      </c>
      <c r="CY107">
        <f t="shared" si="126"/>
        <v>294</v>
      </c>
      <c r="CZ107" t="s">
        <v>122</v>
      </c>
      <c r="DA107" s="11">
        <f t="shared" si="127"/>
        <v>103.17460317460318</v>
      </c>
      <c r="DB107">
        <v>75</v>
      </c>
      <c r="DC107">
        <f t="shared" si="128"/>
        <v>245</v>
      </c>
      <c r="DD107" t="s">
        <v>111</v>
      </c>
      <c r="DE107" s="11">
        <f t="shared" si="129"/>
        <v>106.34920634920636</v>
      </c>
      <c r="DF107">
        <v>37</v>
      </c>
      <c r="DG107">
        <f t="shared" si="130"/>
        <v>264</v>
      </c>
      <c r="DH107" t="s">
        <v>252</v>
      </c>
      <c r="DI107" s="11">
        <f t="shared" si="131"/>
        <v>103.17460317460318</v>
      </c>
      <c r="DJ107">
        <v>44</v>
      </c>
      <c r="DK107">
        <f t="shared" si="132"/>
        <v>117</v>
      </c>
      <c r="DL107" t="s">
        <v>22</v>
      </c>
      <c r="DM107" s="11">
        <f t="shared" si="133"/>
        <v>127.93650793650794</v>
      </c>
      <c r="DN107">
        <v>37</v>
      </c>
      <c r="DO107">
        <f t="shared" si="134"/>
        <v>242</v>
      </c>
      <c r="DP107" t="s">
        <v>1807</v>
      </c>
      <c r="DQ107" s="11">
        <f t="shared" si="135"/>
        <v>71.428571428571431</v>
      </c>
      <c r="DR107">
        <v>43</v>
      </c>
      <c r="DS107">
        <f t="shared" si="136"/>
        <v>160</v>
      </c>
      <c r="DT107" t="s">
        <v>127</v>
      </c>
      <c r="DU107" s="11">
        <f t="shared" si="137"/>
        <v>101.9047619047619</v>
      </c>
      <c r="DV107">
        <v>65.5</v>
      </c>
      <c r="DW107">
        <f t="shared" si="138"/>
        <v>304</v>
      </c>
      <c r="DX107" t="s">
        <v>122</v>
      </c>
      <c r="DY107" s="11">
        <f t="shared" si="139"/>
        <v>60.634920634920633</v>
      </c>
      <c r="DZ107">
        <v>53</v>
      </c>
      <c r="EA107">
        <f t="shared" si="140"/>
        <v>265</v>
      </c>
      <c r="EB107" t="s">
        <v>111</v>
      </c>
      <c r="EC107" s="11">
        <f t="shared" si="141"/>
        <v>94.920634920634924</v>
      </c>
      <c r="ED107">
        <v>43.5</v>
      </c>
      <c r="EE107">
        <f t="shared" si="142"/>
        <v>274</v>
      </c>
      <c r="EF107" t="s">
        <v>252</v>
      </c>
      <c r="EG107" s="11">
        <f t="shared" si="143"/>
        <v>79.682539682539684</v>
      </c>
      <c r="EH107">
        <v>31</v>
      </c>
      <c r="EI107">
        <f t="shared" si="144"/>
        <v>205</v>
      </c>
      <c r="EJ107" t="s">
        <v>22</v>
      </c>
      <c r="EK107" s="11">
        <f t="shared" si="145"/>
        <v>40</v>
      </c>
      <c r="EL107">
        <v>48.5</v>
      </c>
      <c r="EM107">
        <f t="shared" si="146"/>
        <v>152</v>
      </c>
      <c r="EN107" t="s">
        <v>1807</v>
      </c>
      <c r="EO107" s="11">
        <f t="shared" si="147"/>
        <v>139.04761904761904</v>
      </c>
      <c r="EP107">
        <v>44</v>
      </c>
      <c r="EQ107">
        <f t="shared" si="148"/>
        <v>166</v>
      </c>
      <c r="ER107" t="s">
        <v>24</v>
      </c>
      <c r="ES107" s="11">
        <f t="shared" si="149"/>
        <v>101.9047619047619</v>
      </c>
      <c r="ET107">
        <v>101</v>
      </c>
      <c r="EU107">
        <f t="shared" si="150"/>
        <v>180</v>
      </c>
      <c r="EV107">
        <v>79</v>
      </c>
      <c r="EW107">
        <f t="shared" si="151"/>
        <v>249</v>
      </c>
      <c r="EX107">
        <v>85</v>
      </c>
      <c r="EY107">
        <f t="shared" si="152"/>
        <v>210</v>
      </c>
      <c r="EZ107">
        <v>56</v>
      </c>
      <c r="FA107">
        <f t="shared" si="153"/>
        <v>16</v>
      </c>
      <c r="FB107">
        <v>20</v>
      </c>
      <c r="FC107">
        <f t="shared" si="154"/>
        <v>275</v>
      </c>
      <c r="FD107">
        <v>35</v>
      </c>
      <c r="FE107">
        <f t="shared" si="155"/>
        <v>172</v>
      </c>
    </row>
    <row r="108" spans="1:161" x14ac:dyDescent="0.2">
      <c r="A108" t="s">
        <v>343</v>
      </c>
      <c r="B108" t="s">
        <v>344</v>
      </c>
      <c r="C108" t="s">
        <v>250</v>
      </c>
      <c r="D108" t="s">
        <v>17</v>
      </c>
      <c r="E108" t="s">
        <v>345</v>
      </c>
      <c r="F108">
        <v>95</v>
      </c>
      <c r="G108">
        <f t="shared" si="78"/>
        <v>260</v>
      </c>
      <c r="H108" t="s">
        <v>122</v>
      </c>
      <c r="I108" s="11">
        <f t="shared" si="79"/>
        <v>81.269841269841265</v>
      </c>
      <c r="J108">
        <v>71</v>
      </c>
      <c r="K108">
        <f t="shared" si="80"/>
        <v>240</v>
      </c>
      <c r="L108" t="s">
        <v>111</v>
      </c>
      <c r="M108" s="11">
        <f t="shared" si="81"/>
        <v>71.111111111111114</v>
      </c>
      <c r="N108">
        <v>93</v>
      </c>
      <c r="O108" s="12">
        <f t="shared" si="82"/>
        <v>124</v>
      </c>
      <c r="P108" t="s">
        <v>252</v>
      </c>
      <c r="Q108" s="11">
        <f t="shared" si="83"/>
        <v>117.14285714285714</v>
      </c>
      <c r="R108">
        <v>42.5</v>
      </c>
      <c r="S108">
        <f t="shared" si="84"/>
        <v>214</v>
      </c>
      <c r="T108" t="s">
        <v>22</v>
      </c>
      <c r="U108" s="11">
        <f t="shared" si="85"/>
        <v>48.888888888888893</v>
      </c>
      <c r="V108">
        <v>56</v>
      </c>
      <c r="W108">
        <f t="shared" si="86"/>
        <v>133</v>
      </c>
      <c r="X108" t="s">
        <v>126</v>
      </c>
      <c r="Y108" s="11">
        <f t="shared" si="87"/>
        <v>89.206349206349202</v>
      </c>
      <c r="Z108">
        <v>59.5</v>
      </c>
      <c r="AA108">
        <f t="shared" si="88"/>
        <v>209</v>
      </c>
      <c r="AB108" t="s">
        <v>127</v>
      </c>
      <c r="AC108" s="11">
        <f t="shared" si="89"/>
        <v>65.07936507936509</v>
      </c>
      <c r="AD108">
        <v>96.5</v>
      </c>
      <c r="AE108">
        <f t="shared" si="90"/>
        <v>201</v>
      </c>
      <c r="AF108" t="s">
        <v>122</v>
      </c>
      <c r="AG108" s="11">
        <f t="shared" si="91"/>
        <v>46.666666666666664</v>
      </c>
      <c r="AH108">
        <v>86</v>
      </c>
      <c r="AI108">
        <f t="shared" si="92"/>
        <v>149</v>
      </c>
      <c r="AJ108" t="s">
        <v>111</v>
      </c>
      <c r="AK108" s="11">
        <f t="shared" si="93"/>
        <v>81.269841269841265</v>
      </c>
      <c r="AL108">
        <v>64.5</v>
      </c>
      <c r="AM108">
        <f t="shared" si="94"/>
        <v>178</v>
      </c>
      <c r="AN108" t="s">
        <v>252</v>
      </c>
      <c r="AO108" s="11">
        <f t="shared" si="95"/>
        <v>95.873015873015873</v>
      </c>
      <c r="AP108">
        <v>50.5</v>
      </c>
      <c r="AQ108">
        <f t="shared" si="96"/>
        <v>53</v>
      </c>
      <c r="AR108" t="s">
        <v>22</v>
      </c>
      <c r="AS108" s="11">
        <f t="shared" si="97"/>
        <v>149.84126984126985</v>
      </c>
      <c r="AT108">
        <v>44</v>
      </c>
      <c r="AU108">
        <f t="shared" si="98"/>
        <v>156</v>
      </c>
      <c r="AV108" t="s">
        <v>126</v>
      </c>
      <c r="AW108" s="11">
        <f t="shared" si="99"/>
        <v>108.88888888888889</v>
      </c>
      <c r="AX108">
        <v>54.5</v>
      </c>
      <c r="AY108">
        <f t="shared" si="100"/>
        <v>99</v>
      </c>
      <c r="AZ108" t="s">
        <v>127</v>
      </c>
      <c r="BA108" s="11">
        <f t="shared" si="101"/>
        <v>102.53968253968254</v>
      </c>
      <c r="BB108">
        <v>98</v>
      </c>
      <c r="BC108">
        <f t="shared" si="102"/>
        <v>33</v>
      </c>
      <c r="BD108" t="s">
        <v>122</v>
      </c>
      <c r="BE108" s="11">
        <f t="shared" si="103"/>
        <v>157.77777777777777</v>
      </c>
      <c r="BF108">
        <v>103</v>
      </c>
      <c r="BG108">
        <f t="shared" si="104"/>
        <v>90</v>
      </c>
      <c r="BH108" t="s">
        <v>111</v>
      </c>
      <c r="BI108" s="11">
        <f t="shared" si="105"/>
        <v>87.936507936507937</v>
      </c>
      <c r="BJ108">
        <v>75.5</v>
      </c>
      <c r="BK108">
        <f t="shared" si="106"/>
        <v>165</v>
      </c>
      <c r="BL108" t="s">
        <v>252</v>
      </c>
      <c r="BM108" s="11">
        <f t="shared" si="107"/>
        <v>83.80952380952381</v>
      </c>
      <c r="BN108">
        <v>25</v>
      </c>
      <c r="BO108">
        <f t="shared" si="108"/>
        <v>210</v>
      </c>
      <c r="BP108" t="s">
        <v>22</v>
      </c>
      <c r="BQ108" s="11">
        <f t="shared" si="109"/>
        <v>65.714285714285722</v>
      </c>
      <c r="BR108">
        <v>32</v>
      </c>
      <c r="BS108" s="12">
        <f t="shared" si="110"/>
        <v>184</v>
      </c>
      <c r="BT108" t="s">
        <v>1807</v>
      </c>
      <c r="BU108" s="11">
        <f t="shared" si="111"/>
        <v>59.047619047619051</v>
      </c>
      <c r="BV108">
        <v>62</v>
      </c>
      <c r="BW108">
        <f t="shared" si="112"/>
        <v>107</v>
      </c>
      <c r="BX108" t="s">
        <v>127</v>
      </c>
      <c r="BY108" s="11">
        <f t="shared" si="113"/>
        <v>111.74603174603175</v>
      </c>
      <c r="BZ108">
        <v>85</v>
      </c>
      <c r="CA108">
        <f t="shared" si="114"/>
        <v>215</v>
      </c>
      <c r="CB108" t="s">
        <v>122</v>
      </c>
      <c r="CC108" s="11">
        <f t="shared" si="115"/>
        <v>84.761904761904759</v>
      </c>
      <c r="CD108">
        <v>105</v>
      </c>
      <c r="CE108">
        <f t="shared" si="116"/>
        <v>52</v>
      </c>
      <c r="CF108" t="s">
        <v>111</v>
      </c>
      <c r="CG108" s="11">
        <f t="shared" si="117"/>
        <v>115.23809523809524</v>
      </c>
      <c r="CH108">
        <v>61</v>
      </c>
      <c r="CI108">
        <f t="shared" si="118"/>
        <v>114</v>
      </c>
      <c r="CJ108" t="s">
        <v>252</v>
      </c>
      <c r="CK108" s="11">
        <f t="shared" si="119"/>
        <v>102.22222222222223</v>
      </c>
      <c r="CL108">
        <v>31</v>
      </c>
      <c r="CM108">
        <f t="shared" si="120"/>
        <v>102</v>
      </c>
      <c r="CN108" t="s">
        <v>22</v>
      </c>
      <c r="CO108" s="11">
        <f t="shared" si="121"/>
        <v>146.66666666666666</v>
      </c>
      <c r="CP108">
        <v>49</v>
      </c>
      <c r="CQ108">
        <f t="shared" si="122"/>
        <v>55</v>
      </c>
      <c r="CR108" t="s">
        <v>1807</v>
      </c>
      <c r="CS108" s="11">
        <f t="shared" si="123"/>
        <v>151.42857142857142</v>
      </c>
      <c r="CT108">
        <v>54</v>
      </c>
      <c r="CU108">
        <f t="shared" si="124"/>
        <v>144</v>
      </c>
      <c r="CV108" t="s">
        <v>127</v>
      </c>
      <c r="CW108" s="11">
        <f t="shared" si="125"/>
        <v>74.920634920634924</v>
      </c>
      <c r="CX108">
        <v>91</v>
      </c>
      <c r="CY108">
        <f t="shared" si="126"/>
        <v>167</v>
      </c>
      <c r="CZ108" t="s">
        <v>122</v>
      </c>
      <c r="DA108" s="11">
        <f t="shared" si="127"/>
        <v>93.015873015873012</v>
      </c>
      <c r="DB108">
        <v>104</v>
      </c>
      <c r="DC108">
        <f t="shared" si="128"/>
        <v>100</v>
      </c>
      <c r="DD108" t="s">
        <v>111</v>
      </c>
      <c r="DE108" s="11">
        <f t="shared" si="129"/>
        <v>115.87301587301587</v>
      </c>
      <c r="DF108">
        <v>68</v>
      </c>
      <c r="DG108">
        <f t="shared" si="130"/>
        <v>121</v>
      </c>
      <c r="DH108" t="s">
        <v>252</v>
      </c>
      <c r="DI108" s="11">
        <f t="shared" si="131"/>
        <v>105.39682539682539</v>
      </c>
      <c r="DJ108">
        <v>26</v>
      </c>
      <c r="DK108">
        <f t="shared" si="132"/>
        <v>249</v>
      </c>
      <c r="DL108" t="s">
        <v>22</v>
      </c>
      <c r="DM108" s="11">
        <f t="shared" si="133"/>
        <v>68.571428571428569</v>
      </c>
      <c r="DN108">
        <v>40</v>
      </c>
      <c r="DO108">
        <f t="shared" si="134"/>
        <v>217</v>
      </c>
      <c r="DP108" t="s">
        <v>1807</v>
      </c>
      <c r="DQ108" s="11">
        <f t="shared" si="135"/>
        <v>66.984126984126988</v>
      </c>
      <c r="DR108">
        <v>56</v>
      </c>
      <c r="DS108">
        <f t="shared" si="136"/>
        <v>65</v>
      </c>
      <c r="DT108" t="s">
        <v>127</v>
      </c>
      <c r="DU108" s="11">
        <f t="shared" si="137"/>
        <v>105.07936507936508</v>
      </c>
      <c r="DV108">
        <v>84.5</v>
      </c>
      <c r="DW108">
        <f t="shared" si="138"/>
        <v>145</v>
      </c>
      <c r="DX108" t="s">
        <v>122</v>
      </c>
      <c r="DY108" s="11">
        <f t="shared" si="139"/>
        <v>81.269841269841265</v>
      </c>
      <c r="DZ108">
        <v>73</v>
      </c>
      <c r="EA108">
        <f t="shared" si="140"/>
        <v>150</v>
      </c>
      <c r="EB108" t="s">
        <v>111</v>
      </c>
      <c r="EC108" s="11">
        <f t="shared" si="141"/>
        <v>117.14285714285714</v>
      </c>
      <c r="ED108">
        <v>71</v>
      </c>
      <c r="EE108">
        <f t="shared" si="142"/>
        <v>138</v>
      </c>
      <c r="EF108" t="s">
        <v>252</v>
      </c>
      <c r="EG108" s="11">
        <f t="shared" si="143"/>
        <v>79.682539682539684</v>
      </c>
      <c r="EH108">
        <v>40</v>
      </c>
      <c r="EI108">
        <f t="shared" si="144"/>
        <v>150</v>
      </c>
      <c r="EJ108" t="s">
        <v>22</v>
      </c>
      <c r="EK108" s="11">
        <f t="shared" si="145"/>
        <v>106.66666666666667</v>
      </c>
      <c r="EL108">
        <v>53</v>
      </c>
      <c r="EM108">
        <f t="shared" si="146"/>
        <v>113</v>
      </c>
      <c r="EN108" t="s">
        <v>1807</v>
      </c>
      <c r="EO108" s="11">
        <f t="shared" si="147"/>
        <v>134.92063492063491</v>
      </c>
      <c r="EP108">
        <v>60</v>
      </c>
      <c r="EQ108">
        <f t="shared" si="148"/>
        <v>81</v>
      </c>
      <c r="ER108" t="s">
        <v>24</v>
      </c>
      <c r="ES108" s="11">
        <f t="shared" si="149"/>
        <v>117.77777777777777</v>
      </c>
      <c r="ET108">
        <v>109</v>
      </c>
      <c r="EU108">
        <f t="shared" si="150"/>
        <v>86</v>
      </c>
      <c r="EV108">
        <v>87</v>
      </c>
      <c r="EW108">
        <f t="shared" si="151"/>
        <v>204</v>
      </c>
      <c r="EX108">
        <v>121</v>
      </c>
      <c r="EY108">
        <f t="shared" si="152"/>
        <v>74</v>
      </c>
      <c r="EZ108">
        <v>39</v>
      </c>
      <c r="FA108">
        <f t="shared" si="153"/>
        <v>171</v>
      </c>
      <c r="FB108">
        <v>25</v>
      </c>
      <c r="FC108">
        <f t="shared" si="154"/>
        <v>223</v>
      </c>
      <c r="FD108">
        <v>37</v>
      </c>
      <c r="FE108">
        <f t="shared" si="155"/>
        <v>137</v>
      </c>
    </row>
    <row r="109" spans="1:161" x14ac:dyDescent="0.2">
      <c r="A109" t="s">
        <v>346</v>
      </c>
      <c r="B109" t="s">
        <v>347</v>
      </c>
      <c r="C109" t="s">
        <v>250</v>
      </c>
      <c r="D109" t="s">
        <v>17</v>
      </c>
      <c r="E109" t="s">
        <v>348</v>
      </c>
      <c r="F109">
        <v>108</v>
      </c>
      <c r="G109">
        <f t="shared" si="78"/>
        <v>88</v>
      </c>
      <c r="H109" t="s">
        <v>122</v>
      </c>
      <c r="I109" s="11">
        <f t="shared" si="79"/>
        <v>90.158730158730151</v>
      </c>
      <c r="J109">
        <v>74</v>
      </c>
      <c r="K109">
        <f t="shared" si="80"/>
        <v>224</v>
      </c>
      <c r="L109" t="s">
        <v>111</v>
      </c>
      <c r="M109" s="11">
        <f t="shared" si="81"/>
        <v>101.58730158730158</v>
      </c>
      <c r="N109">
        <v>86</v>
      </c>
      <c r="O109" s="12">
        <f t="shared" si="82"/>
        <v>147</v>
      </c>
      <c r="P109" t="s">
        <v>252</v>
      </c>
      <c r="Q109" s="11">
        <f t="shared" si="83"/>
        <v>111.74603174603175</v>
      </c>
      <c r="R109">
        <v>36</v>
      </c>
      <c r="S109">
        <f t="shared" si="84"/>
        <v>266</v>
      </c>
      <c r="T109" t="s">
        <v>22</v>
      </c>
      <c r="U109" s="11">
        <f t="shared" si="85"/>
        <v>39.365079365079367</v>
      </c>
      <c r="V109">
        <v>45</v>
      </c>
      <c r="W109">
        <f t="shared" si="86"/>
        <v>206</v>
      </c>
      <c r="X109" t="s">
        <v>126</v>
      </c>
      <c r="Y109" s="11">
        <f t="shared" si="87"/>
        <v>56.825396825396822</v>
      </c>
      <c r="Z109">
        <v>67</v>
      </c>
      <c r="AA109">
        <f t="shared" si="88"/>
        <v>131</v>
      </c>
      <c r="AB109" t="s">
        <v>127</v>
      </c>
      <c r="AC109" s="11">
        <f t="shared" si="89"/>
        <v>80.634920634920633</v>
      </c>
      <c r="AD109">
        <v>105.5</v>
      </c>
      <c r="AE109">
        <f t="shared" si="90"/>
        <v>57</v>
      </c>
      <c r="AF109" t="s">
        <v>122</v>
      </c>
      <c r="AG109" s="11">
        <f t="shared" si="91"/>
        <v>139.6825396825397</v>
      </c>
      <c r="AH109">
        <v>70</v>
      </c>
      <c r="AI109">
        <f t="shared" si="92"/>
        <v>229</v>
      </c>
      <c r="AJ109" t="s">
        <v>111</v>
      </c>
      <c r="AK109" s="11">
        <f t="shared" si="93"/>
        <v>83.174603174603178</v>
      </c>
      <c r="AL109">
        <v>62.5</v>
      </c>
      <c r="AM109">
        <f t="shared" si="94"/>
        <v>184</v>
      </c>
      <c r="AN109" t="s">
        <v>252</v>
      </c>
      <c r="AO109" s="11">
        <f t="shared" si="95"/>
        <v>70.793650793650784</v>
      </c>
      <c r="AP109">
        <v>44</v>
      </c>
      <c r="AQ109">
        <f t="shared" si="96"/>
        <v>75</v>
      </c>
      <c r="AR109" t="s">
        <v>22</v>
      </c>
      <c r="AS109" s="11">
        <f t="shared" si="97"/>
        <v>145.39682539682539</v>
      </c>
      <c r="AT109">
        <v>45</v>
      </c>
      <c r="AU109">
        <f t="shared" si="98"/>
        <v>148</v>
      </c>
      <c r="AV109" t="s">
        <v>126</v>
      </c>
      <c r="AW109" s="11">
        <f t="shared" si="99"/>
        <v>140.95238095238096</v>
      </c>
      <c r="AX109">
        <v>59</v>
      </c>
      <c r="AY109">
        <f t="shared" si="100"/>
        <v>70</v>
      </c>
      <c r="AZ109" t="s">
        <v>127</v>
      </c>
      <c r="BA109" s="11">
        <f t="shared" si="101"/>
        <v>123.80952380952381</v>
      </c>
      <c r="BB109">
        <v>86</v>
      </c>
      <c r="BC109">
        <f t="shared" si="102"/>
        <v>182</v>
      </c>
      <c r="BD109" t="s">
        <v>122</v>
      </c>
      <c r="BE109" s="11">
        <f t="shared" si="103"/>
        <v>121.9047619047619</v>
      </c>
      <c r="BF109">
        <v>89</v>
      </c>
      <c r="BG109">
        <f t="shared" si="104"/>
        <v>176</v>
      </c>
      <c r="BH109" t="s">
        <v>111</v>
      </c>
      <c r="BI109" s="11">
        <f t="shared" si="105"/>
        <v>107.93650793650794</v>
      </c>
      <c r="BJ109">
        <v>93</v>
      </c>
      <c r="BK109">
        <f t="shared" si="106"/>
        <v>92</v>
      </c>
      <c r="BL109" t="s">
        <v>252</v>
      </c>
      <c r="BM109" s="11">
        <f t="shared" si="107"/>
        <v>121.26984126984127</v>
      </c>
      <c r="BN109">
        <v>24</v>
      </c>
      <c r="BO109">
        <f t="shared" si="108"/>
        <v>218</v>
      </c>
      <c r="BP109" t="s">
        <v>22</v>
      </c>
      <c r="BQ109" s="11">
        <f t="shared" si="109"/>
        <v>65.714285714285722</v>
      </c>
      <c r="BR109">
        <v>21</v>
      </c>
      <c r="BS109" s="12">
        <f t="shared" si="110"/>
        <v>277</v>
      </c>
      <c r="BT109" t="s">
        <v>1807</v>
      </c>
      <c r="BU109" s="11">
        <f t="shared" si="111"/>
        <v>102.53968253968254</v>
      </c>
      <c r="BV109">
        <v>56</v>
      </c>
      <c r="BW109">
        <f t="shared" si="112"/>
        <v>145</v>
      </c>
      <c r="BX109" t="s">
        <v>127</v>
      </c>
      <c r="BY109" s="11">
        <f t="shared" si="113"/>
        <v>105.71428571428571</v>
      </c>
      <c r="BZ109">
        <v>80</v>
      </c>
      <c r="CA109">
        <f t="shared" si="114"/>
        <v>251</v>
      </c>
      <c r="CB109" t="s">
        <v>122</v>
      </c>
      <c r="CC109" s="11">
        <f t="shared" si="115"/>
        <v>47.301587301587297</v>
      </c>
      <c r="CD109">
        <v>79</v>
      </c>
      <c r="CE109">
        <f t="shared" si="116"/>
        <v>201</v>
      </c>
      <c r="CF109" t="s">
        <v>111</v>
      </c>
      <c r="CG109" s="11">
        <f t="shared" si="117"/>
        <v>113.01587301587301</v>
      </c>
      <c r="CH109">
        <v>53.5</v>
      </c>
      <c r="CI109">
        <f t="shared" si="118"/>
        <v>159</v>
      </c>
      <c r="CJ109" t="s">
        <v>252</v>
      </c>
      <c r="CK109" s="11">
        <f t="shared" si="119"/>
        <v>92.38095238095238</v>
      </c>
      <c r="CL109">
        <v>30</v>
      </c>
      <c r="CM109">
        <f t="shared" si="120"/>
        <v>110</v>
      </c>
      <c r="CN109" t="s">
        <v>22</v>
      </c>
      <c r="CO109" s="11">
        <f t="shared" si="121"/>
        <v>143.17460317460319</v>
      </c>
      <c r="CP109">
        <v>22</v>
      </c>
      <c r="CQ109">
        <f t="shared" si="122"/>
        <v>285</v>
      </c>
      <c r="CR109" t="s">
        <v>1807</v>
      </c>
      <c r="CS109" s="11">
        <f t="shared" si="123"/>
        <v>83.492063492063494</v>
      </c>
      <c r="CT109">
        <v>52</v>
      </c>
      <c r="CU109">
        <f t="shared" si="124"/>
        <v>163</v>
      </c>
      <c r="CV109" t="s">
        <v>127</v>
      </c>
      <c r="CW109" s="11">
        <f t="shared" si="125"/>
        <v>119.36507936507937</v>
      </c>
      <c r="CX109">
        <v>97</v>
      </c>
      <c r="CY109">
        <f t="shared" si="126"/>
        <v>85</v>
      </c>
      <c r="CZ109" t="s">
        <v>122</v>
      </c>
      <c r="DA109" s="11">
        <f t="shared" si="127"/>
        <v>87.61904761904762</v>
      </c>
      <c r="DB109">
        <v>76</v>
      </c>
      <c r="DC109">
        <f t="shared" si="128"/>
        <v>242</v>
      </c>
      <c r="DD109" t="s">
        <v>111</v>
      </c>
      <c r="DE109" s="11">
        <f t="shared" si="129"/>
        <v>86.349206349206355</v>
      </c>
      <c r="DF109">
        <v>66</v>
      </c>
      <c r="DG109">
        <f t="shared" si="130"/>
        <v>135</v>
      </c>
      <c r="DH109" t="s">
        <v>252</v>
      </c>
      <c r="DI109" s="11">
        <f t="shared" si="131"/>
        <v>110.7936507936508</v>
      </c>
      <c r="DJ109">
        <v>27</v>
      </c>
      <c r="DK109">
        <f t="shared" si="132"/>
        <v>246</v>
      </c>
      <c r="DL109" t="s">
        <v>22</v>
      </c>
      <c r="DM109" s="11">
        <f t="shared" si="133"/>
        <v>98.730158730158735</v>
      </c>
      <c r="DN109">
        <v>38</v>
      </c>
      <c r="DO109">
        <f t="shared" si="134"/>
        <v>233</v>
      </c>
      <c r="DP109" t="s">
        <v>1807</v>
      </c>
      <c r="DQ109" s="11">
        <f t="shared" si="135"/>
        <v>102.85714285714286</v>
      </c>
      <c r="DR109">
        <v>35</v>
      </c>
      <c r="DS109">
        <f t="shared" si="136"/>
        <v>224</v>
      </c>
      <c r="DT109" t="s">
        <v>127</v>
      </c>
      <c r="DU109" s="11">
        <f t="shared" si="137"/>
        <v>73.968253968253961</v>
      </c>
      <c r="DV109">
        <v>94.5</v>
      </c>
      <c r="DW109">
        <f t="shared" si="138"/>
        <v>46</v>
      </c>
      <c r="DX109" t="s">
        <v>122</v>
      </c>
      <c r="DY109" s="11">
        <f t="shared" si="139"/>
        <v>153.01587301587301</v>
      </c>
      <c r="DZ109">
        <v>67</v>
      </c>
      <c r="EA109">
        <f t="shared" si="140"/>
        <v>199</v>
      </c>
      <c r="EB109" t="s">
        <v>111</v>
      </c>
      <c r="EC109" s="11">
        <f t="shared" si="141"/>
        <v>56.825396825396822</v>
      </c>
      <c r="ED109">
        <v>65</v>
      </c>
      <c r="EE109">
        <f t="shared" si="142"/>
        <v>169</v>
      </c>
      <c r="EF109" t="s">
        <v>252</v>
      </c>
      <c r="EG109" s="11">
        <f t="shared" si="143"/>
        <v>82.857142857142861</v>
      </c>
      <c r="EH109">
        <v>26</v>
      </c>
      <c r="EI109">
        <f t="shared" si="144"/>
        <v>242</v>
      </c>
      <c r="EJ109" t="s">
        <v>22</v>
      </c>
      <c r="EK109" s="11">
        <f t="shared" si="145"/>
        <v>82.222222222222229</v>
      </c>
      <c r="EL109">
        <v>37</v>
      </c>
      <c r="EM109">
        <f t="shared" si="146"/>
        <v>242</v>
      </c>
      <c r="EN109" t="s">
        <v>1807</v>
      </c>
      <c r="EO109" s="11">
        <f t="shared" si="147"/>
        <v>67.61904761904762</v>
      </c>
      <c r="EP109">
        <v>49</v>
      </c>
      <c r="EQ109">
        <f t="shared" si="148"/>
        <v>142</v>
      </c>
      <c r="ER109" t="s">
        <v>24</v>
      </c>
      <c r="ES109" s="11">
        <f t="shared" si="149"/>
        <v>109.52380952380952</v>
      </c>
      <c r="ET109">
        <v>98</v>
      </c>
      <c r="EU109">
        <f t="shared" si="150"/>
        <v>213</v>
      </c>
      <c r="EV109">
        <v>106</v>
      </c>
      <c r="EW109">
        <f t="shared" si="151"/>
        <v>63</v>
      </c>
      <c r="EX109">
        <v>111</v>
      </c>
      <c r="EY109">
        <f t="shared" si="152"/>
        <v>115</v>
      </c>
      <c r="EZ109">
        <v>38</v>
      </c>
      <c r="FA109">
        <f t="shared" si="153"/>
        <v>186</v>
      </c>
      <c r="FB109">
        <v>29</v>
      </c>
      <c r="FC109">
        <f t="shared" si="154"/>
        <v>140</v>
      </c>
      <c r="FD109">
        <v>35</v>
      </c>
      <c r="FE109">
        <f t="shared" si="155"/>
        <v>172</v>
      </c>
    </row>
    <row r="110" spans="1:161" x14ac:dyDescent="0.2">
      <c r="A110" t="s">
        <v>349</v>
      </c>
      <c r="B110" t="s">
        <v>350</v>
      </c>
      <c r="C110" t="s">
        <v>250</v>
      </c>
      <c r="D110" t="s">
        <v>17</v>
      </c>
      <c r="E110" t="s">
        <v>351</v>
      </c>
      <c r="F110">
        <v>107</v>
      </c>
      <c r="G110">
        <f t="shared" si="78"/>
        <v>107</v>
      </c>
      <c r="H110" t="s">
        <v>122</v>
      </c>
      <c r="I110" s="11">
        <f t="shared" si="79"/>
        <v>71.428571428571431</v>
      </c>
      <c r="J110">
        <v>76</v>
      </c>
      <c r="K110">
        <f t="shared" si="80"/>
        <v>212</v>
      </c>
      <c r="L110" t="s">
        <v>111</v>
      </c>
      <c r="M110" s="11">
        <f t="shared" si="81"/>
        <v>75.555555555555557</v>
      </c>
      <c r="N110">
        <v>60</v>
      </c>
      <c r="O110" s="12">
        <f t="shared" si="82"/>
        <v>252</v>
      </c>
      <c r="P110" t="s">
        <v>252</v>
      </c>
      <c r="Q110" s="11">
        <f t="shared" si="83"/>
        <v>91.111111111111114</v>
      </c>
      <c r="R110">
        <v>59.5</v>
      </c>
      <c r="S110">
        <f t="shared" si="84"/>
        <v>79</v>
      </c>
      <c r="T110" t="s">
        <v>22</v>
      </c>
      <c r="U110" s="11">
        <f t="shared" si="85"/>
        <v>88.571428571428569</v>
      </c>
      <c r="V110">
        <v>41</v>
      </c>
      <c r="W110">
        <f t="shared" si="86"/>
        <v>243</v>
      </c>
      <c r="X110" t="s">
        <v>126</v>
      </c>
      <c r="Y110" s="11">
        <f t="shared" si="87"/>
        <v>36.82539682539683</v>
      </c>
      <c r="Z110">
        <v>71.5</v>
      </c>
      <c r="AA110">
        <f t="shared" si="88"/>
        <v>85</v>
      </c>
      <c r="AB110" t="s">
        <v>127</v>
      </c>
      <c r="AC110" s="11">
        <f t="shared" si="89"/>
        <v>86.984126984126988</v>
      </c>
      <c r="AD110">
        <v>110.5</v>
      </c>
      <c r="AE110">
        <f t="shared" si="90"/>
        <v>17</v>
      </c>
      <c r="AF110" t="s">
        <v>122</v>
      </c>
      <c r="AG110" s="11">
        <f t="shared" si="91"/>
        <v>130.15873015873015</v>
      </c>
      <c r="AH110">
        <v>88</v>
      </c>
      <c r="AI110">
        <f t="shared" si="92"/>
        <v>135</v>
      </c>
      <c r="AJ110" t="s">
        <v>111</v>
      </c>
      <c r="AK110" s="11">
        <f t="shared" si="93"/>
        <v>81.587301587301582</v>
      </c>
      <c r="AL110">
        <v>53.5</v>
      </c>
      <c r="AM110">
        <f t="shared" si="94"/>
        <v>224</v>
      </c>
      <c r="AN110" t="s">
        <v>252</v>
      </c>
      <c r="AO110" s="11">
        <f t="shared" si="95"/>
        <v>93.650793650793645</v>
      </c>
      <c r="AP110">
        <v>53</v>
      </c>
      <c r="AQ110">
        <f t="shared" si="96"/>
        <v>43</v>
      </c>
      <c r="AR110" t="s">
        <v>22</v>
      </c>
      <c r="AS110" s="11">
        <f t="shared" si="97"/>
        <v>153.01587301587301</v>
      </c>
      <c r="AT110">
        <v>41</v>
      </c>
      <c r="AU110">
        <f t="shared" si="98"/>
        <v>184</v>
      </c>
      <c r="AV110" t="s">
        <v>126</v>
      </c>
      <c r="AW110" s="11">
        <f t="shared" si="99"/>
        <v>89.523809523809518</v>
      </c>
      <c r="AX110">
        <v>63</v>
      </c>
      <c r="AY110">
        <f t="shared" si="100"/>
        <v>44</v>
      </c>
      <c r="AZ110" t="s">
        <v>127</v>
      </c>
      <c r="BA110" s="11">
        <f t="shared" si="101"/>
        <v>122.22222222222223</v>
      </c>
      <c r="BB110">
        <v>91</v>
      </c>
      <c r="BC110">
        <f t="shared" si="102"/>
        <v>112</v>
      </c>
      <c r="BD110" t="s">
        <v>122</v>
      </c>
      <c r="BE110" s="11">
        <f t="shared" si="103"/>
        <v>121.26984126984127</v>
      </c>
      <c r="BF110">
        <v>106</v>
      </c>
      <c r="BG110">
        <f t="shared" si="104"/>
        <v>77</v>
      </c>
      <c r="BH110" t="s">
        <v>111</v>
      </c>
      <c r="BI110" s="11">
        <f t="shared" si="105"/>
        <v>132.38095238095238</v>
      </c>
      <c r="BJ110">
        <v>67</v>
      </c>
      <c r="BK110">
        <f t="shared" si="106"/>
        <v>204</v>
      </c>
      <c r="BL110" t="s">
        <v>252</v>
      </c>
      <c r="BM110" s="11">
        <f t="shared" si="107"/>
        <v>116.19047619047619</v>
      </c>
      <c r="BN110">
        <v>25</v>
      </c>
      <c r="BO110">
        <f t="shared" si="108"/>
        <v>210</v>
      </c>
      <c r="BP110" t="s">
        <v>22</v>
      </c>
      <c r="BQ110" s="11">
        <f t="shared" si="109"/>
        <v>81.269841269841265</v>
      </c>
      <c r="BR110">
        <v>36</v>
      </c>
      <c r="BS110" s="12">
        <f t="shared" si="110"/>
        <v>151</v>
      </c>
      <c r="BT110" t="s">
        <v>1807</v>
      </c>
      <c r="BU110" s="11">
        <f t="shared" si="111"/>
        <v>128.57142857142856</v>
      </c>
      <c r="BV110">
        <v>61</v>
      </c>
      <c r="BW110">
        <f t="shared" si="112"/>
        <v>114</v>
      </c>
      <c r="BX110" t="s">
        <v>127</v>
      </c>
      <c r="BY110" s="11">
        <f t="shared" si="113"/>
        <v>96.825396825396822</v>
      </c>
      <c r="BZ110">
        <v>89</v>
      </c>
      <c r="CA110">
        <f t="shared" si="114"/>
        <v>179</v>
      </c>
      <c r="CB110" t="s">
        <v>122</v>
      </c>
      <c r="CC110" s="11">
        <f t="shared" si="115"/>
        <v>58.412698412698411</v>
      </c>
      <c r="CD110">
        <v>82</v>
      </c>
      <c r="CE110">
        <f t="shared" si="116"/>
        <v>179</v>
      </c>
      <c r="CF110" t="s">
        <v>111</v>
      </c>
      <c r="CG110" s="11">
        <f t="shared" si="117"/>
        <v>83.492063492063494</v>
      </c>
      <c r="CH110">
        <v>39</v>
      </c>
      <c r="CI110">
        <f t="shared" si="118"/>
        <v>255</v>
      </c>
      <c r="CJ110" t="s">
        <v>252</v>
      </c>
      <c r="CK110" s="11">
        <f t="shared" si="119"/>
        <v>101.26984126984127</v>
      </c>
      <c r="CL110">
        <v>25</v>
      </c>
      <c r="CM110">
        <f t="shared" si="120"/>
        <v>151</v>
      </c>
      <c r="CN110" t="s">
        <v>22</v>
      </c>
      <c r="CO110" s="11">
        <f t="shared" si="121"/>
        <v>131.11111111111111</v>
      </c>
      <c r="CP110">
        <v>26</v>
      </c>
      <c r="CQ110">
        <f t="shared" si="122"/>
        <v>241</v>
      </c>
      <c r="CR110" t="s">
        <v>1807</v>
      </c>
      <c r="CS110" s="11">
        <f t="shared" si="123"/>
        <v>60.952380952380949</v>
      </c>
      <c r="CT110">
        <v>59</v>
      </c>
      <c r="CU110">
        <f t="shared" si="124"/>
        <v>104</v>
      </c>
      <c r="CV110" t="s">
        <v>127</v>
      </c>
      <c r="CW110" s="11">
        <f t="shared" si="125"/>
        <v>99.047619047619051</v>
      </c>
      <c r="CX110">
        <v>101</v>
      </c>
      <c r="CY110">
        <f t="shared" si="126"/>
        <v>48</v>
      </c>
      <c r="CZ110" t="s">
        <v>122</v>
      </c>
      <c r="DA110" s="11">
        <f t="shared" si="127"/>
        <v>136.50793650793651</v>
      </c>
      <c r="DB110">
        <v>99</v>
      </c>
      <c r="DC110">
        <f t="shared" si="128"/>
        <v>127</v>
      </c>
      <c r="DD110" t="s">
        <v>111</v>
      </c>
      <c r="DE110" s="11">
        <f t="shared" si="129"/>
        <v>92.698412698412696</v>
      </c>
      <c r="DF110">
        <v>37.5</v>
      </c>
      <c r="DG110">
        <f t="shared" si="130"/>
        <v>259</v>
      </c>
      <c r="DH110" t="s">
        <v>252</v>
      </c>
      <c r="DI110" s="11">
        <f t="shared" si="131"/>
        <v>92.698412698412696</v>
      </c>
      <c r="DJ110">
        <v>26</v>
      </c>
      <c r="DK110">
        <f t="shared" si="132"/>
        <v>249</v>
      </c>
      <c r="DL110" t="s">
        <v>22</v>
      </c>
      <c r="DM110" s="11">
        <f t="shared" si="133"/>
        <v>55.238095238095234</v>
      </c>
      <c r="DN110">
        <v>54</v>
      </c>
      <c r="DO110">
        <f t="shared" si="134"/>
        <v>118</v>
      </c>
      <c r="DP110" t="s">
        <v>1807</v>
      </c>
      <c r="DQ110" s="11">
        <f t="shared" si="135"/>
        <v>107.61904761904762</v>
      </c>
      <c r="DR110">
        <v>50</v>
      </c>
      <c r="DS110">
        <f t="shared" si="136"/>
        <v>101</v>
      </c>
      <c r="DT110" t="s">
        <v>127</v>
      </c>
      <c r="DU110" s="11">
        <f t="shared" si="137"/>
        <v>87.936507936507937</v>
      </c>
      <c r="DV110">
        <v>83.5</v>
      </c>
      <c r="DW110">
        <f t="shared" si="138"/>
        <v>163</v>
      </c>
      <c r="DX110" t="s">
        <v>122</v>
      </c>
      <c r="DY110" s="11">
        <f t="shared" si="139"/>
        <v>78.730158730158735</v>
      </c>
      <c r="DZ110">
        <v>80</v>
      </c>
      <c r="EA110">
        <f t="shared" si="140"/>
        <v>104</v>
      </c>
      <c r="EB110" t="s">
        <v>111</v>
      </c>
      <c r="EC110" s="11">
        <f t="shared" si="141"/>
        <v>143.8095238095238</v>
      </c>
      <c r="ED110">
        <v>54</v>
      </c>
      <c r="EE110">
        <f t="shared" si="142"/>
        <v>236</v>
      </c>
      <c r="EF110" t="s">
        <v>252</v>
      </c>
      <c r="EG110" s="11">
        <f t="shared" si="143"/>
        <v>112.06349206349206</v>
      </c>
      <c r="EH110">
        <v>46.5</v>
      </c>
      <c r="EI110">
        <f t="shared" si="144"/>
        <v>108</v>
      </c>
      <c r="EJ110" t="s">
        <v>22</v>
      </c>
      <c r="EK110" s="11">
        <f t="shared" si="145"/>
        <v>89.206349206349202</v>
      </c>
      <c r="EL110">
        <v>49</v>
      </c>
      <c r="EM110">
        <f t="shared" si="146"/>
        <v>142</v>
      </c>
      <c r="EN110" t="s">
        <v>1807</v>
      </c>
      <c r="EO110" s="11">
        <f t="shared" si="147"/>
        <v>118.73015873015873</v>
      </c>
      <c r="EP110">
        <v>66</v>
      </c>
      <c r="EQ110">
        <f t="shared" si="148"/>
        <v>63</v>
      </c>
      <c r="ER110" t="s">
        <v>24</v>
      </c>
      <c r="ES110" s="11">
        <f t="shared" si="149"/>
        <v>111.11111111111111</v>
      </c>
      <c r="ET110">
        <v>108</v>
      </c>
      <c r="EU110">
        <f t="shared" si="150"/>
        <v>96</v>
      </c>
      <c r="EV110">
        <v>80</v>
      </c>
      <c r="EW110">
        <f t="shared" si="151"/>
        <v>242</v>
      </c>
      <c r="EX110">
        <v>58</v>
      </c>
      <c r="EY110">
        <f t="shared" si="152"/>
        <v>274</v>
      </c>
      <c r="EZ110">
        <v>47</v>
      </c>
      <c r="FA110">
        <f t="shared" si="153"/>
        <v>74</v>
      </c>
      <c r="FB110">
        <v>26</v>
      </c>
      <c r="FC110">
        <f t="shared" si="154"/>
        <v>201</v>
      </c>
      <c r="FD110">
        <v>39</v>
      </c>
      <c r="FE110">
        <f t="shared" si="155"/>
        <v>98</v>
      </c>
    </row>
    <row r="111" spans="1:161" x14ac:dyDescent="0.2">
      <c r="A111" t="s">
        <v>352</v>
      </c>
      <c r="B111" t="s">
        <v>353</v>
      </c>
      <c r="C111" t="s">
        <v>250</v>
      </c>
      <c r="D111" t="s">
        <v>17</v>
      </c>
      <c r="E111" t="s">
        <v>354</v>
      </c>
      <c r="F111">
        <v>110</v>
      </c>
      <c r="G111">
        <f t="shared" si="78"/>
        <v>66</v>
      </c>
      <c r="H111" t="s">
        <v>122</v>
      </c>
      <c r="I111" s="11">
        <f t="shared" si="79"/>
        <v>91.111111111111114</v>
      </c>
      <c r="J111">
        <v>85</v>
      </c>
      <c r="K111">
        <f t="shared" si="80"/>
        <v>156</v>
      </c>
      <c r="L111" t="s">
        <v>111</v>
      </c>
      <c r="M111" s="11">
        <f t="shared" si="81"/>
        <v>97.777777777777771</v>
      </c>
      <c r="N111">
        <v>62</v>
      </c>
      <c r="O111" s="12">
        <f t="shared" si="82"/>
        <v>244</v>
      </c>
      <c r="P111" t="s">
        <v>252</v>
      </c>
      <c r="Q111" s="11">
        <f t="shared" si="83"/>
        <v>98.095238095238102</v>
      </c>
      <c r="R111">
        <v>43</v>
      </c>
      <c r="S111">
        <f t="shared" si="84"/>
        <v>208</v>
      </c>
      <c r="T111" t="s">
        <v>22</v>
      </c>
      <c r="U111" s="11">
        <f t="shared" si="85"/>
        <v>80</v>
      </c>
      <c r="V111">
        <v>45</v>
      </c>
      <c r="W111">
        <f t="shared" si="86"/>
        <v>206</v>
      </c>
      <c r="X111" t="s">
        <v>126</v>
      </c>
      <c r="Y111" s="11">
        <f t="shared" si="87"/>
        <v>83.174603174603178</v>
      </c>
      <c r="Z111">
        <v>67.5</v>
      </c>
      <c r="AA111">
        <f t="shared" si="88"/>
        <v>124</v>
      </c>
      <c r="AB111" t="s">
        <v>127</v>
      </c>
      <c r="AC111" s="11">
        <f t="shared" si="89"/>
        <v>109.2063492063492</v>
      </c>
      <c r="AD111">
        <v>107.5</v>
      </c>
      <c r="AE111">
        <f t="shared" si="90"/>
        <v>38</v>
      </c>
      <c r="AF111" t="s">
        <v>122</v>
      </c>
      <c r="AG111" s="11">
        <f t="shared" si="91"/>
        <v>101.58730158730158</v>
      </c>
      <c r="AH111">
        <v>86</v>
      </c>
      <c r="AI111">
        <f t="shared" si="92"/>
        <v>149</v>
      </c>
      <c r="AJ111" t="s">
        <v>111</v>
      </c>
      <c r="AK111" s="11">
        <f t="shared" si="93"/>
        <v>83.174603174603178</v>
      </c>
      <c r="AL111">
        <v>50.5</v>
      </c>
      <c r="AM111">
        <f t="shared" si="94"/>
        <v>238</v>
      </c>
      <c r="AN111" t="s">
        <v>252</v>
      </c>
      <c r="AO111" s="11">
        <f t="shared" si="95"/>
        <v>91.746031746031747</v>
      </c>
      <c r="AP111">
        <v>34</v>
      </c>
      <c r="AQ111">
        <f t="shared" si="96"/>
        <v>145</v>
      </c>
      <c r="AR111" t="s">
        <v>22</v>
      </c>
      <c r="AS111" s="11">
        <f t="shared" si="97"/>
        <v>151.11111111111111</v>
      </c>
      <c r="AT111">
        <v>44</v>
      </c>
      <c r="AU111">
        <f t="shared" si="98"/>
        <v>156</v>
      </c>
      <c r="AV111" t="s">
        <v>126</v>
      </c>
      <c r="AW111" s="11">
        <f t="shared" si="99"/>
        <v>127.93650793650794</v>
      </c>
      <c r="AX111">
        <v>46</v>
      </c>
      <c r="AY111">
        <f t="shared" si="100"/>
        <v>153</v>
      </c>
      <c r="AZ111" t="s">
        <v>127</v>
      </c>
      <c r="BA111" s="11">
        <f t="shared" si="101"/>
        <v>129.20634920634922</v>
      </c>
      <c r="BB111">
        <v>97</v>
      </c>
      <c r="BC111">
        <f t="shared" si="102"/>
        <v>43</v>
      </c>
      <c r="BD111" t="s">
        <v>122</v>
      </c>
      <c r="BE111" s="11">
        <f t="shared" si="103"/>
        <v>123.17460317460318</v>
      </c>
      <c r="BF111">
        <v>102</v>
      </c>
      <c r="BG111">
        <f t="shared" si="104"/>
        <v>96</v>
      </c>
      <c r="BH111" t="s">
        <v>111</v>
      </c>
      <c r="BI111" s="11">
        <f t="shared" si="105"/>
        <v>144.44444444444446</v>
      </c>
      <c r="BJ111">
        <v>66.5</v>
      </c>
      <c r="BK111">
        <f t="shared" si="106"/>
        <v>212</v>
      </c>
      <c r="BL111" t="s">
        <v>252</v>
      </c>
      <c r="BM111" s="11">
        <f t="shared" si="107"/>
        <v>116.50793650793651</v>
      </c>
      <c r="BN111">
        <v>9</v>
      </c>
      <c r="BO111">
        <f t="shared" si="108"/>
        <v>306</v>
      </c>
      <c r="BP111" t="s">
        <v>22</v>
      </c>
      <c r="BQ111" s="11">
        <f t="shared" si="109"/>
        <v>55.238095238095234</v>
      </c>
      <c r="BR111">
        <v>26</v>
      </c>
      <c r="BS111" s="12">
        <f t="shared" si="110"/>
        <v>244</v>
      </c>
      <c r="BT111" t="s">
        <v>1807</v>
      </c>
      <c r="BU111" s="11">
        <f t="shared" si="111"/>
        <v>107.61904761904762</v>
      </c>
      <c r="BV111">
        <v>41</v>
      </c>
      <c r="BW111">
        <f t="shared" si="112"/>
        <v>245</v>
      </c>
      <c r="BX111" t="s">
        <v>127</v>
      </c>
      <c r="BY111" s="11">
        <f t="shared" si="113"/>
        <v>105.07936507936508</v>
      </c>
      <c r="BZ111">
        <v>95</v>
      </c>
      <c r="CA111">
        <f t="shared" si="114"/>
        <v>116</v>
      </c>
      <c r="CB111" t="s">
        <v>122</v>
      </c>
      <c r="CC111" s="11">
        <f t="shared" si="115"/>
        <v>97.142857142857139</v>
      </c>
      <c r="CD111">
        <v>71</v>
      </c>
      <c r="CE111">
        <f t="shared" si="116"/>
        <v>236</v>
      </c>
      <c r="CF111" t="s">
        <v>111</v>
      </c>
      <c r="CG111" s="11">
        <f t="shared" si="117"/>
        <v>65.396825396825392</v>
      </c>
      <c r="CH111">
        <v>38</v>
      </c>
      <c r="CI111">
        <f t="shared" si="118"/>
        <v>264</v>
      </c>
      <c r="CJ111" t="s">
        <v>252</v>
      </c>
      <c r="CK111" s="11">
        <f t="shared" si="119"/>
        <v>93.968253968253975</v>
      </c>
      <c r="CL111">
        <v>24</v>
      </c>
      <c r="CM111">
        <f t="shared" si="120"/>
        <v>165</v>
      </c>
      <c r="CN111" t="s">
        <v>22</v>
      </c>
      <c r="CO111" s="11">
        <f t="shared" si="121"/>
        <v>125.71428571428571</v>
      </c>
      <c r="CP111">
        <v>24</v>
      </c>
      <c r="CQ111">
        <f t="shared" si="122"/>
        <v>268</v>
      </c>
      <c r="CR111" t="s">
        <v>1807</v>
      </c>
      <c r="CS111" s="11">
        <f t="shared" si="123"/>
        <v>96.825396825396822</v>
      </c>
      <c r="CT111">
        <v>39</v>
      </c>
      <c r="CU111">
        <f t="shared" si="124"/>
        <v>261</v>
      </c>
      <c r="CV111" t="s">
        <v>127</v>
      </c>
      <c r="CW111" s="11">
        <f t="shared" si="125"/>
        <v>43.80952380952381</v>
      </c>
      <c r="CX111">
        <v>95</v>
      </c>
      <c r="CY111">
        <f t="shared" si="126"/>
        <v>107</v>
      </c>
      <c r="CZ111" t="s">
        <v>122</v>
      </c>
      <c r="DA111" s="11">
        <f t="shared" si="127"/>
        <v>109.84126984126985</v>
      </c>
      <c r="DB111">
        <v>99</v>
      </c>
      <c r="DC111">
        <f t="shared" si="128"/>
        <v>127</v>
      </c>
      <c r="DD111" t="s">
        <v>111</v>
      </c>
      <c r="DE111" s="11">
        <f t="shared" si="129"/>
        <v>115.55555555555556</v>
      </c>
      <c r="DF111">
        <v>40</v>
      </c>
      <c r="DG111">
        <f t="shared" si="130"/>
        <v>245</v>
      </c>
      <c r="DH111" t="s">
        <v>252</v>
      </c>
      <c r="DI111" s="11">
        <f t="shared" si="131"/>
        <v>91.428571428571431</v>
      </c>
      <c r="DJ111">
        <v>27</v>
      </c>
      <c r="DK111">
        <f t="shared" si="132"/>
        <v>246</v>
      </c>
      <c r="DL111" t="s">
        <v>22</v>
      </c>
      <c r="DM111" s="11">
        <f t="shared" si="133"/>
        <v>73.650793650793645</v>
      </c>
      <c r="DN111">
        <v>35</v>
      </c>
      <c r="DO111">
        <f t="shared" si="134"/>
        <v>258</v>
      </c>
      <c r="DP111" t="s">
        <v>1807</v>
      </c>
      <c r="DQ111" s="11">
        <f t="shared" si="135"/>
        <v>63.17460317460317</v>
      </c>
      <c r="DR111">
        <v>53</v>
      </c>
      <c r="DS111">
        <f t="shared" si="136"/>
        <v>84</v>
      </c>
      <c r="DT111" t="s">
        <v>127</v>
      </c>
      <c r="DU111" s="11">
        <f t="shared" si="137"/>
        <v>131.11111111111111</v>
      </c>
      <c r="DV111">
        <v>85</v>
      </c>
      <c r="DW111">
        <f t="shared" si="138"/>
        <v>138</v>
      </c>
      <c r="DX111" t="s">
        <v>122</v>
      </c>
      <c r="DY111" s="11">
        <f t="shared" si="139"/>
        <v>104.12698412698413</v>
      </c>
      <c r="DZ111">
        <v>70</v>
      </c>
      <c r="EA111">
        <f t="shared" si="140"/>
        <v>176</v>
      </c>
      <c r="EB111" t="s">
        <v>111</v>
      </c>
      <c r="EC111" s="11">
        <f t="shared" si="141"/>
        <v>79.365079365079367</v>
      </c>
      <c r="ED111">
        <v>57</v>
      </c>
      <c r="EE111">
        <f t="shared" si="142"/>
        <v>218</v>
      </c>
      <c r="EF111" t="s">
        <v>252</v>
      </c>
      <c r="EG111" s="11">
        <f t="shared" si="143"/>
        <v>110.7936507936508</v>
      </c>
      <c r="EH111">
        <v>37.5</v>
      </c>
      <c r="EI111">
        <f t="shared" si="144"/>
        <v>163</v>
      </c>
      <c r="EJ111" t="s">
        <v>22</v>
      </c>
      <c r="EK111" s="11">
        <f t="shared" si="145"/>
        <v>107.3015873015873</v>
      </c>
      <c r="EL111">
        <v>49</v>
      </c>
      <c r="EM111">
        <f t="shared" si="146"/>
        <v>142</v>
      </c>
      <c r="EN111" t="s">
        <v>1807</v>
      </c>
      <c r="EO111" s="11">
        <f t="shared" si="147"/>
        <v>107.3015873015873</v>
      </c>
      <c r="EP111">
        <v>42.5</v>
      </c>
      <c r="EQ111">
        <f t="shared" si="148"/>
        <v>182</v>
      </c>
      <c r="ER111" t="s">
        <v>24</v>
      </c>
      <c r="ES111" s="11">
        <f t="shared" si="149"/>
        <v>135.55555555555554</v>
      </c>
      <c r="ET111">
        <v>103</v>
      </c>
      <c r="EU111">
        <f t="shared" si="150"/>
        <v>151</v>
      </c>
      <c r="EV111">
        <v>99</v>
      </c>
      <c r="EW111">
        <f t="shared" si="151"/>
        <v>111</v>
      </c>
      <c r="EX111">
        <v>69</v>
      </c>
      <c r="EY111">
        <f t="shared" si="152"/>
        <v>252</v>
      </c>
      <c r="EZ111">
        <v>38</v>
      </c>
      <c r="FA111">
        <f t="shared" si="153"/>
        <v>186</v>
      </c>
      <c r="FB111">
        <v>28</v>
      </c>
      <c r="FC111">
        <f t="shared" si="154"/>
        <v>165</v>
      </c>
      <c r="FD111">
        <v>27</v>
      </c>
      <c r="FE111">
        <f t="shared" si="155"/>
        <v>294</v>
      </c>
    </row>
    <row r="112" spans="1:161" x14ac:dyDescent="0.2">
      <c r="A112" t="s">
        <v>355</v>
      </c>
      <c r="B112" t="s">
        <v>356</v>
      </c>
      <c r="C112" t="s">
        <v>250</v>
      </c>
      <c r="D112" t="s">
        <v>17</v>
      </c>
      <c r="E112" t="s">
        <v>357</v>
      </c>
      <c r="F112">
        <v>100</v>
      </c>
      <c r="G112">
        <f t="shared" si="78"/>
        <v>208</v>
      </c>
      <c r="H112" t="s">
        <v>122</v>
      </c>
      <c r="I112" s="11">
        <f t="shared" si="79"/>
        <v>107.61904761904762</v>
      </c>
      <c r="J112">
        <v>75</v>
      </c>
      <c r="K112">
        <f t="shared" si="80"/>
        <v>219</v>
      </c>
      <c r="L112" t="s">
        <v>111</v>
      </c>
      <c r="M112" s="11">
        <f t="shared" si="81"/>
        <v>73.333333333333329</v>
      </c>
      <c r="N112">
        <v>101</v>
      </c>
      <c r="O112" s="12">
        <f t="shared" si="82"/>
        <v>82</v>
      </c>
      <c r="P112" t="s">
        <v>252</v>
      </c>
      <c r="Q112" s="11">
        <f t="shared" si="83"/>
        <v>106.66666666666667</v>
      </c>
      <c r="R112">
        <v>25.5</v>
      </c>
      <c r="S112">
        <f t="shared" si="84"/>
        <v>301</v>
      </c>
      <c r="T112" t="s">
        <v>22</v>
      </c>
      <c r="U112" s="11">
        <f t="shared" si="85"/>
        <v>89.841269841269849</v>
      </c>
      <c r="V112">
        <v>48</v>
      </c>
      <c r="W112">
        <f t="shared" si="86"/>
        <v>188</v>
      </c>
      <c r="X112" t="s">
        <v>126</v>
      </c>
      <c r="Y112" s="11">
        <f t="shared" si="87"/>
        <v>93.015873015873012</v>
      </c>
      <c r="Z112">
        <v>57.5</v>
      </c>
      <c r="AA112">
        <f t="shared" si="88"/>
        <v>233</v>
      </c>
      <c r="AB112" t="s">
        <v>127</v>
      </c>
      <c r="AC112" s="11">
        <f t="shared" si="89"/>
        <v>78.730158730158735</v>
      </c>
      <c r="AD112">
        <v>94</v>
      </c>
      <c r="AE112">
        <f t="shared" si="90"/>
        <v>232</v>
      </c>
      <c r="AF112" t="s">
        <v>122</v>
      </c>
      <c r="AG112" s="11">
        <f t="shared" si="91"/>
        <v>84.126984126984127</v>
      </c>
      <c r="AH112">
        <v>88</v>
      </c>
      <c r="AI112">
        <f t="shared" si="92"/>
        <v>135</v>
      </c>
      <c r="AJ112" t="s">
        <v>111</v>
      </c>
      <c r="AK112" s="11">
        <f t="shared" si="93"/>
        <v>134.28571428571428</v>
      </c>
      <c r="AL112">
        <v>83</v>
      </c>
      <c r="AM112">
        <f t="shared" si="94"/>
        <v>103</v>
      </c>
      <c r="AN112" t="s">
        <v>252</v>
      </c>
      <c r="AO112" s="11">
        <f t="shared" si="95"/>
        <v>104.44444444444444</v>
      </c>
      <c r="AP112">
        <v>19</v>
      </c>
      <c r="AQ112">
        <f t="shared" si="96"/>
        <v>269</v>
      </c>
      <c r="AR112" t="s">
        <v>22</v>
      </c>
      <c r="AS112" s="11">
        <f t="shared" si="97"/>
        <v>85.714285714285722</v>
      </c>
      <c r="AT112">
        <v>31</v>
      </c>
      <c r="AU112">
        <f t="shared" si="98"/>
        <v>245</v>
      </c>
      <c r="AV112" t="s">
        <v>126</v>
      </c>
      <c r="AW112" s="11">
        <f t="shared" si="99"/>
        <v>110.15873015873015</v>
      </c>
      <c r="AX112">
        <v>45</v>
      </c>
      <c r="AY112">
        <f t="shared" si="100"/>
        <v>166</v>
      </c>
      <c r="AZ112" t="s">
        <v>127</v>
      </c>
      <c r="BA112" s="11">
        <f t="shared" si="101"/>
        <v>110.47619047619048</v>
      </c>
      <c r="BB112">
        <v>86</v>
      </c>
      <c r="BC112">
        <f t="shared" si="102"/>
        <v>182</v>
      </c>
      <c r="BD112" t="s">
        <v>122</v>
      </c>
      <c r="BE112" s="11">
        <f t="shared" si="103"/>
        <v>85.714285714285722</v>
      </c>
      <c r="BF112">
        <v>73</v>
      </c>
      <c r="BG112">
        <f t="shared" si="104"/>
        <v>243</v>
      </c>
      <c r="BH112" t="s">
        <v>111</v>
      </c>
      <c r="BI112" s="11">
        <f t="shared" si="105"/>
        <v>79.682539682539684</v>
      </c>
      <c r="BJ112">
        <v>87</v>
      </c>
      <c r="BK112">
        <f t="shared" si="106"/>
        <v>117</v>
      </c>
      <c r="BL112" t="s">
        <v>252</v>
      </c>
      <c r="BM112" s="11">
        <f t="shared" si="107"/>
        <v>87.61904761904762</v>
      </c>
      <c r="BN112">
        <v>23</v>
      </c>
      <c r="BO112">
        <f t="shared" si="108"/>
        <v>224</v>
      </c>
      <c r="BP112" t="s">
        <v>22</v>
      </c>
      <c r="BQ112" s="11">
        <f t="shared" si="109"/>
        <v>124.76190476190476</v>
      </c>
      <c r="BR112">
        <v>21</v>
      </c>
      <c r="BS112" s="12">
        <f t="shared" si="110"/>
        <v>277</v>
      </c>
      <c r="BT112" t="s">
        <v>1807</v>
      </c>
      <c r="BU112" s="11">
        <f t="shared" si="111"/>
        <v>88.571428571428569</v>
      </c>
      <c r="BV112">
        <v>48</v>
      </c>
      <c r="BW112">
        <f t="shared" si="112"/>
        <v>199</v>
      </c>
      <c r="BX112" t="s">
        <v>127</v>
      </c>
      <c r="BY112" s="11">
        <f t="shared" si="113"/>
        <v>76.19047619047619</v>
      </c>
      <c r="BZ112">
        <v>93</v>
      </c>
      <c r="CA112">
        <f t="shared" si="114"/>
        <v>137</v>
      </c>
      <c r="CB112" t="s">
        <v>122</v>
      </c>
      <c r="CC112" s="11">
        <f t="shared" si="115"/>
        <v>116.50793650793651</v>
      </c>
      <c r="CD112">
        <v>82</v>
      </c>
      <c r="CE112">
        <f t="shared" si="116"/>
        <v>179</v>
      </c>
      <c r="CF112" t="s">
        <v>111</v>
      </c>
      <c r="CG112" s="11">
        <f t="shared" si="117"/>
        <v>126.34920634920636</v>
      </c>
      <c r="CH112">
        <v>69</v>
      </c>
      <c r="CI112">
        <f t="shared" si="118"/>
        <v>78</v>
      </c>
      <c r="CJ112" t="s">
        <v>252</v>
      </c>
      <c r="CK112" s="11">
        <f t="shared" si="119"/>
        <v>97.777777777777771</v>
      </c>
      <c r="CL112">
        <v>10</v>
      </c>
      <c r="CM112">
        <f t="shared" si="120"/>
        <v>302</v>
      </c>
      <c r="CN112" t="s">
        <v>22</v>
      </c>
      <c r="CO112" s="11">
        <f t="shared" si="121"/>
        <v>88.253968253968253</v>
      </c>
      <c r="CP112">
        <v>26</v>
      </c>
      <c r="CQ112">
        <f t="shared" si="122"/>
        <v>241</v>
      </c>
      <c r="CR112" t="s">
        <v>1807</v>
      </c>
      <c r="CS112" s="11">
        <f t="shared" si="123"/>
        <v>97.460317460317455</v>
      </c>
      <c r="CT112">
        <v>56</v>
      </c>
      <c r="CU112">
        <f t="shared" si="124"/>
        <v>124</v>
      </c>
      <c r="CV112" t="s">
        <v>127</v>
      </c>
      <c r="CW112" s="11">
        <f t="shared" si="125"/>
        <v>106.98412698412699</v>
      </c>
      <c r="CX112">
        <v>89</v>
      </c>
      <c r="CY112">
        <f t="shared" si="126"/>
        <v>189</v>
      </c>
      <c r="CZ112" t="s">
        <v>122</v>
      </c>
      <c r="DA112" s="11">
        <f t="shared" si="127"/>
        <v>110.7936507936508</v>
      </c>
      <c r="DB112">
        <v>69</v>
      </c>
      <c r="DC112">
        <f t="shared" si="128"/>
        <v>262</v>
      </c>
      <c r="DD112" t="s">
        <v>111</v>
      </c>
      <c r="DE112" s="11">
        <f t="shared" si="129"/>
        <v>96.507936507936506</v>
      </c>
      <c r="DF112">
        <v>83</v>
      </c>
      <c r="DG112">
        <f t="shared" si="130"/>
        <v>71</v>
      </c>
      <c r="DH112" t="s">
        <v>252</v>
      </c>
      <c r="DI112" s="11">
        <f t="shared" si="131"/>
        <v>106.34920634920636</v>
      </c>
      <c r="DJ112">
        <v>24</v>
      </c>
      <c r="DK112">
        <f t="shared" si="132"/>
        <v>265</v>
      </c>
      <c r="DL112" t="s">
        <v>22</v>
      </c>
      <c r="DM112" s="11">
        <f t="shared" si="133"/>
        <v>109.84126984126985</v>
      </c>
      <c r="DN112">
        <v>38</v>
      </c>
      <c r="DO112">
        <f t="shared" si="134"/>
        <v>233</v>
      </c>
      <c r="DP112" t="s">
        <v>1807</v>
      </c>
      <c r="DQ112" s="11">
        <f t="shared" si="135"/>
        <v>113.33333333333333</v>
      </c>
      <c r="DR112">
        <v>44</v>
      </c>
      <c r="DS112">
        <f t="shared" si="136"/>
        <v>146</v>
      </c>
      <c r="DT112" t="s">
        <v>127</v>
      </c>
      <c r="DU112" s="11">
        <f t="shared" si="137"/>
        <v>136.50793650793651</v>
      </c>
      <c r="DV112">
        <v>79</v>
      </c>
      <c r="DW112">
        <f t="shared" si="138"/>
        <v>223</v>
      </c>
      <c r="DX112" t="s">
        <v>978</v>
      </c>
      <c r="DY112" s="11">
        <f t="shared" si="139"/>
        <v>106.98412698412699</v>
      </c>
      <c r="DZ112">
        <v>59</v>
      </c>
      <c r="EA112">
        <f t="shared" si="140"/>
        <v>251</v>
      </c>
      <c r="EB112" t="s">
        <v>1804</v>
      </c>
      <c r="EC112" s="11">
        <f t="shared" si="141"/>
        <v>77.142857142857139</v>
      </c>
      <c r="ED112">
        <v>79.5</v>
      </c>
      <c r="EE112">
        <f t="shared" si="142"/>
        <v>91</v>
      </c>
      <c r="EF112" t="s">
        <v>982</v>
      </c>
      <c r="EG112" s="11">
        <f t="shared" si="143"/>
        <v>105.71428571428571</v>
      </c>
      <c r="EH112">
        <v>19</v>
      </c>
      <c r="EI112">
        <f t="shared" si="144"/>
        <v>296</v>
      </c>
      <c r="EJ112" t="s">
        <v>1827</v>
      </c>
      <c r="EK112" s="11">
        <f t="shared" si="145"/>
        <v>88.571428571428569</v>
      </c>
      <c r="EL112">
        <v>32</v>
      </c>
      <c r="EM112">
        <f t="shared" si="146"/>
        <v>275</v>
      </c>
      <c r="EN112" t="s">
        <v>1807</v>
      </c>
      <c r="EO112" s="11">
        <f t="shared" si="147"/>
        <v>101.58730158730158</v>
      </c>
      <c r="EP112">
        <v>33</v>
      </c>
      <c r="EQ112">
        <f t="shared" si="148"/>
        <v>261</v>
      </c>
      <c r="ER112" t="s">
        <v>127</v>
      </c>
      <c r="ES112" s="11">
        <f t="shared" si="149"/>
        <v>60.634920634920633</v>
      </c>
      <c r="ET112">
        <v>96</v>
      </c>
      <c r="EU112">
        <f t="shared" si="150"/>
        <v>245</v>
      </c>
      <c r="EV112">
        <v>91</v>
      </c>
      <c r="EW112">
        <f t="shared" si="151"/>
        <v>179</v>
      </c>
      <c r="EX112">
        <v>112</v>
      </c>
      <c r="EY112">
        <f t="shared" si="152"/>
        <v>109</v>
      </c>
      <c r="EZ112">
        <v>32</v>
      </c>
      <c r="FA112">
        <f t="shared" si="153"/>
        <v>260</v>
      </c>
      <c r="FB112">
        <v>19</v>
      </c>
      <c r="FC112">
        <f t="shared" si="154"/>
        <v>280</v>
      </c>
      <c r="FD112">
        <v>37</v>
      </c>
      <c r="FE112">
        <f t="shared" si="155"/>
        <v>137</v>
      </c>
    </row>
    <row r="113" spans="1:161" x14ac:dyDescent="0.2">
      <c r="A113" t="s">
        <v>358</v>
      </c>
      <c r="B113" t="s">
        <v>359</v>
      </c>
      <c r="C113" t="s">
        <v>250</v>
      </c>
      <c r="D113" t="s">
        <v>17</v>
      </c>
      <c r="E113" t="s">
        <v>360</v>
      </c>
      <c r="F113">
        <v>108</v>
      </c>
      <c r="G113">
        <f t="shared" si="78"/>
        <v>88</v>
      </c>
      <c r="H113" t="s">
        <v>122</v>
      </c>
      <c r="I113" s="11">
        <f t="shared" si="79"/>
        <v>150.15873015873015</v>
      </c>
      <c r="J113">
        <v>84</v>
      </c>
      <c r="K113">
        <f t="shared" si="80"/>
        <v>162</v>
      </c>
      <c r="L113" t="s">
        <v>111</v>
      </c>
      <c r="M113" s="11">
        <f t="shared" si="81"/>
        <v>129.84126984126985</v>
      </c>
      <c r="N113">
        <v>40</v>
      </c>
      <c r="O113" s="12">
        <f t="shared" si="82"/>
        <v>291</v>
      </c>
      <c r="P113" t="s">
        <v>252</v>
      </c>
      <c r="Q113" s="11">
        <f t="shared" si="83"/>
        <v>92.38095238095238</v>
      </c>
      <c r="R113">
        <v>69.5</v>
      </c>
      <c r="S113">
        <f t="shared" si="84"/>
        <v>30</v>
      </c>
      <c r="T113" t="s">
        <v>22</v>
      </c>
      <c r="U113" s="11">
        <f t="shared" si="85"/>
        <v>133.01587301587301</v>
      </c>
      <c r="V113">
        <v>34</v>
      </c>
      <c r="W113">
        <f t="shared" si="86"/>
        <v>282</v>
      </c>
      <c r="X113" t="s">
        <v>126</v>
      </c>
      <c r="Y113" s="11">
        <f t="shared" si="87"/>
        <v>81.587301587301582</v>
      </c>
      <c r="Z113">
        <v>65.5</v>
      </c>
      <c r="AA113">
        <f t="shared" si="88"/>
        <v>152</v>
      </c>
      <c r="AB113" t="s">
        <v>127</v>
      </c>
      <c r="AC113" s="11">
        <f t="shared" si="89"/>
        <v>122.85714285714286</v>
      </c>
      <c r="AD113">
        <v>92.5</v>
      </c>
      <c r="AE113">
        <f t="shared" si="90"/>
        <v>246</v>
      </c>
      <c r="AF113" t="s">
        <v>122</v>
      </c>
      <c r="AG113" s="11">
        <f t="shared" si="91"/>
        <v>93.015873015873012</v>
      </c>
      <c r="AH113">
        <v>63</v>
      </c>
      <c r="AI113">
        <f t="shared" si="92"/>
        <v>256</v>
      </c>
      <c r="AJ113" t="s">
        <v>111</v>
      </c>
      <c r="AK113" s="11">
        <f t="shared" si="93"/>
        <v>96.825396825396822</v>
      </c>
      <c r="AL113">
        <v>41.5</v>
      </c>
      <c r="AM113">
        <f t="shared" si="94"/>
        <v>267</v>
      </c>
      <c r="AN113" t="s">
        <v>252</v>
      </c>
      <c r="AO113" s="11">
        <f t="shared" si="95"/>
        <v>111.42857142857143</v>
      </c>
      <c r="AP113">
        <v>36</v>
      </c>
      <c r="AQ113">
        <f t="shared" si="96"/>
        <v>134</v>
      </c>
      <c r="AR113" t="s">
        <v>22</v>
      </c>
      <c r="AS113" s="11">
        <f t="shared" si="97"/>
        <v>85.396825396825392</v>
      </c>
      <c r="AT113">
        <v>48</v>
      </c>
      <c r="AU113">
        <f t="shared" si="98"/>
        <v>125</v>
      </c>
      <c r="AV113" t="s">
        <v>126</v>
      </c>
      <c r="AW113" s="11">
        <f t="shared" si="99"/>
        <v>151.11111111111111</v>
      </c>
      <c r="AX113">
        <v>37</v>
      </c>
      <c r="AY113">
        <f t="shared" si="100"/>
        <v>224</v>
      </c>
      <c r="AZ113" t="s">
        <v>127</v>
      </c>
      <c r="BA113" s="11">
        <f t="shared" si="101"/>
        <v>84.126984126984127</v>
      </c>
      <c r="BB113">
        <v>84</v>
      </c>
      <c r="BC113">
        <f t="shared" si="102"/>
        <v>224</v>
      </c>
      <c r="BD113" t="s">
        <v>122</v>
      </c>
      <c r="BE113" s="11">
        <f t="shared" si="103"/>
        <v>111.74603174603175</v>
      </c>
      <c r="BF113">
        <v>72</v>
      </c>
      <c r="BG113">
        <f t="shared" si="104"/>
        <v>246</v>
      </c>
      <c r="BH113" t="s">
        <v>111</v>
      </c>
      <c r="BI113" s="11">
        <f t="shared" si="105"/>
        <v>114.28571428571428</v>
      </c>
      <c r="BJ113">
        <v>36.5</v>
      </c>
      <c r="BK113">
        <f t="shared" si="106"/>
        <v>303</v>
      </c>
      <c r="BL113" t="s">
        <v>252</v>
      </c>
      <c r="BM113" s="11">
        <f t="shared" si="107"/>
        <v>96.507936507936506</v>
      </c>
      <c r="BN113">
        <v>37</v>
      </c>
      <c r="BO113">
        <f t="shared" si="108"/>
        <v>88</v>
      </c>
      <c r="BP113" t="s">
        <v>22</v>
      </c>
      <c r="BQ113" s="11">
        <f t="shared" si="109"/>
        <v>140.3174603174603</v>
      </c>
      <c r="BR113">
        <v>20</v>
      </c>
      <c r="BS113" s="12">
        <f t="shared" si="110"/>
        <v>286</v>
      </c>
      <c r="BT113" t="s">
        <v>1807</v>
      </c>
      <c r="BU113" s="11">
        <f t="shared" si="111"/>
        <v>89.523809523809518</v>
      </c>
      <c r="BV113">
        <v>52</v>
      </c>
      <c r="BW113">
        <f t="shared" si="112"/>
        <v>174</v>
      </c>
      <c r="BX113" t="s">
        <v>127</v>
      </c>
      <c r="BY113" s="11">
        <f t="shared" si="113"/>
        <v>106.34920634920636</v>
      </c>
      <c r="BZ113">
        <v>79</v>
      </c>
      <c r="CA113">
        <f t="shared" si="114"/>
        <v>261</v>
      </c>
      <c r="CB113" t="s">
        <v>122</v>
      </c>
      <c r="CC113" s="11">
        <f t="shared" si="115"/>
        <v>107.3015873015873</v>
      </c>
      <c r="CD113">
        <v>52</v>
      </c>
      <c r="CE113">
        <f t="shared" si="116"/>
        <v>291</v>
      </c>
      <c r="CF113" t="s">
        <v>111</v>
      </c>
      <c r="CG113" s="11">
        <f t="shared" si="117"/>
        <v>80.634920634920633</v>
      </c>
      <c r="CH113">
        <v>32</v>
      </c>
      <c r="CI113">
        <f t="shared" si="118"/>
        <v>292</v>
      </c>
      <c r="CJ113" t="s">
        <v>252</v>
      </c>
      <c r="CK113" s="11">
        <f t="shared" si="119"/>
        <v>84.126984126984127</v>
      </c>
      <c r="CL113">
        <v>20</v>
      </c>
      <c r="CM113">
        <f t="shared" si="120"/>
        <v>215</v>
      </c>
      <c r="CN113" t="s">
        <v>22</v>
      </c>
      <c r="CO113" s="11">
        <f t="shared" si="121"/>
        <v>73.650793650793645</v>
      </c>
      <c r="CP113">
        <v>25</v>
      </c>
      <c r="CQ113">
        <f t="shared" si="122"/>
        <v>253</v>
      </c>
      <c r="CR113" t="s">
        <v>1807</v>
      </c>
      <c r="CS113" s="11">
        <f t="shared" si="123"/>
        <v>109.52380952380952</v>
      </c>
      <c r="CT113">
        <v>48</v>
      </c>
      <c r="CU113">
        <f t="shared" si="124"/>
        <v>194</v>
      </c>
      <c r="CV113" t="s">
        <v>127</v>
      </c>
      <c r="CW113" s="11">
        <f t="shared" si="125"/>
        <v>119.04761904761905</v>
      </c>
      <c r="CX113">
        <v>79</v>
      </c>
      <c r="CY113">
        <f t="shared" si="126"/>
        <v>284</v>
      </c>
      <c r="CZ113" t="s">
        <v>122</v>
      </c>
      <c r="DA113" s="11">
        <f t="shared" si="127"/>
        <v>24.444444444444443</v>
      </c>
      <c r="DB113">
        <v>80</v>
      </c>
      <c r="DC113">
        <f t="shared" si="128"/>
        <v>230</v>
      </c>
      <c r="DD113" t="s">
        <v>111</v>
      </c>
      <c r="DE113" s="11">
        <f t="shared" si="129"/>
        <v>109.84126984126985</v>
      </c>
      <c r="DF113">
        <v>40.5</v>
      </c>
      <c r="DG113">
        <f t="shared" si="130"/>
        <v>242</v>
      </c>
      <c r="DH113" t="s">
        <v>252</v>
      </c>
      <c r="DI113" s="11">
        <f t="shared" si="131"/>
        <v>96.19047619047619</v>
      </c>
      <c r="DJ113">
        <v>42</v>
      </c>
      <c r="DK113">
        <f t="shared" si="132"/>
        <v>132</v>
      </c>
      <c r="DL113" t="s">
        <v>22</v>
      </c>
      <c r="DM113" s="11">
        <f t="shared" si="133"/>
        <v>75.238095238095241</v>
      </c>
      <c r="DN113">
        <v>30</v>
      </c>
      <c r="DO113">
        <f t="shared" si="134"/>
        <v>283</v>
      </c>
      <c r="DP113" t="s">
        <v>1807</v>
      </c>
      <c r="DQ113" s="11">
        <f t="shared" si="135"/>
        <v>40.952380952380949</v>
      </c>
      <c r="DR113">
        <v>31</v>
      </c>
      <c r="DS113">
        <f t="shared" si="136"/>
        <v>254</v>
      </c>
      <c r="DT113" t="s">
        <v>127</v>
      </c>
      <c r="DU113" s="11">
        <f t="shared" si="137"/>
        <v>63.17460317460317</v>
      </c>
      <c r="DV113">
        <v>94.5</v>
      </c>
      <c r="DW113">
        <f t="shared" si="138"/>
        <v>46</v>
      </c>
      <c r="DX113" t="s">
        <v>122</v>
      </c>
      <c r="DY113" s="11">
        <f t="shared" si="139"/>
        <v>133.33333333333331</v>
      </c>
      <c r="DZ113">
        <v>55</v>
      </c>
      <c r="EA113">
        <f t="shared" si="140"/>
        <v>261</v>
      </c>
      <c r="EB113" t="s">
        <v>111</v>
      </c>
      <c r="EC113" s="11">
        <f t="shared" si="141"/>
        <v>106.98412698412699</v>
      </c>
      <c r="ED113">
        <v>55</v>
      </c>
      <c r="EE113">
        <f t="shared" si="142"/>
        <v>230</v>
      </c>
      <c r="EF113" t="s">
        <v>252</v>
      </c>
      <c r="EG113" s="11">
        <f t="shared" si="143"/>
        <v>123.80952380952381</v>
      </c>
      <c r="EH113">
        <v>54.5</v>
      </c>
      <c r="EI113">
        <f t="shared" si="144"/>
        <v>54</v>
      </c>
      <c r="EJ113" t="s">
        <v>22</v>
      </c>
      <c r="EK113" s="11">
        <f t="shared" si="145"/>
        <v>100.31746031746032</v>
      </c>
      <c r="EL113">
        <v>55</v>
      </c>
      <c r="EM113">
        <f t="shared" si="146"/>
        <v>97</v>
      </c>
      <c r="EN113" t="s">
        <v>1807</v>
      </c>
      <c r="EO113" s="11">
        <f t="shared" si="147"/>
        <v>107.61904761904762</v>
      </c>
      <c r="EP113">
        <v>50</v>
      </c>
      <c r="EQ113">
        <f t="shared" si="148"/>
        <v>138</v>
      </c>
      <c r="ER113" t="s">
        <v>24</v>
      </c>
      <c r="ES113" s="11">
        <f t="shared" si="149"/>
        <v>66.984126984126988</v>
      </c>
      <c r="ET113">
        <v>103</v>
      </c>
      <c r="EU113">
        <f t="shared" si="150"/>
        <v>151</v>
      </c>
      <c r="EV113">
        <v>71</v>
      </c>
      <c r="EW113">
        <f t="shared" si="151"/>
        <v>283</v>
      </c>
      <c r="EX113">
        <v>43</v>
      </c>
      <c r="EY113">
        <f t="shared" si="152"/>
        <v>305</v>
      </c>
      <c r="EZ113">
        <v>49</v>
      </c>
      <c r="FA113">
        <f t="shared" si="153"/>
        <v>55</v>
      </c>
      <c r="FB113">
        <v>30</v>
      </c>
      <c r="FC113">
        <f t="shared" si="154"/>
        <v>121</v>
      </c>
      <c r="FD113">
        <v>43</v>
      </c>
      <c r="FE113">
        <f t="shared" si="155"/>
        <v>34</v>
      </c>
    </row>
    <row r="114" spans="1:161" x14ac:dyDescent="0.2">
      <c r="A114" t="s">
        <v>361</v>
      </c>
      <c r="B114" t="s">
        <v>362</v>
      </c>
      <c r="C114" t="s">
        <v>250</v>
      </c>
      <c r="D114" t="s">
        <v>17</v>
      </c>
      <c r="E114" t="s">
        <v>363</v>
      </c>
      <c r="F114">
        <v>108</v>
      </c>
      <c r="G114">
        <f t="shared" si="78"/>
        <v>88</v>
      </c>
      <c r="H114" t="s">
        <v>122</v>
      </c>
      <c r="I114" s="11">
        <f t="shared" si="79"/>
        <v>98.095238095238102</v>
      </c>
      <c r="J114">
        <v>84</v>
      </c>
      <c r="K114">
        <f t="shared" si="80"/>
        <v>162</v>
      </c>
      <c r="L114" t="s">
        <v>111</v>
      </c>
      <c r="M114" s="11">
        <f t="shared" si="81"/>
        <v>78.730158730158735</v>
      </c>
      <c r="N114">
        <v>74</v>
      </c>
      <c r="O114" s="12">
        <f t="shared" si="82"/>
        <v>202</v>
      </c>
      <c r="P114" t="s">
        <v>252</v>
      </c>
      <c r="Q114" s="11">
        <f t="shared" si="83"/>
        <v>74.603174603174608</v>
      </c>
      <c r="R114">
        <v>23</v>
      </c>
      <c r="S114">
        <f t="shared" si="84"/>
        <v>305</v>
      </c>
      <c r="T114" t="s">
        <v>22</v>
      </c>
      <c r="U114" s="11">
        <f t="shared" si="85"/>
        <v>71.111111111111114</v>
      </c>
      <c r="V114">
        <v>44</v>
      </c>
      <c r="W114">
        <f t="shared" si="86"/>
        <v>216</v>
      </c>
      <c r="X114" t="s">
        <v>126</v>
      </c>
      <c r="Y114" s="11">
        <f t="shared" si="87"/>
        <v>45.396825396825399</v>
      </c>
      <c r="Z114">
        <v>63.5</v>
      </c>
      <c r="AA114">
        <f t="shared" si="88"/>
        <v>172</v>
      </c>
      <c r="AB114" t="s">
        <v>127</v>
      </c>
      <c r="AC114" s="11">
        <f t="shared" si="89"/>
        <v>59.365079365079367</v>
      </c>
      <c r="AD114">
        <v>103</v>
      </c>
      <c r="AE114">
        <f t="shared" si="90"/>
        <v>82</v>
      </c>
      <c r="AF114" t="s">
        <v>122</v>
      </c>
      <c r="AG114" s="11">
        <f t="shared" si="91"/>
        <v>81.587301587301582</v>
      </c>
      <c r="AH114">
        <v>95</v>
      </c>
      <c r="AI114">
        <f t="shared" si="92"/>
        <v>95</v>
      </c>
      <c r="AJ114" t="s">
        <v>111</v>
      </c>
      <c r="AK114" s="11">
        <f t="shared" si="93"/>
        <v>147.93650793650795</v>
      </c>
      <c r="AL114">
        <v>77.5</v>
      </c>
      <c r="AM114">
        <f t="shared" si="94"/>
        <v>122</v>
      </c>
      <c r="AN114" t="s">
        <v>252</v>
      </c>
      <c r="AO114" s="11">
        <f t="shared" si="95"/>
        <v>138.41269841269843</v>
      </c>
      <c r="AP114">
        <v>27</v>
      </c>
      <c r="AQ114">
        <f t="shared" si="96"/>
        <v>214</v>
      </c>
      <c r="AR114" t="s">
        <v>22</v>
      </c>
      <c r="AS114" s="11">
        <f t="shared" si="97"/>
        <v>73.015873015873012</v>
      </c>
      <c r="AT114">
        <v>49</v>
      </c>
      <c r="AU114">
        <f t="shared" si="98"/>
        <v>118</v>
      </c>
      <c r="AV114" t="s">
        <v>126</v>
      </c>
      <c r="AW114" s="11">
        <f t="shared" si="99"/>
        <v>150.47619047619048</v>
      </c>
      <c r="AX114">
        <v>63</v>
      </c>
      <c r="AY114">
        <f t="shared" si="100"/>
        <v>44</v>
      </c>
      <c r="AZ114" t="s">
        <v>127</v>
      </c>
      <c r="BA114" s="11">
        <f t="shared" si="101"/>
        <v>143.17460317460319</v>
      </c>
      <c r="BB114">
        <v>100</v>
      </c>
      <c r="BC114">
        <f t="shared" si="102"/>
        <v>24</v>
      </c>
      <c r="BD114" t="s">
        <v>122</v>
      </c>
      <c r="BE114" s="11">
        <f t="shared" si="103"/>
        <v>135.87301587301587</v>
      </c>
      <c r="BF114">
        <v>72</v>
      </c>
      <c r="BG114">
        <f t="shared" si="104"/>
        <v>246</v>
      </c>
      <c r="BH114" t="s">
        <v>111</v>
      </c>
      <c r="BI114" s="11">
        <f t="shared" si="105"/>
        <v>89.841269841269849</v>
      </c>
      <c r="BJ114">
        <v>60</v>
      </c>
      <c r="BK114">
        <f t="shared" si="106"/>
        <v>243</v>
      </c>
      <c r="BL114" t="s">
        <v>252</v>
      </c>
      <c r="BM114" s="11">
        <f t="shared" si="107"/>
        <v>114.92063492063492</v>
      </c>
      <c r="BN114">
        <v>33</v>
      </c>
      <c r="BO114">
        <f t="shared" si="108"/>
        <v>129</v>
      </c>
      <c r="BP114" t="s">
        <v>22</v>
      </c>
      <c r="BQ114" s="11">
        <f t="shared" si="109"/>
        <v>147.30158730158729</v>
      </c>
      <c r="BR114">
        <v>21</v>
      </c>
      <c r="BS114" s="12">
        <f t="shared" si="110"/>
        <v>277</v>
      </c>
      <c r="BT114" t="s">
        <v>1807</v>
      </c>
      <c r="BU114" s="11">
        <f t="shared" si="111"/>
        <v>77.142857142857139</v>
      </c>
      <c r="BV114">
        <v>51</v>
      </c>
      <c r="BW114">
        <f t="shared" si="112"/>
        <v>180</v>
      </c>
      <c r="BX114" t="s">
        <v>127</v>
      </c>
      <c r="BY114" s="11">
        <f t="shared" si="113"/>
        <v>102.53968253968254</v>
      </c>
      <c r="BZ114">
        <v>93</v>
      </c>
      <c r="CA114">
        <f t="shared" si="114"/>
        <v>137</v>
      </c>
      <c r="CB114" t="s">
        <v>122</v>
      </c>
      <c r="CC114" s="11">
        <f t="shared" si="115"/>
        <v>136.50793650793651</v>
      </c>
      <c r="CD114">
        <v>77</v>
      </c>
      <c r="CE114">
        <f t="shared" si="116"/>
        <v>214</v>
      </c>
      <c r="CF114" t="s">
        <v>111</v>
      </c>
      <c r="CG114" s="11">
        <f t="shared" si="117"/>
        <v>97.142857142857139</v>
      </c>
      <c r="CH114">
        <v>32.5</v>
      </c>
      <c r="CI114">
        <f t="shared" si="118"/>
        <v>290</v>
      </c>
      <c r="CJ114" t="s">
        <v>252</v>
      </c>
      <c r="CK114" s="11">
        <f t="shared" si="119"/>
        <v>88.888888888888886</v>
      </c>
      <c r="CL114">
        <v>14</v>
      </c>
      <c r="CM114">
        <f t="shared" si="120"/>
        <v>278</v>
      </c>
      <c r="CN114" t="s">
        <v>22</v>
      </c>
      <c r="CO114" s="11">
        <f t="shared" si="121"/>
        <v>97.142857142857139</v>
      </c>
      <c r="CP114">
        <v>29</v>
      </c>
      <c r="CQ114">
        <f t="shared" si="122"/>
        <v>205</v>
      </c>
      <c r="CR114" t="s">
        <v>1807</v>
      </c>
      <c r="CS114" s="11">
        <f t="shared" si="123"/>
        <v>108.88888888888889</v>
      </c>
      <c r="CT114">
        <v>49</v>
      </c>
      <c r="CU114">
        <f t="shared" si="124"/>
        <v>188</v>
      </c>
      <c r="CV114" t="s">
        <v>127</v>
      </c>
      <c r="CW114" s="11">
        <f t="shared" si="125"/>
        <v>91.111111111111114</v>
      </c>
      <c r="CX114">
        <v>84</v>
      </c>
      <c r="CY114">
        <f t="shared" si="126"/>
        <v>252</v>
      </c>
      <c r="CZ114" t="s">
        <v>122</v>
      </c>
      <c r="DA114" s="11">
        <f t="shared" si="127"/>
        <v>50.793650793650798</v>
      </c>
      <c r="DB114">
        <v>85</v>
      </c>
      <c r="DC114">
        <f t="shared" si="128"/>
        <v>205</v>
      </c>
      <c r="DD114" t="s">
        <v>111</v>
      </c>
      <c r="DE114" s="11">
        <f t="shared" si="129"/>
        <v>105.71428571428571</v>
      </c>
      <c r="DF114">
        <v>38.5</v>
      </c>
      <c r="DG114">
        <f t="shared" si="130"/>
        <v>255</v>
      </c>
      <c r="DH114" t="s">
        <v>252</v>
      </c>
      <c r="DI114" s="11">
        <f t="shared" si="131"/>
        <v>71.428571428571431</v>
      </c>
      <c r="DJ114">
        <v>23</v>
      </c>
      <c r="DK114">
        <f t="shared" si="132"/>
        <v>269</v>
      </c>
      <c r="DL114" t="s">
        <v>22</v>
      </c>
      <c r="DM114" s="11">
        <f t="shared" si="133"/>
        <v>78.095238095238102</v>
      </c>
      <c r="DN114">
        <v>38</v>
      </c>
      <c r="DO114">
        <f t="shared" si="134"/>
        <v>233</v>
      </c>
      <c r="DP114" t="s">
        <v>1807</v>
      </c>
      <c r="DQ114" s="11">
        <f t="shared" si="135"/>
        <v>112.6984126984127</v>
      </c>
      <c r="DR114">
        <v>43</v>
      </c>
      <c r="DS114">
        <f t="shared" si="136"/>
        <v>160</v>
      </c>
      <c r="DT114" t="s">
        <v>127</v>
      </c>
      <c r="DU114" s="11">
        <f t="shared" si="137"/>
        <v>115.55555555555556</v>
      </c>
      <c r="DV114">
        <v>88.5</v>
      </c>
      <c r="DW114">
        <f t="shared" si="138"/>
        <v>97</v>
      </c>
      <c r="DX114" t="s">
        <v>122</v>
      </c>
      <c r="DY114" s="11">
        <f t="shared" si="139"/>
        <v>87.301587301587304</v>
      </c>
      <c r="DZ114">
        <v>64</v>
      </c>
      <c r="EA114">
        <f t="shared" si="140"/>
        <v>223</v>
      </c>
      <c r="EB114" t="s">
        <v>111</v>
      </c>
      <c r="EC114" s="11">
        <f t="shared" si="141"/>
        <v>62.539682539682538</v>
      </c>
      <c r="ED114">
        <v>65.5</v>
      </c>
      <c r="EE114">
        <f t="shared" si="142"/>
        <v>165</v>
      </c>
      <c r="EF114" t="s">
        <v>252</v>
      </c>
      <c r="EG114" s="11">
        <f t="shared" si="143"/>
        <v>131.42857142857142</v>
      </c>
      <c r="EH114">
        <v>31.5</v>
      </c>
      <c r="EI114">
        <f t="shared" si="144"/>
        <v>200</v>
      </c>
      <c r="EJ114" t="s">
        <v>22</v>
      </c>
      <c r="EK114" s="11">
        <f t="shared" si="145"/>
        <v>80.634920634920633</v>
      </c>
      <c r="EL114">
        <v>32.5</v>
      </c>
      <c r="EM114">
        <f t="shared" si="146"/>
        <v>273</v>
      </c>
      <c r="EN114" t="s">
        <v>1807</v>
      </c>
      <c r="EO114" s="11">
        <f t="shared" si="147"/>
        <v>97.777777777777771</v>
      </c>
      <c r="EP114">
        <v>39.5</v>
      </c>
      <c r="EQ114">
        <f t="shared" si="148"/>
        <v>209</v>
      </c>
      <c r="ER114" t="s">
        <v>24</v>
      </c>
      <c r="ES114" s="11">
        <f t="shared" si="149"/>
        <v>96.825396825396822</v>
      </c>
      <c r="ET114">
        <v>112</v>
      </c>
      <c r="EU114">
        <f t="shared" si="150"/>
        <v>57</v>
      </c>
      <c r="EV114">
        <v>100</v>
      </c>
      <c r="EW114">
        <f t="shared" si="151"/>
        <v>105</v>
      </c>
      <c r="EX114">
        <v>65</v>
      </c>
      <c r="EY114">
        <f t="shared" si="152"/>
        <v>264</v>
      </c>
      <c r="EZ114">
        <v>41</v>
      </c>
      <c r="FA114">
        <f t="shared" si="153"/>
        <v>139</v>
      </c>
      <c r="FB114">
        <v>21</v>
      </c>
      <c r="FC114">
        <f t="shared" si="154"/>
        <v>266</v>
      </c>
      <c r="FD114">
        <v>34</v>
      </c>
      <c r="FE114">
        <f t="shared" si="155"/>
        <v>199</v>
      </c>
    </row>
    <row r="115" spans="1:161" x14ac:dyDescent="0.2">
      <c r="A115" t="s">
        <v>364</v>
      </c>
      <c r="B115" t="s">
        <v>365</v>
      </c>
      <c r="C115" t="s">
        <v>250</v>
      </c>
      <c r="D115" t="s">
        <v>17</v>
      </c>
      <c r="E115" t="s">
        <v>366</v>
      </c>
      <c r="F115">
        <v>100</v>
      </c>
      <c r="G115">
        <f t="shared" si="78"/>
        <v>208</v>
      </c>
      <c r="H115" t="s">
        <v>122</v>
      </c>
      <c r="I115" s="11">
        <f t="shared" si="79"/>
        <v>81.904761904761898</v>
      </c>
      <c r="J115">
        <v>62</v>
      </c>
      <c r="K115">
        <f t="shared" si="80"/>
        <v>268</v>
      </c>
      <c r="L115" t="s">
        <v>111</v>
      </c>
      <c r="M115" s="11">
        <f t="shared" si="81"/>
        <v>82.539682539682545</v>
      </c>
      <c r="N115">
        <v>65</v>
      </c>
      <c r="O115" s="12">
        <f t="shared" si="82"/>
        <v>237</v>
      </c>
      <c r="P115" t="s">
        <v>252</v>
      </c>
      <c r="Q115" s="11">
        <f t="shared" si="83"/>
        <v>100.95238095238095</v>
      </c>
      <c r="R115">
        <v>52</v>
      </c>
      <c r="S115">
        <f t="shared" si="84"/>
        <v>138</v>
      </c>
      <c r="T115" t="s">
        <v>22</v>
      </c>
      <c r="U115" s="11">
        <f t="shared" si="85"/>
        <v>139.36507936507937</v>
      </c>
      <c r="V115">
        <v>48.5</v>
      </c>
      <c r="W115">
        <f t="shared" si="86"/>
        <v>183</v>
      </c>
      <c r="X115" t="s">
        <v>126</v>
      </c>
      <c r="Y115" s="11">
        <f t="shared" si="87"/>
        <v>82.222222222222229</v>
      </c>
      <c r="Z115">
        <v>59</v>
      </c>
      <c r="AA115">
        <f t="shared" si="88"/>
        <v>224</v>
      </c>
      <c r="AB115" t="s">
        <v>127</v>
      </c>
      <c r="AC115" s="11">
        <f t="shared" si="89"/>
        <v>69.206349206349202</v>
      </c>
      <c r="AD115">
        <v>99.5</v>
      </c>
      <c r="AE115">
        <f t="shared" si="90"/>
        <v>151</v>
      </c>
      <c r="AF115" t="s">
        <v>122</v>
      </c>
      <c r="AG115" s="11">
        <f t="shared" si="91"/>
        <v>145.39682539682539</v>
      </c>
      <c r="AH115">
        <v>74</v>
      </c>
      <c r="AI115">
        <f t="shared" si="92"/>
        <v>213</v>
      </c>
      <c r="AJ115" t="s">
        <v>111</v>
      </c>
      <c r="AK115" s="11">
        <f t="shared" si="93"/>
        <v>128.88888888888889</v>
      </c>
      <c r="AL115">
        <v>50</v>
      </c>
      <c r="AM115">
        <f t="shared" si="94"/>
        <v>240</v>
      </c>
      <c r="AN115" t="s">
        <v>252</v>
      </c>
      <c r="AO115" s="11">
        <f t="shared" si="95"/>
        <v>113.01587301587301</v>
      </c>
      <c r="AP115">
        <v>20</v>
      </c>
      <c r="AQ115">
        <f t="shared" si="96"/>
        <v>262</v>
      </c>
      <c r="AR115" t="s">
        <v>22</v>
      </c>
      <c r="AS115" s="11">
        <f t="shared" si="97"/>
        <v>54.285714285714285</v>
      </c>
      <c r="AT115">
        <v>33</v>
      </c>
      <c r="AU115">
        <f t="shared" si="98"/>
        <v>230</v>
      </c>
      <c r="AV115" t="s">
        <v>126</v>
      </c>
      <c r="AW115" s="11">
        <f t="shared" si="99"/>
        <v>78.730158730158735</v>
      </c>
      <c r="AX115">
        <v>50</v>
      </c>
      <c r="AY115">
        <f t="shared" si="100"/>
        <v>127</v>
      </c>
      <c r="AZ115" t="s">
        <v>127</v>
      </c>
      <c r="BA115" s="11">
        <f t="shared" si="101"/>
        <v>109.84126984126985</v>
      </c>
      <c r="BB115">
        <v>75</v>
      </c>
      <c r="BC115">
        <f t="shared" si="102"/>
        <v>294</v>
      </c>
      <c r="BD115" t="s">
        <v>122</v>
      </c>
      <c r="BE115" s="11">
        <f t="shared" si="103"/>
        <v>66.349206349206355</v>
      </c>
      <c r="BF115">
        <v>45</v>
      </c>
      <c r="BG115">
        <f t="shared" si="104"/>
        <v>304</v>
      </c>
      <c r="BH115" t="s">
        <v>111</v>
      </c>
      <c r="BI115" s="11">
        <f t="shared" si="105"/>
        <v>84.444444444444443</v>
      </c>
      <c r="BJ115">
        <v>45</v>
      </c>
      <c r="BK115">
        <f t="shared" si="106"/>
        <v>281</v>
      </c>
      <c r="BL115" t="s">
        <v>252</v>
      </c>
      <c r="BM115" s="11">
        <f t="shared" si="107"/>
        <v>74.285714285714292</v>
      </c>
      <c r="BN115">
        <v>34</v>
      </c>
      <c r="BO115">
        <f t="shared" si="108"/>
        <v>118</v>
      </c>
      <c r="BP115" t="s">
        <v>22</v>
      </c>
      <c r="BQ115" s="11">
        <f t="shared" si="109"/>
        <v>153.65079365079364</v>
      </c>
      <c r="BR115">
        <v>35</v>
      </c>
      <c r="BS115" s="12">
        <f t="shared" si="110"/>
        <v>163</v>
      </c>
      <c r="BT115" t="s">
        <v>1807</v>
      </c>
      <c r="BU115" s="11">
        <f t="shared" si="111"/>
        <v>97.777777777777771</v>
      </c>
      <c r="BV115">
        <v>54</v>
      </c>
      <c r="BW115">
        <f t="shared" si="112"/>
        <v>158</v>
      </c>
      <c r="BX115" t="s">
        <v>127</v>
      </c>
      <c r="BY115" s="11">
        <f t="shared" si="113"/>
        <v>93.015873015873012</v>
      </c>
      <c r="BZ115">
        <v>88</v>
      </c>
      <c r="CA115">
        <f t="shared" si="114"/>
        <v>188</v>
      </c>
      <c r="CB115" t="s">
        <v>122</v>
      </c>
      <c r="CC115" s="11">
        <f t="shared" si="115"/>
        <v>98.412698412698418</v>
      </c>
      <c r="CD115">
        <v>65</v>
      </c>
      <c r="CE115">
        <f t="shared" si="116"/>
        <v>255</v>
      </c>
      <c r="CF115" t="s">
        <v>111</v>
      </c>
      <c r="CG115" s="11">
        <f t="shared" si="117"/>
        <v>101.26984126984127</v>
      </c>
      <c r="CH115">
        <v>49</v>
      </c>
      <c r="CI115">
        <f t="shared" si="118"/>
        <v>200</v>
      </c>
      <c r="CJ115" t="s">
        <v>252</v>
      </c>
      <c r="CK115" s="11">
        <f t="shared" si="119"/>
        <v>107.3015873015873</v>
      </c>
      <c r="CL115">
        <v>13</v>
      </c>
      <c r="CM115">
        <f t="shared" si="120"/>
        <v>287</v>
      </c>
      <c r="CN115" t="s">
        <v>22</v>
      </c>
      <c r="CO115" s="11">
        <f t="shared" si="121"/>
        <v>96.825396825396822</v>
      </c>
      <c r="CP115">
        <v>34</v>
      </c>
      <c r="CQ115">
        <f t="shared" si="122"/>
        <v>156</v>
      </c>
      <c r="CR115" t="s">
        <v>1807</v>
      </c>
      <c r="CS115" s="11">
        <f t="shared" si="123"/>
        <v>109.2063492063492</v>
      </c>
      <c r="CT115">
        <v>55</v>
      </c>
      <c r="CU115">
        <f t="shared" si="124"/>
        <v>136</v>
      </c>
      <c r="CV115" t="s">
        <v>127</v>
      </c>
      <c r="CW115" s="11">
        <f t="shared" si="125"/>
        <v>121.26984126984127</v>
      </c>
      <c r="CX115">
        <v>90</v>
      </c>
      <c r="CY115">
        <f t="shared" si="126"/>
        <v>183</v>
      </c>
      <c r="CZ115" t="s">
        <v>122</v>
      </c>
      <c r="DA115" s="11">
        <f t="shared" si="127"/>
        <v>97.777777777777771</v>
      </c>
      <c r="DB115">
        <v>71</v>
      </c>
      <c r="DC115">
        <f t="shared" si="128"/>
        <v>259</v>
      </c>
      <c r="DD115" t="s">
        <v>111</v>
      </c>
      <c r="DE115" s="11">
        <f t="shared" si="129"/>
        <v>56.507936507936506</v>
      </c>
      <c r="DF115">
        <v>44.5</v>
      </c>
      <c r="DG115">
        <f t="shared" si="130"/>
        <v>223</v>
      </c>
      <c r="DH115" t="s">
        <v>252</v>
      </c>
      <c r="DI115" s="11">
        <f t="shared" si="131"/>
        <v>99.365079365079367</v>
      </c>
      <c r="DJ115">
        <v>21</v>
      </c>
      <c r="DK115">
        <f t="shared" si="132"/>
        <v>277</v>
      </c>
      <c r="DL115" t="s">
        <v>22</v>
      </c>
      <c r="DM115" s="11">
        <f t="shared" si="133"/>
        <v>53.333333333333336</v>
      </c>
      <c r="DN115">
        <v>44</v>
      </c>
      <c r="DO115">
        <f t="shared" si="134"/>
        <v>185</v>
      </c>
      <c r="DP115" t="s">
        <v>1807</v>
      </c>
      <c r="DQ115" s="11">
        <f t="shared" si="135"/>
        <v>86.349206349206355</v>
      </c>
      <c r="DR115">
        <v>38</v>
      </c>
      <c r="DS115">
        <f t="shared" si="136"/>
        <v>203</v>
      </c>
      <c r="DT115" t="s">
        <v>127</v>
      </c>
      <c r="DU115" s="11">
        <f t="shared" si="137"/>
        <v>67.301587301587304</v>
      </c>
      <c r="DV115">
        <v>82</v>
      </c>
      <c r="DW115">
        <f t="shared" si="138"/>
        <v>176</v>
      </c>
      <c r="DX115" t="s">
        <v>122</v>
      </c>
      <c r="DY115" s="11">
        <f t="shared" si="139"/>
        <v>101.26984126984127</v>
      </c>
      <c r="DZ115">
        <v>76</v>
      </c>
      <c r="EA115">
        <f t="shared" si="140"/>
        <v>122</v>
      </c>
      <c r="EB115" t="s">
        <v>111</v>
      </c>
      <c r="EC115" s="11">
        <f t="shared" si="141"/>
        <v>96.507936507936506</v>
      </c>
      <c r="ED115">
        <v>56.5</v>
      </c>
      <c r="EE115">
        <f t="shared" si="142"/>
        <v>221</v>
      </c>
      <c r="EF115" t="s">
        <v>252</v>
      </c>
      <c r="EG115" s="11">
        <f t="shared" si="143"/>
        <v>119.04761904761905</v>
      </c>
      <c r="EH115">
        <v>42.5</v>
      </c>
      <c r="EI115">
        <f t="shared" si="144"/>
        <v>130</v>
      </c>
      <c r="EJ115" t="s">
        <v>22</v>
      </c>
      <c r="EK115" s="11">
        <f t="shared" si="145"/>
        <v>87.61904761904762</v>
      </c>
      <c r="EL115">
        <v>49</v>
      </c>
      <c r="EM115">
        <f t="shared" si="146"/>
        <v>142</v>
      </c>
      <c r="EN115" t="s">
        <v>1807</v>
      </c>
      <c r="EO115" s="11">
        <f t="shared" si="147"/>
        <v>57.460317460317462</v>
      </c>
      <c r="EP115">
        <v>56.5</v>
      </c>
      <c r="EQ115">
        <f t="shared" si="148"/>
        <v>100</v>
      </c>
      <c r="ER115" t="s">
        <v>24</v>
      </c>
      <c r="ES115" s="11">
        <f t="shared" si="149"/>
        <v>88.571428571428569</v>
      </c>
      <c r="ET115">
        <v>101</v>
      </c>
      <c r="EU115">
        <f t="shared" si="150"/>
        <v>180</v>
      </c>
      <c r="EV115">
        <v>99</v>
      </c>
      <c r="EW115">
        <f t="shared" si="151"/>
        <v>111</v>
      </c>
      <c r="EX115">
        <v>55</v>
      </c>
      <c r="EY115">
        <f t="shared" si="152"/>
        <v>281</v>
      </c>
      <c r="EZ115">
        <v>45</v>
      </c>
      <c r="FA115">
        <f t="shared" si="153"/>
        <v>91</v>
      </c>
      <c r="FB115">
        <v>43</v>
      </c>
      <c r="FC115">
        <f t="shared" si="154"/>
        <v>8</v>
      </c>
      <c r="FD115">
        <v>41</v>
      </c>
      <c r="FE115">
        <f t="shared" si="155"/>
        <v>64</v>
      </c>
    </row>
    <row r="116" spans="1:161" x14ac:dyDescent="0.2">
      <c r="A116" t="s">
        <v>367</v>
      </c>
      <c r="B116" t="s">
        <v>368</v>
      </c>
      <c r="C116" t="s">
        <v>250</v>
      </c>
      <c r="D116" t="s">
        <v>17</v>
      </c>
      <c r="E116" t="s">
        <v>369</v>
      </c>
      <c r="F116">
        <v>94</v>
      </c>
      <c r="G116">
        <f t="shared" si="78"/>
        <v>272</v>
      </c>
      <c r="H116" t="s">
        <v>122</v>
      </c>
      <c r="I116" s="11">
        <f t="shared" si="79"/>
        <v>95.238095238095241</v>
      </c>
      <c r="J116">
        <v>91</v>
      </c>
      <c r="K116">
        <f t="shared" si="80"/>
        <v>125</v>
      </c>
      <c r="L116" t="s">
        <v>111</v>
      </c>
      <c r="M116" s="11">
        <f t="shared" si="81"/>
        <v>90.476190476190482</v>
      </c>
      <c r="N116">
        <v>56</v>
      </c>
      <c r="O116" s="12">
        <f t="shared" si="82"/>
        <v>257</v>
      </c>
      <c r="P116" t="s">
        <v>252</v>
      </c>
      <c r="Q116" s="11">
        <f t="shared" si="83"/>
        <v>101.9047619047619</v>
      </c>
      <c r="R116">
        <v>52.5</v>
      </c>
      <c r="S116">
        <f t="shared" si="84"/>
        <v>135</v>
      </c>
      <c r="T116" t="s">
        <v>22</v>
      </c>
      <c r="U116" s="11">
        <f t="shared" si="85"/>
        <v>125.07936507936508</v>
      </c>
      <c r="V116">
        <v>41</v>
      </c>
      <c r="W116">
        <f t="shared" si="86"/>
        <v>243</v>
      </c>
      <c r="X116" t="s">
        <v>126</v>
      </c>
      <c r="Y116" s="11">
        <f t="shared" si="87"/>
        <v>101.26984126984127</v>
      </c>
      <c r="Z116">
        <v>44.5</v>
      </c>
      <c r="AA116">
        <f t="shared" si="88"/>
        <v>289</v>
      </c>
      <c r="AB116" t="s">
        <v>127</v>
      </c>
      <c r="AC116" s="11">
        <f t="shared" si="89"/>
        <v>86.666666666666671</v>
      </c>
      <c r="AD116">
        <v>91</v>
      </c>
      <c r="AE116">
        <f t="shared" si="90"/>
        <v>257</v>
      </c>
      <c r="AF116" t="s">
        <v>122</v>
      </c>
      <c r="AG116" s="11">
        <f t="shared" si="91"/>
        <v>70.158730158730151</v>
      </c>
      <c r="AH116">
        <v>95</v>
      </c>
      <c r="AI116">
        <f t="shared" si="92"/>
        <v>95</v>
      </c>
      <c r="AJ116" t="s">
        <v>111</v>
      </c>
      <c r="AK116" s="11">
        <f t="shared" si="93"/>
        <v>76.507936507936506</v>
      </c>
      <c r="AL116">
        <v>43</v>
      </c>
      <c r="AM116">
        <f t="shared" si="94"/>
        <v>263</v>
      </c>
      <c r="AN116" t="s">
        <v>252</v>
      </c>
      <c r="AO116" s="11">
        <f t="shared" si="95"/>
        <v>95.873015873015873</v>
      </c>
      <c r="AP116">
        <v>27</v>
      </c>
      <c r="AQ116">
        <f t="shared" si="96"/>
        <v>214</v>
      </c>
      <c r="AR116" t="s">
        <v>22</v>
      </c>
      <c r="AS116" s="11">
        <f t="shared" si="97"/>
        <v>65.396825396825392</v>
      </c>
      <c r="AT116">
        <v>36</v>
      </c>
      <c r="AU116">
        <f t="shared" si="98"/>
        <v>217</v>
      </c>
      <c r="AV116" t="s">
        <v>126</v>
      </c>
      <c r="AW116" s="11">
        <f t="shared" si="99"/>
        <v>113.01587301587301</v>
      </c>
      <c r="AX116">
        <v>33</v>
      </c>
      <c r="AY116">
        <f t="shared" si="100"/>
        <v>247</v>
      </c>
      <c r="AZ116" t="s">
        <v>127</v>
      </c>
      <c r="BA116" s="11">
        <f t="shared" si="101"/>
        <v>113.96825396825398</v>
      </c>
      <c r="BB116">
        <v>87</v>
      </c>
      <c r="BC116">
        <f t="shared" si="102"/>
        <v>163</v>
      </c>
      <c r="BD116" t="s">
        <v>122</v>
      </c>
      <c r="BE116" s="11">
        <f t="shared" si="103"/>
        <v>135.23809523809524</v>
      </c>
      <c r="BF116">
        <v>122</v>
      </c>
      <c r="BG116">
        <f t="shared" si="104"/>
        <v>21</v>
      </c>
      <c r="BH116" t="s">
        <v>111</v>
      </c>
      <c r="BI116" s="11">
        <f t="shared" si="105"/>
        <v>132.69841269841271</v>
      </c>
      <c r="BJ116">
        <v>57.5</v>
      </c>
      <c r="BK116">
        <f t="shared" si="106"/>
        <v>250</v>
      </c>
      <c r="BL116" t="s">
        <v>252</v>
      </c>
      <c r="BM116" s="11">
        <f t="shared" si="107"/>
        <v>97.142857142857139</v>
      </c>
      <c r="BN116">
        <v>35</v>
      </c>
      <c r="BO116">
        <f t="shared" si="108"/>
        <v>105</v>
      </c>
      <c r="BP116" t="s">
        <v>22</v>
      </c>
      <c r="BQ116" s="11">
        <f t="shared" si="109"/>
        <v>132.06349206349205</v>
      </c>
      <c r="BR116">
        <v>24</v>
      </c>
      <c r="BS116" s="12">
        <f t="shared" si="110"/>
        <v>258</v>
      </c>
      <c r="BT116" t="s">
        <v>1807</v>
      </c>
      <c r="BU116" s="11">
        <f t="shared" si="111"/>
        <v>89.523809523809518</v>
      </c>
      <c r="BV116">
        <v>30</v>
      </c>
      <c r="BW116">
        <f t="shared" si="112"/>
        <v>291</v>
      </c>
      <c r="BX116" t="s">
        <v>127</v>
      </c>
      <c r="BY116" s="11">
        <f t="shared" si="113"/>
        <v>92.063492063492063</v>
      </c>
      <c r="BZ116">
        <v>77</v>
      </c>
      <c r="CA116">
        <f t="shared" si="114"/>
        <v>274</v>
      </c>
      <c r="CB116" t="s">
        <v>122</v>
      </c>
      <c r="CC116" s="11">
        <f t="shared" si="115"/>
        <v>88.571428571428569</v>
      </c>
      <c r="CD116">
        <v>91</v>
      </c>
      <c r="CE116">
        <f t="shared" si="116"/>
        <v>124</v>
      </c>
      <c r="CF116" t="s">
        <v>111</v>
      </c>
      <c r="CG116" s="11">
        <f t="shared" si="117"/>
        <v>108.57142857142857</v>
      </c>
      <c r="CH116">
        <v>42</v>
      </c>
      <c r="CI116">
        <f t="shared" si="118"/>
        <v>241</v>
      </c>
      <c r="CJ116" t="s">
        <v>252</v>
      </c>
      <c r="CK116" s="11">
        <f t="shared" si="119"/>
        <v>95.873015873015873</v>
      </c>
      <c r="CL116">
        <v>21</v>
      </c>
      <c r="CM116">
        <f t="shared" si="120"/>
        <v>206</v>
      </c>
      <c r="CN116" t="s">
        <v>22</v>
      </c>
      <c r="CO116" s="11">
        <f t="shared" si="121"/>
        <v>59.047619047619051</v>
      </c>
      <c r="CP116">
        <v>27</v>
      </c>
      <c r="CQ116">
        <f t="shared" si="122"/>
        <v>225</v>
      </c>
      <c r="CR116" t="s">
        <v>1807</v>
      </c>
      <c r="CS116" s="11">
        <f t="shared" si="123"/>
        <v>107.3015873015873</v>
      </c>
      <c r="CT116">
        <v>38</v>
      </c>
      <c r="CU116">
        <f t="shared" si="124"/>
        <v>266</v>
      </c>
      <c r="CV116" t="s">
        <v>127</v>
      </c>
      <c r="CW116" s="11">
        <f t="shared" si="125"/>
        <v>103.49206349206349</v>
      </c>
      <c r="CX116">
        <v>85</v>
      </c>
      <c r="CY116">
        <f t="shared" si="126"/>
        <v>238</v>
      </c>
      <c r="CZ116" t="s">
        <v>122</v>
      </c>
      <c r="DA116" s="11">
        <f t="shared" si="127"/>
        <v>90.476190476190482</v>
      </c>
      <c r="DB116">
        <v>94</v>
      </c>
      <c r="DC116">
        <f t="shared" si="128"/>
        <v>151</v>
      </c>
      <c r="DD116" t="s">
        <v>111</v>
      </c>
      <c r="DE116" s="11">
        <f t="shared" si="129"/>
        <v>112.38095238095238</v>
      </c>
      <c r="DF116">
        <v>44</v>
      </c>
      <c r="DG116">
        <f t="shared" si="130"/>
        <v>228</v>
      </c>
      <c r="DH116" t="s">
        <v>252</v>
      </c>
      <c r="DI116" s="11">
        <f t="shared" si="131"/>
        <v>109.84126984126985</v>
      </c>
      <c r="DJ116">
        <v>52</v>
      </c>
      <c r="DK116">
        <f t="shared" si="132"/>
        <v>77</v>
      </c>
      <c r="DL116" t="s">
        <v>22</v>
      </c>
      <c r="DM116" s="11">
        <f t="shared" si="133"/>
        <v>149.52380952380952</v>
      </c>
      <c r="DN116">
        <v>36</v>
      </c>
      <c r="DO116">
        <f t="shared" si="134"/>
        <v>248</v>
      </c>
      <c r="DP116" t="s">
        <v>1807</v>
      </c>
      <c r="DQ116" s="11">
        <f t="shared" si="135"/>
        <v>86.031746031746025</v>
      </c>
      <c r="DR116">
        <v>28</v>
      </c>
      <c r="DS116">
        <f t="shared" si="136"/>
        <v>277</v>
      </c>
      <c r="DT116" t="s">
        <v>127</v>
      </c>
      <c r="DU116" s="11">
        <f t="shared" si="137"/>
        <v>80</v>
      </c>
      <c r="DV116">
        <v>80</v>
      </c>
      <c r="DW116">
        <f t="shared" si="138"/>
        <v>208</v>
      </c>
      <c r="DX116" t="s">
        <v>402</v>
      </c>
      <c r="DY116" s="11">
        <f t="shared" si="139"/>
        <v>113.33333333333333</v>
      </c>
      <c r="DZ116">
        <v>68</v>
      </c>
      <c r="EA116">
        <f t="shared" si="140"/>
        <v>190</v>
      </c>
      <c r="EB116" t="s">
        <v>1805</v>
      </c>
      <c r="EC116" s="11">
        <f t="shared" si="141"/>
        <v>90.793650793650798</v>
      </c>
      <c r="ED116">
        <v>49</v>
      </c>
      <c r="EE116">
        <f t="shared" si="142"/>
        <v>259</v>
      </c>
      <c r="EF116" t="s">
        <v>982</v>
      </c>
      <c r="EG116" s="11">
        <f t="shared" si="143"/>
        <v>84.444444444444443</v>
      </c>
      <c r="EH116">
        <v>27.5</v>
      </c>
      <c r="EI116">
        <f t="shared" si="144"/>
        <v>233</v>
      </c>
      <c r="EJ116" t="s">
        <v>1827</v>
      </c>
      <c r="EK116" s="11">
        <f t="shared" si="145"/>
        <v>85.079365079365076</v>
      </c>
      <c r="EL116">
        <v>42</v>
      </c>
      <c r="EM116">
        <f t="shared" si="146"/>
        <v>204</v>
      </c>
      <c r="EN116" t="s">
        <v>1807</v>
      </c>
      <c r="EO116" s="11">
        <f t="shared" si="147"/>
        <v>112.38095238095238</v>
      </c>
      <c r="EP116">
        <v>39</v>
      </c>
      <c r="EQ116">
        <f t="shared" si="148"/>
        <v>214</v>
      </c>
      <c r="ER116" t="s">
        <v>1802</v>
      </c>
      <c r="ES116" s="11">
        <f t="shared" si="149"/>
        <v>115.87301587301587</v>
      </c>
      <c r="ET116">
        <v>95</v>
      </c>
      <c r="EU116">
        <f t="shared" si="150"/>
        <v>250</v>
      </c>
      <c r="EV116">
        <v>93</v>
      </c>
      <c r="EW116">
        <f t="shared" si="151"/>
        <v>161</v>
      </c>
      <c r="EX116">
        <v>85</v>
      </c>
      <c r="EY116">
        <f t="shared" si="152"/>
        <v>210</v>
      </c>
      <c r="EZ116">
        <v>38</v>
      </c>
      <c r="FA116">
        <f t="shared" si="153"/>
        <v>186</v>
      </c>
      <c r="FB116">
        <v>23</v>
      </c>
      <c r="FC116">
        <f t="shared" si="154"/>
        <v>243</v>
      </c>
      <c r="FD116">
        <v>30</v>
      </c>
      <c r="FE116">
        <f t="shared" si="155"/>
        <v>264</v>
      </c>
    </row>
    <row r="117" spans="1:161" x14ac:dyDescent="0.2">
      <c r="A117" t="s">
        <v>370</v>
      </c>
      <c r="B117" t="s">
        <v>371</v>
      </c>
      <c r="C117" t="s">
        <v>250</v>
      </c>
      <c r="D117" t="s">
        <v>17</v>
      </c>
      <c r="E117" t="s">
        <v>372</v>
      </c>
      <c r="F117">
        <v>97</v>
      </c>
      <c r="G117">
        <f t="shared" si="78"/>
        <v>244</v>
      </c>
      <c r="H117" t="s">
        <v>122</v>
      </c>
      <c r="I117" s="11">
        <f t="shared" si="79"/>
        <v>99.365079365079367</v>
      </c>
      <c r="J117">
        <v>78</v>
      </c>
      <c r="K117">
        <f t="shared" si="80"/>
        <v>200</v>
      </c>
      <c r="L117" t="s">
        <v>111</v>
      </c>
      <c r="M117" s="11">
        <f t="shared" si="81"/>
        <v>83.80952380952381</v>
      </c>
      <c r="N117">
        <v>52</v>
      </c>
      <c r="O117" s="12">
        <f t="shared" si="82"/>
        <v>265</v>
      </c>
      <c r="P117" t="s">
        <v>252</v>
      </c>
      <c r="Q117" s="11">
        <f t="shared" si="83"/>
        <v>100.63492063492063</v>
      </c>
      <c r="R117">
        <v>32.5</v>
      </c>
      <c r="S117">
        <f t="shared" si="84"/>
        <v>278</v>
      </c>
      <c r="T117" t="s">
        <v>22</v>
      </c>
      <c r="U117" s="11">
        <f t="shared" si="85"/>
        <v>99.365079365079367</v>
      </c>
      <c r="V117">
        <v>56.5</v>
      </c>
      <c r="W117">
        <f t="shared" si="86"/>
        <v>126</v>
      </c>
      <c r="X117" t="s">
        <v>126</v>
      </c>
      <c r="Y117" s="11">
        <f t="shared" si="87"/>
        <v>140.63492063492063</v>
      </c>
      <c r="Z117">
        <v>60.5</v>
      </c>
      <c r="AA117">
        <f t="shared" si="88"/>
        <v>197</v>
      </c>
      <c r="AB117" t="s">
        <v>127</v>
      </c>
      <c r="AC117" s="11">
        <f t="shared" si="89"/>
        <v>118.0952380952381</v>
      </c>
      <c r="AD117">
        <v>93</v>
      </c>
      <c r="AE117">
        <f t="shared" si="90"/>
        <v>242</v>
      </c>
      <c r="AF117" t="s">
        <v>122</v>
      </c>
      <c r="AG117" s="11">
        <f t="shared" si="91"/>
        <v>74.920634920634924</v>
      </c>
      <c r="AH117">
        <v>86</v>
      </c>
      <c r="AI117">
        <f t="shared" si="92"/>
        <v>149</v>
      </c>
      <c r="AJ117" t="s">
        <v>111</v>
      </c>
      <c r="AK117" s="11">
        <f t="shared" si="93"/>
        <v>95.873015873015873</v>
      </c>
      <c r="AL117">
        <v>41.5</v>
      </c>
      <c r="AM117">
        <f t="shared" si="94"/>
        <v>267</v>
      </c>
      <c r="AN117" t="s">
        <v>252</v>
      </c>
      <c r="AO117" s="11">
        <f t="shared" si="95"/>
        <v>80</v>
      </c>
      <c r="AP117">
        <v>17</v>
      </c>
      <c r="AQ117">
        <f t="shared" si="96"/>
        <v>276</v>
      </c>
      <c r="AR117" t="s">
        <v>22</v>
      </c>
      <c r="AS117" s="11">
        <f t="shared" si="97"/>
        <v>106.34920634920636</v>
      </c>
      <c r="AT117">
        <v>32</v>
      </c>
      <c r="AU117">
        <f t="shared" si="98"/>
        <v>237</v>
      </c>
      <c r="AV117" t="s">
        <v>126</v>
      </c>
      <c r="AW117" s="11">
        <f t="shared" si="99"/>
        <v>111.42857142857143</v>
      </c>
      <c r="AX117">
        <v>32</v>
      </c>
      <c r="AY117">
        <f t="shared" si="100"/>
        <v>254</v>
      </c>
      <c r="AZ117" t="s">
        <v>127</v>
      </c>
      <c r="BA117" s="11">
        <f t="shared" si="101"/>
        <v>71.746031746031747</v>
      </c>
      <c r="BB117">
        <v>87</v>
      </c>
      <c r="BC117">
        <f t="shared" si="102"/>
        <v>163</v>
      </c>
      <c r="BD117" t="s">
        <v>122</v>
      </c>
      <c r="BE117" s="11">
        <f t="shared" si="103"/>
        <v>144.44444444444446</v>
      </c>
      <c r="BF117">
        <v>96</v>
      </c>
      <c r="BG117">
        <f t="shared" si="104"/>
        <v>136</v>
      </c>
      <c r="BH117" t="s">
        <v>111</v>
      </c>
      <c r="BI117" s="11">
        <f t="shared" si="105"/>
        <v>109.84126984126985</v>
      </c>
      <c r="BJ117">
        <v>67</v>
      </c>
      <c r="BK117">
        <f t="shared" si="106"/>
        <v>204</v>
      </c>
      <c r="BL117" t="s">
        <v>252</v>
      </c>
      <c r="BM117" s="11">
        <f t="shared" si="107"/>
        <v>104.76190476190476</v>
      </c>
      <c r="BN117">
        <v>12</v>
      </c>
      <c r="BO117">
        <f t="shared" si="108"/>
        <v>296</v>
      </c>
      <c r="BP117" t="s">
        <v>22</v>
      </c>
      <c r="BQ117" s="11">
        <f t="shared" si="109"/>
        <v>80.952380952380949</v>
      </c>
      <c r="BR117">
        <v>22</v>
      </c>
      <c r="BS117" s="12">
        <f t="shared" si="110"/>
        <v>273</v>
      </c>
      <c r="BT117" t="s">
        <v>1807</v>
      </c>
      <c r="BU117" s="11">
        <f t="shared" si="111"/>
        <v>98.412698412698418</v>
      </c>
      <c r="BV117">
        <v>53</v>
      </c>
      <c r="BW117">
        <f t="shared" si="112"/>
        <v>165</v>
      </c>
      <c r="BX117" t="s">
        <v>127</v>
      </c>
      <c r="BY117" s="11">
        <f t="shared" si="113"/>
        <v>127.93650793650794</v>
      </c>
      <c r="BZ117">
        <v>68</v>
      </c>
      <c r="CA117">
        <f t="shared" si="114"/>
        <v>303</v>
      </c>
      <c r="CB117" t="s">
        <v>122</v>
      </c>
      <c r="CC117" s="11">
        <f t="shared" si="115"/>
        <v>67.61904761904762</v>
      </c>
      <c r="CD117">
        <v>84</v>
      </c>
      <c r="CE117">
        <f t="shared" si="116"/>
        <v>167</v>
      </c>
      <c r="CF117" t="s">
        <v>111</v>
      </c>
      <c r="CG117" s="11">
        <f t="shared" si="117"/>
        <v>117.46031746031746</v>
      </c>
      <c r="CH117">
        <v>46</v>
      </c>
      <c r="CI117">
        <f t="shared" si="118"/>
        <v>219</v>
      </c>
      <c r="CJ117" t="s">
        <v>252</v>
      </c>
      <c r="CK117" s="11">
        <f t="shared" si="119"/>
        <v>116.19047619047619</v>
      </c>
      <c r="CL117">
        <v>18</v>
      </c>
      <c r="CM117">
        <f t="shared" si="120"/>
        <v>236</v>
      </c>
      <c r="CN117" t="s">
        <v>22</v>
      </c>
      <c r="CO117" s="11">
        <f t="shared" si="121"/>
        <v>100.95238095238095</v>
      </c>
      <c r="CP117">
        <v>24</v>
      </c>
      <c r="CQ117">
        <f t="shared" si="122"/>
        <v>268</v>
      </c>
      <c r="CR117" t="s">
        <v>1807</v>
      </c>
      <c r="CS117" s="11">
        <f t="shared" si="123"/>
        <v>108.25396825396825</v>
      </c>
      <c r="CT117">
        <v>40</v>
      </c>
      <c r="CU117">
        <f t="shared" si="124"/>
        <v>253</v>
      </c>
      <c r="CV117" t="s">
        <v>127</v>
      </c>
      <c r="CW117" s="11">
        <f t="shared" si="125"/>
        <v>104.76190476190476</v>
      </c>
      <c r="CX117">
        <v>88</v>
      </c>
      <c r="CY117">
        <f t="shared" si="126"/>
        <v>201</v>
      </c>
      <c r="CZ117" t="s">
        <v>122</v>
      </c>
      <c r="DA117" s="11">
        <f t="shared" si="127"/>
        <v>128.25396825396825</v>
      </c>
      <c r="DB117">
        <v>82</v>
      </c>
      <c r="DC117">
        <f t="shared" si="128"/>
        <v>222</v>
      </c>
      <c r="DD117" t="s">
        <v>111</v>
      </c>
      <c r="DE117" s="11">
        <f t="shared" si="129"/>
        <v>105.39682539682539</v>
      </c>
      <c r="DF117">
        <v>36</v>
      </c>
      <c r="DG117">
        <f t="shared" si="130"/>
        <v>270</v>
      </c>
      <c r="DH117" t="s">
        <v>252</v>
      </c>
      <c r="DI117" s="11">
        <f t="shared" si="131"/>
        <v>101.9047619047619</v>
      </c>
      <c r="DJ117">
        <v>28</v>
      </c>
      <c r="DK117">
        <f t="shared" si="132"/>
        <v>239</v>
      </c>
      <c r="DL117" t="s">
        <v>22</v>
      </c>
      <c r="DM117" s="11">
        <f t="shared" si="133"/>
        <v>78.730158730158735</v>
      </c>
      <c r="DN117">
        <v>29</v>
      </c>
      <c r="DO117">
        <f t="shared" si="134"/>
        <v>294</v>
      </c>
      <c r="DP117" t="s">
        <v>1807</v>
      </c>
      <c r="DQ117" s="11">
        <f t="shared" si="135"/>
        <v>68.253968253968253</v>
      </c>
      <c r="DR117">
        <v>29</v>
      </c>
      <c r="DS117">
        <f t="shared" si="136"/>
        <v>268</v>
      </c>
      <c r="DT117" t="s">
        <v>127</v>
      </c>
      <c r="DU117" s="11">
        <f t="shared" si="137"/>
        <v>89.841269841269849</v>
      </c>
      <c r="DV117">
        <v>70</v>
      </c>
      <c r="DW117">
        <f t="shared" si="138"/>
        <v>290</v>
      </c>
      <c r="DX117" t="s">
        <v>122</v>
      </c>
      <c r="DY117" s="11">
        <f t="shared" si="139"/>
        <v>89.841269841269849</v>
      </c>
      <c r="DZ117">
        <v>61</v>
      </c>
      <c r="EA117">
        <f t="shared" si="140"/>
        <v>239</v>
      </c>
      <c r="EB117" t="s">
        <v>111</v>
      </c>
      <c r="EC117" s="11">
        <f t="shared" si="141"/>
        <v>95.873015873015873</v>
      </c>
      <c r="ED117">
        <v>43</v>
      </c>
      <c r="EE117">
        <f t="shared" si="142"/>
        <v>276</v>
      </c>
      <c r="EF117" t="s">
        <v>252</v>
      </c>
      <c r="EG117" s="11">
        <f t="shared" si="143"/>
        <v>82.539682539682545</v>
      </c>
      <c r="EH117">
        <v>36.5</v>
      </c>
      <c r="EI117">
        <f t="shared" si="144"/>
        <v>172</v>
      </c>
      <c r="EJ117" t="s">
        <v>22</v>
      </c>
      <c r="EK117" s="11">
        <f t="shared" si="145"/>
        <v>133.01587301587301</v>
      </c>
      <c r="EL117">
        <v>43</v>
      </c>
      <c r="EM117">
        <f t="shared" si="146"/>
        <v>194</v>
      </c>
      <c r="EN117" t="s">
        <v>1807</v>
      </c>
      <c r="EO117" s="11">
        <f t="shared" si="147"/>
        <v>109.2063492063492</v>
      </c>
      <c r="EP117">
        <v>36.5</v>
      </c>
      <c r="EQ117">
        <f t="shared" si="148"/>
        <v>236</v>
      </c>
      <c r="ER117" t="s">
        <v>24</v>
      </c>
      <c r="ES117" s="11">
        <f t="shared" si="149"/>
        <v>104.44444444444444</v>
      </c>
      <c r="ET117">
        <v>94</v>
      </c>
      <c r="EU117">
        <f t="shared" si="150"/>
        <v>258</v>
      </c>
      <c r="EV117">
        <v>82</v>
      </c>
      <c r="EW117">
        <f t="shared" si="151"/>
        <v>226</v>
      </c>
      <c r="EX117">
        <v>81</v>
      </c>
      <c r="EY117">
        <f t="shared" si="152"/>
        <v>221</v>
      </c>
      <c r="EZ117">
        <v>31</v>
      </c>
      <c r="FA117">
        <f t="shared" si="153"/>
        <v>276</v>
      </c>
      <c r="FB117">
        <v>25</v>
      </c>
      <c r="FC117">
        <f t="shared" si="154"/>
        <v>223</v>
      </c>
      <c r="FD117">
        <v>31</v>
      </c>
      <c r="FE117">
        <f t="shared" si="155"/>
        <v>250</v>
      </c>
    </row>
    <row r="118" spans="1:161" x14ac:dyDescent="0.2">
      <c r="A118" t="s">
        <v>373</v>
      </c>
      <c r="B118" t="s">
        <v>374</v>
      </c>
      <c r="C118" t="s">
        <v>250</v>
      </c>
      <c r="D118" t="s">
        <v>17</v>
      </c>
      <c r="E118" t="s">
        <v>375</v>
      </c>
      <c r="F118">
        <v>104</v>
      </c>
      <c r="G118">
        <f t="shared" si="78"/>
        <v>149</v>
      </c>
      <c r="H118" t="s">
        <v>122</v>
      </c>
      <c r="I118" s="11">
        <f t="shared" si="79"/>
        <v>58.730158730158735</v>
      </c>
      <c r="J118">
        <v>68</v>
      </c>
      <c r="K118">
        <f t="shared" si="80"/>
        <v>252</v>
      </c>
      <c r="L118" t="s">
        <v>111</v>
      </c>
      <c r="M118" s="11">
        <f t="shared" si="81"/>
        <v>100.63492063492063</v>
      </c>
      <c r="N118">
        <v>59</v>
      </c>
      <c r="O118" s="12">
        <f t="shared" si="82"/>
        <v>255</v>
      </c>
      <c r="P118" t="s">
        <v>252</v>
      </c>
      <c r="Q118" s="11">
        <f t="shared" si="83"/>
        <v>92.063492063492063</v>
      </c>
      <c r="R118">
        <v>49</v>
      </c>
      <c r="S118">
        <f t="shared" si="84"/>
        <v>165</v>
      </c>
      <c r="T118" t="s">
        <v>22</v>
      </c>
      <c r="U118" s="11">
        <f t="shared" si="85"/>
        <v>123.49206349206349</v>
      </c>
      <c r="V118">
        <v>41</v>
      </c>
      <c r="W118">
        <f t="shared" si="86"/>
        <v>243</v>
      </c>
      <c r="X118" t="s">
        <v>126</v>
      </c>
      <c r="Y118" s="11">
        <f t="shared" si="87"/>
        <v>90.158730158730151</v>
      </c>
      <c r="Z118">
        <v>52</v>
      </c>
      <c r="AA118">
        <f t="shared" si="88"/>
        <v>262</v>
      </c>
      <c r="AB118" t="s">
        <v>127</v>
      </c>
      <c r="AC118" s="11">
        <f t="shared" si="89"/>
        <v>84.126984126984127</v>
      </c>
      <c r="AD118">
        <v>109.5</v>
      </c>
      <c r="AE118">
        <f t="shared" si="90"/>
        <v>19</v>
      </c>
      <c r="AF118" t="s">
        <v>122</v>
      </c>
      <c r="AG118" s="11">
        <f t="shared" si="91"/>
        <v>165.07936507936506</v>
      </c>
      <c r="AH118">
        <v>64</v>
      </c>
      <c r="AI118">
        <f t="shared" si="92"/>
        <v>254</v>
      </c>
      <c r="AJ118" t="s">
        <v>111</v>
      </c>
      <c r="AK118" s="11">
        <f t="shared" si="93"/>
        <v>73.333333333333329</v>
      </c>
      <c r="AL118">
        <v>52.5</v>
      </c>
      <c r="AM118">
        <f t="shared" si="94"/>
        <v>230</v>
      </c>
      <c r="AN118" t="s">
        <v>252</v>
      </c>
      <c r="AO118" s="11">
        <f t="shared" si="95"/>
        <v>121.26984126984127</v>
      </c>
      <c r="AP118">
        <v>23</v>
      </c>
      <c r="AQ118">
        <f t="shared" si="96"/>
        <v>239</v>
      </c>
      <c r="AR118" t="s">
        <v>22</v>
      </c>
      <c r="AS118" s="11">
        <f t="shared" si="97"/>
        <v>52.063492063492063</v>
      </c>
      <c r="AT118">
        <v>20</v>
      </c>
      <c r="AU118">
        <f t="shared" si="98"/>
        <v>280</v>
      </c>
      <c r="AV118" t="s">
        <v>126</v>
      </c>
      <c r="AW118" s="11">
        <f t="shared" si="99"/>
        <v>103.80952380952381</v>
      </c>
      <c r="AX118">
        <v>39</v>
      </c>
      <c r="AY118">
        <f t="shared" si="100"/>
        <v>212</v>
      </c>
      <c r="AZ118" t="s">
        <v>127</v>
      </c>
      <c r="BA118" s="11">
        <f t="shared" si="101"/>
        <v>108.57142857142857</v>
      </c>
      <c r="BB118">
        <v>84</v>
      </c>
      <c r="BC118">
        <f t="shared" si="102"/>
        <v>224</v>
      </c>
      <c r="BD118" t="s">
        <v>122</v>
      </c>
      <c r="BE118" s="11">
        <f t="shared" si="103"/>
        <v>121.26984126984127</v>
      </c>
      <c r="BF118">
        <v>90</v>
      </c>
      <c r="BG118">
        <f t="shared" si="104"/>
        <v>170</v>
      </c>
      <c r="BH118" t="s">
        <v>111</v>
      </c>
      <c r="BI118" s="11">
        <f t="shared" si="105"/>
        <v>123.17460317460318</v>
      </c>
      <c r="BJ118">
        <v>41</v>
      </c>
      <c r="BK118">
        <f t="shared" si="106"/>
        <v>297</v>
      </c>
      <c r="BL118" t="s">
        <v>252</v>
      </c>
      <c r="BM118" s="11">
        <f t="shared" si="107"/>
        <v>88.253968253968253</v>
      </c>
      <c r="BN118">
        <v>37</v>
      </c>
      <c r="BO118">
        <f t="shared" si="108"/>
        <v>88</v>
      </c>
      <c r="BP118" t="s">
        <v>22</v>
      </c>
      <c r="BQ118" s="11">
        <f t="shared" si="109"/>
        <v>154.92063492063494</v>
      </c>
      <c r="BR118">
        <v>18</v>
      </c>
      <c r="BS118" s="12">
        <f t="shared" si="110"/>
        <v>292</v>
      </c>
      <c r="BT118" t="s">
        <v>1807</v>
      </c>
      <c r="BU118" s="11">
        <f t="shared" si="111"/>
        <v>75.555555555555557</v>
      </c>
      <c r="BV118">
        <v>42</v>
      </c>
      <c r="BW118">
        <f t="shared" si="112"/>
        <v>239</v>
      </c>
      <c r="BX118" t="s">
        <v>127</v>
      </c>
      <c r="BY118" s="11">
        <f t="shared" si="113"/>
        <v>115.55555555555556</v>
      </c>
      <c r="BZ118">
        <v>74</v>
      </c>
      <c r="CA118">
        <f t="shared" si="114"/>
        <v>291</v>
      </c>
      <c r="CB118" t="s">
        <v>122</v>
      </c>
      <c r="CC118" s="11">
        <f t="shared" si="115"/>
        <v>90.476190476190482</v>
      </c>
      <c r="CD118">
        <v>70</v>
      </c>
      <c r="CE118">
        <f t="shared" si="116"/>
        <v>243</v>
      </c>
      <c r="CF118" t="s">
        <v>111</v>
      </c>
      <c r="CG118" s="11">
        <f t="shared" si="117"/>
        <v>89.841269841269849</v>
      </c>
      <c r="CH118">
        <v>38.5</v>
      </c>
      <c r="CI118">
        <f t="shared" si="118"/>
        <v>260</v>
      </c>
      <c r="CJ118" t="s">
        <v>252</v>
      </c>
      <c r="CK118" s="11">
        <f t="shared" si="119"/>
        <v>101.26984126984127</v>
      </c>
      <c r="CL118">
        <v>16</v>
      </c>
      <c r="CM118">
        <f t="shared" si="120"/>
        <v>261</v>
      </c>
      <c r="CN118" t="s">
        <v>22</v>
      </c>
      <c r="CO118" s="11">
        <f t="shared" si="121"/>
        <v>104.12698412698413</v>
      </c>
      <c r="CP118">
        <v>28</v>
      </c>
      <c r="CQ118">
        <f t="shared" si="122"/>
        <v>215</v>
      </c>
      <c r="CR118" t="s">
        <v>1807</v>
      </c>
      <c r="CS118" s="11">
        <f t="shared" si="123"/>
        <v>120.31746031746032</v>
      </c>
      <c r="CT118">
        <v>33</v>
      </c>
      <c r="CU118">
        <f t="shared" si="124"/>
        <v>288</v>
      </c>
      <c r="CV118" t="s">
        <v>127</v>
      </c>
      <c r="CW118" s="11">
        <f t="shared" si="125"/>
        <v>54.920634920634917</v>
      </c>
      <c r="CX118">
        <v>83</v>
      </c>
      <c r="CY118">
        <f t="shared" si="126"/>
        <v>261</v>
      </c>
      <c r="CZ118" t="s">
        <v>122</v>
      </c>
      <c r="DA118" s="11">
        <f t="shared" si="127"/>
        <v>57.777777777777779</v>
      </c>
      <c r="DB118">
        <v>84</v>
      </c>
      <c r="DC118">
        <f t="shared" si="128"/>
        <v>211</v>
      </c>
      <c r="DD118" t="s">
        <v>111</v>
      </c>
      <c r="DE118" s="11">
        <f t="shared" si="129"/>
        <v>100.95238095238095</v>
      </c>
      <c r="DF118">
        <v>37</v>
      </c>
      <c r="DG118">
        <f t="shared" si="130"/>
        <v>264</v>
      </c>
      <c r="DH118" t="s">
        <v>252</v>
      </c>
      <c r="DI118" s="11">
        <f t="shared" si="131"/>
        <v>112.38095238095238</v>
      </c>
      <c r="DJ118">
        <v>22</v>
      </c>
      <c r="DK118">
        <f t="shared" si="132"/>
        <v>274</v>
      </c>
      <c r="DL118" t="s">
        <v>22</v>
      </c>
      <c r="DM118" s="11">
        <f t="shared" si="133"/>
        <v>52.063492063492063</v>
      </c>
      <c r="DN118">
        <v>31</v>
      </c>
      <c r="DO118">
        <f t="shared" si="134"/>
        <v>279</v>
      </c>
      <c r="DP118" t="s">
        <v>1807</v>
      </c>
      <c r="DQ118" s="11">
        <f t="shared" si="135"/>
        <v>106.03174603174602</v>
      </c>
      <c r="DR118">
        <v>44</v>
      </c>
      <c r="DS118">
        <f t="shared" si="136"/>
        <v>146</v>
      </c>
      <c r="DT118" t="s">
        <v>127</v>
      </c>
      <c r="DU118" s="11">
        <f t="shared" si="137"/>
        <v>113.33333333333333</v>
      </c>
      <c r="DV118">
        <v>85.5</v>
      </c>
      <c r="DW118">
        <f t="shared" si="138"/>
        <v>128</v>
      </c>
      <c r="DX118" t="s">
        <v>122</v>
      </c>
      <c r="DY118" s="11">
        <f t="shared" si="139"/>
        <v>116.50793650793651</v>
      </c>
      <c r="DZ118">
        <v>65</v>
      </c>
      <c r="EA118">
        <f t="shared" si="140"/>
        <v>214</v>
      </c>
      <c r="EB118" t="s">
        <v>111</v>
      </c>
      <c r="EC118" s="11">
        <f t="shared" si="141"/>
        <v>83.174603174603178</v>
      </c>
      <c r="ED118">
        <v>31</v>
      </c>
      <c r="EE118">
        <f t="shared" si="142"/>
        <v>303</v>
      </c>
      <c r="EF118" t="s">
        <v>252</v>
      </c>
      <c r="EG118" s="11">
        <f t="shared" si="143"/>
        <v>90.793650793650798</v>
      </c>
      <c r="EH118">
        <v>43.5</v>
      </c>
      <c r="EI118">
        <f t="shared" si="144"/>
        <v>123</v>
      </c>
      <c r="EJ118" t="s">
        <v>22</v>
      </c>
      <c r="EK118" s="11">
        <f t="shared" si="145"/>
        <v>128.57142857142856</v>
      </c>
      <c r="EL118">
        <v>27</v>
      </c>
      <c r="EM118">
        <f t="shared" si="146"/>
        <v>298</v>
      </c>
      <c r="EN118" t="s">
        <v>1807</v>
      </c>
      <c r="EO118" s="11">
        <f t="shared" si="147"/>
        <v>82.539682539682545</v>
      </c>
      <c r="EP118">
        <v>42</v>
      </c>
      <c r="EQ118">
        <f t="shared" si="148"/>
        <v>188</v>
      </c>
      <c r="ER118" t="s">
        <v>24</v>
      </c>
      <c r="ES118" s="11">
        <f t="shared" si="149"/>
        <v>76.825396825396822</v>
      </c>
      <c r="ET118">
        <v>101</v>
      </c>
      <c r="EU118">
        <f t="shared" si="150"/>
        <v>180</v>
      </c>
      <c r="EV118">
        <v>93</v>
      </c>
      <c r="EW118">
        <f t="shared" si="151"/>
        <v>161</v>
      </c>
      <c r="EX118">
        <v>58</v>
      </c>
      <c r="EY118">
        <f t="shared" si="152"/>
        <v>274</v>
      </c>
      <c r="EZ118">
        <v>36</v>
      </c>
      <c r="FA118">
        <f t="shared" si="153"/>
        <v>213</v>
      </c>
      <c r="FB118">
        <v>23</v>
      </c>
      <c r="FC118">
        <f t="shared" si="154"/>
        <v>243</v>
      </c>
      <c r="FD118">
        <v>38</v>
      </c>
      <c r="FE118">
        <f t="shared" si="155"/>
        <v>115</v>
      </c>
    </row>
    <row r="119" spans="1:161" x14ac:dyDescent="0.2">
      <c r="A119" t="s">
        <v>376</v>
      </c>
      <c r="B119" t="s">
        <v>377</v>
      </c>
      <c r="C119" t="s">
        <v>250</v>
      </c>
      <c r="D119" t="s">
        <v>17</v>
      </c>
      <c r="E119" t="s">
        <v>378</v>
      </c>
      <c r="F119">
        <v>103</v>
      </c>
      <c r="G119">
        <f t="shared" si="78"/>
        <v>165</v>
      </c>
      <c r="H119" t="s">
        <v>122</v>
      </c>
      <c r="I119" s="11">
        <f t="shared" si="79"/>
        <v>136.50793650793651</v>
      </c>
      <c r="J119">
        <v>49</v>
      </c>
      <c r="K119">
        <f t="shared" si="80"/>
        <v>298</v>
      </c>
      <c r="L119" t="s">
        <v>111</v>
      </c>
      <c r="M119" s="11">
        <f t="shared" si="81"/>
        <v>96.825396825396822</v>
      </c>
      <c r="N119">
        <v>50</v>
      </c>
      <c r="O119" s="12">
        <f t="shared" si="82"/>
        <v>267</v>
      </c>
      <c r="P119" t="s">
        <v>252</v>
      </c>
      <c r="Q119" s="11">
        <f t="shared" si="83"/>
        <v>97.460317460317455</v>
      </c>
      <c r="R119">
        <v>52</v>
      </c>
      <c r="S119">
        <f t="shared" si="84"/>
        <v>138</v>
      </c>
      <c r="T119" t="s">
        <v>22</v>
      </c>
      <c r="U119" s="11">
        <f t="shared" si="85"/>
        <v>80</v>
      </c>
      <c r="V119">
        <v>50.5</v>
      </c>
      <c r="W119">
        <f t="shared" si="86"/>
        <v>168</v>
      </c>
      <c r="X119" t="s">
        <v>126</v>
      </c>
      <c r="Y119" s="11">
        <f t="shared" si="87"/>
        <v>71.111111111111114</v>
      </c>
      <c r="Z119">
        <v>61.5</v>
      </c>
      <c r="AA119">
        <f t="shared" si="88"/>
        <v>190</v>
      </c>
      <c r="AB119" t="s">
        <v>127</v>
      </c>
      <c r="AC119" s="11">
        <f t="shared" si="89"/>
        <v>64.126984126984127</v>
      </c>
      <c r="AD119">
        <v>88</v>
      </c>
      <c r="AE119">
        <f t="shared" si="90"/>
        <v>280</v>
      </c>
      <c r="AF119" t="s">
        <v>122</v>
      </c>
      <c r="AG119" s="11">
        <f t="shared" si="91"/>
        <v>91.111111111111114</v>
      </c>
      <c r="AH119">
        <v>48</v>
      </c>
      <c r="AI119">
        <f t="shared" si="92"/>
        <v>288</v>
      </c>
      <c r="AJ119" t="s">
        <v>111</v>
      </c>
      <c r="AK119" s="11">
        <f t="shared" si="93"/>
        <v>92.063492063492063</v>
      </c>
      <c r="AL119">
        <v>44.5</v>
      </c>
      <c r="AM119">
        <f t="shared" si="94"/>
        <v>259</v>
      </c>
      <c r="AN119" t="s">
        <v>252</v>
      </c>
      <c r="AO119" s="11">
        <f t="shared" si="95"/>
        <v>104.44444444444444</v>
      </c>
      <c r="AP119">
        <v>44</v>
      </c>
      <c r="AQ119">
        <f t="shared" si="96"/>
        <v>75</v>
      </c>
      <c r="AR119" t="s">
        <v>22</v>
      </c>
      <c r="AS119" s="11">
        <f t="shared" si="97"/>
        <v>139.6825396825397</v>
      </c>
      <c r="AT119">
        <v>33</v>
      </c>
      <c r="AU119">
        <f t="shared" si="98"/>
        <v>230</v>
      </c>
      <c r="AV119" t="s">
        <v>126</v>
      </c>
      <c r="AW119" s="11">
        <f t="shared" si="99"/>
        <v>67.936507936507937</v>
      </c>
      <c r="AX119">
        <v>58</v>
      </c>
      <c r="AY119">
        <f t="shared" si="100"/>
        <v>77</v>
      </c>
      <c r="AZ119" t="s">
        <v>127</v>
      </c>
      <c r="BA119" s="11">
        <f t="shared" si="101"/>
        <v>99.047619047619051</v>
      </c>
      <c r="BB119">
        <v>81</v>
      </c>
      <c r="BC119">
        <f t="shared" si="102"/>
        <v>252</v>
      </c>
      <c r="BD119" t="s">
        <v>122</v>
      </c>
      <c r="BE119" s="11">
        <f t="shared" si="103"/>
        <v>56.825396825396822</v>
      </c>
      <c r="BF119">
        <v>68</v>
      </c>
      <c r="BG119">
        <f t="shared" si="104"/>
        <v>263</v>
      </c>
      <c r="BH119" t="s">
        <v>111</v>
      </c>
      <c r="BI119" s="11">
        <f t="shared" si="105"/>
        <v>103.49206349206349</v>
      </c>
      <c r="BJ119">
        <v>51</v>
      </c>
      <c r="BK119">
        <f t="shared" si="106"/>
        <v>273</v>
      </c>
      <c r="BL119" t="s">
        <v>252</v>
      </c>
      <c r="BM119" s="11">
        <f t="shared" si="107"/>
        <v>100.63492063492063</v>
      </c>
      <c r="BN119">
        <v>26</v>
      </c>
      <c r="BO119">
        <f t="shared" si="108"/>
        <v>200</v>
      </c>
      <c r="BP119" t="s">
        <v>22</v>
      </c>
      <c r="BQ119" s="11">
        <f t="shared" si="109"/>
        <v>104.76190476190476</v>
      </c>
      <c r="BR119">
        <v>39</v>
      </c>
      <c r="BS119" s="12">
        <f t="shared" si="110"/>
        <v>129</v>
      </c>
      <c r="BT119" t="s">
        <v>1807</v>
      </c>
      <c r="BU119" s="11">
        <f t="shared" si="111"/>
        <v>102.22222222222223</v>
      </c>
      <c r="BV119">
        <v>68</v>
      </c>
      <c r="BW119">
        <f t="shared" si="112"/>
        <v>74</v>
      </c>
      <c r="BX119" t="s">
        <v>127</v>
      </c>
      <c r="BY119" s="11">
        <f t="shared" si="113"/>
        <v>92.38095238095238</v>
      </c>
      <c r="BZ119">
        <v>95</v>
      </c>
      <c r="CA119">
        <f t="shared" si="114"/>
        <v>116</v>
      </c>
      <c r="CB119" t="s">
        <v>122</v>
      </c>
      <c r="CC119" s="11">
        <f t="shared" si="115"/>
        <v>126.98412698412699</v>
      </c>
      <c r="CD119">
        <v>60</v>
      </c>
      <c r="CE119">
        <f t="shared" si="116"/>
        <v>274</v>
      </c>
      <c r="CF119" t="s">
        <v>111</v>
      </c>
      <c r="CG119" s="11">
        <f t="shared" si="117"/>
        <v>105.39682539682539</v>
      </c>
      <c r="CH119">
        <v>35.5</v>
      </c>
      <c r="CI119">
        <f t="shared" si="118"/>
        <v>275</v>
      </c>
      <c r="CJ119" t="s">
        <v>252</v>
      </c>
      <c r="CK119" s="11">
        <f t="shared" si="119"/>
        <v>107.61904761904762</v>
      </c>
      <c r="CL119">
        <v>20</v>
      </c>
      <c r="CM119">
        <f t="shared" si="120"/>
        <v>215</v>
      </c>
      <c r="CN119" t="s">
        <v>22</v>
      </c>
      <c r="CO119" s="11">
        <f t="shared" si="121"/>
        <v>85.714285714285722</v>
      </c>
      <c r="CP119">
        <v>36</v>
      </c>
      <c r="CQ119">
        <f t="shared" si="122"/>
        <v>136</v>
      </c>
      <c r="CR119" t="s">
        <v>1807</v>
      </c>
      <c r="CS119" s="11">
        <f t="shared" si="123"/>
        <v>127.93650793650794</v>
      </c>
      <c r="CT119">
        <v>67</v>
      </c>
      <c r="CU119">
        <f t="shared" si="124"/>
        <v>50</v>
      </c>
      <c r="CV119" t="s">
        <v>127</v>
      </c>
      <c r="CW119" s="11">
        <f t="shared" si="125"/>
        <v>108.25396825396825</v>
      </c>
      <c r="CX119">
        <v>88</v>
      </c>
      <c r="CY119">
        <f t="shared" si="126"/>
        <v>201</v>
      </c>
      <c r="CZ119" t="s">
        <v>122</v>
      </c>
      <c r="DA119" s="11">
        <f t="shared" si="127"/>
        <v>40.317460317460316</v>
      </c>
      <c r="DB119">
        <v>59</v>
      </c>
      <c r="DC119">
        <f t="shared" si="128"/>
        <v>291</v>
      </c>
      <c r="DD119" t="s">
        <v>111</v>
      </c>
      <c r="DE119" s="11">
        <f t="shared" si="129"/>
        <v>99.365079365079367</v>
      </c>
      <c r="DF119">
        <v>28.5</v>
      </c>
      <c r="DG119">
        <f t="shared" si="130"/>
        <v>299</v>
      </c>
      <c r="DH119" t="s">
        <v>252</v>
      </c>
      <c r="DI119" s="11">
        <f t="shared" si="131"/>
        <v>88.888888888888886</v>
      </c>
      <c r="DJ119">
        <v>37</v>
      </c>
      <c r="DK119">
        <f t="shared" si="132"/>
        <v>170</v>
      </c>
      <c r="DL119" t="s">
        <v>22</v>
      </c>
      <c r="DM119" s="11">
        <f t="shared" si="133"/>
        <v>72.063492063492063</v>
      </c>
      <c r="DN119">
        <v>39</v>
      </c>
      <c r="DO119">
        <f t="shared" si="134"/>
        <v>224</v>
      </c>
      <c r="DP119" t="s">
        <v>1807</v>
      </c>
      <c r="DQ119" s="11">
        <f t="shared" si="135"/>
        <v>56.507936507936506</v>
      </c>
      <c r="DR119">
        <v>54</v>
      </c>
      <c r="DS119">
        <f t="shared" si="136"/>
        <v>76</v>
      </c>
      <c r="DT119" t="s">
        <v>127</v>
      </c>
      <c r="DU119" s="11">
        <f t="shared" si="137"/>
        <v>93.015873015873012</v>
      </c>
      <c r="DV119">
        <v>101</v>
      </c>
      <c r="DW119">
        <f t="shared" si="138"/>
        <v>13</v>
      </c>
      <c r="DX119" t="s">
        <v>122</v>
      </c>
      <c r="DY119" s="11">
        <f t="shared" si="139"/>
        <v>137.14285714285714</v>
      </c>
      <c r="DZ119">
        <v>42</v>
      </c>
      <c r="EA119">
        <f t="shared" si="140"/>
        <v>289</v>
      </c>
      <c r="EB119" t="s">
        <v>111</v>
      </c>
      <c r="EC119" s="11">
        <f t="shared" si="141"/>
        <v>82.222222222222229</v>
      </c>
      <c r="ED119">
        <v>47.5</v>
      </c>
      <c r="EE119">
        <f t="shared" si="142"/>
        <v>264</v>
      </c>
      <c r="EF119" t="s">
        <v>252</v>
      </c>
      <c r="EG119" s="11">
        <f t="shared" si="143"/>
        <v>110.47619047619048</v>
      </c>
      <c r="EH119">
        <v>51</v>
      </c>
      <c r="EI119">
        <f t="shared" si="144"/>
        <v>82</v>
      </c>
      <c r="EJ119" t="s">
        <v>22</v>
      </c>
      <c r="EK119" s="11">
        <f t="shared" si="145"/>
        <v>102.85714285714286</v>
      </c>
      <c r="EL119">
        <v>56</v>
      </c>
      <c r="EM119">
        <f t="shared" si="146"/>
        <v>87</v>
      </c>
      <c r="EN119" t="s">
        <v>1807</v>
      </c>
      <c r="EO119" s="11">
        <f t="shared" si="147"/>
        <v>104.44444444444444</v>
      </c>
      <c r="EP119">
        <v>68</v>
      </c>
      <c r="EQ119">
        <f t="shared" si="148"/>
        <v>54</v>
      </c>
      <c r="ER119" t="s">
        <v>24</v>
      </c>
      <c r="ES119" s="11">
        <f t="shared" si="149"/>
        <v>83.80952380952381</v>
      </c>
      <c r="ET119">
        <v>105</v>
      </c>
      <c r="EU119">
        <f t="shared" si="150"/>
        <v>130</v>
      </c>
      <c r="EV119">
        <v>81</v>
      </c>
      <c r="EW119">
        <f t="shared" si="151"/>
        <v>233</v>
      </c>
      <c r="EX119">
        <v>47</v>
      </c>
      <c r="EY119">
        <f t="shared" si="152"/>
        <v>297</v>
      </c>
      <c r="EZ119">
        <v>45</v>
      </c>
      <c r="FA119">
        <f t="shared" si="153"/>
        <v>91</v>
      </c>
      <c r="FB119">
        <v>32</v>
      </c>
      <c r="FC119">
        <f t="shared" si="154"/>
        <v>101</v>
      </c>
      <c r="FD119">
        <v>48</v>
      </c>
      <c r="FE119">
        <f t="shared" si="155"/>
        <v>3</v>
      </c>
    </row>
    <row r="120" spans="1:161" x14ac:dyDescent="0.2">
      <c r="A120" t="s">
        <v>379</v>
      </c>
      <c r="B120" t="s">
        <v>380</v>
      </c>
      <c r="C120" t="s">
        <v>250</v>
      </c>
      <c r="D120" t="s">
        <v>17</v>
      </c>
      <c r="E120" t="s">
        <v>381</v>
      </c>
      <c r="F120">
        <v>95</v>
      </c>
      <c r="G120">
        <f t="shared" si="78"/>
        <v>260</v>
      </c>
      <c r="H120" t="s">
        <v>122</v>
      </c>
      <c r="I120" s="11">
        <f t="shared" si="79"/>
        <v>99.047619047619051</v>
      </c>
      <c r="J120">
        <v>45</v>
      </c>
      <c r="K120">
        <f t="shared" si="80"/>
        <v>302</v>
      </c>
      <c r="L120" t="s">
        <v>111</v>
      </c>
      <c r="M120" s="11">
        <f t="shared" si="81"/>
        <v>80.634920634920633</v>
      </c>
      <c r="N120">
        <v>86</v>
      </c>
      <c r="O120" s="12">
        <f t="shared" si="82"/>
        <v>147</v>
      </c>
      <c r="P120" t="s">
        <v>252</v>
      </c>
      <c r="Q120" s="11">
        <f t="shared" si="83"/>
        <v>97.142857142857139</v>
      </c>
      <c r="R120">
        <v>30.5</v>
      </c>
      <c r="S120">
        <f t="shared" si="84"/>
        <v>286</v>
      </c>
      <c r="T120" t="s">
        <v>22</v>
      </c>
      <c r="U120" s="11">
        <f t="shared" si="85"/>
        <v>92.38095238095238</v>
      </c>
      <c r="V120">
        <v>39.5</v>
      </c>
      <c r="W120">
        <f t="shared" si="86"/>
        <v>257</v>
      </c>
      <c r="X120" t="s">
        <v>126</v>
      </c>
      <c r="Y120" s="11">
        <f t="shared" si="87"/>
        <v>85.714285714285722</v>
      </c>
      <c r="Z120">
        <v>63.5</v>
      </c>
      <c r="AA120">
        <f t="shared" si="88"/>
        <v>172</v>
      </c>
      <c r="AB120" t="s">
        <v>127</v>
      </c>
      <c r="AC120" s="11">
        <f t="shared" si="89"/>
        <v>112.6984126984127</v>
      </c>
      <c r="AD120">
        <v>91</v>
      </c>
      <c r="AE120">
        <f t="shared" si="90"/>
        <v>257</v>
      </c>
      <c r="AF120" t="s">
        <v>122</v>
      </c>
      <c r="AG120" s="11">
        <f t="shared" si="91"/>
        <v>61.904761904761905</v>
      </c>
      <c r="AH120">
        <v>68</v>
      </c>
      <c r="AI120">
        <f t="shared" si="92"/>
        <v>241</v>
      </c>
      <c r="AJ120" t="s">
        <v>111</v>
      </c>
      <c r="AK120" s="11">
        <f t="shared" si="93"/>
        <v>113.33333333333333</v>
      </c>
      <c r="AL120">
        <v>74</v>
      </c>
      <c r="AM120">
        <f t="shared" si="94"/>
        <v>138</v>
      </c>
      <c r="AN120" t="s">
        <v>252</v>
      </c>
      <c r="AO120" s="11">
        <f t="shared" si="95"/>
        <v>118.41269841269842</v>
      </c>
      <c r="AP120">
        <v>20</v>
      </c>
      <c r="AQ120">
        <f t="shared" si="96"/>
        <v>262</v>
      </c>
      <c r="AR120" t="s">
        <v>22</v>
      </c>
      <c r="AS120" s="11">
        <f t="shared" si="97"/>
        <v>70.793650793650784</v>
      </c>
      <c r="AT120">
        <v>25</v>
      </c>
      <c r="AU120">
        <f t="shared" si="98"/>
        <v>268</v>
      </c>
      <c r="AV120" t="s">
        <v>126</v>
      </c>
      <c r="AW120" s="11">
        <f t="shared" si="99"/>
        <v>88.253968253968253</v>
      </c>
      <c r="AX120">
        <v>39</v>
      </c>
      <c r="AY120">
        <f t="shared" si="100"/>
        <v>212</v>
      </c>
      <c r="AZ120" t="s">
        <v>127</v>
      </c>
      <c r="BA120" s="11">
        <f t="shared" si="101"/>
        <v>104.44444444444444</v>
      </c>
      <c r="BB120">
        <v>89</v>
      </c>
      <c r="BC120">
        <f t="shared" si="102"/>
        <v>137</v>
      </c>
      <c r="BD120" t="s">
        <v>122</v>
      </c>
      <c r="BE120" s="11">
        <f t="shared" si="103"/>
        <v>119.04761904761905</v>
      </c>
      <c r="BF120">
        <v>61</v>
      </c>
      <c r="BG120">
        <f t="shared" si="104"/>
        <v>283</v>
      </c>
      <c r="BH120" t="s">
        <v>111</v>
      </c>
      <c r="BI120" s="11">
        <f t="shared" si="105"/>
        <v>90.476190476190482</v>
      </c>
      <c r="BJ120">
        <v>68.5</v>
      </c>
      <c r="BK120">
        <f t="shared" si="106"/>
        <v>196</v>
      </c>
      <c r="BL120" t="s">
        <v>252</v>
      </c>
      <c r="BM120" s="11">
        <f t="shared" si="107"/>
        <v>101.26984126984127</v>
      </c>
      <c r="BN120">
        <v>29</v>
      </c>
      <c r="BO120">
        <f t="shared" si="108"/>
        <v>170</v>
      </c>
      <c r="BP120" t="s">
        <v>22</v>
      </c>
      <c r="BQ120" s="11">
        <f t="shared" si="109"/>
        <v>106.66666666666667</v>
      </c>
      <c r="BR120">
        <v>27</v>
      </c>
      <c r="BS120" s="12">
        <f t="shared" si="110"/>
        <v>231</v>
      </c>
      <c r="BT120" t="s">
        <v>1807</v>
      </c>
      <c r="BU120" s="11">
        <f t="shared" si="111"/>
        <v>120</v>
      </c>
      <c r="BV120">
        <v>44</v>
      </c>
      <c r="BW120">
        <f t="shared" si="112"/>
        <v>226</v>
      </c>
      <c r="BX120" t="s">
        <v>127</v>
      </c>
      <c r="BY120" s="11">
        <f t="shared" si="113"/>
        <v>112.6984126984127</v>
      </c>
      <c r="BZ120">
        <v>87</v>
      </c>
      <c r="CA120">
        <f t="shared" si="114"/>
        <v>197</v>
      </c>
      <c r="CB120" t="s">
        <v>122</v>
      </c>
      <c r="CC120" s="11">
        <f t="shared" si="115"/>
        <v>113.01587301587301</v>
      </c>
      <c r="CD120">
        <v>67</v>
      </c>
      <c r="CE120">
        <f t="shared" si="116"/>
        <v>253</v>
      </c>
      <c r="CF120" t="s">
        <v>111</v>
      </c>
      <c r="CG120" s="11">
        <f t="shared" si="117"/>
        <v>108.25396825396825</v>
      </c>
      <c r="CH120">
        <v>49</v>
      </c>
      <c r="CI120">
        <f t="shared" si="118"/>
        <v>200</v>
      </c>
      <c r="CJ120" t="s">
        <v>252</v>
      </c>
      <c r="CK120" s="11">
        <f t="shared" si="119"/>
        <v>67.936507936507937</v>
      </c>
      <c r="CL120">
        <v>22</v>
      </c>
      <c r="CM120">
        <f t="shared" si="120"/>
        <v>191</v>
      </c>
      <c r="CN120" t="s">
        <v>22</v>
      </c>
      <c r="CO120" s="11">
        <f t="shared" si="121"/>
        <v>121.26984126984127</v>
      </c>
      <c r="CP120">
        <v>20</v>
      </c>
      <c r="CQ120">
        <f t="shared" si="122"/>
        <v>294</v>
      </c>
      <c r="CR120" t="s">
        <v>1807</v>
      </c>
      <c r="CS120" s="11">
        <f t="shared" si="123"/>
        <v>96.507936507936506</v>
      </c>
      <c r="CT120">
        <v>38</v>
      </c>
      <c r="CU120">
        <f t="shared" si="124"/>
        <v>266</v>
      </c>
      <c r="CV120" t="s">
        <v>127</v>
      </c>
      <c r="CW120" s="11">
        <f t="shared" si="125"/>
        <v>73.968253968253961</v>
      </c>
      <c r="CX120">
        <v>85</v>
      </c>
      <c r="CY120">
        <f t="shared" si="126"/>
        <v>238</v>
      </c>
      <c r="CZ120" t="s">
        <v>122</v>
      </c>
      <c r="DA120" s="11">
        <f t="shared" si="127"/>
        <v>92.38095238095238</v>
      </c>
      <c r="DB120">
        <v>64</v>
      </c>
      <c r="DC120">
        <f t="shared" si="128"/>
        <v>279</v>
      </c>
      <c r="DD120" t="s">
        <v>111</v>
      </c>
      <c r="DE120" s="11">
        <f t="shared" si="129"/>
        <v>94.285714285714292</v>
      </c>
      <c r="DF120">
        <v>73.5</v>
      </c>
      <c r="DG120">
        <f t="shared" si="130"/>
        <v>99</v>
      </c>
      <c r="DH120" t="s">
        <v>252</v>
      </c>
      <c r="DI120" s="11">
        <f t="shared" si="131"/>
        <v>107.93650793650794</v>
      </c>
      <c r="DJ120">
        <v>25</v>
      </c>
      <c r="DK120">
        <f t="shared" si="132"/>
        <v>258</v>
      </c>
      <c r="DL120" t="s">
        <v>22</v>
      </c>
      <c r="DM120" s="11">
        <f t="shared" si="133"/>
        <v>96.507936507936506</v>
      </c>
      <c r="DN120">
        <v>30</v>
      </c>
      <c r="DO120">
        <f t="shared" si="134"/>
        <v>283</v>
      </c>
      <c r="DP120" t="s">
        <v>1807</v>
      </c>
      <c r="DQ120" s="11">
        <f t="shared" si="135"/>
        <v>68.888888888888886</v>
      </c>
      <c r="DR120">
        <v>40</v>
      </c>
      <c r="DS120">
        <f t="shared" si="136"/>
        <v>184</v>
      </c>
      <c r="DT120" t="s">
        <v>127</v>
      </c>
      <c r="DU120" s="11">
        <f t="shared" si="137"/>
        <v>116.50793650793651</v>
      </c>
      <c r="DV120">
        <v>79.5</v>
      </c>
      <c r="DW120">
        <f t="shared" si="138"/>
        <v>214</v>
      </c>
      <c r="DX120" t="s">
        <v>122</v>
      </c>
      <c r="DY120" s="11">
        <f t="shared" si="139"/>
        <v>97.142857142857139</v>
      </c>
      <c r="DZ120">
        <v>55</v>
      </c>
      <c r="EA120">
        <f t="shared" si="140"/>
        <v>261</v>
      </c>
      <c r="EB120" t="s">
        <v>111</v>
      </c>
      <c r="EC120" s="11">
        <f t="shared" si="141"/>
        <v>93.968253968253975</v>
      </c>
      <c r="ED120">
        <v>73</v>
      </c>
      <c r="EE120">
        <f t="shared" si="142"/>
        <v>124</v>
      </c>
      <c r="EF120" t="s">
        <v>252</v>
      </c>
      <c r="EG120" s="11">
        <f t="shared" si="143"/>
        <v>103.80952380952381</v>
      </c>
      <c r="EH120">
        <v>25.5</v>
      </c>
      <c r="EI120">
        <f t="shared" si="144"/>
        <v>247</v>
      </c>
      <c r="EJ120" t="s">
        <v>22</v>
      </c>
      <c r="EK120" s="11">
        <f t="shared" si="145"/>
        <v>80.634920634920633</v>
      </c>
      <c r="EL120">
        <v>44.5</v>
      </c>
      <c r="EM120">
        <f t="shared" si="146"/>
        <v>185</v>
      </c>
      <c r="EN120" t="s">
        <v>1807</v>
      </c>
      <c r="EO120" s="11">
        <f t="shared" si="147"/>
        <v>105.07936507936508</v>
      </c>
      <c r="EP120">
        <v>36.5</v>
      </c>
      <c r="EQ120">
        <f t="shared" si="148"/>
        <v>236</v>
      </c>
      <c r="ER120" t="s">
        <v>24</v>
      </c>
      <c r="ES120" s="11">
        <f t="shared" si="149"/>
        <v>61.587301587301582</v>
      </c>
      <c r="ET120">
        <v>99</v>
      </c>
      <c r="EU120">
        <f t="shared" si="150"/>
        <v>205</v>
      </c>
      <c r="EV120">
        <v>80</v>
      </c>
      <c r="EW120">
        <f t="shared" si="151"/>
        <v>242</v>
      </c>
      <c r="EX120">
        <v>106</v>
      </c>
      <c r="EY120">
        <f t="shared" si="152"/>
        <v>136</v>
      </c>
      <c r="EZ120">
        <v>38</v>
      </c>
      <c r="FA120">
        <f t="shared" si="153"/>
        <v>186</v>
      </c>
      <c r="FB120">
        <v>26</v>
      </c>
      <c r="FC120">
        <f t="shared" si="154"/>
        <v>201</v>
      </c>
      <c r="FD120">
        <v>38</v>
      </c>
      <c r="FE120">
        <f t="shared" si="155"/>
        <v>115</v>
      </c>
    </row>
    <row r="121" spans="1:161" x14ac:dyDescent="0.2">
      <c r="A121" t="s">
        <v>382</v>
      </c>
      <c r="B121" t="s">
        <v>383</v>
      </c>
      <c r="C121" t="s">
        <v>250</v>
      </c>
      <c r="D121" t="s">
        <v>17</v>
      </c>
      <c r="E121" t="s">
        <v>384</v>
      </c>
      <c r="F121">
        <v>95</v>
      </c>
      <c r="G121">
        <f t="shared" si="78"/>
        <v>260</v>
      </c>
      <c r="H121" t="s">
        <v>122</v>
      </c>
      <c r="I121" s="11">
        <f t="shared" si="79"/>
        <v>100</v>
      </c>
      <c r="J121">
        <v>52</v>
      </c>
      <c r="K121">
        <f t="shared" si="80"/>
        <v>291</v>
      </c>
      <c r="L121" t="s">
        <v>111</v>
      </c>
      <c r="M121" s="11">
        <f t="shared" si="81"/>
        <v>100</v>
      </c>
      <c r="N121">
        <v>48</v>
      </c>
      <c r="O121" s="12">
        <f t="shared" si="82"/>
        <v>272</v>
      </c>
      <c r="P121" t="s">
        <v>252</v>
      </c>
      <c r="Q121" s="11">
        <f t="shared" si="83"/>
        <v>100</v>
      </c>
      <c r="R121">
        <v>60</v>
      </c>
      <c r="S121">
        <f t="shared" si="84"/>
        <v>74</v>
      </c>
      <c r="T121" t="s">
        <v>22</v>
      </c>
      <c r="U121" s="11">
        <f t="shared" si="85"/>
        <v>100</v>
      </c>
      <c r="V121">
        <v>40</v>
      </c>
      <c r="W121">
        <f t="shared" si="86"/>
        <v>254</v>
      </c>
      <c r="X121" t="s">
        <v>126</v>
      </c>
      <c r="Y121" s="11">
        <f t="shared" si="87"/>
        <v>100</v>
      </c>
      <c r="Z121">
        <v>60.5</v>
      </c>
      <c r="AA121">
        <f t="shared" si="88"/>
        <v>197</v>
      </c>
      <c r="AB121" t="s">
        <v>127</v>
      </c>
      <c r="AC121" s="11">
        <f t="shared" si="89"/>
        <v>100</v>
      </c>
      <c r="AD121">
        <v>0</v>
      </c>
      <c r="AE121">
        <f t="shared" si="90"/>
        <v>296</v>
      </c>
      <c r="AF121" t="s">
        <v>122</v>
      </c>
      <c r="AG121" s="11">
        <f t="shared" si="91"/>
        <v>100</v>
      </c>
      <c r="AH121">
        <v>0</v>
      </c>
      <c r="AI121">
        <f t="shared" si="92"/>
        <v>296</v>
      </c>
      <c r="AJ121" t="s">
        <v>111</v>
      </c>
      <c r="AK121" s="11">
        <f t="shared" si="93"/>
        <v>100</v>
      </c>
      <c r="AL121">
        <v>0</v>
      </c>
      <c r="AM121">
        <f t="shared" si="94"/>
        <v>295</v>
      </c>
      <c r="AN121" t="s">
        <v>252</v>
      </c>
      <c r="AO121" s="11">
        <f t="shared" si="95"/>
        <v>100</v>
      </c>
      <c r="AP121">
        <v>0</v>
      </c>
      <c r="AQ121">
        <f t="shared" si="96"/>
        <v>294</v>
      </c>
      <c r="AR121" t="s">
        <v>22</v>
      </c>
      <c r="AS121" s="11">
        <f t="shared" si="97"/>
        <v>100</v>
      </c>
      <c r="AT121">
        <v>0</v>
      </c>
      <c r="AU121">
        <f t="shared" si="98"/>
        <v>294</v>
      </c>
      <c r="AV121" t="s">
        <v>126</v>
      </c>
      <c r="AW121" s="11">
        <f t="shared" si="99"/>
        <v>100</v>
      </c>
      <c r="AX121">
        <v>0</v>
      </c>
      <c r="AY121">
        <f t="shared" si="100"/>
        <v>294</v>
      </c>
      <c r="AZ121" t="s">
        <v>127</v>
      </c>
      <c r="BA121" s="11">
        <f t="shared" si="101"/>
        <v>100</v>
      </c>
      <c r="BB121">
        <v>92</v>
      </c>
      <c r="BC121">
        <f t="shared" si="102"/>
        <v>100</v>
      </c>
      <c r="BD121" t="s">
        <v>122</v>
      </c>
      <c r="BE121" s="11">
        <f t="shared" si="103"/>
        <v>157.14285714285714</v>
      </c>
      <c r="BF121">
        <v>81</v>
      </c>
      <c r="BG121">
        <f t="shared" si="104"/>
        <v>219</v>
      </c>
      <c r="BH121" t="s">
        <v>111</v>
      </c>
      <c r="BI121" s="11">
        <f t="shared" si="105"/>
        <v>94.285714285714292</v>
      </c>
      <c r="BJ121">
        <v>69</v>
      </c>
      <c r="BK121">
        <f t="shared" si="106"/>
        <v>191</v>
      </c>
      <c r="BL121" t="s">
        <v>252</v>
      </c>
      <c r="BM121" s="11">
        <f t="shared" si="107"/>
        <v>121.9047619047619</v>
      </c>
      <c r="BN121">
        <v>35</v>
      </c>
      <c r="BO121">
        <f t="shared" si="108"/>
        <v>105</v>
      </c>
      <c r="BP121" t="s">
        <v>22</v>
      </c>
      <c r="BQ121" s="11">
        <f t="shared" si="109"/>
        <v>127.3015873015873</v>
      </c>
      <c r="BR121">
        <v>30</v>
      </c>
      <c r="BS121" s="12">
        <f t="shared" si="110"/>
        <v>205</v>
      </c>
      <c r="BT121" t="s">
        <v>1807</v>
      </c>
      <c r="BU121" s="11">
        <f t="shared" si="111"/>
        <v>106.34920634920636</v>
      </c>
      <c r="BV121">
        <v>48</v>
      </c>
      <c r="BW121">
        <f t="shared" si="112"/>
        <v>199</v>
      </c>
      <c r="BX121" t="s">
        <v>127</v>
      </c>
      <c r="BY121" s="11">
        <f t="shared" si="113"/>
        <v>88.571428571428569</v>
      </c>
      <c r="BZ121">
        <v>76</v>
      </c>
      <c r="CA121">
        <f t="shared" si="114"/>
        <v>280</v>
      </c>
      <c r="CB121" t="s">
        <v>122</v>
      </c>
      <c r="CC121" s="11">
        <f t="shared" si="115"/>
        <v>106.98412698412699</v>
      </c>
      <c r="CD121">
        <v>79</v>
      </c>
      <c r="CE121">
        <f t="shared" si="116"/>
        <v>201</v>
      </c>
      <c r="CF121" t="s">
        <v>111</v>
      </c>
      <c r="CG121" s="11">
        <f t="shared" si="117"/>
        <v>123.49206349206349</v>
      </c>
      <c r="CH121">
        <v>38.5</v>
      </c>
      <c r="CI121">
        <f t="shared" si="118"/>
        <v>260</v>
      </c>
      <c r="CJ121" t="s">
        <v>252</v>
      </c>
      <c r="CK121" s="11">
        <f t="shared" si="119"/>
        <v>105.39682539682539</v>
      </c>
      <c r="CL121">
        <v>22</v>
      </c>
      <c r="CM121">
        <f t="shared" si="120"/>
        <v>191</v>
      </c>
      <c r="CN121" t="s">
        <v>22</v>
      </c>
      <c r="CO121" s="11">
        <f t="shared" si="121"/>
        <v>97.142857142857139</v>
      </c>
      <c r="CP121">
        <v>27</v>
      </c>
      <c r="CQ121">
        <f t="shared" si="122"/>
        <v>225</v>
      </c>
      <c r="CR121" t="s">
        <v>1807</v>
      </c>
      <c r="CS121" s="11">
        <f t="shared" si="123"/>
        <v>99.682539682539684</v>
      </c>
      <c r="CT121">
        <v>52</v>
      </c>
      <c r="CU121">
        <f t="shared" si="124"/>
        <v>163</v>
      </c>
      <c r="CV121" t="s">
        <v>127</v>
      </c>
      <c r="CW121" s="11">
        <f t="shared" si="125"/>
        <v>133.33333333333331</v>
      </c>
      <c r="CX121">
        <v>76</v>
      </c>
      <c r="CY121">
        <f t="shared" si="126"/>
        <v>302</v>
      </c>
      <c r="CZ121" t="s">
        <v>122</v>
      </c>
      <c r="DA121" s="11">
        <f t="shared" si="127"/>
        <v>80.634920634920633</v>
      </c>
      <c r="DB121">
        <v>67</v>
      </c>
      <c r="DC121">
        <f t="shared" si="128"/>
        <v>275</v>
      </c>
      <c r="DD121" t="s">
        <v>111</v>
      </c>
      <c r="DE121" s="11">
        <f t="shared" si="129"/>
        <v>101.26984126984127</v>
      </c>
      <c r="DF121">
        <v>35</v>
      </c>
      <c r="DG121">
        <f t="shared" si="130"/>
        <v>277</v>
      </c>
      <c r="DH121" t="s">
        <v>252</v>
      </c>
      <c r="DI121" s="11">
        <f t="shared" si="131"/>
        <v>97.460317460317455</v>
      </c>
      <c r="DJ121">
        <v>35</v>
      </c>
      <c r="DK121">
        <f t="shared" si="132"/>
        <v>182</v>
      </c>
      <c r="DL121" t="s">
        <v>22</v>
      </c>
      <c r="DM121" s="11">
        <f t="shared" si="133"/>
        <v>104.12698412698413</v>
      </c>
      <c r="DN121">
        <v>39</v>
      </c>
      <c r="DO121">
        <f t="shared" si="134"/>
        <v>224</v>
      </c>
      <c r="DP121" t="s">
        <v>1807</v>
      </c>
      <c r="DQ121" s="11">
        <f t="shared" si="135"/>
        <v>73.968253968253961</v>
      </c>
      <c r="DR121">
        <v>29</v>
      </c>
      <c r="DS121">
        <f t="shared" si="136"/>
        <v>268</v>
      </c>
      <c r="DT121" t="s">
        <v>127</v>
      </c>
      <c r="DU121" s="11">
        <f t="shared" si="137"/>
        <v>72.698412698412696</v>
      </c>
      <c r="DV121">
        <v>77</v>
      </c>
      <c r="DW121">
        <f t="shared" si="138"/>
        <v>241</v>
      </c>
      <c r="DX121" t="s">
        <v>122</v>
      </c>
      <c r="DY121" s="11">
        <f t="shared" si="139"/>
        <v>80.634920634920633</v>
      </c>
      <c r="DZ121">
        <v>49.5</v>
      </c>
      <c r="EA121">
        <f t="shared" si="140"/>
        <v>279</v>
      </c>
      <c r="EB121" t="s">
        <v>111</v>
      </c>
      <c r="EC121" s="11">
        <f t="shared" si="141"/>
        <v>88.253968253968253</v>
      </c>
      <c r="ED121">
        <v>46</v>
      </c>
      <c r="EE121">
        <f t="shared" si="142"/>
        <v>269</v>
      </c>
      <c r="EF121" t="s">
        <v>252</v>
      </c>
      <c r="EG121" s="11">
        <f t="shared" si="143"/>
        <v>106.98412698412699</v>
      </c>
      <c r="EH121">
        <v>32</v>
      </c>
      <c r="EI121">
        <f t="shared" si="144"/>
        <v>195</v>
      </c>
      <c r="EJ121" t="s">
        <v>22</v>
      </c>
      <c r="EK121" s="11">
        <f t="shared" si="145"/>
        <v>75.555555555555557</v>
      </c>
      <c r="EL121">
        <v>49</v>
      </c>
      <c r="EM121">
        <f t="shared" si="146"/>
        <v>142</v>
      </c>
      <c r="EN121" t="s">
        <v>1807</v>
      </c>
      <c r="EO121" s="11">
        <f t="shared" si="147"/>
        <v>125.71428571428571</v>
      </c>
      <c r="EP121">
        <v>42.5</v>
      </c>
      <c r="EQ121">
        <f t="shared" si="148"/>
        <v>182</v>
      </c>
      <c r="ER121" t="s">
        <v>24</v>
      </c>
      <c r="ES121" s="11">
        <f t="shared" si="149"/>
        <v>111.42857142857143</v>
      </c>
      <c r="ET121">
        <v>101</v>
      </c>
      <c r="EU121">
        <f t="shared" si="150"/>
        <v>180</v>
      </c>
      <c r="EV121">
        <v>80</v>
      </c>
      <c r="EW121">
        <f t="shared" si="151"/>
        <v>242</v>
      </c>
      <c r="EX121">
        <v>50</v>
      </c>
      <c r="EY121">
        <f t="shared" si="152"/>
        <v>291</v>
      </c>
      <c r="EZ121">
        <v>43</v>
      </c>
      <c r="FA121">
        <f t="shared" si="153"/>
        <v>118</v>
      </c>
      <c r="FB121">
        <v>25</v>
      </c>
      <c r="FC121">
        <f t="shared" si="154"/>
        <v>223</v>
      </c>
      <c r="FD121">
        <v>33</v>
      </c>
      <c r="FE121">
        <f t="shared" si="155"/>
        <v>218</v>
      </c>
    </row>
    <row r="122" spans="1:161" x14ac:dyDescent="0.2">
      <c r="A122" t="s">
        <v>385</v>
      </c>
      <c r="B122" t="s">
        <v>386</v>
      </c>
      <c r="C122" t="s">
        <v>250</v>
      </c>
      <c r="D122" t="s">
        <v>17</v>
      </c>
      <c r="E122" t="s">
        <v>387</v>
      </c>
      <c r="F122">
        <v>100</v>
      </c>
      <c r="G122">
        <f t="shared" si="78"/>
        <v>208</v>
      </c>
      <c r="H122" t="s">
        <v>122</v>
      </c>
      <c r="I122" s="11">
        <f t="shared" si="79"/>
        <v>106.03174603174602</v>
      </c>
      <c r="J122">
        <v>76</v>
      </c>
      <c r="K122">
        <f t="shared" si="80"/>
        <v>212</v>
      </c>
      <c r="L122" t="s">
        <v>111</v>
      </c>
      <c r="M122" s="11">
        <f t="shared" si="81"/>
        <v>88.253968253968253</v>
      </c>
      <c r="N122">
        <v>43</v>
      </c>
      <c r="O122" s="12">
        <f t="shared" si="82"/>
        <v>282</v>
      </c>
      <c r="P122" t="s">
        <v>252</v>
      </c>
      <c r="Q122" s="11">
        <f t="shared" si="83"/>
        <v>100</v>
      </c>
      <c r="R122">
        <v>41</v>
      </c>
      <c r="S122">
        <f t="shared" si="84"/>
        <v>230</v>
      </c>
      <c r="T122" t="s">
        <v>22</v>
      </c>
      <c r="U122" s="11">
        <f t="shared" si="85"/>
        <v>56.19047619047619</v>
      </c>
      <c r="V122">
        <v>39</v>
      </c>
      <c r="W122">
        <f t="shared" si="86"/>
        <v>263</v>
      </c>
      <c r="X122" t="s">
        <v>126</v>
      </c>
      <c r="Y122" s="11">
        <f t="shared" si="87"/>
        <v>83.80952380952381</v>
      </c>
      <c r="Z122">
        <v>49.5</v>
      </c>
      <c r="AA122">
        <f t="shared" si="88"/>
        <v>274</v>
      </c>
      <c r="AB122" t="s">
        <v>127</v>
      </c>
      <c r="AC122" s="11">
        <f t="shared" si="89"/>
        <v>80.317460317460316</v>
      </c>
      <c r="AD122">
        <v>94.5</v>
      </c>
      <c r="AE122">
        <f t="shared" si="90"/>
        <v>227</v>
      </c>
      <c r="AF122" t="s">
        <v>122</v>
      </c>
      <c r="AG122" s="11">
        <f t="shared" si="91"/>
        <v>68.253968253968253</v>
      </c>
      <c r="AH122">
        <v>82</v>
      </c>
      <c r="AI122">
        <f t="shared" si="92"/>
        <v>175</v>
      </c>
      <c r="AJ122" t="s">
        <v>111</v>
      </c>
      <c r="AK122" s="11">
        <f t="shared" si="93"/>
        <v>74.920634920634924</v>
      </c>
      <c r="AL122">
        <v>36</v>
      </c>
      <c r="AM122">
        <f t="shared" si="94"/>
        <v>282</v>
      </c>
      <c r="AN122" t="s">
        <v>252</v>
      </c>
      <c r="AO122" s="11">
        <f t="shared" si="95"/>
        <v>106.03174603174602</v>
      </c>
      <c r="AP122">
        <v>41</v>
      </c>
      <c r="AQ122">
        <f t="shared" si="96"/>
        <v>92</v>
      </c>
      <c r="AR122" t="s">
        <v>22</v>
      </c>
      <c r="AS122" s="11">
        <f t="shared" si="97"/>
        <v>145.71428571428572</v>
      </c>
      <c r="AT122">
        <v>27</v>
      </c>
      <c r="AU122">
        <f t="shared" si="98"/>
        <v>261</v>
      </c>
      <c r="AV122" t="s">
        <v>126</v>
      </c>
      <c r="AW122" s="11">
        <f t="shared" si="99"/>
        <v>62.222222222222221</v>
      </c>
      <c r="AX122">
        <v>39</v>
      </c>
      <c r="AY122">
        <f t="shared" si="100"/>
        <v>212</v>
      </c>
      <c r="AZ122" t="s">
        <v>127</v>
      </c>
      <c r="BA122" s="11">
        <f t="shared" si="101"/>
        <v>104.44444444444444</v>
      </c>
      <c r="BB122">
        <v>90</v>
      </c>
      <c r="BC122">
        <f t="shared" si="102"/>
        <v>127</v>
      </c>
      <c r="BD122" t="s">
        <v>122</v>
      </c>
      <c r="BE122" s="11">
        <f t="shared" si="103"/>
        <v>137.14285714285714</v>
      </c>
      <c r="BF122">
        <v>102</v>
      </c>
      <c r="BG122">
        <f t="shared" si="104"/>
        <v>96</v>
      </c>
      <c r="BH122" t="s">
        <v>111</v>
      </c>
      <c r="BI122" s="11">
        <f t="shared" si="105"/>
        <v>107.61904761904762</v>
      </c>
      <c r="BJ122">
        <v>40</v>
      </c>
      <c r="BK122">
        <f t="shared" si="106"/>
        <v>301</v>
      </c>
      <c r="BL122" t="s">
        <v>252</v>
      </c>
      <c r="BM122" s="11">
        <f t="shared" si="107"/>
        <v>78.095238095238102</v>
      </c>
      <c r="BN122">
        <v>22</v>
      </c>
      <c r="BO122">
        <f t="shared" si="108"/>
        <v>236</v>
      </c>
      <c r="BP122" t="s">
        <v>22</v>
      </c>
      <c r="BQ122" s="11">
        <f t="shared" si="109"/>
        <v>69.841269841269849</v>
      </c>
      <c r="BR122">
        <v>37</v>
      </c>
      <c r="BS122" s="12">
        <f t="shared" si="110"/>
        <v>142</v>
      </c>
      <c r="BT122" t="s">
        <v>1807</v>
      </c>
      <c r="BU122" s="11">
        <f t="shared" si="111"/>
        <v>123.17460317460318</v>
      </c>
      <c r="BV122">
        <v>44</v>
      </c>
      <c r="BW122">
        <f t="shared" si="112"/>
        <v>226</v>
      </c>
      <c r="BX122" t="s">
        <v>127</v>
      </c>
      <c r="BY122" s="11">
        <f t="shared" si="113"/>
        <v>92.38095238095238</v>
      </c>
      <c r="BZ122">
        <v>81</v>
      </c>
      <c r="CA122">
        <f t="shared" si="114"/>
        <v>244</v>
      </c>
      <c r="CB122" t="s">
        <v>122</v>
      </c>
      <c r="CC122" s="11">
        <f t="shared" si="115"/>
        <v>112.6984126984127</v>
      </c>
      <c r="CD122">
        <v>92</v>
      </c>
      <c r="CE122">
        <f t="shared" si="116"/>
        <v>120</v>
      </c>
      <c r="CF122" t="s">
        <v>111</v>
      </c>
      <c r="CG122" s="11">
        <f t="shared" si="117"/>
        <v>124.44444444444444</v>
      </c>
      <c r="CH122">
        <v>43.5</v>
      </c>
      <c r="CI122">
        <f t="shared" si="118"/>
        <v>232</v>
      </c>
      <c r="CJ122" t="s">
        <v>252</v>
      </c>
      <c r="CK122" s="11">
        <f t="shared" si="119"/>
        <v>115.23809523809524</v>
      </c>
      <c r="CL122">
        <v>26</v>
      </c>
      <c r="CM122">
        <f t="shared" si="120"/>
        <v>141</v>
      </c>
      <c r="CN122" t="s">
        <v>22</v>
      </c>
      <c r="CO122" s="11">
        <f t="shared" si="121"/>
        <v>107.3015873015873</v>
      </c>
      <c r="CP122">
        <v>28</v>
      </c>
      <c r="CQ122">
        <f t="shared" si="122"/>
        <v>215</v>
      </c>
      <c r="CR122" t="s">
        <v>1807</v>
      </c>
      <c r="CS122" s="11">
        <f t="shared" si="123"/>
        <v>97.460317460317455</v>
      </c>
      <c r="CT122">
        <v>47</v>
      </c>
      <c r="CU122">
        <f t="shared" si="124"/>
        <v>202</v>
      </c>
      <c r="CV122" t="s">
        <v>127</v>
      </c>
      <c r="CW122" s="11">
        <f t="shared" si="125"/>
        <v>120.95238095238095</v>
      </c>
      <c r="CX122">
        <v>79</v>
      </c>
      <c r="CY122">
        <f t="shared" si="126"/>
        <v>284</v>
      </c>
      <c r="CZ122" t="s">
        <v>122</v>
      </c>
      <c r="DA122" s="11">
        <f t="shared" si="127"/>
        <v>89.523809523809518</v>
      </c>
      <c r="DB122">
        <v>87</v>
      </c>
      <c r="DC122">
        <f t="shared" si="128"/>
        <v>197</v>
      </c>
      <c r="DD122" t="s">
        <v>111</v>
      </c>
      <c r="DE122" s="11">
        <f t="shared" si="129"/>
        <v>103.80952380952381</v>
      </c>
      <c r="DF122">
        <v>34</v>
      </c>
      <c r="DG122">
        <f t="shared" si="130"/>
        <v>280</v>
      </c>
      <c r="DH122" t="s">
        <v>252</v>
      </c>
      <c r="DI122" s="11">
        <f t="shared" si="131"/>
        <v>74.920634920634924</v>
      </c>
      <c r="DJ122">
        <v>38</v>
      </c>
      <c r="DK122">
        <f t="shared" si="132"/>
        <v>164</v>
      </c>
      <c r="DL122" t="s">
        <v>22</v>
      </c>
      <c r="DM122" s="11">
        <f t="shared" si="133"/>
        <v>77.142857142857139</v>
      </c>
      <c r="DN122">
        <v>41</v>
      </c>
      <c r="DO122">
        <f t="shared" si="134"/>
        <v>207</v>
      </c>
      <c r="DP122" t="s">
        <v>1807</v>
      </c>
      <c r="DQ122" s="11">
        <f t="shared" si="135"/>
        <v>88.888888888888886</v>
      </c>
      <c r="DR122">
        <v>29</v>
      </c>
      <c r="DS122">
        <f t="shared" si="136"/>
        <v>268</v>
      </c>
      <c r="DT122" t="s">
        <v>127</v>
      </c>
      <c r="DU122" s="11">
        <f t="shared" si="137"/>
        <v>77.460317460317455</v>
      </c>
      <c r="DV122">
        <v>76</v>
      </c>
      <c r="DW122">
        <f t="shared" si="138"/>
        <v>251</v>
      </c>
      <c r="DX122" t="s">
        <v>122</v>
      </c>
      <c r="DY122" s="11">
        <f t="shared" si="139"/>
        <v>87.936507936507937</v>
      </c>
      <c r="DZ122">
        <v>66</v>
      </c>
      <c r="EA122">
        <f t="shared" si="140"/>
        <v>209</v>
      </c>
      <c r="EB122" t="s">
        <v>111</v>
      </c>
      <c r="EC122" s="11">
        <f t="shared" si="141"/>
        <v>107.61904761904762</v>
      </c>
      <c r="ED122">
        <v>59.5</v>
      </c>
      <c r="EE122">
        <f t="shared" si="142"/>
        <v>201</v>
      </c>
      <c r="EF122" t="s">
        <v>252</v>
      </c>
      <c r="EG122" s="11">
        <f t="shared" si="143"/>
        <v>105.71428571428571</v>
      </c>
      <c r="EH122">
        <v>49.5</v>
      </c>
      <c r="EI122">
        <f t="shared" si="144"/>
        <v>92</v>
      </c>
      <c r="EJ122" t="s">
        <v>22</v>
      </c>
      <c r="EK122" s="11">
        <f t="shared" si="145"/>
        <v>146.66666666666666</v>
      </c>
      <c r="EL122">
        <v>46.5</v>
      </c>
      <c r="EM122">
        <f t="shared" si="146"/>
        <v>172</v>
      </c>
      <c r="EN122" t="s">
        <v>1807</v>
      </c>
      <c r="EO122" s="11">
        <f t="shared" si="147"/>
        <v>127.61904761904762</v>
      </c>
      <c r="EP122">
        <v>41</v>
      </c>
      <c r="EQ122">
        <f t="shared" si="148"/>
        <v>197</v>
      </c>
      <c r="ER122" t="s">
        <v>24</v>
      </c>
      <c r="ES122" s="11">
        <f t="shared" si="149"/>
        <v>73.968253968253961</v>
      </c>
      <c r="ET122">
        <v>98</v>
      </c>
      <c r="EU122">
        <f t="shared" si="150"/>
        <v>213</v>
      </c>
      <c r="EV122">
        <v>81</v>
      </c>
      <c r="EW122">
        <f t="shared" si="151"/>
        <v>233</v>
      </c>
      <c r="EX122">
        <v>82</v>
      </c>
      <c r="EY122">
        <f t="shared" si="152"/>
        <v>219</v>
      </c>
      <c r="EZ122">
        <v>34</v>
      </c>
      <c r="FA122">
        <f t="shared" si="153"/>
        <v>239</v>
      </c>
      <c r="FB122">
        <v>22</v>
      </c>
      <c r="FC122">
        <f t="shared" si="154"/>
        <v>259</v>
      </c>
      <c r="FD122">
        <v>38</v>
      </c>
      <c r="FE122">
        <f t="shared" si="155"/>
        <v>115</v>
      </c>
    </row>
    <row r="123" spans="1:161" x14ac:dyDescent="0.2">
      <c r="A123" t="s">
        <v>388</v>
      </c>
      <c r="B123" t="s">
        <v>389</v>
      </c>
      <c r="C123" t="s">
        <v>250</v>
      </c>
      <c r="D123" t="s">
        <v>17</v>
      </c>
      <c r="E123" t="s">
        <v>390</v>
      </c>
      <c r="F123">
        <v>93</v>
      </c>
      <c r="G123">
        <f t="shared" si="78"/>
        <v>278</v>
      </c>
      <c r="H123" t="s">
        <v>122</v>
      </c>
      <c r="I123" s="11">
        <f t="shared" si="79"/>
        <v>100</v>
      </c>
      <c r="J123">
        <v>50</v>
      </c>
      <c r="K123">
        <f t="shared" si="80"/>
        <v>294</v>
      </c>
      <c r="L123" t="s">
        <v>111</v>
      </c>
      <c r="M123" s="11">
        <f t="shared" si="81"/>
        <v>100</v>
      </c>
      <c r="N123">
        <v>42</v>
      </c>
      <c r="O123" s="12">
        <f t="shared" si="82"/>
        <v>285</v>
      </c>
      <c r="P123" t="s">
        <v>252</v>
      </c>
      <c r="Q123" s="11">
        <f t="shared" si="83"/>
        <v>100</v>
      </c>
      <c r="R123">
        <v>40</v>
      </c>
      <c r="S123">
        <f t="shared" si="84"/>
        <v>239</v>
      </c>
      <c r="T123" t="s">
        <v>22</v>
      </c>
      <c r="U123" s="11">
        <f t="shared" si="85"/>
        <v>100</v>
      </c>
      <c r="V123">
        <v>41</v>
      </c>
      <c r="W123">
        <f t="shared" si="86"/>
        <v>243</v>
      </c>
      <c r="X123" t="s">
        <v>126</v>
      </c>
      <c r="Y123" s="11">
        <f t="shared" si="87"/>
        <v>100</v>
      </c>
      <c r="Z123">
        <v>53</v>
      </c>
      <c r="AA123">
        <f t="shared" si="88"/>
        <v>258</v>
      </c>
      <c r="AB123" t="s">
        <v>127</v>
      </c>
      <c r="AC123" s="11">
        <f t="shared" si="89"/>
        <v>100</v>
      </c>
      <c r="AD123">
        <v>0</v>
      </c>
      <c r="AE123">
        <f t="shared" si="90"/>
        <v>296</v>
      </c>
      <c r="AF123" t="s">
        <v>122</v>
      </c>
      <c r="AG123" s="11">
        <f t="shared" si="91"/>
        <v>100</v>
      </c>
      <c r="AH123">
        <v>0</v>
      </c>
      <c r="AI123">
        <f t="shared" si="92"/>
        <v>296</v>
      </c>
      <c r="AJ123" t="s">
        <v>111</v>
      </c>
      <c r="AK123" s="11">
        <f t="shared" si="93"/>
        <v>100</v>
      </c>
      <c r="AL123">
        <v>0</v>
      </c>
      <c r="AM123">
        <f t="shared" si="94"/>
        <v>295</v>
      </c>
      <c r="AN123" t="s">
        <v>252</v>
      </c>
      <c r="AO123" s="11">
        <f t="shared" si="95"/>
        <v>100</v>
      </c>
      <c r="AP123">
        <v>0</v>
      </c>
      <c r="AQ123">
        <f t="shared" si="96"/>
        <v>294</v>
      </c>
      <c r="AR123" t="s">
        <v>22</v>
      </c>
      <c r="AS123" s="11">
        <f t="shared" si="97"/>
        <v>100</v>
      </c>
      <c r="AT123">
        <v>0</v>
      </c>
      <c r="AU123">
        <f t="shared" si="98"/>
        <v>294</v>
      </c>
      <c r="AV123" t="s">
        <v>126</v>
      </c>
      <c r="AW123" s="11">
        <f t="shared" si="99"/>
        <v>100</v>
      </c>
      <c r="AX123">
        <v>0</v>
      </c>
      <c r="AY123">
        <f t="shared" si="100"/>
        <v>294</v>
      </c>
      <c r="AZ123" t="s">
        <v>127</v>
      </c>
      <c r="BA123" s="11">
        <f t="shared" si="101"/>
        <v>100</v>
      </c>
      <c r="BB123">
        <v>0</v>
      </c>
      <c r="BC123">
        <f t="shared" si="102"/>
        <v>310</v>
      </c>
      <c r="BD123" t="s">
        <v>122</v>
      </c>
      <c r="BE123" s="11">
        <f t="shared" si="103"/>
        <v>100</v>
      </c>
      <c r="BF123">
        <v>0</v>
      </c>
      <c r="BG123">
        <f t="shared" si="104"/>
        <v>310</v>
      </c>
      <c r="BH123" t="s">
        <v>111</v>
      </c>
      <c r="BI123" s="11">
        <f t="shared" si="105"/>
        <v>100</v>
      </c>
      <c r="BJ123">
        <v>0</v>
      </c>
      <c r="BK123">
        <f t="shared" si="106"/>
        <v>310</v>
      </c>
      <c r="BL123" t="s">
        <v>252</v>
      </c>
      <c r="BM123" s="11">
        <f t="shared" si="107"/>
        <v>100</v>
      </c>
      <c r="BN123">
        <v>0</v>
      </c>
      <c r="BO123">
        <f t="shared" si="108"/>
        <v>310</v>
      </c>
      <c r="BP123" t="s">
        <v>22</v>
      </c>
      <c r="BQ123" s="11">
        <f t="shared" si="109"/>
        <v>100</v>
      </c>
      <c r="BR123">
        <v>0</v>
      </c>
      <c r="BS123" s="12">
        <f t="shared" si="110"/>
        <v>310</v>
      </c>
      <c r="BT123" t="s">
        <v>1807</v>
      </c>
      <c r="BU123" s="11">
        <f t="shared" si="111"/>
        <v>100</v>
      </c>
      <c r="BV123">
        <v>0</v>
      </c>
      <c r="BW123">
        <f t="shared" si="112"/>
        <v>310</v>
      </c>
      <c r="BX123" t="s">
        <v>127</v>
      </c>
      <c r="BY123" s="11">
        <f t="shared" si="113"/>
        <v>100</v>
      </c>
      <c r="BZ123">
        <v>68</v>
      </c>
      <c r="CA123">
        <f t="shared" si="114"/>
        <v>303</v>
      </c>
      <c r="CB123" t="s">
        <v>122</v>
      </c>
      <c r="CC123" s="11">
        <f t="shared" si="115"/>
        <v>74.603174603174608</v>
      </c>
      <c r="CD123">
        <v>48</v>
      </c>
      <c r="CE123">
        <f t="shared" si="116"/>
        <v>297</v>
      </c>
      <c r="CF123" t="s">
        <v>111</v>
      </c>
      <c r="CG123" s="11">
        <f t="shared" si="117"/>
        <v>102.53968253968254</v>
      </c>
      <c r="CH123">
        <v>50.5</v>
      </c>
      <c r="CI123">
        <f t="shared" si="118"/>
        <v>183</v>
      </c>
      <c r="CJ123" t="s">
        <v>252</v>
      </c>
      <c r="CK123" s="11">
        <f t="shared" si="119"/>
        <v>106.03174603174602</v>
      </c>
      <c r="CL123">
        <v>18</v>
      </c>
      <c r="CM123">
        <f t="shared" si="120"/>
        <v>236</v>
      </c>
      <c r="CN123" t="s">
        <v>22</v>
      </c>
      <c r="CO123" s="11">
        <f t="shared" si="121"/>
        <v>93.015873015873012</v>
      </c>
      <c r="CP123">
        <v>13</v>
      </c>
      <c r="CQ123">
        <f t="shared" si="122"/>
        <v>309</v>
      </c>
      <c r="CR123" t="s">
        <v>1807</v>
      </c>
      <c r="CS123" s="11">
        <f t="shared" si="123"/>
        <v>70.793650793650784</v>
      </c>
      <c r="CT123">
        <v>28</v>
      </c>
      <c r="CU123">
        <f t="shared" si="124"/>
        <v>305</v>
      </c>
      <c r="CV123" t="s">
        <v>127</v>
      </c>
      <c r="CW123" s="11">
        <f t="shared" si="125"/>
        <v>83.80952380952381</v>
      </c>
      <c r="CX123">
        <v>86</v>
      </c>
      <c r="CY123">
        <f t="shared" si="126"/>
        <v>223</v>
      </c>
      <c r="CZ123" t="s">
        <v>122</v>
      </c>
      <c r="DA123" s="11">
        <f t="shared" si="127"/>
        <v>105.71428571428571</v>
      </c>
      <c r="DB123">
        <v>46</v>
      </c>
      <c r="DC123">
        <f t="shared" si="128"/>
        <v>305</v>
      </c>
      <c r="DD123" t="s">
        <v>111</v>
      </c>
      <c r="DE123" s="11">
        <f t="shared" si="129"/>
        <v>96.507936507936506</v>
      </c>
      <c r="DF123">
        <v>49</v>
      </c>
      <c r="DG123">
        <f t="shared" si="130"/>
        <v>202</v>
      </c>
      <c r="DH123" t="s">
        <v>252</v>
      </c>
      <c r="DI123" s="11">
        <f t="shared" si="131"/>
        <v>99.047619047619051</v>
      </c>
      <c r="DJ123">
        <v>31</v>
      </c>
      <c r="DK123">
        <f t="shared" si="132"/>
        <v>214</v>
      </c>
      <c r="DL123" t="s">
        <v>22</v>
      </c>
      <c r="DM123" s="11">
        <f t="shared" si="133"/>
        <v>119.04761904761905</v>
      </c>
      <c r="DN123">
        <v>40</v>
      </c>
      <c r="DO123">
        <f t="shared" si="134"/>
        <v>217</v>
      </c>
      <c r="DP123" t="s">
        <v>1807</v>
      </c>
      <c r="DQ123" s="11">
        <f t="shared" si="135"/>
        <v>92.698412698412696</v>
      </c>
      <c r="DR123">
        <v>31</v>
      </c>
      <c r="DS123">
        <f t="shared" si="136"/>
        <v>254</v>
      </c>
      <c r="DT123" t="s">
        <v>127</v>
      </c>
      <c r="DU123" s="11">
        <f t="shared" si="137"/>
        <v>89.841269841269849</v>
      </c>
      <c r="DV123">
        <v>77</v>
      </c>
      <c r="DW123">
        <f t="shared" si="138"/>
        <v>241</v>
      </c>
      <c r="DX123" t="s">
        <v>122</v>
      </c>
      <c r="DY123" s="11">
        <f t="shared" si="139"/>
        <v>91.111111111111114</v>
      </c>
      <c r="DZ123">
        <v>39</v>
      </c>
      <c r="EA123">
        <f t="shared" si="140"/>
        <v>294</v>
      </c>
      <c r="EB123" t="s">
        <v>111</v>
      </c>
      <c r="EC123" s="11">
        <f t="shared" si="141"/>
        <v>91.428571428571431</v>
      </c>
      <c r="ED123">
        <v>60</v>
      </c>
      <c r="EE123">
        <f t="shared" si="142"/>
        <v>199</v>
      </c>
      <c r="EF123" t="s">
        <v>252</v>
      </c>
      <c r="EG123" s="11">
        <f t="shared" si="143"/>
        <v>81.904761904761898</v>
      </c>
      <c r="EH123">
        <v>21.5</v>
      </c>
      <c r="EI123">
        <f t="shared" si="144"/>
        <v>274</v>
      </c>
      <c r="EJ123" t="s">
        <v>22</v>
      </c>
      <c r="EK123" s="11">
        <f t="shared" si="145"/>
        <v>108.25396825396825</v>
      </c>
      <c r="EL123">
        <v>43</v>
      </c>
      <c r="EM123">
        <f t="shared" si="146"/>
        <v>194</v>
      </c>
      <c r="EN123" t="s">
        <v>1807</v>
      </c>
      <c r="EO123" s="11">
        <f t="shared" si="147"/>
        <v>125.71428571428571</v>
      </c>
      <c r="EP123">
        <v>38</v>
      </c>
      <c r="EQ123">
        <f t="shared" si="148"/>
        <v>222</v>
      </c>
      <c r="ER123" t="s">
        <v>24</v>
      </c>
      <c r="ES123" s="11">
        <f t="shared" si="149"/>
        <v>92.698412698412696</v>
      </c>
      <c r="ET123">
        <v>98</v>
      </c>
      <c r="EU123">
        <f t="shared" si="150"/>
        <v>213</v>
      </c>
      <c r="EV123">
        <v>75</v>
      </c>
      <c r="EW123">
        <f t="shared" si="151"/>
        <v>267</v>
      </c>
      <c r="EX123">
        <v>104</v>
      </c>
      <c r="EY123">
        <f t="shared" si="152"/>
        <v>142</v>
      </c>
      <c r="EZ123">
        <v>25</v>
      </c>
      <c r="FA123">
        <f t="shared" si="153"/>
        <v>300</v>
      </c>
      <c r="FB123">
        <v>20</v>
      </c>
      <c r="FC123">
        <f t="shared" si="154"/>
        <v>275</v>
      </c>
      <c r="FD123">
        <v>34</v>
      </c>
      <c r="FE123">
        <f t="shared" si="155"/>
        <v>199</v>
      </c>
    </row>
    <row r="124" spans="1:161" x14ac:dyDescent="0.2">
      <c r="A124" t="s">
        <v>391</v>
      </c>
      <c r="B124" t="s">
        <v>392</v>
      </c>
      <c r="C124" t="s">
        <v>250</v>
      </c>
      <c r="D124" t="s">
        <v>17</v>
      </c>
      <c r="E124" t="s">
        <v>393</v>
      </c>
      <c r="F124">
        <v>97</v>
      </c>
      <c r="G124">
        <f t="shared" si="78"/>
        <v>244</v>
      </c>
      <c r="H124" t="s">
        <v>122</v>
      </c>
      <c r="I124" s="11">
        <f t="shared" si="79"/>
        <v>100</v>
      </c>
      <c r="J124">
        <v>32</v>
      </c>
      <c r="K124">
        <f t="shared" si="80"/>
        <v>307</v>
      </c>
      <c r="L124" t="s">
        <v>111</v>
      </c>
      <c r="M124" s="11">
        <f t="shared" si="81"/>
        <v>100</v>
      </c>
      <c r="N124">
        <v>36</v>
      </c>
      <c r="O124" s="12">
        <f t="shared" si="82"/>
        <v>299</v>
      </c>
      <c r="P124" t="s">
        <v>252</v>
      </c>
      <c r="Q124" s="11">
        <f t="shared" si="83"/>
        <v>100</v>
      </c>
      <c r="R124">
        <v>31</v>
      </c>
      <c r="S124">
        <f t="shared" si="84"/>
        <v>283</v>
      </c>
      <c r="T124" t="s">
        <v>22</v>
      </c>
      <c r="U124" s="11">
        <f t="shared" si="85"/>
        <v>100</v>
      </c>
      <c r="V124">
        <v>35.5</v>
      </c>
      <c r="W124">
        <f t="shared" si="86"/>
        <v>276</v>
      </c>
      <c r="X124" t="s">
        <v>126</v>
      </c>
      <c r="Y124" s="11">
        <f t="shared" si="87"/>
        <v>100</v>
      </c>
      <c r="Z124">
        <v>39.5</v>
      </c>
      <c r="AA124">
        <f t="shared" si="88"/>
        <v>299</v>
      </c>
      <c r="AB124" t="s">
        <v>127</v>
      </c>
      <c r="AC124" s="11">
        <f t="shared" si="89"/>
        <v>100</v>
      </c>
      <c r="AD124">
        <v>0</v>
      </c>
      <c r="AE124">
        <f t="shared" si="90"/>
        <v>296</v>
      </c>
      <c r="AF124" t="s">
        <v>122</v>
      </c>
      <c r="AG124" s="11">
        <f t="shared" si="91"/>
        <v>100</v>
      </c>
      <c r="AH124">
        <v>0</v>
      </c>
      <c r="AI124">
        <f t="shared" si="92"/>
        <v>296</v>
      </c>
      <c r="AJ124" t="s">
        <v>111</v>
      </c>
      <c r="AK124" s="11">
        <f t="shared" si="93"/>
        <v>100</v>
      </c>
      <c r="AL124">
        <v>0</v>
      </c>
      <c r="AM124">
        <f t="shared" si="94"/>
        <v>295</v>
      </c>
      <c r="AN124" t="s">
        <v>252</v>
      </c>
      <c r="AO124" s="11">
        <f t="shared" si="95"/>
        <v>100</v>
      </c>
      <c r="AP124">
        <v>0</v>
      </c>
      <c r="AQ124">
        <f t="shared" si="96"/>
        <v>294</v>
      </c>
      <c r="AR124" t="s">
        <v>22</v>
      </c>
      <c r="AS124" s="11">
        <f t="shared" si="97"/>
        <v>100</v>
      </c>
      <c r="AT124">
        <v>0</v>
      </c>
      <c r="AU124">
        <f t="shared" si="98"/>
        <v>294</v>
      </c>
      <c r="AV124" t="s">
        <v>126</v>
      </c>
      <c r="AW124" s="11">
        <f t="shared" si="99"/>
        <v>100</v>
      </c>
      <c r="AX124">
        <v>0</v>
      </c>
      <c r="AY124">
        <f t="shared" si="100"/>
        <v>294</v>
      </c>
      <c r="AZ124" t="s">
        <v>127</v>
      </c>
      <c r="BA124" s="11">
        <f t="shared" si="101"/>
        <v>100</v>
      </c>
      <c r="BB124">
        <v>0</v>
      </c>
      <c r="BC124">
        <f t="shared" si="102"/>
        <v>310</v>
      </c>
      <c r="BD124" t="s">
        <v>122</v>
      </c>
      <c r="BE124" s="11">
        <f t="shared" si="103"/>
        <v>100</v>
      </c>
      <c r="BF124">
        <v>0</v>
      </c>
      <c r="BG124">
        <f t="shared" si="104"/>
        <v>310</v>
      </c>
      <c r="BH124" t="s">
        <v>111</v>
      </c>
      <c r="BI124" s="11">
        <f t="shared" si="105"/>
        <v>100</v>
      </c>
      <c r="BJ124">
        <v>0</v>
      </c>
      <c r="BK124">
        <f t="shared" si="106"/>
        <v>310</v>
      </c>
      <c r="BL124" t="s">
        <v>252</v>
      </c>
      <c r="BM124" s="11">
        <f t="shared" si="107"/>
        <v>100</v>
      </c>
      <c r="BN124">
        <v>0</v>
      </c>
      <c r="BO124">
        <f t="shared" si="108"/>
        <v>310</v>
      </c>
      <c r="BP124" t="s">
        <v>22</v>
      </c>
      <c r="BQ124" s="11">
        <f t="shared" si="109"/>
        <v>100</v>
      </c>
      <c r="BR124">
        <v>0</v>
      </c>
      <c r="BS124" s="12">
        <f t="shared" si="110"/>
        <v>310</v>
      </c>
      <c r="BT124" t="s">
        <v>1807</v>
      </c>
      <c r="BU124" s="11">
        <f t="shared" si="111"/>
        <v>100</v>
      </c>
      <c r="BV124">
        <v>0</v>
      </c>
      <c r="BW124">
        <f t="shared" si="112"/>
        <v>310</v>
      </c>
      <c r="BX124" t="s">
        <v>127</v>
      </c>
      <c r="BY124" s="11">
        <f t="shared" si="113"/>
        <v>100</v>
      </c>
      <c r="BZ124">
        <v>78</v>
      </c>
      <c r="CA124">
        <f t="shared" si="114"/>
        <v>264</v>
      </c>
      <c r="CB124" t="s">
        <v>122</v>
      </c>
      <c r="CC124" s="11">
        <f t="shared" si="115"/>
        <v>103.80952380952381</v>
      </c>
      <c r="CD124">
        <v>75</v>
      </c>
      <c r="CE124">
        <f t="shared" si="116"/>
        <v>220</v>
      </c>
      <c r="CF124" t="s">
        <v>111</v>
      </c>
      <c r="CG124" s="11">
        <f t="shared" si="117"/>
        <v>102.53968253968254</v>
      </c>
      <c r="CH124">
        <v>26</v>
      </c>
      <c r="CI124">
        <f t="shared" si="118"/>
        <v>304</v>
      </c>
      <c r="CJ124" t="s">
        <v>252</v>
      </c>
      <c r="CK124" s="11">
        <f t="shared" si="119"/>
        <v>80.317460317460316</v>
      </c>
      <c r="CL124">
        <v>14</v>
      </c>
      <c r="CM124">
        <f t="shared" si="120"/>
        <v>278</v>
      </c>
      <c r="CN124" t="s">
        <v>22</v>
      </c>
      <c r="CO124" s="11">
        <f t="shared" si="121"/>
        <v>103.17460317460318</v>
      </c>
      <c r="CP124">
        <v>23</v>
      </c>
      <c r="CQ124">
        <f t="shared" si="122"/>
        <v>283</v>
      </c>
      <c r="CR124" t="s">
        <v>1807</v>
      </c>
      <c r="CS124" s="11">
        <f t="shared" si="123"/>
        <v>103.49206349206349</v>
      </c>
      <c r="CT124">
        <v>36</v>
      </c>
      <c r="CU124">
        <f t="shared" si="124"/>
        <v>277</v>
      </c>
      <c r="CV124" t="s">
        <v>127</v>
      </c>
      <c r="CW124" s="11">
        <f t="shared" si="125"/>
        <v>102.85714285714286</v>
      </c>
      <c r="CX124">
        <v>81</v>
      </c>
      <c r="CY124">
        <f t="shared" si="126"/>
        <v>276</v>
      </c>
      <c r="CZ124" t="s">
        <v>122</v>
      </c>
      <c r="DA124" s="11">
        <f t="shared" si="127"/>
        <v>43.174603174603178</v>
      </c>
      <c r="DB124">
        <v>81</v>
      </c>
      <c r="DC124">
        <f t="shared" si="128"/>
        <v>228</v>
      </c>
      <c r="DD124" t="s">
        <v>111</v>
      </c>
      <c r="DE124" s="11">
        <f t="shared" si="129"/>
        <v>117.77777777777777</v>
      </c>
      <c r="DF124">
        <v>40.5</v>
      </c>
      <c r="DG124">
        <f t="shared" si="130"/>
        <v>242</v>
      </c>
      <c r="DH124" t="s">
        <v>252</v>
      </c>
      <c r="DI124" s="11">
        <f t="shared" si="131"/>
        <v>115.55555555555556</v>
      </c>
      <c r="DJ124">
        <v>18</v>
      </c>
      <c r="DK124">
        <f t="shared" si="132"/>
        <v>288</v>
      </c>
      <c r="DL124" t="s">
        <v>22</v>
      </c>
      <c r="DM124" s="11">
        <f t="shared" si="133"/>
        <v>67.61904761904762</v>
      </c>
      <c r="DN124">
        <v>29</v>
      </c>
      <c r="DO124">
        <f t="shared" si="134"/>
        <v>294</v>
      </c>
      <c r="DP124" t="s">
        <v>1807</v>
      </c>
      <c r="DQ124" s="11">
        <f t="shared" si="135"/>
        <v>93.333333333333329</v>
      </c>
      <c r="DR124">
        <v>26</v>
      </c>
      <c r="DS124">
        <f t="shared" si="136"/>
        <v>286</v>
      </c>
      <c r="DT124" t="s">
        <v>127</v>
      </c>
      <c r="DU124" s="11">
        <f t="shared" si="137"/>
        <v>101.9047619047619</v>
      </c>
      <c r="DV124">
        <v>88.5</v>
      </c>
      <c r="DW124">
        <f t="shared" si="138"/>
        <v>97</v>
      </c>
      <c r="DX124" t="s">
        <v>122</v>
      </c>
      <c r="DY124" s="11">
        <f t="shared" si="139"/>
        <v>121.26984126984127</v>
      </c>
      <c r="DZ124">
        <v>46</v>
      </c>
      <c r="EA124">
        <f t="shared" si="140"/>
        <v>284</v>
      </c>
      <c r="EB124" t="s">
        <v>111</v>
      </c>
      <c r="EC124" s="11">
        <f t="shared" si="141"/>
        <v>70.793650793650784</v>
      </c>
      <c r="ED124">
        <v>36.5</v>
      </c>
      <c r="EE124">
        <f t="shared" si="142"/>
        <v>291</v>
      </c>
      <c r="EF124" t="s">
        <v>252</v>
      </c>
      <c r="EG124" s="11">
        <f t="shared" si="143"/>
        <v>93.333333333333329</v>
      </c>
      <c r="EH124">
        <v>34.5</v>
      </c>
      <c r="EI124">
        <f t="shared" si="144"/>
        <v>186</v>
      </c>
      <c r="EJ124" t="s">
        <v>22</v>
      </c>
      <c r="EK124" s="11">
        <f t="shared" si="145"/>
        <v>120</v>
      </c>
      <c r="EL124">
        <v>32.5</v>
      </c>
      <c r="EM124">
        <f t="shared" si="146"/>
        <v>273</v>
      </c>
      <c r="EN124" t="s">
        <v>1807</v>
      </c>
      <c r="EO124" s="11">
        <f t="shared" si="147"/>
        <v>88.888888888888886</v>
      </c>
      <c r="EP124">
        <v>26.5</v>
      </c>
      <c r="EQ124">
        <f t="shared" si="148"/>
        <v>292</v>
      </c>
      <c r="ER124" t="s">
        <v>24</v>
      </c>
      <c r="ES124" s="11">
        <f t="shared" si="149"/>
        <v>61.904761904761905</v>
      </c>
      <c r="ET124">
        <v>102</v>
      </c>
      <c r="EU124">
        <f t="shared" si="150"/>
        <v>164</v>
      </c>
      <c r="EV124">
        <v>89</v>
      </c>
      <c r="EW124">
        <f t="shared" si="151"/>
        <v>192</v>
      </c>
      <c r="EX124">
        <v>61</v>
      </c>
      <c r="EY124">
        <f t="shared" si="152"/>
        <v>270</v>
      </c>
      <c r="EZ124">
        <v>33</v>
      </c>
      <c r="FA124">
        <f t="shared" si="153"/>
        <v>249</v>
      </c>
      <c r="FB124">
        <v>24</v>
      </c>
      <c r="FC124">
        <f t="shared" si="154"/>
        <v>238</v>
      </c>
      <c r="FD124">
        <v>35</v>
      </c>
      <c r="FE124">
        <f t="shared" si="155"/>
        <v>172</v>
      </c>
    </row>
    <row r="125" spans="1:161" x14ac:dyDescent="0.2">
      <c r="A125" t="s">
        <v>394</v>
      </c>
      <c r="B125" t="s">
        <v>395</v>
      </c>
      <c r="C125" t="s">
        <v>250</v>
      </c>
      <c r="D125" t="s">
        <v>17</v>
      </c>
      <c r="E125" t="s">
        <v>396</v>
      </c>
      <c r="F125">
        <v>83</v>
      </c>
      <c r="G125">
        <f t="shared" si="78"/>
        <v>307</v>
      </c>
      <c r="H125" t="s">
        <v>122</v>
      </c>
      <c r="I125" s="11">
        <f t="shared" si="79"/>
        <v>100</v>
      </c>
      <c r="J125">
        <v>38</v>
      </c>
      <c r="K125">
        <f t="shared" si="80"/>
        <v>306</v>
      </c>
      <c r="L125" t="s">
        <v>111</v>
      </c>
      <c r="M125" s="11">
        <f t="shared" si="81"/>
        <v>100</v>
      </c>
      <c r="N125">
        <v>45</v>
      </c>
      <c r="O125" s="12">
        <f t="shared" si="82"/>
        <v>277</v>
      </c>
      <c r="P125" t="s">
        <v>252</v>
      </c>
      <c r="Q125" s="11">
        <f t="shared" si="83"/>
        <v>100</v>
      </c>
      <c r="R125">
        <v>26</v>
      </c>
      <c r="S125">
        <f t="shared" si="84"/>
        <v>300</v>
      </c>
      <c r="T125" t="s">
        <v>22</v>
      </c>
      <c r="U125" s="11">
        <f t="shared" si="85"/>
        <v>100</v>
      </c>
      <c r="V125">
        <v>9</v>
      </c>
      <c r="W125">
        <f t="shared" si="86"/>
        <v>308</v>
      </c>
      <c r="X125" t="s">
        <v>126</v>
      </c>
      <c r="Y125" s="11">
        <f t="shared" si="87"/>
        <v>100</v>
      </c>
      <c r="Z125">
        <v>52</v>
      </c>
      <c r="AA125">
        <f t="shared" si="88"/>
        <v>262</v>
      </c>
      <c r="AB125" t="s">
        <v>127</v>
      </c>
      <c r="AC125" s="11">
        <f t="shared" si="89"/>
        <v>100</v>
      </c>
      <c r="AD125">
        <v>0</v>
      </c>
      <c r="AE125">
        <f t="shared" si="90"/>
        <v>296</v>
      </c>
      <c r="AF125" t="s">
        <v>122</v>
      </c>
      <c r="AG125" s="11">
        <f t="shared" si="91"/>
        <v>100</v>
      </c>
      <c r="AH125">
        <v>0</v>
      </c>
      <c r="AI125">
        <f t="shared" si="92"/>
        <v>296</v>
      </c>
      <c r="AJ125" t="s">
        <v>111</v>
      </c>
      <c r="AK125" s="11">
        <f t="shared" si="93"/>
        <v>100</v>
      </c>
      <c r="AL125">
        <v>0</v>
      </c>
      <c r="AM125">
        <f t="shared" si="94"/>
        <v>295</v>
      </c>
      <c r="AN125" t="s">
        <v>252</v>
      </c>
      <c r="AO125" s="11">
        <f t="shared" si="95"/>
        <v>100</v>
      </c>
      <c r="AP125">
        <v>0</v>
      </c>
      <c r="AQ125">
        <f t="shared" si="96"/>
        <v>294</v>
      </c>
      <c r="AR125" t="s">
        <v>22</v>
      </c>
      <c r="AS125" s="11">
        <f t="shared" si="97"/>
        <v>100</v>
      </c>
      <c r="AT125">
        <v>0</v>
      </c>
      <c r="AU125">
        <f t="shared" si="98"/>
        <v>294</v>
      </c>
      <c r="AV125" t="s">
        <v>126</v>
      </c>
      <c r="AW125" s="11">
        <f t="shared" si="99"/>
        <v>100</v>
      </c>
      <c r="AX125">
        <v>0</v>
      </c>
      <c r="AY125">
        <f t="shared" si="100"/>
        <v>294</v>
      </c>
      <c r="AZ125" t="s">
        <v>406</v>
      </c>
      <c r="BA125" s="11">
        <f t="shared" si="101"/>
        <v>100</v>
      </c>
      <c r="BB125">
        <v>79</v>
      </c>
      <c r="BC125">
        <f t="shared" si="102"/>
        <v>271</v>
      </c>
      <c r="BD125" t="s">
        <v>122</v>
      </c>
      <c r="BE125" s="11">
        <f t="shared" si="103"/>
        <v>87.61904761904762</v>
      </c>
      <c r="BF125">
        <v>68</v>
      </c>
      <c r="BG125">
        <f t="shared" si="104"/>
        <v>263</v>
      </c>
      <c r="BH125" t="s">
        <v>111</v>
      </c>
      <c r="BI125" s="11">
        <f t="shared" si="105"/>
        <v>108.88888888888889</v>
      </c>
      <c r="BJ125">
        <v>42</v>
      </c>
      <c r="BK125">
        <f t="shared" si="106"/>
        <v>292</v>
      </c>
      <c r="BL125" t="s">
        <v>252</v>
      </c>
      <c r="BM125" s="11">
        <f t="shared" si="107"/>
        <v>91.746031746031747</v>
      </c>
      <c r="BN125">
        <v>25</v>
      </c>
      <c r="BO125">
        <f t="shared" si="108"/>
        <v>210</v>
      </c>
      <c r="BP125" t="s">
        <v>22</v>
      </c>
      <c r="BQ125" s="11">
        <f t="shared" si="109"/>
        <v>119.68253968253968</v>
      </c>
      <c r="BR125">
        <v>31</v>
      </c>
      <c r="BS125" s="12">
        <f t="shared" si="110"/>
        <v>198</v>
      </c>
      <c r="BT125" t="s">
        <v>1807</v>
      </c>
      <c r="BU125" s="11">
        <f t="shared" si="111"/>
        <v>131.74603174603175</v>
      </c>
      <c r="BV125">
        <v>33</v>
      </c>
      <c r="BW125">
        <f t="shared" si="112"/>
        <v>282</v>
      </c>
      <c r="BX125" t="s">
        <v>127</v>
      </c>
      <c r="BY125" s="11">
        <f t="shared" si="113"/>
        <v>98.412698412698418</v>
      </c>
      <c r="BZ125">
        <v>82</v>
      </c>
      <c r="CA125">
        <f t="shared" si="114"/>
        <v>232</v>
      </c>
      <c r="CB125" t="s">
        <v>122</v>
      </c>
      <c r="CC125" s="11">
        <f t="shared" si="115"/>
        <v>100</v>
      </c>
      <c r="CD125">
        <v>52</v>
      </c>
      <c r="CE125">
        <f t="shared" si="116"/>
        <v>291</v>
      </c>
      <c r="CF125" t="s">
        <v>111</v>
      </c>
      <c r="CG125" s="11">
        <f t="shared" si="117"/>
        <v>100</v>
      </c>
      <c r="CH125">
        <v>37.5</v>
      </c>
      <c r="CI125">
        <f t="shared" si="118"/>
        <v>266</v>
      </c>
      <c r="CJ125" t="s">
        <v>252</v>
      </c>
      <c r="CK125" s="11">
        <f t="shared" si="119"/>
        <v>100</v>
      </c>
      <c r="CL125">
        <v>15</v>
      </c>
      <c r="CM125">
        <f t="shared" si="120"/>
        <v>272</v>
      </c>
      <c r="CN125" t="s">
        <v>22</v>
      </c>
      <c r="CO125" s="11">
        <f t="shared" si="121"/>
        <v>100</v>
      </c>
      <c r="CP125">
        <v>19</v>
      </c>
      <c r="CQ125">
        <f t="shared" si="122"/>
        <v>298</v>
      </c>
      <c r="CR125" t="s">
        <v>1807</v>
      </c>
      <c r="CS125" s="11">
        <f t="shared" si="123"/>
        <v>100</v>
      </c>
      <c r="CT125">
        <v>36</v>
      </c>
      <c r="CU125">
        <f t="shared" si="124"/>
        <v>277</v>
      </c>
      <c r="CV125" t="s">
        <v>127</v>
      </c>
      <c r="CW125" s="11">
        <f t="shared" si="125"/>
        <v>100</v>
      </c>
      <c r="CX125">
        <v>0</v>
      </c>
      <c r="CY125">
        <f t="shared" si="126"/>
        <v>311</v>
      </c>
      <c r="CZ125">
        <v>0</v>
      </c>
      <c r="DA125" s="11">
        <f t="shared" si="127"/>
        <v>100</v>
      </c>
      <c r="DB125">
        <v>0</v>
      </c>
      <c r="DC125">
        <f t="shared" si="128"/>
        <v>311</v>
      </c>
      <c r="DD125">
        <v>0</v>
      </c>
      <c r="DE125" s="11">
        <f t="shared" si="129"/>
        <v>100</v>
      </c>
      <c r="DF125">
        <v>0</v>
      </c>
      <c r="DG125">
        <f t="shared" si="130"/>
        <v>311</v>
      </c>
      <c r="DH125">
        <v>0</v>
      </c>
      <c r="DI125" s="11">
        <f t="shared" si="131"/>
        <v>100</v>
      </c>
      <c r="DJ125">
        <v>0</v>
      </c>
      <c r="DK125">
        <f t="shared" si="132"/>
        <v>311</v>
      </c>
      <c r="DL125">
        <v>0</v>
      </c>
      <c r="DM125" s="11">
        <f t="shared" si="133"/>
        <v>100</v>
      </c>
      <c r="DN125">
        <v>0</v>
      </c>
      <c r="DO125">
        <f t="shared" si="134"/>
        <v>311</v>
      </c>
      <c r="DP125">
        <v>0</v>
      </c>
      <c r="DQ125" s="11">
        <f t="shared" si="135"/>
        <v>100</v>
      </c>
      <c r="DR125">
        <v>0</v>
      </c>
      <c r="DS125">
        <f t="shared" si="136"/>
        <v>311</v>
      </c>
      <c r="DT125">
        <v>0</v>
      </c>
      <c r="DU125" s="11">
        <f t="shared" si="137"/>
        <v>100</v>
      </c>
      <c r="DV125">
        <v>0</v>
      </c>
      <c r="DW125">
        <f t="shared" si="138"/>
        <v>311</v>
      </c>
      <c r="DX125">
        <v>0</v>
      </c>
      <c r="DY125" s="11">
        <f t="shared" si="139"/>
        <v>100</v>
      </c>
      <c r="DZ125">
        <v>0</v>
      </c>
      <c r="EA125">
        <f t="shared" si="140"/>
        <v>311</v>
      </c>
      <c r="EB125">
        <v>0</v>
      </c>
      <c r="EC125" s="11">
        <f t="shared" si="141"/>
        <v>100</v>
      </c>
      <c r="ED125">
        <v>0</v>
      </c>
      <c r="EE125">
        <f t="shared" si="142"/>
        <v>311</v>
      </c>
      <c r="EF125">
        <v>0</v>
      </c>
      <c r="EG125" s="11">
        <f t="shared" si="143"/>
        <v>100</v>
      </c>
      <c r="EH125">
        <v>0</v>
      </c>
      <c r="EI125">
        <f t="shared" si="144"/>
        <v>311</v>
      </c>
      <c r="EJ125" t="e">
        <v>#N/A</v>
      </c>
      <c r="EK125" s="11">
        <f t="shared" si="145"/>
        <v>100</v>
      </c>
      <c r="EL125">
        <v>0</v>
      </c>
      <c r="EM125">
        <f t="shared" si="146"/>
        <v>311</v>
      </c>
      <c r="EN125" t="e">
        <v>#N/A</v>
      </c>
      <c r="EO125" s="11">
        <f t="shared" si="147"/>
        <v>100</v>
      </c>
      <c r="EP125">
        <v>0</v>
      </c>
      <c r="EQ125">
        <f t="shared" si="148"/>
        <v>311</v>
      </c>
      <c r="ER125" t="e">
        <v>#N/A</v>
      </c>
      <c r="ES125" s="11">
        <f t="shared" si="149"/>
        <v>100</v>
      </c>
      <c r="ET125">
        <v>0</v>
      </c>
      <c r="EU125">
        <f t="shared" si="150"/>
        <v>307</v>
      </c>
      <c r="EV125">
        <v>0</v>
      </c>
      <c r="EW125">
        <f t="shared" si="151"/>
        <v>307</v>
      </c>
      <c r="EX125">
        <v>0</v>
      </c>
      <c r="EY125">
        <f t="shared" si="152"/>
        <v>307</v>
      </c>
      <c r="EZ125">
        <v>0</v>
      </c>
      <c r="FA125">
        <f t="shared" si="153"/>
        <v>307</v>
      </c>
      <c r="FB125">
        <v>0</v>
      </c>
      <c r="FC125">
        <f t="shared" si="154"/>
        <v>307</v>
      </c>
      <c r="FD125">
        <v>0</v>
      </c>
      <c r="FE125">
        <f t="shared" si="155"/>
        <v>307</v>
      </c>
    </row>
    <row r="126" spans="1:161" x14ac:dyDescent="0.2">
      <c r="A126" t="s">
        <v>398</v>
      </c>
      <c r="B126" t="s">
        <v>399</v>
      </c>
      <c r="C126" t="s">
        <v>400</v>
      </c>
      <c r="D126" t="s">
        <v>17</v>
      </c>
      <c r="E126" t="s">
        <v>401</v>
      </c>
      <c r="F126">
        <v>109</v>
      </c>
      <c r="G126">
        <f t="shared" si="78"/>
        <v>76</v>
      </c>
      <c r="H126" t="s">
        <v>402</v>
      </c>
      <c r="I126" s="11">
        <f t="shared" si="79"/>
        <v>122.22222222222223</v>
      </c>
      <c r="J126">
        <v>114</v>
      </c>
      <c r="K126">
        <f t="shared" si="80"/>
        <v>13</v>
      </c>
      <c r="L126" t="s">
        <v>403</v>
      </c>
      <c r="M126" s="11">
        <f t="shared" si="81"/>
        <v>97.142857142857139</v>
      </c>
      <c r="N126">
        <v>84</v>
      </c>
      <c r="O126" s="12">
        <f t="shared" si="82"/>
        <v>157</v>
      </c>
      <c r="P126" t="s">
        <v>21</v>
      </c>
      <c r="Q126" s="11">
        <f t="shared" si="83"/>
        <v>97.142857142857139</v>
      </c>
      <c r="R126">
        <v>89.5</v>
      </c>
      <c r="S126">
        <f t="shared" si="84"/>
        <v>6</v>
      </c>
      <c r="T126" t="s">
        <v>404</v>
      </c>
      <c r="U126" s="11">
        <f t="shared" si="85"/>
        <v>99.682539682539684</v>
      </c>
      <c r="V126">
        <v>74</v>
      </c>
      <c r="W126">
        <f t="shared" si="86"/>
        <v>28</v>
      </c>
      <c r="X126" t="s">
        <v>405</v>
      </c>
      <c r="Y126" s="11">
        <f t="shared" si="87"/>
        <v>111.42857142857143</v>
      </c>
      <c r="Z126">
        <v>74.5</v>
      </c>
      <c r="AA126">
        <f t="shared" si="88"/>
        <v>56</v>
      </c>
      <c r="AB126" t="s">
        <v>406</v>
      </c>
      <c r="AC126" s="11">
        <f t="shared" si="89"/>
        <v>102.53968253968254</v>
      </c>
      <c r="AD126">
        <v>100</v>
      </c>
      <c r="AE126">
        <f t="shared" si="90"/>
        <v>146</v>
      </c>
      <c r="AF126" t="s">
        <v>402</v>
      </c>
      <c r="AG126" s="11">
        <f t="shared" si="91"/>
        <v>59.047619047619051</v>
      </c>
      <c r="AH126">
        <v>126</v>
      </c>
      <c r="AI126">
        <f t="shared" si="92"/>
        <v>4</v>
      </c>
      <c r="AJ126" t="s">
        <v>403</v>
      </c>
      <c r="AK126" s="11">
        <f t="shared" si="93"/>
        <v>99.682539682539684</v>
      </c>
      <c r="AL126">
        <v>72</v>
      </c>
      <c r="AM126">
        <f t="shared" si="94"/>
        <v>148</v>
      </c>
      <c r="AN126" t="s">
        <v>21</v>
      </c>
      <c r="AO126" s="11">
        <f t="shared" si="95"/>
        <v>113.65079365079364</v>
      </c>
      <c r="AP126">
        <v>72</v>
      </c>
      <c r="AQ126">
        <f t="shared" si="96"/>
        <v>5</v>
      </c>
      <c r="AR126" t="s">
        <v>404</v>
      </c>
      <c r="AS126" s="11">
        <f t="shared" si="97"/>
        <v>100</v>
      </c>
      <c r="AT126">
        <v>56</v>
      </c>
      <c r="AU126">
        <f t="shared" si="98"/>
        <v>63</v>
      </c>
      <c r="AV126" t="s">
        <v>405</v>
      </c>
      <c r="AW126" s="11">
        <f t="shared" si="99"/>
        <v>86.031746031746025</v>
      </c>
      <c r="AX126">
        <v>60</v>
      </c>
      <c r="AY126">
        <f t="shared" si="100"/>
        <v>64</v>
      </c>
      <c r="AZ126" t="s">
        <v>406</v>
      </c>
      <c r="BA126" s="11">
        <f t="shared" si="101"/>
        <v>85.714285714285722</v>
      </c>
      <c r="BB126">
        <v>101</v>
      </c>
      <c r="BC126">
        <f t="shared" si="102"/>
        <v>17</v>
      </c>
      <c r="BD126" t="s">
        <v>402</v>
      </c>
      <c r="BE126" s="11">
        <f t="shared" si="103"/>
        <v>125.71428571428571</v>
      </c>
      <c r="BF126">
        <v>134</v>
      </c>
      <c r="BG126">
        <f t="shared" si="104"/>
        <v>3</v>
      </c>
      <c r="BH126" t="s">
        <v>403</v>
      </c>
      <c r="BI126" s="11">
        <f t="shared" si="105"/>
        <v>115.55555555555556</v>
      </c>
      <c r="BJ126">
        <v>69</v>
      </c>
      <c r="BK126">
        <f t="shared" si="106"/>
        <v>191</v>
      </c>
      <c r="BL126" t="s">
        <v>21</v>
      </c>
      <c r="BM126" s="11">
        <f t="shared" si="107"/>
        <v>128.57142857142856</v>
      </c>
      <c r="BN126">
        <v>75</v>
      </c>
      <c r="BO126">
        <f t="shared" si="108"/>
        <v>5</v>
      </c>
      <c r="BP126" t="s">
        <v>404</v>
      </c>
      <c r="BQ126" s="11">
        <f t="shared" si="109"/>
        <v>103.49206349206349</v>
      </c>
      <c r="BR126">
        <v>63</v>
      </c>
      <c r="BS126" s="12">
        <f t="shared" si="110"/>
        <v>19</v>
      </c>
      <c r="BT126" t="s">
        <v>724</v>
      </c>
      <c r="BU126" s="11">
        <f t="shared" si="111"/>
        <v>104.12698412698413</v>
      </c>
      <c r="BV126">
        <v>84</v>
      </c>
      <c r="BW126">
        <f t="shared" si="112"/>
        <v>19</v>
      </c>
      <c r="BX126" t="s">
        <v>1802</v>
      </c>
      <c r="BY126" s="11">
        <f t="shared" si="113"/>
        <v>121.5873015873016</v>
      </c>
      <c r="BZ126">
        <v>97</v>
      </c>
      <c r="CA126">
        <f t="shared" si="114"/>
        <v>98</v>
      </c>
      <c r="CB126" t="s">
        <v>402</v>
      </c>
      <c r="CC126" s="11">
        <f t="shared" si="115"/>
        <v>118.41269841269842</v>
      </c>
      <c r="CD126">
        <v>105</v>
      </c>
      <c r="CE126">
        <f t="shared" si="116"/>
        <v>52</v>
      </c>
      <c r="CF126" t="s">
        <v>403</v>
      </c>
      <c r="CG126" s="11">
        <f t="shared" si="117"/>
        <v>108.25396825396825</v>
      </c>
      <c r="CH126">
        <v>35</v>
      </c>
      <c r="CI126">
        <f t="shared" si="118"/>
        <v>281</v>
      </c>
      <c r="CJ126" t="s">
        <v>21</v>
      </c>
      <c r="CK126" s="11">
        <f t="shared" si="119"/>
        <v>93.015873015873012</v>
      </c>
      <c r="CL126">
        <v>63</v>
      </c>
      <c r="CM126">
        <f t="shared" si="120"/>
        <v>16</v>
      </c>
      <c r="CN126" t="s">
        <v>404</v>
      </c>
      <c r="CO126" s="11">
        <f t="shared" si="121"/>
        <v>96.19047619047619</v>
      </c>
      <c r="CP126">
        <v>53</v>
      </c>
      <c r="CQ126">
        <f t="shared" si="122"/>
        <v>32</v>
      </c>
      <c r="CR126" t="s">
        <v>724</v>
      </c>
      <c r="CS126" s="11">
        <f t="shared" si="123"/>
        <v>99.047619047619051</v>
      </c>
      <c r="CT126">
        <v>62</v>
      </c>
      <c r="CU126">
        <f t="shared" si="124"/>
        <v>87</v>
      </c>
      <c r="CV126" t="s">
        <v>1802</v>
      </c>
      <c r="CW126" s="11">
        <f t="shared" si="125"/>
        <v>80.634920634920633</v>
      </c>
      <c r="CX126">
        <v>92</v>
      </c>
      <c r="CY126">
        <f t="shared" si="126"/>
        <v>156</v>
      </c>
      <c r="CZ126" t="s">
        <v>1808</v>
      </c>
      <c r="DA126" s="11">
        <f t="shared" si="127"/>
        <v>77.777777777777771</v>
      </c>
      <c r="DB126">
        <v>108</v>
      </c>
      <c r="DC126">
        <f t="shared" si="128"/>
        <v>78</v>
      </c>
      <c r="DD126" t="s">
        <v>403</v>
      </c>
      <c r="DE126" s="11">
        <f t="shared" si="129"/>
        <v>77.460317460317455</v>
      </c>
      <c r="DF126">
        <v>37.5</v>
      </c>
      <c r="DG126">
        <f t="shared" si="130"/>
        <v>259</v>
      </c>
      <c r="DH126" t="s">
        <v>21</v>
      </c>
      <c r="DI126" s="11">
        <f t="shared" si="131"/>
        <v>83.80952380952381</v>
      </c>
      <c r="DJ126">
        <v>78</v>
      </c>
      <c r="DK126">
        <f t="shared" si="132"/>
        <v>4</v>
      </c>
      <c r="DL126" t="s">
        <v>404</v>
      </c>
      <c r="DM126" s="11">
        <f t="shared" si="133"/>
        <v>99.365079365079367</v>
      </c>
      <c r="DN126">
        <v>70</v>
      </c>
      <c r="DO126">
        <f t="shared" si="134"/>
        <v>29</v>
      </c>
      <c r="DP126" t="s">
        <v>1809</v>
      </c>
      <c r="DQ126" s="11">
        <f t="shared" si="135"/>
        <v>114.92063492063492</v>
      </c>
      <c r="DR126">
        <v>67</v>
      </c>
      <c r="DS126">
        <f t="shared" si="136"/>
        <v>26</v>
      </c>
      <c r="DT126" t="s">
        <v>1802</v>
      </c>
      <c r="DU126" s="11">
        <f t="shared" si="137"/>
        <v>104.44444444444444</v>
      </c>
      <c r="DV126">
        <v>89.5</v>
      </c>
      <c r="DW126">
        <f t="shared" si="138"/>
        <v>86</v>
      </c>
      <c r="DX126" t="s">
        <v>1808</v>
      </c>
      <c r="DY126" s="11">
        <f t="shared" si="139"/>
        <v>110.15873015873015</v>
      </c>
      <c r="DZ126">
        <v>112</v>
      </c>
      <c r="EA126">
        <f t="shared" si="140"/>
        <v>7</v>
      </c>
      <c r="EB126" t="s">
        <v>403</v>
      </c>
      <c r="EC126" s="11">
        <f t="shared" si="141"/>
        <v>103.17460317460318</v>
      </c>
      <c r="ED126">
        <v>58</v>
      </c>
      <c r="EE126">
        <f t="shared" si="142"/>
        <v>208</v>
      </c>
      <c r="EF126" t="s">
        <v>21</v>
      </c>
      <c r="EG126" s="11">
        <f t="shared" si="143"/>
        <v>109.52380952380952</v>
      </c>
      <c r="EH126">
        <v>87</v>
      </c>
      <c r="EI126">
        <f t="shared" si="144"/>
        <v>2</v>
      </c>
      <c r="EJ126" t="s">
        <v>404</v>
      </c>
      <c r="EK126" s="11">
        <f t="shared" si="145"/>
        <v>107.93650793650794</v>
      </c>
      <c r="EL126">
        <v>59</v>
      </c>
      <c r="EM126">
        <f t="shared" si="146"/>
        <v>76</v>
      </c>
      <c r="EN126" t="s">
        <v>1809</v>
      </c>
      <c r="EO126" s="11">
        <f t="shared" si="147"/>
        <v>87.61904761904762</v>
      </c>
      <c r="EP126">
        <v>72.5</v>
      </c>
      <c r="EQ126">
        <f t="shared" si="148"/>
        <v>40</v>
      </c>
      <c r="ER126" t="s">
        <v>1802</v>
      </c>
      <c r="ES126" s="11">
        <f t="shared" si="149"/>
        <v>113.96825396825398</v>
      </c>
      <c r="ET126">
        <v>106</v>
      </c>
      <c r="EU126">
        <f t="shared" si="150"/>
        <v>118</v>
      </c>
      <c r="EV126">
        <v>119</v>
      </c>
      <c r="EW126">
        <f t="shared" si="151"/>
        <v>17</v>
      </c>
      <c r="EX126">
        <v>74</v>
      </c>
      <c r="EY126">
        <f t="shared" si="152"/>
        <v>238</v>
      </c>
      <c r="EZ126">
        <v>53</v>
      </c>
      <c r="FA126">
        <f t="shared" si="153"/>
        <v>27</v>
      </c>
      <c r="FB126">
        <v>37</v>
      </c>
      <c r="FC126">
        <f t="shared" si="154"/>
        <v>37</v>
      </c>
      <c r="FD126">
        <v>40</v>
      </c>
      <c r="FE126">
        <f t="shared" si="155"/>
        <v>84</v>
      </c>
    </row>
    <row r="127" spans="1:161" x14ac:dyDescent="0.2">
      <c r="A127" t="s">
        <v>407</v>
      </c>
      <c r="B127" t="s">
        <v>408</v>
      </c>
      <c r="C127" t="s">
        <v>400</v>
      </c>
      <c r="D127" t="s">
        <v>17</v>
      </c>
      <c r="E127" t="s">
        <v>409</v>
      </c>
      <c r="F127">
        <v>104</v>
      </c>
      <c r="G127">
        <f t="shared" si="78"/>
        <v>149</v>
      </c>
      <c r="H127" t="s">
        <v>402</v>
      </c>
      <c r="I127" s="11">
        <f t="shared" si="79"/>
        <v>106.34920634920636</v>
      </c>
      <c r="J127">
        <v>112</v>
      </c>
      <c r="K127">
        <f t="shared" si="80"/>
        <v>20</v>
      </c>
      <c r="L127" t="s">
        <v>403</v>
      </c>
      <c r="M127" s="11">
        <f t="shared" si="81"/>
        <v>95.873015873015873</v>
      </c>
      <c r="N127">
        <v>105</v>
      </c>
      <c r="O127" s="12">
        <f t="shared" si="82"/>
        <v>67</v>
      </c>
      <c r="P127" t="s">
        <v>21</v>
      </c>
      <c r="Q127" s="11">
        <f t="shared" si="83"/>
        <v>86.984126984126988</v>
      </c>
      <c r="R127">
        <v>73.5</v>
      </c>
      <c r="S127">
        <f t="shared" si="84"/>
        <v>22</v>
      </c>
      <c r="T127" t="s">
        <v>404</v>
      </c>
      <c r="U127" s="11">
        <f t="shared" si="85"/>
        <v>96.825396825396822</v>
      </c>
      <c r="V127">
        <v>59</v>
      </c>
      <c r="W127">
        <f t="shared" si="86"/>
        <v>107</v>
      </c>
      <c r="X127" t="s">
        <v>405</v>
      </c>
      <c r="Y127" s="11">
        <f t="shared" si="87"/>
        <v>105.07936507936508</v>
      </c>
      <c r="Z127">
        <v>76.5</v>
      </c>
      <c r="AA127">
        <f t="shared" si="88"/>
        <v>35</v>
      </c>
      <c r="AB127" t="s">
        <v>406</v>
      </c>
      <c r="AC127" s="11">
        <f t="shared" si="89"/>
        <v>127.93650793650794</v>
      </c>
      <c r="AD127">
        <v>98.5</v>
      </c>
      <c r="AE127">
        <f t="shared" si="90"/>
        <v>169</v>
      </c>
      <c r="AF127" t="s">
        <v>402</v>
      </c>
      <c r="AG127" s="11">
        <f t="shared" si="91"/>
        <v>86.666666666666671</v>
      </c>
      <c r="AH127">
        <v>121</v>
      </c>
      <c r="AI127">
        <f t="shared" si="92"/>
        <v>7</v>
      </c>
      <c r="AJ127" t="s">
        <v>403</v>
      </c>
      <c r="AK127" s="11">
        <f t="shared" si="93"/>
        <v>113.01587301587301</v>
      </c>
      <c r="AL127">
        <v>109</v>
      </c>
      <c r="AM127">
        <f t="shared" si="94"/>
        <v>26</v>
      </c>
      <c r="AN127" t="s">
        <v>21</v>
      </c>
      <c r="AO127" s="11">
        <f t="shared" si="95"/>
        <v>114.28571428571428</v>
      </c>
      <c r="AP127">
        <v>65</v>
      </c>
      <c r="AQ127">
        <f t="shared" si="96"/>
        <v>12</v>
      </c>
      <c r="AR127" t="s">
        <v>404</v>
      </c>
      <c r="AS127" s="11">
        <f t="shared" si="97"/>
        <v>115.23809523809524</v>
      </c>
      <c r="AT127">
        <v>55</v>
      </c>
      <c r="AU127">
        <f t="shared" si="98"/>
        <v>74</v>
      </c>
      <c r="AV127" t="s">
        <v>405</v>
      </c>
      <c r="AW127" s="11">
        <f t="shared" si="99"/>
        <v>104.76190476190476</v>
      </c>
      <c r="AX127">
        <v>51</v>
      </c>
      <c r="AY127">
        <f t="shared" si="100"/>
        <v>123</v>
      </c>
      <c r="AZ127" t="s">
        <v>406</v>
      </c>
      <c r="BA127" s="11">
        <f t="shared" si="101"/>
        <v>97.142857142857139</v>
      </c>
      <c r="BB127">
        <v>90</v>
      </c>
      <c r="BC127">
        <f t="shared" si="102"/>
        <v>127</v>
      </c>
      <c r="BD127" t="s">
        <v>402</v>
      </c>
      <c r="BE127" s="11">
        <f t="shared" si="103"/>
        <v>122.22222222222223</v>
      </c>
      <c r="BF127">
        <v>112</v>
      </c>
      <c r="BG127">
        <f t="shared" si="104"/>
        <v>48</v>
      </c>
      <c r="BH127" t="s">
        <v>403</v>
      </c>
      <c r="BI127" s="11">
        <f t="shared" si="105"/>
        <v>95.873015873015873</v>
      </c>
      <c r="BJ127">
        <v>98.5</v>
      </c>
      <c r="BK127">
        <f t="shared" si="106"/>
        <v>71</v>
      </c>
      <c r="BL127" t="s">
        <v>21</v>
      </c>
      <c r="BM127" s="11">
        <f t="shared" si="107"/>
        <v>100</v>
      </c>
      <c r="BN127">
        <v>43</v>
      </c>
      <c r="BO127">
        <f t="shared" si="108"/>
        <v>60</v>
      </c>
      <c r="BP127" t="s">
        <v>404</v>
      </c>
      <c r="BQ127" s="11">
        <f t="shared" si="109"/>
        <v>93.333333333333329</v>
      </c>
      <c r="BR127">
        <v>45</v>
      </c>
      <c r="BS127" s="12">
        <f t="shared" si="110"/>
        <v>89</v>
      </c>
      <c r="BT127" t="s">
        <v>724</v>
      </c>
      <c r="BU127" s="11">
        <f t="shared" si="111"/>
        <v>106.34920634920636</v>
      </c>
      <c r="BV127">
        <v>61</v>
      </c>
      <c r="BW127">
        <f t="shared" si="112"/>
        <v>114</v>
      </c>
      <c r="BX127" t="s">
        <v>1802</v>
      </c>
      <c r="BY127" s="11">
        <f t="shared" si="113"/>
        <v>84.444444444444443</v>
      </c>
      <c r="BZ127">
        <v>87</v>
      </c>
      <c r="CA127">
        <f t="shared" si="114"/>
        <v>197</v>
      </c>
      <c r="CB127" t="s">
        <v>402</v>
      </c>
      <c r="CC127" s="11">
        <f t="shared" si="115"/>
        <v>120.31746031746032</v>
      </c>
      <c r="CD127">
        <v>109</v>
      </c>
      <c r="CE127">
        <f t="shared" si="116"/>
        <v>35</v>
      </c>
      <c r="CF127" t="s">
        <v>403</v>
      </c>
      <c r="CG127" s="11">
        <f t="shared" si="117"/>
        <v>91.428571428571431</v>
      </c>
      <c r="CH127">
        <v>71</v>
      </c>
      <c r="CI127">
        <f t="shared" si="118"/>
        <v>71</v>
      </c>
      <c r="CJ127" t="s">
        <v>21</v>
      </c>
      <c r="CK127" s="11">
        <f t="shared" si="119"/>
        <v>99.047619047619051</v>
      </c>
      <c r="CL127">
        <v>50</v>
      </c>
      <c r="CM127">
        <f t="shared" si="120"/>
        <v>39</v>
      </c>
      <c r="CN127" t="s">
        <v>404</v>
      </c>
      <c r="CO127" s="11">
        <f t="shared" si="121"/>
        <v>92.38095238095238</v>
      </c>
      <c r="CP127">
        <v>40</v>
      </c>
      <c r="CQ127">
        <f t="shared" si="122"/>
        <v>109</v>
      </c>
      <c r="CR127" t="s">
        <v>724</v>
      </c>
      <c r="CS127" s="11">
        <f t="shared" si="123"/>
        <v>160.63492063492063</v>
      </c>
      <c r="CT127">
        <v>65</v>
      </c>
      <c r="CU127">
        <f t="shared" si="124"/>
        <v>65</v>
      </c>
      <c r="CV127" t="s">
        <v>1802</v>
      </c>
      <c r="CW127" s="11">
        <f t="shared" si="125"/>
        <v>107.61904761904762</v>
      </c>
      <c r="CX127">
        <v>83</v>
      </c>
      <c r="CY127">
        <f t="shared" si="126"/>
        <v>261</v>
      </c>
      <c r="CZ127" t="s">
        <v>1808</v>
      </c>
      <c r="DA127" s="11">
        <f t="shared" si="127"/>
        <v>53.333333333333336</v>
      </c>
      <c r="DB127">
        <v>129</v>
      </c>
      <c r="DC127">
        <f t="shared" si="128"/>
        <v>8</v>
      </c>
      <c r="DD127" t="s">
        <v>403</v>
      </c>
      <c r="DE127" s="11">
        <f t="shared" si="129"/>
        <v>99.047619047619051</v>
      </c>
      <c r="DF127">
        <v>83.5</v>
      </c>
      <c r="DG127">
        <f t="shared" si="130"/>
        <v>68</v>
      </c>
      <c r="DH127" t="s">
        <v>21</v>
      </c>
      <c r="DI127" s="11">
        <f t="shared" si="131"/>
        <v>125.39682539682539</v>
      </c>
      <c r="DJ127">
        <v>69</v>
      </c>
      <c r="DK127">
        <f t="shared" si="132"/>
        <v>15</v>
      </c>
      <c r="DL127" t="s">
        <v>404</v>
      </c>
      <c r="DM127" s="11">
        <f t="shared" si="133"/>
        <v>118.73015873015873</v>
      </c>
      <c r="DN127">
        <v>27</v>
      </c>
      <c r="DO127">
        <f t="shared" si="134"/>
        <v>300</v>
      </c>
      <c r="DP127" t="s">
        <v>1809</v>
      </c>
      <c r="DQ127" s="11">
        <f t="shared" si="135"/>
        <v>32.38095238095238</v>
      </c>
      <c r="DR127">
        <v>52</v>
      </c>
      <c r="DS127">
        <f t="shared" si="136"/>
        <v>89</v>
      </c>
      <c r="DT127" t="s">
        <v>1802</v>
      </c>
      <c r="DU127" s="11">
        <f t="shared" si="137"/>
        <v>129.52380952380952</v>
      </c>
      <c r="DV127">
        <v>87</v>
      </c>
      <c r="DW127">
        <f t="shared" si="138"/>
        <v>114</v>
      </c>
      <c r="DX127" t="s">
        <v>1808</v>
      </c>
      <c r="DY127" s="11">
        <f t="shared" si="139"/>
        <v>105.07936507936508</v>
      </c>
      <c r="DZ127">
        <v>115</v>
      </c>
      <c r="EA127">
        <f t="shared" si="140"/>
        <v>5</v>
      </c>
      <c r="EB127" t="s">
        <v>403</v>
      </c>
      <c r="EC127" s="11">
        <f t="shared" si="141"/>
        <v>138.0952380952381</v>
      </c>
      <c r="ED127">
        <v>68.5</v>
      </c>
      <c r="EE127">
        <f t="shared" si="142"/>
        <v>148</v>
      </c>
      <c r="EF127" t="s">
        <v>21</v>
      </c>
      <c r="EG127" s="11">
        <f t="shared" si="143"/>
        <v>87.301587301587304</v>
      </c>
      <c r="EH127">
        <v>51.5</v>
      </c>
      <c r="EI127">
        <f t="shared" si="144"/>
        <v>74</v>
      </c>
      <c r="EJ127" t="s">
        <v>404</v>
      </c>
      <c r="EK127" s="11">
        <f t="shared" si="145"/>
        <v>85.079365079365076</v>
      </c>
      <c r="EL127">
        <v>56</v>
      </c>
      <c r="EM127">
        <f t="shared" si="146"/>
        <v>87</v>
      </c>
      <c r="EN127" t="s">
        <v>1809</v>
      </c>
      <c r="EO127" s="11">
        <f t="shared" si="147"/>
        <v>116.82539682539682</v>
      </c>
      <c r="EP127">
        <v>42.5</v>
      </c>
      <c r="EQ127">
        <f t="shared" si="148"/>
        <v>182</v>
      </c>
      <c r="ER127" t="s">
        <v>1802</v>
      </c>
      <c r="ES127" s="11">
        <f t="shared" si="149"/>
        <v>85.714285714285722</v>
      </c>
      <c r="ET127">
        <v>105</v>
      </c>
      <c r="EU127">
        <f t="shared" si="150"/>
        <v>130</v>
      </c>
      <c r="EV127">
        <v>97</v>
      </c>
      <c r="EW127">
        <f t="shared" si="151"/>
        <v>125</v>
      </c>
      <c r="EX127">
        <v>113</v>
      </c>
      <c r="EY127">
        <f t="shared" si="152"/>
        <v>108</v>
      </c>
      <c r="EZ127">
        <v>53</v>
      </c>
      <c r="FA127">
        <f t="shared" si="153"/>
        <v>27</v>
      </c>
      <c r="FB127">
        <v>29</v>
      </c>
      <c r="FC127">
        <f t="shared" si="154"/>
        <v>140</v>
      </c>
      <c r="FD127">
        <v>37</v>
      </c>
      <c r="FE127">
        <f t="shared" si="155"/>
        <v>137</v>
      </c>
    </row>
    <row r="128" spans="1:161" x14ac:dyDescent="0.2">
      <c r="A128" t="s">
        <v>410</v>
      </c>
      <c r="B128" t="s">
        <v>411</v>
      </c>
      <c r="C128" t="s">
        <v>400</v>
      </c>
      <c r="D128" t="s">
        <v>17</v>
      </c>
      <c r="E128" t="s">
        <v>412</v>
      </c>
      <c r="F128">
        <v>104</v>
      </c>
      <c r="G128">
        <f t="shared" si="78"/>
        <v>149</v>
      </c>
      <c r="H128" t="s">
        <v>402</v>
      </c>
      <c r="I128" s="11">
        <f t="shared" si="79"/>
        <v>90.158730158730151</v>
      </c>
      <c r="J128">
        <v>111</v>
      </c>
      <c r="K128">
        <f t="shared" si="80"/>
        <v>25</v>
      </c>
      <c r="L128" t="s">
        <v>403</v>
      </c>
      <c r="M128" s="11">
        <f t="shared" si="81"/>
        <v>109.84126984126985</v>
      </c>
      <c r="N128">
        <v>106</v>
      </c>
      <c r="O128" s="12">
        <f t="shared" si="82"/>
        <v>63</v>
      </c>
      <c r="P128" t="s">
        <v>21</v>
      </c>
      <c r="Q128" s="11">
        <f t="shared" si="83"/>
        <v>118.73015873015873</v>
      </c>
      <c r="R128">
        <v>62.5</v>
      </c>
      <c r="S128">
        <f t="shared" si="84"/>
        <v>64</v>
      </c>
      <c r="T128" t="s">
        <v>404</v>
      </c>
      <c r="U128" s="11">
        <f t="shared" si="85"/>
        <v>119.36507936507937</v>
      </c>
      <c r="V128">
        <v>75.5</v>
      </c>
      <c r="W128">
        <f t="shared" si="86"/>
        <v>22</v>
      </c>
      <c r="X128" t="s">
        <v>405</v>
      </c>
      <c r="Y128" s="11">
        <f t="shared" si="87"/>
        <v>155.87301587301587</v>
      </c>
      <c r="Z128">
        <v>70</v>
      </c>
      <c r="AA128">
        <f t="shared" si="88"/>
        <v>98</v>
      </c>
      <c r="AB128" t="s">
        <v>406</v>
      </c>
      <c r="AC128" s="11">
        <f t="shared" si="89"/>
        <v>131.74603174603175</v>
      </c>
      <c r="AD128">
        <v>101.5</v>
      </c>
      <c r="AE128">
        <f t="shared" si="90"/>
        <v>118</v>
      </c>
      <c r="AF128" t="s">
        <v>402</v>
      </c>
      <c r="AG128" s="11">
        <f t="shared" si="91"/>
        <v>139.04761904761904</v>
      </c>
      <c r="AH128">
        <v>102</v>
      </c>
      <c r="AI128">
        <f t="shared" si="92"/>
        <v>56</v>
      </c>
      <c r="AJ128" t="s">
        <v>403</v>
      </c>
      <c r="AK128" s="11">
        <f t="shared" si="93"/>
        <v>106.66666666666667</v>
      </c>
      <c r="AL128">
        <v>77.5</v>
      </c>
      <c r="AM128">
        <f t="shared" si="94"/>
        <v>122</v>
      </c>
      <c r="AN128" t="s">
        <v>21</v>
      </c>
      <c r="AO128" s="11">
        <f t="shared" si="95"/>
        <v>72.698412698412696</v>
      </c>
      <c r="AP128">
        <v>37</v>
      </c>
      <c r="AQ128">
        <f t="shared" si="96"/>
        <v>125</v>
      </c>
      <c r="AR128" t="s">
        <v>404</v>
      </c>
      <c r="AS128" s="11">
        <f t="shared" si="97"/>
        <v>116.50793650793651</v>
      </c>
      <c r="AT128">
        <v>51</v>
      </c>
      <c r="AU128">
        <f t="shared" si="98"/>
        <v>105</v>
      </c>
      <c r="AV128" t="s">
        <v>405</v>
      </c>
      <c r="AW128" s="11">
        <f t="shared" si="99"/>
        <v>108.88888888888889</v>
      </c>
      <c r="AX128">
        <v>41</v>
      </c>
      <c r="AY128">
        <f t="shared" si="100"/>
        <v>198</v>
      </c>
      <c r="AZ128" t="s">
        <v>406</v>
      </c>
      <c r="BA128" s="11">
        <f t="shared" si="101"/>
        <v>116.82539682539682</v>
      </c>
      <c r="BB128">
        <v>82</v>
      </c>
      <c r="BC128">
        <f t="shared" si="102"/>
        <v>241</v>
      </c>
      <c r="BD128" t="s">
        <v>402</v>
      </c>
      <c r="BE128" s="11">
        <f t="shared" si="103"/>
        <v>112.38095238095238</v>
      </c>
      <c r="BF128">
        <v>106</v>
      </c>
      <c r="BG128">
        <f t="shared" si="104"/>
        <v>77</v>
      </c>
      <c r="BH128" t="s">
        <v>403</v>
      </c>
      <c r="BI128" s="11">
        <f t="shared" si="105"/>
        <v>81.904761904761898</v>
      </c>
      <c r="BJ128">
        <v>109</v>
      </c>
      <c r="BK128">
        <f t="shared" si="106"/>
        <v>36</v>
      </c>
      <c r="BL128" t="s">
        <v>21</v>
      </c>
      <c r="BM128" s="11">
        <f t="shared" si="107"/>
        <v>115.23809523809524</v>
      </c>
      <c r="BN128">
        <v>28</v>
      </c>
      <c r="BO128">
        <f t="shared" si="108"/>
        <v>177</v>
      </c>
      <c r="BP128" t="s">
        <v>404</v>
      </c>
      <c r="BQ128" s="11">
        <f t="shared" si="109"/>
        <v>64.444444444444443</v>
      </c>
      <c r="BR128">
        <v>38</v>
      </c>
      <c r="BS128" s="12">
        <f t="shared" si="110"/>
        <v>133</v>
      </c>
      <c r="BT128" t="s">
        <v>724</v>
      </c>
      <c r="BU128" s="11">
        <f t="shared" si="111"/>
        <v>96.825396825396822</v>
      </c>
      <c r="BV128">
        <v>40</v>
      </c>
      <c r="BW128">
        <f t="shared" si="112"/>
        <v>251</v>
      </c>
      <c r="BX128" t="s">
        <v>1802</v>
      </c>
      <c r="BY128" s="11">
        <f t="shared" si="113"/>
        <v>72.063492063492063</v>
      </c>
      <c r="BZ128">
        <v>76</v>
      </c>
      <c r="CA128">
        <f t="shared" si="114"/>
        <v>280</v>
      </c>
      <c r="CB128" t="s">
        <v>402</v>
      </c>
      <c r="CC128" s="11">
        <f t="shared" si="115"/>
        <v>91.111111111111114</v>
      </c>
      <c r="CD128">
        <v>116</v>
      </c>
      <c r="CE128">
        <f t="shared" si="116"/>
        <v>20</v>
      </c>
      <c r="CF128" t="s">
        <v>403</v>
      </c>
      <c r="CG128" s="11">
        <f t="shared" si="117"/>
        <v>111.74603174603175</v>
      </c>
      <c r="CH128">
        <v>66</v>
      </c>
      <c r="CI128">
        <f t="shared" si="118"/>
        <v>84</v>
      </c>
      <c r="CJ128" t="s">
        <v>21</v>
      </c>
      <c r="CK128" s="11">
        <f t="shared" si="119"/>
        <v>113.65079365079364</v>
      </c>
      <c r="CL128">
        <v>41</v>
      </c>
      <c r="CM128">
        <f t="shared" si="120"/>
        <v>65</v>
      </c>
      <c r="CN128" t="s">
        <v>404</v>
      </c>
      <c r="CO128" s="11">
        <f t="shared" si="121"/>
        <v>84.126984126984127</v>
      </c>
      <c r="CP128">
        <v>38</v>
      </c>
      <c r="CQ128">
        <f t="shared" si="122"/>
        <v>123</v>
      </c>
      <c r="CR128" t="s">
        <v>724</v>
      </c>
      <c r="CS128" s="11">
        <f t="shared" si="123"/>
        <v>116.82539682539682</v>
      </c>
      <c r="CT128">
        <v>52</v>
      </c>
      <c r="CU128">
        <f t="shared" si="124"/>
        <v>163</v>
      </c>
      <c r="CV128" t="s">
        <v>1802</v>
      </c>
      <c r="CW128" s="11">
        <f t="shared" si="125"/>
        <v>125.71428571428571</v>
      </c>
      <c r="CX128">
        <v>84</v>
      </c>
      <c r="CY128">
        <f t="shared" si="126"/>
        <v>252</v>
      </c>
      <c r="CZ128" t="s">
        <v>1808</v>
      </c>
      <c r="DA128" s="11">
        <f t="shared" si="127"/>
        <v>104.44444444444444</v>
      </c>
      <c r="DB128">
        <v>112</v>
      </c>
      <c r="DC128">
        <f t="shared" si="128"/>
        <v>57</v>
      </c>
      <c r="DD128" t="s">
        <v>403</v>
      </c>
      <c r="DE128" s="11">
        <f t="shared" si="129"/>
        <v>127.3015873015873</v>
      </c>
      <c r="DF128">
        <v>67</v>
      </c>
      <c r="DG128">
        <f t="shared" si="130"/>
        <v>127</v>
      </c>
      <c r="DH128" t="s">
        <v>21</v>
      </c>
      <c r="DI128" s="11">
        <f t="shared" si="131"/>
        <v>98.730158730158735</v>
      </c>
      <c r="DJ128">
        <v>69</v>
      </c>
      <c r="DK128">
        <f t="shared" si="132"/>
        <v>15</v>
      </c>
      <c r="DL128" t="s">
        <v>404</v>
      </c>
      <c r="DM128" s="11">
        <f t="shared" si="133"/>
        <v>146.34920634920636</v>
      </c>
      <c r="DN128">
        <v>46</v>
      </c>
      <c r="DO128">
        <f t="shared" si="134"/>
        <v>176</v>
      </c>
      <c r="DP128" t="s">
        <v>1809</v>
      </c>
      <c r="DQ128" s="11">
        <f t="shared" si="135"/>
        <v>117.77777777777777</v>
      </c>
      <c r="DR128">
        <v>32</v>
      </c>
      <c r="DS128">
        <f t="shared" si="136"/>
        <v>244</v>
      </c>
      <c r="DT128" t="s">
        <v>1802</v>
      </c>
      <c r="DU128" s="11">
        <f t="shared" si="137"/>
        <v>101.9047619047619</v>
      </c>
      <c r="DV128">
        <v>74</v>
      </c>
      <c r="DW128">
        <f t="shared" si="138"/>
        <v>266</v>
      </c>
      <c r="DX128" t="s">
        <v>978</v>
      </c>
      <c r="DY128" s="11">
        <f t="shared" si="139"/>
        <v>87.61904761904762</v>
      </c>
      <c r="DZ128">
        <v>74</v>
      </c>
      <c r="EA128">
        <f t="shared" si="140"/>
        <v>143</v>
      </c>
      <c r="EB128" t="s">
        <v>1804</v>
      </c>
      <c r="EC128" s="11">
        <f t="shared" si="141"/>
        <v>80.952380952380949</v>
      </c>
      <c r="ED128">
        <v>73.5</v>
      </c>
      <c r="EE128">
        <f t="shared" si="142"/>
        <v>123</v>
      </c>
      <c r="EF128" t="s">
        <v>982</v>
      </c>
      <c r="EG128" s="11">
        <f t="shared" si="143"/>
        <v>86.984126984126988</v>
      </c>
      <c r="EH128">
        <v>38</v>
      </c>
      <c r="EI128">
        <f t="shared" si="144"/>
        <v>161</v>
      </c>
      <c r="EJ128" t="s">
        <v>1827</v>
      </c>
      <c r="EK128" s="11">
        <f t="shared" si="145"/>
        <v>66.349206349206355</v>
      </c>
      <c r="EL128">
        <v>38</v>
      </c>
      <c r="EM128">
        <f t="shared" si="146"/>
        <v>232</v>
      </c>
      <c r="EN128" t="s">
        <v>1807</v>
      </c>
      <c r="EO128" s="11">
        <f t="shared" si="147"/>
        <v>31.746031746031747</v>
      </c>
      <c r="EP128">
        <v>34.5</v>
      </c>
      <c r="EQ128">
        <f t="shared" si="148"/>
        <v>250</v>
      </c>
      <c r="ER128" t="s">
        <v>127</v>
      </c>
      <c r="ES128" s="11">
        <f t="shared" si="149"/>
        <v>31.428571428571431</v>
      </c>
      <c r="ET128">
        <v>97</v>
      </c>
      <c r="EU128">
        <f t="shared" si="150"/>
        <v>227</v>
      </c>
      <c r="EV128">
        <v>103</v>
      </c>
      <c r="EW128">
        <f t="shared" si="151"/>
        <v>83</v>
      </c>
      <c r="EX128">
        <v>118</v>
      </c>
      <c r="EY128">
        <f t="shared" si="152"/>
        <v>82</v>
      </c>
      <c r="EZ128">
        <v>49</v>
      </c>
      <c r="FA128">
        <f t="shared" si="153"/>
        <v>55</v>
      </c>
      <c r="FB128">
        <v>40</v>
      </c>
      <c r="FC128">
        <f t="shared" si="154"/>
        <v>17</v>
      </c>
      <c r="FD128">
        <v>43</v>
      </c>
      <c r="FE128">
        <f t="shared" si="155"/>
        <v>34</v>
      </c>
    </row>
    <row r="129" spans="1:161" x14ac:dyDescent="0.2">
      <c r="A129" t="s">
        <v>413</v>
      </c>
      <c r="B129" t="s">
        <v>414</v>
      </c>
      <c r="C129" t="s">
        <v>400</v>
      </c>
      <c r="D129" t="s">
        <v>17</v>
      </c>
      <c r="E129" t="s">
        <v>415</v>
      </c>
      <c r="F129">
        <v>100</v>
      </c>
      <c r="G129">
        <f t="shared" si="78"/>
        <v>208</v>
      </c>
      <c r="H129" t="s">
        <v>402</v>
      </c>
      <c r="I129" s="11">
        <f t="shared" si="79"/>
        <v>103.80952380952381</v>
      </c>
      <c r="J129">
        <v>101</v>
      </c>
      <c r="K129">
        <f t="shared" si="80"/>
        <v>58</v>
      </c>
      <c r="L129" t="s">
        <v>403</v>
      </c>
      <c r="M129" s="11">
        <f t="shared" si="81"/>
        <v>93.015873015873012</v>
      </c>
      <c r="N129">
        <v>122</v>
      </c>
      <c r="O129" s="12">
        <f t="shared" si="82"/>
        <v>12</v>
      </c>
      <c r="P129" t="s">
        <v>21</v>
      </c>
      <c r="Q129" s="11">
        <f t="shared" si="83"/>
        <v>129.84126984126985</v>
      </c>
      <c r="R129">
        <v>63.5</v>
      </c>
      <c r="S129">
        <f t="shared" si="84"/>
        <v>56</v>
      </c>
      <c r="T129" t="s">
        <v>404</v>
      </c>
      <c r="U129" s="11">
        <f t="shared" si="85"/>
        <v>104.44444444444444</v>
      </c>
      <c r="V129">
        <v>70</v>
      </c>
      <c r="W129">
        <f t="shared" si="86"/>
        <v>43</v>
      </c>
      <c r="X129" t="s">
        <v>405</v>
      </c>
      <c r="Y129" s="11">
        <f t="shared" si="87"/>
        <v>152.06349206349208</v>
      </c>
      <c r="Z129">
        <v>57.5</v>
      </c>
      <c r="AA129">
        <f t="shared" si="88"/>
        <v>233</v>
      </c>
      <c r="AB129" t="s">
        <v>406</v>
      </c>
      <c r="AC129" s="11">
        <f t="shared" si="89"/>
        <v>91.746031746031747</v>
      </c>
      <c r="AD129">
        <v>95</v>
      </c>
      <c r="AE129">
        <f t="shared" si="90"/>
        <v>220</v>
      </c>
      <c r="AF129" t="s">
        <v>402</v>
      </c>
      <c r="AG129" s="11">
        <f t="shared" si="91"/>
        <v>110.15873015873015</v>
      </c>
      <c r="AH129">
        <v>107</v>
      </c>
      <c r="AI129">
        <f t="shared" si="92"/>
        <v>36</v>
      </c>
      <c r="AJ129" t="s">
        <v>403</v>
      </c>
      <c r="AK129" s="11">
        <f t="shared" si="93"/>
        <v>98.095238095238102</v>
      </c>
      <c r="AL129">
        <v>82</v>
      </c>
      <c r="AM129">
        <f t="shared" si="94"/>
        <v>106</v>
      </c>
      <c r="AN129" t="s">
        <v>21</v>
      </c>
      <c r="AO129" s="11">
        <f t="shared" si="95"/>
        <v>105.07936507936508</v>
      </c>
      <c r="AP129">
        <v>46</v>
      </c>
      <c r="AQ129">
        <f t="shared" si="96"/>
        <v>70</v>
      </c>
      <c r="AR129" t="s">
        <v>404</v>
      </c>
      <c r="AS129" s="11">
        <f t="shared" si="97"/>
        <v>98.095238095238102</v>
      </c>
      <c r="AT129">
        <v>44</v>
      </c>
      <c r="AU129">
        <f t="shared" si="98"/>
        <v>156</v>
      </c>
      <c r="AV129" t="s">
        <v>405</v>
      </c>
      <c r="AW129" s="11">
        <f t="shared" si="99"/>
        <v>95.555555555555557</v>
      </c>
      <c r="AX129">
        <v>40</v>
      </c>
      <c r="AY129">
        <f t="shared" si="100"/>
        <v>207</v>
      </c>
      <c r="AZ129" t="s">
        <v>406</v>
      </c>
      <c r="BA129" s="11">
        <f t="shared" si="101"/>
        <v>113.96825396825398</v>
      </c>
      <c r="BB129">
        <v>81</v>
      </c>
      <c r="BC129">
        <f t="shared" si="102"/>
        <v>252</v>
      </c>
      <c r="BD129" t="s">
        <v>402</v>
      </c>
      <c r="BE129" s="11">
        <f t="shared" si="103"/>
        <v>99.682539682539684</v>
      </c>
      <c r="BF129">
        <v>118</v>
      </c>
      <c r="BG129">
        <f t="shared" si="104"/>
        <v>30</v>
      </c>
      <c r="BH129" t="s">
        <v>403</v>
      </c>
      <c r="BI129" s="11">
        <f t="shared" si="105"/>
        <v>95.555555555555557</v>
      </c>
      <c r="BJ129">
        <v>85.5</v>
      </c>
      <c r="BK129">
        <f t="shared" si="106"/>
        <v>122</v>
      </c>
      <c r="BL129" t="s">
        <v>21</v>
      </c>
      <c r="BM129" s="11">
        <f t="shared" si="107"/>
        <v>119.36507936507937</v>
      </c>
      <c r="BN129">
        <v>42</v>
      </c>
      <c r="BO129">
        <f t="shared" si="108"/>
        <v>64</v>
      </c>
      <c r="BP129" t="s">
        <v>404</v>
      </c>
      <c r="BQ129" s="11">
        <f t="shared" si="109"/>
        <v>94.603174603174608</v>
      </c>
      <c r="BR129">
        <v>37</v>
      </c>
      <c r="BS129" s="12">
        <f t="shared" si="110"/>
        <v>142</v>
      </c>
      <c r="BT129" t="s">
        <v>724</v>
      </c>
      <c r="BU129" s="11">
        <f t="shared" si="111"/>
        <v>98.095238095238102</v>
      </c>
      <c r="BV129">
        <v>40</v>
      </c>
      <c r="BW129">
        <f t="shared" si="112"/>
        <v>251</v>
      </c>
      <c r="BX129" t="s">
        <v>1802</v>
      </c>
      <c r="BY129" s="11">
        <f t="shared" si="113"/>
        <v>100.63492063492063</v>
      </c>
      <c r="BZ129">
        <v>80</v>
      </c>
      <c r="CA129">
        <f t="shared" si="114"/>
        <v>251</v>
      </c>
      <c r="CB129" t="s">
        <v>402</v>
      </c>
      <c r="CC129" s="11">
        <f t="shared" si="115"/>
        <v>91.111111111111114</v>
      </c>
      <c r="CD129">
        <v>117</v>
      </c>
      <c r="CE129">
        <f t="shared" si="116"/>
        <v>16</v>
      </c>
      <c r="CF129" t="s">
        <v>403</v>
      </c>
      <c r="CG129" s="11">
        <f t="shared" si="117"/>
        <v>103.17460317460318</v>
      </c>
      <c r="CH129">
        <v>50.5</v>
      </c>
      <c r="CI129">
        <f t="shared" si="118"/>
        <v>183</v>
      </c>
      <c r="CJ129" t="s">
        <v>21</v>
      </c>
      <c r="CK129" s="11">
        <f t="shared" si="119"/>
        <v>76.507936507936506</v>
      </c>
      <c r="CL129">
        <v>46</v>
      </c>
      <c r="CM129">
        <f t="shared" si="120"/>
        <v>47</v>
      </c>
      <c r="CN129" t="s">
        <v>404</v>
      </c>
      <c r="CO129" s="11">
        <f t="shared" si="121"/>
        <v>96.507936507936506</v>
      </c>
      <c r="CP129">
        <v>36</v>
      </c>
      <c r="CQ129">
        <f t="shared" si="122"/>
        <v>136</v>
      </c>
      <c r="CR129" t="s">
        <v>724</v>
      </c>
      <c r="CS129" s="11">
        <f t="shared" si="123"/>
        <v>104.44444444444444</v>
      </c>
      <c r="CT129">
        <v>40</v>
      </c>
      <c r="CU129">
        <f t="shared" si="124"/>
        <v>253</v>
      </c>
      <c r="CV129" t="s">
        <v>1802</v>
      </c>
      <c r="CW129" s="11">
        <f t="shared" si="125"/>
        <v>73.333333333333329</v>
      </c>
      <c r="CX129">
        <v>86</v>
      </c>
      <c r="CY129">
        <f t="shared" si="126"/>
        <v>223</v>
      </c>
      <c r="CZ129" t="s">
        <v>1808</v>
      </c>
      <c r="DA129" s="11">
        <f t="shared" si="127"/>
        <v>88.253968253968253</v>
      </c>
      <c r="DB129">
        <v>119</v>
      </c>
      <c r="DC129">
        <f t="shared" si="128"/>
        <v>26</v>
      </c>
      <c r="DD129" t="s">
        <v>403</v>
      </c>
      <c r="DE129" s="11">
        <f t="shared" si="129"/>
        <v>97.777777777777771</v>
      </c>
      <c r="DF129">
        <v>70</v>
      </c>
      <c r="DG129">
        <f t="shared" si="130"/>
        <v>109</v>
      </c>
      <c r="DH129" t="s">
        <v>21</v>
      </c>
      <c r="DI129" s="11">
        <f t="shared" si="131"/>
        <v>108.25396825396825</v>
      </c>
      <c r="DJ129">
        <v>62</v>
      </c>
      <c r="DK129">
        <f t="shared" si="132"/>
        <v>36</v>
      </c>
      <c r="DL129" t="s">
        <v>404</v>
      </c>
      <c r="DM129" s="11">
        <f t="shared" si="133"/>
        <v>114.60317460317461</v>
      </c>
      <c r="DN129">
        <v>49</v>
      </c>
      <c r="DO129">
        <f t="shared" si="134"/>
        <v>150</v>
      </c>
      <c r="DP129" t="s">
        <v>1809</v>
      </c>
      <c r="DQ129" s="11">
        <f t="shared" si="135"/>
        <v>103.80952380952381</v>
      </c>
      <c r="DR129">
        <v>42</v>
      </c>
      <c r="DS129">
        <f t="shared" si="136"/>
        <v>169</v>
      </c>
      <c r="DT129" t="s">
        <v>1802</v>
      </c>
      <c r="DU129" s="11">
        <f t="shared" si="137"/>
        <v>127.3015873015873</v>
      </c>
      <c r="DV129">
        <v>81.5</v>
      </c>
      <c r="DW129">
        <f t="shared" si="138"/>
        <v>186</v>
      </c>
      <c r="DX129" t="s">
        <v>1808</v>
      </c>
      <c r="DY129" s="11">
        <f t="shared" si="139"/>
        <v>82.222222222222229</v>
      </c>
      <c r="DZ129">
        <v>99</v>
      </c>
      <c r="EA129">
        <f t="shared" si="140"/>
        <v>19</v>
      </c>
      <c r="EB129" t="s">
        <v>403</v>
      </c>
      <c r="EC129" s="11">
        <f t="shared" si="141"/>
        <v>112.6984126984127</v>
      </c>
      <c r="ED129">
        <v>71.5</v>
      </c>
      <c r="EE129">
        <f t="shared" si="142"/>
        <v>135</v>
      </c>
      <c r="EF129" t="s">
        <v>21</v>
      </c>
      <c r="EG129" s="11">
        <f t="shared" si="143"/>
        <v>93.650793650793645</v>
      </c>
      <c r="EH129">
        <v>51</v>
      </c>
      <c r="EI129">
        <f t="shared" si="144"/>
        <v>82</v>
      </c>
      <c r="EJ129" t="s">
        <v>404</v>
      </c>
      <c r="EK129" s="11">
        <f t="shared" si="145"/>
        <v>146.03174603174602</v>
      </c>
      <c r="EL129">
        <v>47</v>
      </c>
      <c r="EM129">
        <f t="shared" si="146"/>
        <v>162</v>
      </c>
      <c r="EN129" t="s">
        <v>1809</v>
      </c>
      <c r="EO129" s="11">
        <f t="shared" si="147"/>
        <v>86.984126984126988</v>
      </c>
      <c r="EP129">
        <v>34</v>
      </c>
      <c r="EQ129">
        <f t="shared" si="148"/>
        <v>255</v>
      </c>
      <c r="ER129" t="s">
        <v>1802</v>
      </c>
      <c r="ES129" s="11">
        <f t="shared" si="149"/>
        <v>73.650793650793645</v>
      </c>
      <c r="ET129">
        <v>105</v>
      </c>
      <c r="EU129">
        <f t="shared" si="150"/>
        <v>130</v>
      </c>
      <c r="EV129">
        <v>107</v>
      </c>
      <c r="EW129">
        <f t="shared" si="151"/>
        <v>59</v>
      </c>
      <c r="EX129">
        <v>111</v>
      </c>
      <c r="EY129">
        <f t="shared" si="152"/>
        <v>115</v>
      </c>
      <c r="EZ129">
        <v>35</v>
      </c>
      <c r="FA129">
        <f t="shared" si="153"/>
        <v>227</v>
      </c>
      <c r="FB129">
        <v>30</v>
      </c>
      <c r="FC129">
        <f t="shared" si="154"/>
        <v>121</v>
      </c>
      <c r="FD129">
        <v>35</v>
      </c>
      <c r="FE129">
        <f t="shared" si="155"/>
        <v>172</v>
      </c>
    </row>
    <row r="130" spans="1:161" x14ac:dyDescent="0.2">
      <c r="A130" t="s">
        <v>416</v>
      </c>
      <c r="B130" t="s">
        <v>417</v>
      </c>
      <c r="C130" t="s">
        <v>400</v>
      </c>
      <c r="D130" t="s">
        <v>17</v>
      </c>
      <c r="E130" t="s">
        <v>282</v>
      </c>
      <c r="F130">
        <v>121</v>
      </c>
      <c r="G130">
        <f t="shared" si="78"/>
        <v>4</v>
      </c>
      <c r="H130" t="s">
        <v>402</v>
      </c>
      <c r="I130" s="11">
        <f t="shared" si="79"/>
        <v>110.7936507936508</v>
      </c>
      <c r="J130">
        <v>89</v>
      </c>
      <c r="K130">
        <f t="shared" si="80"/>
        <v>135</v>
      </c>
      <c r="L130" t="s">
        <v>403</v>
      </c>
      <c r="M130" s="11">
        <f t="shared" si="81"/>
        <v>92.698412698412696</v>
      </c>
      <c r="N130">
        <v>105</v>
      </c>
      <c r="O130" s="12">
        <f t="shared" si="82"/>
        <v>67</v>
      </c>
      <c r="P130" t="s">
        <v>21</v>
      </c>
      <c r="Q130" s="11">
        <f t="shared" si="83"/>
        <v>98.095238095238102</v>
      </c>
      <c r="R130">
        <v>50.5</v>
      </c>
      <c r="S130">
        <f t="shared" si="84"/>
        <v>152</v>
      </c>
      <c r="T130" t="s">
        <v>404</v>
      </c>
      <c r="U130" s="11">
        <f t="shared" si="85"/>
        <v>88.253968253968253</v>
      </c>
      <c r="V130">
        <v>64.5</v>
      </c>
      <c r="W130">
        <f t="shared" si="86"/>
        <v>79</v>
      </c>
      <c r="X130" t="s">
        <v>405</v>
      </c>
      <c r="Y130" s="11">
        <f t="shared" si="87"/>
        <v>127.61904761904762</v>
      </c>
      <c r="Z130">
        <v>79</v>
      </c>
      <c r="AA130">
        <f t="shared" si="88"/>
        <v>21</v>
      </c>
      <c r="AB130" t="s">
        <v>406</v>
      </c>
      <c r="AC130" s="11">
        <f t="shared" si="89"/>
        <v>146.03174603174602</v>
      </c>
      <c r="AD130">
        <v>107.5</v>
      </c>
      <c r="AE130">
        <f t="shared" si="90"/>
        <v>38</v>
      </c>
      <c r="AF130" t="s">
        <v>402</v>
      </c>
      <c r="AG130" s="11">
        <f t="shared" si="91"/>
        <v>162.22222222222223</v>
      </c>
      <c r="AH130">
        <v>92</v>
      </c>
      <c r="AI130">
        <f t="shared" si="92"/>
        <v>112</v>
      </c>
      <c r="AJ130" t="s">
        <v>403</v>
      </c>
      <c r="AK130" s="11">
        <f t="shared" si="93"/>
        <v>115.87301587301587</v>
      </c>
      <c r="AL130">
        <v>96.5</v>
      </c>
      <c r="AM130">
        <f t="shared" si="94"/>
        <v>61</v>
      </c>
      <c r="AN130" t="s">
        <v>21</v>
      </c>
      <c r="AO130" s="11">
        <f t="shared" si="95"/>
        <v>145.39682539682539</v>
      </c>
      <c r="AP130">
        <v>38</v>
      </c>
      <c r="AQ130">
        <f t="shared" si="96"/>
        <v>115</v>
      </c>
      <c r="AR130" t="s">
        <v>404</v>
      </c>
      <c r="AS130" s="11">
        <f t="shared" si="97"/>
        <v>134.60317460317461</v>
      </c>
      <c r="AT130">
        <v>58</v>
      </c>
      <c r="AU130">
        <f t="shared" si="98"/>
        <v>54</v>
      </c>
      <c r="AV130" t="s">
        <v>405</v>
      </c>
      <c r="AW130" s="11">
        <f t="shared" si="99"/>
        <v>160.3174603174603</v>
      </c>
      <c r="AX130">
        <v>45</v>
      </c>
      <c r="AY130">
        <f t="shared" si="100"/>
        <v>166</v>
      </c>
      <c r="AZ130" t="s">
        <v>1802</v>
      </c>
      <c r="BA130" s="11">
        <f t="shared" si="101"/>
        <v>115.87301587301587</v>
      </c>
      <c r="BB130">
        <v>83</v>
      </c>
      <c r="BC130">
        <f t="shared" si="102"/>
        <v>234</v>
      </c>
      <c r="BD130" t="s">
        <v>402</v>
      </c>
      <c r="BE130" s="11">
        <f t="shared" si="103"/>
        <v>99.365079365079367</v>
      </c>
      <c r="BF130">
        <v>91</v>
      </c>
      <c r="BG130">
        <f t="shared" si="104"/>
        <v>162</v>
      </c>
      <c r="BH130" t="s">
        <v>403</v>
      </c>
      <c r="BI130" s="11">
        <f t="shared" si="105"/>
        <v>73.015873015873012</v>
      </c>
      <c r="BJ130">
        <v>67</v>
      </c>
      <c r="BK130">
        <f t="shared" si="106"/>
        <v>204</v>
      </c>
      <c r="BL130" t="s">
        <v>21</v>
      </c>
      <c r="BM130" s="11">
        <f t="shared" si="107"/>
        <v>111.74603174603175</v>
      </c>
      <c r="BN130">
        <v>23</v>
      </c>
      <c r="BO130">
        <f t="shared" si="108"/>
        <v>224</v>
      </c>
      <c r="BP130" t="s">
        <v>404</v>
      </c>
      <c r="BQ130" s="11">
        <f t="shared" si="109"/>
        <v>84.444444444444443</v>
      </c>
      <c r="BR130">
        <v>26</v>
      </c>
      <c r="BS130" s="12">
        <f t="shared" si="110"/>
        <v>244</v>
      </c>
      <c r="BT130" t="s">
        <v>724</v>
      </c>
      <c r="BU130" s="11">
        <f t="shared" si="111"/>
        <v>74.603174603174608</v>
      </c>
      <c r="BV130">
        <v>45</v>
      </c>
      <c r="BW130">
        <f t="shared" si="112"/>
        <v>216</v>
      </c>
      <c r="BX130" t="s">
        <v>1802</v>
      </c>
      <c r="BY130" s="11">
        <f t="shared" si="113"/>
        <v>70.793650793650784</v>
      </c>
      <c r="BZ130">
        <v>82</v>
      </c>
      <c r="CA130">
        <f t="shared" si="114"/>
        <v>232</v>
      </c>
      <c r="CB130" t="s">
        <v>402</v>
      </c>
      <c r="CC130" s="11">
        <f t="shared" si="115"/>
        <v>71.746031746031747</v>
      </c>
      <c r="CD130">
        <v>99</v>
      </c>
      <c r="CE130">
        <f t="shared" si="116"/>
        <v>77</v>
      </c>
      <c r="CF130" t="s">
        <v>403</v>
      </c>
      <c r="CG130" s="11">
        <f t="shared" si="117"/>
        <v>150.15873015873015</v>
      </c>
      <c r="CH130">
        <v>42</v>
      </c>
      <c r="CI130">
        <f t="shared" si="118"/>
        <v>241</v>
      </c>
      <c r="CJ130" t="s">
        <v>21</v>
      </c>
      <c r="CK130" s="11">
        <f t="shared" si="119"/>
        <v>33.333333333333343</v>
      </c>
      <c r="CL130">
        <v>23</v>
      </c>
      <c r="CM130">
        <f t="shared" si="120"/>
        <v>175</v>
      </c>
      <c r="CN130" t="s">
        <v>404</v>
      </c>
      <c r="CO130" s="11">
        <f t="shared" si="121"/>
        <v>81.587301587301582</v>
      </c>
      <c r="CP130">
        <v>33</v>
      </c>
      <c r="CQ130">
        <f t="shared" si="122"/>
        <v>164</v>
      </c>
      <c r="CR130" t="s">
        <v>724</v>
      </c>
      <c r="CS130" s="11">
        <f t="shared" si="123"/>
        <v>88.253968253968253</v>
      </c>
      <c r="CT130">
        <v>56</v>
      </c>
      <c r="CU130">
        <f t="shared" si="124"/>
        <v>124</v>
      </c>
      <c r="CV130" t="s">
        <v>1802</v>
      </c>
      <c r="CW130" s="11">
        <f t="shared" si="125"/>
        <v>81.269841269841265</v>
      </c>
      <c r="CX130">
        <v>93</v>
      </c>
      <c r="CY130">
        <f t="shared" si="126"/>
        <v>143</v>
      </c>
      <c r="CZ130" t="s">
        <v>1808</v>
      </c>
      <c r="DA130" s="11">
        <f t="shared" si="127"/>
        <v>59.682539682539684</v>
      </c>
      <c r="DB130">
        <v>79</v>
      </c>
      <c r="DC130">
        <f t="shared" si="128"/>
        <v>235</v>
      </c>
      <c r="DD130" t="s">
        <v>403</v>
      </c>
      <c r="DE130" s="11">
        <f t="shared" si="129"/>
        <v>61.269841269841265</v>
      </c>
      <c r="DF130">
        <v>97</v>
      </c>
      <c r="DG130">
        <f t="shared" si="130"/>
        <v>31</v>
      </c>
      <c r="DH130" t="s">
        <v>21</v>
      </c>
      <c r="DI130" s="11">
        <f t="shared" si="131"/>
        <v>116.82539682539682</v>
      </c>
      <c r="DJ130">
        <v>44</v>
      </c>
      <c r="DK130">
        <f t="shared" si="132"/>
        <v>117</v>
      </c>
      <c r="DL130" t="s">
        <v>404</v>
      </c>
      <c r="DM130" s="11">
        <f t="shared" si="133"/>
        <v>112.6984126984127</v>
      </c>
      <c r="DN130">
        <v>52</v>
      </c>
      <c r="DO130">
        <f t="shared" si="134"/>
        <v>127</v>
      </c>
      <c r="DP130" t="s">
        <v>1809</v>
      </c>
      <c r="DQ130" s="11">
        <f t="shared" si="135"/>
        <v>98.412698412698418</v>
      </c>
      <c r="DR130">
        <v>56</v>
      </c>
      <c r="DS130">
        <f t="shared" si="136"/>
        <v>65</v>
      </c>
      <c r="DT130" t="s">
        <v>1802</v>
      </c>
      <c r="DU130" s="11">
        <f t="shared" si="137"/>
        <v>116.19047619047619</v>
      </c>
      <c r="DV130">
        <v>98.5</v>
      </c>
      <c r="DW130">
        <f t="shared" si="138"/>
        <v>16</v>
      </c>
      <c r="DX130" t="s">
        <v>1808</v>
      </c>
      <c r="DY130" s="11">
        <f t="shared" si="139"/>
        <v>102.85714285714286</v>
      </c>
      <c r="DZ130">
        <v>78</v>
      </c>
      <c r="EA130">
        <f t="shared" si="140"/>
        <v>113</v>
      </c>
      <c r="EB130" t="s">
        <v>403</v>
      </c>
      <c r="EC130" s="11">
        <f t="shared" si="141"/>
        <v>131.42857142857142</v>
      </c>
      <c r="ED130">
        <v>81.5</v>
      </c>
      <c r="EE130">
        <f t="shared" si="142"/>
        <v>84</v>
      </c>
      <c r="EF130" t="s">
        <v>21</v>
      </c>
      <c r="EG130" s="11">
        <f t="shared" si="143"/>
        <v>102.53968253968254</v>
      </c>
      <c r="EH130">
        <v>39</v>
      </c>
      <c r="EI130">
        <f t="shared" si="144"/>
        <v>157</v>
      </c>
      <c r="EJ130" t="s">
        <v>404</v>
      </c>
      <c r="EK130" s="11">
        <f t="shared" si="145"/>
        <v>100</v>
      </c>
      <c r="EL130">
        <v>52</v>
      </c>
      <c r="EM130">
        <f t="shared" si="146"/>
        <v>122</v>
      </c>
      <c r="EN130" t="s">
        <v>1809</v>
      </c>
      <c r="EO130" s="11">
        <f t="shared" si="147"/>
        <v>86.349206349206355</v>
      </c>
      <c r="EP130">
        <v>53.5</v>
      </c>
      <c r="EQ130">
        <f t="shared" si="148"/>
        <v>116</v>
      </c>
      <c r="ER130" t="s">
        <v>1802</v>
      </c>
      <c r="ES130" s="11">
        <f t="shared" si="149"/>
        <v>106.66666666666667</v>
      </c>
      <c r="ET130">
        <v>116</v>
      </c>
      <c r="EU130">
        <f t="shared" si="150"/>
        <v>25</v>
      </c>
      <c r="EV130">
        <v>86</v>
      </c>
      <c r="EW130">
        <f t="shared" si="151"/>
        <v>212</v>
      </c>
      <c r="EX130">
        <v>117</v>
      </c>
      <c r="EY130">
        <f t="shared" si="152"/>
        <v>92</v>
      </c>
      <c r="EZ130">
        <v>40</v>
      </c>
      <c r="FA130">
        <f t="shared" si="153"/>
        <v>157</v>
      </c>
      <c r="FB130">
        <v>34</v>
      </c>
      <c r="FC130">
        <f t="shared" si="154"/>
        <v>79</v>
      </c>
      <c r="FD130">
        <v>37</v>
      </c>
      <c r="FE130">
        <f t="shared" si="155"/>
        <v>137</v>
      </c>
    </row>
    <row r="131" spans="1:161" x14ac:dyDescent="0.2">
      <c r="A131" t="s">
        <v>418</v>
      </c>
      <c r="B131" t="s">
        <v>419</v>
      </c>
      <c r="C131" t="s">
        <v>400</v>
      </c>
      <c r="D131" t="s">
        <v>17</v>
      </c>
      <c r="E131" t="s">
        <v>420</v>
      </c>
      <c r="F131">
        <v>102</v>
      </c>
      <c r="G131">
        <f t="shared" si="78"/>
        <v>175</v>
      </c>
      <c r="H131" t="s">
        <v>402</v>
      </c>
      <c r="I131" s="11">
        <f t="shared" si="79"/>
        <v>100.95238095238095</v>
      </c>
      <c r="J131">
        <v>92</v>
      </c>
      <c r="K131">
        <f t="shared" si="80"/>
        <v>114</v>
      </c>
      <c r="L131" t="s">
        <v>403</v>
      </c>
      <c r="M131" s="11">
        <f t="shared" si="81"/>
        <v>78.730158730158735</v>
      </c>
      <c r="N131">
        <v>97</v>
      </c>
      <c r="O131" s="12">
        <f t="shared" si="82"/>
        <v>102</v>
      </c>
      <c r="P131" t="s">
        <v>21</v>
      </c>
      <c r="Q131" s="11">
        <f t="shared" si="83"/>
        <v>102.22222222222223</v>
      </c>
      <c r="R131">
        <v>60.5</v>
      </c>
      <c r="S131">
        <f t="shared" si="84"/>
        <v>71</v>
      </c>
      <c r="T131" t="s">
        <v>404</v>
      </c>
      <c r="U131" s="11">
        <f t="shared" si="85"/>
        <v>102.22222222222223</v>
      </c>
      <c r="V131">
        <v>69</v>
      </c>
      <c r="W131">
        <f t="shared" si="86"/>
        <v>50</v>
      </c>
      <c r="X131" t="s">
        <v>405</v>
      </c>
      <c r="Y131" s="11">
        <f t="shared" si="87"/>
        <v>162.53968253968253</v>
      </c>
      <c r="Z131">
        <v>67</v>
      </c>
      <c r="AA131">
        <f t="shared" si="88"/>
        <v>131</v>
      </c>
      <c r="AB131" t="s">
        <v>406</v>
      </c>
      <c r="AC131" s="11">
        <f t="shared" si="89"/>
        <v>136.82539682539684</v>
      </c>
      <c r="AD131">
        <v>98</v>
      </c>
      <c r="AE131">
        <f t="shared" si="90"/>
        <v>178</v>
      </c>
      <c r="AF131" t="s">
        <v>402</v>
      </c>
      <c r="AG131" s="11">
        <f t="shared" si="91"/>
        <v>120</v>
      </c>
      <c r="AH131">
        <v>104</v>
      </c>
      <c r="AI131">
        <f t="shared" si="92"/>
        <v>47</v>
      </c>
      <c r="AJ131" t="s">
        <v>403</v>
      </c>
      <c r="AK131" s="11">
        <f t="shared" si="93"/>
        <v>136.50793650793651</v>
      </c>
      <c r="AL131">
        <v>80.5</v>
      </c>
      <c r="AM131">
        <f t="shared" si="94"/>
        <v>109</v>
      </c>
      <c r="AN131" t="s">
        <v>21</v>
      </c>
      <c r="AO131" s="11">
        <f t="shared" si="95"/>
        <v>115.23809523809524</v>
      </c>
      <c r="AP131">
        <v>43</v>
      </c>
      <c r="AQ131">
        <f t="shared" si="96"/>
        <v>78</v>
      </c>
      <c r="AR131" t="s">
        <v>404</v>
      </c>
      <c r="AS131" s="11">
        <f t="shared" si="97"/>
        <v>106.98412698412699</v>
      </c>
      <c r="AT131">
        <v>62</v>
      </c>
      <c r="AU131">
        <f t="shared" si="98"/>
        <v>33</v>
      </c>
      <c r="AV131" t="s">
        <v>405</v>
      </c>
      <c r="AW131" s="11">
        <f t="shared" si="99"/>
        <v>110.7936507936508</v>
      </c>
      <c r="AX131">
        <v>33</v>
      </c>
      <c r="AY131">
        <f t="shared" si="100"/>
        <v>247</v>
      </c>
      <c r="AZ131" t="s">
        <v>1802</v>
      </c>
      <c r="BA131" s="11">
        <f t="shared" si="101"/>
        <v>45.079365079365076</v>
      </c>
      <c r="BB131">
        <v>82</v>
      </c>
      <c r="BC131">
        <f t="shared" si="102"/>
        <v>241</v>
      </c>
      <c r="BD131" t="s">
        <v>402</v>
      </c>
      <c r="BE131" s="11">
        <f t="shared" si="103"/>
        <v>73.333333333333329</v>
      </c>
      <c r="BF131">
        <v>91</v>
      </c>
      <c r="BG131">
        <f t="shared" si="104"/>
        <v>162</v>
      </c>
      <c r="BH131" t="s">
        <v>403</v>
      </c>
      <c r="BI131" s="11">
        <f t="shared" si="105"/>
        <v>76.19047619047619</v>
      </c>
      <c r="BJ131">
        <v>77</v>
      </c>
      <c r="BK131">
        <f t="shared" si="106"/>
        <v>157</v>
      </c>
      <c r="BL131" t="s">
        <v>21</v>
      </c>
      <c r="BM131" s="11">
        <f t="shared" si="107"/>
        <v>95.555555555555557</v>
      </c>
      <c r="BN131">
        <v>36</v>
      </c>
      <c r="BO131">
        <f t="shared" si="108"/>
        <v>100</v>
      </c>
      <c r="BP131" t="s">
        <v>404</v>
      </c>
      <c r="BQ131" s="11">
        <f t="shared" si="109"/>
        <v>87.301587301587304</v>
      </c>
      <c r="BR131">
        <v>49</v>
      </c>
      <c r="BS131" s="12">
        <f t="shared" si="110"/>
        <v>67</v>
      </c>
      <c r="BT131" t="s">
        <v>724</v>
      </c>
      <c r="BU131" s="11">
        <f t="shared" si="111"/>
        <v>121.9047619047619</v>
      </c>
      <c r="BV131">
        <v>68</v>
      </c>
      <c r="BW131">
        <f t="shared" si="112"/>
        <v>74</v>
      </c>
      <c r="BX131" t="s">
        <v>1802</v>
      </c>
      <c r="BY131" s="11">
        <f t="shared" si="113"/>
        <v>104.12698412698413</v>
      </c>
      <c r="BZ131">
        <v>91</v>
      </c>
      <c r="CA131">
        <f t="shared" si="114"/>
        <v>157</v>
      </c>
      <c r="CB131" t="s">
        <v>402</v>
      </c>
      <c r="CC131" s="11">
        <f t="shared" si="115"/>
        <v>103.17460317460318</v>
      </c>
      <c r="CD131">
        <v>98</v>
      </c>
      <c r="CE131">
        <f t="shared" si="116"/>
        <v>87</v>
      </c>
      <c r="CF131" t="s">
        <v>403</v>
      </c>
      <c r="CG131" s="11">
        <f t="shared" si="117"/>
        <v>88.253968253968253</v>
      </c>
      <c r="CH131">
        <v>56</v>
      </c>
      <c r="CI131">
        <f t="shared" si="118"/>
        <v>143</v>
      </c>
      <c r="CJ131" t="s">
        <v>21</v>
      </c>
      <c r="CK131" s="11">
        <f t="shared" si="119"/>
        <v>89.841269841269849</v>
      </c>
      <c r="CL131">
        <v>43</v>
      </c>
      <c r="CM131">
        <f t="shared" si="120"/>
        <v>60</v>
      </c>
      <c r="CN131" t="s">
        <v>404</v>
      </c>
      <c r="CO131" s="11">
        <f t="shared" si="121"/>
        <v>93.968253968253975</v>
      </c>
      <c r="CP131">
        <v>36</v>
      </c>
      <c r="CQ131">
        <f t="shared" si="122"/>
        <v>136</v>
      </c>
      <c r="CR131" t="s">
        <v>724</v>
      </c>
      <c r="CS131" s="11">
        <f t="shared" si="123"/>
        <v>78.095238095238102</v>
      </c>
      <c r="CT131">
        <v>62</v>
      </c>
      <c r="CU131">
        <f t="shared" si="124"/>
        <v>87</v>
      </c>
      <c r="CV131" t="s">
        <v>1802</v>
      </c>
      <c r="CW131" s="11">
        <f t="shared" si="125"/>
        <v>88.253968253968253</v>
      </c>
      <c r="CX131">
        <v>91</v>
      </c>
      <c r="CY131">
        <f t="shared" si="126"/>
        <v>167</v>
      </c>
      <c r="CZ131" t="s">
        <v>1808</v>
      </c>
      <c r="DA131" s="11">
        <f t="shared" si="127"/>
        <v>60</v>
      </c>
      <c r="DB131">
        <v>113</v>
      </c>
      <c r="DC131">
        <f t="shared" si="128"/>
        <v>50</v>
      </c>
      <c r="DD131" t="s">
        <v>403</v>
      </c>
      <c r="DE131" s="11">
        <f t="shared" si="129"/>
        <v>131.74603174603175</v>
      </c>
      <c r="DF131">
        <v>69.5</v>
      </c>
      <c r="DG131">
        <f t="shared" si="130"/>
        <v>111</v>
      </c>
      <c r="DH131" t="s">
        <v>21</v>
      </c>
      <c r="DI131" s="11">
        <f t="shared" si="131"/>
        <v>98.730158730158735</v>
      </c>
      <c r="DJ131">
        <v>60</v>
      </c>
      <c r="DK131">
        <f t="shared" si="132"/>
        <v>41</v>
      </c>
      <c r="DL131" t="s">
        <v>404</v>
      </c>
      <c r="DM131" s="11">
        <f t="shared" si="133"/>
        <v>102.85714285714286</v>
      </c>
      <c r="DN131">
        <v>62</v>
      </c>
      <c r="DO131">
        <f t="shared" si="134"/>
        <v>67</v>
      </c>
      <c r="DP131" t="s">
        <v>1809</v>
      </c>
      <c r="DQ131" s="11">
        <f t="shared" si="135"/>
        <v>119.68253968253968</v>
      </c>
      <c r="DR131">
        <v>60</v>
      </c>
      <c r="DS131">
        <f t="shared" si="136"/>
        <v>50</v>
      </c>
      <c r="DT131" t="s">
        <v>1802</v>
      </c>
      <c r="DU131" s="11">
        <f t="shared" si="137"/>
        <v>101.9047619047619</v>
      </c>
      <c r="DV131">
        <v>95</v>
      </c>
      <c r="DW131">
        <f t="shared" si="138"/>
        <v>41</v>
      </c>
      <c r="DX131" t="s">
        <v>1808</v>
      </c>
      <c r="DY131" s="11">
        <f t="shared" si="139"/>
        <v>110.47619047619048</v>
      </c>
      <c r="DZ131">
        <v>73</v>
      </c>
      <c r="EA131">
        <f t="shared" si="140"/>
        <v>150</v>
      </c>
      <c r="EB131" t="s">
        <v>403</v>
      </c>
      <c r="EC131" s="11">
        <f t="shared" si="141"/>
        <v>126.34920634920636</v>
      </c>
      <c r="ED131">
        <v>76.5</v>
      </c>
      <c r="EE131">
        <f t="shared" si="142"/>
        <v>107</v>
      </c>
      <c r="EF131" t="s">
        <v>21</v>
      </c>
      <c r="EG131" s="11">
        <f t="shared" si="143"/>
        <v>109.2063492063492</v>
      </c>
      <c r="EH131">
        <v>55</v>
      </c>
      <c r="EI131">
        <f t="shared" si="144"/>
        <v>50</v>
      </c>
      <c r="EJ131" t="s">
        <v>404</v>
      </c>
      <c r="EK131" s="11">
        <f t="shared" si="145"/>
        <v>128.25396825396825</v>
      </c>
      <c r="EL131">
        <v>51</v>
      </c>
      <c r="EM131">
        <f t="shared" si="146"/>
        <v>129</v>
      </c>
      <c r="EN131" t="s">
        <v>1809</v>
      </c>
      <c r="EO131" s="11">
        <f t="shared" si="147"/>
        <v>97.460317460317455</v>
      </c>
      <c r="EP131">
        <v>67.5</v>
      </c>
      <c r="EQ131">
        <f t="shared" si="148"/>
        <v>56</v>
      </c>
      <c r="ER131" t="s">
        <v>1802</v>
      </c>
      <c r="ES131" s="11">
        <f t="shared" si="149"/>
        <v>98.412698412698418</v>
      </c>
      <c r="ET131">
        <v>110</v>
      </c>
      <c r="EU131">
        <f t="shared" si="150"/>
        <v>74</v>
      </c>
      <c r="EV131">
        <v>81</v>
      </c>
      <c r="EW131">
        <f t="shared" si="151"/>
        <v>233</v>
      </c>
      <c r="EX131">
        <v>106</v>
      </c>
      <c r="EY131">
        <f t="shared" si="152"/>
        <v>136</v>
      </c>
      <c r="EZ131">
        <v>41</v>
      </c>
      <c r="FA131">
        <f t="shared" si="153"/>
        <v>139</v>
      </c>
      <c r="FB131">
        <v>30</v>
      </c>
      <c r="FC131">
        <f t="shared" si="154"/>
        <v>121</v>
      </c>
      <c r="FD131">
        <v>42</v>
      </c>
      <c r="FE131">
        <f t="shared" si="155"/>
        <v>51</v>
      </c>
    </row>
    <row r="132" spans="1:161" x14ac:dyDescent="0.2">
      <c r="A132" t="s">
        <v>421</v>
      </c>
      <c r="B132" t="s">
        <v>422</v>
      </c>
      <c r="C132" t="s">
        <v>400</v>
      </c>
      <c r="D132" t="s">
        <v>17</v>
      </c>
      <c r="E132" t="s">
        <v>423</v>
      </c>
      <c r="F132">
        <v>100</v>
      </c>
      <c r="G132">
        <f t="shared" si="78"/>
        <v>208</v>
      </c>
      <c r="H132" t="s">
        <v>402</v>
      </c>
      <c r="I132" s="11">
        <f t="shared" si="79"/>
        <v>81.904761904761898</v>
      </c>
      <c r="J132">
        <v>98</v>
      </c>
      <c r="K132">
        <f t="shared" si="80"/>
        <v>74</v>
      </c>
      <c r="L132" t="s">
        <v>403</v>
      </c>
      <c r="M132" s="11">
        <f t="shared" si="81"/>
        <v>94.285714285714292</v>
      </c>
      <c r="N132">
        <v>115</v>
      </c>
      <c r="O132" s="12">
        <f t="shared" si="82"/>
        <v>30</v>
      </c>
      <c r="P132" t="s">
        <v>21</v>
      </c>
      <c r="Q132" s="11">
        <f t="shared" si="83"/>
        <v>107.93650793650794</v>
      </c>
      <c r="R132">
        <v>47</v>
      </c>
      <c r="S132">
        <f t="shared" si="84"/>
        <v>178</v>
      </c>
      <c r="T132" t="s">
        <v>404</v>
      </c>
      <c r="U132" s="11">
        <f t="shared" si="85"/>
        <v>70.793650793650784</v>
      </c>
      <c r="V132">
        <v>58.5</v>
      </c>
      <c r="W132">
        <f t="shared" si="86"/>
        <v>113</v>
      </c>
      <c r="X132" t="s">
        <v>405</v>
      </c>
      <c r="Y132" s="11">
        <f t="shared" si="87"/>
        <v>90.476190476190482</v>
      </c>
      <c r="Z132">
        <v>64.5</v>
      </c>
      <c r="AA132">
        <f t="shared" si="88"/>
        <v>162</v>
      </c>
      <c r="AB132" t="s">
        <v>406</v>
      </c>
      <c r="AC132" s="11">
        <f t="shared" si="89"/>
        <v>74.920634920634924</v>
      </c>
      <c r="AD132">
        <v>99.5</v>
      </c>
      <c r="AE132">
        <f t="shared" si="90"/>
        <v>151</v>
      </c>
      <c r="AF132" t="s">
        <v>402</v>
      </c>
      <c r="AG132" s="11">
        <f t="shared" si="91"/>
        <v>109.84126984126985</v>
      </c>
      <c r="AH132">
        <v>102</v>
      </c>
      <c r="AI132">
        <f t="shared" si="92"/>
        <v>56</v>
      </c>
      <c r="AJ132" t="s">
        <v>403</v>
      </c>
      <c r="AK132" s="11">
        <f t="shared" si="93"/>
        <v>114.60317460317461</v>
      </c>
      <c r="AL132">
        <v>98.5</v>
      </c>
      <c r="AM132">
        <f t="shared" si="94"/>
        <v>55</v>
      </c>
      <c r="AN132" t="s">
        <v>21</v>
      </c>
      <c r="AO132" s="11">
        <f t="shared" si="95"/>
        <v>97.142857142857139</v>
      </c>
      <c r="AP132">
        <v>42</v>
      </c>
      <c r="AQ132">
        <f t="shared" si="96"/>
        <v>86</v>
      </c>
      <c r="AR132" t="s">
        <v>404</v>
      </c>
      <c r="AS132" s="11">
        <f t="shared" si="97"/>
        <v>139.36507936507937</v>
      </c>
      <c r="AT132">
        <v>56</v>
      </c>
      <c r="AU132">
        <f t="shared" si="98"/>
        <v>63</v>
      </c>
      <c r="AV132" t="s">
        <v>405</v>
      </c>
      <c r="AW132" s="11">
        <f t="shared" si="99"/>
        <v>101.26984126984127</v>
      </c>
      <c r="AX132">
        <v>57</v>
      </c>
      <c r="AY132">
        <f t="shared" si="100"/>
        <v>83</v>
      </c>
      <c r="AZ132" t="s">
        <v>1802</v>
      </c>
      <c r="BA132" s="11">
        <f t="shared" si="101"/>
        <v>100</v>
      </c>
      <c r="BB132">
        <v>86</v>
      </c>
      <c r="BC132">
        <f t="shared" si="102"/>
        <v>182</v>
      </c>
      <c r="BD132" t="s">
        <v>402</v>
      </c>
      <c r="BE132" s="11">
        <f t="shared" si="103"/>
        <v>121.9047619047619</v>
      </c>
      <c r="BF132">
        <v>101</v>
      </c>
      <c r="BG132">
        <f t="shared" si="104"/>
        <v>102</v>
      </c>
      <c r="BH132" t="s">
        <v>403</v>
      </c>
      <c r="BI132" s="11">
        <f t="shared" si="105"/>
        <v>78.730158730158735</v>
      </c>
      <c r="BJ132">
        <v>106.5</v>
      </c>
      <c r="BK132">
        <f t="shared" si="106"/>
        <v>46</v>
      </c>
      <c r="BL132" t="s">
        <v>21</v>
      </c>
      <c r="BM132" s="11">
        <f t="shared" si="107"/>
        <v>124.12698412698413</v>
      </c>
      <c r="BN132">
        <v>25</v>
      </c>
      <c r="BO132">
        <f t="shared" si="108"/>
        <v>210</v>
      </c>
      <c r="BP132" t="s">
        <v>404</v>
      </c>
      <c r="BQ132" s="11">
        <f t="shared" si="109"/>
        <v>70.793650793650784</v>
      </c>
      <c r="BR132">
        <v>49</v>
      </c>
      <c r="BS132" s="12">
        <f t="shared" si="110"/>
        <v>67</v>
      </c>
      <c r="BT132" t="s">
        <v>724</v>
      </c>
      <c r="BU132" s="11">
        <f t="shared" si="111"/>
        <v>100.63492063492063</v>
      </c>
      <c r="BV132">
        <v>67</v>
      </c>
      <c r="BW132">
        <f t="shared" si="112"/>
        <v>83</v>
      </c>
      <c r="BX132" t="s">
        <v>1802</v>
      </c>
      <c r="BY132" s="11">
        <f t="shared" si="113"/>
        <v>85.079365079365076</v>
      </c>
      <c r="BZ132">
        <v>80</v>
      </c>
      <c r="CA132">
        <f t="shared" si="114"/>
        <v>251</v>
      </c>
      <c r="CB132" t="s">
        <v>402</v>
      </c>
      <c r="CC132" s="11">
        <f t="shared" si="115"/>
        <v>78.412698412698404</v>
      </c>
      <c r="CD132">
        <v>109</v>
      </c>
      <c r="CE132">
        <f t="shared" si="116"/>
        <v>35</v>
      </c>
      <c r="CF132" t="s">
        <v>403</v>
      </c>
      <c r="CG132" s="11">
        <f t="shared" si="117"/>
        <v>138.73015873015873</v>
      </c>
      <c r="CH132">
        <v>60</v>
      </c>
      <c r="CI132">
        <f t="shared" si="118"/>
        <v>122</v>
      </c>
      <c r="CJ132" t="s">
        <v>21</v>
      </c>
      <c r="CK132" s="11">
        <f t="shared" si="119"/>
        <v>90.158730158730151</v>
      </c>
      <c r="CL132">
        <v>29</v>
      </c>
      <c r="CM132">
        <f t="shared" si="120"/>
        <v>118</v>
      </c>
      <c r="CN132" t="s">
        <v>404</v>
      </c>
      <c r="CO132" s="11">
        <f t="shared" si="121"/>
        <v>117.77777777777777</v>
      </c>
      <c r="CP132">
        <v>45</v>
      </c>
      <c r="CQ132">
        <f t="shared" si="122"/>
        <v>69</v>
      </c>
      <c r="CR132" t="s">
        <v>724</v>
      </c>
      <c r="CS132" s="11">
        <f t="shared" si="123"/>
        <v>108.88888888888889</v>
      </c>
      <c r="CT132">
        <v>70</v>
      </c>
      <c r="CU132">
        <f t="shared" si="124"/>
        <v>36</v>
      </c>
      <c r="CV132" t="s">
        <v>1802</v>
      </c>
      <c r="CW132" s="11">
        <f t="shared" si="125"/>
        <v>99.365079365079367</v>
      </c>
      <c r="CX132">
        <v>90</v>
      </c>
      <c r="CY132">
        <f t="shared" si="126"/>
        <v>183</v>
      </c>
      <c r="CZ132" t="s">
        <v>1808</v>
      </c>
      <c r="DA132" s="11">
        <f t="shared" si="127"/>
        <v>124.76190476190476</v>
      </c>
      <c r="DB132">
        <v>93</v>
      </c>
      <c r="DC132">
        <f t="shared" si="128"/>
        <v>157</v>
      </c>
      <c r="DD132" t="s">
        <v>403</v>
      </c>
      <c r="DE132" s="11">
        <f t="shared" si="129"/>
        <v>68.253968253968253</v>
      </c>
      <c r="DF132">
        <v>76.5</v>
      </c>
      <c r="DG132">
        <f t="shared" si="130"/>
        <v>91</v>
      </c>
      <c r="DH132" t="s">
        <v>21</v>
      </c>
      <c r="DI132" s="11">
        <f t="shared" si="131"/>
        <v>104.76190476190476</v>
      </c>
      <c r="DJ132">
        <v>36</v>
      </c>
      <c r="DK132">
        <f t="shared" si="132"/>
        <v>174</v>
      </c>
      <c r="DL132" t="s">
        <v>404</v>
      </c>
      <c r="DM132" s="11">
        <f t="shared" si="133"/>
        <v>103.80952380952381</v>
      </c>
      <c r="DN132">
        <v>57</v>
      </c>
      <c r="DO132">
        <f t="shared" si="134"/>
        <v>97</v>
      </c>
      <c r="DP132" t="s">
        <v>1809</v>
      </c>
      <c r="DQ132" s="11">
        <f t="shared" si="135"/>
        <v>117.77777777777777</v>
      </c>
      <c r="DR132">
        <v>64</v>
      </c>
      <c r="DS132">
        <f t="shared" si="136"/>
        <v>34</v>
      </c>
      <c r="DT132" t="s">
        <v>1802</v>
      </c>
      <c r="DU132" s="11">
        <f t="shared" si="137"/>
        <v>136.50793650793651</v>
      </c>
      <c r="DV132">
        <v>74.5</v>
      </c>
      <c r="DW132">
        <f t="shared" si="138"/>
        <v>261</v>
      </c>
      <c r="DX132" t="s">
        <v>1808</v>
      </c>
      <c r="DY132" s="11">
        <f t="shared" si="139"/>
        <v>84.761904761904759</v>
      </c>
      <c r="DZ132">
        <v>87</v>
      </c>
      <c r="EA132">
        <f t="shared" si="140"/>
        <v>57</v>
      </c>
      <c r="EB132" t="s">
        <v>403</v>
      </c>
      <c r="EC132" s="11">
        <f t="shared" si="141"/>
        <v>163.49206349206349</v>
      </c>
      <c r="ED132">
        <v>77</v>
      </c>
      <c r="EE132">
        <f t="shared" si="142"/>
        <v>106</v>
      </c>
      <c r="EF132" t="s">
        <v>21</v>
      </c>
      <c r="EG132" s="11">
        <f t="shared" si="143"/>
        <v>111.42857142857143</v>
      </c>
      <c r="EH132">
        <v>34.5</v>
      </c>
      <c r="EI132">
        <f t="shared" si="144"/>
        <v>186</v>
      </c>
      <c r="EJ132" t="s">
        <v>404</v>
      </c>
      <c r="EK132" s="11">
        <f t="shared" si="145"/>
        <v>136.1904761904762</v>
      </c>
      <c r="EL132">
        <v>48</v>
      </c>
      <c r="EM132">
        <f t="shared" si="146"/>
        <v>153</v>
      </c>
      <c r="EN132" t="s">
        <v>1809</v>
      </c>
      <c r="EO132" s="11">
        <f t="shared" si="147"/>
        <v>115.23809523809524</v>
      </c>
      <c r="EP132">
        <v>47.5</v>
      </c>
      <c r="EQ132">
        <f t="shared" si="148"/>
        <v>149</v>
      </c>
      <c r="ER132" t="s">
        <v>1802</v>
      </c>
      <c r="ES132" s="11">
        <f t="shared" si="149"/>
        <v>102.53968253968254</v>
      </c>
      <c r="ET132">
        <v>98</v>
      </c>
      <c r="EU132">
        <f t="shared" si="150"/>
        <v>213</v>
      </c>
      <c r="EV132">
        <v>77</v>
      </c>
      <c r="EW132">
        <f t="shared" si="151"/>
        <v>257</v>
      </c>
      <c r="EX132">
        <v>104</v>
      </c>
      <c r="EY132">
        <f t="shared" si="152"/>
        <v>142</v>
      </c>
      <c r="EZ132">
        <v>25</v>
      </c>
      <c r="FA132">
        <f t="shared" si="153"/>
        <v>300</v>
      </c>
      <c r="FB132">
        <v>26</v>
      </c>
      <c r="FC132">
        <f t="shared" si="154"/>
        <v>201</v>
      </c>
      <c r="FD132">
        <v>36</v>
      </c>
      <c r="FE132">
        <f t="shared" si="155"/>
        <v>157</v>
      </c>
    </row>
    <row r="133" spans="1:161" x14ac:dyDescent="0.2">
      <c r="A133" t="s">
        <v>424</v>
      </c>
      <c r="B133" t="s">
        <v>425</v>
      </c>
      <c r="C133" t="s">
        <v>400</v>
      </c>
      <c r="D133" t="s">
        <v>17</v>
      </c>
      <c r="E133" t="s">
        <v>426</v>
      </c>
      <c r="F133">
        <v>104</v>
      </c>
      <c r="G133">
        <f t="shared" ref="G133:G196" si="156">RANK(F133,F:F,0)</f>
        <v>149</v>
      </c>
      <c r="H133" t="s">
        <v>402</v>
      </c>
      <c r="I133" s="11">
        <f t="shared" ref="I133:I196" si="157">IF(OR(F133=0,AD133=0),100,((AE133-G133)/COUNTA($E$4:$E$500))*100+100)</f>
        <v>96.825396825396822</v>
      </c>
      <c r="J133">
        <v>97</v>
      </c>
      <c r="K133">
        <f t="shared" ref="K133:K196" si="158">RANK(J133,J:J,0)</f>
        <v>82</v>
      </c>
      <c r="L133" t="s">
        <v>403</v>
      </c>
      <c r="M133" s="11">
        <f t="shared" ref="M133:M196" si="159">IF(OR(J133=0,AH133=0),100,((AI133-K133)/COUNTA($E$4:$E$500))*100+100)</f>
        <v>86.349206349206355</v>
      </c>
      <c r="N133">
        <v>101</v>
      </c>
      <c r="O133" s="12">
        <f t="shared" ref="O133:O196" si="160">RANK(N133,N:N,0)</f>
        <v>82</v>
      </c>
      <c r="P133" t="s">
        <v>21</v>
      </c>
      <c r="Q133" s="11">
        <f t="shared" ref="Q133:Q196" si="161">IF(OR(N133=0,AL133=0),100,((AM133-O133)/COUNTA($E$4:$E$500))*100+100)</f>
        <v>108.57142857142857</v>
      </c>
      <c r="R133">
        <v>56.5</v>
      </c>
      <c r="S133">
        <f t="shared" ref="S133:S196" si="162">RANK(R133,R:R)</f>
        <v>97</v>
      </c>
      <c r="T133" t="s">
        <v>404</v>
      </c>
      <c r="U133" s="11">
        <f t="shared" ref="U133:U196" si="163">IF(OR(R133=0,AP133=0),100,((AQ133-S133)/COUNTA($E$4:$E$500))*100+100)</f>
        <v>108.88888888888889</v>
      </c>
      <c r="V133">
        <v>65</v>
      </c>
      <c r="W133">
        <f t="shared" ref="W133:W196" si="164">RANK(V133,V:V,0)</f>
        <v>76</v>
      </c>
      <c r="X133" t="s">
        <v>405</v>
      </c>
      <c r="Y133" s="11">
        <f t="shared" ref="Y133:Y196" si="165">IF(OR(V133=0,AX133=0),100,((AY133-W133)/COUNTA($E$4:$E$500))*100+100)</f>
        <v>143.17460317460319</v>
      </c>
      <c r="Z133">
        <v>59.5</v>
      </c>
      <c r="AA133">
        <f t="shared" ref="AA133:AA196" si="166">RANK(Z133,Z:Z,0)</f>
        <v>209</v>
      </c>
      <c r="AB133" t="s">
        <v>406</v>
      </c>
      <c r="AC133" s="11">
        <f t="shared" ref="AC133:AC196" si="167">IF(OR(Z133=0,AX133=0),100,((AY133-AA133)/COUNTA($E$4:$E$500))*100+100)</f>
        <v>100.95238095238095</v>
      </c>
      <c r="AD133">
        <v>100.5</v>
      </c>
      <c r="AE133">
        <f t="shared" ref="AE133:AE196" si="168">RANK(AD133,AD:AD,0)</f>
        <v>139</v>
      </c>
      <c r="AF133" t="s">
        <v>402</v>
      </c>
      <c r="AG133" s="11">
        <f t="shared" ref="AG133:AG196" si="169">IF(OR(BB133=0,AD133=0),100,((BC133-AE133)/COUNTA($E$4:$E$500))*100+100)</f>
        <v>73.015873015873012</v>
      </c>
      <c r="AH133">
        <v>106</v>
      </c>
      <c r="AI133">
        <f t="shared" ref="AI133:AI196" si="170">RANK(AH133,AH:AH,0)</f>
        <v>39</v>
      </c>
      <c r="AJ133" t="s">
        <v>403</v>
      </c>
      <c r="AK133" s="11">
        <f t="shared" ref="AK133:AK196" si="171">IF(OR(BF133=0,AH133=0),100,((BG133-AI133)/COUNTA($E$4:$E$500))*100+100)</f>
        <v>114.92063492063492</v>
      </c>
      <c r="AL133">
        <v>80.5</v>
      </c>
      <c r="AM133">
        <f t="shared" ref="AM133:AM196" si="172">RANK(AL133,AL:AL,0)</f>
        <v>109</v>
      </c>
      <c r="AN133" t="s">
        <v>21</v>
      </c>
      <c r="AO133" s="11">
        <f t="shared" ref="AO133:AO196" si="173">IF(OR(BJ133=0,AL133=0),100,((BK133-AM133)/COUNTA($E$4:$E$500))*100+100)</f>
        <v>111.74603174603175</v>
      </c>
      <c r="AP133">
        <v>37</v>
      </c>
      <c r="AQ133">
        <f t="shared" ref="AQ133:AQ196" si="174">RANK(AP133,AP:AP,0)</f>
        <v>125</v>
      </c>
      <c r="AR133" t="s">
        <v>404</v>
      </c>
      <c r="AS133" s="11">
        <f t="shared" ref="AS133:AS196" si="175">IF(OR(BN133=0,AP133=0),100,((BO133-AQ133)/COUNTA($E$4:$E$500))*100+100)</f>
        <v>80.634920634920633</v>
      </c>
      <c r="AT133">
        <v>50</v>
      </c>
      <c r="AU133">
        <f t="shared" ref="AU133:AU196" si="176">RANK(AT133,AT:AT,0)</f>
        <v>112</v>
      </c>
      <c r="AV133" t="s">
        <v>405</v>
      </c>
      <c r="AW133" s="11">
        <f t="shared" ref="AW133:AW196" si="177">IF(OR(BR133=0,AT133=0),100,((BS133-AU133)/COUNTA($E$4:$E$500))*100+100)</f>
        <v>127.3015873015873</v>
      </c>
      <c r="AX133">
        <v>39</v>
      </c>
      <c r="AY133">
        <f t="shared" ref="AY133:AY196" si="178">RANK(AX133,AX:AX,0)</f>
        <v>212</v>
      </c>
      <c r="AZ133" t="s">
        <v>1802</v>
      </c>
      <c r="BA133" s="11">
        <f t="shared" ref="BA133:BA196" si="179">IF(OR(BV133=0,AX133=0),100,((BW133-AY133)/COUNTA($E$4:$E$500))*100+100)</f>
        <v>101.26984126984127</v>
      </c>
      <c r="BB133">
        <v>96</v>
      </c>
      <c r="BC133">
        <f t="shared" ref="BC133:BC196" si="180">RANK(BB133,BB:BB,0)</f>
        <v>54</v>
      </c>
      <c r="BD133" t="s">
        <v>402</v>
      </c>
      <c r="BE133" s="11">
        <f t="shared" ref="BE133:BE196" si="181">IF(OR(BB133=0,BZ133=0),100,((CA133-BC133)/COUNTA($E$4:$E$500))*100+100)</f>
        <v>156.50793650793651</v>
      </c>
      <c r="BF133">
        <v>104</v>
      </c>
      <c r="BG133">
        <f t="shared" ref="BG133:BG196" si="182">RANK(BF133,BF:BF,0)</f>
        <v>86</v>
      </c>
      <c r="BH133" t="s">
        <v>403</v>
      </c>
      <c r="BI133" s="11">
        <f t="shared" ref="BI133:BI196" si="183">IF(OR(BF133=0,CD133=0),100,((CE133-BG133)/COUNTA($E$4:$E$500))*100+100)</f>
        <v>93.650793650793645</v>
      </c>
      <c r="BJ133">
        <v>80</v>
      </c>
      <c r="BK133">
        <f t="shared" ref="BK133:BK196" si="184">RANK(BJ133,BJ:BJ,0)</f>
        <v>146</v>
      </c>
      <c r="BL133" t="s">
        <v>21</v>
      </c>
      <c r="BM133" s="11">
        <f t="shared" ref="BM133:BM196" si="185">IF(OR(BJ133=0,CH133=0),100,((CI133-BK133)/COUNTA($E$4:$E$500))*100+100)</f>
        <v>104.12698412698413</v>
      </c>
      <c r="BN133">
        <v>42</v>
      </c>
      <c r="BO133">
        <f t="shared" ref="BO133:BO196" si="186">RANK(BN133,BN:BN,0)</f>
        <v>64</v>
      </c>
      <c r="BP133" t="s">
        <v>404</v>
      </c>
      <c r="BQ133" s="11">
        <f t="shared" ref="BQ133:BQ196" si="187">IF(OR(BN133=0,CL133=0),100,((CM133-BO133)/COUNTA($E$4:$E$500))*100+100)</f>
        <v>140.3174603174603</v>
      </c>
      <c r="BR133">
        <v>31</v>
      </c>
      <c r="BS133" s="12">
        <f t="shared" ref="BS133:BS196" si="188">RANK(BR133,BR:BR,0)</f>
        <v>198</v>
      </c>
      <c r="BT133" t="s">
        <v>724</v>
      </c>
      <c r="BU133" s="11">
        <f t="shared" ref="BU133:BU196" si="189">IF(OR(BR133=0,CP133=0),100,((CQ133-BS133)/COUNTA($E$4:$E$500))*100+100)</f>
        <v>63.80952380952381</v>
      </c>
      <c r="BV133">
        <v>45</v>
      </c>
      <c r="BW133">
        <f t="shared" ref="BW133:BW196" si="190">RANK(BV133,BV:BV,0)</f>
        <v>216</v>
      </c>
      <c r="BX133" t="s">
        <v>1802</v>
      </c>
      <c r="BY133" s="11">
        <f t="shared" ref="BY133:BY196" si="191">IF(OR(BV133=0,CT133=0),100,((CU133-BW133)/COUNTA($E$4:$E$500))*100+100)</f>
        <v>87.61904761904762</v>
      </c>
      <c r="BZ133">
        <v>82</v>
      </c>
      <c r="CA133">
        <f t="shared" ref="CA133:CA196" si="192">RANK(BZ133,BZ:BZ)</f>
        <v>232</v>
      </c>
      <c r="CB133" t="s">
        <v>402</v>
      </c>
      <c r="CC133" s="11">
        <f t="shared" ref="CC133:CC196" si="193">IF(OR(CX133=0,BZ133=0),100,((CY133-CA133)/COUNTA($E$4:$E$500))*100+100)</f>
        <v>71.746031746031747</v>
      </c>
      <c r="CD133">
        <v>102</v>
      </c>
      <c r="CE133">
        <f t="shared" ref="CE133:CE196" si="194">RANK(CD133,CD:CD)</f>
        <v>66</v>
      </c>
      <c r="CF133" t="s">
        <v>403</v>
      </c>
      <c r="CG133" s="11">
        <f t="shared" ref="CG133:CG196" si="195">IF(OR(DB133=0,CD133=0),100,((DC133-CE133)/COUNTA($E$4:$E$500))*100+100)</f>
        <v>112.06349206349206</v>
      </c>
      <c r="CH133">
        <v>53.5</v>
      </c>
      <c r="CI133">
        <f t="shared" ref="CI133:CI196" si="196">RANK(CH133,CH:CH)</f>
        <v>159</v>
      </c>
      <c r="CJ133" t="s">
        <v>21</v>
      </c>
      <c r="CK133" s="11">
        <f t="shared" ref="CK133:CK196" si="197">IF(OR(DF133=0,CH133=0),100,((DG133-CI133)/COUNTA($E$4:$E$500))*100+100)</f>
        <v>76.825396825396822</v>
      </c>
      <c r="CL133">
        <v>22</v>
      </c>
      <c r="CM133">
        <f t="shared" ref="CM133:CM196" si="198">RANK(CL133,CL:CL,0)</f>
        <v>191</v>
      </c>
      <c r="CN133" t="s">
        <v>404</v>
      </c>
      <c r="CO133" s="11">
        <f t="shared" ref="CO133:CO196" si="199">IF(OR(DJ133=0,CL133=0),100,((DK133-CM133)/COUNTA($E$4:$E$500))*100+100)</f>
        <v>79.365079365079367</v>
      </c>
      <c r="CP133">
        <v>43</v>
      </c>
      <c r="CQ133">
        <f t="shared" ref="CQ133:CQ196" si="200">RANK(CP133,CP:CP)</f>
        <v>84</v>
      </c>
      <c r="CR133" t="s">
        <v>724</v>
      </c>
      <c r="CS133" s="11">
        <f t="shared" ref="CS133:CS196" si="201">IF(OR(DN133=0,CP133=0),100,((DO133-CQ133)/COUNTA($E$4:$E$500))*100+100)</f>
        <v>100</v>
      </c>
      <c r="CT133">
        <v>51</v>
      </c>
      <c r="CU133">
        <f t="shared" ref="CU133:CU196" si="202">RANK(CT133,CT:CT)</f>
        <v>177</v>
      </c>
      <c r="CV133" t="s">
        <v>1802</v>
      </c>
      <c r="CW133" s="11">
        <f t="shared" ref="CW133:CW196" si="203">IF(OR(DR133=0,CT133=0),100,((DS133-CU133)/COUNTA($E$4:$E$500))*100+100)</f>
        <v>111.11111111111111</v>
      </c>
      <c r="CX133">
        <v>93</v>
      </c>
      <c r="CY133">
        <f t="shared" ref="CY133:CY196" si="204">RANK(CX133,CX:CX)</f>
        <v>143</v>
      </c>
      <c r="CZ133" t="s">
        <v>1808</v>
      </c>
      <c r="DA133" s="11">
        <f t="shared" ref="DA133:DA196" si="205">IF(OR(CX133=0,DV133=0),100,((DW133-CY133)/COUNTA($E$4:$E$500))*100+100)</f>
        <v>100.63492063492063</v>
      </c>
      <c r="DB133">
        <v>103</v>
      </c>
      <c r="DC133">
        <f t="shared" ref="DC133:DC196" si="206">RANK(DB133,DB:DB)</f>
        <v>104</v>
      </c>
      <c r="DD133" t="s">
        <v>403</v>
      </c>
      <c r="DE133" s="11">
        <f t="shared" ref="DE133:DE196" si="207">IF(OR(DB133=0,DZ133=0),100,((EA133-DC133)/COUNTA($E$4:$E$500))*100+100)</f>
        <v>94.920634920634924</v>
      </c>
      <c r="DF133">
        <v>78.5</v>
      </c>
      <c r="DG133">
        <f t="shared" ref="DG133:DG196" si="208">RANK(DF133,DF:DF)</f>
        <v>86</v>
      </c>
      <c r="DH133" t="s">
        <v>21</v>
      </c>
      <c r="DI133" s="11">
        <f t="shared" ref="DI133:DI196" si="209">IF(OR(DF133=0,ED133=0),100,((EE133-DG133)/COUNTA($E$4:$E$500))*100+100)</f>
        <v>110.47619047619048</v>
      </c>
      <c r="DJ133">
        <v>43</v>
      </c>
      <c r="DK133">
        <f t="shared" ref="DK133:DK196" si="210">RANK(DJ133,DJ:DJ)</f>
        <v>126</v>
      </c>
      <c r="DL133" t="s">
        <v>404</v>
      </c>
      <c r="DM133" s="11">
        <f t="shared" ref="DM133:DM196" si="211">IF(OR(DJ133=0,EH133=0),100,((EI133-DK133)/COUNTA($E$4:$E$500))*100+100)</f>
        <v>81.587301587301582</v>
      </c>
      <c r="DN133">
        <v>59</v>
      </c>
      <c r="DO133">
        <f t="shared" ref="DO133:DO196" si="212">RANK(DN133,DN:DN)</f>
        <v>84</v>
      </c>
      <c r="DP133" t="s">
        <v>1809</v>
      </c>
      <c r="DQ133" s="11">
        <f t="shared" ref="DQ133:DQ196" si="213">IF(OR(DN133=0,EL133=0),100,((EM133-DO133)/COUNTA($E$4:$E$500))*100+100)</f>
        <v>118.41269841269842</v>
      </c>
      <c r="DR133">
        <v>37</v>
      </c>
      <c r="DS133">
        <f t="shared" ref="DS133:DS196" si="214">RANK(DR133,DR:DR)</f>
        <v>212</v>
      </c>
      <c r="DT133" t="s">
        <v>1802</v>
      </c>
      <c r="DU133" s="11">
        <f t="shared" ref="DU133:DU196" si="215">IF(OR(DR133=0,EP133=0),100,((EQ133-DS133)/COUNTA($E$4:$E$500))*100+100)</f>
        <v>89.206349206349202</v>
      </c>
      <c r="DV133">
        <v>84.5</v>
      </c>
      <c r="DW133">
        <f t="shared" ref="DW133:DW196" si="216">RANK(DV133,DV:DV)</f>
        <v>145</v>
      </c>
      <c r="DX133" t="s">
        <v>1808</v>
      </c>
      <c r="DY133" s="11">
        <f t="shared" ref="DY133:DY196" si="217">IF(OR(DV133=0,ET133=0),100,((EU133-DW133)/COUNTA($E$4:$E$500))*100+100)</f>
        <v>77.460317460317455</v>
      </c>
      <c r="DZ133">
        <v>82</v>
      </c>
      <c r="EA133">
        <f t="shared" ref="EA133:EA196" si="218">RANK(DZ133,DZ:DZ)</f>
        <v>88</v>
      </c>
      <c r="EB133" t="s">
        <v>403</v>
      </c>
      <c r="EC133" s="11">
        <f t="shared" ref="EC133:EC196" si="219">IF(OR(DZ133=0,EV133=0),100,((EW133-EA133)/COUNTA($E$4:$E$500))*100+100)</f>
        <v>109.84126984126985</v>
      </c>
      <c r="ED133">
        <v>74</v>
      </c>
      <c r="EE133">
        <f t="shared" ref="EE133:EE196" si="220">RANK(ED133,ED:ED)</f>
        <v>119</v>
      </c>
      <c r="EF133" t="s">
        <v>21</v>
      </c>
      <c r="EG133" s="11">
        <f t="shared" ref="EG133:EG196" si="221">IF(OR(ED133=0,EX133=0),100,((EY133-EE133)/COUNTA($E$4:$E$500))*100+100)</f>
        <v>101.9047619047619</v>
      </c>
      <c r="EH133">
        <v>52</v>
      </c>
      <c r="EI133">
        <f t="shared" ref="EI133:EI196" si="222">RANK(EH133,EH:EH)</f>
        <v>68</v>
      </c>
      <c r="EJ133" t="s">
        <v>404</v>
      </c>
      <c r="EK133" s="11">
        <f t="shared" ref="EK133:EK196" si="223">IF(OR(EH133=0,EZ133=0),100,((FA133-EI133)/COUNTA($E$4:$E$500))*100+100)</f>
        <v>119.68253968253968</v>
      </c>
      <c r="EL133">
        <v>49</v>
      </c>
      <c r="EM133">
        <f t="shared" ref="EM133:EM196" si="224">RANK(EL133,EL:EL)</f>
        <v>142</v>
      </c>
      <c r="EN133" t="s">
        <v>1809</v>
      </c>
      <c r="EO133" s="11">
        <f t="shared" ref="EO133:EO196" si="225">IF(OR(EL133=0,FB133=0),100,((FC133-EM133)/COUNTA($E$4:$E$500))*100+100)</f>
        <v>93.333333333333329</v>
      </c>
      <c r="EP133">
        <v>43</v>
      </c>
      <c r="EQ133">
        <f t="shared" ref="EQ133:EQ196" si="226">RANK(EP133,EP:EP)</f>
        <v>178</v>
      </c>
      <c r="ER133" t="s">
        <v>1802</v>
      </c>
      <c r="ES133" s="11">
        <f t="shared" ref="ES133:ES196" si="227">IF(OR(EP133=0,FD133=0),100,((FE133-EQ133)/COUNTA($E$4:$E$500))*100+100)</f>
        <v>74.603174603174608</v>
      </c>
      <c r="ET133">
        <v>110</v>
      </c>
      <c r="EU133">
        <f t="shared" ref="EU133:EU196" si="228">RANK(ET133,ET:ET)</f>
        <v>74</v>
      </c>
      <c r="EV133">
        <v>98</v>
      </c>
      <c r="EW133">
        <f t="shared" ref="EW133:EW196" si="229">RANK(EV133,EV:EV)</f>
        <v>119</v>
      </c>
      <c r="EX133">
        <v>108</v>
      </c>
      <c r="EY133">
        <f t="shared" ref="EY133:EY196" si="230">RANK(EX133,EX:EX)</f>
        <v>125</v>
      </c>
      <c r="EZ133">
        <v>42</v>
      </c>
      <c r="FA133">
        <f t="shared" ref="FA133:FA196" si="231">RANK(EZ133,EZ:EZ)</f>
        <v>130</v>
      </c>
      <c r="FB133">
        <v>30</v>
      </c>
      <c r="FC133">
        <f t="shared" ref="FC133:FC196" si="232">RANK(FB133,FB:FB)</f>
        <v>121</v>
      </c>
      <c r="FD133">
        <v>39</v>
      </c>
      <c r="FE133">
        <f t="shared" ref="FE133:FE196" si="233">RANK(FD133,FD:FD)</f>
        <v>98</v>
      </c>
    </row>
    <row r="134" spans="1:161" x14ac:dyDescent="0.2">
      <c r="A134" t="s">
        <v>427</v>
      </c>
      <c r="B134" t="s">
        <v>428</v>
      </c>
      <c r="C134" t="s">
        <v>400</v>
      </c>
      <c r="D134" t="s">
        <v>17</v>
      </c>
      <c r="E134" t="s">
        <v>429</v>
      </c>
      <c r="F134">
        <v>95</v>
      </c>
      <c r="G134">
        <f t="shared" si="156"/>
        <v>260</v>
      </c>
      <c r="H134" t="s">
        <v>402</v>
      </c>
      <c r="I134" s="11">
        <f t="shared" si="157"/>
        <v>80</v>
      </c>
      <c r="J134">
        <v>91</v>
      </c>
      <c r="K134">
        <f t="shared" si="158"/>
        <v>125</v>
      </c>
      <c r="L134" t="s">
        <v>403</v>
      </c>
      <c r="M134" s="11">
        <f t="shared" si="159"/>
        <v>87.936507936507937</v>
      </c>
      <c r="N134">
        <v>84</v>
      </c>
      <c r="O134" s="12">
        <f t="shared" si="160"/>
        <v>157</v>
      </c>
      <c r="P134" t="s">
        <v>21</v>
      </c>
      <c r="Q134" s="11">
        <f t="shared" si="161"/>
        <v>83.492063492063494</v>
      </c>
      <c r="R134">
        <v>68.5</v>
      </c>
      <c r="S134">
        <f t="shared" si="162"/>
        <v>36</v>
      </c>
      <c r="T134" t="s">
        <v>404</v>
      </c>
      <c r="U134" s="11">
        <f t="shared" si="163"/>
        <v>151.42857142857142</v>
      </c>
      <c r="V134">
        <v>70</v>
      </c>
      <c r="W134">
        <f t="shared" si="164"/>
        <v>43</v>
      </c>
      <c r="X134" t="s">
        <v>405</v>
      </c>
      <c r="Y134" s="11">
        <f t="shared" si="165"/>
        <v>155.55555555555554</v>
      </c>
      <c r="Z134">
        <v>71</v>
      </c>
      <c r="AA134">
        <f t="shared" si="166"/>
        <v>88</v>
      </c>
      <c r="AB134" t="s">
        <v>406</v>
      </c>
      <c r="AC134" s="11">
        <f t="shared" si="167"/>
        <v>141.26984126984127</v>
      </c>
      <c r="AD134">
        <v>97</v>
      </c>
      <c r="AE134">
        <f t="shared" si="168"/>
        <v>197</v>
      </c>
      <c r="AF134" t="s">
        <v>402</v>
      </c>
      <c r="AG134" s="11">
        <f t="shared" si="169"/>
        <v>77.777777777777771</v>
      </c>
      <c r="AH134">
        <v>96</v>
      </c>
      <c r="AI134">
        <f t="shared" si="170"/>
        <v>87</v>
      </c>
      <c r="AJ134" t="s">
        <v>403</v>
      </c>
      <c r="AK134" s="11">
        <f t="shared" si="171"/>
        <v>86.349206349206355</v>
      </c>
      <c r="AL134">
        <v>82.5</v>
      </c>
      <c r="AM134">
        <f t="shared" si="172"/>
        <v>105</v>
      </c>
      <c r="AN134" t="s">
        <v>21</v>
      </c>
      <c r="AO134" s="11">
        <f t="shared" si="173"/>
        <v>108.57142857142857</v>
      </c>
      <c r="AP134">
        <v>29</v>
      </c>
      <c r="AQ134">
        <f t="shared" si="174"/>
        <v>198</v>
      </c>
      <c r="AR134" t="s">
        <v>404</v>
      </c>
      <c r="AS134" s="11">
        <f t="shared" si="175"/>
        <v>52.063492063492063</v>
      </c>
      <c r="AT134">
        <v>55</v>
      </c>
      <c r="AU134">
        <f t="shared" si="176"/>
        <v>74</v>
      </c>
      <c r="AV134" t="s">
        <v>405</v>
      </c>
      <c r="AW134" s="11">
        <f t="shared" si="177"/>
        <v>109.84126984126985</v>
      </c>
      <c r="AX134">
        <v>38</v>
      </c>
      <c r="AY134">
        <f t="shared" si="178"/>
        <v>218</v>
      </c>
      <c r="AZ134" t="s">
        <v>1802</v>
      </c>
      <c r="BA134" s="11">
        <f t="shared" si="179"/>
        <v>83.174603174603178</v>
      </c>
      <c r="BB134">
        <v>90</v>
      </c>
      <c r="BC134">
        <f t="shared" si="180"/>
        <v>127</v>
      </c>
      <c r="BD134" t="s">
        <v>402</v>
      </c>
      <c r="BE134" s="11">
        <f t="shared" si="181"/>
        <v>116.50793650793651</v>
      </c>
      <c r="BF134">
        <v>114</v>
      </c>
      <c r="BG134">
        <f t="shared" si="182"/>
        <v>44</v>
      </c>
      <c r="BH134" t="s">
        <v>403</v>
      </c>
      <c r="BI134" s="11">
        <f t="shared" si="183"/>
        <v>94.603174603174608</v>
      </c>
      <c r="BJ134">
        <v>82.5</v>
      </c>
      <c r="BK134">
        <f t="shared" si="184"/>
        <v>132</v>
      </c>
      <c r="BL134" t="s">
        <v>21</v>
      </c>
      <c r="BM134" s="11">
        <f t="shared" si="185"/>
        <v>94.285714285714292</v>
      </c>
      <c r="BN134">
        <v>46</v>
      </c>
      <c r="BO134">
        <f t="shared" si="186"/>
        <v>47</v>
      </c>
      <c r="BP134" t="s">
        <v>404</v>
      </c>
      <c r="BQ134" s="11">
        <f t="shared" si="187"/>
        <v>120</v>
      </c>
      <c r="BR134">
        <v>42</v>
      </c>
      <c r="BS134" s="12">
        <f t="shared" si="188"/>
        <v>105</v>
      </c>
      <c r="BT134" t="s">
        <v>724</v>
      </c>
      <c r="BU134" s="11">
        <f t="shared" si="189"/>
        <v>125.71428571428571</v>
      </c>
      <c r="BV134">
        <v>53</v>
      </c>
      <c r="BW134">
        <f t="shared" si="190"/>
        <v>165</v>
      </c>
      <c r="BX134" t="s">
        <v>1802</v>
      </c>
      <c r="BY134" s="11">
        <f t="shared" si="191"/>
        <v>113.65079365079364</v>
      </c>
      <c r="BZ134">
        <v>89</v>
      </c>
      <c r="CA134">
        <f t="shared" si="192"/>
        <v>179</v>
      </c>
      <c r="CB134" t="s">
        <v>402</v>
      </c>
      <c r="CC134" s="11">
        <f t="shared" si="193"/>
        <v>96.19047619047619</v>
      </c>
      <c r="CD134">
        <v>112</v>
      </c>
      <c r="CE134">
        <f t="shared" si="194"/>
        <v>27</v>
      </c>
      <c r="CF134" t="s">
        <v>403</v>
      </c>
      <c r="CG134" s="11">
        <f t="shared" si="195"/>
        <v>107.3015873015873</v>
      </c>
      <c r="CH134">
        <v>61</v>
      </c>
      <c r="CI134">
        <f t="shared" si="196"/>
        <v>114</v>
      </c>
      <c r="CJ134" t="s">
        <v>21</v>
      </c>
      <c r="CK134" s="11">
        <f t="shared" si="197"/>
        <v>117.46031746031746</v>
      </c>
      <c r="CL134">
        <v>30</v>
      </c>
      <c r="CM134">
        <f t="shared" si="198"/>
        <v>110</v>
      </c>
      <c r="CN134" t="s">
        <v>404</v>
      </c>
      <c r="CO134" s="11">
        <f t="shared" si="199"/>
        <v>102.22222222222223</v>
      </c>
      <c r="CP134">
        <v>31</v>
      </c>
      <c r="CQ134">
        <f t="shared" si="200"/>
        <v>186</v>
      </c>
      <c r="CR134" t="s">
        <v>724</v>
      </c>
      <c r="CS134" s="11">
        <f t="shared" si="201"/>
        <v>88.571428571428569</v>
      </c>
      <c r="CT134">
        <v>46</v>
      </c>
      <c r="CU134">
        <f t="shared" si="202"/>
        <v>208</v>
      </c>
      <c r="CV134" t="s">
        <v>1802</v>
      </c>
      <c r="CW134" s="11">
        <f t="shared" si="203"/>
        <v>78.095238095238102</v>
      </c>
      <c r="CX134">
        <v>91</v>
      </c>
      <c r="CY134">
        <f t="shared" si="204"/>
        <v>167</v>
      </c>
      <c r="CZ134" t="s">
        <v>1808</v>
      </c>
      <c r="DA134" s="11">
        <f t="shared" si="205"/>
        <v>113.01587301587301</v>
      </c>
      <c r="DB134">
        <v>113</v>
      </c>
      <c r="DC134">
        <f t="shared" si="206"/>
        <v>50</v>
      </c>
      <c r="DD134" t="s">
        <v>403</v>
      </c>
      <c r="DE134" s="11">
        <f t="shared" si="207"/>
        <v>106.66666666666667</v>
      </c>
      <c r="DF134">
        <v>58</v>
      </c>
      <c r="DG134">
        <f t="shared" si="208"/>
        <v>169</v>
      </c>
      <c r="DH134" t="s">
        <v>21</v>
      </c>
      <c r="DI134" s="11">
        <f t="shared" si="209"/>
        <v>80.317460317460316</v>
      </c>
      <c r="DJ134">
        <v>44</v>
      </c>
      <c r="DK134">
        <f t="shared" si="210"/>
        <v>117</v>
      </c>
      <c r="DL134" t="s">
        <v>404</v>
      </c>
      <c r="DM134" s="11">
        <f t="shared" si="211"/>
        <v>104.12698412698413</v>
      </c>
      <c r="DN134">
        <v>49</v>
      </c>
      <c r="DO134">
        <f t="shared" si="212"/>
        <v>150</v>
      </c>
      <c r="DP134" t="s">
        <v>1809</v>
      </c>
      <c r="DQ134" s="11">
        <f t="shared" si="213"/>
        <v>103.80952380952381</v>
      </c>
      <c r="DR134">
        <v>45</v>
      </c>
      <c r="DS134">
        <f t="shared" si="214"/>
        <v>139</v>
      </c>
      <c r="DT134" t="s">
        <v>1802</v>
      </c>
      <c r="DU134" s="11">
        <f t="shared" si="215"/>
        <v>102.53968253968254</v>
      </c>
      <c r="DV134">
        <v>80</v>
      </c>
      <c r="DW134">
        <f t="shared" si="216"/>
        <v>208</v>
      </c>
      <c r="DX134" t="s">
        <v>1808</v>
      </c>
      <c r="DY134" s="11">
        <f t="shared" si="217"/>
        <v>115.87301587301587</v>
      </c>
      <c r="DZ134">
        <v>85</v>
      </c>
      <c r="EA134">
        <f t="shared" si="218"/>
        <v>71</v>
      </c>
      <c r="EB134" t="s">
        <v>403</v>
      </c>
      <c r="EC134" s="11">
        <f t="shared" si="219"/>
        <v>90.476190476190482</v>
      </c>
      <c r="ED134">
        <v>76.5</v>
      </c>
      <c r="EE134">
        <f t="shared" si="220"/>
        <v>107</v>
      </c>
      <c r="EF134" t="s">
        <v>21</v>
      </c>
      <c r="EG134" s="11">
        <f t="shared" si="221"/>
        <v>114.28571428571428</v>
      </c>
      <c r="EH134">
        <v>42.5</v>
      </c>
      <c r="EI134">
        <f t="shared" si="222"/>
        <v>130</v>
      </c>
      <c r="EJ134" t="s">
        <v>404</v>
      </c>
      <c r="EK134" s="11">
        <f t="shared" si="223"/>
        <v>100</v>
      </c>
      <c r="EL134">
        <v>47</v>
      </c>
      <c r="EM134">
        <f t="shared" si="224"/>
        <v>162</v>
      </c>
      <c r="EN134" t="s">
        <v>1809</v>
      </c>
      <c r="EO134" s="11">
        <f t="shared" si="225"/>
        <v>68.253968253968253</v>
      </c>
      <c r="EP134">
        <v>48</v>
      </c>
      <c r="EQ134">
        <f t="shared" si="226"/>
        <v>147</v>
      </c>
      <c r="ER134" t="s">
        <v>1802</v>
      </c>
      <c r="ES134" s="11">
        <f t="shared" si="227"/>
        <v>107.93650793650794</v>
      </c>
      <c r="ET134">
        <v>94</v>
      </c>
      <c r="EU134">
        <f t="shared" si="228"/>
        <v>258</v>
      </c>
      <c r="EV134">
        <v>110</v>
      </c>
      <c r="EW134">
        <f t="shared" si="229"/>
        <v>41</v>
      </c>
      <c r="EX134">
        <v>101</v>
      </c>
      <c r="EY134">
        <f t="shared" si="230"/>
        <v>152</v>
      </c>
      <c r="EZ134">
        <v>42</v>
      </c>
      <c r="FA134">
        <f t="shared" si="231"/>
        <v>130</v>
      </c>
      <c r="FB134">
        <v>35</v>
      </c>
      <c r="FC134">
        <f t="shared" si="232"/>
        <v>62</v>
      </c>
      <c r="FD134">
        <v>35</v>
      </c>
      <c r="FE134">
        <f t="shared" si="233"/>
        <v>172</v>
      </c>
    </row>
    <row r="135" spans="1:161" x14ac:dyDescent="0.2">
      <c r="A135" t="s">
        <v>430</v>
      </c>
      <c r="B135" t="s">
        <v>431</v>
      </c>
      <c r="C135" t="s">
        <v>400</v>
      </c>
      <c r="D135" t="s">
        <v>17</v>
      </c>
      <c r="E135" t="s">
        <v>432</v>
      </c>
      <c r="F135">
        <v>104</v>
      </c>
      <c r="G135">
        <f t="shared" si="156"/>
        <v>149</v>
      </c>
      <c r="H135" t="s">
        <v>402</v>
      </c>
      <c r="I135" s="11">
        <f t="shared" si="157"/>
        <v>128.25396825396825</v>
      </c>
      <c r="J135">
        <v>114</v>
      </c>
      <c r="K135">
        <f t="shared" si="158"/>
        <v>13</v>
      </c>
      <c r="L135" t="s">
        <v>403</v>
      </c>
      <c r="M135" s="11">
        <f t="shared" si="159"/>
        <v>144.76190476190476</v>
      </c>
      <c r="N135">
        <v>95</v>
      </c>
      <c r="O135" s="12">
        <f t="shared" si="160"/>
        <v>113</v>
      </c>
      <c r="P135" t="s">
        <v>21</v>
      </c>
      <c r="Q135" s="11">
        <f t="shared" si="161"/>
        <v>96.825396825396822</v>
      </c>
      <c r="R135">
        <v>48</v>
      </c>
      <c r="S135">
        <f t="shared" si="162"/>
        <v>169</v>
      </c>
      <c r="T135" t="s">
        <v>404</v>
      </c>
      <c r="U135" s="11">
        <f t="shared" si="163"/>
        <v>133.96825396825398</v>
      </c>
      <c r="V135">
        <v>61</v>
      </c>
      <c r="W135">
        <f t="shared" si="164"/>
        <v>100</v>
      </c>
      <c r="X135" t="s">
        <v>405</v>
      </c>
      <c r="Y135" s="11">
        <f t="shared" si="165"/>
        <v>131.11111111111111</v>
      </c>
      <c r="Z135">
        <v>57</v>
      </c>
      <c r="AA135">
        <f t="shared" si="166"/>
        <v>237</v>
      </c>
      <c r="AB135" t="s">
        <v>406</v>
      </c>
      <c r="AC135" s="11">
        <f t="shared" si="167"/>
        <v>87.61904761904762</v>
      </c>
      <c r="AD135">
        <v>93.5</v>
      </c>
      <c r="AE135">
        <f t="shared" si="168"/>
        <v>238</v>
      </c>
      <c r="AF135" t="s">
        <v>402</v>
      </c>
      <c r="AG135" s="11">
        <f t="shared" si="169"/>
        <v>100.95238095238095</v>
      </c>
      <c r="AH135">
        <v>85</v>
      </c>
      <c r="AI135">
        <f t="shared" si="170"/>
        <v>154</v>
      </c>
      <c r="AJ135" t="s">
        <v>403</v>
      </c>
      <c r="AK135" s="11">
        <f t="shared" si="171"/>
        <v>92.698412698412696</v>
      </c>
      <c r="AL135">
        <v>83</v>
      </c>
      <c r="AM135">
        <f t="shared" si="172"/>
        <v>103</v>
      </c>
      <c r="AN135" t="s">
        <v>21</v>
      </c>
      <c r="AO135" s="11">
        <f t="shared" si="173"/>
        <v>110.15873015873015</v>
      </c>
      <c r="AP135">
        <v>17</v>
      </c>
      <c r="AQ135">
        <f t="shared" si="174"/>
        <v>276</v>
      </c>
      <c r="AR135" t="s">
        <v>404</v>
      </c>
      <c r="AS135" s="11">
        <f t="shared" si="175"/>
        <v>68.571428571428569</v>
      </c>
      <c r="AT135">
        <v>56</v>
      </c>
      <c r="AU135">
        <f t="shared" si="176"/>
        <v>63</v>
      </c>
      <c r="AV135" t="s">
        <v>405</v>
      </c>
      <c r="AW135" s="11">
        <f t="shared" si="177"/>
        <v>114.28571428571428</v>
      </c>
      <c r="AX135">
        <v>41</v>
      </c>
      <c r="AY135">
        <f t="shared" si="178"/>
        <v>198</v>
      </c>
      <c r="AZ135" t="s">
        <v>1802</v>
      </c>
      <c r="BA135" s="11">
        <f t="shared" si="179"/>
        <v>112.38095238095238</v>
      </c>
      <c r="BB135">
        <v>82</v>
      </c>
      <c r="BC135">
        <f t="shared" si="180"/>
        <v>241</v>
      </c>
      <c r="BD135" t="s">
        <v>402</v>
      </c>
      <c r="BE135" s="11">
        <f t="shared" si="181"/>
        <v>90.158730158730151</v>
      </c>
      <c r="BF135">
        <v>97</v>
      </c>
      <c r="BG135">
        <f t="shared" si="182"/>
        <v>131</v>
      </c>
      <c r="BH135" t="s">
        <v>403</v>
      </c>
      <c r="BI135" s="11">
        <f t="shared" si="183"/>
        <v>100.31746031746032</v>
      </c>
      <c r="BJ135">
        <v>82</v>
      </c>
      <c r="BK135">
        <f t="shared" si="184"/>
        <v>135</v>
      </c>
      <c r="BL135" t="s">
        <v>21</v>
      </c>
      <c r="BM135" s="11">
        <f t="shared" si="185"/>
        <v>89.206349206349202</v>
      </c>
      <c r="BN135">
        <v>28</v>
      </c>
      <c r="BO135">
        <f t="shared" si="186"/>
        <v>177</v>
      </c>
      <c r="BP135" t="s">
        <v>404</v>
      </c>
      <c r="BQ135" s="11">
        <f t="shared" si="187"/>
        <v>138.41269841269843</v>
      </c>
      <c r="BR135">
        <v>41</v>
      </c>
      <c r="BS135" s="12">
        <f t="shared" si="188"/>
        <v>108</v>
      </c>
      <c r="BT135" t="s">
        <v>724</v>
      </c>
      <c r="BU135" s="11">
        <f t="shared" si="189"/>
        <v>104.76190476190476</v>
      </c>
      <c r="BV135">
        <v>43</v>
      </c>
      <c r="BW135">
        <f t="shared" si="190"/>
        <v>237</v>
      </c>
      <c r="BX135" t="s">
        <v>1802</v>
      </c>
      <c r="BY135" s="11">
        <f t="shared" si="191"/>
        <v>114.92063492063492</v>
      </c>
      <c r="BZ135">
        <v>86</v>
      </c>
      <c r="CA135">
        <f t="shared" si="192"/>
        <v>210</v>
      </c>
      <c r="CB135" t="s">
        <v>402</v>
      </c>
      <c r="CC135" s="11">
        <f t="shared" si="193"/>
        <v>78.730158730158735</v>
      </c>
      <c r="CD135">
        <v>90</v>
      </c>
      <c r="CE135">
        <f t="shared" si="194"/>
        <v>132</v>
      </c>
      <c r="CF135" t="s">
        <v>403</v>
      </c>
      <c r="CG135" s="11">
        <f t="shared" si="195"/>
        <v>98.412698412698418</v>
      </c>
      <c r="CH135">
        <v>62.5</v>
      </c>
      <c r="CI135">
        <f t="shared" si="196"/>
        <v>101</v>
      </c>
      <c r="CJ135" t="s">
        <v>21</v>
      </c>
      <c r="CK135" s="11">
        <f t="shared" si="197"/>
        <v>123.17460317460318</v>
      </c>
      <c r="CL135">
        <v>11</v>
      </c>
      <c r="CM135">
        <f t="shared" si="198"/>
        <v>298</v>
      </c>
      <c r="CN135" t="s">
        <v>404</v>
      </c>
      <c r="CO135" s="11">
        <f t="shared" si="199"/>
        <v>57.460317460317462</v>
      </c>
      <c r="CP135">
        <v>38</v>
      </c>
      <c r="CQ135">
        <f t="shared" si="200"/>
        <v>123</v>
      </c>
      <c r="CR135" t="s">
        <v>724</v>
      </c>
      <c r="CS135" s="11">
        <f t="shared" si="201"/>
        <v>122.22222222222223</v>
      </c>
      <c r="CT135">
        <v>34</v>
      </c>
      <c r="CU135">
        <f t="shared" si="202"/>
        <v>284</v>
      </c>
      <c r="CV135" t="s">
        <v>1802</v>
      </c>
      <c r="CW135" s="11">
        <f t="shared" si="203"/>
        <v>63.492063492063494</v>
      </c>
      <c r="CX135">
        <v>93</v>
      </c>
      <c r="CY135">
        <f t="shared" si="204"/>
        <v>143</v>
      </c>
      <c r="CZ135" t="s">
        <v>1808</v>
      </c>
      <c r="DA135" s="11">
        <f t="shared" si="205"/>
        <v>93.333333333333329</v>
      </c>
      <c r="DB135">
        <v>99</v>
      </c>
      <c r="DC135">
        <f t="shared" si="206"/>
        <v>127</v>
      </c>
      <c r="DD135" t="s">
        <v>403</v>
      </c>
      <c r="DE135" s="11">
        <f t="shared" si="207"/>
        <v>84.444444444444443</v>
      </c>
      <c r="DF135">
        <v>57</v>
      </c>
      <c r="DG135">
        <f t="shared" si="208"/>
        <v>174</v>
      </c>
      <c r="DH135" t="s">
        <v>21</v>
      </c>
      <c r="DI135" s="11">
        <f t="shared" si="209"/>
        <v>100.63492063492063</v>
      </c>
      <c r="DJ135">
        <v>38</v>
      </c>
      <c r="DK135">
        <f t="shared" si="210"/>
        <v>164</v>
      </c>
      <c r="DL135" t="s">
        <v>404</v>
      </c>
      <c r="DM135" s="11">
        <f t="shared" si="211"/>
        <v>103.17460317460318</v>
      </c>
      <c r="DN135">
        <v>43</v>
      </c>
      <c r="DO135">
        <f t="shared" si="212"/>
        <v>193</v>
      </c>
      <c r="DP135" t="s">
        <v>1809</v>
      </c>
      <c r="DQ135" s="11">
        <f t="shared" si="213"/>
        <v>71.746031746031747</v>
      </c>
      <c r="DR135">
        <v>42</v>
      </c>
      <c r="DS135">
        <f t="shared" si="214"/>
        <v>169</v>
      </c>
      <c r="DT135" t="s">
        <v>1802</v>
      </c>
      <c r="DU135" s="11">
        <f t="shared" si="215"/>
        <v>123.80952380952381</v>
      </c>
      <c r="DV135">
        <v>86</v>
      </c>
      <c r="DW135">
        <f t="shared" si="216"/>
        <v>122</v>
      </c>
      <c r="DX135" t="s">
        <v>1808</v>
      </c>
      <c r="DY135" s="11">
        <f t="shared" si="217"/>
        <v>105.71428571428571</v>
      </c>
      <c r="DZ135">
        <v>83</v>
      </c>
      <c r="EA135">
        <f t="shared" si="218"/>
        <v>78</v>
      </c>
      <c r="EB135" t="s">
        <v>403</v>
      </c>
      <c r="EC135" s="11">
        <f t="shared" si="219"/>
        <v>136.1904761904762</v>
      </c>
      <c r="ED135">
        <v>64</v>
      </c>
      <c r="EE135">
        <f t="shared" si="220"/>
        <v>176</v>
      </c>
      <c r="EF135" t="s">
        <v>21</v>
      </c>
      <c r="EG135" s="11">
        <f t="shared" si="221"/>
        <v>97.460317460317455</v>
      </c>
      <c r="EH135">
        <v>36</v>
      </c>
      <c r="EI135">
        <f t="shared" si="222"/>
        <v>174</v>
      </c>
      <c r="EJ135" t="s">
        <v>404</v>
      </c>
      <c r="EK135" s="11">
        <f t="shared" si="223"/>
        <v>103.80952380952381</v>
      </c>
      <c r="EL135">
        <v>54.5</v>
      </c>
      <c r="EM135">
        <f t="shared" si="224"/>
        <v>104</v>
      </c>
      <c r="EN135" t="s">
        <v>1809</v>
      </c>
      <c r="EO135" s="11">
        <f t="shared" si="225"/>
        <v>119.36507936507937</v>
      </c>
      <c r="EP135">
        <v>35.5</v>
      </c>
      <c r="EQ135">
        <f t="shared" si="226"/>
        <v>244</v>
      </c>
      <c r="ER135" t="s">
        <v>1802</v>
      </c>
      <c r="ES135" s="11">
        <f t="shared" si="227"/>
        <v>85.714285714285722</v>
      </c>
      <c r="ET135">
        <v>104</v>
      </c>
      <c r="EU135">
        <f t="shared" si="228"/>
        <v>140</v>
      </c>
      <c r="EV135">
        <v>89</v>
      </c>
      <c r="EW135">
        <f t="shared" si="229"/>
        <v>192</v>
      </c>
      <c r="EX135">
        <v>95</v>
      </c>
      <c r="EY135">
        <f t="shared" si="230"/>
        <v>168</v>
      </c>
      <c r="EZ135">
        <v>38</v>
      </c>
      <c r="FA135">
        <f t="shared" si="231"/>
        <v>186</v>
      </c>
      <c r="FB135">
        <v>28</v>
      </c>
      <c r="FC135">
        <f t="shared" si="232"/>
        <v>165</v>
      </c>
      <c r="FD135">
        <v>34</v>
      </c>
      <c r="FE135">
        <f t="shared" si="233"/>
        <v>199</v>
      </c>
    </row>
    <row r="136" spans="1:161" x14ac:dyDescent="0.2">
      <c r="A136" t="s">
        <v>433</v>
      </c>
      <c r="B136" t="s">
        <v>434</v>
      </c>
      <c r="C136" t="s">
        <v>400</v>
      </c>
      <c r="D136" t="s">
        <v>17</v>
      </c>
      <c r="E136" t="s">
        <v>435</v>
      </c>
      <c r="F136">
        <v>110</v>
      </c>
      <c r="G136">
        <f t="shared" si="156"/>
        <v>66</v>
      </c>
      <c r="H136" t="s">
        <v>402</v>
      </c>
      <c r="I136" s="11">
        <f t="shared" si="157"/>
        <v>151.11111111111111</v>
      </c>
      <c r="J136">
        <v>102</v>
      </c>
      <c r="K136">
        <f t="shared" si="158"/>
        <v>54</v>
      </c>
      <c r="L136" t="s">
        <v>403</v>
      </c>
      <c r="M136" s="11">
        <f t="shared" si="159"/>
        <v>100</v>
      </c>
      <c r="N136">
        <v>107</v>
      </c>
      <c r="O136" s="12">
        <f t="shared" si="160"/>
        <v>61</v>
      </c>
      <c r="P136" t="s">
        <v>21</v>
      </c>
      <c r="Q136" s="11">
        <f t="shared" si="161"/>
        <v>100</v>
      </c>
      <c r="R136">
        <v>30</v>
      </c>
      <c r="S136">
        <f t="shared" si="162"/>
        <v>288</v>
      </c>
      <c r="T136" t="s">
        <v>404</v>
      </c>
      <c r="U136" s="11">
        <f t="shared" si="163"/>
        <v>73.650793650793645</v>
      </c>
      <c r="V136">
        <v>61.5</v>
      </c>
      <c r="W136">
        <f t="shared" si="164"/>
        <v>97</v>
      </c>
      <c r="X136" t="s">
        <v>405</v>
      </c>
      <c r="Y136" s="11">
        <f t="shared" si="165"/>
        <v>157.14285714285714</v>
      </c>
      <c r="Z136">
        <v>65.5</v>
      </c>
      <c r="AA136">
        <f t="shared" si="166"/>
        <v>152</v>
      </c>
      <c r="AB136" t="s">
        <v>406</v>
      </c>
      <c r="AC136" s="11">
        <f t="shared" si="167"/>
        <v>139.6825396825397</v>
      </c>
      <c r="AD136">
        <v>94.5</v>
      </c>
      <c r="AE136">
        <f t="shared" si="168"/>
        <v>227</v>
      </c>
      <c r="AF136" t="s">
        <v>402</v>
      </c>
      <c r="AG136" s="11">
        <f t="shared" si="169"/>
        <v>45.079365079365076</v>
      </c>
      <c r="AH136">
        <v>103</v>
      </c>
      <c r="AI136">
        <f t="shared" si="170"/>
        <v>54</v>
      </c>
      <c r="AJ136" t="s">
        <v>403</v>
      </c>
      <c r="AK136" s="11">
        <f t="shared" si="171"/>
        <v>136.82539682539684</v>
      </c>
      <c r="AL136">
        <v>96.5</v>
      </c>
      <c r="AM136">
        <f t="shared" si="172"/>
        <v>61</v>
      </c>
      <c r="AN136" t="s">
        <v>21</v>
      </c>
      <c r="AO136" s="11">
        <f t="shared" si="173"/>
        <v>93.968253968253975</v>
      </c>
      <c r="AP136">
        <v>28</v>
      </c>
      <c r="AQ136">
        <f t="shared" si="174"/>
        <v>205</v>
      </c>
      <c r="AR136" t="s">
        <v>404</v>
      </c>
      <c r="AS136" s="11">
        <f t="shared" si="175"/>
        <v>109.84126984126985</v>
      </c>
      <c r="AT136">
        <v>38</v>
      </c>
      <c r="AU136">
        <f t="shared" si="176"/>
        <v>202</v>
      </c>
      <c r="AV136" t="s">
        <v>405</v>
      </c>
      <c r="AW136" s="11">
        <f t="shared" si="177"/>
        <v>67.61904761904762</v>
      </c>
      <c r="AX136">
        <v>25</v>
      </c>
      <c r="AY136">
        <f t="shared" si="178"/>
        <v>277</v>
      </c>
      <c r="AZ136" t="s">
        <v>1802</v>
      </c>
      <c r="BA136" s="11">
        <f t="shared" si="179"/>
        <v>45.396825396825399</v>
      </c>
      <c r="BB136">
        <v>96</v>
      </c>
      <c r="BC136">
        <f t="shared" si="180"/>
        <v>54</v>
      </c>
      <c r="BD136" t="s">
        <v>402</v>
      </c>
      <c r="BE136" s="11">
        <f t="shared" si="181"/>
        <v>145.39682539682539</v>
      </c>
      <c r="BF136">
        <v>90</v>
      </c>
      <c r="BG136">
        <f t="shared" si="182"/>
        <v>170</v>
      </c>
      <c r="BH136" t="s">
        <v>403</v>
      </c>
      <c r="BI136" s="11">
        <f t="shared" si="183"/>
        <v>95.238095238095241</v>
      </c>
      <c r="BJ136">
        <v>108</v>
      </c>
      <c r="BK136">
        <f t="shared" si="184"/>
        <v>42</v>
      </c>
      <c r="BL136" t="s">
        <v>21</v>
      </c>
      <c r="BM136" s="11">
        <f t="shared" si="185"/>
        <v>104.44444444444444</v>
      </c>
      <c r="BN136">
        <v>22</v>
      </c>
      <c r="BO136">
        <f t="shared" si="186"/>
        <v>236</v>
      </c>
      <c r="BP136" t="s">
        <v>404</v>
      </c>
      <c r="BQ136" s="11">
        <f t="shared" si="187"/>
        <v>93.333333333333329</v>
      </c>
      <c r="BR136">
        <v>43</v>
      </c>
      <c r="BS136" s="12">
        <f t="shared" si="188"/>
        <v>100</v>
      </c>
      <c r="BT136" t="s">
        <v>724</v>
      </c>
      <c r="BU136" s="11">
        <f t="shared" si="189"/>
        <v>148.57142857142856</v>
      </c>
      <c r="BV136">
        <v>63</v>
      </c>
      <c r="BW136">
        <f t="shared" si="190"/>
        <v>105</v>
      </c>
      <c r="BX136" t="s">
        <v>1802</v>
      </c>
      <c r="BY136" s="11">
        <f t="shared" si="191"/>
        <v>87.301587301587304</v>
      </c>
      <c r="BZ136">
        <v>87</v>
      </c>
      <c r="CA136">
        <f t="shared" si="192"/>
        <v>197</v>
      </c>
      <c r="CB136" t="s">
        <v>402</v>
      </c>
      <c r="CC136" s="11">
        <f t="shared" si="193"/>
        <v>120.31746031746032</v>
      </c>
      <c r="CD136">
        <v>86</v>
      </c>
      <c r="CE136">
        <f t="shared" si="194"/>
        <v>155</v>
      </c>
      <c r="CF136" t="s">
        <v>403</v>
      </c>
      <c r="CG136" s="11">
        <f t="shared" si="195"/>
        <v>83.80952380952381</v>
      </c>
      <c r="CH136">
        <v>75</v>
      </c>
      <c r="CI136">
        <f t="shared" si="196"/>
        <v>56</v>
      </c>
      <c r="CJ136" t="s">
        <v>21</v>
      </c>
      <c r="CK136" s="11">
        <f t="shared" si="197"/>
        <v>109.84126984126985</v>
      </c>
      <c r="CL136">
        <v>20</v>
      </c>
      <c r="CM136">
        <f t="shared" si="198"/>
        <v>215</v>
      </c>
      <c r="CN136" t="s">
        <v>404</v>
      </c>
      <c r="CO136" s="11">
        <f t="shared" si="199"/>
        <v>59.365079365079367</v>
      </c>
      <c r="CP136">
        <v>25</v>
      </c>
      <c r="CQ136">
        <f t="shared" si="200"/>
        <v>253</v>
      </c>
      <c r="CR136" t="s">
        <v>724</v>
      </c>
      <c r="CS136" s="11">
        <f t="shared" si="201"/>
        <v>67.301587301587304</v>
      </c>
      <c r="CT136">
        <v>65</v>
      </c>
      <c r="CU136">
        <f t="shared" si="202"/>
        <v>65</v>
      </c>
      <c r="CV136" t="s">
        <v>1802</v>
      </c>
      <c r="CW136" s="11">
        <f t="shared" si="203"/>
        <v>107.61904761904762</v>
      </c>
      <c r="CX136">
        <v>83</v>
      </c>
      <c r="CY136">
        <f t="shared" si="204"/>
        <v>261</v>
      </c>
      <c r="CZ136" t="s">
        <v>1808</v>
      </c>
      <c r="DA136" s="11">
        <f t="shared" si="205"/>
        <v>42.539682539682545</v>
      </c>
      <c r="DB136">
        <v>103</v>
      </c>
      <c r="DC136">
        <f t="shared" si="206"/>
        <v>104</v>
      </c>
      <c r="DD136" t="s">
        <v>403</v>
      </c>
      <c r="DE136" s="11">
        <f t="shared" si="207"/>
        <v>94.920634920634924</v>
      </c>
      <c r="DF136">
        <v>78</v>
      </c>
      <c r="DG136">
        <f t="shared" si="208"/>
        <v>87</v>
      </c>
      <c r="DH136" t="s">
        <v>21</v>
      </c>
      <c r="DI136" s="11">
        <f t="shared" si="209"/>
        <v>103.49206349206349</v>
      </c>
      <c r="DJ136">
        <v>50</v>
      </c>
      <c r="DK136">
        <f t="shared" si="210"/>
        <v>87</v>
      </c>
      <c r="DL136" t="s">
        <v>404</v>
      </c>
      <c r="DM136" s="11">
        <f t="shared" si="211"/>
        <v>95.873015873015873</v>
      </c>
      <c r="DN136">
        <v>49</v>
      </c>
      <c r="DO136">
        <f t="shared" si="212"/>
        <v>150</v>
      </c>
      <c r="DP136" t="s">
        <v>1809</v>
      </c>
      <c r="DQ136" s="11">
        <f t="shared" si="213"/>
        <v>100.95238095238095</v>
      </c>
      <c r="DR136">
        <v>52</v>
      </c>
      <c r="DS136">
        <f t="shared" si="214"/>
        <v>89</v>
      </c>
      <c r="DT136" t="s">
        <v>1802</v>
      </c>
      <c r="DU136" s="11">
        <f t="shared" si="215"/>
        <v>140.95238095238096</v>
      </c>
      <c r="DV136">
        <v>90.5</v>
      </c>
      <c r="DW136">
        <f t="shared" si="216"/>
        <v>80</v>
      </c>
      <c r="DX136" t="s">
        <v>1808</v>
      </c>
      <c r="DY136" s="11">
        <f t="shared" si="217"/>
        <v>122.53968253968254</v>
      </c>
      <c r="DZ136">
        <v>82</v>
      </c>
      <c r="EA136">
        <f t="shared" si="218"/>
        <v>88</v>
      </c>
      <c r="EB136" t="s">
        <v>403</v>
      </c>
      <c r="EC136" s="11">
        <f t="shared" si="219"/>
        <v>92.063492063492063</v>
      </c>
      <c r="ED136">
        <v>79</v>
      </c>
      <c r="EE136">
        <f t="shared" si="220"/>
        <v>98</v>
      </c>
      <c r="EF136" t="s">
        <v>21</v>
      </c>
      <c r="EG136" s="11">
        <f t="shared" si="221"/>
        <v>109.84126984126985</v>
      </c>
      <c r="EH136">
        <v>51.5</v>
      </c>
      <c r="EI136">
        <f t="shared" si="222"/>
        <v>74</v>
      </c>
      <c r="EJ136" t="s">
        <v>404</v>
      </c>
      <c r="EK136" s="11">
        <f t="shared" si="223"/>
        <v>148.57142857142856</v>
      </c>
      <c r="EL136">
        <v>48</v>
      </c>
      <c r="EM136">
        <f t="shared" si="224"/>
        <v>153</v>
      </c>
      <c r="EN136" t="s">
        <v>1809</v>
      </c>
      <c r="EO136" s="11">
        <f t="shared" si="225"/>
        <v>95.873015873015873</v>
      </c>
      <c r="EP136">
        <v>38.5</v>
      </c>
      <c r="EQ136">
        <f t="shared" si="226"/>
        <v>218</v>
      </c>
      <c r="ER136" t="s">
        <v>1802</v>
      </c>
      <c r="ES136" s="11">
        <f t="shared" si="227"/>
        <v>93.968253968253975</v>
      </c>
      <c r="ET136">
        <v>103</v>
      </c>
      <c r="EU136">
        <f t="shared" si="228"/>
        <v>151</v>
      </c>
      <c r="EV136">
        <v>106</v>
      </c>
      <c r="EW136">
        <f t="shared" si="229"/>
        <v>63</v>
      </c>
      <c r="EX136">
        <v>107</v>
      </c>
      <c r="EY136">
        <f t="shared" si="230"/>
        <v>129</v>
      </c>
      <c r="EZ136">
        <v>35</v>
      </c>
      <c r="FA136">
        <f t="shared" si="231"/>
        <v>227</v>
      </c>
      <c r="FB136">
        <v>29</v>
      </c>
      <c r="FC136">
        <f t="shared" si="232"/>
        <v>140</v>
      </c>
      <c r="FD136">
        <v>34</v>
      </c>
      <c r="FE136">
        <f t="shared" si="233"/>
        <v>199</v>
      </c>
    </row>
    <row r="137" spans="1:161" x14ac:dyDescent="0.2">
      <c r="A137" t="s">
        <v>436</v>
      </c>
      <c r="B137" t="s">
        <v>437</v>
      </c>
      <c r="C137" t="s">
        <v>400</v>
      </c>
      <c r="D137" t="s">
        <v>17</v>
      </c>
      <c r="E137" t="s">
        <v>438</v>
      </c>
      <c r="F137">
        <v>107</v>
      </c>
      <c r="G137">
        <f t="shared" si="156"/>
        <v>107</v>
      </c>
      <c r="H137" t="s">
        <v>402</v>
      </c>
      <c r="I137" s="11">
        <f t="shared" si="157"/>
        <v>125.71428571428571</v>
      </c>
      <c r="J137">
        <v>92</v>
      </c>
      <c r="K137">
        <f t="shared" si="158"/>
        <v>114</v>
      </c>
      <c r="L137" t="s">
        <v>403</v>
      </c>
      <c r="M137" s="11">
        <f t="shared" si="159"/>
        <v>93.968253968253975</v>
      </c>
      <c r="N137">
        <v>99</v>
      </c>
      <c r="O137" s="12">
        <f t="shared" si="160"/>
        <v>90</v>
      </c>
      <c r="P137" t="s">
        <v>21</v>
      </c>
      <c r="Q137" s="11">
        <f t="shared" si="161"/>
        <v>112.6984126984127</v>
      </c>
      <c r="R137">
        <v>44.5</v>
      </c>
      <c r="S137">
        <f t="shared" si="162"/>
        <v>195</v>
      </c>
      <c r="T137" t="s">
        <v>404</v>
      </c>
      <c r="U137" s="11">
        <f t="shared" si="163"/>
        <v>123.49206349206349</v>
      </c>
      <c r="V137">
        <v>58.5</v>
      </c>
      <c r="W137">
        <f t="shared" si="164"/>
        <v>113</v>
      </c>
      <c r="X137" t="s">
        <v>405</v>
      </c>
      <c r="Y137" s="11">
        <f t="shared" si="165"/>
        <v>137.14285714285714</v>
      </c>
      <c r="Z137">
        <v>69</v>
      </c>
      <c r="AA137">
        <f t="shared" si="166"/>
        <v>107</v>
      </c>
      <c r="AB137" t="s">
        <v>406</v>
      </c>
      <c r="AC137" s="11">
        <f t="shared" si="167"/>
        <v>139.04761904761904</v>
      </c>
      <c r="AD137">
        <v>97.5</v>
      </c>
      <c r="AE137">
        <f t="shared" si="168"/>
        <v>188</v>
      </c>
      <c r="AF137" t="s">
        <v>402</v>
      </c>
      <c r="AG137" s="11">
        <f t="shared" si="169"/>
        <v>105.07936507936508</v>
      </c>
      <c r="AH137">
        <v>95</v>
      </c>
      <c r="AI137">
        <f t="shared" si="170"/>
        <v>95</v>
      </c>
      <c r="AJ137" t="s">
        <v>403</v>
      </c>
      <c r="AK137" s="11">
        <f t="shared" si="171"/>
        <v>139.36507936507937</v>
      </c>
      <c r="AL137">
        <v>76</v>
      </c>
      <c r="AM137">
        <f t="shared" si="172"/>
        <v>130</v>
      </c>
      <c r="AN137" t="s">
        <v>21</v>
      </c>
      <c r="AO137" s="11">
        <f t="shared" si="173"/>
        <v>75.238095238095241</v>
      </c>
      <c r="AP137">
        <v>19</v>
      </c>
      <c r="AQ137">
        <f t="shared" si="174"/>
        <v>269</v>
      </c>
      <c r="AR137" t="s">
        <v>404</v>
      </c>
      <c r="AS137" s="11">
        <f t="shared" si="175"/>
        <v>59.047619047619051</v>
      </c>
      <c r="AT137">
        <v>34</v>
      </c>
      <c r="AU137">
        <f t="shared" si="176"/>
        <v>223</v>
      </c>
      <c r="AV137" t="s">
        <v>405</v>
      </c>
      <c r="AW137" s="11">
        <f t="shared" si="177"/>
        <v>77.142857142857139</v>
      </c>
      <c r="AX137">
        <v>36</v>
      </c>
      <c r="AY137">
        <f t="shared" si="178"/>
        <v>230</v>
      </c>
      <c r="AZ137" t="s">
        <v>1802</v>
      </c>
      <c r="BA137" s="11">
        <f t="shared" si="179"/>
        <v>71.428571428571431</v>
      </c>
      <c r="BB137">
        <v>85</v>
      </c>
      <c r="BC137">
        <f t="shared" si="180"/>
        <v>204</v>
      </c>
      <c r="BD137" t="s">
        <v>402</v>
      </c>
      <c r="BE137" s="11">
        <f t="shared" si="181"/>
        <v>97.777777777777771</v>
      </c>
      <c r="BF137">
        <v>81</v>
      </c>
      <c r="BG137">
        <f t="shared" si="182"/>
        <v>219</v>
      </c>
      <c r="BH137" t="s">
        <v>403</v>
      </c>
      <c r="BI137" s="11">
        <f t="shared" si="183"/>
        <v>76.507936507936506</v>
      </c>
      <c r="BJ137">
        <v>104</v>
      </c>
      <c r="BK137">
        <f t="shared" si="184"/>
        <v>52</v>
      </c>
      <c r="BL137" t="s">
        <v>21</v>
      </c>
      <c r="BM137" s="11">
        <f t="shared" si="185"/>
        <v>127.3015873015873</v>
      </c>
      <c r="BN137">
        <v>32</v>
      </c>
      <c r="BO137">
        <f t="shared" si="186"/>
        <v>140</v>
      </c>
      <c r="BP137" t="s">
        <v>404</v>
      </c>
      <c r="BQ137" s="11">
        <f t="shared" si="187"/>
        <v>130.47619047619048</v>
      </c>
      <c r="BR137">
        <v>36</v>
      </c>
      <c r="BS137" s="12">
        <f t="shared" si="188"/>
        <v>151</v>
      </c>
      <c r="BT137" t="s">
        <v>724</v>
      </c>
      <c r="BU137" s="11">
        <f t="shared" si="189"/>
        <v>113.96825396825398</v>
      </c>
      <c r="BV137">
        <v>57</v>
      </c>
      <c r="BW137">
        <f t="shared" si="190"/>
        <v>140</v>
      </c>
      <c r="BX137" t="s">
        <v>1802</v>
      </c>
      <c r="BY137" s="11">
        <f t="shared" si="191"/>
        <v>85.396825396825392</v>
      </c>
      <c r="BZ137">
        <v>87</v>
      </c>
      <c r="CA137">
        <f t="shared" si="192"/>
        <v>197</v>
      </c>
      <c r="CB137" t="s">
        <v>402</v>
      </c>
      <c r="CC137" s="11">
        <f t="shared" si="193"/>
        <v>120.31746031746032</v>
      </c>
      <c r="CD137">
        <v>88</v>
      </c>
      <c r="CE137">
        <f t="shared" si="194"/>
        <v>145</v>
      </c>
      <c r="CF137" t="s">
        <v>403</v>
      </c>
      <c r="CG137" s="11">
        <f t="shared" si="195"/>
        <v>124.44444444444444</v>
      </c>
      <c r="CH137">
        <v>56.5</v>
      </c>
      <c r="CI137">
        <f t="shared" si="196"/>
        <v>138</v>
      </c>
      <c r="CJ137" t="s">
        <v>21</v>
      </c>
      <c r="CK137" s="11">
        <f t="shared" si="197"/>
        <v>80.317460317460316</v>
      </c>
      <c r="CL137">
        <v>18</v>
      </c>
      <c r="CM137">
        <f t="shared" si="198"/>
        <v>236</v>
      </c>
      <c r="CN137" t="s">
        <v>404</v>
      </c>
      <c r="CO137" s="11">
        <f t="shared" si="199"/>
        <v>49.523809523809526</v>
      </c>
      <c r="CP137">
        <v>30</v>
      </c>
      <c r="CQ137">
        <f t="shared" si="200"/>
        <v>195</v>
      </c>
      <c r="CR137" t="s">
        <v>724</v>
      </c>
      <c r="CS137" s="11">
        <f t="shared" si="201"/>
        <v>92.063492063492063</v>
      </c>
      <c r="CT137">
        <v>61</v>
      </c>
      <c r="CU137">
        <f t="shared" si="202"/>
        <v>94</v>
      </c>
      <c r="CV137" t="s">
        <v>1802</v>
      </c>
      <c r="CW137" s="11">
        <f t="shared" si="203"/>
        <v>114.28571428571428</v>
      </c>
      <c r="CX137">
        <v>83</v>
      </c>
      <c r="CY137">
        <f t="shared" si="204"/>
        <v>261</v>
      </c>
      <c r="CZ137" t="s">
        <v>1808</v>
      </c>
      <c r="DA137" s="11">
        <f t="shared" si="205"/>
        <v>83.174603174603178</v>
      </c>
      <c r="DB137">
        <v>82</v>
      </c>
      <c r="DC137">
        <f t="shared" si="206"/>
        <v>222</v>
      </c>
      <c r="DD137" t="s">
        <v>403</v>
      </c>
      <c r="DE137" s="11">
        <f t="shared" si="207"/>
        <v>74.603174603174608</v>
      </c>
      <c r="DF137">
        <v>82</v>
      </c>
      <c r="DG137">
        <f t="shared" si="208"/>
        <v>76</v>
      </c>
      <c r="DH137" t="s">
        <v>21</v>
      </c>
      <c r="DI137" s="11">
        <f t="shared" si="209"/>
        <v>119.68253968253968</v>
      </c>
      <c r="DJ137">
        <v>52</v>
      </c>
      <c r="DK137">
        <f t="shared" si="210"/>
        <v>77</v>
      </c>
      <c r="DL137" t="s">
        <v>404</v>
      </c>
      <c r="DM137" s="11">
        <f t="shared" si="211"/>
        <v>160.3174603174603</v>
      </c>
      <c r="DN137">
        <v>47</v>
      </c>
      <c r="DO137">
        <f t="shared" si="212"/>
        <v>170</v>
      </c>
      <c r="DP137" t="s">
        <v>1809</v>
      </c>
      <c r="DQ137" s="11">
        <f t="shared" si="213"/>
        <v>137.46031746031747</v>
      </c>
      <c r="DR137">
        <v>45</v>
      </c>
      <c r="DS137">
        <f t="shared" si="214"/>
        <v>139</v>
      </c>
      <c r="DT137" t="s">
        <v>1802</v>
      </c>
      <c r="DU137" s="11">
        <f t="shared" si="215"/>
        <v>104.44444444444444</v>
      </c>
      <c r="DV137">
        <v>80</v>
      </c>
      <c r="DW137">
        <f t="shared" si="216"/>
        <v>208</v>
      </c>
      <c r="DX137" t="s">
        <v>402</v>
      </c>
      <c r="DY137" s="11">
        <f t="shared" si="217"/>
        <v>111.74603174603175</v>
      </c>
      <c r="DZ137">
        <v>74.5</v>
      </c>
      <c r="EA137">
        <f t="shared" si="218"/>
        <v>142</v>
      </c>
      <c r="EB137" t="s">
        <v>1805</v>
      </c>
      <c r="EC137" s="11">
        <f t="shared" si="219"/>
        <v>133.96825396825398</v>
      </c>
      <c r="ED137">
        <v>71</v>
      </c>
      <c r="EE137">
        <f t="shared" si="220"/>
        <v>138</v>
      </c>
      <c r="EF137" t="s">
        <v>982</v>
      </c>
      <c r="EG137" s="11">
        <f t="shared" si="221"/>
        <v>90.793650793650798</v>
      </c>
      <c r="EH137">
        <v>22.5</v>
      </c>
      <c r="EI137">
        <f t="shared" si="222"/>
        <v>267</v>
      </c>
      <c r="EJ137" t="s">
        <v>1827</v>
      </c>
      <c r="EK137" s="11">
        <f t="shared" si="223"/>
        <v>94.285714285714292</v>
      </c>
      <c r="EL137">
        <v>29</v>
      </c>
      <c r="EM137">
        <f t="shared" si="224"/>
        <v>288</v>
      </c>
      <c r="EN137" t="s">
        <v>1807</v>
      </c>
      <c r="EO137" s="11">
        <f t="shared" si="225"/>
        <v>90.793650793650798</v>
      </c>
      <c r="EP137">
        <v>46</v>
      </c>
      <c r="EQ137">
        <f t="shared" si="226"/>
        <v>153</v>
      </c>
      <c r="ER137" t="s">
        <v>1802</v>
      </c>
      <c r="ES137" s="11">
        <f t="shared" si="227"/>
        <v>124.12698412698413</v>
      </c>
      <c r="ET137">
        <v>96</v>
      </c>
      <c r="EU137">
        <f t="shared" si="228"/>
        <v>245</v>
      </c>
      <c r="EV137">
        <v>79</v>
      </c>
      <c r="EW137">
        <f t="shared" si="229"/>
        <v>249</v>
      </c>
      <c r="EX137">
        <v>112</v>
      </c>
      <c r="EY137">
        <f t="shared" si="230"/>
        <v>109</v>
      </c>
      <c r="EZ137">
        <v>33</v>
      </c>
      <c r="FA137">
        <f t="shared" si="231"/>
        <v>249</v>
      </c>
      <c r="FB137">
        <v>22</v>
      </c>
      <c r="FC137">
        <f t="shared" si="232"/>
        <v>259</v>
      </c>
      <c r="FD137">
        <v>32</v>
      </c>
      <c r="FE137">
        <f t="shared" si="233"/>
        <v>229</v>
      </c>
    </row>
    <row r="138" spans="1:161" x14ac:dyDescent="0.2">
      <c r="A138" t="s">
        <v>439</v>
      </c>
      <c r="B138" t="s">
        <v>440</v>
      </c>
      <c r="C138" t="s">
        <v>400</v>
      </c>
      <c r="D138" t="s">
        <v>17</v>
      </c>
      <c r="E138" t="s">
        <v>441</v>
      </c>
      <c r="F138">
        <v>108</v>
      </c>
      <c r="G138">
        <f t="shared" si="156"/>
        <v>88</v>
      </c>
      <c r="H138" t="s">
        <v>402</v>
      </c>
      <c r="I138" s="11">
        <f t="shared" si="157"/>
        <v>89.206349206349202</v>
      </c>
      <c r="J138">
        <v>98</v>
      </c>
      <c r="K138">
        <f t="shared" si="158"/>
        <v>74</v>
      </c>
      <c r="L138" t="s">
        <v>403</v>
      </c>
      <c r="M138" s="11">
        <f t="shared" si="159"/>
        <v>99.047619047619051</v>
      </c>
      <c r="N138">
        <v>97</v>
      </c>
      <c r="O138" s="12">
        <f t="shared" si="160"/>
        <v>102</v>
      </c>
      <c r="P138" t="s">
        <v>21</v>
      </c>
      <c r="Q138" s="11">
        <f t="shared" si="161"/>
        <v>77.777777777777771</v>
      </c>
      <c r="R138">
        <v>43</v>
      </c>
      <c r="S138">
        <f t="shared" si="162"/>
        <v>208</v>
      </c>
      <c r="T138" t="s">
        <v>404</v>
      </c>
      <c r="U138" s="11">
        <f t="shared" si="163"/>
        <v>119.36507936507937</v>
      </c>
      <c r="V138">
        <v>50</v>
      </c>
      <c r="W138">
        <f t="shared" si="164"/>
        <v>170</v>
      </c>
      <c r="X138" t="s">
        <v>405</v>
      </c>
      <c r="Y138" s="11">
        <f t="shared" si="165"/>
        <v>120.95238095238095</v>
      </c>
      <c r="Z138">
        <v>64</v>
      </c>
      <c r="AA138">
        <f t="shared" si="166"/>
        <v>169</v>
      </c>
      <c r="AB138" t="s">
        <v>406</v>
      </c>
      <c r="AC138" s="11">
        <f t="shared" si="167"/>
        <v>121.26984126984127</v>
      </c>
      <c r="AD138">
        <v>106</v>
      </c>
      <c r="AE138">
        <f t="shared" si="168"/>
        <v>54</v>
      </c>
      <c r="AF138" t="s">
        <v>402</v>
      </c>
      <c r="AG138" s="11">
        <f t="shared" si="169"/>
        <v>93.333333333333329</v>
      </c>
      <c r="AH138">
        <v>100</v>
      </c>
      <c r="AI138">
        <f t="shared" si="170"/>
        <v>71</v>
      </c>
      <c r="AJ138" t="s">
        <v>403</v>
      </c>
      <c r="AK138" s="11">
        <f t="shared" si="171"/>
        <v>94.920634920634924</v>
      </c>
      <c r="AL138">
        <v>105.5</v>
      </c>
      <c r="AM138">
        <f t="shared" si="172"/>
        <v>32</v>
      </c>
      <c r="AN138" t="s">
        <v>21</v>
      </c>
      <c r="AO138" s="11">
        <f t="shared" si="173"/>
        <v>111.42857142857143</v>
      </c>
      <c r="AP138">
        <v>19</v>
      </c>
      <c r="AQ138">
        <f t="shared" si="174"/>
        <v>269</v>
      </c>
      <c r="AR138" t="s">
        <v>404</v>
      </c>
      <c r="AS138" s="11">
        <f t="shared" si="175"/>
        <v>65.714285714285722</v>
      </c>
      <c r="AT138">
        <v>45</v>
      </c>
      <c r="AU138">
        <f t="shared" si="176"/>
        <v>148</v>
      </c>
      <c r="AV138" t="s">
        <v>405</v>
      </c>
      <c r="AW138" s="11">
        <f t="shared" si="177"/>
        <v>130.47619047619048</v>
      </c>
      <c r="AX138">
        <v>35.5</v>
      </c>
      <c r="AY138">
        <f t="shared" si="178"/>
        <v>236</v>
      </c>
      <c r="AZ138" t="s">
        <v>1802</v>
      </c>
      <c r="BA138" s="11">
        <f t="shared" si="179"/>
        <v>86.984126984126988</v>
      </c>
      <c r="BB138">
        <v>98</v>
      </c>
      <c r="BC138">
        <f t="shared" si="180"/>
        <v>33</v>
      </c>
      <c r="BD138" t="s">
        <v>402</v>
      </c>
      <c r="BE138" s="11">
        <f t="shared" si="181"/>
        <v>120.63492063492063</v>
      </c>
      <c r="BF138">
        <v>110</v>
      </c>
      <c r="BG138">
        <f t="shared" si="182"/>
        <v>55</v>
      </c>
      <c r="BH138" t="s">
        <v>403</v>
      </c>
      <c r="BI138" s="11">
        <f t="shared" si="183"/>
        <v>110.15873015873015</v>
      </c>
      <c r="BJ138">
        <v>99</v>
      </c>
      <c r="BK138">
        <f t="shared" si="184"/>
        <v>68</v>
      </c>
      <c r="BL138" t="s">
        <v>21</v>
      </c>
      <c r="BM138" s="11">
        <f t="shared" si="185"/>
        <v>95.238095238095241</v>
      </c>
      <c r="BN138">
        <v>30</v>
      </c>
      <c r="BO138">
        <f t="shared" si="186"/>
        <v>161</v>
      </c>
      <c r="BP138" t="s">
        <v>404</v>
      </c>
      <c r="BQ138" s="11">
        <f t="shared" si="187"/>
        <v>121.5873015873016</v>
      </c>
      <c r="BR138">
        <v>26</v>
      </c>
      <c r="BS138" s="12">
        <f t="shared" si="188"/>
        <v>244</v>
      </c>
      <c r="BT138" t="s">
        <v>724</v>
      </c>
      <c r="BU138" s="11">
        <f t="shared" si="189"/>
        <v>65.714285714285722</v>
      </c>
      <c r="BV138">
        <v>49</v>
      </c>
      <c r="BW138">
        <f t="shared" si="190"/>
        <v>195</v>
      </c>
      <c r="BX138" t="s">
        <v>1802</v>
      </c>
      <c r="BY138" s="11">
        <f t="shared" si="191"/>
        <v>83.80952380952381</v>
      </c>
      <c r="BZ138">
        <v>97</v>
      </c>
      <c r="CA138">
        <f t="shared" si="192"/>
        <v>98</v>
      </c>
      <c r="CB138" t="s">
        <v>402</v>
      </c>
      <c r="CC138" s="11">
        <f t="shared" si="193"/>
        <v>121.9047619047619</v>
      </c>
      <c r="CD138">
        <v>98</v>
      </c>
      <c r="CE138">
        <f t="shared" si="194"/>
        <v>87</v>
      </c>
      <c r="CF138" t="s">
        <v>403</v>
      </c>
      <c r="CG138" s="11">
        <f t="shared" si="195"/>
        <v>114.28571428571428</v>
      </c>
      <c r="CH138">
        <v>75.5</v>
      </c>
      <c r="CI138">
        <f t="shared" si="196"/>
        <v>53</v>
      </c>
      <c r="CJ138" t="s">
        <v>21</v>
      </c>
      <c r="CK138" s="11">
        <f t="shared" si="197"/>
        <v>109.2063492063492</v>
      </c>
      <c r="CL138">
        <v>19</v>
      </c>
      <c r="CM138">
        <f t="shared" si="198"/>
        <v>229</v>
      </c>
      <c r="CN138" t="s">
        <v>404</v>
      </c>
      <c r="CO138" s="11">
        <f t="shared" si="199"/>
        <v>72.698412698412696</v>
      </c>
      <c r="CP138">
        <v>36</v>
      </c>
      <c r="CQ138">
        <f t="shared" si="200"/>
        <v>136</v>
      </c>
      <c r="CR138" t="s">
        <v>724</v>
      </c>
      <c r="CS138" s="11">
        <f t="shared" si="201"/>
        <v>108.57142857142857</v>
      </c>
      <c r="CT138">
        <v>54</v>
      </c>
      <c r="CU138">
        <f t="shared" si="202"/>
        <v>144</v>
      </c>
      <c r="CV138" t="s">
        <v>1802</v>
      </c>
      <c r="CW138" s="11">
        <f t="shared" si="203"/>
        <v>118.73015873015873</v>
      </c>
      <c r="CX138">
        <v>91</v>
      </c>
      <c r="CY138">
        <f t="shared" si="204"/>
        <v>167</v>
      </c>
      <c r="CZ138" t="s">
        <v>1808</v>
      </c>
      <c r="DA138" s="11">
        <f t="shared" si="205"/>
        <v>66.349206349206355</v>
      </c>
      <c r="DB138">
        <v>98</v>
      </c>
      <c r="DC138">
        <f t="shared" si="206"/>
        <v>132</v>
      </c>
      <c r="DD138" t="s">
        <v>403</v>
      </c>
      <c r="DE138" s="11">
        <f t="shared" si="207"/>
        <v>88.888888888888886</v>
      </c>
      <c r="DF138">
        <v>80.5</v>
      </c>
      <c r="DG138">
        <f t="shared" si="208"/>
        <v>82</v>
      </c>
      <c r="DH138" t="s">
        <v>21</v>
      </c>
      <c r="DI138" s="11">
        <f t="shared" si="209"/>
        <v>86.984126984126988</v>
      </c>
      <c r="DJ138">
        <v>41</v>
      </c>
      <c r="DK138">
        <f t="shared" si="210"/>
        <v>143</v>
      </c>
      <c r="DL138" t="s">
        <v>404</v>
      </c>
      <c r="DM138" s="11">
        <f t="shared" si="211"/>
        <v>126.66666666666667</v>
      </c>
      <c r="DN138">
        <v>48</v>
      </c>
      <c r="DO138">
        <f t="shared" si="212"/>
        <v>163</v>
      </c>
      <c r="DP138" t="s">
        <v>1809</v>
      </c>
      <c r="DQ138" s="11">
        <f t="shared" si="213"/>
        <v>125.07936507936508</v>
      </c>
      <c r="DR138">
        <v>38</v>
      </c>
      <c r="DS138">
        <f t="shared" si="214"/>
        <v>203</v>
      </c>
      <c r="DT138" t="s">
        <v>1802</v>
      </c>
      <c r="DU138" s="11">
        <f t="shared" si="215"/>
        <v>106.03174603174602</v>
      </c>
      <c r="DV138">
        <v>92.5</v>
      </c>
      <c r="DW138">
        <f t="shared" si="216"/>
        <v>61</v>
      </c>
      <c r="DX138" t="s">
        <v>1808</v>
      </c>
      <c r="DY138" s="11">
        <f t="shared" si="217"/>
        <v>98.730158730158735</v>
      </c>
      <c r="DZ138">
        <v>81</v>
      </c>
      <c r="EA138">
        <f t="shared" si="218"/>
        <v>97</v>
      </c>
      <c r="EB138" t="s">
        <v>403</v>
      </c>
      <c r="EC138" s="11">
        <f t="shared" si="219"/>
        <v>143.17460317460319</v>
      </c>
      <c r="ED138">
        <v>90</v>
      </c>
      <c r="EE138">
        <f t="shared" si="220"/>
        <v>41</v>
      </c>
      <c r="EF138" t="s">
        <v>21</v>
      </c>
      <c r="EG138" s="11">
        <f t="shared" si="221"/>
        <v>113.01587301587301</v>
      </c>
      <c r="EH138">
        <v>28.5</v>
      </c>
      <c r="EI138">
        <f t="shared" si="222"/>
        <v>227</v>
      </c>
      <c r="EJ138" t="s">
        <v>404</v>
      </c>
      <c r="EK138" s="11">
        <f t="shared" si="223"/>
        <v>110.47619047619048</v>
      </c>
      <c r="EL138">
        <v>37</v>
      </c>
      <c r="EM138">
        <f t="shared" si="224"/>
        <v>242</v>
      </c>
      <c r="EN138" t="s">
        <v>1809</v>
      </c>
      <c r="EO138" s="11">
        <f t="shared" si="225"/>
        <v>113.65079365079364</v>
      </c>
      <c r="EP138">
        <v>38</v>
      </c>
      <c r="EQ138">
        <f t="shared" si="226"/>
        <v>222</v>
      </c>
      <c r="ER138" t="s">
        <v>1802</v>
      </c>
      <c r="ES138" s="11">
        <f t="shared" si="227"/>
        <v>92.698412698412696</v>
      </c>
      <c r="ET138">
        <v>112</v>
      </c>
      <c r="EU138">
        <f t="shared" si="228"/>
        <v>57</v>
      </c>
      <c r="EV138">
        <v>81</v>
      </c>
      <c r="EW138">
        <f t="shared" si="229"/>
        <v>233</v>
      </c>
      <c r="EX138">
        <v>118</v>
      </c>
      <c r="EY138">
        <f t="shared" si="230"/>
        <v>82</v>
      </c>
      <c r="EZ138">
        <v>32</v>
      </c>
      <c r="FA138">
        <f t="shared" si="231"/>
        <v>260</v>
      </c>
      <c r="FB138">
        <v>18</v>
      </c>
      <c r="FC138">
        <f t="shared" si="232"/>
        <v>285</v>
      </c>
      <c r="FD138">
        <v>34</v>
      </c>
      <c r="FE138">
        <f t="shared" si="233"/>
        <v>199</v>
      </c>
    </row>
    <row r="139" spans="1:161" x14ac:dyDescent="0.2">
      <c r="A139" t="s">
        <v>442</v>
      </c>
      <c r="B139" t="s">
        <v>443</v>
      </c>
      <c r="C139" t="s">
        <v>400</v>
      </c>
      <c r="D139" t="s">
        <v>17</v>
      </c>
      <c r="E139" t="s">
        <v>444</v>
      </c>
      <c r="F139">
        <v>102</v>
      </c>
      <c r="G139">
        <f t="shared" si="156"/>
        <v>175</v>
      </c>
      <c r="H139" t="s">
        <v>402</v>
      </c>
      <c r="I139" s="11">
        <f t="shared" si="157"/>
        <v>73.333333333333329</v>
      </c>
      <c r="J139">
        <v>102</v>
      </c>
      <c r="K139">
        <f t="shared" si="158"/>
        <v>54</v>
      </c>
      <c r="L139" t="s">
        <v>403</v>
      </c>
      <c r="M139" s="11">
        <f t="shared" si="159"/>
        <v>105.39682539682539</v>
      </c>
      <c r="N139">
        <v>100</v>
      </c>
      <c r="O139" s="12">
        <f t="shared" si="160"/>
        <v>85</v>
      </c>
      <c r="P139" t="s">
        <v>21</v>
      </c>
      <c r="Q139" s="11">
        <f t="shared" si="161"/>
        <v>94.920634920634924</v>
      </c>
      <c r="R139">
        <v>35.5</v>
      </c>
      <c r="S139">
        <f t="shared" si="162"/>
        <v>267</v>
      </c>
      <c r="T139" t="s">
        <v>404</v>
      </c>
      <c r="U139" s="11">
        <f t="shared" si="163"/>
        <v>93.650793650793645</v>
      </c>
      <c r="V139">
        <v>65.5</v>
      </c>
      <c r="W139">
        <f t="shared" si="164"/>
        <v>71</v>
      </c>
      <c r="X139" t="s">
        <v>405</v>
      </c>
      <c r="Y139" s="11">
        <f t="shared" si="165"/>
        <v>137.46031746031747</v>
      </c>
      <c r="Z139">
        <v>53</v>
      </c>
      <c r="AA139">
        <f t="shared" si="166"/>
        <v>258</v>
      </c>
      <c r="AB139" t="s">
        <v>406</v>
      </c>
      <c r="AC139" s="11">
        <f t="shared" si="167"/>
        <v>78.095238095238102</v>
      </c>
      <c r="AD139">
        <v>102.5</v>
      </c>
      <c r="AE139">
        <f t="shared" si="168"/>
        <v>91</v>
      </c>
      <c r="AF139" t="s">
        <v>402</v>
      </c>
      <c r="AG139" s="11">
        <f t="shared" si="169"/>
        <v>135.87301587301587</v>
      </c>
      <c r="AH139">
        <v>100</v>
      </c>
      <c r="AI139">
        <f t="shared" si="170"/>
        <v>71</v>
      </c>
      <c r="AJ139" t="s">
        <v>403</v>
      </c>
      <c r="AK139" s="11">
        <f t="shared" si="171"/>
        <v>117.14285714285714</v>
      </c>
      <c r="AL139">
        <v>94</v>
      </c>
      <c r="AM139">
        <f t="shared" si="172"/>
        <v>69</v>
      </c>
      <c r="AN139" t="s">
        <v>21</v>
      </c>
      <c r="AO139" s="11">
        <f t="shared" si="173"/>
        <v>97.142857142857139</v>
      </c>
      <c r="AP139">
        <v>22</v>
      </c>
      <c r="AQ139">
        <f t="shared" si="174"/>
        <v>247</v>
      </c>
      <c r="AR139" t="s">
        <v>404</v>
      </c>
      <c r="AS139" s="11">
        <f t="shared" si="175"/>
        <v>68.253968253968253</v>
      </c>
      <c r="AT139">
        <v>44</v>
      </c>
      <c r="AU139">
        <f t="shared" si="176"/>
        <v>156</v>
      </c>
      <c r="AV139" t="s">
        <v>405</v>
      </c>
      <c r="AW139" s="11">
        <f t="shared" si="177"/>
        <v>92.698412698412696</v>
      </c>
      <c r="AX139">
        <v>42</v>
      </c>
      <c r="AY139">
        <f t="shared" si="178"/>
        <v>189</v>
      </c>
      <c r="AZ139" t="s">
        <v>1802</v>
      </c>
      <c r="BA139" s="11">
        <f t="shared" si="179"/>
        <v>122.85714285714286</v>
      </c>
      <c r="BB139">
        <v>85</v>
      </c>
      <c r="BC139">
        <f t="shared" si="180"/>
        <v>204</v>
      </c>
      <c r="BD139" t="s">
        <v>402</v>
      </c>
      <c r="BE139" s="11">
        <f t="shared" si="181"/>
        <v>89.206349206349202</v>
      </c>
      <c r="BF139">
        <v>98</v>
      </c>
      <c r="BG139">
        <f t="shared" si="182"/>
        <v>125</v>
      </c>
      <c r="BH139" t="s">
        <v>403</v>
      </c>
      <c r="BI139" s="11">
        <f t="shared" si="183"/>
        <v>97.460317460317455</v>
      </c>
      <c r="BJ139">
        <v>101.5</v>
      </c>
      <c r="BK139">
        <f t="shared" si="184"/>
        <v>60</v>
      </c>
      <c r="BL139" t="s">
        <v>21</v>
      </c>
      <c r="BM139" s="11">
        <f t="shared" si="185"/>
        <v>114.92063492063492</v>
      </c>
      <c r="BN139">
        <v>31</v>
      </c>
      <c r="BO139">
        <f t="shared" si="186"/>
        <v>147</v>
      </c>
      <c r="BP139" t="s">
        <v>404</v>
      </c>
      <c r="BQ139" s="11">
        <f t="shared" si="187"/>
        <v>85.714285714285722</v>
      </c>
      <c r="BR139">
        <v>38</v>
      </c>
      <c r="BS139" s="12">
        <f t="shared" si="188"/>
        <v>133</v>
      </c>
      <c r="BT139" t="s">
        <v>724</v>
      </c>
      <c r="BU139" s="11">
        <f t="shared" si="189"/>
        <v>112.38095238095238</v>
      </c>
      <c r="BV139">
        <v>39</v>
      </c>
      <c r="BW139">
        <f t="shared" si="190"/>
        <v>261</v>
      </c>
      <c r="BX139" t="s">
        <v>1802</v>
      </c>
      <c r="BY139" s="11">
        <f t="shared" si="191"/>
        <v>73.333333333333329</v>
      </c>
      <c r="BZ139">
        <v>90</v>
      </c>
      <c r="CA139">
        <f t="shared" si="192"/>
        <v>170</v>
      </c>
      <c r="CB139" t="s">
        <v>402</v>
      </c>
      <c r="CC139" s="11">
        <f t="shared" si="193"/>
        <v>100</v>
      </c>
      <c r="CD139">
        <v>93</v>
      </c>
      <c r="CE139">
        <f t="shared" si="194"/>
        <v>117</v>
      </c>
      <c r="CF139" t="s">
        <v>403</v>
      </c>
      <c r="CG139" s="11">
        <f t="shared" si="195"/>
        <v>100</v>
      </c>
      <c r="CH139">
        <v>62</v>
      </c>
      <c r="CI139">
        <f t="shared" si="196"/>
        <v>107</v>
      </c>
      <c r="CJ139" t="s">
        <v>21</v>
      </c>
      <c r="CK139" s="11">
        <f t="shared" si="197"/>
        <v>100</v>
      </c>
      <c r="CL139">
        <v>31</v>
      </c>
      <c r="CM139">
        <f t="shared" si="198"/>
        <v>102</v>
      </c>
      <c r="CN139" t="s">
        <v>404</v>
      </c>
      <c r="CO139" s="11">
        <f t="shared" si="199"/>
        <v>100</v>
      </c>
      <c r="CP139">
        <v>32</v>
      </c>
      <c r="CQ139">
        <f t="shared" si="200"/>
        <v>172</v>
      </c>
      <c r="CR139" t="s">
        <v>724</v>
      </c>
      <c r="CS139" s="11">
        <f t="shared" si="201"/>
        <v>100</v>
      </c>
      <c r="CT139">
        <v>51</v>
      </c>
      <c r="CU139">
        <f t="shared" si="202"/>
        <v>177</v>
      </c>
      <c r="CV139" t="s">
        <v>1802</v>
      </c>
      <c r="CW139" s="11">
        <f t="shared" si="203"/>
        <v>100</v>
      </c>
      <c r="CX139">
        <v>0</v>
      </c>
      <c r="CY139">
        <f t="shared" si="204"/>
        <v>311</v>
      </c>
      <c r="CZ139" t="s">
        <v>1808</v>
      </c>
      <c r="DA139" s="11">
        <f t="shared" si="205"/>
        <v>100</v>
      </c>
      <c r="DB139">
        <v>0</v>
      </c>
      <c r="DC139">
        <f t="shared" si="206"/>
        <v>311</v>
      </c>
      <c r="DD139" t="s">
        <v>111</v>
      </c>
      <c r="DE139" s="11">
        <f t="shared" si="207"/>
        <v>100</v>
      </c>
      <c r="DF139">
        <v>0</v>
      </c>
      <c r="DG139">
        <f t="shared" si="208"/>
        <v>311</v>
      </c>
      <c r="DH139" t="s">
        <v>1810</v>
      </c>
      <c r="DI139" s="11">
        <f t="shared" si="209"/>
        <v>100</v>
      </c>
      <c r="DJ139">
        <v>0</v>
      </c>
      <c r="DK139">
        <f t="shared" si="210"/>
        <v>311</v>
      </c>
      <c r="DL139" t="s">
        <v>404</v>
      </c>
      <c r="DM139" s="11">
        <f t="shared" si="211"/>
        <v>100</v>
      </c>
      <c r="DN139">
        <v>0</v>
      </c>
      <c r="DO139">
        <f t="shared" si="212"/>
        <v>311</v>
      </c>
      <c r="DP139" t="s">
        <v>405</v>
      </c>
      <c r="DQ139" s="11">
        <f t="shared" si="213"/>
        <v>100</v>
      </c>
      <c r="DR139">
        <v>0</v>
      </c>
      <c r="DS139">
        <f t="shared" si="214"/>
        <v>311</v>
      </c>
      <c r="DT139" t="s">
        <v>1802</v>
      </c>
      <c r="DU139" s="11">
        <f t="shared" si="215"/>
        <v>100</v>
      </c>
      <c r="DV139">
        <v>90.5</v>
      </c>
      <c r="DW139">
        <f t="shared" si="216"/>
        <v>80</v>
      </c>
      <c r="DX139" t="s">
        <v>1808</v>
      </c>
      <c r="DY139" s="11">
        <f t="shared" si="217"/>
        <v>119.04761904761905</v>
      </c>
      <c r="DZ139">
        <v>83</v>
      </c>
      <c r="EA139">
        <f t="shared" si="218"/>
        <v>78</v>
      </c>
      <c r="EB139" t="s">
        <v>111</v>
      </c>
      <c r="EC139" s="11">
        <f t="shared" si="219"/>
        <v>110.47619047619048</v>
      </c>
      <c r="ED139">
        <v>82</v>
      </c>
      <c r="EE139">
        <f t="shared" si="220"/>
        <v>82</v>
      </c>
      <c r="EF139" t="s">
        <v>1810</v>
      </c>
      <c r="EG139" s="11">
        <f t="shared" si="221"/>
        <v>103.17460317460318</v>
      </c>
      <c r="EH139">
        <v>37</v>
      </c>
      <c r="EI139">
        <f t="shared" si="222"/>
        <v>165</v>
      </c>
      <c r="EJ139" t="s">
        <v>404</v>
      </c>
      <c r="EK139" s="11">
        <f t="shared" si="223"/>
        <v>71.111111111111114</v>
      </c>
      <c r="EL139">
        <v>60</v>
      </c>
      <c r="EM139">
        <f t="shared" si="224"/>
        <v>67</v>
      </c>
      <c r="EN139" t="s">
        <v>405</v>
      </c>
      <c r="EO139" s="11">
        <f t="shared" si="225"/>
        <v>142.53968253968253</v>
      </c>
      <c r="EP139">
        <v>40</v>
      </c>
      <c r="EQ139">
        <f t="shared" si="226"/>
        <v>204</v>
      </c>
      <c r="ER139" t="s">
        <v>1802</v>
      </c>
      <c r="ES139" s="11">
        <f t="shared" si="227"/>
        <v>107.93650793650794</v>
      </c>
      <c r="ET139">
        <v>104</v>
      </c>
      <c r="EU139">
        <f t="shared" si="228"/>
        <v>140</v>
      </c>
      <c r="EV139">
        <v>99</v>
      </c>
      <c r="EW139">
        <f t="shared" si="229"/>
        <v>111</v>
      </c>
      <c r="EX139">
        <v>117</v>
      </c>
      <c r="EY139">
        <f t="shared" si="230"/>
        <v>92</v>
      </c>
      <c r="EZ139">
        <v>47</v>
      </c>
      <c r="FA139">
        <f t="shared" si="231"/>
        <v>74</v>
      </c>
      <c r="FB139">
        <v>26</v>
      </c>
      <c r="FC139">
        <f t="shared" si="232"/>
        <v>201</v>
      </c>
      <c r="FD139">
        <v>32</v>
      </c>
      <c r="FE139">
        <f t="shared" si="233"/>
        <v>229</v>
      </c>
    </row>
    <row r="140" spans="1:161" x14ac:dyDescent="0.2">
      <c r="A140" t="s">
        <v>445</v>
      </c>
      <c r="B140" t="s">
        <v>446</v>
      </c>
      <c r="C140" t="s">
        <v>400</v>
      </c>
      <c r="D140" t="s">
        <v>17</v>
      </c>
      <c r="E140" t="s">
        <v>447</v>
      </c>
      <c r="F140">
        <v>105</v>
      </c>
      <c r="G140">
        <f t="shared" si="156"/>
        <v>134</v>
      </c>
      <c r="H140" t="s">
        <v>402</v>
      </c>
      <c r="I140" s="11">
        <f t="shared" si="157"/>
        <v>123.17460317460318</v>
      </c>
      <c r="J140">
        <v>80</v>
      </c>
      <c r="K140">
        <f t="shared" si="158"/>
        <v>187</v>
      </c>
      <c r="L140" t="s">
        <v>403</v>
      </c>
      <c r="M140" s="11">
        <f t="shared" si="159"/>
        <v>111.42857142857143</v>
      </c>
      <c r="N140">
        <v>99</v>
      </c>
      <c r="O140" s="12">
        <f t="shared" si="160"/>
        <v>90</v>
      </c>
      <c r="P140" t="s">
        <v>21</v>
      </c>
      <c r="Q140" s="11">
        <f t="shared" si="161"/>
        <v>106.03174603174602</v>
      </c>
      <c r="R140">
        <v>49.5</v>
      </c>
      <c r="S140">
        <f t="shared" si="162"/>
        <v>160</v>
      </c>
      <c r="T140" t="s">
        <v>404</v>
      </c>
      <c r="U140" s="11">
        <f t="shared" si="163"/>
        <v>122.22222222222223</v>
      </c>
      <c r="V140">
        <v>62</v>
      </c>
      <c r="W140">
        <f t="shared" si="164"/>
        <v>92</v>
      </c>
      <c r="X140" t="s">
        <v>405</v>
      </c>
      <c r="Y140" s="11">
        <f t="shared" si="165"/>
        <v>100.31746031746032</v>
      </c>
      <c r="Z140">
        <v>61</v>
      </c>
      <c r="AA140">
        <f t="shared" si="166"/>
        <v>191</v>
      </c>
      <c r="AB140" t="s">
        <v>406</v>
      </c>
      <c r="AC140" s="11">
        <f t="shared" si="167"/>
        <v>68.888888888888886</v>
      </c>
      <c r="AD140">
        <v>96</v>
      </c>
      <c r="AE140">
        <f t="shared" si="168"/>
        <v>207</v>
      </c>
      <c r="AF140" t="s">
        <v>402</v>
      </c>
      <c r="AG140" s="11">
        <f t="shared" si="169"/>
        <v>121.9047619047619</v>
      </c>
      <c r="AH140">
        <v>71</v>
      </c>
      <c r="AI140">
        <f t="shared" si="170"/>
        <v>223</v>
      </c>
      <c r="AJ140" t="s">
        <v>403</v>
      </c>
      <c r="AK140" s="11">
        <f t="shared" si="171"/>
        <v>86.984126984126988</v>
      </c>
      <c r="AL140">
        <v>80.5</v>
      </c>
      <c r="AM140">
        <f t="shared" si="172"/>
        <v>109</v>
      </c>
      <c r="AN140" t="s">
        <v>21</v>
      </c>
      <c r="AO140" s="11">
        <f t="shared" si="173"/>
        <v>99.682539682539684</v>
      </c>
      <c r="AP140">
        <v>24</v>
      </c>
      <c r="AQ140">
        <f t="shared" si="174"/>
        <v>230</v>
      </c>
      <c r="AR140" t="s">
        <v>404</v>
      </c>
      <c r="AS140" s="11">
        <f t="shared" si="175"/>
        <v>111.11111111111111</v>
      </c>
      <c r="AT140">
        <v>44</v>
      </c>
      <c r="AU140">
        <f t="shared" si="176"/>
        <v>156</v>
      </c>
      <c r="AV140" t="s">
        <v>405</v>
      </c>
      <c r="AW140" s="11">
        <f t="shared" si="177"/>
        <v>131.11111111111111</v>
      </c>
      <c r="AX140">
        <v>55</v>
      </c>
      <c r="AY140">
        <f t="shared" si="178"/>
        <v>93</v>
      </c>
      <c r="AZ140" t="s">
        <v>1802</v>
      </c>
      <c r="BA140" s="11">
        <f t="shared" si="179"/>
        <v>136.50793650793651</v>
      </c>
      <c r="BB140">
        <v>78</v>
      </c>
      <c r="BC140">
        <f t="shared" si="180"/>
        <v>276</v>
      </c>
      <c r="BD140" t="s">
        <v>402</v>
      </c>
      <c r="BE140" s="11">
        <f t="shared" si="181"/>
        <v>43.492063492063494</v>
      </c>
      <c r="BF140">
        <v>88</v>
      </c>
      <c r="BG140">
        <f t="shared" si="182"/>
        <v>182</v>
      </c>
      <c r="BH140" t="s">
        <v>403</v>
      </c>
      <c r="BI140" s="11">
        <f t="shared" si="183"/>
        <v>108.57142857142857</v>
      </c>
      <c r="BJ140">
        <v>88.5</v>
      </c>
      <c r="BK140">
        <f t="shared" si="184"/>
        <v>108</v>
      </c>
      <c r="BL140" t="s">
        <v>21</v>
      </c>
      <c r="BM140" s="11">
        <f t="shared" si="185"/>
        <v>119.68253968253968</v>
      </c>
      <c r="BN140">
        <v>19</v>
      </c>
      <c r="BO140">
        <f t="shared" si="186"/>
        <v>265</v>
      </c>
      <c r="BP140" t="s">
        <v>404</v>
      </c>
      <c r="BQ140" s="11">
        <f t="shared" si="187"/>
        <v>53.333333333333336</v>
      </c>
      <c r="BR140">
        <v>25</v>
      </c>
      <c r="BS140" s="12">
        <f t="shared" si="188"/>
        <v>254</v>
      </c>
      <c r="BT140" t="s">
        <v>724</v>
      </c>
      <c r="BU140" s="11">
        <f t="shared" si="189"/>
        <v>73.968253968253961</v>
      </c>
      <c r="BV140">
        <v>46</v>
      </c>
      <c r="BW140">
        <f t="shared" si="190"/>
        <v>208</v>
      </c>
      <c r="BX140" t="s">
        <v>1802</v>
      </c>
      <c r="BY140" s="11">
        <f t="shared" si="191"/>
        <v>73.333333333333329</v>
      </c>
      <c r="BZ140">
        <v>97</v>
      </c>
      <c r="CA140">
        <f t="shared" si="192"/>
        <v>98</v>
      </c>
      <c r="CB140" t="s">
        <v>402</v>
      </c>
      <c r="CC140" s="11">
        <f t="shared" si="193"/>
        <v>109.52380952380952</v>
      </c>
      <c r="CD140">
        <v>78</v>
      </c>
      <c r="CE140">
        <f t="shared" si="194"/>
        <v>209</v>
      </c>
      <c r="CF140" t="s">
        <v>403</v>
      </c>
      <c r="CG140" s="11">
        <f t="shared" si="195"/>
        <v>106.66666666666667</v>
      </c>
      <c r="CH140">
        <v>51.5</v>
      </c>
      <c r="CI140">
        <f t="shared" si="196"/>
        <v>170</v>
      </c>
      <c r="CJ140" t="s">
        <v>21</v>
      </c>
      <c r="CK140" s="11">
        <f t="shared" si="197"/>
        <v>80</v>
      </c>
      <c r="CL140">
        <v>29</v>
      </c>
      <c r="CM140">
        <f t="shared" si="198"/>
        <v>118</v>
      </c>
      <c r="CN140" t="s">
        <v>404</v>
      </c>
      <c r="CO140" s="11">
        <f t="shared" si="199"/>
        <v>110.7936507936508</v>
      </c>
      <c r="CP140">
        <v>32</v>
      </c>
      <c r="CQ140">
        <f t="shared" si="200"/>
        <v>172</v>
      </c>
      <c r="CR140" t="s">
        <v>724</v>
      </c>
      <c r="CS140" s="11">
        <f t="shared" si="201"/>
        <v>106.66666666666667</v>
      </c>
      <c r="CT140">
        <v>56</v>
      </c>
      <c r="CU140">
        <f t="shared" si="202"/>
        <v>124</v>
      </c>
      <c r="CV140" t="s">
        <v>1802</v>
      </c>
      <c r="CW140" s="11">
        <f t="shared" si="203"/>
        <v>134.60317460317461</v>
      </c>
      <c r="CX140">
        <v>94</v>
      </c>
      <c r="CY140">
        <f t="shared" si="204"/>
        <v>128</v>
      </c>
      <c r="CZ140" t="s">
        <v>1808</v>
      </c>
      <c r="DA140" s="11">
        <f t="shared" si="205"/>
        <v>81.587301587301582</v>
      </c>
      <c r="DB140">
        <v>80</v>
      </c>
      <c r="DC140">
        <f t="shared" si="206"/>
        <v>230</v>
      </c>
      <c r="DD140" t="s">
        <v>403</v>
      </c>
      <c r="DE140" s="11">
        <f t="shared" si="207"/>
        <v>90.158730158730151</v>
      </c>
      <c r="DF140">
        <v>70.5</v>
      </c>
      <c r="DG140">
        <f t="shared" si="208"/>
        <v>107</v>
      </c>
      <c r="DH140" t="s">
        <v>21</v>
      </c>
      <c r="DI140" s="11">
        <f t="shared" si="209"/>
        <v>107.3015873015873</v>
      </c>
      <c r="DJ140">
        <v>39</v>
      </c>
      <c r="DK140">
        <f t="shared" si="210"/>
        <v>152</v>
      </c>
      <c r="DL140" t="s">
        <v>404</v>
      </c>
      <c r="DM140" s="11">
        <f t="shared" si="211"/>
        <v>97.460317460317455</v>
      </c>
      <c r="DN140">
        <v>43</v>
      </c>
      <c r="DO140">
        <f t="shared" si="212"/>
        <v>193</v>
      </c>
      <c r="DP140" t="s">
        <v>1809</v>
      </c>
      <c r="DQ140" s="11">
        <f t="shared" si="213"/>
        <v>120.63492063492063</v>
      </c>
      <c r="DR140">
        <v>34</v>
      </c>
      <c r="DS140">
        <f t="shared" si="214"/>
        <v>233</v>
      </c>
      <c r="DT140" t="s">
        <v>1802</v>
      </c>
      <c r="DU140" s="11">
        <f t="shared" si="215"/>
        <v>78.730158730158735</v>
      </c>
      <c r="DV140">
        <v>91.5</v>
      </c>
      <c r="DW140">
        <f t="shared" si="216"/>
        <v>70</v>
      </c>
      <c r="DX140" t="s">
        <v>1808</v>
      </c>
      <c r="DY140" s="11">
        <f t="shared" si="217"/>
        <v>129.84126984126985</v>
      </c>
      <c r="DZ140">
        <v>67</v>
      </c>
      <c r="EA140">
        <f t="shared" si="218"/>
        <v>199</v>
      </c>
      <c r="EB140" t="s">
        <v>403</v>
      </c>
      <c r="EC140" s="11">
        <f t="shared" si="219"/>
        <v>101.58730158730158</v>
      </c>
      <c r="ED140">
        <v>72</v>
      </c>
      <c r="EE140">
        <f t="shared" si="220"/>
        <v>130</v>
      </c>
      <c r="EF140" t="s">
        <v>21</v>
      </c>
      <c r="EG140" s="11">
        <f t="shared" si="221"/>
        <v>114.28571428571428</v>
      </c>
      <c r="EH140">
        <v>41</v>
      </c>
      <c r="EI140">
        <f t="shared" si="222"/>
        <v>144</v>
      </c>
      <c r="EJ140" t="s">
        <v>404</v>
      </c>
      <c r="EK140" s="11">
        <f t="shared" si="223"/>
        <v>126.34920634920636</v>
      </c>
      <c r="EL140">
        <v>35</v>
      </c>
      <c r="EM140">
        <f t="shared" si="224"/>
        <v>258</v>
      </c>
      <c r="EN140" t="s">
        <v>1809</v>
      </c>
      <c r="EO140" s="11">
        <f t="shared" si="225"/>
        <v>77.460317460317455</v>
      </c>
      <c r="EP140">
        <v>44</v>
      </c>
      <c r="EQ140">
        <f t="shared" si="226"/>
        <v>166</v>
      </c>
      <c r="ER140" t="s">
        <v>1802</v>
      </c>
      <c r="ES140" s="11">
        <f t="shared" si="227"/>
        <v>73.968253968253961</v>
      </c>
      <c r="ET140">
        <v>102</v>
      </c>
      <c r="EU140">
        <f t="shared" si="228"/>
        <v>164</v>
      </c>
      <c r="EV140">
        <v>87</v>
      </c>
      <c r="EW140">
        <f t="shared" si="229"/>
        <v>204</v>
      </c>
      <c r="EX140">
        <v>94</v>
      </c>
      <c r="EY140">
        <f t="shared" si="230"/>
        <v>175</v>
      </c>
      <c r="EZ140">
        <v>35</v>
      </c>
      <c r="FA140">
        <f t="shared" si="231"/>
        <v>227</v>
      </c>
      <c r="FB140">
        <v>27</v>
      </c>
      <c r="FC140">
        <f t="shared" si="232"/>
        <v>187</v>
      </c>
      <c r="FD140">
        <v>40</v>
      </c>
      <c r="FE140">
        <f t="shared" si="233"/>
        <v>84</v>
      </c>
    </row>
    <row r="141" spans="1:161" x14ac:dyDescent="0.2">
      <c r="A141" t="s">
        <v>448</v>
      </c>
      <c r="B141" t="s">
        <v>449</v>
      </c>
      <c r="C141" t="s">
        <v>400</v>
      </c>
      <c r="D141" t="s">
        <v>17</v>
      </c>
      <c r="E141" t="s">
        <v>450</v>
      </c>
      <c r="F141">
        <v>98</v>
      </c>
      <c r="G141">
        <f t="shared" si="156"/>
        <v>234</v>
      </c>
      <c r="H141" t="s">
        <v>402</v>
      </c>
      <c r="I141" s="11">
        <f t="shared" si="157"/>
        <v>67.61904761904762</v>
      </c>
      <c r="J141">
        <v>97</v>
      </c>
      <c r="K141">
        <f t="shared" si="158"/>
        <v>82</v>
      </c>
      <c r="L141" t="s">
        <v>403</v>
      </c>
      <c r="M141" s="11">
        <f t="shared" si="159"/>
        <v>76.19047619047619</v>
      </c>
      <c r="N141">
        <v>86</v>
      </c>
      <c r="O141" s="12">
        <f t="shared" si="160"/>
        <v>147</v>
      </c>
      <c r="P141" t="s">
        <v>21</v>
      </c>
      <c r="Q141" s="11">
        <f t="shared" si="161"/>
        <v>102.53968253968254</v>
      </c>
      <c r="R141">
        <v>56</v>
      </c>
      <c r="S141">
        <f t="shared" si="162"/>
        <v>100</v>
      </c>
      <c r="T141" t="s">
        <v>404</v>
      </c>
      <c r="U141" s="11">
        <f t="shared" si="163"/>
        <v>89.206349206349202</v>
      </c>
      <c r="V141">
        <v>54.5</v>
      </c>
      <c r="W141">
        <f t="shared" si="164"/>
        <v>142</v>
      </c>
      <c r="X141" t="s">
        <v>405</v>
      </c>
      <c r="Y141" s="11">
        <f t="shared" si="165"/>
        <v>114.92063492063492</v>
      </c>
      <c r="Z141">
        <v>63.5</v>
      </c>
      <c r="AA141">
        <f t="shared" si="166"/>
        <v>172</v>
      </c>
      <c r="AB141" t="s">
        <v>406</v>
      </c>
      <c r="AC141" s="11">
        <f t="shared" si="167"/>
        <v>105.39682539682539</v>
      </c>
      <c r="AD141">
        <v>101</v>
      </c>
      <c r="AE141">
        <f t="shared" si="168"/>
        <v>132</v>
      </c>
      <c r="AF141" t="s">
        <v>402</v>
      </c>
      <c r="AG141" s="11">
        <f t="shared" si="169"/>
        <v>149.84126984126985</v>
      </c>
      <c r="AH141">
        <v>121</v>
      </c>
      <c r="AI141">
        <f t="shared" si="170"/>
        <v>7</v>
      </c>
      <c r="AJ141" t="s">
        <v>403</v>
      </c>
      <c r="AK141" s="11">
        <f t="shared" si="171"/>
        <v>130.15873015873015</v>
      </c>
      <c r="AL141">
        <v>70</v>
      </c>
      <c r="AM141">
        <f t="shared" si="172"/>
        <v>155</v>
      </c>
      <c r="AN141" t="s">
        <v>21</v>
      </c>
      <c r="AO141" s="11">
        <f t="shared" si="173"/>
        <v>99.365079365079367</v>
      </c>
      <c r="AP141">
        <v>47</v>
      </c>
      <c r="AQ141">
        <f t="shared" si="174"/>
        <v>66</v>
      </c>
      <c r="AR141" t="s">
        <v>404</v>
      </c>
      <c r="AS141" s="11">
        <f t="shared" si="175"/>
        <v>120</v>
      </c>
      <c r="AT141">
        <v>51</v>
      </c>
      <c r="AU141">
        <f t="shared" si="176"/>
        <v>105</v>
      </c>
      <c r="AV141" t="s">
        <v>405</v>
      </c>
      <c r="AW141" s="11">
        <f t="shared" si="177"/>
        <v>111.74603174603175</v>
      </c>
      <c r="AX141">
        <v>42</v>
      </c>
      <c r="AY141">
        <f t="shared" si="178"/>
        <v>189</v>
      </c>
      <c r="AZ141" t="s">
        <v>1802</v>
      </c>
      <c r="BA141" s="11">
        <f t="shared" si="179"/>
        <v>95.238095238095241</v>
      </c>
      <c r="BB141">
        <v>76</v>
      </c>
      <c r="BC141">
        <f t="shared" si="180"/>
        <v>289</v>
      </c>
      <c r="BD141" t="s">
        <v>402</v>
      </c>
      <c r="BE141" s="11">
        <f t="shared" si="181"/>
        <v>97.142857142857139</v>
      </c>
      <c r="BF141">
        <v>101</v>
      </c>
      <c r="BG141">
        <f t="shared" si="182"/>
        <v>102</v>
      </c>
      <c r="BH141" t="s">
        <v>403</v>
      </c>
      <c r="BI141" s="11">
        <f t="shared" si="183"/>
        <v>88.571428571428569</v>
      </c>
      <c r="BJ141">
        <v>78</v>
      </c>
      <c r="BK141">
        <f t="shared" si="184"/>
        <v>153</v>
      </c>
      <c r="BL141" t="s">
        <v>21</v>
      </c>
      <c r="BM141" s="11">
        <f t="shared" si="185"/>
        <v>102.53968253968254</v>
      </c>
      <c r="BN141">
        <v>33</v>
      </c>
      <c r="BO141">
        <f t="shared" si="186"/>
        <v>129</v>
      </c>
      <c r="BP141" t="s">
        <v>404</v>
      </c>
      <c r="BQ141" s="11">
        <f t="shared" si="187"/>
        <v>81.904761904761898</v>
      </c>
      <c r="BR141">
        <v>37</v>
      </c>
      <c r="BS141" s="12">
        <f t="shared" si="188"/>
        <v>142</v>
      </c>
      <c r="BT141" t="s">
        <v>724</v>
      </c>
      <c r="BU141" s="11">
        <f t="shared" si="189"/>
        <v>81.587301587301582</v>
      </c>
      <c r="BV141">
        <v>52</v>
      </c>
      <c r="BW141">
        <f t="shared" si="190"/>
        <v>174</v>
      </c>
      <c r="BX141" t="s">
        <v>1802</v>
      </c>
      <c r="BY141" s="11">
        <f t="shared" si="191"/>
        <v>79.682539682539684</v>
      </c>
      <c r="BZ141">
        <v>76</v>
      </c>
      <c r="CA141">
        <f t="shared" si="192"/>
        <v>280</v>
      </c>
      <c r="CB141" t="s">
        <v>402</v>
      </c>
      <c r="CC141" s="11">
        <f t="shared" si="193"/>
        <v>26.349206349206341</v>
      </c>
      <c r="CD141">
        <v>102</v>
      </c>
      <c r="CE141">
        <f t="shared" si="194"/>
        <v>66</v>
      </c>
      <c r="CF141" t="s">
        <v>403</v>
      </c>
      <c r="CG141" s="11">
        <f t="shared" si="195"/>
        <v>93.968253968253975</v>
      </c>
      <c r="CH141">
        <v>53</v>
      </c>
      <c r="CI141">
        <f t="shared" si="196"/>
        <v>161</v>
      </c>
      <c r="CJ141" t="s">
        <v>21</v>
      </c>
      <c r="CK141" s="11">
        <f t="shared" si="197"/>
        <v>108.25396825396825</v>
      </c>
      <c r="CL141">
        <v>39</v>
      </c>
      <c r="CM141">
        <f t="shared" si="198"/>
        <v>72</v>
      </c>
      <c r="CN141" t="s">
        <v>404</v>
      </c>
      <c r="CO141" s="11">
        <f t="shared" si="199"/>
        <v>90.158730158730151</v>
      </c>
      <c r="CP141">
        <v>43</v>
      </c>
      <c r="CQ141">
        <f t="shared" si="200"/>
        <v>84</v>
      </c>
      <c r="CR141" t="s">
        <v>724</v>
      </c>
      <c r="CS141" s="11">
        <f t="shared" si="201"/>
        <v>118.73015873015873</v>
      </c>
      <c r="CT141">
        <v>58</v>
      </c>
      <c r="CU141">
        <f t="shared" si="202"/>
        <v>110</v>
      </c>
      <c r="CV141" t="s">
        <v>1802</v>
      </c>
      <c r="CW141" s="11">
        <f t="shared" si="203"/>
        <v>93.333333333333329</v>
      </c>
      <c r="CX141">
        <v>101</v>
      </c>
      <c r="CY141">
        <f t="shared" si="204"/>
        <v>48</v>
      </c>
      <c r="CZ141" t="s">
        <v>1808</v>
      </c>
      <c r="DA141" s="11">
        <f t="shared" si="205"/>
        <v>146.03174603174602</v>
      </c>
      <c r="DB141">
        <v>114</v>
      </c>
      <c r="DC141">
        <f t="shared" si="206"/>
        <v>47</v>
      </c>
      <c r="DD141" t="s">
        <v>403</v>
      </c>
      <c r="DE141" s="11">
        <f t="shared" si="207"/>
        <v>94.603174603174608</v>
      </c>
      <c r="DF141">
        <v>53</v>
      </c>
      <c r="DG141">
        <f t="shared" si="208"/>
        <v>187</v>
      </c>
      <c r="DH141" t="s">
        <v>21</v>
      </c>
      <c r="DI141" s="11">
        <f t="shared" si="209"/>
        <v>97.460317460317455</v>
      </c>
      <c r="DJ141">
        <v>60</v>
      </c>
      <c r="DK141">
        <f t="shared" si="210"/>
        <v>41</v>
      </c>
      <c r="DL141" t="s">
        <v>404</v>
      </c>
      <c r="DM141" s="11">
        <f t="shared" si="211"/>
        <v>119.04761904761905</v>
      </c>
      <c r="DN141">
        <v>50</v>
      </c>
      <c r="DO141">
        <f t="shared" si="212"/>
        <v>143</v>
      </c>
      <c r="DP141" t="s">
        <v>1809</v>
      </c>
      <c r="DQ141" s="11">
        <f t="shared" si="213"/>
        <v>89.523809523809518</v>
      </c>
      <c r="DR141">
        <v>52</v>
      </c>
      <c r="DS141">
        <f t="shared" si="214"/>
        <v>89</v>
      </c>
      <c r="DT141" t="s">
        <v>1802</v>
      </c>
      <c r="DU141" s="11">
        <f t="shared" si="215"/>
        <v>113.01587301587301</v>
      </c>
      <c r="DV141">
        <v>81</v>
      </c>
      <c r="DW141">
        <f t="shared" si="216"/>
        <v>193</v>
      </c>
      <c r="DX141" t="s">
        <v>1808</v>
      </c>
      <c r="DY141" s="11">
        <f t="shared" si="217"/>
        <v>62.222222222222221</v>
      </c>
      <c r="DZ141">
        <v>93</v>
      </c>
      <c r="EA141">
        <f t="shared" si="218"/>
        <v>30</v>
      </c>
      <c r="EB141" t="s">
        <v>403</v>
      </c>
      <c r="EC141" s="11">
        <f t="shared" si="219"/>
        <v>112.38095238095238</v>
      </c>
      <c r="ED141">
        <v>63.5</v>
      </c>
      <c r="EE141">
        <f t="shared" si="220"/>
        <v>179</v>
      </c>
      <c r="EF141" t="s">
        <v>21</v>
      </c>
      <c r="EG141" s="11">
        <f t="shared" si="221"/>
        <v>98.730158730158735</v>
      </c>
      <c r="EH141">
        <v>47.5</v>
      </c>
      <c r="EI141">
        <f t="shared" si="222"/>
        <v>101</v>
      </c>
      <c r="EJ141" t="s">
        <v>404</v>
      </c>
      <c r="EK141" s="11">
        <f t="shared" si="223"/>
        <v>122.22222222222223</v>
      </c>
      <c r="EL141">
        <v>53.5</v>
      </c>
      <c r="EM141">
        <f t="shared" si="224"/>
        <v>110</v>
      </c>
      <c r="EN141" t="s">
        <v>1809</v>
      </c>
      <c r="EO141" s="11">
        <f t="shared" si="225"/>
        <v>128.88888888888889</v>
      </c>
      <c r="EP141">
        <v>51.5</v>
      </c>
      <c r="EQ141">
        <f t="shared" si="226"/>
        <v>130</v>
      </c>
      <c r="ER141" t="s">
        <v>1802</v>
      </c>
      <c r="ES141" s="11">
        <f t="shared" si="227"/>
        <v>102.22222222222223</v>
      </c>
      <c r="ET141">
        <v>110</v>
      </c>
      <c r="EU141">
        <f t="shared" si="228"/>
        <v>74</v>
      </c>
      <c r="EV141">
        <v>105</v>
      </c>
      <c r="EW141">
        <f t="shared" si="229"/>
        <v>69</v>
      </c>
      <c r="EX141">
        <v>94</v>
      </c>
      <c r="EY141">
        <f t="shared" si="230"/>
        <v>175</v>
      </c>
      <c r="EZ141">
        <v>39</v>
      </c>
      <c r="FA141">
        <f t="shared" si="231"/>
        <v>171</v>
      </c>
      <c r="FB141">
        <v>26</v>
      </c>
      <c r="FC141">
        <f t="shared" si="232"/>
        <v>201</v>
      </c>
      <c r="FD141">
        <v>37</v>
      </c>
      <c r="FE141">
        <f t="shared" si="233"/>
        <v>137</v>
      </c>
    </row>
    <row r="142" spans="1:161" x14ac:dyDescent="0.2">
      <c r="A142" t="s">
        <v>451</v>
      </c>
      <c r="B142" t="s">
        <v>452</v>
      </c>
      <c r="C142" t="s">
        <v>400</v>
      </c>
      <c r="D142" t="s">
        <v>17</v>
      </c>
      <c r="E142" t="s">
        <v>453</v>
      </c>
      <c r="F142">
        <v>106</v>
      </c>
      <c r="G142">
        <f t="shared" si="156"/>
        <v>119</v>
      </c>
      <c r="H142" t="s">
        <v>402</v>
      </c>
      <c r="I142" s="11">
        <f t="shared" si="157"/>
        <v>99.682539682539684</v>
      </c>
      <c r="J142">
        <v>81</v>
      </c>
      <c r="K142">
        <f t="shared" si="158"/>
        <v>182</v>
      </c>
      <c r="L142" t="s">
        <v>403</v>
      </c>
      <c r="M142" s="11">
        <f t="shared" si="159"/>
        <v>109.52380952380952</v>
      </c>
      <c r="N142">
        <v>114</v>
      </c>
      <c r="O142" s="12">
        <f t="shared" si="160"/>
        <v>33</v>
      </c>
      <c r="P142" t="s">
        <v>21</v>
      </c>
      <c r="Q142" s="11">
        <f t="shared" si="161"/>
        <v>102.85714285714286</v>
      </c>
      <c r="R142">
        <v>49.5</v>
      </c>
      <c r="S142">
        <f t="shared" si="162"/>
        <v>160</v>
      </c>
      <c r="T142" t="s">
        <v>404</v>
      </c>
      <c r="U142" s="11">
        <f t="shared" si="163"/>
        <v>88.888888888888886</v>
      </c>
      <c r="V142">
        <v>47</v>
      </c>
      <c r="W142">
        <f t="shared" si="164"/>
        <v>192</v>
      </c>
      <c r="X142" t="s">
        <v>405</v>
      </c>
      <c r="Y142" s="11">
        <f t="shared" si="165"/>
        <v>99.047619047619051</v>
      </c>
      <c r="Z142">
        <v>56.5</v>
      </c>
      <c r="AA142">
        <f t="shared" si="166"/>
        <v>239</v>
      </c>
      <c r="AB142" t="s">
        <v>406</v>
      </c>
      <c r="AC142" s="11">
        <f t="shared" si="167"/>
        <v>84.126984126984127</v>
      </c>
      <c r="AD142">
        <v>101.5</v>
      </c>
      <c r="AE142">
        <f t="shared" si="168"/>
        <v>118</v>
      </c>
      <c r="AF142" t="s">
        <v>402</v>
      </c>
      <c r="AG142" s="11">
        <f t="shared" si="169"/>
        <v>94.285714285714292</v>
      </c>
      <c r="AH142">
        <v>74.5</v>
      </c>
      <c r="AI142">
        <f t="shared" si="170"/>
        <v>212</v>
      </c>
      <c r="AJ142" t="s">
        <v>403</v>
      </c>
      <c r="AK142" s="11">
        <f t="shared" si="171"/>
        <v>88.571428571428569</v>
      </c>
      <c r="AL142">
        <v>102.5</v>
      </c>
      <c r="AM142">
        <f t="shared" si="172"/>
        <v>42</v>
      </c>
      <c r="AN142" t="s">
        <v>21</v>
      </c>
      <c r="AO142" s="11">
        <f t="shared" si="173"/>
        <v>98.095238095238102</v>
      </c>
      <c r="AP142">
        <v>37</v>
      </c>
      <c r="AQ142">
        <f t="shared" si="174"/>
        <v>125</v>
      </c>
      <c r="AR142" t="s">
        <v>404</v>
      </c>
      <c r="AS142" s="11">
        <f t="shared" si="175"/>
        <v>101.26984126984127</v>
      </c>
      <c r="AT142">
        <v>46</v>
      </c>
      <c r="AU142">
        <f t="shared" si="176"/>
        <v>140</v>
      </c>
      <c r="AV142" t="s">
        <v>405</v>
      </c>
      <c r="AW142" s="11">
        <f t="shared" si="177"/>
        <v>107.3015873015873</v>
      </c>
      <c r="AX142">
        <v>42</v>
      </c>
      <c r="AY142">
        <f t="shared" si="178"/>
        <v>189</v>
      </c>
      <c r="AZ142" t="s">
        <v>1802</v>
      </c>
      <c r="BA142" s="11">
        <f t="shared" si="179"/>
        <v>90.158730158730151</v>
      </c>
      <c r="BB142">
        <v>92</v>
      </c>
      <c r="BC142">
        <f t="shared" si="180"/>
        <v>100</v>
      </c>
      <c r="BD142" t="s">
        <v>402</v>
      </c>
      <c r="BE142" s="11">
        <f t="shared" si="181"/>
        <v>118.0952380952381</v>
      </c>
      <c r="BF142">
        <v>89</v>
      </c>
      <c r="BG142">
        <f t="shared" si="182"/>
        <v>176</v>
      </c>
      <c r="BH142" t="s">
        <v>403</v>
      </c>
      <c r="BI142" s="11">
        <f t="shared" si="183"/>
        <v>107.93650793650794</v>
      </c>
      <c r="BJ142">
        <v>109</v>
      </c>
      <c r="BK142">
        <f t="shared" si="184"/>
        <v>36</v>
      </c>
      <c r="BL142" t="s">
        <v>21</v>
      </c>
      <c r="BM142" s="11">
        <f t="shared" si="185"/>
        <v>98.412698412698418</v>
      </c>
      <c r="BN142">
        <v>33</v>
      </c>
      <c r="BO142">
        <f t="shared" si="186"/>
        <v>129</v>
      </c>
      <c r="BP142" t="s">
        <v>404</v>
      </c>
      <c r="BQ142" s="11">
        <f t="shared" si="187"/>
        <v>111.42857142857143</v>
      </c>
      <c r="BR142">
        <v>35</v>
      </c>
      <c r="BS142" s="12">
        <f t="shared" si="188"/>
        <v>163</v>
      </c>
      <c r="BT142" t="s">
        <v>724</v>
      </c>
      <c r="BU142" s="11">
        <f t="shared" si="189"/>
        <v>133.33333333333331</v>
      </c>
      <c r="BV142">
        <v>54</v>
      </c>
      <c r="BW142">
        <f t="shared" si="190"/>
        <v>158</v>
      </c>
      <c r="BX142" t="s">
        <v>1802</v>
      </c>
      <c r="BY142" s="11">
        <f t="shared" si="191"/>
        <v>137.77777777777777</v>
      </c>
      <c r="BZ142">
        <v>91</v>
      </c>
      <c r="CA142">
        <f t="shared" si="192"/>
        <v>157</v>
      </c>
      <c r="CB142" t="s">
        <v>402</v>
      </c>
      <c r="CC142" s="11">
        <f t="shared" si="193"/>
        <v>110.15873015873015</v>
      </c>
      <c r="CD142">
        <v>79</v>
      </c>
      <c r="CE142">
        <f t="shared" si="194"/>
        <v>201</v>
      </c>
      <c r="CF142" t="s">
        <v>403</v>
      </c>
      <c r="CG142" s="11">
        <f t="shared" si="195"/>
        <v>99.682539682539684</v>
      </c>
      <c r="CH142">
        <v>81.5</v>
      </c>
      <c r="CI142">
        <f t="shared" si="196"/>
        <v>31</v>
      </c>
      <c r="CJ142" t="s">
        <v>21</v>
      </c>
      <c r="CK142" s="11">
        <f t="shared" si="197"/>
        <v>104.76190476190476</v>
      </c>
      <c r="CL142">
        <v>24</v>
      </c>
      <c r="CM142">
        <f t="shared" si="198"/>
        <v>165</v>
      </c>
      <c r="CN142" t="s">
        <v>404</v>
      </c>
      <c r="CO142" s="11">
        <f t="shared" si="199"/>
        <v>120.63492063492063</v>
      </c>
      <c r="CP142">
        <v>24</v>
      </c>
      <c r="CQ142">
        <f t="shared" si="200"/>
        <v>268</v>
      </c>
      <c r="CR142" t="s">
        <v>724</v>
      </c>
      <c r="CS142" s="11">
        <f t="shared" si="201"/>
        <v>86.031746031746025</v>
      </c>
      <c r="CT142">
        <v>36</v>
      </c>
      <c r="CU142">
        <f t="shared" si="202"/>
        <v>277</v>
      </c>
      <c r="CV142" t="s">
        <v>1802</v>
      </c>
      <c r="CW142" s="11">
        <f t="shared" si="203"/>
        <v>80.952380952380949</v>
      </c>
      <c r="CX142">
        <v>89</v>
      </c>
      <c r="CY142">
        <f t="shared" si="204"/>
        <v>189</v>
      </c>
      <c r="CZ142" t="s">
        <v>1808</v>
      </c>
      <c r="DA142" s="11">
        <f t="shared" si="205"/>
        <v>101.26984126984127</v>
      </c>
      <c r="DB142">
        <v>86</v>
      </c>
      <c r="DC142">
        <f t="shared" si="206"/>
        <v>200</v>
      </c>
      <c r="DD142" t="s">
        <v>403</v>
      </c>
      <c r="DE142" s="11">
        <f t="shared" si="207"/>
        <v>115.87301587301587</v>
      </c>
      <c r="DF142">
        <v>91.5</v>
      </c>
      <c r="DG142">
        <f t="shared" si="208"/>
        <v>46</v>
      </c>
      <c r="DH142" t="s">
        <v>21</v>
      </c>
      <c r="DI142" s="11">
        <f t="shared" si="209"/>
        <v>98.095238095238102</v>
      </c>
      <c r="DJ142">
        <v>29</v>
      </c>
      <c r="DK142">
        <f t="shared" si="210"/>
        <v>230</v>
      </c>
      <c r="DL142" t="s">
        <v>404</v>
      </c>
      <c r="DM142" s="11">
        <f t="shared" si="211"/>
        <v>118.41269841269842</v>
      </c>
      <c r="DN142">
        <v>39</v>
      </c>
      <c r="DO142">
        <f t="shared" si="212"/>
        <v>224</v>
      </c>
      <c r="DP142" t="s">
        <v>1809</v>
      </c>
      <c r="DQ142" s="11">
        <f t="shared" si="213"/>
        <v>120.31746031746032</v>
      </c>
      <c r="DR142">
        <v>36</v>
      </c>
      <c r="DS142">
        <f t="shared" si="214"/>
        <v>217</v>
      </c>
      <c r="DT142" t="s">
        <v>1802</v>
      </c>
      <c r="DU142" s="11">
        <f t="shared" si="215"/>
        <v>125.07936507936508</v>
      </c>
      <c r="DV142">
        <v>81</v>
      </c>
      <c r="DW142">
        <f t="shared" si="216"/>
        <v>193</v>
      </c>
      <c r="DX142" t="s">
        <v>978</v>
      </c>
      <c r="DY142" s="11">
        <f t="shared" si="217"/>
        <v>124.44444444444444</v>
      </c>
      <c r="DZ142">
        <v>59.5</v>
      </c>
      <c r="EA142">
        <f t="shared" si="218"/>
        <v>250</v>
      </c>
      <c r="EB142" t="s">
        <v>1804</v>
      </c>
      <c r="EC142" s="11">
        <f t="shared" si="219"/>
        <v>111.74603174603175</v>
      </c>
      <c r="ED142">
        <v>90.5</v>
      </c>
      <c r="EE142">
        <f t="shared" si="220"/>
        <v>40</v>
      </c>
      <c r="EF142" t="s">
        <v>855</v>
      </c>
      <c r="EG142" s="11">
        <f t="shared" si="221"/>
        <v>121.9047619047619</v>
      </c>
      <c r="EH142">
        <v>20</v>
      </c>
      <c r="EI142">
        <f t="shared" si="222"/>
        <v>288</v>
      </c>
      <c r="EJ142" t="s">
        <v>1827</v>
      </c>
      <c r="EK142" s="11">
        <f t="shared" si="223"/>
        <v>103.80952380952381</v>
      </c>
      <c r="EL142">
        <v>29</v>
      </c>
      <c r="EM142">
        <f t="shared" si="224"/>
        <v>288</v>
      </c>
      <c r="EN142" t="s">
        <v>126</v>
      </c>
      <c r="EO142" s="11">
        <f t="shared" si="225"/>
        <v>95.873015873015873</v>
      </c>
      <c r="EP142">
        <v>26</v>
      </c>
      <c r="EQ142">
        <f t="shared" si="226"/>
        <v>296</v>
      </c>
      <c r="ER142" t="s">
        <v>1802</v>
      </c>
      <c r="ES142" s="11">
        <f t="shared" si="227"/>
        <v>60.634920634920633</v>
      </c>
      <c r="ET142">
        <v>93</v>
      </c>
      <c r="EU142">
        <f t="shared" si="228"/>
        <v>270</v>
      </c>
      <c r="EV142">
        <v>70</v>
      </c>
      <c r="EW142">
        <f t="shared" si="229"/>
        <v>287</v>
      </c>
      <c r="EX142">
        <v>112</v>
      </c>
      <c r="EY142">
        <f t="shared" si="230"/>
        <v>109</v>
      </c>
      <c r="EZ142">
        <v>25</v>
      </c>
      <c r="FA142">
        <f t="shared" si="231"/>
        <v>300</v>
      </c>
      <c r="FB142">
        <v>20</v>
      </c>
      <c r="FC142">
        <f t="shared" si="232"/>
        <v>275</v>
      </c>
      <c r="FD142">
        <v>35</v>
      </c>
      <c r="FE142">
        <f t="shared" si="233"/>
        <v>172</v>
      </c>
    </row>
    <row r="143" spans="1:161" x14ac:dyDescent="0.2">
      <c r="A143" t="s">
        <v>454</v>
      </c>
      <c r="B143" t="s">
        <v>455</v>
      </c>
      <c r="C143" t="s">
        <v>400</v>
      </c>
      <c r="D143" t="s">
        <v>17</v>
      </c>
      <c r="E143" t="s">
        <v>456</v>
      </c>
      <c r="F143">
        <v>93</v>
      </c>
      <c r="G143">
        <f t="shared" si="156"/>
        <v>278</v>
      </c>
      <c r="H143" t="s">
        <v>402</v>
      </c>
      <c r="I143" s="11">
        <f t="shared" si="157"/>
        <v>91.746031746031747</v>
      </c>
      <c r="J143">
        <v>109</v>
      </c>
      <c r="K143">
        <f t="shared" si="158"/>
        <v>31</v>
      </c>
      <c r="L143" t="s">
        <v>403</v>
      </c>
      <c r="M143" s="11">
        <f t="shared" si="159"/>
        <v>98.412698412698418</v>
      </c>
      <c r="N143">
        <v>72</v>
      </c>
      <c r="O143" s="12">
        <f t="shared" si="160"/>
        <v>213</v>
      </c>
      <c r="P143" t="s">
        <v>21</v>
      </c>
      <c r="Q143" s="11">
        <f t="shared" si="161"/>
        <v>90.793650793650798</v>
      </c>
      <c r="R143">
        <v>54.5</v>
      </c>
      <c r="S143">
        <f t="shared" si="162"/>
        <v>118</v>
      </c>
      <c r="T143" t="s">
        <v>404</v>
      </c>
      <c r="U143" s="11">
        <f t="shared" si="163"/>
        <v>73.650793650793645</v>
      </c>
      <c r="V143">
        <v>62</v>
      </c>
      <c r="W143">
        <f t="shared" si="164"/>
        <v>92</v>
      </c>
      <c r="X143" t="s">
        <v>405</v>
      </c>
      <c r="Y143" s="11">
        <f t="shared" si="165"/>
        <v>125.71428571428571</v>
      </c>
      <c r="Z143">
        <v>60</v>
      </c>
      <c r="AA143">
        <f t="shared" si="166"/>
        <v>201</v>
      </c>
      <c r="AB143" t="s">
        <v>406</v>
      </c>
      <c r="AC143" s="11">
        <f t="shared" si="167"/>
        <v>91.111111111111114</v>
      </c>
      <c r="AD143">
        <v>92</v>
      </c>
      <c r="AE143">
        <f t="shared" si="168"/>
        <v>252</v>
      </c>
      <c r="AF143" t="s">
        <v>402</v>
      </c>
      <c r="AG143" s="11">
        <f t="shared" si="169"/>
        <v>100</v>
      </c>
      <c r="AH143">
        <v>110</v>
      </c>
      <c r="AI143">
        <f t="shared" si="170"/>
        <v>26</v>
      </c>
      <c r="AJ143" t="s">
        <v>403</v>
      </c>
      <c r="AK143" s="11">
        <f t="shared" si="171"/>
        <v>94.285714285714292</v>
      </c>
      <c r="AL143">
        <v>62.5</v>
      </c>
      <c r="AM143">
        <f t="shared" si="172"/>
        <v>184</v>
      </c>
      <c r="AN143" t="s">
        <v>21</v>
      </c>
      <c r="AO143" s="11">
        <f t="shared" si="173"/>
        <v>123.17460317460318</v>
      </c>
      <c r="AP143">
        <v>57</v>
      </c>
      <c r="AQ143">
        <f t="shared" si="174"/>
        <v>35</v>
      </c>
      <c r="AR143" t="s">
        <v>404</v>
      </c>
      <c r="AS143" s="11">
        <f t="shared" si="175"/>
        <v>120.63492063492063</v>
      </c>
      <c r="AT143">
        <v>56</v>
      </c>
      <c r="AU143">
        <f t="shared" si="176"/>
        <v>63</v>
      </c>
      <c r="AV143" t="s">
        <v>405</v>
      </c>
      <c r="AW143" s="11">
        <f t="shared" si="177"/>
        <v>118.41269841269842</v>
      </c>
      <c r="AX143">
        <v>44</v>
      </c>
      <c r="AY143">
        <f t="shared" si="178"/>
        <v>173</v>
      </c>
      <c r="AZ143" t="s">
        <v>1802</v>
      </c>
      <c r="BA143" s="11">
        <f t="shared" si="179"/>
        <v>85.714285714285722</v>
      </c>
      <c r="BB143">
        <v>81</v>
      </c>
      <c r="BC143">
        <f t="shared" si="180"/>
        <v>252</v>
      </c>
      <c r="BD143" t="s">
        <v>402</v>
      </c>
      <c r="BE143" s="11">
        <f t="shared" si="181"/>
        <v>108.88888888888889</v>
      </c>
      <c r="BF143">
        <v>128</v>
      </c>
      <c r="BG143">
        <f t="shared" si="182"/>
        <v>8</v>
      </c>
      <c r="BH143" t="s">
        <v>403</v>
      </c>
      <c r="BI143" s="11">
        <f t="shared" si="183"/>
        <v>106.03174603174602</v>
      </c>
      <c r="BJ143">
        <v>54.5</v>
      </c>
      <c r="BK143">
        <f t="shared" si="184"/>
        <v>257</v>
      </c>
      <c r="BL143" t="s">
        <v>21</v>
      </c>
      <c r="BM143" s="11">
        <f t="shared" si="185"/>
        <v>95.873015873015873</v>
      </c>
      <c r="BN143">
        <v>36</v>
      </c>
      <c r="BO143">
        <f t="shared" si="186"/>
        <v>100</v>
      </c>
      <c r="BP143" t="s">
        <v>404</v>
      </c>
      <c r="BQ143" s="11">
        <f t="shared" si="187"/>
        <v>86.031746031746025</v>
      </c>
      <c r="BR143">
        <v>40</v>
      </c>
      <c r="BS143" s="12">
        <f t="shared" si="188"/>
        <v>121</v>
      </c>
      <c r="BT143" t="s">
        <v>724</v>
      </c>
      <c r="BU143" s="11">
        <f t="shared" si="189"/>
        <v>116.19047619047619</v>
      </c>
      <c r="BV143">
        <v>59</v>
      </c>
      <c r="BW143">
        <f t="shared" si="190"/>
        <v>128</v>
      </c>
      <c r="BX143" t="s">
        <v>1802</v>
      </c>
      <c r="BY143" s="11">
        <f t="shared" si="191"/>
        <v>115.55555555555556</v>
      </c>
      <c r="BZ143">
        <v>76</v>
      </c>
      <c r="CA143">
        <f t="shared" si="192"/>
        <v>280</v>
      </c>
      <c r="CB143" t="s">
        <v>402</v>
      </c>
      <c r="CC143" s="11">
        <f t="shared" si="193"/>
        <v>107.61904761904762</v>
      </c>
      <c r="CD143">
        <v>112</v>
      </c>
      <c r="CE143">
        <f t="shared" si="194"/>
        <v>27</v>
      </c>
      <c r="CF143" t="s">
        <v>403</v>
      </c>
      <c r="CG143" s="11">
        <f t="shared" si="195"/>
        <v>112.06349206349206</v>
      </c>
      <c r="CH143">
        <v>41</v>
      </c>
      <c r="CI143">
        <f t="shared" si="196"/>
        <v>244</v>
      </c>
      <c r="CJ143" t="s">
        <v>21</v>
      </c>
      <c r="CK143" s="11">
        <f t="shared" si="197"/>
        <v>87.301587301587304</v>
      </c>
      <c r="CL143">
        <v>44</v>
      </c>
      <c r="CM143">
        <f t="shared" si="198"/>
        <v>56</v>
      </c>
      <c r="CN143" t="s">
        <v>404</v>
      </c>
      <c r="CO143" s="11">
        <f t="shared" si="199"/>
        <v>94.603174603174608</v>
      </c>
      <c r="CP143">
        <v>32</v>
      </c>
      <c r="CQ143">
        <f t="shared" si="200"/>
        <v>172</v>
      </c>
      <c r="CR143" t="s">
        <v>724</v>
      </c>
      <c r="CS143" s="11">
        <f t="shared" si="201"/>
        <v>62.539682539682538</v>
      </c>
      <c r="CT143">
        <v>51</v>
      </c>
      <c r="CU143">
        <f t="shared" si="202"/>
        <v>177</v>
      </c>
      <c r="CV143" t="s">
        <v>1802</v>
      </c>
      <c r="CW143" s="11">
        <f t="shared" si="203"/>
        <v>114.92063492063492</v>
      </c>
      <c r="CX143">
        <v>75</v>
      </c>
      <c r="CY143">
        <f t="shared" si="204"/>
        <v>304</v>
      </c>
      <c r="CZ143" t="s">
        <v>1808</v>
      </c>
      <c r="DA143" s="11">
        <f t="shared" si="205"/>
        <v>37.142857142857146</v>
      </c>
      <c r="DB143">
        <v>111</v>
      </c>
      <c r="DC143">
        <f t="shared" si="206"/>
        <v>65</v>
      </c>
      <c r="DD143" t="s">
        <v>403</v>
      </c>
      <c r="DE143" s="11">
        <f t="shared" si="207"/>
        <v>82.539682539682545</v>
      </c>
      <c r="DF143">
        <v>48.5</v>
      </c>
      <c r="DG143">
        <f t="shared" si="208"/>
        <v>204</v>
      </c>
      <c r="DH143" t="s">
        <v>21</v>
      </c>
      <c r="DI143" s="11">
        <f t="shared" si="209"/>
        <v>106.34920634920636</v>
      </c>
      <c r="DJ143">
        <v>61</v>
      </c>
      <c r="DK143">
        <f t="shared" si="210"/>
        <v>39</v>
      </c>
      <c r="DL143" t="s">
        <v>404</v>
      </c>
      <c r="DM143" s="11">
        <f t="shared" si="211"/>
        <v>146.03174603174602</v>
      </c>
      <c r="DN143">
        <v>64</v>
      </c>
      <c r="DO143">
        <f t="shared" si="212"/>
        <v>54</v>
      </c>
      <c r="DP143" t="s">
        <v>1809</v>
      </c>
      <c r="DQ143" s="11">
        <f t="shared" si="213"/>
        <v>104.12698412698413</v>
      </c>
      <c r="DR143">
        <v>35</v>
      </c>
      <c r="DS143">
        <f t="shared" si="214"/>
        <v>224</v>
      </c>
      <c r="DT143" t="s">
        <v>1802</v>
      </c>
      <c r="DU143" s="11">
        <f t="shared" si="215"/>
        <v>55.873015873015873</v>
      </c>
      <c r="DV143">
        <v>87.5</v>
      </c>
      <c r="DW143">
        <f t="shared" si="216"/>
        <v>106</v>
      </c>
      <c r="DX143" t="s">
        <v>1808</v>
      </c>
      <c r="DY143" s="11">
        <f t="shared" si="217"/>
        <v>138.41269841269843</v>
      </c>
      <c r="DZ143">
        <v>106</v>
      </c>
      <c r="EA143">
        <f t="shared" si="218"/>
        <v>10</v>
      </c>
      <c r="EB143" t="s">
        <v>403</v>
      </c>
      <c r="EC143" s="11">
        <f t="shared" si="219"/>
        <v>112.6984126984127</v>
      </c>
      <c r="ED143">
        <v>56</v>
      </c>
      <c r="EE143">
        <f t="shared" si="220"/>
        <v>224</v>
      </c>
      <c r="EF143" t="s">
        <v>21</v>
      </c>
      <c r="EG143" s="11">
        <f t="shared" si="221"/>
        <v>112.6984126984127</v>
      </c>
      <c r="EH143">
        <v>35</v>
      </c>
      <c r="EI143">
        <f t="shared" si="222"/>
        <v>184</v>
      </c>
      <c r="EJ143" t="s">
        <v>404</v>
      </c>
      <c r="EK143" s="11">
        <f t="shared" si="223"/>
        <v>109.2063492063492</v>
      </c>
      <c r="EL143">
        <v>60</v>
      </c>
      <c r="EM143">
        <f t="shared" si="224"/>
        <v>67</v>
      </c>
      <c r="EN143" t="s">
        <v>1809</v>
      </c>
      <c r="EO143" s="11">
        <f t="shared" si="225"/>
        <v>114.28571428571428</v>
      </c>
      <c r="EP143">
        <v>59.5</v>
      </c>
      <c r="EQ143">
        <f t="shared" si="226"/>
        <v>85</v>
      </c>
      <c r="ER143" t="s">
        <v>1802</v>
      </c>
      <c r="ES143" s="11">
        <f t="shared" si="227"/>
        <v>161.26984126984127</v>
      </c>
      <c r="ET143">
        <v>97</v>
      </c>
      <c r="EU143">
        <f t="shared" si="228"/>
        <v>227</v>
      </c>
      <c r="EV143">
        <v>108</v>
      </c>
      <c r="EW143">
        <f t="shared" si="229"/>
        <v>50</v>
      </c>
      <c r="EX143">
        <v>65</v>
      </c>
      <c r="EY143">
        <f t="shared" si="230"/>
        <v>264</v>
      </c>
      <c r="EZ143">
        <v>36</v>
      </c>
      <c r="FA143">
        <f t="shared" si="231"/>
        <v>213</v>
      </c>
      <c r="FB143">
        <v>31</v>
      </c>
      <c r="FC143">
        <f t="shared" si="232"/>
        <v>112</v>
      </c>
      <c r="FD143">
        <v>29</v>
      </c>
      <c r="FE143">
        <f t="shared" si="233"/>
        <v>278</v>
      </c>
    </row>
    <row r="144" spans="1:161" x14ac:dyDescent="0.2">
      <c r="A144" t="s">
        <v>457</v>
      </c>
      <c r="B144" t="s">
        <v>458</v>
      </c>
      <c r="C144" t="s">
        <v>400</v>
      </c>
      <c r="D144" t="s">
        <v>17</v>
      </c>
      <c r="E144" t="s">
        <v>459</v>
      </c>
      <c r="F144">
        <v>96</v>
      </c>
      <c r="G144">
        <f t="shared" si="156"/>
        <v>258</v>
      </c>
      <c r="H144" t="s">
        <v>402</v>
      </c>
      <c r="I144" s="11">
        <f t="shared" si="157"/>
        <v>101.26984126984127</v>
      </c>
      <c r="J144">
        <v>93</v>
      </c>
      <c r="K144">
        <f t="shared" si="158"/>
        <v>109</v>
      </c>
      <c r="L144" t="s">
        <v>403</v>
      </c>
      <c r="M144" s="11">
        <f t="shared" si="159"/>
        <v>73.650793650793645</v>
      </c>
      <c r="N144">
        <v>89</v>
      </c>
      <c r="O144" s="12">
        <f t="shared" si="160"/>
        <v>129</v>
      </c>
      <c r="P144" t="s">
        <v>21</v>
      </c>
      <c r="Q144" s="11">
        <f t="shared" si="161"/>
        <v>101.58730158730158</v>
      </c>
      <c r="R144">
        <v>37</v>
      </c>
      <c r="S144">
        <f t="shared" si="162"/>
        <v>258</v>
      </c>
      <c r="T144" t="s">
        <v>404</v>
      </c>
      <c r="U144" s="11">
        <f t="shared" si="163"/>
        <v>83.174603174603178</v>
      </c>
      <c r="V144">
        <v>66</v>
      </c>
      <c r="W144">
        <f t="shared" si="164"/>
        <v>65</v>
      </c>
      <c r="X144" t="s">
        <v>405</v>
      </c>
      <c r="Y144" s="11">
        <f t="shared" si="165"/>
        <v>168.25396825396825</v>
      </c>
      <c r="Z144">
        <v>66.5</v>
      </c>
      <c r="AA144">
        <f t="shared" si="166"/>
        <v>140</v>
      </c>
      <c r="AB144" t="s">
        <v>406</v>
      </c>
      <c r="AC144" s="11">
        <f t="shared" si="167"/>
        <v>144.44444444444446</v>
      </c>
      <c r="AD144">
        <v>90.5</v>
      </c>
      <c r="AE144">
        <f t="shared" si="168"/>
        <v>262</v>
      </c>
      <c r="AF144" t="s">
        <v>402</v>
      </c>
      <c r="AG144" s="11">
        <f t="shared" si="169"/>
        <v>87.936507936507937</v>
      </c>
      <c r="AH144">
        <v>110</v>
      </c>
      <c r="AI144">
        <f t="shared" si="170"/>
        <v>26</v>
      </c>
      <c r="AJ144" t="s">
        <v>403</v>
      </c>
      <c r="AK144" s="11">
        <f t="shared" si="171"/>
        <v>122.22222222222223</v>
      </c>
      <c r="AL144">
        <v>75</v>
      </c>
      <c r="AM144">
        <f t="shared" si="172"/>
        <v>134</v>
      </c>
      <c r="AN144" t="s">
        <v>21</v>
      </c>
      <c r="AO144" s="11">
        <f t="shared" si="173"/>
        <v>94.603174603174608</v>
      </c>
      <c r="AP144">
        <v>28</v>
      </c>
      <c r="AQ144">
        <f t="shared" si="174"/>
        <v>205</v>
      </c>
      <c r="AR144" t="s">
        <v>404</v>
      </c>
      <c r="AS144" s="11">
        <f t="shared" si="175"/>
        <v>86.031746031746025</v>
      </c>
      <c r="AT144">
        <v>53</v>
      </c>
      <c r="AU144">
        <f t="shared" si="176"/>
        <v>86</v>
      </c>
      <c r="AV144" t="s">
        <v>405</v>
      </c>
      <c r="AW144" s="11">
        <f t="shared" si="177"/>
        <v>146.03174603174602</v>
      </c>
      <c r="AX144">
        <v>24</v>
      </c>
      <c r="AY144">
        <f t="shared" si="178"/>
        <v>280</v>
      </c>
      <c r="AZ144" t="s">
        <v>1802</v>
      </c>
      <c r="BA144" s="11">
        <f t="shared" si="179"/>
        <v>86.984126984126988</v>
      </c>
      <c r="BB144">
        <v>84</v>
      </c>
      <c r="BC144">
        <f t="shared" si="180"/>
        <v>224</v>
      </c>
      <c r="BD144" t="s">
        <v>402</v>
      </c>
      <c r="BE144" s="11">
        <f t="shared" si="181"/>
        <v>106.34920634920636</v>
      </c>
      <c r="BF144">
        <v>102</v>
      </c>
      <c r="BG144">
        <f t="shared" si="182"/>
        <v>96</v>
      </c>
      <c r="BH144" t="s">
        <v>403</v>
      </c>
      <c r="BI144" s="11">
        <f t="shared" si="183"/>
        <v>84.444444444444443</v>
      </c>
      <c r="BJ144">
        <v>87</v>
      </c>
      <c r="BK144">
        <f t="shared" si="184"/>
        <v>117</v>
      </c>
      <c r="BL144" t="s">
        <v>21</v>
      </c>
      <c r="BM144" s="11">
        <f t="shared" si="185"/>
        <v>102.85714285714286</v>
      </c>
      <c r="BN144">
        <v>30</v>
      </c>
      <c r="BO144">
        <f t="shared" si="186"/>
        <v>161</v>
      </c>
      <c r="BP144" t="s">
        <v>404</v>
      </c>
      <c r="BQ144" s="11">
        <f t="shared" si="187"/>
        <v>77.142857142857139</v>
      </c>
      <c r="BR144">
        <v>27</v>
      </c>
      <c r="BS144" s="12">
        <f t="shared" si="188"/>
        <v>231</v>
      </c>
      <c r="BT144" t="s">
        <v>724</v>
      </c>
      <c r="BU144" s="11">
        <f t="shared" si="189"/>
        <v>88.571428571428569</v>
      </c>
      <c r="BV144">
        <v>42</v>
      </c>
      <c r="BW144">
        <f t="shared" si="190"/>
        <v>239</v>
      </c>
      <c r="BX144" t="s">
        <v>1802</v>
      </c>
      <c r="BY144" s="11">
        <f t="shared" si="191"/>
        <v>100.95238095238095</v>
      </c>
      <c r="BZ144">
        <v>81</v>
      </c>
      <c r="CA144">
        <f t="shared" si="192"/>
        <v>244</v>
      </c>
      <c r="CB144" t="s">
        <v>402</v>
      </c>
      <c r="CC144" s="11">
        <f t="shared" si="193"/>
        <v>86.349206349206355</v>
      </c>
      <c r="CD144">
        <v>106</v>
      </c>
      <c r="CE144">
        <f t="shared" si="194"/>
        <v>47</v>
      </c>
      <c r="CF144" t="s">
        <v>403</v>
      </c>
      <c r="CG144" s="11">
        <f t="shared" si="195"/>
        <v>134.92063492063491</v>
      </c>
      <c r="CH144">
        <v>59</v>
      </c>
      <c r="CI144">
        <f t="shared" si="196"/>
        <v>126</v>
      </c>
      <c r="CJ144" t="s">
        <v>21</v>
      </c>
      <c r="CK144" s="11">
        <f t="shared" si="197"/>
        <v>95.238095238095241</v>
      </c>
      <c r="CL144">
        <v>34</v>
      </c>
      <c r="CM144">
        <f t="shared" si="198"/>
        <v>89</v>
      </c>
      <c r="CN144" t="s">
        <v>404</v>
      </c>
      <c r="CO144" s="11">
        <f t="shared" si="199"/>
        <v>104.76190476190476</v>
      </c>
      <c r="CP144">
        <v>30</v>
      </c>
      <c r="CQ144">
        <f t="shared" si="200"/>
        <v>195</v>
      </c>
      <c r="CR144" t="s">
        <v>724</v>
      </c>
      <c r="CS144" s="11">
        <f t="shared" si="201"/>
        <v>126.66666666666667</v>
      </c>
      <c r="CT144">
        <v>42</v>
      </c>
      <c r="CU144">
        <f t="shared" si="202"/>
        <v>242</v>
      </c>
      <c r="CV144" t="s">
        <v>1802</v>
      </c>
      <c r="CW144" s="11">
        <f t="shared" si="203"/>
        <v>94.285714285714292</v>
      </c>
      <c r="CX144">
        <v>88</v>
      </c>
      <c r="CY144">
        <f t="shared" si="204"/>
        <v>201</v>
      </c>
      <c r="CZ144" t="s">
        <v>1808</v>
      </c>
      <c r="DA144" s="11">
        <f t="shared" si="205"/>
        <v>64.761904761904759</v>
      </c>
      <c r="DB144">
        <v>93</v>
      </c>
      <c r="DC144">
        <f t="shared" si="206"/>
        <v>157</v>
      </c>
      <c r="DD144" t="s">
        <v>403</v>
      </c>
      <c r="DE144" s="11">
        <f t="shared" si="207"/>
        <v>74.920634920634924</v>
      </c>
      <c r="DF144">
        <v>69.5</v>
      </c>
      <c r="DG144">
        <f t="shared" si="208"/>
        <v>111</v>
      </c>
      <c r="DH144" t="s">
        <v>21</v>
      </c>
      <c r="DI144" s="11">
        <f t="shared" si="209"/>
        <v>109.84126984126985</v>
      </c>
      <c r="DJ144">
        <v>46</v>
      </c>
      <c r="DK144">
        <f t="shared" si="210"/>
        <v>104</v>
      </c>
      <c r="DL144" t="s">
        <v>404</v>
      </c>
      <c r="DM144" s="11">
        <f t="shared" si="211"/>
        <v>93.968253968253975</v>
      </c>
      <c r="DN144">
        <v>31</v>
      </c>
      <c r="DO144">
        <f t="shared" si="212"/>
        <v>279</v>
      </c>
      <c r="DP144" t="s">
        <v>1809</v>
      </c>
      <c r="DQ144" s="11">
        <f t="shared" si="213"/>
        <v>68.571428571428569</v>
      </c>
      <c r="DR144">
        <v>35</v>
      </c>
      <c r="DS144">
        <f t="shared" si="214"/>
        <v>224</v>
      </c>
      <c r="DT144" t="s">
        <v>1802</v>
      </c>
      <c r="DU144" s="11">
        <f t="shared" si="215"/>
        <v>91.428571428571431</v>
      </c>
      <c r="DV144">
        <v>89</v>
      </c>
      <c r="DW144">
        <f t="shared" si="216"/>
        <v>90</v>
      </c>
      <c r="DX144" t="s">
        <v>1808</v>
      </c>
      <c r="DY144" s="11">
        <f t="shared" si="217"/>
        <v>157.14285714285714</v>
      </c>
      <c r="DZ144">
        <v>83</v>
      </c>
      <c r="EA144">
        <f t="shared" si="218"/>
        <v>78</v>
      </c>
      <c r="EB144" t="s">
        <v>403</v>
      </c>
      <c r="EC144" s="11">
        <f t="shared" si="219"/>
        <v>136.1904761904762</v>
      </c>
      <c r="ED144">
        <v>70.5</v>
      </c>
      <c r="EE144">
        <f t="shared" si="220"/>
        <v>142</v>
      </c>
      <c r="EF144" t="s">
        <v>21</v>
      </c>
      <c r="EG144" s="11">
        <f t="shared" si="221"/>
        <v>116.50793650793651</v>
      </c>
      <c r="EH144">
        <v>50</v>
      </c>
      <c r="EI144">
        <f t="shared" si="222"/>
        <v>85</v>
      </c>
      <c r="EJ144" t="s">
        <v>404</v>
      </c>
      <c r="EK144" s="11">
        <f t="shared" si="223"/>
        <v>117.14285714285714</v>
      </c>
      <c r="EL144">
        <v>45</v>
      </c>
      <c r="EM144">
        <f t="shared" si="224"/>
        <v>180</v>
      </c>
      <c r="EN144" t="s">
        <v>1809</v>
      </c>
      <c r="EO144" s="11">
        <f t="shared" si="225"/>
        <v>113.65079365079364</v>
      </c>
      <c r="EP144">
        <v>41</v>
      </c>
      <c r="EQ144">
        <f t="shared" si="226"/>
        <v>197</v>
      </c>
      <c r="ER144" t="s">
        <v>1802</v>
      </c>
      <c r="ES144" s="11">
        <f t="shared" si="227"/>
        <v>134.28571428571428</v>
      </c>
      <c r="ET144">
        <v>93</v>
      </c>
      <c r="EU144">
        <f t="shared" si="228"/>
        <v>270</v>
      </c>
      <c r="EV144">
        <v>89</v>
      </c>
      <c r="EW144">
        <f t="shared" si="229"/>
        <v>192</v>
      </c>
      <c r="EX144">
        <v>89</v>
      </c>
      <c r="EY144">
        <f t="shared" si="230"/>
        <v>194</v>
      </c>
      <c r="EZ144">
        <v>41</v>
      </c>
      <c r="FA144">
        <f t="shared" si="231"/>
        <v>139</v>
      </c>
      <c r="FB144">
        <v>25</v>
      </c>
      <c r="FC144">
        <f t="shared" si="232"/>
        <v>223</v>
      </c>
      <c r="FD144">
        <v>25</v>
      </c>
      <c r="FE144">
        <f t="shared" si="233"/>
        <v>305</v>
      </c>
    </row>
    <row r="145" spans="1:161" x14ac:dyDescent="0.2">
      <c r="A145" t="s">
        <v>460</v>
      </c>
      <c r="B145" t="s">
        <v>461</v>
      </c>
      <c r="C145" t="s">
        <v>400</v>
      </c>
      <c r="D145" t="s">
        <v>17</v>
      </c>
      <c r="E145" t="s">
        <v>462</v>
      </c>
      <c r="F145">
        <v>98</v>
      </c>
      <c r="G145">
        <f t="shared" si="156"/>
        <v>234</v>
      </c>
      <c r="H145" t="s">
        <v>402</v>
      </c>
      <c r="I145" s="11">
        <f t="shared" si="157"/>
        <v>38.730158730158728</v>
      </c>
      <c r="J145">
        <v>84</v>
      </c>
      <c r="K145">
        <f t="shared" si="158"/>
        <v>162</v>
      </c>
      <c r="L145" t="s">
        <v>403</v>
      </c>
      <c r="M145" s="11">
        <f t="shared" si="159"/>
        <v>54.285714285714285</v>
      </c>
      <c r="N145">
        <v>105</v>
      </c>
      <c r="O145" s="12">
        <f t="shared" si="160"/>
        <v>67</v>
      </c>
      <c r="P145" t="s">
        <v>21</v>
      </c>
      <c r="Q145" s="11">
        <f t="shared" si="161"/>
        <v>90.158730158730151</v>
      </c>
      <c r="R145">
        <v>37.5</v>
      </c>
      <c r="S145">
        <f t="shared" si="162"/>
        <v>254</v>
      </c>
      <c r="T145" t="s">
        <v>404</v>
      </c>
      <c r="U145" s="11">
        <f t="shared" si="163"/>
        <v>59.047619047619051</v>
      </c>
      <c r="V145">
        <v>51.5</v>
      </c>
      <c r="W145">
        <f t="shared" si="164"/>
        <v>161</v>
      </c>
      <c r="X145" t="s">
        <v>405</v>
      </c>
      <c r="Y145" s="11">
        <f t="shared" si="165"/>
        <v>78.412698412698404</v>
      </c>
      <c r="Z145">
        <v>64.5</v>
      </c>
      <c r="AA145">
        <f t="shared" si="166"/>
        <v>162</v>
      </c>
      <c r="AB145" t="s">
        <v>406</v>
      </c>
      <c r="AC145" s="11">
        <f t="shared" si="167"/>
        <v>78.095238095238102</v>
      </c>
      <c r="AD145">
        <v>107</v>
      </c>
      <c r="AE145">
        <f t="shared" si="168"/>
        <v>41</v>
      </c>
      <c r="AF145" t="s">
        <v>402</v>
      </c>
      <c r="AG145" s="11">
        <f t="shared" si="169"/>
        <v>108.25396825396825</v>
      </c>
      <c r="AH145">
        <v>114</v>
      </c>
      <c r="AI145">
        <f t="shared" si="170"/>
        <v>18</v>
      </c>
      <c r="AJ145" t="s">
        <v>403</v>
      </c>
      <c r="AK145" s="11">
        <f t="shared" si="171"/>
        <v>156.1904761904762</v>
      </c>
      <c r="AL145">
        <v>105</v>
      </c>
      <c r="AM145">
        <f t="shared" si="172"/>
        <v>36</v>
      </c>
      <c r="AN145" t="s">
        <v>21</v>
      </c>
      <c r="AO145" s="11">
        <f t="shared" si="173"/>
        <v>100.95238095238095</v>
      </c>
      <c r="AP145">
        <v>37</v>
      </c>
      <c r="AQ145">
        <f t="shared" si="174"/>
        <v>125</v>
      </c>
      <c r="AR145" t="s">
        <v>404</v>
      </c>
      <c r="AS145" s="11">
        <f t="shared" si="175"/>
        <v>131.42857142857142</v>
      </c>
      <c r="AT145">
        <v>49</v>
      </c>
      <c r="AU145">
        <f t="shared" si="176"/>
        <v>118</v>
      </c>
      <c r="AV145" t="s">
        <v>405</v>
      </c>
      <c r="AW145" s="11">
        <f t="shared" si="177"/>
        <v>144.44444444444446</v>
      </c>
      <c r="AX145">
        <v>55</v>
      </c>
      <c r="AY145">
        <f t="shared" si="178"/>
        <v>93</v>
      </c>
      <c r="AZ145" t="s">
        <v>1802</v>
      </c>
      <c r="BA145" s="11">
        <f t="shared" si="179"/>
        <v>139.04761904761904</v>
      </c>
      <c r="BB145">
        <v>95</v>
      </c>
      <c r="BC145">
        <f t="shared" si="180"/>
        <v>67</v>
      </c>
      <c r="BD145" t="s">
        <v>402</v>
      </c>
      <c r="BE145" s="11">
        <f t="shared" si="181"/>
        <v>141.26984126984127</v>
      </c>
      <c r="BF145">
        <v>85</v>
      </c>
      <c r="BG145">
        <f t="shared" si="182"/>
        <v>195</v>
      </c>
      <c r="BH145" t="s">
        <v>403</v>
      </c>
      <c r="BI145" s="11">
        <f t="shared" si="183"/>
        <v>75.238095238095241</v>
      </c>
      <c r="BJ145">
        <v>108.5</v>
      </c>
      <c r="BK145">
        <f t="shared" si="184"/>
        <v>39</v>
      </c>
      <c r="BL145" t="s">
        <v>21</v>
      </c>
      <c r="BM145" s="11">
        <f t="shared" si="185"/>
        <v>103.17460317460318</v>
      </c>
      <c r="BN145">
        <v>23</v>
      </c>
      <c r="BO145">
        <f t="shared" si="186"/>
        <v>224</v>
      </c>
      <c r="BP145" t="s">
        <v>404</v>
      </c>
      <c r="BQ145" s="11">
        <f t="shared" si="187"/>
        <v>89.523809523809518</v>
      </c>
      <c r="BR145">
        <v>24</v>
      </c>
      <c r="BS145" s="12">
        <f t="shared" si="188"/>
        <v>258</v>
      </c>
      <c r="BT145" t="s">
        <v>724</v>
      </c>
      <c r="BU145" s="11">
        <f t="shared" si="189"/>
        <v>103.17460317460318</v>
      </c>
      <c r="BV145">
        <v>45</v>
      </c>
      <c r="BW145">
        <f t="shared" si="190"/>
        <v>216</v>
      </c>
      <c r="BX145" t="s">
        <v>1802</v>
      </c>
      <c r="BY145" s="11">
        <f t="shared" si="191"/>
        <v>83.174603174603178</v>
      </c>
      <c r="BZ145">
        <v>87</v>
      </c>
      <c r="CA145">
        <f t="shared" si="192"/>
        <v>197</v>
      </c>
      <c r="CB145" t="s">
        <v>402</v>
      </c>
      <c r="CC145" s="11">
        <f t="shared" si="193"/>
        <v>82.857142857142861</v>
      </c>
      <c r="CD145">
        <v>93</v>
      </c>
      <c r="CE145">
        <f t="shared" si="194"/>
        <v>117</v>
      </c>
      <c r="CF145" t="s">
        <v>403</v>
      </c>
      <c r="CG145" s="11">
        <f t="shared" si="195"/>
        <v>95.873015873015873</v>
      </c>
      <c r="CH145">
        <v>77</v>
      </c>
      <c r="CI145">
        <f t="shared" si="196"/>
        <v>49</v>
      </c>
      <c r="CJ145" t="s">
        <v>21</v>
      </c>
      <c r="CK145" s="11">
        <f t="shared" si="197"/>
        <v>112.06349206349206</v>
      </c>
      <c r="CL145">
        <v>22</v>
      </c>
      <c r="CM145">
        <f t="shared" si="198"/>
        <v>191</v>
      </c>
      <c r="CN145" t="s">
        <v>404</v>
      </c>
      <c r="CO145" s="11">
        <f t="shared" si="199"/>
        <v>121.26984126984127</v>
      </c>
      <c r="CP145">
        <v>24</v>
      </c>
      <c r="CQ145">
        <f t="shared" si="200"/>
        <v>268</v>
      </c>
      <c r="CR145" t="s">
        <v>724</v>
      </c>
      <c r="CS145" s="11">
        <f t="shared" si="201"/>
        <v>102.53968253968254</v>
      </c>
      <c r="CT145">
        <v>52</v>
      </c>
      <c r="CU145">
        <f t="shared" si="202"/>
        <v>163</v>
      </c>
      <c r="CV145" t="s">
        <v>1802</v>
      </c>
      <c r="CW145" s="11">
        <f t="shared" si="203"/>
        <v>137.46031746031747</v>
      </c>
      <c r="CX145">
        <v>93</v>
      </c>
      <c r="CY145">
        <f t="shared" si="204"/>
        <v>143</v>
      </c>
      <c r="CZ145" t="s">
        <v>1808</v>
      </c>
      <c r="DA145" s="11">
        <f t="shared" si="205"/>
        <v>65.07936507936509</v>
      </c>
      <c r="DB145">
        <v>103</v>
      </c>
      <c r="DC145">
        <f t="shared" si="206"/>
        <v>104</v>
      </c>
      <c r="DD145" t="s">
        <v>403</v>
      </c>
      <c r="DE145" s="11">
        <f t="shared" si="207"/>
        <v>141.26984126984127</v>
      </c>
      <c r="DF145">
        <v>78</v>
      </c>
      <c r="DG145">
        <f t="shared" si="208"/>
        <v>87</v>
      </c>
      <c r="DH145" t="s">
        <v>21</v>
      </c>
      <c r="DI145" s="11">
        <f t="shared" si="209"/>
        <v>82.857142857142861</v>
      </c>
      <c r="DJ145">
        <v>25</v>
      </c>
      <c r="DK145">
        <f t="shared" si="210"/>
        <v>258</v>
      </c>
      <c r="DL145" t="s">
        <v>404</v>
      </c>
      <c r="DM145" s="11">
        <f t="shared" si="211"/>
        <v>83.174603174603178</v>
      </c>
      <c r="DN145">
        <v>32</v>
      </c>
      <c r="DO145">
        <f t="shared" si="212"/>
        <v>276</v>
      </c>
      <c r="DP145" t="s">
        <v>1809</v>
      </c>
      <c r="DQ145" s="11">
        <f t="shared" si="213"/>
        <v>83.492063492063494</v>
      </c>
      <c r="DR145">
        <v>27</v>
      </c>
      <c r="DS145">
        <f t="shared" si="214"/>
        <v>281</v>
      </c>
      <c r="DT145" t="s">
        <v>1802</v>
      </c>
      <c r="DU145" s="11">
        <f t="shared" si="215"/>
        <v>90.158730158730151</v>
      </c>
      <c r="DV145">
        <v>96</v>
      </c>
      <c r="DW145">
        <f t="shared" si="216"/>
        <v>33</v>
      </c>
      <c r="DX145" t="s">
        <v>1808</v>
      </c>
      <c r="DY145" s="11">
        <f t="shared" si="217"/>
        <v>141.5873015873016</v>
      </c>
      <c r="DZ145">
        <v>62</v>
      </c>
      <c r="EA145">
        <f t="shared" si="218"/>
        <v>234</v>
      </c>
      <c r="EB145" t="s">
        <v>403</v>
      </c>
      <c r="EC145" s="11">
        <f t="shared" si="219"/>
        <v>97.460317460317455</v>
      </c>
      <c r="ED145">
        <v>94</v>
      </c>
      <c r="EE145">
        <f t="shared" si="220"/>
        <v>33</v>
      </c>
      <c r="EF145" t="s">
        <v>21</v>
      </c>
      <c r="EG145" s="11">
        <f t="shared" si="221"/>
        <v>106.34920634920636</v>
      </c>
      <c r="EH145">
        <v>31</v>
      </c>
      <c r="EI145">
        <f t="shared" si="222"/>
        <v>205</v>
      </c>
      <c r="EJ145" t="s">
        <v>404</v>
      </c>
      <c r="EK145" s="11">
        <f t="shared" si="223"/>
        <v>110.7936507936508</v>
      </c>
      <c r="EL145">
        <v>39</v>
      </c>
      <c r="EM145">
        <f t="shared" si="224"/>
        <v>224</v>
      </c>
      <c r="EN145" t="s">
        <v>1809</v>
      </c>
      <c r="EO145" s="11">
        <f t="shared" si="225"/>
        <v>116.19047619047619</v>
      </c>
      <c r="EP145">
        <v>34.5</v>
      </c>
      <c r="EQ145">
        <f t="shared" si="226"/>
        <v>250</v>
      </c>
      <c r="ER145" t="s">
        <v>1802</v>
      </c>
      <c r="ES145" s="11">
        <f t="shared" si="227"/>
        <v>75.238095238095241</v>
      </c>
      <c r="ET145">
        <v>102</v>
      </c>
      <c r="EU145">
        <f t="shared" si="228"/>
        <v>164</v>
      </c>
      <c r="EV145">
        <v>82</v>
      </c>
      <c r="EW145">
        <f t="shared" si="229"/>
        <v>226</v>
      </c>
      <c r="EX145">
        <v>127</v>
      </c>
      <c r="EY145">
        <f t="shared" si="230"/>
        <v>53</v>
      </c>
      <c r="EZ145">
        <v>34</v>
      </c>
      <c r="FA145">
        <f t="shared" si="231"/>
        <v>239</v>
      </c>
      <c r="FB145">
        <v>20</v>
      </c>
      <c r="FC145">
        <f t="shared" si="232"/>
        <v>275</v>
      </c>
      <c r="FD145">
        <v>35</v>
      </c>
      <c r="FE145">
        <f t="shared" si="233"/>
        <v>172</v>
      </c>
    </row>
    <row r="146" spans="1:161" x14ac:dyDescent="0.2">
      <c r="A146" t="s">
        <v>463</v>
      </c>
      <c r="B146" t="s">
        <v>464</v>
      </c>
      <c r="C146" t="s">
        <v>400</v>
      </c>
      <c r="D146" t="s">
        <v>17</v>
      </c>
      <c r="E146" t="s">
        <v>465</v>
      </c>
      <c r="F146">
        <v>114</v>
      </c>
      <c r="G146">
        <f t="shared" si="156"/>
        <v>33</v>
      </c>
      <c r="H146" t="s">
        <v>402</v>
      </c>
      <c r="I146" s="11">
        <f t="shared" si="157"/>
        <v>115.55555555555556</v>
      </c>
      <c r="J146">
        <v>85</v>
      </c>
      <c r="K146">
        <f t="shared" si="158"/>
        <v>156</v>
      </c>
      <c r="L146" t="s">
        <v>403</v>
      </c>
      <c r="M146" s="11">
        <f t="shared" si="159"/>
        <v>102.85714285714286</v>
      </c>
      <c r="N146">
        <v>109</v>
      </c>
      <c r="O146" s="12">
        <f t="shared" si="160"/>
        <v>52</v>
      </c>
      <c r="P146" t="s">
        <v>21</v>
      </c>
      <c r="Q146" s="11">
        <f t="shared" si="161"/>
        <v>96.507936507936506</v>
      </c>
      <c r="R146">
        <v>39</v>
      </c>
      <c r="S146">
        <f t="shared" si="162"/>
        <v>247</v>
      </c>
      <c r="T146" t="s">
        <v>404</v>
      </c>
      <c r="U146" s="11">
        <f t="shared" si="163"/>
        <v>108.57142857142857</v>
      </c>
      <c r="V146">
        <v>43.5</v>
      </c>
      <c r="W146">
        <f t="shared" si="164"/>
        <v>220</v>
      </c>
      <c r="X146" t="s">
        <v>405</v>
      </c>
      <c r="Y146" s="11">
        <f t="shared" si="165"/>
        <v>107.3015873015873</v>
      </c>
      <c r="Z146">
        <v>48</v>
      </c>
      <c r="AA146">
        <f t="shared" si="166"/>
        <v>279</v>
      </c>
      <c r="AB146" t="s">
        <v>406</v>
      </c>
      <c r="AC146" s="11">
        <f t="shared" si="167"/>
        <v>88.571428571428569</v>
      </c>
      <c r="AD146">
        <v>103</v>
      </c>
      <c r="AE146">
        <f t="shared" si="168"/>
        <v>82</v>
      </c>
      <c r="AF146" t="s">
        <v>402</v>
      </c>
      <c r="AG146" s="11">
        <f t="shared" si="169"/>
        <v>84.444444444444443</v>
      </c>
      <c r="AH146">
        <v>84</v>
      </c>
      <c r="AI146">
        <f t="shared" si="170"/>
        <v>165</v>
      </c>
      <c r="AJ146" t="s">
        <v>403</v>
      </c>
      <c r="AK146" s="11">
        <f t="shared" si="171"/>
        <v>119.36507936507937</v>
      </c>
      <c r="AL146">
        <v>104</v>
      </c>
      <c r="AM146">
        <f t="shared" si="172"/>
        <v>41</v>
      </c>
      <c r="AN146" t="s">
        <v>21</v>
      </c>
      <c r="AO146" s="11">
        <f t="shared" si="173"/>
        <v>104.12698412698413</v>
      </c>
      <c r="AP146">
        <v>18</v>
      </c>
      <c r="AQ146">
        <f t="shared" si="174"/>
        <v>274</v>
      </c>
      <c r="AR146" t="s">
        <v>404</v>
      </c>
      <c r="AS146" s="11">
        <f t="shared" si="175"/>
        <v>87.936507936507937</v>
      </c>
      <c r="AT146">
        <v>53</v>
      </c>
      <c r="AU146">
        <f t="shared" si="176"/>
        <v>86</v>
      </c>
      <c r="AV146" t="s">
        <v>405</v>
      </c>
      <c r="AW146" s="11">
        <f t="shared" si="177"/>
        <v>154.60317460317461</v>
      </c>
      <c r="AX146">
        <v>34</v>
      </c>
      <c r="AY146">
        <f t="shared" si="178"/>
        <v>243</v>
      </c>
      <c r="AZ146" t="s">
        <v>1802</v>
      </c>
      <c r="BA146" s="11">
        <f t="shared" si="179"/>
        <v>98.730158730158735</v>
      </c>
      <c r="BB146">
        <v>98</v>
      </c>
      <c r="BC146">
        <f t="shared" si="180"/>
        <v>33</v>
      </c>
      <c r="BD146" t="s">
        <v>402</v>
      </c>
      <c r="BE146" s="11">
        <f t="shared" si="181"/>
        <v>136.1904761904762</v>
      </c>
      <c r="BF146">
        <v>79</v>
      </c>
      <c r="BG146">
        <f t="shared" si="182"/>
        <v>226</v>
      </c>
      <c r="BH146" t="s">
        <v>403</v>
      </c>
      <c r="BI146" s="11">
        <f t="shared" si="183"/>
        <v>90.158730158730151</v>
      </c>
      <c r="BJ146">
        <v>103.5</v>
      </c>
      <c r="BK146">
        <f t="shared" si="184"/>
        <v>54</v>
      </c>
      <c r="BL146" t="s">
        <v>21</v>
      </c>
      <c r="BM146" s="11">
        <f t="shared" si="185"/>
        <v>97.142857142857139</v>
      </c>
      <c r="BN146">
        <v>22</v>
      </c>
      <c r="BO146">
        <f t="shared" si="186"/>
        <v>236</v>
      </c>
      <c r="BP146" t="s">
        <v>404</v>
      </c>
      <c r="BQ146" s="11">
        <f t="shared" si="187"/>
        <v>65.07936507936509</v>
      </c>
      <c r="BR146">
        <v>24</v>
      </c>
      <c r="BS146" s="12">
        <f t="shared" si="188"/>
        <v>258</v>
      </c>
      <c r="BT146" t="s">
        <v>724</v>
      </c>
      <c r="BU146" s="11">
        <f t="shared" si="189"/>
        <v>83.174603174603178</v>
      </c>
      <c r="BV146">
        <v>42</v>
      </c>
      <c r="BW146">
        <f t="shared" si="190"/>
        <v>239</v>
      </c>
      <c r="BX146" t="s">
        <v>1802</v>
      </c>
      <c r="BY146" s="11">
        <f t="shared" si="191"/>
        <v>104.44444444444444</v>
      </c>
      <c r="BZ146">
        <v>92</v>
      </c>
      <c r="CA146">
        <f t="shared" si="192"/>
        <v>147</v>
      </c>
      <c r="CB146" t="s">
        <v>402</v>
      </c>
      <c r="CC146" s="11">
        <f t="shared" si="193"/>
        <v>68.571428571428569</v>
      </c>
      <c r="CD146">
        <v>80</v>
      </c>
      <c r="CE146">
        <f t="shared" si="194"/>
        <v>195</v>
      </c>
      <c r="CF146" t="s">
        <v>403</v>
      </c>
      <c r="CG146" s="11">
        <f t="shared" si="195"/>
        <v>80.952380952380949</v>
      </c>
      <c r="CH146">
        <v>77.5</v>
      </c>
      <c r="CI146">
        <f t="shared" si="196"/>
        <v>45</v>
      </c>
      <c r="CJ146">
        <v>0</v>
      </c>
      <c r="CK146" s="11">
        <f t="shared" si="197"/>
        <v>97.460317460317455</v>
      </c>
      <c r="CL146">
        <v>28</v>
      </c>
      <c r="CM146">
        <f t="shared" si="198"/>
        <v>126</v>
      </c>
      <c r="CN146" t="s">
        <v>404</v>
      </c>
      <c r="CO146" s="11">
        <f t="shared" si="199"/>
        <v>130.47619047619048</v>
      </c>
      <c r="CP146">
        <v>29</v>
      </c>
      <c r="CQ146">
        <f t="shared" si="200"/>
        <v>205</v>
      </c>
      <c r="CR146" t="s">
        <v>724</v>
      </c>
      <c r="CS146" s="11">
        <f t="shared" si="201"/>
        <v>124.76190476190476</v>
      </c>
      <c r="CT146">
        <v>40</v>
      </c>
      <c r="CU146">
        <f t="shared" si="202"/>
        <v>253</v>
      </c>
      <c r="CV146" t="s">
        <v>1802</v>
      </c>
      <c r="CW146" s="11">
        <f t="shared" si="203"/>
        <v>100.31746031746032</v>
      </c>
      <c r="CX146">
        <v>101</v>
      </c>
      <c r="CY146">
        <f t="shared" si="204"/>
        <v>48</v>
      </c>
      <c r="CZ146" t="s">
        <v>1808</v>
      </c>
      <c r="DA146" s="11">
        <f t="shared" si="205"/>
        <v>106.98412698412699</v>
      </c>
      <c r="DB146">
        <v>97</v>
      </c>
      <c r="DC146">
        <f t="shared" si="206"/>
        <v>135</v>
      </c>
      <c r="DD146" t="s">
        <v>403</v>
      </c>
      <c r="DE146" s="11">
        <f t="shared" si="207"/>
        <v>137.14285714285714</v>
      </c>
      <c r="DF146">
        <v>95.5</v>
      </c>
      <c r="DG146">
        <f t="shared" si="208"/>
        <v>37</v>
      </c>
      <c r="DH146" t="s">
        <v>21</v>
      </c>
      <c r="DI146" s="11">
        <f t="shared" si="209"/>
        <v>92.698412698412696</v>
      </c>
      <c r="DJ146">
        <v>30</v>
      </c>
      <c r="DK146">
        <f t="shared" si="210"/>
        <v>222</v>
      </c>
      <c r="DL146" t="s">
        <v>404</v>
      </c>
      <c r="DM146" s="11">
        <f t="shared" si="211"/>
        <v>94.603174603174608</v>
      </c>
      <c r="DN146">
        <v>30</v>
      </c>
      <c r="DO146">
        <f t="shared" si="212"/>
        <v>283</v>
      </c>
      <c r="DP146" t="s">
        <v>1809</v>
      </c>
      <c r="DQ146" s="11">
        <f t="shared" si="213"/>
        <v>83.492063492063494</v>
      </c>
      <c r="DR146">
        <v>31</v>
      </c>
      <c r="DS146">
        <f t="shared" si="214"/>
        <v>254</v>
      </c>
      <c r="DT146" t="s">
        <v>1802</v>
      </c>
      <c r="DU146" s="11">
        <f t="shared" si="215"/>
        <v>70.476190476190482</v>
      </c>
      <c r="DV146">
        <v>91.5</v>
      </c>
      <c r="DW146">
        <f t="shared" si="216"/>
        <v>70</v>
      </c>
      <c r="DX146" t="s">
        <v>1808</v>
      </c>
      <c r="DY146" s="11">
        <f t="shared" si="217"/>
        <v>139.04761904761904</v>
      </c>
      <c r="DZ146">
        <v>58</v>
      </c>
      <c r="EA146">
        <f t="shared" si="218"/>
        <v>252</v>
      </c>
      <c r="EB146" t="s">
        <v>403</v>
      </c>
      <c r="EC146" s="11">
        <f t="shared" si="219"/>
        <v>100.31746031746032</v>
      </c>
      <c r="ED146">
        <v>103</v>
      </c>
      <c r="EE146">
        <f t="shared" si="220"/>
        <v>14</v>
      </c>
      <c r="EF146" t="s">
        <v>21</v>
      </c>
      <c r="EG146" s="11">
        <f t="shared" si="221"/>
        <v>96.825396825396822</v>
      </c>
      <c r="EH146">
        <v>31</v>
      </c>
      <c r="EI146">
        <f t="shared" si="222"/>
        <v>205</v>
      </c>
      <c r="EJ146" t="s">
        <v>404</v>
      </c>
      <c r="EK146" s="11">
        <f t="shared" si="223"/>
        <v>128.57142857142856</v>
      </c>
      <c r="EL146">
        <v>38.5</v>
      </c>
      <c r="EM146">
        <f t="shared" si="224"/>
        <v>231</v>
      </c>
      <c r="EN146" t="s">
        <v>1809</v>
      </c>
      <c r="EO146" s="11">
        <f t="shared" si="225"/>
        <v>58.730158730158735</v>
      </c>
      <c r="EP146">
        <v>44.5</v>
      </c>
      <c r="EQ146">
        <f t="shared" si="226"/>
        <v>161</v>
      </c>
      <c r="ER146" t="s">
        <v>1802</v>
      </c>
      <c r="ES146" s="11">
        <f t="shared" si="227"/>
        <v>139.6825396825397</v>
      </c>
      <c r="ET146">
        <v>100</v>
      </c>
      <c r="EU146">
        <f t="shared" si="228"/>
        <v>193</v>
      </c>
      <c r="EV146">
        <v>78</v>
      </c>
      <c r="EW146">
        <f t="shared" si="229"/>
        <v>253</v>
      </c>
      <c r="EX146">
        <v>143</v>
      </c>
      <c r="EY146">
        <f t="shared" si="230"/>
        <v>4</v>
      </c>
      <c r="EZ146">
        <v>28</v>
      </c>
      <c r="FA146">
        <f t="shared" si="231"/>
        <v>295</v>
      </c>
      <c r="FB146">
        <v>32</v>
      </c>
      <c r="FC146">
        <f t="shared" si="232"/>
        <v>101</v>
      </c>
      <c r="FD146">
        <v>28</v>
      </c>
      <c r="FE146">
        <f t="shared" si="233"/>
        <v>286</v>
      </c>
    </row>
    <row r="147" spans="1:161" x14ac:dyDescent="0.2">
      <c r="A147" t="s">
        <v>466</v>
      </c>
      <c r="B147" t="s">
        <v>467</v>
      </c>
      <c r="C147" t="s">
        <v>400</v>
      </c>
      <c r="D147" t="s">
        <v>17</v>
      </c>
      <c r="E147" t="s">
        <v>468</v>
      </c>
      <c r="F147">
        <v>102</v>
      </c>
      <c r="G147">
        <f t="shared" si="156"/>
        <v>175</v>
      </c>
      <c r="H147" t="s">
        <v>402</v>
      </c>
      <c r="I147" s="11">
        <f t="shared" si="157"/>
        <v>100</v>
      </c>
      <c r="J147">
        <v>74</v>
      </c>
      <c r="K147">
        <f t="shared" si="158"/>
        <v>224</v>
      </c>
      <c r="L147" t="s">
        <v>403</v>
      </c>
      <c r="M147" s="11">
        <f t="shared" si="159"/>
        <v>100</v>
      </c>
      <c r="N147">
        <v>95</v>
      </c>
      <c r="O147" s="12">
        <f t="shared" si="160"/>
        <v>113</v>
      </c>
      <c r="P147" t="s">
        <v>21</v>
      </c>
      <c r="Q147" s="11">
        <f t="shared" si="161"/>
        <v>100</v>
      </c>
      <c r="R147">
        <v>56</v>
      </c>
      <c r="S147">
        <f t="shared" si="162"/>
        <v>100</v>
      </c>
      <c r="T147" t="s">
        <v>404</v>
      </c>
      <c r="U147" s="11">
        <f t="shared" si="163"/>
        <v>100</v>
      </c>
      <c r="V147">
        <v>45.5</v>
      </c>
      <c r="W147">
        <f t="shared" si="164"/>
        <v>203</v>
      </c>
      <c r="X147" t="s">
        <v>405</v>
      </c>
      <c r="Y147" s="11">
        <f t="shared" si="165"/>
        <v>100</v>
      </c>
      <c r="Z147">
        <v>66</v>
      </c>
      <c r="AA147">
        <f t="shared" si="166"/>
        <v>144</v>
      </c>
      <c r="AB147" t="s">
        <v>406</v>
      </c>
      <c r="AC147" s="11">
        <f t="shared" si="167"/>
        <v>100</v>
      </c>
      <c r="AD147">
        <v>0</v>
      </c>
      <c r="AE147">
        <f t="shared" si="168"/>
        <v>296</v>
      </c>
      <c r="AF147" t="s">
        <v>402</v>
      </c>
      <c r="AG147" s="11">
        <f t="shared" si="169"/>
        <v>100</v>
      </c>
      <c r="AH147">
        <v>0</v>
      </c>
      <c r="AI147">
        <f t="shared" si="170"/>
        <v>296</v>
      </c>
      <c r="AJ147" t="s">
        <v>403</v>
      </c>
      <c r="AK147" s="11">
        <f t="shared" si="171"/>
        <v>100</v>
      </c>
      <c r="AL147">
        <v>0</v>
      </c>
      <c r="AM147">
        <f t="shared" si="172"/>
        <v>295</v>
      </c>
      <c r="AN147" t="s">
        <v>21</v>
      </c>
      <c r="AO147" s="11">
        <f t="shared" si="173"/>
        <v>100</v>
      </c>
      <c r="AP147">
        <v>0</v>
      </c>
      <c r="AQ147">
        <f t="shared" si="174"/>
        <v>294</v>
      </c>
      <c r="AR147" t="s">
        <v>404</v>
      </c>
      <c r="AS147" s="11">
        <f t="shared" si="175"/>
        <v>100</v>
      </c>
      <c r="AT147">
        <v>0</v>
      </c>
      <c r="AU147">
        <f t="shared" si="176"/>
        <v>294</v>
      </c>
      <c r="AV147" t="s">
        <v>405</v>
      </c>
      <c r="AW147" s="11">
        <f t="shared" si="177"/>
        <v>100</v>
      </c>
      <c r="AX147">
        <v>0</v>
      </c>
      <c r="AY147">
        <f t="shared" si="178"/>
        <v>294</v>
      </c>
      <c r="AZ147" t="s">
        <v>1802</v>
      </c>
      <c r="BA147" s="11">
        <f t="shared" si="179"/>
        <v>100</v>
      </c>
      <c r="BB147">
        <v>77</v>
      </c>
      <c r="BC147">
        <f t="shared" si="180"/>
        <v>284</v>
      </c>
      <c r="BD147" t="s">
        <v>402</v>
      </c>
      <c r="BE147" s="11">
        <f t="shared" si="181"/>
        <v>56.507936507936506</v>
      </c>
      <c r="BF147">
        <v>98</v>
      </c>
      <c r="BG147">
        <f t="shared" si="182"/>
        <v>125</v>
      </c>
      <c r="BH147" t="s">
        <v>403</v>
      </c>
      <c r="BI147" s="11">
        <f t="shared" si="183"/>
        <v>92.38095238095238</v>
      </c>
      <c r="BJ147">
        <v>96.5</v>
      </c>
      <c r="BK147">
        <f t="shared" si="184"/>
        <v>78</v>
      </c>
      <c r="BL147" t="s">
        <v>21</v>
      </c>
      <c r="BM147" s="11">
        <f t="shared" si="185"/>
        <v>89.523809523809518</v>
      </c>
      <c r="BN147">
        <v>35</v>
      </c>
      <c r="BO147">
        <f t="shared" si="186"/>
        <v>105</v>
      </c>
      <c r="BP147" t="s">
        <v>404</v>
      </c>
      <c r="BQ147" s="11">
        <f t="shared" si="187"/>
        <v>149.52380952380952</v>
      </c>
      <c r="BR147">
        <v>30</v>
      </c>
      <c r="BS147" s="12">
        <f t="shared" si="188"/>
        <v>205</v>
      </c>
      <c r="BT147" t="s">
        <v>724</v>
      </c>
      <c r="BU147" s="11">
        <f t="shared" si="189"/>
        <v>89.523809523809518</v>
      </c>
      <c r="BV147">
        <v>45</v>
      </c>
      <c r="BW147">
        <f t="shared" si="190"/>
        <v>216</v>
      </c>
      <c r="BX147" t="s">
        <v>1802</v>
      </c>
      <c r="BY147" s="11">
        <f t="shared" si="191"/>
        <v>74.603174603174608</v>
      </c>
      <c r="BZ147">
        <v>92</v>
      </c>
      <c r="CA147">
        <f t="shared" si="192"/>
        <v>147</v>
      </c>
      <c r="CB147" t="s">
        <v>402</v>
      </c>
      <c r="CC147" s="11">
        <f t="shared" si="193"/>
        <v>87.301587301587304</v>
      </c>
      <c r="CD147">
        <v>96</v>
      </c>
      <c r="CE147">
        <f t="shared" si="194"/>
        <v>101</v>
      </c>
      <c r="CF147" t="s">
        <v>403</v>
      </c>
      <c r="CG147" s="11">
        <f t="shared" si="195"/>
        <v>124.76190476190476</v>
      </c>
      <c r="CH147">
        <v>77.5</v>
      </c>
      <c r="CI147">
        <f t="shared" si="196"/>
        <v>45</v>
      </c>
      <c r="CJ147" t="s">
        <v>21</v>
      </c>
      <c r="CK147" s="11">
        <f t="shared" si="197"/>
        <v>132.06349206349205</v>
      </c>
      <c r="CL147">
        <v>16</v>
      </c>
      <c r="CM147">
        <f t="shared" si="198"/>
        <v>261</v>
      </c>
      <c r="CN147" t="s">
        <v>404</v>
      </c>
      <c r="CO147" s="11">
        <f t="shared" si="199"/>
        <v>59.047619047619051</v>
      </c>
      <c r="CP147">
        <v>32</v>
      </c>
      <c r="CQ147">
        <f t="shared" si="200"/>
        <v>172</v>
      </c>
      <c r="CR147" t="s">
        <v>724</v>
      </c>
      <c r="CS147" s="11">
        <f t="shared" si="201"/>
        <v>135.23809523809524</v>
      </c>
      <c r="CT147">
        <v>55</v>
      </c>
      <c r="CU147">
        <f t="shared" si="202"/>
        <v>136</v>
      </c>
      <c r="CV147" t="s">
        <v>1802</v>
      </c>
      <c r="CW147" s="11">
        <f t="shared" si="203"/>
        <v>93.333333333333329</v>
      </c>
      <c r="CX147">
        <v>95</v>
      </c>
      <c r="CY147">
        <f t="shared" si="204"/>
        <v>107</v>
      </c>
      <c r="CZ147" t="s">
        <v>1808</v>
      </c>
      <c r="DA147" s="11">
        <f t="shared" si="205"/>
        <v>156.50793650793651</v>
      </c>
      <c r="DB147">
        <v>89</v>
      </c>
      <c r="DC147">
        <f t="shared" si="206"/>
        <v>179</v>
      </c>
      <c r="DD147" t="s">
        <v>403</v>
      </c>
      <c r="DE147" s="11">
        <f t="shared" si="207"/>
        <v>84.126984126984127</v>
      </c>
      <c r="DF147">
        <v>64</v>
      </c>
      <c r="DG147">
        <f t="shared" si="208"/>
        <v>146</v>
      </c>
      <c r="DH147" t="s">
        <v>21</v>
      </c>
      <c r="DI147" s="11">
        <f t="shared" si="209"/>
        <v>73.968253968253961</v>
      </c>
      <c r="DJ147">
        <v>42</v>
      </c>
      <c r="DK147">
        <f t="shared" si="210"/>
        <v>132</v>
      </c>
      <c r="DL147" t="s">
        <v>404</v>
      </c>
      <c r="DM147" s="11">
        <f t="shared" si="211"/>
        <v>131.11111111111111</v>
      </c>
      <c r="DN147">
        <v>30</v>
      </c>
      <c r="DO147">
        <f t="shared" si="212"/>
        <v>283</v>
      </c>
      <c r="DP147" t="s">
        <v>1809</v>
      </c>
      <c r="DQ147" s="11">
        <f t="shared" si="213"/>
        <v>93.650793650793645</v>
      </c>
      <c r="DR147">
        <v>48</v>
      </c>
      <c r="DS147">
        <f t="shared" si="214"/>
        <v>115</v>
      </c>
      <c r="DT147" t="s">
        <v>1802</v>
      </c>
      <c r="DU147" s="11">
        <f t="shared" si="215"/>
        <v>113.33333333333333</v>
      </c>
      <c r="DV147">
        <v>71</v>
      </c>
      <c r="DW147">
        <f t="shared" si="216"/>
        <v>285</v>
      </c>
      <c r="DX147" t="s">
        <v>978</v>
      </c>
      <c r="DY147" s="11">
        <f t="shared" si="217"/>
        <v>87.301587301587304</v>
      </c>
      <c r="DZ147">
        <v>75</v>
      </c>
      <c r="EA147">
        <f t="shared" si="218"/>
        <v>129</v>
      </c>
      <c r="EB147" t="s">
        <v>1804</v>
      </c>
      <c r="EC147" s="11">
        <f t="shared" si="219"/>
        <v>85.396825396825392</v>
      </c>
      <c r="ED147">
        <v>86.5</v>
      </c>
      <c r="EE147">
        <f t="shared" si="220"/>
        <v>64</v>
      </c>
      <c r="EF147" t="s">
        <v>982</v>
      </c>
      <c r="EG147" s="11">
        <f t="shared" si="221"/>
        <v>105.71428571428571</v>
      </c>
      <c r="EH147">
        <v>28</v>
      </c>
      <c r="EI147">
        <f t="shared" si="222"/>
        <v>230</v>
      </c>
      <c r="EJ147" t="s">
        <v>1827</v>
      </c>
      <c r="EK147" s="11">
        <f t="shared" si="223"/>
        <v>50.476190476190474</v>
      </c>
      <c r="EL147">
        <v>34</v>
      </c>
      <c r="EM147">
        <f t="shared" si="224"/>
        <v>263</v>
      </c>
      <c r="EN147" t="s">
        <v>1807</v>
      </c>
      <c r="EO147" s="11">
        <f t="shared" si="225"/>
        <v>60.952380952380949</v>
      </c>
      <c r="EP147">
        <v>45</v>
      </c>
      <c r="EQ147">
        <f t="shared" si="226"/>
        <v>157</v>
      </c>
      <c r="ER147" t="s">
        <v>127</v>
      </c>
      <c r="ES147" s="11">
        <f t="shared" si="227"/>
        <v>86.666666666666671</v>
      </c>
      <c r="ET147">
        <v>96</v>
      </c>
      <c r="EU147">
        <f t="shared" si="228"/>
        <v>245</v>
      </c>
      <c r="EV147">
        <v>103</v>
      </c>
      <c r="EW147">
        <f t="shared" si="229"/>
        <v>83</v>
      </c>
      <c r="EX147">
        <v>118</v>
      </c>
      <c r="EY147">
        <f t="shared" si="230"/>
        <v>82</v>
      </c>
      <c r="EZ147">
        <v>47</v>
      </c>
      <c r="FA147">
        <f t="shared" si="231"/>
        <v>74</v>
      </c>
      <c r="FB147">
        <v>29</v>
      </c>
      <c r="FC147">
        <f t="shared" si="232"/>
        <v>140</v>
      </c>
      <c r="FD147">
        <v>38</v>
      </c>
      <c r="FE147">
        <f t="shared" si="233"/>
        <v>115</v>
      </c>
    </row>
    <row r="148" spans="1:161" x14ac:dyDescent="0.2">
      <c r="A148" t="s">
        <v>469</v>
      </c>
      <c r="B148" t="s">
        <v>470</v>
      </c>
      <c r="C148" t="s">
        <v>400</v>
      </c>
      <c r="D148" t="s">
        <v>17</v>
      </c>
      <c r="E148" t="s">
        <v>471</v>
      </c>
      <c r="F148">
        <v>109</v>
      </c>
      <c r="G148">
        <f t="shared" si="156"/>
        <v>76</v>
      </c>
      <c r="H148" t="s">
        <v>402</v>
      </c>
      <c r="I148" s="11">
        <f t="shared" si="157"/>
        <v>126.34920634920636</v>
      </c>
      <c r="J148">
        <v>75</v>
      </c>
      <c r="K148">
        <f t="shared" si="158"/>
        <v>219</v>
      </c>
      <c r="L148" t="s">
        <v>403</v>
      </c>
      <c r="M148" s="11">
        <f t="shared" si="159"/>
        <v>79.365079365079367</v>
      </c>
      <c r="N148">
        <v>98</v>
      </c>
      <c r="O148" s="12">
        <f t="shared" si="160"/>
        <v>98</v>
      </c>
      <c r="P148" t="s">
        <v>21</v>
      </c>
      <c r="Q148" s="11">
        <f t="shared" si="161"/>
        <v>160</v>
      </c>
      <c r="R148">
        <v>57.5</v>
      </c>
      <c r="S148">
        <f t="shared" si="162"/>
        <v>88</v>
      </c>
      <c r="T148" t="s">
        <v>404</v>
      </c>
      <c r="U148" s="11">
        <f t="shared" si="163"/>
        <v>78.412698412698404</v>
      </c>
      <c r="V148">
        <v>40</v>
      </c>
      <c r="W148">
        <f t="shared" si="164"/>
        <v>254</v>
      </c>
      <c r="X148" t="s">
        <v>405</v>
      </c>
      <c r="Y148" s="11">
        <f t="shared" si="165"/>
        <v>29.523809523809518</v>
      </c>
      <c r="Z148">
        <v>54</v>
      </c>
      <c r="AA148">
        <f t="shared" si="166"/>
        <v>251</v>
      </c>
      <c r="AB148" t="s">
        <v>406</v>
      </c>
      <c r="AC148" s="11">
        <f t="shared" si="167"/>
        <v>30.476190476190482</v>
      </c>
      <c r="AD148">
        <v>99</v>
      </c>
      <c r="AE148">
        <f t="shared" si="168"/>
        <v>159</v>
      </c>
      <c r="AF148" t="s">
        <v>402</v>
      </c>
      <c r="AG148" s="11">
        <f t="shared" si="169"/>
        <v>81.269841269841265</v>
      </c>
      <c r="AH148">
        <v>85</v>
      </c>
      <c r="AI148">
        <f t="shared" si="170"/>
        <v>154</v>
      </c>
      <c r="AJ148" t="s">
        <v>403</v>
      </c>
      <c r="AK148" s="11">
        <f t="shared" si="171"/>
        <v>116.82539682539682</v>
      </c>
      <c r="AL148">
        <v>32</v>
      </c>
      <c r="AM148">
        <f t="shared" si="172"/>
        <v>287</v>
      </c>
      <c r="AN148" t="s">
        <v>21</v>
      </c>
      <c r="AO148" s="11">
        <f t="shared" si="173"/>
        <v>39.047619047619044</v>
      </c>
      <c r="AP148">
        <v>63</v>
      </c>
      <c r="AQ148">
        <f t="shared" si="174"/>
        <v>20</v>
      </c>
      <c r="AR148" t="s">
        <v>404</v>
      </c>
      <c r="AS148" s="11">
        <f t="shared" si="175"/>
        <v>173.01587301587301</v>
      </c>
      <c r="AT148">
        <v>44.5</v>
      </c>
      <c r="AU148">
        <f t="shared" si="176"/>
        <v>155</v>
      </c>
      <c r="AV148" t="s">
        <v>405</v>
      </c>
      <c r="AW148" s="11">
        <f t="shared" si="177"/>
        <v>109.2063492063492</v>
      </c>
      <c r="AX148">
        <v>65.5</v>
      </c>
      <c r="AY148">
        <f t="shared" si="178"/>
        <v>32</v>
      </c>
      <c r="AZ148" t="s">
        <v>1802</v>
      </c>
      <c r="BA148" s="11">
        <f t="shared" si="179"/>
        <v>173.96825396825398</v>
      </c>
      <c r="BB148">
        <v>92</v>
      </c>
      <c r="BC148">
        <f t="shared" si="180"/>
        <v>100</v>
      </c>
      <c r="BD148" t="s">
        <v>402</v>
      </c>
      <c r="BE148" s="11">
        <f t="shared" si="181"/>
        <v>134.92063492063491</v>
      </c>
      <c r="BF148">
        <v>82</v>
      </c>
      <c r="BG148">
        <f t="shared" si="182"/>
        <v>207</v>
      </c>
      <c r="BH148" t="s">
        <v>403</v>
      </c>
      <c r="BI148" s="11">
        <f t="shared" si="183"/>
        <v>106.34920634920636</v>
      </c>
      <c r="BJ148">
        <v>92</v>
      </c>
      <c r="BK148">
        <f t="shared" si="184"/>
        <v>95</v>
      </c>
      <c r="BL148" t="s">
        <v>21</v>
      </c>
      <c r="BM148" s="11">
        <f t="shared" si="185"/>
        <v>112.6984126984127</v>
      </c>
      <c r="BN148">
        <v>21</v>
      </c>
      <c r="BO148">
        <f t="shared" si="186"/>
        <v>250</v>
      </c>
      <c r="BP148" t="s">
        <v>404</v>
      </c>
      <c r="BQ148" s="11">
        <f t="shared" si="187"/>
        <v>106.98412698412699</v>
      </c>
      <c r="BR148">
        <v>32</v>
      </c>
      <c r="BS148" s="12">
        <f t="shared" si="188"/>
        <v>184</v>
      </c>
      <c r="BT148" t="s">
        <v>724</v>
      </c>
      <c r="BU148" s="11">
        <f t="shared" si="189"/>
        <v>121.9047619047619</v>
      </c>
      <c r="BV148">
        <v>38</v>
      </c>
      <c r="BW148">
        <f t="shared" si="190"/>
        <v>265</v>
      </c>
      <c r="BX148" t="s">
        <v>1802</v>
      </c>
      <c r="BY148" s="11">
        <f t="shared" si="191"/>
        <v>75.555555555555557</v>
      </c>
      <c r="BZ148">
        <v>86</v>
      </c>
      <c r="CA148">
        <f t="shared" si="192"/>
        <v>210</v>
      </c>
      <c r="CB148" t="s">
        <v>402</v>
      </c>
      <c r="CC148" s="11">
        <f t="shared" si="193"/>
        <v>64.126984126984127</v>
      </c>
      <c r="CD148">
        <v>74</v>
      </c>
      <c r="CE148">
        <f t="shared" si="194"/>
        <v>227</v>
      </c>
      <c r="CF148" t="s">
        <v>403</v>
      </c>
      <c r="CG148" s="11">
        <f t="shared" si="195"/>
        <v>93.015873015873012</v>
      </c>
      <c r="CH148">
        <v>57</v>
      </c>
      <c r="CI148">
        <f t="shared" si="196"/>
        <v>135</v>
      </c>
      <c r="CJ148" t="s">
        <v>21</v>
      </c>
      <c r="CK148" s="11">
        <f t="shared" si="197"/>
        <v>127.93650793650794</v>
      </c>
      <c r="CL148">
        <v>15</v>
      </c>
      <c r="CM148">
        <f t="shared" si="198"/>
        <v>272</v>
      </c>
      <c r="CN148" t="s">
        <v>404</v>
      </c>
      <c r="CO148" s="11">
        <f t="shared" si="199"/>
        <v>97.777777777777771</v>
      </c>
      <c r="CP148">
        <v>25</v>
      </c>
      <c r="CQ148">
        <f t="shared" si="200"/>
        <v>253</v>
      </c>
      <c r="CR148" t="s">
        <v>724</v>
      </c>
      <c r="CS148" s="11">
        <f t="shared" si="201"/>
        <v>109.52380952380952</v>
      </c>
      <c r="CT148">
        <v>49</v>
      </c>
      <c r="CU148">
        <f t="shared" si="202"/>
        <v>188</v>
      </c>
      <c r="CV148" t="s">
        <v>1802</v>
      </c>
      <c r="CW148" s="11">
        <f t="shared" si="203"/>
        <v>104.76190476190476</v>
      </c>
      <c r="CX148">
        <v>96</v>
      </c>
      <c r="CY148">
        <f t="shared" si="204"/>
        <v>97</v>
      </c>
      <c r="CZ148" t="s">
        <v>1808</v>
      </c>
      <c r="DA148" s="11">
        <f t="shared" si="205"/>
        <v>130.47619047619048</v>
      </c>
      <c r="DB148">
        <v>85</v>
      </c>
      <c r="DC148">
        <f t="shared" si="206"/>
        <v>205</v>
      </c>
      <c r="DD148" t="s">
        <v>403</v>
      </c>
      <c r="DE148" s="11">
        <f t="shared" si="207"/>
        <v>102.85714285714286</v>
      </c>
      <c r="DF148">
        <v>44.5</v>
      </c>
      <c r="DG148">
        <f t="shared" si="208"/>
        <v>223</v>
      </c>
      <c r="DH148" t="s">
        <v>21</v>
      </c>
      <c r="DI148" s="11">
        <f t="shared" si="209"/>
        <v>79.047619047619051</v>
      </c>
      <c r="DJ148">
        <v>24</v>
      </c>
      <c r="DK148">
        <f t="shared" si="210"/>
        <v>265</v>
      </c>
      <c r="DL148" t="s">
        <v>404</v>
      </c>
      <c r="DM148" s="11">
        <f t="shared" si="211"/>
        <v>101.9047619047619</v>
      </c>
      <c r="DN148">
        <v>30</v>
      </c>
      <c r="DO148">
        <f t="shared" si="212"/>
        <v>283</v>
      </c>
      <c r="DP148" t="s">
        <v>1809</v>
      </c>
      <c r="DQ148" s="11">
        <f t="shared" si="213"/>
        <v>80.317460317460316</v>
      </c>
      <c r="DR148">
        <v>38</v>
      </c>
      <c r="DS148">
        <f t="shared" si="214"/>
        <v>203</v>
      </c>
      <c r="DT148" t="s">
        <v>1802</v>
      </c>
      <c r="DU148" s="11">
        <f t="shared" si="215"/>
        <v>98.095238095238102</v>
      </c>
      <c r="DV148">
        <v>81</v>
      </c>
      <c r="DW148">
        <f t="shared" si="216"/>
        <v>193</v>
      </c>
      <c r="DX148" t="s">
        <v>978</v>
      </c>
      <c r="DY148" s="11">
        <f t="shared" si="217"/>
        <v>56.825396825396822</v>
      </c>
      <c r="DZ148">
        <v>65</v>
      </c>
      <c r="EA148">
        <f t="shared" si="218"/>
        <v>214</v>
      </c>
      <c r="EB148" t="s">
        <v>1804</v>
      </c>
      <c r="EC148" s="11">
        <f t="shared" si="219"/>
        <v>120.63492063492063</v>
      </c>
      <c r="ED148">
        <v>67.5</v>
      </c>
      <c r="EE148">
        <f t="shared" si="220"/>
        <v>157</v>
      </c>
      <c r="EF148" t="s">
        <v>855</v>
      </c>
      <c r="EG148" s="11">
        <f t="shared" si="221"/>
        <v>96.507936507936506</v>
      </c>
      <c r="EH148">
        <v>22</v>
      </c>
      <c r="EI148">
        <f t="shared" si="222"/>
        <v>271</v>
      </c>
      <c r="EJ148" t="s">
        <v>1827</v>
      </c>
      <c r="EK148" s="11">
        <f t="shared" si="223"/>
        <v>78.730158730158735</v>
      </c>
      <c r="EL148">
        <v>39.5</v>
      </c>
      <c r="EM148">
        <f t="shared" si="224"/>
        <v>221</v>
      </c>
      <c r="EN148" t="s">
        <v>126</v>
      </c>
      <c r="EO148" s="11">
        <f t="shared" si="225"/>
        <v>68.253968253968253</v>
      </c>
      <c r="EP148">
        <v>41</v>
      </c>
      <c r="EQ148">
        <f t="shared" si="226"/>
        <v>197</v>
      </c>
      <c r="ER148" t="s">
        <v>1802</v>
      </c>
      <c r="ES148" s="11">
        <f t="shared" si="227"/>
        <v>46.666666666666664</v>
      </c>
      <c r="ET148">
        <v>112</v>
      </c>
      <c r="EU148">
        <f t="shared" si="228"/>
        <v>57</v>
      </c>
      <c r="EV148">
        <v>72</v>
      </c>
      <c r="EW148">
        <f t="shared" si="229"/>
        <v>279</v>
      </c>
      <c r="EX148">
        <v>103</v>
      </c>
      <c r="EY148">
        <f t="shared" si="230"/>
        <v>146</v>
      </c>
      <c r="EZ148">
        <v>37</v>
      </c>
      <c r="FA148">
        <f t="shared" si="231"/>
        <v>204</v>
      </c>
      <c r="FB148">
        <v>30</v>
      </c>
      <c r="FC148">
        <f t="shared" si="232"/>
        <v>121</v>
      </c>
      <c r="FD148">
        <v>44</v>
      </c>
      <c r="FE148">
        <f t="shared" si="233"/>
        <v>29</v>
      </c>
    </row>
    <row r="149" spans="1:161" x14ac:dyDescent="0.2">
      <c r="A149" t="s">
        <v>472</v>
      </c>
      <c r="B149" t="s">
        <v>473</v>
      </c>
      <c r="C149" t="s">
        <v>400</v>
      </c>
      <c r="D149" t="s">
        <v>17</v>
      </c>
      <c r="E149" t="s">
        <v>474</v>
      </c>
      <c r="F149">
        <v>97</v>
      </c>
      <c r="G149">
        <f t="shared" si="156"/>
        <v>244</v>
      </c>
      <c r="H149" t="s">
        <v>402</v>
      </c>
      <c r="I149" s="11">
        <f t="shared" si="157"/>
        <v>86.349206349206355</v>
      </c>
      <c r="J149">
        <v>94</v>
      </c>
      <c r="K149">
        <f t="shared" si="158"/>
        <v>102</v>
      </c>
      <c r="L149" t="s">
        <v>403</v>
      </c>
      <c r="M149" s="11">
        <f t="shared" si="159"/>
        <v>161.26984126984127</v>
      </c>
      <c r="N149">
        <v>30</v>
      </c>
      <c r="O149" s="12">
        <f t="shared" si="160"/>
        <v>304</v>
      </c>
      <c r="P149" t="s">
        <v>21</v>
      </c>
      <c r="Q149" s="11">
        <f t="shared" si="161"/>
        <v>89.206349206349202</v>
      </c>
      <c r="R149">
        <v>63</v>
      </c>
      <c r="S149">
        <f t="shared" si="162"/>
        <v>61</v>
      </c>
      <c r="T149" t="s">
        <v>404</v>
      </c>
      <c r="U149" s="11">
        <f t="shared" si="163"/>
        <v>163.49206349206349</v>
      </c>
      <c r="V149">
        <v>71</v>
      </c>
      <c r="W149">
        <f t="shared" si="164"/>
        <v>40</v>
      </c>
      <c r="X149" t="s">
        <v>405</v>
      </c>
      <c r="Y149" s="11">
        <f t="shared" si="165"/>
        <v>134.92063492063491</v>
      </c>
      <c r="Z149">
        <v>78</v>
      </c>
      <c r="AA149">
        <f t="shared" si="166"/>
        <v>25</v>
      </c>
      <c r="AB149" t="s">
        <v>406</v>
      </c>
      <c r="AC149" s="11">
        <f t="shared" si="167"/>
        <v>139.6825396825397</v>
      </c>
      <c r="AD149">
        <v>96.5</v>
      </c>
      <c r="AE149">
        <f t="shared" si="168"/>
        <v>201</v>
      </c>
      <c r="AF149" t="s">
        <v>402</v>
      </c>
      <c r="AG149" s="11">
        <f t="shared" si="169"/>
        <v>130.79365079365078</v>
      </c>
      <c r="AH149">
        <v>22</v>
      </c>
      <c r="AI149">
        <f t="shared" si="170"/>
        <v>295</v>
      </c>
      <c r="AJ149" t="s">
        <v>403</v>
      </c>
      <c r="AK149" s="11">
        <f t="shared" si="171"/>
        <v>17.142857142857139</v>
      </c>
      <c r="AL149">
        <v>41</v>
      </c>
      <c r="AM149">
        <f t="shared" si="172"/>
        <v>270</v>
      </c>
      <c r="AN149" t="s">
        <v>21</v>
      </c>
      <c r="AO149" s="11">
        <f t="shared" si="173"/>
        <v>112.06349206349206</v>
      </c>
      <c r="AP149">
        <v>20.5</v>
      </c>
      <c r="AQ149">
        <f t="shared" si="174"/>
        <v>261</v>
      </c>
      <c r="AR149" t="s">
        <v>404</v>
      </c>
      <c r="AS149" s="11">
        <f t="shared" si="175"/>
        <v>24.761904761904759</v>
      </c>
      <c r="AT149">
        <v>25</v>
      </c>
      <c r="AU149">
        <f t="shared" si="176"/>
        <v>268</v>
      </c>
      <c r="AV149" t="s">
        <v>405</v>
      </c>
      <c r="AW149" s="11">
        <f t="shared" si="177"/>
        <v>18.095238095238102</v>
      </c>
      <c r="AX149">
        <v>47.5</v>
      </c>
      <c r="AY149">
        <f t="shared" si="178"/>
        <v>150</v>
      </c>
      <c r="AZ149" t="s">
        <v>1802</v>
      </c>
      <c r="BA149" s="11">
        <f t="shared" si="179"/>
        <v>78.730158730158735</v>
      </c>
      <c r="BB149">
        <v>74</v>
      </c>
      <c r="BC149">
        <f t="shared" si="180"/>
        <v>298</v>
      </c>
      <c r="BD149" t="s">
        <v>402</v>
      </c>
      <c r="BE149" s="11">
        <f t="shared" si="181"/>
        <v>96.507936507936506</v>
      </c>
      <c r="BF149">
        <v>117</v>
      </c>
      <c r="BG149">
        <f t="shared" si="182"/>
        <v>34</v>
      </c>
      <c r="BH149" t="s">
        <v>403</v>
      </c>
      <c r="BI149" s="11">
        <f t="shared" si="183"/>
        <v>107.93650793650794</v>
      </c>
      <c r="BJ149">
        <v>29</v>
      </c>
      <c r="BK149">
        <f t="shared" si="184"/>
        <v>308</v>
      </c>
      <c r="BL149" t="s">
        <v>21</v>
      </c>
      <c r="BM149" s="11">
        <f t="shared" si="185"/>
        <v>100</v>
      </c>
      <c r="BN149">
        <v>53</v>
      </c>
      <c r="BO149">
        <f t="shared" si="186"/>
        <v>24</v>
      </c>
      <c r="BP149" t="s">
        <v>404</v>
      </c>
      <c r="BQ149" s="11">
        <f t="shared" si="187"/>
        <v>100.31746031746032</v>
      </c>
      <c r="BR149">
        <v>69</v>
      </c>
      <c r="BS149" s="12">
        <f t="shared" si="188"/>
        <v>10</v>
      </c>
      <c r="BT149" t="s">
        <v>724</v>
      </c>
      <c r="BU149" s="11">
        <f t="shared" si="189"/>
        <v>121.26984126984127</v>
      </c>
      <c r="BV149">
        <v>67</v>
      </c>
      <c r="BW149">
        <f t="shared" si="190"/>
        <v>83</v>
      </c>
      <c r="BX149" t="s">
        <v>1802</v>
      </c>
      <c r="BY149" s="11">
        <f t="shared" si="191"/>
        <v>94.285714285714292</v>
      </c>
      <c r="BZ149">
        <v>75</v>
      </c>
      <c r="CA149">
        <f t="shared" si="192"/>
        <v>287</v>
      </c>
      <c r="CB149" t="s">
        <v>402</v>
      </c>
      <c r="CC149" s="11">
        <f t="shared" si="193"/>
        <v>97.460317460317455</v>
      </c>
      <c r="CD149">
        <v>104</v>
      </c>
      <c r="CE149">
        <f t="shared" si="194"/>
        <v>59</v>
      </c>
      <c r="CF149" t="s">
        <v>403</v>
      </c>
      <c r="CG149" s="11">
        <f t="shared" si="195"/>
        <v>126.34920634920636</v>
      </c>
      <c r="CH149">
        <v>16</v>
      </c>
      <c r="CI149">
        <f t="shared" si="196"/>
        <v>308</v>
      </c>
      <c r="CJ149" t="s">
        <v>21</v>
      </c>
      <c r="CK149" s="11">
        <f t="shared" si="197"/>
        <v>93.968253968253975</v>
      </c>
      <c r="CL149">
        <v>56</v>
      </c>
      <c r="CM149">
        <f t="shared" si="198"/>
        <v>25</v>
      </c>
      <c r="CN149" t="s">
        <v>404</v>
      </c>
      <c r="CO149" s="11">
        <f t="shared" si="199"/>
        <v>110.15873015873015</v>
      </c>
      <c r="CP149">
        <v>44</v>
      </c>
      <c r="CQ149">
        <f t="shared" si="200"/>
        <v>77</v>
      </c>
      <c r="CR149" t="s">
        <v>724</v>
      </c>
      <c r="CS149" s="11">
        <f t="shared" si="201"/>
        <v>94.603174603174608</v>
      </c>
      <c r="CT149">
        <v>65</v>
      </c>
      <c r="CU149">
        <f t="shared" si="202"/>
        <v>65</v>
      </c>
      <c r="CV149" t="s">
        <v>1802</v>
      </c>
      <c r="CW149" s="11">
        <f t="shared" si="203"/>
        <v>130.15873015873015</v>
      </c>
      <c r="CX149">
        <v>80</v>
      </c>
      <c r="CY149">
        <f t="shared" si="204"/>
        <v>279</v>
      </c>
      <c r="CZ149" t="s">
        <v>1808</v>
      </c>
      <c r="DA149" s="11">
        <f t="shared" si="205"/>
        <v>104.76190476190476</v>
      </c>
      <c r="DB149">
        <v>95</v>
      </c>
      <c r="DC149">
        <f t="shared" si="206"/>
        <v>142</v>
      </c>
      <c r="DD149" t="s">
        <v>403</v>
      </c>
      <c r="DE149" s="11">
        <f t="shared" si="207"/>
        <v>85.714285714285722</v>
      </c>
      <c r="DF149">
        <v>32</v>
      </c>
      <c r="DG149">
        <f t="shared" si="208"/>
        <v>289</v>
      </c>
      <c r="DH149" t="s">
        <v>21</v>
      </c>
      <c r="DI149" s="11">
        <f t="shared" si="209"/>
        <v>106.03174603174602</v>
      </c>
      <c r="DJ149">
        <v>57</v>
      </c>
      <c r="DK149">
        <f t="shared" si="210"/>
        <v>57</v>
      </c>
      <c r="DL149" t="s">
        <v>404</v>
      </c>
      <c r="DM149" s="11">
        <f t="shared" si="211"/>
        <v>93.968253968253975</v>
      </c>
      <c r="DN149">
        <v>63</v>
      </c>
      <c r="DO149">
        <f t="shared" si="212"/>
        <v>60</v>
      </c>
      <c r="DP149" t="s">
        <v>1809</v>
      </c>
      <c r="DQ149" s="11">
        <f t="shared" si="213"/>
        <v>111.74603174603175</v>
      </c>
      <c r="DR149">
        <v>43</v>
      </c>
      <c r="DS149">
        <f t="shared" si="214"/>
        <v>160</v>
      </c>
      <c r="DT149" t="s">
        <v>1802</v>
      </c>
      <c r="DU149" s="11">
        <f t="shared" si="215"/>
        <v>72.698412698412696</v>
      </c>
      <c r="DV149">
        <v>68.5</v>
      </c>
      <c r="DW149">
        <f t="shared" si="216"/>
        <v>294</v>
      </c>
      <c r="DX149" t="s">
        <v>1808</v>
      </c>
      <c r="DY149" s="11">
        <f t="shared" si="217"/>
        <v>78.730158730158735</v>
      </c>
      <c r="DZ149">
        <v>81</v>
      </c>
      <c r="EA149">
        <f t="shared" si="218"/>
        <v>97</v>
      </c>
      <c r="EB149" t="s">
        <v>403</v>
      </c>
      <c r="EC149" s="11">
        <f t="shared" si="219"/>
        <v>75.555555555555557</v>
      </c>
      <c r="ED149">
        <v>26</v>
      </c>
      <c r="EE149">
        <f t="shared" si="220"/>
        <v>308</v>
      </c>
      <c r="EF149" t="s">
        <v>21</v>
      </c>
      <c r="EG149" s="11">
        <f t="shared" si="221"/>
        <v>99.365079365079367</v>
      </c>
      <c r="EH149">
        <v>57.5</v>
      </c>
      <c r="EI149">
        <f t="shared" si="222"/>
        <v>38</v>
      </c>
      <c r="EJ149" t="s">
        <v>404</v>
      </c>
      <c r="EK149" s="11">
        <f t="shared" si="223"/>
        <v>99.365079365079367</v>
      </c>
      <c r="EL149">
        <v>55</v>
      </c>
      <c r="EM149">
        <f t="shared" si="224"/>
        <v>97</v>
      </c>
      <c r="EN149" t="s">
        <v>1809</v>
      </c>
      <c r="EO149" s="11">
        <f t="shared" si="225"/>
        <v>98.095238095238102</v>
      </c>
      <c r="EP149">
        <v>61</v>
      </c>
      <c r="EQ149">
        <f t="shared" si="226"/>
        <v>74</v>
      </c>
      <c r="ER149" t="s">
        <v>1802</v>
      </c>
      <c r="ES149" s="11">
        <f t="shared" si="227"/>
        <v>139.6825396825397</v>
      </c>
      <c r="ET149">
        <v>97</v>
      </c>
      <c r="EU149">
        <f t="shared" si="228"/>
        <v>227</v>
      </c>
      <c r="EV149">
        <v>117</v>
      </c>
      <c r="EW149">
        <f t="shared" si="229"/>
        <v>20</v>
      </c>
      <c r="EX149">
        <v>35</v>
      </c>
      <c r="EY149">
        <f t="shared" si="230"/>
        <v>306</v>
      </c>
      <c r="EZ149">
        <v>52</v>
      </c>
      <c r="FA149">
        <f t="shared" si="231"/>
        <v>36</v>
      </c>
      <c r="FB149">
        <v>33</v>
      </c>
      <c r="FC149">
        <f t="shared" si="232"/>
        <v>91</v>
      </c>
      <c r="FD149">
        <v>34</v>
      </c>
      <c r="FE149">
        <f t="shared" si="233"/>
        <v>199</v>
      </c>
    </row>
    <row r="150" spans="1:161" x14ac:dyDescent="0.2">
      <c r="A150" t="s">
        <v>475</v>
      </c>
      <c r="B150" t="s">
        <v>476</v>
      </c>
      <c r="C150" t="s">
        <v>400</v>
      </c>
      <c r="D150" t="s">
        <v>17</v>
      </c>
      <c r="E150" t="s">
        <v>477</v>
      </c>
      <c r="F150">
        <v>95</v>
      </c>
      <c r="G150">
        <f t="shared" si="156"/>
        <v>260</v>
      </c>
      <c r="H150" t="s">
        <v>402</v>
      </c>
      <c r="I150" s="11">
        <f t="shared" si="157"/>
        <v>105.07936507936508</v>
      </c>
      <c r="J150">
        <v>72</v>
      </c>
      <c r="K150">
        <f t="shared" si="158"/>
        <v>237</v>
      </c>
      <c r="L150" t="s">
        <v>403</v>
      </c>
      <c r="M150" s="11">
        <f t="shared" si="159"/>
        <v>117.77777777777777</v>
      </c>
      <c r="N150">
        <v>82</v>
      </c>
      <c r="O150" s="12">
        <f t="shared" si="160"/>
        <v>165</v>
      </c>
      <c r="P150" t="s">
        <v>21</v>
      </c>
      <c r="Q150" s="11">
        <f t="shared" si="161"/>
        <v>119.36507936507937</v>
      </c>
      <c r="R150">
        <v>42.5</v>
      </c>
      <c r="S150">
        <f t="shared" si="162"/>
        <v>214</v>
      </c>
      <c r="T150" t="s">
        <v>404</v>
      </c>
      <c r="U150" s="11">
        <f t="shared" si="163"/>
        <v>96.825396825396822</v>
      </c>
      <c r="V150">
        <v>66.5</v>
      </c>
      <c r="W150">
        <f t="shared" si="164"/>
        <v>64</v>
      </c>
      <c r="X150" t="s">
        <v>405</v>
      </c>
      <c r="Y150" s="11">
        <f t="shared" si="165"/>
        <v>154.92063492063494</v>
      </c>
      <c r="Z150">
        <v>70.5</v>
      </c>
      <c r="AA150">
        <f t="shared" si="166"/>
        <v>95</v>
      </c>
      <c r="AB150" t="s">
        <v>406</v>
      </c>
      <c r="AC150" s="11">
        <f t="shared" si="167"/>
        <v>145.07936507936509</v>
      </c>
      <c r="AD150">
        <v>88.5</v>
      </c>
      <c r="AE150">
        <f t="shared" si="168"/>
        <v>276</v>
      </c>
      <c r="AF150" t="s">
        <v>19</v>
      </c>
      <c r="AG150" s="11">
        <f t="shared" si="169"/>
        <v>77.142857142857139</v>
      </c>
      <c r="AH150">
        <v>41</v>
      </c>
      <c r="AI150">
        <f t="shared" si="170"/>
        <v>293</v>
      </c>
      <c r="AJ150" t="s">
        <v>20</v>
      </c>
      <c r="AK150" s="11">
        <f t="shared" si="171"/>
        <v>35.555555555555557</v>
      </c>
      <c r="AL150">
        <v>53</v>
      </c>
      <c r="AM150">
        <f t="shared" si="172"/>
        <v>226</v>
      </c>
      <c r="AN150" t="s">
        <v>124</v>
      </c>
      <c r="AO150" s="11">
        <f t="shared" si="173"/>
        <v>81.587301587301582</v>
      </c>
      <c r="AP150">
        <v>28.5</v>
      </c>
      <c r="AQ150">
        <f t="shared" si="174"/>
        <v>204</v>
      </c>
      <c r="AR150" t="s">
        <v>404</v>
      </c>
      <c r="AS150" s="11">
        <f t="shared" si="175"/>
        <v>122.22222222222223</v>
      </c>
      <c r="AT150">
        <v>15.5</v>
      </c>
      <c r="AU150">
        <f t="shared" si="176"/>
        <v>289</v>
      </c>
      <c r="AV150" t="s">
        <v>724</v>
      </c>
      <c r="AW150" s="11">
        <f t="shared" si="177"/>
        <v>78.095238095238102</v>
      </c>
      <c r="AX150">
        <v>35</v>
      </c>
      <c r="AY150">
        <f t="shared" si="178"/>
        <v>237</v>
      </c>
      <c r="AZ150" t="s">
        <v>1802</v>
      </c>
      <c r="BA150" s="11">
        <f t="shared" si="179"/>
        <v>93.333333333333329</v>
      </c>
      <c r="BB150">
        <v>85</v>
      </c>
      <c r="BC150">
        <f t="shared" si="180"/>
        <v>204</v>
      </c>
      <c r="BD150" t="s">
        <v>402</v>
      </c>
      <c r="BE150" s="11">
        <f t="shared" si="181"/>
        <v>122.22222222222223</v>
      </c>
      <c r="BF150">
        <v>103</v>
      </c>
      <c r="BG150">
        <f t="shared" si="182"/>
        <v>90</v>
      </c>
      <c r="BH150" t="s">
        <v>403</v>
      </c>
      <c r="BI150" s="11">
        <f t="shared" si="183"/>
        <v>133.33333333333331</v>
      </c>
      <c r="BJ150">
        <v>74.5</v>
      </c>
      <c r="BK150">
        <f t="shared" si="184"/>
        <v>168</v>
      </c>
      <c r="BL150" t="s">
        <v>21</v>
      </c>
      <c r="BM150" s="11">
        <f t="shared" si="185"/>
        <v>100.63492063492063</v>
      </c>
      <c r="BN150">
        <v>17</v>
      </c>
      <c r="BO150">
        <f t="shared" si="186"/>
        <v>274</v>
      </c>
      <c r="BP150" t="s">
        <v>404</v>
      </c>
      <c r="BQ150" s="11">
        <f t="shared" si="187"/>
        <v>95.873015873015873</v>
      </c>
      <c r="BR150">
        <v>28</v>
      </c>
      <c r="BS150" s="12">
        <f t="shared" si="188"/>
        <v>220</v>
      </c>
      <c r="BT150" t="s">
        <v>724</v>
      </c>
      <c r="BU150" s="11">
        <f t="shared" si="189"/>
        <v>89.206349206349202</v>
      </c>
      <c r="BV150">
        <v>45</v>
      </c>
      <c r="BW150">
        <f t="shared" si="190"/>
        <v>216</v>
      </c>
      <c r="BX150" t="s">
        <v>1802</v>
      </c>
      <c r="BY150" s="11">
        <f t="shared" si="191"/>
        <v>62.222222222222221</v>
      </c>
      <c r="BZ150">
        <v>77</v>
      </c>
      <c r="CA150">
        <f t="shared" si="192"/>
        <v>274</v>
      </c>
      <c r="CB150" t="s">
        <v>402</v>
      </c>
      <c r="CC150" s="11">
        <f t="shared" si="193"/>
        <v>100.63492063492063</v>
      </c>
      <c r="CD150">
        <v>80</v>
      </c>
      <c r="CE150">
        <f t="shared" si="194"/>
        <v>195</v>
      </c>
      <c r="CF150" t="s">
        <v>403</v>
      </c>
      <c r="CG150" s="11">
        <f t="shared" si="195"/>
        <v>90.476190476190482</v>
      </c>
      <c r="CH150">
        <v>51.5</v>
      </c>
      <c r="CI150">
        <f t="shared" si="196"/>
        <v>170</v>
      </c>
      <c r="CJ150" t="s">
        <v>21</v>
      </c>
      <c r="CK150" s="11">
        <f t="shared" si="197"/>
        <v>103.17460317460318</v>
      </c>
      <c r="CL150">
        <v>16</v>
      </c>
      <c r="CM150">
        <f t="shared" si="198"/>
        <v>261</v>
      </c>
      <c r="CN150" t="s">
        <v>404</v>
      </c>
      <c r="CO150" s="11">
        <f t="shared" si="199"/>
        <v>69.206349206349202</v>
      </c>
      <c r="CP150">
        <v>31</v>
      </c>
      <c r="CQ150">
        <f t="shared" si="200"/>
        <v>186</v>
      </c>
      <c r="CR150" t="s">
        <v>724</v>
      </c>
      <c r="CS150" s="11">
        <f t="shared" si="201"/>
        <v>134.28571428571428</v>
      </c>
      <c r="CT150">
        <v>60</v>
      </c>
      <c r="CU150">
        <f t="shared" si="202"/>
        <v>97</v>
      </c>
      <c r="CV150" t="s">
        <v>1802</v>
      </c>
      <c r="CW150" s="11">
        <f t="shared" si="203"/>
        <v>105.71428571428571</v>
      </c>
      <c r="CX150">
        <v>81</v>
      </c>
      <c r="CY150">
        <f t="shared" si="204"/>
        <v>276</v>
      </c>
      <c r="CZ150" t="s">
        <v>1808</v>
      </c>
      <c r="DA150" s="11">
        <f t="shared" si="205"/>
        <v>73.650793650793645</v>
      </c>
      <c r="DB150">
        <v>92</v>
      </c>
      <c r="DC150">
        <f t="shared" si="206"/>
        <v>165</v>
      </c>
      <c r="DD150" t="s">
        <v>403</v>
      </c>
      <c r="DE150" s="11">
        <f t="shared" si="207"/>
        <v>120.31746031746032</v>
      </c>
      <c r="DF150">
        <v>55</v>
      </c>
      <c r="DG150">
        <f t="shared" si="208"/>
        <v>180</v>
      </c>
      <c r="DH150" t="s">
        <v>21</v>
      </c>
      <c r="DI150" s="11">
        <f t="shared" si="209"/>
        <v>89.841269841269849</v>
      </c>
      <c r="DJ150">
        <v>38</v>
      </c>
      <c r="DK150">
        <f t="shared" si="210"/>
        <v>164</v>
      </c>
      <c r="DL150" t="s">
        <v>404</v>
      </c>
      <c r="DM150" s="11">
        <f t="shared" si="211"/>
        <v>103.17460317460318</v>
      </c>
      <c r="DN150">
        <v>29</v>
      </c>
      <c r="DO150">
        <f t="shared" si="212"/>
        <v>294</v>
      </c>
      <c r="DP150" t="s">
        <v>1809</v>
      </c>
      <c r="DQ150" s="11">
        <f t="shared" si="213"/>
        <v>71.428571428571431</v>
      </c>
      <c r="DR150">
        <v>48</v>
      </c>
      <c r="DS150">
        <f t="shared" si="214"/>
        <v>115</v>
      </c>
      <c r="DT150" t="s">
        <v>1802</v>
      </c>
      <c r="DU150" s="11">
        <f t="shared" si="215"/>
        <v>146.34920634920636</v>
      </c>
      <c r="DV150">
        <v>81</v>
      </c>
      <c r="DW150">
        <f t="shared" si="216"/>
        <v>193</v>
      </c>
      <c r="DX150" t="s">
        <v>1808</v>
      </c>
      <c r="DY150" s="11">
        <f t="shared" si="217"/>
        <v>118.0952380952381</v>
      </c>
      <c r="DZ150">
        <v>63</v>
      </c>
      <c r="EA150">
        <f t="shared" si="218"/>
        <v>229</v>
      </c>
      <c r="EB150" t="s">
        <v>403</v>
      </c>
      <c r="EC150" s="11">
        <f t="shared" si="219"/>
        <v>86.666666666666671</v>
      </c>
      <c r="ED150">
        <v>68.5</v>
      </c>
      <c r="EE150">
        <f t="shared" si="220"/>
        <v>148</v>
      </c>
      <c r="EF150" t="s">
        <v>21</v>
      </c>
      <c r="EG150" s="11">
        <f t="shared" si="221"/>
        <v>115.23809523809524</v>
      </c>
      <c r="EH150">
        <v>36</v>
      </c>
      <c r="EI150">
        <f t="shared" si="222"/>
        <v>174</v>
      </c>
      <c r="EJ150" t="s">
        <v>404</v>
      </c>
      <c r="EK150" s="11">
        <f t="shared" si="223"/>
        <v>112.38095238095238</v>
      </c>
      <c r="EL150">
        <v>42</v>
      </c>
      <c r="EM150">
        <f t="shared" si="224"/>
        <v>204</v>
      </c>
      <c r="EN150" t="s">
        <v>1809</v>
      </c>
      <c r="EO150" s="11">
        <f t="shared" si="225"/>
        <v>79.682539682539684</v>
      </c>
      <c r="EP150">
        <v>33</v>
      </c>
      <c r="EQ150">
        <f t="shared" si="226"/>
        <v>261</v>
      </c>
      <c r="ER150" t="s">
        <v>1802</v>
      </c>
      <c r="ES150" s="11">
        <f t="shared" si="227"/>
        <v>89.841269841269849</v>
      </c>
      <c r="ET150">
        <v>95</v>
      </c>
      <c r="EU150">
        <f t="shared" si="228"/>
        <v>250</v>
      </c>
      <c r="EV150">
        <v>90</v>
      </c>
      <c r="EW150">
        <f t="shared" si="229"/>
        <v>187</v>
      </c>
      <c r="EX150">
        <v>88</v>
      </c>
      <c r="EY150">
        <f t="shared" si="230"/>
        <v>196</v>
      </c>
      <c r="EZ150">
        <v>36</v>
      </c>
      <c r="FA150">
        <f t="shared" si="231"/>
        <v>213</v>
      </c>
      <c r="FB150">
        <v>29</v>
      </c>
      <c r="FC150">
        <f t="shared" si="232"/>
        <v>140</v>
      </c>
      <c r="FD150">
        <v>32</v>
      </c>
      <c r="FE150">
        <f t="shared" si="233"/>
        <v>229</v>
      </c>
    </row>
    <row r="151" spans="1:161" x14ac:dyDescent="0.2">
      <c r="A151" t="s">
        <v>478</v>
      </c>
      <c r="B151" t="s">
        <v>479</v>
      </c>
      <c r="C151" t="s">
        <v>400</v>
      </c>
      <c r="D151" t="s">
        <v>17</v>
      </c>
      <c r="E151" t="s">
        <v>480</v>
      </c>
      <c r="F151">
        <v>95</v>
      </c>
      <c r="G151">
        <f t="shared" si="156"/>
        <v>260</v>
      </c>
      <c r="H151" t="s">
        <v>402</v>
      </c>
      <c r="I151" s="11">
        <f t="shared" si="157"/>
        <v>97.777777777777771</v>
      </c>
      <c r="J151">
        <v>98</v>
      </c>
      <c r="K151">
        <f t="shared" si="158"/>
        <v>74</v>
      </c>
      <c r="L151" t="s">
        <v>403</v>
      </c>
      <c r="M151" s="11">
        <f t="shared" si="159"/>
        <v>153.65079365079364</v>
      </c>
      <c r="N151">
        <v>88</v>
      </c>
      <c r="O151" s="12">
        <f t="shared" si="160"/>
        <v>134</v>
      </c>
      <c r="P151" t="s">
        <v>21</v>
      </c>
      <c r="Q151" s="11">
        <f t="shared" si="161"/>
        <v>133.65079365079364</v>
      </c>
      <c r="R151">
        <v>55</v>
      </c>
      <c r="S151">
        <f t="shared" si="162"/>
        <v>113</v>
      </c>
      <c r="T151" t="s">
        <v>404</v>
      </c>
      <c r="U151" s="11">
        <f t="shared" si="163"/>
        <v>114.28571428571428</v>
      </c>
      <c r="V151">
        <v>48</v>
      </c>
      <c r="W151">
        <f t="shared" si="164"/>
        <v>188</v>
      </c>
      <c r="X151" t="s">
        <v>405</v>
      </c>
      <c r="Y151" s="11">
        <f t="shared" si="165"/>
        <v>62.222222222222221</v>
      </c>
      <c r="Z151">
        <v>44</v>
      </c>
      <c r="AA151">
        <f t="shared" si="166"/>
        <v>292</v>
      </c>
      <c r="AB151" t="s">
        <v>406</v>
      </c>
      <c r="AC151" s="11">
        <f t="shared" si="167"/>
        <v>29.206349206349202</v>
      </c>
      <c r="AD151">
        <v>91.5</v>
      </c>
      <c r="AE151">
        <f t="shared" si="168"/>
        <v>253</v>
      </c>
      <c r="AF151" t="s">
        <v>19</v>
      </c>
      <c r="AG151" s="11">
        <f t="shared" si="169"/>
        <v>96.19047619047619</v>
      </c>
      <c r="AH151">
        <v>67</v>
      </c>
      <c r="AI151">
        <f t="shared" si="170"/>
        <v>243</v>
      </c>
      <c r="AJ151" t="s">
        <v>20</v>
      </c>
      <c r="AK151" s="11">
        <f t="shared" si="171"/>
        <v>59.365079365079367</v>
      </c>
      <c r="AL151">
        <v>50</v>
      </c>
      <c r="AM151">
        <f t="shared" si="172"/>
        <v>240</v>
      </c>
      <c r="AN151" t="s">
        <v>124</v>
      </c>
      <c r="AO151" s="11">
        <f t="shared" si="173"/>
        <v>73.015873015873012</v>
      </c>
      <c r="AP151">
        <v>33</v>
      </c>
      <c r="AQ151">
        <f t="shared" si="174"/>
        <v>158</v>
      </c>
      <c r="AR151" t="s">
        <v>404</v>
      </c>
      <c r="AS151" s="11">
        <f t="shared" si="175"/>
        <v>96.507936507936506</v>
      </c>
      <c r="AT151">
        <v>39.5</v>
      </c>
      <c r="AU151">
        <f t="shared" si="176"/>
        <v>199</v>
      </c>
      <c r="AV151" t="s">
        <v>724</v>
      </c>
      <c r="AW151" s="11">
        <f t="shared" si="177"/>
        <v>81.904761904761898</v>
      </c>
      <c r="AX151">
        <v>59.5</v>
      </c>
      <c r="AY151">
        <f t="shared" si="178"/>
        <v>69</v>
      </c>
      <c r="AZ151" t="s">
        <v>1802</v>
      </c>
      <c r="BA151" s="11">
        <f t="shared" si="179"/>
        <v>157.77777777777777</v>
      </c>
      <c r="BB151">
        <v>82</v>
      </c>
      <c r="BC151">
        <f t="shared" si="180"/>
        <v>241</v>
      </c>
      <c r="BD151" t="s">
        <v>402</v>
      </c>
      <c r="BE151" s="11">
        <f t="shared" si="181"/>
        <v>77.460317460317455</v>
      </c>
      <c r="BF151">
        <v>99</v>
      </c>
      <c r="BG151">
        <f t="shared" si="182"/>
        <v>115</v>
      </c>
      <c r="BH151" t="s">
        <v>403</v>
      </c>
      <c r="BI151" s="11">
        <f t="shared" si="183"/>
        <v>67.936507936507937</v>
      </c>
      <c r="BJ151">
        <v>77.5</v>
      </c>
      <c r="BK151">
        <f t="shared" si="184"/>
        <v>155</v>
      </c>
      <c r="BL151" t="s">
        <v>21</v>
      </c>
      <c r="BM151" s="11">
        <f t="shared" si="185"/>
        <v>99.365079365079367</v>
      </c>
      <c r="BN151">
        <v>31</v>
      </c>
      <c r="BO151">
        <f t="shared" si="186"/>
        <v>147</v>
      </c>
      <c r="BP151" t="s">
        <v>404</v>
      </c>
      <c r="BQ151" s="11">
        <f t="shared" si="187"/>
        <v>113.96825396825398</v>
      </c>
      <c r="BR151">
        <v>37</v>
      </c>
      <c r="BS151" s="12">
        <f t="shared" si="188"/>
        <v>142</v>
      </c>
      <c r="BT151" t="s">
        <v>724</v>
      </c>
      <c r="BU151" s="11">
        <f t="shared" si="189"/>
        <v>91.428571428571431</v>
      </c>
      <c r="BV151">
        <v>40</v>
      </c>
      <c r="BW151">
        <f t="shared" si="190"/>
        <v>251</v>
      </c>
      <c r="BX151" t="s">
        <v>1802</v>
      </c>
      <c r="BY151" s="11">
        <f t="shared" si="191"/>
        <v>91.746031746031747</v>
      </c>
      <c r="BZ151">
        <v>90</v>
      </c>
      <c r="CA151">
        <f t="shared" si="192"/>
        <v>170</v>
      </c>
      <c r="CB151" t="s">
        <v>402</v>
      </c>
      <c r="CC151" s="11">
        <f t="shared" si="193"/>
        <v>95.555555555555557</v>
      </c>
      <c r="CD151">
        <v>118</v>
      </c>
      <c r="CE151">
        <f t="shared" si="194"/>
        <v>14</v>
      </c>
      <c r="CF151" t="s">
        <v>403</v>
      </c>
      <c r="CG151" s="11">
        <f t="shared" si="195"/>
        <v>118.41269841269842</v>
      </c>
      <c r="CH151">
        <v>54.5</v>
      </c>
      <c r="CI151">
        <f t="shared" si="196"/>
        <v>153</v>
      </c>
      <c r="CJ151" t="s">
        <v>21</v>
      </c>
      <c r="CK151" s="11">
        <f t="shared" si="197"/>
        <v>99.047619047619051</v>
      </c>
      <c r="CL151">
        <v>22</v>
      </c>
      <c r="CM151">
        <f t="shared" si="198"/>
        <v>191</v>
      </c>
      <c r="CN151" t="s">
        <v>404</v>
      </c>
      <c r="CO151" s="11">
        <f t="shared" si="199"/>
        <v>109.84126984126985</v>
      </c>
      <c r="CP151">
        <v>39</v>
      </c>
      <c r="CQ151">
        <f t="shared" si="200"/>
        <v>115</v>
      </c>
      <c r="CR151" t="s">
        <v>724</v>
      </c>
      <c r="CS151" s="11">
        <f t="shared" si="201"/>
        <v>119.36507936507937</v>
      </c>
      <c r="CT151">
        <v>44</v>
      </c>
      <c r="CU151">
        <f t="shared" si="202"/>
        <v>225</v>
      </c>
      <c r="CV151" t="s">
        <v>1802</v>
      </c>
      <c r="CW151" s="11">
        <f t="shared" si="203"/>
        <v>72.698412698412696</v>
      </c>
      <c r="CX151">
        <v>92</v>
      </c>
      <c r="CY151">
        <f t="shared" si="204"/>
        <v>156</v>
      </c>
      <c r="CZ151" t="s">
        <v>1808</v>
      </c>
      <c r="DA151" s="11">
        <f t="shared" si="205"/>
        <v>126.98412698412699</v>
      </c>
      <c r="DB151">
        <v>109</v>
      </c>
      <c r="DC151">
        <f t="shared" si="206"/>
        <v>72</v>
      </c>
      <c r="DD151" t="s">
        <v>403</v>
      </c>
      <c r="DE151" s="11">
        <f t="shared" si="207"/>
        <v>89.206349206349202</v>
      </c>
      <c r="DF151">
        <v>62</v>
      </c>
      <c r="DG151">
        <f t="shared" si="208"/>
        <v>150</v>
      </c>
      <c r="DH151" t="s">
        <v>21</v>
      </c>
      <c r="DI151" s="11">
        <f t="shared" si="209"/>
        <v>121.5873015873016</v>
      </c>
      <c r="DJ151">
        <v>30</v>
      </c>
      <c r="DK151">
        <f t="shared" si="210"/>
        <v>222</v>
      </c>
      <c r="DL151" t="s">
        <v>404</v>
      </c>
      <c r="DM151" s="11">
        <f t="shared" si="211"/>
        <v>39.047619047619044</v>
      </c>
      <c r="DN151">
        <v>46</v>
      </c>
      <c r="DO151">
        <f t="shared" si="212"/>
        <v>176</v>
      </c>
      <c r="DP151" t="s">
        <v>1809</v>
      </c>
      <c r="DQ151" s="11">
        <f t="shared" si="213"/>
        <v>80</v>
      </c>
      <c r="DR151">
        <v>45</v>
      </c>
      <c r="DS151">
        <f t="shared" si="214"/>
        <v>139</v>
      </c>
      <c r="DT151" t="s">
        <v>1802</v>
      </c>
      <c r="DU151" s="11">
        <f t="shared" si="215"/>
        <v>128.88888888888889</v>
      </c>
      <c r="DV151">
        <v>77</v>
      </c>
      <c r="DW151">
        <f t="shared" si="216"/>
        <v>241</v>
      </c>
      <c r="DX151" t="s">
        <v>1808</v>
      </c>
      <c r="DY151" s="11">
        <f t="shared" si="217"/>
        <v>84.761904761904759</v>
      </c>
      <c r="DZ151">
        <v>90</v>
      </c>
      <c r="EA151">
        <f t="shared" si="218"/>
        <v>38</v>
      </c>
      <c r="EB151" t="s">
        <v>403</v>
      </c>
      <c r="EC151" s="11">
        <f t="shared" si="219"/>
        <v>93.650793650793645</v>
      </c>
      <c r="ED151">
        <v>57</v>
      </c>
      <c r="EE151">
        <f t="shared" si="220"/>
        <v>218</v>
      </c>
      <c r="EF151" t="s">
        <v>21</v>
      </c>
      <c r="EG151" s="11">
        <f t="shared" si="221"/>
        <v>71.746031746031747</v>
      </c>
      <c r="EH151">
        <v>60.5</v>
      </c>
      <c r="EI151">
        <f t="shared" si="222"/>
        <v>30</v>
      </c>
      <c r="EJ151" t="s">
        <v>404</v>
      </c>
      <c r="EK151" s="11">
        <f t="shared" si="223"/>
        <v>144.76190476190476</v>
      </c>
      <c r="EL151">
        <v>53</v>
      </c>
      <c r="EM151">
        <f t="shared" si="224"/>
        <v>113</v>
      </c>
      <c r="EN151" t="s">
        <v>1809</v>
      </c>
      <c r="EO151" s="11">
        <f t="shared" si="225"/>
        <v>116.50793650793651</v>
      </c>
      <c r="EP151">
        <v>37</v>
      </c>
      <c r="EQ151">
        <f t="shared" si="226"/>
        <v>230</v>
      </c>
      <c r="ER151" t="s">
        <v>1802</v>
      </c>
      <c r="ES151" s="11">
        <f t="shared" si="227"/>
        <v>81.587301587301582</v>
      </c>
      <c r="ET151">
        <v>100</v>
      </c>
      <c r="EU151">
        <f t="shared" si="228"/>
        <v>193</v>
      </c>
      <c r="EV151">
        <v>118</v>
      </c>
      <c r="EW151">
        <f t="shared" si="229"/>
        <v>18</v>
      </c>
      <c r="EX151">
        <v>107</v>
      </c>
      <c r="EY151">
        <f t="shared" si="230"/>
        <v>129</v>
      </c>
      <c r="EZ151">
        <v>39</v>
      </c>
      <c r="FA151">
        <f t="shared" si="231"/>
        <v>171</v>
      </c>
      <c r="FB151">
        <v>28</v>
      </c>
      <c r="FC151">
        <f t="shared" si="232"/>
        <v>165</v>
      </c>
      <c r="FD151">
        <v>35</v>
      </c>
      <c r="FE151">
        <f t="shared" si="233"/>
        <v>172</v>
      </c>
    </row>
    <row r="152" spans="1:161" x14ac:dyDescent="0.2">
      <c r="A152" t="s">
        <v>481</v>
      </c>
      <c r="B152" t="s">
        <v>482</v>
      </c>
      <c r="C152" t="s">
        <v>400</v>
      </c>
      <c r="D152" t="s">
        <v>17</v>
      </c>
      <c r="E152" t="s">
        <v>483</v>
      </c>
      <c r="F152">
        <v>103</v>
      </c>
      <c r="G152">
        <f t="shared" si="156"/>
        <v>165</v>
      </c>
      <c r="H152" t="s">
        <v>402</v>
      </c>
      <c r="I152" s="11">
        <f t="shared" si="157"/>
        <v>76.507936507936506</v>
      </c>
      <c r="J152">
        <v>78</v>
      </c>
      <c r="K152">
        <f t="shared" si="158"/>
        <v>200</v>
      </c>
      <c r="L152" t="s">
        <v>403</v>
      </c>
      <c r="M152" s="11">
        <f t="shared" si="159"/>
        <v>93.650793650793645</v>
      </c>
      <c r="N152">
        <v>90</v>
      </c>
      <c r="O152" s="12">
        <f t="shared" si="160"/>
        <v>127</v>
      </c>
      <c r="P152" t="s">
        <v>21</v>
      </c>
      <c r="Q152" s="11">
        <f t="shared" si="161"/>
        <v>99.365079365079367</v>
      </c>
      <c r="R152">
        <v>49.5</v>
      </c>
      <c r="S152">
        <f t="shared" si="162"/>
        <v>160</v>
      </c>
      <c r="T152" t="s">
        <v>404</v>
      </c>
      <c r="U152" s="11">
        <f t="shared" si="163"/>
        <v>128.88888888888889</v>
      </c>
      <c r="V152">
        <v>52</v>
      </c>
      <c r="W152">
        <f t="shared" si="164"/>
        <v>156</v>
      </c>
      <c r="X152" t="s">
        <v>405</v>
      </c>
      <c r="Y152" s="11">
        <f t="shared" si="165"/>
        <v>136.82539682539684</v>
      </c>
      <c r="Z152">
        <v>54.5</v>
      </c>
      <c r="AA152">
        <f t="shared" si="166"/>
        <v>248</v>
      </c>
      <c r="AB152" t="s">
        <v>406</v>
      </c>
      <c r="AC152" s="11">
        <f t="shared" si="167"/>
        <v>107.61904761904762</v>
      </c>
      <c r="AD152">
        <v>102.5</v>
      </c>
      <c r="AE152">
        <f t="shared" si="168"/>
        <v>91</v>
      </c>
      <c r="AF152" t="s">
        <v>402</v>
      </c>
      <c r="AG152" s="11">
        <f t="shared" si="169"/>
        <v>161.26984126984127</v>
      </c>
      <c r="AH152">
        <v>81</v>
      </c>
      <c r="AI152">
        <f t="shared" si="170"/>
        <v>180</v>
      </c>
      <c r="AJ152" t="s">
        <v>403</v>
      </c>
      <c r="AK152" s="11">
        <f t="shared" si="171"/>
        <v>126.34920634920636</v>
      </c>
      <c r="AL152">
        <v>77</v>
      </c>
      <c r="AM152">
        <f t="shared" si="172"/>
        <v>125</v>
      </c>
      <c r="AN152" t="s">
        <v>21</v>
      </c>
      <c r="AO152" s="11">
        <f t="shared" si="173"/>
        <v>93.650793650793645</v>
      </c>
      <c r="AP152">
        <v>21</v>
      </c>
      <c r="AQ152">
        <f t="shared" si="174"/>
        <v>251</v>
      </c>
      <c r="AR152" t="s">
        <v>404</v>
      </c>
      <c r="AS152" s="11">
        <f t="shared" si="175"/>
        <v>57.777777777777779</v>
      </c>
      <c r="AT152">
        <v>46</v>
      </c>
      <c r="AU152">
        <f t="shared" si="176"/>
        <v>140</v>
      </c>
      <c r="AV152" t="s">
        <v>405</v>
      </c>
      <c r="AW152" s="11">
        <f t="shared" si="177"/>
        <v>125.39682539682539</v>
      </c>
      <c r="AX152">
        <v>26</v>
      </c>
      <c r="AY152">
        <f t="shared" si="178"/>
        <v>272</v>
      </c>
      <c r="AZ152" t="s">
        <v>1802</v>
      </c>
      <c r="BA152" s="11">
        <f t="shared" si="179"/>
        <v>79.682539682539684</v>
      </c>
      <c r="BB152">
        <v>77</v>
      </c>
      <c r="BC152">
        <f t="shared" si="180"/>
        <v>284</v>
      </c>
      <c r="BD152" t="s">
        <v>402</v>
      </c>
      <c r="BE152" s="11">
        <f t="shared" si="181"/>
        <v>83.492063492063494</v>
      </c>
      <c r="BF152">
        <v>68</v>
      </c>
      <c r="BG152">
        <f t="shared" si="182"/>
        <v>263</v>
      </c>
      <c r="BH152" t="s">
        <v>403</v>
      </c>
      <c r="BI152" s="11">
        <f t="shared" si="183"/>
        <v>64.444444444444443</v>
      </c>
      <c r="BJ152">
        <v>89</v>
      </c>
      <c r="BK152">
        <f t="shared" si="184"/>
        <v>105</v>
      </c>
      <c r="BL152" t="s">
        <v>21</v>
      </c>
      <c r="BM152" s="11">
        <f t="shared" si="185"/>
        <v>93.333333333333329</v>
      </c>
      <c r="BN152">
        <v>34</v>
      </c>
      <c r="BO152">
        <f t="shared" si="186"/>
        <v>118</v>
      </c>
      <c r="BP152" t="s">
        <v>404</v>
      </c>
      <c r="BQ152" s="11">
        <f t="shared" si="187"/>
        <v>118.0952380952381</v>
      </c>
      <c r="BR152">
        <v>28</v>
      </c>
      <c r="BS152" s="12">
        <f t="shared" si="188"/>
        <v>220</v>
      </c>
      <c r="BT152" t="s">
        <v>724</v>
      </c>
      <c r="BU152" s="11">
        <f t="shared" si="189"/>
        <v>71.111111111111114</v>
      </c>
      <c r="BV152">
        <v>46</v>
      </c>
      <c r="BW152">
        <f t="shared" si="190"/>
        <v>208</v>
      </c>
      <c r="BX152" t="s">
        <v>1802</v>
      </c>
      <c r="BY152" s="11">
        <f t="shared" si="191"/>
        <v>90.158730158730151</v>
      </c>
      <c r="BZ152">
        <v>82</v>
      </c>
      <c r="CA152">
        <f t="shared" si="192"/>
        <v>232</v>
      </c>
      <c r="CB152" t="s">
        <v>402</v>
      </c>
      <c r="CC152" s="11">
        <f t="shared" si="193"/>
        <v>94.603174603174608</v>
      </c>
      <c r="CD152">
        <v>87</v>
      </c>
      <c r="CE152">
        <f t="shared" si="194"/>
        <v>151</v>
      </c>
      <c r="CF152" t="s">
        <v>403</v>
      </c>
      <c r="CG152" s="11">
        <f t="shared" si="195"/>
        <v>117.14285714285714</v>
      </c>
      <c r="CH152">
        <v>66</v>
      </c>
      <c r="CI152">
        <f t="shared" si="196"/>
        <v>84</v>
      </c>
      <c r="CJ152" t="s">
        <v>21</v>
      </c>
      <c r="CK152" s="11">
        <f t="shared" si="197"/>
        <v>117.46031746031746</v>
      </c>
      <c r="CL152">
        <v>23</v>
      </c>
      <c r="CM152">
        <f t="shared" si="198"/>
        <v>175</v>
      </c>
      <c r="CN152" t="s">
        <v>404</v>
      </c>
      <c r="CO152" s="11">
        <f t="shared" si="199"/>
        <v>107.61904761904762</v>
      </c>
      <c r="CP152">
        <v>37</v>
      </c>
      <c r="CQ152">
        <f t="shared" si="200"/>
        <v>129</v>
      </c>
      <c r="CR152" t="s">
        <v>724</v>
      </c>
      <c r="CS152" s="11">
        <f t="shared" si="201"/>
        <v>114.92063492063492</v>
      </c>
      <c r="CT152">
        <v>51</v>
      </c>
      <c r="CU152">
        <f t="shared" si="202"/>
        <v>177</v>
      </c>
      <c r="CV152" t="s">
        <v>1802</v>
      </c>
      <c r="CW152" s="11">
        <f t="shared" si="203"/>
        <v>105.07936507936508</v>
      </c>
      <c r="CX152">
        <v>87</v>
      </c>
      <c r="CY152">
        <f t="shared" si="204"/>
        <v>215</v>
      </c>
      <c r="CZ152" t="s">
        <v>1808</v>
      </c>
      <c r="DA152" s="11">
        <f t="shared" si="205"/>
        <v>97.777777777777771</v>
      </c>
      <c r="DB152">
        <v>85</v>
      </c>
      <c r="DC152">
        <f t="shared" si="206"/>
        <v>205</v>
      </c>
      <c r="DD152" t="s">
        <v>403</v>
      </c>
      <c r="DE152" s="11">
        <f t="shared" si="207"/>
        <v>95.238095238095241</v>
      </c>
      <c r="DF152">
        <v>65</v>
      </c>
      <c r="DG152">
        <f t="shared" si="208"/>
        <v>139</v>
      </c>
      <c r="DH152" t="s">
        <v>21</v>
      </c>
      <c r="DI152" s="11">
        <f t="shared" si="209"/>
        <v>102.53968253968254</v>
      </c>
      <c r="DJ152">
        <v>33</v>
      </c>
      <c r="DK152">
        <f t="shared" si="210"/>
        <v>199</v>
      </c>
      <c r="DL152" t="s">
        <v>404</v>
      </c>
      <c r="DM152" s="11">
        <f t="shared" si="211"/>
        <v>92.063492063492063</v>
      </c>
      <c r="DN152">
        <v>46</v>
      </c>
      <c r="DO152">
        <f t="shared" si="212"/>
        <v>176</v>
      </c>
      <c r="DP152" t="s">
        <v>1809</v>
      </c>
      <c r="DQ152" s="11">
        <f t="shared" si="213"/>
        <v>99.047619047619051</v>
      </c>
      <c r="DR152">
        <v>39</v>
      </c>
      <c r="DS152">
        <f t="shared" si="214"/>
        <v>193</v>
      </c>
      <c r="DT152" t="s">
        <v>1802</v>
      </c>
      <c r="DU152" s="11">
        <f t="shared" si="215"/>
        <v>99.682539682539684</v>
      </c>
      <c r="DV152">
        <v>80</v>
      </c>
      <c r="DW152">
        <f t="shared" si="216"/>
        <v>208</v>
      </c>
      <c r="DX152" t="s">
        <v>1808</v>
      </c>
      <c r="DY152" s="11">
        <f t="shared" si="217"/>
        <v>119.68253968253968</v>
      </c>
      <c r="DZ152">
        <v>68</v>
      </c>
      <c r="EA152">
        <f t="shared" si="218"/>
        <v>190</v>
      </c>
      <c r="EB152" t="s">
        <v>403</v>
      </c>
      <c r="EC152" s="11">
        <f t="shared" si="219"/>
        <v>96.507936507936506</v>
      </c>
      <c r="ED152">
        <v>69</v>
      </c>
      <c r="EE152">
        <f t="shared" si="220"/>
        <v>147</v>
      </c>
      <c r="EF152" t="s">
        <v>21</v>
      </c>
      <c r="EG152" s="11">
        <f t="shared" si="221"/>
        <v>111.11111111111111</v>
      </c>
      <c r="EH152">
        <v>36</v>
      </c>
      <c r="EI152">
        <f t="shared" si="222"/>
        <v>174</v>
      </c>
      <c r="EJ152" t="s">
        <v>404</v>
      </c>
      <c r="EK152" s="11">
        <f t="shared" si="223"/>
        <v>109.52380952380952</v>
      </c>
      <c r="EL152">
        <v>46</v>
      </c>
      <c r="EM152">
        <f t="shared" si="224"/>
        <v>173</v>
      </c>
      <c r="EN152" t="s">
        <v>1809</v>
      </c>
      <c r="EO152" s="11">
        <f t="shared" si="225"/>
        <v>108.88888888888889</v>
      </c>
      <c r="EP152">
        <v>41.5</v>
      </c>
      <c r="EQ152">
        <f t="shared" si="226"/>
        <v>192</v>
      </c>
      <c r="ER152" t="s">
        <v>1802</v>
      </c>
      <c r="ES152" s="11">
        <f t="shared" si="227"/>
        <v>102.22222222222223</v>
      </c>
      <c r="ET152">
        <v>93</v>
      </c>
      <c r="EU152">
        <f t="shared" si="228"/>
        <v>270</v>
      </c>
      <c r="EV152">
        <v>91</v>
      </c>
      <c r="EW152">
        <f t="shared" si="229"/>
        <v>179</v>
      </c>
      <c r="EX152">
        <v>92</v>
      </c>
      <c r="EY152">
        <f t="shared" si="230"/>
        <v>182</v>
      </c>
      <c r="EZ152">
        <v>37</v>
      </c>
      <c r="FA152">
        <f t="shared" si="231"/>
        <v>204</v>
      </c>
      <c r="FB152">
        <v>26</v>
      </c>
      <c r="FC152">
        <f t="shared" si="232"/>
        <v>201</v>
      </c>
      <c r="FD152">
        <v>34</v>
      </c>
      <c r="FE152">
        <f t="shared" si="233"/>
        <v>199</v>
      </c>
    </row>
    <row r="153" spans="1:161" x14ac:dyDescent="0.2">
      <c r="A153" t="s">
        <v>484</v>
      </c>
      <c r="B153" t="s">
        <v>485</v>
      </c>
      <c r="C153" t="s">
        <v>400</v>
      </c>
      <c r="D153" t="s">
        <v>17</v>
      </c>
      <c r="E153" t="s">
        <v>486</v>
      </c>
      <c r="F153">
        <v>100</v>
      </c>
      <c r="G153">
        <f t="shared" si="156"/>
        <v>208</v>
      </c>
      <c r="H153" t="s">
        <v>402</v>
      </c>
      <c r="I153" s="11">
        <f t="shared" si="157"/>
        <v>97.777777777777771</v>
      </c>
      <c r="J153">
        <v>71</v>
      </c>
      <c r="K153">
        <f t="shared" si="158"/>
        <v>240</v>
      </c>
      <c r="L153" t="s">
        <v>403</v>
      </c>
      <c r="M153" s="11">
        <f t="shared" si="159"/>
        <v>57.142857142857146</v>
      </c>
      <c r="N153">
        <v>77</v>
      </c>
      <c r="O153" s="12">
        <f t="shared" si="160"/>
        <v>183</v>
      </c>
      <c r="P153" t="s">
        <v>21</v>
      </c>
      <c r="Q153" s="11">
        <f t="shared" si="161"/>
        <v>102.53968253968254</v>
      </c>
      <c r="R153">
        <v>44.5</v>
      </c>
      <c r="S153">
        <f t="shared" si="162"/>
        <v>195</v>
      </c>
      <c r="T153" t="s">
        <v>404</v>
      </c>
      <c r="U153" s="11">
        <f t="shared" si="163"/>
        <v>57.460317460317462</v>
      </c>
      <c r="V153">
        <v>59</v>
      </c>
      <c r="W153">
        <f t="shared" si="164"/>
        <v>107</v>
      </c>
      <c r="X153" t="s">
        <v>405</v>
      </c>
      <c r="Y153" s="11">
        <f t="shared" si="165"/>
        <v>137.14285714285714</v>
      </c>
      <c r="Z153">
        <v>74</v>
      </c>
      <c r="AA153">
        <f t="shared" si="166"/>
        <v>60</v>
      </c>
      <c r="AB153" t="s">
        <v>406</v>
      </c>
      <c r="AC153" s="11">
        <f t="shared" si="167"/>
        <v>152.06349206349208</v>
      </c>
      <c r="AD153">
        <v>96.5</v>
      </c>
      <c r="AE153">
        <f t="shared" si="168"/>
        <v>201</v>
      </c>
      <c r="AF153" t="s">
        <v>402</v>
      </c>
      <c r="AG153" s="11">
        <f t="shared" si="169"/>
        <v>71.746031746031747</v>
      </c>
      <c r="AH153">
        <v>93</v>
      </c>
      <c r="AI153">
        <f t="shared" si="170"/>
        <v>105</v>
      </c>
      <c r="AJ153" t="s">
        <v>403</v>
      </c>
      <c r="AK153" s="11">
        <f t="shared" si="171"/>
        <v>156.50793650793651</v>
      </c>
      <c r="AL153">
        <v>60.5</v>
      </c>
      <c r="AM153">
        <f t="shared" si="172"/>
        <v>191</v>
      </c>
      <c r="AN153" t="s">
        <v>21</v>
      </c>
      <c r="AO153" s="11">
        <f t="shared" si="173"/>
        <v>99.365079365079367</v>
      </c>
      <c r="AP153">
        <v>48</v>
      </c>
      <c r="AQ153">
        <f t="shared" si="174"/>
        <v>61</v>
      </c>
      <c r="AR153" t="s">
        <v>404</v>
      </c>
      <c r="AS153" s="11">
        <f t="shared" si="175"/>
        <v>125.07936507936508</v>
      </c>
      <c r="AT153">
        <v>55</v>
      </c>
      <c r="AU153">
        <f t="shared" si="176"/>
        <v>74</v>
      </c>
      <c r="AV153" t="s">
        <v>405</v>
      </c>
      <c r="AW153" s="11">
        <f t="shared" si="177"/>
        <v>99.682539682539684</v>
      </c>
      <c r="AX153">
        <v>37</v>
      </c>
      <c r="AY153">
        <f t="shared" si="178"/>
        <v>224</v>
      </c>
      <c r="AZ153" t="s">
        <v>1802</v>
      </c>
      <c r="BA153" s="11">
        <f t="shared" si="179"/>
        <v>73.333333333333329</v>
      </c>
      <c r="BB153">
        <v>91</v>
      </c>
      <c r="BC153">
        <f t="shared" si="180"/>
        <v>112</v>
      </c>
      <c r="BD153" t="s">
        <v>402</v>
      </c>
      <c r="BE153" s="11">
        <f t="shared" si="181"/>
        <v>126.98412698412699</v>
      </c>
      <c r="BF153">
        <v>61</v>
      </c>
      <c r="BG153">
        <f t="shared" si="182"/>
        <v>283</v>
      </c>
      <c r="BH153" t="s">
        <v>403</v>
      </c>
      <c r="BI153" s="11">
        <f t="shared" si="183"/>
        <v>26.666666666666671</v>
      </c>
      <c r="BJ153">
        <v>69.5</v>
      </c>
      <c r="BK153">
        <f t="shared" si="184"/>
        <v>189</v>
      </c>
      <c r="BL153" t="s">
        <v>21</v>
      </c>
      <c r="BM153" s="11">
        <f t="shared" si="185"/>
        <v>68.888888888888886</v>
      </c>
      <c r="BN153">
        <v>32</v>
      </c>
      <c r="BO153">
        <f t="shared" si="186"/>
        <v>140</v>
      </c>
      <c r="BP153" t="s">
        <v>404</v>
      </c>
      <c r="BQ153" s="11">
        <f t="shared" si="187"/>
        <v>103.49206349206349</v>
      </c>
      <c r="BR153">
        <v>48</v>
      </c>
      <c r="BS153" s="12">
        <f t="shared" si="188"/>
        <v>73</v>
      </c>
      <c r="BT153" t="s">
        <v>724</v>
      </c>
      <c r="BU153" s="11">
        <f t="shared" si="189"/>
        <v>148.25396825396825</v>
      </c>
      <c r="BV153">
        <v>57</v>
      </c>
      <c r="BW153">
        <f t="shared" si="190"/>
        <v>140</v>
      </c>
      <c r="BX153" t="s">
        <v>1802</v>
      </c>
      <c r="BY153" s="11">
        <f t="shared" si="191"/>
        <v>105.07936507936508</v>
      </c>
      <c r="BZ153">
        <v>87</v>
      </c>
      <c r="CA153">
        <f t="shared" si="192"/>
        <v>197</v>
      </c>
      <c r="CB153" t="s">
        <v>402</v>
      </c>
      <c r="CC153" s="11">
        <f t="shared" si="193"/>
        <v>97.460317460317455</v>
      </c>
      <c r="CD153">
        <v>105</v>
      </c>
      <c r="CE153">
        <f t="shared" si="194"/>
        <v>52</v>
      </c>
      <c r="CF153" t="s">
        <v>403</v>
      </c>
      <c r="CG153" s="11">
        <f t="shared" si="195"/>
        <v>153.96825396825398</v>
      </c>
      <c r="CH153">
        <v>64</v>
      </c>
      <c r="CI153">
        <f t="shared" si="196"/>
        <v>91</v>
      </c>
      <c r="CJ153" t="s">
        <v>21</v>
      </c>
      <c r="CK153" s="11">
        <f t="shared" si="197"/>
        <v>103.80952380952381</v>
      </c>
      <c r="CL153">
        <v>25</v>
      </c>
      <c r="CM153">
        <f t="shared" si="198"/>
        <v>151</v>
      </c>
      <c r="CN153" t="s">
        <v>404</v>
      </c>
      <c r="CO153" s="11">
        <f t="shared" si="199"/>
        <v>120</v>
      </c>
      <c r="CP153">
        <v>27</v>
      </c>
      <c r="CQ153">
        <f t="shared" si="200"/>
        <v>225</v>
      </c>
      <c r="CR153" t="s">
        <v>724</v>
      </c>
      <c r="CS153" s="11">
        <f t="shared" si="201"/>
        <v>92.38095238095238</v>
      </c>
      <c r="CT153">
        <v>53</v>
      </c>
      <c r="CU153">
        <f t="shared" si="202"/>
        <v>156</v>
      </c>
      <c r="CV153" t="s">
        <v>1802</v>
      </c>
      <c r="CW153" s="11">
        <f t="shared" si="203"/>
        <v>94.603174603174608</v>
      </c>
      <c r="CX153">
        <v>89</v>
      </c>
      <c r="CY153">
        <f t="shared" si="204"/>
        <v>189</v>
      </c>
      <c r="CZ153" t="s">
        <v>1808</v>
      </c>
      <c r="DA153" s="11">
        <f t="shared" si="205"/>
        <v>101.26984126984127</v>
      </c>
      <c r="DB153">
        <v>82</v>
      </c>
      <c r="DC153">
        <f t="shared" si="206"/>
        <v>222</v>
      </c>
      <c r="DD153" t="s">
        <v>403</v>
      </c>
      <c r="DE153" s="11">
        <f t="shared" si="207"/>
        <v>62.539682539682538</v>
      </c>
      <c r="DF153">
        <v>72.5</v>
      </c>
      <c r="DG153">
        <f t="shared" si="208"/>
        <v>103</v>
      </c>
      <c r="DH153" t="s">
        <v>21</v>
      </c>
      <c r="DI153" s="11">
        <f t="shared" si="209"/>
        <v>132.06349206349205</v>
      </c>
      <c r="DJ153">
        <v>31</v>
      </c>
      <c r="DK153">
        <f t="shared" si="210"/>
        <v>214</v>
      </c>
      <c r="DL153" t="s">
        <v>404</v>
      </c>
      <c r="DM153" s="11">
        <f t="shared" si="211"/>
        <v>86.666666666666671</v>
      </c>
      <c r="DN153">
        <v>42</v>
      </c>
      <c r="DO153">
        <f t="shared" si="212"/>
        <v>201</v>
      </c>
      <c r="DP153" t="s">
        <v>1809</v>
      </c>
      <c r="DQ153" s="11">
        <f t="shared" si="213"/>
        <v>118.73015873015873</v>
      </c>
      <c r="DR153">
        <v>45</v>
      </c>
      <c r="DS153">
        <f t="shared" si="214"/>
        <v>139</v>
      </c>
      <c r="DT153" t="s">
        <v>1802</v>
      </c>
      <c r="DU153" s="11">
        <f t="shared" si="215"/>
        <v>104.44444444444444</v>
      </c>
      <c r="DV153">
        <v>81</v>
      </c>
      <c r="DW153">
        <f t="shared" si="216"/>
        <v>193</v>
      </c>
      <c r="DX153" t="s">
        <v>978</v>
      </c>
      <c r="DY153" s="11">
        <f t="shared" si="217"/>
        <v>100</v>
      </c>
      <c r="DZ153">
        <v>80</v>
      </c>
      <c r="EA153">
        <f t="shared" si="218"/>
        <v>104</v>
      </c>
      <c r="EB153" t="s">
        <v>1804</v>
      </c>
      <c r="EC153" s="11">
        <f t="shared" si="219"/>
        <v>148.57142857142856</v>
      </c>
      <c r="ED153">
        <v>59</v>
      </c>
      <c r="EE153">
        <f t="shared" si="220"/>
        <v>204</v>
      </c>
      <c r="EF153" t="s">
        <v>855</v>
      </c>
      <c r="EG153" s="11">
        <f t="shared" si="221"/>
        <v>87.61904761904762</v>
      </c>
      <c r="EH153">
        <v>36.5</v>
      </c>
      <c r="EI153">
        <f t="shared" si="222"/>
        <v>172</v>
      </c>
      <c r="EJ153" t="s">
        <v>1827</v>
      </c>
      <c r="EK153" s="11">
        <f t="shared" si="223"/>
        <v>95.238095238095241</v>
      </c>
      <c r="EL153">
        <v>34.5</v>
      </c>
      <c r="EM153">
        <f t="shared" si="224"/>
        <v>260</v>
      </c>
      <c r="EN153" t="s">
        <v>126</v>
      </c>
      <c r="EO153" s="11">
        <f t="shared" si="225"/>
        <v>94.603174603174608</v>
      </c>
      <c r="EP153">
        <v>46</v>
      </c>
      <c r="EQ153">
        <f t="shared" si="226"/>
        <v>153</v>
      </c>
      <c r="ER153" t="s">
        <v>1802</v>
      </c>
      <c r="ES153" s="11">
        <f t="shared" si="227"/>
        <v>120.63492063492063</v>
      </c>
      <c r="ET153">
        <v>100</v>
      </c>
      <c r="EU153">
        <f t="shared" si="228"/>
        <v>193</v>
      </c>
      <c r="EV153">
        <v>77</v>
      </c>
      <c r="EW153">
        <f t="shared" si="229"/>
        <v>257</v>
      </c>
      <c r="EX153">
        <v>97</v>
      </c>
      <c r="EY153">
        <f t="shared" si="230"/>
        <v>165</v>
      </c>
      <c r="EZ153">
        <v>40</v>
      </c>
      <c r="FA153">
        <f t="shared" si="231"/>
        <v>157</v>
      </c>
      <c r="FB153">
        <v>23</v>
      </c>
      <c r="FC153">
        <f t="shared" si="232"/>
        <v>243</v>
      </c>
      <c r="FD153">
        <v>33</v>
      </c>
      <c r="FE153">
        <f t="shared" si="233"/>
        <v>218</v>
      </c>
    </row>
    <row r="154" spans="1:161" x14ac:dyDescent="0.2">
      <c r="A154" t="s">
        <v>487</v>
      </c>
      <c r="B154" t="s">
        <v>488</v>
      </c>
      <c r="C154" t="s">
        <v>400</v>
      </c>
      <c r="D154" t="s">
        <v>17</v>
      </c>
      <c r="E154" t="s">
        <v>489</v>
      </c>
      <c r="F154">
        <v>102</v>
      </c>
      <c r="G154">
        <f t="shared" si="156"/>
        <v>175</v>
      </c>
      <c r="H154" t="s">
        <v>402</v>
      </c>
      <c r="I154" s="11">
        <f t="shared" si="157"/>
        <v>116.50793650793651</v>
      </c>
      <c r="J154">
        <v>86</v>
      </c>
      <c r="K154">
        <f t="shared" si="158"/>
        <v>152</v>
      </c>
      <c r="L154" t="s">
        <v>403</v>
      </c>
      <c r="M154" s="11">
        <f t="shared" si="159"/>
        <v>75.555555555555557</v>
      </c>
      <c r="N154">
        <v>83</v>
      </c>
      <c r="O154" s="12">
        <f t="shared" si="160"/>
        <v>161</v>
      </c>
      <c r="P154" t="s">
        <v>21</v>
      </c>
      <c r="Q154" s="11">
        <f t="shared" si="161"/>
        <v>115.23809523809524</v>
      </c>
      <c r="R154">
        <v>53.5</v>
      </c>
      <c r="S154">
        <f t="shared" si="162"/>
        <v>129</v>
      </c>
      <c r="T154" t="s">
        <v>404</v>
      </c>
      <c r="U154" s="11">
        <f t="shared" si="163"/>
        <v>116.50793650793651</v>
      </c>
      <c r="V154">
        <v>50</v>
      </c>
      <c r="W154">
        <f t="shared" si="164"/>
        <v>170</v>
      </c>
      <c r="X154" t="s">
        <v>405</v>
      </c>
      <c r="Y154" s="11">
        <f t="shared" si="165"/>
        <v>128.25396825396825</v>
      </c>
      <c r="Z154">
        <v>47</v>
      </c>
      <c r="AA154">
        <f t="shared" si="166"/>
        <v>282</v>
      </c>
      <c r="AB154" t="s">
        <v>406</v>
      </c>
      <c r="AC154" s="11">
        <f t="shared" si="167"/>
        <v>92.698412698412696</v>
      </c>
      <c r="AD154">
        <v>94.5</v>
      </c>
      <c r="AE154">
        <f t="shared" si="168"/>
        <v>227</v>
      </c>
      <c r="AF154" t="s">
        <v>402</v>
      </c>
      <c r="AG154" s="11">
        <f t="shared" si="169"/>
        <v>104.44444444444444</v>
      </c>
      <c r="AH154">
        <v>99</v>
      </c>
      <c r="AI154">
        <f t="shared" si="170"/>
        <v>75</v>
      </c>
      <c r="AJ154" t="s">
        <v>403</v>
      </c>
      <c r="AK154" s="11">
        <f t="shared" si="171"/>
        <v>149.52380952380952</v>
      </c>
      <c r="AL154">
        <v>56</v>
      </c>
      <c r="AM154">
        <f t="shared" si="172"/>
        <v>209</v>
      </c>
      <c r="AN154" t="s">
        <v>21</v>
      </c>
      <c r="AO154" s="11">
        <f t="shared" si="173"/>
        <v>89.206349206349202</v>
      </c>
      <c r="AP154">
        <v>31.5</v>
      </c>
      <c r="AQ154">
        <f t="shared" si="174"/>
        <v>181</v>
      </c>
      <c r="AR154" t="s">
        <v>404</v>
      </c>
      <c r="AS154" s="11">
        <f t="shared" si="175"/>
        <v>132.38095238095238</v>
      </c>
      <c r="AT154">
        <v>38</v>
      </c>
      <c r="AU154">
        <f t="shared" si="176"/>
        <v>202</v>
      </c>
      <c r="AV154" t="s">
        <v>405</v>
      </c>
      <c r="AW154" s="11">
        <f t="shared" si="177"/>
        <v>91.428571428571431</v>
      </c>
      <c r="AX154">
        <v>31</v>
      </c>
      <c r="AY154">
        <f t="shared" si="178"/>
        <v>259</v>
      </c>
      <c r="AZ154" t="s">
        <v>1802</v>
      </c>
      <c r="BA154" s="11">
        <f t="shared" si="179"/>
        <v>77.777777777777771</v>
      </c>
      <c r="BB154">
        <v>82</v>
      </c>
      <c r="BC154">
        <f t="shared" si="180"/>
        <v>241</v>
      </c>
      <c r="BD154" t="s">
        <v>402</v>
      </c>
      <c r="BE154" s="11">
        <f t="shared" si="181"/>
        <v>91.746031746031747</v>
      </c>
      <c r="BF154">
        <v>77</v>
      </c>
      <c r="BG154">
        <f t="shared" si="182"/>
        <v>231</v>
      </c>
      <c r="BH154" t="s">
        <v>403</v>
      </c>
      <c r="BI154" s="11">
        <f t="shared" si="183"/>
        <v>68.571428571428569</v>
      </c>
      <c r="BJ154">
        <v>72.5</v>
      </c>
      <c r="BK154">
        <f t="shared" si="184"/>
        <v>175</v>
      </c>
      <c r="BL154" t="s">
        <v>21</v>
      </c>
      <c r="BM154" s="11">
        <f t="shared" si="185"/>
        <v>106.34920634920636</v>
      </c>
      <c r="BN154">
        <v>16</v>
      </c>
      <c r="BO154">
        <f t="shared" si="186"/>
        <v>283</v>
      </c>
      <c r="BP154" t="s">
        <v>404</v>
      </c>
      <c r="BQ154" s="11">
        <f t="shared" si="187"/>
        <v>65.714285714285722</v>
      </c>
      <c r="BR154">
        <v>34</v>
      </c>
      <c r="BS154" s="12">
        <f t="shared" si="188"/>
        <v>175</v>
      </c>
      <c r="BT154" t="s">
        <v>724</v>
      </c>
      <c r="BU154" s="11">
        <f t="shared" si="189"/>
        <v>103.49206349206349</v>
      </c>
      <c r="BV154">
        <v>50</v>
      </c>
      <c r="BW154">
        <f t="shared" si="190"/>
        <v>189</v>
      </c>
      <c r="BX154" t="s">
        <v>1802</v>
      </c>
      <c r="BY154" s="11">
        <f t="shared" si="191"/>
        <v>122.85714285714286</v>
      </c>
      <c r="BZ154">
        <v>85</v>
      </c>
      <c r="CA154">
        <f t="shared" si="192"/>
        <v>215</v>
      </c>
      <c r="CB154" t="s">
        <v>402</v>
      </c>
      <c r="CC154" s="11">
        <f t="shared" si="193"/>
        <v>58.730158730158735</v>
      </c>
      <c r="CD154">
        <v>90</v>
      </c>
      <c r="CE154">
        <f t="shared" si="194"/>
        <v>132</v>
      </c>
      <c r="CF154" t="s">
        <v>403</v>
      </c>
      <c r="CG154" s="11">
        <f t="shared" si="195"/>
        <v>113.33333333333333</v>
      </c>
      <c r="CH154">
        <v>49.5</v>
      </c>
      <c r="CI154">
        <f t="shared" si="196"/>
        <v>195</v>
      </c>
      <c r="CJ154" t="s">
        <v>21</v>
      </c>
      <c r="CK154" s="11">
        <f t="shared" si="197"/>
        <v>95.238095238095241</v>
      </c>
      <c r="CL154">
        <v>23</v>
      </c>
      <c r="CM154">
        <f t="shared" si="198"/>
        <v>175</v>
      </c>
      <c r="CN154" t="s">
        <v>404</v>
      </c>
      <c r="CO154" s="11">
        <f t="shared" si="199"/>
        <v>81.587301587301582</v>
      </c>
      <c r="CP154">
        <v>31</v>
      </c>
      <c r="CQ154">
        <f t="shared" si="200"/>
        <v>186</v>
      </c>
      <c r="CR154" t="s">
        <v>724</v>
      </c>
      <c r="CS154" s="11">
        <f t="shared" si="201"/>
        <v>81.269841269841265</v>
      </c>
      <c r="CT154">
        <v>39</v>
      </c>
      <c r="CU154">
        <f t="shared" si="202"/>
        <v>261</v>
      </c>
      <c r="CV154" t="s">
        <v>1802</v>
      </c>
      <c r="CW154" s="11">
        <f t="shared" si="203"/>
        <v>94.603174603174608</v>
      </c>
      <c r="CX154">
        <v>97</v>
      </c>
      <c r="CY154">
        <f t="shared" si="204"/>
        <v>85</v>
      </c>
      <c r="CZ154" t="s">
        <v>1808</v>
      </c>
      <c r="DA154" s="11">
        <f t="shared" si="205"/>
        <v>152.69841269841271</v>
      </c>
      <c r="DB154">
        <v>90</v>
      </c>
      <c r="DC154">
        <f t="shared" si="206"/>
        <v>174</v>
      </c>
      <c r="DD154" t="s">
        <v>403</v>
      </c>
      <c r="DE154" s="11">
        <f t="shared" si="207"/>
        <v>121.5873015873016</v>
      </c>
      <c r="DF154">
        <v>55</v>
      </c>
      <c r="DG154">
        <f t="shared" si="208"/>
        <v>180</v>
      </c>
      <c r="DH154" t="s">
        <v>21</v>
      </c>
      <c r="DI154" s="11">
        <f t="shared" si="209"/>
        <v>112.06349206349206</v>
      </c>
      <c r="DJ154">
        <v>44</v>
      </c>
      <c r="DK154">
        <f t="shared" si="210"/>
        <v>117</v>
      </c>
      <c r="DL154" t="s">
        <v>404</v>
      </c>
      <c r="DM154" s="11">
        <f t="shared" si="211"/>
        <v>124.76190476190476</v>
      </c>
      <c r="DN154">
        <v>52</v>
      </c>
      <c r="DO154">
        <f t="shared" si="212"/>
        <v>127</v>
      </c>
      <c r="DP154" t="s">
        <v>1809</v>
      </c>
      <c r="DQ154" s="11">
        <f t="shared" si="213"/>
        <v>146.98412698412699</v>
      </c>
      <c r="DR154">
        <v>32</v>
      </c>
      <c r="DS154">
        <f t="shared" si="214"/>
        <v>244</v>
      </c>
      <c r="DT154" t="s">
        <v>1802</v>
      </c>
      <c r="DU154" s="11">
        <f t="shared" si="215"/>
        <v>90.476190476190482</v>
      </c>
      <c r="DV154">
        <v>76</v>
      </c>
      <c r="DW154">
        <f t="shared" si="216"/>
        <v>251</v>
      </c>
      <c r="DX154" t="s">
        <v>1808</v>
      </c>
      <c r="DY154" s="11">
        <f t="shared" si="217"/>
        <v>92.38095238095238</v>
      </c>
      <c r="DZ154">
        <v>60.5</v>
      </c>
      <c r="EA154">
        <f t="shared" si="218"/>
        <v>242</v>
      </c>
      <c r="EB154" t="s">
        <v>403</v>
      </c>
      <c r="EC154" s="11">
        <f t="shared" si="219"/>
        <v>84.126984126984127</v>
      </c>
      <c r="ED154">
        <v>57</v>
      </c>
      <c r="EE154">
        <f t="shared" si="220"/>
        <v>218</v>
      </c>
      <c r="EF154" t="s">
        <v>21</v>
      </c>
      <c r="EG154" s="11">
        <f t="shared" si="221"/>
        <v>103.49206349206349</v>
      </c>
      <c r="EH154">
        <v>32</v>
      </c>
      <c r="EI154">
        <f t="shared" si="222"/>
        <v>195</v>
      </c>
      <c r="EJ154" t="s">
        <v>404</v>
      </c>
      <c r="EK154" s="11">
        <f t="shared" si="223"/>
        <v>113.96825396825398</v>
      </c>
      <c r="EL154">
        <v>32</v>
      </c>
      <c r="EM154">
        <f t="shared" si="224"/>
        <v>275</v>
      </c>
      <c r="EN154" t="s">
        <v>1809</v>
      </c>
      <c r="EO154" s="11">
        <f t="shared" si="225"/>
        <v>76.507936507936506</v>
      </c>
      <c r="EP154">
        <v>39</v>
      </c>
      <c r="EQ154">
        <f t="shared" si="226"/>
        <v>214</v>
      </c>
      <c r="ER154" t="s">
        <v>1802</v>
      </c>
      <c r="ES154" s="11">
        <f t="shared" si="227"/>
        <v>111.42857142857143</v>
      </c>
      <c r="ET154">
        <v>97</v>
      </c>
      <c r="EU154">
        <f t="shared" si="228"/>
        <v>227</v>
      </c>
      <c r="EV154">
        <v>89</v>
      </c>
      <c r="EW154">
        <f t="shared" si="229"/>
        <v>192</v>
      </c>
      <c r="EX154">
        <v>78</v>
      </c>
      <c r="EY154">
        <f t="shared" si="230"/>
        <v>229</v>
      </c>
      <c r="EZ154">
        <v>34</v>
      </c>
      <c r="FA154">
        <f t="shared" si="231"/>
        <v>239</v>
      </c>
      <c r="FB154">
        <v>26</v>
      </c>
      <c r="FC154">
        <f t="shared" si="232"/>
        <v>201</v>
      </c>
      <c r="FD154">
        <v>31</v>
      </c>
      <c r="FE154">
        <f t="shared" si="233"/>
        <v>250</v>
      </c>
    </row>
    <row r="155" spans="1:161" x14ac:dyDescent="0.2">
      <c r="A155" t="s">
        <v>490</v>
      </c>
      <c r="B155" t="s">
        <v>491</v>
      </c>
      <c r="C155" t="s">
        <v>400</v>
      </c>
      <c r="D155" t="s">
        <v>17</v>
      </c>
      <c r="E155" t="s">
        <v>492</v>
      </c>
      <c r="F155">
        <v>89</v>
      </c>
      <c r="G155">
        <f t="shared" si="156"/>
        <v>300</v>
      </c>
      <c r="H155" t="s">
        <v>402</v>
      </c>
      <c r="I155" s="11">
        <f t="shared" si="157"/>
        <v>64.444444444444443</v>
      </c>
      <c r="J155">
        <v>81</v>
      </c>
      <c r="K155">
        <f t="shared" si="158"/>
        <v>182</v>
      </c>
      <c r="L155" t="s">
        <v>403</v>
      </c>
      <c r="M155" s="11">
        <f t="shared" si="159"/>
        <v>73.650793650793645</v>
      </c>
      <c r="N155">
        <v>74</v>
      </c>
      <c r="O155" s="12">
        <f t="shared" si="160"/>
        <v>202</v>
      </c>
      <c r="P155" t="s">
        <v>21</v>
      </c>
      <c r="Q155" s="11">
        <f t="shared" si="161"/>
        <v>91.428571428571431</v>
      </c>
      <c r="R155">
        <v>57</v>
      </c>
      <c r="S155">
        <f t="shared" si="162"/>
        <v>92</v>
      </c>
      <c r="T155" t="s">
        <v>404</v>
      </c>
      <c r="U155" s="11">
        <f t="shared" si="163"/>
        <v>133.65079365079364</v>
      </c>
      <c r="V155">
        <v>56.5</v>
      </c>
      <c r="W155">
        <f t="shared" si="164"/>
        <v>126</v>
      </c>
      <c r="X155" t="s">
        <v>405</v>
      </c>
      <c r="Y155" s="11">
        <f t="shared" si="165"/>
        <v>108.57142857142857</v>
      </c>
      <c r="Z155">
        <v>58</v>
      </c>
      <c r="AA155">
        <f t="shared" si="166"/>
        <v>227</v>
      </c>
      <c r="AB155" t="s">
        <v>406</v>
      </c>
      <c r="AC155" s="11">
        <f t="shared" si="167"/>
        <v>76.507936507936506</v>
      </c>
      <c r="AD155">
        <v>97.5</v>
      </c>
      <c r="AE155">
        <f t="shared" si="168"/>
        <v>188</v>
      </c>
      <c r="AF155" t="s">
        <v>402</v>
      </c>
      <c r="AG155" s="11">
        <f t="shared" si="169"/>
        <v>111.42857142857143</v>
      </c>
      <c r="AH155">
        <v>94</v>
      </c>
      <c r="AI155">
        <f t="shared" si="170"/>
        <v>99</v>
      </c>
      <c r="AJ155" t="s">
        <v>403</v>
      </c>
      <c r="AK155" s="11">
        <f t="shared" si="171"/>
        <v>124.44444444444444</v>
      </c>
      <c r="AL155">
        <v>65</v>
      </c>
      <c r="AM155">
        <f t="shared" si="172"/>
        <v>175</v>
      </c>
      <c r="AN155" t="s">
        <v>21</v>
      </c>
      <c r="AO155" s="11">
        <f t="shared" si="173"/>
        <v>126.98412698412699</v>
      </c>
      <c r="AP155">
        <v>29</v>
      </c>
      <c r="AQ155">
        <f t="shared" si="174"/>
        <v>198</v>
      </c>
      <c r="AR155" t="s">
        <v>404</v>
      </c>
      <c r="AS155" s="11">
        <f t="shared" si="175"/>
        <v>96.825396825396822</v>
      </c>
      <c r="AT155">
        <v>51</v>
      </c>
      <c r="AU155">
        <f t="shared" si="176"/>
        <v>105</v>
      </c>
      <c r="AV155" t="s">
        <v>405</v>
      </c>
      <c r="AW155" s="11">
        <f t="shared" si="177"/>
        <v>98.412698412698418</v>
      </c>
      <c r="AX155">
        <v>46</v>
      </c>
      <c r="AY155">
        <f t="shared" si="178"/>
        <v>153</v>
      </c>
      <c r="AZ155" t="s">
        <v>1802</v>
      </c>
      <c r="BA155" s="11">
        <f t="shared" si="179"/>
        <v>113.33333333333333</v>
      </c>
      <c r="BB155">
        <v>84</v>
      </c>
      <c r="BC155">
        <f t="shared" si="180"/>
        <v>224</v>
      </c>
      <c r="BD155" t="s">
        <v>402</v>
      </c>
      <c r="BE155" s="11">
        <f t="shared" si="181"/>
        <v>126.98412698412699</v>
      </c>
      <c r="BF155">
        <v>89</v>
      </c>
      <c r="BG155">
        <f t="shared" si="182"/>
        <v>176</v>
      </c>
      <c r="BH155" t="s">
        <v>403</v>
      </c>
      <c r="BI155" s="11">
        <f t="shared" si="183"/>
        <v>97.142857142857139</v>
      </c>
      <c r="BJ155">
        <v>54</v>
      </c>
      <c r="BK155">
        <f t="shared" si="184"/>
        <v>260</v>
      </c>
      <c r="BL155" t="s">
        <v>21</v>
      </c>
      <c r="BM155" s="11">
        <f t="shared" si="185"/>
        <v>85.396825396825392</v>
      </c>
      <c r="BN155">
        <v>27</v>
      </c>
      <c r="BO155">
        <f t="shared" si="186"/>
        <v>188</v>
      </c>
      <c r="BP155" t="s">
        <v>404</v>
      </c>
      <c r="BQ155" s="11">
        <f t="shared" si="187"/>
        <v>85.079365079365076</v>
      </c>
      <c r="BR155">
        <v>43</v>
      </c>
      <c r="BS155" s="12">
        <f t="shared" si="188"/>
        <v>100</v>
      </c>
      <c r="BT155" t="s">
        <v>724</v>
      </c>
      <c r="BU155" s="11">
        <f t="shared" si="189"/>
        <v>92.698412698412696</v>
      </c>
      <c r="BV155">
        <v>49</v>
      </c>
      <c r="BW155">
        <f t="shared" si="190"/>
        <v>195</v>
      </c>
      <c r="BX155" t="s">
        <v>1802</v>
      </c>
      <c r="BY155" s="11">
        <f t="shared" si="191"/>
        <v>94.285714285714292</v>
      </c>
      <c r="BZ155">
        <v>63</v>
      </c>
      <c r="CA155">
        <f t="shared" si="192"/>
        <v>309</v>
      </c>
      <c r="CB155" t="s">
        <v>402</v>
      </c>
      <c r="CC155" s="11">
        <f t="shared" si="193"/>
        <v>54.920634920634917</v>
      </c>
      <c r="CD155">
        <v>84</v>
      </c>
      <c r="CE155">
        <f t="shared" si="194"/>
        <v>167</v>
      </c>
      <c r="CF155" t="s">
        <v>403</v>
      </c>
      <c r="CG155" s="11">
        <f t="shared" si="195"/>
        <v>120</v>
      </c>
      <c r="CH155">
        <v>46.5</v>
      </c>
      <c r="CI155">
        <f t="shared" si="196"/>
        <v>214</v>
      </c>
      <c r="CJ155" t="s">
        <v>21</v>
      </c>
      <c r="CK155" s="11">
        <f t="shared" si="197"/>
        <v>108.57142857142857</v>
      </c>
      <c r="CL155">
        <v>26</v>
      </c>
      <c r="CM155">
        <f t="shared" si="198"/>
        <v>141</v>
      </c>
      <c r="CN155" t="s">
        <v>404</v>
      </c>
      <c r="CO155" s="11">
        <f t="shared" si="199"/>
        <v>97.142857142857139</v>
      </c>
      <c r="CP155">
        <v>44</v>
      </c>
      <c r="CQ155">
        <f t="shared" si="200"/>
        <v>77</v>
      </c>
      <c r="CR155" t="s">
        <v>724</v>
      </c>
      <c r="CS155" s="11">
        <f t="shared" si="201"/>
        <v>154.28571428571428</v>
      </c>
      <c r="CT155">
        <v>51</v>
      </c>
      <c r="CU155">
        <f t="shared" si="202"/>
        <v>177</v>
      </c>
      <c r="CV155" t="s">
        <v>1802</v>
      </c>
      <c r="CW155" s="11">
        <f t="shared" si="203"/>
        <v>102.22222222222223</v>
      </c>
      <c r="CX155">
        <v>91</v>
      </c>
      <c r="CY155">
        <f t="shared" si="204"/>
        <v>167</v>
      </c>
      <c r="CZ155" t="s">
        <v>1808</v>
      </c>
      <c r="DA155" s="11">
        <f t="shared" si="205"/>
        <v>87.61904761904762</v>
      </c>
      <c r="DB155">
        <v>80</v>
      </c>
      <c r="DC155">
        <f t="shared" si="206"/>
        <v>230</v>
      </c>
      <c r="DD155" t="s">
        <v>403</v>
      </c>
      <c r="DE155" s="11">
        <f t="shared" si="207"/>
        <v>107.61904761904762</v>
      </c>
      <c r="DF155">
        <v>41</v>
      </c>
      <c r="DG155">
        <f t="shared" si="208"/>
        <v>241</v>
      </c>
      <c r="DH155" t="s">
        <v>21</v>
      </c>
      <c r="DI155" s="11">
        <f t="shared" si="209"/>
        <v>103.49206349206349</v>
      </c>
      <c r="DJ155">
        <v>42</v>
      </c>
      <c r="DK155">
        <f t="shared" si="210"/>
        <v>132</v>
      </c>
      <c r="DL155" t="s">
        <v>404</v>
      </c>
      <c r="DM155" s="11">
        <f t="shared" si="211"/>
        <v>116.50793650793651</v>
      </c>
      <c r="DN155">
        <v>36</v>
      </c>
      <c r="DO155">
        <f t="shared" si="212"/>
        <v>248</v>
      </c>
      <c r="DP155" t="s">
        <v>1809</v>
      </c>
      <c r="DQ155" s="11">
        <f t="shared" si="213"/>
        <v>94.920634920634924</v>
      </c>
      <c r="DR155">
        <v>40</v>
      </c>
      <c r="DS155">
        <f t="shared" si="214"/>
        <v>184</v>
      </c>
      <c r="DT155" t="s">
        <v>1802</v>
      </c>
      <c r="DU155" s="11">
        <f t="shared" si="215"/>
        <v>89.206349206349202</v>
      </c>
      <c r="DV155">
        <v>85.5</v>
      </c>
      <c r="DW155">
        <f t="shared" si="216"/>
        <v>128</v>
      </c>
      <c r="DX155" t="s">
        <v>1808</v>
      </c>
      <c r="DY155" s="11">
        <f t="shared" si="217"/>
        <v>145.07936507936509</v>
      </c>
      <c r="DZ155">
        <v>57</v>
      </c>
      <c r="EA155">
        <f t="shared" si="218"/>
        <v>254</v>
      </c>
      <c r="EB155" t="s">
        <v>403</v>
      </c>
      <c r="EC155" s="11">
        <f t="shared" si="219"/>
        <v>76.19047619047619</v>
      </c>
      <c r="ED155">
        <v>50.5</v>
      </c>
      <c r="EE155">
        <f t="shared" si="220"/>
        <v>252</v>
      </c>
      <c r="EF155" t="s">
        <v>21</v>
      </c>
      <c r="EG155" s="11">
        <f t="shared" si="221"/>
        <v>93.333333333333329</v>
      </c>
      <c r="EH155">
        <v>35</v>
      </c>
      <c r="EI155">
        <f t="shared" si="222"/>
        <v>184</v>
      </c>
      <c r="EJ155" t="s">
        <v>404</v>
      </c>
      <c r="EK155" s="11">
        <f t="shared" si="223"/>
        <v>79.047619047619051</v>
      </c>
      <c r="EL155">
        <v>38</v>
      </c>
      <c r="EM155">
        <f t="shared" si="224"/>
        <v>232</v>
      </c>
      <c r="EN155" t="s">
        <v>1809</v>
      </c>
      <c r="EO155" s="11">
        <f t="shared" si="225"/>
        <v>64.761904761904759</v>
      </c>
      <c r="EP155">
        <v>47</v>
      </c>
      <c r="EQ155">
        <f t="shared" si="226"/>
        <v>150</v>
      </c>
      <c r="ER155" t="s">
        <v>1802</v>
      </c>
      <c r="ES155" s="11">
        <f t="shared" si="227"/>
        <v>106.98412698412699</v>
      </c>
      <c r="ET155">
        <v>93</v>
      </c>
      <c r="EU155">
        <f t="shared" si="228"/>
        <v>270</v>
      </c>
      <c r="EV155">
        <v>91</v>
      </c>
      <c r="EW155">
        <f t="shared" si="229"/>
        <v>179</v>
      </c>
      <c r="EX155">
        <v>76</v>
      </c>
      <c r="EY155">
        <f t="shared" si="230"/>
        <v>231</v>
      </c>
      <c r="EZ155">
        <v>43</v>
      </c>
      <c r="FA155">
        <f t="shared" si="231"/>
        <v>118</v>
      </c>
      <c r="FB155">
        <v>30</v>
      </c>
      <c r="FC155">
        <f t="shared" si="232"/>
        <v>121</v>
      </c>
      <c r="FD155">
        <v>35</v>
      </c>
      <c r="FE155">
        <f t="shared" si="233"/>
        <v>172</v>
      </c>
    </row>
    <row r="156" spans="1:161" x14ac:dyDescent="0.2">
      <c r="A156" t="s">
        <v>493</v>
      </c>
      <c r="B156" t="s">
        <v>494</v>
      </c>
      <c r="C156" t="s">
        <v>400</v>
      </c>
      <c r="D156" t="s">
        <v>17</v>
      </c>
      <c r="E156" t="s">
        <v>282</v>
      </c>
      <c r="F156">
        <v>100</v>
      </c>
      <c r="G156">
        <f t="shared" si="156"/>
        <v>208</v>
      </c>
      <c r="H156" t="s">
        <v>402</v>
      </c>
      <c r="I156" s="11">
        <f t="shared" si="157"/>
        <v>118.0952380952381</v>
      </c>
      <c r="J156">
        <v>78</v>
      </c>
      <c r="K156">
        <f t="shared" si="158"/>
        <v>200</v>
      </c>
      <c r="L156" t="s">
        <v>403</v>
      </c>
      <c r="M156" s="11">
        <f t="shared" si="159"/>
        <v>74.920634920634924</v>
      </c>
      <c r="N156">
        <v>82</v>
      </c>
      <c r="O156" s="12">
        <f t="shared" si="160"/>
        <v>165</v>
      </c>
      <c r="P156" t="s">
        <v>21</v>
      </c>
      <c r="Q156" s="11">
        <f t="shared" si="161"/>
        <v>98.095238095238102</v>
      </c>
      <c r="R156">
        <v>42.5</v>
      </c>
      <c r="S156">
        <f t="shared" si="162"/>
        <v>214</v>
      </c>
      <c r="T156" t="s">
        <v>404</v>
      </c>
      <c r="U156" s="11">
        <f t="shared" si="163"/>
        <v>115.23809523809524</v>
      </c>
      <c r="V156">
        <v>48.5</v>
      </c>
      <c r="W156">
        <f t="shared" si="164"/>
        <v>183</v>
      </c>
      <c r="X156" t="s">
        <v>405</v>
      </c>
      <c r="Y156" s="11">
        <f t="shared" si="165"/>
        <v>113.01587301587301</v>
      </c>
      <c r="Z156">
        <v>59.5</v>
      </c>
      <c r="AA156">
        <f t="shared" si="166"/>
        <v>209</v>
      </c>
      <c r="AB156" t="s">
        <v>406</v>
      </c>
      <c r="AC156" s="11">
        <f t="shared" si="167"/>
        <v>104.76190476190476</v>
      </c>
      <c r="AD156">
        <v>90</v>
      </c>
      <c r="AE156">
        <f t="shared" si="168"/>
        <v>265</v>
      </c>
      <c r="AF156" t="s">
        <v>402</v>
      </c>
      <c r="AG156" s="11">
        <f t="shared" si="169"/>
        <v>21.269841269841265</v>
      </c>
      <c r="AH156">
        <v>90</v>
      </c>
      <c r="AI156">
        <f t="shared" si="170"/>
        <v>121</v>
      </c>
      <c r="AJ156" t="s">
        <v>403</v>
      </c>
      <c r="AK156" s="11">
        <f t="shared" si="171"/>
        <v>98.095238095238102</v>
      </c>
      <c r="AL156">
        <v>69.5</v>
      </c>
      <c r="AM156">
        <f t="shared" si="172"/>
        <v>159</v>
      </c>
      <c r="AN156" t="s">
        <v>21</v>
      </c>
      <c r="AO156" s="11">
        <f t="shared" si="173"/>
        <v>72.698412698412696</v>
      </c>
      <c r="AP156">
        <v>20</v>
      </c>
      <c r="AQ156">
        <f t="shared" si="174"/>
        <v>262</v>
      </c>
      <c r="AR156" t="s">
        <v>404</v>
      </c>
      <c r="AS156" s="11">
        <f t="shared" si="175"/>
        <v>63.492063492063494</v>
      </c>
      <c r="AT156">
        <v>41</v>
      </c>
      <c r="AU156">
        <f t="shared" si="176"/>
        <v>184</v>
      </c>
      <c r="AV156" t="s">
        <v>405</v>
      </c>
      <c r="AW156" s="11">
        <f t="shared" si="177"/>
        <v>83.80952380952381</v>
      </c>
      <c r="AX156">
        <v>37</v>
      </c>
      <c r="AY156">
        <f t="shared" si="178"/>
        <v>224</v>
      </c>
      <c r="AZ156" t="s">
        <v>1802</v>
      </c>
      <c r="BA156" s="11">
        <f t="shared" si="179"/>
        <v>56.825396825396822</v>
      </c>
      <c r="BB156">
        <v>101</v>
      </c>
      <c r="BC156">
        <f t="shared" si="180"/>
        <v>17</v>
      </c>
      <c r="BD156" t="s">
        <v>402</v>
      </c>
      <c r="BE156" s="11">
        <f t="shared" si="181"/>
        <v>113.65079365079364</v>
      </c>
      <c r="BF156">
        <v>99</v>
      </c>
      <c r="BG156">
        <f t="shared" si="182"/>
        <v>115</v>
      </c>
      <c r="BH156" t="s">
        <v>403</v>
      </c>
      <c r="BI156" s="11">
        <f t="shared" si="183"/>
        <v>102.85714285714286</v>
      </c>
      <c r="BJ156">
        <v>97.5</v>
      </c>
      <c r="BK156">
        <f t="shared" si="184"/>
        <v>73</v>
      </c>
      <c r="BL156" t="s">
        <v>21</v>
      </c>
      <c r="BM156" s="11">
        <f t="shared" si="185"/>
        <v>94.603174603174608</v>
      </c>
      <c r="BN156">
        <v>31</v>
      </c>
      <c r="BO156">
        <f t="shared" si="186"/>
        <v>147</v>
      </c>
      <c r="BP156" t="s">
        <v>404</v>
      </c>
      <c r="BQ156" s="11">
        <f t="shared" si="187"/>
        <v>90.793650793650798</v>
      </c>
      <c r="BR156">
        <v>38</v>
      </c>
      <c r="BS156" s="12">
        <f t="shared" si="188"/>
        <v>133</v>
      </c>
      <c r="BT156" t="s">
        <v>724</v>
      </c>
      <c r="BU156" s="11">
        <f t="shared" si="189"/>
        <v>87.936507936507937</v>
      </c>
      <c r="BV156">
        <v>66</v>
      </c>
      <c r="BW156">
        <f t="shared" si="190"/>
        <v>88</v>
      </c>
      <c r="BX156" t="s">
        <v>1802</v>
      </c>
      <c r="BY156" s="11">
        <f t="shared" si="191"/>
        <v>102.85714285714286</v>
      </c>
      <c r="BZ156">
        <v>101</v>
      </c>
      <c r="CA156">
        <f t="shared" si="192"/>
        <v>60</v>
      </c>
      <c r="CB156" t="s">
        <v>402</v>
      </c>
      <c r="CC156" s="11">
        <f t="shared" si="193"/>
        <v>114.92063492063492</v>
      </c>
      <c r="CD156">
        <v>91</v>
      </c>
      <c r="CE156">
        <f t="shared" si="194"/>
        <v>124</v>
      </c>
      <c r="CF156" t="s">
        <v>403</v>
      </c>
      <c r="CG156" s="11">
        <f t="shared" si="195"/>
        <v>113.01587301587301</v>
      </c>
      <c r="CH156">
        <v>75</v>
      </c>
      <c r="CI156">
        <f t="shared" si="196"/>
        <v>56</v>
      </c>
      <c r="CJ156" t="s">
        <v>21</v>
      </c>
      <c r="CK156" s="11">
        <f t="shared" si="197"/>
        <v>134.92063492063491</v>
      </c>
      <c r="CL156">
        <v>29</v>
      </c>
      <c r="CM156">
        <f t="shared" si="198"/>
        <v>118</v>
      </c>
      <c r="CN156" t="s">
        <v>404</v>
      </c>
      <c r="CO156" s="11">
        <f t="shared" si="199"/>
        <v>125.71428571428571</v>
      </c>
      <c r="CP156">
        <v>42</v>
      </c>
      <c r="CQ156">
        <f t="shared" si="200"/>
        <v>95</v>
      </c>
      <c r="CR156" t="s">
        <v>724</v>
      </c>
      <c r="CS156" s="11">
        <f t="shared" si="201"/>
        <v>110.15873015873015</v>
      </c>
      <c r="CT156">
        <v>60</v>
      </c>
      <c r="CU156">
        <f t="shared" si="202"/>
        <v>97</v>
      </c>
      <c r="CV156" t="s">
        <v>1802</v>
      </c>
      <c r="CW156" s="11">
        <f t="shared" si="203"/>
        <v>103.80952380952381</v>
      </c>
      <c r="CX156">
        <v>95</v>
      </c>
      <c r="CY156">
        <f t="shared" si="204"/>
        <v>107</v>
      </c>
      <c r="CZ156" t="s">
        <v>1808</v>
      </c>
      <c r="DA156" s="11">
        <f t="shared" si="205"/>
        <v>130.79365079365078</v>
      </c>
      <c r="DB156">
        <v>92</v>
      </c>
      <c r="DC156">
        <f t="shared" si="206"/>
        <v>165</v>
      </c>
      <c r="DD156" t="s">
        <v>403</v>
      </c>
      <c r="DE156" s="11">
        <f t="shared" si="207"/>
        <v>110.7936507936508</v>
      </c>
      <c r="DF156">
        <v>58.5</v>
      </c>
      <c r="DG156">
        <f t="shared" si="208"/>
        <v>166</v>
      </c>
      <c r="DH156" t="s">
        <v>21</v>
      </c>
      <c r="DI156" s="11">
        <f t="shared" si="209"/>
        <v>104.44444444444444</v>
      </c>
      <c r="DJ156">
        <v>33</v>
      </c>
      <c r="DK156">
        <f t="shared" si="210"/>
        <v>199</v>
      </c>
      <c r="DL156" t="s">
        <v>404</v>
      </c>
      <c r="DM156" s="11">
        <f t="shared" si="211"/>
        <v>92.063492063492063</v>
      </c>
      <c r="DN156">
        <v>52</v>
      </c>
      <c r="DO156">
        <f t="shared" si="212"/>
        <v>127</v>
      </c>
      <c r="DP156" t="s">
        <v>1809</v>
      </c>
      <c r="DQ156" s="11">
        <f t="shared" si="213"/>
        <v>139.6825396825397</v>
      </c>
      <c r="DR156">
        <v>49</v>
      </c>
      <c r="DS156">
        <f t="shared" si="214"/>
        <v>109</v>
      </c>
      <c r="DT156" t="s">
        <v>1802</v>
      </c>
      <c r="DU156" s="11">
        <f t="shared" si="215"/>
        <v>129.20634920634922</v>
      </c>
      <c r="DV156">
        <v>80.5</v>
      </c>
      <c r="DW156">
        <f t="shared" si="216"/>
        <v>204</v>
      </c>
      <c r="DX156" t="s">
        <v>978</v>
      </c>
      <c r="DY156" s="11">
        <f t="shared" si="217"/>
        <v>62.539682539682538</v>
      </c>
      <c r="DZ156">
        <v>67</v>
      </c>
      <c r="EA156">
        <f t="shared" si="218"/>
        <v>199</v>
      </c>
      <c r="EB156" t="s">
        <v>1804</v>
      </c>
      <c r="EC156" s="11">
        <f t="shared" si="219"/>
        <v>60.952380952380949</v>
      </c>
      <c r="ED156">
        <v>63</v>
      </c>
      <c r="EE156">
        <f t="shared" si="220"/>
        <v>180</v>
      </c>
      <c r="EF156" t="s">
        <v>982</v>
      </c>
      <c r="EG156" s="11">
        <f t="shared" si="221"/>
        <v>96.19047619047619</v>
      </c>
      <c r="EH156">
        <v>36</v>
      </c>
      <c r="EI156">
        <f t="shared" si="222"/>
        <v>174</v>
      </c>
      <c r="EJ156" t="s">
        <v>1827</v>
      </c>
      <c r="EK156" s="11">
        <f t="shared" si="223"/>
        <v>103.80952380952381</v>
      </c>
      <c r="EL156">
        <v>36</v>
      </c>
      <c r="EM156">
        <f t="shared" si="224"/>
        <v>252</v>
      </c>
      <c r="EN156" t="s">
        <v>1807</v>
      </c>
      <c r="EO156" s="11">
        <f t="shared" si="225"/>
        <v>97.142857142857139</v>
      </c>
      <c r="EP156">
        <v>40.5</v>
      </c>
      <c r="EQ156">
        <f t="shared" si="226"/>
        <v>201</v>
      </c>
      <c r="ER156" t="s">
        <v>127</v>
      </c>
      <c r="ES156" s="11">
        <f t="shared" si="227"/>
        <v>105.39682539682539</v>
      </c>
      <c r="ET156">
        <v>109</v>
      </c>
      <c r="EU156">
        <f t="shared" si="228"/>
        <v>86</v>
      </c>
      <c r="EV156">
        <v>104</v>
      </c>
      <c r="EW156">
        <f t="shared" si="229"/>
        <v>76</v>
      </c>
      <c r="EX156">
        <v>95</v>
      </c>
      <c r="EY156">
        <f t="shared" si="230"/>
        <v>168</v>
      </c>
      <c r="EZ156">
        <v>38</v>
      </c>
      <c r="FA156">
        <f t="shared" si="231"/>
        <v>186</v>
      </c>
      <c r="FB156">
        <v>23</v>
      </c>
      <c r="FC156">
        <f t="shared" si="232"/>
        <v>243</v>
      </c>
      <c r="FD156">
        <v>33</v>
      </c>
      <c r="FE156">
        <f t="shared" si="233"/>
        <v>218</v>
      </c>
    </row>
    <row r="157" spans="1:161" x14ac:dyDescent="0.2">
      <c r="A157" t="s">
        <v>495</v>
      </c>
      <c r="B157" t="s">
        <v>496</v>
      </c>
      <c r="C157" t="s">
        <v>400</v>
      </c>
      <c r="D157" t="s">
        <v>17</v>
      </c>
      <c r="E157" t="s">
        <v>497</v>
      </c>
      <c r="F157">
        <v>101</v>
      </c>
      <c r="G157">
        <f t="shared" si="156"/>
        <v>196</v>
      </c>
      <c r="H157" t="s">
        <v>402</v>
      </c>
      <c r="I157" s="11">
        <f t="shared" si="157"/>
        <v>103.49206349206349</v>
      </c>
      <c r="J157">
        <v>73</v>
      </c>
      <c r="K157">
        <f t="shared" si="158"/>
        <v>230</v>
      </c>
      <c r="L157" t="s">
        <v>403</v>
      </c>
      <c r="M157" s="11">
        <f t="shared" si="159"/>
        <v>74.285714285714292</v>
      </c>
      <c r="N157">
        <v>95</v>
      </c>
      <c r="O157" s="12">
        <f t="shared" si="160"/>
        <v>113</v>
      </c>
      <c r="P157" t="s">
        <v>21</v>
      </c>
      <c r="Q157" s="11">
        <f t="shared" si="161"/>
        <v>112.06349206349206</v>
      </c>
      <c r="R157">
        <v>46.5</v>
      </c>
      <c r="S157">
        <f t="shared" si="162"/>
        <v>180</v>
      </c>
      <c r="T157" t="s">
        <v>404</v>
      </c>
      <c r="U157" s="11">
        <f t="shared" si="163"/>
        <v>118.73015873015873</v>
      </c>
      <c r="V157">
        <v>41</v>
      </c>
      <c r="W157">
        <f t="shared" si="164"/>
        <v>243</v>
      </c>
      <c r="X157" t="s">
        <v>405</v>
      </c>
      <c r="Y157" s="11">
        <f t="shared" si="165"/>
        <v>95.873015873015873</v>
      </c>
      <c r="Z157">
        <v>54.5</v>
      </c>
      <c r="AA157">
        <f t="shared" si="166"/>
        <v>248</v>
      </c>
      <c r="AB157" t="s">
        <v>406</v>
      </c>
      <c r="AC157" s="11">
        <f t="shared" si="167"/>
        <v>94.285714285714292</v>
      </c>
      <c r="AD157">
        <v>96</v>
      </c>
      <c r="AE157">
        <f t="shared" si="168"/>
        <v>207</v>
      </c>
      <c r="AF157" t="s">
        <v>402</v>
      </c>
      <c r="AG157" s="11">
        <f t="shared" si="169"/>
        <v>92.063492063492063</v>
      </c>
      <c r="AH157">
        <v>86</v>
      </c>
      <c r="AI157">
        <f t="shared" si="170"/>
        <v>149</v>
      </c>
      <c r="AJ157" t="s">
        <v>403</v>
      </c>
      <c r="AK157" s="11">
        <f t="shared" si="171"/>
        <v>127.61904761904762</v>
      </c>
      <c r="AL157">
        <v>71</v>
      </c>
      <c r="AM157">
        <f t="shared" si="172"/>
        <v>151</v>
      </c>
      <c r="AN157" t="s">
        <v>21</v>
      </c>
      <c r="AO157" s="11">
        <f t="shared" si="173"/>
        <v>89.841269841269849</v>
      </c>
      <c r="AP157">
        <v>23</v>
      </c>
      <c r="AQ157">
        <f t="shared" si="174"/>
        <v>239</v>
      </c>
      <c r="AR157" t="s">
        <v>404</v>
      </c>
      <c r="AS157" s="11">
        <f t="shared" si="175"/>
        <v>111.11111111111111</v>
      </c>
      <c r="AT157">
        <v>26</v>
      </c>
      <c r="AU157">
        <f t="shared" si="176"/>
        <v>263</v>
      </c>
      <c r="AV157" t="s">
        <v>405</v>
      </c>
      <c r="AW157" s="11">
        <f t="shared" si="177"/>
        <v>74.920634920634924</v>
      </c>
      <c r="AX157">
        <v>36</v>
      </c>
      <c r="AY157">
        <f t="shared" si="178"/>
        <v>230</v>
      </c>
      <c r="AZ157" t="s">
        <v>1802</v>
      </c>
      <c r="BA157" s="11">
        <f t="shared" si="179"/>
        <v>104.76190476190476</v>
      </c>
      <c r="BB157">
        <v>86</v>
      </c>
      <c r="BC157">
        <f t="shared" si="180"/>
        <v>182</v>
      </c>
      <c r="BD157" t="s">
        <v>402</v>
      </c>
      <c r="BE157" s="11">
        <f t="shared" si="181"/>
        <v>113.96825396825398</v>
      </c>
      <c r="BF157">
        <v>75</v>
      </c>
      <c r="BG157">
        <f t="shared" si="182"/>
        <v>236</v>
      </c>
      <c r="BH157" t="s">
        <v>403</v>
      </c>
      <c r="BI157" s="11">
        <f t="shared" si="183"/>
        <v>86.984126984126988</v>
      </c>
      <c r="BJ157">
        <v>86.5</v>
      </c>
      <c r="BK157">
        <f t="shared" si="184"/>
        <v>119</v>
      </c>
      <c r="BL157" t="s">
        <v>21</v>
      </c>
      <c r="BM157" s="11">
        <f t="shared" si="185"/>
        <v>94.285714285714292</v>
      </c>
      <c r="BN157">
        <v>17</v>
      </c>
      <c r="BO157">
        <f t="shared" si="186"/>
        <v>274</v>
      </c>
      <c r="BP157" t="s">
        <v>404</v>
      </c>
      <c r="BQ157" s="11">
        <f t="shared" si="187"/>
        <v>60.952380952380949</v>
      </c>
      <c r="BR157">
        <v>32</v>
      </c>
      <c r="BS157" s="12">
        <f t="shared" si="188"/>
        <v>184</v>
      </c>
      <c r="BT157" t="s">
        <v>724</v>
      </c>
      <c r="BU157" s="11">
        <f t="shared" si="189"/>
        <v>126.66666666666667</v>
      </c>
      <c r="BV157">
        <v>41</v>
      </c>
      <c r="BW157">
        <f t="shared" si="190"/>
        <v>245</v>
      </c>
      <c r="BX157" t="s">
        <v>1802</v>
      </c>
      <c r="BY157" s="11">
        <f t="shared" si="191"/>
        <v>93.650793650793645</v>
      </c>
      <c r="BZ157">
        <v>83</v>
      </c>
      <c r="CA157">
        <f t="shared" si="192"/>
        <v>226</v>
      </c>
      <c r="CB157" t="s">
        <v>402</v>
      </c>
      <c r="CC157" s="11">
        <f t="shared" si="193"/>
        <v>123.49206349206349</v>
      </c>
      <c r="CD157">
        <v>80</v>
      </c>
      <c r="CE157">
        <f t="shared" si="194"/>
        <v>195</v>
      </c>
      <c r="CF157" t="s">
        <v>403</v>
      </c>
      <c r="CG157" s="11">
        <f t="shared" si="195"/>
        <v>128.88888888888889</v>
      </c>
      <c r="CH157">
        <v>62.5</v>
      </c>
      <c r="CI157">
        <f t="shared" si="196"/>
        <v>101</v>
      </c>
      <c r="CJ157" t="s">
        <v>21</v>
      </c>
      <c r="CK157" s="11">
        <f t="shared" si="197"/>
        <v>116.82539682539682</v>
      </c>
      <c r="CL157">
        <v>25</v>
      </c>
      <c r="CM157">
        <f t="shared" si="198"/>
        <v>151</v>
      </c>
      <c r="CN157" t="s">
        <v>404</v>
      </c>
      <c r="CO157" s="11">
        <f t="shared" si="199"/>
        <v>99.047619047619051</v>
      </c>
      <c r="CP157">
        <v>24</v>
      </c>
      <c r="CQ157">
        <f t="shared" si="200"/>
        <v>268</v>
      </c>
      <c r="CR157" t="s">
        <v>724</v>
      </c>
      <c r="CS157" s="11">
        <f t="shared" si="201"/>
        <v>110.15873015873015</v>
      </c>
      <c r="CT157">
        <v>44</v>
      </c>
      <c r="CU157">
        <f t="shared" si="202"/>
        <v>225</v>
      </c>
      <c r="CV157" t="s">
        <v>1802</v>
      </c>
      <c r="CW157" s="11">
        <f t="shared" si="203"/>
        <v>109.2063492063492</v>
      </c>
      <c r="CX157">
        <v>77</v>
      </c>
      <c r="CY157">
        <f t="shared" si="204"/>
        <v>300</v>
      </c>
      <c r="CZ157" t="s">
        <v>1808</v>
      </c>
      <c r="DA157" s="11">
        <f t="shared" si="205"/>
        <v>84.444444444444443</v>
      </c>
      <c r="DB157">
        <v>61</v>
      </c>
      <c r="DC157">
        <f t="shared" si="206"/>
        <v>286</v>
      </c>
      <c r="DD157" t="s">
        <v>403</v>
      </c>
      <c r="DE157" s="11">
        <f t="shared" si="207"/>
        <v>81.904761904761898</v>
      </c>
      <c r="DF157">
        <v>61</v>
      </c>
      <c r="DG157">
        <f t="shared" si="208"/>
        <v>154</v>
      </c>
      <c r="DH157" t="s">
        <v>21</v>
      </c>
      <c r="DI157" s="11">
        <f t="shared" si="209"/>
        <v>111.42857142857143</v>
      </c>
      <c r="DJ157">
        <v>40</v>
      </c>
      <c r="DK157">
        <f t="shared" si="210"/>
        <v>148</v>
      </c>
      <c r="DL157" t="s">
        <v>404</v>
      </c>
      <c r="DM157" s="11">
        <f t="shared" si="211"/>
        <v>129.84126984126985</v>
      </c>
      <c r="DN157">
        <v>27</v>
      </c>
      <c r="DO157">
        <f t="shared" si="212"/>
        <v>300</v>
      </c>
      <c r="DP157" t="s">
        <v>1809</v>
      </c>
      <c r="DQ157" s="11">
        <f t="shared" si="213"/>
        <v>99.047619047619051</v>
      </c>
      <c r="DR157">
        <v>31</v>
      </c>
      <c r="DS157">
        <f t="shared" si="214"/>
        <v>254</v>
      </c>
      <c r="DT157" t="s">
        <v>1802</v>
      </c>
      <c r="DU157" s="11">
        <f t="shared" si="215"/>
        <v>114.60317460317461</v>
      </c>
      <c r="DV157">
        <v>76</v>
      </c>
      <c r="DW157">
        <f t="shared" si="216"/>
        <v>251</v>
      </c>
      <c r="DX157" t="s">
        <v>1808</v>
      </c>
      <c r="DY157" s="11">
        <f t="shared" si="217"/>
        <v>57.777777777777779</v>
      </c>
      <c r="DZ157">
        <v>63</v>
      </c>
      <c r="EA157">
        <f t="shared" si="218"/>
        <v>229</v>
      </c>
      <c r="EB157" t="s">
        <v>403</v>
      </c>
      <c r="EC157" s="11">
        <f t="shared" si="219"/>
        <v>92.063492063492063</v>
      </c>
      <c r="ED157">
        <v>62</v>
      </c>
      <c r="EE157">
        <f t="shared" si="220"/>
        <v>190</v>
      </c>
      <c r="EF157" t="s">
        <v>21</v>
      </c>
      <c r="EG157" s="11">
        <f t="shared" si="221"/>
        <v>100.31746031746032</v>
      </c>
      <c r="EH157">
        <v>26</v>
      </c>
      <c r="EI157">
        <f t="shared" si="222"/>
        <v>242</v>
      </c>
      <c r="EJ157" t="s">
        <v>404</v>
      </c>
      <c r="EK157" s="11">
        <f t="shared" si="223"/>
        <v>87.936507936507937</v>
      </c>
      <c r="EL157">
        <v>27.5</v>
      </c>
      <c r="EM157">
        <f t="shared" si="224"/>
        <v>297</v>
      </c>
      <c r="EN157" t="s">
        <v>1809</v>
      </c>
      <c r="EO157" s="11">
        <f t="shared" si="225"/>
        <v>81.269841269841265</v>
      </c>
      <c r="EP157">
        <v>24.5</v>
      </c>
      <c r="EQ157">
        <f t="shared" si="226"/>
        <v>300</v>
      </c>
      <c r="ER157" t="s">
        <v>1802</v>
      </c>
      <c r="ES157" s="11">
        <f t="shared" si="227"/>
        <v>84.126984126984127</v>
      </c>
      <c r="ET157">
        <v>106</v>
      </c>
      <c r="EU157">
        <f t="shared" si="228"/>
        <v>118</v>
      </c>
      <c r="EV157">
        <v>87</v>
      </c>
      <c r="EW157">
        <f t="shared" si="229"/>
        <v>204</v>
      </c>
      <c r="EX157">
        <v>90</v>
      </c>
      <c r="EY157">
        <f t="shared" si="230"/>
        <v>191</v>
      </c>
      <c r="EZ157">
        <v>37</v>
      </c>
      <c r="FA157">
        <f t="shared" si="231"/>
        <v>204</v>
      </c>
      <c r="FB157">
        <v>24</v>
      </c>
      <c r="FC157">
        <f t="shared" si="232"/>
        <v>238</v>
      </c>
      <c r="FD157">
        <v>31</v>
      </c>
      <c r="FE157">
        <f t="shared" si="233"/>
        <v>250</v>
      </c>
    </row>
    <row r="158" spans="1:161" x14ac:dyDescent="0.2">
      <c r="A158" t="s">
        <v>498</v>
      </c>
      <c r="B158" t="s">
        <v>499</v>
      </c>
      <c r="C158" t="s">
        <v>400</v>
      </c>
      <c r="D158" t="s">
        <v>17</v>
      </c>
      <c r="E158" t="s">
        <v>500</v>
      </c>
      <c r="F158">
        <v>101</v>
      </c>
      <c r="G158">
        <f t="shared" si="156"/>
        <v>196</v>
      </c>
      <c r="H158" t="s">
        <v>402</v>
      </c>
      <c r="I158" s="11">
        <f t="shared" si="157"/>
        <v>71.428571428571431</v>
      </c>
      <c r="J158">
        <v>61</v>
      </c>
      <c r="K158">
        <f t="shared" si="158"/>
        <v>273</v>
      </c>
      <c r="L158" t="s">
        <v>403</v>
      </c>
      <c r="M158" s="11">
        <f t="shared" si="159"/>
        <v>99.682539682539684</v>
      </c>
      <c r="N158">
        <v>88</v>
      </c>
      <c r="O158" s="12">
        <f t="shared" si="160"/>
        <v>134</v>
      </c>
      <c r="P158" t="s">
        <v>21</v>
      </c>
      <c r="Q158" s="11">
        <f t="shared" si="161"/>
        <v>137.14285714285714</v>
      </c>
      <c r="R158">
        <v>37.5</v>
      </c>
      <c r="S158">
        <f t="shared" si="162"/>
        <v>254</v>
      </c>
      <c r="T158" t="s">
        <v>404</v>
      </c>
      <c r="U158" s="11">
        <f t="shared" si="163"/>
        <v>82.222222222222229</v>
      </c>
      <c r="V158">
        <v>50</v>
      </c>
      <c r="W158">
        <f t="shared" si="164"/>
        <v>170</v>
      </c>
      <c r="X158" t="s">
        <v>405</v>
      </c>
      <c r="Y158" s="11">
        <f t="shared" si="165"/>
        <v>121.26984126984127</v>
      </c>
      <c r="Z158">
        <v>64.5</v>
      </c>
      <c r="AA158">
        <f t="shared" si="166"/>
        <v>162</v>
      </c>
      <c r="AB158" t="s">
        <v>406</v>
      </c>
      <c r="AC158" s="11">
        <f t="shared" si="167"/>
        <v>123.80952380952381</v>
      </c>
      <c r="AD158">
        <v>102</v>
      </c>
      <c r="AE158">
        <f t="shared" si="168"/>
        <v>106</v>
      </c>
      <c r="AF158" t="s">
        <v>402</v>
      </c>
      <c r="AG158" s="11">
        <f t="shared" si="169"/>
        <v>115.55555555555556</v>
      </c>
      <c r="AH158">
        <v>58</v>
      </c>
      <c r="AI158">
        <f t="shared" si="170"/>
        <v>272</v>
      </c>
      <c r="AJ158" t="s">
        <v>403</v>
      </c>
      <c r="AK158" s="11">
        <f t="shared" si="171"/>
        <v>103.49206349206349</v>
      </c>
      <c r="AL158">
        <v>46.5</v>
      </c>
      <c r="AM158">
        <f t="shared" si="172"/>
        <v>251</v>
      </c>
      <c r="AN158" t="s">
        <v>21</v>
      </c>
      <c r="AO158" s="11">
        <f t="shared" si="173"/>
        <v>72.38095238095238</v>
      </c>
      <c r="AP158">
        <v>29</v>
      </c>
      <c r="AQ158">
        <f t="shared" si="174"/>
        <v>198</v>
      </c>
      <c r="AR158" t="s">
        <v>404</v>
      </c>
      <c r="AS158" s="11">
        <f t="shared" si="175"/>
        <v>106.34920634920636</v>
      </c>
      <c r="AT158">
        <v>41</v>
      </c>
      <c r="AU158">
        <f t="shared" si="176"/>
        <v>184</v>
      </c>
      <c r="AV158" t="s">
        <v>405</v>
      </c>
      <c r="AW158" s="11">
        <f t="shared" si="177"/>
        <v>135.87301587301587</v>
      </c>
      <c r="AX158">
        <v>35</v>
      </c>
      <c r="AY158">
        <f t="shared" si="178"/>
        <v>237</v>
      </c>
      <c r="AZ158" t="s">
        <v>1802</v>
      </c>
      <c r="BA158" s="11">
        <f t="shared" si="179"/>
        <v>89.841269841269849</v>
      </c>
      <c r="BB158">
        <v>88</v>
      </c>
      <c r="BC158">
        <f t="shared" si="180"/>
        <v>155</v>
      </c>
      <c r="BD158" t="s">
        <v>402</v>
      </c>
      <c r="BE158" s="11">
        <f t="shared" si="181"/>
        <v>104.76190476190476</v>
      </c>
      <c r="BF158">
        <v>61</v>
      </c>
      <c r="BG158">
        <f t="shared" si="182"/>
        <v>283</v>
      </c>
      <c r="BH158" t="s">
        <v>403</v>
      </c>
      <c r="BI158" s="11">
        <f t="shared" si="183"/>
        <v>52.063492063492063</v>
      </c>
      <c r="BJ158">
        <v>76</v>
      </c>
      <c r="BK158">
        <f t="shared" si="184"/>
        <v>164</v>
      </c>
      <c r="BL158" t="s">
        <v>21</v>
      </c>
      <c r="BM158" s="11">
        <f t="shared" si="185"/>
        <v>81.904761904761898</v>
      </c>
      <c r="BN158">
        <v>24</v>
      </c>
      <c r="BO158">
        <f t="shared" si="186"/>
        <v>218</v>
      </c>
      <c r="BP158" t="s">
        <v>404</v>
      </c>
      <c r="BQ158" s="11">
        <f t="shared" si="187"/>
        <v>78.730158730158735</v>
      </c>
      <c r="BR158">
        <v>16</v>
      </c>
      <c r="BS158" s="12">
        <f t="shared" si="188"/>
        <v>297</v>
      </c>
      <c r="BT158" t="s">
        <v>724</v>
      </c>
      <c r="BU158" s="11">
        <f t="shared" si="189"/>
        <v>90.793650793650798</v>
      </c>
      <c r="BV158">
        <v>47</v>
      </c>
      <c r="BW158">
        <f t="shared" si="190"/>
        <v>205</v>
      </c>
      <c r="BX158" t="s">
        <v>1802</v>
      </c>
      <c r="BY158" s="11">
        <f t="shared" si="191"/>
        <v>99.047619047619051</v>
      </c>
      <c r="BZ158">
        <v>90</v>
      </c>
      <c r="CA158">
        <f t="shared" si="192"/>
        <v>170</v>
      </c>
      <c r="CB158" t="s">
        <v>402</v>
      </c>
      <c r="CC158" s="11">
        <f t="shared" si="193"/>
        <v>134.60317460317461</v>
      </c>
      <c r="CD158">
        <v>90</v>
      </c>
      <c r="CE158">
        <f t="shared" si="194"/>
        <v>132</v>
      </c>
      <c r="CF158" t="s">
        <v>403</v>
      </c>
      <c r="CG158" s="11">
        <f t="shared" si="195"/>
        <v>125.07936507936508</v>
      </c>
      <c r="CH158">
        <v>62</v>
      </c>
      <c r="CI158">
        <f t="shared" si="196"/>
        <v>107</v>
      </c>
      <c r="CJ158" t="s">
        <v>21</v>
      </c>
      <c r="CK158" s="11">
        <f t="shared" si="197"/>
        <v>107.93650793650794</v>
      </c>
      <c r="CL158">
        <v>25</v>
      </c>
      <c r="CM158">
        <f t="shared" si="198"/>
        <v>151</v>
      </c>
      <c r="CN158" t="s">
        <v>404</v>
      </c>
      <c r="CO158" s="11">
        <f t="shared" si="199"/>
        <v>130.15873015873015</v>
      </c>
      <c r="CP158">
        <v>24</v>
      </c>
      <c r="CQ158">
        <f t="shared" si="200"/>
        <v>268</v>
      </c>
      <c r="CR158" t="s">
        <v>724</v>
      </c>
      <c r="CS158" s="11">
        <f t="shared" si="201"/>
        <v>80.634920634920633</v>
      </c>
      <c r="CT158">
        <v>47</v>
      </c>
      <c r="CU158">
        <f t="shared" si="202"/>
        <v>202</v>
      </c>
      <c r="CV158" t="s">
        <v>1802</v>
      </c>
      <c r="CW158" s="11">
        <f t="shared" si="203"/>
        <v>104.76190476190476</v>
      </c>
      <c r="CX158">
        <v>80</v>
      </c>
      <c r="CY158">
        <f t="shared" si="204"/>
        <v>279</v>
      </c>
      <c r="CZ158" t="s">
        <v>1808</v>
      </c>
      <c r="DA158" s="11">
        <f t="shared" si="205"/>
        <v>24.444444444444443</v>
      </c>
      <c r="DB158">
        <v>84</v>
      </c>
      <c r="DC158">
        <f t="shared" si="206"/>
        <v>211</v>
      </c>
      <c r="DD158" t="s">
        <v>403</v>
      </c>
      <c r="DE158" s="11">
        <f t="shared" si="207"/>
        <v>115.55555555555556</v>
      </c>
      <c r="DF158">
        <v>66.5</v>
      </c>
      <c r="DG158">
        <f t="shared" si="208"/>
        <v>132</v>
      </c>
      <c r="DH158" t="s">
        <v>21</v>
      </c>
      <c r="DI158" s="11">
        <f t="shared" si="209"/>
        <v>103.17460317460318</v>
      </c>
      <c r="DJ158">
        <v>27</v>
      </c>
      <c r="DK158">
        <f t="shared" si="210"/>
        <v>246</v>
      </c>
      <c r="DL158" t="s">
        <v>404</v>
      </c>
      <c r="DM158" s="11">
        <f t="shared" si="211"/>
        <v>93.015873015873012</v>
      </c>
      <c r="DN158">
        <v>41</v>
      </c>
      <c r="DO158">
        <f t="shared" si="212"/>
        <v>207</v>
      </c>
      <c r="DP158" t="s">
        <v>1809</v>
      </c>
      <c r="DQ158" s="11">
        <f t="shared" si="213"/>
        <v>131.11111111111111</v>
      </c>
      <c r="DR158">
        <v>36</v>
      </c>
      <c r="DS158">
        <f t="shared" si="214"/>
        <v>217</v>
      </c>
      <c r="DT158" t="s">
        <v>1802</v>
      </c>
      <c r="DU158" s="11">
        <f t="shared" si="215"/>
        <v>117.46031746031746</v>
      </c>
      <c r="DV158">
        <v>95</v>
      </c>
      <c r="DW158">
        <f t="shared" si="216"/>
        <v>41</v>
      </c>
      <c r="DX158" t="s">
        <v>978</v>
      </c>
      <c r="DY158" s="11">
        <f t="shared" si="217"/>
        <v>128.25396825396825</v>
      </c>
      <c r="DZ158">
        <v>55.5</v>
      </c>
      <c r="EA158">
        <f t="shared" si="218"/>
        <v>260</v>
      </c>
      <c r="EB158" t="s">
        <v>1804</v>
      </c>
      <c r="EC158" s="11">
        <f t="shared" si="219"/>
        <v>100.63492063492063</v>
      </c>
      <c r="ED158">
        <v>70.5</v>
      </c>
      <c r="EE158">
        <f t="shared" si="220"/>
        <v>142</v>
      </c>
      <c r="EF158" t="s">
        <v>982</v>
      </c>
      <c r="EG158" s="11">
        <f t="shared" si="221"/>
        <v>86.984126984126988</v>
      </c>
      <c r="EH158">
        <v>29</v>
      </c>
      <c r="EI158">
        <f t="shared" si="222"/>
        <v>224</v>
      </c>
      <c r="EJ158" t="s">
        <v>1827</v>
      </c>
      <c r="EK158" s="11">
        <f t="shared" si="223"/>
        <v>83.174603174603178</v>
      </c>
      <c r="EL158">
        <v>24</v>
      </c>
      <c r="EM158">
        <f t="shared" si="224"/>
        <v>305</v>
      </c>
      <c r="EN158" t="s">
        <v>1807</v>
      </c>
      <c r="EO158" s="11">
        <f t="shared" si="225"/>
        <v>95.873015873015873</v>
      </c>
      <c r="EP158">
        <v>30.5</v>
      </c>
      <c r="EQ158">
        <f t="shared" si="226"/>
        <v>272</v>
      </c>
      <c r="ER158" t="s">
        <v>127</v>
      </c>
      <c r="ES158" s="11">
        <f t="shared" si="227"/>
        <v>24.444444444444443</v>
      </c>
      <c r="ET158">
        <v>105</v>
      </c>
      <c r="EU158">
        <f t="shared" si="228"/>
        <v>130</v>
      </c>
      <c r="EV158">
        <v>76</v>
      </c>
      <c r="EW158">
        <f t="shared" si="229"/>
        <v>262</v>
      </c>
      <c r="EX158">
        <v>114</v>
      </c>
      <c r="EY158">
        <f t="shared" si="230"/>
        <v>101</v>
      </c>
      <c r="EZ158">
        <v>39</v>
      </c>
      <c r="FA158">
        <f t="shared" si="231"/>
        <v>171</v>
      </c>
      <c r="FB158">
        <v>17</v>
      </c>
      <c r="FC158">
        <f t="shared" si="232"/>
        <v>292</v>
      </c>
      <c r="FD158">
        <v>43</v>
      </c>
      <c r="FE158">
        <f t="shared" si="233"/>
        <v>34</v>
      </c>
    </row>
    <row r="159" spans="1:161" x14ac:dyDescent="0.2">
      <c r="A159" t="s">
        <v>501</v>
      </c>
      <c r="B159" t="s">
        <v>502</v>
      </c>
      <c r="C159" t="s">
        <v>400</v>
      </c>
      <c r="D159" t="s">
        <v>17</v>
      </c>
      <c r="E159" t="s">
        <v>503</v>
      </c>
      <c r="F159">
        <v>111</v>
      </c>
      <c r="G159">
        <f t="shared" si="156"/>
        <v>58</v>
      </c>
      <c r="H159" t="s">
        <v>402</v>
      </c>
      <c r="I159" s="11">
        <f t="shared" si="157"/>
        <v>100</v>
      </c>
      <c r="J159">
        <v>85</v>
      </c>
      <c r="K159">
        <f t="shared" si="158"/>
        <v>156</v>
      </c>
      <c r="L159" t="s">
        <v>403</v>
      </c>
      <c r="M159" s="11">
        <f t="shared" si="159"/>
        <v>100</v>
      </c>
      <c r="N159">
        <v>32</v>
      </c>
      <c r="O159" s="12">
        <f t="shared" si="160"/>
        <v>302</v>
      </c>
      <c r="P159" t="s">
        <v>21</v>
      </c>
      <c r="Q159" s="11">
        <f t="shared" si="161"/>
        <v>100</v>
      </c>
      <c r="R159">
        <v>63</v>
      </c>
      <c r="S159">
        <f t="shared" si="162"/>
        <v>61</v>
      </c>
      <c r="T159" t="s">
        <v>404</v>
      </c>
      <c r="U159" s="11">
        <f t="shared" si="163"/>
        <v>100</v>
      </c>
      <c r="V159">
        <v>44.5</v>
      </c>
      <c r="W159">
        <f t="shared" si="164"/>
        <v>214</v>
      </c>
      <c r="X159" t="s">
        <v>405</v>
      </c>
      <c r="Y159" s="11">
        <f t="shared" si="165"/>
        <v>100</v>
      </c>
      <c r="Z159">
        <v>65.5</v>
      </c>
      <c r="AA159">
        <f t="shared" si="166"/>
        <v>152</v>
      </c>
      <c r="AB159" t="s">
        <v>406</v>
      </c>
      <c r="AC159" s="11">
        <f t="shared" si="167"/>
        <v>100</v>
      </c>
      <c r="AD159">
        <v>0</v>
      </c>
      <c r="AE159">
        <f t="shared" si="168"/>
        <v>296</v>
      </c>
      <c r="AF159" t="s">
        <v>402</v>
      </c>
      <c r="AG159" s="11">
        <f t="shared" si="169"/>
        <v>100</v>
      </c>
      <c r="AH159">
        <v>0</v>
      </c>
      <c r="AI159">
        <f t="shared" si="170"/>
        <v>296</v>
      </c>
      <c r="AJ159" t="s">
        <v>403</v>
      </c>
      <c r="AK159" s="11">
        <f t="shared" si="171"/>
        <v>100</v>
      </c>
      <c r="AL159">
        <v>0</v>
      </c>
      <c r="AM159">
        <f t="shared" si="172"/>
        <v>295</v>
      </c>
      <c r="AN159" t="s">
        <v>21</v>
      </c>
      <c r="AO159" s="11">
        <f t="shared" si="173"/>
        <v>100</v>
      </c>
      <c r="AP159">
        <v>0</v>
      </c>
      <c r="AQ159">
        <f t="shared" si="174"/>
        <v>294</v>
      </c>
      <c r="AR159" t="s">
        <v>404</v>
      </c>
      <c r="AS159" s="11">
        <f t="shared" si="175"/>
        <v>100</v>
      </c>
      <c r="AT159">
        <v>0</v>
      </c>
      <c r="AU159">
        <f t="shared" si="176"/>
        <v>294</v>
      </c>
      <c r="AV159" t="s">
        <v>405</v>
      </c>
      <c r="AW159" s="11">
        <f t="shared" si="177"/>
        <v>100</v>
      </c>
      <c r="AX159">
        <v>0</v>
      </c>
      <c r="AY159">
        <f t="shared" si="178"/>
        <v>294</v>
      </c>
      <c r="AZ159" t="s">
        <v>1802</v>
      </c>
      <c r="BA159" s="11">
        <f t="shared" si="179"/>
        <v>100</v>
      </c>
      <c r="BB159">
        <v>89</v>
      </c>
      <c r="BC159">
        <f t="shared" si="180"/>
        <v>137</v>
      </c>
      <c r="BD159" t="s">
        <v>402</v>
      </c>
      <c r="BE159" s="11">
        <f t="shared" si="181"/>
        <v>113.33333333333333</v>
      </c>
      <c r="BF159">
        <v>70</v>
      </c>
      <c r="BG159">
        <f t="shared" si="182"/>
        <v>255</v>
      </c>
      <c r="BH159" t="s">
        <v>403</v>
      </c>
      <c r="BI159" s="11">
        <f t="shared" si="183"/>
        <v>75.873015873015873</v>
      </c>
      <c r="BJ159">
        <v>39</v>
      </c>
      <c r="BK159">
        <f t="shared" si="184"/>
        <v>302</v>
      </c>
      <c r="BL159" t="s">
        <v>21</v>
      </c>
      <c r="BM159" s="11">
        <f t="shared" si="185"/>
        <v>98.095238095238102</v>
      </c>
      <c r="BN159">
        <v>41</v>
      </c>
      <c r="BO159">
        <f t="shared" si="186"/>
        <v>73</v>
      </c>
      <c r="BP159" t="s">
        <v>404</v>
      </c>
      <c r="BQ159" s="11">
        <f t="shared" si="187"/>
        <v>120</v>
      </c>
      <c r="BR159">
        <v>31</v>
      </c>
      <c r="BS159" s="12">
        <f t="shared" si="188"/>
        <v>198</v>
      </c>
      <c r="BT159" t="s">
        <v>724</v>
      </c>
      <c r="BU159" s="11">
        <f t="shared" si="189"/>
        <v>73.650793650793645</v>
      </c>
      <c r="BV159">
        <v>68</v>
      </c>
      <c r="BW159">
        <f t="shared" si="190"/>
        <v>74</v>
      </c>
      <c r="BX159" t="s">
        <v>1802</v>
      </c>
      <c r="BY159" s="11">
        <f t="shared" si="191"/>
        <v>87.936507936507937</v>
      </c>
      <c r="BZ159">
        <v>89</v>
      </c>
      <c r="CA159">
        <f t="shared" si="192"/>
        <v>179</v>
      </c>
      <c r="CB159" t="s">
        <v>402</v>
      </c>
      <c r="CC159" s="11">
        <f t="shared" si="193"/>
        <v>113.96825396825398</v>
      </c>
      <c r="CD159">
        <v>82</v>
      </c>
      <c r="CE159">
        <f t="shared" si="194"/>
        <v>179</v>
      </c>
      <c r="CF159" t="s">
        <v>403</v>
      </c>
      <c r="CG159" s="11">
        <f t="shared" si="195"/>
        <v>78.730158730158735</v>
      </c>
      <c r="CH159">
        <v>31</v>
      </c>
      <c r="CI159">
        <f t="shared" si="196"/>
        <v>296</v>
      </c>
      <c r="CJ159" t="s">
        <v>21</v>
      </c>
      <c r="CK159" s="11">
        <f t="shared" si="197"/>
        <v>103.17460317460318</v>
      </c>
      <c r="CL159">
        <v>27</v>
      </c>
      <c r="CM159">
        <f t="shared" si="198"/>
        <v>136</v>
      </c>
      <c r="CN159" t="s">
        <v>404</v>
      </c>
      <c r="CO159" s="11">
        <f t="shared" si="199"/>
        <v>72.063492063492063</v>
      </c>
      <c r="CP159">
        <v>39</v>
      </c>
      <c r="CQ159">
        <f t="shared" si="200"/>
        <v>115</v>
      </c>
      <c r="CR159" t="s">
        <v>724</v>
      </c>
      <c r="CS159" s="11">
        <f t="shared" si="201"/>
        <v>137.46031746031747</v>
      </c>
      <c r="CT159">
        <v>70</v>
      </c>
      <c r="CU159">
        <f t="shared" si="202"/>
        <v>36</v>
      </c>
      <c r="CV159" t="s">
        <v>1802</v>
      </c>
      <c r="CW159" s="11">
        <f t="shared" si="203"/>
        <v>106.98412698412699</v>
      </c>
      <c r="CX159">
        <v>86</v>
      </c>
      <c r="CY159">
        <f t="shared" si="204"/>
        <v>223</v>
      </c>
      <c r="CZ159" t="s">
        <v>1808</v>
      </c>
      <c r="DA159" s="11">
        <f t="shared" si="205"/>
        <v>117.77777777777777</v>
      </c>
      <c r="DB159">
        <v>101</v>
      </c>
      <c r="DC159">
        <f t="shared" si="206"/>
        <v>112</v>
      </c>
      <c r="DD159" t="s">
        <v>403</v>
      </c>
      <c r="DE159" s="11">
        <f t="shared" si="207"/>
        <v>153.33333333333334</v>
      </c>
      <c r="DF159">
        <v>24.5</v>
      </c>
      <c r="DG159">
        <f t="shared" si="208"/>
        <v>306</v>
      </c>
      <c r="DH159" t="s">
        <v>21</v>
      </c>
      <c r="DI159" s="11">
        <f t="shared" si="209"/>
        <v>100.63492063492063</v>
      </c>
      <c r="DJ159">
        <v>59</v>
      </c>
      <c r="DK159">
        <f t="shared" si="210"/>
        <v>48</v>
      </c>
      <c r="DL159" t="s">
        <v>404</v>
      </c>
      <c r="DM159" s="11">
        <f t="shared" si="211"/>
        <v>91.746031746031747</v>
      </c>
      <c r="DN159">
        <v>38</v>
      </c>
      <c r="DO159">
        <f t="shared" si="212"/>
        <v>233</v>
      </c>
      <c r="DP159" t="s">
        <v>1809</v>
      </c>
      <c r="DQ159" s="11">
        <f t="shared" si="213"/>
        <v>102.85714285714286</v>
      </c>
      <c r="DR159">
        <v>58</v>
      </c>
      <c r="DS159">
        <f t="shared" si="214"/>
        <v>58</v>
      </c>
      <c r="DT159" t="s">
        <v>1802</v>
      </c>
      <c r="DU159" s="11">
        <f t="shared" si="215"/>
        <v>100.95238095238095</v>
      </c>
      <c r="DV159">
        <v>71.5</v>
      </c>
      <c r="DW159">
        <f t="shared" si="216"/>
        <v>279</v>
      </c>
      <c r="DX159" t="s">
        <v>402</v>
      </c>
      <c r="DY159" s="11">
        <f t="shared" si="217"/>
        <v>100</v>
      </c>
      <c r="DZ159">
        <v>49</v>
      </c>
      <c r="EA159">
        <f t="shared" si="218"/>
        <v>280</v>
      </c>
      <c r="EB159" t="s">
        <v>1805</v>
      </c>
      <c r="EC159" s="11">
        <f t="shared" si="219"/>
        <v>100</v>
      </c>
      <c r="ED159">
        <v>26</v>
      </c>
      <c r="EE159">
        <f t="shared" si="220"/>
        <v>308</v>
      </c>
      <c r="EF159" t="s">
        <v>982</v>
      </c>
      <c r="EG159" s="11">
        <f t="shared" si="221"/>
        <v>100</v>
      </c>
      <c r="EH159">
        <v>62</v>
      </c>
      <c r="EI159">
        <f t="shared" si="222"/>
        <v>22</v>
      </c>
      <c r="EJ159" t="s">
        <v>1827</v>
      </c>
      <c r="EK159" s="11">
        <f t="shared" si="223"/>
        <v>100</v>
      </c>
      <c r="EL159">
        <v>37</v>
      </c>
      <c r="EM159">
        <f t="shared" si="224"/>
        <v>242</v>
      </c>
      <c r="EN159" t="s">
        <v>1807</v>
      </c>
      <c r="EO159" s="11">
        <f t="shared" si="225"/>
        <v>100</v>
      </c>
      <c r="EP159">
        <v>66.5</v>
      </c>
      <c r="EQ159">
        <f t="shared" si="226"/>
        <v>61</v>
      </c>
      <c r="ER159" t="s">
        <v>1802</v>
      </c>
      <c r="ES159" s="11">
        <f t="shared" si="227"/>
        <v>100</v>
      </c>
      <c r="ET159">
        <v>0</v>
      </c>
      <c r="EU159">
        <f t="shared" si="228"/>
        <v>307</v>
      </c>
      <c r="EV159">
        <v>0</v>
      </c>
      <c r="EW159">
        <f t="shared" si="229"/>
        <v>307</v>
      </c>
      <c r="EX159">
        <v>0</v>
      </c>
      <c r="EY159">
        <f t="shared" si="230"/>
        <v>307</v>
      </c>
      <c r="EZ159">
        <v>0</v>
      </c>
      <c r="FA159">
        <f t="shared" si="231"/>
        <v>307</v>
      </c>
      <c r="FB159">
        <v>0</v>
      </c>
      <c r="FC159">
        <f t="shared" si="232"/>
        <v>307</v>
      </c>
      <c r="FD159">
        <v>0</v>
      </c>
      <c r="FE159">
        <f t="shared" si="233"/>
        <v>307</v>
      </c>
    </row>
    <row r="160" spans="1:161" x14ac:dyDescent="0.2">
      <c r="A160" t="s">
        <v>504</v>
      </c>
      <c r="B160" t="s">
        <v>505</v>
      </c>
      <c r="C160" t="s">
        <v>400</v>
      </c>
      <c r="D160" t="s">
        <v>17</v>
      </c>
      <c r="E160" t="s">
        <v>506</v>
      </c>
      <c r="F160">
        <v>102</v>
      </c>
      <c r="G160">
        <f t="shared" si="156"/>
        <v>175</v>
      </c>
      <c r="H160" t="s">
        <v>402</v>
      </c>
      <c r="I160" s="11">
        <f t="shared" si="157"/>
        <v>90.793650793650798</v>
      </c>
      <c r="J160">
        <v>62</v>
      </c>
      <c r="K160">
        <f t="shared" si="158"/>
        <v>268</v>
      </c>
      <c r="L160" t="s">
        <v>403</v>
      </c>
      <c r="M160" s="11">
        <f t="shared" si="159"/>
        <v>78.730158730158735</v>
      </c>
      <c r="N160">
        <v>110</v>
      </c>
      <c r="O160" s="12">
        <f t="shared" si="160"/>
        <v>45</v>
      </c>
      <c r="P160" t="s">
        <v>21</v>
      </c>
      <c r="Q160" s="11">
        <f t="shared" si="161"/>
        <v>108.88888888888889</v>
      </c>
      <c r="R160">
        <v>40.5</v>
      </c>
      <c r="S160">
        <f t="shared" si="162"/>
        <v>235</v>
      </c>
      <c r="T160" t="s">
        <v>404</v>
      </c>
      <c r="U160" s="11">
        <f t="shared" si="163"/>
        <v>116.82539682539682</v>
      </c>
      <c r="V160">
        <v>38.5</v>
      </c>
      <c r="W160">
        <f t="shared" si="164"/>
        <v>266</v>
      </c>
      <c r="X160" t="s">
        <v>405</v>
      </c>
      <c r="Y160" s="11">
        <f t="shared" si="165"/>
        <v>99.047619047619051</v>
      </c>
      <c r="Z160">
        <v>44.5</v>
      </c>
      <c r="AA160">
        <f t="shared" si="166"/>
        <v>289</v>
      </c>
      <c r="AB160" t="s">
        <v>406</v>
      </c>
      <c r="AC160" s="11">
        <f t="shared" si="167"/>
        <v>91.746031746031747</v>
      </c>
      <c r="AD160">
        <v>100</v>
      </c>
      <c r="AE160">
        <f t="shared" si="168"/>
        <v>146</v>
      </c>
      <c r="AF160" t="s">
        <v>402</v>
      </c>
      <c r="AG160" s="11">
        <f t="shared" si="169"/>
        <v>138.41269841269843</v>
      </c>
      <c r="AH160">
        <v>77</v>
      </c>
      <c r="AI160">
        <f t="shared" si="170"/>
        <v>201</v>
      </c>
      <c r="AJ160" t="s">
        <v>403</v>
      </c>
      <c r="AK160" s="11">
        <f t="shared" si="171"/>
        <v>75.873015873015873</v>
      </c>
      <c r="AL160">
        <v>92.5</v>
      </c>
      <c r="AM160">
        <f t="shared" si="172"/>
        <v>73</v>
      </c>
      <c r="AN160" t="s">
        <v>21</v>
      </c>
      <c r="AO160" s="11">
        <f t="shared" si="173"/>
        <v>106.03174603174602</v>
      </c>
      <c r="AP160">
        <v>14</v>
      </c>
      <c r="AQ160">
        <f t="shared" si="174"/>
        <v>288</v>
      </c>
      <c r="AR160" t="s">
        <v>404</v>
      </c>
      <c r="AS160" s="11">
        <f t="shared" si="175"/>
        <v>79.682539682539684</v>
      </c>
      <c r="AT160">
        <v>42</v>
      </c>
      <c r="AU160">
        <f t="shared" si="176"/>
        <v>177</v>
      </c>
      <c r="AV160" t="s">
        <v>405</v>
      </c>
      <c r="AW160" s="11">
        <f t="shared" si="177"/>
        <v>113.65079365079364</v>
      </c>
      <c r="AX160">
        <v>29</v>
      </c>
      <c r="AY160">
        <f t="shared" si="178"/>
        <v>263</v>
      </c>
      <c r="AZ160" t="s">
        <v>1802</v>
      </c>
      <c r="BA160" s="11">
        <f t="shared" si="179"/>
        <v>104.12698412698413</v>
      </c>
      <c r="BB160">
        <v>80</v>
      </c>
      <c r="BC160">
        <f t="shared" si="180"/>
        <v>267</v>
      </c>
      <c r="BD160" t="s">
        <v>402</v>
      </c>
      <c r="BE160" s="11">
        <f t="shared" si="181"/>
        <v>56.19047619047619</v>
      </c>
      <c r="BF160">
        <v>98</v>
      </c>
      <c r="BG160">
        <f t="shared" si="182"/>
        <v>125</v>
      </c>
      <c r="BH160" t="s">
        <v>403</v>
      </c>
      <c r="BI160" s="11">
        <f t="shared" si="183"/>
        <v>106.34920634920636</v>
      </c>
      <c r="BJ160">
        <v>93</v>
      </c>
      <c r="BK160">
        <f t="shared" si="184"/>
        <v>92</v>
      </c>
      <c r="BL160" t="s">
        <v>21</v>
      </c>
      <c r="BM160" s="11">
        <f t="shared" si="185"/>
        <v>89.841269841269849</v>
      </c>
      <c r="BN160">
        <v>23</v>
      </c>
      <c r="BO160">
        <f t="shared" si="186"/>
        <v>224</v>
      </c>
      <c r="BP160" t="s">
        <v>404</v>
      </c>
      <c r="BQ160" s="11">
        <f t="shared" si="187"/>
        <v>103.80952380952381</v>
      </c>
      <c r="BR160">
        <v>28</v>
      </c>
      <c r="BS160" s="12">
        <f t="shared" si="188"/>
        <v>220</v>
      </c>
      <c r="BT160" t="s">
        <v>724</v>
      </c>
      <c r="BU160" s="11">
        <f t="shared" si="189"/>
        <v>73.333333333333329</v>
      </c>
      <c r="BV160">
        <v>35</v>
      </c>
      <c r="BW160">
        <f t="shared" si="190"/>
        <v>276</v>
      </c>
      <c r="BX160" t="s">
        <v>1802</v>
      </c>
      <c r="BY160" s="11">
        <f t="shared" si="191"/>
        <v>55.555555555555557</v>
      </c>
      <c r="BZ160">
        <v>94</v>
      </c>
      <c r="CA160">
        <f t="shared" si="192"/>
        <v>129</v>
      </c>
      <c r="CB160" t="s">
        <v>402</v>
      </c>
      <c r="CC160" s="11">
        <f t="shared" si="193"/>
        <v>93.015873015873012</v>
      </c>
      <c r="CD160">
        <v>88</v>
      </c>
      <c r="CE160">
        <f t="shared" si="194"/>
        <v>145</v>
      </c>
      <c r="CF160" t="s">
        <v>403</v>
      </c>
      <c r="CG160" s="11">
        <f t="shared" si="195"/>
        <v>114.28571428571428</v>
      </c>
      <c r="CH160">
        <v>74</v>
      </c>
      <c r="CI160">
        <f t="shared" si="196"/>
        <v>60</v>
      </c>
      <c r="CJ160" t="s">
        <v>21</v>
      </c>
      <c r="CK160" s="11">
        <f t="shared" si="197"/>
        <v>91.746031746031747</v>
      </c>
      <c r="CL160">
        <v>18</v>
      </c>
      <c r="CM160">
        <f t="shared" si="198"/>
        <v>236</v>
      </c>
      <c r="CN160" t="s">
        <v>404</v>
      </c>
      <c r="CO160" s="11">
        <f t="shared" si="199"/>
        <v>109.2063492063492</v>
      </c>
      <c r="CP160">
        <v>36</v>
      </c>
      <c r="CQ160">
        <f t="shared" si="200"/>
        <v>136</v>
      </c>
      <c r="CR160" t="s">
        <v>724</v>
      </c>
      <c r="CS160" s="11">
        <f t="shared" si="201"/>
        <v>135.55555555555554</v>
      </c>
      <c r="CT160">
        <v>55</v>
      </c>
      <c r="CU160">
        <f t="shared" si="202"/>
        <v>136</v>
      </c>
      <c r="CV160" t="s">
        <v>1802</v>
      </c>
      <c r="CW160" s="11">
        <f t="shared" si="203"/>
        <v>110.47619047619048</v>
      </c>
      <c r="CX160">
        <v>95</v>
      </c>
      <c r="CY160">
        <f t="shared" si="204"/>
        <v>107</v>
      </c>
      <c r="CZ160" t="s">
        <v>1808</v>
      </c>
      <c r="DA160" s="11">
        <f t="shared" si="205"/>
        <v>106.66666666666667</v>
      </c>
      <c r="DB160">
        <v>88</v>
      </c>
      <c r="DC160">
        <f t="shared" si="206"/>
        <v>190</v>
      </c>
      <c r="DD160" t="s">
        <v>403</v>
      </c>
      <c r="DE160" s="11">
        <f t="shared" si="207"/>
        <v>112.38095238095238</v>
      </c>
      <c r="DF160">
        <v>96.5</v>
      </c>
      <c r="DG160">
        <f t="shared" si="208"/>
        <v>34</v>
      </c>
      <c r="DH160" t="s">
        <v>21</v>
      </c>
      <c r="DI160" s="11">
        <f t="shared" si="209"/>
        <v>130.47619047619048</v>
      </c>
      <c r="DJ160">
        <v>24</v>
      </c>
      <c r="DK160">
        <f t="shared" si="210"/>
        <v>265</v>
      </c>
      <c r="DL160" t="s">
        <v>404</v>
      </c>
      <c r="DM160" s="11">
        <f t="shared" si="211"/>
        <v>101.9047619047619</v>
      </c>
      <c r="DN160">
        <v>36</v>
      </c>
      <c r="DO160">
        <f t="shared" si="212"/>
        <v>248</v>
      </c>
      <c r="DP160" t="s">
        <v>1809</v>
      </c>
      <c r="DQ160" s="11">
        <f t="shared" si="213"/>
        <v>85.714285714285722</v>
      </c>
      <c r="DR160">
        <v>42</v>
      </c>
      <c r="DS160">
        <f t="shared" si="214"/>
        <v>169</v>
      </c>
      <c r="DT160" t="s">
        <v>1802</v>
      </c>
      <c r="DU160" s="11">
        <f t="shared" si="215"/>
        <v>130.15873015873015</v>
      </c>
      <c r="DV160">
        <v>85.5</v>
      </c>
      <c r="DW160">
        <f t="shared" si="216"/>
        <v>128</v>
      </c>
      <c r="DX160" t="s">
        <v>1808</v>
      </c>
      <c r="DY160" s="11">
        <f t="shared" si="217"/>
        <v>86.666666666666671</v>
      </c>
      <c r="DZ160">
        <v>63</v>
      </c>
      <c r="EA160">
        <f t="shared" si="218"/>
        <v>229</v>
      </c>
      <c r="EB160" t="s">
        <v>403</v>
      </c>
      <c r="EC160" s="11">
        <f t="shared" si="219"/>
        <v>94.603174603174608</v>
      </c>
      <c r="ED160">
        <v>72</v>
      </c>
      <c r="EE160">
        <f t="shared" si="220"/>
        <v>130</v>
      </c>
      <c r="EF160" t="s">
        <v>21</v>
      </c>
      <c r="EG160" s="11">
        <f t="shared" si="221"/>
        <v>84.761904761904759</v>
      </c>
      <c r="EH160">
        <v>22</v>
      </c>
      <c r="EI160">
        <f t="shared" si="222"/>
        <v>271</v>
      </c>
      <c r="EJ160" t="s">
        <v>404</v>
      </c>
      <c r="EK160" s="11">
        <f t="shared" si="223"/>
        <v>93.015873015873012</v>
      </c>
      <c r="EL160">
        <v>42.5</v>
      </c>
      <c r="EM160">
        <f t="shared" si="224"/>
        <v>203</v>
      </c>
      <c r="EN160" t="s">
        <v>1809</v>
      </c>
      <c r="EO160" s="11">
        <f t="shared" si="225"/>
        <v>87.936507936507937</v>
      </c>
      <c r="EP160">
        <v>32.5</v>
      </c>
      <c r="EQ160">
        <f t="shared" si="226"/>
        <v>264</v>
      </c>
      <c r="ER160" t="s">
        <v>1802</v>
      </c>
      <c r="ES160" s="11">
        <f t="shared" si="227"/>
        <v>88.888888888888886</v>
      </c>
      <c r="ET160">
        <v>109</v>
      </c>
      <c r="EU160">
        <f t="shared" si="228"/>
        <v>86</v>
      </c>
      <c r="EV160">
        <v>86</v>
      </c>
      <c r="EW160">
        <f t="shared" si="229"/>
        <v>212</v>
      </c>
      <c r="EX160">
        <v>118</v>
      </c>
      <c r="EY160">
        <f t="shared" si="230"/>
        <v>82</v>
      </c>
      <c r="EZ160">
        <v>33</v>
      </c>
      <c r="FA160">
        <f t="shared" si="231"/>
        <v>249</v>
      </c>
      <c r="FB160">
        <v>28</v>
      </c>
      <c r="FC160">
        <f t="shared" si="232"/>
        <v>165</v>
      </c>
      <c r="FD160">
        <v>32</v>
      </c>
      <c r="FE160">
        <f t="shared" si="233"/>
        <v>229</v>
      </c>
    </row>
    <row r="161" spans="1:161" x14ac:dyDescent="0.2">
      <c r="A161" t="s">
        <v>507</v>
      </c>
      <c r="B161" t="s">
        <v>508</v>
      </c>
      <c r="C161" t="s">
        <v>400</v>
      </c>
      <c r="D161" t="s">
        <v>17</v>
      </c>
      <c r="E161" t="s">
        <v>509</v>
      </c>
      <c r="F161">
        <v>92</v>
      </c>
      <c r="G161">
        <f t="shared" si="156"/>
        <v>286</v>
      </c>
      <c r="H161" t="s">
        <v>402</v>
      </c>
      <c r="I161" s="11">
        <f t="shared" si="157"/>
        <v>76.825396825396822</v>
      </c>
      <c r="J161">
        <v>84</v>
      </c>
      <c r="K161">
        <f t="shared" si="158"/>
        <v>162</v>
      </c>
      <c r="L161" t="s">
        <v>403</v>
      </c>
      <c r="M161" s="11">
        <f t="shared" si="159"/>
        <v>94.603174603174608</v>
      </c>
      <c r="N161">
        <v>81</v>
      </c>
      <c r="O161" s="12">
        <f t="shared" si="160"/>
        <v>168</v>
      </c>
      <c r="P161" t="s">
        <v>21</v>
      </c>
      <c r="Q161" s="11">
        <f t="shared" si="161"/>
        <v>89.206349206349202</v>
      </c>
      <c r="R161">
        <v>42.5</v>
      </c>
      <c r="S161">
        <f t="shared" si="162"/>
        <v>214</v>
      </c>
      <c r="T161" t="s">
        <v>404</v>
      </c>
      <c r="U161" s="11">
        <f t="shared" si="163"/>
        <v>122.85714285714286</v>
      </c>
      <c r="V161">
        <v>43.5</v>
      </c>
      <c r="W161">
        <f t="shared" si="164"/>
        <v>220</v>
      </c>
      <c r="X161" t="s">
        <v>405</v>
      </c>
      <c r="Y161" s="11">
        <f t="shared" si="165"/>
        <v>107.3015873015873</v>
      </c>
      <c r="Z161">
        <v>53.5</v>
      </c>
      <c r="AA161">
        <f t="shared" si="166"/>
        <v>256</v>
      </c>
      <c r="AB161" t="s">
        <v>406</v>
      </c>
      <c r="AC161" s="11">
        <f t="shared" si="167"/>
        <v>95.873015873015873</v>
      </c>
      <c r="AD161">
        <v>95.5</v>
      </c>
      <c r="AE161">
        <f t="shared" si="168"/>
        <v>213</v>
      </c>
      <c r="AF161" t="s">
        <v>402</v>
      </c>
      <c r="AG161" s="11">
        <f t="shared" si="169"/>
        <v>75.873015873015873</v>
      </c>
      <c r="AH161">
        <v>87</v>
      </c>
      <c r="AI161">
        <f t="shared" si="170"/>
        <v>145</v>
      </c>
      <c r="AJ161" t="s">
        <v>403</v>
      </c>
      <c r="AK161" s="11">
        <f t="shared" si="171"/>
        <v>100.63492063492063</v>
      </c>
      <c r="AL161">
        <v>75</v>
      </c>
      <c r="AM161">
        <f t="shared" si="172"/>
        <v>134</v>
      </c>
      <c r="AN161" t="s">
        <v>21</v>
      </c>
      <c r="AO161" s="11">
        <f t="shared" si="173"/>
        <v>113.65079365079364</v>
      </c>
      <c r="AP161">
        <v>15</v>
      </c>
      <c r="AQ161">
        <f t="shared" si="174"/>
        <v>286</v>
      </c>
      <c r="AR161" t="s">
        <v>404</v>
      </c>
      <c r="AS161" s="11">
        <f t="shared" si="175"/>
        <v>101.58730158730158</v>
      </c>
      <c r="AT161">
        <v>40</v>
      </c>
      <c r="AU161">
        <f t="shared" si="176"/>
        <v>193</v>
      </c>
      <c r="AV161" t="s">
        <v>405</v>
      </c>
      <c r="AW161" s="11">
        <f t="shared" si="177"/>
        <v>106.66666666666667</v>
      </c>
      <c r="AX161">
        <v>34</v>
      </c>
      <c r="AY161">
        <f t="shared" si="178"/>
        <v>243</v>
      </c>
      <c r="AZ161" t="s">
        <v>1802</v>
      </c>
      <c r="BA161" s="11">
        <f t="shared" si="179"/>
        <v>109.2063492063492</v>
      </c>
      <c r="BB161">
        <v>89</v>
      </c>
      <c r="BC161">
        <f t="shared" si="180"/>
        <v>137</v>
      </c>
      <c r="BD161" t="s">
        <v>402</v>
      </c>
      <c r="BE161" s="11">
        <f t="shared" si="181"/>
        <v>119.04761904761905</v>
      </c>
      <c r="BF161">
        <v>95</v>
      </c>
      <c r="BG161">
        <f t="shared" si="182"/>
        <v>147</v>
      </c>
      <c r="BH161" t="s">
        <v>403</v>
      </c>
      <c r="BI161" s="11">
        <f t="shared" si="183"/>
        <v>74.285714285714292</v>
      </c>
      <c r="BJ161">
        <v>72</v>
      </c>
      <c r="BK161">
        <f t="shared" si="184"/>
        <v>177</v>
      </c>
      <c r="BL161" t="s">
        <v>21</v>
      </c>
      <c r="BM161" s="11">
        <f t="shared" si="185"/>
        <v>110.7936507936508</v>
      </c>
      <c r="BN161">
        <v>14</v>
      </c>
      <c r="BO161">
        <f t="shared" si="186"/>
        <v>291</v>
      </c>
      <c r="BP161" t="s">
        <v>404</v>
      </c>
      <c r="BQ161" s="11">
        <f t="shared" si="187"/>
        <v>60</v>
      </c>
      <c r="BR161">
        <v>29</v>
      </c>
      <c r="BS161" s="12">
        <f t="shared" si="188"/>
        <v>214</v>
      </c>
      <c r="BT161" t="s">
        <v>724</v>
      </c>
      <c r="BU161" s="11">
        <f t="shared" si="189"/>
        <v>71.111111111111114</v>
      </c>
      <c r="BV161">
        <v>36</v>
      </c>
      <c r="BW161">
        <f t="shared" si="190"/>
        <v>272</v>
      </c>
      <c r="BX161" t="s">
        <v>1802</v>
      </c>
      <c r="BY161" s="11">
        <f t="shared" si="191"/>
        <v>100.31746031746032</v>
      </c>
      <c r="BZ161">
        <v>87</v>
      </c>
      <c r="CA161">
        <f t="shared" si="192"/>
        <v>197</v>
      </c>
      <c r="CB161" t="s">
        <v>402</v>
      </c>
      <c r="CC161" s="11">
        <f t="shared" si="193"/>
        <v>123.49206349206349</v>
      </c>
      <c r="CD161">
        <v>102</v>
      </c>
      <c r="CE161">
        <f t="shared" si="194"/>
        <v>66</v>
      </c>
      <c r="CF161" t="s">
        <v>403</v>
      </c>
      <c r="CG161" s="11">
        <f t="shared" si="195"/>
        <v>103.80952380952381</v>
      </c>
      <c r="CH161">
        <v>47</v>
      </c>
      <c r="CI161">
        <f t="shared" si="196"/>
        <v>211</v>
      </c>
      <c r="CJ161" t="s">
        <v>21</v>
      </c>
      <c r="CK161" s="11">
        <f t="shared" si="197"/>
        <v>97.777777777777771</v>
      </c>
      <c r="CL161">
        <v>24</v>
      </c>
      <c r="CM161">
        <f t="shared" si="198"/>
        <v>165</v>
      </c>
      <c r="CN161" t="s">
        <v>404</v>
      </c>
      <c r="CO161" s="11">
        <f t="shared" si="199"/>
        <v>123.49206349206349</v>
      </c>
      <c r="CP161">
        <v>38</v>
      </c>
      <c r="CQ161">
        <f t="shared" si="200"/>
        <v>123</v>
      </c>
      <c r="CR161" t="s">
        <v>724</v>
      </c>
      <c r="CS161" s="11">
        <f t="shared" si="201"/>
        <v>139.6825396825397</v>
      </c>
      <c r="CT161">
        <v>37</v>
      </c>
      <c r="CU161">
        <f t="shared" si="202"/>
        <v>273</v>
      </c>
      <c r="CV161" t="s">
        <v>1802</v>
      </c>
      <c r="CW161" s="11">
        <f t="shared" si="203"/>
        <v>102.53968253968254</v>
      </c>
      <c r="CX161">
        <v>82</v>
      </c>
      <c r="CY161">
        <f t="shared" si="204"/>
        <v>271</v>
      </c>
      <c r="CZ161" t="s">
        <v>1808</v>
      </c>
      <c r="DA161" s="11">
        <f t="shared" si="205"/>
        <v>108.57142857142857</v>
      </c>
      <c r="DB161">
        <v>108</v>
      </c>
      <c r="DC161">
        <f t="shared" si="206"/>
        <v>78</v>
      </c>
      <c r="DD161" t="s">
        <v>403</v>
      </c>
      <c r="DE161" s="11">
        <f t="shared" si="207"/>
        <v>93.333333333333329</v>
      </c>
      <c r="DF161">
        <v>48.5</v>
      </c>
      <c r="DG161">
        <f t="shared" si="208"/>
        <v>204</v>
      </c>
      <c r="DH161" t="s">
        <v>21</v>
      </c>
      <c r="DI161" s="11">
        <f t="shared" si="209"/>
        <v>95.873015873015873</v>
      </c>
      <c r="DJ161">
        <v>28</v>
      </c>
      <c r="DK161">
        <f t="shared" si="210"/>
        <v>239</v>
      </c>
      <c r="DL161" t="s">
        <v>404</v>
      </c>
      <c r="DM161" s="11">
        <f t="shared" si="211"/>
        <v>58.412698412698411</v>
      </c>
      <c r="DN161">
        <v>36</v>
      </c>
      <c r="DO161">
        <f t="shared" si="212"/>
        <v>248</v>
      </c>
      <c r="DP161" t="s">
        <v>1809</v>
      </c>
      <c r="DQ161" s="11">
        <f t="shared" si="213"/>
        <v>101.26984126984127</v>
      </c>
      <c r="DR161">
        <v>27</v>
      </c>
      <c r="DS161">
        <f t="shared" si="214"/>
        <v>281</v>
      </c>
      <c r="DT161" t="s">
        <v>1802</v>
      </c>
      <c r="DU161" s="11">
        <f t="shared" si="215"/>
        <v>85.714285714285722</v>
      </c>
      <c r="DV161">
        <v>67.5</v>
      </c>
      <c r="DW161">
        <f t="shared" si="216"/>
        <v>298</v>
      </c>
      <c r="DX161" t="s">
        <v>1808</v>
      </c>
      <c r="DY161" s="11">
        <f t="shared" si="217"/>
        <v>62.539682539682538</v>
      </c>
      <c r="DZ161">
        <v>87</v>
      </c>
      <c r="EA161">
        <f t="shared" si="218"/>
        <v>57</v>
      </c>
      <c r="EB161" t="s">
        <v>403</v>
      </c>
      <c r="EC161" s="11">
        <f t="shared" si="219"/>
        <v>101.9047619047619</v>
      </c>
      <c r="ED161">
        <v>61.5</v>
      </c>
      <c r="EE161">
        <f t="shared" si="220"/>
        <v>191</v>
      </c>
      <c r="EF161" t="s">
        <v>21</v>
      </c>
      <c r="EG161" s="11">
        <f t="shared" si="221"/>
        <v>107.3015873015873</v>
      </c>
      <c r="EH161">
        <v>46.5</v>
      </c>
      <c r="EI161">
        <f t="shared" si="222"/>
        <v>108</v>
      </c>
      <c r="EJ161" t="s">
        <v>404</v>
      </c>
      <c r="EK161" s="11">
        <f t="shared" si="223"/>
        <v>120</v>
      </c>
      <c r="EL161">
        <v>36</v>
      </c>
      <c r="EM161">
        <f t="shared" si="224"/>
        <v>252</v>
      </c>
      <c r="EN161" t="s">
        <v>1809</v>
      </c>
      <c r="EO161" s="11">
        <f t="shared" si="225"/>
        <v>97.142857142857139</v>
      </c>
      <c r="EP161">
        <v>36.5</v>
      </c>
      <c r="EQ161">
        <f t="shared" si="226"/>
        <v>236</v>
      </c>
      <c r="ER161" t="s">
        <v>1802</v>
      </c>
      <c r="ES161" s="11">
        <f t="shared" si="227"/>
        <v>115.87301587301587</v>
      </c>
      <c r="ET161">
        <v>101</v>
      </c>
      <c r="EU161">
        <f t="shared" si="228"/>
        <v>180</v>
      </c>
      <c r="EV161">
        <v>106</v>
      </c>
      <c r="EW161">
        <f t="shared" si="229"/>
        <v>63</v>
      </c>
      <c r="EX161">
        <v>84</v>
      </c>
      <c r="EY161">
        <f t="shared" si="230"/>
        <v>214</v>
      </c>
      <c r="EZ161">
        <v>39</v>
      </c>
      <c r="FA161">
        <f t="shared" si="231"/>
        <v>171</v>
      </c>
      <c r="FB161">
        <v>23</v>
      </c>
      <c r="FC161">
        <f t="shared" si="232"/>
        <v>243</v>
      </c>
      <c r="FD161">
        <v>28</v>
      </c>
      <c r="FE161">
        <f t="shared" si="233"/>
        <v>286</v>
      </c>
    </row>
    <row r="162" spans="1:161" x14ac:dyDescent="0.2">
      <c r="A162" t="s">
        <v>510</v>
      </c>
      <c r="B162" t="s">
        <v>511</v>
      </c>
      <c r="C162" t="s">
        <v>400</v>
      </c>
      <c r="D162" t="s">
        <v>17</v>
      </c>
      <c r="E162" t="s">
        <v>512</v>
      </c>
      <c r="F162">
        <v>108</v>
      </c>
      <c r="G162">
        <f t="shared" si="156"/>
        <v>88</v>
      </c>
      <c r="H162" t="s">
        <v>402</v>
      </c>
      <c r="I162" s="11">
        <f t="shared" si="157"/>
        <v>122.53968253968254</v>
      </c>
      <c r="J162">
        <v>71</v>
      </c>
      <c r="K162">
        <f t="shared" si="158"/>
        <v>240</v>
      </c>
      <c r="L162" t="s">
        <v>403</v>
      </c>
      <c r="M162" s="11">
        <f t="shared" si="159"/>
        <v>84.444444444444443</v>
      </c>
      <c r="N162">
        <v>75</v>
      </c>
      <c r="O162" s="12">
        <f t="shared" si="160"/>
        <v>196</v>
      </c>
      <c r="P162" t="s">
        <v>21</v>
      </c>
      <c r="Q162" s="11">
        <f t="shared" si="161"/>
        <v>104.76190476190476</v>
      </c>
      <c r="R162">
        <v>30</v>
      </c>
      <c r="S162">
        <f t="shared" si="162"/>
        <v>288</v>
      </c>
      <c r="T162" t="s">
        <v>404</v>
      </c>
      <c r="U162" s="11">
        <f t="shared" si="163"/>
        <v>81.587301587301582</v>
      </c>
      <c r="V162">
        <v>47</v>
      </c>
      <c r="W162">
        <f t="shared" si="164"/>
        <v>192</v>
      </c>
      <c r="X162" t="s">
        <v>405</v>
      </c>
      <c r="Y162" s="11">
        <f t="shared" si="165"/>
        <v>125.39682539682539</v>
      </c>
      <c r="Z162">
        <v>63</v>
      </c>
      <c r="AA162">
        <f t="shared" si="166"/>
        <v>178</v>
      </c>
      <c r="AB162" t="s">
        <v>406</v>
      </c>
      <c r="AC162" s="11">
        <f t="shared" si="167"/>
        <v>129.84126984126985</v>
      </c>
      <c r="AD162">
        <v>99</v>
      </c>
      <c r="AE162">
        <f t="shared" si="168"/>
        <v>159</v>
      </c>
      <c r="AF162" t="s">
        <v>402</v>
      </c>
      <c r="AG162" s="11">
        <f t="shared" si="169"/>
        <v>101.26984126984127</v>
      </c>
      <c r="AH162">
        <v>79</v>
      </c>
      <c r="AI162">
        <f t="shared" si="170"/>
        <v>191</v>
      </c>
      <c r="AJ162" t="s">
        <v>403</v>
      </c>
      <c r="AK162" s="11">
        <f t="shared" si="171"/>
        <v>97.142857142857139</v>
      </c>
      <c r="AL162">
        <v>55.5</v>
      </c>
      <c r="AM162">
        <f t="shared" si="172"/>
        <v>211</v>
      </c>
      <c r="AN162" t="s">
        <v>21</v>
      </c>
      <c r="AO162" s="11">
        <f t="shared" si="173"/>
        <v>107.3015873015873</v>
      </c>
      <c r="AP162">
        <v>24</v>
      </c>
      <c r="AQ162">
        <f t="shared" si="174"/>
        <v>230</v>
      </c>
      <c r="AR162" t="s">
        <v>404</v>
      </c>
      <c r="AS162" s="11">
        <f t="shared" si="175"/>
        <v>106.34920634920636</v>
      </c>
      <c r="AT162">
        <v>30</v>
      </c>
      <c r="AU162">
        <f t="shared" si="176"/>
        <v>251</v>
      </c>
      <c r="AV162" t="s">
        <v>405</v>
      </c>
      <c r="AW162" s="11">
        <f t="shared" si="177"/>
        <v>117.77777777777777</v>
      </c>
      <c r="AX162">
        <v>26</v>
      </c>
      <c r="AY162">
        <f t="shared" si="178"/>
        <v>272</v>
      </c>
      <c r="AZ162" t="s">
        <v>1802</v>
      </c>
      <c r="BA162" s="11">
        <f t="shared" si="179"/>
        <v>103.17460317460318</v>
      </c>
      <c r="BB162">
        <v>87</v>
      </c>
      <c r="BC162">
        <f t="shared" si="180"/>
        <v>163</v>
      </c>
      <c r="BD162" t="s">
        <v>402</v>
      </c>
      <c r="BE162" s="11">
        <f t="shared" si="181"/>
        <v>127.93650793650794</v>
      </c>
      <c r="BF162">
        <v>88</v>
      </c>
      <c r="BG162">
        <f t="shared" si="182"/>
        <v>182</v>
      </c>
      <c r="BH162" t="s">
        <v>403</v>
      </c>
      <c r="BI162" s="11">
        <f t="shared" si="183"/>
        <v>116.19047619047619</v>
      </c>
      <c r="BJ162">
        <v>62</v>
      </c>
      <c r="BK162">
        <f t="shared" si="184"/>
        <v>234</v>
      </c>
      <c r="BL162" t="s">
        <v>21</v>
      </c>
      <c r="BM162" s="11">
        <f t="shared" si="185"/>
        <v>66.984126984126988</v>
      </c>
      <c r="BN162">
        <v>21</v>
      </c>
      <c r="BO162">
        <f t="shared" si="186"/>
        <v>250</v>
      </c>
      <c r="BP162" t="s">
        <v>404</v>
      </c>
      <c r="BQ162" s="11">
        <f t="shared" si="187"/>
        <v>88.888888888888886</v>
      </c>
      <c r="BR162">
        <v>13</v>
      </c>
      <c r="BS162" s="12">
        <f t="shared" si="188"/>
        <v>307</v>
      </c>
      <c r="BT162" t="s">
        <v>724</v>
      </c>
      <c r="BU162" s="11">
        <f t="shared" si="189"/>
        <v>82.857142857142861</v>
      </c>
      <c r="BV162">
        <v>33</v>
      </c>
      <c r="BW162">
        <f t="shared" si="190"/>
        <v>282</v>
      </c>
      <c r="BX162" t="s">
        <v>1802</v>
      </c>
      <c r="BY162" s="11">
        <f t="shared" si="191"/>
        <v>107.3015873015873</v>
      </c>
      <c r="BZ162">
        <v>80</v>
      </c>
      <c r="CA162">
        <f t="shared" si="192"/>
        <v>251</v>
      </c>
      <c r="CB162" t="s">
        <v>402</v>
      </c>
      <c r="CC162" s="11">
        <f t="shared" si="193"/>
        <v>35.555555555555557</v>
      </c>
      <c r="CD162">
        <v>73</v>
      </c>
      <c r="CE162">
        <f t="shared" si="194"/>
        <v>233</v>
      </c>
      <c r="CF162" t="s">
        <v>403</v>
      </c>
      <c r="CG162" s="11">
        <f t="shared" si="195"/>
        <v>88.571428571428569</v>
      </c>
      <c r="CH162">
        <v>58</v>
      </c>
      <c r="CI162">
        <f t="shared" si="196"/>
        <v>130</v>
      </c>
      <c r="CJ162" t="s">
        <v>21</v>
      </c>
      <c r="CK162" s="11">
        <f t="shared" si="197"/>
        <v>124.76190476190476</v>
      </c>
      <c r="CL162">
        <v>20</v>
      </c>
      <c r="CM162">
        <f t="shared" si="198"/>
        <v>215</v>
      </c>
      <c r="CN162" t="s">
        <v>404</v>
      </c>
      <c r="CO162" s="11">
        <f t="shared" si="199"/>
        <v>99.682539682539684</v>
      </c>
      <c r="CP162">
        <v>25</v>
      </c>
      <c r="CQ162">
        <f t="shared" si="200"/>
        <v>253</v>
      </c>
      <c r="CR162" t="s">
        <v>724</v>
      </c>
      <c r="CS162" s="11">
        <f t="shared" si="201"/>
        <v>102.85714285714286</v>
      </c>
      <c r="CT162">
        <v>28</v>
      </c>
      <c r="CU162">
        <f t="shared" si="202"/>
        <v>305</v>
      </c>
      <c r="CV162" t="s">
        <v>1802</v>
      </c>
      <c r="CW162" s="11">
        <f t="shared" si="203"/>
        <v>96.19047619047619</v>
      </c>
      <c r="CX162">
        <v>101</v>
      </c>
      <c r="CY162">
        <f t="shared" si="204"/>
        <v>48</v>
      </c>
      <c r="CZ162" t="s">
        <v>1808</v>
      </c>
      <c r="DA162" s="11">
        <f t="shared" si="205"/>
        <v>140.63492063492063</v>
      </c>
      <c r="DB162">
        <v>87</v>
      </c>
      <c r="DC162">
        <f t="shared" si="206"/>
        <v>197</v>
      </c>
      <c r="DD162" t="s">
        <v>403</v>
      </c>
      <c r="DE162" s="11">
        <f t="shared" si="207"/>
        <v>82.857142857142861</v>
      </c>
      <c r="DF162">
        <v>48</v>
      </c>
      <c r="DG162">
        <f t="shared" si="208"/>
        <v>208</v>
      </c>
      <c r="DH162" t="s">
        <v>21</v>
      </c>
      <c r="DI162" s="11">
        <f t="shared" si="209"/>
        <v>71.111111111111114</v>
      </c>
      <c r="DJ162">
        <v>31</v>
      </c>
      <c r="DK162">
        <f t="shared" si="210"/>
        <v>214</v>
      </c>
      <c r="DL162" t="s">
        <v>404</v>
      </c>
      <c r="DM162" s="11">
        <f t="shared" si="211"/>
        <v>93.968253968253975</v>
      </c>
      <c r="DN162">
        <v>34</v>
      </c>
      <c r="DO162">
        <f t="shared" si="212"/>
        <v>262</v>
      </c>
      <c r="DP162" t="s">
        <v>1809</v>
      </c>
      <c r="DQ162" s="11">
        <f t="shared" si="213"/>
        <v>77.142857142857139</v>
      </c>
      <c r="DR162">
        <v>24</v>
      </c>
      <c r="DS162">
        <f t="shared" si="214"/>
        <v>293</v>
      </c>
      <c r="DT162" t="s">
        <v>1802</v>
      </c>
      <c r="DU162" s="11">
        <f t="shared" si="215"/>
        <v>86.349206349206355</v>
      </c>
      <c r="DV162">
        <v>82</v>
      </c>
      <c r="DW162">
        <f t="shared" si="216"/>
        <v>176</v>
      </c>
      <c r="DX162" t="s">
        <v>1808</v>
      </c>
      <c r="DY162" s="11">
        <f t="shared" si="217"/>
        <v>116.19047619047619</v>
      </c>
      <c r="DZ162">
        <v>74</v>
      </c>
      <c r="EA162">
        <f t="shared" si="218"/>
        <v>143</v>
      </c>
      <c r="EB162" t="s">
        <v>403</v>
      </c>
      <c r="EC162" s="11">
        <f t="shared" si="219"/>
        <v>117.46031746031746</v>
      </c>
      <c r="ED162">
        <v>75.5</v>
      </c>
      <c r="EE162">
        <f t="shared" si="220"/>
        <v>117</v>
      </c>
      <c r="EF162" t="s">
        <v>21</v>
      </c>
      <c r="EG162" s="11">
        <f t="shared" si="221"/>
        <v>107.93650793650794</v>
      </c>
      <c r="EH162">
        <v>32</v>
      </c>
      <c r="EI162">
        <f t="shared" si="222"/>
        <v>195</v>
      </c>
      <c r="EJ162" t="s">
        <v>404</v>
      </c>
      <c r="EK162" s="11">
        <f t="shared" si="223"/>
        <v>120.63492063492063</v>
      </c>
      <c r="EL162">
        <v>44</v>
      </c>
      <c r="EM162">
        <f t="shared" si="224"/>
        <v>190</v>
      </c>
      <c r="EN162" t="s">
        <v>1809</v>
      </c>
      <c r="EO162" s="11">
        <f t="shared" si="225"/>
        <v>121.9047619047619</v>
      </c>
      <c r="EP162">
        <v>34.5</v>
      </c>
      <c r="EQ162">
        <f t="shared" si="226"/>
        <v>250</v>
      </c>
      <c r="ER162" t="s">
        <v>1802</v>
      </c>
      <c r="ES162" s="11">
        <f t="shared" si="227"/>
        <v>83.80952380952381</v>
      </c>
      <c r="ET162">
        <v>97</v>
      </c>
      <c r="EU162">
        <f t="shared" si="228"/>
        <v>227</v>
      </c>
      <c r="EV162">
        <v>88</v>
      </c>
      <c r="EW162">
        <f t="shared" si="229"/>
        <v>198</v>
      </c>
      <c r="EX162">
        <v>104</v>
      </c>
      <c r="EY162">
        <f t="shared" si="230"/>
        <v>142</v>
      </c>
      <c r="EZ162">
        <v>32</v>
      </c>
      <c r="FA162">
        <f t="shared" si="231"/>
        <v>260</v>
      </c>
      <c r="FB162">
        <v>22</v>
      </c>
      <c r="FC162">
        <f t="shared" si="232"/>
        <v>259</v>
      </c>
      <c r="FD162">
        <v>34</v>
      </c>
      <c r="FE162">
        <f t="shared" si="233"/>
        <v>199</v>
      </c>
    </row>
    <row r="163" spans="1:161" x14ac:dyDescent="0.2">
      <c r="A163" t="s">
        <v>513</v>
      </c>
      <c r="B163" t="s">
        <v>514</v>
      </c>
      <c r="C163" t="s">
        <v>400</v>
      </c>
      <c r="D163" t="s">
        <v>17</v>
      </c>
      <c r="E163" t="s">
        <v>515</v>
      </c>
      <c r="F163">
        <v>95</v>
      </c>
      <c r="G163">
        <f t="shared" si="156"/>
        <v>260</v>
      </c>
      <c r="H163" t="s">
        <v>402</v>
      </c>
      <c r="I163" s="11">
        <f t="shared" si="157"/>
        <v>107.93650793650794</v>
      </c>
      <c r="J163">
        <v>80</v>
      </c>
      <c r="K163">
        <f t="shared" si="158"/>
        <v>187</v>
      </c>
      <c r="L163" t="s">
        <v>403</v>
      </c>
      <c r="M163" s="11">
        <f t="shared" si="159"/>
        <v>97.777777777777771</v>
      </c>
      <c r="N163">
        <v>40</v>
      </c>
      <c r="O163" s="12">
        <f t="shared" si="160"/>
        <v>291</v>
      </c>
      <c r="P163" t="s">
        <v>21</v>
      </c>
      <c r="Q163" s="11">
        <f t="shared" si="161"/>
        <v>93.333333333333329</v>
      </c>
      <c r="R163">
        <v>48.5</v>
      </c>
      <c r="S163">
        <f t="shared" si="162"/>
        <v>166</v>
      </c>
      <c r="T163" t="s">
        <v>404</v>
      </c>
      <c r="U163" s="11">
        <f t="shared" si="163"/>
        <v>115.23809523809524</v>
      </c>
      <c r="V163">
        <v>57</v>
      </c>
      <c r="W163">
        <f t="shared" si="164"/>
        <v>121</v>
      </c>
      <c r="X163" t="s">
        <v>405</v>
      </c>
      <c r="Y163" s="11">
        <f t="shared" si="165"/>
        <v>136.82539682539684</v>
      </c>
      <c r="Z163">
        <v>61</v>
      </c>
      <c r="AA163">
        <f t="shared" si="166"/>
        <v>191</v>
      </c>
      <c r="AB163" t="s">
        <v>406</v>
      </c>
      <c r="AC163" s="11">
        <f t="shared" si="167"/>
        <v>114.60317460317461</v>
      </c>
      <c r="AD163">
        <v>85.5</v>
      </c>
      <c r="AE163">
        <f t="shared" si="168"/>
        <v>285</v>
      </c>
      <c r="AF163" t="s">
        <v>402</v>
      </c>
      <c r="AG163" s="11">
        <f t="shared" si="169"/>
        <v>61.269841269841265</v>
      </c>
      <c r="AH163">
        <v>81</v>
      </c>
      <c r="AI163">
        <f t="shared" si="170"/>
        <v>180</v>
      </c>
      <c r="AJ163" t="s">
        <v>403</v>
      </c>
      <c r="AK163" s="11">
        <f t="shared" si="171"/>
        <v>76.825396825396822</v>
      </c>
      <c r="AL163">
        <v>41</v>
      </c>
      <c r="AM163">
        <f t="shared" si="172"/>
        <v>270</v>
      </c>
      <c r="AN163" t="s">
        <v>21</v>
      </c>
      <c r="AO163" s="11">
        <f t="shared" si="173"/>
        <v>100.63492063492063</v>
      </c>
      <c r="AP163">
        <v>27</v>
      </c>
      <c r="AQ163">
        <f t="shared" si="174"/>
        <v>214</v>
      </c>
      <c r="AR163" t="s">
        <v>404</v>
      </c>
      <c r="AS163" s="11">
        <f t="shared" si="175"/>
        <v>91.746031746031747</v>
      </c>
      <c r="AT163">
        <v>42</v>
      </c>
      <c r="AU163">
        <f t="shared" si="176"/>
        <v>177</v>
      </c>
      <c r="AV163" t="s">
        <v>405</v>
      </c>
      <c r="AW163" s="11">
        <f t="shared" si="177"/>
        <v>117.14285714285714</v>
      </c>
      <c r="AX163">
        <v>35</v>
      </c>
      <c r="AY163">
        <f t="shared" si="178"/>
        <v>237</v>
      </c>
      <c r="AZ163" t="s">
        <v>1802</v>
      </c>
      <c r="BA163" s="11">
        <f t="shared" si="179"/>
        <v>69.206349206349202</v>
      </c>
      <c r="BB163">
        <v>87</v>
      </c>
      <c r="BC163">
        <f t="shared" si="180"/>
        <v>163</v>
      </c>
      <c r="BD163" t="s">
        <v>402</v>
      </c>
      <c r="BE163" s="11">
        <f t="shared" si="181"/>
        <v>143.17460317460319</v>
      </c>
      <c r="BF163">
        <v>100</v>
      </c>
      <c r="BG163">
        <f t="shared" si="182"/>
        <v>107</v>
      </c>
      <c r="BH163" t="s">
        <v>403</v>
      </c>
      <c r="BI163" s="11">
        <f t="shared" si="183"/>
        <v>125.71428571428571</v>
      </c>
      <c r="BJ163">
        <v>51.5</v>
      </c>
      <c r="BK163">
        <f t="shared" si="184"/>
        <v>272</v>
      </c>
      <c r="BL163" t="s">
        <v>21</v>
      </c>
      <c r="BM163" s="11">
        <f t="shared" si="185"/>
        <v>108.88888888888889</v>
      </c>
      <c r="BN163">
        <v>27</v>
      </c>
      <c r="BO163">
        <f t="shared" si="186"/>
        <v>188</v>
      </c>
      <c r="BP163" t="s">
        <v>404</v>
      </c>
      <c r="BQ163" s="11">
        <f t="shared" si="187"/>
        <v>75.238095238095241</v>
      </c>
      <c r="BR163">
        <v>27</v>
      </c>
      <c r="BS163" s="12">
        <f t="shared" si="188"/>
        <v>231</v>
      </c>
      <c r="BT163" t="s">
        <v>724</v>
      </c>
      <c r="BU163" s="11">
        <f t="shared" si="189"/>
        <v>106.98412698412699</v>
      </c>
      <c r="BV163">
        <v>57</v>
      </c>
      <c r="BW163">
        <f t="shared" si="190"/>
        <v>140</v>
      </c>
      <c r="BX163" t="s">
        <v>1802</v>
      </c>
      <c r="BY163" s="11">
        <f t="shared" si="191"/>
        <v>121.5873015873016</v>
      </c>
      <c r="BZ163">
        <v>72</v>
      </c>
      <c r="CA163">
        <f t="shared" si="192"/>
        <v>299</v>
      </c>
      <c r="CB163" t="s">
        <v>402</v>
      </c>
      <c r="CC163" s="11">
        <f t="shared" si="193"/>
        <v>101.9047619047619</v>
      </c>
      <c r="CD163">
        <v>81</v>
      </c>
      <c r="CE163">
        <f t="shared" si="194"/>
        <v>188</v>
      </c>
      <c r="CF163" t="s">
        <v>403</v>
      </c>
      <c r="CG163" s="11">
        <f t="shared" si="195"/>
        <v>90.158730158730151</v>
      </c>
      <c r="CH163">
        <v>30.5</v>
      </c>
      <c r="CI163">
        <f t="shared" si="196"/>
        <v>300</v>
      </c>
      <c r="CJ163" t="s">
        <v>21</v>
      </c>
      <c r="CK163" s="11">
        <f t="shared" si="197"/>
        <v>97.142857142857139</v>
      </c>
      <c r="CL163">
        <v>30</v>
      </c>
      <c r="CM163">
        <f t="shared" si="198"/>
        <v>110</v>
      </c>
      <c r="CN163" t="s">
        <v>404</v>
      </c>
      <c r="CO163" s="11">
        <f t="shared" si="199"/>
        <v>93.333333333333329</v>
      </c>
      <c r="CP163">
        <v>25</v>
      </c>
      <c r="CQ163">
        <f t="shared" si="200"/>
        <v>253</v>
      </c>
      <c r="CR163" t="s">
        <v>724</v>
      </c>
      <c r="CS163" s="11">
        <f t="shared" si="201"/>
        <v>71.428571428571431</v>
      </c>
      <c r="CT163">
        <v>46</v>
      </c>
      <c r="CU163">
        <f t="shared" si="202"/>
        <v>208</v>
      </c>
      <c r="CV163" t="s">
        <v>1802</v>
      </c>
      <c r="CW163" s="11">
        <f t="shared" si="203"/>
        <v>105.07936507936508</v>
      </c>
      <c r="CX163">
        <v>74</v>
      </c>
      <c r="CY163">
        <f t="shared" si="204"/>
        <v>305</v>
      </c>
      <c r="CZ163" t="s">
        <v>1808</v>
      </c>
      <c r="DA163" s="11">
        <f t="shared" si="205"/>
        <v>62.222222222222221</v>
      </c>
      <c r="DB163">
        <v>93</v>
      </c>
      <c r="DC163">
        <f t="shared" si="206"/>
        <v>157</v>
      </c>
      <c r="DD163" t="s">
        <v>403</v>
      </c>
      <c r="DE163" s="11">
        <f t="shared" si="207"/>
        <v>104.12698412698413</v>
      </c>
      <c r="DF163">
        <v>31.5</v>
      </c>
      <c r="DG163">
        <f t="shared" si="208"/>
        <v>291</v>
      </c>
      <c r="DH163" t="s">
        <v>21</v>
      </c>
      <c r="DI163" s="11">
        <f t="shared" si="209"/>
        <v>98.095238095238102</v>
      </c>
      <c r="DJ163">
        <v>49</v>
      </c>
      <c r="DK163">
        <f t="shared" si="210"/>
        <v>89</v>
      </c>
      <c r="DL163" t="s">
        <v>404</v>
      </c>
      <c r="DM163" s="11">
        <f t="shared" si="211"/>
        <v>93.333333333333329</v>
      </c>
      <c r="DN163">
        <v>48</v>
      </c>
      <c r="DO163">
        <f t="shared" si="212"/>
        <v>163</v>
      </c>
      <c r="DP163" t="s">
        <v>1809</v>
      </c>
      <c r="DQ163" s="11">
        <f t="shared" si="213"/>
        <v>109.2063492063492</v>
      </c>
      <c r="DR163">
        <v>35</v>
      </c>
      <c r="DS163">
        <f t="shared" si="214"/>
        <v>224</v>
      </c>
      <c r="DT163" t="s">
        <v>1802</v>
      </c>
      <c r="DU163" s="11">
        <f t="shared" si="215"/>
        <v>58.412698412698411</v>
      </c>
      <c r="DV163">
        <v>81.5</v>
      </c>
      <c r="DW163">
        <f t="shared" si="216"/>
        <v>186</v>
      </c>
      <c r="DX163" t="s">
        <v>1808</v>
      </c>
      <c r="DY163" s="11">
        <f t="shared" si="217"/>
        <v>108.57142857142857</v>
      </c>
      <c r="DZ163">
        <v>71</v>
      </c>
      <c r="EA163">
        <f t="shared" si="218"/>
        <v>170</v>
      </c>
      <c r="EB163" t="s">
        <v>403</v>
      </c>
      <c r="EC163" s="11">
        <f t="shared" si="219"/>
        <v>88.253968253968253</v>
      </c>
      <c r="ED163">
        <v>40</v>
      </c>
      <c r="EE163">
        <f t="shared" si="220"/>
        <v>285</v>
      </c>
      <c r="EF163" t="s">
        <v>21</v>
      </c>
      <c r="EG163" s="11">
        <f t="shared" si="221"/>
        <v>100.63492063492063</v>
      </c>
      <c r="EH163">
        <v>52</v>
      </c>
      <c r="EI163">
        <f t="shared" si="222"/>
        <v>68</v>
      </c>
      <c r="EJ163" t="s">
        <v>404</v>
      </c>
      <c r="EK163" s="11">
        <f t="shared" si="223"/>
        <v>107.3015873015873</v>
      </c>
      <c r="EL163">
        <v>43.5</v>
      </c>
      <c r="EM163">
        <f t="shared" si="224"/>
        <v>192</v>
      </c>
      <c r="EN163" t="s">
        <v>1809</v>
      </c>
      <c r="EO163" s="11">
        <f t="shared" si="225"/>
        <v>54.603174603174601</v>
      </c>
      <c r="EP163">
        <v>58</v>
      </c>
      <c r="EQ163">
        <f t="shared" si="226"/>
        <v>93</v>
      </c>
      <c r="ER163" t="s">
        <v>1802</v>
      </c>
      <c r="ES163" s="11">
        <f t="shared" si="227"/>
        <v>101.58730158730158</v>
      </c>
      <c r="ET163">
        <v>98</v>
      </c>
      <c r="EU163">
        <f t="shared" si="228"/>
        <v>213</v>
      </c>
      <c r="EV163">
        <v>96</v>
      </c>
      <c r="EW163">
        <f t="shared" si="229"/>
        <v>133</v>
      </c>
      <c r="EX163">
        <v>52</v>
      </c>
      <c r="EY163">
        <f t="shared" si="230"/>
        <v>287</v>
      </c>
      <c r="EZ163">
        <v>45</v>
      </c>
      <c r="FA163">
        <f t="shared" si="231"/>
        <v>91</v>
      </c>
      <c r="FB163">
        <v>36</v>
      </c>
      <c r="FC163">
        <f t="shared" si="232"/>
        <v>49</v>
      </c>
      <c r="FD163">
        <v>39</v>
      </c>
      <c r="FE163">
        <f t="shared" si="233"/>
        <v>98</v>
      </c>
    </row>
    <row r="164" spans="1:161" x14ac:dyDescent="0.2">
      <c r="A164" t="s">
        <v>516</v>
      </c>
      <c r="B164" t="s">
        <v>517</v>
      </c>
      <c r="C164" t="s">
        <v>400</v>
      </c>
      <c r="D164" t="s">
        <v>17</v>
      </c>
      <c r="E164" t="s">
        <v>518</v>
      </c>
      <c r="F164">
        <v>104</v>
      </c>
      <c r="G164">
        <f t="shared" si="156"/>
        <v>149</v>
      </c>
      <c r="H164" t="s">
        <v>402</v>
      </c>
      <c r="I164" s="11">
        <f t="shared" si="157"/>
        <v>140.3174603174603</v>
      </c>
      <c r="J164">
        <v>59</v>
      </c>
      <c r="K164">
        <f t="shared" si="158"/>
        <v>278</v>
      </c>
      <c r="L164" t="s">
        <v>403</v>
      </c>
      <c r="M164" s="11">
        <f t="shared" si="159"/>
        <v>91.428571428571431</v>
      </c>
      <c r="N164">
        <v>79</v>
      </c>
      <c r="O164" s="12">
        <f t="shared" si="160"/>
        <v>173</v>
      </c>
      <c r="P164" t="s">
        <v>21</v>
      </c>
      <c r="Q164" s="11">
        <f t="shared" si="161"/>
        <v>112.06349206349206</v>
      </c>
      <c r="R164">
        <v>40</v>
      </c>
      <c r="S164">
        <f t="shared" si="162"/>
        <v>239</v>
      </c>
      <c r="T164" t="s">
        <v>404</v>
      </c>
      <c r="U164" s="11">
        <f t="shared" si="163"/>
        <v>116.82539682539682</v>
      </c>
      <c r="V164">
        <v>39</v>
      </c>
      <c r="W164">
        <f t="shared" si="164"/>
        <v>263</v>
      </c>
      <c r="X164" t="s">
        <v>405</v>
      </c>
      <c r="Y164" s="11">
        <f t="shared" si="165"/>
        <v>79.365079365079367</v>
      </c>
      <c r="Z164">
        <v>58</v>
      </c>
      <c r="AA164">
        <f t="shared" si="166"/>
        <v>227</v>
      </c>
      <c r="AB164" t="s">
        <v>406</v>
      </c>
      <c r="AC164" s="11">
        <f t="shared" si="167"/>
        <v>90.793650793650798</v>
      </c>
      <c r="AD164">
        <v>88.5</v>
      </c>
      <c r="AE164">
        <f t="shared" si="168"/>
        <v>276</v>
      </c>
      <c r="AF164" t="s">
        <v>402</v>
      </c>
      <c r="AG164" s="11">
        <f t="shared" si="169"/>
        <v>70.158730158730151</v>
      </c>
      <c r="AH164">
        <v>65</v>
      </c>
      <c r="AI164">
        <f t="shared" si="170"/>
        <v>251</v>
      </c>
      <c r="AJ164" t="s">
        <v>403</v>
      </c>
      <c r="AK164" s="11">
        <f t="shared" si="171"/>
        <v>96.19047619047619</v>
      </c>
      <c r="AL164">
        <v>55.5</v>
      </c>
      <c r="AM164">
        <f t="shared" si="172"/>
        <v>211</v>
      </c>
      <c r="AN164" t="s">
        <v>21</v>
      </c>
      <c r="AO164" s="11">
        <f t="shared" si="173"/>
        <v>106.03174603174602</v>
      </c>
      <c r="AP164">
        <v>11</v>
      </c>
      <c r="AQ164">
        <f t="shared" si="174"/>
        <v>292</v>
      </c>
      <c r="AR164" t="s">
        <v>404</v>
      </c>
      <c r="AS164" s="11">
        <f t="shared" si="175"/>
        <v>40.634920634920633</v>
      </c>
      <c r="AT164">
        <v>18</v>
      </c>
      <c r="AU164">
        <f t="shared" si="176"/>
        <v>286</v>
      </c>
      <c r="AV164" t="s">
        <v>405</v>
      </c>
      <c r="AW164" s="11">
        <f t="shared" si="177"/>
        <v>74.285714285714292</v>
      </c>
      <c r="AX164">
        <v>41</v>
      </c>
      <c r="AY164">
        <f t="shared" si="178"/>
        <v>198</v>
      </c>
      <c r="AZ164" t="s">
        <v>1802</v>
      </c>
      <c r="BA164" s="11">
        <f t="shared" si="179"/>
        <v>87.301587301587304</v>
      </c>
      <c r="BB164">
        <v>86</v>
      </c>
      <c r="BC164">
        <f t="shared" si="180"/>
        <v>182</v>
      </c>
      <c r="BD164" t="s">
        <v>402</v>
      </c>
      <c r="BE164" s="11">
        <f t="shared" si="181"/>
        <v>129.20634920634922</v>
      </c>
      <c r="BF164">
        <v>74</v>
      </c>
      <c r="BG164">
        <f t="shared" si="182"/>
        <v>239</v>
      </c>
      <c r="BH164" t="s">
        <v>403</v>
      </c>
      <c r="BI164" s="11">
        <f t="shared" si="183"/>
        <v>77.142857142857139</v>
      </c>
      <c r="BJ164">
        <v>63</v>
      </c>
      <c r="BK164">
        <f t="shared" si="184"/>
        <v>230</v>
      </c>
      <c r="BL164" t="s">
        <v>21</v>
      </c>
      <c r="BM164" s="11">
        <f t="shared" si="185"/>
        <v>87.936507936507937</v>
      </c>
      <c r="BN164">
        <v>35</v>
      </c>
      <c r="BO164">
        <f t="shared" si="186"/>
        <v>105</v>
      </c>
      <c r="BP164" t="s">
        <v>404</v>
      </c>
      <c r="BQ164" s="11">
        <f t="shared" si="187"/>
        <v>132.06349206349205</v>
      </c>
      <c r="BR164">
        <v>30</v>
      </c>
      <c r="BS164" s="12">
        <f t="shared" si="188"/>
        <v>205</v>
      </c>
      <c r="BT164" t="s">
        <v>724</v>
      </c>
      <c r="BU164" s="11">
        <f t="shared" si="189"/>
        <v>106.34920634920636</v>
      </c>
      <c r="BV164">
        <v>54</v>
      </c>
      <c r="BW164">
        <f t="shared" si="190"/>
        <v>158</v>
      </c>
      <c r="BX164" t="s">
        <v>1802</v>
      </c>
      <c r="BY164" s="11">
        <f t="shared" si="191"/>
        <v>118.73015873015873</v>
      </c>
      <c r="BZ164">
        <v>77</v>
      </c>
      <c r="CA164">
        <f t="shared" si="192"/>
        <v>274</v>
      </c>
      <c r="CB164" t="s">
        <v>402</v>
      </c>
      <c r="CC164" s="11">
        <f t="shared" si="193"/>
        <v>36.82539682539683</v>
      </c>
      <c r="CD164">
        <v>84</v>
      </c>
      <c r="CE164">
        <f t="shared" si="194"/>
        <v>167</v>
      </c>
      <c r="CF164" t="s">
        <v>403</v>
      </c>
      <c r="CG164" s="11">
        <f t="shared" si="195"/>
        <v>120</v>
      </c>
      <c r="CH164">
        <v>50</v>
      </c>
      <c r="CI164">
        <f t="shared" si="196"/>
        <v>192</v>
      </c>
      <c r="CJ164" t="s">
        <v>21</v>
      </c>
      <c r="CK164" s="11">
        <f t="shared" si="197"/>
        <v>115.87301587301587</v>
      </c>
      <c r="CL164">
        <v>21</v>
      </c>
      <c r="CM164">
        <f t="shared" si="198"/>
        <v>206</v>
      </c>
      <c r="CN164" t="s">
        <v>404</v>
      </c>
      <c r="CO164" s="11">
        <f t="shared" si="199"/>
        <v>76.507936507936506</v>
      </c>
      <c r="CP164">
        <v>27</v>
      </c>
      <c r="CQ164">
        <f t="shared" si="200"/>
        <v>225</v>
      </c>
      <c r="CR164" t="s">
        <v>724</v>
      </c>
      <c r="CS164" s="11">
        <f t="shared" si="201"/>
        <v>118.41269841269842</v>
      </c>
      <c r="CT164">
        <v>45</v>
      </c>
      <c r="CU164">
        <f t="shared" si="202"/>
        <v>217</v>
      </c>
      <c r="CV164" t="s">
        <v>1802</v>
      </c>
      <c r="CW164" s="11">
        <f t="shared" si="203"/>
        <v>70.476190476190482</v>
      </c>
      <c r="CX164">
        <v>98</v>
      </c>
      <c r="CY164">
        <f t="shared" si="204"/>
        <v>75</v>
      </c>
      <c r="CZ164" t="s">
        <v>1808</v>
      </c>
      <c r="DA164" s="11">
        <f t="shared" si="205"/>
        <v>168.25396825396825</v>
      </c>
      <c r="DB164">
        <v>80</v>
      </c>
      <c r="DC164">
        <f t="shared" si="206"/>
        <v>230</v>
      </c>
      <c r="DD164" t="s">
        <v>403</v>
      </c>
      <c r="DE164" s="11">
        <f t="shared" si="207"/>
        <v>108.57142857142857</v>
      </c>
      <c r="DF164">
        <v>40.5</v>
      </c>
      <c r="DG164">
        <f t="shared" si="208"/>
        <v>242</v>
      </c>
      <c r="DH164" t="s">
        <v>21</v>
      </c>
      <c r="DI164" s="11">
        <f t="shared" si="209"/>
        <v>89.206349206349202</v>
      </c>
      <c r="DJ164">
        <v>42</v>
      </c>
      <c r="DK164">
        <f t="shared" si="210"/>
        <v>132</v>
      </c>
      <c r="DL164" t="s">
        <v>404</v>
      </c>
      <c r="DM164" s="11">
        <f t="shared" si="211"/>
        <v>118.41269841269842</v>
      </c>
      <c r="DN164">
        <v>30</v>
      </c>
      <c r="DO164">
        <f t="shared" si="212"/>
        <v>283</v>
      </c>
      <c r="DP164" t="s">
        <v>1809</v>
      </c>
      <c r="DQ164" s="11">
        <f t="shared" si="213"/>
        <v>97.460317460317455</v>
      </c>
      <c r="DR164">
        <v>47</v>
      </c>
      <c r="DS164">
        <f t="shared" si="214"/>
        <v>124</v>
      </c>
      <c r="DT164" t="s">
        <v>1802</v>
      </c>
      <c r="DU164" s="11">
        <f t="shared" si="215"/>
        <v>145.07936507936509</v>
      </c>
      <c r="DV164">
        <v>70</v>
      </c>
      <c r="DW164">
        <f t="shared" si="216"/>
        <v>290</v>
      </c>
      <c r="DX164" t="s">
        <v>1808</v>
      </c>
      <c r="DY164" s="11">
        <f t="shared" si="217"/>
        <v>28.571428571428569</v>
      </c>
      <c r="DZ164">
        <v>56</v>
      </c>
      <c r="EA164">
        <f t="shared" si="218"/>
        <v>257</v>
      </c>
      <c r="EB164" t="s">
        <v>403</v>
      </c>
      <c r="EC164" s="11">
        <f t="shared" si="219"/>
        <v>103.17460317460318</v>
      </c>
      <c r="ED164">
        <v>58</v>
      </c>
      <c r="EE164">
        <f t="shared" si="220"/>
        <v>208</v>
      </c>
      <c r="EF164" t="s">
        <v>21</v>
      </c>
      <c r="EG164" s="11">
        <f t="shared" si="221"/>
        <v>84.444444444444443</v>
      </c>
      <c r="EH164">
        <v>34</v>
      </c>
      <c r="EI164">
        <f t="shared" si="222"/>
        <v>190</v>
      </c>
      <c r="EJ164" t="s">
        <v>404</v>
      </c>
      <c r="EK164" s="11">
        <f t="shared" si="223"/>
        <v>127.3015873015873</v>
      </c>
      <c r="EL164">
        <v>32</v>
      </c>
      <c r="EM164">
        <f t="shared" si="224"/>
        <v>275</v>
      </c>
      <c r="EN164" t="s">
        <v>1809</v>
      </c>
      <c r="EO164" s="11">
        <f t="shared" si="225"/>
        <v>83.492063492063494</v>
      </c>
      <c r="EP164">
        <v>31.5</v>
      </c>
      <c r="EQ164">
        <f t="shared" si="226"/>
        <v>266</v>
      </c>
      <c r="ER164" t="s">
        <v>1802</v>
      </c>
      <c r="ES164" s="11">
        <f t="shared" si="227"/>
        <v>52.063492063492063</v>
      </c>
      <c r="ET164">
        <v>111</v>
      </c>
      <c r="EU164">
        <f t="shared" si="228"/>
        <v>65</v>
      </c>
      <c r="EV164">
        <v>75</v>
      </c>
      <c r="EW164">
        <f t="shared" si="229"/>
        <v>267</v>
      </c>
      <c r="EX164">
        <v>99</v>
      </c>
      <c r="EY164">
        <f t="shared" si="230"/>
        <v>159</v>
      </c>
      <c r="EZ164">
        <v>31</v>
      </c>
      <c r="FA164">
        <f t="shared" si="231"/>
        <v>276</v>
      </c>
      <c r="FB164">
        <v>25</v>
      </c>
      <c r="FC164">
        <f t="shared" si="232"/>
        <v>223</v>
      </c>
      <c r="FD164">
        <v>38</v>
      </c>
      <c r="FE164">
        <f t="shared" si="233"/>
        <v>115</v>
      </c>
    </row>
    <row r="165" spans="1:161" x14ac:dyDescent="0.2">
      <c r="A165" t="s">
        <v>519</v>
      </c>
      <c r="B165" t="s">
        <v>520</v>
      </c>
      <c r="C165" t="s">
        <v>400</v>
      </c>
      <c r="D165" t="s">
        <v>17</v>
      </c>
      <c r="E165" t="s">
        <v>521</v>
      </c>
      <c r="F165">
        <v>89</v>
      </c>
      <c r="G165">
        <f t="shared" si="156"/>
        <v>300</v>
      </c>
      <c r="H165" t="s">
        <v>402</v>
      </c>
      <c r="I165" s="11">
        <f t="shared" si="157"/>
        <v>100</v>
      </c>
      <c r="J165">
        <v>76</v>
      </c>
      <c r="K165">
        <f t="shared" si="158"/>
        <v>212</v>
      </c>
      <c r="L165" t="s">
        <v>403</v>
      </c>
      <c r="M165" s="11">
        <f t="shared" si="159"/>
        <v>100</v>
      </c>
      <c r="N165">
        <v>41</v>
      </c>
      <c r="O165" s="12">
        <f t="shared" si="160"/>
        <v>289</v>
      </c>
      <c r="P165" t="s">
        <v>21</v>
      </c>
      <c r="Q165" s="11">
        <f t="shared" si="161"/>
        <v>100</v>
      </c>
      <c r="R165">
        <v>63.5</v>
      </c>
      <c r="S165">
        <f t="shared" si="162"/>
        <v>56</v>
      </c>
      <c r="T165" t="s">
        <v>404</v>
      </c>
      <c r="U165" s="11">
        <f t="shared" si="163"/>
        <v>100</v>
      </c>
      <c r="V165">
        <v>29</v>
      </c>
      <c r="W165">
        <f t="shared" si="164"/>
        <v>295</v>
      </c>
      <c r="X165" t="s">
        <v>405</v>
      </c>
      <c r="Y165" s="11">
        <f t="shared" si="165"/>
        <v>100</v>
      </c>
      <c r="Z165">
        <v>74</v>
      </c>
      <c r="AA165">
        <f t="shared" si="166"/>
        <v>60</v>
      </c>
      <c r="AB165" t="s">
        <v>406</v>
      </c>
      <c r="AC165" s="11">
        <f t="shared" si="167"/>
        <v>100</v>
      </c>
      <c r="AD165">
        <v>0</v>
      </c>
      <c r="AE165">
        <f t="shared" si="168"/>
        <v>296</v>
      </c>
      <c r="AF165" t="s">
        <v>402</v>
      </c>
      <c r="AG165" s="11">
        <f t="shared" si="169"/>
        <v>100</v>
      </c>
      <c r="AH165">
        <v>0</v>
      </c>
      <c r="AI165">
        <f t="shared" si="170"/>
        <v>296</v>
      </c>
      <c r="AJ165" t="s">
        <v>403</v>
      </c>
      <c r="AK165" s="11">
        <f t="shared" si="171"/>
        <v>100</v>
      </c>
      <c r="AL165">
        <v>0</v>
      </c>
      <c r="AM165">
        <f t="shared" si="172"/>
        <v>295</v>
      </c>
      <c r="AN165" t="s">
        <v>21</v>
      </c>
      <c r="AO165" s="11">
        <f t="shared" si="173"/>
        <v>100</v>
      </c>
      <c r="AP165">
        <v>0</v>
      </c>
      <c r="AQ165">
        <f t="shared" si="174"/>
        <v>294</v>
      </c>
      <c r="AR165" t="s">
        <v>404</v>
      </c>
      <c r="AS165" s="11">
        <f t="shared" si="175"/>
        <v>100</v>
      </c>
      <c r="AT165">
        <v>0</v>
      </c>
      <c r="AU165">
        <f t="shared" si="176"/>
        <v>294</v>
      </c>
      <c r="AV165" t="s">
        <v>405</v>
      </c>
      <c r="AW165" s="11">
        <f t="shared" si="177"/>
        <v>100</v>
      </c>
      <c r="AX165">
        <v>0</v>
      </c>
      <c r="AY165">
        <f t="shared" si="178"/>
        <v>294</v>
      </c>
      <c r="AZ165" t="s">
        <v>1802</v>
      </c>
      <c r="BA165" s="11">
        <f t="shared" si="179"/>
        <v>100</v>
      </c>
      <c r="BB165">
        <v>73</v>
      </c>
      <c r="BC165">
        <f t="shared" si="180"/>
        <v>300</v>
      </c>
      <c r="BD165" t="s">
        <v>402</v>
      </c>
      <c r="BE165" s="11">
        <f t="shared" si="181"/>
        <v>93.650793650793645</v>
      </c>
      <c r="BF165">
        <v>107</v>
      </c>
      <c r="BG165">
        <f t="shared" si="182"/>
        <v>72</v>
      </c>
      <c r="BH165" t="s">
        <v>403</v>
      </c>
      <c r="BI165" s="11">
        <f t="shared" si="183"/>
        <v>116.50793650793651</v>
      </c>
      <c r="BJ165">
        <v>62.5</v>
      </c>
      <c r="BK165">
        <f t="shared" si="184"/>
        <v>232</v>
      </c>
      <c r="BL165" t="s">
        <v>21</v>
      </c>
      <c r="BM165" s="11">
        <f t="shared" si="185"/>
        <v>107.3015873015873</v>
      </c>
      <c r="BN165">
        <v>47</v>
      </c>
      <c r="BO165">
        <f t="shared" si="186"/>
        <v>42</v>
      </c>
      <c r="BP165" t="s">
        <v>404</v>
      </c>
      <c r="BQ165" s="11">
        <f t="shared" si="187"/>
        <v>139.04761904761904</v>
      </c>
      <c r="BR165">
        <v>16</v>
      </c>
      <c r="BS165" s="12">
        <f t="shared" si="188"/>
        <v>297</v>
      </c>
      <c r="BT165" t="s">
        <v>724</v>
      </c>
      <c r="BU165" s="11">
        <f t="shared" si="189"/>
        <v>82.222222222222229</v>
      </c>
      <c r="BV165">
        <v>39</v>
      </c>
      <c r="BW165">
        <f t="shared" si="190"/>
        <v>261</v>
      </c>
      <c r="BX165" t="s">
        <v>1802</v>
      </c>
      <c r="BY165" s="11">
        <f t="shared" si="191"/>
        <v>97.460317460317455</v>
      </c>
      <c r="BZ165">
        <v>76</v>
      </c>
      <c r="CA165">
        <f t="shared" si="192"/>
        <v>280</v>
      </c>
      <c r="CB165" t="s">
        <v>402</v>
      </c>
      <c r="CC165" s="11">
        <f t="shared" si="193"/>
        <v>45.079365079365076</v>
      </c>
      <c r="CD165">
        <v>91</v>
      </c>
      <c r="CE165">
        <f t="shared" si="194"/>
        <v>124</v>
      </c>
      <c r="CF165" t="s">
        <v>403</v>
      </c>
      <c r="CG165" s="11">
        <f t="shared" si="195"/>
        <v>78.730158730158735</v>
      </c>
      <c r="CH165">
        <v>39</v>
      </c>
      <c r="CI165">
        <f t="shared" si="196"/>
        <v>255</v>
      </c>
      <c r="CJ165" t="s">
        <v>21</v>
      </c>
      <c r="CK165" s="11">
        <f t="shared" si="197"/>
        <v>102.85714285714286</v>
      </c>
      <c r="CL165">
        <v>24</v>
      </c>
      <c r="CM165">
        <f t="shared" si="198"/>
        <v>165</v>
      </c>
      <c r="CN165" t="s">
        <v>404</v>
      </c>
      <c r="CO165" s="11">
        <f t="shared" si="199"/>
        <v>60.634920634920633</v>
      </c>
      <c r="CP165">
        <v>26</v>
      </c>
      <c r="CQ165">
        <f t="shared" si="200"/>
        <v>241</v>
      </c>
      <c r="CR165" t="s">
        <v>724</v>
      </c>
      <c r="CS165" s="11">
        <f t="shared" si="201"/>
        <v>84.761904761904759</v>
      </c>
      <c r="CT165">
        <v>40</v>
      </c>
      <c r="CU165">
        <f t="shared" si="202"/>
        <v>253</v>
      </c>
      <c r="CV165" t="s">
        <v>1802</v>
      </c>
      <c r="CW165" s="11">
        <f t="shared" si="203"/>
        <v>51.746031746031747</v>
      </c>
      <c r="CX165">
        <v>95</v>
      </c>
      <c r="CY165">
        <f t="shared" si="204"/>
        <v>107</v>
      </c>
      <c r="CZ165" t="s">
        <v>1808</v>
      </c>
      <c r="DA165" s="11">
        <f t="shared" si="205"/>
        <v>127.3015873015873</v>
      </c>
      <c r="DB165">
        <v>112</v>
      </c>
      <c r="DC165">
        <f t="shared" si="206"/>
        <v>57</v>
      </c>
      <c r="DD165" t="s">
        <v>403</v>
      </c>
      <c r="DE165" s="11">
        <f t="shared" si="207"/>
        <v>140.95238095238096</v>
      </c>
      <c r="DF165">
        <v>37</v>
      </c>
      <c r="DG165">
        <f t="shared" si="208"/>
        <v>264</v>
      </c>
      <c r="DH165" t="s">
        <v>21</v>
      </c>
      <c r="DI165" s="11">
        <f t="shared" si="209"/>
        <v>97.142857142857139</v>
      </c>
      <c r="DJ165">
        <v>60</v>
      </c>
      <c r="DK165">
        <f t="shared" si="210"/>
        <v>41</v>
      </c>
      <c r="DL165" t="s">
        <v>404</v>
      </c>
      <c r="DM165" s="11">
        <f t="shared" si="211"/>
        <v>104.12698412698413</v>
      </c>
      <c r="DN165">
        <v>43</v>
      </c>
      <c r="DO165">
        <f t="shared" si="212"/>
        <v>193</v>
      </c>
      <c r="DP165" t="s">
        <v>1809</v>
      </c>
      <c r="DQ165" s="11">
        <f t="shared" si="213"/>
        <v>118.41269841269842</v>
      </c>
      <c r="DR165">
        <v>50</v>
      </c>
      <c r="DS165">
        <f t="shared" si="214"/>
        <v>101</v>
      </c>
      <c r="DT165" t="s">
        <v>1802</v>
      </c>
      <c r="DU165" s="11">
        <f t="shared" si="215"/>
        <v>158.0952380952381</v>
      </c>
      <c r="DV165">
        <v>81</v>
      </c>
      <c r="DW165">
        <f t="shared" si="216"/>
        <v>193</v>
      </c>
      <c r="DX165" t="s">
        <v>1808</v>
      </c>
      <c r="DY165" s="11">
        <f t="shared" si="217"/>
        <v>100</v>
      </c>
      <c r="DZ165">
        <v>69</v>
      </c>
      <c r="EA165">
        <f t="shared" si="218"/>
        <v>186</v>
      </c>
      <c r="EB165" t="s">
        <v>403</v>
      </c>
      <c r="EC165" s="11">
        <f t="shared" si="219"/>
        <v>100</v>
      </c>
      <c r="ED165">
        <v>50</v>
      </c>
      <c r="EE165">
        <f t="shared" si="220"/>
        <v>255</v>
      </c>
      <c r="EF165" t="s">
        <v>21</v>
      </c>
      <c r="EG165" s="11">
        <f t="shared" si="221"/>
        <v>100</v>
      </c>
      <c r="EH165">
        <v>54.5</v>
      </c>
      <c r="EI165">
        <f t="shared" si="222"/>
        <v>54</v>
      </c>
      <c r="EJ165" t="s">
        <v>404</v>
      </c>
      <c r="EK165" s="11">
        <f t="shared" si="223"/>
        <v>100</v>
      </c>
      <c r="EL165">
        <v>36.5</v>
      </c>
      <c r="EM165">
        <f t="shared" si="224"/>
        <v>251</v>
      </c>
      <c r="EN165" t="s">
        <v>1809</v>
      </c>
      <c r="EO165" s="11">
        <f t="shared" si="225"/>
        <v>100</v>
      </c>
      <c r="EP165">
        <v>28</v>
      </c>
      <c r="EQ165">
        <f t="shared" si="226"/>
        <v>284</v>
      </c>
      <c r="ER165" t="s">
        <v>1802</v>
      </c>
      <c r="ES165" s="11">
        <f t="shared" si="227"/>
        <v>100</v>
      </c>
      <c r="ET165">
        <v>0</v>
      </c>
      <c r="EU165">
        <f t="shared" si="228"/>
        <v>307</v>
      </c>
      <c r="EV165">
        <v>0</v>
      </c>
      <c r="EW165">
        <f t="shared" si="229"/>
        <v>307</v>
      </c>
      <c r="EX165">
        <v>0</v>
      </c>
      <c r="EY165">
        <f t="shared" si="230"/>
        <v>307</v>
      </c>
      <c r="EZ165">
        <v>0</v>
      </c>
      <c r="FA165">
        <f t="shared" si="231"/>
        <v>307</v>
      </c>
      <c r="FB165">
        <v>0</v>
      </c>
      <c r="FC165">
        <f t="shared" si="232"/>
        <v>307</v>
      </c>
      <c r="FD165">
        <v>0</v>
      </c>
      <c r="FE165">
        <f t="shared" si="233"/>
        <v>307</v>
      </c>
    </row>
    <row r="166" spans="1:161" x14ac:dyDescent="0.2">
      <c r="A166" t="s">
        <v>522</v>
      </c>
      <c r="B166" t="s">
        <v>523</v>
      </c>
      <c r="C166" t="s">
        <v>400</v>
      </c>
      <c r="D166" t="s">
        <v>17</v>
      </c>
      <c r="E166" t="s">
        <v>524</v>
      </c>
      <c r="F166">
        <v>90</v>
      </c>
      <c r="G166">
        <f t="shared" si="156"/>
        <v>296</v>
      </c>
      <c r="H166" t="s">
        <v>402</v>
      </c>
      <c r="I166" s="11">
        <f t="shared" si="157"/>
        <v>98.412698412698418</v>
      </c>
      <c r="J166">
        <v>98</v>
      </c>
      <c r="K166">
        <f t="shared" si="158"/>
        <v>74</v>
      </c>
      <c r="L166" t="s">
        <v>403</v>
      </c>
      <c r="M166" s="11">
        <f t="shared" si="159"/>
        <v>114.92063492063492</v>
      </c>
      <c r="N166">
        <v>44</v>
      </c>
      <c r="O166" s="12">
        <f t="shared" si="160"/>
        <v>279</v>
      </c>
      <c r="P166" t="s">
        <v>21</v>
      </c>
      <c r="Q166" s="11">
        <f t="shared" si="161"/>
        <v>98.095238095238102</v>
      </c>
      <c r="R166">
        <v>42</v>
      </c>
      <c r="S166">
        <f t="shared" si="162"/>
        <v>220</v>
      </c>
      <c r="T166" t="s">
        <v>404</v>
      </c>
      <c r="U166" s="11">
        <f t="shared" si="163"/>
        <v>117.77777777777777</v>
      </c>
      <c r="V166">
        <v>45</v>
      </c>
      <c r="W166">
        <f t="shared" si="164"/>
        <v>206</v>
      </c>
      <c r="X166" t="s">
        <v>405</v>
      </c>
      <c r="Y166" s="11">
        <f t="shared" si="165"/>
        <v>116.82539682539682</v>
      </c>
      <c r="Z166">
        <v>51</v>
      </c>
      <c r="AA166">
        <f t="shared" si="166"/>
        <v>269</v>
      </c>
      <c r="AB166" t="s">
        <v>406</v>
      </c>
      <c r="AC166" s="11">
        <f t="shared" si="167"/>
        <v>96.825396825396822</v>
      </c>
      <c r="AD166">
        <v>83</v>
      </c>
      <c r="AE166">
        <f t="shared" si="168"/>
        <v>291</v>
      </c>
      <c r="AF166" t="s">
        <v>402</v>
      </c>
      <c r="AG166" s="11">
        <f t="shared" si="169"/>
        <v>100</v>
      </c>
      <c r="AH166">
        <v>90</v>
      </c>
      <c r="AI166">
        <f t="shared" si="170"/>
        <v>121</v>
      </c>
      <c r="AJ166" t="s">
        <v>403</v>
      </c>
      <c r="AK166" s="11">
        <f t="shared" si="171"/>
        <v>100</v>
      </c>
      <c r="AL166">
        <v>40.5</v>
      </c>
      <c r="AM166">
        <f t="shared" si="172"/>
        <v>273</v>
      </c>
      <c r="AN166" t="s">
        <v>21</v>
      </c>
      <c r="AO166" s="11">
        <f t="shared" si="173"/>
        <v>100</v>
      </c>
      <c r="AP166">
        <v>17</v>
      </c>
      <c r="AQ166">
        <f t="shared" si="174"/>
        <v>276</v>
      </c>
      <c r="AR166" t="s">
        <v>404</v>
      </c>
      <c r="AS166" s="11">
        <f t="shared" si="175"/>
        <v>100</v>
      </c>
      <c r="AT166">
        <v>40</v>
      </c>
      <c r="AU166">
        <f t="shared" si="176"/>
        <v>193</v>
      </c>
      <c r="AV166" t="s">
        <v>405</v>
      </c>
      <c r="AW166" s="11">
        <f t="shared" si="177"/>
        <v>100</v>
      </c>
      <c r="AX166">
        <v>31</v>
      </c>
      <c r="AY166">
        <f t="shared" si="178"/>
        <v>259</v>
      </c>
      <c r="AZ166" t="s">
        <v>1802</v>
      </c>
      <c r="BA166" s="11">
        <f t="shared" si="179"/>
        <v>100</v>
      </c>
      <c r="BB166">
        <v>0</v>
      </c>
      <c r="BC166">
        <f t="shared" si="180"/>
        <v>310</v>
      </c>
      <c r="BD166" t="s">
        <v>402</v>
      </c>
      <c r="BE166" s="11">
        <f t="shared" si="181"/>
        <v>100</v>
      </c>
      <c r="BF166">
        <v>0</v>
      </c>
      <c r="BG166">
        <f t="shared" si="182"/>
        <v>310</v>
      </c>
      <c r="BH166" t="s">
        <v>403</v>
      </c>
      <c r="BI166" s="11">
        <f t="shared" si="183"/>
        <v>100</v>
      </c>
      <c r="BJ166">
        <v>0</v>
      </c>
      <c r="BK166">
        <f t="shared" si="184"/>
        <v>310</v>
      </c>
      <c r="BL166" t="s">
        <v>21</v>
      </c>
      <c r="BM166" s="11">
        <f t="shared" si="185"/>
        <v>100</v>
      </c>
      <c r="BN166">
        <v>0</v>
      </c>
      <c r="BO166">
        <f t="shared" si="186"/>
        <v>310</v>
      </c>
      <c r="BP166" t="s">
        <v>404</v>
      </c>
      <c r="BQ166" s="11">
        <f t="shared" si="187"/>
        <v>100</v>
      </c>
      <c r="BR166">
        <v>0</v>
      </c>
      <c r="BS166" s="12">
        <f t="shared" si="188"/>
        <v>310</v>
      </c>
      <c r="BT166" t="s">
        <v>724</v>
      </c>
      <c r="BU166" s="11">
        <f t="shared" si="189"/>
        <v>100</v>
      </c>
      <c r="BV166">
        <v>0</v>
      </c>
      <c r="BW166">
        <f t="shared" si="190"/>
        <v>310</v>
      </c>
      <c r="BX166" t="s">
        <v>1802</v>
      </c>
      <c r="BY166" s="11">
        <f t="shared" si="191"/>
        <v>100</v>
      </c>
      <c r="BZ166">
        <v>75</v>
      </c>
      <c r="CA166">
        <f t="shared" si="192"/>
        <v>287</v>
      </c>
      <c r="CB166" t="s">
        <v>402</v>
      </c>
      <c r="CC166" s="11">
        <f t="shared" si="193"/>
        <v>94.920634920634924</v>
      </c>
      <c r="CD166">
        <v>89</v>
      </c>
      <c r="CE166">
        <f t="shared" si="194"/>
        <v>141</v>
      </c>
      <c r="CF166" t="s">
        <v>403</v>
      </c>
      <c r="CG166" s="11">
        <f t="shared" si="195"/>
        <v>86.984126984126988</v>
      </c>
      <c r="CH166">
        <v>40</v>
      </c>
      <c r="CI166">
        <f t="shared" si="196"/>
        <v>249</v>
      </c>
      <c r="CJ166" t="s">
        <v>21</v>
      </c>
      <c r="CK166" s="11">
        <f t="shared" si="197"/>
        <v>89.841269841269849</v>
      </c>
      <c r="CL166">
        <v>23</v>
      </c>
      <c r="CM166">
        <f t="shared" si="198"/>
        <v>175</v>
      </c>
      <c r="CN166" t="s">
        <v>404</v>
      </c>
      <c r="CO166" s="11">
        <f t="shared" si="199"/>
        <v>92.698412698412696</v>
      </c>
      <c r="CP166">
        <v>33</v>
      </c>
      <c r="CQ166">
        <f t="shared" si="200"/>
        <v>164</v>
      </c>
      <c r="CR166" t="s">
        <v>724</v>
      </c>
      <c r="CS166" s="11">
        <f t="shared" si="201"/>
        <v>106.03174603174602</v>
      </c>
      <c r="CT166">
        <v>37</v>
      </c>
      <c r="CU166">
        <f t="shared" si="202"/>
        <v>273</v>
      </c>
      <c r="CV166" t="s">
        <v>1802</v>
      </c>
      <c r="CW166" s="11">
        <f t="shared" si="203"/>
        <v>57.460317460317462</v>
      </c>
      <c r="CX166">
        <v>82</v>
      </c>
      <c r="CY166">
        <f t="shared" si="204"/>
        <v>271</v>
      </c>
      <c r="CZ166" t="s">
        <v>1808</v>
      </c>
      <c r="DA166" s="11">
        <f t="shared" si="205"/>
        <v>110.47619047619048</v>
      </c>
      <c r="DB166">
        <v>104</v>
      </c>
      <c r="DC166">
        <f t="shared" si="206"/>
        <v>100</v>
      </c>
      <c r="DD166" t="s">
        <v>403</v>
      </c>
      <c r="DE166" s="11">
        <f t="shared" si="207"/>
        <v>83.492063492063494</v>
      </c>
      <c r="DF166">
        <v>45.5</v>
      </c>
      <c r="DG166">
        <f t="shared" si="208"/>
        <v>217</v>
      </c>
      <c r="DH166" t="s">
        <v>21</v>
      </c>
      <c r="DI166" s="11">
        <f t="shared" si="209"/>
        <v>118.73015873015873</v>
      </c>
      <c r="DJ166">
        <v>39</v>
      </c>
      <c r="DK166">
        <f t="shared" si="210"/>
        <v>152</v>
      </c>
      <c r="DL166" t="s">
        <v>404</v>
      </c>
      <c r="DM166" s="11">
        <f t="shared" si="211"/>
        <v>110.7936507936508</v>
      </c>
      <c r="DN166">
        <v>45</v>
      </c>
      <c r="DO166">
        <f t="shared" si="212"/>
        <v>183</v>
      </c>
      <c r="DP166" t="s">
        <v>1809</v>
      </c>
      <c r="DQ166" s="11">
        <f t="shared" si="213"/>
        <v>102.22222222222223</v>
      </c>
      <c r="DR166">
        <v>45</v>
      </c>
      <c r="DS166">
        <f t="shared" si="214"/>
        <v>139</v>
      </c>
      <c r="DT166" t="s">
        <v>1802</v>
      </c>
      <c r="DU166" s="11">
        <f t="shared" si="215"/>
        <v>144.44444444444446</v>
      </c>
      <c r="DV166">
        <v>65.5</v>
      </c>
      <c r="DW166">
        <f t="shared" si="216"/>
        <v>304</v>
      </c>
      <c r="DX166" t="s">
        <v>978</v>
      </c>
      <c r="DY166" s="11">
        <f t="shared" si="217"/>
        <v>97.460317460317455</v>
      </c>
      <c r="DZ166">
        <v>89.5</v>
      </c>
      <c r="EA166">
        <f t="shared" si="218"/>
        <v>48</v>
      </c>
      <c r="EB166" t="s">
        <v>1804</v>
      </c>
      <c r="EC166" s="11">
        <f t="shared" si="219"/>
        <v>147.61904761904762</v>
      </c>
      <c r="ED166">
        <v>43</v>
      </c>
      <c r="EE166">
        <f t="shared" si="220"/>
        <v>276</v>
      </c>
      <c r="EF166" t="s">
        <v>855</v>
      </c>
      <c r="EG166" s="11">
        <f t="shared" si="221"/>
        <v>99.365079365079367</v>
      </c>
      <c r="EH166">
        <v>34.5</v>
      </c>
      <c r="EI166">
        <f t="shared" si="222"/>
        <v>186</v>
      </c>
      <c r="EJ166" t="s">
        <v>1827</v>
      </c>
      <c r="EK166" s="11">
        <f t="shared" si="223"/>
        <v>128.57142857142856</v>
      </c>
      <c r="EL166">
        <v>44</v>
      </c>
      <c r="EM166">
        <f t="shared" si="224"/>
        <v>190</v>
      </c>
      <c r="EN166" t="s">
        <v>126</v>
      </c>
      <c r="EO166" s="11">
        <f t="shared" si="225"/>
        <v>134.60317460317461</v>
      </c>
      <c r="EP166">
        <v>29.5</v>
      </c>
      <c r="EQ166">
        <f t="shared" si="226"/>
        <v>279</v>
      </c>
      <c r="ER166" t="s">
        <v>1802</v>
      </c>
      <c r="ES166" s="11">
        <f t="shared" si="227"/>
        <v>95.238095238095241</v>
      </c>
      <c r="ET166">
        <v>87</v>
      </c>
      <c r="EU166">
        <f t="shared" si="228"/>
        <v>296</v>
      </c>
      <c r="EV166">
        <v>88</v>
      </c>
      <c r="EW166">
        <f t="shared" si="229"/>
        <v>198</v>
      </c>
      <c r="EX166">
        <v>58</v>
      </c>
      <c r="EY166">
        <f t="shared" si="230"/>
        <v>274</v>
      </c>
      <c r="EZ166">
        <v>31</v>
      </c>
      <c r="FA166">
        <f t="shared" si="231"/>
        <v>276</v>
      </c>
      <c r="FB166">
        <v>15</v>
      </c>
      <c r="FC166">
        <f t="shared" si="232"/>
        <v>299</v>
      </c>
      <c r="FD166">
        <v>30</v>
      </c>
      <c r="FE166">
        <f t="shared" si="233"/>
        <v>264</v>
      </c>
    </row>
    <row r="167" spans="1:161" x14ac:dyDescent="0.2">
      <c r="A167" t="s">
        <v>525</v>
      </c>
      <c r="B167" t="s">
        <v>526</v>
      </c>
      <c r="C167" t="s">
        <v>400</v>
      </c>
      <c r="D167" t="s">
        <v>17</v>
      </c>
      <c r="E167" t="s">
        <v>527</v>
      </c>
      <c r="F167">
        <v>99</v>
      </c>
      <c r="G167">
        <f t="shared" si="156"/>
        <v>229</v>
      </c>
      <c r="H167" t="s">
        <v>402</v>
      </c>
      <c r="I167" s="11">
        <f t="shared" si="157"/>
        <v>86.984126984126988</v>
      </c>
      <c r="J167">
        <v>80</v>
      </c>
      <c r="K167">
        <f t="shared" si="158"/>
        <v>187</v>
      </c>
      <c r="L167" t="s">
        <v>403</v>
      </c>
      <c r="M167" s="11">
        <f t="shared" si="159"/>
        <v>117.77777777777777</v>
      </c>
      <c r="N167">
        <v>48</v>
      </c>
      <c r="O167" s="12">
        <f t="shared" si="160"/>
        <v>272</v>
      </c>
      <c r="P167" t="s">
        <v>21</v>
      </c>
      <c r="Q167" s="11">
        <f t="shared" si="161"/>
        <v>100.31746031746032</v>
      </c>
      <c r="R167">
        <v>38</v>
      </c>
      <c r="S167">
        <f t="shared" si="162"/>
        <v>252</v>
      </c>
      <c r="T167" t="s">
        <v>404</v>
      </c>
      <c r="U167" s="11">
        <f t="shared" si="163"/>
        <v>47.301587301587297</v>
      </c>
      <c r="V167">
        <v>33</v>
      </c>
      <c r="W167">
        <f t="shared" si="164"/>
        <v>286</v>
      </c>
      <c r="X167" t="s">
        <v>405</v>
      </c>
      <c r="Y167" s="11">
        <f t="shared" si="165"/>
        <v>69.206349206349202</v>
      </c>
      <c r="Z167">
        <v>66</v>
      </c>
      <c r="AA167">
        <f t="shared" si="166"/>
        <v>144</v>
      </c>
      <c r="AB167" t="s">
        <v>406</v>
      </c>
      <c r="AC167" s="11">
        <f t="shared" si="167"/>
        <v>114.28571428571428</v>
      </c>
      <c r="AD167">
        <v>97.5</v>
      </c>
      <c r="AE167">
        <f t="shared" si="168"/>
        <v>188</v>
      </c>
      <c r="AF167" t="s">
        <v>402</v>
      </c>
      <c r="AG167" s="11">
        <f t="shared" si="169"/>
        <v>116.82539682539682</v>
      </c>
      <c r="AH167">
        <v>67</v>
      </c>
      <c r="AI167">
        <f t="shared" si="170"/>
        <v>243</v>
      </c>
      <c r="AJ167" t="s">
        <v>403</v>
      </c>
      <c r="AK167" s="11">
        <f t="shared" si="171"/>
        <v>71.428571428571431</v>
      </c>
      <c r="AL167">
        <v>40.5</v>
      </c>
      <c r="AM167">
        <f t="shared" si="172"/>
        <v>273</v>
      </c>
      <c r="AN167" t="s">
        <v>21</v>
      </c>
      <c r="AO167" s="11">
        <f t="shared" si="173"/>
        <v>109.84126984126985</v>
      </c>
      <c r="AP167">
        <v>42</v>
      </c>
      <c r="AQ167">
        <f t="shared" si="174"/>
        <v>86</v>
      </c>
      <c r="AR167" t="s">
        <v>404</v>
      </c>
      <c r="AS167" s="11">
        <f t="shared" si="175"/>
        <v>100.63492063492063</v>
      </c>
      <c r="AT167">
        <v>47</v>
      </c>
      <c r="AU167">
        <f t="shared" si="176"/>
        <v>133</v>
      </c>
      <c r="AV167" t="s">
        <v>405</v>
      </c>
      <c r="AW167" s="11">
        <f t="shared" si="177"/>
        <v>145.71428571428572</v>
      </c>
      <c r="AX167">
        <v>42</v>
      </c>
      <c r="AY167">
        <f t="shared" si="178"/>
        <v>189</v>
      </c>
      <c r="AZ167" t="s">
        <v>1802</v>
      </c>
      <c r="BA167" s="11">
        <f t="shared" si="179"/>
        <v>78.730158730158735</v>
      </c>
      <c r="BB167">
        <v>82</v>
      </c>
      <c r="BC167">
        <f t="shared" si="180"/>
        <v>241</v>
      </c>
      <c r="BD167" t="s">
        <v>402</v>
      </c>
      <c r="BE167" s="11">
        <f t="shared" si="181"/>
        <v>97.142857142857139</v>
      </c>
      <c r="BF167">
        <v>94</v>
      </c>
      <c r="BG167">
        <f t="shared" si="182"/>
        <v>153</v>
      </c>
      <c r="BH167" t="s">
        <v>403</v>
      </c>
      <c r="BI167" s="11">
        <f t="shared" si="183"/>
        <v>81.904761904761898</v>
      </c>
      <c r="BJ167">
        <v>34.5</v>
      </c>
      <c r="BK167">
        <f t="shared" si="184"/>
        <v>304</v>
      </c>
      <c r="BL167" t="s">
        <v>21</v>
      </c>
      <c r="BM167" s="11">
        <f t="shared" si="185"/>
        <v>71.428571428571431</v>
      </c>
      <c r="BN167">
        <v>37</v>
      </c>
      <c r="BO167">
        <f t="shared" si="186"/>
        <v>88</v>
      </c>
      <c r="BP167" t="s">
        <v>404</v>
      </c>
      <c r="BQ167" s="11">
        <f t="shared" si="187"/>
        <v>132.69841269841271</v>
      </c>
      <c r="BR167">
        <v>21</v>
      </c>
      <c r="BS167" s="12">
        <f t="shared" si="188"/>
        <v>277</v>
      </c>
      <c r="BT167" t="s">
        <v>724</v>
      </c>
      <c r="BU167" s="11">
        <f t="shared" si="189"/>
        <v>83.492063492063494</v>
      </c>
      <c r="BV167">
        <v>60</v>
      </c>
      <c r="BW167">
        <f t="shared" si="190"/>
        <v>122</v>
      </c>
      <c r="BX167" t="s">
        <v>1802</v>
      </c>
      <c r="BY167" s="11">
        <f t="shared" si="191"/>
        <v>127.3015873015873</v>
      </c>
      <c r="BZ167">
        <v>82</v>
      </c>
      <c r="CA167">
        <f t="shared" si="192"/>
        <v>232</v>
      </c>
      <c r="CB167" t="s">
        <v>402</v>
      </c>
      <c r="CC167" s="11">
        <f t="shared" si="193"/>
        <v>101.9047619047619</v>
      </c>
      <c r="CD167">
        <v>97</v>
      </c>
      <c r="CE167">
        <f t="shared" si="194"/>
        <v>96</v>
      </c>
      <c r="CF167" t="s">
        <v>403</v>
      </c>
      <c r="CG167" s="11">
        <f t="shared" si="195"/>
        <v>119.36507936507937</v>
      </c>
      <c r="CH167">
        <v>46.5</v>
      </c>
      <c r="CI167">
        <f t="shared" si="196"/>
        <v>214</v>
      </c>
      <c r="CJ167" t="s">
        <v>21</v>
      </c>
      <c r="CK167" s="11">
        <f t="shared" si="197"/>
        <v>124.44444444444444</v>
      </c>
      <c r="CL167">
        <v>22</v>
      </c>
      <c r="CM167">
        <f t="shared" si="198"/>
        <v>191</v>
      </c>
      <c r="CN167" t="s">
        <v>404</v>
      </c>
      <c r="CO167" s="11">
        <f t="shared" si="199"/>
        <v>69.206349206349202</v>
      </c>
      <c r="CP167">
        <v>27</v>
      </c>
      <c r="CQ167">
        <f t="shared" si="200"/>
        <v>225</v>
      </c>
      <c r="CR167" t="s">
        <v>724</v>
      </c>
      <c r="CS167" s="11">
        <f t="shared" si="201"/>
        <v>97.460317460317455</v>
      </c>
      <c r="CT167">
        <v>46</v>
      </c>
      <c r="CU167">
        <f t="shared" si="202"/>
        <v>208</v>
      </c>
      <c r="CV167" t="s">
        <v>1802</v>
      </c>
      <c r="CW167" s="11">
        <f t="shared" si="203"/>
        <v>84.761904761904759</v>
      </c>
      <c r="CX167">
        <v>85</v>
      </c>
      <c r="CY167">
        <f t="shared" si="204"/>
        <v>238</v>
      </c>
      <c r="CZ167" t="s">
        <v>1808</v>
      </c>
      <c r="DA167" s="11">
        <f t="shared" si="205"/>
        <v>89.206349206349202</v>
      </c>
      <c r="DB167">
        <v>93</v>
      </c>
      <c r="DC167">
        <f t="shared" si="206"/>
        <v>157</v>
      </c>
      <c r="DD167" t="s">
        <v>403</v>
      </c>
      <c r="DE167" s="11">
        <f t="shared" si="207"/>
        <v>74.920634920634924</v>
      </c>
      <c r="DF167">
        <v>31.5</v>
      </c>
      <c r="DG167">
        <f t="shared" si="208"/>
        <v>291</v>
      </c>
      <c r="DH167" t="s">
        <v>21</v>
      </c>
      <c r="DI167" s="11">
        <f t="shared" si="209"/>
        <v>71.428571428571431</v>
      </c>
      <c r="DJ167">
        <v>48</v>
      </c>
      <c r="DK167">
        <f t="shared" si="210"/>
        <v>94</v>
      </c>
      <c r="DL167" t="s">
        <v>404</v>
      </c>
      <c r="DM167" s="11">
        <f t="shared" si="211"/>
        <v>139.6825396825397</v>
      </c>
      <c r="DN167">
        <v>40</v>
      </c>
      <c r="DO167">
        <f t="shared" si="212"/>
        <v>217</v>
      </c>
      <c r="DP167" t="s">
        <v>1809</v>
      </c>
      <c r="DQ167" s="11">
        <f t="shared" si="213"/>
        <v>120.31746031746032</v>
      </c>
      <c r="DR167">
        <v>43</v>
      </c>
      <c r="DS167">
        <f t="shared" si="214"/>
        <v>160</v>
      </c>
      <c r="DT167" t="s">
        <v>1802</v>
      </c>
      <c r="DU167" s="11">
        <f t="shared" si="215"/>
        <v>115.55555555555556</v>
      </c>
      <c r="DV167">
        <v>80.5</v>
      </c>
      <c r="DW167">
        <f t="shared" si="216"/>
        <v>204</v>
      </c>
      <c r="DX167" t="s">
        <v>402</v>
      </c>
      <c r="DY167" s="11">
        <f t="shared" si="217"/>
        <v>102.85714285714286</v>
      </c>
      <c r="DZ167">
        <v>83</v>
      </c>
      <c r="EA167">
        <f t="shared" si="218"/>
        <v>78</v>
      </c>
      <c r="EB167" t="s">
        <v>1805</v>
      </c>
      <c r="EC167" s="11">
        <f t="shared" si="219"/>
        <v>121.26984126984127</v>
      </c>
      <c r="ED167">
        <v>59.5</v>
      </c>
      <c r="EE167">
        <f t="shared" si="220"/>
        <v>201</v>
      </c>
      <c r="EF167" t="s">
        <v>982</v>
      </c>
      <c r="EG167" s="11">
        <f t="shared" si="221"/>
        <v>132.06349206349205</v>
      </c>
      <c r="EH167">
        <v>29.5</v>
      </c>
      <c r="EI167">
        <f t="shared" si="222"/>
        <v>219</v>
      </c>
      <c r="EJ167" t="s">
        <v>1827</v>
      </c>
      <c r="EK167" s="11">
        <f t="shared" si="223"/>
        <v>74.603174603174608</v>
      </c>
      <c r="EL167">
        <v>31</v>
      </c>
      <c r="EM167">
        <f t="shared" si="224"/>
        <v>281</v>
      </c>
      <c r="EN167" t="s">
        <v>1807</v>
      </c>
      <c r="EO167" s="11">
        <f t="shared" si="225"/>
        <v>81.587301587301582</v>
      </c>
      <c r="EP167">
        <v>39.5</v>
      </c>
      <c r="EQ167">
        <f t="shared" si="226"/>
        <v>209</v>
      </c>
      <c r="ER167" t="s">
        <v>1802</v>
      </c>
      <c r="ES167" s="11">
        <f t="shared" si="227"/>
        <v>88.253968253968253</v>
      </c>
      <c r="ET167">
        <v>98</v>
      </c>
      <c r="EU167">
        <f t="shared" si="228"/>
        <v>213</v>
      </c>
      <c r="EV167">
        <v>95</v>
      </c>
      <c r="EW167">
        <f t="shared" si="229"/>
        <v>145</v>
      </c>
      <c r="EX167">
        <v>45</v>
      </c>
      <c r="EY167">
        <f t="shared" si="230"/>
        <v>302</v>
      </c>
      <c r="EZ167">
        <v>41</v>
      </c>
      <c r="FA167">
        <f t="shared" si="231"/>
        <v>139</v>
      </c>
      <c r="FB167">
        <v>25</v>
      </c>
      <c r="FC167">
        <f t="shared" si="232"/>
        <v>223</v>
      </c>
      <c r="FD167">
        <v>35</v>
      </c>
      <c r="FE167">
        <f t="shared" si="233"/>
        <v>172</v>
      </c>
    </row>
    <row r="168" spans="1:161" x14ac:dyDescent="0.2">
      <c r="A168" t="s">
        <v>528</v>
      </c>
      <c r="B168" t="s">
        <v>529</v>
      </c>
      <c r="C168" t="s">
        <v>400</v>
      </c>
      <c r="D168" t="s">
        <v>17</v>
      </c>
      <c r="E168" t="s">
        <v>530</v>
      </c>
      <c r="F168">
        <v>91</v>
      </c>
      <c r="G168">
        <f t="shared" si="156"/>
        <v>293</v>
      </c>
      <c r="H168" t="s">
        <v>402</v>
      </c>
      <c r="I168" s="11">
        <f t="shared" si="157"/>
        <v>100</v>
      </c>
      <c r="J168">
        <v>75</v>
      </c>
      <c r="K168">
        <f t="shared" si="158"/>
        <v>219</v>
      </c>
      <c r="L168" t="s">
        <v>403</v>
      </c>
      <c r="M168" s="11">
        <f t="shared" si="159"/>
        <v>109.52380952380952</v>
      </c>
      <c r="N168">
        <v>62</v>
      </c>
      <c r="O168" s="12">
        <f t="shared" si="160"/>
        <v>244</v>
      </c>
      <c r="P168" t="s">
        <v>21</v>
      </c>
      <c r="Q168" s="11">
        <f t="shared" si="161"/>
        <v>56.507936507936506</v>
      </c>
      <c r="R168">
        <v>46.5</v>
      </c>
      <c r="S168">
        <f t="shared" si="162"/>
        <v>180</v>
      </c>
      <c r="T168" t="s">
        <v>404</v>
      </c>
      <c r="U168" s="11">
        <f t="shared" si="163"/>
        <v>118.73015873015873</v>
      </c>
      <c r="V168">
        <v>43</v>
      </c>
      <c r="W168">
        <f t="shared" si="164"/>
        <v>225</v>
      </c>
      <c r="X168" t="s">
        <v>405</v>
      </c>
      <c r="Y168" s="11">
        <f t="shared" si="165"/>
        <v>109.2063492063492</v>
      </c>
      <c r="Z168">
        <v>43</v>
      </c>
      <c r="AA168">
        <f t="shared" si="166"/>
        <v>294</v>
      </c>
      <c r="AB168" t="s">
        <v>406</v>
      </c>
      <c r="AC168" s="11">
        <f t="shared" si="167"/>
        <v>87.301587301587304</v>
      </c>
      <c r="AD168">
        <v>81</v>
      </c>
      <c r="AE168">
        <f t="shared" si="168"/>
        <v>293</v>
      </c>
      <c r="AF168" t="s">
        <v>402</v>
      </c>
      <c r="AG168" s="11">
        <f t="shared" si="169"/>
        <v>103.80952380952381</v>
      </c>
      <c r="AH168">
        <v>66</v>
      </c>
      <c r="AI168">
        <f t="shared" si="170"/>
        <v>249</v>
      </c>
      <c r="AJ168" t="s">
        <v>403</v>
      </c>
      <c r="AK168" s="11">
        <f t="shared" si="171"/>
        <v>86.666666666666671</v>
      </c>
      <c r="AL168">
        <v>81.5</v>
      </c>
      <c r="AM168">
        <f t="shared" si="172"/>
        <v>107</v>
      </c>
      <c r="AN168" t="s">
        <v>21</v>
      </c>
      <c r="AO168" s="11">
        <f t="shared" si="173"/>
        <v>99.047619047619051</v>
      </c>
      <c r="AP168">
        <v>23</v>
      </c>
      <c r="AQ168">
        <f t="shared" si="174"/>
        <v>239</v>
      </c>
      <c r="AR168" t="s">
        <v>404</v>
      </c>
      <c r="AS168" s="11">
        <f t="shared" si="175"/>
        <v>120.31746031746032</v>
      </c>
      <c r="AT168">
        <v>33</v>
      </c>
      <c r="AU168">
        <f t="shared" si="176"/>
        <v>230</v>
      </c>
      <c r="AV168" t="s">
        <v>405</v>
      </c>
      <c r="AW168" s="11">
        <f t="shared" si="177"/>
        <v>96.825396825396822</v>
      </c>
      <c r="AX168">
        <v>32</v>
      </c>
      <c r="AY168">
        <f t="shared" si="178"/>
        <v>254</v>
      </c>
      <c r="AZ168" t="s">
        <v>1802</v>
      </c>
      <c r="BA168" s="11">
        <f t="shared" si="179"/>
        <v>97.142857142857139</v>
      </c>
      <c r="BB168">
        <v>67</v>
      </c>
      <c r="BC168">
        <f t="shared" si="180"/>
        <v>305</v>
      </c>
      <c r="BD168" t="s">
        <v>402</v>
      </c>
      <c r="BE168" s="11">
        <f t="shared" si="181"/>
        <v>98.095238095238102</v>
      </c>
      <c r="BF168">
        <v>82</v>
      </c>
      <c r="BG168">
        <f t="shared" si="182"/>
        <v>207</v>
      </c>
      <c r="BH168" t="s">
        <v>403</v>
      </c>
      <c r="BI168" s="11">
        <f t="shared" si="183"/>
        <v>80.317460317460316</v>
      </c>
      <c r="BJ168">
        <v>89.5</v>
      </c>
      <c r="BK168">
        <f t="shared" si="184"/>
        <v>104</v>
      </c>
      <c r="BL168" t="s">
        <v>21</v>
      </c>
      <c r="BM168" s="11">
        <f t="shared" si="185"/>
        <v>123.49206349206349</v>
      </c>
      <c r="BN168">
        <v>10</v>
      </c>
      <c r="BO168">
        <f t="shared" si="186"/>
        <v>303</v>
      </c>
      <c r="BP168" t="s">
        <v>404</v>
      </c>
      <c r="BQ168" s="11">
        <f t="shared" si="187"/>
        <v>59.365079365079367</v>
      </c>
      <c r="BR168">
        <v>28</v>
      </c>
      <c r="BS168" s="12">
        <f t="shared" si="188"/>
        <v>220</v>
      </c>
      <c r="BT168" t="s">
        <v>724</v>
      </c>
      <c r="BU168" s="11">
        <f t="shared" si="189"/>
        <v>115.23809523809524</v>
      </c>
      <c r="BV168">
        <v>41</v>
      </c>
      <c r="BW168">
        <f t="shared" si="190"/>
        <v>245</v>
      </c>
      <c r="BX168" t="s">
        <v>1802</v>
      </c>
      <c r="BY168" s="11">
        <f t="shared" si="191"/>
        <v>118.0952380952381</v>
      </c>
      <c r="BZ168">
        <v>72</v>
      </c>
      <c r="CA168">
        <f t="shared" si="192"/>
        <v>299</v>
      </c>
      <c r="CB168" t="s">
        <v>402</v>
      </c>
      <c r="CC168" s="11">
        <f t="shared" si="193"/>
        <v>75.873015873015873</v>
      </c>
      <c r="CD168">
        <v>88</v>
      </c>
      <c r="CE168">
        <f t="shared" si="194"/>
        <v>145</v>
      </c>
      <c r="CF168" t="s">
        <v>403</v>
      </c>
      <c r="CG168" s="11">
        <f t="shared" si="195"/>
        <v>88.888888888888886</v>
      </c>
      <c r="CH168">
        <v>51</v>
      </c>
      <c r="CI168">
        <f t="shared" si="196"/>
        <v>178</v>
      </c>
      <c r="CJ168" t="s">
        <v>21</v>
      </c>
      <c r="CK168" s="11">
        <f t="shared" si="197"/>
        <v>109.84126984126985</v>
      </c>
      <c r="CL168">
        <v>23</v>
      </c>
      <c r="CM168">
        <f t="shared" si="198"/>
        <v>175</v>
      </c>
      <c r="CN168" t="s">
        <v>404</v>
      </c>
      <c r="CO168" s="11">
        <f t="shared" si="199"/>
        <v>96.507936507936506</v>
      </c>
      <c r="CP168">
        <v>24</v>
      </c>
      <c r="CQ168">
        <f t="shared" si="200"/>
        <v>268</v>
      </c>
      <c r="CR168" t="s">
        <v>724</v>
      </c>
      <c r="CS168" s="11">
        <f t="shared" si="201"/>
        <v>76.19047619047619</v>
      </c>
      <c r="CT168">
        <v>30</v>
      </c>
      <c r="CU168">
        <f t="shared" si="202"/>
        <v>302</v>
      </c>
      <c r="CV168" t="s">
        <v>1802</v>
      </c>
      <c r="CW168" s="11">
        <f t="shared" si="203"/>
        <v>94.920634920634924</v>
      </c>
      <c r="CX168">
        <v>86</v>
      </c>
      <c r="CY168">
        <f t="shared" si="204"/>
        <v>223</v>
      </c>
      <c r="CZ168" t="s">
        <v>1808</v>
      </c>
      <c r="DA168" s="11">
        <f t="shared" si="205"/>
        <v>65.396825396825392</v>
      </c>
      <c r="DB168">
        <v>102</v>
      </c>
      <c r="DC168">
        <f t="shared" si="206"/>
        <v>110</v>
      </c>
      <c r="DD168" t="s">
        <v>403</v>
      </c>
      <c r="DE168" s="11">
        <f t="shared" si="207"/>
        <v>148.57142857142856</v>
      </c>
      <c r="DF168">
        <v>47</v>
      </c>
      <c r="DG168">
        <f t="shared" si="208"/>
        <v>209</v>
      </c>
      <c r="DH168" t="s">
        <v>21</v>
      </c>
      <c r="DI168" s="11">
        <f t="shared" si="209"/>
        <v>73.015873015873012</v>
      </c>
      <c r="DJ168">
        <v>38</v>
      </c>
      <c r="DK168">
        <f t="shared" si="210"/>
        <v>164</v>
      </c>
      <c r="DL168" t="s">
        <v>404</v>
      </c>
      <c r="DM168" s="11">
        <f t="shared" si="211"/>
        <v>122.53968253968254</v>
      </c>
      <c r="DN168">
        <v>43</v>
      </c>
      <c r="DO168">
        <f t="shared" si="212"/>
        <v>193</v>
      </c>
      <c r="DP168" t="s">
        <v>1809</v>
      </c>
      <c r="DQ168" s="11">
        <f t="shared" si="213"/>
        <v>115.55555555555556</v>
      </c>
      <c r="DR168">
        <v>26</v>
      </c>
      <c r="DS168">
        <f t="shared" si="214"/>
        <v>286</v>
      </c>
      <c r="DT168" t="s">
        <v>1802</v>
      </c>
      <c r="DU168" s="11">
        <f t="shared" si="215"/>
        <v>85.396825396825392</v>
      </c>
      <c r="DV168">
        <v>87</v>
      </c>
      <c r="DW168">
        <f t="shared" si="216"/>
        <v>114</v>
      </c>
      <c r="DX168" t="s">
        <v>1808</v>
      </c>
      <c r="DY168" s="11">
        <f t="shared" si="217"/>
        <v>135.87301587301587</v>
      </c>
      <c r="DZ168">
        <v>54</v>
      </c>
      <c r="EA168">
        <f t="shared" si="218"/>
        <v>263</v>
      </c>
      <c r="EB168" t="s">
        <v>403</v>
      </c>
      <c r="EC168" s="11">
        <f t="shared" si="219"/>
        <v>102.85714285714286</v>
      </c>
      <c r="ED168">
        <v>73</v>
      </c>
      <c r="EE168">
        <f t="shared" si="220"/>
        <v>124</v>
      </c>
      <c r="EF168" t="s">
        <v>21</v>
      </c>
      <c r="EG168" s="11">
        <f t="shared" si="221"/>
        <v>92.698412698412696</v>
      </c>
      <c r="EH168">
        <v>26.5</v>
      </c>
      <c r="EI168">
        <f t="shared" si="222"/>
        <v>235</v>
      </c>
      <c r="EJ168" t="s">
        <v>404</v>
      </c>
      <c r="EK168" s="11">
        <f t="shared" si="223"/>
        <v>107.93650793650794</v>
      </c>
      <c r="EL168">
        <v>37</v>
      </c>
      <c r="EM168">
        <f t="shared" si="224"/>
        <v>242</v>
      </c>
      <c r="EN168" t="s">
        <v>1809</v>
      </c>
      <c r="EO168" s="11">
        <f t="shared" si="225"/>
        <v>105.39682539682539</v>
      </c>
      <c r="EP168">
        <v>36</v>
      </c>
      <c r="EQ168">
        <f t="shared" si="226"/>
        <v>240</v>
      </c>
      <c r="ER168" t="s">
        <v>1802</v>
      </c>
      <c r="ES168" s="11">
        <f t="shared" si="227"/>
        <v>78.412698412698404</v>
      </c>
      <c r="ET168">
        <v>97</v>
      </c>
      <c r="EU168">
        <f t="shared" si="228"/>
        <v>227</v>
      </c>
      <c r="EV168">
        <v>74</v>
      </c>
      <c r="EW168">
        <f t="shared" si="229"/>
        <v>272</v>
      </c>
      <c r="EX168">
        <v>114</v>
      </c>
      <c r="EY168">
        <f t="shared" si="230"/>
        <v>101</v>
      </c>
      <c r="EZ168">
        <v>32</v>
      </c>
      <c r="FA168">
        <f t="shared" si="231"/>
        <v>260</v>
      </c>
      <c r="FB168">
        <v>22</v>
      </c>
      <c r="FC168">
        <f t="shared" si="232"/>
        <v>259</v>
      </c>
      <c r="FD168">
        <v>35</v>
      </c>
      <c r="FE168">
        <f t="shared" si="233"/>
        <v>172</v>
      </c>
    </row>
    <row r="169" spans="1:161" x14ac:dyDescent="0.2">
      <c r="A169" t="s">
        <v>531</v>
      </c>
      <c r="B169" t="s">
        <v>532</v>
      </c>
      <c r="C169" t="s">
        <v>400</v>
      </c>
      <c r="D169" t="s">
        <v>17</v>
      </c>
      <c r="E169" t="s">
        <v>533</v>
      </c>
      <c r="F169">
        <v>93</v>
      </c>
      <c r="G169">
        <f t="shared" si="156"/>
        <v>278</v>
      </c>
      <c r="H169" t="s">
        <v>402</v>
      </c>
      <c r="I169" s="11">
        <f t="shared" si="157"/>
        <v>104.76190476190476</v>
      </c>
      <c r="J169">
        <v>77</v>
      </c>
      <c r="K169">
        <f t="shared" si="158"/>
        <v>208</v>
      </c>
      <c r="L169" t="s">
        <v>403</v>
      </c>
      <c r="M169" s="11">
        <f t="shared" si="159"/>
        <v>106.66666666666667</v>
      </c>
      <c r="N169">
        <v>69</v>
      </c>
      <c r="O169" s="12">
        <f t="shared" si="160"/>
        <v>224</v>
      </c>
      <c r="P169" t="s">
        <v>21</v>
      </c>
      <c r="Q169" s="11">
        <f t="shared" si="161"/>
        <v>99.047619047619051</v>
      </c>
      <c r="R169">
        <v>34</v>
      </c>
      <c r="S169">
        <f t="shared" si="162"/>
        <v>273</v>
      </c>
      <c r="T169" t="s">
        <v>404</v>
      </c>
      <c r="U169" s="11">
        <f t="shared" si="163"/>
        <v>59.365079365079367</v>
      </c>
      <c r="V169">
        <v>46.5</v>
      </c>
      <c r="W169">
        <f t="shared" si="164"/>
        <v>199</v>
      </c>
      <c r="X169" t="s">
        <v>405</v>
      </c>
      <c r="Y169" s="11">
        <f t="shared" si="165"/>
        <v>122.22222222222223</v>
      </c>
      <c r="Z169">
        <v>34.5</v>
      </c>
      <c r="AA169">
        <f t="shared" si="166"/>
        <v>307</v>
      </c>
      <c r="AB169" t="s">
        <v>406</v>
      </c>
      <c r="AC169" s="11">
        <f t="shared" si="167"/>
        <v>87.936507936507937</v>
      </c>
      <c r="AD169">
        <v>81</v>
      </c>
      <c r="AE169">
        <f t="shared" si="168"/>
        <v>293</v>
      </c>
      <c r="AF169" t="s">
        <v>402</v>
      </c>
      <c r="AG169" s="11">
        <f t="shared" si="169"/>
        <v>71.746031746031747</v>
      </c>
      <c r="AH169">
        <v>70</v>
      </c>
      <c r="AI169">
        <f t="shared" si="170"/>
        <v>229</v>
      </c>
      <c r="AJ169" t="s">
        <v>403</v>
      </c>
      <c r="AK169" s="11">
        <f t="shared" si="171"/>
        <v>104.44444444444444</v>
      </c>
      <c r="AL169">
        <v>54</v>
      </c>
      <c r="AM169">
        <f t="shared" si="172"/>
        <v>221</v>
      </c>
      <c r="AN169" t="s">
        <v>21</v>
      </c>
      <c r="AO169" s="11">
        <f t="shared" si="173"/>
        <v>89.841269841269849</v>
      </c>
      <c r="AP169">
        <v>34</v>
      </c>
      <c r="AQ169">
        <f t="shared" si="174"/>
        <v>145</v>
      </c>
      <c r="AR169" t="s">
        <v>404</v>
      </c>
      <c r="AS169" s="11">
        <f t="shared" si="175"/>
        <v>135.23809523809524</v>
      </c>
      <c r="AT169">
        <v>47</v>
      </c>
      <c r="AU169">
        <f t="shared" si="176"/>
        <v>133</v>
      </c>
      <c r="AV169" t="s">
        <v>405</v>
      </c>
      <c r="AW169" s="11">
        <f t="shared" si="177"/>
        <v>152.06349206349208</v>
      </c>
      <c r="AX169">
        <v>27</v>
      </c>
      <c r="AY169">
        <f t="shared" si="178"/>
        <v>269</v>
      </c>
      <c r="AZ169" t="s">
        <v>1802</v>
      </c>
      <c r="BA169" s="11">
        <f t="shared" si="179"/>
        <v>106.98412698412699</v>
      </c>
      <c r="BB169">
        <v>85</v>
      </c>
      <c r="BC169">
        <f t="shared" si="180"/>
        <v>204</v>
      </c>
      <c r="BD169" t="s">
        <v>402</v>
      </c>
      <c r="BE169" s="11">
        <f t="shared" si="181"/>
        <v>118.0952380952381</v>
      </c>
      <c r="BF169">
        <v>73</v>
      </c>
      <c r="BG169">
        <f t="shared" si="182"/>
        <v>243</v>
      </c>
      <c r="BH169" t="s">
        <v>403</v>
      </c>
      <c r="BI169" s="11">
        <f t="shared" si="183"/>
        <v>82.539682539682545</v>
      </c>
      <c r="BJ169">
        <v>69.5</v>
      </c>
      <c r="BK169">
        <f t="shared" si="184"/>
        <v>189</v>
      </c>
      <c r="BL169" t="s">
        <v>21</v>
      </c>
      <c r="BM169" s="11">
        <f t="shared" si="185"/>
        <v>93.968253968253975</v>
      </c>
      <c r="BN169">
        <v>20</v>
      </c>
      <c r="BO169">
        <f t="shared" si="186"/>
        <v>256</v>
      </c>
      <c r="BP169" t="s">
        <v>404</v>
      </c>
      <c r="BQ169" s="11">
        <f t="shared" si="187"/>
        <v>106.98412698412699</v>
      </c>
      <c r="BR169">
        <v>16</v>
      </c>
      <c r="BS169" s="12">
        <f t="shared" si="188"/>
        <v>297</v>
      </c>
      <c r="BT169" t="s">
        <v>724</v>
      </c>
      <c r="BU169" s="11">
        <f t="shared" si="189"/>
        <v>70.793650793650784</v>
      </c>
      <c r="BV169">
        <v>30</v>
      </c>
      <c r="BW169">
        <f t="shared" si="190"/>
        <v>291</v>
      </c>
      <c r="BX169" t="s">
        <v>1802</v>
      </c>
      <c r="BY169" s="11">
        <f t="shared" si="191"/>
        <v>105.07936507936508</v>
      </c>
      <c r="BZ169">
        <v>79</v>
      </c>
      <c r="CA169">
        <f t="shared" si="192"/>
        <v>261</v>
      </c>
      <c r="CB169" t="s">
        <v>402</v>
      </c>
      <c r="CC169" s="11">
        <f t="shared" si="193"/>
        <v>100</v>
      </c>
      <c r="CD169">
        <v>81</v>
      </c>
      <c r="CE169">
        <f t="shared" si="194"/>
        <v>188</v>
      </c>
      <c r="CF169" t="s">
        <v>403</v>
      </c>
      <c r="CG169" s="11">
        <f t="shared" si="195"/>
        <v>119.68253968253968</v>
      </c>
      <c r="CH169">
        <v>51.5</v>
      </c>
      <c r="CI169">
        <f t="shared" si="196"/>
        <v>170</v>
      </c>
      <c r="CJ169" t="s">
        <v>21</v>
      </c>
      <c r="CK169" s="11">
        <f t="shared" si="197"/>
        <v>113.01587301587301</v>
      </c>
      <c r="CL169">
        <v>14</v>
      </c>
      <c r="CM169">
        <f t="shared" si="198"/>
        <v>278</v>
      </c>
      <c r="CN169" t="s">
        <v>404</v>
      </c>
      <c r="CO169" s="11">
        <f t="shared" si="199"/>
        <v>74.920634920634924</v>
      </c>
      <c r="CP169">
        <v>29</v>
      </c>
      <c r="CQ169">
        <f t="shared" si="200"/>
        <v>205</v>
      </c>
      <c r="CR169" t="s">
        <v>724</v>
      </c>
      <c r="CS169" s="11">
        <f t="shared" si="201"/>
        <v>93.650793650793645</v>
      </c>
      <c r="CT169">
        <v>23</v>
      </c>
      <c r="CU169">
        <f t="shared" si="202"/>
        <v>307</v>
      </c>
      <c r="CV169" t="s">
        <v>1802</v>
      </c>
      <c r="CW169" s="11">
        <f t="shared" si="203"/>
        <v>78.730158730158735</v>
      </c>
      <c r="CX169">
        <v>83</v>
      </c>
      <c r="CY169">
        <f t="shared" si="204"/>
        <v>261</v>
      </c>
      <c r="CZ169" t="s">
        <v>1808</v>
      </c>
      <c r="DA169" s="11">
        <f t="shared" si="205"/>
        <v>98.095238095238102</v>
      </c>
      <c r="DB169">
        <v>74</v>
      </c>
      <c r="DC169">
        <f t="shared" si="206"/>
        <v>250</v>
      </c>
      <c r="DD169" t="s">
        <v>403</v>
      </c>
      <c r="DE169" s="11">
        <f t="shared" si="207"/>
        <v>97.777777777777771</v>
      </c>
      <c r="DF169">
        <v>46.5</v>
      </c>
      <c r="DG169">
        <f t="shared" si="208"/>
        <v>211</v>
      </c>
      <c r="DH169" t="s">
        <v>21</v>
      </c>
      <c r="DI169" s="11">
        <f t="shared" si="209"/>
        <v>119.04761904761905</v>
      </c>
      <c r="DJ169">
        <v>33</v>
      </c>
      <c r="DK169">
        <f t="shared" si="210"/>
        <v>199</v>
      </c>
      <c r="DL169" t="s">
        <v>404</v>
      </c>
      <c r="DM169" s="11">
        <f t="shared" si="211"/>
        <v>120.31746031746032</v>
      </c>
      <c r="DN169">
        <v>44</v>
      </c>
      <c r="DO169">
        <f t="shared" si="212"/>
        <v>185</v>
      </c>
      <c r="DP169" t="s">
        <v>1809</v>
      </c>
      <c r="DQ169" s="11">
        <f t="shared" si="213"/>
        <v>114.92063492063492</v>
      </c>
      <c r="DR169">
        <v>33</v>
      </c>
      <c r="DS169">
        <f t="shared" si="214"/>
        <v>240</v>
      </c>
      <c r="DT169" t="s">
        <v>1802</v>
      </c>
      <c r="DU169" s="11">
        <f t="shared" si="215"/>
        <v>95.555555555555557</v>
      </c>
      <c r="DV169">
        <v>75.5</v>
      </c>
      <c r="DW169">
        <f t="shared" si="216"/>
        <v>255</v>
      </c>
      <c r="DX169" t="s">
        <v>1808</v>
      </c>
      <c r="DY169" s="11">
        <f t="shared" si="217"/>
        <v>80.317460317460316</v>
      </c>
      <c r="DZ169">
        <v>60</v>
      </c>
      <c r="EA169">
        <f t="shared" si="218"/>
        <v>243</v>
      </c>
      <c r="EB169" t="s">
        <v>403</v>
      </c>
      <c r="EC169" s="11">
        <f t="shared" si="219"/>
        <v>87.61904761904762</v>
      </c>
      <c r="ED169">
        <v>45</v>
      </c>
      <c r="EE169">
        <f t="shared" si="220"/>
        <v>271</v>
      </c>
      <c r="EF169" t="s">
        <v>21</v>
      </c>
      <c r="EG169" s="11">
        <f t="shared" si="221"/>
        <v>71.746031746031747</v>
      </c>
      <c r="EH169">
        <v>23</v>
      </c>
      <c r="EI169">
        <f t="shared" si="222"/>
        <v>263</v>
      </c>
      <c r="EJ169" t="s">
        <v>404</v>
      </c>
      <c r="EK169" s="11">
        <f t="shared" si="223"/>
        <v>66.349206349206355</v>
      </c>
      <c r="EL169">
        <v>38</v>
      </c>
      <c r="EM169">
        <f t="shared" si="224"/>
        <v>232</v>
      </c>
      <c r="EN169" t="s">
        <v>1809</v>
      </c>
      <c r="EO169" s="11">
        <f t="shared" si="225"/>
        <v>90.158730158730151</v>
      </c>
      <c r="EP169">
        <v>37.5</v>
      </c>
      <c r="EQ169">
        <f t="shared" si="226"/>
        <v>226</v>
      </c>
      <c r="ER169" t="s">
        <v>1802</v>
      </c>
      <c r="ES169" s="11">
        <f t="shared" si="227"/>
        <v>82.857142857142861</v>
      </c>
      <c r="ET169">
        <v>100</v>
      </c>
      <c r="EU169">
        <f t="shared" si="228"/>
        <v>193</v>
      </c>
      <c r="EV169">
        <v>87</v>
      </c>
      <c r="EW169">
        <f t="shared" si="229"/>
        <v>204</v>
      </c>
      <c r="EX169">
        <v>92</v>
      </c>
      <c r="EY169">
        <f t="shared" si="230"/>
        <v>182</v>
      </c>
      <c r="EZ169">
        <v>40</v>
      </c>
      <c r="FA169">
        <f t="shared" si="231"/>
        <v>157</v>
      </c>
      <c r="FB169">
        <v>26</v>
      </c>
      <c r="FC169">
        <f t="shared" si="232"/>
        <v>201</v>
      </c>
      <c r="FD169">
        <v>35</v>
      </c>
      <c r="FE169">
        <f t="shared" si="233"/>
        <v>172</v>
      </c>
    </row>
    <row r="170" spans="1:161" x14ac:dyDescent="0.2">
      <c r="A170" t="s">
        <v>534</v>
      </c>
      <c r="B170" t="s">
        <v>535</v>
      </c>
      <c r="C170" t="s">
        <v>400</v>
      </c>
      <c r="D170" t="s">
        <v>17</v>
      </c>
      <c r="E170" t="s">
        <v>536</v>
      </c>
      <c r="F170">
        <v>97</v>
      </c>
      <c r="G170">
        <f t="shared" si="156"/>
        <v>244</v>
      </c>
      <c r="H170" t="s">
        <v>402</v>
      </c>
      <c r="I170" s="11">
        <f t="shared" si="157"/>
        <v>96.19047619047619</v>
      </c>
      <c r="J170">
        <v>67</v>
      </c>
      <c r="K170">
        <f t="shared" si="158"/>
        <v>257</v>
      </c>
      <c r="L170" t="s">
        <v>403</v>
      </c>
      <c r="M170" s="11">
        <f t="shared" si="159"/>
        <v>106.03174603174602</v>
      </c>
      <c r="N170">
        <v>55</v>
      </c>
      <c r="O170" s="12">
        <f t="shared" si="160"/>
        <v>260</v>
      </c>
      <c r="P170" t="s">
        <v>21</v>
      </c>
      <c r="Q170" s="11">
        <f t="shared" si="161"/>
        <v>95.873015873015873</v>
      </c>
      <c r="R170">
        <v>54.5</v>
      </c>
      <c r="S170">
        <f t="shared" si="162"/>
        <v>118</v>
      </c>
      <c r="T170" t="s">
        <v>404</v>
      </c>
      <c r="U170" s="11">
        <f t="shared" si="163"/>
        <v>133.65079365079364</v>
      </c>
      <c r="V170">
        <v>29.5</v>
      </c>
      <c r="W170">
        <f t="shared" si="164"/>
        <v>294</v>
      </c>
      <c r="X170" t="s">
        <v>405</v>
      </c>
      <c r="Y170" s="11">
        <f t="shared" si="165"/>
        <v>85.079365079365076</v>
      </c>
      <c r="Z170">
        <v>49.5</v>
      </c>
      <c r="AA170">
        <f t="shared" si="166"/>
        <v>274</v>
      </c>
      <c r="AB170" t="s">
        <v>406</v>
      </c>
      <c r="AC170" s="11">
        <f t="shared" si="167"/>
        <v>91.428571428571431</v>
      </c>
      <c r="AD170">
        <v>94</v>
      </c>
      <c r="AE170">
        <f t="shared" si="168"/>
        <v>232</v>
      </c>
      <c r="AF170" t="s">
        <v>402</v>
      </c>
      <c r="AG170" s="11">
        <f t="shared" si="169"/>
        <v>106.34920634920636</v>
      </c>
      <c r="AH170">
        <v>55</v>
      </c>
      <c r="AI170">
        <f t="shared" si="170"/>
        <v>276</v>
      </c>
      <c r="AJ170" t="s">
        <v>403</v>
      </c>
      <c r="AK170" s="11">
        <f t="shared" si="171"/>
        <v>110.15873015873015</v>
      </c>
      <c r="AL170">
        <v>48.5</v>
      </c>
      <c r="AM170">
        <f t="shared" si="172"/>
        <v>247</v>
      </c>
      <c r="AN170" t="s">
        <v>21</v>
      </c>
      <c r="AO170" s="11">
        <f t="shared" si="173"/>
        <v>100</v>
      </c>
      <c r="AP170">
        <v>25</v>
      </c>
      <c r="AQ170">
        <f t="shared" si="174"/>
        <v>224</v>
      </c>
      <c r="AR170" t="s">
        <v>404</v>
      </c>
      <c r="AS170" s="11">
        <f t="shared" si="175"/>
        <v>115.87301587301587</v>
      </c>
      <c r="AT170">
        <v>32</v>
      </c>
      <c r="AU170">
        <f t="shared" si="176"/>
        <v>237</v>
      </c>
      <c r="AV170" t="s">
        <v>405</v>
      </c>
      <c r="AW170" s="11">
        <f t="shared" si="177"/>
        <v>81.904761904761898</v>
      </c>
      <c r="AX170">
        <v>33</v>
      </c>
      <c r="AY170">
        <f t="shared" si="178"/>
        <v>247</v>
      </c>
      <c r="AZ170" t="s">
        <v>1802</v>
      </c>
      <c r="BA170" s="11">
        <f t="shared" si="179"/>
        <v>113.01587301587301</v>
      </c>
      <c r="BB170">
        <v>81</v>
      </c>
      <c r="BC170">
        <f t="shared" si="180"/>
        <v>252</v>
      </c>
      <c r="BD170" t="s">
        <v>402</v>
      </c>
      <c r="BE170" s="11">
        <f t="shared" si="181"/>
        <v>103.80952380952381</v>
      </c>
      <c r="BF170">
        <v>35</v>
      </c>
      <c r="BG170">
        <f t="shared" si="182"/>
        <v>308</v>
      </c>
      <c r="BH170" t="s">
        <v>403</v>
      </c>
      <c r="BI170" s="11">
        <f t="shared" si="183"/>
        <v>89.841269841269849</v>
      </c>
      <c r="BJ170">
        <v>58</v>
      </c>
      <c r="BK170">
        <f t="shared" si="184"/>
        <v>247</v>
      </c>
      <c r="BL170" t="s">
        <v>21</v>
      </c>
      <c r="BM170" s="11">
        <f t="shared" si="185"/>
        <v>98.730158730158735</v>
      </c>
      <c r="BN170">
        <v>17</v>
      </c>
      <c r="BO170">
        <f t="shared" si="186"/>
        <v>274</v>
      </c>
      <c r="BP170" t="s">
        <v>404</v>
      </c>
      <c r="BQ170" s="11">
        <f t="shared" si="187"/>
        <v>95.873015873015873</v>
      </c>
      <c r="BR170">
        <v>33</v>
      </c>
      <c r="BS170" s="12">
        <f t="shared" si="188"/>
        <v>180</v>
      </c>
      <c r="BT170" t="s">
        <v>724</v>
      </c>
      <c r="BU170" s="11">
        <f t="shared" si="189"/>
        <v>119.36507936507937</v>
      </c>
      <c r="BV170">
        <v>31</v>
      </c>
      <c r="BW170">
        <f t="shared" si="190"/>
        <v>288</v>
      </c>
      <c r="BX170" t="s">
        <v>1802</v>
      </c>
      <c r="BY170" s="11">
        <f t="shared" si="191"/>
        <v>82.857142857142861</v>
      </c>
      <c r="BZ170">
        <v>78</v>
      </c>
      <c r="CA170">
        <f t="shared" si="192"/>
        <v>264</v>
      </c>
      <c r="CB170" t="s">
        <v>402</v>
      </c>
      <c r="CC170" s="11">
        <f t="shared" si="193"/>
        <v>100</v>
      </c>
      <c r="CD170">
        <v>59</v>
      </c>
      <c r="CE170">
        <f t="shared" si="194"/>
        <v>276</v>
      </c>
      <c r="CF170" t="s">
        <v>403</v>
      </c>
      <c r="CG170" s="11">
        <f t="shared" si="195"/>
        <v>100</v>
      </c>
      <c r="CH170">
        <v>41.5</v>
      </c>
      <c r="CI170">
        <f t="shared" si="196"/>
        <v>243</v>
      </c>
      <c r="CJ170" t="s">
        <v>21</v>
      </c>
      <c r="CK170" s="11">
        <f t="shared" si="197"/>
        <v>100</v>
      </c>
      <c r="CL170">
        <v>16</v>
      </c>
      <c r="CM170">
        <f t="shared" si="198"/>
        <v>261</v>
      </c>
      <c r="CN170" t="s">
        <v>404</v>
      </c>
      <c r="CO170" s="11">
        <f t="shared" si="199"/>
        <v>100</v>
      </c>
      <c r="CP170">
        <v>26</v>
      </c>
      <c r="CQ170">
        <f t="shared" si="200"/>
        <v>241</v>
      </c>
      <c r="CR170" t="s">
        <v>724</v>
      </c>
      <c r="CS170" s="11">
        <f t="shared" si="201"/>
        <v>100</v>
      </c>
      <c r="CT170">
        <v>43</v>
      </c>
      <c r="CU170">
        <f t="shared" si="202"/>
        <v>234</v>
      </c>
      <c r="CV170" t="s">
        <v>1802</v>
      </c>
      <c r="CW170" s="11">
        <f t="shared" si="203"/>
        <v>100</v>
      </c>
      <c r="CX170">
        <v>0</v>
      </c>
      <c r="CY170">
        <f t="shared" si="204"/>
        <v>311</v>
      </c>
      <c r="CZ170">
        <v>0</v>
      </c>
      <c r="DA170" s="11">
        <f t="shared" si="205"/>
        <v>100</v>
      </c>
      <c r="DB170">
        <v>0</v>
      </c>
      <c r="DC170">
        <f t="shared" si="206"/>
        <v>311</v>
      </c>
      <c r="DD170">
        <v>0</v>
      </c>
      <c r="DE170" s="11">
        <f t="shared" si="207"/>
        <v>100</v>
      </c>
      <c r="DF170">
        <v>0</v>
      </c>
      <c r="DG170">
        <f t="shared" si="208"/>
        <v>311</v>
      </c>
      <c r="DH170">
        <v>0</v>
      </c>
      <c r="DI170" s="11">
        <f t="shared" si="209"/>
        <v>100</v>
      </c>
      <c r="DJ170">
        <v>0</v>
      </c>
      <c r="DK170">
        <f t="shared" si="210"/>
        <v>311</v>
      </c>
      <c r="DL170">
        <v>0</v>
      </c>
      <c r="DM170" s="11">
        <f t="shared" si="211"/>
        <v>100</v>
      </c>
      <c r="DN170">
        <v>0</v>
      </c>
      <c r="DO170">
        <f t="shared" si="212"/>
        <v>311</v>
      </c>
      <c r="DP170">
        <v>0</v>
      </c>
      <c r="DQ170" s="11">
        <f t="shared" si="213"/>
        <v>100</v>
      </c>
      <c r="DR170">
        <v>0</v>
      </c>
      <c r="DS170">
        <f t="shared" si="214"/>
        <v>311</v>
      </c>
      <c r="DT170">
        <v>0</v>
      </c>
      <c r="DU170" s="11">
        <f t="shared" si="215"/>
        <v>100</v>
      </c>
      <c r="DV170">
        <v>0</v>
      </c>
      <c r="DW170">
        <f t="shared" si="216"/>
        <v>311</v>
      </c>
      <c r="DX170" t="s">
        <v>1808</v>
      </c>
      <c r="DY170" s="11">
        <f t="shared" si="217"/>
        <v>100</v>
      </c>
      <c r="DZ170">
        <v>0</v>
      </c>
      <c r="EA170">
        <f t="shared" si="218"/>
        <v>311</v>
      </c>
      <c r="EB170" t="s">
        <v>403</v>
      </c>
      <c r="EC170" s="11">
        <f t="shared" si="219"/>
        <v>100</v>
      </c>
      <c r="ED170">
        <v>0</v>
      </c>
      <c r="EE170">
        <f t="shared" si="220"/>
        <v>311</v>
      </c>
      <c r="EF170" t="s">
        <v>21</v>
      </c>
      <c r="EG170" s="11">
        <f t="shared" si="221"/>
        <v>100</v>
      </c>
      <c r="EH170">
        <v>0</v>
      </c>
      <c r="EI170">
        <f t="shared" si="222"/>
        <v>311</v>
      </c>
      <c r="EJ170" t="s">
        <v>404</v>
      </c>
      <c r="EK170" s="11">
        <f t="shared" si="223"/>
        <v>100</v>
      </c>
      <c r="EL170">
        <v>0</v>
      </c>
      <c r="EM170">
        <f t="shared" si="224"/>
        <v>311</v>
      </c>
      <c r="EN170" t="s">
        <v>1809</v>
      </c>
      <c r="EO170" s="11">
        <f t="shared" si="225"/>
        <v>100</v>
      </c>
      <c r="EP170">
        <v>0</v>
      </c>
      <c r="EQ170">
        <f t="shared" si="226"/>
        <v>311</v>
      </c>
      <c r="ER170" t="s">
        <v>1802</v>
      </c>
      <c r="ES170" s="11">
        <f t="shared" si="227"/>
        <v>100</v>
      </c>
      <c r="ET170">
        <v>0</v>
      </c>
      <c r="EU170">
        <f t="shared" si="228"/>
        <v>307</v>
      </c>
      <c r="EV170">
        <v>0</v>
      </c>
      <c r="EW170">
        <f t="shared" si="229"/>
        <v>307</v>
      </c>
      <c r="EX170">
        <v>0</v>
      </c>
      <c r="EY170">
        <f t="shared" si="230"/>
        <v>307</v>
      </c>
      <c r="EZ170">
        <v>0</v>
      </c>
      <c r="FA170">
        <f t="shared" si="231"/>
        <v>307</v>
      </c>
      <c r="FB170">
        <v>0</v>
      </c>
      <c r="FC170">
        <f t="shared" si="232"/>
        <v>307</v>
      </c>
      <c r="FD170">
        <v>0</v>
      </c>
      <c r="FE170">
        <f t="shared" si="233"/>
        <v>307</v>
      </c>
    </row>
    <row r="171" spans="1:161" x14ac:dyDescent="0.2">
      <c r="A171" t="s">
        <v>537</v>
      </c>
      <c r="B171" t="s">
        <v>538</v>
      </c>
      <c r="C171" t="s">
        <v>400</v>
      </c>
      <c r="D171" t="s">
        <v>17</v>
      </c>
      <c r="E171" t="s">
        <v>539</v>
      </c>
      <c r="F171">
        <v>98</v>
      </c>
      <c r="G171">
        <f t="shared" si="156"/>
        <v>234</v>
      </c>
      <c r="H171" t="s">
        <v>402</v>
      </c>
      <c r="I171" s="11">
        <f t="shared" si="157"/>
        <v>109.84126984126985</v>
      </c>
      <c r="J171">
        <v>54</v>
      </c>
      <c r="K171">
        <f t="shared" si="158"/>
        <v>288</v>
      </c>
      <c r="L171" t="s">
        <v>403</v>
      </c>
      <c r="M171" s="11">
        <f t="shared" si="159"/>
        <v>85.714285714285722</v>
      </c>
      <c r="N171">
        <v>66</v>
      </c>
      <c r="O171" s="12">
        <f t="shared" si="160"/>
        <v>236</v>
      </c>
      <c r="P171" t="s">
        <v>21</v>
      </c>
      <c r="Q171" s="11">
        <f t="shared" si="161"/>
        <v>99.682539682539684</v>
      </c>
      <c r="R171">
        <v>30.5</v>
      </c>
      <c r="S171">
        <f t="shared" si="162"/>
        <v>286</v>
      </c>
      <c r="T171" t="s">
        <v>404</v>
      </c>
      <c r="U171" s="11">
        <f t="shared" si="163"/>
        <v>92.38095238095238</v>
      </c>
      <c r="V171">
        <v>42</v>
      </c>
      <c r="W171">
        <f t="shared" si="164"/>
        <v>231</v>
      </c>
      <c r="X171" t="s">
        <v>405</v>
      </c>
      <c r="Y171" s="11">
        <f t="shared" si="165"/>
        <v>118.41269841269842</v>
      </c>
      <c r="Z171">
        <v>52</v>
      </c>
      <c r="AA171">
        <f t="shared" si="166"/>
        <v>262</v>
      </c>
      <c r="AB171" t="s">
        <v>406</v>
      </c>
      <c r="AC171" s="11">
        <f t="shared" si="167"/>
        <v>108.57142857142857</v>
      </c>
      <c r="AD171">
        <v>90</v>
      </c>
      <c r="AE171">
        <f t="shared" si="168"/>
        <v>265</v>
      </c>
      <c r="AF171" t="s">
        <v>402</v>
      </c>
      <c r="AG171" s="11">
        <f t="shared" si="169"/>
        <v>101.9047619047619</v>
      </c>
      <c r="AH171">
        <v>67</v>
      </c>
      <c r="AI171">
        <f t="shared" si="170"/>
        <v>243</v>
      </c>
      <c r="AJ171" t="s">
        <v>403</v>
      </c>
      <c r="AK171" s="11">
        <f t="shared" si="171"/>
        <v>120.95238095238095</v>
      </c>
      <c r="AL171">
        <v>51.5</v>
      </c>
      <c r="AM171">
        <f t="shared" si="172"/>
        <v>235</v>
      </c>
      <c r="AN171" t="s">
        <v>21</v>
      </c>
      <c r="AO171" s="11">
        <f t="shared" si="173"/>
        <v>119.04761904761905</v>
      </c>
      <c r="AP171">
        <v>20</v>
      </c>
      <c r="AQ171">
        <f t="shared" si="174"/>
        <v>262</v>
      </c>
      <c r="AR171" t="s">
        <v>404</v>
      </c>
      <c r="AS171" s="11">
        <f t="shared" si="175"/>
        <v>57.777777777777779</v>
      </c>
      <c r="AT171">
        <v>27</v>
      </c>
      <c r="AU171">
        <f t="shared" si="176"/>
        <v>261</v>
      </c>
      <c r="AV171" t="s">
        <v>405</v>
      </c>
      <c r="AW171" s="11">
        <f t="shared" si="177"/>
        <v>90.476190476190482</v>
      </c>
      <c r="AX171">
        <v>19</v>
      </c>
      <c r="AY171">
        <f t="shared" si="178"/>
        <v>289</v>
      </c>
      <c r="AZ171" t="s">
        <v>1802</v>
      </c>
      <c r="BA171" s="11">
        <f t="shared" si="179"/>
        <v>98.730158730158735</v>
      </c>
      <c r="BB171">
        <v>79</v>
      </c>
      <c r="BC171">
        <f t="shared" si="180"/>
        <v>271</v>
      </c>
      <c r="BD171" t="s">
        <v>402</v>
      </c>
      <c r="BE171" s="11">
        <f t="shared" si="181"/>
        <v>97.777777777777771</v>
      </c>
      <c r="BF171">
        <v>34</v>
      </c>
      <c r="BG171">
        <f t="shared" si="182"/>
        <v>309</v>
      </c>
      <c r="BH171" t="s">
        <v>403</v>
      </c>
      <c r="BI171" s="11">
        <f t="shared" si="183"/>
        <v>93.015873015873012</v>
      </c>
      <c r="BJ171">
        <v>41.5</v>
      </c>
      <c r="BK171">
        <f t="shared" si="184"/>
        <v>295</v>
      </c>
      <c r="BL171" t="s">
        <v>21</v>
      </c>
      <c r="BM171" s="11">
        <f t="shared" si="185"/>
        <v>76.507936507936506</v>
      </c>
      <c r="BN171">
        <v>33</v>
      </c>
      <c r="BO171">
        <f t="shared" si="186"/>
        <v>129</v>
      </c>
      <c r="BP171" t="s">
        <v>404</v>
      </c>
      <c r="BQ171" s="11">
        <f t="shared" si="187"/>
        <v>151.74603174603175</v>
      </c>
      <c r="BR171">
        <v>27</v>
      </c>
      <c r="BS171" s="12">
        <f t="shared" si="188"/>
        <v>231</v>
      </c>
      <c r="BT171" t="s">
        <v>724</v>
      </c>
      <c r="BU171" s="11">
        <f t="shared" si="189"/>
        <v>76.19047619047619</v>
      </c>
      <c r="BV171">
        <v>32</v>
      </c>
      <c r="BW171">
        <f t="shared" si="190"/>
        <v>285</v>
      </c>
      <c r="BX171" t="s">
        <v>1802</v>
      </c>
      <c r="BY171" s="11">
        <f t="shared" si="191"/>
        <v>100.95238095238095</v>
      </c>
      <c r="BZ171">
        <v>78</v>
      </c>
      <c r="CA171">
        <f t="shared" si="192"/>
        <v>264</v>
      </c>
      <c r="CB171" t="s">
        <v>402</v>
      </c>
      <c r="CC171" s="11">
        <f t="shared" si="193"/>
        <v>56.825396825396822</v>
      </c>
      <c r="CD171">
        <v>54</v>
      </c>
      <c r="CE171">
        <f t="shared" si="194"/>
        <v>287</v>
      </c>
      <c r="CF171" t="s">
        <v>403</v>
      </c>
      <c r="CG171" s="11">
        <f t="shared" si="195"/>
        <v>107.3015873015873</v>
      </c>
      <c r="CH171">
        <v>45</v>
      </c>
      <c r="CI171">
        <f t="shared" si="196"/>
        <v>221</v>
      </c>
      <c r="CJ171" t="s">
        <v>21</v>
      </c>
      <c r="CK171" s="11">
        <f t="shared" si="197"/>
        <v>92.063492063492063</v>
      </c>
      <c r="CL171">
        <v>12</v>
      </c>
      <c r="CM171">
        <f t="shared" si="198"/>
        <v>292</v>
      </c>
      <c r="CN171" t="s">
        <v>404</v>
      </c>
      <c r="CO171" s="11">
        <f t="shared" si="199"/>
        <v>105.71428571428571</v>
      </c>
      <c r="CP171">
        <v>34</v>
      </c>
      <c r="CQ171">
        <f t="shared" si="200"/>
        <v>156</v>
      </c>
      <c r="CR171" t="s">
        <v>724</v>
      </c>
      <c r="CS171" s="11">
        <f t="shared" si="201"/>
        <v>140.3174603174603</v>
      </c>
      <c r="CT171">
        <v>33</v>
      </c>
      <c r="CU171">
        <f t="shared" si="202"/>
        <v>288</v>
      </c>
      <c r="CV171" t="s">
        <v>1802</v>
      </c>
      <c r="CW171" s="11">
        <f t="shared" si="203"/>
        <v>106.66666666666667</v>
      </c>
      <c r="CX171">
        <v>94</v>
      </c>
      <c r="CY171">
        <f t="shared" si="204"/>
        <v>128</v>
      </c>
      <c r="CZ171" t="s">
        <v>1808</v>
      </c>
      <c r="DA171" s="11">
        <f t="shared" si="205"/>
        <v>150.79365079365078</v>
      </c>
      <c r="DB171">
        <v>23</v>
      </c>
      <c r="DC171">
        <f t="shared" si="206"/>
        <v>310</v>
      </c>
      <c r="DD171" t="s">
        <v>403</v>
      </c>
      <c r="DE171" s="11">
        <f t="shared" si="207"/>
        <v>91.428571428571431</v>
      </c>
      <c r="DF171">
        <v>50.5</v>
      </c>
      <c r="DG171">
        <f t="shared" si="208"/>
        <v>196</v>
      </c>
      <c r="DH171" t="s">
        <v>21</v>
      </c>
      <c r="DI171" s="11">
        <f t="shared" si="209"/>
        <v>114.28571428571428</v>
      </c>
      <c r="DJ171">
        <v>6</v>
      </c>
      <c r="DK171">
        <f t="shared" si="210"/>
        <v>310</v>
      </c>
      <c r="DL171" t="s">
        <v>404</v>
      </c>
      <c r="DM171" s="11">
        <f t="shared" si="211"/>
        <v>95.555555555555557</v>
      </c>
      <c r="DN171">
        <v>30</v>
      </c>
      <c r="DO171">
        <f t="shared" si="212"/>
        <v>283</v>
      </c>
      <c r="DP171" t="s">
        <v>1809</v>
      </c>
      <c r="DQ171" s="11">
        <f t="shared" si="213"/>
        <v>99.365079365079367</v>
      </c>
      <c r="DR171">
        <v>17</v>
      </c>
      <c r="DS171">
        <f t="shared" si="214"/>
        <v>309</v>
      </c>
      <c r="DT171" t="s">
        <v>1802</v>
      </c>
      <c r="DU171" s="11">
        <f t="shared" si="215"/>
        <v>98.730158730158735</v>
      </c>
      <c r="DV171">
        <v>70.5</v>
      </c>
      <c r="DW171">
        <f t="shared" si="216"/>
        <v>288</v>
      </c>
      <c r="DX171" t="s">
        <v>1808</v>
      </c>
      <c r="DY171" s="11">
        <f t="shared" si="217"/>
        <v>65.714285714285722</v>
      </c>
      <c r="DZ171">
        <v>48</v>
      </c>
      <c r="EA171">
        <f t="shared" si="218"/>
        <v>283</v>
      </c>
      <c r="EB171" t="s">
        <v>403</v>
      </c>
      <c r="EC171" s="11">
        <f t="shared" si="219"/>
        <v>100</v>
      </c>
      <c r="ED171">
        <v>53.5</v>
      </c>
      <c r="EE171">
        <f t="shared" si="220"/>
        <v>241</v>
      </c>
      <c r="EF171" t="s">
        <v>21</v>
      </c>
      <c r="EG171" s="11">
        <f t="shared" si="221"/>
        <v>100.31746031746032</v>
      </c>
      <c r="EH171">
        <v>19</v>
      </c>
      <c r="EI171">
        <f t="shared" si="222"/>
        <v>296</v>
      </c>
      <c r="EJ171" t="s">
        <v>404</v>
      </c>
      <c r="EK171" s="11">
        <f t="shared" si="223"/>
        <v>34.920634920634924</v>
      </c>
      <c r="EL171">
        <v>31</v>
      </c>
      <c r="EM171">
        <f t="shared" si="224"/>
        <v>281</v>
      </c>
      <c r="EN171" t="s">
        <v>1809</v>
      </c>
      <c r="EO171" s="11">
        <f t="shared" si="225"/>
        <v>74.603174603174608</v>
      </c>
      <c r="EP171">
        <v>23</v>
      </c>
      <c r="EQ171">
        <f t="shared" si="226"/>
        <v>305</v>
      </c>
      <c r="ER171" t="s">
        <v>1802</v>
      </c>
      <c r="ES171" s="11">
        <f t="shared" si="227"/>
        <v>23.492063492063494</v>
      </c>
      <c r="ET171">
        <v>101</v>
      </c>
      <c r="EU171">
        <f t="shared" si="228"/>
        <v>180</v>
      </c>
      <c r="EV171">
        <v>71</v>
      </c>
      <c r="EW171">
        <f t="shared" si="229"/>
        <v>283</v>
      </c>
      <c r="EX171">
        <v>73</v>
      </c>
      <c r="EY171">
        <f t="shared" si="230"/>
        <v>242</v>
      </c>
      <c r="EZ171">
        <v>45</v>
      </c>
      <c r="FA171">
        <f t="shared" si="231"/>
        <v>91</v>
      </c>
      <c r="FB171">
        <v>26</v>
      </c>
      <c r="FC171">
        <f t="shared" si="232"/>
        <v>201</v>
      </c>
      <c r="FD171">
        <v>41</v>
      </c>
      <c r="FE171">
        <f t="shared" si="233"/>
        <v>64</v>
      </c>
    </row>
    <row r="172" spans="1:161" x14ac:dyDescent="0.2">
      <c r="A172" t="s">
        <v>540</v>
      </c>
      <c r="B172" t="s">
        <v>541</v>
      </c>
      <c r="C172" t="s">
        <v>400</v>
      </c>
      <c r="D172" t="s">
        <v>17</v>
      </c>
      <c r="E172" t="s">
        <v>542</v>
      </c>
      <c r="F172">
        <v>106</v>
      </c>
      <c r="G172">
        <f t="shared" si="156"/>
        <v>119</v>
      </c>
      <c r="H172" t="s">
        <v>402</v>
      </c>
      <c r="I172" s="11">
        <f t="shared" si="157"/>
        <v>99.682539682539684</v>
      </c>
      <c r="J172">
        <v>55</v>
      </c>
      <c r="K172">
        <f t="shared" si="158"/>
        <v>285</v>
      </c>
      <c r="L172" t="s">
        <v>403</v>
      </c>
      <c r="M172" s="11">
        <f t="shared" si="159"/>
        <v>90.793650793650798</v>
      </c>
      <c r="N172">
        <v>30</v>
      </c>
      <c r="O172" s="12">
        <f t="shared" si="160"/>
        <v>304</v>
      </c>
      <c r="P172" t="s">
        <v>21</v>
      </c>
      <c r="Q172" s="11">
        <f t="shared" si="161"/>
        <v>86.666666666666671</v>
      </c>
      <c r="R172">
        <v>42</v>
      </c>
      <c r="S172">
        <f t="shared" si="162"/>
        <v>220</v>
      </c>
      <c r="T172" t="s">
        <v>404</v>
      </c>
      <c r="U172" s="11">
        <f t="shared" si="163"/>
        <v>117.77777777777777</v>
      </c>
      <c r="V172">
        <v>49</v>
      </c>
      <c r="W172">
        <f t="shared" si="164"/>
        <v>177</v>
      </c>
      <c r="X172" t="s">
        <v>405</v>
      </c>
      <c r="Y172" s="11">
        <f t="shared" si="165"/>
        <v>101.26984126984127</v>
      </c>
      <c r="Z172">
        <v>60</v>
      </c>
      <c r="AA172">
        <f t="shared" si="166"/>
        <v>201</v>
      </c>
      <c r="AB172" t="s">
        <v>406</v>
      </c>
      <c r="AC172" s="11">
        <f t="shared" si="167"/>
        <v>93.650793650793645</v>
      </c>
      <c r="AD172">
        <v>101.5</v>
      </c>
      <c r="AE172">
        <f t="shared" si="168"/>
        <v>118</v>
      </c>
      <c r="AF172" t="s">
        <v>402</v>
      </c>
      <c r="AG172" s="11">
        <f t="shared" si="169"/>
        <v>88.888888888888886</v>
      </c>
      <c r="AH172">
        <v>63</v>
      </c>
      <c r="AI172">
        <f t="shared" si="170"/>
        <v>256</v>
      </c>
      <c r="AJ172" t="s">
        <v>403</v>
      </c>
      <c r="AK172" s="11">
        <f t="shared" si="171"/>
        <v>100.95238095238095</v>
      </c>
      <c r="AL172">
        <v>43.5</v>
      </c>
      <c r="AM172">
        <f t="shared" si="172"/>
        <v>262</v>
      </c>
      <c r="AN172" t="s">
        <v>21</v>
      </c>
      <c r="AO172" s="11">
        <f t="shared" si="173"/>
        <v>97.777777777777771</v>
      </c>
      <c r="AP172">
        <v>17</v>
      </c>
      <c r="AQ172">
        <f t="shared" si="174"/>
        <v>276</v>
      </c>
      <c r="AR172" t="s">
        <v>404</v>
      </c>
      <c r="AS172" s="11">
        <f t="shared" si="175"/>
        <v>106.98412698412699</v>
      </c>
      <c r="AT172">
        <v>61</v>
      </c>
      <c r="AU172">
        <f t="shared" si="176"/>
        <v>38</v>
      </c>
      <c r="AV172" t="s">
        <v>405</v>
      </c>
      <c r="AW172" s="11">
        <f t="shared" si="177"/>
        <v>157.77777777777777</v>
      </c>
      <c r="AX172">
        <v>43.5</v>
      </c>
      <c r="AY172">
        <f t="shared" si="178"/>
        <v>181</v>
      </c>
      <c r="AZ172" t="s">
        <v>1802</v>
      </c>
      <c r="BA172" s="11">
        <f t="shared" si="179"/>
        <v>94.920634920634924</v>
      </c>
      <c r="BB172">
        <v>94</v>
      </c>
      <c r="BC172">
        <f t="shared" si="180"/>
        <v>83</v>
      </c>
      <c r="BD172" t="s">
        <v>402</v>
      </c>
      <c r="BE172" s="11">
        <f t="shared" si="181"/>
        <v>92.698412698412696</v>
      </c>
      <c r="BF172">
        <v>69</v>
      </c>
      <c r="BG172">
        <f t="shared" si="182"/>
        <v>259</v>
      </c>
      <c r="BH172" t="s">
        <v>403</v>
      </c>
      <c r="BI172" s="11">
        <f t="shared" si="183"/>
        <v>92.698412698412696</v>
      </c>
      <c r="BJ172">
        <v>55</v>
      </c>
      <c r="BK172">
        <f t="shared" si="184"/>
        <v>255</v>
      </c>
      <c r="BL172" t="s">
        <v>21</v>
      </c>
      <c r="BM172" s="11">
        <f t="shared" si="185"/>
        <v>100</v>
      </c>
      <c r="BN172">
        <v>11</v>
      </c>
      <c r="BO172">
        <f t="shared" si="186"/>
        <v>298</v>
      </c>
      <c r="BP172" t="s">
        <v>404</v>
      </c>
      <c r="BQ172" s="11">
        <f t="shared" si="187"/>
        <v>66.031746031746025</v>
      </c>
      <c r="BR172">
        <v>28</v>
      </c>
      <c r="BS172" s="12">
        <f t="shared" si="188"/>
        <v>220</v>
      </c>
      <c r="BT172" t="s">
        <v>724</v>
      </c>
      <c r="BU172" s="11">
        <f t="shared" si="189"/>
        <v>124.76190476190476</v>
      </c>
      <c r="BV172">
        <v>53</v>
      </c>
      <c r="BW172">
        <f t="shared" si="190"/>
        <v>165</v>
      </c>
      <c r="BX172" t="s">
        <v>1802</v>
      </c>
      <c r="BY172" s="11">
        <f t="shared" si="191"/>
        <v>61.904761904761905</v>
      </c>
      <c r="BZ172">
        <v>101</v>
      </c>
      <c r="CA172">
        <f t="shared" si="192"/>
        <v>60</v>
      </c>
      <c r="CB172" t="s">
        <v>402</v>
      </c>
      <c r="CC172" s="11">
        <f t="shared" si="193"/>
        <v>114.92063492063492</v>
      </c>
      <c r="CD172">
        <v>71</v>
      </c>
      <c r="CE172">
        <f t="shared" si="194"/>
        <v>236</v>
      </c>
      <c r="CF172" t="s">
        <v>403</v>
      </c>
      <c r="CG172" s="11">
        <f t="shared" si="195"/>
        <v>104.44444444444444</v>
      </c>
      <c r="CH172">
        <v>39</v>
      </c>
      <c r="CI172">
        <f t="shared" si="196"/>
        <v>255</v>
      </c>
      <c r="CJ172" t="s">
        <v>21</v>
      </c>
      <c r="CK172" s="11">
        <f t="shared" si="197"/>
        <v>100.31746031746032</v>
      </c>
      <c r="CL172">
        <v>22</v>
      </c>
      <c r="CM172">
        <f t="shared" si="198"/>
        <v>191</v>
      </c>
      <c r="CN172" t="s">
        <v>404</v>
      </c>
      <c r="CO172" s="11">
        <f t="shared" si="199"/>
        <v>128.25396825396825</v>
      </c>
      <c r="CP172">
        <v>19</v>
      </c>
      <c r="CQ172">
        <f t="shared" si="200"/>
        <v>298</v>
      </c>
      <c r="CR172" t="s">
        <v>724</v>
      </c>
      <c r="CS172" s="11">
        <f t="shared" si="201"/>
        <v>44.444444444444443</v>
      </c>
      <c r="CT172">
        <v>69</v>
      </c>
      <c r="CU172">
        <f t="shared" si="202"/>
        <v>45</v>
      </c>
      <c r="CV172" t="s">
        <v>1802</v>
      </c>
      <c r="CW172" s="11">
        <f t="shared" si="203"/>
        <v>142.22222222222223</v>
      </c>
      <c r="CX172">
        <v>95</v>
      </c>
      <c r="CY172">
        <f t="shared" si="204"/>
        <v>107</v>
      </c>
      <c r="CZ172" t="s">
        <v>1808</v>
      </c>
      <c r="DA172" s="11">
        <f t="shared" si="205"/>
        <v>67.936507936507937</v>
      </c>
      <c r="DB172">
        <v>74</v>
      </c>
      <c r="DC172">
        <f t="shared" si="206"/>
        <v>250</v>
      </c>
      <c r="DD172" t="s">
        <v>403</v>
      </c>
      <c r="DE172" s="11">
        <f t="shared" si="207"/>
        <v>66.031746031746025</v>
      </c>
      <c r="DF172">
        <v>38</v>
      </c>
      <c r="DG172">
        <f t="shared" si="208"/>
        <v>256</v>
      </c>
      <c r="DH172" t="s">
        <v>21</v>
      </c>
      <c r="DI172" s="11">
        <f t="shared" si="209"/>
        <v>115.23809523809524</v>
      </c>
      <c r="DJ172">
        <v>20</v>
      </c>
      <c r="DK172">
        <f t="shared" si="210"/>
        <v>280</v>
      </c>
      <c r="DL172" t="s">
        <v>404</v>
      </c>
      <c r="DM172" s="11">
        <f t="shared" si="211"/>
        <v>102.53968253968254</v>
      </c>
      <c r="DN172">
        <v>53</v>
      </c>
      <c r="DO172">
        <f t="shared" si="212"/>
        <v>123</v>
      </c>
      <c r="DP172" t="s">
        <v>1809</v>
      </c>
      <c r="DQ172" s="11">
        <f t="shared" si="213"/>
        <v>79.365079365079367</v>
      </c>
      <c r="DR172">
        <v>41</v>
      </c>
      <c r="DS172">
        <f t="shared" si="214"/>
        <v>178</v>
      </c>
      <c r="DT172" t="s">
        <v>1802</v>
      </c>
      <c r="DU172" s="11">
        <f t="shared" si="215"/>
        <v>87.301587301587304</v>
      </c>
      <c r="DV172">
        <v>102.5</v>
      </c>
      <c r="DW172">
        <f t="shared" si="216"/>
        <v>6</v>
      </c>
      <c r="DX172" t="s">
        <v>1808</v>
      </c>
      <c r="DY172" s="11">
        <f t="shared" si="217"/>
        <v>103.17460317460318</v>
      </c>
      <c r="DZ172">
        <v>74</v>
      </c>
      <c r="EA172">
        <f t="shared" si="218"/>
        <v>143</v>
      </c>
      <c r="EB172" t="s">
        <v>111</v>
      </c>
      <c r="EC172" s="11">
        <f t="shared" si="219"/>
        <v>96.825396825396822</v>
      </c>
      <c r="ED172">
        <v>30.5</v>
      </c>
      <c r="EE172">
        <f t="shared" si="220"/>
        <v>304</v>
      </c>
      <c r="EF172" t="s">
        <v>1810</v>
      </c>
      <c r="EG172" s="11">
        <f t="shared" si="221"/>
        <v>76.825396825396822</v>
      </c>
      <c r="EH172">
        <v>20</v>
      </c>
      <c r="EI172">
        <f t="shared" si="222"/>
        <v>288</v>
      </c>
      <c r="EJ172" t="s">
        <v>404</v>
      </c>
      <c r="EK172" s="11">
        <f t="shared" si="223"/>
        <v>103.80952380952381</v>
      </c>
      <c r="EL172">
        <v>62</v>
      </c>
      <c r="EM172">
        <f t="shared" si="224"/>
        <v>58</v>
      </c>
      <c r="EN172" t="s">
        <v>405</v>
      </c>
      <c r="EO172" s="11">
        <f t="shared" si="225"/>
        <v>84.761904761904759</v>
      </c>
      <c r="EP172">
        <v>50</v>
      </c>
      <c r="EQ172">
        <f t="shared" si="226"/>
        <v>138</v>
      </c>
      <c r="ER172" t="s">
        <v>1802</v>
      </c>
      <c r="ES172" s="11">
        <f t="shared" si="227"/>
        <v>92.698412698412696</v>
      </c>
      <c r="ET172">
        <v>118</v>
      </c>
      <c r="EU172">
        <f t="shared" si="228"/>
        <v>16</v>
      </c>
      <c r="EV172">
        <v>96</v>
      </c>
      <c r="EW172">
        <f t="shared" si="229"/>
        <v>133</v>
      </c>
      <c r="EX172">
        <v>76</v>
      </c>
      <c r="EY172">
        <f t="shared" si="230"/>
        <v>231</v>
      </c>
      <c r="EZ172">
        <v>25</v>
      </c>
      <c r="FA172">
        <f t="shared" si="231"/>
        <v>300</v>
      </c>
      <c r="FB172">
        <v>42</v>
      </c>
      <c r="FC172">
        <f t="shared" si="232"/>
        <v>10</v>
      </c>
      <c r="FD172">
        <v>38</v>
      </c>
      <c r="FE172">
        <f t="shared" si="233"/>
        <v>115</v>
      </c>
    </row>
    <row r="173" spans="1:161" x14ac:dyDescent="0.2">
      <c r="A173" t="s">
        <v>543</v>
      </c>
      <c r="B173" t="s">
        <v>544</v>
      </c>
      <c r="C173" t="s">
        <v>400</v>
      </c>
      <c r="D173" t="s">
        <v>17</v>
      </c>
      <c r="E173" t="s">
        <v>545</v>
      </c>
      <c r="F173">
        <v>97</v>
      </c>
      <c r="G173">
        <f t="shared" si="156"/>
        <v>244</v>
      </c>
      <c r="H173" t="s">
        <v>402</v>
      </c>
      <c r="I173" s="11">
        <f t="shared" si="157"/>
        <v>76.19047619047619</v>
      </c>
      <c r="J173">
        <v>55</v>
      </c>
      <c r="K173">
        <f t="shared" si="158"/>
        <v>285</v>
      </c>
      <c r="L173" t="s">
        <v>403</v>
      </c>
      <c r="M173" s="11">
        <f t="shared" si="159"/>
        <v>94.285714285714292</v>
      </c>
      <c r="N173">
        <v>56</v>
      </c>
      <c r="O173" s="12">
        <f t="shared" si="160"/>
        <v>257</v>
      </c>
      <c r="P173" t="s">
        <v>21</v>
      </c>
      <c r="Q173" s="11">
        <f t="shared" si="161"/>
        <v>80.952380952380949</v>
      </c>
      <c r="R173">
        <v>41</v>
      </c>
      <c r="S173">
        <f t="shared" si="162"/>
        <v>230</v>
      </c>
      <c r="T173" t="s">
        <v>404</v>
      </c>
      <c r="U173" s="11">
        <f t="shared" si="163"/>
        <v>63.492063492063494</v>
      </c>
      <c r="V173">
        <v>30</v>
      </c>
      <c r="W173">
        <f t="shared" si="164"/>
        <v>291</v>
      </c>
      <c r="X173" t="s">
        <v>405</v>
      </c>
      <c r="Y173" s="11">
        <f t="shared" si="165"/>
        <v>67.61904761904762</v>
      </c>
      <c r="Z173">
        <v>60</v>
      </c>
      <c r="AA173">
        <f t="shared" si="166"/>
        <v>201</v>
      </c>
      <c r="AB173" t="s">
        <v>406</v>
      </c>
      <c r="AC173" s="11">
        <f t="shared" si="167"/>
        <v>96.19047619047619</v>
      </c>
      <c r="AD173">
        <v>98.5</v>
      </c>
      <c r="AE173">
        <f t="shared" si="168"/>
        <v>169</v>
      </c>
      <c r="AF173" t="s">
        <v>402</v>
      </c>
      <c r="AG173" s="11">
        <f t="shared" si="169"/>
        <v>104.12698412698413</v>
      </c>
      <c r="AH173">
        <v>60</v>
      </c>
      <c r="AI173">
        <f t="shared" si="170"/>
        <v>267</v>
      </c>
      <c r="AJ173" t="s">
        <v>403</v>
      </c>
      <c r="AK173" s="11">
        <f t="shared" si="171"/>
        <v>87.61904761904762</v>
      </c>
      <c r="AL173">
        <v>59</v>
      </c>
      <c r="AM173">
        <f t="shared" si="172"/>
        <v>197</v>
      </c>
      <c r="AN173" t="s">
        <v>21</v>
      </c>
      <c r="AO173" s="11">
        <f t="shared" si="173"/>
        <v>102.22222222222223</v>
      </c>
      <c r="AP173">
        <v>38</v>
      </c>
      <c r="AQ173">
        <f t="shared" si="174"/>
        <v>115</v>
      </c>
      <c r="AR173" t="s">
        <v>404</v>
      </c>
      <c r="AS173" s="11">
        <f t="shared" si="175"/>
        <v>119.68253968253968</v>
      </c>
      <c r="AT173">
        <v>51</v>
      </c>
      <c r="AU173">
        <f t="shared" si="176"/>
        <v>105</v>
      </c>
      <c r="AV173" t="s">
        <v>405</v>
      </c>
      <c r="AW173" s="11">
        <f t="shared" si="177"/>
        <v>136.50793650793651</v>
      </c>
      <c r="AX173">
        <v>42</v>
      </c>
      <c r="AY173">
        <f t="shared" si="178"/>
        <v>189</v>
      </c>
      <c r="AZ173" t="s">
        <v>1802</v>
      </c>
      <c r="BA173" s="11">
        <f t="shared" si="179"/>
        <v>125.07936507936508</v>
      </c>
      <c r="BB173">
        <v>86</v>
      </c>
      <c r="BC173">
        <f t="shared" si="180"/>
        <v>182</v>
      </c>
      <c r="BD173" t="s">
        <v>402</v>
      </c>
      <c r="BE173" s="11">
        <f t="shared" si="181"/>
        <v>126.03174603174604</v>
      </c>
      <c r="BF173">
        <v>78</v>
      </c>
      <c r="BG173">
        <f t="shared" si="182"/>
        <v>228</v>
      </c>
      <c r="BH173" t="s">
        <v>403</v>
      </c>
      <c r="BI173" s="11">
        <f t="shared" si="183"/>
        <v>76.825396825396822</v>
      </c>
      <c r="BJ173">
        <v>67</v>
      </c>
      <c r="BK173">
        <f t="shared" si="184"/>
        <v>204</v>
      </c>
      <c r="BL173" t="s">
        <v>21</v>
      </c>
      <c r="BM173" s="11">
        <f t="shared" si="185"/>
        <v>115.55555555555556</v>
      </c>
      <c r="BN173">
        <v>28</v>
      </c>
      <c r="BO173">
        <f t="shared" si="186"/>
        <v>177</v>
      </c>
      <c r="BP173" t="s">
        <v>404</v>
      </c>
      <c r="BQ173" s="11">
        <f t="shared" si="187"/>
        <v>118.73015873015873</v>
      </c>
      <c r="BR173">
        <v>28</v>
      </c>
      <c r="BS173" s="12">
        <f t="shared" si="188"/>
        <v>220</v>
      </c>
      <c r="BT173" t="s">
        <v>724</v>
      </c>
      <c r="BU173" s="11">
        <f t="shared" si="189"/>
        <v>121.9047619047619</v>
      </c>
      <c r="BV173">
        <v>37</v>
      </c>
      <c r="BW173">
        <f t="shared" si="190"/>
        <v>268</v>
      </c>
      <c r="BX173" t="s">
        <v>1802</v>
      </c>
      <c r="BY173" s="11">
        <f t="shared" si="191"/>
        <v>83.80952380952381</v>
      </c>
      <c r="BZ173">
        <v>78</v>
      </c>
      <c r="CA173">
        <f t="shared" si="192"/>
        <v>264</v>
      </c>
      <c r="CB173" t="s">
        <v>402</v>
      </c>
      <c r="CC173" s="11">
        <f t="shared" si="193"/>
        <v>50.158730158730158</v>
      </c>
      <c r="CD173">
        <v>86</v>
      </c>
      <c r="CE173">
        <f t="shared" si="194"/>
        <v>155</v>
      </c>
      <c r="CF173" t="s">
        <v>403</v>
      </c>
      <c r="CG173" s="11">
        <f t="shared" si="195"/>
        <v>131.74603174603175</v>
      </c>
      <c r="CH173">
        <v>39.5</v>
      </c>
      <c r="CI173">
        <f t="shared" si="196"/>
        <v>253</v>
      </c>
      <c r="CJ173" t="s">
        <v>21</v>
      </c>
      <c r="CK173" s="11">
        <f t="shared" si="197"/>
        <v>108.57142857142857</v>
      </c>
      <c r="CL173">
        <v>18</v>
      </c>
      <c r="CM173">
        <f t="shared" si="198"/>
        <v>236</v>
      </c>
      <c r="CN173" t="s">
        <v>404</v>
      </c>
      <c r="CO173" s="11">
        <f t="shared" si="199"/>
        <v>82.857142857142861</v>
      </c>
      <c r="CP173">
        <v>21</v>
      </c>
      <c r="CQ173">
        <f t="shared" si="200"/>
        <v>289</v>
      </c>
      <c r="CR173" t="s">
        <v>724</v>
      </c>
      <c r="CS173" s="11">
        <f t="shared" si="201"/>
        <v>104.76190476190476</v>
      </c>
      <c r="CT173">
        <v>45</v>
      </c>
      <c r="CU173">
        <f t="shared" si="202"/>
        <v>217</v>
      </c>
      <c r="CV173" t="s">
        <v>1802</v>
      </c>
      <c r="CW173" s="11">
        <f t="shared" si="203"/>
        <v>108.57142857142857</v>
      </c>
      <c r="CX173">
        <v>95</v>
      </c>
      <c r="CY173">
        <f t="shared" si="204"/>
        <v>107</v>
      </c>
      <c r="CZ173" t="s">
        <v>1808</v>
      </c>
      <c r="DA173" s="11">
        <f t="shared" si="205"/>
        <v>109.84126984126985</v>
      </c>
      <c r="DB173">
        <v>72</v>
      </c>
      <c r="DC173">
        <f t="shared" si="206"/>
        <v>255</v>
      </c>
      <c r="DD173" t="s">
        <v>403</v>
      </c>
      <c r="DE173" s="11">
        <f t="shared" si="207"/>
        <v>89.841269841269849</v>
      </c>
      <c r="DF173">
        <v>34</v>
      </c>
      <c r="DG173">
        <f t="shared" si="208"/>
        <v>280</v>
      </c>
      <c r="DH173" t="s">
        <v>21</v>
      </c>
      <c r="DI173" s="11">
        <f t="shared" si="209"/>
        <v>94.920634920634924</v>
      </c>
      <c r="DJ173">
        <v>35</v>
      </c>
      <c r="DK173">
        <f t="shared" si="210"/>
        <v>182</v>
      </c>
      <c r="DL173" t="s">
        <v>404</v>
      </c>
      <c r="DM173" s="11">
        <f t="shared" si="211"/>
        <v>116.19047619047619</v>
      </c>
      <c r="DN173">
        <v>23</v>
      </c>
      <c r="DO173">
        <f t="shared" si="212"/>
        <v>304</v>
      </c>
      <c r="DP173" t="s">
        <v>1809</v>
      </c>
      <c r="DQ173" s="11">
        <f t="shared" si="213"/>
        <v>94.285714285714292</v>
      </c>
      <c r="DR173">
        <v>32</v>
      </c>
      <c r="DS173">
        <f t="shared" si="214"/>
        <v>244</v>
      </c>
      <c r="DT173" t="s">
        <v>1802</v>
      </c>
      <c r="DU173" s="11">
        <f t="shared" si="215"/>
        <v>118.73015873015873</v>
      </c>
      <c r="DV173">
        <v>85</v>
      </c>
      <c r="DW173">
        <f t="shared" si="216"/>
        <v>138</v>
      </c>
      <c r="DX173" t="s">
        <v>1808</v>
      </c>
      <c r="DY173" s="11">
        <f t="shared" si="217"/>
        <v>93.650793650793645</v>
      </c>
      <c r="DZ173">
        <v>64</v>
      </c>
      <c r="EA173">
        <f t="shared" si="218"/>
        <v>223</v>
      </c>
      <c r="EB173" t="s">
        <v>403</v>
      </c>
      <c r="EC173" s="11">
        <f t="shared" si="219"/>
        <v>86.031746031746025</v>
      </c>
      <c r="ED173">
        <v>47.5</v>
      </c>
      <c r="EE173">
        <f t="shared" si="220"/>
        <v>264</v>
      </c>
      <c r="EF173" t="s">
        <v>21</v>
      </c>
      <c r="EG173" s="11">
        <f t="shared" si="221"/>
        <v>105.71428571428571</v>
      </c>
      <c r="EH173">
        <v>27.5</v>
      </c>
      <c r="EI173">
        <f t="shared" si="222"/>
        <v>233</v>
      </c>
      <c r="EJ173" t="s">
        <v>404</v>
      </c>
      <c r="EK173" s="11">
        <f t="shared" si="223"/>
        <v>93.650793650793645</v>
      </c>
      <c r="EL173">
        <v>29.5</v>
      </c>
      <c r="EM173">
        <f t="shared" si="224"/>
        <v>286</v>
      </c>
      <c r="EN173" t="s">
        <v>1809</v>
      </c>
      <c r="EO173" s="11">
        <f t="shared" si="225"/>
        <v>102.85714285714286</v>
      </c>
      <c r="EP173">
        <v>24</v>
      </c>
      <c r="EQ173">
        <f t="shared" si="226"/>
        <v>303</v>
      </c>
      <c r="ER173" t="s">
        <v>1802</v>
      </c>
      <c r="ES173" s="11">
        <f t="shared" si="227"/>
        <v>40.317460317460316</v>
      </c>
      <c r="ET173">
        <v>106</v>
      </c>
      <c r="EU173">
        <f t="shared" si="228"/>
        <v>118</v>
      </c>
      <c r="EV173">
        <v>91</v>
      </c>
      <c r="EW173">
        <f t="shared" si="229"/>
        <v>179</v>
      </c>
      <c r="EX173">
        <v>54</v>
      </c>
      <c r="EY173">
        <f t="shared" si="230"/>
        <v>282</v>
      </c>
      <c r="EZ173">
        <v>36</v>
      </c>
      <c r="FA173">
        <f t="shared" si="231"/>
        <v>213</v>
      </c>
      <c r="FB173">
        <v>16</v>
      </c>
      <c r="FC173">
        <f t="shared" si="232"/>
        <v>295</v>
      </c>
      <c r="FD173">
        <v>38</v>
      </c>
      <c r="FE173">
        <f t="shared" si="233"/>
        <v>115</v>
      </c>
    </row>
    <row r="174" spans="1:161" x14ac:dyDescent="0.2">
      <c r="A174" t="s">
        <v>546</v>
      </c>
      <c r="B174" t="s">
        <v>547</v>
      </c>
      <c r="C174" t="s">
        <v>400</v>
      </c>
      <c r="D174" t="s">
        <v>17</v>
      </c>
      <c r="E174" t="s">
        <v>548</v>
      </c>
      <c r="F174">
        <v>88</v>
      </c>
      <c r="G174">
        <f t="shared" si="156"/>
        <v>302</v>
      </c>
      <c r="H174" t="s">
        <v>402</v>
      </c>
      <c r="I174" s="11">
        <f t="shared" si="157"/>
        <v>63.80952380952381</v>
      </c>
      <c r="J174">
        <v>62</v>
      </c>
      <c r="K174">
        <f t="shared" si="158"/>
        <v>268</v>
      </c>
      <c r="L174" t="s">
        <v>403</v>
      </c>
      <c r="M174" s="11">
        <f t="shared" si="159"/>
        <v>98.412698412698418</v>
      </c>
      <c r="N174">
        <v>71</v>
      </c>
      <c r="O174" s="12">
        <f t="shared" si="160"/>
        <v>216</v>
      </c>
      <c r="P174" t="s">
        <v>21</v>
      </c>
      <c r="Q174" s="11">
        <f t="shared" si="161"/>
        <v>83.80952380952381</v>
      </c>
      <c r="R174">
        <v>25.5</v>
      </c>
      <c r="S174">
        <f t="shared" si="162"/>
        <v>301</v>
      </c>
      <c r="T174" t="s">
        <v>404</v>
      </c>
      <c r="U174" s="11">
        <f t="shared" si="163"/>
        <v>97.460317460317455</v>
      </c>
      <c r="V174">
        <v>45</v>
      </c>
      <c r="W174">
        <f t="shared" si="164"/>
        <v>206</v>
      </c>
      <c r="X174" t="s">
        <v>405</v>
      </c>
      <c r="Y174" s="11">
        <f t="shared" si="165"/>
        <v>118.0952380952381</v>
      </c>
      <c r="Z174">
        <v>46</v>
      </c>
      <c r="AA174">
        <f t="shared" si="166"/>
        <v>285</v>
      </c>
      <c r="AB174" t="s">
        <v>406</v>
      </c>
      <c r="AC174" s="11">
        <f t="shared" si="167"/>
        <v>93.015873015873012</v>
      </c>
      <c r="AD174">
        <v>97.5</v>
      </c>
      <c r="AE174">
        <f t="shared" si="168"/>
        <v>188</v>
      </c>
      <c r="AF174" t="s">
        <v>402</v>
      </c>
      <c r="AG174" s="11">
        <f t="shared" si="169"/>
        <v>125.07936507936508</v>
      </c>
      <c r="AH174">
        <v>61</v>
      </c>
      <c r="AI174">
        <f t="shared" si="170"/>
        <v>263</v>
      </c>
      <c r="AJ174" t="s">
        <v>403</v>
      </c>
      <c r="AK174" s="11">
        <f t="shared" si="171"/>
        <v>82.222222222222229</v>
      </c>
      <c r="AL174">
        <v>68.5</v>
      </c>
      <c r="AM174">
        <f t="shared" si="172"/>
        <v>165</v>
      </c>
      <c r="AN174" t="s">
        <v>21</v>
      </c>
      <c r="AO174" s="11">
        <f t="shared" si="173"/>
        <v>96.19047619047619</v>
      </c>
      <c r="AP174">
        <v>4</v>
      </c>
      <c r="AQ174">
        <f t="shared" si="174"/>
        <v>293</v>
      </c>
      <c r="AR174" t="s">
        <v>404</v>
      </c>
      <c r="AS174" s="11">
        <f t="shared" si="175"/>
        <v>38.730158730158728</v>
      </c>
      <c r="AT174">
        <v>38</v>
      </c>
      <c r="AU174">
        <f t="shared" si="176"/>
        <v>202</v>
      </c>
      <c r="AV174" t="s">
        <v>405</v>
      </c>
      <c r="AW174" s="11">
        <f t="shared" si="177"/>
        <v>116.50793650793651</v>
      </c>
      <c r="AX174">
        <v>29</v>
      </c>
      <c r="AY174">
        <f t="shared" si="178"/>
        <v>263</v>
      </c>
      <c r="AZ174" t="s">
        <v>1802</v>
      </c>
      <c r="BA174" s="11">
        <f t="shared" si="179"/>
        <v>88.253968253968253</v>
      </c>
      <c r="BB174">
        <v>80</v>
      </c>
      <c r="BC174">
        <f t="shared" si="180"/>
        <v>267</v>
      </c>
      <c r="BD174" t="s">
        <v>402</v>
      </c>
      <c r="BE174" s="11">
        <f t="shared" si="181"/>
        <v>81.904761904761898</v>
      </c>
      <c r="BF174">
        <v>82</v>
      </c>
      <c r="BG174">
        <f t="shared" si="182"/>
        <v>207</v>
      </c>
      <c r="BH174" t="s">
        <v>403</v>
      </c>
      <c r="BI174" s="11">
        <f t="shared" si="183"/>
        <v>83.492063492063494</v>
      </c>
      <c r="BJ174">
        <v>78</v>
      </c>
      <c r="BK174">
        <f t="shared" si="184"/>
        <v>153</v>
      </c>
      <c r="BL174" t="s">
        <v>21</v>
      </c>
      <c r="BM174" s="11">
        <f t="shared" si="185"/>
        <v>98.095238095238102</v>
      </c>
      <c r="BN174">
        <v>36</v>
      </c>
      <c r="BO174">
        <f t="shared" si="186"/>
        <v>100</v>
      </c>
      <c r="BP174" t="s">
        <v>404</v>
      </c>
      <c r="BQ174" s="11">
        <f t="shared" si="187"/>
        <v>164.76190476190476</v>
      </c>
      <c r="BR174">
        <v>25</v>
      </c>
      <c r="BS174" s="12">
        <f t="shared" si="188"/>
        <v>254</v>
      </c>
      <c r="BT174" t="s">
        <v>724</v>
      </c>
      <c r="BU174" s="11">
        <f t="shared" si="189"/>
        <v>99.682539682539684</v>
      </c>
      <c r="BV174">
        <v>44</v>
      </c>
      <c r="BW174">
        <f t="shared" si="190"/>
        <v>226</v>
      </c>
      <c r="BX174" t="s">
        <v>1802</v>
      </c>
      <c r="BY174" s="11">
        <f t="shared" si="191"/>
        <v>118.41269841269842</v>
      </c>
      <c r="BZ174">
        <v>86</v>
      </c>
      <c r="CA174">
        <f t="shared" si="192"/>
        <v>210</v>
      </c>
      <c r="CB174" t="s">
        <v>402</v>
      </c>
      <c r="CC174" s="11">
        <f t="shared" si="193"/>
        <v>93.333333333333329</v>
      </c>
      <c r="CD174">
        <v>86</v>
      </c>
      <c r="CE174">
        <f t="shared" si="194"/>
        <v>155</v>
      </c>
      <c r="CF174" t="s">
        <v>403</v>
      </c>
      <c r="CG174" s="11">
        <f t="shared" si="195"/>
        <v>111.11111111111111</v>
      </c>
      <c r="CH174">
        <v>55.5</v>
      </c>
      <c r="CI174">
        <f t="shared" si="196"/>
        <v>147</v>
      </c>
      <c r="CJ174" t="s">
        <v>21</v>
      </c>
      <c r="CK174" s="11">
        <f t="shared" si="197"/>
        <v>100.95238095238095</v>
      </c>
      <c r="CL174">
        <v>9</v>
      </c>
      <c r="CM174">
        <f t="shared" si="198"/>
        <v>304</v>
      </c>
      <c r="CN174" t="s">
        <v>404</v>
      </c>
      <c r="CO174" s="11">
        <f t="shared" si="199"/>
        <v>63.80952380952381</v>
      </c>
      <c r="CP174">
        <v>25</v>
      </c>
      <c r="CQ174">
        <f t="shared" si="200"/>
        <v>253</v>
      </c>
      <c r="CR174" t="s">
        <v>724</v>
      </c>
      <c r="CS174" s="11">
        <f t="shared" si="201"/>
        <v>85.396825396825392</v>
      </c>
      <c r="CT174">
        <v>34</v>
      </c>
      <c r="CU174">
        <f t="shared" si="202"/>
        <v>284</v>
      </c>
      <c r="CV174" t="s">
        <v>1802</v>
      </c>
      <c r="CW174" s="11">
        <f t="shared" si="203"/>
        <v>63.492063492063494</v>
      </c>
      <c r="CX174">
        <v>89</v>
      </c>
      <c r="CY174">
        <f t="shared" si="204"/>
        <v>189</v>
      </c>
      <c r="CZ174" t="s">
        <v>1808</v>
      </c>
      <c r="DA174" s="11">
        <f t="shared" si="205"/>
        <v>90.158730158730151</v>
      </c>
      <c r="DB174">
        <v>88</v>
      </c>
      <c r="DC174">
        <f t="shared" si="206"/>
        <v>190</v>
      </c>
      <c r="DD174" t="s">
        <v>403</v>
      </c>
      <c r="DE174" s="11">
        <f t="shared" si="207"/>
        <v>113.96825396825398</v>
      </c>
      <c r="DF174">
        <v>62</v>
      </c>
      <c r="DG174">
        <f t="shared" si="208"/>
        <v>150</v>
      </c>
      <c r="DH174" t="s">
        <v>21</v>
      </c>
      <c r="DI174" s="11">
        <f t="shared" si="209"/>
        <v>103.49206349206349</v>
      </c>
      <c r="DJ174">
        <v>34</v>
      </c>
      <c r="DK174">
        <f t="shared" si="210"/>
        <v>190</v>
      </c>
      <c r="DL174" t="s">
        <v>404</v>
      </c>
      <c r="DM174" s="11">
        <f t="shared" si="211"/>
        <v>114.28571428571428</v>
      </c>
      <c r="DN174">
        <v>41</v>
      </c>
      <c r="DO174">
        <f t="shared" si="212"/>
        <v>207</v>
      </c>
      <c r="DP174" t="s">
        <v>1809</v>
      </c>
      <c r="DQ174" s="11">
        <f t="shared" si="213"/>
        <v>121.5873015873016</v>
      </c>
      <c r="DR174">
        <v>42</v>
      </c>
      <c r="DS174">
        <f t="shared" si="214"/>
        <v>169</v>
      </c>
      <c r="DT174" t="s">
        <v>1802</v>
      </c>
      <c r="DU174" s="11">
        <f t="shared" si="215"/>
        <v>125.71428571428571</v>
      </c>
      <c r="DV174">
        <v>84</v>
      </c>
      <c r="DW174">
        <f t="shared" si="216"/>
        <v>158</v>
      </c>
      <c r="DX174" t="s">
        <v>1808</v>
      </c>
      <c r="DY174" s="11">
        <f t="shared" si="217"/>
        <v>101.9047619047619</v>
      </c>
      <c r="DZ174">
        <v>62</v>
      </c>
      <c r="EA174">
        <f t="shared" si="218"/>
        <v>234</v>
      </c>
      <c r="EB174" t="s">
        <v>403</v>
      </c>
      <c r="EC174" s="11">
        <f t="shared" si="219"/>
        <v>99.682539682539684</v>
      </c>
      <c r="ED174">
        <v>66</v>
      </c>
      <c r="EE174">
        <f t="shared" si="220"/>
        <v>161</v>
      </c>
      <c r="EF174" t="s">
        <v>21</v>
      </c>
      <c r="EG174" s="11">
        <f t="shared" si="221"/>
        <v>111.11111111111111</v>
      </c>
      <c r="EH174">
        <v>26.5</v>
      </c>
      <c r="EI174">
        <f t="shared" si="222"/>
        <v>235</v>
      </c>
      <c r="EJ174" t="s">
        <v>404</v>
      </c>
      <c r="EK174" s="11">
        <f t="shared" si="223"/>
        <v>115.55555555555556</v>
      </c>
      <c r="EL174">
        <v>32</v>
      </c>
      <c r="EM174">
        <f t="shared" si="224"/>
        <v>275</v>
      </c>
      <c r="EN174" t="s">
        <v>1809</v>
      </c>
      <c r="EO174" s="11">
        <f t="shared" si="225"/>
        <v>76.507936507936506</v>
      </c>
      <c r="EP174">
        <v>34.5</v>
      </c>
      <c r="EQ174">
        <f t="shared" si="226"/>
        <v>250</v>
      </c>
      <c r="ER174" t="s">
        <v>1802</v>
      </c>
      <c r="ES174" s="11">
        <f t="shared" si="227"/>
        <v>100</v>
      </c>
      <c r="ET174">
        <v>102</v>
      </c>
      <c r="EU174">
        <f t="shared" si="228"/>
        <v>164</v>
      </c>
      <c r="EV174">
        <v>81</v>
      </c>
      <c r="EW174">
        <f t="shared" si="229"/>
        <v>233</v>
      </c>
      <c r="EX174">
        <v>88</v>
      </c>
      <c r="EY174">
        <f t="shared" si="230"/>
        <v>196</v>
      </c>
      <c r="EZ174">
        <v>30</v>
      </c>
      <c r="FA174">
        <f t="shared" si="231"/>
        <v>284</v>
      </c>
      <c r="FB174">
        <v>26</v>
      </c>
      <c r="FC174">
        <f t="shared" si="232"/>
        <v>201</v>
      </c>
      <c r="FD174">
        <v>31</v>
      </c>
      <c r="FE174">
        <f t="shared" si="233"/>
        <v>250</v>
      </c>
    </row>
    <row r="175" spans="1:161" x14ac:dyDescent="0.2">
      <c r="A175" t="s">
        <v>549</v>
      </c>
      <c r="B175" t="s">
        <v>550</v>
      </c>
      <c r="C175" t="s">
        <v>400</v>
      </c>
      <c r="D175" t="s">
        <v>17</v>
      </c>
      <c r="E175" t="s">
        <v>551</v>
      </c>
      <c r="F175">
        <v>94</v>
      </c>
      <c r="G175">
        <f t="shared" si="156"/>
        <v>272</v>
      </c>
      <c r="H175" t="s">
        <v>402</v>
      </c>
      <c r="I175" s="11">
        <f t="shared" si="157"/>
        <v>100</v>
      </c>
      <c r="J175">
        <v>22</v>
      </c>
      <c r="K175">
        <f t="shared" si="158"/>
        <v>308</v>
      </c>
      <c r="L175" t="s">
        <v>403</v>
      </c>
      <c r="M175" s="11">
        <f t="shared" si="159"/>
        <v>100</v>
      </c>
      <c r="N175">
        <v>41</v>
      </c>
      <c r="O175" s="12">
        <f t="shared" si="160"/>
        <v>289</v>
      </c>
      <c r="P175" t="s">
        <v>21</v>
      </c>
      <c r="Q175" s="11">
        <f t="shared" si="161"/>
        <v>100</v>
      </c>
      <c r="R175">
        <v>20.5</v>
      </c>
      <c r="S175">
        <f t="shared" si="162"/>
        <v>307</v>
      </c>
      <c r="T175" t="s">
        <v>404</v>
      </c>
      <c r="U175" s="11">
        <f t="shared" si="163"/>
        <v>100</v>
      </c>
      <c r="V175">
        <v>25</v>
      </c>
      <c r="W175">
        <f t="shared" si="164"/>
        <v>301</v>
      </c>
      <c r="X175" t="s">
        <v>405</v>
      </c>
      <c r="Y175" s="11">
        <f t="shared" si="165"/>
        <v>100</v>
      </c>
      <c r="Z175">
        <v>47.5</v>
      </c>
      <c r="AA175">
        <f t="shared" si="166"/>
        <v>280</v>
      </c>
      <c r="AB175" t="s">
        <v>406</v>
      </c>
      <c r="AC175" s="11">
        <f t="shared" si="167"/>
        <v>100</v>
      </c>
      <c r="AD175">
        <v>0</v>
      </c>
      <c r="AE175">
        <f t="shared" si="168"/>
        <v>296</v>
      </c>
      <c r="AF175" t="s">
        <v>402</v>
      </c>
      <c r="AG175" s="11">
        <f t="shared" si="169"/>
        <v>100</v>
      </c>
      <c r="AH175">
        <v>0</v>
      </c>
      <c r="AI175">
        <f t="shared" si="170"/>
        <v>296</v>
      </c>
      <c r="AJ175" t="s">
        <v>403</v>
      </c>
      <c r="AK175" s="11">
        <f t="shared" si="171"/>
        <v>100</v>
      </c>
      <c r="AL175">
        <v>0</v>
      </c>
      <c r="AM175">
        <f t="shared" si="172"/>
        <v>295</v>
      </c>
      <c r="AN175" t="s">
        <v>21</v>
      </c>
      <c r="AO175" s="11">
        <f t="shared" si="173"/>
        <v>100</v>
      </c>
      <c r="AP175">
        <v>0</v>
      </c>
      <c r="AQ175">
        <f t="shared" si="174"/>
        <v>294</v>
      </c>
      <c r="AR175" t="s">
        <v>404</v>
      </c>
      <c r="AS175" s="11">
        <f t="shared" si="175"/>
        <v>100</v>
      </c>
      <c r="AT175">
        <v>0</v>
      </c>
      <c r="AU175">
        <f t="shared" si="176"/>
        <v>294</v>
      </c>
      <c r="AV175" t="s">
        <v>405</v>
      </c>
      <c r="AW175" s="11">
        <f t="shared" si="177"/>
        <v>100</v>
      </c>
      <c r="AX175">
        <v>0</v>
      </c>
      <c r="AY175">
        <f t="shared" si="178"/>
        <v>294</v>
      </c>
      <c r="AZ175" t="s">
        <v>1802</v>
      </c>
      <c r="BA175" s="11">
        <f t="shared" si="179"/>
        <v>100</v>
      </c>
      <c r="BB175">
        <v>0</v>
      </c>
      <c r="BC175">
        <f t="shared" si="180"/>
        <v>310</v>
      </c>
      <c r="BD175" t="s">
        <v>402</v>
      </c>
      <c r="BE175" s="11">
        <f t="shared" si="181"/>
        <v>100</v>
      </c>
      <c r="BF175">
        <v>0</v>
      </c>
      <c r="BG175">
        <f t="shared" si="182"/>
        <v>310</v>
      </c>
      <c r="BH175" t="s">
        <v>403</v>
      </c>
      <c r="BI175" s="11">
        <f t="shared" si="183"/>
        <v>100</v>
      </c>
      <c r="BJ175">
        <v>0</v>
      </c>
      <c r="BK175">
        <f t="shared" si="184"/>
        <v>310</v>
      </c>
      <c r="BL175" t="s">
        <v>21</v>
      </c>
      <c r="BM175" s="11">
        <f t="shared" si="185"/>
        <v>100</v>
      </c>
      <c r="BN175">
        <v>0</v>
      </c>
      <c r="BO175">
        <f t="shared" si="186"/>
        <v>310</v>
      </c>
      <c r="BP175" t="s">
        <v>404</v>
      </c>
      <c r="BQ175" s="11">
        <f t="shared" si="187"/>
        <v>100</v>
      </c>
      <c r="BR175">
        <v>0</v>
      </c>
      <c r="BS175" s="12">
        <f t="shared" si="188"/>
        <v>310</v>
      </c>
      <c r="BT175" t="s">
        <v>724</v>
      </c>
      <c r="BU175" s="11">
        <f t="shared" si="189"/>
        <v>100</v>
      </c>
      <c r="BV175">
        <v>0</v>
      </c>
      <c r="BW175">
        <f t="shared" si="190"/>
        <v>310</v>
      </c>
      <c r="BX175" t="s">
        <v>1802</v>
      </c>
      <c r="BY175" s="11">
        <f t="shared" si="191"/>
        <v>100</v>
      </c>
      <c r="BZ175">
        <v>82</v>
      </c>
      <c r="CA175">
        <f t="shared" si="192"/>
        <v>232</v>
      </c>
      <c r="CB175" t="s">
        <v>402</v>
      </c>
      <c r="CC175" s="11">
        <f t="shared" si="193"/>
        <v>116.50793650793651</v>
      </c>
      <c r="CD175">
        <v>75</v>
      </c>
      <c r="CE175">
        <f t="shared" si="194"/>
        <v>220</v>
      </c>
      <c r="CF175" t="s">
        <v>403</v>
      </c>
      <c r="CG175" s="11">
        <f t="shared" si="195"/>
        <v>116.19047619047619</v>
      </c>
      <c r="CH175">
        <v>50.5</v>
      </c>
      <c r="CI175">
        <f t="shared" si="196"/>
        <v>183</v>
      </c>
      <c r="CJ175" t="s">
        <v>21</v>
      </c>
      <c r="CK175" s="11">
        <f t="shared" si="197"/>
        <v>119.68253968253968</v>
      </c>
      <c r="CL175">
        <v>30</v>
      </c>
      <c r="CM175">
        <f t="shared" si="198"/>
        <v>110</v>
      </c>
      <c r="CN175" t="s">
        <v>404</v>
      </c>
      <c r="CO175" s="11">
        <f t="shared" si="199"/>
        <v>112.06349206349206</v>
      </c>
      <c r="CP175">
        <v>32</v>
      </c>
      <c r="CQ175">
        <f t="shared" si="200"/>
        <v>172</v>
      </c>
      <c r="CR175" t="s">
        <v>724</v>
      </c>
      <c r="CS175" s="11">
        <f t="shared" si="201"/>
        <v>114.28571428571428</v>
      </c>
      <c r="CT175">
        <v>53</v>
      </c>
      <c r="CU175">
        <f t="shared" si="202"/>
        <v>156</v>
      </c>
      <c r="CV175" t="s">
        <v>1802</v>
      </c>
      <c r="CW175" s="11">
        <f t="shared" si="203"/>
        <v>92.38095238095238</v>
      </c>
      <c r="CX175">
        <v>79</v>
      </c>
      <c r="CY175">
        <f t="shared" si="204"/>
        <v>284</v>
      </c>
      <c r="CZ175" t="s">
        <v>1808</v>
      </c>
      <c r="DA175" s="11">
        <f t="shared" si="205"/>
        <v>90.793650793650798</v>
      </c>
      <c r="DB175">
        <v>68</v>
      </c>
      <c r="DC175">
        <f t="shared" si="206"/>
        <v>271</v>
      </c>
      <c r="DD175" t="s">
        <v>403</v>
      </c>
      <c r="DE175" s="11">
        <f t="shared" si="207"/>
        <v>49.206349206349209</v>
      </c>
      <c r="DF175">
        <v>40</v>
      </c>
      <c r="DG175">
        <f t="shared" si="208"/>
        <v>245</v>
      </c>
      <c r="DH175" t="s">
        <v>21</v>
      </c>
      <c r="DI175" s="11">
        <f t="shared" si="209"/>
        <v>112.06349206349206</v>
      </c>
      <c r="DJ175">
        <v>40</v>
      </c>
      <c r="DK175">
        <f t="shared" si="210"/>
        <v>148</v>
      </c>
      <c r="DL175" t="s">
        <v>404</v>
      </c>
      <c r="DM175" s="11">
        <f t="shared" si="211"/>
        <v>76.507936507936506</v>
      </c>
      <c r="DN175">
        <v>40</v>
      </c>
      <c r="DO175">
        <f t="shared" si="212"/>
        <v>217</v>
      </c>
      <c r="DP175" t="s">
        <v>1809</v>
      </c>
      <c r="DQ175" s="11">
        <f t="shared" si="213"/>
        <v>102.22222222222223</v>
      </c>
      <c r="DR175">
        <v>46</v>
      </c>
      <c r="DS175">
        <f t="shared" si="214"/>
        <v>132</v>
      </c>
      <c r="DT175" t="s">
        <v>1802</v>
      </c>
      <c r="DU175" s="11">
        <f t="shared" si="215"/>
        <v>127.3015873015873</v>
      </c>
      <c r="DV175">
        <v>75.5</v>
      </c>
      <c r="DW175">
        <f t="shared" si="216"/>
        <v>255</v>
      </c>
      <c r="DX175" t="s">
        <v>1355</v>
      </c>
      <c r="DY175" s="11">
        <f t="shared" si="217"/>
        <v>71.111111111111114</v>
      </c>
      <c r="DZ175">
        <v>79.5</v>
      </c>
      <c r="EA175">
        <f t="shared" si="218"/>
        <v>111</v>
      </c>
      <c r="EB175" t="s">
        <v>1805</v>
      </c>
      <c r="EC175" s="11">
        <f t="shared" si="219"/>
        <v>143.8095238095238</v>
      </c>
      <c r="ED175">
        <v>40.5</v>
      </c>
      <c r="EE175">
        <f t="shared" si="220"/>
        <v>283</v>
      </c>
      <c r="EF175" t="s">
        <v>1806</v>
      </c>
      <c r="EG175" s="11">
        <f t="shared" si="221"/>
        <v>75.238095238095241</v>
      </c>
      <c r="EH175">
        <v>51.5</v>
      </c>
      <c r="EI175">
        <f t="shared" si="222"/>
        <v>74</v>
      </c>
      <c r="EJ175" t="s">
        <v>1827</v>
      </c>
      <c r="EK175" s="11">
        <f t="shared" si="223"/>
        <v>126.34920634920636</v>
      </c>
      <c r="EL175">
        <v>39</v>
      </c>
      <c r="EM175">
        <f t="shared" si="224"/>
        <v>224</v>
      </c>
      <c r="EN175" t="s">
        <v>1809</v>
      </c>
      <c r="EO175" s="11">
        <f t="shared" si="225"/>
        <v>40.634920634920633</v>
      </c>
      <c r="EP175">
        <v>38.5</v>
      </c>
      <c r="EQ175">
        <f t="shared" si="226"/>
        <v>218</v>
      </c>
      <c r="ER175" t="s">
        <v>24</v>
      </c>
      <c r="ES175" s="11">
        <f t="shared" si="227"/>
        <v>67.301587301587304</v>
      </c>
      <c r="ET175">
        <v>102</v>
      </c>
      <c r="EU175">
        <f t="shared" si="228"/>
        <v>164</v>
      </c>
      <c r="EV175">
        <v>79</v>
      </c>
      <c r="EW175">
        <f t="shared" si="229"/>
        <v>249</v>
      </c>
      <c r="EX175">
        <v>87</v>
      </c>
      <c r="EY175">
        <f t="shared" si="230"/>
        <v>205</v>
      </c>
      <c r="EZ175">
        <v>40</v>
      </c>
      <c r="FA175">
        <f t="shared" si="231"/>
        <v>157</v>
      </c>
      <c r="FB175">
        <v>37</v>
      </c>
      <c r="FC175">
        <f t="shared" si="232"/>
        <v>37</v>
      </c>
      <c r="FD175">
        <v>38</v>
      </c>
      <c r="FE175">
        <f t="shared" si="233"/>
        <v>115</v>
      </c>
    </row>
    <row r="176" spans="1:161" x14ac:dyDescent="0.2">
      <c r="A176" t="s">
        <v>552</v>
      </c>
      <c r="B176" t="s">
        <v>553</v>
      </c>
      <c r="C176" t="s">
        <v>400</v>
      </c>
      <c r="D176" t="s">
        <v>17</v>
      </c>
      <c r="E176" t="s">
        <v>554</v>
      </c>
      <c r="F176">
        <v>0</v>
      </c>
      <c r="G176">
        <f t="shared" si="156"/>
        <v>309</v>
      </c>
      <c r="H176" t="s">
        <v>402</v>
      </c>
      <c r="I176" s="11">
        <f t="shared" si="157"/>
        <v>100</v>
      </c>
      <c r="K176">
        <f t="shared" si="158"/>
        <v>309</v>
      </c>
      <c r="L176" t="s">
        <v>403</v>
      </c>
      <c r="M176" s="11">
        <f t="shared" si="159"/>
        <v>100</v>
      </c>
      <c r="O176" s="12">
        <f t="shared" si="160"/>
        <v>309</v>
      </c>
      <c r="P176" t="s">
        <v>21</v>
      </c>
      <c r="Q176" s="11">
        <f t="shared" si="161"/>
        <v>100</v>
      </c>
      <c r="S176">
        <f t="shared" si="162"/>
        <v>309</v>
      </c>
      <c r="T176" t="s">
        <v>404</v>
      </c>
      <c r="U176" s="11">
        <f t="shared" si="163"/>
        <v>100</v>
      </c>
      <c r="W176">
        <f t="shared" si="164"/>
        <v>309</v>
      </c>
      <c r="X176" t="s">
        <v>405</v>
      </c>
      <c r="Y176" s="11">
        <f t="shared" si="165"/>
        <v>100</v>
      </c>
      <c r="AA176">
        <f t="shared" si="166"/>
        <v>309</v>
      </c>
      <c r="AB176" t="s">
        <v>406</v>
      </c>
      <c r="AC176" s="11">
        <f t="shared" si="167"/>
        <v>100</v>
      </c>
      <c r="AD176">
        <v>0</v>
      </c>
      <c r="AE176">
        <f t="shared" si="168"/>
        <v>296</v>
      </c>
      <c r="AF176" t="s">
        <v>402</v>
      </c>
      <c r="AG176" s="11">
        <f t="shared" si="169"/>
        <v>100</v>
      </c>
      <c r="AH176">
        <v>0</v>
      </c>
      <c r="AI176">
        <f t="shared" si="170"/>
        <v>296</v>
      </c>
      <c r="AJ176" t="s">
        <v>403</v>
      </c>
      <c r="AK176" s="11">
        <f t="shared" si="171"/>
        <v>100</v>
      </c>
      <c r="AL176">
        <v>0</v>
      </c>
      <c r="AM176">
        <f t="shared" si="172"/>
        <v>295</v>
      </c>
      <c r="AN176" t="s">
        <v>21</v>
      </c>
      <c r="AO176" s="11">
        <f t="shared" si="173"/>
        <v>100</v>
      </c>
      <c r="AP176">
        <v>0</v>
      </c>
      <c r="AQ176">
        <f t="shared" si="174"/>
        <v>294</v>
      </c>
      <c r="AR176" t="s">
        <v>404</v>
      </c>
      <c r="AS176" s="11">
        <f t="shared" si="175"/>
        <v>100</v>
      </c>
      <c r="AT176">
        <v>0</v>
      </c>
      <c r="AU176">
        <f t="shared" si="176"/>
        <v>294</v>
      </c>
      <c r="AV176" t="s">
        <v>405</v>
      </c>
      <c r="AW176" s="11">
        <f t="shared" si="177"/>
        <v>100</v>
      </c>
      <c r="AX176">
        <v>0</v>
      </c>
      <c r="AY176">
        <f t="shared" si="178"/>
        <v>294</v>
      </c>
      <c r="AZ176" t="s">
        <v>1802</v>
      </c>
      <c r="BA176" s="11">
        <f t="shared" si="179"/>
        <v>100</v>
      </c>
      <c r="BB176">
        <v>87</v>
      </c>
      <c r="BC176">
        <f t="shared" si="180"/>
        <v>163</v>
      </c>
      <c r="BD176" t="s">
        <v>402</v>
      </c>
      <c r="BE176" s="11">
        <f t="shared" si="181"/>
        <v>135.23809523809524</v>
      </c>
      <c r="BF176">
        <v>87</v>
      </c>
      <c r="BG176">
        <f t="shared" si="182"/>
        <v>187</v>
      </c>
      <c r="BH176" t="s">
        <v>403</v>
      </c>
      <c r="BI176" s="11">
        <f t="shared" si="183"/>
        <v>104.44444444444444</v>
      </c>
      <c r="BJ176">
        <v>53</v>
      </c>
      <c r="BK176">
        <f t="shared" si="184"/>
        <v>267</v>
      </c>
      <c r="BL176" t="s">
        <v>21</v>
      </c>
      <c r="BM176" s="11">
        <f t="shared" si="185"/>
        <v>106.03174603174602</v>
      </c>
      <c r="BN176">
        <v>20</v>
      </c>
      <c r="BO176">
        <f t="shared" si="186"/>
        <v>256</v>
      </c>
      <c r="BP176" t="s">
        <v>404</v>
      </c>
      <c r="BQ176" s="11">
        <f t="shared" si="187"/>
        <v>63.492063492063494</v>
      </c>
      <c r="BR176">
        <v>27</v>
      </c>
      <c r="BS176" s="12">
        <f t="shared" si="188"/>
        <v>231</v>
      </c>
      <c r="BT176" t="s">
        <v>724</v>
      </c>
      <c r="BU176" s="11">
        <f t="shared" si="189"/>
        <v>85.714285714285722</v>
      </c>
      <c r="BV176">
        <v>60</v>
      </c>
      <c r="BW176">
        <f t="shared" si="190"/>
        <v>122</v>
      </c>
      <c r="BX176" t="s">
        <v>1802</v>
      </c>
      <c r="BY176" s="11">
        <f t="shared" si="191"/>
        <v>94.285714285714292</v>
      </c>
      <c r="BZ176">
        <v>77</v>
      </c>
      <c r="CA176">
        <f t="shared" si="192"/>
        <v>274</v>
      </c>
      <c r="CB176" t="s">
        <v>402</v>
      </c>
      <c r="CC176" s="11">
        <f t="shared" si="193"/>
        <v>93.015873015873012</v>
      </c>
      <c r="CD176">
        <v>79</v>
      </c>
      <c r="CE176">
        <f t="shared" si="194"/>
        <v>201</v>
      </c>
      <c r="CF176" t="s">
        <v>403</v>
      </c>
      <c r="CG176" s="11">
        <f t="shared" si="195"/>
        <v>74.285714285714292</v>
      </c>
      <c r="CH176">
        <v>33.5</v>
      </c>
      <c r="CI176">
        <f t="shared" si="196"/>
        <v>286</v>
      </c>
      <c r="CJ176" t="s">
        <v>21</v>
      </c>
      <c r="CK176" s="11">
        <f t="shared" si="197"/>
        <v>101.58730158730158</v>
      </c>
      <c r="CL176">
        <v>26</v>
      </c>
      <c r="CM176">
        <f t="shared" si="198"/>
        <v>141</v>
      </c>
      <c r="CN176" t="s">
        <v>404</v>
      </c>
      <c r="CO176" s="11">
        <f t="shared" si="199"/>
        <v>113.01587301587301</v>
      </c>
      <c r="CP176">
        <v>31</v>
      </c>
      <c r="CQ176">
        <f t="shared" si="200"/>
        <v>186</v>
      </c>
      <c r="CR176" t="s">
        <v>724</v>
      </c>
      <c r="CS176" s="11">
        <f t="shared" si="201"/>
        <v>127.3015873015873</v>
      </c>
      <c r="CT176">
        <v>59</v>
      </c>
      <c r="CU176">
        <f t="shared" si="202"/>
        <v>104</v>
      </c>
      <c r="CV176" t="s">
        <v>1802</v>
      </c>
      <c r="CW176" s="11">
        <f t="shared" si="203"/>
        <v>91.111111111111114</v>
      </c>
      <c r="CX176">
        <v>84</v>
      </c>
      <c r="CY176">
        <f t="shared" si="204"/>
        <v>252</v>
      </c>
      <c r="CZ176" t="s">
        <v>1808</v>
      </c>
      <c r="DA176" s="11">
        <f t="shared" si="205"/>
        <v>116.50793650793651</v>
      </c>
      <c r="DB176">
        <v>100</v>
      </c>
      <c r="DC176">
        <f t="shared" si="206"/>
        <v>120</v>
      </c>
      <c r="DD176" t="s">
        <v>403</v>
      </c>
      <c r="DE176" s="11">
        <f t="shared" si="207"/>
        <v>115.87301587301587</v>
      </c>
      <c r="DF176">
        <v>31.5</v>
      </c>
      <c r="DG176">
        <f t="shared" si="208"/>
        <v>291</v>
      </c>
      <c r="DH176" t="s">
        <v>21</v>
      </c>
      <c r="DI176" s="11">
        <f t="shared" si="209"/>
        <v>80.952380952380949</v>
      </c>
      <c r="DJ176">
        <v>35</v>
      </c>
      <c r="DK176">
        <f t="shared" si="210"/>
        <v>182</v>
      </c>
      <c r="DL176" t="s">
        <v>404</v>
      </c>
      <c r="DM176" s="11">
        <f t="shared" si="211"/>
        <v>105.71428571428571</v>
      </c>
      <c r="DN176">
        <v>33</v>
      </c>
      <c r="DO176">
        <f t="shared" si="212"/>
        <v>272</v>
      </c>
      <c r="DP176" t="s">
        <v>1809</v>
      </c>
      <c r="DQ176" s="11">
        <f t="shared" si="213"/>
        <v>99.047619047619051</v>
      </c>
      <c r="DR176">
        <v>54</v>
      </c>
      <c r="DS176">
        <f t="shared" si="214"/>
        <v>76</v>
      </c>
      <c r="DT176" t="s">
        <v>1802</v>
      </c>
      <c r="DU176" s="11">
        <f t="shared" si="215"/>
        <v>115.23809523809524</v>
      </c>
      <c r="DV176">
        <v>65.5</v>
      </c>
      <c r="DW176">
        <f t="shared" si="216"/>
        <v>304</v>
      </c>
      <c r="DX176" t="s">
        <v>1808</v>
      </c>
      <c r="DY176" s="11">
        <f t="shared" si="217"/>
        <v>19.047619047619051</v>
      </c>
      <c r="DZ176">
        <v>71</v>
      </c>
      <c r="EA176">
        <f t="shared" si="218"/>
        <v>170</v>
      </c>
      <c r="EB176" t="s">
        <v>403</v>
      </c>
      <c r="EC176" s="11">
        <f t="shared" si="219"/>
        <v>110.7936507936508</v>
      </c>
      <c r="ED176">
        <v>54.5</v>
      </c>
      <c r="EE176">
        <f t="shared" si="220"/>
        <v>231</v>
      </c>
      <c r="EF176" t="s">
        <v>21</v>
      </c>
      <c r="EG176" s="11">
        <f t="shared" si="221"/>
        <v>105.71428571428571</v>
      </c>
      <c r="EH176">
        <v>31.5</v>
      </c>
      <c r="EI176">
        <f t="shared" si="222"/>
        <v>200</v>
      </c>
      <c r="EJ176" t="s">
        <v>404</v>
      </c>
      <c r="EK176" s="11">
        <f t="shared" si="223"/>
        <v>104.12698412698413</v>
      </c>
      <c r="EL176">
        <v>33</v>
      </c>
      <c r="EM176">
        <f t="shared" si="224"/>
        <v>269</v>
      </c>
      <c r="EN176" t="s">
        <v>1809</v>
      </c>
      <c r="EO176" s="11">
        <f t="shared" si="225"/>
        <v>85.396825396825392</v>
      </c>
      <c r="EP176">
        <v>52</v>
      </c>
      <c r="EQ176">
        <f t="shared" si="226"/>
        <v>124</v>
      </c>
      <c r="ER176" t="s">
        <v>1802</v>
      </c>
      <c r="ES176" s="11">
        <f t="shared" si="227"/>
        <v>123.80952380952381</v>
      </c>
      <c r="ET176">
        <v>113</v>
      </c>
      <c r="EU176">
        <f t="shared" si="228"/>
        <v>49</v>
      </c>
      <c r="EV176">
        <v>87</v>
      </c>
      <c r="EW176">
        <f t="shared" si="229"/>
        <v>204</v>
      </c>
      <c r="EX176">
        <v>70</v>
      </c>
      <c r="EY176">
        <f t="shared" si="230"/>
        <v>249</v>
      </c>
      <c r="EZ176">
        <v>36</v>
      </c>
      <c r="FA176">
        <f t="shared" si="231"/>
        <v>213</v>
      </c>
      <c r="FB176">
        <v>25</v>
      </c>
      <c r="FC176">
        <f t="shared" si="232"/>
        <v>223</v>
      </c>
      <c r="FD176">
        <v>34</v>
      </c>
      <c r="FE176">
        <f t="shared" si="233"/>
        <v>199</v>
      </c>
    </row>
    <row r="177" spans="1:161" x14ac:dyDescent="0.2">
      <c r="A177" t="s">
        <v>555</v>
      </c>
      <c r="B177" t="s">
        <v>556</v>
      </c>
      <c r="C177" t="s">
        <v>400</v>
      </c>
      <c r="D177" t="s">
        <v>17</v>
      </c>
      <c r="E177" t="s">
        <v>557</v>
      </c>
      <c r="F177">
        <v>0</v>
      </c>
      <c r="G177">
        <f t="shared" si="156"/>
        <v>309</v>
      </c>
      <c r="H177" t="s">
        <v>402</v>
      </c>
      <c r="I177" s="11">
        <f t="shared" si="157"/>
        <v>100</v>
      </c>
      <c r="K177">
        <f t="shared" si="158"/>
        <v>309</v>
      </c>
      <c r="L177" t="s">
        <v>403</v>
      </c>
      <c r="M177" s="11">
        <f t="shared" si="159"/>
        <v>100</v>
      </c>
      <c r="O177" s="12">
        <f t="shared" si="160"/>
        <v>309</v>
      </c>
      <c r="P177" t="s">
        <v>21</v>
      </c>
      <c r="Q177" s="11">
        <f t="shared" si="161"/>
        <v>100</v>
      </c>
      <c r="S177">
        <f t="shared" si="162"/>
        <v>309</v>
      </c>
      <c r="T177" t="s">
        <v>404</v>
      </c>
      <c r="U177" s="11">
        <f t="shared" si="163"/>
        <v>100</v>
      </c>
      <c r="W177">
        <f t="shared" si="164"/>
        <v>309</v>
      </c>
      <c r="X177" t="s">
        <v>405</v>
      </c>
      <c r="Y177" s="11">
        <f t="shared" si="165"/>
        <v>100</v>
      </c>
      <c r="AA177">
        <f t="shared" si="166"/>
        <v>309</v>
      </c>
      <c r="AB177" t="s">
        <v>406</v>
      </c>
      <c r="AC177" s="11">
        <f t="shared" si="167"/>
        <v>100</v>
      </c>
      <c r="AD177">
        <v>0</v>
      </c>
      <c r="AE177">
        <f t="shared" si="168"/>
        <v>296</v>
      </c>
      <c r="AF177" t="s">
        <v>402</v>
      </c>
      <c r="AG177" s="11">
        <f t="shared" si="169"/>
        <v>100</v>
      </c>
      <c r="AH177">
        <v>0</v>
      </c>
      <c r="AI177">
        <f t="shared" si="170"/>
        <v>296</v>
      </c>
      <c r="AJ177" t="s">
        <v>403</v>
      </c>
      <c r="AK177" s="11">
        <f t="shared" si="171"/>
        <v>100</v>
      </c>
      <c r="AL177">
        <v>0</v>
      </c>
      <c r="AM177">
        <f t="shared" si="172"/>
        <v>295</v>
      </c>
      <c r="AN177" t="s">
        <v>21</v>
      </c>
      <c r="AO177" s="11">
        <f t="shared" si="173"/>
        <v>100</v>
      </c>
      <c r="AP177">
        <v>0</v>
      </c>
      <c r="AQ177">
        <f t="shared" si="174"/>
        <v>294</v>
      </c>
      <c r="AR177" t="s">
        <v>404</v>
      </c>
      <c r="AS177" s="11">
        <f t="shared" si="175"/>
        <v>100</v>
      </c>
      <c r="AT177">
        <v>0</v>
      </c>
      <c r="AU177">
        <f t="shared" si="176"/>
        <v>294</v>
      </c>
      <c r="AV177" t="s">
        <v>405</v>
      </c>
      <c r="AW177" s="11">
        <f t="shared" si="177"/>
        <v>100</v>
      </c>
      <c r="AX177">
        <v>0</v>
      </c>
      <c r="AY177">
        <f t="shared" si="178"/>
        <v>294</v>
      </c>
      <c r="AZ177" t="s">
        <v>1802</v>
      </c>
      <c r="BA177" s="11">
        <f t="shared" si="179"/>
        <v>100</v>
      </c>
      <c r="BB177">
        <v>76</v>
      </c>
      <c r="BC177">
        <f t="shared" si="180"/>
        <v>289</v>
      </c>
      <c r="BD177" t="s">
        <v>402</v>
      </c>
      <c r="BE177" s="11">
        <f t="shared" si="181"/>
        <v>76.507936507936506</v>
      </c>
      <c r="BF177">
        <v>96</v>
      </c>
      <c r="BG177">
        <f t="shared" si="182"/>
        <v>136</v>
      </c>
      <c r="BH177" t="s">
        <v>403</v>
      </c>
      <c r="BI177" s="11">
        <f t="shared" si="183"/>
        <v>111.11111111111111</v>
      </c>
      <c r="BJ177">
        <v>63</v>
      </c>
      <c r="BK177">
        <f t="shared" si="184"/>
        <v>230</v>
      </c>
      <c r="BL177" t="s">
        <v>21</v>
      </c>
      <c r="BM177" s="11">
        <f t="shared" si="185"/>
        <v>80.952380952380949</v>
      </c>
      <c r="BN177">
        <v>23</v>
      </c>
      <c r="BO177">
        <f t="shared" si="186"/>
        <v>224</v>
      </c>
      <c r="BP177" t="s">
        <v>404</v>
      </c>
      <c r="BQ177" s="11">
        <f t="shared" si="187"/>
        <v>108.57142857142857</v>
      </c>
      <c r="BR177">
        <v>27</v>
      </c>
      <c r="BS177" s="12">
        <f t="shared" si="188"/>
        <v>231</v>
      </c>
      <c r="BT177" t="s">
        <v>724</v>
      </c>
      <c r="BU177" s="11">
        <f t="shared" si="189"/>
        <v>94.920634920634924</v>
      </c>
      <c r="BV177">
        <v>20</v>
      </c>
      <c r="BW177">
        <f t="shared" si="190"/>
        <v>309</v>
      </c>
      <c r="BX177" t="s">
        <v>1802</v>
      </c>
      <c r="BY177" s="11">
        <f t="shared" si="191"/>
        <v>92.063492063492063</v>
      </c>
      <c r="BZ177">
        <v>85</v>
      </c>
      <c r="CA177">
        <f t="shared" si="192"/>
        <v>215</v>
      </c>
      <c r="CB177" t="s">
        <v>402</v>
      </c>
      <c r="CC177" s="11">
        <f t="shared" si="193"/>
        <v>81.269841269841265</v>
      </c>
      <c r="CD177">
        <v>83</v>
      </c>
      <c r="CE177">
        <f t="shared" si="194"/>
        <v>171</v>
      </c>
      <c r="CF177" t="s">
        <v>403</v>
      </c>
      <c r="CG177" s="11">
        <f t="shared" si="195"/>
        <v>100</v>
      </c>
      <c r="CH177">
        <v>51.5</v>
      </c>
      <c r="CI177">
        <f t="shared" si="196"/>
        <v>170</v>
      </c>
      <c r="CJ177" t="s">
        <v>21</v>
      </c>
      <c r="CK177" s="11">
        <f t="shared" si="197"/>
        <v>95.238095238095241</v>
      </c>
      <c r="CL177">
        <v>17</v>
      </c>
      <c r="CM177">
        <f t="shared" si="198"/>
        <v>251</v>
      </c>
      <c r="CN177" t="s">
        <v>404</v>
      </c>
      <c r="CO177" s="11">
        <f t="shared" si="199"/>
        <v>102.22222222222223</v>
      </c>
      <c r="CP177">
        <v>28</v>
      </c>
      <c r="CQ177">
        <f t="shared" si="200"/>
        <v>215</v>
      </c>
      <c r="CR177" t="s">
        <v>724</v>
      </c>
      <c r="CS177" s="11">
        <f t="shared" si="201"/>
        <v>110.47619047619048</v>
      </c>
      <c r="CT177">
        <v>34</v>
      </c>
      <c r="CU177">
        <f t="shared" si="202"/>
        <v>284</v>
      </c>
      <c r="CV177" t="s">
        <v>1802</v>
      </c>
      <c r="CW177" s="11">
        <f t="shared" si="203"/>
        <v>87.301587301587304</v>
      </c>
      <c r="CX177">
        <v>92</v>
      </c>
      <c r="CY177">
        <f t="shared" si="204"/>
        <v>156</v>
      </c>
      <c r="CZ177" t="s">
        <v>1808</v>
      </c>
      <c r="DA177" s="11">
        <f t="shared" si="205"/>
        <v>106.34920634920636</v>
      </c>
      <c r="DB177">
        <v>91</v>
      </c>
      <c r="DC177">
        <f t="shared" si="206"/>
        <v>171</v>
      </c>
      <c r="DD177" t="s">
        <v>403</v>
      </c>
      <c r="DE177" s="11">
        <f t="shared" si="207"/>
        <v>129.20634920634922</v>
      </c>
      <c r="DF177">
        <v>60.5</v>
      </c>
      <c r="DG177">
        <f t="shared" si="208"/>
        <v>155</v>
      </c>
      <c r="DH177" t="s">
        <v>21</v>
      </c>
      <c r="DI177" s="11">
        <f t="shared" si="209"/>
        <v>113.65079365079364</v>
      </c>
      <c r="DJ177">
        <v>25</v>
      </c>
      <c r="DK177">
        <f t="shared" si="210"/>
        <v>258</v>
      </c>
      <c r="DL177" t="s">
        <v>404</v>
      </c>
      <c r="DM177" s="11">
        <f t="shared" si="211"/>
        <v>73.333333333333329</v>
      </c>
      <c r="DN177">
        <v>36</v>
      </c>
      <c r="DO177">
        <f t="shared" si="212"/>
        <v>248</v>
      </c>
      <c r="DP177" t="s">
        <v>1809</v>
      </c>
      <c r="DQ177" s="11">
        <f t="shared" si="213"/>
        <v>110.47619047619048</v>
      </c>
      <c r="DR177">
        <v>32</v>
      </c>
      <c r="DS177">
        <f t="shared" si="214"/>
        <v>244</v>
      </c>
      <c r="DT177" t="s">
        <v>1802</v>
      </c>
      <c r="DU177" s="11">
        <f t="shared" si="215"/>
        <v>107.93650793650794</v>
      </c>
      <c r="DV177">
        <v>82</v>
      </c>
      <c r="DW177">
        <f t="shared" si="216"/>
        <v>176</v>
      </c>
      <c r="DX177" t="s">
        <v>1808</v>
      </c>
      <c r="DY177" s="11">
        <f t="shared" si="217"/>
        <v>126.03174603174604</v>
      </c>
      <c r="DZ177">
        <v>54</v>
      </c>
      <c r="EA177">
        <f t="shared" si="218"/>
        <v>263</v>
      </c>
      <c r="EB177" t="s">
        <v>403</v>
      </c>
      <c r="EC177" s="11">
        <f t="shared" si="219"/>
        <v>62.539682539682538</v>
      </c>
      <c r="ED177">
        <v>60.5</v>
      </c>
      <c r="EE177">
        <f t="shared" si="220"/>
        <v>198</v>
      </c>
      <c r="EF177" t="s">
        <v>21</v>
      </c>
      <c r="EG177" s="11">
        <f t="shared" si="221"/>
        <v>117.14285714285714</v>
      </c>
      <c r="EH177">
        <v>36</v>
      </c>
      <c r="EI177">
        <f t="shared" si="222"/>
        <v>174</v>
      </c>
      <c r="EJ177" t="s">
        <v>404</v>
      </c>
      <c r="EK177" s="11">
        <f t="shared" si="223"/>
        <v>134.92063492063491</v>
      </c>
      <c r="EL177">
        <v>31</v>
      </c>
      <c r="EM177">
        <f t="shared" si="224"/>
        <v>281</v>
      </c>
      <c r="EN177" t="s">
        <v>1809</v>
      </c>
      <c r="EO177" s="11">
        <f t="shared" si="225"/>
        <v>74.603174603174608</v>
      </c>
      <c r="EP177">
        <v>31</v>
      </c>
      <c r="EQ177">
        <f t="shared" si="226"/>
        <v>269</v>
      </c>
      <c r="ER177" t="s">
        <v>1802</v>
      </c>
      <c r="ES177" s="11">
        <f t="shared" si="227"/>
        <v>98.412698412698418</v>
      </c>
      <c r="ET177">
        <v>94</v>
      </c>
      <c r="EU177">
        <f t="shared" si="228"/>
        <v>258</v>
      </c>
      <c r="EV177">
        <v>95</v>
      </c>
      <c r="EW177">
        <f t="shared" si="229"/>
        <v>145</v>
      </c>
      <c r="EX177">
        <v>69</v>
      </c>
      <c r="EY177">
        <f t="shared" si="230"/>
        <v>252</v>
      </c>
      <c r="EZ177">
        <v>30</v>
      </c>
      <c r="FA177">
        <f t="shared" si="231"/>
        <v>284</v>
      </c>
      <c r="FB177">
        <v>26</v>
      </c>
      <c r="FC177">
        <f t="shared" si="232"/>
        <v>201</v>
      </c>
      <c r="FD177">
        <v>30</v>
      </c>
      <c r="FE177">
        <f t="shared" si="233"/>
        <v>264</v>
      </c>
    </row>
    <row r="178" spans="1:161" x14ac:dyDescent="0.2">
      <c r="A178" t="s">
        <v>558</v>
      </c>
      <c r="B178" t="s">
        <v>559</v>
      </c>
      <c r="C178" t="s">
        <v>560</v>
      </c>
      <c r="D178" t="s">
        <v>17</v>
      </c>
      <c r="E178" t="s">
        <v>561</v>
      </c>
      <c r="F178">
        <v>100</v>
      </c>
      <c r="G178">
        <f t="shared" si="156"/>
        <v>208</v>
      </c>
      <c r="H178" t="s">
        <v>562</v>
      </c>
      <c r="I178" s="11">
        <f t="shared" si="157"/>
        <v>101.58730158730158</v>
      </c>
      <c r="J178">
        <v>62</v>
      </c>
      <c r="K178">
        <f t="shared" si="158"/>
        <v>268</v>
      </c>
      <c r="L178" t="s">
        <v>123</v>
      </c>
      <c r="M178" s="11">
        <f t="shared" si="159"/>
        <v>83.80952380952381</v>
      </c>
      <c r="N178">
        <v>79</v>
      </c>
      <c r="O178" s="12">
        <f t="shared" si="160"/>
        <v>173</v>
      </c>
      <c r="P178" t="s">
        <v>252</v>
      </c>
      <c r="Q178" s="11">
        <f t="shared" si="161"/>
        <v>95.555555555555557</v>
      </c>
      <c r="R178">
        <v>43.5</v>
      </c>
      <c r="S178">
        <f t="shared" si="162"/>
        <v>204</v>
      </c>
      <c r="T178" t="s">
        <v>125</v>
      </c>
      <c r="U178" s="11">
        <f t="shared" si="163"/>
        <v>113.65079365079364</v>
      </c>
      <c r="V178">
        <v>56.5</v>
      </c>
      <c r="W178">
        <f t="shared" si="164"/>
        <v>126</v>
      </c>
      <c r="X178" t="s">
        <v>405</v>
      </c>
      <c r="Y178" s="11">
        <f t="shared" si="165"/>
        <v>91.746031746031747</v>
      </c>
      <c r="Z178">
        <v>49.5</v>
      </c>
      <c r="AA178">
        <f t="shared" si="166"/>
        <v>274</v>
      </c>
      <c r="AB178" t="s">
        <v>406</v>
      </c>
      <c r="AC178" s="11">
        <f t="shared" si="167"/>
        <v>44.761904761904759</v>
      </c>
      <c r="AD178">
        <v>95.5</v>
      </c>
      <c r="AE178">
        <f t="shared" si="168"/>
        <v>213</v>
      </c>
      <c r="AF178" t="s">
        <v>562</v>
      </c>
      <c r="AG178" s="11">
        <f t="shared" si="169"/>
        <v>129.20634920634922</v>
      </c>
      <c r="AH178">
        <v>73</v>
      </c>
      <c r="AI178">
        <f t="shared" si="170"/>
        <v>217</v>
      </c>
      <c r="AJ178" t="s">
        <v>123</v>
      </c>
      <c r="AK178" s="11">
        <f t="shared" si="171"/>
        <v>113.33333333333333</v>
      </c>
      <c r="AL178">
        <v>69.5</v>
      </c>
      <c r="AM178">
        <f t="shared" si="172"/>
        <v>159</v>
      </c>
      <c r="AN178" t="s">
        <v>252</v>
      </c>
      <c r="AO178" s="11">
        <f t="shared" si="173"/>
        <v>85.079365079365076</v>
      </c>
      <c r="AP178">
        <v>22</v>
      </c>
      <c r="AQ178">
        <f t="shared" si="174"/>
        <v>247</v>
      </c>
      <c r="AR178" t="s">
        <v>125</v>
      </c>
      <c r="AS178" s="11">
        <f t="shared" si="175"/>
        <v>119.68253968253968</v>
      </c>
      <c r="AT178">
        <v>32</v>
      </c>
      <c r="AU178">
        <f t="shared" si="176"/>
        <v>237</v>
      </c>
      <c r="AV178" t="s">
        <v>405</v>
      </c>
      <c r="AW178" s="11">
        <f t="shared" si="177"/>
        <v>83.174603174603178</v>
      </c>
      <c r="AX178">
        <v>54</v>
      </c>
      <c r="AY178">
        <f t="shared" si="178"/>
        <v>100</v>
      </c>
      <c r="AZ178" t="s">
        <v>406</v>
      </c>
      <c r="BA178" s="11">
        <f t="shared" si="179"/>
        <v>153.33333333333334</v>
      </c>
      <c r="BB178">
        <v>67</v>
      </c>
      <c r="BC178">
        <f t="shared" si="180"/>
        <v>305</v>
      </c>
      <c r="BD178" t="s">
        <v>562</v>
      </c>
      <c r="BE178" s="11">
        <f t="shared" si="181"/>
        <v>94.285714285714292</v>
      </c>
      <c r="BF178">
        <v>69</v>
      </c>
      <c r="BG178">
        <f t="shared" si="182"/>
        <v>259</v>
      </c>
      <c r="BH178" t="s">
        <v>123</v>
      </c>
      <c r="BI178" s="11">
        <f t="shared" si="183"/>
        <v>114.28571428571428</v>
      </c>
      <c r="BJ178">
        <v>88</v>
      </c>
      <c r="BK178">
        <f t="shared" si="184"/>
        <v>112</v>
      </c>
      <c r="BL178" t="s">
        <v>252</v>
      </c>
      <c r="BM178" s="11">
        <f t="shared" si="185"/>
        <v>118.41269841269842</v>
      </c>
      <c r="BN178">
        <v>6</v>
      </c>
      <c r="BO178">
        <f t="shared" si="186"/>
        <v>309</v>
      </c>
      <c r="BP178" t="s">
        <v>22</v>
      </c>
      <c r="BQ178" s="11">
        <f t="shared" si="187"/>
        <v>49.841269841269842</v>
      </c>
      <c r="BR178">
        <v>32</v>
      </c>
      <c r="BS178" s="12">
        <f t="shared" si="188"/>
        <v>184</v>
      </c>
      <c r="BT178" t="s">
        <v>405</v>
      </c>
      <c r="BU178" s="11">
        <f t="shared" si="189"/>
        <v>134.92063492063491</v>
      </c>
      <c r="BV178">
        <v>37</v>
      </c>
      <c r="BW178">
        <f t="shared" si="190"/>
        <v>268</v>
      </c>
      <c r="BX178" t="s">
        <v>406</v>
      </c>
      <c r="BY178" s="11">
        <f t="shared" si="191"/>
        <v>99.365079365079367</v>
      </c>
      <c r="BZ178">
        <v>75</v>
      </c>
      <c r="CA178">
        <f t="shared" si="192"/>
        <v>287</v>
      </c>
      <c r="CB178" t="s">
        <v>562</v>
      </c>
      <c r="CC178" s="11">
        <f t="shared" si="193"/>
        <v>88.888888888888886</v>
      </c>
      <c r="CD178">
        <v>44</v>
      </c>
      <c r="CE178">
        <f t="shared" si="194"/>
        <v>304</v>
      </c>
      <c r="CF178" t="s">
        <v>123</v>
      </c>
      <c r="CG178" s="11">
        <f t="shared" si="195"/>
        <v>84.444444444444443</v>
      </c>
      <c r="CH178">
        <v>51.5</v>
      </c>
      <c r="CI178">
        <f t="shared" si="196"/>
        <v>170</v>
      </c>
      <c r="CJ178" t="s">
        <v>252</v>
      </c>
      <c r="CK178" s="11">
        <f t="shared" si="197"/>
        <v>82.539682539682545</v>
      </c>
      <c r="CL178">
        <v>25</v>
      </c>
      <c r="CM178">
        <f t="shared" si="198"/>
        <v>151</v>
      </c>
      <c r="CN178" t="s">
        <v>1811</v>
      </c>
      <c r="CO178" s="11">
        <f t="shared" si="199"/>
        <v>133.96825396825398</v>
      </c>
      <c r="CP178">
        <v>20</v>
      </c>
      <c r="CQ178">
        <f t="shared" si="200"/>
        <v>294</v>
      </c>
      <c r="CR178" t="s">
        <v>405</v>
      </c>
      <c r="CS178" s="11">
        <f t="shared" si="201"/>
        <v>72.38095238095238</v>
      </c>
      <c r="CT178">
        <v>38</v>
      </c>
      <c r="CU178">
        <f t="shared" si="202"/>
        <v>266</v>
      </c>
      <c r="CV178" t="s">
        <v>406</v>
      </c>
      <c r="CW178" s="11">
        <f t="shared" si="203"/>
        <v>112.06349206349206</v>
      </c>
      <c r="CX178">
        <v>84</v>
      </c>
      <c r="CY178">
        <f t="shared" si="204"/>
        <v>252</v>
      </c>
      <c r="CZ178" t="s">
        <v>562</v>
      </c>
      <c r="DA178" s="11">
        <f t="shared" si="205"/>
        <v>105.07936507936508</v>
      </c>
      <c r="DB178">
        <v>72</v>
      </c>
      <c r="DC178">
        <f t="shared" si="206"/>
        <v>255</v>
      </c>
      <c r="DD178" t="s">
        <v>123</v>
      </c>
      <c r="DE178" s="11">
        <f t="shared" si="207"/>
        <v>116.19047619047619</v>
      </c>
      <c r="DF178">
        <v>69</v>
      </c>
      <c r="DG178">
        <f t="shared" si="208"/>
        <v>115</v>
      </c>
      <c r="DH178" t="s">
        <v>252</v>
      </c>
      <c r="DI178" s="11">
        <f t="shared" si="209"/>
        <v>140.3174603174603</v>
      </c>
      <c r="DJ178">
        <v>25</v>
      </c>
      <c r="DK178">
        <f t="shared" si="210"/>
        <v>258</v>
      </c>
      <c r="DL178" t="s">
        <v>1811</v>
      </c>
      <c r="DM178" s="11">
        <f t="shared" si="211"/>
        <v>113.33333333333333</v>
      </c>
      <c r="DN178">
        <v>41</v>
      </c>
      <c r="DO178">
        <f t="shared" si="212"/>
        <v>207</v>
      </c>
      <c r="DP178" t="s">
        <v>405</v>
      </c>
      <c r="DQ178" s="11">
        <f t="shared" si="213"/>
        <v>116.82539682539682</v>
      </c>
      <c r="DR178">
        <v>20</v>
      </c>
      <c r="DS178">
        <f t="shared" si="214"/>
        <v>304</v>
      </c>
      <c r="DT178" t="s">
        <v>127</v>
      </c>
      <c r="DU178" s="11">
        <f t="shared" si="215"/>
        <v>69.841269841269849</v>
      </c>
      <c r="DV178">
        <v>73.5</v>
      </c>
      <c r="DW178">
        <f t="shared" si="216"/>
        <v>268</v>
      </c>
      <c r="DX178" t="s">
        <v>402</v>
      </c>
      <c r="DY178" s="11">
        <f t="shared" si="217"/>
        <v>96.825396825396822</v>
      </c>
      <c r="DZ178">
        <v>32</v>
      </c>
      <c r="EA178">
        <f t="shared" si="218"/>
        <v>306</v>
      </c>
      <c r="EB178" t="s">
        <v>123</v>
      </c>
      <c r="EC178" s="11">
        <f t="shared" si="219"/>
        <v>89.206349206349202</v>
      </c>
      <c r="ED178">
        <v>53</v>
      </c>
      <c r="EE178">
        <f t="shared" si="220"/>
        <v>242</v>
      </c>
      <c r="EF178" t="s">
        <v>252</v>
      </c>
      <c r="EG178" s="11">
        <f t="shared" si="221"/>
        <v>54.285714285714285</v>
      </c>
      <c r="EH178">
        <v>18</v>
      </c>
      <c r="EI178">
        <f t="shared" si="222"/>
        <v>300</v>
      </c>
      <c r="EJ178" t="s">
        <v>1811</v>
      </c>
      <c r="EK178" s="11">
        <f t="shared" si="223"/>
        <v>54.603174603174601</v>
      </c>
      <c r="EL178">
        <v>34.5</v>
      </c>
      <c r="EM178">
        <f t="shared" si="224"/>
        <v>260</v>
      </c>
      <c r="EN178" t="s">
        <v>405</v>
      </c>
      <c r="EO178" s="11">
        <f t="shared" si="225"/>
        <v>93.015873015873012</v>
      </c>
      <c r="EP178">
        <v>39.5</v>
      </c>
      <c r="EQ178">
        <f t="shared" si="226"/>
        <v>209</v>
      </c>
      <c r="ER178" t="s">
        <v>1802</v>
      </c>
      <c r="ES178" s="11">
        <f t="shared" si="227"/>
        <v>49.841269841269842</v>
      </c>
      <c r="ET178">
        <v>94</v>
      </c>
      <c r="EU178">
        <f t="shared" si="228"/>
        <v>258</v>
      </c>
      <c r="EV178">
        <v>74</v>
      </c>
      <c r="EW178">
        <f t="shared" si="229"/>
        <v>272</v>
      </c>
      <c r="EX178">
        <v>115</v>
      </c>
      <c r="EY178">
        <f t="shared" si="230"/>
        <v>98</v>
      </c>
      <c r="EZ178">
        <v>40</v>
      </c>
      <c r="FA178">
        <f t="shared" si="231"/>
        <v>157</v>
      </c>
      <c r="FB178">
        <v>24</v>
      </c>
      <c r="FC178">
        <f t="shared" si="232"/>
        <v>238</v>
      </c>
      <c r="FD178">
        <v>42</v>
      </c>
      <c r="FE178">
        <f t="shared" si="233"/>
        <v>51</v>
      </c>
    </row>
    <row r="179" spans="1:161" x14ac:dyDescent="0.2">
      <c r="A179" t="s">
        <v>563</v>
      </c>
      <c r="B179" t="s">
        <v>564</v>
      </c>
      <c r="C179" t="s">
        <v>560</v>
      </c>
      <c r="D179" t="s">
        <v>17</v>
      </c>
      <c r="E179" t="s">
        <v>565</v>
      </c>
      <c r="F179">
        <v>102</v>
      </c>
      <c r="G179">
        <f t="shared" si="156"/>
        <v>175</v>
      </c>
      <c r="H179" t="s">
        <v>562</v>
      </c>
      <c r="I179" s="11">
        <f t="shared" si="157"/>
        <v>98.095238095238102</v>
      </c>
      <c r="J179">
        <v>49</v>
      </c>
      <c r="K179">
        <f t="shared" si="158"/>
        <v>298</v>
      </c>
      <c r="L179" t="s">
        <v>123</v>
      </c>
      <c r="M179" s="11">
        <f t="shared" si="159"/>
        <v>86.666666666666671</v>
      </c>
      <c r="N179">
        <v>90</v>
      </c>
      <c r="O179" s="12">
        <f t="shared" si="160"/>
        <v>127</v>
      </c>
      <c r="P179" t="s">
        <v>252</v>
      </c>
      <c r="Q179" s="11">
        <f t="shared" si="161"/>
        <v>105.07936507936508</v>
      </c>
      <c r="R179">
        <v>44.5</v>
      </c>
      <c r="S179">
        <f t="shared" si="162"/>
        <v>195</v>
      </c>
      <c r="T179" t="s">
        <v>125</v>
      </c>
      <c r="U179" s="11">
        <f t="shared" si="163"/>
        <v>103.17460317460318</v>
      </c>
      <c r="V179">
        <v>45</v>
      </c>
      <c r="W179">
        <f t="shared" si="164"/>
        <v>206</v>
      </c>
      <c r="X179" t="s">
        <v>405</v>
      </c>
      <c r="Y179" s="11">
        <f t="shared" si="165"/>
        <v>77.142857142857139</v>
      </c>
      <c r="Z179">
        <v>70.5</v>
      </c>
      <c r="AA179">
        <f t="shared" si="166"/>
        <v>95</v>
      </c>
      <c r="AB179" t="s">
        <v>406</v>
      </c>
      <c r="AC179" s="11">
        <f t="shared" si="167"/>
        <v>112.38095238095238</v>
      </c>
      <c r="AD179">
        <v>98.5</v>
      </c>
      <c r="AE179">
        <f t="shared" si="168"/>
        <v>169</v>
      </c>
      <c r="AF179" t="s">
        <v>562</v>
      </c>
      <c r="AG179" s="11">
        <f t="shared" si="169"/>
        <v>60</v>
      </c>
      <c r="AH179">
        <v>63</v>
      </c>
      <c r="AI179">
        <f t="shared" si="170"/>
        <v>256</v>
      </c>
      <c r="AJ179" t="s">
        <v>123</v>
      </c>
      <c r="AK179" s="11">
        <f t="shared" si="171"/>
        <v>110.15873015873015</v>
      </c>
      <c r="AL179">
        <v>73</v>
      </c>
      <c r="AM179">
        <f t="shared" si="172"/>
        <v>143</v>
      </c>
      <c r="AN179" t="s">
        <v>252</v>
      </c>
      <c r="AO179" s="11">
        <f t="shared" si="173"/>
        <v>107.93650793650794</v>
      </c>
      <c r="AP179">
        <v>28</v>
      </c>
      <c r="AQ179">
        <f t="shared" si="174"/>
        <v>205</v>
      </c>
      <c r="AR179" t="s">
        <v>125</v>
      </c>
      <c r="AS179" s="11">
        <f t="shared" si="175"/>
        <v>104.12698412698413</v>
      </c>
      <c r="AT179">
        <v>34</v>
      </c>
      <c r="AU179">
        <f t="shared" si="176"/>
        <v>223</v>
      </c>
      <c r="AV179" t="s">
        <v>405</v>
      </c>
      <c r="AW179" s="11">
        <f t="shared" si="177"/>
        <v>80.952380952380949</v>
      </c>
      <c r="AX179">
        <v>49</v>
      </c>
      <c r="AY179">
        <f t="shared" si="178"/>
        <v>134</v>
      </c>
      <c r="AZ179" t="s">
        <v>406</v>
      </c>
      <c r="BA179" s="11">
        <f t="shared" si="179"/>
        <v>120.63492063492063</v>
      </c>
      <c r="BB179">
        <v>97</v>
      </c>
      <c r="BC179">
        <f t="shared" si="180"/>
        <v>43</v>
      </c>
      <c r="BD179" t="s">
        <v>562</v>
      </c>
      <c r="BE179" s="11">
        <f t="shared" si="181"/>
        <v>136.1904761904762</v>
      </c>
      <c r="BF179">
        <v>57</v>
      </c>
      <c r="BG179">
        <f t="shared" si="182"/>
        <v>288</v>
      </c>
      <c r="BH179" t="s">
        <v>123</v>
      </c>
      <c r="BI179" s="11">
        <f t="shared" si="183"/>
        <v>92.38095238095238</v>
      </c>
      <c r="BJ179">
        <v>74.5</v>
      </c>
      <c r="BK179">
        <f t="shared" si="184"/>
        <v>168</v>
      </c>
      <c r="BL179" t="s">
        <v>252</v>
      </c>
      <c r="BM179" s="11">
        <f t="shared" si="185"/>
        <v>89.523809523809518</v>
      </c>
      <c r="BN179">
        <v>24</v>
      </c>
      <c r="BO179">
        <f t="shared" si="186"/>
        <v>218</v>
      </c>
      <c r="BP179" t="s">
        <v>22</v>
      </c>
      <c r="BQ179" s="11">
        <f t="shared" si="187"/>
        <v>113.65079365079364</v>
      </c>
      <c r="BR179">
        <v>35</v>
      </c>
      <c r="BS179" s="12">
        <f t="shared" si="188"/>
        <v>163</v>
      </c>
      <c r="BT179" t="s">
        <v>405</v>
      </c>
      <c r="BU179" s="11">
        <f t="shared" si="189"/>
        <v>140</v>
      </c>
      <c r="BV179">
        <v>48</v>
      </c>
      <c r="BW179">
        <f t="shared" si="190"/>
        <v>199</v>
      </c>
      <c r="BX179" t="s">
        <v>406</v>
      </c>
      <c r="BY179" s="11">
        <f t="shared" si="191"/>
        <v>88.571428571428569</v>
      </c>
      <c r="BZ179">
        <v>91</v>
      </c>
      <c r="CA179">
        <f t="shared" si="192"/>
        <v>157</v>
      </c>
      <c r="CB179" t="s">
        <v>562</v>
      </c>
      <c r="CC179" s="11">
        <f t="shared" si="193"/>
        <v>108.25396825396825</v>
      </c>
      <c r="CD179">
        <v>63</v>
      </c>
      <c r="CE179">
        <f t="shared" si="194"/>
        <v>264</v>
      </c>
      <c r="CF179" t="s">
        <v>123</v>
      </c>
      <c r="CG179" s="11">
        <f t="shared" si="195"/>
        <v>108.25396825396825</v>
      </c>
      <c r="CH179">
        <v>57</v>
      </c>
      <c r="CI179">
        <f t="shared" si="196"/>
        <v>135</v>
      </c>
      <c r="CJ179" t="s">
        <v>252</v>
      </c>
      <c r="CK179" s="11">
        <f t="shared" si="197"/>
        <v>108.88888888888889</v>
      </c>
      <c r="CL179">
        <v>16</v>
      </c>
      <c r="CM179">
        <f t="shared" si="198"/>
        <v>261</v>
      </c>
      <c r="CN179" t="s">
        <v>1811</v>
      </c>
      <c r="CO179" s="11">
        <f t="shared" si="199"/>
        <v>113.01587301587301</v>
      </c>
      <c r="CP179">
        <v>21</v>
      </c>
      <c r="CQ179">
        <f t="shared" si="200"/>
        <v>289</v>
      </c>
      <c r="CR179" t="s">
        <v>405</v>
      </c>
      <c r="CS179" s="11">
        <f t="shared" si="201"/>
        <v>91.428571428571431</v>
      </c>
      <c r="CT179">
        <v>52</v>
      </c>
      <c r="CU179">
        <f t="shared" si="202"/>
        <v>163</v>
      </c>
      <c r="CV179" t="s">
        <v>406</v>
      </c>
      <c r="CW179" s="11">
        <f t="shared" si="203"/>
        <v>122.22222222222223</v>
      </c>
      <c r="CX179">
        <v>90</v>
      </c>
      <c r="CY179">
        <f t="shared" si="204"/>
        <v>183</v>
      </c>
      <c r="CZ179" t="s">
        <v>562</v>
      </c>
      <c r="DA179" s="11">
        <f t="shared" si="205"/>
        <v>116.82539682539682</v>
      </c>
      <c r="DB179">
        <v>60</v>
      </c>
      <c r="DC179">
        <f t="shared" si="206"/>
        <v>290</v>
      </c>
      <c r="DD179" t="s">
        <v>123</v>
      </c>
      <c r="DE179" s="11">
        <f t="shared" si="207"/>
        <v>102.22222222222223</v>
      </c>
      <c r="DF179">
        <v>59</v>
      </c>
      <c r="DG179">
        <f t="shared" si="208"/>
        <v>163</v>
      </c>
      <c r="DH179" t="s">
        <v>252</v>
      </c>
      <c r="DI179" s="11">
        <f t="shared" si="209"/>
        <v>82.222222222222229</v>
      </c>
      <c r="DJ179">
        <v>13</v>
      </c>
      <c r="DK179">
        <f t="shared" si="210"/>
        <v>302</v>
      </c>
      <c r="DL179" t="s">
        <v>1811</v>
      </c>
      <c r="DM179" s="11">
        <f t="shared" si="211"/>
        <v>80.952380952380949</v>
      </c>
      <c r="DN179">
        <v>34</v>
      </c>
      <c r="DO179">
        <f t="shared" si="212"/>
        <v>262</v>
      </c>
      <c r="DP179" t="s">
        <v>405</v>
      </c>
      <c r="DQ179" s="11">
        <f t="shared" si="213"/>
        <v>98.730158730158735</v>
      </c>
      <c r="DR179">
        <v>34</v>
      </c>
      <c r="DS179">
        <f t="shared" si="214"/>
        <v>233</v>
      </c>
      <c r="DT179" t="s">
        <v>127</v>
      </c>
      <c r="DU179" s="11">
        <f t="shared" si="215"/>
        <v>118.0952380952381</v>
      </c>
      <c r="DV179">
        <v>77.5</v>
      </c>
      <c r="DW179">
        <f t="shared" si="216"/>
        <v>236</v>
      </c>
      <c r="DX179" t="s">
        <v>402</v>
      </c>
      <c r="DY179" s="11">
        <f t="shared" si="217"/>
        <v>62.539682539682538</v>
      </c>
      <c r="DZ179">
        <v>37</v>
      </c>
      <c r="EA179">
        <f t="shared" si="218"/>
        <v>297</v>
      </c>
      <c r="EB179" t="s">
        <v>1805</v>
      </c>
      <c r="EC179" s="11">
        <f t="shared" si="219"/>
        <v>68.571428571428569</v>
      </c>
      <c r="ED179">
        <v>76.5</v>
      </c>
      <c r="EE179">
        <f t="shared" si="220"/>
        <v>107</v>
      </c>
      <c r="EF179" t="s">
        <v>982</v>
      </c>
      <c r="EG179" s="11">
        <f t="shared" si="221"/>
        <v>104.12698412698413</v>
      </c>
      <c r="EH179">
        <v>26</v>
      </c>
      <c r="EI179">
        <f t="shared" si="222"/>
        <v>242</v>
      </c>
      <c r="EJ179" t="s">
        <v>1827</v>
      </c>
      <c r="EK179" s="11">
        <f t="shared" si="223"/>
        <v>102.22222222222223</v>
      </c>
      <c r="EL179">
        <v>35</v>
      </c>
      <c r="EM179">
        <f t="shared" si="224"/>
        <v>258</v>
      </c>
      <c r="EN179" t="s">
        <v>1807</v>
      </c>
      <c r="EO179" s="11">
        <f t="shared" si="225"/>
        <v>77.460317460317455</v>
      </c>
      <c r="EP179">
        <v>27</v>
      </c>
      <c r="EQ179">
        <f t="shared" si="226"/>
        <v>290</v>
      </c>
      <c r="ER179" t="s">
        <v>1802</v>
      </c>
      <c r="ES179" s="11">
        <f t="shared" si="227"/>
        <v>80.634920634920633</v>
      </c>
      <c r="ET179">
        <v>106</v>
      </c>
      <c r="EU179">
        <f t="shared" si="228"/>
        <v>118</v>
      </c>
      <c r="EV179">
        <v>88</v>
      </c>
      <c r="EW179">
        <f t="shared" si="229"/>
        <v>198</v>
      </c>
      <c r="EX179">
        <v>110</v>
      </c>
      <c r="EY179">
        <f t="shared" si="230"/>
        <v>120</v>
      </c>
      <c r="EZ179">
        <v>33</v>
      </c>
      <c r="FA179">
        <f t="shared" si="231"/>
        <v>249</v>
      </c>
      <c r="FB179">
        <v>27</v>
      </c>
      <c r="FC179">
        <f t="shared" si="232"/>
        <v>187</v>
      </c>
      <c r="FD179">
        <v>32</v>
      </c>
      <c r="FE179">
        <f t="shared" si="233"/>
        <v>229</v>
      </c>
    </row>
    <row r="180" spans="1:161" x14ac:dyDescent="0.2">
      <c r="A180" t="s">
        <v>566</v>
      </c>
      <c r="B180" t="s">
        <v>567</v>
      </c>
      <c r="C180" t="s">
        <v>560</v>
      </c>
      <c r="D180" t="s">
        <v>17</v>
      </c>
      <c r="E180" t="s">
        <v>568</v>
      </c>
      <c r="F180">
        <v>102</v>
      </c>
      <c r="G180">
        <f t="shared" si="156"/>
        <v>175</v>
      </c>
      <c r="H180" t="s">
        <v>562</v>
      </c>
      <c r="I180" s="11">
        <f t="shared" si="157"/>
        <v>98.095238095238102</v>
      </c>
      <c r="J180">
        <v>85</v>
      </c>
      <c r="K180">
        <f t="shared" si="158"/>
        <v>156</v>
      </c>
      <c r="L180" t="s">
        <v>123</v>
      </c>
      <c r="M180" s="11">
        <f t="shared" si="159"/>
        <v>121.26984126984127</v>
      </c>
      <c r="N180">
        <v>79</v>
      </c>
      <c r="O180" s="12">
        <f t="shared" si="160"/>
        <v>173</v>
      </c>
      <c r="P180" t="s">
        <v>252</v>
      </c>
      <c r="Q180" s="11">
        <f t="shared" si="161"/>
        <v>95.555555555555557</v>
      </c>
      <c r="R180">
        <v>42</v>
      </c>
      <c r="S180">
        <f t="shared" si="162"/>
        <v>220</v>
      </c>
      <c r="T180" t="s">
        <v>125</v>
      </c>
      <c r="U180" s="11">
        <f t="shared" si="163"/>
        <v>117.14285714285714</v>
      </c>
      <c r="V180">
        <v>44</v>
      </c>
      <c r="W180">
        <f t="shared" si="164"/>
        <v>216</v>
      </c>
      <c r="X180" t="s">
        <v>405</v>
      </c>
      <c r="Y180" s="11">
        <f t="shared" si="165"/>
        <v>100.63492063492063</v>
      </c>
      <c r="Z180">
        <v>57.5</v>
      </c>
      <c r="AA180">
        <f t="shared" si="166"/>
        <v>233</v>
      </c>
      <c r="AB180" t="s">
        <v>406</v>
      </c>
      <c r="AC180" s="11">
        <f t="shared" si="167"/>
        <v>95.238095238095241</v>
      </c>
      <c r="AD180">
        <v>98.5</v>
      </c>
      <c r="AE180">
        <f t="shared" si="168"/>
        <v>169</v>
      </c>
      <c r="AF180" t="s">
        <v>562</v>
      </c>
      <c r="AG180" s="11">
        <f t="shared" si="169"/>
        <v>120.63492063492063</v>
      </c>
      <c r="AH180">
        <v>71</v>
      </c>
      <c r="AI180">
        <f t="shared" si="170"/>
        <v>223</v>
      </c>
      <c r="AJ180" t="s">
        <v>123</v>
      </c>
      <c r="AK180" s="11">
        <f t="shared" si="171"/>
        <v>114.28571428571428</v>
      </c>
      <c r="AL180">
        <v>69.5</v>
      </c>
      <c r="AM180">
        <f t="shared" si="172"/>
        <v>159</v>
      </c>
      <c r="AN180" t="s">
        <v>252</v>
      </c>
      <c r="AO180" s="11">
        <f t="shared" si="173"/>
        <v>95.238095238095241</v>
      </c>
      <c r="AP180">
        <v>18</v>
      </c>
      <c r="AQ180">
        <f t="shared" si="174"/>
        <v>274</v>
      </c>
      <c r="AR180" t="s">
        <v>125</v>
      </c>
      <c r="AS180" s="11">
        <f t="shared" si="175"/>
        <v>69.206349206349202</v>
      </c>
      <c r="AT180">
        <v>41</v>
      </c>
      <c r="AU180">
        <f t="shared" si="176"/>
        <v>184</v>
      </c>
      <c r="AV180" t="s">
        <v>405</v>
      </c>
      <c r="AW180" s="11">
        <f t="shared" si="177"/>
        <v>100</v>
      </c>
      <c r="AX180">
        <v>38</v>
      </c>
      <c r="AY180">
        <f t="shared" si="178"/>
        <v>218</v>
      </c>
      <c r="AZ180" t="s">
        <v>406</v>
      </c>
      <c r="BA180" s="11">
        <f t="shared" si="179"/>
        <v>110.47619047619048</v>
      </c>
      <c r="BB180">
        <v>83</v>
      </c>
      <c r="BC180">
        <f t="shared" si="180"/>
        <v>234</v>
      </c>
      <c r="BD180" t="s">
        <v>562</v>
      </c>
      <c r="BE180" s="11">
        <f t="shared" si="181"/>
        <v>82.539682539682545</v>
      </c>
      <c r="BF180">
        <v>67</v>
      </c>
      <c r="BG180">
        <f t="shared" si="182"/>
        <v>268</v>
      </c>
      <c r="BH180" t="s">
        <v>123</v>
      </c>
      <c r="BI180" s="11">
        <f t="shared" si="183"/>
        <v>86.984126984126988</v>
      </c>
      <c r="BJ180">
        <v>80.5</v>
      </c>
      <c r="BK180">
        <f t="shared" si="184"/>
        <v>144</v>
      </c>
      <c r="BL180" t="s">
        <v>252</v>
      </c>
      <c r="BM180" s="11">
        <f t="shared" si="185"/>
        <v>134.60317460317461</v>
      </c>
      <c r="BN180">
        <v>28</v>
      </c>
      <c r="BO180">
        <f t="shared" si="186"/>
        <v>177</v>
      </c>
      <c r="BP180" t="s">
        <v>22</v>
      </c>
      <c r="BQ180" s="11">
        <f t="shared" si="187"/>
        <v>112.06349206349206</v>
      </c>
      <c r="BR180">
        <v>32</v>
      </c>
      <c r="BS180" s="12">
        <f t="shared" si="188"/>
        <v>184</v>
      </c>
      <c r="BT180" t="s">
        <v>405</v>
      </c>
      <c r="BU180" s="11">
        <f t="shared" si="189"/>
        <v>76.19047619047619</v>
      </c>
      <c r="BV180">
        <v>40</v>
      </c>
      <c r="BW180">
        <f t="shared" si="190"/>
        <v>251</v>
      </c>
      <c r="BX180" t="s">
        <v>406</v>
      </c>
      <c r="BY180" s="11">
        <f t="shared" si="191"/>
        <v>94.603174603174608</v>
      </c>
      <c r="BZ180">
        <v>89</v>
      </c>
      <c r="CA180">
        <f t="shared" si="192"/>
        <v>179</v>
      </c>
      <c r="CB180" t="s">
        <v>562</v>
      </c>
      <c r="CC180" s="11">
        <f t="shared" si="193"/>
        <v>92.698412698412696</v>
      </c>
      <c r="CD180">
        <v>74</v>
      </c>
      <c r="CE180">
        <f t="shared" si="194"/>
        <v>227</v>
      </c>
      <c r="CF180" t="s">
        <v>123</v>
      </c>
      <c r="CG180" s="11">
        <f t="shared" si="195"/>
        <v>108.88888888888889</v>
      </c>
      <c r="CH180">
        <v>39.5</v>
      </c>
      <c r="CI180">
        <f t="shared" si="196"/>
        <v>253</v>
      </c>
      <c r="CJ180" t="s">
        <v>252</v>
      </c>
      <c r="CK180" s="11">
        <f t="shared" si="197"/>
        <v>81.904761904761898</v>
      </c>
      <c r="CL180">
        <v>20</v>
      </c>
      <c r="CM180">
        <f t="shared" si="198"/>
        <v>215</v>
      </c>
      <c r="CN180" t="s">
        <v>1811</v>
      </c>
      <c r="CO180" s="11">
        <f t="shared" si="199"/>
        <v>92.063492063492063</v>
      </c>
      <c r="CP180">
        <v>40</v>
      </c>
      <c r="CQ180">
        <f t="shared" si="200"/>
        <v>109</v>
      </c>
      <c r="CR180" t="s">
        <v>405</v>
      </c>
      <c r="CS180" s="11">
        <f t="shared" si="201"/>
        <v>148.57142857142856</v>
      </c>
      <c r="CT180">
        <v>43</v>
      </c>
      <c r="CU180">
        <f t="shared" si="202"/>
        <v>234</v>
      </c>
      <c r="CV180" t="s">
        <v>406</v>
      </c>
      <c r="CW180" s="11">
        <f t="shared" si="203"/>
        <v>52.380952380952387</v>
      </c>
      <c r="CX180">
        <v>92</v>
      </c>
      <c r="CY180">
        <f t="shared" si="204"/>
        <v>156</v>
      </c>
      <c r="CZ180" t="s">
        <v>562</v>
      </c>
      <c r="DA180" s="11">
        <f t="shared" si="205"/>
        <v>140.95238095238096</v>
      </c>
      <c r="DB180">
        <v>72</v>
      </c>
      <c r="DC180">
        <f t="shared" si="206"/>
        <v>255</v>
      </c>
      <c r="DD180" t="s">
        <v>123</v>
      </c>
      <c r="DE180" s="11">
        <f t="shared" si="207"/>
        <v>106.34920634920636</v>
      </c>
      <c r="DF180">
        <v>50.5</v>
      </c>
      <c r="DG180">
        <f t="shared" si="208"/>
        <v>196</v>
      </c>
      <c r="DH180" t="s">
        <v>252</v>
      </c>
      <c r="DI180" s="11">
        <f t="shared" si="209"/>
        <v>127.3015873015873</v>
      </c>
      <c r="DJ180">
        <v>34</v>
      </c>
      <c r="DK180">
        <f t="shared" si="210"/>
        <v>190</v>
      </c>
      <c r="DL180" t="s">
        <v>1811</v>
      </c>
      <c r="DM180" s="11">
        <f t="shared" si="211"/>
        <v>121.26984126984127</v>
      </c>
      <c r="DN180">
        <v>34</v>
      </c>
      <c r="DO180">
        <f t="shared" si="212"/>
        <v>262</v>
      </c>
      <c r="DP180" t="s">
        <v>405</v>
      </c>
      <c r="DQ180" s="11">
        <f t="shared" si="213"/>
        <v>47.619047619047613</v>
      </c>
      <c r="DR180">
        <v>53</v>
      </c>
      <c r="DS180">
        <f t="shared" si="214"/>
        <v>84</v>
      </c>
      <c r="DT180" t="s">
        <v>127</v>
      </c>
      <c r="DU180" s="11">
        <f t="shared" si="215"/>
        <v>129.84126984126985</v>
      </c>
      <c r="DV180">
        <v>71</v>
      </c>
      <c r="DW180">
        <f t="shared" si="216"/>
        <v>285</v>
      </c>
      <c r="DX180" t="s">
        <v>402</v>
      </c>
      <c r="DY180" s="11">
        <f t="shared" si="217"/>
        <v>66.666666666666671</v>
      </c>
      <c r="DZ180">
        <v>51</v>
      </c>
      <c r="EA180">
        <f t="shared" si="218"/>
        <v>275</v>
      </c>
      <c r="EB180" t="s">
        <v>123</v>
      </c>
      <c r="EC180" s="11">
        <f t="shared" si="219"/>
        <v>54.920634920634917</v>
      </c>
      <c r="ED180">
        <v>41</v>
      </c>
      <c r="EE180">
        <f t="shared" si="220"/>
        <v>282</v>
      </c>
      <c r="EF180" t="s">
        <v>252</v>
      </c>
      <c r="EG180" s="11">
        <f t="shared" si="221"/>
        <v>88.888888888888886</v>
      </c>
      <c r="EH180">
        <v>24.5</v>
      </c>
      <c r="EI180">
        <f t="shared" si="222"/>
        <v>257</v>
      </c>
      <c r="EJ180" t="s">
        <v>1811</v>
      </c>
      <c r="EK180" s="11">
        <f t="shared" si="223"/>
        <v>113.01587301587301</v>
      </c>
      <c r="EL180">
        <v>55</v>
      </c>
      <c r="EM180">
        <f t="shared" si="224"/>
        <v>97</v>
      </c>
      <c r="EN180" t="s">
        <v>405</v>
      </c>
      <c r="EO180" s="11">
        <f t="shared" si="225"/>
        <v>140</v>
      </c>
      <c r="EP180">
        <v>43</v>
      </c>
      <c r="EQ180">
        <f t="shared" si="226"/>
        <v>178</v>
      </c>
      <c r="ER180" t="s">
        <v>1802</v>
      </c>
      <c r="ES180" s="11">
        <f t="shared" si="227"/>
        <v>106.66666666666667</v>
      </c>
      <c r="ET180">
        <v>101</v>
      </c>
      <c r="EU180">
        <f t="shared" si="228"/>
        <v>180</v>
      </c>
      <c r="EV180">
        <v>96</v>
      </c>
      <c r="EW180">
        <f t="shared" si="229"/>
        <v>133</v>
      </c>
      <c r="EX180">
        <v>71</v>
      </c>
      <c r="EY180">
        <f t="shared" si="230"/>
        <v>247</v>
      </c>
      <c r="EZ180">
        <v>27</v>
      </c>
      <c r="FA180">
        <f t="shared" si="231"/>
        <v>298</v>
      </c>
      <c r="FB180">
        <v>25</v>
      </c>
      <c r="FC180">
        <f t="shared" si="232"/>
        <v>223</v>
      </c>
      <c r="FD180">
        <v>34</v>
      </c>
      <c r="FE180">
        <f t="shared" si="233"/>
        <v>199</v>
      </c>
    </row>
    <row r="181" spans="1:161" x14ac:dyDescent="0.2">
      <c r="A181" t="s">
        <v>569</v>
      </c>
      <c r="B181" t="s">
        <v>570</v>
      </c>
      <c r="C181" t="s">
        <v>560</v>
      </c>
      <c r="D181" t="s">
        <v>17</v>
      </c>
      <c r="E181" t="s">
        <v>571</v>
      </c>
      <c r="F181">
        <v>108</v>
      </c>
      <c r="G181">
        <f t="shared" si="156"/>
        <v>88</v>
      </c>
      <c r="H181" t="s">
        <v>562</v>
      </c>
      <c r="I181" s="11">
        <f t="shared" si="157"/>
        <v>122.53968253968254</v>
      </c>
      <c r="J181">
        <v>83</v>
      </c>
      <c r="K181">
        <f t="shared" si="158"/>
        <v>169</v>
      </c>
      <c r="L181" t="s">
        <v>123</v>
      </c>
      <c r="M181" s="11">
        <f t="shared" si="159"/>
        <v>119.04761904761905</v>
      </c>
      <c r="N181">
        <v>76</v>
      </c>
      <c r="O181" s="12">
        <f t="shared" si="160"/>
        <v>193</v>
      </c>
      <c r="P181" t="s">
        <v>252</v>
      </c>
      <c r="Q181" s="11">
        <f t="shared" si="161"/>
        <v>98.730158730158735</v>
      </c>
      <c r="R181">
        <v>60</v>
      </c>
      <c r="S181">
        <f t="shared" si="162"/>
        <v>74</v>
      </c>
      <c r="T181" t="s">
        <v>125</v>
      </c>
      <c r="U181" s="11">
        <f t="shared" si="163"/>
        <v>101.26984126984127</v>
      </c>
      <c r="V181">
        <v>50</v>
      </c>
      <c r="W181">
        <f t="shared" si="164"/>
        <v>170</v>
      </c>
      <c r="X181" t="s">
        <v>405</v>
      </c>
      <c r="Y181" s="11">
        <f t="shared" si="165"/>
        <v>138.41269841269843</v>
      </c>
      <c r="Z181">
        <v>62.5</v>
      </c>
      <c r="AA181">
        <f t="shared" si="166"/>
        <v>182</v>
      </c>
      <c r="AB181" t="s">
        <v>406</v>
      </c>
      <c r="AC181" s="11">
        <f t="shared" si="167"/>
        <v>134.60317460317461</v>
      </c>
      <c r="AD181">
        <v>99</v>
      </c>
      <c r="AE181">
        <f t="shared" si="168"/>
        <v>159</v>
      </c>
      <c r="AF181" t="s">
        <v>562</v>
      </c>
      <c r="AG181" s="11">
        <f t="shared" si="169"/>
        <v>137.14285714285714</v>
      </c>
      <c r="AH181">
        <v>70</v>
      </c>
      <c r="AI181">
        <f t="shared" si="170"/>
        <v>229</v>
      </c>
      <c r="AJ181" t="s">
        <v>123</v>
      </c>
      <c r="AK181" s="11">
        <f t="shared" si="171"/>
        <v>89.206349206349202</v>
      </c>
      <c r="AL181">
        <v>61</v>
      </c>
      <c r="AM181">
        <f t="shared" si="172"/>
        <v>189</v>
      </c>
      <c r="AN181" t="s">
        <v>252</v>
      </c>
      <c r="AO181" s="11">
        <f t="shared" si="173"/>
        <v>85.714285714285722</v>
      </c>
      <c r="AP181">
        <v>43</v>
      </c>
      <c r="AQ181">
        <f t="shared" si="174"/>
        <v>78</v>
      </c>
      <c r="AR181" t="s">
        <v>125</v>
      </c>
      <c r="AS181" s="11">
        <f t="shared" si="175"/>
        <v>116.19047619047619</v>
      </c>
      <c r="AT181">
        <v>52</v>
      </c>
      <c r="AU181">
        <f t="shared" si="176"/>
        <v>98</v>
      </c>
      <c r="AV181" t="s">
        <v>405</v>
      </c>
      <c r="AW181" s="11">
        <f t="shared" si="177"/>
        <v>103.17460317460318</v>
      </c>
      <c r="AX181">
        <v>18</v>
      </c>
      <c r="AY181">
        <f t="shared" si="178"/>
        <v>291</v>
      </c>
      <c r="AZ181" t="s">
        <v>406</v>
      </c>
      <c r="BA181" s="11">
        <f t="shared" si="179"/>
        <v>43.80952380952381</v>
      </c>
      <c r="BB181">
        <v>78</v>
      </c>
      <c r="BC181">
        <f t="shared" si="180"/>
        <v>276</v>
      </c>
      <c r="BD181" t="s">
        <v>562</v>
      </c>
      <c r="BE181" s="11">
        <f t="shared" si="181"/>
        <v>53.333333333333336</v>
      </c>
      <c r="BF181">
        <v>85</v>
      </c>
      <c r="BG181">
        <f t="shared" si="182"/>
        <v>195</v>
      </c>
      <c r="BH181" t="s">
        <v>123</v>
      </c>
      <c r="BI181" s="11">
        <f t="shared" si="183"/>
        <v>110.15873015873015</v>
      </c>
      <c r="BJ181">
        <v>80.5</v>
      </c>
      <c r="BK181">
        <f t="shared" si="184"/>
        <v>144</v>
      </c>
      <c r="BL181" t="s">
        <v>252</v>
      </c>
      <c r="BM181" s="11">
        <f t="shared" si="185"/>
        <v>123.80952380952381</v>
      </c>
      <c r="BN181">
        <v>33</v>
      </c>
      <c r="BO181">
        <f t="shared" si="186"/>
        <v>129</v>
      </c>
      <c r="BP181" t="s">
        <v>22</v>
      </c>
      <c r="BQ181" s="11">
        <f t="shared" si="187"/>
        <v>81.904761904761898</v>
      </c>
      <c r="BR181">
        <v>41</v>
      </c>
      <c r="BS181" s="12">
        <f t="shared" si="188"/>
        <v>108</v>
      </c>
      <c r="BT181" t="s">
        <v>405</v>
      </c>
      <c r="BU181" s="11">
        <f t="shared" si="189"/>
        <v>108.88888888888889</v>
      </c>
      <c r="BV181">
        <v>61</v>
      </c>
      <c r="BW181">
        <f t="shared" si="190"/>
        <v>114</v>
      </c>
      <c r="BX181" t="s">
        <v>406</v>
      </c>
      <c r="BY181" s="11">
        <f t="shared" si="191"/>
        <v>101.26984126984127</v>
      </c>
      <c r="BZ181">
        <v>94</v>
      </c>
      <c r="CA181">
        <f t="shared" si="192"/>
        <v>129</v>
      </c>
      <c r="CB181" t="s">
        <v>562</v>
      </c>
      <c r="CC181" s="11">
        <f t="shared" si="193"/>
        <v>86.031746031746025</v>
      </c>
      <c r="CD181">
        <v>74</v>
      </c>
      <c r="CE181">
        <f t="shared" si="194"/>
        <v>227</v>
      </c>
      <c r="CF181" t="s">
        <v>123</v>
      </c>
      <c r="CG181" s="11">
        <f t="shared" si="195"/>
        <v>84.761904761904759</v>
      </c>
      <c r="CH181">
        <v>46</v>
      </c>
      <c r="CI181">
        <f t="shared" si="196"/>
        <v>219</v>
      </c>
      <c r="CJ181" t="s">
        <v>252</v>
      </c>
      <c r="CK181" s="11">
        <f t="shared" si="197"/>
        <v>84.126984126984127</v>
      </c>
      <c r="CL181">
        <v>39</v>
      </c>
      <c r="CM181">
        <f t="shared" si="198"/>
        <v>72</v>
      </c>
      <c r="CN181" t="s">
        <v>1811</v>
      </c>
      <c r="CO181" s="11">
        <f t="shared" si="199"/>
        <v>131.11111111111111</v>
      </c>
      <c r="CP181">
        <v>36</v>
      </c>
      <c r="CQ181">
        <f t="shared" si="200"/>
        <v>136</v>
      </c>
      <c r="CR181" t="s">
        <v>405</v>
      </c>
      <c r="CS181" s="11">
        <f t="shared" si="201"/>
        <v>102.22222222222223</v>
      </c>
      <c r="CT181">
        <v>57</v>
      </c>
      <c r="CU181">
        <f t="shared" si="202"/>
        <v>118</v>
      </c>
      <c r="CV181" t="s">
        <v>406</v>
      </c>
      <c r="CW181" s="11">
        <f t="shared" si="203"/>
        <v>113.33333333333333</v>
      </c>
      <c r="CX181">
        <v>97</v>
      </c>
      <c r="CY181">
        <f t="shared" si="204"/>
        <v>85</v>
      </c>
      <c r="CZ181" t="s">
        <v>562</v>
      </c>
      <c r="DA181" s="11">
        <f t="shared" si="205"/>
        <v>140.95238095238096</v>
      </c>
      <c r="DB181">
        <v>89</v>
      </c>
      <c r="DC181">
        <f t="shared" si="206"/>
        <v>179</v>
      </c>
      <c r="DD181" t="s">
        <v>123</v>
      </c>
      <c r="DE181" s="11">
        <f t="shared" si="207"/>
        <v>130.15873015873015</v>
      </c>
      <c r="DF181">
        <v>58</v>
      </c>
      <c r="DG181">
        <f t="shared" si="208"/>
        <v>169</v>
      </c>
      <c r="DH181" t="s">
        <v>252</v>
      </c>
      <c r="DI181" s="11">
        <f t="shared" si="209"/>
        <v>107.61904761904762</v>
      </c>
      <c r="DJ181">
        <v>37</v>
      </c>
      <c r="DK181">
        <f t="shared" si="210"/>
        <v>170</v>
      </c>
      <c r="DL181" t="s">
        <v>1811</v>
      </c>
      <c r="DM181" s="11">
        <f t="shared" si="211"/>
        <v>79.047619047619051</v>
      </c>
      <c r="DN181">
        <v>50</v>
      </c>
      <c r="DO181">
        <f t="shared" si="212"/>
        <v>143</v>
      </c>
      <c r="DP181" t="s">
        <v>405</v>
      </c>
      <c r="DQ181" s="11">
        <f t="shared" si="213"/>
        <v>85.396825396825392</v>
      </c>
      <c r="DR181">
        <v>43</v>
      </c>
      <c r="DS181">
        <f t="shared" si="214"/>
        <v>160</v>
      </c>
      <c r="DT181" t="s">
        <v>127</v>
      </c>
      <c r="DU181" s="11">
        <f t="shared" si="215"/>
        <v>85.079365079365076</v>
      </c>
      <c r="DV181">
        <v>79.5</v>
      </c>
      <c r="DW181">
        <f t="shared" si="216"/>
        <v>214</v>
      </c>
      <c r="DX181" t="s">
        <v>402</v>
      </c>
      <c r="DY181" s="11">
        <f t="shared" si="217"/>
        <v>52.698412698412703</v>
      </c>
      <c r="DZ181">
        <v>51.5</v>
      </c>
      <c r="EA181">
        <f t="shared" si="218"/>
        <v>274</v>
      </c>
      <c r="EB181" t="s">
        <v>123</v>
      </c>
      <c r="EC181" s="11">
        <f t="shared" si="219"/>
        <v>46.349206349206348</v>
      </c>
      <c r="ED181">
        <v>61</v>
      </c>
      <c r="EE181">
        <f t="shared" si="220"/>
        <v>193</v>
      </c>
      <c r="EF181" t="s">
        <v>252</v>
      </c>
      <c r="EG181" s="11">
        <f t="shared" si="221"/>
        <v>86.984126984126988</v>
      </c>
      <c r="EH181">
        <v>47</v>
      </c>
      <c r="EI181">
        <f t="shared" si="222"/>
        <v>104</v>
      </c>
      <c r="EJ181" t="s">
        <v>1811</v>
      </c>
      <c r="EK181" s="11">
        <f t="shared" si="223"/>
        <v>111.11111111111111</v>
      </c>
      <c r="EL181">
        <v>55</v>
      </c>
      <c r="EM181">
        <f t="shared" si="224"/>
        <v>97</v>
      </c>
      <c r="EN181" t="s">
        <v>405</v>
      </c>
      <c r="EO181" s="11">
        <f t="shared" si="225"/>
        <v>113.65079365079364</v>
      </c>
      <c r="EP181">
        <v>54</v>
      </c>
      <c r="EQ181">
        <f t="shared" si="226"/>
        <v>113</v>
      </c>
      <c r="ER181" t="s">
        <v>1802</v>
      </c>
      <c r="ES181" s="11">
        <f t="shared" si="227"/>
        <v>100.63492063492063</v>
      </c>
      <c r="ET181">
        <v>111</v>
      </c>
      <c r="EU181">
        <f t="shared" si="228"/>
        <v>65</v>
      </c>
      <c r="EV181">
        <v>100</v>
      </c>
      <c r="EW181">
        <f t="shared" si="229"/>
        <v>105</v>
      </c>
      <c r="EX181">
        <v>101</v>
      </c>
      <c r="EY181">
        <f t="shared" si="230"/>
        <v>152</v>
      </c>
      <c r="EZ181">
        <v>41</v>
      </c>
      <c r="FA181">
        <f t="shared" si="231"/>
        <v>139</v>
      </c>
      <c r="FB181">
        <v>29</v>
      </c>
      <c r="FC181">
        <f t="shared" si="232"/>
        <v>140</v>
      </c>
      <c r="FD181">
        <v>38</v>
      </c>
      <c r="FE181">
        <f t="shared" si="233"/>
        <v>115</v>
      </c>
    </row>
    <row r="182" spans="1:161" x14ac:dyDescent="0.2">
      <c r="A182" t="s">
        <v>572</v>
      </c>
      <c r="B182" t="s">
        <v>573</v>
      </c>
      <c r="C182" t="s">
        <v>560</v>
      </c>
      <c r="D182" t="s">
        <v>17</v>
      </c>
      <c r="E182" t="s">
        <v>574</v>
      </c>
      <c r="F182">
        <v>108</v>
      </c>
      <c r="G182">
        <f t="shared" si="156"/>
        <v>88</v>
      </c>
      <c r="H182" t="s">
        <v>562</v>
      </c>
      <c r="I182" s="11">
        <f t="shared" si="157"/>
        <v>161.5873015873016</v>
      </c>
      <c r="J182">
        <v>110</v>
      </c>
      <c r="K182">
        <f t="shared" si="158"/>
        <v>27</v>
      </c>
      <c r="L182" t="s">
        <v>123</v>
      </c>
      <c r="M182" s="11">
        <f t="shared" si="159"/>
        <v>134.28571428571428</v>
      </c>
      <c r="N182">
        <v>43</v>
      </c>
      <c r="O182" s="12">
        <f t="shared" si="160"/>
        <v>282</v>
      </c>
      <c r="P182" t="s">
        <v>252</v>
      </c>
      <c r="Q182" s="11">
        <f t="shared" si="161"/>
        <v>95.238095238095241</v>
      </c>
      <c r="R182">
        <v>72</v>
      </c>
      <c r="S182">
        <f t="shared" si="162"/>
        <v>25</v>
      </c>
      <c r="T182" t="s">
        <v>125</v>
      </c>
      <c r="U182" s="11">
        <f t="shared" si="163"/>
        <v>116.82539682539682</v>
      </c>
      <c r="V182">
        <v>42</v>
      </c>
      <c r="W182">
        <f t="shared" si="164"/>
        <v>231</v>
      </c>
      <c r="X182" t="s">
        <v>405</v>
      </c>
      <c r="Y182" s="11">
        <f t="shared" si="165"/>
        <v>97.777777777777771</v>
      </c>
      <c r="Z182">
        <v>66</v>
      </c>
      <c r="AA182">
        <f t="shared" si="166"/>
        <v>144</v>
      </c>
      <c r="AB182" t="s">
        <v>406</v>
      </c>
      <c r="AC182" s="11">
        <f t="shared" si="167"/>
        <v>125.39682539682539</v>
      </c>
      <c r="AD182">
        <v>87</v>
      </c>
      <c r="AE182">
        <f t="shared" si="168"/>
        <v>282</v>
      </c>
      <c r="AF182" t="s">
        <v>562</v>
      </c>
      <c r="AG182" s="11">
        <f t="shared" si="169"/>
        <v>96.507936507936506</v>
      </c>
      <c r="AH182">
        <v>88</v>
      </c>
      <c r="AI182">
        <f t="shared" si="170"/>
        <v>135</v>
      </c>
      <c r="AJ182" t="s">
        <v>123</v>
      </c>
      <c r="AK182" s="11">
        <f t="shared" si="171"/>
        <v>108.57142857142857</v>
      </c>
      <c r="AL182">
        <v>41.5</v>
      </c>
      <c r="AM182">
        <f t="shared" si="172"/>
        <v>267</v>
      </c>
      <c r="AN182" t="s">
        <v>252</v>
      </c>
      <c r="AO182" s="11">
        <f t="shared" si="173"/>
        <v>107.93650793650794</v>
      </c>
      <c r="AP182">
        <v>43</v>
      </c>
      <c r="AQ182">
        <f t="shared" si="174"/>
        <v>78</v>
      </c>
      <c r="AR182" t="s">
        <v>125</v>
      </c>
      <c r="AS182" s="11">
        <f t="shared" si="175"/>
        <v>112.6984126984127</v>
      </c>
      <c r="AT182">
        <v>34</v>
      </c>
      <c r="AU182">
        <f t="shared" si="176"/>
        <v>223</v>
      </c>
      <c r="AV182" t="s">
        <v>405</v>
      </c>
      <c r="AW182" s="11">
        <f t="shared" si="177"/>
        <v>86.349206349206355</v>
      </c>
      <c r="AX182">
        <v>37</v>
      </c>
      <c r="AY182">
        <f t="shared" si="178"/>
        <v>224</v>
      </c>
      <c r="AZ182" t="s">
        <v>406</v>
      </c>
      <c r="BA182" s="11">
        <f t="shared" si="179"/>
        <v>74.920634920634924</v>
      </c>
      <c r="BB182">
        <v>79</v>
      </c>
      <c r="BC182">
        <f t="shared" si="180"/>
        <v>271</v>
      </c>
      <c r="BD182" t="s">
        <v>562</v>
      </c>
      <c r="BE182" s="11">
        <f t="shared" si="181"/>
        <v>93.650793650793645</v>
      </c>
      <c r="BF182">
        <v>91</v>
      </c>
      <c r="BG182">
        <f t="shared" si="182"/>
        <v>162</v>
      </c>
      <c r="BH182" t="s">
        <v>123</v>
      </c>
      <c r="BI182" s="11">
        <f t="shared" si="183"/>
        <v>67.301587301587304</v>
      </c>
      <c r="BJ182">
        <v>42</v>
      </c>
      <c r="BK182">
        <f t="shared" si="184"/>
        <v>292</v>
      </c>
      <c r="BL182" t="s">
        <v>252</v>
      </c>
      <c r="BM182" s="11">
        <f t="shared" si="185"/>
        <v>91.111111111111114</v>
      </c>
      <c r="BN182">
        <v>34</v>
      </c>
      <c r="BO182">
        <f t="shared" si="186"/>
        <v>118</v>
      </c>
      <c r="BP182" t="s">
        <v>22</v>
      </c>
      <c r="BQ182" s="11">
        <f t="shared" si="187"/>
        <v>137.46031746031747</v>
      </c>
      <c r="BR182">
        <v>33</v>
      </c>
      <c r="BS182" s="12">
        <f t="shared" si="188"/>
        <v>180</v>
      </c>
      <c r="BT182" t="s">
        <v>405</v>
      </c>
      <c r="BU182" s="11">
        <f t="shared" si="189"/>
        <v>114.28571428571428</v>
      </c>
      <c r="BV182">
        <v>56</v>
      </c>
      <c r="BW182">
        <f t="shared" si="190"/>
        <v>145</v>
      </c>
      <c r="BX182" t="s">
        <v>406</v>
      </c>
      <c r="BY182" s="11">
        <f t="shared" si="191"/>
        <v>148.25396825396825</v>
      </c>
      <c r="BZ182">
        <v>80</v>
      </c>
      <c r="CA182">
        <f t="shared" si="192"/>
        <v>251</v>
      </c>
      <c r="CB182" t="s">
        <v>562</v>
      </c>
      <c r="CC182" s="11">
        <f t="shared" si="193"/>
        <v>116.19047619047619</v>
      </c>
      <c r="CD182">
        <v>104</v>
      </c>
      <c r="CE182">
        <f t="shared" si="194"/>
        <v>59</v>
      </c>
      <c r="CF182" t="s">
        <v>123</v>
      </c>
      <c r="CG182" s="11">
        <f t="shared" si="195"/>
        <v>99.365079365079367</v>
      </c>
      <c r="CH182">
        <v>38</v>
      </c>
      <c r="CI182">
        <f t="shared" si="196"/>
        <v>264</v>
      </c>
      <c r="CJ182" t="s">
        <v>252</v>
      </c>
      <c r="CK182" s="11">
        <f t="shared" si="197"/>
        <v>77.142857142857139</v>
      </c>
      <c r="CL182">
        <v>18</v>
      </c>
      <c r="CM182">
        <f t="shared" si="198"/>
        <v>236</v>
      </c>
      <c r="CN182" t="s">
        <v>1811</v>
      </c>
      <c r="CO182" s="11">
        <f t="shared" si="199"/>
        <v>73.333333333333329</v>
      </c>
      <c r="CP182">
        <v>27</v>
      </c>
      <c r="CQ182">
        <f t="shared" si="200"/>
        <v>225</v>
      </c>
      <c r="CR182" t="s">
        <v>405</v>
      </c>
      <c r="CS182" s="11">
        <f t="shared" si="201"/>
        <v>92.38095238095238</v>
      </c>
      <c r="CT182">
        <v>31</v>
      </c>
      <c r="CU182">
        <f t="shared" si="202"/>
        <v>297</v>
      </c>
      <c r="CV182" t="s">
        <v>406</v>
      </c>
      <c r="CW182" s="11">
        <f t="shared" si="203"/>
        <v>64.126984126984127</v>
      </c>
      <c r="CX182">
        <v>76</v>
      </c>
      <c r="CY182">
        <f t="shared" si="204"/>
        <v>302</v>
      </c>
      <c r="CZ182" t="s">
        <v>562</v>
      </c>
      <c r="DA182" s="11">
        <f t="shared" si="205"/>
        <v>78.095238095238102</v>
      </c>
      <c r="DB182">
        <v>112</v>
      </c>
      <c r="DC182">
        <f t="shared" si="206"/>
        <v>57</v>
      </c>
      <c r="DD182" t="s">
        <v>123</v>
      </c>
      <c r="DE182" s="11">
        <f t="shared" si="207"/>
        <v>132.06349206349205</v>
      </c>
      <c r="DF182">
        <v>51</v>
      </c>
      <c r="DG182">
        <f t="shared" si="208"/>
        <v>192</v>
      </c>
      <c r="DH182" t="s">
        <v>252</v>
      </c>
      <c r="DI182" s="11">
        <f t="shared" si="209"/>
        <v>118.73015873015873</v>
      </c>
      <c r="DJ182">
        <v>39</v>
      </c>
      <c r="DK182">
        <f t="shared" si="210"/>
        <v>152</v>
      </c>
      <c r="DL182" t="s">
        <v>1811</v>
      </c>
      <c r="DM182" s="11">
        <f t="shared" si="211"/>
        <v>88.888888888888886</v>
      </c>
      <c r="DN182">
        <v>42</v>
      </c>
      <c r="DO182">
        <f t="shared" si="212"/>
        <v>201</v>
      </c>
      <c r="DP182" t="s">
        <v>405</v>
      </c>
      <c r="DQ182" s="11">
        <f t="shared" si="213"/>
        <v>93.333333333333329</v>
      </c>
      <c r="DR182">
        <v>40</v>
      </c>
      <c r="DS182">
        <f t="shared" si="214"/>
        <v>184</v>
      </c>
      <c r="DT182" t="s">
        <v>127</v>
      </c>
      <c r="DU182" s="11">
        <f t="shared" si="215"/>
        <v>98.095238095238102</v>
      </c>
      <c r="DV182">
        <v>78</v>
      </c>
      <c r="DW182">
        <f t="shared" si="216"/>
        <v>233</v>
      </c>
      <c r="DX182" t="s">
        <v>402</v>
      </c>
      <c r="DY182" s="11">
        <f t="shared" si="217"/>
        <v>83.174603174603178</v>
      </c>
      <c r="DZ182">
        <v>72.5</v>
      </c>
      <c r="EA182">
        <f t="shared" si="218"/>
        <v>158</v>
      </c>
      <c r="EB182" t="s">
        <v>123</v>
      </c>
      <c r="EC182" s="11">
        <f t="shared" si="219"/>
        <v>68.571428571428569</v>
      </c>
      <c r="ED182">
        <v>51.5</v>
      </c>
      <c r="EE182">
        <f t="shared" si="220"/>
        <v>251</v>
      </c>
      <c r="EF182" t="s">
        <v>252</v>
      </c>
      <c r="EG182" s="11">
        <f t="shared" si="221"/>
        <v>115.55555555555556</v>
      </c>
      <c r="EH182">
        <v>44.5</v>
      </c>
      <c r="EI182">
        <f t="shared" si="222"/>
        <v>117</v>
      </c>
      <c r="EJ182" t="s">
        <v>1811</v>
      </c>
      <c r="EK182" s="11">
        <f t="shared" si="223"/>
        <v>112.6984126984127</v>
      </c>
      <c r="EL182">
        <v>45</v>
      </c>
      <c r="EM182">
        <f t="shared" si="224"/>
        <v>180</v>
      </c>
      <c r="EN182" t="s">
        <v>405</v>
      </c>
      <c r="EO182" s="11">
        <f t="shared" si="225"/>
        <v>106.66666666666667</v>
      </c>
      <c r="EP182">
        <v>43</v>
      </c>
      <c r="EQ182">
        <f t="shared" si="226"/>
        <v>178</v>
      </c>
      <c r="ER182" t="s">
        <v>1802</v>
      </c>
      <c r="ES182" s="11">
        <f t="shared" si="227"/>
        <v>116.19047619047619</v>
      </c>
      <c r="ET182">
        <v>101</v>
      </c>
      <c r="EU182">
        <f t="shared" si="228"/>
        <v>180</v>
      </c>
      <c r="EV182">
        <v>107</v>
      </c>
      <c r="EW182">
        <f t="shared" si="229"/>
        <v>59</v>
      </c>
      <c r="EX182">
        <v>46</v>
      </c>
      <c r="EY182">
        <f t="shared" si="230"/>
        <v>300</v>
      </c>
      <c r="EZ182">
        <v>40</v>
      </c>
      <c r="FA182">
        <f t="shared" si="231"/>
        <v>157</v>
      </c>
      <c r="FB182">
        <v>26</v>
      </c>
      <c r="FC182">
        <f t="shared" si="232"/>
        <v>201</v>
      </c>
      <c r="FD182">
        <v>32</v>
      </c>
      <c r="FE182">
        <f t="shared" si="233"/>
        <v>229</v>
      </c>
    </row>
    <row r="183" spans="1:161" x14ac:dyDescent="0.2">
      <c r="A183" t="s">
        <v>575</v>
      </c>
      <c r="B183" t="s">
        <v>576</v>
      </c>
      <c r="C183" t="s">
        <v>560</v>
      </c>
      <c r="D183" t="s">
        <v>17</v>
      </c>
      <c r="E183" t="s">
        <v>577</v>
      </c>
      <c r="F183">
        <v>107</v>
      </c>
      <c r="G183">
        <f t="shared" si="156"/>
        <v>107</v>
      </c>
      <c r="H183" t="s">
        <v>562</v>
      </c>
      <c r="I183" s="11">
        <f t="shared" si="157"/>
        <v>99.682539682539684</v>
      </c>
      <c r="J183">
        <v>54</v>
      </c>
      <c r="K183">
        <f t="shared" si="158"/>
        <v>288</v>
      </c>
      <c r="L183" t="s">
        <v>123</v>
      </c>
      <c r="M183" s="11">
        <f t="shared" si="159"/>
        <v>83.80952380952381</v>
      </c>
      <c r="N183">
        <v>88</v>
      </c>
      <c r="O183" s="12">
        <f t="shared" si="160"/>
        <v>134</v>
      </c>
      <c r="P183" t="s">
        <v>252</v>
      </c>
      <c r="Q183" s="11">
        <f t="shared" si="161"/>
        <v>105.39682539682539</v>
      </c>
      <c r="R183">
        <v>50</v>
      </c>
      <c r="S183">
        <f t="shared" si="162"/>
        <v>154</v>
      </c>
      <c r="T183" t="s">
        <v>125</v>
      </c>
      <c r="U183" s="11">
        <f t="shared" si="163"/>
        <v>130.79365079365078</v>
      </c>
      <c r="V183">
        <v>42</v>
      </c>
      <c r="W183">
        <f t="shared" si="164"/>
        <v>231</v>
      </c>
      <c r="X183" t="s">
        <v>405</v>
      </c>
      <c r="Y183" s="11">
        <f t="shared" si="165"/>
        <v>43.492063492063494</v>
      </c>
      <c r="Z183">
        <v>69</v>
      </c>
      <c r="AA183">
        <f t="shared" si="166"/>
        <v>107</v>
      </c>
      <c r="AB183" t="s">
        <v>406</v>
      </c>
      <c r="AC183" s="11">
        <f t="shared" si="167"/>
        <v>82.857142857142861</v>
      </c>
      <c r="AD183">
        <v>102</v>
      </c>
      <c r="AE183">
        <f t="shared" si="168"/>
        <v>106</v>
      </c>
      <c r="AF183" t="s">
        <v>562</v>
      </c>
      <c r="AG183" s="11">
        <f t="shared" si="169"/>
        <v>115.55555555555556</v>
      </c>
      <c r="AH183">
        <v>69.5</v>
      </c>
      <c r="AI183">
        <f t="shared" si="170"/>
        <v>237</v>
      </c>
      <c r="AJ183" t="s">
        <v>123</v>
      </c>
      <c r="AK183" s="11">
        <f t="shared" si="171"/>
        <v>109.84126984126985</v>
      </c>
      <c r="AL183">
        <v>71</v>
      </c>
      <c r="AM183">
        <f t="shared" si="172"/>
        <v>151</v>
      </c>
      <c r="AN183" t="s">
        <v>252</v>
      </c>
      <c r="AO183" s="11">
        <f t="shared" si="173"/>
        <v>99.047619047619051</v>
      </c>
      <c r="AP183">
        <v>21</v>
      </c>
      <c r="AQ183">
        <f t="shared" si="174"/>
        <v>251</v>
      </c>
      <c r="AR183" t="s">
        <v>125</v>
      </c>
      <c r="AS183" s="11">
        <f t="shared" si="175"/>
        <v>80</v>
      </c>
      <c r="AT183">
        <v>34</v>
      </c>
      <c r="AU183">
        <f t="shared" si="176"/>
        <v>223</v>
      </c>
      <c r="AV183" t="s">
        <v>405</v>
      </c>
      <c r="AW183" s="11">
        <f t="shared" si="177"/>
        <v>113.65079365079364</v>
      </c>
      <c r="AX183">
        <v>61</v>
      </c>
      <c r="AY183">
        <f t="shared" si="178"/>
        <v>53</v>
      </c>
      <c r="AZ183" t="s">
        <v>406</v>
      </c>
      <c r="BA183" s="11">
        <f t="shared" si="179"/>
        <v>135.55555555555554</v>
      </c>
      <c r="BB183">
        <v>88</v>
      </c>
      <c r="BC183">
        <f t="shared" si="180"/>
        <v>155</v>
      </c>
      <c r="BD183" t="s">
        <v>562</v>
      </c>
      <c r="BE183" s="11">
        <f t="shared" si="181"/>
        <v>83.80952380952381</v>
      </c>
      <c r="BF183">
        <v>67</v>
      </c>
      <c r="BG183">
        <f t="shared" si="182"/>
        <v>268</v>
      </c>
      <c r="BH183" t="s">
        <v>123</v>
      </c>
      <c r="BI183" s="11">
        <f t="shared" si="183"/>
        <v>95.873015873015873</v>
      </c>
      <c r="BJ183">
        <v>79.5</v>
      </c>
      <c r="BK183">
        <f t="shared" si="184"/>
        <v>148</v>
      </c>
      <c r="BL183" t="s">
        <v>252</v>
      </c>
      <c r="BM183" s="11">
        <f t="shared" si="185"/>
        <v>98.412698412698418</v>
      </c>
      <c r="BN183">
        <v>27</v>
      </c>
      <c r="BO183">
        <f t="shared" si="186"/>
        <v>188</v>
      </c>
      <c r="BP183" t="s">
        <v>22</v>
      </c>
      <c r="BQ183" s="11">
        <f t="shared" si="187"/>
        <v>128.57142857142856</v>
      </c>
      <c r="BR183">
        <v>23</v>
      </c>
      <c r="BS183" s="12">
        <f t="shared" si="188"/>
        <v>266</v>
      </c>
      <c r="BT183" t="s">
        <v>405</v>
      </c>
      <c r="BU183" s="11">
        <f t="shared" si="189"/>
        <v>92.063492063492063</v>
      </c>
      <c r="BV183">
        <v>53</v>
      </c>
      <c r="BW183">
        <f t="shared" si="190"/>
        <v>165</v>
      </c>
      <c r="BX183" t="s">
        <v>406</v>
      </c>
      <c r="BY183" s="11">
        <f t="shared" si="191"/>
        <v>109.2063492063492</v>
      </c>
      <c r="BZ183">
        <v>96</v>
      </c>
      <c r="CA183">
        <f t="shared" si="192"/>
        <v>104</v>
      </c>
      <c r="CB183" t="s">
        <v>562</v>
      </c>
      <c r="CC183" s="11">
        <f t="shared" si="193"/>
        <v>100</v>
      </c>
      <c r="CD183">
        <v>65</v>
      </c>
      <c r="CE183">
        <f t="shared" si="194"/>
        <v>255</v>
      </c>
      <c r="CF183" t="s">
        <v>123</v>
      </c>
      <c r="CG183" s="11">
        <f t="shared" si="195"/>
        <v>100</v>
      </c>
      <c r="CH183">
        <v>56</v>
      </c>
      <c r="CI183">
        <f t="shared" si="196"/>
        <v>143</v>
      </c>
      <c r="CJ183" t="s">
        <v>252</v>
      </c>
      <c r="CK183" s="11">
        <f t="shared" si="197"/>
        <v>100</v>
      </c>
      <c r="CL183">
        <v>14</v>
      </c>
      <c r="CM183">
        <f t="shared" si="198"/>
        <v>278</v>
      </c>
      <c r="CN183" t="s">
        <v>1811</v>
      </c>
      <c r="CO183" s="11">
        <f t="shared" si="199"/>
        <v>100</v>
      </c>
      <c r="CP183">
        <v>26</v>
      </c>
      <c r="CQ183">
        <f t="shared" si="200"/>
        <v>241</v>
      </c>
      <c r="CR183" t="s">
        <v>405</v>
      </c>
      <c r="CS183" s="11">
        <f t="shared" si="201"/>
        <v>100</v>
      </c>
      <c r="CT183">
        <v>48</v>
      </c>
      <c r="CU183">
        <f t="shared" si="202"/>
        <v>194</v>
      </c>
      <c r="CV183" t="s">
        <v>406</v>
      </c>
      <c r="CW183" s="11">
        <f t="shared" si="203"/>
        <v>100</v>
      </c>
      <c r="CX183">
        <v>0</v>
      </c>
      <c r="CY183">
        <f t="shared" si="204"/>
        <v>311</v>
      </c>
      <c r="CZ183" t="s">
        <v>562</v>
      </c>
      <c r="DA183" s="11">
        <f t="shared" si="205"/>
        <v>100</v>
      </c>
      <c r="DB183">
        <v>0</v>
      </c>
      <c r="DC183">
        <f t="shared" si="206"/>
        <v>311</v>
      </c>
      <c r="DD183" t="s">
        <v>123</v>
      </c>
      <c r="DE183" s="11">
        <f t="shared" si="207"/>
        <v>100</v>
      </c>
      <c r="DF183">
        <v>0</v>
      </c>
      <c r="DG183">
        <f t="shared" si="208"/>
        <v>311</v>
      </c>
      <c r="DH183" t="s">
        <v>252</v>
      </c>
      <c r="DI183" s="11">
        <f t="shared" si="209"/>
        <v>100</v>
      </c>
      <c r="DJ183">
        <v>0</v>
      </c>
      <c r="DK183">
        <f t="shared" si="210"/>
        <v>311</v>
      </c>
      <c r="DL183" t="s">
        <v>1811</v>
      </c>
      <c r="DM183" s="11">
        <f t="shared" si="211"/>
        <v>100</v>
      </c>
      <c r="DN183">
        <v>0</v>
      </c>
      <c r="DO183">
        <f t="shared" si="212"/>
        <v>311</v>
      </c>
      <c r="DP183" t="s">
        <v>405</v>
      </c>
      <c r="DQ183" s="11">
        <f t="shared" si="213"/>
        <v>100</v>
      </c>
      <c r="DR183">
        <v>0</v>
      </c>
      <c r="DS183">
        <f t="shared" si="214"/>
        <v>311</v>
      </c>
      <c r="DT183" t="s">
        <v>127</v>
      </c>
      <c r="DU183" s="11">
        <f t="shared" si="215"/>
        <v>100</v>
      </c>
      <c r="DV183">
        <v>82</v>
      </c>
      <c r="DW183">
        <f t="shared" si="216"/>
        <v>176</v>
      </c>
      <c r="DX183" t="s">
        <v>402</v>
      </c>
      <c r="DY183" s="11">
        <f t="shared" si="217"/>
        <v>105.39682539682539</v>
      </c>
      <c r="DZ183">
        <v>35</v>
      </c>
      <c r="EA183">
        <f t="shared" si="218"/>
        <v>301</v>
      </c>
      <c r="EB183" t="s">
        <v>123</v>
      </c>
      <c r="EC183" s="11">
        <f t="shared" si="219"/>
        <v>63.80952380952381</v>
      </c>
      <c r="ED183">
        <v>54.5</v>
      </c>
      <c r="EE183">
        <f t="shared" si="220"/>
        <v>231</v>
      </c>
      <c r="EF183" t="s">
        <v>252</v>
      </c>
      <c r="EG183" s="11">
        <f t="shared" si="221"/>
        <v>105.71428571428571</v>
      </c>
      <c r="EH183">
        <v>39.5</v>
      </c>
      <c r="EI183">
        <f t="shared" si="222"/>
        <v>154</v>
      </c>
      <c r="EJ183" t="s">
        <v>1811</v>
      </c>
      <c r="EK183" s="11">
        <f t="shared" si="223"/>
        <v>110.15873015873015</v>
      </c>
      <c r="EL183">
        <v>37.5</v>
      </c>
      <c r="EM183">
        <f t="shared" si="224"/>
        <v>240</v>
      </c>
      <c r="EN183" t="s">
        <v>405</v>
      </c>
      <c r="EO183" s="11">
        <f t="shared" si="225"/>
        <v>119.68253968253968</v>
      </c>
      <c r="EP183">
        <v>29</v>
      </c>
      <c r="EQ183">
        <f t="shared" si="226"/>
        <v>281</v>
      </c>
      <c r="ER183" t="s">
        <v>1802</v>
      </c>
      <c r="ES183" s="11">
        <f t="shared" si="227"/>
        <v>54.285714285714285</v>
      </c>
      <c r="ET183">
        <v>100</v>
      </c>
      <c r="EU183">
        <f t="shared" si="228"/>
        <v>193</v>
      </c>
      <c r="EV183">
        <v>90</v>
      </c>
      <c r="EW183">
        <f t="shared" si="229"/>
        <v>187</v>
      </c>
      <c r="EX183">
        <v>70</v>
      </c>
      <c r="EY183">
        <f t="shared" si="230"/>
        <v>249</v>
      </c>
      <c r="EZ183">
        <v>38</v>
      </c>
      <c r="FA183">
        <f t="shared" si="231"/>
        <v>186</v>
      </c>
      <c r="FB183">
        <v>14</v>
      </c>
      <c r="FC183">
        <f t="shared" si="232"/>
        <v>302</v>
      </c>
      <c r="FD183">
        <v>37</v>
      </c>
      <c r="FE183">
        <f t="shared" si="233"/>
        <v>137</v>
      </c>
    </row>
    <row r="184" spans="1:161" x14ac:dyDescent="0.2">
      <c r="A184" t="s">
        <v>578</v>
      </c>
      <c r="B184" t="s">
        <v>579</v>
      </c>
      <c r="C184" t="s">
        <v>560</v>
      </c>
      <c r="D184" t="s">
        <v>17</v>
      </c>
      <c r="E184" t="s">
        <v>580</v>
      </c>
      <c r="F184">
        <v>100</v>
      </c>
      <c r="G184">
        <f t="shared" si="156"/>
        <v>208</v>
      </c>
      <c r="H184" t="s">
        <v>562</v>
      </c>
      <c r="I184" s="11">
        <f t="shared" si="157"/>
        <v>121.5873015873016</v>
      </c>
      <c r="J184">
        <v>58</v>
      </c>
      <c r="K184">
        <f t="shared" si="158"/>
        <v>279</v>
      </c>
      <c r="L184" t="s">
        <v>123</v>
      </c>
      <c r="M184" s="11">
        <f t="shared" si="159"/>
        <v>77.460317460317455</v>
      </c>
      <c r="N184">
        <v>86</v>
      </c>
      <c r="O184" s="12">
        <f t="shared" si="160"/>
        <v>147</v>
      </c>
      <c r="P184" t="s">
        <v>252</v>
      </c>
      <c r="Q184" s="11">
        <f t="shared" si="161"/>
        <v>78.730158730158735</v>
      </c>
      <c r="R184">
        <v>40.5</v>
      </c>
      <c r="S184">
        <f t="shared" si="162"/>
        <v>235</v>
      </c>
      <c r="T184" t="s">
        <v>125</v>
      </c>
      <c r="U184" s="11">
        <f t="shared" si="163"/>
        <v>71.428571428571431</v>
      </c>
      <c r="V184">
        <v>41.5</v>
      </c>
      <c r="W184">
        <f t="shared" si="164"/>
        <v>240</v>
      </c>
      <c r="X184" t="s">
        <v>405</v>
      </c>
      <c r="Y184" s="11">
        <f t="shared" si="165"/>
        <v>72.38095238095238</v>
      </c>
      <c r="Z184">
        <v>46</v>
      </c>
      <c r="AA184">
        <f t="shared" si="166"/>
        <v>285</v>
      </c>
      <c r="AB184" t="s">
        <v>406</v>
      </c>
      <c r="AC184" s="11">
        <f t="shared" si="167"/>
        <v>58.095238095238095</v>
      </c>
      <c r="AD184">
        <v>88.5</v>
      </c>
      <c r="AE184">
        <f t="shared" si="168"/>
        <v>276</v>
      </c>
      <c r="AF184" t="s">
        <v>562</v>
      </c>
      <c r="AG184" s="11">
        <f t="shared" si="169"/>
        <v>64.126984126984127</v>
      </c>
      <c r="AH184">
        <v>75</v>
      </c>
      <c r="AI184">
        <f t="shared" si="170"/>
        <v>208</v>
      </c>
      <c r="AJ184" t="s">
        <v>123</v>
      </c>
      <c r="AK184" s="11">
        <f t="shared" si="171"/>
        <v>120.95238095238095</v>
      </c>
      <c r="AL184">
        <v>90</v>
      </c>
      <c r="AM184">
        <f t="shared" si="172"/>
        <v>80</v>
      </c>
      <c r="AN184" t="s">
        <v>252</v>
      </c>
      <c r="AO184" s="11">
        <f t="shared" si="173"/>
        <v>108.88888888888889</v>
      </c>
      <c r="AP184">
        <v>34</v>
      </c>
      <c r="AQ184">
        <f t="shared" si="174"/>
        <v>145</v>
      </c>
      <c r="AR184" t="s">
        <v>125</v>
      </c>
      <c r="AS184" s="11">
        <f t="shared" si="175"/>
        <v>123.17460317460318</v>
      </c>
      <c r="AT184">
        <v>42</v>
      </c>
      <c r="AU184">
        <f t="shared" si="176"/>
        <v>177</v>
      </c>
      <c r="AV184" t="s">
        <v>405</v>
      </c>
      <c r="AW184" s="11">
        <f t="shared" si="177"/>
        <v>111.74603174603175</v>
      </c>
      <c r="AX184">
        <v>46</v>
      </c>
      <c r="AY184">
        <f t="shared" si="178"/>
        <v>153</v>
      </c>
      <c r="AZ184" t="s">
        <v>406</v>
      </c>
      <c r="BA184" s="11">
        <f t="shared" si="179"/>
        <v>108.57142857142857</v>
      </c>
      <c r="BB184">
        <v>87</v>
      </c>
      <c r="BC184">
        <f t="shared" si="180"/>
        <v>163</v>
      </c>
      <c r="BD184" t="s">
        <v>562</v>
      </c>
      <c r="BE184" s="11">
        <f t="shared" si="181"/>
        <v>107.93650793650794</v>
      </c>
      <c r="BF184">
        <v>64</v>
      </c>
      <c r="BG184">
        <f t="shared" si="182"/>
        <v>274</v>
      </c>
      <c r="BH184" t="s">
        <v>123</v>
      </c>
      <c r="BI184" s="11">
        <f t="shared" si="183"/>
        <v>87.936507936507937</v>
      </c>
      <c r="BJ184">
        <v>88.5</v>
      </c>
      <c r="BK184">
        <f t="shared" si="184"/>
        <v>108</v>
      </c>
      <c r="BL184" t="s">
        <v>252</v>
      </c>
      <c r="BM184" s="11">
        <f t="shared" si="185"/>
        <v>97.777777777777771</v>
      </c>
      <c r="BN184">
        <v>24</v>
      </c>
      <c r="BO184">
        <f t="shared" si="186"/>
        <v>218</v>
      </c>
      <c r="BP184" t="s">
        <v>22</v>
      </c>
      <c r="BQ184" s="11">
        <f t="shared" si="187"/>
        <v>96.19047619047619</v>
      </c>
      <c r="BR184">
        <v>29</v>
      </c>
      <c r="BS184" s="12">
        <f t="shared" si="188"/>
        <v>214</v>
      </c>
      <c r="BT184" t="s">
        <v>405</v>
      </c>
      <c r="BU184" s="11">
        <f t="shared" si="189"/>
        <v>93.968253968253975</v>
      </c>
      <c r="BV184">
        <v>51</v>
      </c>
      <c r="BW184">
        <f t="shared" si="190"/>
        <v>180</v>
      </c>
      <c r="BX184" t="s">
        <v>406</v>
      </c>
      <c r="BY184" s="11">
        <f t="shared" si="191"/>
        <v>114.28571428571428</v>
      </c>
      <c r="BZ184">
        <v>88</v>
      </c>
      <c r="CA184">
        <f t="shared" si="192"/>
        <v>188</v>
      </c>
      <c r="CB184" t="s">
        <v>562</v>
      </c>
      <c r="CC184" s="11">
        <f t="shared" si="193"/>
        <v>115.87301587301587</v>
      </c>
      <c r="CD184">
        <v>71</v>
      </c>
      <c r="CE184">
        <f t="shared" si="194"/>
        <v>236</v>
      </c>
      <c r="CF184" t="s">
        <v>123</v>
      </c>
      <c r="CG184" s="11">
        <f t="shared" si="195"/>
        <v>113.01587301587301</v>
      </c>
      <c r="CH184">
        <v>62.5</v>
      </c>
      <c r="CI184">
        <f t="shared" si="196"/>
        <v>101</v>
      </c>
      <c r="CJ184" t="s">
        <v>252</v>
      </c>
      <c r="CK184" s="11">
        <f t="shared" si="197"/>
        <v>92.063492063492063</v>
      </c>
      <c r="CL184">
        <v>21</v>
      </c>
      <c r="CM184">
        <f t="shared" si="198"/>
        <v>206</v>
      </c>
      <c r="CN184" t="s">
        <v>1811</v>
      </c>
      <c r="CO184" s="11">
        <f t="shared" si="199"/>
        <v>82.857142857142861</v>
      </c>
      <c r="CP184">
        <v>30</v>
      </c>
      <c r="CQ184">
        <f t="shared" si="200"/>
        <v>195</v>
      </c>
      <c r="CR184" t="s">
        <v>405</v>
      </c>
      <c r="CS184" s="11">
        <f t="shared" si="201"/>
        <v>85.714285714285722</v>
      </c>
      <c r="CT184">
        <v>44</v>
      </c>
      <c r="CU184">
        <f t="shared" si="202"/>
        <v>225</v>
      </c>
      <c r="CV184" t="s">
        <v>406</v>
      </c>
      <c r="CW184" s="11">
        <f t="shared" si="203"/>
        <v>70.476190476190482</v>
      </c>
      <c r="CX184">
        <v>85</v>
      </c>
      <c r="CY184">
        <f t="shared" si="204"/>
        <v>238</v>
      </c>
      <c r="CZ184" t="s">
        <v>562</v>
      </c>
      <c r="DA184" s="11">
        <f t="shared" si="205"/>
        <v>92.38095238095238</v>
      </c>
      <c r="DB184">
        <v>66</v>
      </c>
      <c r="DC184">
        <f t="shared" si="206"/>
        <v>277</v>
      </c>
      <c r="DD184" t="s">
        <v>123</v>
      </c>
      <c r="DE184" s="11">
        <f t="shared" si="207"/>
        <v>78.412698412698404</v>
      </c>
      <c r="DF184">
        <v>82</v>
      </c>
      <c r="DG184">
        <f t="shared" si="208"/>
        <v>76</v>
      </c>
      <c r="DH184" t="s">
        <v>252</v>
      </c>
      <c r="DI184" s="11">
        <f t="shared" si="209"/>
        <v>129.52380952380952</v>
      </c>
      <c r="DJ184">
        <v>39</v>
      </c>
      <c r="DK184">
        <f t="shared" si="210"/>
        <v>152</v>
      </c>
      <c r="DL184" t="s">
        <v>1811</v>
      </c>
      <c r="DM184" s="11">
        <f t="shared" si="211"/>
        <v>132.69841269841271</v>
      </c>
      <c r="DN184">
        <v>49</v>
      </c>
      <c r="DO184">
        <f t="shared" si="212"/>
        <v>150</v>
      </c>
      <c r="DP184" t="s">
        <v>405</v>
      </c>
      <c r="DQ184" s="11">
        <f t="shared" si="213"/>
        <v>113.33333333333333</v>
      </c>
      <c r="DR184">
        <v>46</v>
      </c>
      <c r="DS184">
        <f t="shared" si="214"/>
        <v>132</v>
      </c>
      <c r="DT184" t="s">
        <v>127</v>
      </c>
      <c r="DU184" s="11">
        <f t="shared" si="215"/>
        <v>119.04761904761905</v>
      </c>
      <c r="DV184">
        <v>79.5</v>
      </c>
      <c r="DW184">
        <f t="shared" si="216"/>
        <v>214</v>
      </c>
      <c r="DX184" t="s">
        <v>402</v>
      </c>
      <c r="DY184" s="11">
        <f t="shared" si="217"/>
        <v>113.96825396825398</v>
      </c>
      <c r="DZ184">
        <v>66</v>
      </c>
      <c r="EA184">
        <f t="shared" si="218"/>
        <v>209</v>
      </c>
      <c r="EB184" t="s">
        <v>123</v>
      </c>
      <c r="EC184" s="11">
        <f t="shared" si="219"/>
        <v>130.15873015873015</v>
      </c>
      <c r="ED184">
        <v>65</v>
      </c>
      <c r="EE184">
        <f t="shared" si="220"/>
        <v>169</v>
      </c>
      <c r="EF184" t="s">
        <v>252</v>
      </c>
      <c r="EG184" s="11">
        <f t="shared" si="221"/>
        <v>96.825396825396822</v>
      </c>
      <c r="EH184">
        <v>25</v>
      </c>
      <c r="EI184">
        <f t="shared" si="222"/>
        <v>255</v>
      </c>
      <c r="EJ184" t="s">
        <v>1811</v>
      </c>
      <c r="EK184" s="11">
        <f t="shared" si="223"/>
        <v>73.333333333333329</v>
      </c>
      <c r="EL184">
        <v>43.5</v>
      </c>
      <c r="EM184">
        <f t="shared" si="224"/>
        <v>192</v>
      </c>
      <c r="EN184" t="s">
        <v>405</v>
      </c>
      <c r="EO184" s="11">
        <f t="shared" si="225"/>
        <v>136.1904761904762</v>
      </c>
      <c r="EP184">
        <v>41.5</v>
      </c>
      <c r="EQ184">
        <f t="shared" si="226"/>
        <v>192</v>
      </c>
      <c r="ER184" t="s">
        <v>1802</v>
      </c>
      <c r="ES184" s="11">
        <f t="shared" si="227"/>
        <v>136.1904761904762</v>
      </c>
      <c r="ET184">
        <v>94</v>
      </c>
      <c r="EU184">
        <f t="shared" si="228"/>
        <v>258</v>
      </c>
      <c r="EV184">
        <v>55</v>
      </c>
      <c r="EW184">
        <f t="shared" si="229"/>
        <v>304</v>
      </c>
      <c r="EX184">
        <v>99</v>
      </c>
      <c r="EY184">
        <f t="shared" si="230"/>
        <v>159</v>
      </c>
      <c r="EZ184">
        <v>39</v>
      </c>
      <c r="FA184">
        <f t="shared" si="231"/>
        <v>171</v>
      </c>
      <c r="FB184">
        <v>11</v>
      </c>
      <c r="FC184">
        <f t="shared" si="232"/>
        <v>306</v>
      </c>
      <c r="FD184">
        <v>24</v>
      </c>
      <c r="FE184">
        <f t="shared" si="233"/>
        <v>306</v>
      </c>
    </row>
    <row r="185" spans="1:161" x14ac:dyDescent="0.2">
      <c r="A185" t="s">
        <v>581</v>
      </c>
      <c r="B185" t="s">
        <v>582</v>
      </c>
      <c r="C185" t="s">
        <v>560</v>
      </c>
      <c r="D185" t="s">
        <v>17</v>
      </c>
      <c r="E185" t="s">
        <v>583</v>
      </c>
      <c r="F185">
        <v>92</v>
      </c>
      <c r="G185">
        <f t="shared" si="156"/>
        <v>286</v>
      </c>
      <c r="H185" t="s">
        <v>562</v>
      </c>
      <c r="I185" s="11">
        <f t="shared" si="157"/>
        <v>87.301587301587304</v>
      </c>
      <c r="J185">
        <v>74</v>
      </c>
      <c r="K185">
        <f t="shared" si="158"/>
        <v>224</v>
      </c>
      <c r="L185" t="s">
        <v>123</v>
      </c>
      <c r="M185" s="11">
        <f t="shared" si="159"/>
        <v>92.698412698412696</v>
      </c>
      <c r="N185">
        <v>74</v>
      </c>
      <c r="O185" s="12">
        <f t="shared" si="160"/>
        <v>202</v>
      </c>
      <c r="P185" t="s">
        <v>252</v>
      </c>
      <c r="Q185" s="11">
        <f t="shared" si="161"/>
        <v>90.476190476190482</v>
      </c>
      <c r="R185">
        <v>31.5</v>
      </c>
      <c r="S185">
        <f t="shared" si="162"/>
        <v>281</v>
      </c>
      <c r="T185" t="s">
        <v>125</v>
      </c>
      <c r="U185" s="11">
        <f t="shared" si="163"/>
        <v>64.126984126984127</v>
      </c>
      <c r="V185">
        <v>65.5</v>
      </c>
      <c r="W185">
        <f t="shared" si="164"/>
        <v>71</v>
      </c>
      <c r="X185" t="s">
        <v>405</v>
      </c>
      <c r="Y185" s="11">
        <f t="shared" si="165"/>
        <v>123.49206349206349</v>
      </c>
      <c r="Z185">
        <v>59.5</v>
      </c>
      <c r="AA185">
        <f t="shared" si="166"/>
        <v>209</v>
      </c>
      <c r="AB185" t="s">
        <v>406</v>
      </c>
      <c r="AC185" s="11">
        <f t="shared" si="167"/>
        <v>79.682539682539684</v>
      </c>
      <c r="AD185">
        <v>92.5</v>
      </c>
      <c r="AE185">
        <f t="shared" si="168"/>
        <v>246</v>
      </c>
      <c r="AF185" t="s">
        <v>562</v>
      </c>
      <c r="AG185" s="11">
        <f t="shared" si="169"/>
        <v>98.412698412698418</v>
      </c>
      <c r="AH185">
        <v>77</v>
      </c>
      <c r="AI185">
        <f t="shared" si="170"/>
        <v>201</v>
      </c>
      <c r="AJ185" t="s">
        <v>123</v>
      </c>
      <c r="AK185" s="11">
        <f t="shared" si="171"/>
        <v>101.9047619047619</v>
      </c>
      <c r="AL185">
        <v>66</v>
      </c>
      <c r="AM185">
        <f t="shared" si="172"/>
        <v>172</v>
      </c>
      <c r="AN185" t="s">
        <v>252</v>
      </c>
      <c r="AO185" s="11">
        <f t="shared" si="173"/>
        <v>116.50793650793651</v>
      </c>
      <c r="AP185">
        <v>32</v>
      </c>
      <c r="AQ185">
        <f t="shared" si="174"/>
        <v>168</v>
      </c>
      <c r="AR185" t="s">
        <v>125</v>
      </c>
      <c r="AS185" s="11">
        <f t="shared" si="175"/>
        <v>102.85714285714286</v>
      </c>
      <c r="AT185">
        <v>48</v>
      </c>
      <c r="AU185">
        <f t="shared" si="176"/>
        <v>125</v>
      </c>
      <c r="AV185" t="s">
        <v>405</v>
      </c>
      <c r="AW185" s="11">
        <f t="shared" si="177"/>
        <v>108.25396825396825</v>
      </c>
      <c r="AX185">
        <v>48</v>
      </c>
      <c r="AY185">
        <f t="shared" si="178"/>
        <v>145</v>
      </c>
      <c r="AZ185" t="s">
        <v>406</v>
      </c>
      <c r="BA185" s="11">
        <f t="shared" si="179"/>
        <v>122.53968253968254</v>
      </c>
      <c r="BB185">
        <v>82</v>
      </c>
      <c r="BC185">
        <f t="shared" si="180"/>
        <v>241</v>
      </c>
      <c r="BD185" t="s">
        <v>562</v>
      </c>
      <c r="BE185" s="11">
        <f t="shared" si="181"/>
        <v>97.142857142857139</v>
      </c>
      <c r="BF185">
        <v>82</v>
      </c>
      <c r="BG185">
        <f t="shared" si="182"/>
        <v>207</v>
      </c>
      <c r="BH185" t="s">
        <v>123</v>
      </c>
      <c r="BI185" s="11">
        <f t="shared" si="183"/>
        <v>108.25396825396825</v>
      </c>
      <c r="BJ185">
        <v>64</v>
      </c>
      <c r="BK185">
        <f t="shared" si="184"/>
        <v>224</v>
      </c>
      <c r="BL185" t="s">
        <v>252</v>
      </c>
      <c r="BM185" s="11">
        <f t="shared" si="185"/>
        <v>60.952380952380949</v>
      </c>
      <c r="BN185">
        <v>28</v>
      </c>
      <c r="BO185">
        <f t="shared" si="186"/>
        <v>177</v>
      </c>
      <c r="BP185" t="s">
        <v>22</v>
      </c>
      <c r="BQ185" s="11">
        <f t="shared" si="187"/>
        <v>96.19047619047619</v>
      </c>
      <c r="BR185">
        <v>36</v>
      </c>
      <c r="BS185" s="12">
        <f t="shared" si="188"/>
        <v>151</v>
      </c>
      <c r="BT185" t="s">
        <v>405</v>
      </c>
      <c r="BU185" s="11">
        <f t="shared" si="189"/>
        <v>88.571428571428569</v>
      </c>
      <c r="BV185">
        <v>45</v>
      </c>
      <c r="BW185">
        <f t="shared" si="190"/>
        <v>216</v>
      </c>
      <c r="BX185" t="s">
        <v>406</v>
      </c>
      <c r="BY185" s="11">
        <f t="shared" si="191"/>
        <v>66.349206349206355</v>
      </c>
      <c r="BZ185">
        <v>82</v>
      </c>
      <c r="CA185">
        <f t="shared" si="192"/>
        <v>232</v>
      </c>
      <c r="CB185" t="s">
        <v>562</v>
      </c>
      <c r="CC185" s="11">
        <f t="shared" si="193"/>
        <v>60.317460317460316</v>
      </c>
      <c r="CD185">
        <v>73</v>
      </c>
      <c r="CE185">
        <f t="shared" si="194"/>
        <v>233</v>
      </c>
      <c r="CF185" t="s">
        <v>123</v>
      </c>
      <c r="CG185" s="11">
        <f t="shared" si="195"/>
        <v>55.873015873015873</v>
      </c>
      <c r="CH185">
        <v>62.5</v>
      </c>
      <c r="CI185">
        <f t="shared" si="196"/>
        <v>101</v>
      </c>
      <c r="CJ185" t="s">
        <v>252</v>
      </c>
      <c r="CK185" s="11">
        <f t="shared" si="197"/>
        <v>105.71428571428571</v>
      </c>
      <c r="CL185">
        <v>24</v>
      </c>
      <c r="CM185">
        <f t="shared" si="198"/>
        <v>165</v>
      </c>
      <c r="CN185" t="s">
        <v>1811</v>
      </c>
      <c r="CO185" s="11">
        <f t="shared" si="199"/>
        <v>115.55555555555556</v>
      </c>
      <c r="CP185">
        <v>39</v>
      </c>
      <c r="CQ185">
        <f t="shared" si="200"/>
        <v>115</v>
      </c>
      <c r="CR185" t="s">
        <v>405</v>
      </c>
      <c r="CS185" s="11">
        <f t="shared" si="201"/>
        <v>86.349206349206355</v>
      </c>
      <c r="CT185">
        <v>58</v>
      </c>
      <c r="CU185">
        <f t="shared" si="202"/>
        <v>110</v>
      </c>
      <c r="CV185" t="s">
        <v>406</v>
      </c>
      <c r="CW185" s="11">
        <f t="shared" si="203"/>
        <v>83.492063492063494</v>
      </c>
      <c r="CX185">
        <v>95</v>
      </c>
      <c r="CY185">
        <f t="shared" si="204"/>
        <v>107</v>
      </c>
      <c r="CZ185" t="s">
        <v>562</v>
      </c>
      <c r="DA185" s="11">
        <f t="shared" si="205"/>
        <v>133.96825396825398</v>
      </c>
      <c r="DB185">
        <v>106</v>
      </c>
      <c r="DC185">
        <f t="shared" si="206"/>
        <v>94</v>
      </c>
      <c r="DD185" t="s">
        <v>123</v>
      </c>
      <c r="DE185" s="11">
        <f t="shared" si="207"/>
        <v>120.63492063492063</v>
      </c>
      <c r="DF185">
        <v>68.5</v>
      </c>
      <c r="DG185">
        <f t="shared" si="208"/>
        <v>119</v>
      </c>
      <c r="DH185" t="s">
        <v>252</v>
      </c>
      <c r="DI185" s="11">
        <f t="shared" si="209"/>
        <v>108.25396825396825</v>
      </c>
      <c r="DJ185">
        <v>31</v>
      </c>
      <c r="DK185">
        <f t="shared" si="210"/>
        <v>214</v>
      </c>
      <c r="DL185" t="s">
        <v>1811</v>
      </c>
      <c r="DM185" s="11">
        <f t="shared" si="211"/>
        <v>84.444444444444443</v>
      </c>
      <c r="DN185">
        <v>61</v>
      </c>
      <c r="DO185">
        <f t="shared" si="212"/>
        <v>72</v>
      </c>
      <c r="DP185" t="s">
        <v>405</v>
      </c>
      <c r="DQ185" s="11">
        <f t="shared" si="213"/>
        <v>125.71428571428571</v>
      </c>
      <c r="DR185">
        <v>58</v>
      </c>
      <c r="DS185">
        <f t="shared" si="214"/>
        <v>58</v>
      </c>
      <c r="DT185" t="s">
        <v>127</v>
      </c>
      <c r="DU185" s="11">
        <f t="shared" si="215"/>
        <v>113.33333333333333</v>
      </c>
      <c r="DV185">
        <v>79.5</v>
      </c>
      <c r="DW185">
        <f t="shared" si="216"/>
        <v>214</v>
      </c>
      <c r="DX185" t="s">
        <v>402</v>
      </c>
      <c r="DY185" s="11">
        <f t="shared" si="217"/>
        <v>123.17460317460318</v>
      </c>
      <c r="DZ185">
        <v>72</v>
      </c>
      <c r="EA185">
        <f t="shared" si="218"/>
        <v>159</v>
      </c>
      <c r="EB185" t="s">
        <v>123</v>
      </c>
      <c r="EC185" s="11">
        <f t="shared" si="219"/>
        <v>100.63492063492063</v>
      </c>
      <c r="ED185">
        <v>69.5</v>
      </c>
      <c r="EE185">
        <f t="shared" si="220"/>
        <v>145</v>
      </c>
      <c r="EF185" t="s">
        <v>252</v>
      </c>
      <c r="EG185" s="11">
        <f t="shared" si="221"/>
        <v>105.07936507936508</v>
      </c>
      <c r="EH185">
        <v>37</v>
      </c>
      <c r="EI185">
        <f t="shared" si="222"/>
        <v>165</v>
      </c>
      <c r="EJ185" t="s">
        <v>1811</v>
      </c>
      <c r="EK185" s="11">
        <f t="shared" si="223"/>
        <v>123.49206349206349</v>
      </c>
      <c r="EL185">
        <v>48</v>
      </c>
      <c r="EM185">
        <f t="shared" si="224"/>
        <v>153</v>
      </c>
      <c r="EN185" t="s">
        <v>405</v>
      </c>
      <c r="EO185" s="11">
        <f t="shared" si="225"/>
        <v>135.87301587301587</v>
      </c>
      <c r="EP185">
        <v>56.5</v>
      </c>
      <c r="EQ185">
        <f t="shared" si="226"/>
        <v>100</v>
      </c>
      <c r="ER185" t="s">
        <v>1802</v>
      </c>
      <c r="ES185" s="11">
        <f t="shared" si="227"/>
        <v>118.0952380952381</v>
      </c>
      <c r="ET185">
        <v>90</v>
      </c>
      <c r="EU185">
        <f t="shared" si="228"/>
        <v>287</v>
      </c>
      <c r="EV185">
        <v>93</v>
      </c>
      <c r="EW185">
        <f t="shared" si="229"/>
        <v>161</v>
      </c>
      <c r="EX185">
        <v>98</v>
      </c>
      <c r="EY185">
        <f t="shared" si="230"/>
        <v>161</v>
      </c>
      <c r="EZ185">
        <v>34</v>
      </c>
      <c r="FA185">
        <f t="shared" si="231"/>
        <v>239</v>
      </c>
      <c r="FB185">
        <v>21</v>
      </c>
      <c r="FC185">
        <f t="shared" si="232"/>
        <v>266</v>
      </c>
      <c r="FD185">
        <v>36</v>
      </c>
      <c r="FE185">
        <f t="shared" si="233"/>
        <v>157</v>
      </c>
    </row>
    <row r="186" spans="1:161" x14ac:dyDescent="0.2">
      <c r="A186" t="s">
        <v>584</v>
      </c>
      <c r="B186" t="s">
        <v>585</v>
      </c>
      <c r="C186" t="s">
        <v>560</v>
      </c>
      <c r="D186" t="s">
        <v>17</v>
      </c>
      <c r="E186" t="s">
        <v>586</v>
      </c>
      <c r="F186">
        <v>97</v>
      </c>
      <c r="G186">
        <f t="shared" si="156"/>
        <v>244</v>
      </c>
      <c r="H186" t="s">
        <v>562</v>
      </c>
      <c r="I186" s="11">
        <f t="shared" si="157"/>
        <v>79.047619047619051</v>
      </c>
      <c r="J186">
        <v>58</v>
      </c>
      <c r="K186">
        <f t="shared" si="158"/>
        <v>279</v>
      </c>
      <c r="L186" t="s">
        <v>123</v>
      </c>
      <c r="M186" s="11">
        <f t="shared" si="159"/>
        <v>103.49206349206349</v>
      </c>
      <c r="N186">
        <v>68</v>
      </c>
      <c r="O186" s="12">
        <f t="shared" si="160"/>
        <v>229</v>
      </c>
      <c r="P186" t="s">
        <v>252</v>
      </c>
      <c r="Q186" s="11">
        <f t="shared" si="161"/>
        <v>82.857142857142861</v>
      </c>
      <c r="R186">
        <v>42</v>
      </c>
      <c r="S186">
        <f t="shared" si="162"/>
        <v>220</v>
      </c>
      <c r="T186" t="s">
        <v>125</v>
      </c>
      <c r="U186" s="11">
        <f t="shared" si="163"/>
        <v>92.698412698412696</v>
      </c>
      <c r="V186">
        <v>51.5</v>
      </c>
      <c r="W186">
        <f t="shared" si="164"/>
        <v>161</v>
      </c>
      <c r="X186" t="s">
        <v>405</v>
      </c>
      <c r="Y186" s="11">
        <f t="shared" si="165"/>
        <v>127.3015873015873</v>
      </c>
      <c r="Z186">
        <v>48.5</v>
      </c>
      <c r="AA186">
        <f t="shared" si="166"/>
        <v>278</v>
      </c>
      <c r="AB186" t="s">
        <v>406</v>
      </c>
      <c r="AC186" s="11">
        <f t="shared" si="167"/>
        <v>90.158730158730151</v>
      </c>
      <c r="AD186">
        <v>98</v>
      </c>
      <c r="AE186">
        <f t="shared" si="168"/>
        <v>178</v>
      </c>
      <c r="AF186" t="s">
        <v>562</v>
      </c>
      <c r="AG186" s="11">
        <f t="shared" si="169"/>
        <v>123.49206349206349</v>
      </c>
      <c r="AH186">
        <v>45</v>
      </c>
      <c r="AI186">
        <f t="shared" si="170"/>
        <v>290</v>
      </c>
      <c r="AJ186" t="s">
        <v>123</v>
      </c>
      <c r="AK186" s="11">
        <f t="shared" si="171"/>
        <v>96.825396825396822</v>
      </c>
      <c r="AL186">
        <v>65</v>
      </c>
      <c r="AM186">
        <f t="shared" si="172"/>
        <v>175</v>
      </c>
      <c r="AN186" t="s">
        <v>252</v>
      </c>
      <c r="AO186" s="11">
        <f t="shared" si="173"/>
        <v>112.6984126984127</v>
      </c>
      <c r="AP186">
        <v>29.5</v>
      </c>
      <c r="AQ186">
        <f t="shared" si="174"/>
        <v>197</v>
      </c>
      <c r="AR186" t="s">
        <v>125</v>
      </c>
      <c r="AS186" s="11">
        <f t="shared" si="175"/>
        <v>124.44444444444444</v>
      </c>
      <c r="AT186">
        <v>37</v>
      </c>
      <c r="AU186">
        <f t="shared" si="176"/>
        <v>211</v>
      </c>
      <c r="AV186" t="s">
        <v>405</v>
      </c>
      <c r="AW186" s="11">
        <f t="shared" si="177"/>
        <v>120.95238095238095</v>
      </c>
      <c r="AX186">
        <v>33</v>
      </c>
      <c r="AY186">
        <f t="shared" si="178"/>
        <v>247</v>
      </c>
      <c r="AZ186" t="s">
        <v>406</v>
      </c>
      <c r="BA186" s="11">
        <f t="shared" si="179"/>
        <v>105.71428571428571</v>
      </c>
      <c r="BB186">
        <v>81</v>
      </c>
      <c r="BC186">
        <f t="shared" si="180"/>
        <v>252</v>
      </c>
      <c r="BD186" t="s">
        <v>562</v>
      </c>
      <c r="BE186" s="11">
        <f t="shared" si="181"/>
        <v>88.253968253968253</v>
      </c>
      <c r="BF186">
        <v>62</v>
      </c>
      <c r="BG186">
        <f t="shared" si="182"/>
        <v>280</v>
      </c>
      <c r="BH186" t="s">
        <v>123</v>
      </c>
      <c r="BI186" s="11">
        <f t="shared" si="183"/>
        <v>107.61904761904762</v>
      </c>
      <c r="BJ186">
        <v>65.5</v>
      </c>
      <c r="BK186">
        <f t="shared" si="184"/>
        <v>215</v>
      </c>
      <c r="BL186" t="s">
        <v>252</v>
      </c>
      <c r="BM186" s="11">
        <f t="shared" si="185"/>
        <v>104.12698412698413</v>
      </c>
      <c r="BN186">
        <v>17</v>
      </c>
      <c r="BO186">
        <f t="shared" si="186"/>
        <v>274</v>
      </c>
      <c r="BP186" t="s">
        <v>22</v>
      </c>
      <c r="BQ186" s="11">
        <f t="shared" si="187"/>
        <v>104.12698412698413</v>
      </c>
      <c r="BR186">
        <v>21</v>
      </c>
      <c r="BS186" s="12">
        <f t="shared" si="188"/>
        <v>277</v>
      </c>
      <c r="BT186" t="s">
        <v>405</v>
      </c>
      <c r="BU186" s="11">
        <f t="shared" si="189"/>
        <v>108.88888888888889</v>
      </c>
      <c r="BV186">
        <v>38</v>
      </c>
      <c r="BW186">
        <f t="shared" si="190"/>
        <v>265</v>
      </c>
      <c r="BX186" t="s">
        <v>406</v>
      </c>
      <c r="BY186" s="11">
        <f t="shared" si="191"/>
        <v>112.06349206349206</v>
      </c>
      <c r="BZ186">
        <v>85</v>
      </c>
      <c r="CA186">
        <f t="shared" si="192"/>
        <v>215</v>
      </c>
      <c r="CB186" t="s">
        <v>562</v>
      </c>
      <c r="CC186" s="11">
        <f t="shared" si="193"/>
        <v>119.36507936507937</v>
      </c>
      <c r="CD186">
        <v>44</v>
      </c>
      <c r="CE186">
        <f t="shared" si="194"/>
        <v>304</v>
      </c>
      <c r="CF186" t="s">
        <v>123</v>
      </c>
      <c r="CG186" s="11">
        <f t="shared" si="195"/>
        <v>99.047619047619051</v>
      </c>
      <c r="CH186">
        <v>44</v>
      </c>
      <c r="CI186">
        <f t="shared" si="196"/>
        <v>228</v>
      </c>
      <c r="CJ186" t="s">
        <v>252</v>
      </c>
      <c r="CK186" s="11">
        <f t="shared" si="197"/>
        <v>82.857142857142861</v>
      </c>
      <c r="CL186">
        <v>13</v>
      </c>
      <c r="CM186">
        <f t="shared" si="198"/>
        <v>287</v>
      </c>
      <c r="CN186" t="s">
        <v>1811</v>
      </c>
      <c r="CO186" s="11">
        <f t="shared" si="199"/>
        <v>102.22222222222223</v>
      </c>
      <c r="CP186">
        <v>17</v>
      </c>
      <c r="CQ186">
        <f t="shared" si="200"/>
        <v>305</v>
      </c>
      <c r="CR186" t="s">
        <v>405</v>
      </c>
      <c r="CS186" s="11">
        <f t="shared" si="201"/>
        <v>93.015873015873012</v>
      </c>
      <c r="CT186">
        <v>29</v>
      </c>
      <c r="CU186">
        <f t="shared" si="202"/>
        <v>303</v>
      </c>
      <c r="CV186" t="s">
        <v>406</v>
      </c>
      <c r="CW186" s="11">
        <f t="shared" si="203"/>
        <v>81.269841269841265</v>
      </c>
      <c r="CX186">
        <v>81</v>
      </c>
      <c r="CY186">
        <f t="shared" si="204"/>
        <v>276</v>
      </c>
      <c r="CZ186" t="s">
        <v>562</v>
      </c>
      <c r="DA186" s="11">
        <f t="shared" si="205"/>
        <v>73.650793650793645</v>
      </c>
      <c r="DB186">
        <v>54</v>
      </c>
      <c r="DC186">
        <f t="shared" si="206"/>
        <v>301</v>
      </c>
      <c r="DD186" t="s">
        <v>123</v>
      </c>
      <c r="DE186" s="11">
        <f t="shared" si="207"/>
        <v>90.158730158730151</v>
      </c>
      <c r="DF186">
        <v>57</v>
      </c>
      <c r="DG186">
        <f t="shared" si="208"/>
        <v>174</v>
      </c>
      <c r="DH186" t="s">
        <v>252</v>
      </c>
      <c r="DI186" s="11">
        <f t="shared" si="209"/>
        <v>107.93650793650794</v>
      </c>
      <c r="DJ186">
        <v>16</v>
      </c>
      <c r="DK186">
        <f t="shared" si="210"/>
        <v>294</v>
      </c>
      <c r="DL186" t="s">
        <v>1811</v>
      </c>
      <c r="DM186" s="11">
        <f t="shared" si="211"/>
        <v>102.85714285714286</v>
      </c>
      <c r="DN186">
        <v>30</v>
      </c>
      <c r="DO186">
        <f t="shared" si="212"/>
        <v>283</v>
      </c>
      <c r="DP186" t="s">
        <v>405</v>
      </c>
      <c r="DQ186" s="11">
        <f t="shared" si="213"/>
        <v>78.730158730158735</v>
      </c>
      <c r="DR186">
        <v>32</v>
      </c>
      <c r="DS186">
        <f t="shared" si="214"/>
        <v>244</v>
      </c>
      <c r="DT186" t="s">
        <v>127</v>
      </c>
      <c r="DU186" s="11">
        <f t="shared" si="215"/>
        <v>115.23809523809524</v>
      </c>
      <c r="DV186">
        <v>81</v>
      </c>
      <c r="DW186">
        <f t="shared" si="216"/>
        <v>193</v>
      </c>
      <c r="DX186" t="s">
        <v>402</v>
      </c>
      <c r="DY186" s="11">
        <f t="shared" si="217"/>
        <v>95.873015873015873</v>
      </c>
      <c r="DZ186">
        <v>52</v>
      </c>
      <c r="EA186">
        <f t="shared" si="218"/>
        <v>270</v>
      </c>
      <c r="EB186" t="s">
        <v>123</v>
      </c>
      <c r="EC186" s="11">
        <f t="shared" si="219"/>
        <v>108.57142857142857</v>
      </c>
      <c r="ED186">
        <v>60</v>
      </c>
      <c r="EE186">
        <f t="shared" si="220"/>
        <v>199</v>
      </c>
      <c r="EF186" t="s">
        <v>252</v>
      </c>
      <c r="EG186" s="11">
        <f t="shared" si="221"/>
        <v>99.047619047619051</v>
      </c>
      <c r="EH186">
        <v>17</v>
      </c>
      <c r="EI186">
        <f t="shared" si="222"/>
        <v>303</v>
      </c>
      <c r="EJ186" t="s">
        <v>1811</v>
      </c>
      <c r="EK186" s="11">
        <f t="shared" si="223"/>
        <v>75.873015873015873</v>
      </c>
      <c r="EL186">
        <v>40</v>
      </c>
      <c r="EM186">
        <f t="shared" si="224"/>
        <v>216</v>
      </c>
      <c r="EN186" t="s">
        <v>405</v>
      </c>
      <c r="EO186" s="11">
        <f t="shared" si="225"/>
        <v>121.9047619047619</v>
      </c>
      <c r="EP186">
        <v>26.5</v>
      </c>
      <c r="EQ186">
        <f t="shared" si="226"/>
        <v>292</v>
      </c>
      <c r="ER186" t="s">
        <v>1802</v>
      </c>
      <c r="ES186" s="11">
        <f t="shared" si="227"/>
        <v>95.555555555555557</v>
      </c>
      <c r="ET186">
        <v>101</v>
      </c>
      <c r="EU186">
        <f t="shared" si="228"/>
        <v>180</v>
      </c>
      <c r="EV186">
        <v>65</v>
      </c>
      <c r="EW186">
        <f t="shared" si="229"/>
        <v>297</v>
      </c>
      <c r="EX186">
        <v>88</v>
      </c>
      <c r="EY186">
        <f t="shared" si="230"/>
        <v>196</v>
      </c>
      <c r="EZ186">
        <v>35</v>
      </c>
      <c r="FA186">
        <f t="shared" si="231"/>
        <v>227</v>
      </c>
      <c r="FB186">
        <v>18</v>
      </c>
      <c r="FC186">
        <f t="shared" si="232"/>
        <v>285</v>
      </c>
      <c r="FD186">
        <v>29</v>
      </c>
      <c r="FE186">
        <f t="shared" si="233"/>
        <v>278</v>
      </c>
    </row>
    <row r="187" spans="1:161" x14ac:dyDescent="0.2">
      <c r="A187" t="s">
        <v>587</v>
      </c>
      <c r="B187" t="s">
        <v>588</v>
      </c>
      <c r="C187" t="s">
        <v>560</v>
      </c>
      <c r="D187" t="s">
        <v>17</v>
      </c>
      <c r="E187" t="s">
        <v>589</v>
      </c>
      <c r="F187">
        <v>91</v>
      </c>
      <c r="G187">
        <f t="shared" si="156"/>
        <v>293</v>
      </c>
      <c r="H187" t="s">
        <v>562</v>
      </c>
      <c r="I187" s="11">
        <f t="shared" si="157"/>
        <v>98.730158730158735</v>
      </c>
      <c r="J187">
        <v>80</v>
      </c>
      <c r="K187">
        <f t="shared" si="158"/>
        <v>187</v>
      </c>
      <c r="L187" t="s">
        <v>123</v>
      </c>
      <c r="M187" s="11">
        <f t="shared" si="159"/>
        <v>116.19047619047619</v>
      </c>
      <c r="N187">
        <v>62</v>
      </c>
      <c r="O187" s="12">
        <f t="shared" si="160"/>
        <v>244</v>
      </c>
      <c r="P187" t="s">
        <v>252</v>
      </c>
      <c r="Q187" s="11">
        <f t="shared" si="161"/>
        <v>94.285714285714292</v>
      </c>
      <c r="R187">
        <v>45.5</v>
      </c>
      <c r="S187">
        <f t="shared" si="162"/>
        <v>186</v>
      </c>
      <c r="T187" t="s">
        <v>125</v>
      </c>
      <c r="U187" s="11">
        <f t="shared" si="163"/>
        <v>74.920634920634924</v>
      </c>
      <c r="V187">
        <v>67</v>
      </c>
      <c r="W187">
        <f t="shared" si="164"/>
        <v>62</v>
      </c>
      <c r="X187" t="s">
        <v>405</v>
      </c>
      <c r="Y187" s="11">
        <f t="shared" si="165"/>
        <v>135.23809523809524</v>
      </c>
      <c r="Z187">
        <v>39.5</v>
      </c>
      <c r="AA187">
        <f t="shared" si="166"/>
        <v>299</v>
      </c>
      <c r="AB187" t="s">
        <v>406</v>
      </c>
      <c r="AC187" s="11">
        <f t="shared" si="167"/>
        <v>60</v>
      </c>
      <c r="AD187">
        <v>84.5</v>
      </c>
      <c r="AE187">
        <f t="shared" si="168"/>
        <v>289</v>
      </c>
      <c r="AF187" t="s">
        <v>562</v>
      </c>
      <c r="AG187" s="11">
        <f t="shared" si="169"/>
        <v>100</v>
      </c>
      <c r="AH187">
        <v>69</v>
      </c>
      <c r="AI187">
        <f t="shared" si="170"/>
        <v>238</v>
      </c>
      <c r="AJ187" t="s">
        <v>123</v>
      </c>
      <c r="AK187" s="11">
        <f t="shared" si="171"/>
        <v>113.33333333333333</v>
      </c>
      <c r="AL187">
        <v>53</v>
      </c>
      <c r="AM187">
        <f t="shared" si="172"/>
        <v>226</v>
      </c>
      <c r="AN187" t="s">
        <v>252</v>
      </c>
      <c r="AO187" s="11">
        <f t="shared" si="173"/>
        <v>111.74603174603175</v>
      </c>
      <c r="AP187">
        <v>39</v>
      </c>
      <c r="AQ187">
        <f t="shared" si="174"/>
        <v>107</v>
      </c>
      <c r="AR187" t="s">
        <v>125</v>
      </c>
      <c r="AS187" s="11">
        <f t="shared" si="175"/>
        <v>150.15873015873015</v>
      </c>
      <c r="AT187">
        <v>31</v>
      </c>
      <c r="AU187">
        <f t="shared" si="176"/>
        <v>245</v>
      </c>
      <c r="AV187" t="s">
        <v>405</v>
      </c>
      <c r="AW187" s="11">
        <f t="shared" si="177"/>
        <v>114.92063492063492</v>
      </c>
      <c r="AX187">
        <v>44</v>
      </c>
      <c r="AY187">
        <f t="shared" si="178"/>
        <v>173</v>
      </c>
      <c r="AZ187" t="s">
        <v>406</v>
      </c>
      <c r="BA187" s="11">
        <f t="shared" si="179"/>
        <v>124.76190476190476</v>
      </c>
      <c r="BB187">
        <v>76</v>
      </c>
      <c r="BC187">
        <f t="shared" si="180"/>
        <v>289</v>
      </c>
      <c r="BD187" t="s">
        <v>562</v>
      </c>
      <c r="BE187" s="11">
        <f t="shared" si="181"/>
        <v>85.714285714285722</v>
      </c>
      <c r="BF187">
        <v>62</v>
      </c>
      <c r="BG187">
        <f t="shared" si="182"/>
        <v>280</v>
      </c>
      <c r="BH187" t="s">
        <v>123</v>
      </c>
      <c r="BI187" s="11">
        <f t="shared" si="183"/>
        <v>106.98412698412699</v>
      </c>
      <c r="BJ187">
        <v>53.5</v>
      </c>
      <c r="BK187">
        <f t="shared" si="184"/>
        <v>263</v>
      </c>
      <c r="BL187" t="s">
        <v>252</v>
      </c>
      <c r="BM187" s="11">
        <f t="shared" si="185"/>
        <v>83.492063492063494</v>
      </c>
      <c r="BN187">
        <v>19</v>
      </c>
      <c r="BO187">
        <f t="shared" si="186"/>
        <v>265</v>
      </c>
      <c r="BP187" t="s">
        <v>22</v>
      </c>
      <c r="BQ187" s="11">
        <f t="shared" si="187"/>
        <v>88.571428571428569</v>
      </c>
      <c r="BR187">
        <v>18</v>
      </c>
      <c r="BS187" s="12">
        <f t="shared" si="188"/>
        <v>292</v>
      </c>
      <c r="BT187" t="s">
        <v>405</v>
      </c>
      <c r="BU187" s="11">
        <f t="shared" si="189"/>
        <v>46.349206349206348</v>
      </c>
      <c r="BV187">
        <v>40</v>
      </c>
      <c r="BW187">
        <f t="shared" si="190"/>
        <v>251</v>
      </c>
      <c r="BX187" t="s">
        <v>406</v>
      </c>
      <c r="BY187" s="11">
        <f t="shared" si="191"/>
        <v>109.52380952380952</v>
      </c>
      <c r="BZ187">
        <v>81</v>
      </c>
      <c r="CA187">
        <f t="shared" si="192"/>
        <v>244</v>
      </c>
      <c r="CB187" t="s">
        <v>562</v>
      </c>
      <c r="CC187" s="11">
        <f t="shared" si="193"/>
        <v>105.39682539682539</v>
      </c>
      <c r="CD187">
        <v>45</v>
      </c>
      <c r="CE187">
        <f t="shared" si="194"/>
        <v>302</v>
      </c>
      <c r="CF187" t="s">
        <v>123</v>
      </c>
      <c r="CG187" s="11">
        <f t="shared" si="195"/>
        <v>90.158730158730151</v>
      </c>
      <c r="CH187">
        <v>47</v>
      </c>
      <c r="CI187">
        <f t="shared" si="196"/>
        <v>211</v>
      </c>
      <c r="CJ187" t="s">
        <v>252</v>
      </c>
      <c r="CK187" s="11">
        <f t="shared" si="197"/>
        <v>101.9047619047619</v>
      </c>
      <c r="CL187">
        <v>19</v>
      </c>
      <c r="CM187">
        <f t="shared" si="198"/>
        <v>229</v>
      </c>
      <c r="CN187" t="s">
        <v>1811</v>
      </c>
      <c r="CO187" s="11">
        <f t="shared" si="199"/>
        <v>100.31746031746032</v>
      </c>
      <c r="CP187">
        <v>38</v>
      </c>
      <c r="CQ187">
        <f t="shared" si="200"/>
        <v>123</v>
      </c>
      <c r="CR187" t="s">
        <v>405</v>
      </c>
      <c r="CS187" s="11">
        <f t="shared" si="201"/>
        <v>129.84126984126985</v>
      </c>
      <c r="CT187">
        <v>35</v>
      </c>
      <c r="CU187">
        <f t="shared" si="202"/>
        <v>281</v>
      </c>
      <c r="CV187" t="s">
        <v>406</v>
      </c>
      <c r="CW187" s="11">
        <f t="shared" si="203"/>
        <v>81.904761904761898</v>
      </c>
      <c r="CX187">
        <v>83</v>
      </c>
      <c r="CY187">
        <f t="shared" si="204"/>
        <v>261</v>
      </c>
      <c r="CZ187" t="s">
        <v>562</v>
      </c>
      <c r="DA187" s="11">
        <f t="shared" si="205"/>
        <v>93.650793650793645</v>
      </c>
      <c r="DB187">
        <v>68</v>
      </c>
      <c r="DC187">
        <f t="shared" si="206"/>
        <v>271</v>
      </c>
      <c r="DD187" t="s">
        <v>123</v>
      </c>
      <c r="DE187" s="11">
        <f t="shared" si="207"/>
        <v>52.698412698412703</v>
      </c>
      <c r="DF187">
        <v>45.5</v>
      </c>
      <c r="DG187">
        <f t="shared" si="208"/>
        <v>217</v>
      </c>
      <c r="DH187" t="s">
        <v>252</v>
      </c>
      <c r="DI187" s="11">
        <f t="shared" si="209"/>
        <v>106.03174603174602</v>
      </c>
      <c r="DJ187">
        <v>29</v>
      </c>
      <c r="DK187">
        <f t="shared" si="210"/>
        <v>230</v>
      </c>
      <c r="DL187" t="s">
        <v>1811</v>
      </c>
      <c r="DM187" s="11">
        <f t="shared" si="211"/>
        <v>105.39682539682539</v>
      </c>
      <c r="DN187">
        <v>40</v>
      </c>
      <c r="DO187">
        <f t="shared" si="212"/>
        <v>217</v>
      </c>
      <c r="DP187" t="s">
        <v>405</v>
      </c>
      <c r="DQ187" s="11">
        <f t="shared" si="213"/>
        <v>127.93650793650794</v>
      </c>
      <c r="DR187">
        <v>35</v>
      </c>
      <c r="DS187">
        <f t="shared" si="214"/>
        <v>224</v>
      </c>
      <c r="DT187" t="s">
        <v>127</v>
      </c>
      <c r="DU187" s="11">
        <f t="shared" si="215"/>
        <v>120</v>
      </c>
      <c r="DV187">
        <v>77</v>
      </c>
      <c r="DW187">
        <f t="shared" si="216"/>
        <v>241</v>
      </c>
      <c r="DX187" t="s">
        <v>1355</v>
      </c>
      <c r="DY187" s="11">
        <f t="shared" si="217"/>
        <v>102.85714285714286</v>
      </c>
      <c r="DZ187">
        <v>76</v>
      </c>
      <c r="EA187">
        <f t="shared" si="218"/>
        <v>122</v>
      </c>
      <c r="EB187" t="s">
        <v>1805</v>
      </c>
      <c r="EC187" s="11">
        <f t="shared" si="219"/>
        <v>99.047619047619051</v>
      </c>
      <c r="ED187">
        <v>54</v>
      </c>
      <c r="EE187">
        <f t="shared" si="220"/>
        <v>236</v>
      </c>
      <c r="EF187" t="s">
        <v>1806</v>
      </c>
      <c r="EG187" s="11">
        <f t="shared" si="221"/>
        <v>93.650793650793645</v>
      </c>
      <c r="EH187">
        <v>25.5</v>
      </c>
      <c r="EI187">
        <f t="shared" si="222"/>
        <v>247</v>
      </c>
      <c r="EJ187" t="s">
        <v>1827</v>
      </c>
      <c r="EK187" s="11">
        <f t="shared" si="223"/>
        <v>80.634920634920633</v>
      </c>
      <c r="EL187">
        <v>24</v>
      </c>
      <c r="EM187">
        <f t="shared" si="224"/>
        <v>305</v>
      </c>
      <c r="EN187" t="s">
        <v>1809</v>
      </c>
      <c r="EO187" s="11">
        <f t="shared" si="225"/>
        <v>80.317460317460316</v>
      </c>
      <c r="EP187">
        <v>27.5</v>
      </c>
      <c r="EQ187">
        <f t="shared" si="226"/>
        <v>287</v>
      </c>
      <c r="ER187" t="s">
        <v>24</v>
      </c>
      <c r="ES187" s="11">
        <f t="shared" si="227"/>
        <v>92.698412698412696</v>
      </c>
      <c r="ET187">
        <v>95</v>
      </c>
      <c r="EU187">
        <f t="shared" si="228"/>
        <v>250</v>
      </c>
      <c r="EV187">
        <v>98</v>
      </c>
      <c r="EW187">
        <f t="shared" si="229"/>
        <v>119</v>
      </c>
      <c r="EX187">
        <v>83</v>
      </c>
      <c r="EY187">
        <f t="shared" si="230"/>
        <v>216</v>
      </c>
      <c r="EZ187">
        <v>38</v>
      </c>
      <c r="FA187">
        <f t="shared" si="231"/>
        <v>186</v>
      </c>
      <c r="FB187">
        <v>23</v>
      </c>
      <c r="FC187">
        <f t="shared" si="232"/>
        <v>243</v>
      </c>
      <c r="FD187">
        <v>30</v>
      </c>
      <c r="FE187">
        <f t="shared" si="233"/>
        <v>264</v>
      </c>
    </row>
    <row r="188" spans="1:161" x14ac:dyDescent="0.2">
      <c r="A188" t="s">
        <v>590</v>
      </c>
      <c r="B188" t="s">
        <v>591</v>
      </c>
      <c r="C188" t="s">
        <v>560</v>
      </c>
      <c r="D188" t="s">
        <v>17</v>
      </c>
      <c r="E188" t="s">
        <v>592</v>
      </c>
      <c r="F188">
        <v>98</v>
      </c>
      <c r="G188">
        <f t="shared" si="156"/>
        <v>234</v>
      </c>
      <c r="H188" t="s">
        <v>562</v>
      </c>
      <c r="I188" s="11">
        <f t="shared" si="157"/>
        <v>99.365079365079367</v>
      </c>
      <c r="J188">
        <v>42</v>
      </c>
      <c r="K188">
        <f t="shared" si="158"/>
        <v>303</v>
      </c>
      <c r="L188" t="s">
        <v>123</v>
      </c>
      <c r="M188" s="11">
        <f t="shared" si="159"/>
        <v>96.825396825396822</v>
      </c>
      <c r="N188">
        <v>79</v>
      </c>
      <c r="O188" s="12">
        <f t="shared" si="160"/>
        <v>173</v>
      </c>
      <c r="P188" t="s">
        <v>252</v>
      </c>
      <c r="Q188" s="11">
        <f t="shared" si="161"/>
        <v>94.285714285714292</v>
      </c>
      <c r="R188">
        <v>21</v>
      </c>
      <c r="S188">
        <f t="shared" si="162"/>
        <v>306</v>
      </c>
      <c r="T188" t="s">
        <v>125</v>
      </c>
      <c r="U188" s="11">
        <f t="shared" si="163"/>
        <v>90.476190476190482</v>
      </c>
      <c r="V188">
        <v>36</v>
      </c>
      <c r="W188">
        <f t="shared" si="164"/>
        <v>273</v>
      </c>
      <c r="X188" t="s">
        <v>405</v>
      </c>
      <c r="Y188" s="11">
        <f t="shared" si="165"/>
        <v>102.53968253968254</v>
      </c>
      <c r="Z188">
        <v>46</v>
      </c>
      <c r="AA188">
        <f t="shared" si="166"/>
        <v>285</v>
      </c>
      <c r="AB188" t="s">
        <v>406</v>
      </c>
      <c r="AC188" s="11">
        <f t="shared" si="167"/>
        <v>98.730158730158735</v>
      </c>
      <c r="AD188">
        <v>94</v>
      </c>
      <c r="AE188">
        <f t="shared" si="168"/>
        <v>232</v>
      </c>
      <c r="AF188" t="s">
        <v>562</v>
      </c>
      <c r="AG188" s="11">
        <f t="shared" si="169"/>
        <v>106.34920634920636</v>
      </c>
      <c r="AH188">
        <v>41</v>
      </c>
      <c r="AI188">
        <f t="shared" si="170"/>
        <v>293</v>
      </c>
      <c r="AJ188" t="s">
        <v>123</v>
      </c>
      <c r="AK188" s="11">
        <f t="shared" si="171"/>
        <v>102.53968253968254</v>
      </c>
      <c r="AL188">
        <v>70</v>
      </c>
      <c r="AM188">
        <f t="shared" si="172"/>
        <v>155</v>
      </c>
      <c r="AN188" t="s">
        <v>252</v>
      </c>
      <c r="AO188" s="11">
        <f t="shared" si="173"/>
        <v>113.01587301587301</v>
      </c>
      <c r="AP188">
        <v>17</v>
      </c>
      <c r="AQ188">
        <f t="shared" si="174"/>
        <v>276</v>
      </c>
      <c r="AR188" t="s">
        <v>125</v>
      </c>
      <c r="AS188" s="11">
        <f t="shared" si="175"/>
        <v>72.063492063492063</v>
      </c>
      <c r="AT188">
        <v>13</v>
      </c>
      <c r="AU188">
        <f t="shared" si="176"/>
        <v>291</v>
      </c>
      <c r="AV188" t="s">
        <v>405</v>
      </c>
      <c r="AW188" s="11">
        <f t="shared" si="177"/>
        <v>100.31746031746032</v>
      </c>
      <c r="AX188">
        <v>23</v>
      </c>
      <c r="AY188">
        <f t="shared" si="178"/>
        <v>281</v>
      </c>
      <c r="AZ188" t="s">
        <v>406</v>
      </c>
      <c r="BA188" s="11">
        <f t="shared" si="179"/>
        <v>90.476190476190482</v>
      </c>
      <c r="BB188">
        <v>81</v>
      </c>
      <c r="BC188">
        <f t="shared" si="180"/>
        <v>252</v>
      </c>
      <c r="BD188" t="s">
        <v>562</v>
      </c>
      <c r="BE188" s="11">
        <f t="shared" si="181"/>
        <v>82.539682539682545</v>
      </c>
      <c r="BF188">
        <v>51</v>
      </c>
      <c r="BG188">
        <f t="shared" si="182"/>
        <v>301</v>
      </c>
      <c r="BH188" t="s">
        <v>123</v>
      </c>
      <c r="BI188" s="11">
        <f t="shared" si="183"/>
        <v>93.968253968253975</v>
      </c>
      <c r="BJ188">
        <v>68.5</v>
      </c>
      <c r="BK188">
        <f t="shared" si="184"/>
        <v>196</v>
      </c>
      <c r="BL188" t="s">
        <v>252</v>
      </c>
      <c r="BM188" s="11">
        <f t="shared" si="185"/>
        <v>64.444444444444443</v>
      </c>
      <c r="BN188">
        <v>27</v>
      </c>
      <c r="BO188">
        <f t="shared" si="186"/>
        <v>188</v>
      </c>
      <c r="BP188" t="s">
        <v>22</v>
      </c>
      <c r="BQ188" s="11">
        <f t="shared" si="187"/>
        <v>136.82539682539684</v>
      </c>
      <c r="BR188">
        <v>18</v>
      </c>
      <c r="BS188" s="12">
        <f t="shared" si="188"/>
        <v>292</v>
      </c>
      <c r="BT188" t="s">
        <v>405</v>
      </c>
      <c r="BU188" s="11">
        <f t="shared" si="189"/>
        <v>100.63492063492063</v>
      </c>
      <c r="BV188">
        <v>40</v>
      </c>
      <c r="BW188">
        <f t="shared" si="190"/>
        <v>251</v>
      </c>
      <c r="BX188" t="s">
        <v>406</v>
      </c>
      <c r="BY188" s="11">
        <f t="shared" si="191"/>
        <v>109.52380952380952</v>
      </c>
      <c r="BZ188">
        <v>87</v>
      </c>
      <c r="CA188">
        <f t="shared" si="192"/>
        <v>197</v>
      </c>
      <c r="CB188" t="s">
        <v>562</v>
      </c>
      <c r="CC188" s="11">
        <f t="shared" si="193"/>
        <v>97.460317460317455</v>
      </c>
      <c r="CD188">
        <v>56</v>
      </c>
      <c r="CE188">
        <f t="shared" si="194"/>
        <v>282</v>
      </c>
      <c r="CF188" t="s">
        <v>123</v>
      </c>
      <c r="CG188" s="11">
        <f t="shared" si="195"/>
        <v>108.25396825396825</v>
      </c>
      <c r="CH188">
        <v>66</v>
      </c>
      <c r="CI188">
        <f t="shared" si="196"/>
        <v>84</v>
      </c>
      <c r="CJ188" t="s">
        <v>252</v>
      </c>
      <c r="CK188" s="11">
        <f t="shared" si="197"/>
        <v>133.33333333333331</v>
      </c>
      <c r="CL188">
        <v>9</v>
      </c>
      <c r="CM188">
        <f t="shared" si="198"/>
        <v>304</v>
      </c>
      <c r="CN188" t="s">
        <v>1811</v>
      </c>
      <c r="CO188" s="11">
        <f t="shared" si="199"/>
        <v>99.365079365079367</v>
      </c>
      <c r="CP188">
        <v>20</v>
      </c>
      <c r="CQ188">
        <f t="shared" si="200"/>
        <v>294</v>
      </c>
      <c r="CR188" t="s">
        <v>405</v>
      </c>
      <c r="CS188" s="11">
        <f t="shared" si="201"/>
        <v>52.063492063492063</v>
      </c>
      <c r="CT188">
        <v>35</v>
      </c>
      <c r="CU188">
        <f t="shared" si="202"/>
        <v>281</v>
      </c>
      <c r="CV188" t="s">
        <v>406</v>
      </c>
      <c r="CW188" s="11">
        <f t="shared" si="203"/>
        <v>86.984126984126988</v>
      </c>
      <c r="CX188">
        <v>89</v>
      </c>
      <c r="CY188">
        <f t="shared" si="204"/>
        <v>189</v>
      </c>
      <c r="CZ188" t="s">
        <v>562</v>
      </c>
      <c r="DA188" s="11">
        <f t="shared" si="205"/>
        <v>122.85714285714286</v>
      </c>
      <c r="DB188">
        <v>36</v>
      </c>
      <c r="DC188">
        <f t="shared" si="206"/>
        <v>308</v>
      </c>
      <c r="DD188" t="s">
        <v>123</v>
      </c>
      <c r="DE188" s="11">
        <f t="shared" si="207"/>
        <v>100.31746031746032</v>
      </c>
      <c r="DF188">
        <v>52</v>
      </c>
      <c r="DG188">
        <f t="shared" si="208"/>
        <v>189</v>
      </c>
      <c r="DH188" t="s">
        <v>252</v>
      </c>
      <c r="DI188" s="11">
        <f t="shared" si="209"/>
        <v>97.142857142857139</v>
      </c>
      <c r="DJ188">
        <v>13</v>
      </c>
      <c r="DK188">
        <f t="shared" si="210"/>
        <v>302</v>
      </c>
      <c r="DL188" t="s">
        <v>1811</v>
      </c>
      <c r="DM188" s="11">
        <f t="shared" si="211"/>
        <v>102.22222222222223</v>
      </c>
      <c r="DN188">
        <v>50</v>
      </c>
      <c r="DO188">
        <f t="shared" si="212"/>
        <v>143</v>
      </c>
      <c r="DP188" t="s">
        <v>405</v>
      </c>
      <c r="DQ188" s="11">
        <f t="shared" si="213"/>
        <v>147.61904761904762</v>
      </c>
      <c r="DR188">
        <v>33</v>
      </c>
      <c r="DS188">
        <f t="shared" si="214"/>
        <v>240</v>
      </c>
      <c r="DT188" t="s">
        <v>127</v>
      </c>
      <c r="DU188" s="11">
        <f t="shared" si="215"/>
        <v>113.96825396825398</v>
      </c>
      <c r="DV188">
        <v>74.5</v>
      </c>
      <c r="DW188">
        <f t="shared" si="216"/>
        <v>261</v>
      </c>
      <c r="DX188" t="s">
        <v>402</v>
      </c>
      <c r="DY188" s="11">
        <f t="shared" si="217"/>
        <v>89.206349206349202</v>
      </c>
      <c r="DZ188">
        <v>23</v>
      </c>
      <c r="EA188">
        <f t="shared" si="218"/>
        <v>309</v>
      </c>
      <c r="EB188" t="s">
        <v>1805</v>
      </c>
      <c r="EC188" s="11">
        <f t="shared" si="219"/>
        <v>82.222222222222229</v>
      </c>
      <c r="ED188">
        <v>63</v>
      </c>
      <c r="EE188">
        <f t="shared" si="220"/>
        <v>180</v>
      </c>
      <c r="EF188" t="s">
        <v>982</v>
      </c>
      <c r="EG188" s="11">
        <f t="shared" si="221"/>
        <v>93.968253968253975</v>
      </c>
      <c r="EH188">
        <v>10</v>
      </c>
      <c r="EI188">
        <f t="shared" si="222"/>
        <v>309</v>
      </c>
      <c r="EJ188" t="s">
        <v>1827</v>
      </c>
      <c r="EK188" s="11">
        <f t="shared" si="223"/>
        <v>77.777777777777771</v>
      </c>
      <c r="EL188">
        <v>28</v>
      </c>
      <c r="EM188">
        <f t="shared" si="224"/>
        <v>293</v>
      </c>
      <c r="EN188" t="s">
        <v>1807</v>
      </c>
      <c r="EO188" s="11">
        <f t="shared" si="225"/>
        <v>102.85714285714286</v>
      </c>
      <c r="EP188">
        <v>28</v>
      </c>
      <c r="EQ188">
        <f t="shared" si="226"/>
        <v>284</v>
      </c>
      <c r="ER188" t="s">
        <v>1802</v>
      </c>
      <c r="ES188" s="11">
        <f t="shared" si="227"/>
        <v>105.71428571428571</v>
      </c>
      <c r="ET188">
        <v>97</v>
      </c>
      <c r="EU188">
        <f t="shared" si="228"/>
        <v>227</v>
      </c>
      <c r="EV188">
        <v>78</v>
      </c>
      <c r="EW188">
        <f t="shared" si="229"/>
        <v>253</v>
      </c>
      <c r="EX188">
        <v>98</v>
      </c>
      <c r="EY188">
        <f t="shared" si="230"/>
        <v>161</v>
      </c>
      <c r="EZ188">
        <v>34</v>
      </c>
      <c r="FA188">
        <f t="shared" si="231"/>
        <v>239</v>
      </c>
      <c r="FB188">
        <v>14</v>
      </c>
      <c r="FC188">
        <f t="shared" si="232"/>
        <v>302</v>
      </c>
      <c r="FD188">
        <v>26</v>
      </c>
      <c r="FE188">
        <f t="shared" si="233"/>
        <v>302</v>
      </c>
    </row>
    <row r="189" spans="1:161" x14ac:dyDescent="0.2">
      <c r="A189" t="s">
        <v>593</v>
      </c>
      <c r="B189" t="s">
        <v>594</v>
      </c>
      <c r="C189" t="s">
        <v>560</v>
      </c>
      <c r="D189" t="s">
        <v>17</v>
      </c>
      <c r="E189" t="s">
        <v>595</v>
      </c>
      <c r="F189">
        <v>92</v>
      </c>
      <c r="G189">
        <f t="shared" si="156"/>
        <v>286</v>
      </c>
      <c r="H189" t="s">
        <v>562</v>
      </c>
      <c r="I189" s="11">
        <f t="shared" si="157"/>
        <v>100</v>
      </c>
      <c r="J189">
        <v>50</v>
      </c>
      <c r="K189">
        <f t="shared" si="158"/>
        <v>294</v>
      </c>
      <c r="L189" t="s">
        <v>123</v>
      </c>
      <c r="M189" s="11">
        <f t="shared" si="159"/>
        <v>100</v>
      </c>
      <c r="N189">
        <v>46</v>
      </c>
      <c r="O189" s="12">
        <f t="shared" si="160"/>
        <v>276</v>
      </c>
      <c r="P189" t="s">
        <v>252</v>
      </c>
      <c r="Q189" s="11">
        <f t="shared" si="161"/>
        <v>100</v>
      </c>
      <c r="R189">
        <v>40</v>
      </c>
      <c r="S189">
        <f t="shared" si="162"/>
        <v>239</v>
      </c>
      <c r="T189" t="s">
        <v>125</v>
      </c>
      <c r="U189" s="11">
        <f t="shared" si="163"/>
        <v>100</v>
      </c>
      <c r="V189">
        <v>47</v>
      </c>
      <c r="W189">
        <f t="shared" si="164"/>
        <v>192</v>
      </c>
      <c r="X189" t="s">
        <v>405</v>
      </c>
      <c r="Y189" s="11">
        <f t="shared" si="165"/>
        <v>100</v>
      </c>
      <c r="Z189">
        <v>55.5</v>
      </c>
      <c r="AA189">
        <f t="shared" si="166"/>
        <v>245</v>
      </c>
      <c r="AB189" t="s">
        <v>406</v>
      </c>
      <c r="AC189" s="11">
        <f t="shared" si="167"/>
        <v>100</v>
      </c>
      <c r="AD189">
        <v>0</v>
      </c>
      <c r="AE189">
        <f t="shared" si="168"/>
        <v>296</v>
      </c>
      <c r="AF189" t="s">
        <v>562</v>
      </c>
      <c r="AG189" s="11">
        <f t="shared" si="169"/>
        <v>100</v>
      </c>
      <c r="AH189">
        <v>0</v>
      </c>
      <c r="AI189">
        <f t="shared" si="170"/>
        <v>296</v>
      </c>
      <c r="AJ189" t="s">
        <v>123</v>
      </c>
      <c r="AK189" s="11">
        <f t="shared" si="171"/>
        <v>100</v>
      </c>
      <c r="AL189">
        <v>0</v>
      </c>
      <c r="AM189">
        <f t="shared" si="172"/>
        <v>295</v>
      </c>
      <c r="AN189" t="s">
        <v>252</v>
      </c>
      <c r="AO189" s="11">
        <f t="shared" si="173"/>
        <v>100</v>
      </c>
      <c r="AP189">
        <v>0</v>
      </c>
      <c r="AQ189">
        <f t="shared" si="174"/>
        <v>294</v>
      </c>
      <c r="AR189" t="s">
        <v>125</v>
      </c>
      <c r="AS189" s="11">
        <f t="shared" si="175"/>
        <v>100</v>
      </c>
      <c r="AT189">
        <v>0</v>
      </c>
      <c r="AU189">
        <f t="shared" si="176"/>
        <v>294</v>
      </c>
      <c r="AV189" t="s">
        <v>405</v>
      </c>
      <c r="AW189" s="11">
        <f t="shared" si="177"/>
        <v>100</v>
      </c>
      <c r="AX189">
        <v>0</v>
      </c>
      <c r="AY189">
        <f t="shared" si="178"/>
        <v>294</v>
      </c>
      <c r="AZ189" t="s">
        <v>406</v>
      </c>
      <c r="BA189" s="11">
        <f t="shared" si="179"/>
        <v>100</v>
      </c>
      <c r="BB189">
        <v>84</v>
      </c>
      <c r="BC189">
        <f t="shared" si="180"/>
        <v>224</v>
      </c>
      <c r="BD189" t="s">
        <v>562</v>
      </c>
      <c r="BE189" s="11">
        <f t="shared" si="181"/>
        <v>123.80952380952381</v>
      </c>
      <c r="BF189">
        <v>52</v>
      </c>
      <c r="BG189">
        <f t="shared" si="182"/>
        <v>300</v>
      </c>
      <c r="BH189" t="s">
        <v>123</v>
      </c>
      <c r="BI189" s="11">
        <f t="shared" si="183"/>
        <v>100.63492063492063</v>
      </c>
      <c r="BJ189">
        <v>41</v>
      </c>
      <c r="BK189">
        <f t="shared" si="184"/>
        <v>297</v>
      </c>
      <c r="BL189" t="s">
        <v>252</v>
      </c>
      <c r="BM189" s="11">
        <f t="shared" si="185"/>
        <v>96.507936507936506</v>
      </c>
      <c r="BN189">
        <v>20</v>
      </c>
      <c r="BO189">
        <f t="shared" si="186"/>
        <v>256</v>
      </c>
      <c r="BP189" t="s">
        <v>22</v>
      </c>
      <c r="BQ189" s="11">
        <f t="shared" si="187"/>
        <v>113.33333333333333</v>
      </c>
      <c r="BR189">
        <v>26</v>
      </c>
      <c r="BS189" s="12">
        <f t="shared" si="188"/>
        <v>244</v>
      </c>
      <c r="BT189" t="s">
        <v>405</v>
      </c>
      <c r="BU189" s="11">
        <f t="shared" si="189"/>
        <v>93.968253968253975</v>
      </c>
      <c r="BV189">
        <v>26</v>
      </c>
      <c r="BW189">
        <f t="shared" si="190"/>
        <v>301</v>
      </c>
      <c r="BX189" t="s">
        <v>406</v>
      </c>
      <c r="BY189" s="11">
        <f t="shared" si="191"/>
        <v>98.730158730158735</v>
      </c>
      <c r="BZ189">
        <v>72</v>
      </c>
      <c r="CA189">
        <f t="shared" si="192"/>
        <v>299</v>
      </c>
      <c r="CB189" t="s">
        <v>562</v>
      </c>
      <c r="CC189" s="11">
        <f t="shared" si="193"/>
        <v>98.412698412698418</v>
      </c>
      <c r="CD189">
        <v>45</v>
      </c>
      <c r="CE189">
        <f t="shared" si="194"/>
        <v>302</v>
      </c>
      <c r="CF189" t="s">
        <v>123</v>
      </c>
      <c r="CG189" s="11">
        <f t="shared" si="195"/>
        <v>98.412698412698418</v>
      </c>
      <c r="CH189">
        <v>33.5</v>
      </c>
      <c r="CI189">
        <f t="shared" si="196"/>
        <v>286</v>
      </c>
      <c r="CJ189" t="s">
        <v>252</v>
      </c>
      <c r="CK189" s="11">
        <f t="shared" si="197"/>
        <v>103.80952380952381</v>
      </c>
      <c r="CL189">
        <v>11</v>
      </c>
      <c r="CM189">
        <f t="shared" si="198"/>
        <v>298</v>
      </c>
      <c r="CN189" t="s">
        <v>1811</v>
      </c>
      <c r="CO189" s="11">
        <f t="shared" si="199"/>
        <v>102.53968253968254</v>
      </c>
      <c r="CP189">
        <v>27</v>
      </c>
      <c r="CQ189">
        <f t="shared" si="200"/>
        <v>225</v>
      </c>
      <c r="CR189" t="s">
        <v>405</v>
      </c>
      <c r="CS189" s="11">
        <f t="shared" si="201"/>
        <v>110.47619047619048</v>
      </c>
      <c r="CT189">
        <v>31</v>
      </c>
      <c r="CU189">
        <f t="shared" si="202"/>
        <v>297</v>
      </c>
      <c r="CV189" t="s">
        <v>406</v>
      </c>
      <c r="CW189" s="11">
        <f t="shared" si="203"/>
        <v>62.222222222222221</v>
      </c>
      <c r="CX189">
        <v>78</v>
      </c>
      <c r="CY189">
        <f t="shared" si="204"/>
        <v>294</v>
      </c>
      <c r="CZ189" t="s">
        <v>562</v>
      </c>
      <c r="DA189" s="11">
        <f t="shared" si="205"/>
        <v>101.26984126984127</v>
      </c>
      <c r="DB189">
        <v>57</v>
      </c>
      <c r="DC189">
        <f t="shared" si="206"/>
        <v>297</v>
      </c>
      <c r="DD189" t="s">
        <v>123</v>
      </c>
      <c r="DE189" s="11">
        <f t="shared" si="207"/>
        <v>102.85714285714286</v>
      </c>
      <c r="DF189">
        <v>29.5</v>
      </c>
      <c r="DG189">
        <f t="shared" si="208"/>
        <v>298</v>
      </c>
      <c r="DH189" t="s">
        <v>252</v>
      </c>
      <c r="DI189" s="11">
        <f t="shared" si="209"/>
        <v>87.301587301587304</v>
      </c>
      <c r="DJ189">
        <v>12</v>
      </c>
      <c r="DK189">
        <f t="shared" si="210"/>
        <v>306</v>
      </c>
      <c r="DL189" t="s">
        <v>1811</v>
      </c>
      <c r="DM189" s="11">
        <f t="shared" si="211"/>
        <v>96.507936507936506</v>
      </c>
      <c r="DN189">
        <v>35</v>
      </c>
      <c r="DO189">
        <f t="shared" si="212"/>
        <v>258</v>
      </c>
      <c r="DP189" t="s">
        <v>405</v>
      </c>
      <c r="DQ189" s="11">
        <f t="shared" si="213"/>
        <v>94.920634920634924</v>
      </c>
      <c r="DR189">
        <v>41</v>
      </c>
      <c r="DS189">
        <f t="shared" si="214"/>
        <v>178</v>
      </c>
      <c r="DT189" t="s">
        <v>127</v>
      </c>
      <c r="DU189" s="11">
        <f t="shared" si="215"/>
        <v>136.1904761904762</v>
      </c>
      <c r="DV189">
        <v>67.5</v>
      </c>
      <c r="DW189">
        <f t="shared" si="216"/>
        <v>298</v>
      </c>
      <c r="DX189" t="s">
        <v>402</v>
      </c>
      <c r="DY189" s="11">
        <f t="shared" si="217"/>
        <v>99.365079365079367</v>
      </c>
      <c r="DZ189">
        <v>32</v>
      </c>
      <c r="EA189">
        <f t="shared" si="218"/>
        <v>306</v>
      </c>
      <c r="EB189" t="s">
        <v>123</v>
      </c>
      <c r="EC189" s="11">
        <f t="shared" si="219"/>
        <v>83.174603174603178</v>
      </c>
      <c r="ED189">
        <v>49.5</v>
      </c>
      <c r="EE189">
        <f t="shared" si="220"/>
        <v>258</v>
      </c>
      <c r="EF189" t="s">
        <v>252</v>
      </c>
      <c r="EG189" s="11">
        <f t="shared" si="221"/>
        <v>110.47619047619048</v>
      </c>
      <c r="EH189">
        <v>19.5</v>
      </c>
      <c r="EI189">
        <f t="shared" si="222"/>
        <v>295</v>
      </c>
      <c r="EJ189" t="s">
        <v>1811</v>
      </c>
      <c r="EK189" s="11">
        <f t="shared" si="223"/>
        <v>93.968253968253975</v>
      </c>
      <c r="EL189">
        <v>37</v>
      </c>
      <c r="EM189">
        <f t="shared" si="224"/>
        <v>242</v>
      </c>
      <c r="EN189" t="s">
        <v>405</v>
      </c>
      <c r="EO189" s="11">
        <f t="shared" si="225"/>
        <v>75.555555555555557</v>
      </c>
      <c r="EP189">
        <v>26.5</v>
      </c>
      <c r="EQ189">
        <f t="shared" si="226"/>
        <v>292</v>
      </c>
      <c r="ER189" t="s">
        <v>1802</v>
      </c>
      <c r="ES189" s="11">
        <f t="shared" si="227"/>
        <v>98.095238095238102</v>
      </c>
      <c r="ET189">
        <v>87</v>
      </c>
      <c r="EU189">
        <f t="shared" si="228"/>
        <v>296</v>
      </c>
      <c r="EV189">
        <v>78</v>
      </c>
      <c r="EW189">
        <f t="shared" si="229"/>
        <v>253</v>
      </c>
      <c r="EX189">
        <v>50</v>
      </c>
      <c r="EY189">
        <f t="shared" si="230"/>
        <v>291</v>
      </c>
      <c r="EZ189">
        <v>31</v>
      </c>
      <c r="FA189">
        <f t="shared" si="231"/>
        <v>276</v>
      </c>
      <c r="FB189">
        <v>28</v>
      </c>
      <c r="FC189">
        <f t="shared" si="232"/>
        <v>165</v>
      </c>
      <c r="FD189">
        <v>28</v>
      </c>
      <c r="FE189">
        <f t="shared" si="233"/>
        <v>286</v>
      </c>
    </row>
    <row r="190" spans="1:161" x14ac:dyDescent="0.2">
      <c r="A190" t="s">
        <v>596</v>
      </c>
      <c r="B190" t="s">
        <v>597</v>
      </c>
      <c r="C190" t="s">
        <v>560</v>
      </c>
      <c r="D190" t="s">
        <v>17</v>
      </c>
      <c r="E190" t="s">
        <v>598</v>
      </c>
      <c r="F190">
        <v>100</v>
      </c>
      <c r="G190">
        <f t="shared" si="156"/>
        <v>208</v>
      </c>
      <c r="H190" t="s">
        <v>562</v>
      </c>
      <c r="I190" s="11">
        <f t="shared" si="157"/>
        <v>112.06349206349206</v>
      </c>
      <c r="J190">
        <v>92</v>
      </c>
      <c r="K190">
        <f t="shared" si="158"/>
        <v>114</v>
      </c>
      <c r="L190" t="s">
        <v>123</v>
      </c>
      <c r="M190" s="11">
        <f t="shared" si="159"/>
        <v>78.730158730158735</v>
      </c>
      <c r="N190">
        <v>38</v>
      </c>
      <c r="O190" s="12">
        <f t="shared" si="160"/>
        <v>297</v>
      </c>
      <c r="P190" t="s">
        <v>252</v>
      </c>
      <c r="Q190" s="11">
        <f t="shared" si="161"/>
        <v>97.460317460317455</v>
      </c>
      <c r="R190">
        <v>52</v>
      </c>
      <c r="S190">
        <f t="shared" si="162"/>
        <v>138</v>
      </c>
      <c r="T190" t="s">
        <v>125</v>
      </c>
      <c r="U190" s="11">
        <f t="shared" si="163"/>
        <v>83.174603174603178</v>
      </c>
      <c r="V190">
        <v>47</v>
      </c>
      <c r="W190">
        <f t="shared" si="164"/>
        <v>192</v>
      </c>
      <c r="X190" t="s">
        <v>405</v>
      </c>
      <c r="Y190" s="11">
        <f t="shared" si="165"/>
        <v>75.873015873015873</v>
      </c>
      <c r="Z190">
        <v>63.5</v>
      </c>
      <c r="AA190">
        <f t="shared" si="166"/>
        <v>172</v>
      </c>
      <c r="AB190" t="s">
        <v>406</v>
      </c>
      <c r="AC190" s="11">
        <f t="shared" si="167"/>
        <v>82.222222222222229</v>
      </c>
      <c r="AD190">
        <v>92.5</v>
      </c>
      <c r="AE190">
        <f t="shared" si="168"/>
        <v>246</v>
      </c>
      <c r="AF190" t="s">
        <v>562</v>
      </c>
      <c r="AG190" s="11">
        <f t="shared" si="169"/>
        <v>117.77777777777777</v>
      </c>
      <c r="AH190">
        <v>104</v>
      </c>
      <c r="AI190">
        <f t="shared" si="170"/>
        <v>47</v>
      </c>
      <c r="AJ190" t="s">
        <v>123</v>
      </c>
      <c r="AK190" s="11">
        <f t="shared" si="171"/>
        <v>157.46031746031747</v>
      </c>
      <c r="AL190">
        <v>31.5</v>
      </c>
      <c r="AM190">
        <f t="shared" si="172"/>
        <v>289</v>
      </c>
      <c r="AN190" t="s">
        <v>252</v>
      </c>
      <c r="AO190" s="11">
        <f t="shared" si="173"/>
        <v>100</v>
      </c>
      <c r="AP190">
        <v>42.5</v>
      </c>
      <c r="AQ190">
        <f t="shared" si="174"/>
        <v>85</v>
      </c>
      <c r="AR190" t="s">
        <v>125</v>
      </c>
      <c r="AS190" s="11">
        <f t="shared" si="175"/>
        <v>91.111111111111114</v>
      </c>
      <c r="AT190">
        <v>32.5</v>
      </c>
      <c r="AU190">
        <f t="shared" si="176"/>
        <v>236</v>
      </c>
      <c r="AV190" t="s">
        <v>405</v>
      </c>
      <c r="AW190" s="11">
        <f t="shared" si="177"/>
        <v>73.015873015873012</v>
      </c>
      <c r="AX190">
        <v>52</v>
      </c>
      <c r="AY190">
        <f t="shared" si="178"/>
        <v>116</v>
      </c>
      <c r="AZ190" t="s">
        <v>406</v>
      </c>
      <c r="BA190" s="11">
        <f t="shared" si="179"/>
        <v>118.41269841269842</v>
      </c>
      <c r="BB190">
        <v>70</v>
      </c>
      <c r="BC190">
        <f t="shared" si="180"/>
        <v>302</v>
      </c>
      <c r="BD190" t="s">
        <v>562</v>
      </c>
      <c r="BE190" s="11">
        <f t="shared" si="181"/>
        <v>100.95238095238095</v>
      </c>
      <c r="BF190">
        <v>78</v>
      </c>
      <c r="BG190">
        <f t="shared" si="182"/>
        <v>228</v>
      </c>
      <c r="BH190" t="s">
        <v>123</v>
      </c>
      <c r="BI190" s="11">
        <f t="shared" si="183"/>
        <v>62.539682539682538</v>
      </c>
      <c r="BJ190">
        <v>43</v>
      </c>
      <c r="BK190">
        <f t="shared" si="184"/>
        <v>289</v>
      </c>
      <c r="BL190" t="s">
        <v>252</v>
      </c>
      <c r="BM190" s="11">
        <f t="shared" si="185"/>
        <v>97.460317460317455</v>
      </c>
      <c r="BN190">
        <v>44</v>
      </c>
      <c r="BO190">
        <f t="shared" si="186"/>
        <v>57</v>
      </c>
      <c r="BP190" t="s">
        <v>22</v>
      </c>
      <c r="BQ190" s="11">
        <f t="shared" si="187"/>
        <v>125.07936507936508</v>
      </c>
      <c r="BR190">
        <v>36</v>
      </c>
      <c r="BS190" s="12">
        <f t="shared" si="188"/>
        <v>151</v>
      </c>
      <c r="BT190" t="s">
        <v>405</v>
      </c>
      <c r="BU190" s="11">
        <f t="shared" si="189"/>
        <v>132.38095238095238</v>
      </c>
      <c r="BV190">
        <v>52</v>
      </c>
      <c r="BW190">
        <f t="shared" si="190"/>
        <v>174</v>
      </c>
      <c r="BX190" t="s">
        <v>406</v>
      </c>
      <c r="BY190" s="11">
        <f t="shared" si="191"/>
        <v>129.20634920634922</v>
      </c>
      <c r="BZ190">
        <v>67</v>
      </c>
      <c r="CA190">
        <f t="shared" si="192"/>
        <v>305</v>
      </c>
      <c r="CB190" t="s">
        <v>562</v>
      </c>
      <c r="CC190" s="11">
        <f t="shared" si="193"/>
        <v>78.730158730158735</v>
      </c>
      <c r="CD190">
        <v>94</v>
      </c>
      <c r="CE190">
        <f t="shared" si="194"/>
        <v>110</v>
      </c>
      <c r="CF190" t="s">
        <v>123</v>
      </c>
      <c r="CG190" s="11">
        <f t="shared" si="195"/>
        <v>85.714285714285722</v>
      </c>
      <c r="CH190">
        <v>35</v>
      </c>
      <c r="CI190">
        <f t="shared" si="196"/>
        <v>281</v>
      </c>
      <c r="CJ190" t="s">
        <v>252</v>
      </c>
      <c r="CK190" s="11">
        <f t="shared" si="197"/>
        <v>86.984126984126988</v>
      </c>
      <c r="CL190">
        <v>27</v>
      </c>
      <c r="CM190">
        <f t="shared" si="198"/>
        <v>136</v>
      </c>
      <c r="CN190" t="s">
        <v>1811</v>
      </c>
      <c r="CO190" s="11">
        <f t="shared" si="199"/>
        <v>93.968253968253975</v>
      </c>
      <c r="CP190">
        <v>25</v>
      </c>
      <c r="CQ190">
        <f t="shared" si="200"/>
        <v>253</v>
      </c>
      <c r="CR190" t="s">
        <v>405</v>
      </c>
      <c r="CS190" s="11">
        <f t="shared" si="201"/>
        <v>58.730158730158735</v>
      </c>
      <c r="CT190">
        <v>38</v>
      </c>
      <c r="CU190">
        <f t="shared" si="202"/>
        <v>266</v>
      </c>
      <c r="CV190" t="s">
        <v>406</v>
      </c>
      <c r="CW190" s="11">
        <f t="shared" si="203"/>
        <v>82.857142857142861</v>
      </c>
      <c r="CX190">
        <v>85</v>
      </c>
      <c r="CY190">
        <f t="shared" si="204"/>
        <v>238</v>
      </c>
      <c r="CZ190" t="s">
        <v>562</v>
      </c>
      <c r="DA190" s="11">
        <f t="shared" si="205"/>
        <v>112.38095238095238</v>
      </c>
      <c r="DB190">
        <v>111</v>
      </c>
      <c r="DC190">
        <f t="shared" si="206"/>
        <v>65</v>
      </c>
      <c r="DD190" t="s">
        <v>123</v>
      </c>
      <c r="DE190" s="11">
        <f t="shared" si="207"/>
        <v>116.50793650793651</v>
      </c>
      <c r="DF190">
        <v>42</v>
      </c>
      <c r="DG190">
        <f t="shared" si="208"/>
        <v>240</v>
      </c>
      <c r="DH190" t="s">
        <v>252</v>
      </c>
      <c r="DI190" s="11">
        <f t="shared" si="209"/>
        <v>114.60317460317461</v>
      </c>
      <c r="DJ190">
        <v>44</v>
      </c>
      <c r="DK190">
        <f t="shared" si="210"/>
        <v>117</v>
      </c>
      <c r="DL190" t="s">
        <v>1811</v>
      </c>
      <c r="DM190" s="11">
        <f t="shared" si="211"/>
        <v>103.49206349206349</v>
      </c>
      <c r="DN190">
        <v>53</v>
      </c>
      <c r="DO190">
        <f t="shared" si="212"/>
        <v>123</v>
      </c>
      <c r="DP190" t="s">
        <v>405</v>
      </c>
      <c r="DQ190" s="11">
        <f t="shared" si="213"/>
        <v>132.06349206349205</v>
      </c>
      <c r="DR190">
        <v>37</v>
      </c>
      <c r="DS190">
        <f t="shared" si="214"/>
        <v>212</v>
      </c>
      <c r="DT190" t="s">
        <v>127</v>
      </c>
      <c r="DU190" s="11">
        <f t="shared" si="215"/>
        <v>60.634920634920633</v>
      </c>
      <c r="DV190">
        <v>72.5</v>
      </c>
      <c r="DW190">
        <f t="shared" si="216"/>
        <v>277</v>
      </c>
      <c r="DX190" t="s">
        <v>402</v>
      </c>
      <c r="DY190" s="11">
        <f t="shared" si="217"/>
        <v>103.17460317460318</v>
      </c>
      <c r="DZ190">
        <v>77</v>
      </c>
      <c r="EA190">
        <f t="shared" si="218"/>
        <v>117</v>
      </c>
      <c r="EB190" t="s">
        <v>123</v>
      </c>
      <c r="EC190" s="11">
        <f t="shared" si="219"/>
        <v>119.68253968253968</v>
      </c>
      <c r="ED190">
        <v>39</v>
      </c>
      <c r="EE190">
        <f t="shared" si="220"/>
        <v>286</v>
      </c>
      <c r="EF190" t="s">
        <v>252</v>
      </c>
      <c r="EG190" s="11">
        <f t="shared" si="221"/>
        <v>103.49206349206349</v>
      </c>
      <c r="EH190">
        <v>43</v>
      </c>
      <c r="EI190">
        <f t="shared" si="222"/>
        <v>128</v>
      </c>
      <c r="EJ190" t="s">
        <v>1811</v>
      </c>
      <c r="EK190" s="11">
        <f t="shared" si="223"/>
        <v>124.12698412698413</v>
      </c>
      <c r="EL190">
        <v>39</v>
      </c>
      <c r="EM190">
        <f t="shared" si="224"/>
        <v>224</v>
      </c>
      <c r="EN190" t="s">
        <v>405</v>
      </c>
      <c r="EO190" s="11">
        <f t="shared" si="225"/>
        <v>106.03174603174602</v>
      </c>
      <c r="EP190">
        <v>59</v>
      </c>
      <c r="EQ190">
        <f t="shared" si="226"/>
        <v>88</v>
      </c>
      <c r="ER190" t="s">
        <v>1802</v>
      </c>
      <c r="ES190" s="11">
        <f t="shared" si="227"/>
        <v>167.93650793650795</v>
      </c>
      <c r="ET190">
        <v>90</v>
      </c>
      <c r="EU190">
        <f t="shared" si="228"/>
        <v>287</v>
      </c>
      <c r="EV190">
        <v>91</v>
      </c>
      <c r="EW190">
        <f t="shared" si="229"/>
        <v>179</v>
      </c>
      <c r="EX190">
        <v>47</v>
      </c>
      <c r="EY190">
        <f t="shared" si="230"/>
        <v>297</v>
      </c>
      <c r="EZ190">
        <v>37</v>
      </c>
      <c r="FA190">
        <f t="shared" si="231"/>
        <v>204</v>
      </c>
      <c r="FB190">
        <v>23</v>
      </c>
      <c r="FC190">
        <f t="shared" si="232"/>
        <v>243</v>
      </c>
      <c r="FD190">
        <v>26</v>
      </c>
      <c r="FE190">
        <f t="shared" si="233"/>
        <v>302</v>
      </c>
    </row>
    <row r="191" spans="1:161" x14ac:dyDescent="0.2">
      <c r="A191" t="s">
        <v>599</v>
      </c>
      <c r="B191" t="s">
        <v>600</v>
      </c>
      <c r="C191" t="s">
        <v>560</v>
      </c>
      <c r="D191" t="s">
        <v>17</v>
      </c>
      <c r="E191" t="s">
        <v>601</v>
      </c>
      <c r="F191">
        <v>106</v>
      </c>
      <c r="G191">
        <f t="shared" si="156"/>
        <v>119</v>
      </c>
      <c r="H191" t="s">
        <v>562</v>
      </c>
      <c r="I191" s="11">
        <f t="shared" si="157"/>
        <v>99.682539682539684</v>
      </c>
      <c r="J191">
        <v>75</v>
      </c>
      <c r="K191">
        <f t="shared" si="158"/>
        <v>219</v>
      </c>
      <c r="L191" t="s">
        <v>123</v>
      </c>
      <c r="M191" s="11">
        <f t="shared" si="159"/>
        <v>109.52380952380952</v>
      </c>
      <c r="N191">
        <v>67</v>
      </c>
      <c r="O191" s="12">
        <f t="shared" si="160"/>
        <v>234</v>
      </c>
      <c r="P191" t="s">
        <v>252</v>
      </c>
      <c r="Q191" s="11">
        <f t="shared" si="161"/>
        <v>72.698412698412696</v>
      </c>
      <c r="R191">
        <v>56</v>
      </c>
      <c r="S191">
        <f t="shared" si="162"/>
        <v>100</v>
      </c>
      <c r="T191" t="s">
        <v>125</v>
      </c>
      <c r="U191" s="11">
        <f t="shared" si="163"/>
        <v>137.46031746031747</v>
      </c>
      <c r="V191">
        <v>42.5</v>
      </c>
      <c r="W191">
        <f t="shared" si="164"/>
        <v>230</v>
      </c>
      <c r="X191" t="s">
        <v>405</v>
      </c>
      <c r="Y191" s="11">
        <f t="shared" si="165"/>
        <v>84.761904761904759</v>
      </c>
      <c r="Z191">
        <v>59.5</v>
      </c>
      <c r="AA191">
        <f t="shared" si="166"/>
        <v>209</v>
      </c>
      <c r="AB191" t="s">
        <v>406</v>
      </c>
      <c r="AC191" s="11">
        <f t="shared" si="167"/>
        <v>91.428571428571431</v>
      </c>
      <c r="AD191">
        <v>101.5</v>
      </c>
      <c r="AE191">
        <f t="shared" si="168"/>
        <v>118</v>
      </c>
      <c r="AF191" t="s">
        <v>562</v>
      </c>
      <c r="AG191" s="11">
        <f t="shared" si="169"/>
        <v>91.428571428571431</v>
      </c>
      <c r="AH191">
        <v>66</v>
      </c>
      <c r="AI191">
        <f t="shared" si="170"/>
        <v>249</v>
      </c>
      <c r="AJ191" t="s">
        <v>123</v>
      </c>
      <c r="AK191" s="11">
        <f t="shared" si="171"/>
        <v>86.666666666666671</v>
      </c>
      <c r="AL191">
        <v>72</v>
      </c>
      <c r="AM191">
        <f t="shared" si="172"/>
        <v>148</v>
      </c>
      <c r="AN191" t="s">
        <v>252</v>
      </c>
      <c r="AO191" s="11">
        <f t="shared" si="173"/>
        <v>133.01587301587301</v>
      </c>
      <c r="AP191">
        <v>26</v>
      </c>
      <c r="AQ191">
        <f t="shared" si="174"/>
        <v>218</v>
      </c>
      <c r="AR191" t="s">
        <v>125</v>
      </c>
      <c r="AS191" s="11">
        <f t="shared" si="175"/>
        <v>110.15873015873015</v>
      </c>
      <c r="AT191">
        <v>43</v>
      </c>
      <c r="AU191">
        <f t="shared" si="176"/>
        <v>170</v>
      </c>
      <c r="AV191" t="s">
        <v>405</v>
      </c>
      <c r="AW191" s="11">
        <f t="shared" si="177"/>
        <v>144.12698412698413</v>
      </c>
      <c r="AX191">
        <v>43</v>
      </c>
      <c r="AY191">
        <f t="shared" si="178"/>
        <v>182</v>
      </c>
      <c r="AZ191" t="s">
        <v>406</v>
      </c>
      <c r="BA191" s="11">
        <f t="shared" si="179"/>
        <v>128.57142857142856</v>
      </c>
      <c r="BB191">
        <v>93</v>
      </c>
      <c r="BC191">
        <f t="shared" si="180"/>
        <v>91</v>
      </c>
      <c r="BD191" t="s">
        <v>562</v>
      </c>
      <c r="BE191" s="11">
        <f t="shared" si="181"/>
        <v>120.95238095238095</v>
      </c>
      <c r="BF191">
        <v>82</v>
      </c>
      <c r="BG191">
        <f t="shared" si="182"/>
        <v>207</v>
      </c>
      <c r="BH191" t="s">
        <v>123</v>
      </c>
      <c r="BI191" s="11">
        <f t="shared" si="183"/>
        <v>127.61904761904762</v>
      </c>
      <c r="BJ191">
        <v>57</v>
      </c>
      <c r="BK191">
        <f t="shared" si="184"/>
        <v>252</v>
      </c>
      <c r="BL191" t="s">
        <v>252</v>
      </c>
      <c r="BM191" s="11">
        <f t="shared" si="185"/>
        <v>91.428571428571431</v>
      </c>
      <c r="BN191">
        <v>21</v>
      </c>
      <c r="BO191">
        <f t="shared" si="186"/>
        <v>250</v>
      </c>
      <c r="BP191" t="s">
        <v>22</v>
      </c>
      <c r="BQ191" s="11">
        <f t="shared" si="187"/>
        <v>81.269841269841265</v>
      </c>
      <c r="BR191">
        <v>8</v>
      </c>
      <c r="BS191" s="12">
        <f t="shared" si="188"/>
        <v>309</v>
      </c>
      <c r="BT191" t="s">
        <v>405</v>
      </c>
      <c r="BU191" s="11">
        <f t="shared" si="189"/>
        <v>99.365079365079367</v>
      </c>
      <c r="BV191">
        <v>36</v>
      </c>
      <c r="BW191">
        <f t="shared" si="190"/>
        <v>272</v>
      </c>
      <c r="BX191" t="s">
        <v>406</v>
      </c>
      <c r="BY191" s="11">
        <f t="shared" si="191"/>
        <v>90.476190476190482</v>
      </c>
      <c r="BZ191">
        <v>91</v>
      </c>
      <c r="CA191">
        <f t="shared" si="192"/>
        <v>157</v>
      </c>
      <c r="CB191" t="s">
        <v>562</v>
      </c>
      <c r="CC191" s="11">
        <f t="shared" si="193"/>
        <v>118.41269841269842</v>
      </c>
      <c r="CD191">
        <v>50</v>
      </c>
      <c r="CE191">
        <f t="shared" si="194"/>
        <v>294</v>
      </c>
      <c r="CF191" t="s">
        <v>123</v>
      </c>
      <c r="CG191" s="11">
        <f t="shared" si="195"/>
        <v>81.904761904761898</v>
      </c>
      <c r="CH191">
        <v>44.5</v>
      </c>
      <c r="CI191">
        <f t="shared" si="196"/>
        <v>225</v>
      </c>
      <c r="CJ191" t="s">
        <v>252</v>
      </c>
      <c r="CK191" s="11">
        <f t="shared" si="197"/>
        <v>118.73015873015873</v>
      </c>
      <c r="CL191">
        <v>22</v>
      </c>
      <c r="CM191">
        <f t="shared" si="198"/>
        <v>191</v>
      </c>
      <c r="CN191" t="s">
        <v>1811</v>
      </c>
      <c r="CO191" s="11">
        <f t="shared" si="199"/>
        <v>104.44444444444444</v>
      </c>
      <c r="CP191">
        <v>16</v>
      </c>
      <c r="CQ191">
        <f t="shared" si="200"/>
        <v>307</v>
      </c>
      <c r="CR191" t="s">
        <v>405</v>
      </c>
      <c r="CS191" s="11">
        <f t="shared" si="201"/>
        <v>85.714285714285722</v>
      </c>
      <c r="CT191">
        <v>42</v>
      </c>
      <c r="CU191">
        <f t="shared" si="202"/>
        <v>242</v>
      </c>
      <c r="CV191" t="s">
        <v>406</v>
      </c>
      <c r="CW191" s="11">
        <f t="shared" si="203"/>
        <v>81.587301587301582</v>
      </c>
      <c r="CX191">
        <v>87</v>
      </c>
      <c r="CY191">
        <f t="shared" si="204"/>
        <v>215</v>
      </c>
      <c r="CZ191" t="s">
        <v>562</v>
      </c>
      <c r="DA191" s="11">
        <f t="shared" si="205"/>
        <v>102.53968253968254</v>
      </c>
      <c r="DB191">
        <v>78</v>
      </c>
      <c r="DC191">
        <f t="shared" si="206"/>
        <v>237</v>
      </c>
      <c r="DD191" t="s">
        <v>123</v>
      </c>
      <c r="DE191" s="11">
        <f t="shared" si="207"/>
        <v>97.460317460317455</v>
      </c>
      <c r="DF191">
        <v>33</v>
      </c>
      <c r="DG191">
        <f t="shared" si="208"/>
        <v>284</v>
      </c>
      <c r="DH191" t="s">
        <v>252</v>
      </c>
      <c r="DI191" s="11">
        <f t="shared" si="209"/>
        <v>68.253968253968253</v>
      </c>
      <c r="DJ191">
        <v>32</v>
      </c>
      <c r="DK191">
        <f t="shared" si="210"/>
        <v>205</v>
      </c>
      <c r="DL191" t="s">
        <v>1811</v>
      </c>
      <c r="DM191" s="11">
        <f t="shared" si="211"/>
        <v>111.74603174603175</v>
      </c>
      <c r="DN191">
        <v>34</v>
      </c>
      <c r="DO191">
        <f t="shared" si="212"/>
        <v>262</v>
      </c>
      <c r="DP191" t="s">
        <v>405</v>
      </c>
      <c r="DQ191" s="11">
        <f t="shared" si="213"/>
        <v>71.746031746031747</v>
      </c>
      <c r="DR191">
        <v>40</v>
      </c>
      <c r="DS191">
        <f t="shared" si="214"/>
        <v>184</v>
      </c>
      <c r="DT191" t="s">
        <v>127</v>
      </c>
      <c r="DU191" s="11">
        <f t="shared" si="215"/>
        <v>107.93650793650794</v>
      </c>
      <c r="DV191">
        <v>79</v>
      </c>
      <c r="DW191">
        <f t="shared" si="216"/>
        <v>223</v>
      </c>
      <c r="DX191" t="s">
        <v>402</v>
      </c>
      <c r="DY191" s="11">
        <f t="shared" si="217"/>
        <v>77.142857142857139</v>
      </c>
      <c r="DZ191">
        <v>63</v>
      </c>
      <c r="EA191">
        <f t="shared" si="218"/>
        <v>229</v>
      </c>
      <c r="EB191" t="s">
        <v>123</v>
      </c>
      <c r="EC191" s="11">
        <f t="shared" si="219"/>
        <v>99.047619047619051</v>
      </c>
      <c r="ED191">
        <v>62.5</v>
      </c>
      <c r="EE191">
        <f t="shared" si="220"/>
        <v>184</v>
      </c>
      <c r="EF191" t="s">
        <v>252</v>
      </c>
      <c r="EG191" s="11">
        <f t="shared" si="221"/>
        <v>112.6984126984127</v>
      </c>
      <c r="EH191">
        <v>26</v>
      </c>
      <c r="EI191">
        <f t="shared" si="222"/>
        <v>242</v>
      </c>
      <c r="EJ191" t="s">
        <v>1811</v>
      </c>
      <c r="EK191" s="11">
        <f t="shared" si="223"/>
        <v>115.23809523809524</v>
      </c>
      <c r="EL191">
        <v>46</v>
      </c>
      <c r="EM191">
        <f t="shared" si="224"/>
        <v>173</v>
      </c>
      <c r="EN191" t="s">
        <v>405</v>
      </c>
      <c r="EO191" s="11">
        <f t="shared" si="225"/>
        <v>122.22222222222223</v>
      </c>
      <c r="EP191">
        <v>39.5</v>
      </c>
      <c r="EQ191">
        <f t="shared" si="226"/>
        <v>209</v>
      </c>
      <c r="ER191" t="s">
        <v>1802</v>
      </c>
      <c r="ES191" s="11">
        <f t="shared" si="227"/>
        <v>60.317460317460316</v>
      </c>
      <c r="ET191">
        <v>103</v>
      </c>
      <c r="EU191">
        <f t="shared" si="228"/>
        <v>151</v>
      </c>
      <c r="EV191">
        <v>82</v>
      </c>
      <c r="EW191">
        <f t="shared" si="229"/>
        <v>226</v>
      </c>
      <c r="EX191">
        <v>79</v>
      </c>
      <c r="EY191">
        <f t="shared" si="230"/>
        <v>224</v>
      </c>
      <c r="EZ191">
        <v>29</v>
      </c>
      <c r="FA191">
        <f t="shared" si="231"/>
        <v>290</v>
      </c>
      <c r="FB191">
        <v>23</v>
      </c>
      <c r="FC191">
        <f t="shared" si="232"/>
        <v>243</v>
      </c>
      <c r="FD191">
        <v>40</v>
      </c>
      <c r="FE191">
        <f t="shared" si="233"/>
        <v>84</v>
      </c>
    </row>
    <row r="192" spans="1:161" x14ac:dyDescent="0.2">
      <c r="A192" t="s">
        <v>602</v>
      </c>
      <c r="B192" t="s">
        <v>603</v>
      </c>
      <c r="C192" t="s">
        <v>560</v>
      </c>
      <c r="D192" t="s">
        <v>17</v>
      </c>
      <c r="E192" t="s">
        <v>604</v>
      </c>
      <c r="F192">
        <v>94</v>
      </c>
      <c r="G192">
        <f t="shared" si="156"/>
        <v>272</v>
      </c>
      <c r="H192" t="s">
        <v>562</v>
      </c>
      <c r="I192" s="11">
        <f t="shared" si="157"/>
        <v>99.682539682539684</v>
      </c>
      <c r="J192">
        <v>62</v>
      </c>
      <c r="K192">
        <f t="shared" si="158"/>
        <v>268</v>
      </c>
      <c r="L192" t="s">
        <v>123</v>
      </c>
      <c r="M192" s="11">
        <f t="shared" si="159"/>
        <v>74.920634920634924</v>
      </c>
      <c r="N192">
        <v>75</v>
      </c>
      <c r="O192" s="12">
        <f t="shared" si="160"/>
        <v>196</v>
      </c>
      <c r="P192" t="s">
        <v>252</v>
      </c>
      <c r="Q192" s="11">
        <f t="shared" si="161"/>
        <v>93.333333333333329</v>
      </c>
      <c r="R192">
        <v>39.5</v>
      </c>
      <c r="S192">
        <f t="shared" si="162"/>
        <v>243</v>
      </c>
      <c r="T192" t="s">
        <v>125</v>
      </c>
      <c r="U192" s="11">
        <f t="shared" si="163"/>
        <v>114.92063492063492</v>
      </c>
      <c r="V192">
        <v>30</v>
      </c>
      <c r="W192">
        <f t="shared" si="164"/>
        <v>291</v>
      </c>
      <c r="X192" t="s">
        <v>405</v>
      </c>
      <c r="Y192" s="11">
        <f t="shared" si="165"/>
        <v>89.841269841269849</v>
      </c>
      <c r="Z192">
        <v>59.5</v>
      </c>
      <c r="AA192">
        <f t="shared" si="166"/>
        <v>209</v>
      </c>
      <c r="AB192" t="s">
        <v>406</v>
      </c>
      <c r="AC192" s="11">
        <f t="shared" si="167"/>
        <v>115.87301587301587</v>
      </c>
      <c r="AD192">
        <v>89.5</v>
      </c>
      <c r="AE192">
        <f t="shared" si="168"/>
        <v>271</v>
      </c>
      <c r="AF192" t="s">
        <v>562</v>
      </c>
      <c r="AG192" s="11">
        <f t="shared" si="169"/>
        <v>108.57142857142857</v>
      </c>
      <c r="AH192">
        <v>80.5</v>
      </c>
      <c r="AI192">
        <f t="shared" si="170"/>
        <v>189</v>
      </c>
      <c r="AJ192" t="s">
        <v>123</v>
      </c>
      <c r="AK192" s="11">
        <f t="shared" si="171"/>
        <v>123.49206349206349</v>
      </c>
      <c r="AL192">
        <v>65</v>
      </c>
      <c r="AM192">
        <f t="shared" si="172"/>
        <v>175</v>
      </c>
      <c r="AN192" t="s">
        <v>252</v>
      </c>
      <c r="AO192" s="11">
        <f t="shared" si="173"/>
        <v>123.80952380952381</v>
      </c>
      <c r="AP192">
        <v>13</v>
      </c>
      <c r="AQ192">
        <f t="shared" si="174"/>
        <v>290</v>
      </c>
      <c r="AR192" t="s">
        <v>125</v>
      </c>
      <c r="AS192" s="11">
        <f t="shared" si="175"/>
        <v>79.047619047619051</v>
      </c>
      <c r="AT192">
        <v>22</v>
      </c>
      <c r="AU192">
        <f t="shared" si="176"/>
        <v>276</v>
      </c>
      <c r="AV192" t="s">
        <v>405</v>
      </c>
      <c r="AW192" s="11">
        <f t="shared" si="177"/>
        <v>105.07936507936508</v>
      </c>
      <c r="AX192">
        <v>31</v>
      </c>
      <c r="AY192">
        <f t="shared" si="178"/>
        <v>259</v>
      </c>
      <c r="AZ192" t="s">
        <v>406</v>
      </c>
      <c r="BA192" s="11">
        <f t="shared" si="179"/>
        <v>112.38095238095238</v>
      </c>
      <c r="BB192">
        <v>74</v>
      </c>
      <c r="BC192">
        <f t="shared" si="180"/>
        <v>298</v>
      </c>
      <c r="BD192" t="s">
        <v>562</v>
      </c>
      <c r="BE192" s="11">
        <f t="shared" si="181"/>
        <v>101.26984126984127</v>
      </c>
      <c r="BF192">
        <v>68</v>
      </c>
      <c r="BG192">
        <f t="shared" si="182"/>
        <v>263</v>
      </c>
      <c r="BH192" t="s">
        <v>123</v>
      </c>
      <c r="BI192" s="11">
        <f t="shared" si="183"/>
        <v>102.22222222222223</v>
      </c>
      <c r="BJ192">
        <v>57.5</v>
      </c>
      <c r="BK192">
        <f t="shared" si="184"/>
        <v>250</v>
      </c>
      <c r="BL192" t="s">
        <v>252</v>
      </c>
      <c r="BM192" s="11">
        <f t="shared" si="185"/>
        <v>99.682539682539684</v>
      </c>
      <c r="BN192">
        <v>23</v>
      </c>
      <c r="BO192">
        <f t="shared" si="186"/>
        <v>224</v>
      </c>
      <c r="BP192" t="s">
        <v>22</v>
      </c>
      <c r="BQ192" s="11">
        <f t="shared" si="187"/>
        <v>101.58730158730158</v>
      </c>
      <c r="BR192">
        <v>18</v>
      </c>
      <c r="BS192" s="12">
        <f t="shared" si="188"/>
        <v>292</v>
      </c>
      <c r="BT192" t="s">
        <v>405</v>
      </c>
      <c r="BU192" s="11">
        <f t="shared" si="189"/>
        <v>75.555555555555557</v>
      </c>
      <c r="BV192">
        <v>27</v>
      </c>
      <c r="BW192">
        <f t="shared" si="190"/>
        <v>298</v>
      </c>
      <c r="BX192" t="s">
        <v>406</v>
      </c>
      <c r="BY192" s="11">
        <f t="shared" si="191"/>
        <v>98.412698412698418</v>
      </c>
      <c r="BZ192">
        <v>71</v>
      </c>
      <c r="CA192">
        <f t="shared" si="192"/>
        <v>302</v>
      </c>
      <c r="CB192" t="s">
        <v>562</v>
      </c>
      <c r="CC192" s="11">
        <f t="shared" si="193"/>
        <v>94.285714285714292</v>
      </c>
      <c r="CD192">
        <v>61</v>
      </c>
      <c r="CE192">
        <f t="shared" si="194"/>
        <v>270</v>
      </c>
      <c r="CF192" t="s">
        <v>123</v>
      </c>
      <c r="CG192" s="11">
        <f t="shared" si="195"/>
        <v>79.365079365079367</v>
      </c>
      <c r="CH192">
        <v>40</v>
      </c>
      <c r="CI192">
        <f t="shared" si="196"/>
        <v>249</v>
      </c>
      <c r="CJ192" t="s">
        <v>252</v>
      </c>
      <c r="CK192" s="11">
        <f t="shared" si="197"/>
        <v>104.76190476190476</v>
      </c>
      <c r="CL192">
        <v>19</v>
      </c>
      <c r="CM192">
        <f t="shared" si="198"/>
        <v>229</v>
      </c>
      <c r="CN192" t="s">
        <v>1811</v>
      </c>
      <c r="CO192" s="11">
        <f t="shared" si="199"/>
        <v>109.2063492063492</v>
      </c>
      <c r="CP192">
        <v>28</v>
      </c>
      <c r="CQ192">
        <f t="shared" si="200"/>
        <v>215</v>
      </c>
      <c r="CR192" t="s">
        <v>405</v>
      </c>
      <c r="CS192" s="11">
        <f t="shared" si="201"/>
        <v>114.92063492063492</v>
      </c>
      <c r="CT192">
        <v>32</v>
      </c>
      <c r="CU192">
        <f t="shared" si="202"/>
        <v>293</v>
      </c>
      <c r="CV192" t="s">
        <v>406</v>
      </c>
      <c r="CW192" s="11">
        <f t="shared" si="203"/>
        <v>102.53968253968254</v>
      </c>
      <c r="CX192">
        <v>79</v>
      </c>
      <c r="CY192">
        <f t="shared" si="204"/>
        <v>284</v>
      </c>
      <c r="CZ192" t="s">
        <v>562</v>
      </c>
      <c r="DA192" s="11">
        <f t="shared" si="205"/>
        <v>65.714285714285722</v>
      </c>
      <c r="DB192">
        <v>85</v>
      </c>
      <c r="DC192">
        <f t="shared" si="206"/>
        <v>205</v>
      </c>
      <c r="DD192" t="s">
        <v>123</v>
      </c>
      <c r="DE192" s="11">
        <f t="shared" si="207"/>
        <v>123.17460317460318</v>
      </c>
      <c r="DF192">
        <v>37</v>
      </c>
      <c r="DG192">
        <f t="shared" si="208"/>
        <v>264</v>
      </c>
      <c r="DH192" t="s">
        <v>252</v>
      </c>
      <c r="DI192" s="11">
        <f t="shared" si="209"/>
        <v>88.571428571428569</v>
      </c>
      <c r="DJ192">
        <v>25</v>
      </c>
      <c r="DK192">
        <f t="shared" si="210"/>
        <v>258</v>
      </c>
      <c r="DL192" t="s">
        <v>1811</v>
      </c>
      <c r="DM192" s="11">
        <f t="shared" si="211"/>
        <v>114.60317460317461</v>
      </c>
      <c r="DN192">
        <v>34</v>
      </c>
      <c r="DO192">
        <f t="shared" si="212"/>
        <v>262</v>
      </c>
      <c r="DP192" t="s">
        <v>405</v>
      </c>
      <c r="DQ192" s="11">
        <f t="shared" si="213"/>
        <v>68.253968253968253</v>
      </c>
      <c r="DR192">
        <v>22</v>
      </c>
      <c r="DS192">
        <f t="shared" si="214"/>
        <v>301</v>
      </c>
      <c r="DT192" t="s">
        <v>127</v>
      </c>
      <c r="DU192" s="11">
        <f t="shared" si="215"/>
        <v>72.38095238095238</v>
      </c>
      <c r="DV192">
        <v>82</v>
      </c>
      <c r="DW192">
        <f t="shared" si="216"/>
        <v>176</v>
      </c>
      <c r="DX192" t="s">
        <v>402</v>
      </c>
      <c r="DY192" s="11">
        <f t="shared" si="217"/>
        <v>123.49206349206349</v>
      </c>
      <c r="DZ192">
        <v>50</v>
      </c>
      <c r="EA192">
        <f t="shared" si="218"/>
        <v>278</v>
      </c>
      <c r="EB192" t="s">
        <v>123</v>
      </c>
      <c r="EC192" s="11">
        <f t="shared" si="219"/>
        <v>66.666666666666671</v>
      </c>
      <c r="ED192">
        <v>55.5</v>
      </c>
      <c r="EE192">
        <f t="shared" si="220"/>
        <v>228</v>
      </c>
      <c r="EF192" t="s">
        <v>252</v>
      </c>
      <c r="EG192" s="11">
        <f t="shared" si="221"/>
        <v>98.730158730158735</v>
      </c>
      <c r="EH192">
        <v>16.5</v>
      </c>
      <c r="EI192">
        <f t="shared" si="222"/>
        <v>304</v>
      </c>
      <c r="EJ192" t="s">
        <v>1811</v>
      </c>
      <c r="EK192" s="11">
        <f t="shared" si="223"/>
        <v>93.650793650793645</v>
      </c>
      <c r="EL192">
        <v>47</v>
      </c>
      <c r="EM192">
        <f t="shared" si="224"/>
        <v>162</v>
      </c>
      <c r="EN192" t="s">
        <v>405</v>
      </c>
      <c r="EO192" s="11">
        <f t="shared" si="225"/>
        <v>125.71428571428571</v>
      </c>
      <c r="EP192">
        <v>39</v>
      </c>
      <c r="EQ192">
        <f t="shared" si="226"/>
        <v>214</v>
      </c>
      <c r="ER192" t="s">
        <v>1802</v>
      </c>
      <c r="ES192" s="11">
        <f t="shared" si="227"/>
        <v>95.238095238095241</v>
      </c>
      <c r="ET192">
        <v>95</v>
      </c>
      <c r="EU192">
        <f t="shared" si="228"/>
        <v>250</v>
      </c>
      <c r="EV192">
        <v>92</v>
      </c>
      <c r="EW192">
        <f t="shared" si="229"/>
        <v>173</v>
      </c>
      <c r="EX192">
        <v>79</v>
      </c>
      <c r="EY192">
        <f t="shared" si="230"/>
        <v>224</v>
      </c>
      <c r="EZ192">
        <v>30</v>
      </c>
      <c r="FA192">
        <f t="shared" si="231"/>
        <v>284</v>
      </c>
      <c r="FB192">
        <v>23</v>
      </c>
      <c r="FC192">
        <f t="shared" si="232"/>
        <v>243</v>
      </c>
      <c r="FD192">
        <v>34</v>
      </c>
      <c r="FE192">
        <f t="shared" si="233"/>
        <v>199</v>
      </c>
    </row>
    <row r="193" spans="1:161" x14ac:dyDescent="0.2">
      <c r="A193" t="s">
        <v>605</v>
      </c>
      <c r="B193" t="s">
        <v>606</v>
      </c>
      <c r="C193" t="s">
        <v>560</v>
      </c>
      <c r="D193" t="s">
        <v>17</v>
      </c>
      <c r="E193" t="s">
        <v>607</v>
      </c>
      <c r="F193">
        <v>94</v>
      </c>
      <c r="G193">
        <f t="shared" si="156"/>
        <v>272</v>
      </c>
      <c r="H193" t="s">
        <v>562</v>
      </c>
      <c r="I193" s="11">
        <f t="shared" si="157"/>
        <v>90.476190476190482</v>
      </c>
      <c r="J193">
        <v>73</v>
      </c>
      <c r="K193">
        <f t="shared" si="158"/>
        <v>230</v>
      </c>
      <c r="L193" t="s">
        <v>123</v>
      </c>
      <c r="M193" s="11">
        <f t="shared" si="159"/>
        <v>113.01587301587301</v>
      </c>
      <c r="N193">
        <v>74</v>
      </c>
      <c r="O193" s="12">
        <f t="shared" si="160"/>
        <v>202</v>
      </c>
      <c r="P193" t="s">
        <v>252</v>
      </c>
      <c r="Q193" s="11">
        <f t="shared" si="161"/>
        <v>95.873015873015873</v>
      </c>
      <c r="R193">
        <v>48</v>
      </c>
      <c r="S193">
        <f t="shared" si="162"/>
        <v>169</v>
      </c>
      <c r="T193" t="s">
        <v>125</v>
      </c>
      <c r="U193" s="11">
        <f t="shared" si="163"/>
        <v>104.12698412698413</v>
      </c>
      <c r="V193">
        <v>37</v>
      </c>
      <c r="W193">
        <f t="shared" si="164"/>
        <v>268</v>
      </c>
      <c r="X193" t="s">
        <v>405</v>
      </c>
      <c r="Y193" s="11">
        <f t="shared" si="165"/>
        <v>74.920634920634924</v>
      </c>
      <c r="Z193">
        <v>53.5</v>
      </c>
      <c r="AA193">
        <f t="shared" si="166"/>
        <v>256</v>
      </c>
      <c r="AB193" t="s">
        <v>406</v>
      </c>
      <c r="AC193" s="11">
        <f t="shared" si="167"/>
        <v>78.730158730158735</v>
      </c>
      <c r="AD193">
        <v>93</v>
      </c>
      <c r="AE193">
        <f t="shared" si="168"/>
        <v>242</v>
      </c>
      <c r="AF193" t="s">
        <v>562</v>
      </c>
      <c r="AG193" s="11">
        <f t="shared" si="169"/>
        <v>74.920634920634924</v>
      </c>
      <c r="AH193">
        <v>59</v>
      </c>
      <c r="AI193">
        <f t="shared" si="170"/>
        <v>271</v>
      </c>
      <c r="AJ193" t="s">
        <v>123</v>
      </c>
      <c r="AK193" s="11">
        <f t="shared" si="171"/>
        <v>106.03174603174602</v>
      </c>
      <c r="AL193">
        <v>61</v>
      </c>
      <c r="AM193">
        <f t="shared" si="172"/>
        <v>189</v>
      </c>
      <c r="AN193" t="s">
        <v>252</v>
      </c>
      <c r="AO193" s="11">
        <f t="shared" si="173"/>
        <v>111.74603174603175</v>
      </c>
      <c r="AP193">
        <v>31</v>
      </c>
      <c r="AQ193">
        <f t="shared" si="174"/>
        <v>182</v>
      </c>
      <c r="AR193" t="s">
        <v>125</v>
      </c>
      <c r="AS193" s="11">
        <f t="shared" si="175"/>
        <v>126.34920634920636</v>
      </c>
      <c r="AT193">
        <v>21</v>
      </c>
      <c r="AU193">
        <f t="shared" si="176"/>
        <v>278</v>
      </c>
      <c r="AV193" t="s">
        <v>405</v>
      </c>
      <c r="AW193" s="11">
        <f t="shared" si="177"/>
        <v>108.25396825396825</v>
      </c>
      <c r="AX193">
        <v>42</v>
      </c>
      <c r="AY193">
        <f t="shared" si="178"/>
        <v>189</v>
      </c>
      <c r="AZ193" t="s">
        <v>406</v>
      </c>
      <c r="BA193" s="11">
        <f t="shared" si="179"/>
        <v>122.85714285714286</v>
      </c>
      <c r="BB193">
        <v>87</v>
      </c>
      <c r="BC193">
        <f t="shared" si="180"/>
        <v>163</v>
      </c>
      <c r="BD193" t="s">
        <v>562</v>
      </c>
      <c r="BE193" s="11">
        <f t="shared" si="181"/>
        <v>125.71428571428571</v>
      </c>
      <c r="BF193">
        <v>56</v>
      </c>
      <c r="BG193">
        <f t="shared" si="182"/>
        <v>290</v>
      </c>
      <c r="BH193" t="s">
        <v>123</v>
      </c>
      <c r="BI193" s="11">
        <f t="shared" si="183"/>
        <v>103.17460317460318</v>
      </c>
      <c r="BJ193">
        <v>63.5</v>
      </c>
      <c r="BK193">
        <f t="shared" si="184"/>
        <v>226</v>
      </c>
      <c r="BL193" t="s">
        <v>252</v>
      </c>
      <c r="BM193" s="11">
        <f t="shared" si="185"/>
        <v>95.238095238095241</v>
      </c>
      <c r="BN193">
        <v>19</v>
      </c>
      <c r="BO193">
        <f t="shared" si="186"/>
        <v>265</v>
      </c>
      <c r="BP193" t="s">
        <v>22</v>
      </c>
      <c r="BQ193" s="11">
        <f t="shared" si="187"/>
        <v>108.57142857142857</v>
      </c>
      <c r="BR193">
        <v>15</v>
      </c>
      <c r="BS193" s="12">
        <f t="shared" si="188"/>
        <v>304</v>
      </c>
      <c r="BT193" t="s">
        <v>405</v>
      </c>
      <c r="BU193" s="11">
        <f t="shared" si="189"/>
        <v>74.920634920634924</v>
      </c>
      <c r="BV193">
        <v>39</v>
      </c>
      <c r="BW193">
        <f t="shared" si="190"/>
        <v>261</v>
      </c>
      <c r="BX193" t="s">
        <v>406</v>
      </c>
      <c r="BY193" s="11">
        <f t="shared" si="191"/>
        <v>86.031746031746025</v>
      </c>
      <c r="BZ193">
        <v>81</v>
      </c>
      <c r="CA193">
        <f t="shared" si="192"/>
        <v>244</v>
      </c>
      <c r="CB193" t="s">
        <v>562</v>
      </c>
      <c r="CC193" s="11">
        <f t="shared" si="193"/>
        <v>112.6984126984127</v>
      </c>
      <c r="CD193">
        <v>46</v>
      </c>
      <c r="CE193">
        <f t="shared" si="194"/>
        <v>300</v>
      </c>
      <c r="CF193" t="s">
        <v>123</v>
      </c>
      <c r="CG193" s="11">
        <f t="shared" si="195"/>
        <v>101.9047619047619</v>
      </c>
      <c r="CH193">
        <v>47</v>
      </c>
      <c r="CI193">
        <f t="shared" si="196"/>
        <v>211</v>
      </c>
      <c r="CJ193" t="s">
        <v>252</v>
      </c>
      <c r="CK193" s="11">
        <f t="shared" si="197"/>
        <v>93.968253968253975</v>
      </c>
      <c r="CL193">
        <v>12</v>
      </c>
      <c r="CM193">
        <f t="shared" si="198"/>
        <v>292</v>
      </c>
      <c r="CN193" t="s">
        <v>1811</v>
      </c>
      <c r="CO193" s="11">
        <f t="shared" si="199"/>
        <v>75.238095238095241</v>
      </c>
      <c r="CP193">
        <v>27</v>
      </c>
      <c r="CQ193">
        <f t="shared" si="200"/>
        <v>225</v>
      </c>
      <c r="CR193" t="s">
        <v>405</v>
      </c>
      <c r="CS193" s="11">
        <f t="shared" si="201"/>
        <v>89.841269841269849</v>
      </c>
      <c r="CT193">
        <v>45</v>
      </c>
      <c r="CU193">
        <f t="shared" si="202"/>
        <v>217</v>
      </c>
      <c r="CV193" t="s">
        <v>406</v>
      </c>
      <c r="CW193" s="11">
        <f t="shared" si="203"/>
        <v>89.523809523809518</v>
      </c>
      <c r="CX193">
        <v>79</v>
      </c>
      <c r="CY193">
        <f t="shared" si="204"/>
        <v>284</v>
      </c>
      <c r="CZ193" t="s">
        <v>562</v>
      </c>
      <c r="DA193" s="11">
        <f t="shared" si="205"/>
        <v>96.507936507936506</v>
      </c>
      <c r="DB193">
        <v>45</v>
      </c>
      <c r="DC193">
        <f t="shared" si="206"/>
        <v>306</v>
      </c>
      <c r="DD193" t="s">
        <v>123</v>
      </c>
      <c r="DE193" s="11">
        <f t="shared" si="207"/>
        <v>99.365079365079367</v>
      </c>
      <c r="DF193">
        <v>51</v>
      </c>
      <c r="DG193">
        <f t="shared" si="208"/>
        <v>192</v>
      </c>
      <c r="DH193" t="s">
        <v>252</v>
      </c>
      <c r="DI193" s="11">
        <f t="shared" si="209"/>
        <v>115.87301587301587</v>
      </c>
      <c r="DJ193">
        <v>31</v>
      </c>
      <c r="DK193">
        <f t="shared" si="210"/>
        <v>214</v>
      </c>
      <c r="DL193" t="s">
        <v>1811</v>
      </c>
      <c r="DM193" s="11">
        <f t="shared" si="211"/>
        <v>95.555555555555557</v>
      </c>
      <c r="DN193">
        <v>43</v>
      </c>
      <c r="DO193">
        <f t="shared" si="212"/>
        <v>193</v>
      </c>
      <c r="DP193" t="s">
        <v>405</v>
      </c>
      <c r="DQ193" s="11">
        <f t="shared" si="213"/>
        <v>121.26984126984127</v>
      </c>
      <c r="DR193">
        <v>40</v>
      </c>
      <c r="DS193">
        <f t="shared" si="214"/>
        <v>184</v>
      </c>
      <c r="DT193" t="s">
        <v>127</v>
      </c>
      <c r="DU193" s="11">
        <f t="shared" si="215"/>
        <v>102.53968253968254</v>
      </c>
      <c r="DV193">
        <v>73</v>
      </c>
      <c r="DW193">
        <f t="shared" si="216"/>
        <v>273</v>
      </c>
      <c r="DX193" t="s">
        <v>402</v>
      </c>
      <c r="DY193" s="11">
        <f t="shared" si="217"/>
        <v>102.85714285714286</v>
      </c>
      <c r="DZ193">
        <v>33</v>
      </c>
      <c r="EA193">
        <f t="shared" si="218"/>
        <v>304</v>
      </c>
      <c r="EB193" t="s">
        <v>123</v>
      </c>
      <c r="EC193" s="11">
        <f t="shared" si="219"/>
        <v>97.777777777777771</v>
      </c>
      <c r="ED193">
        <v>53</v>
      </c>
      <c r="EE193">
        <f t="shared" si="220"/>
        <v>242</v>
      </c>
      <c r="EF193" t="s">
        <v>252</v>
      </c>
      <c r="EG193" s="11">
        <f t="shared" si="221"/>
        <v>104.76190476190476</v>
      </c>
      <c r="EH193">
        <v>31.5</v>
      </c>
      <c r="EI193">
        <f t="shared" si="222"/>
        <v>200</v>
      </c>
      <c r="EJ193" t="s">
        <v>1811</v>
      </c>
      <c r="EK193" s="11">
        <f t="shared" si="223"/>
        <v>112.38095238095238</v>
      </c>
      <c r="EL193">
        <v>34.5</v>
      </c>
      <c r="EM193">
        <f t="shared" si="224"/>
        <v>260</v>
      </c>
      <c r="EN193" t="s">
        <v>405</v>
      </c>
      <c r="EO193" s="11">
        <f t="shared" si="225"/>
        <v>99.682539682539684</v>
      </c>
      <c r="EP193">
        <v>41.5</v>
      </c>
      <c r="EQ193">
        <f t="shared" si="226"/>
        <v>192</v>
      </c>
      <c r="ER193" t="s">
        <v>1802</v>
      </c>
      <c r="ES193" s="11">
        <f t="shared" si="227"/>
        <v>111.74603174603175</v>
      </c>
      <c r="ET193">
        <v>92</v>
      </c>
      <c r="EU193">
        <f t="shared" si="228"/>
        <v>282</v>
      </c>
      <c r="EV193">
        <v>65</v>
      </c>
      <c r="EW193">
        <f t="shared" si="229"/>
        <v>297</v>
      </c>
      <c r="EX193">
        <v>67</v>
      </c>
      <c r="EY193">
        <f t="shared" si="230"/>
        <v>257</v>
      </c>
      <c r="EZ193">
        <v>34</v>
      </c>
      <c r="FA193">
        <f t="shared" si="231"/>
        <v>239</v>
      </c>
      <c r="FB193">
        <v>22</v>
      </c>
      <c r="FC193">
        <f t="shared" si="232"/>
        <v>259</v>
      </c>
      <c r="FD193">
        <v>32</v>
      </c>
      <c r="FE193">
        <f t="shared" si="233"/>
        <v>229</v>
      </c>
    </row>
    <row r="194" spans="1:161" x14ac:dyDescent="0.2">
      <c r="A194" t="s">
        <v>608</v>
      </c>
      <c r="B194" t="s">
        <v>609</v>
      </c>
      <c r="C194" t="s">
        <v>560</v>
      </c>
      <c r="D194" t="s">
        <v>17</v>
      </c>
      <c r="E194" t="s">
        <v>610</v>
      </c>
      <c r="G194">
        <f t="shared" si="156"/>
        <v>309</v>
      </c>
      <c r="H194" t="s">
        <v>562</v>
      </c>
      <c r="I194" s="11">
        <f t="shared" si="157"/>
        <v>100</v>
      </c>
      <c r="K194">
        <f t="shared" si="158"/>
        <v>309</v>
      </c>
      <c r="L194" t="s">
        <v>123</v>
      </c>
      <c r="M194" s="11">
        <f t="shared" si="159"/>
        <v>100</v>
      </c>
      <c r="O194" s="12">
        <f t="shared" si="160"/>
        <v>309</v>
      </c>
      <c r="P194" t="s">
        <v>252</v>
      </c>
      <c r="Q194" s="11">
        <f t="shared" si="161"/>
        <v>100</v>
      </c>
      <c r="S194">
        <f t="shared" si="162"/>
        <v>309</v>
      </c>
      <c r="T194" t="s">
        <v>125</v>
      </c>
      <c r="U194" s="11">
        <f t="shared" si="163"/>
        <v>100</v>
      </c>
      <c r="W194">
        <f t="shared" si="164"/>
        <v>309</v>
      </c>
      <c r="X194" t="s">
        <v>405</v>
      </c>
      <c r="Y194" s="11">
        <f t="shared" si="165"/>
        <v>100</v>
      </c>
      <c r="AA194">
        <f t="shared" si="166"/>
        <v>309</v>
      </c>
      <c r="AB194" t="s">
        <v>406</v>
      </c>
      <c r="AC194" s="11">
        <f t="shared" si="167"/>
        <v>100</v>
      </c>
      <c r="AD194">
        <v>0</v>
      </c>
      <c r="AE194">
        <f t="shared" si="168"/>
        <v>296</v>
      </c>
      <c r="AF194" t="s">
        <v>562</v>
      </c>
      <c r="AG194" s="11">
        <f t="shared" si="169"/>
        <v>100</v>
      </c>
      <c r="AH194">
        <v>0</v>
      </c>
      <c r="AI194">
        <f t="shared" si="170"/>
        <v>296</v>
      </c>
      <c r="AJ194" t="s">
        <v>123</v>
      </c>
      <c r="AK194" s="11">
        <f t="shared" si="171"/>
        <v>100</v>
      </c>
      <c r="AL194">
        <v>0</v>
      </c>
      <c r="AM194">
        <f t="shared" si="172"/>
        <v>295</v>
      </c>
      <c r="AN194" t="s">
        <v>252</v>
      </c>
      <c r="AO194" s="11">
        <f t="shared" si="173"/>
        <v>100</v>
      </c>
      <c r="AP194">
        <v>0</v>
      </c>
      <c r="AQ194">
        <f t="shared" si="174"/>
        <v>294</v>
      </c>
      <c r="AR194" t="s">
        <v>125</v>
      </c>
      <c r="AS194" s="11">
        <f t="shared" si="175"/>
        <v>100</v>
      </c>
      <c r="AT194">
        <v>0</v>
      </c>
      <c r="AU194">
        <f t="shared" si="176"/>
        <v>294</v>
      </c>
      <c r="AV194" t="s">
        <v>405</v>
      </c>
      <c r="AW194" s="11">
        <f t="shared" si="177"/>
        <v>100</v>
      </c>
      <c r="AX194">
        <v>0</v>
      </c>
      <c r="AY194">
        <f t="shared" si="178"/>
        <v>294</v>
      </c>
      <c r="AZ194" t="s">
        <v>406</v>
      </c>
      <c r="BA194" s="11">
        <f t="shared" si="179"/>
        <v>100</v>
      </c>
      <c r="BB194">
        <v>91</v>
      </c>
      <c r="BC194">
        <f t="shared" si="180"/>
        <v>112</v>
      </c>
      <c r="BD194" t="s">
        <v>562</v>
      </c>
      <c r="BE194" s="11">
        <f t="shared" si="181"/>
        <v>161.26984126984127</v>
      </c>
      <c r="BF194">
        <v>66</v>
      </c>
      <c r="BG194">
        <f t="shared" si="182"/>
        <v>270</v>
      </c>
      <c r="BH194" t="s">
        <v>123</v>
      </c>
      <c r="BI194" s="11">
        <f t="shared" si="183"/>
        <v>95.238095238095241</v>
      </c>
      <c r="BJ194">
        <v>75</v>
      </c>
      <c r="BK194">
        <f t="shared" si="184"/>
        <v>166</v>
      </c>
      <c r="BL194" t="s">
        <v>252</v>
      </c>
      <c r="BM194" s="11">
        <f t="shared" si="185"/>
        <v>89.206349206349202</v>
      </c>
      <c r="BN194">
        <v>21</v>
      </c>
      <c r="BO194">
        <f t="shared" si="186"/>
        <v>250</v>
      </c>
      <c r="BP194" t="s">
        <v>22</v>
      </c>
      <c r="BQ194" s="11">
        <f t="shared" si="187"/>
        <v>117.77777777777777</v>
      </c>
      <c r="BR194">
        <v>15</v>
      </c>
      <c r="BS194" s="12">
        <f t="shared" si="188"/>
        <v>304</v>
      </c>
      <c r="BT194" t="s">
        <v>405</v>
      </c>
      <c r="BU194" s="11">
        <f t="shared" si="189"/>
        <v>99.047619047619051</v>
      </c>
      <c r="BV194">
        <v>21</v>
      </c>
      <c r="BW194">
        <f t="shared" si="190"/>
        <v>307</v>
      </c>
      <c r="BX194" t="s">
        <v>406</v>
      </c>
      <c r="BY194" s="11">
        <f t="shared" si="191"/>
        <v>100.31746031746032</v>
      </c>
      <c r="BZ194">
        <v>67</v>
      </c>
      <c r="CA194">
        <f t="shared" si="192"/>
        <v>305</v>
      </c>
      <c r="CB194" t="s">
        <v>562</v>
      </c>
      <c r="CC194" s="11">
        <f t="shared" si="193"/>
        <v>26.984126984126988</v>
      </c>
      <c r="CD194">
        <v>65</v>
      </c>
      <c r="CE194">
        <f t="shared" si="194"/>
        <v>255</v>
      </c>
      <c r="CF194" t="s">
        <v>123</v>
      </c>
      <c r="CG194" s="11">
        <f t="shared" si="195"/>
        <v>107.61904761904762</v>
      </c>
      <c r="CH194">
        <v>57.5</v>
      </c>
      <c r="CI194">
        <f t="shared" si="196"/>
        <v>132</v>
      </c>
      <c r="CJ194" t="s">
        <v>252</v>
      </c>
      <c r="CK194" s="11">
        <f t="shared" si="197"/>
        <v>87.301587301587304</v>
      </c>
      <c r="CL194">
        <v>7</v>
      </c>
      <c r="CM194">
        <f t="shared" si="198"/>
        <v>306</v>
      </c>
      <c r="CN194" t="s">
        <v>1811</v>
      </c>
      <c r="CO194" s="11">
        <f t="shared" si="199"/>
        <v>89.841269841269849</v>
      </c>
      <c r="CP194">
        <v>18</v>
      </c>
      <c r="CQ194">
        <f t="shared" si="200"/>
        <v>301</v>
      </c>
      <c r="CR194" t="s">
        <v>405</v>
      </c>
      <c r="CS194" s="11">
        <f t="shared" si="201"/>
        <v>73.333333333333329</v>
      </c>
      <c r="CT194">
        <v>22</v>
      </c>
      <c r="CU194">
        <f t="shared" si="202"/>
        <v>308</v>
      </c>
      <c r="CV194" t="s">
        <v>406</v>
      </c>
      <c r="CW194" s="11">
        <f t="shared" si="203"/>
        <v>97.777777777777771</v>
      </c>
      <c r="CX194">
        <v>98</v>
      </c>
      <c r="CY194">
        <f t="shared" si="204"/>
        <v>75</v>
      </c>
      <c r="CZ194" t="s">
        <v>562</v>
      </c>
      <c r="DA194" s="11">
        <f t="shared" si="205"/>
        <v>152.69841269841271</v>
      </c>
      <c r="DB194">
        <v>64</v>
      </c>
      <c r="DC194">
        <f t="shared" si="206"/>
        <v>279</v>
      </c>
      <c r="DD194" t="s">
        <v>123</v>
      </c>
      <c r="DE194" s="11">
        <f t="shared" si="207"/>
        <v>109.84126984126985</v>
      </c>
      <c r="DF194">
        <v>76</v>
      </c>
      <c r="DG194">
        <f t="shared" si="208"/>
        <v>92</v>
      </c>
      <c r="DH194" t="s">
        <v>252</v>
      </c>
      <c r="DI194" s="11">
        <f t="shared" si="209"/>
        <v>104.76190476190476</v>
      </c>
      <c r="DJ194">
        <v>22</v>
      </c>
      <c r="DK194">
        <f t="shared" si="210"/>
        <v>274</v>
      </c>
      <c r="DL194" t="s">
        <v>1811</v>
      </c>
      <c r="DM194" s="11">
        <f t="shared" si="211"/>
        <v>102.53968253968254</v>
      </c>
      <c r="DN194">
        <v>40</v>
      </c>
      <c r="DO194">
        <f t="shared" si="212"/>
        <v>217</v>
      </c>
      <c r="DP194" t="s">
        <v>405</v>
      </c>
      <c r="DQ194" s="11">
        <f t="shared" si="213"/>
        <v>128.88888888888889</v>
      </c>
      <c r="DR194">
        <v>22</v>
      </c>
      <c r="DS194">
        <f t="shared" si="214"/>
        <v>301</v>
      </c>
      <c r="DT194" t="s">
        <v>127</v>
      </c>
      <c r="DU194" s="11">
        <f t="shared" si="215"/>
        <v>99.682539682539684</v>
      </c>
      <c r="DV194">
        <v>77</v>
      </c>
      <c r="DW194">
        <f t="shared" si="216"/>
        <v>241</v>
      </c>
      <c r="DX194" t="s">
        <v>402</v>
      </c>
      <c r="DY194" s="11">
        <f t="shared" si="217"/>
        <v>109.2063492063492</v>
      </c>
      <c r="DZ194">
        <v>20</v>
      </c>
      <c r="EA194">
        <f t="shared" si="218"/>
        <v>310</v>
      </c>
      <c r="EB194" t="s">
        <v>1805</v>
      </c>
      <c r="EC194" s="11">
        <f t="shared" si="219"/>
        <v>95.873015873015873</v>
      </c>
      <c r="ED194">
        <v>76.5</v>
      </c>
      <c r="EE194">
        <f t="shared" si="220"/>
        <v>107</v>
      </c>
      <c r="EF194" t="s">
        <v>982</v>
      </c>
      <c r="EG194" s="11">
        <f t="shared" si="221"/>
        <v>128.25396825396825</v>
      </c>
      <c r="EH194">
        <v>20.5</v>
      </c>
      <c r="EI194">
        <f t="shared" si="222"/>
        <v>282</v>
      </c>
      <c r="EJ194" t="s">
        <v>1827</v>
      </c>
      <c r="EK194" s="11">
        <f t="shared" si="223"/>
        <v>78.095238095238102</v>
      </c>
      <c r="EL194">
        <v>21</v>
      </c>
      <c r="EM194">
        <f t="shared" si="224"/>
        <v>308</v>
      </c>
      <c r="EN194" t="s">
        <v>1807</v>
      </c>
      <c r="EO194" s="11">
        <f t="shared" si="225"/>
        <v>91.111111111111114</v>
      </c>
      <c r="EP194">
        <v>24.5</v>
      </c>
      <c r="EQ194">
        <f t="shared" si="226"/>
        <v>300</v>
      </c>
      <c r="ER194" t="s">
        <v>1802</v>
      </c>
      <c r="ES194" s="11">
        <f t="shared" si="227"/>
        <v>100.63492063492063</v>
      </c>
      <c r="ET194">
        <v>93</v>
      </c>
      <c r="EU194">
        <f t="shared" si="228"/>
        <v>270</v>
      </c>
      <c r="EV194">
        <v>65</v>
      </c>
      <c r="EW194">
        <f t="shared" si="229"/>
        <v>297</v>
      </c>
      <c r="EX194">
        <v>88</v>
      </c>
      <c r="EY194">
        <f t="shared" si="230"/>
        <v>196</v>
      </c>
      <c r="EZ194">
        <v>36</v>
      </c>
      <c r="FA194">
        <f t="shared" si="231"/>
        <v>213</v>
      </c>
      <c r="FB194">
        <v>19</v>
      </c>
      <c r="FC194">
        <f t="shared" si="232"/>
        <v>280</v>
      </c>
      <c r="FD194">
        <v>26</v>
      </c>
      <c r="FE194">
        <f t="shared" si="233"/>
        <v>302</v>
      </c>
    </row>
    <row r="195" spans="1:161" x14ac:dyDescent="0.2">
      <c r="A195" t="s">
        <v>611</v>
      </c>
      <c r="B195" t="s">
        <v>612</v>
      </c>
      <c r="C195" t="s">
        <v>560</v>
      </c>
      <c r="D195" t="s">
        <v>17</v>
      </c>
      <c r="E195" t="s">
        <v>613</v>
      </c>
      <c r="F195">
        <v>82</v>
      </c>
      <c r="G195">
        <f t="shared" si="156"/>
        <v>308</v>
      </c>
      <c r="H195" t="s">
        <v>562</v>
      </c>
      <c r="I195" s="11">
        <f t="shared" si="157"/>
        <v>93.650793650793645</v>
      </c>
      <c r="J195">
        <v>104</v>
      </c>
      <c r="K195">
        <f t="shared" si="158"/>
        <v>47</v>
      </c>
      <c r="L195" t="s">
        <v>123</v>
      </c>
      <c r="M195" s="11">
        <f t="shared" si="159"/>
        <v>123.49206349206349</v>
      </c>
      <c r="N195">
        <v>59</v>
      </c>
      <c r="O195" s="12">
        <f t="shared" si="160"/>
        <v>255</v>
      </c>
      <c r="P195" t="s">
        <v>252</v>
      </c>
      <c r="Q195" s="11">
        <f t="shared" si="161"/>
        <v>83.492063492063494</v>
      </c>
      <c r="R195">
        <v>58.5</v>
      </c>
      <c r="S195">
        <f t="shared" si="162"/>
        <v>83</v>
      </c>
      <c r="T195" t="s">
        <v>125</v>
      </c>
      <c r="U195" s="11">
        <f t="shared" si="163"/>
        <v>136.50793650793651</v>
      </c>
      <c r="V195">
        <v>35.5</v>
      </c>
      <c r="W195">
        <f t="shared" si="164"/>
        <v>276</v>
      </c>
      <c r="X195" t="s">
        <v>405</v>
      </c>
      <c r="Y195" s="11">
        <f t="shared" si="165"/>
        <v>101.58730158730158</v>
      </c>
      <c r="Z195">
        <v>42</v>
      </c>
      <c r="AA195">
        <f t="shared" si="166"/>
        <v>296</v>
      </c>
      <c r="AB195" t="s">
        <v>406</v>
      </c>
      <c r="AC195" s="11">
        <f t="shared" si="167"/>
        <v>95.238095238095241</v>
      </c>
      <c r="AD195">
        <v>85</v>
      </c>
      <c r="AE195">
        <f t="shared" si="168"/>
        <v>288</v>
      </c>
      <c r="AF195" t="s">
        <v>562</v>
      </c>
      <c r="AG195" s="11">
        <f t="shared" si="169"/>
        <v>106.34920634920636</v>
      </c>
      <c r="AH195">
        <v>90</v>
      </c>
      <c r="AI195">
        <f t="shared" si="170"/>
        <v>121</v>
      </c>
      <c r="AJ195" t="s">
        <v>123</v>
      </c>
      <c r="AK195" s="11">
        <f t="shared" si="171"/>
        <v>103.17460317460318</v>
      </c>
      <c r="AL195">
        <v>57.5</v>
      </c>
      <c r="AM195">
        <f t="shared" si="172"/>
        <v>203</v>
      </c>
      <c r="AN195" t="s">
        <v>252</v>
      </c>
      <c r="AO195" s="11">
        <f t="shared" si="173"/>
        <v>109.84126984126985</v>
      </c>
      <c r="AP195">
        <v>29</v>
      </c>
      <c r="AQ195">
        <f t="shared" si="174"/>
        <v>198</v>
      </c>
      <c r="AR195" t="s">
        <v>125</v>
      </c>
      <c r="AS195" s="11">
        <f t="shared" si="175"/>
        <v>63.17460317460317</v>
      </c>
      <c r="AT195">
        <v>33</v>
      </c>
      <c r="AU195">
        <f t="shared" si="176"/>
        <v>230</v>
      </c>
      <c r="AV195" t="s">
        <v>405</v>
      </c>
      <c r="AW195" s="11">
        <f t="shared" si="177"/>
        <v>113.65079365079364</v>
      </c>
      <c r="AX195">
        <v>23</v>
      </c>
      <c r="AY195">
        <f t="shared" si="178"/>
        <v>281</v>
      </c>
      <c r="AZ195" t="s">
        <v>406</v>
      </c>
      <c r="BA195" s="11">
        <f t="shared" si="179"/>
        <v>99.365079365079367</v>
      </c>
      <c r="BB195">
        <v>64</v>
      </c>
      <c r="BC195">
        <f t="shared" si="180"/>
        <v>308</v>
      </c>
      <c r="BD195" t="s">
        <v>562</v>
      </c>
      <c r="BE195" s="11">
        <f t="shared" si="181"/>
        <v>95.873015873015873</v>
      </c>
      <c r="BF195">
        <v>97</v>
      </c>
      <c r="BG195">
        <f t="shared" si="182"/>
        <v>131</v>
      </c>
      <c r="BH195" t="s">
        <v>123</v>
      </c>
      <c r="BI195" s="11">
        <f t="shared" si="183"/>
        <v>128.25396825396825</v>
      </c>
      <c r="BJ195">
        <v>62</v>
      </c>
      <c r="BK195">
        <f t="shared" si="184"/>
        <v>234</v>
      </c>
      <c r="BL195" t="s">
        <v>252</v>
      </c>
      <c r="BM195" s="11">
        <f t="shared" si="185"/>
        <v>113.01587301587301</v>
      </c>
      <c r="BN195">
        <v>38</v>
      </c>
      <c r="BO195">
        <f t="shared" si="186"/>
        <v>82</v>
      </c>
      <c r="BP195" t="s">
        <v>22</v>
      </c>
      <c r="BQ195" s="11">
        <f t="shared" si="187"/>
        <v>142.22222222222223</v>
      </c>
      <c r="BR195">
        <v>22</v>
      </c>
      <c r="BS195" s="12">
        <f t="shared" si="188"/>
        <v>273</v>
      </c>
      <c r="BT195" t="s">
        <v>405</v>
      </c>
      <c r="BU195" s="11">
        <f t="shared" si="189"/>
        <v>62.857142857142854</v>
      </c>
      <c r="BV195">
        <v>34</v>
      </c>
      <c r="BW195">
        <f t="shared" si="190"/>
        <v>279</v>
      </c>
      <c r="BX195" t="s">
        <v>406</v>
      </c>
      <c r="BY195" s="11">
        <f t="shared" si="191"/>
        <v>104.44444444444444</v>
      </c>
      <c r="BZ195">
        <v>73</v>
      </c>
      <c r="CA195">
        <f t="shared" si="192"/>
        <v>295</v>
      </c>
      <c r="CB195" t="s">
        <v>562</v>
      </c>
      <c r="CC195" s="11">
        <f t="shared" si="193"/>
        <v>99.682539682539684</v>
      </c>
      <c r="CD195">
        <v>75</v>
      </c>
      <c r="CE195">
        <f t="shared" si="194"/>
        <v>220</v>
      </c>
      <c r="CF195" t="s">
        <v>123</v>
      </c>
      <c r="CG195" s="11">
        <f t="shared" si="195"/>
        <v>48.253968253968246</v>
      </c>
      <c r="CH195">
        <v>35.5</v>
      </c>
      <c r="CI195">
        <f t="shared" si="196"/>
        <v>275</v>
      </c>
      <c r="CJ195" t="s">
        <v>252</v>
      </c>
      <c r="CK195" s="11">
        <f t="shared" si="197"/>
        <v>80.634920634920633</v>
      </c>
      <c r="CL195">
        <v>20</v>
      </c>
      <c r="CM195">
        <f t="shared" si="198"/>
        <v>215</v>
      </c>
      <c r="CN195" t="s">
        <v>1811</v>
      </c>
      <c r="CO195" s="11">
        <f t="shared" si="199"/>
        <v>59.047619047619051</v>
      </c>
      <c r="CP195">
        <v>34</v>
      </c>
      <c r="CQ195">
        <f t="shared" si="200"/>
        <v>156</v>
      </c>
      <c r="CR195" t="s">
        <v>405</v>
      </c>
      <c r="CS195" s="11">
        <f t="shared" si="201"/>
        <v>116.19047619047619</v>
      </c>
      <c r="CT195">
        <v>32</v>
      </c>
      <c r="CU195">
        <f t="shared" si="202"/>
        <v>293</v>
      </c>
      <c r="CV195" t="s">
        <v>406</v>
      </c>
      <c r="CW195" s="11">
        <f t="shared" si="203"/>
        <v>78.095238095238102</v>
      </c>
      <c r="CX195">
        <v>78</v>
      </c>
      <c r="CY195">
        <f t="shared" si="204"/>
        <v>294</v>
      </c>
      <c r="CZ195" t="s">
        <v>562</v>
      </c>
      <c r="DA195" s="11">
        <f t="shared" si="205"/>
        <v>93.333333333333329</v>
      </c>
      <c r="DB195">
        <v>112</v>
      </c>
      <c r="DC195">
        <f t="shared" si="206"/>
        <v>57</v>
      </c>
      <c r="DD195" t="s">
        <v>123</v>
      </c>
      <c r="DE195" s="11">
        <f t="shared" si="207"/>
        <v>149.84126984126985</v>
      </c>
      <c r="DF195">
        <v>46</v>
      </c>
      <c r="DG195">
        <f t="shared" si="208"/>
        <v>214</v>
      </c>
      <c r="DH195" t="s">
        <v>252</v>
      </c>
      <c r="DI195" s="11">
        <f t="shared" si="209"/>
        <v>124.44444444444444</v>
      </c>
      <c r="DJ195">
        <v>51</v>
      </c>
      <c r="DK195">
        <f t="shared" si="210"/>
        <v>86</v>
      </c>
      <c r="DL195" t="s">
        <v>1811</v>
      </c>
      <c r="DM195" s="11">
        <f t="shared" si="211"/>
        <v>109.84126984126985</v>
      </c>
      <c r="DN195">
        <v>41</v>
      </c>
      <c r="DO195">
        <f t="shared" si="212"/>
        <v>207</v>
      </c>
      <c r="DP195" t="s">
        <v>405</v>
      </c>
      <c r="DQ195" s="11">
        <f t="shared" si="213"/>
        <v>107.93650793650794</v>
      </c>
      <c r="DR195">
        <v>35</v>
      </c>
      <c r="DS195">
        <f t="shared" si="214"/>
        <v>224</v>
      </c>
      <c r="DT195" t="s">
        <v>127</v>
      </c>
      <c r="DU195" s="11">
        <f t="shared" si="215"/>
        <v>113.33333333333333</v>
      </c>
      <c r="DV195">
        <v>73</v>
      </c>
      <c r="DW195">
        <f t="shared" si="216"/>
        <v>273</v>
      </c>
      <c r="DX195" t="s">
        <v>402</v>
      </c>
      <c r="DY195" s="11">
        <f t="shared" si="217"/>
        <v>106.34920634920636</v>
      </c>
      <c r="DZ195">
        <v>65</v>
      </c>
      <c r="EA195">
        <f t="shared" si="218"/>
        <v>214</v>
      </c>
      <c r="EB195" t="s">
        <v>123</v>
      </c>
      <c r="EC195" s="11">
        <f t="shared" si="219"/>
        <v>74.285714285714292</v>
      </c>
      <c r="ED195">
        <v>36.5</v>
      </c>
      <c r="EE195">
        <f t="shared" si="220"/>
        <v>291</v>
      </c>
      <c r="EF195" t="s">
        <v>252</v>
      </c>
      <c r="EG195" s="11">
        <f t="shared" si="221"/>
        <v>89.206349206349202</v>
      </c>
      <c r="EH195">
        <v>44.5</v>
      </c>
      <c r="EI195">
        <f t="shared" si="222"/>
        <v>117</v>
      </c>
      <c r="EJ195" t="s">
        <v>1811</v>
      </c>
      <c r="EK195" s="11">
        <f t="shared" si="223"/>
        <v>127.61904761904762</v>
      </c>
      <c r="EL195">
        <v>38</v>
      </c>
      <c r="EM195">
        <f t="shared" si="224"/>
        <v>232</v>
      </c>
      <c r="EN195" t="s">
        <v>405</v>
      </c>
      <c r="EO195" s="11">
        <f t="shared" si="225"/>
        <v>64.761904761904759</v>
      </c>
      <c r="EP195">
        <v>31.5</v>
      </c>
      <c r="EQ195">
        <f t="shared" si="226"/>
        <v>266</v>
      </c>
      <c r="ER195" t="s">
        <v>1802</v>
      </c>
      <c r="ES195" s="11">
        <f t="shared" si="227"/>
        <v>103.80952380952381</v>
      </c>
      <c r="ET195">
        <v>89</v>
      </c>
      <c r="EU195">
        <f t="shared" si="228"/>
        <v>293</v>
      </c>
      <c r="EV195">
        <v>96</v>
      </c>
      <c r="EW195">
        <f t="shared" si="229"/>
        <v>133</v>
      </c>
      <c r="EX195">
        <v>67</v>
      </c>
      <c r="EY195">
        <f t="shared" si="230"/>
        <v>257</v>
      </c>
      <c r="EZ195">
        <v>37</v>
      </c>
      <c r="FA195">
        <f t="shared" si="231"/>
        <v>204</v>
      </c>
      <c r="FB195">
        <v>30</v>
      </c>
      <c r="FC195">
        <f t="shared" si="232"/>
        <v>121</v>
      </c>
      <c r="FD195">
        <v>29</v>
      </c>
      <c r="FE195">
        <f t="shared" si="233"/>
        <v>278</v>
      </c>
    </row>
    <row r="196" spans="1:161" x14ac:dyDescent="0.2">
      <c r="A196" t="s">
        <v>614</v>
      </c>
      <c r="B196" t="s">
        <v>615</v>
      </c>
      <c r="C196" t="s">
        <v>560</v>
      </c>
      <c r="D196" t="s">
        <v>17</v>
      </c>
      <c r="E196" t="s">
        <v>616</v>
      </c>
      <c r="F196">
        <v>104</v>
      </c>
      <c r="G196">
        <f t="shared" si="156"/>
        <v>149</v>
      </c>
      <c r="H196" t="s">
        <v>562</v>
      </c>
      <c r="I196" s="11">
        <f t="shared" si="157"/>
        <v>100</v>
      </c>
      <c r="J196">
        <v>60</v>
      </c>
      <c r="K196">
        <f t="shared" si="158"/>
        <v>277</v>
      </c>
      <c r="L196" t="s">
        <v>123</v>
      </c>
      <c r="M196" s="11">
        <f t="shared" si="159"/>
        <v>100</v>
      </c>
      <c r="N196">
        <v>50</v>
      </c>
      <c r="O196" s="12">
        <f t="shared" si="160"/>
        <v>267</v>
      </c>
      <c r="P196" t="s">
        <v>252</v>
      </c>
      <c r="Q196" s="11">
        <f t="shared" si="161"/>
        <v>100</v>
      </c>
      <c r="R196">
        <v>17</v>
      </c>
      <c r="S196">
        <f t="shared" si="162"/>
        <v>308</v>
      </c>
      <c r="T196" t="s">
        <v>125</v>
      </c>
      <c r="U196" s="11">
        <f t="shared" si="163"/>
        <v>100</v>
      </c>
      <c r="V196">
        <v>30</v>
      </c>
      <c r="W196">
        <f t="shared" si="164"/>
        <v>291</v>
      </c>
      <c r="X196" t="s">
        <v>405</v>
      </c>
      <c r="Y196" s="11">
        <f t="shared" si="165"/>
        <v>100</v>
      </c>
      <c r="Z196">
        <v>35.5</v>
      </c>
      <c r="AA196">
        <f t="shared" si="166"/>
        <v>304</v>
      </c>
      <c r="AB196" t="s">
        <v>406</v>
      </c>
      <c r="AC196" s="11">
        <f t="shared" si="167"/>
        <v>100</v>
      </c>
      <c r="AD196">
        <v>0</v>
      </c>
      <c r="AE196">
        <f t="shared" si="168"/>
        <v>296</v>
      </c>
      <c r="AF196" t="s">
        <v>562</v>
      </c>
      <c r="AG196" s="11">
        <f t="shared" si="169"/>
        <v>100</v>
      </c>
      <c r="AH196">
        <v>0</v>
      </c>
      <c r="AI196">
        <f t="shared" si="170"/>
        <v>296</v>
      </c>
      <c r="AJ196" t="s">
        <v>123</v>
      </c>
      <c r="AK196" s="11">
        <f t="shared" si="171"/>
        <v>100</v>
      </c>
      <c r="AL196">
        <v>0</v>
      </c>
      <c r="AM196">
        <f t="shared" si="172"/>
        <v>295</v>
      </c>
      <c r="AN196" t="s">
        <v>252</v>
      </c>
      <c r="AO196" s="11">
        <f t="shared" si="173"/>
        <v>100</v>
      </c>
      <c r="AP196">
        <v>0</v>
      </c>
      <c r="AQ196">
        <f t="shared" si="174"/>
        <v>294</v>
      </c>
      <c r="AR196" t="s">
        <v>125</v>
      </c>
      <c r="AS196" s="11">
        <f t="shared" si="175"/>
        <v>100</v>
      </c>
      <c r="AT196">
        <v>0</v>
      </c>
      <c r="AU196">
        <f t="shared" si="176"/>
        <v>294</v>
      </c>
      <c r="AV196" t="s">
        <v>405</v>
      </c>
      <c r="AW196" s="11">
        <f t="shared" si="177"/>
        <v>100</v>
      </c>
      <c r="AX196">
        <v>0</v>
      </c>
      <c r="AY196">
        <f t="shared" si="178"/>
        <v>294</v>
      </c>
      <c r="AZ196" t="s">
        <v>406</v>
      </c>
      <c r="BA196" s="11">
        <f t="shared" si="179"/>
        <v>100</v>
      </c>
      <c r="BB196">
        <v>88</v>
      </c>
      <c r="BC196">
        <f t="shared" si="180"/>
        <v>155</v>
      </c>
      <c r="BD196" t="s">
        <v>562</v>
      </c>
      <c r="BE196" s="11">
        <f t="shared" si="181"/>
        <v>107.61904761904762</v>
      </c>
      <c r="BF196">
        <v>72</v>
      </c>
      <c r="BG196">
        <f t="shared" si="182"/>
        <v>246</v>
      </c>
      <c r="BH196" t="s">
        <v>123</v>
      </c>
      <c r="BI196" s="11">
        <f t="shared" si="183"/>
        <v>90.793650793650798</v>
      </c>
      <c r="BJ196">
        <v>60.5</v>
      </c>
      <c r="BK196">
        <f t="shared" si="184"/>
        <v>241</v>
      </c>
      <c r="BL196" t="s">
        <v>252</v>
      </c>
      <c r="BM196" s="11">
        <f t="shared" si="185"/>
        <v>102.53968253968254</v>
      </c>
      <c r="BN196">
        <v>22</v>
      </c>
      <c r="BO196">
        <f t="shared" si="186"/>
        <v>236</v>
      </c>
      <c r="BP196" t="s">
        <v>22</v>
      </c>
      <c r="BQ196" s="11">
        <f t="shared" si="187"/>
        <v>111.42857142857143</v>
      </c>
      <c r="BR196">
        <v>36</v>
      </c>
      <c r="BS196" s="12">
        <f t="shared" si="188"/>
        <v>151</v>
      </c>
      <c r="BT196" t="s">
        <v>405</v>
      </c>
      <c r="BU196" s="11">
        <f t="shared" si="189"/>
        <v>128.57142857142856</v>
      </c>
      <c r="BV196">
        <v>53</v>
      </c>
      <c r="BW196">
        <f t="shared" si="190"/>
        <v>165</v>
      </c>
      <c r="BX196" t="s">
        <v>406</v>
      </c>
      <c r="BY196" s="11">
        <f t="shared" si="191"/>
        <v>124.44444444444444</v>
      </c>
      <c r="BZ196">
        <v>89</v>
      </c>
      <c r="CA196">
        <f t="shared" si="192"/>
        <v>179</v>
      </c>
      <c r="CB196" t="s">
        <v>562</v>
      </c>
      <c r="CC196" s="11">
        <f t="shared" si="193"/>
        <v>111.42857142857143</v>
      </c>
      <c r="CD196">
        <v>76</v>
      </c>
      <c r="CE196">
        <f t="shared" si="194"/>
        <v>217</v>
      </c>
      <c r="CF196" t="s">
        <v>123</v>
      </c>
      <c r="CG196" s="11">
        <f t="shared" si="195"/>
        <v>108.88888888888889</v>
      </c>
      <c r="CH196">
        <v>40</v>
      </c>
      <c r="CI196">
        <f t="shared" si="196"/>
        <v>249</v>
      </c>
      <c r="CJ196" t="s">
        <v>252</v>
      </c>
      <c r="CK196" s="11">
        <f t="shared" si="197"/>
        <v>103.17460317460318</v>
      </c>
      <c r="CL196">
        <v>15</v>
      </c>
      <c r="CM196">
        <f t="shared" si="198"/>
        <v>272</v>
      </c>
      <c r="CN196" t="s">
        <v>1811</v>
      </c>
      <c r="CO196" s="11">
        <f t="shared" si="199"/>
        <v>50.793650793650798</v>
      </c>
      <c r="CP196">
        <v>26</v>
      </c>
      <c r="CQ196">
        <f t="shared" si="200"/>
        <v>241</v>
      </c>
      <c r="CR196" t="s">
        <v>405</v>
      </c>
      <c r="CS196" s="11">
        <f t="shared" si="201"/>
        <v>94.603174603174608</v>
      </c>
      <c r="CT196">
        <v>42</v>
      </c>
      <c r="CU196">
        <f t="shared" si="202"/>
        <v>242</v>
      </c>
      <c r="CV196" t="s">
        <v>406</v>
      </c>
      <c r="CW196" s="11">
        <f t="shared" si="203"/>
        <v>90.476190476190482</v>
      </c>
      <c r="CX196">
        <v>87</v>
      </c>
      <c r="CY196">
        <f t="shared" si="204"/>
        <v>215</v>
      </c>
      <c r="CZ196" t="s">
        <v>562</v>
      </c>
      <c r="DA196" s="11">
        <f t="shared" si="205"/>
        <v>93.015873015873012</v>
      </c>
      <c r="DB196">
        <v>75</v>
      </c>
      <c r="DC196">
        <f t="shared" si="206"/>
        <v>245</v>
      </c>
      <c r="DD196" t="s">
        <v>123</v>
      </c>
      <c r="DE196" s="11">
        <f t="shared" si="207"/>
        <v>88.571428571428569</v>
      </c>
      <c r="DF196">
        <v>37.5</v>
      </c>
      <c r="DG196">
        <f t="shared" si="208"/>
        <v>259</v>
      </c>
      <c r="DH196" t="s">
        <v>252</v>
      </c>
      <c r="DI196" s="11">
        <f t="shared" si="209"/>
        <v>94.603174603174608</v>
      </c>
      <c r="DJ196">
        <v>44</v>
      </c>
      <c r="DK196">
        <f t="shared" si="210"/>
        <v>117</v>
      </c>
      <c r="DL196" t="s">
        <v>1811</v>
      </c>
      <c r="DM196" s="11">
        <f t="shared" si="211"/>
        <v>144.76190476190476</v>
      </c>
      <c r="DN196">
        <v>39</v>
      </c>
      <c r="DO196">
        <f t="shared" si="212"/>
        <v>224</v>
      </c>
      <c r="DP196" t="s">
        <v>405</v>
      </c>
      <c r="DQ196" s="11">
        <f t="shared" si="213"/>
        <v>71.746031746031747</v>
      </c>
      <c r="DR196">
        <v>37</v>
      </c>
      <c r="DS196">
        <f t="shared" si="214"/>
        <v>212</v>
      </c>
      <c r="DT196" t="s">
        <v>127</v>
      </c>
      <c r="DU196" s="11">
        <f t="shared" si="215"/>
        <v>75.555555555555557</v>
      </c>
      <c r="DV196">
        <v>81</v>
      </c>
      <c r="DW196">
        <f t="shared" si="216"/>
        <v>193</v>
      </c>
      <c r="DX196" t="s">
        <v>402</v>
      </c>
      <c r="DY196" s="11">
        <f t="shared" si="217"/>
        <v>95.873015873015873</v>
      </c>
      <c r="DZ196">
        <v>66</v>
      </c>
      <c r="EA196">
        <f t="shared" si="218"/>
        <v>209</v>
      </c>
      <c r="EB196" t="s">
        <v>123</v>
      </c>
      <c r="EC196" s="11">
        <f t="shared" si="219"/>
        <v>75.873015873015873</v>
      </c>
      <c r="ED196">
        <v>53</v>
      </c>
      <c r="EE196">
        <f t="shared" si="220"/>
        <v>242</v>
      </c>
      <c r="EF196" t="s">
        <v>252</v>
      </c>
      <c r="EG196" s="11">
        <f t="shared" si="221"/>
        <v>109.52380952380952</v>
      </c>
      <c r="EH196">
        <v>24</v>
      </c>
      <c r="EI196">
        <f t="shared" si="222"/>
        <v>258</v>
      </c>
      <c r="EJ196" t="s">
        <v>1811</v>
      </c>
      <c r="EK196" s="11">
        <f t="shared" si="223"/>
        <v>72.38095238095238</v>
      </c>
      <c r="EL196">
        <v>50.5</v>
      </c>
      <c r="EM196">
        <f t="shared" si="224"/>
        <v>135</v>
      </c>
      <c r="EN196" t="s">
        <v>405</v>
      </c>
      <c r="EO196" s="11">
        <f t="shared" si="225"/>
        <v>152.06349206349208</v>
      </c>
      <c r="EP196">
        <v>50.5</v>
      </c>
      <c r="EQ196">
        <f t="shared" si="226"/>
        <v>135</v>
      </c>
      <c r="ER196" t="s">
        <v>1802</v>
      </c>
      <c r="ES196" s="11">
        <f t="shared" si="227"/>
        <v>111.74603174603175</v>
      </c>
      <c r="ET196">
        <v>101</v>
      </c>
      <c r="EU196">
        <f t="shared" si="228"/>
        <v>180</v>
      </c>
      <c r="EV196">
        <v>96</v>
      </c>
      <c r="EW196">
        <f t="shared" si="229"/>
        <v>133</v>
      </c>
      <c r="EX196">
        <v>59</v>
      </c>
      <c r="EY196">
        <f t="shared" si="230"/>
        <v>272</v>
      </c>
      <c r="EZ196">
        <v>39</v>
      </c>
      <c r="FA196">
        <f t="shared" si="231"/>
        <v>171</v>
      </c>
      <c r="FB196">
        <v>15</v>
      </c>
      <c r="FC196">
        <f t="shared" si="232"/>
        <v>299</v>
      </c>
      <c r="FD196">
        <v>35</v>
      </c>
      <c r="FE196">
        <f t="shared" si="233"/>
        <v>172</v>
      </c>
    </row>
    <row r="197" spans="1:161" x14ac:dyDescent="0.2">
      <c r="A197" t="s">
        <v>617</v>
      </c>
      <c r="B197" t="s">
        <v>618</v>
      </c>
      <c r="C197" t="s">
        <v>560</v>
      </c>
      <c r="D197" t="s">
        <v>17</v>
      </c>
      <c r="E197" t="s">
        <v>619</v>
      </c>
      <c r="F197">
        <v>93</v>
      </c>
      <c r="G197">
        <f t="shared" ref="G197:G260" si="234">RANK(F197,F:F,0)</f>
        <v>278</v>
      </c>
      <c r="H197" t="s">
        <v>562</v>
      </c>
      <c r="I197" s="11">
        <f t="shared" ref="I197:I260" si="235">IF(OR(F197=0,AD197=0),100,((AE197-G197)/COUNTA($E$4:$E$500))*100+100)</f>
        <v>93.333333333333329</v>
      </c>
      <c r="J197">
        <v>74</v>
      </c>
      <c r="K197">
        <f t="shared" ref="K197:K260" si="236">RANK(J197,J:J,0)</f>
        <v>224</v>
      </c>
      <c r="L197" t="s">
        <v>123</v>
      </c>
      <c r="M197" s="11">
        <f t="shared" ref="M197:M260" si="237">IF(OR(J197=0,AH197=0),100,((AI197-K197)/COUNTA($E$4:$E$500))*100+100)</f>
        <v>56.507936507936506</v>
      </c>
      <c r="N197">
        <v>27</v>
      </c>
      <c r="O197" s="12">
        <f t="shared" ref="O197:O260" si="238">RANK(N197,N:N,0)</f>
        <v>307</v>
      </c>
      <c r="P197" t="s">
        <v>252</v>
      </c>
      <c r="Q197" s="11">
        <f t="shared" ref="Q197:Q260" si="239">IF(OR(N197=0,AL197=0),100,((AM197-O197)/COUNTA($E$4:$E$500))*100+100)</f>
        <v>95.238095238095241</v>
      </c>
      <c r="R197">
        <v>45</v>
      </c>
      <c r="S197">
        <f t="shared" ref="S197:S260" si="240">RANK(R197,R:R)</f>
        <v>191</v>
      </c>
      <c r="T197" t="s">
        <v>125</v>
      </c>
      <c r="U197" s="11">
        <f t="shared" ref="U197:U260" si="241">IF(OR(R197=0,AP197=0),100,((AQ197-S197)/COUNTA($E$4:$E$500))*100+100)</f>
        <v>75.873015873015873</v>
      </c>
      <c r="V197">
        <v>42</v>
      </c>
      <c r="W197">
        <f t="shared" ref="W197:W260" si="242">RANK(V197,V:V,0)</f>
        <v>231</v>
      </c>
      <c r="X197" t="s">
        <v>405</v>
      </c>
      <c r="Y197" s="11">
        <f t="shared" ref="Y197:Y260" si="243">IF(OR(V197=0,AX197=0),100,((AY197-W197)/COUNTA($E$4:$E$500))*100+100)</f>
        <v>54.603174603174601</v>
      </c>
      <c r="Z197">
        <v>56</v>
      </c>
      <c r="AA197">
        <f t="shared" ref="AA197:AA260" si="244">RANK(Z197,Z:Z,0)</f>
        <v>242</v>
      </c>
      <c r="AB197" t="s">
        <v>406</v>
      </c>
      <c r="AC197" s="11">
        <f t="shared" ref="AC197:AC260" si="245">IF(OR(Z197=0,AX197=0),100,((AY197-AA197)/COUNTA($E$4:$E$500))*100+100)</f>
        <v>51.111111111111114</v>
      </c>
      <c r="AD197">
        <v>91</v>
      </c>
      <c r="AE197">
        <f t="shared" ref="AE197:AE260" si="246">RANK(AD197,AD:AD,0)</f>
        <v>257</v>
      </c>
      <c r="AF197" t="s">
        <v>562</v>
      </c>
      <c r="AG197" s="11">
        <f t="shared" ref="AG197:AG260" si="247">IF(OR(BB197=0,AD197=0),100,((BC197-AE197)/COUNTA($E$4:$E$500))*100+100)</f>
        <v>108.57142857142857</v>
      </c>
      <c r="AH197">
        <v>96</v>
      </c>
      <c r="AI197">
        <f t="shared" ref="AI197:AI260" si="248">RANK(AH197,AH:AH,0)</f>
        <v>87</v>
      </c>
      <c r="AJ197" t="s">
        <v>123</v>
      </c>
      <c r="AK197" s="11">
        <f t="shared" ref="AK197:AK260" si="249">IF(OR(BF197=0,AH197=0),100,((BG197-AI197)/COUNTA($E$4:$E$500))*100+100)</f>
        <v>141.9047619047619</v>
      </c>
      <c r="AL197">
        <v>28</v>
      </c>
      <c r="AM197">
        <f t="shared" ref="AM197:AM260" si="250">RANK(AL197,AL:AL,0)</f>
        <v>292</v>
      </c>
      <c r="AN197" t="s">
        <v>252</v>
      </c>
      <c r="AO197" s="11">
        <f t="shared" ref="AO197:AO260" si="251">IF(OR(BJ197=0,AL197=0),100,((BK197-AM197)/COUNTA($E$4:$E$500))*100+100)</f>
        <v>98.095238095238102</v>
      </c>
      <c r="AP197">
        <v>38</v>
      </c>
      <c r="AQ197">
        <f t="shared" ref="AQ197:AQ260" si="252">RANK(AP197,AP:AP,0)</f>
        <v>115</v>
      </c>
      <c r="AR197" t="s">
        <v>125</v>
      </c>
      <c r="AS197" s="11">
        <f t="shared" ref="AS197:AS260" si="253">IF(OR(BN197=0,AP197=0),100,((BO197-AQ197)/COUNTA($E$4:$E$500))*100+100)</f>
        <v>138.41269841269843</v>
      </c>
      <c r="AT197">
        <v>50</v>
      </c>
      <c r="AU197">
        <f t="shared" ref="AU197:AU260" si="254">RANK(AT197,AT:AT,0)</f>
        <v>112</v>
      </c>
      <c r="AV197" t="s">
        <v>405</v>
      </c>
      <c r="AW197" s="11">
        <f t="shared" ref="AW197:AW260" si="255">IF(OR(BR197=0,AT197=0),100,((BS197-AU197)/COUNTA($E$4:$E$500))*100+100)</f>
        <v>109.52380952380952</v>
      </c>
      <c r="AX197">
        <v>56</v>
      </c>
      <c r="AY197">
        <f t="shared" ref="AY197:AY260" si="256">RANK(AX197,AX:AX,0)</f>
        <v>88</v>
      </c>
      <c r="AZ197" t="s">
        <v>406</v>
      </c>
      <c r="BA197" s="11">
        <f t="shared" ref="BA197:BA260" si="257">IF(OR(BV197=0,AX197=0),100,((BW197-AY197)/COUNTA($E$4:$E$500))*100+100)</f>
        <v>112.6984126984127</v>
      </c>
      <c r="BB197">
        <v>77</v>
      </c>
      <c r="BC197">
        <f t="shared" ref="BC197:BC260" si="258">RANK(BB197,BB:BB,0)</f>
        <v>284</v>
      </c>
      <c r="BD197" t="s">
        <v>562</v>
      </c>
      <c r="BE197" s="11">
        <f t="shared" ref="BE197:BE260" si="259">IF(OR(BB197=0,BZ197=0),100,((CA197-BC197)/COUNTA($E$4:$E$500))*100+100)</f>
        <v>98.730158730158735</v>
      </c>
      <c r="BF197">
        <v>81</v>
      </c>
      <c r="BG197">
        <f t="shared" ref="BG197:BG260" si="260">RANK(BF197,BF:BF,0)</f>
        <v>219</v>
      </c>
      <c r="BH197" t="s">
        <v>123</v>
      </c>
      <c r="BI197" s="11">
        <f t="shared" ref="BI197:BI260" si="261">IF(OR(BF197=0,CD197=0),100,((CE197-BG197)/COUNTA($E$4:$E$500))*100+100)</f>
        <v>105.39682539682539</v>
      </c>
      <c r="BJ197">
        <v>43.5</v>
      </c>
      <c r="BK197">
        <f t="shared" ref="BK197:BK260" si="262">RANK(BJ197,BJ:BJ,0)</f>
        <v>286</v>
      </c>
      <c r="BL197" t="s">
        <v>252</v>
      </c>
      <c r="BM197" s="11">
        <f t="shared" ref="BM197:BM260" si="263">IF(OR(BJ197=0,CH197=0),100,((CI197-BK197)/COUNTA($E$4:$E$500))*100+100)</f>
        <v>94.285714285714292</v>
      </c>
      <c r="BN197">
        <v>22</v>
      </c>
      <c r="BO197">
        <f t="shared" ref="BO197:BO260" si="264">RANK(BN197,BN:BN,0)</f>
        <v>236</v>
      </c>
      <c r="BP197" t="s">
        <v>22</v>
      </c>
      <c r="BQ197" s="11">
        <f t="shared" ref="BQ197:BQ260" si="265">IF(OR(BN197=0,CL197=0),100,((CM197-BO197)/COUNTA($E$4:$E$500))*100+100)</f>
        <v>73.015873015873012</v>
      </c>
      <c r="BR197">
        <v>37</v>
      </c>
      <c r="BS197" s="12">
        <f t="shared" ref="BS197:BS260" si="266">RANK(BR197,BR:BR,0)</f>
        <v>142</v>
      </c>
      <c r="BT197" t="s">
        <v>405</v>
      </c>
      <c r="BU197" s="11">
        <f t="shared" ref="BU197:BU260" si="267">IF(OR(BR197=0,CP197=0),100,((CQ197-BS197)/COUNTA($E$4:$E$500))*100+100)</f>
        <v>146.66666666666666</v>
      </c>
      <c r="BV197">
        <v>59</v>
      </c>
      <c r="BW197">
        <f t="shared" ref="BW197:BW260" si="268">RANK(BV197,BV:BV,0)</f>
        <v>128</v>
      </c>
      <c r="BX197" t="s">
        <v>406</v>
      </c>
      <c r="BY197" s="11">
        <f t="shared" ref="BY197:BY260" si="269">IF(OR(BV197=0,CT197=0),100,((CU197-BW197)/COUNTA($E$4:$E$500))*100+100)</f>
        <v>105.07936507936508</v>
      </c>
      <c r="BZ197">
        <v>76</v>
      </c>
      <c r="CA197">
        <f t="shared" ref="CA197:CA260" si="270">RANK(BZ197,BZ:BZ)</f>
        <v>280</v>
      </c>
      <c r="CB197" t="s">
        <v>562</v>
      </c>
      <c r="CC197" s="11">
        <f t="shared" ref="CC197:CC260" si="271">IF(OR(CX197=0,BZ197=0),100,((CY197-CA197)/COUNTA($E$4:$E$500))*100+100)</f>
        <v>107.93650793650794</v>
      </c>
      <c r="CD197">
        <v>71</v>
      </c>
      <c r="CE197">
        <f t="shared" ref="CE197:CE260" si="272">RANK(CD197,CD:CD)</f>
        <v>236</v>
      </c>
      <c r="CF197" t="s">
        <v>123</v>
      </c>
      <c r="CG197" s="11">
        <f t="shared" ref="CG197:CG260" si="273">IF(OR(DB197=0,CD197=0),100,((DC197-CE197)/COUNTA($E$4:$E$500))*100+100)</f>
        <v>60</v>
      </c>
      <c r="CH197">
        <v>37</v>
      </c>
      <c r="CI197">
        <f t="shared" ref="CI197:CI260" si="274">RANK(CH197,CH:CH)</f>
        <v>268</v>
      </c>
      <c r="CJ197" t="s">
        <v>252</v>
      </c>
      <c r="CK197" s="11">
        <f t="shared" ref="CK197:CK260" si="275">IF(OR(DF197=0,CH197=0),100,((DG197-CI197)/COUNTA($E$4:$E$500))*100+100)</f>
        <v>98.730158730158735</v>
      </c>
      <c r="CL197">
        <v>25</v>
      </c>
      <c r="CM197">
        <f t="shared" ref="CM197:CM260" si="276">RANK(CL197,CL:CL,0)</f>
        <v>151</v>
      </c>
      <c r="CN197" t="s">
        <v>1811</v>
      </c>
      <c r="CO197" s="11">
        <f t="shared" ref="CO197:CO260" si="277">IF(OR(DJ197=0,CL197=0),100,((DK197-CM197)/COUNTA($E$4:$E$500))*100+100)</f>
        <v>99.047619047619051</v>
      </c>
      <c r="CP197">
        <v>21</v>
      </c>
      <c r="CQ197">
        <f t="shared" ref="CQ197:CQ260" si="278">RANK(CP197,CP:CP)</f>
        <v>289</v>
      </c>
      <c r="CR197" t="s">
        <v>405</v>
      </c>
      <c r="CS197" s="11">
        <f t="shared" ref="CS197:CS260" si="279">IF(OR(DN197=0,CP197=0),100,((DO197-CQ197)/COUNTA($E$4:$E$500))*100+100)</f>
        <v>60</v>
      </c>
      <c r="CT197">
        <v>54</v>
      </c>
      <c r="CU197">
        <f t="shared" ref="CU197:CU260" si="280">RANK(CT197,CT:CT)</f>
        <v>144</v>
      </c>
      <c r="CV197" t="s">
        <v>406</v>
      </c>
      <c r="CW197" s="11">
        <f t="shared" ref="CW197:CW260" si="281">IF(OR(DR197=0,CT197=0),100,((DS197-CU197)/COUNTA($E$4:$E$500))*100+100)</f>
        <v>90.793650793650798</v>
      </c>
      <c r="CX197">
        <v>74</v>
      </c>
      <c r="CY197">
        <f t="shared" ref="CY197:CY260" si="282">RANK(CX197,CX:CX)</f>
        <v>305</v>
      </c>
      <c r="CZ197" t="s">
        <v>562</v>
      </c>
      <c r="DA197" s="11">
        <f t="shared" ref="DA197:DA260" si="283">IF(OR(CX197=0,DV197=0),100,((DW197-CY197)/COUNTA($E$4:$E$500))*100+100)</f>
        <v>93.650793650793645</v>
      </c>
      <c r="DB197">
        <v>102</v>
      </c>
      <c r="DC197">
        <f t="shared" ref="DC197:DC260" si="284">RANK(DB197,DB:DB)</f>
        <v>110</v>
      </c>
      <c r="DD197" t="s">
        <v>123</v>
      </c>
      <c r="DE197" s="11">
        <f t="shared" ref="DE197:DE260" si="285">IF(OR(DB197=0,DZ197=0),100,((EA197-DC197)/COUNTA($E$4:$E$500))*100+100)</f>
        <v>103.80952380952381</v>
      </c>
      <c r="DF197">
        <v>37</v>
      </c>
      <c r="DG197">
        <f t="shared" ref="DG197:DG260" si="286">RANK(DF197,DF:DF)</f>
        <v>264</v>
      </c>
      <c r="DH197" t="s">
        <v>252</v>
      </c>
      <c r="DI197" s="11">
        <f t="shared" ref="DI197:DI260" si="287">IF(OR(DF197=0,ED197=0),100,((EE197-DG197)/COUNTA($E$4:$E$500))*100+100)</f>
        <v>107.3015873015873</v>
      </c>
      <c r="DJ197">
        <v>40</v>
      </c>
      <c r="DK197">
        <f t="shared" ref="DK197:DK260" si="288">RANK(DJ197,DJ:DJ)</f>
        <v>148</v>
      </c>
      <c r="DL197" t="s">
        <v>1811</v>
      </c>
      <c r="DM197" s="11">
        <f t="shared" ref="DM197:DM260" si="289">IF(OR(DJ197=0,EH197=0),100,((EI197-DK197)/COUNTA($E$4:$E$500))*100+100)</f>
        <v>129.84126984126985</v>
      </c>
      <c r="DN197">
        <v>48</v>
      </c>
      <c r="DO197">
        <f t="shared" ref="DO197:DO260" si="290">RANK(DN197,DN:DN)</f>
        <v>163</v>
      </c>
      <c r="DP197" t="s">
        <v>405</v>
      </c>
      <c r="DQ197" s="11">
        <f t="shared" ref="DQ197:DQ260" si="291">IF(OR(DN197=0,EL197=0),100,((EM197-DO197)/COUNTA($E$4:$E$500))*100+100)</f>
        <v>119.36507936507937</v>
      </c>
      <c r="DR197">
        <v>48</v>
      </c>
      <c r="DS197">
        <f t="shared" ref="DS197:DS260" si="292">RANK(DR197,DR:DR)</f>
        <v>115</v>
      </c>
      <c r="DT197" t="s">
        <v>127</v>
      </c>
      <c r="DU197" s="11">
        <f t="shared" ref="DU197:DU260" si="293">IF(OR(DR197=0,EP197=0),100,((EQ197-DS197)/COUNTA($E$4:$E$500))*100+100)</f>
        <v>135.23809523809524</v>
      </c>
      <c r="DV197">
        <v>71</v>
      </c>
      <c r="DW197">
        <f t="shared" ref="DW197:DW260" si="294">RANK(DV197,DV:DV)</f>
        <v>285</v>
      </c>
      <c r="DX197" t="s">
        <v>978</v>
      </c>
      <c r="DY197" s="11">
        <f t="shared" ref="DY197:DY260" si="295">IF(OR(DV197=0,ET197=0),100,((EU197-DW197)/COUNTA($E$4:$E$500))*100+100)</f>
        <v>103.49206349206349</v>
      </c>
      <c r="DZ197">
        <v>76</v>
      </c>
      <c r="EA197">
        <f t="shared" ref="EA197:EA260" si="296">RANK(DZ197,DZ:DZ)</f>
        <v>122</v>
      </c>
      <c r="EB197" t="s">
        <v>1804</v>
      </c>
      <c r="EC197" s="11">
        <f t="shared" ref="EC197:EC260" si="297">IF(OR(DZ197=0,EV197=0),100,((EW197-EA197)/COUNTA($E$4:$E$500))*100+100)</f>
        <v>90.476190476190482</v>
      </c>
      <c r="ED197">
        <v>38</v>
      </c>
      <c r="EE197">
        <f t="shared" ref="EE197:EE260" si="298">RANK(ED197,ED:ED)</f>
        <v>287</v>
      </c>
      <c r="EF197" t="s">
        <v>855</v>
      </c>
      <c r="EG197" s="11">
        <f t="shared" ref="EG197:EG260" si="299">IF(OR(ED197=0,EX197=0),100,((EY197-EE197)/COUNTA($E$4:$E$500))*100+100)</f>
        <v>105.39682539682539</v>
      </c>
      <c r="EH197">
        <v>26</v>
      </c>
      <c r="EI197">
        <f t="shared" ref="EI197:EI260" si="300">RANK(EH197,EH:EH)</f>
        <v>242</v>
      </c>
      <c r="EJ197" t="s">
        <v>1827</v>
      </c>
      <c r="EK197" s="11">
        <f t="shared" ref="EK197:EK260" si="301">IF(OR(EH197=0,EZ197=0),100,((FA197-EI197)/COUNTA($E$4:$E$500))*100+100)</f>
        <v>77.460317460317455</v>
      </c>
      <c r="EL197">
        <v>39</v>
      </c>
      <c r="EM197">
        <f t="shared" ref="EM197:EM260" si="302">RANK(EL197,EL:EL)</f>
        <v>224</v>
      </c>
      <c r="EN197" t="s">
        <v>126</v>
      </c>
      <c r="EO197" s="11">
        <f t="shared" ref="EO197:EO260" si="303">IF(OR(EL197=0,FB197=0),100,((FC197-EM197)/COUNTA($E$4:$E$500))*100+100)</f>
        <v>57.777777777777779</v>
      </c>
      <c r="EP197">
        <v>37.5</v>
      </c>
      <c r="EQ197">
        <f t="shared" ref="EQ197:EQ260" si="304">RANK(EP197,EP:EP)</f>
        <v>226</v>
      </c>
      <c r="ER197" t="s">
        <v>1802</v>
      </c>
      <c r="ES197" s="11">
        <f t="shared" ref="ES197:ES260" si="305">IF(OR(EP197=0,FD197=0),100,((FE197-EQ197)/COUNTA($E$4:$E$500))*100+100)</f>
        <v>59.365079365079367</v>
      </c>
      <c r="ET197">
        <v>87</v>
      </c>
      <c r="EU197">
        <f t="shared" ref="EU197:EU260" si="306">RANK(ET197,ET:ET)</f>
        <v>296</v>
      </c>
      <c r="EV197">
        <v>102</v>
      </c>
      <c r="EW197">
        <f t="shared" ref="EW197:EW260" si="307">RANK(EV197,EV:EV)</f>
        <v>92</v>
      </c>
      <c r="EX197">
        <v>44</v>
      </c>
      <c r="EY197">
        <f t="shared" ref="EY197:EY260" si="308">RANK(EX197,EX:EX)</f>
        <v>304</v>
      </c>
      <c r="EZ197">
        <v>39</v>
      </c>
      <c r="FA197">
        <f t="shared" ref="FA197:FA260" si="309">RANK(EZ197,EZ:EZ)</f>
        <v>171</v>
      </c>
      <c r="FB197">
        <v>33</v>
      </c>
      <c r="FC197">
        <f t="shared" ref="FC197:FC260" si="310">RANK(FB197,FB:FB)</f>
        <v>91</v>
      </c>
      <c r="FD197">
        <v>39</v>
      </c>
      <c r="FE197">
        <f t="shared" ref="FE197:FE260" si="311">RANK(FD197,FD:FD)</f>
        <v>98</v>
      </c>
    </row>
    <row r="198" spans="1:161" x14ac:dyDescent="0.2">
      <c r="A198" t="s">
        <v>620</v>
      </c>
      <c r="B198" t="s">
        <v>621</v>
      </c>
      <c r="C198" t="s">
        <v>560</v>
      </c>
      <c r="D198" t="s">
        <v>17</v>
      </c>
      <c r="E198" t="s">
        <v>622</v>
      </c>
      <c r="F198">
        <v>93</v>
      </c>
      <c r="G198">
        <f t="shared" si="234"/>
        <v>278</v>
      </c>
      <c r="H198" t="s">
        <v>562</v>
      </c>
      <c r="I198" s="11">
        <f t="shared" si="235"/>
        <v>100.63492063492063</v>
      </c>
      <c r="J198">
        <v>97</v>
      </c>
      <c r="K198">
        <f t="shared" si="236"/>
        <v>82</v>
      </c>
      <c r="L198" t="s">
        <v>123</v>
      </c>
      <c r="M198" s="11">
        <f t="shared" si="237"/>
        <v>144.76190476190476</v>
      </c>
      <c r="N198">
        <v>42</v>
      </c>
      <c r="O198" s="12">
        <f t="shared" si="238"/>
        <v>285</v>
      </c>
      <c r="P198" t="s">
        <v>252</v>
      </c>
      <c r="Q198" s="11">
        <f t="shared" si="239"/>
        <v>100.31746031746032</v>
      </c>
      <c r="R198">
        <v>54.5</v>
      </c>
      <c r="S198">
        <f t="shared" si="240"/>
        <v>118</v>
      </c>
      <c r="T198" t="s">
        <v>125</v>
      </c>
      <c r="U198" s="11">
        <f t="shared" si="241"/>
        <v>129.84126984126985</v>
      </c>
      <c r="V198">
        <v>48</v>
      </c>
      <c r="W198">
        <f t="shared" si="242"/>
        <v>188</v>
      </c>
      <c r="X198" t="s">
        <v>405</v>
      </c>
      <c r="Y198" s="11">
        <f t="shared" si="243"/>
        <v>130.79365079365078</v>
      </c>
      <c r="Z198">
        <v>70</v>
      </c>
      <c r="AA198">
        <f t="shared" si="244"/>
        <v>98</v>
      </c>
      <c r="AB198" t="s">
        <v>406</v>
      </c>
      <c r="AC198" s="11">
        <f t="shared" si="245"/>
        <v>159.36507936507937</v>
      </c>
      <c r="AD198">
        <v>88</v>
      </c>
      <c r="AE198">
        <f t="shared" si="246"/>
        <v>280</v>
      </c>
      <c r="AF198" t="s">
        <v>562</v>
      </c>
      <c r="AG198" s="11">
        <f t="shared" si="247"/>
        <v>97.142857142857139</v>
      </c>
      <c r="AH198">
        <v>71</v>
      </c>
      <c r="AI198">
        <f t="shared" si="248"/>
        <v>223</v>
      </c>
      <c r="AJ198" t="s">
        <v>123</v>
      </c>
      <c r="AK198" s="11">
        <f t="shared" si="249"/>
        <v>79.365079365079367</v>
      </c>
      <c r="AL198">
        <v>32.5</v>
      </c>
      <c r="AM198">
        <f t="shared" si="250"/>
        <v>286</v>
      </c>
      <c r="AN198" t="s">
        <v>252</v>
      </c>
      <c r="AO198" s="11">
        <f t="shared" si="251"/>
        <v>93.968253968253975</v>
      </c>
      <c r="AP198">
        <v>27.5</v>
      </c>
      <c r="AQ198">
        <f t="shared" si="252"/>
        <v>212</v>
      </c>
      <c r="AR198" t="s">
        <v>125</v>
      </c>
      <c r="AS198" s="11">
        <f t="shared" si="253"/>
        <v>79.365079365079367</v>
      </c>
      <c r="AT198">
        <v>43</v>
      </c>
      <c r="AU198">
        <f t="shared" si="254"/>
        <v>170</v>
      </c>
      <c r="AV198" t="s">
        <v>405</v>
      </c>
      <c r="AW198" s="11">
        <f t="shared" si="255"/>
        <v>88.253968253968253</v>
      </c>
      <c r="AX198">
        <v>22</v>
      </c>
      <c r="AY198">
        <f t="shared" si="256"/>
        <v>285</v>
      </c>
      <c r="AZ198" t="s">
        <v>406</v>
      </c>
      <c r="BA198" s="11">
        <f t="shared" si="257"/>
        <v>50.158730158730158</v>
      </c>
      <c r="BB198">
        <v>79</v>
      </c>
      <c r="BC198">
        <f t="shared" si="258"/>
        <v>271</v>
      </c>
      <c r="BD198" t="s">
        <v>562</v>
      </c>
      <c r="BE198" s="11">
        <f t="shared" si="259"/>
        <v>110.7936507936508</v>
      </c>
      <c r="BF198">
        <v>93</v>
      </c>
      <c r="BG198">
        <f t="shared" si="260"/>
        <v>158</v>
      </c>
      <c r="BH198" t="s">
        <v>123</v>
      </c>
      <c r="BI198" s="11">
        <f t="shared" si="261"/>
        <v>117.77777777777777</v>
      </c>
      <c r="BJ198">
        <v>53</v>
      </c>
      <c r="BK198">
        <f t="shared" si="262"/>
        <v>267</v>
      </c>
      <c r="BL198" t="s">
        <v>252</v>
      </c>
      <c r="BM198" s="11">
        <f t="shared" si="263"/>
        <v>112.06349206349206</v>
      </c>
      <c r="BN198">
        <v>31</v>
      </c>
      <c r="BO198">
        <f t="shared" si="264"/>
        <v>147</v>
      </c>
      <c r="BP198" t="s">
        <v>22</v>
      </c>
      <c r="BQ198" s="11">
        <f t="shared" si="265"/>
        <v>98.095238095238102</v>
      </c>
      <c r="BR198">
        <v>38</v>
      </c>
      <c r="BS198" s="12">
        <f t="shared" si="266"/>
        <v>133</v>
      </c>
      <c r="BT198" t="s">
        <v>405</v>
      </c>
      <c r="BU198" s="11">
        <f t="shared" si="267"/>
        <v>112.38095238095238</v>
      </c>
      <c r="BV198">
        <v>59</v>
      </c>
      <c r="BW198">
        <f t="shared" si="268"/>
        <v>128</v>
      </c>
      <c r="BX198" t="s">
        <v>406</v>
      </c>
      <c r="BY198" s="11">
        <f t="shared" si="269"/>
        <v>130.79365079365078</v>
      </c>
      <c r="BZ198">
        <v>67</v>
      </c>
      <c r="CA198">
        <f t="shared" si="270"/>
        <v>305</v>
      </c>
      <c r="CB198" t="s">
        <v>562</v>
      </c>
      <c r="CC198" s="11">
        <f t="shared" si="271"/>
        <v>73.968253968253961</v>
      </c>
      <c r="CD198">
        <v>77</v>
      </c>
      <c r="CE198">
        <f t="shared" si="272"/>
        <v>214</v>
      </c>
      <c r="CF198" t="s">
        <v>123</v>
      </c>
      <c r="CG198" s="11">
        <f t="shared" si="273"/>
        <v>87.301587301587304</v>
      </c>
      <c r="CH198">
        <v>25</v>
      </c>
      <c r="CI198">
        <f t="shared" si="274"/>
        <v>305</v>
      </c>
      <c r="CJ198" t="s">
        <v>252</v>
      </c>
      <c r="CK198" s="11">
        <f t="shared" si="275"/>
        <v>75.555555555555557</v>
      </c>
      <c r="CL198">
        <v>26</v>
      </c>
      <c r="CM198">
        <f t="shared" si="276"/>
        <v>141</v>
      </c>
      <c r="CN198" t="s">
        <v>1811</v>
      </c>
      <c r="CO198" s="11">
        <f t="shared" si="277"/>
        <v>72.063492063492063</v>
      </c>
      <c r="CP198">
        <v>32</v>
      </c>
      <c r="CQ198">
        <f t="shared" si="278"/>
        <v>172</v>
      </c>
      <c r="CR198" t="s">
        <v>405</v>
      </c>
      <c r="CS198" s="11">
        <f t="shared" si="279"/>
        <v>77.777777777777771</v>
      </c>
      <c r="CT198">
        <v>44</v>
      </c>
      <c r="CU198">
        <f t="shared" si="280"/>
        <v>225</v>
      </c>
      <c r="CV198" t="s">
        <v>406</v>
      </c>
      <c r="CW198" s="11">
        <f t="shared" si="281"/>
        <v>55.238095238095234</v>
      </c>
      <c r="CX198">
        <v>86</v>
      </c>
      <c r="CY198">
        <f t="shared" si="282"/>
        <v>223</v>
      </c>
      <c r="CZ198" t="s">
        <v>562</v>
      </c>
      <c r="DA198" s="11">
        <f t="shared" si="283"/>
        <v>123.49206349206349</v>
      </c>
      <c r="DB198">
        <v>90</v>
      </c>
      <c r="DC198">
        <f t="shared" si="284"/>
        <v>174</v>
      </c>
      <c r="DD198" t="s">
        <v>123</v>
      </c>
      <c r="DE198" s="11">
        <f t="shared" si="285"/>
        <v>111.11111111111111</v>
      </c>
      <c r="DF198">
        <v>44</v>
      </c>
      <c r="DG198">
        <f t="shared" si="286"/>
        <v>228</v>
      </c>
      <c r="DH198" t="s">
        <v>252</v>
      </c>
      <c r="DI198" s="11">
        <f t="shared" si="287"/>
        <v>120.95238095238095</v>
      </c>
      <c r="DJ198">
        <v>58</v>
      </c>
      <c r="DK198">
        <f t="shared" si="288"/>
        <v>53</v>
      </c>
      <c r="DL198" t="s">
        <v>1811</v>
      </c>
      <c r="DM198" s="11">
        <f t="shared" si="289"/>
        <v>130.15873015873015</v>
      </c>
      <c r="DN198">
        <v>56</v>
      </c>
      <c r="DO198">
        <f t="shared" si="290"/>
        <v>102</v>
      </c>
      <c r="DP198" t="s">
        <v>405</v>
      </c>
      <c r="DQ198" s="11">
        <f t="shared" si="291"/>
        <v>122.53968253968254</v>
      </c>
      <c r="DR198">
        <v>53</v>
      </c>
      <c r="DS198">
        <f t="shared" si="292"/>
        <v>84</v>
      </c>
      <c r="DT198" t="s">
        <v>127</v>
      </c>
      <c r="DU198" s="11">
        <f t="shared" si="293"/>
        <v>102.85714285714286</v>
      </c>
      <c r="DV198">
        <v>68</v>
      </c>
      <c r="DW198">
        <f t="shared" si="294"/>
        <v>297</v>
      </c>
      <c r="DX198" t="s">
        <v>402</v>
      </c>
      <c r="DY198" s="11">
        <f t="shared" si="295"/>
        <v>102.53968253968254</v>
      </c>
      <c r="DZ198">
        <v>66</v>
      </c>
      <c r="EA198">
        <f t="shared" si="296"/>
        <v>209</v>
      </c>
      <c r="EB198" t="s">
        <v>123</v>
      </c>
      <c r="EC198" s="11">
        <f t="shared" si="297"/>
        <v>116.82539682539682</v>
      </c>
      <c r="ED198">
        <v>36</v>
      </c>
      <c r="EE198">
        <f t="shared" si="298"/>
        <v>294</v>
      </c>
      <c r="EF198" t="s">
        <v>252</v>
      </c>
      <c r="EG198" s="11">
        <f t="shared" si="299"/>
        <v>100.95238095238095</v>
      </c>
      <c r="EH198">
        <v>40.5</v>
      </c>
      <c r="EI198">
        <f t="shared" si="300"/>
        <v>148</v>
      </c>
      <c r="EJ198" t="s">
        <v>1811</v>
      </c>
      <c r="EK198" s="11">
        <f t="shared" si="301"/>
        <v>125.07936507936508</v>
      </c>
      <c r="EL198">
        <v>46</v>
      </c>
      <c r="EM198">
        <f t="shared" si="302"/>
        <v>173</v>
      </c>
      <c r="EN198" t="s">
        <v>405</v>
      </c>
      <c r="EO198" s="11">
        <f t="shared" si="303"/>
        <v>60.634920634920633</v>
      </c>
      <c r="EP198">
        <v>58</v>
      </c>
      <c r="EQ198">
        <f t="shared" si="304"/>
        <v>93</v>
      </c>
      <c r="ER198" t="s">
        <v>1802</v>
      </c>
      <c r="ES198" s="11">
        <f t="shared" si="305"/>
        <v>113.96825396825398</v>
      </c>
      <c r="ET198">
        <v>75</v>
      </c>
      <c r="EU198">
        <f t="shared" si="306"/>
        <v>305</v>
      </c>
      <c r="EV198">
        <v>76</v>
      </c>
      <c r="EW198">
        <f t="shared" si="307"/>
        <v>262</v>
      </c>
      <c r="EX198">
        <v>47</v>
      </c>
      <c r="EY198">
        <f t="shared" si="308"/>
        <v>297</v>
      </c>
      <c r="EZ198">
        <v>35</v>
      </c>
      <c r="FA198">
        <f t="shared" si="309"/>
        <v>227</v>
      </c>
      <c r="FB198">
        <v>36</v>
      </c>
      <c r="FC198">
        <f t="shared" si="310"/>
        <v>49</v>
      </c>
      <c r="FD198">
        <v>37</v>
      </c>
      <c r="FE198">
        <f t="shared" si="311"/>
        <v>137</v>
      </c>
    </row>
    <row r="199" spans="1:161" x14ac:dyDescent="0.2">
      <c r="A199" t="s">
        <v>623</v>
      </c>
      <c r="B199" t="s">
        <v>624</v>
      </c>
      <c r="C199" t="s">
        <v>560</v>
      </c>
      <c r="D199" t="s">
        <v>17</v>
      </c>
      <c r="E199" t="s">
        <v>625</v>
      </c>
      <c r="F199">
        <v>98</v>
      </c>
      <c r="G199">
        <f t="shared" si="234"/>
        <v>234</v>
      </c>
      <c r="H199" t="s">
        <v>562</v>
      </c>
      <c r="I199" s="11">
        <f t="shared" si="235"/>
        <v>103.80952380952381</v>
      </c>
      <c r="J199">
        <v>82</v>
      </c>
      <c r="K199">
        <f t="shared" si="236"/>
        <v>178</v>
      </c>
      <c r="L199" t="s">
        <v>123</v>
      </c>
      <c r="M199" s="11">
        <f t="shared" si="237"/>
        <v>92.38095238095238</v>
      </c>
      <c r="N199">
        <v>47</v>
      </c>
      <c r="O199" s="12">
        <f t="shared" si="238"/>
        <v>275</v>
      </c>
      <c r="P199" t="s">
        <v>252</v>
      </c>
      <c r="Q199" s="11">
        <f t="shared" si="239"/>
        <v>73.333333333333329</v>
      </c>
      <c r="R199">
        <v>48.5</v>
      </c>
      <c r="S199">
        <f t="shared" si="240"/>
        <v>166</v>
      </c>
      <c r="T199" t="s">
        <v>125</v>
      </c>
      <c r="U199" s="11">
        <f t="shared" si="241"/>
        <v>100.63492063492063</v>
      </c>
      <c r="V199">
        <v>66</v>
      </c>
      <c r="W199">
        <f t="shared" si="242"/>
        <v>65</v>
      </c>
      <c r="X199" t="s">
        <v>405</v>
      </c>
      <c r="Y199" s="11">
        <f t="shared" si="243"/>
        <v>90.793650793650798</v>
      </c>
      <c r="Z199">
        <v>71</v>
      </c>
      <c r="AA199">
        <f t="shared" si="244"/>
        <v>88</v>
      </c>
      <c r="AB199" t="s">
        <v>406</v>
      </c>
      <c r="AC199" s="11">
        <f t="shared" si="245"/>
        <v>83.492063492063494</v>
      </c>
      <c r="AD199">
        <v>92.5</v>
      </c>
      <c r="AE199">
        <f t="shared" si="246"/>
        <v>246</v>
      </c>
      <c r="AF199" t="s">
        <v>562</v>
      </c>
      <c r="AG199" s="11">
        <f t="shared" si="247"/>
        <v>79.682539682539684</v>
      </c>
      <c r="AH199">
        <v>85</v>
      </c>
      <c r="AI199">
        <f t="shared" si="248"/>
        <v>154</v>
      </c>
      <c r="AJ199" t="s">
        <v>123</v>
      </c>
      <c r="AK199" s="11">
        <f t="shared" si="249"/>
        <v>139.04761904761904</v>
      </c>
      <c r="AL199">
        <v>60.5</v>
      </c>
      <c r="AM199">
        <f t="shared" si="250"/>
        <v>191</v>
      </c>
      <c r="AN199" t="s">
        <v>252</v>
      </c>
      <c r="AO199" s="11">
        <f t="shared" si="251"/>
        <v>94.603174603174608</v>
      </c>
      <c r="AP199">
        <v>32</v>
      </c>
      <c r="AQ199">
        <f t="shared" si="252"/>
        <v>168</v>
      </c>
      <c r="AR199" t="s">
        <v>125</v>
      </c>
      <c r="AS199" s="11">
        <f t="shared" si="253"/>
        <v>93.333333333333329</v>
      </c>
      <c r="AT199">
        <v>48</v>
      </c>
      <c r="AU199">
        <f t="shared" si="254"/>
        <v>125</v>
      </c>
      <c r="AV199" t="s">
        <v>405</v>
      </c>
      <c r="AW199" s="11">
        <f t="shared" si="255"/>
        <v>94.603174603174608</v>
      </c>
      <c r="AX199">
        <v>64</v>
      </c>
      <c r="AY199">
        <f t="shared" si="256"/>
        <v>36</v>
      </c>
      <c r="AZ199" t="s">
        <v>406</v>
      </c>
      <c r="BA199" s="11">
        <f t="shared" si="257"/>
        <v>120.31746031746032</v>
      </c>
      <c r="BB199">
        <v>86</v>
      </c>
      <c r="BC199">
        <f t="shared" si="258"/>
        <v>182</v>
      </c>
      <c r="BD199" t="s">
        <v>562</v>
      </c>
      <c r="BE199" s="11">
        <f t="shared" si="259"/>
        <v>101.9047619047619</v>
      </c>
      <c r="BF199">
        <v>63</v>
      </c>
      <c r="BG199">
        <f t="shared" si="260"/>
        <v>277</v>
      </c>
      <c r="BH199" t="s">
        <v>123</v>
      </c>
      <c r="BI199" s="11">
        <f t="shared" si="261"/>
        <v>106.98412698412699</v>
      </c>
      <c r="BJ199">
        <v>73</v>
      </c>
      <c r="BK199">
        <f t="shared" si="262"/>
        <v>174</v>
      </c>
      <c r="BL199" t="s">
        <v>252</v>
      </c>
      <c r="BM199" s="11">
        <f t="shared" si="263"/>
        <v>94.285714285714292</v>
      </c>
      <c r="BN199">
        <v>31</v>
      </c>
      <c r="BO199">
        <f t="shared" si="264"/>
        <v>147</v>
      </c>
      <c r="BP199" t="s">
        <v>22</v>
      </c>
      <c r="BQ199" s="11">
        <f t="shared" si="265"/>
        <v>133.01587301587301</v>
      </c>
      <c r="BR199">
        <v>41</v>
      </c>
      <c r="BS199" s="12">
        <f t="shared" si="266"/>
        <v>108</v>
      </c>
      <c r="BT199" t="s">
        <v>405</v>
      </c>
      <c r="BU199" s="11">
        <f t="shared" si="267"/>
        <v>97.460317460317455</v>
      </c>
      <c r="BV199">
        <v>64</v>
      </c>
      <c r="BW199">
        <f t="shared" si="268"/>
        <v>100</v>
      </c>
      <c r="BX199" t="s">
        <v>406</v>
      </c>
      <c r="BY199" s="11">
        <f t="shared" si="269"/>
        <v>74.920634920634924</v>
      </c>
      <c r="BZ199">
        <v>88</v>
      </c>
      <c r="CA199">
        <f t="shared" si="270"/>
        <v>188</v>
      </c>
      <c r="CB199" t="s">
        <v>562</v>
      </c>
      <c r="CC199" s="11">
        <f t="shared" si="271"/>
        <v>52.380952380952387</v>
      </c>
      <c r="CD199">
        <v>47</v>
      </c>
      <c r="CE199">
        <f t="shared" si="272"/>
        <v>299</v>
      </c>
      <c r="CF199" t="s">
        <v>123</v>
      </c>
      <c r="CG199" s="11">
        <f t="shared" si="273"/>
        <v>93.015873015873012</v>
      </c>
      <c r="CH199">
        <v>54</v>
      </c>
      <c r="CI199">
        <f t="shared" si="274"/>
        <v>156</v>
      </c>
      <c r="CJ199" t="s">
        <v>252</v>
      </c>
      <c r="CK199" s="11">
        <f t="shared" si="275"/>
        <v>107.3015873015873</v>
      </c>
      <c r="CL199">
        <v>17</v>
      </c>
      <c r="CM199">
        <f t="shared" si="276"/>
        <v>251</v>
      </c>
      <c r="CN199" t="s">
        <v>1811</v>
      </c>
      <c r="CO199" s="11">
        <f t="shared" si="277"/>
        <v>68.571428571428569</v>
      </c>
      <c r="CP199">
        <v>41</v>
      </c>
      <c r="CQ199">
        <f t="shared" si="278"/>
        <v>100</v>
      </c>
      <c r="CR199" t="s">
        <v>405</v>
      </c>
      <c r="CS199" s="11">
        <f t="shared" si="279"/>
        <v>122.22222222222223</v>
      </c>
      <c r="CT199">
        <v>73</v>
      </c>
      <c r="CU199">
        <f t="shared" si="280"/>
        <v>21</v>
      </c>
      <c r="CV199" t="s">
        <v>406</v>
      </c>
      <c r="CW199" s="11">
        <f t="shared" si="281"/>
        <v>115.55555555555556</v>
      </c>
      <c r="CX199">
        <v>102</v>
      </c>
      <c r="CY199">
        <f t="shared" si="282"/>
        <v>38</v>
      </c>
      <c r="CZ199" t="s">
        <v>562</v>
      </c>
      <c r="DA199" s="11">
        <f t="shared" si="283"/>
        <v>121.5873015873016</v>
      </c>
      <c r="DB199">
        <v>66</v>
      </c>
      <c r="DC199">
        <f t="shared" si="284"/>
        <v>277</v>
      </c>
      <c r="DD199" t="s">
        <v>123</v>
      </c>
      <c r="DE199" s="11">
        <f t="shared" si="285"/>
        <v>102.85714285714286</v>
      </c>
      <c r="DF199">
        <v>56</v>
      </c>
      <c r="DG199">
        <f t="shared" si="286"/>
        <v>179</v>
      </c>
      <c r="DH199" t="s">
        <v>252</v>
      </c>
      <c r="DI199" s="11">
        <f t="shared" si="287"/>
        <v>84.444444444444443</v>
      </c>
      <c r="DJ199">
        <v>39</v>
      </c>
      <c r="DK199">
        <f t="shared" si="288"/>
        <v>152</v>
      </c>
      <c r="DL199" t="s">
        <v>1811</v>
      </c>
      <c r="DM199" s="11">
        <f t="shared" si="289"/>
        <v>126.34920634920636</v>
      </c>
      <c r="DN199">
        <v>47</v>
      </c>
      <c r="DO199">
        <f t="shared" si="290"/>
        <v>170</v>
      </c>
      <c r="DP199" t="s">
        <v>405</v>
      </c>
      <c r="DQ199" s="11">
        <f t="shared" si="291"/>
        <v>80.952380952380949</v>
      </c>
      <c r="DR199">
        <v>55</v>
      </c>
      <c r="DS199">
        <f t="shared" si="292"/>
        <v>70</v>
      </c>
      <c r="DT199" t="s">
        <v>127</v>
      </c>
      <c r="DU199" s="11">
        <f t="shared" si="293"/>
        <v>113.65079365079364</v>
      </c>
      <c r="DV199">
        <v>87.5</v>
      </c>
      <c r="DW199">
        <f t="shared" si="294"/>
        <v>106</v>
      </c>
      <c r="DX199" t="s">
        <v>402</v>
      </c>
      <c r="DY199" s="11">
        <f t="shared" si="295"/>
        <v>131.42857142857142</v>
      </c>
      <c r="DZ199">
        <v>44</v>
      </c>
      <c r="EA199">
        <f t="shared" si="296"/>
        <v>286</v>
      </c>
      <c r="EB199" t="s">
        <v>123</v>
      </c>
      <c r="EC199" s="11">
        <f t="shared" si="297"/>
        <v>96.825396825396822</v>
      </c>
      <c r="ED199">
        <v>72</v>
      </c>
      <c r="EE199">
        <f t="shared" si="298"/>
        <v>130</v>
      </c>
      <c r="EF199" t="s">
        <v>252</v>
      </c>
      <c r="EG199" s="11">
        <f t="shared" si="299"/>
        <v>115.23809523809524</v>
      </c>
      <c r="EH199">
        <v>26.5</v>
      </c>
      <c r="EI199">
        <f t="shared" si="300"/>
        <v>235</v>
      </c>
      <c r="EJ199" t="s">
        <v>1811</v>
      </c>
      <c r="EK199" s="11">
        <f t="shared" si="301"/>
        <v>69.523809523809518</v>
      </c>
      <c r="EL199">
        <v>53.5</v>
      </c>
      <c r="EM199">
        <f t="shared" si="302"/>
        <v>110</v>
      </c>
      <c r="EN199" t="s">
        <v>405</v>
      </c>
      <c r="EO199" s="11">
        <f t="shared" si="303"/>
        <v>103.49206349206349</v>
      </c>
      <c r="EP199">
        <v>54</v>
      </c>
      <c r="EQ199">
        <f t="shared" si="304"/>
        <v>113</v>
      </c>
      <c r="ER199" t="s">
        <v>1802</v>
      </c>
      <c r="ES199" s="11">
        <f t="shared" si="305"/>
        <v>118.73015873015873</v>
      </c>
      <c r="ET199">
        <v>99</v>
      </c>
      <c r="EU199">
        <f t="shared" si="306"/>
        <v>205</v>
      </c>
      <c r="EV199">
        <v>73</v>
      </c>
      <c r="EW199">
        <f t="shared" si="307"/>
        <v>276</v>
      </c>
      <c r="EX199">
        <v>93</v>
      </c>
      <c r="EY199">
        <f t="shared" si="308"/>
        <v>178</v>
      </c>
      <c r="EZ199">
        <v>41</v>
      </c>
      <c r="FA199">
        <f t="shared" si="309"/>
        <v>139</v>
      </c>
      <c r="FB199">
        <v>30</v>
      </c>
      <c r="FC199">
        <f t="shared" si="310"/>
        <v>121</v>
      </c>
      <c r="FD199">
        <v>35</v>
      </c>
      <c r="FE199">
        <f t="shared" si="311"/>
        <v>172</v>
      </c>
    </row>
    <row r="200" spans="1:161" x14ac:dyDescent="0.2">
      <c r="A200" t="s">
        <v>626</v>
      </c>
      <c r="B200" t="s">
        <v>627</v>
      </c>
      <c r="C200" t="s">
        <v>560</v>
      </c>
      <c r="D200" t="s">
        <v>17</v>
      </c>
      <c r="E200" t="s">
        <v>628</v>
      </c>
      <c r="F200">
        <v>98</v>
      </c>
      <c r="G200">
        <f t="shared" si="234"/>
        <v>234</v>
      </c>
      <c r="H200" t="s">
        <v>562</v>
      </c>
      <c r="I200" s="11">
        <f t="shared" si="235"/>
        <v>95.555555555555557</v>
      </c>
      <c r="J200">
        <v>58</v>
      </c>
      <c r="K200">
        <f t="shared" si="236"/>
        <v>279</v>
      </c>
      <c r="L200" t="s">
        <v>123</v>
      </c>
      <c r="M200" s="11">
        <f t="shared" si="237"/>
        <v>101.26984126984127</v>
      </c>
      <c r="N200">
        <v>67</v>
      </c>
      <c r="O200" s="12">
        <f t="shared" si="238"/>
        <v>234</v>
      </c>
      <c r="P200" t="s">
        <v>252</v>
      </c>
      <c r="Q200" s="11">
        <f t="shared" si="239"/>
        <v>93.968253968253975</v>
      </c>
      <c r="R200">
        <v>51</v>
      </c>
      <c r="S200">
        <f t="shared" si="240"/>
        <v>147</v>
      </c>
      <c r="T200" t="s">
        <v>125</v>
      </c>
      <c r="U200" s="11">
        <f t="shared" si="241"/>
        <v>100</v>
      </c>
      <c r="V200">
        <v>37</v>
      </c>
      <c r="W200">
        <f t="shared" si="242"/>
        <v>268</v>
      </c>
      <c r="X200" t="s">
        <v>405</v>
      </c>
      <c r="Y200" s="11">
        <f t="shared" si="243"/>
        <v>100</v>
      </c>
      <c r="Z200">
        <v>45.5</v>
      </c>
      <c r="AA200">
        <f t="shared" si="244"/>
        <v>288</v>
      </c>
      <c r="AB200" t="s">
        <v>406</v>
      </c>
      <c r="AC200" s="11">
        <f t="shared" si="245"/>
        <v>100</v>
      </c>
      <c r="AD200">
        <v>95</v>
      </c>
      <c r="AE200">
        <f t="shared" si="246"/>
        <v>220</v>
      </c>
      <c r="AF200" t="s">
        <v>562</v>
      </c>
      <c r="AG200" s="11">
        <f t="shared" si="247"/>
        <v>81.904761904761898</v>
      </c>
      <c r="AH200">
        <v>51</v>
      </c>
      <c r="AI200">
        <f t="shared" si="248"/>
        <v>283</v>
      </c>
      <c r="AJ200" t="s">
        <v>123</v>
      </c>
      <c r="AK200" s="11">
        <f t="shared" si="249"/>
        <v>105.07936507936508</v>
      </c>
      <c r="AL200">
        <v>55</v>
      </c>
      <c r="AM200">
        <f t="shared" si="250"/>
        <v>215</v>
      </c>
      <c r="AN200" t="s">
        <v>252</v>
      </c>
      <c r="AO200" s="11">
        <f t="shared" si="251"/>
        <v>120.95238095238095</v>
      </c>
      <c r="AP200">
        <v>0</v>
      </c>
      <c r="AQ200">
        <f t="shared" si="252"/>
        <v>294</v>
      </c>
      <c r="AR200" t="s">
        <v>125</v>
      </c>
      <c r="AS200" s="11">
        <f t="shared" si="253"/>
        <v>100</v>
      </c>
      <c r="AT200">
        <v>0</v>
      </c>
      <c r="AU200">
        <f t="shared" si="254"/>
        <v>294</v>
      </c>
      <c r="AV200" t="s">
        <v>405</v>
      </c>
      <c r="AW200" s="11">
        <f t="shared" si="255"/>
        <v>100</v>
      </c>
      <c r="AX200">
        <v>0</v>
      </c>
      <c r="AY200">
        <f t="shared" si="256"/>
        <v>294</v>
      </c>
      <c r="AZ200" t="s">
        <v>406</v>
      </c>
      <c r="BA200" s="11">
        <f t="shared" si="257"/>
        <v>100</v>
      </c>
      <c r="BB200">
        <v>87</v>
      </c>
      <c r="BC200">
        <f t="shared" si="258"/>
        <v>163</v>
      </c>
      <c r="BD200" t="s">
        <v>562</v>
      </c>
      <c r="BE200" s="11">
        <f t="shared" si="259"/>
        <v>137.14285714285714</v>
      </c>
      <c r="BF200">
        <v>53</v>
      </c>
      <c r="BG200">
        <f t="shared" si="260"/>
        <v>299</v>
      </c>
      <c r="BH200" t="s">
        <v>123</v>
      </c>
      <c r="BI200" s="11">
        <f t="shared" si="261"/>
        <v>102.85714285714286</v>
      </c>
      <c r="BJ200">
        <v>45</v>
      </c>
      <c r="BK200">
        <f t="shared" si="262"/>
        <v>281</v>
      </c>
      <c r="BL200" t="s">
        <v>252</v>
      </c>
      <c r="BM200" s="11">
        <f t="shared" si="263"/>
        <v>103.80952380952381</v>
      </c>
      <c r="BN200">
        <v>13</v>
      </c>
      <c r="BO200">
        <f t="shared" si="264"/>
        <v>295</v>
      </c>
      <c r="BP200" t="s">
        <v>22</v>
      </c>
      <c r="BQ200" s="11">
        <f t="shared" si="265"/>
        <v>97.460317460317455</v>
      </c>
      <c r="BR200">
        <v>27</v>
      </c>
      <c r="BS200" s="12">
        <f t="shared" si="266"/>
        <v>231</v>
      </c>
      <c r="BT200" t="s">
        <v>405</v>
      </c>
      <c r="BU200" s="11">
        <f t="shared" si="267"/>
        <v>111.74603174603175</v>
      </c>
      <c r="BV200">
        <v>43</v>
      </c>
      <c r="BW200">
        <f t="shared" si="268"/>
        <v>237</v>
      </c>
      <c r="BX200" t="s">
        <v>406</v>
      </c>
      <c r="BY200" s="11">
        <f t="shared" si="269"/>
        <v>90.793650793650798</v>
      </c>
      <c r="BZ200">
        <v>76</v>
      </c>
      <c r="CA200">
        <f t="shared" si="270"/>
        <v>280</v>
      </c>
      <c r="CB200" t="s">
        <v>562</v>
      </c>
      <c r="CC200" s="11">
        <f t="shared" si="271"/>
        <v>86.666666666666671</v>
      </c>
      <c r="CD200">
        <v>41</v>
      </c>
      <c r="CE200">
        <f t="shared" si="272"/>
        <v>308</v>
      </c>
      <c r="CF200" t="s">
        <v>123</v>
      </c>
      <c r="CG200" s="11">
        <f t="shared" si="273"/>
        <v>100</v>
      </c>
      <c r="CH200">
        <v>31.5</v>
      </c>
      <c r="CI200">
        <f t="shared" si="274"/>
        <v>293</v>
      </c>
      <c r="CJ200" t="s">
        <v>252</v>
      </c>
      <c r="CK200" s="11">
        <f t="shared" si="275"/>
        <v>92.698412698412696</v>
      </c>
      <c r="CL200">
        <v>13</v>
      </c>
      <c r="CM200">
        <f t="shared" si="276"/>
        <v>287</v>
      </c>
      <c r="CN200" t="s">
        <v>1811</v>
      </c>
      <c r="CO200" s="11">
        <f t="shared" si="277"/>
        <v>97.777777777777771</v>
      </c>
      <c r="CP200">
        <v>24</v>
      </c>
      <c r="CQ200">
        <f t="shared" si="278"/>
        <v>268</v>
      </c>
      <c r="CR200" t="s">
        <v>405</v>
      </c>
      <c r="CS200" s="11">
        <f t="shared" si="279"/>
        <v>98.095238095238102</v>
      </c>
      <c r="CT200">
        <v>46</v>
      </c>
      <c r="CU200">
        <f t="shared" si="280"/>
        <v>208</v>
      </c>
      <c r="CV200" t="s">
        <v>406</v>
      </c>
      <c r="CW200" s="11">
        <f t="shared" si="281"/>
        <v>125.71428571428571</v>
      </c>
      <c r="CX200">
        <v>85</v>
      </c>
      <c r="CY200">
        <f t="shared" si="282"/>
        <v>238</v>
      </c>
      <c r="CZ200" t="s">
        <v>562</v>
      </c>
      <c r="DA200" s="11">
        <f t="shared" si="283"/>
        <v>77.460317460317455</v>
      </c>
      <c r="DB200">
        <v>36</v>
      </c>
      <c r="DC200">
        <f t="shared" si="284"/>
        <v>308</v>
      </c>
      <c r="DD200" t="s">
        <v>123</v>
      </c>
      <c r="DE200" s="11">
        <f t="shared" si="285"/>
        <v>94.603174603174608</v>
      </c>
      <c r="DF200">
        <v>36</v>
      </c>
      <c r="DG200">
        <f t="shared" si="286"/>
        <v>270</v>
      </c>
      <c r="DH200" t="s">
        <v>252</v>
      </c>
      <c r="DI200" s="11">
        <f t="shared" si="287"/>
        <v>80.317460317460316</v>
      </c>
      <c r="DJ200">
        <v>20</v>
      </c>
      <c r="DK200">
        <f t="shared" si="288"/>
        <v>280</v>
      </c>
      <c r="DL200" t="s">
        <v>1811</v>
      </c>
      <c r="DM200" s="11">
        <f t="shared" si="289"/>
        <v>109.52380952380952</v>
      </c>
      <c r="DN200">
        <v>34</v>
      </c>
      <c r="DO200">
        <f t="shared" si="290"/>
        <v>262</v>
      </c>
      <c r="DP200" t="s">
        <v>405</v>
      </c>
      <c r="DQ200" s="11">
        <f t="shared" si="291"/>
        <v>104.12698412698413</v>
      </c>
      <c r="DR200">
        <v>25</v>
      </c>
      <c r="DS200">
        <f t="shared" si="292"/>
        <v>289</v>
      </c>
      <c r="DT200" t="s">
        <v>127</v>
      </c>
      <c r="DU200" s="11">
        <f t="shared" si="293"/>
        <v>94.603174603174608</v>
      </c>
      <c r="DV200">
        <v>83</v>
      </c>
      <c r="DW200">
        <f t="shared" si="294"/>
        <v>167</v>
      </c>
      <c r="DX200" t="s">
        <v>402</v>
      </c>
      <c r="DY200" s="11">
        <f t="shared" si="295"/>
        <v>57.142857142857146</v>
      </c>
      <c r="DZ200">
        <v>41</v>
      </c>
      <c r="EA200">
        <f t="shared" si="296"/>
        <v>291</v>
      </c>
      <c r="EB200" t="s">
        <v>123</v>
      </c>
      <c r="EC200" s="11">
        <f t="shared" si="297"/>
        <v>104.44444444444444</v>
      </c>
      <c r="ED200">
        <v>58</v>
      </c>
      <c r="EE200">
        <f t="shared" si="298"/>
        <v>208</v>
      </c>
      <c r="EF200" t="s">
        <v>252</v>
      </c>
      <c r="EG200" s="11">
        <f t="shared" si="299"/>
        <v>100</v>
      </c>
      <c r="EH200">
        <v>6.5</v>
      </c>
      <c r="EI200">
        <f t="shared" si="300"/>
        <v>310</v>
      </c>
      <c r="EJ200" t="s">
        <v>1811</v>
      </c>
      <c r="EK200" s="11">
        <f t="shared" si="301"/>
        <v>95.238095238095241</v>
      </c>
      <c r="EL200">
        <v>32</v>
      </c>
      <c r="EM200">
        <f t="shared" si="302"/>
        <v>275</v>
      </c>
      <c r="EN200" t="s">
        <v>405</v>
      </c>
      <c r="EO200" s="11">
        <f t="shared" si="303"/>
        <v>57.142857142857146</v>
      </c>
      <c r="EP200">
        <v>30.5</v>
      </c>
      <c r="EQ200">
        <f t="shared" si="304"/>
        <v>272</v>
      </c>
      <c r="ER200" t="s">
        <v>1802</v>
      </c>
      <c r="ES200" s="11">
        <f t="shared" si="305"/>
        <v>68.253968253968253</v>
      </c>
      <c r="ET200">
        <v>115</v>
      </c>
      <c r="EU200">
        <f t="shared" si="306"/>
        <v>32</v>
      </c>
      <c r="EV200">
        <v>52</v>
      </c>
      <c r="EW200">
        <f t="shared" si="307"/>
        <v>305</v>
      </c>
      <c r="EX200">
        <v>86</v>
      </c>
      <c r="EY200">
        <f t="shared" si="308"/>
        <v>208</v>
      </c>
      <c r="EZ200">
        <v>28</v>
      </c>
      <c r="FA200">
        <f t="shared" si="309"/>
        <v>295</v>
      </c>
      <c r="FB200">
        <v>29</v>
      </c>
      <c r="FC200">
        <f t="shared" si="310"/>
        <v>140</v>
      </c>
      <c r="FD200">
        <v>35</v>
      </c>
      <c r="FE200">
        <f t="shared" si="311"/>
        <v>172</v>
      </c>
    </row>
    <row r="201" spans="1:161" x14ac:dyDescent="0.2">
      <c r="A201" t="s">
        <v>629</v>
      </c>
      <c r="B201" t="s">
        <v>630</v>
      </c>
      <c r="C201" t="s">
        <v>560</v>
      </c>
      <c r="D201" t="s">
        <v>17</v>
      </c>
      <c r="E201" t="s">
        <v>631</v>
      </c>
      <c r="F201">
        <v>97</v>
      </c>
      <c r="G201">
        <f t="shared" si="234"/>
        <v>244</v>
      </c>
      <c r="H201" t="s">
        <v>562</v>
      </c>
      <c r="I201" s="11">
        <f t="shared" si="235"/>
        <v>70.476190476190482</v>
      </c>
      <c r="J201">
        <v>74</v>
      </c>
      <c r="K201">
        <f t="shared" si="236"/>
        <v>224</v>
      </c>
      <c r="L201" t="s">
        <v>123</v>
      </c>
      <c r="M201" s="11">
        <f t="shared" si="237"/>
        <v>101.58730158730158</v>
      </c>
      <c r="N201">
        <v>96</v>
      </c>
      <c r="O201" s="12">
        <f t="shared" si="238"/>
        <v>105</v>
      </c>
      <c r="P201" t="s">
        <v>252</v>
      </c>
      <c r="Q201" s="11">
        <f t="shared" si="239"/>
        <v>101.26984126984127</v>
      </c>
      <c r="R201">
        <v>49.5</v>
      </c>
      <c r="S201">
        <f t="shared" si="240"/>
        <v>160</v>
      </c>
      <c r="T201" t="s">
        <v>125</v>
      </c>
      <c r="U201" s="11">
        <f t="shared" si="241"/>
        <v>112.06349206349206</v>
      </c>
      <c r="V201">
        <v>57</v>
      </c>
      <c r="W201">
        <f t="shared" si="242"/>
        <v>121</v>
      </c>
      <c r="X201" t="s">
        <v>405</v>
      </c>
      <c r="Y201" s="11">
        <f t="shared" si="243"/>
        <v>142.22222222222223</v>
      </c>
      <c r="Z201">
        <v>61</v>
      </c>
      <c r="AA201">
        <f t="shared" si="244"/>
        <v>191</v>
      </c>
      <c r="AB201" t="s">
        <v>406</v>
      </c>
      <c r="AC201" s="11">
        <f t="shared" si="245"/>
        <v>120</v>
      </c>
      <c r="AD201">
        <v>99.5</v>
      </c>
      <c r="AE201">
        <f t="shared" si="246"/>
        <v>151</v>
      </c>
      <c r="AF201" t="s">
        <v>562</v>
      </c>
      <c r="AG201" s="11">
        <f t="shared" si="247"/>
        <v>116.82539682539682</v>
      </c>
      <c r="AH201">
        <v>70</v>
      </c>
      <c r="AI201">
        <f t="shared" si="248"/>
        <v>229</v>
      </c>
      <c r="AJ201" t="s">
        <v>123</v>
      </c>
      <c r="AK201" s="11">
        <f t="shared" si="249"/>
        <v>87.301587301587304</v>
      </c>
      <c r="AL201">
        <v>80.5</v>
      </c>
      <c r="AM201">
        <f t="shared" si="250"/>
        <v>109</v>
      </c>
      <c r="AN201" t="s">
        <v>252</v>
      </c>
      <c r="AO201" s="11">
        <f t="shared" si="251"/>
        <v>113.65079365079364</v>
      </c>
      <c r="AP201">
        <v>29</v>
      </c>
      <c r="AQ201">
        <f t="shared" si="252"/>
        <v>198</v>
      </c>
      <c r="AR201" t="s">
        <v>125</v>
      </c>
      <c r="AS201" s="11">
        <f t="shared" si="253"/>
        <v>129.52380952380952</v>
      </c>
      <c r="AT201">
        <v>38</v>
      </c>
      <c r="AU201">
        <f t="shared" si="254"/>
        <v>202</v>
      </c>
      <c r="AV201" t="s">
        <v>405</v>
      </c>
      <c r="AW201" s="11">
        <f t="shared" si="255"/>
        <v>105.71428571428571</v>
      </c>
      <c r="AX201">
        <v>32</v>
      </c>
      <c r="AY201">
        <f t="shared" si="256"/>
        <v>254</v>
      </c>
      <c r="AZ201" t="s">
        <v>406</v>
      </c>
      <c r="BA201" s="11">
        <f t="shared" si="257"/>
        <v>55.555555555555557</v>
      </c>
      <c r="BB201">
        <v>85</v>
      </c>
      <c r="BC201">
        <f t="shared" si="258"/>
        <v>204</v>
      </c>
      <c r="BD201" t="s">
        <v>562</v>
      </c>
      <c r="BE201" s="11">
        <f t="shared" si="259"/>
        <v>85.079365079365076</v>
      </c>
      <c r="BF201">
        <v>86</v>
      </c>
      <c r="BG201">
        <f t="shared" si="260"/>
        <v>189</v>
      </c>
      <c r="BH201" t="s">
        <v>123</v>
      </c>
      <c r="BI201" s="11">
        <f t="shared" si="261"/>
        <v>99.682539682539684</v>
      </c>
      <c r="BJ201">
        <v>79</v>
      </c>
      <c r="BK201">
        <f t="shared" si="262"/>
        <v>152</v>
      </c>
      <c r="BL201" t="s">
        <v>252</v>
      </c>
      <c r="BM201" s="11">
        <f t="shared" si="263"/>
        <v>95.555555555555557</v>
      </c>
      <c r="BN201">
        <v>14</v>
      </c>
      <c r="BO201">
        <f t="shared" si="264"/>
        <v>291</v>
      </c>
      <c r="BP201" t="s">
        <v>22</v>
      </c>
      <c r="BQ201" s="11">
        <f t="shared" si="265"/>
        <v>40</v>
      </c>
      <c r="BR201">
        <v>28</v>
      </c>
      <c r="BS201" s="12">
        <f t="shared" si="266"/>
        <v>220</v>
      </c>
      <c r="BT201" t="s">
        <v>405</v>
      </c>
      <c r="BU201" s="11">
        <f t="shared" si="267"/>
        <v>98.412698412698418</v>
      </c>
      <c r="BV201">
        <v>61</v>
      </c>
      <c r="BW201">
        <f t="shared" si="268"/>
        <v>114</v>
      </c>
      <c r="BX201" t="s">
        <v>406</v>
      </c>
      <c r="BY201" s="11">
        <f t="shared" si="269"/>
        <v>115.55555555555556</v>
      </c>
      <c r="BZ201">
        <v>91</v>
      </c>
      <c r="CA201">
        <f t="shared" si="270"/>
        <v>157</v>
      </c>
      <c r="CB201" t="s">
        <v>562</v>
      </c>
      <c r="CC201" s="11">
        <f t="shared" si="271"/>
        <v>118.41269841269842</v>
      </c>
      <c r="CD201">
        <v>81</v>
      </c>
      <c r="CE201">
        <f t="shared" si="272"/>
        <v>188</v>
      </c>
      <c r="CF201" t="s">
        <v>123</v>
      </c>
      <c r="CG201" s="11">
        <f t="shared" si="273"/>
        <v>97.142857142857139</v>
      </c>
      <c r="CH201">
        <v>56.5</v>
      </c>
      <c r="CI201">
        <f t="shared" si="274"/>
        <v>138</v>
      </c>
      <c r="CJ201" t="s">
        <v>252</v>
      </c>
      <c r="CK201" s="11">
        <f t="shared" si="275"/>
        <v>100</v>
      </c>
      <c r="CL201">
        <v>31</v>
      </c>
      <c r="CM201">
        <f t="shared" si="276"/>
        <v>102</v>
      </c>
      <c r="CN201" t="s">
        <v>1811</v>
      </c>
      <c r="CO201" s="11">
        <f t="shared" si="277"/>
        <v>122.85714285714286</v>
      </c>
      <c r="CP201">
        <v>28</v>
      </c>
      <c r="CQ201">
        <f t="shared" si="278"/>
        <v>215</v>
      </c>
      <c r="CR201" t="s">
        <v>405</v>
      </c>
      <c r="CS201" s="11">
        <f t="shared" si="279"/>
        <v>60.317460317460316</v>
      </c>
      <c r="CT201">
        <v>52</v>
      </c>
      <c r="CU201">
        <f t="shared" si="280"/>
        <v>163</v>
      </c>
      <c r="CV201" t="s">
        <v>406</v>
      </c>
      <c r="CW201" s="11">
        <f t="shared" si="281"/>
        <v>106.66666666666667</v>
      </c>
      <c r="CX201">
        <v>87</v>
      </c>
      <c r="CY201">
        <f t="shared" si="282"/>
        <v>215</v>
      </c>
      <c r="CZ201" t="s">
        <v>562</v>
      </c>
      <c r="DA201" s="11">
        <f t="shared" si="283"/>
        <v>102.53968253968254</v>
      </c>
      <c r="DB201">
        <v>89</v>
      </c>
      <c r="DC201">
        <f t="shared" si="284"/>
        <v>179</v>
      </c>
      <c r="DD201" t="s">
        <v>123</v>
      </c>
      <c r="DE201" s="11">
        <f t="shared" si="285"/>
        <v>103.49206349206349</v>
      </c>
      <c r="DF201">
        <v>65.5</v>
      </c>
      <c r="DG201">
        <f t="shared" si="286"/>
        <v>138</v>
      </c>
      <c r="DH201" t="s">
        <v>252</v>
      </c>
      <c r="DI201" s="11">
        <f t="shared" si="287"/>
        <v>114.60317460317461</v>
      </c>
      <c r="DJ201">
        <v>36</v>
      </c>
      <c r="DK201">
        <f t="shared" si="288"/>
        <v>174</v>
      </c>
      <c r="DL201" t="s">
        <v>1811</v>
      </c>
      <c r="DM201" s="11">
        <f t="shared" si="289"/>
        <v>115.87301587301587</v>
      </c>
      <c r="DN201">
        <v>58</v>
      </c>
      <c r="DO201">
        <f t="shared" si="290"/>
        <v>90</v>
      </c>
      <c r="DP201" t="s">
        <v>405</v>
      </c>
      <c r="DQ201" s="11">
        <f t="shared" si="291"/>
        <v>102.22222222222223</v>
      </c>
      <c r="DR201">
        <v>40</v>
      </c>
      <c r="DS201">
        <f t="shared" si="292"/>
        <v>184</v>
      </c>
      <c r="DT201" t="s">
        <v>127</v>
      </c>
      <c r="DU201" s="11">
        <f t="shared" si="293"/>
        <v>69.523809523809518</v>
      </c>
      <c r="DV201">
        <v>79</v>
      </c>
      <c r="DW201">
        <f t="shared" si="294"/>
        <v>223</v>
      </c>
      <c r="DX201" t="s">
        <v>402</v>
      </c>
      <c r="DY201" s="11">
        <f t="shared" si="295"/>
        <v>101.26984126984127</v>
      </c>
      <c r="DZ201">
        <v>68</v>
      </c>
      <c r="EA201">
        <f t="shared" si="296"/>
        <v>190</v>
      </c>
      <c r="EB201" t="s">
        <v>123</v>
      </c>
      <c r="EC201" s="11">
        <f t="shared" si="297"/>
        <v>133.33333333333331</v>
      </c>
      <c r="ED201">
        <v>62.5</v>
      </c>
      <c r="EE201">
        <f t="shared" si="298"/>
        <v>184</v>
      </c>
      <c r="EF201" t="s">
        <v>252</v>
      </c>
      <c r="EG201" s="11">
        <f t="shared" si="299"/>
        <v>94.920634920634924</v>
      </c>
      <c r="EH201">
        <v>29</v>
      </c>
      <c r="EI201">
        <f t="shared" si="300"/>
        <v>224</v>
      </c>
      <c r="EJ201" t="s">
        <v>1811</v>
      </c>
      <c r="EK201" s="11">
        <f t="shared" si="301"/>
        <v>123.49206349206349</v>
      </c>
      <c r="EL201">
        <v>55</v>
      </c>
      <c r="EM201">
        <f t="shared" si="302"/>
        <v>97</v>
      </c>
      <c r="EN201" t="s">
        <v>405</v>
      </c>
      <c r="EO201" s="11">
        <f t="shared" si="303"/>
        <v>128.57142857142856</v>
      </c>
      <c r="EP201">
        <v>59</v>
      </c>
      <c r="EQ201">
        <f t="shared" si="304"/>
        <v>88</v>
      </c>
      <c r="ER201" t="s">
        <v>1802</v>
      </c>
      <c r="ES201" s="11">
        <f t="shared" si="305"/>
        <v>144.76190476190476</v>
      </c>
      <c r="ET201">
        <v>97</v>
      </c>
      <c r="EU201">
        <f t="shared" si="306"/>
        <v>227</v>
      </c>
      <c r="EV201">
        <v>67</v>
      </c>
      <c r="EW201">
        <f t="shared" si="307"/>
        <v>295</v>
      </c>
      <c r="EX201">
        <v>95</v>
      </c>
      <c r="EY201">
        <f t="shared" si="308"/>
        <v>168</v>
      </c>
      <c r="EZ201">
        <v>27</v>
      </c>
      <c r="FA201">
        <f t="shared" si="309"/>
        <v>298</v>
      </c>
      <c r="FB201">
        <v>27</v>
      </c>
      <c r="FC201">
        <f t="shared" si="310"/>
        <v>187</v>
      </c>
      <c r="FD201">
        <v>32</v>
      </c>
      <c r="FE201">
        <f t="shared" si="311"/>
        <v>229</v>
      </c>
    </row>
    <row r="202" spans="1:161" x14ac:dyDescent="0.2">
      <c r="A202" t="s">
        <v>632</v>
      </c>
      <c r="B202" t="s">
        <v>633</v>
      </c>
      <c r="C202" t="s">
        <v>560</v>
      </c>
      <c r="D202" t="s">
        <v>17</v>
      </c>
      <c r="E202" t="s">
        <v>634</v>
      </c>
      <c r="F202">
        <v>97</v>
      </c>
      <c r="G202">
        <f t="shared" si="234"/>
        <v>244</v>
      </c>
      <c r="H202" t="s">
        <v>562</v>
      </c>
      <c r="I202" s="11">
        <f t="shared" si="235"/>
        <v>79.047619047619051</v>
      </c>
      <c r="J202">
        <v>90</v>
      </c>
      <c r="K202">
        <f t="shared" si="236"/>
        <v>132</v>
      </c>
      <c r="L202" t="s">
        <v>123</v>
      </c>
      <c r="M202" s="11">
        <f t="shared" si="237"/>
        <v>113.33333333333333</v>
      </c>
      <c r="N202">
        <v>86</v>
      </c>
      <c r="O202" s="12">
        <f t="shared" si="238"/>
        <v>147</v>
      </c>
      <c r="P202" t="s">
        <v>252</v>
      </c>
      <c r="Q202" s="11">
        <f t="shared" si="239"/>
        <v>119.68253968253968</v>
      </c>
      <c r="R202">
        <v>53</v>
      </c>
      <c r="S202">
        <f t="shared" si="240"/>
        <v>132</v>
      </c>
      <c r="T202" t="s">
        <v>125</v>
      </c>
      <c r="U202" s="11">
        <f t="shared" si="241"/>
        <v>102.22222222222223</v>
      </c>
      <c r="V202">
        <v>66</v>
      </c>
      <c r="W202">
        <f t="shared" si="242"/>
        <v>65</v>
      </c>
      <c r="X202" t="s">
        <v>405</v>
      </c>
      <c r="Y202" s="11">
        <f t="shared" si="243"/>
        <v>108.88888888888889</v>
      </c>
      <c r="Z202">
        <v>72.5</v>
      </c>
      <c r="AA202">
        <f t="shared" si="244"/>
        <v>72</v>
      </c>
      <c r="AB202" t="s">
        <v>406</v>
      </c>
      <c r="AC202" s="11">
        <f t="shared" si="245"/>
        <v>106.66666666666667</v>
      </c>
      <c r="AD202">
        <v>98</v>
      </c>
      <c r="AE202">
        <f t="shared" si="246"/>
        <v>178</v>
      </c>
      <c r="AF202" t="s">
        <v>562</v>
      </c>
      <c r="AG202" s="11">
        <f t="shared" si="247"/>
        <v>86.984126984126988</v>
      </c>
      <c r="AH202">
        <v>82.5</v>
      </c>
      <c r="AI202">
        <f t="shared" si="248"/>
        <v>174</v>
      </c>
      <c r="AJ202" t="s">
        <v>123</v>
      </c>
      <c r="AK202" s="11">
        <f t="shared" si="249"/>
        <v>56.825396825396822</v>
      </c>
      <c r="AL202">
        <v>56</v>
      </c>
      <c r="AM202">
        <f t="shared" si="250"/>
        <v>209</v>
      </c>
      <c r="AN202" t="s">
        <v>252</v>
      </c>
      <c r="AO202" s="11">
        <f t="shared" si="251"/>
        <v>110.15873015873015</v>
      </c>
      <c r="AP202">
        <v>35</v>
      </c>
      <c r="AQ202">
        <f t="shared" si="252"/>
        <v>139</v>
      </c>
      <c r="AR202" t="s">
        <v>125</v>
      </c>
      <c r="AS202" s="11">
        <f t="shared" si="253"/>
        <v>79.047619047619051</v>
      </c>
      <c r="AT202">
        <v>57</v>
      </c>
      <c r="AU202">
        <f t="shared" si="254"/>
        <v>58</v>
      </c>
      <c r="AV202" t="s">
        <v>405</v>
      </c>
      <c r="AW202" s="11">
        <f t="shared" si="255"/>
        <v>115.87301587301587</v>
      </c>
      <c r="AX202">
        <v>55</v>
      </c>
      <c r="AY202">
        <f t="shared" si="256"/>
        <v>93</v>
      </c>
      <c r="AZ202" t="s">
        <v>406</v>
      </c>
      <c r="BA202" s="11">
        <f t="shared" si="257"/>
        <v>111.11111111111111</v>
      </c>
      <c r="BB202">
        <v>89</v>
      </c>
      <c r="BC202">
        <f t="shared" si="258"/>
        <v>137</v>
      </c>
      <c r="BD202" t="s">
        <v>562</v>
      </c>
      <c r="BE202" s="11">
        <f t="shared" si="259"/>
        <v>103.17460317460318</v>
      </c>
      <c r="BF202">
        <v>116</v>
      </c>
      <c r="BG202">
        <f t="shared" si="260"/>
        <v>38</v>
      </c>
      <c r="BH202" t="s">
        <v>123</v>
      </c>
      <c r="BI202" s="11">
        <f t="shared" si="261"/>
        <v>110.7936507936508</v>
      </c>
      <c r="BJ202">
        <v>60.5</v>
      </c>
      <c r="BK202">
        <f t="shared" si="262"/>
        <v>241</v>
      </c>
      <c r="BL202" t="s">
        <v>252</v>
      </c>
      <c r="BM202" s="11">
        <f t="shared" si="263"/>
        <v>108.88888888888889</v>
      </c>
      <c r="BN202">
        <v>41</v>
      </c>
      <c r="BO202">
        <f t="shared" si="264"/>
        <v>73</v>
      </c>
      <c r="BP202" t="s">
        <v>22</v>
      </c>
      <c r="BQ202" s="11">
        <f t="shared" si="265"/>
        <v>106.98412698412699</v>
      </c>
      <c r="BR202">
        <v>41</v>
      </c>
      <c r="BS202" s="12">
        <f t="shared" si="266"/>
        <v>108</v>
      </c>
      <c r="BT202" t="s">
        <v>405</v>
      </c>
      <c r="BU202" s="11">
        <f t="shared" si="267"/>
        <v>108.88888888888889</v>
      </c>
      <c r="BV202">
        <v>59</v>
      </c>
      <c r="BW202">
        <f t="shared" si="268"/>
        <v>128</v>
      </c>
      <c r="BX202" t="s">
        <v>406</v>
      </c>
      <c r="BY202" s="11">
        <f t="shared" si="269"/>
        <v>94.285714285714292</v>
      </c>
      <c r="BZ202">
        <v>92</v>
      </c>
      <c r="CA202">
        <f t="shared" si="270"/>
        <v>147</v>
      </c>
      <c r="CB202" t="s">
        <v>562</v>
      </c>
      <c r="CC202" s="11">
        <f t="shared" si="271"/>
        <v>143.49206349206349</v>
      </c>
      <c r="CD202">
        <v>101</v>
      </c>
      <c r="CE202">
        <f t="shared" si="272"/>
        <v>72</v>
      </c>
      <c r="CF202" t="s">
        <v>123</v>
      </c>
      <c r="CG202" s="11">
        <f t="shared" si="273"/>
        <v>120.63492063492063</v>
      </c>
      <c r="CH202">
        <v>36.5</v>
      </c>
      <c r="CI202">
        <f t="shared" si="274"/>
        <v>269</v>
      </c>
      <c r="CJ202" t="s">
        <v>252</v>
      </c>
      <c r="CK202" s="11">
        <f t="shared" si="275"/>
        <v>75.555555555555557</v>
      </c>
      <c r="CL202">
        <v>33</v>
      </c>
      <c r="CM202">
        <f t="shared" si="276"/>
        <v>95</v>
      </c>
      <c r="CN202" t="s">
        <v>1811</v>
      </c>
      <c r="CO202" s="11">
        <f t="shared" si="277"/>
        <v>111.74603174603175</v>
      </c>
      <c r="CP202">
        <v>36</v>
      </c>
      <c r="CQ202">
        <f t="shared" si="278"/>
        <v>136</v>
      </c>
      <c r="CR202" t="s">
        <v>405</v>
      </c>
      <c r="CS202" s="11">
        <f t="shared" si="279"/>
        <v>89.206349206349202</v>
      </c>
      <c r="CT202">
        <v>58</v>
      </c>
      <c r="CU202">
        <f t="shared" si="280"/>
        <v>110</v>
      </c>
      <c r="CV202" t="s">
        <v>406</v>
      </c>
      <c r="CW202" s="11">
        <f t="shared" si="281"/>
        <v>85.714285714285722</v>
      </c>
      <c r="CX202">
        <v>79</v>
      </c>
      <c r="CY202">
        <f t="shared" si="282"/>
        <v>284</v>
      </c>
      <c r="CZ202" t="s">
        <v>562</v>
      </c>
      <c r="DA202" s="11">
        <f t="shared" si="283"/>
        <v>102.53968253968254</v>
      </c>
      <c r="DB202">
        <v>96</v>
      </c>
      <c r="DC202">
        <f t="shared" si="284"/>
        <v>137</v>
      </c>
      <c r="DD202" t="s">
        <v>123</v>
      </c>
      <c r="DE202" s="11">
        <f t="shared" si="285"/>
        <v>92.38095238095238</v>
      </c>
      <c r="DF202">
        <v>51</v>
      </c>
      <c r="DG202">
        <f t="shared" si="286"/>
        <v>192</v>
      </c>
      <c r="DH202" t="s">
        <v>252</v>
      </c>
      <c r="DI202" s="11">
        <f t="shared" si="287"/>
        <v>92.698412698412696</v>
      </c>
      <c r="DJ202">
        <v>42</v>
      </c>
      <c r="DK202">
        <f t="shared" si="288"/>
        <v>132</v>
      </c>
      <c r="DL202" t="s">
        <v>1811</v>
      </c>
      <c r="DM202" s="11">
        <f t="shared" si="289"/>
        <v>118.41269841269842</v>
      </c>
      <c r="DN202">
        <v>56</v>
      </c>
      <c r="DO202">
        <f t="shared" si="290"/>
        <v>102</v>
      </c>
      <c r="DP202" t="s">
        <v>405</v>
      </c>
      <c r="DQ202" s="11">
        <f t="shared" si="291"/>
        <v>86.031746031746025</v>
      </c>
      <c r="DR202">
        <v>56</v>
      </c>
      <c r="DS202">
        <f t="shared" si="292"/>
        <v>65</v>
      </c>
      <c r="DT202" t="s">
        <v>127</v>
      </c>
      <c r="DU202" s="11">
        <f t="shared" si="293"/>
        <v>120.63492063492063</v>
      </c>
      <c r="DV202">
        <v>69.5</v>
      </c>
      <c r="DW202">
        <f t="shared" si="294"/>
        <v>292</v>
      </c>
      <c r="DX202" t="s">
        <v>402</v>
      </c>
      <c r="DY202" s="11">
        <f t="shared" si="295"/>
        <v>102.85714285714286</v>
      </c>
      <c r="DZ202">
        <v>78</v>
      </c>
      <c r="EA202">
        <f t="shared" si="296"/>
        <v>113</v>
      </c>
      <c r="EB202" t="s">
        <v>123</v>
      </c>
      <c r="EC202" s="11">
        <f t="shared" si="297"/>
        <v>119.04761904761905</v>
      </c>
      <c r="ED202">
        <v>65</v>
      </c>
      <c r="EE202">
        <f t="shared" si="298"/>
        <v>169</v>
      </c>
      <c r="EF202" t="s">
        <v>252</v>
      </c>
      <c r="EG202" s="11">
        <f t="shared" si="299"/>
        <v>111.42857142857143</v>
      </c>
      <c r="EH202">
        <v>34</v>
      </c>
      <c r="EI202">
        <f t="shared" si="300"/>
        <v>190</v>
      </c>
      <c r="EJ202" t="s">
        <v>1811</v>
      </c>
      <c r="EK202" s="11">
        <f t="shared" si="301"/>
        <v>107.3015873015873</v>
      </c>
      <c r="EL202">
        <v>62</v>
      </c>
      <c r="EM202">
        <f t="shared" si="302"/>
        <v>58</v>
      </c>
      <c r="EN202" t="s">
        <v>405</v>
      </c>
      <c r="EO202" s="11">
        <f t="shared" si="303"/>
        <v>126.03174603174604</v>
      </c>
      <c r="EP202">
        <v>51.5</v>
      </c>
      <c r="EQ202">
        <f t="shared" si="304"/>
        <v>130</v>
      </c>
      <c r="ER202" t="s">
        <v>1802</v>
      </c>
      <c r="ES202" s="11">
        <f t="shared" si="305"/>
        <v>127.93650793650794</v>
      </c>
      <c r="ET202">
        <v>86</v>
      </c>
      <c r="EU202">
        <f t="shared" si="306"/>
        <v>301</v>
      </c>
      <c r="EV202">
        <v>92</v>
      </c>
      <c r="EW202">
        <f t="shared" si="307"/>
        <v>173</v>
      </c>
      <c r="EX202">
        <v>87</v>
      </c>
      <c r="EY202">
        <f t="shared" si="308"/>
        <v>205</v>
      </c>
      <c r="EZ202">
        <v>36</v>
      </c>
      <c r="FA202">
        <f t="shared" si="309"/>
        <v>213</v>
      </c>
      <c r="FB202">
        <v>29</v>
      </c>
      <c r="FC202">
        <f t="shared" si="310"/>
        <v>140</v>
      </c>
      <c r="FD202">
        <v>33</v>
      </c>
      <c r="FE202">
        <f t="shared" si="311"/>
        <v>218</v>
      </c>
    </row>
    <row r="203" spans="1:161" x14ac:dyDescent="0.2">
      <c r="A203" t="s">
        <v>635</v>
      </c>
      <c r="B203" t="s">
        <v>636</v>
      </c>
      <c r="C203" t="s">
        <v>560</v>
      </c>
      <c r="D203" t="s">
        <v>17</v>
      </c>
      <c r="E203" t="s">
        <v>637</v>
      </c>
      <c r="F203">
        <v>97</v>
      </c>
      <c r="G203">
        <f t="shared" si="234"/>
        <v>244</v>
      </c>
      <c r="H203" t="s">
        <v>562</v>
      </c>
      <c r="I203" s="11">
        <f t="shared" si="235"/>
        <v>85.079365079365076</v>
      </c>
      <c r="J203">
        <v>69</v>
      </c>
      <c r="K203">
        <f t="shared" si="236"/>
        <v>250</v>
      </c>
      <c r="L203" t="s">
        <v>123</v>
      </c>
      <c r="M203" s="11">
        <f t="shared" si="237"/>
        <v>59.047619047619051</v>
      </c>
      <c r="N203">
        <v>43</v>
      </c>
      <c r="O203" s="12">
        <f t="shared" si="238"/>
        <v>282</v>
      </c>
      <c r="P203" t="s">
        <v>252</v>
      </c>
      <c r="Q203" s="11">
        <f t="shared" si="239"/>
        <v>93.968253968253975</v>
      </c>
      <c r="R203">
        <v>55.5</v>
      </c>
      <c r="S203">
        <f t="shared" si="240"/>
        <v>109</v>
      </c>
      <c r="T203" t="s">
        <v>125</v>
      </c>
      <c r="U203" s="11">
        <f t="shared" si="241"/>
        <v>86.349206349206355</v>
      </c>
      <c r="V203">
        <v>28.5</v>
      </c>
      <c r="W203">
        <f t="shared" si="242"/>
        <v>298</v>
      </c>
      <c r="X203" t="s">
        <v>405</v>
      </c>
      <c r="Y203" s="11">
        <f t="shared" si="243"/>
        <v>74.603174603174608</v>
      </c>
      <c r="Z203">
        <v>68</v>
      </c>
      <c r="AA203">
        <f t="shared" si="244"/>
        <v>117</v>
      </c>
      <c r="AB203" t="s">
        <v>406</v>
      </c>
      <c r="AC203" s="11">
        <f t="shared" si="245"/>
        <v>132.06349206349205</v>
      </c>
      <c r="AD203">
        <v>97</v>
      </c>
      <c r="AE203">
        <f t="shared" si="246"/>
        <v>197</v>
      </c>
      <c r="AF203" t="s">
        <v>562</v>
      </c>
      <c r="AG203" s="11">
        <f t="shared" si="247"/>
        <v>89.206349206349202</v>
      </c>
      <c r="AH203">
        <v>90</v>
      </c>
      <c r="AI203">
        <f t="shared" si="248"/>
        <v>121</v>
      </c>
      <c r="AJ203" t="s">
        <v>123</v>
      </c>
      <c r="AK203" s="11">
        <f t="shared" si="249"/>
        <v>147.30158730158729</v>
      </c>
      <c r="AL203">
        <v>43</v>
      </c>
      <c r="AM203">
        <f t="shared" si="250"/>
        <v>263</v>
      </c>
      <c r="AN203" t="s">
        <v>252</v>
      </c>
      <c r="AO203" s="11">
        <f t="shared" si="251"/>
        <v>97.142857142857139</v>
      </c>
      <c r="AP203">
        <v>47</v>
      </c>
      <c r="AQ203">
        <f t="shared" si="252"/>
        <v>66</v>
      </c>
      <c r="AR203" t="s">
        <v>125</v>
      </c>
      <c r="AS203" s="11">
        <f t="shared" si="253"/>
        <v>138.73015873015873</v>
      </c>
      <c r="AT203">
        <v>29</v>
      </c>
      <c r="AU203">
        <f t="shared" si="254"/>
        <v>256</v>
      </c>
      <c r="AV203" t="s">
        <v>405</v>
      </c>
      <c r="AW203" s="11">
        <f t="shared" si="255"/>
        <v>83.80952380952381</v>
      </c>
      <c r="AX203">
        <v>38</v>
      </c>
      <c r="AY203">
        <f t="shared" si="256"/>
        <v>218</v>
      </c>
      <c r="AZ203" t="s">
        <v>406</v>
      </c>
      <c r="BA203" s="11">
        <f t="shared" si="257"/>
        <v>102.53968253968254</v>
      </c>
      <c r="BB203">
        <v>87</v>
      </c>
      <c r="BC203">
        <f t="shared" si="258"/>
        <v>163</v>
      </c>
      <c r="BD203" t="s">
        <v>562</v>
      </c>
      <c r="BE203" s="11">
        <f t="shared" si="259"/>
        <v>110.7936507936508</v>
      </c>
      <c r="BF203">
        <v>66</v>
      </c>
      <c r="BG203">
        <f t="shared" si="260"/>
        <v>270</v>
      </c>
      <c r="BH203" t="s">
        <v>123</v>
      </c>
      <c r="BI203" s="11">
        <f t="shared" si="261"/>
        <v>91.428571428571431</v>
      </c>
      <c r="BJ203">
        <v>55.5</v>
      </c>
      <c r="BK203">
        <f t="shared" si="262"/>
        <v>254</v>
      </c>
      <c r="BL203" t="s">
        <v>252</v>
      </c>
      <c r="BM203" s="11">
        <f t="shared" si="263"/>
        <v>103.80952380952381</v>
      </c>
      <c r="BN203">
        <v>27</v>
      </c>
      <c r="BO203">
        <f t="shared" si="264"/>
        <v>188</v>
      </c>
      <c r="BP203" t="s">
        <v>22</v>
      </c>
      <c r="BQ203" s="11">
        <f t="shared" si="265"/>
        <v>88.253968253968253</v>
      </c>
      <c r="BR203">
        <v>30</v>
      </c>
      <c r="BS203" s="12">
        <f t="shared" si="266"/>
        <v>205</v>
      </c>
      <c r="BT203" t="s">
        <v>405</v>
      </c>
      <c r="BU203" s="11">
        <f t="shared" si="267"/>
        <v>84.444444444444443</v>
      </c>
      <c r="BV203">
        <v>44</v>
      </c>
      <c r="BW203">
        <f t="shared" si="268"/>
        <v>226</v>
      </c>
      <c r="BX203" t="s">
        <v>406</v>
      </c>
      <c r="BY203" s="11">
        <f t="shared" si="269"/>
        <v>67.61904761904762</v>
      </c>
      <c r="BZ203">
        <v>87</v>
      </c>
      <c r="CA203">
        <f t="shared" si="270"/>
        <v>197</v>
      </c>
      <c r="CB203" t="s">
        <v>562</v>
      </c>
      <c r="CC203" s="11">
        <f t="shared" si="271"/>
        <v>130.79365079365078</v>
      </c>
      <c r="CD203">
        <v>70</v>
      </c>
      <c r="CE203">
        <f t="shared" si="272"/>
        <v>243</v>
      </c>
      <c r="CF203" t="s">
        <v>123</v>
      </c>
      <c r="CG203" s="11">
        <f t="shared" si="273"/>
        <v>63.17460317460317</v>
      </c>
      <c r="CH203">
        <v>37.5</v>
      </c>
      <c r="CI203">
        <f t="shared" si="274"/>
        <v>266</v>
      </c>
      <c r="CJ203" t="s">
        <v>252</v>
      </c>
      <c r="CK203" s="11">
        <f t="shared" si="275"/>
        <v>96.825396825396822</v>
      </c>
      <c r="CL203">
        <v>25</v>
      </c>
      <c r="CM203">
        <f t="shared" si="276"/>
        <v>151</v>
      </c>
      <c r="CN203" t="s">
        <v>1811</v>
      </c>
      <c r="CO203" s="11">
        <f t="shared" si="277"/>
        <v>100.31746031746032</v>
      </c>
      <c r="CP203">
        <v>34</v>
      </c>
      <c r="CQ203">
        <f t="shared" si="278"/>
        <v>156</v>
      </c>
      <c r="CR203" t="s">
        <v>405</v>
      </c>
      <c r="CS203" s="11">
        <f t="shared" si="279"/>
        <v>140.3174603174603</v>
      </c>
      <c r="CT203">
        <v>56</v>
      </c>
      <c r="CU203">
        <f t="shared" si="280"/>
        <v>124</v>
      </c>
      <c r="CV203" t="s">
        <v>406</v>
      </c>
      <c r="CW203" s="11">
        <f t="shared" si="281"/>
        <v>138.0952380952381</v>
      </c>
      <c r="CX203">
        <v>78</v>
      </c>
      <c r="CY203">
        <f t="shared" si="282"/>
        <v>294</v>
      </c>
      <c r="CZ203" t="s">
        <v>562</v>
      </c>
      <c r="DA203" s="11">
        <f t="shared" si="283"/>
        <v>95.238095238095241</v>
      </c>
      <c r="DB203">
        <v>99</v>
      </c>
      <c r="DC203">
        <f t="shared" si="284"/>
        <v>127</v>
      </c>
      <c r="DD203" t="s">
        <v>123</v>
      </c>
      <c r="DE203" s="11">
        <f t="shared" si="285"/>
        <v>127.61904761904762</v>
      </c>
      <c r="DF203">
        <v>38</v>
      </c>
      <c r="DG203">
        <f t="shared" si="286"/>
        <v>256</v>
      </c>
      <c r="DH203" t="s">
        <v>252</v>
      </c>
      <c r="DI203" s="11">
        <f t="shared" si="287"/>
        <v>105.07936507936508</v>
      </c>
      <c r="DJ203">
        <v>39</v>
      </c>
      <c r="DK203">
        <f t="shared" si="288"/>
        <v>152</v>
      </c>
      <c r="DL203" t="s">
        <v>1811</v>
      </c>
      <c r="DM203" s="11">
        <f t="shared" si="289"/>
        <v>119.68253968253968</v>
      </c>
      <c r="DN203">
        <v>30</v>
      </c>
      <c r="DO203">
        <f t="shared" si="290"/>
        <v>283</v>
      </c>
      <c r="DP203" t="s">
        <v>405</v>
      </c>
      <c r="DQ203" s="11">
        <f t="shared" si="291"/>
        <v>90.158730158730151</v>
      </c>
      <c r="DR203">
        <v>32</v>
      </c>
      <c r="DS203">
        <f t="shared" si="292"/>
        <v>244</v>
      </c>
      <c r="DT203" t="s">
        <v>127</v>
      </c>
      <c r="DU203" s="11">
        <f t="shared" si="293"/>
        <v>82.222222222222229</v>
      </c>
      <c r="DV203">
        <v>71.5</v>
      </c>
      <c r="DW203">
        <f t="shared" si="294"/>
        <v>279</v>
      </c>
      <c r="DX203" t="s">
        <v>402</v>
      </c>
      <c r="DY203" s="11">
        <f t="shared" si="295"/>
        <v>90.793650793650798</v>
      </c>
      <c r="DZ203">
        <v>65</v>
      </c>
      <c r="EA203">
        <f t="shared" si="296"/>
        <v>214</v>
      </c>
      <c r="EB203" t="s">
        <v>123</v>
      </c>
      <c r="EC203" s="11">
        <f t="shared" si="297"/>
        <v>83.174603174603178</v>
      </c>
      <c r="ED203">
        <v>44.5</v>
      </c>
      <c r="EE203">
        <f t="shared" si="298"/>
        <v>272</v>
      </c>
      <c r="EF203" t="s">
        <v>252</v>
      </c>
      <c r="EG203" s="11">
        <f t="shared" si="299"/>
        <v>104.76190476190476</v>
      </c>
      <c r="EH203">
        <v>30</v>
      </c>
      <c r="EI203">
        <f t="shared" si="300"/>
        <v>214</v>
      </c>
      <c r="EJ203" t="s">
        <v>1811</v>
      </c>
      <c r="EK203" s="11">
        <f t="shared" si="301"/>
        <v>104.12698412698413</v>
      </c>
      <c r="EL203">
        <v>36</v>
      </c>
      <c r="EM203">
        <f t="shared" si="302"/>
        <v>252</v>
      </c>
      <c r="EN203" t="s">
        <v>405</v>
      </c>
      <c r="EO203" s="11">
        <f t="shared" si="303"/>
        <v>110.47619047619048</v>
      </c>
      <c r="EP203">
        <v>42</v>
      </c>
      <c r="EQ203">
        <f t="shared" si="304"/>
        <v>188</v>
      </c>
      <c r="ER203" t="s">
        <v>1802</v>
      </c>
      <c r="ES203" s="11">
        <f t="shared" si="305"/>
        <v>90.158730158730151</v>
      </c>
      <c r="ET203">
        <v>95</v>
      </c>
      <c r="EU203">
        <f t="shared" si="306"/>
        <v>250</v>
      </c>
      <c r="EV203">
        <v>93</v>
      </c>
      <c r="EW203">
        <f t="shared" si="307"/>
        <v>161</v>
      </c>
      <c r="EX203">
        <v>52</v>
      </c>
      <c r="EY203">
        <f t="shared" si="308"/>
        <v>287</v>
      </c>
      <c r="EZ203">
        <v>35</v>
      </c>
      <c r="FA203">
        <f t="shared" si="309"/>
        <v>227</v>
      </c>
      <c r="FB203">
        <v>18</v>
      </c>
      <c r="FC203">
        <f t="shared" si="310"/>
        <v>285</v>
      </c>
      <c r="FD203">
        <v>36</v>
      </c>
      <c r="FE203">
        <f t="shared" si="311"/>
        <v>157</v>
      </c>
    </row>
    <row r="204" spans="1:161" x14ac:dyDescent="0.2">
      <c r="A204" t="s">
        <v>638</v>
      </c>
      <c r="B204" t="s">
        <v>639</v>
      </c>
      <c r="C204" t="s">
        <v>560</v>
      </c>
      <c r="D204" t="s">
        <v>17</v>
      </c>
      <c r="E204" t="s">
        <v>640</v>
      </c>
      <c r="F204">
        <v>100</v>
      </c>
      <c r="G204">
        <f t="shared" si="234"/>
        <v>208</v>
      </c>
      <c r="H204" t="s">
        <v>562</v>
      </c>
      <c r="I204" s="11">
        <f t="shared" si="235"/>
        <v>103.80952380952381</v>
      </c>
      <c r="J204">
        <v>122</v>
      </c>
      <c r="K204">
        <f t="shared" si="236"/>
        <v>5</v>
      </c>
      <c r="L204" t="s">
        <v>123</v>
      </c>
      <c r="M204" s="11">
        <f t="shared" si="237"/>
        <v>105.07936507936508</v>
      </c>
      <c r="N204">
        <v>100</v>
      </c>
      <c r="O204" s="12">
        <f t="shared" si="238"/>
        <v>85</v>
      </c>
      <c r="P204" t="s">
        <v>252</v>
      </c>
      <c r="Q204" s="11">
        <f t="shared" si="239"/>
        <v>83.174603174603178</v>
      </c>
      <c r="R204">
        <v>68.5</v>
      </c>
      <c r="S204">
        <f t="shared" si="240"/>
        <v>36</v>
      </c>
      <c r="T204" t="s">
        <v>125</v>
      </c>
      <c r="U204" s="11">
        <f t="shared" si="241"/>
        <v>92.38095238095238</v>
      </c>
      <c r="V204">
        <v>64.5</v>
      </c>
      <c r="W204">
        <f t="shared" si="242"/>
        <v>79</v>
      </c>
      <c r="X204" t="s">
        <v>405</v>
      </c>
      <c r="Y204" s="11">
        <f t="shared" si="243"/>
        <v>144.12698412698413</v>
      </c>
      <c r="Z204">
        <v>73.5</v>
      </c>
      <c r="AA204">
        <f t="shared" si="244"/>
        <v>64</v>
      </c>
      <c r="AB204" t="s">
        <v>406</v>
      </c>
      <c r="AC204" s="11">
        <f t="shared" si="245"/>
        <v>148.88888888888889</v>
      </c>
      <c r="AD204">
        <v>95</v>
      </c>
      <c r="AE204">
        <f t="shared" si="246"/>
        <v>220</v>
      </c>
      <c r="AF204" t="s">
        <v>562</v>
      </c>
      <c r="AG204" s="11">
        <f t="shared" si="247"/>
        <v>59.047619047619051</v>
      </c>
      <c r="AH204">
        <v>113</v>
      </c>
      <c r="AI204">
        <f t="shared" si="248"/>
        <v>21</v>
      </c>
      <c r="AJ204" t="s">
        <v>123</v>
      </c>
      <c r="AK204" s="11">
        <f t="shared" si="249"/>
        <v>100</v>
      </c>
      <c r="AL204">
        <v>105.5</v>
      </c>
      <c r="AM204">
        <f t="shared" si="250"/>
        <v>32</v>
      </c>
      <c r="AN204" t="s">
        <v>252</v>
      </c>
      <c r="AO204" s="11">
        <f t="shared" si="251"/>
        <v>117.14285714285714</v>
      </c>
      <c r="AP204">
        <v>65</v>
      </c>
      <c r="AQ204">
        <f t="shared" si="252"/>
        <v>12</v>
      </c>
      <c r="AR204" t="s">
        <v>125</v>
      </c>
      <c r="AS204" s="11">
        <f t="shared" si="253"/>
        <v>104.76190476190476</v>
      </c>
      <c r="AT204">
        <v>45</v>
      </c>
      <c r="AU204">
        <f t="shared" si="254"/>
        <v>148</v>
      </c>
      <c r="AV204" t="s">
        <v>405</v>
      </c>
      <c r="AW204" s="11">
        <f t="shared" si="255"/>
        <v>71.428571428571431</v>
      </c>
      <c r="AX204">
        <v>38</v>
      </c>
      <c r="AY204">
        <f t="shared" si="256"/>
        <v>218</v>
      </c>
      <c r="AZ204" t="s">
        <v>406</v>
      </c>
      <c r="BA204" s="11">
        <f t="shared" si="257"/>
        <v>51.428571428571431</v>
      </c>
      <c r="BB204">
        <v>93</v>
      </c>
      <c r="BC204">
        <f t="shared" si="258"/>
        <v>91</v>
      </c>
      <c r="BD204" t="s">
        <v>562</v>
      </c>
      <c r="BE204" s="11">
        <f t="shared" si="259"/>
        <v>142.85714285714286</v>
      </c>
      <c r="BF204">
        <v>122</v>
      </c>
      <c r="BG204">
        <f t="shared" si="260"/>
        <v>21</v>
      </c>
      <c r="BH204" t="s">
        <v>123</v>
      </c>
      <c r="BI204" s="11">
        <f t="shared" si="261"/>
        <v>120.95238095238095</v>
      </c>
      <c r="BJ204">
        <v>94.5</v>
      </c>
      <c r="BK204">
        <f t="shared" si="262"/>
        <v>86</v>
      </c>
      <c r="BL204" t="s">
        <v>252</v>
      </c>
      <c r="BM204" s="11">
        <f t="shared" si="263"/>
        <v>89.523809523809518</v>
      </c>
      <c r="BN204">
        <v>52</v>
      </c>
      <c r="BO204">
        <f t="shared" si="264"/>
        <v>27</v>
      </c>
      <c r="BP204" t="s">
        <v>22</v>
      </c>
      <c r="BQ204" s="11">
        <f t="shared" si="265"/>
        <v>110.47619047619048</v>
      </c>
      <c r="BR204">
        <v>52</v>
      </c>
      <c r="BS204" s="12">
        <f t="shared" si="266"/>
        <v>58</v>
      </c>
      <c r="BT204" t="s">
        <v>405</v>
      </c>
      <c r="BU204" s="11">
        <f t="shared" si="267"/>
        <v>124.76190476190476</v>
      </c>
      <c r="BV204">
        <v>70</v>
      </c>
      <c r="BW204">
        <f t="shared" si="268"/>
        <v>65</v>
      </c>
      <c r="BX204" t="s">
        <v>406</v>
      </c>
      <c r="BY204" s="11">
        <f t="shared" si="269"/>
        <v>106.98412698412699</v>
      </c>
      <c r="BZ204">
        <v>83</v>
      </c>
      <c r="CA204">
        <f t="shared" si="270"/>
        <v>226</v>
      </c>
      <c r="CB204" t="s">
        <v>562</v>
      </c>
      <c r="CC204" s="11">
        <f t="shared" si="271"/>
        <v>99.047619047619051</v>
      </c>
      <c r="CD204">
        <v>98</v>
      </c>
      <c r="CE204">
        <f t="shared" si="272"/>
        <v>87</v>
      </c>
      <c r="CF204" t="s">
        <v>123</v>
      </c>
      <c r="CG204" s="11">
        <f t="shared" si="273"/>
        <v>90.476190476190482</v>
      </c>
      <c r="CH204">
        <v>75.5</v>
      </c>
      <c r="CI204">
        <f t="shared" si="274"/>
        <v>53</v>
      </c>
      <c r="CJ204" t="s">
        <v>252</v>
      </c>
      <c r="CK204" s="11">
        <f t="shared" si="275"/>
        <v>104.76190476190476</v>
      </c>
      <c r="CL204">
        <v>43</v>
      </c>
      <c r="CM204">
        <f t="shared" si="276"/>
        <v>60</v>
      </c>
      <c r="CN204" t="s">
        <v>1811</v>
      </c>
      <c r="CO204" s="11">
        <f t="shared" si="277"/>
        <v>99.047619047619051</v>
      </c>
      <c r="CP204">
        <v>36</v>
      </c>
      <c r="CQ204">
        <f t="shared" si="278"/>
        <v>136</v>
      </c>
      <c r="CR204" t="s">
        <v>405</v>
      </c>
      <c r="CS204" s="11">
        <f t="shared" si="279"/>
        <v>75.873015873015873</v>
      </c>
      <c r="CT204">
        <v>62</v>
      </c>
      <c r="CU204">
        <f t="shared" si="280"/>
        <v>87</v>
      </c>
      <c r="CV204" t="s">
        <v>406</v>
      </c>
      <c r="CW204" s="11">
        <f t="shared" si="281"/>
        <v>100.63492063492063</v>
      </c>
      <c r="CX204">
        <v>86</v>
      </c>
      <c r="CY204">
        <f t="shared" si="282"/>
        <v>223</v>
      </c>
      <c r="CZ204" t="s">
        <v>562</v>
      </c>
      <c r="DA204" s="11">
        <f t="shared" si="283"/>
        <v>93.968253968253975</v>
      </c>
      <c r="DB204">
        <v>112</v>
      </c>
      <c r="DC204">
        <f t="shared" si="284"/>
        <v>57</v>
      </c>
      <c r="DD204" t="s">
        <v>123</v>
      </c>
      <c r="DE204" s="11">
        <f t="shared" si="285"/>
        <v>100</v>
      </c>
      <c r="DF204">
        <v>83.5</v>
      </c>
      <c r="DG204">
        <f t="shared" si="286"/>
        <v>68</v>
      </c>
      <c r="DH204" t="s">
        <v>252</v>
      </c>
      <c r="DI204" s="11">
        <f t="shared" si="287"/>
        <v>107.3015873015873</v>
      </c>
      <c r="DJ204">
        <v>57</v>
      </c>
      <c r="DK204">
        <f t="shared" si="288"/>
        <v>57</v>
      </c>
      <c r="DL204" t="s">
        <v>1811</v>
      </c>
      <c r="DM204" s="11">
        <f t="shared" si="289"/>
        <v>90.158730158730151</v>
      </c>
      <c r="DN204">
        <v>63</v>
      </c>
      <c r="DO204">
        <f t="shared" si="290"/>
        <v>60</v>
      </c>
      <c r="DP204" t="s">
        <v>405</v>
      </c>
      <c r="DQ204" s="11">
        <f t="shared" si="291"/>
        <v>102.22222222222223</v>
      </c>
      <c r="DR204">
        <v>52</v>
      </c>
      <c r="DS204">
        <f t="shared" si="292"/>
        <v>89</v>
      </c>
      <c r="DT204" t="s">
        <v>127</v>
      </c>
      <c r="DU204" s="11">
        <f t="shared" si="293"/>
        <v>103.17460317460318</v>
      </c>
      <c r="DV204">
        <v>80.5</v>
      </c>
      <c r="DW204">
        <f t="shared" si="294"/>
        <v>204</v>
      </c>
      <c r="DX204" t="s">
        <v>402</v>
      </c>
      <c r="DY204" s="11">
        <f t="shared" si="295"/>
        <v>102.85714285714286</v>
      </c>
      <c r="DZ204">
        <v>87</v>
      </c>
      <c r="EA204">
        <f t="shared" si="296"/>
        <v>57</v>
      </c>
      <c r="EB204" t="s">
        <v>123</v>
      </c>
      <c r="EC204" s="11">
        <f t="shared" si="297"/>
        <v>121.5873015873016</v>
      </c>
      <c r="ED204">
        <v>79.5</v>
      </c>
      <c r="EE204">
        <f t="shared" si="298"/>
        <v>91</v>
      </c>
      <c r="EF204" t="s">
        <v>252</v>
      </c>
      <c r="EG204" s="11">
        <f t="shared" si="299"/>
        <v>97.142857142857139</v>
      </c>
      <c r="EH204">
        <v>61</v>
      </c>
      <c r="EI204">
        <f t="shared" si="300"/>
        <v>26</v>
      </c>
      <c r="EJ204" t="s">
        <v>1811</v>
      </c>
      <c r="EK204" s="11">
        <f t="shared" si="301"/>
        <v>135.87301587301587</v>
      </c>
      <c r="EL204">
        <v>60</v>
      </c>
      <c r="EM204">
        <f t="shared" si="302"/>
        <v>67</v>
      </c>
      <c r="EN204" t="s">
        <v>405</v>
      </c>
      <c r="EO204" s="11">
        <f t="shared" si="303"/>
        <v>117.14285714285714</v>
      </c>
      <c r="EP204">
        <v>57</v>
      </c>
      <c r="EQ204">
        <f t="shared" si="304"/>
        <v>99</v>
      </c>
      <c r="ER204" t="s">
        <v>1802</v>
      </c>
      <c r="ES204" s="11">
        <f t="shared" si="305"/>
        <v>141.26984126984127</v>
      </c>
      <c r="ET204">
        <v>98</v>
      </c>
      <c r="EU204">
        <f t="shared" si="306"/>
        <v>213</v>
      </c>
      <c r="EV204">
        <v>97</v>
      </c>
      <c r="EW204">
        <f t="shared" si="307"/>
        <v>125</v>
      </c>
      <c r="EX204">
        <v>118</v>
      </c>
      <c r="EY204">
        <f t="shared" si="308"/>
        <v>82</v>
      </c>
      <c r="EZ204">
        <v>41</v>
      </c>
      <c r="FA204">
        <f t="shared" si="309"/>
        <v>139</v>
      </c>
      <c r="FB204">
        <v>30</v>
      </c>
      <c r="FC204">
        <f t="shared" si="310"/>
        <v>121</v>
      </c>
      <c r="FD204">
        <v>32</v>
      </c>
      <c r="FE204">
        <f t="shared" si="311"/>
        <v>229</v>
      </c>
    </row>
    <row r="205" spans="1:161" x14ac:dyDescent="0.2">
      <c r="A205" t="s">
        <v>641</v>
      </c>
      <c r="B205" t="s">
        <v>642</v>
      </c>
      <c r="C205" t="s">
        <v>560</v>
      </c>
      <c r="D205" t="s">
        <v>17</v>
      </c>
      <c r="E205" t="s">
        <v>643</v>
      </c>
      <c r="F205">
        <v>106</v>
      </c>
      <c r="G205">
        <f t="shared" si="234"/>
        <v>119</v>
      </c>
      <c r="H205" t="s">
        <v>562</v>
      </c>
      <c r="I205" s="11">
        <f t="shared" si="235"/>
        <v>99.682539682539684</v>
      </c>
      <c r="J205">
        <v>95</v>
      </c>
      <c r="K205">
        <f t="shared" si="236"/>
        <v>96</v>
      </c>
      <c r="L205" t="s">
        <v>123</v>
      </c>
      <c r="M205" s="11">
        <f t="shared" si="237"/>
        <v>125.07936507936508</v>
      </c>
      <c r="N205">
        <v>64</v>
      </c>
      <c r="O205" s="12">
        <f t="shared" si="238"/>
        <v>240</v>
      </c>
      <c r="P205" t="s">
        <v>252</v>
      </c>
      <c r="Q205" s="11">
        <f t="shared" si="239"/>
        <v>86.666666666666671</v>
      </c>
      <c r="R205">
        <v>45</v>
      </c>
      <c r="S205">
        <f t="shared" si="240"/>
        <v>191</v>
      </c>
      <c r="T205" t="s">
        <v>125</v>
      </c>
      <c r="U205" s="11">
        <f t="shared" si="241"/>
        <v>126.98412698412699</v>
      </c>
      <c r="V205">
        <v>43.5</v>
      </c>
      <c r="W205">
        <f t="shared" si="242"/>
        <v>220</v>
      </c>
      <c r="X205" t="s">
        <v>405</v>
      </c>
      <c r="Y205" s="11">
        <f t="shared" si="243"/>
        <v>95.873015873015873</v>
      </c>
      <c r="Z205">
        <v>66</v>
      </c>
      <c r="AA205">
        <f t="shared" si="244"/>
        <v>144</v>
      </c>
      <c r="AB205" t="s">
        <v>406</v>
      </c>
      <c r="AC205" s="11">
        <f t="shared" si="245"/>
        <v>120</v>
      </c>
      <c r="AD205">
        <v>101.5</v>
      </c>
      <c r="AE205">
        <f t="shared" si="246"/>
        <v>118</v>
      </c>
      <c r="AF205" t="s">
        <v>562</v>
      </c>
      <c r="AG205" s="11">
        <f t="shared" si="247"/>
        <v>114.28571428571428</v>
      </c>
      <c r="AH205">
        <v>82</v>
      </c>
      <c r="AI205">
        <f t="shared" si="248"/>
        <v>175</v>
      </c>
      <c r="AJ205" t="s">
        <v>123</v>
      </c>
      <c r="AK205" s="11">
        <f t="shared" si="249"/>
        <v>87.61904761904762</v>
      </c>
      <c r="AL205">
        <v>58.5</v>
      </c>
      <c r="AM205">
        <f t="shared" si="250"/>
        <v>198</v>
      </c>
      <c r="AN205" t="s">
        <v>252</v>
      </c>
      <c r="AO205" s="11">
        <f t="shared" si="251"/>
        <v>99.365079365079367</v>
      </c>
      <c r="AP205">
        <v>17</v>
      </c>
      <c r="AQ205">
        <f t="shared" si="252"/>
        <v>276</v>
      </c>
      <c r="AR205" t="s">
        <v>125</v>
      </c>
      <c r="AS205" s="11">
        <f t="shared" si="253"/>
        <v>72.063492063492063</v>
      </c>
      <c r="AT205">
        <v>38</v>
      </c>
      <c r="AU205">
        <f t="shared" si="254"/>
        <v>202</v>
      </c>
      <c r="AV205" t="s">
        <v>405</v>
      </c>
      <c r="AW205" s="11">
        <f t="shared" si="255"/>
        <v>105.71428571428571</v>
      </c>
      <c r="AX205">
        <v>40</v>
      </c>
      <c r="AY205">
        <f t="shared" si="256"/>
        <v>207</v>
      </c>
      <c r="AZ205" t="s">
        <v>406</v>
      </c>
      <c r="BA205" s="11">
        <f t="shared" si="257"/>
        <v>100.31746031746032</v>
      </c>
      <c r="BB205">
        <v>87</v>
      </c>
      <c r="BC205">
        <f t="shared" si="258"/>
        <v>163</v>
      </c>
      <c r="BD205" t="s">
        <v>562</v>
      </c>
      <c r="BE205" s="11">
        <f t="shared" si="259"/>
        <v>127.93650793650794</v>
      </c>
      <c r="BF205">
        <v>96</v>
      </c>
      <c r="BG205">
        <f t="shared" si="260"/>
        <v>136</v>
      </c>
      <c r="BH205" t="s">
        <v>123</v>
      </c>
      <c r="BI205" s="11">
        <f t="shared" si="261"/>
        <v>113.65079365079364</v>
      </c>
      <c r="BJ205">
        <v>68.5</v>
      </c>
      <c r="BK205">
        <f t="shared" si="262"/>
        <v>196</v>
      </c>
      <c r="BL205" t="s">
        <v>252</v>
      </c>
      <c r="BM205" s="11">
        <f t="shared" si="263"/>
        <v>78.730158730158735</v>
      </c>
      <c r="BN205">
        <v>27</v>
      </c>
      <c r="BO205">
        <f t="shared" si="264"/>
        <v>188</v>
      </c>
      <c r="BP205" t="s">
        <v>22</v>
      </c>
      <c r="BQ205" s="11">
        <f t="shared" si="265"/>
        <v>113.01587301587301</v>
      </c>
      <c r="BR205">
        <v>28</v>
      </c>
      <c r="BS205" s="12">
        <f t="shared" si="266"/>
        <v>220</v>
      </c>
      <c r="BT205" t="s">
        <v>405</v>
      </c>
      <c r="BU205" s="11">
        <f t="shared" si="267"/>
        <v>126.98412698412699</v>
      </c>
      <c r="BV205">
        <v>46</v>
      </c>
      <c r="BW205">
        <f t="shared" si="268"/>
        <v>208</v>
      </c>
      <c r="BX205" t="s">
        <v>406</v>
      </c>
      <c r="BY205" s="11">
        <f t="shared" si="269"/>
        <v>114.28571428571428</v>
      </c>
      <c r="BZ205">
        <v>80</v>
      </c>
      <c r="CA205">
        <f t="shared" si="270"/>
        <v>251</v>
      </c>
      <c r="CB205" t="s">
        <v>562</v>
      </c>
      <c r="CC205" s="11">
        <f t="shared" si="271"/>
        <v>88.571428571428569</v>
      </c>
      <c r="CD205">
        <v>82</v>
      </c>
      <c r="CE205">
        <f t="shared" si="272"/>
        <v>179</v>
      </c>
      <c r="CF205" t="s">
        <v>123</v>
      </c>
      <c r="CG205" s="11">
        <f t="shared" si="273"/>
        <v>88.253968253968253</v>
      </c>
      <c r="CH205">
        <v>58.5</v>
      </c>
      <c r="CI205">
        <f t="shared" si="274"/>
        <v>129</v>
      </c>
      <c r="CJ205" t="s">
        <v>252</v>
      </c>
      <c r="CK205" s="11">
        <f t="shared" si="275"/>
        <v>93.650793650793645</v>
      </c>
      <c r="CL205">
        <v>19</v>
      </c>
      <c r="CM205">
        <f t="shared" si="276"/>
        <v>229</v>
      </c>
      <c r="CN205" t="s">
        <v>1811</v>
      </c>
      <c r="CO205" s="11">
        <f t="shared" si="277"/>
        <v>106.34920634920636</v>
      </c>
      <c r="CP205">
        <v>17</v>
      </c>
      <c r="CQ205">
        <f t="shared" si="278"/>
        <v>305</v>
      </c>
      <c r="CR205" t="s">
        <v>405</v>
      </c>
      <c r="CS205" s="11">
        <f t="shared" si="279"/>
        <v>50.793650793650798</v>
      </c>
      <c r="CT205">
        <v>40</v>
      </c>
      <c r="CU205">
        <f t="shared" si="280"/>
        <v>253</v>
      </c>
      <c r="CV205" t="s">
        <v>406</v>
      </c>
      <c r="CW205" s="11">
        <f t="shared" si="281"/>
        <v>61.587301587301582</v>
      </c>
      <c r="CX205">
        <v>87</v>
      </c>
      <c r="CY205">
        <f t="shared" si="282"/>
        <v>215</v>
      </c>
      <c r="CZ205" t="s">
        <v>562</v>
      </c>
      <c r="DA205" s="11">
        <f t="shared" si="283"/>
        <v>67.936507936507937</v>
      </c>
      <c r="DB205">
        <v>95</v>
      </c>
      <c r="DC205">
        <f t="shared" si="284"/>
        <v>142</v>
      </c>
      <c r="DD205" t="s">
        <v>123</v>
      </c>
      <c r="DE205" s="11">
        <f t="shared" si="285"/>
        <v>105.39682539682539</v>
      </c>
      <c r="DF205">
        <v>70</v>
      </c>
      <c r="DG205">
        <f t="shared" si="286"/>
        <v>109</v>
      </c>
      <c r="DH205" t="s">
        <v>252</v>
      </c>
      <c r="DI205" s="11">
        <f t="shared" si="287"/>
        <v>145.39682539682539</v>
      </c>
      <c r="DJ205">
        <v>26</v>
      </c>
      <c r="DK205">
        <f t="shared" si="288"/>
        <v>249</v>
      </c>
      <c r="DL205" t="s">
        <v>1811</v>
      </c>
      <c r="DM205" s="11">
        <f t="shared" si="289"/>
        <v>110.47619047619048</v>
      </c>
      <c r="DN205">
        <v>49</v>
      </c>
      <c r="DO205">
        <f t="shared" si="290"/>
        <v>150</v>
      </c>
      <c r="DP205" t="s">
        <v>405</v>
      </c>
      <c r="DQ205" s="11">
        <f t="shared" si="291"/>
        <v>107.3015873015873</v>
      </c>
      <c r="DR205">
        <v>46</v>
      </c>
      <c r="DS205">
        <f t="shared" si="292"/>
        <v>132</v>
      </c>
      <c r="DT205" t="s">
        <v>127</v>
      </c>
      <c r="DU205" s="11">
        <f t="shared" si="293"/>
        <v>144.44444444444446</v>
      </c>
      <c r="DV205">
        <v>87</v>
      </c>
      <c r="DW205">
        <f t="shared" si="294"/>
        <v>114</v>
      </c>
      <c r="DX205" t="s">
        <v>402</v>
      </c>
      <c r="DY205" s="11">
        <f t="shared" si="295"/>
        <v>154.92063492063494</v>
      </c>
      <c r="DZ205">
        <v>72</v>
      </c>
      <c r="EA205">
        <f t="shared" si="296"/>
        <v>159</v>
      </c>
      <c r="EB205" t="s">
        <v>123</v>
      </c>
      <c r="EC205" s="11">
        <f t="shared" si="297"/>
        <v>91.746031746031747</v>
      </c>
      <c r="ED205">
        <v>50.5</v>
      </c>
      <c r="EE205">
        <f t="shared" si="298"/>
        <v>252</v>
      </c>
      <c r="EF205" t="s">
        <v>252</v>
      </c>
      <c r="EG205" s="11">
        <f t="shared" si="299"/>
        <v>73.333333333333329</v>
      </c>
      <c r="EH205">
        <v>20.5</v>
      </c>
      <c r="EI205">
        <f t="shared" si="300"/>
        <v>282</v>
      </c>
      <c r="EJ205" t="s">
        <v>1811</v>
      </c>
      <c r="EK205" s="11">
        <f t="shared" si="301"/>
        <v>93.015873015873012</v>
      </c>
      <c r="EL205">
        <v>46</v>
      </c>
      <c r="EM205">
        <f t="shared" si="302"/>
        <v>173</v>
      </c>
      <c r="EN205" t="s">
        <v>405</v>
      </c>
      <c r="EO205" s="11">
        <f t="shared" si="303"/>
        <v>129.52380952380952</v>
      </c>
      <c r="EP205">
        <v>30.5</v>
      </c>
      <c r="EQ205">
        <f t="shared" si="304"/>
        <v>272</v>
      </c>
      <c r="ER205" t="s">
        <v>1802</v>
      </c>
      <c r="ES205" s="11">
        <f t="shared" si="305"/>
        <v>93.015873015873012</v>
      </c>
      <c r="ET205">
        <v>90</v>
      </c>
      <c r="EU205">
        <f t="shared" si="306"/>
        <v>287</v>
      </c>
      <c r="EV205">
        <v>96</v>
      </c>
      <c r="EW205">
        <f t="shared" si="307"/>
        <v>133</v>
      </c>
      <c r="EX205">
        <v>95</v>
      </c>
      <c r="EY205">
        <f t="shared" si="308"/>
        <v>168</v>
      </c>
      <c r="EZ205">
        <v>32</v>
      </c>
      <c r="FA205">
        <f t="shared" si="309"/>
        <v>260</v>
      </c>
      <c r="FB205">
        <v>21</v>
      </c>
      <c r="FC205">
        <f t="shared" si="310"/>
        <v>266</v>
      </c>
      <c r="FD205">
        <v>31</v>
      </c>
      <c r="FE205">
        <f t="shared" si="311"/>
        <v>250</v>
      </c>
    </row>
    <row r="206" spans="1:161" x14ac:dyDescent="0.2">
      <c r="A206" t="s">
        <v>644</v>
      </c>
      <c r="B206" t="s">
        <v>645</v>
      </c>
      <c r="C206" t="s">
        <v>560</v>
      </c>
      <c r="D206" t="s">
        <v>17</v>
      </c>
      <c r="E206" t="s">
        <v>646</v>
      </c>
      <c r="F206">
        <v>101</v>
      </c>
      <c r="G206">
        <f t="shared" si="234"/>
        <v>196</v>
      </c>
      <c r="H206" t="s">
        <v>562</v>
      </c>
      <c r="I206" s="11">
        <f t="shared" si="235"/>
        <v>105.39682539682539</v>
      </c>
      <c r="J206">
        <v>47</v>
      </c>
      <c r="K206">
        <f t="shared" si="236"/>
        <v>301</v>
      </c>
      <c r="L206" t="s">
        <v>123</v>
      </c>
      <c r="M206" s="11">
        <f t="shared" si="237"/>
        <v>84.126984126984127</v>
      </c>
      <c r="N206">
        <v>77</v>
      </c>
      <c r="O206" s="12">
        <f t="shared" si="238"/>
        <v>183</v>
      </c>
      <c r="P206" t="s">
        <v>252</v>
      </c>
      <c r="Q206" s="11">
        <f t="shared" si="239"/>
        <v>119.36507936507937</v>
      </c>
      <c r="R206">
        <v>40</v>
      </c>
      <c r="S206">
        <f t="shared" si="240"/>
        <v>239</v>
      </c>
      <c r="T206" t="s">
        <v>125</v>
      </c>
      <c r="U206" s="11">
        <f t="shared" si="241"/>
        <v>48.888888888888893</v>
      </c>
      <c r="V206">
        <v>45.5</v>
      </c>
      <c r="W206">
        <f t="shared" si="242"/>
        <v>203</v>
      </c>
      <c r="X206" t="s">
        <v>405</v>
      </c>
      <c r="Y206" s="11">
        <f t="shared" si="243"/>
        <v>84.126984126984127</v>
      </c>
      <c r="Z206">
        <v>59</v>
      </c>
      <c r="AA206">
        <f t="shared" si="244"/>
        <v>224</v>
      </c>
      <c r="AB206" t="s">
        <v>406</v>
      </c>
      <c r="AC206" s="11">
        <f t="shared" si="245"/>
        <v>77.460317460317455</v>
      </c>
      <c r="AD206">
        <v>95.5</v>
      </c>
      <c r="AE206">
        <f t="shared" si="246"/>
        <v>213</v>
      </c>
      <c r="AF206" t="s">
        <v>562</v>
      </c>
      <c r="AG206" s="11">
        <f t="shared" si="247"/>
        <v>112.38095238095238</v>
      </c>
      <c r="AH206">
        <v>65</v>
      </c>
      <c r="AI206">
        <f t="shared" si="248"/>
        <v>251</v>
      </c>
      <c r="AJ206" t="s">
        <v>123</v>
      </c>
      <c r="AK206" s="11">
        <f t="shared" si="249"/>
        <v>117.46031746031746</v>
      </c>
      <c r="AL206">
        <v>49</v>
      </c>
      <c r="AM206">
        <f t="shared" si="250"/>
        <v>244</v>
      </c>
      <c r="AN206" t="s">
        <v>252</v>
      </c>
      <c r="AO206" s="11">
        <f t="shared" si="251"/>
        <v>83.174603174603178</v>
      </c>
      <c r="AP206">
        <v>43</v>
      </c>
      <c r="AQ206">
        <f t="shared" si="252"/>
        <v>78</v>
      </c>
      <c r="AR206" t="s">
        <v>125</v>
      </c>
      <c r="AS206" s="11">
        <f t="shared" si="253"/>
        <v>101.26984126984127</v>
      </c>
      <c r="AT206">
        <v>36.5</v>
      </c>
      <c r="AU206">
        <f t="shared" si="254"/>
        <v>216</v>
      </c>
      <c r="AV206" t="s">
        <v>405</v>
      </c>
      <c r="AW206" s="11">
        <f t="shared" si="255"/>
        <v>112.06349206349206</v>
      </c>
      <c r="AX206">
        <v>46</v>
      </c>
      <c r="AY206">
        <f t="shared" si="256"/>
        <v>153</v>
      </c>
      <c r="AZ206" t="s">
        <v>406</v>
      </c>
      <c r="BA206" s="11">
        <f t="shared" si="257"/>
        <v>106.66666666666667</v>
      </c>
      <c r="BB206">
        <v>81</v>
      </c>
      <c r="BC206">
        <f t="shared" si="258"/>
        <v>252</v>
      </c>
      <c r="BD206" t="s">
        <v>562</v>
      </c>
      <c r="BE206" s="11">
        <f t="shared" si="259"/>
        <v>82.539682539682545</v>
      </c>
      <c r="BF206">
        <v>43</v>
      </c>
      <c r="BG206">
        <f t="shared" si="260"/>
        <v>306</v>
      </c>
      <c r="BH206" t="s">
        <v>123</v>
      </c>
      <c r="BI206" s="11">
        <f t="shared" si="261"/>
        <v>92.063492063492063</v>
      </c>
      <c r="BJ206">
        <v>69</v>
      </c>
      <c r="BK206">
        <f t="shared" si="262"/>
        <v>191</v>
      </c>
      <c r="BL206" t="s">
        <v>252</v>
      </c>
      <c r="BM206" s="11">
        <f t="shared" si="263"/>
        <v>75.555555555555557</v>
      </c>
      <c r="BN206">
        <v>38</v>
      </c>
      <c r="BO206">
        <f t="shared" si="264"/>
        <v>82</v>
      </c>
      <c r="BP206" t="s">
        <v>22</v>
      </c>
      <c r="BQ206" s="11">
        <f t="shared" si="265"/>
        <v>153.65079365079364</v>
      </c>
      <c r="BR206">
        <v>25</v>
      </c>
      <c r="BS206" s="12">
        <f t="shared" si="266"/>
        <v>254</v>
      </c>
      <c r="BT206" t="s">
        <v>405</v>
      </c>
      <c r="BU206" s="11">
        <f t="shared" si="267"/>
        <v>99.682539682539684</v>
      </c>
      <c r="BV206">
        <v>52</v>
      </c>
      <c r="BW206">
        <f t="shared" si="268"/>
        <v>174</v>
      </c>
      <c r="BX206" t="s">
        <v>406</v>
      </c>
      <c r="BY206" s="11">
        <f t="shared" si="269"/>
        <v>121.5873015873016</v>
      </c>
      <c r="BZ206">
        <v>87</v>
      </c>
      <c r="CA206">
        <f t="shared" si="270"/>
        <v>197</v>
      </c>
      <c r="CB206" t="s">
        <v>562</v>
      </c>
      <c r="CC206" s="11">
        <f t="shared" si="271"/>
        <v>117.46031746031746</v>
      </c>
      <c r="CD206">
        <v>57</v>
      </c>
      <c r="CE206">
        <f t="shared" si="272"/>
        <v>281</v>
      </c>
      <c r="CF206" t="s">
        <v>123</v>
      </c>
      <c r="CG206" s="11">
        <f t="shared" si="273"/>
        <v>96.825396825396822</v>
      </c>
      <c r="CH206">
        <v>61</v>
      </c>
      <c r="CI206">
        <f t="shared" si="274"/>
        <v>114</v>
      </c>
      <c r="CJ206" t="s">
        <v>252</v>
      </c>
      <c r="CK206" s="11">
        <f t="shared" si="275"/>
        <v>121.9047619047619</v>
      </c>
      <c r="CL206">
        <v>17</v>
      </c>
      <c r="CM206">
        <f t="shared" si="276"/>
        <v>251</v>
      </c>
      <c r="CN206" t="s">
        <v>1811</v>
      </c>
      <c r="CO206" s="11">
        <f t="shared" si="277"/>
        <v>112.6984126984127</v>
      </c>
      <c r="CP206">
        <v>25</v>
      </c>
      <c r="CQ206">
        <f t="shared" si="278"/>
        <v>253</v>
      </c>
      <c r="CR206" t="s">
        <v>405</v>
      </c>
      <c r="CS206" s="11">
        <f t="shared" si="279"/>
        <v>107.3015873015873</v>
      </c>
      <c r="CT206">
        <v>42</v>
      </c>
      <c r="CU206">
        <f t="shared" si="280"/>
        <v>242</v>
      </c>
      <c r="CV206" t="s">
        <v>406</v>
      </c>
      <c r="CW206" s="11">
        <f t="shared" si="281"/>
        <v>87.61904761904762</v>
      </c>
      <c r="CX206">
        <v>84</v>
      </c>
      <c r="CY206">
        <f t="shared" si="282"/>
        <v>252</v>
      </c>
      <c r="CZ206" t="s">
        <v>562</v>
      </c>
      <c r="DA206" s="11">
        <f t="shared" si="283"/>
        <v>112.6984126984127</v>
      </c>
      <c r="DB206">
        <v>68</v>
      </c>
      <c r="DC206">
        <f t="shared" si="284"/>
        <v>271</v>
      </c>
      <c r="DD206" t="s">
        <v>123</v>
      </c>
      <c r="DE206" s="11">
        <f t="shared" si="285"/>
        <v>99.682539682539684</v>
      </c>
      <c r="DF206">
        <v>54.5</v>
      </c>
      <c r="DG206">
        <f t="shared" si="286"/>
        <v>183</v>
      </c>
      <c r="DH206" t="s">
        <v>252</v>
      </c>
      <c r="DI206" s="11">
        <f t="shared" si="287"/>
        <v>125.71428571428571</v>
      </c>
      <c r="DJ206">
        <v>17</v>
      </c>
      <c r="DK206">
        <f t="shared" si="288"/>
        <v>291</v>
      </c>
      <c r="DL206" t="s">
        <v>1811</v>
      </c>
      <c r="DM206" s="11">
        <f t="shared" si="289"/>
        <v>75.555555555555557</v>
      </c>
      <c r="DN206">
        <v>32</v>
      </c>
      <c r="DO206">
        <f t="shared" si="290"/>
        <v>276</v>
      </c>
      <c r="DP206" t="s">
        <v>405</v>
      </c>
      <c r="DQ206" s="11">
        <f t="shared" si="291"/>
        <v>95.873015873015873</v>
      </c>
      <c r="DR206">
        <v>38</v>
      </c>
      <c r="DS206">
        <f t="shared" si="292"/>
        <v>203</v>
      </c>
      <c r="DT206" t="s">
        <v>127</v>
      </c>
      <c r="DU206" s="11">
        <f t="shared" si="293"/>
        <v>78.412698412698404</v>
      </c>
      <c r="DV206">
        <v>69.5</v>
      </c>
      <c r="DW206">
        <f t="shared" si="294"/>
        <v>292</v>
      </c>
      <c r="DX206" t="s">
        <v>402</v>
      </c>
      <c r="DY206" s="11">
        <f t="shared" si="295"/>
        <v>79.365079365079367</v>
      </c>
      <c r="DZ206">
        <v>52</v>
      </c>
      <c r="EA206">
        <f t="shared" si="296"/>
        <v>270</v>
      </c>
      <c r="EB206" t="s">
        <v>123</v>
      </c>
      <c r="EC206" s="11">
        <f t="shared" si="297"/>
        <v>75.238095238095241</v>
      </c>
      <c r="ED206">
        <v>47.5</v>
      </c>
      <c r="EE206">
        <f t="shared" si="298"/>
        <v>264</v>
      </c>
      <c r="EF206" t="s">
        <v>252</v>
      </c>
      <c r="EG206" s="11">
        <f t="shared" si="299"/>
        <v>99.047619047619051</v>
      </c>
      <c r="EH206">
        <v>30</v>
      </c>
      <c r="EI206">
        <f t="shared" si="300"/>
        <v>214</v>
      </c>
      <c r="EJ206" t="s">
        <v>1811</v>
      </c>
      <c r="EK206" s="11">
        <f t="shared" si="301"/>
        <v>91.111111111111114</v>
      </c>
      <c r="EL206">
        <v>34</v>
      </c>
      <c r="EM206">
        <f t="shared" si="302"/>
        <v>263</v>
      </c>
      <c r="EN206" t="s">
        <v>405</v>
      </c>
      <c r="EO206" s="11">
        <f t="shared" si="303"/>
        <v>100.95238095238095</v>
      </c>
      <c r="EP206">
        <v>50.5</v>
      </c>
      <c r="EQ206">
        <f t="shared" si="304"/>
        <v>135</v>
      </c>
      <c r="ER206" t="s">
        <v>1802</v>
      </c>
      <c r="ES206" s="11">
        <f t="shared" si="305"/>
        <v>136.50793650793651</v>
      </c>
      <c r="ET206">
        <v>97</v>
      </c>
      <c r="EU206">
        <f t="shared" si="306"/>
        <v>227</v>
      </c>
      <c r="EV206">
        <v>89</v>
      </c>
      <c r="EW206">
        <f t="shared" si="307"/>
        <v>192</v>
      </c>
      <c r="EX206">
        <v>66</v>
      </c>
      <c r="EY206">
        <f t="shared" si="308"/>
        <v>261</v>
      </c>
      <c r="EZ206">
        <v>38</v>
      </c>
      <c r="FA206">
        <f t="shared" si="309"/>
        <v>186</v>
      </c>
      <c r="FB206">
        <v>21</v>
      </c>
      <c r="FC206">
        <f t="shared" si="310"/>
        <v>266</v>
      </c>
      <c r="FD206">
        <v>31</v>
      </c>
      <c r="FE206">
        <f t="shared" si="311"/>
        <v>250</v>
      </c>
    </row>
    <row r="207" spans="1:161" x14ac:dyDescent="0.2">
      <c r="A207" t="s">
        <v>647</v>
      </c>
      <c r="B207" t="s">
        <v>648</v>
      </c>
      <c r="C207" t="s">
        <v>560</v>
      </c>
      <c r="D207" t="s">
        <v>17</v>
      </c>
      <c r="E207" t="s">
        <v>649</v>
      </c>
      <c r="G207">
        <f t="shared" si="234"/>
        <v>309</v>
      </c>
      <c r="H207" t="s">
        <v>562</v>
      </c>
      <c r="I207" s="11">
        <f t="shared" si="235"/>
        <v>100</v>
      </c>
      <c r="K207">
        <f t="shared" si="236"/>
        <v>309</v>
      </c>
      <c r="L207" t="s">
        <v>123</v>
      </c>
      <c r="M207" s="11">
        <f t="shared" si="237"/>
        <v>100</v>
      </c>
      <c r="O207" s="12">
        <f t="shared" si="238"/>
        <v>309</v>
      </c>
      <c r="P207" t="s">
        <v>252</v>
      </c>
      <c r="Q207" s="11">
        <f t="shared" si="239"/>
        <v>100</v>
      </c>
      <c r="S207">
        <f t="shared" si="240"/>
        <v>309</v>
      </c>
      <c r="T207" t="s">
        <v>125</v>
      </c>
      <c r="U207" s="11">
        <f t="shared" si="241"/>
        <v>100</v>
      </c>
      <c r="W207">
        <f t="shared" si="242"/>
        <v>309</v>
      </c>
      <c r="X207" t="s">
        <v>405</v>
      </c>
      <c r="Y207" s="11">
        <f t="shared" si="243"/>
        <v>100</v>
      </c>
      <c r="AA207">
        <f t="shared" si="244"/>
        <v>309</v>
      </c>
      <c r="AB207" t="s">
        <v>406</v>
      </c>
      <c r="AC207" s="11">
        <f t="shared" si="245"/>
        <v>100</v>
      </c>
      <c r="AD207">
        <v>0</v>
      </c>
      <c r="AE207">
        <f t="shared" si="246"/>
        <v>296</v>
      </c>
      <c r="AF207" t="s">
        <v>562</v>
      </c>
      <c r="AG207" s="11">
        <f t="shared" si="247"/>
        <v>100</v>
      </c>
      <c r="AH207">
        <v>0</v>
      </c>
      <c r="AI207">
        <f t="shared" si="248"/>
        <v>296</v>
      </c>
      <c r="AJ207" t="s">
        <v>123</v>
      </c>
      <c r="AK207" s="11">
        <f t="shared" si="249"/>
        <v>100</v>
      </c>
      <c r="AL207">
        <v>0</v>
      </c>
      <c r="AM207">
        <f t="shared" si="250"/>
        <v>295</v>
      </c>
      <c r="AN207" t="s">
        <v>252</v>
      </c>
      <c r="AO207" s="11">
        <f t="shared" si="251"/>
        <v>100</v>
      </c>
      <c r="AP207">
        <v>0</v>
      </c>
      <c r="AQ207">
        <f t="shared" si="252"/>
        <v>294</v>
      </c>
      <c r="AR207" t="s">
        <v>125</v>
      </c>
      <c r="AS207" s="11">
        <f t="shared" si="253"/>
        <v>100</v>
      </c>
      <c r="AT207">
        <v>0</v>
      </c>
      <c r="AU207">
        <f t="shared" si="254"/>
        <v>294</v>
      </c>
      <c r="AV207" t="s">
        <v>405</v>
      </c>
      <c r="AW207" s="11">
        <f t="shared" si="255"/>
        <v>100</v>
      </c>
      <c r="AX207">
        <v>0</v>
      </c>
      <c r="AY207">
        <f t="shared" si="256"/>
        <v>294</v>
      </c>
      <c r="AZ207" t="s">
        <v>406</v>
      </c>
      <c r="BA207" s="11">
        <f t="shared" si="257"/>
        <v>100</v>
      </c>
      <c r="BB207">
        <v>81</v>
      </c>
      <c r="BC207">
        <f t="shared" si="258"/>
        <v>252</v>
      </c>
      <c r="BD207" t="s">
        <v>562</v>
      </c>
      <c r="BE207" s="11">
        <f t="shared" si="259"/>
        <v>113.65079365079364</v>
      </c>
      <c r="BF207">
        <v>64</v>
      </c>
      <c r="BG207">
        <f t="shared" si="260"/>
        <v>274</v>
      </c>
      <c r="BH207" t="s">
        <v>123</v>
      </c>
      <c r="BI207" s="11">
        <f t="shared" si="261"/>
        <v>97.777777777777771</v>
      </c>
      <c r="BJ207">
        <v>43</v>
      </c>
      <c r="BK207">
        <f t="shared" si="262"/>
        <v>289</v>
      </c>
      <c r="BL207" t="s">
        <v>252</v>
      </c>
      <c r="BM207" s="11">
        <f t="shared" si="263"/>
        <v>104.12698412698413</v>
      </c>
      <c r="BN207">
        <v>14</v>
      </c>
      <c r="BO207">
        <f t="shared" si="264"/>
        <v>291</v>
      </c>
      <c r="BP207" t="s">
        <v>22</v>
      </c>
      <c r="BQ207" s="11">
        <f t="shared" si="265"/>
        <v>82.539682539682545</v>
      </c>
      <c r="BR207">
        <v>31</v>
      </c>
      <c r="BS207" s="12">
        <f t="shared" si="266"/>
        <v>198</v>
      </c>
      <c r="BT207" t="s">
        <v>405</v>
      </c>
      <c r="BU207" s="11">
        <f t="shared" si="267"/>
        <v>113.65079365079364</v>
      </c>
      <c r="BV207">
        <v>22</v>
      </c>
      <c r="BW207">
        <f t="shared" si="268"/>
        <v>306</v>
      </c>
      <c r="BX207" t="s">
        <v>406</v>
      </c>
      <c r="BY207" s="11">
        <f t="shared" si="269"/>
        <v>99.047619047619051</v>
      </c>
      <c r="BZ207">
        <v>73</v>
      </c>
      <c r="CA207">
        <f t="shared" si="270"/>
        <v>295</v>
      </c>
      <c r="CB207" t="s">
        <v>562</v>
      </c>
      <c r="CC207" s="11">
        <f t="shared" si="271"/>
        <v>104.76190476190476</v>
      </c>
      <c r="CD207">
        <v>62</v>
      </c>
      <c r="CE207">
        <f t="shared" si="272"/>
        <v>267</v>
      </c>
      <c r="CF207" t="s">
        <v>123</v>
      </c>
      <c r="CG207" s="11">
        <f t="shared" si="273"/>
        <v>82.222222222222229</v>
      </c>
      <c r="CH207">
        <v>28.5</v>
      </c>
      <c r="CI207">
        <f t="shared" si="274"/>
        <v>302</v>
      </c>
      <c r="CJ207" t="s">
        <v>252</v>
      </c>
      <c r="CK207" s="11">
        <f t="shared" si="275"/>
        <v>92.063492063492063</v>
      </c>
      <c r="CL207">
        <v>18</v>
      </c>
      <c r="CM207">
        <f t="shared" si="276"/>
        <v>236</v>
      </c>
      <c r="CN207" t="s">
        <v>1811</v>
      </c>
      <c r="CO207" s="11">
        <f t="shared" si="277"/>
        <v>119.36507936507937</v>
      </c>
      <c r="CP207">
        <v>26</v>
      </c>
      <c r="CQ207">
        <f t="shared" si="278"/>
        <v>241</v>
      </c>
      <c r="CR207" t="s">
        <v>405</v>
      </c>
      <c r="CS207" s="11">
        <f t="shared" si="279"/>
        <v>120.95238095238095</v>
      </c>
      <c r="CT207">
        <v>29</v>
      </c>
      <c r="CU207">
        <f t="shared" si="280"/>
        <v>303</v>
      </c>
      <c r="CV207" t="s">
        <v>406</v>
      </c>
      <c r="CW207" s="11">
        <f t="shared" si="281"/>
        <v>100.31746031746032</v>
      </c>
      <c r="CX207">
        <v>68</v>
      </c>
      <c r="CY207">
        <f t="shared" si="282"/>
        <v>310</v>
      </c>
      <c r="CZ207" t="s">
        <v>562</v>
      </c>
      <c r="DA207" s="11">
        <f t="shared" si="283"/>
        <v>88.253968253968253</v>
      </c>
      <c r="DB207">
        <v>84</v>
      </c>
      <c r="DC207">
        <f t="shared" si="284"/>
        <v>211</v>
      </c>
      <c r="DD207" t="s">
        <v>123</v>
      </c>
      <c r="DE207" s="11">
        <f t="shared" si="285"/>
        <v>80.634920634920633</v>
      </c>
      <c r="DF207">
        <v>35</v>
      </c>
      <c r="DG207">
        <f t="shared" si="286"/>
        <v>277</v>
      </c>
      <c r="DH207" t="s">
        <v>252</v>
      </c>
      <c r="DI207" s="11">
        <f t="shared" si="287"/>
        <v>103.80952380952381</v>
      </c>
      <c r="DJ207">
        <v>14</v>
      </c>
      <c r="DK207">
        <f t="shared" si="288"/>
        <v>297</v>
      </c>
      <c r="DL207" t="s">
        <v>1811</v>
      </c>
      <c r="DM207" s="11">
        <f t="shared" si="289"/>
        <v>95.238095238095241</v>
      </c>
      <c r="DN207">
        <v>21</v>
      </c>
      <c r="DO207">
        <f t="shared" si="290"/>
        <v>307</v>
      </c>
      <c r="DP207" t="s">
        <v>405</v>
      </c>
      <c r="DQ207" s="11">
        <f t="shared" si="291"/>
        <v>87.936507936507937</v>
      </c>
      <c r="DR207">
        <v>20</v>
      </c>
      <c r="DS207">
        <f t="shared" si="292"/>
        <v>304</v>
      </c>
      <c r="DT207" t="s">
        <v>127</v>
      </c>
      <c r="DU207" s="11">
        <f t="shared" si="293"/>
        <v>92.698412698412696</v>
      </c>
      <c r="DV207">
        <v>73</v>
      </c>
      <c r="DW207">
        <f t="shared" si="294"/>
        <v>273</v>
      </c>
      <c r="DX207" t="s">
        <v>402</v>
      </c>
      <c r="DY207" s="11">
        <f t="shared" si="295"/>
        <v>102.85714285714286</v>
      </c>
      <c r="DZ207">
        <v>73</v>
      </c>
      <c r="EA207">
        <f t="shared" si="296"/>
        <v>150</v>
      </c>
      <c r="EB207" t="s">
        <v>123</v>
      </c>
      <c r="EC207" s="11">
        <f t="shared" si="297"/>
        <v>107.3015873015873</v>
      </c>
      <c r="ED207">
        <v>37</v>
      </c>
      <c r="EE207">
        <f t="shared" si="298"/>
        <v>289</v>
      </c>
      <c r="EF207" t="s">
        <v>252</v>
      </c>
      <c r="EG207" s="11">
        <f t="shared" si="299"/>
        <v>97.777777777777771</v>
      </c>
      <c r="EH207">
        <v>20.5</v>
      </c>
      <c r="EI207">
        <f t="shared" si="300"/>
        <v>282</v>
      </c>
      <c r="EJ207" t="s">
        <v>1811</v>
      </c>
      <c r="EK207" s="11">
        <f t="shared" si="301"/>
        <v>60.317460317460316</v>
      </c>
      <c r="EL207">
        <v>33</v>
      </c>
      <c r="EM207">
        <f t="shared" si="302"/>
        <v>269</v>
      </c>
      <c r="EN207" t="s">
        <v>405</v>
      </c>
      <c r="EO207" s="11">
        <f t="shared" si="303"/>
        <v>53.015873015873019</v>
      </c>
      <c r="EP207">
        <v>29</v>
      </c>
      <c r="EQ207">
        <f t="shared" si="304"/>
        <v>281</v>
      </c>
      <c r="ER207" t="s">
        <v>1802</v>
      </c>
      <c r="ES207" s="11">
        <f t="shared" si="305"/>
        <v>60.634920634920633</v>
      </c>
      <c r="ET207">
        <v>92</v>
      </c>
      <c r="EU207">
        <f t="shared" si="306"/>
        <v>282</v>
      </c>
      <c r="EV207">
        <v>92</v>
      </c>
      <c r="EW207">
        <f t="shared" si="307"/>
        <v>173</v>
      </c>
      <c r="EX207">
        <v>54</v>
      </c>
      <c r="EY207">
        <f t="shared" si="308"/>
        <v>282</v>
      </c>
      <c r="EZ207">
        <v>40</v>
      </c>
      <c r="FA207">
        <f t="shared" si="309"/>
        <v>157</v>
      </c>
      <c r="FB207">
        <v>30</v>
      </c>
      <c r="FC207">
        <f t="shared" si="310"/>
        <v>121</v>
      </c>
      <c r="FD207">
        <v>36</v>
      </c>
      <c r="FE207">
        <f t="shared" si="311"/>
        <v>157</v>
      </c>
    </row>
    <row r="208" spans="1:161" x14ac:dyDescent="0.2">
      <c r="A208" t="s">
        <v>650</v>
      </c>
      <c r="B208" t="s">
        <v>651</v>
      </c>
      <c r="C208" t="s">
        <v>560</v>
      </c>
      <c r="D208" t="s">
        <v>17</v>
      </c>
      <c r="E208" t="s">
        <v>652</v>
      </c>
      <c r="G208">
        <f t="shared" si="234"/>
        <v>309</v>
      </c>
      <c r="H208" t="s">
        <v>562</v>
      </c>
      <c r="I208" s="11">
        <f t="shared" si="235"/>
        <v>100</v>
      </c>
      <c r="K208">
        <f t="shared" si="236"/>
        <v>309</v>
      </c>
      <c r="L208" t="s">
        <v>123</v>
      </c>
      <c r="M208" s="11">
        <f t="shared" si="237"/>
        <v>100</v>
      </c>
      <c r="O208" s="12">
        <f t="shared" si="238"/>
        <v>309</v>
      </c>
      <c r="P208" t="s">
        <v>252</v>
      </c>
      <c r="Q208" s="11">
        <f t="shared" si="239"/>
        <v>100</v>
      </c>
      <c r="S208">
        <f t="shared" si="240"/>
        <v>309</v>
      </c>
      <c r="T208" t="s">
        <v>125</v>
      </c>
      <c r="U208" s="11">
        <f t="shared" si="241"/>
        <v>100</v>
      </c>
      <c r="W208">
        <f t="shared" si="242"/>
        <v>309</v>
      </c>
      <c r="X208" t="s">
        <v>405</v>
      </c>
      <c r="Y208" s="11">
        <f t="shared" si="243"/>
        <v>100</v>
      </c>
      <c r="AA208">
        <f t="shared" si="244"/>
        <v>309</v>
      </c>
      <c r="AB208" t="s">
        <v>406</v>
      </c>
      <c r="AC208" s="11">
        <f t="shared" si="245"/>
        <v>100</v>
      </c>
      <c r="AD208">
        <v>91.5</v>
      </c>
      <c r="AE208">
        <f t="shared" si="246"/>
        <v>253</v>
      </c>
      <c r="AF208" t="s">
        <v>562</v>
      </c>
      <c r="AG208" s="11">
        <f t="shared" si="247"/>
        <v>60</v>
      </c>
      <c r="AH208">
        <v>72</v>
      </c>
      <c r="AI208">
        <f t="shared" si="248"/>
        <v>220</v>
      </c>
      <c r="AJ208" t="s">
        <v>123</v>
      </c>
      <c r="AK208" s="11">
        <f t="shared" si="249"/>
        <v>109.84126984126985</v>
      </c>
      <c r="AL208">
        <v>0</v>
      </c>
      <c r="AM208">
        <f t="shared" si="250"/>
        <v>295</v>
      </c>
      <c r="AN208" t="s">
        <v>252</v>
      </c>
      <c r="AO208" s="11">
        <f t="shared" si="251"/>
        <v>100</v>
      </c>
      <c r="AP208">
        <v>0</v>
      </c>
      <c r="AQ208">
        <f t="shared" si="252"/>
        <v>294</v>
      </c>
      <c r="AR208" t="s">
        <v>125</v>
      </c>
      <c r="AS208" s="11">
        <f t="shared" si="253"/>
        <v>100</v>
      </c>
      <c r="AT208">
        <v>0</v>
      </c>
      <c r="AU208">
        <f t="shared" si="254"/>
        <v>294</v>
      </c>
      <c r="AV208" t="s">
        <v>405</v>
      </c>
      <c r="AW208" s="11">
        <f t="shared" si="255"/>
        <v>100</v>
      </c>
      <c r="AX208">
        <v>0</v>
      </c>
      <c r="AY208">
        <f t="shared" si="256"/>
        <v>294</v>
      </c>
      <c r="AZ208" t="s">
        <v>406</v>
      </c>
      <c r="BA208" s="11">
        <f t="shared" si="257"/>
        <v>100</v>
      </c>
      <c r="BB208">
        <v>90</v>
      </c>
      <c r="BC208">
        <f t="shared" si="258"/>
        <v>127</v>
      </c>
      <c r="BD208" t="s">
        <v>562</v>
      </c>
      <c r="BE208" s="11">
        <f t="shared" si="259"/>
        <v>100.63492063492063</v>
      </c>
      <c r="BF208">
        <v>71</v>
      </c>
      <c r="BG208">
        <f t="shared" si="260"/>
        <v>251</v>
      </c>
      <c r="BH208" t="s">
        <v>123</v>
      </c>
      <c r="BI208" s="11">
        <f t="shared" si="261"/>
        <v>99.682539682539684</v>
      </c>
      <c r="BJ208">
        <v>63.5</v>
      </c>
      <c r="BK208">
        <f t="shared" si="262"/>
        <v>226</v>
      </c>
      <c r="BL208" t="s">
        <v>252</v>
      </c>
      <c r="BM208" s="11">
        <f t="shared" si="263"/>
        <v>117.46031746031746</v>
      </c>
      <c r="BN208">
        <v>9</v>
      </c>
      <c r="BO208">
        <f t="shared" si="264"/>
        <v>306</v>
      </c>
      <c r="BP208" t="s">
        <v>22</v>
      </c>
      <c r="BQ208" s="11">
        <f t="shared" si="265"/>
        <v>55.238095238095234</v>
      </c>
      <c r="BR208">
        <v>26</v>
      </c>
      <c r="BS208" s="12">
        <f t="shared" si="266"/>
        <v>244</v>
      </c>
      <c r="BT208" t="s">
        <v>405</v>
      </c>
      <c r="BU208" s="11">
        <f t="shared" si="267"/>
        <v>113.01587301587301</v>
      </c>
      <c r="BV208">
        <v>44</v>
      </c>
      <c r="BW208">
        <f t="shared" si="268"/>
        <v>226</v>
      </c>
      <c r="BX208" t="s">
        <v>406</v>
      </c>
      <c r="BY208" s="11">
        <f t="shared" si="269"/>
        <v>65.714285714285722</v>
      </c>
      <c r="BZ208">
        <v>94</v>
      </c>
      <c r="CA208">
        <f t="shared" si="270"/>
        <v>129</v>
      </c>
      <c r="CB208" t="s">
        <v>562</v>
      </c>
      <c r="CC208" s="11">
        <f t="shared" si="271"/>
        <v>112.06349206349206</v>
      </c>
      <c r="CD208">
        <v>68</v>
      </c>
      <c r="CE208">
        <f t="shared" si="272"/>
        <v>250</v>
      </c>
      <c r="CF208" t="s">
        <v>123</v>
      </c>
      <c r="CG208" s="11">
        <f t="shared" si="273"/>
        <v>103.80952380952381</v>
      </c>
      <c r="CH208">
        <v>35</v>
      </c>
      <c r="CI208">
        <f t="shared" si="274"/>
        <v>281</v>
      </c>
      <c r="CJ208" t="s">
        <v>252</v>
      </c>
      <c r="CK208" s="11">
        <f t="shared" si="275"/>
        <v>84.126984126984127</v>
      </c>
      <c r="CL208">
        <v>24</v>
      </c>
      <c r="CM208">
        <f t="shared" si="276"/>
        <v>165</v>
      </c>
      <c r="CN208" t="s">
        <v>1811</v>
      </c>
      <c r="CO208" s="11">
        <f t="shared" si="277"/>
        <v>120.63492063492063</v>
      </c>
      <c r="CP208">
        <v>22</v>
      </c>
      <c r="CQ208">
        <f t="shared" si="278"/>
        <v>285</v>
      </c>
      <c r="CR208" t="s">
        <v>405</v>
      </c>
      <c r="CS208" s="11">
        <f t="shared" si="279"/>
        <v>65.396825396825392</v>
      </c>
      <c r="CT208">
        <v>57</v>
      </c>
      <c r="CU208">
        <f t="shared" si="280"/>
        <v>118</v>
      </c>
      <c r="CV208" t="s">
        <v>406</v>
      </c>
      <c r="CW208" s="11">
        <f t="shared" si="281"/>
        <v>113.33333333333333</v>
      </c>
      <c r="CX208">
        <v>91</v>
      </c>
      <c r="CY208">
        <f t="shared" si="282"/>
        <v>167</v>
      </c>
      <c r="CZ208" t="s">
        <v>562</v>
      </c>
      <c r="DA208" s="11">
        <f t="shared" si="283"/>
        <v>113.01587301587301</v>
      </c>
      <c r="DB208">
        <v>69</v>
      </c>
      <c r="DC208">
        <f t="shared" si="284"/>
        <v>262</v>
      </c>
      <c r="DD208" t="s">
        <v>123</v>
      </c>
      <c r="DE208" s="11">
        <f t="shared" si="285"/>
        <v>80</v>
      </c>
      <c r="DF208">
        <v>43.5</v>
      </c>
      <c r="DG208">
        <f t="shared" si="286"/>
        <v>231</v>
      </c>
      <c r="DH208" t="s">
        <v>252</v>
      </c>
      <c r="DI208" s="11">
        <f t="shared" si="287"/>
        <v>121.5873015873016</v>
      </c>
      <c r="DJ208">
        <v>29</v>
      </c>
      <c r="DK208">
        <f t="shared" si="288"/>
        <v>230</v>
      </c>
      <c r="DL208" t="s">
        <v>1811</v>
      </c>
      <c r="DM208" s="11">
        <f t="shared" si="289"/>
        <v>98.095238095238102</v>
      </c>
      <c r="DN208">
        <v>46</v>
      </c>
      <c r="DO208">
        <f t="shared" si="290"/>
        <v>176</v>
      </c>
      <c r="DP208" t="s">
        <v>405</v>
      </c>
      <c r="DQ208" s="11">
        <f t="shared" si="291"/>
        <v>120.95238095238095</v>
      </c>
      <c r="DR208">
        <v>43</v>
      </c>
      <c r="DS208">
        <f t="shared" si="292"/>
        <v>160</v>
      </c>
      <c r="DT208" t="s">
        <v>127</v>
      </c>
      <c r="DU208" s="11">
        <f t="shared" si="293"/>
        <v>124.12698412698413</v>
      </c>
      <c r="DV208">
        <v>80</v>
      </c>
      <c r="DW208">
        <f t="shared" si="294"/>
        <v>208</v>
      </c>
      <c r="DX208" t="s">
        <v>402</v>
      </c>
      <c r="DY208" s="11">
        <f t="shared" si="295"/>
        <v>113.33333333333333</v>
      </c>
      <c r="DZ208">
        <v>67</v>
      </c>
      <c r="EA208">
        <f t="shared" si="296"/>
        <v>199</v>
      </c>
      <c r="EB208" t="s">
        <v>123</v>
      </c>
      <c r="EC208" s="11">
        <f t="shared" si="297"/>
        <v>131.11111111111111</v>
      </c>
      <c r="ED208">
        <v>33</v>
      </c>
      <c r="EE208">
        <f t="shared" si="298"/>
        <v>299</v>
      </c>
      <c r="EF208" t="s">
        <v>252</v>
      </c>
      <c r="EG208" s="11">
        <f t="shared" si="299"/>
        <v>75.873015873015873</v>
      </c>
      <c r="EH208">
        <v>29</v>
      </c>
      <c r="EI208">
        <f t="shared" si="300"/>
        <v>224</v>
      </c>
      <c r="EJ208" t="s">
        <v>1811</v>
      </c>
      <c r="EK208" s="11">
        <f t="shared" si="301"/>
        <v>63.17460317460317</v>
      </c>
      <c r="EL208">
        <v>37</v>
      </c>
      <c r="EM208">
        <f t="shared" si="302"/>
        <v>242</v>
      </c>
      <c r="EN208" t="s">
        <v>405</v>
      </c>
      <c r="EO208" s="11">
        <f t="shared" si="303"/>
        <v>61.587301587301582</v>
      </c>
      <c r="EP208">
        <v>36.5</v>
      </c>
      <c r="EQ208">
        <f t="shared" si="304"/>
        <v>236</v>
      </c>
      <c r="ER208" t="s">
        <v>1802</v>
      </c>
      <c r="ES208" s="11">
        <f t="shared" si="305"/>
        <v>108.88888888888889</v>
      </c>
      <c r="ET208">
        <v>95</v>
      </c>
      <c r="EU208">
        <f t="shared" si="306"/>
        <v>250</v>
      </c>
      <c r="EV208">
        <v>65</v>
      </c>
      <c r="EW208">
        <f t="shared" si="307"/>
        <v>297</v>
      </c>
      <c r="EX208">
        <v>80</v>
      </c>
      <c r="EY208">
        <f t="shared" si="308"/>
        <v>223</v>
      </c>
      <c r="EZ208">
        <v>44</v>
      </c>
      <c r="FA208">
        <f t="shared" si="309"/>
        <v>108</v>
      </c>
      <c r="FB208">
        <v>30</v>
      </c>
      <c r="FC208">
        <f t="shared" si="310"/>
        <v>121</v>
      </c>
      <c r="FD208">
        <v>30</v>
      </c>
      <c r="FE208">
        <f t="shared" si="311"/>
        <v>264</v>
      </c>
    </row>
    <row r="209" spans="1:161" x14ac:dyDescent="0.2">
      <c r="A209" t="s">
        <v>653</v>
      </c>
      <c r="B209" t="s">
        <v>654</v>
      </c>
      <c r="C209" t="s">
        <v>560</v>
      </c>
      <c r="D209" t="s">
        <v>17</v>
      </c>
      <c r="E209" t="s">
        <v>655</v>
      </c>
      <c r="G209">
        <f t="shared" si="234"/>
        <v>309</v>
      </c>
      <c r="H209" t="s">
        <v>562</v>
      </c>
      <c r="I209" s="11">
        <f t="shared" si="235"/>
        <v>100</v>
      </c>
      <c r="K209">
        <f t="shared" si="236"/>
        <v>309</v>
      </c>
      <c r="L209" t="s">
        <v>123</v>
      </c>
      <c r="M209" s="11">
        <f t="shared" si="237"/>
        <v>100</v>
      </c>
      <c r="O209" s="12">
        <f t="shared" si="238"/>
        <v>309</v>
      </c>
      <c r="P209" t="s">
        <v>252</v>
      </c>
      <c r="Q209" s="11">
        <f t="shared" si="239"/>
        <v>100</v>
      </c>
      <c r="S209">
        <f t="shared" si="240"/>
        <v>309</v>
      </c>
      <c r="T209" t="s">
        <v>125</v>
      </c>
      <c r="U209" s="11">
        <f t="shared" si="241"/>
        <v>100</v>
      </c>
      <c r="W209">
        <f t="shared" si="242"/>
        <v>309</v>
      </c>
      <c r="X209" t="s">
        <v>405</v>
      </c>
      <c r="Y209" s="11">
        <f t="shared" si="243"/>
        <v>100</v>
      </c>
      <c r="AA209">
        <f t="shared" si="244"/>
        <v>309</v>
      </c>
      <c r="AB209" t="s">
        <v>406</v>
      </c>
      <c r="AC209" s="11">
        <f t="shared" si="245"/>
        <v>100</v>
      </c>
      <c r="AD209">
        <v>87</v>
      </c>
      <c r="AE209">
        <f t="shared" si="246"/>
        <v>282</v>
      </c>
      <c r="AF209" t="s">
        <v>562</v>
      </c>
      <c r="AG209" s="11">
        <f t="shared" si="247"/>
        <v>62.222222222222221</v>
      </c>
      <c r="AH209">
        <v>55</v>
      </c>
      <c r="AI209">
        <f t="shared" si="248"/>
        <v>276</v>
      </c>
      <c r="AJ209" t="s">
        <v>123</v>
      </c>
      <c r="AK209" s="11">
        <f t="shared" si="249"/>
        <v>107.93650793650794</v>
      </c>
      <c r="AL209">
        <v>53</v>
      </c>
      <c r="AM209">
        <f t="shared" si="250"/>
        <v>226</v>
      </c>
      <c r="AN209" t="s">
        <v>252</v>
      </c>
      <c r="AO209" s="11">
        <f t="shared" si="251"/>
        <v>86.984126984126988</v>
      </c>
      <c r="AP209">
        <v>23</v>
      </c>
      <c r="AQ209">
        <f t="shared" si="252"/>
        <v>239</v>
      </c>
      <c r="AR209" t="s">
        <v>125</v>
      </c>
      <c r="AS209" s="11">
        <f t="shared" si="253"/>
        <v>105.39682539682539</v>
      </c>
      <c r="AT209">
        <v>41</v>
      </c>
      <c r="AU209">
        <f t="shared" si="254"/>
        <v>184</v>
      </c>
      <c r="AV209" t="s">
        <v>405</v>
      </c>
      <c r="AW209" s="11">
        <f t="shared" si="255"/>
        <v>119.04761904761905</v>
      </c>
      <c r="AX209">
        <v>46</v>
      </c>
      <c r="AY209">
        <f t="shared" si="256"/>
        <v>153</v>
      </c>
      <c r="AZ209" t="s">
        <v>406</v>
      </c>
      <c r="BA209" s="11">
        <f t="shared" si="257"/>
        <v>108.57142857142857</v>
      </c>
      <c r="BB209">
        <v>87</v>
      </c>
      <c r="BC209">
        <f t="shared" si="258"/>
        <v>163</v>
      </c>
      <c r="BD209" t="s">
        <v>562</v>
      </c>
      <c r="BE209" s="11">
        <f t="shared" si="259"/>
        <v>94.920634920634924</v>
      </c>
      <c r="BF209">
        <v>51</v>
      </c>
      <c r="BG209">
        <f t="shared" si="260"/>
        <v>301</v>
      </c>
      <c r="BH209" t="s">
        <v>123</v>
      </c>
      <c r="BI209" s="11">
        <f t="shared" si="261"/>
        <v>101.58730158730158</v>
      </c>
      <c r="BJ209">
        <v>70.5</v>
      </c>
      <c r="BK209">
        <f t="shared" si="262"/>
        <v>185</v>
      </c>
      <c r="BL209" t="s">
        <v>252</v>
      </c>
      <c r="BM209" s="11">
        <f t="shared" si="263"/>
        <v>95.238095238095241</v>
      </c>
      <c r="BN209">
        <v>20</v>
      </c>
      <c r="BO209">
        <f t="shared" si="264"/>
        <v>256</v>
      </c>
      <c r="BP209" t="s">
        <v>22</v>
      </c>
      <c r="BQ209" s="11">
        <f t="shared" si="265"/>
        <v>86.984126984126988</v>
      </c>
      <c r="BR209">
        <v>26</v>
      </c>
      <c r="BS209" s="12">
        <f t="shared" si="266"/>
        <v>244</v>
      </c>
      <c r="BT209" t="s">
        <v>405</v>
      </c>
      <c r="BU209" s="11">
        <f t="shared" si="267"/>
        <v>107.61904761904762</v>
      </c>
      <c r="BV209">
        <v>51</v>
      </c>
      <c r="BW209">
        <f t="shared" si="268"/>
        <v>180</v>
      </c>
      <c r="BX209" t="s">
        <v>406</v>
      </c>
      <c r="BY209" s="11">
        <f t="shared" si="269"/>
        <v>117.14285714285714</v>
      </c>
      <c r="BZ209">
        <v>92</v>
      </c>
      <c r="CA209">
        <f t="shared" si="270"/>
        <v>147</v>
      </c>
      <c r="CB209" t="s">
        <v>562</v>
      </c>
      <c r="CC209" s="11">
        <f t="shared" si="271"/>
        <v>113.33333333333333</v>
      </c>
      <c r="CD209">
        <v>43</v>
      </c>
      <c r="CE209">
        <f t="shared" si="272"/>
        <v>306</v>
      </c>
      <c r="CF209" t="s">
        <v>123</v>
      </c>
      <c r="CG209" s="11">
        <f t="shared" si="273"/>
        <v>86.031746031746025</v>
      </c>
      <c r="CH209">
        <v>51.5</v>
      </c>
      <c r="CI209">
        <f t="shared" si="274"/>
        <v>170</v>
      </c>
      <c r="CJ209" t="s">
        <v>252</v>
      </c>
      <c r="CK209" s="11">
        <f t="shared" si="275"/>
        <v>133.01587301587301</v>
      </c>
      <c r="CL209">
        <v>20</v>
      </c>
      <c r="CM209">
        <f t="shared" si="276"/>
        <v>215</v>
      </c>
      <c r="CN209" t="s">
        <v>1811</v>
      </c>
      <c r="CO209" s="11">
        <f t="shared" si="277"/>
        <v>126.03174603174604</v>
      </c>
      <c r="CP209">
        <v>24</v>
      </c>
      <c r="CQ209">
        <f t="shared" si="278"/>
        <v>268</v>
      </c>
      <c r="CR209" t="s">
        <v>405</v>
      </c>
      <c r="CS209" s="11">
        <f t="shared" si="279"/>
        <v>101.26984126984127</v>
      </c>
      <c r="CT209">
        <v>43</v>
      </c>
      <c r="CU209">
        <f t="shared" si="280"/>
        <v>234</v>
      </c>
      <c r="CV209" t="s">
        <v>406</v>
      </c>
      <c r="CW209" s="11">
        <f t="shared" si="281"/>
        <v>120</v>
      </c>
      <c r="CX209">
        <v>89</v>
      </c>
      <c r="CY209">
        <f t="shared" si="282"/>
        <v>189</v>
      </c>
      <c r="CZ209" t="s">
        <v>562</v>
      </c>
      <c r="DA209" s="11">
        <f t="shared" si="283"/>
        <v>101.26984126984127</v>
      </c>
      <c r="DB209">
        <v>69</v>
      </c>
      <c r="DC209">
        <f t="shared" si="284"/>
        <v>262</v>
      </c>
      <c r="DD209" t="s">
        <v>123</v>
      </c>
      <c r="DE209" s="11">
        <f t="shared" si="285"/>
        <v>110.15873015873015</v>
      </c>
      <c r="DF209">
        <v>35.5</v>
      </c>
      <c r="DG209">
        <f t="shared" si="286"/>
        <v>274</v>
      </c>
      <c r="DH209" t="s">
        <v>252</v>
      </c>
      <c r="DI209" s="11">
        <f t="shared" si="287"/>
        <v>91.111111111111114</v>
      </c>
      <c r="DJ209">
        <v>14</v>
      </c>
      <c r="DK209">
        <f t="shared" si="288"/>
        <v>297</v>
      </c>
      <c r="DL209" t="s">
        <v>1811</v>
      </c>
      <c r="DM209" s="11">
        <f t="shared" si="289"/>
        <v>103.17460317460318</v>
      </c>
      <c r="DN209">
        <v>33</v>
      </c>
      <c r="DO209">
        <f t="shared" si="290"/>
        <v>272</v>
      </c>
      <c r="DP209" t="s">
        <v>405</v>
      </c>
      <c r="DQ209" s="11">
        <f t="shared" si="291"/>
        <v>105.07936507936508</v>
      </c>
      <c r="DR209">
        <v>23</v>
      </c>
      <c r="DS209">
        <f t="shared" si="292"/>
        <v>297</v>
      </c>
      <c r="DT209" t="s">
        <v>127</v>
      </c>
      <c r="DU209" s="11">
        <f t="shared" si="293"/>
        <v>100</v>
      </c>
      <c r="DV209">
        <v>81</v>
      </c>
      <c r="DW209">
        <f t="shared" si="294"/>
        <v>193</v>
      </c>
      <c r="DX209" t="s">
        <v>978</v>
      </c>
      <c r="DY209" s="11">
        <f t="shared" si="295"/>
        <v>66.031746031746025</v>
      </c>
      <c r="DZ209">
        <v>39</v>
      </c>
      <c r="EA209">
        <f t="shared" si="296"/>
        <v>294</v>
      </c>
      <c r="EB209" t="s">
        <v>1804</v>
      </c>
      <c r="EC209" s="11">
        <f t="shared" si="297"/>
        <v>96.507936507936506</v>
      </c>
      <c r="ED209">
        <v>52.5</v>
      </c>
      <c r="EE209">
        <f t="shared" si="298"/>
        <v>246</v>
      </c>
      <c r="EF209" t="s">
        <v>855</v>
      </c>
      <c r="EG209" s="11">
        <f t="shared" si="299"/>
        <v>82.539682539682545</v>
      </c>
      <c r="EH209">
        <v>13.5</v>
      </c>
      <c r="EI209">
        <f t="shared" si="300"/>
        <v>307</v>
      </c>
      <c r="EJ209" t="s">
        <v>1827</v>
      </c>
      <c r="EK209" s="11">
        <f t="shared" si="301"/>
        <v>78.412698412698404</v>
      </c>
      <c r="EL209">
        <v>29</v>
      </c>
      <c r="EM209">
        <f t="shared" si="302"/>
        <v>288</v>
      </c>
      <c r="EN209" t="s">
        <v>126</v>
      </c>
      <c r="EO209" s="11">
        <f t="shared" si="303"/>
        <v>101.26984126984127</v>
      </c>
      <c r="EP209">
        <v>25.5</v>
      </c>
      <c r="EQ209">
        <f t="shared" si="304"/>
        <v>297</v>
      </c>
      <c r="ER209" t="s">
        <v>1802</v>
      </c>
      <c r="ES209" s="11">
        <f t="shared" si="305"/>
        <v>55.555555555555557</v>
      </c>
      <c r="ET209">
        <v>109</v>
      </c>
      <c r="EU209">
        <f t="shared" si="306"/>
        <v>86</v>
      </c>
      <c r="EV209">
        <v>71</v>
      </c>
      <c r="EW209">
        <f t="shared" si="307"/>
        <v>283</v>
      </c>
      <c r="EX209">
        <v>90</v>
      </c>
      <c r="EY209">
        <f t="shared" si="308"/>
        <v>191</v>
      </c>
      <c r="EZ209">
        <v>34</v>
      </c>
      <c r="FA209">
        <f t="shared" si="309"/>
        <v>239</v>
      </c>
      <c r="FB209">
        <v>17</v>
      </c>
      <c r="FC209">
        <f t="shared" si="310"/>
        <v>292</v>
      </c>
      <c r="FD209">
        <v>36</v>
      </c>
      <c r="FE209">
        <f t="shared" si="311"/>
        <v>157</v>
      </c>
    </row>
    <row r="210" spans="1:161" x14ac:dyDescent="0.2">
      <c r="A210" t="s">
        <v>656</v>
      </c>
      <c r="B210" t="s">
        <v>657</v>
      </c>
      <c r="C210" t="s">
        <v>560</v>
      </c>
      <c r="D210" t="s">
        <v>17</v>
      </c>
      <c r="E210" t="s">
        <v>658</v>
      </c>
      <c r="F210">
        <v>108</v>
      </c>
      <c r="G210">
        <f t="shared" si="234"/>
        <v>88</v>
      </c>
      <c r="H210" t="s">
        <v>562</v>
      </c>
      <c r="I210" s="11">
        <f t="shared" si="235"/>
        <v>128.57142857142856</v>
      </c>
      <c r="J210">
        <v>97</v>
      </c>
      <c r="K210">
        <f t="shared" si="236"/>
        <v>82</v>
      </c>
      <c r="L210" t="s">
        <v>123</v>
      </c>
      <c r="M210" s="11">
        <f t="shared" si="237"/>
        <v>112.38095238095238</v>
      </c>
      <c r="N210">
        <v>49</v>
      </c>
      <c r="O210" s="12">
        <f t="shared" si="238"/>
        <v>271</v>
      </c>
      <c r="P210" t="s">
        <v>252</v>
      </c>
      <c r="Q210" s="11">
        <f t="shared" si="239"/>
        <v>106.34920634920636</v>
      </c>
      <c r="R210">
        <v>47.5</v>
      </c>
      <c r="S210">
        <f t="shared" si="240"/>
        <v>175</v>
      </c>
      <c r="T210" t="s">
        <v>125</v>
      </c>
      <c r="U210" s="11">
        <f t="shared" si="241"/>
        <v>84.126984126984127</v>
      </c>
      <c r="V210">
        <v>52</v>
      </c>
      <c r="W210">
        <f t="shared" si="242"/>
        <v>156</v>
      </c>
      <c r="X210" t="s">
        <v>405</v>
      </c>
      <c r="Y210" s="11">
        <f t="shared" si="243"/>
        <v>105.07936507936508</v>
      </c>
      <c r="Z210">
        <v>52</v>
      </c>
      <c r="AA210">
        <f t="shared" si="244"/>
        <v>262</v>
      </c>
      <c r="AB210" t="s">
        <v>406</v>
      </c>
      <c r="AC210" s="11">
        <f t="shared" si="245"/>
        <v>71.428571428571431</v>
      </c>
      <c r="AD210">
        <v>98</v>
      </c>
      <c r="AE210">
        <f t="shared" si="246"/>
        <v>178</v>
      </c>
      <c r="AF210" t="s">
        <v>562</v>
      </c>
      <c r="AG210" s="11">
        <f t="shared" si="247"/>
        <v>79.047619047619051</v>
      </c>
      <c r="AH210">
        <v>90</v>
      </c>
      <c r="AI210">
        <f t="shared" si="248"/>
        <v>121</v>
      </c>
      <c r="AJ210" t="s">
        <v>123</v>
      </c>
      <c r="AK210" s="11">
        <f t="shared" si="249"/>
        <v>88.888888888888886</v>
      </c>
      <c r="AL210">
        <v>28.5</v>
      </c>
      <c r="AM210">
        <f t="shared" si="250"/>
        <v>291</v>
      </c>
      <c r="AN210" t="s">
        <v>252</v>
      </c>
      <c r="AO210" s="11">
        <f t="shared" si="251"/>
        <v>105.71428571428571</v>
      </c>
      <c r="AP210">
        <v>37</v>
      </c>
      <c r="AQ210">
        <f t="shared" si="252"/>
        <v>125</v>
      </c>
      <c r="AR210" t="s">
        <v>125</v>
      </c>
      <c r="AS210" s="11">
        <f t="shared" si="253"/>
        <v>151.42857142857142</v>
      </c>
      <c r="AT210">
        <v>53</v>
      </c>
      <c r="AU210">
        <f t="shared" si="254"/>
        <v>86</v>
      </c>
      <c r="AV210" t="s">
        <v>405</v>
      </c>
      <c r="AW210" s="11">
        <f t="shared" si="255"/>
        <v>131.11111111111111</v>
      </c>
      <c r="AX210">
        <v>44.5</v>
      </c>
      <c r="AY210">
        <f t="shared" si="256"/>
        <v>172</v>
      </c>
      <c r="AZ210" t="s">
        <v>406</v>
      </c>
      <c r="BA210" s="11">
        <f t="shared" si="257"/>
        <v>87.61904761904762</v>
      </c>
      <c r="BB210">
        <v>91</v>
      </c>
      <c r="BC210">
        <f t="shared" si="258"/>
        <v>112</v>
      </c>
      <c r="BD210" t="s">
        <v>562</v>
      </c>
      <c r="BE210" s="11">
        <f t="shared" si="259"/>
        <v>114.28571428571428</v>
      </c>
      <c r="BF210">
        <v>104</v>
      </c>
      <c r="BG210">
        <f t="shared" si="260"/>
        <v>86</v>
      </c>
      <c r="BH210" t="s">
        <v>123</v>
      </c>
      <c r="BI210" s="11">
        <f t="shared" si="261"/>
        <v>106.03174603174602</v>
      </c>
      <c r="BJ210">
        <v>28.5</v>
      </c>
      <c r="BK210">
        <f t="shared" si="262"/>
        <v>309</v>
      </c>
      <c r="BL210" t="s">
        <v>252</v>
      </c>
      <c r="BM210" s="11">
        <f t="shared" si="263"/>
        <v>87.301587301587304</v>
      </c>
      <c r="BN210">
        <v>15</v>
      </c>
      <c r="BO210">
        <f t="shared" si="264"/>
        <v>287</v>
      </c>
      <c r="BP210" t="s">
        <v>22</v>
      </c>
      <c r="BQ210" s="11">
        <f t="shared" si="265"/>
        <v>101.58730158730158</v>
      </c>
      <c r="BR210">
        <v>32</v>
      </c>
      <c r="BS210" s="12">
        <f t="shared" si="266"/>
        <v>184</v>
      </c>
      <c r="BT210" t="s">
        <v>405</v>
      </c>
      <c r="BU210" s="11">
        <f t="shared" si="267"/>
        <v>91.111111111111114</v>
      </c>
      <c r="BV210">
        <v>58</v>
      </c>
      <c r="BW210">
        <f t="shared" si="268"/>
        <v>133</v>
      </c>
      <c r="BX210" t="s">
        <v>406</v>
      </c>
      <c r="BY210" s="11">
        <f t="shared" si="269"/>
        <v>121.9047619047619</v>
      </c>
      <c r="BZ210">
        <v>91</v>
      </c>
      <c r="CA210">
        <f t="shared" si="270"/>
        <v>157</v>
      </c>
      <c r="CB210" t="s">
        <v>562</v>
      </c>
      <c r="CC210" s="11">
        <f t="shared" si="271"/>
        <v>113.96825396825398</v>
      </c>
      <c r="CD210">
        <v>95</v>
      </c>
      <c r="CE210">
        <f t="shared" si="272"/>
        <v>105</v>
      </c>
      <c r="CF210" t="s">
        <v>123</v>
      </c>
      <c r="CG210" s="11">
        <f t="shared" si="273"/>
        <v>120.95238095238095</v>
      </c>
      <c r="CH210">
        <v>36.5</v>
      </c>
      <c r="CI210">
        <f t="shared" si="274"/>
        <v>269</v>
      </c>
      <c r="CJ210" t="s">
        <v>252</v>
      </c>
      <c r="CK210" s="11">
        <f t="shared" si="275"/>
        <v>104.76190476190476</v>
      </c>
      <c r="CL210">
        <v>12</v>
      </c>
      <c r="CM210">
        <f t="shared" si="276"/>
        <v>292</v>
      </c>
      <c r="CN210" t="s">
        <v>1811</v>
      </c>
      <c r="CO210" s="11">
        <f t="shared" si="277"/>
        <v>67.61904761904762</v>
      </c>
      <c r="CP210">
        <v>34</v>
      </c>
      <c r="CQ210">
        <f t="shared" si="278"/>
        <v>156</v>
      </c>
      <c r="CR210" t="s">
        <v>405</v>
      </c>
      <c r="CS210" s="11">
        <f t="shared" si="279"/>
        <v>73.333333333333329</v>
      </c>
      <c r="CT210">
        <v>47</v>
      </c>
      <c r="CU210">
        <f t="shared" si="280"/>
        <v>202</v>
      </c>
      <c r="CV210" t="s">
        <v>406</v>
      </c>
      <c r="CW210" s="11">
        <f t="shared" si="281"/>
        <v>97.142857142857139</v>
      </c>
      <c r="CX210">
        <v>88</v>
      </c>
      <c r="CY210">
        <f t="shared" si="282"/>
        <v>201</v>
      </c>
      <c r="CZ210" t="s">
        <v>562</v>
      </c>
      <c r="DA210" s="11">
        <f t="shared" si="283"/>
        <v>76.825396825396822</v>
      </c>
      <c r="DB210">
        <v>91</v>
      </c>
      <c r="DC210">
        <f t="shared" si="284"/>
        <v>171</v>
      </c>
      <c r="DD210" t="s">
        <v>123</v>
      </c>
      <c r="DE210" s="11">
        <f t="shared" si="285"/>
        <v>86.666666666666671</v>
      </c>
      <c r="DF210">
        <v>33</v>
      </c>
      <c r="DG210">
        <f t="shared" si="286"/>
        <v>284</v>
      </c>
      <c r="DH210" t="s">
        <v>252</v>
      </c>
      <c r="DI210" s="11">
        <f t="shared" si="287"/>
        <v>104.12698412698413</v>
      </c>
      <c r="DJ210">
        <v>34</v>
      </c>
      <c r="DK210">
        <f t="shared" si="288"/>
        <v>190</v>
      </c>
      <c r="DL210" t="s">
        <v>1811</v>
      </c>
      <c r="DM210" s="11">
        <f t="shared" si="289"/>
        <v>128.57142857142856</v>
      </c>
      <c r="DN210">
        <v>61</v>
      </c>
      <c r="DO210">
        <f t="shared" si="290"/>
        <v>72</v>
      </c>
      <c r="DP210" t="s">
        <v>405</v>
      </c>
      <c r="DQ210" s="11">
        <f t="shared" si="291"/>
        <v>148.25396825396825</v>
      </c>
      <c r="DR210">
        <v>39</v>
      </c>
      <c r="DS210">
        <f t="shared" si="292"/>
        <v>193</v>
      </c>
      <c r="DT210" t="s">
        <v>127</v>
      </c>
      <c r="DU210" s="11">
        <f t="shared" si="293"/>
        <v>51.111111111111114</v>
      </c>
      <c r="DV210">
        <v>85.5</v>
      </c>
      <c r="DW210">
        <f t="shared" si="294"/>
        <v>128</v>
      </c>
      <c r="DX210" t="s">
        <v>402</v>
      </c>
      <c r="DY210" s="11">
        <f t="shared" si="295"/>
        <v>111.42857142857143</v>
      </c>
      <c r="DZ210">
        <v>75</v>
      </c>
      <c r="EA210">
        <f t="shared" si="296"/>
        <v>129</v>
      </c>
      <c r="EB210" t="s">
        <v>123</v>
      </c>
      <c r="EC210" s="11">
        <f t="shared" si="297"/>
        <v>152.06349206349208</v>
      </c>
      <c r="ED210">
        <v>34.5</v>
      </c>
      <c r="EE210">
        <f t="shared" si="298"/>
        <v>297</v>
      </c>
      <c r="EF210" t="s">
        <v>252</v>
      </c>
      <c r="EG210" s="11">
        <f t="shared" si="299"/>
        <v>100.95238095238095</v>
      </c>
      <c r="EH210">
        <v>21</v>
      </c>
      <c r="EI210">
        <f t="shared" si="300"/>
        <v>280</v>
      </c>
      <c r="EJ210" t="s">
        <v>1811</v>
      </c>
      <c r="EK210" s="11">
        <f t="shared" si="301"/>
        <v>83.174603174603178</v>
      </c>
      <c r="EL210">
        <v>39</v>
      </c>
      <c r="EM210">
        <f t="shared" si="302"/>
        <v>224</v>
      </c>
      <c r="EN210" t="s">
        <v>405</v>
      </c>
      <c r="EO210" s="11">
        <f t="shared" si="303"/>
        <v>92.698412698412696</v>
      </c>
      <c r="EP210">
        <v>73</v>
      </c>
      <c r="EQ210">
        <f t="shared" si="304"/>
        <v>39</v>
      </c>
      <c r="ER210" t="s">
        <v>1802</v>
      </c>
      <c r="ES210" s="11">
        <f t="shared" si="305"/>
        <v>171.42857142857144</v>
      </c>
      <c r="ET210">
        <v>102</v>
      </c>
      <c r="EU210">
        <f t="shared" si="306"/>
        <v>164</v>
      </c>
      <c r="EV210">
        <v>68</v>
      </c>
      <c r="EW210">
        <f t="shared" si="307"/>
        <v>293</v>
      </c>
      <c r="EX210">
        <v>46</v>
      </c>
      <c r="EY210">
        <f t="shared" si="308"/>
        <v>300</v>
      </c>
      <c r="EZ210">
        <v>35</v>
      </c>
      <c r="FA210">
        <f t="shared" si="309"/>
        <v>227</v>
      </c>
      <c r="FB210">
        <v>26</v>
      </c>
      <c r="FC210">
        <f t="shared" si="310"/>
        <v>201</v>
      </c>
      <c r="FD210">
        <v>30</v>
      </c>
      <c r="FE210">
        <f t="shared" si="311"/>
        <v>264</v>
      </c>
    </row>
    <row r="211" spans="1:161" x14ac:dyDescent="0.2">
      <c r="A211" t="s">
        <v>659</v>
      </c>
      <c r="B211" t="s">
        <v>660</v>
      </c>
      <c r="C211" t="s">
        <v>560</v>
      </c>
      <c r="D211" t="s">
        <v>17</v>
      </c>
      <c r="E211" t="s">
        <v>661</v>
      </c>
      <c r="F211">
        <v>97</v>
      </c>
      <c r="G211">
        <f t="shared" si="234"/>
        <v>244</v>
      </c>
      <c r="H211" t="s">
        <v>562</v>
      </c>
      <c r="I211" s="11">
        <f t="shared" si="235"/>
        <v>92.38095238095238</v>
      </c>
      <c r="J211">
        <v>85</v>
      </c>
      <c r="K211">
        <f t="shared" si="236"/>
        <v>156</v>
      </c>
      <c r="L211" t="s">
        <v>123</v>
      </c>
      <c r="M211" s="11">
        <f t="shared" si="237"/>
        <v>62.857142857142854</v>
      </c>
      <c r="N211">
        <v>45</v>
      </c>
      <c r="O211" s="12">
        <f t="shared" si="238"/>
        <v>277</v>
      </c>
      <c r="P211" t="s">
        <v>252</v>
      </c>
      <c r="Q211" s="11">
        <f t="shared" si="239"/>
        <v>88.253968253968253</v>
      </c>
      <c r="R211">
        <v>51.5</v>
      </c>
      <c r="S211">
        <f t="shared" si="240"/>
        <v>143</v>
      </c>
      <c r="T211" t="s">
        <v>125</v>
      </c>
      <c r="U211" s="11">
        <f t="shared" si="241"/>
        <v>112.38095238095238</v>
      </c>
      <c r="V211">
        <v>63.5</v>
      </c>
      <c r="W211">
        <f t="shared" si="242"/>
        <v>86</v>
      </c>
      <c r="X211" t="s">
        <v>405</v>
      </c>
      <c r="Y211" s="11">
        <f t="shared" si="243"/>
        <v>111.74603174603175</v>
      </c>
      <c r="Z211">
        <v>62</v>
      </c>
      <c r="AA211">
        <f t="shared" si="244"/>
        <v>187</v>
      </c>
      <c r="AB211" t="s">
        <v>406</v>
      </c>
      <c r="AC211" s="11">
        <f t="shared" si="245"/>
        <v>79.682539682539684</v>
      </c>
      <c r="AD211">
        <v>95</v>
      </c>
      <c r="AE211">
        <f t="shared" si="246"/>
        <v>220</v>
      </c>
      <c r="AF211" t="s">
        <v>562</v>
      </c>
      <c r="AG211" s="11">
        <f t="shared" si="247"/>
        <v>128.25396825396825</v>
      </c>
      <c r="AH211">
        <v>106</v>
      </c>
      <c r="AI211">
        <f t="shared" si="248"/>
        <v>39</v>
      </c>
      <c r="AJ211" t="s">
        <v>123</v>
      </c>
      <c r="AK211" s="11">
        <f t="shared" si="249"/>
        <v>101.58730158730158</v>
      </c>
      <c r="AL211">
        <v>50</v>
      </c>
      <c r="AM211">
        <f t="shared" si="250"/>
        <v>240</v>
      </c>
      <c r="AN211" t="s">
        <v>252</v>
      </c>
      <c r="AO211" s="11">
        <f t="shared" si="251"/>
        <v>113.96825396825398</v>
      </c>
      <c r="AP211">
        <v>31</v>
      </c>
      <c r="AQ211">
        <f t="shared" si="252"/>
        <v>182</v>
      </c>
      <c r="AR211" t="s">
        <v>125</v>
      </c>
      <c r="AS211" s="11">
        <f t="shared" si="253"/>
        <v>75.555555555555557</v>
      </c>
      <c r="AT211">
        <v>42</v>
      </c>
      <c r="AU211">
        <f t="shared" si="254"/>
        <v>177</v>
      </c>
      <c r="AV211" t="s">
        <v>405</v>
      </c>
      <c r="AW211" s="11">
        <f t="shared" si="255"/>
        <v>69.841269841269849</v>
      </c>
      <c r="AX211">
        <v>51</v>
      </c>
      <c r="AY211">
        <f t="shared" si="256"/>
        <v>123</v>
      </c>
      <c r="AZ211" t="s">
        <v>406</v>
      </c>
      <c r="BA211" s="11">
        <f t="shared" si="257"/>
        <v>138.73015873015873</v>
      </c>
      <c r="BB211">
        <v>56</v>
      </c>
      <c r="BC211">
        <f t="shared" si="258"/>
        <v>309</v>
      </c>
      <c r="BD211" t="s">
        <v>562</v>
      </c>
      <c r="BE211" s="11">
        <f t="shared" si="259"/>
        <v>84.761904761904759</v>
      </c>
      <c r="BF211">
        <v>114</v>
      </c>
      <c r="BG211">
        <f t="shared" si="260"/>
        <v>44</v>
      </c>
      <c r="BH211" t="s">
        <v>123</v>
      </c>
      <c r="BI211" s="11">
        <f t="shared" si="261"/>
        <v>137.14285714285714</v>
      </c>
      <c r="BJ211">
        <v>44</v>
      </c>
      <c r="BK211">
        <f t="shared" si="262"/>
        <v>284</v>
      </c>
      <c r="BL211" t="s">
        <v>252</v>
      </c>
      <c r="BM211" s="11">
        <f t="shared" si="263"/>
        <v>67.936507936507937</v>
      </c>
      <c r="BN211">
        <v>35</v>
      </c>
      <c r="BO211">
        <f t="shared" si="264"/>
        <v>105</v>
      </c>
      <c r="BP211" t="s">
        <v>22</v>
      </c>
      <c r="BQ211" s="11">
        <f t="shared" si="265"/>
        <v>122.22222222222223</v>
      </c>
      <c r="BR211">
        <v>47</v>
      </c>
      <c r="BS211" s="12">
        <f t="shared" si="266"/>
        <v>82</v>
      </c>
      <c r="BT211" t="s">
        <v>405</v>
      </c>
      <c r="BU211" s="11">
        <f t="shared" si="267"/>
        <v>120.63492063492063</v>
      </c>
      <c r="BV211">
        <v>41</v>
      </c>
      <c r="BW211">
        <f t="shared" si="268"/>
        <v>245</v>
      </c>
      <c r="BX211" t="s">
        <v>406</v>
      </c>
      <c r="BY211" s="11">
        <f t="shared" si="269"/>
        <v>71.746031746031747</v>
      </c>
      <c r="BZ211">
        <v>79</v>
      </c>
      <c r="CA211">
        <f t="shared" si="270"/>
        <v>261</v>
      </c>
      <c r="CB211" t="s">
        <v>562</v>
      </c>
      <c r="CC211" s="11">
        <f t="shared" si="271"/>
        <v>110.47619047619048</v>
      </c>
      <c r="CD211">
        <v>85</v>
      </c>
      <c r="CE211">
        <f t="shared" si="272"/>
        <v>161</v>
      </c>
      <c r="CF211" t="s">
        <v>123</v>
      </c>
      <c r="CG211" s="11">
        <f t="shared" si="273"/>
        <v>60.317460317460316</v>
      </c>
      <c r="CH211">
        <v>50.5</v>
      </c>
      <c r="CI211">
        <f t="shared" si="274"/>
        <v>183</v>
      </c>
      <c r="CJ211" t="s">
        <v>252</v>
      </c>
      <c r="CK211" s="11">
        <f t="shared" si="275"/>
        <v>135.87301587301587</v>
      </c>
      <c r="CL211">
        <v>23</v>
      </c>
      <c r="CM211">
        <f t="shared" si="276"/>
        <v>175</v>
      </c>
      <c r="CN211" t="s">
        <v>1811</v>
      </c>
      <c r="CO211" s="11">
        <f t="shared" si="277"/>
        <v>89.841269841269849</v>
      </c>
      <c r="CP211">
        <v>35</v>
      </c>
      <c r="CQ211">
        <f t="shared" si="278"/>
        <v>147</v>
      </c>
      <c r="CR211" t="s">
        <v>405</v>
      </c>
      <c r="CS211" s="11">
        <f t="shared" si="279"/>
        <v>96.825396825396822</v>
      </c>
      <c r="CT211">
        <v>53</v>
      </c>
      <c r="CU211">
        <f t="shared" si="280"/>
        <v>156</v>
      </c>
      <c r="CV211" t="s">
        <v>406</v>
      </c>
      <c r="CW211" s="11">
        <f t="shared" si="281"/>
        <v>61.269841269841265</v>
      </c>
      <c r="CX211">
        <v>78</v>
      </c>
      <c r="CY211">
        <f t="shared" si="282"/>
        <v>294</v>
      </c>
      <c r="CZ211" t="s">
        <v>562</v>
      </c>
      <c r="DA211" s="11">
        <f t="shared" si="283"/>
        <v>74.603174603174608</v>
      </c>
      <c r="DB211">
        <v>116</v>
      </c>
      <c r="DC211">
        <f t="shared" si="284"/>
        <v>36</v>
      </c>
      <c r="DD211" t="s">
        <v>123</v>
      </c>
      <c r="DE211" s="11">
        <f t="shared" si="285"/>
        <v>113.33333333333333</v>
      </c>
      <c r="DF211">
        <v>30.5</v>
      </c>
      <c r="DG211">
        <f t="shared" si="286"/>
        <v>296</v>
      </c>
      <c r="DH211" t="s">
        <v>252</v>
      </c>
      <c r="DI211" s="11">
        <f t="shared" si="287"/>
        <v>91.111111111111114</v>
      </c>
      <c r="DJ211">
        <v>41</v>
      </c>
      <c r="DK211">
        <f t="shared" si="288"/>
        <v>143</v>
      </c>
      <c r="DL211" t="s">
        <v>1811</v>
      </c>
      <c r="DM211" s="11">
        <f t="shared" si="289"/>
        <v>75.238095238095241</v>
      </c>
      <c r="DN211">
        <v>51</v>
      </c>
      <c r="DO211">
        <f t="shared" si="290"/>
        <v>137</v>
      </c>
      <c r="DP211" t="s">
        <v>405</v>
      </c>
      <c r="DQ211" s="11">
        <f t="shared" si="291"/>
        <v>89.523809523809518</v>
      </c>
      <c r="DR211">
        <v>64</v>
      </c>
      <c r="DS211">
        <f t="shared" si="292"/>
        <v>34</v>
      </c>
      <c r="DT211" t="s">
        <v>127</v>
      </c>
      <c r="DU211" s="11">
        <f t="shared" si="293"/>
        <v>159.6825396825397</v>
      </c>
      <c r="DV211">
        <v>79.5</v>
      </c>
      <c r="DW211">
        <f t="shared" si="294"/>
        <v>214</v>
      </c>
      <c r="DX211" t="s">
        <v>402</v>
      </c>
      <c r="DY211" s="11">
        <f t="shared" si="295"/>
        <v>73.333333333333329</v>
      </c>
      <c r="DZ211">
        <v>83</v>
      </c>
      <c r="EA211">
        <f t="shared" si="296"/>
        <v>78</v>
      </c>
      <c r="EB211" t="s">
        <v>123</v>
      </c>
      <c r="EC211" s="11">
        <f t="shared" si="297"/>
        <v>88.253968253968253</v>
      </c>
      <c r="ED211">
        <v>47</v>
      </c>
      <c r="EE211">
        <f t="shared" si="298"/>
        <v>268</v>
      </c>
      <c r="EF211" t="s">
        <v>252</v>
      </c>
      <c r="EG211" s="11">
        <f t="shared" si="299"/>
        <v>96.19047619047619</v>
      </c>
      <c r="EH211">
        <v>52.5</v>
      </c>
      <c r="EI211">
        <f t="shared" si="300"/>
        <v>65</v>
      </c>
      <c r="EJ211" t="s">
        <v>1811</v>
      </c>
      <c r="EK211" s="11">
        <f t="shared" si="301"/>
        <v>123.49206349206349</v>
      </c>
      <c r="EL211">
        <v>54.5</v>
      </c>
      <c r="EM211">
        <f t="shared" si="302"/>
        <v>104</v>
      </c>
      <c r="EN211" t="s">
        <v>405</v>
      </c>
      <c r="EO211" s="11">
        <f t="shared" si="303"/>
        <v>82.539682539682545</v>
      </c>
      <c r="EP211">
        <v>38</v>
      </c>
      <c r="EQ211">
        <f t="shared" si="304"/>
        <v>222</v>
      </c>
      <c r="ER211" t="s">
        <v>1802</v>
      </c>
      <c r="ES211" s="11">
        <f t="shared" si="305"/>
        <v>122.85714285714286</v>
      </c>
      <c r="ET211">
        <v>105</v>
      </c>
      <c r="EU211">
        <f t="shared" si="306"/>
        <v>130</v>
      </c>
      <c r="EV211">
        <v>110</v>
      </c>
      <c r="EW211">
        <f t="shared" si="307"/>
        <v>41</v>
      </c>
      <c r="EX211">
        <v>68</v>
      </c>
      <c r="EY211">
        <f t="shared" si="308"/>
        <v>256</v>
      </c>
      <c r="EZ211">
        <v>41</v>
      </c>
      <c r="FA211">
        <f t="shared" si="309"/>
        <v>139</v>
      </c>
      <c r="FB211">
        <v>36</v>
      </c>
      <c r="FC211">
        <f t="shared" si="310"/>
        <v>49</v>
      </c>
      <c r="FD211">
        <v>27</v>
      </c>
      <c r="FE211">
        <f t="shared" si="311"/>
        <v>294</v>
      </c>
    </row>
    <row r="212" spans="1:161" x14ac:dyDescent="0.2">
      <c r="A212" t="s">
        <v>662</v>
      </c>
      <c r="B212" t="s">
        <v>663</v>
      </c>
      <c r="C212" t="s">
        <v>560</v>
      </c>
      <c r="D212" t="s">
        <v>17</v>
      </c>
      <c r="E212" t="s">
        <v>664</v>
      </c>
      <c r="F212">
        <v>98</v>
      </c>
      <c r="G212">
        <f t="shared" si="234"/>
        <v>234</v>
      </c>
      <c r="H212" t="s">
        <v>562</v>
      </c>
      <c r="I212" s="11">
        <f t="shared" si="235"/>
        <v>38.730158730158728</v>
      </c>
      <c r="J212">
        <v>52</v>
      </c>
      <c r="K212">
        <f t="shared" si="236"/>
        <v>291</v>
      </c>
      <c r="L212" t="s">
        <v>123</v>
      </c>
      <c r="M212" s="11">
        <f t="shared" si="237"/>
        <v>69.841269841269849</v>
      </c>
      <c r="N212">
        <v>96</v>
      </c>
      <c r="O212" s="12">
        <f t="shared" si="238"/>
        <v>105</v>
      </c>
      <c r="P212" t="s">
        <v>252</v>
      </c>
      <c r="Q212" s="11">
        <f t="shared" si="239"/>
        <v>79.047619047619051</v>
      </c>
      <c r="R212">
        <v>39.5</v>
      </c>
      <c r="S212">
        <f t="shared" si="240"/>
        <v>243</v>
      </c>
      <c r="T212" t="s">
        <v>125</v>
      </c>
      <c r="U212" s="11">
        <f t="shared" si="241"/>
        <v>76.19047619047619</v>
      </c>
      <c r="V212">
        <v>36.5</v>
      </c>
      <c r="W212">
        <f t="shared" si="242"/>
        <v>271</v>
      </c>
      <c r="X212" t="s">
        <v>405</v>
      </c>
      <c r="Y212" s="11">
        <f t="shared" si="243"/>
        <v>100.31746031746032</v>
      </c>
      <c r="Z212">
        <v>60.5</v>
      </c>
      <c r="AA212">
        <f t="shared" si="244"/>
        <v>197</v>
      </c>
      <c r="AB212" t="s">
        <v>406</v>
      </c>
      <c r="AC212" s="11">
        <f t="shared" si="245"/>
        <v>123.80952380952381</v>
      </c>
      <c r="AD212">
        <v>107</v>
      </c>
      <c r="AE212">
        <f t="shared" si="246"/>
        <v>41</v>
      </c>
      <c r="AF212" t="s">
        <v>562</v>
      </c>
      <c r="AG212" s="11">
        <f t="shared" si="247"/>
        <v>144.76190476190476</v>
      </c>
      <c r="AH212">
        <v>78</v>
      </c>
      <c r="AI212">
        <f t="shared" si="248"/>
        <v>196</v>
      </c>
      <c r="AJ212" t="s">
        <v>123</v>
      </c>
      <c r="AK212" s="11">
        <f t="shared" si="249"/>
        <v>133.33333333333331</v>
      </c>
      <c r="AL212">
        <v>104.5</v>
      </c>
      <c r="AM212">
        <f t="shared" si="250"/>
        <v>39</v>
      </c>
      <c r="AN212" t="s">
        <v>252</v>
      </c>
      <c r="AO212" s="11">
        <f t="shared" si="251"/>
        <v>118.41269841269842</v>
      </c>
      <c r="AP212">
        <v>32</v>
      </c>
      <c r="AQ212">
        <f t="shared" si="252"/>
        <v>168</v>
      </c>
      <c r="AR212" t="s">
        <v>125</v>
      </c>
      <c r="AS212" s="11">
        <f t="shared" si="253"/>
        <v>126.03174603174604</v>
      </c>
      <c r="AT212">
        <v>25</v>
      </c>
      <c r="AU212">
        <f t="shared" si="254"/>
        <v>268</v>
      </c>
      <c r="AV212" t="s">
        <v>405</v>
      </c>
      <c r="AW212" s="11">
        <f t="shared" si="255"/>
        <v>88.253968253968253</v>
      </c>
      <c r="AX212">
        <v>26</v>
      </c>
      <c r="AY212">
        <f t="shared" si="256"/>
        <v>272</v>
      </c>
      <c r="AZ212" t="s">
        <v>406</v>
      </c>
      <c r="BA212" s="11">
        <f t="shared" si="257"/>
        <v>85.396825396825392</v>
      </c>
      <c r="BB212">
        <v>86</v>
      </c>
      <c r="BC212">
        <f t="shared" si="258"/>
        <v>182</v>
      </c>
      <c r="BD212" t="s">
        <v>562</v>
      </c>
      <c r="BE212" s="11">
        <f t="shared" si="259"/>
        <v>119.68253968253968</v>
      </c>
      <c r="BF212">
        <v>51</v>
      </c>
      <c r="BG212">
        <f t="shared" si="260"/>
        <v>301</v>
      </c>
      <c r="BH212" t="s">
        <v>123</v>
      </c>
      <c r="BI212" s="11">
        <f t="shared" si="261"/>
        <v>96.507936507936506</v>
      </c>
      <c r="BJ212">
        <v>91.5</v>
      </c>
      <c r="BK212">
        <f t="shared" si="262"/>
        <v>97</v>
      </c>
      <c r="BL212" t="s">
        <v>252</v>
      </c>
      <c r="BM212" s="11">
        <f t="shared" si="263"/>
        <v>118.73015873015873</v>
      </c>
      <c r="BN212">
        <v>21</v>
      </c>
      <c r="BO212">
        <f t="shared" si="264"/>
        <v>250</v>
      </c>
      <c r="BP212" t="s">
        <v>22</v>
      </c>
      <c r="BQ212" s="11">
        <f t="shared" si="265"/>
        <v>111.74603174603175</v>
      </c>
      <c r="BR212">
        <v>27</v>
      </c>
      <c r="BS212" s="12">
        <f t="shared" si="266"/>
        <v>231</v>
      </c>
      <c r="BT212" t="s">
        <v>405</v>
      </c>
      <c r="BU212" s="11">
        <f t="shared" si="267"/>
        <v>85.714285714285722</v>
      </c>
      <c r="BV212">
        <v>44</v>
      </c>
      <c r="BW212">
        <f t="shared" si="268"/>
        <v>226</v>
      </c>
      <c r="BX212" t="s">
        <v>406</v>
      </c>
      <c r="BY212" s="11">
        <f t="shared" si="269"/>
        <v>121.26984126984127</v>
      </c>
      <c r="BZ212">
        <v>81</v>
      </c>
      <c r="CA212">
        <f t="shared" si="270"/>
        <v>244</v>
      </c>
      <c r="CB212" t="s">
        <v>562</v>
      </c>
      <c r="CC212" s="11">
        <f t="shared" si="271"/>
        <v>93.333333333333329</v>
      </c>
      <c r="CD212">
        <v>53</v>
      </c>
      <c r="CE212">
        <f t="shared" si="272"/>
        <v>290</v>
      </c>
      <c r="CF212" t="s">
        <v>123</v>
      </c>
      <c r="CG212" s="11">
        <f t="shared" si="273"/>
        <v>83.80952380952381</v>
      </c>
      <c r="CH212">
        <v>54</v>
      </c>
      <c r="CI212">
        <f t="shared" si="274"/>
        <v>156</v>
      </c>
      <c r="CJ212" t="s">
        <v>252</v>
      </c>
      <c r="CK212" s="11">
        <f t="shared" si="275"/>
        <v>89.841269841269849</v>
      </c>
      <c r="CL212">
        <v>13</v>
      </c>
      <c r="CM212">
        <f t="shared" si="276"/>
        <v>287</v>
      </c>
      <c r="CN212" t="s">
        <v>1811</v>
      </c>
      <c r="CO212" s="11">
        <f t="shared" si="277"/>
        <v>99.047619047619051</v>
      </c>
      <c r="CP212">
        <v>31</v>
      </c>
      <c r="CQ212">
        <f t="shared" si="278"/>
        <v>186</v>
      </c>
      <c r="CR212" t="s">
        <v>405</v>
      </c>
      <c r="CS212" s="11">
        <f t="shared" si="279"/>
        <v>99.047619047619051</v>
      </c>
      <c r="CT212">
        <v>32</v>
      </c>
      <c r="CU212">
        <f t="shared" si="280"/>
        <v>293</v>
      </c>
      <c r="CV212" t="s">
        <v>406</v>
      </c>
      <c r="CW212" s="11">
        <f t="shared" si="281"/>
        <v>96.19047619047619</v>
      </c>
      <c r="CX212">
        <v>86</v>
      </c>
      <c r="CY212">
        <f t="shared" si="282"/>
        <v>223</v>
      </c>
      <c r="CZ212" t="s">
        <v>562</v>
      </c>
      <c r="DA212" s="11">
        <f t="shared" si="283"/>
        <v>108.88888888888889</v>
      </c>
      <c r="DB212">
        <v>77</v>
      </c>
      <c r="DC212">
        <f t="shared" si="284"/>
        <v>239</v>
      </c>
      <c r="DD212" t="s">
        <v>123</v>
      </c>
      <c r="DE212" s="11">
        <f t="shared" si="285"/>
        <v>101.26984126984127</v>
      </c>
      <c r="DF212">
        <v>67.5</v>
      </c>
      <c r="DG212">
        <f t="shared" si="286"/>
        <v>124</v>
      </c>
      <c r="DH212" t="s">
        <v>252</v>
      </c>
      <c r="DI212" s="11">
        <f t="shared" si="287"/>
        <v>81.904761904761898</v>
      </c>
      <c r="DJ212">
        <v>19</v>
      </c>
      <c r="DK212">
        <f t="shared" si="288"/>
        <v>284</v>
      </c>
      <c r="DL212" t="s">
        <v>1811</v>
      </c>
      <c r="DM212" s="11">
        <f t="shared" si="289"/>
        <v>95.873015873015873</v>
      </c>
      <c r="DN212">
        <v>45</v>
      </c>
      <c r="DO212">
        <f t="shared" si="290"/>
        <v>183</v>
      </c>
      <c r="DP212" t="s">
        <v>405</v>
      </c>
      <c r="DQ212" s="11">
        <f t="shared" si="291"/>
        <v>139.6825396825397</v>
      </c>
      <c r="DR212">
        <v>27</v>
      </c>
      <c r="DS212">
        <f t="shared" si="292"/>
        <v>281</v>
      </c>
      <c r="DT212" t="s">
        <v>127</v>
      </c>
      <c r="DU212" s="11">
        <f t="shared" si="293"/>
        <v>86.984126984126988</v>
      </c>
      <c r="DV212">
        <v>76</v>
      </c>
      <c r="DW212">
        <f t="shared" si="294"/>
        <v>251</v>
      </c>
      <c r="DX212" t="s">
        <v>402</v>
      </c>
      <c r="DY212" s="11">
        <f t="shared" si="295"/>
        <v>68.253968253968253</v>
      </c>
      <c r="DZ212">
        <v>60</v>
      </c>
      <c r="EA212">
        <f t="shared" si="296"/>
        <v>243</v>
      </c>
      <c r="EB212" t="s">
        <v>1805</v>
      </c>
      <c r="EC212" s="11">
        <f t="shared" si="297"/>
        <v>110.47619047619048</v>
      </c>
      <c r="ED212">
        <v>86</v>
      </c>
      <c r="EE212">
        <f t="shared" si="298"/>
        <v>67</v>
      </c>
      <c r="EF212" t="s">
        <v>982</v>
      </c>
      <c r="EG212" s="11">
        <f t="shared" si="299"/>
        <v>136.50793650793651</v>
      </c>
      <c r="EH212">
        <v>22</v>
      </c>
      <c r="EI212">
        <f t="shared" si="300"/>
        <v>271</v>
      </c>
      <c r="EJ212" t="s">
        <v>1827</v>
      </c>
      <c r="EK212" s="11">
        <f t="shared" si="301"/>
        <v>104.12698412698413</v>
      </c>
      <c r="EL212">
        <v>21</v>
      </c>
      <c r="EM212">
        <f t="shared" si="302"/>
        <v>308</v>
      </c>
      <c r="EN212" t="s">
        <v>1807</v>
      </c>
      <c r="EO212" s="11">
        <f t="shared" si="303"/>
        <v>99.047619047619051</v>
      </c>
      <c r="EP212">
        <v>36</v>
      </c>
      <c r="EQ212">
        <f t="shared" si="304"/>
        <v>240</v>
      </c>
      <c r="ER212" t="s">
        <v>1802</v>
      </c>
      <c r="ES212" s="11">
        <f t="shared" si="305"/>
        <v>117.14285714285714</v>
      </c>
      <c r="ET212">
        <v>103</v>
      </c>
      <c r="EU212">
        <f t="shared" si="306"/>
        <v>151</v>
      </c>
      <c r="EV212">
        <v>73</v>
      </c>
      <c r="EW212">
        <f t="shared" si="307"/>
        <v>276</v>
      </c>
      <c r="EX212">
        <v>92</v>
      </c>
      <c r="EY212">
        <f t="shared" si="308"/>
        <v>182</v>
      </c>
      <c r="EZ212">
        <v>30</v>
      </c>
      <c r="FA212">
        <f t="shared" si="309"/>
        <v>284</v>
      </c>
      <c r="FB212">
        <v>12</v>
      </c>
      <c r="FC212">
        <f t="shared" si="310"/>
        <v>305</v>
      </c>
      <c r="FD212">
        <v>27</v>
      </c>
      <c r="FE212">
        <f t="shared" si="311"/>
        <v>294</v>
      </c>
    </row>
    <row r="213" spans="1:161" x14ac:dyDescent="0.2">
      <c r="A213" t="s">
        <v>665</v>
      </c>
      <c r="B213" t="s">
        <v>666</v>
      </c>
      <c r="C213" t="s">
        <v>560</v>
      </c>
      <c r="D213" t="s">
        <v>17</v>
      </c>
      <c r="E213" t="s">
        <v>667</v>
      </c>
      <c r="F213">
        <v>102</v>
      </c>
      <c r="G213">
        <f t="shared" si="234"/>
        <v>175</v>
      </c>
      <c r="H213" t="s">
        <v>562</v>
      </c>
      <c r="I213" s="11">
        <f t="shared" si="235"/>
        <v>104.12698412698413</v>
      </c>
      <c r="J213">
        <v>76</v>
      </c>
      <c r="K213">
        <f t="shared" si="236"/>
        <v>212</v>
      </c>
      <c r="L213" t="s">
        <v>123</v>
      </c>
      <c r="M213" s="11">
        <f t="shared" si="237"/>
        <v>115.55555555555556</v>
      </c>
      <c r="N213">
        <v>77</v>
      </c>
      <c r="O213" s="12">
        <f t="shared" si="238"/>
        <v>183</v>
      </c>
      <c r="P213" t="s">
        <v>252</v>
      </c>
      <c r="Q213" s="11">
        <f t="shared" si="239"/>
        <v>90.476190476190482</v>
      </c>
      <c r="R213">
        <v>39.5</v>
      </c>
      <c r="S213">
        <f t="shared" si="240"/>
        <v>243</v>
      </c>
      <c r="T213" t="s">
        <v>125</v>
      </c>
      <c r="U213" s="11">
        <f t="shared" si="241"/>
        <v>92.063492063492063</v>
      </c>
      <c r="V213">
        <v>41</v>
      </c>
      <c r="W213">
        <f t="shared" si="242"/>
        <v>243</v>
      </c>
      <c r="X213" t="s">
        <v>405</v>
      </c>
      <c r="Y213" s="11">
        <f t="shared" si="243"/>
        <v>59.682539682539684</v>
      </c>
      <c r="Z213">
        <v>44</v>
      </c>
      <c r="AA213">
        <f t="shared" si="244"/>
        <v>292</v>
      </c>
      <c r="AB213" t="s">
        <v>406</v>
      </c>
      <c r="AC213" s="11">
        <f t="shared" si="245"/>
        <v>44.126984126984127</v>
      </c>
      <c r="AD213">
        <v>97.5</v>
      </c>
      <c r="AE213">
        <f t="shared" si="246"/>
        <v>188</v>
      </c>
      <c r="AF213" t="s">
        <v>562</v>
      </c>
      <c r="AG213" s="11">
        <f t="shared" si="247"/>
        <v>75.873015873015873</v>
      </c>
      <c r="AH213">
        <v>62</v>
      </c>
      <c r="AI213">
        <f t="shared" si="248"/>
        <v>261</v>
      </c>
      <c r="AJ213" t="s">
        <v>123</v>
      </c>
      <c r="AK213" s="11">
        <f t="shared" si="249"/>
        <v>109.2063492063492</v>
      </c>
      <c r="AL213">
        <v>70.5</v>
      </c>
      <c r="AM213">
        <f t="shared" si="250"/>
        <v>153</v>
      </c>
      <c r="AN213" t="s">
        <v>252</v>
      </c>
      <c r="AO213" s="11">
        <f t="shared" si="251"/>
        <v>107.61904761904762</v>
      </c>
      <c r="AP213">
        <v>26</v>
      </c>
      <c r="AQ213">
        <f t="shared" si="252"/>
        <v>218</v>
      </c>
      <c r="AR213" t="s">
        <v>125</v>
      </c>
      <c r="AS213" s="11">
        <f t="shared" si="253"/>
        <v>94.285714285714292</v>
      </c>
      <c r="AT213">
        <v>32</v>
      </c>
      <c r="AU213">
        <f t="shared" si="254"/>
        <v>237</v>
      </c>
      <c r="AV213" t="s">
        <v>405</v>
      </c>
      <c r="AW213" s="11">
        <f t="shared" si="255"/>
        <v>76.507936507936506</v>
      </c>
      <c r="AX213">
        <v>52</v>
      </c>
      <c r="AY213">
        <f t="shared" si="256"/>
        <v>116</v>
      </c>
      <c r="AZ213" t="s">
        <v>406</v>
      </c>
      <c r="BA213" s="11">
        <f t="shared" si="257"/>
        <v>123.17460317460318</v>
      </c>
      <c r="BB213">
        <v>91</v>
      </c>
      <c r="BC213">
        <f t="shared" si="258"/>
        <v>112</v>
      </c>
      <c r="BD213" t="s">
        <v>562</v>
      </c>
      <c r="BE213" s="11">
        <f t="shared" si="259"/>
        <v>124.12698412698413</v>
      </c>
      <c r="BF213">
        <v>56</v>
      </c>
      <c r="BG213">
        <f t="shared" si="260"/>
        <v>290</v>
      </c>
      <c r="BH213" t="s">
        <v>123</v>
      </c>
      <c r="BI213" s="11">
        <f t="shared" si="261"/>
        <v>88.888888888888886</v>
      </c>
      <c r="BJ213">
        <v>72</v>
      </c>
      <c r="BK213">
        <f t="shared" si="262"/>
        <v>177</v>
      </c>
      <c r="BL213" t="s">
        <v>252</v>
      </c>
      <c r="BM213" s="11">
        <f t="shared" si="263"/>
        <v>94.920634920634924</v>
      </c>
      <c r="BN213">
        <v>26</v>
      </c>
      <c r="BO213">
        <f t="shared" si="264"/>
        <v>200</v>
      </c>
      <c r="BP213" t="s">
        <v>22</v>
      </c>
      <c r="BQ213" s="11">
        <f t="shared" si="265"/>
        <v>119.36507936507937</v>
      </c>
      <c r="BR213">
        <v>35</v>
      </c>
      <c r="BS213" s="12">
        <f t="shared" si="266"/>
        <v>163</v>
      </c>
      <c r="BT213" t="s">
        <v>405</v>
      </c>
      <c r="BU213" s="11">
        <f t="shared" si="267"/>
        <v>124.76190476190476</v>
      </c>
      <c r="BV213">
        <v>50</v>
      </c>
      <c r="BW213">
        <f t="shared" si="268"/>
        <v>189</v>
      </c>
      <c r="BX213" t="s">
        <v>406</v>
      </c>
      <c r="BY213" s="11">
        <f t="shared" si="269"/>
        <v>106.03174603174602</v>
      </c>
      <c r="BZ213">
        <v>88</v>
      </c>
      <c r="CA213">
        <f t="shared" si="270"/>
        <v>188</v>
      </c>
      <c r="CB213" t="s">
        <v>562</v>
      </c>
      <c r="CC213" s="11">
        <f t="shared" si="271"/>
        <v>128.88888888888889</v>
      </c>
      <c r="CD213">
        <v>65</v>
      </c>
      <c r="CE213">
        <f t="shared" si="272"/>
        <v>255</v>
      </c>
      <c r="CF213" t="s">
        <v>123</v>
      </c>
      <c r="CG213" s="11">
        <f t="shared" si="273"/>
        <v>111.42857142857143</v>
      </c>
      <c r="CH213">
        <v>53</v>
      </c>
      <c r="CI213">
        <f t="shared" si="274"/>
        <v>161</v>
      </c>
      <c r="CJ213" t="s">
        <v>252</v>
      </c>
      <c r="CK213" s="11">
        <f t="shared" si="275"/>
        <v>94.285714285714292</v>
      </c>
      <c r="CL213">
        <v>16</v>
      </c>
      <c r="CM213">
        <f t="shared" si="276"/>
        <v>261</v>
      </c>
      <c r="CN213" t="s">
        <v>1811</v>
      </c>
      <c r="CO213" s="11">
        <f t="shared" si="277"/>
        <v>72.38095238095238</v>
      </c>
      <c r="CP213">
        <v>26</v>
      </c>
      <c r="CQ213">
        <f t="shared" si="278"/>
        <v>241</v>
      </c>
      <c r="CR213" t="s">
        <v>405</v>
      </c>
      <c r="CS213" s="11">
        <f t="shared" si="279"/>
        <v>68.888888888888886</v>
      </c>
      <c r="CT213">
        <v>46</v>
      </c>
      <c r="CU213">
        <f t="shared" si="280"/>
        <v>208</v>
      </c>
      <c r="CV213" t="s">
        <v>406</v>
      </c>
      <c r="CW213" s="11">
        <f t="shared" si="281"/>
        <v>111.42857142857143</v>
      </c>
      <c r="CX213">
        <v>80</v>
      </c>
      <c r="CY213">
        <f t="shared" si="282"/>
        <v>279</v>
      </c>
      <c r="CZ213" t="s">
        <v>562</v>
      </c>
      <c r="DA213" s="11">
        <f t="shared" si="283"/>
        <v>99.682539682539684</v>
      </c>
      <c r="DB213">
        <v>59</v>
      </c>
      <c r="DC213">
        <f t="shared" si="284"/>
        <v>291</v>
      </c>
      <c r="DD213" t="s">
        <v>123</v>
      </c>
      <c r="DE213" s="11">
        <f t="shared" si="285"/>
        <v>91.746031746031747</v>
      </c>
      <c r="DF213">
        <v>64.5</v>
      </c>
      <c r="DG213">
        <f t="shared" si="286"/>
        <v>143</v>
      </c>
      <c r="DH213" t="s">
        <v>252</v>
      </c>
      <c r="DI213" s="11">
        <f t="shared" si="287"/>
        <v>126.98412698412699</v>
      </c>
      <c r="DJ213">
        <v>36</v>
      </c>
      <c r="DK213">
        <f t="shared" si="288"/>
        <v>174</v>
      </c>
      <c r="DL213" t="s">
        <v>1811</v>
      </c>
      <c r="DM213" s="11">
        <f t="shared" si="289"/>
        <v>109.84126984126985</v>
      </c>
      <c r="DN213">
        <v>50</v>
      </c>
      <c r="DO213">
        <f t="shared" si="290"/>
        <v>143</v>
      </c>
      <c r="DP213" t="s">
        <v>405</v>
      </c>
      <c r="DQ213" s="11">
        <f t="shared" si="291"/>
        <v>82.222222222222229</v>
      </c>
      <c r="DR213">
        <v>32</v>
      </c>
      <c r="DS213">
        <f t="shared" si="292"/>
        <v>244</v>
      </c>
      <c r="DT213" t="s">
        <v>127</v>
      </c>
      <c r="DU213" s="11">
        <f t="shared" si="293"/>
        <v>86.349206349206355</v>
      </c>
      <c r="DV213">
        <v>72</v>
      </c>
      <c r="DW213">
        <f t="shared" si="294"/>
        <v>278</v>
      </c>
      <c r="DX213" t="s">
        <v>402</v>
      </c>
      <c r="DY213" s="11">
        <f t="shared" si="295"/>
        <v>83.80952380952381</v>
      </c>
      <c r="DZ213">
        <v>53</v>
      </c>
      <c r="EA213">
        <f t="shared" si="296"/>
        <v>265</v>
      </c>
      <c r="EB213" t="s">
        <v>123</v>
      </c>
      <c r="EC213" s="11">
        <f t="shared" si="297"/>
        <v>107.93650793650794</v>
      </c>
      <c r="ED213">
        <v>55.5</v>
      </c>
      <c r="EE213">
        <f t="shared" si="298"/>
        <v>228</v>
      </c>
      <c r="EF213" t="s">
        <v>252</v>
      </c>
      <c r="EG213" s="11">
        <f t="shared" si="299"/>
        <v>111.42857142857143</v>
      </c>
      <c r="EH213">
        <v>31</v>
      </c>
      <c r="EI213">
        <f t="shared" si="300"/>
        <v>205</v>
      </c>
      <c r="EJ213" t="s">
        <v>1811</v>
      </c>
      <c r="EK213" s="11">
        <f t="shared" si="301"/>
        <v>102.53968253968254</v>
      </c>
      <c r="EL213">
        <v>56</v>
      </c>
      <c r="EM213">
        <f t="shared" si="302"/>
        <v>87</v>
      </c>
      <c r="EN213" t="s">
        <v>405</v>
      </c>
      <c r="EO213" s="11">
        <f t="shared" si="303"/>
        <v>147.93650793650795</v>
      </c>
      <c r="EP213">
        <v>40.5</v>
      </c>
      <c r="EQ213">
        <f t="shared" si="304"/>
        <v>201</v>
      </c>
      <c r="ER213" t="s">
        <v>1802</v>
      </c>
      <c r="ES213" s="11">
        <f t="shared" si="305"/>
        <v>105.39682539682539</v>
      </c>
      <c r="ET213">
        <v>97</v>
      </c>
      <c r="EU213">
        <f t="shared" si="306"/>
        <v>227</v>
      </c>
      <c r="EV213">
        <v>69</v>
      </c>
      <c r="EW213">
        <f t="shared" si="307"/>
        <v>290</v>
      </c>
      <c r="EX213">
        <v>65</v>
      </c>
      <c r="EY213">
        <f t="shared" si="308"/>
        <v>264</v>
      </c>
      <c r="EZ213">
        <v>36</v>
      </c>
      <c r="FA213">
        <f t="shared" si="309"/>
        <v>213</v>
      </c>
      <c r="FB213">
        <v>24</v>
      </c>
      <c r="FC213">
        <f t="shared" si="310"/>
        <v>238</v>
      </c>
      <c r="FD213">
        <v>33</v>
      </c>
      <c r="FE213">
        <f t="shared" si="311"/>
        <v>218</v>
      </c>
    </row>
    <row r="214" spans="1:161" x14ac:dyDescent="0.2">
      <c r="A214" t="s">
        <v>668</v>
      </c>
      <c r="B214" t="s">
        <v>669</v>
      </c>
      <c r="C214" t="s">
        <v>560</v>
      </c>
      <c r="D214" t="s">
        <v>17</v>
      </c>
      <c r="E214" t="s">
        <v>670</v>
      </c>
      <c r="F214">
        <v>100</v>
      </c>
      <c r="G214">
        <f t="shared" si="234"/>
        <v>208</v>
      </c>
      <c r="H214" t="s">
        <v>562</v>
      </c>
      <c r="I214" s="11">
        <f t="shared" si="235"/>
        <v>52.063492063492063</v>
      </c>
      <c r="J214">
        <v>84</v>
      </c>
      <c r="K214">
        <f t="shared" si="236"/>
        <v>162</v>
      </c>
      <c r="L214" t="s">
        <v>123</v>
      </c>
      <c r="M214" s="11">
        <f t="shared" si="237"/>
        <v>81.904761904761898</v>
      </c>
      <c r="N214">
        <v>42</v>
      </c>
      <c r="O214" s="12">
        <f t="shared" si="238"/>
        <v>285</v>
      </c>
      <c r="P214" t="s">
        <v>252</v>
      </c>
      <c r="Q214" s="11">
        <f t="shared" si="239"/>
        <v>101.58730158730158</v>
      </c>
      <c r="R214">
        <v>28.5</v>
      </c>
      <c r="S214">
        <f t="shared" si="240"/>
        <v>294</v>
      </c>
      <c r="T214" t="s">
        <v>125</v>
      </c>
      <c r="U214" s="11">
        <f t="shared" si="241"/>
        <v>31.428571428571431</v>
      </c>
      <c r="V214">
        <v>39.5</v>
      </c>
      <c r="W214">
        <f t="shared" si="242"/>
        <v>257</v>
      </c>
      <c r="X214" t="s">
        <v>405</v>
      </c>
      <c r="Y214" s="11">
        <f t="shared" si="243"/>
        <v>103.17460317460318</v>
      </c>
      <c r="Z214">
        <v>68</v>
      </c>
      <c r="AA214">
        <f t="shared" si="244"/>
        <v>117</v>
      </c>
      <c r="AB214" t="s">
        <v>406</v>
      </c>
      <c r="AC214" s="11">
        <f t="shared" si="245"/>
        <v>147.61904761904762</v>
      </c>
      <c r="AD214">
        <v>105.5</v>
      </c>
      <c r="AE214">
        <f t="shared" si="246"/>
        <v>57</v>
      </c>
      <c r="AF214" t="s">
        <v>562</v>
      </c>
      <c r="AG214" s="11">
        <f t="shared" si="247"/>
        <v>131.11111111111111</v>
      </c>
      <c r="AH214">
        <v>93</v>
      </c>
      <c r="AI214">
        <f t="shared" si="248"/>
        <v>105</v>
      </c>
      <c r="AJ214" t="s">
        <v>123</v>
      </c>
      <c r="AK214" s="11">
        <f t="shared" si="249"/>
        <v>106.34920634920636</v>
      </c>
      <c r="AL214">
        <v>30.5</v>
      </c>
      <c r="AM214">
        <f t="shared" si="250"/>
        <v>290</v>
      </c>
      <c r="AN214" t="s">
        <v>252</v>
      </c>
      <c r="AO214" s="11">
        <f t="shared" si="251"/>
        <v>105.39682539682539</v>
      </c>
      <c r="AP214">
        <v>43</v>
      </c>
      <c r="AQ214">
        <f t="shared" si="252"/>
        <v>78</v>
      </c>
      <c r="AR214" t="s">
        <v>125</v>
      </c>
      <c r="AS214" s="11">
        <f t="shared" si="253"/>
        <v>90.158730158730151</v>
      </c>
      <c r="AT214">
        <v>44</v>
      </c>
      <c r="AU214">
        <f t="shared" si="254"/>
        <v>156</v>
      </c>
      <c r="AV214" t="s">
        <v>405</v>
      </c>
      <c r="AW214" s="11">
        <f t="shared" si="255"/>
        <v>63.17460317460317</v>
      </c>
      <c r="AX214">
        <v>28</v>
      </c>
      <c r="AY214">
        <f t="shared" si="256"/>
        <v>267</v>
      </c>
      <c r="AZ214" t="s">
        <v>406</v>
      </c>
      <c r="BA214" s="11">
        <f t="shared" si="257"/>
        <v>41.587301587301582</v>
      </c>
      <c r="BB214">
        <v>88</v>
      </c>
      <c r="BC214">
        <f t="shared" si="258"/>
        <v>155</v>
      </c>
      <c r="BD214" t="s">
        <v>562</v>
      </c>
      <c r="BE214" s="11">
        <f t="shared" si="259"/>
        <v>128.25396825396825</v>
      </c>
      <c r="BF214">
        <v>98</v>
      </c>
      <c r="BG214">
        <f t="shared" si="260"/>
        <v>125</v>
      </c>
      <c r="BH214" t="s">
        <v>123</v>
      </c>
      <c r="BI214" s="11">
        <f t="shared" si="261"/>
        <v>139.36507936507937</v>
      </c>
      <c r="BJ214">
        <v>31</v>
      </c>
      <c r="BK214">
        <f t="shared" si="262"/>
        <v>307</v>
      </c>
      <c r="BL214" t="s">
        <v>252</v>
      </c>
      <c r="BM214" s="11">
        <f t="shared" si="263"/>
        <v>87.936507936507937</v>
      </c>
      <c r="BN214">
        <v>46</v>
      </c>
      <c r="BO214">
        <f t="shared" si="264"/>
        <v>47</v>
      </c>
      <c r="BP214" t="s">
        <v>22</v>
      </c>
      <c r="BQ214" s="11">
        <f t="shared" si="265"/>
        <v>100</v>
      </c>
      <c r="BR214">
        <v>55</v>
      </c>
      <c r="BS214" s="12">
        <f t="shared" si="266"/>
        <v>40</v>
      </c>
      <c r="BT214" t="s">
        <v>405</v>
      </c>
      <c r="BU214" s="11">
        <f t="shared" si="267"/>
        <v>105.71428571428571</v>
      </c>
      <c r="BV214">
        <v>67</v>
      </c>
      <c r="BW214">
        <f t="shared" si="268"/>
        <v>83</v>
      </c>
      <c r="BX214" t="s">
        <v>406</v>
      </c>
      <c r="BY214" s="11">
        <f t="shared" si="269"/>
        <v>108.57142857142857</v>
      </c>
      <c r="BZ214">
        <v>81</v>
      </c>
      <c r="CA214">
        <f t="shared" si="270"/>
        <v>244</v>
      </c>
      <c r="CB214" t="s">
        <v>562</v>
      </c>
      <c r="CC214" s="11">
        <f t="shared" si="271"/>
        <v>117.77777777777777</v>
      </c>
      <c r="CD214">
        <v>69</v>
      </c>
      <c r="CE214">
        <f t="shared" si="272"/>
        <v>249</v>
      </c>
      <c r="CF214" t="s">
        <v>123</v>
      </c>
      <c r="CG214" s="11">
        <f t="shared" si="273"/>
        <v>81.269841269841265</v>
      </c>
      <c r="CH214">
        <v>36.5</v>
      </c>
      <c r="CI214">
        <f t="shared" si="274"/>
        <v>269</v>
      </c>
      <c r="CJ214" t="s">
        <v>252</v>
      </c>
      <c r="CK214" s="11">
        <f t="shared" si="275"/>
        <v>108.57142857142857</v>
      </c>
      <c r="CL214">
        <v>46</v>
      </c>
      <c r="CM214">
        <f t="shared" si="276"/>
        <v>47</v>
      </c>
      <c r="CN214" t="s">
        <v>1811</v>
      </c>
      <c r="CO214" s="11">
        <f t="shared" si="277"/>
        <v>120.63492063492063</v>
      </c>
      <c r="CP214">
        <v>48</v>
      </c>
      <c r="CQ214">
        <f t="shared" si="278"/>
        <v>58</v>
      </c>
      <c r="CR214" t="s">
        <v>405</v>
      </c>
      <c r="CS214" s="11">
        <f t="shared" si="279"/>
        <v>116.50793650793651</v>
      </c>
      <c r="CT214">
        <v>58</v>
      </c>
      <c r="CU214">
        <f t="shared" si="280"/>
        <v>110</v>
      </c>
      <c r="CV214" t="s">
        <v>406</v>
      </c>
      <c r="CW214" s="11">
        <f t="shared" si="281"/>
        <v>139.04761904761904</v>
      </c>
      <c r="CX214">
        <v>77</v>
      </c>
      <c r="CY214">
        <f t="shared" si="282"/>
        <v>300</v>
      </c>
      <c r="CZ214" t="s">
        <v>562</v>
      </c>
      <c r="DA214" s="11">
        <f t="shared" si="283"/>
        <v>98.095238095238102</v>
      </c>
      <c r="DB214">
        <v>88</v>
      </c>
      <c r="DC214">
        <f t="shared" si="284"/>
        <v>190</v>
      </c>
      <c r="DD214" t="s">
        <v>123</v>
      </c>
      <c r="DE214" s="11">
        <f t="shared" si="285"/>
        <v>121.26984126984127</v>
      </c>
      <c r="DF214">
        <v>30.5</v>
      </c>
      <c r="DG214">
        <f t="shared" si="286"/>
        <v>296</v>
      </c>
      <c r="DH214" t="s">
        <v>252</v>
      </c>
      <c r="DI214" s="11">
        <f t="shared" si="287"/>
        <v>91.428571428571431</v>
      </c>
      <c r="DJ214">
        <v>45</v>
      </c>
      <c r="DK214">
        <f t="shared" si="288"/>
        <v>112</v>
      </c>
      <c r="DL214" t="s">
        <v>1811</v>
      </c>
      <c r="DM214" s="11">
        <f t="shared" si="289"/>
        <v>103.49206349206349</v>
      </c>
      <c r="DN214">
        <v>55</v>
      </c>
      <c r="DO214">
        <f t="shared" si="290"/>
        <v>110</v>
      </c>
      <c r="DP214" t="s">
        <v>405</v>
      </c>
      <c r="DQ214" s="11">
        <f t="shared" si="291"/>
        <v>91.111111111111114</v>
      </c>
      <c r="DR214">
        <v>34</v>
      </c>
      <c r="DS214">
        <f t="shared" si="292"/>
        <v>233</v>
      </c>
      <c r="DT214" t="s">
        <v>127</v>
      </c>
      <c r="DU214" s="11">
        <f t="shared" si="293"/>
        <v>71.746031746031747</v>
      </c>
      <c r="DV214">
        <v>68.5</v>
      </c>
      <c r="DW214">
        <f t="shared" si="294"/>
        <v>294</v>
      </c>
      <c r="DX214" t="s">
        <v>402</v>
      </c>
      <c r="DY214" s="11">
        <f t="shared" si="295"/>
        <v>88.571428571428569</v>
      </c>
      <c r="DZ214">
        <v>56</v>
      </c>
      <c r="EA214">
        <f t="shared" si="296"/>
        <v>257</v>
      </c>
      <c r="EB214" t="s">
        <v>123</v>
      </c>
      <c r="EC214" s="11">
        <f t="shared" si="297"/>
        <v>77.777777777777771</v>
      </c>
      <c r="ED214">
        <v>46</v>
      </c>
      <c r="EE214">
        <f t="shared" si="298"/>
        <v>269</v>
      </c>
      <c r="EF214" t="s">
        <v>252</v>
      </c>
      <c r="EG214" s="11">
        <f t="shared" si="299"/>
        <v>105.71428571428571</v>
      </c>
      <c r="EH214">
        <v>43.5</v>
      </c>
      <c r="EI214">
        <f t="shared" si="300"/>
        <v>123</v>
      </c>
      <c r="EJ214" t="s">
        <v>1811</v>
      </c>
      <c r="EK214" s="11">
        <f t="shared" si="301"/>
        <v>66.031746031746025</v>
      </c>
      <c r="EL214">
        <v>58</v>
      </c>
      <c r="EM214">
        <f t="shared" si="302"/>
        <v>82</v>
      </c>
      <c r="EN214" t="s">
        <v>405</v>
      </c>
      <c r="EO214" s="11">
        <f t="shared" si="303"/>
        <v>99.047619047619051</v>
      </c>
      <c r="EP214">
        <v>48.5</v>
      </c>
      <c r="EQ214">
        <f t="shared" si="304"/>
        <v>144</v>
      </c>
      <c r="ER214" t="s">
        <v>1802</v>
      </c>
      <c r="ES214" s="11">
        <f t="shared" si="305"/>
        <v>70.476190476190482</v>
      </c>
      <c r="ET214">
        <v>94</v>
      </c>
      <c r="EU214">
        <f t="shared" si="306"/>
        <v>258</v>
      </c>
      <c r="EV214">
        <v>90</v>
      </c>
      <c r="EW214">
        <f t="shared" si="307"/>
        <v>187</v>
      </c>
      <c r="EX214">
        <v>52</v>
      </c>
      <c r="EY214">
        <f t="shared" si="308"/>
        <v>287</v>
      </c>
      <c r="EZ214">
        <v>56</v>
      </c>
      <c r="FA214">
        <f t="shared" si="309"/>
        <v>16</v>
      </c>
      <c r="FB214">
        <v>34</v>
      </c>
      <c r="FC214">
        <f t="shared" si="310"/>
        <v>79</v>
      </c>
      <c r="FD214">
        <v>42</v>
      </c>
      <c r="FE214">
        <f t="shared" si="311"/>
        <v>51</v>
      </c>
    </row>
    <row r="215" spans="1:161" x14ac:dyDescent="0.2">
      <c r="A215" t="s">
        <v>671</v>
      </c>
      <c r="B215" t="s">
        <v>672</v>
      </c>
      <c r="C215" t="s">
        <v>560</v>
      </c>
      <c r="D215" t="s">
        <v>17</v>
      </c>
      <c r="E215" t="s">
        <v>673</v>
      </c>
      <c r="F215">
        <v>103</v>
      </c>
      <c r="G215">
        <f t="shared" si="234"/>
        <v>165</v>
      </c>
      <c r="H215" t="s">
        <v>562</v>
      </c>
      <c r="I215" s="11">
        <f t="shared" si="235"/>
        <v>73.650793650793645</v>
      </c>
      <c r="J215">
        <v>83</v>
      </c>
      <c r="K215">
        <f t="shared" si="236"/>
        <v>169</v>
      </c>
      <c r="L215" t="s">
        <v>123</v>
      </c>
      <c r="M215" s="11">
        <f t="shared" si="237"/>
        <v>121.9047619047619</v>
      </c>
      <c r="N215">
        <v>39</v>
      </c>
      <c r="O215" s="12">
        <f t="shared" si="238"/>
        <v>295</v>
      </c>
      <c r="P215" t="s">
        <v>252</v>
      </c>
      <c r="Q215" s="11">
        <f t="shared" si="239"/>
        <v>95.873015873015873</v>
      </c>
      <c r="R215">
        <v>48</v>
      </c>
      <c r="S215">
        <f t="shared" si="240"/>
        <v>169</v>
      </c>
      <c r="T215" t="s">
        <v>125</v>
      </c>
      <c r="U215" s="11">
        <f t="shared" si="241"/>
        <v>104.12698412698413</v>
      </c>
      <c r="V215">
        <v>45</v>
      </c>
      <c r="W215">
        <f t="shared" si="242"/>
        <v>206</v>
      </c>
      <c r="X215" t="s">
        <v>405</v>
      </c>
      <c r="Y215" s="11">
        <f t="shared" si="243"/>
        <v>116.82539682539682</v>
      </c>
      <c r="Z215">
        <v>65</v>
      </c>
      <c r="AA215">
        <f t="shared" si="244"/>
        <v>156</v>
      </c>
      <c r="AB215" t="s">
        <v>406</v>
      </c>
      <c r="AC215" s="11">
        <f t="shared" si="245"/>
        <v>132.69841269841271</v>
      </c>
      <c r="AD215">
        <v>103</v>
      </c>
      <c r="AE215">
        <f t="shared" si="246"/>
        <v>82</v>
      </c>
      <c r="AF215" t="s">
        <v>562</v>
      </c>
      <c r="AG215" s="11">
        <f t="shared" si="247"/>
        <v>161.5873015873016</v>
      </c>
      <c r="AH215">
        <v>69</v>
      </c>
      <c r="AI215">
        <f t="shared" si="248"/>
        <v>238</v>
      </c>
      <c r="AJ215" t="s">
        <v>123</v>
      </c>
      <c r="AK215" s="11">
        <f t="shared" si="249"/>
        <v>99.365079365079367</v>
      </c>
      <c r="AL215">
        <v>36</v>
      </c>
      <c r="AM215">
        <f t="shared" si="250"/>
        <v>282</v>
      </c>
      <c r="AN215" t="s">
        <v>252</v>
      </c>
      <c r="AO215" s="11">
        <f t="shared" si="251"/>
        <v>107.61904761904762</v>
      </c>
      <c r="AP215">
        <v>31</v>
      </c>
      <c r="AQ215">
        <f t="shared" si="252"/>
        <v>182</v>
      </c>
      <c r="AR215" t="s">
        <v>125</v>
      </c>
      <c r="AS215" s="11">
        <f t="shared" si="253"/>
        <v>126.34920634920636</v>
      </c>
      <c r="AT215">
        <v>36</v>
      </c>
      <c r="AU215">
        <f t="shared" si="254"/>
        <v>217</v>
      </c>
      <c r="AV215" t="s">
        <v>405</v>
      </c>
      <c r="AW215" s="11">
        <f t="shared" si="255"/>
        <v>122.53968253968254</v>
      </c>
      <c r="AX215">
        <v>31</v>
      </c>
      <c r="AY215">
        <f t="shared" si="256"/>
        <v>259</v>
      </c>
      <c r="AZ215" t="s">
        <v>406</v>
      </c>
      <c r="BA215" s="11">
        <f t="shared" si="257"/>
        <v>79.682539682539684</v>
      </c>
      <c r="BB215">
        <v>78</v>
      </c>
      <c r="BC215">
        <f t="shared" si="258"/>
        <v>276</v>
      </c>
      <c r="BD215" t="s">
        <v>562</v>
      </c>
      <c r="BE215" s="11">
        <f t="shared" si="259"/>
        <v>72.063492063492063</v>
      </c>
      <c r="BF215">
        <v>75</v>
      </c>
      <c r="BG215">
        <f t="shared" si="260"/>
        <v>236</v>
      </c>
      <c r="BH215" t="s">
        <v>123</v>
      </c>
      <c r="BI215" s="11">
        <f t="shared" si="261"/>
        <v>60</v>
      </c>
      <c r="BJ215">
        <v>33</v>
      </c>
      <c r="BK215">
        <f t="shared" si="262"/>
        <v>306</v>
      </c>
      <c r="BL215" t="s">
        <v>252</v>
      </c>
      <c r="BM215" s="11">
        <f t="shared" si="263"/>
        <v>78.095238095238102</v>
      </c>
      <c r="BN215">
        <v>19</v>
      </c>
      <c r="BO215">
        <f t="shared" si="264"/>
        <v>265</v>
      </c>
      <c r="BP215" t="s">
        <v>22</v>
      </c>
      <c r="BQ215" s="11">
        <f t="shared" si="265"/>
        <v>90.793650793650798</v>
      </c>
      <c r="BR215">
        <v>19</v>
      </c>
      <c r="BS215" s="12">
        <f t="shared" si="266"/>
        <v>288</v>
      </c>
      <c r="BT215" t="s">
        <v>405</v>
      </c>
      <c r="BU215" s="11">
        <f t="shared" si="267"/>
        <v>106.34920634920636</v>
      </c>
      <c r="BV215">
        <v>49</v>
      </c>
      <c r="BW215">
        <f t="shared" si="268"/>
        <v>195</v>
      </c>
      <c r="BX215" t="s">
        <v>406</v>
      </c>
      <c r="BY215" s="11">
        <f t="shared" si="269"/>
        <v>89.841269841269849</v>
      </c>
      <c r="BZ215">
        <v>88</v>
      </c>
      <c r="CA215">
        <f t="shared" si="270"/>
        <v>188</v>
      </c>
      <c r="CB215" t="s">
        <v>562</v>
      </c>
      <c r="CC215" s="11">
        <f t="shared" si="271"/>
        <v>115.87301587301587</v>
      </c>
      <c r="CD215">
        <v>94</v>
      </c>
      <c r="CE215">
        <f t="shared" si="272"/>
        <v>110</v>
      </c>
      <c r="CF215" t="s">
        <v>123</v>
      </c>
      <c r="CG215" s="11">
        <f t="shared" si="273"/>
        <v>133.96825396825398</v>
      </c>
      <c r="CH215">
        <v>43</v>
      </c>
      <c r="CI215">
        <f t="shared" si="274"/>
        <v>237</v>
      </c>
      <c r="CJ215" t="s">
        <v>252</v>
      </c>
      <c r="CK215" s="11">
        <f t="shared" si="275"/>
        <v>114.92063492063492</v>
      </c>
      <c r="CL215">
        <v>18</v>
      </c>
      <c r="CM215">
        <f t="shared" si="276"/>
        <v>236</v>
      </c>
      <c r="CN215" t="s">
        <v>1811</v>
      </c>
      <c r="CO215" s="11">
        <f t="shared" si="277"/>
        <v>58.095238095238095</v>
      </c>
      <c r="CP215">
        <v>14</v>
      </c>
      <c r="CQ215">
        <f t="shared" si="278"/>
        <v>308</v>
      </c>
      <c r="CR215" t="s">
        <v>405</v>
      </c>
      <c r="CS215" s="11">
        <f t="shared" si="279"/>
        <v>42.539682539682545</v>
      </c>
      <c r="CT215">
        <v>52</v>
      </c>
      <c r="CU215">
        <f t="shared" si="280"/>
        <v>163</v>
      </c>
      <c r="CV215" t="s">
        <v>406</v>
      </c>
      <c r="CW215" s="11">
        <f t="shared" si="281"/>
        <v>115.55555555555556</v>
      </c>
      <c r="CX215">
        <v>85</v>
      </c>
      <c r="CY215">
        <f t="shared" si="282"/>
        <v>238</v>
      </c>
      <c r="CZ215" t="s">
        <v>562</v>
      </c>
      <c r="DA215" s="11">
        <f t="shared" si="283"/>
        <v>107.3015873015873</v>
      </c>
      <c r="DB215">
        <v>83</v>
      </c>
      <c r="DC215">
        <f t="shared" si="284"/>
        <v>217</v>
      </c>
      <c r="DD215" t="s">
        <v>123</v>
      </c>
      <c r="DE215" s="11">
        <f t="shared" si="285"/>
        <v>85.079365079365076</v>
      </c>
      <c r="DF215">
        <v>33</v>
      </c>
      <c r="DG215">
        <f t="shared" si="286"/>
        <v>284</v>
      </c>
      <c r="DH215" t="s">
        <v>252</v>
      </c>
      <c r="DI215" s="11">
        <f t="shared" si="287"/>
        <v>98.095238095238102</v>
      </c>
      <c r="DJ215">
        <v>46</v>
      </c>
      <c r="DK215">
        <f t="shared" si="288"/>
        <v>104</v>
      </c>
      <c r="DL215" t="s">
        <v>1811</v>
      </c>
      <c r="DM215" s="11">
        <f t="shared" si="289"/>
        <v>140</v>
      </c>
      <c r="DN215">
        <v>52</v>
      </c>
      <c r="DO215">
        <f t="shared" si="290"/>
        <v>127</v>
      </c>
      <c r="DP215" t="s">
        <v>405</v>
      </c>
      <c r="DQ215" s="11">
        <f t="shared" si="291"/>
        <v>102.85714285714286</v>
      </c>
      <c r="DR215">
        <v>37</v>
      </c>
      <c r="DS215">
        <f t="shared" si="292"/>
        <v>212</v>
      </c>
      <c r="DT215" t="s">
        <v>127</v>
      </c>
      <c r="DU215" s="11">
        <f t="shared" si="293"/>
        <v>79.365079365079367</v>
      </c>
      <c r="DV215">
        <v>74.5</v>
      </c>
      <c r="DW215">
        <f t="shared" si="294"/>
        <v>261</v>
      </c>
      <c r="DX215" t="s">
        <v>402</v>
      </c>
      <c r="DY215" s="11">
        <f t="shared" si="295"/>
        <v>47.619047619047613</v>
      </c>
      <c r="DZ215">
        <v>71</v>
      </c>
      <c r="EA215">
        <f t="shared" si="296"/>
        <v>170</v>
      </c>
      <c r="EB215" t="s">
        <v>123</v>
      </c>
      <c r="EC215" s="11">
        <f t="shared" si="297"/>
        <v>117.14285714285714</v>
      </c>
      <c r="ED215">
        <v>42.5</v>
      </c>
      <c r="EE215">
        <f t="shared" si="298"/>
        <v>278</v>
      </c>
      <c r="EF215" t="s">
        <v>252</v>
      </c>
      <c r="EG215" s="11">
        <f t="shared" si="299"/>
        <v>104.12698412698413</v>
      </c>
      <c r="EH215">
        <v>28</v>
      </c>
      <c r="EI215">
        <f t="shared" si="300"/>
        <v>230</v>
      </c>
      <c r="EJ215" t="s">
        <v>1811</v>
      </c>
      <c r="EK215" s="11">
        <f t="shared" si="301"/>
        <v>99.047619047619051</v>
      </c>
      <c r="EL215">
        <v>50</v>
      </c>
      <c r="EM215">
        <f t="shared" si="302"/>
        <v>136</v>
      </c>
      <c r="EN215" t="s">
        <v>405</v>
      </c>
      <c r="EO215" s="11">
        <f t="shared" si="303"/>
        <v>109.2063492063492</v>
      </c>
      <c r="EP215">
        <v>48</v>
      </c>
      <c r="EQ215">
        <f t="shared" si="304"/>
        <v>147</v>
      </c>
      <c r="ER215" t="s">
        <v>1802</v>
      </c>
      <c r="ES215" s="11">
        <f t="shared" si="305"/>
        <v>64.126984126984127</v>
      </c>
      <c r="ET215">
        <v>108</v>
      </c>
      <c r="EU215">
        <f t="shared" si="306"/>
        <v>96</v>
      </c>
      <c r="EV215">
        <v>83</v>
      </c>
      <c r="EW215">
        <f t="shared" si="307"/>
        <v>224</v>
      </c>
      <c r="EX215">
        <v>50</v>
      </c>
      <c r="EY215">
        <f t="shared" si="308"/>
        <v>291</v>
      </c>
      <c r="EZ215">
        <v>35</v>
      </c>
      <c r="FA215">
        <f t="shared" si="309"/>
        <v>227</v>
      </c>
      <c r="FB215">
        <v>28</v>
      </c>
      <c r="FC215">
        <f t="shared" si="310"/>
        <v>165</v>
      </c>
      <c r="FD215">
        <v>43</v>
      </c>
      <c r="FE215">
        <f t="shared" si="311"/>
        <v>34</v>
      </c>
    </row>
    <row r="216" spans="1:161" x14ac:dyDescent="0.2">
      <c r="A216" t="s">
        <v>674</v>
      </c>
      <c r="B216" t="s">
        <v>675</v>
      </c>
      <c r="C216" t="s">
        <v>560</v>
      </c>
      <c r="D216" t="s">
        <v>17</v>
      </c>
      <c r="E216" t="s">
        <v>676</v>
      </c>
      <c r="F216">
        <v>110</v>
      </c>
      <c r="G216">
        <f t="shared" si="234"/>
        <v>66</v>
      </c>
      <c r="H216" t="s">
        <v>562</v>
      </c>
      <c r="I216" s="11">
        <f t="shared" si="235"/>
        <v>163.17460317460316</v>
      </c>
      <c r="J216">
        <v>112</v>
      </c>
      <c r="K216">
        <f t="shared" si="236"/>
        <v>20</v>
      </c>
      <c r="L216" t="s">
        <v>123</v>
      </c>
      <c r="M216" s="11">
        <f t="shared" si="237"/>
        <v>154.28571428571428</v>
      </c>
      <c r="N216">
        <v>51</v>
      </c>
      <c r="O216" s="12">
        <f t="shared" si="238"/>
        <v>266</v>
      </c>
      <c r="P216" t="s">
        <v>252</v>
      </c>
      <c r="Q216" s="11">
        <f t="shared" si="239"/>
        <v>102.22222222222223</v>
      </c>
      <c r="R216">
        <v>62.5</v>
      </c>
      <c r="S216">
        <f t="shared" si="240"/>
        <v>64</v>
      </c>
      <c r="T216" t="s">
        <v>125</v>
      </c>
      <c r="U216" s="11">
        <f t="shared" si="241"/>
        <v>106.98412698412699</v>
      </c>
      <c r="V216">
        <v>65</v>
      </c>
      <c r="W216">
        <f t="shared" si="242"/>
        <v>76</v>
      </c>
      <c r="X216" t="s">
        <v>405</v>
      </c>
      <c r="Y216" s="11">
        <f t="shared" si="243"/>
        <v>141.26984126984127</v>
      </c>
      <c r="Z216">
        <v>58</v>
      </c>
      <c r="AA216">
        <f t="shared" si="244"/>
        <v>227</v>
      </c>
      <c r="AB216" t="s">
        <v>406</v>
      </c>
      <c r="AC216" s="11">
        <f t="shared" si="245"/>
        <v>93.333333333333329</v>
      </c>
      <c r="AD216">
        <v>90</v>
      </c>
      <c r="AE216">
        <f t="shared" si="246"/>
        <v>265</v>
      </c>
      <c r="AF216" t="s">
        <v>562</v>
      </c>
      <c r="AG216" s="11">
        <f t="shared" si="247"/>
        <v>95.873015873015873</v>
      </c>
      <c r="AH216">
        <v>79</v>
      </c>
      <c r="AI216">
        <f t="shared" si="248"/>
        <v>191</v>
      </c>
      <c r="AJ216" t="s">
        <v>123</v>
      </c>
      <c r="AK216" s="11">
        <f t="shared" si="249"/>
        <v>69.841269841269849</v>
      </c>
      <c r="AL216">
        <v>40.5</v>
      </c>
      <c r="AM216">
        <f t="shared" si="250"/>
        <v>273</v>
      </c>
      <c r="AN216" t="s">
        <v>252</v>
      </c>
      <c r="AO216" s="11">
        <f t="shared" si="251"/>
        <v>84.126984126984127</v>
      </c>
      <c r="AP216">
        <v>42</v>
      </c>
      <c r="AQ216">
        <f t="shared" si="252"/>
        <v>86</v>
      </c>
      <c r="AR216" t="s">
        <v>125</v>
      </c>
      <c r="AS216" s="11">
        <f t="shared" si="253"/>
        <v>139.36507936507937</v>
      </c>
      <c r="AT216">
        <v>30</v>
      </c>
      <c r="AU216">
        <f t="shared" si="254"/>
        <v>251</v>
      </c>
      <c r="AV216" t="s">
        <v>405</v>
      </c>
      <c r="AW216" s="11">
        <f t="shared" si="255"/>
        <v>78.730158730158735</v>
      </c>
      <c r="AX216">
        <v>40.5</v>
      </c>
      <c r="AY216">
        <f t="shared" si="256"/>
        <v>206</v>
      </c>
      <c r="AZ216" t="s">
        <v>406</v>
      </c>
      <c r="BA216" s="11">
        <f t="shared" si="257"/>
        <v>112.38095238095238</v>
      </c>
      <c r="BB216">
        <v>81</v>
      </c>
      <c r="BC216">
        <f t="shared" si="258"/>
        <v>252</v>
      </c>
      <c r="BD216" t="s">
        <v>562</v>
      </c>
      <c r="BE216" s="11">
        <f t="shared" si="259"/>
        <v>99.682539682539684</v>
      </c>
      <c r="BF216">
        <v>102</v>
      </c>
      <c r="BG216">
        <f t="shared" si="260"/>
        <v>96</v>
      </c>
      <c r="BH216" t="s">
        <v>123</v>
      </c>
      <c r="BI216" s="11">
        <f t="shared" si="261"/>
        <v>118.73015873015873</v>
      </c>
      <c r="BJ216">
        <v>64.5</v>
      </c>
      <c r="BK216">
        <f t="shared" si="262"/>
        <v>223</v>
      </c>
      <c r="BL216" t="s">
        <v>252</v>
      </c>
      <c r="BM216" s="11">
        <f t="shared" si="263"/>
        <v>115.87301587301587</v>
      </c>
      <c r="BN216">
        <v>25</v>
      </c>
      <c r="BO216">
        <f t="shared" si="264"/>
        <v>210</v>
      </c>
      <c r="BP216" t="s">
        <v>22</v>
      </c>
      <c r="BQ216" s="11">
        <f t="shared" si="265"/>
        <v>73.333333333333329</v>
      </c>
      <c r="BR216">
        <v>32</v>
      </c>
      <c r="BS216" s="12">
        <f t="shared" si="266"/>
        <v>184</v>
      </c>
      <c r="BT216" t="s">
        <v>405</v>
      </c>
      <c r="BU216" s="11">
        <f t="shared" si="267"/>
        <v>109.84126984126985</v>
      </c>
      <c r="BV216">
        <v>41</v>
      </c>
      <c r="BW216">
        <f t="shared" si="268"/>
        <v>245</v>
      </c>
      <c r="BX216" t="s">
        <v>406</v>
      </c>
      <c r="BY216" s="11">
        <f t="shared" si="269"/>
        <v>105.07936507936508</v>
      </c>
      <c r="BZ216">
        <v>80</v>
      </c>
      <c r="CA216">
        <f t="shared" si="270"/>
        <v>251</v>
      </c>
      <c r="CB216" t="s">
        <v>562</v>
      </c>
      <c r="CC216" s="11">
        <f t="shared" si="271"/>
        <v>118.41269841269842</v>
      </c>
      <c r="CD216">
        <v>86</v>
      </c>
      <c r="CE216">
        <f t="shared" si="272"/>
        <v>155</v>
      </c>
      <c r="CF216" t="s">
        <v>123</v>
      </c>
      <c r="CG216" s="11">
        <f t="shared" si="273"/>
        <v>88.888888888888886</v>
      </c>
      <c r="CH216">
        <v>36</v>
      </c>
      <c r="CI216">
        <f t="shared" si="274"/>
        <v>273</v>
      </c>
      <c r="CJ216" t="s">
        <v>252</v>
      </c>
      <c r="CK216" s="11">
        <f t="shared" si="275"/>
        <v>109.2063492063492</v>
      </c>
      <c r="CL216">
        <v>28</v>
      </c>
      <c r="CM216">
        <f t="shared" si="276"/>
        <v>126</v>
      </c>
      <c r="CN216" t="s">
        <v>1811</v>
      </c>
      <c r="CO216" s="11">
        <f t="shared" si="277"/>
        <v>117.77777777777777</v>
      </c>
      <c r="CP216">
        <v>28</v>
      </c>
      <c r="CQ216">
        <f t="shared" si="278"/>
        <v>215</v>
      </c>
      <c r="CR216" t="s">
        <v>405</v>
      </c>
      <c r="CS216" s="11">
        <f t="shared" si="279"/>
        <v>77.142857142857139</v>
      </c>
      <c r="CT216">
        <v>39</v>
      </c>
      <c r="CU216">
        <f t="shared" si="280"/>
        <v>261</v>
      </c>
      <c r="CV216" t="s">
        <v>406</v>
      </c>
      <c r="CW216" s="11">
        <f t="shared" si="281"/>
        <v>63.492063492063494</v>
      </c>
      <c r="CX216">
        <v>69</v>
      </c>
      <c r="CY216">
        <f t="shared" si="282"/>
        <v>309</v>
      </c>
      <c r="CZ216" t="s">
        <v>562</v>
      </c>
      <c r="DA216" s="11">
        <f t="shared" si="283"/>
        <v>76.825396825396822</v>
      </c>
      <c r="DB216">
        <v>100</v>
      </c>
      <c r="DC216">
        <f t="shared" si="284"/>
        <v>120</v>
      </c>
      <c r="DD216" t="s">
        <v>123</v>
      </c>
      <c r="DE216" s="11">
        <f t="shared" si="285"/>
        <v>136.1904761904762</v>
      </c>
      <c r="DF216">
        <v>26.5</v>
      </c>
      <c r="DG216">
        <f t="shared" si="286"/>
        <v>302</v>
      </c>
      <c r="DH216" t="s">
        <v>252</v>
      </c>
      <c r="DI216" s="11">
        <f t="shared" si="287"/>
        <v>90.793650793650798</v>
      </c>
      <c r="DJ216">
        <v>35</v>
      </c>
      <c r="DK216">
        <f t="shared" si="288"/>
        <v>182</v>
      </c>
      <c r="DL216" t="s">
        <v>1811</v>
      </c>
      <c r="DM216" s="11">
        <f t="shared" si="289"/>
        <v>116.82539682539682</v>
      </c>
      <c r="DN216">
        <v>50</v>
      </c>
      <c r="DO216">
        <f t="shared" si="290"/>
        <v>143</v>
      </c>
      <c r="DP216" t="s">
        <v>405</v>
      </c>
      <c r="DQ216" s="11">
        <f t="shared" si="291"/>
        <v>119.36507936507937</v>
      </c>
      <c r="DR216">
        <v>44</v>
      </c>
      <c r="DS216">
        <f t="shared" si="292"/>
        <v>146</v>
      </c>
      <c r="DT216" t="s">
        <v>127</v>
      </c>
      <c r="DU216" s="11">
        <f t="shared" si="293"/>
        <v>143.8095238095238</v>
      </c>
      <c r="DV216">
        <v>77.5</v>
      </c>
      <c r="DW216">
        <f t="shared" si="294"/>
        <v>236</v>
      </c>
      <c r="DX216" t="s">
        <v>402</v>
      </c>
      <c r="DY216" s="11">
        <f t="shared" si="295"/>
        <v>86.349206349206355</v>
      </c>
      <c r="DZ216">
        <v>62</v>
      </c>
      <c r="EA216">
        <f t="shared" si="296"/>
        <v>234</v>
      </c>
      <c r="EB216" t="s">
        <v>123</v>
      </c>
      <c r="EC216" s="11">
        <f t="shared" si="297"/>
        <v>74.920634920634924</v>
      </c>
      <c r="ED216">
        <v>44</v>
      </c>
      <c r="EE216">
        <f t="shared" si="298"/>
        <v>273</v>
      </c>
      <c r="EF216" t="s">
        <v>252</v>
      </c>
      <c r="EG216" s="11">
        <f t="shared" si="299"/>
        <v>102.85714285714286</v>
      </c>
      <c r="EH216">
        <v>26.5</v>
      </c>
      <c r="EI216">
        <f t="shared" si="300"/>
        <v>235</v>
      </c>
      <c r="EJ216" t="s">
        <v>1811</v>
      </c>
      <c r="EK216" s="11">
        <f t="shared" si="301"/>
        <v>54.285714285714285</v>
      </c>
      <c r="EL216">
        <v>42</v>
      </c>
      <c r="EM216">
        <f t="shared" si="302"/>
        <v>204</v>
      </c>
      <c r="EN216" t="s">
        <v>405</v>
      </c>
      <c r="EO216" s="11">
        <f t="shared" si="303"/>
        <v>94.603174603174608</v>
      </c>
      <c r="EP216">
        <v>28</v>
      </c>
      <c r="EQ216">
        <f t="shared" si="304"/>
        <v>284</v>
      </c>
      <c r="ER216" t="s">
        <v>1802</v>
      </c>
      <c r="ES216" s="11">
        <f t="shared" si="305"/>
        <v>73.015873015873012</v>
      </c>
      <c r="ET216">
        <v>100</v>
      </c>
      <c r="EU216">
        <f t="shared" si="306"/>
        <v>193</v>
      </c>
      <c r="EV216">
        <v>94</v>
      </c>
      <c r="EW216">
        <f t="shared" si="307"/>
        <v>155</v>
      </c>
      <c r="EX216">
        <v>54</v>
      </c>
      <c r="EY216">
        <f t="shared" si="308"/>
        <v>282</v>
      </c>
      <c r="EZ216">
        <v>45</v>
      </c>
      <c r="FA216">
        <f t="shared" si="309"/>
        <v>91</v>
      </c>
      <c r="FB216">
        <v>27</v>
      </c>
      <c r="FC216">
        <f t="shared" si="310"/>
        <v>187</v>
      </c>
      <c r="FD216">
        <v>34</v>
      </c>
      <c r="FE216">
        <f t="shared" si="311"/>
        <v>199</v>
      </c>
    </row>
    <row r="217" spans="1:161" x14ac:dyDescent="0.2">
      <c r="A217" t="s">
        <v>677</v>
      </c>
      <c r="B217" t="s">
        <v>678</v>
      </c>
      <c r="C217" t="s">
        <v>560</v>
      </c>
      <c r="D217" t="s">
        <v>17</v>
      </c>
      <c r="E217" t="s">
        <v>679</v>
      </c>
      <c r="F217">
        <v>113</v>
      </c>
      <c r="G217">
        <f t="shared" si="234"/>
        <v>41</v>
      </c>
      <c r="H217" t="s">
        <v>562</v>
      </c>
      <c r="I217" s="11">
        <f t="shared" si="235"/>
        <v>124.44444444444444</v>
      </c>
      <c r="J217">
        <v>101</v>
      </c>
      <c r="K217">
        <f t="shared" si="236"/>
        <v>58</v>
      </c>
      <c r="L217" t="s">
        <v>123</v>
      </c>
      <c r="M217" s="11">
        <f t="shared" si="237"/>
        <v>113.01587301587301</v>
      </c>
      <c r="N217">
        <v>73</v>
      </c>
      <c r="O217" s="12">
        <f t="shared" si="238"/>
        <v>210</v>
      </c>
      <c r="P217" t="s">
        <v>252</v>
      </c>
      <c r="Q217" s="11">
        <f t="shared" si="239"/>
        <v>86.349206349206355</v>
      </c>
      <c r="R217">
        <v>38.5</v>
      </c>
      <c r="S217">
        <f t="shared" si="240"/>
        <v>250</v>
      </c>
      <c r="T217" t="s">
        <v>125</v>
      </c>
      <c r="U217" s="11">
        <f t="shared" si="241"/>
        <v>93.650793650793645</v>
      </c>
      <c r="V217">
        <v>64.5</v>
      </c>
      <c r="W217">
        <f t="shared" si="242"/>
        <v>79</v>
      </c>
      <c r="X217" t="s">
        <v>405</v>
      </c>
      <c r="Y217" s="11">
        <f t="shared" si="243"/>
        <v>111.74603174603175</v>
      </c>
      <c r="Z217">
        <v>69</v>
      </c>
      <c r="AA217">
        <f t="shared" si="244"/>
        <v>107</v>
      </c>
      <c r="AB217" t="s">
        <v>406</v>
      </c>
      <c r="AC217" s="11">
        <f t="shared" si="245"/>
        <v>102.85714285714286</v>
      </c>
      <c r="AD217">
        <v>101.5</v>
      </c>
      <c r="AE217">
        <f t="shared" si="246"/>
        <v>118</v>
      </c>
      <c r="AF217" t="s">
        <v>562</v>
      </c>
      <c r="AG217" s="11">
        <f t="shared" si="247"/>
        <v>73.015873015873012</v>
      </c>
      <c r="AH217">
        <v>94</v>
      </c>
      <c r="AI217">
        <f t="shared" si="248"/>
        <v>99</v>
      </c>
      <c r="AJ217" t="s">
        <v>123</v>
      </c>
      <c r="AK217" s="11">
        <f t="shared" si="249"/>
        <v>134.28571428571428</v>
      </c>
      <c r="AL217">
        <v>67.5</v>
      </c>
      <c r="AM217">
        <f t="shared" si="250"/>
        <v>167</v>
      </c>
      <c r="AN217" t="s">
        <v>252</v>
      </c>
      <c r="AO217" s="11">
        <f t="shared" si="251"/>
        <v>109.2063492063492</v>
      </c>
      <c r="AP217">
        <v>24</v>
      </c>
      <c r="AQ217">
        <f t="shared" si="252"/>
        <v>230</v>
      </c>
      <c r="AR217" t="s">
        <v>125</v>
      </c>
      <c r="AS217" s="11">
        <f t="shared" si="253"/>
        <v>54.920634920634917</v>
      </c>
      <c r="AT217">
        <v>60</v>
      </c>
      <c r="AU217">
        <f t="shared" si="254"/>
        <v>42</v>
      </c>
      <c r="AV217" t="s">
        <v>405</v>
      </c>
      <c r="AW217" s="11">
        <f t="shared" si="255"/>
        <v>142.22222222222223</v>
      </c>
      <c r="AX217">
        <v>52</v>
      </c>
      <c r="AY217">
        <f t="shared" si="256"/>
        <v>116</v>
      </c>
      <c r="AZ217" t="s">
        <v>406</v>
      </c>
      <c r="BA217" s="11">
        <f t="shared" si="257"/>
        <v>91.111111111111114</v>
      </c>
      <c r="BB217">
        <v>98</v>
      </c>
      <c r="BC217">
        <f t="shared" si="258"/>
        <v>33</v>
      </c>
      <c r="BD217" t="s">
        <v>562</v>
      </c>
      <c r="BE217" s="11">
        <f t="shared" si="259"/>
        <v>136.1904761904762</v>
      </c>
      <c r="BF217">
        <v>82</v>
      </c>
      <c r="BG217">
        <f t="shared" si="260"/>
        <v>207</v>
      </c>
      <c r="BH217" t="s">
        <v>123</v>
      </c>
      <c r="BI217" s="11">
        <f t="shared" si="261"/>
        <v>71.428571428571431</v>
      </c>
      <c r="BJ217">
        <v>68.5</v>
      </c>
      <c r="BK217">
        <f t="shared" si="262"/>
        <v>196</v>
      </c>
      <c r="BL217" t="s">
        <v>252</v>
      </c>
      <c r="BM217" s="11">
        <f t="shared" si="263"/>
        <v>130.79365079365078</v>
      </c>
      <c r="BN217">
        <v>37</v>
      </c>
      <c r="BO217">
        <f t="shared" si="264"/>
        <v>88</v>
      </c>
      <c r="BP217" t="s">
        <v>22</v>
      </c>
      <c r="BQ217" s="11">
        <f t="shared" si="265"/>
        <v>112.06349206349206</v>
      </c>
      <c r="BR217">
        <v>34</v>
      </c>
      <c r="BS217" s="12">
        <f t="shared" si="266"/>
        <v>175</v>
      </c>
      <c r="BT217" t="s">
        <v>405</v>
      </c>
      <c r="BU217" s="11">
        <f t="shared" si="267"/>
        <v>76.19047619047619</v>
      </c>
      <c r="BV217">
        <v>66</v>
      </c>
      <c r="BW217">
        <f t="shared" si="268"/>
        <v>88</v>
      </c>
      <c r="BX217" t="s">
        <v>406</v>
      </c>
      <c r="BY217" s="11">
        <f t="shared" si="269"/>
        <v>106.98412698412699</v>
      </c>
      <c r="BZ217">
        <v>92</v>
      </c>
      <c r="CA217">
        <f t="shared" si="270"/>
        <v>147</v>
      </c>
      <c r="CB217" t="s">
        <v>562</v>
      </c>
      <c r="CC217" s="11">
        <f t="shared" si="271"/>
        <v>93.968253968253975</v>
      </c>
      <c r="CD217">
        <v>93</v>
      </c>
      <c r="CE217">
        <f t="shared" si="272"/>
        <v>117</v>
      </c>
      <c r="CF217" t="s">
        <v>123</v>
      </c>
      <c r="CG217" s="11">
        <f t="shared" si="273"/>
        <v>118.0952380952381</v>
      </c>
      <c r="CH217">
        <v>31.5</v>
      </c>
      <c r="CI217">
        <f t="shared" si="274"/>
        <v>293</v>
      </c>
      <c r="CJ217" t="s">
        <v>252</v>
      </c>
      <c r="CK217" s="11">
        <f t="shared" si="275"/>
        <v>73.968253968253961</v>
      </c>
      <c r="CL217">
        <v>28</v>
      </c>
      <c r="CM217">
        <f t="shared" si="276"/>
        <v>126</v>
      </c>
      <c r="CN217" t="s">
        <v>1811</v>
      </c>
      <c r="CO217" s="11">
        <f t="shared" si="277"/>
        <v>93.015873015873012</v>
      </c>
      <c r="CP217">
        <v>41</v>
      </c>
      <c r="CQ217">
        <f t="shared" si="278"/>
        <v>100</v>
      </c>
      <c r="CR217" t="s">
        <v>405</v>
      </c>
      <c r="CS217" s="11">
        <f t="shared" si="279"/>
        <v>113.65079365079364</v>
      </c>
      <c r="CT217">
        <v>58</v>
      </c>
      <c r="CU217">
        <f t="shared" si="280"/>
        <v>110</v>
      </c>
      <c r="CV217" t="s">
        <v>406</v>
      </c>
      <c r="CW217" s="11">
        <f t="shared" si="281"/>
        <v>126.34920634920636</v>
      </c>
      <c r="CX217">
        <v>94</v>
      </c>
      <c r="CY217">
        <f t="shared" si="282"/>
        <v>128</v>
      </c>
      <c r="CZ217" t="s">
        <v>562</v>
      </c>
      <c r="DA217" s="11">
        <f t="shared" si="283"/>
        <v>86.666666666666671</v>
      </c>
      <c r="DB217">
        <v>90</v>
      </c>
      <c r="DC217">
        <f t="shared" si="284"/>
        <v>174</v>
      </c>
      <c r="DD217" t="s">
        <v>123</v>
      </c>
      <c r="DE217" s="11">
        <f t="shared" si="285"/>
        <v>83.492063492063494</v>
      </c>
      <c r="DF217">
        <v>46.5</v>
      </c>
      <c r="DG217">
        <f t="shared" si="286"/>
        <v>211</v>
      </c>
      <c r="DH217" t="s">
        <v>252</v>
      </c>
      <c r="DI217" s="11">
        <f t="shared" si="287"/>
        <v>104.12698412698413</v>
      </c>
      <c r="DJ217">
        <v>46</v>
      </c>
      <c r="DK217">
        <f t="shared" si="288"/>
        <v>104</v>
      </c>
      <c r="DL217" t="s">
        <v>1811</v>
      </c>
      <c r="DM217" s="11">
        <f t="shared" si="289"/>
        <v>128.25396825396825</v>
      </c>
      <c r="DN217">
        <v>50</v>
      </c>
      <c r="DO217">
        <f t="shared" si="290"/>
        <v>143</v>
      </c>
      <c r="DP217" t="s">
        <v>405</v>
      </c>
      <c r="DQ217" s="11">
        <f t="shared" si="291"/>
        <v>66.349206349206355</v>
      </c>
      <c r="DR217">
        <v>39</v>
      </c>
      <c r="DS217">
        <f t="shared" si="292"/>
        <v>193</v>
      </c>
      <c r="DT217" t="s">
        <v>127</v>
      </c>
      <c r="DU217" s="11">
        <f t="shared" si="293"/>
        <v>80</v>
      </c>
      <c r="DV217">
        <v>89.5</v>
      </c>
      <c r="DW217">
        <f t="shared" si="294"/>
        <v>86</v>
      </c>
      <c r="DX217" t="s">
        <v>402</v>
      </c>
      <c r="DY217" s="11">
        <f t="shared" si="295"/>
        <v>93.333333333333329</v>
      </c>
      <c r="DZ217">
        <v>76</v>
      </c>
      <c r="EA217">
        <f t="shared" si="296"/>
        <v>122</v>
      </c>
      <c r="EB217" t="s">
        <v>123</v>
      </c>
      <c r="EC217" s="11">
        <f t="shared" si="297"/>
        <v>85.396825396825392</v>
      </c>
      <c r="ED217">
        <v>56</v>
      </c>
      <c r="EE217">
        <f t="shared" si="298"/>
        <v>224</v>
      </c>
      <c r="EF217" t="s">
        <v>252</v>
      </c>
      <c r="EG217" s="11">
        <f t="shared" si="299"/>
        <v>113.65079365079364</v>
      </c>
      <c r="EH217">
        <v>33.5</v>
      </c>
      <c r="EI217">
        <f t="shared" si="300"/>
        <v>193</v>
      </c>
      <c r="EJ217" t="s">
        <v>1811</v>
      </c>
      <c r="EK217" s="11">
        <f t="shared" si="301"/>
        <v>121.26984126984127</v>
      </c>
      <c r="EL217">
        <v>67</v>
      </c>
      <c r="EM217">
        <f t="shared" si="302"/>
        <v>37</v>
      </c>
      <c r="EN217" t="s">
        <v>405</v>
      </c>
      <c r="EO217" s="11">
        <f t="shared" si="303"/>
        <v>107.93650793650794</v>
      </c>
      <c r="EP217">
        <v>51.5</v>
      </c>
      <c r="EQ217">
        <f t="shared" si="304"/>
        <v>130</v>
      </c>
      <c r="ER217" t="s">
        <v>1802</v>
      </c>
      <c r="ES217" s="11">
        <f t="shared" si="305"/>
        <v>108.57142857142857</v>
      </c>
      <c r="ET217">
        <v>111</v>
      </c>
      <c r="EU217">
        <f t="shared" si="306"/>
        <v>65</v>
      </c>
      <c r="EV217">
        <v>104</v>
      </c>
      <c r="EW217">
        <f t="shared" si="307"/>
        <v>76</v>
      </c>
      <c r="EX217">
        <v>64</v>
      </c>
      <c r="EY217">
        <f t="shared" si="308"/>
        <v>267</v>
      </c>
      <c r="EZ217">
        <v>32</v>
      </c>
      <c r="FA217">
        <f t="shared" si="309"/>
        <v>260</v>
      </c>
      <c r="FB217">
        <v>35</v>
      </c>
      <c r="FC217">
        <f t="shared" si="310"/>
        <v>62</v>
      </c>
      <c r="FD217">
        <v>36</v>
      </c>
      <c r="FE217">
        <f t="shared" si="311"/>
        <v>157</v>
      </c>
    </row>
    <row r="218" spans="1:161" x14ac:dyDescent="0.2">
      <c r="A218" t="s">
        <v>680</v>
      </c>
      <c r="B218" t="s">
        <v>681</v>
      </c>
      <c r="C218" t="s">
        <v>560</v>
      </c>
      <c r="D218" t="s">
        <v>17</v>
      </c>
      <c r="E218" t="s">
        <v>682</v>
      </c>
      <c r="F218">
        <v>95</v>
      </c>
      <c r="G218">
        <f t="shared" si="234"/>
        <v>260</v>
      </c>
      <c r="H218" t="s">
        <v>562</v>
      </c>
      <c r="I218" s="11">
        <f t="shared" si="235"/>
        <v>100</v>
      </c>
      <c r="J218">
        <v>61</v>
      </c>
      <c r="K218">
        <f t="shared" si="236"/>
        <v>273</v>
      </c>
      <c r="L218" t="s">
        <v>123</v>
      </c>
      <c r="M218" s="11">
        <f t="shared" si="237"/>
        <v>100</v>
      </c>
      <c r="N218">
        <v>80</v>
      </c>
      <c r="O218" s="12">
        <f t="shared" si="238"/>
        <v>171</v>
      </c>
      <c r="P218" t="s">
        <v>252</v>
      </c>
      <c r="Q218" s="11">
        <f t="shared" si="239"/>
        <v>100</v>
      </c>
      <c r="R218">
        <v>42.5</v>
      </c>
      <c r="S218">
        <f t="shared" si="240"/>
        <v>214</v>
      </c>
      <c r="T218" t="s">
        <v>125</v>
      </c>
      <c r="U218" s="11">
        <f t="shared" si="241"/>
        <v>100</v>
      </c>
      <c r="V218">
        <v>52.5</v>
      </c>
      <c r="W218">
        <f t="shared" si="242"/>
        <v>153</v>
      </c>
      <c r="X218" t="s">
        <v>405</v>
      </c>
      <c r="Y218" s="11">
        <f t="shared" si="243"/>
        <v>100</v>
      </c>
      <c r="Z218">
        <v>37.5</v>
      </c>
      <c r="AA218">
        <f t="shared" si="244"/>
        <v>301</v>
      </c>
      <c r="AB218" t="s">
        <v>406</v>
      </c>
      <c r="AC218" s="11">
        <f t="shared" si="245"/>
        <v>100</v>
      </c>
      <c r="AD218">
        <v>0</v>
      </c>
      <c r="AE218">
        <f t="shared" si="246"/>
        <v>296</v>
      </c>
      <c r="AF218" t="s">
        <v>562</v>
      </c>
      <c r="AG218" s="11">
        <f t="shared" si="247"/>
        <v>100</v>
      </c>
      <c r="AH218">
        <v>0</v>
      </c>
      <c r="AI218">
        <f t="shared" si="248"/>
        <v>296</v>
      </c>
      <c r="AJ218" t="s">
        <v>123</v>
      </c>
      <c r="AK218" s="11">
        <f t="shared" si="249"/>
        <v>100</v>
      </c>
      <c r="AL218">
        <v>0</v>
      </c>
      <c r="AM218">
        <f t="shared" si="250"/>
        <v>295</v>
      </c>
      <c r="AN218" t="s">
        <v>252</v>
      </c>
      <c r="AO218" s="11">
        <f t="shared" si="251"/>
        <v>100</v>
      </c>
      <c r="AP218">
        <v>0</v>
      </c>
      <c r="AQ218">
        <f t="shared" si="252"/>
        <v>294</v>
      </c>
      <c r="AR218" t="s">
        <v>125</v>
      </c>
      <c r="AS218" s="11">
        <f t="shared" si="253"/>
        <v>100</v>
      </c>
      <c r="AT218">
        <v>0</v>
      </c>
      <c r="AU218">
        <f t="shared" si="254"/>
        <v>294</v>
      </c>
      <c r="AV218" t="s">
        <v>405</v>
      </c>
      <c r="AW218" s="11">
        <f t="shared" si="255"/>
        <v>100</v>
      </c>
      <c r="AX218">
        <v>0</v>
      </c>
      <c r="AY218">
        <f t="shared" si="256"/>
        <v>294</v>
      </c>
      <c r="AZ218" t="s">
        <v>406</v>
      </c>
      <c r="BA218" s="11">
        <f t="shared" si="257"/>
        <v>100</v>
      </c>
      <c r="BB218">
        <v>82</v>
      </c>
      <c r="BC218">
        <f t="shared" si="258"/>
        <v>241</v>
      </c>
      <c r="BD218" t="s">
        <v>562</v>
      </c>
      <c r="BE218" s="11">
        <f t="shared" si="259"/>
        <v>115.87301587301587</v>
      </c>
      <c r="BF218">
        <v>81</v>
      </c>
      <c r="BG218">
        <f t="shared" si="260"/>
        <v>219</v>
      </c>
      <c r="BH218" t="s">
        <v>123</v>
      </c>
      <c r="BI218" s="11">
        <f t="shared" si="261"/>
        <v>114.28571428571428</v>
      </c>
      <c r="BJ218">
        <v>70</v>
      </c>
      <c r="BK218">
        <f t="shared" si="262"/>
        <v>188</v>
      </c>
      <c r="BL218" t="s">
        <v>252</v>
      </c>
      <c r="BM218" s="11">
        <f t="shared" si="263"/>
        <v>108.25396825396825</v>
      </c>
      <c r="BN218">
        <v>23</v>
      </c>
      <c r="BO218">
        <f t="shared" si="264"/>
        <v>224</v>
      </c>
      <c r="BP218" t="s">
        <v>22</v>
      </c>
      <c r="BQ218" s="11">
        <f t="shared" si="265"/>
        <v>97.142857142857139</v>
      </c>
      <c r="BR218">
        <v>35</v>
      </c>
      <c r="BS218" s="12">
        <f t="shared" si="266"/>
        <v>163</v>
      </c>
      <c r="BT218" t="s">
        <v>405</v>
      </c>
      <c r="BU218" s="11">
        <f t="shared" si="267"/>
        <v>133.33333333333331</v>
      </c>
      <c r="BV218">
        <v>55</v>
      </c>
      <c r="BW218">
        <f t="shared" si="268"/>
        <v>154</v>
      </c>
      <c r="BX218" t="s">
        <v>406</v>
      </c>
      <c r="BY218" s="11">
        <f t="shared" si="269"/>
        <v>125.39682539682539</v>
      </c>
      <c r="BZ218">
        <v>74</v>
      </c>
      <c r="CA218">
        <f t="shared" si="270"/>
        <v>291</v>
      </c>
      <c r="CB218" t="s">
        <v>562</v>
      </c>
      <c r="CC218" s="11">
        <f t="shared" si="271"/>
        <v>71.428571428571431</v>
      </c>
      <c r="CD218">
        <v>63</v>
      </c>
      <c r="CE218">
        <f t="shared" si="272"/>
        <v>264</v>
      </c>
      <c r="CF218" t="s">
        <v>123</v>
      </c>
      <c r="CG218" s="11">
        <f t="shared" si="273"/>
        <v>106.98412698412699</v>
      </c>
      <c r="CH218">
        <v>46.5</v>
      </c>
      <c r="CI218">
        <f t="shared" si="274"/>
        <v>214</v>
      </c>
      <c r="CJ218" t="s">
        <v>252</v>
      </c>
      <c r="CK218" s="11">
        <f t="shared" si="275"/>
        <v>100</v>
      </c>
      <c r="CL218">
        <v>20</v>
      </c>
      <c r="CM218">
        <f t="shared" si="276"/>
        <v>215</v>
      </c>
      <c r="CN218" t="s">
        <v>1811</v>
      </c>
      <c r="CO218" s="11">
        <f t="shared" si="277"/>
        <v>121.9047619047619</v>
      </c>
      <c r="CP218">
        <v>24</v>
      </c>
      <c r="CQ218">
        <f t="shared" si="278"/>
        <v>268</v>
      </c>
      <c r="CR218" t="s">
        <v>405</v>
      </c>
      <c r="CS218" s="11">
        <f t="shared" si="279"/>
        <v>62.539682539682538</v>
      </c>
      <c r="CT218">
        <v>43</v>
      </c>
      <c r="CU218">
        <f t="shared" si="280"/>
        <v>234</v>
      </c>
      <c r="CV218" t="s">
        <v>406</v>
      </c>
      <c r="CW218" s="11">
        <f t="shared" si="281"/>
        <v>72.063492063492063</v>
      </c>
      <c r="CX218">
        <v>88</v>
      </c>
      <c r="CY218">
        <f t="shared" si="282"/>
        <v>201</v>
      </c>
      <c r="CZ218" t="s">
        <v>562</v>
      </c>
      <c r="DA218" s="11">
        <f t="shared" si="283"/>
        <v>118.41269841269842</v>
      </c>
      <c r="DB218">
        <v>61</v>
      </c>
      <c r="DC218">
        <f t="shared" si="284"/>
        <v>286</v>
      </c>
      <c r="DD218" t="s">
        <v>123</v>
      </c>
      <c r="DE218" s="11">
        <f t="shared" si="285"/>
        <v>100.63492063492063</v>
      </c>
      <c r="DF218">
        <v>46</v>
      </c>
      <c r="DG218">
        <f t="shared" si="286"/>
        <v>214</v>
      </c>
      <c r="DH218" t="s">
        <v>252</v>
      </c>
      <c r="DI218" s="11">
        <f t="shared" si="287"/>
        <v>89.206349206349202</v>
      </c>
      <c r="DJ218">
        <v>19</v>
      </c>
      <c r="DK218">
        <f t="shared" si="288"/>
        <v>284</v>
      </c>
      <c r="DL218" t="s">
        <v>1811</v>
      </c>
      <c r="DM218" s="11">
        <f t="shared" si="289"/>
        <v>91.746031746031747</v>
      </c>
      <c r="DN218">
        <v>49</v>
      </c>
      <c r="DO218">
        <f t="shared" si="290"/>
        <v>150</v>
      </c>
      <c r="DP218" t="s">
        <v>405</v>
      </c>
      <c r="DQ218" s="11">
        <f t="shared" si="291"/>
        <v>86.349206349206355</v>
      </c>
      <c r="DR218">
        <v>44</v>
      </c>
      <c r="DS218">
        <f t="shared" si="292"/>
        <v>146</v>
      </c>
      <c r="DT218" t="s">
        <v>127</v>
      </c>
      <c r="DU218" s="11">
        <f t="shared" si="293"/>
        <v>101.26984126984127</v>
      </c>
      <c r="DV218">
        <v>75</v>
      </c>
      <c r="DW218">
        <f t="shared" si="294"/>
        <v>259</v>
      </c>
      <c r="DX218" t="s">
        <v>402</v>
      </c>
      <c r="DY218" s="11">
        <f t="shared" si="295"/>
        <v>69.841269841269849</v>
      </c>
      <c r="DZ218">
        <v>42.5</v>
      </c>
      <c r="EA218">
        <f t="shared" si="296"/>
        <v>288</v>
      </c>
      <c r="EB218" t="s">
        <v>123</v>
      </c>
      <c r="EC218" s="11">
        <f t="shared" si="297"/>
        <v>100.63492063492063</v>
      </c>
      <c r="ED218">
        <v>63</v>
      </c>
      <c r="EE218">
        <f t="shared" si="298"/>
        <v>180</v>
      </c>
      <c r="EF218" t="s">
        <v>252</v>
      </c>
      <c r="EG218" s="11">
        <f t="shared" si="299"/>
        <v>117.46031746031746</v>
      </c>
      <c r="EH218">
        <v>24</v>
      </c>
      <c r="EI218">
        <f t="shared" si="300"/>
        <v>258</v>
      </c>
      <c r="EJ218" t="s">
        <v>1811</v>
      </c>
      <c r="EK218" s="11">
        <f t="shared" si="301"/>
        <v>100.63492063492063</v>
      </c>
      <c r="EL218">
        <v>54</v>
      </c>
      <c r="EM218">
        <f t="shared" si="302"/>
        <v>107</v>
      </c>
      <c r="EN218" t="s">
        <v>405</v>
      </c>
      <c r="EO218" s="11">
        <f t="shared" si="303"/>
        <v>129.84126984126985</v>
      </c>
      <c r="EP218">
        <v>47</v>
      </c>
      <c r="EQ218">
        <f t="shared" si="304"/>
        <v>150</v>
      </c>
      <c r="ER218" t="s">
        <v>1802</v>
      </c>
      <c r="ES218" s="11">
        <f t="shared" si="305"/>
        <v>145.71428571428572</v>
      </c>
      <c r="ET218">
        <v>102</v>
      </c>
      <c r="EU218">
        <f t="shared" si="306"/>
        <v>164</v>
      </c>
      <c r="EV218">
        <v>69</v>
      </c>
      <c r="EW218">
        <f t="shared" si="307"/>
        <v>290</v>
      </c>
      <c r="EX218">
        <v>75</v>
      </c>
      <c r="EY218">
        <f t="shared" si="308"/>
        <v>235</v>
      </c>
      <c r="EZ218">
        <v>32</v>
      </c>
      <c r="FA218">
        <f t="shared" si="309"/>
        <v>260</v>
      </c>
      <c r="FB218">
        <v>26</v>
      </c>
      <c r="FC218">
        <f t="shared" si="310"/>
        <v>201</v>
      </c>
      <c r="FD218">
        <v>27</v>
      </c>
      <c r="FE218">
        <f t="shared" si="311"/>
        <v>294</v>
      </c>
    </row>
    <row r="219" spans="1:161" x14ac:dyDescent="0.2">
      <c r="A219" t="s">
        <v>683</v>
      </c>
      <c r="B219" t="s">
        <v>684</v>
      </c>
      <c r="C219" t="s">
        <v>560</v>
      </c>
      <c r="D219" t="s">
        <v>17</v>
      </c>
      <c r="E219" t="s">
        <v>685</v>
      </c>
      <c r="F219">
        <v>108</v>
      </c>
      <c r="G219">
        <f t="shared" si="234"/>
        <v>88</v>
      </c>
      <c r="H219" t="s">
        <v>562</v>
      </c>
      <c r="I219" s="11">
        <f t="shared" si="235"/>
        <v>147.61904761904762</v>
      </c>
      <c r="J219">
        <v>80</v>
      </c>
      <c r="K219">
        <f t="shared" si="236"/>
        <v>187</v>
      </c>
      <c r="L219" t="s">
        <v>123</v>
      </c>
      <c r="M219" s="11">
        <f t="shared" si="237"/>
        <v>109.52380952380952</v>
      </c>
      <c r="N219">
        <v>77</v>
      </c>
      <c r="O219" s="12">
        <f t="shared" si="238"/>
        <v>183</v>
      </c>
      <c r="P219" t="s">
        <v>252</v>
      </c>
      <c r="Q219" s="11">
        <f t="shared" si="239"/>
        <v>96.507936507936506</v>
      </c>
      <c r="R219">
        <v>39.5</v>
      </c>
      <c r="S219">
        <f t="shared" si="240"/>
        <v>243</v>
      </c>
      <c r="T219" t="s">
        <v>125</v>
      </c>
      <c r="U219" s="11">
        <f t="shared" si="241"/>
        <v>102.53968253968254</v>
      </c>
      <c r="V219">
        <v>46</v>
      </c>
      <c r="W219">
        <f t="shared" si="242"/>
        <v>201</v>
      </c>
      <c r="X219" t="s">
        <v>405</v>
      </c>
      <c r="Y219" s="11">
        <f t="shared" si="243"/>
        <v>98.730158730158735</v>
      </c>
      <c r="Z219">
        <v>60.5</v>
      </c>
      <c r="AA219">
        <f t="shared" si="244"/>
        <v>197</v>
      </c>
      <c r="AB219" t="s">
        <v>406</v>
      </c>
      <c r="AC219" s="11">
        <f t="shared" si="245"/>
        <v>100</v>
      </c>
      <c r="AD219">
        <v>93.5</v>
      </c>
      <c r="AE219">
        <f t="shared" si="246"/>
        <v>238</v>
      </c>
      <c r="AF219" t="s">
        <v>562</v>
      </c>
      <c r="AG219" s="11">
        <f t="shared" si="247"/>
        <v>45.714285714285715</v>
      </c>
      <c r="AH219">
        <v>73</v>
      </c>
      <c r="AI219">
        <f t="shared" si="248"/>
        <v>217</v>
      </c>
      <c r="AJ219" t="s">
        <v>123</v>
      </c>
      <c r="AK219" s="11">
        <f t="shared" si="249"/>
        <v>105.07936507936508</v>
      </c>
      <c r="AL219">
        <v>66</v>
      </c>
      <c r="AM219">
        <f t="shared" si="250"/>
        <v>172</v>
      </c>
      <c r="AN219" t="s">
        <v>252</v>
      </c>
      <c r="AO219" s="11">
        <f t="shared" si="251"/>
        <v>113.65079365079364</v>
      </c>
      <c r="AP219">
        <v>21</v>
      </c>
      <c r="AQ219">
        <f t="shared" si="252"/>
        <v>251</v>
      </c>
      <c r="AR219" t="s">
        <v>125</v>
      </c>
      <c r="AS219" s="11">
        <f t="shared" si="253"/>
        <v>57.777777777777779</v>
      </c>
      <c r="AT219">
        <v>31</v>
      </c>
      <c r="AU219">
        <f t="shared" si="254"/>
        <v>245</v>
      </c>
      <c r="AV219" t="s">
        <v>405</v>
      </c>
      <c r="AW219" s="11">
        <f t="shared" si="255"/>
        <v>104.12698412698413</v>
      </c>
      <c r="AX219">
        <v>41.5</v>
      </c>
      <c r="AY219">
        <f t="shared" si="256"/>
        <v>197</v>
      </c>
      <c r="AZ219" t="s">
        <v>406</v>
      </c>
      <c r="BA219" s="11">
        <f t="shared" si="257"/>
        <v>106.03174603174602</v>
      </c>
      <c r="BB219">
        <v>95</v>
      </c>
      <c r="BC219">
        <f t="shared" si="258"/>
        <v>67</v>
      </c>
      <c r="BD219" t="s">
        <v>562</v>
      </c>
      <c r="BE219" s="11">
        <f t="shared" si="259"/>
        <v>150.47619047619048</v>
      </c>
      <c r="BF219">
        <v>76</v>
      </c>
      <c r="BG219">
        <f t="shared" si="260"/>
        <v>233</v>
      </c>
      <c r="BH219" t="s">
        <v>123</v>
      </c>
      <c r="BI219" s="11">
        <f t="shared" si="261"/>
        <v>106.98412698412699</v>
      </c>
      <c r="BJ219">
        <v>65.5</v>
      </c>
      <c r="BK219">
        <f t="shared" si="262"/>
        <v>215</v>
      </c>
      <c r="BL219" t="s">
        <v>252</v>
      </c>
      <c r="BM219" s="11">
        <f t="shared" si="263"/>
        <v>107.61904761904762</v>
      </c>
      <c r="BN219">
        <v>34</v>
      </c>
      <c r="BO219">
        <f t="shared" si="264"/>
        <v>118</v>
      </c>
      <c r="BP219" t="s">
        <v>22</v>
      </c>
      <c r="BQ219" s="11">
        <f t="shared" si="265"/>
        <v>97.460317460317455</v>
      </c>
      <c r="BR219">
        <v>24</v>
      </c>
      <c r="BS219" s="12">
        <f t="shared" si="266"/>
        <v>258</v>
      </c>
      <c r="BT219" t="s">
        <v>405</v>
      </c>
      <c r="BU219" s="11">
        <f t="shared" si="267"/>
        <v>72.698412698412696</v>
      </c>
      <c r="BV219">
        <v>45</v>
      </c>
      <c r="BW219">
        <f t="shared" si="268"/>
        <v>216</v>
      </c>
      <c r="BX219" t="s">
        <v>406</v>
      </c>
      <c r="BY219" s="11">
        <f t="shared" si="269"/>
        <v>109.84126984126985</v>
      </c>
      <c r="BZ219">
        <v>83</v>
      </c>
      <c r="CA219">
        <f t="shared" si="270"/>
        <v>226</v>
      </c>
      <c r="CB219" t="s">
        <v>562</v>
      </c>
      <c r="CC219" s="11">
        <f t="shared" si="271"/>
        <v>68.888888888888886</v>
      </c>
      <c r="CD219">
        <v>65</v>
      </c>
      <c r="CE219">
        <f t="shared" si="272"/>
        <v>255</v>
      </c>
      <c r="CF219" t="s">
        <v>123</v>
      </c>
      <c r="CG219" s="11">
        <f t="shared" si="273"/>
        <v>105.07936507936508</v>
      </c>
      <c r="CH219">
        <v>42.5</v>
      </c>
      <c r="CI219">
        <f t="shared" si="274"/>
        <v>239</v>
      </c>
      <c r="CJ219" t="s">
        <v>252</v>
      </c>
      <c r="CK219" s="11">
        <f t="shared" si="275"/>
        <v>96.507936507936506</v>
      </c>
      <c r="CL219">
        <v>30</v>
      </c>
      <c r="CM219">
        <f t="shared" si="276"/>
        <v>110</v>
      </c>
      <c r="CN219" t="s">
        <v>1811</v>
      </c>
      <c r="CO219" s="11">
        <f t="shared" si="277"/>
        <v>149.20634920634922</v>
      </c>
      <c r="CP219">
        <v>32</v>
      </c>
      <c r="CQ219">
        <f t="shared" si="278"/>
        <v>172</v>
      </c>
      <c r="CR219" t="s">
        <v>405</v>
      </c>
      <c r="CS219" s="11">
        <f t="shared" si="279"/>
        <v>124.12698412698413</v>
      </c>
      <c r="CT219">
        <v>41</v>
      </c>
      <c r="CU219">
        <f t="shared" si="280"/>
        <v>247</v>
      </c>
      <c r="CV219" t="s">
        <v>406</v>
      </c>
      <c r="CW219" s="11">
        <f t="shared" si="281"/>
        <v>67.936507936507937</v>
      </c>
      <c r="CX219">
        <v>94</v>
      </c>
      <c r="CY219">
        <f t="shared" si="282"/>
        <v>128</v>
      </c>
      <c r="CZ219" t="s">
        <v>562</v>
      </c>
      <c r="DA219" s="11">
        <f t="shared" si="283"/>
        <v>144.44444444444446</v>
      </c>
      <c r="DB219">
        <v>68</v>
      </c>
      <c r="DC219">
        <f t="shared" si="284"/>
        <v>271</v>
      </c>
      <c r="DD219" t="s">
        <v>123</v>
      </c>
      <c r="DE219" s="11">
        <f t="shared" si="285"/>
        <v>86.666666666666671</v>
      </c>
      <c r="DF219">
        <v>44</v>
      </c>
      <c r="DG219">
        <f t="shared" si="286"/>
        <v>228</v>
      </c>
      <c r="DH219" t="s">
        <v>252</v>
      </c>
      <c r="DI219" s="11">
        <f t="shared" si="287"/>
        <v>66.984126984126988</v>
      </c>
      <c r="DJ219">
        <v>24</v>
      </c>
      <c r="DK219">
        <f t="shared" si="288"/>
        <v>265</v>
      </c>
      <c r="DL219" t="s">
        <v>1811</v>
      </c>
      <c r="DM219" s="11">
        <f t="shared" si="289"/>
        <v>107.3015873015873</v>
      </c>
      <c r="DN219">
        <v>36</v>
      </c>
      <c r="DO219">
        <f t="shared" si="290"/>
        <v>248</v>
      </c>
      <c r="DP219" t="s">
        <v>405</v>
      </c>
      <c r="DQ219" s="11">
        <f t="shared" si="291"/>
        <v>66.349206349206355</v>
      </c>
      <c r="DR219">
        <v>44</v>
      </c>
      <c r="DS219">
        <f t="shared" si="292"/>
        <v>146</v>
      </c>
      <c r="DT219" t="s">
        <v>127</v>
      </c>
      <c r="DU219" s="11">
        <f t="shared" si="293"/>
        <v>140</v>
      </c>
      <c r="DV219">
        <v>73.5</v>
      </c>
      <c r="DW219">
        <f t="shared" si="294"/>
        <v>268</v>
      </c>
      <c r="DX219" t="s">
        <v>402</v>
      </c>
      <c r="DY219" s="11">
        <f t="shared" si="295"/>
        <v>100.63492063492063</v>
      </c>
      <c r="DZ219">
        <v>63</v>
      </c>
      <c r="EA219">
        <f t="shared" si="296"/>
        <v>229</v>
      </c>
      <c r="EB219" t="s">
        <v>123</v>
      </c>
      <c r="EC219" s="11">
        <f t="shared" si="297"/>
        <v>123.49206349206349</v>
      </c>
      <c r="ED219">
        <v>73</v>
      </c>
      <c r="EE219">
        <f t="shared" si="298"/>
        <v>124</v>
      </c>
      <c r="EF219" t="s">
        <v>252</v>
      </c>
      <c r="EG219" s="11">
        <f t="shared" si="299"/>
        <v>139.04761904761904</v>
      </c>
      <c r="EH219">
        <v>20</v>
      </c>
      <c r="EI219">
        <f t="shared" si="300"/>
        <v>288</v>
      </c>
      <c r="EJ219" t="s">
        <v>1811</v>
      </c>
      <c r="EK219" s="11">
        <f t="shared" si="301"/>
        <v>76.19047619047619</v>
      </c>
      <c r="EL219">
        <v>49</v>
      </c>
      <c r="EM219">
        <f t="shared" si="302"/>
        <v>142</v>
      </c>
      <c r="EN219" t="s">
        <v>405</v>
      </c>
      <c r="EO219" s="11">
        <f t="shared" si="303"/>
        <v>137.14285714285714</v>
      </c>
      <c r="EP219">
        <v>30.5</v>
      </c>
      <c r="EQ219">
        <f t="shared" si="304"/>
        <v>272</v>
      </c>
      <c r="ER219" t="s">
        <v>1802</v>
      </c>
      <c r="ES219" s="11">
        <f t="shared" si="305"/>
        <v>101.9047619047619</v>
      </c>
      <c r="ET219">
        <v>93</v>
      </c>
      <c r="EU219">
        <f t="shared" si="306"/>
        <v>270</v>
      </c>
      <c r="EV219">
        <v>57</v>
      </c>
      <c r="EW219">
        <f t="shared" si="307"/>
        <v>303</v>
      </c>
      <c r="EX219">
        <v>71</v>
      </c>
      <c r="EY219">
        <f t="shared" si="308"/>
        <v>247</v>
      </c>
      <c r="EZ219">
        <v>36</v>
      </c>
      <c r="FA219">
        <f t="shared" si="309"/>
        <v>213</v>
      </c>
      <c r="FB219">
        <v>22</v>
      </c>
      <c r="FC219">
        <f t="shared" si="310"/>
        <v>259</v>
      </c>
      <c r="FD219">
        <v>29</v>
      </c>
      <c r="FE219">
        <f t="shared" si="311"/>
        <v>278</v>
      </c>
    </row>
    <row r="220" spans="1:161" x14ac:dyDescent="0.2">
      <c r="A220" t="s">
        <v>686</v>
      </c>
      <c r="B220" t="s">
        <v>687</v>
      </c>
      <c r="C220" t="s">
        <v>560</v>
      </c>
      <c r="D220" t="s">
        <v>17</v>
      </c>
      <c r="E220" t="s">
        <v>688</v>
      </c>
      <c r="F220">
        <v>104</v>
      </c>
      <c r="G220">
        <f t="shared" si="234"/>
        <v>149</v>
      </c>
      <c r="H220" t="s">
        <v>562</v>
      </c>
      <c r="I220" s="11">
        <f t="shared" si="235"/>
        <v>118.41269841269842</v>
      </c>
      <c r="J220">
        <v>87</v>
      </c>
      <c r="K220">
        <f t="shared" si="236"/>
        <v>146</v>
      </c>
      <c r="L220" t="s">
        <v>123</v>
      </c>
      <c r="M220" s="11">
        <f t="shared" si="237"/>
        <v>124.44444444444444</v>
      </c>
      <c r="N220">
        <v>99</v>
      </c>
      <c r="O220" s="12">
        <f t="shared" si="238"/>
        <v>90</v>
      </c>
      <c r="P220" t="s">
        <v>252</v>
      </c>
      <c r="Q220" s="11">
        <f t="shared" si="239"/>
        <v>92.38095238095238</v>
      </c>
      <c r="R220">
        <v>60</v>
      </c>
      <c r="S220">
        <f t="shared" si="240"/>
        <v>74</v>
      </c>
      <c r="T220" t="s">
        <v>125</v>
      </c>
      <c r="U220" s="11">
        <f t="shared" si="241"/>
        <v>161.9047619047619</v>
      </c>
      <c r="V220">
        <v>57.5</v>
      </c>
      <c r="W220">
        <f t="shared" si="242"/>
        <v>118</v>
      </c>
      <c r="X220" t="s">
        <v>405</v>
      </c>
      <c r="Y220" s="11">
        <f t="shared" si="243"/>
        <v>115.23809523809524</v>
      </c>
      <c r="Z220">
        <v>53</v>
      </c>
      <c r="AA220">
        <f t="shared" si="244"/>
        <v>258</v>
      </c>
      <c r="AB220" t="s">
        <v>406</v>
      </c>
      <c r="AC220" s="11">
        <f t="shared" si="245"/>
        <v>70.793650793650784</v>
      </c>
      <c r="AD220">
        <v>96</v>
      </c>
      <c r="AE220">
        <f t="shared" si="246"/>
        <v>207</v>
      </c>
      <c r="AF220" t="s">
        <v>562</v>
      </c>
      <c r="AG220" s="11">
        <f t="shared" si="247"/>
        <v>126.03174603174604</v>
      </c>
      <c r="AH220">
        <v>71</v>
      </c>
      <c r="AI220">
        <f t="shared" si="248"/>
        <v>223</v>
      </c>
      <c r="AJ220" t="s">
        <v>123</v>
      </c>
      <c r="AK220" s="11">
        <f t="shared" si="249"/>
        <v>93.333333333333329</v>
      </c>
      <c r="AL220">
        <v>95.5</v>
      </c>
      <c r="AM220">
        <f t="shared" si="250"/>
        <v>66</v>
      </c>
      <c r="AN220" t="s">
        <v>252</v>
      </c>
      <c r="AO220" s="11">
        <f t="shared" si="251"/>
        <v>117.77777777777777</v>
      </c>
      <c r="AP220">
        <v>19</v>
      </c>
      <c r="AQ220">
        <f t="shared" si="252"/>
        <v>269</v>
      </c>
      <c r="AR220" t="s">
        <v>125</v>
      </c>
      <c r="AS220" s="11">
        <f t="shared" si="253"/>
        <v>101.26984126984127</v>
      </c>
      <c r="AT220">
        <v>50</v>
      </c>
      <c r="AU220">
        <f t="shared" si="254"/>
        <v>112</v>
      </c>
      <c r="AV220" t="s">
        <v>405</v>
      </c>
      <c r="AW220" s="11">
        <f t="shared" si="255"/>
        <v>116.19047619047619</v>
      </c>
      <c r="AX220">
        <v>45</v>
      </c>
      <c r="AY220">
        <f t="shared" si="256"/>
        <v>166</v>
      </c>
      <c r="AZ220" t="s">
        <v>406</v>
      </c>
      <c r="BA220" s="11">
        <f t="shared" si="257"/>
        <v>133.65079365079364</v>
      </c>
      <c r="BB220">
        <v>76</v>
      </c>
      <c r="BC220">
        <f t="shared" si="258"/>
        <v>289</v>
      </c>
      <c r="BD220" t="s">
        <v>562</v>
      </c>
      <c r="BE220" s="11">
        <f t="shared" si="259"/>
        <v>76.507936507936506</v>
      </c>
      <c r="BF220">
        <v>83</v>
      </c>
      <c r="BG220">
        <f t="shared" si="260"/>
        <v>202</v>
      </c>
      <c r="BH220" t="s">
        <v>123</v>
      </c>
      <c r="BI220" s="11">
        <f t="shared" si="261"/>
        <v>113.01587301587301</v>
      </c>
      <c r="BJ220">
        <v>85.5</v>
      </c>
      <c r="BK220">
        <f t="shared" si="262"/>
        <v>122</v>
      </c>
      <c r="BL220" t="s">
        <v>252</v>
      </c>
      <c r="BM220" s="11">
        <f t="shared" si="263"/>
        <v>84.761904761904759</v>
      </c>
      <c r="BN220">
        <v>18</v>
      </c>
      <c r="BO220">
        <f t="shared" si="264"/>
        <v>273</v>
      </c>
      <c r="BP220" t="s">
        <v>22</v>
      </c>
      <c r="BQ220" s="11">
        <f t="shared" si="265"/>
        <v>73.968253968253961</v>
      </c>
      <c r="BR220">
        <v>35</v>
      </c>
      <c r="BS220" s="12">
        <f t="shared" si="266"/>
        <v>163</v>
      </c>
      <c r="BT220" t="s">
        <v>405</v>
      </c>
      <c r="BU220" s="11">
        <f t="shared" si="267"/>
        <v>133.33333333333331</v>
      </c>
      <c r="BV220">
        <v>36</v>
      </c>
      <c r="BW220">
        <f t="shared" si="268"/>
        <v>272</v>
      </c>
      <c r="BX220" t="s">
        <v>406</v>
      </c>
      <c r="BY220" s="11">
        <f t="shared" si="269"/>
        <v>101.58730158730158</v>
      </c>
      <c r="BZ220">
        <v>85</v>
      </c>
      <c r="CA220">
        <f t="shared" si="270"/>
        <v>215</v>
      </c>
      <c r="CB220" t="s">
        <v>562</v>
      </c>
      <c r="CC220" s="11">
        <f t="shared" si="271"/>
        <v>95.555555555555557</v>
      </c>
      <c r="CD220">
        <v>70</v>
      </c>
      <c r="CE220">
        <f t="shared" si="272"/>
        <v>243</v>
      </c>
      <c r="CF220" t="s">
        <v>123</v>
      </c>
      <c r="CG220" s="11">
        <f t="shared" si="273"/>
        <v>98.095238095238102</v>
      </c>
      <c r="CH220">
        <v>70.5</v>
      </c>
      <c r="CI220">
        <f t="shared" si="274"/>
        <v>74</v>
      </c>
      <c r="CJ220" t="s">
        <v>252</v>
      </c>
      <c r="CK220" s="11">
        <f t="shared" si="275"/>
        <v>97.142857142857139</v>
      </c>
      <c r="CL220">
        <v>22</v>
      </c>
      <c r="CM220">
        <f t="shared" si="276"/>
        <v>191</v>
      </c>
      <c r="CN220" t="s">
        <v>1811</v>
      </c>
      <c r="CO220" s="11">
        <f t="shared" si="277"/>
        <v>128.25396825396825</v>
      </c>
      <c r="CP220">
        <v>24</v>
      </c>
      <c r="CQ220">
        <f t="shared" si="278"/>
        <v>268</v>
      </c>
      <c r="CR220" t="s">
        <v>405</v>
      </c>
      <c r="CS220" s="11">
        <f t="shared" si="279"/>
        <v>80.634920634920633</v>
      </c>
      <c r="CT220">
        <v>36</v>
      </c>
      <c r="CU220">
        <f t="shared" si="280"/>
        <v>277</v>
      </c>
      <c r="CV220" t="s">
        <v>406</v>
      </c>
      <c r="CW220" s="11">
        <f t="shared" si="281"/>
        <v>92.698412698412696</v>
      </c>
      <c r="CX220">
        <v>88</v>
      </c>
      <c r="CY220">
        <f t="shared" si="282"/>
        <v>201</v>
      </c>
      <c r="CZ220" t="s">
        <v>562</v>
      </c>
      <c r="DA220" s="11">
        <f t="shared" si="283"/>
        <v>104.12698412698413</v>
      </c>
      <c r="DB220">
        <v>78</v>
      </c>
      <c r="DC220">
        <f t="shared" si="284"/>
        <v>237</v>
      </c>
      <c r="DD220" t="s">
        <v>123</v>
      </c>
      <c r="DE220" s="11">
        <f t="shared" si="285"/>
        <v>115.23809523809524</v>
      </c>
      <c r="DF220">
        <v>84</v>
      </c>
      <c r="DG220">
        <f t="shared" si="286"/>
        <v>65</v>
      </c>
      <c r="DH220" t="s">
        <v>252</v>
      </c>
      <c r="DI220" s="11">
        <f t="shared" si="287"/>
        <v>126.34920634920636</v>
      </c>
      <c r="DJ220">
        <v>20</v>
      </c>
      <c r="DK220">
        <f t="shared" si="288"/>
        <v>280</v>
      </c>
      <c r="DL220" t="s">
        <v>1811</v>
      </c>
      <c r="DM220" s="11">
        <f t="shared" si="289"/>
        <v>105.07936507936508</v>
      </c>
      <c r="DN220">
        <v>41</v>
      </c>
      <c r="DO220">
        <f t="shared" si="290"/>
        <v>207</v>
      </c>
      <c r="DP220" t="s">
        <v>405</v>
      </c>
      <c r="DQ220" s="11">
        <f t="shared" si="291"/>
        <v>79.365079365079367</v>
      </c>
      <c r="DR220">
        <v>31</v>
      </c>
      <c r="DS220">
        <f t="shared" si="292"/>
        <v>254</v>
      </c>
      <c r="DT220" t="s">
        <v>127</v>
      </c>
      <c r="DU220" s="11">
        <f t="shared" si="293"/>
        <v>96.825396825396822</v>
      </c>
      <c r="DV220">
        <v>79.5</v>
      </c>
      <c r="DW220">
        <f t="shared" si="294"/>
        <v>214</v>
      </c>
      <c r="DX220" t="s">
        <v>402</v>
      </c>
      <c r="DY220" s="11">
        <f t="shared" si="295"/>
        <v>76.507936507936506</v>
      </c>
      <c r="DZ220">
        <v>45</v>
      </c>
      <c r="EA220">
        <f t="shared" si="296"/>
        <v>285</v>
      </c>
      <c r="EB220" t="s">
        <v>123</v>
      </c>
      <c r="EC220" s="11">
        <f t="shared" si="297"/>
        <v>83.492063492063494</v>
      </c>
      <c r="ED220">
        <v>68.5</v>
      </c>
      <c r="EE220">
        <f t="shared" si="298"/>
        <v>148</v>
      </c>
      <c r="EF220" t="s">
        <v>252</v>
      </c>
      <c r="EG220" s="11">
        <f t="shared" si="299"/>
        <v>91.746031746031747</v>
      </c>
      <c r="EH220">
        <v>19</v>
      </c>
      <c r="EI220">
        <f t="shared" si="300"/>
        <v>296</v>
      </c>
      <c r="EJ220" t="s">
        <v>1811</v>
      </c>
      <c r="EK220" s="11">
        <f t="shared" si="301"/>
        <v>98.095238095238102</v>
      </c>
      <c r="EL220">
        <v>49</v>
      </c>
      <c r="EM220">
        <f t="shared" si="302"/>
        <v>142</v>
      </c>
      <c r="EN220" t="s">
        <v>405</v>
      </c>
      <c r="EO220" s="11">
        <f t="shared" si="303"/>
        <v>83.80952380952381</v>
      </c>
      <c r="EP220">
        <v>35.5</v>
      </c>
      <c r="EQ220">
        <f t="shared" si="304"/>
        <v>244</v>
      </c>
      <c r="ER220" t="s">
        <v>1802</v>
      </c>
      <c r="ES220" s="11">
        <f t="shared" si="305"/>
        <v>110.7936507936508</v>
      </c>
      <c r="ET220">
        <v>104</v>
      </c>
      <c r="EU220">
        <f t="shared" si="306"/>
        <v>140</v>
      </c>
      <c r="EV220">
        <v>81</v>
      </c>
      <c r="EW220">
        <f t="shared" si="307"/>
        <v>233</v>
      </c>
      <c r="EX220">
        <v>109</v>
      </c>
      <c r="EY220">
        <f t="shared" si="308"/>
        <v>122</v>
      </c>
      <c r="EZ220">
        <v>29</v>
      </c>
      <c r="FA220">
        <f t="shared" si="309"/>
        <v>290</v>
      </c>
      <c r="FB220">
        <v>33</v>
      </c>
      <c r="FC220">
        <f t="shared" si="310"/>
        <v>91</v>
      </c>
      <c r="FD220">
        <v>29</v>
      </c>
      <c r="FE220">
        <f t="shared" si="311"/>
        <v>278</v>
      </c>
    </row>
    <row r="221" spans="1:161" x14ac:dyDescent="0.2">
      <c r="A221" t="s">
        <v>689</v>
      </c>
      <c r="B221" t="s">
        <v>690</v>
      </c>
      <c r="C221" t="s">
        <v>560</v>
      </c>
      <c r="D221" t="s">
        <v>17</v>
      </c>
      <c r="E221" t="s">
        <v>691</v>
      </c>
      <c r="F221">
        <v>105</v>
      </c>
      <c r="G221">
        <f t="shared" si="234"/>
        <v>134</v>
      </c>
      <c r="H221" t="s">
        <v>562</v>
      </c>
      <c r="I221" s="11">
        <f t="shared" si="235"/>
        <v>107.93650793650794</v>
      </c>
      <c r="J221">
        <v>105</v>
      </c>
      <c r="K221">
        <f t="shared" si="236"/>
        <v>42</v>
      </c>
      <c r="L221" t="s">
        <v>123</v>
      </c>
      <c r="M221" s="11">
        <f t="shared" si="237"/>
        <v>148.88888888888889</v>
      </c>
      <c r="N221">
        <v>99</v>
      </c>
      <c r="O221" s="12">
        <f t="shared" si="238"/>
        <v>90</v>
      </c>
      <c r="P221" t="s">
        <v>252</v>
      </c>
      <c r="Q221" s="11">
        <f t="shared" si="239"/>
        <v>96.825396825396822</v>
      </c>
      <c r="R221">
        <v>55</v>
      </c>
      <c r="S221">
        <f t="shared" si="240"/>
        <v>113</v>
      </c>
      <c r="T221" t="s">
        <v>125</v>
      </c>
      <c r="U221" s="11">
        <f t="shared" si="241"/>
        <v>143.8095238095238</v>
      </c>
      <c r="V221">
        <v>49</v>
      </c>
      <c r="W221">
        <f t="shared" si="242"/>
        <v>177</v>
      </c>
      <c r="X221" t="s">
        <v>405</v>
      </c>
      <c r="Y221" s="11">
        <f t="shared" si="243"/>
        <v>122.22222222222223</v>
      </c>
      <c r="Z221">
        <v>51.5</v>
      </c>
      <c r="AA221">
        <f t="shared" si="244"/>
        <v>267</v>
      </c>
      <c r="AB221" t="s">
        <v>406</v>
      </c>
      <c r="AC221" s="11">
        <f t="shared" si="245"/>
        <v>93.650793650793645</v>
      </c>
      <c r="AD221">
        <v>99</v>
      </c>
      <c r="AE221">
        <f t="shared" si="246"/>
        <v>159</v>
      </c>
      <c r="AF221" t="s">
        <v>562</v>
      </c>
      <c r="AG221" s="11">
        <f t="shared" si="247"/>
        <v>123.80952380952381</v>
      </c>
      <c r="AH221">
        <v>78</v>
      </c>
      <c r="AI221">
        <f t="shared" si="248"/>
        <v>196</v>
      </c>
      <c r="AJ221" t="s">
        <v>123</v>
      </c>
      <c r="AK221" s="11">
        <f t="shared" si="249"/>
        <v>129.20634920634922</v>
      </c>
      <c r="AL221">
        <v>90</v>
      </c>
      <c r="AM221">
        <f t="shared" si="250"/>
        <v>80</v>
      </c>
      <c r="AN221" t="s">
        <v>252</v>
      </c>
      <c r="AO221" s="11">
        <f t="shared" si="251"/>
        <v>117.46031746031746</v>
      </c>
      <c r="AP221">
        <v>21</v>
      </c>
      <c r="AQ221">
        <f t="shared" si="252"/>
        <v>251</v>
      </c>
      <c r="AR221" t="s">
        <v>125</v>
      </c>
      <c r="AS221" s="11">
        <f t="shared" si="253"/>
        <v>107.3015873015873</v>
      </c>
      <c r="AT221">
        <v>41</v>
      </c>
      <c r="AU221">
        <f t="shared" si="254"/>
        <v>184</v>
      </c>
      <c r="AV221" t="s">
        <v>405</v>
      </c>
      <c r="AW221" s="11">
        <f t="shared" si="255"/>
        <v>106.66666666666667</v>
      </c>
      <c r="AX221">
        <v>33</v>
      </c>
      <c r="AY221">
        <f t="shared" si="256"/>
        <v>247</v>
      </c>
      <c r="AZ221" t="s">
        <v>406</v>
      </c>
      <c r="BA221" s="11">
        <f t="shared" si="257"/>
        <v>109.2063492063492</v>
      </c>
      <c r="BB221">
        <v>83</v>
      </c>
      <c r="BC221">
        <f t="shared" si="258"/>
        <v>234</v>
      </c>
      <c r="BD221" t="s">
        <v>562</v>
      </c>
      <c r="BE221" s="11">
        <f t="shared" si="259"/>
        <v>109.52380952380952</v>
      </c>
      <c r="BF221">
        <v>57</v>
      </c>
      <c r="BG221">
        <f t="shared" si="260"/>
        <v>288</v>
      </c>
      <c r="BH221" t="s">
        <v>123</v>
      </c>
      <c r="BI221" s="11">
        <f t="shared" si="261"/>
        <v>80.634920634920633</v>
      </c>
      <c r="BJ221">
        <v>82</v>
      </c>
      <c r="BK221">
        <f t="shared" si="262"/>
        <v>135</v>
      </c>
      <c r="BL221" t="s">
        <v>252</v>
      </c>
      <c r="BM221" s="11">
        <f t="shared" si="263"/>
        <v>93.333333333333329</v>
      </c>
      <c r="BN221">
        <v>17</v>
      </c>
      <c r="BO221">
        <f t="shared" si="264"/>
        <v>274</v>
      </c>
      <c r="BP221" t="s">
        <v>22</v>
      </c>
      <c r="BQ221" s="11">
        <f t="shared" si="265"/>
        <v>57.777777777777779</v>
      </c>
      <c r="BR221">
        <v>30</v>
      </c>
      <c r="BS221" s="12">
        <f t="shared" si="266"/>
        <v>205</v>
      </c>
      <c r="BT221" t="s">
        <v>405</v>
      </c>
      <c r="BU221" s="11">
        <f t="shared" si="267"/>
        <v>93.968253968253975</v>
      </c>
      <c r="BV221">
        <v>35</v>
      </c>
      <c r="BW221">
        <f t="shared" si="268"/>
        <v>276</v>
      </c>
      <c r="BX221" t="s">
        <v>406</v>
      </c>
      <c r="BY221" s="11">
        <f t="shared" si="269"/>
        <v>106.66666666666667</v>
      </c>
      <c r="BZ221">
        <v>78</v>
      </c>
      <c r="CA221">
        <f t="shared" si="270"/>
        <v>264</v>
      </c>
      <c r="CB221" t="s">
        <v>562</v>
      </c>
      <c r="CC221" s="11">
        <f t="shared" si="271"/>
        <v>104.76190476190476</v>
      </c>
      <c r="CD221">
        <v>74</v>
      </c>
      <c r="CE221">
        <f t="shared" si="272"/>
        <v>227</v>
      </c>
      <c r="CF221" t="s">
        <v>123</v>
      </c>
      <c r="CG221" s="11">
        <f t="shared" si="273"/>
        <v>117.77777777777777</v>
      </c>
      <c r="CH221">
        <v>61</v>
      </c>
      <c r="CI221">
        <f t="shared" si="274"/>
        <v>114</v>
      </c>
      <c r="CJ221" t="s">
        <v>252</v>
      </c>
      <c r="CK221" s="11">
        <f t="shared" si="275"/>
        <v>86.349206349206355</v>
      </c>
      <c r="CL221">
        <v>26</v>
      </c>
      <c r="CM221">
        <f t="shared" si="276"/>
        <v>141</v>
      </c>
      <c r="CN221" t="s">
        <v>1811</v>
      </c>
      <c r="CO221" s="11">
        <f t="shared" si="277"/>
        <v>113.01587301587301</v>
      </c>
      <c r="CP221">
        <v>31</v>
      </c>
      <c r="CQ221">
        <f t="shared" si="278"/>
        <v>186</v>
      </c>
      <c r="CR221" t="s">
        <v>405</v>
      </c>
      <c r="CS221" s="11">
        <f t="shared" si="279"/>
        <v>96.825396825396822</v>
      </c>
      <c r="CT221">
        <v>31</v>
      </c>
      <c r="CU221">
        <f t="shared" si="280"/>
        <v>297</v>
      </c>
      <c r="CV221" t="s">
        <v>406</v>
      </c>
      <c r="CW221" s="11">
        <f t="shared" si="281"/>
        <v>88.888888888888886</v>
      </c>
      <c r="CX221">
        <v>80</v>
      </c>
      <c r="CY221">
        <f t="shared" si="282"/>
        <v>279</v>
      </c>
      <c r="CZ221" t="s">
        <v>562</v>
      </c>
      <c r="DA221" s="11">
        <f t="shared" si="283"/>
        <v>64.444444444444443</v>
      </c>
      <c r="DB221">
        <v>63</v>
      </c>
      <c r="DC221">
        <f t="shared" si="284"/>
        <v>283</v>
      </c>
      <c r="DD221" t="s">
        <v>123</v>
      </c>
      <c r="DE221" s="11">
        <f t="shared" si="285"/>
        <v>78.095238095238102</v>
      </c>
      <c r="DF221">
        <v>83</v>
      </c>
      <c r="DG221">
        <f t="shared" si="286"/>
        <v>71</v>
      </c>
      <c r="DH221" t="s">
        <v>252</v>
      </c>
      <c r="DI221" s="11">
        <f t="shared" si="287"/>
        <v>127.93650793650794</v>
      </c>
      <c r="DJ221">
        <v>35</v>
      </c>
      <c r="DK221">
        <f t="shared" si="288"/>
        <v>182</v>
      </c>
      <c r="DL221" t="s">
        <v>1811</v>
      </c>
      <c r="DM221" s="11">
        <f t="shared" si="289"/>
        <v>129.20634920634922</v>
      </c>
      <c r="DN221">
        <v>46</v>
      </c>
      <c r="DO221">
        <f t="shared" si="290"/>
        <v>176</v>
      </c>
      <c r="DP221" t="s">
        <v>405</v>
      </c>
      <c r="DQ221" s="11">
        <f t="shared" si="291"/>
        <v>139.6825396825397</v>
      </c>
      <c r="DR221">
        <v>30</v>
      </c>
      <c r="DS221">
        <f t="shared" si="292"/>
        <v>262</v>
      </c>
      <c r="DT221" t="s">
        <v>127</v>
      </c>
      <c r="DU221" s="11">
        <f t="shared" si="293"/>
        <v>97.777777777777771</v>
      </c>
      <c r="DV221">
        <v>83</v>
      </c>
      <c r="DW221">
        <f t="shared" si="294"/>
        <v>167</v>
      </c>
      <c r="DX221" t="s">
        <v>402</v>
      </c>
      <c r="DY221" s="11">
        <f t="shared" si="295"/>
        <v>140.95238095238096</v>
      </c>
      <c r="DZ221">
        <v>65</v>
      </c>
      <c r="EA221">
        <f t="shared" si="296"/>
        <v>214</v>
      </c>
      <c r="EB221" t="s">
        <v>1805</v>
      </c>
      <c r="EC221" s="11">
        <f t="shared" si="297"/>
        <v>120.63492063492063</v>
      </c>
      <c r="ED221">
        <v>67</v>
      </c>
      <c r="EE221">
        <f t="shared" si="298"/>
        <v>159</v>
      </c>
      <c r="EF221" t="s">
        <v>982</v>
      </c>
      <c r="EG221" s="11">
        <f t="shared" si="299"/>
        <v>97.142857142857139</v>
      </c>
      <c r="EH221">
        <v>21.5</v>
      </c>
      <c r="EI221">
        <f t="shared" si="300"/>
        <v>274</v>
      </c>
      <c r="EJ221" t="s">
        <v>1827</v>
      </c>
      <c r="EK221" s="11">
        <f t="shared" si="301"/>
        <v>108.25396825396825</v>
      </c>
      <c r="EL221">
        <v>26.5</v>
      </c>
      <c r="EM221">
        <f t="shared" si="302"/>
        <v>301</v>
      </c>
      <c r="EN221" t="s">
        <v>1807</v>
      </c>
      <c r="EO221" s="11">
        <f t="shared" si="303"/>
        <v>94.920634920634924</v>
      </c>
      <c r="EP221">
        <v>34</v>
      </c>
      <c r="EQ221">
        <f t="shared" si="304"/>
        <v>255</v>
      </c>
      <c r="ER221" t="s">
        <v>1802</v>
      </c>
      <c r="ES221" s="11">
        <f t="shared" si="305"/>
        <v>112.38095238095238</v>
      </c>
      <c r="ET221">
        <v>87</v>
      </c>
      <c r="EU221">
        <f t="shared" si="306"/>
        <v>296</v>
      </c>
      <c r="EV221">
        <v>72</v>
      </c>
      <c r="EW221">
        <f t="shared" si="307"/>
        <v>279</v>
      </c>
      <c r="EX221">
        <v>102</v>
      </c>
      <c r="EY221">
        <f t="shared" si="308"/>
        <v>150</v>
      </c>
      <c r="EZ221">
        <v>25</v>
      </c>
      <c r="FA221">
        <f t="shared" si="309"/>
        <v>300</v>
      </c>
      <c r="FB221">
        <v>18</v>
      </c>
      <c r="FC221">
        <f t="shared" si="310"/>
        <v>285</v>
      </c>
      <c r="FD221">
        <v>27</v>
      </c>
      <c r="FE221">
        <f t="shared" si="311"/>
        <v>294</v>
      </c>
    </row>
    <row r="222" spans="1:161" x14ac:dyDescent="0.2">
      <c r="A222" t="s">
        <v>692</v>
      </c>
      <c r="B222" t="s">
        <v>693</v>
      </c>
      <c r="C222" t="s">
        <v>560</v>
      </c>
      <c r="D222" t="s">
        <v>17</v>
      </c>
      <c r="E222" t="s">
        <v>694</v>
      </c>
      <c r="F222">
        <v>103</v>
      </c>
      <c r="G222">
        <f t="shared" si="234"/>
        <v>165</v>
      </c>
      <c r="H222" t="s">
        <v>562</v>
      </c>
      <c r="I222" s="11">
        <f t="shared" si="235"/>
        <v>129.20634920634922</v>
      </c>
      <c r="J222">
        <v>50</v>
      </c>
      <c r="K222">
        <f t="shared" si="236"/>
        <v>294</v>
      </c>
      <c r="L222" t="s">
        <v>123</v>
      </c>
      <c r="M222" s="11">
        <f t="shared" si="237"/>
        <v>89.841269841269849</v>
      </c>
      <c r="N222">
        <v>54</v>
      </c>
      <c r="O222" s="12">
        <f t="shared" si="238"/>
        <v>261</v>
      </c>
      <c r="P222" t="s">
        <v>252</v>
      </c>
      <c r="Q222" s="11">
        <f t="shared" si="239"/>
        <v>87.301587301587304</v>
      </c>
      <c r="R222">
        <v>55</v>
      </c>
      <c r="S222">
        <f t="shared" si="240"/>
        <v>113</v>
      </c>
      <c r="T222" t="s">
        <v>125</v>
      </c>
      <c r="U222" s="11">
        <f t="shared" si="241"/>
        <v>110.15873015873015</v>
      </c>
      <c r="V222">
        <v>37</v>
      </c>
      <c r="W222">
        <f t="shared" si="242"/>
        <v>268</v>
      </c>
      <c r="X222" t="s">
        <v>405</v>
      </c>
      <c r="Y222" s="11">
        <f t="shared" si="243"/>
        <v>69.841269841269849</v>
      </c>
      <c r="Z222">
        <v>58</v>
      </c>
      <c r="AA222">
        <f t="shared" si="244"/>
        <v>227</v>
      </c>
      <c r="AB222" t="s">
        <v>406</v>
      </c>
      <c r="AC222" s="11">
        <f t="shared" si="245"/>
        <v>82.857142857142861</v>
      </c>
      <c r="AD222">
        <v>91</v>
      </c>
      <c r="AE222">
        <f t="shared" si="246"/>
        <v>257</v>
      </c>
      <c r="AF222" t="s">
        <v>562</v>
      </c>
      <c r="AG222" s="11">
        <f t="shared" si="247"/>
        <v>76.19047619047619</v>
      </c>
      <c r="AH222">
        <v>61.5</v>
      </c>
      <c r="AI222">
        <f t="shared" si="248"/>
        <v>262</v>
      </c>
      <c r="AJ222" t="s">
        <v>123</v>
      </c>
      <c r="AK222" s="11">
        <f t="shared" si="249"/>
        <v>109.52380952380952</v>
      </c>
      <c r="AL222">
        <v>54</v>
      </c>
      <c r="AM222">
        <f t="shared" si="250"/>
        <v>221</v>
      </c>
      <c r="AN222" t="s">
        <v>252</v>
      </c>
      <c r="AO222" s="11">
        <f t="shared" si="251"/>
        <v>101.58730158730158</v>
      </c>
      <c r="AP222">
        <v>34</v>
      </c>
      <c r="AQ222">
        <f t="shared" si="252"/>
        <v>145</v>
      </c>
      <c r="AR222" t="s">
        <v>125</v>
      </c>
      <c r="AS222" s="11">
        <f t="shared" si="253"/>
        <v>143.8095238095238</v>
      </c>
      <c r="AT222">
        <v>37</v>
      </c>
      <c r="AU222">
        <f t="shared" si="254"/>
        <v>211</v>
      </c>
      <c r="AV222" t="s">
        <v>405</v>
      </c>
      <c r="AW222" s="11">
        <f t="shared" si="255"/>
        <v>102.85714285714286</v>
      </c>
      <c r="AX222">
        <v>44</v>
      </c>
      <c r="AY222">
        <f t="shared" si="256"/>
        <v>173</v>
      </c>
      <c r="AZ222" t="s">
        <v>406</v>
      </c>
      <c r="BA222" s="11">
        <f t="shared" si="257"/>
        <v>136.50793650793651</v>
      </c>
      <c r="BB222">
        <v>86</v>
      </c>
      <c r="BC222">
        <f t="shared" si="258"/>
        <v>182</v>
      </c>
      <c r="BD222" t="s">
        <v>562</v>
      </c>
      <c r="BE222" s="11">
        <f t="shared" si="259"/>
        <v>113.96825396825398</v>
      </c>
      <c r="BF222">
        <v>55</v>
      </c>
      <c r="BG222">
        <f t="shared" si="260"/>
        <v>292</v>
      </c>
      <c r="BH222" t="s">
        <v>123</v>
      </c>
      <c r="BI222" s="11">
        <f t="shared" si="261"/>
        <v>101.26984126984127</v>
      </c>
      <c r="BJ222">
        <v>63.5</v>
      </c>
      <c r="BK222">
        <f t="shared" si="262"/>
        <v>226</v>
      </c>
      <c r="BL222" t="s">
        <v>252</v>
      </c>
      <c r="BM222" s="11">
        <f t="shared" si="263"/>
        <v>106.03174603174602</v>
      </c>
      <c r="BN222">
        <v>16</v>
      </c>
      <c r="BO222">
        <f t="shared" si="264"/>
        <v>283</v>
      </c>
      <c r="BP222" t="s">
        <v>22</v>
      </c>
      <c r="BQ222" s="11">
        <f t="shared" si="265"/>
        <v>107.93650793650794</v>
      </c>
      <c r="BR222">
        <v>28</v>
      </c>
      <c r="BS222" s="12">
        <f t="shared" si="266"/>
        <v>220</v>
      </c>
      <c r="BT222" t="s">
        <v>405</v>
      </c>
      <c r="BU222" s="11">
        <f t="shared" si="267"/>
        <v>71.111111111111114</v>
      </c>
      <c r="BV222">
        <v>31</v>
      </c>
      <c r="BW222">
        <f t="shared" si="268"/>
        <v>288</v>
      </c>
      <c r="BX222" t="s">
        <v>406</v>
      </c>
      <c r="BY222" s="11">
        <f t="shared" si="269"/>
        <v>93.015873015873012</v>
      </c>
      <c r="BZ222">
        <v>83</v>
      </c>
      <c r="CA222">
        <f t="shared" si="270"/>
        <v>226</v>
      </c>
      <c r="CB222" t="s">
        <v>562</v>
      </c>
      <c r="CC222" s="11">
        <f t="shared" si="271"/>
        <v>99.047619047619051</v>
      </c>
      <c r="CD222">
        <v>49</v>
      </c>
      <c r="CE222">
        <f t="shared" si="272"/>
        <v>296</v>
      </c>
      <c r="CF222" t="s">
        <v>123</v>
      </c>
      <c r="CG222" s="11">
        <f t="shared" si="273"/>
        <v>96.825396825396822</v>
      </c>
      <c r="CH222">
        <v>40.5</v>
      </c>
      <c r="CI222">
        <f t="shared" si="274"/>
        <v>245</v>
      </c>
      <c r="CJ222" t="s">
        <v>252</v>
      </c>
      <c r="CK222" s="11">
        <f t="shared" si="275"/>
        <v>113.65079365079364</v>
      </c>
      <c r="CL222">
        <v>5</v>
      </c>
      <c r="CM222">
        <f t="shared" si="276"/>
        <v>308</v>
      </c>
      <c r="CN222" t="s">
        <v>1811</v>
      </c>
      <c r="CO222" s="11">
        <f t="shared" si="277"/>
        <v>95.555555555555557</v>
      </c>
      <c r="CP222">
        <v>37</v>
      </c>
      <c r="CQ222">
        <f t="shared" si="278"/>
        <v>129</v>
      </c>
      <c r="CR222" t="s">
        <v>405</v>
      </c>
      <c r="CS222" s="11">
        <f t="shared" si="279"/>
        <v>142.22222222222223</v>
      </c>
      <c r="CT222">
        <v>38</v>
      </c>
      <c r="CU222">
        <f t="shared" si="280"/>
        <v>266</v>
      </c>
      <c r="CV222" t="s">
        <v>406</v>
      </c>
      <c r="CW222" s="11">
        <f t="shared" si="281"/>
        <v>107.3015873015873</v>
      </c>
      <c r="CX222">
        <v>86</v>
      </c>
      <c r="CY222">
        <f t="shared" si="282"/>
        <v>223</v>
      </c>
      <c r="CZ222" t="s">
        <v>562</v>
      </c>
      <c r="DA222" s="11">
        <f t="shared" si="283"/>
        <v>102.53968253968254</v>
      </c>
      <c r="DB222">
        <v>61</v>
      </c>
      <c r="DC222">
        <f t="shared" si="284"/>
        <v>286</v>
      </c>
      <c r="DD222" t="s">
        <v>123</v>
      </c>
      <c r="DE222" s="11">
        <f t="shared" si="285"/>
        <v>93.333333333333329</v>
      </c>
      <c r="DF222">
        <v>32.5</v>
      </c>
      <c r="DG222">
        <f t="shared" si="286"/>
        <v>288</v>
      </c>
      <c r="DH222" t="s">
        <v>252</v>
      </c>
      <c r="DI222" s="11">
        <f t="shared" si="287"/>
        <v>85.396825396825392</v>
      </c>
      <c r="DJ222">
        <v>16</v>
      </c>
      <c r="DK222">
        <f t="shared" si="288"/>
        <v>294</v>
      </c>
      <c r="DL222" t="s">
        <v>1811</v>
      </c>
      <c r="DM222" s="11">
        <f t="shared" si="289"/>
        <v>96.19047619047619</v>
      </c>
      <c r="DN222">
        <v>34</v>
      </c>
      <c r="DO222">
        <f t="shared" si="290"/>
        <v>262</v>
      </c>
      <c r="DP222" t="s">
        <v>405</v>
      </c>
      <c r="DQ222" s="11">
        <f t="shared" si="291"/>
        <v>78.412698412698404</v>
      </c>
      <c r="DR222">
        <v>25</v>
      </c>
      <c r="DS222">
        <f t="shared" si="292"/>
        <v>289</v>
      </c>
      <c r="DT222" t="s">
        <v>127</v>
      </c>
      <c r="DU222" s="11">
        <f t="shared" si="293"/>
        <v>99.365079365079367</v>
      </c>
      <c r="DV222">
        <v>78.5</v>
      </c>
      <c r="DW222">
        <f t="shared" si="294"/>
        <v>231</v>
      </c>
      <c r="DX222" t="s">
        <v>402</v>
      </c>
      <c r="DY222" s="11">
        <f t="shared" si="295"/>
        <v>78.730158730158735</v>
      </c>
      <c r="DZ222">
        <v>53</v>
      </c>
      <c r="EA222">
        <f t="shared" si="296"/>
        <v>265</v>
      </c>
      <c r="EB222" t="s">
        <v>123</v>
      </c>
      <c r="EC222" s="11">
        <f t="shared" si="297"/>
        <v>107.93650793650794</v>
      </c>
      <c r="ED222">
        <v>53</v>
      </c>
      <c r="EE222">
        <f t="shared" si="298"/>
        <v>242</v>
      </c>
      <c r="EF222" t="s">
        <v>252</v>
      </c>
      <c r="EG222" s="11">
        <f t="shared" si="299"/>
        <v>106.03174603174602</v>
      </c>
      <c r="EH222">
        <v>20.5</v>
      </c>
      <c r="EI222">
        <f t="shared" si="300"/>
        <v>282</v>
      </c>
      <c r="EJ222" t="s">
        <v>1811</v>
      </c>
      <c r="EK222" s="11">
        <f t="shared" si="301"/>
        <v>60.317460317460316</v>
      </c>
      <c r="EL222">
        <v>43</v>
      </c>
      <c r="EM222">
        <f t="shared" si="302"/>
        <v>194</v>
      </c>
      <c r="EN222" t="s">
        <v>405</v>
      </c>
      <c r="EO222" s="11">
        <f t="shared" si="303"/>
        <v>109.2063492063492</v>
      </c>
      <c r="EP222">
        <v>27.5</v>
      </c>
      <c r="EQ222">
        <f t="shared" si="304"/>
        <v>287</v>
      </c>
      <c r="ER222" t="s">
        <v>1802</v>
      </c>
      <c r="ES222" s="11">
        <f t="shared" si="305"/>
        <v>88.253968253968253</v>
      </c>
      <c r="ET222">
        <v>102</v>
      </c>
      <c r="EU222">
        <f t="shared" si="306"/>
        <v>164</v>
      </c>
      <c r="EV222">
        <v>69</v>
      </c>
      <c r="EW222">
        <f t="shared" si="307"/>
        <v>290</v>
      </c>
      <c r="EX222">
        <v>66</v>
      </c>
      <c r="EY222">
        <f t="shared" si="308"/>
        <v>261</v>
      </c>
      <c r="EZ222">
        <v>40</v>
      </c>
      <c r="FA222">
        <f t="shared" si="309"/>
        <v>157</v>
      </c>
      <c r="FB222">
        <v>25</v>
      </c>
      <c r="FC222">
        <f t="shared" si="310"/>
        <v>223</v>
      </c>
      <c r="FD222">
        <v>31</v>
      </c>
      <c r="FE222">
        <f t="shared" si="311"/>
        <v>250</v>
      </c>
    </row>
    <row r="223" spans="1:161" x14ac:dyDescent="0.2">
      <c r="A223" t="s">
        <v>696</v>
      </c>
      <c r="B223" t="s">
        <v>697</v>
      </c>
      <c r="C223" t="s">
        <v>560</v>
      </c>
      <c r="D223" t="s">
        <v>17</v>
      </c>
      <c r="E223" t="s">
        <v>698</v>
      </c>
      <c r="F223">
        <v>101</v>
      </c>
      <c r="G223">
        <f t="shared" si="234"/>
        <v>196</v>
      </c>
      <c r="H223" t="s">
        <v>562</v>
      </c>
      <c r="I223" s="11">
        <f t="shared" si="235"/>
        <v>107.61904761904762</v>
      </c>
      <c r="J223">
        <v>80</v>
      </c>
      <c r="K223">
        <f t="shared" si="236"/>
        <v>187</v>
      </c>
      <c r="L223" t="s">
        <v>123</v>
      </c>
      <c r="M223" s="11">
        <f t="shared" si="237"/>
        <v>113.33333333333333</v>
      </c>
      <c r="N223">
        <v>50</v>
      </c>
      <c r="O223" s="12">
        <f t="shared" si="238"/>
        <v>267</v>
      </c>
      <c r="P223" t="s">
        <v>252</v>
      </c>
      <c r="Q223" s="11">
        <f t="shared" si="239"/>
        <v>105.71428571428571</v>
      </c>
      <c r="R223">
        <v>35</v>
      </c>
      <c r="S223">
        <f t="shared" si="240"/>
        <v>269</v>
      </c>
      <c r="T223" t="s">
        <v>125</v>
      </c>
      <c r="U223" s="11">
        <f t="shared" si="241"/>
        <v>97.777777777777771</v>
      </c>
      <c r="V223">
        <v>44</v>
      </c>
      <c r="W223">
        <f t="shared" si="242"/>
        <v>216</v>
      </c>
      <c r="X223" t="s">
        <v>405</v>
      </c>
      <c r="Y223" s="11">
        <f t="shared" si="243"/>
        <v>120.63492063492063</v>
      </c>
      <c r="Z223">
        <v>48.8</v>
      </c>
      <c r="AA223">
        <f t="shared" si="244"/>
        <v>277</v>
      </c>
      <c r="AB223" t="s">
        <v>406</v>
      </c>
      <c r="AC223" s="11">
        <f t="shared" si="245"/>
        <v>101.26984126984127</v>
      </c>
      <c r="AD223">
        <v>95</v>
      </c>
      <c r="AE223">
        <f t="shared" si="246"/>
        <v>220</v>
      </c>
      <c r="AF223" t="s">
        <v>562</v>
      </c>
      <c r="AG223" s="11">
        <f t="shared" si="247"/>
        <v>117.77777777777777</v>
      </c>
      <c r="AH223">
        <v>70</v>
      </c>
      <c r="AI223">
        <f t="shared" si="248"/>
        <v>229</v>
      </c>
      <c r="AJ223" t="s">
        <v>123</v>
      </c>
      <c r="AK223" s="11">
        <f t="shared" si="249"/>
        <v>99.682539682539684</v>
      </c>
      <c r="AL223">
        <v>35</v>
      </c>
      <c r="AM223">
        <f t="shared" si="250"/>
        <v>285</v>
      </c>
      <c r="AN223" t="s">
        <v>252</v>
      </c>
      <c r="AO223" s="11">
        <f t="shared" si="251"/>
        <v>95.555555555555557</v>
      </c>
      <c r="AP223">
        <v>20</v>
      </c>
      <c r="AQ223">
        <f t="shared" si="252"/>
        <v>262</v>
      </c>
      <c r="AR223" t="s">
        <v>125</v>
      </c>
      <c r="AS223" s="11">
        <f t="shared" si="253"/>
        <v>113.01587301587301</v>
      </c>
      <c r="AT223">
        <v>31</v>
      </c>
      <c r="AU223">
        <f t="shared" si="254"/>
        <v>245</v>
      </c>
      <c r="AV223" t="s">
        <v>405</v>
      </c>
      <c r="AW223" s="11">
        <f t="shared" si="255"/>
        <v>79.365079365079367</v>
      </c>
      <c r="AX223">
        <v>23</v>
      </c>
      <c r="AY223">
        <f t="shared" si="256"/>
        <v>281</v>
      </c>
      <c r="AZ223" t="s">
        <v>406</v>
      </c>
      <c r="BA223" s="11">
        <f t="shared" si="257"/>
        <v>106.34920634920636</v>
      </c>
      <c r="BB223">
        <v>78</v>
      </c>
      <c r="BC223">
        <f t="shared" si="258"/>
        <v>276</v>
      </c>
      <c r="BD223" t="s">
        <v>562</v>
      </c>
      <c r="BE223" s="11">
        <f t="shared" si="259"/>
        <v>96.19047619047619</v>
      </c>
      <c r="BF223">
        <v>78</v>
      </c>
      <c r="BG223">
        <f t="shared" si="260"/>
        <v>228</v>
      </c>
      <c r="BH223" t="s">
        <v>123</v>
      </c>
      <c r="BI223" s="11">
        <f t="shared" si="261"/>
        <v>115.87301587301587</v>
      </c>
      <c r="BJ223">
        <v>52</v>
      </c>
      <c r="BK223">
        <f t="shared" si="262"/>
        <v>271</v>
      </c>
      <c r="BL223" t="s">
        <v>252</v>
      </c>
      <c r="BM223" s="11">
        <f t="shared" si="263"/>
        <v>103.17460317460318</v>
      </c>
      <c r="BN223">
        <v>10</v>
      </c>
      <c r="BO223">
        <f t="shared" si="264"/>
        <v>303</v>
      </c>
      <c r="BP223" t="s">
        <v>22</v>
      </c>
      <c r="BQ223" s="11">
        <f t="shared" si="265"/>
        <v>59.365079365079367</v>
      </c>
      <c r="BR223">
        <v>33</v>
      </c>
      <c r="BS223" s="12">
        <f t="shared" si="266"/>
        <v>180</v>
      </c>
      <c r="BT223" t="s">
        <v>405</v>
      </c>
      <c r="BU223" s="11">
        <f t="shared" si="267"/>
        <v>127.93650793650794</v>
      </c>
      <c r="BV223">
        <v>26</v>
      </c>
      <c r="BW223">
        <f t="shared" si="268"/>
        <v>301</v>
      </c>
      <c r="BX223" t="s">
        <v>406</v>
      </c>
      <c r="BY223" s="11">
        <f t="shared" si="269"/>
        <v>73.333333333333329</v>
      </c>
      <c r="BZ223">
        <v>78</v>
      </c>
      <c r="CA223">
        <f t="shared" si="270"/>
        <v>264</v>
      </c>
      <c r="CB223" t="s">
        <v>562</v>
      </c>
      <c r="CC223" s="11">
        <f t="shared" si="271"/>
        <v>102.22222222222223</v>
      </c>
      <c r="CD223">
        <v>58</v>
      </c>
      <c r="CE223">
        <f t="shared" si="272"/>
        <v>278</v>
      </c>
      <c r="CF223" t="s">
        <v>123</v>
      </c>
      <c r="CG223" s="11">
        <f t="shared" si="273"/>
        <v>108.25396825396825</v>
      </c>
      <c r="CH223">
        <v>35</v>
      </c>
      <c r="CI223">
        <f t="shared" si="274"/>
        <v>281</v>
      </c>
      <c r="CJ223" t="s">
        <v>252</v>
      </c>
      <c r="CK223" s="11">
        <f t="shared" si="275"/>
        <v>107.61904761904762</v>
      </c>
      <c r="CL223">
        <v>23</v>
      </c>
      <c r="CM223">
        <f t="shared" si="276"/>
        <v>175</v>
      </c>
      <c r="CN223" t="s">
        <v>1811</v>
      </c>
      <c r="CO223" s="11">
        <f t="shared" si="277"/>
        <v>123.49206349206349</v>
      </c>
      <c r="CP223">
        <v>24</v>
      </c>
      <c r="CQ223">
        <f t="shared" si="278"/>
        <v>268</v>
      </c>
      <c r="CR223" t="s">
        <v>405</v>
      </c>
      <c r="CS223" s="11">
        <f t="shared" si="279"/>
        <v>111.74603174603175</v>
      </c>
      <c r="CT223">
        <v>45</v>
      </c>
      <c r="CU223">
        <f t="shared" si="280"/>
        <v>217</v>
      </c>
      <c r="CV223" t="s">
        <v>406</v>
      </c>
      <c r="CW223" s="11">
        <f t="shared" si="281"/>
        <v>129.52380952380952</v>
      </c>
      <c r="CX223">
        <v>82</v>
      </c>
      <c r="CY223">
        <f t="shared" si="282"/>
        <v>271</v>
      </c>
      <c r="CZ223" t="s">
        <v>562</v>
      </c>
      <c r="DA223" s="11">
        <f t="shared" si="283"/>
        <v>98.412698412698418</v>
      </c>
      <c r="DB223">
        <v>48</v>
      </c>
      <c r="DC223">
        <f t="shared" si="284"/>
        <v>304</v>
      </c>
      <c r="DD223" t="s">
        <v>123</v>
      </c>
      <c r="DE223" s="11">
        <f t="shared" si="285"/>
        <v>40.634920634920633</v>
      </c>
      <c r="DF223">
        <v>25</v>
      </c>
      <c r="DG223">
        <f t="shared" si="286"/>
        <v>305</v>
      </c>
      <c r="DH223" t="s">
        <v>252</v>
      </c>
      <c r="DI223" s="11">
        <f t="shared" si="287"/>
        <v>94.285714285714292</v>
      </c>
      <c r="DJ223">
        <v>26</v>
      </c>
      <c r="DK223">
        <f t="shared" si="288"/>
        <v>249</v>
      </c>
      <c r="DL223" t="s">
        <v>1811</v>
      </c>
      <c r="DM223" s="11">
        <f t="shared" si="289"/>
        <v>78.095238095238102</v>
      </c>
      <c r="DN223">
        <v>22</v>
      </c>
      <c r="DO223">
        <f t="shared" si="290"/>
        <v>305</v>
      </c>
      <c r="DP223" t="s">
        <v>405</v>
      </c>
      <c r="DQ223" s="11">
        <f t="shared" si="291"/>
        <v>101.58730158730158</v>
      </c>
      <c r="DR223">
        <v>16</v>
      </c>
      <c r="DS223">
        <f t="shared" si="292"/>
        <v>310</v>
      </c>
      <c r="DT223" t="s">
        <v>127</v>
      </c>
      <c r="DU223" s="11">
        <f t="shared" si="293"/>
        <v>96.825396825396822</v>
      </c>
      <c r="DV223">
        <v>74</v>
      </c>
      <c r="DW223">
        <f t="shared" si="294"/>
        <v>266</v>
      </c>
      <c r="DX223" t="s">
        <v>1355</v>
      </c>
      <c r="DY223" s="11">
        <f t="shared" si="295"/>
        <v>106.34920634920636</v>
      </c>
      <c r="DZ223">
        <v>77</v>
      </c>
      <c r="EA223">
        <f t="shared" si="296"/>
        <v>117</v>
      </c>
      <c r="EB223" t="s">
        <v>1805</v>
      </c>
      <c r="EC223" s="11">
        <f t="shared" si="297"/>
        <v>92.063492063492063</v>
      </c>
      <c r="ED223">
        <v>38</v>
      </c>
      <c r="EE223">
        <f t="shared" si="298"/>
        <v>287</v>
      </c>
      <c r="EF223" t="s">
        <v>1806</v>
      </c>
      <c r="EG223" s="11">
        <f t="shared" si="299"/>
        <v>98.412698412698418</v>
      </c>
      <c r="EH223">
        <v>35.5</v>
      </c>
      <c r="EI223">
        <f t="shared" si="300"/>
        <v>180</v>
      </c>
      <c r="EJ223" t="s">
        <v>1827</v>
      </c>
      <c r="EK223" s="11">
        <f t="shared" si="301"/>
        <v>121.9047619047619</v>
      </c>
      <c r="EL223">
        <v>16</v>
      </c>
      <c r="EM223">
        <f t="shared" si="302"/>
        <v>310</v>
      </c>
      <c r="EN223" t="s">
        <v>1809</v>
      </c>
      <c r="EO223" s="11">
        <f t="shared" si="303"/>
        <v>96.507936507936506</v>
      </c>
      <c r="EP223">
        <v>24.5</v>
      </c>
      <c r="EQ223">
        <f t="shared" si="304"/>
        <v>300</v>
      </c>
      <c r="ER223" t="s">
        <v>24</v>
      </c>
      <c r="ES223" s="11">
        <f t="shared" si="305"/>
        <v>88.571428571428569</v>
      </c>
      <c r="ET223">
        <v>91</v>
      </c>
      <c r="EU223">
        <f t="shared" si="306"/>
        <v>286</v>
      </c>
      <c r="EV223">
        <v>102</v>
      </c>
      <c r="EW223">
        <f t="shared" si="307"/>
        <v>92</v>
      </c>
      <c r="EX223">
        <v>54</v>
      </c>
      <c r="EY223">
        <f t="shared" si="308"/>
        <v>282</v>
      </c>
      <c r="EZ223">
        <v>33</v>
      </c>
      <c r="FA223">
        <f t="shared" si="309"/>
        <v>249</v>
      </c>
      <c r="FB223">
        <v>15</v>
      </c>
      <c r="FC223">
        <f t="shared" si="310"/>
        <v>299</v>
      </c>
      <c r="FD223">
        <v>30</v>
      </c>
      <c r="FE223">
        <f t="shared" si="311"/>
        <v>264</v>
      </c>
    </row>
    <row r="224" spans="1:161" x14ac:dyDescent="0.2">
      <c r="A224" t="s">
        <v>699</v>
      </c>
      <c r="B224" t="s">
        <v>700</v>
      </c>
      <c r="C224" t="s">
        <v>560</v>
      </c>
      <c r="D224" t="s">
        <v>17</v>
      </c>
      <c r="E224" t="s">
        <v>701</v>
      </c>
      <c r="F224">
        <v>99</v>
      </c>
      <c r="G224">
        <f t="shared" si="234"/>
        <v>229</v>
      </c>
      <c r="H224" t="s">
        <v>562</v>
      </c>
      <c r="I224" s="11">
        <f t="shared" si="235"/>
        <v>114.28571428571428</v>
      </c>
      <c r="J224">
        <v>87</v>
      </c>
      <c r="K224">
        <f t="shared" si="236"/>
        <v>146</v>
      </c>
      <c r="L224" t="s">
        <v>123</v>
      </c>
      <c r="M224" s="11">
        <f t="shared" si="237"/>
        <v>121.26984126984127</v>
      </c>
      <c r="N224">
        <v>53</v>
      </c>
      <c r="O224" s="12">
        <f t="shared" si="238"/>
        <v>263</v>
      </c>
      <c r="P224" t="s">
        <v>252</v>
      </c>
      <c r="Q224" s="11">
        <f t="shared" si="239"/>
        <v>105.07936507936508</v>
      </c>
      <c r="R224">
        <v>45.5</v>
      </c>
      <c r="S224">
        <f t="shared" si="240"/>
        <v>186</v>
      </c>
      <c r="T224" t="s">
        <v>125</v>
      </c>
      <c r="U224" s="11">
        <f t="shared" si="241"/>
        <v>77.460317460317455</v>
      </c>
      <c r="V224">
        <v>60</v>
      </c>
      <c r="W224">
        <f t="shared" si="242"/>
        <v>104</v>
      </c>
      <c r="X224" t="s">
        <v>405</v>
      </c>
      <c r="Y224" s="11">
        <f t="shared" si="243"/>
        <v>138.0952380952381</v>
      </c>
      <c r="Z224">
        <v>68.5</v>
      </c>
      <c r="AA224">
        <f t="shared" si="244"/>
        <v>112</v>
      </c>
      <c r="AB224" t="s">
        <v>406</v>
      </c>
      <c r="AC224" s="11">
        <f t="shared" si="245"/>
        <v>135.55555555555554</v>
      </c>
      <c r="AD224">
        <v>89</v>
      </c>
      <c r="AE224">
        <f t="shared" si="246"/>
        <v>274</v>
      </c>
      <c r="AF224" t="s">
        <v>562</v>
      </c>
      <c r="AG224" s="11">
        <f t="shared" si="247"/>
        <v>77.777777777777771</v>
      </c>
      <c r="AH224">
        <v>74</v>
      </c>
      <c r="AI224">
        <f t="shared" si="248"/>
        <v>213</v>
      </c>
      <c r="AJ224" t="s">
        <v>123</v>
      </c>
      <c r="AK224" s="11">
        <f t="shared" si="249"/>
        <v>79.047619047619051</v>
      </c>
      <c r="AL224">
        <v>39</v>
      </c>
      <c r="AM224">
        <f t="shared" si="250"/>
        <v>279</v>
      </c>
      <c r="AN224" t="s">
        <v>252</v>
      </c>
      <c r="AO224" s="11">
        <f t="shared" si="251"/>
        <v>93.968253968253975</v>
      </c>
      <c r="AP224">
        <v>38</v>
      </c>
      <c r="AQ224">
        <f t="shared" si="252"/>
        <v>115</v>
      </c>
      <c r="AR224" t="s">
        <v>125</v>
      </c>
      <c r="AS224" s="11">
        <f t="shared" si="253"/>
        <v>91.428571428571431</v>
      </c>
      <c r="AT224">
        <v>39</v>
      </c>
      <c r="AU224">
        <f t="shared" si="254"/>
        <v>200</v>
      </c>
      <c r="AV224" t="s">
        <v>405</v>
      </c>
      <c r="AW224" s="11">
        <f t="shared" si="255"/>
        <v>99.365079365079367</v>
      </c>
      <c r="AX224">
        <v>37</v>
      </c>
      <c r="AY224">
        <f t="shared" si="256"/>
        <v>224</v>
      </c>
      <c r="AZ224" t="s">
        <v>406</v>
      </c>
      <c r="BA224" s="11">
        <f t="shared" si="257"/>
        <v>79.047619047619051</v>
      </c>
      <c r="BB224">
        <v>85</v>
      </c>
      <c r="BC224">
        <f t="shared" si="258"/>
        <v>204</v>
      </c>
      <c r="BD224" t="s">
        <v>562</v>
      </c>
      <c r="BE224" s="11">
        <f t="shared" si="259"/>
        <v>128.88888888888889</v>
      </c>
      <c r="BF224">
        <v>95</v>
      </c>
      <c r="BG224">
        <f t="shared" si="260"/>
        <v>147</v>
      </c>
      <c r="BH224" t="s">
        <v>123</v>
      </c>
      <c r="BI224" s="11">
        <f t="shared" si="261"/>
        <v>136.50793650793651</v>
      </c>
      <c r="BJ224">
        <v>54</v>
      </c>
      <c r="BK224">
        <f t="shared" si="262"/>
        <v>260</v>
      </c>
      <c r="BL224" t="s">
        <v>252</v>
      </c>
      <c r="BM224" s="11">
        <f t="shared" si="263"/>
        <v>108.88888888888889</v>
      </c>
      <c r="BN224">
        <v>37</v>
      </c>
      <c r="BO224">
        <f t="shared" si="264"/>
        <v>88</v>
      </c>
      <c r="BP224" t="s">
        <v>22</v>
      </c>
      <c r="BQ224" s="11">
        <f t="shared" si="265"/>
        <v>127.61904761904762</v>
      </c>
      <c r="BR224">
        <v>31</v>
      </c>
      <c r="BS224" s="12">
        <f t="shared" si="266"/>
        <v>198</v>
      </c>
      <c r="BT224" t="s">
        <v>405</v>
      </c>
      <c r="BU224" s="11">
        <f t="shared" si="267"/>
        <v>117.46031746031746</v>
      </c>
      <c r="BV224">
        <v>54</v>
      </c>
      <c r="BW224">
        <f t="shared" si="268"/>
        <v>158</v>
      </c>
      <c r="BX224" t="s">
        <v>406</v>
      </c>
      <c r="BY224" s="11">
        <f t="shared" si="269"/>
        <v>111.42857142857143</v>
      </c>
      <c r="BZ224">
        <v>73</v>
      </c>
      <c r="CA224">
        <f t="shared" si="270"/>
        <v>295</v>
      </c>
      <c r="CB224" t="s">
        <v>562</v>
      </c>
      <c r="CC224" s="11">
        <f t="shared" si="271"/>
        <v>96.507936507936506</v>
      </c>
      <c r="CD224">
        <v>64</v>
      </c>
      <c r="CE224">
        <f t="shared" si="272"/>
        <v>262</v>
      </c>
      <c r="CF224" t="s">
        <v>123</v>
      </c>
      <c r="CG224" s="11">
        <f t="shared" si="273"/>
        <v>85.714285714285722</v>
      </c>
      <c r="CH224">
        <v>33</v>
      </c>
      <c r="CI224">
        <f t="shared" si="274"/>
        <v>288</v>
      </c>
      <c r="CJ224" t="s">
        <v>252</v>
      </c>
      <c r="CK224" s="11">
        <f t="shared" si="275"/>
        <v>86.349206349206355</v>
      </c>
      <c r="CL224">
        <v>23</v>
      </c>
      <c r="CM224">
        <f t="shared" si="276"/>
        <v>175</v>
      </c>
      <c r="CN224" t="s">
        <v>1811</v>
      </c>
      <c r="CO224" s="11">
        <f t="shared" si="277"/>
        <v>123.49206349206349</v>
      </c>
      <c r="CP224">
        <v>25</v>
      </c>
      <c r="CQ224">
        <f t="shared" si="278"/>
        <v>253</v>
      </c>
      <c r="CR224" t="s">
        <v>405</v>
      </c>
      <c r="CS224" s="11">
        <f t="shared" si="279"/>
        <v>73.650793650793645</v>
      </c>
      <c r="CT224">
        <v>48</v>
      </c>
      <c r="CU224">
        <f t="shared" si="280"/>
        <v>194</v>
      </c>
      <c r="CV224" t="s">
        <v>406</v>
      </c>
      <c r="CW224" s="11">
        <f t="shared" si="281"/>
        <v>123.49206349206349</v>
      </c>
      <c r="CX224">
        <v>79</v>
      </c>
      <c r="CY224">
        <f t="shared" si="282"/>
        <v>284</v>
      </c>
      <c r="CZ224" t="s">
        <v>562</v>
      </c>
      <c r="DA224" s="11">
        <f t="shared" si="283"/>
        <v>64.126984126984127</v>
      </c>
      <c r="DB224">
        <v>83</v>
      </c>
      <c r="DC224">
        <f t="shared" si="284"/>
        <v>217</v>
      </c>
      <c r="DD224" t="s">
        <v>123</v>
      </c>
      <c r="DE224" s="11">
        <f t="shared" si="285"/>
        <v>78.730158730158735</v>
      </c>
      <c r="DF224">
        <v>40</v>
      </c>
      <c r="DG224">
        <f t="shared" si="286"/>
        <v>245</v>
      </c>
      <c r="DH224" t="s">
        <v>252</v>
      </c>
      <c r="DI224" s="11">
        <f t="shared" si="287"/>
        <v>114.60317460317461</v>
      </c>
      <c r="DJ224">
        <v>26</v>
      </c>
      <c r="DK224">
        <f t="shared" si="288"/>
        <v>249</v>
      </c>
      <c r="DL224" t="s">
        <v>1811</v>
      </c>
      <c r="DM224" s="11">
        <f t="shared" si="289"/>
        <v>86.031746031746025</v>
      </c>
      <c r="DN224">
        <v>47</v>
      </c>
      <c r="DO224">
        <f t="shared" si="290"/>
        <v>170</v>
      </c>
      <c r="DP224" t="s">
        <v>405</v>
      </c>
      <c r="DQ224" s="11">
        <f t="shared" si="291"/>
        <v>75.873015873015873</v>
      </c>
      <c r="DR224">
        <v>29</v>
      </c>
      <c r="DS224">
        <f t="shared" si="292"/>
        <v>268</v>
      </c>
      <c r="DT224" t="s">
        <v>127</v>
      </c>
      <c r="DU224" s="11">
        <f t="shared" si="293"/>
        <v>79.682539682539684</v>
      </c>
      <c r="DV224">
        <v>82.5</v>
      </c>
      <c r="DW224">
        <f t="shared" si="294"/>
        <v>171</v>
      </c>
      <c r="DX224" t="s">
        <v>402</v>
      </c>
      <c r="DY224" s="11">
        <f t="shared" si="295"/>
        <v>139.04761904761904</v>
      </c>
      <c r="DZ224">
        <v>73</v>
      </c>
      <c r="EA224">
        <f t="shared" si="296"/>
        <v>150</v>
      </c>
      <c r="EB224" t="s">
        <v>123</v>
      </c>
      <c r="EC224" s="11">
        <f t="shared" si="297"/>
        <v>87.61904761904762</v>
      </c>
      <c r="ED224">
        <v>36.5</v>
      </c>
      <c r="EE224">
        <f t="shared" si="298"/>
        <v>291</v>
      </c>
      <c r="EF224" t="s">
        <v>252</v>
      </c>
      <c r="EG224" s="11">
        <f t="shared" si="299"/>
        <v>80.952380952380949</v>
      </c>
      <c r="EH224">
        <v>31</v>
      </c>
      <c r="EI224">
        <f t="shared" si="300"/>
        <v>205</v>
      </c>
      <c r="EJ224" t="s">
        <v>1811</v>
      </c>
      <c r="EK224" s="11">
        <f t="shared" si="301"/>
        <v>93.968253968253975</v>
      </c>
      <c r="EL224">
        <v>55.5</v>
      </c>
      <c r="EM224">
        <f t="shared" si="302"/>
        <v>94</v>
      </c>
      <c r="EN224" t="s">
        <v>405</v>
      </c>
      <c r="EO224" s="11">
        <f t="shared" si="303"/>
        <v>122.53968253968254</v>
      </c>
      <c r="EP224">
        <v>40</v>
      </c>
      <c r="EQ224">
        <f t="shared" si="304"/>
        <v>204</v>
      </c>
      <c r="ER224" t="s">
        <v>1802</v>
      </c>
      <c r="ES224" s="11">
        <f t="shared" si="305"/>
        <v>114.60317460317461</v>
      </c>
      <c r="ET224">
        <v>88</v>
      </c>
      <c r="EU224">
        <f t="shared" si="306"/>
        <v>294</v>
      </c>
      <c r="EV224">
        <v>99</v>
      </c>
      <c r="EW224">
        <f t="shared" si="307"/>
        <v>111</v>
      </c>
      <c r="EX224">
        <v>76</v>
      </c>
      <c r="EY224">
        <f t="shared" si="308"/>
        <v>231</v>
      </c>
      <c r="EZ224">
        <v>38</v>
      </c>
      <c r="FA224">
        <f t="shared" si="309"/>
        <v>186</v>
      </c>
      <c r="FB224">
        <v>28</v>
      </c>
      <c r="FC224">
        <f t="shared" si="310"/>
        <v>165</v>
      </c>
      <c r="FD224">
        <v>31</v>
      </c>
      <c r="FE224">
        <f t="shared" si="311"/>
        <v>250</v>
      </c>
    </row>
    <row r="225" spans="1:161" x14ac:dyDescent="0.2">
      <c r="A225" t="s">
        <v>702</v>
      </c>
      <c r="B225" t="s">
        <v>703</v>
      </c>
      <c r="C225" t="s">
        <v>560</v>
      </c>
      <c r="D225" t="s">
        <v>17</v>
      </c>
      <c r="E225" t="s">
        <v>704</v>
      </c>
      <c r="F225">
        <v>100</v>
      </c>
      <c r="G225">
        <f t="shared" si="234"/>
        <v>208</v>
      </c>
      <c r="H225" t="s">
        <v>562</v>
      </c>
      <c r="I225" s="11">
        <f t="shared" si="235"/>
        <v>90.476190476190482</v>
      </c>
      <c r="J225">
        <v>58</v>
      </c>
      <c r="K225">
        <f t="shared" si="236"/>
        <v>279</v>
      </c>
      <c r="L225" t="s">
        <v>123</v>
      </c>
      <c r="M225" s="11">
        <f t="shared" si="237"/>
        <v>96.19047619047619</v>
      </c>
      <c r="N225">
        <v>61</v>
      </c>
      <c r="O225" s="12">
        <f t="shared" si="238"/>
        <v>250</v>
      </c>
      <c r="P225" t="s">
        <v>252</v>
      </c>
      <c r="Q225" s="11">
        <f t="shared" si="239"/>
        <v>92.38095238095238</v>
      </c>
      <c r="R225">
        <v>36.5</v>
      </c>
      <c r="S225">
        <f t="shared" si="240"/>
        <v>261</v>
      </c>
      <c r="T225" t="s">
        <v>125</v>
      </c>
      <c r="U225" s="11">
        <f t="shared" si="241"/>
        <v>88.253968253968253</v>
      </c>
      <c r="V225">
        <v>39.5</v>
      </c>
      <c r="W225">
        <f t="shared" si="242"/>
        <v>257</v>
      </c>
      <c r="X225" t="s">
        <v>405</v>
      </c>
      <c r="Y225" s="11">
        <f t="shared" si="243"/>
        <v>81.269841269841265</v>
      </c>
      <c r="Z225">
        <v>55.5</v>
      </c>
      <c r="AA225">
        <f t="shared" si="244"/>
        <v>245</v>
      </c>
      <c r="AB225" t="s">
        <v>406</v>
      </c>
      <c r="AC225" s="11">
        <f t="shared" si="245"/>
        <v>85.079365079365076</v>
      </c>
      <c r="AD225">
        <v>98</v>
      </c>
      <c r="AE225">
        <f t="shared" si="246"/>
        <v>178</v>
      </c>
      <c r="AF225" t="s">
        <v>562</v>
      </c>
      <c r="AG225" s="11">
        <f t="shared" si="247"/>
        <v>95.238095238095241</v>
      </c>
      <c r="AH225">
        <v>60</v>
      </c>
      <c r="AI225">
        <f t="shared" si="248"/>
        <v>267</v>
      </c>
      <c r="AJ225" t="s">
        <v>123</v>
      </c>
      <c r="AK225" s="11">
        <f t="shared" si="249"/>
        <v>104.12698412698413</v>
      </c>
      <c r="AL225">
        <v>53</v>
      </c>
      <c r="AM225">
        <f t="shared" si="250"/>
        <v>226</v>
      </c>
      <c r="AN225" t="s">
        <v>252</v>
      </c>
      <c r="AO225" s="11">
        <f t="shared" si="251"/>
        <v>115.55555555555556</v>
      </c>
      <c r="AP225">
        <v>25</v>
      </c>
      <c r="AQ225">
        <f t="shared" si="252"/>
        <v>224</v>
      </c>
      <c r="AR225" t="s">
        <v>125</v>
      </c>
      <c r="AS225" s="11">
        <f t="shared" si="253"/>
        <v>82.857142857142861</v>
      </c>
      <c r="AT225">
        <v>47</v>
      </c>
      <c r="AU225">
        <f t="shared" si="254"/>
        <v>133</v>
      </c>
      <c r="AV225" t="s">
        <v>405</v>
      </c>
      <c r="AW225" s="11">
        <f t="shared" si="255"/>
        <v>131.11111111111111</v>
      </c>
      <c r="AX225">
        <v>41</v>
      </c>
      <c r="AY225">
        <f t="shared" si="256"/>
        <v>198</v>
      </c>
      <c r="AZ225" t="s">
        <v>406</v>
      </c>
      <c r="BA225" s="11">
        <f t="shared" si="257"/>
        <v>89.523809523809518</v>
      </c>
      <c r="BB225">
        <v>87</v>
      </c>
      <c r="BC225">
        <f t="shared" si="258"/>
        <v>163</v>
      </c>
      <c r="BD225" t="s">
        <v>562</v>
      </c>
      <c r="BE225" s="11">
        <f t="shared" si="259"/>
        <v>127.93650793650794</v>
      </c>
      <c r="BF225">
        <v>62</v>
      </c>
      <c r="BG225">
        <f t="shared" si="260"/>
        <v>280</v>
      </c>
      <c r="BH225" t="s">
        <v>123</v>
      </c>
      <c r="BI225" s="11">
        <f t="shared" si="261"/>
        <v>92.063492063492063</v>
      </c>
      <c r="BJ225">
        <v>50.5</v>
      </c>
      <c r="BK225">
        <f t="shared" si="262"/>
        <v>275</v>
      </c>
      <c r="BL225" t="s">
        <v>252</v>
      </c>
      <c r="BM225" s="11">
        <f t="shared" si="263"/>
        <v>95.238095238095241</v>
      </c>
      <c r="BN225">
        <v>29</v>
      </c>
      <c r="BO225">
        <f t="shared" si="264"/>
        <v>170</v>
      </c>
      <c r="BP225" t="s">
        <v>22</v>
      </c>
      <c r="BQ225" s="11">
        <f t="shared" si="265"/>
        <v>134.28571428571428</v>
      </c>
      <c r="BR225">
        <v>27</v>
      </c>
      <c r="BS225" s="12">
        <f t="shared" si="266"/>
        <v>231</v>
      </c>
      <c r="BT225" t="s">
        <v>405</v>
      </c>
      <c r="BU225" s="11">
        <f t="shared" si="267"/>
        <v>116.50793650793651</v>
      </c>
      <c r="BV225">
        <v>53</v>
      </c>
      <c r="BW225">
        <f t="shared" si="268"/>
        <v>165</v>
      </c>
      <c r="BX225" t="s">
        <v>406</v>
      </c>
      <c r="BY225" s="11">
        <f t="shared" si="269"/>
        <v>121.9047619047619</v>
      </c>
      <c r="BZ225">
        <v>80</v>
      </c>
      <c r="CA225">
        <f t="shared" si="270"/>
        <v>251</v>
      </c>
      <c r="CB225" t="s">
        <v>562</v>
      </c>
      <c r="CC225" s="11">
        <f t="shared" si="271"/>
        <v>91.111111111111114</v>
      </c>
      <c r="CD225">
        <v>65</v>
      </c>
      <c r="CE225">
        <f t="shared" si="272"/>
        <v>255</v>
      </c>
      <c r="CF225" t="s">
        <v>123</v>
      </c>
      <c r="CG225" s="11">
        <f t="shared" si="273"/>
        <v>116.50793650793651</v>
      </c>
      <c r="CH225">
        <v>38.5</v>
      </c>
      <c r="CI225">
        <f t="shared" si="274"/>
        <v>260</v>
      </c>
      <c r="CJ225" t="s">
        <v>252</v>
      </c>
      <c r="CK225" s="11">
        <f t="shared" si="275"/>
        <v>90.793650793650798</v>
      </c>
      <c r="CL225">
        <v>14</v>
      </c>
      <c r="CM225">
        <f t="shared" si="276"/>
        <v>278</v>
      </c>
      <c r="CN225" t="s">
        <v>1811</v>
      </c>
      <c r="CO225" s="11">
        <f t="shared" si="277"/>
        <v>76.825396825396822</v>
      </c>
      <c r="CP225">
        <v>23</v>
      </c>
      <c r="CQ225">
        <f t="shared" si="278"/>
        <v>283</v>
      </c>
      <c r="CR225" t="s">
        <v>405</v>
      </c>
      <c r="CS225" s="11">
        <f t="shared" si="279"/>
        <v>79.047619047619051</v>
      </c>
      <c r="CT225">
        <v>43</v>
      </c>
      <c r="CU225">
        <f t="shared" si="280"/>
        <v>234</v>
      </c>
      <c r="CV225" t="s">
        <v>406</v>
      </c>
      <c r="CW225" s="11">
        <f t="shared" si="281"/>
        <v>90.158730158730151</v>
      </c>
      <c r="CX225">
        <v>86</v>
      </c>
      <c r="CY225">
        <f t="shared" si="282"/>
        <v>223</v>
      </c>
      <c r="CZ225" t="s">
        <v>562</v>
      </c>
      <c r="DA225" s="11">
        <f t="shared" si="283"/>
        <v>85.079365079365076</v>
      </c>
      <c r="DB225">
        <v>43</v>
      </c>
      <c r="DC225">
        <f t="shared" si="284"/>
        <v>307</v>
      </c>
      <c r="DD225" t="s">
        <v>123</v>
      </c>
      <c r="DE225" s="11">
        <f t="shared" si="285"/>
        <v>91.428571428571431</v>
      </c>
      <c r="DF225">
        <v>43.5</v>
      </c>
      <c r="DG225">
        <f t="shared" si="286"/>
        <v>231</v>
      </c>
      <c r="DH225" t="s">
        <v>252</v>
      </c>
      <c r="DI225" s="11">
        <f t="shared" si="287"/>
        <v>110.15873015873015</v>
      </c>
      <c r="DJ225">
        <v>32</v>
      </c>
      <c r="DK225">
        <f t="shared" si="288"/>
        <v>205</v>
      </c>
      <c r="DL225" t="s">
        <v>1811</v>
      </c>
      <c r="DM225" s="11">
        <f t="shared" si="289"/>
        <v>113.33333333333333</v>
      </c>
      <c r="DN225">
        <v>40</v>
      </c>
      <c r="DO225">
        <f t="shared" si="290"/>
        <v>217</v>
      </c>
      <c r="DP225" t="s">
        <v>405</v>
      </c>
      <c r="DQ225" s="11">
        <f t="shared" si="291"/>
        <v>92.698412698412696</v>
      </c>
      <c r="DR225">
        <v>38</v>
      </c>
      <c r="DS225">
        <f t="shared" si="292"/>
        <v>203</v>
      </c>
      <c r="DT225" t="s">
        <v>127</v>
      </c>
      <c r="DU225" s="11">
        <f t="shared" si="293"/>
        <v>113.96825396825398</v>
      </c>
      <c r="DV225">
        <v>82</v>
      </c>
      <c r="DW225">
        <f t="shared" si="294"/>
        <v>176</v>
      </c>
      <c r="DX225" t="s">
        <v>402</v>
      </c>
      <c r="DY225" s="11">
        <f t="shared" si="295"/>
        <v>116.19047619047619</v>
      </c>
      <c r="DZ225">
        <v>49</v>
      </c>
      <c r="EA225">
        <f t="shared" si="296"/>
        <v>280</v>
      </c>
      <c r="EB225" t="s">
        <v>123</v>
      </c>
      <c r="EC225" s="11">
        <f t="shared" si="297"/>
        <v>92.698412698412696</v>
      </c>
      <c r="ED225">
        <v>48</v>
      </c>
      <c r="EE225">
        <f t="shared" si="298"/>
        <v>263</v>
      </c>
      <c r="EF225" t="s">
        <v>252</v>
      </c>
      <c r="EG225" s="11">
        <f t="shared" si="299"/>
        <v>108.88888888888889</v>
      </c>
      <c r="EH225">
        <v>25.5</v>
      </c>
      <c r="EI225">
        <f t="shared" si="300"/>
        <v>247</v>
      </c>
      <c r="EJ225" t="s">
        <v>1811</v>
      </c>
      <c r="EK225" s="11">
        <f t="shared" si="301"/>
        <v>50.476190476190474</v>
      </c>
      <c r="EL225">
        <v>43</v>
      </c>
      <c r="EM225">
        <f t="shared" si="302"/>
        <v>194</v>
      </c>
      <c r="EN225" t="s">
        <v>405</v>
      </c>
      <c r="EO225" s="11">
        <f t="shared" si="303"/>
        <v>76.825396825396822</v>
      </c>
      <c r="EP225">
        <v>35</v>
      </c>
      <c r="EQ225">
        <f t="shared" si="304"/>
        <v>247</v>
      </c>
      <c r="ER225" t="s">
        <v>1802</v>
      </c>
      <c r="ES225" s="11">
        <f t="shared" si="305"/>
        <v>58.095238095238095</v>
      </c>
      <c r="ET225">
        <v>97</v>
      </c>
      <c r="EU225">
        <f t="shared" si="306"/>
        <v>227</v>
      </c>
      <c r="EV225">
        <v>77</v>
      </c>
      <c r="EW225">
        <f t="shared" si="307"/>
        <v>257</v>
      </c>
      <c r="EX225">
        <v>50</v>
      </c>
      <c r="EY225">
        <f t="shared" si="308"/>
        <v>291</v>
      </c>
      <c r="EZ225">
        <v>45</v>
      </c>
      <c r="FA225">
        <f t="shared" si="309"/>
        <v>91</v>
      </c>
      <c r="FB225">
        <v>30</v>
      </c>
      <c r="FC225">
        <f t="shared" si="310"/>
        <v>121</v>
      </c>
      <c r="FD225">
        <v>38</v>
      </c>
      <c r="FE225">
        <f t="shared" si="311"/>
        <v>115</v>
      </c>
    </row>
    <row r="226" spans="1:161" x14ac:dyDescent="0.2">
      <c r="A226" t="s">
        <v>705</v>
      </c>
      <c r="B226" t="s">
        <v>706</v>
      </c>
      <c r="C226" t="s">
        <v>560</v>
      </c>
      <c r="D226" t="s">
        <v>17</v>
      </c>
      <c r="E226" t="s">
        <v>707</v>
      </c>
      <c r="F226">
        <v>95</v>
      </c>
      <c r="G226">
        <f t="shared" si="234"/>
        <v>260</v>
      </c>
      <c r="H226" t="s">
        <v>562</v>
      </c>
      <c r="I226" s="11">
        <f t="shared" si="235"/>
        <v>100</v>
      </c>
      <c r="J226">
        <v>83</v>
      </c>
      <c r="K226">
        <f t="shared" si="236"/>
        <v>169</v>
      </c>
      <c r="L226" t="s">
        <v>123</v>
      </c>
      <c r="M226" s="11">
        <f t="shared" si="237"/>
        <v>100</v>
      </c>
      <c r="N226">
        <v>69</v>
      </c>
      <c r="O226" s="12">
        <f t="shared" si="238"/>
        <v>224</v>
      </c>
      <c r="P226" t="s">
        <v>252</v>
      </c>
      <c r="Q226" s="11">
        <f t="shared" si="239"/>
        <v>100</v>
      </c>
      <c r="R226">
        <v>24.5</v>
      </c>
      <c r="S226">
        <f t="shared" si="240"/>
        <v>303</v>
      </c>
      <c r="T226" t="s">
        <v>125</v>
      </c>
      <c r="U226" s="11">
        <f t="shared" si="241"/>
        <v>100</v>
      </c>
      <c r="V226">
        <v>49</v>
      </c>
      <c r="W226">
        <f t="shared" si="242"/>
        <v>177</v>
      </c>
      <c r="X226" t="s">
        <v>405</v>
      </c>
      <c r="Y226" s="11">
        <f t="shared" si="243"/>
        <v>100</v>
      </c>
      <c r="Z226">
        <v>59.5</v>
      </c>
      <c r="AA226">
        <f t="shared" si="244"/>
        <v>209</v>
      </c>
      <c r="AB226" t="s">
        <v>406</v>
      </c>
      <c r="AC226" s="11">
        <f t="shared" si="245"/>
        <v>100</v>
      </c>
      <c r="AD226">
        <v>0</v>
      </c>
      <c r="AE226">
        <f t="shared" si="246"/>
        <v>296</v>
      </c>
      <c r="AF226" t="s">
        <v>562</v>
      </c>
      <c r="AG226" s="11">
        <f t="shared" si="247"/>
        <v>100</v>
      </c>
      <c r="AH226">
        <v>0</v>
      </c>
      <c r="AI226">
        <f t="shared" si="248"/>
        <v>296</v>
      </c>
      <c r="AJ226" t="s">
        <v>123</v>
      </c>
      <c r="AK226" s="11">
        <f t="shared" si="249"/>
        <v>100</v>
      </c>
      <c r="AL226">
        <v>0</v>
      </c>
      <c r="AM226">
        <f t="shared" si="250"/>
        <v>295</v>
      </c>
      <c r="AN226" t="s">
        <v>252</v>
      </c>
      <c r="AO226" s="11">
        <f t="shared" si="251"/>
        <v>100</v>
      </c>
      <c r="AP226">
        <v>0</v>
      </c>
      <c r="AQ226">
        <f t="shared" si="252"/>
        <v>294</v>
      </c>
      <c r="AR226" t="s">
        <v>125</v>
      </c>
      <c r="AS226" s="11">
        <f t="shared" si="253"/>
        <v>100</v>
      </c>
      <c r="AT226">
        <v>0</v>
      </c>
      <c r="AU226">
        <f t="shared" si="254"/>
        <v>294</v>
      </c>
      <c r="AV226" t="s">
        <v>405</v>
      </c>
      <c r="AW226" s="11">
        <f t="shared" si="255"/>
        <v>100</v>
      </c>
      <c r="AX226">
        <v>0</v>
      </c>
      <c r="AY226">
        <f t="shared" si="256"/>
        <v>294</v>
      </c>
      <c r="AZ226" t="s">
        <v>406</v>
      </c>
      <c r="BA226" s="11">
        <f t="shared" si="257"/>
        <v>100</v>
      </c>
      <c r="BB226">
        <v>85</v>
      </c>
      <c r="BC226">
        <f t="shared" si="258"/>
        <v>204</v>
      </c>
      <c r="BD226" t="s">
        <v>562</v>
      </c>
      <c r="BE226" s="11">
        <f t="shared" si="259"/>
        <v>100</v>
      </c>
      <c r="BF226">
        <v>45</v>
      </c>
      <c r="BG226">
        <f t="shared" si="260"/>
        <v>304</v>
      </c>
      <c r="BH226" t="s">
        <v>123</v>
      </c>
      <c r="BI226" s="11">
        <f t="shared" si="261"/>
        <v>100</v>
      </c>
      <c r="BJ226">
        <v>65.5</v>
      </c>
      <c r="BK226">
        <f t="shared" si="262"/>
        <v>215</v>
      </c>
      <c r="BL226" t="s">
        <v>252</v>
      </c>
      <c r="BM226" s="11">
        <f t="shared" si="263"/>
        <v>100</v>
      </c>
      <c r="BN226">
        <v>17</v>
      </c>
      <c r="BO226">
        <f t="shared" si="264"/>
        <v>274</v>
      </c>
      <c r="BP226" t="s">
        <v>22</v>
      </c>
      <c r="BQ226" s="11">
        <f t="shared" si="265"/>
        <v>100</v>
      </c>
      <c r="BR226">
        <v>15</v>
      </c>
      <c r="BS226" s="12">
        <f t="shared" si="266"/>
        <v>304</v>
      </c>
      <c r="BT226" t="s">
        <v>405</v>
      </c>
      <c r="BU226" s="11">
        <f t="shared" si="267"/>
        <v>100</v>
      </c>
      <c r="BV226">
        <v>32</v>
      </c>
      <c r="BW226">
        <f t="shared" si="268"/>
        <v>285</v>
      </c>
      <c r="BX226" t="s">
        <v>406</v>
      </c>
      <c r="BY226" s="11">
        <f t="shared" si="269"/>
        <v>100</v>
      </c>
      <c r="BZ226">
        <v>0</v>
      </c>
      <c r="CA226">
        <f t="shared" si="270"/>
        <v>310</v>
      </c>
      <c r="CB226" t="s">
        <v>19</v>
      </c>
      <c r="CC226" s="11">
        <f t="shared" si="271"/>
        <v>100</v>
      </c>
      <c r="CD226">
        <v>0</v>
      </c>
      <c r="CE226">
        <f t="shared" si="272"/>
        <v>309</v>
      </c>
      <c r="CF226" t="s">
        <v>20</v>
      </c>
      <c r="CG226" s="11">
        <f t="shared" si="273"/>
        <v>100</v>
      </c>
      <c r="CH226">
        <v>0</v>
      </c>
      <c r="CI226">
        <f t="shared" si="274"/>
        <v>309</v>
      </c>
      <c r="CJ226" t="s">
        <v>124</v>
      </c>
      <c r="CK226" s="11">
        <f t="shared" si="275"/>
        <v>100</v>
      </c>
      <c r="CL226">
        <v>0</v>
      </c>
      <c r="CM226">
        <f t="shared" si="276"/>
        <v>309</v>
      </c>
      <c r="CN226" t="s">
        <v>404</v>
      </c>
      <c r="CO226" s="11">
        <f t="shared" si="277"/>
        <v>100</v>
      </c>
      <c r="CP226">
        <v>0</v>
      </c>
      <c r="CQ226">
        <f t="shared" si="278"/>
        <v>310</v>
      </c>
      <c r="CR226" t="s">
        <v>724</v>
      </c>
      <c r="CS226" s="11">
        <f t="shared" si="279"/>
        <v>100</v>
      </c>
      <c r="CT226">
        <v>0</v>
      </c>
      <c r="CU226">
        <f t="shared" si="280"/>
        <v>309</v>
      </c>
      <c r="CV226" t="s">
        <v>406</v>
      </c>
      <c r="CW226" s="11">
        <f t="shared" si="281"/>
        <v>100</v>
      </c>
      <c r="CX226">
        <v>96</v>
      </c>
      <c r="CY226">
        <f t="shared" si="282"/>
        <v>97</v>
      </c>
      <c r="CZ226" t="s">
        <v>19</v>
      </c>
      <c r="DA226" s="11">
        <f t="shared" si="283"/>
        <v>115.23809523809524</v>
      </c>
      <c r="DB226">
        <v>55</v>
      </c>
      <c r="DC226">
        <f t="shared" si="284"/>
        <v>299</v>
      </c>
      <c r="DD226" t="s">
        <v>20</v>
      </c>
      <c r="DE226" s="11">
        <f t="shared" si="285"/>
        <v>82.222222222222229</v>
      </c>
      <c r="DF226">
        <v>65</v>
      </c>
      <c r="DG226">
        <f t="shared" si="286"/>
        <v>139</v>
      </c>
      <c r="DH226" t="s">
        <v>124</v>
      </c>
      <c r="DI226" s="11">
        <f t="shared" si="287"/>
        <v>88.571428571428569</v>
      </c>
      <c r="DJ226">
        <v>17</v>
      </c>
      <c r="DK226">
        <f t="shared" si="288"/>
        <v>291</v>
      </c>
      <c r="DL226" t="s">
        <v>1811</v>
      </c>
      <c r="DM226" s="11">
        <f t="shared" si="289"/>
        <v>104.76190476190476</v>
      </c>
      <c r="DN226">
        <v>39</v>
      </c>
      <c r="DO226">
        <f t="shared" si="290"/>
        <v>224</v>
      </c>
      <c r="DP226" t="s">
        <v>1809</v>
      </c>
      <c r="DQ226" s="11">
        <f t="shared" si="291"/>
        <v>125.07936507936508</v>
      </c>
      <c r="DR226">
        <v>25</v>
      </c>
      <c r="DS226">
        <f t="shared" si="292"/>
        <v>289</v>
      </c>
      <c r="DT226" t="s">
        <v>1812</v>
      </c>
      <c r="DU226" s="11">
        <f t="shared" si="293"/>
        <v>80</v>
      </c>
      <c r="DV226">
        <v>84.5</v>
      </c>
      <c r="DW226">
        <f t="shared" si="294"/>
        <v>145</v>
      </c>
      <c r="DX226" t="s">
        <v>19</v>
      </c>
      <c r="DY226" s="11">
        <f t="shared" si="295"/>
        <v>145.07936507936509</v>
      </c>
      <c r="DZ226">
        <v>60</v>
      </c>
      <c r="EA226">
        <f t="shared" si="296"/>
        <v>243</v>
      </c>
      <c r="EB226" t="s">
        <v>20</v>
      </c>
      <c r="EC226" s="11">
        <f t="shared" si="297"/>
        <v>110.47619047619048</v>
      </c>
      <c r="ED226">
        <v>77.5</v>
      </c>
      <c r="EE226">
        <f t="shared" si="298"/>
        <v>103</v>
      </c>
      <c r="EF226" t="s">
        <v>124</v>
      </c>
      <c r="EG226" s="11">
        <f t="shared" si="299"/>
        <v>123.80952380952381</v>
      </c>
      <c r="EH226">
        <v>14.5</v>
      </c>
      <c r="EI226">
        <f t="shared" si="300"/>
        <v>306</v>
      </c>
      <c r="EJ226" t="s">
        <v>1811</v>
      </c>
      <c r="EK226" s="11">
        <f t="shared" si="301"/>
        <v>81.904761904761898</v>
      </c>
      <c r="EL226">
        <v>26</v>
      </c>
      <c r="EM226">
        <f t="shared" si="302"/>
        <v>303</v>
      </c>
      <c r="EN226" t="s">
        <v>1809</v>
      </c>
      <c r="EO226" s="11">
        <f t="shared" si="303"/>
        <v>88.253968253968253</v>
      </c>
      <c r="EP226">
        <v>37.5</v>
      </c>
      <c r="EQ226">
        <f t="shared" si="304"/>
        <v>226</v>
      </c>
      <c r="ER226" t="s">
        <v>1812</v>
      </c>
      <c r="ES226" s="11">
        <f t="shared" si="305"/>
        <v>119.04761904761905</v>
      </c>
      <c r="ET226">
        <v>90</v>
      </c>
      <c r="EU226">
        <f t="shared" si="306"/>
        <v>287</v>
      </c>
      <c r="EV226">
        <v>73</v>
      </c>
      <c r="EW226">
        <f t="shared" si="307"/>
        <v>276</v>
      </c>
      <c r="EX226">
        <v>93</v>
      </c>
      <c r="EY226">
        <f t="shared" si="308"/>
        <v>178</v>
      </c>
      <c r="EZ226">
        <v>33</v>
      </c>
      <c r="FA226">
        <f t="shared" si="309"/>
        <v>249</v>
      </c>
      <c r="FB226">
        <v>21</v>
      </c>
      <c r="FC226">
        <f t="shared" si="310"/>
        <v>266</v>
      </c>
      <c r="FD226">
        <v>28</v>
      </c>
      <c r="FE226">
        <f t="shared" si="311"/>
        <v>286</v>
      </c>
    </row>
    <row r="227" spans="1:161" x14ac:dyDescent="0.2">
      <c r="A227" t="s">
        <v>708</v>
      </c>
      <c r="B227" t="s">
        <v>709</v>
      </c>
      <c r="C227" t="s">
        <v>560</v>
      </c>
      <c r="D227" t="s">
        <v>17</v>
      </c>
      <c r="E227" t="s">
        <v>710</v>
      </c>
      <c r="F227">
        <v>108</v>
      </c>
      <c r="G227">
        <f t="shared" si="234"/>
        <v>88</v>
      </c>
      <c r="H227" t="s">
        <v>562</v>
      </c>
      <c r="I227" s="11">
        <f t="shared" si="235"/>
        <v>105.71428571428571</v>
      </c>
      <c r="J227">
        <v>89</v>
      </c>
      <c r="K227">
        <f t="shared" si="236"/>
        <v>135</v>
      </c>
      <c r="L227" t="s">
        <v>123</v>
      </c>
      <c r="M227" s="11">
        <f t="shared" si="237"/>
        <v>133.65079365079364</v>
      </c>
      <c r="N227">
        <v>104</v>
      </c>
      <c r="O227" s="12">
        <f t="shared" si="238"/>
        <v>72</v>
      </c>
      <c r="P227" t="s">
        <v>252</v>
      </c>
      <c r="Q227" s="11">
        <f t="shared" si="239"/>
        <v>108.57142857142857</v>
      </c>
      <c r="R227">
        <v>44</v>
      </c>
      <c r="S227">
        <f t="shared" si="240"/>
        <v>202</v>
      </c>
      <c r="T227" t="s">
        <v>125</v>
      </c>
      <c r="U227" s="11">
        <f t="shared" si="241"/>
        <v>100.95238095238095</v>
      </c>
      <c r="V227">
        <v>53</v>
      </c>
      <c r="W227">
        <f t="shared" si="242"/>
        <v>149</v>
      </c>
      <c r="X227" t="s">
        <v>405</v>
      </c>
      <c r="Y227" s="11">
        <f t="shared" si="243"/>
        <v>93.015873015873012</v>
      </c>
      <c r="Z227">
        <v>68</v>
      </c>
      <c r="AA227">
        <f t="shared" si="244"/>
        <v>117</v>
      </c>
      <c r="AB227" t="s">
        <v>406</v>
      </c>
      <c r="AC227" s="11">
        <f t="shared" si="245"/>
        <v>103.17460317460318</v>
      </c>
      <c r="AD227">
        <v>102</v>
      </c>
      <c r="AE227">
        <f t="shared" si="246"/>
        <v>106</v>
      </c>
      <c r="AF227" t="s">
        <v>562</v>
      </c>
      <c r="AG227" s="11">
        <f t="shared" si="247"/>
        <v>109.84126984126985</v>
      </c>
      <c r="AH227">
        <v>68</v>
      </c>
      <c r="AI227">
        <f t="shared" si="248"/>
        <v>241</v>
      </c>
      <c r="AJ227" t="s">
        <v>123</v>
      </c>
      <c r="AK227" s="11">
        <f t="shared" si="249"/>
        <v>85.396825396825392</v>
      </c>
      <c r="AL227">
        <v>85</v>
      </c>
      <c r="AM227">
        <f t="shared" si="250"/>
        <v>99</v>
      </c>
      <c r="AN227" t="s">
        <v>252</v>
      </c>
      <c r="AO227" s="11">
        <f t="shared" si="251"/>
        <v>77.142857142857139</v>
      </c>
      <c r="AP227">
        <v>28</v>
      </c>
      <c r="AQ227">
        <f t="shared" si="252"/>
        <v>205</v>
      </c>
      <c r="AR227" t="s">
        <v>125</v>
      </c>
      <c r="AS227" s="11">
        <f t="shared" si="253"/>
        <v>119.04761904761905</v>
      </c>
      <c r="AT227">
        <v>47</v>
      </c>
      <c r="AU227">
        <f t="shared" si="254"/>
        <v>133</v>
      </c>
      <c r="AV227" t="s">
        <v>405</v>
      </c>
      <c r="AW227" s="11">
        <f t="shared" si="255"/>
        <v>96.19047619047619</v>
      </c>
      <c r="AX227">
        <v>50</v>
      </c>
      <c r="AY227">
        <f t="shared" si="256"/>
        <v>127</v>
      </c>
      <c r="AZ227" t="s">
        <v>406</v>
      </c>
      <c r="BA227" s="11">
        <f t="shared" si="257"/>
        <v>119.68253968253968</v>
      </c>
      <c r="BB227">
        <v>89</v>
      </c>
      <c r="BC227">
        <f t="shared" si="258"/>
        <v>137</v>
      </c>
      <c r="BD227" t="s">
        <v>562</v>
      </c>
      <c r="BE227" s="11">
        <f t="shared" si="259"/>
        <v>140.3174603174603</v>
      </c>
      <c r="BF227">
        <v>85</v>
      </c>
      <c r="BG227">
        <f t="shared" si="260"/>
        <v>195</v>
      </c>
      <c r="BH227" t="s">
        <v>123</v>
      </c>
      <c r="BI227" s="11">
        <f t="shared" si="261"/>
        <v>80</v>
      </c>
      <c r="BJ227">
        <v>113.5</v>
      </c>
      <c r="BK227">
        <f t="shared" si="262"/>
        <v>27</v>
      </c>
      <c r="BL227" t="s">
        <v>252</v>
      </c>
      <c r="BM227" s="11">
        <f t="shared" si="263"/>
        <v>101.9047619047619</v>
      </c>
      <c r="BN227">
        <v>19</v>
      </c>
      <c r="BO227">
        <f t="shared" si="264"/>
        <v>265</v>
      </c>
      <c r="BP227" t="s">
        <v>22</v>
      </c>
      <c r="BQ227" s="11">
        <f t="shared" si="265"/>
        <v>104.12698412698413</v>
      </c>
      <c r="BR227">
        <v>40</v>
      </c>
      <c r="BS227" s="12">
        <f t="shared" si="266"/>
        <v>121</v>
      </c>
      <c r="BT227" t="s">
        <v>405</v>
      </c>
      <c r="BU227" s="11">
        <f t="shared" si="267"/>
        <v>113.65079365079364</v>
      </c>
      <c r="BV227">
        <v>50</v>
      </c>
      <c r="BW227">
        <f t="shared" si="268"/>
        <v>189</v>
      </c>
      <c r="BX227" t="s">
        <v>406</v>
      </c>
      <c r="BY227" s="11">
        <f t="shared" si="269"/>
        <v>79.365079365079367</v>
      </c>
      <c r="BZ227">
        <v>78</v>
      </c>
      <c r="CA227">
        <f t="shared" si="270"/>
        <v>264</v>
      </c>
      <c r="CB227" t="s">
        <v>562</v>
      </c>
      <c r="CC227" s="11">
        <f t="shared" si="271"/>
        <v>109.52380952380952</v>
      </c>
      <c r="CD227">
        <v>90</v>
      </c>
      <c r="CE227">
        <f t="shared" si="272"/>
        <v>132</v>
      </c>
      <c r="CF227" t="s">
        <v>123</v>
      </c>
      <c r="CG227" s="11">
        <f t="shared" si="273"/>
        <v>103.17460317460318</v>
      </c>
      <c r="CH227">
        <v>80</v>
      </c>
      <c r="CI227">
        <f t="shared" si="274"/>
        <v>33</v>
      </c>
      <c r="CJ227" t="s">
        <v>252</v>
      </c>
      <c r="CK227" s="11">
        <f t="shared" si="275"/>
        <v>114.92063492063492</v>
      </c>
      <c r="CL227">
        <v>14</v>
      </c>
      <c r="CM227">
        <f t="shared" si="276"/>
        <v>278</v>
      </c>
      <c r="CN227" t="s">
        <v>1811</v>
      </c>
      <c r="CO227" s="11">
        <f t="shared" si="277"/>
        <v>66.984126984126988</v>
      </c>
      <c r="CP227">
        <v>33</v>
      </c>
      <c r="CQ227">
        <f t="shared" si="278"/>
        <v>164</v>
      </c>
      <c r="CR227" t="s">
        <v>405</v>
      </c>
      <c r="CS227" s="11">
        <f t="shared" si="279"/>
        <v>66.984126984126988</v>
      </c>
      <c r="CT227">
        <v>56</v>
      </c>
      <c r="CU227">
        <f t="shared" si="280"/>
        <v>124</v>
      </c>
      <c r="CV227" t="s">
        <v>406</v>
      </c>
      <c r="CW227" s="11">
        <f t="shared" si="281"/>
        <v>106.98412698412699</v>
      </c>
      <c r="CX227">
        <v>78</v>
      </c>
      <c r="CY227">
        <f t="shared" si="282"/>
        <v>294</v>
      </c>
      <c r="CZ227" t="s">
        <v>562</v>
      </c>
      <c r="DA227" s="11">
        <f t="shared" si="283"/>
        <v>74.603174603174608</v>
      </c>
      <c r="DB227">
        <v>95</v>
      </c>
      <c r="DC227">
        <f t="shared" si="284"/>
        <v>142</v>
      </c>
      <c r="DD227" t="s">
        <v>123</v>
      </c>
      <c r="DE227" s="11">
        <f t="shared" si="285"/>
        <v>85.714285714285722</v>
      </c>
      <c r="DF227">
        <v>81</v>
      </c>
      <c r="DG227">
        <f t="shared" si="286"/>
        <v>80</v>
      </c>
      <c r="DH227" t="s">
        <v>252</v>
      </c>
      <c r="DI227" s="11">
        <f t="shared" si="287"/>
        <v>102.85714285714286</v>
      </c>
      <c r="DJ227">
        <v>36</v>
      </c>
      <c r="DK227">
        <f t="shared" si="288"/>
        <v>174</v>
      </c>
      <c r="DL227" t="s">
        <v>1811</v>
      </c>
      <c r="DM227" s="11">
        <f t="shared" si="289"/>
        <v>109.84126984126985</v>
      </c>
      <c r="DN227">
        <v>63</v>
      </c>
      <c r="DO227">
        <f t="shared" si="290"/>
        <v>60</v>
      </c>
      <c r="DP227" t="s">
        <v>405</v>
      </c>
      <c r="DQ227" s="11">
        <f t="shared" si="291"/>
        <v>111.74603174603175</v>
      </c>
      <c r="DR227">
        <v>44</v>
      </c>
      <c r="DS227">
        <f t="shared" si="292"/>
        <v>146</v>
      </c>
      <c r="DT227" t="s">
        <v>127</v>
      </c>
      <c r="DU227" s="11">
        <f t="shared" si="293"/>
        <v>93.015873015873012</v>
      </c>
      <c r="DV227">
        <v>79.5</v>
      </c>
      <c r="DW227">
        <f t="shared" si="294"/>
        <v>214</v>
      </c>
      <c r="DX227" t="s">
        <v>402</v>
      </c>
      <c r="DY227" s="11">
        <f t="shared" si="295"/>
        <v>113.96825396825398</v>
      </c>
      <c r="DZ227">
        <v>81</v>
      </c>
      <c r="EA227">
        <f t="shared" si="296"/>
        <v>97</v>
      </c>
      <c r="EB227" t="s">
        <v>123</v>
      </c>
      <c r="EC227" s="11">
        <f t="shared" si="297"/>
        <v>115.23809523809524</v>
      </c>
      <c r="ED227">
        <v>80</v>
      </c>
      <c r="EE227">
        <f t="shared" si="298"/>
        <v>89</v>
      </c>
      <c r="EF227" t="s">
        <v>252</v>
      </c>
      <c r="EG227" s="11">
        <f t="shared" si="299"/>
        <v>120.95238095238095</v>
      </c>
      <c r="EH227">
        <v>31</v>
      </c>
      <c r="EI227">
        <f t="shared" si="300"/>
        <v>205</v>
      </c>
      <c r="EJ227" t="s">
        <v>1811</v>
      </c>
      <c r="EK227" s="11">
        <f t="shared" si="301"/>
        <v>106.98412698412699</v>
      </c>
      <c r="EL227">
        <v>55</v>
      </c>
      <c r="EM227">
        <f t="shared" si="302"/>
        <v>97</v>
      </c>
      <c r="EN227" t="s">
        <v>405</v>
      </c>
      <c r="EO227" s="11">
        <f t="shared" si="303"/>
        <v>159.6825396825397</v>
      </c>
      <c r="EP227">
        <v>52</v>
      </c>
      <c r="EQ227">
        <f t="shared" si="304"/>
        <v>124</v>
      </c>
      <c r="ER227" t="s">
        <v>1802</v>
      </c>
      <c r="ES227" s="11">
        <f t="shared" si="305"/>
        <v>140</v>
      </c>
      <c r="ET227">
        <v>94</v>
      </c>
      <c r="EU227">
        <f t="shared" si="306"/>
        <v>258</v>
      </c>
      <c r="EV227">
        <v>95</v>
      </c>
      <c r="EW227">
        <f t="shared" si="307"/>
        <v>145</v>
      </c>
      <c r="EX227">
        <v>100</v>
      </c>
      <c r="EY227">
        <f t="shared" si="308"/>
        <v>155</v>
      </c>
      <c r="EZ227">
        <v>35</v>
      </c>
      <c r="FA227">
        <f t="shared" si="309"/>
        <v>227</v>
      </c>
      <c r="FB227">
        <v>18</v>
      </c>
      <c r="FC227">
        <f t="shared" si="310"/>
        <v>285</v>
      </c>
      <c r="FD227">
        <v>31</v>
      </c>
      <c r="FE227">
        <f t="shared" si="311"/>
        <v>250</v>
      </c>
    </row>
    <row r="228" spans="1:161" x14ac:dyDescent="0.2">
      <c r="A228" t="s">
        <v>711</v>
      </c>
      <c r="B228" t="s">
        <v>712</v>
      </c>
      <c r="C228" t="s">
        <v>560</v>
      </c>
      <c r="D228" t="s">
        <v>17</v>
      </c>
      <c r="E228" t="s">
        <v>713</v>
      </c>
      <c r="F228">
        <v>101</v>
      </c>
      <c r="G228">
        <f t="shared" si="234"/>
        <v>196</v>
      </c>
      <c r="H228" t="s">
        <v>562</v>
      </c>
      <c r="I228" s="11">
        <f t="shared" si="235"/>
        <v>118.0952380952381</v>
      </c>
      <c r="J228">
        <v>73</v>
      </c>
      <c r="K228">
        <f t="shared" si="236"/>
        <v>230</v>
      </c>
      <c r="L228" t="s">
        <v>123</v>
      </c>
      <c r="M228" s="11">
        <f t="shared" si="237"/>
        <v>90.793650793650798</v>
      </c>
      <c r="N228">
        <v>77</v>
      </c>
      <c r="O228" s="12">
        <f t="shared" si="238"/>
        <v>183</v>
      </c>
      <c r="P228" t="s">
        <v>252</v>
      </c>
      <c r="Q228" s="11">
        <f t="shared" si="239"/>
        <v>131.11111111111111</v>
      </c>
      <c r="R228">
        <v>33</v>
      </c>
      <c r="S228">
        <f t="shared" si="240"/>
        <v>275</v>
      </c>
      <c r="T228" t="s">
        <v>125</v>
      </c>
      <c r="U228" s="11">
        <f t="shared" si="241"/>
        <v>65.714285714285722</v>
      </c>
      <c r="V228">
        <v>56</v>
      </c>
      <c r="W228">
        <f t="shared" si="242"/>
        <v>133</v>
      </c>
      <c r="X228" t="s">
        <v>405</v>
      </c>
      <c r="Y228" s="11">
        <f t="shared" si="243"/>
        <v>112.6984126984127</v>
      </c>
      <c r="Z228">
        <v>65</v>
      </c>
      <c r="AA228">
        <f t="shared" si="244"/>
        <v>156</v>
      </c>
      <c r="AB228" t="s">
        <v>406</v>
      </c>
      <c r="AC228" s="11">
        <f t="shared" si="245"/>
        <v>105.39682539682539</v>
      </c>
      <c r="AD228">
        <v>91.5</v>
      </c>
      <c r="AE228">
        <f t="shared" si="246"/>
        <v>253</v>
      </c>
      <c r="AF228" t="s">
        <v>562</v>
      </c>
      <c r="AG228" s="11">
        <f t="shared" si="247"/>
        <v>115.55555555555556</v>
      </c>
      <c r="AH228">
        <v>77</v>
      </c>
      <c r="AI228">
        <f t="shared" si="248"/>
        <v>201</v>
      </c>
      <c r="AJ228" t="s">
        <v>123</v>
      </c>
      <c r="AK228" s="11">
        <f t="shared" si="249"/>
        <v>93.968253968253975</v>
      </c>
      <c r="AL228">
        <v>38.5</v>
      </c>
      <c r="AM228">
        <f t="shared" si="250"/>
        <v>281</v>
      </c>
      <c r="AN228" t="s">
        <v>252</v>
      </c>
      <c r="AO228" s="11">
        <f t="shared" si="251"/>
        <v>92.38095238095238</v>
      </c>
      <c r="AP228">
        <v>32.5</v>
      </c>
      <c r="AQ228">
        <f t="shared" si="252"/>
        <v>167</v>
      </c>
      <c r="AR228" t="s">
        <v>125</v>
      </c>
      <c r="AS228" s="11">
        <f t="shared" si="253"/>
        <v>140.95238095238096</v>
      </c>
      <c r="AT228">
        <v>46</v>
      </c>
      <c r="AU228">
        <f t="shared" si="254"/>
        <v>140</v>
      </c>
      <c r="AV228" t="s">
        <v>405</v>
      </c>
      <c r="AW228" s="11">
        <f t="shared" si="255"/>
        <v>97.777777777777771</v>
      </c>
      <c r="AX228">
        <v>44</v>
      </c>
      <c r="AY228">
        <f t="shared" si="256"/>
        <v>173</v>
      </c>
      <c r="AZ228" t="s">
        <v>406</v>
      </c>
      <c r="BA228" s="11">
        <f t="shared" si="257"/>
        <v>110.15873015873015</v>
      </c>
      <c r="BB228">
        <v>70</v>
      </c>
      <c r="BC228">
        <f t="shared" si="258"/>
        <v>302</v>
      </c>
      <c r="BD228" t="s">
        <v>562</v>
      </c>
      <c r="BE228" s="11">
        <f t="shared" si="259"/>
        <v>77.777777777777771</v>
      </c>
      <c r="BF228">
        <v>88</v>
      </c>
      <c r="BG228">
        <f t="shared" si="260"/>
        <v>182</v>
      </c>
      <c r="BH228" t="s">
        <v>123</v>
      </c>
      <c r="BI228" s="11">
        <f t="shared" si="261"/>
        <v>112.06349206349206</v>
      </c>
      <c r="BJ228">
        <v>54.5</v>
      </c>
      <c r="BK228">
        <f t="shared" si="262"/>
        <v>257</v>
      </c>
      <c r="BL228" t="s">
        <v>252</v>
      </c>
      <c r="BM228" s="11">
        <f t="shared" si="263"/>
        <v>90.793650793650798</v>
      </c>
      <c r="BN228">
        <v>12</v>
      </c>
      <c r="BO228">
        <f t="shared" si="264"/>
        <v>296</v>
      </c>
      <c r="BP228" t="s">
        <v>22</v>
      </c>
      <c r="BQ228" s="11">
        <f t="shared" si="265"/>
        <v>85.714285714285722</v>
      </c>
      <c r="BR228">
        <v>38</v>
      </c>
      <c r="BS228" s="12">
        <f t="shared" si="266"/>
        <v>133</v>
      </c>
      <c r="BT228" t="s">
        <v>405</v>
      </c>
      <c r="BU228" s="11">
        <f t="shared" si="267"/>
        <v>98.730158730158735</v>
      </c>
      <c r="BV228">
        <v>47</v>
      </c>
      <c r="BW228">
        <f t="shared" si="268"/>
        <v>205</v>
      </c>
      <c r="BX228" t="s">
        <v>406</v>
      </c>
      <c r="BY228" s="11">
        <f t="shared" si="269"/>
        <v>113.33333333333333</v>
      </c>
      <c r="BZ228">
        <v>82</v>
      </c>
      <c r="CA228">
        <f t="shared" si="270"/>
        <v>232</v>
      </c>
      <c r="CB228" t="s">
        <v>562</v>
      </c>
      <c r="CC228" s="11">
        <f t="shared" si="271"/>
        <v>123.17460317460318</v>
      </c>
      <c r="CD228">
        <v>75</v>
      </c>
      <c r="CE228">
        <f t="shared" si="272"/>
        <v>220</v>
      </c>
      <c r="CF228" t="s">
        <v>123</v>
      </c>
      <c r="CG228" s="11">
        <f t="shared" si="273"/>
        <v>86.984126984126988</v>
      </c>
      <c r="CH228">
        <v>44</v>
      </c>
      <c r="CI228">
        <f t="shared" si="274"/>
        <v>228</v>
      </c>
      <c r="CJ228" t="s">
        <v>252</v>
      </c>
      <c r="CK228" s="11">
        <f t="shared" si="275"/>
        <v>91.746031746031747</v>
      </c>
      <c r="CL228">
        <v>17</v>
      </c>
      <c r="CM228">
        <f t="shared" si="276"/>
        <v>251</v>
      </c>
      <c r="CN228" t="s">
        <v>1811</v>
      </c>
      <c r="CO228" s="11">
        <f t="shared" si="277"/>
        <v>107.3015873015873</v>
      </c>
      <c r="CP228">
        <v>37</v>
      </c>
      <c r="CQ228">
        <f t="shared" si="278"/>
        <v>129</v>
      </c>
      <c r="CR228" t="s">
        <v>405</v>
      </c>
      <c r="CS228" s="11">
        <f t="shared" si="279"/>
        <v>114.92063492063492</v>
      </c>
      <c r="CT228">
        <v>41</v>
      </c>
      <c r="CU228">
        <f t="shared" si="280"/>
        <v>247</v>
      </c>
      <c r="CV228" t="s">
        <v>406</v>
      </c>
      <c r="CW228" s="11">
        <f t="shared" si="281"/>
        <v>104.76190476190476</v>
      </c>
      <c r="CX228">
        <v>74</v>
      </c>
      <c r="CY228">
        <f t="shared" si="282"/>
        <v>305</v>
      </c>
      <c r="CZ228" t="s">
        <v>562</v>
      </c>
      <c r="DA228" s="11">
        <f t="shared" si="283"/>
        <v>91.746031746031747</v>
      </c>
      <c r="DB228">
        <v>89</v>
      </c>
      <c r="DC228">
        <f t="shared" si="284"/>
        <v>179</v>
      </c>
      <c r="DD228" t="s">
        <v>123</v>
      </c>
      <c r="DE228" s="11">
        <f t="shared" si="285"/>
        <v>93.650793650793645</v>
      </c>
      <c r="DF228">
        <v>49</v>
      </c>
      <c r="DG228">
        <f t="shared" si="286"/>
        <v>202</v>
      </c>
      <c r="DH228" t="s">
        <v>252</v>
      </c>
      <c r="DI228" s="11">
        <f t="shared" si="287"/>
        <v>110.7936507936508</v>
      </c>
      <c r="DJ228">
        <v>22</v>
      </c>
      <c r="DK228">
        <f t="shared" si="288"/>
        <v>274</v>
      </c>
      <c r="DL228" t="s">
        <v>1811</v>
      </c>
      <c r="DM228" s="11">
        <f t="shared" si="289"/>
        <v>104.44444444444444</v>
      </c>
      <c r="DN228">
        <v>46</v>
      </c>
      <c r="DO228">
        <f t="shared" si="290"/>
        <v>176</v>
      </c>
      <c r="DP228" t="s">
        <v>405</v>
      </c>
      <c r="DQ228" s="11">
        <f t="shared" si="291"/>
        <v>87.301587301587304</v>
      </c>
      <c r="DR228">
        <v>30</v>
      </c>
      <c r="DS228">
        <f t="shared" si="292"/>
        <v>262</v>
      </c>
      <c r="DT228" t="s">
        <v>127</v>
      </c>
      <c r="DU228" s="11">
        <f t="shared" si="293"/>
        <v>76.507936507936506</v>
      </c>
      <c r="DV228">
        <v>71.5</v>
      </c>
      <c r="DW228">
        <f t="shared" si="294"/>
        <v>279</v>
      </c>
      <c r="DX228" t="s">
        <v>402</v>
      </c>
      <c r="DY228" s="11">
        <f t="shared" si="295"/>
        <v>79.047619047619051</v>
      </c>
      <c r="DZ228">
        <v>72</v>
      </c>
      <c r="EA228">
        <f t="shared" si="296"/>
        <v>159</v>
      </c>
      <c r="EB228" t="s">
        <v>123</v>
      </c>
      <c r="EC228" s="11">
        <f t="shared" si="297"/>
        <v>91.746031746031747</v>
      </c>
      <c r="ED228">
        <v>54</v>
      </c>
      <c r="EE228">
        <f t="shared" si="298"/>
        <v>236</v>
      </c>
      <c r="EF228" t="s">
        <v>252</v>
      </c>
      <c r="EG228" s="11">
        <f t="shared" si="299"/>
        <v>105.07936507936508</v>
      </c>
      <c r="EH228">
        <v>20</v>
      </c>
      <c r="EI228">
        <f t="shared" si="300"/>
        <v>288</v>
      </c>
      <c r="EJ228" t="s">
        <v>1811</v>
      </c>
      <c r="EK228" s="11">
        <f t="shared" si="301"/>
        <v>52.698412698412703</v>
      </c>
      <c r="EL228">
        <v>50</v>
      </c>
      <c r="EM228">
        <f t="shared" si="302"/>
        <v>136</v>
      </c>
      <c r="EN228" t="s">
        <v>405</v>
      </c>
      <c r="EO228" s="11">
        <f t="shared" si="303"/>
        <v>76.507936507936506</v>
      </c>
      <c r="EP228">
        <v>42</v>
      </c>
      <c r="EQ228">
        <f t="shared" si="304"/>
        <v>188</v>
      </c>
      <c r="ER228" t="s">
        <v>1802</v>
      </c>
      <c r="ES228" s="11">
        <f t="shared" si="305"/>
        <v>133.65079365079364</v>
      </c>
      <c r="ET228">
        <v>98</v>
      </c>
      <c r="EU228">
        <f t="shared" si="306"/>
        <v>213</v>
      </c>
      <c r="EV228">
        <v>96</v>
      </c>
      <c r="EW228">
        <f t="shared" si="307"/>
        <v>133</v>
      </c>
      <c r="EX228">
        <v>69</v>
      </c>
      <c r="EY228">
        <f t="shared" si="308"/>
        <v>252</v>
      </c>
      <c r="EZ228">
        <v>41</v>
      </c>
      <c r="FA228">
        <f t="shared" si="309"/>
        <v>139</v>
      </c>
      <c r="FB228">
        <v>35</v>
      </c>
      <c r="FC228">
        <f t="shared" si="310"/>
        <v>62</v>
      </c>
      <c r="FD228">
        <v>27</v>
      </c>
      <c r="FE228">
        <f t="shared" si="311"/>
        <v>294</v>
      </c>
    </row>
    <row r="229" spans="1:161" x14ac:dyDescent="0.2">
      <c r="A229" t="s">
        <v>714</v>
      </c>
      <c r="B229" t="s">
        <v>715</v>
      </c>
      <c r="C229" t="s">
        <v>560</v>
      </c>
      <c r="D229" t="s">
        <v>17</v>
      </c>
      <c r="E229" t="s">
        <v>716</v>
      </c>
      <c r="F229">
        <v>90</v>
      </c>
      <c r="G229">
        <f t="shared" si="234"/>
        <v>296</v>
      </c>
      <c r="H229" t="s">
        <v>562</v>
      </c>
      <c r="I229" s="11">
        <f t="shared" si="235"/>
        <v>96.19047619047619</v>
      </c>
      <c r="J229">
        <v>63</v>
      </c>
      <c r="K229">
        <f t="shared" si="236"/>
        <v>266</v>
      </c>
      <c r="L229" t="s">
        <v>123</v>
      </c>
      <c r="M229" s="11">
        <f t="shared" si="237"/>
        <v>108.25396825396825</v>
      </c>
      <c r="N229">
        <v>68</v>
      </c>
      <c r="O229" s="12">
        <f t="shared" si="238"/>
        <v>229</v>
      </c>
      <c r="P229" t="s">
        <v>252</v>
      </c>
      <c r="Q229" s="11">
        <f t="shared" si="239"/>
        <v>84.761904761904759</v>
      </c>
      <c r="R229">
        <v>35</v>
      </c>
      <c r="S229">
        <f t="shared" si="240"/>
        <v>269</v>
      </c>
      <c r="T229" t="s">
        <v>125</v>
      </c>
      <c r="U229" s="11">
        <f t="shared" si="241"/>
        <v>67.936507936507937</v>
      </c>
      <c r="V229">
        <v>51</v>
      </c>
      <c r="W229">
        <f t="shared" si="242"/>
        <v>164</v>
      </c>
      <c r="X229" t="s">
        <v>405</v>
      </c>
      <c r="Y229" s="11">
        <f t="shared" si="243"/>
        <v>131.42857142857142</v>
      </c>
      <c r="Z229">
        <v>41</v>
      </c>
      <c r="AA229">
        <f t="shared" si="244"/>
        <v>297</v>
      </c>
      <c r="AB229" t="s">
        <v>406</v>
      </c>
      <c r="AC229" s="11">
        <f t="shared" si="245"/>
        <v>89.206349206349202</v>
      </c>
      <c r="AD229">
        <v>86</v>
      </c>
      <c r="AE229">
        <f t="shared" si="246"/>
        <v>284</v>
      </c>
      <c r="AF229" t="s">
        <v>562</v>
      </c>
      <c r="AG229" s="11">
        <f t="shared" si="247"/>
        <v>74.603174603174608</v>
      </c>
      <c r="AH229">
        <v>42</v>
      </c>
      <c r="AI229">
        <f t="shared" si="248"/>
        <v>292</v>
      </c>
      <c r="AJ229" t="s">
        <v>123</v>
      </c>
      <c r="AK229" s="11">
        <f t="shared" si="249"/>
        <v>98.095238095238102</v>
      </c>
      <c r="AL229">
        <v>63</v>
      </c>
      <c r="AM229">
        <f t="shared" si="250"/>
        <v>181</v>
      </c>
      <c r="AN229" t="s">
        <v>252</v>
      </c>
      <c r="AO229" s="11">
        <f t="shared" si="251"/>
        <v>106.66666666666667</v>
      </c>
      <c r="AP229">
        <v>32</v>
      </c>
      <c r="AQ229">
        <f t="shared" si="252"/>
        <v>168</v>
      </c>
      <c r="AR229" t="s">
        <v>125</v>
      </c>
      <c r="AS229" s="11">
        <f t="shared" si="253"/>
        <v>137.77777777777777</v>
      </c>
      <c r="AT229">
        <v>41</v>
      </c>
      <c r="AU229">
        <f t="shared" si="254"/>
        <v>184</v>
      </c>
      <c r="AV229" t="s">
        <v>405</v>
      </c>
      <c r="AW229" s="11">
        <f t="shared" si="255"/>
        <v>93.333333333333329</v>
      </c>
      <c r="AX229">
        <v>29</v>
      </c>
      <c r="AY229">
        <f t="shared" si="256"/>
        <v>263</v>
      </c>
      <c r="AZ229" t="s">
        <v>406</v>
      </c>
      <c r="BA229" s="11">
        <f t="shared" si="257"/>
        <v>106.03174603174602</v>
      </c>
      <c r="BB229">
        <v>85</v>
      </c>
      <c r="BC229">
        <f t="shared" si="258"/>
        <v>204</v>
      </c>
      <c r="BD229" t="s">
        <v>562</v>
      </c>
      <c r="BE229" s="11">
        <f t="shared" si="259"/>
        <v>132.06349206349205</v>
      </c>
      <c r="BF229">
        <v>60</v>
      </c>
      <c r="BG229">
        <f t="shared" si="260"/>
        <v>286</v>
      </c>
      <c r="BH229" t="s">
        <v>123</v>
      </c>
      <c r="BI229" s="11">
        <f t="shared" si="261"/>
        <v>101.58730158730158</v>
      </c>
      <c r="BJ229">
        <v>67.5</v>
      </c>
      <c r="BK229">
        <f t="shared" si="262"/>
        <v>202</v>
      </c>
      <c r="BL229" t="s">
        <v>252</v>
      </c>
      <c r="BM229" s="11">
        <f t="shared" si="263"/>
        <v>116.82539682539682</v>
      </c>
      <c r="BN229">
        <v>15</v>
      </c>
      <c r="BO229">
        <f t="shared" si="264"/>
        <v>287</v>
      </c>
      <c r="BP229" t="s">
        <v>22</v>
      </c>
      <c r="BQ229" s="11">
        <f t="shared" si="265"/>
        <v>101.58730158730158</v>
      </c>
      <c r="BR229">
        <v>35</v>
      </c>
      <c r="BS229" s="12">
        <f t="shared" si="266"/>
        <v>163</v>
      </c>
      <c r="BT229" t="s">
        <v>405</v>
      </c>
      <c r="BU229" s="11">
        <f t="shared" si="267"/>
        <v>138.73015873015873</v>
      </c>
      <c r="BV229">
        <v>33</v>
      </c>
      <c r="BW229">
        <f t="shared" si="268"/>
        <v>282</v>
      </c>
      <c r="BX229" t="s">
        <v>406</v>
      </c>
      <c r="BY229" s="11">
        <f t="shared" si="269"/>
        <v>104.76190476190476</v>
      </c>
      <c r="BZ229">
        <v>67</v>
      </c>
      <c r="CA229">
        <f t="shared" si="270"/>
        <v>305</v>
      </c>
      <c r="CB229" t="s">
        <v>562</v>
      </c>
      <c r="CC229" s="11">
        <f t="shared" si="271"/>
        <v>86.031746031746025</v>
      </c>
      <c r="CD229">
        <v>52</v>
      </c>
      <c r="CE229">
        <f t="shared" si="272"/>
        <v>291</v>
      </c>
      <c r="CF229" t="s">
        <v>123</v>
      </c>
      <c r="CG229" s="11">
        <f t="shared" si="273"/>
        <v>100</v>
      </c>
      <c r="CH229">
        <v>39</v>
      </c>
      <c r="CI229">
        <f t="shared" si="274"/>
        <v>255</v>
      </c>
      <c r="CJ229" t="s">
        <v>252</v>
      </c>
      <c r="CK229" s="11">
        <f t="shared" si="275"/>
        <v>99.365079365079367</v>
      </c>
      <c r="CL229">
        <v>12</v>
      </c>
      <c r="CM229">
        <f t="shared" si="276"/>
        <v>292</v>
      </c>
      <c r="CN229" t="s">
        <v>1811</v>
      </c>
      <c r="CO229" s="11">
        <f t="shared" si="277"/>
        <v>86.349206349206355</v>
      </c>
      <c r="CP229">
        <v>22</v>
      </c>
      <c r="CQ229">
        <f t="shared" si="278"/>
        <v>285</v>
      </c>
      <c r="CR229" t="s">
        <v>405</v>
      </c>
      <c r="CS229" s="11">
        <f t="shared" si="279"/>
        <v>73.333333333333329</v>
      </c>
      <c r="CT229">
        <v>31</v>
      </c>
      <c r="CU229">
        <f t="shared" si="280"/>
        <v>297</v>
      </c>
      <c r="CV229" t="s">
        <v>406</v>
      </c>
      <c r="CW229" s="11">
        <f t="shared" si="281"/>
        <v>88.888888888888886</v>
      </c>
      <c r="CX229">
        <v>83</v>
      </c>
      <c r="CY229">
        <f t="shared" si="282"/>
        <v>261</v>
      </c>
      <c r="CZ229" t="s">
        <v>562</v>
      </c>
      <c r="DA229" s="11">
        <f t="shared" si="283"/>
        <v>113.65079365079364</v>
      </c>
      <c r="DB229">
        <v>59</v>
      </c>
      <c r="DC229">
        <f t="shared" si="284"/>
        <v>291</v>
      </c>
      <c r="DD229" t="s">
        <v>123</v>
      </c>
      <c r="DE229" s="11">
        <f t="shared" si="285"/>
        <v>102.53968253968254</v>
      </c>
      <c r="DF229">
        <v>39</v>
      </c>
      <c r="DG229">
        <f t="shared" si="286"/>
        <v>253</v>
      </c>
      <c r="DH229" t="s">
        <v>252</v>
      </c>
      <c r="DI229" s="11">
        <f t="shared" si="287"/>
        <v>109.52380952380952</v>
      </c>
      <c r="DJ229">
        <v>26</v>
      </c>
      <c r="DK229">
        <f t="shared" si="288"/>
        <v>249</v>
      </c>
      <c r="DL229" t="s">
        <v>1811</v>
      </c>
      <c r="DM229" s="11">
        <f t="shared" si="289"/>
        <v>95.555555555555557</v>
      </c>
      <c r="DN229">
        <v>42</v>
      </c>
      <c r="DO229">
        <f t="shared" si="290"/>
        <v>201</v>
      </c>
      <c r="DP229" t="s">
        <v>405</v>
      </c>
      <c r="DQ229" s="11">
        <f t="shared" si="291"/>
        <v>87.61904761904762</v>
      </c>
      <c r="DR229">
        <v>30</v>
      </c>
      <c r="DS229">
        <f t="shared" si="292"/>
        <v>262</v>
      </c>
      <c r="DT229" t="s">
        <v>127</v>
      </c>
      <c r="DU229" s="11">
        <f t="shared" si="293"/>
        <v>99.365079365079367</v>
      </c>
      <c r="DV229">
        <v>65.5</v>
      </c>
      <c r="DW229">
        <f t="shared" si="294"/>
        <v>304</v>
      </c>
      <c r="DX229" t="s">
        <v>402</v>
      </c>
      <c r="DY229" s="11">
        <f t="shared" si="295"/>
        <v>47.93650793650793</v>
      </c>
      <c r="DZ229">
        <v>36</v>
      </c>
      <c r="EA229">
        <f t="shared" si="296"/>
        <v>299</v>
      </c>
      <c r="EB229" t="s">
        <v>123</v>
      </c>
      <c r="EC229" s="11">
        <f t="shared" si="297"/>
        <v>76.19047619047619</v>
      </c>
      <c r="ED229">
        <v>40.5</v>
      </c>
      <c r="EE229">
        <f t="shared" si="298"/>
        <v>283</v>
      </c>
      <c r="EF229" t="s">
        <v>252</v>
      </c>
      <c r="EG229" s="11">
        <f t="shared" si="299"/>
        <v>89.206349206349202</v>
      </c>
      <c r="EH229">
        <v>26.5</v>
      </c>
      <c r="EI229">
        <f t="shared" si="300"/>
        <v>235</v>
      </c>
      <c r="EJ229" t="s">
        <v>1811</v>
      </c>
      <c r="EK229" s="11">
        <f t="shared" si="301"/>
        <v>84.444444444444443</v>
      </c>
      <c r="EL229">
        <v>47</v>
      </c>
      <c r="EM229">
        <f t="shared" si="302"/>
        <v>162</v>
      </c>
      <c r="EN229" t="s">
        <v>405</v>
      </c>
      <c r="EO229" s="11">
        <f t="shared" si="303"/>
        <v>80.634920634920633</v>
      </c>
      <c r="EP229">
        <v>33.5</v>
      </c>
      <c r="EQ229">
        <f t="shared" si="304"/>
        <v>260</v>
      </c>
      <c r="ER229" t="s">
        <v>1802</v>
      </c>
      <c r="ES229" s="11">
        <f t="shared" si="305"/>
        <v>60.952380952380949</v>
      </c>
      <c r="ET229">
        <v>104</v>
      </c>
      <c r="EU229">
        <f t="shared" si="306"/>
        <v>140</v>
      </c>
      <c r="EV229">
        <v>83</v>
      </c>
      <c r="EW229">
        <f t="shared" si="307"/>
        <v>224</v>
      </c>
      <c r="EX229">
        <v>70</v>
      </c>
      <c r="EY229">
        <f t="shared" si="308"/>
        <v>249</v>
      </c>
      <c r="EZ229">
        <v>38</v>
      </c>
      <c r="FA229">
        <f t="shared" si="309"/>
        <v>186</v>
      </c>
      <c r="FB229">
        <v>32</v>
      </c>
      <c r="FC229">
        <f t="shared" si="310"/>
        <v>101</v>
      </c>
      <c r="FD229">
        <v>37</v>
      </c>
      <c r="FE229">
        <f t="shared" si="311"/>
        <v>137</v>
      </c>
    </row>
    <row r="230" spans="1:161" x14ac:dyDescent="0.2">
      <c r="A230" t="s">
        <v>717</v>
      </c>
      <c r="B230" t="s">
        <v>718</v>
      </c>
      <c r="C230" t="s">
        <v>560</v>
      </c>
      <c r="D230" t="s">
        <v>17</v>
      </c>
      <c r="E230" t="s">
        <v>719</v>
      </c>
      <c r="F230">
        <v>100</v>
      </c>
      <c r="G230">
        <f t="shared" si="234"/>
        <v>208</v>
      </c>
      <c r="H230" t="s">
        <v>562</v>
      </c>
      <c r="I230" s="11">
        <f t="shared" si="235"/>
        <v>81.904761904761898</v>
      </c>
      <c r="J230">
        <v>73</v>
      </c>
      <c r="K230">
        <f t="shared" si="236"/>
        <v>230</v>
      </c>
      <c r="L230" t="s">
        <v>123</v>
      </c>
      <c r="M230" s="11">
        <f t="shared" si="237"/>
        <v>92.063492063492063</v>
      </c>
      <c r="N230">
        <v>29</v>
      </c>
      <c r="O230" s="12">
        <f t="shared" si="238"/>
        <v>306</v>
      </c>
      <c r="P230" t="s">
        <v>252</v>
      </c>
      <c r="Q230" s="11">
        <f t="shared" si="239"/>
        <v>96.19047619047619</v>
      </c>
      <c r="R230">
        <v>51</v>
      </c>
      <c r="S230">
        <f t="shared" si="240"/>
        <v>147</v>
      </c>
      <c r="T230" t="s">
        <v>125</v>
      </c>
      <c r="U230" s="11">
        <f t="shared" si="241"/>
        <v>82.539682539682545</v>
      </c>
      <c r="V230">
        <v>41.5</v>
      </c>
      <c r="W230">
        <f t="shared" si="242"/>
        <v>240</v>
      </c>
      <c r="X230" t="s">
        <v>405</v>
      </c>
      <c r="Y230" s="11">
        <f t="shared" si="243"/>
        <v>104.44444444444444</v>
      </c>
      <c r="Z230">
        <v>54</v>
      </c>
      <c r="AA230">
        <f t="shared" si="244"/>
        <v>251</v>
      </c>
      <c r="AB230" t="s">
        <v>406</v>
      </c>
      <c r="AC230" s="11">
        <f t="shared" si="245"/>
        <v>100.95238095238095</v>
      </c>
      <c r="AD230">
        <v>99.5</v>
      </c>
      <c r="AE230">
        <f t="shared" si="246"/>
        <v>151</v>
      </c>
      <c r="AF230" t="s">
        <v>562</v>
      </c>
      <c r="AG230" s="11">
        <f t="shared" si="247"/>
        <v>145.39682539682539</v>
      </c>
      <c r="AH230">
        <v>76</v>
      </c>
      <c r="AI230">
        <f t="shared" si="248"/>
        <v>205</v>
      </c>
      <c r="AJ230" t="s">
        <v>123</v>
      </c>
      <c r="AK230" s="11">
        <f t="shared" si="249"/>
        <v>99.047619047619051</v>
      </c>
      <c r="AL230">
        <v>14</v>
      </c>
      <c r="AM230">
        <f t="shared" si="250"/>
        <v>294</v>
      </c>
      <c r="AN230" t="s">
        <v>252</v>
      </c>
      <c r="AO230" s="11">
        <f t="shared" si="251"/>
        <v>94.920634920634924</v>
      </c>
      <c r="AP230">
        <v>41</v>
      </c>
      <c r="AQ230">
        <f t="shared" si="252"/>
        <v>92</v>
      </c>
      <c r="AR230" t="s">
        <v>125</v>
      </c>
      <c r="AS230" s="11">
        <f t="shared" si="253"/>
        <v>141.9047619047619</v>
      </c>
      <c r="AT230">
        <v>35</v>
      </c>
      <c r="AU230">
        <f t="shared" si="254"/>
        <v>219</v>
      </c>
      <c r="AV230" t="s">
        <v>405</v>
      </c>
      <c r="AW230" s="11">
        <f t="shared" si="255"/>
        <v>118.41269841269842</v>
      </c>
      <c r="AX230">
        <v>32</v>
      </c>
      <c r="AY230">
        <f t="shared" si="256"/>
        <v>254</v>
      </c>
      <c r="AZ230" t="s">
        <v>406</v>
      </c>
      <c r="BA230" s="11">
        <f t="shared" si="257"/>
        <v>104.44444444444444</v>
      </c>
      <c r="BB230">
        <v>75</v>
      </c>
      <c r="BC230">
        <f t="shared" si="258"/>
        <v>294</v>
      </c>
      <c r="BD230" t="s">
        <v>562</v>
      </c>
      <c r="BE230" s="11">
        <f t="shared" si="259"/>
        <v>93.650793650793645</v>
      </c>
      <c r="BF230">
        <v>83</v>
      </c>
      <c r="BG230">
        <f t="shared" si="260"/>
        <v>202</v>
      </c>
      <c r="BH230" t="s">
        <v>123</v>
      </c>
      <c r="BI230" s="11">
        <f t="shared" si="261"/>
        <v>99.682539682539684</v>
      </c>
      <c r="BJ230">
        <v>46</v>
      </c>
      <c r="BK230">
        <f t="shared" si="262"/>
        <v>278</v>
      </c>
      <c r="BL230" t="s">
        <v>252</v>
      </c>
      <c r="BM230" s="11">
        <f t="shared" si="263"/>
        <v>108.57142857142857</v>
      </c>
      <c r="BN230">
        <v>23</v>
      </c>
      <c r="BO230">
        <f t="shared" si="264"/>
        <v>224</v>
      </c>
      <c r="BP230" t="s">
        <v>22</v>
      </c>
      <c r="BQ230" s="11">
        <f t="shared" si="265"/>
        <v>76.825396825396822</v>
      </c>
      <c r="BR230">
        <v>21</v>
      </c>
      <c r="BS230" s="12">
        <f t="shared" si="266"/>
        <v>277</v>
      </c>
      <c r="BT230" t="s">
        <v>405</v>
      </c>
      <c r="BU230" s="11">
        <f t="shared" si="267"/>
        <v>97.142857142857139</v>
      </c>
      <c r="BV230">
        <v>37</v>
      </c>
      <c r="BW230">
        <f t="shared" si="268"/>
        <v>268</v>
      </c>
      <c r="BX230" t="s">
        <v>406</v>
      </c>
      <c r="BY230" s="11">
        <f t="shared" si="269"/>
        <v>95.238095238095241</v>
      </c>
      <c r="BZ230">
        <v>77</v>
      </c>
      <c r="CA230">
        <f t="shared" si="270"/>
        <v>274</v>
      </c>
      <c r="CB230" t="s">
        <v>562</v>
      </c>
      <c r="CC230" s="11">
        <f t="shared" si="271"/>
        <v>93.015873015873012</v>
      </c>
      <c r="CD230">
        <v>79</v>
      </c>
      <c r="CE230">
        <f t="shared" si="272"/>
        <v>201</v>
      </c>
      <c r="CF230" t="s">
        <v>123</v>
      </c>
      <c r="CG230" s="11">
        <f t="shared" si="273"/>
        <v>79.682539682539684</v>
      </c>
      <c r="CH230">
        <v>25</v>
      </c>
      <c r="CI230">
        <f t="shared" si="274"/>
        <v>305</v>
      </c>
      <c r="CJ230" t="s">
        <v>252</v>
      </c>
      <c r="CK230" s="11">
        <f t="shared" si="275"/>
        <v>101.58730158730158</v>
      </c>
      <c r="CL230">
        <v>25</v>
      </c>
      <c r="CM230">
        <f t="shared" si="276"/>
        <v>151</v>
      </c>
      <c r="CN230" t="s">
        <v>1811</v>
      </c>
      <c r="CO230" s="11">
        <f t="shared" si="277"/>
        <v>107.3015873015873</v>
      </c>
      <c r="CP230">
        <v>24</v>
      </c>
      <c r="CQ230">
        <f t="shared" si="278"/>
        <v>268</v>
      </c>
      <c r="CR230" t="s">
        <v>405</v>
      </c>
      <c r="CS230" s="11">
        <f t="shared" si="279"/>
        <v>66.666666666666671</v>
      </c>
      <c r="CT230">
        <v>40</v>
      </c>
      <c r="CU230">
        <f t="shared" si="280"/>
        <v>253</v>
      </c>
      <c r="CV230" t="s">
        <v>406</v>
      </c>
      <c r="CW230" s="11">
        <f t="shared" si="281"/>
        <v>95.873015873015873</v>
      </c>
      <c r="CX230">
        <v>84</v>
      </c>
      <c r="CY230">
        <f t="shared" si="282"/>
        <v>252</v>
      </c>
      <c r="CZ230" t="s">
        <v>562</v>
      </c>
      <c r="DA230" s="11">
        <f t="shared" si="283"/>
        <v>115.87301587301587</v>
      </c>
      <c r="DB230">
        <v>96</v>
      </c>
      <c r="DC230">
        <f t="shared" si="284"/>
        <v>137</v>
      </c>
      <c r="DD230" t="s">
        <v>123</v>
      </c>
      <c r="DE230" s="11">
        <f t="shared" si="285"/>
        <v>137.14285714285714</v>
      </c>
      <c r="DF230">
        <v>20.5</v>
      </c>
      <c r="DG230">
        <f t="shared" si="286"/>
        <v>310</v>
      </c>
      <c r="DH230" t="s">
        <v>252</v>
      </c>
      <c r="DI230" s="11">
        <f t="shared" si="287"/>
        <v>100</v>
      </c>
      <c r="DJ230">
        <v>36</v>
      </c>
      <c r="DK230">
        <f t="shared" si="288"/>
        <v>174</v>
      </c>
      <c r="DL230" t="s">
        <v>1811</v>
      </c>
      <c r="DM230" s="11">
        <f t="shared" si="289"/>
        <v>128.25396825396825</v>
      </c>
      <c r="DN230">
        <v>48</v>
      </c>
      <c r="DO230">
        <f t="shared" si="290"/>
        <v>163</v>
      </c>
      <c r="DP230" t="s">
        <v>405</v>
      </c>
      <c r="DQ230" s="11">
        <f t="shared" si="291"/>
        <v>113.01587301587301</v>
      </c>
      <c r="DR230">
        <v>33</v>
      </c>
      <c r="DS230">
        <f t="shared" si="292"/>
        <v>240</v>
      </c>
      <c r="DT230" t="s">
        <v>127</v>
      </c>
      <c r="DU230" s="11">
        <f t="shared" si="293"/>
        <v>102.22222222222223</v>
      </c>
      <c r="DV230">
        <v>66</v>
      </c>
      <c r="DW230">
        <f t="shared" si="294"/>
        <v>302</v>
      </c>
      <c r="DX230" t="s">
        <v>402</v>
      </c>
      <c r="DY230" s="11">
        <f t="shared" si="295"/>
        <v>100</v>
      </c>
      <c r="DZ230">
        <v>57</v>
      </c>
      <c r="EA230">
        <f t="shared" si="296"/>
        <v>254</v>
      </c>
      <c r="EB230" t="s">
        <v>123</v>
      </c>
      <c r="EC230" s="11">
        <f t="shared" si="297"/>
        <v>59.047619047619051</v>
      </c>
      <c r="ED230">
        <v>25</v>
      </c>
      <c r="EE230">
        <f t="shared" si="298"/>
        <v>310</v>
      </c>
      <c r="EF230" t="s">
        <v>252</v>
      </c>
      <c r="EG230" s="11">
        <f t="shared" si="299"/>
        <v>87.936507936507937</v>
      </c>
      <c r="EH230">
        <v>23</v>
      </c>
      <c r="EI230">
        <f t="shared" si="300"/>
        <v>263</v>
      </c>
      <c r="EJ230" t="s">
        <v>1811</v>
      </c>
      <c r="EK230" s="11">
        <f t="shared" si="301"/>
        <v>92.38095238095238</v>
      </c>
      <c r="EL230">
        <v>42</v>
      </c>
      <c r="EM230">
        <f t="shared" si="302"/>
        <v>204</v>
      </c>
      <c r="EN230" t="s">
        <v>405</v>
      </c>
      <c r="EO230" s="11">
        <f t="shared" si="303"/>
        <v>125.71428571428571</v>
      </c>
      <c r="EP230">
        <v>35</v>
      </c>
      <c r="EQ230">
        <f t="shared" si="304"/>
        <v>247</v>
      </c>
      <c r="ER230" t="s">
        <v>1802</v>
      </c>
      <c r="ES230" s="11">
        <f t="shared" si="305"/>
        <v>76.19047619047619</v>
      </c>
      <c r="ET230">
        <v>84</v>
      </c>
      <c r="EU230">
        <f t="shared" si="306"/>
        <v>302</v>
      </c>
      <c r="EV230">
        <v>97</v>
      </c>
      <c r="EW230">
        <f t="shared" si="307"/>
        <v>125</v>
      </c>
      <c r="EX230">
        <v>59</v>
      </c>
      <c r="EY230">
        <f t="shared" si="308"/>
        <v>272</v>
      </c>
      <c r="EZ230">
        <v>34</v>
      </c>
      <c r="FA230">
        <f t="shared" si="309"/>
        <v>239</v>
      </c>
      <c r="FB230">
        <v>18</v>
      </c>
      <c r="FC230">
        <f t="shared" si="310"/>
        <v>285</v>
      </c>
      <c r="FD230">
        <v>35</v>
      </c>
      <c r="FE230">
        <f t="shared" si="311"/>
        <v>172</v>
      </c>
    </row>
    <row r="231" spans="1:161" x14ac:dyDescent="0.2">
      <c r="A231" t="s">
        <v>720</v>
      </c>
      <c r="B231" t="s">
        <v>721</v>
      </c>
      <c r="C231" t="s">
        <v>722</v>
      </c>
      <c r="D231" t="s">
        <v>17</v>
      </c>
      <c r="E231" t="s">
        <v>723</v>
      </c>
      <c r="F231">
        <v>101</v>
      </c>
      <c r="G231">
        <f t="shared" si="234"/>
        <v>196</v>
      </c>
      <c r="H231" t="s">
        <v>19</v>
      </c>
      <c r="I231" s="11">
        <f t="shared" si="235"/>
        <v>111.42857142857143</v>
      </c>
      <c r="J231">
        <v>78</v>
      </c>
      <c r="K231">
        <f t="shared" si="236"/>
        <v>200</v>
      </c>
      <c r="L231" t="s">
        <v>20</v>
      </c>
      <c r="M231" s="11">
        <f t="shared" si="237"/>
        <v>120</v>
      </c>
      <c r="N231">
        <v>62</v>
      </c>
      <c r="O231" s="12">
        <f t="shared" si="238"/>
        <v>244</v>
      </c>
      <c r="P231" t="s">
        <v>124</v>
      </c>
      <c r="Q231" s="11">
        <f t="shared" si="239"/>
        <v>102.85714285714286</v>
      </c>
      <c r="R231">
        <v>31</v>
      </c>
      <c r="S231">
        <f t="shared" si="240"/>
        <v>283</v>
      </c>
      <c r="T231" t="s">
        <v>404</v>
      </c>
      <c r="U231" s="11">
        <f t="shared" si="241"/>
        <v>81.269841269841265</v>
      </c>
      <c r="V231">
        <v>25</v>
      </c>
      <c r="W231">
        <f t="shared" si="242"/>
        <v>301</v>
      </c>
      <c r="X231" t="s">
        <v>724</v>
      </c>
      <c r="Y231" s="11">
        <f t="shared" si="243"/>
        <v>94.920634920634924</v>
      </c>
      <c r="Z231">
        <v>64.5</v>
      </c>
      <c r="AA231">
        <f t="shared" si="244"/>
        <v>162</v>
      </c>
      <c r="AB231" t="s">
        <v>406</v>
      </c>
      <c r="AC231" s="11">
        <f t="shared" si="245"/>
        <v>139.04761904761904</v>
      </c>
      <c r="AD231">
        <v>94</v>
      </c>
      <c r="AE231">
        <f t="shared" si="246"/>
        <v>232</v>
      </c>
      <c r="AF231" t="s">
        <v>19</v>
      </c>
      <c r="AG231" s="11">
        <f t="shared" si="247"/>
        <v>55.238095238095234</v>
      </c>
      <c r="AH231">
        <v>61</v>
      </c>
      <c r="AI231">
        <f t="shared" si="248"/>
        <v>263</v>
      </c>
      <c r="AJ231" t="s">
        <v>20</v>
      </c>
      <c r="AK231" s="11">
        <f t="shared" si="249"/>
        <v>107.61904761904762</v>
      </c>
      <c r="AL231">
        <v>45.5</v>
      </c>
      <c r="AM231">
        <f t="shared" si="250"/>
        <v>253</v>
      </c>
      <c r="AN231" t="s">
        <v>124</v>
      </c>
      <c r="AO231" s="11">
        <f t="shared" si="251"/>
        <v>97.460317460317455</v>
      </c>
      <c r="AP231">
        <v>25</v>
      </c>
      <c r="AQ231">
        <f t="shared" si="252"/>
        <v>224</v>
      </c>
      <c r="AR231" t="s">
        <v>404</v>
      </c>
      <c r="AS231" s="11">
        <f t="shared" si="253"/>
        <v>85.079365079365076</v>
      </c>
      <c r="AT231">
        <v>33</v>
      </c>
      <c r="AU231">
        <f t="shared" si="254"/>
        <v>230</v>
      </c>
      <c r="AV231" t="s">
        <v>724</v>
      </c>
      <c r="AW231" s="11">
        <f t="shared" si="255"/>
        <v>124.76190476190476</v>
      </c>
      <c r="AX231">
        <v>22</v>
      </c>
      <c r="AY231">
        <f t="shared" si="256"/>
        <v>285</v>
      </c>
      <c r="AZ231" t="s">
        <v>406</v>
      </c>
      <c r="BA231" s="11">
        <f t="shared" si="257"/>
        <v>85.396825396825392</v>
      </c>
      <c r="BB231">
        <v>93</v>
      </c>
      <c r="BC231">
        <f t="shared" si="258"/>
        <v>91</v>
      </c>
      <c r="BD231" t="s">
        <v>19</v>
      </c>
      <c r="BE231" s="11">
        <f t="shared" si="259"/>
        <v>127.93650793650794</v>
      </c>
      <c r="BF231">
        <v>58</v>
      </c>
      <c r="BG231">
        <f t="shared" si="260"/>
        <v>287</v>
      </c>
      <c r="BH231" t="s">
        <v>20</v>
      </c>
      <c r="BI231" s="11">
        <f t="shared" si="261"/>
        <v>92.698412698412696</v>
      </c>
      <c r="BJ231">
        <v>59.5</v>
      </c>
      <c r="BK231">
        <f t="shared" si="262"/>
        <v>245</v>
      </c>
      <c r="BL231" t="s">
        <v>124</v>
      </c>
      <c r="BM231" s="11">
        <f t="shared" si="263"/>
        <v>95.873015873015873</v>
      </c>
      <c r="BN231">
        <v>28</v>
      </c>
      <c r="BO231">
        <f t="shared" si="264"/>
        <v>177</v>
      </c>
      <c r="BP231" t="s">
        <v>404</v>
      </c>
      <c r="BQ231" s="11">
        <f t="shared" si="265"/>
        <v>109.2063492063492</v>
      </c>
      <c r="BR231">
        <v>12</v>
      </c>
      <c r="BS231" s="12">
        <f t="shared" si="266"/>
        <v>308</v>
      </c>
      <c r="BT231" t="s">
        <v>724</v>
      </c>
      <c r="BU231" s="11">
        <f t="shared" si="267"/>
        <v>82.539682539682545</v>
      </c>
      <c r="BV231">
        <v>42</v>
      </c>
      <c r="BW231">
        <f t="shared" si="268"/>
        <v>239</v>
      </c>
      <c r="BX231" t="s">
        <v>406</v>
      </c>
      <c r="BY231" s="11">
        <f t="shared" si="269"/>
        <v>73.650793650793645</v>
      </c>
      <c r="BZ231">
        <v>89</v>
      </c>
      <c r="CA231">
        <f t="shared" si="270"/>
        <v>179</v>
      </c>
      <c r="CB231" t="s">
        <v>19</v>
      </c>
      <c r="CC231" s="11">
        <f t="shared" si="271"/>
        <v>66.984126984126988</v>
      </c>
      <c r="CD231">
        <v>63</v>
      </c>
      <c r="CE231">
        <f t="shared" si="272"/>
        <v>264</v>
      </c>
      <c r="CF231" t="s">
        <v>20</v>
      </c>
      <c r="CG231" s="11">
        <f t="shared" si="273"/>
        <v>79.682539682539684</v>
      </c>
      <c r="CH231">
        <v>43.5</v>
      </c>
      <c r="CI231">
        <f t="shared" si="274"/>
        <v>232</v>
      </c>
      <c r="CJ231" t="s">
        <v>124</v>
      </c>
      <c r="CK231" s="11">
        <f t="shared" si="275"/>
        <v>115.23809523809524</v>
      </c>
      <c r="CL231">
        <v>21</v>
      </c>
      <c r="CM231">
        <f t="shared" si="276"/>
        <v>206</v>
      </c>
      <c r="CN231" t="s">
        <v>404</v>
      </c>
      <c r="CO231" s="11">
        <f t="shared" si="277"/>
        <v>120</v>
      </c>
      <c r="CP231">
        <v>25</v>
      </c>
      <c r="CQ231">
        <f t="shared" si="278"/>
        <v>253</v>
      </c>
      <c r="CR231" t="s">
        <v>724</v>
      </c>
      <c r="CS231" s="11">
        <f t="shared" si="279"/>
        <v>108.25396825396825</v>
      </c>
      <c r="CT231">
        <v>53</v>
      </c>
      <c r="CU231">
        <f t="shared" si="280"/>
        <v>156</v>
      </c>
      <c r="CV231" t="s">
        <v>406</v>
      </c>
      <c r="CW231" s="11">
        <f t="shared" si="281"/>
        <v>117.77777777777777</v>
      </c>
      <c r="CX231">
        <v>98</v>
      </c>
      <c r="CY231">
        <f t="shared" si="282"/>
        <v>75</v>
      </c>
      <c r="CZ231" t="s">
        <v>19</v>
      </c>
      <c r="DA231" s="11">
        <f t="shared" si="283"/>
        <v>152.69841269841271</v>
      </c>
      <c r="DB231">
        <v>86</v>
      </c>
      <c r="DC231">
        <f t="shared" si="284"/>
        <v>200</v>
      </c>
      <c r="DD231" t="s">
        <v>20</v>
      </c>
      <c r="DE231" s="11">
        <f t="shared" si="285"/>
        <v>129.20634920634922</v>
      </c>
      <c r="DF231">
        <v>34</v>
      </c>
      <c r="DG231">
        <f t="shared" si="286"/>
        <v>280</v>
      </c>
      <c r="DH231" t="s">
        <v>124</v>
      </c>
      <c r="DI231" s="11">
        <f t="shared" si="287"/>
        <v>89.206349206349202</v>
      </c>
      <c r="DJ231">
        <v>23</v>
      </c>
      <c r="DK231">
        <f t="shared" si="288"/>
        <v>269</v>
      </c>
      <c r="DL231" t="s">
        <v>1811</v>
      </c>
      <c r="DM231" s="11">
        <f t="shared" si="289"/>
        <v>87.61904761904762</v>
      </c>
      <c r="DN231">
        <v>31</v>
      </c>
      <c r="DO231">
        <f t="shared" si="290"/>
        <v>279</v>
      </c>
      <c r="DP231" t="s">
        <v>1809</v>
      </c>
      <c r="DQ231" s="11">
        <f t="shared" si="291"/>
        <v>80</v>
      </c>
      <c r="DR231">
        <v>37</v>
      </c>
      <c r="DS231">
        <f t="shared" si="292"/>
        <v>212</v>
      </c>
      <c r="DT231" t="s">
        <v>1812</v>
      </c>
      <c r="DU231" s="11">
        <f t="shared" si="293"/>
        <v>90.476190476190482</v>
      </c>
      <c r="DV231">
        <v>77</v>
      </c>
      <c r="DW231">
        <f t="shared" si="294"/>
        <v>241</v>
      </c>
      <c r="DX231" t="s">
        <v>19</v>
      </c>
      <c r="DY231" s="11">
        <f t="shared" si="295"/>
        <v>80.634920634920633</v>
      </c>
      <c r="DZ231">
        <v>40.5</v>
      </c>
      <c r="EA231">
        <f t="shared" si="296"/>
        <v>292</v>
      </c>
      <c r="EB231" t="s">
        <v>20</v>
      </c>
      <c r="EC231" s="11">
        <f t="shared" si="297"/>
        <v>95.873015873015873</v>
      </c>
      <c r="ED231">
        <v>52.5</v>
      </c>
      <c r="EE231">
        <f t="shared" si="298"/>
        <v>246</v>
      </c>
      <c r="EF231" t="s">
        <v>124</v>
      </c>
      <c r="EG231" s="11">
        <f t="shared" si="299"/>
        <v>88.571428571428569</v>
      </c>
      <c r="EH231">
        <v>28</v>
      </c>
      <c r="EI231">
        <f t="shared" si="300"/>
        <v>230</v>
      </c>
      <c r="EJ231" t="s">
        <v>1811</v>
      </c>
      <c r="EK231" s="11">
        <f t="shared" si="301"/>
        <v>76.825396825396822</v>
      </c>
      <c r="EL231">
        <v>40</v>
      </c>
      <c r="EM231">
        <f t="shared" si="302"/>
        <v>216</v>
      </c>
      <c r="EN231" t="s">
        <v>1809</v>
      </c>
      <c r="EO231" s="11">
        <f t="shared" si="303"/>
        <v>66.984126984126988</v>
      </c>
      <c r="EP231">
        <v>42.5</v>
      </c>
      <c r="EQ231">
        <f t="shared" si="304"/>
        <v>182</v>
      </c>
      <c r="ER231" t="s">
        <v>1812</v>
      </c>
      <c r="ES231" s="11">
        <f t="shared" si="305"/>
        <v>111.42857142857143</v>
      </c>
      <c r="ET231">
        <v>101</v>
      </c>
      <c r="EU231">
        <f t="shared" si="306"/>
        <v>180</v>
      </c>
      <c r="EV231">
        <v>72</v>
      </c>
      <c r="EW231">
        <f t="shared" si="307"/>
        <v>279</v>
      </c>
      <c r="EX231">
        <v>85</v>
      </c>
      <c r="EY231">
        <f t="shared" si="308"/>
        <v>210</v>
      </c>
      <c r="EZ231">
        <v>40</v>
      </c>
      <c r="FA231">
        <f t="shared" si="309"/>
        <v>157</v>
      </c>
      <c r="FB231">
        <v>31</v>
      </c>
      <c r="FC231">
        <f t="shared" si="310"/>
        <v>112</v>
      </c>
      <c r="FD231">
        <v>33</v>
      </c>
      <c r="FE231">
        <f t="shared" si="311"/>
        <v>218</v>
      </c>
    </row>
    <row r="232" spans="1:161" x14ac:dyDescent="0.2">
      <c r="A232" t="s">
        <v>725</v>
      </c>
      <c r="B232" t="s">
        <v>726</v>
      </c>
      <c r="C232" t="s">
        <v>722</v>
      </c>
      <c r="D232" t="s">
        <v>17</v>
      </c>
      <c r="E232" t="s">
        <v>727</v>
      </c>
      <c r="F232">
        <v>86</v>
      </c>
      <c r="G232">
        <f t="shared" si="234"/>
        <v>305</v>
      </c>
      <c r="H232" t="s">
        <v>19</v>
      </c>
      <c r="I232" s="11">
        <f t="shared" si="235"/>
        <v>96.825396825396822</v>
      </c>
      <c r="J232">
        <v>61</v>
      </c>
      <c r="K232">
        <f t="shared" si="236"/>
        <v>273</v>
      </c>
      <c r="L232" t="s">
        <v>20</v>
      </c>
      <c r="M232" s="11">
        <f t="shared" si="237"/>
        <v>101.58730158730158</v>
      </c>
      <c r="N232">
        <v>32</v>
      </c>
      <c r="O232" s="12">
        <f t="shared" si="238"/>
        <v>302</v>
      </c>
      <c r="P232" t="s">
        <v>124</v>
      </c>
      <c r="Q232" s="11">
        <f t="shared" si="239"/>
        <v>95.238095238095241</v>
      </c>
      <c r="R232">
        <v>27</v>
      </c>
      <c r="S232">
        <f t="shared" si="240"/>
        <v>297</v>
      </c>
      <c r="T232" t="s">
        <v>404</v>
      </c>
      <c r="U232" s="11">
        <f t="shared" si="241"/>
        <v>76.825396825396822</v>
      </c>
      <c r="V232">
        <v>17</v>
      </c>
      <c r="W232">
        <f t="shared" si="242"/>
        <v>306</v>
      </c>
      <c r="X232" t="s">
        <v>724</v>
      </c>
      <c r="Y232" s="11">
        <f t="shared" si="243"/>
        <v>94.285714285714292</v>
      </c>
      <c r="Z232">
        <v>34.5</v>
      </c>
      <c r="AA232">
        <f t="shared" si="244"/>
        <v>307</v>
      </c>
      <c r="AB232" t="s">
        <v>406</v>
      </c>
      <c r="AC232" s="11">
        <f t="shared" si="245"/>
        <v>93.968253968253975</v>
      </c>
      <c r="AD232">
        <v>74</v>
      </c>
      <c r="AE232">
        <f t="shared" si="246"/>
        <v>295</v>
      </c>
      <c r="AF232" t="s">
        <v>19</v>
      </c>
      <c r="AG232" s="11">
        <f t="shared" si="247"/>
        <v>103.80952380952381</v>
      </c>
      <c r="AH232">
        <v>54</v>
      </c>
      <c r="AI232">
        <f t="shared" si="248"/>
        <v>278</v>
      </c>
      <c r="AJ232" t="s">
        <v>20</v>
      </c>
      <c r="AK232" s="11">
        <f t="shared" si="249"/>
        <v>105.39682539682539</v>
      </c>
      <c r="AL232">
        <v>32</v>
      </c>
      <c r="AM232">
        <f t="shared" si="250"/>
        <v>287</v>
      </c>
      <c r="AN232" t="s">
        <v>124</v>
      </c>
      <c r="AO232" s="11">
        <f t="shared" si="251"/>
        <v>105.71428571428571</v>
      </c>
      <c r="AP232">
        <v>25</v>
      </c>
      <c r="AQ232">
        <f t="shared" si="252"/>
        <v>224</v>
      </c>
      <c r="AR232" t="s">
        <v>404</v>
      </c>
      <c r="AS232" s="11">
        <f t="shared" si="253"/>
        <v>75.555555555555557</v>
      </c>
      <c r="AT232">
        <v>15</v>
      </c>
      <c r="AU232">
        <f t="shared" si="254"/>
        <v>290</v>
      </c>
      <c r="AV232" t="s">
        <v>724</v>
      </c>
      <c r="AW232" s="11">
        <f t="shared" si="255"/>
        <v>75.873015873015873</v>
      </c>
      <c r="AX232">
        <v>21</v>
      </c>
      <c r="AY232">
        <f t="shared" si="256"/>
        <v>288</v>
      </c>
      <c r="AZ232" t="s">
        <v>406</v>
      </c>
      <c r="BA232" s="11">
        <f t="shared" si="257"/>
        <v>103.17460317460318</v>
      </c>
      <c r="BB232">
        <v>65</v>
      </c>
      <c r="BC232">
        <f t="shared" si="258"/>
        <v>307</v>
      </c>
      <c r="BD232" t="s">
        <v>19</v>
      </c>
      <c r="BE232" s="11">
        <f t="shared" si="259"/>
        <v>89.523809523809518</v>
      </c>
      <c r="BF232">
        <v>54</v>
      </c>
      <c r="BG232">
        <f t="shared" si="260"/>
        <v>295</v>
      </c>
      <c r="BH232" t="s">
        <v>20</v>
      </c>
      <c r="BI232" s="11">
        <f t="shared" si="261"/>
        <v>72.698412698412696</v>
      </c>
      <c r="BJ232">
        <v>33.5</v>
      </c>
      <c r="BK232">
        <f t="shared" si="262"/>
        <v>305</v>
      </c>
      <c r="BL232" t="s">
        <v>124</v>
      </c>
      <c r="BM232" s="11">
        <f t="shared" si="263"/>
        <v>80.952380952380949</v>
      </c>
      <c r="BN232">
        <v>31</v>
      </c>
      <c r="BO232">
        <f t="shared" si="264"/>
        <v>147</v>
      </c>
      <c r="BP232" t="s">
        <v>404</v>
      </c>
      <c r="BQ232" s="11">
        <f t="shared" si="265"/>
        <v>98.095238095238102</v>
      </c>
      <c r="BR232">
        <v>29</v>
      </c>
      <c r="BS232" s="12">
        <f t="shared" si="266"/>
        <v>214</v>
      </c>
      <c r="BT232" t="s">
        <v>724</v>
      </c>
      <c r="BU232" s="11">
        <f t="shared" si="267"/>
        <v>123.80952380952381</v>
      </c>
      <c r="BV232">
        <v>27</v>
      </c>
      <c r="BW232">
        <f t="shared" si="268"/>
        <v>298</v>
      </c>
      <c r="BX232" t="s">
        <v>406</v>
      </c>
      <c r="BY232" s="11">
        <f t="shared" si="269"/>
        <v>95.555555555555557</v>
      </c>
      <c r="BZ232">
        <v>77</v>
      </c>
      <c r="CA232">
        <f t="shared" si="270"/>
        <v>274</v>
      </c>
      <c r="CB232" t="s">
        <v>19</v>
      </c>
      <c r="CC232" s="11">
        <f t="shared" si="271"/>
        <v>103.17460317460318</v>
      </c>
      <c r="CD232">
        <v>78</v>
      </c>
      <c r="CE232">
        <f t="shared" si="272"/>
        <v>209</v>
      </c>
      <c r="CF232" t="s">
        <v>20</v>
      </c>
      <c r="CG232" s="11">
        <f t="shared" si="273"/>
        <v>116.82539682539682</v>
      </c>
      <c r="CH232">
        <v>40.5</v>
      </c>
      <c r="CI232">
        <f t="shared" si="274"/>
        <v>245</v>
      </c>
      <c r="CJ232" t="s">
        <v>124</v>
      </c>
      <c r="CK232" s="11">
        <f t="shared" si="275"/>
        <v>110.7936507936508</v>
      </c>
      <c r="CL232">
        <v>26</v>
      </c>
      <c r="CM232">
        <f t="shared" si="276"/>
        <v>141</v>
      </c>
      <c r="CN232" t="s">
        <v>404</v>
      </c>
      <c r="CO232" s="11">
        <f t="shared" si="277"/>
        <v>149.20634920634922</v>
      </c>
      <c r="CP232">
        <v>21</v>
      </c>
      <c r="CQ232">
        <f t="shared" si="278"/>
        <v>289</v>
      </c>
      <c r="CR232" t="s">
        <v>724</v>
      </c>
      <c r="CS232" s="11">
        <f t="shared" si="279"/>
        <v>86.984126984126988</v>
      </c>
      <c r="CT232">
        <v>34</v>
      </c>
      <c r="CU232">
        <f t="shared" si="280"/>
        <v>284</v>
      </c>
      <c r="CV232" t="s">
        <v>406</v>
      </c>
      <c r="CW232" s="11">
        <f t="shared" si="281"/>
        <v>97.777777777777771</v>
      </c>
      <c r="CX232">
        <v>79</v>
      </c>
      <c r="CY232">
        <f t="shared" si="282"/>
        <v>284</v>
      </c>
      <c r="CZ232" t="s">
        <v>19</v>
      </c>
      <c r="DA232" s="11">
        <f t="shared" si="283"/>
        <v>65.714285714285722</v>
      </c>
      <c r="DB232">
        <v>69</v>
      </c>
      <c r="DC232">
        <f t="shared" si="284"/>
        <v>262</v>
      </c>
      <c r="DD232" t="s">
        <v>20</v>
      </c>
      <c r="DE232" s="11">
        <f t="shared" si="285"/>
        <v>80</v>
      </c>
      <c r="DF232">
        <v>34.5</v>
      </c>
      <c r="DG232">
        <f t="shared" si="286"/>
        <v>279</v>
      </c>
      <c r="DH232" t="s">
        <v>124</v>
      </c>
      <c r="DI232" s="11">
        <f t="shared" si="287"/>
        <v>108.57142857142857</v>
      </c>
      <c r="DJ232">
        <v>15</v>
      </c>
      <c r="DK232">
        <f t="shared" si="288"/>
        <v>296</v>
      </c>
      <c r="DL232" t="s">
        <v>1811</v>
      </c>
      <c r="DM232" s="11">
        <f t="shared" si="289"/>
        <v>84.444444444444443</v>
      </c>
      <c r="DN232">
        <v>36</v>
      </c>
      <c r="DO232">
        <f t="shared" si="290"/>
        <v>248</v>
      </c>
      <c r="DP232" t="s">
        <v>1809</v>
      </c>
      <c r="DQ232" s="11">
        <f t="shared" si="291"/>
        <v>108.57142857142857</v>
      </c>
      <c r="DR232">
        <v>28</v>
      </c>
      <c r="DS232">
        <f t="shared" si="292"/>
        <v>277</v>
      </c>
      <c r="DT232" t="s">
        <v>1812</v>
      </c>
      <c r="DU232" s="11">
        <f t="shared" si="293"/>
        <v>104.76190476190476</v>
      </c>
      <c r="DV232">
        <v>82</v>
      </c>
      <c r="DW232">
        <f t="shared" si="294"/>
        <v>176</v>
      </c>
      <c r="DX232" t="s">
        <v>402</v>
      </c>
      <c r="DY232" s="11">
        <f t="shared" si="295"/>
        <v>135.23809523809524</v>
      </c>
      <c r="DZ232">
        <v>67</v>
      </c>
      <c r="EA232">
        <f t="shared" si="296"/>
        <v>199</v>
      </c>
      <c r="EB232" t="s">
        <v>1805</v>
      </c>
      <c r="EC232" s="11">
        <f t="shared" si="297"/>
        <v>97.777777777777771</v>
      </c>
      <c r="ED232">
        <v>26.5</v>
      </c>
      <c r="EE232">
        <f t="shared" si="298"/>
        <v>306</v>
      </c>
      <c r="EF232" t="s">
        <v>982</v>
      </c>
      <c r="EG232" s="11">
        <f t="shared" si="299"/>
        <v>91.428571428571431</v>
      </c>
      <c r="EH232">
        <v>25.5</v>
      </c>
      <c r="EI232">
        <f t="shared" si="300"/>
        <v>247</v>
      </c>
      <c r="EJ232" t="s">
        <v>1827</v>
      </c>
      <c r="EK232" s="11">
        <f t="shared" si="301"/>
        <v>80.634920634920633</v>
      </c>
      <c r="EL232">
        <v>32</v>
      </c>
      <c r="EM232">
        <f t="shared" si="302"/>
        <v>275</v>
      </c>
      <c r="EN232" t="s">
        <v>1807</v>
      </c>
      <c r="EO232" s="11">
        <f t="shared" si="303"/>
        <v>101.58730158730158</v>
      </c>
      <c r="EP232">
        <v>26.5</v>
      </c>
      <c r="EQ232">
        <f t="shared" si="304"/>
        <v>292</v>
      </c>
      <c r="ER232" t="s">
        <v>1802</v>
      </c>
      <c r="ES232" s="11">
        <f t="shared" si="305"/>
        <v>91.111111111111114</v>
      </c>
      <c r="ET232">
        <v>90</v>
      </c>
      <c r="EU232">
        <f t="shared" si="306"/>
        <v>287</v>
      </c>
      <c r="EV232">
        <v>89</v>
      </c>
      <c r="EW232">
        <f t="shared" si="307"/>
        <v>192</v>
      </c>
      <c r="EX232">
        <v>56</v>
      </c>
      <c r="EY232">
        <f t="shared" si="308"/>
        <v>279</v>
      </c>
      <c r="EZ232">
        <v>38</v>
      </c>
      <c r="FA232">
        <f t="shared" si="309"/>
        <v>186</v>
      </c>
      <c r="FB232">
        <v>19</v>
      </c>
      <c r="FC232">
        <f t="shared" si="310"/>
        <v>280</v>
      </c>
      <c r="FD232">
        <v>30</v>
      </c>
      <c r="FE232">
        <f t="shared" si="311"/>
        <v>264</v>
      </c>
    </row>
    <row r="233" spans="1:161" x14ac:dyDescent="0.2">
      <c r="A233" t="s">
        <v>728</v>
      </c>
      <c r="B233" t="s">
        <v>729</v>
      </c>
      <c r="C233" t="s">
        <v>722</v>
      </c>
      <c r="D233" t="s">
        <v>17</v>
      </c>
      <c r="E233" t="s">
        <v>730</v>
      </c>
      <c r="F233">
        <v>86</v>
      </c>
      <c r="G233">
        <f t="shared" si="234"/>
        <v>305</v>
      </c>
      <c r="H233" t="s">
        <v>19</v>
      </c>
      <c r="I233" s="11">
        <f t="shared" si="235"/>
        <v>100</v>
      </c>
      <c r="J233">
        <v>41</v>
      </c>
      <c r="K233">
        <f t="shared" si="236"/>
        <v>305</v>
      </c>
      <c r="L233" t="s">
        <v>20</v>
      </c>
      <c r="M233" s="11">
        <f t="shared" si="237"/>
        <v>100</v>
      </c>
      <c r="N233">
        <v>53</v>
      </c>
      <c r="O233" s="12">
        <f t="shared" si="238"/>
        <v>263</v>
      </c>
      <c r="P233" t="s">
        <v>124</v>
      </c>
      <c r="Q233" s="11">
        <f t="shared" si="239"/>
        <v>100</v>
      </c>
      <c r="R233">
        <v>28.5</v>
      </c>
      <c r="S233">
        <f t="shared" si="240"/>
        <v>294</v>
      </c>
      <c r="T233" t="s">
        <v>404</v>
      </c>
      <c r="U233" s="11">
        <f t="shared" si="241"/>
        <v>100</v>
      </c>
      <c r="V233">
        <v>15.5</v>
      </c>
      <c r="W233">
        <f t="shared" si="242"/>
        <v>307</v>
      </c>
      <c r="X233" t="s">
        <v>724</v>
      </c>
      <c r="Y233" s="11">
        <f t="shared" si="243"/>
        <v>100</v>
      </c>
      <c r="Z233">
        <v>35</v>
      </c>
      <c r="AA233">
        <f t="shared" si="244"/>
        <v>305</v>
      </c>
      <c r="AB233" t="s">
        <v>406</v>
      </c>
      <c r="AC233" s="11">
        <f t="shared" si="245"/>
        <v>100</v>
      </c>
      <c r="AD233">
        <v>0</v>
      </c>
      <c r="AE233">
        <f t="shared" si="246"/>
        <v>296</v>
      </c>
      <c r="AF233" t="s">
        <v>19</v>
      </c>
      <c r="AG233" s="11">
        <f t="shared" si="247"/>
        <v>100</v>
      </c>
      <c r="AH233">
        <v>0</v>
      </c>
      <c r="AI233">
        <f t="shared" si="248"/>
        <v>296</v>
      </c>
      <c r="AJ233" t="s">
        <v>20</v>
      </c>
      <c r="AK233" s="11">
        <f t="shared" si="249"/>
        <v>100</v>
      </c>
      <c r="AL233">
        <v>0</v>
      </c>
      <c r="AM233">
        <f t="shared" si="250"/>
        <v>295</v>
      </c>
      <c r="AN233" t="s">
        <v>124</v>
      </c>
      <c r="AO233" s="11">
        <f t="shared" si="251"/>
        <v>100</v>
      </c>
      <c r="AP233">
        <v>0</v>
      </c>
      <c r="AQ233">
        <f t="shared" si="252"/>
        <v>294</v>
      </c>
      <c r="AR233" t="s">
        <v>404</v>
      </c>
      <c r="AS233" s="11">
        <f t="shared" si="253"/>
        <v>100</v>
      </c>
      <c r="AT233">
        <v>0</v>
      </c>
      <c r="AU233">
        <f t="shared" si="254"/>
        <v>294</v>
      </c>
      <c r="AV233" t="s">
        <v>724</v>
      </c>
      <c r="AW233" s="11">
        <f t="shared" si="255"/>
        <v>100</v>
      </c>
      <c r="AX233">
        <v>0</v>
      </c>
      <c r="AY233">
        <f t="shared" si="256"/>
        <v>294</v>
      </c>
      <c r="AZ233" t="s">
        <v>406</v>
      </c>
      <c r="BA233" s="11">
        <f t="shared" si="257"/>
        <v>100</v>
      </c>
      <c r="BB233">
        <v>78</v>
      </c>
      <c r="BC233">
        <f t="shared" si="258"/>
        <v>276</v>
      </c>
      <c r="BD233" t="s">
        <v>19</v>
      </c>
      <c r="BE233" s="11">
        <f t="shared" si="259"/>
        <v>100</v>
      </c>
      <c r="BF233">
        <v>37</v>
      </c>
      <c r="BG233">
        <f t="shared" si="260"/>
        <v>307</v>
      </c>
      <c r="BH233" t="s">
        <v>20</v>
      </c>
      <c r="BI233" s="11">
        <f t="shared" si="261"/>
        <v>100</v>
      </c>
      <c r="BJ233">
        <v>53.5</v>
      </c>
      <c r="BK233">
        <f t="shared" si="262"/>
        <v>263</v>
      </c>
      <c r="BL233" t="s">
        <v>124</v>
      </c>
      <c r="BM233" s="11">
        <f t="shared" si="263"/>
        <v>100</v>
      </c>
      <c r="BN233">
        <v>22</v>
      </c>
      <c r="BO233">
        <f t="shared" si="264"/>
        <v>236</v>
      </c>
      <c r="BP233" t="s">
        <v>404</v>
      </c>
      <c r="BQ233" s="11">
        <f t="shared" si="265"/>
        <v>100</v>
      </c>
      <c r="BR233">
        <v>26</v>
      </c>
      <c r="BS233" s="12">
        <f t="shared" si="266"/>
        <v>244</v>
      </c>
      <c r="BT233" t="s">
        <v>724</v>
      </c>
      <c r="BU233" s="11">
        <f t="shared" si="267"/>
        <v>100</v>
      </c>
      <c r="BV233">
        <v>26</v>
      </c>
      <c r="BW233">
        <f t="shared" si="268"/>
        <v>301</v>
      </c>
      <c r="BX233" t="s">
        <v>406</v>
      </c>
      <c r="BY233" s="11">
        <f t="shared" si="269"/>
        <v>100</v>
      </c>
      <c r="BZ233">
        <v>0</v>
      </c>
      <c r="CA233">
        <f t="shared" si="270"/>
        <v>310</v>
      </c>
      <c r="CB233" t="s">
        <v>19</v>
      </c>
      <c r="CC233" s="11">
        <f t="shared" si="271"/>
        <v>100</v>
      </c>
      <c r="CD233">
        <v>0</v>
      </c>
      <c r="CE233">
        <f t="shared" si="272"/>
        <v>309</v>
      </c>
      <c r="CF233" t="s">
        <v>20</v>
      </c>
      <c r="CG233" s="11">
        <f t="shared" si="273"/>
        <v>100</v>
      </c>
      <c r="CH233">
        <v>0</v>
      </c>
      <c r="CI233">
        <f t="shared" si="274"/>
        <v>309</v>
      </c>
      <c r="CJ233" t="s">
        <v>124</v>
      </c>
      <c r="CK233" s="11">
        <f t="shared" si="275"/>
        <v>100</v>
      </c>
      <c r="CL233">
        <v>0</v>
      </c>
      <c r="CM233">
        <f t="shared" si="276"/>
        <v>309</v>
      </c>
      <c r="CN233" t="s">
        <v>404</v>
      </c>
      <c r="CO233" s="11">
        <f t="shared" si="277"/>
        <v>100</v>
      </c>
      <c r="CP233">
        <v>0</v>
      </c>
      <c r="CQ233">
        <f t="shared" si="278"/>
        <v>310</v>
      </c>
      <c r="CR233" t="s">
        <v>724</v>
      </c>
      <c r="CS233" s="11">
        <f t="shared" si="279"/>
        <v>100</v>
      </c>
      <c r="CT233">
        <v>0</v>
      </c>
      <c r="CU233">
        <f t="shared" si="280"/>
        <v>309</v>
      </c>
      <c r="CV233" t="s">
        <v>406</v>
      </c>
      <c r="CW233" s="11">
        <f t="shared" si="281"/>
        <v>100</v>
      </c>
      <c r="CX233">
        <v>83</v>
      </c>
      <c r="CY233">
        <f t="shared" si="282"/>
        <v>261</v>
      </c>
      <c r="CZ233" t="s">
        <v>19</v>
      </c>
      <c r="DA233" s="11">
        <f t="shared" si="283"/>
        <v>67.301587301587304</v>
      </c>
      <c r="DB233">
        <v>64</v>
      </c>
      <c r="DC233">
        <f t="shared" si="284"/>
        <v>279</v>
      </c>
      <c r="DD233" t="s">
        <v>20</v>
      </c>
      <c r="DE233" s="11">
        <f t="shared" si="285"/>
        <v>100.31746031746032</v>
      </c>
      <c r="DF233">
        <v>68</v>
      </c>
      <c r="DG233">
        <f t="shared" si="286"/>
        <v>121</v>
      </c>
      <c r="DH233" t="s">
        <v>124</v>
      </c>
      <c r="DI233" s="11">
        <f t="shared" si="287"/>
        <v>108.57142857142857</v>
      </c>
      <c r="DJ233">
        <v>23</v>
      </c>
      <c r="DK233">
        <f t="shared" si="288"/>
        <v>269</v>
      </c>
      <c r="DL233" t="s">
        <v>1811</v>
      </c>
      <c r="DM233" s="11">
        <f t="shared" si="289"/>
        <v>101.58730158730158</v>
      </c>
      <c r="DN233">
        <v>25</v>
      </c>
      <c r="DO233">
        <f t="shared" si="290"/>
        <v>303</v>
      </c>
      <c r="DP233" t="s">
        <v>1809</v>
      </c>
      <c r="DQ233" s="11">
        <f t="shared" si="291"/>
        <v>99.365079365079367</v>
      </c>
      <c r="DR233">
        <v>24</v>
      </c>
      <c r="DS233">
        <f t="shared" si="292"/>
        <v>293</v>
      </c>
      <c r="DT233" t="s">
        <v>1812</v>
      </c>
      <c r="DU233" s="11">
        <f t="shared" si="293"/>
        <v>103.80952380952381</v>
      </c>
      <c r="DV233">
        <v>84</v>
      </c>
      <c r="DW233">
        <f t="shared" si="294"/>
        <v>158</v>
      </c>
      <c r="DX233" t="s">
        <v>1355</v>
      </c>
      <c r="DY233" s="11">
        <f t="shared" si="295"/>
        <v>146.34920634920636</v>
      </c>
      <c r="DZ233">
        <v>49</v>
      </c>
      <c r="EA233">
        <f t="shared" si="296"/>
        <v>280</v>
      </c>
      <c r="EB233" t="s">
        <v>1805</v>
      </c>
      <c r="EC233" s="11">
        <f t="shared" si="297"/>
        <v>87.936507936507937</v>
      </c>
      <c r="ED233">
        <v>68.5</v>
      </c>
      <c r="EE233">
        <f t="shared" si="298"/>
        <v>148</v>
      </c>
      <c r="EF233" t="s">
        <v>1806</v>
      </c>
      <c r="EG233" s="11">
        <f t="shared" si="299"/>
        <v>112.38095238095238</v>
      </c>
      <c r="EH233">
        <v>21.5</v>
      </c>
      <c r="EI233">
        <f t="shared" si="300"/>
        <v>274</v>
      </c>
      <c r="EJ233" t="s">
        <v>1827</v>
      </c>
      <c r="EK233" s="11">
        <f t="shared" si="301"/>
        <v>95.555555555555557</v>
      </c>
      <c r="EL233">
        <v>26.5</v>
      </c>
      <c r="EM233">
        <f t="shared" si="302"/>
        <v>301</v>
      </c>
      <c r="EN233" t="s">
        <v>1809</v>
      </c>
      <c r="EO233" s="11">
        <f t="shared" si="303"/>
        <v>98.095238095238102</v>
      </c>
      <c r="EP233">
        <v>23</v>
      </c>
      <c r="EQ233">
        <f t="shared" si="304"/>
        <v>305</v>
      </c>
      <c r="ER233" t="s">
        <v>24</v>
      </c>
      <c r="ES233" s="11">
        <f t="shared" si="305"/>
        <v>75.873015873015873</v>
      </c>
      <c r="ET233">
        <v>79</v>
      </c>
      <c r="EU233">
        <f t="shared" si="306"/>
        <v>304</v>
      </c>
      <c r="EV233">
        <v>80</v>
      </c>
      <c r="EW233">
        <f t="shared" si="307"/>
        <v>242</v>
      </c>
      <c r="EX233">
        <v>91</v>
      </c>
      <c r="EY233">
        <f t="shared" si="308"/>
        <v>187</v>
      </c>
      <c r="EZ233">
        <v>32</v>
      </c>
      <c r="FA233">
        <f t="shared" si="309"/>
        <v>260</v>
      </c>
      <c r="FB233">
        <v>16</v>
      </c>
      <c r="FC233">
        <f t="shared" si="310"/>
        <v>295</v>
      </c>
      <c r="FD233">
        <v>32</v>
      </c>
      <c r="FE233">
        <f t="shared" si="311"/>
        <v>229</v>
      </c>
    </row>
    <row r="234" spans="1:161" x14ac:dyDescent="0.2">
      <c r="A234" t="s">
        <v>731</v>
      </c>
      <c r="B234" t="s">
        <v>732</v>
      </c>
      <c r="C234" t="s">
        <v>722</v>
      </c>
      <c r="D234" t="s">
        <v>17</v>
      </c>
      <c r="E234" t="s">
        <v>733</v>
      </c>
      <c r="F234">
        <v>106</v>
      </c>
      <c r="G234">
        <f t="shared" si="234"/>
        <v>119</v>
      </c>
      <c r="H234" t="s">
        <v>19</v>
      </c>
      <c r="I234" s="11">
        <f t="shared" si="235"/>
        <v>106.34920634920636</v>
      </c>
      <c r="J234">
        <v>42</v>
      </c>
      <c r="K234">
        <f t="shared" si="236"/>
        <v>303</v>
      </c>
      <c r="L234" t="s">
        <v>20</v>
      </c>
      <c r="M234" s="11">
        <f t="shared" si="237"/>
        <v>71.428571428571431</v>
      </c>
      <c r="N234">
        <v>75</v>
      </c>
      <c r="O234" s="12">
        <f t="shared" si="238"/>
        <v>196</v>
      </c>
      <c r="P234" t="s">
        <v>124</v>
      </c>
      <c r="Q234" s="11">
        <f t="shared" si="239"/>
        <v>103.49206349206349</v>
      </c>
      <c r="R234">
        <v>41</v>
      </c>
      <c r="S234">
        <f t="shared" si="240"/>
        <v>230</v>
      </c>
      <c r="T234" t="s">
        <v>404</v>
      </c>
      <c r="U234" s="11">
        <f t="shared" si="241"/>
        <v>114.60317460317461</v>
      </c>
      <c r="V234">
        <v>31</v>
      </c>
      <c r="W234">
        <f t="shared" si="242"/>
        <v>287</v>
      </c>
      <c r="X234" t="s">
        <v>724</v>
      </c>
      <c r="Y234" s="11">
        <f t="shared" si="243"/>
        <v>71.746031746031747</v>
      </c>
      <c r="Z234">
        <v>47.5</v>
      </c>
      <c r="AA234">
        <f t="shared" si="244"/>
        <v>280</v>
      </c>
      <c r="AB234" t="s">
        <v>406</v>
      </c>
      <c r="AC234" s="11">
        <f t="shared" si="245"/>
        <v>73.968253968253961</v>
      </c>
      <c r="AD234">
        <v>100.5</v>
      </c>
      <c r="AE234">
        <f t="shared" si="246"/>
        <v>139</v>
      </c>
      <c r="AF234" t="s">
        <v>19</v>
      </c>
      <c r="AG234" s="11">
        <f t="shared" si="247"/>
        <v>99.365079365079367</v>
      </c>
      <c r="AH234">
        <v>74</v>
      </c>
      <c r="AI234">
        <f t="shared" si="248"/>
        <v>213</v>
      </c>
      <c r="AJ234" t="s">
        <v>20</v>
      </c>
      <c r="AK234" s="11">
        <f t="shared" si="249"/>
        <v>118.0952380952381</v>
      </c>
      <c r="AL234">
        <v>56.5</v>
      </c>
      <c r="AM234">
        <f t="shared" si="250"/>
        <v>207</v>
      </c>
      <c r="AN234" t="s">
        <v>124</v>
      </c>
      <c r="AO234" s="11">
        <f t="shared" si="251"/>
        <v>89.206349206349202</v>
      </c>
      <c r="AP234">
        <v>17</v>
      </c>
      <c r="AQ234">
        <f t="shared" si="252"/>
        <v>276</v>
      </c>
      <c r="AR234" t="s">
        <v>404</v>
      </c>
      <c r="AS234" s="11">
        <f t="shared" si="253"/>
        <v>106.98412698412699</v>
      </c>
      <c r="AT234">
        <v>24</v>
      </c>
      <c r="AU234">
        <f t="shared" si="254"/>
        <v>272</v>
      </c>
      <c r="AV234" t="s">
        <v>724</v>
      </c>
      <c r="AW234" s="11">
        <f t="shared" si="255"/>
        <v>101.58730158730158</v>
      </c>
      <c r="AX234">
        <v>41</v>
      </c>
      <c r="AY234">
        <f t="shared" si="256"/>
        <v>198</v>
      </c>
      <c r="AZ234" t="s">
        <v>406</v>
      </c>
      <c r="BA234" s="11">
        <f t="shared" si="257"/>
        <v>108.88888888888889</v>
      </c>
      <c r="BB234">
        <v>89</v>
      </c>
      <c r="BC234">
        <f t="shared" si="258"/>
        <v>137</v>
      </c>
      <c r="BD234" t="s">
        <v>19</v>
      </c>
      <c r="BE234" s="11">
        <f t="shared" si="259"/>
        <v>73.333333333333329</v>
      </c>
      <c r="BF234">
        <v>66</v>
      </c>
      <c r="BG234">
        <f t="shared" si="260"/>
        <v>270</v>
      </c>
      <c r="BH234" t="s">
        <v>20</v>
      </c>
      <c r="BI234" s="11">
        <f t="shared" si="261"/>
        <v>100</v>
      </c>
      <c r="BJ234">
        <v>73.5</v>
      </c>
      <c r="BK234">
        <f t="shared" si="262"/>
        <v>173</v>
      </c>
      <c r="BL234" t="s">
        <v>124</v>
      </c>
      <c r="BM234" s="11">
        <f t="shared" si="263"/>
        <v>97.777777777777771</v>
      </c>
      <c r="BN234">
        <v>11</v>
      </c>
      <c r="BO234">
        <f t="shared" si="264"/>
        <v>298</v>
      </c>
      <c r="BP234" t="s">
        <v>404</v>
      </c>
      <c r="BQ234" s="11">
        <f t="shared" si="265"/>
        <v>93.650793650793645</v>
      </c>
      <c r="BR234">
        <v>21</v>
      </c>
      <c r="BS234" s="12">
        <f t="shared" si="266"/>
        <v>277</v>
      </c>
      <c r="BT234" t="s">
        <v>724</v>
      </c>
      <c r="BU234" s="11">
        <f t="shared" si="267"/>
        <v>64.126984126984127</v>
      </c>
      <c r="BV234">
        <v>44</v>
      </c>
      <c r="BW234">
        <f t="shared" si="268"/>
        <v>226</v>
      </c>
      <c r="BX234" t="s">
        <v>406</v>
      </c>
      <c r="BY234" s="11">
        <f t="shared" si="269"/>
        <v>119.68253968253968</v>
      </c>
      <c r="BZ234">
        <v>103</v>
      </c>
      <c r="CA234">
        <f t="shared" si="270"/>
        <v>53</v>
      </c>
      <c r="CB234" t="s">
        <v>19</v>
      </c>
      <c r="CC234" s="11">
        <f t="shared" si="271"/>
        <v>151.42857142857142</v>
      </c>
      <c r="CD234">
        <v>61</v>
      </c>
      <c r="CE234">
        <f t="shared" si="272"/>
        <v>270</v>
      </c>
      <c r="CF234" t="s">
        <v>20</v>
      </c>
      <c r="CG234" s="11">
        <f t="shared" si="273"/>
        <v>97.460317460317455</v>
      </c>
      <c r="CH234">
        <v>52</v>
      </c>
      <c r="CI234">
        <f t="shared" si="274"/>
        <v>166</v>
      </c>
      <c r="CJ234" t="s">
        <v>124</v>
      </c>
      <c r="CK234" s="11">
        <f t="shared" si="275"/>
        <v>105.39682539682539</v>
      </c>
      <c r="CL234">
        <v>14</v>
      </c>
      <c r="CM234">
        <f t="shared" si="276"/>
        <v>278</v>
      </c>
      <c r="CN234" t="s">
        <v>404</v>
      </c>
      <c r="CO234" s="11">
        <f t="shared" si="277"/>
        <v>82.222222222222229</v>
      </c>
      <c r="CP234">
        <v>33</v>
      </c>
      <c r="CQ234">
        <f t="shared" si="278"/>
        <v>164</v>
      </c>
      <c r="CR234" t="s">
        <v>724</v>
      </c>
      <c r="CS234" s="11">
        <f t="shared" si="279"/>
        <v>91.428571428571431</v>
      </c>
      <c r="CT234">
        <v>33</v>
      </c>
      <c r="CU234">
        <f t="shared" si="280"/>
        <v>288</v>
      </c>
      <c r="CV234" t="s">
        <v>406</v>
      </c>
      <c r="CW234" s="11">
        <f t="shared" si="281"/>
        <v>91.746031746031747</v>
      </c>
      <c r="CX234">
        <v>87</v>
      </c>
      <c r="CY234">
        <f t="shared" si="282"/>
        <v>215</v>
      </c>
      <c r="CZ234" t="s">
        <v>19</v>
      </c>
      <c r="DA234" s="11">
        <f t="shared" si="283"/>
        <v>127.3015873015873</v>
      </c>
      <c r="DB234">
        <v>69</v>
      </c>
      <c r="DC234">
        <f t="shared" si="284"/>
        <v>262</v>
      </c>
      <c r="DD234" t="s">
        <v>20</v>
      </c>
      <c r="DE234" s="11">
        <f t="shared" si="285"/>
        <v>112.38095238095238</v>
      </c>
      <c r="DF234">
        <v>54.5</v>
      </c>
      <c r="DG234">
        <f t="shared" si="286"/>
        <v>183</v>
      </c>
      <c r="DH234" t="s">
        <v>124</v>
      </c>
      <c r="DI234" s="11">
        <f t="shared" si="287"/>
        <v>100.31746031746032</v>
      </c>
      <c r="DJ234">
        <v>30</v>
      </c>
      <c r="DK234">
        <f t="shared" si="288"/>
        <v>222</v>
      </c>
      <c r="DL234" t="s">
        <v>1811</v>
      </c>
      <c r="DM234" s="11">
        <f t="shared" si="289"/>
        <v>126.34920634920636</v>
      </c>
      <c r="DN234">
        <v>51</v>
      </c>
      <c r="DO234">
        <f t="shared" si="290"/>
        <v>137</v>
      </c>
      <c r="DP234" t="s">
        <v>1809</v>
      </c>
      <c r="DQ234" s="11">
        <f t="shared" si="291"/>
        <v>105.07936507936508</v>
      </c>
      <c r="DR234">
        <v>30</v>
      </c>
      <c r="DS234">
        <f t="shared" si="292"/>
        <v>262</v>
      </c>
      <c r="DT234" t="s">
        <v>1812</v>
      </c>
      <c r="DU234" s="11">
        <f t="shared" si="293"/>
        <v>70.793650793650784</v>
      </c>
      <c r="DV234">
        <v>66.5</v>
      </c>
      <c r="DW234">
        <f t="shared" si="294"/>
        <v>301</v>
      </c>
      <c r="DX234" t="s">
        <v>19</v>
      </c>
      <c r="DY234" s="11">
        <f t="shared" si="295"/>
        <v>83.80952380952381</v>
      </c>
      <c r="DZ234">
        <v>35</v>
      </c>
      <c r="EA234">
        <f t="shared" si="296"/>
        <v>301</v>
      </c>
      <c r="EB234" t="s">
        <v>20</v>
      </c>
      <c r="EC234" s="11">
        <f t="shared" si="297"/>
        <v>101.58730158730158</v>
      </c>
      <c r="ED234">
        <v>62.5</v>
      </c>
      <c r="EE234">
        <f t="shared" si="298"/>
        <v>184</v>
      </c>
      <c r="EF234" t="s">
        <v>124</v>
      </c>
      <c r="EG234" s="11">
        <f t="shared" si="299"/>
        <v>106.66666666666667</v>
      </c>
      <c r="EH234">
        <v>16</v>
      </c>
      <c r="EI234">
        <f t="shared" si="300"/>
        <v>305</v>
      </c>
      <c r="EJ234" t="s">
        <v>1811</v>
      </c>
      <c r="EK234" s="11">
        <f t="shared" si="301"/>
        <v>85.714285714285722</v>
      </c>
      <c r="EL234">
        <v>48</v>
      </c>
      <c r="EM234">
        <f t="shared" si="302"/>
        <v>153</v>
      </c>
      <c r="EN234" t="s">
        <v>1809</v>
      </c>
      <c r="EO234" s="11">
        <f t="shared" si="303"/>
        <v>138.73015873015873</v>
      </c>
      <c r="EP234">
        <v>43.5</v>
      </c>
      <c r="EQ234">
        <f t="shared" si="304"/>
        <v>170</v>
      </c>
      <c r="ER234" t="s">
        <v>1812</v>
      </c>
      <c r="ES234" s="11">
        <f t="shared" si="305"/>
        <v>118.73015873015873</v>
      </c>
      <c r="ET234">
        <v>95</v>
      </c>
      <c r="EU234">
        <f t="shared" si="306"/>
        <v>250</v>
      </c>
      <c r="EV234">
        <v>47</v>
      </c>
      <c r="EW234">
        <f t="shared" si="307"/>
        <v>306</v>
      </c>
      <c r="EX234">
        <v>87</v>
      </c>
      <c r="EY234">
        <f t="shared" si="308"/>
        <v>205</v>
      </c>
      <c r="EZ234">
        <v>32</v>
      </c>
      <c r="FA234">
        <f t="shared" si="309"/>
        <v>260</v>
      </c>
      <c r="FB234">
        <v>20</v>
      </c>
      <c r="FC234">
        <f t="shared" si="310"/>
        <v>275</v>
      </c>
      <c r="FD234">
        <v>32</v>
      </c>
      <c r="FE234">
        <f t="shared" si="311"/>
        <v>229</v>
      </c>
    </row>
    <row r="235" spans="1:161" x14ac:dyDescent="0.2">
      <c r="A235" t="s">
        <v>734</v>
      </c>
      <c r="B235" t="s">
        <v>735</v>
      </c>
      <c r="C235" t="s">
        <v>722</v>
      </c>
      <c r="D235" t="s">
        <v>17</v>
      </c>
      <c r="E235" t="s">
        <v>357</v>
      </c>
      <c r="F235">
        <v>100</v>
      </c>
      <c r="G235">
        <f t="shared" si="234"/>
        <v>208</v>
      </c>
      <c r="H235" t="s">
        <v>19</v>
      </c>
      <c r="I235" s="11">
        <f t="shared" si="235"/>
        <v>71.428571428571431</v>
      </c>
      <c r="J235">
        <v>66</v>
      </c>
      <c r="K235">
        <f t="shared" si="236"/>
        <v>259</v>
      </c>
      <c r="L235" t="s">
        <v>20</v>
      </c>
      <c r="M235" s="11">
        <f t="shared" si="237"/>
        <v>107.93650793650794</v>
      </c>
      <c r="N235">
        <v>60</v>
      </c>
      <c r="O235" s="12">
        <f t="shared" si="238"/>
        <v>252</v>
      </c>
      <c r="P235" t="s">
        <v>124</v>
      </c>
      <c r="Q235" s="11">
        <f t="shared" si="239"/>
        <v>89.841269841269849</v>
      </c>
      <c r="R235">
        <v>31</v>
      </c>
      <c r="S235">
        <f t="shared" si="240"/>
        <v>283</v>
      </c>
      <c r="T235" t="s">
        <v>404</v>
      </c>
      <c r="U235" s="11">
        <f t="shared" si="241"/>
        <v>100.95238095238095</v>
      </c>
      <c r="V235">
        <v>41.5</v>
      </c>
      <c r="W235">
        <f t="shared" si="242"/>
        <v>240</v>
      </c>
      <c r="X235" t="s">
        <v>724</v>
      </c>
      <c r="Y235" s="11">
        <f t="shared" si="243"/>
        <v>109.2063492063492</v>
      </c>
      <c r="Z235">
        <v>56.5</v>
      </c>
      <c r="AA235">
        <f t="shared" si="244"/>
        <v>239</v>
      </c>
      <c r="AB235" t="s">
        <v>406</v>
      </c>
      <c r="AC235" s="11">
        <f t="shared" si="245"/>
        <v>109.52380952380952</v>
      </c>
      <c r="AD235">
        <v>101.5</v>
      </c>
      <c r="AE235">
        <f t="shared" si="246"/>
        <v>118</v>
      </c>
      <c r="AF235" t="s">
        <v>19</v>
      </c>
      <c r="AG235" s="11">
        <f t="shared" si="247"/>
        <v>106.03174603174602</v>
      </c>
      <c r="AH235">
        <v>50</v>
      </c>
      <c r="AI235">
        <f t="shared" si="248"/>
        <v>284</v>
      </c>
      <c r="AJ235" t="s">
        <v>20</v>
      </c>
      <c r="AK235" s="11">
        <f t="shared" si="249"/>
        <v>92.063492063492063</v>
      </c>
      <c r="AL235">
        <v>54.5</v>
      </c>
      <c r="AM235">
        <f t="shared" si="250"/>
        <v>220</v>
      </c>
      <c r="AN235" t="s">
        <v>124</v>
      </c>
      <c r="AO235" s="11">
        <f t="shared" si="251"/>
        <v>101.26984126984127</v>
      </c>
      <c r="AP235">
        <v>15</v>
      </c>
      <c r="AQ235">
        <f t="shared" si="252"/>
        <v>286</v>
      </c>
      <c r="AR235" t="s">
        <v>404</v>
      </c>
      <c r="AS235" s="11">
        <f t="shared" si="253"/>
        <v>105.39682539682539</v>
      </c>
      <c r="AT235">
        <v>26</v>
      </c>
      <c r="AU235">
        <f t="shared" si="254"/>
        <v>263</v>
      </c>
      <c r="AV235" t="s">
        <v>724</v>
      </c>
      <c r="AW235" s="11">
        <f t="shared" si="255"/>
        <v>98.412698412698418</v>
      </c>
      <c r="AX235">
        <v>27</v>
      </c>
      <c r="AY235">
        <f t="shared" si="256"/>
        <v>269</v>
      </c>
      <c r="AZ235" t="s">
        <v>406</v>
      </c>
      <c r="BA235" s="11">
        <f t="shared" si="257"/>
        <v>80.634920634920633</v>
      </c>
      <c r="BB235">
        <v>89</v>
      </c>
      <c r="BC235">
        <f t="shared" si="258"/>
        <v>137</v>
      </c>
      <c r="BD235" t="s">
        <v>19</v>
      </c>
      <c r="BE235" s="11">
        <f t="shared" si="259"/>
        <v>103.17460317460318</v>
      </c>
      <c r="BF235">
        <v>69</v>
      </c>
      <c r="BG235">
        <f t="shared" si="260"/>
        <v>259</v>
      </c>
      <c r="BH235" t="s">
        <v>20</v>
      </c>
      <c r="BI235" s="11">
        <f t="shared" si="261"/>
        <v>106.03174603174602</v>
      </c>
      <c r="BJ235">
        <v>64</v>
      </c>
      <c r="BK235">
        <f t="shared" si="262"/>
        <v>224</v>
      </c>
      <c r="BL235" t="s">
        <v>124</v>
      </c>
      <c r="BM235" s="11">
        <f t="shared" si="263"/>
        <v>99.047619047619051</v>
      </c>
      <c r="BN235">
        <v>10</v>
      </c>
      <c r="BO235">
        <f t="shared" si="264"/>
        <v>303</v>
      </c>
      <c r="BP235" t="s">
        <v>404</v>
      </c>
      <c r="BQ235" s="11">
        <f t="shared" si="265"/>
        <v>99.682539682539684</v>
      </c>
      <c r="BR235">
        <v>24</v>
      </c>
      <c r="BS235" s="12">
        <f t="shared" si="266"/>
        <v>258</v>
      </c>
      <c r="BT235" t="s">
        <v>724</v>
      </c>
      <c r="BU235" s="11">
        <f t="shared" si="267"/>
        <v>80</v>
      </c>
      <c r="BV235">
        <v>46</v>
      </c>
      <c r="BW235">
        <f t="shared" si="268"/>
        <v>208</v>
      </c>
      <c r="BX235" t="s">
        <v>406</v>
      </c>
      <c r="BY235" s="11">
        <f t="shared" si="269"/>
        <v>112.38095238095238</v>
      </c>
      <c r="BZ235">
        <v>92</v>
      </c>
      <c r="CA235">
        <f t="shared" si="270"/>
        <v>147</v>
      </c>
      <c r="CB235" t="s">
        <v>19</v>
      </c>
      <c r="CC235" s="11">
        <f t="shared" si="271"/>
        <v>102.85714285714286</v>
      </c>
      <c r="CD235">
        <v>58</v>
      </c>
      <c r="CE235">
        <f t="shared" si="272"/>
        <v>278</v>
      </c>
      <c r="CF235" t="s">
        <v>20</v>
      </c>
      <c r="CG235" s="11">
        <f t="shared" si="273"/>
        <v>101.9047619047619</v>
      </c>
      <c r="CH235">
        <v>45</v>
      </c>
      <c r="CI235">
        <f t="shared" si="274"/>
        <v>221</v>
      </c>
      <c r="CJ235" t="s">
        <v>124</v>
      </c>
      <c r="CK235" s="11">
        <f t="shared" si="275"/>
        <v>103.17460317460318</v>
      </c>
      <c r="CL235">
        <v>10</v>
      </c>
      <c r="CM235">
        <f t="shared" si="276"/>
        <v>302</v>
      </c>
      <c r="CN235" t="s">
        <v>404</v>
      </c>
      <c r="CO235" s="11">
        <f t="shared" si="277"/>
        <v>98.412698412698418</v>
      </c>
      <c r="CP235">
        <v>30</v>
      </c>
      <c r="CQ235">
        <f t="shared" si="278"/>
        <v>195</v>
      </c>
      <c r="CR235" t="s">
        <v>724</v>
      </c>
      <c r="CS235" s="11">
        <f t="shared" si="279"/>
        <v>127.93650793650794</v>
      </c>
      <c r="CT235">
        <v>41</v>
      </c>
      <c r="CU235">
        <f t="shared" si="280"/>
        <v>247</v>
      </c>
      <c r="CV235" t="s">
        <v>406</v>
      </c>
      <c r="CW235" s="11">
        <f t="shared" si="281"/>
        <v>114.60317460317461</v>
      </c>
      <c r="CX235">
        <v>92</v>
      </c>
      <c r="CY235">
        <f t="shared" si="282"/>
        <v>156</v>
      </c>
      <c r="CZ235" t="s">
        <v>19</v>
      </c>
      <c r="DA235" s="11">
        <f t="shared" si="283"/>
        <v>146.34920634920636</v>
      </c>
      <c r="DB235">
        <v>62</v>
      </c>
      <c r="DC235">
        <f t="shared" si="284"/>
        <v>284</v>
      </c>
      <c r="DD235" t="s">
        <v>20</v>
      </c>
      <c r="DE235" s="11">
        <f t="shared" si="285"/>
        <v>104.12698412698413</v>
      </c>
      <c r="DF235">
        <v>43.5</v>
      </c>
      <c r="DG235">
        <f t="shared" si="286"/>
        <v>231</v>
      </c>
      <c r="DH235" t="s">
        <v>124</v>
      </c>
      <c r="DI235" s="11">
        <f t="shared" si="287"/>
        <v>104.76190476190476</v>
      </c>
      <c r="DJ235">
        <v>14</v>
      </c>
      <c r="DK235">
        <f t="shared" si="288"/>
        <v>297</v>
      </c>
      <c r="DL235" t="s">
        <v>1811</v>
      </c>
      <c r="DM235" s="11">
        <f t="shared" si="289"/>
        <v>87.61904761904762</v>
      </c>
      <c r="DN235">
        <v>30</v>
      </c>
      <c r="DO235">
        <f t="shared" si="290"/>
        <v>283</v>
      </c>
      <c r="DP235" t="s">
        <v>1809</v>
      </c>
      <c r="DQ235" s="11">
        <f t="shared" si="291"/>
        <v>101.58730158730158</v>
      </c>
      <c r="DR235">
        <v>24</v>
      </c>
      <c r="DS235">
        <f t="shared" si="292"/>
        <v>293</v>
      </c>
      <c r="DT235" t="s">
        <v>1812</v>
      </c>
      <c r="DU235" s="11">
        <f t="shared" si="293"/>
        <v>80</v>
      </c>
      <c r="DV235">
        <v>66</v>
      </c>
      <c r="DW235">
        <f t="shared" si="294"/>
        <v>302</v>
      </c>
      <c r="DX235" t="s">
        <v>19</v>
      </c>
      <c r="DY235" s="11">
        <f t="shared" si="295"/>
        <v>48.571428571428577</v>
      </c>
      <c r="DZ235">
        <v>37</v>
      </c>
      <c r="EA235">
        <f t="shared" si="296"/>
        <v>297</v>
      </c>
      <c r="EB235" t="s">
        <v>20</v>
      </c>
      <c r="EC235" s="11">
        <f t="shared" si="297"/>
        <v>96.825396825396822</v>
      </c>
      <c r="ED235">
        <v>52.5</v>
      </c>
      <c r="EE235">
        <f t="shared" si="298"/>
        <v>246</v>
      </c>
      <c r="EF235" t="s">
        <v>124</v>
      </c>
      <c r="EG235" s="11">
        <f t="shared" si="299"/>
        <v>88.571428571428569</v>
      </c>
      <c r="EH235">
        <v>24</v>
      </c>
      <c r="EI235">
        <f t="shared" si="300"/>
        <v>258</v>
      </c>
      <c r="EJ235" t="s">
        <v>1811</v>
      </c>
      <c r="EK235" s="11">
        <f t="shared" si="301"/>
        <v>100.63492063492063</v>
      </c>
      <c r="EL235">
        <v>29</v>
      </c>
      <c r="EM235">
        <f t="shared" si="302"/>
        <v>288</v>
      </c>
      <c r="EN235" t="s">
        <v>1809</v>
      </c>
      <c r="EO235" s="11">
        <f t="shared" si="303"/>
        <v>79.365079365079367</v>
      </c>
      <c r="EP235">
        <v>37</v>
      </c>
      <c r="EQ235">
        <f t="shared" si="304"/>
        <v>230</v>
      </c>
      <c r="ER235" t="s">
        <v>1812</v>
      </c>
      <c r="ES235" s="11">
        <f t="shared" si="305"/>
        <v>96.19047619047619</v>
      </c>
      <c r="ET235">
        <v>104</v>
      </c>
      <c r="EU235">
        <f t="shared" si="306"/>
        <v>140</v>
      </c>
      <c r="EV235">
        <v>70</v>
      </c>
      <c r="EW235">
        <f t="shared" si="307"/>
        <v>287</v>
      </c>
      <c r="EX235">
        <v>85</v>
      </c>
      <c r="EY235">
        <f t="shared" si="308"/>
        <v>210</v>
      </c>
      <c r="EZ235">
        <v>32</v>
      </c>
      <c r="FA235">
        <f t="shared" si="309"/>
        <v>260</v>
      </c>
      <c r="FB235">
        <v>25</v>
      </c>
      <c r="FC235">
        <f t="shared" si="310"/>
        <v>223</v>
      </c>
      <c r="FD235">
        <v>33</v>
      </c>
      <c r="FE235">
        <f t="shared" si="311"/>
        <v>218</v>
      </c>
    </row>
    <row r="236" spans="1:161" x14ac:dyDescent="0.2">
      <c r="A236" t="s">
        <v>736</v>
      </c>
      <c r="B236" t="s">
        <v>737</v>
      </c>
      <c r="C236" t="s">
        <v>722</v>
      </c>
      <c r="D236" t="s">
        <v>17</v>
      </c>
      <c r="E236" t="s">
        <v>738</v>
      </c>
      <c r="F236">
        <v>108</v>
      </c>
      <c r="G236">
        <f t="shared" si="234"/>
        <v>88</v>
      </c>
      <c r="H236" t="s">
        <v>19</v>
      </c>
      <c r="I236" s="11">
        <f t="shared" si="235"/>
        <v>155.23809523809524</v>
      </c>
      <c r="J236">
        <v>106</v>
      </c>
      <c r="K236">
        <f t="shared" si="236"/>
        <v>40</v>
      </c>
      <c r="L236" t="s">
        <v>20</v>
      </c>
      <c r="M236" s="11">
        <f t="shared" si="237"/>
        <v>133.33333333333331</v>
      </c>
      <c r="N236">
        <v>77</v>
      </c>
      <c r="O236" s="12">
        <f t="shared" si="238"/>
        <v>183</v>
      </c>
      <c r="P236" t="s">
        <v>124</v>
      </c>
      <c r="Q236" s="11">
        <f t="shared" si="239"/>
        <v>107.61904761904762</v>
      </c>
      <c r="R236">
        <v>54</v>
      </c>
      <c r="S236">
        <f t="shared" si="240"/>
        <v>125</v>
      </c>
      <c r="T236" t="s">
        <v>404</v>
      </c>
      <c r="U236" s="11">
        <f t="shared" si="241"/>
        <v>96.507936507936506</v>
      </c>
      <c r="V236">
        <v>49</v>
      </c>
      <c r="W236">
        <f t="shared" si="242"/>
        <v>177</v>
      </c>
      <c r="X236" t="s">
        <v>724</v>
      </c>
      <c r="Y236" s="11">
        <f t="shared" si="243"/>
        <v>86.349206349206355</v>
      </c>
      <c r="Z236">
        <v>69.5</v>
      </c>
      <c r="AA236">
        <f t="shared" si="244"/>
        <v>103</v>
      </c>
      <c r="AB236" t="s">
        <v>406</v>
      </c>
      <c r="AC236" s="11">
        <f t="shared" si="245"/>
        <v>109.84126984126985</v>
      </c>
      <c r="AD236">
        <v>90.5</v>
      </c>
      <c r="AE236">
        <f t="shared" si="246"/>
        <v>262</v>
      </c>
      <c r="AF236" t="s">
        <v>19</v>
      </c>
      <c r="AG236" s="11">
        <f t="shared" si="247"/>
        <v>104.44444444444444</v>
      </c>
      <c r="AH236">
        <v>87</v>
      </c>
      <c r="AI236">
        <f t="shared" si="248"/>
        <v>145</v>
      </c>
      <c r="AJ236" t="s">
        <v>20</v>
      </c>
      <c r="AK236" s="11">
        <f t="shared" si="249"/>
        <v>72.063492063492063</v>
      </c>
      <c r="AL236">
        <v>56.5</v>
      </c>
      <c r="AM236">
        <f t="shared" si="250"/>
        <v>207</v>
      </c>
      <c r="AN236" t="s">
        <v>124</v>
      </c>
      <c r="AO236" s="11">
        <f t="shared" si="251"/>
        <v>90.476190476190482</v>
      </c>
      <c r="AP236">
        <v>38.5</v>
      </c>
      <c r="AQ236">
        <f t="shared" si="252"/>
        <v>114</v>
      </c>
      <c r="AR236" t="s">
        <v>404</v>
      </c>
      <c r="AS236" s="11">
        <f t="shared" si="253"/>
        <v>74.920634920634924</v>
      </c>
      <c r="AT236">
        <v>29</v>
      </c>
      <c r="AU236">
        <f t="shared" si="254"/>
        <v>256</v>
      </c>
      <c r="AV236" t="s">
        <v>724</v>
      </c>
      <c r="AW236" s="11">
        <f t="shared" si="255"/>
        <v>110.15873015873015</v>
      </c>
      <c r="AX236">
        <v>49</v>
      </c>
      <c r="AY236">
        <f t="shared" si="256"/>
        <v>134</v>
      </c>
      <c r="AZ236" t="s">
        <v>406</v>
      </c>
      <c r="BA236" s="11">
        <f t="shared" si="257"/>
        <v>99.682539682539684</v>
      </c>
      <c r="BB236">
        <v>78</v>
      </c>
      <c r="BC236">
        <f t="shared" si="258"/>
        <v>276</v>
      </c>
      <c r="BD236" t="s">
        <v>19</v>
      </c>
      <c r="BE236" s="11">
        <f t="shared" si="259"/>
        <v>17.142857142857139</v>
      </c>
      <c r="BF236">
        <v>109</v>
      </c>
      <c r="BG236">
        <f t="shared" si="260"/>
        <v>57</v>
      </c>
      <c r="BH236" t="s">
        <v>20</v>
      </c>
      <c r="BI236" s="11">
        <f t="shared" si="261"/>
        <v>101.26984126984127</v>
      </c>
      <c r="BJ236">
        <v>72</v>
      </c>
      <c r="BK236">
        <f t="shared" si="262"/>
        <v>177</v>
      </c>
      <c r="BL236" t="s">
        <v>124</v>
      </c>
      <c r="BM236" s="11">
        <f t="shared" si="263"/>
        <v>117.46031746031746</v>
      </c>
      <c r="BN236">
        <v>48</v>
      </c>
      <c r="BO236">
        <f t="shared" si="264"/>
        <v>35</v>
      </c>
      <c r="BP236" t="s">
        <v>404</v>
      </c>
      <c r="BQ236" s="11">
        <f t="shared" si="265"/>
        <v>119.04761904761905</v>
      </c>
      <c r="BR236">
        <v>19</v>
      </c>
      <c r="BS236" s="12">
        <f t="shared" si="266"/>
        <v>288</v>
      </c>
      <c r="BT236" t="s">
        <v>724</v>
      </c>
      <c r="BU236" s="11">
        <f t="shared" si="267"/>
        <v>63.17460317460317</v>
      </c>
      <c r="BV236">
        <v>58</v>
      </c>
      <c r="BW236">
        <f t="shared" si="268"/>
        <v>133</v>
      </c>
      <c r="BX236" t="s">
        <v>406</v>
      </c>
      <c r="BY236" s="11">
        <f t="shared" si="269"/>
        <v>121.9047619047619</v>
      </c>
      <c r="BZ236">
        <v>111</v>
      </c>
      <c r="CA236">
        <f t="shared" si="270"/>
        <v>15</v>
      </c>
      <c r="CB236" t="s">
        <v>19</v>
      </c>
      <c r="CC236" s="11">
        <f t="shared" si="271"/>
        <v>100.31746031746032</v>
      </c>
      <c r="CD236">
        <v>103</v>
      </c>
      <c r="CE236">
        <f t="shared" si="272"/>
        <v>61</v>
      </c>
      <c r="CF236" t="s">
        <v>20</v>
      </c>
      <c r="CG236" s="11">
        <f t="shared" si="273"/>
        <v>101.26984126984127</v>
      </c>
      <c r="CH236">
        <v>43.5</v>
      </c>
      <c r="CI236">
        <f t="shared" si="274"/>
        <v>232</v>
      </c>
      <c r="CJ236" t="s">
        <v>124</v>
      </c>
      <c r="CK236" s="11">
        <f t="shared" si="275"/>
        <v>110.15873015873015</v>
      </c>
      <c r="CL236">
        <v>33</v>
      </c>
      <c r="CM236">
        <f t="shared" si="276"/>
        <v>95</v>
      </c>
      <c r="CN236" t="s">
        <v>404</v>
      </c>
      <c r="CO236" s="11">
        <f t="shared" si="277"/>
        <v>81.269841269841265</v>
      </c>
      <c r="CP236">
        <v>32</v>
      </c>
      <c r="CQ236">
        <f t="shared" si="278"/>
        <v>172</v>
      </c>
      <c r="CR236" t="s">
        <v>724</v>
      </c>
      <c r="CS236" s="11">
        <f t="shared" si="279"/>
        <v>133.96825396825398</v>
      </c>
      <c r="CT236">
        <v>47</v>
      </c>
      <c r="CU236">
        <f t="shared" si="280"/>
        <v>202</v>
      </c>
      <c r="CV236" t="s">
        <v>406</v>
      </c>
      <c r="CW236" s="11">
        <f t="shared" si="281"/>
        <v>123.80952380952381</v>
      </c>
      <c r="CX236">
        <v>106</v>
      </c>
      <c r="CY236">
        <f t="shared" si="282"/>
        <v>16</v>
      </c>
      <c r="CZ236" t="s">
        <v>19</v>
      </c>
      <c r="DA236" s="11">
        <f t="shared" si="283"/>
        <v>135.55555555555554</v>
      </c>
      <c r="DB236">
        <v>111</v>
      </c>
      <c r="DC236">
        <f t="shared" si="284"/>
        <v>65</v>
      </c>
      <c r="DD236" t="s">
        <v>20</v>
      </c>
      <c r="DE236" s="11">
        <f t="shared" si="285"/>
        <v>82.857142857142861</v>
      </c>
      <c r="DF236">
        <v>37</v>
      </c>
      <c r="DG236">
        <f t="shared" si="286"/>
        <v>264</v>
      </c>
      <c r="DH236" t="s">
        <v>124</v>
      </c>
      <c r="DI236" s="11">
        <f t="shared" si="287"/>
        <v>63.17460317460317</v>
      </c>
      <c r="DJ236">
        <v>62</v>
      </c>
      <c r="DK236">
        <f t="shared" si="288"/>
        <v>36</v>
      </c>
      <c r="DL236" t="s">
        <v>1811</v>
      </c>
      <c r="DM236" s="11">
        <f t="shared" si="289"/>
        <v>140.95238095238096</v>
      </c>
      <c r="DN236">
        <v>31</v>
      </c>
      <c r="DO236">
        <f t="shared" si="290"/>
        <v>279</v>
      </c>
      <c r="DP236" t="s">
        <v>1809</v>
      </c>
      <c r="DQ236" s="11">
        <f t="shared" si="291"/>
        <v>52.380952380952387</v>
      </c>
      <c r="DR236">
        <v>28</v>
      </c>
      <c r="DS236">
        <f t="shared" si="292"/>
        <v>277</v>
      </c>
      <c r="DT236" t="s">
        <v>1812</v>
      </c>
      <c r="DU236" s="11">
        <f t="shared" si="293"/>
        <v>57.777777777777779</v>
      </c>
      <c r="DV236">
        <v>85.5</v>
      </c>
      <c r="DW236">
        <f t="shared" si="294"/>
        <v>128</v>
      </c>
      <c r="DX236" t="s">
        <v>19</v>
      </c>
      <c r="DY236" s="11">
        <f t="shared" si="295"/>
        <v>126.98412698412699</v>
      </c>
      <c r="DZ236">
        <v>104</v>
      </c>
      <c r="EA236">
        <f t="shared" si="296"/>
        <v>11</v>
      </c>
      <c r="EB236" t="s">
        <v>20</v>
      </c>
      <c r="EC236" s="11">
        <f t="shared" si="297"/>
        <v>179.6825396825397</v>
      </c>
      <c r="ED236">
        <v>68.5</v>
      </c>
      <c r="EE236">
        <f t="shared" si="298"/>
        <v>148</v>
      </c>
      <c r="EF236" t="s">
        <v>124</v>
      </c>
      <c r="EG236" s="11">
        <f t="shared" si="299"/>
        <v>120.95238095238095</v>
      </c>
      <c r="EH236">
        <v>37</v>
      </c>
      <c r="EI236">
        <f t="shared" si="300"/>
        <v>165</v>
      </c>
      <c r="EJ236" t="s">
        <v>1811</v>
      </c>
      <c r="EK236" s="11">
        <f t="shared" si="301"/>
        <v>85.079365079365076</v>
      </c>
      <c r="EL236">
        <v>51</v>
      </c>
      <c r="EM236">
        <f t="shared" si="302"/>
        <v>129</v>
      </c>
      <c r="EN236" t="s">
        <v>1809</v>
      </c>
      <c r="EO236" s="11">
        <f t="shared" si="303"/>
        <v>129.84126984126985</v>
      </c>
      <c r="EP236">
        <v>48.5</v>
      </c>
      <c r="EQ236">
        <f t="shared" si="304"/>
        <v>144</v>
      </c>
      <c r="ER236" t="s">
        <v>1812</v>
      </c>
      <c r="ES236" s="11">
        <f t="shared" si="305"/>
        <v>138.0952380952381</v>
      </c>
      <c r="ET236">
        <v>98</v>
      </c>
      <c r="EU236">
        <f t="shared" si="306"/>
        <v>213</v>
      </c>
      <c r="EV236">
        <v>76</v>
      </c>
      <c r="EW236">
        <f t="shared" si="307"/>
        <v>262</v>
      </c>
      <c r="EX236">
        <v>84</v>
      </c>
      <c r="EY236">
        <f t="shared" si="308"/>
        <v>214</v>
      </c>
      <c r="EZ236">
        <v>43</v>
      </c>
      <c r="FA236">
        <f t="shared" si="309"/>
        <v>118</v>
      </c>
      <c r="FB236">
        <v>25</v>
      </c>
      <c r="FC236">
        <f t="shared" si="310"/>
        <v>223</v>
      </c>
      <c r="FD236">
        <v>30</v>
      </c>
      <c r="FE236">
        <f t="shared" si="311"/>
        <v>264</v>
      </c>
    </row>
    <row r="237" spans="1:161" x14ac:dyDescent="0.2">
      <c r="A237" t="s">
        <v>739</v>
      </c>
      <c r="B237" t="s">
        <v>740</v>
      </c>
      <c r="C237" t="s">
        <v>722</v>
      </c>
      <c r="D237" t="s">
        <v>17</v>
      </c>
      <c r="E237" t="s">
        <v>741</v>
      </c>
      <c r="F237">
        <v>107</v>
      </c>
      <c r="G237">
        <f t="shared" si="234"/>
        <v>107</v>
      </c>
      <c r="H237" t="s">
        <v>19</v>
      </c>
      <c r="I237" s="11">
        <f t="shared" si="235"/>
        <v>113.96825396825398</v>
      </c>
      <c r="J237">
        <v>73</v>
      </c>
      <c r="K237">
        <f t="shared" si="236"/>
        <v>230</v>
      </c>
      <c r="L237" t="s">
        <v>20</v>
      </c>
      <c r="M237" s="11">
        <f t="shared" si="237"/>
        <v>115.87301587301587</v>
      </c>
      <c r="N237">
        <v>61</v>
      </c>
      <c r="O237" s="12">
        <f t="shared" si="238"/>
        <v>250</v>
      </c>
      <c r="P237" t="s">
        <v>124</v>
      </c>
      <c r="Q237" s="11">
        <f t="shared" si="239"/>
        <v>98.095238095238102</v>
      </c>
      <c r="R237">
        <v>35.5</v>
      </c>
      <c r="S237">
        <f t="shared" si="240"/>
        <v>267</v>
      </c>
      <c r="T237" t="s">
        <v>404</v>
      </c>
      <c r="U237" s="11">
        <f t="shared" si="241"/>
        <v>98.412698412698418</v>
      </c>
      <c r="V237">
        <v>45</v>
      </c>
      <c r="W237">
        <f t="shared" si="242"/>
        <v>206</v>
      </c>
      <c r="X237" t="s">
        <v>724</v>
      </c>
      <c r="Y237" s="11">
        <f t="shared" si="243"/>
        <v>122.53968253968254</v>
      </c>
      <c r="Z237">
        <v>66</v>
      </c>
      <c r="AA237">
        <f t="shared" si="244"/>
        <v>144</v>
      </c>
      <c r="AB237" t="s">
        <v>406</v>
      </c>
      <c r="AC237" s="11">
        <f t="shared" si="245"/>
        <v>142.22222222222223</v>
      </c>
      <c r="AD237">
        <v>99.5</v>
      </c>
      <c r="AE237">
        <f t="shared" si="246"/>
        <v>151</v>
      </c>
      <c r="AF237" t="s">
        <v>19</v>
      </c>
      <c r="AG237" s="11">
        <f t="shared" si="247"/>
        <v>83.80952380952381</v>
      </c>
      <c r="AH237">
        <v>52</v>
      </c>
      <c r="AI237">
        <f t="shared" si="248"/>
        <v>280</v>
      </c>
      <c r="AJ237" t="s">
        <v>20</v>
      </c>
      <c r="AK237" s="11">
        <f t="shared" si="249"/>
        <v>104.76190476190476</v>
      </c>
      <c r="AL237">
        <v>49</v>
      </c>
      <c r="AM237">
        <f t="shared" si="250"/>
        <v>244</v>
      </c>
      <c r="AN237" t="s">
        <v>124</v>
      </c>
      <c r="AO237" s="11">
        <f t="shared" si="251"/>
        <v>92.38095238095238</v>
      </c>
      <c r="AP237">
        <v>20</v>
      </c>
      <c r="AQ237">
        <f t="shared" si="252"/>
        <v>262</v>
      </c>
      <c r="AR237" t="s">
        <v>404</v>
      </c>
      <c r="AS237" s="11">
        <f t="shared" si="253"/>
        <v>87.936507936507937</v>
      </c>
      <c r="AT237">
        <v>25</v>
      </c>
      <c r="AU237">
        <f t="shared" si="254"/>
        <v>268</v>
      </c>
      <c r="AV237" t="s">
        <v>724</v>
      </c>
      <c r="AW237" s="11">
        <f t="shared" si="255"/>
        <v>109.2063492063492</v>
      </c>
      <c r="AX237">
        <v>25</v>
      </c>
      <c r="AY237">
        <f t="shared" si="256"/>
        <v>277</v>
      </c>
      <c r="AZ237" t="s">
        <v>406</v>
      </c>
      <c r="BA237" s="11">
        <f t="shared" si="257"/>
        <v>91.746031746031747</v>
      </c>
      <c r="BB237">
        <v>92</v>
      </c>
      <c r="BC237">
        <f t="shared" si="258"/>
        <v>100</v>
      </c>
      <c r="BD237" t="s">
        <v>19</v>
      </c>
      <c r="BE237" s="11">
        <f t="shared" si="259"/>
        <v>80.952380952380949</v>
      </c>
      <c r="BF237">
        <v>54</v>
      </c>
      <c r="BG237">
        <f t="shared" si="260"/>
        <v>295</v>
      </c>
      <c r="BH237" t="s">
        <v>20</v>
      </c>
      <c r="BI237" s="11">
        <f t="shared" si="261"/>
        <v>101.58730158730158</v>
      </c>
      <c r="BJ237">
        <v>65</v>
      </c>
      <c r="BK237">
        <f t="shared" si="262"/>
        <v>220</v>
      </c>
      <c r="BL237" t="s">
        <v>124</v>
      </c>
      <c r="BM237" s="11">
        <f t="shared" si="263"/>
        <v>88.253968253968253</v>
      </c>
      <c r="BN237">
        <v>23</v>
      </c>
      <c r="BO237">
        <f t="shared" si="264"/>
        <v>224</v>
      </c>
      <c r="BP237" t="s">
        <v>404</v>
      </c>
      <c r="BQ237" s="11">
        <f t="shared" si="265"/>
        <v>84.444444444444443</v>
      </c>
      <c r="BR237">
        <v>16</v>
      </c>
      <c r="BS237" s="12">
        <f t="shared" si="266"/>
        <v>297</v>
      </c>
      <c r="BT237" t="s">
        <v>724</v>
      </c>
      <c r="BU237" s="11">
        <f t="shared" si="267"/>
        <v>67.61904761904762</v>
      </c>
      <c r="BV237">
        <v>40</v>
      </c>
      <c r="BW237">
        <f t="shared" si="268"/>
        <v>251</v>
      </c>
      <c r="BX237" t="s">
        <v>406</v>
      </c>
      <c r="BY237" s="11">
        <f t="shared" si="269"/>
        <v>59.682539682539684</v>
      </c>
      <c r="BZ237">
        <v>105</v>
      </c>
      <c r="CA237">
        <f t="shared" si="270"/>
        <v>40</v>
      </c>
      <c r="CB237" t="s">
        <v>19</v>
      </c>
      <c r="CC237" s="11">
        <f t="shared" si="271"/>
        <v>147.30158730158729</v>
      </c>
      <c r="CD237">
        <v>46</v>
      </c>
      <c r="CE237">
        <f t="shared" si="272"/>
        <v>300</v>
      </c>
      <c r="CF237" t="s">
        <v>20</v>
      </c>
      <c r="CG237" s="11">
        <f t="shared" si="273"/>
        <v>98.412698412698418</v>
      </c>
      <c r="CH237">
        <v>50.5</v>
      </c>
      <c r="CI237">
        <f t="shared" si="274"/>
        <v>183</v>
      </c>
      <c r="CJ237" t="s">
        <v>124</v>
      </c>
      <c r="CK237" s="11">
        <f t="shared" si="275"/>
        <v>133.65079365079364</v>
      </c>
      <c r="CL237">
        <v>23</v>
      </c>
      <c r="CM237">
        <f t="shared" si="276"/>
        <v>175</v>
      </c>
      <c r="CN237" t="s">
        <v>404</v>
      </c>
      <c r="CO237" s="11">
        <f t="shared" si="277"/>
        <v>129.84126984126985</v>
      </c>
      <c r="CP237">
        <v>30</v>
      </c>
      <c r="CQ237">
        <f t="shared" si="278"/>
        <v>195</v>
      </c>
      <c r="CR237" t="s">
        <v>724</v>
      </c>
      <c r="CS237" s="11">
        <f t="shared" si="279"/>
        <v>132.38095238095238</v>
      </c>
      <c r="CT237">
        <v>56</v>
      </c>
      <c r="CU237">
        <f t="shared" si="280"/>
        <v>124</v>
      </c>
      <c r="CV237" t="s">
        <v>406</v>
      </c>
      <c r="CW237" s="11">
        <f t="shared" si="281"/>
        <v>91.746031746031747</v>
      </c>
      <c r="CX237">
        <v>89</v>
      </c>
      <c r="CY237">
        <f t="shared" si="282"/>
        <v>189</v>
      </c>
      <c r="CZ237" t="s">
        <v>19</v>
      </c>
      <c r="DA237" s="11">
        <f t="shared" si="283"/>
        <v>114.92063492063492</v>
      </c>
      <c r="DB237">
        <v>58</v>
      </c>
      <c r="DC237">
        <f t="shared" si="284"/>
        <v>295</v>
      </c>
      <c r="DD237" t="s">
        <v>20</v>
      </c>
      <c r="DE237" s="11">
        <f t="shared" si="285"/>
        <v>83.492063492063494</v>
      </c>
      <c r="DF237">
        <v>32</v>
      </c>
      <c r="DG237">
        <f t="shared" si="286"/>
        <v>289</v>
      </c>
      <c r="DH237" t="s">
        <v>124</v>
      </c>
      <c r="DI237" s="11">
        <f t="shared" si="287"/>
        <v>66.666666666666671</v>
      </c>
      <c r="DJ237">
        <v>23</v>
      </c>
      <c r="DK237">
        <f t="shared" si="288"/>
        <v>269</v>
      </c>
      <c r="DL237" t="s">
        <v>1811</v>
      </c>
      <c r="DM237" s="11">
        <f t="shared" si="289"/>
        <v>93.015873015873012</v>
      </c>
      <c r="DN237">
        <v>28</v>
      </c>
      <c r="DO237">
        <f t="shared" si="290"/>
        <v>297</v>
      </c>
      <c r="DP237" t="s">
        <v>1809</v>
      </c>
      <c r="DQ237" s="11">
        <f t="shared" si="291"/>
        <v>100.31746031746032</v>
      </c>
      <c r="DR237">
        <v>51</v>
      </c>
      <c r="DS237">
        <f t="shared" si="292"/>
        <v>98</v>
      </c>
      <c r="DT237" t="s">
        <v>1812</v>
      </c>
      <c r="DU237" s="11">
        <f t="shared" si="293"/>
        <v>120</v>
      </c>
      <c r="DV237">
        <v>77.5</v>
      </c>
      <c r="DW237">
        <f t="shared" si="294"/>
        <v>236</v>
      </c>
      <c r="DX237" t="s">
        <v>402</v>
      </c>
      <c r="DY237" s="11">
        <f t="shared" si="295"/>
        <v>110.7936507936508</v>
      </c>
      <c r="DZ237">
        <v>60</v>
      </c>
      <c r="EA237">
        <f t="shared" si="296"/>
        <v>243</v>
      </c>
      <c r="EB237" t="s">
        <v>1805</v>
      </c>
      <c r="EC237" s="11">
        <f t="shared" si="297"/>
        <v>112.6984126984127</v>
      </c>
      <c r="ED237">
        <v>62.5</v>
      </c>
      <c r="EE237">
        <f t="shared" si="298"/>
        <v>184</v>
      </c>
      <c r="EF237" t="s">
        <v>982</v>
      </c>
      <c r="EG237" s="11">
        <f t="shared" si="299"/>
        <v>126.66666666666667</v>
      </c>
      <c r="EH237">
        <v>25.5</v>
      </c>
      <c r="EI237">
        <f t="shared" si="300"/>
        <v>247</v>
      </c>
      <c r="EJ237" t="s">
        <v>1827</v>
      </c>
      <c r="EK237" s="11">
        <f t="shared" si="301"/>
        <v>109.2063492063492</v>
      </c>
      <c r="EL237">
        <v>27</v>
      </c>
      <c r="EM237">
        <f t="shared" si="302"/>
        <v>298</v>
      </c>
      <c r="EN237" t="s">
        <v>1807</v>
      </c>
      <c r="EO237" s="11">
        <f t="shared" si="303"/>
        <v>94.285714285714292</v>
      </c>
      <c r="EP237">
        <v>44.5</v>
      </c>
      <c r="EQ237">
        <f t="shared" si="304"/>
        <v>161</v>
      </c>
      <c r="ER237" t="s">
        <v>1802</v>
      </c>
      <c r="ES237" s="11">
        <f t="shared" si="305"/>
        <v>128.25396825396825</v>
      </c>
      <c r="ET237">
        <v>93</v>
      </c>
      <c r="EU237">
        <f t="shared" si="306"/>
        <v>270</v>
      </c>
      <c r="EV237">
        <v>71</v>
      </c>
      <c r="EW237">
        <f t="shared" si="307"/>
        <v>283</v>
      </c>
      <c r="EX237">
        <v>63</v>
      </c>
      <c r="EY237">
        <f t="shared" si="308"/>
        <v>268</v>
      </c>
      <c r="EZ237">
        <v>31</v>
      </c>
      <c r="FA237">
        <f t="shared" si="309"/>
        <v>276</v>
      </c>
      <c r="FB237">
        <v>19</v>
      </c>
      <c r="FC237">
        <f t="shared" si="310"/>
        <v>280</v>
      </c>
      <c r="FD237">
        <v>31</v>
      </c>
      <c r="FE237">
        <f t="shared" si="311"/>
        <v>250</v>
      </c>
    </row>
    <row r="238" spans="1:161" x14ac:dyDescent="0.2">
      <c r="A238" t="s">
        <v>742</v>
      </c>
      <c r="B238" t="s">
        <v>743</v>
      </c>
      <c r="C238" t="s">
        <v>722</v>
      </c>
      <c r="D238" t="s">
        <v>17</v>
      </c>
      <c r="E238" t="s">
        <v>744</v>
      </c>
      <c r="F238">
        <v>104</v>
      </c>
      <c r="G238">
        <f t="shared" si="234"/>
        <v>149</v>
      </c>
      <c r="H238" t="s">
        <v>19</v>
      </c>
      <c r="I238" s="11">
        <f t="shared" si="235"/>
        <v>103.17460317460318</v>
      </c>
      <c r="J238">
        <v>64</v>
      </c>
      <c r="K238">
        <f t="shared" si="236"/>
        <v>263</v>
      </c>
      <c r="L238" t="s">
        <v>20</v>
      </c>
      <c r="M238" s="11">
        <f t="shared" si="237"/>
        <v>102.85714285714286</v>
      </c>
      <c r="N238">
        <v>86</v>
      </c>
      <c r="O238" s="12">
        <f t="shared" si="238"/>
        <v>147</v>
      </c>
      <c r="P238" t="s">
        <v>124</v>
      </c>
      <c r="Q238" s="11">
        <f t="shared" si="239"/>
        <v>93.015873015873012</v>
      </c>
      <c r="R238">
        <v>43</v>
      </c>
      <c r="S238">
        <f t="shared" si="240"/>
        <v>208</v>
      </c>
      <c r="T238" t="s">
        <v>404</v>
      </c>
      <c r="U238" s="11">
        <f t="shared" si="241"/>
        <v>93.650793650793645</v>
      </c>
      <c r="V238">
        <v>39</v>
      </c>
      <c r="W238">
        <f t="shared" si="242"/>
        <v>263</v>
      </c>
      <c r="X238" t="s">
        <v>724</v>
      </c>
      <c r="Y238" s="11">
        <f t="shared" si="243"/>
        <v>89.523809523809518</v>
      </c>
      <c r="Z238">
        <v>52</v>
      </c>
      <c r="AA238">
        <f t="shared" si="244"/>
        <v>262</v>
      </c>
      <c r="AB238" t="s">
        <v>406</v>
      </c>
      <c r="AC238" s="11">
        <f t="shared" si="245"/>
        <v>89.841269841269849</v>
      </c>
      <c r="AD238">
        <v>99</v>
      </c>
      <c r="AE238">
        <f t="shared" si="246"/>
        <v>159</v>
      </c>
      <c r="AF238" t="s">
        <v>19</v>
      </c>
      <c r="AG238" s="11">
        <f t="shared" si="247"/>
        <v>85.079365079365076</v>
      </c>
      <c r="AH238">
        <v>58</v>
      </c>
      <c r="AI238">
        <f t="shared" si="248"/>
        <v>272</v>
      </c>
      <c r="AJ238" t="s">
        <v>20</v>
      </c>
      <c r="AK238" s="11">
        <f t="shared" si="249"/>
        <v>106.34920634920636</v>
      </c>
      <c r="AL238">
        <v>77</v>
      </c>
      <c r="AM238">
        <f t="shared" si="250"/>
        <v>125</v>
      </c>
      <c r="AN238" t="s">
        <v>124</v>
      </c>
      <c r="AO238" s="11">
        <f t="shared" si="251"/>
        <v>118.41269841269842</v>
      </c>
      <c r="AP238">
        <v>30</v>
      </c>
      <c r="AQ238">
        <f t="shared" si="252"/>
        <v>188</v>
      </c>
      <c r="AR238" t="s">
        <v>404</v>
      </c>
      <c r="AS238" s="11">
        <f t="shared" si="253"/>
        <v>103.80952380952381</v>
      </c>
      <c r="AT238">
        <v>45</v>
      </c>
      <c r="AU238">
        <f t="shared" si="254"/>
        <v>148</v>
      </c>
      <c r="AV238" t="s">
        <v>724</v>
      </c>
      <c r="AW238" s="11">
        <f t="shared" si="255"/>
        <v>134.92063492063491</v>
      </c>
      <c r="AX238">
        <v>36</v>
      </c>
      <c r="AY238">
        <f t="shared" si="256"/>
        <v>230</v>
      </c>
      <c r="AZ238" t="s">
        <v>406</v>
      </c>
      <c r="BA238" s="11">
        <f t="shared" si="257"/>
        <v>111.11111111111111</v>
      </c>
      <c r="BB238">
        <v>91</v>
      </c>
      <c r="BC238">
        <f t="shared" si="258"/>
        <v>112</v>
      </c>
      <c r="BD238" t="s">
        <v>19</v>
      </c>
      <c r="BE238" s="11">
        <f t="shared" si="259"/>
        <v>86.666666666666671</v>
      </c>
      <c r="BF238">
        <v>55</v>
      </c>
      <c r="BG238">
        <f t="shared" si="260"/>
        <v>292</v>
      </c>
      <c r="BH238" t="s">
        <v>20</v>
      </c>
      <c r="BI238" s="11">
        <f t="shared" si="261"/>
        <v>69.206349206349202</v>
      </c>
      <c r="BJ238">
        <v>71</v>
      </c>
      <c r="BK238">
        <f t="shared" si="262"/>
        <v>183</v>
      </c>
      <c r="BL238" t="s">
        <v>124</v>
      </c>
      <c r="BM238" s="11">
        <f t="shared" si="263"/>
        <v>87.301587301587304</v>
      </c>
      <c r="BN238">
        <v>26</v>
      </c>
      <c r="BO238">
        <f t="shared" si="264"/>
        <v>200</v>
      </c>
      <c r="BP238" t="s">
        <v>404</v>
      </c>
      <c r="BQ238" s="11">
        <f t="shared" si="265"/>
        <v>111.42857142857143</v>
      </c>
      <c r="BR238">
        <v>24</v>
      </c>
      <c r="BS238" s="12">
        <f t="shared" si="266"/>
        <v>258</v>
      </c>
      <c r="BT238" t="s">
        <v>724</v>
      </c>
      <c r="BU238" s="11">
        <f t="shared" si="267"/>
        <v>64.761904761904759</v>
      </c>
      <c r="BV238">
        <v>38</v>
      </c>
      <c r="BW238">
        <f t="shared" si="268"/>
        <v>265</v>
      </c>
      <c r="BX238" t="s">
        <v>406</v>
      </c>
      <c r="BY238" s="11">
        <f t="shared" si="269"/>
        <v>84.761904761904759</v>
      </c>
      <c r="BZ238">
        <v>100</v>
      </c>
      <c r="CA238">
        <f t="shared" si="270"/>
        <v>70</v>
      </c>
      <c r="CB238" t="s">
        <v>19</v>
      </c>
      <c r="CC238" s="11">
        <f t="shared" si="271"/>
        <v>93.015873015873012</v>
      </c>
      <c r="CD238">
        <v>80</v>
      </c>
      <c r="CE238">
        <f t="shared" si="272"/>
        <v>195</v>
      </c>
      <c r="CF238" t="s">
        <v>20</v>
      </c>
      <c r="CG238" s="11">
        <f t="shared" si="273"/>
        <v>130.47619047619048</v>
      </c>
      <c r="CH238">
        <v>56</v>
      </c>
      <c r="CI238">
        <f t="shared" si="274"/>
        <v>143</v>
      </c>
      <c r="CJ238" t="s">
        <v>124</v>
      </c>
      <c r="CK238" s="11">
        <f t="shared" si="275"/>
        <v>103.80952380952381</v>
      </c>
      <c r="CL238">
        <v>18</v>
      </c>
      <c r="CM238">
        <f t="shared" si="276"/>
        <v>236</v>
      </c>
      <c r="CN238" t="s">
        <v>404</v>
      </c>
      <c r="CO238" s="11">
        <f t="shared" si="277"/>
        <v>100.95238095238095</v>
      </c>
      <c r="CP238">
        <v>35</v>
      </c>
      <c r="CQ238">
        <f t="shared" si="278"/>
        <v>147</v>
      </c>
      <c r="CR238" t="s">
        <v>724</v>
      </c>
      <c r="CS238" s="11">
        <f t="shared" si="279"/>
        <v>139.6825396825397</v>
      </c>
      <c r="CT238">
        <v>45</v>
      </c>
      <c r="CU238">
        <f t="shared" si="280"/>
        <v>217</v>
      </c>
      <c r="CV238" t="s">
        <v>406</v>
      </c>
      <c r="CW238" s="11">
        <f t="shared" si="281"/>
        <v>108.57142857142857</v>
      </c>
      <c r="CX238">
        <v>101</v>
      </c>
      <c r="CY238">
        <f t="shared" si="282"/>
        <v>48</v>
      </c>
      <c r="CZ238" t="s">
        <v>19</v>
      </c>
      <c r="DA238" s="11">
        <f t="shared" si="283"/>
        <v>173.33333333333331</v>
      </c>
      <c r="DB238">
        <v>59</v>
      </c>
      <c r="DC238">
        <f t="shared" si="284"/>
        <v>291</v>
      </c>
      <c r="DD238" t="s">
        <v>20</v>
      </c>
      <c r="DE238" s="11">
        <f t="shared" si="285"/>
        <v>63.492063492063494</v>
      </c>
      <c r="DF238">
        <v>60.5</v>
      </c>
      <c r="DG238">
        <f t="shared" si="286"/>
        <v>155</v>
      </c>
      <c r="DH238" t="s">
        <v>124</v>
      </c>
      <c r="DI238" s="11">
        <f t="shared" si="287"/>
        <v>94.603174603174608</v>
      </c>
      <c r="DJ238">
        <v>28</v>
      </c>
      <c r="DK238">
        <f t="shared" si="288"/>
        <v>239</v>
      </c>
      <c r="DL238" t="s">
        <v>1811</v>
      </c>
      <c r="DM238" s="11">
        <f t="shared" si="289"/>
        <v>79.365079365079367</v>
      </c>
      <c r="DN238">
        <v>33</v>
      </c>
      <c r="DO238">
        <f t="shared" si="290"/>
        <v>272</v>
      </c>
      <c r="DP238" t="s">
        <v>1809</v>
      </c>
      <c r="DQ238" s="11">
        <f t="shared" si="291"/>
        <v>93.650793650793645</v>
      </c>
      <c r="DR238">
        <v>32</v>
      </c>
      <c r="DS238">
        <f t="shared" si="292"/>
        <v>244</v>
      </c>
      <c r="DT238" t="s">
        <v>1812</v>
      </c>
      <c r="DU238" s="11">
        <f t="shared" si="293"/>
        <v>75.238095238095241</v>
      </c>
      <c r="DV238">
        <v>71.5</v>
      </c>
      <c r="DW238">
        <f t="shared" si="294"/>
        <v>279</v>
      </c>
      <c r="DX238" t="s">
        <v>1808</v>
      </c>
      <c r="DY238" s="11">
        <f t="shared" si="295"/>
        <v>48.888888888888893</v>
      </c>
      <c r="DZ238">
        <v>70</v>
      </c>
      <c r="EA238">
        <f t="shared" si="296"/>
        <v>176</v>
      </c>
      <c r="EB238" t="s">
        <v>111</v>
      </c>
      <c r="EC238" s="11">
        <f t="shared" si="297"/>
        <v>120.95238095238095</v>
      </c>
      <c r="ED238">
        <v>71</v>
      </c>
      <c r="EE238">
        <f t="shared" si="298"/>
        <v>138</v>
      </c>
      <c r="EF238" t="s">
        <v>1810</v>
      </c>
      <c r="EG238" s="11">
        <f t="shared" si="299"/>
        <v>99.365079365079367</v>
      </c>
      <c r="EH238">
        <v>36</v>
      </c>
      <c r="EI238">
        <f t="shared" si="300"/>
        <v>174</v>
      </c>
      <c r="EJ238" t="s">
        <v>404</v>
      </c>
      <c r="EK238" s="11">
        <f t="shared" si="301"/>
        <v>88.888888888888886</v>
      </c>
      <c r="EL238">
        <v>36</v>
      </c>
      <c r="EM238">
        <f t="shared" si="302"/>
        <v>252</v>
      </c>
      <c r="EN238" t="s">
        <v>405</v>
      </c>
      <c r="EO238" s="11">
        <f t="shared" si="303"/>
        <v>64.444444444444443</v>
      </c>
      <c r="EP238">
        <v>44</v>
      </c>
      <c r="EQ238">
        <f t="shared" si="304"/>
        <v>166</v>
      </c>
      <c r="ER238" t="s">
        <v>1802</v>
      </c>
      <c r="ES238" s="11">
        <f t="shared" si="305"/>
        <v>120</v>
      </c>
      <c r="ET238">
        <v>106</v>
      </c>
      <c r="EU238">
        <f t="shared" si="306"/>
        <v>118</v>
      </c>
      <c r="EV238">
        <v>80</v>
      </c>
      <c r="EW238">
        <f t="shared" si="307"/>
        <v>242</v>
      </c>
      <c r="EX238">
        <v>106</v>
      </c>
      <c r="EY238">
        <f t="shared" si="308"/>
        <v>136</v>
      </c>
      <c r="EZ238">
        <v>41</v>
      </c>
      <c r="FA238">
        <f t="shared" si="309"/>
        <v>139</v>
      </c>
      <c r="FB238">
        <v>29</v>
      </c>
      <c r="FC238">
        <f t="shared" si="310"/>
        <v>140</v>
      </c>
      <c r="FD238">
        <v>32</v>
      </c>
      <c r="FE238">
        <f t="shared" si="311"/>
        <v>229</v>
      </c>
    </row>
    <row r="239" spans="1:161" x14ac:dyDescent="0.2">
      <c r="A239" t="s">
        <v>745</v>
      </c>
      <c r="B239" t="s">
        <v>746</v>
      </c>
      <c r="C239" t="s">
        <v>722</v>
      </c>
      <c r="D239" t="s">
        <v>17</v>
      </c>
      <c r="E239" t="s">
        <v>747</v>
      </c>
      <c r="F239">
        <v>92</v>
      </c>
      <c r="G239">
        <f t="shared" si="234"/>
        <v>286</v>
      </c>
      <c r="H239" t="s">
        <v>19</v>
      </c>
      <c r="I239" s="11">
        <f t="shared" si="235"/>
        <v>59.682539682539684</v>
      </c>
      <c r="J239">
        <v>63</v>
      </c>
      <c r="K239">
        <f t="shared" si="236"/>
        <v>266</v>
      </c>
      <c r="L239" t="s">
        <v>20</v>
      </c>
      <c r="M239" s="11">
        <f t="shared" si="237"/>
        <v>101.9047619047619</v>
      </c>
      <c r="N239">
        <v>42</v>
      </c>
      <c r="O239" s="12">
        <f t="shared" si="238"/>
        <v>285</v>
      </c>
      <c r="P239" t="s">
        <v>124</v>
      </c>
      <c r="Q239" s="11">
        <f t="shared" si="239"/>
        <v>97.460317460317455</v>
      </c>
      <c r="R239">
        <v>46.5</v>
      </c>
      <c r="S239">
        <f t="shared" si="240"/>
        <v>180</v>
      </c>
      <c r="T239" t="s">
        <v>404</v>
      </c>
      <c r="U239" s="11">
        <f t="shared" si="241"/>
        <v>115.87301587301587</v>
      </c>
      <c r="V239">
        <v>29</v>
      </c>
      <c r="W239">
        <f t="shared" si="242"/>
        <v>295</v>
      </c>
      <c r="X239" t="s">
        <v>724</v>
      </c>
      <c r="Y239" s="11">
        <f t="shared" si="243"/>
        <v>54.603174603174601</v>
      </c>
      <c r="Z239">
        <v>59.5</v>
      </c>
      <c r="AA239">
        <f t="shared" si="244"/>
        <v>209</v>
      </c>
      <c r="AB239" t="s">
        <v>406</v>
      </c>
      <c r="AC239" s="11">
        <f t="shared" si="245"/>
        <v>81.904761904761898</v>
      </c>
      <c r="AD239">
        <v>99</v>
      </c>
      <c r="AE239">
        <f t="shared" si="246"/>
        <v>159</v>
      </c>
      <c r="AF239" t="s">
        <v>19</v>
      </c>
      <c r="AG239" s="11">
        <f t="shared" si="247"/>
        <v>129.52380952380952</v>
      </c>
      <c r="AH239">
        <v>58</v>
      </c>
      <c r="AI239">
        <f t="shared" si="248"/>
        <v>272</v>
      </c>
      <c r="AJ239" t="s">
        <v>20</v>
      </c>
      <c r="AK239" s="11">
        <f t="shared" si="249"/>
        <v>67.61904761904762</v>
      </c>
      <c r="AL239">
        <v>39.5</v>
      </c>
      <c r="AM239">
        <f t="shared" si="250"/>
        <v>277</v>
      </c>
      <c r="AN239" t="s">
        <v>124</v>
      </c>
      <c r="AO239" s="11">
        <f t="shared" si="251"/>
        <v>102.22222222222223</v>
      </c>
      <c r="AP239">
        <v>24</v>
      </c>
      <c r="AQ239">
        <f t="shared" si="252"/>
        <v>230</v>
      </c>
      <c r="AR239" t="s">
        <v>404</v>
      </c>
      <c r="AS239" s="11">
        <f t="shared" si="253"/>
        <v>86.666666666666671</v>
      </c>
      <c r="AT239">
        <v>40</v>
      </c>
      <c r="AU239">
        <f t="shared" si="254"/>
        <v>193</v>
      </c>
      <c r="AV239" t="s">
        <v>724</v>
      </c>
      <c r="AW239" s="11">
        <f t="shared" si="255"/>
        <v>116.19047619047619</v>
      </c>
      <c r="AX239">
        <v>47</v>
      </c>
      <c r="AY239">
        <f t="shared" si="256"/>
        <v>152</v>
      </c>
      <c r="AZ239" t="s">
        <v>406</v>
      </c>
      <c r="BA239" s="11">
        <f t="shared" si="257"/>
        <v>138.0952380952381</v>
      </c>
      <c r="BB239">
        <v>81</v>
      </c>
      <c r="BC239">
        <f t="shared" si="258"/>
        <v>252</v>
      </c>
      <c r="BD239" t="s">
        <v>19</v>
      </c>
      <c r="BE239" s="11">
        <f t="shared" si="259"/>
        <v>88.253968253968253</v>
      </c>
      <c r="BF239">
        <v>90</v>
      </c>
      <c r="BG239">
        <f t="shared" si="260"/>
        <v>170</v>
      </c>
      <c r="BH239" t="s">
        <v>20</v>
      </c>
      <c r="BI239" s="11">
        <f t="shared" si="261"/>
        <v>125.39682539682539</v>
      </c>
      <c r="BJ239">
        <v>44</v>
      </c>
      <c r="BK239">
        <f t="shared" si="262"/>
        <v>284</v>
      </c>
      <c r="BL239" t="s">
        <v>124</v>
      </c>
      <c r="BM239" s="11">
        <f t="shared" si="263"/>
        <v>102.85714285714286</v>
      </c>
      <c r="BN239">
        <v>27</v>
      </c>
      <c r="BO239">
        <f t="shared" si="264"/>
        <v>188</v>
      </c>
      <c r="BP239" t="s">
        <v>404</v>
      </c>
      <c r="BQ239" s="11">
        <f t="shared" si="265"/>
        <v>120</v>
      </c>
      <c r="BR239">
        <v>26</v>
      </c>
      <c r="BS239" s="12">
        <f t="shared" si="266"/>
        <v>244</v>
      </c>
      <c r="BT239" t="s">
        <v>724</v>
      </c>
      <c r="BU239" s="11">
        <f t="shared" si="267"/>
        <v>74.603174603174608</v>
      </c>
      <c r="BV239">
        <v>36</v>
      </c>
      <c r="BW239">
        <f t="shared" si="268"/>
        <v>272</v>
      </c>
      <c r="BX239" t="s">
        <v>406</v>
      </c>
      <c r="BY239" s="11">
        <f t="shared" si="269"/>
        <v>106.66666666666667</v>
      </c>
      <c r="BZ239">
        <v>85</v>
      </c>
      <c r="CA239">
        <f t="shared" si="270"/>
        <v>215</v>
      </c>
      <c r="CB239" t="s">
        <v>19</v>
      </c>
      <c r="CC239" s="11">
        <f t="shared" si="271"/>
        <v>114.60317460317461</v>
      </c>
      <c r="CD239">
        <v>68</v>
      </c>
      <c r="CE239">
        <f t="shared" si="272"/>
        <v>250</v>
      </c>
      <c r="CF239" t="s">
        <v>20</v>
      </c>
      <c r="CG239" s="11">
        <f t="shared" si="273"/>
        <v>87.61904761904762</v>
      </c>
      <c r="CH239">
        <v>31.5</v>
      </c>
      <c r="CI239">
        <f t="shared" si="274"/>
        <v>293</v>
      </c>
      <c r="CJ239" t="s">
        <v>124</v>
      </c>
      <c r="CK239" s="11">
        <f t="shared" si="275"/>
        <v>103.49206349206349</v>
      </c>
      <c r="CL239">
        <v>17</v>
      </c>
      <c r="CM239">
        <f t="shared" si="276"/>
        <v>251</v>
      </c>
      <c r="CN239" t="s">
        <v>404</v>
      </c>
      <c r="CO239" s="11">
        <f t="shared" si="277"/>
        <v>118.0952380952381</v>
      </c>
      <c r="CP239">
        <v>33</v>
      </c>
      <c r="CQ239">
        <f t="shared" si="278"/>
        <v>164</v>
      </c>
      <c r="CR239" t="s">
        <v>724</v>
      </c>
      <c r="CS239" s="11">
        <f t="shared" si="279"/>
        <v>142.22222222222223</v>
      </c>
      <c r="CT239">
        <v>32</v>
      </c>
      <c r="CU239">
        <f t="shared" si="280"/>
        <v>293</v>
      </c>
      <c r="CV239" t="s">
        <v>406</v>
      </c>
      <c r="CW239" s="11">
        <f t="shared" si="281"/>
        <v>101.26984126984127</v>
      </c>
      <c r="CX239">
        <v>83</v>
      </c>
      <c r="CY239">
        <f t="shared" si="282"/>
        <v>261</v>
      </c>
      <c r="CZ239" t="s">
        <v>19</v>
      </c>
      <c r="DA239" s="11">
        <f t="shared" si="283"/>
        <v>102.22222222222223</v>
      </c>
      <c r="DB239">
        <v>84</v>
      </c>
      <c r="DC239">
        <f t="shared" si="284"/>
        <v>211</v>
      </c>
      <c r="DD239" t="s">
        <v>20</v>
      </c>
      <c r="DE239" s="11">
        <f t="shared" si="285"/>
        <v>126.03174603174604</v>
      </c>
      <c r="DF239">
        <v>26</v>
      </c>
      <c r="DG239">
        <f t="shared" si="286"/>
        <v>304</v>
      </c>
      <c r="DH239" t="s">
        <v>124</v>
      </c>
      <c r="DI239" s="11">
        <f t="shared" si="287"/>
        <v>90.476190476190482</v>
      </c>
      <c r="DJ239">
        <v>11</v>
      </c>
      <c r="DK239">
        <f t="shared" si="288"/>
        <v>308</v>
      </c>
      <c r="DL239" t="s">
        <v>1811</v>
      </c>
      <c r="DM239" s="11">
        <f t="shared" si="289"/>
        <v>91.746031746031747</v>
      </c>
      <c r="DN239">
        <v>28</v>
      </c>
      <c r="DO239">
        <f t="shared" si="290"/>
        <v>297</v>
      </c>
      <c r="DP239" t="s">
        <v>1809</v>
      </c>
      <c r="DQ239" s="11">
        <f t="shared" si="291"/>
        <v>100.31746031746032</v>
      </c>
      <c r="DR239">
        <v>23</v>
      </c>
      <c r="DS239">
        <f t="shared" si="292"/>
        <v>297</v>
      </c>
      <c r="DT239" t="s">
        <v>1812</v>
      </c>
      <c r="DU239" s="11">
        <f t="shared" si="293"/>
        <v>103.49206349206349</v>
      </c>
      <c r="DV239">
        <v>73.5</v>
      </c>
      <c r="DW239">
        <f t="shared" si="294"/>
        <v>268</v>
      </c>
      <c r="DX239" t="s">
        <v>19</v>
      </c>
      <c r="DY239" s="11">
        <f t="shared" si="295"/>
        <v>80</v>
      </c>
      <c r="DZ239">
        <v>40</v>
      </c>
      <c r="EA239">
        <f t="shared" si="296"/>
        <v>293</v>
      </c>
      <c r="EB239" t="s">
        <v>20</v>
      </c>
      <c r="EC239" s="11">
        <f t="shared" si="297"/>
        <v>69.841269841269849</v>
      </c>
      <c r="ED239">
        <v>43.5</v>
      </c>
      <c r="EE239">
        <f t="shared" si="298"/>
        <v>274</v>
      </c>
      <c r="EF239" t="s">
        <v>124</v>
      </c>
      <c r="EG239" s="11">
        <f t="shared" si="299"/>
        <v>101.26984126984127</v>
      </c>
      <c r="EH239">
        <v>20.5</v>
      </c>
      <c r="EI239">
        <f t="shared" si="300"/>
        <v>282</v>
      </c>
      <c r="EJ239" t="s">
        <v>1811</v>
      </c>
      <c r="EK239" s="11">
        <f t="shared" si="301"/>
        <v>93.015873015873012</v>
      </c>
      <c r="EL239">
        <v>27</v>
      </c>
      <c r="EM239">
        <f t="shared" si="302"/>
        <v>298</v>
      </c>
      <c r="EN239" t="s">
        <v>1809</v>
      </c>
      <c r="EO239" s="11">
        <f t="shared" si="303"/>
        <v>82.539682539682545</v>
      </c>
      <c r="EP239">
        <v>19</v>
      </c>
      <c r="EQ239">
        <f t="shared" si="304"/>
        <v>308</v>
      </c>
      <c r="ER239" t="s">
        <v>1812</v>
      </c>
      <c r="ES239" s="11">
        <f t="shared" si="305"/>
        <v>74.920634920634924</v>
      </c>
      <c r="ET239">
        <v>99</v>
      </c>
      <c r="EU239">
        <f t="shared" si="306"/>
        <v>205</v>
      </c>
      <c r="EV239">
        <v>88</v>
      </c>
      <c r="EW239">
        <f t="shared" si="307"/>
        <v>198</v>
      </c>
      <c r="EX239">
        <v>57</v>
      </c>
      <c r="EY239">
        <f t="shared" si="308"/>
        <v>278</v>
      </c>
      <c r="EZ239">
        <v>32</v>
      </c>
      <c r="FA239">
        <f t="shared" si="309"/>
        <v>260</v>
      </c>
      <c r="FB239">
        <v>23</v>
      </c>
      <c r="FC239">
        <f t="shared" si="310"/>
        <v>243</v>
      </c>
      <c r="FD239">
        <v>32</v>
      </c>
      <c r="FE239">
        <f t="shared" si="311"/>
        <v>229</v>
      </c>
    </row>
    <row r="240" spans="1:161" x14ac:dyDescent="0.2">
      <c r="A240" t="s">
        <v>748</v>
      </c>
      <c r="B240" t="s">
        <v>749</v>
      </c>
      <c r="C240" t="s">
        <v>722</v>
      </c>
      <c r="D240" t="s">
        <v>17</v>
      </c>
      <c r="E240" t="s">
        <v>750</v>
      </c>
      <c r="F240">
        <v>99</v>
      </c>
      <c r="G240">
        <f t="shared" si="234"/>
        <v>229</v>
      </c>
      <c r="H240" t="s">
        <v>19</v>
      </c>
      <c r="I240" s="11">
        <f t="shared" si="235"/>
        <v>28.888888888888886</v>
      </c>
      <c r="J240">
        <v>83</v>
      </c>
      <c r="K240">
        <f t="shared" si="236"/>
        <v>169</v>
      </c>
      <c r="L240" t="s">
        <v>20</v>
      </c>
      <c r="M240" s="11">
        <f t="shared" si="237"/>
        <v>111.42857142857143</v>
      </c>
      <c r="N240">
        <v>84</v>
      </c>
      <c r="O240" s="12">
        <f t="shared" si="238"/>
        <v>157</v>
      </c>
      <c r="P240" t="s">
        <v>124</v>
      </c>
      <c r="Q240" s="11">
        <f t="shared" si="239"/>
        <v>108.57142857142857</v>
      </c>
      <c r="R240">
        <v>24.5</v>
      </c>
      <c r="S240">
        <f t="shared" si="240"/>
        <v>303</v>
      </c>
      <c r="T240" t="s">
        <v>404</v>
      </c>
      <c r="U240" s="11">
        <f t="shared" si="241"/>
        <v>57.142857142857146</v>
      </c>
      <c r="V240">
        <v>61</v>
      </c>
      <c r="W240">
        <f t="shared" si="242"/>
        <v>100</v>
      </c>
      <c r="X240" t="s">
        <v>724</v>
      </c>
      <c r="Y240" s="11">
        <f t="shared" si="243"/>
        <v>143.49206349206349</v>
      </c>
      <c r="Z240">
        <v>61</v>
      </c>
      <c r="AA240">
        <f t="shared" si="244"/>
        <v>191</v>
      </c>
      <c r="AB240" t="s">
        <v>406</v>
      </c>
      <c r="AC240" s="11">
        <f t="shared" si="245"/>
        <v>114.60317460317461</v>
      </c>
      <c r="AD240">
        <v>112.5</v>
      </c>
      <c r="AE240">
        <f t="shared" si="246"/>
        <v>5</v>
      </c>
      <c r="AF240" t="s">
        <v>19</v>
      </c>
      <c r="AG240" s="11">
        <f t="shared" si="247"/>
        <v>156.1904761904762</v>
      </c>
      <c r="AH240">
        <v>76</v>
      </c>
      <c r="AI240">
        <f t="shared" si="248"/>
        <v>205</v>
      </c>
      <c r="AJ240" t="s">
        <v>20</v>
      </c>
      <c r="AK240" s="11">
        <f t="shared" si="249"/>
        <v>57.777777777777779</v>
      </c>
      <c r="AL240">
        <v>62.5</v>
      </c>
      <c r="AM240">
        <f t="shared" si="250"/>
        <v>184</v>
      </c>
      <c r="AN240" t="s">
        <v>124</v>
      </c>
      <c r="AO240" s="11">
        <f t="shared" si="251"/>
        <v>88.571428571428569</v>
      </c>
      <c r="AP240">
        <v>32</v>
      </c>
      <c r="AQ240">
        <f t="shared" si="252"/>
        <v>168</v>
      </c>
      <c r="AR240" t="s">
        <v>404</v>
      </c>
      <c r="AS240" s="11">
        <f t="shared" si="253"/>
        <v>87.61904761904762</v>
      </c>
      <c r="AT240">
        <v>30</v>
      </c>
      <c r="AU240">
        <f t="shared" si="254"/>
        <v>251</v>
      </c>
      <c r="AV240" t="s">
        <v>724</v>
      </c>
      <c r="AW240" s="11">
        <f t="shared" si="255"/>
        <v>100.95238095238095</v>
      </c>
      <c r="AX240">
        <v>35</v>
      </c>
      <c r="AY240">
        <f t="shared" si="256"/>
        <v>237</v>
      </c>
      <c r="AZ240" t="s">
        <v>406</v>
      </c>
      <c r="BA240" s="11">
        <f t="shared" si="257"/>
        <v>84.761904761904759</v>
      </c>
      <c r="BB240">
        <v>86</v>
      </c>
      <c r="BC240">
        <f t="shared" si="258"/>
        <v>182</v>
      </c>
      <c r="BD240" t="s">
        <v>19</v>
      </c>
      <c r="BE240" s="11">
        <f t="shared" si="259"/>
        <v>70.793650793650784</v>
      </c>
      <c r="BF240">
        <v>107</v>
      </c>
      <c r="BG240">
        <f t="shared" si="260"/>
        <v>72</v>
      </c>
      <c r="BH240" t="s">
        <v>20</v>
      </c>
      <c r="BI240" s="11">
        <f t="shared" si="261"/>
        <v>143.49206349206349</v>
      </c>
      <c r="BJ240">
        <v>79.5</v>
      </c>
      <c r="BK240">
        <f t="shared" si="262"/>
        <v>148</v>
      </c>
      <c r="BL240" t="s">
        <v>124</v>
      </c>
      <c r="BM240" s="11">
        <f t="shared" si="263"/>
        <v>120.95238095238095</v>
      </c>
      <c r="BN240">
        <v>33</v>
      </c>
      <c r="BO240">
        <f t="shared" si="264"/>
        <v>129</v>
      </c>
      <c r="BP240" t="s">
        <v>404</v>
      </c>
      <c r="BQ240" s="11">
        <f t="shared" si="265"/>
        <v>133.96825396825398</v>
      </c>
      <c r="BR240">
        <v>25</v>
      </c>
      <c r="BS240" s="12">
        <f t="shared" si="266"/>
        <v>254</v>
      </c>
      <c r="BT240" t="s">
        <v>724</v>
      </c>
      <c r="BU240" s="11">
        <f t="shared" si="267"/>
        <v>99.682539682539684</v>
      </c>
      <c r="BV240">
        <v>50</v>
      </c>
      <c r="BW240">
        <f t="shared" si="268"/>
        <v>189</v>
      </c>
      <c r="BX240" t="s">
        <v>406</v>
      </c>
      <c r="BY240" s="11">
        <f t="shared" si="269"/>
        <v>108.88888888888889</v>
      </c>
      <c r="BZ240">
        <v>98</v>
      </c>
      <c r="CA240">
        <f t="shared" si="270"/>
        <v>90</v>
      </c>
      <c r="CB240" t="s">
        <v>19</v>
      </c>
      <c r="CC240" s="11">
        <f t="shared" si="271"/>
        <v>112.06349206349206</v>
      </c>
      <c r="CD240">
        <v>78</v>
      </c>
      <c r="CE240">
        <f t="shared" si="272"/>
        <v>209</v>
      </c>
      <c r="CF240" t="s">
        <v>20</v>
      </c>
      <c r="CG240" s="11">
        <f t="shared" si="273"/>
        <v>104.12698412698413</v>
      </c>
      <c r="CH240">
        <v>46.5</v>
      </c>
      <c r="CI240">
        <f t="shared" si="274"/>
        <v>214</v>
      </c>
      <c r="CJ240" t="s">
        <v>124</v>
      </c>
      <c r="CK240" s="11">
        <f t="shared" si="275"/>
        <v>105.39682539682539</v>
      </c>
      <c r="CL240">
        <v>18</v>
      </c>
      <c r="CM240">
        <f t="shared" si="276"/>
        <v>236</v>
      </c>
      <c r="CN240" t="s">
        <v>404</v>
      </c>
      <c r="CO240" s="11">
        <f t="shared" si="277"/>
        <v>90.158730158730151</v>
      </c>
      <c r="CP240">
        <v>25</v>
      </c>
      <c r="CQ240">
        <f t="shared" si="278"/>
        <v>253</v>
      </c>
      <c r="CR240" t="s">
        <v>724</v>
      </c>
      <c r="CS240" s="11">
        <f t="shared" si="279"/>
        <v>85.396825396825392</v>
      </c>
      <c r="CT240">
        <v>45</v>
      </c>
      <c r="CU240">
        <f t="shared" si="280"/>
        <v>217</v>
      </c>
      <c r="CV240" t="s">
        <v>406</v>
      </c>
      <c r="CW240" s="11">
        <f t="shared" si="281"/>
        <v>92.38095238095238</v>
      </c>
      <c r="CX240">
        <v>94</v>
      </c>
      <c r="CY240">
        <f t="shared" si="282"/>
        <v>128</v>
      </c>
      <c r="CZ240" t="s">
        <v>19</v>
      </c>
      <c r="DA240" s="11">
        <f t="shared" si="283"/>
        <v>113.65079365079364</v>
      </c>
      <c r="DB240">
        <v>82</v>
      </c>
      <c r="DC240">
        <f t="shared" si="284"/>
        <v>222</v>
      </c>
      <c r="DD240" t="s">
        <v>20</v>
      </c>
      <c r="DE240" s="11">
        <f t="shared" si="285"/>
        <v>113.65079365079364</v>
      </c>
      <c r="DF240">
        <v>43.5</v>
      </c>
      <c r="DG240">
        <f t="shared" si="286"/>
        <v>231</v>
      </c>
      <c r="DH240" t="s">
        <v>124</v>
      </c>
      <c r="DI240" s="11">
        <f t="shared" si="287"/>
        <v>107.61904761904762</v>
      </c>
      <c r="DJ240">
        <v>32</v>
      </c>
      <c r="DK240">
        <f t="shared" si="288"/>
        <v>205</v>
      </c>
      <c r="DL240" t="s">
        <v>1811</v>
      </c>
      <c r="DM240" s="11">
        <f t="shared" si="289"/>
        <v>102.85714285714286</v>
      </c>
      <c r="DN240">
        <v>41</v>
      </c>
      <c r="DO240">
        <f t="shared" si="290"/>
        <v>207</v>
      </c>
      <c r="DP240" t="s">
        <v>1809</v>
      </c>
      <c r="DQ240" s="11">
        <f t="shared" si="291"/>
        <v>101.26984126984127</v>
      </c>
      <c r="DR240">
        <v>39</v>
      </c>
      <c r="DS240">
        <f t="shared" si="292"/>
        <v>193</v>
      </c>
      <c r="DT240" t="s">
        <v>1812</v>
      </c>
      <c r="DU240" s="11">
        <f t="shared" si="293"/>
        <v>107.93650793650794</v>
      </c>
      <c r="DV240">
        <v>82.5</v>
      </c>
      <c r="DW240">
        <f t="shared" si="294"/>
        <v>171</v>
      </c>
      <c r="DX240" t="s">
        <v>19</v>
      </c>
      <c r="DY240" s="11">
        <f t="shared" si="295"/>
        <v>97.777777777777771</v>
      </c>
      <c r="DZ240">
        <v>53</v>
      </c>
      <c r="EA240">
        <f t="shared" si="296"/>
        <v>265</v>
      </c>
      <c r="EB240" t="s">
        <v>20</v>
      </c>
      <c r="EC240" s="11">
        <f t="shared" si="297"/>
        <v>42.222222222222229</v>
      </c>
      <c r="ED240">
        <v>50</v>
      </c>
      <c r="EE240">
        <f t="shared" si="298"/>
        <v>255</v>
      </c>
      <c r="EF240" t="s">
        <v>124</v>
      </c>
      <c r="EG240" s="11">
        <f t="shared" si="299"/>
        <v>71.428571428571431</v>
      </c>
      <c r="EH240">
        <v>30</v>
      </c>
      <c r="EI240">
        <f t="shared" si="300"/>
        <v>214</v>
      </c>
      <c r="EJ240" t="s">
        <v>1811</v>
      </c>
      <c r="EK240" s="11">
        <f t="shared" si="301"/>
        <v>111.11111111111111</v>
      </c>
      <c r="EL240">
        <v>41</v>
      </c>
      <c r="EM240">
        <f t="shared" si="302"/>
        <v>211</v>
      </c>
      <c r="EN240" t="s">
        <v>1809</v>
      </c>
      <c r="EO240" s="11">
        <f t="shared" si="303"/>
        <v>77.460317460317455</v>
      </c>
      <c r="EP240">
        <v>38.5</v>
      </c>
      <c r="EQ240">
        <f t="shared" si="304"/>
        <v>218</v>
      </c>
      <c r="ER240" t="s">
        <v>1812</v>
      </c>
      <c r="ES240" s="11">
        <f t="shared" si="305"/>
        <v>110.15873015873015</v>
      </c>
      <c r="ET240">
        <v>102</v>
      </c>
      <c r="EU240">
        <f t="shared" si="306"/>
        <v>164</v>
      </c>
      <c r="EV240">
        <v>103</v>
      </c>
      <c r="EW240">
        <f t="shared" si="307"/>
        <v>83</v>
      </c>
      <c r="EX240">
        <v>97</v>
      </c>
      <c r="EY240">
        <f t="shared" si="308"/>
        <v>165</v>
      </c>
      <c r="EZ240">
        <v>33</v>
      </c>
      <c r="FA240">
        <f t="shared" si="309"/>
        <v>249</v>
      </c>
      <c r="FB240">
        <v>29</v>
      </c>
      <c r="FC240">
        <f t="shared" si="310"/>
        <v>140</v>
      </c>
      <c r="FD240">
        <v>31</v>
      </c>
      <c r="FE240">
        <f t="shared" si="311"/>
        <v>250</v>
      </c>
    </row>
    <row r="241" spans="1:161" x14ac:dyDescent="0.2">
      <c r="A241" t="s">
        <v>751</v>
      </c>
      <c r="B241" t="s">
        <v>752</v>
      </c>
      <c r="C241" t="s">
        <v>722</v>
      </c>
      <c r="D241" t="s">
        <v>17</v>
      </c>
      <c r="E241" t="s">
        <v>753</v>
      </c>
      <c r="F241">
        <v>101</v>
      </c>
      <c r="G241">
        <f t="shared" si="234"/>
        <v>196</v>
      </c>
      <c r="H241" t="s">
        <v>19</v>
      </c>
      <c r="I241" s="11">
        <f t="shared" si="235"/>
        <v>71.428571428571431</v>
      </c>
      <c r="J241">
        <v>88</v>
      </c>
      <c r="K241">
        <f t="shared" si="236"/>
        <v>142</v>
      </c>
      <c r="L241" t="s">
        <v>20</v>
      </c>
      <c r="M241" s="11">
        <f t="shared" si="237"/>
        <v>90.476190476190482</v>
      </c>
      <c r="N241">
        <v>76</v>
      </c>
      <c r="O241" s="12">
        <f t="shared" si="238"/>
        <v>193</v>
      </c>
      <c r="P241" t="s">
        <v>124</v>
      </c>
      <c r="Q241" s="11">
        <f t="shared" si="239"/>
        <v>105.71428571428571</v>
      </c>
      <c r="R241">
        <v>56</v>
      </c>
      <c r="S241">
        <f t="shared" si="240"/>
        <v>100</v>
      </c>
      <c r="T241" t="s">
        <v>404</v>
      </c>
      <c r="U241" s="11">
        <f t="shared" si="241"/>
        <v>84.444444444444443</v>
      </c>
      <c r="V241">
        <v>43</v>
      </c>
      <c r="W241">
        <f t="shared" si="242"/>
        <v>225</v>
      </c>
      <c r="X241" t="s">
        <v>724</v>
      </c>
      <c r="Y241" s="11">
        <f t="shared" si="243"/>
        <v>74.285714285714292</v>
      </c>
      <c r="Z241">
        <v>74.5</v>
      </c>
      <c r="AA241">
        <f t="shared" si="244"/>
        <v>56</v>
      </c>
      <c r="AB241" t="s">
        <v>406</v>
      </c>
      <c r="AC241" s="11">
        <f t="shared" si="245"/>
        <v>127.93650793650794</v>
      </c>
      <c r="AD241">
        <v>102</v>
      </c>
      <c r="AE241">
        <f t="shared" si="246"/>
        <v>106</v>
      </c>
      <c r="AF241" t="s">
        <v>19</v>
      </c>
      <c r="AG241" s="11">
        <f t="shared" si="247"/>
        <v>92.698412698412696</v>
      </c>
      <c r="AH241">
        <v>92</v>
      </c>
      <c r="AI241">
        <f t="shared" si="248"/>
        <v>112</v>
      </c>
      <c r="AJ241" t="s">
        <v>20</v>
      </c>
      <c r="AK241" s="11">
        <f t="shared" si="249"/>
        <v>122.22222222222223</v>
      </c>
      <c r="AL241">
        <v>55.5</v>
      </c>
      <c r="AM241">
        <f t="shared" si="250"/>
        <v>211</v>
      </c>
      <c r="AN241" t="s">
        <v>124</v>
      </c>
      <c r="AO241" s="11">
        <f t="shared" si="251"/>
        <v>102.85714285714286</v>
      </c>
      <c r="AP241">
        <v>51</v>
      </c>
      <c r="AQ241">
        <f t="shared" si="252"/>
        <v>51</v>
      </c>
      <c r="AR241" t="s">
        <v>404</v>
      </c>
      <c r="AS241" s="11">
        <f t="shared" si="253"/>
        <v>165.07936507936506</v>
      </c>
      <c r="AT241">
        <v>20</v>
      </c>
      <c r="AU241">
        <f t="shared" si="254"/>
        <v>280</v>
      </c>
      <c r="AV241" t="s">
        <v>724</v>
      </c>
      <c r="AW241" s="11">
        <f t="shared" si="255"/>
        <v>59.047619047619051</v>
      </c>
      <c r="AX241">
        <v>48.5</v>
      </c>
      <c r="AY241">
        <f t="shared" si="256"/>
        <v>144</v>
      </c>
      <c r="AZ241" t="s">
        <v>406</v>
      </c>
      <c r="BA241" s="11">
        <f t="shared" si="257"/>
        <v>82.222222222222229</v>
      </c>
      <c r="BB241">
        <v>94</v>
      </c>
      <c r="BC241">
        <f t="shared" si="258"/>
        <v>83</v>
      </c>
      <c r="BD241" t="s">
        <v>19</v>
      </c>
      <c r="BE241" s="11">
        <f t="shared" si="259"/>
        <v>110.47619047619048</v>
      </c>
      <c r="BF241">
        <v>88</v>
      </c>
      <c r="BG241">
        <f t="shared" si="260"/>
        <v>182</v>
      </c>
      <c r="BH241" t="s">
        <v>20</v>
      </c>
      <c r="BI241" s="11">
        <f t="shared" si="261"/>
        <v>81.587301587301582</v>
      </c>
      <c r="BJ241">
        <v>65</v>
      </c>
      <c r="BK241">
        <f t="shared" si="262"/>
        <v>220</v>
      </c>
      <c r="BL241" t="s">
        <v>124</v>
      </c>
      <c r="BM241" s="11">
        <f t="shared" si="263"/>
        <v>121.5873015873016</v>
      </c>
      <c r="BN241">
        <v>20</v>
      </c>
      <c r="BO241">
        <f t="shared" si="264"/>
        <v>256</v>
      </c>
      <c r="BP241" t="s">
        <v>404</v>
      </c>
      <c r="BQ241" s="11">
        <f t="shared" si="265"/>
        <v>79.365079365079367</v>
      </c>
      <c r="BR241">
        <v>36</v>
      </c>
      <c r="BS241" s="12">
        <f t="shared" si="266"/>
        <v>151</v>
      </c>
      <c r="BT241" t="s">
        <v>724</v>
      </c>
      <c r="BU241" s="11">
        <f t="shared" si="267"/>
        <v>120.31746031746032</v>
      </c>
      <c r="BV241">
        <v>66</v>
      </c>
      <c r="BW241">
        <f t="shared" si="268"/>
        <v>88</v>
      </c>
      <c r="BX241" t="s">
        <v>406</v>
      </c>
      <c r="BY241" s="11">
        <f t="shared" si="269"/>
        <v>99.682539682539684</v>
      </c>
      <c r="BZ241">
        <v>95</v>
      </c>
      <c r="CA241">
        <f t="shared" si="270"/>
        <v>116</v>
      </c>
      <c r="CB241" t="s">
        <v>19</v>
      </c>
      <c r="CC241" s="11">
        <f t="shared" si="271"/>
        <v>68.253968253968253</v>
      </c>
      <c r="CD241">
        <v>91</v>
      </c>
      <c r="CE241">
        <f t="shared" si="272"/>
        <v>124</v>
      </c>
      <c r="CF241" t="s">
        <v>20</v>
      </c>
      <c r="CG241" s="11">
        <f t="shared" si="273"/>
        <v>96.19047619047619</v>
      </c>
      <c r="CH241">
        <v>33</v>
      </c>
      <c r="CI241">
        <f t="shared" si="274"/>
        <v>288</v>
      </c>
      <c r="CJ241" t="s">
        <v>124</v>
      </c>
      <c r="CK241" s="11">
        <f t="shared" si="275"/>
        <v>86.349206349206355</v>
      </c>
      <c r="CL241">
        <v>22</v>
      </c>
      <c r="CM241">
        <f t="shared" si="276"/>
        <v>191</v>
      </c>
      <c r="CN241" t="s">
        <v>404</v>
      </c>
      <c r="CO241" s="11">
        <f t="shared" si="277"/>
        <v>93.333333333333329</v>
      </c>
      <c r="CP241">
        <v>28</v>
      </c>
      <c r="CQ241">
        <f t="shared" si="278"/>
        <v>215</v>
      </c>
      <c r="CR241" t="s">
        <v>724</v>
      </c>
      <c r="CS241" s="11">
        <f t="shared" si="279"/>
        <v>90.476190476190482</v>
      </c>
      <c r="CT241">
        <v>62</v>
      </c>
      <c r="CU241">
        <f t="shared" si="280"/>
        <v>87</v>
      </c>
      <c r="CV241" t="s">
        <v>406</v>
      </c>
      <c r="CW241" s="11">
        <f t="shared" si="281"/>
        <v>133.65079365079364</v>
      </c>
      <c r="CX241">
        <v>106</v>
      </c>
      <c r="CY241">
        <f t="shared" si="282"/>
        <v>16</v>
      </c>
      <c r="CZ241" t="s">
        <v>19</v>
      </c>
      <c r="DA241" s="11">
        <f t="shared" si="283"/>
        <v>165.71428571428572</v>
      </c>
      <c r="DB241">
        <v>101</v>
      </c>
      <c r="DC241">
        <f t="shared" si="284"/>
        <v>112</v>
      </c>
      <c r="DD241" t="s">
        <v>20</v>
      </c>
      <c r="DE241" s="11">
        <f t="shared" si="285"/>
        <v>120.31746031746032</v>
      </c>
      <c r="DF241">
        <v>40</v>
      </c>
      <c r="DG241">
        <f t="shared" si="286"/>
        <v>245</v>
      </c>
      <c r="DH241" t="s">
        <v>124</v>
      </c>
      <c r="DI241" s="11">
        <f t="shared" si="287"/>
        <v>103.17460317460318</v>
      </c>
      <c r="DJ241">
        <v>37</v>
      </c>
      <c r="DK241">
        <f t="shared" si="288"/>
        <v>170</v>
      </c>
      <c r="DL241" t="s">
        <v>1811</v>
      </c>
      <c r="DM241" s="11">
        <f t="shared" si="289"/>
        <v>133.01587301587301</v>
      </c>
      <c r="DN241">
        <v>44</v>
      </c>
      <c r="DO241">
        <f t="shared" si="290"/>
        <v>185</v>
      </c>
      <c r="DP241" t="s">
        <v>1809</v>
      </c>
      <c r="DQ241" s="11">
        <f t="shared" si="291"/>
        <v>106.03174603174602</v>
      </c>
      <c r="DR241">
        <v>39</v>
      </c>
      <c r="DS241">
        <f t="shared" si="292"/>
        <v>193</v>
      </c>
      <c r="DT241" t="s">
        <v>1812</v>
      </c>
      <c r="DU241" s="11">
        <f t="shared" si="293"/>
        <v>80.952380952380949</v>
      </c>
      <c r="DV241">
        <v>79</v>
      </c>
      <c r="DW241">
        <f t="shared" si="294"/>
        <v>223</v>
      </c>
      <c r="DX241" t="s">
        <v>19</v>
      </c>
      <c r="DY241" s="11">
        <f t="shared" si="295"/>
        <v>86.349206349206355</v>
      </c>
      <c r="DZ241">
        <v>70</v>
      </c>
      <c r="EA241">
        <f t="shared" si="296"/>
        <v>176</v>
      </c>
      <c r="EB241" t="s">
        <v>20</v>
      </c>
      <c r="EC241" s="11">
        <f t="shared" si="297"/>
        <v>115.87301587301587</v>
      </c>
      <c r="ED241">
        <v>50</v>
      </c>
      <c r="EE241">
        <f t="shared" si="298"/>
        <v>255</v>
      </c>
      <c r="EF241" t="s">
        <v>124</v>
      </c>
      <c r="EG241" s="11">
        <f t="shared" si="299"/>
        <v>106.03174603174602</v>
      </c>
      <c r="EH241">
        <v>21.5</v>
      </c>
      <c r="EI241">
        <f t="shared" si="300"/>
        <v>274</v>
      </c>
      <c r="EJ241" t="s">
        <v>1811</v>
      </c>
      <c r="EK241" s="11">
        <f t="shared" si="301"/>
        <v>67.301587301587304</v>
      </c>
      <c r="EL241">
        <v>42</v>
      </c>
      <c r="EM241">
        <f t="shared" si="302"/>
        <v>204</v>
      </c>
      <c r="EN241" t="s">
        <v>1809</v>
      </c>
      <c r="EO241" s="11">
        <f t="shared" si="303"/>
        <v>117.46031746031746</v>
      </c>
      <c r="EP241">
        <v>51</v>
      </c>
      <c r="EQ241">
        <f t="shared" si="304"/>
        <v>133</v>
      </c>
      <c r="ER241" t="s">
        <v>1812</v>
      </c>
      <c r="ES241" s="11">
        <f t="shared" si="305"/>
        <v>130.47619047619048</v>
      </c>
      <c r="ET241">
        <v>101</v>
      </c>
      <c r="EU241">
        <f t="shared" si="306"/>
        <v>180</v>
      </c>
      <c r="EV241">
        <v>82</v>
      </c>
      <c r="EW241">
        <f t="shared" si="307"/>
        <v>226</v>
      </c>
      <c r="EX241">
        <v>58</v>
      </c>
      <c r="EY241">
        <f t="shared" si="308"/>
        <v>274</v>
      </c>
      <c r="EZ241">
        <v>39</v>
      </c>
      <c r="FA241">
        <f t="shared" si="309"/>
        <v>171</v>
      </c>
      <c r="FB241">
        <v>22</v>
      </c>
      <c r="FC241">
        <f t="shared" si="310"/>
        <v>259</v>
      </c>
      <c r="FD241">
        <v>32</v>
      </c>
      <c r="FE241">
        <f t="shared" si="311"/>
        <v>229</v>
      </c>
    </row>
    <row r="242" spans="1:161" x14ac:dyDescent="0.2">
      <c r="A242" t="s">
        <v>754</v>
      </c>
      <c r="B242" t="s">
        <v>755</v>
      </c>
      <c r="C242" t="s">
        <v>722</v>
      </c>
      <c r="D242" t="s">
        <v>17</v>
      </c>
      <c r="E242" t="s">
        <v>756</v>
      </c>
      <c r="F242">
        <v>87</v>
      </c>
      <c r="G242">
        <f t="shared" si="234"/>
        <v>303</v>
      </c>
      <c r="H242" t="s">
        <v>19</v>
      </c>
      <c r="I242" s="11">
        <f t="shared" si="235"/>
        <v>95.873015873015873</v>
      </c>
      <c r="J242">
        <v>57</v>
      </c>
      <c r="K242">
        <f t="shared" si="236"/>
        <v>283</v>
      </c>
      <c r="L242" t="s">
        <v>20</v>
      </c>
      <c r="M242" s="11">
        <f t="shared" si="237"/>
        <v>102.53968253968254</v>
      </c>
      <c r="N242">
        <v>96</v>
      </c>
      <c r="O242" s="12">
        <f t="shared" si="238"/>
        <v>105</v>
      </c>
      <c r="P242" t="s">
        <v>124</v>
      </c>
      <c r="Q242" s="11">
        <f t="shared" si="239"/>
        <v>98.730158730158735</v>
      </c>
      <c r="R242">
        <v>43.5</v>
      </c>
      <c r="S242">
        <f t="shared" si="240"/>
        <v>204</v>
      </c>
      <c r="T242" t="s">
        <v>404</v>
      </c>
      <c r="U242" s="11">
        <f t="shared" si="241"/>
        <v>126.66666666666667</v>
      </c>
      <c r="V242">
        <v>34.5</v>
      </c>
      <c r="W242">
        <f t="shared" si="242"/>
        <v>280</v>
      </c>
      <c r="X242" t="s">
        <v>724</v>
      </c>
      <c r="Y242" s="11">
        <f t="shared" si="243"/>
        <v>68.888888888888886</v>
      </c>
      <c r="Z242">
        <v>56</v>
      </c>
      <c r="AA242">
        <f t="shared" si="244"/>
        <v>242</v>
      </c>
      <c r="AB242" t="s">
        <v>406</v>
      </c>
      <c r="AC242" s="11">
        <f t="shared" si="245"/>
        <v>80.952380952380949</v>
      </c>
      <c r="AD242">
        <v>84</v>
      </c>
      <c r="AE242">
        <f t="shared" si="246"/>
        <v>290</v>
      </c>
      <c r="AF242" t="s">
        <v>19</v>
      </c>
      <c r="AG242" s="11">
        <f t="shared" si="247"/>
        <v>95.555555555555557</v>
      </c>
      <c r="AH242">
        <v>43</v>
      </c>
      <c r="AI242">
        <f t="shared" si="248"/>
        <v>291</v>
      </c>
      <c r="AJ242" t="s">
        <v>20</v>
      </c>
      <c r="AK242" s="11">
        <f t="shared" si="249"/>
        <v>80.952380952380949</v>
      </c>
      <c r="AL242">
        <v>84.5</v>
      </c>
      <c r="AM242">
        <f t="shared" si="250"/>
        <v>101</v>
      </c>
      <c r="AN242" t="s">
        <v>124</v>
      </c>
      <c r="AO242" s="11">
        <f t="shared" si="251"/>
        <v>108.88888888888889</v>
      </c>
      <c r="AP242">
        <v>14</v>
      </c>
      <c r="AQ242">
        <f t="shared" si="252"/>
        <v>288</v>
      </c>
      <c r="AR242" t="s">
        <v>404</v>
      </c>
      <c r="AS242" s="11">
        <f t="shared" si="253"/>
        <v>103.17460317460318</v>
      </c>
      <c r="AT242">
        <v>43</v>
      </c>
      <c r="AU242">
        <f t="shared" si="254"/>
        <v>170</v>
      </c>
      <c r="AV242" t="s">
        <v>724</v>
      </c>
      <c r="AW242" s="11">
        <f t="shared" si="255"/>
        <v>119.36507936507937</v>
      </c>
      <c r="AX242">
        <v>43</v>
      </c>
      <c r="AY242">
        <f t="shared" si="256"/>
        <v>182</v>
      </c>
      <c r="AZ242" t="s">
        <v>406</v>
      </c>
      <c r="BA242" s="11">
        <f t="shared" si="257"/>
        <v>104.12698412698413</v>
      </c>
      <c r="BB242">
        <v>78</v>
      </c>
      <c r="BC242">
        <f t="shared" si="258"/>
        <v>276</v>
      </c>
      <c r="BD242" t="s">
        <v>19</v>
      </c>
      <c r="BE242" s="11">
        <f t="shared" si="259"/>
        <v>53.333333333333336</v>
      </c>
      <c r="BF242">
        <v>77</v>
      </c>
      <c r="BG242">
        <f t="shared" si="260"/>
        <v>231</v>
      </c>
      <c r="BH242" t="s">
        <v>20</v>
      </c>
      <c r="BI242" s="11">
        <f t="shared" si="261"/>
        <v>116.19047619047619</v>
      </c>
      <c r="BJ242">
        <v>83.5</v>
      </c>
      <c r="BK242">
        <f t="shared" si="262"/>
        <v>129</v>
      </c>
      <c r="BL242" t="s">
        <v>124</v>
      </c>
      <c r="BM242" s="11">
        <f t="shared" si="263"/>
        <v>91.111111111111114</v>
      </c>
      <c r="BN242">
        <v>11</v>
      </c>
      <c r="BO242">
        <f t="shared" si="264"/>
        <v>298</v>
      </c>
      <c r="BP242" t="s">
        <v>404</v>
      </c>
      <c r="BQ242" s="11">
        <f t="shared" si="265"/>
        <v>93.650793650793645</v>
      </c>
      <c r="BR242">
        <v>27</v>
      </c>
      <c r="BS242" s="12">
        <f t="shared" si="266"/>
        <v>231</v>
      </c>
      <c r="BT242" t="s">
        <v>724</v>
      </c>
      <c r="BU242" s="11">
        <f t="shared" si="267"/>
        <v>91.746031746031747</v>
      </c>
      <c r="BV242">
        <v>49</v>
      </c>
      <c r="BW242">
        <f t="shared" si="268"/>
        <v>195</v>
      </c>
      <c r="BX242" t="s">
        <v>406</v>
      </c>
      <c r="BY242" s="11">
        <f t="shared" si="269"/>
        <v>116.50793650793651</v>
      </c>
      <c r="BZ242">
        <v>94</v>
      </c>
      <c r="CA242">
        <f t="shared" si="270"/>
        <v>129</v>
      </c>
      <c r="CB242" t="s">
        <v>19</v>
      </c>
      <c r="CC242" s="11">
        <f t="shared" si="271"/>
        <v>93.015873015873012</v>
      </c>
      <c r="CD242">
        <v>56</v>
      </c>
      <c r="CE242">
        <f t="shared" si="272"/>
        <v>282</v>
      </c>
      <c r="CF242" t="s">
        <v>20</v>
      </c>
      <c r="CG242" s="11">
        <f t="shared" si="273"/>
        <v>89.841269841269849</v>
      </c>
      <c r="CH242">
        <v>62.5</v>
      </c>
      <c r="CI242">
        <f t="shared" si="274"/>
        <v>101</v>
      </c>
      <c r="CJ242" t="s">
        <v>124</v>
      </c>
      <c r="CK242" s="11">
        <f t="shared" si="275"/>
        <v>109.84126984126985</v>
      </c>
      <c r="CL242">
        <v>14</v>
      </c>
      <c r="CM242">
        <f t="shared" si="276"/>
        <v>278</v>
      </c>
      <c r="CN242" t="s">
        <v>404</v>
      </c>
      <c r="CO242" s="11">
        <f t="shared" si="277"/>
        <v>84.761904761904759</v>
      </c>
      <c r="CP242">
        <v>29</v>
      </c>
      <c r="CQ242">
        <f t="shared" si="278"/>
        <v>205</v>
      </c>
      <c r="CR242" t="s">
        <v>724</v>
      </c>
      <c r="CS242" s="11">
        <f t="shared" si="279"/>
        <v>96.19047619047619</v>
      </c>
      <c r="CT242">
        <v>41</v>
      </c>
      <c r="CU242">
        <f t="shared" si="280"/>
        <v>247</v>
      </c>
      <c r="CV242" t="s">
        <v>406</v>
      </c>
      <c r="CW242" s="11">
        <f t="shared" si="281"/>
        <v>67.936507936507937</v>
      </c>
      <c r="CX242">
        <v>95</v>
      </c>
      <c r="CY242">
        <f t="shared" si="282"/>
        <v>107</v>
      </c>
      <c r="CZ242" t="s">
        <v>19</v>
      </c>
      <c r="DA242" s="11">
        <f t="shared" si="283"/>
        <v>116.19047619047619</v>
      </c>
      <c r="DB242">
        <v>74</v>
      </c>
      <c r="DC242">
        <f t="shared" si="284"/>
        <v>250</v>
      </c>
      <c r="DD242" t="s">
        <v>20</v>
      </c>
      <c r="DE242" s="11">
        <f t="shared" si="285"/>
        <v>118.41269841269842</v>
      </c>
      <c r="DF242">
        <v>66.5</v>
      </c>
      <c r="DG242">
        <f t="shared" si="286"/>
        <v>132</v>
      </c>
      <c r="DH242" t="s">
        <v>124</v>
      </c>
      <c r="DI242" s="11">
        <f t="shared" si="287"/>
        <v>99.047619047619051</v>
      </c>
      <c r="DJ242">
        <v>29</v>
      </c>
      <c r="DK242">
        <f t="shared" si="288"/>
        <v>230</v>
      </c>
      <c r="DL242" t="s">
        <v>1811</v>
      </c>
      <c r="DM242" s="11">
        <f t="shared" si="289"/>
        <v>99.047619047619051</v>
      </c>
      <c r="DN242">
        <v>43</v>
      </c>
      <c r="DO242">
        <f t="shared" si="290"/>
        <v>193</v>
      </c>
      <c r="DP242" t="s">
        <v>1809</v>
      </c>
      <c r="DQ242" s="11">
        <f t="shared" si="291"/>
        <v>129.52380952380952</v>
      </c>
      <c r="DR242">
        <v>44</v>
      </c>
      <c r="DS242">
        <f t="shared" si="292"/>
        <v>146</v>
      </c>
      <c r="DT242" t="s">
        <v>1812</v>
      </c>
      <c r="DU242" s="11">
        <f t="shared" si="293"/>
        <v>117.46031746031746</v>
      </c>
      <c r="DV242">
        <v>84</v>
      </c>
      <c r="DW242">
        <f t="shared" si="294"/>
        <v>158</v>
      </c>
      <c r="DX242" t="s">
        <v>19</v>
      </c>
      <c r="DY242" s="11">
        <f t="shared" si="295"/>
        <v>139.36507936507937</v>
      </c>
      <c r="DZ242">
        <v>30</v>
      </c>
      <c r="EA242">
        <f t="shared" si="296"/>
        <v>308</v>
      </c>
      <c r="EB242" t="s">
        <v>20</v>
      </c>
      <c r="EC242" s="11">
        <f t="shared" si="297"/>
        <v>90.793650793650798</v>
      </c>
      <c r="ED242">
        <v>72.5</v>
      </c>
      <c r="EE242">
        <f t="shared" si="298"/>
        <v>129</v>
      </c>
      <c r="EF242" t="s">
        <v>124</v>
      </c>
      <c r="EG242" s="11">
        <f t="shared" si="299"/>
        <v>100</v>
      </c>
      <c r="EH242">
        <v>28.5</v>
      </c>
      <c r="EI242">
        <f t="shared" si="300"/>
        <v>227</v>
      </c>
      <c r="EJ242" t="s">
        <v>1811</v>
      </c>
      <c r="EK242" s="11">
        <f t="shared" si="301"/>
        <v>121.5873015873016</v>
      </c>
      <c r="EL242">
        <v>29.5</v>
      </c>
      <c r="EM242">
        <f t="shared" si="302"/>
        <v>286</v>
      </c>
      <c r="EN242" t="s">
        <v>1809</v>
      </c>
      <c r="EO242" s="11">
        <f t="shared" si="303"/>
        <v>102.85714285714286</v>
      </c>
      <c r="EP242">
        <v>40.5</v>
      </c>
      <c r="EQ242">
        <f t="shared" si="304"/>
        <v>201</v>
      </c>
      <c r="ER242" t="s">
        <v>1812</v>
      </c>
      <c r="ES242" s="11">
        <f t="shared" si="305"/>
        <v>67.301587301587304</v>
      </c>
      <c r="ET242">
        <v>92</v>
      </c>
      <c r="EU242">
        <f t="shared" si="306"/>
        <v>282</v>
      </c>
      <c r="EV242">
        <v>72</v>
      </c>
      <c r="EW242">
        <f t="shared" si="307"/>
        <v>279</v>
      </c>
      <c r="EX242">
        <v>107</v>
      </c>
      <c r="EY242">
        <f t="shared" si="308"/>
        <v>129</v>
      </c>
      <c r="EZ242">
        <v>28</v>
      </c>
      <c r="FA242">
        <f t="shared" si="309"/>
        <v>295</v>
      </c>
      <c r="FB242">
        <v>16</v>
      </c>
      <c r="FC242">
        <f t="shared" si="310"/>
        <v>295</v>
      </c>
      <c r="FD242">
        <v>39</v>
      </c>
      <c r="FE242">
        <f t="shared" si="311"/>
        <v>98</v>
      </c>
    </row>
    <row r="243" spans="1:161" x14ac:dyDescent="0.2">
      <c r="A243" t="s">
        <v>757</v>
      </c>
      <c r="B243" t="s">
        <v>758</v>
      </c>
      <c r="C243" t="s">
        <v>722</v>
      </c>
      <c r="D243" t="s">
        <v>17</v>
      </c>
      <c r="E243" t="s">
        <v>759</v>
      </c>
      <c r="F243">
        <v>90</v>
      </c>
      <c r="G243">
        <f t="shared" si="234"/>
        <v>296</v>
      </c>
      <c r="H243" t="s">
        <v>19</v>
      </c>
      <c r="I243" s="11">
        <f t="shared" si="235"/>
        <v>100</v>
      </c>
      <c r="J243">
        <v>67</v>
      </c>
      <c r="K243">
        <f t="shared" si="236"/>
        <v>257</v>
      </c>
      <c r="L243" t="s">
        <v>20</v>
      </c>
      <c r="M243" s="11">
        <f t="shared" si="237"/>
        <v>100</v>
      </c>
      <c r="N243">
        <v>50</v>
      </c>
      <c r="O243" s="12">
        <f t="shared" si="238"/>
        <v>267</v>
      </c>
      <c r="P243" t="s">
        <v>124</v>
      </c>
      <c r="Q243" s="11">
        <f t="shared" si="239"/>
        <v>100</v>
      </c>
      <c r="R243">
        <v>33</v>
      </c>
      <c r="S243">
        <f t="shared" si="240"/>
        <v>275</v>
      </c>
      <c r="T243" t="s">
        <v>404</v>
      </c>
      <c r="U243" s="11">
        <f t="shared" si="241"/>
        <v>100</v>
      </c>
      <c r="V243">
        <v>39.5</v>
      </c>
      <c r="W243">
        <f t="shared" si="242"/>
        <v>257</v>
      </c>
      <c r="X243" t="s">
        <v>724</v>
      </c>
      <c r="Y243" s="11">
        <f t="shared" si="243"/>
        <v>100</v>
      </c>
      <c r="Z243">
        <v>59.5</v>
      </c>
      <c r="AA243">
        <f t="shared" si="244"/>
        <v>209</v>
      </c>
      <c r="AB243" t="s">
        <v>406</v>
      </c>
      <c r="AC243" s="11">
        <f t="shared" si="245"/>
        <v>100</v>
      </c>
      <c r="AD243">
        <v>0</v>
      </c>
      <c r="AE243">
        <f t="shared" si="246"/>
        <v>296</v>
      </c>
      <c r="AF243" t="s">
        <v>19</v>
      </c>
      <c r="AG243" s="11">
        <f t="shared" si="247"/>
        <v>100</v>
      </c>
      <c r="AH243">
        <v>0</v>
      </c>
      <c r="AI243">
        <f t="shared" si="248"/>
        <v>296</v>
      </c>
      <c r="AJ243" t="s">
        <v>20</v>
      </c>
      <c r="AK243" s="11">
        <f t="shared" si="249"/>
        <v>100</v>
      </c>
      <c r="AL243">
        <v>0</v>
      </c>
      <c r="AM243">
        <f t="shared" si="250"/>
        <v>295</v>
      </c>
      <c r="AN243" t="s">
        <v>124</v>
      </c>
      <c r="AO243" s="11">
        <f t="shared" si="251"/>
        <v>100</v>
      </c>
      <c r="AP243">
        <v>0</v>
      </c>
      <c r="AQ243">
        <f t="shared" si="252"/>
        <v>294</v>
      </c>
      <c r="AR243" t="s">
        <v>404</v>
      </c>
      <c r="AS243" s="11">
        <f t="shared" si="253"/>
        <v>100</v>
      </c>
      <c r="AT243">
        <v>0</v>
      </c>
      <c r="AU243">
        <f t="shared" si="254"/>
        <v>294</v>
      </c>
      <c r="AV243" t="s">
        <v>724</v>
      </c>
      <c r="AW243" s="11">
        <f t="shared" si="255"/>
        <v>100</v>
      </c>
      <c r="AX243">
        <v>0</v>
      </c>
      <c r="AY243">
        <f t="shared" si="256"/>
        <v>294</v>
      </c>
      <c r="AZ243" t="s">
        <v>406</v>
      </c>
      <c r="BA243" s="11">
        <f t="shared" si="257"/>
        <v>100</v>
      </c>
      <c r="BB243">
        <v>86</v>
      </c>
      <c r="BC243">
        <f t="shared" si="258"/>
        <v>182</v>
      </c>
      <c r="BD243" t="s">
        <v>19</v>
      </c>
      <c r="BE243" s="11">
        <f t="shared" si="259"/>
        <v>99.047619047619051</v>
      </c>
      <c r="BF243">
        <v>63</v>
      </c>
      <c r="BG243">
        <f t="shared" si="260"/>
        <v>277</v>
      </c>
      <c r="BH243" t="s">
        <v>20</v>
      </c>
      <c r="BI243" s="11">
        <f t="shared" si="261"/>
        <v>106.34920634920636</v>
      </c>
      <c r="BJ243">
        <v>43.5</v>
      </c>
      <c r="BK243">
        <f t="shared" si="262"/>
        <v>286</v>
      </c>
      <c r="BL243" t="s">
        <v>124</v>
      </c>
      <c r="BM243" s="11">
        <f t="shared" si="263"/>
        <v>106.66666666666667</v>
      </c>
      <c r="BN243">
        <v>22</v>
      </c>
      <c r="BO243">
        <f t="shared" si="264"/>
        <v>236</v>
      </c>
      <c r="BP243" t="s">
        <v>404</v>
      </c>
      <c r="BQ243" s="11">
        <f t="shared" si="265"/>
        <v>117.77777777777777</v>
      </c>
      <c r="BR243">
        <v>30</v>
      </c>
      <c r="BS243" s="12">
        <f t="shared" si="266"/>
        <v>205</v>
      </c>
      <c r="BT243" t="s">
        <v>724</v>
      </c>
      <c r="BU243" s="11">
        <f t="shared" si="267"/>
        <v>129.52380952380952</v>
      </c>
      <c r="BV243">
        <v>28</v>
      </c>
      <c r="BW243">
        <f t="shared" si="268"/>
        <v>294</v>
      </c>
      <c r="BX243" t="s">
        <v>406</v>
      </c>
      <c r="BY243" s="11">
        <f t="shared" si="269"/>
        <v>70.793650793650784</v>
      </c>
      <c r="BZ243">
        <v>89</v>
      </c>
      <c r="CA243">
        <f t="shared" si="270"/>
        <v>179</v>
      </c>
      <c r="CB243" t="s">
        <v>19</v>
      </c>
      <c r="CC243" s="11">
        <f t="shared" si="271"/>
        <v>113.96825396825398</v>
      </c>
      <c r="CD243">
        <v>48</v>
      </c>
      <c r="CE243">
        <f t="shared" si="272"/>
        <v>297</v>
      </c>
      <c r="CF243" t="s">
        <v>20</v>
      </c>
      <c r="CG243" s="11">
        <f t="shared" si="273"/>
        <v>88.888888888888886</v>
      </c>
      <c r="CH243">
        <v>20</v>
      </c>
      <c r="CI243">
        <f t="shared" si="274"/>
        <v>307</v>
      </c>
      <c r="CJ243" t="s">
        <v>124</v>
      </c>
      <c r="CK243" s="11">
        <f t="shared" si="275"/>
        <v>99.682539682539684</v>
      </c>
      <c r="CL243">
        <v>12</v>
      </c>
      <c r="CM243">
        <f t="shared" si="276"/>
        <v>292</v>
      </c>
      <c r="CN243" t="s">
        <v>404</v>
      </c>
      <c r="CO243" s="11">
        <f t="shared" si="277"/>
        <v>104.44444444444444</v>
      </c>
      <c r="CP243">
        <v>19</v>
      </c>
      <c r="CQ243">
        <f t="shared" si="278"/>
        <v>298</v>
      </c>
      <c r="CR243" t="s">
        <v>724</v>
      </c>
      <c r="CS243" s="11">
        <f t="shared" si="279"/>
        <v>84.126984126984127</v>
      </c>
      <c r="CT243">
        <v>47</v>
      </c>
      <c r="CU243">
        <f t="shared" si="280"/>
        <v>202</v>
      </c>
      <c r="CV243" t="s">
        <v>406</v>
      </c>
      <c r="CW243" s="11">
        <f t="shared" si="281"/>
        <v>132.38095238095238</v>
      </c>
      <c r="CX243">
        <v>86</v>
      </c>
      <c r="CY243">
        <f t="shared" si="282"/>
        <v>223</v>
      </c>
      <c r="CZ243" t="s">
        <v>19</v>
      </c>
      <c r="DA243" s="11">
        <f t="shared" si="283"/>
        <v>83.492063492063494</v>
      </c>
      <c r="DB243">
        <v>69</v>
      </c>
      <c r="DC243">
        <f t="shared" si="284"/>
        <v>262</v>
      </c>
      <c r="DD243" t="s">
        <v>20</v>
      </c>
      <c r="DE243" s="11">
        <f t="shared" si="285"/>
        <v>111.74603174603175</v>
      </c>
      <c r="DF243">
        <v>24.5</v>
      </c>
      <c r="DG243">
        <f t="shared" si="286"/>
        <v>306</v>
      </c>
      <c r="DH243" t="s">
        <v>124</v>
      </c>
      <c r="DI243" s="11">
        <f t="shared" si="287"/>
        <v>100</v>
      </c>
      <c r="DJ243">
        <v>12</v>
      </c>
      <c r="DK243">
        <f t="shared" si="288"/>
        <v>306</v>
      </c>
      <c r="DL243" t="s">
        <v>1811</v>
      </c>
      <c r="DM243" s="11">
        <f t="shared" si="289"/>
        <v>94.285714285714292</v>
      </c>
      <c r="DN243">
        <v>36</v>
      </c>
      <c r="DO243">
        <f t="shared" si="290"/>
        <v>248</v>
      </c>
      <c r="DP243" t="s">
        <v>1809</v>
      </c>
      <c r="DQ243" s="11">
        <f t="shared" si="291"/>
        <v>106.34920634920636</v>
      </c>
      <c r="DR243">
        <v>20</v>
      </c>
      <c r="DS243">
        <f t="shared" si="292"/>
        <v>304</v>
      </c>
      <c r="DT243" t="s">
        <v>1812</v>
      </c>
      <c r="DU243" s="11">
        <f t="shared" si="293"/>
        <v>88.888888888888886</v>
      </c>
      <c r="DV243">
        <v>82.5</v>
      </c>
      <c r="DW243">
        <f t="shared" si="294"/>
        <v>171</v>
      </c>
      <c r="DX243" t="s">
        <v>19</v>
      </c>
      <c r="DY243" s="11">
        <f t="shared" si="295"/>
        <v>117.77777777777777</v>
      </c>
      <c r="DZ243">
        <v>36</v>
      </c>
      <c r="EA243">
        <f t="shared" si="296"/>
        <v>299</v>
      </c>
      <c r="EB243" t="s">
        <v>20</v>
      </c>
      <c r="EC243" s="11">
        <f t="shared" si="297"/>
        <v>88.253968253968253</v>
      </c>
      <c r="ED243">
        <v>26.5</v>
      </c>
      <c r="EE243">
        <f t="shared" si="298"/>
        <v>306</v>
      </c>
      <c r="EF243" t="s">
        <v>124</v>
      </c>
      <c r="EG243" s="11">
        <f t="shared" si="299"/>
        <v>98.730158730158735</v>
      </c>
      <c r="EH243">
        <v>20</v>
      </c>
      <c r="EI243">
        <f t="shared" si="300"/>
        <v>288</v>
      </c>
      <c r="EJ243" t="s">
        <v>1811</v>
      </c>
      <c r="EK243" s="11">
        <f t="shared" si="301"/>
        <v>84.444444444444443</v>
      </c>
      <c r="EL243">
        <v>33.5</v>
      </c>
      <c r="EM243">
        <f t="shared" si="302"/>
        <v>268</v>
      </c>
      <c r="EN243" t="s">
        <v>1809</v>
      </c>
      <c r="EO243" s="11">
        <f t="shared" si="303"/>
        <v>67.301587301587304</v>
      </c>
      <c r="EP243">
        <v>31</v>
      </c>
      <c r="EQ243">
        <f t="shared" si="304"/>
        <v>269</v>
      </c>
      <c r="ER243" t="s">
        <v>1812</v>
      </c>
      <c r="ES243" s="11">
        <f t="shared" si="305"/>
        <v>102.85714285714286</v>
      </c>
      <c r="ET243">
        <v>97</v>
      </c>
      <c r="EU243">
        <f t="shared" si="306"/>
        <v>227</v>
      </c>
      <c r="EV243">
        <v>76</v>
      </c>
      <c r="EW243">
        <f t="shared" si="307"/>
        <v>262</v>
      </c>
      <c r="EX243">
        <v>45</v>
      </c>
      <c r="EY243">
        <f t="shared" si="308"/>
        <v>302</v>
      </c>
      <c r="EZ243">
        <v>34</v>
      </c>
      <c r="FA243">
        <f t="shared" si="309"/>
        <v>239</v>
      </c>
      <c r="FB243">
        <v>28</v>
      </c>
      <c r="FC243">
        <f t="shared" si="310"/>
        <v>165</v>
      </c>
      <c r="FD243">
        <v>29</v>
      </c>
      <c r="FE243">
        <f t="shared" si="311"/>
        <v>278</v>
      </c>
    </row>
    <row r="244" spans="1:161" x14ac:dyDescent="0.2">
      <c r="A244" t="s">
        <v>760</v>
      </c>
      <c r="B244" t="s">
        <v>761</v>
      </c>
      <c r="C244" t="s">
        <v>722</v>
      </c>
      <c r="D244" t="s">
        <v>17</v>
      </c>
      <c r="E244" t="s">
        <v>762</v>
      </c>
      <c r="F244">
        <v>108</v>
      </c>
      <c r="G244">
        <f t="shared" si="234"/>
        <v>88</v>
      </c>
      <c r="H244" t="s">
        <v>19</v>
      </c>
      <c r="I244" s="11">
        <f t="shared" si="235"/>
        <v>100.95238095238095</v>
      </c>
      <c r="J244">
        <v>73</v>
      </c>
      <c r="K244">
        <f t="shared" si="236"/>
        <v>230</v>
      </c>
      <c r="L244" t="s">
        <v>20</v>
      </c>
      <c r="M244" s="11">
        <f t="shared" si="237"/>
        <v>46.666666666666664</v>
      </c>
      <c r="N244">
        <v>75</v>
      </c>
      <c r="O244" s="12">
        <f t="shared" si="238"/>
        <v>196</v>
      </c>
      <c r="P244" t="s">
        <v>124</v>
      </c>
      <c r="Q244" s="11">
        <f t="shared" si="239"/>
        <v>106.03174603174602</v>
      </c>
      <c r="R244">
        <v>56.5</v>
      </c>
      <c r="S244">
        <f t="shared" si="240"/>
        <v>97</v>
      </c>
      <c r="T244" t="s">
        <v>404</v>
      </c>
      <c r="U244" s="11">
        <f t="shared" si="241"/>
        <v>77.777777777777771</v>
      </c>
      <c r="V244">
        <v>43</v>
      </c>
      <c r="W244">
        <f t="shared" si="242"/>
        <v>225</v>
      </c>
      <c r="X244" t="s">
        <v>724</v>
      </c>
      <c r="Y244" s="11">
        <f t="shared" si="243"/>
        <v>113.96825396825398</v>
      </c>
      <c r="Z244">
        <v>54</v>
      </c>
      <c r="AA244">
        <f t="shared" si="244"/>
        <v>251</v>
      </c>
      <c r="AB244" t="s">
        <v>406</v>
      </c>
      <c r="AC244" s="11">
        <f t="shared" si="245"/>
        <v>105.71428571428571</v>
      </c>
      <c r="AD244">
        <v>102.5</v>
      </c>
      <c r="AE244">
        <f t="shared" si="246"/>
        <v>91</v>
      </c>
      <c r="AF244" t="s">
        <v>19</v>
      </c>
      <c r="AG244" s="11">
        <f t="shared" si="247"/>
        <v>102.85714285714286</v>
      </c>
      <c r="AH244">
        <v>101</v>
      </c>
      <c r="AI244">
        <f t="shared" si="248"/>
        <v>62</v>
      </c>
      <c r="AJ244" t="s">
        <v>20</v>
      </c>
      <c r="AK244" s="11">
        <f t="shared" si="249"/>
        <v>157.46031746031747</v>
      </c>
      <c r="AL244">
        <v>55</v>
      </c>
      <c r="AM244">
        <f t="shared" si="250"/>
        <v>215</v>
      </c>
      <c r="AN244" t="s">
        <v>124</v>
      </c>
      <c r="AO244" s="11">
        <f t="shared" si="251"/>
        <v>114.28571428571428</v>
      </c>
      <c r="AP244">
        <v>61</v>
      </c>
      <c r="AQ244">
        <f t="shared" si="252"/>
        <v>27</v>
      </c>
      <c r="AR244" t="s">
        <v>404</v>
      </c>
      <c r="AS244" s="11">
        <f t="shared" si="253"/>
        <v>151.11111111111111</v>
      </c>
      <c r="AT244">
        <v>37</v>
      </c>
      <c r="AU244">
        <f t="shared" si="254"/>
        <v>211</v>
      </c>
      <c r="AV244" t="s">
        <v>724</v>
      </c>
      <c r="AW244" s="11">
        <f t="shared" si="255"/>
        <v>117.46031746031746</v>
      </c>
      <c r="AX244">
        <v>27</v>
      </c>
      <c r="AY244">
        <f t="shared" si="256"/>
        <v>269</v>
      </c>
      <c r="AZ244" t="s">
        <v>406</v>
      </c>
      <c r="BA244" s="11">
        <f t="shared" si="257"/>
        <v>90.476190476190482</v>
      </c>
      <c r="BB244">
        <v>92</v>
      </c>
      <c r="BC244">
        <f t="shared" si="258"/>
        <v>100</v>
      </c>
      <c r="BD244" t="s">
        <v>19</v>
      </c>
      <c r="BE244" s="11">
        <f t="shared" si="259"/>
        <v>96.825396825396822</v>
      </c>
      <c r="BF244">
        <v>73</v>
      </c>
      <c r="BG244">
        <f t="shared" si="260"/>
        <v>243</v>
      </c>
      <c r="BH244" t="s">
        <v>20</v>
      </c>
      <c r="BI244" s="11">
        <f t="shared" si="261"/>
        <v>92.698412698412696</v>
      </c>
      <c r="BJ244">
        <v>54</v>
      </c>
      <c r="BK244">
        <f t="shared" si="262"/>
        <v>260</v>
      </c>
      <c r="BL244" t="s">
        <v>124</v>
      </c>
      <c r="BM244" s="11">
        <f t="shared" si="263"/>
        <v>102.85714285714286</v>
      </c>
      <c r="BN244">
        <v>27</v>
      </c>
      <c r="BO244">
        <f t="shared" si="264"/>
        <v>188</v>
      </c>
      <c r="BP244" t="s">
        <v>404</v>
      </c>
      <c r="BQ244" s="11">
        <f t="shared" si="265"/>
        <v>113.01587301587301</v>
      </c>
      <c r="BR244">
        <v>23</v>
      </c>
      <c r="BS244" s="12">
        <f t="shared" si="266"/>
        <v>266</v>
      </c>
      <c r="BT244" t="s">
        <v>724</v>
      </c>
      <c r="BU244" s="11">
        <f t="shared" si="267"/>
        <v>95.873015873015873</v>
      </c>
      <c r="BV244">
        <v>42</v>
      </c>
      <c r="BW244">
        <f t="shared" si="268"/>
        <v>239</v>
      </c>
      <c r="BX244" t="s">
        <v>406</v>
      </c>
      <c r="BY244" s="11">
        <f t="shared" si="269"/>
        <v>95.555555555555557</v>
      </c>
      <c r="BZ244">
        <v>98</v>
      </c>
      <c r="CA244">
        <f t="shared" si="270"/>
        <v>90</v>
      </c>
      <c r="CB244" t="s">
        <v>19</v>
      </c>
      <c r="CC244" s="11">
        <f t="shared" si="271"/>
        <v>154.28571428571428</v>
      </c>
      <c r="CD244">
        <v>75</v>
      </c>
      <c r="CE244">
        <f t="shared" si="272"/>
        <v>220</v>
      </c>
      <c r="CF244" t="s">
        <v>20</v>
      </c>
      <c r="CG244" s="11">
        <f t="shared" si="273"/>
        <v>90.476190476190482</v>
      </c>
      <c r="CH244">
        <v>36.5</v>
      </c>
      <c r="CI244">
        <f t="shared" si="274"/>
        <v>269</v>
      </c>
      <c r="CJ244" t="s">
        <v>124</v>
      </c>
      <c r="CK244" s="11">
        <f t="shared" si="275"/>
        <v>82.539682539682545</v>
      </c>
      <c r="CL244">
        <v>19</v>
      </c>
      <c r="CM244">
        <f t="shared" si="276"/>
        <v>229</v>
      </c>
      <c r="CN244" t="s">
        <v>404</v>
      </c>
      <c r="CO244" s="11">
        <f t="shared" si="277"/>
        <v>97.777777777777771</v>
      </c>
      <c r="CP244">
        <v>25</v>
      </c>
      <c r="CQ244">
        <f t="shared" si="278"/>
        <v>253</v>
      </c>
      <c r="CR244" t="s">
        <v>724</v>
      </c>
      <c r="CS244" s="11">
        <f t="shared" si="279"/>
        <v>102.85714285714286</v>
      </c>
      <c r="CT244">
        <v>44</v>
      </c>
      <c r="CU244">
        <f t="shared" si="280"/>
        <v>225</v>
      </c>
      <c r="CV244" t="s">
        <v>406</v>
      </c>
      <c r="CW244" s="11">
        <f t="shared" si="281"/>
        <v>93.015873015873012</v>
      </c>
      <c r="CX244">
        <v>83</v>
      </c>
      <c r="CY244">
        <f t="shared" si="282"/>
        <v>261</v>
      </c>
      <c r="CZ244" t="s">
        <v>19</v>
      </c>
      <c r="DA244" s="11">
        <f t="shared" si="283"/>
        <v>78.412698412698404</v>
      </c>
      <c r="DB244">
        <v>88</v>
      </c>
      <c r="DC244">
        <f t="shared" si="284"/>
        <v>190</v>
      </c>
      <c r="DD244" t="s">
        <v>20</v>
      </c>
      <c r="DE244" s="11">
        <f t="shared" si="285"/>
        <v>107.61904761904762</v>
      </c>
      <c r="DF244">
        <v>46</v>
      </c>
      <c r="DG244">
        <f t="shared" si="286"/>
        <v>214</v>
      </c>
      <c r="DH244" t="s">
        <v>124</v>
      </c>
      <c r="DI244" s="11">
        <f t="shared" si="287"/>
        <v>126.03174603174604</v>
      </c>
      <c r="DJ244">
        <v>30</v>
      </c>
      <c r="DK244">
        <f t="shared" si="288"/>
        <v>222</v>
      </c>
      <c r="DL244" t="s">
        <v>1811</v>
      </c>
      <c r="DM244" s="11">
        <f t="shared" si="289"/>
        <v>120.95238095238095</v>
      </c>
      <c r="DN244">
        <v>34</v>
      </c>
      <c r="DO244">
        <f t="shared" si="290"/>
        <v>262</v>
      </c>
      <c r="DP244" t="s">
        <v>1809</v>
      </c>
      <c r="DQ244" s="11">
        <f t="shared" si="291"/>
        <v>108.25396825396825</v>
      </c>
      <c r="DR244">
        <v>38</v>
      </c>
      <c r="DS244">
        <f t="shared" si="292"/>
        <v>203</v>
      </c>
      <c r="DT244" t="s">
        <v>1812</v>
      </c>
      <c r="DU244" s="11">
        <f t="shared" si="293"/>
        <v>116.50793650793651</v>
      </c>
      <c r="DV244">
        <v>81</v>
      </c>
      <c r="DW244">
        <f t="shared" si="294"/>
        <v>193</v>
      </c>
      <c r="DX244" t="s">
        <v>1355</v>
      </c>
      <c r="DY244" s="11">
        <f t="shared" si="295"/>
        <v>124.44444444444444</v>
      </c>
      <c r="DZ244">
        <v>65</v>
      </c>
      <c r="EA244">
        <f t="shared" si="296"/>
        <v>214</v>
      </c>
      <c r="EB244" t="s">
        <v>1805</v>
      </c>
      <c r="EC244" s="11">
        <f t="shared" si="297"/>
        <v>78.095238095238102</v>
      </c>
      <c r="ED244">
        <v>35</v>
      </c>
      <c r="EE244">
        <f t="shared" si="298"/>
        <v>296</v>
      </c>
      <c r="EF244" t="s">
        <v>1806</v>
      </c>
      <c r="EG244" s="11">
        <f t="shared" si="299"/>
        <v>80.634920634920633</v>
      </c>
      <c r="EH244">
        <v>20</v>
      </c>
      <c r="EI244">
        <f t="shared" si="300"/>
        <v>288</v>
      </c>
      <c r="EJ244" t="s">
        <v>1827</v>
      </c>
      <c r="EK244" s="11">
        <f t="shared" si="301"/>
        <v>73.333333333333329</v>
      </c>
      <c r="EL244">
        <v>29</v>
      </c>
      <c r="EM244">
        <f t="shared" si="302"/>
        <v>288</v>
      </c>
      <c r="EN244" t="s">
        <v>1809</v>
      </c>
      <c r="EO244" s="11">
        <f t="shared" si="303"/>
        <v>67.936507936507937</v>
      </c>
      <c r="EP244">
        <v>34</v>
      </c>
      <c r="EQ244">
        <f t="shared" si="304"/>
        <v>255</v>
      </c>
      <c r="ER244" t="s">
        <v>24</v>
      </c>
      <c r="ES244" s="11">
        <f t="shared" si="305"/>
        <v>107.3015873015873</v>
      </c>
      <c r="ET244">
        <v>93</v>
      </c>
      <c r="EU244">
        <f t="shared" si="306"/>
        <v>270</v>
      </c>
      <c r="EV244">
        <v>95</v>
      </c>
      <c r="EW244">
        <f t="shared" si="307"/>
        <v>145</v>
      </c>
      <c r="EX244">
        <v>75</v>
      </c>
      <c r="EY244">
        <f t="shared" si="308"/>
        <v>235</v>
      </c>
      <c r="EZ244">
        <v>37</v>
      </c>
      <c r="FA244">
        <f t="shared" si="309"/>
        <v>204</v>
      </c>
      <c r="FB244">
        <v>27</v>
      </c>
      <c r="FC244">
        <f t="shared" si="310"/>
        <v>187</v>
      </c>
      <c r="FD244">
        <v>29</v>
      </c>
      <c r="FE244">
        <f t="shared" si="311"/>
        <v>278</v>
      </c>
    </row>
    <row r="245" spans="1:161" x14ac:dyDescent="0.2">
      <c r="A245" t="s">
        <v>763</v>
      </c>
      <c r="B245" t="s">
        <v>764</v>
      </c>
      <c r="C245" t="s">
        <v>722</v>
      </c>
      <c r="D245" t="s">
        <v>17</v>
      </c>
      <c r="E245" t="s">
        <v>765</v>
      </c>
      <c r="F245">
        <v>100</v>
      </c>
      <c r="G245">
        <f t="shared" si="234"/>
        <v>208</v>
      </c>
      <c r="H245" t="s">
        <v>19</v>
      </c>
      <c r="I245" s="11">
        <f t="shared" si="235"/>
        <v>93.650793650793645</v>
      </c>
      <c r="J245">
        <v>72</v>
      </c>
      <c r="K245">
        <f t="shared" si="236"/>
        <v>237</v>
      </c>
      <c r="L245" t="s">
        <v>20</v>
      </c>
      <c r="M245" s="11">
        <f t="shared" si="237"/>
        <v>114.92063492063492</v>
      </c>
      <c r="N245">
        <v>71</v>
      </c>
      <c r="O245" s="12">
        <f t="shared" si="238"/>
        <v>216</v>
      </c>
      <c r="P245" t="s">
        <v>124</v>
      </c>
      <c r="Q245" s="11">
        <f t="shared" si="239"/>
        <v>106.98412698412699</v>
      </c>
      <c r="R245">
        <v>51</v>
      </c>
      <c r="S245">
        <f t="shared" si="240"/>
        <v>147</v>
      </c>
      <c r="T245" t="s">
        <v>404</v>
      </c>
      <c r="U245" s="11">
        <f t="shared" si="241"/>
        <v>133.01587301587301</v>
      </c>
      <c r="V245">
        <v>26</v>
      </c>
      <c r="W245">
        <f t="shared" si="242"/>
        <v>300</v>
      </c>
      <c r="X245" t="s">
        <v>724</v>
      </c>
      <c r="Y245" s="11">
        <f t="shared" si="243"/>
        <v>91.111111111111114</v>
      </c>
      <c r="Z245">
        <v>53</v>
      </c>
      <c r="AA245">
        <f t="shared" si="244"/>
        <v>258</v>
      </c>
      <c r="AB245" t="s">
        <v>406</v>
      </c>
      <c r="AC245" s="11">
        <f t="shared" si="245"/>
        <v>104.44444444444444</v>
      </c>
      <c r="AD245">
        <v>97.5</v>
      </c>
      <c r="AE245">
        <f t="shared" si="246"/>
        <v>188</v>
      </c>
      <c r="AF245" t="s">
        <v>19</v>
      </c>
      <c r="AG245" s="11">
        <f t="shared" si="247"/>
        <v>98.095238095238102</v>
      </c>
      <c r="AH245">
        <v>50</v>
      </c>
      <c r="AI245">
        <f t="shared" si="248"/>
        <v>284</v>
      </c>
      <c r="AJ245" t="s">
        <v>20</v>
      </c>
      <c r="AK245" s="11">
        <f t="shared" si="249"/>
        <v>75.555555555555557</v>
      </c>
      <c r="AL245">
        <v>50.5</v>
      </c>
      <c r="AM245">
        <f t="shared" si="250"/>
        <v>238</v>
      </c>
      <c r="AN245" t="s">
        <v>124</v>
      </c>
      <c r="AO245" s="11">
        <f t="shared" si="251"/>
        <v>112.38095238095238</v>
      </c>
      <c r="AP245">
        <v>21</v>
      </c>
      <c r="AQ245">
        <f t="shared" si="252"/>
        <v>251</v>
      </c>
      <c r="AR245" t="s">
        <v>404</v>
      </c>
      <c r="AS245" s="11">
        <f t="shared" si="253"/>
        <v>74.285714285714292</v>
      </c>
      <c r="AT245">
        <v>24</v>
      </c>
      <c r="AU245">
        <f t="shared" si="254"/>
        <v>272</v>
      </c>
      <c r="AV245" t="s">
        <v>724</v>
      </c>
      <c r="AW245" s="11">
        <f t="shared" si="255"/>
        <v>86.984126984126988</v>
      </c>
      <c r="AX245">
        <v>26</v>
      </c>
      <c r="AY245">
        <f t="shared" si="256"/>
        <v>272</v>
      </c>
      <c r="AZ245" t="s">
        <v>406</v>
      </c>
      <c r="BA245" s="11">
        <f t="shared" si="257"/>
        <v>111.11111111111111</v>
      </c>
      <c r="BB245">
        <v>86</v>
      </c>
      <c r="BC245">
        <f t="shared" si="258"/>
        <v>182</v>
      </c>
      <c r="BD245" t="s">
        <v>19</v>
      </c>
      <c r="BE245" s="11">
        <f t="shared" si="259"/>
        <v>64.444444444444443</v>
      </c>
      <c r="BF245">
        <v>82</v>
      </c>
      <c r="BG245">
        <f t="shared" si="260"/>
        <v>207</v>
      </c>
      <c r="BH245" t="s">
        <v>20</v>
      </c>
      <c r="BI245" s="11">
        <f t="shared" si="261"/>
        <v>88.571428571428569</v>
      </c>
      <c r="BJ245">
        <v>47</v>
      </c>
      <c r="BK245">
        <f t="shared" si="262"/>
        <v>277</v>
      </c>
      <c r="BL245" t="s">
        <v>124</v>
      </c>
      <c r="BM245" s="11">
        <f t="shared" si="263"/>
        <v>73.968253968253961</v>
      </c>
      <c r="BN245">
        <v>29</v>
      </c>
      <c r="BO245">
        <f t="shared" si="264"/>
        <v>170</v>
      </c>
      <c r="BP245" t="s">
        <v>404</v>
      </c>
      <c r="BQ245" s="11">
        <f t="shared" si="265"/>
        <v>125.71428571428571</v>
      </c>
      <c r="BR245">
        <v>27</v>
      </c>
      <c r="BS245" s="12">
        <f t="shared" si="266"/>
        <v>231</v>
      </c>
      <c r="BT245" t="s">
        <v>724</v>
      </c>
      <c r="BU245" s="11">
        <f t="shared" si="267"/>
        <v>91.746031746031747</v>
      </c>
      <c r="BV245">
        <v>21</v>
      </c>
      <c r="BW245">
        <f t="shared" si="268"/>
        <v>307</v>
      </c>
      <c r="BX245" t="s">
        <v>406</v>
      </c>
      <c r="BY245" s="11">
        <f t="shared" si="269"/>
        <v>96.825396825396822</v>
      </c>
      <c r="BZ245">
        <v>100</v>
      </c>
      <c r="CA245">
        <f t="shared" si="270"/>
        <v>70</v>
      </c>
      <c r="CB245" t="s">
        <v>19</v>
      </c>
      <c r="CC245" s="11">
        <f t="shared" si="271"/>
        <v>163.8095238095238</v>
      </c>
      <c r="CD245">
        <v>83</v>
      </c>
      <c r="CE245">
        <f t="shared" si="272"/>
        <v>171</v>
      </c>
      <c r="CF245" t="s">
        <v>20</v>
      </c>
      <c r="CG245" s="11">
        <f t="shared" si="273"/>
        <v>133.01587301587301</v>
      </c>
      <c r="CH245">
        <v>49.5</v>
      </c>
      <c r="CI245">
        <f t="shared" si="274"/>
        <v>195</v>
      </c>
      <c r="CJ245" t="s">
        <v>124</v>
      </c>
      <c r="CK245" s="11">
        <f t="shared" si="275"/>
        <v>106.98412698412699</v>
      </c>
      <c r="CL245">
        <v>17</v>
      </c>
      <c r="CM245">
        <f t="shared" si="276"/>
        <v>251</v>
      </c>
      <c r="CN245" t="s">
        <v>404</v>
      </c>
      <c r="CO245" s="11">
        <f t="shared" si="277"/>
        <v>116.19047619047619</v>
      </c>
      <c r="CP245">
        <v>29</v>
      </c>
      <c r="CQ245">
        <f t="shared" si="278"/>
        <v>205</v>
      </c>
      <c r="CR245" t="s">
        <v>724</v>
      </c>
      <c r="CS245" s="11">
        <f t="shared" si="279"/>
        <v>111.74603174603175</v>
      </c>
      <c r="CT245">
        <v>31</v>
      </c>
      <c r="CU245">
        <f t="shared" si="280"/>
        <v>297</v>
      </c>
      <c r="CV245" t="s">
        <v>406</v>
      </c>
      <c r="CW245" s="11">
        <f t="shared" si="281"/>
        <v>90.793650793650798</v>
      </c>
      <c r="CX245">
        <v>82</v>
      </c>
      <c r="CY245">
        <f t="shared" si="282"/>
        <v>271</v>
      </c>
      <c r="CZ245" t="s">
        <v>19</v>
      </c>
      <c r="DA245" s="11">
        <f t="shared" si="283"/>
        <v>80</v>
      </c>
      <c r="DB245">
        <v>67</v>
      </c>
      <c r="DC245">
        <f t="shared" si="284"/>
        <v>275</v>
      </c>
      <c r="DD245" t="s">
        <v>20</v>
      </c>
      <c r="DE245" s="11">
        <f t="shared" si="285"/>
        <v>89.841269841269849</v>
      </c>
      <c r="DF245">
        <v>45.5</v>
      </c>
      <c r="DG245">
        <f t="shared" si="286"/>
        <v>217</v>
      </c>
      <c r="DH245" t="s">
        <v>124</v>
      </c>
      <c r="DI245" s="11">
        <f t="shared" si="287"/>
        <v>94.920634920634924</v>
      </c>
      <c r="DJ245">
        <v>13</v>
      </c>
      <c r="DK245">
        <f t="shared" si="288"/>
        <v>302</v>
      </c>
      <c r="DL245" t="s">
        <v>1811</v>
      </c>
      <c r="DM245" s="11">
        <f t="shared" si="289"/>
        <v>82.539682539682545</v>
      </c>
      <c r="DN245">
        <v>37</v>
      </c>
      <c r="DO245">
        <f t="shared" si="290"/>
        <v>242</v>
      </c>
      <c r="DP245" t="s">
        <v>1809</v>
      </c>
      <c r="DQ245" s="11">
        <f t="shared" si="291"/>
        <v>93.333333333333329</v>
      </c>
      <c r="DR245">
        <v>29</v>
      </c>
      <c r="DS245">
        <f t="shared" si="292"/>
        <v>268</v>
      </c>
      <c r="DT245" t="s">
        <v>1812</v>
      </c>
      <c r="DU245" s="11">
        <f t="shared" si="293"/>
        <v>109.2063492063492</v>
      </c>
      <c r="DV245">
        <v>80</v>
      </c>
      <c r="DW245">
        <f t="shared" si="294"/>
        <v>208</v>
      </c>
      <c r="DX245" t="s">
        <v>19</v>
      </c>
      <c r="DY245" s="11">
        <f t="shared" si="295"/>
        <v>115.87301587301587</v>
      </c>
      <c r="DZ245">
        <v>60</v>
      </c>
      <c r="EA245">
        <f t="shared" si="296"/>
        <v>243</v>
      </c>
      <c r="EB245" t="s">
        <v>20</v>
      </c>
      <c r="EC245" s="11">
        <f t="shared" si="297"/>
        <v>104.44444444444444</v>
      </c>
      <c r="ED245">
        <v>59.5</v>
      </c>
      <c r="EE245">
        <f t="shared" si="298"/>
        <v>201</v>
      </c>
      <c r="EF245" t="s">
        <v>124</v>
      </c>
      <c r="EG245" s="11">
        <f t="shared" si="299"/>
        <v>102.22222222222223</v>
      </c>
      <c r="EH245">
        <v>25.5</v>
      </c>
      <c r="EI245">
        <f t="shared" si="300"/>
        <v>247</v>
      </c>
      <c r="EJ245" t="s">
        <v>1811</v>
      </c>
      <c r="EK245" s="11">
        <f t="shared" si="301"/>
        <v>80.634920634920633</v>
      </c>
      <c r="EL245">
        <v>39.5</v>
      </c>
      <c r="EM245">
        <f t="shared" si="302"/>
        <v>221</v>
      </c>
      <c r="EN245" t="s">
        <v>1809</v>
      </c>
      <c r="EO245" s="11">
        <f t="shared" si="303"/>
        <v>61.904761904761905</v>
      </c>
      <c r="EP245">
        <v>25.5</v>
      </c>
      <c r="EQ245">
        <f t="shared" si="304"/>
        <v>297</v>
      </c>
      <c r="ER245" t="s">
        <v>1812</v>
      </c>
      <c r="ES245" s="11">
        <f t="shared" si="305"/>
        <v>68.888888888888886</v>
      </c>
      <c r="ET245">
        <v>94</v>
      </c>
      <c r="EU245">
        <f t="shared" si="306"/>
        <v>258</v>
      </c>
      <c r="EV245">
        <v>77</v>
      </c>
      <c r="EW245">
        <f t="shared" si="307"/>
        <v>257</v>
      </c>
      <c r="EX245">
        <v>86</v>
      </c>
      <c r="EY245">
        <f t="shared" si="308"/>
        <v>208</v>
      </c>
      <c r="EZ245">
        <v>38</v>
      </c>
      <c r="FA245">
        <f t="shared" si="309"/>
        <v>186</v>
      </c>
      <c r="FB245">
        <v>32</v>
      </c>
      <c r="FC245">
        <f t="shared" si="310"/>
        <v>101</v>
      </c>
      <c r="FD245">
        <v>34</v>
      </c>
      <c r="FE245">
        <f t="shared" si="311"/>
        <v>199</v>
      </c>
    </row>
    <row r="246" spans="1:161" x14ac:dyDescent="0.2">
      <c r="A246" t="s">
        <v>766</v>
      </c>
      <c r="B246" t="s">
        <v>767</v>
      </c>
      <c r="C246" t="s">
        <v>722</v>
      </c>
      <c r="D246" t="s">
        <v>17</v>
      </c>
      <c r="E246" t="s">
        <v>768</v>
      </c>
      <c r="F246">
        <v>104</v>
      </c>
      <c r="G246">
        <f t="shared" si="234"/>
        <v>149</v>
      </c>
      <c r="H246" t="s">
        <v>19</v>
      </c>
      <c r="I246" s="11">
        <f t="shared" si="235"/>
        <v>120.31746031746032</v>
      </c>
      <c r="J246">
        <v>87</v>
      </c>
      <c r="K246">
        <f t="shared" si="236"/>
        <v>146</v>
      </c>
      <c r="L246" t="s">
        <v>20</v>
      </c>
      <c r="M246" s="11">
        <f t="shared" si="237"/>
        <v>130.79365079365078</v>
      </c>
      <c r="N246">
        <v>70</v>
      </c>
      <c r="O246" s="12">
        <f t="shared" si="238"/>
        <v>219</v>
      </c>
      <c r="P246" t="s">
        <v>124</v>
      </c>
      <c r="Q246" s="11">
        <f t="shared" si="239"/>
        <v>95.238095238095241</v>
      </c>
      <c r="R246">
        <v>47.5</v>
      </c>
      <c r="S246">
        <f t="shared" si="240"/>
        <v>175</v>
      </c>
      <c r="T246" t="s">
        <v>404</v>
      </c>
      <c r="U246" s="11">
        <f t="shared" si="241"/>
        <v>86.984126984126988</v>
      </c>
      <c r="V246">
        <v>40</v>
      </c>
      <c r="W246">
        <f t="shared" si="242"/>
        <v>254</v>
      </c>
      <c r="X246" t="s">
        <v>724</v>
      </c>
      <c r="Y246" s="11">
        <f t="shared" si="243"/>
        <v>104.12698412698413</v>
      </c>
      <c r="Z246">
        <v>62</v>
      </c>
      <c r="AA246">
        <f t="shared" si="244"/>
        <v>187</v>
      </c>
      <c r="AB246" t="s">
        <v>406</v>
      </c>
      <c r="AC246" s="11">
        <f t="shared" si="245"/>
        <v>125.39682539682539</v>
      </c>
      <c r="AD246">
        <v>95.5</v>
      </c>
      <c r="AE246">
        <f t="shared" si="246"/>
        <v>213</v>
      </c>
      <c r="AF246" t="s">
        <v>19</v>
      </c>
      <c r="AG246" s="11">
        <f t="shared" si="247"/>
        <v>90.158730158730151</v>
      </c>
      <c r="AH246">
        <v>67</v>
      </c>
      <c r="AI246">
        <f t="shared" si="248"/>
        <v>243</v>
      </c>
      <c r="AJ246" t="s">
        <v>20</v>
      </c>
      <c r="AK246" s="11">
        <f t="shared" si="249"/>
        <v>98.730158730158735</v>
      </c>
      <c r="AL246">
        <v>57</v>
      </c>
      <c r="AM246">
        <f t="shared" si="250"/>
        <v>204</v>
      </c>
      <c r="AN246" t="s">
        <v>124</v>
      </c>
      <c r="AO246" s="11">
        <f t="shared" si="251"/>
        <v>99.365079365079367</v>
      </c>
      <c r="AP246">
        <v>36</v>
      </c>
      <c r="AQ246">
        <f t="shared" si="252"/>
        <v>134</v>
      </c>
      <c r="AR246" t="s">
        <v>404</v>
      </c>
      <c r="AS246" s="11">
        <f t="shared" si="253"/>
        <v>144.44444444444446</v>
      </c>
      <c r="AT246">
        <v>26</v>
      </c>
      <c r="AU246">
        <f t="shared" si="254"/>
        <v>263</v>
      </c>
      <c r="AV246" t="s">
        <v>724</v>
      </c>
      <c r="AW246" s="11">
        <f t="shared" si="255"/>
        <v>110.7936507936508</v>
      </c>
      <c r="AX246">
        <v>28</v>
      </c>
      <c r="AY246">
        <f t="shared" si="256"/>
        <v>267</v>
      </c>
      <c r="AZ246" t="s">
        <v>406</v>
      </c>
      <c r="BA246" s="11">
        <f t="shared" si="257"/>
        <v>103.80952380952381</v>
      </c>
      <c r="BB246">
        <v>86</v>
      </c>
      <c r="BC246">
        <f t="shared" si="258"/>
        <v>182</v>
      </c>
      <c r="BD246" t="s">
        <v>19</v>
      </c>
      <c r="BE246" s="11">
        <f t="shared" si="259"/>
        <v>61.269841269841265</v>
      </c>
      <c r="BF246">
        <v>74</v>
      </c>
      <c r="BG246">
        <f t="shared" si="260"/>
        <v>239</v>
      </c>
      <c r="BH246" t="s">
        <v>20</v>
      </c>
      <c r="BI246" s="11">
        <f t="shared" si="261"/>
        <v>87.936507936507937</v>
      </c>
      <c r="BJ246">
        <v>67.5</v>
      </c>
      <c r="BK246">
        <f t="shared" si="262"/>
        <v>202</v>
      </c>
      <c r="BL246" t="s">
        <v>124</v>
      </c>
      <c r="BM246" s="11">
        <f t="shared" si="263"/>
        <v>101.26984126984127</v>
      </c>
      <c r="BN246">
        <v>17</v>
      </c>
      <c r="BO246">
        <f t="shared" si="264"/>
        <v>274</v>
      </c>
      <c r="BP246" t="s">
        <v>404</v>
      </c>
      <c r="BQ246" s="11">
        <f t="shared" si="265"/>
        <v>101.26984126984127</v>
      </c>
      <c r="BR246">
        <v>16</v>
      </c>
      <c r="BS246" s="12">
        <f t="shared" si="266"/>
        <v>297</v>
      </c>
      <c r="BT246" t="s">
        <v>724</v>
      </c>
      <c r="BU246" s="11">
        <f t="shared" si="267"/>
        <v>77.142857142857139</v>
      </c>
      <c r="BV246">
        <v>34</v>
      </c>
      <c r="BW246">
        <f t="shared" si="268"/>
        <v>279</v>
      </c>
      <c r="BX246" t="s">
        <v>406</v>
      </c>
      <c r="BY246" s="11">
        <f t="shared" si="269"/>
        <v>95.873015873015873</v>
      </c>
      <c r="BZ246">
        <v>101</v>
      </c>
      <c r="CA246">
        <f t="shared" si="270"/>
        <v>60</v>
      </c>
      <c r="CB246" t="s">
        <v>19</v>
      </c>
      <c r="CC246" s="11">
        <f t="shared" si="271"/>
        <v>156.50793650793651</v>
      </c>
      <c r="CD246">
        <v>79</v>
      </c>
      <c r="CE246">
        <f t="shared" si="272"/>
        <v>201</v>
      </c>
      <c r="CF246" t="s">
        <v>20</v>
      </c>
      <c r="CG246" s="11">
        <f t="shared" si="273"/>
        <v>113.01587301587301</v>
      </c>
      <c r="CH246">
        <v>48</v>
      </c>
      <c r="CI246">
        <f t="shared" si="274"/>
        <v>206</v>
      </c>
      <c r="CJ246" t="s">
        <v>124</v>
      </c>
      <c r="CK246" s="11">
        <f t="shared" si="275"/>
        <v>93.333333333333329</v>
      </c>
      <c r="CL246">
        <v>14</v>
      </c>
      <c r="CM246">
        <f t="shared" si="276"/>
        <v>278</v>
      </c>
      <c r="CN246" t="s">
        <v>404</v>
      </c>
      <c r="CO246" s="11">
        <f t="shared" si="277"/>
        <v>76.825396825396822</v>
      </c>
      <c r="CP246">
        <v>27</v>
      </c>
      <c r="CQ246">
        <f t="shared" si="278"/>
        <v>225</v>
      </c>
      <c r="CR246" t="s">
        <v>724</v>
      </c>
      <c r="CS246" s="11">
        <f t="shared" si="279"/>
        <v>110.47619047619048</v>
      </c>
      <c r="CT246">
        <v>38</v>
      </c>
      <c r="CU246">
        <f t="shared" si="280"/>
        <v>266</v>
      </c>
      <c r="CV246" t="s">
        <v>406</v>
      </c>
      <c r="CW246" s="11">
        <f t="shared" si="281"/>
        <v>100.63492063492063</v>
      </c>
      <c r="CX246">
        <v>85</v>
      </c>
      <c r="CY246">
        <f t="shared" si="282"/>
        <v>238</v>
      </c>
      <c r="CZ246" t="s">
        <v>19</v>
      </c>
      <c r="DA246" s="11">
        <f t="shared" si="283"/>
        <v>122.85714285714286</v>
      </c>
      <c r="DB246">
        <v>76</v>
      </c>
      <c r="DC246">
        <f t="shared" si="284"/>
        <v>242</v>
      </c>
      <c r="DD246" t="s">
        <v>20</v>
      </c>
      <c r="DE246" s="11">
        <f t="shared" si="285"/>
        <v>68.571428571428569</v>
      </c>
      <c r="DF246">
        <v>53.5</v>
      </c>
      <c r="DG246">
        <f t="shared" si="286"/>
        <v>185</v>
      </c>
      <c r="DH246" t="s">
        <v>124</v>
      </c>
      <c r="DI246" s="11">
        <f t="shared" si="287"/>
        <v>99.682539682539684</v>
      </c>
      <c r="DJ246">
        <v>32</v>
      </c>
      <c r="DK246">
        <f t="shared" si="288"/>
        <v>205</v>
      </c>
      <c r="DL246" t="s">
        <v>1811</v>
      </c>
      <c r="DM246" s="11">
        <f t="shared" si="289"/>
        <v>100</v>
      </c>
      <c r="DN246">
        <v>35</v>
      </c>
      <c r="DO246">
        <f t="shared" si="290"/>
        <v>258</v>
      </c>
      <c r="DP246" t="s">
        <v>1809</v>
      </c>
      <c r="DQ246" s="11">
        <f t="shared" si="291"/>
        <v>111.11111111111111</v>
      </c>
      <c r="DR246">
        <v>29</v>
      </c>
      <c r="DS246">
        <f t="shared" si="292"/>
        <v>268</v>
      </c>
      <c r="DT246" t="s">
        <v>1812</v>
      </c>
      <c r="DU246" s="11">
        <f t="shared" si="293"/>
        <v>94.285714285714292</v>
      </c>
      <c r="DV246">
        <v>58</v>
      </c>
      <c r="DW246">
        <f t="shared" si="294"/>
        <v>310</v>
      </c>
      <c r="DX246" t="s">
        <v>402</v>
      </c>
      <c r="DY246" s="11">
        <f t="shared" si="295"/>
        <v>46.031746031746032</v>
      </c>
      <c r="DZ246">
        <v>74</v>
      </c>
      <c r="EA246">
        <f t="shared" si="296"/>
        <v>143</v>
      </c>
      <c r="EB246" t="s">
        <v>1805</v>
      </c>
      <c r="EC246" s="11">
        <f t="shared" si="297"/>
        <v>94.285714285714292</v>
      </c>
      <c r="ED246">
        <v>62.5</v>
      </c>
      <c r="EE246">
        <f t="shared" si="298"/>
        <v>184</v>
      </c>
      <c r="EF246" t="s">
        <v>982</v>
      </c>
      <c r="EG246" s="11">
        <f t="shared" si="299"/>
        <v>103.17460317460318</v>
      </c>
      <c r="EH246">
        <v>31</v>
      </c>
      <c r="EI246">
        <f t="shared" si="300"/>
        <v>205</v>
      </c>
      <c r="EJ246" t="s">
        <v>1827</v>
      </c>
      <c r="EK246" s="11">
        <f t="shared" si="301"/>
        <v>113.96825396825398</v>
      </c>
      <c r="EL246">
        <v>28</v>
      </c>
      <c r="EM246">
        <f t="shared" si="302"/>
        <v>293</v>
      </c>
      <c r="EN246" t="s">
        <v>1807</v>
      </c>
      <c r="EO246" s="11">
        <f t="shared" si="303"/>
        <v>77.777777777777771</v>
      </c>
      <c r="EP246">
        <v>34.5</v>
      </c>
      <c r="EQ246">
        <f t="shared" si="304"/>
        <v>250</v>
      </c>
      <c r="ER246" t="s">
        <v>1802</v>
      </c>
      <c r="ES246" s="11">
        <f t="shared" si="305"/>
        <v>104.44444444444444</v>
      </c>
      <c r="ET246">
        <v>104</v>
      </c>
      <c r="EU246">
        <f t="shared" si="306"/>
        <v>140</v>
      </c>
      <c r="EV246">
        <v>97</v>
      </c>
      <c r="EW246">
        <f t="shared" si="307"/>
        <v>125</v>
      </c>
      <c r="EX246">
        <v>89</v>
      </c>
      <c r="EY246">
        <f t="shared" si="308"/>
        <v>194</v>
      </c>
      <c r="EZ246">
        <v>33</v>
      </c>
      <c r="FA246">
        <f t="shared" si="309"/>
        <v>249</v>
      </c>
      <c r="FB246">
        <v>25</v>
      </c>
      <c r="FC246">
        <f t="shared" si="310"/>
        <v>223</v>
      </c>
      <c r="FD246">
        <v>30</v>
      </c>
      <c r="FE246">
        <f t="shared" si="311"/>
        <v>264</v>
      </c>
    </row>
    <row r="247" spans="1:161" x14ac:dyDescent="0.2">
      <c r="A247" t="s">
        <v>769</v>
      </c>
      <c r="B247" t="s">
        <v>770</v>
      </c>
      <c r="C247" t="s">
        <v>722</v>
      </c>
      <c r="D247" t="s">
        <v>17</v>
      </c>
      <c r="E247" t="s">
        <v>771</v>
      </c>
      <c r="F247">
        <v>104</v>
      </c>
      <c r="G247">
        <f t="shared" si="234"/>
        <v>149</v>
      </c>
      <c r="H247" t="s">
        <v>19</v>
      </c>
      <c r="I247" s="11">
        <f t="shared" si="235"/>
        <v>75.555555555555557</v>
      </c>
      <c r="J247">
        <v>68</v>
      </c>
      <c r="K247">
        <f t="shared" si="236"/>
        <v>252</v>
      </c>
      <c r="L247" t="s">
        <v>20</v>
      </c>
      <c r="M247" s="11">
        <f t="shared" si="237"/>
        <v>106.34920634920636</v>
      </c>
      <c r="N247">
        <v>96</v>
      </c>
      <c r="O247" s="12">
        <f t="shared" si="238"/>
        <v>105</v>
      </c>
      <c r="P247" t="s">
        <v>124</v>
      </c>
      <c r="Q247" s="11">
        <f t="shared" si="239"/>
        <v>101.26984126984127</v>
      </c>
      <c r="R247">
        <v>44.5</v>
      </c>
      <c r="S247">
        <f t="shared" si="240"/>
        <v>195</v>
      </c>
      <c r="T247" t="s">
        <v>404</v>
      </c>
      <c r="U247" s="11">
        <f t="shared" si="241"/>
        <v>67.301587301587304</v>
      </c>
      <c r="V247">
        <v>41</v>
      </c>
      <c r="W247">
        <f t="shared" si="242"/>
        <v>243</v>
      </c>
      <c r="X247" t="s">
        <v>724</v>
      </c>
      <c r="Y247" s="11">
        <f t="shared" si="243"/>
        <v>65.396825396825392</v>
      </c>
      <c r="Z247">
        <v>63.5</v>
      </c>
      <c r="AA247">
        <f t="shared" si="244"/>
        <v>172</v>
      </c>
      <c r="AB247" t="s">
        <v>406</v>
      </c>
      <c r="AC247" s="11">
        <f t="shared" si="245"/>
        <v>87.936507936507937</v>
      </c>
      <c r="AD247">
        <v>104</v>
      </c>
      <c r="AE247">
        <f t="shared" si="246"/>
        <v>72</v>
      </c>
      <c r="AF247" t="s">
        <v>19</v>
      </c>
      <c r="AG247" s="11">
        <f t="shared" si="247"/>
        <v>151.42857142857142</v>
      </c>
      <c r="AH247">
        <v>58</v>
      </c>
      <c r="AI247">
        <f t="shared" si="248"/>
        <v>272</v>
      </c>
      <c r="AJ247" t="s">
        <v>20</v>
      </c>
      <c r="AK247" s="11">
        <f t="shared" si="249"/>
        <v>107.3015873015873</v>
      </c>
      <c r="AL247">
        <v>80.5</v>
      </c>
      <c r="AM247">
        <f t="shared" si="250"/>
        <v>109</v>
      </c>
      <c r="AN247" t="s">
        <v>124</v>
      </c>
      <c r="AO247" s="11">
        <f t="shared" si="251"/>
        <v>115.23809523809524</v>
      </c>
      <c r="AP247">
        <v>41</v>
      </c>
      <c r="AQ247">
        <f t="shared" si="252"/>
        <v>92</v>
      </c>
      <c r="AR247" t="s">
        <v>404</v>
      </c>
      <c r="AS247" s="11">
        <f t="shared" si="253"/>
        <v>134.28571428571428</v>
      </c>
      <c r="AT247">
        <v>43</v>
      </c>
      <c r="AU247">
        <f t="shared" si="254"/>
        <v>170</v>
      </c>
      <c r="AV247" t="s">
        <v>724</v>
      </c>
      <c r="AW247" s="11">
        <f t="shared" si="255"/>
        <v>104.44444444444444</v>
      </c>
      <c r="AX247">
        <v>49</v>
      </c>
      <c r="AY247">
        <f t="shared" si="256"/>
        <v>134</v>
      </c>
      <c r="AZ247" t="s">
        <v>406</v>
      </c>
      <c r="BA247" s="11">
        <f t="shared" si="257"/>
        <v>85.396825396825392</v>
      </c>
      <c r="BB247">
        <v>83</v>
      </c>
      <c r="BC247">
        <f t="shared" si="258"/>
        <v>234</v>
      </c>
      <c r="BD247" t="s">
        <v>19</v>
      </c>
      <c r="BE247" s="11">
        <f t="shared" si="259"/>
        <v>39.682539682539684</v>
      </c>
      <c r="BF247">
        <v>54</v>
      </c>
      <c r="BG247">
        <f t="shared" si="260"/>
        <v>295</v>
      </c>
      <c r="BH247" t="s">
        <v>20</v>
      </c>
      <c r="BI247" s="11">
        <f t="shared" si="261"/>
        <v>66.031746031746025</v>
      </c>
      <c r="BJ247">
        <v>77</v>
      </c>
      <c r="BK247">
        <f t="shared" si="262"/>
        <v>157</v>
      </c>
      <c r="BL247" t="s">
        <v>124</v>
      </c>
      <c r="BM247" s="11">
        <f t="shared" si="263"/>
        <v>75.873015873015873</v>
      </c>
      <c r="BN247">
        <v>26</v>
      </c>
      <c r="BO247">
        <f t="shared" si="264"/>
        <v>200</v>
      </c>
      <c r="BP247" t="s">
        <v>404</v>
      </c>
      <c r="BQ247" s="11">
        <f t="shared" si="265"/>
        <v>73.968253968253961</v>
      </c>
      <c r="BR247">
        <v>32</v>
      </c>
      <c r="BS247" s="12">
        <f t="shared" si="266"/>
        <v>184</v>
      </c>
      <c r="BT247" t="s">
        <v>724</v>
      </c>
      <c r="BU247" s="11">
        <f t="shared" si="267"/>
        <v>91.111111111111114</v>
      </c>
      <c r="BV247">
        <v>66</v>
      </c>
      <c r="BW247">
        <f t="shared" si="268"/>
        <v>88</v>
      </c>
      <c r="BX247" t="s">
        <v>406</v>
      </c>
      <c r="BY247" s="11">
        <f t="shared" si="269"/>
        <v>111.42857142857143</v>
      </c>
      <c r="BZ247">
        <v>104</v>
      </c>
      <c r="CA247">
        <f t="shared" si="270"/>
        <v>44</v>
      </c>
      <c r="CB247" t="s">
        <v>19</v>
      </c>
      <c r="CC247" s="11">
        <f t="shared" si="271"/>
        <v>149.84126984126985</v>
      </c>
      <c r="CD247">
        <v>81</v>
      </c>
      <c r="CE247">
        <f t="shared" si="272"/>
        <v>188</v>
      </c>
      <c r="CF247" t="s">
        <v>20</v>
      </c>
      <c r="CG247" s="11">
        <f t="shared" si="273"/>
        <v>123.49206349206349</v>
      </c>
      <c r="CH247">
        <v>66.5</v>
      </c>
      <c r="CI247">
        <f t="shared" si="274"/>
        <v>81</v>
      </c>
      <c r="CJ247" t="s">
        <v>124</v>
      </c>
      <c r="CK247" s="11">
        <f t="shared" si="275"/>
        <v>92.698412698412696</v>
      </c>
      <c r="CL247">
        <v>29</v>
      </c>
      <c r="CM247">
        <f t="shared" si="276"/>
        <v>118</v>
      </c>
      <c r="CN247" t="s">
        <v>404</v>
      </c>
      <c r="CO247" s="11">
        <f t="shared" si="277"/>
        <v>95.555555555555557</v>
      </c>
      <c r="CP247">
        <v>34</v>
      </c>
      <c r="CQ247">
        <f t="shared" si="278"/>
        <v>156</v>
      </c>
      <c r="CR247" t="s">
        <v>724</v>
      </c>
      <c r="CS247" s="11">
        <f t="shared" si="279"/>
        <v>109.2063492063492</v>
      </c>
      <c r="CT247">
        <v>56</v>
      </c>
      <c r="CU247">
        <f t="shared" si="280"/>
        <v>124</v>
      </c>
      <c r="CV247" t="s">
        <v>406</v>
      </c>
      <c r="CW247" s="11">
        <f t="shared" si="281"/>
        <v>106.98412698412699</v>
      </c>
      <c r="CX247">
        <v>88</v>
      </c>
      <c r="CY247">
        <f t="shared" si="282"/>
        <v>201</v>
      </c>
      <c r="CZ247" t="s">
        <v>19</v>
      </c>
      <c r="DA247" s="11">
        <f t="shared" si="283"/>
        <v>76.825396825396822</v>
      </c>
      <c r="DB247">
        <v>69</v>
      </c>
      <c r="DC247">
        <f t="shared" si="284"/>
        <v>262</v>
      </c>
      <c r="DD247" t="s">
        <v>20</v>
      </c>
      <c r="DE247" s="11">
        <f t="shared" si="285"/>
        <v>113.33333333333333</v>
      </c>
      <c r="DF247">
        <v>86</v>
      </c>
      <c r="DG247">
        <f t="shared" si="286"/>
        <v>58</v>
      </c>
      <c r="DH247" t="s">
        <v>124</v>
      </c>
      <c r="DI247" s="11">
        <f t="shared" si="287"/>
        <v>97.142857142857139</v>
      </c>
      <c r="DJ247">
        <v>46</v>
      </c>
      <c r="DK247">
        <f t="shared" si="288"/>
        <v>104</v>
      </c>
      <c r="DL247" t="s">
        <v>1811</v>
      </c>
      <c r="DM247" s="11">
        <f t="shared" si="289"/>
        <v>124.12698412698413</v>
      </c>
      <c r="DN247">
        <v>44</v>
      </c>
      <c r="DO247">
        <f t="shared" si="290"/>
        <v>185</v>
      </c>
      <c r="DP247" t="s">
        <v>1809</v>
      </c>
      <c r="DQ247" s="11">
        <f t="shared" si="291"/>
        <v>126.66666666666667</v>
      </c>
      <c r="DR247">
        <v>44</v>
      </c>
      <c r="DS247">
        <f t="shared" si="292"/>
        <v>146</v>
      </c>
      <c r="DT247" t="s">
        <v>1812</v>
      </c>
      <c r="DU247" s="11">
        <f t="shared" si="293"/>
        <v>78.412698412698404</v>
      </c>
      <c r="DV247">
        <v>85.5</v>
      </c>
      <c r="DW247">
        <f t="shared" si="294"/>
        <v>128</v>
      </c>
      <c r="DX247" t="s">
        <v>122</v>
      </c>
      <c r="DY247" s="11">
        <f t="shared" si="295"/>
        <v>124.44444444444444</v>
      </c>
      <c r="DZ247">
        <v>33</v>
      </c>
      <c r="EA247">
        <f t="shared" si="296"/>
        <v>304</v>
      </c>
      <c r="EB247" t="s">
        <v>123</v>
      </c>
      <c r="EC247" s="11">
        <f t="shared" si="297"/>
        <v>77.460317460317455</v>
      </c>
      <c r="ED247">
        <v>88.5</v>
      </c>
      <c r="EE247">
        <f t="shared" si="298"/>
        <v>49</v>
      </c>
      <c r="EF247" t="s">
        <v>124</v>
      </c>
      <c r="EG247" s="11">
        <f t="shared" si="299"/>
        <v>119.04761904761905</v>
      </c>
      <c r="EH247">
        <v>35.5</v>
      </c>
      <c r="EI247">
        <f t="shared" si="300"/>
        <v>180</v>
      </c>
      <c r="EJ247" t="s">
        <v>125</v>
      </c>
      <c r="EK247" s="11">
        <f t="shared" si="301"/>
        <v>97.142857142857139</v>
      </c>
      <c r="EL247">
        <v>33</v>
      </c>
      <c r="EM247">
        <f t="shared" si="302"/>
        <v>269</v>
      </c>
      <c r="EN247" t="s">
        <v>1803</v>
      </c>
      <c r="EO247" s="11">
        <f t="shared" si="303"/>
        <v>50.158730158730158</v>
      </c>
      <c r="EP247">
        <v>60.5</v>
      </c>
      <c r="EQ247">
        <f t="shared" si="304"/>
        <v>78</v>
      </c>
      <c r="ER247" t="s">
        <v>24</v>
      </c>
      <c r="ES247" s="11">
        <f t="shared" si="305"/>
        <v>129.84126984126985</v>
      </c>
      <c r="ET247">
        <v>99</v>
      </c>
      <c r="EU247">
        <f t="shared" si="306"/>
        <v>205</v>
      </c>
      <c r="EV247">
        <v>81</v>
      </c>
      <c r="EW247">
        <f t="shared" si="307"/>
        <v>233</v>
      </c>
      <c r="EX247">
        <v>112</v>
      </c>
      <c r="EY247">
        <f t="shared" si="308"/>
        <v>109</v>
      </c>
      <c r="EZ247">
        <v>39</v>
      </c>
      <c r="FA247">
        <f t="shared" si="309"/>
        <v>171</v>
      </c>
      <c r="FB247">
        <v>31</v>
      </c>
      <c r="FC247">
        <f t="shared" si="310"/>
        <v>112</v>
      </c>
      <c r="FD247">
        <v>35</v>
      </c>
      <c r="FE247">
        <f t="shared" si="311"/>
        <v>172</v>
      </c>
    </row>
    <row r="248" spans="1:161" x14ac:dyDescent="0.2">
      <c r="A248" t="s">
        <v>772</v>
      </c>
      <c r="B248" t="s">
        <v>773</v>
      </c>
      <c r="C248" t="s">
        <v>722</v>
      </c>
      <c r="D248" t="s">
        <v>17</v>
      </c>
      <c r="E248" t="s">
        <v>774</v>
      </c>
      <c r="F248">
        <v>107</v>
      </c>
      <c r="G248">
        <f t="shared" si="234"/>
        <v>107</v>
      </c>
      <c r="H248" t="s">
        <v>19</v>
      </c>
      <c r="I248" s="11">
        <f t="shared" si="235"/>
        <v>92.063492063492063</v>
      </c>
      <c r="J248">
        <v>101</v>
      </c>
      <c r="K248">
        <f t="shared" si="236"/>
        <v>58</v>
      </c>
      <c r="L248" t="s">
        <v>20</v>
      </c>
      <c r="M248" s="11">
        <f t="shared" si="237"/>
        <v>138.73015873015873</v>
      </c>
      <c r="N248">
        <v>87</v>
      </c>
      <c r="O248" s="12">
        <f t="shared" si="238"/>
        <v>141</v>
      </c>
      <c r="P248" t="s">
        <v>124</v>
      </c>
      <c r="Q248" s="11">
        <f t="shared" si="239"/>
        <v>91.746031746031747</v>
      </c>
      <c r="R248">
        <v>63.5</v>
      </c>
      <c r="S248">
        <f t="shared" si="240"/>
        <v>56</v>
      </c>
      <c r="T248" t="s">
        <v>404</v>
      </c>
      <c r="U248" s="11">
        <f t="shared" si="241"/>
        <v>151.42857142857142</v>
      </c>
      <c r="V248">
        <v>39.5</v>
      </c>
      <c r="W248">
        <f t="shared" si="242"/>
        <v>257</v>
      </c>
      <c r="X248" t="s">
        <v>724</v>
      </c>
      <c r="Y248" s="11">
        <f t="shared" si="243"/>
        <v>91.428571428571431</v>
      </c>
      <c r="Z248">
        <v>74.5</v>
      </c>
      <c r="AA248">
        <f t="shared" si="244"/>
        <v>56</v>
      </c>
      <c r="AB248" t="s">
        <v>406</v>
      </c>
      <c r="AC248" s="11">
        <f t="shared" si="245"/>
        <v>155.23809523809524</v>
      </c>
      <c r="AD248">
        <v>103</v>
      </c>
      <c r="AE248">
        <f t="shared" si="246"/>
        <v>82</v>
      </c>
      <c r="AF248" t="s">
        <v>19</v>
      </c>
      <c r="AG248" s="11">
        <f t="shared" si="247"/>
        <v>95.238095238095241</v>
      </c>
      <c r="AH248">
        <v>81</v>
      </c>
      <c r="AI248">
        <f t="shared" si="248"/>
        <v>180</v>
      </c>
      <c r="AJ248" t="s">
        <v>20</v>
      </c>
      <c r="AK248" s="11">
        <f t="shared" si="249"/>
        <v>60.952380952380949</v>
      </c>
      <c r="AL248">
        <v>80</v>
      </c>
      <c r="AM248">
        <f t="shared" si="250"/>
        <v>115</v>
      </c>
      <c r="AN248" t="s">
        <v>124</v>
      </c>
      <c r="AO248" s="11">
        <f t="shared" si="251"/>
        <v>93.333333333333329</v>
      </c>
      <c r="AP248">
        <v>26</v>
      </c>
      <c r="AQ248">
        <f t="shared" si="252"/>
        <v>218</v>
      </c>
      <c r="AR248" t="s">
        <v>404</v>
      </c>
      <c r="AS248" s="11">
        <f t="shared" si="253"/>
        <v>45.714285714285715</v>
      </c>
      <c r="AT248">
        <v>31</v>
      </c>
      <c r="AU248">
        <f t="shared" si="254"/>
        <v>245</v>
      </c>
      <c r="AV248" t="s">
        <v>724</v>
      </c>
      <c r="AW248" s="11">
        <f t="shared" si="255"/>
        <v>110.15873015873015</v>
      </c>
      <c r="AX248">
        <v>36</v>
      </c>
      <c r="AY248">
        <f t="shared" si="256"/>
        <v>230</v>
      </c>
      <c r="AZ248" t="s">
        <v>406</v>
      </c>
      <c r="BA248" s="11">
        <f t="shared" si="257"/>
        <v>79.365079365079367</v>
      </c>
      <c r="BB248">
        <v>95</v>
      </c>
      <c r="BC248">
        <f t="shared" si="258"/>
        <v>67</v>
      </c>
      <c r="BD248" t="s">
        <v>19</v>
      </c>
      <c r="BE248" s="11">
        <f t="shared" si="259"/>
        <v>84.126984126984127</v>
      </c>
      <c r="BF248">
        <v>109</v>
      </c>
      <c r="BG248">
        <f t="shared" si="260"/>
        <v>57</v>
      </c>
      <c r="BH248" t="s">
        <v>20</v>
      </c>
      <c r="BI248" s="11">
        <f t="shared" si="261"/>
        <v>101.26984126984127</v>
      </c>
      <c r="BJ248">
        <v>92.5</v>
      </c>
      <c r="BK248">
        <f t="shared" si="262"/>
        <v>94</v>
      </c>
      <c r="BL248" t="s">
        <v>124</v>
      </c>
      <c r="BM248" s="11">
        <f t="shared" si="263"/>
        <v>104.12698412698413</v>
      </c>
      <c r="BN248">
        <v>46</v>
      </c>
      <c r="BO248">
        <f t="shared" si="264"/>
        <v>47</v>
      </c>
      <c r="BP248" t="s">
        <v>404</v>
      </c>
      <c r="BQ248" s="11">
        <f t="shared" si="265"/>
        <v>176.1904761904762</v>
      </c>
      <c r="BR248">
        <v>21</v>
      </c>
      <c r="BS248" s="12">
        <f t="shared" si="266"/>
        <v>277</v>
      </c>
      <c r="BT248" t="s">
        <v>724</v>
      </c>
      <c r="BU248" s="11">
        <f t="shared" si="267"/>
        <v>48.571428571428577</v>
      </c>
      <c r="BV248">
        <v>53</v>
      </c>
      <c r="BW248">
        <f t="shared" si="268"/>
        <v>165</v>
      </c>
      <c r="BX248" t="s">
        <v>406</v>
      </c>
      <c r="BY248" s="11">
        <f t="shared" si="269"/>
        <v>126.03174603174604</v>
      </c>
      <c r="BZ248">
        <v>110</v>
      </c>
      <c r="CA248">
        <f t="shared" si="270"/>
        <v>17</v>
      </c>
      <c r="CB248" t="s">
        <v>19</v>
      </c>
      <c r="CC248" s="11">
        <f t="shared" si="271"/>
        <v>174.60317460317461</v>
      </c>
      <c r="CD248">
        <v>103</v>
      </c>
      <c r="CE248">
        <f t="shared" si="272"/>
        <v>61</v>
      </c>
      <c r="CF248" t="s">
        <v>20</v>
      </c>
      <c r="CG248" s="11">
        <f t="shared" si="273"/>
        <v>94.920634920634924</v>
      </c>
      <c r="CH248">
        <v>62</v>
      </c>
      <c r="CI248">
        <f t="shared" si="274"/>
        <v>107</v>
      </c>
      <c r="CJ248" t="s">
        <v>124</v>
      </c>
      <c r="CK248" s="11">
        <f t="shared" si="275"/>
        <v>120.63492063492063</v>
      </c>
      <c r="CL248">
        <v>13</v>
      </c>
      <c r="CM248">
        <f t="shared" si="276"/>
        <v>287</v>
      </c>
      <c r="CN248" t="s">
        <v>404</v>
      </c>
      <c r="CO248" s="11">
        <f t="shared" si="277"/>
        <v>69.206349206349202</v>
      </c>
      <c r="CP248">
        <v>39</v>
      </c>
      <c r="CQ248">
        <f t="shared" si="278"/>
        <v>115</v>
      </c>
      <c r="CR248" t="s">
        <v>724</v>
      </c>
      <c r="CS248" s="11">
        <f t="shared" si="279"/>
        <v>106.98412698412699</v>
      </c>
      <c r="CT248">
        <v>41</v>
      </c>
      <c r="CU248">
        <f t="shared" si="280"/>
        <v>247</v>
      </c>
      <c r="CV248" t="s">
        <v>406</v>
      </c>
      <c r="CW248" s="11">
        <f t="shared" si="281"/>
        <v>102.22222222222223</v>
      </c>
      <c r="CX248">
        <v>84</v>
      </c>
      <c r="CY248">
        <f t="shared" si="282"/>
        <v>252</v>
      </c>
      <c r="CZ248" t="s">
        <v>19</v>
      </c>
      <c r="DA248" s="11">
        <f t="shared" si="283"/>
        <v>48.571428571428577</v>
      </c>
      <c r="DB248">
        <v>115</v>
      </c>
      <c r="DC248">
        <f t="shared" si="284"/>
        <v>45</v>
      </c>
      <c r="DD248" t="s">
        <v>20</v>
      </c>
      <c r="DE248" s="11">
        <f t="shared" si="285"/>
        <v>148.88888888888889</v>
      </c>
      <c r="DF248">
        <v>57.5</v>
      </c>
      <c r="DG248">
        <f t="shared" si="286"/>
        <v>172</v>
      </c>
      <c r="DH248" t="s">
        <v>124</v>
      </c>
      <c r="DI248" s="11">
        <f t="shared" si="287"/>
        <v>91.428571428571431</v>
      </c>
      <c r="DJ248">
        <v>34</v>
      </c>
      <c r="DK248">
        <f t="shared" si="288"/>
        <v>190</v>
      </c>
      <c r="DL248" t="s">
        <v>1811</v>
      </c>
      <c r="DM248" s="11">
        <f t="shared" si="289"/>
        <v>103.17460317460318</v>
      </c>
      <c r="DN248">
        <v>51</v>
      </c>
      <c r="DO248">
        <f t="shared" si="290"/>
        <v>137</v>
      </c>
      <c r="DP248" t="s">
        <v>1809</v>
      </c>
      <c r="DQ248" s="11">
        <f t="shared" si="291"/>
        <v>130.15873015873015</v>
      </c>
      <c r="DR248">
        <v>31</v>
      </c>
      <c r="DS248">
        <f t="shared" si="292"/>
        <v>254</v>
      </c>
      <c r="DT248" t="s">
        <v>1812</v>
      </c>
      <c r="DU248" s="11">
        <f t="shared" si="293"/>
        <v>73.333333333333329</v>
      </c>
      <c r="DV248">
        <v>89</v>
      </c>
      <c r="DW248">
        <f t="shared" si="294"/>
        <v>90</v>
      </c>
      <c r="DX248" t="s">
        <v>19</v>
      </c>
      <c r="DY248" s="11">
        <f t="shared" si="295"/>
        <v>132.69841269841271</v>
      </c>
      <c r="DZ248">
        <v>67</v>
      </c>
      <c r="EA248">
        <f t="shared" si="296"/>
        <v>199</v>
      </c>
      <c r="EB248" t="s">
        <v>20</v>
      </c>
      <c r="EC248" s="11">
        <f t="shared" si="297"/>
        <v>76.507936507936506</v>
      </c>
      <c r="ED248">
        <v>69.5</v>
      </c>
      <c r="EE248">
        <f t="shared" si="298"/>
        <v>145</v>
      </c>
      <c r="EF248" t="s">
        <v>124</v>
      </c>
      <c r="EG248" s="11">
        <f t="shared" si="299"/>
        <v>80</v>
      </c>
      <c r="EH248">
        <v>31.5</v>
      </c>
      <c r="EI248">
        <f t="shared" si="300"/>
        <v>200</v>
      </c>
      <c r="EJ248" t="s">
        <v>1811</v>
      </c>
      <c r="EK248" s="11">
        <f t="shared" si="301"/>
        <v>128.57142857142856</v>
      </c>
      <c r="EL248">
        <v>38</v>
      </c>
      <c r="EM248">
        <f t="shared" si="302"/>
        <v>232</v>
      </c>
      <c r="EN248" t="s">
        <v>1809</v>
      </c>
      <c r="EO248" s="11">
        <f t="shared" si="303"/>
        <v>90.158730158730151</v>
      </c>
      <c r="EP248">
        <v>43.5</v>
      </c>
      <c r="EQ248">
        <f t="shared" si="304"/>
        <v>170</v>
      </c>
      <c r="ER248" t="s">
        <v>1812</v>
      </c>
      <c r="ES248" s="11">
        <f t="shared" si="305"/>
        <v>129.84126984126985</v>
      </c>
      <c r="ET248">
        <v>100</v>
      </c>
      <c r="EU248">
        <f t="shared" si="306"/>
        <v>193</v>
      </c>
      <c r="EV248">
        <v>97</v>
      </c>
      <c r="EW248">
        <f t="shared" si="307"/>
        <v>125</v>
      </c>
      <c r="EX248">
        <v>118</v>
      </c>
      <c r="EY248">
        <f t="shared" si="308"/>
        <v>82</v>
      </c>
      <c r="EZ248">
        <v>29</v>
      </c>
      <c r="FA248">
        <f t="shared" si="309"/>
        <v>290</v>
      </c>
      <c r="FB248">
        <v>26</v>
      </c>
      <c r="FC248">
        <f t="shared" si="310"/>
        <v>201</v>
      </c>
      <c r="FD248">
        <v>30</v>
      </c>
      <c r="FE248">
        <f t="shared" si="311"/>
        <v>264</v>
      </c>
    </row>
    <row r="249" spans="1:161" x14ac:dyDescent="0.2">
      <c r="A249" t="s">
        <v>775</v>
      </c>
      <c r="B249" t="s">
        <v>776</v>
      </c>
      <c r="C249" t="s">
        <v>722</v>
      </c>
      <c r="D249" t="s">
        <v>17</v>
      </c>
      <c r="E249" t="s">
        <v>777</v>
      </c>
      <c r="F249">
        <v>91</v>
      </c>
      <c r="G249">
        <f t="shared" si="234"/>
        <v>293</v>
      </c>
      <c r="H249" t="s">
        <v>19</v>
      </c>
      <c r="I249" s="11">
        <f t="shared" si="235"/>
        <v>97.460317460317455</v>
      </c>
      <c r="J249">
        <v>80</v>
      </c>
      <c r="K249">
        <f t="shared" si="236"/>
        <v>187</v>
      </c>
      <c r="L249" t="s">
        <v>20</v>
      </c>
      <c r="M249" s="11">
        <f t="shared" si="237"/>
        <v>65.714285714285722</v>
      </c>
      <c r="N249">
        <v>40</v>
      </c>
      <c r="O249" s="12">
        <f t="shared" si="238"/>
        <v>291</v>
      </c>
      <c r="P249" t="s">
        <v>124</v>
      </c>
      <c r="Q249" s="11">
        <f t="shared" si="239"/>
        <v>100.63492063492063</v>
      </c>
      <c r="R249">
        <v>54.5</v>
      </c>
      <c r="S249">
        <f t="shared" si="240"/>
        <v>118</v>
      </c>
      <c r="T249" t="s">
        <v>404</v>
      </c>
      <c r="U249" s="11">
        <f t="shared" si="241"/>
        <v>140.95238095238096</v>
      </c>
      <c r="V249">
        <v>18.5</v>
      </c>
      <c r="W249">
        <f t="shared" si="242"/>
        <v>305</v>
      </c>
      <c r="X249" t="s">
        <v>724</v>
      </c>
      <c r="Y249" s="11">
        <f t="shared" si="243"/>
        <v>80.317460317460316</v>
      </c>
      <c r="Z249">
        <v>42.5</v>
      </c>
      <c r="AA249">
        <f t="shared" si="244"/>
        <v>295</v>
      </c>
      <c r="AB249" t="s">
        <v>406</v>
      </c>
      <c r="AC249" s="11">
        <f t="shared" si="245"/>
        <v>83.492063492063494</v>
      </c>
      <c r="AD249">
        <v>85.5</v>
      </c>
      <c r="AE249">
        <f t="shared" si="246"/>
        <v>285</v>
      </c>
      <c r="AF249" t="s">
        <v>19</v>
      </c>
      <c r="AG249" s="11">
        <f t="shared" si="247"/>
        <v>53.015873015873019</v>
      </c>
      <c r="AH249">
        <v>98</v>
      </c>
      <c r="AI249">
        <f t="shared" si="248"/>
        <v>79</v>
      </c>
      <c r="AJ249" t="s">
        <v>20</v>
      </c>
      <c r="AK249" s="11">
        <f t="shared" si="249"/>
        <v>126.34920634920636</v>
      </c>
      <c r="AL249">
        <v>26</v>
      </c>
      <c r="AM249">
        <f t="shared" si="250"/>
        <v>293</v>
      </c>
      <c r="AN249" t="s">
        <v>124</v>
      </c>
      <c r="AO249" s="11">
        <f t="shared" si="251"/>
        <v>101.26984126984127</v>
      </c>
      <c r="AP249">
        <v>22</v>
      </c>
      <c r="AQ249">
        <f t="shared" si="252"/>
        <v>247</v>
      </c>
      <c r="AR249" t="s">
        <v>404</v>
      </c>
      <c r="AS249" s="11">
        <f t="shared" si="253"/>
        <v>92.698412698412696</v>
      </c>
      <c r="AT249">
        <v>33</v>
      </c>
      <c r="AU249">
        <f t="shared" si="254"/>
        <v>230</v>
      </c>
      <c r="AV249" t="s">
        <v>724</v>
      </c>
      <c r="AW249" s="11">
        <f t="shared" si="255"/>
        <v>121.26984126984127</v>
      </c>
      <c r="AX249">
        <v>34</v>
      </c>
      <c r="AY249">
        <f t="shared" si="256"/>
        <v>243</v>
      </c>
      <c r="AZ249" t="s">
        <v>406</v>
      </c>
      <c r="BA249" s="11">
        <f t="shared" si="257"/>
        <v>116.19047619047619</v>
      </c>
      <c r="BB249">
        <v>89</v>
      </c>
      <c r="BC249">
        <f t="shared" si="258"/>
        <v>137</v>
      </c>
      <c r="BD249" t="s">
        <v>19</v>
      </c>
      <c r="BE249" s="11">
        <f t="shared" si="259"/>
        <v>140.3174603174603</v>
      </c>
      <c r="BF249">
        <v>91</v>
      </c>
      <c r="BG249">
        <f t="shared" si="260"/>
        <v>162</v>
      </c>
      <c r="BH249" t="s">
        <v>20</v>
      </c>
      <c r="BI249" s="11">
        <f t="shared" si="261"/>
        <v>134.28571428571428</v>
      </c>
      <c r="BJ249">
        <v>41</v>
      </c>
      <c r="BK249">
        <f t="shared" si="262"/>
        <v>297</v>
      </c>
      <c r="BL249" t="s">
        <v>124</v>
      </c>
      <c r="BM249" s="11">
        <f t="shared" si="263"/>
        <v>99.682539682539684</v>
      </c>
      <c r="BN249">
        <v>23</v>
      </c>
      <c r="BO249">
        <f t="shared" si="264"/>
        <v>224</v>
      </c>
      <c r="BP249" t="s">
        <v>404</v>
      </c>
      <c r="BQ249" s="11">
        <f t="shared" si="265"/>
        <v>73.650793650793645</v>
      </c>
      <c r="BR249">
        <v>16</v>
      </c>
      <c r="BS249" s="12">
        <f t="shared" si="266"/>
        <v>297</v>
      </c>
      <c r="BT249" t="s">
        <v>724</v>
      </c>
      <c r="BU249" s="11">
        <f t="shared" si="267"/>
        <v>64.761904761904759</v>
      </c>
      <c r="BV249">
        <v>28</v>
      </c>
      <c r="BW249">
        <f t="shared" si="268"/>
        <v>294</v>
      </c>
      <c r="BX249" t="s">
        <v>406</v>
      </c>
      <c r="BY249" s="11">
        <f t="shared" si="269"/>
        <v>93.333333333333329</v>
      </c>
      <c r="BZ249">
        <v>78</v>
      </c>
      <c r="CA249">
        <f t="shared" si="270"/>
        <v>264</v>
      </c>
      <c r="CB249" t="s">
        <v>19</v>
      </c>
      <c r="CC249" s="11">
        <f t="shared" si="271"/>
        <v>80</v>
      </c>
      <c r="CD249">
        <v>61</v>
      </c>
      <c r="CE249">
        <f t="shared" si="272"/>
        <v>270</v>
      </c>
      <c r="CF249" t="s">
        <v>20</v>
      </c>
      <c r="CG249" s="11">
        <f t="shared" si="273"/>
        <v>93.650793650793645</v>
      </c>
      <c r="CH249">
        <v>31</v>
      </c>
      <c r="CI249">
        <f t="shared" si="274"/>
        <v>296</v>
      </c>
      <c r="CJ249" t="s">
        <v>124</v>
      </c>
      <c r="CK249" s="11">
        <f t="shared" si="275"/>
        <v>103.80952380952381</v>
      </c>
      <c r="CL249">
        <v>26</v>
      </c>
      <c r="CM249">
        <f t="shared" si="276"/>
        <v>141</v>
      </c>
      <c r="CN249" t="s">
        <v>404</v>
      </c>
      <c r="CO249" s="11">
        <f t="shared" si="277"/>
        <v>107.3015873015873</v>
      </c>
      <c r="CP249">
        <v>31</v>
      </c>
      <c r="CQ249">
        <f t="shared" si="278"/>
        <v>186</v>
      </c>
      <c r="CR249" t="s">
        <v>724</v>
      </c>
      <c r="CS249" s="11">
        <f t="shared" si="279"/>
        <v>104.76190476190476</v>
      </c>
      <c r="CT249">
        <v>37</v>
      </c>
      <c r="CU249">
        <f t="shared" si="280"/>
        <v>273</v>
      </c>
      <c r="CV249" t="s">
        <v>406</v>
      </c>
      <c r="CW249" s="11">
        <f t="shared" si="281"/>
        <v>110.7936507936508</v>
      </c>
      <c r="CX249">
        <v>88</v>
      </c>
      <c r="CY249">
        <f t="shared" si="282"/>
        <v>201</v>
      </c>
      <c r="CZ249" t="s">
        <v>19</v>
      </c>
      <c r="DA249" s="11">
        <f t="shared" si="283"/>
        <v>129.52380952380952</v>
      </c>
      <c r="DB249">
        <v>74</v>
      </c>
      <c r="DC249">
        <f t="shared" si="284"/>
        <v>250</v>
      </c>
      <c r="DD249" t="s">
        <v>20</v>
      </c>
      <c r="DE249" s="11">
        <f t="shared" si="285"/>
        <v>71.111111111111114</v>
      </c>
      <c r="DF249">
        <v>22.5</v>
      </c>
      <c r="DG249">
        <f t="shared" si="286"/>
        <v>308</v>
      </c>
      <c r="DH249" t="s">
        <v>124</v>
      </c>
      <c r="DI249" s="11">
        <f t="shared" si="287"/>
        <v>98.095238095238102</v>
      </c>
      <c r="DJ249">
        <v>38</v>
      </c>
      <c r="DK249">
        <f t="shared" si="288"/>
        <v>164</v>
      </c>
      <c r="DL249" t="s">
        <v>1811</v>
      </c>
      <c r="DM249" s="11">
        <f t="shared" si="289"/>
        <v>132.69841269841271</v>
      </c>
      <c r="DN249">
        <v>42</v>
      </c>
      <c r="DO249">
        <f t="shared" si="290"/>
        <v>201</v>
      </c>
      <c r="DP249" t="s">
        <v>1809</v>
      </c>
      <c r="DQ249" s="11">
        <f t="shared" si="291"/>
        <v>104.76190476190476</v>
      </c>
      <c r="DR249">
        <v>19</v>
      </c>
      <c r="DS249">
        <f t="shared" si="292"/>
        <v>307</v>
      </c>
      <c r="DT249" t="s">
        <v>1812</v>
      </c>
      <c r="DU249" s="11">
        <f t="shared" si="293"/>
        <v>86.349206349206355</v>
      </c>
      <c r="DV249">
        <v>68.5</v>
      </c>
      <c r="DW249">
        <f t="shared" si="294"/>
        <v>294</v>
      </c>
      <c r="DX249" t="s">
        <v>19</v>
      </c>
      <c r="DY249" s="11">
        <f t="shared" si="295"/>
        <v>92.38095238095238</v>
      </c>
      <c r="DZ249">
        <v>72</v>
      </c>
      <c r="EA249">
        <f t="shared" si="296"/>
        <v>159</v>
      </c>
      <c r="EB249" t="s">
        <v>20</v>
      </c>
      <c r="EC249" s="11">
        <f t="shared" si="297"/>
        <v>98.730158730158735</v>
      </c>
      <c r="ED249">
        <v>31.5</v>
      </c>
      <c r="EE249">
        <f t="shared" si="298"/>
        <v>302</v>
      </c>
      <c r="EF249" t="s">
        <v>124</v>
      </c>
      <c r="EG249" s="11">
        <f t="shared" si="299"/>
        <v>84.126984126984127</v>
      </c>
      <c r="EH249">
        <v>22.5</v>
      </c>
      <c r="EI249">
        <f t="shared" si="300"/>
        <v>267</v>
      </c>
      <c r="EJ249" t="s">
        <v>1811</v>
      </c>
      <c r="EK249" s="11">
        <f t="shared" si="301"/>
        <v>52.698412698412703</v>
      </c>
      <c r="EL249">
        <v>40</v>
      </c>
      <c r="EM249">
        <f t="shared" si="302"/>
        <v>216</v>
      </c>
      <c r="EN249" t="s">
        <v>1809</v>
      </c>
      <c r="EO249" s="11">
        <f t="shared" si="303"/>
        <v>51.111111111111114</v>
      </c>
      <c r="EP249">
        <v>32.5</v>
      </c>
      <c r="EQ249">
        <f t="shared" si="304"/>
        <v>264</v>
      </c>
      <c r="ER249" t="s">
        <v>1812</v>
      </c>
      <c r="ES249" s="11">
        <f t="shared" si="305"/>
        <v>70.793650793650784</v>
      </c>
      <c r="ET249">
        <v>93</v>
      </c>
      <c r="EU249">
        <f t="shared" si="306"/>
        <v>270</v>
      </c>
      <c r="EV249">
        <v>94</v>
      </c>
      <c r="EW249">
        <f t="shared" si="307"/>
        <v>155</v>
      </c>
      <c r="EX249">
        <v>69</v>
      </c>
      <c r="EY249">
        <f t="shared" si="308"/>
        <v>252</v>
      </c>
      <c r="EZ249">
        <v>43</v>
      </c>
      <c r="FA249">
        <f t="shared" si="309"/>
        <v>118</v>
      </c>
      <c r="FB249">
        <v>35</v>
      </c>
      <c r="FC249">
        <f t="shared" si="310"/>
        <v>62</v>
      </c>
      <c r="FD249">
        <v>35</v>
      </c>
      <c r="FE249">
        <f t="shared" si="311"/>
        <v>172</v>
      </c>
    </row>
    <row r="250" spans="1:161" x14ac:dyDescent="0.2">
      <c r="A250" t="s">
        <v>778</v>
      </c>
      <c r="B250" t="s">
        <v>779</v>
      </c>
      <c r="C250" t="s">
        <v>722</v>
      </c>
      <c r="D250" t="s">
        <v>17</v>
      </c>
      <c r="E250" t="s">
        <v>780</v>
      </c>
      <c r="F250">
        <v>107</v>
      </c>
      <c r="G250">
        <f t="shared" si="234"/>
        <v>107</v>
      </c>
      <c r="H250" t="s">
        <v>19</v>
      </c>
      <c r="I250" s="11">
        <f t="shared" si="235"/>
        <v>122.53968253968254</v>
      </c>
      <c r="J250">
        <v>53</v>
      </c>
      <c r="K250">
        <f t="shared" si="236"/>
        <v>290</v>
      </c>
      <c r="L250" t="s">
        <v>20</v>
      </c>
      <c r="M250" s="11">
        <f t="shared" si="237"/>
        <v>91.428571428571431</v>
      </c>
      <c r="N250">
        <v>77</v>
      </c>
      <c r="O250" s="12">
        <f t="shared" si="238"/>
        <v>183</v>
      </c>
      <c r="P250" t="s">
        <v>124</v>
      </c>
      <c r="Q250" s="11">
        <f t="shared" si="239"/>
        <v>116.50793650793651</v>
      </c>
      <c r="R250">
        <v>32.5</v>
      </c>
      <c r="S250">
        <f t="shared" si="240"/>
        <v>278</v>
      </c>
      <c r="T250" t="s">
        <v>404</v>
      </c>
      <c r="U250" s="11">
        <f t="shared" si="241"/>
        <v>84.761904761904759</v>
      </c>
      <c r="V250">
        <v>33.5</v>
      </c>
      <c r="W250">
        <f t="shared" si="242"/>
        <v>285</v>
      </c>
      <c r="X250" t="s">
        <v>724</v>
      </c>
      <c r="Y250" s="11">
        <f t="shared" si="243"/>
        <v>100</v>
      </c>
      <c r="Z250">
        <v>65.5</v>
      </c>
      <c r="AA250">
        <f t="shared" si="244"/>
        <v>152</v>
      </c>
      <c r="AB250" t="s">
        <v>406</v>
      </c>
      <c r="AC250" s="11">
        <f t="shared" si="245"/>
        <v>142.22222222222223</v>
      </c>
      <c r="AD250">
        <v>98</v>
      </c>
      <c r="AE250">
        <f t="shared" si="246"/>
        <v>178</v>
      </c>
      <c r="AF250" t="s">
        <v>19</v>
      </c>
      <c r="AG250" s="11">
        <f t="shared" si="247"/>
        <v>108.25396825396825</v>
      </c>
      <c r="AH250">
        <v>61</v>
      </c>
      <c r="AI250">
        <f t="shared" si="248"/>
        <v>263</v>
      </c>
      <c r="AJ250" t="s">
        <v>20</v>
      </c>
      <c r="AK250" s="11">
        <f t="shared" si="249"/>
        <v>110.15873015873015</v>
      </c>
      <c r="AL250">
        <v>51.5</v>
      </c>
      <c r="AM250">
        <f t="shared" si="250"/>
        <v>235</v>
      </c>
      <c r="AN250" t="s">
        <v>124</v>
      </c>
      <c r="AO250" s="11">
        <f t="shared" si="251"/>
        <v>90.158730158730151</v>
      </c>
      <c r="AP250">
        <v>24</v>
      </c>
      <c r="AQ250">
        <f t="shared" si="252"/>
        <v>230</v>
      </c>
      <c r="AR250" t="s">
        <v>404</v>
      </c>
      <c r="AS250" s="11">
        <f t="shared" si="253"/>
        <v>73.650793650793645</v>
      </c>
      <c r="AT250">
        <v>19</v>
      </c>
      <c r="AU250">
        <f t="shared" si="254"/>
        <v>284</v>
      </c>
      <c r="AV250" t="s">
        <v>724</v>
      </c>
      <c r="AW250" s="11">
        <f t="shared" si="255"/>
        <v>104.12698412698413</v>
      </c>
      <c r="AX250">
        <v>22</v>
      </c>
      <c r="AY250">
        <f t="shared" si="256"/>
        <v>285</v>
      </c>
      <c r="AZ250" t="s">
        <v>406</v>
      </c>
      <c r="BA250" s="11">
        <f t="shared" si="257"/>
        <v>102.85714285714286</v>
      </c>
      <c r="BB250">
        <v>85</v>
      </c>
      <c r="BC250">
        <f t="shared" si="258"/>
        <v>204</v>
      </c>
      <c r="BD250" t="s">
        <v>19</v>
      </c>
      <c r="BE250" s="11">
        <f t="shared" si="259"/>
        <v>89.206349206349202</v>
      </c>
      <c r="BF250">
        <v>54</v>
      </c>
      <c r="BG250">
        <f t="shared" si="260"/>
        <v>295</v>
      </c>
      <c r="BH250" t="s">
        <v>20</v>
      </c>
      <c r="BI250" s="11">
        <f t="shared" si="261"/>
        <v>103.80952380952381</v>
      </c>
      <c r="BJ250">
        <v>67</v>
      </c>
      <c r="BK250">
        <f t="shared" si="262"/>
        <v>204</v>
      </c>
      <c r="BL250" t="s">
        <v>124</v>
      </c>
      <c r="BM250" s="11">
        <f t="shared" si="263"/>
        <v>97.142857142857139</v>
      </c>
      <c r="BN250">
        <v>31</v>
      </c>
      <c r="BO250">
        <f t="shared" si="264"/>
        <v>147</v>
      </c>
      <c r="BP250" t="s">
        <v>404</v>
      </c>
      <c r="BQ250" s="11">
        <f t="shared" si="265"/>
        <v>136.1904761904762</v>
      </c>
      <c r="BR250">
        <v>16</v>
      </c>
      <c r="BS250" s="12">
        <f t="shared" si="266"/>
        <v>297</v>
      </c>
      <c r="BT250" t="s">
        <v>724</v>
      </c>
      <c r="BU250" s="11">
        <f t="shared" si="267"/>
        <v>86.031746031746025</v>
      </c>
      <c r="BV250">
        <v>28</v>
      </c>
      <c r="BW250">
        <f t="shared" si="268"/>
        <v>294</v>
      </c>
      <c r="BX250" t="s">
        <v>406</v>
      </c>
      <c r="BY250" s="11">
        <f t="shared" si="269"/>
        <v>98.095238095238102</v>
      </c>
      <c r="BZ250">
        <v>90</v>
      </c>
      <c r="CA250">
        <f t="shared" si="270"/>
        <v>170</v>
      </c>
      <c r="CB250" t="s">
        <v>19</v>
      </c>
      <c r="CC250" s="11">
        <f t="shared" si="271"/>
        <v>76.825396825396822</v>
      </c>
      <c r="CD250">
        <v>42</v>
      </c>
      <c r="CE250">
        <f t="shared" si="272"/>
        <v>307</v>
      </c>
      <c r="CF250" t="s">
        <v>20</v>
      </c>
      <c r="CG250" s="11">
        <f t="shared" si="273"/>
        <v>93.333333333333329</v>
      </c>
      <c r="CH250">
        <v>49.5</v>
      </c>
      <c r="CI250">
        <f t="shared" si="274"/>
        <v>195</v>
      </c>
      <c r="CJ250" t="s">
        <v>124</v>
      </c>
      <c r="CK250" s="11">
        <f t="shared" si="275"/>
        <v>101.9047619047619</v>
      </c>
      <c r="CL250">
        <v>16</v>
      </c>
      <c r="CM250">
        <f t="shared" si="276"/>
        <v>261</v>
      </c>
      <c r="CN250" t="s">
        <v>404</v>
      </c>
      <c r="CO250" s="11">
        <f t="shared" si="277"/>
        <v>90.158730158730151</v>
      </c>
      <c r="CP250">
        <v>25</v>
      </c>
      <c r="CQ250">
        <f t="shared" si="278"/>
        <v>253</v>
      </c>
      <c r="CR250" t="s">
        <v>724</v>
      </c>
      <c r="CS250" s="11">
        <f t="shared" si="279"/>
        <v>116.50793650793651</v>
      </c>
      <c r="CT250">
        <v>33</v>
      </c>
      <c r="CU250">
        <f t="shared" si="280"/>
        <v>288</v>
      </c>
      <c r="CV250" t="s">
        <v>406</v>
      </c>
      <c r="CW250" s="11">
        <f t="shared" si="281"/>
        <v>101.58730158730158</v>
      </c>
      <c r="CX250">
        <v>96</v>
      </c>
      <c r="CY250">
        <f t="shared" si="282"/>
        <v>97</v>
      </c>
      <c r="CZ250" t="s">
        <v>19</v>
      </c>
      <c r="DA250" s="11">
        <f t="shared" si="283"/>
        <v>96.19047619047619</v>
      </c>
      <c r="DB250">
        <v>61</v>
      </c>
      <c r="DC250">
        <f t="shared" si="284"/>
        <v>286</v>
      </c>
      <c r="DD250" t="s">
        <v>20</v>
      </c>
      <c r="DE250" s="11">
        <f t="shared" si="285"/>
        <v>96.507936507936506</v>
      </c>
      <c r="DF250">
        <v>49.5</v>
      </c>
      <c r="DG250">
        <f t="shared" si="286"/>
        <v>201</v>
      </c>
      <c r="DH250" t="s">
        <v>124</v>
      </c>
      <c r="DI250" s="11">
        <f t="shared" si="287"/>
        <v>109.52380952380952</v>
      </c>
      <c r="DJ250">
        <v>29</v>
      </c>
      <c r="DK250">
        <f t="shared" si="288"/>
        <v>230</v>
      </c>
      <c r="DL250" t="s">
        <v>1811</v>
      </c>
      <c r="DM250" s="11">
        <f t="shared" si="289"/>
        <v>113.96825396825398</v>
      </c>
      <c r="DN250">
        <v>22</v>
      </c>
      <c r="DO250">
        <f t="shared" si="290"/>
        <v>305</v>
      </c>
      <c r="DP250" t="s">
        <v>1809</v>
      </c>
      <c r="DQ250" s="11">
        <f t="shared" si="291"/>
        <v>92.38095238095238</v>
      </c>
      <c r="DR250">
        <v>24</v>
      </c>
      <c r="DS250">
        <f t="shared" si="292"/>
        <v>293</v>
      </c>
      <c r="DT250" t="s">
        <v>1812</v>
      </c>
      <c r="DU250" s="11">
        <f t="shared" si="293"/>
        <v>103.80952380952381</v>
      </c>
      <c r="DV250">
        <v>90</v>
      </c>
      <c r="DW250">
        <f t="shared" si="294"/>
        <v>85</v>
      </c>
      <c r="DX250" t="s">
        <v>19</v>
      </c>
      <c r="DY250" s="11">
        <f t="shared" si="295"/>
        <v>138.0952380952381</v>
      </c>
      <c r="DZ250">
        <v>51</v>
      </c>
      <c r="EA250">
        <f t="shared" si="296"/>
        <v>275</v>
      </c>
      <c r="EB250" t="s">
        <v>20</v>
      </c>
      <c r="EC250" s="11">
        <f t="shared" si="297"/>
        <v>93.015873015873012</v>
      </c>
      <c r="ED250">
        <v>54.5</v>
      </c>
      <c r="EE250">
        <f t="shared" si="298"/>
        <v>231</v>
      </c>
      <c r="EF250" t="s">
        <v>124</v>
      </c>
      <c r="EG250" s="11">
        <f t="shared" si="299"/>
        <v>88.888888888888886</v>
      </c>
      <c r="EH250">
        <v>21.5</v>
      </c>
      <c r="EI250">
        <f t="shared" si="300"/>
        <v>274</v>
      </c>
      <c r="EJ250" t="s">
        <v>1811</v>
      </c>
      <c r="EK250" s="11">
        <f t="shared" si="301"/>
        <v>54.285714285714285</v>
      </c>
      <c r="EL250">
        <v>31</v>
      </c>
      <c r="EM250">
        <f t="shared" si="302"/>
        <v>281</v>
      </c>
      <c r="EN250" t="s">
        <v>1809</v>
      </c>
      <c r="EO250" s="11">
        <f t="shared" si="303"/>
        <v>55.238095238095234</v>
      </c>
      <c r="EP250">
        <v>23</v>
      </c>
      <c r="EQ250">
        <f t="shared" si="304"/>
        <v>305</v>
      </c>
      <c r="ER250" t="s">
        <v>1812</v>
      </c>
      <c r="ES250" s="11">
        <f t="shared" si="305"/>
        <v>53.015873015873019</v>
      </c>
      <c r="ET250">
        <v>99</v>
      </c>
      <c r="EU250">
        <f t="shared" si="306"/>
        <v>205</v>
      </c>
      <c r="EV250">
        <v>78</v>
      </c>
      <c r="EW250">
        <f t="shared" si="307"/>
        <v>253</v>
      </c>
      <c r="EX250">
        <v>88</v>
      </c>
      <c r="EY250">
        <f t="shared" si="308"/>
        <v>196</v>
      </c>
      <c r="EZ250">
        <v>42</v>
      </c>
      <c r="FA250">
        <f t="shared" si="309"/>
        <v>130</v>
      </c>
      <c r="FB250">
        <v>29</v>
      </c>
      <c r="FC250">
        <f t="shared" si="310"/>
        <v>140</v>
      </c>
      <c r="FD250">
        <v>36</v>
      </c>
      <c r="FE250">
        <f t="shared" si="311"/>
        <v>157</v>
      </c>
    </row>
    <row r="251" spans="1:161" x14ac:dyDescent="0.2">
      <c r="A251" t="s">
        <v>781</v>
      </c>
      <c r="B251" t="s">
        <v>782</v>
      </c>
      <c r="C251" t="s">
        <v>722</v>
      </c>
      <c r="D251" t="s">
        <v>17</v>
      </c>
      <c r="E251" t="s">
        <v>783</v>
      </c>
      <c r="F251">
        <v>100</v>
      </c>
      <c r="G251">
        <f t="shared" si="234"/>
        <v>208</v>
      </c>
      <c r="H251" t="s">
        <v>19</v>
      </c>
      <c r="I251" s="11">
        <f t="shared" si="235"/>
        <v>101.58730158730158</v>
      </c>
      <c r="J251">
        <v>76</v>
      </c>
      <c r="K251">
        <f t="shared" si="236"/>
        <v>212</v>
      </c>
      <c r="L251" t="s">
        <v>20</v>
      </c>
      <c r="M251" s="11">
        <f t="shared" si="237"/>
        <v>88.253968253968253</v>
      </c>
      <c r="N251">
        <v>35</v>
      </c>
      <c r="O251" s="12">
        <f t="shared" si="238"/>
        <v>301</v>
      </c>
      <c r="P251" t="s">
        <v>124</v>
      </c>
      <c r="Q251" s="11">
        <f t="shared" si="239"/>
        <v>84.761904761904759</v>
      </c>
      <c r="R251">
        <v>51.5</v>
      </c>
      <c r="S251">
        <f t="shared" si="240"/>
        <v>143</v>
      </c>
      <c r="T251" t="s">
        <v>404</v>
      </c>
      <c r="U251" s="11">
        <f t="shared" si="241"/>
        <v>107.93650793650794</v>
      </c>
      <c r="V251">
        <v>29</v>
      </c>
      <c r="W251">
        <f t="shared" si="242"/>
        <v>295</v>
      </c>
      <c r="X251" t="s">
        <v>724</v>
      </c>
      <c r="Y251" s="11">
        <f t="shared" si="243"/>
        <v>72.063492063492063</v>
      </c>
      <c r="Z251">
        <v>56.5</v>
      </c>
      <c r="AA251">
        <f t="shared" si="244"/>
        <v>239</v>
      </c>
      <c r="AB251" t="s">
        <v>406</v>
      </c>
      <c r="AC251" s="11">
        <f t="shared" si="245"/>
        <v>89.841269841269849</v>
      </c>
      <c r="AD251">
        <v>95.5</v>
      </c>
      <c r="AE251">
        <f t="shared" si="246"/>
        <v>213</v>
      </c>
      <c r="AF251" t="s">
        <v>19</v>
      </c>
      <c r="AG251" s="11">
        <f t="shared" si="247"/>
        <v>90.158730158730151</v>
      </c>
      <c r="AH251">
        <v>82</v>
      </c>
      <c r="AI251">
        <f t="shared" si="248"/>
        <v>175</v>
      </c>
      <c r="AJ251" t="s">
        <v>20</v>
      </c>
      <c r="AK251" s="11">
        <f t="shared" si="249"/>
        <v>124.12698412698413</v>
      </c>
      <c r="AL251">
        <v>45.5</v>
      </c>
      <c r="AM251">
        <f t="shared" si="250"/>
        <v>253</v>
      </c>
      <c r="AN251" t="s">
        <v>124</v>
      </c>
      <c r="AO251" s="11">
        <f t="shared" si="251"/>
        <v>97.460317460317455</v>
      </c>
      <c r="AP251">
        <v>32</v>
      </c>
      <c r="AQ251">
        <f t="shared" si="252"/>
        <v>168</v>
      </c>
      <c r="AR251" t="s">
        <v>404</v>
      </c>
      <c r="AS251" s="11">
        <f t="shared" si="253"/>
        <v>100.63492063492063</v>
      </c>
      <c r="AT251">
        <v>12</v>
      </c>
      <c r="AU251">
        <f t="shared" si="254"/>
        <v>292</v>
      </c>
      <c r="AV251" t="s">
        <v>724</v>
      </c>
      <c r="AW251" s="11">
        <f t="shared" si="255"/>
        <v>93.968253968253975</v>
      </c>
      <c r="AX251">
        <v>40</v>
      </c>
      <c r="AY251">
        <f t="shared" si="256"/>
        <v>207</v>
      </c>
      <c r="AZ251" t="s">
        <v>406</v>
      </c>
      <c r="BA251" s="11">
        <f t="shared" si="257"/>
        <v>106.03174603174602</v>
      </c>
      <c r="BB251">
        <v>86</v>
      </c>
      <c r="BC251">
        <f t="shared" si="258"/>
        <v>182</v>
      </c>
      <c r="BD251" t="s">
        <v>19</v>
      </c>
      <c r="BE251" s="11">
        <f t="shared" si="259"/>
        <v>60</v>
      </c>
      <c r="BF251">
        <v>71</v>
      </c>
      <c r="BG251">
        <f t="shared" si="260"/>
        <v>251</v>
      </c>
      <c r="BH251" t="s">
        <v>20</v>
      </c>
      <c r="BI251" s="11">
        <f t="shared" si="261"/>
        <v>86.666666666666671</v>
      </c>
      <c r="BJ251">
        <v>59.5</v>
      </c>
      <c r="BK251">
        <f t="shared" si="262"/>
        <v>245</v>
      </c>
      <c r="BL251" t="s">
        <v>124</v>
      </c>
      <c r="BM251" s="11">
        <f t="shared" si="263"/>
        <v>117.77777777777777</v>
      </c>
      <c r="BN251">
        <v>29</v>
      </c>
      <c r="BO251">
        <f t="shared" si="264"/>
        <v>170</v>
      </c>
      <c r="BP251" t="s">
        <v>404</v>
      </c>
      <c r="BQ251" s="11">
        <f t="shared" si="265"/>
        <v>125.71428571428571</v>
      </c>
      <c r="BR251">
        <v>22</v>
      </c>
      <c r="BS251" s="12">
        <f t="shared" si="266"/>
        <v>273</v>
      </c>
      <c r="BT251" t="s">
        <v>724</v>
      </c>
      <c r="BU251" s="11">
        <f t="shared" si="267"/>
        <v>108.88888888888889</v>
      </c>
      <c r="BV251">
        <v>44</v>
      </c>
      <c r="BW251">
        <f t="shared" si="268"/>
        <v>226</v>
      </c>
      <c r="BX251" t="s">
        <v>406</v>
      </c>
      <c r="BY251" s="11">
        <f t="shared" si="269"/>
        <v>108.57142857142857</v>
      </c>
      <c r="BZ251">
        <v>102</v>
      </c>
      <c r="CA251">
        <f t="shared" si="270"/>
        <v>56</v>
      </c>
      <c r="CB251" t="s">
        <v>19</v>
      </c>
      <c r="CC251" s="11">
        <f t="shared" si="271"/>
        <v>116.19047619047619</v>
      </c>
      <c r="CD251">
        <v>78</v>
      </c>
      <c r="CE251">
        <f t="shared" si="272"/>
        <v>209</v>
      </c>
      <c r="CF251" t="s">
        <v>20</v>
      </c>
      <c r="CG251" s="11">
        <f t="shared" si="273"/>
        <v>78.730158730158735</v>
      </c>
      <c r="CH251">
        <v>30</v>
      </c>
      <c r="CI251">
        <f t="shared" si="274"/>
        <v>301</v>
      </c>
      <c r="CJ251" t="s">
        <v>124</v>
      </c>
      <c r="CK251" s="11">
        <f t="shared" si="275"/>
        <v>93.333333333333329</v>
      </c>
      <c r="CL251">
        <v>17</v>
      </c>
      <c r="CM251">
        <f t="shared" si="276"/>
        <v>251</v>
      </c>
      <c r="CN251" t="s">
        <v>404</v>
      </c>
      <c r="CO251" s="11">
        <f t="shared" si="277"/>
        <v>114.60317460317461</v>
      </c>
      <c r="CP251">
        <v>18</v>
      </c>
      <c r="CQ251">
        <f t="shared" si="278"/>
        <v>301</v>
      </c>
      <c r="CR251" t="s">
        <v>724</v>
      </c>
      <c r="CS251" s="11">
        <f t="shared" si="279"/>
        <v>100.31746031746032</v>
      </c>
      <c r="CT251">
        <v>40</v>
      </c>
      <c r="CU251">
        <f t="shared" si="280"/>
        <v>253</v>
      </c>
      <c r="CV251" t="s">
        <v>406</v>
      </c>
      <c r="CW251" s="11">
        <f t="shared" si="281"/>
        <v>104.76190476190476</v>
      </c>
      <c r="CX251">
        <v>95</v>
      </c>
      <c r="CY251">
        <f t="shared" si="282"/>
        <v>107</v>
      </c>
      <c r="CZ251" t="s">
        <v>19</v>
      </c>
      <c r="DA251" s="11">
        <f t="shared" si="283"/>
        <v>91.428571428571431</v>
      </c>
      <c r="DB251">
        <v>95</v>
      </c>
      <c r="DC251">
        <f t="shared" si="284"/>
        <v>142</v>
      </c>
      <c r="DD251" t="s">
        <v>20</v>
      </c>
      <c r="DE251" s="11">
        <f t="shared" si="285"/>
        <v>110.7936507936508</v>
      </c>
      <c r="DF251">
        <v>34</v>
      </c>
      <c r="DG251">
        <f t="shared" si="286"/>
        <v>280</v>
      </c>
      <c r="DH251" t="s">
        <v>124</v>
      </c>
      <c r="DI251" s="11">
        <f t="shared" si="287"/>
        <v>104.76190476190476</v>
      </c>
      <c r="DJ251">
        <v>14</v>
      </c>
      <c r="DK251">
        <f t="shared" si="288"/>
        <v>297</v>
      </c>
      <c r="DL251" t="s">
        <v>1811</v>
      </c>
      <c r="DM251" s="11">
        <f t="shared" si="289"/>
        <v>67.301587301587304</v>
      </c>
      <c r="DN251">
        <v>26</v>
      </c>
      <c r="DO251">
        <f t="shared" si="290"/>
        <v>302</v>
      </c>
      <c r="DP251" t="s">
        <v>1809</v>
      </c>
      <c r="DQ251" s="11">
        <f t="shared" si="291"/>
        <v>60.634920634920633</v>
      </c>
      <c r="DR251">
        <v>29</v>
      </c>
      <c r="DS251">
        <f t="shared" si="292"/>
        <v>268</v>
      </c>
      <c r="DT251" t="s">
        <v>1812</v>
      </c>
      <c r="DU251" s="11">
        <f t="shared" si="293"/>
        <v>57.777777777777779</v>
      </c>
      <c r="DV251">
        <v>90.5</v>
      </c>
      <c r="DW251">
        <f t="shared" si="294"/>
        <v>80</v>
      </c>
      <c r="DX251" t="s">
        <v>19</v>
      </c>
      <c r="DY251" s="11">
        <f t="shared" si="295"/>
        <v>95.238095238095241</v>
      </c>
      <c r="DZ251">
        <v>70</v>
      </c>
      <c r="EA251">
        <f t="shared" si="296"/>
        <v>176</v>
      </c>
      <c r="EB251" t="s">
        <v>20</v>
      </c>
      <c r="EC251" s="11">
        <f t="shared" si="297"/>
        <v>120.95238095238095</v>
      </c>
      <c r="ED251">
        <v>35.5</v>
      </c>
      <c r="EE251">
        <f t="shared" si="298"/>
        <v>295</v>
      </c>
      <c r="EF251" t="s">
        <v>124</v>
      </c>
      <c r="EG251" s="11">
        <f t="shared" si="299"/>
        <v>91.746031746031747</v>
      </c>
      <c r="EH251">
        <v>32.5</v>
      </c>
      <c r="EI251">
        <f t="shared" si="300"/>
        <v>194</v>
      </c>
      <c r="EJ251" t="s">
        <v>1811</v>
      </c>
      <c r="EK251" s="11">
        <f t="shared" si="301"/>
        <v>75.873015873015873</v>
      </c>
      <c r="EL251">
        <v>45.5</v>
      </c>
      <c r="EM251">
        <f t="shared" si="302"/>
        <v>178</v>
      </c>
      <c r="EN251" t="s">
        <v>1809</v>
      </c>
      <c r="EO251" s="11">
        <f t="shared" si="303"/>
        <v>120.63492063492063</v>
      </c>
      <c r="EP251">
        <v>50.5</v>
      </c>
      <c r="EQ251">
        <f t="shared" si="304"/>
        <v>135</v>
      </c>
      <c r="ER251" t="s">
        <v>1812</v>
      </c>
      <c r="ES251" s="11">
        <f t="shared" si="305"/>
        <v>77.460317460317455</v>
      </c>
      <c r="ET251">
        <v>111</v>
      </c>
      <c r="EU251">
        <f t="shared" si="306"/>
        <v>65</v>
      </c>
      <c r="EV251">
        <v>80</v>
      </c>
      <c r="EW251">
        <f t="shared" si="307"/>
        <v>242</v>
      </c>
      <c r="EX251">
        <v>62</v>
      </c>
      <c r="EY251">
        <f t="shared" si="308"/>
        <v>269</v>
      </c>
      <c r="EZ251">
        <v>43</v>
      </c>
      <c r="FA251">
        <f t="shared" si="309"/>
        <v>118</v>
      </c>
      <c r="FB251">
        <v>23</v>
      </c>
      <c r="FC251">
        <f t="shared" si="310"/>
        <v>243</v>
      </c>
      <c r="FD251">
        <v>41</v>
      </c>
      <c r="FE251">
        <f t="shared" si="311"/>
        <v>64</v>
      </c>
    </row>
    <row r="252" spans="1:161" x14ac:dyDescent="0.2">
      <c r="A252" t="s">
        <v>784</v>
      </c>
      <c r="B252" t="s">
        <v>785</v>
      </c>
      <c r="C252" t="s">
        <v>722</v>
      </c>
      <c r="D252" t="s">
        <v>17</v>
      </c>
      <c r="E252" t="s">
        <v>786</v>
      </c>
      <c r="F252">
        <v>95</v>
      </c>
      <c r="G252">
        <f t="shared" si="234"/>
        <v>260</v>
      </c>
      <c r="H252" t="s">
        <v>19</v>
      </c>
      <c r="I252" s="11">
        <f t="shared" si="235"/>
        <v>85.079365079365076</v>
      </c>
      <c r="J252">
        <v>55</v>
      </c>
      <c r="K252">
        <f t="shared" si="236"/>
        <v>285</v>
      </c>
      <c r="L252" t="s">
        <v>20</v>
      </c>
      <c r="M252" s="11">
        <f t="shared" si="237"/>
        <v>90.793650793650798</v>
      </c>
      <c r="N252">
        <v>78</v>
      </c>
      <c r="O252" s="12">
        <f t="shared" si="238"/>
        <v>180</v>
      </c>
      <c r="P252" t="s">
        <v>124</v>
      </c>
      <c r="Q252" s="11">
        <f t="shared" si="239"/>
        <v>89.841269841269849</v>
      </c>
      <c r="R252">
        <v>35</v>
      </c>
      <c r="S252">
        <f t="shared" si="240"/>
        <v>269</v>
      </c>
      <c r="T252" t="s">
        <v>404</v>
      </c>
      <c r="U252" s="11">
        <f t="shared" si="241"/>
        <v>79.682539682539684</v>
      </c>
      <c r="V252">
        <v>36</v>
      </c>
      <c r="W252">
        <f t="shared" si="242"/>
        <v>273</v>
      </c>
      <c r="X252" t="s">
        <v>724</v>
      </c>
      <c r="Y252" s="11">
        <f t="shared" si="243"/>
        <v>65.714285714285722</v>
      </c>
      <c r="Z252">
        <v>46.5</v>
      </c>
      <c r="AA252">
        <f t="shared" si="244"/>
        <v>284</v>
      </c>
      <c r="AB252" t="s">
        <v>406</v>
      </c>
      <c r="AC252" s="11">
        <f t="shared" si="245"/>
        <v>62.222222222222221</v>
      </c>
      <c r="AD252">
        <v>95.5</v>
      </c>
      <c r="AE252">
        <f t="shared" si="246"/>
        <v>213</v>
      </c>
      <c r="AF252" t="s">
        <v>19</v>
      </c>
      <c r="AG252" s="11">
        <f t="shared" si="247"/>
        <v>84.126984126984127</v>
      </c>
      <c r="AH252">
        <v>63</v>
      </c>
      <c r="AI252">
        <f t="shared" si="248"/>
        <v>256</v>
      </c>
      <c r="AJ252" t="s">
        <v>20</v>
      </c>
      <c r="AK252" s="11">
        <f t="shared" si="249"/>
        <v>102.22222222222223</v>
      </c>
      <c r="AL252">
        <v>72</v>
      </c>
      <c r="AM252">
        <f t="shared" si="250"/>
        <v>148</v>
      </c>
      <c r="AN252" t="s">
        <v>124</v>
      </c>
      <c r="AO252" s="11">
        <f t="shared" si="251"/>
        <v>128.57142857142856</v>
      </c>
      <c r="AP252">
        <v>28</v>
      </c>
      <c r="AQ252">
        <f t="shared" si="252"/>
        <v>205</v>
      </c>
      <c r="AR252" t="s">
        <v>404</v>
      </c>
      <c r="AS252" s="11">
        <f t="shared" si="253"/>
        <v>109.84126984126985</v>
      </c>
      <c r="AT252">
        <v>22</v>
      </c>
      <c r="AU252">
        <f t="shared" si="254"/>
        <v>276</v>
      </c>
      <c r="AV252" t="s">
        <v>724</v>
      </c>
      <c r="AW252" s="11">
        <f t="shared" si="255"/>
        <v>60.317460317460316</v>
      </c>
      <c r="AX252">
        <v>45.5</v>
      </c>
      <c r="AY252">
        <f t="shared" si="256"/>
        <v>165</v>
      </c>
      <c r="AZ252" t="s">
        <v>406</v>
      </c>
      <c r="BA252" s="11">
        <f t="shared" si="257"/>
        <v>139.04761904761904</v>
      </c>
      <c r="BB252">
        <v>87</v>
      </c>
      <c r="BC252">
        <f t="shared" si="258"/>
        <v>163</v>
      </c>
      <c r="BD252" t="s">
        <v>19</v>
      </c>
      <c r="BE252" s="11">
        <f t="shared" si="259"/>
        <v>81.269841269841265</v>
      </c>
      <c r="BF252">
        <v>68</v>
      </c>
      <c r="BG252">
        <f t="shared" si="260"/>
        <v>263</v>
      </c>
      <c r="BH252" t="s">
        <v>20</v>
      </c>
      <c r="BI252" s="11">
        <f t="shared" si="261"/>
        <v>103.49206349206349</v>
      </c>
      <c r="BJ252">
        <v>61</v>
      </c>
      <c r="BK252">
        <f t="shared" si="262"/>
        <v>238</v>
      </c>
      <c r="BL252" t="s">
        <v>124</v>
      </c>
      <c r="BM252" s="11">
        <f t="shared" si="263"/>
        <v>95.873015873015873</v>
      </c>
      <c r="BN252">
        <v>22</v>
      </c>
      <c r="BO252">
        <f t="shared" si="264"/>
        <v>236</v>
      </c>
      <c r="BP252" t="s">
        <v>404</v>
      </c>
      <c r="BQ252" s="11">
        <f t="shared" si="265"/>
        <v>100</v>
      </c>
      <c r="BR252">
        <v>36</v>
      </c>
      <c r="BS252" s="12">
        <f t="shared" si="266"/>
        <v>151</v>
      </c>
      <c r="BT252" t="s">
        <v>724</v>
      </c>
      <c r="BU252" s="11">
        <f t="shared" si="267"/>
        <v>137.14285714285714</v>
      </c>
      <c r="BV252">
        <v>31</v>
      </c>
      <c r="BW252">
        <f t="shared" si="268"/>
        <v>288</v>
      </c>
      <c r="BX252" t="s">
        <v>406</v>
      </c>
      <c r="BY252" s="11">
        <f t="shared" si="269"/>
        <v>80</v>
      </c>
      <c r="BZ252">
        <v>96</v>
      </c>
      <c r="CA252">
        <f t="shared" si="270"/>
        <v>104</v>
      </c>
      <c r="CB252" t="s">
        <v>19</v>
      </c>
      <c r="CC252" s="11">
        <f t="shared" si="271"/>
        <v>120</v>
      </c>
      <c r="CD252">
        <v>60</v>
      </c>
      <c r="CE252">
        <f t="shared" si="272"/>
        <v>274</v>
      </c>
      <c r="CF252" t="s">
        <v>20</v>
      </c>
      <c r="CG252" s="11">
        <f t="shared" si="273"/>
        <v>90.793650793650798</v>
      </c>
      <c r="CH252">
        <v>44.5</v>
      </c>
      <c r="CI252">
        <f t="shared" si="274"/>
        <v>225</v>
      </c>
      <c r="CJ252" t="s">
        <v>124</v>
      </c>
      <c r="CK252" s="11">
        <f t="shared" si="275"/>
        <v>79.047619047619051</v>
      </c>
      <c r="CL252">
        <v>18</v>
      </c>
      <c r="CM252">
        <f t="shared" si="276"/>
        <v>236</v>
      </c>
      <c r="CN252" t="s">
        <v>404</v>
      </c>
      <c r="CO252" s="11">
        <f t="shared" si="277"/>
        <v>90.158730158730151</v>
      </c>
      <c r="CP252">
        <v>24</v>
      </c>
      <c r="CQ252">
        <f t="shared" si="278"/>
        <v>268</v>
      </c>
      <c r="CR252" t="s">
        <v>724</v>
      </c>
      <c r="CS252" s="11">
        <f t="shared" si="279"/>
        <v>91.746031746031747</v>
      </c>
      <c r="CT252">
        <v>44</v>
      </c>
      <c r="CU252">
        <f t="shared" si="280"/>
        <v>225</v>
      </c>
      <c r="CV252" t="s">
        <v>406</v>
      </c>
      <c r="CW252" s="11">
        <f t="shared" si="281"/>
        <v>126.03174603174604</v>
      </c>
      <c r="CX252">
        <v>91</v>
      </c>
      <c r="CY252">
        <f t="shared" si="282"/>
        <v>167</v>
      </c>
      <c r="CZ252" t="s">
        <v>19</v>
      </c>
      <c r="DA252" s="11">
        <f t="shared" si="283"/>
        <v>126.03174603174604</v>
      </c>
      <c r="DB252">
        <v>75</v>
      </c>
      <c r="DC252">
        <f t="shared" si="284"/>
        <v>245</v>
      </c>
      <c r="DD252" t="s">
        <v>20</v>
      </c>
      <c r="DE252" s="11">
        <f t="shared" si="285"/>
        <v>117.77777777777777</v>
      </c>
      <c r="DF252">
        <v>60</v>
      </c>
      <c r="DG252">
        <f t="shared" si="286"/>
        <v>159</v>
      </c>
      <c r="DH252" t="s">
        <v>124</v>
      </c>
      <c r="DI252" s="11">
        <f t="shared" si="287"/>
        <v>78.412698412698404</v>
      </c>
      <c r="DJ252">
        <v>32</v>
      </c>
      <c r="DK252">
        <f t="shared" si="288"/>
        <v>205</v>
      </c>
      <c r="DL252" t="s">
        <v>1811</v>
      </c>
      <c r="DM252" s="11">
        <f t="shared" si="289"/>
        <v>123.80952380952381</v>
      </c>
      <c r="DN252">
        <v>37</v>
      </c>
      <c r="DO252">
        <f t="shared" si="290"/>
        <v>242</v>
      </c>
      <c r="DP252" t="s">
        <v>1809</v>
      </c>
      <c r="DQ252" s="11">
        <f t="shared" si="291"/>
        <v>94.285714285714292</v>
      </c>
      <c r="DR252">
        <v>19</v>
      </c>
      <c r="DS252">
        <f t="shared" si="292"/>
        <v>307</v>
      </c>
      <c r="DT252" t="s">
        <v>1812</v>
      </c>
      <c r="DU252" s="11">
        <f t="shared" si="293"/>
        <v>78.730158730158735</v>
      </c>
      <c r="DV252">
        <v>76.5</v>
      </c>
      <c r="DW252">
        <f t="shared" si="294"/>
        <v>249</v>
      </c>
      <c r="DX252" t="s">
        <v>122</v>
      </c>
      <c r="DY252" s="11">
        <f t="shared" si="295"/>
        <v>41.587301587301582</v>
      </c>
      <c r="DZ252">
        <v>35</v>
      </c>
      <c r="EA252">
        <f t="shared" si="296"/>
        <v>301</v>
      </c>
      <c r="EB252" t="s">
        <v>111</v>
      </c>
      <c r="EC252" s="11">
        <f t="shared" si="297"/>
        <v>71.746031746031747</v>
      </c>
      <c r="ED252">
        <v>79.5</v>
      </c>
      <c r="EE252">
        <f t="shared" si="298"/>
        <v>91</v>
      </c>
      <c r="EF252" t="s">
        <v>252</v>
      </c>
      <c r="EG252" s="11">
        <f t="shared" si="299"/>
        <v>124.44444444444444</v>
      </c>
      <c r="EH252">
        <v>21</v>
      </c>
      <c r="EI252">
        <f t="shared" si="300"/>
        <v>280</v>
      </c>
      <c r="EJ252" t="s">
        <v>22</v>
      </c>
      <c r="EK252" s="11">
        <f t="shared" si="301"/>
        <v>78.730158730158735</v>
      </c>
      <c r="EL252">
        <v>39</v>
      </c>
      <c r="EM252">
        <f t="shared" si="302"/>
        <v>224</v>
      </c>
      <c r="EN252" t="s">
        <v>1807</v>
      </c>
      <c r="EO252" s="11">
        <f t="shared" si="303"/>
        <v>92.698412698412696</v>
      </c>
      <c r="EP252">
        <v>36</v>
      </c>
      <c r="EQ252">
        <f t="shared" si="304"/>
        <v>240</v>
      </c>
      <c r="ER252" t="s">
        <v>24</v>
      </c>
      <c r="ES252" s="11">
        <f t="shared" si="305"/>
        <v>50.476190476190474</v>
      </c>
      <c r="ET252">
        <v>111</v>
      </c>
      <c r="EU252">
        <f t="shared" si="306"/>
        <v>65</v>
      </c>
      <c r="EV252">
        <v>86</v>
      </c>
      <c r="EW252">
        <f t="shared" si="307"/>
        <v>212</v>
      </c>
      <c r="EX252">
        <v>95</v>
      </c>
      <c r="EY252">
        <f t="shared" si="308"/>
        <v>168</v>
      </c>
      <c r="EZ252">
        <v>36</v>
      </c>
      <c r="FA252">
        <f t="shared" si="309"/>
        <v>213</v>
      </c>
      <c r="FB252">
        <v>26</v>
      </c>
      <c r="FC252">
        <f t="shared" si="310"/>
        <v>201</v>
      </c>
      <c r="FD252">
        <v>40</v>
      </c>
      <c r="FE252">
        <f t="shared" si="311"/>
        <v>84</v>
      </c>
    </row>
    <row r="253" spans="1:161" x14ac:dyDescent="0.2">
      <c r="A253" t="s">
        <v>787</v>
      </c>
      <c r="B253" t="s">
        <v>788</v>
      </c>
      <c r="C253" t="s">
        <v>722</v>
      </c>
      <c r="D253" t="s">
        <v>17</v>
      </c>
      <c r="E253" t="s">
        <v>789</v>
      </c>
      <c r="F253">
        <v>94</v>
      </c>
      <c r="G253">
        <f t="shared" si="234"/>
        <v>272</v>
      </c>
      <c r="H253" t="s">
        <v>19</v>
      </c>
      <c r="I253" s="11">
        <f t="shared" si="235"/>
        <v>36.507936507936513</v>
      </c>
      <c r="J253">
        <v>82</v>
      </c>
      <c r="K253">
        <f t="shared" si="236"/>
        <v>178</v>
      </c>
      <c r="L253" t="s">
        <v>20</v>
      </c>
      <c r="M253" s="11">
        <f t="shared" si="237"/>
        <v>132.06349206349205</v>
      </c>
      <c r="N253">
        <v>82</v>
      </c>
      <c r="O253" s="12">
        <f t="shared" si="238"/>
        <v>165</v>
      </c>
      <c r="P253" t="s">
        <v>124</v>
      </c>
      <c r="Q253" s="11">
        <f t="shared" si="239"/>
        <v>87.301587301587304</v>
      </c>
      <c r="R253">
        <v>40.5</v>
      </c>
      <c r="S253">
        <f t="shared" si="240"/>
        <v>235</v>
      </c>
      <c r="T253" t="s">
        <v>404</v>
      </c>
      <c r="U253" s="11">
        <f t="shared" si="241"/>
        <v>67.936507936507937</v>
      </c>
      <c r="V253">
        <v>48.5</v>
      </c>
      <c r="W253">
        <f t="shared" si="242"/>
        <v>183</v>
      </c>
      <c r="X253" t="s">
        <v>724</v>
      </c>
      <c r="Y253" s="11">
        <f t="shared" si="243"/>
        <v>96.825396825396822</v>
      </c>
      <c r="Z253">
        <v>59.5</v>
      </c>
      <c r="AA253">
        <f t="shared" si="244"/>
        <v>209</v>
      </c>
      <c r="AB253" t="s">
        <v>406</v>
      </c>
      <c r="AC253" s="11">
        <f t="shared" si="245"/>
        <v>88.571428571428569</v>
      </c>
      <c r="AD253">
        <v>104</v>
      </c>
      <c r="AE253">
        <f t="shared" si="246"/>
        <v>72</v>
      </c>
      <c r="AF253" t="s">
        <v>19</v>
      </c>
      <c r="AG253" s="11">
        <f t="shared" si="247"/>
        <v>108.88888888888889</v>
      </c>
      <c r="AH253">
        <v>53</v>
      </c>
      <c r="AI253">
        <f t="shared" si="248"/>
        <v>279</v>
      </c>
      <c r="AJ253" t="s">
        <v>20</v>
      </c>
      <c r="AK253" s="11">
        <f t="shared" si="249"/>
        <v>92.38095238095238</v>
      </c>
      <c r="AL253">
        <v>77</v>
      </c>
      <c r="AM253">
        <f t="shared" si="250"/>
        <v>125</v>
      </c>
      <c r="AN253" t="s">
        <v>124</v>
      </c>
      <c r="AO253" s="11">
        <f t="shared" si="251"/>
        <v>110.7936507936508</v>
      </c>
      <c r="AP253">
        <v>36</v>
      </c>
      <c r="AQ253">
        <f t="shared" si="252"/>
        <v>134</v>
      </c>
      <c r="AR253" t="s">
        <v>404</v>
      </c>
      <c r="AS253" s="11">
        <f t="shared" si="253"/>
        <v>144.44444444444446</v>
      </c>
      <c r="AT253">
        <v>34</v>
      </c>
      <c r="AU253">
        <f t="shared" si="254"/>
        <v>223</v>
      </c>
      <c r="AV253" t="s">
        <v>724</v>
      </c>
      <c r="AW253" s="11">
        <f t="shared" si="255"/>
        <v>120</v>
      </c>
      <c r="AX253">
        <v>44</v>
      </c>
      <c r="AY253">
        <f t="shared" si="256"/>
        <v>173</v>
      </c>
      <c r="AZ253" t="s">
        <v>406</v>
      </c>
      <c r="BA253" s="11">
        <f t="shared" si="257"/>
        <v>108.25396825396825</v>
      </c>
      <c r="BB253">
        <v>92</v>
      </c>
      <c r="BC253">
        <f t="shared" si="258"/>
        <v>100</v>
      </c>
      <c r="BD253" t="s">
        <v>19</v>
      </c>
      <c r="BE253" s="11">
        <f t="shared" si="259"/>
        <v>101.26984126984127</v>
      </c>
      <c r="BF253">
        <v>70</v>
      </c>
      <c r="BG253">
        <f t="shared" si="260"/>
        <v>255</v>
      </c>
      <c r="BH253" t="s">
        <v>20</v>
      </c>
      <c r="BI253" s="11">
        <f t="shared" si="261"/>
        <v>88.888888888888886</v>
      </c>
      <c r="BJ253">
        <v>76.5</v>
      </c>
      <c r="BK253">
        <f t="shared" si="262"/>
        <v>159</v>
      </c>
      <c r="BL253" t="s">
        <v>124</v>
      </c>
      <c r="BM253" s="11">
        <f t="shared" si="263"/>
        <v>113.01587301587301</v>
      </c>
      <c r="BN253">
        <v>17</v>
      </c>
      <c r="BO253">
        <f t="shared" si="264"/>
        <v>274</v>
      </c>
      <c r="BP253" t="s">
        <v>404</v>
      </c>
      <c r="BQ253" s="11">
        <f t="shared" si="265"/>
        <v>99.365079365079367</v>
      </c>
      <c r="BR253">
        <v>20</v>
      </c>
      <c r="BS253" s="12">
        <f t="shared" si="266"/>
        <v>286</v>
      </c>
      <c r="BT253" t="s">
        <v>724</v>
      </c>
      <c r="BU253" s="11">
        <f t="shared" si="267"/>
        <v>55.873015873015873</v>
      </c>
      <c r="BV253">
        <v>48</v>
      </c>
      <c r="BW253">
        <f t="shared" si="268"/>
        <v>199</v>
      </c>
      <c r="BX253" t="s">
        <v>406</v>
      </c>
      <c r="BY253" s="11">
        <f t="shared" si="269"/>
        <v>98.412698412698418</v>
      </c>
      <c r="BZ253">
        <v>96</v>
      </c>
      <c r="CA253">
        <f t="shared" si="270"/>
        <v>104</v>
      </c>
      <c r="CB253" t="s">
        <v>19</v>
      </c>
      <c r="CC253" s="11">
        <f t="shared" si="271"/>
        <v>100.95238095238095</v>
      </c>
      <c r="CD253">
        <v>75</v>
      </c>
      <c r="CE253">
        <f t="shared" si="272"/>
        <v>220</v>
      </c>
      <c r="CF253" t="s">
        <v>20</v>
      </c>
      <c r="CG253" s="11">
        <f t="shared" si="273"/>
        <v>106.03174603174602</v>
      </c>
      <c r="CH253">
        <v>49</v>
      </c>
      <c r="CI253">
        <f t="shared" si="274"/>
        <v>200</v>
      </c>
      <c r="CJ253" t="s">
        <v>124</v>
      </c>
      <c r="CK253" s="11">
        <f t="shared" si="275"/>
        <v>97.142857142857139</v>
      </c>
      <c r="CL253">
        <v>15</v>
      </c>
      <c r="CM253">
        <f t="shared" si="276"/>
        <v>272</v>
      </c>
      <c r="CN253" t="s">
        <v>404</v>
      </c>
      <c r="CO253" s="11">
        <f t="shared" si="277"/>
        <v>92.698412698412696</v>
      </c>
      <c r="CP253">
        <v>35</v>
      </c>
      <c r="CQ253">
        <f t="shared" si="278"/>
        <v>147</v>
      </c>
      <c r="CR253" t="s">
        <v>724</v>
      </c>
      <c r="CS253" s="11">
        <f t="shared" si="279"/>
        <v>130.15873015873015</v>
      </c>
      <c r="CT253">
        <v>48</v>
      </c>
      <c r="CU253">
        <f t="shared" si="280"/>
        <v>194</v>
      </c>
      <c r="CV253" t="s">
        <v>406</v>
      </c>
      <c r="CW253" s="11">
        <f t="shared" si="281"/>
        <v>127.61904761904762</v>
      </c>
      <c r="CX253">
        <v>95</v>
      </c>
      <c r="CY253">
        <f t="shared" si="282"/>
        <v>107</v>
      </c>
      <c r="CZ253" t="s">
        <v>19</v>
      </c>
      <c r="DA253" s="11">
        <f t="shared" si="283"/>
        <v>89.841269841269849</v>
      </c>
      <c r="DB253">
        <v>77</v>
      </c>
      <c r="DC253">
        <f t="shared" si="284"/>
        <v>239</v>
      </c>
      <c r="DD253" t="s">
        <v>20</v>
      </c>
      <c r="DE253" s="11">
        <f t="shared" si="285"/>
        <v>62.857142857142854</v>
      </c>
      <c r="DF253">
        <v>51.5</v>
      </c>
      <c r="DG253">
        <f t="shared" si="286"/>
        <v>191</v>
      </c>
      <c r="DH253" t="s">
        <v>124</v>
      </c>
      <c r="DI253" s="11">
        <f t="shared" si="287"/>
        <v>105.39682539682539</v>
      </c>
      <c r="DJ253">
        <v>26</v>
      </c>
      <c r="DK253">
        <f t="shared" si="288"/>
        <v>249</v>
      </c>
      <c r="DL253" t="s">
        <v>1811</v>
      </c>
      <c r="DM253" s="11">
        <f t="shared" si="289"/>
        <v>93.015873015873012</v>
      </c>
      <c r="DN253">
        <v>37</v>
      </c>
      <c r="DO253">
        <f t="shared" si="290"/>
        <v>242</v>
      </c>
      <c r="DP253" t="s">
        <v>1809</v>
      </c>
      <c r="DQ253" s="11">
        <f t="shared" si="291"/>
        <v>100</v>
      </c>
      <c r="DR253">
        <v>27</v>
      </c>
      <c r="DS253">
        <f t="shared" si="292"/>
        <v>281</v>
      </c>
      <c r="DT253" t="s">
        <v>1812</v>
      </c>
      <c r="DU253" s="11">
        <f t="shared" si="293"/>
        <v>61.904761904761905</v>
      </c>
      <c r="DV253">
        <v>91</v>
      </c>
      <c r="DW253">
        <f t="shared" si="294"/>
        <v>75</v>
      </c>
      <c r="DX253" t="s">
        <v>19</v>
      </c>
      <c r="DY253" s="11">
        <f t="shared" si="295"/>
        <v>124.12698412698413</v>
      </c>
      <c r="DZ253">
        <v>76</v>
      </c>
      <c r="EA253">
        <f t="shared" si="296"/>
        <v>122</v>
      </c>
      <c r="EB253" t="s">
        <v>20</v>
      </c>
      <c r="EC253" s="11">
        <f t="shared" si="297"/>
        <v>120.63492063492063</v>
      </c>
      <c r="ED253">
        <v>58</v>
      </c>
      <c r="EE253">
        <f t="shared" si="298"/>
        <v>208</v>
      </c>
      <c r="EF253" t="s">
        <v>124</v>
      </c>
      <c r="EG253" s="11">
        <f t="shared" si="299"/>
        <v>111.74603174603175</v>
      </c>
      <c r="EH253">
        <v>28.5</v>
      </c>
      <c r="EI253">
        <f t="shared" si="300"/>
        <v>227</v>
      </c>
      <c r="EJ253" t="s">
        <v>1811</v>
      </c>
      <c r="EK253" s="11">
        <f t="shared" si="301"/>
        <v>110.47619047619048</v>
      </c>
      <c r="EL253">
        <v>37</v>
      </c>
      <c r="EM253">
        <f t="shared" si="302"/>
        <v>242</v>
      </c>
      <c r="EN253" t="s">
        <v>1809</v>
      </c>
      <c r="EO253" s="11">
        <f t="shared" si="303"/>
        <v>107.61904761904762</v>
      </c>
      <c r="EP253">
        <v>44.5</v>
      </c>
      <c r="EQ253">
        <f t="shared" si="304"/>
        <v>161</v>
      </c>
      <c r="ER253" t="s">
        <v>1812</v>
      </c>
      <c r="ES253" s="11">
        <f t="shared" si="305"/>
        <v>137.14285714285714</v>
      </c>
      <c r="ET253">
        <v>103</v>
      </c>
      <c r="EU253">
        <f t="shared" si="306"/>
        <v>151</v>
      </c>
      <c r="EV253">
        <v>90</v>
      </c>
      <c r="EW253">
        <f t="shared" si="307"/>
        <v>187</v>
      </c>
      <c r="EX253">
        <v>72</v>
      </c>
      <c r="EY253">
        <f t="shared" si="308"/>
        <v>245</v>
      </c>
      <c r="EZ253">
        <v>32</v>
      </c>
      <c r="FA253">
        <f t="shared" si="309"/>
        <v>260</v>
      </c>
      <c r="FB253">
        <v>21</v>
      </c>
      <c r="FC253">
        <f t="shared" si="310"/>
        <v>266</v>
      </c>
      <c r="FD253">
        <v>29</v>
      </c>
      <c r="FE253">
        <f t="shared" si="311"/>
        <v>278</v>
      </c>
    </row>
    <row r="254" spans="1:161" x14ac:dyDescent="0.2">
      <c r="A254" t="s">
        <v>790</v>
      </c>
      <c r="B254" t="s">
        <v>791</v>
      </c>
      <c r="C254" t="s">
        <v>722</v>
      </c>
      <c r="D254" t="s">
        <v>17</v>
      </c>
      <c r="E254" t="s">
        <v>792</v>
      </c>
      <c r="F254">
        <v>109</v>
      </c>
      <c r="G254">
        <f t="shared" si="234"/>
        <v>76</v>
      </c>
      <c r="H254" t="s">
        <v>19</v>
      </c>
      <c r="I254" s="11">
        <f t="shared" si="235"/>
        <v>109.52380952380952</v>
      </c>
      <c r="J254">
        <v>78</v>
      </c>
      <c r="K254">
        <f t="shared" si="236"/>
        <v>200</v>
      </c>
      <c r="L254" t="s">
        <v>20</v>
      </c>
      <c r="M254" s="11">
        <f t="shared" si="237"/>
        <v>120</v>
      </c>
      <c r="N254">
        <v>64</v>
      </c>
      <c r="O254" s="12">
        <f t="shared" si="238"/>
        <v>240</v>
      </c>
      <c r="P254" t="s">
        <v>124</v>
      </c>
      <c r="Q254" s="11">
        <f t="shared" si="239"/>
        <v>111.42857142857143</v>
      </c>
      <c r="R254">
        <v>50</v>
      </c>
      <c r="S254">
        <f t="shared" si="240"/>
        <v>154</v>
      </c>
      <c r="T254" t="s">
        <v>404</v>
      </c>
      <c r="U254" s="11">
        <f t="shared" si="241"/>
        <v>95.238095238095241</v>
      </c>
      <c r="V254">
        <v>36.5</v>
      </c>
      <c r="W254">
        <f t="shared" si="242"/>
        <v>271</v>
      </c>
      <c r="X254" t="s">
        <v>724</v>
      </c>
      <c r="Y254" s="11">
        <f t="shared" si="243"/>
        <v>106.34920634920636</v>
      </c>
      <c r="Z254">
        <v>47</v>
      </c>
      <c r="AA254">
        <f t="shared" si="244"/>
        <v>282</v>
      </c>
      <c r="AB254" t="s">
        <v>406</v>
      </c>
      <c r="AC254" s="11">
        <f t="shared" si="245"/>
        <v>102.85714285714286</v>
      </c>
      <c r="AD254">
        <v>102</v>
      </c>
      <c r="AE254">
        <f t="shared" si="246"/>
        <v>106</v>
      </c>
      <c r="AF254" t="s">
        <v>19</v>
      </c>
      <c r="AG254" s="11">
        <f t="shared" si="247"/>
        <v>87.61904761904762</v>
      </c>
      <c r="AH254">
        <v>61</v>
      </c>
      <c r="AI254">
        <f t="shared" si="248"/>
        <v>263</v>
      </c>
      <c r="AJ254" t="s">
        <v>20</v>
      </c>
      <c r="AK254" s="11">
        <f t="shared" si="249"/>
        <v>87.936507936507937</v>
      </c>
      <c r="AL254">
        <v>40</v>
      </c>
      <c r="AM254">
        <f t="shared" si="250"/>
        <v>276</v>
      </c>
      <c r="AN254" t="s">
        <v>124</v>
      </c>
      <c r="AO254" s="11">
        <f t="shared" si="251"/>
        <v>95.873015873015873</v>
      </c>
      <c r="AP254">
        <v>35</v>
      </c>
      <c r="AQ254">
        <f t="shared" si="252"/>
        <v>139</v>
      </c>
      <c r="AR254" t="s">
        <v>404</v>
      </c>
      <c r="AS254" s="11">
        <f t="shared" si="253"/>
        <v>100.31746031746032</v>
      </c>
      <c r="AT254">
        <v>21</v>
      </c>
      <c r="AU254">
        <f t="shared" si="254"/>
        <v>278</v>
      </c>
      <c r="AV254" t="s">
        <v>724</v>
      </c>
      <c r="AW254" s="11">
        <f t="shared" si="255"/>
        <v>105.71428571428571</v>
      </c>
      <c r="AX254">
        <v>18</v>
      </c>
      <c r="AY254">
        <f t="shared" si="256"/>
        <v>291</v>
      </c>
      <c r="AZ254" t="s">
        <v>406</v>
      </c>
      <c r="BA254" s="11">
        <f t="shared" si="257"/>
        <v>100.95238095238095</v>
      </c>
      <c r="BB254">
        <v>95</v>
      </c>
      <c r="BC254">
        <f t="shared" si="258"/>
        <v>67</v>
      </c>
      <c r="BD254" t="s">
        <v>19</v>
      </c>
      <c r="BE254" s="11">
        <f t="shared" si="259"/>
        <v>100.95238095238095</v>
      </c>
      <c r="BF254">
        <v>80</v>
      </c>
      <c r="BG254">
        <f t="shared" si="260"/>
        <v>225</v>
      </c>
      <c r="BH254" t="s">
        <v>20</v>
      </c>
      <c r="BI254" s="11">
        <f t="shared" si="261"/>
        <v>108.88888888888889</v>
      </c>
      <c r="BJ254">
        <v>53.5</v>
      </c>
      <c r="BK254">
        <f t="shared" si="262"/>
        <v>263</v>
      </c>
      <c r="BL254" t="s">
        <v>124</v>
      </c>
      <c r="BM254" s="11">
        <f t="shared" si="263"/>
        <v>64.126984126984127</v>
      </c>
      <c r="BN254">
        <v>32</v>
      </c>
      <c r="BO254">
        <f t="shared" si="264"/>
        <v>140</v>
      </c>
      <c r="BP254" t="s">
        <v>404</v>
      </c>
      <c r="BQ254" s="11">
        <f t="shared" si="265"/>
        <v>103.49206349206349</v>
      </c>
      <c r="BR254">
        <v>17</v>
      </c>
      <c r="BS254" s="12">
        <f t="shared" si="266"/>
        <v>296</v>
      </c>
      <c r="BT254" t="s">
        <v>724</v>
      </c>
      <c r="BU254" s="11">
        <f t="shared" si="267"/>
        <v>82.539682539682545</v>
      </c>
      <c r="BV254">
        <v>28</v>
      </c>
      <c r="BW254">
        <f t="shared" si="268"/>
        <v>294</v>
      </c>
      <c r="BX254" t="s">
        <v>406</v>
      </c>
      <c r="BY254" s="11">
        <f t="shared" si="269"/>
        <v>72.698412698412696</v>
      </c>
      <c r="BZ254">
        <v>100</v>
      </c>
      <c r="CA254">
        <f t="shared" si="270"/>
        <v>70</v>
      </c>
      <c r="CB254" t="s">
        <v>19</v>
      </c>
      <c r="CC254" s="11">
        <f t="shared" si="271"/>
        <v>130.79365079365078</v>
      </c>
      <c r="CD254">
        <v>67</v>
      </c>
      <c r="CE254">
        <f t="shared" si="272"/>
        <v>253</v>
      </c>
      <c r="CF254" t="s">
        <v>20</v>
      </c>
      <c r="CG254" s="11">
        <f t="shared" si="273"/>
        <v>115.55555555555556</v>
      </c>
      <c r="CH254">
        <v>55</v>
      </c>
      <c r="CI254">
        <f t="shared" si="274"/>
        <v>150</v>
      </c>
      <c r="CJ254" t="s">
        <v>124</v>
      </c>
      <c r="CK254" s="11">
        <f t="shared" si="275"/>
        <v>128.25396825396825</v>
      </c>
      <c r="CL254">
        <v>25</v>
      </c>
      <c r="CM254">
        <f t="shared" si="276"/>
        <v>151</v>
      </c>
      <c r="CN254" t="s">
        <v>404</v>
      </c>
      <c r="CO254" s="11">
        <f t="shared" si="277"/>
        <v>144.44444444444446</v>
      </c>
      <c r="CP254">
        <v>26</v>
      </c>
      <c r="CQ254">
        <f t="shared" si="278"/>
        <v>241</v>
      </c>
      <c r="CR254" t="s">
        <v>724</v>
      </c>
      <c r="CS254" s="11">
        <f t="shared" si="279"/>
        <v>121.26984126984127</v>
      </c>
      <c r="CT254">
        <v>46</v>
      </c>
      <c r="CU254">
        <f t="shared" si="280"/>
        <v>208</v>
      </c>
      <c r="CV254" t="s">
        <v>406</v>
      </c>
      <c r="CW254" s="11">
        <f t="shared" si="281"/>
        <v>128.25396825396825</v>
      </c>
      <c r="CX254">
        <v>91</v>
      </c>
      <c r="CY254">
        <f t="shared" si="282"/>
        <v>167</v>
      </c>
      <c r="CZ254" t="s">
        <v>19</v>
      </c>
      <c r="DA254" s="11">
        <f t="shared" si="283"/>
        <v>90.793650793650798</v>
      </c>
      <c r="DB254">
        <v>49</v>
      </c>
      <c r="DC254">
        <f t="shared" si="284"/>
        <v>302</v>
      </c>
      <c r="DD254" t="s">
        <v>20</v>
      </c>
      <c r="DE254" s="11">
        <f t="shared" si="285"/>
        <v>78.412698412698404</v>
      </c>
      <c r="DF254">
        <v>42.5</v>
      </c>
      <c r="DG254">
        <f t="shared" si="286"/>
        <v>239</v>
      </c>
      <c r="DH254" t="s">
        <v>124</v>
      </c>
      <c r="DI254" s="11">
        <f t="shared" si="287"/>
        <v>75.238095238095241</v>
      </c>
      <c r="DJ254">
        <v>17</v>
      </c>
      <c r="DK254">
        <f t="shared" si="288"/>
        <v>291</v>
      </c>
      <c r="DL254" t="s">
        <v>1811</v>
      </c>
      <c r="DM254" s="11">
        <f t="shared" si="289"/>
        <v>90.793650793650798</v>
      </c>
      <c r="DN254">
        <v>20</v>
      </c>
      <c r="DO254">
        <f t="shared" si="290"/>
        <v>308</v>
      </c>
      <c r="DP254" t="s">
        <v>1809</v>
      </c>
      <c r="DQ254" s="11">
        <f t="shared" si="291"/>
        <v>98.730158730158735</v>
      </c>
      <c r="DR254">
        <v>23</v>
      </c>
      <c r="DS254">
        <f t="shared" si="292"/>
        <v>297</v>
      </c>
      <c r="DT254" t="s">
        <v>1812</v>
      </c>
      <c r="DU254" s="11">
        <f t="shared" si="293"/>
        <v>104.12698412698413</v>
      </c>
      <c r="DV254">
        <v>85</v>
      </c>
      <c r="DW254">
        <f t="shared" si="294"/>
        <v>138</v>
      </c>
      <c r="DX254" t="s">
        <v>1355</v>
      </c>
      <c r="DY254" s="11">
        <f t="shared" si="295"/>
        <v>100</v>
      </c>
      <c r="DZ254">
        <v>62</v>
      </c>
      <c r="EA254">
        <f t="shared" si="296"/>
        <v>234</v>
      </c>
      <c r="EB254" t="s">
        <v>1805</v>
      </c>
      <c r="EC254" s="11">
        <f t="shared" si="297"/>
        <v>100</v>
      </c>
      <c r="ED254">
        <v>66</v>
      </c>
      <c r="EE254">
        <f t="shared" si="298"/>
        <v>161</v>
      </c>
      <c r="EF254" t="s">
        <v>1806</v>
      </c>
      <c r="EG254" s="11">
        <f t="shared" si="299"/>
        <v>100</v>
      </c>
      <c r="EH254">
        <v>23.5</v>
      </c>
      <c r="EI254">
        <f t="shared" si="300"/>
        <v>262</v>
      </c>
      <c r="EJ254" t="s">
        <v>1827</v>
      </c>
      <c r="EK254" s="11">
        <f t="shared" si="301"/>
        <v>100</v>
      </c>
      <c r="EL254">
        <v>25</v>
      </c>
      <c r="EM254">
        <f t="shared" si="302"/>
        <v>304</v>
      </c>
      <c r="EN254" t="s">
        <v>1809</v>
      </c>
      <c r="EO254" s="11">
        <f t="shared" si="303"/>
        <v>100</v>
      </c>
      <c r="EP254">
        <v>16</v>
      </c>
      <c r="EQ254">
        <f t="shared" si="304"/>
        <v>310</v>
      </c>
      <c r="ER254" t="s">
        <v>24</v>
      </c>
      <c r="ES254" s="11">
        <f t="shared" si="305"/>
        <v>100</v>
      </c>
      <c r="ET254">
        <v>0</v>
      </c>
      <c r="EU254">
        <f t="shared" si="306"/>
        <v>307</v>
      </c>
      <c r="EV254">
        <v>0</v>
      </c>
      <c r="EW254">
        <f t="shared" si="307"/>
        <v>307</v>
      </c>
      <c r="EX254">
        <v>0</v>
      </c>
      <c r="EY254">
        <f t="shared" si="308"/>
        <v>307</v>
      </c>
      <c r="EZ254">
        <v>0</v>
      </c>
      <c r="FA254">
        <f t="shared" si="309"/>
        <v>307</v>
      </c>
      <c r="FB254">
        <v>0</v>
      </c>
      <c r="FC254">
        <f t="shared" si="310"/>
        <v>307</v>
      </c>
      <c r="FD254">
        <v>0</v>
      </c>
      <c r="FE254">
        <f t="shared" si="311"/>
        <v>307</v>
      </c>
    </row>
    <row r="255" spans="1:161" x14ac:dyDescent="0.2">
      <c r="A255" t="s">
        <v>793</v>
      </c>
      <c r="B255" t="s">
        <v>794</v>
      </c>
      <c r="C255" t="s">
        <v>722</v>
      </c>
      <c r="D255" t="s">
        <v>17</v>
      </c>
      <c r="E255" t="s">
        <v>795</v>
      </c>
      <c r="F255">
        <v>97</v>
      </c>
      <c r="G255">
        <f t="shared" si="234"/>
        <v>244</v>
      </c>
      <c r="H255" t="s">
        <v>19</v>
      </c>
      <c r="I255" s="11">
        <f t="shared" si="235"/>
        <v>94.603174603174608</v>
      </c>
      <c r="J255">
        <v>78</v>
      </c>
      <c r="K255">
        <f t="shared" si="236"/>
        <v>200</v>
      </c>
      <c r="L255" t="s">
        <v>20</v>
      </c>
      <c r="M255" s="11">
        <f t="shared" si="237"/>
        <v>97.142857142857139</v>
      </c>
      <c r="N255">
        <v>70</v>
      </c>
      <c r="O255" s="12">
        <f t="shared" si="238"/>
        <v>219</v>
      </c>
      <c r="P255" t="s">
        <v>124</v>
      </c>
      <c r="Q255" s="11">
        <f t="shared" si="239"/>
        <v>113.96825396825398</v>
      </c>
      <c r="R255">
        <v>57.5</v>
      </c>
      <c r="S255">
        <f t="shared" si="240"/>
        <v>88</v>
      </c>
      <c r="T255" t="s">
        <v>404</v>
      </c>
      <c r="U255" s="11">
        <f t="shared" si="241"/>
        <v>101.26984126984127</v>
      </c>
      <c r="V255">
        <v>40.5</v>
      </c>
      <c r="W255">
        <f t="shared" si="242"/>
        <v>251</v>
      </c>
      <c r="X255" t="s">
        <v>724</v>
      </c>
      <c r="Y255" s="11">
        <f t="shared" si="243"/>
        <v>103.80952380952381</v>
      </c>
      <c r="Z255">
        <v>37</v>
      </c>
      <c r="AA255">
        <f t="shared" si="244"/>
        <v>303</v>
      </c>
      <c r="AB255" t="s">
        <v>406</v>
      </c>
      <c r="AC255" s="11">
        <f t="shared" si="245"/>
        <v>87.301587301587304</v>
      </c>
      <c r="AD255">
        <v>94.5</v>
      </c>
      <c r="AE255">
        <f t="shared" si="246"/>
        <v>227</v>
      </c>
      <c r="AF255" t="s">
        <v>19</v>
      </c>
      <c r="AG255" s="11">
        <f t="shared" si="247"/>
        <v>123.17460317460318</v>
      </c>
      <c r="AH255">
        <v>79</v>
      </c>
      <c r="AI255">
        <f t="shared" si="248"/>
        <v>191</v>
      </c>
      <c r="AJ255" t="s">
        <v>20</v>
      </c>
      <c r="AK255" s="11">
        <f t="shared" si="249"/>
        <v>105.07936507936508</v>
      </c>
      <c r="AL255">
        <v>43</v>
      </c>
      <c r="AM255">
        <f t="shared" si="250"/>
        <v>263</v>
      </c>
      <c r="AN255" t="s">
        <v>124</v>
      </c>
      <c r="AO255" s="11">
        <f t="shared" si="251"/>
        <v>71.111111111111114</v>
      </c>
      <c r="AP255">
        <v>41</v>
      </c>
      <c r="AQ255">
        <f t="shared" si="252"/>
        <v>92</v>
      </c>
      <c r="AR255" t="s">
        <v>404</v>
      </c>
      <c r="AS255" s="11">
        <f t="shared" si="253"/>
        <v>154.92063492063494</v>
      </c>
      <c r="AT255">
        <v>26</v>
      </c>
      <c r="AU255">
        <f t="shared" si="254"/>
        <v>263</v>
      </c>
      <c r="AV255" t="s">
        <v>724</v>
      </c>
      <c r="AW255" s="11">
        <f t="shared" si="255"/>
        <v>81.587301587301582</v>
      </c>
      <c r="AX255">
        <v>29</v>
      </c>
      <c r="AY255">
        <f t="shared" si="256"/>
        <v>263</v>
      </c>
      <c r="AZ255" t="s">
        <v>406</v>
      </c>
      <c r="BA255" s="11">
        <f t="shared" si="257"/>
        <v>85.079365079365076</v>
      </c>
      <c r="BB255">
        <v>73</v>
      </c>
      <c r="BC255">
        <f t="shared" si="258"/>
        <v>300</v>
      </c>
      <c r="BD255" t="s">
        <v>19</v>
      </c>
      <c r="BE255" s="11">
        <f t="shared" si="259"/>
        <v>73.015873015873012</v>
      </c>
      <c r="BF255">
        <v>82</v>
      </c>
      <c r="BG255">
        <f t="shared" si="260"/>
        <v>207</v>
      </c>
      <c r="BH255" t="s">
        <v>20</v>
      </c>
      <c r="BI255" s="11">
        <f t="shared" si="261"/>
        <v>91.111111111111114</v>
      </c>
      <c r="BJ255">
        <v>74</v>
      </c>
      <c r="BK255">
        <f t="shared" si="262"/>
        <v>172</v>
      </c>
      <c r="BL255" t="s">
        <v>124</v>
      </c>
      <c r="BM255" s="11">
        <f t="shared" si="263"/>
        <v>106.34920634920636</v>
      </c>
      <c r="BN255">
        <v>19</v>
      </c>
      <c r="BO255">
        <f t="shared" si="264"/>
        <v>265</v>
      </c>
      <c r="BP255" t="s">
        <v>404</v>
      </c>
      <c r="BQ255" s="11">
        <f t="shared" si="265"/>
        <v>48.253968253968246</v>
      </c>
      <c r="BR255">
        <v>30</v>
      </c>
      <c r="BS255" s="12">
        <f t="shared" si="266"/>
        <v>205</v>
      </c>
      <c r="BT255" t="s">
        <v>724</v>
      </c>
      <c r="BU255" s="11">
        <f t="shared" si="267"/>
        <v>86.984126984126988</v>
      </c>
      <c r="BV255">
        <v>45</v>
      </c>
      <c r="BW255">
        <f t="shared" si="268"/>
        <v>216</v>
      </c>
      <c r="BX255" t="s">
        <v>406</v>
      </c>
      <c r="BY255" s="11">
        <f t="shared" si="269"/>
        <v>109.84126984126985</v>
      </c>
      <c r="BZ255">
        <v>85</v>
      </c>
      <c r="CA255">
        <f t="shared" si="270"/>
        <v>215</v>
      </c>
      <c r="CB255" t="s">
        <v>19</v>
      </c>
      <c r="CC255" s="11">
        <f t="shared" si="271"/>
        <v>102.53968253968254</v>
      </c>
      <c r="CD255">
        <v>82</v>
      </c>
      <c r="CE255">
        <f t="shared" si="272"/>
        <v>179</v>
      </c>
      <c r="CF255" t="s">
        <v>20</v>
      </c>
      <c r="CG255" s="11">
        <f t="shared" si="273"/>
        <v>95.555555555555557</v>
      </c>
      <c r="CH255">
        <v>50</v>
      </c>
      <c r="CI255">
        <f t="shared" si="274"/>
        <v>192</v>
      </c>
      <c r="CJ255" t="s">
        <v>124</v>
      </c>
      <c r="CK255" s="11">
        <f t="shared" si="275"/>
        <v>79.365079365079367</v>
      </c>
      <c r="CL255">
        <v>31</v>
      </c>
      <c r="CM255">
        <f t="shared" si="276"/>
        <v>102</v>
      </c>
      <c r="CN255" t="s">
        <v>404</v>
      </c>
      <c r="CO255" s="11">
        <f t="shared" si="277"/>
        <v>109.52380952380952</v>
      </c>
      <c r="CP255">
        <v>33</v>
      </c>
      <c r="CQ255">
        <f t="shared" si="278"/>
        <v>164</v>
      </c>
      <c r="CR255" t="s">
        <v>724</v>
      </c>
      <c r="CS255" s="11">
        <f t="shared" si="279"/>
        <v>86.984126984126988</v>
      </c>
      <c r="CT255">
        <v>41</v>
      </c>
      <c r="CU255">
        <f t="shared" si="280"/>
        <v>247</v>
      </c>
      <c r="CV255" t="s">
        <v>406</v>
      </c>
      <c r="CW255" s="11">
        <f t="shared" si="281"/>
        <v>104.76190476190476</v>
      </c>
      <c r="CX255">
        <v>86</v>
      </c>
      <c r="CY255">
        <f t="shared" si="282"/>
        <v>223</v>
      </c>
      <c r="CZ255" t="s">
        <v>19</v>
      </c>
      <c r="DA255" s="11">
        <f t="shared" si="283"/>
        <v>126.98412698412699</v>
      </c>
      <c r="DB255">
        <v>92</v>
      </c>
      <c r="DC255">
        <f t="shared" si="284"/>
        <v>165</v>
      </c>
      <c r="DD255" t="s">
        <v>20</v>
      </c>
      <c r="DE255" s="11">
        <f t="shared" si="285"/>
        <v>98.095238095238102</v>
      </c>
      <c r="DF255">
        <v>67</v>
      </c>
      <c r="DG255">
        <f t="shared" si="286"/>
        <v>127</v>
      </c>
      <c r="DH255" t="s">
        <v>124</v>
      </c>
      <c r="DI255" s="11">
        <f t="shared" si="287"/>
        <v>115.55555555555556</v>
      </c>
      <c r="DJ255">
        <v>42</v>
      </c>
      <c r="DK255">
        <f t="shared" si="288"/>
        <v>132</v>
      </c>
      <c r="DL255" t="s">
        <v>1811</v>
      </c>
      <c r="DM255" s="11">
        <f t="shared" si="289"/>
        <v>141.5873015873016</v>
      </c>
      <c r="DN255">
        <v>53</v>
      </c>
      <c r="DO255">
        <f t="shared" si="290"/>
        <v>123</v>
      </c>
      <c r="DP255" t="s">
        <v>1809</v>
      </c>
      <c r="DQ255" s="11">
        <f t="shared" si="291"/>
        <v>105.71428571428571</v>
      </c>
      <c r="DR255">
        <v>30</v>
      </c>
      <c r="DS255">
        <f t="shared" si="292"/>
        <v>262</v>
      </c>
      <c r="DT255" t="s">
        <v>1812</v>
      </c>
      <c r="DU255" s="11">
        <f t="shared" si="293"/>
        <v>97.777777777777771</v>
      </c>
      <c r="DV255">
        <v>65</v>
      </c>
      <c r="DW255">
        <f t="shared" si="294"/>
        <v>308</v>
      </c>
      <c r="DX255" t="s">
        <v>19</v>
      </c>
      <c r="DY255" s="11">
        <f t="shared" si="295"/>
        <v>99.047619047619051</v>
      </c>
      <c r="DZ255">
        <v>72</v>
      </c>
      <c r="EA255">
        <f t="shared" si="296"/>
        <v>159</v>
      </c>
      <c r="EB255" t="s">
        <v>20</v>
      </c>
      <c r="EC255" s="11">
        <f t="shared" si="297"/>
        <v>134.28571428571428</v>
      </c>
      <c r="ED255">
        <v>64</v>
      </c>
      <c r="EE255">
        <f t="shared" si="298"/>
        <v>176</v>
      </c>
      <c r="EF255" t="s">
        <v>124</v>
      </c>
      <c r="EG255" s="11">
        <f t="shared" si="299"/>
        <v>101.9047619047619</v>
      </c>
      <c r="EH255">
        <v>23</v>
      </c>
      <c r="EI255">
        <f t="shared" si="300"/>
        <v>263</v>
      </c>
      <c r="EJ255" t="s">
        <v>1811</v>
      </c>
      <c r="EK255" s="11">
        <f t="shared" si="301"/>
        <v>57.777777777777779</v>
      </c>
      <c r="EL255">
        <v>49.5</v>
      </c>
      <c r="EM255">
        <f t="shared" si="302"/>
        <v>141</v>
      </c>
      <c r="EN255" t="s">
        <v>1809</v>
      </c>
      <c r="EO255" s="11">
        <f t="shared" si="303"/>
        <v>114.60317460317461</v>
      </c>
      <c r="EP255">
        <v>34</v>
      </c>
      <c r="EQ255">
        <f t="shared" si="304"/>
        <v>255</v>
      </c>
      <c r="ER255" t="s">
        <v>1812</v>
      </c>
      <c r="ES255" s="11">
        <f t="shared" si="305"/>
        <v>82.222222222222229</v>
      </c>
      <c r="ET255">
        <v>75</v>
      </c>
      <c r="EU255">
        <f t="shared" si="306"/>
        <v>305</v>
      </c>
      <c r="EV255">
        <v>75</v>
      </c>
      <c r="EW255">
        <f t="shared" si="307"/>
        <v>267</v>
      </c>
      <c r="EX255">
        <v>92</v>
      </c>
      <c r="EY255">
        <f t="shared" si="308"/>
        <v>182</v>
      </c>
      <c r="EZ255">
        <v>42</v>
      </c>
      <c r="FA255">
        <f t="shared" si="309"/>
        <v>130</v>
      </c>
      <c r="FB255">
        <v>27</v>
      </c>
      <c r="FC255">
        <f t="shared" si="310"/>
        <v>187</v>
      </c>
      <c r="FD255">
        <v>34</v>
      </c>
      <c r="FE255">
        <f t="shared" si="311"/>
        <v>199</v>
      </c>
    </row>
    <row r="256" spans="1:161" x14ac:dyDescent="0.2">
      <c r="A256" t="s">
        <v>796</v>
      </c>
      <c r="B256" t="s">
        <v>797</v>
      </c>
      <c r="C256" t="s">
        <v>722</v>
      </c>
      <c r="D256" t="s">
        <v>17</v>
      </c>
      <c r="E256" t="s">
        <v>798</v>
      </c>
      <c r="F256">
        <v>92</v>
      </c>
      <c r="G256">
        <f t="shared" si="234"/>
        <v>286</v>
      </c>
      <c r="H256" t="s">
        <v>19</v>
      </c>
      <c r="I256" s="11">
        <f t="shared" si="235"/>
        <v>84.761904761904759</v>
      </c>
      <c r="J256">
        <v>87</v>
      </c>
      <c r="K256">
        <f t="shared" si="236"/>
        <v>146</v>
      </c>
      <c r="L256" t="s">
        <v>20</v>
      </c>
      <c r="M256" s="11">
        <f t="shared" si="237"/>
        <v>102.53968253968254</v>
      </c>
      <c r="N256">
        <v>39</v>
      </c>
      <c r="O256" s="12">
        <f t="shared" si="238"/>
        <v>295</v>
      </c>
      <c r="P256" t="s">
        <v>124</v>
      </c>
      <c r="Q256" s="11">
        <f t="shared" si="239"/>
        <v>88.571428571428569</v>
      </c>
      <c r="R256">
        <v>45</v>
      </c>
      <c r="S256">
        <f t="shared" si="240"/>
        <v>191</v>
      </c>
      <c r="T256" t="s">
        <v>404</v>
      </c>
      <c r="U256" s="11">
        <f t="shared" si="241"/>
        <v>58.095238095238095</v>
      </c>
      <c r="V256">
        <v>30.5</v>
      </c>
      <c r="W256">
        <f t="shared" si="242"/>
        <v>290</v>
      </c>
      <c r="X256" t="s">
        <v>724</v>
      </c>
      <c r="Y256" s="11">
        <f t="shared" si="243"/>
        <v>88.571428571428569</v>
      </c>
      <c r="Z256">
        <v>50</v>
      </c>
      <c r="AA256">
        <f t="shared" si="244"/>
        <v>272</v>
      </c>
      <c r="AB256" t="s">
        <v>406</v>
      </c>
      <c r="AC256" s="11">
        <f t="shared" si="245"/>
        <v>94.285714285714292</v>
      </c>
      <c r="AD256">
        <v>93.5</v>
      </c>
      <c r="AE256">
        <f t="shared" si="246"/>
        <v>238</v>
      </c>
      <c r="AF256" t="s">
        <v>19</v>
      </c>
      <c r="AG256" s="11">
        <f t="shared" si="247"/>
        <v>64.761904761904759</v>
      </c>
      <c r="AH256">
        <v>85</v>
      </c>
      <c r="AI256">
        <f t="shared" si="248"/>
        <v>154</v>
      </c>
      <c r="AJ256" t="s">
        <v>20</v>
      </c>
      <c r="AK256" s="11">
        <f t="shared" si="249"/>
        <v>99.682539682539684</v>
      </c>
      <c r="AL256">
        <v>44.5</v>
      </c>
      <c r="AM256">
        <f t="shared" si="250"/>
        <v>259</v>
      </c>
      <c r="AN256" t="s">
        <v>124</v>
      </c>
      <c r="AO256" s="11">
        <f t="shared" si="251"/>
        <v>98.730158730158735</v>
      </c>
      <c r="AP256">
        <v>49</v>
      </c>
      <c r="AQ256">
        <f t="shared" si="252"/>
        <v>59</v>
      </c>
      <c r="AR256" t="s">
        <v>404</v>
      </c>
      <c r="AS256" s="11">
        <f t="shared" si="253"/>
        <v>107.3015873015873</v>
      </c>
      <c r="AT256">
        <v>35</v>
      </c>
      <c r="AU256">
        <f t="shared" si="254"/>
        <v>219</v>
      </c>
      <c r="AV256" t="s">
        <v>724</v>
      </c>
      <c r="AW256" s="11">
        <f t="shared" si="255"/>
        <v>93.333333333333329</v>
      </c>
      <c r="AX256">
        <v>32</v>
      </c>
      <c r="AY256">
        <f t="shared" si="256"/>
        <v>254</v>
      </c>
      <c r="AZ256" t="s">
        <v>406</v>
      </c>
      <c r="BA256" s="11">
        <f t="shared" si="257"/>
        <v>113.96825396825398</v>
      </c>
      <c r="BB256">
        <v>90</v>
      </c>
      <c r="BC256">
        <f t="shared" si="258"/>
        <v>127</v>
      </c>
      <c r="BD256" t="s">
        <v>19</v>
      </c>
      <c r="BE256" s="11">
        <f t="shared" si="259"/>
        <v>106.34920634920636</v>
      </c>
      <c r="BF256">
        <v>94</v>
      </c>
      <c r="BG256">
        <f t="shared" si="260"/>
        <v>153</v>
      </c>
      <c r="BH256" t="s">
        <v>20</v>
      </c>
      <c r="BI256" s="11">
        <f t="shared" si="261"/>
        <v>130.79365079365078</v>
      </c>
      <c r="BJ256">
        <v>55</v>
      </c>
      <c r="BK256">
        <f t="shared" si="262"/>
        <v>255</v>
      </c>
      <c r="BL256" t="s">
        <v>124</v>
      </c>
      <c r="BM256" s="11">
        <f t="shared" si="263"/>
        <v>85.714285714285722</v>
      </c>
      <c r="BN256">
        <v>38</v>
      </c>
      <c r="BO256">
        <f t="shared" si="264"/>
        <v>82</v>
      </c>
      <c r="BP256" t="s">
        <v>404</v>
      </c>
      <c r="BQ256" s="11">
        <f t="shared" si="265"/>
        <v>139.36507936507937</v>
      </c>
      <c r="BR256">
        <v>31</v>
      </c>
      <c r="BS256" s="12">
        <f t="shared" si="266"/>
        <v>198</v>
      </c>
      <c r="BT256" t="s">
        <v>724</v>
      </c>
      <c r="BU256" s="11">
        <f t="shared" si="267"/>
        <v>78.095238095238102</v>
      </c>
      <c r="BV256">
        <v>27</v>
      </c>
      <c r="BW256">
        <f t="shared" si="268"/>
        <v>298</v>
      </c>
      <c r="BX256" t="s">
        <v>406</v>
      </c>
      <c r="BY256" s="11">
        <f t="shared" si="269"/>
        <v>79.682539682539684</v>
      </c>
      <c r="BZ256">
        <v>92</v>
      </c>
      <c r="CA256">
        <f t="shared" si="270"/>
        <v>147</v>
      </c>
      <c r="CB256" t="s">
        <v>19</v>
      </c>
      <c r="CC256" s="11">
        <f t="shared" si="271"/>
        <v>87.301587301587304</v>
      </c>
      <c r="CD256">
        <v>68</v>
      </c>
      <c r="CE256">
        <f t="shared" si="272"/>
        <v>250</v>
      </c>
      <c r="CF256" t="s">
        <v>20</v>
      </c>
      <c r="CG256" s="11">
        <f t="shared" si="273"/>
        <v>36.507936507936513</v>
      </c>
      <c r="CH256">
        <v>47.5</v>
      </c>
      <c r="CI256">
        <f t="shared" si="274"/>
        <v>210</v>
      </c>
      <c r="CJ256" t="s">
        <v>124</v>
      </c>
      <c r="CK256" s="11">
        <f t="shared" si="275"/>
        <v>102.22222222222223</v>
      </c>
      <c r="CL256">
        <v>21</v>
      </c>
      <c r="CM256">
        <f t="shared" si="276"/>
        <v>206</v>
      </c>
      <c r="CN256" t="s">
        <v>404</v>
      </c>
      <c r="CO256" s="11">
        <f t="shared" si="277"/>
        <v>74.603174603174608</v>
      </c>
      <c r="CP256">
        <v>37</v>
      </c>
      <c r="CQ256">
        <f t="shared" si="278"/>
        <v>129</v>
      </c>
      <c r="CR256" t="s">
        <v>724</v>
      </c>
      <c r="CS256" s="11">
        <f t="shared" si="279"/>
        <v>142.22222222222223</v>
      </c>
      <c r="CT256">
        <v>43</v>
      </c>
      <c r="CU256">
        <f t="shared" si="280"/>
        <v>234</v>
      </c>
      <c r="CV256" t="s">
        <v>406</v>
      </c>
      <c r="CW256" s="11">
        <f t="shared" si="281"/>
        <v>86.984126984126988</v>
      </c>
      <c r="CX256">
        <v>95</v>
      </c>
      <c r="CY256">
        <f t="shared" si="282"/>
        <v>107</v>
      </c>
      <c r="CZ256" t="s">
        <v>19</v>
      </c>
      <c r="DA256" s="11">
        <f t="shared" si="283"/>
        <v>99.682539682539684</v>
      </c>
      <c r="DB256">
        <v>113</v>
      </c>
      <c r="DC256">
        <f t="shared" si="284"/>
        <v>50</v>
      </c>
      <c r="DD256" t="s">
        <v>20</v>
      </c>
      <c r="DE256" s="11">
        <f t="shared" si="285"/>
        <v>150.47619047619048</v>
      </c>
      <c r="DF256">
        <v>45.5</v>
      </c>
      <c r="DG256">
        <f t="shared" si="286"/>
        <v>217</v>
      </c>
      <c r="DH256" t="s">
        <v>124</v>
      </c>
      <c r="DI256" s="11">
        <f t="shared" si="287"/>
        <v>106.03174603174602</v>
      </c>
      <c r="DJ256">
        <v>43</v>
      </c>
      <c r="DK256">
        <f t="shared" si="288"/>
        <v>126</v>
      </c>
      <c r="DL256" t="s">
        <v>1811</v>
      </c>
      <c r="DM256" s="11">
        <f t="shared" si="289"/>
        <v>153.96825396825398</v>
      </c>
      <c r="DN256">
        <v>34</v>
      </c>
      <c r="DO256">
        <f t="shared" si="290"/>
        <v>262</v>
      </c>
      <c r="DP256" t="s">
        <v>1809</v>
      </c>
      <c r="DQ256" s="11">
        <f t="shared" si="291"/>
        <v>106.03174603174602</v>
      </c>
      <c r="DR256">
        <v>39</v>
      </c>
      <c r="DS256">
        <f t="shared" si="292"/>
        <v>193</v>
      </c>
      <c r="DT256" t="s">
        <v>1812</v>
      </c>
      <c r="DU256" s="11">
        <f t="shared" si="293"/>
        <v>133.65079365079364</v>
      </c>
      <c r="DV256">
        <v>87.5</v>
      </c>
      <c r="DW256">
        <f t="shared" si="294"/>
        <v>106</v>
      </c>
      <c r="DX256" t="s">
        <v>19</v>
      </c>
      <c r="DY256" s="11">
        <f t="shared" si="295"/>
        <v>159.6825396825397</v>
      </c>
      <c r="DZ256">
        <v>66</v>
      </c>
      <c r="EA256">
        <f t="shared" si="296"/>
        <v>209</v>
      </c>
      <c r="EB256" t="s">
        <v>20</v>
      </c>
      <c r="EC256" s="11">
        <f t="shared" si="297"/>
        <v>57.777777777777779</v>
      </c>
      <c r="ED256">
        <v>54</v>
      </c>
      <c r="EE256">
        <f t="shared" si="298"/>
        <v>236</v>
      </c>
      <c r="EF256" t="s">
        <v>124</v>
      </c>
      <c r="EG256" s="11">
        <f t="shared" si="299"/>
        <v>87.301587301587304</v>
      </c>
      <c r="EH256">
        <v>19</v>
      </c>
      <c r="EI256">
        <f t="shared" si="300"/>
        <v>296</v>
      </c>
      <c r="EJ256" t="s">
        <v>1811</v>
      </c>
      <c r="EK256" s="11">
        <f t="shared" si="301"/>
        <v>93.650793650793645</v>
      </c>
      <c r="EL256">
        <v>31</v>
      </c>
      <c r="EM256">
        <f t="shared" si="302"/>
        <v>281</v>
      </c>
      <c r="EN256" t="s">
        <v>1809</v>
      </c>
      <c r="EO256" s="11">
        <f t="shared" si="303"/>
        <v>101.26984126984127</v>
      </c>
      <c r="EP256">
        <v>25</v>
      </c>
      <c r="EQ256">
        <f t="shared" si="304"/>
        <v>299</v>
      </c>
      <c r="ER256" t="s">
        <v>1812</v>
      </c>
      <c r="ES256" s="11">
        <f t="shared" si="305"/>
        <v>98.412698412698418</v>
      </c>
      <c r="ET256">
        <v>88</v>
      </c>
      <c r="EU256">
        <f t="shared" si="306"/>
        <v>294</v>
      </c>
      <c r="EV256">
        <v>104</v>
      </c>
      <c r="EW256">
        <f t="shared" si="307"/>
        <v>76</v>
      </c>
      <c r="EX256">
        <v>88</v>
      </c>
      <c r="EY256">
        <f t="shared" si="308"/>
        <v>196</v>
      </c>
      <c r="EZ256">
        <v>31</v>
      </c>
      <c r="FA256">
        <f t="shared" si="309"/>
        <v>276</v>
      </c>
      <c r="FB256">
        <v>18</v>
      </c>
      <c r="FC256">
        <f t="shared" si="310"/>
        <v>285</v>
      </c>
      <c r="FD256">
        <v>27</v>
      </c>
      <c r="FE256">
        <f t="shared" si="311"/>
        <v>294</v>
      </c>
    </row>
    <row r="257" spans="1:161" x14ac:dyDescent="0.2">
      <c r="A257" t="s">
        <v>799</v>
      </c>
      <c r="B257" t="s">
        <v>800</v>
      </c>
      <c r="C257" t="s">
        <v>722</v>
      </c>
      <c r="D257" t="s">
        <v>17</v>
      </c>
      <c r="E257" t="s">
        <v>801</v>
      </c>
      <c r="F257">
        <v>95</v>
      </c>
      <c r="G257">
        <f t="shared" si="234"/>
        <v>260</v>
      </c>
      <c r="H257" t="s">
        <v>19</v>
      </c>
      <c r="I257" s="11">
        <f t="shared" si="235"/>
        <v>94.285714285714292</v>
      </c>
      <c r="J257">
        <v>71</v>
      </c>
      <c r="K257">
        <f t="shared" si="236"/>
        <v>240</v>
      </c>
      <c r="L257" t="s">
        <v>20</v>
      </c>
      <c r="M257" s="11">
        <f t="shared" si="237"/>
        <v>103.49206349206349</v>
      </c>
      <c r="N257">
        <v>62</v>
      </c>
      <c r="O257" s="12">
        <f t="shared" si="238"/>
        <v>244</v>
      </c>
      <c r="P257" t="s">
        <v>124</v>
      </c>
      <c r="Q257" s="11">
        <f t="shared" si="239"/>
        <v>95.555555555555557</v>
      </c>
      <c r="R257">
        <v>32</v>
      </c>
      <c r="S257">
        <f t="shared" si="240"/>
        <v>280</v>
      </c>
      <c r="T257" t="s">
        <v>404</v>
      </c>
      <c r="U257" s="11">
        <f t="shared" si="241"/>
        <v>70.793650793650784</v>
      </c>
      <c r="V257">
        <v>47</v>
      </c>
      <c r="W257">
        <f t="shared" si="242"/>
        <v>192</v>
      </c>
      <c r="X257" t="s">
        <v>724</v>
      </c>
      <c r="Y257" s="11">
        <f t="shared" si="243"/>
        <v>101.9047619047619</v>
      </c>
      <c r="Z257">
        <v>67.5</v>
      </c>
      <c r="AA257">
        <f t="shared" si="244"/>
        <v>124</v>
      </c>
      <c r="AB257" t="s">
        <v>406</v>
      </c>
      <c r="AC257" s="11">
        <f t="shared" si="245"/>
        <v>123.49206349206349</v>
      </c>
      <c r="AD257">
        <v>93</v>
      </c>
      <c r="AE257">
        <f t="shared" si="246"/>
        <v>242</v>
      </c>
      <c r="AF257" t="s">
        <v>19</v>
      </c>
      <c r="AG257" s="11">
        <f t="shared" si="247"/>
        <v>40.317460317460316</v>
      </c>
      <c r="AH257">
        <v>65</v>
      </c>
      <c r="AI257">
        <f t="shared" si="248"/>
        <v>251</v>
      </c>
      <c r="AJ257" t="s">
        <v>20</v>
      </c>
      <c r="AK257" s="11">
        <f t="shared" si="249"/>
        <v>102.53968253968254</v>
      </c>
      <c r="AL257">
        <v>52.5</v>
      </c>
      <c r="AM257">
        <f t="shared" si="250"/>
        <v>230</v>
      </c>
      <c r="AN257" t="s">
        <v>124</v>
      </c>
      <c r="AO257" s="11">
        <f t="shared" si="251"/>
        <v>96.825396825396822</v>
      </c>
      <c r="AP257">
        <v>30</v>
      </c>
      <c r="AQ257">
        <f t="shared" si="252"/>
        <v>188</v>
      </c>
      <c r="AR257" t="s">
        <v>404</v>
      </c>
      <c r="AS257" s="11">
        <f t="shared" si="253"/>
        <v>121.5873015873016</v>
      </c>
      <c r="AT257">
        <v>40</v>
      </c>
      <c r="AU257">
        <f t="shared" si="254"/>
        <v>193</v>
      </c>
      <c r="AV257" t="s">
        <v>724</v>
      </c>
      <c r="AW257" s="11">
        <f t="shared" si="255"/>
        <v>97.142857142857139</v>
      </c>
      <c r="AX257">
        <v>41</v>
      </c>
      <c r="AY257">
        <f t="shared" si="256"/>
        <v>198</v>
      </c>
      <c r="AZ257" t="s">
        <v>406</v>
      </c>
      <c r="BA257" s="11">
        <f t="shared" si="257"/>
        <v>102.22222222222223</v>
      </c>
      <c r="BB257">
        <v>96</v>
      </c>
      <c r="BC257">
        <f t="shared" si="258"/>
        <v>54</v>
      </c>
      <c r="BD257" t="s">
        <v>19</v>
      </c>
      <c r="BE257" s="11">
        <f t="shared" si="259"/>
        <v>99.682539682539684</v>
      </c>
      <c r="BF257">
        <v>69</v>
      </c>
      <c r="BG257">
        <f t="shared" si="260"/>
        <v>259</v>
      </c>
      <c r="BH257" t="s">
        <v>20</v>
      </c>
      <c r="BI257" s="11">
        <f t="shared" si="261"/>
        <v>92.698412698412696</v>
      </c>
      <c r="BJ257">
        <v>65</v>
      </c>
      <c r="BK257">
        <f t="shared" si="262"/>
        <v>220</v>
      </c>
      <c r="BL257" t="s">
        <v>124</v>
      </c>
      <c r="BM257" s="11">
        <f t="shared" si="263"/>
        <v>116.82539682539682</v>
      </c>
      <c r="BN257">
        <v>20</v>
      </c>
      <c r="BO257">
        <f t="shared" si="264"/>
        <v>256</v>
      </c>
      <c r="BP257" t="s">
        <v>404</v>
      </c>
      <c r="BQ257" s="11">
        <f t="shared" si="265"/>
        <v>63.492063492063494</v>
      </c>
      <c r="BR257">
        <v>32</v>
      </c>
      <c r="BS257" s="12">
        <f t="shared" si="266"/>
        <v>184</v>
      </c>
      <c r="BT257" t="s">
        <v>724</v>
      </c>
      <c r="BU257" s="11">
        <f t="shared" si="267"/>
        <v>103.49206349206349</v>
      </c>
      <c r="BV257">
        <v>47</v>
      </c>
      <c r="BW257">
        <f t="shared" si="268"/>
        <v>205</v>
      </c>
      <c r="BX257" t="s">
        <v>406</v>
      </c>
      <c r="BY257" s="11">
        <f t="shared" si="269"/>
        <v>86.666666666666671</v>
      </c>
      <c r="BZ257">
        <v>103</v>
      </c>
      <c r="CA257">
        <f t="shared" si="270"/>
        <v>53</v>
      </c>
      <c r="CB257" t="s">
        <v>19</v>
      </c>
      <c r="CC257" s="11">
        <f t="shared" si="271"/>
        <v>110.15873015873015</v>
      </c>
      <c r="CD257">
        <v>71</v>
      </c>
      <c r="CE257">
        <f t="shared" si="272"/>
        <v>236</v>
      </c>
      <c r="CF257" t="s">
        <v>20</v>
      </c>
      <c r="CG257" s="11">
        <f t="shared" si="273"/>
        <v>100.95238095238095</v>
      </c>
      <c r="CH257">
        <v>36</v>
      </c>
      <c r="CI257">
        <f t="shared" si="274"/>
        <v>273</v>
      </c>
      <c r="CJ257" t="s">
        <v>124</v>
      </c>
      <c r="CK257" s="11">
        <f t="shared" si="275"/>
        <v>93.650793650793645</v>
      </c>
      <c r="CL257">
        <v>26</v>
      </c>
      <c r="CM257">
        <f t="shared" si="276"/>
        <v>141</v>
      </c>
      <c r="CN257" t="s">
        <v>404</v>
      </c>
      <c r="CO257" s="11">
        <f t="shared" si="277"/>
        <v>125.71428571428571</v>
      </c>
      <c r="CP257">
        <v>30</v>
      </c>
      <c r="CQ257">
        <f t="shared" si="278"/>
        <v>195</v>
      </c>
      <c r="CR257" t="s">
        <v>724</v>
      </c>
      <c r="CS257" s="11">
        <f t="shared" si="279"/>
        <v>73.015873015873012</v>
      </c>
      <c r="CT257">
        <v>52</v>
      </c>
      <c r="CU257">
        <f t="shared" si="280"/>
        <v>163</v>
      </c>
      <c r="CV257" t="s">
        <v>406</v>
      </c>
      <c r="CW257" s="11">
        <f t="shared" si="281"/>
        <v>104.76190476190476</v>
      </c>
      <c r="CX257">
        <v>97</v>
      </c>
      <c r="CY257">
        <f t="shared" si="282"/>
        <v>85</v>
      </c>
      <c r="CZ257" t="s">
        <v>19</v>
      </c>
      <c r="DA257" s="11">
        <f t="shared" si="283"/>
        <v>146.98412698412699</v>
      </c>
      <c r="DB257">
        <v>77</v>
      </c>
      <c r="DC257">
        <f t="shared" si="284"/>
        <v>239</v>
      </c>
      <c r="DD257" t="s">
        <v>20</v>
      </c>
      <c r="DE257" s="11">
        <f t="shared" si="285"/>
        <v>115.23809523809524</v>
      </c>
      <c r="DF257">
        <v>39</v>
      </c>
      <c r="DG257">
        <f t="shared" si="286"/>
        <v>253</v>
      </c>
      <c r="DH257" t="s">
        <v>124</v>
      </c>
      <c r="DI257" s="11">
        <f t="shared" si="287"/>
        <v>102.22222222222223</v>
      </c>
      <c r="DJ257">
        <v>30</v>
      </c>
      <c r="DK257">
        <f t="shared" si="288"/>
        <v>222</v>
      </c>
      <c r="DL257" t="s">
        <v>1811</v>
      </c>
      <c r="DM257" s="11">
        <f t="shared" si="289"/>
        <v>120.95238095238095</v>
      </c>
      <c r="DN257">
        <v>55</v>
      </c>
      <c r="DO257">
        <f t="shared" si="290"/>
        <v>110</v>
      </c>
      <c r="DP257" t="s">
        <v>1809</v>
      </c>
      <c r="DQ257" s="11">
        <f t="shared" si="291"/>
        <v>116.50793650793651</v>
      </c>
      <c r="DR257">
        <v>41</v>
      </c>
      <c r="DS257">
        <f t="shared" si="292"/>
        <v>178</v>
      </c>
      <c r="DT257" t="s">
        <v>1812</v>
      </c>
      <c r="DU257" s="11">
        <f t="shared" si="293"/>
        <v>113.96825396825398</v>
      </c>
      <c r="DV257">
        <v>78</v>
      </c>
      <c r="DW257">
        <f t="shared" si="294"/>
        <v>233</v>
      </c>
      <c r="DX257" t="s">
        <v>19</v>
      </c>
      <c r="DY257" s="11">
        <f t="shared" si="295"/>
        <v>78.095238095238102</v>
      </c>
      <c r="DZ257">
        <v>43</v>
      </c>
      <c r="EA257">
        <f t="shared" si="296"/>
        <v>287</v>
      </c>
      <c r="EB257" t="s">
        <v>20</v>
      </c>
      <c r="EC257" s="11">
        <f t="shared" si="297"/>
        <v>82.857142857142861</v>
      </c>
      <c r="ED257">
        <v>48.5</v>
      </c>
      <c r="EE257">
        <f t="shared" si="298"/>
        <v>260</v>
      </c>
      <c r="EF257" t="s">
        <v>124</v>
      </c>
      <c r="EG257" s="11">
        <f t="shared" si="299"/>
        <v>99.047619047619051</v>
      </c>
      <c r="EH257">
        <v>20</v>
      </c>
      <c r="EI257">
        <f t="shared" si="300"/>
        <v>288</v>
      </c>
      <c r="EJ257" t="s">
        <v>1811</v>
      </c>
      <c r="EK257" s="11">
        <f t="shared" si="301"/>
        <v>80.634920634920633</v>
      </c>
      <c r="EL257">
        <v>47</v>
      </c>
      <c r="EM257">
        <f t="shared" si="302"/>
        <v>162</v>
      </c>
      <c r="EN257" t="s">
        <v>1809</v>
      </c>
      <c r="EO257" s="11">
        <f t="shared" si="303"/>
        <v>112.38095238095238</v>
      </c>
      <c r="EP257">
        <v>38</v>
      </c>
      <c r="EQ257">
        <f t="shared" si="304"/>
        <v>222</v>
      </c>
      <c r="ER257" t="s">
        <v>1812</v>
      </c>
      <c r="ES257" s="11">
        <f t="shared" si="305"/>
        <v>102.22222222222223</v>
      </c>
      <c r="ET257">
        <v>102</v>
      </c>
      <c r="EU257">
        <f t="shared" si="306"/>
        <v>164</v>
      </c>
      <c r="EV257">
        <v>81</v>
      </c>
      <c r="EW257">
        <f t="shared" si="307"/>
        <v>233</v>
      </c>
      <c r="EX257">
        <v>67</v>
      </c>
      <c r="EY257">
        <f t="shared" si="308"/>
        <v>257</v>
      </c>
      <c r="EZ257">
        <v>35</v>
      </c>
      <c r="FA257">
        <f t="shared" si="309"/>
        <v>227</v>
      </c>
      <c r="FB257">
        <v>26</v>
      </c>
      <c r="FC257">
        <f t="shared" si="310"/>
        <v>201</v>
      </c>
      <c r="FD257">
        <v>32</v>
      </c>
      <c r="FE257">
        <f t="shared" si="311"/>
        <v>229</v>
      </c>
    </row>
    <row r="258" spans="1:161" x14ac:dyDescent="0.2">
      <c r="A258" t="s">
        <v>802</v>
      </c>
      <c r="B258" t="s">
        <v>803</v>
      </c>
      <c r="C258" t="s">
        <v>722</v>
      </c>
      <c r="D258" t="s">
        <v>17</v>
      </c>
      <c r="E258" t="s">
        <v>804</v>
      </c>
      <c r="F258">
        <v>0</v>
      </c>
      <c r="G258">
        <f t="shared" si="234"/>
        <v>309</v>
      </c>
      <c r="H258" t="s">
        <v>19</v>
      </c>
      <c r="I258" s="11">
        <f t="shared" si="235"/>
        <v>100</v>
      </c>
      <c r="J258">
        <v>0</v>
      </c>
      <c r="K258">
        <f t="shared" si="236"/>
        <v>309</v>
      </c>
      <c r="L258" t="s">
        <v>20</v>
      </c>
      <c r="M258" s="11">
        <f t="shared" si="237"/>
        <v>100</v>
      </c>
      <c r="N258">
        <v>0</v>
      </c>
      <c r="O258" s="12">
        <f t="shared" si="238"/>
        <v>309</v>
      </c>
      <c r="P258" t="s">
        <v>124</v>
      </c>
      <c r="Q258" s="11">
        <f t="shared" si="239"/>
        <v>100</v>
      </c>
      <c r="R258">
        <v>0</v>
      </c>
      <c r="S258">
        <f t="shared" si="240"/>
        <v>309</v>
      </c>
      <c r="T258" t="s">
        <v>404</v>
      </c>
      <c r="U258" s="11">
        <f t="shared" si="241"/>
        <v>100</v>
      </c>
      <c r="V258">
        <v>0</v>
      </c>
      <c r="W258">
        <f t="shared" si="242"/>
        <v>309</v>
      </c>
      <c r="X258" t="s">
        <v>724</v>
      </c>
      <c r="Y258" s="11">
        <f t="shared" si="243"/>
        <v>100</v>
      </c>
      <c r="Z258">
        <v>0</v>
      </c>
      <c r="AA258">
        <f t="shared" si="244"/>
        <v>309</v>
      </c>
      <c r="AB258" t="s">
        <v>406</v>
      </c>
      <c r="AC258" s="11">
        <f t="shared" si="245"/>
        <v>100</v>
      </c>
      <c r="AD258">
        <v>96.5</v>
      </c>
      <c r="AE258">
        <f t="shared" si="246"/>
        <v>201</v>
      </c>
      <c r="AF258" t="s">
        <v>19</v>
      </c>
      <c r="AG258" s="11">
        <f t="shared" si="247"/>
        <v>127.93650793650794</v>
      </c>
      <c r="AH258">
        <v>60</v>
      </c>
      <c r="AI258">
        <f t="shared" si="248"/>
        <v>267</v>
      </c>
      <c r="AJ258" t="s">
        <v>20</v>
      </c>
      <c r="AK258" s="11">
        <f t="shared" si="249"/>
        <v>58.412698412698411</v>
      </c>
      <c r="AL258">
        <v>44</v>
      </c>
      <c r="AM258">
        <f t="shared" si="250"/>
        <v>261</v>
      </c>
      <c r="AN258" t="s">
        <v>124</v>
      </c>
      <c r="AO258" s="11">
        <f t="shared" si="251"/>
        <v>94.285714285714292</v>
      </c>
      <c r="AP258">
        <v>22</v>
      </c>
      <c r="AQ258">
        <f t="shared" si="252"/>
        <v>247</v>
      </c>
      <c r="AR258" t="s">
        <v>404</v>
      </c>
      <c r="AS258" s="11">
        <f t="shared" si="253"/>
        <v>111.42857142857143</v>
      </c>
      <c r="AT258">
        <v>31</v>
      </c>
      <c r="AU258">
        <f t="shared" si="254"/>
        <v>245</v>
      </c>
      <c r="AV258" t="s">
        <v>724</v>
      </c>
      <c r="AW258" s="11">
        <f t="shared" si="255"/>
        <v>95.555555555555557</v>
      </c>
      <c r="AX258">
        <v>25</v>
      </c>
      <c r="AY258">
        <f t="shared" si="256"/>
        <v>277</v>
      </c>
      <c r="AZ258" t="s">
        <v>406</v>
      </c>
      <c r="BA258" s="11">
        <f t="shared" si="257"/>
        <v>78.095238095238102</v>
      </c>
      <c r="BB258">
        <v>76</v>
      </c>
      <c r="BC258">
        <f t="shared" si="258"/>
        <v>289</v>
      </c>
      <c r="BD258" t="s">
        <v>19</v>
      </c>
      <c r="BE258" s="11">
        <f t="shared" si="259"/>
        <v>45.079365079365076</v>
      </c>
      <c r="BF258">
        <v>96</v>
      </c>
      <c r="BG258">
        <f t="shared" si="260"/>
        <v>136</v>
      </c>
      <c r="BH258" t="s">
        <v>20</v>
      </c>
      <c r="BI258" s="11">
        <f t="shared" si="261"/>
        <v>107.93650793650794</v>
      </c>
      <c r="BJ258">
        <v>60</v>
      </c>
      <c r="BK258">
        <f t="shared" si="262"/>
        <v>243</v>
      </c>
      <c r="BL258" t="s">
        <v>124</v>
      </c>
      <c r="BM258" s="11">
        <f t="shared" si="263"/>
        <v>75.555555555555557</v>
      </c>
      <c r="BN258">
        <v>16</v>
      </c>
      <c r="BO258">
        <f t="shared" si="264"/>
        <v>283</v>
      </c>
      <c r="BP258" t="s">
        <v>404</v>
      </c>
      <c r="BQ258" s="11">
        <f t="shared" si="265"/>
        <v>50.158730158730158</v>
      </c>
      <c r="BR258">
        <v>27</v>
      </c>
      <c r="BS258" s="12">
        <f t="shared" si="266"/>
        <v>231</v>
      </c>
      <c r="BT258" t="s">
        <v>724</v>
      </c>
      <c r="BU258" s="11">
        <f t="shared" si="267"/>
        <v>91.746031746031747</v>
      </c>
      <c r="BV258">
        <v>46</v>
      </c>
      <c r="BW258">
        <f t="shared" si="268"/>
        <v>208</v>
      </c>
      <c r="BX258" t="s">
        <v>406</v>
      </c>
      <c r="BY258" s="11">
        <f t="shared" si="269"/>
        <v>100</v>
      </c>
      <c r="BZ258">
        <v>95</v>
      </c>
      <c r="CA258">
        <f t="shared" si="270"/>
        <v>116</v>
      </c>
      <c r="CB258" t="s">
        <v>19</v>
      </c>
      <c r="CC258" s="11">
        <f t="shared" si="271"/>
        <v>133.96825396825398</v>
      </c>
      <c r="CD258">
        <v>85</v>
      </c>
      <c r="CE258">
        <f t="shared" si="272"/>
        <v>161</v>
      </c>
      <c r="CF258" t="s">
        <v>20</v>
      </c>
      <c r="CG258" s="11">
        <f t="shared" si="273"/>
        <v>92.38095238095238</v>
      </c>
      <c r="CH258">
        <v>52</v>
      </c>
      <c r="CI258">
        <f t="shared" si="274"/>
        <v>166</v>
      </c>
      <c r="CJ258" t="s">
        <v>124</v>
      </c>
      <c r="CK258" s="11">
        <f t="shared" si="275"/>
        <v>108.25396825396825</v>
      </c>
      <c r="CL258">
        <v>28</v>
      </c>
      <c r="CM258">
        <f t="shared" si="276"/>
        <v>126</v>
      </c>
      <c r="CN258" t="s">
        <v>404</v>
      </c>
      <c r="CO258" s="11">
        <f t="shared" si="277"/>
        <v>108.25396825396825</v>
      </c>
      <c r="CP258">
        <v>29</v>
      </c>
      <c r="CQ258">
        <f t="shared" si="278"/>
        <v>205</v>
      </c>
      <c r="CR258" t="s">
        <v>724</v>
      </c>
      <c r="CS258" s="11">
        <f t="shared" si="279"/>
        <v>100.63492063492063</v>
      </c>
      <c r="CT258">
        <v>46</v>
      </c>
      <c r="CU258">
        <f t="shared" si="280"/>
        <v>208</v>
      </c>
      <c r="CV258" t="s">
        <v>406</v>
      </c>
      <c r="CW258" s="11">
        <f t="shared" si="281"/>
        <v>73.333333333333329</v>
      </c>
      <c r="CX258">
        <v>86</v>
      </c>
      <c r="CY258">
        <f t="shared" si="282"/>
        <v>223</v>
      </c>
      <c r="CZ258" t="s">
        <v>19</v>
      </c>
      <c r="DA258" s="11">
        <f t="shared" si="283"/>
        <v>112.06349206349206</v>
      </c>
      <c r="DB258">
        <v>96</v>
      </c>
      <c r="DC258">
        <f t="shared" si="284"/>
        <v>137</v>
      </c>
      <c r="DD258" t="s">
        <v>20</v>
      </c>
      <c r="DE258" s="11">
        <f t="shared" si="285"/>
        <v>138.0952380952381</v>
      </c>
      <c r="DF258">
        <v>51</v>
      </c>
      <c r="DG258">
        <f t="shared" si="286"/>
        <v>192</v>
      </c>
      <c r="DH258" t="s">
        <v>124</v>
      </c>
      <c r="DI258" s="11">
        <f t="shared" si="287"/>
        <v>97.460317460317455</v>
      </c>
      <c r="DJ258">
        <v>39</v>
      </c>
      <c r="DK258">
        <f t="shared" si="288"/>
        <v>152</v>
      </c>
      <c r="DL258" t="s">
        <v>1811</v>
      </c>
      <c r="DM258" s="11">
        <f t="shared" si="289"/>
        <v>135.23809523809524</v>
      </c>
      <c r="DN258">
        <v>41</v>
      </c>
      <c r="DO258">
        <f t="shared" si="290"/>
        <v>207</v>
      </c>
      <c r="DP258" t="s">
        <v>1809</v>
      </c>
      <c r="DQ258" s="11">
        <f t="shared" si="291"/>
        <v>93.015873015873012</v>
      </c>
      <c r="DR258">
        <v>47</v>
      </c>
      <c r="DS258">
        <f t="shared" si="292"/>
        <v>124</v>
      </c>
      <c r="DT258" t="s">
        <v>1812</v>
      </c>
      <c r="DU258" s="11">
        <f t="shared" si="293"/>
        <v>145.07936507936509</v>
      </c>
      <c r="DV258">
        <v>74.5</v>
      </c>
      <c r="DW258">
        <f t="shared" si="294"/>
        <v>261</v>
      </c>
      <c r="DX258" t="s">
        <v>402</v>
      </c>
      <c r="DY258" s="11">
        <f t="shared" si="295"/>
        <v>106.66666666666667</v>
      </c>
      <c r="DZ258">
        <v>56</v>
      </c>
      <c r="EA258">
        <f t="shared" si="296"/>
        <v>257</v>
      </c>
      <c r="EB258" t="s">
        <v>1805</v>
      </c>
      <c r="EC258" s="11">
        <f t="shared" si="297"/>
        <v>49.206349206349209</v>
      </c>
      <c r="ED258">
        <v>62.5</v>
      </c>
      <c r="EE258">
        <f t="shared" si="298"/>
        <v>184</v>
      </c>
      <c r="EF258" t="s">
        <v>982</v>
      </c>
      <c r="EG258" s="11">
        <f t="shared" si="299"/>
        <v>111.74603174603175</v>
      </c>
      <c r="EH258">
        <v>23</v>
      </c>
      <c r="EI258">
        <f t="shared" si="300"/>
        <v>263</v>
      </c>
      <c r="EJ258" t="s">
        <v>1827</v>
      </c>
      <c r="EK258" s="11">
        <f t="shared" si="301"/>
        <v>106.66666666666667</v>
      </c>
      <c r="EL258">
        <v>44.5</v>
      </c>
      <c r="EM258">
        <f t="shared" si="302"/>
        <v>185</v>
      </c>
      <c r="EN258" t="s">
        <v>1807</v>
      </c>
      <c r="EO258" s="11">
        <f t="shared" si="303"/>
        <v>105.07936507936508</v>
      </c>
      <c r="EP258">
        <v>31.5</v>
      </c>
      <c r="EQ258">
        <f t="shared" si="304"/>
        <v>266</v>
      </c>
      <c r="ER258" t="s">
        <v>1802</v>
      </c>
      <c r="ES258" s="11">
        <f t="shared" si="305"/>
        <v>106.34920634920636</v>
      </c>
      <c r="ET258">
        <v>92</v>
      </c>
      <c r="EU258">
        <f t="shared" si="306"/>
        <v>282</v>
      </c>
      <c r="EV258">
        <v>101</v>
      </c>
      <c r="EW258">
        <f t="shared" si="307"/>
        <v>97</v>
      </c>
      <c r="EX258">
        <v>81</v>
      </c>
      <c r="EY258">
        <f t="shared" si="308"/>
        <v>221</v>
      </c>
      <c r="EZ258">
        <v>30</v>
      </c>
      <c r="FA258">
        <f t="shared" si="309"/>
        <v>284</v>
      </c>
      <c r="FB258">
        <v>26</v>
      </c>
      <c r="FC258">
        <f t="shared" si="310"/>
        <v>201</v>
      </c>
      <c r="FD258">
        <v>28</v>
      </c>
      <c r="FE258">
        <f t="shared" si="311"/>
        <v>286</v>
      </c>
    </row>
    <row r="259" spans="1:161" x14ac:dyDescent="0.2">
      <c r="A259" t="s">
        <v>805</v>
      </c>
      <c r="B259" t="s">
        <v>806</v>
      </c>
      <c r="C259" t="s">
        <v>722</v>
      </c>
      <c r="D259" t="s">
        <v>17</v>
      </c>
      <c r="E259" t="s">
        <v>807</v>
      </c>
      <c r="F259">
        <v>105</v>
      </c>
      <c r="G259">
        <f t="shared" si="234"/>
        <v>134</v>
      </c>
      <c r="H259" t="s">
        <v>19</v>
      </c>
      <c r="I259" s="11">
        <f t="shared" si="235"/>
        <v>120</v>
      </c>
      <c r="J259">
        <v>68</v>
      </c>
      <c r="K259">
        <f t="shared" si="236"/>
        <v>252</v>
      </c>
      <c r="L259" t="s">
        <v>20</v>
      </c>
      <c r="M259" s="11">
        <f t="shared" si="237"/>
        <v>92.698412698412696</v>
      </c>
      <c r="N259">
        <v>60</v>
      </c>
      <c r="O259" s="12">
        <f t="shared" si="238"/>
        <v>252</v>
      </c>
      <c r="P259" t="s">
        <v>124</v>
      </c>
      <c r="Q259" s="11">
        <f t="shared" si="239"/>
        <v>99.047619047619051</v>
      </c>
      <c r="R259">
        <v>33</v>
      </c>
      <c r="S259">
        <f t="shared" si="240"/>
        <v>275</v>
      </c>
      <c r="T259" t="s">
        <v>404</v>
      </c>
      <c r="U259" s="11">
        <f t="shared" si="241"/>
        <v>52.380952380952387</v>
      </c>
      <c r="V259">
        <v>42</v>
      </c>
      <c r="W259">
        <f t="shared" si="242"/>
        <v>231</v>
      </c>
      <c r="X259" t="s">
        <v>724</v>
      </c>
      <c r="Y259" s="11">
        <f t="shared" si="243"/>
        <v>119.68253968253968</v>
      </c>
      <c r="Z259">
        <v>68</v>
      </c>
      <c r="AA259">
        <f t="shared" si="244"/>
        <v>117</v>
      </c>
      <c r="AB259" t="s">
        <v>406</v>
      </c>
      <c r="AC259" s="11">
        <f t="shared" si="245"/>
        <v>155.87301587301587</v>
      </c>
      <c r="AD259">
        <v>97</v>
      </c>
      <c r="AE259">
        <f t="shared" si="246"/>
        <v>197</v>
      </c>
      <c r="AF259" t="s">
        <v>19</v>
      </c>
      <c r="AG259" s="11">
        <f t="shared" si="247"/>
        <v>69.206349206349202</v>
      </c>
      <c r="AH259">
        <v>70</v>
      </c>
      <c r="AI259">
        <f t="shared" si="248"/>
        <v>229</v>
      </c>
      <c r="AJ259" t="s">
        <v>20</v>
      </c>
      <c r="AK259" s="11">
        <f t="shared" si="249"/>
        <v>63.80952380952381</v>
      </c>
      <c r="AL259">
        <v>47.5</v>
      </c>
      <c r="AM259">
        <f t="shared" si="250"/>
        <v>249</v>
      </c>
      <c r="AN259" t="s">
        <v>124</v>
      </c>
      <c r="AO259" s="11">
        <f t="shared" si="251"/>
        <v>95.238095238095241</v>
      </c>
      <c r="AP259">
        <v>37</v>
      </c>
      <c r="AQ259">
        <f t="shared" si="252"/>
        <v>125</v>
      </c>
      <c r="AR259" t="s">
        <v>404</v>
      </c>
      <c r="AS259" s="11">
        <f t="shared" si="253"/>
        <v>111.42857142857143</v>
      </c>
      <c r="AT259">
        <v>20</v>
      </c>
      <c r="AU259">
        <f t="shared" si="254"/>
        <v>280</v>
      </c>
      <c r="AV259" t="s">
        <v>724</v>
      </c>
      <c r="AW259" s="11">
        <f t="shared" si="255"/>
        <v>68.253968253968253</v>
      </c>
      <c r="AX259">
        <v>11</v>
      </c>
      <c r="AY259">
        <f t="shared" si="256"/>
        <v>293</v>
      </c>
      <c r="AZ259" t="s">
        <v>406</v>
      </c>
      <c r="BA259" s="11">
        <f t="shared" si="257"/>
        <v>57.142857142857146</v>
      </c>
      <c r="BB259">
        <v>92</v>
      </c>
      <c r="BC259">
        <f t="shared" si="258"/>
        <v>100</v>
      </c>
      <c r="BD259" t="s">
        <v>19</v>
      </c>
      <c r="BE259" s="11">
        <f t="shared" si="259"/>
        <v>122.22222222222223</v>
      </c>
      <c r="BF259">
        <v>99</v>
      </c>
      <c r="BG259">
        <f t="shared" si="260"/>
        <v>115</v>
      </c>
      <c r="BH259" t="s">
        <v>20</v>
      </c>
      <c r="BI259" s="11">
        <f t="shared" si="261"/>
        <v>148.25396825396825</v>
      </c>
      <c r="BJ259">
        <v>62</v>
      </c>
      <c r="BK259">
        <f t="shared" si="262"/>
        <v>234</v>
      </c>
      <c r="BL259" t="s">
        <v>124</v>
      </c>
      <c r="BM259" s="11">
        <f t="shared" si="263"/>
        <v>83.80952380952381</v>
      </c>
      <c r="BN259">
        <v>30</v>
      </c>
      <c r="BO259">
        <f t="shared" si="264"/>
        <v>161</v>
      </c>
      <c r="BP259" t="s">
        <v>404</v>
      </c>
      <c r="BQ259" s="11">
        <f t="shared" si="265"/>
        <v>131.74603174603175</v>
      </c>
      <c r="BR259">
        <v>33</v>
      </c>
      <c r="BS259" s="12">
        <f t="shared" si="266"/>
        <v>180</v>
      </c>
      <c r="BT259" t="s">
        <v>724</v>
      </c>
      <c r="BU259" s="11">
        <f t="shared" si="267"/>
        <v>134.60317460317461</v>
      </c>
      <c r="BV259">
        <v>54</v>
      </c>
      <c r="BW259">
        <f t="shared" si="268"/>
        <v>158</v>
      </c>
      <c r="BX259" t="s">
        <v>406</v>
      </c>
      <c r="BY259" s="11">
        <f t="shared" si="269"/>
        <v>141.26984126984127</v>
      </c>
      <c r="BZ259">
        <v>90</v>
      </c>
      <c r="CA259">
        <f t="shared" si="270"/>
        <v>170</v>
      </c>
      <c r="CB259" t="s">
        <v>19</v>
      </c>
      <c r="CC259" s="11">
        <f t="shared" si="271"/>
        <v>53.968253968253968</v>
      </c>
      <c r="CD259">
        <v>62</v>
      </c>
      <c r="CE259">
        <f t="shared" si="272"/>
        <v>267</v>
      </c>
      <c r="CF259" t="s">
        <v>20</v>
      </c>
      <c r="CG259" s="11">
        <f t="shared" si="273"/>
        <v>65.07936507936509</v>
      </c>
      <c r="CH259">
        <v>50.5</v>
      </c>
      <c r="CI259">
        <f t="shared" si="274"/>
        <v>183</v>
      </c>
      <c r="CJ259" t="s">
        <v>124</v>
      </c>
      <c r="CK259" s="11">
        <f t="shared" si="275"/>
        <v>134.28571428571428</v>
      </c>
      <c r="CL259">
        <v>16</v>
      </c>
      <c r="CM259">
        <f t="shared" si="276"/>
        <v>261</v>
      </c>
      <c r="CN259" t="s">
        <v>404</v>
      </c>
      <c r="CO259" s="11">
        <f t="shared" si="277"/>
        <v>111.42857142857143</v>
      </c>
      <c r="CP259">
        <v>21</v>
      </c>
      <c r="CQ259">
        <f t="shared" si="278"/>
        <v>289</v>
      </c>
      <c r="CR259" t="s">
        <v>724</v>
      </c>
      <c r="CS259" s="11">
        <f t="shared" si="279"/>
        <v>86.984126984126988</v>
      </c>
      <c r="CT259">
        <v>33</v>
      </c>
      <c r="CU259">
        <f t="shared" si="280"/>
        <v>288</v>
      </c>
      <c r="CV259" t="s">
        <v>406</v>
      </c>
      <c r="CW259" s="11">
        <f t="shared" si="281"/>
        <v>54.920634920634917</v>
      </c>
      <c r="CX259">
        <v>104</v>
      </c>
      <c r="CY259">
        <f t="shared" si="282"/>
        <v>25</v>
      </c>
      <c r="CZ259" t="s">
        <v>19</v>
      </c>
      <c r="DA259" s="11">
        <f t="shared" si="283"/>
        <v>174.92063492063494</v>
      </c>
      <c r="DB259">
        <v>93</v>
      </c>
      <c r="DC259">
        <f t="shared" si="284"/>
        <v>157</v>
      </c>
      <c r="DD259" t="s">
        <v>20</v>
      </c>
      <c r="DE259" s="11">
        <f t="shared" si="285"/>
        <v>106.03174603174602</v>
      </c>
      <c r="DF259">
        <v>31.5</v>
      </c>
      <c r="DG259">
        <f t="shared" si="286"/>
        <v>291</v>
      </c>
      <c r="DH259" t="s">
        <v>124</v>
      </c>
      <c r="DI259" s="11">
        <f t="shared" si="287"/>
        <v>75.873015873015873</v>
      </c>
      <c r="DJ259">
        <v>14</v>
      </c>
      <c r="DK259">
        <f t="shared" si="288"/>
        <v>297</v>
      </c>
      <c r="DL259" t="s">
        <v>1811</v>
      </c>
      <c r="DM259" s="11">
        <f t="shared" si="289"/>
        <v>80.317460317460316</v>
      </c>
      <c r="DN259">
        <v>36</v>
      </c>
      <c r="DO259">
        <f t="shared" si="290"/>
        <v>248</v>
      </c>
      <c r="DP259" t="s">
        <v>1809</v>
      </c>
      <c r="DQ259" s="11">
        <f t="shared" si="291"/>
        <v>101.26984126984127</v>
      </c>
      <c r="DR259">
        <v>44</v>
      </c>
      <c r="DS259">
        <f t="shared" si="292"/>
        <v>146</v>
      </c>
      <c r="DT259" t="s">
        <v>1812</v>
      </c>
      <c r="DU259" s="11">
        <f t="shared" si="293"/>
        <v>121.5873015873016</v>
      </c>
      <c r="DV259">
        <v>74.5</v>
      </c>
      <c r="DW259">
        <f t="shared" si="294"/>
        <v>261</v>
      </c>
      <c r="DX259" t="s">
        <v>19</v>
      </c>
      <c r="DY259" s="11">
        <f t="shared" si="295"/>
        <v>89.206349206349202</v>
      </c>
      <c r="DZ259">
        <v>70</v>
      </c>
      <c r="EA259">
        <f t="shared" si="296"/>
        <v>176</v>
      </c>
      <c r="EB259" t="s">
        <v>20</v>
      </c>
      <c r="EC259" s="11">
        <f t="shared" si="297"/>
        <v>79.365079365079367</v>
      </c>
      <c r="ED259">
        <v>57.5</v>
      </c>
      <c r="EE259">
        <f t="shared" si="298"/>
        <v>215</v>
      </c>
      <c r="EF259" t="s">
        <v>124</v>
      </c>
      <c r="EG259" s="11">
        <f t="shared" si="299"/>
        <v>106.34920634920636</v>
      </c>
      <c r="EH259">
        <v>26.5</v>
      </c>
      <c r="EI259">
        <f t="shared" si="300"/>
        <v>235</v>
      </c>
      <c r="EJ259" t="s">
        <v>1811</v>
      </c>
      <c r="EK259" s="11">
        <f t="shared" si="301"/>
        <v>75.238095238095241</v>
      </c>
      <c r="EL259">
        <v>36</v>
      </c>
      <c r="EM259">
        <f t="shared" si="302"/>
        <v>252</v>
      </c>
      <c r="EN259" t="s">
        <v>1809</v>
      </c>
      <c r="EO259" s="11">
        <f t="shared" si="303"/>
        <v>45.079365079365076</v>
      </c>
      <c r="EP259">
        <v>39</v>
      </c>
      <c r="EQ259">
        <f t="shared" si="304"/>
        <v>214</v>
      </c>
      <c r="ER259" t="s">
        <v>1812</v>
      </c>
      <c r="ES259" s="11">
        <f t="shared" si="305"/>
        <v>111.42857142857143</v>
      </c>
      <c r="ET259">
        <v>97</v>
      </c>
      <c r="EU259">
        <f t="shared" si="306"/>
        <v>227</v>
      </c>
      <c r="EV259">
        <v>99</v>
      </c>
      <c r="EW259">
        <f t="shared" si="307"/>
        <v>111</v>
      </c>
      <c r="EX259">
        <v>75</v>
      </c>
      <c r="EY259">
        <f t="shared" si="308"/>
        <v>235</v>
      </c>
      <c r="EZ259">
        <v>40</v>
      </c>
      <c r="FA259">
        <f t="shared" si="309"/>
        <v>157</v>
      </c>
      <c r="FB259">
        <v>34</v>
      </c>
      <c r="FC259">
        <f t="shared" si="310"/>
        <v>79</v>
      </c>
      <c r="FD259">
        <v>31</v>
      </c>
      <c r="FE259">
        <f t="shared" si="311"/>
        <v>250</v>
      </c>
    </row>
    <row r="260" spans="1:161" x14ac:dyDescent="0.2">
      <c r="A260" t="s">
        <v>808</v>
      </c>
      <c r="B260" t="s">
        <v>809</v>
      </c>
      <c r="C260" t="s">
        <v>722</v>
      </c>
      <c r="D260" t="s">
        <v>17</v>
      </c>
      <c r="E260" t="s">
        <v>810</v>
      </c>
      <c r="F260">
        <v>101</v>
      </c>
      <c r="G260">
        <f t="shared" si="234"/>
        <v>196</v>
      </c>
      <c r="H260" t="s">
        <v>19</v>
      </c>
      <c r="I260" s="11">
        <f t="shared" si="235"/>
        <v>121.9047619047619</v>
      </c>
      <c r="J260">
        <v>64</v>
      </c>
      <c r="K260">
        <f t="shared" si="236"/>
        <v>263</v>
      </c>
      <c r="L260" t="s">
        <v>20</v>
      </c>
      <c r="M260" s="11">
        <f t="shared" si="237"/>
        <v>106.66666666666667</v>
      </c>
      <c r="N260">
        <v>74</v>
      </c>
      <c r="O260" s="12">
        <f t="shared" si="238"/>
        <v>202</v>
      </c>
      <c r="P260" t="s">
        <v>124</v>
      </c>
      <c r="Q260" s="11">
        <f t="shared" si="239"/>
        <v>108.88888888888889</v>
      </c>
      <c r="R260">
        <v>27.5</v>
      </c>
      <c r="S260">
        <f t="shared" si="240"/>
        <v>296</v>
      </c>
      <c r="T260" t="s">
        <v>404</v>
      </c>
      <c r="U260" s="11">
        <f t="shared" si="241"/>
        <v>85.714285714285722</v>
      </c>
      <c r="V260">
        <v>24</v>
      </c>
      <c r="W260">
        <f t="shared" si="242"/>
        <v>304</v>
      </c>
      <c r="X260" t="s">
        <v>724</v>
      </c>
      <c r="Y260" s="11">
        <f t="shared" si="243"/>
        <v>80.634920634920633</v>
      </c>
      <c r="Z260">
        <v>37.5</v>
      </c>
      <c r="AA260">
        <f t="shared" si="244"/>
        <v>301</v>
      </c>
      <c r="AB260" t="s">
        <v>406</v>
      </c>
      <c r="AC260" s="11">
        <f t="shared" si="245"/>
        <v>81.587301587301582</v>
      </c>
      <c r="AD260">
        <v>90</v>
      </c>
      <c r="AE260">
        <f t="shared" si="246"/>
        <v>265</v>
      </c>
      <c r="AF260" t="s">
        <v>19</v>
      </c>
      <c r="AG260" s="11">
        <f t="shared" si="247"/>
        <v>92.38095238095238</v>
      </c>
      <c r="AH260">
        <v>50</v>
      </c>
      <c r="AI260">
        <f t="shared" si="248"/>
        <v>284</v>
      </c>
      <c r="AJ260" t="s">
        <v>20</v>
      </c>
      <c r="AK260" s="11">
        <f t="shared" si="249"/>
        <v>90.793650793650798</v>
      </c>
      <c r="AL260">
        <v>52.5</v>
      </c>
      <c r="AM260">
        <f t="shared" si="250"/>
        <v>230</v>
      </c>
      <c r="AN260" t="s">
        <v>124</v>
      </c>
      <c r="AO260" s="11">
        <f t="shared" si="251"/>
        <v>73.333333333333329</v>
      </c>
      <c r="AP260">
        <v>21</v>
      </c>
      <c r="AQ260">
        <f t="shared" si="252"/>
        <v>251</v>
      </c>
      <c r="AR260" t="s">
        <v>404</v>
      </c>
      <c r="AS260" s="11">
        <f t="shared" si="253"/>
        <v>83.80952380952381</v>
      </c>
      <c r="AT260">
        <v>24</v>
      </c>
      <c r="AU260">
        <f t="shared" si="254"/>
        <v>272</v>
      </c>
      <c r="AV260" t="s">
        <v>724</v>
      </c>
      <c r="AW260" s="11">
        <f t="shared" si="255"/>
        <v>98.095238095238102</v>
      </c>
      <c r="AX260">
        <v>34</v>
      </c>
      <c r="AY260">
        <f t="shared" si="256"/>
        <v>243</v>
      </c>
      <c r="AZ260" t="s">
        <v>406</v>
      </c>
      <c r="BA260" s="11">
        <f t="shared" si="257"/>
        <v>113.33333333333333</v>
      </c>
      <c r="BB260">
        <v>82</v>
      </c>
      <c r="BC260">
        <f t="shared" si="258"/>
        <v>241</v>
      </c>
      <c r="BD260" t="s">
        <v>19</v>
      </c>
      <c r="BE260" s="11">
        <f t="shared" si="259"/>
        <v>54.603174603174601</v>
      </c>
      <c r="BF260">
        <v>70</v>
      </c>
      <c r="BG260">
        <f t="shared" si="260"/>
        <v>255</v>
      </c>
      <c r="BH260" t="s">
        <v>20</v>
      </c>
      <c r="BI260" s="11">
        <f t="shared" si="261"/>
        <v>109.52380952380952</v>
      </c>
      <c r="BJ260">
        <v>80</v>
      </c>
      <c r="BK260">
        <f t="shared" si="262"/>
        <v>146</v>
      </c>
      <c r="BL260" t="s">
        <v>124</v>
      </c>
      <c r="BM260" s="11">
        <f t="shared" si="263"/>
        <v>107.61904761904762</v>
      </c>
      <c r="BN260">
        <v>26</v>
      </c>
      <c r="BO260">
        <f t="shared" si="264"/>
        <v>200</v>
      </c>
      <c r="BP260" t="s">
        <v>404</v>
      </c>
      <c r="BQ260" s="11">
        <f t="shared" si="265"/>
        <v>73.968253968253961</v>
      </c>
      <c r="BR260">
        <v>23</v>
      </c>
      <c r="BS260" s="12">
        <f t="shared" si="266"/>
        <v>266</v>
      </c>
      <c r="BT260" t="s">
        <v>724</v>
      </c>
      <c r="BU260" s="11">
        <f t="shared" si="267"/>
        <v>86.984126984126988</v>
      </c>
      <c r="BV260">
        <v>32</v>
      </c>
      <c r="BW260">
        <f t="shared" si="268"/>
        <v>285</v>
      </c>
      <c r="BX260" t="s">
        <v>406</v>
      </c>
      <c r="BY260" s="11">
        <f t="shared" si="269"/>
        <v>98.730158730158735</v>
      </c>
      <c r="BZ260">
        <v>97</v>
      </c>
      <c r="CA260">
        <f t="shared" si="270"/>
        <v>98</v>
      </c>
      <c r="CB260" t="s">
        <v>19</v>
      </c>
      <c r="CC260" s="11">
        <f t="shared" si="271"/>
        <v>128.88888888888889</v>
      </c>
      <c r="CD260">
        <v>55</v>
      </c>
      <c r="CE260">
        <f t="shared" si="272"/>
        <v>285</v>
      </c>
      <c r="CF260" t="s">
        <v>20</v>
      </c>
      <c r="CG260" s="11">
        <f t="shared" si="273"/>
        <v>92.698412698412696</v>
      </c>
      <c r="CH260">
        <v>51.5</v>
      </c>
      <c r="CI260">
        <f t="shared" si="274"/>
        <v>170</v>
      </c>
      <c r="CJ260" t="s">
        <v>124</v>
      </c>
      <c r="CK260" s="11">
        <f t="shared" si="275"/>
        <v>97.777777777777771</v>
      </c>
      <c r="CL260">
        <v>29</v>
      </c>
      <c r="CM260">
        <f t="shared" si="276"/>
        <v>118</v>
      </c>
      <c r="CN260" t="s">
        <v>404</v>
      </c>
      <c r="CO260" s="11">
        <f t="shared" si="277"/>
        <v>153.96825396825398</v>
      </c>
      <c r="CP260">
        <v>27</v>
      </c>
      <c r="CQ260">
        <f t="shared" si="278"/>
        <v>225</v>
      </c>
      <c r="CR260" t="s">
        <v>724</v>
      </c>
      <c r="CS260" s="11">
        <f t="shared" si="279"/>
        <v>105.39682539682539</v>
      </c>
      <c r="CT260">
        <v>35</v>
      </c>
      <c r="CU260">
        <f t="shared" si="280"/>
        <v>281</v>
      </c>
      <c r="CV260" t="s">
        <v>406</v>
      </c>
      <c r="CW260" s="11">
        <f t="shared" si="281"/>
        <v>105.07936507936508</v>
      </c>
      <c r="CX260">
        <v>89</v>
      </c>
      <c r="CY260">
        <f t="shared" si="282"/>
        <v>189</v>
      </c>
      <c r="CZ260" t="s">
        <v>19</v>
      </c>
      <c r="DA260" s="11">
        <f t="shared" si="283"/>
        <v>93.015873015873012</v>
      </c>
      <c r="DB260">
        <v>69</v>
      </c>
      <c r="DC260">
        <f t="shared" si="284"/>
        <v>262</v>
      </c>
      <c r="DD260" t="s">
        <v>20</v>
      </c>
      <c r="DE260" s="11">
        <f t="shared" si="285"/>
        <v>108.57142857142857</v>
      </c>
      <c r="DF260">
        <v>59</v>
      </c>
      <c r="DG260">
        <f t="shared" si="286"/>
        <v>163</v>
      </c>
      <c r="DH260" t="s">
        <v>124</v>
      </c>
      <c r="DI260" s="11">
        <f t="shared" si="287"/>
        <v>103.49206349206349</v>
      </c>
      <c r="DJ260">
        <v>18</v>
      </c>
      <c r="DK260">
        <f t="shared" si="288"/>
        <v>288</v>
      </c>
      <c r="DL260" t="s">
        <v>1811</v>
      </c>
      <c r="DM260" s="11">
        <f t="shared" si="289"/>
        <v>76.507936507936506</v>
      </c>
      <c r="DN260">
        <v>37</v>
      </c>
      <c r="DO260">
        <f t="shared" si="290"/>
        <v>242</v>
      </c>
      <c r="DP260" t="s">
        <v>1809</v>
      </c>
      <c r="DQ260" s="11">
        <f t="shared" si="291"/>
        <v>90.158730158730151</v>
      </c>
      <c r="DR260">
        <v>23</v>
      </c>
      <c r="DS260">
        <f t="shared" si="292"/>
        <v>297</v>
      </c>
      <c r="DT260" t="s">
        <v>1812</v>
      </c>
      <c r="DU260" s="11">
        <f t="shared" si="293"/>
        <v>53.968253968253968</v>
      </c>
      <c r="DV260">
        <v>83</v>
      </c>
      <c r="DW260">
        <f t="shared" si="294"/>
        <v>167</v>
      </c>
      <c r="DX260" t="s">
        <v>19</v>
      </c>
      <c r="DY260" s="11">
        <f t="shared" si="295"/>
        <v>99.047619047619051</v>
      </c>
      <c r="DZ260">
        <v>42</v>
      </c>
      <c r="EA260">
        <f t="shared" si="296"/>
        <v>289</v>
      </c>
      <c r="EB260" t="s">
        <v>20</v>
      </c>
      <c r="EC260" s="11">
        <f t="shared" si="297"/>
        <v>93.015873015873012</v>
      </c>
      <c r="ED260">
        <v>64.5</v>
      </c>
      <c r="EE260">
        <f t="shared" si="298"/>
        <v>174</v>
      </c>
      <c r="EF260" t="s">
        <v>124</v>
      </c>
      <c r="EG260" s="11">
        <f t="shared" si="299"/>
        <v>84.444444444444443</v>
      </c>
      <c r="EH260">
        <v>30</v>
      </c>
      <c r="EI260">
        <f t="shared" si="300"/>
        <v>214</v>
      </c>
      <c r="EJ260" t="s">
        <v>1811</v>
      </c>
      <c r="EK260" s="11">
        <f t="shared" si="301"/>
        <v>73.333333333333329</v>
      </c>
      <c r="EL260">
        <v>41</v>
      </c>
      <c r="EM260">
        <f t="shared" si="302"/>
        <v>211</v>
      </c>
      <c r="EN260" t="s">
        <v>1809</v>
      </c>
      <c r="EO260" s="11">
        <f t="shared" si="303"/>
        <v>92.38095238095238</v>
      </c>
      <c r="EP260">
        <v>46.5</v>
      </c>
      <c r="EQ260">
        <f t="shared" si="304"/>
        <v>152</v>
      </c>
      <c r="ER260" t="s">
        <v>1812</v>
      </c>
      <c r="ES260" s="11">
        <f t="shared" si="305"/>
        <v>106.34920634920636</v>
      </c>
      <c r="ET260">
        <v>102</v>
      </c>
      <c r="EU260">
        <f t="shared" si="306"/>
        <v>164</v>
      </c>
      <c r="EV260">
        <v>75</v>
      </c>
      <c r="EW260">
        <f t="shared" si="307"/>
        <v>267</v>
      </c>
      <c r="EX260">
        <v>108</v>
      </c>
      <c r="EY260">
        <f t="shared" si="308"/>
        <v>125</v>
      </c>
      <c r="EZ260">
        <v>42</v>
      </c>
      <c r="FA260">
        <f t="shared" si="309"/>
        <v>130</v>
      </c>
      <c r="FB260">
        <v>27</v>
      </c>
      <c r="FC260">
        <f t="shared" si="310"/>
        <v>187</v>
      </c>
      <c r="FD260">
        <v>35</v>
      </c>
      <c r="FE260">
        <f t="shared" si="311"/>
        <v>172</v>
      </c>
    </row>
    <row r="261" spans="1:161" x14ac:dyDescent="0.2">
      <c r="A261" t="s">
        <v>811</v>
      </c>
      <c r="B261" t="s">
        <v>812</v>
      </c>
      <c r="C261" t="s">
        <v>722</v>
      </c>
      <c r="D261" t="s">
        <v>17</v>
      </c>
      <c r="E261" t="s">
        <v>813</v>
      </c>
      <c r="F261">
        <v>108</v>
      </c>
      <c r="G261">
        <f t="shared" ref="G261:G318" si="312">RANK(F261,F:F,0)</f>
        <v>88</v>
      </c>
      <c r="H261" t="s">
        <v>19</v>
      </c>
      <c r="I261" s="11">
        <f t="shared" ref="I261:I318" si="313">IF(OR(F261=0,AD261=0),100,((AE261-G261)/COUNTA($E$4:$E$500))*100+100)</f>
        <v>131.74603174603175</v>
      </c>
      <c r="J261">
        <v>75</v>
      </c>
      <c r="K261">
        <f t="shared" ref="K261:K318" si="314">RANK(J261,J:J,0)</f>
        <v>219</v>
      </c>
      <c r="L261" t="s">
        <v>20</v>
      </c>
      <c r="M261" s="11">
        <f t="shared" ref="M261:M318" si="315">IF(OR(J261=0,AH261=0),100,((AI261-K261)/COUNTA($E$4:$E$500))*100+100)</f>
        <v>76.507936507936506</v>
      </c>
      <c r="N261">
        <v>70</v>
      </c>
      <c r="O261" s="12">
        <f t="shared" ref="O261:O318" si="316">RANK(N261,N:N,0)</f>
        <v>219</v>
      </c>
      <c r="P261" t="s">
        <v>124</v>
      </c>
      <c r="Q261" s="11">
        <f t="shared" ref="Q261:Q318" si="317">IF(OR(N261=0,AL261=0),100,((AM261-O261)/COUNTA($E$4:$E$500))*100+100)</f>
        <v>91.746031746031747</v>
      </c>
      <c r="R261">
        <v>40.5</v>
      </c>
      <c r="S261">
        <f t="shared" ref="S261:S318" si="318">RANK(R261,R:R)</f>
        <v>235</v>
      </c>
      <c r="T261" t="s">
        <v>404</v>
      </c>
      <c r="U261" s="11">
        <f t="shared" ref="U261:U318" si="319">IF(OR(R261=0,AP261=0),100,((AQ261-S261)/COUNTA($E$4:$E$500))*100+100)</f>
        <v>108.57142857142857</v>
      </c>
      <c r="V261">
        <v>34.5</v>
      </c>
      <c r="W261">
        <f t="shared" ref="W261:W318" si="320">RANK(V261,V:V,0)</f>
        <v>280</v>
      </c>
      <c r="X261" t="s">
        <v>724</v>
      </c>
      <c r="Y261" s="11">
        <f t="shared" ref="Y261:Y318" si="321">IF(OR(V261=0,AX261=0),100,((AY261-W261)/COUNTA($E$4:$E$500))*100+100)</f>
        <v>86.349206349206355</v>
      </c>
      <c r="Z261">
        <v>57</v>
      </c>
      <c r="AA261">
        <f t="shared" ref="AA261:AA318" si="322">RANK(Z261,Z:Z,0)</f>
        <v>237</v>
      </c>
      <c r="AB261" t="s">
        <v>406</v>
      </c>
      <c r="AC261" s="11">
        <f t="shared" ref="AC261:AC318" si="323">IF(OR(Z261=0,AX261=0),100,((AY261-AA261)/COUNTA($E$4:$E$500))*100+100)</f>
        <v>100</v>
      </c>
      <c r="AD261">
        <v>97.5</v>
      </c>
      <c r="AE261">
        <f t="shared" ref="AE261:AE318" si="324">RANK(AD261,AD:AD,0)</f>
        <v>188</v>
      </c>
      <c r="AF261" t="s">
        <v>19</v>
      </c>
      <c r="AG261" s="11">
        <f t="shared" ref="AG261:AG318" si="325">IF(OR(BB261=0,AD261=0),100,((BC261-AE261)/COUNTA($E$4:$E$500))*100+100)</f>
        <v>61.587301587301582</v>
      </c>
      <c r="AH261">
        <v>87</v>
      </c>
      <c r="AI261">
        <f t="shared" ref="AI261:AI318" si="326">RANK(AH261,AH:AH,0)</f>
        <v>145</v>
      </c>
      <c r="AJ261" t="s">
        <v>20</v>
      </c>
      <c r="AK261" s="11">
        <f t="shared" ref="AK261:AK318" si="327">IF(OR(BF261=0,AH261=0),100,((BG261-AI261)/COUNTA($E$4:$E$500))*100+100)</f>
        <v>133.65079365079364</v>
      </c>
      <c r="AL261">
        <v>60</v>
      </c>
      <c r="AM261">
        <f t="shared" ref="AM261:AM318" si="328">RANK(AL261,AL:AL,0)</f>
        <v>193</v>
      </c>
      <c r="AN261" t="s">
        <v>124</v>
      </c>
      <c r="AO261" s="11">
        <f t="shared" ref="AO261:AO318" si="329">IF(OR(BJ261=0,AL261=0),100,((BK261-AM261)/COUNTA($E$4:$E$500))*100+100)</f>
        <v>99.365079365079367</v>
      </c>
      <c r="AP261">
        <v>20</v>
      </c>
      <c r="AQ261">
        <f t="shared" ref="AQ261:AQ318" si="330">RANK(AP261,AP:AP,0)</f>
        <v>262</v>
      </c>
      <c r="AR261" t="s">
        <v>404</v>
      </c>
      <c r="AS261" s="11">
        <f t="shared" ref="AS261:AS318" si="331">IF(OR(BN261=0,AP261=0),100,((BO261-AQ261)/COUNTA($E$4:$E$500))*100+100)</f>
        <v>76.507936507936506</v>
      </c>
      <c r="AT261">
        <v>28</v>
      </c>
      <c r="AU261">
        <f t="shared" ref="AU261:AU318" si="332">RANK(AT261,AT:AT,0)</f>
        <v>260</v>
      </c>
      <c r="AV261" t="s">
        <v>724</v>
      </c>
      <c r="AW261" s="11">
        <f t="shared" ref="AW261:AW318" si="333">IF(OR(BR261=0,AT261=0),100,((BS261-AU261)/COUNTA($E$4:$E$500))*100+100)</f>
        <v>101.9047619047619</v>
      </c>
      <c r="AX261">
        <v>35</v>
      </c>
      <c r="AY261">
        <f t="shared" ref="AY261:AY318" si="334">RANK(AX261,AX:AX,0)</f>
        <v>237</v>
      </c>
      <c r="AZ261" t="s">
        <v>406</v>
      </c>
      <c r="BA261" s="11">
        <f t="shared" ref="BA261:BA318" si="335">IF(OR(BV261=0,AX261=0),100,((BW261-AY261)/COUNTA($E$4:$E$500))*100+100)</f>
        <v>84.761904761904759</v>
      </c>
      <c r="BB261">
        <v>95</v>
      </c>
      <c r="BC261">
        <f t="shared" ref="BC261:BC318" si="336">RANK(BB261,BB:BB,0)</f>
        <v>67</v>
      </c>
      <c r="BD261" t="s">
        <v>19</v>
      </c>
      <c r="BE261" s="11">
        <f t="shared" ref="BE261:BE318" si="337">IF(OR(BB261=0,BZ261=0),100,((CA261-BC261)/COUNTA($E$4:$E$500))*100+100)</f>
        <v>97.777777777777771</v>
      </c>
      <c r="BF261">
        <v>71</v>
      </c>
      <c r="BG261">
        <f t="shared" ref="BG261:BG318" si="338">RANK(BF261,BF:BF,0)</f>
        <v>251</v>
      </c>
      <c r="BH261" t="s">
        <v>20</v>
      </c>
      <c r="BI261" s="11">
        <f t="shared" ref="BI261:BI318" si="339">IF(OR(BF261=0,CD261=0),100,((CE261-BG261)/COUNTA($E$4:$E$500))*100+100)</f>
        <v>90.158730158730151</v>
      </c>
      <c r="BJ261">
        <v>69</v>
      </c>
      <c r="BK261">
        <f t="shared" ref="BK261:BK318" si="340">RANK(BJ261,BJ:BJ,0)</f>
        <v>191</v>
      </c>
      <c r="BL261" t="s">
        <v>124</v>
      </c>
      <c r="BM261" s="11">
        <f t="shared" ref="BM261:BM318" si="341">IF(OR(BJ261=0,CH261=0),100,((CI261-BK261)/COUNTA($E$4:$E$500))*100+100)</f>
        <v>95.873015873015873</v>
      </c>
      <c r="BN261">
        <v>27</v>
      </c>
      <c r="BO261">
        <f t="shared" ref="BO261:BO318" si="342">RANK(BN261,BN:BN,0)</f>
        <v>188</v>
      </c>
      <c r="BP261" t="s">
        <v>404</v>
      </c>
      <c r="BQ261" s="11">
        <f t="shared" ref="BQ261:BQ318" si="343">IF(OR(BN261=0,CL261=0),100,((CM261-BO261)/COUNTA($E$4:$E$500))*100+100)</f>
        <v>133.01587301587301</v>
      </c>
      <c r="BR261">
        <v>23</v>
      </c>
      <c r="BS261" s="12">
        <f t="shared" ref="BS261:BS318" si="344">RANK(BR261,BR:BR,0)</f>
        <v>266</v>
      </c>
      <c r="BT261" t="s">
        <v>724</v>
      </c>
      <c r="BU261" s="11">
        <f t="shared" ref="BU261:BU318" si="345">IF(OR(BR261=0,CP261=0),100,((CQ261-BS261)/COUNTA($E$4:$E$500))*100+100)</f>
        <v>86.984126984126988</v>
      </c>
      <c r="BV261">
        <v>50</v>
      </c>
      <c r="BW261">
        <f t="shared" ref="BW261:BW318" si="346">RANK(BV261,BV:BV,0)</f>
        <v>189</v>
      </c>
      <c r="BX261" t="s">
        <v>406</v>
      </c>
      <c r="BY261" s="11">
        <f t="shared" ref="BY261:BY318" si="347">IF(OR(BV261=0,CT261=0),100,((CU261-BW261)/COUNTA($E$4:$E$500))*100+100)</f>
        <v>101.58730158730158</v>
      </c>
      <c r="BZ261">
        <v>101</v>
      </c>
      <c r="CA261">
        <f t="shared" ref="CA261:CA318" si="348">RANK(BZ261,BZ:BZ)</f>
        <v>60</v>
      </c>
      <c r="CB261" t="s">
        <v>19</v>
      </c>
      <c r="CC261" s="11">
        <f t="shared" ref="CC261:CC318" si="349">IF(OR(CX261=0,BZ261=0),100,((CY261-CA261)/COUNTA($E$4:$E$500))*100+100)</f>
        <v>91.428571428571431</v>
      </c>
      <c r="CD261">
        <v>75</v>
      </c>
      <c r="CE261">
        <f t="shared" ref="CE261:CE318" si="350">RANK(CD261,CD:CD)</f>
        <v>220</v>
      </c>
      <c r="CF261" t="s">
        <v>20</v>
      </c>
      <c r="CG261" s="11">
        <f t="shared" ref="CG261:CG318" si="351">IF(OR(DB261=0,CD261=0),100,((DC261-CE261)/COUNTA($E$4:$E$500))*100+100)</f>
        <v>93.650793650793645</v>
      </c>
      <c r="CH261">
        <v>51</v>
      </c>
      <c r="CI261">
        <f t="shared" ref="CI261:CI318" si="352">RANK(CH261,CH:CH)</f>
        <v>178</v>
      </c>
      <c r="CJ261" t="s">
        <v>124</v>
      </c>
      <c r="CK261" s="11">
        <f t="shared" ref="CK261:CK318" si="353">IF(OR(DF261=0,CH261=0),100,((DG261-CI261)/COUNTA($E$4:$E$500))*100+100)</f>
        <v>92.698412698412696</v>
      </c>
      <c r="CL261">
        <v>12</v>
      </c>
      <c r="CM261">
        <f t="shared" ref="CM261:CM318" si="354">RANK(CL261,CL:CL,0)</f>
        <v>292</v>
      </c>
      <c r="CN261" t="s">
        <v>404</v>
      </c>
      <c r="CO261" s="11">
        <f t="shared" ref="CO261:CO318" si="355">IF(OR(DJ261=0,CL261=0),100,((DK261-CM261)/COUNTA($E$4:$E$500))*100+100)</f>
        <v>92.698412698412696</v>
      </c>
      <c r="CP261">
        <v>27</v>
      </c>
      <c r="CQ261">
        <f t="shared" ref="CQ261:CQ318" si="356">RANK(CP261,CP:CP)</f>
        <v>225</v>
      </c>
      <c r="CR261" t="s">
        <v>724</v>
      </c>
      <c r="CS261" s="11">
        <f t="shared" ref="CS261:CS318" si="357">IF(OR(DN261=0,CP261=0),100,((DO261-CQ261)/COUNTA($E$4:$E$500))*100+100)</f>
        <v>80.317460317460316</v>
      </c>
      <c r="CT261">
        <v>48</v>
      </c>
      <c r="CU261">
        <f t="shared" ref="CU261:CU318" si="358">RANK(CT261,CT:CT)</f>
        <v>194</v>
      </c>
      <c r="CV261" t="s">
        <v>406</v>
      </c>
      <c r="CW261" s="11">
        <f t="shared" ref="CW261:CW318" si="359">IF(OR(DR261=0,CT261=0),100,((DS261-CU261)/COUNTA($E$4:$E$500))*100+100)</f>
        <v>129.20634920634922</v>
      </c>
      <c r="CX261">
        <v>103</v>
      </c>
      <c r="CY261">
        <f t="shared" ref="CY261:CY318" si="360">RANK(CX261,CX:CX)</f>
        <v>33</v>
      </c>
      <c r="CZ261" t="s">
        <v>19</v>
      </c>
      <c r="DA261" s="11">
        <f t="shared" ref="DA261:DA318" si="361">IF(OR(CX261=0,DV261=0),100,((DW261-CY261)/COUNTA($E$4:$E$500))*100+100)</f>
        <v>128.25396825396825</v>
      </c>
      <c r="DB261">
        <v>86</v>
      </c>
      <c r="DC261">
        <f t="shared" ref="DC261:DC318" si="362">RANK(DB261,DB:DB)</f>
        <v>200</v>
      </c>
      <c r="DD261" t="s">
        <v>20</v>
      </c>
      <c r="DE261" s="11">
        <f t="shared" ref="DE261:DE318" si="363">IF(OR(DB261=0,DZ261=0),100,((EA261-DC261)/COUNTA($E$4:$E$500))*100+100)</f>
        <v>122.22222222222223</v>
      </c>
      <c r="DF261">
        <v>60.5</v>
      </c>
      <c r="DG261">
        <f t="shared" ref="DG261:DG318" si="364">RANK(DF261,DF:DF)</f>
        <v>155</v>
      </c>
      <c r="DH261" t="s">
        <v>124</v>
      </c>
      <c r="DI261" s="11">
        <f t="shared" ref="DI261:DI318" si="365">IF(OR(DF261=0,ED261=0),100,((EE261-DG261)/COUNTA($E$4:$E$500))*100+100)</f>
        <v>104.44444444444444</v>
      </c>
      <c r="DJ261">
        <v>23</v>
      </c>
      <c r="DK261">
        <f t="shared" ref="DK261:DK318" si="366">RANK(DJ261,DJ:DJ)</f>
        <v>269</v>
      </c>
      <c r="DL261" t="s">
        <v>1811</v>
      </c>
      <c r="DM261" s="11">
        <f t="shared" ref="DM261:DM318" si="367">IF(OR(DJ261=0,EH261=0),100,((EI261-DK261)/COUNTA($E$4:$E$500))*100+100)</f>
        <v>84.126984126984127</v>
      </c>
      <c r="DN261">
        <v>48</v>
      </c>
      <c r="DO261">
        <f t="shared" ref="DO261:DO318" si="368">RANK(DN261,DN:DN)</f>
        <v>163</v>
      </c>
      <c r="DP261" t="s">
        <v>1809</v>
      </c>
      <c r="DQ261" s="11">
        <f t="shared" ref="DQ261:DQ318" si="369">IF(OR(DN261=0,EL261=0),100,((EM261-DO261)/COUNTA($E$4:$E$500))*100+100)</f>
        <v>105.39682539682539</v>
      </c>
      <c r="DR261">
        <v>26</v>
      </c>
      <c r="DS261">
        <f t="shared" ref="DS261:DS318" si="370">RANK(DR261,DR:DR)</f>
        <v>286</v>
      </c>
      <c r="DT261" t="s">
        <v>1812</v>
      </c>
      <c r="DU261" s="11">
        <f t="shared" ref="DU261:DU318" si="371">IF(OR(DR261=0,EP261=0),100,((EQ261-DS261)/COUNTA($E$4:$E$500))*100+100)</f>
        <v>97.142857142857139</v>
      </c>
      <c r="DV261">
        <v>86</v>
      </c>
      <c r="DW261">
        <f t="shared" ref="DW261:DW318" si="372">RANK(DV261,DV:DV)</f>
        <v>122</v>
      </c>
      <c r="DX261" t="s">
        <v>19</v>
      </c>
      <c r="DY261" s="11">
        <f t="shared" ref="DY261:DY318" si="373">IF(OR(DV261=0,ET261=0),100,((EU261-DW261)/COUNTA($E$4:$E$500))*100+100)</f>
        <v>133.33333333333331</v>
      </c>
      <c r="DZ261">
        <v>52</v>
      </c>
      <c r="EA261">
        <f t="shared" ref="EA261:EA318" si="374">RANK(DZ261,DZ:DZ)</f>
        <v>270</v>
      </c>
      <c r="EB261" t="s">
        <v>20</v>
      </c>
      <c r="EC261" s="11">
        <f t="shared" ref="EC261:EC318" si="375">IF(OR(DZ261=0,EV261=0),100,((EW261-EA261)/COUNTA($E$4:$E$500))*100+100)</f>
        <v>71.111111111111114</v>
      </c>
      <c r="ED261">
        <v>65</v>
      </c>
      <c r="EE261">
        <f t="shared" ref="EE261:EE318" si="376">RANK(ED261,ED:ED)</f>
        <v>169</v>
      </c>
      <c r="EF261" t="s">
        <v>124</v>
      </c>
      <c r="EG261" s="11">
        <f t="shared" ref="EG261:EG318" si="377">IF(OR(ED261=0,EX261=0),100,((EY261-EE261)/COUNTA($E$4:$E$500))*100+100)</f>
        <v>121.9047619047619</v>
      </c>
      <c r="EH261">
        <v>29.5</v>
      </c>
      <c r="EI261">
        <f t="shared" ref="EI261:EI318" si="378">RANK(EH261,EH:EH)</f>
        <v>219</v>
      </c>
      <c r="EJ261" t="s">
        <v>1811</v>
      </c>
      <c r="EK261" s="11">
        <f t="shared" ref="EK261:EK318" si="379">IF(OR(EH261=0,EZ261=0),100,((FA261-EI261)/COUNTA($E$4:$E$500))*100+100)</f>
        <v>127.61904761904762</v>
      </c>
      <c r="EL261">
        <v>45</v>
      </c>
      <c r="EM261">
        <f t="shared" ref="EM261:EM318" si="380">RANK(EL261,EL:EL)</f>
        <v>180</v>
      </c>
      <c r="EN261" t="s">
        <v>1809</v>
      </c>
      <c r="EO261" s="11">
        <f t="shared" ref="EO261:EO318" si="381">IF(OR(EL261=0,FB261=0),100,((FC261-EM261)/COUNTA($E$4:$E$500))*100+100)</f>
        <v>131.74603174603175</v>
      </c>
      <c r="EP261">
        <v>30</v>
      </c>
      <c r="EQ261">
        <f t="shared" ref="EQ261:EQ318" si="382">RANK(EP261,EP:EP)</f>
        <v>277</v>
      </c>
      <c r="ER261" t="s">
        <v>1812</v>
      </c>
      <c r="ES261" s="11">
        <f t="shared" ref="ES261:ES318" si="383">IF(OR(EP261=0,FD261=0),100,((FE261-EQ261)/COUNTA($E$4:$E$500))*100+100)</f>
        <v>105.39682539682539</v>
      </c>
      <c r="ET261">
        <v>97</v>
      </c>
      <c r="EU261">
        <f t="shared" ref="EU261:EU318" si="384">RANK(ET261,ET:ET)</f>
        <v>227</v>
      </c>
      <c r="EV261">
        <v>91</v>
      </c>
      <c r="EW261">
        <f t="shared" ref="EW261:EW318" si="385">RANK(EV261,EV:EV)</f>
        <v>179</v>
      </c>
      <c r="EX261">
        <v>74</v>
      </c>
      <c r="EY261">
        <f t="shared" ref="EY261:EY318" si="386">RANK(EX261,EX:EX)</f>
        <v>238</v>
      </c>
      <c r="EZ261">
        <v>19</v>
      </c>
      <c r="FA261">
        <f t="shared" ref="FA261:FA318" si="387">RANK(EZ261,EZ:EZ)</f>
        <v>306</v>
      </c>
      <c r="FB261">
        <v>19</v>
      </c>
      <c r="FC261">
        <f t="shared" ref="FC261:FC318" si="388">RANK(FB261,FB:FB)</f>
        <v>280</v>
      </c>
      <c r="FD261">
        <v>27</v>
      </c>
      <c r="FE261">
        <f t="shared" ref="FE261:FE318" si="389">RANK(FD261,FD:FD)</f>
        <v>294</v>
      </c>
    </row>
    <row r="262" spans="1:161" x14ac:dyDescent="0.2">
      <c r="A262" t="s">
        <v>814</v>
      </c>
      <c r="B262" t="s">
        <v>815</v>
      </c>
      <c r="C262" t="s">
        <v>722</v>
      </c>
      <c r="D262" t="s">
        <v>17</v>
      </c>
      <c r="E262" t="s">
        <v>816</v>
      </c>
      <c r="F262">
        <v>93</v>
      </c>
      <c r="G262">
        <f t="shared" si="312"/>
        <v>278</v>
      </c>
      <c r="H262" t="s">
        <v>19</v>
      </c>
      <c r="I262" s="11">
        <f t="shared" si="313"/>
        <v>85.396825396825392</v>
      </c>
      <c r="J262">
        <v>66</v>
      </c>
      <c r="K262">
        <f t="shared" si="314"/>
        <v>259</v>
      </c>
      <c r="L262" t="s">
        <v>20</v>
      </c>
      <c r="M262" s="11">
        <f t="shared" si="315"/>
        <v>88.571428571428569</v>
      </c>
      <c r="N262">
        <v>75</v>
      </c>
      <c r="O262" s="12">
        <f t="shared" si="316"/>
        <v>196</v>
      </c>
      <c r="P262" t="s">
        <v>124</v>
      </c>
      <c r="Q262" s="11">
        <f t="shared" si="317"/>
        <v>90.793650793650798</v>
      </c>
      <c r="R262">
        <v>44.5</v>
      </c>
      <c r="S262">
        <f t="shared" si="318"/>
        <v>195</v>
      </c>
      <c r="T262" t="s">
        <v>404</v>
      </c>
      <c r="U262" s="11">
        <f t="shared" si="319"/>
        <v>128.25396825396825</v>
      </c>
      <c r="V262">
        <v>43.5</v>
      </c>
      <c r="W262">
        <f t="shared" si="320"/>
        <v>220</v>
      </c>
      <c r="X262" t="s">
        <v>724</v>
      </c>
      <c r="Y262" s="11">
        <f t="shared" si="321"/>
        <v>116.50793650793651</v>
      </c>
      <c r="Z262">
        <v>59.5</v>
      </c>
      <c r="AA262">
        <f t="shared" si="322"/>
        <v>209</v>
      </c>
      <c r="AB262" t="s">
        <v>406</v>
      </c>
      <c r="AC262" s="11">
        <f t="shared" si="323"/>
        <v>120</v>
      </c>
      <c r="AD262">
        <v>94</v>
      </c>
      <c r="AE262">
        <f t="shared" si="324"/>
        <v>232</v>
      </c>
      <c r="AF262" t="s">
        <v>19</v>
      </c>
      <c r="AG262" s="11">
        <f t="shared" si="325"/>
        <v>84.126984126984127</v>
      </c>
      <c r="AH262">
        <v>71</v>
      </c>
      <c r="AI262">
        <f t="shared" si="326"/>
        <v>223</v>
      </c>
      <c r="AJ262" t="s">
        <v>20</v>
      </c>
      <c r="AK262" s="11">
        <f t="shared" si="327"/>
        <v>114.92063492063492</v>
      </c>
      <c r="AL262">
        <v>67.5</v>
      </c>
      <c r="AM262">
        <f t="shared" si="328"/>
        <v>167</v>
      </c>
      <c r="AN262" t="s">
        <v>124</v>
      </c>
      <c r="AO262" s="11">
        <f t="shared" si="329"/>
        <v>97.460317460317455</v>
      </c>
      <c r="AP262">
        <v>16</v>
      </c>
      <c r="AQ262">
        <f t="shared" si="330"/>
        <v>284</v>
      </c>
      <c r="AR262" t="s">
        <v>404</v>
      </c>
      <c r="AS262" s="11">
        <f t="shared" si="331"/>
        <v>79.047619047619051</v>
      </c>
      <c r="AT262">
        <v>19</v>
      </c>
      <c r="AU262">
        <f t="shared" si="332"/>
        <v>284</v>
      </c>
      <c r="AV262" t="s">
        <v>724</v>
      </c>
      <c r="AW262" s="11">
        <f t="shared" si="333"/>
        <v>96.507936507936506</v>
      </c>
      <c r="AX262">
        <v>26</v>
      </c>
      <c r="AY262">
        <f t="shared" si="334"/>
        <v>272</v>
      </c>
      <c r="AZ262" t="s">
        <v>406</v>
      </c>
      <c r="BA262" s="11">
        <f t="shared" si="335"/>
        <v>96.507936507936506</v>
      </c>
      <c r="BB262">
        <v>86</v>
      </c>
      <c r="BC262">
        <f t="shared" si="336"/>
        <v>182</v>
      </c>
      <c r="BD262" t="s">
        <v>19</v>
      </c>
      <c r="BE262" s="11">
        <f t="shared" si="337"/>
        <v>85.714285714285722</v>
      </c>
      <c r="BF262">
        <v>66</v>
      </c>
      <c r="BG262">
        <f t="shared" si="338"/>
        <v>270</v>
      </c>
      <c r="BH262" t="s">
        <v>20</v>
      </c>
      <c r="BI262" s="11">
        <f t="shared" si="339"/>
        <v>104.76190476190476</v>
      </c>
      <c r="BJ262">
        <v>76.5</v>
      </c>
      <c r="BK262">
        <f t="shared" si="340"/>
        <v>159</v>
      </c>
      <c r="BL262" t="s">
        <v>124</v>
      </c>
      <c r="BM262" s="11">
        <f t="shared" si="341"/>
        <v>103.49206349206349</v>
      </c>
      <c r="BN262">
        <v>24</v>
      </c>
      <c r="BO262">
        <f t="shared" si="342"/>
        <v>218</v>
      </c>
      <c r="BP262" t="s">
        <v>404</v>
      </c>
      <c r="BQ262" s="11">
        <f t="shared" si="343"/>
        <v>125.39682539682539</v>
      </c>
      <c r="BR262">
        <v>22</v>
      </c>
      <c r="BS262" s="12">
        <f t="shared" si="344"/>
        <v>273</v>
      </c>
      <c r="BT262" t="s">
        <v>724</v>
      </c>
      <c r="BU262" s="11">
        <f t="shared" si="345"/>
        <v>84.761904761904759</v>
      </c>
      <c r="BV262">
        <v>39</v>
      </c>
      <c r="BW262">
        <f t="shared" si="346"/>
        <v>261</v>
      </c>
      <c r="BX262" t="s">
        <v>406</v>
      </c>
      <c r="BY262" s="11">
        <f t="shared" si="347"/>
        <v>100</v>
      </c>
      <c r="BZ262">
        <v>93</v>
      </c>
      <c r="CA262">
        <f t="shared" si="348"/>
        <v>137</v>
      </c>
      <c r="CB262" t="s">
        <v>19</v>
      </c>
      <c r="CC262" s="11">
        <f t="shared" si="349"/>
        <v>64.444444444444443</v>
      </c>
      <c r="CD262">
        <v>55</v>
      </c>
      <c r="CE262">
        <f t="shared" si="350"/>
        <v>285</v>
      </c>
      <c r="CF262" t="s">
        <v>20</v>
      </c>
      <c r="CG262" s="11">
        <f t="shared" si="351"/>
        <v>91.746031746031747</v>
      </c>
      <c r="CH262">
        <v>51.5</v>
      </c>
      <c r="CI262">
        <f t="shared" si="352"/>
        <v>170</v>
      </c>
      <c r="CJ262" t="s">
        <v>124</v>
      </c>
      <c r="CK262" s="11">
        <f t="shared" si="353"/>
        <v>94.285714285714292</v>
      </c>
      <c r="CL262">
        <v>11</v>
      </c>
      <c r="CM262">
        <f t="shared" si="354"/>
        <v>298</v>
      </c>
      <c r="CN262" t="s">
        <v>404</v>
      </c>
      <c r="CO262" s="11">
        <f t="shared" si="355"/>
        <v>96.825396825396822</v>
      </c>
      <c r="CP262">
        <v>27</v>
      </c>
      <c r="CQ262">
        <f t="shared" si="356"/>
        <v>225</v>
      </c>
      <c r="CR262" t="s">
        <v>724</v>
      </c>
      <c r="CS262" s="11">
        <f t="shared" si="357"/>
        <v>126.34920634920636</v>
      </c>
      <c r="CT262">
        <v>39</v>
      </c>
      <c r="CU262">
        <f t="shared" si="358"/>
        <v>261</v>
      </c>
      <c r="CV262" t="s">
        <v>406</v>
      </c>
      <c r="CW262" s="11">
        <f t="shared" si="359"/>
        <v>70.793650793650784</v>
      </c>
      <c r="CX262">
        <v>104</v>
      </c>
      <c r="CY262">
        <f t="shared" si="360"/>
        <v>25</v>
      </c>
      <c r="CZ262" t="s">
        <v>19</v>
      </c>
      <c r="DA262" s="11">
        <f t="shared" si="361"/>
        <v>122.85714285714286</v>
      </c>
      <c r="DB262">
        <v>71</v>
      </c>
      <c r="DC262">
        <f t="shared" si="362"/>
        <v>259</v>
      </c>
      <c r="DD262" t="s">
        <v>20</v>
      </c>
      <c r="DE262" s="11">
        <f t="shared" si="363"/>
        <v>80.952380952380949</v>
      </c>
      <c r="DF262">
        <v>61.5</v>
      </c>
      <c r="DG262">
        <f t="shared" si="364"/>
        <v>152</v>
      </c>
      <c r="DH262" t="s">
        <v>124</v>
      </c>
      <c r="DI262" s="11">
        <f t="shared" si="365"/>
        <v>98.730158730158735</v>
      </c>
      <c r="DJ262">
        <v>18</v>
      </c>
      <c r="DK262">
        <f t="shared" si="366"/>
        <v>288</v>
      </c>
      <c r="DL262" t="s">
        <v>1811</v>
      </c>
      <c r="DM262" s="11">
        <f t="shared" si="367"/>
        <v>103.80952380952381</v>
      </c>
      <c r="DN262">
        <v>20</v>
      </c>
      <c r="DO262">
        <f t="shared" si="368"/>
        <v>308</v>
      </c>
      <c r="DP262" t="s">
        <v>1809</v>
      </c>
      <c r="DQ262" s="11">
        <f t="shared" si="369"/>
        <v>53.650793650793652</v>
      </c>
      <c r="DR262">
        <v>42</v>
      </c>
      <c r="DS262">
        <f t="shared" si="370"/>
        <v>169</v>
      </c>
      <c r="DT262" t="s">
        <v>1812</v>
      </c>
      <c r="DU262" s="11">
        <f t="shared" si="371"/>
        <v>134.28571428571428</v>
      </c>
      <c r="DV262">
        <v>88.5</v>
      </c>
      <c r="DW262">
        <f t="shared" si="372"/>
        <v>97</v>
      </c>
      <c r="DX262" t="s">
        <v>19</v>
      </c>
      <c r="DY262" s="11">
        <f t="shared" si="373"/>
        <v>163.17460317460316</v>
      </c>
      <c r="DZ262">
        <v>67</v>
      </c>
      <c r="EA262">
        <f t="shared" si="374"/>
        <v>199</v>
      </c>
      <c r="EB262" t="s">
        <v>20</v>
      </c>
      <c r="EC262" s="11">
        <f t="shared" si="375"/>
        <v>127.93650793650794</v>
      </c>
      <c r="ED262">
        <v>68.5</v>
      </c>
      <c r="EE262">
        <f t="shared" si="376"/>
        <v>148</v>
      </c>
      <c r="EF262" t="s">
        <v>124</v>
      </c>
      <c r="EG262" s="11">
        <f t="shared" si="377"/>
        <v>115.23809523809524</v>
      </c>
      <c r="EH262">
        <v>18</v>
      </c>
      <c r="EI262">
        <f t="shared" si="378"/>
        <v>300</v>
      </c>
      <c r="EJ262" t="s">
        <v>1811</v>
      </c>
      <c r="EK262" s="11">
        <f t="shared" si="379"/>
        <v>94.920634920634924</v>
      </c>
      <c r="EL262">
        <v>47</v>
      </c>
      <c r="EM262">
        <f t="shared" si="380"/>
        <v>162</v>
      </c>
      <c r="EN262" t="s">
        <v>1809</v>
      </c>
      <c r="EO262" s="11">
        <f t="shared" si="381"/>
        <v>93.015873015873012</v>
      </c>
      <c r="EP262">
        <v>30</v>
      </c>
      <c r="EQ262">
        <f t="shared" si="382"/>
        <v>277</v>
      </c>
      <c r="ER262" t="s">
        <v>1812</v>
      </c>
      <c r="ES262" s="11">
        <f t="shared" si="383"/>
        <v>55.555555555555557</v>
      </c>
      <c r="ET262">
        <v>87</v>
      </c>
      <c r="EU262">
        <f t="shared" si="384"/>
        <v>296</v>
      </c>
      <c r="EV262">
        <v>70</v>
      </c>
      <c r="EW262">
        <f t="shared" si="385"/>
        <v>287</v>
      </c>
      <c r="EX262">
        <v>88</v>
      </c>
      <c r="EY262">
        <f t="shared" si="386"/>
        <v>196</v>
      </c>
      <c r="EZ262">
        <v>30</v>
      </c>
      <c r="FA262">
        <f t="shared" si="387"/>
        <v>284</v>
      </c>
      <c r="FB262">
        <v>29</v>
      </c>
      <c r="FC262">
        <f t="shared" si="388"/>
        <v>140</v>
      </c>
      <c r="FD262">
        <v>37</v>
      </c>
      <c r="FE262">
        <f t="shared" si="389"/>
        <v>137</v>
      </c>
    </row>
    <row r="263" spans="1:161" x14ac:dyDescent="0.2">
      <c r="A263" t="s">
        <v>817</v>
      </c>
      <c r="B263" t="s">
        <v>818</v>
      </c>
      <c r="C263" t="s">
        <v>722</v>
      </c>
      <c r="D263" t="s">
        <v>17</v>
      </c>
      <c r="E263" t="s">
        <v>819</v>
      </c>
      <c r="F263">
        <v>109</v>
      </c>
      <c r="G263">
        <f t="shared" si="312"/>
        <v>76</v>
      </c>
      <c r="H263" t="s">
        <v>19</v>
      </c>
      <c r="I263" s="11">
        <f t="shared" si="313"/>
        <v>113.33333333333333</v>
      </c>
      <c r="J263">
        <v>52</v>
      </c>
      <c r="K263">
        <f t="shared" si="314"/>
        <v>291</v>
      </c>
      <c r="L263" t="s">
        <v>20</v>
      </c>
      <c r="M263" s="11">
        <f t="shared" si="315"/>
        <v>96.507936507936506</v>
      </c>
      <c r="N263">
        <v>65</v>
      </c>
      <c r="O263" s="12">
        <f t="shared" si="316"/>
        <v>237</v>
      </c>
      <c r="P263" t="s">
        <v>124</v>
      </c>
      <c r="Q263" s="11">
        <f t="shared" si="317"/>
        <v>105.07936507936508</v>
      </c>
      <c r="R263">
        <v>34.5</v>
      </c>
      <c r="S263">
        <f t="shared" si="318"/>
        <v>272</v>
      </c>
      <c r="T263" t="s">
        <v>404</v>
      </c>
      <c r="U263" s="11">
        <f t="shared" si="319"/>
        <v>103.80952380952381</v>
      </c>
      <c r="V263">
        <v>44</v>
      </c>
      <c r="W263">
        <f t="shared" si="320"/>
        <v>216</v>
      </c>
      <c r="X263" t="s">
        <v>724</v>
      </c>
      <c r="Y263" s="11">
        <f t="shared" si="321"/>
        <v>123.17460317460318</v>
      </c>
      <c r="Z263">
        <v>51.5</v>
      </c>
      <c r="AA263">
        <f t="shared" si="322"/>
        <v>267</v>
      </c>
      <c r="AB263" t="s">
        <v>406</v>
      </c>
      <c r="AC263" s="11">
        <f t="shared" si="323"/>
        <v>106.98412698412699</v>
      </c>
      <c r="AD263">
        <v>101.5</v>
      </c>
      <c r="AE263">
        <f t="shared" si="324"/>
        <v>118</v>
      </c>
      <c r="AF263" t="s">
        <v>19</v>
      </c>
      <c r="AG263" s="11">
        <f t="shared" si="325"/>
        <v>102.85714285714286</v>
      </c>
      <c r="AH263">
        <v>52</v>
      </c>
      <c r="AI263">
        <f t="shared" si="326"/>
        <v>280</v>
      </c>
      <c r="AJ263" t="s">
        <v>20</v>
      </c>
      <c r="AK263" s="11">
        <f t="shared" si="327"/>
        <v>71.111111111111114</v>
      </c>
      <c r="AL263">
        <v>45.5</v>
      </c>
      <c r="AM263">
        <f t="shared" si="328"/>
        <v>253</v>
      </c>
      <c r="AN263" t="s">
        <v>124</v>
      </c>
      <c r="AO263" s="11">
        <f t="shared" si="329"/>
        <v>91.428571428571431</v>
      </c>
      <c r="AP263">
        <v>16</v>
      </c>
      <c r="AQ263">
        <f t="shared" si="330"/>
        <v>284</v>
      </c>
      <c r="AR263" t="s">
        <v>404</v>
      </c>
      <c r="AS263" s="11">
        <f t="shared" si="331"/>
        <v>66.031746031746025</v>
      </c>
      <c r="AT263">
        <v>29</v>
      </c>
      <c r="AU263">
        <f t="shared" si="332"/>
        <v>256</v>
      </c>
      <c r="AV263" t="s">
        <v>724</v>
      </c>
      <c r="AW263" s="11">
        <f t="shared" si="333"/>
        <v>63.80952380952381</v>
      </c>
      <c r="AX263">
        <v>19</v>
      </c>
      <c r="AY263">
        <f t="shared" si="334"/>
        <v>289</v>
      </c>
      <c r="AZ263" t="s">
        <v>406</v>
      </c>
      <c r="BA263" s="11">
        <f t="shared" si="335"/>
        <v>87.936507936507937</v>
      </c>
      <c r="BB263">
        <v>90</v>
      </c>
      <c r="BC263">
        <f t="shared" si="336"/>
        <v>127</v>
      </c>
      <c r="BD263" t="s">
        <v>19</v>
      </c>
      <c r="BE263" s="11">
        <f t="shared" si="337"/>
        <v>88.253968253968253</v>
      </c>
      <c r="BF263">
        <v>86</v>
      </c>
      <c r="BG263">
        <f t="shared" si="338"/>
        <v>189</v>
      </c>
      <c r="BH263" t="s">
        <v>20</v>
      </c>
      <c r="BI263" s="11">
        <f t="shared" si="339"/>
        <v>124.76190476190476</v>
      </c>
      <c r="BJ263">
        <v>63.5</v>
      </c>
      <c r="BK263">
        <f t="shared" si="340"/>
        <v>226</v>
      </c>
      <c r="BL263" t="s">
        <v>124</v>
      </c>
      <c r="BM263" s="11">
        <f t="shared" si="341"/>
        <v>100.63492063492063</v>
      </c>
      <c r="BN263">
        <v>28</v>
      </c>
      <c r="BO263">
        <f t="shared" si="342"/>
        <v>177</v>
      </c>
      <c r="BP263" t="s">
        <v>404</v>
      </c>
      <c r="BQ263" s="11">
        <f t="shared" si="343"/>
        <v>138.41269841269843</v>
      </c>
      <c r="BR263">
        <v>37</v>
      </c>
      <c r="BS263" s="12">
        <f t="shared" si="344"/>
        <v>142</v>
      </c>
      <c r="BT263" t="s">
        <v>724</v>
      </c>
      <c r="BU263" s="11">
        <f t="shared" si="345"/>
        <v>109.52380952380952</v>
      </c>
      <c r="BV263">
        <v>40</v>
      </c>
      <c r="BW263">
        <f t="shared" si="346"/>
        <v>251</v>
      </c>
      <c r="BX263" t="s">
        <v>406</v>
      </c>
      <c r="BY263" s="11">
        <f t="shared" si="347"/>
        <v>72.063492063492063</v>
      </c>
      <c r="BZ263">
        <v>98</v>
      </c>
      <c r="CA263">
        <f t="shared" si="348"/>
        <v>90</v>
      </c>
      <c r="CB263" t="s">
        <v>19</v>
      </c>
      <c r="CC263" s="11">
        <f t="shared" si="349"/>
        <v>124.44444444444444</v>
      </c>
      <c r="CD263">
        <v>62</v>
      </c>
      <c r="CE263">
        <f t="shared" si="350"/>
        <v>267</v>
      </c>
      <c r="CF263" t="s">
        <v>20</v>
      </c>
      <c r="CG263" s="11">
        <f t="shared" si="351"/>
        <v>108.88888888888889</v>
      </c>
      <c r="CH263">
        <v>44</v>
      </c>
      <c r="CI263">
        <f t="shared" si="352"/>
        <v>228</v>
      </c>
      <c r="CJ263" t="s">
        <v>124</v>
      </c>
      <c r="CK263" s="11">
        <f t="shared" si="353"/>
        <v>109.84126984126985</v>
      </c>
      <c r="CL263">
        <v>11</v>
      </c>
      <c r="CM263">
        <f t="shared" si="354"/>
        <v>298</v>
      </c>
      <c r="CN263" t="s">
        <v>404</v>
      </c>
      <c r="CO263" s="11">
        <f t="shared" si="355"/>
        <v>93.333333333333329</v>
      </c>
      <c r="CP263">
        <v>32</v>
      </c>
      <c r="CQ263">
        <f t="shared" si="356"/>
        <v>172</v>
      </c>
      <c r="CR263" t="s">
        <v>724</v>
      </c>
      <c r="CS263" s="11">
        <f t="shared" si="357"/>
        <v>119.36507936507937</v>
      </c>
      <c r="CT263">
        <v>52</v>
      </c>
      <c r="CU263">
        <f t="shared" si="358"/>
        <v>163</v>
      </c>
      <c r="CV263" t="s">
        <v>406</v>
      </c>
      <c r="CW263" s="11">
        <f t="shared" si="359"/>
        <v>125.71428571428571</v>
      </c>
      <c r="CX263">
        <v>91</v>
      </c>
      <c r="CY263">
        <f t="shared" si="360"/>
        <v>167</v>
      </c>
      <c r="CZ263" t="s">
        <v>19</v>
      </c>
      <c r="DA263" s="11">
        <f t="shared" si="361"/>
        <v>138.41269841269843</v>
      </c>
      <c r="DB263">
        <v>58</v>
      </c>
      <c r="DC263">
        <f t="shared" si="362"/>
        <v>295</v>
      </c>
      <c r="DD263" t="s">
        <v>20</v>
      </c>
      <c r="DE263" s="11">
        <f t="shared" si="363"/>
        <v>100.31746031746032</v>
      </c>
      <c r="DF263">
        <v>37.5</v>
      </c>
      <c r="DG263">
        <f t="shared" si="364"/>
        <v>259</v>
      </c>
      <c r="DH263" t="s">
        <v>124</v>
      </c>
      <c r="DI263" s="11">
        <f t="shared" si="365"/>
        <v>101.58730158730158</v>
      </c>
      <c r="DJ263">
        <v>21</v>
      </c>
      <c r="DK263">
        <f t="shared" si="366"/>
        <v>277</v>
      </c>
      <c r="DL263" t="s">
        <v>1811</v>
      </c>
      <c r="DM263" s="11">
        <f t="shared" si="367"/>
        <v>72.38095238095238</v>
      </c>
      <c r="DN263">
        <v>38</v>
      </c>
      <c r="DO263">
        <f t="shared" si="368"/>
        <v>233</v>
      </c>
      <c r="DP263" t="s">
        <v>1809</v>
      </c>
      <c r="DQ263" s="11">
        <f t="shared" si="369"/>
        <v>52.063492063492063</v>
      </c>
      <c r="DR263">
        <v>32</v>
      </c>
      <c r="DS263">
        <f t="shared" si="370"/>
        <v>244</v>
      </c>
      <c r="DT263" t="s">
        <v>1812</v>
      </c>
      <c r="DU263" s="11">
        <f t="shared" si="371"/>
        <v>83.492063492063494</v>
      </c>
      <c r="DV263">
        <v>70.5</v>
      </c>
      <c r="DW263">
        <f t="shared" si="372"/>
        <v>288</v>
      </c>
      <c r="DX263" t="s">
        <v>19</v>
      </c>
      <c r="DY263" s="11">
        <f t="shared" si="373"/>
        <v>73.650793650793645</v>
      </c>
      <c r="DZ263">
        <v>38</v>
      </c>
      <c r="EA263">
        <f t="shared" si="374"/>
        <v>296</v>
      </c>
      <c r="EB263" t="s">
        <v>20</v>
      </c>
      <c r="EC263" s="11">
        <f t="shared" si="375"/>
        <v>101.58730158730158</v>
      </c>
      <c r="ED263">
        <v>47.5</v>
      </c>
      <c r="EE263">
        <f t="shared" si="376"/>
        <v>264</v>
      </c>
      <c r="EF263" t="s">
        <v>124</v>
      </c>
      <c r="EG263" s="11">
        <f t="shared" si="377"/>
        <v>84.761904761904759</v>
      </c>
      <c r="EH263">
        <v>34</v>
      </c>
      <c r="EI263">
        <f t="shared" si="378"/>
        <v>190</v>
      </c>
      <c r="EJ263" t="s">
        <v>1811</v>
      </c>
      <c r="EK263" s="11">
        <f t="shared" si="379"/>
        <v>134.92063492063491</v>
      </c>
      <c r="EL263">
        <v>58</v>
      </c>
      <c r="EM263">
        <f t="shared" si="380"/>
        <v>82</v>
      </c>
      <c r="EN263" t="s">
        <v>1809</v>
      </c>
      <c r="EO263" s="11">
        <f t="shared" si="381"/>
        <v>106.03174603174602</v>
      </c>
      <c r="EP263">
        <v>41.5</v>
      </c>
      <c r="EQ263">
        <f t="shared" si="382"/>
        <v>192</v>
      </c>
      <c r="ER263" t="s">
        <v>1812</v>
      </c>
      <c r="ES263" s="11">
        <f t="shared" si="383"/>
        <v>93.650793650793645</v>
      </c>
      <c r="ET263">
        <v>99</v>
      </c>
      <c r="EU263">
        <f t="shared" si="384"/>
        <v>205</v>
      </c>
      <c r="EV263">
        <v>64</v>
      </c>
      <c r="EW263">
        <f t="shared" si="385"/>
        <v>301</v>
      </c>
      <c r="EX263">
        <v>83</v>
      </c>
      <c r="EY263">
        <f t="shared" si="386"/>
        <v>216</v>
      </c>
      <c r="EZ263">
        <v>25</v>
      </c>
      <c r="FA263">
        <f t="shared" si="387"/>
        <v>300</v>
      </c>
      <c r="FB263">
        <v>32</v>
      </c>
      <c r="FC263">
        <f t="shared" si="388"/>
        <v>101</v>
      </c>
      <c r="FD263">
        <v>35</v>
      </c>
      <c r="FE263">
        <f t="shared" si="389"/>
        <v>172</v>
      </c>
    </row>
    <row r="264" spans="1:161" x14ac:dyDescent="0.2">
      <c r="A264" t="s">
        <v>820</v>
      </c>
      <c r="B264" t="s">
        <v>821</v>
      </c>
      <c r="C264" t="s">
        <v>722</v>
      </c>
      <c r="D264" t="s">
        <v>17</v>
      </c>
      <c r="E264" t="s">
        <v>822</v>
      </c>
      <c r="F264">
        <v>114</v>
      </c>
      <c r="G264">
        <f t="shared" si="312"/>
        <v>33</v>
      </c>
      <c r="H264" t="s">
        <v>19</v>
      </c>
      <c r="I264" s="11">
        <f t="shared" si="313"/>
        <v>133.65079365079364</v>
      </c>
      <c r="J264">
        <v>80</v>
      </c>
      <c r="K264">
        <f t="shared" si="314"/>
        <v>187</v>
      </c>
      <c r="L264" t="s">
        <v>20</v>
      </c>
      <c r="M264" s="11">
        <f t="shared" si="315"/>
        <v>117.77777777777777</v>
      </c>
      <c r="N264">
        <v>68</v>
      </c>
      <c r="O264" s="12">
        <f t="shared" si="316"/>
        <v>229</v>
      </c>
      <c r="P264" t="s">
        <v>124</v>
      </c>
      <c r="Q264" s="11">
        <f t="shared" si="317"/>
        <v>95.555555555555557</v>
      </c>
      <c r="R264">
        <v>54</v>
      </c>
      <c r="S264">
        <f t="shared" si="318"/>
        <v>125</v>
      </c>
      <c r="T264" t="s">
        <v>404</v>
      </c>
      <c r="U264" s="11">
        <f t="shared" si="319"/>
        <v>127.61904761904762</v>
      </c>
      <c r="V264">
        <v>40.5</v>
      </c>
      <c r="W264">
        <f t="shared" si="320"/>
        <v>251</v>
      </c>
      <c r="X264" t="s">
        <v>724</v>
      </c>
      <c r="Y264" s="11">
        <f t="shared" si="321"/>
        <v>86.031746031746025</v>
      </c>
      <c r="Z264">
        <v>62.5</v>
      </c>
      <c r="AA264">
        <f t="shared" si="322"/>
        <v>182</v>
      </c>
      <c r="AB264" t="s">
        <v>406</v>
      </c>
      <c r="AC264" s="11">
        <f t="shared" si="323"/>
        <v>107.93650793650794</v>
      </c>
      <c r="AD264">
        <v>100.5</v>
      </c>
      <c r="AE264">
        <f t="shared" si="324"/>
        <v>139</v>
      </c>
      <c r="AF264" t="s">
        <v>19</v>
      </c>
      <c r="AG264" s="11">
        <f t="shared" si="325"/>
        <v>69.523809523809518</v>
      </c>
      <c r="AH264">
        <v>67</v>
      </c>
      <c r="AI264">
        <f t="shared" si="326"/>
        <v>243</v>
      </c>
      <c r="AJ264" t="s">
        <v>20</v>
      </c>
      <c r="AK264" s="11">
        <f t="shared" si="327"/>
        <v>86.984126984126988</v>
      </c>
      <c r="AL264">
        <v>55</v>
      </c>
      <c r="AM264">
        <f t="shared" si="328"/>
        <v>215</v>
      </c>
      <c r="AN264" t="s">
        <v>124</v>
      </c>
      <c r="AO264" s="11">
        <f t="shared" si="329"/>
        <v>124.12698412698413</v>
      </c>
      <c r="AP264">
        <v>27.5</v>
      </c>
      <c r="AQ264">
        <f t="shared" si="330"/>
        <v>212</v>
      </c>
      <c r="AR264" t="s">
        <v>404</v>
      </c>
      <c r="AS264" s="11">
        <f t="shared" si="331"/>
        <v>86.666666666666671</v>
      </c>
      <c r="AT264">
        <v>24</v>
      </c>
      <c r="AU264">
        <f t="shared" si="332"/>
        <v>272</v>
      </c>
      <c r="AV264" t="s">
        <v>724</v>
      </c>
      <c r="AW264" s="11">
        <f t="shared" si="333"/>
        <v>72.063492063492063</v>
      </c>
      <c r="AX264">
        <v>40</v>
      </c>
      <c r="AY264">
        <f t="shared" si="334"/>
        <v>207</v>
      </c>
      <c r="AZ264" t="s">
        <v>406</v>
      </c>
      <c r="BA264" s="11">
        <f t="shared" si="335"/>
        <v>113.96825396825398</v>
      </c>
      <c r="BB264">
        <v>97</v>
      </c>
      <c r="BC264">
        <f t="shared" si="336"/>
        <v>43</v>
      </c>
      <c r="BD264" t="s">
        <v>19</v>
      </c>
      <c r="BE264" s="11">
        <f t="shared" si="337"/>
        <v>95.555555555555557</v>
      </c>
      <c r="BF264">
        <v>83</v>
      </c>
      <c r="BG264">
        <f t="shared" si="338"/>
        <v>202</v>
      </c>
      <c r="BH264" t="s">
        <v>20</v>
      </c>
      <c r="BI264" s="11">
        <f t="shared" si="339"/>
        <v>75.238095238095241</v>
      </c>
      <c r="BJ264">
        <v>42.5</v>
      </c>
      <c r="BK264">
        <f t="shared" si="340"/>
        <v>291</v>
      </c>
      <c r="BL264" t="s">
        <v>124</v>
      </c>
      <c r="BM264" s="11">
        <f t="shared" si="341"/>
        <v>94.920634920634924</v>
      </c>
      <c r="BN264">
        <v>29</v>
      </c>
      <c r="BO264">
        <f t="shared" si="342"/>
        <v>170</v>
      </c>
      <c r="BP264" t="s">
        <v>404</v>
      </c>
      <c r="BQ264" s="11">
        <f t="shared" si="343"/>
        <v>120.95238095238095</v>
      </c>
      <c r="BR264">
        <v>32</v>
      </c>
      <c r="BS264" s="12">
        <f t="shared" si="344"/>
        <v>184</v>
      </c>
      <c r="BT264" t="s">
        <v>724</v>
      </c>
      <c r="BU264" s="11">
        <f t="shared" si="345"/>
        <v>109.84126984126985</v>
      </c>
      <c r="BV264">
        <v>40</v>
      </c>
      <c r="BW264">
        <f t="shared" si="346"/>
        <v>251</v>
      </c>
      <c r="BX264" t="s">
        <v>406</v>
      </c>
      <c r="BY264" s="11">
        <f t="shared" si="347"/>
        <v>86.349206349206355</v>
      </c>
      <c r="BZ264">
        <v>107</v>
      </c>
      <c r="CA264">
        <f t="shared" si="348"/>
        <v>29</v>
      </c>
      <c r="CB264" t="s">
        <v>19</v>
      </c>
      <c r="CC264" s="11">
        <f t="shared" si="349"/>
        <v>143.8095238095238</v>
      </c>
      <c r="CD264">
        <v>91</v>
      </c>
      <c r="CE264">
        <f t="shared" si="350"/>
        <v>124</v>
      </c>
      <c r="CF264" t="s">
        <v>20</v>
      </c>
      <c r="CG264" s="11">
        <f t="shared" si="351"/>
        <v>125.71428571428571</v>
      </c>
      <c r="CH264">
        <v>35.5</v>
      </c>
      <c r="CI264">
        <f t="shared" si="352"/>
        <v>275</v>
      </c>
      <c r="CJ264" t="s">
        <v>124</v>
      </c>
      <c r="CK264" s="11">
        <f t="shared" si="353"/>
        <v>99.682539682539684</v>
      </c>
      <c r="CL264">
        <v>18</v>
      </c>
      <c r="CM264">
        <f t="shared" si="354"/>
        <v>236</v>
      </c>
      <c r="CN264" t="s">
        <v>404</v>
      </c>
      <c r="CO264" s="11">
        <f t="shared" si="355"/>
        <v>98.095238095238102</v>
      </c>
      <c r="CP264">
        <v>28</v>
      </c>
      <c r="CQ264">
        <f t="shared" si="356"/>
        <v>215</v>
      </c>
      <c r="CR264" t="s">
        <v>724</v>
      </c>
      <c r="CS264" s="11">
        <f t="shared" si="357"/>
        <v>62.539682539682538</v>
      </c>
      <c r="CT264">
        <v>46</v>
      </c>
      <c r="CU264">
        <f t="shared" si="358"/>
        <v>208</v>
      </c>
      <c r="CV264" t="s">
        <v>406</v>
      </c>
      <c r="CW264" s="11">
        <f t="shared" si="359"/>
        <v>92.38095238095238</v>
      </c>
      <c r="CX264">
        <v>91</v>
      </c>
      <c r="CY264">
        <f t="shared" si="360"/>
        <v>167</v>
      </c>
      <c r="CZ264" t="s">
        <v>1808</v>
      </c>
      <c r="DA264" s="11">
        <f t="shared" si="361"/>
        <v>69.206349206349202</v>
      </c>
      <c r="DB264">
        <v>85</v>
      </c>
      <c r="DC264">
        <f t="shared" si="362"/>
        <v>205</v>
      </c>
      <c r="DD264" t="s">
        <v>111</v>
      </c>
      <c r="DE264" s="11">
        <f t="shared" si="363"/>
        <v>98.095238095238102</v>
      </c>
      <c r="DF264">
        <v>35.5</v>
      </c>
      <c r="DG264">
        <f t="shared" si="364"/>
        <v>274</v>
      </c>
      <c r="DH264" t="s">
        <v>1810</v>
      </c>
      <c r="DI264" s="11">
        <f t="shared" si="365"/>
        <v>95.555555555555557</v>
      </c>
      <c r="DJ264">
        <v>29</v>
      </c>
      <c r="DK264">
        <f t="shared" si="366"/>
        <v>230</v>
      </c>
      <c r="DL264" t="s">
        <v>404</v>
      </c>
      <c r="DM264" s="11">
        <f t="shared" si="367"/>
        <v>68.253968253968253</v>
      </c>
      <c r="DN264">
        <v>57</v>
      </c>
      <c r="DO264">
        <f t="shared" si="368"/>
        <v>97</v>
      </c>
      <c r="DP264" t="s">
        <v>405</v>
      </c>
      <c r="DQ264" s="11">
        <f t="shared" si="369"/>
        <v>107.93650793650794</v>
      </c>
      <c r="DR264">
        <v>40</v>
      </c>
      <c r="DS264">
        <f t="shared" si="370"/>
        <v>184</v>
      </c>
      <c r="DT264" t="s">
        <v>1802</v>
      </c>
      <c r="DU264" s="11">
        <f t="shared" si="371"/>
        <v>77.460317460317455</v>
      </c>
      <c r="DV264">
        <v>91.5</v>
      </c>
      <c r="DW264">
        <f t="shared" si="372"/>
        <v>70</v>
      </c>
      <c r="DX264" t="s">
        <v>1808</v>
      </c>
      <c r="DY264" s="11">
        <f t="shared" si="373"/>
        <v>115.23809523809524</v>
      </c>
      <c r="DZ264">
        <v>67</v>
      </c>
      <c r="EA264">
        <f t="shared" si="374"/>
        <v>199</v>
      </c>
      <c r="EB264" t="s">
        <v>111</v>
      </c>
      <c r="EC264" s="11">
        <f t="shared" si="375"/>
        <v>58.730158730158735</v>
      </c>
      <c r="ED264">
        <v>48.5</v>
      </c>
      <c r="EE264">
        <f t="shared" si="376"/>
        <v>260</v>
      </c>
      <c r="EF264" t="s">
        <v>1810</v>
      </c>
      <c r="EG264" s="11">
        <f t="shared" si="377"/>
        <v>94.285714285714292</v>
      </c>
      <c r="EH264">
        <v>42.5</v>
      </c>
      <c r="EI264">
        <f t="shared" si="378"/>
        <v>130</v>
      </c>
      <c r="EJ264" t="s">
        <v>404</v>
      </c>
      <c r="EK264" s="11">
        <f t="shared" si="379"/>
        <v>102.85714285714286</v>
      </c>
      <c r="EL264">
        <v>52</v>
      </c>
      <c r="EM264">
        <f t="shared" si="380"/>
        <v>122</v>
      </c>
      <c r="EN264" t="s">
        <v>405</v>
      </c>
      <c r="EO264" s="11">
        <f t="shared" si="381"/>
        <v>73.015873015873012</v>
      </c>
      <c r="EP264">
        <v>54</v>
      </c>
      <c r="EQ264">
        <f t="shared" si="382"/>
        <v>113</v>
      </c>
      <c r="ER264" t="s">
        <v>1802</v>
      </c>
      <c r="ES264" s="11">
        <f t="shared" si="383"/>
        <v>100.63492063492063</v>
      </c>
      <c r="ET264">
        <v>106</v>
      </c>
      <c r="EU264">
        <f t="shared" si="384"/>
        <v>118</v>
      </c>
      <c r="EV264">
        <v>105</v>
      </c>
      <c r="EW264">
        <f t="shared" si="385"/>
        <v>69</v>
      </c>
      <c r="EX264">
        <v>73</v>
      </c>
      <c r="EY264">
        <f t="shared" si="386"/>
        <v>242</v>
      </c>
      <c r="EZ264">
        <v>41</v>
      </c>
      <c r="FA264">
        <f t="shared" si="387"/>
        <v>139</v>
      </c>
      <c r="FB264">
        <v>37</v>
      </c>
      <c r="FC264">
        <f t="shared" si="388"/>
        <v>37</v>
      </c>
      <c r="FD264">
        <v>38</v>
      </c>
      <c r="FE264">
        <f t="shared" si="389"/>
        <v>115</v>
      </c>
    </row>
    <row r="265" spans="1:161" x14ac:dyDescent="0.2">
      <c r="A265" t="s">
        <v>823</v>
      </c>
      <c r="B265" t="s">
        <v>824</v>
      </c>
      <c r="C265" t="s">
        <v>722</v>
      </c>
      <c r="D265" t="s">
        <v>17</v>
      </c>
      <c r="E265" t="s">
        <v>825</v>
      </c>
      <c r="F265">
        <v>105</v>
      </c>
      <c r="G265">
        <f t="shared" si="312"/>
        <v>134</v>
      </c>
      <c r="H265" t="s">
        <v>19</v>
      </c>
      <c r="I265" s="11">
        <f t="shared" si="313"/>
        <v>94.920634920634924</v>
      </c>
      <c r="J265">
        <v>97</v>
      </c>
      <c r="K265">
        <f t="shared" si="314"/>
        <v>82</v>
      </c>
      <c r="L265" t="s">
        <v>20</v>
      </c>
      <c r="M265" s="11">
        <f t="shared" si="315"/>
        <v>101.58730158730158</v>
      </c>
      <c r="N265">
        <v>114</v>
      </c>
      <c r="O265" s="12">
        <f t="shared" si="316"/>
        <v>33</v>
      </c>
      <c r="P265" t="s">
        <v>124</v>
      </c>
      <c r="Q265" s="11">
        <f t="shared" si="317"/>
        <v>114.28571428571428</v>
      </c>
      <c r="R265">
        <v>67</v>
      </c>
      <c r="S265">
        <f t="shared" si="318"/>
        <v>42</v>
      </c>
      <c r="T265" t="s">
        <v>404</v>
      </c>
      <c r="U265" s="11">
        <f t="shared" si="319"/>
        <v>98.412698412698418</v>
      </c>
      <c r="V265">
        <v>45</v>
      </c>
      <c r="W265">
        <f t="shared" si="320"/>
        <v>206</v>
      </c>
      <c r="X265" t="s">
        <v>724</v>
      </c>
      <c r="Y265" s="11">
        <f t="shared" si="321"/>
        <v>87.301587301587304</v>
      </c>
      <c r="Z265">
        <v>73.5</v>
      </c>
      <c r="AA265">
        <f t="shared" si="322"/>
        <v>64</v>
      </c>
      <c r="AB265" t="s">
        <v>406</v>
      </c>
      <c r="AC265" s="11">
        <f t="shared" si="323"/>
        <v>132.38095238095238</v>
      </c>
      <c r="AD265">
        <v>101.5</v>
      </c>
      <c r="AE265">
        <f t="shared" si="324"/>
        <v>118</v>
      </c>
      <c r="AF265" t="s">
        <v>19</v>
      </c>
      <c r="AG265" s="11">
        <f t="shared" si="325"/>
        <v>111.74603174603175</v>
      </c>
      <c r="AH265">
        <v>96</v>
      </c>
      <c r="AI265">
        <f t="shared" si="326"/>
        <v>87</v>
      </c>
      <c r="AJ265" t="s">
        <v>20</v>
      </c>
      <c r="AK265" s="11">
        <f t="shared" si="327"/>
        <v>86.349206349206355</v>
      </c>
      <c r="AL265">
        <v>91</v>
      </c>
      <c r="AM265">
        <f t="shared" si="328"/>
        <v>78</v>
      </c>
      <c r="AN265" t="s">
        <v>124</v>
      </c>
      <c r="AO265" s="11">
        <f t="shared" si="329"/>
        <v>85.396825396825392</v>
      </c>
      <c r="AP265">
        <v>56</v>
      </c>
      <c r="AQ265">
        <f t="shared" si="330"/>
        <v>37</v>
      </c>
      <c r="AR265" t="s">
        <v>404</v>
      </c>
      <c r="AS265" s="11">
        <f t="shared" si="331"/>
        <v>99.365079365079367</v>
      </c>
      <c r="AT265">
        <v>35</v>
      </c>
      <c r="AU265">
        <f t="shared" si="332"/>
        <v>219</v>
      </c>
      <c r="AV265" t="s">
        <v>724</v>
      </c>
      <c r="AW265" s="11">
        <f t="shared" si="333"/>
        <v>60.634920634920633</v>
      </c>
      <c r="AX265">
        <v>45</v>
      </c>
      <c r="AY265">
        <f t="shared" si="334"/>
        <v>166</v>
      </c>
      <c r="AZ265" t="s">
        <v>406</v>
      </c>
      <c r="BA265" s="11">
        <f t="shared" si="335"/>
        <v>62.539682539682538</v>
      </c>
      <c r="BB265">
        <v>88</v>
      </c>
      <c r="BC265">
        <f t="shared" si="336"/>
        <v>155</v>
      </c>
      <c r="BD265" t="s">
        <v>19</v>
      </c>
      <c r="BE265" s="11">
        <f t="shared" si="337"/>
        <v>73.015873015873012</v>
      </c>
      <c r="BF265">
        <v>114</v>
      </c>
      <c r="BG265">
        <f t="shared" si="338"/>
        <v>44</v>
      </c>
      <c r="BH265" t="s">
        <v>20</v>
      </c>
      <c r="BI265" s="11">
        <f t="shared" si="339"/>
        <v>93.650793650793645</v>
      </c>
      <c r="BJ265">
        <v>110</v>
      </c>
      <c r="BK265">
        <f t="shared" si="340"/>
        <v>32</v>
      </c>
      <c r="BL265" t="s">
        <v>124</v>
      </c>
      <c r="BM265" s="11">
        <f t="shared" si="341"/>
        <v>111.11111111111111</v>
      </c>
      <c r="BN265">
        <v>48</v>
      </c>
      <c r="BO265">
        <f t="shared" si="342"/>
        <v>35</v>
      </c>
      <c r="BP265" t="s">
        <v>404</v>
      </c>
      <c r="BQ265" s="11">
        <f t="shared" si="343"/>
        <v>99.365079365079367</v>
      </c>
      <c r="BR265">
        <v>44</v>
      </c>
      <c r="BS265" s="12">
        <f t="shared" si="344"/>
        <v>95</v>
      </c>
      <c r="BT265" t="s">
        <v>724</v>
      </c>
      <c r="BU265" s="11">
        <f t="shared" si="345"/>
        <v>96.507936507936506</v>
      </c>
      <c r="BV265">
        <v>74</v>
      </c>
      <c r="BW265">
        <f t="shared" si="346"/>
        <v>48</v>
      </c>
      <c r="BX265" t="s">
        <v>406</v>
      </c>
      <c r="BY265" s="11">
        <f t="shared" si="347"/>
        <v>136.50793650793651</v>
      </c>
      <c r="BZ265">
        <v>100</v>
      </c>
      <c r="CA265">
        <f t="shared" si="348"/>
        <v>70</v>
      </c>
      <c r="CB265" t="s">
        <v>19</v>
      </c>
      <c r="CC265" s="11">
        <f t="shared" si="349"/>
        <v>84.761904761904759</v>
      </c>
      <c r="CD265">
        <v>113</v>
      </c>
      <c r="CE265">
        <f t="shared" si="350"/>
        <v>24</v>
      </c>
      <c r="CF265" t="s">
        <v>20</v>
      </c>
      <c r="CG265" s="11">
        <f t="shared" si="351"/>
        <v>123.17460317460318</v>
      </c>
      <c r="CH265">
        <v>71.5</v>
      </c>
      <c r="CI265">
        <f t="shared" si="352"/>
        <v>67</v>
      </c>
      <c r="CJ265" t="s">
        <v>124</v>
      </c>
      <c r="CK265" s="11">
        <f t="shared" si="353"/>
        <v>94.285714285714292</v>
      </c>
      <c r="CL265">
        <v>52</v>
      </c>
      <c r="CM265">
        <f t="shared" si="354"/>
        <v>33</v>
      </c>
      <c r="CN265" t="s">
        <v>404</v>
      </c>
      <c r="CO265" s="11">
        <f t="shared" si="355"/>
        <v>111.11111111111111</v>
      </c>
      <c r="CP265">
        <v>43</v>
      </c>
      <c r="CQ265">
        <f t="shared" si="356"/>
        <v>84</v>
      </c>
      <c r="CR265" t="s">
        <v>724</v>
      </c>
      <c r="CS265" s="11">
        <f t="shared" si="357"/>
        <v>125.07936507936508</v>
      </c>
      <c r="CT265">
        <v>52</v>
      </c>
      <c r="CU265">
        <f t="shared" si="358"/>
        <v>163</v>
      </c>
      <c r="CV265" t="s">
        <v>406</v>
      </c>
      <c r="CW265" s="11">
        <f t="shared" si="359"/>
        <v>76.507936507936506</v>
      </c>
      <c r="CX265">
        <v>105</v>
      </c>
      <c r="CY265">
        <f t="shared" si="360"/>
        <v>22</v>
      </c>
      <c r="CZ265" t="s">
        <v>19</v>
      </c>
      <c r="DA265" s="11">
        <f t="shared" si="361"/>
        <v>139.04761904761904</v>
      </c>
      <c r="DB265">
        <v>105</v>
      </c>
      <c r="DC265">
        <f t="shared" si="362"/>
        <v>97</v>
      </c>
      <c r="DD265" t="s">
        <v>20</v>
      </c>
      <c r="DE265" s="11">
        <f t="shared" si="363"/>
        <v>97.142857142857139</v>
      </c>
      <c r="DF265">
        <v>89</v>
      </c>
      <c r="DG265">
        <f t="shared" si="364"/>
        <v>49</v>
      </c>
      <c r="DH265" t="s">
        <v>124</v>
      </c>
      <c r="DI265" s="11">
        <f t="shared" si="365"/>
        <v>113.33333333333333</v>
      </c>
      <c r="DJ265">
        <v>54</v>
      </c>
      <c r="DK265">
        <f t="shared" si="366"/>
        <v>68</v>
      </c>
      <c r="DL265" t="s">
        <v>1811</v>
      </c>
      <c r="DM265" s="11">
        <f t="shared" si="367"/>
        <v>126.03174603174604</v>
      </c>
      <c r="DN265">
        <v>48</v>
      </c>
      <c r="DO265">
        <f t="shared" si="368"/>
        <v>163</v>
      </c>
      <c r="DP265" t="s">
        <v>1809</v>
      </c>
      <c r="DQ265" s="11">
        <f t="shared" si="369"/>
        <v>86.984126984126988</v>
      </c>
      <c r="DR265">
        <v>52</v>
      </c>
      <c r="DS265">
        <f t="shared" si="370"/>
        <v>89</v>
      </c>
      <c r="DT265" t="s">
        <v>1812</v>
      </c>
      <c r="DU265" s="11">
        <f t="shared" si="371"/>
        <v>105.07936507936508</v>
      </c>
      <c r="DV265">
        <v>84.5</v>
      </c>
      <c r="DW265">
        <f t="shared" si="372"/>
        <v>145</v>
      </c>
      <c r="DX265" t="s">
        <v>19</v>
      </c>
      <c r="DY265" s="11">
        <f t="shared" si="373"/>
        <v>121.5873015873016</v>
      </c>
      <c r="DZ265">
        <v>82</v>
      </c>
      <c r="EA265">
        <f t="shared" si="374"/>
        <v>88</v>
      </c>
      <c r="EB265" t="s">
        <v>20</v>
      </c>
      <c r="EC265" s="11">
        <f t="shared" si="375"/>
        <v>101.26984126984127</v>
      </c>
      <c r="ED265">
        <v>79.5</v>
      </c>
      <c r="EE265">
        <f t="shared" si="376"/>
        <v>91</v>
      </c>
      <c r="EF265" t="s">
        <v>124</v>
      </c>
      <c r="EG265" s="11">
        <f t="shared" si="377"/>
        <v>103.17460317460318</v>
      </c>
      <c r="EH265">
        <v>40</v>
      </c>
      <c r="EI265">
        <f t="shared" si="378"/>
        <v>150</v>
      </c>
      <c r="EJ265" t="s">
        <v>1811</v>
      </c>
      <c r="EK265" s="11">
        <f t="shared" si="379"/>
        <v>96.507936507936506</v>
      </c>
      <c r="EL265">
        <v>52</v>
      </c>
      <c r="EM265">
        <f t="shared" si="380"/>
        <v>122</v>
      </c>
      <c r="EN265" t="s">
        <v>1809</v>
      </c>
      <c r="EO265" s="11">
        <f t="shared" si="381"/>
        <v>90.158730158730151</v>
      </c>
      <c r="EP265">
        <v>56</v>
      </c>
      <c r="EQ265">
        <f t="shared" si="382"/>
        <v>105</v>
      </c>
      <c r="ER265" t="s">
        <v>1812</v>
      </c>
      <c r="ES265" s="11">
        <f t="shared" si="383"/>
        <v>150.47619047619048</v>
      </c>
      <c r="ET265">
        <v>98</v>
      </c>
      <c r="EU265">
        <f t="shared" si="384"/>
        <v>213</v>
      </c>
      <c r="EV265">
        <v>102</v>
      </c>
      <c r="EW265">
        <f t="shared" si="385"/>
        <v>92</v>
      </c>
      <c r="EX265">
        <v>114</v>
      </c>
      <c r="EY265">
        <f t="shared" si="386"/>
        <v>101</v>
      </c>
      <c r="EZ265">
        <v>41</v>
      </c>
      <c r="FA265">
        <f t="shared" si="387"/>
        <v>139</v>
      </c>
      <c r="FB265">
        <v>33</v>
      </c>
      <c r="FC265">
        <f t="shared" si="388"/>
        <v>91</v>
      </c>
      <c r="FD265">
        <v>30</v>
      </c>
      <c r="FE265">
        <f t="shared" si="389"/>
        <v>264</v>
      </c>
    </row>
    <row r="266" spans="1:161" x14ac:dyDescent="0.2">
      <c r="A266" t="s">
        <v>826</v>
      </c>
      <c r="B266" t="s">
        <v>827</v>
      </c>
      <c r="C266" t="s">
        <v>722</v>
      </c>
      <c r="D266" t="s">
        <v>17</v>
      </c>
      <c r="E266" t="s">
        <v>828</v>
      </c>
      <c r="F266">
        <v>92</v>
      </c>
      <c r="G266">
        <f t="shared" si="312"/>
        <v>286</v>
      </c>
      <c r="H266" t="s">
        <v>19</v>
      </c>
      <c r="I266" s="11">
        <f t="shared" si="313"/>
        <v>100</v>
      </c>
      <c r="J266">
        <v>76</v>
      </c>
      <c r="K266">
        <f t="shared" si="314"/>
        <v>212</v>
      </c>
      <c r="L266" t="s">
        <v>20</v>
      </c>
      <c r="M266" s="11">
        <f t="shared" si="315"/>
        <v>100</v>
      </c>
      <c r="N266">
        <v>79</v>
      </c>
      <c r="O266" s="12">
        <f t="shared" si="316"/>
        <v>173</v>
      </c>
      <c r="P266" t="s">
        <v>124</v>
      </c>
      <c r="Q266" s="11">
        <f t="shared" si="317"/>
        <v>100</v>
      </c>
      <c r="R266">
        <v>30</v>
      </c>
      <c r="S266">
        <f t="shared" si="318"/>
        <v>288</v>
      </c>
      <c r="T266" t="s">
        <v>404</v>
      </c>
      <c r="U266" s="11">
        <f t="shared" si="319"/>
        <v>100</v>
      </c>
      <c r="V266">
        <v>42</v>
      </c>
      <c r="W266">
        <f t="shared" si="320"/>
        <v>231</v>
      </c>
      <c r="X266" t="s">
        <v>724</v>
      </c>
      <c r="Y266" s="11">
        <f t="shared" si="321"/>
        <v>100</v>
      </c>
      <c r="Z266">
        <v>41</v>
      </c>
      <c r="AA266">
        <f t="shared" si="322"/>
        <v>297</v>
      </c>
      <c r="AB266" t="s">
        <v>406</v>
      </c>
      <c r="AC266" s="11">
        <f t="shared" si="323"/>
        <v>100</v>
      </c>
      <c r="AD266">
        <v>0</v>
      </c>
      <c r="AE266">
        <f t="shared" si="324"/>
        <v>296</v>
      </c>
      <c r="AF266" t="s">
        <v>19</v>
      </c>
      <c r="AG266" s="11">
        <f t="shared" si="325"/>
        <v>100</v>
      </c>
      <c r="AH266">
        <v>0</v>
      </c>
      <c r="AI266">
        <f t="shared" si="326"/>
        <v>296</v>
      </c>
      <c r="AJ266" t="s">
        <v>20</v>
      </c>
      <c r="AK266" s="11">
        <f t="shared" si="327"/>
        <v>100</v>
      </c>
      <c r="AL266">
        <v>0</v>
      </c>
      <c r="AM266">
        <f t="shared" si="328"/>
        <v>295</v>
      </c>
      <c r="AN266" t="s">
        <v>124</v>
      </c>
      <c r="AO266" s="11">
        <f t="shared" si="329"/>
        <v>100</v>
      </c>
      <c r="AP266">
        <v>0</v>
      </c>
      <c r="AQ266">
        <f t="shared" si="330"/>
        <v>294</v>
      </c>
      <c r="AR266" t="s">
        <v>404</v>
      </c>
      <c r="AS266" s="11">
        <f t="shared" si="331"/>
        <v>100</v>
      </c>
      <c r="AT266">
        <v>0</v>
      </c>
      <c r="AU266">
        <f t="shared" si="332"/>
        <v>294</v>
      </c>
      <c r="AV266" t="s">
        <v>724</v>
      </c>
      <c r="AW266" s="11">
        <f t="shared" si="333"/>
        <v>100</v>
      </c>
      <c r="AX266">
        <v>0</v>
      </c>
      <c r="AY266">
        <f t="shared" si="334"/>
        <v>294</v>
      </c>
      <c r="AZ266" t="s">
        <v>406</v>
      </c>
      <c r="BA266" s="11">
        <f t="shared" si="335"/>
        <v>100</v>
      </c>
      <c r="BB266">
        <v>0</v>
      </c>
      <c r="BC266">
        <f t="shared" si="336"/>
        <v>310</v>
      </c>
      <c r="BD266" t="s">
        <v>19</v>
      </c>
      <c r="BE266" s="11">
        <f t="shared" si="337"/>
        <v>100</v>
      </c>
      <c r="BF266">
        <v>0</v>
      </c>
      <c r="BG266">
        <f t="shared" si="338"/>
        <v>310</v>
      </c>
      <c r="BH266" t="s">
        <v>20</v>
      </c>
      <c r="BI266" s="11">
        <f t="shared" si="339"/>
        <v>100</v>
      </c>
      <c r="BJ266">
        <v>0</v>
      </c>
      <c r="BK266">
        <f t="shared" si="340"/>
        <v>310</v>
      </c>
      <c r="BL266" t="s">
        <v>124</v>
      </c>
      <c r="BM266" s="11">
        <f t="shared" si="341"/>
        <v>100</v>
      </c>
      <c r="BN266">
        <v>0</v>
      </c>
      <c r="BO266">
        <f t="shared" si="342"/>
        <v>310</v>
      </c>
      <c r="BP266" t="s">
        <v>404</v>
      </c>
      <c r="BQ266" s="11">
        <f t="shared" si="343"/>
        <v>100</v>
      </c>
      <c r="BR266">
        <v>0</v>
      </c>
      <c r="BS266" s="12">
        <f t="shared" si="344"/>
        <v>310</v>
      </c>
      <c r="BT266" t="s">
        <v>724</v>
      </c>
      <c r="BU266" s="11">
        <f t="shared" si="345"/>
        <v>100</v>
      </c>
      <c r="BV266">
        <v>0</v>
      </c>
      <c r="BW266">
        <f t="shared" si="346"/>
        <v>310</v>
      </c>
      <c r="BX266" t="s">
        <v>406</v>
      </c>
      <c r="BY266" s="11">
        <f t="shared" si="347"/>
        <v>100</v>
      </c>
      <c r="BZ266">
        <v>98</v>
      </c>
      <c r="CA266">
        <f t="shared" si="348"/>
        <v>90</v>
      </c>
      <c r="CB266" t="s">
        <v>19</v>
      </c>
      <c r="CC266" s="11">
        <f t="shared" si="349"/>
        <v>78.412698412698404</v>
      </c>
      <c r="CD266">
        <v>88</v>
      </c>
      <c r="CE266">
        <f t="shared" si="350"/>
        <v>145</v>
      </c>
      <c r="CF266" t="s">
        <v>20</v>
      </c>
      <c r="CG266" s="11">
        <f t="shared" si="351"/>
        <v>84.761904761904759</v>
      </c>
      <c r="CH266">
        <v>61</v>
      </c>
      <c r="CI266">
        <f t="shared" si="352"/>
        <v>114</v>
      </c>
      <c r="CJ266" t="s">
        <v>124</v>
      </c>
      <c r="CK266" s="11">
        <f t="shared" si="353"/>
        <v>114.28571428571428</v>
      </c>
      <c r="CL266">
        <v>31</v>
      </c>
      <c r="CM266">
        <f t="shared" si="354"/>
        <v>102</v>
      </c>
      <c r="CN266" t="s">
        <v>404</v>
      </c>
      <c r="CO266" s="11">
        <f t="shared" si="355"/>
        <v>122.85714285714286</v>
      </c>
      <c r="CP266">
        <v>26</v>
      </c>
      <c r="CQ266">
        <f t="shared" si="356"/>
        <v>241</v>
      </c>
      <c r="CR266" t="s">
        <v>724</v>
      </c>
      <c r="CS266" s="11">
        <f t="shared" si="357"/>
        <v>94.603174603174608</v>
      </c>
      <c r="CT266">
        <v>46</v>
      </c>
      <c r="CU266">
        <f t="shared" si="358"/>
        <v>208</v>
      </c>
      <c r="CV266" t="s">
        <v>406</v>
      </c>
      <c r="CW266" s="11">
        <f t="shared" si="359"/>
        <v>121.9047619047619</v>
      </c>
      <c r="CX266">
        <v>105</v>
      </c>
      <c r="CY266">
        <f t="shared" si="360"/>
        <v>22</v>
      </c>
      <c r="CZ266" t="s">
        <v>19</v>
      </c>
      <c r="DA266" s="11">
        <f t="shared" si="361"/>
        <v>136.82539682539684</v>
      </c>
      <c r="DB266">
        <v>105</v>
      </c>
      <c r="DC266">
        <f t="shared" si="362"/>
        <v>97</v>
      </c>
      <c r="DD266" t="s">
        <v>20</v>
      </c>
      <c r="DE266" s="11">
        <f t="shared" si="363"/>
        <v>100</v>
      </c>
      <c r="DF266">
        <v>60</v>
      </c>
      <c r="DG266">
        <f t="shared" si="364"/>
        <v>159</v>
      </c>
      <c r="DH266" t="s">
        <v>124</v>
      </c>
      <c r="DI266" s="11">
        <f t="shared" si="365"/>
        <v>114.60317460317461</v>
      </c>
      <c r="DJ266">
        <v>36</v>
      </c>
      <c r="DK266">
        <f t="shared" si="366"/>
        <v>174</v>
      </c>
      <c r="DL266" t="s">
        <v>1811</v>
      </c>
      <c r="DM266" s="11">
        <f t="shared" si="367"/>
        <v>114.28571428571428</v>
      </c>
      <c r="DN266">
        <v>39</v>
      </c>
      <c r="DO266">
        <f t="shared" si="368"/>
        <v>224</v>
      </c>
      <c r="DP266" t="s">
        <v>1809</v>
      </c>
      <c r="DQ266" s="11">
        <f t="shared" si="369"/>
        <v>95.873015873015873</v>
      </c>
      <c r="DR266">
        <v>28</v>
      </c>
      <c r="DS266">
        <f t="shared" si="370"/>
        <v>277</v>
      </c>
      <c r="DT266" t="s">
        <v>1812</v>
      </c>
      <c r="DU266" s="11">
        <f t="shared" si="371"/>
        <v>57.777777777777779</v>
      </c>
      <c r="DV266">
        <v>85</v>
      </c>
      <c r="DW266">
        <f t="shared" si="372"/>
        <v>138</v>
      </c>
      <c r="DX266" t="s">
        <v>122</v>
      </c>
      <c r="DY266" s="11">
        <f t="shared" si="373"/>
        <v>133.96825396825398</v>
      </c>
      <c r="DZ266">
        <v>81</v>
      </c>
      <c r="EA266">
        <f t="shared" si="374"/>
        <v>97</v>
      </c>
      <c r="EB266" t="s">
        <v>123</v>
      </c>
      <c r="EC266" s="11">
        <f t="shared" si="375"/>
        <v>133.96825396825398</v>
      </c>
      <c r="ED266">
        <v>58.5</v>
      </c>
      <c r="EE266">
        <f t="shared" si="376"/>
        <v>205</v>
      </c>
      <c r="EF266" t="s">
        <v>124</v>
      </c>
      <c r="EG266" s="11">
        <f t="shared" si="377"/>
        <v>75.873015873015873</v>
      </c>
      <c r="EH266">
        <v>29.5</v>
      </c>
      <c r="EI266">
        <f t="shared" si="378"/>
        <v>219</v>
      </c>
      <c r="EJ266" t="s">
        <v>125</v>
      </c>
      <c r="EK266" s="11">
        <f t="shared" si="379"/>
        <v>67.936507936507937</v>
      </c>
      <c r="EL266">
        <v>41</v>
      </c>
      <c r="EM266">
        <f t="shared" si="380"/>
        <v>211</v>
      </c>
      <c r="EN266" t="s">
        <v>1803</v>
      </c>
      <c r="EO266" s="11">
        <f t="shared" si="381"/>
        <v>92.38095238095238</v>
      </c>
      <c r="EP266">
        <v>48.5</v>
      </c>
      <c r="EQ266">
        <f t="shared" si="382"/>
        <v>144</v>
      </c>
      <c r="ER266" t="s">
        <v>24</v>
      </c>
      <c r="ES266" s="11">
        <f t="shared" si="383"/>
        <v>123.49206349206349</v>
      </c>
      <c r="ET266">
        <v>96</v>
      </c>
      <c r="EU266">
        <f t="shared" si="384"/>
        <v>245</v>
      </c>
      <c r="EV266">
        <v>87</v>
      </c>
      <c r="EW266">
        <f t="shared" si="385"/>
        <v>204</v>
      </c>
      <c r="EX266">
        <v>107</v>
      </c>
      <c r="EY266">
        <f t="shared" si="386"/>
        <v>129</v>
      </c>
      <c r="EZ266">
        <v>43</v>
      </c>
      <c r="FA266">
        <f t="shared" si="387"/>
        <v>118</v>
      </c>
      <c r="FB266">
        <v>27</v>
      </c>
      <c r="FC266">
        <f t="shared" si="388"/>
        <v>187</v>
      </c>
      <c r="FD266">
        <v>33</v>
      </c>
      <c r="FE266">
        <f t="shared" si="389"/>
        <v>218</v>
      </c>
    </row>
    <row r="267" spans="1:161" x14ac:dyDescent="0.2">
      <c r="A267" t="s">
        <v>829</v>
      </c>
      <c r="B267" t="s">
        <v>830</v>
      </c>
      <c r="C267" t="s">
        <v>722</v>
      </c>
      <c r="D267" t="s">
        <v>17</v>
      </c>
      <c r="E267" t="s">
        <v>831</v>
      </c>
      <c r="F267">
        <v>112</v>
      </c>
      <c r="G267">
        <f t="shared" si="312"/>
        <v>48</v>
      </c>
      <c r="H267" t="s">
        <v>19</v>
      </c>
      <c r="I267" s="11">
        <f t="shared" si="313"/>
        <v>106.03174603174602</v>
      </c>
      <c r="J267">
        <v>87</v>
      </c>
      <c r="K267">
        <f t="shared" si="314"/>
        <v>146</v>
      </c>
      <c r="L267" t="s">
        <v>20</v>
      </c>
      <c r="M267" s="11">
        <f t="shared" si="315"/>
        <v>99.682539682539684</v>
      </c>
      <c r="N267">
        <v>54</v>
      </c>
      <c r="O267" s="12">
        <f t="shared" si="316"/>
        <v>261</v>
      </c>
      <c r="P267" t="s">
        <v>124</v>
      </c>
      <c r="Q267" s="11">
        <f t="shared" si="317"/>
        <v>91.111111111111114</v>
      </c>
      <c r="R267">
        <v>74</v>
      </c>
      <c r="S267">
        <f t="shared" si="318"/>
        <v>21</v>
      </c>
      <c r="T267" t="s">
        <v>404</v>
      </c>
      <c r="U267" s="11">
        <f t="shared" si="319"/>
        <v>139.36507936507937</v>
      </c>
      <c r="V267">
        <v>35</v>
      </c>
      <c r="W267">
        <f t="shared" si="320"/>
        <v>278</v>
      </c>
      <c r="X267" t="s">
        <v>724</v>
      </c>
      <c r="Y267" s="11">
        <f t="shared" si="321"/>
        <v>69.523809523809518</v>
      </c>
      <c r="Z267">
        <v>67</v>
      </c>
      <c r="AA267">
        <f t="shared" si="322"/>
        <v>131</v>
      </c>
      <c r="AB267" t="s">
        <v>406</v>
      </c>
      <c r="AC267" s="11">
        <f t="shared" si="323"/>
        <v>116.19047619047619</v>
      </c>
      <c r="AD267">
        <v>104.5</v>
      </c>
      <c r="AE267">
        <f t="shared" si="324"/>
        <v>67</v>
      </c>
      <c r="AF267" t="s">
        <v>19</v>
      </c>
      <c r="AG267" s="11">
        <f t="shared" si="325"/>
        <v>107.61904761904762</v>
      </c>
      <c r="AH267">
        <v>87</v>
      </c>
      <c r="AI267">
        <f t="shared" si="326"/>
        <v>145</v>
      </c>
      <c r="AJ267" t="s">
        <v>20</v>
      </c>
      <c r="AK267" s="11">
        <f t="shared" si="327"/>
        <v>76.825396825396822</v>
      </c>
      <c r="AL267">
        <v>52</v>
      </c>
      <c r="AM267">
        <f t="shared" si="328"/>
        <v>233</v>
      </c>
      <c r="AN267" t="s">
        <v>124</v>
      </c>
      <c r="AO267" s="11">
        <f t="shared" si="329"/>
        <v>112.6984126984127</v>
      </c>
      <c r="AP267">
        <v>34</v>
      </c>
      <c r="AQ267">
        <f t="shared" si="330"/>
        <v>145</v>
      </c>
      <c r="AR267" t="s">
        <v>404</v>
      </c>
      <c r="AS267" s="11">
        <f t="shared" si="331"/>
        <v>85.714285714285722</v>
      </c>
      <c r="AT267">
        <v>44</v>
      </c>
      <c r="AU267">
        <f t="shared" si="332"/>
        <v>156</v>
      </c>
      <c r="AV267" t="s">
        <v>724</v>
      </c>
      <c r="AW267" s="11">
        <f t="shared" si="333"/>
        <v>108.88888888888889</v>
      </c>
      <c r="AX267">
        <v>43</v>
      </c>
      <c r="AY267">
        <f t="shared" si="334"/>
        <v>182</v>
      </c>
      <c r="AZ267" t="s">
        <v>406</v>
      </c>
      <c r="BA267" s="11">
        <f t="shared" si="335"/>
        <v>113.96825396825398</v>
      </c>
      <c r="BB267">
        <v>93</v>
      </c>
      <c r="BC267">
        <f t="shared" si="336"/>
        <v>91</v>
      </c>
      <c r="BD267" t="s">
        <v>19</v>
      </c>
      <c r="BE267" s="11">
        <f t="shared" si="337"/>
        <v>107.93650793650794</v>
      </c>
      <c r="BF267">
        <v>107</v>
      </c>
      <c r="BG267">
        <f t="shared" si="338"/>
        <v>72</v>
      </c>
      <c r="BH267" t="s">
        <v>20</v>
      </c>
      <c r="BI267" s="11">
        <f t="shared" si="339"/>
        <v>131.42857142857142</v>
      </c>
      <c r="BJ267">
        <v>51</v>
      </c>
      <c r="BK267">
        <f t="shared" si="340"/>
        <v>273</v>
      </c>
      <c r="BL267" t="s">
        <v>124</v>
      </c>
      <c r="BM267" s="11">
        <f t="shared" si="341"/>
        <v>95.873015873015873</v>
      </c>
      <c r="BN267">
        <v>36</v>
      </c>
      <c r="BO267">
        <f t="shared" si="342"/>
        <v>100</v>
      </c>
      <c r="BP267" t="s">
        <v>404</v>
      </c>
      <c r="BQ267" s="11">
        <f t="shared" si="343"/>
        <v>95.873015873015873</v>
      </c>
      <c r="BR267">
        <v>32</v>
      </c>
      <c r="BS267" s="12">
        <f t="shared" si="344"/>
        <v>184</v>
      </c>
      <c r="BT267" t="s">
        <v>724</v>
      </c>
      <c r="BU267" s="11">
        <f t="shared" si="345"/>
        <v>76.19047619047619</v>
      </c>
      <c r="BV267">
        <v>44</v>
      </c>
      <c r="BW267">
        <f t="shared" si="346"/>
        <v>226</v>
      </c>
      <c r="BX267" t="s">
        <v>406</v>
      </c>
      <c r="BY267" s="11">
        <f t="shared" si="347"/>
        <v>84.444444444444443</v>
      </c>
      <c r="BZ267">
        <v>95</v>
      </c>
      <c r="CA267">
        <f t="shared" si="348"/>
        <v>116</v>
      </c>
      <c r="CB267" t="s">
        <v>19</v>
      </c>
      <c r="CC267" s="11">
        <f t="shared" si="349"/>
        <v>93.968253968253975</v>
      </c>
      <c r="CD267">
        <v>83</v>
      </c>
      <c r="CE267">
        <f t="shared" si="350"/>
        <v>171</v>
      </c>
      <c r="CF267" t="s">
        <v>20</v>
      </c>
      <c r="CG267" s="11">
        <f t="shared" si="351"/>
        <v>90.793650793650798</v>
      </c>
      <c r="CH267">
        <v>38.5</v>
      </c>
      <c r="CI267">
        <f t="shared" si="352"/>
        <v>260</v>
      </c>
      <c r="CJ267" t="s">
        <v>124</v>
      </c>
      <c r="CK267" s="11">
        <f t="shared" si="353"/>
        <v>111.11111111111111</v>
      </c>
      <c r="CL267">
        <v>35</v>
      </c>
      <c r="CM267">
        <f t="shared" si="354"/>
        <v>87</v>
      </c>
      <c r="CN267" t="s">
        <v>404</v>
      </c>
      <c r="CO267" s="11">
        <f t="shared" si="355"/>
        <v>103.17460317460318</v>
      </c>
      <c r="CP267">
        <v>40</v>
      </c>
      <c r="CQ267">
        <f t="shared" si="356"/>
        <v>109</v>
      </c>
      <c r="CR267" t="s">
        <v>724</v>
      </c>
      <c r="CS267" s="11">
        <f t="shared" si="357"/>
        <v>129.20634920634922</v>
      </c>
      <c r="CT267">
        <v>51</v>
      </c>
      <c r="CU267">
        <f t="shared" si="358"/>
        <v>177</v>
      </c>
      <c r="CV267" t="s">
        <v>406</v>
      </c>
      <c r="CW267" s="11">
        <f t="shared" si="359"/>
        <v>90.158730158730151</v>
      </c>
      <c r="CX267">
        <v>96</v>
      </c>
      <c r="CY267">
        <f t="shared" si="360"/>
        <v>97</v>
      </c>
      <c r="CZ267" t="s">
        <v>19</v>
      </c>
      <c r="DA267" s="11">
        <f t="shared" si="361"/>
        <v>80.952380952380949</v>
      </c>
      <c r="DB267">
        <v>95</v>
      </c>
      <c r="DC267">
        <f t="shared" si="362"/>
        <v>142</v>
      </c>
      <c r="DD267" t="s">
        <v>20</v>
      </c>
      <c r="DE267" s="11">
        <f t="shared" si="363"/>
        <v>82.857142857142861</v>
      </c>
      <c r="DF267">
        <v>31</v>
      </c>
      <c r="DG267">
        <f t="shared" si="364"/>
        <v>295</v>
      </c>
      <c r="DH267" t="s">
        <v>124</v>
      </c>
      <c r="DI267" s="11">
        <f t="shared" si="365"/>
        <v>103.17460317460318</v>
      </c>
      <c r="DJ267">
        <v>47</v>
      </c>
      <c r="DK267">
        <f t="shared" si="366"/>
        <v>97</v>
      </c>
      <c r="DL267" t="s">
        <v>1811</v>
      </c>
      <c r="DM267" s="11">
        <f t="shared" si="367"/>
        <v>89.841269841269849</v>
      </c>
      <c r="DN267">
        <v>42</v>
      </c>
      <c r="DO267">
        <f t="shared" si="368"/>
        <v>201</v>
      </c>
      <c r="DP267" t="s">
        <v>1809</v>
      </c>
      <c r="DQ267" s="11">
        <f t="shared" si="369"/>
        <v>74.920634920634924</v>
      </c>
      <c r="DR267">
        <v>44</v>
      </c>
      <c r="DS267">
        <f t="shared" si="370"/>
        <v>146</v>
      </c>
      <c r="DT267" t="s">
        <v>1812</v>
      </c>
      <c r="DU267" s="11">
        <f t="shared" si="371"/>
        <v>93.015873015873012</v>
      </c>
      <c r="DV267">
        <v>95.5</v>
      </c>
      <c r="DW267">
        <f t="shared" si="372"/>
        <v>37</v>
      </c>
      <c r="DX267" t="s">
        <v>19</v>
      </c>
      <c r="DY267" s="11">
        <f t="shared" si="373"/>
        <v>136.1904761904762</v>
      </c>
      <c r="DZ267">
        <v>82</v>
      </c>
      <c r="EA267">
        <f t="shared" si="374"/>
        <v>88</v>
      </c>
      <c r="EB267" t="s">
        <v>20</v>
      </c>
      <c r="EC267" s="11">
        <f t="shared" si="375"/>
        <v>118.0952380952381</v>
      </c>
      <c r="ED267">
        <v>27.5</v>
      </c>
      <c r="EE267">
        <f t="shared" si="376"/>
        <v>305</v>
      </c>
      <c r="EF267" t="s">
        <v>124</v>
      </c>
      <c r="EG267" s="11">
        <f t="shared" si="377"/>
        <v>95.238095238095241</v>
      </c>
      <c r="EH267">
        <v>52.5</v>
      </c>
      <c r="EI267">
        <f t="shared" si="378"/>
        <v>65</v>
      </c>
      <c r="EJ267" t="s">
        <v>1811</v>
      </c>
      <c r="EK267" s="11">
        <f t="shared" si="379"/>
        <v>86.666666666666671</v>
      </c>
      <c r="EL267">
        <v>52</v>
      </c>
      <c r="EM267">
        <f t="shared" si="380"/>
        <v>122</v>
      </c>
      <c r="EN267" t="s">
        <v>1809</v>
      </c>
      <c r="EO267" s="11">
        <f t="shared" si="381"/>
        <v>86.349206349206355</v>
      </c>
      <c r="EP267">
        <v>52</v>
      </c>
      <c r="EQ267">
        <f t="shared" si="382"/>
        <v>124</v>
      </c>
      <c r="ER267" t="s">
        <v>1812</v>
      </c>
      <c r="ES267" s="11">
        <f t="shared" si="383"/>
        <v>115.23809523809524</v>
      </c>
      <c r="ET267">
        <v>103</v>
      </c>
      <c r="EU267">
        <f t="shared" si="384"/>
        <v>151</v>
      </c>
      <c r="EV267">
        <v>95</v>
      </c>
      <c r="EW267">
        <f t="shared" si="385"/>
        <v>145</v>
      </c>
      <c r="EX267">
        <v>51</v>
      </c>
      <c r="EY267">
        <f t="shared" si="386"/>
        <v>290</v>
      </c>
      <c r="EZ267">
        <v>54</v>
      </c>
      <c r="FA267">
        <f t="shared" si="387"/>
        <v>23</v>
      </c>
      <c r="FB267">
        <v>34</v>
      </c>
      <c r="FC267">
        <f t="shared" si="388"/>
        <v>79</v>
      </c>
      <c r="FD267">
        <v>35</v>
      </c>
      <c r="FE267">
        <f t="shared" si="389"/>
        <v>172</v>
      </c>
    </row>
    <row r="268" spans="1:161" x14ac:dyDescent="0.2">
      <c r="A268" t="s">
        <v>832</v>
      </c>
      <c r="B268" t="s">
        <v>833</v>
      </c>
      <c r="C268" t="s">
        <v>722</v>
      </c>
      <c r="D268" t="s">
        <v>17</v>
      </c>
      <c r="E268" t="s">
        <v>834</v>
      </c>
      <c r="F268">
        <v>111</v>
      </c>
      <c r="G268">
        <f t="shared" si="312"/>
        <v>58</v>
      </c>
      <c r="H268" t="s">
        <v>19</v>
      </c>
      <c r="I268" s="11">
        <f t="shared" si="313"/>
        <v>135.23809523809524</v>
      </c>
      <c r="J268">
        <v>68</v>
      </c>
      <c r="K268">
        <f t="shared" si="314"/>
        <v>252</v>
      </c>
      <c r="L268" t="s">
        <v>20</v>
      </c>
      <c r="M268" s="11">
        <f t="shared" si="315"/>
        <v>110.15873015873015</v>
      </c>
      <c r="N268">
        <v>40</v>
      </c>
      <c r="O268" s="12">
        <f t="shared" si="316"/>
        <v>291</v>
      </c>
      <c r="P268" t="s">
        <v>124</v>
      </c>
      <c r="Q268" s="11">
        <f t="shared" si="317"/>
        <v>85.079365079365076</v>
      </c>
      <c r="R268">
        <v>46.5</v>
      </c>
      <c r="S268">
        <f t="shared" si="318"/>
        <v>180</v>
      </c>
      <c r="T268" t="s">
        <v>404</v>
      </c>
      <c r="U268" s="11">
        <f t="shared" si="319"/>
        <v>88.888888888888886</v>
      </c>
      <c r="V268">
        <v>34</v>
      </c>
      <c r="W268">
        <f t="shared" si="320"/>
        <v>282</v>
      </c>
      <c r="X268" t="s">
        <v>724</v>
      </c>
      <c r="Y268" s="11">
        <f t="shared" si="321"/>
        <v>88.888888888888886</v>
      </c>
      <c r="Z268">
        <v>69</v>
      </c>
      <c r="AA268">
        <f t="shared" si="322"/>
        <v>107</v>
      </c>
      <c r="AB268" t="s">
        <v>406</v>
      </c>
      <c r="AC268" s="11">
        <f t="shared" si="323"/>
        <v>144.44444444444446</v>
      </c>
      <c r="AD268">
        <v>98.5</v>
      </c>
      <c r="AE268">
        <f t="shared" si="324"/>
        <v>169</v>
      </c>
      <c r="AF268" t="s">
        <v>19</v>
      </c>
      <c r="AG268" s="11">
        <f t="shared" si="325"/>
        <v>89.841269841269849</v>
      </c>
      <c r="AH268">
        <v>50</v>
      </c>
      <c r="AI268">
        <f t="shared" si="326"/>
        <v>284</v>
      </c>
      <c r="AJ268" t="s">
        <v>20</v>
      </c>
      <c r="AK268" s="11">
        <f t="shared" si="327"/>
        <v>87.936507936507937</v>
      </c>
      <c r="AL268">
        <v>49</v>
      </c>
      <c r="AM268">
        <f t="shared" si="328"/>
        <v>244</v>
      </c>
      <c r="AN268" t="s">
        <v>124</v>
      </c>
      <c r="AO268" s="11">
        <f t="shared" si="329"/>
        <v>104.12698412698413</v>
      </c>
      <c r="AP268">
        <v>34</v>
      </c>
      <c r="AQ268">
        <f t="shared" si="330"/>
        <v>145</v>
      </c>
      <c r="AR268" t="s">
        <v>404</v>
      </c>
      <c r="AS268" s="11">
        <f t="shared" si="331"/>
        <v>128.88888888888889</v>
      </c>
      <c r="AT268">
        <v>30</v>
      </c>
      <c r="AU268">
        <f t="shared" si="332"/>
        <v>251</v>
      </c>
      <c r="AV268" t="s">
        <v>724</v>
      </c>
      <c r="AW268" s="11">
        <f t="shared" si="333"/>
        <v>75.873015873015873</v>
      </c>
      <c r="AX268">
        <v>33</v>
      </c>
      <c r="AY268">
        <f t="shared" si="334"/>
        <v>247</v>
      </c>
      <c r="AZ268" t="s">
        <v>406</v>
      </c>
      <c r="BA268" s="11">
        <f t="shared" si="335"/>
        <v>70.476190476190482</v>
      </c>
      <c r="BB268">
        <v>89</v>
      </c>
      <c r="BC268">
        <f t="shared" si="336"/>
        <v>137</v>
      </c>
      <c r="BD268" t="s">
        <v>19</v>
      </c>
      <c r="BE268" s="11">
        <f t="shared" si="337"/>
        <v>61.904761904761905</v>
      </c>
      <c r="BF268">
        <v>72</v>
      </c>
      <c r="BG268">
        <f t="shared" si="338"/>
        <v>246</v>
      </c>
      <c r="BH268" t="s">
        <v>20</v>
      </c>
      <c r="BI268" s="11">
        <f t="shared" si="339"/>
        <v>102.85714285714286</v>
      </c>
      <c r="BJ268">
        <v>54.5</v>
      </c>
      <c r="BK268">
        <f t="shared" si="340"/>
        <v>257</v>
      </c>
      <c r="BL268" t="s">
        <v>124</v>
      </c>
      <c r="BM268" s="11">
        <f t="shared" si="341"/>
        <v>90.793650793650798</v>
      </c>
      <c r="BN268">
        <v>22</v>
      </c>
      <c r="BO268">
        <f t="shared" si="342"/>
        <v>236</v>
      </c>
      <c r="BP268" t="s">
        <v>404</v>
      </c>
      <c r="BQ268" s="11">
        <f t="shared" si="343"/>
        <v>111.42857142857143</v>
      </c>
      <c r="BR268">
        <v>34</v>
      </c>
      <c r="BS268" s="12">
        <f t="shared" si="344"/>
        <v>175</v>
      </c>
      <c r="BT268" t="s">
        <v>724</v>
      </c>
      <c r="BU268" s="11">
        <f t="shared" si="345"/>
        <v>120.95238095238095</v>
      </c>
      <c r="BV268">
        <v>55</v>
      </c>
      <c r="BW268">
        <f t="shared" si="346"/>
        <v>154</v>
      </c>
      <c r="BX268" t="s">
        <v>406</v>
      </c>
      <c r="BY268" s="11">
        <f t="shared" si="347"/>
        <v>88.571428571428569</v>
      </c>
      <c r="BZ268">
        <v>110</v>
      </c>
      <c r="CA268">
        <f t="shared" si="348"/>
        <v>17</v>
      </c>
      <c r="CB268" t="s">
        <v>19</v>
      </c>
      <c r="CC268" s="11">
        <f t="shared" si="349"/>
        <v>114.60317460317461</v>
      </c>
      <c r="CD268">
        <v>65</v>
      </c>
      <c r="CE268">
        <f t="shared" si="350"/>
        <v>255</v>
      </c>
      <c r="CF268" t="s">
        <v>20</v>
      </c>
      <c r="CG268" s="11">
        <f t="shared" si="351"/>
        <v>113.33333333333333</v>
      </c>
      <c r="CH268">
        <v>44</v>
      </c>
      <c r="CI268">
        <f t="shared" si="352"/>
        <v>228</v>
      </c>
      <c r="CJ268" t="s">
        <v>124</v>
      </c>
      <c r="CK268" s="11">
        <f t="shared" si="353"/>
        <v>113.33333333333333</v>
      </c>
      <c r="CL268">
        <v>15</v>
      </c>
      <c r="CM268">
        <f t="shared" si="354"/>
        <v>272</v>
      </c>
      <c r="CN268" t="s">
        <v>404</v>
      </c>
      <c r="CO268" s="11">
        <f t="shared" si="355"/>
        <v>95.555555555555557</v>
      </c>
      <c r="CP268">
        <v>26</v>
      </c>
      <c r="CQ268">
        <f t="shared" si="356"/>
        <v>241</v>
      </c>
      <c r="CR268" t="s">
        <v>724</v>
      </c>
      <c r="CS268" s="11">
        <f t="shared" si="357"/>
        <v>82.222222222222229</v>
      </c>
      <c r="CT268">
        <v>57</v>
      </c>
      <c r="CU268">
        <f t="shared" si="358"/>
        <v>118</v>
      </c>
      <c r="CV268" t="s">
        <v>406</v>
      </c>
      <c r="CW268" s="11">
        <f t="shared" si="359"/>
        <v>123.80952380952381</v>
      </c>
      <c r="CX268">
        <v>99</v>
      </c>
      <c r="CY268">
        <f t="shared" si="360"/>
        <v>63</v>
      </c>
      <c r="CZ268" t="s">
        <v>19</v>
      </c>
      <c r="DA268" s="11">
        <f t="shared" si="361"/>
        <v>102.22222222222223</v>
      </c>
      <c r="DB268">
        <v>57</v>
      </c>
      <c r="DC268">
        <f t="shared" si="362"/>
        <v>297</v>
      </c>
      <c r="DD268" t="s">
        <v>20</v>
      </c>
      <c r="DE268" s="11">
        <f t="shared" si="363"/>
        <v>85.714285714285722</v>
      </c>
      <c r="DF268">
        <v>36</v>
      </c>
      <c r="DG268">
        <f t="shared" si="364"/>
        <v>270</v>
      </c>
      <c r="DH268" t="s">
        <v>124</v>
      </c>
      <c r="DI268" s="11">
        <f t="shared" si="365"/>
        <v>108.88888888888889</v>
      </c>
      <c r="DJ268">
        <v>25</v>
      </c>
      <c r="DK268">
        <f t="shared" si="366"/>
        <v>258</v>
      </c>
      <c r="DL268" t="s">
        <v>1811</v>
      </c>
      <c r="DM268" s="11">
        <f t="shared" si="367"/>
        <v>100</v>
      </c>
      <c r="DN268">
        <v>44</v>
      </c>
      <c r="DO268">
        <f t="shared" si="368"/>
        <v>185</v>
      </c>
      <c r="DP268" t="s">
        <v>1809</v>
      </c>
      <c r="DQ268" s="11">
        <f t="shared" si="369"/>
        <v>96.19047619047619</v>
      </c>
      <c r="DR268">
        <v>39</v>
      </c>
      <c r="DS268">
        <f t="shared" si="370"/>
        <v>193</v>
      </c>
      <c r="DT268" t="s">
        <v>1812</v>
      </c>
      <c r="DU268" s="11">
        <f t="shared" si="371"/>
        <v>103.49206349206349</v>
      </c>
      <c r="DV268">
        <v>91.5</v>
      </c>
      <c r="DW268">
        <f t="shared" si="372"/>
        <v>70</v>
      </c>
      <c r="DX268" t="s">
        <v>19</v>
      </c>
      <c r="DY268" s="11">
        <f t="shared" si="373"/>
        <v>125.71428571428571</v>
      </c>
      <c r="DZ268">
        <v>58</v>
      </c>
      <c r="EA268">
        <f t="shared" si="374"/>
        <v>252</v>
      </c>
      <c r="EB268" t="s">
        <v>20</v>
      </c>
      <c r="EC268" s="11">
        <f t="shared" si="375"/>
        <v>115.87301587301587</v>
      </c>
      <c r="ED268">
        <v>34</v>
      </c>
      <c r="EE268">
        <f t="shared" si="376"/>
        <v>298</v>
      </c>
      <c r="EF268" t="s">
        <v>124</v>
      </c>
      <c r="EG268" s="11">
        <f t="shared" si="377"/>
        <v>99.047619047619051</v>
      </c>
      <c r="EH268">
        <v>24</v>
      </c>
      <c r="EI268">
        <f t="shared" si="378"/>
        <v>258</v>
      </c>
      <c r="EJ268" t="s">
        <v>1811</v>
      </c>
      <c r="EK268" s="11">
        <f t="shared" si="379"/>
        <v>82.857142857142861</v>
      </c>
      <c r="EL268">
        <v>46</v>
      </c>
      <c r="EM268">
        <f t="shared" si="380"/>
        <v>173</v>
      </c>
      <c r="EN268" t="s">
        <v>1809</v>
      </c>
      <c r="EO268" s="11">
        <f t="shared" si="381"/>
        <v>89.523809523809518</v>
      </c>
      <c r="EP268">
        <v>40</v>
      </c>
      <c r="EQ268">
        <f t="shared" si="382"/>
        <v>204</v>
      </c>
      <c r="ER268" t="s">
        <v>1812</v>
      </c>
      <c r="ES268" s="11">
        <f t="shared" si="383"/>
        <v>46.031746031746032</v>
      </c>
      <c r="ET268">
        <v>103</v>
      </c>
      <c r="EU268">
        <f t="shared" si="384"/>
        <v>151</v>
      </c>
      <c r="EV268">
        <v>59</v>
      </c>
      <c r="EW268">
        <f t="shared" si="385"/>
        <v>302</v>
      </c>
      <c r="EX268">
        <v>49</v>
      </c>
      <c r="EY268">
        <f t="shared" si="386"/>
        <v>295</v>
      </c>
      <c r="EZ268">
        <v>37</v>
      </c>
      <c r="FA268">
        <f t="shared" si="387"/>
        <v>204</v>
      </c>
      <c r="FB268">
        <v>29</v>
      </c>
      <c r="FC268">
        <f t="shared" si="388"/>
        <v>140</v>
      </c>
      <c r="FD268">
        <v>43</v>
      </c>
      <c r="FE268">
        <f t="shared" si="389"/>
        <v>34</v>
      </c>
    </row>
    <row r="269" spans="1:161" x14ac:dyDescent="0.2">
      <c r="A269" t="s">
        <v>835</v>
      </c>
      <c r="B269" t="s">
        <v>836</v>
      </c>
      <c r="C269" t="s">
        <v>722</v>
      </c>
      <c r="D269" t="s">
        <v>17</v>
      </c>
      <c r="E269" t="s">
        <v>837</v>
      </c>
      <c r="F269">
        <v>87</v>
      </c>
      <c r="G269">
        <f t="shared" si="312"/>
        <v>303</v>
      </c>
      <c r="H269" t="s">
        <v>19</v>
      </c>
      <c r="I269" s="11">
        <f t="shared" si="313"/>
        <v>89.841269841269849</v>
      </c>
      <c r="J269">
        <v>50</v>
      </c>
      <c r="K269">
        <f t="shared" si="314"/>
        <v>294</v>
      </c>
      <c r="L269" t="s">
        <v>20</v>
      </c>
      <c r="M269" s="11">
        <f t="shared" si="315"/>
        <v>76.507936507936506</v>
      </c>
      <c r="N269">
        <v>83</v>
      </c>
      <c r="O269" s="12">
        <f t="shared" si="316"/>
        <v>161</v>
      </c>
      <c r="P269" t="s">
        <v>124</v>
      </c>
      <c r="Q269" s="11">
        <f t="shared" si="317"/>
        <v>113.65079365079364</v>
      </c>
      <c r="R269">
        <v>37.5</v>
      </c>
      <c r="S269">
        <f t="shared" si="318"/>
        <v>254</v>
      </c>
      <c r="T269" t="s">
        <v>404</v>
      </c>
      <c r="U269" s="11">
        <f t="shared" si="319"/>
        <v>99.047619047619051</v>
      </c>
      <c r="V269">
        <v>42</v>
      </c>
      <c r="W269">
        <f t="shared" si="320"/>
        <v>231</v>
      </c>
      <c r="X269" t="s">
        <v>724</v>
      </c>
      <c r="Y269" s="11">
        <f t="shared" si="321"/>
        <v>95.873015873015873</v>
      </c>
      <c r="Z269">
        <v>68</v>
      </c>
      <c r="AA269">
        <f t="shared" si="322"/>
        <v>117</v>
      </c>
      <c r="AB269" t="s">
        <v>406</v>
      </c>
      <c r="AC269" s="11">
        <f t="shared" si="323"/>
        <v>132.06349206349205</v>
      </c>
      <c r="AD269">
        <v>89.5</v>
      </c>
      <c r="AE269">
        <f t="shared" si="324"/>
        <v>271</v>
      </c>
      <c r="AF269" t="s">
        <v>19</v>
      </c>
      <c r="AG269" s="11">
        <f t="shared" si="325"/>
        <v>71.746031746031747</v>
      </c>
      <c r="AH269">
        <v>72</v>
      </c>
      <c r="AI269">
        <f t="shared" si="326"/>
        <v>220</v>
      </c>
      <c r="AJ269" t="s">
        <v>20</v>
      </c>
      <c r="AK269" s="11">
        <f t="shared" si="327"/>
        <v>117.14285714285714</v>
      </c>
      <c r="AL269">
        <v>57</v>
      </c>
      <c r="AM269">
        <f t="shared" si="328"/>
        <v>204</v>
      </c>
      <c r="AN269" t="s">
        <v>124</v>
      </c>
      <c r="AO269" s="11">
        <f t="shared" si="329"/>
        <v>88.571428571428569</v>
      </c>
      <c r="AP269">
        <v>21</v>
      </c>
      <c r="AQ269">
        <f t="shared" si="330"/>
        <v>251</v>
      </c>
      <c r="AR269" t="s">
        <v>404</v>
      </c>
      <c r="AS269" s="11">
        <f t="shared" si="331"/>
        <v>111.42857142857143</v>
      </c>
      <c r="AT269">
        <v>18</v>
      </c>
      <c r="AU269">
        <f t="shared" si="332"/>
        <v>286</v>
      </c>
      <c r="AV269" t="s">
        <v>724</v>
      </c>
      <c r="AW269" s="11">
        <f t="shared" si="333"/>
        <v>97.142857142857139</v>
      </c>
      <c r="AX269">
        <v>38</v>
      </c>
      <c r="AY269">
        <f t="shared" si="334"/>
        <v>218</v>
      </c>
      <c r="AZ269" t="s">
        <v>406</v>
      </c>
      <c r="BA269" s="11">
        <f t="shared" si="335"/>
        <v>87.936507936507937</v>
      </c>
      <c r="BB269">
        <v>86</v>
      </c>
      <c r="BC269">
        <f t="shared" si="336"/>
        <v>182</v>
      </c>
      <c r="BD269" t="s">
        <v>19</v>
      </c>
      <c r="BE269" s="11">
        <f t="shared" si="337"/>
        <v>92.063492063492063</v>
      </c>
      <c r="BF269">
        <v>64</v>
      </c>
      <c r="BG269">
        <f t="shared" si="338"/>
        <v>274</v>
      </c>
      <c r="BH269" t="s">
        <v>20</v>
      </c>
      <c r="BI269" s="11">
        <f t="shared" si="339"/>
        <v>102.53968253968254</v>
      </c>
      <c r="BJ269">
        <v>74.5</v>
      </c>
      <c r="BK269">
        <f t="shared" si="340"/>
        <v>168</v>
      </c>
      <c r="BL269" t="s">
        <v>124</v>
      </c>
      <c r="BM269" s="11">
        <f t="shared" si="341"/>
        <v>103.17460317460318</v>
      </c>
      <c r="BN269">
        <v>15</v>
      </c>
      <c r="BO269">
        <f t="shared" si="342"/>
        <v>287</v>
      </c>
      <c r="BP269" t="s">
        <v>404</v>
      </c>
      <c r="BQ269" s="11">
        <f t="shared" si="343"/>
        <v>46.349206349206348</v>
      </c>
      <c r="BR269">
        <v>21</v>
      </c>
      <c r="BS269" s="12">
        <f t="shared" si="344"/>
        <v>277</v>
      </c>
      <c r="BT269" t="s">
        <v>724</v>
      </c>
      <c r="BU269" s="11">
        <f t="shared" si="345"/>
        <v>83.492063492063494</v>
      </c>
      <c r="BV269">
        <v>51</v>
      </c>
      <c r="BW269">
        <f t="shared" si="346"/>
        <v>180</v>
      </c>
      <c r="BX269" t="s">
        <v>406</v>
      </c>
      <c r="BY269" s="11">
        <f t="shared" si="347"/>
        <v>111.74603174603175</v>
      </c>
      <c r="BZ269">
        <v>91</v>
      </c>
      <c r="CA269">
        <f t="shared" si="348"/>
        <v>157</v>
      </c>
      <c r="CB269" t="s">
        <v>19</v>
      </c>
      <c r="CC269" s="11">
        <f t="shared" si="349"/>
        <v>73.968253968253961</v>
      </c>
      <c r="CD269">
        <v>56</v>
      </c>
      <c r="CE269">
        <f t="shared" si="350"/>
        <v>282</v>
      </c>
      <c r="CF269" t="s">
        <v>20</v>
      </c>
      <c r="CG269" s="11">
        <f t="shared" si="351"/>
        <v>105.39682539682539</v>
      </c>
      <c r="CH269">
        <v>51</v>
      </c>
      <c r="CI269">
        <f t="shared" si="352"/>
        <v>178</v>
      </c>
      <c r="CJ269" t="s">
        <v>124</v>
      </c>
      <c r="CK269" s="11">
        <f t="shared" si="353"/>
        <v>114.28571428571428</v>
      </c>
      <c r="CL269">
        <v>29</v>
      </c>
      <c r="CM269">
        <f t="shared" si="354"/>
        <v>118</v>
      </c>
      <c r="CN269" t="s">
        <v>404</v>
      </c>
      <c r="CO269" s="11">
        <f t="shared" si="355"/>
        <v>158.41269841269843</v>
      </c>
      <c r="CP269">
        <v>27</v>
      </c>
      <c r="CQ269">
        <f t="shared" si="356"/>
        <v>225</v>
      </c>
      <c r="CR269" t="s">
        <v>724</v>
      </c>
      <c r="CS269" s="11">
        <f t="shared" si="357"/>
        <v>87.301587301587304</v>
      </c>
      <c r="CT269">
        <v>45</v>
      </c>
      <c r="CU269">
        <f t="shared" si="358"/>
        <v>217</v>
      </c>
      <c r="CV269" t="s">
        <v>406</v>
      </c>
      <c r="CW269" s="11">
        <f t="shared" si="359"/>
        <v>114.28571428571428</v>
      </c>
      <c r="CX269">
        <v>98</v>
      </c>
      <c r="CY269">
        <f t="shared" si="360"/>
        <v>75</v>
      </c>
      <c r="CZ269" t="s">
        <v>19</v>
      </c>
      <c r="DA269" s="11">
        <f t="shared" si="361"/>
        <v>162.85714285714286</v>
      </c>
      <c r="DB269">
        <v>55</v>
      </c>
      <c r="DC269">
        <f t="shared" si="362"/>
        <v>299</v>
      </c>
      <c r="DD269" t="s">
        <v>20</v>
      </c>
      <c r="DE269" s="11">
        <f t="shared" si="363"/>
        <v>90.793650793650798</v>
      </c>
      <c r="DF269">
        <v>44.5</v>
      </c>
      <c r="DG269">
        <f t="shared" si="364"/>
        <v>223</v>
      </c>
      <c r="DH269" t="s">
        <v>124</v>
      </c>
      <c r="DI269" s="11">
        <f t="shared" si="365"/>
        <v>99.365079365079367</v>
      </c>
      <c r="DJ269">
        <v>13</v>
      </c>
      <c r="DK269">
        <f t="shared" si="366"/>
        <v>302</v>
      </c>
      <c r="DL269" t="s">
        <v>1811</v>
      </c>
      <c r="DM269" s="11">
        <f t="shared" si="367"/>
        <v>101.9047619047619</v>
      </c>
      <c r="DN269">
        <v>44</v>
      </c>
      <c r="DO269">
        <f t="shared" si="368"/>
        <v>185</v>
      </c>
      <c r="DP269" t="s">
        <v>1809</v>
      </c>
      <c r="DQ269" s="11">
        <f t="shared" si="369"/>
        <v>134.28571428571428</v>
      </c>
      <c r="DR269">
        <v>30</v>
      </c>
      <c r="DS269">
        <f t="shared" si="370"/>
        <v>262</v>
      </c>
      <c r="DT269" t="s">
        <v>1812</v>
      </c>
      <c r="DU269" s="11">
        <f t="shared" si="371"/>
        <v>107.93650793650794</v>
      </c>
      <c r="DV269">
        <v>73</v>
      </c>
      <c r="DW269">
        <f t="shared" si="372"/>
        <v>273</v>
      </c>
      <c r="DX269" t="s">
        <v>19</v>
      </c>
      <c r="DY269" s="11">
        <f t="shared" si="373"/>
        <v>43.80952380952381</v>
      </c>
      <c r="DZ269">
        <v>52</v>
      </c>
      <c r="EA269">
        <f t="shared" si="374"/>
        <v>270</v>
      </c>
      <c r="EB269" t="s">
        <v>20</v>
      </c>
      <c r="EC269" s="11">
        <f t="shared" si="375"/>
        <v>100.63492063492063</v>
      </c>
      <c r="ED269">
        <v>56.5</v>
      </c>
      <c r="EE269">
        <f t="shared" si="376"/>
        <v>221</v>
      </c>
      <c r="EF269" t="s">
        <v>124</v>
      </c>
      <c r="EG269" s="11">
        <f t="shared" si="377"/>
        <v>98.412698412698418</v>
      </c>
      <c r="EH269">
        <v>11</v>
      </c>
      <c r="EI269">
        <f t="shared" si="378"/>
        <v>308</v>
      </c>
      <c r="EJ269" t="s">
        <v>1811</v>
      </c>
      <c r="EK269" s="11">
        <f t="shared" si="379"/>
        <v>56.507936507936506</v>
      </c>
      <c r="EL269">
        <v>28</v>
      </c>
      <c r="EM269">
        <f t="shared" si="380"/>
        <v>293</v>
      </c>
      <c r="EN269" t="s">
        <v>1809</v>
      </c>
      <c r="EO269" s="11">
        <f t="shared" si="381"/>
        <v>100.63492063492063</v>
      </c>
      <c r="EP269">
        <v>27.5</v>
      </c>
      <c r="EQ269">
        <f t="shared" si="382"/>
        <v>287</v>
      </c>
      <c r="ER269" t="s">
        <v>1812</v>
      </c>
      <c r="ES269" s="11">
        <f t="shared" si="383"/>
        <v>58.730158730158735</v>
      </c>
      <c r="ET269">
        <v>108</v>
      </c>
      <c r="EU269">
        <f t="shared" si="384"/>
        <v>96</v>
      </c>
      <c r="EV269">
        <v>74</v>
      </c>
      <c r="EW269">
        <f t="shared" si="385"/>
        <v>272</v>
      </c>
      <c r="EX269">
        <v>83</v>
      </c>
      <c r="EY269">
        <f t="shared" si="386"/>
        <v>216</v>
      </c>
      <c r="EZ269">
        <v>39</v>
      </c>
      <c r="FA269">
        <f t="shared" si="387"/>
        <v>171</v>
      </c>
      <c r="FB269">
        <v>16</v>
      </c>
      <c r="FC269">
        <f t="shared" si="388"/>
        <v>295</v>
      </c>
      <c r="FD269">
        <v>36</v>
      </c>
      <c r="FE269">
        <f t="shared" si="389"/>
        <v>157</v>
      </c>
    </row>
    <row r="270" spans="1:161" x14ac:dyDescent="0.2">
      <c r="A270" t="s">
        <v>838</v>
      </c>
      <c r="B270" t="s">
        <v>839</v>
      </c>
      <c r="C270" t="s">
        <v>722</v>
      </c>
      <c r="D270" t="s">
        <v>17</v>
      </c>
      <c r="E270" t="s">
        <v>840</v>
      </c>
      <c r="F270">
        <v>107</v>
      </c>
      <c r="G270">
        <f t="shared" si="312"/>
        <v>107</v>
      </c>
      <c r="H270" t="s">
        <v>19</v>
      </c>
      <c r="I270" s="11">
        <f t="shared" si="313"/>
        <v>119.68253968253968</v>
      </c>
      <c r="J270">
        <v>86</v>
      </c>
      <c r="K270">
        <f t="shared" si="314"/>
        <v>152</v>
      </c>
      <c r="L270" t="s">
        <v>20</v>
      </c>
      <c r="M270" s="11">
        <f t="shared" si="315"/>
        <v>136.50793650793651</v>
      </c>
      <c r="N270">
        <v>36</v>
      </c>
      <c r="O270" s="12">
        <f t="shared" si="316"/>
        <v>299</v>
      </c>
      <c r="P270" t="s">
        <v>124</v>
      </c>
      <c r="Q270" s="11">
        <f t="shared" si="317"/>
        <v>90.793650793650798</v>
      </c>
      <c r="R270">
        <v>30</v>
      </c>
      <c r="S270">
        <f t="shared" si="318"/>
        <v>288</v>
      </c>
      <c r="T270" t="s">
        <v>404</v>
      </c>
      <c r="U270" s="11">
        <f t="shared" si="319"/>
        <v>61.904761904761905</v>
      </c>
      <c r="V270">
        <v>36</v>
      </c>
      <c r="W270">
        <f t="shared" si="320"/>
        <v>273</v>
      </c>
      <c r="X270" t="s">
        <v>724</v>
      </c>
      <c r="Y270" s="11">
        <f t="shared" si="321"/>
        <v>73.015873015873012</v>
      </c>
      <c r="Z270">
        <v>66.5</v>
      </c>
      <c r="AA270">
        <f t="shared" si="322"/>
        <v>140</v>
      </c>
      <c r="AB270" t="s">
        <v>406</v>
      </c>
      <c r="AC270" s="11">
        <f t="shared" si="323"/>
        <v>115.23809523809524</v>
      </c>
      <c r="AD270">
        <v>98.5</v>
      </c>
      <c r="AE270">
        <f t="shared" si="324"/>
        <v>169</v>
      </c>
      <c r="AF270" t="s">
        <v>19</v>
      </c>
      <c r="AG270" s="11">
        <f t="shared" si="325"/>
        <v>139.6825396825397</v>
      </c>
      <c r="AH270">
        <v>60</v>
      </c>
      <c r="AI270">
        <f t="shared" si="326"/>
        <v>267</v>
      </c>
      <c r="AJ270" t="s">
        <v>20</v>
      </c>
      <c r="AK270" s="11">
        <f t="shared" si="327"/>
        <v>77.142857142857139</v>
      </c>
      <c r="AL270">
        <v>41</v>
      </c>
      <c r="AM270">
        <f t="shared" si="328"/>
        <v>270</v>
      </c>
      <c r="AN270" t="s">
        <v>124</v>
      </c>
      <c r="AO270" s="11">
        <f t="shared" si="329"/>
        <v>107.93650793650794</v>
      </c>
      <c r="AP270">
        <v>32</v>
      </c>
      <c r="AQ270">
        <f t="shared" si="330"/>
        <v>168</v>
      </c>
      <c r="AR270" t="s">
        <v>404</v>
      </c>
      <c r="AS270" s="11">
        <f t="shared" si="331"/>
        <v>113.33333333333333</v>
      </c>
      <c r="AT270">
        <v>30</v>
      </c>
      <c r="AU270">
        <f t="shared" si="332"/>
        <v>251</v>
      </c>
      <c r="AV270" t="s">
        <v>724</v>
      </c>
      <c r="AW270" s="11">
        <f t="shared" si="333"/>
        <v>111.74603174603175</v>
      </c>
      <c r="AX270">
        <v>42.5</v>
      </c>
      <c r="AY270">
        <f t="shared" si="334"/>
        <v>188</v>
      </c>
      <c r="AZ270" t="s">
        <v>406</v>
      </c>
      <c r="BA270" s="11">
        <f t="shared" si="335"/>
        <v>72.063492063492063</v>
      </c>
      <c r="BB270">
        <v>75</v>
      </c>
      <c r="BC270">
        <f t="shared" si="336"/>
        <v>294</v>
      </c>
      <c r="BD270" t="s">
        <v>19</v>
      </c>
      <c r="BE270" s="11">
        <f t="shared" si="337"/>
        <v>28.888888888888886</v>
      </c>
      <c r="BF270">
        <v>85</v>
      </c>
      <c r="BG270">
        <f t="shared" si="338"/>
        <v>195</v>
      </c>
      <c r="BH270" t="s">
        <v>20</v>
      </c>
      <c r="BI270" s="11">
        <f t="shared" si="339"/>
        <v>97.777777777777771</v>
      </c>
      <c r="BJ270">
        <v>41.5</v>
      </c>
      <c r="BK270">
        <f t="shared" si="340"/>
        <v>295</v>
      </c>
      <c r="BL270" t="s">
        <v>124</v>
      </c>
      <c r="BM270" s="11">
        <f t="shared" si="341"/>
        <v>93.650793650793645</v>
      </c>
      <c r="BN270">
        <v>25</v>
      </c>
      <c r="BO270">
        <f t="shared" si="342"/>
        <v>210</v>
      </c>
      <c r="BP270" t="s">
        <v>404</v>
      </c>
      <c r="BQ270" s="11">
        <f t="shared" si="343"/>
        <v>108.25396825396825</v>
      </c>
      <c r="BR270">
        <v>19</v>
      </c>
      <c r="BS270" s="12">
        <f t="shared" si="344"/>
        <v>288</v>
      </c>
      <c r="BT270" t="s">
        <v>724</v>
      </c>
      <c r="BU270" s="11">
        <f t="shared" si="345"/>
        <v>104.12698412698413</v>
      </c>
      <c r="BV270">
        <v>64</v>
      </c>
      <c r="BW270">
        <f t="shared" si="346"/>
        <v>100</v>
      </c>
      <c r="BX270" t="s">
        <v>406</v>
      </c>
      <c r="BY270" s="11">
        <f t="shared" si="347"/>
        <v>103.17460317460318</v>
      </c>
      <c r="BZ270">
        <v>100</v>
      </c>
      <c r="CA270">
        <f t="shared" si="348"/>
        <v>70</v>
      </c>
      <c r="CB270" t="s">
        <v>19</v>
      </c>
      <c r="CC270" s="11">
        <f t="shared" si="349"/>
        <v>148.57142857142856</v>
      </c>
      <c r="CD270">
        <v>81</v>
      </c>
      <c r="CE270">
        <f t="shared" si="350"/>
        <v>188</v>
      </c>
      <c r="CF270" t="s">
        <v>20</v>
      </c>
      <c r="CG270" s="11">
        <f t="shared" si="351"/>
        <v>122.53968253968254</v>
      </c>
      <c r="CH270">
        <v>35.5</v>
      </c>
      <c r="CI270">
        <f t="shared" si="352"/>
        <v>275</v>
      </c>
      <c r="CJ270" t="s">
        <v>124</v>
      </c>
      <c r="CK270" s="11">
        <f t="shared" si="353"/>
        <v>110.47619047619048</v>
      </c>
      <c r="CL270">
        <v>18</v>
      </c>
      <c r="CM270">
        <f t="shared" si="354"/>
        <v>236</v>
      </c>
      <c r="CN270" t="s">
        <v>404</v>
      </c>
      <c r="CO270" s="11">
        <f t="shared" si="355"/>
        <v>93.015873015873012</v>
      </c>
      <c r="CP270">
        <v>18</v>
      </c>
      <c r="CQ270">
        <f t="shared" si="356"/>
        <v>301</v>
      </c>
      <c r="CR270" t="s">
        <v>724</v>
      </c>
      <c r="CS270" s="11">
        <f t="shared" si="357"/>
        <v>78.412698412698404</v>
      </c>
      <c r="CT270">
        <v>58</v>
      </c>
      <c r="CU270">
        <f t="shared" si="358"/>
        <v>110</v>
      </c>
      <c r="CV270" t="s">
        <v>406</v>
      </c>
      <c r="CW270" s="11">
        <f t="shared" si="359"/>
        <v>118.73015873015873</v>
      </c>
      <c r="CX270">
        <v>86</v>
      </c>
      <c r="CY270">
        <f t="shared" si="360"/>
        <v>223</v>
      </c>
      <c r="CZ270" t="s">
        <v>19</v>
      </c>
      <c r="DA270" s="11">
        <f t="shared" si="361"/>
        <v>108.25396825396825</v>
      </c>
      <c r="DB270">
        <v>71</v>
      </c>
      <c r="DC270">
        <f t="shared" si="362"/>
        <v>259</v>
      </c>
      <c r="DD270" t="s">
        <v>20</v>
      </c>
      <c r="DE270" s="11">
        <f t="shared" si="363"/>
        <v>94.920634920634924</v>
      </c>
      <c r="DF270">
        <v>22.5</v>
      </c>
      <c r="DG270">
        <f t="shared" si="364"/>
        <v>308</v>
      </c>
      <c r="DH270" t="s">
        <v>124</v>
      </c>
      <c r="DI270" s="11">
        <f t="shared" si="365"/>
        <v>82.222222222222229</v>
      </c>
      <c r="DJ270">
        <v>31</v>
      </c>
      <c r="DK270">
        <f t="shared" si="366"/>
        <v>214</v>
      </c>
      <c r="DL270" t="s">
        <v>1811</v>
      </c>
      <c r="DM270" s="11">
        <f t="shared" si="367"/>
        <v>101.58730158730158</v>
      </c>
      <c r="DN270">
        <v>38</v>
      </c>
      <c r="DO270">
        <f t="shared" si="368"/>
        <v>233</v>
      </c>
      <c r="DP270" t="s">
        <v>1809</v>
      </c>
      <c r="DQ270" s="11">
        <f t="shared" si="369"/>
        <v>99.682539682539684</v>
      </c>
      <c r="DR270">
        <v>42</v>
      </c>
      <c r="DS270">
        <f t="shared" si="370"/>
        <v>169</v>
      </c>
      <c r="DT270" t="s">
        <v>1812</v>
      </c>
      <c r="DU270" s="11">
        <f t="shared" si="371"/>
        <v>123.80952380952381</v>
      </c>
      <c r="DV270">
        <v>76.5</v>
      </c>
      <c r="DW270">
        <f t="shared" si="372"/>
        <v>249</v>
      </c>
      <c r="DX270" t="s">
        <v>1355</v>
      </c>
      <c r="DY270" s="11">
        <f t="shared" si="373"/>
        <v>117.14285714285714</v>
      </c>
      <c r="DZ270">
        <v>60</v>
      </c>
      <c r="EA270">
        <f t="shared" si="374"/>
        <v>243</v>
      </c>
      <c r="EB270" t="s">
        <v>1805</v>
      </c>
      <c r="EC270" s="11">
        <f t="shared" si="375"/>
        <v>107.61904761904762</v>
      </c>
      <c r="ED270">
        <v>50.5</v>
      </c>
      <c r="EE270">
        <f t="shared" si="376"/>
        <v>252</v>
      </c>
      <c r="EF270" t="s">
        <v>1806</v>
      </c>
      <c r="EG270" s="11">
        <f t="shared" si="377"/>
        <v>79.365079365079367</v>
      </c>
      <c r="EH270">
        <v>29.5</v>
      </c>
      <c r="EI270">
        <f t="shared" si="378"/>
        <v>219</v>
      </c>
      <c r="EJ270" t="s">
        <v>1827</v>
      </c>
      <c r="EK270" s="11">
        <f t="shared" si="379"/>
        <v>118.0952380952381</v>
      </c>
      <c r="EL270">
        <v>38</v>
      </c>
      <c r="EM270">
        <f t="shared" si="380"/>
        <v>232</v>
      </c>
      <c r="EN270" t="s">
        <v>1809</v>
      </c>
      <c r="EO270" s="11">
        <f t="shared" si="381"/>
        <v>103.49206349206349</v>
      </c>
      <c r="EP270">
        <v>35.5</v>
      </c>
      <c r="EQ270">
        <f t="shared" si="382"/>
        <v>244</v>
      </c>
      <c r="ER270" t="s">
        <v>24</v>
      </c>
      <c r="ES270" s="11">
        <f t="shared" si="383"/>
        <v>49.206349206349209</v>
      </c>
      <c r="ET270">
        <v>82</v>
      </c>
      <c r="EU270">
        <f t="shared" si="384"/>
        <v>303</v>
      </c>
      <c r="EV270">
        <v>75</v>
      </c>
      <c r="EW270">
        <f t="shared" si="385"/>
        <v>267</v>
      </c>
      <c r="EX270">
        <v>91</v>
      </c>
      <c r="EY270">
        <f t="shared" si="386"/>
        <v>187</v>
      </c>
      <c r="EZ270">
        <v>31</v>
      </c>
      <c r="FA270">
        <f t="shared" si="387"/>
        <v>276</v>
      </c>
      <c r="FB270">
        <v>23</v>
      </c>
      <c r="FC270">
        <f t="shared" si="388"/>
        <v>243</v>
      </c>
      <c r="FD270">
        <v>40</v>
      </c>
      <c r="FE270">
        <f t="shared" si="389"/>
        <v>84</v>
      </c>
    </row>
    <row r="271" spans="1:161" x14ac:dyDescent="0.2">
      <c r="A271" t="s">
        <v>841</v>
      </c>
      <c r="B271" t="s">
        <v>842</v>
      </c>
      <c r="C271" t="s">
        <v>722</v>
      </c>
      <c r="D271" t="s">
        <v>17</v>
      </c>
      <c r="E271" t="s">
        <v>843</v>
      </c>
      <c r="F271">
        <v>92</v>
      </c>
      <c r="G271">
        <f t="shared" si="312"/>
        <v>286</v>
      </c>
      <c r="H271" t="s">
        <v>19</v>
      </c>
      <c r="I271" s="11">
        <f t="shared" si="313"/>
        <v>92.38095238095238</v>
      </c>
      <c r="J271">
        <v>87</v>
      </c>
      <c r="K271">
        <f t="shared" si="314"/>
        <v>146</v>
      </c>
      <c r="L271" t="s">
        <v>20</v>
      </c>
      <c r="M271" s="11">
        <f t="shared" si="315"/>
        <v>134.92063492063491</v>
      </c>
      <c r="N271">
        <v>21</v>
      </c>
      <c r="O271" s="12">
        <f t="shared" si="316"/>
        <v>308</v>
      </c>
      <c r="P271" t="s">
        <v>124</v>
      </c>
      <c r="Q271" s="11">
        <f t="shared" si="317"/>
        <v>90.793650793650798</v>
      </c>
      <c r="R271">
        <v>56</v>
      </c>
      <c r="S271">
        <f t="shared" si="318"/>
        <v>100</v>
      </c>
      <c r="T271" t="s">
        <v>404</v>
      </c>
      <c r="U271" s="11">
        <f t="shared" si="319"/>
        <v>114.28571428571428</v>
      </c>
      <c r="V271">
        <v>26.5</v>
      </c>
      <c r="W271">
        <f t="shared" si="320"/>
        <v>299</v>
      </c>
      <c r="X271" t="s">
        <v>724</v>
      </c>
      <c r="Y271" s="11">
        <f t="shared" si="321"/>
        <v>65.07936507936509</v>
      </c>
      <c r="Z271">
        <v>54</v>
      </c>
      <c r="AA271">
        <f t="shared" si="322"/>
        <v>251</v>
      </c>
      <c r="AB271" t="s">
        <v>406</v>
      </c>
      <c r="AC271" s="11">
        <f t="shared" si="323"/>
        <v>80.317460317460316</v>
      </c>
      <c r="AD271">
        <v>90.5</v>
      </c>
      <c r="AE271">
        <f t="shared" si="324"/>
        <v>262</v>
      </c>
      <c r="AF271" t="s">
        <v>19</v>
      </c>
      <c r="AG271" s="11">
        <f t="shared" si="325"/>
        <v>113.33333333333333</v>
      </c>
      <c r="AH271">
        <v>63</v>
      </c>
      <c r="AI271">
        <f t="shared" si="326"/>
        <v>256</v>
      </c>
      <c r="AJ271" t="s">
        <v>20</v>
      </c>
      <c r="AK271" s="11">
        <f t="shared" si="327"/>
        <v>98.412698412698418</v>
      </c>
      <c r="AL271">
        <v>39</v>
      </c>
      <c r="AM271">
        <f t="shared" si="328"/>
        <v>279</v>
      </c>
      <c r="AN271" t="s">
        <v>124</v>
      </c>
      <c r="AO271" s="11">
        <f t="shared" si="329"/>
        <v>102.22222222222223</v>
      </c>
      <c r="AP271">
        <v>34</v>
      </c>
      <c r="AQ271">
        <f t="shared" si="330"/>
        <v>145</v>
      </c>
      <c r="AR271" t="s">
        <v>404</v>
      </c>
      <c r="AS271" s="11">
        <f t="shared" si="331"/>
        <v>100.63492063492063</v>
      </c>
      <c r="AT271">
        <v>26</v>
      </c>
      <c r="AU271">
        <f t="shared" si="332"/>
        <v>263</v>
      </c>
      <c r="AV271" t="s">
        <v>724</v>
      </c>
      <c r="AW271" s="11">
        <f t="shared" si="333"/>
        <v>100.95238095238095</v>
      </c>
      <c r="AX271">
        <v>42</v>
      </c>
      <c r="AY271">
        <f t="shared" si="334"/>
        <v>189</v>
      </c>
      <c r="AZ271" t="s">
        <v>406</v>
      </c>
      <c r="BA271" s="11">
        <f t="shared" si="335"/>
        <v>136.82539682539684</v>
      </c>
      <c r="BB271">
        <v>68</v>
      </c>
      <c r="BC271">
        <f t="shared" si="336"/>
        <v>304</v>
      </c>
      <c r="BD271" t="s">
        <v>19</v>
      </c>
      <c r="BE271" s="11">
        <f t="shared" si="337"/>
        <v>36.507936507936513</v>
      </c>
      <c r="BF271">
        <v>71</v>
      </c>
      <c r="BG271">
        <f t="shared" si="338"/>
        <v>251</v>
      </c>
      <c r="BH271" t="s">
        <v>20</v>
      </c>
      <c r="BI271" s="11">
        <f t="shared" si="339"/>
        <v>111.42857142857143</v>
      </c>
      <c r="BJ271">
        <v>43.5</v>
      </c>
      <c r="BK271">
        <f t="shared" si="340"/>
        <v>286</v>
      </c>
      <c r="BL271" t="s">
        <v>124</v>
      </c>
      <c r="BM271" s="11">
        <f t="shared" si="341"/>
        <v>96.507936507936506</v>
      </c>
      <c r="BN271">
        <v>31</v>
      </c>
      <c r="BO271">
        <f t="shared" si="342"/>
        <v>147</v>
      </c>
      <c r="BP271" t="s">
        <v>404</v>
      </c>
      <c r="BQ271" s="11">
        <f t="shared" si="343"/>
        <v>121.5873015873016</v>
      </c>
      <c r="BR271">
        <v>23</v>
      </c>
      <c r="BS271" s="12">
        <f t="shared" si="344"/>
        <v>266</v>
      </c>
      <c r="BT271" t="s">
        <v>724</v>
      </c>
      <c r="BU271" s="11">
        <f t="shared" si="345"/>
        <v>100.63492063492063</v>
      </c>
      <c r="BV271">
        <v>24</v>
      </c>
      <c r="BW271">
        <f t="shared" si="346"/>
        <v>305</v>
      </c>
      <c r="BX271" t="s">
        <v>406</v>
      </c>
      <c r="BY271" s="11">
        <f t="shared" si="347"/>
        <v>64.761904761904759</v>
      </c>
      <c r="BZ271">
        <v>96</v>
      </c>
      <c r="CA271">
        <f t="shared" si="348"/>
        <v>104</v>
      </c>
      <c r="CB271" t="s">
        <v>19</v>
      </c>
      <c r="CC271" s="11">
        <f t="shared" si="349"/>
        <v>126.98412698412699</v>
      </c>
      <c r="CD271">
        <v>54</v>
      </c>
      <c r="CE271">
        <f t="shared" si="350"/>
        <v>287</v>
      </c>
      <c r="CF271" t="s">
        <v>20</v>
      </c>
      <c r="CG271" s="11">
        <f t="shared" si="351"/>
        <v>83.492063492063494</v>
      </c>
      <c r="CH271">
        <v>35.5</v>
      </c>
      <c r="CI271">
        <f t="shared" si="352"/>
        <v>275</v>
      </c>
      <c r="CJ271" t="s">
        <v>124</v>
      </c>
      <c r="CK271" s="11">
        <f t="shared" si="353"/>
        <v>108.25396825396825</v>
      </c>
      <c r="CL271">
        <v>20</v>
      </c>
      <c r="CM271">
        <f t="shared" si="354"/>
        <v>215</v>
      </c>
      <c r="CN271" t="s">
        <v>404</v>
      </c>
      <c r="CO271" s="11">
        <f t="shared" si="355"/>
        <v>89.523809523809518</v>
      </c>
      <c r="CP271">
        <v>24</v>
      </c>
      <c r="CQ271">
        <f t="shared" si="356"/>
        <v>268</v>
      </c>
      <c r="CR271" t="s">
        <v>724</v>
      </c>
      <c r="CS271" s="11">
        <f t="shared" si="357"/>
        <v>62.539682539682538</v>
      </c>
      <c r="CT271">
        <v>48</v>
      </c>
      <c r="CU271">
        <f t="shared" si="358"/>
        <v>194</v>
      </c>
      <c r="CV271" t="s">
        <v>406</v>
      </c>
      <c r="CW271" s="11">
        <f t="shared" si="359"/>
        <v>133.96825396825398</v>
      </c>
      <c r="CX271">
        <v>89</v>
      </c>
      <c r="CY271">
        <f t="shared" si="360"/>
        <v>189</v>
      </c>
      <c r="CZ271" t="s">
        <v>19</v>
      </c>
      <c r="DA271" s="11">
        <f t="shared" si="361"/>
        <v>135.23809523809524</v>
      </c>
      <c r="DB271">
        <v>79</v>
      </c>
      <c r="DC271">
        <f t="shared" si="362"/>
        <v>235</v>
      </c>
      <c r="DD271" t="s">
        <v>20</v>
      </c>
      <c r="DE271" s="11">
        <f t="shared" si="363"/>
        <v>70.793650793650784</v>
      </c>
      <c r="DF271">
        <v>27</v>
      </c>
      <c r="DG271">
        <f t="shared" si="364"/>
        <v>301</v>
      </c>
      <c r="DH271" t="s">
        <v>124</v>
      </c>
      <c r="DI271" s="11">
        <f t="shared" si="365"/>
        <v>100</v>
      </c>
      <c r="DJ271">
        <v>35</v>
      </c>
      <c r="DK271">
        <f t="shared" si="366"/>
        <v>182</v>
      </c>
      <c r="DL271" t="s">
        <v>1811</v>
      </c>
      <c r="DM271" s="11">
        <f t="shared" si="367"/>
        <v>110.15873015873015</v>
      </c>
      <c r="DN271">
        <v>49</v>
      </c>
      <c r="DO271">
        <f t="shared" si="368"/>
        <v>150</v>
      </c>
      <c r="DP271" t="s">
        <v>1809</v>
      </c>
      <c r="DQ271" s="11">
        <f t="shared" si="369"/>
        <v>135.87301587301587</v>
      </c>
      <c r="DR271">
        <v>22</v>
      </c>
      <c r="DS271">
        <f t="shared" si="370"/>
        <v>301</v>
      </c>
      <c r="DT271" t="s">
        <v>1812</v>
      </c>
      <c r="DU271" s="11">
        <f t="shared" si="371"/>
        <v>76.19047619047619</v>
      </c>
      <c r="DV271">
        <v>67</v>
      </c>
      <c r="DW271">
        <f t="shared" si="372"/>
        <v>300</v>
      </c>
      <c r="DX271" t="s">
        <v>402</v>
      </c>
      <c r="DY271" s="11">
        <f t="shared" si="373"/>
        <v>86.666666666666671</v>
      </c>
      <c r="DZ271">
        <v>74</v>
      </c>
      <c r="EA271">
        <f t="shared" si="374"/>
        <v>143</v>
      </c>
      <c r="EB271" t="s">
        <v>1805</v>
      </c>
      <c r="EC271" s="11">
        <f t="shared" si="375"/>
        <v>123.49206349206349</v>
      </c>
      <c r="ED271">
        <v>32</v>
      </c>
      <c r="EE271">
        <f t="shared" si="376"/>
        <v>301</v>
      </c>
      <c r="EF271" t="s">
        <v>982</v>
      </c>
      <c r="EG271" s="11">
        <f t="shared" si="377"/>
        <v>90.158730158730151</v>
      </c>
      <c r="EH271">
        <v>30</v>
      </c>
      <c r="EI271">
        <f t="shared" si="378"/>
        <v>214</v>
      </c>
      <c r="EJ271" t="s">
        <v>1827</v>
      </c>
      <c r="EK271" s="11">
        <f t="shared" si="379"/>
        <v>76.19047619047619</v>
      </c>
      <c r="EL271">
        <v>34</v>
      </c>
      <c r="EM271">
        <f t="shared" si="380"/>
        <v>263</v>
      </c>
      <c r="EN271" t="s">
        <v>1807</v>
      </c>
      <c r="EO271" s="11">
        <f t="shared" si="381"/>
        <v>87.301587301587304</v>
      </c>
      <c r="EP271">
        <v>37.5</v>
      </c>
      <c r="EQ271">
        <f t="shared" si="382"/>
        <v>226</v>
      </c>
      <c r="ER271" t="s">
        <v>1802</v>
      </c>
      <c r="ES271" s="11">
        <f t="shared" si="383"/>
        <v>91.428571428571431</v>
      </c>
      <c r="ET271">
        <v>94</v>
      </c>
      <c r="EU271">
        <f t="shared" si="384"/>
        <v>258</v>
      </c>
      <c r="EV271">
        <v>85</v>
      </c>
      <c r="EW271">
        <f t="shared" si="385"/>
        <v>217</v>
      </c>
      <c r="EX271">
        <v>61</v>
      </c>
      <c r="EY271">
        <f t="shared" si="386"/>
        <v>270</v>
      </c>
      <c r="EZ271">
        <v>41</v>
      </c>
      <c r="FA271">
        <f t="shared" si="387"/>
        <v>139</v>
      </c>
      <c r="FB271">
        <v>25</v>
      </c>
      <c r="FC271">
        <f t="shared" si="388"/>
        <v>223</v>
      </c>
      <c r="FD271">
        <v>34</v>
      </c>
      <c r="FE271">
        <f t="shared" si="389"/>
        <v>199</v>
      </c>
    </row>
    <row r="272" spans="1:161" x14ac:dyDescent="0.2">
      <c r="A272" t="s">
        <v>844</v>
      </c>
      <c r="B272" t="s">
        <v>845</v>
      </c>
      <c r="C272" t="s">
        <v>722</v>
      </c>
      <c r="D272" t="s">
        <v>17</v>
      </c>
      <c r="E272" t="s">
        <v>846</v>
      </c>
      <c r="F272">
        <v>111</v>
      </c>
      <c r="G272">
        <f t="shared" si="312"/>
        <v>58</v>
      </c>
      <c r="H272" t="s">
        <v>19</v>
      </c>
      <c r="I272" s="11">
        <f t="shared" si="313"/>
        <v>110.47619047619048</v>
      </c>
      <c r="J272">
        <v>49</v>
      </c>
      <c r="K272">
        <f t="shared" si="314"/>
        <v>298</v>
      </c>
      <c r="L272" t="s">
        <v>20</v>
      </c>
      <c r="M272" s="11">
        <f t="shared" si="315"/>
        <v>96.825396825396822</v>
      </c>
      <c r="N272">
        <v>48</v>
      </c>
      <c r="O272" s="12">
        <f t="shared" si="316"/>
        <v>272</v>
      </c>
      <c r="P272" t="s">
        <v>124</v>
      </c>
      <c r="Q272" s="11">
        <f t="shared" si="317"/>
        <v>92.698412698412696</v>
      </c>
      <c r="R272">
        <v>41</v>
      </c>
      <c r="S272">
        <f t="shared" si="318"/>
        <v>230</v>
      </c>
      <c r="T272" t="s">
        <v>404</v>
      </c>
      <c r="U272" s="11">
        <f t="shared" si="319"/>
        <v>100</v>
      </c>
      <c r="V272">
        <v>24.5</v>
      </c>
      <c r="W272">
        <f t="shared" si="320"/>
        <v>303</v>
      </c>
      <c r="X272" t="s">
        <v>724</v>
      </c>
      <c r="Y272" s="11">
        <f t="shared" si="321"/>
        <v>71.111111111111114</v>
      </c>
      <c r="Z272">
        <v>54</v>
      </c>
      <c r="AA272">
        <f t="shared" si="322"/>
        <v>251</v>
      </c>
      <c r="AB272" t="s">
        <v>406</v>
      </c>
      <c r="AC272" s="11">
        <f t="shared" si="323"/>
        <v>87.61904761904762</v>
      </c>
      <c r="AD272">
        <v>102.5</v>
      </c>
      <c r="AE272">
        <f t="shared" si="324"/>
        <v>91</v>
      </c>
      <c r="AF272" t="s">
        <v>19</v>
      </c>
      <c r="AG272" s="11">
        <f t="shared" si="325"/>
        <v>88.253968253968253</v>
      </c>
      <c r="AH272">
        <v>48</v>
      </c>
      <c r="AI272">
        <f t="shared" si="326"/>
        <v>288</v>
      </c>
      <c r="AJ272" t="s">
        <v>20</v>
      </c>
      <c r="AK272" s="11">
        <f t="shared" si="327"/>
        <v>101.26984126984127</v>
      </c>
      <c r="AL272">
        <v>47.5</v>
      </c>
      <c r="AM272">
        <f t="shared" si="328"/>
        <v>249</v>
      </c>
      <c r="AN272" t="s">
        <v>124</v>
      </c>
      <c r="AO272" s="11">
        <f t="shared" si="329"/>
        <v>109.52380952380952</v>
      </c>
      <c r="AP272">
        <v>24</v>
      </c>
      <c r="AQ272">
        <f t="shared" si="330"/>
        <v>230</v>
      </c>
      <c r="AR272" t="s">
        <v>404</v>
      </c>
      <c r="AS272" s="11">
        <f t="shared" si="331"/>
        <v>101.9047619047619</v>
      </c>
      <c r="AT272">
        <v>11</v>
      </c>
      <c r="AU272">
        <f t="shared" si="332"/>
        <v>293</v>
      </c>
      <c r="AV272" t="s">
        <v>724</v>
      </c>
      <c r="AW272" s="11">
        <f t="shared" si="333"/>
        <v>91.428571428571431</v>
      </c>
      <c r="AX272">
        <v>39</v>
      </c>
      <c r="AY272">
        <f t="shared" si="334"/>
        <v>212</v>
      </c>
      <c r="AZ272" t="s">
        <v>406</v>
      </c>
      <c r="BA272" s="11">
        <f t="shared" si="335"/>
        <v>117.77777777777777</v>
      </c>
      <c r="BB272">
        <v>96</v>
      </c>
      <c r="BC272">
        <f t="shared" si="336"/>
        <v>54</v>
      </c>
      <c r="BD272" t="s">
        <v>19</v>
      </c>
      <c r="BE272" s="11">
        <f t="shared" si="337"/>
        <v>119.68253968253968</v>
      </c>
      <c r="BF272">
        <v>55</v>
      </c>
      <c r="BG272">
        <f t="shared" si="338"/>
        <v>292</v>
      </c>
      <c r="BH272" t="s">
        <v>20</v>
      </c>
      <c r="BI272" s="11">
        <f t="shared" si="339"/>
        <v>100.63492063492063</v>
      </c>
      <c r="BJ272">
        <v>45.5</v>
      </c>
      <c r="BK272">
        <f t="shared" si="340"/>
        <v>279</v>
      </c>
      <c r="BL272" t="s">
        <v>124</v>
      </c>
      <c r="BM272" s="11">
        <f t="shared" si="341"/>
        <v>90.476190476190482</v>
      </c>
      <c r="BN272">
        <v>22</v>
      </c>
      <c r="BO272">
        <f t="shared" si="342"/>
        <v>236</v>
      </c>
      <c r="BP272" t="s">
        <v>404</v>
      </c>
      <c r="BQ272" s="11">
        <f t="shared" si="343"/>
        <v>77.460317460317455</v>
      </c>
      <c r="BR272">
        <v>23</v>
      </c>
      <c r="BS272" s="12">
        <f t="shared" si="344"/>
        <v>266</v>
      </c>
      <c r="BT272" t="s">
        <v>724</v>
      </c>
      <c r="BU272" s="11">
        <f t="shared" si="345"/>
        <v>106.03174603174602</v>
      </c>
      <c r="BV272">
        <v>37</v>
      </c>
      <c r="BW272">
        <f t="shared" si="346"/>
        <v>268</v>
      </c>
      <c r="BX272" t="s">
        <v>406</v>
      </c>
      <c r="BY272" s="11">
        <f t="shared" si="347"/>
        <v>76.507936507936506</v>
      </c>
      <c r="BZ272">
        <v>95</v>
      </c>
      <c r="CA272">
        <f t="shared" si="348"/>
        <v>116</v>
      </c>
      <c r="CB272" t="s">
        <v>19</v>
      </c>
      <c r="CC272" s="11">
        <f t="shared" si="349"/>
        <v>66.031746031746025</v>
      </c>
      <c r="CD272">
        <v>50</v>
      </c>
      <c r="CE272">
        <f t="shared" si="350"/>
        <v>294</v>
      </c>
      <c r="CF272" t="s">
        <v>20</v>
      </c>
      <c r="CG272" s="11">
        <f t="shared" si="351"/>
        <v>96.825396825396822</v>
      </c>
      <c r="CH272">
        <v>40</v>
      </c>
      <c r="CI272">
        <f t="shared" si="352"/>
        <v>249</v>
      </c>
      <c r="CJ272" t="s">
        <v>124</v>
      </c>
      <c r="CK272" s="11">
        <f t="shared" si="353"/>
        <v>91.428571428571431</v>
      </c>
      <c r="CL272">
        <v>24</v>
      </c>
      <c r="CM272">
        <f t="shared" si="354"/>
        <v>165</v>
      </c>
      <c r="CN272" t="s">
        <v>404</v>
      </c>
      <c r="CO272" s="11">
        <f t="shared" si="355"/>
        <v>136.50793650793651</v>
      </c>
      <c r="CP272">
        <v>22</v>
      </c>
      <c r="CQ272">
        <f t="shared" si="356"/>
        <v>285</v>
      </c>
      <c r="CR272" t="s">
        <v>724</v>
      </c>
      <c r="CS272" s="11">
        <f t="shared" si="357"/>
        <v>107.93650793650794</v>
      </c>
      <c r="CT272">
        <v>48</v>
      </c>
      <c r="CU272">
        <f t="shared" si="358"/>
        <v>194</v>
      </c>
      <c r="CV272" t="s">
        <v>406</v>
      </c>
      <c r="CW272" s="11">
        <f t="shared" si="359"/>
        <v>127.61904761904762</v>
      </c>
      <c r="CX272">
        <v>109</v>
      </c>
      <c r="CY272">
        <f t="shared" si="360"/>
        <v>9</v>
      </c>
      <c r="CZ272" t="s">
        <v>19</v>
      </c>
      <c r="DA272" s="11">
        <f t="shared" si="361"/>
        <v>143.17460317460319</v>
      </c>
      <c r="DB272">
        <v>62</v>
      </c>
      <c r="DC272">
        <f t="shared" si="362"/>
        <v>284</v>
      </c>
      <c r="DD272" t="s">
        <v>20</v>
      </c>
      <c r="DE272" s="11">
        <f t="shared" si="363"/>
        <v>80.634920634920633</v>
      </c>
      <c r="DF272">
        <v>45</v>
      </c>
      <c r="DG272">
        <f t="shared" si="364"/>
        <v>222</v>
      </c>
      <c r="DH272" t="s">
        <v>124</v>
      </c>
      <c r="DI272" s="11">
        <f t="shared" si="365"/>
        <v>107.61904761904762</v>
      </c>
      <c r="DJ272">
        <v>20</v>
      </c>
      <c r="DK272">
        <f t="shared" si="366"/>
        <v>280</v>
      </c>
      <c r="DL272" t="s">
        <v>1811</v>
      </c>
      <c r="DM272" s="11">
        <f t="shared" si="367"/>
        <v>95.873015873015873</v>
      </c>
      <c r="DN272">
        <v>19</v>
      </c>
      <c r="DO272">
        <f t="shared" si="368"/>
        <v>310</v>
      </c>
      <c r="DP272" t="s">
        <v>1809</v>
      </c>
      <c r="DQ272" s="11">
        <f t="shared" si="369"/>
        <v>99.047619047619051</v>
      </c>
      <c r="DR272">
        <v>27</v>
      </c>
      <c r="DS272">
        <f t="shared" si="370"/>
        <v>281</v>
      </c>
      <c r="DT272" t="s">
        <v>1812</v>
      </c>
      <c r="DU272" s="11">
        <f t="shared" si="371"/>
        <v>106.98412698412699</v>
      </c>
      <c r="DV272">
        <v>84.5</v>
      </c>
      <c r="DW272">
        <f t="shared" si="372"/>
        <v>145</v>
      </c>
      <c r="DX272" t="s">
        <v>19</v>
      </c>
      <c r="DY272" s="11">
        <f t="shared" si="373"/>
        <v>100</v>
      </c>
      <c r="DZ272">
        <v>64</v>
      </c>
      <c r="EA272">
        <f t="shared" si="374"/>
        <v>223</v>
      </c>
      <c r="EB272" t="s">
        <v>20</v>
      </c>
      <c r="EC272" s="11">
        <f t="shared" si="375"/>
        <v>100</v>
      </c>
      <c r="ED272">
        <v>52.5</v>
      </c>
      <c r="EE272">
        <f t="shared" si="376"/>
        <v>246</v>
      </c>
      <c r="EF272" t="s">
        <v>124</v>
      </c>
      <c r="EG272" s="11">
        <f t="shared" si="377"/>
        <v>100</v>
      </c>
      <c r="EH272">
        <v>22.5</v>
      </c>
      <c r="EI272">
        <f t="shared" si="378"/>
        <v>267</v>
      </c>
      <c r="EJ272" t="s">
        <v>1811</v>
      </c>
      <c r="EK272" s="11">
        <f t="shared" si="379"/>
        <v>100</v>
      </c>
      <c r="EL272">
        <v>22</v>
      </c>
      <c r="EM272">
        <f t="shared" si="380"/>
        <v>307</v>
      </c>
      <c r="EN272" t="s">
        <v>1809</v>
      </c>
      <c r="EO272" s="11">
        <f t="shared" si="381"/>
        <v>100</v>
      </c>
      <c r="EP272">
        <v>24</v>
      </c>
      <c r="EQ272">
        <f t="shared" si="382"/>
        <v>303</v>
      </c>
      <c r="ER272" t="s">
        <v>1812</v>
      </c>
      <c r="ES272" s="11">
        <f t="shared" si="383"/>
        <v>100</v>
      </c>
      <c r="ET272">
        <v>0</v>
      </c>
      <c r="EU272">
        <f t="shared" si="384"/>
        <v>307</v>
      </c>
      <c r="EV272">
        <v>0</v>
      </c>
      <c r="EW272">
        <f t="shared" si="385"/>
        <v>307</v>
      </c>
      <c r="EX272">
        <v>0</v>
      </c>
      <c r="EY272">
        <f t="shared" si="386"/>
        <v>307</v>
      </c>
      <c r="EZ272">
        <v>0</v>
      </c>
      <c r="FA272">
        <f t="shared" si="387"/>
        <v>307</v>
      </c>
      <c r="FB272">
        <v>0</v>
      </c>
      <c r="FC272">
        <f t="shared" si="388"/>
        <v>307</v>
      </c>
      <c r="FD272">
        <v>0</v>
      </c>
      <c r="FE272">
        <f t="shared" si="389"/>
        <v>307</v>
      </c>
    </row>
    <row r="273" spans="1:161" x14ac:dyDescent="0.2">
      <c r="A273" t="s">
        <v>847</v>
      </c>
      <c r="B273" t="s">
        <v>848</v>
      </c>
      <c r="C273" t="s">
        <v>722</v>
      </c>
      <c r="D273" t="s">
        <v>17</v>
      </c>
      <c r="E273" t="s">
        <v>849</v>
      </c>
      <c r="F273">
        <v>102</v>
      </c>
      <c r="G273">
        <f t="shared" si="312"/>
        <v>175</v>
      </c>
      <c r="H273" t="s">
        <v>19</v>
      </c>
      <c r="I273" s="11">
        <f t="shared" si="313"/>
        <v>78.095238095238102</v>
      </c>
      <c r="J273">
        <v>66</v>
      </c>
      <c r="K273">
        <f t="shared" si="314"/>
        <v>259</v>
      </c>
      <c r="L273" t="s">
        <v>20</v>
      </c>
      <c r="M273" s="11">
        <f t="shared" si="315"/>
        <v>106.66666666666667</v>
      </c>
      <c r="N273">
        <v>56</v>
      </c>
      <c r="O273" s="12">
        <f t="shared" si="316"/>
        <v>257</v>
      </c>
      <c r="P273" t="s">
        <v>124</v>
      </c>
      <c r="Q273" s="11">
        <f t="shared" si="317"/>
        <v>81.269841269841265</v>
      </c>
      <c r="R273">
        <v>27</v>
      </c>
      <c r="S273">
        <f t="shared" si="318"/>
        <v>297</v>
      </c>
      <c r="T273" t="s">
        <v>404</v>
      </c>
      <c r="U273" s="11">
        <f t="shared" si="319"/>
        <v>81.587301587301582</v>
      </c>
      <c r="V273">
        <v>45.5</v>
      </c>
      <c r="W273">
        <f t="shared" si="320"/>
        <v>203</v>
      </c>
      <c r="X273" t="s">
        <v>724</v>
      </c>
      <c r="Y273" s="11">
        <f t="shared" si="321"/>
        <v>124.76190476190476</v>
      </c>
      <c r="Z273">
        <v>35</v>
      </c>
      <c r="AA273">
        <f t="shared" si="322"/>
        <v>305</v>
      </c>
      <c r="AB273" t="s">
        <v>406</v>
      </c>
      <c r="AC273" s="11">
        <f t="shared" si="323"/>
        <v>92.38095238095238</v>
      </c>
      <c r="AD273">
        <v>102</v>
      </c>
      <c r="AE273">
        <f t="shared" si="324"/>
        <v>106</v>
      </c>
      <c r="AF273" t="s">
        <v>19</v>
      </c>
      <c r="AG273" s="11">
        <f t="shared" si="325"/>
        <v>156.50793650793651</v>
      </c>
      <c r="AH273">
        <v>52</v>
      </c>
      <c r="AI273">
        <f t="shared" si="326"/>
        <v>280</v>
      </c>
      <c r="AJ273" t="s">
        <v>20</v>
      </c>
      <c r="AK273" s="11">
        <f t="shared" si="327"/>
        <v>92.063492063492063</v>
      </c>
      <c r="AL273">
        <v>58.5</v>
      </c>
      <c r="AM273">
        <f t="shared" si="328"/>
        <v>198</v>
      </c>
      <c r="AN273" t="s">
        <v>124</v>
      </c>
      <c r="AO273" s="11">
        <f t="shared" si="329"/>
        <v>115.55555555555556</v>
      </c>
      <c r="AP273">
        <v>23</v>
      </c>
      <c r="AQ273">
        <f t="shared" si="330"/>
        <v>239</v>
      </c>
      <c r="AR273" t="s">
        <v>404</v>
      </c>
      <c r="AS273" s="11">
        <f t="shared" si="331"/>
        <v>105.39682539682539</v>
      </c>
      <c r="AT273">
        <v>20</v>
      </c>
      <c r="AU273">
        <f t="shared" si="332"/>
        <v>280</v>
      </c>
      <c r="AV273" t="s">
        <v>724</v>
      </c>
      <c r="AW273" s="11">
        <f t="shared" si="333"/>
        <v>88.571428571428569</v>
      </c>
      <c r="AX273">
        <v>23</v>
      </c>
      <c r="AY273">
        <f t="shared" si="334"/>
        <v>281</v>
      </c>
      <c r="AZ273" t="s">
        <v>406</v>
      </c>
      <c r="BA273" s="11">
        <f t="shared" si="335"/>
        <v>103.17460317460318</v>
      </c>
      <c r="BB273">
        <v>77</v>
      </c>
      <c r="BC273">
        <f t="shared" si="336"/>
        <v>284</v>
      </c>
      <c r="BD273" t="s">
        <v>19</v>
      </c>
      <c r="BE273" s="11">
        <f t="shared" si="337"/>
        <v>100</v>
      </c>
      <c r="BF273">
        <v>70</v>
      </c>
      <c r="BG273">
        <f t="shared" si="338"/>
        <v>255</v>
      </c>
      <c r="BH273" t="s">
        <v>20</v>
      </c>
      <c r="BI273" s="11">
        <f t="shared" si="339"/>
        <v>100</v>
      </c>
      <c r="BJ273">
        <v>58</v>
      </c>
      <c r="BK273">
        <f t="shared" si="340"/>
        <v>247</v>
      </c>
      <c r="BL273" t="s">
        <v>124</v>
      </c>
      <c r="BM273" s="11">
        <f t="shared" si="341"/>
        <v>100</v>
      </c>
      <c r="BN273">
        <v>20</v>
      </c>
      <c r="BO273">
        <f t="shared" si="342"/>
        <v>256</v>
      </c>
      <c r="BP273" t="s">
        <v>404</v>
      </c>
      <c r="BQ273" s="11">
        <f t="shared" si="343"/>
        <v>100</v>
      </c>
      <c r="BR273">
        <v>26</v>
      </c>
      <c r="BS273" s="12">
        <f t="shared" si="344"/>
        <v>244</v>
      </c>
      <c r="BT273" t="s">
        <v>724</v>
      </c>
      <c r="BU273" s="11">
        <f t="shared" si="345"/>
        <v>100</v>
      </c>
      <c r="BV273">
        <v>30</v>
      </c>
      <c r="BW273">
        <f t="shared" si="346"/>
        <v>291</v>
      </c>
      <c r="BX273" t="s">
        <v>406</v>
      </c>
      <c r="BY273" s="11">
        <f t="shared" si="347"/>
        <v>100</v>
      </c>
      <c r="BZ273">
        <v>0</v>
      </c>
      <c r="CA273">
        <f t="shared" si="348"/>
        <v>310</v>
      </c>
      <c r="CB273" t="s">
        <v>19</v>
      </c>
      <c r="CC273" s="11">
        <f t="shared" si="349"/>
        <v>100</v>
      </c>
      <c r="CD273">
        <v>0</v>
      </c>
      <c r="CE273">
        <f t="shared" si="350"/>
        <v>309</v>
      </c>
      <c r="CF273" t="s">
        <v>20</v>
      </c>
      <c r="CG273" s="11">
        <f t="shared" si="351"/>
        <v>100</v>
      </c>
      <c r="CH273">
        <v>0</v>
      </c>
      <c r="CI273">
        <f t="shared" si="352"/>
        <v>309</v>
      </c>
      <c r="CJ273" t="s">
        <v>124</v>
      </c>
      <c r="CK273" s="11">
        <f t="shared" si="353"/>
        <v>100</v>
      </c>
      <c r="CL273">
        <v>0</v>
      </c>
      <c r="CM273">
        <f t="shared" si="354"/>
        <v>309</v>
      </c>
      <c r="CN273" t="s">
        <v>404</v>
      </c>
      <c r="CO273" s="11">
        <f t="shared" si="355"/>
        <v>100</v>
      </c>
      <c r="CP273">
        <v>0</v>
      </c>
      <c r="CQ273">
        <f t="shared" si="356"/>
        <v>310</v>
      </c>
      <c r="CR273" t="s">
        <v>724</v>
      </c>
      <c r="CS273" s="11">
        <f t="shared" si="357"/>
        <v>100</v>
      </c>
      <c r="CT273">
        <v>0</v>
      </c>
      <c r="CU273">
        <f t="shared" si="358"/>
        <v>309</v>
      </c>
      <c r="CV273" t="s">
        <v>406</v>
      </c>
      <c r="CW273" s="11">
        <f t="shared" si="359"/>
        <v>100</v>
      </c>
      <c r="CX273">
        <v>85</v>
      </c>
      <c r="CY273">
        <f t="shared" si="360"/>
        <v>238</v>
      </c>
      <c r="CZ273" t="s">
        <v>19</v>
      </c>
      <c r="DA273" s="11">
        <f t="shared" si="361"/>
        <v>70.476190476190482</v>
      </c>
      <c r="DB273">
        <v>72</v>
      </c>
      <c r="DC273">
        <f t="shared" si="362"/>
        <v>255</v>
      </c>
      <c r="DD273" t="s">
        <v>20</v>
      </c>
      <c r="DE273" s="11">
        <f t="shared" si="363"/>
        <v>89.841269841269849</v>
      </c>
      <c r="DF273">
        <v>61.5</v>
      </c>
      <c r="DG273">
        <f t="shared" si="364"/>
        <v>152</v>
      </c>
      <c r="DH273" t="s">
        <v>124</v>
      </c>
      <c r="DI273" s="11">
        <f t="shared" si="365"/>
        <v>107.61904761904762</v>
      </c>
      <c r="DJ273">
        <v>26</v>
      </c>
      <c r="DK273">
        <f t="shared" si="366"/>
        <v>249</v>
      </c>
      <c r="DL273" t="s">
        <v>1811</v>
      </c>
      <c r="DM273" s="11">
        <f t="shared" si="367"/>
        <v>101.9047619047619</v>
      </c>
      <c r="DN273">
        <v>33</v>
      </c>
      <c r="DO273">
        <f t="shared" si="368"/>
        <v>272</v>
      </c>
      <c r="DP273" t="s">
        <v>1809</v>
      </c>
      <c r="DQ273" s="11">
        <f t="shared" si="369"/>
        <v>78.412698412698404</v>
      </c>
      <c r="DR273">
        <v>34</v>
      </c>
      <c r="DS273">
        <f t="shared" si="370"/>
        <v>233</v>
      </c>
      <c r="DT273" t="s">
        <v>1812</v>
      </c>
      <c r="DU273" s="11">
        <f t="shared" si="371"/>
        <v>106.98412698412699</v>
      </c>
      <c r="DV273">
        <v>84.5</v>
      </c>
      <c r="DW273">
        <f t="shared" si="372"/>
        <v>145</v>
      </c>
      <c r="DX273" t="s">
        <v>1808</v>
      </c>
      <c r="DY273" s="11">
        <f t="shared" si="373"/>
        <v>91.428571428571431</v>
      </c>
      <c r="DZ273">
        <v>64</v>
      </c>
      <c r="EA273">
        <f t="shared" si="374"/>
        <v>223</v>
      </c>
      <c r="EB273" t="s">
        <v>111</v>
      </c>
      <c r="EC273" s="11">
        <f t="shared" si="375"/>
        <v>80.317460317460316</v>
      </c>
      <c r="ED273">
        <v>64</v>
      </c>
      <c r="EE273">
        <f t="shared" si="376"/>
        <v>176</v>
      </c>
      <c r="EF273" t="s">
        <v>1810</v>
      </c>
      <c r="EG273" s="11">
        <f t="shared" si="377"/>
        <v>87.301587301587304</v>
      </c>
      <c r="EH273">
        <v>25</v>
      </c>
      <c r="EI273">
        <f t="shared" si="378"/>
        <v>255</v>
      </c>
      <c r="EJ273" t="s">
        <v>404</v>
      </c>
      <c r="EK273" s="11">
        <f t="shared" si="379"/>
        <v>86.666666666666671</v>
      </c>
      <c r="EL273">
        <v>42</v>
      </c>
      <c r="EM273">
        <f t="shared" si="380"/>
        <v>204</v>
      </c>
      <c r="EN273" t="s">
        <v>405</v>
      </c>
      <c r="EO273" s="11">
        <f t="shared" si="381"/>
        <v>87.61904761904762</v>
      </c>
      <c r="EP273">
        <v>34</v>
      </c>
      <c r="EQ273">
        <f t="shared" si="382"/>
        <v>255</v>
      </c>
      <c r="ER273" t="s">
        <v>1802</v>
      </c>
      <c r="ES273" s="11">
        <f t="shared" si="383"/>
        <v>91.746031746031747</v>
      </c>
      <c r="ET273">
        <v>106</v>
      </c>
      <c r="EU273">
        <f t="shared" si="384"/>
        <v>118</v>
      </c>
      <c r="EV273">
        <v>93</v>
      </c>
      <c r="EW273">
        <f t="shared" si="385"/>
        <v>161</v>
      </c>
      <c r="EX273">
        <v>106</v>
      </c>
      <c r="EY273">
        <f t="shared" si="386"/>
        <v>136</v>
      </c>
      <c r="EZ273">
        <v>36</v>
      </c>
      <c r="FA273">
        <f t="shared" si="387"/>
        <v>213</v>
      </c>
      <c r="FB273">
        <v>28</v>
      </c>
      <c r="FC273">
        <f t="shared" si="388"/>
        <v>165</v>
      </c>
      <c r="FD273">
        <v>32</v>
      </c>
      <c r="FE273">
        <f t="shared" si="389"/>
        <v>229</v>
      </c>
    </row>
    <row r="274" spans="1:161" x14ac:dyDescent="0.2">
      <c r="A274" t="s">
        <v>1655</v>
      </c>
      <c r="B274" t="s">
        <v>1656</v>
      </c>
      <c r="C274" t="s">
        <v>1657</v>
      </c>
      <c r="D274" t="s">
        <v>17</v>
      </c>
      <c r="E274" t="s">
        <v>1658</v>
      </c>
      <c r="F274">
        <v>107</v>
      </c>
      <c r="G274">
        <f t="shared" si="312"/>
        <v>107</v>
      </c>
      <c r="H274" t="s">
        <v>19</v>
      </c>
      <c r="I274" s="11">
        <f t="shared" si="313"/>
        <v>66.349206349206355</v>
      </c>
      <c r="J274">
        <v>61</v>
      </c>
      <c r="K274">
        <f t="shared" si="314"/>
        <v>273</v>
      </c>
      <c r="L274" t="s">
        <v>1659</v>
      </c>
      <c r="M274" s="11">
        <f t="shared" si="315"/>
        <v>67.61904761904762</v>
      </c>
      <c r="N274">
        <v>108</v>
      </c>
      <c r="O274" s="12">
        <f t="shared" si="316"/>
        <v>57</v>
      </c>
      <c r="P274" t="s">
        <v>855</v>
      </c>
      <c r="Q274" s="11">
        <f t="shared" si="317"/>
        <v>110.15873015873015</v>
      </c>
      <c r="R274">
        <v>61</v>
      </c>
      <c r="S274">
        <f t="shared" si="318"/>
        <v>68</v>
      </c>
      <c r="T274" t="s">
        <v>125</v>
      </c>
      <c r="U274" s="11">
        <f t="shared" si="319"/>
        <v>149.52380952380952</v>
      </c>
      <c r="V274">
        <v>65.5</v>
      </c>
      <c r="W274">
        <f t="shared" si="320"/>
        <v>71</v>
      </c>
      <c r="X274" t="s">
        <v>23</v>
      </c>
      <c r="Y274" s="11">
        <f t="shared" si="321"/>
        <v>84.761904761904759</v>
      </c>
      <c r="Z274">
        <v>75</v>
      </c>
      <c r="AA274">
        <f t="shared" si="322"/>
        <v>46</v>
      </c>
      <c r="AB274" t="s">
        <v>24</v>
      </c>
      <c r="AC274" s="11">
        <f t="shared" si="323"/>
        <v>92.698412698412696</v>
      </c>
      <c r="AD274">
        <v>115.5</v>
      </c>
      <c r="AE274">
        <f t="shared" si="324"/>
        <v>1</v>
      </c>
      <c r="AF274" t="s">
        <v>19</v>
      </c>
      <c r="AG274" s="11">
        <f t="shared" si="325"/>
        <v>135.23809523809524</v>
      </c>
      <c r="AH274">
        <v>83</v>
      </c>
      <c r="AI274">
        <f t="shared" si="326"/>
        <v>171</v>
      </c>
      <c r="AJ274" t="s">
        <v>1659</v>
      </c>
      <c r="AK274" s="11">
        <f t="shared" si="327"/>
        <v>121.5873015873016</v>
      </c>
      <c r="AL274">
        <v>88</v>
      </c>
      <c r="AM274">
        <f t="shared" si="328"/>
        <v>89</v>
      </c>
      <c r="AN274" t="s">
        <v>855</v>
      </c>
      <c r="AO274" s="11">
        <f t="shared" si="329"/>
        <v>100.31746031746032</v>
      </c>
      <c r="AP274">
        <v>25</v>
      </c>
      <c r="AQ274">
        <f t="shared" si="330"/>
        <v>224</v>
      </c>
      <c r="AR274" t="s">
        <v>125</v>
      </c>
      <c r="AS274" s="11">
        <f t="shared" si="331"/>
        <v>49.206349206349209</v>
      </c>
      <c r="AT274">
        <v>52</v>
      </c>
      <c r="AU274">
        <f t="shared" si="332"/>
        <v>98</v>
      </c>
      <c r="AV274" t="s">
        <v>23</v>
      </c>
      <c r="AW274" s="11">
        <f t="shared" si="333"/>
        <v>75.238095238095241</v>
      </c>
      <c r="AX274">
        <v>67</v>
      </c>
      <c r="AY274">
        <f t="shared" si="334"/>
        <v>23</v>
      </c>
      <c r="AZ274" t="s">
        <v>24</v>
      </c>
      <c r="BA274" s="11">
        <f t="shared" si="335"/>
        <v>100.63492063492063</v>
      </c>
      <c r="BB274">
        <v>91</v>
      </c>
      <c r="BC274">
        <f t="shared" si="336"/>
        <v>112</v>
      </c>
      <c r="BD274" t="s">
        <v>122</v>
      </c>
      <c r="BE274" s="11">
        <f t="shared" si="337"/>
        <v>97.460317460317455</v>
      </c>
      <c r="BF274">
        <v>74</v>
      </c>
      <c r="BG274">
        <f t="shared" si="338"/>
        <v>239</v>
      </c>
      <c r="BH274" t="s">
        <v>123</v>
      </c>
      <c r="BI274" s="11">
        <f t="shared" si="339"/>
        <v>99.047619047619051</v>
      </c>
      <c r="BJ274">
        <v>93.5</v>
      </c>
      <c r="BK274">
        <f t="shared" si="340"/>
        <v>90</v>
      </c>
      <c r="BL274" t="s">
        <v>124</v>
      </c>
      <c r="BM274" s="11">
        <f t="shared" si="341"/>
        <v>87.61904761904762</v>
      </c>
      <c r="BN274">
        <v>42</v>
      </c>
      <c r="BO274">
        <f t="shared" si="342"/>
        <v>64</v>
      </c>
      <c r="BP274" t="s">
        <v>125</v>
      </c>
      <c r="BQ274" s="11">
        <f t="shared" si="343"/>
        <v>147.93650793650795</v>
      </c>
      <c r="BR274">
        <v>62</v>
      </c>
      <c r="BS274" s="12">
        <f t="shared" si="344"/>
        <v>20</v>
      </c>
      <c r="BT274" t="s">
        <v>126</v>
      </c>
      <c r="BU274" s="11">
        <f t="shared" si="345"/>
        <v>113.96825396825398</v>
      </c>
      <c r="BV274">
        <v>81</v>
      </c>
      <c r="BW274">
        <f t="shared" si="346"/>
        <v>25</v>
      </c>
      <c r="BX274" t="s">
        <v>127</v>
      </c>
      <c r="BY274" s="11">
        <f t="shared" si="347"/>
        <v>98.730158730158735</v>
      </c>
      <c r="BZ274">
        <v>96</v>
      </c>
      <c r="CA274">
        <f t="shared" si="348"/>
        <v>104</v>
      </c>
      <c r="CB274" t="s">
        <v>122</v>
      </c>
      <c r="CC274" s="11">
        <f t="shared" si="349"/>
        <v>90.793650793650798</v>
      </c>
      <c r="CD274">
        <v>71</v>
      </c>
      <c r="CE274">
        <f t="shared" si="350"/>
        <v>236</v>
      </c>
      <c r="CF274" t="s">
        <v>123</v>
      </c>
      <c r="CG274" s="11">
        <f t="shared" si="351"/>
        <v>68.571428571428569</v>
      </c>
      <c r="CH274">
        <v>76</v>
      </c>
      <c r="CI274">
        <f t="shared" si="352"/>
        <v>51</v>
      </c>
      <c r="CJ274" t="s">
        <v>124</v>
      </c>
      <c r="CK274" s="11">
        <f t="shared" si="353"/>
        <v>129.20634920634922</v>
      </c>
      <c r="CL274">
        <v>20</v>
      </c>
      <c r="CM274">
        <f t="shared" si="354"/>
        <v>215</v>
      </c>
      <c r="CN274" t="s">
        <v>125</v>
      </c>
      <c r="CO274" s="11">
        <f t="shared" si="355"/>
        <v>71.746031746031747</v>
      </c>
      <c r="CP274">
        <v>46</v>
      </c>
      <c r="CQ274">
        <f t="shared" si="356"/>
        <v>64</v>
      </c>
      <c r="CR274" t="s">
        <v>126</v>
      </c>
      <c r="CS274" s="11">
        <f t="shared" si="357"/>
        <v>90.476190476190482</v>
      </c>
      <c r="CT274">
        <v>73</v>
      </c>
      <c r="CU274">
        <f t="shared" si="358"/>
        <v>21</v>
      </c>
      <c r="CV274" t="s">
        <v>127</v>
      </c>
      <c r="CW274" s="11">
        <f t="shared" si="359"/>
        <v>132.69841269841271</v>
      </c>
      <c r="CX274">
        <v>98</v>
      </c>
      <c r="CY274">
        <f t="shared" si="360"/>
        <v>75</v>
      </c>
      <c r="CZ274" t="s">
        <v>122</v>
      </c>
      <c r="DA274" s="11">
        <f t="shared" si="361"/>
        <v>80.952380952380949</v>
      </c>
      <c r="DB274">
        <v>96</v>
      </c>
      <c r="DC274">
        <f t="shared" si="362"/>
        <v>137</v>
      </c>
      <c r="DD274" t="s">
        <v>123</v>
      </c>
      <c r="DE274" s="11">
        <f t="shared" si="363"/>
        <v>66.666666666666671</v>
      </c>
      <c r="DF274">
        <v>64.5</v>
      </c>
      <c r="DG274">
        <f t="shared" si="364"/>
        <v>143</v>
      </c>
      <c r="DH274" t="s">
        <v>124</v>
      </c>
      <c r="DI274" s="11">
        <f t="shared" si="365"/>
        <v>77.777777777777771</v>
      </c>
      <c r="DJ274">
        <v>43</v>
      </c>
      <c r="DK274">
        <f t="shared" si="366"/>
        <v>126</v>
      </c>
      <c r="DL274" t="s">
        <v>125</v>
      </c>
      <c r="DM274" s="11">
        <f t="shared" si="367"/>
        <v>74.920634920634924</v>
      </c>
      <c r="DN274">
        <v>69</v>
      </c>
      <c r="DO274">
        <f t="shared" si="368"/>
        <v>34</v>
      </c>
      <c r="DP274" t="s">
        <v>126</v>
      </c>
      <c r="DQ274" s="11">
        <f t="shared" si="369"/>
        <v>97.142857142857139</v>
      </c>
      <c r="DR274">
        <v>47</v>
      </c>
      <c r="DS274">
        <f t="shared" si="370"/>
        <v>124</v>
      </c>
      <c r="DT274" t="s">
        <v>127</v>
      </c>
      <c r="DU274" s="11">
        <f t="shared" si="371"/>
        <v>74.603174603174608</v>
      </c>
      <c r="DV274">
        <v>99.5</v>
      </c>
      <c r="DW274">
        <f t="shared" si="372"/>
        <v>15</v>
      </c>
      <c r="DX274" t="s">
        <v>122</v>
      </c>
      <c r="DY274" s="11">
        <f t="shared" si="373"/>
        <v>109.52380952380952</v>
      </c>
      <c r="DZ274">
        <v>92</v>
      </c>
      <c r="EA274">
        <f t="shared" si="374"/>
        <v>32</v>
      </c>
      <c r="EB274" t="s">
        <v>123</v>
      </c>
      <c r="EC274" s="11">
        <f t="shared" si="375"/>
        <v>120.63492063492063</v>
      </c>
      <c r="ED274">
        <v>84</v>
      </c>
      <c r="EE274">
        <f t="shared" si="376"/>
        <v>73</v>
      </c>
      <c r="EF274" t="s">
        <v>124</v>
      </c>
      <c r="EG274" s="11">
        <f t="shared" si="377"/>
        <v>84.444444444444443</v>
      </c>
      <c r="EH274">
        <v>55.5</v>
      </c>
      <c r="EI274">
        <f t="shared" si="378"/>
        <v>47</v>
      </c>
      <c r="EJ274" t="s">
        <v>125</v>
      </c>
      <c r="EK274" s="11">
        <f t="shared" si="379"/>
        <v>126.34920634920636</v>
      </c>
      <c r="EL274">
        <v>70</v>
      </c>
      <c r="EM274">
        <f t="shared" si="380"/>
        <v>25</v>
      </c>
      <c r="EN274" t="s">
        <v>1803</v>
      </c>
      <c r="EO274" s="11">
        <f t="shared" si="381"/>
        <v>96.19047619047619</v>
      </c>
      <c r="EP274">
        <v>71</v>
      </c>
      <c r="EQ274">
        <f t="shared" si="382"/>
        <v>44</v>
      </c>
      <c r="ER274" t="s">
        <v>24</v>
      </c>
      <c r="ES274" s="11">
        <f t="shared" si="383"/>
        <v>90.793650793650798</v>
      </c>
      <c r="ET274">
        <v>114</v>
      </c>
      <c r="EU274">
        <f t="shared" si="384"/>
        <v>45</v>
      </c>
      <c r="EV274">
        <v>101</v>
      </c>
      <c r="EW274">
        <f t="shared" si="385"/>
        <v>97</v>
      </c>
      <c r="EX274">
        <v>134</v>
      </c>
      <c r="EY274">
        <f t="shared" si="386"/>
        <v>24</v>
      </c>
      <c r="EZ274">
        <v>42</v>
      </c>
      <c r="FA274">
        <f t="shared" si="387"/>
        <v>130</v>
      </c>
      <c r="FB274">
        <v>41</v>
      </c>
      <c r="FC274">
        <f t="shared" si="388"/>
        <v>13</v>
      </c>
      <c r="FD274">
        <v>46</v>
      </c>
      <c r="FE274">
        <f t="shared" si="389"/>
        <v>15</v>
      </c>
    </row>
    <row r="275" spans="1:161" x14ac:dyDescent="0.2">
      <c r="A275" t="s">
        <v>1660</v>
      </c>
      <c r="B275" t="s">
        <v>1661</v>
      </c>
      <c r="C275" t="s">
        <v>1662</v>
      </c>
      <c r="D275" t="s">
        <v>17</v>
      </c>
      <c r="E275" t="s">
        <v>1663</v>
      </c>
      <c r="F275">
        <v>109</v>
      </c>
      <c r="G275">
        <f t="shared" si="312"/>
        <v>76</v>
      </c>
      <c r="H275" t="s">
        <v>1664</v>
      </c>
      <c r="I275" s="11">
        <f t="shared" si="313"/>
        <v>97.142857142857139</v>
      </c>
      <c r="J275">
        <v>110</v>
      </c>
      <c r="K275">
        <f t="shared" si="314"/>
        <v>27</v>
      </c>
      <c r="L275" t="s">
        <v>980</v>
      </c>
      <c r="M275" s="11">
        <f t="shared" si="315"/>
        <v>100.63492063492063</v>
      </c>
      <c r="N275">
        <v>126</v>
      </c>
      <c r="O275" s="12">
        <f t="shared" si="316"/>
        <v>7</v>
      </c>
      <c r="P275" t="s">
        <v>1356</v>
      </c>
      <c r="Q275" s="11">
        <f t="shared" si="317"/>
        <v>98.412698412698418</v>
      </c>
      <c r="R275">
        <v>73.5</v>
      </c>
      <c r="S275">
        <f t="shared" si="318"/>
        <v>22</v>
      </c>
      <c r="T275" t="s">
        <v>404</v>
      </c>
      <c r="U275" s="11">
        <f t="shared" si="319"/>
        <v>103.17460317460318</v>
      </c>
      <c r="V275">
        <v>66</v>
      </c>
      <c r="W275">
        <f t="shared" si="320"/>
        <v>65</v>
      </c>
      <c r="X275" t="s">
        <v>405</v>
      </c>
      <c r="Y275" s="11">
        <f t="shared" si="321"/>
        <v>87.936507936507937</v>
      </c>
      <c r="Z275">
        <v>75</v>
      </c>
      <c r="AA275">
        <f t="shared" si="322"/>
        <v>46</v>
      </c>
      <c r="AB275" t="s">
        <v>24</v>
      </c>
      <c r="AC275" s="11">
        <f t="shared" si="323"/>
        <v>93.968253968253975</v>
      </c>
      <c r="AD275">
        <v>104.5</v>
      </c>
      <c r="AE275">
        <f t="shared" si="324"/>
        <v>67</v>
      </c>
      <c r="AF275" t="s">
        <v>1664</v>
      </c>
      <c r="AG275" s="11">
        <f t="shared" si="325"/>
        <v>84.126984126984127</v>
      </c>
      <c r="AH275">
        <v>109</v>
      </c>
      <c r="AI275">
        <f t="shared" si="326"/>
        <v>29</v>
      </c>
      <c r="AJ275" t="s">
        <v>980</v>
      </c>
      <c r="AK275" s="11">
        <f t="shared" si="327"/>
        <v>127.3015873015873</v>
      </c>
      <c r="AL275">
        <v>128</v>
      </c>
      <c r="AM275">
        <f t="shared" si="328"/>
        <v>2</v>
      </c>
      <c r="AN275" t="s">
        <v>1356</v>
      </c>
      <c r="AO275" s="11">
        <f t="shared" si="329"/>
        <v>104.44444444444444</v>
      </c>
      <c r="AP275">
        <v>59</v>
      </c>
      <c r="AQ275">
        <f t="shared" si="330"/>
        <v>32</v>
      </c>
      <c r="AR275" t="s">
        <v>404</v>
      </c>
      <c r="AS275" s="11">
        <f t="shared" si="331"/>
        <v>100.95238095238095</v>
      </c>
      <c r="AT275">
        <v>63.5</v>
      </c>
      <c r="AU275">
        <f t="shared" si="332"/>
        <v>27</v>
      </c>
      <c r="AV275" t="s">
        <v>405</v>
      </c>
      <c r="AW275" s="11">
        <f t="shared" si="333"/>
        <v>117.46031746031746</v>
      </c>
      <c r="AX275">
        <v>66</v>
      </c>
      <c r="AY275">
        <f t="shared" si="334"/>
        <v>27</v>
      </c>
      <c r="AZ275" t="s">
        <v>1802</v>
      </c>
      <c r="BA275" s="11">
        <f t="shared" si="335"/>
        <v>94.920634920634924</v>
      </c>
      <c r="BB275">
        <v>101</v>
      </c>
      <c r="BC275">
        <f t="shared" si="336"/>
        <v>17</v>
      </c>
      <c r="BD275" t="s">
        <v>1355</v>
      </c>
      <c r="BE275" s="11">
        <f t="shared" si="337"/>
        <v>116.82539682539682</v>
      </c>
      <c r="BF275">
        <v>99</v>
      </c>
      <c r="BG275">
        <f t="shared" si="338"/>
        <v>115</v>
      </c>
      <c r="BH275" t="s">
        <v>980</v>
      </c>
      <c r="BI275" s="11">
        <f t="shared" si="339"/>
        <v>66.031746031746025</v>
      </c>
      <c r="BJ275">
        <v>118.5</v>
      </c>
      <c r="BK275">
        <f t="shared" si="340"/>
        <v>16</v>
      </c>
      <c r="BL275" t="s">
        <v>1806</v>
      </c>
      <c r="BM275" s="11">
        <f t="shared" si="341"/>
        <v>96.19047619047619</v>
      </c>
      <c r="BN275">
        <v>48</v>
      </c>
      <c r="BO275">
        <f t="shared" si="342"/>
        <v>35</v>
      </c>
      <c r="BP275" t="s">
        <v>404</v>
      </c>
      <c r="BQ275" s="11">
        <f t="shared" si="343"/>
        <v>92.698412698412696</v>
      </c>
      <c r="BR275">
        <v>47</v>
      </c>
      <c r="BS275" s="12">
        <f t="shared" si="344"/>
        <v>82</v>
      </c>
      <c r="BT275" t="s">
        <v>405</v>
      </c>
      <c r="BU275" s="11">
        <f t="shared" si="345"/>
        <v>88.253968253968253</v>
      </c>
      <c r="BV275">
        <v>86</v>
      </c>
      <c r="BW275">
        <f t="shared" si="346"/>
        <v>11</v>
      </c>
      <c r="BX275" t="s">
        <v>1802</v>
      </c>
      <c r="BY275" s="11">
        <f t="shared" si="347"/>
        <v>110.7936507936508</v>
      </c>
      <c r="BZ275">
        <v>100</v>
      </c>
      <c r="CA275">
        <f t="shared" si="348"/>
        <v>70</v>
      </c>
      <c r="CB275" t="s">
        <v>1355</v>
      </c>
      <c r="CC275" s="11">
        <f t="shared" si="349"/>
        <v>89.841269841269849</v>
      </c>
      <c r="CD275">
        <v>122</v>
      </c>
      <c r="CE275">
        <f t="shared" si="350"/>
        <v>8</v>
      </c>
      <c r="CF275" t="s">
        <v>980</v>
      </c>
      <c r="CG275" s="11">
        <f t="shared" si="351"/>
        <v>142.53968253968253</v>
      </c>
      <c r="CH275">
        <v>111.5</v>
      </c>
      <c r="CI275">
        <f t="shared" si="352"/>
        <v>4</v>
      </c>
      <c r="CJ275" t="s">
        <v>1810</v>
      </c>
      <c r="CK275" s="11">
        <f t="shared" si="353"/>
        <v>101.58730158730158</v>
      </c>
      <c r="CL275">
        <v>65</v>
      </c>
      <c r="CM275">
        <f t="shared" si="354"/>
        <v>12</v>
      </c>
      <c r="CN275" t="s">
        <v>404</v>
      </c>
      <c r="CO275" s="11">
        <f t="shared" si="355"/>
        <v>105.07936507936508</v>
      </c>
      <c r="CP275">
        <v>51</v>
      </c>
      <c r="CQ275">
        <f t="shared" si="356"/>
        <v>45</v>
      </c>
      <c r="CR275" t="s">
        <v>405</v>
      </c>
      <c r="CS275" s="11">
        <f t="shared" si="357"/>
        <v>92.063492063492063</v>
      </c>
      <c r="CT275">
        <v>69</v>
      </c>
      <c r="CU275">
        <f t="shared" si="358"/>
        <v>45</v>
      </c>
      <c r="CV275" t="s">
        <v>1802</v>
      </c>
      <c r="CW275" s="11">
        <f t="shared" si="359"/>
        <v>92.698412698412696</v>
      </c>
      <c r="CX275">
        <v>102</v>
      </c>
      <c r="CY275">
        <f t="shared" si="360"/>
        <v>38</v>
      </c>
      <c r="CZ275" t="s">
        <v>1808</v>
      </c>
      <c r="DA275" s="11">
        <f t="shared" si="361"/>
        <v>107.3015873015873</v>
      </c>
      <c r="DB275">
        <v>95</v>
      </c>
      <c r="DC275">
        <f t="shared" si="362"/>
        <v>142</v>
      </c>
      <c r="DD275" t="s">
        <v>111</v>
      </c>
      <c r="DE275" s="11">
        <f t="shared" si="363"/>
        <v>57.777777777777779</v>
      </c>
      <c r="DF275">
        <v>110.5</v>
      </c>
      <c r="DG275">
        <f t="shared" si="364"/>
        <v>9</v>
      </c>
      <c r="DH275" t="s">
        <v>1810</v>
      </c>
      <c r="DI275" s="11">
        <f t="shared" si="365"/>
        <v>99.682539682539684</v>
      </c>
      <c r="DJ275">
        <v>64</v>
      </c>
      <c r="DK275">
        <f t="shared" si="366"/>
        <v>28</v>
      </c>
      <c r="DL275" t="s">
        <v>404</v>
      </c>
      <c r="DM275" s="11">
        <f t="shared" si="367"/>
        <v>110.47619047619048</v>
      </c>
      <c r="DN275">
        <v>74</v>
      </c>
      <c r="DO275">
        <f t="shared" si="368"/>
        <v>20</v>
      </c>
      <c r="DP275" t="s">
        <v>405</v>
      </c>
      <c r="DQ275" s="11">
        <f t="shared" si="369"/>
        <v>99.682539682539684</v>
      </c>
      <c r="DR275">
        <v>69</v>
      </c>
      <c r="DS275">
        <f t="shared" si="370"/>
        <v>22</v>
      </c>
      <c r="DT275" t="s">
        <v>1802</v>
      </c>
      <c r="DU275" s="11">
        <f t="shared" si="371"/>
        <v>110.15873015873015</v>
      </c>
      <c r="DV275">
        <v>92.5</v>
      </c>
      <c r="DW275">
        <f t="shared" si="372"/>
        <v>61</v>
      </c>
      <c r="DX275" t="s">
        <v>1808</v>
      </c>
      <c r="DY275" s="11">
        <f t="shared" si="373"/>
        <v>158.41269841269843</v>
      </c>
      <c r="DZ275">
        <v>107</v>
      </c>
      <c r="EA275">
        <f t="shared" si="374"/>
        <v>9</v>
      </c>
      <c r="EB275" t="s">
        <v>111</v>
      </c>
      <c r="EC275" s="11">
        <f t="shared" si="375"/>
        <v>121.26984126984127</v>
      </c>
      <c r="ED275">
        <v>107.5</v>
      </c>
      <c r="EE275">
        <f t="shared" si="376"/>
        <v>8</v>
      </c>
      <c r="EF275" t="s">
        <v>1810</v>
      </c>
      <c r="EG275" s="11">
        <f t="shared" si="377"/>
        <v>103.80952380952381</v>
      </c>
      <c r="EH275">
        <v>53</v>
      </c>
      <c r="EI275">
        <f t="shared" si="378"/>
        <v>61</v>
      </c>
      <c r="EJ275" t="s">
        <v>404</v>
      </c>
      <c r="EK275" s="11">
        <f t="shared" si="379"/>
        <v>85.396825396825392</v>
      </c>
      <c r="EL275">
        <v>72</v>
      </c>
      <c r="EM275">
        <f t="shared" si="380"/>
        <v>19</v>
      </c>
      <c r="EN275" t="s">
        <v>405</v>
      </c>
      <c r="EO275" s="11">
        <f t="shared" si="381"/>
        <v>103.49206349206349</v>
      </c>
      <c r="EP275">
        <v>68</v>
      </c>
      <c r="EQ275">
        <f t="shared" si="382"/>
        <v>54</v>
      </c>
      <c r="ER275" t="s">
        <v>1802</v>
      </c>
      <c r="ES275" s="11">
        <f t="shared" si="383"/>
        <v>85.079365079365076</v>
      </c>
      <c r="ET275">
        <v>96</v>
      </c>
      <c r="EU275">
        <f t="shared" si="384"/>
        <v>245</v>
      </c>
      <c r="EV275">
        <v>104</v>
      </c>
      <c r="EW275">
        <f t="shared" si="385"/>
        <v>76</v>
      </c>
      <c r="EX275">
        <v>137</v>
      </c>
      <c r="EY275">
        <f t="shared" si="386"/>
        <v>20</v>
      </c>
      <c r="EZ275">
        <v>57</v>
      </c>
      <c r="FA275">
        <f t="shared" si="387"/>
        <v>15</v>
      </c>
      <c r="FB275">
        <v>38</v>
      </c>
      <c r="FC275">
        <f t="shared" si="388"/>
        <v>30</v>
      </c>
      <c r="FD275">
        <v>47</v>
      </c>
      <c r="FE275">
        <f t="shared" si="389"/>
        <v>7</v>
      </c>
    </row>
    <row r="276" spans="1:161" x14ac:dyDescent="0.2">
      <c r="A276" t="s">
        <v>1665</v>
      </c>
      <c r="B276" t="s">
        <v>1666</v>
      </c>
      <c r="C276" t="s">
        <v>1662</v>
      </c>
      <c r="D276" t="s">
        <v>17</v>
      </c>
      <c r="E276" t="s">
        <v>1667</v>
      </c>
      <c r="F276">
        <v>107</v>
      </c>
      <c r="G276">
        <f t="shared" si="312"/>
        <v>107</v>
      </c>
      <c r="H276" t="s">
        <v>1664</v>
      </c>
      <c r="I276" s="11">
        <f t="shared" si="313"/>
        <v>79.047619047619051</v>
      </c>
      <c r="J276">
        <v>103</v>
      </c>
      <c r="K276">
        <f t="shared" si="314"/>
        <v>51</v>
      </c>
      <c r="L276" t="s">
        <v>980</v>
      </c>
      <c r="M276" s="11">
        <f t="shared" si="315"/>
        <v>87.301587301587304</v>
      </c>
      <c r="N276">
        <v>121</v>
      </c>
      <c r="O276" s="12">
        <f t="shared" si="316"/>
        <v>14</v>
      </c>
      <c r="P276" t="s">
        <v>1356</v>
      </c>
      <c r="Q276" s="11">
        <f t="shared" si="317"/>
        <v>102.85714285714286</v>
      </c>
      <c r="R276">
        <v>57</v>
      </c>
      <c r="S276">
        <f t="shared" si="318"/>
        <v>92</v>
      </c>
      <c r="T276" t="s">
        <v>404</v>
      </c>
      <c r="U276" s="11">
        <f t="shared" si="319"/>
        <v>95.555555555555557</v>
      </c>
      <c r="V276">
        <v>85</v>
      </c>
      <c r="W276">
        <f t="shared" si="320"/>
        <v>8</v>
      </c>
      <c r="X276" t="s">
        <v>405</v>
      </c>
      <c r="Y276" s="11">
        <f t="shared" si="321"/>
        <v>106.03174603174602</v>
      </c>
      <c r="Z276">
        <v>81</v>
      </c>
      <c r="AA276">
        <f t="shared" si="322"/>
        <v>8</v>
      </c>
      <c r="AB276" t="s">
        <v>24</v>
      </c>
      <c r="AC276" s="11">
        <f t="shared" si="323"/>
        <v>106.03174603174602</v>
      </c>
      <c r="AD276">
        <v>107</v>
      </c>
      <c r="AE276">
        <f t="shared" si="324"/>
        <v>41</v>
      </c>
      <c r="AF276" t="s">
        <v>1664</v>
      </c>
      <c r="AG276" s="11">
        <f t="shared" si="325"/>
        <v>122.53968253968254</v>
      </c>
      <c r="AH276">
        <v>117</v>
      </c>
      <c r="AI276">
        <f t="shared" si="326"/>
        <v>11</v>
      </c>
      <c r="AJ276" t="s">
        <v>980</v>
      </c>
      <c r="AK276" s="11">
        <f t="shared" si="327"/>
        <v>138.0952380952381</v>
      </c>
      <c r="AL276">
        <v>110.5</v>
      </c>
      <c r="AM276">
        <f t="shared" si="328"/>
        <v>23</v>
      </c>
      <c r="AN276" t="s">
        <v>1356</v>
      </c>
      <c r="AO276" s="11">
        <f t="shared" si="329"/>
        <v>94.603174603174608</v>
      </c>
      <c r="AP276">
        <v>43</v>
      </c>
      <c r="AQ276">
        <f t="shared" si="330"/>
        <v>78</v>
      </c>
      <c r="AR276" t="s">
        <v>404</v>
      </c>
      <c r="AS276" s="11">
        <f t="shared" si="331"/>
        <v>92.38095238095238</v>
      </c>
      <c r="AT276">
        <v>73</v>
      </c>
      <c r="AU276">
        <f t="shared" si="332"/>
        <v>5</v>
      </c>
      <c r="AV276" t="s">
        <v>405</v>
      </c>
      <c r="AW276" s="11">
        <f t="shared" si="333"/>
        <v>106.03174603174602</v>
      </c>
      <c r="AX276">
        <v>66</v>
      </c>
      <c r="AY276">
        <f t="shared" si="334"/>
        <v>27</v>
      </c>
      <c r="AZ276" t="s">
        <v>1802</v>
      </c>
      <c r="BA276" s="11">
        <f t="shared" si="335"/>
        <v>114.92063492063492</v>
      </c>
      <c r="BB276">
        <v>91</v>
      </c>
      <c r="BC276">
        <f t="shared" si="336"/>
        <v>112</v>
      </c>
      <c r="BD276" t="s">
        <v>1355</v>
      </c>
      <c r="BE276" s="11">
        <f t="shared" si="337"/>
        <v>93.015873015873012</v>
      </c>
      <c r="BF276">
        <v>97</v>
      </c>
      <c r="BG276">
        <f t="shared" si="338"/>
        <v>131</v>
      </c>
      <c r="BH276" t="s">
        <v>980</v>
      </c>
      <c r="BI276" s="11">
        <f t="shared" si="339"/>
        <v>82.857142857142861</v>
      </c>
      <c r="BJ276">
        <v>129.5</v>
      </c>
      <c r="BK276">
        <f t="shared" si="340"/>
        <v>6</v>
      </c>
      <c r="BL276" t="s">
        <v>1806</v>
      </c>
      <c r="BM276" s="11">
        <f t="shared" si="341"/>
        <v>101.26984126984127</v>
      </c>
      <c r="BN276">
        <v>45</v>
      </c>
      <c r="BO276">
        <f t="shared" si="342"/>
        <v>54</v>
      </c>
      <c r="BP276" t="s">
        <v>404</v>
      </c>
      <c r="BQ276" s="11">
        <f t="shared" si="343"/>
        <v>93.015873015873012</v>
      </c>
      <c r="BR276">
        <v>60</v>
      </c>
      <c r="BS276" s="12">
        <f t="shared" si="344"/>
        <v>24</v>
      </c>
      <c r="BT276" t="s">
        <v>405</v>
      </c>
      <c r="BU276" s="11">
        <f t="shared" si="345"/>
        <v>99.365079365079367</v>
      </c>
      <c r="BV276">
        <v>68</v>
      </c>
      <c r="BW276">
        <f t="shared" si="346"/>
        <v>74</v>
      </c>
      <c r="BX276" t="s">
        <v>1802</v>
      </c>
      <c r="BY276" s="11">
        <f t="shared" si="347"/>
        <v>107.3015873015873</v>
      </c>
      <c r="BZ276">
        <v>98</v>
      </c>
      <c r="CA276">
        <f t="shared" si="348"/>
        <v>90</v>
      </c>
      <c r="CB276" t="s">
        <v>1355</v>
      </c>
      <c r="CC276" s="11">
        <f t="shared" si="349"/>
        <v>120.95238095238095</v>
      </c>
      <c r="CD276">
        <v>99</v>
      </c>
      <c r="CE276">
        <f t="shared" si="350"/>
        <v>77</v>
      </c>
      <c r="CF276" t="s">
        <v>980</v>
      </c>
      <c r="CG276" s="11">
        <f t="shared" si="351"/>
        <v>103.17460317460318</v>
      </c>
      <c r="CH276">
        <v>98.5</v>
      </c>
      <c r="CI276">
        <f t="shared" si="352"/>
        <v>10</v>
      </c>
      <c r="CJ276" t="s">
        <v>1810</v>
      </c>
      <c r="CK276" s="11">
        <f t="shared" si="353"/>
        <v>106.34920634920636</v>
      </c>
      <c r="CL276">
        <v>53</v>
      </c>
      <c r="CM276">
        <f t="shared" si="354"/>
        <v>32</v>
      </c>
      <c r="CN276" t="s">
        <v>404</v>
      </c>
      <c r="CO276" s="11">
        <f t="shared" si="355"/>
        <v>100.31746031746032</v>
      </c>
      <c r="CP276">
        <v>56</v>
      </c>
      <c r="CQ276">
        <f t="shared" si="356"/>
        <v>22</v>
      </c>
      <c r="CR276" t="s">
        <v>405</v>
      </c>
      <c r="CS276" s="11">
        <f t="shared" si="357"/>
        <v>101.58730158730158</v>
      </c>
      <c r="CT276">
        <v>60</v>
      </c>
      <c r="CU276">
        <f t="shared" si="358"/>
        <v>97</v>
      </c>
      <c r="CV276" t="s">
        <v>1802</v>
      </c>
      <c r="CW276" s="11">
        <f t="shared" si="359"/>
        <v>93.333333333333329</v>
      </c>
      <c r="CX276">
        <v>92</v>
      </c>
      <c r="CY276">
        <f t="shared" si="360"/>
        <v>156</v>
      </c>
      <c r="CZ276" t="s">
        <v>1808</v>
      </c>
      <c r="DA276" s="11">
        <f t="shared" si="361"/>
        <v>89.206349206349202</v>
      </c>
      <c r="DB276">
        <v>107</v>
      </c>
      <c r="DC276">
        <f t="shared" si="362"/>
        <v>87</v>
      </c>
      <c r="DD276" t="s">
        <v>111</v>
      </c>
      <c r="DE276" s="11">
        <f t="shared" si="363"/>
        <v>84.444444444444443</v>
      </c>
      <c r="DF276">
        <v>97.5</v>
      </c>
      <c r="DG276">
        <f t="shared" si="364"/>
        <v>30</v>
      </c>
      <c r="DH276" t="s">
        <v>1810</v>
      </c>
      <c r="DI276" s="11">
        <f t="shared" si="365"/>
        <v>94.603174603174608</v>
      </c>
      <c r="DJ276">
        <v>63</v>
      </c>
      <c r="DK276">
        <f t="shared" si="366"/>
        <v>33</v>
      </c>
      <c r="DL276" t="s">
        <v>404</v>
      </c>
      <c r="DM276" s="11">
        <f t="shared" si="367"/>
        <v>108.88888888888889</v>
      </c>
      <c r="DN276">
        <v>71</v>
      </c>
      <c r="DO276">
        <f t="shared" si="368"/>
        <v>27</v>
      </c>
      <c r="DP276" t="s">
        <v>405</v>
      </c>
      <c r="DQ276" s="11">
        <f t="shared" si="369"/>
        <v>94.920634920634924</v>
      </c>
      <c r="DR276">
        <v>54</v>
      </c>
      <c r="DS276">
        <f t="shared" si="370"/>
        <v>76</v>
      </c>
      <c r="DT276" t="s">
        <v>1802</v>
      </c>
      <c r="DU276" s="11">
        <f t="shared" si="371"/>
        <v>93.968253968253975</v>
      </c>
      <c r="DV276">
        <v>86</v>
      </c>
      <c r="DW276">
        <f t="shared" si="372"/>
        <v>122</v>
      </c>
      <c r="DX276" t="s">
        <v>1808</v>
      </c>
      <c r="DY276" s="11">
        <f t="shared" si="373"/>
        <v>84.761904761904759</v>
      </c>
      <c r="DZ276">
        <v>90</v>
      </c>
      <c r="EA276">
        <f t="shared" si="374"/>
        <v>38</v>
      </c>
      <c r="EB276" t="s">
        <v>111</v>
      </c>
      <c r="EC276" s="11">
        <f t="shared" si="375"/>
        <v>130.15873015873015</v>
      </c>
      <c r="ED276">
        <v>104</v>
      </c>
      <c r="EE276">
        <f t="shared" si="376"/>
        <v>13</v>
      </c>
      <c r="EF276" t="s">
        <v>1810</v>
      </c>
      <c r="EG276" s="11">
        <f t="shared" si="377"/>
        <v>98.730158730158735</v>
      </c>
      <c r="EH276">
        <v>53</v>
      </c>
      <c r="EI276">
        <f t="shared" si="378"/>
        <v>61</v>
      </c>
      <c r="EJ276" t="s">
        <v>404</v>
      </c>
      <c r="EK276" s="11">
        <f t="shared" si="379"/>
        <v>107.3015873015873</v>
      </c>
      <c r="EL276">
        <v>75</v>
      </c>
      <c r="EM276">
        <f t="shared" si="380"/>
        <v>11</v>
      </c>
      <c r="EN276" t="s">
        <v>405</v>
      </c>
      <c r="EO276" s="11">
        <f t="shared" si="381"/>
        <v>116.19047619047619</v>
      </c>
      <c r="EP276">
        <v>67</v>
      </c>
      <c r="EQ276">
        <f t="shared" si="382"/>
        <v>57</v>
      </c>
      <c r="ER276" t="s">
        <v>1802</v>
      </c>
      <c r="ES276" s="11">
        <f t="shared" si="383"/>
        <v>131.74603174603175</v>
      </c>
      <c r="ET276">
        <v>110</v>
      </c>
      <c r="EU276">
        <f t="shared" si="384"/>
        <v>74</v>
      </c>
      <c r="EV276">
        <v>96</v>
      </c>
      <c r="EW276">
        <f t="shared" si="385"/>
        <v>133</v>
      </c>
      <c r="EX276">
        <v>140</v>
      </c>
      <c r="EY276">
        <f t="shared" si="386"/>
        <v>9</v>
      </c>
      <c r="EZ276">
        <v>46</v>
      </c>
      <c r="FA276">
        <f t="shared" si="387"/>
        <v>84</v>
      </c>
      <c r="FB276">
        <v>35</v>
      </c>
      <c r="FC276">
        <f t="shared" si="388"/>
        <v>62</v>
      </c>
      <c r="FD276">
        <v>36</v>
      </c>
      <c r="FE276">
        <f t="shared" si="389"/>
        <v>157</v>
      </c>
    </row>
    <row r="277" spans="1:161" x14ac:dyDescent="0.2">
      <c r="A277" t="s">
        <v>1668</v>
      </c>
      <c r="B277" t="s">
        <v>1669</v>
      </c>
      <c r="C277" t="s">
        <v>1662</v>
      </c>
      <c r="D277" t="s">
        <v>17</v>
      </c>
      <c r="E277" t="s">
        <v>1670</v>
      </c>
      <c r="F277">
        <v>117</v>
      </c>
      <c r="G277">
        <f t="shared" si="312"/>
        <v>15</v>
      </c>
      <c r="H277" t="s">
        <v>1664</v>
      </c>
      <c r="I277" s="11">
        <f t="shared" si="313"/>
        <v>139.36507936507937</v>
      </c>
      <c r="J277">
        <v>100</v>
      </c>
      <c r="K277">
        <f t="shared" si="314"/>
        <v>66</v>
      </c>
      <c r="L277" t="s">
        <v>980</v>
      </c>
      <c r="M277" s="11">
        <f t="shared" si="315"/>
        <v>84.761904761904759</v>
      </c>
      <c r="N277">
        <v>83</v>
      </c>
      <c r="O277" s="12">
        <f t="shared" si="316"/>
        <v>161</v>
      </c>
      <c r="P277" t="s">
        <v>1356</v>
      </c>
      <c r="Q277" s="11">
        <f t="shared" si="317"/>
        <v>87.301587301587304</v>
      </c>
      <c r="R277">
        <v>83</v>
      </c>
      <c r="S277">
        <f t="shared" si="318"/>
        <v>11</v>
      </c>
      <c r="T277" t="s">
        <v>404</v>
      </c>
      <c r="U277" s="11">
        <f t="shared" si="319"/>
        <v>113.65079365079364</v>
      </c>
      <c r="V277">
        <v>90.5</v>
      </c>
      <c r="W277">
        <f t="shared" si="320"/>
        <v>2</v>
      </c>
      <c r="X277" t="s">
        <v>405</v>
      </c>
      <c r="Y277" s="11">
        <f t="shared" si="321"/>
        <v>136.1904761904762</v>
      </c>
      <c r="Z277">
        <v>69.5</v>
      </c>
      <c r="AA277">
        <f t="shared" si="322"/>
        <v>103</v>
      </c>
      <c r="AB277" t="s">
        <v>24</v>
      </c>
      <c r="AC277" s="11">
        <f t="shared" si="323"/>
        <v>104.12698412698413</v>
      </c>
      <c r="AD277">
        <v>100.5</v>
      </c>
      <c r="AE277">
        <f t="shared" si="324"/>
        <v>139</v>
      </c>
      <c r="AF277" t="s">
        <v>1664</v>
      </c>
      <c r="AG277" s="11">
        <f t="shared" si="325"/>
        <v>100</v>
      </c>
      <c r="AH277">
        <v>114</v>
      </c>
      <c r="AI277">
        <f t="shared" si="326"/>
        <v>18</v>
      </c>
      <c r="AJ277" t="s">
        <v>980</v>
      </c>
      <c r="AK277" s="11">
        <f t="shared" si="327"/>
        <v>100</v>
      </c>
      <c r="AL277">
        <v>78</v>
      </c>
      <c r="AM277">
        <f t="shared" si="328"/>
        <v>121</v>
      </c>
      <c r="AN277" t="s">
        <v>1356</v>
      </c>
      <c r="AO277" s="11">
        <f t="shared" si="329"/>
        <v>100</v>
      </c>
      <c r="AP277">
        <v>50</v>
      </c>
      <c r="AQ277">
        <f t="shared" si="330"/>
        <v>54</v>
      </c>
      <c r="AR277" t="s">
        <v>404</v>
      </c>
      <c r="AS277" s="11">
        <f t="shared" si="331"/>
        <v>100</v>
      </c>
      <c r="AT277">
        <v>75</v>
      </c>
      <c r="AU277">
        <f t="shared" si="332"/>
        <v>3</v>
      </c>
      <c r="AV277" t="s">
        <v>405</v>
      </c>
      <c r="AW277" s="11">
        <f t="shared" si="333"/>
        <v>100</v>
      </c>
      <c r="AX277">
        <v>52</v>
      </c>
      <c r="AY277">
        <f t="shared" si="334"/>
        <v>116</v>
      </c>
      <c r="AZ277" t="s">
        <v>1802</v>
      </c>
      <c r="BA277" s="11">
        <f t="shared" si="335"/>
        <v>100</v>
      </c>
      <c r="BB277">
        <v>0</v>
      </c>
      <c r="BC277">
        <f t="shared" si="336"/>
        <v>310</v>
      </c>
      <c r="BD277" t="s">
        <v>1355</v>
      </c>
      <c r="BE277" s="11">
        <f t="shared" si="337"/>
        <v>100</v>
      </c>
      <c r="BF277">
        <v>0</v>
      </c>
      <c r="BG277">
        <f t="shared" si="338"/>
        <v>310</v>
      </c>
      <c r="BH277" t="s">
        <v>980</v>
      </c>
      <c r="BI277" s="11">
        <f t="shared" si="339"/>
        <v>100</v>
      </c>
      <c r="BJ277">
        <v>0</v>
      </c>
      <c r="BK277">
        <f t="shared" si="340"/>
        <v>310</v>
      </c>
      <c r="BL277" t="s">
        <v>1806</v>
      </c>
      <c r="BM277" s="11">
        <f t="shared" si="341"/>
        <v>100</v>
      </c>
      <c r="BN277">
        <v>0</v>
      </c>
      <c r="BO277">
        <f t="shared" si="342"/>
        <v>310</v>
      </c>
      <c r="BP277" t="s">
        <v>404</v>
      </c>
      <c r="BQ277" s="11">
        <f t="shared" si="343"/>
        <v>100</v>
      </c>
      <c r="BR277">
        <v>0</v>
      </c>
      <c r="BS277" s="12">
        <f t="shared" si="344"/>
        <v>310</v>
      </c>
      <c r="BT277" t="s">
        <v>405</v>
      </c>
      <c r="BU277" s="11">
        <f t="shared" si="345"/>
        <v>100</v>
      </c>
      <c r="BV277">
        <v>0</v>
      </c>
      <c r="BW277">
        <f t="shared" si="346"/>
        <v>310</v>
      </c>
      <c r="BX277" t="s">
        <v>1802</v>
      </c>
      <c r="BY277" s="11">
        <f t="shared" si="347"/>
        <v>100</v>
      </c>
      <c r="BZ277">
        <v>95</v>
      </c>
      <c r="CA277">
        <f t="shared" si="348"/>
        <v>116</v>
      </c>
      <c r="CB277" t="s">
        <v>1355</v>
      </c>
      <c r="CC277" s="11">
        <f t="shared" si="349"/>
        <v>71.111111111111114</v>
      </c>
      <c r="CD277">
        <v>132</v>
      </c>
      <c r="CE277">
        <f t="shared" si="350"/>
        <v>3</v>
      </c>
      <c r="CF277" t="s">
        <v>980</v>
      </c>
      <c r="CG277" s="11">
        <f t="shared" si="351"/>
        <v>126.66666666666667</v>
      </c>
      <c r="CH277">
        <v>56.5</v>
      </c>
      <c r="CI277">
        <f t="shared" si="352"/>
        <v>138</v>
      </c>
      <c r="CJ277" t="s">
        <v>1810</v>
      </c>
      <c r="CK277" s="11">
        <f t="shared" si="353"/>
        <v>112.6984126984127</v>
      </c>
      <c r="CL277">
        <v>61</v>
      </c>
      <c r="CM277">
        <f t="shared" si="354"/>
        <v>18</v>
      </c>
      <c r="CN277" t="s">
        <v>404</v>
      </c>
      <c r="CO277" s="11">
        <f t="shared" si="355"/>
        <v>103.17460317460318</v>
      </c>
      <c r="CP277">
        <v>64</v>
      </c>
      <c r="CQ277">
        <f t="shared" si="356"/>
        <v>9</v>
      </c>
      <c r="CR277" t="s">
        <v>405</v>
      </c>
      <c r="CS277" s="11">
        <f t="shared" si="357"/>
        <v>100.63492063492063</v>
      </c>
      <c r="CT277">
        <v>79</v>
      </c>
      <c r="CU277">
        <f t="shared" si="358"/>
        <v>9</v>
      </c>
      <c r="CV277" t="s">
        <v>1802</v>
      </c>
      <c r="CW277" s="11">
        <f t="shared" si="359"/>
        <v>107.93650793650794</v>
      </c>
      <c r="CX277">
        <v>104</v>
      </c>
      <c r="CY277">
        <f t="shared" si="360"/>
        <v>25</v>
      </c>
      <c r="CZ277" t="s">
        <v>1808</v>
      </c>
      <c r="DA277" s="11">
        <f t="shared" si="361"/>
        <v>120.63492063492063</v>
      </c>
      <c r="DB277">
        <v>107</v>
      </c>
      <c r="DC277">
        <f t="shared" si="362"/>
        <v>87</v>
      </c>
      <c r="DD277" t="s">
        <v>111</v>
      </c>
      <c r="DE277" s="11">
        <f t="shared" si="363"/>
        <v>79.682539682539684</v>
      </c>
      <c r="DF277">
        <v>56.5</v>
      </c>
      <c r="DG277">
        <f t="shared" si="364"/>
        <v>178</v>
      </c>
      <c r="DH277" t="s">
        <v>1810</v>
      </c>
      <c r="DI277" s="11">
        <f t="shared" si="365"/>
        <v>95.873015873015873</v>
      </c>
      <c r="DJ277">
        <v>64</v>
      </c>
      <c r="DK277">
        <f t="shared" si="366"/>
        <v>28</v>
      </c>
      <c r="DL277" t="s">
        <v>404</v>
      </c>
      <c r="DM277" s="11">
        <f t="shared" si="367"/>
        <v>96.507936507936506</v>
      </c>
      <c r="DN277">
        <v>79</v>
      </c>
      <c r="DO277">
        <f t="shared" si="368"/>
        <v>11</v>
      </c>
      <c r="DP277" t="s">
        <v>405</v>
      </c>
      <c r="DQ277" s="11">
        <f t="shared" si="369"/>
        <v>102.22222222222223</v>
      </c>
      <c r="DR277">
        <v>64</v>
      </c>
      <c r="DS277">
        <f t="shared" si="370"/>
        <v>34</v>
      </c>
      <c r="DT277" t="s">
        <v>1802</v>
      </c>
      <c r="DU277" s="11">
        <f t="shared" si="371"/>
        <v>100.95238095238095</v>
      </c>
      <c r="DV277">
        <v>89</v>
      </c>
      <c r="DW277">
        <f t="shared" si="372"/>
        <v>90</v>
      </c>
      <c r="DX277" t="s">
        <v>1808</v>
      </c>
      <c r="DY277" s="11">
        <f t="shared" si="373"/>
        <v>74.603174603174608</v>
      </c>
      <c r="DZ277">
        <v>96</v>
      </c>
      <c r="EA277">
        <f t="shared" si="374"/>
        <v>23</v>
      </c>
      <c r="EB277" t="s">
        <v>111</v>
      </c>
      <c r="EC277" s="11">
        <f t="shared" si="375"/>
        <v>138.73015873015873</v>
      </c>
      <c r="ED277">
        <v>65.5</v>
      </c>
      <c r="EE277">
        <f t="shared" si="376"/>
        <v>165</v>
      </c>
      <c r="EF277" t="s">
        <v>1810</v>
      </c>
      <c r="EG277" s="11">
        <f t="shared" si="377"/>
        <v>100.95238095238095</v>
      </c>
      <c r="EH277">
        <v>64</v>
      </c>
      <c r="EI277">
        <f t="shared" si="378"/>
        <v>17</v>
      </c>
      <c r="EJ277" t="s">
        <v>404</v>
      </c>
      <c r="EK277" s="11">
        <f t="shared" si="379"/>
        <v>96.507936507936506</v>
      </c>
      <c r="EL277">
        <v>73</v>
      </c>
      <c r="EM277">
        <f t="shared" si="380"/>
        <v>18</v>
      </c>
      <c r="EN277" t="s">
        <v>405</v>
      </c>
      <c r="EO277" s="11">
        <f t="shared" si="381"/>
        <v>95.555555555555557</v>
      </c>
      <c r="EP277">
        <v>74</v>
      </c>
      <c r="EQ277">
        <f t="shared" si="382"/>
        <v>37</v>
      </c>
      <c r="ER277" t="s">
        <v>1802</v>
      </c>
      <c r="ES277" s="11">
        <f t="shared" si="383"/>
        <v>90.476190476190482</v>
      </c>
      <c r="ET277">
        <v>119</v>
      </c>
      <c r="EU277">
        <f t="shared" si="384"/>
        <v>10</v>
      </c>
      <c r="EV277">
        <v>95</v>
      </c>
      <c r="EW277">
        <f t="shared" si="385"/>
        <v>145</v>
      </c>
      <c r="EX277">
        <v>95</v>
      </c>
      <c r="EY277">
        <f t="shared" si="386"/>
        <v>168</v>
      </c>
      <c r="EZ277">
        <v>61</v>
      </c>
      <c r="FA277">
        <f t="shared" si="387"/>
        <v>6</v>
      </c>
      <c r="FB277">
        <v>45</v>
      </c>
      <c r="FC277">
        <f t="shared" si="388"/>
        <v>4</v>
      </c>
      <c r="FD277">
        <v>47</v>
      </c>
      <c r="FE277">
        <f t="shared" si="389"/>
        <v>7</v>
      </c>
    </row>
    <row r="278" spans="1:161" x14ac:dyDescent="0.2">
      <c r="A278" t="s">
        <v>1671</v>
      </c>
      <c r="B278" t="s">
        <v>1672</v>
      </c>
      <c r="C278" t="s">
        <v>1662</v>
      </c>
      <c r="D278" t="s">
        <v>17</v>
      </c>
      <c r="E278" t="s">
        <v>1673</v>
      </c>
      <c r="F278">
        <v>109</v>
      </c>
      <c r="G278">
        <f t="shared" si="312"/>
        <v>76</v>
      </c>
      <c r="H278" t="s">
        <v>1664</v>
      </c>
      <c r="I278" s="11">
        <f t="shared" si="313"/>
        <v>93.015873015873012</v>
      </c>
      <c r="J278">
        <v>114</v>
      </c>
      <c r="K278">
        <f t="shared" si="314"/>
        <v>13</v>
      </c>
      <c r="L278" t="s">
        <v>980</v>
      </c>
      <c r="M278" s="11">
        <f t="shared" si="315"/>
        <v>113.65079365079364</v>
      </c>
      <c r="N278">
        <v>109</v>
      </c>
      <c r="O278" s="12">
        <f t="shared" si="316"/>
        <v>52</v>
      </c>
      <c r="P278" t="s">
        <v>1356</v>
      </c>
      <c r="Q278" s="11">
        <f t="shared" si="317"/>
        <v>90.158730158730151</v>
      </c>
      <c r="R278">
        <v>57.5</v>
      </c>
      <c r="S278">
        <f t="shared" si="318"/>
        <v>88</v>
      </c>
      <c r="T278" t="s">
        <v>404</v>
      </c>
      <c r="U278" s="11">
        <f t="shared" si="319"/>
        <v>101.26984126984127</v>
      </c>
      <c r="V278">
        <v>71</v>
      </c>
      <c r="W278">
        <f t="shared" si="320"/>
        <v>40</v>
      </c>
      <c r="X278" t="s">
        <v>405</v>
      </c>
      <c r="Y278" s="11">
        <f t="shared" si="321"/>
        <v>115.23809523809524</v>
      </c>
      <c r="Z278">
        <v>72</v>
      </c>
      <c r="AA278">
        <f t="shared" si="322"/>
        <v>78</v>
      </c>
      <c r="AB278" t="s">
        <v>24</v>
      </c>
      <c r="AC278" s="11">
        <f t="shared" si="323"/>
        <v>103.17460317460318</v>
      </c>
      <c r="AD278">
        <v>106</v>
      </c>
      <c r="AE278">
        <f t="shared" si="324"/>
        <v>54</v>
      </c>
      <c r="AF278" t="s">
        <v>1664</v>
      </c>
      <c r="AG278" s="11">
        <f t="shared" si="325"/>
        <v>86.984126984126988</v>
      </c>
      <c r="AH278">
        <v>102</v>
      </c>
      <c r="AI278">
        <f t="shared" si="326"/>
        <v>56</v>
      </c>
      <c r="AJ278" t="s">
        <v>980</v>
      </c>
      <c r="AK278" s="11">
        <f t="shared" si="327"/>
        <v>87.936507936507937</v>
      </c>
      <c r="AL278">
        <v>111.5</v>
      </c>
      <c r="AM278">
        <f t="shared" si="328"/>
        <v>21</v>
      </c>
      <c r="AN278" t="s">
        <v>1356</v>
      </c>
      <c r="AO278" s="11">
        <f t="shared" si="329"/>
        <v>114.28571428571428</v>
      </c>
      <c r="AP278">
        <v>41</v>
      </c>
      <c r="AQ278">
        <f t="shared" si="330"/>
        <v>92</v>
      </c>
      <c r="AR278" t="s">
        <v>404</v>
      </c>
      <c r="AS278" s="11">
        <f t="shared" si="331"/>
        <v>91.111111111111114</v>
      </c>
      <c r="AT278">
        <v>44</v>
      </c>
      <c r="AU278">
        <f t="shared" si="332"/>
        <v>156</v>
      </c>
      <c r="AV278" t="s">
        <v>405</v>
      </c>
      <c r="AW278" s="11">
        <f t="shared" si="333"/>
        <v>73.650793650793645</v>
      </c>
      <c r="AX278">
        <v>56</v>
      </c>
      <c r="AY278">
        <f t="shared" si="334"/>
        <v>88</v>
      </c>
      <c r="AZ278" t="s">
        <v>1802</v>
      </c>
      <c r="BA278" s="11">
        <f t="shared" si="335"/>
        <v>101.9047619047619</v>
      </c>
      <c r="BB278">
        <v>102</v>
      </c>
      <c r="BC278">
        <f t="shared" si="336"/>
        <v>13</v>
      </c>
      <c r="BD278" t="s">
        <v>1355</v>
      </c>
      <c r="BE278" s="11">
        <f t="shared" si="337"/>
        <v>126.98412698412699</v>
      </c>
      <c r="BF278">
        <v>123</v>
      </c>
      <c r="BG278">
        <f t="shared" si="338"/>
        <v>18</v>
      </c>
      <c r="BH278" t="s">
        <v>980</v>
      </c>
      <c r="BI278" s="11">
        <f t="shared" si="339"/>
        <v>105.39682539682539</v>
      </c>
      <c r="BJ278">
        <v>99.5</v>
      </c>
      <c r="BK278">
        <f t="shared" si="340"/>
        <v>66</v>
      </c>
      <c r="BL278" t="s">
        <v>1806</v>
      </c>
      <c r="BM278" s="11">
        <f t="shared" si="341"/>
        <v>103.49206349206349</v>
      </c>
      <c r="BN278">
        <v>42</v>
      </c>
      <c r="BO278">
        <f t="shared" si="342"/>
        <v>64</v>
      </c>
      <c r="BP278" t="s">
        <v>404</v>
      </c>
      <c r="BQ278" s="11">
        <f t="shared" si="343"/>
        <v>119.68253968253968</v>
      </c>
      <c r="BR278">
        <v>48</v>
      </c>
      <c r="BS278" s="12">
        <f t="shared" si="344"/>
        <v>73</v>
      </c>
      <c r="BT278" t="s">
        <v>405</v>
      </c>
      <c r="BU278" s="11">
        <f t="shared" si="345"/>
        <v>97.142857142857139</v>
      </c>
      <c r="BV278">
        <v>65</v>
      </c>
      <c r="BW278">
        <f t="shared" si="346"/>
        <v>94</v>
      </c>
      <c r="BX278" t="s">
        <v>1802</v>
      </c>
      <c r="BY278" s="11">
        <f t="shared" si="347"/>
        <v>113.33333333333333</v>
      </c>
      <c r="BZ278">
        <v>97</v>
      </c>
      <c r="CA278">
        <f t="shared" si="348"/>
        <v>98</v>
      </c>
      <c r="CB278" t="s">
        <v>1355</v>
      </c>
      <c r="CC278" s="11">
        <f t="shared" si="349"/>
        <v>88.888888888888886</v>
      </c>
      <c r="CD278">
        <v>109</v>
      </c>
      <c r="CE278">
        <f t="shared" si="350"/>
        <v>35</v>
      </c>
      <c r="CF278" t="s">
        <v>980</v>
      </c>
      <c r="CG278" s="11">
        <f t="shared" si="351"/>
        <v>116.50793650793651</v>
      </c>
      <c r="CH278">
        <v>69.5</v>
      </c>
      <c r="CI278">
        <f t="shared" si="352"/>
        <v>77</v>
      </c>
      <c r="CJ278" t="s">
        <v>1810</v>
      </c>
      <c r="CK278" s="11">
        <f t="shared" si="353"/>
        <v>89.523809523809518</v>
      </c>
      <c r="CL278">
        <v>28</v>
      </c>
      <c r="CM278">
        <f t="shared" si="354"/>
        <v>126</v>
      </c>
      <c r="CN278" t="s">
        <v>404</v>
      </c>
      <c r="CO278" s="11">
        <f t="shared" si="355"/>
        <v>90.793650793650798</v>
      </c>
      <c r="CP278">
        <v>46</v>
      </c>
      <c r="CQ278">
        <f t="shared" si="356"/>
        <v>64</v>
      </c>
      <c r="CR278" t="s">
        <v>405</v>
      </c>
      <c r="CS278" s="11">
        <f t="shared" si="357"/>
        <v>94.920634920634924</v>
      </c>
      <c r="CT278">
        <v>55</v>
      </c>
      <c r="CU278">
        <f t="shared" si="358"/>
        <v>136</v>
      </c>
      <c r="CV278" t="s">
        <v>1802</v>
      </c>
      <c r="CW278" s="11">
        <f t="shared" si="359"/>
        <v>71.746031746031747</v>
      </c>
      <c r="CX278">
        <v>99</v>
      </c>
      <c r="CY278">
        <f t="shared" si="360"/>
        <v>63</v>
      </c>
      <c r="CZ278" t="s">
        <v>1808</v>
      </c>
      <c r="DA278" s="11">
        <f t="shared" si="361"/>
        <v>113.65079365079364</v>
      </c>
      <c r="DB278">
        <v>107</v>
      </c>
      <c r="DC278">
        <f t="shared" si="362"/>
        <v>87</v>
      </c>
      <c r="DD278" t="s">
        <v>111</v>
      </c>
      <c r="DE278" s="11">
        <f t="shared" si="363"/>
        <v>132.69841269841271</v>
      </c>
      <c r="DF278">
        <v>92.5</v>
      </c>
      <c r="DG278">
        <f t="shared" si="364"/>
        <v>44</v>
      </c>
      <c r="DH278" t="s">
        <v>1810</v>
      </c>
      <c r="DI278" s="11">
        <f t="shared" si="365"/>
        <v>118.0952380952381</v>
      </c>
      <c r="DJ278">
        <v>47</v>
      </c>
      <c r="DK278">
        <f t="shared" si="366"/>
        <v>97</v>
      </c>
      <c r="DL278" t="s">
        <v>404</v>
      </c>
      <c r="DM278" s="11">
        <f t="shared" si="367"/>
        <v>87.301587301587304</v>
      </c>
      <c r="DN278">
        <v>65</v>
      </c>
      <c r="DO278">
        <f t="shared" si="368"/>
        <v>48</v>
      </c>
      <c r="DP278" t="s">
        <v>405</v>
      </c>
      <c r="DQ278" s="11">
        <f t="shared" si="369"/>
        <v>98.412698412698418</v>
      </c>
      <c r="DR278">
        <v>61</v>
      </c>
      <c r="DS278">
        <f t="shared" si="370"/>
        <v>47</v>
      </c>
      <c r="DT278" t="s">
        <v>1802</v>
      </c>
      <c r="DU278" s="11">
        <f t="shared" si="371"/>
        <v>120</v>
      </c>
      <c r="DV278">
        <v>87.5</v>
      </c>
      <c r="DW278">
        <f t="shared" si="372"/>
        <v>106</v>
      </c>
      <c r="DX278" t="s">
        <v>1808</v>
      </c>
      <c r="DY278" s="11">
        <f t="shared" si="373"/>
        <v>89.841269841269849</v>
      </c>
      <c r="DZ278">
        <v>68</v>
      </c>
      <c r="EA278">
        <f t="shared" si="374"/>
        <v>190</v>
      </c>
      <c r="EB278" t="s">
        <v>111</v>
      </c>
      <c r="EC278" s="11">
        <f t="shared" si="375"/>
        <v>70.476190476190482</v>
      </c>
      <c r="ED278">
        <v>78</v>
      </c>
      <c r="EE278">
        <f t="shared" si="376"/>
        <v>101</v>
      </c>
      <c r="EF278" t="s">
        <v>1810</v>
      </c>
      <c r="EG278" s="11">
        <f t="shared" si="377"/>
        <v>91.428571428571431</v>
      </c>
      <c r="EH278">
        <v>54</v>
      </c>
      <c r="EI278">
        <f t="shared" si="378"/>
        <v>57</v>
      </c>
      <c r="EJ278" t="s">
        <v>404</v>
      </c>
      <c r="EK278" s="11">
        <f t="shared" si="379"/>
        <v>108.57142857142857</v>
      </c>
      <c r="EL278">
        <v>66</v>
      </c>
      <c r="EM278">
        <f t="shared" si="380"/>
        <v>43</v>
      </c>
      <c r="EN278" t="s">
        <v>405</v>
      </c>
      <c r="EO278" s="11">
        <f t="shared" si="381"/>
        <v>115.23809523809524</v>
      </c>
      <c r="EP278">
        <v>54.5</v>
      </c>
      <c r="EQ278">
        <f t="shared" si="382"/>
        <v>110</v>
      </c>
      <c r="ER278" t="s">
        <v>1802</v>
      </c>
      <c r="ES278" s="11">
        <f t="shared" si="383"/>
        <v>101.58730158730158</v>
      </c>
      <c r="ET278">
        <v>110</v>
      </c>
      <c r="EU278">
        <f t="shared" si="384"/>
        <v>74</v>
      </c>
      <c r="EV278">
        <v>101</v>
      </c>
      <c r="EW278">
        <f t="shared" si="385"/>
        <v>97</v>
      </c>
      <c r="EX278">
        <v>121</v>
      </c>
      <c r="EY278">
        <f t="shared" si="386"/>
        <v>74</v>
      </c>
      <c r="EZ278">
        <v>46</v>
      </c>
      <c r="FA278">
        <f t="shared" si="387"/>
        <v>84</v>
      </c>
      <c r="FB278">
        <v>33</v>
      </c>
      <c r="FC278">
        <f t="shared" si="388"/>
        <v>91</v>
      </c>
      <c r="FD278">
        <v>38</v>
      </c>
      <c r="FE278">
        <f t="shared" si="389"/>
        <v>115</v>
      </c>
    </row>
    <row r="279" spans="1:161" x14ac:dyDescent="0.2">
      <c r="A279" t="s">
        <v>1674</v>
      </c>
      <c r="B279" t="s">
        <v>1675</v>
      </c>
      <c r="C279" t="s">
        <v>1662</v>
      </c>
      <c r="D279" t="s">
        <v>17</v>
      </c>
      <c r="E279" t="s">
        <v>1676</v>
      </c>
      <c r="F279">
        <v>112</v>
      </c>
      <c r="G279">
        <f t="shared" si="312"/>
        <v>48</v>
      </c>
      <c r="H279" t="s">
        <v>1664</v>
      </c>
      <c r="I279" s="11">
        <f t="shared" si="313"/>
        <v>106.03174603174602</v>
      </c>
      <c r="J279">
        <v>97</v>
      </c>
      <c r="K279">
        <f t="shared" si="314"/>
        <v>82</v>
      </c>
      <c r="L279" t="s">
        <v>980</v>
      </c>
      <c r="M279" s="11">
        <f t="shared" si="315"/>
        <v>96.507936507936506</v>
      </c>
      <c r="N279">
        <v>103</v>
      </c>
      <c r="O279" s="12">
        <f t="shared" si="316"/>
        <v>76</v>
      </c>
      <c r="P279" t="s">
        <v>1356</v>
      </c>
      <c r="Q279" s="11">
        <f t="shared" si="317"/>
        <v>102.22222222222223</v>
      </c>
      <c r="R279">
        <v>69.5</v>
      </c>
      <c r="S279">
        <f t="shared" si="318"/>
        <v>30</v>
      </c>
      <c r="T279" t="s">
        <v>404</v>
      </c>
      <c r="U279" s="11">
        <f t="shared" si="319"/>
        <v>117.77777777777777</v>
      </c>
      <c r="V279">
        <v>83</v>
      </c>
      <c r="W279">
        <f t="shared" si="320"/>
        <v>10</v>
      </c>
      <c r="X279" t="s">
        <v>405</v>
      </c>
      <c r="Y279" s="11">
        <f t="shared" si="321"/>
        <v>128.57142857142856</v>
      </c>
      <c r="Z279">
        <v>66.5</v>
      </c>
      <c r="AA279">
        <f t="shared" si="322"/>
        <v>140</v>
      </c>
      <c r="AB279" t="s">
        <v>24</v>
      </c>
      <c r="AC279" s="11">
        <f t="shared" si="323"/>
        <v>87.301587301587304</v>
      </c>
      <c r="AD279">
        <v>104.5</v>
      </c>
      <c r="AE279">
        <f t="shared" si="324"/>
        <v>67</v>
      </c>
      <c r="AF279" t="s">
        <v>1664</v>
      </c>
      <c r="AG279" s="11">
        <f t="shared" si="325"/>
        <v>130.47619047619048</v>
      </c>
      <c r="AH279">
        <v>100</v>
      </c>
      <c r="AI279">
        <f t="shared" si="326"/>
        <v>71</v>
      </c>
      <c r="AJ279" t="s">
        <v>980</v>
      </c>
      <c r="AK279" s="11">
        <f t="shared" si="327"/>
        <v>128.25396825396825</v>
      </c>
      <c r="AL279">
        <v>89.5</v>
      </c>
      <c r="AM279">
        <f t="shared" si="328"/>
        <v>83</v>
      </c>
      <c r="AN279" t="s">
        <v>1356</v>
      </c>
      <c r="AO279" s="11">
        <f t="shared" si="329"/>
        <v>115.23809523809524</v>
      </c>
      <c r="AP279">
        <v>42</v>
      </c>
      <c r="AQ279">
        <f t="shared" si="330"/>
        <v>86</v>
      </c>
      <c r="AR279" t="s">
        <v>404</v>
      </c>
      <c r="AS279" s="11">
        <f t="shared" si="331"/>
        <v>86.031746031746025</v>
      </c>
      <c r="AT279">
        <v>65</v>
      </c>
      <c r="AU279">
        <f t="shared" si="332"/>
        <v>18</v>
      </c>
      <c r="AV279" t="s">
        <v>405</v>
      </c>
      <c r="AW279" s="11">
        <f t="shared" si="333"/>
        <v>101.26984126984127</v>
      </c>
      <c r="AX279">
        <v>54</v>
      </c>
      <c r="AY279">
        <f t="shared" si="334"/>
        <v>100</v>
      </c>
      <c r="AZ279" t="s">
        <v>1802</v>
      </c>
      <c r="BA279" s="11">
        <f t="shared" si="335"/>
        <v>80.317460317460316</v>
      </c>
      <c r="BB279">
        <v>87</v>
      </c>
      <c r="BC279">
        <f t="shared" si="336"/>
        <v>163</v>
      </c>
      <c r="BD279" t="s">
        <v>1355</v>
      </c>
      <c r="BE279" s="11">
        <f t="shared" si="337"/>
        <v>59.047619047619051</v>
      </c>
      <c r="BF279">
        <v>92</v>
      </c>
      <c r="BG279">
        <f t="shared" si="338"/>
        <v>160</v>
      </c>
      <c r="BH279" t="s">
        <v>980</v>
      </c>
      <c r="BI279" s="11">
        <f t="shared" si="339"/>
        <v>73.650793650793645</v>
      </c>
      <c r="BJ279">
        <v>83</v>
      </c>
      <c r="BK279">
        <f t="shared" si="340"/>
        <v>131</v>
      </c>
      <c r="BL279" t="s">
        <v>1806</v>
      </c>
      <c r="BM279" s="11">
        <f t="shared" si="341"/>
        <v>92.38095238095238</v>
      </c>
      <c r="BN279">
        <v>47</v>
      </c>
      <c r="BO279">
        <f t="shared" si="342"/>
        <v>42</v>
      </c>
      <c r="BP279" t="s">
        <v>404</v>
      </c>
      <c r="BQ279" s="11">
        <f t="shared" si="343"/>
        <v>100.63492063492063</v>
      </c>
      <c r="BR279">
        <v>61</v>
      </c>
      <c r="BS279" s="12">
        <f t="shared" si="344"/>
        <v>22</v>
      </c>
      <c r="BT279" t="s">
        <v>405</v>
      </c>
      <c r="BU279" s="11">
        <f t="shared" si="345"/>
        <v>101.9047619047619</v>
      </c>
      <c r="BV279">
        <v>78</v>
      </c>
      <c r="BW279">
        <f t="shared" si="346"/>
        <v>38</v>
      </c>
      <c r="BX279" t="s">
        <v>1802</v>
      </c>
      <c r="BY279" s="11">
        <f t="shared" si="347"/>
        <v>96.507936507936506</v>
      </c>
      <c r="BZ279">
        <v>106</v>
      </c>
      <c r="CA279">
        <f t="shared" si="348"/>
        <v>34</v>
      </c>
      <c r="CB279" t="s">
        <v>1355</v>
      </c>
      <c r="CC279" s="11">
        <f t="shared" si="349"/>
        <v>96.19047619047619</v>
      </c>
      <c r="CD279">
        <v>99</v>
      </c>
      <c r="CE279">
        <f t="shared" si="350"/>
        <v>77</v>
      </c>
      <c r="CF279" t="s">
        <v>980</v>
      </c>
      <c r="CG279" s="11">
        <f t="shared" si="351"/>
        <v>93.650793650793645</v>
      </c>
      <c r="CH279">
        <v>62</v>
      </c>
      <c r="CI279">
        <f t="shared" si="352"/>
        <v>107</v>
      </c>
      <c r="CJ279" t="s">
        <v>1810</v>
      </c>
      <c r="CK279" s="11">
        <f t="shared" si="353"/>
        <v>105.39682539682539</v>
      </c>
      <c r="CL279">
        <v>47</v>
      </c>
      <c r="CM279">
        <f t="shared" si="354"/>
        <v>44</v>
      </c>
      <c r="CN279" t="s">
        <v>404</v>
      </c>
      <c r="CO279" s="11">
        <f t="shared" si="355"/>
        <v>123.17460317460318</v>
      </c>
      <c r="CP279">
        <v>54</v>
      </c>
      <c r="CQ279">
        <f t="shared" si="356"/>
        <v>28</v>
      </c>
      <c r="CR279" t="s">
        <v>405</v>
      </c>
      <c r="CS279" s="11">
        <f t="shared" si="357"/>
        <v>96.507936507936506</v>
      </c>
      <c r="CT279">
        <v>72</v>
      </c>
      <c r="CU279">
        <f t="shared" si="358"/>
        <v>27</v>
      </c>
      <c r="CV279" t="s">
        <v>1802</v>
      </c>
      <c r="CW279" s="11">
        <f t="shared" si="359"/>
        <v>104.44444444444444</v>
      </c>
      <c r="CX279">
        <v>105</v>
      </c>
      <c r="CY279">
        <f t="shared" si="360"/>
        <v>22</v>
      </c>
      <c r="CZ279" t="s">
        <v>1808</v>
      </c>
      <c r="DA279" s="11">
        <f t="shared" si="361"/>
        <v>107.61904761904762</v>
      </c>
      <c r="DB279">
        <v>112</v>
      </c>
      <c r="DC279">
        <f t="shared" si="362"/>
        <v>57</v>
      </c>
      <c r="DD279" t="s">
        <v>111</v>
      </c>
      <c r="DE279" s="11">
        <f t="shared" si="363"/>
        <v>102.53968253968254</v>
      </c>
      <c r="DF279">
        <v>67.5</v>
      </c>
      <c r="DG279">
        <f t="shared" si="364"/>
        <v>124</v>
      </c>
      <c r="DH279" t="s">
        <v>1810</v>
      </c>
      <c r="DI279" s="11">
        <f t="shared" si="365"/>
        <v>98.412698412698418</v>
      </c>
      <c r="DJ279">
        <v>44</v>
      </c>
      <c r="DK279">
        <f t="shared" si="366"/>
        <v>117</v>
      </c>
      <c r="DL279" t="s">
        <v>404</v>
      </c>
      <c r="DM279" s="11">
        <f t="shared" si="367"/>
        <v>84.444444444444443</v>
      </c>
      <c r="DN279">
        <v>75</v>
      </c>
      <c r="DO279">
        <f t="shared" si="368"/>
        <v>17</v>
      </c>
      <c r="DP279" t="s">
        <v>405</v>
      </c>
      <c r="DQ279" s="11">
        <f t="shared" si="369"/>
        <v>118.73015873015873</v>
      </c>
      <c r="DR279">
        <v>63</v>
      </c>
      <c r="DS279">
        <f t="shared" si="370"/>
        <v>41</v>
      </c>
      <c r="DT279" t="s">
        <v>1802</v>
      </c>
      <c r="DU279" s="11">
        <f t="shared" si="371"/>
        <v>107.61904761904762</v>
      </c>
      <c r="DV279">
        <v>94.5</v>
      </c>
      <c r="DW279">
        <f t="shared" si="372"/>
        <v>46</v>
      </c>
      <c r="DX279" t="s">
        <v>1808</v>
      </c>
      <c r="DY279" s="11">
        <f t="shared" si="373"/>
        <v>112.6984126984127</v>
      </c>
      <c r="DZ279">
        <v>86</v>
      </c>
      <c r="EA279">
        <f t="shared" si="374"/>
        <v>65</v>
      </c>
      <c r="EB279" t="s">
        <v>111</v>
      </c>
      <c r="EC279" s="11">
        <f t="shared" si="375"/>
        <v>108.57142857142857</v>
      </c>
      <c r="ED279">
        <v>74</v>
      </c>
      <c r="EE279">
        <f t="shared" si="376"/>
        <v>119</v>
      </c>
      <c r="EF279" t="s">
        <v>1810</v>
      </c>
      <c r="EG279" s="11">
        <f t="shared" si="377"/>
        <v>96.825396825396822</v>
      </c>
      <c r="EH279">
        <v>52</v>
      </c>
      <c r="EI279">
        <f t="shared" si="378"/>
        <v>68</v>
      </c>
      <c r="EJ279" t="s">
        <v>404</v>
      </c>
      <c r="EK279" s="11">
        <f t="shared" si="379"/>
        <v>105.07936507936508</v>
      </c>
      <c r="EL279">
        <v>59</v>
      </c>
      <c r="EM279">
        <f t="shared" si="380"/>
        <v>76</v>
      </c>
      <c r="EN279" t="s">
        <v>405</v>
      </c>
      <c r="EO279" s="11">
        <f t="shared" si="381"/>
        <v>85.396825396825392</v>
      </c>
      <c r="EP279">
        <v>65</v>
      </c>
      <c r="EQ279">
        <f t="shared" si="382"/>
        <v>65</v>
      </c>
      <c r="ER279" t="s">
        <v>1802</v>
      </c>
      <c r="ES279" s="11">
        <f t="shared" si="383"/>
        <v>84.126984126984127</v>
      </c>
      <c r="ET279">
        <v>109</v>
      </c>
      <c r="EU279">
        <f t="shared" si="384"/>
        <v>86</v>
      </c>
      <c r="EV279">
        <v>102</v>
      </c>
      <c r="EW279">
        <f t="shared" si="385"/>
        <v>92</v>
      </c>
      <c r="EX279">
        <v>112</v>
      </c>
      <c r="EY279">
        <f t="shared" si="386"/>
        <v>109</v>
      </c>
      <c r="EZ279">
        <v>46</v>
      </c>
      <c r="FA279">
        <f t="shared" si="387"/>
        <v>84</v>
      </c>
      <c r="FB279">
        <v>38</v>
      </c>
      <c r="FC279">
        <f t="shared" si="388"/>
        <v>30</v>
      </c>
      <c r="FD279">
        <v>46</v>
      </c>
      <c r="FE279">
        <f t="shared" si="389"/>
        <v>15</v>
      </c>
    </row>
    <row r="280" spans="1:161" x14ac:dyDescent="0.2">
      <c r="A280" t="s">
        <v>1677</v>
      </c>
      <c r="B280" t="s">
        <v>1678</v>
      </c>
      <c r="C280" t="s">
        <v>1662</v>
      </c>
      <c r="D280" t="s">
        <v>17</v>
      </c>
      <c r="E280" t="s">
        <v>1679</v>
      </c>
      <c r="F280">
        <v>116</v>
      </c>
      <c r="G280">
        <f t="shared" si="312"/>
        <v>21</v>
      </c>
      <c r="H280" t="s">
        <v>1664</v>
      </c>
      <c r="I280" s="11">
        <f t="shared" si="313"/>
        <v>101.26984126984127</v>
      </c>
      <c r="J280">
        <v>95</v>
      </c>
      <c r="K280">
        <f t="shared" si="314"/>
        <v>96</v>
      </c>
      <c r="L280" t="s">
        <v>980</v>
      </c>
      <c r="M280" s="11">
        <f t="shared" si="315"/>
        <v>79.365079365079367</v>
      </c>
      <c r="N280">
        <v>107</v>
      </c>
      <c r="O280" s="12">
        <f t="shared" si="316"/>
        <v>61</v>
      </c>
      <c r="P280" t="s">
        <v>1356</v>
      </c>
      <c r="Q280" s="11">
        <f t="shared" si="317"/>
        <v>85.396825396825392</v>
      </c>
      <c r="R280">
        <v>52.5</v>
      </c>
      <c r="S280">
        <f t="shared" si="318"/>
        <v>135</v>
      </c>
      <c r="T280" t="s">
        <v>404</v>
      </c>
      <c r="U280" s="11">
        <f t="shared" si="319"/>
        <v>63.492063492063494</v>
      </c>
      <c r="V280">
        <v>76</v>
      </c>
      <c r="W280">
        <f t="shared" si="320"/>
        <v>19</v>
      </c>
      <c r="X280" t="s">
        <v>405</v>
      </c>
      <c r="Y280" s="11">
        <f t="shared" si="321"/>
        <v>98.095238095238102</v>
      </c>
      <c r="Z280">
        <v>78</v>
      </c>
      <c r="AA280">
        <f t="shared" si="322"/>
        <v>25</v>
      </c>
      <c r="AB280" t="s">
        <v>24</v>
      </c>
      <c r="AC280" s="11">
        <f t="shared" si="323"/>
        <v>96.19047619047619</v>
      </c>
      <c r="AD280">
        <v>109</v>
      </c>
      <c r="AE280">
        <f t="shared" si="324"/>
        <v>25</v>
      </c>
      <c r="AF280" t="s">
        <v>1664</v>
      </c>
      <c r="AG280" s="11">
        <f t="shared" si="325"/>
        <v>135.55555555555554</v>
      </c>
      <c r="AH280">
        <v>108</v>
      </c>
      <c r="AI280">
        <f t="shared" si="326"/>
        <v>31</v>
      </c>
      <c r="AJ280" t="s">
        <v>980</v>
      </c>
      <c r="AK280" s="11">
        <f t="shared" si="327"/>
        <v>140.95238095238096</v>
      </c>
      <c r="AL280">
        <v>115.5</v>
      </c>
      <c r="AM280">
        <f t="shared" si="328"/>
        <v>15</v>
      </c>
      <c r="AN280" t="s">
        <v>1356</v>
      </c>
      <c r="AO280" s="11">
        <f t="shared" si="329"/>
        <v>104.44444444444444</v>
      </c>
      <c r="AP280">
        <v>63</v>
      </c>
      <c r="AQ280">
        <f t="shared" si="330"/>
        <v>20</v>
      </c>
      <c r="AR280" t="s">
        <v>404</v>
      </c>
      <c r="AS280" s="11">
        <f t="shared" si="331"/>
        <v>101.26984126984127</v>
      </c>
      <c r="AT280">
        <v>65</v>
      </c>
      <c r="AU280">
        <f t="shared" si="332"/>
        <v>18</v>
      </c>
      <c r="AV280" t="s">
        <v>405</v>
      </c>
      <c r="AW280" s="11">
        <f t="shared" si="333"/>
        <v>105.39682539682539</v>
      </c>
      <c r="AX280">
        <v>72</v>
      </c>
      <c r="AY280">
        <f t="shared" si="334"/>
        <v>13</v>
      </c>
      <c r="AZ280" t="s">
        <v>1802</v>
      </c>
      <c r="BA280" s="11">
        <f t="shared" si="335"/>
        <v>97.460317460317455</v>
      </c>
      <c r="BB280">
        <v>89</v>
      </c>
      <c r="BC280">
        <f t="shared" si="336"/>
        <v>137</v>
      </c>
      <c r="BD280" t="s">
        <v>1355</v>
      </c>
      <c r="BE280" s="11">
        <f t="shared" si="337"/>
        <v>74.285714285714292</v>
      </c>
      <c r="BF280">
        <v>92</v>
      </c>
      <c r="BG280">
        <f t="shared" si="338"/>
        <v>160</v>
      </c>
      <c r="BH280" t="s">
        <v>980</v>
      </c>
      <c r="BI280" s="11">
        <f t="shared" si="339"/>
        <v>68.571428571428569</v>
      </c>
      <c r="BJ280">
        <v>112.5</v>
      </c>
      <c r="BK280">
        <f t="shared" si="340"/>
        <v>29</v>
      </c>
      <c r="BL280" t="s">
        <v>1806</v>
      </c>
      <c r="BM280" s="11">
        <f t="shared" si="341"/>
        <v>112.06349206349206</v>
      </c>
      <c r="BN280">
        <v>53</v>
      </c>
      <c r="BO280">
        <f t="shared" si="342"/>
        <v>24</v>
      </c>
      <c r="BP280" t="s">
        <v>404</v>
      </c>
      <c r="BQ280" s="11">
        <f t="shared" si="343"/>
        <v>113.96825396825398</v>
      </c>
      <c r="BR280">
        <v>56</v>
      </c>
      <c r="BS280" s="12">
        <f t="shared" si="344"/>
        <v>35</v>
      </c>
      <c r="BT280" t="s">
        <v>405</v>
      </c>
      <c r="BU280" s="11">
        <f t="shared" si="345"/>
        <v>92.38095238095238</v>
      </c>
      <c r="BV280">
        <v>90</v>
      </c>
      <c r="BW280">
        <f t="shared" si="346"/>
        <v>5</v>
      </c>
      <c r="BX280" t="s">
        <v>1802</v>
      </c>
      <c r="BY280" s="11">
        <f t="shared" si="347"/>
        <v>99.682539682539684</v>
      </c>
      <c r="BZ280">
        <v>102</v>
      </c>
      <c r="CA280">
        <f t="shared" si="348"/>
        <v>56</v>
      </c>
      <c r="CB280" t="s">
        <v>1355</v>
      </c>
      <c r="CC280" s="11">
        <f t="shared" si="349"/>
        <v>84.126984126984127</v>
      </c>
      <c r="CD280">
        <v>103</v>
      </c>
      <c r="CE280">
        <f t="shared" si="350"/>
        <v>61</v>
      </c>
      <c r="CF280" t="s">
        <v>980</v>
      </c>
      <c r="CG280" s="11">
        <f t="shared" si="351"/>
        <v>101.26984126984127</v>
      </c>
      <c r="CH280">
        <v>71.5</v>
      </c>
      <c r="CI280">
        <f t="shared" si="352"/>
        <v>67</v>
      </c>
      <c r="CJ280" t="s">
        <v>1810</v>
      </c>
      <c r="CK280" s="11">
        <f t="shared" si="353"/>
        <v>111.74603174603175</v>
      </c>
      <c r="CL280">
        <v>40</v>
      </c>
      <c r="CM280">
        <f t="shared" si="354"/>
        <v>68</v>
      </c>
      <c r="CN280" t="s">
        <v>404</v>
      </c>
      <c r="CO280" s="11">
        <f t="shared" si="355"/>
        <v>100</v>
      </c>
      <c r="CP280">
        <v>63</v>
      </c>
      <c r="CQ280">
        <f t="shared" si="356"/>
        <v>11</v>
      </c>
      <c r="CR280" t="s">
        <v>405</v>
      </c>
      <c r="CS280" s="11">
        <f t="shared" si="357"/>
        <v>107.93650793650794</v>
      </c>
      <c r="CT280">
        <v>84</v>
      </c>
      <c r="CU280">
        <f t="shared" si="358"/>
        <v>4</v>
      </c>
      <c r="CV280" t="s">
        <v>1802</v>
      </c>
      <c r="CW280" s="11">
        <f t="shared" si="359"/>
        <v>118.73015873015873</v>
      </c>
      <c r="CX280">
        <v>111</v>
      </c>
      <c r="CY280">
        <f t="shared" si="360"/>
        <v>6</v>
      </c>
      <c r="CZ280" t="s">
        <v>1808</v>
      </c>
      <c r="DA280" s="11">
        <f t="shared" si="361"/>
        <v>106.98412698412699</v>
      </c>
      <c r="DB280">
        <v>111</v>
      </c>
      <c r="DC280">
        <f t="shared" si="362"/>
        <v>65</v>
      </c>
      <c r="DD280" t="s">
        <v>111</v>
      </c>
      <c r="DE280" s="11">
        <f t="shared" si="363"/>
        <v>101.9047619047619</v>
      </c>
      <c r="DF280">
        <v>71</v>
      </c>
      <c r="DG280">
        <f t="shared" si="364"/>
        <v>104</v>
      </c>
      <c r="DH280" t="s">
        <v>1810</v>
      </c>
      <c r="DI280" s="11">
        <f t="shared" si="365"/>
        <v>84.444444444444443</v>
      </c>
      <c r="DJ280">
        <v>54</v>
      </c>
      <c r="DK280">
        <f t="shared" si="366"/>
        <v>68</v>
      </c>
      <c r="DL280" t="s">
        <v>404</v>
      </c>
      <c r="DM280" s="11">
        <f t="shared" si="367"/>
        <v>86.666666666666671</v>
      </c>
      <c r="DN280">
        <v>68</v>
      </c>
      <c r="DO280">
        <f t="shared" si="368"/>
        <v>36</v>
      </c>
      <c r="DP280" t="s">
        <v>405</v>
      </c>
      <c r="DQ280" s="11">
        <f t="shared" si="369"/>
        <v>94.603174603174608</v>
      </c>
      <c r="DR280">
        <v>57</v>
      </c>
      <c r="DS280">
        <f t="shared" si="370"/>
        <v>63</v>
      </c>
      <c r="DT280" t="s">
        <v>1802</v>
      </c>
      <c r="DU280" s="11">
        <f t="shared" si="371"/>
        <v>88.888888888888886</v>
      </c>
      <c r="DV280">
        <v>96.5</v>
      </c>
      <c r="DW280">
        <f t="shared" si="372"/>
        <v>28</v>
      </c>
      <c r="DX280" t="s">
        <v>1808</v>
      </c>
      <c r="DY280" s="11">
        <f t="shared" si="373"/>
        <v>94.285714285714292</v>
      </c>
      <c r="DZ280">
        <v>85</v>
      </c>
      <c r="EA280">
        <f t="shared" si="374"/>
        <v>71</v>
      </c>
      <c r="EB280" t="s">
        <v>111</v>
      </c>
      <c r="EC280" s="11">
        <f t="shared" si="375"/>
        <v>117.14285714285714</v>
      </c>
      <c r="ED280">
        <v>87.5</v>
      </c>
      <c r="EE280">
        <f t="shared" si="376"/>
        <v>55</v>
      </c>
      <c r="EF280" t="s">
        <v>1810</v>
      </c>
      <c r="EG280" s="11">
        <f t="shared" si="377"/>
        <v>102.85714285714286</v>
      </c>
      <c r="EH280">
        <v>61</v>
      </c>
      <c r="EI280">
        <f t="shared" si="378"/>
        <v>26</v>
      </c>
      <c r="EJ280" t="s">
        <v>404</v>
      </c>
      <c r="EK280" s="11">
        <f t="shared" si="379"/>
        <v>113.01587301587301</v>
      </c>
      <c r="EL280">
        <v>72</v>
      </c>
      <c r="EM280">
        <f t="shared" si="380"/>
        <v>19</v>
      </c>
      <c r="EN280" t="s">
        <v>405</v>
      </c>
      <c r="EO280" s="11">
        <f t="shared" si="381"/>
        <v>105.71428571428571</v>
      </c>
      <c r="EP280">
        <v>77.5</v>
      </c>
      <c r="EQ280">
        <f t="shared" si="382"/>
        <v>28</v>
      </c>
      <c r="ER280" t="s">
        <v>1802</v>
      </c>
      <c r="ES280" s="11">
        <f t="shared" si="383"/>
        <v>111.42857142857143</v>
      </c>
      <c r="ET280">
        <v>119</v>
      </c>
      <c r="EU280">
        <f t="shared" si="384"/>
        <v>10</v>
      </c>
      <c r="EV280">
        <v>97</v>
      </c>
      <c r="EW280">
        <f t="shared" si="385"/>
        <v>125</v>
      </c>
      <c r="EX280">
        <v>124</v>
      </c>
      <c r="EY280">
        <f t="shared" si="386"/>
        <v>64</v>
      </c>
      <c r="EZ280">
        <v>48</v>
      </c>
      <c r="FA280">
        <f t="shared" si="387"/>
        <v>67</v>
      </c>
      <c r="FB280">
        <v>37</v>
      </c>
      <c r="FC280">
        <f t="shared" si="388"/>
        <v>37</v>
      </c>
      <c r="FD280">
        <v>41</v>
      </c>
      <c r="FE280">
        <f t="shared" si="389"/>
        <v>64</v>
      </c>
    </row>
    <row r="281" spans="1:161" x14ac:dyDescent="0.2">
      <c r="A281" t="s">
        <v>1680</v>
      </c>
      <c r="B281" t="s">
        <v>1681</v>
      </c>
      <c r="C281" t="s">
        <v>1662</v>
      </c>
      <c r="D281" t="s">
        <v>17</v>
      </c>
      <c r="E281" t="s">
        <v>1682</v>
      </c>
      <c r="F281">
        <v>101</v>
      </c>
      <c r="G281">
        <f t="shared" si="312"/>
        <v>196</v>
      </c>
      <c r="H281" t="s">
        <v>1664</v>
      </c>
      <c r="I281" s="11">
        <f t="shared" si="313"/>
        <v>97.460317460317455</v>
      </c>
      <c r="J281">
        <v>92</v>
      </c>
      <c r="K281">
        <f t="shared" si="314"/>
        <v>114</v>
      </c>
      <c r="L281" t="s">
        <v>980</v>
      </c>
      <c r="M281" s="11">
        <f t="shared" si="315"/>
        <v>78.730158730158735</v>
      </c>
      <c r="N281">
        <v>108</v>
      </c>
      <c r="O281" s="12">
        <f t="shared" si="316"/>
        <v>57</v>
      </c>
      <c r="P281" t="s">
        <v>1356</v>
      </c>
      <c r="Q281" s="11">
        <f t="shared" si="317"/>
        <v>98.412698412698418</v>
      </c>
      <c r="R281">
        <v>64.5</v>
      </c>
      <c r="S281">
        <f t="shared" si="318"/>
        <v>50</v>
      </c>
      <c r="T281" t="s">
        <v>404</v>
      </c>
      <c r="U281" s="11">
        <f t="shared" si="319"/>
        <v>90.476190476190482</v>
      </c>
      <c r="V281">
        <v>73.5</v>
      </c>
      <c r="W281">
        <f t="shared" si="320"/>
        <v>33</v>
      </c>
      <c r="X281" t="s">
        <v>405</v>
      </c>
      <c r="Y281" s="11">
        <f t="shared" si="321"/>
        <v>129.84126984126985</v>
      </c>
      <c r="Z281">
        <v>81.5</v>
      </c>
      <c r="AA281">
        <f t="shared" si="322"/>
        <v>7</v>
      </c>
      <c r="AB281" t="s">
        <v>24</v>
      </c>
      <c r="AC281" s="11">
        <f t="shared" si="323"/>
        <v>138.0952380952381</v>
      </c>
      <c r="AD281">
        <v>97.5</v>
      </c>
      <c r="AE281">
        <f t="shared" si="324"/>
        <v>188</v>
      </c>
      <c r="AF281" t="s">
        <v>1664</v>
      </c>
      <c r="AG281" s="11">
        <f t="shared" si="325"/>
        <v>75.873015873015873</v>
      </c>
      <c r="AH281">
        <v>104</v>
      </c>
      <c r="AI281">
        <f t="shared" si="326"/>
        <v>47</v>
      </c>
      <c r="AJ281" t="s">
        <v>980</v>
      </c>
      <c r="AK281" s="11">
        <f t="shared" si="327"/>
        <v>105.07936507936508</v>
      </c>
      <c r="AL281">
        <v>99</v>
      </c>
      <c r="AM281">
        <f t="shared" si="328"/>
        <v>52</v>
      </c>
      <c r="AN281" t="s">
        <v>1356</v>
      </c>
      <c r="AO281" s="11">
        <f t="shared" si="329"/>
        <v>104.44444444444444</v>
      </c>
      <c r="AP281">
        <v>63</v>
      </c>
      <c r="AQ281">
        <f t="shared" si="330"/>
        <v>20</v>
      </c>
      <c r="AR281" t="s">
        <v>404</v>
      </c>
      <c r="AS281" s="11">
        <f t="shared" si="331"/>
        <v>104.76190476190476</v>
      </c>
      <c r="AT281">
        <v>67</v>
      </c>
      <c r="AU281">
        <f t="shared" si="332"/>
        <v>13</v>
      </c>
      <c r="AV281" t="s">
        <v>405</v>
      </c>
      <c r="AW281" s="11">
        <f t="shared" si="333"/>
        <v>134.28571428571428</v>
      </c>
      <c r="AX281">
        <v>50</v>
      </c>
      <c r="AY281">
        <f t="shared" si="334"/>
        <v>127</v>
      </c>
      <c r="AZ281" t="s">
        <v>1802</v>
      </c>
      <c r="BA281" s="11">
        <f t="shared" si="335"/>
        <v>122.85714285714286</v>
      </c>
      <c r="BB281">
        <v>91</v>
      </c>
      <c r="BC281">
        <f t="shared" si="336"/>
        <v>112</v>
      </c>
      <c r="BD281" t="s">
        <v>1355</v>
      </c>
      <c r="BE281" s="11">
        <f t="shared" si="337"/>
        <v>156.82539682539681</v>
      </c>
      <c r="BF281">
        <v>108</v>
      </c>
      <c r="BG281">
        <f t="shared" si="338"/>
        <v>63</v>
      </c>
      <c r="BH281" t="s">
        <v>980</v>
      </c>
      <c r="BI281" s="11">
        <f t="shared" si="339"/>
        <v>127.93650793650794</v>
      </c>
      <c r="BJ281">
        <v>99.5</v>
      </c>
      <c r="BK281">
        <f t="shared" si="340"/>
        <v>66</v>
      </c>
      <c r="BL281" t="s">
        <v>1806</v>
      </c>
      <c r="BM281" s="11">
        <f t="shared" si="341"/>
        <v>109.84126984126985</v>
      </c>
      <c r="BN281">
        <v>48</v>
      </c>
      <c r="BO281">
        <f t="shared" si="342"/>
        <v>35</v>
      </c>
      <c r="BP281" t="s">
        <v>404</v>
      </c>
      <c r="BQ281" s="11">
        <f t="shared" si="343"/>
        <v>132.06349206349205</v>
      </c>
      <c r="BR281">
        <v>40</v>
      </c>
      <c r="BS281" s="12">
        <f t="shared" si="344"/>
        <v>121</v>
      </c>
      <c r="BT281" t="s">
        <v>405</v>
      </c>
      <c r="BU281" s="11">
        <f t="shared" si="345"/>
        <v>96.19047619047619</v>
      </c>
      <c r="BV281">
        <v>48</v>
      </c>
      <c r="BW281">
        <f t="shared" si="346"/>
        <v>199</v>
      </c>
      <c r="BX281" t="s">
        <v>1802</v>
      </c>
      <c r="BY281" s="11">
        <f t="shared" si="347"/>
        <v>111.11111111111111</v>
      </c>
      <c r="BZ281">
        <v>74</v>
      </c>
      <c r="CA281">
        <f t="shared" si="348"/>
        <v>291</v>
      </c>
      <c r="CB281" t="s">
        <v>1355</v>
      </c>
      <c r="CC281" s="11">
        <f t="shared" si="349"/>
        <v>34.603174603174608</v>
      </c>
      <c r="CD281">
        <v>87</v>
      </c>
      <c r="CE281">
        <f t="shared" si="350"/>
        <v>151</v>
      </c>
      <c r="CF281" t="s">
        <v>980</v>
      </c>
      <c r="CG281" s="11">
        <f t="shared" si="351"/>
        <v>76.825396825396822</v>
      </c>
      <c r="CH281">
        <v>63</v>
      </c>
      <c r="CI281">
        <f t="shared" si="352"/>
        <v>97</v>
      </c>
      <c r="CJ281" t="s">
        <v>1810</v>
      </c>
      <c r="CK281" s="11">
        <f t="shared" si="353"/>
        <v>85.714285714285722</v>
      </c>
      <c r="CL281">
        <v>27</v>
      </c>
      <c r="CM281">
        <f t="shared" si="354"/>
        <v>136</v>
      </c>
      <c r="CN281" t="s">
        <v>404</v>
      </c>
      <c r="CO281" s="11">
        <f t="shared" si="355"/>
        <v>72.063492063492063</v>
      </c>
      <c r="CP281">
        <v>40</v>
      </c>
      <c r="CQ281">
        <f t="shared" si="356"/>
        <v>109</v>
      </c>
      <c r="CR281" t="s">
        <v>405</v>
      </c>
      <c r="CS281" s="11">
        <f t="shared" si="357"/>
        <v>86.666666666666671</v>
      </c>
      <c r="CT281">
        <v>43</v>
      </c>
      <c r="CU281">
        <f t="shared" si="358"/>
        <v>234</v>
      </c>
      <c r="CV281" t="s">
        <v>1802</v>
      </c>
      <c r="CW281" s="11">
        <f t="shared" si="359"/>
        <v>60.317460317460316</v>
      </c>
      <c r="CX281">
        <v>97</v>
      </c>
      <c r="CY281">
        <f t="shared" si="360"/>
        <v>85</v>
      </c>
      <c r="CZ281" t="s">
        <v>1808</v>
      </c>
      <c r="DA281" s="11">
        <f t="shared" si="361"/>
        <v>161.5873015873016</v>
      </c>
      <c r="DB281">
        <v>108</v>
      </c>
      <c r="DC281">
        <f t="shared" si="362"/>
        <v>78</v>
      </c>
      <c r="DD281" t="s">
        <v>111</v>
      </c>
      <c r="DE281" s="11">
        <f t="shared" si="363"/>
        <v>80.634920634920633</v>
      </c>
      <c r="DF281">
        <v>87</v>
      </c>
      <c r="DG281">
        <f t="shared" si="364"/>
        <v>52</v>
      </c>
      <c r="DH281" t="s">
        <v>1810</v>
      </c>
      <c r="DI281" s="11">
        <f t="shared" si="365"/>
        <v>89.841269841269849</v>
      </c>
      <c r="DJ281">
        <v>59</v>
      </c>
      <c r="DK281">
        <f t="shared" si="366"/>
        <v>48</v>
      </c>
      <c r="DL281" t="s">
        <v>404</v>
      </c>
      <c r="DM281" s="11">
        <f t="shared" si="367"/>
        <v>98.730158730158735</v>
      </c>
      <c r="DN281">
        <v>62</v>
      </c>
      <c r="DO281">
        <f t="shared" si="368"/>
        <v>67</v>
      </c>
      <c r="DP281" t="s">
        <v>405</v>
      </c>
      <c r="DQ281" s="11">
        <f t="shared" si="369"/>
        <v>85.714285714285722</v>
      </c>
      <c r="DR281">
        <v>49</v>
      </c>
      <c r="DS281">
        <f t="shared" si="370"/>
        <v>109</v>
      </c>
      <c r="DT281" t="s">
        <v>1802</v>
      </c>
      <c r="DU281" s="11">
        <f t="shared" si="371"/>
        <v>92.38095238095238</v>
      </c>
      <c r="DV281">
        <v>71.5</v>
      </c>
      <c r="DW281">
        <f t="shared" si="372"/>
        <v>279</v>
      </c>
      <c r="DX281" t="s">
        <v>1808</v>
      </c>
      <c r="DY281" s="11">
        <f t="shared" si="373"/>
        <v>41.904761904761898</v>
      </c>
      <c r="DZ281">
        <v>100</v>
      </c>
      <c r="EA281">
        <f t="shared" si="374"/>
        <v>17</v>
      </c>
      <c r="EB281" t="s">
        <v>111</v>
      </c>
      <c r="EC281" s="11">
        <f t="shared" si="375"/>
        <v>123.80952380952381</v>
      </c>
      <c r="ED281">
        <v>99.5</v>
      </c>
      <c r="EE281">
        <f t="shared" si="376"/>
        <v>20</v>
      </c>
      <c r="EF281" t="s">
        <v>1810</v>
      </c>
      <c r="EG281" s="11">
        <f t="shared" si="377"/>
        <v>112.06349206349206</v>
      </c>
      <c r="EH281">
        <v>56.5</v>
      </c>
      <c r="EI281">
        <f t="shared" si="378"/>
        <v>44</v>
      </c>
      <c r="EJ281" t="s">
        <v>404</v>
      </c>
      <c r="EK281" s="11">
        <f t="shared" si="379"/>
        <v>103.49206349206349</v>
      </c>
      <c r="EL281">
        <v>71</v>
      </c>
      <c r="EM281">
        <f t="shared" si="380"/>
        <v>22</v>
      </c>
      <c r="EN281" t="s">
        <v>405</v>
      </c>
      <c r="EO281" s="11">
        <f t="shared" si="381"/>
        <v>163.8095238095238</v>
      </c>
      <c r="EP281">
        <v>59.5</v>
      </c>
      <c r="EQ281">
        <f t="shared" si="382"/>
        <v>85</v>
      </c>
      <c r="ER281" t="s">
        <v>1802</v>
      </c>
      <c r="ES281" s="11">
        <f t="shared" si="383"/>
        <v>104.12698412698413</v>
      </c>
      <c r="ET281">
        <v>108</v>
      </c>
      <c r="EU281">
        <f t="shared" si="384"/>
        <v>96</v>
      </c>
      <c r="EV281">
        <v>102</v>
      </c>
      <c r="EW281">
        <f t="shared" si="385"/>
        <v>92</v>
      </c>
      <c r="EX281">
        <v>125</v>
      </c>
      <c r="EY281">
        <f t="shared" si="386"/>
        <v>58</v>
      </c>
      <c r="EZ281">
        <v>49</v>
      </c>
      <c r="FA281">
        <f t="shared" si="387"/>
        <v>55</v>
      </c>
      <c r="FB281">
        <v>25</v>
      </c>
      <c r="FC281">
        <f t="shared" si="388"/>
        <v>223</v>
      </c>
      <c r="FD281">
        <v>39</v>
      </c>
      <c r="FE281">
        <f t="shared" si="389"/>
        <v>98</v>
      </c>
    </row>
    <row r="282" spans="1:161" x14ac:dyDescent="0.2">
      <c r="A282" t="s">
        <v>1683</v>
      </c>
      <c r="B282" t="s">
        <v>1684</v>
      </c>
      <c r="C282" t="s">
        <v>1662</v>
      </c>
      <c r="D282" t="s">
        <v>17</v>
      </c>
      <c r="E282" t="s">
        <v>1685</v>
      </c>
      <c r="F282">
        <v>114</v>
      </c>
      <c r="G282">
        <f t="shared" si="312"/>
        <v>33</v>
      </c>
      <c r="H282" t="s">
        <v>1664</v>
      </c>
      <c r="I282" s="11">
        <f t="shared" si="313"/>
        <v>152.06349206349208</v>
      </c>
      <c r="J282">
        <v>79</v>
      </c>
      <c r="K282">
        <f t="shared" si="314"/>
        <v>198</v>
      </c>
      <c r="L282" t="s">
        <v>980</v>
      </c>
      <c r="M282" s="11">
        <f t="shared" si="315"/>
        <v>79.682539682539684</v>
      </c>
      <c r="N282">
        <v>102</v>
      </c>
      <c r="O282" s="12">
        <f t="shared" si="316"/>
        <v>78</v>
      </c>
      <c r="P282" t="s">
        <v>1356</v>
      </c>
      <c r="Q282" s="11">
        <f t="shared" si="317"/>
        <v>107.61904761904762</v>
      </c>
      <c r="R282">
        <v>76.5</v>
      </c>
      <c r="S282">
        <f t="shared" si="318"/>
        <v>17</v>
      </c>
      <c r="T282" t="s">
        <v>404</v>
      </c>
      <c r="U282" s="11">
        <f t="shared" si="319"/>
        <v>98.412698412698418</v>
      </c>
      <c r="V282">
        <v>74.5</v>
      </c>
      <c r="W282">
        <f t="shared" si="320"/>
        <v>26</v>
      </c>
      <c r="X282" t="s">
        <v>405</v>
      </c>
      <c r="Y282" s="11">
        <f t="shared" si="321"/>
        <v>97.777777777777771</v>
      </c>
      <c r="Z282">
        <v>75</v>
      </c>
      <c r="AA282">
        <f t="shared" si="322"/>
        <v>46</v>
      </c>
      <c r="AB282" t="s">
        <v>24</v>
      </c>
      <c r="AC282" s="11">
        <f t="shared" si="323"/>
        <v>91.428571428571431</v>
      </c>
      <c r="AD282">
        <v>97</v>
      </c>
      <c r="AE282">
        <f t="shared" si="324"/>
        <v>197</v>
      </c>
      <c r="AF282" t="s">
        <v>1664</v>
      </c>
      <c r="AG282" s="11">
        <f t="shared" si="325"/>
        <v>51.111111111111114</v>
      </c>
      <c r="AH282">
        <v>88.5</v>
      </c>
      <c r="AI282">
        <f t="shared" si="326"/>
        <v>134</v>
      </c>
      <c r="AJ282" t="s">
        <v>980</v>
      </c>
      <c r="AK282" s="11">
        <f t="shared" si="327"/>
        <v>61.587301587301582</v>
      </c>
      <c r="AL282">
        <v>83.5</v>
      </c>
      <c r="AM282">
        <f t="shared" si="328"/>
        <v>102</v>
      </c>
      <c r="AN282" t="s">
        <v>1356</v>
      </c>
      <c r="AO282" s="11">
        <f t="shared" si="329"/>
        <v>110.47619047619048</v>
      </c>
      <c r="AP282">
        <v>65</v>
      </c>
      <c r="AQ282">
        <f t="shared" si="330"/>
        <v>12</v>
      </c>
      <c r="AR282" t="s">
        <v>404</v>
      </c>
      <c r="AS282" s="11">
        <f t="shared" si="331"/>
        <v>101.9047619047619</v>
      </c>
      <c r="AT282">
        <v>59</v>
      </c>
      <c r="AU282">
        <f t="shared" si="332"/>
        <v>47</v>
      </c>
      <c r="AV282" t="s">
        <v>405</v>
      </c>
      <c r="AW282" s="11">
        <f t="shared" si="333"/>
        <v>95.238095238095241</v>
      </c>
      <c r="AX282">
        <v>69</v>
      </c>
      <c r="AY282">
        <f t="shared" si="334"/>
        <v>19</v>
      </c>
      <c r="AZ282" t="s">
        <v>1802</v>
      </c>
      <c r="BA282" s="11">
        <f t="shared" si="335"/>
        <v>100</v>
      </c>
      <c r="BB282">
        <v>97</v>
      </c>
      <c r="BC282">
        <f t="shared" si="336"/>
        <v>43</v>
      </c>
      <c r="BD282" t="s">
        <v>1355</v>
      </c>
      <c r="BE282" s="11">
        <f t="shared" si="337"/>
        <v>108.57142857142857</v>
      </c>
      <c r="BF282">
        <v>126</v>
      </c>
      <c r="BG282">
        <f t="shared" si="338"/>
        <v>13</v>
      </c>
      <c r="BH282" t="s">
        <v>980</v>
      </c>
      <c r="BI282" s="11">
        <f t="shared" si="339"/>
        <v>97.777777777777771</v>
      </c>
      <c r="BJ282">
        <v>82</v>
      </c>
      <c r="BK282">
        <f t="shared" si="340"/>
        <v>135</v>
      </c>
      <c r="BL282" t="s">
        <v>1806</v>
      </c>
      <c r="BM282" s="11">
        <f t="shared" si="341"/>
        <v>73.968253968253961</v>
      </c>
      <c r="BN282">
        <v>59</v>
      </c>
      <c r="BO282">
        <f t="shared" si="342"/>
        <v>18</v>
      </c>
      <c r="BP282" t="s">
        <v>404</v>
      </c>
      <c r="BQ282" s="11">
        <f t="shared" si="343"/>
        <v>100.31746031746032</v>
      </c>
      <c r="BR282">
        <v>57</v>
      </c>
      <c r="BS282" s="12">
        <f t="shared" si="344"/>
        <v>32</v>
      </c>
      <c r="BT282" t="s">
        <v>405</v>
      </c>
      <c r="BU282" s="11">
        <f t="shared" si="345"/>
        <v>92.698412698412696</v>
      </c>
      <c r="BV282">
        <v>84</v>
      </c>
      <c r="BW282">
        <f t="shared" si="346"/>
        <v>19</v>
      </c>
      <c r="BX282" t="s">
        <v>1802</v>
      </c>
      <c r="BY282" s="11">
        <f t="shared" si="347"/>
        <v>95.238095238095241</v>
      </c>
      <c r="BZ282">
        <v>100</v>
      </c>
      <c r="CA282">
        <f t="shared" si="348"/>
        <v>70</v>
      </c>
      <c r="CB282" t="s">
        <v>1355</v>
      </c>
      <c r="CC282" s="11">
        <f t="shared" si="349"/>
        <v>118.41269841269842</v>
      </c>
      <c r="CD282">
        <v>123</v>
      </c>
      <c r="CE282">
        <f t="shared" si="350"/>
        <v>6</v>
      </c>
      <c r="CF282" t="s">
        <v>980</v>
      </c>
      <c r="CG282" s="11">
        <f t="shared" si="351"/>
        <v>118.73015873015873</v>
      </c>
      <c r="CH282">
        <v>75.5</v>
      </c>
      <c r="CI282">
        <f t="shared" si="352"/>
        <v>53</v>
      </c>
      <c r="CJ282" t="s">
        <v>1810</v>
      </c>
      <c r="CK282" s="11">
        <f t="shared" si="353"/>
        <v>100.95238095238095</v>
      </c>
      <c r="CL282">
        <v>60</v>
      </c>
      <c r="CM282">
        <f t="shared" si="354"/>
        <v>19</v>
      </c>
      <c r="CN282" t="s">
        <v>404</v>
      </c>
      <c r="CO282" s="11">
        <f t="shared" si="355"/>
        <v>104.44444444444444</v>
      </c>
      <c r="CP282">
        <v>64</v>
      </c>
      <c r="CQ282">
        <f t="shared" si="356"/>
        <v>9</v>
      </c>
      <c r="CR282" t="s">
        <v>405</v>
      </c>
      <c r="CS282" s="11">
        <f t="shared" si="357"/>
        <v>99.047619047619051</v>
      </c>
      <c r="CT282">
        <v>84</v>
      </c>
      <c r="CU282">
        <f t="shared" si="358"/>
        <v>4</v>
      </c>
      <c r="CV282" t="s">
        <v>1802</v>
      </c>
      <c r="CW282" s="11">
        <f t="shared" si="359"/>
        <v>103.17460317460318</v>
      </c>
      <c r="CX282">
        <v>94</v>
      </c>
      <c r="CY282">
        <f t="shared" si="360"/>
        <v>128</v>
      </c>
      <c r="CZ282" t="s">
        <v>1808</v>
      </c>
      <c r="DA282" s="11">
        <f t="shared" si="361"/>
        <v>69.841269841269849</v>
      </c>
      <c r="DB282">
        <v>111</v>
      </c>
      <c r="DC282">
        <f t="shared" si="362"/>
        <v>65</v>
      </c>
      <c r="DD282" t="s">
        <v>111</v>
      </c>
      <c r="DE282" s="11">
        <f t="shared" si="363"/>
        <v>96.507936507936506</v>
      </c>
      <c r="DF282">
        <v>86.5</v>
      </c>
      <c r="DG282">
        <f t="shared" si="364"/>
        <v>56</v>
      </c>
      <c r="DH282" t="s">
        <v>1810</v>
      </c>
      <c r="DI282" s="11">
        <f t="shared" si="365"/>
        <v>93.333333333333329</v>
      </c>
      <c r="DJ282">
        <v>63</v>
      </c>
      <c r="DK282">
        <f t="shared" si="366"/>
        <v>33</v>
      </c>
      <c r="DL282" t="s">
        <v>404</v>
      </c>
      <c r="DM282" s="11">
        <f t="shared" si="367"/>
        <v>104.44444444444444</v>
      </c>
      <c r="DN282">
        <v>84</v>
      </c>
      <c r="DO282">
        <f t="shared" si="368"/>
        <v>6</v>
      </c>
      <c r="DP282" t="s">
        <v>405</v>
      </c>
      <c r="DQ282" s="11">
        <f t="shared" si="369"/>
        <v>109.2063492063492</v>
      </c>
      <c r="DR282">
        <v>72</v>
      </c>
      <c r="DS282">
        <f t="shared" si="370"/>
        <v>14</v>
      </c>
      <c r="DT282" t="s">
        <v>1802</v>
      </c>
      <c r="DU282" s="11">
        <f t="shared" si="371"/>
        <v>109.84126984126985</v>
      </c>
      <c r="DV282">
        <v>96</v>
      </c>
      <c r="DW282">
        <f t="shared" si="372"/>
        <v>33</v>
      </c>
      <c r="DX282" t="s">
        <v>1808</v>
      </c>
      <c r="DY282" s="11">
        <f t="shared" si="373"/>
        <v>105.07936507936508</v>
      </c>
      <c r="DZ282">
        <v>88</v>
      </c>
      <c r="EA282">
        <f t="shared" si="374"/>
        <v>54</v>
      </c>
      <c r="EB282" t="s">
        <v>111</v>
      </c>
      <c r="EC282" s="11">
        <f t="shared" si="375"/>
        <v>94.285714285714292</v>
      </c>
      <c r="ED282">
        <v>93.5</v>
      </c>
      <c r="EE282">
        <f t="shared" si="376"/>
        <v>35</v>
      </c>
      <c r="EF282" t="s">
        <v>1810</v>
      </c>
      <c r="EG282" s="11">
        <f t="shared" si="377"/>
        <v>118.0952380952381</v>
      </c>
      <c r="EH282">
        <v>55.5</v>
      </c>
      <c r="EI282">
        <f t="shared" si="378"/>
        <v>47</v>
      </c>
      <c r="EJ282" t="s">
        <v>404</v>
      </c>
      <c r="EK282" s="11">
        <f t="shared" si="379"/>
        <v>98.412698412698418</v>
      </c>
      <c r="EL282">
        <v>67.5</v>
      </c>
      <c r="EM282">
        <f t="shared" si="380"/>
        <v>35</v>
      </c>
      <c r="EN282" t="s">
        <v>405</v>
      </c>
      <c r="EO282" s="11">
        <f t="shared" si="381"/>
        <v>91.428571428571431</v>
      </c>
      <c r="EP282">
        <v>70.5</v>
      </c>
      <c r="EQ282">
        <f t="shared" si="382"/>
        <v>45</v>
      </c>
      <c r="ER282" t="s">
        <v>1802</v>
      </c>
      <c r="ES282" s="11">
        <f t="shared" si="383"/>
        <v>96.507936507936506</v>
      </c>
      <c r="ET282">
        <v>113</v>
      </c>
      <c r="EU282">
        <f t="shared" si="384"/>
        <v>49</v>
      </c>
      <c r="EV282">
        <v>111</v>
      </c>
      <c r="EW282">
        <f t="shared" si="385"/>
        <v>36</v>
      </c>
      <c r="EX282">
        <v>117</v>
      </c>
      <c r="EY282">
        <f t="shared" si="386"/>
        <v>92</v>
      </c>
      <c r="EZ282">
        <v>51</v>
      </c>
      <c r="FA282">
        <f t="shared" si="387"/>
        <v>42</v>
      </c>
      <c r="FB282">
        <v>43</v>
      </c>
      <c r="FC282">
        <f t="shared" si="388"/>
        <v>8</v>
      </c>
      <c r="FD282">
        <v>43</v>
      </c>
      <c r="FE282">
        <f t="shared" si="389"/>
        <v>34</v>
      </c>
    </row>
    <row r="283" spans="1:161" x14ac:dyDescent="0.2">
      <c r="A283" t="s">
        <v>1686</v>
      </c>
      <c r="B283" t="s">
        <v>1687</v>
      </c>
      <c r="C283" t="s">
        <v>1662</v>
      </c>
      <c r="D283" t="s">
        <v>17</v>
      </c>
      <c r="E283" t="s">
        <v>1688</v>
      </c>
      <c r="F283">
        <v>109</v>
      </c>
      <c r="G283">
        <f t="shared" si="312"/>
        <v>76</v>
      </c>
      <c r="H283" t="s">
        <v>1664</v>
      </c>
      <c r="I283" s="11">
        <f t="shared" si="313"/>
        <v>123.80952380952381</v>
      </c>
      <c r="J283">
        <v>106</v>
      </c>
      <c r="K283">
        <f t="shared" si="314"/>
        <v>40</v>
      </c>
      <c r="L283" t="s">
        <v>980</v>
      </c>
      <c r="M283" s="11">
        <f t="shared" si="315"/>
        <v>114.92063492063492</v>
      </c>
      <c r="N283">
        <v>110</v>
      </c>
      <c r="O283" s="12">
        <f t="shared" si="316"/>
        <v>45</v>
      </c>
      <c r="P283" t="s">
        <v>1356</v>
      </c>
      <c r="Q283" s="11">
        <f t="shared" si="317"/>
        <v>107.61904761904762</v>
      </c>
      <c r="R283">
        <v>66</v>
      </c>
      <c r="S283">
        <f t="shared" si="318"/>
        <v>47</v>
      </c>
      <c r="T283" t="s">
        <v>404</v>
      </c>
      <c r="U283" s="11">
        <f t="shared" si="319"/>
        <v>117.46031746031746</v>
      </c>
      <c r="V283">
        <v>63.5</v>
      </c>
      <c r="W283">
        <f t="shared" si="320"/>
        <v>86</v>
      </c>
      <c r="X283" t="s">
        <v>405</v>
      </c>
      <c r="Y283" s="11">
        <f t="shared" si="321"/>
        <v>81.269841269841265</v>
      </c>
      <c r="Z283">
        <v>63.5</v>
      </c>
      <c r="AA283">
        <f t="shared" si="322"/>
        <v>172</v>
      </c>
      <c r="AB283" t="s">
        <v>24</v>
      </c>
      <c r="AC283" s="11">
        <f t="shared" si="323"/>
        <v>53.968253968253968</v>
      </c>
      <c r="AD283">
        <v>99.5</v>
      </c>
      <c r="AE283">
        <f t="shared" si="324"/>
        <v>151</v>
      </c>
      <c r="AF283" t="s">
        <v>1664</v>
      </c>
      <c r="AG283" s="11">
        <f t="shared" si="325"/>
        <v>65.714285714285722</v>
      </c>
      <c r="AH283">
        <v>96</v>
      </c>
      <c r="AI283">
        <f t="shared" si="326"/>
        <v>87</v>
      </c>
      <c r="AJ283" t="s">
        <v>980</v>
      </c>
      <c r="AK283" s="11">
        <f t="shared" si="327"/>
        <v>100.95238095238095</v>
      </c>
      <c r="AL283">
        <v>94</v>
      </c>
      <c r="AM283">
        <f t="shared" si="328"/>
        <v>69</v>
      </c>
      <c r="AN283" t="s">
        <v>1356</v>
      </c>
      <c r="AO283" s="11">
        <f t="shared" si="329"/>
        <v>104.44444444444444</v>
      </c>
      <c r="AP283">
        <v>40</v>
      </c>
      <c r="AQ283">
        <f t="shared" si="330"/>
        <v>102</v>
      </c>
      <c r="AR283" t="s">
        <v>404</v>
      </c>
      <c r="AS283" s="11">
        <f t="shared" si="331"/>
        <v>99.365079365079367</v>
      </c>
      <c r="AT283">
        <v>58</v>
      </c>
      <c r="AU283">
        <f t="shared" si="332"/>
        <v>54</v>
      </c>
      <c r="AV283" t="s">
        <v>405</v>
      </c>
      <c r="AW283" s="11">
        <f t="shared" si="333"/>
        <v>106.03174603174602</v>
      </c>
      <c r="AX283">
        <v>66</v>
      </c>
      <c r="AY283">
        <f t="shared" si="334"/>
        <v>27</v>
      </c>
      <c r="AZ283" t="s">
        <v>1802</v>
      </c>
      <c r="BA283" s="11">
        <f t="shared" si="335"/>
        <v>121.26984126984127</v>
      </c>
      <c r="BB283">
        <v>97</v>
      </c>
      <c r="BC283">
        <f t="shared" si="336"/>
        <v>43</v>
      </c>
      <c r="BD283" t="s">
        <v>1355</v>
      </c>
      <c r="BE283" s="11">
        <f t="shared" si="337"/>
        <v>108.57142857142857</v>
      </c>
      <c r="BF283">
        <v>103</v>
      </c>
      <c r="BG283">
        <f t="shared" si="338"/>
        <v>90</v>
      </c>
      <c r="BH283" t="s">
        <v>980</v>
      </c>
      <c r="BI283" s="11">
        <f t="shared" si="339"/>
        <v>80</v>
      </c>
      <c r="BJ283">
        <v>96</v>
      </c>
      <c r="BK283">
        <f t="shared" si="340"/>
        <v>83</v>
      </c>
      <c r="BL283" t="s">
        <v>1806</v>
      </c>
      <c r="BM283" s="11">
        <f t="shared" si="341"/>
        <v>104.44444444444444</v>
      </c>
      <c r="BN283">
        <v>36</v>
      </c>
      <c r="BO283">
        <f t="shared" si="342"/>
        <v>100</v>
      </c>
      <c r="BP283" t="s">
        <v>404</v>
      </c>
      <c r="BQ283" s="11">
        <f t="shared" si="343"/>
        <v>128.88888888888889</v>
      </c>
      <c r="BR283">
        <v>48</v>
      </c>
      <c r="BS283" s="12">
        <f t="shared" si="344"/>
        <v>73</v>
      </c>
      <c r="BT283" t="s">
        <v>405</v>
      </c>
      <c r="BU283" s="11">
        <f t="shared" si="345"/>
        <v>82.539682539682545</v>
      </c>
      <c r="BV283">
        <v>65</v>
      </c>
      <c r="BW283">
        <f t="shared" si="346"/>
        <v>94</v>
      </c>
      <c r="BX283" t="s">
        <v>1802</v>
      </c>
      <c r="BY283" s="11">
        <f t="shared" si="347"/>
        <v>113.33333333333333</v>
      </c>
      <c r="BZ283">
        <v>100</v>
      </c>
      <c r="CA283">
        <f t="shared" si="348"/>
        <v>70</v>
      </c>
      <c r="CB283" t="s">
        <v>1355</v>
      </c>
      <c r="CC283" s="11">
        <f t="shared" si="349"/>
        <v>85.714285714285722</v>
      </c>
      <c r="CD283">
        <v>112</v>
      </c>
      <c r="CE283">
        <f t="shared" si="350"/>
        <v>27</v>
      </c>
      <c r="CF283" t="s">
        <v>980</v>
      </c>
      <c r="CG283" s="11">
        <f t="shared" si="351"/>
        <v>143.8095238095238</v>
      </c>
      <c r="CH283">
        <v>63</v>
      </c>
      <c r="CI283">
        <f t="shared" si="352"/>
        <v>97</v>
      </c>
      <c r="CJ283" t="s">
        <v>1810</v>
      </c>
      <c r="CK283" s="11">
        <f t="shared" si="353"/>
        <v>102.22222222222223</v>
      </c>
      <c r="CL283">
        <v>22</v>
      </c>
      <c r="CM283">
        <f t="shared" si="354"/>
        <v>191</v>
      </c>
      <c r="CN283" t="s">
        <v>404</v>
      </c>
      <c r="CO283" s="11">
        <f t="shared" si="355"/>
        <v>60.952380952380949</v>
      </c>
      <c r="CP283">
        <v>57</v>
      </c>
      <c r="CQ283">
        <f t="shared" si="356"/>
        <v>18</v>
      </c>
      <c r="CR283" t="s">
        <v>405</v>
      </c>
      <c r="CS283" s="11">
        <f t="shared" si="357"/>
        <v>117.14285714285714</v>
      </c>
      <c r="CT283">
        <v>55</v>
      </c>
      <c r="CU283">
        <f t="shared" si="358"/>
        <v>136</v>
      </c>
      <c r="CV283" t="s">
        <v>1802</v>
      </c>
      <c r="CW283" s="11">
        <f t="shared" si="359"/>
        <v>121.26984126984127</v>
      </c>
      <c r="CX283">
        <v>104</v>
      </c>
      <c r="CY283">
        <f t="shared" si="360"/>
        <v>25</v>
      </c>
      <c r="CZ283" t="s">
        <v>1808</v>
      </c>
      <c r="DA283" s="11">
        <f t="shared" si="361"/>
        <v>173.01587301587301</v>
      </c>
      <c r="DB283">
        <v>92</v>
      </c>
      <c r="DC283">
        <f t="shared" si="362"/>
        <v>165</v>
      </c>
      <c r="DD283" t="s">
        <v>111</v>
      </c>
      <c r="DE283" s="11">
        <f t="shared" si="363"/>
        <v>86.349206349206355</v>
      </c>
      <c r="DF283">
        <v>71</v>
      </c>
      <c r="DG283">
        <f t="shared" si="364"/>
        <v>104</v>
      </c>
      <c r="DH283" t="s">
        <v>1810</v>
      </c>
      <c r="DI283" s="11">
        <f t="shared" si="365"/>
        <v>95.873015873015873</v>
      </c>
      <c r="DJ283">
        <v>54</v>
      </c>
      <c r="DK283">
        <f t="shared" si="366"/>
        <v>68</v>
      </c>
      <c r="DL283" t="s">
        <v>404</v>
      </c>
      <c r="DM283" s="11">
        <f t="shared" si="367"/>
        <v>105.39682539682539</v>
      </c>
      <c r="DN283">
        <v>61</v>
      </c>
      <c r="DO283">
        <f t="shared" si="368"/>
        <v>72</v>
      </c>
      <c r="DP283" t="s">
        <v>405</v>
      </c>
      <c r="DQ283" s="11">
        <f t="shared" si="369"/>
        <v>90.793650793650798</v>
      </c>
      <c r="DR283">
        <v>38</v>
      </c>
      <c r="DS283">
        <f t="shared" si="370"/>
        <v>203</v>
      </c>
      <c r="DT283" t="s">
        <v>1802</v>
      </c>
      <c r="DU283" s="11">
        <f t="shared" si="371"/>
        <v>80.634920634920633</v>
      </c>
      <c r="DV283">
        <v>75.5</v>
      </c>
      <c r="DW283">
        <f t="shared" si="372"/>
        <v>255</v>
      </c>
      <c r="DX283" t="s">
        <v>1808</v>
      </c>
      <c r="DY283" s="11">
        <f t="shared" si="373"/>
        <v>34.603174603174608</v>
      </c>
      <c r="DZ283">
        <v>76</v>
      </c>
      <c r="EA283">
        <f t="shared" si="374"/>
        <v>122</v>
      </c>
      <c r="EB283" t="s">
        <v>111</v>
      </c>
      <c r="EC283" s="11">
        <f t="shared" si="375"/>
        <v>107.3015873015873</v>
      </c>
      <c r="ED283">
        <v>79.5</v>
      </c>
      <c r="EE283">
        <f t="shared" si="376"/>
        <v>91</v>
      </c>
      <c r="EF283" t="s">
        <v>1810</v>
      </c>
      <c r="EG283" s="11">
        <f t="shared" si="377"/>
        <v>92.38095238095238</v>
      </c>
      <c r="EH283">
        <v>50</v>
      </c>
      <c r="EI283">
        <f t="shared" si="378"/>
        <v>85</v>
      </c>
      <c r="EJ283" t="s">
        <v>404</v>
      </c>
      <c r="EK283" s="11">
        <f t="shared" si="379"/>
        <v>110.47619047619048</v>
      </c>
      <c r="EL283">
        <v>66</v>
      </c>
      <c r="EM283">
        <f t="shared" si="380"/>
        <v>43</v>
      </c>
      <c r="EN283" t="s">
        <v>405</v>
      </c>
      <c r="EO283" s="11">
        <f t="shared" si="381"/>
        <v>121.9047619047619</v>
      </c>
      <c r="EP283">
        <v>49</v>
      </c>
      <c r="EQ283">
        <f t="shared" si="382"/>
        <v>142</v>
      </c>
      <c r="ER283" t="s">
        <v>1802</v>
      </c>
      <c r="ES283" s="11">
        <f t="shared" si="383"/>
        <v>65.714285714285722</v>
      </c>
      <c r="ET283">
        <v>113</v>
      </c>
      <c r="EU283">
        <f t="shared" si="384"/>
        <v>49</v>
      </c>
      <c r="EV283">
        <v>95</v>
      </c>
      <c r="EW283">
        <f t="shared" si="385"/>
        <v>145</v>
      </c>
      <c r="EX283">
        <v>123</v>
      </c>
      <c r="EY283">
        <f t="shared" si="386"/>
        <v>67</v>
      </c>
      <c r="EZ283">
        <v>43</v>
      </c>
      <c r="FA283">
        <f t="shared" si="387"/>
        <v>118</v>
      </c>
      <c r="FB283">
        <v>31</v>
      </c>
      <c r="FC283">
        <f t="shared" si="388"/>
        <v>112</v>
      </c>
      <c r="FD283">
        <v>43</v>
      </c>
      <c r="FE283">
        <f t="shared" si="389"/>
        <v>34</v>
      </c>
    </row>
    <row r="284" spans="1:161" x14ac:dyDescent="0.2">
      <c r="A284" t="s">
        <v>1689</v>
      </c>
      <c r="B284" t="s">
        <v>1690</v>
      </c>
      <c r="C284" t="s">
        <v>1662</v>
      </c>
      <c r="D284" t="s">
        <v>17</v>
      </c>
      <c r="E284" t="s">
        <v>1691</v>
      </c>
      <c r="F284">
        <v>109</v>
      </c>
      <c r="G284">
        <f t="shared" si="312"/>
        <v>76</v>
      </c>
      <c r="H284" t="s">
        <v>1664</v>
      </c>
      <c r="I284" s="11">
        <f t="shared" si="313"/>
        <v>113.33333333333333</v>
      </c>
      <c r="J284">
        <v>116</v>
      </c>
      <c r="K284">
        <f t="shared" si="314"/>
        <v>9</v>
      </c>
      <c r="L284" t="s">
        <v>980</v>
      </c>
      <c r="M284" s="11">
        <f t="shared" si="315"/>
        <v>101.58730158730158</v>
      </c>
      <c r="N284">
        <v>86</v>
      </c>
      <c r="O284" s="12">
        <f t="shared" si="316"/>
        <v>147</v>
      </c>
      <c r="P284" t="s">
        <v>1356</v>
      </c>
      <c r="Q284" s="11">
        <f t="shared" si="317"/>
        <v>87.301587301587304</v>
      </c>
      <c r="R284">
        <v>71.5</v>
      </c>
      <c r="S284">
        <f t="shared" si="318"/>
        <v>26</v>
      </c>
      <c r="T284" t="s">
        <v>404</v>
      </c>
      <c r="U284" s="11">
        <f t="shared" si="319"/>
        <v>104.44444444444444</v>
      </c>
      <c r="V284">
        <v>74.5</v>
      </c>
      <c r="W284">
        <f t="shared" si="320"/>
        <v>26</v>
      </c>
      <c r="X284" t="s">
        <v>405</v>
      </c>
      <c r="Y284" s="11">
        <f t="shared" si="321"/>
        <v>126.03174603174604</v>
      </c>
      <c r="Z284">
        <v>58</v>
      </c>
      <c r="AA284">
        <f t="shared" si="322"/>
        <v>227</v>
      </c>
      <c r="AB284" t="s">
        <v>24</v>
      </c>
      <c r="AC284" s="11">
        <f t="shared" si="323"/>
        <v>62.222222222222221</v>
      </c>
      <c r="AD284">
        <v>101.5</v>
      </c>
      <c r="AE284">
        <f t="shared" si="324"/>
        <v>118</v>
      </c>
      <c r="AF284" t="s">
        <v>1664</v>
      </c>
      <c r="AG284" s="11">
        <f t="shared" si="325"/>
        <v>98.095238095238102</v>
      </c>
      <c r="AH284">
        <v>115</v>
      </c>
      <c r="AI284">
        <f t="shared" si="326"/>
        <v>14</v>
      </c>
      <c r="AJ284" t="s">
        <v>980</v>
      </c>
      <c r="AK284" s="11">
        <f t="shared" si="327"/>
        <v>129.52380952380952</v>
      </c>
      <c r="AL284">
        <v>81.5</v>
      </c>
      <c r="AM284">
        <f t="shared" si="328"/>
        <v>107</v>
      </c>
      <c r="AN284" t="s">
        <v>1356</v>
      </c>
      <c r="AO284" s="11">
        <f t="shared" si="329"/>
        <v>85.079365079365076</v>
      </c>
      <c r="AP284">
        <v>55.5</v>
      </c>
      <c r="AQ284">
        <f t="shared" si="330"/>
        <v>40</v>
      </c>
      <c r="AR284" t="s">
        <v>404</v>
      </c>
      <c r="AS284" s="11">
        <f t="shared" si="331"/>
        <v>96.825396825396822</v>
      </c>
      <c r="AT284">
        <v>55</v>
      </c>
      <c r="AU284">
        <f t="shared" si="332"/>
        <v>74</v>
      </c>
      <c r="AV284" t="s">
        <v>405</v>
      </c>
      <c r="AW284" s="11">
        <f t="shared" si="333"/>
        <v>106.66666666666667</v>
      </c>
      <c r="AX284">
        <v>53</v>
      </c>
      <c r="AY284">
        <f t="shared" si="334"/>
        <v>108</v>
      </c>
      <c r="AZ284" t="s">
        <v>1802</v>
      </c>
      <c r="BA284" s="11">
        <f t="shared" si="335"/>
        <v>101.9047619047619</v>
      </c>
      <c r="BB284">
        <v>91</v>
      </c>
      <c r="BC284">
        <f t="shared" si="336"/>
        <v>112</v>
      </c>
      <c r="BD284" t="s">
        <v>1355</v>
      </c>
      <c r="BE284" s="11">
        <f t="shared" si="337"/>
        <v>148.25396825396825</v>
      </c>
      <c r="BF284">
        <v>100</v>
      </c>
      <c r="BG284">
        <f t="shared" si="338"/>
        <v>107</v>
      </c>
      <c r="BH284" t="s">
        <v>980</v>
      </c>
      <c r="BI284" s="11">
        <f t="shared" si="339"/>
        <v>96.507936507936506</v>
      </c>
      <c r="BJ284">
        <v>101.5</v>
      </c>
      <c r="BK284">
        <f t="shared" si="340"/>
        <v>60</v>
      </c>
      <c r="BL284" t="s">
        <v>1806</v>
      </c>
      <c r="BM284" s="11">
        <f t="shared" si="341"/>
        <v>133.33333333333331</v>
      </c>
      <c r="BN284">
        <v>50</v>
      </c>
      <c r="BO284">
        <f t="shared" si="342"/>
        <v>30</v>
      </c>
      <c r="BP284" t="s">
        <v>404</v>
      </c>
      <c r="BQ284" s="11">
        <f t="shared" si="343"/>
        <v>99.365079365079367</v>
      </c>
      <c r="BR284">
        <v>44</v>
      </c>
      <c r="BS284" s="12">
        <f t="shared" si="344"/>
        <v>95</v>
      </c>
      <c r="BT284" t="s">
        <v>405</v>
      </c>
      <c r="BU284" s="11">
        <f t="shared" si="345"/>
        <v>77.777777777777771</v>
      </c>
      <c r="BV284">
        <v>61</v>
      </c>
      <c r="BW284">
        <f t="shared" si="346"/>
        <v>114</v>
      </c>
      <c r="BX284" t="s">
        <v>1802</v>
      </c>
      <c r="BY284" s="11">
        <f t="shared" si="347"/>
        <v>96.825396825396822</v>
      </c>
      <c r="BZ284">
        <v>78</v>
      </c>
      <c r="CA284">
        <f t="shared" si="348"/>
        <v>264</v>
      </c>
      <c r="CB284" t="s">
        <v>1355</v>
      </c>
      <c r="CC284" s="11">
        <f t="shared" si="349"/>
        <v>33.650793650793659</v>
      </c>
      <c r="CD284">
        <v>97</v>
      </c>
      <c r="CE284">
        <f t="shared" si="350"/>
        <v>96</v>
      </c>
      <c r="CF284" t="s">
        <v>980</v>
      </c>
      <c r="CG284" s="11">
        <f t="shared" si="351"/>
        <v>113.01587301587301</v>
      </c>
      <c r="CH284">
        <v>52.5</v>
      </c>
      <c r="CI284">
        <f t="shared" si="352"/>
        <v>165</v>
      </c>
      <c r="CJ284" t="s">
        <v>1810</v>
      </c>
      <c r="CK284" s="11">
        <f t="shared" si="353"/>
        <v>90.476190476190482</v>
      </c>
      <c r="CL284">
        <v>54</v>
      </c>
      <c r="CM284">
        <f t="shared" si="354"/>
        <v>28</v>
      </c>
      <c r="CN284" t="s">
        <v>404</v>
      </c>
      <c r="CO284" s="11">
        <f t="shared" si="355"/>
        <v>114.60317460317461</v>
      </c>
      <c r="CP284">
        <v>55</v>
      </c>
      <c r="CQ284">
        <f t="shared" si="356"/>
        <v>25</v>
      </c>
      <c r="CR284" t="s">
        <v>405</v>
      </c>
      <c r="CS284" s="11">
        <f t="shared" si="357"/>
        <v>117.77777777777777</v>
      </c>
      <c r="CT284">
        <v>59</v>
      </c>
      <c r="CU284">
        <f t="shared" si="358"/>
        <v>104</v>
      </c>
      <c r="CV284" t="s">
        <v>1802</v>
      </c>
      <c r="CW284" s="11">
        <f t="shared" si="359"/>
        <v>99.047619047619051</v>
      </c>
      <c r="CX284">
        <v>100</v>
      </c>
      <c r="CY284">
        <f t="shared" si="360"/>
        <v>55</v>
      </c>
      <c r="CZ284" t="s">
        <v>1808</v>
      </c>
      <c r="DA284" s="11">
        <f t="shared" si="361"/>
        <v>132.69841269841271</v>
      </c>
      <c r="DB284">
        <v>96</v>
      </c>
      <c r="DC284">
        <f t="shared" si="362"/>
        <v>137</v>
      </c>
      <c r="DD284" t="s">
        <v>111</v>
      </c>
      <c r="DE284" s="11">
        <f t="shared" si="363"/>
        <v>68.571428571428569</v>
      </c>
      <c r="DF284">
        <v>66</v>
      </c>
      <c r="DG284">
        <f t="shared" si="364"/>
        <v>135</v>
      </c>
      <c r="DH284" t="s">
        <v>1810</v>
      </c>
      <c r="DI284" s="11">
        <f t="shared" si="365"/>
        <v>88.253968253968253</v>
      </c>
      <c r="DJ284">
        <v>53</v>
      </c>
      <c r="DK284">
        <f t="shared" si="366"/>
        <v>74</v>
      </c>
      <c r="DL284" t="s">
        <v>404</v>
      </c>
      <c r="DM284" s="11">
        <f t="shared" si="367"/>
        <v>87.936507936507937</v>
      </c>
      <c r="DN284">
        <v>60</v>
      </c>
      <c r="DO284">
        <f t="shared" si="368"/>
        <v>81</v>
      </c>
      <c r="DP284" t="s">
        <v>405</v>
      </c>
      <c r="DQ284" s="11">
        <f t="shared" si="369"/>
        <v>79.047619047619051</v>
      </c>
      <c r="DR284">
        <v>50</v>
      </c>
      <c r="DS284">
        <f t="shared" si="370"/>
        <v>101</v>
      </c>
      <c r="DT284" t="s">
        <v>1802</v>
      </c>
      <c r="DU284" s="11">
        <f t="shared" si="371"/>
        <v>107.3015873015873</v>
      </c>
      <c r="DV284">
        <v>84</v>
      </c>
      <c r="DW284">
        <f t="shared" si="372"/>
        <v>158</v>
      </c>
      <c r="DX284" t="s">
        <v>1808</v>
      </c>
      <c r="DY284" s="11">
        <f t="shared" si="373"/>
        <v>56.507936507936506</v>
      </c>
      <c r="DZ284">
        <v>90</v>
      </c>
      <c r="EA284">
        <f t="shared" si="374"/>
        <v>38</v>
      </c>
      <c r="EB284" t="s">
        <v>111</v>
      </c>
      <c r="EC284" s="11">
        <f t="shared" si="375"/>
        <v>99.365079365079367</v>
      </c>
      <c r="ED284">
        <v>79</v>
      </c>
      <c r="EE284">
        <f t="shared" si="376"/>
        <v>98</v>
      </c>
      <c r="EF284" t="s">
        <v>1810</v>
      </c>
      <c r="EG284" s="11">
        <f t="shared" si="377"/>
        <v>81.587301587301582</v>
      </c>
      <c r="EH284">
        <v>58</v>
      </c>
      <c r="EI284">
        <f t="shared" si="378"/>
        <v>36</v>
      </c>
      <c r="EJ284" t="s">
        <v>404</v>
      </c>
      <c r="EK284" s="11">
        <f t="shared" si="379"/>
        <v>93.650793650793645</v>
      </c>
      <c r="EL284">
        <v>74</v>
      </c>
      <c r="EM284">
        <f t="shared" si="380"/>
        <v>15</v>
      </c>
      <c r="EN284" t="s">
        <v>405</v>
      </c>
      <c r="EO284" s="11">
        <f t="shared" si="381"/>
        <v>114.92063492063492</v>
      </c>
      <c r="EP284">
        <v>52</v>
      </c>
      <c r="EQ284">
        <f t="shared" si="382"/>
        <v>124</v>
      </c>
      <c r="ER284" t="s">
        <v>1802</v>
      </c>
      <c r="ES284" s="11">
        <f t="shared" si="383"/>
        <v>69.841269841269849</v>
      </c>
      <c r="ET284">
        <v>117</v>
      </c>
      <c r="EU284">
        <f t="shared" si="384"/>
        <v>21</v>
      </c>
      <c r="EV284">
        <v>111</v>
      </c>
      <c r="EW284">
        <f t="shared" si="385"/>
        <v>36</v>
      </c>
      <c r="EX284">
        <v>129</v>
      </c>
      <c r="EY284">
        <f t="shared" si="386"/>
        <v>40</v>
      </c>
      <c r="EZ284">
        <v>56</v>
      </c>
      <c r="FA284">
        <f t="shared" si="387"/>
        <v>16</v>
      </c>
      <c r="FB284">
        <v>35</v>
      </c>
      <c r="FC284">
        <f t="shared" si="388"/>
        <v>62</v>
      </c>
      <c r="FD284">
        <v>44</v>
      </c>
      <c r="FE284">
        <f t="shared" si="389"/>
        <v>29</v>
      </c>
    </row>
    <row r="285" spans="1:161" x14ac:dyDescent="0.2">
      <c r="A285" t="s">
        <v>1692</v>
      </c>
      <c r="B285" t="s">
        <v>1693</v>
      </c>
      <c r="C285" t="s">
        <v>1662</v>
      </c>
      <c r="D285" t="s">
        <v>17</v>
      </c>
      <c r="E285" t="s">
        <v>1694</v>
      </c>
      <c r="F285">
        <v>100</v>
      </c>
      <c r="G285">
        <f t="shared" si="312"/>
        <v>208</v>
      </c>
      <c r="H285" t="s">
        <v>1664</v>
      </c>
      <c r="I285" s="11">
        <f t="shared" si="313"/>
        <v>67.61904761904762</v>
      </c>
      <c r="J285">
        <v>113</v>
      </c>
      <c r="K285">
        <f t="shared" si="314"/>
        <v>17</v>
      </c>
      <c r="L285" t="s">
        <v>980</v>
      </c>
      <c r="M285" s="11">
        <f t="shared" si="315"/>
        <v>106.98412698412699</v>
      </c>
      <c r="N285">
        <v>113</v>
      </c>
      <c r="O285" s="12">
        <f t="shared" si="316"/>
        <v>36</v>
      </c>
      <c r="P285" t="s">
        <v>1356</v>
      </c>
      <c r="Q285" s="11">
        <f t="shared" si="317"/>
        <v>102.53968253968254</v>
      </c>
      <c r="R285">
        <v>52.5</v>
      </c>
      <c r="S285">
        <f t="shared" si="318"/>
        <v>135</v>
      </c>
      <c r="T285" t="s">
        <v>404</v>
      </c>
      <c r="U285" s="11">
        <f t="shared" si="319"/>
        <v>79.365079365079367</v>
      </c>
      <c r="V285">
        <v>73</v>
      </c>
      <c r="W285">
        <f t="shared" si="320"/>
        <v>36</v>
      </c>
      <c r="X285" t="s">
        <v>405</v>
      </c>
      <c r="Y285" s="11">
        <f t="shared" si="321"/>
        <v>114.92063492063492</v>
      </c>
      <c r="Z285">
        <v>62.5</v>
      </c>
      <c r="AA285">
        <f t="shared" si="322"/>
        <v>182</v>
      </c>
      <c r="AB285" t="s">
        <v>24</v>
      </c>
      <c r="AC285" s="11">
        <f t="shared" si="323"/>
        <v>68.571428571428569</v>
      </c>
      <c r="AD285">
        <v>102</v>
      </c>
      <c r="AE285">
        <f t="shared" si="324"/>
        <v>106</v>
      </c>
      <c r="AF285" t="s">
        <v>1664</v>
      </c>
      <c r="AG285" s="11">
        <f t="shared" si="325"/>
        <v>87.61904761904762</v>
      </c>
      <c r="AH285">
        <v>106</v>
      </c>
      <c r="AI285">
        <f t="shared" si="326"/>
        <v>39</v>
      </c>
      <c r="AJ285" t="s">
        <v>980</v>
      </c>
      <c r="AK285" s="11">
        <f t="shared" si="327"/>
        <v>93.333333333333329</v>
      </c>
      <c r="AL285">
        <v>102</v>
      </c>
      <c r="AM285">
        <f t="shared" si="328"/>
        <v>44</v>
      </c>
      <c r="AN285" t="s">
        <v>1356</v>
      </c>
      <c r="AO285" s="11">
        <f t="shared" si="329"/>
        <v>100.95238095238095</v>
      </c>
      <c r="AP285">
        <v>46</v>
      </c>
      <c r="AQ285">
        <f t="shared" si="330"/>
        <v>70</v>
      </c>
      <c r="AR285" t="s">
        <v>404</v>
      </c>
      <c r="AS285" s="11">
        <f t="shared" si="331"/>
        <v>152.69841269841271</v>
      </c>
      <c r="AT285">
        <v>49</v>
      </c>
      <c r="AU285">
        <f t="shared" si="332"/>
        <v>118</v>
      </c>
      <c r="AV285" t="s">
        <v>405</v>
      </c>
      <c r="AW285" s="11">
        <f t="shared" si="333"/>
        <v>77.460317460317455</v>
      </c>
      <c r="AX285">
        <v>57</v>
      </c>
      <c r="AY285">
        <f t="shared" si="334"/>
        <v>83</v>
      </c>
      <c r="AZ285" t="s">
        <v>1802</v>
      </c>
      <c r="BA285" s="11">
        <f t="shared" si="335"/>
        <v>87.301587301587304</v>
      </c>
      <c r="BB285">
        <v>95</v>
      </c>
      <c r="BC285">
        <f t="shared" si="336"/>
        <v>67</v>
      </c>
      <c r="BD285" t="s">
        <v>1355</v>
      </c>
      <c r="BE285" s="11">
        <f t="shared" si="337"/>
        <v>104.12698412698413</v>
      </c>
      <c r="BF285">
        <v>123</v>
      </c>
      <c r="BG285">
        <f t="shared" si="338"/>
        <v>18</v>
      </c>
      <c r="BH285" t="s">
        <v>980</v>
      </c>
      <c r="BI285" s="11">
        <f t="shared" si="339"/>
        <v>113.65079365079364</v>
      </c>
      <c r="BJ285">
        <v>106</v>
      </c>
      <c r="BK285">
        <f t="shared" si="340"/>
        <v>47</v>
      </c>
      <c r="BL285" t="s">
        <v>1806</v>
      </c>
      <c r="BM285" s="11">
        <f t="shared" si="341"/>
        <v>94.603174603174608</v>
      </c>
      <c r="BN285">
        <v>22</v>
      </c>
      <c r="BO285">
        <f t="shared" si="342"/>
        <v>236</v>
      </c>
      <c r="BP285" t="s">
        <v>404</v>
      </c>
      <c r="BQ285" s="11">
        <f t="shared" si="343"/>
        <v>47.93650793650793</v>
      </c>
      <c r="BR285">
        <v>54</v>
      </c>
      <c r="BS285" s="12">
        <f t="shared" si="344"/>
        <v>47</v>
      </c>
      <c r="BT285" t="s">
        <v>405</v>
      </c>
      <c r="BU285" s="11">
        <f t="shared" si="345"/>
        <v>121.5873015873016</v>
      </c>
      <c r="BV285">
        <v>76</v>
      </c>
      <c r="BW285">
        <f t="shared" si="346"/>
        <v>43</v>
      </c>
      <c r="BX285" t="s">
        <v>1802</v>
      </c>
      <c r="BY285" s="11">
        <f t="shared" si="347"/>
        <v>119.36507936507937</v>
      </c>
      <c r="BZ285">
        <v>99</v>
      </c>
      <c r="CA285">
        <f t="shared" si="348"/>
        <v>80</v>
      </c>
      <c r="CB285" t="s">
        <v>1355</v>
      </c>
      <c r="CC285" s="11">
        <f t="shared" si="349"/>
        <v>82.539682539682545</v>
      </c>
      <c r="CD285">
        <v>103</v>
      </c>
      <c r="CE285">
        <f t="shared" si="350"/>
        <v>61</v>
      </c>
      <c r="CF285" t="s">
        <v>980</v>
      </c>
      <c r="CG285" s="11">
        <f t="shared" si="351"/>
        <v>103.49206349206349</v>
      </c>
      <c r="CH285">
        <v>82</v>
      </c>
      <c r="CI285">
        <f t="shared" si="352"/>
        <v>30</v>
      </c>
      <c r="CJ285" t="s">
        <v>1810</v>
      </c>
      <c r="CK285" s="11">
        <f t="shared" si="353"/>
        <v>112.06349206349206</v>
      </c>
      <c r="CL285">
        <v>39</v>
      </c>
      <c r="CM285">
        <f t="shared" si="354"/>
        <v>72</v>
      </c>
      <c r="CN285" t="s">
        <v>404</v>
      </c>
      <c r="CO285" s="11">
        <f t="shared" si="355"/>
        <v>114.28571428571428</v>
      </c>
      <c r="CP285">
        <v>39</v>
      </c>
      <c r="CQ285">
        <f t="shared" si="356"/>
        <v>115</v>
      </c>
      <c r="CR285" t="s">
        <v>405</v>
      </c>
      <c r="CS285" s="11">
        <f t="shared" si="357"/>
        <v>92.063492063492063</v>
      </c>
      <c r="CT285">
        <v>59</v>
      </c>
      <c r="CU285">
        <f t="shared" si="358"/>
        <v>104</v>
      </c>
      <c r="CV285" t="s">
        <v>1802</v>
      </c>
      <c r="CW285" s="11">
        <f t="shared" si="359"/>
        <v>106.34920634920636</v>
      </c>
      <c r="CX285">
        <v>104</v>
      </c>
      <c r="CY285">
        <f t="shared" si="360"/>
        <v>25</v>
      </c>
      <c r="CZ285" t="s">
        <v>1808</v>
      </c>
      <c r="DA285" s="11">
        <f t="shared" si="361"/>
        <v>114.28571428571428</v>
      </c>
      <c r="DB285">
        <v>109</v>
      </c>
      <c r="DC285">
        <f t="shared" si="362"/>
        <v>72</v>
      </c>
      <c r="DD285" t="s">
        <v>111</v>
      </c>
      <c r="DE285" s="11">
        <f t="shared" si="363"/>
        <v>92.38095238095238</v>
      </c>
      <c r="DF285">
        <v>83.5</v>
      </c>
      <c r="DG285">
        <f t="shared" si="364"/>
        <v>68</v>
      </c>
      <c r="DH285" t="s">
        <v>1810</v>
      </c>
      <c r="DI285" s="11">
        <f t="shared" si="365"/>
        <v>91.428571428571431</v>
      </c>
      <c r="DJ285">
        <v>44</v>
      </c>
      <c r="DK285">
        <f t="shared" si="366"/>
        <v>117</v>
      </c>
      <c r="DL285" t="s">
        <v>404</v>
      </c>
      <c r="DM285" s="11">
        <f t="shared" si="367"/>
        <v>95.873015873015873</v>
      </c>
      <c r="DN285">
        <v>58</v>
      </c>
      <c r="DO285">
        <f t="shared" si="368"/>
        <v>90</v>
      </c>
      <c r="DP285" t="s">
        <v>405</v>
      </c>
      <c r="DQ285" s="11">
        <f t="shared" si="369"/>
        <v>92.698412698412696</v>
      </c>
      <c r="DR285">
        <v>47</v>
      </c>
      <c r="DS285">
        <f t="shared" si="370"/>
        <v>124</v>
      </c>
      <c r="DT285" t="s">
        <v>1802</v>
      </c>
      <c r="DU285" s="11">
        <f t="shared" si="371"/>
        <v>97.460317460317455</v>
      </c>
      <c r="DV285">
        <v>91.5</v>
      </c>
      <c r="DW285">
        <f t="shared" si="372"/>
        <v>70</v>
      </c>
      <c r="DX285" t="s">
        <v>1808</v>
      </c>
      <c r="DY285" s="11">
        <f t="shared" si="373"/>
        <v>98.412698412698418</v>
      </c>
      <c r="DZ285">
        <v>89.5</v>
      </c>
      <c r="EA285">
        <f t="shared" si="374"/>
        <v>48</v>
      </c>
      <c r="EB285" t="s">
        <v>111</v>
      </c>
      <c r="EC285" s="11">
        <f t="shared" si="375"/>
        <v>115.55555555555556</v>
      </c>
      <c r="ED285">
        <v>90</v>
      </c>
      <c r="EE285">
        <f t="shared" si="376"/>
        <v>41</v>
      </c>
      <c r="EF285" t="s">
        <v>1810</v>
      </c>
      <c r="EG285" s="11">
        <f t="shared" si="377"/>
        <v>94.603174603174608</v>
      </c>
      <c r="EH285">
        <v>47</v>
      </c>
      <c r="EI285">
        <f t="shared" si="378"/>
        <v>104</v>
      </c>
      <c r="EJ285" t="s">
        <v>404</v>
      </c>
      <c r="EK285" s="11">
        <f t="shared" si="379"/>
        <v>134.60317460317461</v>
      </c>
      <c r="EL285">
        <v>60</v>
      </c>
      <c r="EM285">
        <f t="shared" si="380"/>
        <v>67</v>
      </c>
      <c r="EN285" t="s">
        <v>405</v>
      </c>
      <c r="EO285" s="11">
        <f t="shared" si="381"/>
        <v>90.476190476190482</v>
      </c>
      <c r="EP285">
        <v>53.5</v>
      </c>
      <c r="EQ285">
        <f t="shared" si="382"/>
        <v>116</v>
      </c>
      <c r="ER285" t="s">
        <v>1802</v>
      </c>
      <c r="ES285" s="11">
        <f t="shared" si="383"/>
        <v>99.682539682539684</v>
      </c>
      <c r="ET285">
        <v>111</v>
      </c>
      <c r="EU285">
        <f t="shared" si="384"/>
        <v>65</v>
      </c>
      <c r="EV285">
        <v>101</v>
      </c>
      <c r="EW285">
        <f t="shared" si="385"/>
        <v>97</v>
      </c>
      <c r="EX285">
        <v>134</v>
      </c>
      <c r="EY285">
        <f t="shared" si="386"/>
        <v>24</v>
      </c>
      <c r="EZ285">
        <v>36</v>
      </c>
      <c r="FA285">
        <f t="shared" si="387"/>
        <v>213</v>
      </c>
      <c r="FB285">
        <v>37</v>
      </c>
      <c r="FC285">
        <f t="shared" si="388"/>
        <v>37</v>
      </c>
      <c r="FD285">
        <v>38</v>
      </c>
      <c r="FE285">
        <f t="shared" si="389"/>
        <v>115</v>
      </c>
    </row>
    <row r="286" spans="1:161" x14ac:dyDescent="0.2">
      <c r="A286" t="s">
        <v>1695</v>
      </c>
      <c r="B286" t="s">
        <v>1696</v>
      </c>
      <c r="C286" t="s">
        <v>1662</v>
      </c>
      <c r="D286" t="s">
        <v>17</v>
      </c>
      <c r="E286" t="s">
        <v>1697</v>
      </c>
      <c r="F286">
        <v>108</v>
      </c>
      <c r="G286">
        <f t="shared" si="312"/>
        <v>88</v>
      </c>
      <c r="H286" t="s">
        <v>1664</v>
      </c>
      <c r="I286" s="11">
        <f t="shared" si="313"/>
        <v>85.079365079365076</v>
      </c>
      <c r="J286">
        <v>101</v>
      </c>
      <c r="K286">
        <f t="shared" si="314"/>
        <v>58</v>
      </c>
      <c r="L286" t="s">
        <v>980</v>
      </c>
      <c r="M286" s="11">
        <f t="shared" si="315"/>
        <v>109.2063492063492</v>
      </c>
      <c r="N286">
        <v>104</v>
      </c>
      <c r="O286" s="12">
        <f t="shared" si="316"/>
        <v>72</v>
      </c>
      <c r="P286" t="s">
        <v>1356</v>
      </c>
      <c r="Q286" s="11">
        <f t="shared" si="317"/>
        <v>116.82539682539682</v>
      </c>
      <c r="R286">
        <v>60.5</v>
      </c>
      <c r="S286">
        <f t="shared" si="318"/>
        <v>71</v>
      </c>
      <c r="T286" t="s">
        <v>404</v>
      </c>
      <c r="U286" s="11">
        <f t="shared" si="319"/>
        <v>94.603174603174608</v>
      </c>
      <c r="V286">
        <v>66</v>
      </c>
      <c r="W286">
        <f t="shared" si="320"/>
        <v>65</v>
      </c>
      <c r="X286" t="s">
        <v>405</v>
      </c>
      <c r="Y286" s="11">
        <f t="shared" si="321"/>
        <v>105.71428571428571</v>
      </c>
      <c r="Z286">
        <v>66</v>
      </c>
      <c r="AA286">
        <f t="shared" si="322"/>
        <v>144</v>
      </c>
      <c r="AB286" t="s">
        <v>24</v>
      </c>
      <c r="AC286" s="11">
        <f t="shared" si="323"/>
        <v>80.634920634920633</v>
      </c>
      <c r="AD286">
        <v>107</v>
      </c>
      <c r="AE286">
        <f t="shared" si="324"/>
        <v>41</v>
      </c>
      <c r="AF286" t="s">
        <v>1664</v>
      </c>
      <c r="AG286" s="11">
        <f t="shared" si="325"/>
        <v>138.73015873015873</v>
      </c>
      <c r="AH286">
        <v>96</v>
      </c>
      <c r="AI286">
        <f t="shared" si="326"/>
        <v>87</v>
      </c>
      <c r="AJ286" t="s">
        <v>980</v>
      </c>
      <c r="AK286" s="11">
        <f t="shared" si="327"/>
        <v>92.38095238095238</v>
      </c>
      <c r="AL286">
        <v>77</v>
      </c>
      <c r="AM286">
        <f t="shared" si="328"/>
        <v>125</v>
      </c>
      <c r="AN286" t="s">
        <v>1356</v>
      </c>
      <c r="AO286" s="11">
        <f t="shared" si="329"/>
        <v>96.507936507936506</v>
      </c>
      <c r="AP286">
        <v>50</v>
      </c>
      <c r="AQ286">
        <f t="shared" si="330"/>
        <v>54</v>
      </c>
      <c r="AR286" t="s">
        <v>404</v>
      </c>
      <c r="AS286" s="11">
        <f t="shared" si="331"/>
        <v>90.476190476190482</v>
      </c>
      <c r="AT286">
        <v>64</v>
      </c>
      <c r="AU286">
        <f t="shared" si="332"/>
        <v>24</v>
      </c>
      <c r="AV286" t="s">
        <v>405</v>
      </c>
      <c r="AW286" s="11">
        <f t="shared" si="333"/>
        <v>137.46031746031747</v>
      </c>
      <c r="AX286">
        <v>57</v>
      </c>
      <c r="AY286">
        <f t="shared" si="334"/>
        <v>83</v>
      </c>
      <c r="AZ286" t="s">
        <v>1802</v>
      </c>
      <c r="BA286" s="11">
        <f t="shared" si="335"/>
        <v>94.285714285714292</v>
      </c>
      <c r="BB286">
        <v>87</v>
      </c>
      <c r="BC286">
        <f t="shared" si="336"/>
        <v>163</v>
      </c>
      <c r="BD286" t="s">
        <v>1355</v>
      </c>
      <c r="BE286" s="11">
        <f t="shared" si="337"/>
        <v>100</v>
      </c>
      <c r="BF286">
        <v>108</v>
      </c>
      <c r="BG286">
        <f t="shared" si="338"/>
        <v>63</v>
      </c>
      <c r="BH286" t="s">
        <v>980</v>
      </c>
      <c r="BI286" s="11">
        <f t="shared" si="339"/>
        <v>100</v>
      </c>
      <c r="BJ286">
        <v>87.5</v>
      </c>
      <c r="BK286">
        <f t="shared" si="340"/>
        <v>114</v>
      </c>
      <c r="BL286" t="s">
        <v>1806</v>
      </c>
      <c r="BM286" s="11">
        <f t="shared" si="341"/>
        <v>100</v>
      </c>
      <c r="BN286">
        <v>53</v>
      </c>
      <c r="BO286">
        <f t="shared" si="342"/>
        <v>24</v>
      </c>
      <c r="BP286" t="s">
        <v>404</v>
      </c>
      <c r="BQ286" s="11">
        <f t="shared" si="343"/>
        <v>100</v>
      </c>
      <c r="BR286">
        <v>37</v>
      </c>
      <c r="BS286" s="12">
        <f t="shared" si="344"/>
        <v>142</v>
      </c>
      <c r="BT286" t="s">
        <v>405</v>
      </c>
      <c r="BU286" s="11">
        <f t="shared" si="345"/>
        <v>100</v>
      </c>
      <c r="BV286">
        <v>70</v>
      </c>
      <c r="BW286">
        <f t="shared" si="346"/>
        <v>65</v>
      </c>
      <c r="BX286" t="s">
        <v>1802</v>
      </c>
      <c r="BY286" s="11">
        <f t="shared" si="347"/>
        <v>100</v>
      </c>
      <c r="BZ286">
        <v>0</v>
      </c>
      <c r="CA286">
        <f t="shared" si="348"/>
        <v>310</v>
      </c>
      <c r="CB286" t="s">
        <v>1355</v>
      </c>
      <c r="CC286" s="11">
        <f t="shared" si="349"/>
        <v>100</v>
      </c>
      <c r="CD286">
        <v>0</v>
      </c>
      <c r="CE286">
        <f t="shared" si="350"/>
        <v>309</v>
      </c>
      <c r="CF286" t="s">
        <v>980</v>
      </c>
      <c r="CG286" s="11">
        <f t="shared" si="351"/>
        <v>100</v>
      </c>
      <c r="CH286">
        <v>0</v>
      </c>
      <c r="CI286">
        <f t="shared" si="352"/>
        <v>309</v>
      </c>
      <c r="CJ286" t="s">
        <v>1810</v>
      </c>
      <c r="CK286" s="11">
        <f t="shared" si="353"/>
        <v>100</v>
      </c>
      <c r="CL286">
        <v>0</v>
      </c>
      <c r="CM286">
        <f t="shared" si="354"/>
        <v>309</v>
      </c>
      <c r="CN286" t="s">
        <v>404</v>
      </c>
      <c r="CO286" s="11">
        <f t="shared" si="355"/>
        <v>100</v>
      </c>
      <c r="CP286">
        <v>0</v>
      </c>
      <c r="CQ286">
        <f t="shared" si="356"/>
        <v>310</v>
      </c>
      <c r="CR286" t="s">
        <v>405</v>
      </c>
      <c r="CS286" s="11">
        <f t="shared" si="357"/>
        <v>100</v>
      </c>
      <c r="CT286">
        <v>0</v>
      </c>
      <c r="CU286">
        <f t="shared" si="358"/>
        <v>309</v>
      </c>
      <c r="CV286" t="s">
        <v>1802</v>
      </c>
      <c r="CW286" s="11">
        <f t="shared" si="359"/>
        <v>100</v>
      </c>
      <c r="CX286">
        <v>95</v>
      </c>
      <c r="CY286">
        <f t="shared" si="360"/>
        <v>107</v>
      </c>
      <c r="CZ286" t="s">
        <v>1808</v>
      </c>
      <c r="DA286" s="11">
        <f t="shared" si="361"/>
        <v>72.698412698412696</v>
      </c>
      <c r="DB286">
        <v>118</v>
      </c>
      <c r="DC286">
        <f t="shared" si="362"/>
        <v>30</v>
      </c>
      <c r="DD286" t="s">
        <v>111</v>
      </c>
      <c r="DE286" s="11">
        <f t="shared" si="363"/>
        <v>123.49206349206349</v>
      </c>
      <c r="DF286">
        <v>53.5</v>
      </c>
      <c r="DG286">
        <f t="shared" si="364"/>
        <v>185</v>
      </c>
      <c r="DH286" t="s">
        <v>1810</v>
      </c>
      <c r="DI286" s="11">
        <f t="shared" si="365"/>
        <v>67.301587301587304</v>
      </c>
      <c r="DJ286">
        <v>52</v>
      </c>
      <c r="DK286">
        <f t="shared" si="366"/>
        <v>77</v>
      </c>
      <c r="DL286" t="s">
        <v>404</v>
      </c>
      <c r="DM286" s="11">
        <f t="shared" si="367"/>
        <v>88.571428571428569</v>
      </c>
      <c r="DN286">
        <v>73</v>
      </c>
      <c r="DO286">
        <f t="shared" si="368"/>
        <v>21</v>
      </c>
      <c r="DP286" t="s">
        <v>405</v>
      </c>
      <c r="DQ286" s="11">
        <f t="shared" si="369"/>
        <v>123.17460317460318</v>
      </c>
      <c r="DR286">
        <v>40</v>
      </c>
      <c r="DS286">
        <f t="shared" si="370"/>
        <v>184</v>
      </c>
      <c r="DT286" t="s">
        <v>1802</v>
      </c>
      <c r="DU286" s="11">
        <f t="shared" si="371"/>
        <v>68.571428571428569</v>
      </c>
      <c r="DV286">
        <v>97.5</v>
      </c>
      <c r="DW286">
        <f t="shared" si="372"/>
        <v>21</v>
      </c>
      <c r="DX286" t="s">
        <v>1808</v>
      </c>
      <c r="DY286" s="11">
        <f t="shared" si="373"/>
        <v>130.79365079365078</v>
      </c>
      <c r="DZ286">
        <v>80</v>
      </c>
      <c r="EA286">
        <f t="shared" si="374"/>
        <v>104</v>
      </c>
      <c r="EB286" t="s">
        <v>111</v>
      </c>
      <c r="EC286" s="11">
        <f t="shared" si="375"/>
        <v>73.333333333333329</v>
      </c>
      <c r="ED286">
        <v>82</v>
      </c>
      <c r="EE286">
        <f t="shared" si="376"/>
        <v>82</v>
      </c>
      <c r="EF286" t="s">
        <v>1810</v>
      </c>
      <c r="EG286" s="11">
        <f t="shared" si="377"/>
        <v>98.095238095238102</v>
      </c>
      <c r="EH286">
        <v>57</v>
      </c>
      <c r="EI286">
        <f t="shared" si="378"/>
        <v>41</v>
      </c>
      <c r="EJ286" t="s">
        <v>404</v>
      </c>
      <c r="EK286" s="11">
        <f t="shared" si="379"/>
        <v>95.555555555555557</v>
      </c>
      <c r="EL286">
        <v>55.5</v>
      </c>
      <c r="EM286">
        <f t="shared" si="380"/>
        <v>94</v>
      </c>
      <c r="EN286" t="s">
        <v>405</v>
      </c>
      <c r="EO286" s="11">
        <f t="shared" si="381"/>
        <v>95.238095238095241</v>
      </c>
      <c r="EP286">
        <v>59.5</v>
      </c>
      <c r="EQ286">
        <f t="shared" si="382"/>
        <v>85</v>
      </c>
      <c r="ER286" t="s">
        <v>1802</v>
      </c>
      <c r="ES286" s="11">
        <f t="shared" si="383"/>
        <v>104.12698412698413</v>
      </c>
      <c r="ET286">
        <v>106</v>
      </c>
      <c r="EU286">
        <f t="shared" si="384"/>
        <v>118</v>
      </c>
      <c r="EV286">
        <v>117</v>
      </c>
      <c r="EW286">
        <f t="shared" si="385"/>
        <v>20</v>
      </c>
      <c r="EX286">
        <v>120</v>
      </c>
      <c r="EY286">
        <f t="shared" si="386"/>
        <v>76</v>
      </c>
      <c r="EZ286">
        <v>53</v>
      </c>
      <c r="FA286">
        <f t="shared" si="387"/>
        <v>27</v>
      </c>
      <c r="FB286">
        <v>34</v>
      </c>
      <c r="FC286">
        <f t="shared" si="388"/>
        <v>79</v>
      </c>
      <c r="FD286">
        <v>39</v>
      </c>
      <c r="FE286">
        <f t="shared" si="389"/>
        <v>98</v>
      </c>
    </row>
    <row r="287" spans="1:161" x14ac:dyDescent="0.2">
      <c r="A287" t="s">
        <v>1698</v>
      </c>
      <c r="B287" t="s">
        <v>1699</v>
      </c>
      <c r="C287" t="s">
        <v>1662</v>
      </c>
      <c r="D287" t="s">
        <v>17</v>
      </c>
      <c r="E287" t="s">
        <v>423</v>
      </c>
      <c r="F287">
        <v>115</v>
      </c>
      <c r="G287">
        <f t="shared" si="312"/>
        <v>28</v>
      </c>
      <c r="H287" t="s">
        <v>1664</v>
      </c>
      <c r="I287" s="11">
        <f t="shared" si="313"/>
        <v>92.698412698412696</v>
      </c>
      <c r="J287">
        <v>111</v>
      </c>
      <c r="K287">
        <f t="shared" si="314"/>
        <v>25</v>
      </c>
      <c r="L287" t="s">
        <v>980</v>
      </c>
      <c r="M287" s="11">
        <f t="shared" si="315"/>
        <v>100.31746031746032</v>
      </c>
      <c r="N287">
        <v>87</v>
      </c>
      <c r="O287" s="12">
        <f t="shared" si="316"/>
        <v>141</v>
      </c>
      <c r="P287" t="s">
        <v>1356</v>
      </c>
      <c r="Q287" s="11">
        <f t="shared" si="317"/>
        <v>104.44444444444444</v>
      </c>
      <c r="R287">
        <v>55.5</v>
      </c>
      <c r="S287">
        <f t="shared" si="318"/>
        <v>109</v>
      </c>
      <c r="T287" t="s">
        <v>404</v>
      </c>
      <c r="U287" s="11">
        <f t="shared" si="319"/>
        <v>101.9047619047619</v>
      </c>
      <c r="V287">
        <v>63.5</v>
      </c>
      <c r="W287">
        <f t="shared" si="320"/>
        <v>86</v>
      </c>
      <c r="X287" t="s">
        <v>405</v>
      </c>
      <c r="Y287" s="11">
        <f t="shared" si="321"/>
        <v>97.142857142857139</v>
      </c>
      <c r="Z287">
        <v>72.5</v>
      </c>
      <c r="AA287">
        <f t="shared" si="322"/>
        <v>72</v>
      </c>
      <c r="AB287" t="s">
        <v>24</v>
      </c>
      <c r="AC287" s="11">
        <f t="shared" si="323"/>
        <v>101.58730158730158</v>
      </c>
      <c r="AD287">
        <v>112.5</v>
      </c>
      <c r="AE287">
        <f t="shared" si="324"/>
        <v>5</v>
      </c>
      <c r="AF287" t="s">
        <v>1664</v>
      </c>
      <c r="AG287" s="11">
        <f t="shared" si="325"/>
        <v>124.76190476190476</v>
      </c>
      <c r="AH287">
        <v>110</v>
      </c>
      <c r="AI287">
        <f t="shared" si="326"/>
        <v>26</v>
      </c>
      <c r="AJ287" t="s">
        <v>980</v>
      </c>
      <c r="AK287" s="11">
        <f t="shared" si="327"/>
        <v>128.25396825396825</v>
      </c>
      <c r="AL287">
        <v>70</v>
      </c>
      <c r="AM287">
        <f t="shared" si="328"/>
        <v>155</v>
      </c>
      <c r="AN287" t="s">
        <v>1356</v>
      </c>
      <c r="AO287" s="11">
        <f t="shared" si="329"/>
        <v>119.04761904761905</v>
      </c>
      <c r="AP287">
        <v>38</v>
      </c>
      <c r="AQ287">
        <f t="shared" si="330"/>
        <v>115</v>
      </c>
      <c r="AR287" t="s">
        <v>404</v>
      </c>
      <c r="AS287" s="11">
        <f t="shared" si="331"/>
        <v>117.46031746031746</v>
      </c>
      <c r="AT287">
        <v>63</v>
      </c>
      <c r="AU287">
        <f t="shared" si="332"/>
        <v>28</v>
      </c>
      <c r="AV287" t="s">
        <v>405</v>
      </c>
      <c r="AW287" s="11">
        <f t="shared" si="333"/>
        <v>110.7936507936508</v>
      </c>
      <c r="AX287">
        <v>58</v>
      </c>
      <c r="AY287">
        <f t="shared" si="334"/>
        <v>77</v>
      </c>
      <c r="AZ287" t="s">
        <v>1802</v>
      </c>
      <c r="BA287" s="11">
        <f t="shared" si="335"/>
        <v>90.793650793650798</v>
      </c>
      <c r="BB287">
        <v>94</v>
      </c>
      <c r="BC287">
        <f t="shared" si="336"/>
        <v>83</v>
      </c>
      <c r="BD287" t="s">
        <v>1355</v>
      </c>
      <c r="BE287" s="11">
        <f t="shared" si="337"/>
        <v>130.47619047619048</v>
      </c>
      <c r="BF287">
        <v>99</v>
      </c>
      <c r="BG287">
        <f t="shared" si="338"/>
        <v>115</v>
      </c>
      <c r="BH287" t="s">
        <v>980</v>
      </c>
      <c r="BI287" s="11">
        <f t="shared" si="339"/>
        <v>102.85714285714286</v>
      </c>
      <c r="BJ287">
        <v>65.5</v>
      </c>
      <c r="BK287">
        <f t="shared" si="340"/>
        <v>215</v>
      </c>
      <c r="BL287" t="s">
        <v>1806</v>
      </c>
      <c r="BM287" s="11">
        <f t="shared" si="341"/>
        <v>67.936507936507937</v>
      </c>
      <c r="BN287">
        <v>29</v>
      </c>
      <c r="BO287">
        <f t="shared" si="342"/>
        <v>170</v>
      </c>
      <c r="BP287" t="s">
        <v>404</v>
      </c>
      <c r="BQ287" s="11">
        <f t="shared" si="343"/>
        <v>114.28571428571428</v>
      </c>
      <c r="BR287">
        <v>51</v>
      </c>
      <c r="BS287" s="12">
        <f t="shared" si="344"/>
        <v>62</v>
      </c>
      <c r="BT287" t="s">
        <v>405</v>
      </c>
      <c r="BU287" s="11">
        <f t="shared" si="345"/>
        <v>90.476190476190482</v>
      </c>
      <c r="BV287">
        <v>74</v>
      </c>
      <c r="BW287">
        <f t="shared" si="346"/>
        <v>48</v>
      </c>
      <c r="BX287" t="s">
        <v>1802</v>
      </c>
      <c r="BY287" s="11">
        <f t="shared" si="347"/>
        <v>108.25396825396825</v>
      </c>
      <c r="BZ287">
        <v>89</v>
      </c>
      <c r="CA287">
        <f t="shared" si="348"/>
        <v>179</v>
      </c>
      <c r="CB287" t="s">
        <v>1355</v>
      </c>
      <c r="CC287" s="11">
        <f t="shared" si="349"/>
        <v>96.19047619047619</v>
      </c>
      <c r="CD287">
        <v>91</v>
      </c>
      <c r="CE287">
        <f t="shared" si="350"/>
        <v>124</v>
      </c>
      <c r="CF287" t="s">
        <v>980</v>
      </c>
      <c r="CG287" s="11">
        <f t="shared" si="351"/>
        <v>81.269841269841265</v>
      </c>
      <c r="CH287">
        <v>61</v>
      </c>
      <c r="CI287">
        <f t="shared" si="352"/>
        <v>114</v>
      </c>
      <c r="CJ287" t="s">
        <v>1810</v>
      </c>
      <c r="CK287" s="11">
        <f t="shared" si="353"/>
        <v>110.15873015873015</v>
      </c>
      <c r="CL287">
        <v>20</v>
      </c>
      <c r="CM287">
        <f t="shared" si="354"/>
        <v>215</v>
      </c>
      <c r="CN287" t="s">
        <v>404</v>
      </c>
      <c r="CO287" s="11">
        <f t="shared" si="355"/>
        <v>64.761904761904759</v>
      </c>
      <c r="CP287">
        <v>53</v>
      </c>
      <c r="CQ287">
        <f t="shared" si="356"/>
        <v>32</v>
      </c>
      <c r="CR287" t="s">
        <v>405</v>
      </c>
      <c r="CS287" s="11">
        <f t="shared" si="357"/>
        <v>98.412698412698418</v>
      </c>
      <c r="CT287">
        <v>64</v>
      </c>
      <c r="CU287">
        <f t="shared" si="358"/>
        <v>74</v>
      </c>
      <c r="CV287" t="s">
        <v>1802</v>
      </c>
      <c r="CW287" s="11">
        <f t="shared" si="359"/>
        <v>137.77777777777777</v>
      </c>
      <c r="CX287">
        <v>91</v>
      </c>
      <c r="CY287">
        <f t="shared" si="360"/>
        <v>167</v>
      </c>
      <c r="CZ287" t="s">
        <v>1808</v>
      </c>
      <c r="DA287" s="11">
        <f t="shared" si="361"/>
        <v>102.85714285714286</v>
      </c>
      <c r="DB287">
        <v>111</v>
      </c>
      <c r="DC287">
        <f t="shared" si="362"/>
        <v>65</v>
      </c>
      <c r="DD287" t="s">
        <v>111</v>
      </c>
      <c r="DE287" s="11">
        <f t="shared" si="363"/>
        <v>135.23809523809524</v>
      </c>
      <c r="DF287">
        <v>64</v>
      </c>
      <c r="DG287">
        <f t="shared" si="364"/>
        <v>146</v>
      </c>
      <c r="DH287" t="s">
        <v>1810</v>
      </c>
      <c r="DI287" s="11">
        <f t="shared" si="365"/>
        <v>80.317460317460316</v>
      </c>
      <c r="DJ287">
        <v>46</v>
      </c>
      <c r="DK287">
        <f t="shared" si="366"/>
        <v>104</v>
      </c>
      <c r="DL287" t="s">
        <v>404</v>
      </c>
      <c r="DM287" s="11">
        <f t="shared" si="367"/>
        <v>118.0952380952381</v>
      </c>
      <c r="DN287">
        <v>71</v>
      </c>
      <c r="DO287">
        <f t="shared" si="368"/>
        <v>27</v>
      </c>
      <c r="DP287" t="s">
        <v>405</v>
      </c>
      <c r="DQ287" s="11">
        <f t="shared" si="369"/>
        <v>150.15873015873015</v>
      </c>
      <c r="DR287">
        <v>39</v>
      </c>
      <c r="DS287">
        <f t="shared" si="370"/>
        <v>193</v>
      </c>
      <c r="DT287" t="s">
        <v>1802</v>
      </c>
      <c r="DU287" s="11">
        <f t="shared" si="371"/>
        <v>73.015873015873012</v>
      </c>
      <c r="DV287">
        <v>82</v>
      </c>
      <c r="DW287">
        <f t="shared" si="372"/>
        <v>176</v>
      </c>
      <c r="DX287" t="s">
        <v>978</v>
      </c>
      <c r="DY287" s="11">
        <f t="shared" si="373"/>
        <v>67.61904761904762</v>
      </c>
      <c r="DZ287">
        <v>70</v>
      </c>
      <c r="EA287">
        <f t="shared" si="374"/>
        <v>176</v>
      </c>
      <c r="EB287" t="s">
        <v>1804</v>
      </c>
      <c r="EC287" s="11">
        <f t="shared" si="375"/>
        <v>59.047619047619051</v>
      </c>
      <c r="ED287">
        <v>81.5</v>
      </c>
      <c r="EE287">
        <f t="shared" si="376"/>
        <v>84</v>
      </c>
      <c r="EF287" t="s">
        <v>982</v>
      </c>
      <c r="EG287" s="11">
        <f t="shared" si="377"/>
        <v>131.11111111111111</v>
      </c>
      <c r="EH287">
        <v>38</v>
      </c>
      <c r="EI287">
        <f t="shared" si="378"/>
        <v>161</v>
      </c>
      <c r="EJ287" t="s">
        <v>1827</v>
      </c>
      <c r="EK287" s="11">
        <f t="shared" si="379"/>
        <v>120.95238095238095</v>
      </c>
      <c r="EL287">
        <v>44.5</v>
      </c>
      <c r="EM287">
        <f t="shared" si="380"/>
        <v>185</v>
      </c>
      <c r="EN287" t="s">
        <v>1807</v>
      </c>
      <c r="EO287" s="11">
        <f t="shared" si="381"/>
        <v>85.714285714285722</v>
      </c>
      <c r="EP287">
        <v>55</v>
      </c>
      <c r="EQ287">
        <f t="shared" si="382"/>
        <v>108</v>
      </c>
      <c r="ER287" t="s">
        <v>127</v>
      </c>
      <c r="ES287" s="11">
        <f t="shared" si="383"/>
        <v>92.38095238095238</v>
      </c>
      <c r="ET287">
        <v>110</v>
      </c>
      <c r="EU287">
        <f t="shared" si="384"/>
        <v>74</v>
      </c>
      <c r="EV287">
        <v>109</v>
      </c>
      <c r="EW287">
        <f t="shared" si="385"/>
        <v>47</v>
      </c>
      <c r="EX287">
        <v>92</v>
      </c>
      <c r="EY287">
        <f t="shared" si="386"/>
        <v>182</v>
      </c>
      <c r="EZ287">
        <v>35</v>
      </c>
      <c r="FA287">
        <f t="shared" si="387"/>
        <v>227</v>
      </c>
      <c r="FB287">
        <v>29</v>
      </c>
      <c r="FC287">
        <f t="shared" si="388"/>
        <v>140</v>
      </c>
      <c r="FD287">
        <v>40</v>
      </c>
      <c r="FE287">
        <f t="shared" si="389"/>
        <v>84</v>
      </c>
    </row>
    <row r="288" spans="1:161" x14ac:dyDescent="0.2">
      <c r="A288" t="s">
        <v>1700</v>
      </c>
      <c r="B288" t="s">
        <v>1701</v>
      </c>
      <c r="C288" t="s">
        <v>1662</v>
      </c>
      <c r="D288" t="s">
        <v>17</v>
      </c>
      <c r="E288" t="s">
        <v>1702</v>
      </c>
      <c r="F288">
        <v>120</v>
      </c>
      <c r="G288">
        <f t="shared" si="312"/>
        <v>7</v>
      </c>
      <c r="H288" t="s">
        <v>1664</v>
      </c>
      <c r="I288" s="11">
        <f t="shared" si="313"/>
        <v>148.25396825396825</v>
      </c>
      <c r="J288">
        <v>92</v>
      </c>
      <c r="K288">
        <f t="shared" si="314"/>
        <v>114</v>
      </c>
      <c r="L288" t="s">
        <v>980</v>
      </c>
      <c r="M288" s="11">
        <f t="shared" si="315"/>
        <v>95.238095238095241</v>
      </c>
      <c r="N288">
        <v>88</v>
      </c>
      <c r="O288" s="12">
        <f t="shared" si="316"/>
        <v>134</v>
      </c>
      <c r="P288" t="s">
        <v>1356</v>
      </c>
      <c r="Q288" s="11">
        <f t="shared" si="317"/>
        <v>78.730158730158735</v>
      </c>
      <c r="R288">
        <v>61.5</v>
      </c>
      <c r="S288">
        <f t="shared" si="318"/>
        <v>67</v>
      </c>
      <c r="T288" t="s">
        <v>404</v>
      </c>
      <c r="U288" s="11">
        <f t="shared" si="319"/>
        <v>128.88888888888889</v>
      </c>
      <c r="V288">
        <v>75.5</v>
      </c>
      <c r="W288">
        <f t="shared" si="320"/>
        <v>22</v>
      </c>
      <c r="X288" t="s">
        <v>405</v>
      </c>
      <c r="Y288" s="11">
        <f t="shared" si="321"/>
        <v>141.5873015873016</v>
      </c>
      <c r="Z288">
        <v>67</v>
      </c>
      <c r="AA288">
        <f t="shared" si="322"/>
        <v>131</v>
      </c>
      <c r="AB288" t="s">
        <v>24</v>
      </c>
      <c r="AC288" s="11">
        <f t="shared" si="323"/>
        <v>106.98412698412699</v>
      </c>
      <c r="AD288">
        <v>99</v>
      </c>
      <c r="AE288">
        <f t="shared" si="324"/>
        <v>159</v>
      </c>
      <c r="AF288" t="s">
        <v>1664</v>
      </c>
      <c r="AG288" s="11">
        <f t="shared" si="325"/>
        <v>85.079365079365076</v>
      </c>
      <c r="AH288">
        <v>94</v>
      </c>
      <c r="AI288">
        <f t="shared" si="326"/>
        <v>99</v>
      </c>
      <c r="AJ288" t="s">
        <v>980</v>
      </c>
      <c r="AK288" s="11">
        <f t="shared" si="327"/>
        <v>84.761904761904759</v>
      </c>
      <c r="AL288">
        <v>95</v>
      </c>
      <c r="AM288">
        <f t="shared" si="328"/>
        <v>67</v>
      </c>
      <c r="AN288" t="s">
        <v>1356</v>
      </c>
      <c r="AO288" s="11">
        <f t="shared" si="329"/>
        <v>117.46031746031746</v>
      </c>
      <c r="AP288">
        <v>33</v>
      </c>
      <c r="AQ288">
        <f t="shared" si="330"/>
        <v>158</v>
      </c>
      <c r="AR288" t="s">
        <v>404</v>
      </c>
      <c r="AS288" s="11">
        <f t="shared" si="331"/>
        <v>63.17460317460317</v>
      </c>
      <c r="AT288">
        <v>60</v>
      </c>
      <c r="AU288">
        <f t="shared" si="332"/>
        <v>42</v>
      </c>
      <c r="AV288" t="s">
        <v>405</v>
      </c>
      <c r="AW288" s="11">
        <f t="shared" si="333"/>
        <v>107.93650793650794</v>
      </c>
      <c r="AX288">
        <v>46</v>
      </c>
      <c r="AY288">
        <f t="shared" si="334"/>
        <v>153</v>
      </c>
      <c r="AZ288" t="s">
        <v>1802</v>
      </c>
      <c r="BA288" s="11">
        <f t="shared" si="335"/>
        <v>81.269841269841265</v>
      </c>
      <c r="BB288">
        <v>91</v>
      </c>
      <c r="BC288">
        <f t="shared" si="336"/>
        <v>112</v>
      </c>
      <c r="BD288" t="s">
        <v>1355</v>
      </c>
      <c r="BE288" s="11">
        <f t="shared" si="337"/>
        <v>75.238095238095241</v>
      </c>
      <c r="BF288">
        <v>111</v>
      </c>
      <c r="BG288">
        <f t="shared" si="338"/>
        <v>51</v>
      </c>
      <c r="BH288" t="s">
        <v>980</v>
      </c>
      <c r="BI288" s="11">
        <f t="shared" si="339"/>
        <v>88.888888888888886</v>
      </c>
      <c r="BJ288">
        <v>85.5</v>
      </c>
      <c r="BK288">
        <f t="shared" si="340"/>
        <v>122</v>
      </c>
      <c r="BL288" t="s">
        <v>1806</v>
      </c>
      <c r="BM288" s="11">
        <f t="shared" si="341"/>
        <v>87.936507936507937</v>
      </c>
      <c r="BN288">
        <v>47</v>
      </c>
      <c r="BO288">
        <f t="shared" si="342"/>
        <v>42</v>
      </c>
      <c r="BP288" t="s">
        <v>404</v>
      </c>
      <c r="BQ288" s="11">
        <f t="shared" si="343"/>
        <v>142.22222222222223</v>
      </c>
      <c r="BR288">
        <v>49</v>
      </c>
      <c r="BS288" s="12">
        <f t="shared" si="344"/>
        <v>67</v>
      </c>
      <c r="BT288" t="s">
        <v>405</v>
      </c>
      <c r="BU288" s="11">
        <f t="shared" si="345"/>
        <v>86.666666666666671</v>
      </c>
      <c r="BV288">
        <v>65</v>
      </c>
      <c r="BW288">
        <f t="shared" si="346"/>
        <v>94</v>
      </c>
      <c r="BX288" t="s">
        <v>1802</v>
      </c>
      <c r="BY288" s="11">
        <f t="shared" si="347"/>
        <v>81.587301587301582</v>
      </c>
      <c r="BZ288">
        <v>106</v>
      </c>
      <c r="CA288">
        <f t="shared" si="348"/>
        <v>34</v>
      </c>
      <c r="CB288" t="s">
        <v>1355</v>
      </c>
      <c r="CC288" s="11">
        <f t="shared" si="349"/>
        <v>129.84126984126985</v>
      </c>
      <c r="CD288">
        <v>117</v>
      </c>
      <c r="CE288">
        <f t="shared" si="350"/>
        <v>16</v>
      </c>
      <c r="CF288" t="s">
        <v>980</v>
      </c>
      <c r="CG288" s="11">
        <f t="shared" si="351"/>
        <v>150.15873015873015</v>
      </c>
      <c r="CH288">
        <v>66</v>
      </c>
      <c r="CI288">
        <f t="shared" si="352"/>
        <v>84</v>
      </c>
      <c r="CJ288" t="s">
        <v>1810</v>
      </c>
      <c r="CK288" s="11">
        <f t="shared" si="353"/>
        <v>127.93650793650794</v>
      </c>
      <c r="CL288">
        <v>23</v>
      </c>
      <c r="CM288">
        <f t="shared" si="354"/>
        <v>175</v>
      </c>
      <c r="CN288" t="s">
        <v>404</v>
      </c>
      <c r="CO288" s="11">
        <f t="shared" si="355"/>
        <v>66.031746031746025</v>
      </c>
      <c r="CP288">
        <v>55</v>
      </c>
      <c r="CQ288">
        <f t="shared" si="356"/>
        <v>25</v>
      </c>
      <c r="CR288" t="s">
        <v>405</v>
      </c>
      <c r="CS288" s="11">
        <f t="shared" si="357"/>
        <v>107.3015873015873</v>
      </c>
      <c r="CT288">
        <v>70</v>
      </c>
      <c r="CU288">
        <f t="shared" si="358"/>
        <v>36</v>
      </c>
      <c r="CV288" t="s">
        <v>1802</v>
      </c>
      <c r="CW288" s="11">
        <f t="shared" si="359"/>
        <v>119.68253968253968</v>
      </c>
      <c r="CX288">
        <v>94</v>
      </c>
      <c r="CY288">
        <f t="shared" si="360"/>
        <v>128</v>
      </c>
      <c r="CZ288" t="s">
        <v>1808</v>
      </c>
      <c r="DA288" s="11">
        <f t="shared" si="361"/>
        <v>83.174603174603178</v>
      </c>
      <c r="DB288">
        <v>90</v>
      </c>
      <c r="DC288">
        <f t="shared" si="362"/>
        <v>174</v>
      </c>
      <c r="DD288" t="s">
        <v>111</v>
      </c>
      <c r="DE288" s="11">
        <f t="shared" si="363"/>
        <v>69.523809523809518</v>
      </c>
      <c r="DF288">
        <v>57.5</v>
      </c>
      <c r="DG288">
        <f t="shared" si="364"/>
        <v>172</v>
      </c>
      <c r="DH288" t="s">
        <v>1810</v>
      </c>
      <c r="DI288" s="11">
        <f t="shared" si="365"/>
        <v>82.857142857142861</v>
      </c>
      <c r="DJ288">
        <v>54</v>
      </c>
      <c r="DK288">
        <f t="shared" si="366"/>
        <v>68</v>
      </c>
      <c r="DL288" t="s">
        <v>404</v>
      </c>
      <c r="DM288" s="11">
        <f t="shared" si="367"/>
        <v>124.12698412698413</v>
      </c>
      <c r="DN288">
        <v>65</v>
      </c>
      <c r="DO288">
        <f t="shared" si="368"/>
        <v>48</v>
      </c>
      <c r="DP288" t="s">
        <v>405</v>
      </c>
      <c r="DQ288" s="11">
        <f t="shared" si="369"/>
        <v>103.17460317460318</v>
      </c>
      <c r="DR288">
        <v>51</v>
      </c>
      <c r="DS288">
        <f t="shared" si="370"/>
        <v>98</v>
      </c>
      <c r="DT288" t="s">
        <v>1802</v>
      </c>
      <c r="DU288" s="11">
        <f t="shared" si="371"/>
        <v>102.22222222222223</v>
      </c>
      <c r="DV288">
        <v>91</v>
      </c>
      <c r="DW288">
        <f t="shared" si="372"/>
        <v>75</v>
      </c>
      <c r="DX288" t="s">
        <v>1808</v>
      </c>
      <c r="DY288" s="11">
        <f t="shared" si="373"/>
        <v>91.746031746031747</v>
      </c>
      <c r="DZ288">
        <v>83</v>
      </c>
      <c r="EA288">
        <f t="shared" si="374"/>
        <v>78</v>
      </c>
      <c r="EB288" t="s">
        <v>111</v>
      </c>
      <c r="EC288" s="11">
        <f t="shared" si="375"/>
        <v>138.0952380952381</v>
      </c>
      <c r="ED288">
        <v>75</v>
      </c>
      <c r="EE288">
        <f t="shared" si="376"/>
        <v>118</v>
      </c>
      <c r="EF288" t="s">
        <v>1810</v>
      </c>
      <c r="EG288" s="11">
        <f t="shared" si="377"/>
        <v>88.571428571428569</v>
      </c>
      <c r="EH288">
        <v>41</v>
      </c>
      <c r="EI288">
        <f t="shared" si="378"/>
        <v>144</v>
      </c>
      <c r="EJ288" t="s">
        <v>404</v>
      </c>
      <c r="EK288" s="11">
        <f t="shared" si="379"/>
        <v>108.57142857142857</v>
      </c>
      <c r="EL288">
        <v>62</v>
      </c>
      <c r="EM288">
        <f t="shared" si="380"/>
        <v>58</v>
      </c>
      <c r="EN288" t="s">
        <v>405</v>
      </c>
      <c r="EO288" s="11">
        <f t="shared" si="381"/>
        <v>110.47619047619048</v>
      </c>
      <c r="EP288">
        <v>56</v>
      </c>
      <c r="EQ288">
        <f t="shared" si="382"/>
        <v>105</v>
      </c>
      <c r="ER288" t="s">
        <v>1802</v>
      </c>
      <c r="ES288" s="11">
        <f t="shared" si="383"/>
        <v>97.777777777777771</v>
      </c>
      <c r="ET288">
        <v>113</v>
      </c>
      <c r="EU288">
        <f t="shared" si="384"/>
        <v>49</v>
      </c>
      <c r="EV288">
        <v>88</v>
      </c>
      <c r="EW288">
        <f t="shared" si="385"/>
        <v>198</v>
      </c>
      <c r="EX288">
        <v>118</v>
      </c>
      <c r="EY288">
        <f t="shared" si="386"/>
        <v>82</v>
      </c>
      <c r="EZ288">
        <v>39</v>
      </c>
      <c r="FA288">
        <f t="shared" si="387"/>
        <v>171</v>
      </c>
      <c r="FB288">
        <v>33</v>
      </c>
      <c r="FC288">
        <f t="shared" si="388"/>
        <v>91</v>
      </c>
      <c r="FD288">
        <v>39</v>
      </c>
      <c r="FE288">
        <f t="shared" si="389"/>
        <v>98</v>
      </c>
    </row>
    <row r="289" spans="1:161" x14ac:dyDescent="0.2">
      <c r="A289" t="s">
        <v>1703</v>
      </c>
      <c r="B289" t="s">
        <v>1704</v>
      </c>
      <c r="C289" t="s">
        <v>1662</v>
      </c>
      <c r="D289" t="s">
        <v>17</v>
      </c>
      <c r="E289" t="s">
        <v>1705</v>
      </c>
      <c r="F289">
        <v>117</v>
      </c>
      <c r="G289">
        <f t="shared" si="312"/>
        <v>15</v>
      </c>
      <c r="H289" t="s">
        <v>1664</v>
      </c>
      <c r="I289" s="11">
        <f t="shared" si="313"/>
        <v>118.0952380952381</v>
      </c>
      <c r="J289">
        <v>95</v>
      </c>
      <c r="K289">
        <f t="shared" si="314"/>
        <v>96</v>
      </c>
      <c r="L289" t="s">
        <v>980</v>
      </c>
      <c r="M289" s="11">
        <f t="shared" si="315"/>
        <v>126.66666666666667</v>
      </c>
      <c r="N289">
        <v>133</v>
      </c>
      <c r="O289" s="12">
        <f t="shared" si="316"/>
        <v>3</v>
      </c>
      <c r="P289" t="s">
        <v>1356</v>
      </c>
      <c r="Q289" s="11">
        <f t="shared" si="317"/>
        <v>102.22222222222223</v>
      </c>
      <c r="R289">
        <v>37</v>
      </c>
      <c r="S289">
        <f t="shared" si="318"/>
        <v>258</v>
      </c>
      <c r="T289" t="s">
        <v>404</v>
      </c>
      <c r="U289" s="11">
        <f t="shared" si="319"/>
        <v>37.460317460317462</v>
      </c>
      <c r="V289">
        <v>55.5</v>
      </c>
      <c r="W289">
        <f t="shared" si="320"/>
        <v>138</v>
      </c>
      <c r="X289" t="s">
        <v>405</v>
      </c>
      <c r="Y289" s="11">
        <f t="shared" si="321"/>
        <v>98.730158730158735</v>
      </c>
      <c r="Z289">
        <v>64.5</v>
      </c>
      <c r="AA289">
        <f t="shared" si="322"/>
        <v>162</v>
      </c>
      <c r="AB289" t="s">
        <v>24</v>
      </c>
      <c r="AC289" s="11">
        <f t="shared" si="323"/>
        <v>91.111111111111114</v>
      </c>
      <c r="AD289">
        <v>104</v>
      </c>
      <c r="AE289">
        <f t="shared" si="324"/>
        <v>72</v>
      </c>
      <c r="AF289" t="s">
        <v>1664</v>
      </c>
      <c r="AG289" s="11">
        <f t="shared" si="325"/>
        <v>108.88888888888889</v>
      </c>
      <c r="AH289">
        <v>81</v>
      </c>
      <c r="AI289">
        <f t="shared" si="326"/>
        <v>180</v>
      </c>
      <c r="AJ289" t="s">
        <v>980</v>
      </c>
      <c r="AK289" s="11">
        <f t="shared" si="327"/>
        <v>102.85714285714286</v>
      </c>
      <c r="AL289">
        <v>117.5</v>
      </c>
      <c r="AM289">
        <f t="shared" si="328"/>
        <v>10</v>
      </c>
      <c r="AN289" t="s">
        <v>1356</v>
      </c>
      <c r="AO289" s="11">
        <f t="shared" si="329"/>
        <v>98.412698412698418</v>
      </c>
      <c r="AP289">
        <v>48</v>
      </c>
      <c r="AQ289">
        <f t="shared" si="330"/>
        <v>61</v>
      </c>
      <c r="AR289" t="s">
        <v>404</v>
      </c>
      <c r="AS289" s="11">
        <f t="shared" si="331"/>
        <v>164.76190476190476</v>
      </c>
      <c r="AT289">
        <v>48</v>
      </c>
      <c r="AU289">
        <f t="shared" si="332"/>
        <v>125</v>
      </c>
      <c r="AV289" t="s">
        <v>405</v>
      </c>
      <c r="AW289" s="11">
        <f t="shared" si="333"/>
        <v>88.571428571428569</v>
      </c>
      <c r="AX289">
        <v>49</v>
      </c>
      <c r="AY289">
        <f t="shared" si="334"/>
        <v>134</v>
      </c>
      <c r="AZ289" t="s">
        <v>1802</v>
      </c>
      <c r="BA289" s="11">
        <f t="shared" si="335"/>
        <v>91.428571428571431</v>
      </c>
      <c r="BB289">
        <v>92</v>
      </c>
      <c r="BC289">
        <f t="shared" si="336"/>
        <v>100</v>
      </c>
      <c r="BD289" t="s">
        <v>1355</v>
      </c>
      <c r="BE289" s="11">
        <f t="shared" si="337"/>
        <v>80.952380952380949</v>
      </c>
      <c r="BF289">
        <v>86</v>
      </c>
      <c r="BG289">
        <f t="shared" si="338"/>
        <v>189</v>
      </c>
      <c r="BH289" t="s">
        <v>980</v>
      </c>
      <c r="BI289" s="11">
        <f t="shared" si="339"/>
        <v>117.14285714285714</v>
      </c>
      <c r="BJ289">
        <v>130</v>
      </c>
      <c r="BK289">
        <f t="shared" si="340"/>
        <v>5</v>
      </c>
      <c r="BL289" t="s">
        <v>1806</v>
      </c>
      <c r="BM289" s="11">
        <f t="shared" si="341"/>
        <v>101.9047619047619</v>
      </c>
      <c r="BN289">
        <v>19</v>
      </c>
      <c r="BO289">
        <f t="shared" si="342"/>
        <v>265</v>
      </c>
      <c r="BP289" t="s">
        <v>404</v>
      </c>
      <c r="BQ289" s="11">
        <f t="shared" si="343"/>
        <v>63.80952380952381</v>
      </c>
      <c r="BR289">
        <v>45</v>
      </c>
      <c r="BS289" s="12">
        <f t="shared" si="344"/>
        <v>89</v>
      </c>
      <c r="BT289" t="s">
        <v>405</v>
      </c>
      <c r="BU289" s="11">
        <f t="shared" si="345"/>
        <v>114.92063492063492</v>
      </c>
      <c r="BV289">
        <v>62</v>
      </c>
      <c r="BW289">
        <f t="shared" si="346"/>
        <v>107</v>
      </c>
      <c r="BX289" t="s">
        <v>1802</v>
      </c>
      <c r="BY289" s="11">
        <f t="shared" si="347"/>
        <v>100.95238095238095</v>
      </c>
      <c r="BZ289">
        <v>105</v>
      </c>
      <c r="CA289">
        <f t="shared" si="348"/>
        <v>40</v>
      </c>
      <c r="CB289" t="s">
        <v>1355</v>
      </c>
      <c r="CC289" s="11">
        <f t="shared" si="349"/>
        <v>114.28571428571428</v>
      </c>
      <c r="CD289">
        <v>70</v>
      </c>
      <c r="CE289">
        <f t="shared" si="350"/>
        <v>243</v>
      </c>
      <c r="CF289" t="s">
        <v>980</v>
      </c>
      <c r="CG289" s="11">
        <f t="shared" si="351"/>
        <v>55.873015873015873</v>
      </c>
      <c r="CH289">
        <v>97</v>
      </c>
      <c r="CI289">
        <f t="shared" si="352"/>
        <v>11</v>
      </c>
      <c r="CJ289" t="s">
        <v>1810</v>
      </c>
      <c r="CK289" s="11">
        <f t="shared" si="353"/>
        <v>98.412698412698418</v>
      </c>
      <c r="CL289">
        <v>25</v>
      </c>
      <c r="CM289">
        <f t="shared" si="354"/>
        <v>151</v>
      </c>
      <c r="CN289" t="s">
        <v>404</v>
      </c>
      <c r="CO289" s="11">
        <f t="shared" si="355"/>
        <v>127.93650793650794</v>
      </c>
      <c r="CP289">
        <v>36</v>
      </c>
      <c r="CQ289">
        <f t="shared" si="356"/>
        <v>136</v>
      </c>
      <c r="CR289" t="s">
        <v>405</v>
      </c>
      <c r="CS289" s="11">
        <f t="shared" si="357"/>
        <v>97.142857142857139</v>
      </c>
      <c r="CT289">
        <v>58</v>
      </c>
      <c r="CU289">
        <f t="shared" si="358"/>
        <v>110</v>
      </c>
      <c r="CV289" t="s">
        <v>1802</v>
      </c>
      <c r="CW289" s="11">
        <f t="shared" si="359"/>
        <v>126.34920634920636</v>
      </c>
      <c r="CX289">
        <v>97</v>
      </c>
      <c r="CY289">
        <f t="shared" si="360"/>
        <v>85</v>
      </c>
      <c r="CZ289" t="s">
        <v>1808</v>
      </c>
      <c r="DA289" s="11">
        <f t="shared" si="361"/>
        <v>91.111111111111114</v>
      </c>
      <c r="DB289">
        <v>103</v>
      </c>
      <c r="DC289">
        <f t="shared" si="362"/>
        <v>104</v>
      </c>
      <c r="DD289" t="s">
        <v>111</v>
      </c>
      <c r="DE289" s="11">
        <f t="shared" si="363"/>
        <v>137.77777777777777</v>
      </c>
      <c r="DF289">
        <v>115.5</v>
      </c>
      <c r="DG289">
        <f t="shared" si="364"/>
        <v>6</v>
      </c>
      <c r="DH289" t="s">
        <v>1810</v>
      </c>
      <c r="DI289" s="11">
        <f t="shared" si="365"/>
        <v>100.31746031746032</v>
      </c>
      <c r="DJ289">
        <v>28</v>
      </c>
      <c r="DK289">
        <f t="shared" si="366"/>
        <v>239</v>
      </c>
      <c r="DL289" t="s">
        <v>404</v>
      </c>
      <c r="DM289" s="11">
        <f t="shared" si="367"/>
        <v>73.968253968253961</v>
      </c>
      <c r="DN289">
        <v>52</v>
      </c>
      <c r="DO289">
        <f t="shared" si="368"/>
        <v>127</v>
      </c>
      <c r="DP289" t="s">
        <v>405</v>
      </c>
      <c r="DQ289" s="11">
        <f t="shared" si="369"/>
        <v>79.365079365079367</v>
      </c>
      <c r="DR289">
        <v>39</v>
      </c>
      <c r="DS289">
        <f t="shared" si="370"/>
        <v>193</v>
      </c>
      <c r="DT289" t="s">
        <v>1802</v>
      </c>
      <c r="DU289" s="11">
        <f t="shared" si="371"/>
        <v>61.269841269841265</v>
      </c>
      <c r="DV289">
        <v>93</v>
      </c>
      <c r="DW289">
        <f t="shared" si="372"/>
        <v>57</v>
      </c>
      <c r="DX289" t="s">
        <v>1808</v>
      </c>
      <c r="DY289" s="11">
        <f t="shared" si="373"/>
        <v>92.063492063492063</v>
      </c>
      <c r="DZ289">
        <v>64</v>
      </c>
      <c r="EA289">
        <f t="shared" si="374"/>
        <v>223</v>
      </c>
      <c r="EB289" t="s">
        <v>111</v>
      </c>
      <c r="EC289" s="11">
        <f t="shared" si="375"/>
        <v>66.984126984126988</v>
      </c>
      <c r="ED289">
        <v>108</v>
      </c>
      <c r="EE289">
        <f t="shared" si="376"/>
        <v>7</v>
      </c>
      <c r="EF289" t="s">
        <v>1810</v>
      </c>
      <c r="EG289" s="11">
        <f t="shared" si="377"/>
        <v>105.39682539682539</v>
      </c>
      <c r="EH289">
        <v>39</v>
      </c>
      <c r="EI289">
        <f t="shared" si="378"/>
        <v>157</v>
      </c>
      <c r="EJ289" t="s">
        <v>404</v>
      </c>
      <c r="EK289" s="11">
        <f t="shared" si="379"/>
        <v>79.047619047619051</v>
      </c>
      <c r="EL289">
        <v>61.5</v>
      </c>
      <c r="EM289">
        <f t="shared" si="380"/>
        <v>62</v>
      </c>
      <c r="EN289" t="s">
        <v>405</v>
      </c>
      <c r="EO289" s="11">
        <f t="shared" si="381"/>
        <v>112.38095238095238</v>
      </c>
      <c r="EP289">
        <v>62</v>
      </c>
      <c r="EQ289">
        <f t="shared" si="382"/>
        <v>71</v>
      </c>
      <c r="ER289" t="s">
        <v>1802</v>
      </c>
      <c r="ES289" s="11">
        <f t="shared" si="383"/>
        <v>108.57142857142857</v>
      </c>
      <c r="ET289">
        <v>115</v>
      </c>
      <c r="EU289">
        <f t="shared" si="384"/>
        <v>32</v>
      </c>
      <c r="EV289">
        <v>98</v>
      </c>
      <c r="EW289">
        <f t="shared" si="385"/>
        <v>119</v>
      </c>
      <c r="EX289">
        <v>134</v>
      </c>
      <c r="EY289">
        <f t="shared" si="386"/>
        <v>24</v>
      </c>
      <c r="EZ289">
        <v>45</v>
      </c>
      <c r="FA289">
        <f t="shared" si="387"/>
        <v>91</v>
      </c>
      <c r="FB289">
        <v>32</v>
      </c>
      <c r="FC289">
        <f t="shared" si="388"/>
        <v>101</v>
      </c>
      <c r="FD289">
        <v>39</v>
      </c>
      <c r="FE289">
        <f t="shared" si="389"/>
        <v>98</v>
      </c>
    </row>
    <row r="290" spans="1:161" x14ac:dyDescent="0.2">
      <c r="A290" t="s">
        <v>1706</v>
      </c>
      <c r="B290" t="s">
        <v>1707</v>
      </c>
      <c r="C290" t="s">
        <v>1662</v>
      </c>
      <c r="D290" t="s">
        <v>17</v>
      </c>
      <c r="E290" t="s">
        <v>348</v>
      </c>
      <c r="F290">
        <v>102</v>
      </c>
      <c r="G290">
        <f t="shared" si="312"/>
        <v>175</v>
      </c>
      <c r="H290" t="s">
        <v>1664</v>
      </c>
      <c r="I290" s="11">
        <f t="shared" si="313"/>
        <v>100.95238095238095</v>
      </c>
      <c r="J290">
        <v>86</v>
      </c>
      <c r="K290">
        <f t="shared" si="314"/>
        <v>152</v>
      </c>
      <c r="L290" t="s">
        <v>980</v>
      </c>
      <c r="M290" s="11">
        <f t="shared" si="315"/>
        <v>62.857142857142854</v>
      </c>
      <c r="N290">
        <v>119</v>
      </c>
      <c r="O290" s="12">
        <f t="shared" si="316"/>
        <v>18</v>
      </c>
      <c r="P290" t="s">
        <v>1356</v>
      </c>
      <c r="Q290" s="11">
        <f t="shared" si="317"/>
        <v>104.44444444444444</v>
      </c>
      <c r="R290">
        <v>54.5</v>
      </c>
      <c r="S290">
        <f t="shared" si="318"/>
        <v>118</v>
      </c>
      <c r="T290" t="s">
        <v>404</v>
      </c>
      <c r="U290" s="11">
        <f t="shared" si="319"/>
        <v>79.682539682539684</v>
      </c>
      <c r="V290">
        <v>73.5</v>
      </c>
      <c r="W290">
        <f t="shared" si="320"/>
        <v>33</v>
      </c>
      <c r="X290" t="s">
        <v>405</v>
      </c>
      <c r="Y290" s="11">
        <f t="shared" si="321"/>
        <v>126.34920634920636</v>
      </c>
      <c r="Z290">
        <v>66</v>
      </c>
      <c r="AA290">
        <f t="shared" si="322"/>
        <v>144</v>
      </c>
      <c r="AB290" t="s">
        <v>24</v>
      </c>
      <c r="AC290" s="11">
        <f t="shared" si="323"/>
        <v>91.111111111111114</v>
      </c>
      <c r="AD290">
        <v>98</v>
      </c>
      <c r="AE290">
        <f t="shared" si="324"/>
        <v>178</v>
      </c>
      <c r="AF290" t="s">
        <v>1664</v>
      </c>
      <c r="AG290" s="11">
        <f t="shared" si="325"/>
        <v>69.841269841269849</v>
      </c>
      <c r="AH290">
        <v>107.5</v>
      </c>
      <c r="AI290">
        <f t="shared" si="326"/>
        <v>35</v>
      </c>
      <c r="AJ290" t="s">
        <v>980</v>
      </c>
      <c r="AK290" s="11">
        <f t="shared" si="327"/>
        <v>122.85714285714286</v>
      </c>
      <c r="AL290">
        <v>105.5</v>
      </c>
      <c r="AM290">
        <f t="shared" si="328"/>
        <v>32</v>
      </c>
      <c r="AN290" t="s">
        <v>1356</v>
      </c>
      <c r="AO290" s="11">
        <f t="shared" si="329"/>
        <v>100.63492063492063</v>
      </c>
      <c r="AP290">
        <v>50</v>
      </c>
      <c r="AQ290">
        <f t="shared" si="330"/>
        <v>54</v>
      </c>
      <c r="AR290" t="s">
        <v>404</v>
      </c>
      <c r="AS290" s="11">
        <f t="shared" si="331"/>
        <v>139.04761904761904</v>
      </c>
      <c r="AT290">
        <v>54</v>
      </c>
      <c r="AU290">
        <f t="shared" si="332"/>
        <v>79</v>
      </c>
      <c r="AV290" t="s">
        <v>405</v>
      </c>
      <c r="AW290" s="11">
        <f t="shared" si="333"/>
        <v>91.428571428571431</v>
      </c>
      <c r="AX290">
        <v>52</v>
      </c>
      <c r="AY290">
        <f t="shared" si="334"/>
        <v>116</v>
      </c>
      <c r="AZ290" t="s">
        <v>1802</v>
      </c>
      <c r="BA290" s="11">
        <f t="shared" si="335"/>
        <v>129.20634920634922</v>
      </c>
      <c r="BB290">
        <v>94</v>
      </c>
      <c r="BC290">
        <f t="shared" si="336"/>
        <v>83</v>
      </c>
      <c r="BD290" t="s">
        <v>1355</v>
      </c>
      <c r="BE290" s="11">
        <f t="shared" si="337"/>
        <v>99.047619047619051</v>
      </c>
      <c r="BF290">
        <v>100</v>
      </c>
      <c r="BG290">
        <f t="shared" si="338"/>
        <v>107</v>
      </c>
      <c r="BH290" t="s">
        <v>980</v>
      </c>
      <c r="BI290" s="11">
        <f t="shared" si="339"/>
        <v>100.95238095238095</v>
      </c>
      <c r="BJ290">
        <v>109.5</v>
      </c>
      <c r="BK290">
        <f t="shared" si="340"/>
        <v>34</v>
      </c>
      <c r="BL290" t="s">
        <v>1806</v>
      </c>
      <c r="BM290" s="11">
        <f t="shared" si="341"/>
        <v>105.39682539682539</v>
      </c>
      <c r="BN290">
        <v>28</v>
      </c>
      <c r="BO290">
        <f t="shared" si="342"/>
        <v>177</v>
      </c>
      <c r="BP290" t="s">
        <v>404</v>
      </c>
      <c r="BQ290" s="11">
        <f t="shared" si="343"/>
        <v>75.238095238095241</v>
      </c>
      <c r="BR290">
        <v>53</v>
      </c>
      <c r="BS290" s="12">
        <f t="shared" si="344"/>
        <v>52</v>
      </c>
      <c r="BT290" t="s">
        <v>405</v>
      </c>
      <c r="BU290" s="11">
        <f t="shared" si="345"/>
        <v>105.39682539682539</v>
      </c>
      <c r="BV290">
        <v>46</v>
      </c>
      <c r="BW290">
        <f t="shared" si="346"/>
        <v>208</v>
      </c>
      <c r="BX290" t="s">
        <v>1802</v>
      </c>
      <c r="BY290" s="11">
        <f t="shared" si="347"/>
        <v>95.555555555555557</v>
      </c>
      <c r="BZ290">
        <v>99</v>
      </c>
      <c r="CA290">
        <f t="shared" si="348"/>
        <v>80</v>
      </c>
      <c r="CB290" t="s">
        <v>1355</v>
      </c>
      <c r="CC290" s="11">
        <f t="shared" si="349"/>
        <v>108.57142857142857</v>
      </c>
      <c r="CD290">
        <v>94</v>
      </c>
      <c r="CE290">
        <f t="shared" si="350"/>
        <v>110</v>
      </c>
      <c r="CF290" t="s">
        <v>980</v>
      </c>
      <c r="CG290" s="11">
        <f t="shared" si="351"/>
        <v>87.936507936507937</v>
      </c>
      <c r="CH290">
        <v>76</v>
      </c>
      <c r="CI290">
        <f t="shared" si="352"/>
        <v>51</v>
      </c>
      <c r="CJ290" t="s">
        <v>1810</v>
      </c>
      <c r="CK290" s="11">
        <f t="shared" si="353"/>
        <v>92.063492063492063</v>
      </c>
      <c r="CL290">
        <v>32</v>
      </c>
      <c r="CM290">
        <f t="shared" si="354"/>
        <v>99</v>
      </c>
      <c r="CN290" t="s">
        <v>404</v>
      </c>
      <c r="CO290" s="11">
        <f t="shared" si="355"/>
        <v>113.96825396825398</v>
      </c>
      <c r="CP290">
        <v>45</v>
      </c>
      <c r="CQ290">
        <f t="shared" si="356"/>
        <v>69</v>
      </c>
      <c r="CR290" t="s">
        <v>405</v>
      </c>
      <c r="CS290" s="11">
        <f t="shared" si="357"/>
        <v>91.428571428571431</v>
      </c>
      <c r="CT290">
        <v>48</v>
      </c>
      <c r="CU290">
        <f t="shared" si="358"/>
        <v>194</v>
      </c>
      <c r="CV290" t="s">
        <v>1802</v>
      </c>
      <c r="CW290" s="11">
        <f t="shared" si="359"/>
        <v>107.3015873015873</v>
      </c>
      <c r="CX290">
        <v>95</v>
      </c>
      <c r="CY290">
        <f t="shared" si="360"/>
        <v>107</v>
      </c>
      <c r="CZ290" t="s">
        <v>1808</v>
      </c>
      <c r="DA290" s="11">
        <f t="shared" si="361"/>
        <v>119.04761904761905</v>
      </c>
      <c r="DB290">
        <v>109</v>
      </c>
      <c r="DC290">
        <f t="shared" si="362"/>
        <v>72</v>
      </c>
      <c r="DD290" t="s">
        <v>111</v>
      </c>
      <c r="DE290" s="11">
        <f t="shared" si="363"/>
        <v>114.28571428571428</v>
      </c>
      <c r="DF290">
        <v>100.5</v>
      </c>
      <c r="DG290">
        <f t="shared" si="364"/>
        <v>26</v>
      </c>
      <c r="DH290" t="s">
        <v>1810</v>
      </c>
      <c r="DI290" s="11">
        <f t="shared" si="365"/>
        <v>109.2063492063492</v>
      </c>
      <c r="DJ290">
        <v>41</v>
      </c>
      <c r="DK290">
        <f t="shared" si="366"/>
        <v>143</v>
      </c>
      <c r="DL290" t="s">
        <v>404</v>
      </c>
      <c r="DM290" s="11">
        <f t="shared" si="367"/>
        <v>88.888888888888886</v>
      </c>
      <c r="DN290">
        <v>66</v>
      </c>
      <c r="DO290">
        <f t="shared" si="368"/>
        <v>42</v>
      </c>
      <c r="DP290" t="s">
        <v>405</v>
      </c>
      <c r="DQ290" s="11">
        <f t="shared" si="369"/>
        <v>94.603174603174608</v>
      </c>
      <c r="DR290">
        <v>36</v>
      </c>
      <c r="DS290">
        <f t="shared" si="370"/>
        <v>217</v>
      </c>
      <c r="DT290" t="s">
        <v>1802</v>
      </c>
      <c r="DU290" s="11">
        <f t="shared" si="371"/>
        <v>75.555555555555557</v>
      </c>
      <c r="DV290">
        <v>83</v>
      </c>
      <c r="DW290">
        <f t="shared" si="372"/>
        <v>167</v>
      </c>
      <c r="DX290" t="s">
        <v>1808</v>
      </c>
      <c r="DY290" s="11">
        <f t="shared" si="373"/>
        <v>77.460317460317455</v>
      </c>
      <c r="DZ290">
        <v>77</v>
      </c>
      <c r="EA290">
        <f t="shared" si="374"/>
        <v>117</v>
      </c>
      <c r="EB290" t="s">
        <v>111</v>
      </c>
      <c r="EC290" s="11">
        <f t="shared" si="375"/>
        <v>82.857142857142861</v>
      </c>
      <c r="ED290">
        <v>87.5</v>
      </c>
      <c r="EE290">
        <f t="shared" si="376"/>
        <v>55</v>
      </c>
      <c r="EF290" t="s">
        <v>1810</v>
      </c>
      <c r="EG290" s="11">
        <f t="shared" si="377"/>
        <v>87.301587301587304</v>
      </c>
      <c r="EH290">
        <v>46.5</v>
      </c>
      <c r="EI290">
        <f t="shared" si="378"/>
        <v>108</v>
      </c>
      <c r="EJ290" t="s">
        <v>404</v>
      </c>
      <c r="EK290" s="11">
        <f t="shared" si="379"/>
        <v>144.76190476190476</v>
      </c>
      <c r="EL290">
        <v>70</v>
      </c>
      <c r="EM290">
        <f t="shared" si="380"/>
        <v>25</v>
      </c>
      <c r="EN290" t="s">
        <v>405</v>
      </c>
      <c r="EO290" s="11">
        <f t="shared" si="381"/>
        <v>127.61904761904762</v>
      </c>
      <c r="EP290">
        <v>49.5</v>
      </c>
      <c r="EQ290">
        <f t="shared" si="382"/>
        <v>140</v>
      </c>
      <c r="ER290" t="s">
        <v>1802</v>
      </c>
      <c r="ES290" s="11">
        <f t="shared" si="383"/>
        <v>99.047619047619051</v>
      </c>
      <c r="ET290">
        <v>108</v>
      </c>
      <c r="EU290">
        <f t="shared" si="384"/>
        <v>96</v>
      </c>
      <c r="EV290">
        <v>106</v>
      </c>
      <c r="EW290">
        <f t="shared" si="385"/>
        <v>63</v>
      </c>
      <c r="EX290">
        <v>138</v>
      </c>
      <c r="EY290">
        <f t="shared" si="386"/>
        <v>15</v>
      </c>
      <c r="EZ290">
        <v>33</v>
      </c>
      <c r="FA290">
        <f t="shared" si="387"/>
        <v>249</v>
      </c>
      <c r="FB290">
        <v>31</v>
      </c>
      <c r="FC290">
        <f t="shared" si="388"/>
        <v>112</v>
      </c>
      <c r="FD290">
        <v>37</v>
      </c>
      <c r="FE290">
        <f t="shared" si="389"/>
        <v>137</v>
      </c>
    </row>
    <row r="291" spans="1:161" x14ac:dyDescent="0.2">
      <c r="A291" t="s">
        <v>1708</v>
      </c>
      <c r="B291" t="s">
        <v>1709</v>
      </c>
      <c r="C291" t="s">
        <v>1662</v>
      </c>
      <c r="D291" t="s">
        <v>17</v>
      </c>
      <c r="E291" t="s">
        <v>1710</v>
      </c>
      <c r="F291">
        <v>110</v>
      </c>
      <c r="G291">
        <f t="shared" si="312"/>
        <v>66</v>
      </c>
      <c r="H291" t="s">
        <v>1664</v>
      </c>
      <c r="I291" s="11">
        <f t="shared" si="313"/>
        <v>103.17460317460318</v>
      </c>
      <c r="J291">
        <v>97</v>
      </c>
      <c r="K291">
        <f t="shared" si="314"/>
        <v>82</v>
      </c>
      <c r="L291" t="s">
        <v>980</v>
      </c>
      <c r="M291" s="11">
        <f t="shared" si="315"/>
        <v>101.58730158730158</v>
      </c>
      <c r="N291">
        <v>104</v>
      </c>
      <c r="O291" s="12">
        <f t="shared" si="316"/>
        <v>72</v>
      </c>
      <c r="P291" t="s">
        <v>1356</v>
      </c>
      <c r="Q291" s="11">
        <f t="shared" si="317"/>
        <v>99.682539682539684</v>
      </c>
      <c r="R291">
        <v>50</v>
      </c>
      <c r="S291">
        <f t="shared" si="318"/>
        <v>154</v>
      </c>
      <c r="T291" t="s">
        <v>404</v>
      </c>
      <c r="U291" s="11">
        <f t="shared" si="319"/>
        <v>87.61904761904762</v>
      </c>
      <c r="V291">
        <v>76.5</v>
      </c>
      <c r="W291">
        <f t="shared" si="320"/>
        <v>18</v>
      </c>
      <c r="X291" t="s">
        <v>405</v>
      </c>
      <c r="Y291" s="11">
        <f t="shared" si="321"/>
        <v>111.11111111111111</v>
      </c>
      <c r="Z291">
        <v>63</v>
      </c>
      <c r="AA291">
        <f t="shared" si="322"/>
        <v>178</v>
      </c>
      <c r="AB291" t="s">
        <v>24</v>
      </c>
      <c r="AC291" s="11">
        <f t="shared" si="323"/>
        <v>60.317460317460316</v>
      </c>
      <c r="AD291">
        <v>103.5</v>
      </c>
      <c r="AE291">
        <f t="shared" si="324"/>
        <v>76</v>
      </c>
      <c r="AF291" t="s">
        <v>1664</v>
      </c>
      <c r="AG291" s="11">
        <f t="shared" si="325"/>
        <v>89.523809523809518</v>
      </c>
      <c r="AH291">
        <v>96</v>
      </c>
      <c r="AI291">
        <f t="shared" si="326"/>
        <v>87</v>
      </c>
      <c r="AJ291" t="s">
        <v>980</v>
      </c>
      <c r="AK291" s="11">
        <f t="shared" si="327"/>
        <v>90.476190476190482</v>
      </c>
      <c r="AL291">
        <v>93.5</v>
      </c>
      <c r="AM291">
        <f t="shared" si="328"/>
        <v>71</v>
      </c>
      <c r="AN291" t="s">
        <v>1356</v>
      </c>
      <c r="AO291" s="11">
        <f t="shared" si="329"/>
        <v>101.26984126984127</v>
      </c>
      <c r="AP291">
        <v>38</v>
      </c>
      <c r="AQ291">
        <f t="shared" si="330"/>
        <v>115</v>
      </c>
      <c r="AR291" t="s">
        <v>404</v>
      </c>
      <c r="AS291" s="11">
        <f t="shared" si="331"/>
        <v>100.95238095238095</v>
      </c>
      <c r="AT291">
        <v>60</v>
      </c>
      <c r="AU291">
        <f t="shared" si="332"/>
        <v>42</v>
      </c>
      <c r="AV291" t="s">
        <v>405</v>
      </c>
      <c r="AW291" s="11">
        <f t="shared" si="333"/>
        <v>99.365079365079367</v>
      </c>
      <c r="AX291">
        <v>61</v>
      </c>
      <c r="AY291">
        <f t="shared" si="334"/>
        <v>53</v>
      </c>
      <c r="AZ291" t="s">
        <v>1802</v>
      </c>
      <c r="BA291" s="11">
        <f t="shared" si="335"/>
        <v>119.36507936507937</v>
      </c>
      <c r="BB291">
        <v>97</v>
      </c>
      <c r="BC291">
        <f t="shared" si="336"/>
        <v>43</v>
      </c>
      <c r="BD291" t="s">
        <v>1355</v>
      </c>
      <c r="BE291" s="11">
        <f t="shared" si="337"/>
        <v>105.39682539682539</v>
      </c>
      <c r="BF291">
        <v>109</v>
      </c>
      <c r="BG291">
        <f t="shared" si="338"/>
        <v>57</v>
      </c>
      <c r="BH291" t="s">
        <v>980</v>
      </c>
      <c r="BI291" s="11">
        <f t="shared" si="339"/>
        <v>113.96825396825398</v>
      </c>
      <c r="BJ291">
        <v>97</v>
      </c>
      <c r="BK291">
        <f t="shared" si="340"/>
        <v>75</v>
      </c>
      <c r="BL291" t="s">
        <v>1806</v>
      </c>
      <c r="BM291" s="11">
        <f t="shared" si="341"/>
        <v>98.730158730158735</v>
      </c>
      <c r="BN291">
        <v>34</v>
      </c>
      <c r="BO291">
        <f t="shared" si="342"/>
        <v>118</v>
      </c>
      <c r="BP291" t="s">
        <v>404</v>
      </c>
      <c r="BQ291" s="11">
        <f t="shared" si="343"/>
        <v>90.793650793650798</v>
      </c>
      <c r="BR291">
        <v>55</v>
      </c>
      <c r="BS291" s="12">
        <f t="shared" si="344"/>
        <v>40</v>
      </c>
      <c r="BT291" t="s">
        <v>405</v>
      </c>
      <c r="BU291" s="11">
        <f t="shared" si="345"/>
        <v>105.71428571428571</v>
      </c>
      <c r="BV291">
        <v>61</v>
      </c>
      <c r="BW291">
        <f t="shared" si="346"/>
        <v>114</v>
      </c>
      <c r="BX291" t="s">
        <v>1802</v>
      </c>
      <c r="BY291" s="11">
        <f t="shared" si="347"/>
        <v>103.17460317460318</v>
      </c>
      <c r="BZ291">
        <v>101</v>
      </c>
      <c r="CA291">
        <f t="shared" si="348"/>
        <v>60</v>
      </c>
      <c r="CB291" t="s">
        <v>1355</v>
      </c>
      <c r="CC291" s="11">
        <f t="shared" si="349"/>
        <v>121.5873015873016</v>
      </c>
      <c r="CD291">
        <v>96</v>
      </c>
      <c r="CE291">
        <f t="shared" si="350"/>
        <v>101</v>
      </c>
      <c r="CF291" t="s">
        <v>980</v>
      </c>
      <c r="CG291" s="11">
        <f t="shared" si="351"/>
        <v>95.555555555555557</v>
      </c>
      <c r="CH291">
        <v>71</v>
      </c>
      <c r="CI291">
        <f t="shared" si="352"/>
        <v>71</v>
      </c>
      <c r="CJ291" t="s">
        <v>1810</v>
      </c>
      <c r="CK291" s="11">
        <f t="shared" si="353"/>
        <v>90.476190476190482</v>
      </c>
      <c r="CL291">
        <v>34</v>
      </c>
      <c r="CM291">
        <f t="shared" si="354"/>
        <v>89</v>
      </c>
      <c r="CN291" t="s">
        <v>404</v>
      </c>
      <c r="CO291" s="11">
        <f t="shared" si="355"/>
        <v>117.14285714285714</v>
      </c>
      <c r="CP291">
        <v>48</v>
      </c>
      <c r="CQ291">
        <f t="shared" si="356"/>
        <v>58</v>
      </c>
      <c r="CR291" t="s">
        <v>405</v>
      </c>
      <c r="CS291" s="11">
        <f t="shared" si="357"/>
        <v>93.968253968253975</v>
      </c>
      <c r="CT291">
        <v>56</v>
      </c>
      <c r="CU291">
        <f t="shared" si="358"/>
        <v>124</v>
      </c>
      <c r="CV291" t="s">
        <v>1802</v>
      </c>
      <c r="CW291" s="11">
        <f t="shared" si="359"/>
        <v>78.095238095238102</v>
      </c>
      <c r="CX291">
        <v>94</v>
      </c>
      <c r="CY291">
        <f t="shared" si="360"/>
        <v>128</v>
      </c>
      <c r="CZ291" t="s">
        <v>1808</v>
      </c>
      <c r="DA291" s="11">
        <f t="shared" si="361"/>
        <v>91.746031746031747</v>
      </c>
      <c r="DB291">
        <v>107</v>
      </c>
      <c r="DC291">
        <f t="shared" si="362"/>
        <v>87</v>
      </c>
      <c r="DD291" t="s">
        <v>111</v>
      </c>
      <c r="DE291" s="11">
        <f t="shared" si="363"/>
        <v>88.253968253968253</v>
      </c>
      <c r="DF291">
        <v>93.5</v>
      </c>
      <c r="DG291">
        <f t="shared" si="364"/>
        <v>41</v>
      </c>
      <c r="DH291" t="s">
        <v>1810</v>
      </c>
      <c r="DI291" s="11">
        <f t="shared" si="365"/>
        <v>115.87301587301587</v>
      </c>
      <c r="DJ291">
        <v>41</v>
      </c>
      <c r="DK291">
        <f t="shared" si="366"/>
        <v>143</v>
      </c>
      <c r="DL291" t="s">
        <v>404</v>
      </c>
      <c r="DM291" s="11">
        <f t="shared" si="367"/>
        <v>78.095238095238102</v>
      </c>
      <c r="DN291">
        <v>67</v>
      </c>
      <c r="DO291">
        <f t="shared" si="368"/>
        <v>39</v>
      </c>
      <c r="DP291" t="s">
        <v>405</v>
      </c>
      <c r="DQ291" s="11">
        <f t="shared" si="369"/>
        <v>102.85714285714286</v>
      </c>
      <c r="DR291">
        <v>59</v>
      </c>
      <c r="DS291">
        <f t="shared" si="370"/>
        <v>55</v>
      </c>
      <c r="DT291" t="s">
        <v>1802</v>
      </c>
      <c r="DU291" s="11">
        <f t="shared" si="371"/>
        <v>108.25396825396825</v>
      </c>
      <c r="DV291">
        <v>88</v>
      </c>
      <c r="DW291">
        <f t="shared" si="372"/>
        <v>102</v>
      </c>
      <c r="DX291" t="s">
        <v>1808</v>
      </c>
      <c r="DY291" s="11">
        <f t="shared" si="373"/>
        <v>85.714285714285722</v>
      </c>
      <c r="DZ291">
        <v>89</v>
      </c>
      <c r="EA291">
        <f t="shared" si="374"/>
        <v>50</v>
      </c>
      <c r="EB291" t="s">
        <v>111</v>
      </c>
      <c r="EC291" s="11">
        <f t="shared" si="375"/>
        <v>97.142857142857139</v>
      </c>
      <c r="ED291">
        <v>79.5</v>
      </c>
      <c r="EE291">
        <f t="shared" si="376"/>
        <v>91</v>
      </c>
      <c r="EF291" t="s">
        <v>1810</v>
      </c>
      <c r="EG291" s="11">
        <f t="shared" si="377"/>
        <v>89.523809523809518</v>
      </c>
      <c r="EH291">
        <v>51.5</v>
      </c>
      <c r="EI291">
        <f t="shared" si="378"/>
        <v>74</v>
      </c>
      <c r="EJ291" t="s">
        <v>404</v>
      </c>
      <c r="EK291" s="11">
        <f t="shared" si="379"/>
        <v>126.34920634920636</v>
      </c>
      <c r="EL291">
        <v>65</v>
      </c>
      <c r="EM291">
        <f t="shared" si="380"/>
        <v>48</v>
      </c>
      <c r="EN291" t="s">
        <v>405</v>
      </c>
      <c r="EO291" s="11">
        <f t="shared" si="381"/>
        <v>137.14285714285714</v>
      </c>
      <c r="EP291">
        <v>60</v>
      </c>
      <c r="EQ291">
        <f t="shared" si="382"/>
        <v>81</v>
      </c>
      <c r="ER291" t="s">
        <v>1802</v>
      </c>
      <c r="ES291" s="11">
        <f t="shared" si="383"/>
        <v>117.77777777777777</v>
      </c>
      <c r="ET291">
        <v>112</v>
      </c>
      <c r="EU291">
        <f t="shared" si="384"/>
        <v>57</v>
      </c>
      <c r="EV291">
        <v>110</v>
      </c>
      <c r="EW291">
        <f t="shared" si="385"/>
        <v>41</v>
      </c>
      <c r="EX291">
        <v>125</v>
      </c>
      <c r="EY291">
        <f t="shared" si="386"/>
        <v>58</v>
      </c>
      <c r="EZ291">
        <v>40</v>
      </c>
      <c r="FA291">
        <f t="shared" si="387"/>
        <v>157</v>
      </c>
      <c r="FB291">
        <v>28</v>
      </c>
      <c r="FC291">
        <f t="shared" si="388"/>
        <v>165</v>
      </c>
      <c r="FD291">
        <v>37</v>
      </c>
      <c r="FE291">
        <f t="shared" si="389"/>
        <v>137</v>
      </c>
    </row>
    <row r="292" spans="1:161" x14ac:dyDescent="0.2">
      <c r="A292" t="s">
        <v>1711</v>
      </c>
      <c r="B292" t="s">
        <v>1712</v>
      </c>
      <c r="C292" t="s">
        <v>1662</v>
      </c>
      <c r="D292" t="s">
        <v>17</v>
      </c>
      <c r="E292" t="s">
        <v>1713</v>
      </c>
      <c r="F292">
        <v>102</v>
      </c>
      <c r="G292">
        <f t="shared" si="312"/>
        <v>175</v>
      </c>
      <c r="H292" t="s">
        <v>1664</v>
      </c>
      <c r="I292" s="11">
        <f t="shared" si="313"/>
        <v>68.571428571428569</v>
      </c>
      <c r="J292">
        <v>70</v>
      </c>
      <c r="K292">
        <f t="shared" si="314"/>
        <v>248</v>
      </c>
      <c r="L292" t="s">
        <v>980</v>
      </c>
      <c r="M292" s="11">
        <f t="shared" si="315"/>
        <v>96.825396825396822</v>
      </c>
      <c r="N292">
        <v>121</v>
      </c>
      <c r="O292" s="12">
        <f t="shared" si="316"/>
        <v>14</v>
      </c>
      <c r="P292" t="s">
        <v>1356</v>
      </c>
      <c r="Q292" s="11">
        <f t="shared" si="317"/>
        <v>100.31746031746032</v>
      </c>
      <c r="R292">
        <v>63.5</v>
      </c>
      <c r="S292">
        <f t="shared" si="318"/>
        <v>56</v>
      </c>
      <c r="T292" t="s">
        <v>404</v>
      </c>
      <c r="U292" s="11">
        <f t="shared" si="319"/>
        <v>118.73015873015873</v>
      </c>
      <c r="V292">
        <v>61.5</v>
      </c>
      <c r="W292">
        <f t="shared" si="320"/>
        <v>97</v>
      </c>
      <c r="X292" t="s">
        <v>405</v>
      </c>
      <c r="Y292" s="11">
        <f t="shared" si="321"/>
        <v>91.428571428571431</v>
      </c>
      <c r="Z292">
        <v>77.5</v>
      </c>
      <c r="AA292">
        <f t="shared" si="322"/>
        <v>27</v>
      </c>
      <c r="AB292" t="s">
        <v>24</v>
      </c>
      <c r="AC292" s="11">
        <f t="shared" si="323"/>
        <v>113.65079365079364</v>
      </c>
      <c r="AD292">
        <v>103.5</v>
      </c>
      <c r="AE292">
        <f t="shared" si="324"/>
        <v>76</v>
      </c>
      <c r="AF292" t="s">
        <v>1664</v>
      </c>
      <c r="AG292" s="11">
        <f t="shared" si="325"/>
        <v>160.63492063492063</v>
      </c>
      <c r="AH292">
        <v>69</v>
      </c>
      <c r="AI292">
        <f t="shared" si="326"/>
        <v>238</v>
      </c>
      <c r="AJ292" t="s">
        <v>980</v>
      </c>
      <c r="AK292" s="11">
        <f t="shared" si="327"/>
        <v>39.682539682539684</v>
      </c>
      <c r="AL292">
        <v>115.5</v>
      </c>
      <c r="AM292">
        <f t="shared" si="328"/>
        <v>15</v>
      </c>
      <c r="AN292" t="s">
        <v>1356</v>
      </c>
      <c r="AO292" s="11">
        <f t="shared" si="329"/>
        <v>103.17460317460318</v>
      </c>
      <c r="AP292">
        <v>38</v>
      </c>
      <c r="AQ292">
        <f t="shared" si="330"/>
        <v>115</v>
      </c>
      <c r="AR292" t="s">
        <v>404</v>
      </c>
      <c r="AS292" s="11">
        <f t="shared" si="331"/>
        <v>126.98412698412699</v>
      </c>
      <c r="AT292">
        <v>62</v>
      </c>
      <c r="AU292">
        <f t="shared" si="332"/>
        <v>33</v>
      </c>
      <c r="AV292" t="s">
        <v>405</v>
      </c>
      <c r="AW292" s="11">
        <f t="shared" si="333"/>
        <v>107.93650793650794</v>
      </c>
      <c r="AX292">
        <v>59</v>
      </c>
      <c r="AY292">
        <f t="shared" si="334"/>
        <v>70</v>
      </c>
      <c r="AZ292" t="s">
        <v>1802</v>
      </c>
      <c r="BA292" s="11">
        <f t="shared" si="335"/>
        <v>120</v>
      </c>
      <c r="BB292">
        <v>80</v>
      </c>
      <c r="BC292">
        <f t="shared" si="336"/>
        <v>267</v>
      </c>
      <c r="BD292" t="s">
        <v>1355</v>
      </c>
      <c r="BE292" s="11">
        <f t="shared" si="337"/>
        <v>22.857142857142847</v>
      </c>
      <c r="BF292">
        <v>112</v>
      </c>
      <c r="BG292">
        <f t="shared" si="338"/>
        <v>48</v>
      </c>
      <c r="BH292" t="s">
        <v>980</v>
      </c>
      <c r="BI292" s="11">
        <f t="shared" si="339"/>
        <v>126.66666666666667</v>
      </c>
      <c r="BJ292">
        <v>114</v>
      </c>
      <c r="BK292">
        <f t="shared" si="340"/>
        <v>25</v>
      </c>
      <c r="BL292" t="s">
        <v>1806</v>
      </c>
      <c r="BM292" s="11">
        <f t="shared" si="341"/>
        <v>106.34920634920636</v>
      </c>
      <c r="BN292">
        <v>26</v>
      </c>
      <c r="BO292">
        <f t="shared" si="342"/>
        <v>200</v>
      </c>
      <c r="BP292" t="s">
        <v>404</v>
      </c>
      <c r="BQ292" s="11">
        <f t="shared" si="343"/>
        <v>92.063492063492063</v>
      </c>
      <c r="BR292">
        <v>52</v>
      </c>
      <c r="BS292" s="12">
        <f t="shared" si="344"/>
        <v>58</v>
      </c>
      <c r="BT292" t="s">
        <v>405</v>
      </c>
      <c r="BU292" s="11">
        <f t="shared" si="345"/>
        <v>93.650793650793645</v>
      </c>
      <c r="BV292">
        <v>58</v>
      </c>
      <c r="BW292">
        <f t="shared" si="346"/>
        <v>133</v>
      </c>
      <c r="BX292" t="s">
        <v>1802</v>
      </c>
      <c r="BY292" s="11">
        <f t="shared" si="347"/>
        <v>100.95238095238095</v>
      </c>
      <c r="BZ292">
        <v>108</v>
      </c>
      <c r="CA292">
        <f t="shared" si="348"/>
        <v>24</v>
      </c>
      <c r="CB292" t="s">
        <v>1355</v>
      </c>
      <c r="CC292" s="11">
        <f t="shared" si="349"/>
        <v>145.39682539682539</v>
      </c>
      <c r="CD292">
        <v>90</v>
      </c>
      <c r="CE292">
        <f t="shared" si="350"/>
        <v>132</v>
      </c>
      <c r="CF292" t="s">
        <v>980</v>
      </c>
      <c r="CG292" s="11">
        <f t="shared" si="351"/>
        <v>131.11111111111111</v>
      </c>
      <c r="CH292">
        <v>77.5</v>
      </c>
      <c r="CI292">
        <f t="shared" si="352"/>
        <v>45</v>
      </c>
      <c r="CJ292" t="s">
        <v>1810</v>
      </c>
      <c r="CK292" s="11">
        <f t="shared" si="353"/>
        <v>97.460317460317455</v>
      </c>
      <c r="CL292">
        <v>23</v>
      </c>
      <c r="CM292">
        <f t="shared" si="354"/>
        <v>175</v>
      </c>
      <c r="CN292" t="s">
        <v>404</v>
      </c>
      <c r="CO292" s="11">
        <f t="shared" si="355"/>
        <v>92.698412698412696</v>
      </c>
      <c r="CP292">
        <v>52</v>
      </c>
      <c r="CQ292">
        <f t="shared" si="356"/>
        <v>38</v>
      </c>
      <c r="CR292" t="s">
        <v>405</v>
      </c>
      <c r="CS292" s="11">
        <f t="shared" si="357"/>
        <v>120.31746031746032</v>
      </c>
      <c r="CT292">
        <v>55</v>
      </c>
      <c r="CU292">
        <f t="shared" si="358"/>
        <v>136</v>
      </c>
      <c r="CV292" t="s">
        <v>1802</v>
      </c>
      <c r="CW292" s="11">
        <f t="shared" si="359"/>
        <v>121.26984126984127</v>
      </c>
      <c r="CX292">
        <v>91</v>
      </c>
      <c r="CY292">
        <f t="shared" si="360"/>
        <v>167</v>
      </c>
      <c r="CZ292" t="s">
        <v>1808</v>
      </c>
      <c r="DA292" s="11">
        <f t="shared" si="361"/>
        <v>66.349206349206355</v>
      </c>
      <c r="DB292">
        <v>80</v>
      </c>
      <c r="DC292">
        <f t="shared" si="362"/>
        <v>230</v>
      </c>
      <c r="DD292" t="s">
        <v>111</v>
      </c>
      <c r="DE292" s="11">
        <f t="shared" si="363"/>
        <v>44.126984126984127</v>
      </c>
      <c r="DF292">
        <v>95.5</v>
      </c>
      <c r="DG292">
        <f t="shared" si="364"/>
        <v>37</v>
      </c>
      <c r="DH292" t="s">
        <v>1810</v>
      </c>
      <c r="DI292" s="11">
        <f t="shared" si="365"/>
        <v>93.015873015873012</v>
      </c>
      <c r="DJ292">
        <v>39</v>
      </c>
      <c r="DK292">
        <f t="shared" si="366"/>
        <v>152</v>
      </c>
      <c r="DL292" t="s">
        <v>404</v>
      </c>
      <c r="DM292" s="11">
        <f t="shared" si="367"/>
        <v>90.793650793650798</v>
      </c>
      <c r="DN292">
        <v>56</v>
      </c>
      <c r="DO292">
        <f t="shared" si="368"/>
        <v>102</v>
      </c>
      <c r="DP292" t="s">
        <v>405</v>
      </c>
      <c r="DQ292" s="11">
        <f t="shared" si="369"/>
        <v>82.857142857142861</v>
      </c>
      <c r="DR292">
        <v>38</v>
      </c>
      <c r="DS292">
        <f t="shared" si="370"/>
        <v>203</v>
      </c>
      <c r="DT292" t="s">
        <v>1802</v>
      </c>
      <c r="DU292" s="11">
        <f t="shared" si="371"/>
        <v>70.476190476190482</v>
      </c>
      <c r="DV292">
        <v>92.5</v>
      </c>
      <c r="DW292">
        <f t="shared" si="372"/>
        <v>61</v>
      </c>
      <c r="DX292" t="s">
        <v>1808</v>
      </c>
      <c r="DY292" s="11">
        <f t="shared" si="373"/>
        <v>104.12698412698413</v>
      </c>
      <c r="DZ292">
        <v>88</v>
      </c>
      <c r="EA292">
        <f t="shared" si="374"/>
        <v>54</v>
      </c>
      <c r="EB292" t="s">
        <v>111</v>
      </c>
      <c r="EC292" s="11">
        <f t="shared" si="375"/>
        <v>151.74603174603175</v>
      </c>
      <c r="ED292">
        <v>101</v>
      </c>
      <c r="EE292">
        <f t="shared" si="376"/>
        <v>15</v>
      </c>
      <c r="EF292" t="s">
        <v>1810</v>
      </c>
      <c r="EG292" s="11">
        <f t="shared" si="377"/>
        <v>98.095238095238102</v>
      </c>
      <c r="EH292">
        <v>43.5</v>
      </c>
      <c r="EI292">
        <f t="shared" si="378"/>
        <v>123</v>
      </c>
      <c r="EJ292" t="s">
        <v>404</v>
      </c>
      <c r="EK292" s="11">
        <f t="shared" si="379"/>
        <v>95.238095238095241</v>
      </c>
      <c r="EL292">
        <v>65</v>
      </c>
      <c r="EM292">
        <f t="shared" si="380"/>
        <v>48</v>
      </c>
      <c r="EN292" t="s">
        <v>405</v>
      </c>
      <c r="EO292" s="11">
        <f t="shared" si="381"/>
        <v>100.31746031746032</v>
      </c>
      <c r="EP292">
        <v>54.5</v>
      </c>
      <c r="EQ292">
        <f t="shared" si="382"/>
        <v>110</v>
      </c>
      <c r="ER292" t="s">
        <v>1802</v>
      </c>
      <c r="ES292" s="11">
        <f t="shared" si="383"/>
        <v>108.57142857142857</v>
      </c>
      <c r="ET292">
        <v>110</v>
      </c>
      <c r="EU292">
        <f t="shared" si="384"/>
        <v>74</v>
      </c>
      <c r="EV292">
        <v>85</v>
      </c>
      <c r="EW292">
        <f t="shared" si="385"/>
        <v>217</v>
      </c>
      <c r="EX292">
        <v>140</v>
      </c>
      <c r="EY292">
        <f t="shared" si="386"/>
        <v>9</v>
      </c>
      <c r="EZ292">
        <v>44</v>
      </c>
      <c r="FA292">
        <f t="shared" si="387"/>
        <v>108</v>
      </c>
      <c r="FB292">
        <v>36</v>
      </c>
      <c r="FC292">
        <f t="shared" si="388"/>
        <v>49</v>
      </c>
      <c r="FD292">
        <v>37</v>
      </c>
      <c r="FE292">
        <f t="shared" si="389"/>
        <v>137</v>
      </c>
    </row>
    <row r="293" spans="1:161" x14ac:dyDescent="0.2">
      <c r="A293" t="s">
        <v>1714</v>
      </c>
      <c r="B293" t="s">
        <v>1715</v>
      </c>
      <c r="C293" t="s">
        <v>1662</v>
      </c>
      <c r="D293" t="s">
        <v>17</v>
      </c>
      <c r="E293" t="s">
        <v>1716</v>
      </c>
      <c r="F293">
        <v>105</v>
      </c>
      <c r="G293">
        <f t="shared" si="312"/>
        <v>134</v>
      </c>
      <c r="H293" t="s">
        <v>1664</v>
      </c>
      <c r="I293" s="11">
        <f t="shared" si="313"/>
        <v>83.492063492063494</v>
      </c>
      <c r="J293">
        <v>99</v>
      </c>
      <c r="K293">
        <f t="shared" si="314"/>
        <v>67</v>
      </c>
      <c r="L293" t="s">
        <v>980</v>
      </c>
      <c r="M293" s="11">
        <f t="shared" si="315"/>
        <v>90.158730158730151</v>
      </c>
      <c r="N293">
        <v>94</v>
      </c>
      <c r="O293" s="12">
        <f t="shared" si="316"/>
        <v>119</v>
      </c>
      <c r="P293" t="s">
        <v>1356</v>
      </c>
      <c r="Q293" s="11">
        <f t="shared" si="317"/>
        <v>91.428571428571431</v>
      </c>
      <c r="R293">
        <v>64</v>
      </c>
      <c r="S293">
        <f t="shared" si="318"/>
        <v>53</v>
      </c>
      <c r="T293" t="s">
        <v>404</v>
      </c>
      <c r="U293" s="11">
        <f t="shared" si="319"/>
        <v>98.095238095238102</v>
      </c>
      <c r="V293">
        <v>69</v>
      </c>
      <c r="W293">
        <f t="shared" si="320"/>
        <v>50</v>
      </c>
      <c r="X293" t="s">
        <v>405</v>
      </c>
      <c r="Y293" s="11">
        <f t="shared" si="321"/>
        <v>132.69841269841271</v>
      </c>
      <c r="Z293">
        <v>65</v>
      </c>
      <c r="AA293">
        <f t="shared" si="322"/>
        <v>156</v>
      </c>
      <c r="AB293" t="s">
        <v>24</v>
      </c>
      <c r="AC293" s="11">
        <f t="shared" si="323"/>
        <v>99.047619047619051</v>
      </c>
      <c r="AD293">
        <v>103</v>
      </c>
      <c r="AE293">
        <f t="shared" si="324"/>
        <v>82</v>
      </c>
      <c r="AF293" t="s">
        <v>1664</v>
      </c>
      <c r="AG293" s="11">
        <f t="shared" si="325"/>
        <v>138.73015873015873</v>
      </c>
      <c r="AH293">
        <v>107</v>
      </c>
      <c r="AI293">
        <f t="shared" si="326"/>
        <v>36</v>
      </c>
      <c r="AJ293" t="s">
        <v>980</v>
      </c>
      <c r="AK293" s="11">
        <f t="shared" si="327"/>
        <v>108.57142857142857</v>
      </c>
      <c r="AL293">
        <v>86.5</v>
      </c>
      <c r="AM293">
        <f t="shared" si="328"/>
        <v>92</v>
      </c>
      <c r="AN293" t="s">
        <v>1356</v>
      </c>
      <c r="AO293" s="11">
        <f t="shared" si="329"/>
        <v>93.968253968253975</v>
      </c>
      <c r="AP293">
        <v>52</v>
      </c>
      <c r="AQ293">
        <f t="shared" si="330"/>
        <v>47</v>
      </c>
      <c r="AR293" t="s">
        <v>404</v>
      </c>
      <c r="AS293" s="11">
        <f t="shared" si="331"/>
        <v>91.111111111111114</v>
      </c>
      <c r="AT293">
        <v>65</v>
      </c>
      <c r="AU293">
        <f t="shared" si="332"/>
        <v>18</v>
      </c>
      <c r="AV293" t="s">
        <v>405</v>
      </c>
      <c r="AW293" s="11">
        <f t="shared" si="333"/>
        <v>106.98412698412699</v>
      </c>
      <c r="AX293">
        <v>46</v>
      </c>
      <c r="AY293">
        <f t="shared" si="334"/>
        <v>153</v>
      </c>
      <c r="AZ293" t="s">
        <v>1802</v>
      </c>
      <c r="BA293" s="11">
        <f t="shared" si="335"/>
        <v>114.60317460317461</v>
      </c>
      <c r="BB293">
        <v>85</v>
      </c>
      <c r="BC293">
        <f t="shared" si="336"/>
        <v>204</v>
      </c>
      <c r="BD293" t="s">
        <v>1355</v>
      </c>
      <c r="BE293" s="11">
        <f t="shared" si="337"/>
        <v>94.920634920634924</v>
      </c>
      <c r="BF293">
        <v>108</v>
      </c>
      <c r="BG293">
        <f t="shared" si="338"/>
        <v>63</v>
      </c>
      <c r="BH293" t="s">
        <v>980</v>
      </c>
      <c r="BI293" s="11">
        <f t="shared" si="339"/>
        <v>85.079365079365076</v>
      </c>
      <c r="BJ293">
        <v>97.5</v>
      </c>
      <c r="BK293">
        <f t="shared" si="340"/>
        <v>73</v>
      </c>
      <c r="BL293" t="s">
        <v>1806</v>
      </c>
      <c r="BM293" s="11">
        <f t="shared" si="341"/>
        <v>125.39682539682539</v>
      </c>
      <c r="BN293">
        <v>58</v>
      </c>
      <c r="BO293">
        <f t="shared" si="342"/>
        <v>19</v>
      </c>
      <c r="BP293" t="s">
        <v>404</v>
      </c>
      <c r="BQ293" s="11">
        <f t="shared" si="343"/>
        <v>114.60317460317461</v>
      </c>
      <c r="BR293">
        <v>55</v>
      </c>
      <c r="BS293" s="12">
        <f t="shared" si="344"/>
        <v>40</v>
      </c>
      <c r="BT293" t="s">
        <v>405</v>
      </c>
      <c r="BU293" s="11">
        <f t="shared" si="345"/>
        <v>101.58730158730158</v>
      </c>
      <c r="BV293">
        <v>48</v>
      </c>
      <c r="BW293">
        <f t="shared" si="346"/>
        <v>199</v>
      </c>
      <c r="BX293" t="s">
        <v>1802</v>
      </c>
      <c r="BY293" s="11">
        <f t="shared" si="347"/>
        <v>88.571428571428569</v>
      </c>
      <c r="BZ293">
        <v>88</v>
      </c>
      <c r="CA293">
        <f t="shared" si="348"/>
        <v>188</v>
      </c>
      <c r="CB293" t="s">
        <v>1355</v>
      </c>
      <c r="CC293" s="11">
        <f t="shared" si="349"/>
        <v>57.777777777777779</v>
      </c>
      <c r="CD293">
        <v>117</v>
      </c>
      <c r="CE293">
        <f t="shared" si="350"/>
        <v>16</v>
      </c>
      <c r="CF293" t="s">
        <v>980</v>
      </c>
      <c r="CG293" s="11">
        <f t="shared" si="351"/>
        <v>101.9047619047619</v>
      </c>
      <c r="CH293">
        <v>54.5</v>
      </c>
      <c r="CI293">
        <f t="shared" si="352"/>
        <v>153</v>
      </c>
      <c r="CJ293" t="s">
        <v>1810</v>
      </c>
      <c r="CK293" s="11">
        <f t="shared" si="353"/>
        <v>97.777777777777771</v>
      </c>
      <c r="CL293">
        <v>41</v>
      </c>
      <c r="CM293">
        <f t="shared" si="354"/>
        <v>65</v>
      </c>
      <c r="CN293" t="s">
        <v>404</v>
      </c>
      <c r="CO293" s="11">
        <f t="shared" si="355"/>
        <v>107.61904761904762</v>
      </c>
      <c r="CP293">
        <v>51</v>
      </c>
      <c r="CQ293">
        <f t="shared" si="356"/>
        <v>45</v>
      </c>
      <c r="CR293" t="s">
        <v>405</v>
      </c>
      <c r="CS293" s="11">
        <f t="shared" si="357"/>
        <v>123.17460317460318</v>
      </c>
      <c r="CT293">
        <v>52</v>
      </c>
      <c r="CU293">
        <f t="shared" si="358"/>
        <v>163</v>
      </c>
      <c r="CV293" t="s">
        <v>1802</v>
      </c>
      <c r="CW293" s="11">
        <f t="shared" si="359"/>
        <v>72.38095238095238</v>
      </c>
      <c r="CX293">
        <v>100</v>
      </c>
      <c r="CY293">
        <f t="shared" si="360"/>
        <v>55</v>
      </c>
      <c r="CZ293" t="s">
        <v>1808</v>
      </c>
      <c r="DA293" s="11">
        <f t="shared" si="361"/>
        <v>171.11111111111111</v>
      </c>
      <c r="DB293">
        <v>120</v>
      </c>
      <c r="DC293">
        <f t="shared" si="362"/>
        <v>22</v>
      </c>
      <c r="DD293" t="s">
        <v>111</v>
      </c>
      <c r="DE293" s="11">
        <f t="shared" si="363"/>
        <v>117.77777777777777</v>
      </c>
      <c r="DF293">
        <v>64</v>
      </c>
      <c r="DG293">
        <f t="shared" si="364"/>
        <v>146</v>
      </c>
      <c r="DH293" t="s">
        <v>1810</v>
      </c>
      <c r="DI293" s="11">
        <f t="shared" si="365"/>
        <v>87.61904761904762</v>
      </c>
      <c r="DJ293">
        <v>49</v>
      </c>
      <c r="DK293">
        <f t="shared" si="366"/>
        <v>89</v>
      </c>
      <c r="DL293" t="s">
        <v>404</v>
      </c>
      <c r="DM293" s="11">
        <f t="shared" si="367"/>
        <v>103.80952380952381</v>
      </c>
      <c r="DN293">
        <v>54</v>
      </c>
      <c r="DO293">
        <f t="shared" si="368"/>
        <v>118</v>
      </c>
      <c r="DP293" t="s">
        <v>405</v>
      </c>
      <c r="DQ293" s="11">
        <f t="shared" si="369"/>
        <v>75.873015873015873</v>
      </c>
      <c r="DR293">
        <v>54</v>
      </c>
      <c r="DS293">
        <f t="shared" si="370"/>
        <v>76</v>
      </c>
      <c r="DT293" t="s">
        <v>1802</v>
      </c>
      <c r="DU293" s="11">
        <f t="shared" si="371"/>
        <v>142.22222222222223</v>
      </c>
      <c r="DV293">
        <v>71.5</v>
      </c>
      <c r="DW293">
        <f t="shared" si="372"/>
        <v>279</v>
      </c>
      <c r="DX293" t="s">
        <v>1808</v>
      </c>
      <c r="DY293" s="11">
        <f t="shared" si="373"/>
        <v>41.904761904761898</v>
      </c>
      <c r="DZ293">
        <v>83</v>
      </c>
      <c r="EA293">
        <f t="shared" si="374"/>
        <v>78</v>
      </c>
      <c r="EB293" t="s">
        <v>111</v>
      </c>
      <c r="EC293" s="11">
        <f t="shared" si="375"/>
        <v>91.111111111111114</v>
      </c>
      <c r="ED293">
        <v>76.5</v>
      </c>
      <c r="EE293">
        <f t="shared" si="376"/>
        <v>107</v>
      </c>
      <c r="EF293" t="s">
        <v>1810</v>
      </c>
      <c r="EG293" s="11">
        <f t="shared" si="377"/>
        <v>81.587301587301582</v>
      </c>
      <c r="EH293">
        <v>47.5</v>
      </c>
      <c r="EI293">
        <f t="shared" si="378"/>
        <v>101</v>
      </c>
      <c r="EJ293" t="s">
        <v>404</v>
      </c>
      <c r="EK293" s="11">
        <f t="shared" si="379"/>
        <v>105.39682539682539</v>
      </c>
      <c r="EL293">
        <v>66.5</v>
      </c>
      <c r="EM293">
        <f t="shared" si="380"/>
        <v>42</v>
      </c>
      <c r="EN293" t="s">
        <v>405</v>
      </c>
      <c r="EO293" s="11">
        <f t="shared" si="381"/>
        <v>111.74603174603175</v>
      </c>
      <c r="EP293">
        <v>39.5</v>
      </c>
      <c r="EQ293">
        <f t="shared" si="382"/>
        <v>209</v>
      </c>
      <c r="ER293" t="s">
        <v>1802</v>
      </c>
      <c r="ES293" s="11">
        <f t="shared" si="383"/>
        <v>49.841269841269842</v>
      </c>
      <c r="ET293">
        <v>108</v>
      </c>
      <c r="EU293">
        <f t="shared" si="384"/>
        <v>96</v>
      </c>
      <c r="EV293">
        <v>108</v>
      </c>
      <c r="EW293">
        <f t="shared" si="385"/>
        <v>50</v>
      </c>
      <c r="EX293">
        <v>128</v>
      </c>
      <c r="EY293">
        <f t="shared" si="386"/>
        <v>49</v>
      </c>
      <c r="EZ293">
        <v>43</v>
      </c>
      <c r="FA293">
        <f t="shared" si="387"/>
        <v>118</v>
      </c>
      <c r="FB293">
        <v>34</v>
      </c>
      <c r="FC293">
        <f t="shared" si="388"/>
        <v>79</v>
      </c>
      <c r="FD293">
        <v>42</v>
      </c>
      <c r="FE293">
        <f t="shared" si="389"/>
        <v>51</v>
      </c>
    </row>
    <row r="294" spans="1:161" x14ac:dyDescent="0.2">
      <c r="A294" t="s">
        <v>1717</v>
      </c>
      <c r="B294" t="s">
        <v>1718</v>
      </c>
      <c r="C294" t="s">
        <v>1662</v>
      </c>
      <c r="D294" t="s">
        <v>17</v>
      </c>
      <c r="E294" t="s">
        <v>1719</v>
      </c>
      <c r="F294">
        <v>100</v>
      </c>
      <c r="G294">
        <f t="shared" si="312"/>
        <v>208</v>
      </c>
      <c r="H294" t="s">
        <v>1664</v>
      </c>
      <c r="I294" s="11">
        <f t="shared" si="313"/>
        <v>62.857142857142854</v>
      </c>
      <c r="J294">
        <v>99</v>
      </c>
      <c r="K294">
        <f t="shared" si="314"/>
        <v>67</v>
      </c>
      <c r="L294" t="s">
        <v>980</v>
      </c>
      <c r="M294" s="11">
        <f t="shared" si="315"/>
        <v>110.15873015873015</v>
      </c>
      <c r="N294">
        <v>94</v>
      </c>
      <c r="O294" s="12">
        <f t="shared" si="316"/>
        <v>119</v>
      </c>
      <c r="P294" t="s">
        <v>1356</v>
      </c>
      <c r="Q294" s="11">
        <f t="shared" si="317"/>
        <v>105.71428571428571</v>
      </c>
      <c r="R294">
        <v>53</v>
      </c>
      <c r="S294">
        <f t="shared" si="318"/>
        <v>132</v>
      </c>
      <c r="T294" t="s">
        <v>404</v>
      </c>
      <c r="U294" s="11">
        <f t="shared" si="319"/>
        <v>74.285714285714292</v>
      </c>
      <c r="V294">
        <v>83</v>
      </c>
      <c r="W294">
        <f t="shared" si="320"/>
        <v>10</v>
      </c>
      <c r="X294" t="s">
        <v>405</v>
      </c>
      <c r="Y294" s="11">
        <f t="shared" si="321"/>
        <v>142.85714285714286</v>
      </c>
      <c r="Z294">
        <v>65</v>
      </c>
      <c r="AA294">
        <f t="shared" si="322"/>
        <v>156</v>
      </c>
      <c r="AB294" t="s">
        <v>24</v>
      </c>
      <c r="AC294" s="11">
        <f t="shared" si="323"/>
        <v>96.507936507936506</v>
      </c>
      <c r="AD294">
        <v>102.5</v>
      </c>
      <c r="AE294">
        <f t="shared" si="324"/>
        <v>91</v>
      </c>
      <c r="AF294" t="s">
        <v>1664</v>
      </c>
      <c r="AG294" s="11">
        <f t="shared" si="325"/>
        <v>164.44444444444446</v>
      </c>
      <c r="AH294">
        <v>94</v>
      </c>
      <c r="AI294">
        <f t="shared" si="326"/>
        <v>99</v>
      </c>
      <c r="AJ294" t="s">
        <v>980</v>
      </c>
      <c r="AK294" s="11">
        <f t="shared" si="327"/>
        <v>105.07936507936508</v>
      </c>
      <c r="AL294">
        <v>74.5</v>
      </c>
      <c r="AM294">
        <f t="shared" si="328"/>
        <v>137</v>
      </c>
      <c r="AN294" t="s">
        <v>1356</v>
      </c>
      <c r="AO294" s="11">
        <f t="shared" si="329"/>
        <v>76.507936507936506</v>
      </c>
      <c r="AP294">
        <v>51</v>
      </c>
      <c r="AQ294">
        <f t="shared" si="330"/>
        <v>51</v>
      </c>
      <c r="AR294" t="s">
        <v>404</v>
      </c>
      <c r="AS294" s="11">
        <f t="shared" si="331"/>
        <v>104.12698412698413</v>
      </c>
      <c r="AT294">
        <v>57</v>
      </c>
      <c r="AU294">
        <f t="shared" si="332"/>
        <v>58</v>
      </c>
      <c r="AV294" t="s">
        <v>405</v>
      </c>
      <c r="AW294" s="11">
        <f t="shared" si="333"/>
        <v>113.33333333333333</v>
      </c>
      <c r="AX294">
        <v>48</v>
      </c>
      <c r="AY294">
        <f t="shared" si="334"/>
        <v>145</v>
      </c>
      <c r="AZ294" t="s">
        <v>1802</v>
      </c>
      <c r="BA294" s="11">
        <f t="shared" si="335"/>
        <v>111.11111111111111</v>
      </c>
      <c r="BB294">
        <v>75</v>
      </c>
      <c r="BC294">
        <f t="shared" si="336"/>
        <v>294</v>
      </c>
      <c r="BD294" t="s">
        <v>1355</v>
      </c>
      <c r="BE294" s="11">
        <f t="shared" si="337"/>
        <v>66.349206349206355</v>
      </c>
      <c r="BF294">
        <v>99</v>
      </c>
      <c r="BG294">
        <f t="shared" si="338"/>
        <v>115</v>
      </c>
      <c r="BH294" t="s">
        <v>980</v>
      </c>
      <c r="BI294" s="11">
        <f t="shared" si="339"/>
        <v>73.333333333333329</v>
      </c>
      <c r="BJ294">
        <v>101</v>
      </c>
      <c r="BK294">
        <f t="shared" si="340"/>
        <v>63</v>
      </c>
      <c r="BL294" t="s">
        <v>1806</v>
      </c>
      <c r="BM294" s="11">
        <f t="shared" si="341"/>
        <v>123.80952380952381</v>
      </c>
      <c r="BN294">
        <v>42</v>
      </c>
      <c r="BO294">
        <f t="shared" si="342"/>
        <v>64</v>
      </c>
      <c r="BP294" t="s">
        <v>404</v>
      </c>
      <c r="BQ294" s="11">
        <f t="shared" si="343"/>
        <v>132.06349206349205</v>
      </c>
      <c r="BR294">
        <v>43</v>
      </c>
      <c r="BS294" s="12">
        <f t="shared" si="344"/>
        <v>100</v>
      </c>
      <c r="BT294" t="s">
        <v>405</v>
      </c>
      <c r="BU294" s="11">
        <f t="shared" si="345"/>
        <v>92.698412698412696</v>
      </c>
      <c r="BV294">
        <v>51</v>
      </c>
      <c r="BW294">
        <f t="shared" si="346"/>
        <v>180</v>
      </c>
      <c r="BX294" t="s">
        <v>1802</v>
      </c>
      <c r="BY294" s="11">
        <f t="shared" si="347"/>
        <v>94.603174603174608</v>
      </c>
      <c r="BZ294">
        <v>88</v>
      </c>
      <c r="CA294">
        <f t="shared" si="348"/>
        <v>188</v>
      </c>
      <c r="CB294" t="s">
        <v>1355</v>
      </c>
      <c r="CC294" s="11">
        <f t="shared" si="349"/>
        <v>115.87301587301587</v>
      </c>
      <c r="CD294">
        <v>111</v>
      </c>
      <c r="CE294">
        <f t="shared" si="350"/>
        <v>31</v>
      </c>
      <c r="CF294" t="s">
        <v>980</v>
      </c>
      <c r="CG294" s="11">
        <f t="shared" si="351"/>
        <v>120.95238095238095</v>
      </c>
      <c r="CH294">
        <v>56.5</v>
      </c>
      <c r="CI294">
        <f t="shared" si="352"/>
        <v>138</v>
      </c>
      <c r="CJ294" t="s">
        <v>1810</v>
      </c>
      <c r="CK294" s="11">
        <f t="shared" si="353"/>
        <v>125.07936507936508</v>
      </c>
      <c r="CL294">
        <v>24</v>
      </c>
      <c r="CM294">
        <f t="shared" si="354"/>
        <v>165</v>
      </c>
      <c r="CN294" t="s">
        <v>404</v>
      </c>
      <c r="CO294" s="11">
        <f t="shared" si="355"/>
        <v>112.6984126984127</v>
      </c>
      <c r="CP294">
        <v>44</v>
      </c>
      <c r="CQ294">
        <f t="shared" si="356"/>
        <v>77</v>
      </c>
      <c r="CR294" t="s">
        <v>405</v>
      </c>
      <c r="CS294" s="11">
        <f t="shared" si="357"/>
        <v>115.87301587301587</v>
      </c>
      <c r="CT294">
        <v>52</v>
      </c>
      <c r="CU294">
        <f t="shared" si="358"/>
        <v>163</v>
      </c>
      <c r="CV294" t="s">
        <v>1802</v>
      </c>
      <c r="CW294" s="11">
        <f t="shared" si="359"/>
        <v>122.22222222222223</v>
      </c>
      <c r="CX294">
        <v>85</v>
      </c>
      <c r="CY294">
        <f t="shared" si="360"/>
        <v>238</v>
      </c>
      <c r="CZ294" t="s">
        <v>1808</v>
      </c>
      <c r="DA294" s="11">
        <f t="shared" si="361"/>
        <v>51.746031746031747</v>
      </c>
      <c r="DB294">
        <v>105</v>
      </c>
      <c r="DC294">
        <f t="shared" si="362"/>
        <v>97</v>
      </c>
      <c r="DD294" t="s">
        <v>111</v>
      </c>
      <c r="DE294" s="11">
        <f t="shared" si="363"/>
        <v>100</v>
      </c>
      <c r="DF294">
        <v>45.5</v>
      </c>
      <c r="DG294">
        <f t="shared" si="364"/>
        <v>217</v>
      </c>
      <c r="DH294" t="s">
        <v>1810</v>
      </c>
      <c r="DI294" s="11">
        <f t="shared" si="365"/>
        <v>83.492063492063494</v>
      </c>
      <c r="DJ294">
        <v>32</v>
      </c>
      <c r="DK294">
        <f t="shared" si="366"/>
        <v>205</v>
      </c>
      <c r="DL294" t="s">
        <v>404</v>
      </c>
      <c r="DM294" s="11">
        <f t="shared" si="367"/>
        <v>82.539682539682545</v>
      </c>
      <c r="DN294">
        <v>52</v>
      </c>
      <c r="DO294">
        <f t="shared" si="368"/>
        <v>127</v>
      </c>
      <c r="DP294" t="s">
        <v>405</v>
      </c>
      <c r="DQ294" s="11">
        <f t="shared" si="369"/>
        <v>104.76190476190476</v>
      </c>
      <c r="DR294">
        <v>34</v>
      </c>
      <c r="DS294">
        <f t="shared" si="370"/>
        <v>233</v>
      </c>
      <c r="DT294" t="s">
        <v>1802</v>
      </c>
      <c r="DU294" s="11">
        <f t="shared" si="371"/>
        <v>82.539682539682545</v>
      </c>
      <c r="DV294">
        <v>89.5</v>
      </c>
      <c r="DW294">
        <f t="shared" si="372"/>
        <v>86</v>
      </c>
      <c r="DX294" t="s">
        <v>1808</v>
      </c>
      <c r="DY294" s="11">
        <f t="shared" si="373"/>
        <v>158.41269841269843</v>
      </c>
      <c r="DZ294">
        <v>81</v>
      </c>
      <c r="EA294">
        <f t="shared" si="374"/>
        <v>97</v>
      </c>
      <c r="EB294" t="s">
        <v>111</v>
      </c>
      <c r="EC294" s="11">
        <f t="shared" si="375"/>
        <v>93.333333333333329</v>
      </c>
      <c r="ED294">
        <v>65.5</v>
      </c>
      <c r="EE294">
        <f t="shared" si="376"/>
        <v>165</v>
      </c>
      <c r="EF294" t="s">
        <v>1810</v>
      </c>
      <c r="EG294" s="11">
        <f t="shared" si="377"/>
        <v>79.682539682539684</v>
      </c>
      <c r="EH294">
        <v>40</v>
      </c>
      <c r="EI294">
        <f t="shared" si="378"/>
        <v>150</v>
      </c>
      <c r="EJ294" t="s">
        <v>404</v>
      </c>
      <c r="EK294" s="11">
        <f t="shared" si="379"/>
        <v>106.66666666666667</v>
      </c>
      <c r="EL294">
        <v>49</v>
      </c>
      <c r="EM294">
        <f t="shared" si="380"/>
        <v>142</v>
      </c>
      <c r="EN294" t="s">
        <v>405</v>
      </c>
      <c r="EO294" s="11">
        <f t="shared" si="381"/>
        <v>107.3015873015873</v>
      </c>
      <c r="EP294">
        <v>43</v>
      </c>
      <c r="EQ294">
        <f t="shared" si="382"/>
        <v>178</v>
      </c>
      <c r="ER294" t="s">
        <v>1802</v>
      </c>
      <c r="ES294" s="11">
        <f t="shared" si="383"/>
        <v>134.28571428571428</v>
      </c>
      <c r="ET294">
        <v>93</v>
      </c>
      <c r="EU294">
        <f t="shared" si="384"/>
        <v>270</v>
      </c>
      <c r="EV294">
        <v>104</v>
      </c>
      <c r="EW294">
        <f t="shared" si="385"/>
        <v>76</v>
      </c>
      <c r="EX294">
        <v>114</v>
      </c>
      <c r="EY294">
        <f t="shared" si="386"/>
        <v>101</v>
      </c>
      <c r="EZ294">
        <v>39</v>
      </c>
      <c r="FA294">
        <f t="shared" si="387"/>
        <v>171</v>
      </c>
      <c r="FB294">
        <v>28</v>
      </c>
      <c r="FC294">
        <f t="shared" si="388"/>
        <v>165</v>
      </c>
      <c r="FD294">
        <v>28</v>
      </c>
      <c r="FE294">
        <f t="shared" si="389"/>
        <v>286</v>
      </c>
    </row>
    <row r="295" spans="1:161" x14ac:dyDescent="0.2">
      <c r="A295" t="s">
        <v>1720</v>
      </c>
      <c r="B295" t="s">
        <v>1721</v>
      </c>
      <c r="C295" t="s">
        <v>1662</v>
      </c>
      <c r="D295" t="s">
        <v>17</v>
      </c>
      <c r="E295" t="s">
        <v>1722</v>
      </c>
      <c r="F295">
        <v>107</v>
      </c>
      <c r="G295">
        <f t="shared" si="312"/>
        <v>107</v>
      </c>
      <c r="H295" t="s">
        <v>1664</v>
      </c>
      <c r="I295" s="11">
        <f t="shared" si="313"/>
        <v>99.682539682539684</v>
      </c>
      <c r="J295">
        <v>99</v>
      </c>
      <c r="K295">
        <f t="shared" si="314"/>
        <v>67</v>
      </c>
      <c r="L295" t="s">
        <v>980</v>
      </c>
      <c r="M295" s="11">
        <f t="shared" si="315"/>
        <v>131.11111111111111</v>
      </c>
      <c r="N295">
        <v>72</v>
      </c>
      <c r="O295" s="12">
        <f t="shared" si="316"/>
        <v>213</v>
      </c>
      <c r="P295" t="s">
        <v>1356</v>
      </c>
      <c r="Q295" s="11">
        <f t="shared" si="317"/>
        <v>102.53968253968254</v>
      </c>
      <c r="R295">
        <v>64</v>
      </c>
      <c r="S295">
        <f t="shared" si="318"/>
        <v>53</v>
      </c>
      <c r="T295" t="s">
        <v>404</v>
      </c>
      <c r="U295" s="11">
        <f t="shared" si="319"/>
        <v>94.285714285714292</v>
      </c>
      <c r="V295">
        <v>74</v>
      </c>
      <c r="W295">
        <f t="shared" si="320"/>
        <v>28</v>
      </c>
      <c r="X295" t="s">
        <v>405</v>
      </c>
      <c r="Y295" s="11">
        <f t="shared" si="321"/>
        <v>143.8095238095238</v>
      </c>
      <c r="Z295">
        <v>70</v>
      </c>
      <c r="AA295">
        <f t="shared" si="322"/>
        <v>98</v>
      </c>
      <c r="AB295" t="s">
        <v>24</v>
      </c>
      <c r="AC295" s="11">
        <f t="shared" si="323"/>
        <v>121.5873015873016</v>
      </c>
      <c r="AD295">
        <v>102</v>
      </c>
      <c r="AE295">
        <f t="shared" si="324"/>
        <v>106</v>
      </c>
      <c r="AF295" t="s">
        <v>1664</v>
      </c>
      <c r="AG295" s="11">
        <f t="shared" si="325"/>
        <v>76.825396825396822</v>
      </c>
      <c r="AH295">
        <v>84</v>
      </c>
      <c r="AI295">
        <f t="shared" si="326"/>
        <v>165</v>
      </c>
      <c r="AJ295" t="s">
        <v>980</v>
      </c>
      <c r="AK295" s="11">
        <f t="shared" si="327"/>
        <v>70.476190476190482</v>
      </c>
      <c r="AL295">
        <v>54</v>
      </c>
      <c r="AM295">
        <f t="shared" si="328"/>
        <v>221</v>
      </c>
      <c r="AN295" t="s">
        <v>1356</v>
      </c>
      <c r="AO295" s="11">
        <f t="shared" si="329"/>
        <v>76.825396825396822</v>
      </c>
      <c r="AP295">
        <v>57</v>
      </c>
      <c r="AQ295">
        <f t="shared" si="330"/>
        <v>35</v>
      </c>
      <c r="AR295" t="s">
        <v>404</v>
      </c>
      <c r="AS295" s="11">
        <f t="shared" si="331"/>
        <v>116.82539682539682</v>
      </c>
      <c r="AT295">
        <v>68</v>
      </c>
      <c r="AU295">
        <f t="shared" si="332"/>
        <v>11</v>
      </c>
      <c r="AV295" t="s">
        <v>405</v>
      </c>
      <c r="AW295" s="11">
        <f t="shared" si="333"/>
        <v>107.61904761904762</v>
      </c>
      <c r="AX295">
        <v>45</v>
      </c>
      <c r="AY295">
        <f t="shared" si="334"/>
        <v>166</v>
      </c>
      <c r="AZ295" t="s">
        <v>1802</v>
      </c>
      <c r="BA295" s="11">
        <f t="shared" si="335"/>
        <v>83.492063492063494</v>
      </c>
      <c r="BB295">
        <v>98</v>
      </c>
      <c r="BC295">
        <f t="shared" si="336"/>
        <v>33</v>
      </c>
      <c r="BD295" t="s">
        <v>1355</v>
      </c>
      <c r="BE295" s="11">
        <f t="shared" si="337"/>
        <v>163.17460317460316</v>
      </c>
      <c r="BF295">
        <v>107</v>
      </c>
      <c r="BG295">
        <f t="shared" si="338"/>
        <v>72</v>
      </c>
      <c r="BH295" t="s">
        <v>980</v>
      </c>
      <c r="BI295" s="11">
        <f t="shared" si="339"/>
        <v>101.58730158730158</v>
      </c>
      <c r="BJ295">
        <v>79.5</v>
      </c>
      <c r="BK295">
        <f t="shared" si="340"/>
        <v>148</v>
      </c>
      <c r="BL295" t="s">
        <v>1806</v>
      </c>
      <c r="BM295" s="11">
        <f t="shared" si="341"/>
        <v>98.412698412698418</v>
      </c>
      <c r="BN295">
        <v>37</v>
      </c>
      <c r="BO295">
        <f t="shared" si="342"/>
        <v>88</v>
      </c>
      <c r="BP295" t="s">
        <v>404</v>
      </c>
      <c r="BQ295" s="11">
        <f t="shared" si="343"/>
        <v>86.984126984126988</v>
      </c>
      <c r="BR295">
        <v>56</v>
      </c>
      <c r="BS295" s="12">
        <f t="shared" si="344"/>
        <v>35</v>
      </c>
      <c r="BT295" t="s">
        <v>405</v>
      </c>
      <c r="BU295" s="11">
        <f t="shared" si="345"/>
        <v>120.63492063492063</v>
      </c>
      <c r="BV295">
        <v>61</v>
      </c>
      <c r="BW295">
        <f t="shared" si="346"/>
        <v>114</v>
      </c>
      <c r="BX295" t="s">
        <v>1802</v>
      </c>
      <c r="BY295" s="11">
        <f t="shared" si="347"/>
        <v>109.52380952380952</v>
      </c>
      <c r="BZ295">
        <v>82</v>
      </c>
      <c r="CA295">
        <f t="shared" si="348"/>
        <v>232</v>
      </c>
      <c r="CB295" t="s">
        <v>1355</v>
      </c>
      <c r="CC295" s="11">
        <f t="shared" si="349"/>
        <v>101.9047619047619</v>
      </c>
      <c r="CD295">
        <v>99</v>
      </c>
      <c r="CE295">
        <f t="shared" si="350"/>
        <v>77</v>
      </c>
      <c r="CF295" t="s">
        <v>980</v>
      </c>
      <c r="CG295" s="11">
        <f t="shared" si="351"/>
        <v>82.222222222222229</v>
      </c>
      <c r="CH295">
        <v>56</v>
      </c>
      <c r="CI295">
        <f t="shared" si="352"/>
        <v>143</v>
      </c>
      <c r="CJ295" t="s">
        <v>1810</v>
      </c>
      <c r="CK295" s="11">
        <f t="shared" si="353"/>
        <v>114.28571428571428</v>
      </c>
      <c r="CL295">
        <v>46</v>
      </c>
      <c r="CM295">
        <f t="shared" si="354"/>
        <v>47</v>
      </c>
      <c r="CN295" t="s">
        <v>404</v>
      </c>
      <c r="CO295" s="11">
        <f t="shared" si="355"/>
        <v>109.52380952380952</v>
      </c>
      <c r="CP295">
        <v>41</v>
      </c>
      <c r="CQ295">
        <f t="shared" si="356"/>
        <v>100</v>
      </c>
      <c r="CR295" t="s">
        <v>405</v>
      </c>
      <c r="CS295" s="11">
        <f t="shared" si="357"/>
        <v>77.460317460317455</v>
      </c>
      <c r="CT295">
        <v>54</v>
      </c>
      <c r="CU295">
        <f t="shared" si="358"/>
        <v>144</v>
      </c>
      <c r="CV295" t="s">
        <v>1802</v>
      </c>
      <c r="CW295" s="11">
        <f t="shared" si="359"/>
        <v>82.539682539682545</v>
      </c>
      <c r="CX295">
        <v>85</v>
      </c>
      <c r="CY295">
        <f t="shared" si="360"/>
        <v>238</v>
      </c>
      <c r="CZ295" t="s">
        <v>1808</v>
      </c>
      <c r="DA295" s="11">
        <f t="shared" si="361"/>
        <v>122.22222222222223</v>
      </c>
      <c r="DB295">
        <v>121</v>
      </c>
      <c r="DC295">
        <f t="shared" si="362"/>
        <v>21</v>
      </c>
      <c r="DD295" t="s">
        <v>111</v>
      </c>
      <c r="DE295" s="11">
        <f t="shared" si="363"/>
        <v>101.9047619047619</v>
      </c>
      <c r="DF295">
        <v>52.5</v>
      </c>
      <c r="DG295">
        <f t="shared" si="364"/>
        <v>188</v>
      </c>
      <c r="DH295" t="s">
        <v>1810</v>
      </c>
      <c r="DI295" s="11">
        <f t="shared" si="365"/>
        <v>108.57142857142857</v>
      </c>
      <c r="DJ295">
        <v>52</v>
      </c>
      <c r="DK295">
        <f t="shared" si="366"/>
        <v>77</v>
      </c>
      <c r="DL295" t="s">
        <v>404</v>
      </c>
      <c r="DM295" s="11">
        <f t="shared" si="367"/>
        <v>102.53968253968254</v>
      </c>
      <c r="DN295">
        <v>70</v>
      </c>
      <c r="DO295">
        <f t="shared" si="368"/>
        <v>29</v>
      </c>
      <c r="DP295" t="s">
        <v>405</v>
      </c>
      <c r="DQ295" s="11">
        <f t="shared" si="369"/>
        <v>105.71428571428571</v>
      </c>
      <c r="DR295">
        <v>52</v>
      </c>
      <c r="DS295">
        <f t="shared" si="370"/>
        <v>89</v>
      </c>
      <c r="DT295" t="s">
        <v>1802</v>
      </c>
      <c r="DU295" s="11">
        <f t="shared" si="371"/>
        <v>89.841269841269849</v>
      </c>
      <c r="DV295">
        <v>65</v>
      </c>
      <c r="DW295">
        <f t="shared" si="372"/>
        <v>308</v>
      </c>
      <c r="DX295" t="s">
        <v>1808</v>
      </c>
      <c r="DY295" s="11">
        <f t="shared" si="373"/>
        <v>39.682539682539684</v>
      </c>
      <c r="DZ295">
        <v>94</v>
      </c>
      <c r="EA295">
        <f t="shared" si="374"/>
        <v>27</v>
      </c>
      <c r="EB295" t="s">
        <v>111</v>
      </c>
      <c r="EC295" s="11">
        <f t="shared" si="375"/>
        <v>113.33333333333333</v>
      </c>
      <c r="ED295">
        <v>57.5</v>
      </c>
      <c r="EE295">
        <f t="shared" si="376"/>
        <v>215</v>
      </c>
      <c r="EF295" t="s">
        <v>1810</v>
      </c>
      <c r="EG295" s="11">
        <f t="shared" si="377"/>
        <v>93.968253968253975</v>
      </c>
      <c r="EH295">
        <v>50</v>
      </c>
      <c r="EI295">
        <f t="shared" si="378"/>
        <v>85</v>
      </c>
      <c r="EJ295" t="s">
        <v>404</v>
      </c>
      <c r="EK295" s="11">
        <f t="shared" si="379"/>
        <v>107.3015873015873</v>
      </c>
      <c r="EL295">
        <v>65.5</v>
      </c>
      <c r="EM295">
        <f t="shared" si="380"/>
        <v>47</v>
      </c>
      <c r="EN295" t="s">
        <v>405</v>
      </c>
      <c r="EO295" s="11">
        <f t="shared" si="381"/>
        <v>100.63492063492063</v>
      </c>
      <c r="EP295">
        <v>67</v>
      </c>
      <c r="EQ295">
        <f t="shared" si="382"/>
        <v>57</v>
      </c>
      <c r="ER295" t="s">
        <v>1802</v>
      </c>
      <c r="ES295" s="11">
        <f t="shared" si="383"/>
        <v>131.74603174603175</v>
      </c>
      <c r="ET295">
        <v>106</v>
      </c>
      <c r="EU295">
        <f t="shared" si="384"/>
        <v>118</v>
      </c>
      <c r="EV295">
        <v>105</v>
      </c>
      <c r="EW295">
        <f t="shared" si="385"/>
        <v>69</v>
      </c>
      <c r="EX295">
        <v>88</v>
      </c>
      <c r="EY295">
        <f t="shared" si="386"/>
        <v>196</v>
      </c>
      <c r="EZ295">
        <v>44</v>
      </c>
      <c r="FA295">
        <f t="shared" si="387"/>
        <v>108</v>
      </c>
      <c r="FB295">
        <v>36</v>
      </c>
      <c r="FC295">
        <f t="shared" si="388"/>
        <v>49</v>
      </c>
      <c r="FD295">
        <v>36</v>
      </c>
      <c r="FE295">
        <f t="shared" si="389"/>
        <v>157</v>
      </c>
    </row>
    <row r="296" spans="1:161" x14ac:dyDescent="0.2">
      <c r="A296" t="s">
        <v>1723</v>
      </c>
      <c r="B296" t="s">
        <v>1724</v>
      </c>
      <c r="C296" t="s">
        <v>1662</v>
      </c>
      <c r="D296" t="s">
        <v>17</v>
      </c>
      <c r="E296" t="s">
        <v>1725</v>
      </c>
      <c r="F296">
        <v>112</v>
      </c>
      <c r="G296">
        <f t="shared" si="312"/>
        <v>48</v>
      </c>
      <c r="H296" t="s">
        <v>1664</v>
      </c>
      <c r="I296" s="11">
        <f t="shared" si="313"/>
        <v>95.238095238095241</v>
      </c>
      <c r="J296">
        <v>105</v>
      </c>
      <c r="K296">
        <f t="shared" si="314"/>
        <v>42</v>
      </c>
      <c r="L296" t="s">
        <v>980</v>
      </c>
      <c r="M296" s="11">
        <f t="shared" si="315"/>
        <v>148.88888888888889</v>
      </c>
      <c r="N296">
        <v>74</v>
      </c>
      <c r="O296" s="12">
        <f t="shared" si="316"/>
        <v>202</v>
      </c>
      <c r="P296" t="s">
        <v>1356</v>
      </c>
      <c r="Q296" s="11">
        <f t="shared" si="317"/>
        <v>87.61904761904762</v>
      </c>
      <c r="R296">
        <v>43</v>
      </c>
      <c r="S296">
        <f t="shared" si="318"/>
        <v>208</v>
      </c>
      <c r="T296" t="s">
        <v>404</v>
      </c>
      <c r="U296" s="11">
        <f t="shared" si="319"/>
        <v>67.936507936507937</v>
      </c>
      <c r="V296">
        <v>80</v>
      </c>
      <c r="W296">
        <f t="shared" si="320"/>
        <v>15</v>
      </c>
      <c r="X296" t="s">
        <v>405</v>
      </c>
      <c r="Y296" s="11">
        <f t="shared" si="321"/>
        <v>109.2063492063492</v>
      </c>
      <c r="Z296">
        <v>71.5</v>
      </c>
      <c r="AA296">
        <f t="shared" si="322"/>
        <v>85</v>
      </c>
      <c r="AB296" t="s">
        <v>24</v>
      </c>
      <c r="AC296" s="11">
        <f t="shared" si="323"/>
        <v>86.984126984126988</v>
      </c>
      <c r="AD296">
        <v>108</v>
      </c>
      <c r="AE296">
        <f t="shared" si="324"/>
        <v>33</v>
      </c>
      <c r="AF296" t="s">
        <v>1664</v>
      </c>
      <c r="AG296" s="11">
        <f t="shared" si="325"/>
        <v>147.30158730158729</v>
      </c>
      <c r="AH296">
        <v>78</v>
      </c>
      <c r="AI296">
        <f t="shared" si="326"/>
        <v>196</v>
      </c>
      <c r="AJ296" t="s">
        <v>980</v>
      </c>
      <c r="AK296" s="11">
        <f t="shared" si="327"/>
        <v>53.968253968253968</v>
      </c>
      <c r="AL296">
        <v>69</v>
      </c>
      <c r="AM296">
        <f t="shared" si="328"/>
        <v>163</v>
      </c>
      <c r="AN296" t="s">
        <v>1356</v>
      </c>
      <c r="AO296" s="11">
        <f t="shared" si="329"/>
        <v>84.444444444444443</v>
      </c>
      <c r="AP296">
        <v>39</v>
      </c>
      <c r="AQ296">
        <f t="shared" si="330"/>
        <v>107</v>
      </c>
      <c r="AR296" t="s">
        <v>404</v>
      </c>
      <c r="AS296" s="11">
        <f t="shared" si="331"/>
        <v>76.19047619047619</v>
      </c>
      <c r="AT296">
        <v>53</v>
      </c>
      <c r="AU296">
        <f t="shared" si="332"/>
        <v>86</v>
      </c>
      <c r="AV296" t="s">
        <v>405</v>
      </c>
      <c r="AW296" s="11">
        <f t="shared" si="333"/>
        <v>104.44444444444444</v>
      </c>
      <c r="AX296">
        <v>63</v>
      </c>
      <c r="AY296">
        <f t="shared" si="334"/>
        <v>44</v>
      </c>
      <c r="AZ296" t="s">
        <v>1802</v>
      </c>
      <c r="BA296" s="11">
        <f t="shared" si="335"/>
        <v>101.26984126984127</v>
      </c>
      <c r="BB296">
        <v>86</v>
      </c>
      <c r="BC296">
        <f t="shared" si="336"/>
        <v>182</v>
      </c>
      <c r="BD296" t="s">
        <v>1355</v>
      </c>
      <c r="BE296" s="11">
        <f t="shared" si="337"/>
        <v>83.174603174603178</v>
      </c>
      <c r="BF296">
        <v>111</v>
      </c>
      <c r="BG296">
        <f t="shared" si="338"/>
        <v>51</v>
      </c>
      <c r="BH296" t="s">
        <v>980</v>
      </c>
      <c r="BI296" s="11">
        <f t="shared" si="339"/>
        <v>106.98412698412699</v>
      </c>
      <c r="BJ296">
        <v>87.5</v>
      </c>
      <c r="BK296">
        <f t="shared" si="340"/>
        <v>114</v>
      </c>
      <c r="BL296" t="s">
        <v>1806</v>
      </c>
      <c r="BM296" s="11">
        <f t="shared" si="341"/>
        <v>107.61904761904762</v>
      </c>
      <c r="BN296">
        <v>49</v>
      </c>
      <c r="BO296">
        <f t="shared" si="342"/>
        <v>32</v>
      </c>
      <c r="BP296" t="s">
        <v>404</v>
      </c>
      <c r="BQ296" s="11">
        <f t="shared" si="343"/>
        <v>100.95238095238095</v>
      </c>
      <c r="BR296">
        <v>43</v>
      </c>
      <c r="BS296" s="12">
        <f t="shared" si="344"/>
        <v>100</v>
      </c>
      <c r="BT296" t="s">
        <v>405</v>
      </c>
      <c r="BU296" s="11">
        <f t="shared" si="345"/>
        <v>78.412698412698404</v>
      </c>
      <c r="BV296">
        <v>74</v>
      </c>
      <c r="BW296">
        <f t="shared" si="346"/>
        <v>48</v>
      </c>
      <c r="BX296" t="s">
        <v>1802</v>
      </c>
      <c r="BY296" s="11">
        <f t="shared" si="347"/>
        <v>105.39682539682539</v>
      </c>
      <c r="BZ296">
        <v>94</v>
      </c>
      <c r="CA296">
        <f t="shared" si="348"/>
        <v>129</v>
      </c>
      <c r="CB296" t="s">
        <v>1355</v>
      </c>
      <c r="CC296" s="11">
        <f t="shared" si="349"/>
        <v>59.682539682539684</v>
      </c>
      <c r="CD296">
        <v>100</v>
      </c>
      <c r="CE296">
        <f t="shared" si="350"/>
        <v>73</v>
      </c>
      <c r="CF296" t="s">
        <v>980</v>
      </c>
      <c r="CG296" s="11">
        <f t="shared" si="351"/>
        <v>87.61904761904762</v>
      </c>
      <c r="CH296">
        <v>56.5</v>
      </c>
      <c r="CI296">
        <f t="shared" si="352"/>
        <v>138</v>
      </c>
      <c r="CJ296" t="s">
        <v>1810</v>
      </c>
      <c r="CK296" s="11">
        <f t="shared" si="353"/>
        <v>93.968253968253975</v>
      </c>
      <c r="CL296">
        <v>51</v>
      </c>
      <c r="CM296">
        <f t="shared" si="354"/>
        <v>35</v>
      </c>
      <c r="CN296" t="s">
        <v>404</v>
      </c>
      <c r="CO296" s="11">
        <f t="shared" si="355"/>
        <v>121.9047619047619</v>
      </c>
      <c r="CP296">
        <v>53</v>
      </c>
      <c r="CQ296">
        <f t="shared" si="356"/>
        <v>32</v>
      </c>
      <c r="CR296" t="s">
        <v>405</v>
      </c>
      <c r="CS296" s="11">
        <f t="shared" si="357"/>
        <v>103.17460317460318</v>
      </c>
      <c r="CT296">
        <v>65</v>
      </c>
      <c r="CU296">
        <f t="shared" si="358"/>
        <v>65</v>
      </c>
      <c r="CV296" t="s">
        <v>1802</v>
      </c>
      <c r="CW296" s="11">
        <f t="shared" si="359"/>
        <v>90.158730158730151</v>
      </c>
      <c r="CX296">
        <v>115</v>
      </c>
      <c r="CY296">
        <f t="shared" si="360"/>
        <v>2</v>
      </c>
      <c r="CZ296" t="s">
        <v>1808</v>
      </c>
      <c r="DA296" s="11">
        <f t="shared" si="361"/>
        <v>105.07936507936508</v>
      </c>
      <c r="DB296">
        <v>117</v>
      </c>
      <c r="DC296">
        <f t="shared" si="362"/>
        <v>34</v>
      </c>
      <c r="DD296" t="s">
        <v>111</v>
      </c>
      <c r="DE296" s="11">
        <f t="shared" si="363"/>
        <v>126.34920634920636</v>
      </c>
      <c r="DF296">
        <v>68.5</v>
      </c>
      <c r="DG296">
        <f t="shared" si="364"/>
        <v>119</v>
      </c>
      <c r="DH296" t="s">
        <v>1810</v>
      </c>
      <c r="DI296" s="11">
        <f t="shared" si="365"/>
        <v>85.396825396825392</v>
      </c>
      <c r="DJ296">
        <v>46</v>
      </c>
      <c r="DK296">
        <f t="shared" si="366"/>
        <v>104</v>
      </c>
      <c r="DL296" t="s">
        <v>404</v>
      </c>
      <c r="DM296" s="11">
        <f t="shared" si="367"/>
        <v>85.079365079365076</v>
      </c>
      <c r="DN296">
        <v>66</v>
      </c>
      <c r="DO296">
        <f t="shared" si="368"/>
        <v>42</v>
      </c>
      <c r="DP296" t="s">
        <v>405</v>
      </c>
      <c r="DQ296" s="11">
        <f t="shared" si="369"/>
        <v>90.158730158730151</v>
      </c>
      <c r="DR296">
        <v>64</v>
      </c>
      <c r="DS296">
        <f t="shared" si="370"/>
        <v>34</v>
      </c>
      <c r="DT296" t="s">
        <v>1802</v>
      </c>
      <c r="DU296" s="11">
        <f t="shared" si="371"/>
        <v>113.96825396825398</v>
      </c>
      <c r="DV296">
        <v>98</v>
      </c>
      <c r="DW296">
        <f t="shared" si="372"/>
        <v>18</v>
      </c>
      <c r="DX296" t="s">
        <v>1808</v>
      </c>
      <c r="DY296" s="11">
        <f t="shared" si="373"/>
        <v>114.92063492063492</v>
      </c>
      <c r="DZ296">
        <v>77</v>
      </c>
      <c r="EA296">
        <f t="shared" si="374"/>
        <v>117</v>
      </c>
      <c r="EB296" t="s">
        <v>111</v>
      </c>
      <c r="EC296" s="11">
        <f t="shared" si="375"/>
        <v>75.873015873015873</v>
      </c>
      <c r="ED296">
        <v>84</v>
      </c>
      <c r="EE296">
        <f t="shared" si="376"/>
        <v>73</v>
      </c>
      <c r="EF296" t="s">
        <v>1810</v>
      </c>
      <c r="EG296" s="11">
        <f t="shared" si="377"/>
        <v>116.50793650793651</v>
      </c>
      <c r="EH296">
        <v>54</v>
      </c>
      <c r="EI296">
        <f t="shared" si="378"/>
        <v>57</v>
      </c>
      <c r="EJ296" t="s">
        <v>404</v>
      </c>
      <c r="EK296" s="11">
        <f t="shared" si="379"/>
        <v>105.39682539682539</v>
      </c>
      <c r="EL296">
        <v>75</v>
      </c>
      <c r="EM296">
        <f t="shared" si="380"/>
        <v>11</v>
      </c>
      <c r="EN296" t="s">
        <v>405</v>
      </c>
      <c r="EO296" s="11">
        <f t="shared" si="381"/>
        <v>121.5873015873016</v>
      </c>
      <c r="EP296">
        <v>60.5</v>
      </c>
      <c r="EQ296">
        <f t="shared" si="382"/>
        <v>78</v>
      </c>
      <c r="ER296" t="s">
        <v>1802</v>
      </c>
      <c r="ES296" s="11">
        <f t="shared" si="383"/>
        <v>84.444444444444443</v>
      </c>
      <c r="ET296">
        <v>111</v>
      </c>
      <c r="EU296">
        <f t="shared" si="384"/>
        <v>65</v>
      </c>
      <c r="EV296">
        <v>110</v>
      </c>
      <c r="EW296">
        <f t="shared" si="385"/>
        <v>41</v>
      </c>
      <c r="EX296">
        <v>108</v>
      </c>
      <c r="EY296">
        <f t="shared" si="386"/>
        <v>125</v>
      </c>
      <c r="EZ296">
        <v>47</v>
      </c>
      <c r="FA296">
        <f t="shared" si="387"/>
        <v>74</v>
      </c>
      <c r="FB296">
        <v>34</v>
      </c>
      <c r="FC296">
        <f t="shared" si="388"/>
        <v>79</v>
      </c>
      <c r="FD296">
        <v>44</v>
      </c>
      <c r="FE296">
        <f t="shared" si="389"/>
        <v>29</v>
      </c>
    </row>
    <row r="297" spans="1:161" x14ac:dyDescent="0.2">
      <c r="A297" t="s">
        <v>1726</v>
      </c>
      <c r="B297" t="s">
        <v>1727</v>
      </c>
      <c r="C297" t="s">
        <v>1662</v>
      </c>
      <c r="D297" t="s">
        <v>17</v>
      </c>
      <c r="E297" t="s">
        <v>1728</v>
      </c>
      <c r="F297">
        <v>114</v>
      </c>
      <c r="G297">
        <f t="shared" si="312"/>
        <v>33</v>
      </c>
      <c r="H297" t="s">
        <v>1664</v>
      </c>
      <c r="I297" s="11">
        <f t="shared" si="313"/>
        <v>92.063492063492063</v>
      </c>
      <c r="J297">
        <v>83</v>
      </c>
      <c r="K297">
        <f t="shared" si="314"/>
        <v>169</v>
      </c>
      <c r="L297" t="s">
        <v>980</v>
      </c>
      <c r="M297" s="11">
        <f t="shared" si="315"/>
        <v>89.206349206349202</v>
      </c>
      <c r="N297">
        <v>108</v>
      </c>
      <c r="O297" s="12">
        <f t="shared" si="316"/>
        <v>57</v>
      </c>
      <c r="P297" t="s">
        <v>1356</v>
      </c>
      <c r="Q297" s="11">
        <f t="shared" si="317"/>
        <v>89.841269841269849</v>
      </c>
      <c r="R297">
        <v>66.5</v>
      </c>
      <c r="S297">
        <f t="shared" si="318"/>
        <v>44</v>
      </c>
      <c r="T297" t="s">
        <v>404</v>
      </c>
      <c r="U297" s="11">
        <f t="shared" si="319"/>
        <v>159.04761904761904</v>
      </c>
      <c r="V297">
        <v>49</v>
      </c>
      <c r="W297">
        <f t="shared" si="320"/>
        <v>177</v>
      </c>
      <c r="X297" t="s">
        <v>405</v>
      </c>
      <c r="Y297" s="11">
        <f t="shared" si="321"/>
        <v>55.238095238095234</v>
      </c>
      <c r="Z297">
        <v>64.5</v>
      </c>
      <c r="AA297">
        <f t="shared" si="322"/>
        <v>162</v>
      </c>
      <c r="AB297" t="s">
        <v>24</v>
      </c>
      <c r="AC297" s="11">
        <f t="shared" si="323"/>
        <v>60</v>
      </c>
      <c r="AD297">
        <v>111.5</v>
      </c>
      <c r="AE297">
        <f t="shared" si="324"/>
        <v>8</v>
      </c>
      <c r="AF297" t="s">
        <v>1664</v>
      </c>
      <c r="AG297" s="11">
        <f t="shared" si="325"/>
        <v>102.85714285714286</v>
      </c>
      <c r="AH297">
        <v>88</v>
      </c>
      <c r="AI297">
        <f t="shared" si="326"/>
        <v>135</v>
      </c>
      <c r="AJ297" t="s">
        <v>980</v>
      </c>
      <c r="AK297" s="11">
        <f t="shared" si="327"/>
        <v>126.66666666666667</v>
      </c>
      <c r="AL297">
        <v>109.5</v>
      </c>
      <c r="AM297">
        <f t="shared" si="328"/>
        <v>25</v>
      </c>
      <c r="AN297" t="s">
        <v>1356</v>
      </c>
      <c r="AO297" s="11">
        <f t="shared" si="329"/>
        <v>95.238095238095241</v>
      </c>
      <c r="AP297">
        <v>24</v>
      </c>
      <c r="AQ297">
        <f t="shared" si="330"/>
        <v>230</v>
      </c>
      <c r="AR297" t="s">
        <v>404</v>
      </c>
      <c r="AS297" s="11">
        <f t="shared" si="331"/>
        <v>64.444444444444443</v>
      </c>
      <c r="AT297">
        <v>63</v>
      </c>
      <c r="AU297">
        <f t="shared" si="332"/>
        <v>28</v>
      </c>
      <c r="AV297" t="s">
        <v>405</v>
      </c>
      <c r="AW297" s="11">
        <f t="shared" si="333"/>
        <v>114.28571428571428</v>
      </c>
      <c r="AX297">
        <v>64</v>
      </c>
      <c r="AY297">
        <f t="shared" si="334"/>
        <v>36</v>
      </c>
      <c r="AZ297" t="s">
        <v>1802</v>
      </c>
      <c r="BA297" s="11">
        <f t="shared" si="335"/>
        <v>140.95238095238096</v>
      </c>
      <c r="BB297">
        <v>101</v>
      </c>
      <c r="BC297">
        <f t="shared" si="336"/>
        <v>17</v>
      </c>
      <c r="BD297" t="s">
        <v>1355</v>
      </c>
      <c r="BE297" s="11">
        <f t="shared" si="337"/>
        <v>113.65079365079364</v>
      </c>
      <c r="BF297">
        <v>81</v>
      </c>
      <c r="BG297">
        <f t="shared" si="338"/>
        <v>219</v>
      </c>
      <c r="BH297" t="s">
        <v>980</v>
      </c>
      <c r="BI297" s="11">
        <f t="shared" si="339"/>
        <v>60.952380952380949</v>
      </c>
      <c r="BJ297">
        <v>122.5</v>
      </c>
      <c r="BK297">
        <f t="shared" si="340"/>
        <v>10</v>
      </c>
      <c r="BL297" t="s">
        <v>1806</v>
      </c>
      <c r="BM297" s="11">
        <f t="shared" si="341"/>
        <v>100.95238095238095</v>
      </c>
      <c r="BN297">
        <v>34</v>
      </c>
      <c r="BO297">
        <f t="shared" si="342"/>
        <v>118</v>
      </c>
      <c r="BP297" t="s">
        <v>404</v>
      </c>
      <c r="BQ297" s="11">
        <f t="shared" si="343"/>
        <v>90.158730158730151</v>
      </c>
      <c r="BR297">
        <v>48</v>
      </c>
      <c r="BS297" s="12">
        <f t="shared" si="344"/>
        <v>73</v>
      </c>
      <c r="BT297" t="s">
        <v>405</v>
      </c>
      <c r="BU297" s="11">
        <f t="shared" si="345"/>
        <v>108.57142857142857</v>
      </c>
      <c r="BV297">
        <v>53</v>
      </c>
      <c r="BW297">
        <f t="shared" si="346"/>
        <v>165</v>
      </c>
      <c r="BX297" t="s">
        <v>1802</v>
      </c>
      <c r="BY297" s="11">
        <f t="shared" si="347"/>
        <v>73.333333333333329</v>
      </c>
      <c r="BZ297">
        <v>101</v>
      </c>
      <c r="CA297">
        <f t="shared" si="348"/>
        <v>60</v>
      </c>
      <c r="CB297" t="s">
        <v>1355</v>
      </c>
      <c r="CC297" s="11">
        <f t="shared" si="349"/>
        <v>100.95238095238095</v>
      </c>
      <c r="CD297">
        <v>97</v>
      </c>
      <c r="CE297">
        <f t="shared" si="350"/>
        <v>96</v>
      </c>
      <c r="CF297" t="s">
        <v>980</v>
      </c>
      <c r="CG297" s="11">
        <f t="shared" si="351"/>
        <v>119.36507936507937</v>
      </c>
      <c r="CH297">
        <v>94.5</v>
      </c>
      <c r="CI297">
        <f t="shared" si="352"/>
        <v>13</v>
      </c>
      <c r="CJ297" t="s">
        <v>1810</v>
      </c>
      <c r="CK297" s="11">
        <f t="shared" si="353"/>
        <v>99.365079365079367</v>
      </c>
      <c r="CL297">
        <v>35</v>
      </c>
      <c r="CM297">
        <f t="shared" si="354"/>
        <v>87</v>
      </c>
      <c r="CN297" t="s">
        <v>404</v>
      </c>
      <c r="CO297" s="11">
        <f t="shared" si="355"/>
        <v>114.28571428571428</v>
      </c>
      <c r="CP297">
        <v>41</v>
      </c>
      <c r="CQ297">
        <f t="shared" si="356"/>
        <v>100</v>
      </c>
      <c r="CR297" t="s">
        <v>405</v>
      </c>
      <c r="CS297" s="11">
        <f t="shared" si="357"/>
        <v>79.682539682539684</v>
      </c>
      <c r="CT297">
        <v>63</v>
      </c>
      <c r="CU297">
        <f t="shared" si="358"/>
        <v>81</v>
      </c>
      <c r="CV297" t="s">
        <v>1802</v>
      </c>
      <c r="CW297" s="11">
        <f t="shared" si="359"/>
        <v>96.507936507936506</v>
      </c>
      <c r="CX297">
        <v>99</v>
      </c>
      <c r="CY297">
        <f t="shared" si="360"/>
        <v>63</v>
      </c>
      <c r="CZ297" t="s">
        <v>1808</v>
      </c>
      <c r="DA297" s="11">
        <f t="shared" si="361"/>
        <v>99.365079365079367</v>
      </c>
      <c r="DB297">
        <v>93</v>
      </c>
      <c r="DC297">
        <f t="shared" si="362"/>
        <v>157</v>
      </c>
      <c r="DD297" t="s">
        <v>111</v>
      </c>
      <c r="DE297" s="11">
        <f t="shared" si="363"/>
        <v>109.2063492063492</v>
      </c>
      <c r="DF297">
        <v>107</v>
      </c>
      <c r="DG297">
        <f t="shared" si="364"/>
        <v>11</v>
      </c>
      <c r="DH297" t="s">
        <v>1810</v>
      </c>
      <c r="DI297" s="11">
        <f t="shared" si="365"/>
        <v>106.98412698412699</v>
      </c>
      <c r="DJ297">
        <v>42</v>
      </c>
      <c r="DK297">
        <f t="shared" si="366"/>
        <v>132</v>
      </c>
      <c r="DL297" t="s">
        <v>404</v>
      </c>
      <c r="DM297" s="11">
        <f t="shared" si="367"/>
        <v>92.38095238095238</v>
      </c>
      <c r="DN297">
        <v>68</v>
      </c>
      <c r="DO297">
        <f t="shared" si="368"/>
        <v>36</v>
      </c>
      <c r="DP297" t="s">
        <v>405</v>
      </c>
      <c r="DQ297" s="11">
        <f t="shared" si="369"/>
        <v>118.41269841269842</v>
      </c>
      <c r="DR297">
        <v>55</v>
      </c>
      <c r="DS297">
        <f t="shared" si="370"/>
        <v>70</v>
      </c>
      <c r="DT297" t="s">
        <v>1802</v>
      </c>
      <c r="DU297" s="11">
        <f t="shared" si="371"/>
        <v>111.74603174603175</v>
      </c>
      <c r="DV297">
        <v>92.5</v>
      </c>
      <c r="DW297">
        <f t="shared" si="372"/>
        <v>61</v>
      </c>
      <c r="DX297" t="s">
        <v>1808</v>
      </c>
      <c r="DY297" s="11">
        <f t="shared" si="373"/>
        <v>90.793650793650798</v>
      </c>
      <c r="DZ297">
        <v>69</v>
      </c>
      <c r="EA297">
        <f t="shared" si="374"/>
        <v>186</v>
      </c>
      <c r="EB297" t="s">
        <v>111</v>
      </c>
      <c r="EC297" s="11">
        <f t="shared" si="375"/>
        <v>71.746031746031747</v>
      </c>
      <c r="ED297">
        <v>94</v>
      </c>
      <c r="EE297">
        <f t="shared" si="376"/>
        <v>33</v>
      </c>
      <c r="EF297" t="s">
        <v>1810</v>
      </c>
      <c r="EG297" s="11">
        <f t="shared" si="377"/>
        <v>96.825396825396822</v>
      </c>
      <c r="EH297">
        <v>46.5</v>
      </c>
      <c r="EI297">
        <f t="shared" si="378"/>
        <v>108</v>
      </c>
      <c r="EJ297" t="s">
        <v>404</v>
      </c>
      <c r="EK297" s="11">
        <f t="shared" si="379"/>
        <v>94.603174603174608</v>
      </c>
      <c r="EL297">
        <v>55.5</v>
      </c>
      <c r="EM297">
        <f t="shared" si="380"/>
        <v>94</v>
      </c>
      <c r="EN297" t="s">
        <v>405</v>
      </c>
      <c r="EO297" s="11">
        <f t="shared" si="381"/>
        <v>89.841269841269849</v>
      </c>
      <c r="EP297">
        <v>55.5</v>
      </c>
      <c r="EQ297">
        <f t="shared" si="382"/>
        <v>107</v>
      </c>
      <c r="ER297" t="s">
        <v>1802</v>
      </c>
      <c r="ES297" s="11">
        <f t="shared" si="383"/>
        <v>82.222222222222229</v>
      </c>
      <c r="ET297">
        <v>115</v>
      </c>
      <c r="EU297">
        <f t="shared" si="384"/>
        <v>32</v>
      </c>
      <c r="EV297">
        <v>101</v>
      </c>
      <c r="EW297">
        <f t="shared" si="385"/>
        <v>97</v>
      </c>
      <c r="EX297">
        <v>135</v>
      </c>
      <c r="EY297">
        <f t="shared" si="386"/>
        <v>23</v>
      </c>
      <c r="EZ297">
        <v>45</v>
      </c>
      <c r="FA297">
        <f t="shared" si="387"/>
        <v>91</v>
      </c>
      <c r="FB297">
        <v>35</v>
      </c>
      <c r="FC297">
        <f t="shared" si="388"/>
        <v>62</v>
      </c>
      <c r="FD297">
        <v>42</v>
      </c>
      <c r="FE297">
        <f t="shared" si="389"/>
        <v>51</v>
      </c>
    </row>
    <row r="298" spans="1:161" x14ac:dyDescent="0.2">
      <c r="A298" t="s">
        <v>1729</v>
      </c>
      <c r="B298" t="s">
        <v>1730</v>
      </c>
      <c r="C298" t="s">
        <v>1662</v>
      </c>
      <c r="D298" t="s">
        <v>17</v>
      </c>
      <c r="E298" t="s">
        <v>1731</v>
      </c>
      <c r="F298">
        <v>106</v>
      </c>
      <c r="G298">
        <f t="shared" si="312"/>
        <v>119</v>
      </c>
      <c r="H298" t="s">
        <v>1664</v>
      </c>
      <c r="I298" s="11">
        <f t="shared" si="313"/>
        <v>99.682539682539684</v>
      </c>
      <c r="J298">
        <v>83</v>
      </c>
      <c r="K298">
        <f t="shared" si="314"/>
        <v>169</v>
      </c>
      <c r="L298" t="s">
        <v>980</v>
      </c>
      <c r="M298" s="11">
        <f t="shared" si="315"/>
        <v>71.428571428571431</v>
      </c>
      <c r="N298">
        <v>88</v>
      </c>
      <c r="O298" s="12">
        <f t="shared" si="316"/>
        <v>134</v>
      </c>
      <c r="P298" t="s">
        <v>1356</v>
      </c>
      <c r="Q298" s="11">
        <f t="shared" si="317"/>
        <v>102.85714285714286</v>
      </c>
      <c r="R298">
        <v>59.5</v>
      </c>
      <c r="S298">
        <f t="shared" si="318"/>
        <v>79</v>
      </c>
      <c r="T298" t="s">
        <v>404</v>
      </c>
      <c r="U298" s="11">
        <f t="shared" si="319"/>
        <v>134.60317460317461</v>
      </c>
      <c r="V298">
        <v>75</v>
      </c>
      <c r="W298">
        <f t="shared" si="320"/>
        <v>25</v>
      </c>
      <c r="X298" t="s">
        <v>405</v>
      </c>
      <c r="Y298" s="11">
        <f t="shared" si="321"/>
        <v>138.0952380952381</v>
      </c>
      <c r="Z298">
        <v>72</v>
      </c>
      <c r="AA298">
        <f t="shared" si="322"/>
        <v>78</v>
      </c>
      <c r="AB298" t="s">
        <v>24</v>
      </c>
      <c r="AC298" s="11">
        <f t="shared" si="323"/>
        <v>121.26984126984127</v>
      </c>
      <c r="AD298">
        <v>101.5</v>
      </c>
      <c r="AE298">
        <f t="shared" si="324"/>
        <v>118</v>
      </c>
      <c r="AF298" t="s">
        <v>1664</v>
      </c>
      <c r="AG298" s="11">
        <f t="shared" si="325"/>
        <v>102.85714285714286</v>
      </c>
      <c r="AH298">
        <v>98</v>
      </c>
      <c r="AI298">
        <f t="shared" si="326"/>
        <v>79</v>
      </c>
      <c r="AJ298" t="s">
        <v>980</v>
      </c>
      <c r="AK298" s="11">
        <f t="shared" si="327"/>
        <v>108.88888888888889</v>
      </c>
      <c r="AL298">
        <v>73</v>
      </c>
      <c r="AM298">
        <f t="shared" si="328"/>
        <v>143</v>
      </c>
      <c r="AN298" t="s">
        <v>1356</v>
      </c>
      <c r="AO298" s="11">
        <f t="shared" si="329"/>
        <v>95.555555555555557</v>
      </c>
      <c r="AP298">
        <v>30</v>
      </c>
      <c r="AQ298">
        <f t="shared" si="330"/>
        <v>188</v>
      </c>
      <c r="AR298" t="s">
        <v>404</v>
      </c>
      <c r="AS298" s="11">
        <f t="shared" si="331"/>
        <v>66.349206349206355</v>
      </c>
      <c r="AT298">
        <v>57</v>
      </c>
      <c r="AU298">
        <f t="shared" si="332"/>
        <v>58</v>
      </c>
      <c r="AV298" t="s">
        <v>405</v>
      </c>
      <c r="AW298" s="11">
        <f t="shared" si="333"/>
        <v>111.74603174603175</v>
      </c>
      <c r="AX298">
        <v>48</v>
      </c>
      <c r="AY298">
        <f t="shared" si="334"/>
        <v>145</v>
      </c>
      <c r="AZ298" t="s">
        <v>1802</v>
      </c>
      <c r="BA298" s="11">
        <f t="shared" si="335"/>
        <v>69.206349206349202</v>
      </c>
      <c r="BB298">
        <v>90</v>
      </c>
      <c r="BC298">
        <f t="shared" si="336"/>
        <v>127</v>
      </c>
      <c r="BD298" t="s">
        <v>1355</v>
      </c>
      <c r="BE298" s="11">
        <f t="shared" si="337"/>
        <v>109.52380952380952</v>
      </c>
      <c r="BF298">
        <v>100</v>
      </c>
      <c r="BG298">
        <f t="shared" si="338"/>
        <v>107</v>
      </c>
      <c r="BH298" t="s">
        <v>980</v>
      </c>
      <c r="BI298" s="11">
        <f t="shared" si="339"/>
        <v>82.539682539682545</v>
      </c>
      <c r="BJ298">
        <v>83.5</v>
      </c>
      <c r="BK298">
        <f t="shared" si="340"/>
        <v>129</v>
      </c>
      <c r="BL298" t="s">
        <v>1806</v>
      </c>
      <c r="BM298" s="11">
        <f t="shared" si="341"/>
        <v>94.603174603174608</v>
      </c>
      <c r="BN298">
        <v>38</v>
      </c>
      <c r="BO298">
        <f t="shared" si="342"/>
        <v>82</v>
      </c>
      <c r="BP298" t="s">
        <v>404</v>
      </c>
      <c r="BQ298" s="11">
        <f t="shared" si="343"/>
        <v>95.555555555555557</v>
      </c>
      <c r="BR298">
        <v>44</v>
      </c>
      <c r="BS298" s="12">
        <f t="shared" si="344"/>
        <v>95</v>
      </c>
      <c r="BT298" t="s">
        <v>405</v>
      </c>
      <c r="BU298" s="11">
        <f t="shared" si="345"/>
        <v>89.841269841269849</v>
      </c>
      <c r="BV298">
        <v>74</v>
      </c>
      <c r="BW298">
        <f t="shared" si="346"/>
        <v>48</v>
      </c>
      <c r="BX298" t="s">
        <v>1802</v>
      </c>
      <c r="BY298" s="11">
        <f t="shared" si="347"/>
        <v>130.47619047619048</v>
      </c>
      <c r="BZ298">
        <v>91</v>
      </c>
      <c r="CA298">
        <f t="shared" si="348"/>
        <v>157</v>
      </c>
      <c r="CB298" t="s">
        <v>1355</v>
      </c>
      <c r="CC298" s="11">
        <f t="shared" si="349"/>
        <v>110.15873015873015</v>
      </c>
      <c r="CD298">
        <v>105</v>
      </c>
      <c r="CE298">
        <f t="shared" si="350"/>
        <v>52</v>
      </c>
      <c r="CF298" t="s">
        <v>980</v>
      </c>
      <c r="CG298" s="11">
        <f t="shared" si="351"/>
        <v>99.365079365079367</v>
      </c>
      <c r="CH298">
        <v>61.5</v>
      </c>
      <c r="CI298">
        <f t="shared" si="352"/>
        <v>112</v>
      </c>
      <c r="CJ298" t="s">
        <v>1810</v>
      </c>
      <c r="CK298" s="11">
        <f t="shared" si="353"/>
        <v>93.968253968253975</v>
      </c>
      <c r="CL298">
        <v>40</v>
      </c>
      <c r="CM298">
        <f t="shared" si="354"/>
        <v>68</v>
      </c>
      <c r="CN298" t="s">
        <v>404</v>
      </c>
      <c r="CO298" s="11">
        <f t="shared" si="355"/>
        <v>106.66666666666667</v>
      </c>
      <c r="CP298">
        <v>47</v>
      </c>
      <c r="CQ298">
        <f t="shared" si="356"/>
        <v>63</v>
      </c>
      <c r="CR298" t="s">
        <v>405</v>
      </c>
      <c r="CS298" s="11">
        <f t="shared" si="357"/>
        <v>119.04761904761905</v>
      </c>
      <c r="CT298">
        <v>54</v>
      </c>
      <c r="CU298">
        <f t="shared" si="358"/>
        <v>144</v>
      </c>
      <c r="CV298" t="s">
        <v>1802</v>
      </c>
      <c r="CW298" s="11">
        <f t="shared" si="359"/>
        <v>107.93650793650794</v>
      </c>
      <c r="CX298">
        <v>89</v>
      </c>
      <c r="CY298">
        <f t="shared" si="360"/>
        <v>189</v>
      </c>
      <c r="CZ298" t="s">
        <v>1808</v>
      </c>
      <c r="DA298" s="11">
        <f t="shared" si="361"/>
        <v>80.634920634920633</v>
      </c>
      <c r="DB298">
        <v>113</v>
      </c>
      <c r="DC298">
        <f t="shared" si="362"/>
        <v>50</v>
      </c>
      <c r="DD298" t="s">
        <v>111</v>
      </c>
      <c r="DE298" s="11">
        <f t="shared" si="363"/>
        <v>106.66666666666667</v>
      </c>
      <c r="DF298">
        <v>75.5</v>
      </c>
      <c r="DG298">
        <f t="shared" si="364"/>
        <v>93</v>
      </c>
      <c r="DH298" t="s">
        <v>1810</v>
      </c>
      <c r="DI298" s="11">
        <f t="shared" si="365"/>
        <v>98.730158730158735</v>
      </c>
      <c r="DJ298">
        <v>49</v>
      </c>
      <c r="DK298">
        <f t="shared" si="366"/>
        <v>89</v>
      </c>
      <c r="DL298" t="s">
        <v>404</v>
      </c>
      <c r="DM298" s="11">
        <f t="shared" si="367"/>
        <v>98.730158730158735</v>
      </c>
      <c r="DN298">
        <v>53</v>
      </c>
      <c r="DO298">
        <f t="shared" si="368"/>
        <v>123</v>
      </c>
      <c r="DP298" t="s">
        <v>405</v>
      </c>
      <c r="DQ298" s="11">
        <f t="shared" si="369"/>
        <v>122.53968253968254</v>
      </c>
      <c r="DR298">
        <v>42</v>
      </c>
      <c r="DS298">
        <f t="shared" si="370"/>
        <v>169</v>
      </c>
      <c r="DT298" t="s">
        <v>1802</v>
      </c>
      <c r="DU298" s="11">
        <f t="shared" si="371"/>
        <v>96.19047619047619</v>
      </c>
      <c r="DV298">
        <v>85.5</v>
      </c>
      <c r="DW298">
        <f t="shared" si="372"/>
        <v>128</v>
      </c>
      <c r="DX298" t="s">
        <v>978</v>
      </c>
      <c r="DY298" s="11">
        <f t="shared" si="373"/>
        <v>141.26984126984127</v>
      </c>
      <c r="DZ298">
        <v>85</v>
      </c>
      <c r="EA298">
        <f t="shared" si="374"/>
        <v>71</v>
      </c>
      <c r="EB298" t="s">
        <v>1804</v>
      </c>
      <c r="EC298" s="11">
        <f t="shared" si="375"/>
        <v>134.28571428571428</v>
      </c>
      <c r="ED298">
        <v>80</v>
      </c>
      <c r="EE298">
        <f t="shared" si="376"/>
        <v>89</v>
      </c>
      <c r="EF298" t="s">
        <v>982</v>
      </c>
      <c r="EG298" s="11">
        <f t="shared" si="377"/>
        <v>93.968253968253975</v>
      </c>
      <c r="EH298">
        <v>50</v>
      </c>
      <c r="EI298">
        <f t="shared" si="378"/>
        <v>85</v>
      </c>
      <c r="EJ298" t="s">
        <v>1827</v>
      </c>
      <c r="EK298" s="11">
        <f t="shared" si="379"/>
        <v>107.3015873015873</v>
      </c>
      <c r="EL298">
        <v>43</v>
      </c>
      <c r="EM298">
        <f t="shared" si="380"/>
        <v>194</v>
      </c>
      <c r="EN298" t="s">
        <v>1807</v>
      </c>
      <c r="EO298" s="11">
        <f t="shared" si="381"/>
        <v>73.968253968253961</v>
      </c>
      <c r="EP298">
        <v>45</v>
      </c>
      <c r="EQ298">
        <f t="shared" si="382"/>
        <v>157</v>
      </c>
      <c r="ER298" t="s">
        <v>127</v>
      </c>
      <c r="ES298" s="11">
        <f t="shared" si="383"/>
        <v>122.85714285714286</v>
      </c>
      <c r="ET298">
        <v>94</v>
      </c>
      <c r="EU298">
        <f t="shared" si="384"/>
        <v>258</v>
      </c>
      <c r="EV298">
        <v>91</v>
      </c>
      <c r="EW298">
        <f t="shared" si="385"/>
        <v>179</v>
      </c>
      <c r="EX298">
        <v>122</v>
      </c>
      <c r="EY298">
        <f t="shared" si="386"/>
        <v>70</v>
      </c>
      <c r="EZ298">
        <v>44</v>
      </c>
      <c r="FA298">
        <f t="shared" si="387"/>
        <v>108</v>
      </c>
      <c r="FB298">
        <v>31</v>
      </c>
      <c r="FC298">
        <f t="shared" si="388"/>
        <v>112</v>
      </c>
      <c r="FD298">
        <v>32</v>
      </c>
      <c r="FE298">
        <f t="shared" si="389"/>
        <v>229</v>
      </c>
    </row>
    <row r="299" spans="1:161" x14ac:dyDescent="0.2">
      <c r="A299" t="s">
        <v>1732</v>
      </c>
      <c r="B299" t="s">
        <v>1733</v>
      </c>
      <c r="C299" t="s">
        <v>1662</v>
      </c>
      <c r="D299" t="s">
        <v>17</v>
      </c>
      <c r="E299" t="s">
        <v>1734</v>
      </c>
      <c r="F299">
        <v>112</v>
      </c>
      <c r="G299">
        <f t="shared" si="312"/>
        <v>48</v>
      </c>
      <c r="H299" t="s">
        <v>1664</v>
      </c>
      <c r="I299" s="11">
        <f t="shared" si="313"/>
        <v>100</v>
      </c>
      <c r="J299">
        <v>81</v>
      </c>
      <c r="K299">
        <f t="shared" si="314"/>
        <v>182</v>
      </c>
      <c r="L299" t="s">
        <v>980</v>
      </c>
      <c r="M299" s="11">
        <f t="shared" si="315"/>
        <v>114.92063492063492</v>
      </c>
      <c r="N299">
        <v>121</v>
      </c>
      <c r="O299" s="12">
        <f t="shared" si="316"/>
        <v>14</v>
      </c>
      <c r="P299" t="s">
        <v>1356</v>
      </c>
      <c r="Q299" s="11">
        <f t="shared" si="317"/>
        <v>105.07936507936508</v>
      </c>
      <c r="R299">
        <v>43</v>
      </c>
      <c r="S299">
        <f t="shared" si="318"/>
        <v>208</v>
      </c>
      <c r="T299" t="s">
        <v>404</v>
      </c>
      <c r="U299" s="11">
        <f t="shared" si="319"/>
        <v>99.047619047619051</v>
      </c>
      <c r="V299">
        <v>54</v>
      </c>
      <c r="W299">
        <f t="shared" si="320"/>
        <v>144</v>
      </c>
      <c r="X299" t="s">
        <v>405</v>
      </c>
      <c r="Y299" s="11">
        <f t="shared" si="321"/>
        <v>76.507936507936506</v>
      </c>
      <c r="Z299">
        <v>73</v>
      </c>
      <c r="AA299">
        <f t="shared" si="322"/>
        <v>68</v>
      </c>
      <c r="AB299" t="s">
        <v>24</v>
      </c>
      <c r="AC299" s="11">
        <f t="shared" si="323"/>
        <v>100.63492063492063</v>
      </c>
      <c r="AD299">
        <v>106.5</v>
      </c>
      <c r="AE299">
        <f t="shared" si="324"/>
        <v>48</v>
      </c>
      <c r="AF299" t="s">
        <v>1664</v>
      </c>
      <c r="AG299" s="11">
        <f t="shared" si="325"/>
        <v>111.11111111111111</v>
      </c>
      <c r="AH299">
        <v>70</v>
      </c>
      <c r="AI299">
        <f t="shared" si="326"/>
        <v>229</v>
      </c>
      <c r="AJ299" t="s">
        <v>980</v>
      </c>
      <c r="AK299" s="11">
        <f t="shared" si="327"/>
        <v>90.793650793650798</v>
      </c>
      <c r="AL299">
        <v>106.5</v>
      </c>
      <c r="AM299">
        <f t="shared" si="328"/>
        <v>30</v>
      </c>
      <c r="AN299" t="s">
        <v>1356</v>
      </c>
      <c r="AO299" s="11">
        <f t="shared" si="329"/>
        <v>100.31746031746032</v>
      </c>
      <c r="AP299">
        <v>28</v>
      </c>
      <c r="AQ299">
        <f t="shared" si="330"/>
        <v>205</v>
      </c>
      <c r="AR299" t="s">
        <v>404</v>
      </c>
      <c r="AS299" s="11">
        <f t="shared" si="331"/>
        <v>91.111111111111114</v>
      </c>
      <c r="AT299">
        <v>54</v>
      </c>
      <c r="AU299">
        <f t="shared" si="332"/>
        <v>79</v>
      </c>
      <c r="AV299" t="s">
        <v>405</v>
      </c>
      <c r="AW299" s="11">
        <f t="shared" si="333"/>
        <v>130.47619047619048</v>
      </c>
      <c r="AX299">
        <v>59</v>
      </c>
      <c r="AY299">
        <f t="shared" si="334"/>
        <v>70</v>
      </c>
      <c r="AZ299" t="s">
        <v>1802</v>
      </c>
      <c r="BA299" s="11">
        <f t="shared" si="335"/>
        <v>120</v>
      </c>
      <c r="BB299">
        <v>94</v>
      </c>
      <c r="BC299">
        <f t="shared" si="336"/>
        <v>83</v>
      </c>
      <c r="BD299" t="s">
        <v>1355</v>
      </c>
      <c r="BE299" s="11">
        <f t="shared" si="337"/>
        <v>136.1904761904762</v>
      </c>
      <c r="BF299">
        <v>84</v>
      </c>
      <c r="BG299">
        <f t="shared" si="338"/>
        <v>200</v>
      </c>
      <c r="BH299" t="s">
        <v>980</v>
      </c>
      <c r="BI299" s="11">
        <f t="shared" si="339"/>
        <v>96.19047619047619</v>
      </c>
      <c r="BJ299">
        <v>110.5</v>
      </c>
      <c r="BK299">
        <f t="shared" si="340"/>
        <v>31</v>
      </c>
      <c r="BL299" t="s">
        <v>1806</v>
      </c>
      <c r="BM299" s="11">
        <f t="shared" si="341"/>
        <v>103.80952380952381</v>
      </c>
      <c r="BN299">
        <v>28</v>
      </c>
      <c r="BO299">
        <f t="shared" si="342"/>
        <v>177</v>
      </c>
      <c r="BP299" t="s">
        <v>404</v>
      </c>
      <c r="BQ299" s="11">
        <f t="shared" si="343"/>
        <v>123.49206349206349</v>
      </c>
      <c r="BR299">
        <v>34</v>
      </c>
      <c r="BS299" s="12">
        <f t="shared" si="344"/>
        <v>175</v>
      </c>
      <c r="BT299" t="s">
        <v>405</v>
      </c>
      <c r="BU299" s="11">
        <f t="shared" si="345"/>
        <v>96.507936507936506</v>
      </c>
      <c r="BV299">
        <v>58</v>
      </c>
      <c r="BW299">
        <f t="shared" si="346"/>
        <v>133</v>
      </c>
      <c r="BX299" t="s">
        <v>1802</v>
      </c>
      <c r="BY299" s="11">
        <f t="shared" si="347"/>
        <v>138.0952380952381</v>
      </c>
      <c r="BZ299">
        <v>87</v>
      </c>
      <c r="CA299">
        <f t="shared" si="348"/>
        <v>197</v>
      </c>
      <c r="CB299" t="s">
        <v>1355</v>
      </c>
      <c r="CC299" s="11">
        <f t="shared" si="349"/>
        <v>42.539682539682545</v>
      </c>
      <c r="CD299">
        <v>81</v>
      </c>
      <c r="CE299">
        <f t="shared" si="350"/>
        <v>188</v>
      </c>
      <c r="CF299" t="s">
        <v>980</v>
      </c>
      <c r="CG299" s="11">
        <f t="shared" si="351"/>
        <v>107.3015873015873</v>
      </c>
      <c r="CH299">
        <v>78</v>
      </c>
      <c r="CI299">
        <f t="shared" si="352"/>
        <v>43</v>
      </c>
      <c r="CJ299" t="s">
        <v>1810</v>
      </c>
      <c r="CK299" s="11">
        <f t="shared" si="353"/>
        <v>97.142857142857139</v>
      </c>
      <c r="CL299">
        <v>17</v>
      </c>
      <c r="CM299">
        <f t="shared" si="354"/>
        <v>251</v>
      </c>
      <c r="CN299" t="s">
        <v>404</v>
      </c>
      <c r="CO299" s="11">
        <f t="shared" si="355"/>
        <v>78.095238095238102</v>
      </c>
      <c r="CP299">
        <v>33</v>
      </c>
      <c r="CQ299">
        <f t="shared" si="356"/>
        <v>164</v>
      </c>
      <c r="CR299" t="s">
        <v>405</v>
      </c>
      <c r="CS299" s="11">
        <f t="shared" si="357"/>
        <v>73.650793650793645</v>
      </c>
      <c r="CT299">
        <v>40</v>
      </c>
      <c r="CU299">
        <f t="shared" si="358"/>
        <v>253</v>
      </c>
      <c r="CV299" t="s">
        <v>1802</v>
      </c>
      <c r="CW299" s="11">
        <f t="shared" si="359"/>
        <v>93.650793650793645</v>
      </c>
      <c r="CX299">
        <v>106</v>
      </c>
      <c r="CY299">
        <f t="shared" si="360"/>
        <v>16</v>
      </c>
      <c r="CZ299" t="s">
        <v>1808</v>
      </c>
      <c r="DA299" s="11">
        <f t="shared" si="361"/>
        <v>140.95238095238096</v>
      </c>
      <c r="DB299">
        <v>84</v>
      </c>
      <c r="DC299">
        <f t="shared" si="362"/>
        <v>211</v>
      </c>
      <c r="DD299" t="s">
        <v>111</v>
      </c>
      <c r="DE299" s="11">
        <f t="shared" si="363"/>
        <v>88.888888888888886</v>
      </c>
      <c r="DF299">
        <v>96.5</v>
      </c>
      <c r="DG299">
        <f t="shared" si="364"/>
        <v>34</v>
      </c>
      <c r="DH299" t="s">
        <v>1810</v>
      </c>
      <c r="DI299" s="11">
        <f t="shared" si="365"/>
        <v>100.31746031746032</v>
      </c>
      <c r="DJ299">
        <v>35</v>
      </c>
      <c r="DK299">
        <f t="shared" si="366"/>
        <v>182</v>
      </c>
      <c r="DL299" t="s">
        <v>404</v>
      </c>
      <c r="DM299" s="11">
        <f t="shared" si="367"/>
        <v>94.603174603174608</v>
      </c>
      <c r="DN299">
        <v>60</v>
      </c>
      <c r="DO299">
        <f t="shared" si="368"/>
        <v>81</v>
      </c>
      <c r="DP299" t="s">
        <v>405</v>
      </c>
      <c r="DQ299" s="11">
        <f t="shared" si="369"/>
        <v>119.36507936507937</v>
      </c>
      <c r="DR299">
        <v>34</v>
      </c>
      <c r="DS299">
        <f t="shared" si="370"/>
        <v>233</v>
      </c>
      <c r="DT299" t="s">
        <v>1802</v>
      </c>
      <c r="DU299" s="11">
        <f t="shared" si="371"/>
        <v>99.047619047619051</v>
      </c>
      <c r="DV299">
        <v>84.5</v>
      </c>
      <c r="DW299">
        <f t="shared" si="372"/>
        <v>145</v>
      </c>
      <c r="DX299" t="s">
        <v>1808</v>
      </c>
      <c r="DY299" s="11">
        <f t="shared" si="373"/>
        <v>60.634920634920633</v>
      </c>
      <c r="DZ299">
        <v>70</v>
      </c>
      <c r="EA299">
        <f t="shared" si="374"/>
        <v>176</v>
      </c>
      <c r="EB299" t="s">
        <v>111</v>
      </c>
      <c r="EC299" s="11">
        <f t="shared" si="375"/>
        <v>113.01587301587301</v>
      </c>
      <c r="ED299">
        <v>93.5</v>
      </c>
      <c r="EE299">
        <f t="shared" si="376"/>
        <v>35</v>
      </c>
      <c r="EF299" t="s">
        <v>1810</v>
      </c>
      <c r="EG299" s="11">
        <f t="shared" si="377"/>
        <v>93.650793650793645</v>
      </c>
      <c r="EH299">
        <v>37</v>
      </c>
      <c r="EI299">
        <f t="shared" si="378"/>
        <v>165</v>
      </c>
      <c r="EJ299" t="s">
        <v>404</v>
      </c>
      <c r="EK299" s="11">
        <f t="shared" si="379"/>
        <v>76.507936507936506</v>
      </c>
      <c r="EL299">
        <v>49</v>
      </c>
      <c r="EM299">
        <f t="shared" si="380"/>
        <v>142</v>
      </c>
      <c r="EN299" t="s">
        <v>405</v>
      </c>
      <c r="EO299" s="11">
        <f t="shared" si="381"/>
        <v>139.36507936507937</v>
      </c>
      <c r="EP299">
        <v>37</v>
      </c>
      <c r="EQ299">
        <f t="shared" si="382"/>
        <v>230</v>
      </c>
      <c r="ER299" t="s">
        <v>1802</v>
      </c>
      <c r="ES299" s="11">
        <f t="shared" si="383"/>
        <v>47.301587301587297</v>
      </c>
      <c r="ET299">
        <v>117</v>
      </c>
      <c r="EU299">
        <f t="shared" si="384"/>
        <v>21</v>
      </c>
      <c r="EV299">
        <v>85</v>
      </c>
      <c r="EW299">
        <f t="shared" si="385"/>
        <v>217</v>
      </c>
      <c r="EX299">
        <v>138</v>
      </c>
      <c r="EY299">
        <f t="shared" si="386"/>
        <v>15</v>
      </c>
      <c r="EZ299">
        <v>45</v>
      </c>
      <c r="FA299">
        <f t="shared" si="387"/>
        <v>91</v>
      </c>
      <c r="FB299">
        <v>21</v>
      </c>
      <c r="FC299">
        <f t="shared" si="388"/>
        <v>266</v>
      </c>
      <c r="FD299">
        <v>41</v>
      </c>
      <c r="FE299">
        <f t="shared" si="389"/>
        <v>64</v>
      </c>
    </row>
    <row r="300" spans="1:161" x14ac:dyDescent="0.2">
      <c r="A300" t="s">
        <v>1735</v>
      </c>
      <c r="B300" t="s">
        <v>1736</v>
      </c>
      <c r="C300" t="s">
        <v>1662</v>
      </c>
      <c r="D300" t="s">
        <v>17</v>
      </c>
      <c r="E300" t="s">
        <v>1737</v>
      </c>
      <c r="F300">
        <v>115</v>
      </c>
      <c r="G300">
        <f t="shared" si="312"/>
        <v>28</v>
      </c>
      <c r="H300" t="s">
        <v>1664</v>
      </c>
      <c r="I300" s="11">
        <f t="shared" si="313"/>
        <v>177.14285714285717</v>
      </c>
      <c r="J300">
        <v>94</v>
      </c>
      <c r="K300">
        <f t="shared" si="314"/>
        <v>102</v>
      </c>
      <c r="L300" t="s">
        <v>980</v>
      </c>
      <c r="M300" s="11">
        <f t="shared" si="315"/>
        <v>124.76190476190476</v>
      </c>
      <c r="N300">
        <v>77</v>
      </c>
      <c r="O300" s="12">
        <f t="shared" si="316"/>
        <v>183</v>
      </c>
      <c r="P300" t="s">
        <v>1356</v>
      </c>
      <c r="Q300" s="11">
        <f t="shared" si="317"/>
        <v>110.15873015873015</v>
      </c>
      <c r="R300">
        <v>60.5</v>
      </c>
      <c r="S300">
        <f t="shared" si="318"/>
        <v>71</v>
      </c>
      <c r="T300" t="s">
        <v>404</v>
      </c>
      <c r="U300" s="11">
        <f t="shared" si="319"/>
        <v>100.95238095238095</v>
      </c>
      <c r="V300">
        <v>74</v>
      </c>
      <c r="W300">
        <f t="shared" si="320"/>
        <v>28</v>
      </c>
      <c r="X300" t="s">
        <v>405</v>
      </c>
      <c r="Y300" s="11">
        <f t="shared" si="321"/>
        <v>106.66666666666667</v>
      </c>
      <c r="Z300">
        <v>61</v>
      </c>
      <c r="AA300">
        <f t="shared" si="322"/>
        <v>191</v>
      </c>
      <c r="AB300" t="s">
        <v>24</v>
      </c>
      <c r="AC300" s="11">
        <f t="shared" si="323"/>
        <v>54.920634920634917</v>
      </c>
      <c r="AD300">
        <v>89.5</v>
      </c>
      <c r="AE300">
        <f t="shared" si="324"/>
        <v>271</v>
      </c>
      <c r="AF300" t="s">
        <v>1664</v>
      </c>
      <c r="AG300" s="11">
        <f t="shared" si="325"/>
        <v>71.746031746031747</v>
      </c>
      <c r="AH300">
        <v>81</v>
      </c>
      <c r="AI300">
        <f t="shared" si="326"/>
        <v>180</v>
      </c>
      <c r="AJ300" t="s">
        <v>980</v>
      </c>
      <c r="AK300" s="11">
        <f t="shared" si="327"/>
        <v>96.825396825396822</v>
      </c>
      <c r="AL300">
        <v>55</v>
      </c>
      <c r="AM300">
        <f t="shared" si="328"/>
        <v>215</v>
      </c>
      <c r="AN300" t="s">
        <v>1356</v>
      </c>
      <c r="AO300" s="11">
        <f t="shared" si="329"/>
        <v>64.444444444444443</v>
      </c>
      <c r="AP300">
        <v>45</v>
      </c>
      <c r="AQ300">
        <f t="shared" si="330"/>
        <v>74</v>
      </c>
      <c r="AR300" t="s">
        <v>404</v>
      </c>
      <c r="AS300" s="11">
        <f t="shared" si="331"/>
        <v>86.666666666666671</v>
      </c>
      <c r="AT300">
        <v>56</v>
      </c>
      <c r="AU300">
        <f t="shared" si="332"/>
        <v>63</v>
      </c>
      <c r="AV300" t="s">
        <v>405</v>
      </c>
      <c r="AW300" s="11">
        <f t="shared" si="333"/>
        <v>103.17460317460318</v>
      </c>
      <c r="AX300">
        <v>62</v>
      </c>
      <c r="AY300">
        <f t="shared" si="334"/>
        <v>49</v>
      </c>
      <c r="AZ300" t="s">
        <v>1802</v>
      </c>
      <c r="BA300" s="11">
        <f t="shared" si="335"/>
        <v>107.93650793650794</v>
      </c>
      <c r="BB300">
        <v>86</v>
      </c>
      <c r="BC300">
        <f t="shared" si="336"/>
        <v>182</v>
      </c>
      <c r="BD300" t="s">
        <v>1355</v>
      </c>
      <c r="BE300" s="11">
        <f t="shared" si="337"/>
        <v>100</v>
      </c>
      <c r="BF300">
        <v>90</v>
      </c>
      <c r="BG300">
        <f t="shared" si="338"/>
        <v>170</v>
      </c>
      <c r="BH300" t="s">
        <v>980</v>
      </c>
      <c r="BI300" s="11">
        <f t="shared" si="339"/>
        <v>100</v>
      </c>
      <c r="BJ300">
        <v>90</v>
      </c>
      <c r="BK300">
        <f t="shared" si="340"/>
        <v>103</v>
      </c>
      <c r="BL300" t="s">
        <v>1806</v>
      </c>
      <c r="BM300" s="11">
        <f t="shared" si="341"/>
        <v>100</v>
      </c>
      <c r="BN300">
        <v>49</v>
      </c>
      <c r="BO300">
        <f t="shared" si="342"/>
        <v>32</v>
      </c>
      <c r="BP300" t="s">
        <v>404</v>
      </c>
      <c r="BQ300" s="11">
        <f t="shared" si="343"/>
        <v>100</v>
      </c>
      <c r="BR300">
        <v>48</v>
      </c>
      <c r="BS300" s="12">
        <f t="shared" si="344"/>
        <v>73</v>
      </c>
      <c r="BT300" t="s">
        <v>405</v>
      </c>
      <c r="BU300" s="11">
        <f t="shared" si="345"/>
        <v>100</v>
      </c>
      <c r="BV300">
        <v>68</v>
      </c>
      <c r="BW300">
        <f t="shared" si="346"/>
        <v>74</v>
      </c>
      <c r="BX300" t="s">
        <v>1802</v>
      </c>
      <c r="BY300" s="11">
        <f t="shared" si="347"/>
        <v>100</v>
      </c>
      <c r="BZ300">
        <v>0</v>
      </c>
      <c r="CA300">
        <f t="shared" si="348"/>
        <v>310</v>
      </c>
      <c r="CB300">
        <v>0</v>
      </c>
      <c r="CC300" s="11">
        <f t="shared" si="349"/>
        <v>100</v>
      </c>
      <c r="CD300">
        <v>0</v>
      </c>
      <c r="CE300">
        <f t="shared" si="350"/>
        <v>309</v>
      </c>
      <c r="CF300">
        <v>0</v>
      </c>
      <c r="CG300" s="11">
        <f t="shared" si="351"/>
        <v>100</v>
      </c>
      <c r="CH300">
        <v>0</v>
      </c>
      <c r="CI300">
        <f t="shared" si="352"/>
        <v>309</v>
      </c>
      <c r="CJ300">
        <v>0</v>
      </c>
      <c r="CK300" s="11">
        <f t="shared" si="353"/>
        <v>100</v>
      </c>
      <c r="CL300">
        <v>0</v>
      </c>
      <c r="CM300">
        <f t="shared" si="354"/>
        <v>309</v>
      </c>
      <c r="CN300">
        <v>0</v>
      </c>
      <c r="CO300" s="11">
        <f t="shared" si="355"/>
        <v>100</v>
      </c>
      <c r="CP300">
        <v>0</v>
      </c>
      <c r="CQ300">
        <f t="shared" si="356"/>
        <v>310</v>
      </c>
      <c r="CR300">
        <v>0</v>
      </c>
      <c r="CS300" s="11">
        <f t="shared" si="357"/>
        <v>100</v>
      </c>
      <c r="CT300">
        <v>0</v>
      </c>
      <c r="CU300">
        <f t="shared" si="358"/>
        <v>309</v>
      </c>
      <c r="CV300">
        <v>0</v>
      </c>
      <c r="CW300" s="11">
        <f t="shared" si="359"/>
        <v>100</v>
      </c>
      <c r="CX300">
        <v>0</v>
      </c>
      <c r="CY300">
        <f t="shared" si="360"/>
        <v>311</v>
      </c>
      <c r="CZ300">
        <v>0</v>
      </c>
      <c r="DA300" s="11">
        <f t="shared" si="361"/>
        <v>100</v>
      </c>
      <c r="DB300">
        <v>0</v>
      </c>
      <c r="DC300">
        <f t="shared" si="362"/>
        <v>311</v>
      </c>
      <c r="DD300">
        <v>0</v>
      </c>
      <c r="DE300" s="11">
        <f t="shared" si="363"/>
        <v>100</v>
      </c>
      <c r="DF300">
        <v>0</v>
      </c>
      <c r="DG300">
        <f t="shared" si="364"/>
        <v>311</v>
      </c>
      <c r="DH300">
        <v>0</v>
      </c>
      <c r="DI300" s="11">
        <f t="shared" si="365"/>
        <v>100</v>
      </c>
      <c r="DJ300">
        <v>0</v>
      </c>
      <c r="DK300">
        <f t="shared" si="366"/>
        <v>311</v>
      </c>
      <c r="DL300">
        <v>0</v>
      </c>
      <c r="DM300" s="11">
        <f t="shared" si="367"/>
        <v>100</v>
      </c>
      <c r="DN300">
        <v>0</v>
      </c>
      <c r="DO300">
        <f t="shared" si="368"/>
        <v>311</v>
      </c>
      <c r="DP300">
        <v>0</v>
      </c>
      <c r="DQ300" s="11">
        <f t="shared" si="369"/>
        <v>100</v>
      </c>
      <c r="DR300">
        <v>0</v>
      </c>
      <c r="DS300">
        <f t="shared" si="370"/>
        <v>311</v>
      </c>
      <c r="DT300">
        <v>0</v>
      </c>
      <c r="DU300" s="11">
        <f t="shared" si="371"/>
        <v>100</v>
      </c>
      <c r="DV300">
        <v>0</v>
      </c>
      <c r="DW300">
        <f t="shared" si="372"/>
        <v>311</v>
      </c>
      <c r="DX300" t="s">
        <v>1808</v>
      </c>
      <c r="DY300" s="11">
        <f t="shared" si="373"/>
        <v>100</v>
      </c>
      <c r="DZ300">
        <v>0</v>
      </c>
      <c r="EA300">
        <f t="shared" si="374"/>
        <v>311</v>
      </c>
      <c r="EB300" t="s">
        <v>111</v>
      </c>
      <c r="EC300" s="11">
        <f t="shared" si="375"/>
        <v>100</v>
      </c>
      <c r="ED300">
        <v>0</v>
      </c>
      <c r="EE300">
        <f t="shared" si="376"/>
        <v>311</v>
      </c>
      <c r="EF300" t="s">
        <v>1810</v>
      </c>
      <c r="EG300" s="11">
        <f t="shared" si="377"/>
        <v>100</v>
      </c>
      <c r="EH300">
        <v>0</v>
      </c>
      <c r="EI300">
        <f t="shared" si="378"/>
        <v>311</v>
      </c>
      <c r="EJ300" t="s">
        <v>404</v>
      </c>
      <c r="EK300" s="11">
        <f t="shared" si="379"/>
        <v>100</v>
      </c>
      <c r="EL300">
        <v>0</v>
      </c>
      <c r="EM300">
        <f t="shared" si="380"/>
        <v>311</v>
      </c>
      <c r="EN300" t="s">
        <v>405</v>
      </c>
      <c r="EO300" s="11">
        <f t="shared" si="381"/>
        <v>100</v>
      </c>
      <c r="EP300">
        <v>0</v>
      </c>
      <c r="EQ300">
        <f t="shared" si="382"/>
        <v>311</v>
      </c>
      <c r="ER300" t="s">
        <v>1802</v>
      </c>
      <c r="ES300" s="11">
        <f t="shared" si="383"/>
        <v>100</v>
      </c>
      <c r="ET300">
        <v>0</v>
      </c>
      <c r="EU300">
        <f t="shared" si="384"/>
        <v>307</v>
      </c>
      <c r="EV300">
        <v>0</v>
      </c>
      <c r="EW300">
        <f t="shared" si="385"/>
        <v>307</v>
      </c>
      <c r="EX300">
        <v>0</v>
      </c>
      <c r="EY300">
        <f t="shared" si="386"/>
        <v>307</v>
      </c>
      <c r="EZ300">
        <v>0</v>
      </c>
      <c r="FA300">
        <f t="shared" si="387"/>
        <v>307</v>
      </c>
      <c r="FB300">
        <v>0</v>
      </c>
      <c r="FC300">
        <f t="shared" si="388"/>
        <v>307</v>
      </c>
      <c r="FD300">
        <v>0</v>
      </c>
      <c r="FE300">
        <f t="shared" si="389"/>
        <v>307</v>
      </c>
    </row>
    <row r="301" spans="1:161" x14ac:dyDescent="0.2">
      <c r="A301" t="s">
        <v>1738</v>
      </c>
      <c r="B301" t="s">
        <v>1739</v>
      </c>
      <c r="C301" t="s">
        <v>1662</v>
      </c>
      <c r="D301" t="s">
        <v>17</v>
      </c>
      <c r="E301" t="s">
        <v>1740</v>
      </c>
      <c r="F301">
        <v>105</v>
      </c>
      <c r="G301">
        <f t="shared" si="312"/>
        <v>134</v>
      </c>
      <c r="H301" t="s">
        <v>1664</v>
      </c>
      <c r="I301" s="11">
        <f t="shared" si="313"/>
        <v>86.349206349206355</v>
      </c>
      <c r="J301">
        <v>91</v>
      </c>
      <c r="K301">
        <f t="shared" si="314"/>
        <v>125</v>
      </c>
      <c r="L301" t="s">
        <v>980</v>
      </c>
      <c r="M301" s="11">
        <f t="shared" si="315"/>
        <v>86.349206349206355</v>
      </c>
      <c r="N301">
        <v>95</v>
      </c>
      <c r="O301" s="12">
        <f t="shared" si="316"/>
        <v>113</v>
      </c>
      <c r="P301" t="s">
        <v>1356</v>
      </c>
      <c r="Q301" s="11">
        <f t="shared" si="317"/>
        <v>75.555555555555557</v>
      </c>
      <c r="R301">
        <v>66.5</v>
      </c>
      <c r="S301">
        <f t="shared" si="318"/>
        <v>44</v>
      </c>
      <c r="T301" t="s">
        <v>404</v>
      </c>
      <c r="U301" s="11">
        <f t="shared" si="319"/>
        <v>118.41269841269842</v>
      </c>
      <c r="V301">
        <v>64.5</v>
      </c>
      <c r="W301">
        <f t="shared" si="320"/>
        <v>79</v>
      </c>
      <c r="X301" t="s">
        <v>405</v>
      </c>
      <c r="Y301" s="11">
        <f t="shared" si="321"/>
        <v>147.93650793650795</v>
      </c>
      <c r="Z301">
        <v>60</v>
      </c>
      <c r="AA301">
        <f t="shared" si="322"/>
        <v>201</v>
      </c>
      <c r="AB301" t="s">
        <v>24</v>
      </c>
      <c r="AC301" s="11">
        <f t="shared" si="323"/>
        <v>109.2063492063492</v>
      </c>
      <c r="AD301">
        <v>102.5</v>
      </c>
      <c r="AE301">
        <f t="shared" si="324"/>
        <v>91</v>
      </c>
      <c r="AF301" t="s">
        <v>1664</v>
      </c>
      <c r="AG301" s="11">
        <f t="shared" si="325"/>
        <v>97.460317460317455</v>
      </c>
      <c r="AH301">
        <v>97</v>
      </c>
      <c r="AI301">
        <f t="shared" si="326"/>
        <v>82</v>
      </c>
      <c r="AJ301" t="s">
        <v>980</v>
      </c>
      <c r="AK301" s="11">
        <f t="shared" si="327"/>
        <v>107.93650793650794</v>
      </c>
      <c r="AL301">
        <v>105</v>
      </c>
      <c r="AM301">
        <f t="shared" si="328"/>
        <v>36</v>
      </c>
      <c r="AN301" t="s">
        <v>1356</v>
      </c>
      <c r="AO301" s="11">
        <f t="shared" si="329"/>
        <v>120.31746031746032</v>
      </c>
      <c r="AP301">
        <v>40</v>
      </c>
      <c r="AQ301">
        <f t="shared" si="330"/>
        <v>102</v>
      </c>
      <c r="AR301" t="s">
        <v>404</v>
      </c>
      <c r="AS301" s="11">
        <f t="shared" si="331"/>
        <v>118.73015873015873</v>
      </c>
      <c r="AT301">
        <v>44</v>
      </c>
      <c r="AU301">
        <f t="shared" si="332"/>
        <v>156</v>
      </c>
      <c r="AV301" t="s">
        <v>405</v>
      </c>
      <c r="AW301" s="11">
        <f t="shared" si="333"/>
        <v>59.047619047619051</v>
      </c>
      <c r="AX301">
        <v>36</v>
      </c>
      <c r="AY301">
        <f t="shared" si="334"/>
        <v>230</v>
      </c>
      <c r="AZ301" t="s">
        <v>1802</v>
      </c>
      <c r="BA301" s="11">
        <f t="shared" si="335"/>
        <v>69.206349206349202</v>
      </c>
      <c r="BB301">
        <v>94</v>
      </c>
      <c r="BC301">
        <f t="shared" si="336"/>
        <v>83</v>
      </c>
      <c r="BD301" t="s">
        <v>1355</v>
      </c>
      <c r="BE301" s="11">
        <f t="shared" si="337"/>
        <v>78.412698412698404</v>
      </c>
      <c r="BF301">
        <v>100</v>
      </c>
      <c r="BG301">
        <f t="shared" si="338"/>
        <v>107</v>
      </c>
      <c r="BH301" t="s">
        <v>980</v>
      </c>
      <c r="BI301" s="11">
        <f t="shared" si="339"/>
        <v>122.85714285714286</v>
      </c>
      <c r="BJ301">
        <v>90.5</v>
      </c>
      <c r="BK301">
        <f t="shared" si="340"/>
        <v>100</v>
      </c>
      <c r="BL301" t="s">
        <v>1806</v>
      </c>
      <c r="BM301" s="11">
        <f t="shared" si="341"/>
        <v>108.25396825396825</v>
      </c>
      <c r="BN301">
        <v>30</v>
      </c>
      <c r="BO301">
        <f t="shared" si="342"/>
        <v>161</v>
      </c>
      <c r="BP301" t="s">
        <v>404</v>
      </c>
      <c r="BQ301" s="11">
        <f t="shared" si="343"/>
        <v>81.269841269841265</v>
      </c>
      <c r="BR301">
        <v>59</v>
      </c>
      <c r="BS301" s="12">
        <f t="shared" si="344"/>
        <v>27</v>
      </c>
      <c r="BT301" t="s">
        <v>405</v>
      </c>
      <c r="BU301" s="11">
        <f t="shared" si="345"/>
        <v>121.5873015873016</v>
      </c>
      <c r="BV301">
        <v>58</v>
      </c>
      <c r="BW301">
        <f t="shared" si="346"/>
        <v>133</v>
      </c>
      <c r="BX301" t="s">
        <v>1802</v>
      </c>
      <c r="BY301" s="11">
        <f t="shared" si="347"/>
        <v>95.238095238095241</v>
      </c>
      <c r="BZ301">
        <v>111</v>
      </c>
      <c r="CA301">
        <f t="shared" si="348"/>
        <v>15</v>
      </c>
      <c r="CB301" t="s">
        <v>1355</v>
      </c>
      <c r="CC301" s="11">
        <f t="shared" si="349"/>
        <v>144.76190476190476</v>
      </c>
      <c r="CD301">
        <v>82</v>
      </c>
      <c r="CE301">
        <f t="shared" si="350"/>
        <v>179</v>
      </c>
      <c r="CF301" t="s">
        <v>980</v>
      </c>
      <c r="CG301" s="11">
        <f t="shared" si="351"/>
        <v>113.65079365079364</v>
      </c>
      <c r="CH301">
        <v>59</v>
      </c>
      <c r="CI301">
        <f t="shared" si="352"/>
        <v>126</v>
      </c>
      <c r="CJ301" t="s">
        <v>1810</v>
      </c>
      <c r="CK301" s="11">
        <f t="shared" si="353"/>
        <v>65.07936507936509</v>
      </c>
      <c r="CL301">
        <v>31</v>
      </c>
      <c r="CM301">
        <f t="shared" si="354"/>
        <v>102</v>
      </c>
      <c r="CN301" t="s">
        <v>404</v>
      </c>
      <c r="CO301" s="11">
        <f t="shared" si="355"/>
        <v>140.63492063492063</v>
      </c>
      <c r="CP301">
        <v>42</v>
      </c>
      <c r="CQ301">
        <f t="shared" si="356"/>
        <v>95</v>
      </c>
      <c r="CR301" t="s">
        <v>405</v>
      </c>
      <c r="CS301" s="11">
        <f t="shared" si="357"/>
        <v>104.76190476190476</v>
      </c>
      <c r="CT301">
        <v>57</v>
      </c>
      <c r="CU301">
        <f t="shared" si="358"/>
        <v>118</v>
      </c>
      <c r="CV301" t="s">
        <v>1802</v>
      </c>
      <c r="CW301" s="11">
        <f t="shared" si="359"/>
        <v>133.65079365079364</v>
      </c>
      <c r="CX301">
        <v>92</v>
      </c>
      <c r="CY301">
        <f t="shared" si="360"/>
        <v>156</v>
      </c>
      <c r="CZ301" t="s">
        <v>1808</v>
      </c>
      <c r="DA301" s="11">
        <f t="shared" si="361"/>
        <v>121.26984126984127</v>
      </c>
      <c r="DB301">
        <v>82</v>
      </c>
      <c r="DC301">
        <f t="shared" si="362"/>
        <v>222</v>
      </c>
      <c r="DD301" t="s">
        <v>111</v>
      </c>
      <c r="DE301" s="11">
        <f t="shared" si="363"/>
        <v>62.539682539682538</v>
      </c>
      <c r="DF301">
        <v>104.5</v>
      </c>
      <c r="DG301">
        <f t="shared" si="364"/>
        <v>16</v>
      </c>
      <c r="DH301" t="s">
        <v>1810</v>
      </c>
      <c r="DI301" s="11">
        <f t="shared" si="365"/>
        <v>110.47619047619048</v>
      </c>
      <c r="DJ301">
        <v>29</v>
      </c>
      <c r="DK301">
        <f t="shared" si="366"/>
        <v>230</v>
      </c>
      <c r="DL301" t="s">
        <v>404</v>
      </c>
      <c r="DM301" s="11">
        <f t="shared" si="367"/>
        <v>78.730158730158735</v>
      </c>
      <c r="DN301">
        <v>55</v>
      </c>
      <c r="DO301">
        <f t="shared" si="368"/>
        <v>110</v>
      </c>
      <c r="DP301" t="s">
        <v>405</v>
      </c>
      <c r="DQ301" s="11">
        <f t="shared" si="369"/>
        <v>91.746031746031747</v>
      </c>
      <c r="DR301">
        <v>35</v>
      </c>
      <c r="DS301">
        <f t="shared" si="370"/>
        <v>224</v>
      </c>
      <c r="DT301" t="s">
        <v>1802</v>
      </c>
      <c r="DU301" s="11">
        <f t="shared" si="371"/>
        <v>82.857142857142861</v>
      </c>
      <c r="DV301">
        <v>79</v>
      </c>
      <c r="DW301">
        <f t="shared" si="372"/>
        <v>223</v>
      </c>
      <c r="DX301" t="s">
        <v>1808</v>
      </c>
      <c r="DY301" s="11">
        <f t="shared" si="373"/>
        <v>96.825396825396822</v>
      </c>
      <c r="DZ301">
        <v>80</v>
      </c>
      <c r="EA301">
        <f t="shared" si="374"/>
        <v>104</v>
      </c>
      <c r="EB301" t="s">
        <v>111</v>
      </c>
      <c r="EC301" s="11">
        <f t="shared" si="375"/>
        <v>118.0952380952381</v>
      </c>
      <c r="ED301">
        <v>88.5</v>
      </c>
      <c r="EE301">
        <f t="shared" si="376"/>
        <v>49</v>
      </c>
      <c r="EF301" t="s">
        <v>1810</v>
      </c>
      <c r="EG301" s="11">
        <f t="shared" si="377"/>
        <v>97.142857142857139</v>
      </c>
      <c r="EH301">
        <v>37.5</v>
      </c>
      <c r="EI301">
        <f t="shared" si="378"/>
        <v>163</v>
      </c>
      <c r="EJ301" t="s">
        <v>404</v>
      </c>
      <c r="EK301" s="11">
        <f t="shared" si="379"/>
        <v>82.539682539682545</v>
      </c>
      <c r="EL301">
        <v>57.5</v>
      </c>
      <c r="EM301">
        <f t="shared" si="380"/>
        <v>84</v>
      </c>
      <c r="EN301" t="s">
        <v>405</v>
      </c>
      <c r="EO301" s="11">
        <f t="shared" si="381"/>
        <v>88.888888888888886</v>
      </c>
      <c r="EP301">
        <v>43.5</v>
      </c>
      <c r="EQ301">
        <f t="shared" si="382"/>
        <v>170</v>
      </c>
      <c r="ER301" t="s">
        <v>1802</v>
      </c>
      <c r="ES301" s="11">
        <f t="shared" si="383"/>
        <v>82.539682539682545</v>
      </c>
      <c r="ET301">
        <v>98</v>
      </c>
      <c r="EU301">
        <f t="shared" si="384"/>
        <v>213</v>
      </c>
      <c r="EV301">
        <v>93</v>
      </c>
      <c r="EW301">
        <f t="shared" si="385"/>
        <v>161</v>
      </c>
      <c r="EX301">
        <v>129</v>
      </c>
      <c r="EY301">
        <f t="shared" si="386"/>
        <v>40</v>
      </c>
      <c r="EZ301">
        <v>44</v>
      </c>
      <c r="FA301">
        <f t="shared" si="387"/>
        <v>108</v>
      </c>
      <c r="FB301">
        <v>36</v>
      </c>
      <c r="FC301">
        <f t="shared" si="388"/>
        <v>49</v>
      </c>
      <c r="FD301">
        <v>38</v>
      </c>
      <c r="FE301">
        <f t="shared" si="389"/>
        <v>115</v>
      </c>
    </row>
    <row r="302" spans="1:161" x14ac:dyDescent="0.2">
      <c r="A302" t="s">
        <v>1741</v>
      </c>
      <c r="B302" t="s">
        <v>1742</v>
      </c>
      <c r="C302" t="s">
        <v>1662</v>
      </c>
      <c r="D302" t="s">
        <v>17</v>
      </c>
      <c r="E302" t="s">
        <v>1743</v>
      </c>
      <c r="F302">
        <v>98</v>
      </c>
      <c r="G302">
        <f t="shared" si="312"/>
        <v>234</v>
      </c>
      <c r="H302" t="s">
        <v>1664</v>
      </c>
      <c r="I302" s="11">
        <f t="shared" si="313"/>
        <v>46.984126984126981</v>
      </c>
      <c r="J302">
        <v>105</v>
      </c>
      <c r="K302">
        <f t="shared" si="314"/>
        <v>42</v>
      </c>
      <c r="L302" t="s">
        <v>980</v>
      </c>
      <c r="M302" s="11">
        <f t="shared" si="315"/>
        <v>151.74603174603175</v>
      </c>
      <c r="N302">
        <v>79</v>
      </c>
      <c r="O302" s="12">
        <f t="shared" si="316"/>
        <v>173</v>
      </c>
      <c r="P302" t="s">
        <v>1356</v>
      </c>
      <c r="Q302" s="11">
        <f t="shared" si="317"/>
        <v>63.492063492063494</v>
      </c>
      <c r="R302">
        <v>55</v>
      </c>
      <c r="S302">
        <f t="shared" si="318"/>
        <v>113</v>
      </c>
      <c r="T302" t="s">
        <v>404</v>
      </c>
      <c r="U302" s="11">
        <f t="shared" si="319"/>
        <v>83.492063492063494</v>
      </c>
      <c r="V302">
        <v>65.5</v>
      </c>
      <c r="W302">
        <f t="shared" si="320"/>
        <v>71</v>
      </c>
      <c r="X302" t="s">
        <v>405</v>
      </c>
      <c r="Y302" s="11">
        <f t="shared" si="321"/>
        <v>94.285714285714292</v>
      </c>
      <c r="Z302">
        <v>75</v>
      </c>
      <c r="AA302">
        <f t="shared" si="322"/>
        <v>46</v>
      </c>
      <c r="AB302" t="s">
        <v>24</v>
      </c>
      <c r="AC302" s="11">
        <f t="shared" si="323"/>
        <v>102.22222222222223</v>
      </c>
      <c r="AD302">
        <v>104.5</v>
      </c>
      <c r="AE302">
        <f t="shared" si="324"/>
        <v>67</v>
      </c>
      <c r="AF302" t="s">
        <v>1664</v>
      </c>
      <c r="AG302" s="11">
        <f t="shared" si="325"/>
        <v>143.49206349206349</v>
      </c>
      <c r="AH302">
        <v>76</v>
      </c>
      <c r="AI302">
        <f t="shared" si="326"/>
        <v>205</v>
      </c>
      <c r="AJ302" t="s">
        <v>980</v>
      </c>
      <c r="AK302" s="11">
        <f t="shared" si="327"/>
        <v>86.349206349206355</v>
      </c>
      <c r="AL302">
        <v>97.5</v>
      </c>
      <c r="AM302">
        <f t="shared" si="328"/>
        <v>58</v>
      </c>
      <c r="AN302" t="s">
        <v>1356</v>
      </c>
      <c r="AO302" s="11">
        <f t="shared" si="329"/>
        <v>106.34920634920636</v>
      </c>
      <c r="AP302">
        <v>48</v>
      </c>
      <c r="AQ302">
        <f t="shared" si="330"/>
        <v>61</v>
      </c>
      <c r="AR302" t="s">
        <v>404</v>
      </c>
      <c r="AS302" s="11">
        <f t="shared" si="331"/>
        <v>147.30158730158729</v>
      </c>
      <c r="AT302">
        <v>69</v>
      </c>
      <c r="AU302">
        <f t="shared" si="332"/>
        <v>10</v>
      </c>
      <c r="AV302" t="s">
        <v>405</v>
      </c>
      <c r="AW302" s="11">
        <f t="shared" si="333"/>
        <v>113.33333333333333</v>
      </c>
      <c r="AX302">
        <v>61</v>
      </c>
      <c r="AY302">
        <f t="shared" si="334"/>
        <v>53</v>
      </c>
      <c r="AZ302" t="s">
        <v>1802</v>
      </c>
      <c r="BA302" s="11">
        <f t="shared" si="335"/>
        <v>95.238095238095241</v>
      </c>
      <c r="BB302">
        <v>85</v>
      </c>
      <c r="BC302">
        <f t="shared" si="336"/>
        <v>204</v>
      </c>
      <c r="BD302" t="s">
        <v>1355</v>
      </c>
      <c r="BE302" s="11">
        <f t="shared" si="337"/>
        <v>103.49206349206349</v>
      </c>
      <c r="BF302">
        <v>91</v>
      </c>
      <c r="BG302">
        <f t="shared" si="338"/>
        <v>162</v>
      </c>
      <c r="BH302" t="s">
        <v>980</v>
      </c>
      <c r="BI302" s="11">
        <f t="shared" si="339"/>
        <v>90.476190476190482</v>
      </c>
      <c r="BJ302">
        <v>96.5</v>
      </c>
      <c r="BK302">
        <f t="shared" si="340"/>
        <v>78</v>
      </c>
      <c r="BL302" t="s">
        <v>1806</v>
      </c>
      <c r="BM302" s="11">
        <f t="shared" si="341"/>
        <v>115.23809523809524</v>
      </c>
      <c r="BN302">
        <v>25</v>
      </c>
      <c r="BO302">
        <f t="shared" si="342"/>
        <v>210</v>
      </c>
      <c r="BP302" t="s">
        <v>404</v>
      </c>
      <c r="BQ302" s="11">
        <f t="shared" si="343"/>
        <v>53.968253968253968</v>
      </c>
      <c r="BR302">
        <v>53</v>
      </c>
      <c r="BS302" s="12">
        <f t="shared" si="344"/>
        <v>52</v>
      </c>
      <c r="BT302" t="s">
        <v>405</v>
      </c>
      <c r="BU302" s="11">
        <f t="shared" si="345"/>
        <v>100.95238095238095</v>
      </c>
      <c r="BV302">
        <v>78</v>
      </c>
      <c r="BW302">
        <f t="shared" si="346"/>
        <v>38</v>
      </c>
      <c r="BX302" t="s">
        <v>1802</v>
      </c>
      <c r="BY302" s="11">
        <f t="shared" si="347"/>
        <v>96.507936507936506</v>
      </c>
      <c r="BZ302">
        <v>85</v>
      </c>
      <c r="CA302">
        <f t="shared" si="348"/>
        <v>215</v>
      </c>
      <c r="CB302" t="s">
        <v>1355</v>
      </c>
      <c r="CC302" s="11">
        <f t="shared" si="349"/>
        <v>49.206349206349209</v>
      </c>
      <c r="CD302">
        <v>90</v>
      </c>
      <c r="CE302">
        <f t="shared" si="350"/>
        <v>132</v>
      </c>
      <c r="CF302" t="s">
        <v>980</v>
      </c>
      <c r="CG302" s="11">
        <f t="shared" si="351"/>
        <v>146.66666666666666</v>
      </c>
      <c r="CH302">
        <v>59</v>
      </c>
      <c r="CI302">
        <f t="shared" si="352"/>
        <v>126</v>
      </c>
      <c r="CJ302" t="s">
        <v>1810</v>
      </c>
      <c r="CK302" s="11">
        <f t="shared" si="353"/>
        <v>104.12698412698413</v>
      </c>
      <c r="CL302">
        <v>41</v>
      </c>
      <c r="CM302">
        <f t="shared" si="354"/>
        <v>65</v>
      </c>
      <c r="CN302" t="s">
        <v>404</v>
      </c>
      <c r="CO302" s="11">
        <f t="shared" si="355"/>
        <v>86.666666666666671</v>
      </c>
      <c r="CP302">
        <v>49</v>
      </c>
      <c r="CQ302">
        <f t="shared" si="356"/>
        <v>55</v>
      </c>
      <c r="CR302" t="s">
        <v>405</v>
      </c>
      <c r="CS302" s="11">
        <f t="shared" si="357"/>
        <v>94.920634920634924</v>
      </c>
      <c r="CT302">
        <v>72</v>
      </c>
      <c r="CU302">
        <f t="shared" si="358"/>
        <v>27</v>
      </c>
      <c r="CV302" t="s">
        <v>1802</v>
      </c>
      <c r="CW302" s="11">
        <f t="shared" si="359"/>
        <v>99.682539682539684</v>
      </c>
      <c r="CX302">
        <v>100</v>
      </c>
      <c r="CY302">
        <f t="shared" si="360"/>
        <v>55</v>
      </c>
      <c r="CZ302" t="s">
        <v>1808</v>
      </c>
      <c r="DA302" s="11">
        <f t="shared" si="361"/>
        <v>99.047619047619051</v>
      </c>
      <c r="DB302">
        <v>64</v>
      </c>
      <c r="DC302">
        <f t="shared" si="362"/>
        <v>279</v>
      </c>
      <c r="DD302" t="s">
        <v>111</v>
      </c>
      <c r="DE302" s="11">
        <f t="shared" si="363"/>
        <v>39.365079365079367</v>
      </c>
      <c r="DF302">
        <v>65</v>
      </c>
      <c r="DG302">
        <f t="shared" si="364"/>
        <v>139</v>
      </c>
      <c r="DH302" t="s">
        <v>1810</v>
      </c>
      <c r="DI302" s="11">
        <f t="shared" si="365"/>
        <v>95.238095238095241</v>
      </c>
      <c r="DJ302">
        <v>67</v>
      </c>
      <c r="DK302">
        <f t="shared" si="366"/>
        <v>23</v>
      </c>
      <c r="DL302" t="s">
        <v>404</v>
      </c>
      <c r="DM302" s="11">
        <f t="shared" si="367"/>
        <v>128.57142857142856</v>
      </c>
      <c r="DN302">
        <v>67</v>
      </c>
      <c r="DO302">
        <f t="shared" si="368"/>
        <v>39</v>
      </c>
      <c r="DP302" t="s">
        <v>405</v>
      </c>
      <c r="DQ302" s="11">
        <f t="shared" si="369"/>
        <v>106.03174603174602</v>
      </c>
      <c r="DR302">
        <v>67</v>
      </c>
      <c r="DS302">
        <f t="shared" si="370"/>
        <v>26</v>
      </c>
      <c r="DT302" t="s">
        <v>1802</v>
      </c>
      <c r="DU302" s="11">
        <f t="shared" si="371"/>
        <v>109.84126984126985</v>
      </c>
      <c r="DV302">
        <v>94</v>
      </c>
      <c r="DW302">
        <f t="shared" si="372"/>
        <v>52</v>
      </c>
      <c r="DX302" t="s">
        <v>1808</v>
      </c>
      <c r="DY302" s="11">
        <f t="shared" si="373"/>
        <v>131.42857142857142</v>
      </c>
      <c r="DZ302">
        <v>82</v>
      </c>
      <c r="EA302">
        <f t="shared" si="374"/>
        <v>88</v>
      </c>
      <c r="EB302" t="s">
        <v>111</v>
      </c>
      <c r="EC302" s="11">
        <f t="shared" si="375"/>
        <v>143.8095238095238</v>
      </c>
      <c r="ED302">
        <v>73</v>
      </c>
      <c r="EE302">
        <f t="shared" si="376"/>
        <v>124</v>
      </c>
      <c r="EF302" t="s">
        <v>1810</v>
      </c>
      <c r="EG302" s="11">
        <f t="shared" si="377"/>
        <v>97.142857142857139</v>
      </c>
      <c r="EH302">
        <v>46</v>
      </c>
      <c r="EI302">
        <f t="shared" si="378"/>
        <v>113</v>
      </c>
      <c r="EJ302" t="s">
        <v>404</v>
      </c>
      <c r="EK302" s="11">
        <f t="shared" si="379"/>
        <v>146.66666666666666</v>
      </c>
      <c r="EL302">
        <v>62</v>
      </c>
      <c r="EM302">
        <f t="shared" si="380"/>
        <v>58</v>
      </c>
      <c r="EN302" t="s">
        <v>405</v>
      </c>
      <c r="EO302" s="11">
        <f t="shared" si="381"/>
        <v>84.761904761904759</v>
      </c>
      <c r="EP302">
        <v>67</v>
      </c>
      <c r="EQ302">
        <f t="shared" si="382"/>
        <v>57</v>
      </c>
      <c r="ER302" t="s">
        <v>1802</v>
      </c>
      <c r="ES302" s="11">
        <f t="shared" si="383"/>
        <v>92.698412698412696</v>
      </c>
      <c r="ET302">
        <v>103</v>
      </c>
      <c r="EU302">
        <f t="shared" si="384"/>
        <v>151</v>
      </c>
      <c r="EV302">
        <v>82</v>
      </c>
      <c r="EW302">
        <f t="shared" si="385"/>
        <v>226</v>
      </c>
      <c r="EX302">
        <v>111</v>
      </c>
      <c r="EY302">
        <f t="shared" si="386"/>
        <v>115</v>
      </c>
      <c r="EZ302">
        <v>32</v>
      </c>
      <c r="FA302">
        <f t="shared" si="387"/>
        <v>260</v>
      </c>
      <c r="FB302">
        <v>42</v>
      </c>
      <c r="FC302">
        <f t="shared" si="388"/>
        <v>10</v>
      </c>
      <c r="FD302">
        <v>43</v>
      </c>
      <c r="FE302">
        <f t="shared" si="389"/>
        <v>34</v>
      </c>
    </row>
    <row r="303" spans="1:161" x14ac:dyDescent="0.2">
      <c r="A303" t="s">
        <v>1744</v>
      </c>
      <c r="B303" t="s">
        <v>1745</v>
      </c>
      <c r="C303" t="s">
        <v>1662</v>
      </c>
      <c r="D303" t="s">
        <v>17</v>
      </c>
      <c r="E303" t="s">
        <v>1746</v>
      </c>
      <c r="F303">
        <v>111</v>
      </c>
      <c r="G303">
        <f t="shared" si="312"/>
        <v>58</v>
      </c>
      <c r="H303" t="s">
        <v>1664</v>
      </c>
      <c r="I303" s="11">
        <f t="shared" si="313"/>
        <v>123.49206349206349</v>
      </c>
      <c r="J303">
        <v>101</v>
      </c>
      <c r="K303">
        <f t="shared" si="314"/>
        <v>58</v>
      </c>
      <c r="L303" t="s">
        <v>980</v>
      </c>
      <c r="M303" s="11">
        <f t="shared" si="315"/>
        <v>124.44444444444444</v>
      </c>
      <c r="N303">
        <v>111</v>
      </c>
      <c r="O303" s="12">
        <f t="shared" si="316"/>
        <v>42</v>
      </c>
      <c r="P303" t="s">
        <v>1356</v>
      </c>
      <c r="Q303" s="11">
        <f t="shared" si="317"/>
        <v>103.17460317460318</v>
      </c>
      <c r="R303">
        <v>36.5</v>
      </c>
      <c r="S303">
        <f t="shared" si="318"/>
        <v>261</v>
      </c>
      <c r="T303" t="s">
        <v>404</v>
      </c>
      <c r="U303" s="11">
        <f t="shared" si="319"/>
        <v>80</v>
      </c>
      <c r="V303">
        <v>57.5</v>
      </c>
      <c r="W303">
        <f t="shared" si="320"/>
        <v>118</v>
      </c>
      <c r="X303" t="s">
        <v>405</v>
      </c>
      <c r="Y303" s="11">
        <f t="shared" si="321"/>
        <v>108.57142857142857</v>
      </c>
      <c r="Z303">
        <v>59.5</v>
      </c>
      <c r="AA303">
        <f t="shared" si="322"/>
        <v>209</v>
      </c>
      <c r="AB303" t="s">
        <v>24</v>
      </c>
      <c r="AC303" s="11">
        <f t="shared" si="323"/>
        <v>79.682539682539684</v>
      </c>
      <c r="AD303">
        <v>101</v>
      </c>
      <c r="AE303">
        <f t="shared" si="324"/>
        <v>132</v>
      </c>
      <c r="AF303" t="s">
        <v>1664</v>
      </c>
      <c r="AG303" s="11">
        <f t="shared" si="325"/>
        <v>79.365079365079367</v>
      </c>
      <c r="AH303">
        <v>88</v>
      </c>
      <c r="AI303">
        <f t="shared" si="326"/>
        <v>135</v>
      </c>
      <c r="AJ303" t="s">
        <v>980</v>
      </c>
      <c r="AK303" s="11">
        <f t="shared" si="327"/>
        <v>93.650793650793645</v>
      </c>
      <c r="AL303">
        <v>99</v>
      </c>
      <c r="AM303">
        <f t="shared" si="328"/>
        <v>52</v>
      </c>
      <c r="AN303" t="s">
        <v>1356</v>
      </c>
      <c r="AO303" s="11">
        <f t="shared" si="329"/>
        <v>94.920634920634924</v>
      </c>
      <c r="AP303">
        <v>29</v>
      </c>
      <c r="AQ303">
        <f t="shared" si="330"/>
        <v>198</v>
      </c>
      <c r="AR303" t="s">
        <v>404</v>
      </c>
      <c r="AS303" s="11">
        <f t="shared" si="331"/>
        <v>74.603174603174608</v>
      </c>
      <c r="AT303">
        <v>49</v>
      </c>
      <c r="AU303">
        <f t="shared" si="332"/>
        <v>118</v>
      </c>
      <c r="AV303" t="s">
        <v>405</v>
      </c>
      <c r="AW303" s="11">
        <f t="shared" si="333"/>
        <v>92.698412698412696</v>
      </c>
      <c r="AX303">
        <v>48</v>
      </c>
      <c r="AY303">
        <f t="shared" si="334"/>
        <v>145</v>
      </c>
      <c r="AZ303" t="s">
        <v>1802</v>
      </c>
      <c r="BA303" s="11">
        <f t="shared" si="335"/>
        <v>100</v>
      </c>
      <c r="BB303">
        <v>95</v>
      </c>
      <c r="BC303">
        <f t="shared" si="336"/>
        <v>67</v>
      </c>
      <c r="BD303" t="s">
        <v>1355</v>
      </c>
      <c r="BE303" s="11">
        <f t="shared" si="337"/>
        <v>89.523809523809518</v>
      </c>
      <c r="BF303">
        <v>99</v>
      </c>
      <c r="BG303">
        <f t="shared" si="338"/>
        <v>115</v>
      </c>
      <c r="BH303" t="s">
        <v>980</v>
      </c>
      <c r="BI303" s="11">
        <f t="shared" si="339"/>
        <v>91.111111111111114</v>
      </c>
      <c r="BJ303">
        <v>109</v>
      </c>
      <c r="BK303">
        <f t="shared" si="340"/>
        <v>36</v>
      </c>
      <c r="BL303" t="s">
        <v>1806</v>
      </c>
      <c r="BM303" s="11">
        <f t="shared" si="341"/>
        <v>94.920634920634924</v>
      </c>
      <c r="BN303">
        <v>34</v>
      </c>
      <c r="BO303">
        <f t="shared" si="342"/>
        <v>118</v>
      </c>
      <c r="BP303" t="s">
        <v>404</v>
      </c>
      <c r="BQ303" s="11">
        <f t="shared" si="343"/>
        <v>90.793650793650798</v>
      </c>
      <c r="BR303">
        <v>44</v>
      </c>
      <c r="BS303" s="12">
        <f t="shared" si="344"/>
        <v>95</v>
      </c>
      <c r="BT303" t="s">
        <v>405</v>
      </c>
      <c r="BU303" s="11">
        <f t="shared" si="345"/>
        <v>86.031746031746025</v>
      </c>
      <c r="BV303">
        <v>56</v>
      </c>
      <c r="BW303">
        <f t="shared" si="346"/>
        <v>145</v>
      </c>
      <c r="BX303" t="s">
        <v>1802</v>
      </c>
      <c r="BY303" s="11">
        <f t="shared" si="347"/>
        <v>103.49206349206349</v>
      </c>
      <c r="BZ303">
        <v>106</v>
      </c>
      <c r="CA303">
        <f t="shared" si="348"/>
        <v>34</v>
      </c>
      <c r="CB303" t="s">
        <v>1355</v>
      </c>
      <c r="CC303" s="11">
        <f t="shared" si="349"/>
        <v>123.17460317460318</v>
      </c>
      <c r="CD303">
        <v>98</v>
      </c>
      <c r="CE303">
        <f t="shared" si="350"/>
        <v>87</v>
      </c>
      <c r="CF303" t="s">
        <v>980</v>
      </c>
      <c r="CG303" s="11">
        <f t="shared" si="351"/>
        <v>90.476190476190482</v>
      </c>
      <c r="CH303">
        <v>87.5</v>
      </c>
      <c r="CI303">
        <f t="shared" si="352"/>
        <v>20</v>
      </c>
      <c r="CJ303" t="s">
        <v>1810</v>
      </c>
      <c r="CK303" s="11">
        <f t="shared" si="353"/>
        <v>124.12698412698413</v>
      </c>
      <c r="CL303">
        <v>34</v>
      </c>
      <c r="CM303">
        <f t="shared" si="354"/>
        <v>89</v>
      </c>
      <c r="CN303" t="s">
        <v>404</v>
      </c>
      <c r="CO303" s="11">
        <f t="shared" si="355"/>
        <v>118.73015873015873</v>
      </c>
      <c r="CP303">
        <v>50</v>
      </c>
      <c r="CQ303">
        <f t="shared" si="356"/>
        <v>51</v>
      </c>
      <c r="CR303" t="s">
        <v>405</v>
      </c>
      <c r="CS303" s="11">
        <f t="shared" si="357"/>
        <v>118.73015873015873</v>
      </c>
      <c r="CT303">
        <v>53</v>
      </c>
      <c r="CU303">
        <f t="shared" si="358"/>
        <v>156</v>
      </c>
      <c r="CV303" t="s">
        <v>1802</v>
      </c>
      <c r="CW303" s="11">
        <f t="shared" si="359"/>
        <v>119.36507936507937</v>
      </c>
      <c r="CX303">
        <v>95</v>
      </c>
      <c r="CY303">
        <f t="shared" si="360"/>
        <v>107</v>
      </c>
      <c r="CZ303" t="s">
        <v>1808</v>
      </c>
      <c r="DA303" s="11">
        <f t="shared" si="361"/>
        <v>72.698412698412696</v>
      </c>
      <c r="DB303">
        <v>112</v>
      </c>
      <c r="DC303">
        <f t="shared" si="362"/>
        <v>57</v>
      </c>
      <c r="DD303" t="s">
        <v>111</v>
      </c>
      <c r="DE303" s="11">
        <f t="shared" si="363"/>
        <v>117.77777777777777</v>
      </c>
      <c r="DF303">
        <v>75</v>
      </c>
      <c r="DG303">
        <f t="shared" si="364"/>
        <v>96</v>
      </c>
      <c r="DH303" t="s">
        <v>1810</v>
      </c>
      <c r="DI303" s="11">
        <f t="shared" si="365"/>
        <v>81.269841269841265</v>
      </c>
      <c r="DJ303">
        <v>40</v>
      </c>
      <c r="DK303">
        <f t="shared" si="366"/>
        <v>148</v>
      </c>
      <c r="DL303" t="s">
        <v>404</v>
      </c>
      <c r="DM303" s="11">
        <f t="shared" si="367"/>
        <v>83.174603174603178</v>
      </c>
      <c r="DN303">
        <v>55</v>
      </c>
      <c r="DO303">
        <f t="shared" si="368"/>
        <v>110</v>
      </c>
      <c r="DP303" t="s">
        <v>405</v>
      </c>
      <c r="DQ303" s="11">
        <f t="shared" si="369"/>
        <v>86.349206349206355</v>
      </c>
      <c r="DR303">
        <v>36</v>
      </c>
      <c r="DS303">
        <f t="shared" si="370"/>
        <v>217</v>
      </c>
      <c r="DT303" t="s">
        <v>1802</v>
      </c>
      <c r="DU303" s="11">
        <f t="shared" si="371"/>
        <v>83.80952380952381</v>
      </c>
      <c r="DV303">
        <v>97.5</v>
      </c>
      <c r="DW303">
        <f t="shared" si="372"/>
        <v>21</v>
      </c>
      <c r="DX303" t="s">
        <v>1808</v>
      </c>
      <c r="DY303" s="11">
        <f t="shared" si="373"/>
        <v>100</v>
      </c>
      <c r="DZ303">
        <v>78</v>
      </c>
      <c r="EA303">
        <f t="shared" si="374"/>
        <v>113</v>
      </c>
      <c r="EB303" t="s">
        <v>111</v>
      </c>
      <c r="EC303" s="11">
        <f t="shared" si="375"/>
        <v>86.031746031746025</v>
      </c>
      <c r="ED303">
        <v>93</v>
      </c>
      <c r="EE303">
        <f t="shared" si="376"/>
        <v>37</v>
      </c>
      <c r="EF303" t="s">
        <v>1810</v>
      </c>
      <c r="EG303" s="11">
        <f t="shared" si="377"/>
        <v>99.682539682539684</v>
      </c>
      <c r="EH303">
        <v>48.5</v>
      </c>
      <c r="EI303">
        <f t="shared" si="378"/>
        <v>95</v>
      </c>
      <c r="EJ303" t="s">
        <v>404</v>
      </c>
      <c r="EK303" s="11">
        <f t="shared" si="379"/>
        <v>119.68253968253968</v>
      </c>
      <c r="EL303">
        <v>60</v>
      </c>
      <c r="EM303">
        <f t="shared" si="380"/>
        <v>67</v>
      </c>
      <c r="EN303" t="s">
        <v>405</v>
      </c>
      <c r="EO303" s="11">
        <f t="shared" si="381"/>
        <v>110.7936507936508</v>
      </c>
      <c r="EP303">
        <v>44</v>
      </c>
      <c r="EQ303">
        <f t="shared" si="382"/>
        <v>166</v>
      </c>
      <c r="ER303" t="s">
        <v>1802</v>
      </c>
      <c r="ES303" s="11">
        <f t="shared" si="383"/>
        <v>116.50793650793651</v>
      </c>
      <c r="ET303">
        <v>117</v>
      </c>
      <c r="EU303">
        <f t="shared" si="384"/>
        <v>21</v>
      </c>
      <c r="EV303">
        <v>105</v>
      </c>
      <c r="EW303">
        <f t="shared" si="385"/>
        <v>69</v>
      </c>
      <c r="EX303">
        <v>131</v>
      </c>
      <c r="EY303">
        <f t="shared" si="386"/>
        <v>36</v>
      </c>
      <c r="EZ303">
        <v>40</v>
      </c>
      <c r="FA303">
        <f t="shared" si="387"/>
        <v>157</v>
      </c>
      <c r="FB303">
        <v>32</v>
      </c>
      <c r="FC303">
        <f t="shared" si="388"/>
        <v>101</v>
      </c>
      <c r="FD303">
        <v>33</v>
      </c>
      <c r="FE303">
        <f t="shared" si="389"/>
        <v>218</v>
      </c>
    </row>
    <row r="304" spans="1:161" x14ac:dyDescent="0.2">
      <c r="A304" t="s">
        <v>1747</v>
      </c>
      <c r="B304" t="s">
        <v>1748</v>
      </c>
      <c r="C304" t="s">
        <v>1662</v>
      </c>
      <c r="D304" t="s">
        <v>17</v>
      </c>
      <c r="E304" t="s">
        <v>1749</v>
      </c>
      <c r="F304">
        <v>94</v>
      </c>
      <c r="G304">
        <f t="shared" si="312"/>
        <v>272</v>
      </c>
      <c r="H304" t="s">
        <v>1664</v>
      </c>
      <c r="I304" s="11">
        <f t="shared" si="313"/>
        <v>67.301587301587304</v>
      </c>
      <c r="J304">
        <v>96</v>
      </c>
      <c r="K304">
        <f t="shared" si="314"/>
        <v>93</v>
      </c>
      <c r="L304" t="s">
        <v>980</v>
      </c>
      <c r="M304" s="11">
        <f t="shared" si="315"/>
        <v>95.555555555555557</v>
      </c>
      <c r="N304">
        <v>91</v>
      </c>
      <c r="O304" s="12">
        <f t="shared" si="316"/>
        <v>126</v>
      </c>
      <c r="P304" t="s">
        <v>1356</v>
      </c>
      <c r="Q304" s="11">
        <f t="shared" si="317"/>
        <v>114.28571428571428</v>
      </c>
      <c r="R304">
        <v>55.5</v>
      </c>
      <c r="S304">
        <f t="shared" si="318"/>
        <v>109</v>
      </c>
      <c r="T304" t="s">
        <v>404</v>
      </c>
      <c r="U304" s="11">
        <f t="shared" si="319"/>
        <v>107.93650793650794</v>
      </c>
      <c r="V304">
        <v>63</v>
      </c>
      <c r="W304">
        <f t="shared" si="320"/>
        <v>89</v>
      </c>
      <c r="X304" t="s">
        <v>405</v>
      </c>
      <c r="Y304" s="11">
        <f t="shared" si="321"/>
        <v>106.03174603174602</v>
      </c>
      <c r="Z304">
        <v>72</v>
      </c>
      <c r="AA304">
        <f t="shared" si="322"/>
        <v>78</v>
      </c>
      <c r="AB304" t="s">
        <v>24</v>
      </c>
      <c r="AC304" s="11">
        <f t="shared" si="323"/>
        <v>109.52380952380952</v>
      </c>
      <c r="AD304">
        <v>98.5</v>
      </c>
      <c r="AE304">
        <f t="shared" si="324"/>
        <v>169</v>
      </c>
      <c r="AF304" t="s">
        <v>1664</v>
      </c>
      <c r="AG304" s="11">
        <f t="shared" si="325"/>
        <v>98.095238095238102</v>
      </c>
      <c r="AH304">
        <v>98</v>
      </c>
      <c r="AI304">
        <f t="shared" si="326"/>
        <v>79</v>
      </c>
      <c r="AJ304" t="s">
        <v>980</v>
      </c>
      <c r="AK304" s="11">
        <f t="shared" si="327"/>
        <v>100.95238095238095</v>
      </c>
      <c r="AL304">
        <v>66.5</v>
      </c>
      <c r="AM304">
        <f t="shared" si="328"/>
        <v>171</v>
      </c>
      <c r="AN304" t="s">
        <v>1356</v>
      </c>
      <c r="AO304" s="11">
        <f t="shared" si="329"/>
        <v>90.158730158730151</v>
      </c>
      <c r="AP304">
        <v>36</v>
      </c>
      <c r="AQ304">
        <f t="shared" si="330"/>
        <v>134</v>
      </c>
      <c r="AR304" t="s">
        <v>404</v>
      </c>
      <c r="AS304" s="11">
        <f t="shared" si="331"/>
        <v>98.412698412698418</v>
      </c>
      <c r="AT304">
        <v>56</v>
      </c>
      <c r="AU304">
        <f t="shared" si="332"/>
        <v>63</v>
      </c>
      <c r="AV304" t="s">
        <v>405</v>
      </c>
      <c r="AW304" s="11">
        <f t="shared" si="333"/>
        <v>110.15873015873015</v>
      </c>
      <c r="AX304">
        <v>53</v>
      </c>
      <c r="AY304">
        <f t="shared" si="334"/>
        <v>108</v>
      </c>
      <c r="AZ304" t="s">
        <v>1802</v>
      </c>
      <c r="BA304" s="11">
        <f t="shared" si="335"/>
        <v>120.95238095238095</v>
      </c>
      <c r="BB304">
        <v>87</v>
      </c>
      <c r="BC304">
        <f t="shared" si="336"/>
        <v>163</v>
      </c>
      <c r="BD304" t="s">
        <v>1355</v>
      </c>
      <c r="BE304" s="11">
        <f t="shared" si="337"/>
        <v>91.746031746031747</v>
      </c>
      <c r="BF304">
        <v>105</v>
      </c>
      <c r="BG304">
        <f t="shared" si="338"/>
        <v>82</v>
      </c>
      <c r="BH304" t="s">
        <v>980</v>
      </c>
      <c r="BI304" s="11">
        <f t="shared" si="339"/>
        <v>98.412698412698418</v>
      </c>
      <c r="BJ304">
        <v>81.5</v>
      </c>
      <c r="BK304">
        <f t="shared" si="340"/>
        <v>140</v>
      </c>
      <c r="BL304" t="s">
        <v>1806</v>
      </c>
      <c r="BM304" s="11">
        <f t="shared" si="341"/>
        <v>113.65079365079364</v>
      </c>
      <c r="BN304">
        <v>33</v>
      </c>
      <c r="BO304">
        <f t="shared" si="342"/>
        <v>129</v>
      </c>
      <c r="BP304" t="s">
        <v>404</v>
      </c>
      <c r="BQ304" s="11">
        <f t="shared" si="343"/>
        <v>96.507936507936506</v>
      </c>
      <c r="BR304">
        <v>44</v>
      </c>
      <c r="BS304" s="12">
        <f t="shared" si="344"/>
        <v>95</v>
      </c>
      <c r="BT304" t="s">
        <v>405</v>
      </c>
      <c r="BU304" s="11">
        <f t="shared" si="345"/>
        <v>81.904761904761898</v>
      </c>
      <c r="BV304">
        <v>52</v>
      </c>
      <c r="BW304">
        <f t="shared" si="346"/>
        <v>174</v>
      </c>
      <c r="BX304" t="s">
        <v>1802</v>
      </c>
      <c r="BY304" s="11">
        <f t="shared" si="347"/>
        <v>100.95238095238095</v>
      </c>
      <c r="BZ304">
        <v>93</v>
      </c>
      <c r="CA304">
        <f t="shared" si="348"/>
        <v>137</v>
      </c>
      <c r="CB304" t="s">
        <v>1355</v>
      </c>
      <c r="CC304" s="11">
        <f t="shared" si="349"/>
        <v>68.571428571428569</v>
      </c>
      <c r="CD304">
        <v>99</v>
      </c>
      <c r="CE304">
        <f t="shared" si="350"/>
        <v>77</v>
      </c>
      <c r="CF304" t="s">
        <v>980</v>
      </c>
      <c r="CG304" s="11">
        <f t="shared" si="351"/>
        <v>111.11111111111111</v>
      </c>
      <c r="CH304">
        <v>50.5</v>
      </c>
      <c r="CI304">
        <f t="shared" si="352"/>
        <v>183</v>
      </c>
      <c r="CJ304" t="s">
        <v>1810</v>
      </c>
      <c r="CK304" s="11">
        <f t="shared" si="353"/>
        <v>91.111111111111114</v>
      </c>
      <c r="CL304">
        <v>29</v>
      </c>
      <c r="CM304">
        <f t="shared" si="354"/>
        <v>118</v>
      </c>
      <c r="CN304" t="s">
        <v>404</v>
      </c>
      <c r="CO304" s="11">
        <f t="shared" si="355"/>
        <v>84.126984126984127</v>
      </c>
      <c r="CP304">
        <v>52</v>
      </c>
      <c r="CQ304">
        <f t="shared" si="356"/>
        <v>38</v>
      </c>
      <c r="CR304" t="s">
        <v>405</v>
      </c>
      <c r="CS304" s="11">
        <f t="shared" si="357"/>
        <v>106.98412698412699</v>
      </c>
      <c r="CT304">
        <v>51</v>
      </c>
      <c r="CU304">
        <f t="shared" si="358"/>
        <v>177</v>
      </c>
      <c r="CV304" t="s">
        <v>1802</v>
      </c>
      <c r="CW304" s="11">
        <f t="shared" si="359"/>
        <v>78.412698412698404</v>
      </c>
      <c r="CX304">
        <v>102</v>
      </c>
      <c r="CY304">
        <f t="shared" si="360"/>
        <v>38</v>
      </c>
      <c r="CZ304" t="s">
        <v>1808</v>
      </c>
      <c r="DA304" s="11">
        <f t="shared" si="361"/>
        <v>125.71428571428571</v>
      </c>
      <c r="DB304">
        <v>101</v>
      </c>
      <c r="DC304">
        <f t="shared" si="362"/>
        <v>112</v>
      </c>
      <c r="DD304" t="s">
        <v>111</v>
      </c>
      <c r="DE304" s="11">
        <f t="shared" si="363"/>
        <v>89.206349206349202</v>
      </c>
      <c r="DF304">
        <v>60.5</v>
      </c>
      <c r="DG304">
        <f t="shared" si="364"/>
        <v>155</v>
      </c>
      <c r="DH304" t="s">
        <v>1810</v>
      </c>
      <c r="DI304" s="11">
        <f t="shared" si="365"/>
        <v>90.158730158730151</v>
      </c>
      <c r="DJ304">
        <v>54</v>
      </c>
      <c r="DK304">
        <f t="shared" si="366"/>
        <v>68</v>
      </c>
      <c r="DL304" t="s">
        <v>404</v>
      </c>
      <c r="DM304" s="11">
        <f t="shared" si="367"/>
        <v>94.285714285714292</v>
      </c>
      <c r="DN304">
        <v>63</v>
      </c>
      <c r="DO304">
        <f t="shared" si="368"/>
        <v>60</v>
      </c>
      <c r="DP304" t="s">
        <v>405</v>
      </c>
      <c r="DQ304" s="11">
        <f t="shared" si="369"/>
        <v>90.158730158730151</v>
      </c>
      <c r="DR304">
        <v>49</v>
      </c>
      <c r="DS304">
        <f t="shared" si="370"/>
        <v>109</v>
      </c>
      <c r="DT304" t="s">
        <v>1802</v>
      </c>
      <c r="DU304" s="11">
        <f t="shared" si="371"/>
        <v>104.12698412698413</v>
      </c>
      <c r="DV304">
        <v>86.5</v>
      </c>
      <c r="DW304">
        <f t="shared" si="372"/>
        <v>119</v>
      </c>
      <c r="DX304" t="s">
        <v>1808</v>
      </c>
      <c r="DY304" s="11">
        <f t="shared" si="373"/>
        <v>99.682539682539684</v>
      </c>
      <c r="DZ304">
        <v>83</v>
      </c>
      <c r="EA304">
        <f t="shared" si="374"/>
        <v>78</v>
      </c>
      <c r="EB304" t="s">
        <v>111</v>
      </c>
      <c r="EC304" s="11">
        <f t="shared" si="375"/>
        <v>78.412698412698404</v>
      </c>
      <c r="ED304">
        <v>73</v>
      </c>
      <c r="EE304">
        <f t="shared" si="376"/>
        <v>124</v>
      </c>
      <c r="EF304" t="s">
        <v>1810</v>
      </c>
      <c r="EG304" s="11">
        <f t="shared" si="377"/>
        <v>92.698412698412696</v>
      </c>
      <c r="EH304">
        <v>55</v>
      </c>
      <c r="EI304">
        <f t="shared" si="378"/>
        <v>50</v>
      </c>
      <c r="EJ304" t="s">
        <v>404</v>
      </c>
      <c r="EK304" s="11">
        <f t="shared" si="379"/>
        <v>97.460317460317455</v>
      </c>
      <c r="EL304">
        <v>69.5</v>
      </c>
      <c r="EM304">
        <f t="shared" si="380"/>
        <v>29</v>
      </c>
      <c r="EN304" t="s">
        <v>405</v>
      </c>
      <c r="EO304" s="11">
        <f t="shared" si="381"/>
        <v>129.20634920634922</v>
      </c>
      <c r="EP304">
        <v>52.5</v>
      </c>
      <c r="EQ304">
        <f t="shared" si="382"/>
        <v>122</v>
      </c>
      <c r="ER304" t="s">
        <v>1802</v>
      </c>
      <c r="ES304" s="11">
        <f t="shared" si="383"/>
        <v>87.936507936507937</v>
      </c>
      <c r="ET304">
        <v>106</v>
      </c>
      <c r="EU304">
        <f t="shared" si="384"/>
        <v>118</v>
      </c>
      <c r="EV304">
        <v>124</v>
      </c>
      <c r="EW304">
        <f t="shared" si="385"/>
        <v>10</v>
      </c>
      <c r="EX304">
        <v>114</v>
      </c>
      <c r="EY304">
        <f t="shared" si="386"/>
        <v>101</v>
      </c>
      <c r="EZ304">
        <v>51</v>
      </c>
      <c r="FA304">
        <f t="shared" si="387"/>
        <v>42</v>
      </c>
      <c r="FB304">
        <v>30</v>
      </c>
      <c r="FC304">
        <f t="shared" si="388"/>
        <v>121</v>
      </c>
      <c r="FD304">
        <v>40</v>
      </c>
      <c r="FE304">
        <f t="shared" si="389"/>
        <v>84</v>
      </c>
    </row>
    <row r="305" spans="1:161" x14ac:dyDescent="0.2">
      <c r="A305" t="s">
        <v>1750</v>
      </c>
      <c r="B305" t="s">
        <v>1751</v>
      </c>
      <c r="C305" t="s">
        <v>1662</v>
      </c>
      <c r="D305" t="s">
        <v>17</v>
      </c>
      <c r="E305" t="s">
        <v>1740</v>
      </c>
      <c r="F305">
        <v>110</v>
      </c>
      <c r="G305">
        <f t="shared" si="312"/>
        <v>66</v>
      </c>
      <c r="H305" t="s">
        <v>1664</v>
      </c>
      <c r="I305" s="11">
        <f t="shared" si="313"/>
        <v>129.52380952380952</v>
      </c>
      <c r="J305">
        <v>109</v>
      </c>
      <c r="K305">
        <f t="shared" si="314"/>
        <v>31</v>
      </c>
      <c r="L305" t="s">
        <v>980</v>
      </c>
      <c r="M305" s="11">
        <f t="shared" si="315"/>
        <v>142.53968253968253</v>
      </c>
      <c r="N305">
        <v>112</v>
      </c>
      <c r="O305" s="12">
        <f t="shared" si="316"/>
        <v>40</v>
      </c>
      <c r="P305" t="s">
        <v>1356</v>
      </c>
      <c r="Q305" s="11">
        <f t="shared" si="317"/>
        <v>116.82539682539682</v>
      </c>
      <c r="R305">
        <v>37.5</v>
      </c>
      <c r="S305">
        <f t="shared" si="318"/>
        <v>254</v>
      </c>
      <c r="T305" t="s">
        <v>404</v>
      </c>
      <c r="U305" s="11">
        <f t="shared" si="319"/>
        <v>59.047619047619051</v>
      </c>
      <c r="V305">
        <v>55</v>
      </c>
      <c r="W305">
        <f t="shared" si="320"/>
        <v>139</v>
      </c>
      <c r="X305" t="s">
        <v>405</v>
      </c>
      <c r="Y305" s="11">
        <f t="shared" si="321"/>
        <v>96.19047619047619</v>
      </c>
      <c r="Z305">
        <v>44.5</v>
      </c>
      <c r="AA305">
        <f t="shared" si="322"/>
        <v>289</v>
      </c>
      <c r="AB305" t="s">
        <v>24</v>
      </c>
      <c r="AC305" s="11">
        <f t="shared" si="323"/>
        <v>48.571428571428577</v>
      </c>
      <c r="AD305">
        <v>99</v>
      </c>
      <c r="AE305">
        <f t="shared" si="324"/>
        <v>159</v>
      </c>
      <c r="AF305" t="s">
        <v>1664</v>
      </c>
      <c r="AG305" s="11">
        <f t="shared" si="325"/>
        <v>85.079365079365076</v>
      </c>
      <c r="AH305">
        <v>84</v>
      </c>
      <c r="AI305">
        <f t="shared" si="326"/>
        <v>165</v>
      </c>
      <c r="AJ305" t="s">
        <v>980</v>
      </c>
      <c r="AK305" s="11">
        <f t="shared" si="327"/>
        <v>101.58730158730158</v>
      </c>
      <c r="AL305">
        <v>86</v>
      </c>
      <c r="AM305">
        <f t="shared" si="328"/>
        <v>93</v>
      </c>
      <c r="AN305" t="s">
        <v>1356</v>
      </c>
      <c r="AO305" s="11">
        <f t="shared" si="329"/>
        <v>83.80952380952381</v>
      </c>
      <c r="AP305">
        <v>37</v>
      </c>
      <c r="AQ305">
        <f t="shared" si="330"/>
        <v>125</v>
      </c>
      <c r="AR305" t="s">
        <v>404</v>
      </c>
      <c r="AS305" s="11">
        <f t="shared" si="331"/>
        <v>106.98412698412699</v>
      </c>
      <c r="AT305">
        <v>46</v>
      </c>
      <c r="AU305">
        <f t="shared" si="332"/>
        <v>140</v>
      </c>
      <c r="AV305" t="s">
        <v>405</v>
      </c>
      <c r="AW305" s="11">
        <f t="shared" si="333"/>
        <v>93.968253968253975</v>
      </c>
      <c r="AX305">
        <v>50</v>
      </c>
      <c r="AY305">
        <f t="shared" si="334"/>
        <v>127</v>
      </c>
      <c r="AZ305" t="s">
        <v>1802</v>
      </c>
      <c r="BA305" s="11">
        <f t="shared" si="335"/>
        <v>147.30158730158729</v>
      </c>
      <c r="BB305">
        <v>91</v>
      </c>
      <c r="BC305">
        <f t="shared" si="336"/>
        <v>112</v>
      </c>
      <c r="BD305" t="s">
        <v>1355</v>
      </c>
      <c r="BE305" s="11">
        <f t="shared" si="337"/>
        <v>97.460317460317455</v>
      </c>
      <c r="BF305">
        <v>90</v>
      </c>
      <c r="BG305">
        <f t="shared" si="338"/>
        <v>170</v>
      </c>
      <c r="BH305" t="s">
        <v>980</v>
      </c>
      <c r="BI305" s="11">
        <f t="shared" si="339"/>
        <v>73.650793650793645</v>
      </c>
      <c r="BJ305">
        <v>108</v>
      </c>
      <c r="BK305">
        <f t="shared" si="340"/>
        <v>42</v>
      </c>
      <c r="BL305" t="s">
        <v>1806</v>
      </c>
      <c r="BM305" s="11">
        <f t="shared" si="341"/>
        <v>93.968253968253975</v>
      </c>
      <c r="BN305">
        <v>31</v>
      </c>
      <c r="BO305">
        <f t="shared" si="342"/>
        <v>147</v>
      </c>
      <c r="BP305" t="s">
        <v>404</v>
      </c>
      <c r="BQ305" s="11">
        <f t="shared" si="343"/>
        <v>78.730158730158735</v>
      </c>
      <c r="BR305">
        <v>40</v>
      </c>
      <c r="BS305" s="12">
        <f t="shared" si="344"/>
        <v>121</v>
      </c>
      <c r="BT305" t="s">
        <v>405</v>
      </c>
      <c r="BU305" s="11">
        <f t="shared" si="345"/>
        <v>123.49206349206349</v>
      </c>
      <c r="BV305">
        <v>35</v>
      </c>
      <c r="BW305">
        <f t="shared" si="346"/>
        <v>276</v>
      </c>
      <c r="BX305" t="s">
        <v>1802</v>
      </c>
      <c r="BY305" s="11">
        <f t="shared" si="347"/>
        <v>95.238095238095241</v>
      </c>
      <c r="BZ305">
        <v>96</v>
      </c>
      <c r="CA305">
        <f t="shared" si="348"/>
        <v>104</v>
      </c>
      <c r="CB305" t="s">
        <v>1355</v>
      </c>
      <c r="CC305" s="11">
        <f t="shared" si="349"/>
        <v>79.047619047619051</v>
      </c>
      <c r="CD305">
        <v>98</v>
      </c>
      <c r="CE305">
        <f t="shared" si="350"/>
        <v>87</v>
      </c>
      <c r="CF305" t="s">
        <v>980</v>
      </c>
      <c r="CG305" s="11">
        <f t="shared" si="351"/>
        <v>124.76190476190476</v>
      </c>
      <c r="CH305">
        <v>85.5</v>
      </c>
      <c r="CI305">
        <f t="shared" si="352"/>
        <v>23</v>
      </c>
      <c r="CJ305" t="s">
        <v>1810</v>
      </c>
      <c r="CK305" s="11">
        <f t="shared" si="353"/>
        <v>117.77777777777777</v>
      </c>
      <c r="CL305">
        <v>37</v>
      </c>
      <c r="CM305">
        <f t="shared" si="354"/>
        <v>80</v>
      </c>
      <c r="CN305" t="s">
        <v>404</v>
      </c>
      <c r="CO305" s="11">
        <f t="shared" si="355"/>
        <v>99.047619047619051</v>
      </c>
      <c r="CP305">
        <v>30</v>
      </c>
      <c r="CQ305">
        <f t="shared" si="356"/>
        <v>195</v>
      </c>
      <c r="CR305" t="s">
        <v>405</v>
      </c>
      <c r="CS305" s="11">
        <f t="shared" si="357"/>
        <v>55.238095238095234</v>
      </c>
      <c r="CT305">
        <v>39</v>
      </c>
      <c r="CU305">
        <f t="shared" si="358"/>
        <v>261</v>
      </c>
      <c r="CV305" t="s">
        <v>1802</v>
      </c>
      <c r="CW305" s="11">
        <f t="shared" si="359"/>
        <v>53.650793650793652</v>
      </c>
      <c r="CX305">
        <v>102</v>
      </c>
      <c r="CY305">
        <f t="shared" si="360"/>
        <v>38</v>
      </c>
      <c r="CZ305" t="s">
        <v>1808</v>
      </c>
      <c r="DA305" s="11">
        <f t="shared" si="361"/>
        <v>142.22222222222223</v>
      </c>
      <c r="DB305">
        <v>92</v>
      </c>
      <c r="DC305">
        <f t="shared" si="362"/>
        <v>165</v>
      </c>
      <c r="DD305" t="s">
        <v>111</v>
      </c>
      <c r="DE305" s="11">
        <f t="shared" si="363"/>
        <v>93.015873015873012</v>
      </c>
      <c r="DF305">
        <v>81.5</v>
      </c>
      <c r="DG305">
        <f t="shared" si="364"/>
        <v>79</v>
      </c>
      <c r="DH305" t="s">
        <v>1810</v>
      </c>
      <c r="DI305" s="11">
        <f t="shared" si="365"/>
        <v>87.936507936507937</v>
      </c>
      <c r="DJ305">
        <v>52</v>
      </c>
      <c r="DK305">
        <f t="shared" si="366"/>
        <v>77</v>
      </c>
      <c r="DL305" t="s">
        <v>404</v>
      </c>
      <c r="DM305" s="11">
        <f t="shared" si="367"/>
        <v>121.26984126984127</v>
      </c>
      <c r="DN305">
        <v>64</v>
      </c>
      <c r="DO305">
        <f t="shared" si="368"/>
        <v>54</v>
      </c>
      <c r="DP305" t="s">
        <v>405</v>
      </c>
      <c r="DQ305" s="11">
        <f t="shared" si="369"/>
        <v>134.28571428571428</v>
      </c>
      <c r="DR305">
        <v>48</v>
      </c>
      <c r="DS305">
        <f t="shared" si="370"/>
        <v>115</v>
      </c>
      <c r="DT305" t="s">
        <v>1802</v>
      </c>
      <c r="DU305" s="11">
        <f t="shared" si="371"/>
        <v>114.60317460317461</v>
      </c>
      <c r="DV305">
        <v>82.5</v>
      </c>
      <c r="DW305">
        <f t="shared" si="372"/>
        <v>171</v>
      </c>
      <c r="DX305" t="s">
        <v>19</v>
      </c>
      <c r="DY305" s="11">
        <f t="shared" si="373"/>
        <v>46.031746031746032</v>
      </c>
      <c r="DZ305">
        <v>74</v>
      </c>
      <c r="EA305">
        <f t="shared" si="374"/>
        <v>143</v>
      </c>
      <c r="EB305" t="s">
        <v>20</v>
      </c>
      <c r="EC305" s="11">
        <f t="shared" si="375"/>
        <v>56.825396825396822</v>
      </c>
      <c r="ED305">
        <v>90</v>
      </c>
      <c r="EE305">
        <f t="shared" si="376"/>
        <v>41</v>
      </c>
      <c r="EF305" t="s">
        <v>21</v>
      </c>
      <c r="EG305" s="11">
        <f t="shared" si="377"/>
        <v>87.936507936507937</v>
      </c>
      <c r="EH305">
        <v>41</v>
      </c>
      <c r="EI305">
        <f t="shared" si="378"/>
        <v>144</v>
      </c>
      <c r="EJ305" t="s">
        <v>22</v>
      </c>
      <c r="EK305" s="11">
        <f t="shared" si="379"/>
        <v>77.777777777777771</v>
      </c>
      <c r="EL305">
        <v>47</v>
      </c>
      <c r="EM305">
        <f t="shared" si="380"/>
        <v>162</v>
      </c>
      <c r="EN305" t="s">
        <v>23</v>
      </c>
      <c r="EO305" s="11">
        <f t="shared" si="381"/>
        <v>55.238095238095234</v>
      </c>
      <c r="EP305">
        <v>44.5</v>
      </c>
      <c r="EQ305">
        <f t="shared" si="382"/>
        <v>161</v>
      </c>
      <c r="ER305" t="s">
        <v>24</v>
      </c>
      <c r="ES305" s="11">
        <f t="shared" si="383"/>
        <v>59.682539682539684</v>
      </c>
      <c r="ET305">
        <v>125</v>
      </c>
      <c r="EU305">
        <f t="shared" si="384"/>
        <v>1</v>
      </c>
      <c r="EV305">
        <v>131</v>
      </c>
      <c r="EW305">
        <f t="shared" si="385"/>
        <v>7</v>
      </c>
      <c r="EX305">
        <v>144</v>
      </c>
      <c r="EY305">
        <f t="shared" si="386"/>
        <v>3</v>
      </c>
      <c r="EZ305">
        <v>47</v>
      </c>
      <c r="FA305">
        <f t="shared" si="387"/>
        <v>74</v>
      </c>
      <c r="FB305">
        <v>39</v>
      </c>
      <c r="FC305">
        <f t="shared" si="388"/>
        <v>21</v>
      </c>
      <c r="FD305">
        <v>43</v>
      </c>
      <c r="FE305">
        <f t="shared" si="389"/>
        <v>34</v>
      </c>
    </row>
    <row r="306" spans="1:161" x14ac:dyDescent="0.2">
      <c r="A306" t="s">
        <v>1752</v>
      </c>
      <c r="B306" t="s">
        <v>1753</v>
      </c>
      <c r="C306" t="s">
        <v>1662</v>
      </c>
      <c r="D306" t="s">
        <v>17</v>
      </c>
      <c r="E306" t="s">
        <v>1754</v>
      </c>
      <c r="F306">
        <v>112</v>
      </c>
      <c r="G306">
        <f t="shared" si="312"/>
        <v>48</v>
      </c>
      <c r="H306" t="s">
        <v>1664</v>
      </c>
      <c r="I306" s="11">
        <f t="shared" si="313"/>
        <v>122.22222222222223</v>
      </c>
      <c r="J306">
        <v>79</v>
      </c>
      <c r="K306">
        <f t="shared" si="314"/>
        <v>198</v>
      </c>
      <c r="L306" t="s">
        <v>980</v>
      </c>
      <c r="M306" s="11">
        <f t="shared" si="315"/>
        <v>46.349206349206348</v>
      </c>
      <c r="N306">
        <v>77</v>
      </c>
      <c r="O306" s="12">
        <f t="shared" si="316"/>
        <v>183</v>
      </c>
      <c r="P306" t="s">
        <v>1356</v>
      </c>
      <c r="Q306" s="11">
        <f t="shared" si="317"/>
        <v>100.31746031746032</v>
      </c>
      <c r="R306">
        <v>65</v>
      </c>
      <c r="S306">
        <f t="shared" si="318"/>
        <v>49</v>
      </c>
      <c r="T306" t="s">
        <v>404</v>
      </c>
      <c r="U306" s="11">
        <f t="shared" si="319"/>
        <v>106.66666666666667</v>
      </c>
      <c r="V306">
        <v>65</v>
      </c>
      <c r="W306">
        <f t="shared" si="320"/>
        <v>76</v>
      </c>
      <c r="X306" t="s">
        <v>405</v>
      </c>
      <c r="Y306" s="11">
        <f t="shared" si="321"/>
        <v>130.79365079365078</v>
      </c>
      <c r="Z306">
        <v>62.5</v>
      </c>
      <c r="AA306">
        <f t="shared" si="322"/>
        <v>182</v>
      </c>
      <c r="AB306" t="s">
        <v>24</v>
      </c>
      <c r="AC306" s="11">
        <f t="shared" si="323"/>
        <v>97.142857142857139</v>
      </c>
      <c r="AD306">
        <v>101.5</v>
      </c>
      <c r="AE306">
        <f t="shared" si="324"/>
        <v>118</v>
      </c>
      <c r="AF306" t="s">
        <v>1664</v>
      </c>
      <c r="AG306" s="11">
        <f t="shared" si="325"/>
        <v>142.53968253968253</v>
      </c>
      <c r="AH306">
        <v>109</v>
      </c>
      <c r="AI306">
        <f t="shared" si="326"/>
        <v>29</v>
      </c>
      <c r="AJ306" t="s">
        <v>980</v>
      </c>
      <c r="AK306" s="11">
        <f t="shared" si="327"/>
        <v>108.88888888888889</v>
      </c>
      <c r="AL306">
        <v>62.5</v>
      </c>
      <c r="AM306">
        <f t="shared" si="328"/>
        <v>184</v>
      </c>
      <c r="AN306" t="s">
        <v>1356</v>
      </c>
      <c r="AO306" s="11">
        <f t="shared" si="329"/>
        <v>117.14285714285714</v>
      </c>
      <c r="AP306">
        <v>46</v>
      </c>
      <c r="AQ306">
        <f t="shared" si="330"/>
        <v>70</v>
      </c>
      <c r="AR306" t="s">
        <v>404</v>
      </c>
      <c r="AS306" s="11">
        <f t="shared" si="331"/>
        <v>128.88888888888889</v>
      </c>
      <c r="AT306">
        <v>54</v>
      </c>
      <c r="AU306">
        <f t="shared" si="332"/>
        <v>79</v>
      </c>
      <c r="AV306" t="s">
        <v>405</v>
      </c>
      <c r="AW306" s="11">
        <f t="shared" si="333"/>
        <v>89.841269841269849</v>
      </c>
      <c r="AX306">
        <v>44</v>
      </c>
      <c r="AY306">
        <f t="shared" si="334"/>
        <v>173</v>
      </c>
      <c r="AZ306" t="s">
        <v>1802</v>
      </c>
      <c r="BA306" s="11">
        <f t="shared" si="335"/>
        <v>93.968253968253975</v>
      </c>
      <c r="BB306">
        <v>81</v>
      </c>
      <c r="BC306">
        <f t="shared" si="336"/>
        <v>252</v>
      </c>
      <c r="BD306" t="s">
        <v>1355</v>
      </c>
      <c r="BE306" s="11">
        <f t="shared" si="337"/>
        <v>79.682539682539684</v>
      </c>
      <c r="BF306">
        <v>109</v>
      </c>
      <c r="BG306">
        <f t="shared" si="338"/>
        <v>57</v>
      </c>
      <c r="BH306" t="s">
        <v>980</v>
      </c>
      <c r="BI306" s="11">
        <f t="shared" si="339"/>
        <v>86.984126984126988</v>
      </c>
      <c r="BJ306">
        <v>61</v>
      </c>
      <c r="BK306">
        <f t="shared" si="340"/>
        <v>238</v>
      </c>
      <c r="BL306" t="s">
        <v>1806</v>
      </c>
      <c r="BM306" s="11">
        <f t="shared" si="341"/>
        <v>116.50793650793651</v>
      </c>
      <c r="BN306">
        <v>30</v>
      </c>
      <c r="BO306">
        <f t="shared" si="342"/>
        <v>161</v>
      </c>
      <c r="BP306" t="s">
        <v>404</v>
      </c>
      <c r="BQ306" s="11">
        <f t="shared" si="343"/>
        <v>63.80952380952381</v>
      </c>
      <c r="BR306">
        <v>54</v>
      </c>
      <c r="BS306" s="12">
        <f t="shared" si="344"/>
        <v>47</v>
      </c>
      <c r="BT306" t="s">
        <v>405</v>
      </c>
      <c r="BU306" s="11">
        <f t="shared" si="345"/>
        <v>101.26984126984127</v>
      </c>
      <c r="BV306">
        <v>55</v>
      </c>
      <c r="BW306">
        <f t="shared" si="346"/>
        <v>154</v>
      </c>
      <c r="BX306" t="s">
        <v>1802</v>
      </c>
      <c r="BY306" s="11">
        <f t="shared" si="347"/>
        <v>81.904761904761898</v>
      </c>
      <c r="BZ306">
        <v>88</v>
      </c>
      <c r="CA306">
        <f t="shared" si="348"/>
        <v>188</v>
      </c>
      <c r="CB306" t="s">
        <v>1355</v>
      </c>
      <c r="CC306" s="11">
        <f t="shared" si="349"/>
        <v>98.412698412698418</v>
      </c>
      <c r="CD306">
        <v>117</v>
      </c>
      <c r="CE306">
        <f t="shared" si="350"/>
        <v>16</v>
      </c>
      <c r="CF306" t="s">
        <v>980</v>
      </c>
      <c r="CG306" s="11">
        <f t="shared" si="351"/>
        <v>98.730158730158735</v>
      </c>
      <c r="CH306">
        <v>32.5</v>
      </c>
      <c r="CI306">
        <f t="shared" si="352"/>
        <v>290</v>
      </c>
      <c r="CJ306" t="s">
        <v>1810</v>
      </c>
      <c r="CK306" s="11">
        <f t="shared" si="353"/>
        <v>81.269841269841265</v>
      </c>
      <c r="CL306">
        <v>46</v>
      </c>
      <c r="CM306">
        <f t="shared" si="354"/>
        <v>47</v>
      </c>
      <c r="CN306" t="s">
        <v>404</v>
      </c>
      <c r="CO306" s="11">
        <f t="shared" si="355"/>
        <v>93.650793650793645</v>
      </c>
      <c r="CP306">
        <v>50</v>
      </c>
      <c r="CQ306">
        <f t="shared" si="356"/>
        <v>51</v>
      </c>
      <c r="CR306" t="s">
        <v>405</v>
      </c>
      <c r="CS306" s="11">
        <f t="shared" si="357"/>
        <v>102.85714285714286</v>
      </c>
      <c r="CT306">
        <v>60</v>
      </c>
      <c r="CU306">
        <f t="shared" si="358"/>
        <v>97</v>
      </c>
      <c r="CV306" t="s">
        <v>1802</v>
      </c>
      <c r="CW306" s="11">
        <f t="shared" si="359"/>
        <v>111.11111111111111</v>
      </c>
      <c r="CX306">
        <v>90</v>
      </c>
      <c r="CY306">
        <f t="shared" si="360"/>
        <v>183</v>
      </c>
      <c r="CZ306" t="s">
        <v>1808</v>
      </c>
      <c r="DA306" s="11">
        <f t="shared" si="361"/>
        <v>93.650793650793645</v>
      </c>
      <c r="DB306">
        <v>126</v>
      </c>
      <c r="DC306">
        <f t="shared" si="362"/>
        <v>12</v>
      </c>
      <c r="DD306" t="s">
        <v>111</v>
      </c>
      <c r="DE306" s="11">
        <f t="shared" si="363"/>
        <v>120.95238095238095</v>
      </c>
      <c r="DF306">
        <v>43.5</v>
      </c>
      <c r="DG306">
        <f t="shared" si="364"/>
        <v>231</v>
      </c>
      <c r="DH306" t="s">
        <v>1810</v>
      </c>
      <c r="DI306" s="11">
        <f t="shared" si="365"/>
        <v>92.698412698412696</v>
      </c>
      <c r="DJ306">
        <v>65</v>
      </c>
      <c r="DK306">
        <f t="shared" si="366"/>
        <v>27</v>
      </c>
      <c r="DL306" t="s">
        <v>404</v>
      </c>
      <c r="DM306" s="11">
        <f t="shared" si="367"/>
        <v>110.15873015873015</v>
      </c>
      <c r="DN306">
        <v>63</v>
      </c>
      <c r="DO306">
        <f t="shared" si="368"/>
        <v>60</v>
      </c>
      <c r="DP306" t="s">
        <v>405</v>
      </c>
      <c r="DQ306" s="11">
        <f t="shared" si="369"/>
        <v>92.698412698412696</v>
      </c>
      <c r="DR306">
        <v>46</v>
      </c>
      <c r="DS306">
        <f t="shared" si="370"/>
        <v>132</v>
      </c>
      <c r="DT306" t="s">
        <v>1802</v>
      </c>
      <c r="DU306" s="11">
        <f t="shared" si="371"/>
        <v>73.015873015873012</v>
      </c>
      <c r="DV306">
        <v>83.5</v>
      </c>
      <c r="DW306">
        <f t="shared" si="372"/>
        <v>163</v>
      </c>
      <c r="DX306" t="s">
        <v>1808</v>
      </c>
      <c r="DY306" s="11">
        <f t="shared" si="373"/>
        <v>133.96825396825398</v>
      </c>
      <c r="DZ306">
        <v>83</v>
      </c>
      <c r="EA306">
        <f t="shared" si="374"/>
        <v>78</v>
      </c>
      <c r="EB306" t="s">
        <v>111</v>
      </c>
      <c r="EC306" s="11">
        <f t="shared" si="375"/>
        <v>84.444444444444443</v>
      </c>
      <c r="ED306">
        <v>58</v>
      </c>
      <c r="EE306">
        <f t="shared" si="376"/>
        <v>208</v>
      </c>
      <c r="EF306" t="s">
        <v>1810</v>
      </c>
      <c r="EG306" s="11">
        <f t="shared" si="377"/>
        <v>82.222222222222229</v>
      </c>
      <c r="EH306">
        <v>53.5</v>
      </c>
      <c r="EI306">
        <f t="shared" si="378"/>
        <v>59</v>
      </c>
      <c r="EJ306" t="s">
        <v>404</v>
      </c>
      <c r="EK306" s="11">
        <f t="shared" si="379"/>
        <v>94.603174603174608</v>
      </c>
      <c r="EL306">
        <v>67</v>
      </c>
      <c r="EM306">
        <f t="shared" si="380"/>
        <v>37</v>
      </c>
      <c r="EN306" t="s">
        <v>405</v>
      </c>
      <c r="EO306" s="11">
        <f t="shared" si="381"/>
        <v>107.93650793650794</v>
      </c>
      <c r="EP306">
        <v>69.5</v>
      </c>
      <c r="EQ306">
        <f t="shared" si="382"/>
        <v>47</v>
      </c>
      <c r="ER306" t="s">
        <v>1802</v>
      </c>
      <c r="ES306" s="11">
        <f t="shared" si="383"/>
        <v>105.39682539682539</v>
      </c>
      <c r="ET306">
        <v>93</v>
      </c>
      <c r="EU306">
        <f t="shared" si="384"/>
        <v>270</v>
      </c>
      <c r="EV306">
        <v>113</v>
      </c>
      <c r="EW306">
        <f t="shared" si="385"/>
        <v>29</v>
      </c>
      <c r="EX306">
        <v>101</v>
      </c>
      <c r="EY306">
        <f t="shared" si="386"/>
        <v>152</v>
      </c>
      <c r="EZ306">
        <v>51</v>
      </c>
      <c r="FA306">
        <f t="shared" si="387"/>
        <v>42</v>
      </c>
      <c r="FB306">
        <v>35</v>
      </c>
      <c r="FC306">
        <f t="shared" si="388"/>
        <v>62</v>
      </c>
      <c r="FD306">
        <v>41</v>
      </c>
      <c r="FE306">
        <f t="shared" si="389"/>
        <v>64</v>
      </c>
    </row>
    <row r="307" spans="1:161" x14ac:dyDescent="0.2">
      <c r="A307" t="s">
        <v>1755</v>
      </c>
      <c r="B307" t="s">
        <v>1756</v>
      </c>
      <c r="C307" t="s">
        <v>1662</v>
      </c>
      <c r="D307" t="s">
        <v>17</v>
      </c>
      <c r="E307" t="s">
        <v>1757</v>
      </c>
      <c r="F307">
        <v>111</v>
      </c>
      <c r="G307">
        <f t="shared" si="312"/>
        <v>58</v>
      </c>
      <c r="H307" t="s">
        <v>1664</v>
      </c>
      <c r="I307" s="11">
        <f t="shared" si="313"/>
        <v>105.71428571428571</v>
      </c>
      <c r="J307">
        <v>76</v>
      </c>
      <c r="K307">
        <f t="shared" si="314"/>
        <v>212</v>
      </c>
      <c r="L307" t="s">
        <v>980</v>
      </c>
      <c r="M307" s="11">
        <f t="shared" si="315"/>
        <v>70.793650793650784</v>
      </c>
      <c r="N307">
        <v>96</v>
      </c>
      <c r="O307" s="12">
        <f t="shared" si="316"/>
        <v>105</v>
      </c>
      <c r="P307" t="s">
        <v>1356</v>
      </c>
      <c r="Q307" s="11">
        <f t="shared" si="317"/>
        <v>104.12698412698413</v>
      </c>
      <c r="R307">
        <v>42</v>
      </c>
      <c r="S307">
        <f t="shared" si="318"/>
        <v>220</v>
      </c>
      <c r="T307" t="s">
        <v>404</v>
      </c>
      <c r="U307" s="11">
        <f t="shared" si="319"/>
        <v>89.841269841269849</v>
      </c>
      <c r="V307">
        <v>67</v>
      </c>
      <c r="W307">
        <f t="shared" si="320"/>
        <v>62</v>
      </c>
      <c r="X307" t="s">
        <v>405</v>
      </c>
      <c r="Y307" s="11">
        <f t="shared" si="321"/>
        <v>95.873015873015873</v>
      </c>
      <c r="Z307">
        <v>69</v>
      </c>
      <c r="AA307">
        <f t="shared" si="322"/>
        <v>107</v>
      </c>
      <c r="AB307" t="s">
        <v>24</v>
      </c>
      <c r="AC307" s="11">
        <f t="shared" si="323"/>
        <v>81.587301587301582</v>
      </c>
      <c r="AD307">
        <v>103.5</v>
      </c>
      <c r="AE307">
        <f t="shared" si="324"/>
        <v>76</v>
      </c>
      <c r="AF307" t="s">
        <v>1664</v>
      </c>
      <c r="AG307" s="11">
        <f t="shared" si="325"/>
        <v>78.730158730158735</v>
      </c>
      <c r="AH307">
        <v>91</v>
      </c>
      <c r="AI307">
        <f t="shared" si="326"/>
        <v>120</v>
      </c>
      <c r="AJ307" t="s">
        <v>980</v>
      </c>
      <c r="AK307" s="11">
        <f t="shared" si="327"/>
        <v>127.61904761904762</v>
      </c>
      <c r="AL307">
        <v>79.5</v>
      </c>
      <c r="AM307">
        <f t="shared" si="328"/>
        <v>118</v>
      </c>
      <c r="AN307" t="s">
        <v>1356</v>
      </c>
      <c r="AO307" s="11">
        <f t="shared" si="329"/>
        <v>86.349206349206355</v>
      </c>
      <c r="AP307">
        <v>30</v>
      </c>
      <c r="AQ307">
        <f t="shared" si="330"/>
        <v>188</v>
      </c>
      <c r="AR307" t="s">
        <v>404</v>
      </c>
      <c r="AS307" s="11">
        <f t="shared" si="331"/>
        <v>91.428571428571431</v>
      </c>
      <c r="AT307">
        <v>52</v>
      </c>
      <c r="AU307">
        <f t="shared" si="332"/>
        <v>98</v>
      </c>
      <c r="AV307" t="s">
        <v>405</v>
      </c>
      <c r="AW307" s="11">
        <f t="shared" si="333"/>
        <v>96.825396825396822</v>
      </c>
      <c r="AX307">
        <v>62</v>
      </c>
      <c r="AY307">
        <f t="shared" si="334"/>
        <v>49</v>
      </c>
      <c r="AZ307" t="s">
        <v>1802</v>
      </c>
      <c r="BA307" s="11">
        <f t="shared" si="335"/>
        <v>103.17460317460318</v>
      </c>
      <c r="BB307">
        <v>103</v>
      </c>
      <c r="BC307">
        <f t="shared" si="336"/>
        <v>9</v>
      </c>
      <c r="BD307" t="s">
        <v>1355</v>
      </c>
      <c r="BE307" s="11">
        <f t="shared" si="337"/>
        <v>133.96825396825398</v>
      </c>
      <c r="BF307">
        <v>82</v>
      </c>
      <c r="BG307">
        <f t="shared" si="338"/>
        <v>207</v>
      </c>
      <c r="BH307" t="s">
        <v>980</v>
      </c>
      <c r="BI307" s="11">
        <f t="shared" si="339"/>
        <v>72.38095238095238</v>
      </c>
      <c r="BJ307">
        <v>97</v>
      </c>
      <c r="BK307">
        <f t="shared" si="340"/>
        <v>75</v>
      </c>
      <c r="BL307" t="s">
        <v>1806</v>
      </c>
      <c r="BM307" s="11">
        <f t="shared" si="341"/>
        <v>122.85714285714286</v>
      </c>
      <c r="BN307">
        <v>30</v>
      </c>
      <c r="BO307">
        <f t="shared" si="342"/>
        <v>161</v>
      </c>
      <c r="BP307" t="s">
        <v>404</v>
      </c>
      <c r="BQ307" s="11">
        <f t="shared" si="343"/>
        <v>114.28571428571428</v>
      </c>
      <c r="BR307">
        <v>46</v>
      </c>
      <c r="BS307" s="12">
        <f t="shared" si="344"/>
        <v>88</v>
      </c>
      <c r="BT307" t="s">
        <v>405</v>
      </c>
      <c r="BU307" s="11">
        <f t="shared" si="345"/>
        <v>103.80952380952381</v>
      </c>
      <c r="BV307">
        <v>72</v>
      </c>
      <c r="BW307">
        <f t="shared" si="346"/>
        <v>59</v>
      </c>
      <c r="BX307" t="s">
        <v>1802</v>
      </c>
      <c r="BY307" s="11">
        <f t="shared" si="347"/>
        <v>106.98412698412699</v>
      </c>
      <c r="BZ307">
        <v>95</v>
      </c>
      <c r="CA307">
        <f t="shared" si="348"/>
        <v>116</v>
      </c>
      <c r="CB307" t="s">
        <v>1355</v>
      </c>
      <c r="CC307" s="11">
        <f t="shared" si="349"/>
        <v>68.253968253968253</v>
      </c>
      <c r="CD307">
        <v>92</v>
      </c>
      <c r="CE307">
        <f t="shared" si="350"/>
        <v>120</v>
      </c>
      <c r="CF307" t="s">
        <v>980</v>
      </c>
      <c r="CG307" s="11">
        <f t="shared" si="351"/>
        <v>128.88888888888889</v>
      </c>
      <c r="CH307">
        <v>55.5</v>
      </c>
      <c r="CI307">
        <f t="shared" si="352"/>
        <v>147</v>
      </c>
      <c r="CJ307" t="s">
        <v>1810</v>
      </c>
      <c r="CK307" s="11">
        <f t="shared" si="353"/>
        <v>84.761904761904759</v>
      </c>
      <c r="CL307">
        <v>21</v>
      </c>
      <c r="CM307">
        <f t="shared" si="354"/>
        <v>206</v>
      </c>
      <c r="CN307" t="s">
        <v>404</v>
      </c>
      <c r="CO307" s="11">
        <f t="shared" si="355"/>
        <v>82.857142857142861</v>
      </c>
      <c r="CP307">
        <v>41</v>
      </c>
      <c r="CQ307">
        <f t="shared" si="356"/>
        <v>100</v>
      </c>
      <c r="CR307" t="s">
        <v>405</v>
      </c>
      <c r="CS307" s="11">
        <f t="shared" si="357"/>
        <v>108.57142857142857</v>
      </c>
      <c r="CT307">
        <v>63</v>
      </c>
      <c r="CU307">
        <f t="shared" si="358"/>
        <v>81</v>
      </c>
      <c r="CV307" t="s">
        <v>1802</v>
      </c>
      <c r="CW307" s="11">
        <f t="shared" si="359"/>
        <v>110.7936507936508</v>
      </c>
      <c r="CX307">
        <v>106</v>
      </c>
      <c r="CY307">
        <f t="shared" si="360"/>
        <v>16</v>
      </c>
      <c r="CZ307" t="s">
        <v>1808</v>
      </c>
      <c r="DA307" s="11">
        <f t="shared" si="361"/>
        <v>131.11111111111111</v>
      </c>
      <c r="DB307">
        <v>84</v>
      </c>
      <c r="DC307">
        <f t="shared" si="362"/>
        <v>211</v>
      </c>
      <c r="DD307" t="s">
        <v>111</v>
      </c>
      <c r="DE307" s="11">
        <f t="shared" si="363"/>
        <v>51.111111111111114</v>
      </c>
      <c r="DF307">
        <v>73.5</v>
      </c>
      <c r="DG307">
        <f t="shared" si="364"/>
        <v>99</v>
      </c>
      <c r="DH307" t="s">
        <v>1810</v>
      </c>
      <c r="DI307" s="11">
        <f t="shared" si="365"/>
        <v>90.793650793650798</v>
      </c>
      <c r="DJ307">
        <v>39</v>
      </c>
      <c r="DK307">
        <f t="shared" si="366"/>
        <v>152</v>
      </c>
      <c r="DL307" t="s">
        <v>404</v>
      </c>
      <c r="DM307" s="11">
        <f t="shared" si="367"/>
        <v>90.158730158730151</v>
      </c>
      <c r="DN307">
        <v>52</v>
      </c>
      <c r="DO307">
        <f t="shared" si="368"/>
        <v>127</v>
      </c>
      <c r="DP307" t="s">
        <v>405</v>
      </c>
      <c r="DQ307" s="11">
        <f t="shared" si="369"/>
        <v>94.603174603174608</v>
      </c>
      <c r="DR307">
        <v>48</v>
      </c>
      <c r="DS307">
        <f t="shared" si="370"/>
        <v>115</v>
      </c>
      <c r="DT307" t="s">
        <v>1802</v>
      </c>
      <c r="DU307" s="11">
        <f t="shared" si="371"/>
        <v>84.444444444444443</v>
      </c>
      <c r="DV307">
        <v>87</v>
      </c>
      <c r="DW307">
        <f t="shared" si="372"/>
        <v>114</v>
      </c>
      <c r="DX307" t="s">
        <v>1808</v>
      </c>
      <c r="DY307" s="11">
        <f t="shared" si="373"/>
        <v>145.71428571428572</v>
      </c>
      <c r="DZ307">
        <v>87</v>
      </c>
      <c r="EA307">
        <f t="shared" si="374"/>
        <v>57</v>
      </c>
      <c r="EB307" t="s">
        <v>111</v>
      </c>
      <c r="EC307" s="11">
        <f t="shared" si="375"/>
        <v>150.79365079365078</v>
      </c>
      <c r="ED307">
        <v>85.5</v>
      </c>
      <c r="EE307">
        <f t="shared" si="376"/>
        <v>70</v>
      </c>
      <c r="EF307" t="s">
        <v>1810</v>
      </c>
      <c r="EG307" s="11">
        <f t="shared" si="377"/>
        <v>108.88888888888889</v>
      </c>
      <c r="EH307">
        <v>44</v>
      </c>
      <c r="EI307">
        <f t="shared" si="378"/>
        <v>121</v>
      </c>
      <c r="EJ307" t="s">
        <v>404</v>
      </c>
      <c r="EK307" s="11">
        <f t="shared" si="379"/>
        <v>105.71428571428571</v>
      </c>
      <c r="EL307">
        <v>53.5</v>
      </c>
      <c r="EM307">
        <f t="shared" si="380"/>
        <v>110</v>
      </c>
      <c r="EN307" t="s">
        <v>405</v>
      </c>
      <c r="EO307" s="11">
        <f t="shared" si="381"/>
        <v>103.49206349206349</v>
      </c>
      <c r="EP307">
        <v>64</v>
      </c>
      <c r="EQ307">
        <f t="shared" si="382"/>
        <v>66</v>
      </c>
      <c r="ER307" t="s">
        <v>1802</v>
      </c>
      <c r="ES307" s="11">
        <f t="shared" si="383"/>
        <v>89.841269841269849</v>
      </c>
      <c r="ET307">
        <v>94</v>
      </c>
      <c r="EU307">
        <f t="shared" si="384"/>
        <v>258</v>
      </c>
      <c r="EV307">
        <v>85</v>
      </c>
      <c r="EW307">
        <f t="shared" si="385"/>
        <v>217</v>
      </c>
      <c r="EX307">
        <v>115</v>
      </c>
      <c r="EY307">
        <f t="shared" si="386"/>
        <v>98</v>
      </c>
      <c r="EZ307">
        <v>41</v>
      </c>
      <c r="FA307">
        <f t="shared" si="387"/>
        <v>139</v>
      </c>
      <c r="FB307">
        <v>30</v>
      </c>
      <c r="FC307">
        <f t="shared" si="388"/>
        <v>121</v>
      </c>
      <c r="FD307">
        <v>43</v>
      </c>
      <c r="FE307">
        <f t="shared" si="389"/>
        <v>34</v>
      </c>
    </row>
    <row r="308" spans="1:161" x14ac:dyDescent="0.2">
      <c r="A308" t="s">
        <v>1758</v>
      </c>
      <c r="B308" t="s">
        <v>1759</v>
      </c>
      <c r="C308" t="s">
        <v>1662</v>
      </c>
      <c r="D308" t="s">
        <v>17</v>
      </c>
      <c r="E308" t="s">
        <v>1760</v>
      </c>
      <c r="F308">
        <v>101</v>
      </c>
      <c r="G308">
        <f t="shared" si="312"/>
        <v>196</v>
      </c>
      <c r="H308" t="s">
        <v>1664</v>
      </c>
      <c r="I308" s="11">
        <f t="shared" si="313"/>
        <v>113.33333333333333</v>
      </c>
      <c r="J308">
        <v>82</v>
      </c>
      <c r="K308">
        <f t="shared" si="314"/>
        <v>178</v>
      </c>
      <c r="L308" t="s">
        <v>980</v>
      </c>
      <c r="M308" s="11">
        <f t="shared" si="315"/>
        <v>104.12698412698413</v>
      </c>
      <c r="N308">
        <v>93</v>
      </c>
      <c r="O308" s="12">
        <f t="shared" si="316"/>
        <v>124</v>
      </c>
      <c r="P308" t="s">
        <v>1356</v>
      </c>
      <c r="Q308" s="11">
        <f t="shared" si="317"/>
        <v>113.01587301587301</v>
      </c>
      <c r="R308">
        <v>69.5</v>
      </c>
      <c r="S308">
        <f t="shared" si="318"/>
        <v>30</v>
      </c>
      <c r="T308" t="s">
        <v>404</v>
      </c>
      <c r="U308" s="11">
        <f t="shared" si="319"/>
        <v>140.63492063492063</v>
      </c>
      <c r="V308">
        <v>51</v>
      </c>
      <c r="W308">
        <f t="shared" si="320"/>
        <v>164</v>
      </c>
      <c r="X308" t="s">
        <v>405</v>
      </c>
      <c r="Y308" s="11">
        <f t="shared" si="321"/>
        <v>90.476190476190482</v>
      </c>
      <c r="Z308">
        <v>60</v>
      </c>
      <c r="AA308">
        <f t="shared" si="322"/>
        <v>201</v>
      </c>
      <c r="AB308" t="s">
        <v>24</v>
      </c>
      <c r="AC308" s="11">
        <f t="shared" si="323"/>
        <v>78.730158730158735</v>
      </c>
      <c r="AD308">
        <v>93.5</v>
      </c>
      <c r="AE308">
        <f t="shared" si="324"/>
        <v>238</v>
      </c>
      <c r="AF308" t="s">
        <v>1664</v>
      </c>
      <c r="AG308" s="11">
        <f t="shared" si="325"/>
        <v>41.587301587301582</v>
      </c>
      <c r="AH308">
        <v>79</v>
      </c>
      <c r="AI308">
        <f t="shared" si="326"/>
        <v>191</v>
      </c>
      <c r="AJ308" t="s">
        <v>980</v>
      </c>
      <c r="AK308" s="11">
        <f t="shared" si="327"/>
        <v>102.85714285714286</v>
      </c>
      <c r="AL308">
        <v>68.5</v>
      </c>
      <c r="AM308">
        <f t="shared" si="328"/>
        <v>165</v>
      </c>
      <c r="AN308" t="s">
        <v>1356</v>
      </c>
      <c r="AO308" s="11">
        <f t="shared" si="329"/>
        <v>90.476190476190482</v>
      </c>
      <c r="AP308">
        <v>33</v>
      </c>
      <c r="AQ308">
        <f t="shared" si="330"/>
        <v>158</v>
      </c>
      <c r="AR308" t="s">
        <v>404</v>
      </c>
      <c r="AS308" s="11">
        <f t="shared" si="331"/>
        <v>119.04761904761905</v>
      </c>
      <c r="AT308">
        <v>46</v>
      </c>
      <c r="AU308">
        <f t="shared" si="332"/>
        <v>140</v>
      </c>
      <c r="AV308" t="s">
        <v>405</v>
      </c>
      <c r="AW308" s="11">
        <f t="shared" si="333"/>
        <v>76.825396825396822</v>
      </c>
      <c r="AX308">
        <v>49</v>
      </c>
      <c r="AY308">
        <f t="shared" si="334"/>
        <v>134</v>
      </c>
      <c r="AZ308" t="s">
        <v>1802</v>
      </c>
      <c r="BA308" s="11">
        <f t="shared" si="335"/>
        <v>146.03174603174602</v>
      </c>
      <c r="BB308">
        <v>96</v>
      </c>
      <c r="BC308">
        <f t="shared" si="336"/>
        <v>54</v>
      </c>
      <c r="BD308" t="s">
        <v>1355</v>
      </c>
      <c r="BE308" s="11">
        <f t="shared" si="337"/>
        <v>162.53968253968253</v>
      </c>
      <c r="BF308">
        <v>84</v>
      </c>
      <c r="BG308">
        <f t="shared" si="338"/>
        <v>200</v>
      </c>
      <c r="BH308" t="s">
        <v>980</v>
      </c>
      <c r="BI308" s="11">
        <f t="shared" si="339"/>
        <v>60.952380952380949</v>
      </c>
      <c r="BJ308">
        <v>82</v>
      </c>
      <c r="BK308">
        <f t="shared" si="340"/>
        <v>135</v>
      </c>
      <c r="BL308" t="s">
        <v>1806</v>
      </c>
      <c r="BM308" s="11">
        <f t="shared" si="341"/>
        <v>119.04761904761905</v>
      </c>
      <c r="BN308">
        <v>24</v>
      </c>
      <c r="BO308">
        <f t="shared" si="342"/>
        <v>218</v>
      </c>
      <c r="BP308" t="s">
        <v>404</v>
      </c>
      <c r="BQ308" s="11">
        <f t="shared" si="343"/>
        <v>117.14285714285714</v>
      </c>
      <c r="BR308">
        <v>49</v>
      </c>
      <c r="BS308" s="12">
        <f t="shared" si="344"/>
        <v>67</v>
      </c>
      <c r="BT308" t="s">
        <v>405</v>
      </c>
      <c r="BU308" s="11">
        <f t="shared" si="345"/>
        <v>146.98412698412699</v>
      </c>
      <c r="BV308">
        <v>34</v>
      </c>
      <c r="BW308">
        <f t="shared" si="346"/>
        <v>279</v>
      </c>
      <c r="BX308" t="s">
        <v>1802</v>
      </c>
      <c r="BY308" s="11">
        <f t="shared" si="347"/>
        <v>82.857142857142861</v>
      </c>
      <c r="BZ308">
        <v>80</v>
      </c>
      <c r="CA308">
        <f t="shared" si="348"/>
        <v>251</v>
      </c>
      <c r="CB308" t="s">
        <v>1355</v>
      </c>
      <c r="CC308" s="11">
        <f t="shared" si="349"/>
        <v>65.714285714285722</v>
      </c>
      <c r="CD308">
        <v>99</v>
      </c>
      <c r="CE308">
        <f t="shared" si="350"/>
        <v>77</v>
      </c>
      <c r="CF308" t="s">
        <v>980</v>
      </c>
      <c r="CG308" s="11">
        <f t="shared" si="351"/>
        <v>129.84126984126985</v>
      </c>
      <c r="CH308">
        <v>49.5</v>
      </c>
      <c r="CI308">
        <f t="shared" si="352"/>
        <v>195</v>
      </c>
      <c r="CJ308" t="s">
        <v>1810</v>
      </c>
      <c r="CK308" s="11">
        <f t="shared" si="353"/>
        <v>62.222222222222221</v>
      </c>
      <c r="CL308">
        <v>15</v>
      </c>
      <c r="CM308">
        <f t="shared" si="354"/>
        <v>272</v>
      </c>
      <c r="CN308" t="s">
        <v>404</v>
      </c>
      <c r="CO308" s="11">
        <f t="shared" si="355"/>
        <v>84.126984126984127</v>
      </c>
      <c r="CP308">
        <v>28</v>
      </c>
      <c r="CQ308">
        <f t="shared" si="356"/>
        <v>215</v>
      </c>
      <c r="CR308" t="s">
        <v>405</v>
      </c>
      <c r="CS308" s="11">
        <f t="shared" si="357"/>
        <v>48.888888888888893</v>
      </c>
      <c r="CT308">
        <v>44</v>
      </c>
      <c r="CU308">
        <f t="shared" si="358"/>
        <v>225</v>
      </c>
      <c r="CV308" t="s">
        <v>1802</v>
      </c>
      <c r="CW308" s="11">
        <f t="shared" si="359"/>
        <v>109.2063492063492</v>
      </c>
      <c r="CX308">
        <v>93</v>
      </c>
      <c r="CY308">
        <f t="shared" si="360"/>
        <v>143</v>
      </c>
      <c r="CZ308" t="s">
        <v>1808</v>
      </c>
      <c r="DA308" s="11">
        <f t="shared" si="361"/>
        <v>100.63492063492063</v>
      </c>
      <c r="DB308">
        <v>91</v>
      </c>
      <c r="DC308">
        <f t="shared" si="362"/>
        <v>171</v>
      </c>
      <c r="DD308" t="s">
        <v>111</v>
      </c>
      <c r="DE308" s="11">
        <f t="shared" si="363"/>
        <v>96.19047619047619</v>
      </c>
      <c r="DF308">
        <v>82</v>
      </c>
      <c r="DG308">
        <f t="shared" si="364"/>
        <v>76</v>
      </c>
      <c r="DH308" t="s">
        <v>1810</v>
      </c>
      <c r="DI308" s="11">
        <f t="shared" si="365"/>
        <v>113.65079365079364</v>
      </c>
      <c r="DJ308">
        <v>30</v>
      </c>
      <c r="DK308">
        <f t="shared" si="366"/>
        <v>222</v>
      </c>
      <c r="DL308" t="s">
        <v>404</v>
      </c>
      <c r="DM308" s="11">
        <f t="shared" si="367"/>
        <v>65.396825396825392</v>
      </c>
      <c r="DN308">
        <v>64</v>
      </c>
      <c r="DO308">
        <f t="shared" si="368"/>
        <v>54</v>
      </c>
      <c r="DP308" t="s">
        <v>405</v>
      </c>
      <c r="DQ308" s="11">
        <f t="shared" si="369"/>
        <v>116.82539682539682</v>
      </c>
      <c r="DR308">
        <v>31</v>
      </c>
      <c r="DS308">
        <f t="shared" si="370"/>
        <v>254</v>
      </c>
      <c r="DT308" t="s">
        <v>1802</v>
      </c>
      <c r="DU308" s="11">
        <f t="shared" si="371"/>
        <v>73.333333333333329</v>
      </c>
      <c r="DV308">
        <v>84.5</v>
      </c>
      <c r="DW308">
        <f t="shared" si="372"/>
        <v>145</v>
      </c>
      <c r="DX308" t="s">
        <v>1808</v>
      </c>
      <c r="DY308" s="11">
        <f t="shared" si="373"/>
        <v>87.61904761904762</v>
      </c>
      <c r="DZ308">
        <v>72</v>
      </c>
      <c r="EA308">
        <f t="shared" si="374"/>
        <v>159</v>
      </c>
      <c r="EB308" t="s">
        <v>111</v>
      </c>
      <c r="EC308" s="11">
        <f t="shared" si="375"/>
        <v>82.857142857142861</v>
      </c>
      <c r="ED308">
        <v>74</v>
      </c>
      <c r="EE308">
        <f t="shared" si="376"/>
        <v>119</v>
      </c>
      <c r="EF308" t="s">
        <v>1810</v>
      </c>
      <c r="EG308" s="11">
        <f t="shared" si="377"/>
        <v>84.444444444444443</v>
      </c>
      <c r="EH308">
        <v>46</v>
      </c>
      <c r="EI308">
        <f t="shared" si="378"/>
        <v>113</v>
      </c>
      <c r="EJ308" t="s">
        <v>404</v>
      </c>
      <c r="EK308" s="11">
        <f t="shared" si="379"/>
        <v>98.412698412698418</v>
      </c>
      <c r="EL308">
        <v>54</v>
      </c>
      <c r="EM308">
        <f t="shared" si="380"/>
        <v>107</v>
      </c>
      <c r="EN308" t="s">
        <v>405</v>
      </c>
      <c r="EO308" s="11">
        <f t="shared" si="381"/>
        <v>101.58730158730158</v>
      </c>
      <c r="EP308">
        <v>43.5</v>
      </c>
      <c r="EQ308">
        <f t="shared" si="382"/>
        <v>170</v>
      </c>
      <c r="ER308" t="s">
        <v>1802</v>
      </c>
      <c r="ES308" s="11">
        <f t="shared" si="383"/>
        <v>89.523809523809518</v>
      </c>
      <c r="ET308">
        <v>107</v>
      </c>
      <c r="EU308">
        <f t="shared" si="384"/>
        <v>106</v>
      </c>
      <c r="EV308">
        <v>100</v>
      </c>
      <c r="EW308">
        <f t="shared" si="385"/>
        <v>105</v>
      </c>
      <c r="EX308">
        <v>122</v>
      </c>
      <c r="EY308">
        <f t="shared" si="386"/>
        <v>70</v>
      </c>
      <c r="EZ308">
        <v>44</v>
      </c>
      <c r="FA308">
        <f t="shared" si="387"/>
        <v>108</v>
      </c>
      <c r="FB308">
        <v>31</v>
      </c>
      <c r="FC308">
        <f t="shared" si="388"/>
        <v>112</v>
      </c>
      <c r="FD308">
        <v>37</v>
      </c>
      <c r="FE308">
        <f t="shared" si="389"/>
        <v>137</v>
      </c>
    </row>
    <row r="309" spans="1:161" x14ac:dyDescent="0.2">
      <c r="A309" t="s">
        <v>1761</v>
      </c>
      <c r="B309" t="s">
        <v>1762</v>
      </c>
      <c r="C309" t="s">
        <v>1662</v>
      </c>
      <c r="D309" t="s">
        <v>17</v>
      </c>
      <c r="E309" t="s">
        <v>1763</v>
      </c>
      <c r="F309">
        <v>104</v>
      </c>
      <c r="G309">
        <f t="shared" si="312"/>
        <v>149</v>
      </c>
      <c r="H309" t="s">
        <v>1664</v>
      </c>
      <c r="I309" s="11">
        <f t="shared" si="313"/>
        <v>116.50793650793651</v>
      </c>
      <c r="J309">
        <v>77</v>
      </c>
      <c r="K309">
        <f t="shared" si="314"/>
        <v>208</v>
      </c>
      <c r="L309" t="s">
        <v>980</v>
      </c>
      <c r="M309" s="11">
        <f t="shared" si="315"/>
        <v>82.857142857142861</v>
      </c>
      <c r="N309">
        <v>87</v>
      </c>
      <c r="O309" s="12">
        <f t="shared" si="316"/>
        <v>141</v>
      </c>
      <c r="P309" t="s">
        <v>1356</v>
      </c>
      <c r="Q309" s="11">
        <f t="shared" si="317"/>
        <v>78.730158730158735</v>
      </c>
      <c r="R309">
        <v>54.5</v>
      </c>
      <c r="S309">
        <f t="shared" si="318"/>
        <v>118</v>
      </c>
      <c r="T309" t="s">
        <v>404</v>
      </c>
      <c r="U309" s="11">
        <f t="shared" si="319"/>
        <v>108.57142857142857</v>
      </c>
      <c r="V309">
        <v>70</v>
      </c>
      <c r="W309">
        <f t="shared" si="320"/>
        <v>43</v>
      </c>
      <c r="X309" t="s">
        <v>405</v>
      </c>
      <c r="Y309" s="11">
        <f t="shared" si="321"/>
        <v>97.142857142857139</v>
      </c>
      <c r="Z309">
        <v>64.5</v>
      </c>
      <c r="AA309">
        <f t="shared" si="322"/>
        <v>162</v>
      </c>
      <c r="AB309" t="s">
        <v>24</v>
      </c>
      <c r="AC309" s="11">
        <f t="shared" si="323"/>
        <v>59.365079365079367</v>
      </c>
      <c r="AD309">
        <v>96.5</v>
      </c>
      <c r="AE309">
        <f t="shared" si="324"/>
        <v>201</v>
      </c>
      <c r="AF309" t="s">
        <v>1664</v>
      </c>
      <c r="AG309" s="11">
        <f t="shared" si="325"/>
        <v>79.682539682539684</v>
      </c>
      <c r="AH309">
        <v>85</v>
      </c>
      <c r="AI309">
        <f t="shared" si="326"/>
        <v>154</v>
      </c>
      <c r="AJ309" t="s">
        <v>980</v>
      </c>
      <c r="AK309" s="11">
        <f t="shared" si="327"/>
        <v>99.682539682539684</v>
      </c>
      <c r="AL309">
        <v>92</v>
      </c>
      <c r="AM309">
        <f t="shared" si="328"/>
        <v>74</v>
      </c>
      <c r="AN309" t="s">
        <v>1356</v>
      </c>
      <c r="AO309" s="11">
        <f t="shared" si="329"/>
        <v>105.07936507936508</v>
      </c>
      <c r="AP309">
        <v>34</v>
      </c>
      <c r="AQ309">
        <f t="shared" si="330"/>
        <v>145</v>
      </c>
      <c r="AR309" t="s">
        <v>404</v>
      </c>
      <c r="AS309" s="11">
        <f t="shared" si="331"/>
        <v>81.904761904761898</v>
      </c>
      <c r="AT309">
        <v>45</v>
      </c>
      <c r="AU309">
        <f t="shared" si="332"/>
        <v>148</v>
      </c>
      <c r="AV309" t="s">
        <v>405</v>
      </c>
      <c r="AW309" s="11">
        <f t="shared" si="333"/>
        <v>84.761904761904759</v>
      </c>
      <c r="AX309">
        <v>65</v>
      </c>
      <c r="AY309">
        <f t="shared" si="334"/>
        <v>34</v>
      </c>
      <c r="AZ309" t="s">
        <v>1802</v>
      </c>
      <c r="BA309" s="11">
        <f t="shared" si="335"/>
        <v>138.0952380952381</v>
      </c>
      <c r="BB309">
        <v>89</v>
      </c>
      <c r="BC309">
        <f t="shared" si="336"/>
        <v>137</v>
      </c>
      <c r="BD309" t="s">
        <v>1355</v>
      </c>
      <c r="BE309" s="11">
        <f t="shared" si="337"/>
        <v>113.33333333333333</v>
      </c>
      <c r="BF309">
        <v>94</v>
      </c>
      <c r="BG309">
        <f t="shared" si="338"/>
        <v>153</v>
      </c>
      <c r="BH309" t="s">
        <v>980</v>
      </c>
      <c r="BI309" s="11">
        <f t="shared" si="339"/>
        <v>90.793650793650798</v>
      </c>
      <c r="BJ309">
        <v>93.5</v>
      </c>
      <c r="BK309">
        <f t="shared" si="340"/>
        <v>90</v>
      </c>
      <c r="BL309" t="s">
        <v>1806</v>
      </c>
      <c r="BM309" s="11">
        <f t="shared" si="341"/>
        <v>134.92063492063491</v>
      </c>
      <c r="BN309">
        <v>37</v>
      </c>
      <c r="BO309">
        <f t="shared" si="342"/>
        <v>88</v>
      </c>
      <c r="BP309" t="s">
        <v>404</v>
      </c>
      <c r="BQ309" s="11">
        <f t="shared" si="343"/>
        <v>120</v>
      </c>
      <c r="BR309">
        <v>43</v>
      </c>
      <c r="BS309" s="12">
        <f t="shared" si="344"/>
        <v>100</v>
      </c>
      <c r="BT309" t="s">
        <v>405</v>
      </c>
      <c r="BU309" s="11">
        <f t="shared" si="345"/>
        <v>104.76190476190476</v>
      </c>
      <c r="BV309">
        <v>55</v>
      </c>
      <c r="BW309">
        <f t="shared" si="346"/>
        <v>154</v>
      </c>
      <c r="BX309" t="s">
        <v>1802</v>
      </c>
      <c r="BY309" s="11">
        <f t="shared" si="347"/>
        <v>90.476190476190482</v>
      </c>
      <c r="BZ309">
        <v>89</v>
      </c>
      <c r="CA309">
        <f t="shared" si="348"/>
        <v>179</v>
      </c>
      <c r="CB309" t="s">
        <v>1355</v>
      </c>
      <c r="CC309" s="11">
        <f t="shared" si="349"/>
        <v>83.80952380952381</v>
      </c>
      <c r="CD309">
        <v>91</v>
      </c>
      <c r="CE309">
        <f t="shared" si="350"/>
        <v>124</v>
      </c>
      <c r="CF309" t="s">
        <v>980</v>
      </c>
      <c r="CG309" s="11">
        <f t="shared" si="351"/>
        <v>129.52380952380952</v>
      </c>
      <c r="CH309">
        <v>49</v>
      </c>
      <c r="CI309">
        <f t="shared" si="352"/>
        <v>200</v>
      </c>
      <c r="CJ309" t="s">
        <v>1810</v>
      </c>
      <c r="CK309" s="11">
        <f t="shared" si="353"/>
        <v>89.206349206349202</v>
      </c>
      <c r="CL309">
        <v>25</v>
      </c>
      <c r="CM309">
        <f t="shared" si="354"/>
        <v>151</v>
      </c>
      <c r="CN309" t="s">
        <v>404</v>
      </c>
      <c r="CO309" s="11">
        <f t="shared" si="355"/>
        <v>127.93650793650794</v>
      </c>
      <c r="CP309">
        <v>39</v>
      </c>
      <c r="CQ309">
        <f t="shared" si="356"/>
        <v>115</v>
      </c>
      <c r="CR309" t="s">
        <v>405</v>
      </c>
      <c r="CS309" s="11">
        <f t="shared" si="357"/>
        <v>94.285714285714292</v>
      </c>
      <c r="CT309">
        <v>56</v>
      </c>
      <c r="CU309">
        <f t="shared" si="358"/>
        <v>124</v>
      </c>
      <c r="CV309" t="s">
        <v>1802</v>
      </c>
      <c r="CW309" s="11">
        <f t="shared" si="359"/>
        <v>145.71428571428572</v>
      </c>
      <c r="CX309">
        <v>94</v>
      </c>
      <c r="CY309">
        <f t="shared" si="360"/>
        <v>128</v>
      </c>
      <c r="CZ309" t="s">
        <v>1808</v>
      </c>
      <c r="DA309" s="11">
        <f t="shared" si="361"/>
        <v>144.44444444444446</v>
      </c>
      <c r="DB309">
        <v>83</v>
      </c>
      <c r="DC309">
        <f t="shared" si="362"/>
        <v>217</v>
      </c>
      <c r="DD309" t="s">
        <v>111</v>
      </c>
      <c r="DE309" s="11">
        <f t="shared" si="363"/>
        <v>66.984126984126988</v>
      </c>
      <c r="DF309">
        <v>58.5</v>
      </c>
      <c r="DG309">
        <f t="shared" si="364"/>
        <v>166</v>
      </c>
      <c r="DH309" t="s">
        <v>1810</v>
      </c>
      <c r="DI309" s="11">
        <f t="shared" si="365"/>
        <v>108.57142857142857</v>
      </c>
      <c r="DJ309">
        <v>28</v>
      </c>
      <c r="DK309">
        <f t="shared" si="366"/>
        <v>239</v>
      </c>
      <c r="DL309" t="s">
        <v>404</v>
      </c>
      <c r="DM309" s="11">
        <f t="shared" si="367"/>
        <v>108.88888888888889</v>
      </c>
      <c r="DN309">
        <v>57</v>
      </c>
      <c r="DO309">
        <f t="shared" si="368"/>
        <v>97</v>
      </c>
      <c r="DP309" t="s">
        <v>405</v>
      </c>
      <c r="DQ309" s="11">
        <f t="shared" si="369"/>
        <v>105.07936507936508</v>
      </c>
      <c r="DR309">
        <v>29</v>
      </c>
      <c r="DS309">
        <f t="shared" si="370"/>
        <v>268</v>
      </c>
      <c r="DT309" t="s">
        <v>1802</v>
      </c>
      <c r="DU309" s="11">
        <f t="shared" si="371"/>
        <v>64.761904761904759</v>
      </c>
      <c r="DV309">
        <v>73.5</v>
      </c>
      <c r="DW309">
        <f t="shared" si="372"/>
        <v>268</v>
      </c>
      <c r="DX309" t="s">
        <v>402</v>
      </c>
      <c r="DY309" s="11">
        <f t="shared" si="373"/>
        <v>25.079365079365076</v>
      </c>
      <c r="DZ309">
        <v>78</v>
      </c>
      <c r="EA309">
        <f t="shared" si="374"/>
        <v>113</v>
      </c>
      <c r="EB309" t="s">
        <v>1805</v>
      </c>
      <c r="EC309" s="11">
        <f t="shared" si="375"/>
        <v>134.60317460317461</v>
      </c>
      <c r="ED309">
        <v>61</v>
      </c>
      <c r="EE309">
        <f t="shared" si="376"/>
        <v>193</v>
      </c>
      <c r="EF309" t="s">
        <v>982</v>
      </c>
      <c r="EG309" s="11">
        <f t="shared" si="377"/>
        <v>116.50793650793651</v>
      </c>
      <c r="EH309">
        <v>22.5</v>
      </c>
      <c r="EI309">
        <f t="shared" si="378"/>
        <v>267</v>
      </c>
      <c r="EJ309" t="s">
        <v>1827</v>
      </c>
      <c r="EK309" s="11">
        <f t="shared" si="379"/>
        <v>107.3015873015873</v>
      </c>
      <c r="EL309">
        <v>53</v>
      </c>
      <c r="EM309">
        <f t="shared" si="380"/>
        <v>113</v>
      </c>
      <c r="EN309" t="s">
        <v>1807</v>
      </c>
      <c r="EO309" s="11">
        <f t="shared" si="381"/>
        <v>83.80952380952381</v>
      </c>
      <c r="EP309">
        <v>45</v>
      </c>
      <c r="EQ309">
        <f t="shared" si="382"/>
        <v>157</v>
      </c>
      <c r="ER309" t="s">
        <v>1802</v>
      </c>
      <c r="ES309" s="11">
        <f t="shared" si="383"/>
        <v>129.52380952380952</v>
      </c>
      <c r="ET309">
        <v>115</v>
      </c>
      <c r="EU309">
        <f t="shared" si="384"/>
        <v>32</v>
      </c>
      <c r="EV309">
        <v>84</v>
      </c>
      <c r="EW309">
        <f t="shared" si="385"/>
        <v>222</v>
      </c>
      <c r="EX309">
        <v>72</v>
      </c>
      <c r="EY309">
        <f t="shared" si="386"/>
        <v>245</v>
      </c>
      <c r="EZ309">
        <v>29</v>
      </c>
      <c r="FA309">
        <f t="shared" si="387"/>
        <v>290</v>
      </c>
      <c r="FB309">
        <v>35</v>
      </c>
      <c r="FC309">
        <f t="shared" si="388"/>
        <v>62</v>
      </c>
      <c r="FD309">
        <v>31</v>
      </c>
      <c r="FE309">
        <f t="shared" si="389"/>
        <v>250</v>
      </c>
    </row>
    <row r="310" spans="1:161" x14ac:dyDescent="0.2">
      <c r="A310" t="s">
        <v>1764</v>
      </c>
      <c r="B310" t="s">
        <v>1765</v>
      </c>
      <c r="C310" t="s">
        <v>1662</v>
      </c>
      <c r="D310" t="s">
        <v>17</v>
      </c>
      <c r="E310" t="s">
        <v>1766</v>
      </c>
      <c r="F310">
        <v>102</v>
      </c>
      <c r="G310">
        <f t="shared" si="312"/>
        <v>175</v>
      </c>
      <c r="H310" t="s">
        <v>1664</v>
      </c>
      <c r="I310" s="11">
        <f t="shared" si="313"/>
        <v>73.333333333333329</v>
      </c>
      <c r="J310">
        <v>107</v>
      </c>
      <c r="K310">
        <f t="shared" si="314"/>
        <v>35</v>
      </c>
      <c r="L310" t="s">
        <v>980</v>
      </c>
      <c r="M310" s="11">
        <f t="shared" si="315"/>
        <v>122.22222222222223</v>
      </c>
      <c r="N310">
        <v>62</v>
      </c>
      <c r="O310" s="12">
        <f t="shared" si="316"/>
        <v>244</v>
      </c>
      <c r="P310" t="s">
        <v>1356</v>
      </c>
      <c r="Q310" s="11">
        <f t="shared" si="317"/>
        <v>90.793650793650798</v>
      </c>
      <c r="R310">
        <v>56</v>
      </c>
      <c r="S310">
        <f t="shared" si="318"/>
        <v>100</v>
      </c>
      <c r="T310" t="s">
        <v>404</v>
      </c>
      <c r="U310" s="11">
        <f t="shared" si="319"/>
        <v>81.904761904761898</v>
      </c>
      <c r="V310">
        <v>53.5</v>
      </c>
      <c r="W310">
        <f t="shared" si="320"/>
        <v>147</v>
      </c>
      <c r="X310" t="s">
        <v>405</v>
      </c>
      <c r="Y310" s="11">
        <f t="shared" si="321"/>
        <v>100.95238095238095</v>
      </c>
      <c r="Z310">
        <v>63</v>
      </c>
      <c r="AA310">
        <f t="shared" si="322"/>
        <v>178</v>
      </c>
      <c r="AB310" t="s">
        <v>24</v>
      </c>
      <c r="AC310" s="11">
        <f t="shared" si="323"/>
        <v>91.111111111111114</v>
      </c>
      <c r="AD310">
        <v>102.5</v>
      </c>
      <c r="AE310">
        <f t="shared" si="324"/>
        <v>91</v>
      </c>
      <c r="AF310" t="s">
        <v>1664</v>
      </c>
      <c r="AG310" s="11">
        <f t="shared" si="325"/>
        <v>142.22222222222223</v>
      </c>
      <c r="AH310">
        <v>93</v>
      </c>
      <c r="AI310">
        <f t="shared" si="326"/>
        <v>105</v>
      </c>
      <c r="AJ310" t="s">
        <v>980</v>
      </c>
      <c r="AK310" s="11">
        <f t="shared" si="327"/>
        <v>106.34920634920636</v>
      </c>
      <c r="AL310">
        <v>55</v>
      </c>
      <c r="AM310">
        <f t="shared" si="328"/>
        <v>215</v>
      </c>
      <c r="AN310" t="s">
        <v>1356</v>
      </c>
      <c r="AO310" s="11">
        <f t="shared" si="329"/>
        <v>106.03174603174602</v>
      </c>
      <c r="AP310">
        <v>53</v>
      </c>
      <c r="AQ310">
        <f t="shared" si="330"/>
        <v>43</v>
      </c>
      <c r="AR310" t="s">
        <v>404</v>
      </c>
      <c r="AS310" s="11">
        <f t="shared" si="331"/>
        <v>97.460317460317455</v>
      </c>
      <c r="AT310">
        <v>54</v>
      </c>
      <c r="AU310">
        <f t="shared" si="332"/>
        <v>79</v>
      </c>
      <c r="AV310" t="s">
        <v>405</v>
      </c>
      <c r="AW310" s="11">
        <f t="shared" si="333"/>
        <v>93.333333333333329</v>
      </c>
      <c r="AX310">
        <v>47.5</v>
      </c>
      <c r="AY310">
        <f t="shared" si="334"/>
        <v>150</v>
      </c>
      <c r="AZ310" t="s">
        <v>1802</v>
      </c>
      <c r="BA310" s="11">
        <f t="shared" si="335"/>
        <v>86.349206349206355</v>
      </c>
      <c r="BB310">
        <v>84</v>
      </c>
      <c r="BC310">
        <f t="shared" si="336"/>
        <v>224</v>
      </c>
      <c r="BD310" t="s">
        <v>1355</v>
      </c>
      <c r="BE310" s="11">
        <f t="shared" si="337"/>
        <v>97.142857142857139</v>
      </c>
      <c r="BF310">
        <v>98</v>
      </c>
      <c r="BG310">
        <f t="shared" si="338"/>
        <v>125</v>
      </c>
      <c r="BH310" t="s">
        <v>980</v>
      </c>
      <c r="BI310" s="11">
        <f t="shared" si="339"/>
        <v>87.936507936507937</v>
      </c>
      <c r="BJ310">
        <v>62</v>
      </c>
      <c r="BK310">
        <f t="shared" si="340"/>
        <v>234</v>
      </c>
      <c r="BL310" t="s">
        <v>1806</v>
      </c>
      <c r="BM310" s="11">
        <f t="shared" si="341"/>
        <v>113.01587301587301</v>
      </c>
      <c r="BN310">
        <v>48</v>
      </c>
      <c r="BO310">
        <f t="shared" si="342"/>
        <v>35</v>
      </c>
      <c r="BP310" t="s">
        <v>404</v>
      </c>
      <c r="BQ310" s="11">
        <f t="shared" si="343"/>
        <v>101.26984126984127</v>
      </c>
      <c r="BR310">
        <v>52</v>
      </c>
      <c r="BS310" s="12">
        <f t="shared" si="344"/>
        <v>58</v>
      </c>
      <c r="BT310" t="s">
        <v>405</v>
      </c>
      <c r="BU310" s="11">
        <f t="shared" si="345"/>
        <v>99.047619047619051</v>
      </c>
      <c r="BV310">
        <v>62</v>
      </c>
      <c r="BW310">
        <f t="shared" si="346"/>
        <v>107</v>
      </c>
      <c r="BX310" t="s">
        <v>1802</v>
      </c>
      <c r="BY310" s="11">
        <f t="shared" si="347"/>
        <v>91.746031746031747</v>
      </c>
      <c r="BZ310">
        <v>85</v>
      </c>
      <c r="CA310">
        <f t="shared" si="348"/>
        <v>215</v>
      </c>
      <c r="CB310" t="s">
        <v>1355</v>
      </c>
      <c r="CC310" s="11">
        <f t="shared" si="349"/>
        <v>129.52380952380952</v>
      </c>
      <c r="CD310">
        <v>98</v>
      </c>
      <c r="CE310">
        <f t="shared" si="350"/>
        <v>87</v>
      </c>
      <c r="CF310" t="s">
        <v>980</v>
      </c>
      <c r="CG310" s="11">
        <f t="shared" si="351"/>
        <v>117.46031746031746</v>
      </c>
      <c r="CH310">
        <v>35.5</v>
      </c>
      <c r="CI310">
        <f t="shared" si="352"/>
        <v>275</v>
      </c>
      <c r="CJ310" t="s">
        <v>1810</v>
      </c>
      <c r="CK310" s="11">
        <f t="shared" si="353"/>
        <v>90.476190476190482</v>
      </c>
      <c r="CL310">
        <v>50</v>
      </c>
      <c r="CM310">
        <f t="shared" si="354"/>
        <v>39</v>
      </c>
      <c r="CN310" t="s">
        <v>404</v>
      </c>
      <c r="CO310" s="11">
        <f t="shared" si="355"/>
        <v>93.650793650793645</v>
      </c>
      <c r="CP310">
        <v>49</v>
      </c>
      <c r="CQ310">
        <f t="shared" si="356"/>
        <v>55</v>
      </c>
      <c r="CR310" t="s">
        <v>405</v>
      </c>
      <c r="CS310" s="11">
        <f t="shared" si="357"/>
        <v>97.777777777777771</v>
      </c>
      <c r="CT310">
        <v>63</v>
      </c>
      <c r="CU310">
        <f t="shared" si="358"/>
        <v>81</v>
      </c>
      <c r="CV310" t="s">
        <v>1802</v>
      </c>
      <c r="CW310" s="11">
        <f t="shared" si="359"/>
        <v>113.65079365079364</v>
      </c>
      <c r="CX310">
        <v>71</v>
      </c>
      <c r="CY310">
        <f t="shared" si="360"/>
        <v>308</v>
      </c>
      <c r="CZ310" t="s">
        <v>1808</v>
      </c>
      <c r="DA310" s="11">
        <f t="shared" si="361"/>
        <v>61.269841269841265</v>
      </c>
      <c r="DB310">
        <v>95</v>
      </c>
      <c r="DC310">
        <f t="shared" si="362"/>
        <v>142</v>
      </c>
      <c r="DD310" t="s">
        <v>111</v>
      </c>
      <c r="DE310" s="11">
        <f t="shared" si="363"/>
        <v>75.555555555555557</v>
      </c>
      <c r="DF310">
        <v>40</v>
      </c>
      <c r="DG310">
        <f t="shared" si="364"/>
        <v>245</v>
      </c>
      <c r="DH310" t="s">
        <v>1810</v>
      </c>
      <c r="DI310" s="11">
        <f t="shared" si="365"/>
        <v>83.492063492063494</v>
      </c>
      <c r="DJ310">
        <v>68</v>
      </c>
      <c r="DK310">
        <f t="shared" si="366"/>
        <v>19</v>
      </c>
      <c r="DL310" t="s">
        <v>404</v>
      </c>
      <c r="DM310" s="11">
        <f t="shared" si="367"/>
        <v>159.04761904761904</v>
      </c>
      <c r="DN310">
        <v>65</v>
      </c>
      <c r="DO310">
        <f t="shared" si="368"/>
        <v>48</v>
      </c>
      <c r="DP310" t="s">
        <v>405</v>
      </c>
      <c r="DQ310" s="11">
        <f t="shared" si="369"/>
        <v>158.41269841269843</v>
      </c>
      <c r="DR310">
        <v>47</v>
      </c>
      <c r="DS310">
        <f t="shared" si="370"/>
        <v>124</v>
      </c>
      <c r="DT310" t="s">
        <v>1802</v>
      </c>
      <c r="DU310" s="11">
        <f t="shared" si="371"/>
        <v>133.65079365079364</v>
      </c>
      <c r="DV310">
        <v>81.5</v>
      </c>
      <c r="DW310">
        <f t="shared" si="372"/>
        <v>186</v>
      </c>
      <c r="DX310" t="s">
        <v>1808</v>
      </c>
      <c r="DY310" s="11">
        <f t="shared" si="373"/>
        <v>126.66666666666667</v>
      </c>
      <c r="DZ310">
        <v>86</v>
      </c>
      <c r="EA310">
        <f t="shared" si="374"/>
        <v>65</v>
      </c>
      <c r="EB310" t="s">
        <v>111</v>
      </c>
      <c r="EC310" s="11">
        <f t="shared" si="375"/>
        <v>110.15873015873015</v>
      </c>
      <c r="ED310">
        <v>61</v>
      </c>
      <c r="EE310">
        <f t="shared" si="376"/>
        <v>193</v>
      </c>
      <c r="EF310" t="s">
        <v>1810</v>
      </c>
      <c r="EG310" s="11">
        <f t="shared" si="377"/>
        <v>121.5873015873016</v>
      </c>
      <c r="EH310">
        <v>31</v>
      </c>
      <c r="EI310">
        <f t="shared" si="378"/>
        <v>205</v>
      </c>
      <c r="EJ310" t="s">
        <v>404</v>
      </c>
      <c r="EK310" s="11">
        <f t="shared" si="379"/>
        <v>43.492063492063494</v>
      </c>
      <c r="EL310">
        <v>38</v>
      </c>
      <c r="EM310">
        <f t="shared" si="380"/>
        <v>232</v>
      </c>
      <c r="EN310" t="s">
        <v>405</v>
      </c>
      <c r="EO310" s="11">
        <f t="shared" si="381"/>
        <v>27.936507936507937</v>
      </c>
      <c r="EP310">
        <v>37</v>
      </c>
      <c r="EQ310">
        <f t="shared" si="382"/>
        <v>230</v>
      </c>
      <c r="ER310" t="s">
        <v>1802</v>
      </c>
      <c r="ES310" s="11">
        <f t="shared" si="383"/>
        <v>47.301587301587297</v>
      </c>
      <c r="ET310">
        <v>93</v>
      </c>
      <c r="EU310">
        <f t="shared" si="384"/>
        <v>270</v>
      </c>
      <c r="EV310">
        <v>101</v>
      </c>
      <c r="EW310">
        <f t="shared" si="385"/>
        <v>97</v>
      </c>
      <c r="EX310">
        <v>66</v>
      </c>
      <c r="EY310">
        <f t="shared" si="386"/>
        <v>261</v>
      </c>
      <c r="EZ310">
        <v>53</v>
      </c>
      <c r="FA310">
        <f t="shared" si="387"/>
        <v>27</v>
      </c>
      <c r="FB310">
        <v>44</v>
      </c>
      <c r="FC310">
        <f t="shared" si="388"/>
        <v>5</v>
      </c>
      <c r="FD310">
        <v>41</v>
      </c>
      <c r="FE310">
        <f t="shared" si="389"/>
        <v>64</v>
      </c>
    </row>
    <row r="311" spans="1:161" x14ac:dyDescent="0.2">
      <c r="A311" t="s">
        <v>1767</v>
      </c>
      <c r="B311" t="s">
        <v>1768</v>
      </c>
      <c r="C311" t="s">
        <v>1662</v>
      </c>
      <c r="D311" t="s">
        <v>17</v>
      </c>
      <c r="E311" t="s">
        <v>1769</v>
      </c>
      <c r="F311">
        <v>113</v>
      </c>
      <c r="G311">
        <f t="shared" si="312"/>
        <v>41</v>
      </c>
      <c r="H311" t="s">
        <v>1664</v>
      </c>
      <c r="I311" s="11">
        <f t="shared" si="313"/>
        <v>102.22222222222223</v>
      </c>
      <c r="J311">
        <v>94</v>
      </c>
      <c r="K311">
        <f t="shared" si="314"/>
        <v>102</v>
      </c>
      <c r="L311" t="s">
        <v>980</v>
      </c>
      <c r="M311" s="11">
        <f t="shared" si="315"/>
        <v>110.47619047619048</v>
      </c>
      <c r="N311">
        <v>74</v>
      </c>
      <c r="O311" s="12">
        <f t="shared" si="316"/>
        <v>202</v>
      </c>
      <c r="P311" t="s">
        <v>1356</v>
      </c>
      <c r="Q311" s="11">
        <f t="shared" si="317"/>
        <v>93.333333333333329</v>
      </c>
      <c r="R311">
        <v>48.5</v>
      </c>
      <c r="S311">
        <f t="shared" si="318"/>
        <v>166</v>
      </c>
      <c r="T311" t="s">
        <v>404</v>
      </c>
      <c r="U311" s="11">
        <f t="shared" si="319"/>
        <v>60.952380952380949</v>
      </c>
      <c r="V311">
        <v>50.5</v>
      </c>
      <c r="W311">
        <f t="shared" si="320"/>
        <v>168</v>
      </c>
      <c r="X311" t="s">
        <v>405</v>
      </c>
      <c r="Y311" s="11">
        <f t="shared" si="321"/>
        <v>74.603174603174608</v>
      </c>
      <c r="Z311">
        <v>60</v>
      </c>
      <c r="AA311">
        <f t="shared" si="322"/>
        <v>201</v>
      </c>
      <c r="AB311" t="s">
        <v>24</v>
      </c>
      <c r="AC311" s="11">
        <f t="shared" si="323"/>
        <v>64.126984126984127</v>
      </c>
      <c r="AD311">
        <v>106.5</v>
      </c>
      <c r="AE311">
        <f t="shared" si="324"/>
        <v>48</v>
      </c>
      <c r="AF311" t="s">
        <v>1664</v>
      </c>
      <c r="AG311" s="11">
        <f t="shared" si="325"/>
        <v>149.52380952380952</v>
      </c>
      <c r="AH311">
        <v>88</v>
      </c>
      <c r="AI311">
        <f t="shared" si="326"/>
        <v>135</v>
      </c>
      <c r="AJ311" t="s">
        <v>980</v>
      </c>
      <c r="AK311" s="11">
        <f t="shared" si="327"/>
        <v>117.14285714285714</v>
      </c>
      <c r="AL311">
        <v>63</v>
      </c>
      <c r="AM311">
        <f t="shared" si="328"/>
        <v>181</v>
      </c>
      <c r="AN311" t="s">
        <v>1356</v>
      </c>
      <c r="AO311" s="11">
        <f t="shared" si="329"/>
        <v>103.17460317460318</v>
      </c>
      <c r="AP311">
        <v>53</v>
      </c>
      <c r="AQ311">
        <f t="shared" si="330"/>
        <v>43</v>
      </c>
      <c r="AR311" t="s">
        <v>404</v>
      </c>
      <c r="AS311" s="11">
        <f t="shared" si="331"/>
        <v>119.68253968253968</v>
      </c>
      <c r="AT311">
        <v>52</v>
      </c>
      <c r="AU311">
        <f t="shared" si="332"/>
        <v>98</v>
      </c>
      <c r="AV311" t="s">
        <v>405</v>
      </c>
      <c r="AW311" s="11">
        <f t="shared" si="333"/>
        <v>81.587301587301582</v>
      </c>
      <c r="AX311">
        <v>56</v>
      </c>
      <c r="AY311">
        <f t="shared" si="334"/>
        <v>88</v>
      </c>
      <c r="AZ311" t="s">
        <v>1802</v>
      </c>
      <c r="BA311" s="11">
        <f t="shared" si="335"/>
        <v>118.0952380952381</v>
      </c>
      <c r="BB311">
        <v>85</v>
      </c>
      <c r="BC311">
        <f t="shared" si="336"/>
        <v>204</v>
      </c>
      <c r="BD311" t="s">
        <v>1355</v>
      </c>
      <c r="BE311" s="11">
        <f t="shared" si="337"/>
        <v>60.634920634920633</v>
      </c>
      <c r="BF311">
        <v>86</v>
      </c>
      <c r="BG311">
        <f t="shared" si="338"/>
        <v>189</v>
      </c>
      <c r="BH311" t="s">
        <v>980</v>
      </c>
      <c r="BI311" s="11">
        <f t="shared" si="339"/>
        <v>96.825396825396822</v>
      </c>
      <c r="BJ311">
        <v>69</v>
      </c>
      <c r="BK311">
        <f t="shared" si="340"/>
        <v>191</v>
      </c>
      <c r="BL311" t="s">
        <v>1806</v>
      </c>
      <c r="BM311" s="11">
        <f t="shared" si="341"/>
        <v>97.460317460317455</v>
      </c>
      <c r="BN311">
        <v>35</v>
      </c>
      <c r="BO311">
        <f t="shared" si="342"/>
        <v>105</v>
      </c>
      <c r="BP311" t="s">
        <v>404</v>
      </c>
      <c r="BQ311" s="11">
        <f t="shared" si="343"/>
        <v>119.04761904761905</v>
      </c>
      <c r="BR311">
        <v>55</v>
      </c>
      <c r="BS311" s="12">
        <f t="shared" si="344"/>
        <v>40</v>
      </c>
      <c r="BT311" t="s">
        <v>405</v>
      </c>
      <c r="BU311" s="11">
        <f t="shared" si="345"/>
        <v>117.46031746031746</v>
      </c>
      <c r="BV311">
        <v>56</v>
      </c>
      <c r="BW311">
        <f t="shared" si="346"/>
        <v>145</v>
      </c>
      <c r="BX311" t="s">
        <v>1802</v>
      </c>
      <c r="BY311" s="11">
        <f t="shared" si="347"/>
        <v>97.142857142857139</v>
      </c>
      <c r="BZ311">
        <v>99</v>
      </c>
      <c r="CA311">
        <f t="shared" si="348"/>
        <v>80</v>
      </c>
      <c r="CB311" t="s">
        <v>1355</v>
      </c>
      <c r="CC311" s="11">
        <f t="shared" si="349"/>
        <v>150.15873015873015</v>
      </c>
      <c r="CD311">
        <v>82</v>
      </c>
      <c r="CE311">
        <f t="shared" si="350"/>
        <v>179</v>
      </c>
      <c r="CF311" t="s">
        <v>980</v>
      </c>
      <c r="CG311" s="11">
        <f t="shared" si="351"/>
        <v>78.730158730158735</v>
      </c>
      <c r="CH311">
        <v>50.5</v>
      </c>
      <c r="CI311">
        <f t="shared" si="352"/>
        <v>183</v>
      </c>
      <c r="CJ311" t="s">
        <v>1810</v>
      </c>
      <c r="CK311" s="11">
        <f t="shared" si="353"/>
        <v>106.66666666666667</v>
      </c>
      <c r="CL311">
        <v>24</v>
      </c>
      <c r="CM311">
        <f t="shared" si="354"/>
        <v>165</v>
      </c>
      <c r="CN311" t="s">
        <v>404</v>
      </c>
      <c r="CO311" s="11">
        <f t="shared" si="355"/>
        <v>53.650793650793652</v>
      </c>
      <c r="CP311">
        <v>42</v>
      </c>
      <c r="CQ311">
        <f t="shared" si="356"/>
        <v>95</v>
      </c>
      <c r="CR311" t="s">
        <v>405</v>
      </c>
      <c r="CS311" s="11">
        <f t="shared" si="357"/>
        <v>102.22222222222223</v>
      </c>
      <c r="CT311">
        <v>55</v>
      </c>
      <c r="CU311">
        <f t="shared" si="358"/>
        <v>136</v>
      </c>
      <c r="CV311" t="s">
        <v>1802</v>
      </c>
      <c r="CW311" s="11">
        <f t="shared" si="359"/>
        <v>100.95238095238095</v>
      </c>
      <c r="CX311">
        <v>85</v>
      </c>
      <c r="CY311">
        <f t="shared" si="360"/>
        <v>238</v>
      </c>
      <c r="CZ311" t="s">
        <v>1808</v>
      </c>
      <c r="DA311" s="11">
        <f t="shared" si="361"/>
        <v>39.047619047619044</v>
      </c>
      <c r="DB311">
        <v>101</v>
      </c>
      <c r="DC311">
        <f t="shared" si="362"/>
        <v>112</v>
      </c>
      <c r="DD311" t="s">
        <v>111</v>
      </c>
      <c r="DE311" s="11">
        <f t="shared" si="363"/>
        <v>75.238095238095241</v>
      </c>
      <c r="DF311">
        <v>48.5</v>
      </c>
      <c r="DG311">
        <f t="shared" si="364"/>
        <v>204</v>
      </c>
      <c r="DH311" t="s">
        <v>1810</v>
      </c>
      <c r="DI311" s="11">
        <f t="shared" si="365"/>
        <v>110.15873015873015</v>
      </c>
      <c r="DJ311">
        <v>68</v>
      </c>
      <c r="DK311">
        <f t="shared" si="366"/>
        <v>19</v>
      </c>
      <c r="DL311" t="s">
        <v>404</v>
      </c>
      <c r="DM311" s="11">
        <f t="shared" si="367"/>
        <v>97.142857142857139</v>
      </c>
      <c r="DN311">
        <v>56</v>
      </c>
      <c r="DO311">
        <f t="shared" si="368"/>
        <v>102</v>
      </c>
      <c r="DP311" t="s">
        <v>405</v>
      </c>
      <c r="DQ311" s="11">
        <f t="shared" si="369"/>
        <v>79.365079365079367</v>
      </c>
      <c r="DR311">
        <v>45</v>
      </c>
      <c r="DS311">
        <f t="shared" si="370"/>
        <v>139</v>
      </c>
      <c r="DT311" t="s">
        <v>1802</v>
      </c>
      <c r="DU311" s="11">
        <f t="shared" si="371"/>
        <v>100.31746031746032</v>
      </c>
      <c r="DV311">
        <v>94.5</v>
      </c>
      <c r="DW311">
        <f t="shared" si="372"/>
        <v>46</v>
      </c>
      <c r="DX311" t="s">
        <v>1808</v>
      </c>
      <c r="DY311" s="11">
        <f t="shared" si="373"/>
        <v>115.87301587301587</v>
      </c>
      <c r="DZ311">
        <v>91</v>
      </c>
      <c r="EA311">
        <f t="shared" si="374"/>
        <v>34</v>
      </c>
      <c r="EB311" t="s">
        <v>111</v>
      </c>
      <c r="EC311" s="11">
        <f t="shared" si="375"/>
        <v>102.22222222222223</v>
      </c>
      <c r="ED311">
        <v>54</v>
      </c>
      <c r="EE311">
        <f t="shared" si="376"/>
        <v>236</v>
      </c>
      <c r="EF311" t="s">
        <v>1810</v>
      </c>
      <c r="EG311" s="11">
        <f t="shared" si="377"/>
        <v>84.444444444444443</v>
      </c>
      <c r="EH311">
        <v>69</v>
      </c>
      <c r="EI311">
        <f t="shared" si="378"/>
        <v>10</v>
      </c>
      <c r="EJ311" t="s">
        <v>404</v>
      </c>
      <c r="EK311" s="11">
        <f t="shared" si="379"/>
        <v>103.17460317460318</v>
      </c>
      <c r="EL311">
        <v>67</v>
      </c>
      <c r="EM311">
        <f t="shared" si="380"/>
        <v>37</v>
      </c>
      <c r="EN311" t="s">
        <v>405</v>
      </c>
      <c r="EO311" s="11">
        <f t="shared" si="381"/>
        <v>94.920634920634924</v>
      </c>
      <c r="EP311">
        <v>49.5</v>
      </c>
      <c r="EQ311">
        <f t="shared" si="382"/>
        <v>140</v>
      </c>
      <c r="ER311" t="s">
        <v>1802</v>
      </c>
      <c r="ES311" s="11">
        <f t="shared" si="383"/>
        <v>66.349206349206355</v>
      </c>
      <c r="ET311">
        <v>108</v>
      </c>
      <c r="EU311">
        <f t="shared" si="384"/>
        <v>96</v>
      </c>
      <c r="EV311">
        <v>110</v>
      </c>
      <c r="EW311">
        <f t="shared" si="385"/>
        <v>41</v>
      </c>
      <c r="EX311">
        <v>91</v>
      </c>
      <c r="EY311">
        <f t="shared" si="386"/>
        <v>187</v>
      </c>
      <c r="EZ311">
        <v>55</v>
      </c>
      <c r="FA311">
        <f t="shared" si="387"/>
        <v>20</v>
      </c>
      <c r="FB311">
        <v>39</v>
      </c>
      <c r="FC311">
        <f t="shared" si="388"/>
        <v>21</v>
      </c>
      <c r="FD311">
        <v>43</v>
      </c>
      <c r="FE311">
        <f t="shared" si="389"/>
        <v>34</v>
      </c>
    </row>
    <row r="312" spans="1:161" x14ac:dyDescent="0.2">
      <c r="A312" t="s">
        <v>1770</v>
      </c>
      <c r="B312" t="s">
        <v>1771</v>
      </c>
      <c r="C312" t="s">
        <v>1662</v>
      </c>
      <c r="D312" t="s">
        <v>17</v>
      </c>
      <c r="E312" t="s">
        <v>1772</v>
      </c>
      <c r="F312">
        <v>109</v>
      </c>
      <c r="G312">
        <f t="shared" si="312"/>
        <v>76</v>
      </c>
      <c r="H312" t="s">
        <v>1664</v>
      </c>
      <c r="I312" s="11">
        <f t="shared" si="313"/>
        <v>141.5873015873016</v>
      </c>
      <c r="J312">
        <v>83</v>
      </c>
      <c r="K312">
        <f t="shared" si="314"/>
        <v>169</v>
      </c>
      <c r="L312" t="s">
        <v>980</v>
      </c>
      <c r="M312" s="11">
        <f t="shared" si="315"/>
        <v>50.476190476190474</v>
      </c>
      <c r="N312">
        <v>79</v>
      </c>
      <c r="O312" s="12">
        <f t="shared" si="316"/>
        <v>173</v>
      </c>
      <c r="P312" t="s">
        <v>1356</v>
      </c>
      <c r="Q312" s="11">
        <f t="shared" si="317"/>
        <v>107.93650793650794</v>
      </c>
      <c r="R312">
        <v>49.5</v>
      </c>
      <c r="S312">
        <f t="shared" si="318"/>
        <v>160</v>
      </c>
      <c r="T312" t="s">
        <v>404</v>
      </c>
      <c r="U312" s="11">
        <f t="shared" si="319"/>
        <v>102.53968253968254</v>
      </c>
      <c r="V312">
        <v>48.5</v>
      </c>
      <c r="W312">
        <f t="shared" si="320"/>
        <v>183</v>
      </c>
      <c r="X312" t="s">
        <v>405</v>
      </c>
      <c r="Y312" s="11">
        <f t="shared" si="321"/>
        <v>80.952380952380949</v>
      </c>
      <c r="Z312">
        <v>67</v>
      </c>
      <c r="AA312">
        <f t="shared" si="322"/>
        <v>131</v>
      </c>
      <c r="AB312" t="s">
        <v>24</v>
      </c>
      <c r="AC312" s="11">
        <f t="shared" si="323"/>
        <v>97.460317460317455</v>
      </c>
      <c r="AD312">
        <v>96</v>
      </c>
      <c r="AE312">
        <f t="shared" si="324"/>
        <v>207</v>
      </c>
      <c r="AF312" t="s">
        <v>1664</v>
      </c>
      <c r="AG312" s="11">
        <f t="shared" si="325"/>
        <v>92.063492063492063</v>
      </c>
      <c r="AH312">
        <v>116</v>
      </c>
      <c r="AI312">
        <f t="shared" si="326"/>
        <v>13</v>
      </c>
      <c r="AJ312" t="s">
        <v>980</v>
      </c>
      <c r="AK312" s="11">
        <f t="shared" si="327"/>
        <v>144.44444444444446</v>
      </c>
      <c r="AL312">
        <v>58.5</v>
      </c>
      <c r="AM312">
        <f t="shared" si="328"/>
        <v>198</v>
      </c>
      <c r="AN312" t="s">
        <v>1356</v>
      </c>
      <c r="AO312" s="11">
        <f t="shared" si="329"/>
        <v>95.873015873015873</v>
      </c>
      <c r="AP312">
        <v>32</v>
      </c>
      <c r="AQ312">
        <f t="shared" si="330"/>
        <v>168</v>
      </c>
      <c r="AR312" t="s">
        <v>404</v>
      </c>
      <c r="AS312" s="11">
        <f t="shared" si="331"/>
        <v>110.15873015873015</v>
      </c>
      <c r="AT312">
        <v>59</v>
      </c>
      <c r="AU312">
        <f t="shared" si="332"/>
        <v>47</v>
      </c>
      <c r="AV312" t="s">
        <v>405</v>
      </c>
      <c r="AW312" s="11">
        <f t="shared" si="333"/>
        <v>97.777777777777771</v>
      </c>
      <c r="AX312">
        <v>51</v>
      </c>
      <c r="AY312">
        <f t="shared" si="334"/>
        <v>123</v>
      </c>
      <c r="AZ312" t="s">
        <v>1802</v>
      </c>
      <c r="BA312" s="11">
        <f t="shared" si="335"/>
        <v>157.46031746031747</v>
      </c>
      <c r="BB312">
        <v>86</v>
      </c>
      <c r="BC312">
        <f t="shared" si="336"/>
        <v>182</v>
      </c>
      <c r="BD312" t="s">
        <v>1355</v>
      </c>
      <c r="BE312" s="11">
        <f t="shared" si="337"/>
        <v>101.9047619047619</v>
      </c>
      <c r="BF312">
        <v>94</v>
      </c>
      <c r="BG312">
        <f t="shared" si="338"/>
        <v>153</v>
      </c>
      <c r="BH312" t="s">
        <v>980</v>
      </c>
      <c r="BI312" s="11">
        <f t="shared" si="339"/>
        <v>55.873015873015873</v>
      </c>
      <c r="BJ312">
        <v>70.5</v>
      </c>
      <c r="BK312">
        <f t="shared" si="340"/>
        <v>185</v>
      </c>
      <c r="BL312" t="s">
        <v>1806</v>
      </c>
      <c r="BM312" s="11">
        <f t="shared" si="341"/>
        <v>89.841269841269849</v>
      </c>
      <c r="BN312">
        <v>26</v>
      </c>
      <c r="BO312">
        <f t="shared" si="342"/>
        <v>200</v>
      </c>
      <c r="BP312" t="s">
        <v>404</v>
      </c>
      <c r="BQ312" s="11">
        <f t="shared" si="343"/>
        <v>76.507936507936506</v>
      </c>
      <c r="BR312">
        <v>55</v>
      </c>
      <c r="BS312" s="12">
        <f t="shared" si="344"/>
        <v>40</v>
      </c>
      <c r="BT312" t="s">
        <v>405</v>
      </c>
      <c r="BU312" s="11">
        <f t="shared" si="345"/>
        <v>96.19047619047619</v>
      </c>
      <c r="BV312">
        <v>25</v>
      </c>
      <c r="BW312">
        <f t="shared" si="346"/>
        <v>304</v>
      </c>
      <c r="BX312" t="s">
        <v>1802</v>
      </c>
      <c r="BY312" s="11">
        <f t="shared" si="347"/>
        <v>49.206349206349209</v>
      </c>
      <c r="BZ312">
        <v>88</v>
      </c>
      <c r="CA312">
        <f t="shared" si="348"/>
        <v>188</v>
      </c>
      <c r="CB312" t="s">
        <v>1355</v>
      </c>
      <c r="CC312" s="11">
        <f t="shared" si="349"/>
        <v>120.31746031746032</v>
      </c>
      <c r="CD312">
        <v>118</v>
      </c>
      <c r="CE312">
        <f t="shared" si="350"/>
        <v>14</v>
      </c>
      <c r="CF312" t="s">
        <v>980</v>
      </c>
      <c r="CG312" s="11">
        <f t="shared" si="351"/>
        <v>133.65079365079364</v>
      </c>
      <c r="CH312">
        <v>54.5</v>
      </c>
      <c r="CI312">
        <f t="shared" si="352"/>
        <v>153</v>
      </c>
      <c r="CJ312" t="s">
        <v>1810</v>
      </c>
      <c r="CK312" s="11">
        <f t="shared" si="353"/>
        <v>105.07936507936508</v>
      </c>
      <c r="CL312">
        <v>28</v>
      </c>
      <c r="CM312">
        <f t="shared" si="354"/>
        <v>126</v>
      </c>
      <c r="CN312" t="s">
        <v>404</v>
      </c>
      <c r="CO312" s="11">
        <f t="shared" si="355"/>
        <v>120.31746031746032</v>
      </c>
      <c r="CP312">
        <v>54</v>
      </c>
      <c r="CQ312">
        <f t="shared" si="356"/>
        <v>28</v>
      </c>
      <c r="CR312" t="s">
        <v>405</v>
      </c>
      <c r="CS312" s="11">
        <f t="shared" si="357"/>
        <v>113.96825396825398</v>
      </c>
      <c r="CT312">
        <v>54</v>
      </c>
      <c r="CU312">
        <f t="shared" si="358"/>
        <v>144</v>
      </c>
      <c r="CV312" t="s">
        <v>1802</v>
      </c>
      <c r="CW312" s="11">
        <f t="shared" si="359"/>
        <v>80.952380952380949</v>
      </c>
      <c r="CX312">
        <v>84</v>
      </c>
      <c r="CY312">
        <f t="shared" si="360"/>
        <v>252</v>
      </c>
      <c r="CZ312" t="s">
        <v>1808</v>
      </c>
      <c r="DA312" s="11">
        <f t="shared" si="361"/>
        <v>60.634920634920633</v>
      </c>
      <c r="DB312">
        <v>100</v>
      </c>
      <c r="DC312">
        <f t="shared" si="362"/>
        <v>120</v>
      </c>
      <c r="DD312" t="s">
        <v>111</v>
      </c>
      <c r="DE312" s="11">
        <f t="shared" si="363"/>
        <v>80</v>
      </c>
      <c r="DF312">
        <v>58</v>
      </c>
      <c r="DG312">
        <f t="shared" si="364"/>
        <v>169</v>
      </c>
      <c r="DH312" t="s">
        <v>1810</v>
      </c>
      <c r="DI312" s="11">
        <f t="shared" si="365"/>
        <v>114.60317460317461</v>
      </c>
      <c r="DJ312">
        <v>34</v>
      </c>
      <c r="DK312">
        <f t="shared" si="366"/>
        <v>190</v>
      </c>
      <c r="DL312" t="s">
        <v>404</v>
      </c>
      <c r="DM312" s="11">
        <f t="shared" si="367"/>
        <v>55.555555555555557</v>
      </c>
      <c r="DN312">
        <v>61</v>
      </c>
      <c r="DO312">
        <f t="shared" si="368"/>
        <v>72</v>
      </c>
      <c r="DP312" t="s">
        <v>405</v>
      </c>
      <c r="DQ312" s="11">
        <f t="shared" si="369"/>
        <v>110.15873015873015</v>
      </c>
      <c r="DR312">
        <v>53</v>
      </c>
      <c r="DS312">
        <f t="shared" si="370"/>
        <v>84</v>
      </c>
      <c r="DT312" t="s">
        <v>1802</v>
      </c>
      <c r="DU312" s="11">
        <f t="shared" si="371"/>
        <v>104.12698412698413</v>
      </c>
      <c r="DV312">
        <v>85.5</v>
      </c>
      <c r="DW312">
        <f t="shared" si="372"/>
        <v>128</v>
      </c>
      <c r="DX312" t="s">
        <v>1808</v>
      </c>
      <c r="DY312" s="11">
        <f t="shared" si="373"/>
        <v>141.26984126984127</v>
      </c>
      <c r="DZ312">
        <v>87</v>
      </c>
      <c r="EA312">
        <f t="shared" si="374"/>
        <v>57</v>
      </c>
      <c r="EB312" t="s">
        <v>111</v>
      </c>
      <c r="EC312" s="11">
        <f t="shared" si="375"/>
        <v>127.93650793650794</v>
      </c>
      <c r="ED312">
        <v>57.5</v>
      </c>
      <c r="EE312">
        <f t="shared" si="376"/>
        <v>215</v>
      </c>
      <c r="EF312" t="s">
        <v>1810</v>
      </c>
      <c r="EG312" s="11">
        <f t="shared" si="377"/>
        <v>76.507936507936506</v>
      </c>
      <c r="EH312">
        <v>55</v>
      </c>
      <c r="EI312">
        <f t="shared" si="378"/>
        <v>50</v>
      </c>
      <c r="EJ312" t="s">
        <v>404</v>
      </c>
      <c r="EK312" s="11">
        <f t="shared" si="379"/>
        <v>128.25396825396825</v>
      </c>
      <c r="EL312">
        <v>54.5</v>
      </c>
      <c r="EM312">
        <f t="shared" si="380"/>
        <v>104</v>
      </c>
      <c r="EN312" t="s">
        <v>405</v>
      </c>
      <c r="EO312" s="11">
        <f t="shared" si="381"/>
        <v>119.36507936507937</v>
      </c>
      <c r="EP312">
        <v>57.5</v>
      </c>
      <c r="EQ312">
        <f t="shared" si="382"/>
        <v>97</v>
      </c>
      <c r="ER312" t="s">
        <v>1802</v>
      </c>
      <c r="ES312" s="11">
        <f t="shared" si="383"/>
        <v>105.71428571428571</v>
      </c>
      <c r="ET312">
        <v>94</v>
      </c>
      <c r="EU312">
        <f t="shared" si="384"/>
        <v>258</v>
      </c>
      <c r="EV312">
        <v>95</v>
      </c>
      <c r="EW312">
        <f t="shared" si="385"/>
        <v>145</v>
      </c>
      <c r="EX312">
        <v>105</v>
      </c>
      <c r="EY312">
        <f t="shared" si="386"/>
        <v>141</v>
      </c>
      <c r="EZ312">
        <v>41</v>
      </c>
      <c r="FA312">
        <f t="shared" si="387"/>
        <v>139</v>
      </c>
      <c r="FB312">
        <v>28</v>
      </c>
      <c r="FC312">
        <f t="shared" si="388"/>
        <v>165</v>
      </c>
      <c r="FD312">
        <v>38</v>
      </c>
      <c r="FE312">
        <f t="shared" si="389"/>
        <v>115</v>
      </c>
    </row>
    <row r="313" spans="1:161" x14ac:dyDescent="0.2">
      <c r="A313" t="s">
        <v>1773</v>
      </c>
      <c r="B313" t="s">
        <v>1774</v>
      </c>
      <c r="C313" t="s">
        <v>1662</v>
      </c>
      <c r="D313" t="s">
        <v>17</v>
      </c>
      <c r="E313" t="s">
        <v>1775</v>
      </c>
      <c r="F313">
        <v>106</v>
      </c>
      <c r="G313">
        <f t="shared" si="312"/>
        <v>119</v>
      </c>
      <c r="H313" t="s">
        <v>1664</v>
      </c>
      <c r="I313" s="11">
        <f t="shared" si="313"/>
        <v>118.73015873015873</v>
      </c>
      <c r="J313">
        <v>94</v>
      </c>
      <c r="K313">
        <f t="shared" si="314"/>
        <v>102</v>
      </c>
      <c r="L313" t="s">
        <v>980</v>
      </c>
      <c r="M313" s="11">
        <f t="shared" si="315"/>
        <v>124.76190476190476</v>
      </c>
      <c r="N313">
        <v>78</v>
      </c>
      <c r="O313" s="12">
        <f t="shared" si="316"/>
        <v>180</v>
      </c>
      <c r="P313" t="s">
        <v>1356</v>
      </c>
      <c r="Q313" s="11">
        <f t="shared" si="317"/>
        <v>80.634920634920633</v>
      </c>
      <c r="R313">
        <v>44</v>
      </c>
      <c r="S313">
        <f t="shared" si="318"/>
        <v>202</v>
      </c>
      <c r="T313" t="s">
        <v>404</v>
      </c>
      <c r="U313" s="11">
        <f t="shared" si="319"/>
        <v>89.206349206349202</v>
      </c>
      <c r="V313">
        <v>53.5</v>
      </c>
      <c r="W313">
        <f t="shared" si="320"/>
        <v>147</v>
      </c>
      <c r="X313" t="s">
        <v>405</v>
      </c>
      <c r="Y313" s="11">
        <f t="shared" si="321"/>
        <v>101.9047619047619</v>
      </c>
      <c r="Z313">
        <v>59.5</v>
      </c>
      <c r="AA313">
        <f t="shared" si="322"/>
        <v>209</v>
      </c>
      <c r="AB313" t="s">
        <v>24</v>
      </c>
      <c r="AC313" s="11">
        <f t="shared" si="323"/>
        <v>82.222222222222229</v>
      </c>
      <c r="AD313">
        <v>98</v>
      </c>
      <c r="AE313">
        <f t="shared" si="324"/>
        <v>178</v>
      </c>
      <c r="AF313" t="s">
        <v>1664</v>
      </c>
      <c r="AG313" s="11">
        <f t="shared" si="325"/>
        <v>123.49206349206349</v>
      </c>
      <c r="AH313">
        <v>81</v>
      </c>
      <c r="AI313">
        <f t="shared" si="326"/>
        <v>180</v>
      </c>
      <c r="AJ313" t="s">
        <v>980</v>
      </c>
      <c r="AK313" s="11">
        <f t="shared" si="327"/>
        <v>86.031746031746025</v>
      </c>
      <c r="AL313">
        <v>78.5</v>
      </c>
      <c r="AM313">
        <f t="shared" si="328"/>
        <v>119</v>
      </c>
      <c r="AN313" t="s">
        <v>1356</v>
      </c>
      <c r="AO313" s="11">
        <f t="shared" si="329"/>
        <v>117.77777777777777</v>
      </c>
      <c r="AP313">
        <v>32</v>
      </c>
      <c r="AQ313">
        <f t="shared" si="330"/>
        <v>168</v>
      </c>
      <c r="AR313" t="s">
        <v>404</v>
      </c>
      <c r="AS313" s="11">
        <f t="shared" si="331"/>
        <v>113.33333333333333</v>
      </c>
      <c r="AT313">
        <v>53</v>
      </c>
      <c r="AU313">
        <f t="shared" si="332"/>
        <v>86</v>
      </c>
      <c r="AV313" t="s">
        <v>405</v>
      </c>
      <c r="AW313" s="11">
        <f t="shared" si="333"/>
        <v>137.77777777777777</v>
      </c>
      <c r="AX313">
        <v>46</v>
      </c>
      <c r="AY313">
        <f t="shared" si="334"/>
        <v>153</v>
      </c>
      <c r="AZ313" t="s">
        <v>1802</v>
      </c>
      <c r="BA313" s="11">
        <f t="shared" si="335"/>
        <v>97.460317460317455</v>
      </c>
      <c r="BB313">
        <v>81</v>
      </c>
      <c r="BC313">
        <f t="shared" si="336"/>
        <v>252</v>
      </c>
      <c r="BD313" t="s">
        <v>1355</v>
      </c>
      <c r="BE313" s="11">
        <f t="shared" si="337"/>
        <v>97.460317460317455</v>
      </c>
      <c r="BF313">
        <v>96</v>
      </c>
      <c r="BG313">
        <f t="shared" si="338"/>
        <v>136</v>
      </c>
      <c r="BH313" t="s">
        <v>980</v>
      </c>
      <c r="BI313" s="11">
        <f t="shared" si="339"/>
        <v>67.936507936507937</v>
      </c>
      <c r="BJ313">
        <v>72.5</v>
      </c>
      <c r="BK313">
        <f t="shared" si="340"/>
        <v>175</v>
      </c>
      <c r="BL313" t="s">
        <v>1806</v>
      </c>
      <c r="BM313" s="11">
        <f t="shared" si="341"/>
        <v>91.111111111111114</v>
      </c>
      <c r="BN313">
        <v>25</v>
      </c>
      <c r="BO313">
        <f t="shared" si="342"/>
        <v>210</v>
      </c>
      <c r="BP313" t="s">
        <v>404</v>
      </c>
      <c r="BQ313" s="11">
        <f t="shared" si="343"/>
        <v>85.714285714285722</v>
      </c>
      <c r="BR313">
        <v>30</v>
      </c>
      <c r="BS313" s="12">
        <f t="shared" si="344"/>
        <v>205</v>
      </c>
      <c r="BT313" t="s">
        <v>405</v>
      </c>
      <c r="BU313" s="11">
        <f t="shared" si="345"/>
        <v>100</v>
      </c>
      <c r="BV313">
        <v>56</v>
      </c>
      <c r="BW313">
        <f t="shared" si="346"/>
        <v>145</v>
      </c>
      <c r="BX313" t="s">
        <v>1802</v>
      </c>
      <c r="BY313" s="11">
        <f t="shared" si="347"/>
        <v>110.15873015873015</v>
      </c>
      <c r="BZ313">
        <v>81</v>
      </c>
      <c r="CA313">
        <f t="shared" si="348"/>
        <v>244</v>
      </c>
      <c r="CB313" t="s">
        <v>1355</v>
      </c>
      <c r="CC313" s="11">
        <f t="shared" si="349"/>
        <v>82.539682539682545</v>
      </c>
      <c r="CD313">
        <v>109</v>
      </c>
      <c r="CE313">
        <f t="shared" si="350"/>
        <v>35</v>
      </c>
      <c r="CF313" t="s">
        <v>980</v>
      </c>
      <c r="CG313" s="11">
        <f t="shared" si="351"/>
        <v>131.74603174603175</v>
      </c>
      <c r="CH313">
        <v>55.5</v>
      </c>
      <c r="CI313">
        <f t="shared" si="352"/>
        <v>147</v>
      </c>
      <c r="CJ313" t="s">
        <v>1810</v>
      </c>
      <c r="CK313" s="11">
        <f t="shared" si="353"/>
        <v>93.650793650793645</v>
      </c>
      <c r="CL313">
        <v>24</v>
      </c>
      <c r="CM313">
        <f t="shared" si="354"/>
        <v>165</v>
      </c>
      <c r="CN313" t="s">
        <v>404</v>
      </c>
      <c r="CO313" s="11">
        <f t="shared" si="355"/>
        <v>107.93650793650794</v>
      </c>
      <c r="CP313">
        <v>29</v>
      </c>
      <c r="CQ313">
        <f t="shared" si="356"/>
        <v>205</v>
      </c>
      <c r="CR313" t="s">
        <v>405</v>
      </c>
      <c r="CS313" s="11">
        <f t="shared" si="357"/>
        <v>72.38095238095238</v>
      </c>
      <c r="CT313">
        <v>51</v>
      </c>
      <c r="CU313">
        <f t="shared" si="358"/>
        <v>177</v>
      </c>
      <c r="CV313" t="s">
        <v>1802</v>
      </c>
      <c r="CW313" s="11">
        <f t="shared" si="359"/>
        <v>121.26984126984127</v>
      </c>
      <c r="CX313">
        <v>89</v>
      </c>
      <c r="CY313">
        <f t="shared" si="360"/>
        <v>189</v>
      </c>
      <c r="CZ313" t="s">
        <v>1808</v>
      </c>
      <c r="DA313" s="11">
        <f t="shared" si="361"/>
        <v>116.50793650793651</v>
      </c>
      <c r="DB313">
        <v>97</v>
      </c>
      <c r="DC313">
        <f t="shared" si="362"/>
        <v>135</v>
      </c>
      <c r="DD313" t="s">
        <v>111</v>
      </c>
      <c r="DE313" s="11">
        <f t="shared" si="363"/>
        <v>98.095238095238102</v>
      </c>
      <c r="DF313">
        <v>67</v>
      </c>
      <c r="DG313">
        <f t="shared" si="364"/>
        <v>127</v>
      </c>
      <c r="DH313" t="s">
        <v>1810</v>
      </c>
      <c r="DI313" s="11">
        <f t="shared" si="365"/>
        <v>83.492063492063494</v>
      </c>
      <c r="DJ313">
        <v>34</v>
      </c>
      <c r="DK313">
        <f t="shared" si="366"/>
        <v>190</v>
      </c>
      <c r="DL313" t="s">
        <v>404</v>
      </c>
      <c r="DM313" s="11">
        <f t="shared" si="367"/>
        <v>109.2063492063492</v>
      </c>
      <c r="DN313">
        <v>54</v>
      </c>
      <c r="DO313">
        <f t="shared" si="368"/>
        <v>118</v>
      </c>
      <c r="DP313" t="s">
        <v>405</v>
      </c>
      <c r="DQ313" s="11">
        <f t="shared" si="369"/>
        <v>124.12698412698413</v>
      </c>
      <c r="DR313">
        <v>32</v>
      </c>
      <c r="DS313">
        <f t="shared" si="370"/>
        <v>244</v>
      </c>
      <c r="DT313" t="s">
        <v>1802</v>
      </c>
      <c r="DU313" s="11">
        <f t="shared" si="371"/>
        <v>100.95238095238095</v>
      </c>
      <c r="DV313">
        <v>77</v>
      </c>
      <c r="DW313">
        <f t="shared" si="372"/>
        <v>241</v>
      </c>
      <c r="DX313" t="s">
        <v>978</v>
      </c>
      <c r="DY313" s="11">
        <f t="shared" si="373"/>
        <v>102.85714285714286</v>
      </c>
      <c r="DZ313">
        <v>75</v>
      </c>
      <c r="EA313">
        <f t="shared" si="374"/>
        <v>129</v>
      </c>
      <c r="EB313" t="s">
        <v>1804</v>
      </c>
      <c r="EC313" s="11">
        <f t="shared" si="375"/>
        <v>92.38095238095238</v>
      </c>
      <c r="ED313">
        <v>83.5</v>
      </c>
      <c r="EE313">
        <f t="shared" si="376"/>
        <v>75</v>
      </c>
      <c r="EF313" t="s">
        <v>982</v>
      </c>
      <c r="EG313" s="11">
        <f t="shared" si="377"/>
        <v>107.3015873015873</v>
      </c>
      <c r="EH313">
        <v>29.5</v>
      </c>
      <c r="EI313">
        <f t="shared" si="378"/>
        <v>219</v>
      </c>
      <c r="EJ313" t="s">
        <v>1827</v>
      </c>
      <c r="EK313" s="11">
        <f t="shared" si="379"/>
        <v>89.523809523809518</v>
      </c>
      <c r="EL313">
        <v>43</v>
      </c>
      <c r="EM313">
        <f t="shared" si="380"/>
        <v>194</v>
      </c>
      <c r="EN313" t="s">
        <v>1807</v>
      </c>
      <c r="EO313" s="11">
        <f t="shared" si="381"/>
        <v>102.22222222222223</v>
      </c>
      <c r="EP313">
        <v>35</v>
      </c>
      <c r="EQ313">
        <f t="shared" si="382"/>
        <v>247</v>
      </c>
      <c r="ER313" t="s">
        <v>127</v>
      </c>
      <c r="ES313" s="11">
        <f t="shared" si="383"/>
        <v>58.095238095238095</v>
      </c>
      <c r="ET313">
        <v>95</v>
      </c>
      <c r="EU313">
        <f t="shared" si="384"/>
        <v>250</v>
      </c>
      <c r="EV313">
        <v>100</v>
      </c>
      <c r="EW313">
        <f t="shared" si="385"/>
        <v>105</v>
      </c>
      <c r="EX313">
        <v>115</v>
      </c>
      <c r="EY313">
        <f t="shared" si="386"/>
        <v>98</v>
      </c>
      <c r="EZ313">
        <v>38</v>
      </c>
      <c r="FA313">
        <f t="shared" si="387"/>
        <v>186</v>
      </c>
      <c r="FB313">
        <v>26</v>
      </c>
      <c r="FC313">
        <f t="shared" si="388"/>
        <v>201</v>
      </c>
      <c r="FD313">
        <v>38</v>
      </c>
      <c r="FE313">
        <f t="shared" si="389"/>
        <v>115</v>
      </c>
    </row>
    <row r="314" spans="1:161" x14ac:dyDescent="0.2">
      <c r="A314" t="s">
        <v>1776</v>
      </c>
      <c r="B314" t="s">
        <v>1777</v>
      </c>
      <c r="C314" t="s">
        <v>1662</v>
      </c>
      <c r="D314" t="s">
        <v>17</v>
      </c>
      <c r="E314" t="s">
        <v>1778</v>
      </c>
      <c r="F314">
        <v>97</v>
      </c>
      <c r="G314">
        <f t="shared" si="312"/>
        <v>244</v>
      </c>
      <c r="H314" t="s">
        <v>1664</v>
      </c>
      <c r="I314" s="11">
        <f t="shared" si="313"/>
        <v>51.428571428571431</v>
      </c>
      <c r="J314">
        <v>89</v>
      </c>
      <c r="K314">
        <f t="shared" si="314"/>
        <v>135</v>
      </c>
      <c r="L314" t="s">
        <v>980</v>
      </c>
      <c r="M314" s="11">
        <f t="shared" si="315"/>
        <v>76.825396825396822</v>
      </c>
      <c r="N314">
        <v>109</v>
      </c>
      <c r="O314" s="12">
        <f t="shared" si="316"/>
        <v>52</v>
      </c>
      <c r="P314" t="s">
        <v>1356</v>
      </c>
      <c r="Q314" s="11">
        <f t="shared" si="317"/>
        <v>94.920634920634924</v>
      </c>
      <c r="R314">
        <v>27</v>
      </c>
      <c r="S314">
        <f t="shared" si="318"/>
        <v>297</v>
      </c>
      <c r="T314" t="s">
        <v>404</v>
      </c>
      <c r="U314" s="11">
        <f t="shared" si="319"/>
        <v>81.587301587301582</v>
      </c>
      <c r="V314">
        <v>46</v>
      </c>
      <c r="W314">
        <f t="shared" si="320"/>
        <v>201</v>
      </c>
      <c r="X314" t="s">
        <v>405</v>
      </c>
      <c r="Y314" s="11">
        <f t="shared" si="321"/>
        <v>105.39682539682539</v>
      </c>
      <c r="Z314">
        <v>59</v>
      </c>
      <c r="AA314">
        <f t="shared" si="322"/>
        <v>224</v>
      </c>
      <c r="AB314" t="s">
        <v>24</v>
      </c>
      <c r="AC314" s="11">
        <f t="shared" si="323"/>
        <v>98.095238095238102</v>
      </c>
      <c r="AD314">
        <v>102.5</v>
      </c>
      <c r="AE314">
        <f t="shared" si="324"/>
        <v>91</v>
      </c>
      <c r="AF314" t="s">
        <v>1664</v>
      </c>
      <c r="AG314" s="11">
        <f t="shared" si="325"/>
        <v>128.88888888888889</v>
      </c>
      <c r="AH314">
        <v>101</v>
      </c>
      <c r="AI314">
        <f t="shared" si="326"/>
        <v>62</v>
      </c>
      <c r="AJ314" t="s">
        <v>980</v>
      </c>
      <c r="AK314" s="11">
        <f t="shared" si="327"/>
        <v>131.74603174603175</v>
      </c>
      <c r="AL314">
        <v>105</v>
      </c>
      <c r="AM314">
        <f t="shared" si="328"/>
        <v>36</v>
      </c>
      <c r="AN314" t="s">
        <v>1356</v>
      </c>
      <c r="AO314" s="11">
        <f t="shared" si="329"/>
        <v>104.12698412698413</v>
      </c>
      <c r="AP314">
        <v>23</v>
      </c>
      <c r="AQ314">
        <f t="shared" si="330"/>
        <v>239</v>
      </c>
      <c r="AR314" t="s">
        <v>404</v>
      </c>
      <c r="AS314" s="11">
        <f t="shared" si="331"/>
        <v>41.269841269841265</v>
      </c>
      <c r="AT314">
        <v>62</v>
      </c>
      <c r="AU314">
        <f t="shared" si="332"/>
        <v>33</v>
      </c>
      <c r="AV314" t="s">
        <v>405</v>
      </c>
      <c r="AW314" s="11">
        <f t="shared" si="333"/>
        <v>123.80952380952381</v>
      </c>
      <c r="AX314">
        <v>38</v>
      </c>
      <c r="AY314">
        <f t="shared" si="334"/>
        <v>218</v>
      </c>
      <c r="AZ314" t="s">
        <v>1802</v>
      </c>
      <c r="BA314" s="11">
        <f t="shared" si="335"/>
        <v>80.952380952380949</v>
      </c>
      <c r="BB314">
        <v>86</v>
      </c>
      <c r="BC314">
        <f t="shared" si="336"/>
        <v>182</v>
      </c>
      <c r="BD314" t="s">
        <v>1355</v>
      </c>
      <c r="BE314" s="11">
        <f t="shared" si="337"/>
        <v>113.96825396825398</v>
      </c>
      <c r="BF314">
        <v>91</v>
      </c>
      <c r="BG314">
        <f t="shared" si="338"/>
        <v>162</v>
      </c>
      <c r="BH314" t="s">
        <v>980</v>
      </c>
      <c r="BI314" s="11">
        <f t="shared" si="339"/>
        <v>65.07936507936509</v>
      </c>
      <c r="BJ314">
        <v>104.5</v>
      </c>
      <c r="BK314">
        <f t="shared" si="340"/>
        <v>49</v>
      </c>
      <c r="BL314" t="s">
        <v>1806</v>
      </c>
      <c r="BM314" s="11">
        <f t="shared" si="341"/>
        <v>105.71428571428571</v>
      </c>
      <c r="BN314">
        <v>45</v>
      </c>
      <c r="BO314">
        <f t="shared" si="342"/>
        <v>54</v>
      </c>
      <c r="BP314" t="s">
        <v>404</v>
      </c>
      <c r="BQ314" s="11">
        <f t="shared" si="343"/>
        <v>105.71428571428571</v>
      </c>
      <c r="BR314">
        <v>41</v>
      </c>
      <c r="BS314" s="12">
        <f t="shared" si="344"/>
        <v>108</v>
      </c>
      <c r="BT314" t="s">
        <v>405</v>
      </c>
      <c r="BU314" s="11">
        <f t="shared" si="345"/>
        <v>84.126984126984127</v>
      </c>
      <c r="BV314">
        <v>54</v>
      </c>
      <c r="BW314">
        <f t="shared" si="346"/>
        <v>158</v>
      </c>
      <c r="BX314" t="s">
        <v>1802</v>
      </c>
      <c r="BY314" s="11">
        <f t="shared" si="347"/>
        <v>101.58730158730158</v>
      </c>
      <c r="BZ314">
        <v>83</v>
      </c>
      <c r="CA314">
        <f t="shared" si="348"/>
        <v>226</v>
      </c>
      <c r="CB314" t="s">
        <v>1355</v>
      </c>
      <c r="CC314" s="11">
        <f t="shared" si="349"/>
        <v>103.80952380952381</v>
      </c>
      <c r="CD314">
        <v>105</v>
      </c>
      <c r="CE314">
        <f t="shared" si="350"/>
        <v>52</v>
      </c>
      <c r="CF314" t="s">
        <v>980</v>
      </c>
      <c r="CG314" s="11">
        <f t="shared" si="351"/>
        <v>90.476190476190482</v>
      </c>
      <c r="CH314">
        <v>71.5</v>
      </c>
      <c r="CI314">
        <f t="shared" si="352"/>
        <v>67</v>
      </c>
      <c r="CJ314" t="s">
        <v>1810</v>
      </c>
      <c r="CK314" s="11">
        <f t="shared" si="353"/>
        <v>101.26984126984127</v>
      </c>
      <c r="CL314">
        <v>39</v>
      </c>
      <c r="CM314">
        <f t="shared" si="354"/>
        <v>72</v>
      </c>
      <c r="CN314" t="s">
        <v>404</v>
      </c>
      <c r="CO314" s="11">
        <f t="shared" si="355"/>
        <v>125.39682539682539</v>
      </c>
      <c r="CP314">
        <v>48</v>
      </c>
      <c r="CQ314">
        <f t="shared" si="356"/>
        <v>58</v>
      </c>
      <c r="CR314" t="s">
        <v>405</v>
      </c>
      <c r="CS314" s="11">
        <f t="shared" si="357"/>
        <v>119.04761904761905</v>
      </c>
      <c r="CT314">
        <v>52</v>
      </c>
      <c r="CU314">
        <f t="shared" si="358"/>
        <v>163</v>
      </c>
      <c r="CV314" t="s">
        <v>1802</v>
      </c>
      <c r="CW314" s="11">
        <f t="shared" si="359"/>
        <v>87.61904761904762</v>
      </c>
      <c r="CX314">
        <v>85</v>
      </c>
      <c r="CY314">
        <f t="shared" si="360"/>
        <v>238</v>
      </c>
      <c r="CZ314" t="s">
        <v>1808</v>
      </c>
      <c r="DA314" s="11">
        <f t="shared" si="361"/>
        <v>100</v>
      </c>
      <c r="DB314">
        <v>120</v>
      </c>
      <c r="DC314">
        <f t="shared" si="362"/>
        <v>22</v>
      </c>
      <c r="DD314" t="s">
        <v>111</v>
      </c>
      <c r="DE314" s="11">
        <f t="shared" si="363"/>
        <v>100</v>
      </c>
      <c r="DF314">
        <v>83</v>
      </c>
      <c r="DG314">
        <f t="shared" si="364"/>
        <v>71</v>
      </c>
      <c r="DH314" t="s">
        <v>1810</v>
      </c>
      <c r="DI314" s="11">
        <f t="shared" si="365"/>
        <v>100</v>
      </c>
      <c r="DJ314">
        <v>39</v>
      </c>
      <c r="DK314">
        <f t="shared" si="366"/>
        <v>152</v>
      </c>
      <c r="DL314" t="s">
        <v>404</v>
      </c>
      <c r="DM314" s="11">
        <f t="shared" si="367"/>
        <v>100</v>
      </c>
      <c r="DN314">
        <v>54</v>
      </c>
      <c r="DO314">
        <f t="shared" si="368"/>
        <v>118</v>
      </c>
      <c r="DP314" t="s">
        <v>405</v>
      </c>
      <c r="DQ314" s="11">
        <f t="shared" si="369"/>
        <v>100</v>
      </c>
      <c r="DR314">
        <v>47</v>
      </c>
      <c r="DS314">
        <f t="shared" si="370"/>
        <v>124</v>
      </c>
      <c r="DT314" t="s">
        <v>1802</v>
      </c>
      <c r="DU314" s="11">
        <f t="shared" si="371"/>
        <v>100</v>
      </c>
      <c r="DV314">
        <v>0</v>
      </c>
      <c r="DW314">
        <f t="shared" si="372"/>
        <v>311</v>
      </c>
      <c r="DX314" t="s">
        <v>978</v>
      </c>
      <c r="DY314" s="11">
        <f t="shared" si="373"/>
        <v>100</v>
      </c>
      <c r="DZ314">
        <v>0</v>
      </c>
      <c r="EA314">
        <f t="shared" si="374"/>
        <v>311</v>
      </c>
      <c r="EB314" t="s">
        <v>1804</v>
      </c>
      <c r="EC314" s="11">
        <f t="shared" si="375"/>
        <v>100</v>
      </c>
      <c r="ED314">
        <v>0</v>
      </c>
      <c r="EE314">
        <f t="shared" si="376"/>
        <v>311</v>
      </c>
      <c r="EF314" t="s">
        <v>982</v>
      </c>
      <c r="EG314" s="11">
        <f t="shared" si="377"/>
        <v>100</v>
      </c>
      <c r="EH314">
        <v>0</v>
      </c>
      <c r="EI314">
        <f t="shared" si="378"/>
        <v>311</v>
      </c>
      <c r="EJ314" t="s">
        <v>1827</v>
      </c>
      <c r="EK314" s="11">
        <f t="shared" si="379"/>
        <v>100</v>
      </c>
      <c r="EL314">
        <v>0</v>
      </c>
      <c r="EM314">
        <f t="shared" si="380"/>
        <v>311</v>
      </c>
      <c r="EN314" t="s">
        <v>1807</v>
      </c>
      <c r="EO314" s="11">
        <f t="shared" si="381"/>
        <v>100</v>
      </c>
      <c r="EP314">
        <v>0</v>
      </c>
      <c r="EQ314">
        <f t="shared" si="382"/>
        <v>311</v>
      </c>
      <c r="ER314" t="s">
        <v>127</v>
      </c>
      <c r="ES314" s="11">
        <f t="shared" si="383"/>
        <v>100</v>
      </c>
      <c r="ET314">
        <v>0</v>
      </c>
      <c r="EU314">
        <f t="shared" si="384"/>
        <v>307</v>
      </c>
      <c r="EV314">
        <v>0</v>
      </c>
      <c r="EW314">
        <f t="shared" si="385"/>
        <v>307</v>
      </c>
      <c r="EX314">
        <v>0</v>
      </c>
      <c r="EY314">
        <f t="shared" si="386"/>
        <v>307</v>
      </c>
      <c r="EZ314">
        <v>0</v>
      </c>
      <c r="FA314">
        <f t="shared" si="387"/>
        <v>307</v>
      </c>
      <c r="FB314">
        <v>0</v>
      </c>
      <c r="FC314">
        <f t="shared" si="388"/>
        <v>307</v>
      </c>
      <c r="FD314">
        <v>0</v>
      </c>
      <c r="FE314">
        <f t="shared" si="389"/>
        <v>307</v>
      </c>
    </row>
    <row r="315" spans="1:161" x14ac:dyDescent="0.2">
      <c r="A315" t="s">
        <v>1779</v>
      </c>
      <c r="B315" t="s">
        <v>1780</v>
      </c>
      <c r="C315" t="s">
        <v>1662</v>
      </c>
      <c r="D315" t="s">
        <v>17</v>
      </c>
      <c r="E315" t="s">
        <v>1781</v>
      </c>
      <c r="F315">
        <v>114</v>
      </c>
      <c r="G315">
        <f t="shared" si="312"/>
        <v>33</v>
      </c>
      <c r="H315" t="s">
        <v>1664</v>
      </c>
      <c r="I315" s="11">
        <f t="shared" si="313"/>
        <v>110.7936507936508</v>
      </c>
      <c r="J315">
        <v>65</v>
      </c>
      <c r="K315">
        <f t="shared" si="314"/>
        <v>262</v>
      </c>
      <c r="L315" t="s">
        <v>980</v>
      </c>
      <c r="M315" s="11">
        <f t="shared" si="315"/>
        <v>73.968253968253961</v>
      </c>
      <c r="N315">
        <v>88</v>
      </c>
      <c r="O315" s="12">
        <f t="shared" si="316"/>
        <v>134</v>
      </c>
      <c r="P315" t="s">
        <v>1356</v>
      </c>
      <c r="Q315" s="11">
        <f t="shared" si="317"/>
        <v>118.73015873015873</v>
      </c>
      <c r="R315">
        <v>44.5</v>
      </c>
      <c r="S315">
        <f t="shared" si="318"/>
        <v>195</v>
      </c>
      <c r="T315" t="s">
        <v>404</v>
      </c>
      <c r="U315" s="11">
        <f t="shared" si="319"/>
        <v>130.15873015873015</v>
      </c>
      <c r="V315">
        <v>52</v>
      </c>
      <c r="W315">
        <f t="shared" si="320"/>
        <v>156</v>
      </c>
      <c r="X315" t="s">
        <v>405</v>
      </c>
      <c r="Y315" s="11">
        <f t="shared" si="321"/>
        <v>66.031746031746025</v>
      </c>
      <c r="Z315">
        <v>55</v>
      </c>
      <c r="AA315">
        <f t="shared" si="322"/>
        <v>247</v>
      </c>
      <c r="AB315" t="s">
        <v>24</v>
      </c>
      <c r="AC315" s="11">
        <f t="shared" si="323"/>
        <v>37.142857142857146</v>
      </c>
      <c r="AD315">
        <v>104.5</v>
      </c>
      <c r="AE315">
        <f t="shared" si="324"/>
        <v>67</v>
      </c>
      <c r="AF315" t="s">
        <v>1664</v>
      </c>
      <c r="AG315" s="11">
        <f t="shared" si="325"/>
        <v>95.873015873015873</v>
      </c>
      <c r="AH315">
        <v>81</v>
      </c>
      <c r="AI315">
        <f t="shared" si="326"/>
        <v>180</v>
      </c>
      <c r="AJ315" t="s">
        <v>980</v>
      </c>
      <c r="AK315" s="11">
        <f t="shared" si="327"/>
        <v>86.031746031746025</v>
      </c>
      <c r="AL315">
        <v>60</v>
      </c>
      <c r="AM315">
        <f t="shared" si="328"/>
        <v>193</v>
      </c>
      <c r="AN315" t="s">
        <v>1356</v>
      </c>
      <c r="AO315" s="11">
        <f t="shared" si="329"/>
        <v>89.206349206349202</v>
      </c>
      <c r="AP315">
        <v>13</v>
      </c>
      <c r="AQ315">
        <f t="shared" si="330"/>
        <v>290</v>
      </c>
      <c r="AR315" t="s">
        <v>404</v>
      </c>
      <c r="AS315" s="11">
        <f t="shared" si="331"/>
        <v>64.126984126984127</v>
      </c>
      <c r="AT315">
        <v>48</v>
      </c>
      <c r="AU315">
        <f t="shared" si="332"/>
        <v>125</v>
      </c>
      <c r="AV315" t="s">
        <v>405</v>
      </c>
      <c r="AW315" s="11">
        <f t="shared" si="333"/>
        <v>105.39682539682539</v>
      </c>
      <c r="AX315">
        <v>62</v>
      </c>
      <c r="AY315">
        <f t="shared" si="334"/>
        <v>49</v>
      </c>
      <c r="AZ315" t="s">
        <v>1802</v>
      </c>
      <c r="BA315" s="11">
        <f t="shared" si="335"/>
        <v>141.5873015873016</v>
      </c>
      <c r="BB315">
        <v>96</v>
      </c>
      <c r="BC315">
        <f t="shared" si="336"/>
        <v>54</v>
      </c>
      <c r="BD315" t="s">
        <v>1355</v>
      </c>
      <c r="BE315" s="11">
        <f t="shared" si="337"/>
        <v>119.68253968253968</v>
      </c>
      <c r="BF315">
        <v>96</v>
      </c>
      <c r="BG315">
        <f t="shared" si="338"/>
        <v>136</v>
      </c>
      <c r="BH315" t="s">
        <v>980</v>
      </c>
      <c r="BI315" s="11">
        <f t="shared" si="339"/>
        <v>131.42857142857142</v>
      </c>
      <c r="BJ315">
        <v>76.5</v>
      </c>
      <c r="BK315">
        <f t="shared" si="340"/>
        <v>159</v>
      </c>
      <c r="BL315" t="s">
        <v>1806</v>
      </c>
      <c r="BM315" s="11">
        <f t="shared" si="341"/>
        <v>90.793650793650798</v>
      </c>
      <c r="BN315">
        <v>28</v>
      </c>
      <c r="BO315">
        <f t="shared" si="342"/>
        <v>177</v>
      </c>
      <c r="BP315" t="s">
        <v>404</v>
      </c>
      <c r="BQ315" s="11">
        <f t="shared" si="343"/>
        <v>83.80952380952381</v>
      </c>
      <c r="BR315">
        <v>37</v>
      </c>
      <c r="BS315" s="12">
        <f t="shared" si="344"/>
        <v>142</v>
      </c>
      <c r="BT315" t="s">
        <v>405</v>
      </c>
      <c r="BU315" s="11">
        <f t="shared" si="345"/>
        <v>120</v>
      </c>
      <c r="BV315">
        <v>51</v>
      </c>
      <c r="BW315">
        <f t="shared" si="346"/>
        <v>180</v>
      </c>
      <c r="BX315" t="s">
        <v>1802</v>
      </c>
      <c r="BY315" s="11">
        <f t="shared" si="347"/>
        <v>102.53968253968254</v>
      </c>
      <c r="BZ315">
        <v>95</v>
      </c>
      <c r="CA315">
        <f t="shared" si="348"/>
        <v>116</v>
      </c>
      <c r="CB315" t="s">
        <v>1355</v>
      </c>
      <c r="CC315" s="11">
        <f t="shared" si="349"/>
        <v>103.80952380952381</v>
      </c>
      <c r="CD315">
        <v>72</v>
      </c>
      <c r="CE315">
        <f t="shared" si="350"/>
        <v>235</v>
      </c>
      <c r="CF315" t="s">
        <v>980</v>
      </c>
      <c r="CG315" s="11">
        <f t="shared" si="351"/>
        <v>82.222222222222229</v>
      </c>
      <c r="CH315">
        <v>58</v>
      </c>
      <c r="CI315">
        <f t="shared" si="352"/>
        <v>130</v>
      </c>
      <c r="CJ315" t="s">
        <v>1810</v>
      </c>
      <c r="CK315" s="11">
        <f t="shared" si="353"/>
        <v>104.12698412698413</v>
      </c>
      <c r="CL315">
        <v>28</v>
      </c>
      <c r="CM315">
        <f t="shared" si="354"/>
        <v>126</v>
      </c>
      <c r="CN315" t="s">
        <v>404</v>
      </c>
      <c r="CO315" s="11">
        <f t="shared" si="355"/>
        <v>95.555555555555557</v>
      </c>
      <c r="CP315">
        <v>29</v>
      </c>
      <c r="CQ315">
        <f t="shared" si="356"/>
        <v>205</v>
      </c>
      <c r="CR315" t="s">
        <v>405</v>
      </c>
      <c r="CS315" s="11">
        <f t="shared" si="357"/>
        <v>82.539682539682545</v>
      </c>
      <c r="CT315">
        <v>49</v>
      </c>
      <c r="CU315">
        <f t="shared" si="358"/>
        <v>188</v>
      </c>
      <c r="CV315" t="s">
        <v>1802</v>
      </c>
      <c r="CW315" s="11">
        <f t="shared" si="359"/>
        <v>86.666666666666671</v>
      </c>
      <c r="CX315">
        <v>94</v>
      </c>
      <c r="CY315">
        <f t="shared" si="360"/>
        <v>128</v>
      </c>
      <c r="CZ315" t="s">
        <v>1808</v>
      </c>
      <c r="DA315" s="11">
        <f t="shared" si="361"/>
        <v>134.28571428571428</v>
      </c>
      <c r="DB315">
        <v>89</v>
      </c>
      <c r="DC315">
        <f t="shared" si="362"/>
        <v>179</v>
      </c>
      <c r="DD315" t="s">
        <v>111</v>
      </c>
      <c r="DE315" s="11">
        <f t="shared" si="363"/>
        <v>61.269841269841265</v>
      </c>
      <c r="DF315">
        <v>64.5</v>
      </c>
      <c r="DG315">
        <f t="shared" si="364"/>
        <v>143</v>
      </c>
      <c r="DH315" t="s">
        <v>1810</v>
      </c>
      <c r="DI315" s="11">
        <f t="shared" si="365"/>
        <v>95.873015873015873</v>
      </c>
      <c r="DJ315">
        <v>45</v>
      </c>
      <c r="DK315">
        <f t="shared" si="366"/>
        <v>112</v>
      </c>
      <c r="DL315" t="s">
        <v>404</v>
      </c>
      <c r="DM315" s="11">
        <f t="shared" si="367"/>
        <v>105.71428571428571</v>
      </c>
      <c r="DN315">
        <v>49</v>
      </c>
      <c r="DO315">
        <f t="shared" si="368"/>
        <v>150</v>
      </c>
      <c r="DP315" t="s">
        <v>405</v>
      </c>
      <c r="DQ315" s="11">
        <f t="shared" si="369"/>
        <v>86.349206349206355</v>
      </c>
      <c r="DR315">
        <v>44</v>
      </c>
      <c r="DS315">
        <f t="shared" si="370"/>
        <v>146</v>
      </c>
      <c r="DT315" t="s">
        <v>1802</v>
      </c>
      <c r="DU315" s="11">
        <f t="shared" si="371"/>
        <v>107.61904761904762</v>
      </c>
      <c r="DV315">
        <v>77.5</v>
      </c>
      <c r="DW315">
        <f t="shared" si="372"/>
        <v>236</v>
      </c>
      <c r="DX315" t="s">
        <v>1808</v>
      </c>
      <c r="DY315" s="11">
        <f t="shared" si="373"/>
        <v>55.555555555555557</v>
      </c>
      <c r="DZ315">
        <v>87</v>
      </c>
      <c r="EA315">
        <f t="shared" si="374"/>
        <v>57</v>
      </c>
      <c r="EB315" t="s">
        <v>111</v>
      </c>
      <c r="EC315" s="11">
        <f t="shared" si="375"/>
        <v>108.25396825396825</v>
      </c>
      <c r="ED315">
        <v>72</v>
      </c>
      <c r="EE315">
        <f t="shared" si="376"/>
        <v>130</v>
      </c>
      <c r="EF315" t="s">
        <v>1810</v>
      </c>
      <c r="EG315" s="11">
        <f t="shared" si="377"/>
        <v>97.460317460317455</v>
      </c>
      <c r="EH315">
        <v>42.5</v>
      </c>
      <c r="EI315">
        <f t="shared" si="378"/>
        <v>130</v>
      </c>
      <c r="EJ315" t="s">
        <v>404</v>
      </c>
      <c r="EK315" s="11">
        <f t="shared" si="379"/>
        <v>87.61904761904762</v>
      </c>
      <c r="EL315">
        <v>54</v>
      </c>
      <c r="EM315">
        <f t="shared" si="380"/>
        <v>107</v>
      </c>
      <c r="EN315" t="s">
        <v>405</v>
      </c>
      <c r="EO315" s="11">
        <f t="shared" si="381"/>
        <v>81.587301587301582</v>
      </c>
      <c r="EP315">
        <v>43.5</v>
      </c>
      <c r="EQ315">
        <f t="shared" si="382"/>
        <v>170</v>
      </c>
      <c r="ER315" t="s">
        <v>1802</v>
      </c>
      <c r="ES315" s="11">
        <f t="shared" si="383"/>
        <v>72.698412698412696</v>
      </c>
      <c r="ET315">
        <v>108</v>
      </c>
      <c r="EU315">
        <f t="shared" si="384"/>
        <v>96</v>
      </c>
      <c r="EV315">
        <v>103</v>
      </c>
      <c r="EW315">
        <f t="shared" si="385"/>
        <v>83</v>
      </c>
      <c r="EX315">
        <v>109</v>
      </c>
      <c r="EY315">
        <f t="shared" si="386"/>
        <v>122</v>
      </c>
      <c r="EZ315">
        <v>45</v>
      </c>
      <c r="FA315">
        <f t="shared" si="387"/>
        <v>91</v>
      </c>
      <c r="FB315">
        <v>36</v>
      </c>
      <c r="FC315">
        <f t="shared" si="388"/>
        <v>49</v>
      </c>
      <c r="FD315">
        <v>40</v>
      </c>
      <c r="FE315">
        <f t="shared" si="389"/>
        <v>84</v>
      </c>
    </row>
    <row r="316" spans="1:161" x14ac:dyDescent="0.2">
      <c r="A316" t="s">
        <v>1782</v>
      </c>
      <c r="B316" t="s">
        <v>1783</v>
      </c>
      <c r="C316" t="s">
        <v>1662</v>
      </c>
      <c r="D316" t="s">
        <v>17</v>
      </c>
      <c r="E316" t="s">
        <v>1219</v>
      </c>
      <c r="F316">
        <v>93</v>
      </c>
      <c r="G316">
        <f t="shared" si="312"/>
        <v>278</v>
      </c>
      <c r="H316" t="s">
        <v>1664</v>
      </c>
      <c r="I316" s="11">
        <f t="shared" si="313"/>
        <v>62.222222222222221</v>
      </c>
      <c r="J316">
        <v>83</v>
      </c>
      <c r="K316">
        <f t="shared" si="314"/>
        <v>169</v>
      </c>
      <c r="L316" t="s">
        <v>980</v>
      </c>
      <c r="M316" s="11">
        <f t="shared" si="315"/>
        <v>84.761904761904759</v>
      </c>
      <c r="N316">
        <v>78</v>
      </c>
      <c r="O316" s="12">
        <f t="shared" si="316"/>
        <v>180</v>
      </c>
      <c r="P316" t="s">
        <v>1356</v>
      </c>
      <c r="Q316" s="11">
        <f t="shared" si="317"/>
        <v>83.80952380952381</v>
      </c>
      <c r="R316">
        <v>59</v>
      </c>
      <c r="S316">
        <f t="shared" si="318"/>
        <v>82</v>
      </c>
      <c r="T316" t="s">
        <v>404</v>
      </c>
      <c r="U316" s="11">
        <f t="shared" si="319"/>
        <v>145.07936507936509</v>
      </c>
      <c r="V316">
        <v>54.5</v>
      </c>
      <c r="W316">
        <f t="shared" si="320"/>
        <v>142</v>
      </c>
      <c r="X316" t="s">
        <v>405</v>
      </c>
      <c r="Y316" s="11">
        <f t="shared" si="321"/>
        <v>117.77777777777777</v>
      </c>
      <c r="Z316">
        <v>50.5</v>
      </c>
      <c r="AA316">
        <f t="shared" si="322"/>
        <v>271</v>
      </c>
      <c r="AB316" t="s">
        <v>24</v>
      </c>
      <c r="AC316" s="11">
        <f t="shared" si="323"/>
        <v>76.825396825396822</v>
      </c>
      <c r="AD316">
        <v>99</v>
      </c>
      <c r="AE316">
        <f t="shared" si="324"/>
        <v>159</v>
      </c>
      <c r="AF316" t="s">
        <v>1664</v>
      </c>
      <c r="AG316" s="11">
        <f t="shared" si="325"/>
        <v>126.03174603174604</v>
      </c>
      <c r="AH316">
        <v>90</v>
      </c>
      <c r="AI316">
        <f t="shared" si="326"/>
        <v>121</v>
      </c>
      <c r="AJ316" t="s">
        <v>980</v>
      </c>
      <c r="AK316" s="11">
        <f t="shared" si="327"/>
        <v>117.46031746031746</v>
      </c>
      <c r="AL316">
        <v>76.5</v>
      </c>
      <c r="AM316">
        <f t="shared" si="328"/>
        <v>129</v>
      </c>
      <c r="AN316" t="s">
        <v>1356</v>
      </c>
      <c r="AO316" s="11">
        <f t="shared" si="329"/>
        <v>112.38095238095238</v>
      </c>
      <c r="AP316">
        <v>25</v>
      </c>
      <c r="AQ316">
        <f t="shared" si="330"/>
        <v>224</v>
      </c>
      <c r="AR316" t="s">
        <v>404</v>
      </c>
      <c r="AS316" s="11">
        <f t="shared" si="331"/>
        <v>62.222222222222221</v>
      </c>
      <c r="AT316">
        <v>32</v>
      </c>
      <c r="AU316">
        <f t="shared" si="332"/>
        <v>237</v>
      </c>
      <c r="AV316" t="s">
        <v>405</v>
      </c>
      <c r="AW316" s="11">
        <f t="shared" si="333"/>
        <v>65.714285714285722</v>
      </c>
      <c r="AX316">
        <v>41</v>
      </c>
      <c r="AY316">
        <f t="shared" si="334"/>
        <v>198</v>
      </c>
      <c r="AZ316" t="s">
        <v>1802</v>
      </c>
      <c r="BA316" s="11">
        <f t="shared" si="335"/>
        <v>108.88888888888889</v>
      </c>
      <c r="BB316">
        <v>82</v>
      </c>
      <c r="BC316">
        <f t="shared" si="336"/>
        <v>241</v>
      </c>
      <c r="BD316" t="s">
        <v>1355</v>
      </c>
      <c r="BE316" s="11">
        <f t="shared" si="337"/>
        <v>86.031746031746025</v>
      </c>
      <c r="BF316">
        <v>89</v>
      </c>
      <c r="BG316">
        <f t="shared" si="338"/>
        <v>176</v>
      </c>
      <c r="BH316" t="s">
        <v>980</v>
      </c>
      <c r="BI316" s="11">
        <f t="shared" si="339"/>
        <v>92.063492063492063</v>
      </c>
      <c r="BJ316">
        <v>74.5</v>
      </c>
      <c r="BK316">
        <f t="shared" si="340"/>
        <v>168</v>
      </c>
      <c r="BL316" t="s">
        <v>1806</v>
      </c>
      <c r="BM316" s="11">
        <f t="shared" si="341"/>
        <v>99.365079365079367</v>
      </c>
      <c r="BN316">
        <v>35</v>
      </c>
      <c r="BO316">
        <f t="shared" si="342"/>
        <v>105</v>
      </c>
      <c r="BP316" t="s">
        <v>404</v>
      </c>
      <c r="BQ316" s="11">
        <f t="shared" si="343"/>
        <v>139.36507936507937</v>
      </c>
      <c r="BR316">
        <v>39</v>
      </c>
      <c r="BS316" s="12">
        <f t="shared" si="344"/>
        <v>129</v>
      </c>
      <c r="BT316" t="s">
        <v>405</v>
      </c>
      <c r="BU316" s="11">
        <f t="shared" si="345"/>
        <v>118.0952380952381</v>
      </c>
      <c r="BV316">
        <v>44</v>
      </c>
      <c r="BW316">
        <f t="shared" si="346"/>
        <v>226</v>
      </c>
      <c r="BX316" t="s">
        <v>1802</v>
      </c>
      <c r="BY316" s="11">
        <f t="shared" si="347"/>
        <v>73.968253968253961</v>
      </c>
      <c r="BZ316">
        <v>87</v>
      </c>
      <c r="CA316">
        <f t="shared" si="348"/>
        <v>197</v>
      </c>
      <c r="CB316" t="s">
        <v>1355</v>
      </c>
      <c r="CC316" s="11">
        <f t="shared" si="349"/>
        <v>123.49206349206349</v>
      </c>
      <c r="CD316">
        <v>87</v>
      </c>
      <c r="CE316">
        <f t="shared" si="350"/>
        <v>151</v>
      </c>
      <c r="CF316" t="s">
        <v>980</v>
      </c>
      <c r="CG316" s="11">
        <f t="shared" si="351"/>
        <v>97.142857142857139</v>
      </c>
      <c r="CH316">
        <v>52</v>
      </c>
      <c r="CI316">
        <f t="shared" si="352"/>
        <v>166</v>
      </c>
      <c r="CJ316" t="s">
        <v>1810</v>
      </c>
      <c r="CK316" s="11">
        <f t="shared" si="353"/>
        <v>102.53968253968254</v>
      </c>
      <c r="CL316">
        <v>19</v>
      </c>
      <c r="CM316">
        <f t="shared" si="354"/>
        <v>229</v>
      </c>
      <c r="CN316" t="s">
        <v>404</v>
      </c>
      <c r="CO316" s="11">
        <f t="shared" si="355"/>
        <v>90.476190476190482</v>
      </c>
      <c r="CP316">
        <v>31</v>
      </c>
      <c r="CQ316">
        <f t="shared" si="356"/>
        <v>186</v>
      </c>
      <c r="CR316" t="s">
        <v>405</v>
      </c>
      <c r="CS316" s="11">
        <f t="shared" si="357"/>
        <v>94.920634920634924</v>
      </c>
      <c r="CT316">
        <v>54</v>
      </c>
      <c r="CU316">
        <f t="shared" si="358"/>
        <v>144</v>
      </c>
      <c r="CV316" t="s">
        <v>1802</v>
      </c>
      <c r="CW316" s="11">
        <f t="shared" si="359"/>
        <v>107.93650793650794</v>
      </c>
      <c r="CX316">
        <v>82</v>
      </c>
      <c r="CY316">
        <f t="shared" si="360"/>
        <v>271</v>
      </c>
      <c r="CZ316" t="s">
        <v>1808</v>
      </c>
      <c r="DA316" s="11">
        <f t="shared" si="361"/>
        <v>96.19047619047619</v>
      </c>
      <c r="DB316">
        <v>95</v>
      </c>
      <c r="DC316">
        <f t="shared" si="362"/>
        <v>142</v>
      </c>
      <c r="DD316" t="s">
        <v>111</v>
      </c>
      <c r="DE316" s="11">
        <f t="shared" si="363"/>
        <v>95.873015873015873</v>
      </c>
      <c r="DF316">
        <v>57</v>
      </c>
      <c r="DG316">
        <f t="shared" si="364"/>
        <v>174</v>
      </c>
      <c r="DH316" t="s">
        <v>1810</v>
      </c>
      <c r="DI316" s="11">
        <f t="shared" si="365"/>
        <v>95.873015873015873</v>
      </c>
      <c r="DJ316">
        <v>33</v>
      </c>
      <c r="DK316">
        <f t="shared" si="366"/>
        <v>199</v>
      </c>
      <c r="DL316" t="s">
        <v>404</v>
      </c>
      <c r="DM316" s="11">
        <f t="shared" si="367"/>
        <v>60.317460317460316</v>
      </c>
      <c r="DN316">
        <v>47</v>
      </c>
      <c r="DO316">
        <f t="shared" si="368"/>
        <v>170</v>
      </c>
      <c r="DP316" t="s">
        <v>405</v>
      </c>
      <c r="DQ316" s="11">
        <f t="shared" si="369"/>
        <v>129.52380952380952</v>
      </c>
      <c r="DR316">
        <v>42</v>
      </c>
      <c r="DS316">
        <f t="shared" si="370"/>
        <v>169</v>
      </c>
      <c r="DT316" t="s">
        <v>1802</v>
      </c>
      <c r="DU316" s="11">
        <f t="shared" si="371"/>
        <v>111.11111111111111</v>
      </c>
      <c r="DV316">
        <v>75</v>
      </c>
      <c r="DW316">
        <f t="shared" si="372"/>
        <v>259</v>
      </c>
      <c r="DX316" t="s">
        <v>402</v>
      </c>
      <c r="DY316" s="11">
        <f t="shared" si="373"/>
        <v>89.841269841269849</v>
      </c>
      <c r="DZ316">
        <v>75</v>
      </c>
      <c r="EA316">
        <f t="shared" si="374"/>
        <v>129</v>
      </c>
      <c r="EB316" t="s">
        <v>1805</v>
      </c>
      <c r="EC316" s="11">
        <f t="shared" si="375"/>
        <v>135.87301587301587</v>
      </c>
      <c r="ED316">
        <v>66</v>
      </c>
      <c r="EE316">
        <f t="shared" si="376"/>
        <v>161</v>
      </c>
      <c r="EF316" t="s">
        <v>982</v>
      </c>
      <c r="EG316" s="11">
        <f t="shared" si="377"/>
        <v>101.26984126984127</v>
      </c>
      <c r="EH316">
        <v>51.5</v>
      </c>
      <c r="EI316">
        <f t="shared" si="378"/>
        <v>74</v>
      </c>
      <c r="EJ316" t="s">
        <v>1827</v>
      </c>
      <c r="EK316" s="11">
        <f t="shared" si="379"/>
        <v>164.12698412698413</v>
      </c>
      <c r="EL316">
        <v>34</v>
      </c>
      <c r="EM316">
        <f t="shared" si="380"/>
        <v>263</v>
      </c>
      <c r="EN316" t="s">
        <v>1807</v>
      </c>
      <c r="EO316" s="11">
        <f t="shared" si="381"/>
        <v>109.2063492063492</v>
      </c>
      <c r="EP316">
        <v>40</v>
      </c>
      <c r="EQ316">
        <f t="shared" si="382"/>
        <v>204</v>
      </c>
      <c r="ER316" t="s">
        <v>1802</v>
      </c>
      <c r="ES316" s="11">
        <f t="shared" si="383"/>
        <v>104.44444444444444</v>
      </c>
      <c r="ET316">
        <v>97</v>
      </c>
      <c r="EU316">
        <f t="shared" si="384"/>
        <v>227</v>
      </c>
      <c r="EV316">
        <v>80</v>
      </c>
      <c r="EW316">
        <f t="shared" si="385"/>
        <v>242</v>
      </c>
      <c r="EX316">
        <v>97</v>
      </c>
      <c r="EY316">
        <f t="shared" si="386"/>
        <v>165</v>
      </c>
      <c r="EZ316">
        <v>31</v>
      </c>
      <c r="FA316">
        <f t="shared" si="387"/>
        <v>276</v>
      </c>
      <c r="FB316">
        <v>17</v>
      </c>
      <c r="FC316">
        <f t="shared" si="388"/>
        <v>292</v>
      </c>
      <c r="FD316">
        <v>33</v>
      </c>
      <c r="FE316">
        <f t="shared" si="389"/>
        <v>218</v>
      </c>
    </row>
    <row r="317" spans="1:161" x14ac:dyDescent="0.2">
      <c r="A317" t="s">
        <v>1784</v>
      </c>
      <c r="B317" t="s">
        <v>1785</v>
      </c>
      <c r="C317" t="s">
        <v>1662</v>
      </c>
      <c r="D317" t="s">
        <v>17</v>
      </c>
      <c r="E317" t="s">
        <v>1786</v>
      </c>
      <c r="F317">
        <v>98</v>
      </c>
      <c r="G317">
        <f t="shared" si="312"/>
        <v>234</v>
      </c>
      <c r="H317" t="s">
        <v>1664</v>
      </c>
      <c r="I317" s="11">
        <f t="shared" si="313"/>
        <v>36.190476190476197</v>
      </c>
      <c r="J317">
        <v>78</v>
      </c>
      <c r="K317">
        <f t="shared" si="314"/>
        <v>200</v>
      </c>
      <c r="L317" t="s">
        <v>980</v>
      </c>
      <c r="M317" s="11">
        <f t="shared" si="315"/>
        <v>72.063492063492063</v>
      </c>
      <c r="N317">
        <v>80</v>
      </c>
      <c r="O317" s="12">
        <f t="shared" si="316"/>
        <v>171</v>
      </c>
      <c r="P317" t="s">
        <v>1356</v>
      </c>
      <c r="Q317" s="11">
        <f t="shared" si="317"/>
        <v>91.111111111111114</v>
      </c>
      <c r="R317">
        <v>42</v>
      </c>
      <c r="S317">
        <f t="shared" si="318"/>
        <v>220</v>
      </c>
      <c r="T317" t="s">
        <v>404</v>
      </c>
      <c r="U317" s="11">
        <f t="shared" si="319"/>
        <v>51.111111111111114</v>
      </c>
      <c r="V317">
        <v>56</v>
      </c>
      <c r="W317">
        <f t="shared" si="320"/>
        <v>133</v>
      </c>
      <c r="X317" t="s">
        <v>405</v>
      </c>
      <c r="Y317" s="11">
        <f t="shared" si="321"/>
        <v>84.126984126984127</v>
      </c>
      <c r="Z317">
        <v>56</v>
      </c>
      <c r="AA317">
        <f t="shared" si="322"/>
        <v>242</v>
      </c>
      <c r="AB317" t="s">
        <v>24</v>
      </c>
      <c r="AC317" s="11">
        <f t="shared" si="323"/>
        <v>49.523809523809526</v>
      </c>
      <c r="AD317">
        <v>108</v>
      </c>
      <c r="AE317">
        <f t="shared" si="324"/>
        <v>33</v>
      </c>
      <c r="AF317" t="s">
        <v>1664</v>
      </c>
      <c r="AG317" s="11">
        <f t="shared" si="325"/>
        <v>179.6825396825397</v>
      </c>
      <c r="AH317">
        <v>92</v>
      </c>
      <c r="AI317">
        <f t="shared" si="326"/>
        <v>112</v>
      </c>
      <c r="AJ317" t="s">
        <v>980</v>
      </c>
      <c r="AK317" s="11">
        <f t="shared" si="327"/>
        <v>100.95238095238095</v>
      </c>
      <c r="AL317">
        <v>73</v>
      </c>
      <c r="AM317">
        <f t="shared" si="328"/>
        <v>143</v>
      </c>
      <c r="AN317" t="s">
        <v>1356</v>
      </c>
      <c r="AO317" s="11">
        <f t="shared" si="329"/>
        <v>122.85714285714286</v>
      </c>
      <c r="AP317">
        <v>47</v>
      </c>
      <c r="AQ317">
        <f t="shared" si="330"/>
        <v>66</v>
      </c>
      <c r="AR317" t="s">
        <v>404</v>
      </c>
      <c r="AS317" s="11">
        <f t="shared" si="331"/>
        <v>142.53968253968253</v>
      </c>
      <c r="AT317">
        <v>48</v>
      </c>
      <c r="AU317">
        <f t="shared" si="332"/>
        <v>125</v>
      </c>
      <c r="AV317" t="s">
        <v>405</v>
      </c>
      <c r="AW317" s="11">
        <f t="shared" si="333"/>
        <v>80.952380952380949</v>
      </c>
      <c r="AX317">
        <v>57</v>
      </c>
      <c r="AY317">
        <f t="shared" si="334"/>
        <v>83</v>
      </c>
      <c r="AZ317" t="s">
        <v>1802</v>
      </c>
      <c r="BA317" s="11">
        <f t="shared" si="335"/>
        <v>118.0952380952381</v>
      </c>
      <c r="BB317">
        <v>77</v>
      </c>
      <c r="BC317">
        <f t="shared" si="336"/>
        <v>284</v>
      </c>
      <c r="BD317" t="s">
        <v>1355</v>
      </c>
      <c r="BE317" s="11">
        <f t="shared" si="337"/>
        <v>38.412698412698411</v>
      </c>
      <c r="BF317">
        <v>99</v>
      </c>
      <c r="BG317">
        <f t="shared" si="338"/>
        <v>115</v>
      </c>
      <c r="BH317" t="s">
        <v>980</v>
      </c>
      <c r="BI317" s="11">
        <f t="shared" si="339"/>
        <v>80</v>
      </c>
      <c r="BJ317">
        <v>65.5</v>
      </c>
      <c r="BK317">
        <f t="shared" si="340"/>
        <v>215</v>
      </c>
      <c r="BL317" t="s">
        <v>1806</v>
      </c>
      <c r="BM317" s="11">
        <f t="shared" si="341"/>
        <v>73.650793650793645</v>
      </c>
      <c r="BN317">
        <v>26</v>
      </c>
      <c r="BO317">
        <f t="shared" si="342"/>
        <v>200</v>
      </c>
      <c r="BP317" t="s">
        <v>404</v>
      </c>
      <c r="BQ317" s="11">
        <f t="shared" si="343"/>
        <v>109.2063492063492</v>
      </c>
      <c r="BR317">
        <v>50</v>
      </c>
      <c r="BS317" s="12">
        <f t="shared" si="344"/>
        <v>65</v>
      </c>
      <c r="BT317" t="s">
        <v>405</v>
      </c>
      <c r="BU317" s="11">
        <f t="shared" si="345"/>
        <v>128.88888888888889</v>
      </c>
      <c r="BV317">
        <v>57</v>
      </c>
      <c r="BW317">
        <f t="shared" si="346"/>
        <v>140</v>
      </c>
      <c r="BX317" t="s">
        <v>1802</v>
      </c>
      <c r="BY317" s="11">
        <f t="shared" si="347"/>
        <v>86.349206349206355</v>
      </c>
      <c r="BZ317">
        <v>98</v>
      </c>
      <c r="CA317">
        <f t="shared" si="348"/>
        <v>90</v>
      </c>
      <c r="CB317" t="s">
        <v>1355</v>
      </c>
      <c r="CC317" s="11">
        <f t="shared" si="349"/>
        <v>120.95238095238095</v>
      </c>
      <c r="CD317">
        <v>105</v>
      </c>
      <c r="CE317">
        <f t="shared" si="350"/>
        <v>52</v>
      </c>
      <c r="CF317" t="s">
        <v>980</v>
      </c>
      <c r="CG317" s="11">
        <f t="shared" si="351"/>
        <v>131.42857142857142</v>
      </c>
      <c r="CH317">
        <v>57.5</v>
      </c>
      <c r="CI317">
        <f t="shared" si="352"/>
        <v>132</v>
      </c>
      <c r="CJ317" t="s">
        <v>1810</v>
      </c>
      <c r="CK317" s="11">
        <f t="shared" si="353"/>
        <v>98.412698412698418</v>
      </c>
      <c r="CL317">
        <v>19</v>
      </c>
      <c r="CM317">
        <f t="shared" si="354"/>
        <v>229</v>
      </c>
      <c r="CN317" t="s">
        <v>404</v>
      </c>
      <c r="CO317" s="11">
        <f t="shared" si="355"/>
        <v>79.365079365079367</v>
      </c>
      <c r="CP317">
        <v>34</v>
      </c>
      <c r="CQ317">
        <f t="shared" si="356"/>
        <v>156</v>
      </c>
      <c r="CR317" t="s">
        <v>405</v>
      </c>
      <c r="CS317" s="11">
        <f t="shared" si="357"/>
        <v>77.142857142857139</v>
      </c>
      <c r="CT317">
        <v>60</v>
      </c>
      <c r="CU317">
        <f t="shared" si="358"/>
        <v>97</v>
      </c>
      <c r="CV317" t="s">
        <v>1802</v>
      </c>
      <c r="CW317" s="11">
        <f t="shared" si="359"/>
        <v>130.47619047619048</v>
      </c>
      <c r="CX317">
        <v>92</v>
      </c>
      <c r="CY317">
        <f t="shared" si="360"/>
        <v>156</v>
      </c>
      <c r="CZ317" t="s">
        <v>1808</v>
      </c>
      <c r="DA317" s="11">
        <f t="shared" si="361"/>
        <v>66.984126984126988</v>
      </c>
      <c r="DB317">
        <v>94</v>
      </c>
      <c r="DC317">
        <f t="shared" si="362"/>
        <v>151</v>
      </c>
      <c r="DD317" t="s">
        <v>111</v>
      </c>
      <c r="DE317" s="11">
        <f t="shared" si="363"/>
        <v>99.682539682539684</v>
      </c>
      <c r="DF317">
        <v>67</v>
      </c>
      <c r="DG317">
        <f t="shared" si="364"/>
        <v>127</v>
      </c>
      <c r="DH317" t="s">
        <v>1810</v>
      </c>
      <c r="DI317" s="11">
        <f t="shared" si="365"/>
        <v>114.92063492063492</v>
      </c>
      <c r="DJ317">
        <v>38</v>
      </c>
      <c r="DK317">
        <f t="shared" si="366"/>
        <v>164</v>
      </c>
      <c r="DL317" t="s">
        <v>404</v>
      </c>
      <c r="DM317" s="11">
        <f t="shared" si="367"/>
        <v>95.555555555555557</v>
      </c>
      <c r="DN317">
        <v>59</v>
      </c>
      <c r="DO317">
        <f t="shared" si="368"/>
        <v>84</v>
      </c>
      <c r="DP317" t="s">
        <v>405</v>
      </c>
      <c r="DQ317" s="11">
        <f t="shared" si="369"/>
        <v>93.015873015873012</v>
      </c>
      <c r="DR317">
        <v>39</v>
      </c>
      <c r="DS317">
        <f t="shared" si="370"/>
        <v>193</v>
      </c>
      <c r="DT317" t="s">
        <v>1802</v>
      </c>
      <c r="DU317" s="11">
        <f t="shared" si="371"/>
        <v>76.825396825396822</v>
      </c>
      <c r="DV317">
        <v>94</v>
      </c>
      <c r="DW317">
        <f t="shared" si="372"/>
        <v>52</v>
      </c>
      <c r="DX317" t="s">
        <v>1808</v>
      </c>
      <c r="DY317" s="11">
        <f t="shared" si="373"/>
        <v>85.079365079365076</v>
      </c>
      <c r="DZ317">
        <v>73</v>
      </c>
      <c r="EA317">
        <f t="shared" si="374"/>
        <v>150</v>
      </c>
      <c r="EB317" t="s">
        <v>111</v>
      </c>
      <c r="EC317" s="11">
        <f t="shared" si="375"/>
        <v>90.158730158730151</v>
      </c>
      <c r="ED317">
        <v>64.5</v>
      </c>
      <c r="EE317">
        <f t="shared" si="376"/>
        <v>174</v>
      </c>
      <c r="EF317" t="s">
        <v>1810</v>
      </c>
      <c r="EG317" s="11">
        <f t="shared" si="377"/>
        <v>87.936507936507937</v>
      </c>
      <c r="EH317">
        <v>40</v>
      </c>
      <c r="EI317">
        <f t="shared" si="378"/>
        <v>150</v>
      </c>
      <c r="EJ317" t="s">
        <v>404</v>
      </c>
      <c r="EK317" s="11">
        <f t="shared" si="379"/>
        <v>89.841269841269849</v>
      </c>
      <c r="EL317">
        <v>61.5</v>
      </c>
      <c r="EM317">
        <f t="shared" si="380"/>
        <v>62</v>
      </c>
      <c r="EN317" t="s">
        <v>405</v>
      </c>
      <c r="EO317" s="11">
        <f t="shared" si="381"/>
        <v>124.76190476190476</v>
      </c>
      <c r="EP317">
        <v>53</v>
      </c>
      <c r="EQ317">
        <f t="shared" si="382"/>
        <v>120</v>
      </c>
      <c r="ER317" t="s">
        <v>1802</v>
      </c>
      <c r="ES317" s="11">
        <f t="shared" si="383"/>
        <v>72.698412698412696</v>
      </c>
      <c r="ET317">
        <v>121</v>
      </c>
      <c r="EU317">
        <f t="shared" si="384"/>
        <v>5</v>
      </c>
      <c r="EV317">
        <v>98</v>
      </c>
      <c r="EW317">
        <f t="shared" si="385"/>
        <v>119</v>
      </c>
      <c r="EX317">
        <v>106</v>
      </c>
      <c r="EY317">
        <f t="shared" si="386"/>
        <v>136</v>
      </c>
      <c r="EZ317">
        <v>43</v>
      </c>
      <c r="FA317">
        <f t="shared" si="387"/>
        <v>118</v>
      </c>
      <c r="FB317">
        <v>29</v>
      </c>
      <c r="FC317">
        <f t="shared" si="388"/>
        <v>140</v>
      </c>
      <c r="FD317">
        <v>43</v>
      </c>
      <c r="FE317">
        <f t="shared" si="389"/>
        <v>34</v>
      </c>
    </row>
    <row r="318" spans="1:161" x14ac:dyDescent="0.2">
      <c r="A318" t="s">
        <v>1787</v>
      </c>
      <c r="B318" t="s">
        <v>1788</v>
      </c>
      <c r="C318" t="s">
        <v>1662</v>
      </c>
      <c r="D318" t="s">
        <v>17</v>
      </c>
      <c r="E318" t="s">
        <v>1789</v>
      </c>
      <c r="F318">
        <v>105</v>
      </c>
      <c r="G318">
        <f t="shared" si="312"/>
        <v>134</v>
      </c>
      <c r="H318" t="s">
        <v>1664</v>
      </c>
      <c r="I318" s="11">
        <f t="shared" si="313"/>
        <v>134.28571428571428</v>
      </c>
      <c r="J318">
        <v>78</v>
      </c>
      <c r="K318">
        <f t="shared" si="314"/>
        <v>200</v>
      </c>
      <c r="L318" t="s">
        <v>980</v>
      </c>
      <c r="M318" s="11">
        <f t="shared" si="315"/>
        <v>107.3015873015873</v>
      </c>
      <c r="N318">
        <v>73</v>
      </c>
      <c r="O318" s="12">
        <f t="shared" si="316"/>
        <v>210</v>
      </c>
      <c r="P318" t="s">
        <v>1356</v>
      </c>
      <c r="Q318" s="11">
        <f t="shared" si="317"/>
        <v>78.730158730158735</v>
      </c>
      <c r="R318">
        <v>51</v>
      </c>
      <c r="S318">
        <f t="shared" si="318"/>
        <v>147</v>
      </c>
      <c r="T318" t="s">
        <v>404</v>
      </c>
      <c r="U318" s="11">
        <f t="shared" si="319"/>
        <v>126.34920634920636</v>
      </c>
      <c r="V318">
        <v>51</v>
      </c>
      <c r="W318">
        <f t="shared" si="320"/>
        <v>164</v>
      </c>
      <c r="X318" t="s">
        <v>405</v>
      </c>
      <c r="Y318" s="11">
        <f t="shared" si="321"/>
        <v>119.04761904761905</v>
      </c>
      <c r="Z318">
        <v>51</v>
      </c>
      <c r="AA318">
        <f t="shared" si="322"/>
        <v>269</v>
      </c>
      <c r="AB318" t="s">
        <v>24</v>
      </c>
      <c r="AC318" s="11">
        <f t="shared" si="323"/>
        <v>85.714285714285722</v>
      </c>
      <c r="AD318">
        <v>93</v>
      </c>
      <c r="AE318">
        <f t="shared" si="324"/>
        <v>242</v>
      </c>
      <c r="AF318" t="s">
        <v>1664</v>
      </c>
      <c r="AG318" s="11">
        <f t="shared" si="325"/>
        <v>87.936507936507937</v>
      </c>
      <c r="AH318">
        <v>71</v>
      </c>
      <c r="AI318">
        <f t="shared" si="326"/>
        <v>223</v>
      </c>
      <c r="AJ318" t="s">
        <v>980</v>
      </c>
      <c r="AK318" s="11">
        <f t="shared" si="327"/>
        <v>103.17460317460318</v>
      </c>
      <c r="AL318">
        <v>73</v>
      </c>
      <c r="AM318">
        <f t="shared" si="328"/>
        <v>143</v>
      </c>
      <c r="AN318" t="s">
        <v>1356</v>
      </c>
      <c r="AO318" s="11">
        <f t="shared" si="329"/>
        <v>99.682539682539684</v>
      </c>
      <c r="AP318">
        <v>24</v>
      </c>
      <c r="AQ318">
        <f t="shared" si="330"/>
        <v>230</v>
      </c>
      <c r="AR318" t="s">
        <v>404</v>
      </c>
      <c r="AS318" s="11">
        <f t="shared" si="331"/>
        <v>83.174603174603178</v>
      </c>
      <c r="AT318">
        <v>38</v>
      </c>
      <c r="AU318">
        <f t="shared" si="332"/>
        <v>202</v>
      </c>
      <c r="AV318" t="s">
        <v>405</v>
      </c>
      <c r="AW318" s="11">
        <f t="shared" si="333"/>
        <v>94.285714285714292</v>
      </c>
      <c r="AX318">
        <v>37</v>
      </c>
      <c r="AY318">
        <f t="shared" si="334"/>
        <v>224</v>
      </c>
      <c r="AZ318" t="s">
        <v>1802</v>
      </c>
      <c r="BA318" s="11">
        <f t="shared" si="335"/>
        <v>108.57142857142857</v>
      </c>
      <c r="BB318">
        <v>85</v>
      </c>
      <c r="BC318">
        <f t="shared" si="336"/>
        <v>204</v>
      </c>
      <c r="BD318" t="s">
        <v>1355</v>
      </c>
      <c r="BE318" s="11">
        <f t="shared" si="337"/>
        <v>85.079365079365076</v>
      </c>
      <c r="BF318">
        <v>76</v>
      </c>
      <c r="BG318">
        <f t="shared" si="338"/>
        <v>233</v>
      </c>
      <c r="BH318" t="s">
        <v>980</v>
      </c>
      <c r="BI318" s="11">
        <f t="shared" si="339"/>
        <v>98.095238095238102</v>
      </c>
      <c r="BJ318">
        <v>81</v>
      </c>
      <c r="BK318">
        <f t="shared" si="340"/>
        <v>142</v>
      </c>
      <c r="BL318" t="s">
        <v>1806</v>
      </c>
      <c r="BM318" s="11">
        <f t="shared" si="341"/>
        <v>122.85714285714286</v>
      </c>
      <c r="BN318">
        <v>28</v>
      </c>
      <c r="BO318">
        <f t="shared" si="342"/>
        <v>177</v>
      </c>
      <c r="BP318" t="s">
        <v>404</v>
      </c>
      <c r="BQ318" s="11">
        <f t="shared" si="343"/>
        <v>104.44444444444444</v>
      </c>
      <c r="BR318">
        <v>32</v>
      </c>
      <c r="BS318" s="12">
        <f t="shared" si="344"/>
        <v>184</v>
      </c>
      <c r="BT318" t="s">
        <v>405</v>
      </c>
      <c r="BU318" s="11">
        <f t="shared" si="345"/>
        <v>103.49206349206349</v>
      </c>
      <c r="BV318">
        <v>40</v>
      </c>
      <c r="BW318">
        <f t="shared" si="346"/>
        <v>251</v>
      </c>
      <c r="BX318" t="s">
        <v>1802</v>
      </c>
      <c r="BY318" s="11">
        <f t="shared" si="347"/>
        <v>36.190476190476197</v>
      </c>
      <c r="BZ318">
        <v>91</v>
      </c>
      <c r="CA318">
        <f t="shared" si="348"/>
        <v>157</v>
      </c>
      <c r="CB318" t="s">
        <v>1355</v>
      </c>
      <c r="CC318" s="11">
        <f t="shared" si="349"/>
        <v>95.555555555555557</v>
      </c>
      <c r="CD318">
        <v>74</v>
      </c>
      <c r="CE318">
        <f t="shared" si="350"/>
        <v>227</v>
      </c>
      <c r="CF318" t="s">
        <v>980</v>
      </c>
      <c r="CG318" s="11">
        <f t="shared" si="351"/>
        <v>90.476190476190482</v>
      </c>
      <c r="CH318">
        <v>46.5</v>
      </c>
      <c r="CI318">
        <f t="shared" si="352"/>
        <v>214</v>
      </c>
      <c r="CJ318" t="s">
        <v>1810</v>
      </c>
      <c r="CK318" s="11">
        <f t="shared" si="353"/>
        <v>95.238095238095241</v>
      </c>
      <c r="CL318">
        <v>22</v>
      </c>
      <c r="CM318">
        <f t="shared" si="354"/>
        <v>191</v>
      </c>
      <c r="CN318" t="s">
        <v>404</v>
      </c>
      <c r="CO318" s="11">
        <f t="shared" si="355"/>
        <v>121.26984126984127</v>
      </c>
      <c r="CP318">
        <v>30</v>
      </c>
      <c r="CQ318">
        <f t="shared" si="356"/>
        <v>195</v>
      </c>
      <c r="CR318" t="s">
        <v>405</v>
      </c>
      <c r="CS318" s="11">
        <f t="shared" si="357"/>
        <v>93.968253968253975</v>
      </c>
      <c r="CT318">
        <v>67</v>
      </c>
      <c r="CU318">
        <f t="shared" si="358"/>
        <v>50</v>
      </c>
      <c r="CV318" t="s">
        <v>1802</v>
      </c>
      <c r="CW318" s="11">
        <f t="shared" si="359"/>
        <v>140.63492063492063</v>
      </c>
      <c r="CX318">
        <v>93</v>
      </c>
      <c r="CY318">
        <f t="shared" si="360"/>
        <v>143</v>
      </c>
      <c r="CZ318" t="s">
        <v>1808</v>
      </c>
      <c r="DA318" s="11">
        <f t="shared" si="361"/>
        <v>69.206349206349202</v>
      </c>
      <c r="DB318">
        <v>87</v>
      </c>
      <c r="DC318">
        <f t="shared" si="362"/>
        <v>197</v>
      </c>
      <c r="DD318" t="s">
        <v>111</v>
      </c>
      <c r="DE318" s="11">
        <f t="shared" si="363"/>
        <v>49.523809523809526</v>
      </c>
      <c r="DF318">
        <v>50</v>
      </c>
      <c r="DG318">
        <f t="shared" si="364"/>
        <v>199</v>
      </c>
      <c r="DH318" t="s">
        <v>1810</v>
      </c>
      <c r="DI318" s="11">
        <f t="shared" si="365"/>
        <v>80.634920634920633</v>
      </c>
      <c r="DJ318">
        <v>25</v>
      </c>
      <c r="DK318">
        <f t="shared" si="366"/>
        <v>258</v>
      </c>
      <c r="DL318" t="s">
        <v>404</v>
      </c>
      <c r="DM318" s="11">
        <f t="shared" si="367"/>
        <v>80</v>
      </c>
      <c r="DN318">
        <v>46</v>
      </c>
      <c r="DO318">
        <f t="shared" si="368"/>
        <v>176</v>
      </c>
      <c r="DP318" t="s">
        <v>405</v>
      </c>
      <c r="DQ318" s="11">
        <f t="shared" si="369"/>
        <v>127.61904761904762</v>
      </c>
      <c r="DR318">
        <v>41</v>
      </c>
      <c r="DS318">
        <f t="shared" si="370"/>
        <v>178</v>
      </c>
      <c r="DT318" t="s">
        <v>1802</v>
      </c>
      <c r="DU318" s="11">
        <f t="shared" si="371"/>
        <v>128.88888888888889</v>
      </c>
      <c r="DV318">
        <v>94.5</v>
      </c>
      <c r="DW318">
        <f t="shared" si="372"/>
        <v>46</v>
      </c>
      <c r="DX318" t="s">
        <v>978</v>
      </c>
      <c r="DY318" s="11">
        <f t="shared" si="373"/>
        <v>119.04761904761905</v>
      </c>
      <c r="DZ318">
        <v>90</v>
      </c>
      <c r="EA318">
        <f t="shared" si="374"/>
        <v>38</v>
      </c>
      <c r="EB318" t="s">
        <v>1804</v>
      </c>
      <c r="EC318" s="11">
        <f t="shared" si="375"/>
        <v>137.14285714285714</v>
      </c>
      <c r="ED318">
        <v>71</v>
      </c>
      <c r="EE318">
        <f t="shared" si="376"/>
        <v>138</v>
      </c>
      <c r="EF318" t="s">
        <v>982</v>
      </c>
      <c r="EG318" s="11">
        <f t="shared" si="377"/>
        <v>111.74603174603175</v>
      </c>
      <c r="EH318">
        <v>32</v>
      </c>
      <c r="EI318">
        <f t="shared" si="378"/>
        <v>195</v>
      </c>
      <c r="EJ318" t="s">
        <v>1827</v>
      </c>
      <c r="EK318" s="11">
        <f t="shared" si="379"/>
        <v>64.761904761904759</v>
      </c>
      <c r="EL318">
        <v>34</v>
      </c>
      <c r="EM318">
        <f t="shared" si="380"/>
        <v>263</v>
      </c>
      <c r="EN318" t="s">
        <v>1807</v>
      </c>
      <c r="EO318" s="11">
        <f t="shared" si="381"/>
        <v>60.952380952380949</v>
      </c>
      <c r="EP318">
        <v>31</v>
      </c>
      <c r="EQ318">
        <f t="shared" si="382"/>
        <v>269</v>
      </c>
      <c r="ER318" t="s">
        <v>127</v>
      </c>
      <c r="ES318" s="11">
        <f t="shared" si="383"/>
        <v>51.111111111111114</v>
      </c>
      <c r="ET318">
        <v>107</v>
      </c>
      <c r="EU318">
        <f t="shared" si="384"/>
        <v>106</v>
      </c>
      <c r="EV318">
        <v>94</v>
      </c>
      <c r="EW318">
        <f t="shared" si="385"/>
        <v>155</v>
      </c>
      <c r="EX318">
        <v>94</v>
      </c>
      <c r="EY318">
        <f t="shared" si="386"/>
        <v>175</v>
      </c>
      <c r="EZ318">
        <v>46</v>
      </c>
      <c r="FA318">
        <f t="shared" si="387"/>
        <v>84</v>
      </c>
      <c r="FB318">
        <v>29</v>
      </c>
      <c r="FC318">
        <f t="shared" si="388"/>
        <v>140</v>
      </c>
      <c r="FD318">
        <v>38</v>
      </c>
      <c r="FE318">
        <f t="shared" si="389"/>
        <v>115</v>
      </c>
    </row>
  </sheetData>
  <autoFilter ref="EJ1:EJ318" xr:uid="{40B29351-ACAC-4463-AD0C-0A3DEF7E368B}"/>
  <mergeCells count="49">
    <mergeCell ref="ET2:EU2"/>
    <mergeCell ref="DV2:DX2"/>
    <mergeCell ref="DZ2:EB2"/>
    <mergeCell ref="ED2:EF2"/>
    <mergeCell ref="EH2:EJ2"/>
    <mergeCell ref="EL2:EN2"/>
    <mergeCell ref="EP2:ER2"/>
    <mergeCell ref="BF2:BH2"/>
    <mergeCell ref="BJ2:BL2"/>
    <mergeCell ref="BN2:BP2"/>
    <mergeCell ref="BR2:BT2"/>
    <mergeCell ref="DR2:DT2"/>
    <mergeCell ref="BZ2:CB2"/>
    <mergeCell ref="CD2:CF2"/>
    <mergeCell ref="CH2:CJ2"/>
    <mergeCell ref="CL2:CN2"/>
    <mergeCell ref="CP2:CR2"/>
    <mergeCell ref="CT2:CV2"/>
    <mergeCell ref="CX2:CZ2"/>
    <mergeCell ref="DB2:DD2"/>
    <mergeCell ref="DF2:DH2"/>
    <mergeCell ref="DJ2:DL2"/>
    <mergeCell ref="DN2:DP2"/>
    <mergeCell ref="AL2:AN2"/>
    <mergeCell ref="AP2:AR2"/>
    <mergeCell ref="AT2:AV2"/>
    <mergeCell ref="AX2:AZ2"/>
    <mergeCell ref="BB2:BD2"/>
    <mergeCell ref="ET1:FD1"/>
    <mergeCell ref="J2:L2"/>
    <mergeCell ref="F2:H2"/>
    <mergeCell ref="N2:P2"/>
    <mergeCell ref="R2:T2"/>
    <mergeCell ref="V2:X2"/>
    <mergeCell ref="Z2:AB2"/>
    <mergeCell ref="AD1:AZ1"/>
    <mergeCell ref="BB1:BX1"/>
    <mergeCell ref="BZ1:CV1"/>
    <mergeCell ref="CX1:DT1"/>
    <mergeCell ref="DV1:ER1"/>
    <mergeCell ref="F1:AB1"/>
    <mergeCell ref="BV2:BX2"/>
    <mergeCell ref="AD2:AF2"/>
    <mergeCell ref="AH2:AJ2"/>
    <mergeCell ref="A1:A3"/>
    <mergeCell ref="B1:B3"/>
    <mergeCell ref="C1:C3"/>
    <mergeCell ref="D1:D3"/>
    <mergeCell ref="E1:E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1234-3D01-48CB-83F7-AD1A422AB263}">
  <dimension ref="A1:FE558"/>
  <sheetViews>
    <sheetView topLeftCell="A540" workbookViewId="0">
      <selection activeCell="P277" sqref="P277"/>
    </sheetView>
  </sheetViews>
  <sheetFormatPr defaultRowHeight="14.25" x14ac:dyDescent="0.2"/>
  <cols>
    <col min="3" max="7" width="9" customWidth="1"/>
    <col min="8" max="9" width="9" style="11" customWidth="1"/>
    <col min="10" max="11" width="9" customWidth="1"/>
    <col min="12" max="13" width="9" style="11" customWidth="1"/>
    <col min="14" max="15" width="9" customWidth="1"/>
    <col min="16" max="17" width="9" style="11" customWidth="1"/>
    <col min="18" max="47" width="9" customWidth="1"/>
    <col min="48" max="48" width="7.625" customWidth="1"/>
    <col min="49" max="49" width="3.5" customWidth="1"/>
    <col min="50" max="50" width="5.75" customWidth="1"/>
    <col min="51" max="51" width="6.375" customWidth="1"/>
    <col min="52" max="52" width="7.5" customWidth="1"/>
    <col min="53" max="53" width="12.75" customWidth="1"/>
    <col min="54" max="54" width="4.25" customWidth="1"/>
    <col min="55" max="55" width="2.25" customWidth="1"/>
    <col min="56" max="77" width="9" customWidth="1"/>
    <col min="79" max="101" width="9" customWidth="1"/>
    <col min="103" max="125" width="9" customWidth="1"/>
  </cols>
  <sheetData>
    <row r="1" spans="1:161" x14ac:dyDescent="0.2">
      <c r="A1" t="s">
        <v>0</v>
      </c>
      <c r="B1" t="s">
        <v>1813</v>
      </c>
      <c r="C1" t="s">
        <v>2</v>
      </c>
      <c r="D1" t="s">
        <v>3</v>
      </c>
      <c r="E1" t="s">
        <v>4</v>
      </c>
      <c r="F1" t="s">
        <v>1814</v>
      </c>
      <c r="AD1" t="s">
        <v>1815</v>
      </c>
      <c r="BB1" t="s">
        <v>1816</v>
      </c>
      <c r="BZ1" t="s">
        <v>1817</v>
      </c>
      <c r="CX1" t="s">
        <v>1818</v>
      </c>
      <c r="DV1" t="s">
        <v>1819</v>
      </c>
      <c r="ET1" t="s">
        <v>1820</v>
      </c>
    </row>
    <row r="2" spans="1:161" x14ac:dyDescent="0.2">
      <c r="F2" t="s">
        <v>6</v>
      </c>
      <c r="J2" t="s">
        <v>7</v>
      </c>
      <c r="N2" t="s">
        <v>8</v>
      </c>
      <c r="R2" t="s">
        <v>9</v>
      </c>
      <c r="V2" t="s">
        <v>10</v>
      </c>
      <c r="Z2" t="s">
        <v>11</v>
      </c>
      <c r="AD2" t="s">
        <v>6</v>
      </c>
      <c r="AH2" t="s">
        <v>7</v>
      </c>
      <c r="AL2" t="s">
        <v>8</v>
      </c>
      <c r="AP2" t="s">
        <v>9</v>
      </c>
      <c r="AT2" t="s">
        <v>10</v>
      </c>
      <c r="AX2" t="s">
        <v>11</v>
      </c>
      <c r="BB2" t="s">
        <v>6</v>
      </c>
      <c r="BF2" t="s">
        <v>7</v>
      </c>
      <c r="BJ2" t="s">
        <v>8</v>
      </c>
      <c r="BN2" t="s">
        <v>9</v>
      </c>
      <c r="BR2" t="s">
        <v>10</v>
      </c>
      <c r="BV2" t="s">
        <v>11</v>
      </c>
      <c r="BZ2" t="s">
        <v>6</v>
      </c>
      <c r="CD2" t="s">
        <v>7</v>
      </c>
      <c r="CH2" t="s">
        <v>8</v>
      </c>
      <c r="CL2" t="s">
        <v>9</v>
      </c>
      <c r="CP2" t="s">
        <v>10</v>
      </c>
      <c r="CT2" t="s">
        <v>11</v>
      </c>
      <c r="CX2" t="s">
        <v>6</v>
      </c>
      <c r="DB2" t="s">
        <v>7</v>
      </c>
      <c r="DF2" t="s">
        <v>8</v>
      </c>
      <c r="DJ2" t="s">
        <v>9</v>
      </c>
      <c r="DN2" t="s">
        <v>10</v>
      </c>
      <c r="DR2" t="s">
        <v>11</v>
      </c>
      <c r="DV2" t="s">
        <v>6</v>
      </c>
      <c r="DZ2" t="s">
        <v>7</v>
      </c>
      <c r="ED2" t="s">
        <v>8</v>
      </c>
      <c r="EH2" t="s">
        <v>9</v>
      </c>
      <c r="EL2" t="s">
        <v>10</v>
      </c>
      <c r="EP2" t="s">
        <v>11</v>
      </c>
      <c r="ET2" t="s">
        <v>6</v>
      </c>
      <c r="EV2" t="s">
        <v>7</v>
      </c>
      <c r="EX2" t="s">
        <v>8</v>
      </c>
      <c r="EZ2" t="s">
        <v>9</v>
      </c>
      <c r="FB2" t="s">
        <v>10</v>
      </c>
      <c r="FD2" t="s">
        <v>11</v>
      </c>
    </row>
    <row r="3" spans="1:161" x14ac:dyDescent="0.2">
      <c r="F3" t="s">
        <v>12</v>
      </c>
      <c r="G3" t="s">
        <v>1824</v>
      </c>
      <c r="H3" s="11" t="s">
        <v>13</v>
      </c>
      <c r="J3" t="s">
        <v>12</v>
      </c>
      <c r="K3" t="s">
        <v>1824</v>
      </c>
      <c r="L3" s="11" t="s">
        <v>13</v>
      </c>
      <c r="N3" t="s">
        <v>12</v>
      </c>
      <c r="O3" t="s">
        <v>1824</v>
      </c>
      <c r="P3" s="11" t="s">
        <v>13</v>
      </c>
      <c r="R3" t="s">
        <v>12</v>
      </c>
      <c r="S3" t="s">
        <v>1824</v>
      </c>
      <c r="T3" t="s">
        <v>13</v>
      </c>
      <c r="V3" t="s">
        <v>12</v>
      </c>
      <c r="W3" t="s">
        <v>1824</v>
      </c>
      <c r="X3" t="s">
        <v>13</v>
      </c>
      <c r="Z3" t="s">
        <v>12</v>
      </c>
      <c r="AA3" t="s">
        <v>1824</v>
      </c>
      <c r="AB3" t="s">
        <v>13</v>
      </c>
      <c r="AD3" t="s">
        <v>12</v>
      </c>
      <c r="AE3" t="s">
        <v>1824</v>
      </c>
      <c r="AF3" t="s">
        <v>13</v>
      </c>
      <c r="AH3" t="s">
        <v>12</v>
      </c>
      <c r="AJ3" t="s">
        <v>13</v>
      </c>
      <c r="AL3" t="s">
        <v>12</v>
      </c>
      <c r="AN3" t="s">
        <v>13</v>
      </c>
      <c r="AP3" t="s">
        <v>12</v>
      </c>
      <c r="AR3" t="s">
        <v>13</v>
      </c>
      <c r="AT3" t="s">
        <v>12</v>
      </c>
      <c r="AV3" t="s">
        <v>13</v>
      </c>
      <c r="AX3" t="s">
        <v>12</v>
      </c>
      <c r="AZ3" t="s">
        <v>13</v>
      </c>
      <c r="BB3" t="s">
        <v>12</v>
      </c>
      <c r="BD3" t="s">
        <v>13</v>
      </c>
      <c r="BF3" t="s">
        <v>12</v>
      </c>
      <c r="BH3" t="s">
        <v>13</v>
      </c>
      <c r="BJ3" t="s">
        <v>12</v>
      </c>
      <c r="BL3" t="s">
        <v>13</v>
      </c>
      <c r="BN3" t="s">
        <v>12</v>
      </c>
      <c r="BP3" t="s">
        <v>13</v>
      </c>
      <c r="BR3" t="s">
        <v>12</v>
      </c>
      <c r="BT3" t="s">
        <v>13</v>
      </c>
      <c r="BV3" t="s">
        <v>12</v>
      </c>
      <c r="BX3" t="s">
        <v>13</v>
      </c>
      <c r="BZ3" t="s">
        <v>12</v>
      </c>
      <c r="CB3" t="s">
        <v>13</v>
      </c>
      <c r="CD3" t="s">
        <v>12</v>
      </c>
      <c r="CF3" t="s">
        <v>13</v>
      </c>
      <c r="CH3" t="s">
        <v>12</v>
      </c>
      <c r="CJ3" t="s">
        <v>13</v>
      </c>
      <c r="CL3" t="s">
        <v>12</v>
      </c>
      <c r="CN3" t="s">
        <v>13</v>
      </c>
      <c r="CP3" t="s">
        <v>12</v>
      </c>
      <c r="CR3" t="s">
        <v>13</v>
      </c>
      <c r="CT3" t="s">
        <v>12</v>
      </c>
      <c r="CV3" t="s">
        <v>13</v>
      </c>
      <c r="CX3" t="s">
        <v>12</v>
      </c>
      <c r="CZ3" t="s">
        <v>13</v>
      </c>
      <c r="DB3" t="s">
        <v>12</v>
      </c>
      <c r="DD3" t="s">
        <v>13</v>
      </c>
      <c r="DF3" t="s">
        <v>12</v>
      </c>
      <c r="DH3" t="s">
        <v>13</v>
      </c>
      <c r="DJ3" t="s">
        <v>12</v>
      </c>
      <c r="DL3" t="s">
        <v>13</v>
      </c>
      <c r="DN3" t="s">
        <v>12</v>
      </c>
      <c r="DP3" t="s">
        <v>13</v>
      </c>
      <c r="DR3" t="s">
        <v>12</v>
      </c>
      <c r="DT3" t="s">
        <v>13</v>
      </c>
      <c r="DV3" t="s">
        <v>12</v>
      </c>
      <c r="DX3" t="s">
        <v>13</v>
      </c>
      <c r="DZ3" t="s">
        <v>12</v>
      </c>
      <c r="EB3" t="s">
        <v>13</v>
      </c>
      <c r="ED3" t="s">
        <v>12</v>
      </c>
      <c r="EF3" t="s">
        <v>13</v>
      </c>
      <c r="EH3" t="s">
        <v>12</v>
      </c>
      <c r="EJ3" t="s">
        <v>13</v>
      </c>
      <c r="EL3" t="s">
        <v>12</v>
      </c>
      <c r="EN3" t="s">
        <v>13</v>
      </c>
      <c r="EP3" t="s">
        <v>12</v>
      </c>
      <c r="ER3" t="s">
        <v>13</v>
      </c>
      <c r="ET3" t="s">
        <v>12</v>
      </c>
      <c r="EV3" t="s">
        <v>12</v>
      </c>
      <c r="EX3" t="s">
        <v>12</v>
      </c>
      <c r="EZ3" t="s">
        <v>12</v>
      </c>
      <c r="FB3" t="s">
        <v>12</v>
      </c>
      <c r="FD3" t="s">
        <v>12</v>
      </c>
    </row>
    <row r="4" spans="1:161" x14ac:dyDescent="0.2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120</v>
      </c>
      <c r="G4">
        <v>7</v>
      </c>
      <c r="H4" s="11" t="s">
        <v>19</v>
      </c>
      <c r="I4" s="11">
        <v>101.58730158730158</v>
      </c>
      <c r="J4">
        <v>133</v>
      </c>
      <c r="K4">
        <v>1</v>
      </c>
      <c r="L4" s="11" t="s">
        <v>20</v>
      </c>
      <c r="M4" s="11">
        <v>100</v>
      </c>
      <c r="N4">
        <v>140</v>
      </c>
      <c r="O4">
        <v>1</v>
      </c>
      <c r="P4" s="11" t="s">
        <v>21</v>
      </c>
      <c r="Q4" s="11">
        <v>100</v>
      </c>
      <c r="R4">
        <v>83.5</v>
      </c>
      <c r="S4">
        <v>8</v>
      </c>
      <c r="T4" t="s">
        <v>22</v>
      </c>
      <c r="U4">
        <v>98.095238095238102</v>
      </c>
      <c r="V4">
        <v>90.5</v>
      </c>
      <c r="W4">
        <v>2</v>
      </c>
      <c r="X4" t="s">
        <v>23</v>
      </c>
      <c r="Y4">
        <v>99.682539682539684</v>
      </c>
      <c r="Z4">
        <v>75</v>
      </c>
      <c r="AA4">
        <v>46</v>
      </c>
      <c r="AB4" t="s">
        <v>24</v>
      </c>
      <c r="AC4">
        <v>85.714285714285722</v>
      </c>
      <c r="AD4">
        <v>111</v>
      </c>
      <c r="AE4">
        <v>12</v>
      </c>
      <c r="AF4" t="s">
        <v>19</v>
      </c>
      <c r="AG4">
        <v>97.777777777777771</v>
      </c>
      <c r="AH4">
        <v>138</v>
      </c>
      <c r="AI4">
        <v>1</v>
      </c>
      <c r="AJ4" t="s">
        <v>20</v>
      </c>
      <c r="AK4">
        <v>100</v>
      </c>
      <c r="AL4">
        <v>135</v>
      </c>
      <c r="AM4">
        <v>1</v>
      </c>
      <c r="AN4" t="s">
        <v>21</v>
      </c>
      <c r="AO4">
        <v>100</v>
      </c>
      <c r="AP4">
        <v>81</v>
      </c>
      <c r="AQ4">
        <v>2</v>
      </c>
      <c r="AR4" t="s">
        <v>22</v>
      </c>
      <c r="AS4">
        <v>99.682539682539684</v>
      </c>
      <c r="AT4">
        <v>66</v>
      </c>
      <c r="AU4">
        <v>15</v>
      </c>
      <c r="AV4" t="s">
        <v>23</v>
      </c>
      <c r="AW4">
        <v>95.873015873015873</v>
      </c>
      <c r="AX4">
        <v>86</v>
      </c>
      <c r="AY4">
        <v>1</v>
      </c>
      <c r="AZ4" t="s">
        <v>24</v>
      </c>
      <c r="BA4">
        <v>100.63492063492063</v>
      </c>
      <c r="BB4">
        <v>105</v>
      </c>
      <c r="BC4">
        <v>5</v>
      </c>
      <c r="BD4" t="s">
        <v>19</v>
      </c>
      <c r="BE4">
        <v>99.682539682539684</v>
      </c>
      <c r="BF4">
        <v>137</v>
      </c>
      <c r="BG4">
        <v>1</v>
      </c>
      <c r="BH4" t="s">
        <v>20</v>
      </c>
      <c r="BI4">
        <v>100</v>
      </c>
      <c r="BJ4">
        <v>142</v>
      </c>
      <c r="BK4">
        <v>1</v>
      </c>
      <c r="BL4" t="s">
        <v>21</v>
      </c>
      <c r="BM4">
        <v>100</v>
      </c>
      <c r="BN4">
        <v>94</v>
      </c>
      <c r="BO4">
        <v>1</v>
      </c>
      <c r="BP4" t="s">
        <v>22</v>
      </c>
      <c r="BQ4">
        <v>100.31746031746032</v>
      </c>
      <c r="BR4">
        <v>87</v>
      </c>
      <c r="BS4">
        <v>2</v>
      </c>
      <c r="BT4" t="s">
        <v>23</v>
      </c>
      <c r="BU4">
        <v>99.682539682539684</v>
      </c>
      <c r="BV4">
        <v>91</v>
      </c>
      <c r="BW4">
        <v>3</v>
      </c>
      <c r="BX4" t="s">
        <v>24</v>
      </c>
      <c r="BY4">
        <v>99.365079365079367</v>
      </c>
      <c r="BZ4">
        <v>120</v>
      </c>
      <c r="CA4">
        <v>4</v>
      </c>
      <c r="CB4" t="s">
        <v>19</v>
      </c>
      <c r="CC4">
        <v>99.365079365079367</v>
      </c>
      <c r="CD4">
        <v>139</v>
      </c>
      <c r="CE4">
        <v>1</v>
      </c>
      <c r="CF4" t="s">
        <v>20</v>
      </c>
      <c r="CG4">
        <v>100.63492063492063</v>
      </c>
      <c r="CH4">
        <v>133.5</v>
      </c>
      <c r="CI4">
        <v>1</v>
      </c>
      <c r="CJ4" t="s">
        <v>21</v>
      </c>
      <c r="CK4">
        <v>100</v>
      </c>
      <c r="CL4">
        <v>83</v>
      </c>
      <c r="CM4">
        <v>2</v>
      </c>
      <c r="CN4" t="s">
        <v>22</v>
      </c>
      <c r="CO4">
        <v>99.682539682539684</v>
      </c>
      <c r="CP4">
        <v>90</v>
      </c>
      <c r="CQ4">
        <v>1</v>
      </c>
      <c r="CR4" t="s">
        <v>23</v>
      </c>
      <c r="CS4">
        <v>100.63492063492063</v>
      </c>
      <c r="CT4">
        <v>88</v>
      </c>
      <c r="CU4">
        <v>1</v>
      </c>
      <c r="CV4" t="s">
        <v>24</v>
      </c>
      <c r="CW4">
        <v>100</v>
      </c>
      <c r="CX4">
        <v>115</v>
      </c>
      <c r="CY4">
        <v>2</v>
      </c>
      <c r="CZ4" t="s">
        <v>19</v>
      </c>
      <c r="DA4">
        <v>102.53968253968254</v>
      </c>
      <c r="DB4">
        <v>135</v>
      </c>
      <c r="DC4">
        <v>3</v>
      </c>
      <c r="DD4" t="s">
        <v>20</v>
      </c>
      <c r="DE4">
        <v>100</v>
      </c>
      <c r="DF4">
        <v>130</v>
      </c>
      <c r="DG4">
        <v>1</v>
      </c>
      <c r="DH4" t="s">
        <v>21</v>
      </c>
      <c r="DI4">
        <v>100</v>
      </c>
      <c r="DJ4">
        <v>93</v>
      </c>
      <c r="DK4">
        <v>1</v>
      </c>
      <c r="DL4" t="s">
        <v>22</v>
      </c>
      <c r="DM4">
        <v>100.63492063492063</v>
      </c>
      <c r="DN4">
        <v>90</v>
      </c>
      <c r="DO4">
        <v>3</v>
      </c>
      <c r="DP4" t="s">
        <v>23</v>
      </c>
      <c r="DQ4">
        <v>99.365079365079367</v>
      </c>
      <c r="DR4">
        <v>88</v>
      </c>
      <c r="DS4">
        <v>1</v>
      </c>
      <c r="DT4" t="s">
        <v>24</v>
      </c>
      <c r="DU4">
        <v>100</v>
      </c>
      <c r="DV4">
        <v>101.5</v>
      </c>
      <c r="DW4">
        <v>10</v>
      </c>
      <c r="DX4" t="s">
        <v>19</v>
      </c>
      <c r="DY4">
        <v>100</v>
      </c>
      <c r="DZ4">
        <v>123</v>
      </c>
      <c r="EA4">
        <v>3</v>
      </c>
      <c r="EB4" t="s">
        <v>20</v>
      </c>
      <c r="EC4">
        <v>99.365079365079367</v>
      </c>
      <c r="ED4">
        <v>137</v>
      </c>
      <c r="EE4">
        <v>1</v>
      </c>
      <c r="EF4" t="s">
        <v>21</v>
      </c>
      <c r="EG4">
        <v>100</v>
      </c>
      <c r="EH4">
        <v>80</v>
      </c>
      <c r="EI4">
        <v>3</v>
      </c>
      <c r="EJ4" t="s">
        <v>22</v>
      </c>
      <c r="EK4">
        <v>100.95238095238095</v>
      </c>
      <c r="EL4">
        <v>96.5</v>
      </c>
      <c r="EM4">
        <v>1</v>
      </c>
      <c r="EN4" t="s">
        <v>23</v>
      </c>
      <c r="EO4">
        <v>100.31746031746032</v>
      </c>
      <c r="EP4">
        <v>93</v>
      </c>
      <c r="EQ4">
        <v>1</v>
      </c>
      <c r="ER4" t="s">
        <v>24</v>
      </c>
      <c r="ES4">
        <v>100</v>
      </c>
      <c r="ET4">
        <v>119</v>
      </c>
      <c r="EU4">
        <v>10</v>
      </c>
      <c r="EV4">
        <v>149</v>
      </c>
      <c r="EW4">
        <v>1</v>
      </c>
      <c r="EX4">
        <v>148</v>
      </c>
      <c r="EY4">
        <v>1</v>
      </c>
      <c r="EZ4">
        <v>61</v>
      </c>
      <c r="FA4">
        <v>6</v>
      </c>
      <c r="FB4">
        <v>47</v>
      </c>
      <c r="FC4">
        <v>2</v>
      </c>
      <c r="FD4">
        <v>49</v>
      </c>
      <c r="FE4">
        <v>1</v>
      </c>
    </row>
    <row r="5" spans="1:161" x14ac:dyDescent="0.2">
      <c r="A5" t="s">
        <v>25</v>
      </c>
      <c r="B5" t="s">
        <v>26</v>
      </c>
      <c r="C5" t="s">
        <v>16</v>
      </c>
      <c r="D5" t="s">
        <v>17</v>
      </c>
      <c r="E5" t="s">
        <v>27</v>
      </c>
      <c r="F5">
        <v>110</v>
      </c>
      <c r="G5">
        <v>66</v>
      </c>
      <c r="H5" s="11" t="s">
        <v>19</v>
      </c>
      <c r="I5" s="11">
        <v>97.142857142857139</v>
      </c>
      <c r="J5">
        <v>120</v>
      </c>
      <c r="K5">
        <v>7</v>
      </c>
      <c r="L5" s="11" t="s">
        <v>20</v>
      </c>
      <c r="M5" s="11">
        <v>99.365079365079367</v>
      </c>
      <c r="N5">
        <v>122</v>
      </c>
      <c r="O5">
        <v>12</v>
      </c>
      <c r="P5" s="11" t="s">
        <v>21</v>
      </c>
      <c r="Q5" s="11">
        <v>99.365079365079367</v>
      </c>
      <c r="R5">
        <v>96</v>
      </c>
      <c r="S5">
        <v>3</v>
      </c>
      <c r="T5" t="s">
        <v>22</v>
      </c>
      <c r="U5">
        <v>105.39682539682539</v>
      </c>
      <c r="V5">
        <v>96</v>
      </c>
      <c r="W5">
        <v>1</v>
      </c>
      <c r="X5" t="s">
        <v>23</v>
      </c>
      <c r="Y5">
        <v>102.53968253968254</v>
      </c>
      <c r="Z5">
        <v>80.5</v>
      </c>
      <c r="AA5">
        <v>11</v>
      </c>
      <c r="AB5" t="s">
        <v>24</v>
      </c>
      <c r="AC5">
        <v>99.365079365079367</v>
      </c>
      <c r="AD5">
        <v>105.5</v>
      </c>
      <c r="AE5">
        <v>57</v>
      </c>
      <c r="AF5" t="s">
        <v>19</v>
      </c>
      <c r="AG5">
        <v>82.539682539682545</v>
      </c>
      <c r="AH5">
        <v>122</v>
      </c>
      <c r="AI5">
        <v>5</v>
      </c>
      <c r="AJ5" t="s">
        <v>20</v>
      </c>
      <c r="AK5">
        <v>105.07936507936508</v>
      </c>
      <c r="AL5">
        <v>117.5</v>
      </c>
      <c r="AM5">
        <v>10</v>
      </c>
      <c r="AN5" t="s">
        <v>21</v>
      </c>
      <c r="AO5">
        <v>100.63492063492063</v>
      </c>
      <c r="AP5">
        <v>63</v>
      </c>
      <c r="AQ5">
        <v>20</v>
      </c>
      <c r="AR5" t="s">
        <v>22</v>
      </c>
      <c r="AS5">
        <v>95.555555555555557</v>
      </c>
      <c r="AT5">
        <v>84</v>
      </c>
      <c r="AU5">
        <v>1</v>
      </c>
      <c r="AV5" t="s">
        <v>23</v>
      </c>
      <c r="AW5">
        <v>100.63492063492063</v>
      </c>
      <c r="AX5">
        <v>74.5</v>
      </c>
      <c r="AY5">
        <v>9</v>
      </c>
      <c r="AZ5" t="s">
        <v>24</v>
      </c>
      <c r="BA5">
        <v>97.460317460317455</v>
      </c>
      <c r="BB5">
        <v>107</v>
      </c>
      <c r="BC5">
        <v>2</v>
      </c>
      <c r="BD5" t="s">
        <v>19</v>
      </c>
      <c r="BE5">
        <v>102.53968253968254</v>
      </c>
      <c r="BF5">
        <v>122</v>
      </c>
      <c r="BG5">
        <v>21</v>
      </c>
      <c r="BH5" t="s">
        <v>20</v>
      </c>
      <c r="BI5">
        <v>94.285714285714292</v>
      </c>
      <c r="BJ5">
        <v>122</v>
      </c>
      <c r="BK5">
        <v>12</v>
      </c>
      <c r="BL5" t="s">
        <v>21</v>
      </c>
      <c r="BM5">
        <v>98.730158730158735</v>
      </c>
      <c r="BN5">
        <v>74</v>
      </c>
      <c r="BO5">
        <v>6</v>
      </c>
      <c r="BP5" t="s">
        <v>22</v>
      </c>
      <c r="BQ5">
        <v>99.047619047619051</v>
      </c>
      <c r="BR5">
        <v>84</v>
      </c>
      <c r="BS5">
        <v>3</v>
      </c>
      <c r="BT5" t="s">
        <v>23</v>
      </c>
      <c r="BU5">
        <v>100.63492063492063</v>
      </c>
      <c r="BV5">
        <v>93</v>
      </c>
      <c r="BW5">
        <v>1</v>
      </c>
      <c r="BX5" t="s">
        <v>24</v>
      </c>
      <c r="BY5">
        <v>100.63492063492063</v>
      </c>
      <c r="BZ5">
        <v>114</v>
      </c>
      <c r="CA5">
        <v>10</v>
      </c>
      <c r="CB5" t="s">
        <v>19</v>
      </c>
      <c r="CC5">
        <v>100.95238095238095</v>
      </c>
      <c r="CD5">
        <v>132</v>
      </c>
      <c r="CE5">
        <v>3</v>
      </c>
      <c r="CF5" t="s">
        <v>20</v>
      </c>
      <c r="CG5">
        <v>99.365079365079367</v>
      </c>
      <c r="CH5">
        <v>103.5</v>
      </c>
      <c r="CI5">
        <v>8</v>
      </c>
      <c r="CJ5" t="s">
        <v>21</v>
      </c>
      <c r="CK5">
        <v>105.71428571428571</v>
      </c>
      <c r="CL5">
        <v>80</v>
      </c>
      <c r="CM5">
        <v>3</v>
      </c>
      <c r="CN5" t="s">
        <v>22</v>
      </c>
      <c r="CO5">
        <v>100</v>
      </c>
      <c r="CP5">
        <v>72</v>
      </c>
      <c r="CQ5">
        <v>5</v>
      </c>
      <c r="CR5" t="s">
        <v>23</v>
      </c>
      <c r="CS5">
        <v>99.047619047619051</v>
      </c>
      <c r="CT5">
        <v>86</v>
      </c>
      <c r="CU5">
        <v>3</v>
      </c>
      <c r="CV5" t="s">
        <v>24</v>
      </c>
      <c r="CW5">
        <v>99.682539682539684</v>
      </c>
      <c r="CX5">
        <v>107</v>
      </c>
      <c r="CY5">
        <v>13</v>
      </c>
      <c r="CZ5" t="s">
        <v>19</v>
      </c>
      <c r="DA5">
        <v>100</v>
      </c>
      <c r="DB5">
        <v>139</v>
      </c>
      <c r="DC5">
        <v>1</v>
      </c>
      <c r="DD5" t="s">
        <v>20</v>
      </c>
      <c r="DE5">
        <v>100.31746031746032</v>
      </c>
      <c r="DF5">
        <v>100.5</v>
      </c>
      <c r="DG5">
        <v>26</v>
      </c>
      <c r="DH5" t="s">
        <v>21</v>
      </c>
      <c r="DI5">
        <v>95.555555555555557</v>
      </c>
      <c r="DJ5">
        <v>79</v>
      </c>
      <c r="DK5">
        <v>3</v>
      </c>
      <c r="DL5" t="s">
        <v>22</v>
      </c>
      <c r="DM5">
        <v>100.63492063492063</v>
      </c>
      <c r="DN5">
        <v>91</v>
      </c>
      <c r="DO5">
        <v>2</v>
      </c>
      <c r="DP5" t="s">
        <v>23</v>
      </c>
      <c r="DQ5">
        <v>100.31746031746032</v>
      </c>
      <c r="DR5">
        <v>87</v>
      </c>
      <c r="DS5">
        <v>2</v>
      </c>
      <c r="DT5" t="s">
        <v>24</v>
      </c>
      <c r="DU5">
        <v>102.22222222222223</v>
      </c>
      <c r="DV5">
        <v>101</v>
      </c>
      <c r="DW5">
        <v>13</v>
      </c>
      <c r="DX5" t="s">
        <v>19</v>
      </c>
      <c r="DY5">
        <v>119.36507936507937</v>
      </c>
      <c r="DZ5">
        <v>125</v>
      </c>
      <c r="EA5">
        <v>2</v>
      </c>
      <c r="EB5" t="s">
        <v>20</v>
      </c>
      <c r="EC5">
        <v>100.95238095238095</v>
      </c>
      <c r="ED5">
        <v>105</v>
      </c>
      <c r="EE5">
        <v>12</v>
      </c>
      <c r="EF5" t="s">
        <v>21</v>
      </c>
      <c r="EG5">
        <v>97.460317460317455</v>
      </c>
      <c r="EH5">
        <v>76.5</v>
      </c>
      <c r="EI5">
        <v>5</v>
      </c>
      <c r="EJ5" t="s">
        <v>22</v>
      </c>
      <c r="EK5">
        <v>99.047619047619051</v>
      </c>
      <c r="EL5">
        <v>88.5</v>
      </c>
      <c r="EM5">
        <v>3</v>
      </c>
      <c r="EN5" t="s">
        <v>23</v>
      </c>
      <c r="EO5">
        <v>99.365079365079367</v>
      </c>
      <c r="EP5">
        <v>84</v>
      </c>
      <c r="EQ5">
        <v>9</v>
      </c>
      <c r="ER5" t="s">
        <v>24</v>
      </c>
      <c r="ES5">
        <v>104.44444444444444</v>
      </c>
      <c r="ET5">
        <v>110</v>
      </c>
      <c r="EU5">
        <v>74</v>
      </c>
      <c r="EV5">
        <v>133</v>
      </c>
      <c r="EW5">
        <v>5</v>
      </c>
      <c r="EX5">
        <v>143</v>
      </c>
      <c r="EY5">
        <v>4</v>
      </c>
      <c r="EZ5">
        <v>66</v>
      </c>
      <c r="FA5">
        <v>2</v>
      </c>
      <c r="FB5">
        <v>48</v>
      </c>
      <c r="FC5">
        <v>1</v>
      </c>
      <c r="FD5">
        <v>45</v>
      </c>
      <c r="FE5">
        <v>23</v>
      </c>
    </row>
    <row r="6" spans="1:161" x14ac:dyDescent="0.2">
      <c r="A6" t="s">
        <v>28</v>
      </c>
      <c r="B6" t="s">
        <v>29</v>
      </c>
      <c r="C6" t="s">
        <v>16</v>
      </c>
      <c r="D6" t="s">
        <v>17</v>
      </c>
      <c r="E6" t="s">
        <v>30</v>
      </c>
      <c r="F6">
        <v>112</v>
      </c>
      <c r="G6">
        <v>48</v>
      </c>
      <c r="H6" s="11" t="s">
        <v>19</v>
      </c>
      <c r="I6" s="11">
        <v>113.65079365079364</v>
      </c>
      <c r="J6">
        <v>128</v>
      </c>
      <c r="K6">
        <v>3</v>
      </c>
      <c r="L6" s="11" t="s">
        <v>20</v>
      </c>
      <c r="M6" s="11">
        <v>101.26984126984127</v>
      </c>
      <c r="N6">
        <v>116</v>
      </c>
      <c r="O6">
        <v>26</v>
      </c>
      <c r="P6" s="11" t="s">
        <v>21</v>
      </c>
      <c r="Q6" s="11">
        <v>111.11111111111111</v>
      </c>
      <c r="R6">
        <v>98.5</v>
      </c>
      <c r="S6">
        <v>1</v>
      </c>
      <c r="T6" t="s">
        <v>22</v>
      </c>
      <c r="U6">
        <v>100</v>
      </c>
      <c r="V6">
        <v>89</v>
      </c>
      <c r="W6">
        <v>5</v>
      </c>
      <c r="X6" t="s">
        <v>23</v>
      </c>
      <c r="Y6">
        <v>102.53968253968254</v>
      </c>
      <c r="Z6">
        <v>81</v>
      </c>
      <c r="AA6">
        <v>8</v>
      </c>
      <c r="AB6" t="s">
        <v>24</v>
      </c>
      <c r="AC6">
        <v>101.58730158730158</v>
      </c>
      <c r="AD6">
        <v>102.5</v>
      </c>
      <c r="AE6">
        <v>91</v>
      </c>
      <c r="AF6" t="s">
        <v>19</v>
      </c>
      <c r="AG6">
        <v>73.015873015873012</v>
      </c>
      <c r="AH6">
        <v>121</v>
      </c>
      <c r="AI6">
        <v>7</v>
      </c>
      <c r="AJ6" t="s">
        <v>20</v>
      </c>
      <c r="AK6">
        <v>103.49206349206349</v>
      </c>
      <c r="AL6">
        <v>96.5</v>
      </c>
      <c r="AM6">
        <v>61</v>
      </c>
      <c r="AN6" t="s">
        <v>21</v>
      </c>
      <c r="AO6">
        <v>89.841269841269849</v>
      </c>
      <c r="AP6">
        <v>84</v>
      </c>
      <c r="AQ6">
        <v>1</v>
      </c>
      <c r="AR6" t="s">
        <v>22</v>
      </c>
      <c r="AS6">
        <v>102.22222222222223</v>
      </c>
      <c r="AT6">
        <v>71</v>
      </c>
      <c r="AU6">
        <v>8</v>
      </c>
      <c r="AV6" t="s">
        <v>23</v>
      </c>
      <c r="AW6">
        <v>98.730158730158735</v>
      </c>
      <c r="AX6">
        <v>72</v>
      </c>
      <c r="AY6">
        <v>13</v>
      </c>
      <c r="AZ6" t="s">
        <v>24</v>
      </c>
      <c r="BA6">
        <v>96.507936507936506</v>
      </c>
      <c r="BB6">
        <v>104</v>
      </c>
      <c r="BC6">
        <v>6</v>
      </c>
      <c r="BD6" t="s">
        <v>19</v>
      </c>
      <c r="BE6">
        <v>105.71428571428571</v>
      </c>
      <c r="BF6">
        <v>123</v>
      </c>
      <c r="BG6">
        <v>18</v>
      </c>
      <c r="BH6" t="s">
        <v>20</v>
      </c>
      <c r="BI6">
        <v>118.73015873015873</v>
      </c>
      <c r="BJ6">
        <v>112.5</v>
      </c>
      <c r="BK6">
        <v>29</v>
      </c>
      <c r="BL6" t="s">
        <v>21</v>
      </c>
      <c r="BM6">
        <v>109.2063492063492</v>
      </c>
      <c r="BN6">
        <v>69</v>
      </c>
      <c r="BO6">
        <v>8</v>
      </c>
      <c r="BP6" t="s">
        <v>22</v>
      </c>
      <c r="BQ6">
        <v>99.365079365079367</v>
      </c>
      <c r="BR6">
        <v>79</v>
      </c>
      <c r="BS6">
        <v>4</v>
      </c>
      <c r="BT6" t="s">
        <v>23</v>
      </c>
      <c r="BU6">
        <v>99.365079365079367</v>
      </c>
      <c r="BV6">
        <v>92</v>
      </c>
      <c r="BW6">
        <v>2</v>
      </c>
      <c r="BX6" t="s">
        <v>24</v>
      </c>
      <c r="BY6">
        <v>101.9047619047619</v>
      </c>
      <c r="BZ6">
        <v>108</v>
      </c>
      <c r="CA6">
        <v>24</v>
      </c>
      <c r="CB6" t="s">
        <v>19</v>
      </c>
      <c r="CC6">
        <v>123.17460317460318</v>
      </c>
      <c r="CD6">
        <v>99</v>
      </c>
      <c r="CE6">
        <v>77</v>
      </c>
      <c r="CF6" t="s">
        <v>20</v>
      </c>
      <c r="CG6">
        <v>91.428571428571431</v>
      </c>
      <c r="CH6">
        <v>74.5</v>
      </c>
      <c r="CI6">
        <v>58</v>
      </c>
      <c r="CJ6" t="s">
        <v>21</v>
      </c>
      <c r="CK6">
        <v>109.2063492063492</v>
      </c>
      <c r="CL6">
        <v>71</v>
      </c>
      <c r="CM6">
        <v>6</v>
      </c>
      <c r="CN6" t="s">
        <v>22</v>
      </c>
      <c r="CO6">
        <v>102.85714285714286</v>
      </c>
      <c r="CP6">
        <v>83</v>
      </c>
      <c r="CQ6">
        <v>2</v>
      </c>
      <c r="CR6" t="s">
        <v>23</v>
      </c>
      <c r="CS6">
        <v>101.9047619047619</v>
      </c>
      <c r="CT6">
        <v>80</v>
      </c>
      <c r="CU6">
        <v>8</v>
      </c>
      <c r="CV6" t="s">
        <v>24</v>
      </c>
      <c r="CW6">
        <v>98.412698412698418</v>
      </c>
      <c r="CX6">
        <v>96</v>
      </c>
      <c r="CY6">
        <v>97</v>
      </c>
      <c r="CZ6" t="s">
        <v>19</v>
      </c>
      <c r="DA6">
        <v>90.476190476190482</v>
      </c>
      <c r="DB6">
        <v>113</v>
      </c>
      <c r="DC6">
        <v>50</v>
      </c>
      <c r="DD6" t="s">
        <v>20</v>
      </c>
      <c r="DE6">
        <v>90.476190476190482</v>
      </c>
      <c r="DF6">
        <v>78</v>
      </c>
      <c r="DG6">
        <v>87</v>
      </c>
      <c r="DH6" t="s">
        <v>21</v>
      </c>
      <c r="DI6">
        <v>86.666666666666671</v>
      </c>
      <c r="DJ6">
        <v>69</v>
      </c>
      <c r="DK6">
        <v>15</v>
      </c>
      <c r="DL6" t="s">
        <v>22</v>
      </c>
      <c r="DM6">
        <v>96.507936507936506</v>
      </c>
      <c r="DN6">
        <v>82</v>
      </c>
      <c r="DO6">
        <v>8</v>
      </c>
      <c r="DP6" t="s">
        <v>23</v>
      </c>
      <c r="DQ6">
        <v>98.730158730158735</v>
      </c>
      <c r="DR6">
        <v>81</v>
      </c>
      <c r="DS6">
        <v>3</v>
      </c>
      <c r="DT6" t="s">
        <v>24</v>
      </c>
      <c r="DU6">
        <v>101.9047619047619</v>
      </c>
      <c r="DV6">
        <v>92</v>
      </c>
      <c r="DW6">
        <v>67</v>
      </c>
      <c r="DX6" t="s">
        <v>19</v>
      </c>
      <c r="DY6">
        <v>130.79365079365078</v>
      </c>
      <c r="DZ6">
        <v>97</v>
      </c>
      <c r="EA6">
        <v>20</v>
      </c>
      <c r="EB6" t="s">
        <v>20</v>
      </c>
      <c r="EC6">
        <v>99.365079365079367</v>
      </c>
      <c r="ED6">
        <v>89.5</v>
      </c>
      <c r="EE6">
        <v>45</v>
      </c>
      <c r="EF6" t="s">
        <v>21</v>
      </c>
      <c r="EG6">
        <v>111.11111111111111</v>
      </c>
      <c r="EH6">
        <v>77.5</v>
      </c>
      <c r="EI6">
        <v>4</v>
      </c>
      <c r="EJ6" t="s">
        <v>22</v>
      </c>
      <c r="EK6">
        <v>105.07936507936508</v>
      </c>
      <c r="EL6">
        <v>84.5</v>
      </c>
      <c r="EM6">
        <v>4</v>
      </c>
      <c r="EN6" t="s">
        <v>23</v>
      </c>
      <c r="EO6">
        <v>100.31746031746032</v>
      </c>
      <c r="EP6">
        <v>84</v>
      </c>
      <c r="EQ6">
        <v>9</v>
      </c>
      <c r="ER6" t="s">
        <v>24</v>
      </c>
      <c r="ES6">
        <v>104.44444444444444</v>
      </c>
      <c r="ET6">
        <v>102</v>
      </c>
      <c r="EU6">
        <v>164</v>
      </c>
      <c r="EV6">
        <v>118</v>
      </c>
      <c r="EW6">
        <v>18</v>
      </c>
      <c r="EX6">
        <v>119</v>
      </c>
      <c r="EY6">
        <v>80</v>
      </c>
      <c r="EZ6">
        <v>55</v>
      </c>
      <c r="FA6">
        <v>20</v>
      </c>
      <c r="FB6">
        <v>44</v>
      </c>
      <c r="FC6">
        <v>5</v>
      </c>
      <c r="FD6">
        <v>45</v>
      </c>
      <c r="FE6">
        <v>23</v>
      </c>
    </row>
    <row r="7" spans="1:161" x14ac:dyDescent="0.2">
      <c r="A7" t="s">
        <v>31</v>
      </c>
      <c r="B7" t="s">
        <v>32</v>
      </c>
      <c r="C7" t="s">
        <v>16</v>
      </c>
      <c r="D7" t="s">
        <v>17</v>
      </c>
      <c r="E7" t="s">
        <v>33</v>
      </c>
      <c r="F7">
        <v>117</v>
      </c>
      <c r="G7">
        <v>15</v>
      </c>
      <c r="H7" s="11" t="s">
        <v>19</v>
      </c>
      <c r="I7" s="11">
        <v>110.47619047619048</v>
      </c>
      <c r="J7">
        <v>116</v>
      </c>
      <c r="K7">
        <v>9</v>
      </c>
      <c r="L7" s="11" t="s">
        <v>20</v>
      </c>
      <c r="M7" s="11">
        <v>112.06349206349206</v>
      </c>
      <c r="N7">
        <v>113</v>
      </c>
      <c r="O7">
        <v>36</v>
      </c>
      <c r="P7" s="11" t="s">
        <v>21</v>
      </c>
      <c r="Q7" s="11">
        <v>97.460317460317455</v>
      </c>
      <c r="R7">
        <v>98</v>
      </c>
      <c r="S7">
        <v>2</v>
      </c>
      <c r="T7" t="s">
        <v>22</v>
      </c>
      <c r="U7">
        <v>100</v>
      </c>
      <c r="V7">
        <v>85.5</v>
      </c>
      <c r="W7">
        <v>7</v>
      </c>
      <c r="X7" t="s">
        <v>23</v>
      </c>
      <c r="Y7">
        <v>105.07936507936508</v>
      </c>
      <c r="Z7">
        <v>85.5</v>
      </c>
      <c r="AA7">
        <v>2</v>
      </c>
      <c r="AB7" t="s">
        <v>24</v>
      </c>
      <c r="AC7">
        <v>106.66666666666667</v>
      </c>
      <c r="AD7">
        <v>106.5</v>
      </c>
      <c r="AE7">
        <v>48</v>
      </c>
      <c r="AF7" t="s">
        <v>19</v>
      </c>
      <c r="AG7">
        <v>92.38095238095238</v>
      </c>
      <c r="AH7">
        <v>104</v>
      </c>
      <c r="AI7">
        <v>47</v>
      </c>
      <c r="AJ7" t="s">
        <v>20</v>
      </c>
      <c r="AK7">
        <v>87.301587301587304</v>
      </c>
      <c r="AL7">
        <v>107.5</v>
      </c>
      <c r="AM7">
        <v>28</v>
      </c>
      <c r="AN7" t="s">
        <v>21</v>
      </c>
      <c r="AO7">
        <v>106.03174603174602</v>
      </c>
      <c r="AP7">
        <v>81</v>
      </c>
      <c r="AQ7">
        <v>2</v>
      </c>
      <c r="AR7" t="s">
        <v>22</v>
      </c>
      <c r="AS7">
        <v>100</v>
      </c>
      <c r="AT7">
        <v>78</v>
      </c>
      <c r="AU7">
        <v>2</v>
      </c>
      <c r="AV7" t="s">
        <v>23</v>
      </c>
      <c r="AW7">
        <v>99.682539682539684</v>
      </c>
      <c r="AX7">
        <v>67</v>
      </c>
      <c r="AY7">
        <v>23</v>
      </c>
      <c r="AZ7" t="s">
        <v>24</v>
      </c>
      <c r="BA7">
        <v>94.920634920634924</v>
      </c>
      <c r="BB7">
        <v>100</v>
      </c>
      <c r="BC7">
        <v>24</v>
      </c>
      <c r="BD7" t="s">
        <v>19</v>
      </c>
      <c r="BE7">
        <v>95.873015873015873</v>
      </c>
      <c r="BF7">
        <v>129</v>
      </c>
      <c r="BG7">
        <v>7</v>
      </c>
      <c r="BH7" t="s">
        <v>20</v>
      </c>
      <c r="BI7">
        <v>98.730158730158735</v>
      </c>
      <c r="BJ7">
        <v>106</v>
      </c>
      <c r="BK7">
        <v>47</v>
      </c>
      <c r="BL7" t="s">
        <v>21</v>
      </c>
      <c r="BM7">
        <v>93.015873015873012</v>
      </c>
      <c r="BN7">
        <v>92</v>
      </c>
      <c r="BO7">
        <v>2</v>
      </c>
      <c r="BP7" t="s">
        <v>22</v>
      </c>
      <c r="BQ7">
        <v>100.63492063492063</v>
      </c>
      <c r="BR7">
        <v>89</v>
      </c>
      <c r="BS7">
        <v>1</v>
      </c>
      <c r="BT7" t="s">
        <v>23</v>
      </c>
      <c r="BU7">
        <v>100.63492063492063</v>
      </c>
      <c r="BV7">
        <v>89</v>
      </c>
      <c r="BW7">
        <v>7</v>
      </c>
      <c r="BX7" t="s">
        <v>24</v>
      </c>
      <c r="BY7">
        <v>101.26984126984127</v>
      </c>
      <c r="BZ7">
        <v>113</v>
      </c>
      <c r="CA7">
        <v>11</v>
      </c>
      <c r="CB7" t="s">
        <v>19</v>
      </c>
      <c r="CC7">
        <v>101.58730158730158</v>
      </c>
      <c r="CD7">
        <v>132</v>
      </c>
      <c r="CE7">
        <v>3</v>
      </c>
      <c r="CF7" t="s">
        <v>20</v>
      </c>
      <c r="CG7">
        <v>100</v>
      </c>
      <c r="CH7">
        <v>85</v>
      </c>
      <c r="CI7">
        <v>25</v>
      </c>
      <c r="CJ7" t="s">
        <v>21</v>
      </c>
      <c r="CK7">
        <v>105.07936507936508</v>
      </c>
      <c r="CL7">
        <v>73</v>
      </c>
      <c r="CM7">
        <v>4</v>
      </c>
      <c r="CN7" t="s">
        <v>22</v>
      </c>
      <c r="CO7">
        <v>99.365079365079367</v>
      </c>
      <c r="CP7">
        <v>80</v>
      </c>
      <c r="CQ7">
        <v>3</v>
      </c>
      <c r="CR7" t="s">
        <v>23</v>
      </c>
      <c r="CS7">
        <v>99.365079365079367</v>
      </c>
      <c r="CT7">
        <v>76</v>
      </c>
      <c r="CU7">
        <v>11</v>
      </c>
      <c r="CV7" t="s">
        <v>24</v>
      </c>
      <c r="CW7">
        <v>99.047619047619051</v>
      </c>
      <c r="CX7">
        <v>106</v>
      </c>
      <c r="CY7">
        <v>16</v>
      </c>
      <c r="CZ7" t="s">
        <v>19</v>
      </c>
      <c r="DA7">
        <v>103.17460317460318</v>
      </c>
      <c r="DB7">
        <v>135</v>
      </c>
      <c r="DC7">
        <v>3</v>
      </c>
      <c r="DD7" t="s">
        <v>20</v>
      </c>
      <c r="DE7">
        <v>100.95238095238095</v>
      </c>
      <c r="DF7">
        <v>93.5</v>
      </c>
      <c r="DG7">
        <v>41</v>
      </c>
      <c r="DH7" t="s">
        <v>21</v>
      </c>
      <c r="DI7">
        <v>94.285714285714292</v>
      </c>
      <c r="DJ7">
        <v>91</v>
      </c>
      <c r="DK7">
        <v>2</v>
      </c>
      <c r="DL7" t="s">
        <v>22</v>
      </c>
      <c r="DM7">
        <v>99.682539682539684</v>
      </c>
      <c r="DN7">
        <v>97</v>
      </c>
      <c r="DO7">
        <v>1</v>
      </c>
      <c r="DP7" t="s">
        <v>23</v>
      </c>
      <c r="DQ7">
        <v>100.31746031746032</v>
      </c>
      <c r="DR7">
        <v>75</v>
      </c>
      <c r="DS7">
        <v>8</v>
      </c>
      <c r="DT7" t="s">
        <v>24</v>
      </c>
      <c r="DU7">
        <v>98.730158730158735</v>
      </c>
      <c r="DV7">
        <v>97</v>
      </c>
      <c r="DW7">
        <v>26</v>
      </c>
      <c r="DX7" t="s">
        <v>19</v>
      </c>
      <c r="DY7">
        <v>115.23809523809524</v>
      </c>
      <c r="DZ7">
        <v>114</v>
      </c>
      <c r="EA7">
        <v>6</v>
      </c>
      <c r="EB7" t="s">
        <v>20</v>
      </c>
      <c r="EC7">
        <v>101.9047619047619</v>
      </c>
      <c r="ED7">
        <v>97</v>
      </c>
      <c r="EE7">
        <v>23</v>
      </c>
      <c r="EF7" t="s">
        <v>21</v>
      </c>
      <c r="EG7">
        <v>116.82539682539682</v>
      </c>
      <c r="EH7">
        <v>91</v>
      </c>
      <c r="EI7">
        <v>1</v>
      </c>
      <c r="EJ7" t="s">
        <v>22</v>
      </c>
      <c r="EK7">
        <v>100</v>
      </c>
      <c r="EL7">
        <v>93</v>
      </c>
      <c r="EM7">
        <v>2</v>
      </c>
      <c r="EN7" t="s">
        <v>23</v>
      </c>
      <c r="EO7">
        <v>100.95238095238095</v>
      </c>
      <c r="EP7">
        <v>90</v>
      </c>
      <c r="EQ7">
        <v>4</v>
      </c>
      <c r="ER7" t="s">
        <v>24</v>
      </c>
      <c r="ES7">
        <v>103.49206349206349</v>
      </c>
      <c r="ET7">
        <v>110</v>
      </c>
      <c r="EU7">
        <v>74</v>
      </c>
      <c r="EV7">
        <v>123</v>
      </c>
      <c r="EW7">
        <v>12</v>
      </c>
      <c r="EX7">
        <v>120</v>
      </c>
      <c r="EY7">
        <v>76</v>
      </c>
      <c r="EZ7">
        <v>69</v>
      </c>
      <c r="FA7">
        <v>1</v>
      </c>
      <c r="FB7">
        <v>44</v>
      </c>
      <c r="FC7">
        <v>5</v>
      </c>
      <c r="FD7">
        <v>46</v>
      </c>
      <c r="FE7">
        <v>15</v>
      </c>
    </row>
    <row r="8" spans="1:161" x14ac:dyDescent="0.2">
      <c r="A8" t="s">
        <v>34</v>
      </c>
      <c r="B8" t="s">
        <v>35</v>
      </c>
      <c r="C8" t="s">
        <v>16</v>
      </c>
      <c r="D8" t="s">
        <v>17</v>
      </c>
      <c r="E8" t="s">
        <v>36</v>
      </c>
      <c r="F8">
        <v>119</v>
      </c>
      <c r="G8">
        <v>10</v>
      </c>
      <c r="H8" s="11" t="s">
        <v>19</v>
      </c>
      <c r="I8" s="11">
        <v>106.03174603174602</v>
      </c>
      <c r="J8">
        <v>113</v>
      </c>
      <c r="K8">
        <v>17</v>
      </c>
      <c r="L8" s="11" t="s">
        <v>20</v>
      </c>
      <c r="M8" s="11">
        <v>116.82539682539682</v>
      </c>
      <c r="N8">
        <v>133</v>
      </c>
      <c r="O8">
        <v>3</v>
      </c>
      <c r="P8" s="11" t="s">
        <v>21</v>
      </c>
      <c r="Q8" s="11">
        <v>100</v>
      </c>
      <c r="R8">
        <v>91.5</v>
      </c>
      <c r="S8">
        <v>4</v>
      </c>
      <c r="T8" t="s">
        <v>22</v>
      </c>
      <c r="U8">
        <v>108.88888888888889</v>
      </c>
      <c r="V8">
        <v>74</v>
      </c>
      <c r="W8">
        <v>28</v>
      </c>
      <c r="X8" t="s">
        <v>23</v>
      </c>
      <c r="Y8">
        <v>96.19047619047619</v>
      </c>
      <c r="Z8">
        <v>80.5</v>
      </c>
      <c r="AA8">
        <v>11</v>
      </c>
      <c r="AB8" t="s">
        <v>24</v>
      </c>
      <c r="AC8">
        <v>101.58730158730158</v>
      </c>
      <c r="AD8">
        <v>108.5</v>
      </c>
      <c r="AE8">
        <v>29</v>
      </c>
      <c r="AF8" t="s">
        <v>19</v>
      </c>
      <c r="AG8">
        <v>96.19047619047619</v>
      </c>
      <c r="AH8">
        <v>100.5</v>
      </c>
      <c r="AI8">
        <v>70</v>
      </c>
      <c r="AJ8" t="s">
        <v>20</v>
      </c>
      <c r="AK8">
        <v>78.730158730158735</v>
      </c>
      <c r="AL8">
        <v>124</v>
      </c>
      <c r="AM8">
        <v>3</v>
      </c>
      <c r="AN8" t="s">
        <v>21</v>
      </c>
      <c r="AO8">
        <v>100.31746031746032</v>
      </c>
      <c r="AP8">
        <v>59</v>
      </c>
      <c r="AQ8">
        <v>32</v>
      </c>
      <c r="AR8" t="s">
        <v>22</v>
      </c>
      <c r="AS8">
        <v>113.01587301587301</v>
      </c>
      <c r="AT8">
        <v>63</v>
      </c>
      <c r="AU8">
        <v>28</v>
      </c>
      <c r="AV8" t="s">
        <v>23</v>
      </c>
      <c r="AW8">
        <v>95.238095238095241</v>
      </c>
      <c r="AX8">
        <v>71</v>
      </c>
      <c r="AY8">
        <v>16</v>
      </c>
      <c r="AZ8" t="s">
        <v>24</v>
      </c>
      <c r="BA8">
        <v>98.412698412698418</v>
      </c>
      <c r="BB8">
        <v>101</v>
      </c>
      <c r="BC8">
        <v>17</v>
      </c>
      <c r="BD8" t="s">
        <v>19</v>
      </c>
      <c r="BE8">
        <v>96.825396825396822</v>
      </c>
      <c r="BF8">
        <v>134</v>
      </c>
      <c r="BG8">
        <v>3</v>
      </c>
      <c r="BH8" t="s">
        <v>20</v>
      </c>
      <c r="BI8">
        <v>106.66666666666667</v>
      </c>
      <c r="BJ8">
        <v>131.5</v>
      </c>
      <c r="BK8">
        <v>4</v>
      </c>
      <c r="BL8" t="s">
        <v>21</v>
      </c>
      <c r="BM8">
        <v>100.63492063492063</v>
      </c>
      <c r="BN8">
        <v>41</v>
      </c>
      <c r="BO8">
        <v>73</v>
      </c>
      <c r="BP8" t="s">
        <v>22</v>
      </c>
      <c r="BQ8">
        <v>85.396825396825392</v>
      </c>
      <c r="BR8">
        <v>66</v>
      </c>
      <c r="BS8">
        <v>13</v>
      </c>
      <c r="BT8" t="s">
        <v>23</v>
      </c>
      <c r="BU8">
        <v>100</v>
      </c>
      <c r="BV8">
        <v>86</v>
      </c>
      <c r="BW8">
        <v>11</v>
      </c>
      <c r="BX8" t="s">
        <v>24</v>
      </c>
      <c r="BY8">
        <v>110.7936507936508</v>
      </c>
      <c r="BZ8">
        <v>116</v>
      </c>
      <c r="CA8">
        <v>7</v>
      </c>
      <c r="CB8" t="s">
        <v>19</v>
      </c>
      <c r="CC8">
        <v>101.58730158730158</v>
      </c>
      <c r="CD8">
        <v>113</v>
      </c>
      <c r="CE8">
        <v>24</v>
      </c>
      <c r="CF8" t="s">
        <v>20</v>
      </c>
      <c r="CG8">
        <v>103.17460317460318</v>
      </c>
      <c r="CH8">
        <v>104</v>
      </c>
      <c r="CI8">
        <v>6</v>
      </c>
      <c r="CJ8" t="s">
        <v>21</v>
      </c>
      <c r="CK8">
        <v>99.682539682539684</v>
      </c>
      <c r="CL8">
        <v>55</v>
      </c>
      <c r="CM8">
        <v>27</v>
      </c>
      <c r="CN8" t="s">
        <v>22</v>
      </c>
      <c r="CO8">
        <v>109.52380952380952</v>
      </c>
      <c r="CP8">
        <v>62</v>
      </c>
      <c r="CQ8">
        <v>13</v>
      </c>
      <c r="CR8" t="s">
        <v>23</v>
      </c>
      <c r="CS8">
        <v>102.53968253968254</v>
      </c>
      <c r="CT8">
        <v>69</v>
      </c>
      <c r="CU8">
        <v>45</v>
      </c>
      <c r="CV8" t="s">
        <v>24</v>
      </c>
      <c r="CW8">
        <v>96.507936507936506</v>
      </c>
      <c r="CX8">
        <v>108</v>
      </c>
      <c r="CY8">
        <v>12</v>
      </c>
      <c r="CZ8" t="s">
        <v>19</v>
      </c>
      <c r="DA8">
        <v>115.55555555555556</v>
      </c>
      <c r="DB8">
        <v>117</v>
      </c>
      <c r="DC8">
        <v>34</v>
      </c>
      <c r="DD8" t="s">
        <v>20</v>
      </c>
      <c r="DE8">
        <v>95.555555555555557</v>
      </c>
      <c r="DF8">
        <v>118.5</v>
      </c>
      <c r="DG8">
        <v>5</v>
      </c>
      <c r="DH8" t="s">
        <v>21</v>
      </c>
      <c r="DI8">
        <v>99.682539682539684</v>
      </c>
      <c r="DJ8">
        <v>57</v>
      </c>
      <c r="DK8">
        <v>57</v>
      </c>
      <c r="DL8" t="s">
        <v>22</v>
      </c>
      <c r="DM8">
        <v>85.714285714285722</v>
      </c>
      <c r="DN8">
        <v>73</v>
      </c>
      <c r="DO8">
        <v>21</v>
      </c>
      <c r="DP8" t="s">
        <v>23</v>
      </c>
      <c r="DQ8">
        <v>106.98412698412699</v>
      </c>
      <c r="DR8">
        <v>64</v>
      </c>
      <c r="DS8">
        <v>34</v>
      </c>
      <c r="DT8" t="s">
        <v>24</v>
      </c>
      <c r="DU8">
        <v>98.095238095238102</v>
      </c>
      <c r="DV8">
        <v>92.5</v>
      </c>
      <c r="DW8">
        <v>61</v>
      </c>
      <c r="DX8" t="s">
        <v>19</v>
      </c>
      <c r="DY8">
        <v>83.80952380952381</v>
      </c>
      <c r="DZ8">
        <v>97</v>
      </c>
      <c r="EA8">
        <v>20</v>
      </c>
      <c r="EB8" t="s">
        <v>20</v>
      </c>
      <c r="EC8">
        <v>112.38095238095238</v>
      </c>
      <c r="ED8">
        <v>116</v>
      </c>
      <c r="EE8">
        <v>4</v>
      </c>
      <c r="EF8" t="s">
        <v>21</v>
      </c>
      <c r="EG8">
        <v>101.58730158730158</v>
      </c>
      <c r="EH8">
        <v>68.5</v>
      </c>
      <c r="EI8">
        <v>12</v>
      </c>
      <c r="EJ8" t="s">
        <v>22</v>
      </c>
      <c r="EK8">
        <v>113.65079365079364</v>
      </c>
      <c r="EL8">
        <v>66</v>
      </c>
      <c r="EM8">
        <v>43</v>
      </c>
      <c r="EN8" t="s">
        <v>23</v>
      </c>
      <c r="EO8">
        <v>121.9047619047619</v>
      </c>
      <c r="EP8">
        <v>77.5</v>
      </c>
      <c r="EQ8">
        <v>28</v>
      </c>
      <c r="ER8" t="s">
        <v>24</v>
      </c>
      <c r="ES8">
        <v>98.412698412698418</v>
      </c>
      <c r="ET8">
        <v>119</v>
      </c>
      <c r="EU8">
        <v>10</v>
      </c>
      <c r="EV8">
        <v>107</v>
      </c>
      <c r="EW8">
        <v>59</v>
      </c>
      <c r="EX8">
        <v>140</v>
      </c>
      <c r="EY8">
        <v>9</v>
      </c>
      <c r="EZ8">
        <v>49</v>
      </c>
      <c r="FA8">
        <v>55</v>
      </c>
      <c r="FB8">
        <v>31</v>
      </c>
      <c r="FC8">
        <v>112</v>
      </c>
      <c r="FD8">
        <v>45</v>
      </c>
      <c r="FE8">
        <v>23</v>
      </c>
    </row>
    <row r="9" spans="1:161" x14ac:dyDescent="0.2">
      <c r="A9" t="s">
        <v>37</v>
      </c>
      <c r="B9" t="s">
        <v>38</v>
      </c>
      <c r="C9" t="s">
        <v>16</v>
      </c>
      <c r="D9" t="s">
        <v>17</v>
      </c>
      <c r="E9" t="s">
        <v>39</v>
      </c>
      <c r="F9">
        <v>108</v>
      </c>
      <c r="G9">
        <v>88</v>
      </c>
      <c r="H9" s="11" t="s">
        <v>19</v>
      </c>
      <c r="I9" s="11">
        <v>131.74603174603175</v>
      </c>
      <c r="J9">
        <v>112</v>
      </c>
      <c r="K9">
        <v>20</v>
      </c>
      <c r="L9" s="11" t="s">
        <v>20</v>
      </c>
      <c r="M9" s="11">
        <v>96.825396825396822</v>
      </c>
      <c r="N9">
        <v>119</v>
      </c>
      <c r="O9">
        <v>18</v>
      </c>
      <c r="P9" s="11" t="s">
        <v>21</v>
      </c>
      <c r="Q9" s="11">
        <v>100.63492063492063</v>
      </c>
      <c r="R9">
        <v>73.5</v>
      </c>
      <c r="S9">
        <v>22</v>
      </c>
      <c r="T9" t="s">
        <v>22</v>
      </c>
      <c r="U9">
        <v>101.58730158730158</v>
      </c>
      <c r="V9">
        <v>84</v>
      </c>
      <c r="W9">
        <v>9</v>
      </c>
      <c r="X9" t="s">
        <v>23</v>
      </c>
      <c r="Y9">
        <v>111.11111111111111</v>
      </c>
      <c r="Z9">
        <v>75</v>
      </c>
      <c r="AA9">
        <v>46</v>
      </c>
      <c r="AB9" t="s">
        <v>24</v>
      </c>
      <c r="AC9">
        <v>99.365079365079367</v>
      </c>
      <c r="AD9">
        <v>97.5</v>
      </c>
      <c r="AE9">
        <v>188</v>
      </c>
      <c r="AF9" t="s">
        <v>19</v>
      </c>
      <c r="AG9">
        <v>50.793650793650798</v>
      </c>
      <c r="AH9">
        <v>118</v>
      </c>
      <c r="AI9">
        <v>10</v>
      </c>
      <c r="AJ9" t="s">
        <v>20</v>
      </c>
      <c r="AK9">
        <v>104.44444444444444</v>
      </c>
      <c r="AL9">
        <v>112</v>
      </c>
      <c r="AM9">
        <v>20</v>
      </c>
      <c r="AN9" t="s">
        <v>21</v>
      </c>
      <c r="AO9">
        <v>100.95238095238095</v>
      </c>
      <c r="AP9">
        <v>61</v>
      </c>
      <c r="AQ9">
        <v>27</v>
      </c>
      <c r="AR9" t="s">
        <v>22</v>
      </c>
      <c r="AS9">
        <v>94.603174603174608</v>
      </c>
      <c r="AT9">
        <v>59</v>
      </c>
      <c r="AU9">
        <v>47</v>
      </c>
      <c r="AV9" t="s">
        <v>23</v>
      </c>
      <c r="AW9">
        <v>88.888888888888886</v>
      </c>
      <c r="AX9">
        <v>63</v>
      </c>
      <c r="AY9">
        <v>44</v>
      </c>
      <c r="AZ9" t="s">
        <v>24</v>
      </c>
      <c r="BA9">
        <v>91.111111111111114</v>
      </c>
      <c r="BB9">
        <v>98</v>
      </c>
      <c r="BC9">
        <v>33</v>
      </c>
      <c r="BD9" t="s">
        <v>19</v>
      </c>
      <c r="BE9">
        <v>94.920634920634924</v>
      </c>
      <c r="BF9">
        <v>120</v>
      </c>
      <c r="BG9">
        <v>24</v>
      </c>
      <c r="BH9" t="s">
        <v>20</v>
      </c>
      <c r="BI9">
        <v>107.3015873015873</v>
      </c>
      <c r="BJ9">
        <v>116</v>
      </c>
      <c r="BK9">
        <v>23</v>
      </c>
      <c r="BL9" t="s">
        <v>21</v>
      </c>
      <c r="BM9">
        <v>96.19047619047619</v>
      </c>
      <c r="BN9">
        <v>65</v>
      </c>
      <c r="BO9">
        <v>10</v>
      </c>
      <c r="BP9" t="s">
        <v>22</v>
      </c>
      <c r="BQ9">
        <v>97.142857142857139</v>
      </c>
      <c r="BR9">
        <v>67</v>
      </c>
      <c r="BS9">
        <v>12</v>
      </c>
      <c r="BT9" t="s">
        <v>23</v>
      </c>
      <c r="BU9">
        <v>98.095238095238102</v>
      </c>
      <c r="BV9">
        <v>85</v>
      </c>
      <c r="BW9">
        <v>16</v>
      </c>
      <c r="BX9" t="s">
        <v>24</v>
      </c>
      <c r="BY9">
        <v>96.19047619047619</v>
      </c>
      <c r="BZ9">
        <v>110</v>
      </c>
      <c r="CA9">
        <v>17</v>
      </c>
      <c r="CB9" t="s">
        <v>19</v>
      </c>
      <c r="CC9">
        <v>98.730158730158735</v>
      </c>
      <c r="CD9">
        <v>106</v>
      </c>
      <c r="CE9">
        <v>47</v>
      </c>
      <c r="CF9" t="s">
        <v>20</v>
      </c>
      <c r="CG9">
        <v>94.603174603174608</v>
      </c>
      <c r="CH9">
        <v>97</v>
      </c>
      <c r="CI9">
        <v>11</v>
      </c>
      <c r="CJ9" t="s">
        <v>21</v>
      </c>
      <c r="CK9">
        <v>104.12698412698413</v>
      </c>
      <c r="CL9">
        <v>84</v>
      </c>
      <c r="CM9">
        <v>1</v>
      </c>
      <c r="CN9" t="s">
        <v>22</v>
      </c>
      <c r="CO9">
        <v>103.17460317460318</v>
      </c>
      <c r="CP9">
        <v>71</v>
      </c>
      <c r="CQ9">
        <v>6</v>
      </c>
      <c r="CR9" t="s">
        <v>23</v>
      </c>
      <c r="CS9">
        <v>103.49206349206349</v>
      </c>
      <c r="CT9">
        <v>84</v>
      </c>
      <c r="CU9">
        <v>4</v>
      </c>
      <c r="CV9" t="s">
        <v>24</v>
      </c>
      <c r="CW9">
        <v>100.31746031746032</v>
      </c>
      <c r="CX9">
        <v>107</v>
      </c>
      <c r="CY9">
        <v>13</v>
      </c>
      <c r="CZ9" t="s">
        <v>19</v>
      </c>
      <c r="DA9">
        <v>139.6825396825397</v>
      </c>
      <c r="DB9">
        <v>118</v>
      </c>
      <c r="DC9">
        <v>30</v>
      </c>
      <c r="DD9" t="s">
        <v>20</v>
      </c>
      <c r="DE9">
        <v>99.047619047619051</v>
      </c>
      <c r="DF9">
        <v>101.5</v>
      </c>
      <c r="DG9">
        <v>24</v>
      </c>
      <c r="DH9" t="s">
        <v>21</v>
      </c>
      <c r="DI9">
        <v>104.76190476190476</v>
      </c>
      <c r="DJ9">
        <v>71</v>
      </c>
      <c r="DK9">
        <v>11</v>
      </c>
      <c r="DL9" t="s">
        <v>22</v>
      </c>
      <c r="DM9">
        <v>99.365079365079367</v>
      </c>
      <c r="DN9">
        <v>75</v>
      </c>
      <c r="DO9">
        <v>17</v>
      </c>
      <c r="DP9" t="s">
        <v>23</v>
      </c>
      <c r="DQ9">
        <v>102.53968253968254</v>
      </c>
      <c r="DR9">
        <v>76</v>
      </c>
      <c r="DS9">
        <v>5</v>
      </c>
      <c r="DT9" t="s">
        <v>24</v>
      </c>
      <c r="DU9">
        <v>100</v>
      </c>
      <c r="DV9">
        <v>85</v>
      </c>
      <c r="DW9">
        <v>138</v>
      </c>
      <c r="DX9" t="s">
        <v>19</v>
      </c>
      <c r="DY9">
        <v>89.841269841269849</v>
      </c>
      <c r="DZ9">
        <v>94</v>
      </c>
      <c r="EA9">
        <v>27</v>
      </c>
      <c r="EB9" t="s">
        <v>20</v>
      </c>
      <c r="EC9">
        <v>102.85714285714286</v>
      </c>
      <c r="ED9">
        <v>91.5</v>
      </c>
      <c r="EE9">
        <v>39</v>
      </c>
      <c r="EF9" t="s">
        <v>21</v>
      </c>
      <c r="EG9">
        <v>92.38095238095238</v>
      </c>
      <c r="EH9">
        <v>70</v>
      </c>
      <c r="EI9">
        <v>9</v>
      </c>
      <c r="EJ9" t="s">
        <v>22</v>
      </c>
      <c r="EK9">
        <v>98.095238095238102</v>
      </c>
      <c r="EL9">
        <v>70</v>
      </c>
      <c r="EM9">
        <v>25</v>
      </c>
      <c r="EN9" t="s">
        <v>23</v>
      </c>
      <c r="EO9">
        <v>92.698412698412696</v>
      </c>
      <c r="EP9">
        <v>89</v>
      </c>
      <c r="EQ9">
        <v>5</v>
      </c>
      <c r="ER9" t="s">
        <v>24</v>
      </c>
      <c r="ES9">
        <v>103.17460317460318</v>
      </c>
      <c r="ET9">
        <v>107</v>
      </c>
      <c r="EU9">
        <v>106</v>
      </c>
      <c r="EV9">
        <v>111</v>
      </c>
      <c r="EW9">
        <v>36</v>
      </c>
      <c r="EX9">
        <v>138</v>
      </c>
      <c r="EY9">
        <v>15</v>
      </c>
      <c r="EZ9">
        <v>65</v>
      </c>
      <c r="FA9">
        <v>3</v>
      </c>
      <c r="FB9">
        <v>47</v>
      </c>
      <c r="FC9">
        <v>2</v>
      </c>
      <c r="FD9">
        <v>46</v>
      </c>
      <c r="FE9">
        <v>15</v>
      </c>
    </row>
    <row r="10" spans="1:161" x14ac:dyDescent="0.2">
      <c r="A10" t="s">
        <v>40</v>
      </c>
      <c r="B10" t="s">
        <v>41</v>
      </c>
      <c r="C10" t="s">
        <v>16</v>
      </c>
      <c r="D10" t="s">
        <v>17</v>
      </c>
      <c r="E10" t="s">
        <v>42</v>
      </c>
      <c r="F10">
        <v>102</v>
      </c>
      <c r="G10">
        <v>175</v>
      </c>
      <c r="H10" s="11" t="s">
        <v>19</v>
      </c>
      <c r="I10" s="11">
        <v>88.571428571428569</v>
      </c>
      <c r="J10">
        <v>110</v>
      </c>
      <c r="K10">
        <v>27</v>
      </c>
      <c r="L10" s="11" t="s">
        <v>20</v>
      </c>
      <c r="M10" s="11">
        <v>95.873015873015873</v>
      </c>
      <c r="N10">
        <v>123</v>
      </c>
      <c r="O10">
        <v>11</v>
      </c>
      <c r="P10" s="11" t="s">
        <v>21</v>
      </c>
      <c r="Q10" s="11">
        <v>100.63492063492063</v>
      </c>
      <c r="R10">
        <v>90</v>
      </c>
      <c r="S10">
        <v>5</v>
      </c>
      <c r="T10" t="s">
        <v>22</v>
      </c>
      <c r="U10">
        <v>104.76190476190476</v>
      </c>
      <c r="V10">
        <v>72</v>
      </c>
      <c r="W10">
        <v>38</v>
      </c>
      <c r="X10" t="s">
        <v>23</v>
      </c>
      <c r="Y10">
        <v>104.76190476190476</v>
      </c>
      <c r="Z10">
        <v>73</v>
      </c>
      <c r="AA10">
        <v>68</v>
      </c>
      <c r="AB10" t="s">
        <v>24</v>
      </c>
      <c r="AC10">
        <v>95.238095238095241</v>
      </c>
      <c r="AD10">
        <v>100.5</v>
      </c>
      <c r="AE10">
        <v>139</v>
      </c>
      <c r="AF10" t="s">
        <v>19</v>
      </c>
      <c r="AG10">
        <v>73.015873015873012</v>
      </c>
      <c r="AH10">
        <v>115</v>
      </c>
      <c r="AI10">
        <v>14</v>
      </c>
      <c r="AJ10" t="s">
        <v>20</v>
      </c>
      <c r="AK10">
        <v>98.730158730158735</v>
      </c>
      <c r="AL10">
        <v>116.5</v>
      </c>
      <c r="AM10">
        <v>13</v>
      </c>
      <c r="AN10" t="s">
        <v>21</v>
      </c>
      <c r="AO10">
        <v>100.95238095238095</v>
      </c>
      <c r="AP10">
        <v>63</v>
      </c>
      <c r="AQ10">
        <v>20</v>
      </c>
      <c r="AR10" t="s">
        <v>22</v>
      </c>
      <c r="AS10">
        <v>95.873015873015873</v>
      </c>
      <c r="AT10">
        <v>62</v>
      </c>
      <c r="AU10">
        <v>33</v>
      </c>
      <c r="AV10" t="s">
        <v>23</v>
      </c>
      <c r="AW10">
        <v>92.38095238095238</v>
      </c>
      <c r="AX10">
        <v>61</v>
      </c>
      <c r="AY10">
        <v>53</v>
      </c>
      <c r="AZ10" t="s">
        <v>24</v>
      </c>
      <c r="BA10">
        <v>86.666666666666671</v>
      </c>
      <c r="BB10">
        <v>96</v>
      </c>
      <c r="BC10">
        <v>54</v>
      </c>
      <c r="BD10" t="s">
        <v>19</v>
      </c>
      <c r="BE10">
        <v>90.476190476190482</v>
      </c>
      <c r="BF10">
        <v>127</v>
      </c>
      <c r="BG10">
        <v>10</v>
      </c>
      <c r="BH10" t="s">
        <v>20</v>
      </c>
      <c r="BI10">
        <v>100.63492063492063</v>
      </c>
      <c r="BJ10">
        <v>118.5</v>
      </c>
      <c r="BK10">
        <v>16</v>
      </c>
      <c r="BL10" t="s">
        <v>21</v>
      </c>
      <c r="BM10">
        <v>100.31746031746032</v>
      </c>
      <c r="BN10">
        <v>70</v>
      </c>
      <c r="BO10">
        <v>7</v>
      </c>
      <c r="BP10" t="s">
        <v>22</v>
      </c>
      <c r="BQ10">
        <v>100</v>
      </c>
      <c r="BR10">
        <v>70</v>
      </c>
      <c r="BS10">
        <v>9</v>
      </c>
      <c r="BT10" t="s">
        <v>23</v>
      </c>
      <c r="BU10">
        <v>101.9047619047619</v>
      </c>
      <c r="BV10">
        <v>86</v>
      </c>
      <c r="BW10">
        <v>11</v>
      </c>
      <c r="BX10" t="s">
        <v>24</v>
      </c>
      <c r="BY10">
        <v>101.9047619047619</v>
      </c>
      <c r="BZ10">
        <v>108</v>
      </c>
      <c r="CA10">
        <v>24</v>
      </c>
      <c r="CB10" t="s">
        <v>19</v>
      </c>
      <c r="CC10">
        <v>126.34920634920636</v>
      </c>
      <c r="CD10">
        <v>119</v>
      </c>
      <c r="CE10">
        <v>12</v>
      </c>
      <c r="CF10" t="s">
        <v>20</v>
      </c>
      <c r="CG10">
        <v>107.61904761904762</v>
      </c>
      <c r="CH10">
        <v>90.5</v>
      </c>
      <c r="CI10">
        <v>17</v>
      </c>
      <c r="CJ10" t="s">
        <v>21</v>
      </c>
      <c r="CK10">
        <v>101.9047619047619</v>
      </c>
      <c r="CL10">
        <v>68</v>
      </c>
      <c r="CM10">
        <v>7</v>
      </c>
      <c r="CN10" t="s">
        <v>22</v>
      </c>
      <c r="CO10">
        <v>99.365079365079367</v>
      </c>
      <c r="CP10">
        <v>61</v>
      </c>
      <c r="CQ10">
        <v>15</v>
      </c>
      <c r="CR10" t="s">
        <v>23</v>
      </c>
      <c r="CS10">
        <v>98.095238095238102</v>
      </c>
      <c r="CT10">
        <v>75</v>
      </c>
      <c r="CU10">
        <v>17</v>
      </c>
      <c r="CV10" t="s">
        <v>24</v>
      </c>
      <c r="CW10">
        <v>98.730158730158735</v>
      </c>
      <c r="CX10">
        <v>95</v>
      </c>
      <c r="CY10">
        <v>107</v>
      </c>
      <c r="CZ10" t="s">
        <v>19</v>
      </c>
      <c r="DA10">
        <v>104.76190476190476</v>
      </c>
      <c r="DB10">
        <v>116</v>
      </c>
      <c r="DC10">
        <v>36</v>
      </c>
      <c r="DD10" t="s">
        <v>20</v>
      </c>
      <c r="DE10">
        <v>93.015873015873012</v>
      </c>
      <c r="DF10">
        <v>102</v>
      </c>
      <c r="DG10">
        <v>23</v>
      </c>
      <c r="DH10" t="s">
        <v>21</v>
      </c>
      <c r="DI10">
        <v>113.96825396825398</v>
      </c>
      <c r="DJ10">
        <v>76</v>
      </c>
      <c r="DK10">
        <v>5</v>
      </c>
      <c r="DL10" t="s">
        <v>22</v>
      </c>
      <c r="DM10">
        <v>106.66666666666667</v>
      </c>
      <c r="DN10">
        <v>81</v>
      </c>
      <c r="DO10">
        <v>9</v>
      </c>
      <c r="DP10" t="s">
        <v>23</v>
      </c>
      <c r="DQ10">
        <v>99.682539682539684</v>
      </c>
      <c r="DR10">
        <v>73</v>
      </c>
      <c r="DS10">
        <v>13</v>
      </c>
      <c r="DT10" t="s">
        <v>24</v>
      </c>
      <c r="DU10">
        <v>106.34920634920636</v>
      </c>
      <c r="DV10">
        <v>86</v>
      </c>
      <c r="DW10">
        <v>122</v>
      </c>
      <c r="DX10" t="s">
        <v>19</v>
      </c>
      <c r="DY10">
        <v>113.33333333333333</v>
      </c>
      <c r="DZ10">
        <v>102.5</v>
      </c>
      <c r="EA10">
        <v>14</v>
      </c>
      <c r="EB10" t="s">
        <v>20</v>
      </c>
      <c r="EC10">
        <v>103.17460317460318</v>
      </c>
      <c r="ED10">
        <v>86</v>
      </c>
      <c r="EE10">
        <v>67</v>
      </c>
      <c r="EF10" t="s">
        <v>21</v>
      </c>
      <c r="EG10">
        <v>91.428571428571431</v>
      </c>
      <c r="EH10">
        <v>61</v>
      </c>
      <c r="EI10">
        <v>26</v>
      </c>
      <c r="EJ10" t="s">
        <v>22</v>
      </c>
      <c r="EK10">
        <v>100.31746031746032</v>
      </c>
      <c r="EL10">
        <v>77</v>
      </c>
      <c r="EM10">
        <v>8</v>
      </c>
      <c r="EN10" t="s">
        <v>23</v>
      </c>
      <c r="EO10">
        <v>109.2063492063492</v>
      </c>
      <c r="EP10">
        <v>75.5</v>
      </c>
      <c r="EQ10">
        <v>33</v>
      </c>
      <c r="ER10" t="s">
        <v>24</v>
      </c>
      <c r="ES10">
        <v>126.03174603174604</v>
      </c>
      <c r="ET10">
        <v>102</v>
      </c>
      <c r="EU10">
        <v>164</v>
      </c>
      <c r="EV10">
        <v>115</v>
      </c>
      <c r="EW10">
        <v>24</v>
      </c>
      <c r="EX10">
        <v>129</v>
      </c>
      <c r="EY10">
        <v>40</v>
      </c>
      <c r="EZ10">
        <v>53</v>
      </c>
      <c r="FA10">
        <v>27</v>
      </c>
      <c r="FB10">
        <v>37</v>
      </c>
      <c r="FC10">
        <v>37</v>
      </c>
      <c r="FD10">
        <v>38</v>
      </c>
      <c r="FE10">
        <v>115</v>
      </c>
    </row>
    <row r="11" spans="1:161" x14ac:dyDescent="0.2">
      <c r="A11" t="s">
        <v>43</v>
      </c>
      <c r="B11" t="s">
        <v>44</v>
      </c>
      <c r="C11" t="s">
        <v>16</v>
      </c>
      <c r="D11" t="s">
        <v>17</v>
      </c>
      <c r="E11" t="s">
        <v>45</v>
      </c>
      <c r="F11">
        <v>118</v>
      </c>
      <c r="G11">
        <v>11</v>
      </c>
      <c r="H11" s="11" t="s">
        <v>19</v>
      </c>
      <c r="I11" s="11">
        <v>101.9047619047619</v>
      </c>
      <c r="J11">
        <v>91</v>
      </c>
      <c r="K11">
        <v>125</v>
      </c>
      <c r="L11" s="11" t="s">
        <v>20</v>
      </c>
      <c r="M11" s="11">
        <v>70.158730158730151</v>
      </c>
      <c r="N11">
        <v>124</v>
      </c>
      <c r="O11">
        <v>10</v>
      </c>
      <c r="P11" s="11" t="s">
        <v>21</v>
      </c>
      <c r="Q11" s="11">
        <v>101.26984126984127</v>
      </c>
      <c r="R11">
        <v>81.5</v>
      </c>
      <c r="S11">
        <v>12</v>
      </c>
      <c r="T11" t="s">
        <v>22</v>
      </c>
      <c r="U11">
        <v>106.34920634920636</v>
      </c>
      <c r="V11">
        <v>86.5</v>
      </c>
      <c r="W11">
        <v>6</v>
      </c>
      <c r="X11" t="s">
        <v>23</v>
      </c>
      <c r="Y11">
        <v>98.730158730158735</v>
      </c>
      <c r="Z11">
        <v>68</v>
      </c>
      <c r="AA11">
        <v>117</v>
      </c>
      <c r="AB11" t="s">
        <v>24</v>
      </c>
      <c r="AC11">
        <v>63.492063492063494</v>
      </c>
      <c r="AD11">
        <v>110.5</v>
      </c>
      <c r="AE11">
        <v>17</v>
      </c>
      <c r="AF11" t="s">
        <v>19</v>
      </c>
      <c r="AG11">
        <v>97.460317460317455</v>
      </c>
      <c r="AH11">
        <v>108</v>
      </c>
      <c r="AI11">
        <v>31</v>
      </c>
      <c r="AJ11" t="s">
        <v>20</v>
      </c>
      <c r="AK11">
        <v>99.682539682539684</v>
      </c>
      <c r="AL11">
        <v>116</v>
      </c>
      <c r="AM11">
        <v>14</v>
      </c>
      <c r="AN11" t="s">
        <v>21</v>
      </c>
      <c r="AO11">
        <v>102.85714285714286</v>
      </c>
      <c r="AP11">
        <v>59</v>
      </c>
      <c r="AQ11">
        <v>32</v>
      </c>
      <c r="AR11" t="s">
        <v>22</v>
      </c>
      <c r="AS11">
        <v>98.412698412698418</v>
      </c>
      <c r="AT11">
        <v>73</v>
      </c>
      <c r="AU11">
        <v>5</v>
      </c>
      <c r="AV11" t="s">
        <v>23</v>
      </c>
      <c r="AW11">
        <v>103.49206349206349</v>
      </c>
      <c r="AX11">
        <v>79</v>
      </c>
      <c r="AY11">
        <v>2</v>
      </c>
      <c r="AZ11" t="s">
        <v>24</v>
      </c>
      <c r="BA11">
        <v>100.31746031746032</v>
      </c>
      <c r="BB11">
        <v>103</v>
      </c>
      <c r="BC11">
        <v>9</v>
      </c>
      <c r="BD11" t="s">
        <v>19</v>
      </c>
      <c r="BE11">
        <v>97.460317460317455</v>
      </c>
      <c r="BF11">
        <v>118</v>
      </c>
      <c r="BG11">
        <v>30</v>
      </c>
      <c r="BH11" t="s">
        <v>20</v>
      </c>
      <c r="BI11">
        <v>100.95238095238095</v>
      </c>
      <c r="BJ11">
        <v>116</v>
      </c>
      <c r="BK11">
        <v>23</v>
      </c>
      <c r="BL11" t="s">
        <v>21</v>
      </c>
      <c r="BM11">
        <v>95.555555555555557</v>
      </c>
      <c r="BN11">
        <v>52</v>
      </c>
      <c r="BO11">
        <v>27</v>
      </c>
      <c r="BP11" t="s">
        <v>22</v>
      </c>
      <c r="BQ11">
        <v>102.53968253968254</v>
      </c>
      <c r="BR11">
        <v>64</v>
      </c>
      <c r="BS11">
        <v>16</v>
      </c>
      <c r="BT11" t="s">
        <v>23</v>
      </c>
      <c r="BU11">
        <v>98.412698412698418</v>
      </c>
      <c r="BV11">
        <v>91</v>
      </c>
      <c r="BW11">
        <v>3</v>
      </c>
      <c r="BX11" t="s">
        <v>24</v>
      </c>
      <c r="BY11">
        <v>102.53968253968254</v>
      </c>
      <c r="BZ11">
        <v>123</v>
      </c>
      <c r="CA11">
        <v>1</v>
      </c>
      <c r="CB11" t="s">
        <v>19</v>
      </c>
      <c r="CC11">
        <v>117.14285714285714</v>
      </c>
      <c r="CD11">
        <v>110</v>
      </c>
      <c r="CE11">
        <v>33</v>
      </c>
      <c r="CF11" t="s">
        <v>20</v>
      </c>
      <c r="CG11">
        <v>105.39682539682539</v>
      </c>
      <c r="CH11">
        <v>101.5</v>
      </c>
      <c r="CI11">
        <v>9</v>
      </c>
      <c r="CJ11" t="s">
        <v>21</v>
      </c>
      <c r="CK11">
        <v>98.095238095238102</v>
      </c>
      <c r="CL11">
        <v>51</v>
      </c>
      <c r="CM11">
        <v>35</v>
      </c>
      <c r="CN11" t="s">
        <v>22</v>
      </c>
      <c r="CO11">
        <v>93.015873015873012</v>
      </c>
      <c r="CP11">
        <v>63</v>
      </c>
      <c r="CQ11">
        <v>11</v>
      </c>
      <c r="CR11" t="s">
        <v>23</v>
      </c>
      <c r="CS11">
        <v>103.17460317460318</v>
      </c>
      <c r="CT11">
        <v>76</v>
      </c>
      <c r="CU11">
        <v>11</v>
      </c>
      <c r="CV11" t="s">
        <v>24</v>
      </c>
      <c r="CW11">
        <v>99.682539682539684</v>
      </c>
      <c r="CX11">
        <v>100</v>
      </c>
      <c r="CY11">
        <v>55</v>
      </c>
      <c r="CZ11" t="s">
        <v>19</v>
      </c>
      <c r="DA11">
        <v>91.428571428571431</v>
      </c>
      <c r="DB11">
        <v>113</v>
      </c>
      <c r="DC11">
        <v>50</v>
      </c>
      <c r="DD11" t="s">
        <v>20</v>
      </c>
      <c r="DE11">
        <v>88.888888888888886</v>
      </c>
      <c r="DF11">
        <v>120</v>
      </c>
      <c r="DG11">
        <v>3</v>
      </c>
      <c r="DH11" t="s">
        <v>21</v>
      </c>
      <c r="DI11">
        <v>100</v>
      </c>
      <c r="DJ11">
        <v>70</v>
      </c>
      <c r="DK11">
        <v>13</v>
      </c>
      <c r="DL11" t="s">
        <v>22</v>
      </c>
      <c r="DM11">
        <v>100</v>
      </c>
      <c r="DN11">
        <v>73</v>
      </c>
      <c r="DO11">
        <v>21</v>
      </c>
      <c r="DP11" t="s">
        <v>23</v>
      </c>
      <c r="DQ11">
        <v>104.44444444444444</v>
      </c>
      <c r="DR11">
        <v>74</v>
      </c>
      <c r="DS11">
        <v>10</v>
      </c>
      <c r="DT11" t="s">
        <v>24</v>
      </c>
      <c r="DU11">
        <v>97.777777777777771</v>
      </c>
      <c r="DV11">
        <v>96.5</v>
      </c>
      <c r="DW11">
        <v>28</v>
      </c>
      <c r="DX11" t="s">
        <v>19</v>
      </c>
      <c r="DY11">
        <v>109.2063492063492</v>
      </c>
      <c r="DZ11">
        <v>102</v>
      </c>
      <c r="EA11">
        <v>15</v>
      </c>
      <c r="EB11" t="s">
        <v>20</v>
      </c>
      <c r="EC11">
        <v>97.777777777777771</v>
      </c>
      <c r="ED11">
        <v>117</v>
      </c>
      <c r="EE11">
        <v>3</v>
      </c>
      <c r="EF11" t="s">
        <v>21</v>
      </c>
      <c r="EG11">
        <v>102.85714285714286</v>
      </c>
      <c r="EH11">
        <v>68</v>
      </c>
      <c r="EI11">
        <v>13</v>
      </c>
      <c r="EJ11" t="s">
        <v>22</v>
      </c>
      <c r="EK11">
        <v>113.33333333333333</v>
      </c>
      <c r="EL11">
        <v>67.5</v>
      </c>
      <c r="EM11">
        <v>35</v>
      </c>
      <c r="EN11" t="s">
        <v>23</v>
      </c>
      <c r="EO11">
        <v>93.015873015873012</v>
      </c>
      <c r="EP11">
        <v>90.5</v>
      </c>
      <c r="EQ11">
        <v>3</v>
      </c>
      <c r="ER11" t="s">
        <v>24</v>
      </c>
      <c r="ES11">
        <v>103.80952380952381</v>
      </c>
      <c r="ET11">
        <v>112</v>
      </c>
      <c r="EU11">
        <v>57</v>
      </c>
      <c r="EV11">
        <v>130</v>
      </c>
      <c r="EW11">
        <v>8</v>
      </c>
      <c r="EX11">
        <v>139</v>
      </c>
      <c r="EY11">
        <v>12</v>
      </c>
      <c r="EZ11">
        <v>49</v>
      </c>
      <c r="FA11">
        <v>55</v>
      </c>
      <c r="FB11">
        <v>41</v>
      </c>
      <c r="FC11">
        <v>13</v>
      </c>
      <c r="FD11">
        <v>46</v>
      </c>
      <c r="FE11">
        <v>15</v>
      </c>
    </row>
    <row r="12" spans="1:161" x14ac:dyDescent="0.2">
      <c r="A12" t="s">
        <v>46</v>
      </c>
      <c r="B12" t="s">
        <v>47</v>
      </c>
      <c r="C12" t="s">
        <v>16</v>
      </c>
      <c r="D12" t="s">
        <v>17</v>
      </c>
      <c r="E12" t="s">
        <v>48</v>
      </c>
      <c r="F12">
        <v>116</v>
      </c>
      <c r="G12">
        <v>21</v>
      </c>
      <c r="H12" s="11" t="s">
        <v>19</v>
      </c>
      <c r="I12" s="11">
        <v>149.84126984126985</v>
      </c>
      <c r="J12">
        <v>107</v>
      </c>
      <c r="K12">
        <v>35</v>
      </c>
      <c r="L12" s="11" t="s">
        <v>20</v>
      </c>
      <c r="M12" s="11">
        <v>124.44444444444444</v>
      </c>
      <c r="N12">
        <v>126</v>
      </c>
      <c r="O12">
        <v>7</v>
      </c>
      <c r="P12" s="11" t="s">
        <v>21</v>
      </c>
      <c r="Q12" s="11">
        <v>103.80952380952381</v>
      </c>
      <c r="R12">
        <v>43.5</v>
      </c>
      <c r="S12">
        <v>203</v>
      </c>
      <c r="T12" t="s">
        <v>22</v>
      </c>
      <c r="U12">
        <v>79.682539682539684</v>
      </c>
      <c r="V12">
        <v>90</v>
      </c>
      <c r="W12">
        <v>4</v>
      </c>
      <c r="X12" t="s">
        <v>23</v>
      </c>
      <c r="Y12">
        <v>100.31746031746032</v>
      </c>
      <c r="Z12">
        <v>81</v>
      </c>
      <c r="AA12">
        <v>8</v>
      </c>
      <c r="AB12" t="s">
        <v>24</v>
      </c>
      <c r="AC12">
        <v>99.047619047619051</v>
      </c>
      <c r="AD12">
        <v>98</v>
      </c>
      <c r="AE12">
        <v>178</v>
      </c>
      <c r="AF12" t="s">
        <v>19</v>
      </c>
      <c r="AG12">
        <v>43.80952380952381</v>
      </c>
      <c r="AH12">
        <v>92</v>
      </c>
      <c r="AI12">
        <v>112</v>
      </c>
      <c r="AJ12" t="s">
        <v>20</v>
      </c>
      <c r="AK12">
        <v>93.015873015873012</v>
      </c>
      <c r="AL12">
        <v>112.5</v>
      </c>
      <c r="AM12">
        <v>19</v>
      </c>
      <c r="AN12" t="s">
        <v>21</v>
      </c>
      <c r="AO12">
        <v>98.412698412698418</v>
      </c>
      <c r="AP12">
        <v>35</v>
      </c>
      <c r="AQ12">
        <v>139</v>
      </c>
      <c r="AR12" t="s">
        <v>22</v>
      </c>
      <c r="AS12">
        <v>89.206349206349202</v>
      </c>
      <c r="AT12">
        <v>65</v>
      </c>
      <c r="AU12">
        <v>18</v>
      </c>
      <c r="AV12" t="s">
        <v>23</v>
      </c>
      <c r="AW12">
        <v>101.9047619047619</v>
      </c>
      <c r="AX12">
        <v>77</v>
      </c>
      <c r="AY12">
        <v>5</v>
      </c>
      <c r="AZ12" t="s">
        <v>24</v>
      </c>
      <c r="BA12">
        <v>103.49206349206349</v>
      </c>
      <c r="BB12">
        <v>108</v>
      </c>
      <c r="BC12">
        <v>1</v>
      </c>
      <c r="BD12" t="s">
        <v>19</v>
      </c>
      <c r="BE12">
        <v>101.9047619047619</v>
      </c>
      <c r="BF12">
        <v>103</v>
      </c>
      <c r="BG12">
        <v>90</v>
      </c>
      <c r="BH12" t="s">
        <v>20</v>
      </c>
      <c r="BI12">
        <v>84.761904761904759</v>
      </c>
      <c r="BJ12">
        <v>121.5</v>
      </c>
      <c r="BK12">
        <v>14</v>
      </c>
      <c r="BL12" t="s">
        <v>21</v>
      </c>
      <c r="BM12">
        <v>100</v>
      </c>
      <c r="BN12">
        <v>35</v>
      </c>
      <c r="BO12">
        <v>105</v>
      </c>
      <c r="BP12" t="s">
        <v>22</v>
      </c>
      <c r="BQ12">
        <v>80.634920634920633</v>
      </c>
      <c r="BR12">
        <v>60</v>
      </c>
      <c r="BS12">
        <v>24</v>
      </c>
      <c r="BT12" t="s">
        <v>23</v>
      </c>
      <c r="BU12">
        <v>108.57142857142857</v>
      </c>
      <c r="BV12">
        <v>85</v>
      </c>
      <c r="BW12">
        <v>16</v>
      </c>
      <c r="BX12" t="s">
        <v>24</v>
      </c>
      <c r="BY12">
        <v>95.238095238095241</v>
      </c>
      <c r="BZ12">
        <v>116</v>
      </c>
      <c r="CA12">
        <v>7</v>
      </c>
      <c r="CB12" t="s">
        <v>19</v>
      </c>
      <c r="CC12">
        <v>124.76190476190476</v>
      </c>
      <c r="CD12">
        <v>107</v>
      </c>
      <c r="CE12">
        <v>42</v>
      </c>
      <c r="CF12" t="s">
        <v>20</v>
      </c>
      <c r="CG12">
        <v>109.52380952380952</v>
      </c>
      <c r="CH12">
        <v>92.5</v>
      </c>
      <c r="CI12">
        <v>14</v>
      </c>
      <c r="CJ12" t="s">
        <v>21</v>
      </c>
      <c r="CK12">
        <v>106.34920634920636</v>
      </c>
      <c r="CL12">
        <v>47</v>
      </c>
      <c r="CM12">
        <v>44</v>
      </c>
      <c r="CN12" t="s">
        <v>22</v>
      </c>
      <c r="CO12">
        <v>101.26984126984127</v>
      </c>
      <c r="CP12">
        <v>50</v>
      </c>
      <c r="CQ12">
        <v>51</v>
      </c>
      <c r="CR12" t="s">
        <v>23</v>
      </c>
      <c r="CS12">
        <v>86.984126984126988</v>
      </c>
      <c r="CT12">
        <v>88</v>
      </c>
      <c r="CU12">
        <v>1</v>
      </c>
      <c r="CV12" t="s">
        <v>24</v>
      </c>
      <c r="CW12">
        <v>101.26984126984127</v>
      </c>
      <c r="CX12">
        <v>97</v>
      </c>
      <c r="CY12">
        <v>85</v>
      </c>
      <c r="CZ12" t="s">
        <v>19</v>
      </c>
      <c r="DA12">
        <v>74.603174603174608</v>
      </c>
      <c r="DB12">
        <v>109</v>
      </c>
      <c r="DC12">
        <v>72</v>
      </c>
      <c r="DD12" t="s">
        <v>20</v>
      </c>
      <c r="DE12">
        <v>107.93650793650794</v>
      </c>
      <c r="DF12">
        <v>96.5</v>
      </c>
      <c r="DG12">
        <v>34</v>
      </c>
      <c r="DH12" t="s">
        <v>21</v>
      </c>
      <c r="DI12">
        <v>96.19047619047619</v>
      </c>
      <c r="DJ12">
        <v>59</v>
      </c>
      <c r="DK12">
        <v>48</v>
      </c>
      <c r="DL12" t="s">
        <v>22</v>
      </c>
      <c r="DM12">
        <v>93.015873015873012</v>
      </c>
      <c r="DN12">
        <v>80</v>
      </c>
      <c r="DO12">
        <v>10</v>
      </c>
      <c r="DP12" t="s">
        <v>23</v>
      </c>
      <c r="DQ12">
        <v>107.61904761904762</v>
      </c>
      <c r="DR12">
        <v>76</v>
      </c>
      <c r="DS12">
        <v>5</v>
      </c>
      <c r="DT12" t="s">
        <v>24</v>
      </c>
      <c r="DU12">
        <v>102.53968253968254</v>
      </c>
      <c r="DV12">
        <v>103.5</v>
      </c>
      <c r="DW12">
        <v>5</v>
      </c>
      <c r="DX12" t="s">
        <v>19</v>
      </c>
      <c r="DY12">
        <v>113.96825396825398</v>
      </c>
      <c r="DZ12">
        <v>81</v>
      </c>
      <c r="EA12">
        <v>97</v>
      </c>
      <c r="EB12" t="s">
        <v>20</v>
      </c>
      <c r="EC12">
        <v>73.968253968253961</v>
      </c>
      <c r="ED12">
        <v>98</v>
      </c>
      <c r="EE12">
        <v>22</v>
      </c>
      <c r="EF12" t="s">
        <v>21</v>
      </c>
      <c r="EG12">
        <v>108.57142857142857</v>
      </c>
      <c r="EH12">
        <v>61</v>
      </c>
      <c r="EI12">
        <v>26</v>
      </c>
      <c r="EJ12" t="s">
        <v>22</v>
      </c>
      <c r="EK12">
        <v>126.03174603174604</v>
      </c>
      <c r="EL12">
        <v>68</v>
      </c>
      <c r="EM12">
        <v>34</v>
      </c>
      <c r="EN12" t="s">
        <v>23</v>
      </c>
      <c r="EO12">
        <v>118.0952380952381</v>
      </c>
      <c r="EP12">
        <v>83</v>
      </c>
      <c r="EQ12">
        <v>13</v>
      </c>
      <c r="ER12" t="s">
        <v>24</v>
      </c>
      <c r="ES12">
        <v>112.06349206349206</v>
      </c>
      <c r="ET12">
        <v>113</v>
      </c>
      <c r="EU12">
        <v>49</v>
      </c>
      <c r="EV12">
        <v>120</v>
      </c>
      <c r="EW12">
        <v>15</v>
      </c>
      <c r="EX12">
        <v>128</v>
      </c>
      <c r="EY12">
        <v>49</v>
      </c>
      <c r="EZ12">
        <v>44</v>
      </c>
      <c r="FA12">
        <v>108</v>
      </c>
      <c r="FB12">
        <v>33</v>
      </c>
      <c r="FC12">
        <v>91</v>
      </c>
      <c r="FD12">
        <v>42</v>
      </c>
      <c r="FE12">
        <v>51</v>
      </c>
    </row>
    <row r="13" spans="1:161" x14ac:dyDescent="0.2">
      <c r="A13" t="s">
        <v>49</v>
      </c>
      <c r="B13" t="s">
        <v>50</v>
      </c>
      <c r="C13" t="s">
        <v>16</v>
      </c>
      <c r="D13" t="s">
        <v>17</v>
      </c>
      <c r="E13" t="s">
        <v>51</v>
      </c>
      <c r="F13">
        <v>114</v>
      </c>
      <c r="G13">
        <v>33</v>
      </c>
      <c r="H13" s="11" t="s">
        <v>19</v>
      </c>
      <c r="I13" s="11">
        <v>93.333333333333329</v>
      </c>
      <c r="J13">
        <v>115</v>
      </c>
      <c r="K13">
        <v>11</v>
      </c>
      <c r="L13" s="11" t="s">
        <v>20</v>
      </c>
      <c r="M13" s="11">
        <v>98.095238095238102</v>
      </c>
      <c r="N13">
        <v>113</v>
      </c>
      <c r="O13">
        <v>36</v>
      </c>
      <c r="P13" s="11" t="s">
        <v>21</v>
      </c>
      <c r="Q13" s="11">
        <v>95.873015873015873</v>
      </c>
      <c r="R13">
        <v>69.5</v>
      </c>
      <c r="S13">
        <v>30</v>
      </c>
      <c r="T13" t="s">
        <v>22</v>
      </c>
      <c r="U13">
        <v>92.38095238095238</v>
      </c>
      <c r="V13">
        <v>70</v>
      </c>
      <c r="W13">
        <v>43</v>
      </c>
      <c r="X13" t="s">
        <v>23</v>
      </c>
      <c r="Y13">
        <v>88.571428571428569</v>
      </c>
      <c r="Z13">
        <v>79.5</v>
      </c>
      <c r="AA13">
        <v>17</v>
      </c>
      <c r="AB13" t="s">
        <v>24</v>
      </c>
      <c r="AC13">
        <v>96.825396825396822</v>
      </c>
      <c r="AD13">
        <v>111</v>
      </c>
      <c r="AE13">
        <v>12</v>
      </c>
      <c r="AF13" t="s">
        <v>19</v>
      </c>
      <c r="AG13">
        <v>104.76190476190476</v>
      </c>
      <c r="AH13">
        <v>122</v>
      </c>
      <c r="AI13">
        <v>5</v>
      </c>
      <c r="AJ13" t="s">
        <v>20</v>
      </c>
      <c r="AK13">
        <v>102.53968253968254</v>
      </c>
      <c r="AL13">
        <v>110.5</v>
      </c>
      <c r="AM13">
        <v>23</v>
      </c>
      <c r="AN13" t="s">
        <v>21</v>
      </c>
      <c r="AO13">
        <v>97.777777777777771</v>
      </c>
      <c r="AP13">
        <v>71</v>
      </c>
      <c r="AQ13">
        <v>6</v>
      </c>
      <c r="AR13" t="s">
        <v>22</v>
      </c>
      <c r="AS13">
        <v>101.9047619047619</v>
      </c>
      <c r="AT13">
        <v>74</v>
      </c>
      <c r="AU13">
        <v>4</v>
      </c>
      <c r="AV13" t="s">
        <v>23</v>
      </c>
      <c r="AW13">
        <v>100.31746031746032</v>
      </c>
      <c r="AX13">
        <v>75</v>
      </c>
      <c r="AY13">
        <v>7</v>
      </c>
      <c r="AZ13" t="s">
        <v>24</v>
      </c>
      <c r="BA13">
        <v>101.26984126984127</v>
      </c>
      <c r="BB13">
        <v>99</v>
      </c>
      <c r="BC13">
        <v>27</v>
      </c>
      <c r="BD13" t="s">
        <v>19</v>
      </c>
      <c r="BE13">
        <v>92.063492063492063</v>
      </c>
      <c r="BF13">
        <v>126</v>
      </c>
      <c r="BG13">
        <v>13</v>
      </c>
      <c r="BH13" t="s">
        <v>20</v>
      </c>
      <c r="BI13">
        <v>106.34920634920636</v>
      </c>
      <c r="BJ13">
        <v>118.5</v>
      </c>
      <c r="BK13">
        <v>16</v>
      </c>
      <c r="BL13" t="s">
        <v>21</v>
      </c>
      <c r="BM13">
        <v>100</v>
      </c>
      <c r="BN13">
        <v>64</v>
      </c>
      <c r="BO13">
        <v>12</v>
      </c>
      <c r="BP13" t="s">
        <v>22</v>
      </c>
      <c r="BQ13">
        <v>100.63492063492063</v>
      </c>
      <c r="BR13">
        <v>77</v>
      </c>
      <c r="BS13">
        <v>5</v>
      </c>
      <c r="BT13" t="s">
        <v>23</v>
      </c>
      <c r="BU13">
        <v>100.63492063492063</v>
      </c>
      <c r="BV13">
        <v>86</v>
      </c>
      <c r="BW13">
        <v>11</v>
      </c>
      <c r="BX13" t="s">
        <v>24</v>
      </c>
      <c r="BY13">
        <v>105.07936507936508</v>
      </c>
      <c r="BZ13">
        <v>122</v>
      </c>
      <c r="CA13">
        <v>2</v>
      </c>
      <c r="CB13" t="s">
        <v>19</v>
      </c>
      <c r="CC13">
        <v>107.3015873015873</v>
      </c>
      <c r="CD13">
        <v>110</v>
      </c>
      <c r="CE13">
        <v>33</v>
      </c>
      <c r="CF13" t="s">
        <v>20</v>
      </c>
      <c r="CG13">
        <v>94.285714285714292</v>
      </c>
      <c r="CH13">
        <v>91</v>
      </c>
      <c r="CI13">
        <v>16</v>
      </c>
      <c r="CJ13" t="s">
        <v>21</v>
      </c>
      <c r="CK13">
        <v>112.6984126984127</v>
      </c>
      <c r="CL13">
        <v>64</v>
      </c>
      <c r="CM13">
        <v>14</v>
      </c>
      <c r="CN13" t="s">
        <v>22</v>
      </c>
      <c r="CO13">
        <v>103.49206349206349</v>
      </c>
      <c r="CP13">
        <v>70</v>
      </c>
      <c r="CQ13">
        <v>7</v>
      </c>
      <c r="CR13" t="s">
        <v>23</v>
      </c>
      <c r="CS13">
        <v>99.047619047619051</v>
      </c>
      <c r="CT13">
        <v>72</v>
      </c>
      <c r="CU13">
        <v>27</v>
      </c>
      <c r="CV13" t="s">
        <v>24</v>
      </c>
      <c r="CW13">
        <v>94.603174603174608</v>
      </c>
      <c r="CX13">
        <v>104</v>
      </c>
      <c r="CY13">
        <v>25</v>
      </c>
      <c r="CZ13" t="s">
        <v>19</v>
      </c>
      <c r="DA13">
        <v>93.333333333333329</v>
      </c>
      <c r="DB13">
        <v>125</v>
      </c>
      <c r="DC13">
        <v>15</v>
      </c>
      <c r="DD13" t="s">
        <v>20</v>
      </c>
      <c r="DE13">
        <v>95.555555555555557</v>
      </c>
      <c r="DF13">
        <v>86.5</v>
      </c>
      <c r="DG13">
        <v>56</v>
      </c>
      <c r="DH13" t="s">
        <v>21</v>
      </c>
      <c r="DI13">
        <v>90.158730158730151</v>
      </c>
      <c r="DJ13">
        <v>66</v>
      </c>
      <c r="DK13">
        <v>25</v>
      </c>
      <c r="DL13" t="s">
        <v>22</v>
      </c>
      <c r="DM13">
        <v>94.285714285714292</v>
      </c>
      <c r="DN13">
        <v>88</v>
      </c>
      <c r="DO13">
        <v>4</v>
      </c>
      <c r="DP13" t="s">
        <v>23</v>
      </c>
      <c r="DQ13">
        <v>100.31746031746032</v>
      </c>
      <c r="DR13">
        <v>74</v>
      </c>
      <c r="DS13">
        <v>10</v>
      </c>
      <c r="DT13" t="s">
        <v>24</v>
      </c>
      <c r="DU13">
        <v>98.730158730158735</v>
      </c>
      <c r="DV13">
        <v>104</v>
      </c>
      <c r="DW13">
        <v>4</v>
      </c>
      <c r="DX13" t="s">
        <v>19</v>
      </c>
      <c r="DY13">
        <v>132.38095238095238</v>
      </c>
      <c r="DZ13">
        <v>125.5</v>
      </c>
      <c r="EA13">
        <v>1</v>
      </c>
      <c r="EB13" t="s">
        <v>20</v>
      </c>
      <c r="EC13">
        <v>101.58730158730158</v>
      </c>
      <c r="ED13">
        <v>96.5</v>
      </c>
      <c r="EE13">
        <v>25</v>
      </c>
      <c r="EF13" t="s">
        <v>21</v>
      </c>
      <c r="EG13">
        <v>101.26984126984127</v>
      </c>
      <c r="EH13">
        <v>75</v>
      </c>
      <c r="EI13">
        <v>7</v>
      </c>
      <c r="EJ13" t="s">
        <v>22</v>
      </c>
      <c r="EK13">
        <v>99.047619047619051</v>
      </c>
      <c r="EL13">
        <v>83.5</v>
      </c>
      <c r="EM13">
        <v>5</v>
      </c>
      <c r="EN13" t="s">
        <v>23</v>
      </c>
      <c r="EO13">
        <v>105.07936507936508</v>
      </c>
      <c r="EP13">
        <v>86.5</v>
      </c>
      <c r="EQ13">
        <v>6</v>
      </c>
      <c r="ER13" t="s">
        <v>24</v>
      </c>
      <c r="ES13">
        <v>100.31746031746032</v>
      </c>
      <c r="ET13">
        <v>107</v>
      </c>
      <c r="EU13">
        <v>106</v>
      </c>
      <c r="EV13">
        <v>132</v>
      </c>
      <c r="EW13">
        <v>6</v>
      </c>
      <c r="EX13">
        <v>133</v>
      </c>
      <c r="EY13">
        <v>29</v>
      </c>
      <c r="EZ13">
        <v>64</v>
      </c>
      <c r="FA13">
        <v>4</v>
      </c>
      <c r="FB13">
        <v>39</v>
      </c>
      <c r="FC13">
        <v>21</v>
      </c>
      <c r="FD13">
        <v>47</v>
      </c>
      <c r="FE13">
        <v>7</v>
      </c>
    </row>
    <row r="14" spans="1:161" x14ac:dyDescent="0.2">
      <c r="A14" t="s">
        <v>52</v>
      </c>
      <c r="B14" t="s">
        <v>53</v>
      </c>
      <c r="C14" t="s">
        <v>16</v>
      </c>
      <c r="D14" t="s">
        <v>17</v>
      </c>
      <c r="E14" t="s">
        <v>54</v>
      </c>
      <c r="F14">
        <v>105</v>
      </c>
      <c r="G14">
        <v>134</v>
      </c>
      <c r="H14" s="11" t="s">
        <v>19</v>
      </c>
      <c r="I14" s="11">
        <v>127.3015873015873</v>
      </c>
      <c r="J14">
        <v>115</v>
      </c>
      <c r="K14">
        <v>11</v>
      </c>
      <c r="L14" s="11" t="s">
        <v>20</v>
      </c>
      <c r="M14" s="11">
        <v>116.19047619047619</v>
      </c>
      <c r="N14">
        <v>126</v>
      </c>
      <c r="O14">
        <v>7</v>
      </c>
      <c r="P14" s="11" t="s">
        <v>21</v>
      </c>
      <c r="Q14" s="11">
        <v>100</v>
      </c>
      <c r="R14">
        <v>65.5</v>
      </c>
      <c r="S14">
        <v>48</v>
      </c>
      <c r="T14" t="s">
        <v>22</v>
      </c>
      <c r="U14">
        <v>96.507936507936506</v>
      </c>
      <c r="V14">
        <v>71</v>
      </c>
      <c r="W14">
        <v>40</v>
      </c>
      <c r="X14" t="s">
        <v>23</v>
      </c>
      <c r="Y14">
        <v>90.476190476190482</v>
      </c>
      <c r="Z14">
        <v>76.5</v>
      </c>
      <c r="AA14">
        <v>35</v>
      </c>
      <c r="AB14" t="s">
        <v>24</v>
      </c>
      <c r="AC14">
        <v>92.063492063492063</v>
      </c>
      <c r="AD14">
        <v>95</v>
      </c>
      <c r="AE14">
        <v>220</v>
      </c>
      <c r="AF14" t="s">
        <v>19</v>
      </c>
      <c r="AG14">
        <v>65.714285714285722</v>
      </c>
      <c r="AH14">
        <v>101</v>
      </c>
      <c r="AI14">
        <v>62</v>
      </c>
      <c r="AJ14" t="s">
        <v>20</v>
      </c>
      <c r="AK14">
        <v>92.38095238095238</v>
      </c>
      <c r="AL14">
        <v>120</v>
      </c>
      <c r="AM14">
        <v>7</v>
      </c>
      <c r="AN14" t="s">
        <v>21</v>
      </c>
      <c r="AO14">
        <v>100.95238095238095</v>
      </c>
      <c r="AP14">
        <v>56</v>
      </c>
      <c r="AQ14">
        <v>37</v>
      </c>
      <c r="AR14" t="s">
        <v>22</v>
      </c>
      <c r="AS14">
        <v>92.063492063492063</v>
      </c>
      <c r="AT14">
        <v>46</v>
      </c>
      <c r="AU14">
        <v>140</v>
      </c>
      <c r="AV14" t="s">
        <v>23</v>
      </c>
      <c r="AW14">
        <v>63.17460317460317</v>
      </c>
      <c r="AX14">
        <v>74</v>
      </c>
      <c r="AY14">
        <v>10</v>
      </c>
      <c r="AZ14" t="s">
        <v>24</v>
      </c>
      <c r="BA14">
        <v>101.9047619047619</v>
      </c>
      <c r="BB14">
        <v>91</v>
      </c>
      <c r="BC14">
        <v>112</v>
      </c>
      <c r="BD14" t="s">
        <v>19</v>
      </c>
      <c r="BE14">
        <v>75.238095238095241</v>
      </c>
      <c r="BF14">
        <v>116</v>
      </c>
      <c r="BG14">
        <v>38</v>
      </c>
      <c r="BH14" t="s">
        <v>20</v>
      </c>
      <c r="BI14">
        <v>89.841269841269849</v>
      </c>
      <c r="BJ14">
        <v>122.5</v>
      </c>
      <c r="BK14">
        <v>10</v>
      </c>
      <c r="BL14" t="s">
        <v>21</v>
      </c>
      <c r="BM14">
        <v>101.26984126984127</v>
      </c>
      <c r="BN14">
        <v>64</v>
      </c>
      <c r="BO14">
        <v>12</v>
      </c>
      <c r="BP14" t="s">
        <v>22</v>
      </c>
      <c r="BQ14">
        <v>99.682539682539684</v>
      </c>
      <c r="BR14">
        <v>60</v>
      </c>
      <c r="BS14">
        <v>24</v>
      </c>
      <c r="BT14" t="s">
        <v>23</v>
      </c>
      <c r="BU14">
        <v>102.53968253968254</v>
      </c>
      <c r="BV14">
        <v>85</v>
      </c>
      <c r="BW14">
        <v>16</v>
      </c>
      <c r="BX14" t="s">
        <v>24</v>
      </c>
      <c r="BY14">
        <v>113.96825396825398</v>
      </c>
      <c r="BZ14">
        <v>106</v>
      </c>
      <c r="CA14">
        <v>34</v>
      </c>
      <c r="CB14" t="s">
        <v>19</v>
      </c>
      <c r="CC14">
        <v>99.682539682539684</v>
      </c>
      <c r="CD14">
        <v>123</v>
      </c>
      <c r="CE14">
        <v>6</v>
      </c>
      <c r="CF14" t="s">
        <v>20</v>
      </c>
      <c r="CG14">
        <v>100.63492063492063</v>
      </c>
      <c r="CH14">
        <v>92.5</v>
      </c>
      <c r="CI14">
        <v>14</v>
      </c>
      <c r="CJ14" t="s">
        <v>21</v>
      </c>
      <c r="CK14">
        <v>99.682539682539684</v>
      </c>
      <c r="CL14">
        <v>66</v>
      </c>
      <c r="CM14">
        <v>11</v>
      </c>
      <c r="CN14" t="s">
        <v>22</v>
      </c>
      <c r="CO14">
        <v>104.44444444444444</v>
      </c>
      <c r="CP14">
        <v>53</v>
      </c>
      <c r="CQ14">
        <v>32</v>
      </c>
      <c r="CR14" t="s">
        <v>23</v>
      </c>
      <c r="CS14">
        <v>94.603174603174608</v>
      </c>
      <c r="CT14">
        <v>66</v>
      </c>
      <c r="CU14">
        <v>60</v>
      </c>
      <c r="CV14" t="s">
        <v>24</v>
      </c>
      <c r="CW14">
        <v>103.17460317460318</v>
      </c>
      <c r="CX14">
        <v>103</v>
      </c>
      <c r="CY14">
        <v>33</v>
      </c>
      <c r="CZ14" t="s">
        <v>19</v>
      </c>
      <c r="DA14">
        <v>118.0952380952381</v>
      </c>
      <c r="DB14">
        <v>129</v>
      </c>
      <c r="DC14">
        <v>8</v>
      </c>
      <c r="DD14" t="s">
        <v>20</v>
      </c>
      <c r="DE14">
        <v>125.39682539682539</v>
      </c>
      <c r="DF14">
        <v>106</v>
      </c>
      <c r="DG14">
        <v>13</v>
      </c>
      <c r="DH14" t="s">
        <v>21</v>
      </c>
      <c r="DI14">
        <v>100.63492063492063</v>
      </c>
      <c r="DJ14">
        <v>66</v>
      </c>
      <c r="DK14">
        <v>25</v>
      </c>
      <c r="DL14" t="s">
        <v>22</v>
      </c>
      <c r="DM14">
        <v>93.968253968253975</v>
      </c>
      <c r="DN14">
        <v>77</v>
      </c>
      <c r="DO14">
        <v>15</v>
      </c>
      <c r="DP14" t="s">
        <v>23</v>
      </c>
      <c r="DQ14">
        <v>105.07936507936508</v>
      </c>
      <c r="DR14">
        <v>55</v>
      </c>
      <c r="DS14">
        <v>70</v>
      </c>
      <c r="DT14" t="s">
        <v>24</v>
      </c>
      <c r="DU14">
        <v>84.126984126984127</v>
      </c>
      <c r="DV14">
        <v>89</v>
      </c>
      <c r="DW14">
        <v>90</v>
      </c>
      <c r="DX14" t="s">
        <v>19</v>
      </c>
      <c r="DY14">
        <v>81.587301587301582</v>
      </c>
      <c r="DZ14">
        <v>82</v>
      </c>
      <c r="EA14">
        <v>88</v>
      </c>
      <c r="EB14" t="s">
        <v>20</v>
      </c>
      <c r="EC14">
        <v>73.333333333333329</v>
      </c>
      <c r="ED14">
        <v>101</v>
      </c>
      <c r="EE14">
        <v>15</v>
      </c>
      <c r="EF14" t="s">
        <v>21</v>
      </c>
      <c r="EG14">
        <v>102.85714285714286</v>
      </c>
      <c r="EH14">
        <v>76</v>
      </c>
      <c r="EI14">
        <v>6</v>
      </c>
      <c r="EJ14" t="s">
        <v>22</v>
      </c>
      <c r="EK14">
        <v>101.9047619047619</v>
      </c>
      <c r="EL14">
        <v>69</v>
      </c>
      <c r="EM14">
        <v>31</v>
      </c>
      <c r="EN14" t="s">
        <v>23</v>
      </c>
      <c r="EO14">
        <v>101.9047619047619</v>
      </c>
      <c r="EP14">
        <v>79.5</v>
      </c>
      <c r="EQ14">
        <v>20</v>
      </c>
      <c r="ER14" t="s">
        <v>24</v>
      </c>
      <c r="ES14">
        <v>109.84126984126985</v>
      </c>
      <c r="ET14">
        <v>115</v>
      </c>
      <c r="EU14">
        <v>32</v>
      </c>
      <c r="EV14">
        <v>135</v>
      </c>
      <c r="EW14">
        <v>4</v>
      </c>
      <c r="EX14">
        <v>134</v>
      </c>
      <c r="EY14">
        <v>24</v>
      </c>
      <c r="EZ14">
        <v>58</v>
      </c>
      <c r="FA14">
        <v>12</v>
      </c>
      <c r="FB14">
        <v>37</v>
      </c>
      <c r="FC14">
        <v>37</v>
      </c>
      <c r="FD14">
        <v>42</v>
      </c>
      <c r="FE14">
        <v>51</v>
      </c>
    </row>
    <row r="15" spans="1:161" x14ac:dyDescent="0.2">
      <c r="A15" t="s">
        <v>55</v>
      </c>
      <c r="B15" t="s">
        <v>56</v>
      </c>
      <c r="C15" t="s">
        <v>16</v>
      </c>
      <c r="D15" t="s">
        <v>17</v>
      </c>
      <c r="E15" t="s">
        <v>57</v>
      </c>
      <c r="F15">
        <v>120</v>
      </c>
      <c r="G15">
        <v>7</v>
      </c>
      <c r="H15" s="11" t="s">
        <v>19</v>
      </c>
      <c r="I15" s="11">
        <v>135.23809523809524</v>
      </c>
      <c r="J15">
        <v>94</v>
      </c>
      <c r="K15">
        <v>102</v>
      </c>
      <c r="L15" s="11" t="s">
        <v>20</v>
      </c>
      <c r="M15" s="11">
        <v>110.47619047619048</v>
      </c>
      <c r="N15">
        <v>114</v>
      </c>
      <c r="O15">
        <v>33</v>
      </c>
      <c r="P15" s="11" t="s">
        <v>21</v>
      </c>
      <c r="Q15" s="11">
        <v>105.07936507936508</v>
      </c>
      <c r="R15">
        <v>67.5</v>
      </c>
      <c r="S15">
        <v>38</v>
      </c>
      <c r="T15" t="s">
        <v>22</v>
      </c>
      <c r="U15">
        <v>91.111111111111114</v>
      </c>
      <c r="V15">
        <v>78</v>
      </c>
      <c r="W15">
        <v>17</v>
      </c>
      <c r="X15" t="s">
        <v>23</v>
      </c>
      <c r="Y15">
        <v>111.42857142857143</v>
      </c>
      <c r="Z15">
        <v>79.5</v>
      </c>
      <c r="AA15">
        <v>17</v>
      </c>
      <c r="AB15" t="s">
        <v>24</v>
      </c>
      <c r="AC15">
        <v>111.42857142857143</v>
      </c>
      <c r="AD15">
        <v>101.5</v>
      </c>
      <c r="AE15">
        <v>118</v>
      </c>
      <c r="AF15" t="s">
        <v>19</v>
      </c>
      <c r="AG15">
        <v>91.428571428571431</v>
      </c>
      <c r="AH15">
        <v>88</v>
      </c>
      <c r="AI15">
        <v>135</v>
      </c>
      <c r="AJ15" t="s">
        <v>20</v>
      </c>
      <c r="AK15">
        <v>100.31746031746032</v>
      </c>
      <c r="AL15">
        <v>100</v>
      </c>
      <c r="AM15">
        <v>49</v>
      </c>
      <c r="AN15" t="s">
        <v>21</v>
      </c>
      <c r="AO15">
        <v>87.301587301587304</v>
      </c>
      <c r="AP15">
        <v>66</v>
      </c>
      <c r="AQ15">
        <v>10</v>
      </c>
      <c r="AR15" t="s">
        <v>22</v>
      </c>
      <c r="AS15">
        <v>99.682539682539684</v>
      </c>
      <c r="AT15">
        <v>65</v>
      </c>
      <c r="AU15">
        <v>18</v>
      </c>
      <c r="AV15" t="s">
        <v>23</v>
      </c>
      <c r="AW15">
        <v>98.412698412698418</v>
      </c>
      <c r="AX15">
        <v>61</v>
      </c>
      <c r="AY15">
        <v>53</v>
      </c>
      <c r="AZ15" t="s">
        <v>24</v>
      </c>
      <c r="BA15">
        <v>91.111111111111114</v>
      </c>
      <c r="BB15">
        <v>93</v>
      </c>
      <c r="BC15">
        <v>91</v>
      </c>
      <c r="BD15" t="s">
        <v>19</v>
      </c>
      <c r="BE15">
        <v>72.063492063492063</v>
      </c>
      <c r="BF15">
        <v>96</v>
      </c>
      <c r="BG15">
        <v>136</v>
      </c>
      <c r="BH15" t="s">
        <v>20</v>
      </c>
      <c r="BI15">
        <v>69.841269841269849</v>
      </c>
      <c r="BJ15">
        <v>123.5</v>
      </c>
      <c r="BK15">
        <v>9</v>
      </c>
      <c r="BL15" t="s">
        <v>21</v>
      </c>
      <c r="BM15">
        <v>107.61904761904762</v>
      </c>
      <c r="BN15">
        <v>66</v>
      </c>
      <c r="BO15">
        <v>9</v>
      </c>
      <c r="BP15" t="s">
        <v>22</v>
      </c>
      <c r="BQ15">
        <v>100</v>
      </c>
      <c r="BR15">
        <v>66</v>
      </c>
      <c r="BS15">
        <v>13</v>
      </c>
      <c r="BT15" t="s">
        <v>23</v>
      </c>
      <c r="BU15">
        <v>101.58730158730158</v>
      </c>
      <c r="BV15">
        <v>81</v>
      </c>
      <c r="BW15">
        <v>25</v>
      </c>
      <c r="BX15" t="s">
        <v>24</v>
      </c>
      <c r="BY15">
        <v>95.555555555555557</v>
      </c>
      <c r="BZ15">
        <v>121</v>
      </c>
      <c r="CA15">
        <v>3</v>
      </c>
      <c r="CB15" t="s">
        <v>19</v>
      </c>
      <c r="CC15">
        <v>103.17460317460318</v>
      </c>
      <c r="CD15">
        <v>108</v>
      </c>
      <c r="CE15">
        <v>41</v>
      </c>
      <c r="CF15" t="s">
        <v>20</v>
      </c>
      <c r="CG15">
        <v>96.507936507936506</v>
      </c>
      <c r="CH15">
        <v>80</v>
      </c>
      <c r="CI15">
        <v>33</v>
      </c>
      <c r="CJ15" t="s">
        <v>21</v>
      </c>
      <c r="CK15">
        <v>107.93650793650794</v>
      </c>
      <c r="CL15">
        <v>67</v>
      </c>
      <c r="CM15">
        <v>9</v>
      </c>
      <c r="CN15" t="s">
        <v>22</v>
      </c>
      <c r="CO15">
        <v>100.63492063492063</v>
      </c>
      <c r="CP15">
        <v>57</v>
      </c>
      <c r="CQ15">
        <v>18</v>
      </c>
      <c r="CR15" t="s">
        <v>23</v>
      </c>
      <c r="CS15">
        <v>98.412698412698418</v>
      </c>
      <c r="CT15">
        <v>76</v>
      </c>
      <c r="CU15">
        <v>11</v>
      </c>
      <c r="CV15" t="s">
        <v>24</v>
      </c>
      <c r="CW15">
        <v>101.9047619047619</v>
      </c>
      <c r="CX15">
        <v>107</v>
      </c>
      <c r="CY15">
        <v>13</v>
      </c>
      <c r="CZ15" t="s">
        <v>19</v>
      </c>
      <c r="DA15">
        <v>98.412698412698418</v>
      </c>
      <c r="DB15">
        <v>118</v>
      </c>
      <c r="DC15">
        <v>30</v>
      </c>
      <c r="DD15" t="s">
        <v>20</v>
      </c>
      <c r="DE15">
        <v>114.60317460317461</v>
      </c>
      <c r="DF15">
        <v>86</v>
      </c>
      <c r="DG15">
        <v>58</v>
      </c>
      <c r="DH15" t="s">
        <v>21</v>
      </c>
      <c r="DI15">
        <v>90.793650793650798</v>
      </c>
      <c r="DJ15">
        <v>71</v>
      </c>
      <c r="DK15">
        <v>11</v>
      </c>
      <c r="DL15" t="s">
        <v>22</v>
      </c>
      <c r="DM15">
        <v>107.93650793650794</v>
      </c>
      <c r="DN15">
        <v>78</v>
      </c>
      <c r="DO15">
        <v>13</v>
      </c>
      <c r="DP15" t="s">
        <v>23</v>
      </c>
      <c r="DQ15">
        <v>99.047619047619051</v>
      </c>
      <c r="DR15">
        <v>71</v>
      </c>
      <c r="DS15">
        <v>17</v>
      </c>
      <c r="DT15" t="s">
        <v>24</v>
      </c>
      <c r="DU15">
        <v>99.365079365079367</v>
      </c>
      <c r="DV15">
        <v>102</v>
      </c>
      <c r="DW15">
        <v>8</v>
      </c>
      <c r="DX15" t="s">
        <v>19</v>
      </c>
      <c r="DY15">
        <v>131.11111111111111</v>
      </c>
      <c r="DZ15">
        <v>84.5</v>
      </c>
      <c r="EA15">
        <v>76</v>
      </c>
      <c r="EB15" t="s">
        <v>20</v>
      </c>
      <c r="EC15">
        <v>95.873015873015873</v>
      </c>
      <c r="ED15">
        <v>95.5</v>
      </c>
      <c r="EE15">
        <v>29</v>
      </c>
      <c r="EF15" t="s">
        <v>21</v>
      </c>
      <c r="EG15">
        <v>113.01587301587301</v>
      </c>
      <c r="EH15">
        <v>58</v>
      </c>
      <c r="EI15">
        <v>36</v>
      </c>
      <c r="EJ15" t="s">
        <v>22</v>
      </c>
      <c r="EK15">
        <v>91.111111111111114</v>
      </c>
      <c r="EL15">
        <v>75.5</v>
      </c>
      <c r="EM15">
        <v>10</v>
      </c>
      <c r="EN15" t="s">
        <v>23</v>
      </c>
      <c r="EO15">
        <v>100.95238095238095</v>
      </c>
      <c r="EP15">
        <v>81</v>
      </c>
      <c r="EQ15">
        <v>15</v>
      </c>
      <c r="ER15" t="s">
        <v>24</v>
      </c>
      <c r="ES15">
        <v>96.19047619047619</v>
      </c>
      <c r="ET15">
        <v>107</v>
      </c>
      <c r="EU15">
        <v>106</v>
      </c>
      <c r="EV15">
        <v>106</v>
      </c>
      <c r="EW15">
        <v>63</v>
      </c>
      <c r="EX15">
        <v>122</v>
      </c>
      <c r="EY15">
        <v>70</v>
      </c>
      <c r="EZ15">
        <v>60</v>
      </c>
      <c r="FA15">
        <v>8</v>
      </c>
      <c r="FB15">
        <v>41</v>
      </c>
      <c r="FC15">
        <v>13</v>
      </c>
      <c r="FD15">
        <v>48</v>
      </c>
      <c r="FE15">
        <v>3</v>
      </c>
    </row>
    <row r="16" spans="1:161" x14ac:dyDescent="0.2">
      <c r="A16" t="s">
        <v>58</v>
      </c>
      <c r="B16" t="s">
        <v>59</v>
      </c>
      <c r="C16" t="s">
        <v>16</v>
      </c>
      <c r="D16" t="s">
        <v>17</v>
      </c>
      <c r="E16" t="s">
        <v>60</v>
      </c>
      <c r="F16">
        <v>112</v>
      </c>
      <c r="G16">
        <v>48</v>
      </c>
      <c r="H16" s="11" t="s">
        <v>19</v>
      </c>
      <c r="I16" s="11">
        <v>87.301587301587304</v>
      </c>
      <c r="J16">
        <v>84</v>
      </c>
      <c r="K16">
        <v>162</v>
      </c>
      <c r="L16" s="11" t="s">
        <v>20</v>
      </c>
      <c r="M16" s="11">
        <v>91.428571428571431</v>
      </c>
      <c r="N16">
        <v>130</v>
      </c>
      <c r="O16">
        <v>5</v>
      </c>
      <c r="P16" s="11" t="s">
        <v>21</v>
      </c>
      <c r="Q16" s="11">
        <v>102.22222222222223</v>
      </c>
      <c r="R16">
        <v>67.5</v>
      </c>
      <c r="S16">
        <v>38</v>
      </c>
      <c r="T16" t="s">
        <v>22</v>
      </c>
      <c r="U16">
        <v>96.507936507936506</v>
      </c>
      <c r="V16">
        <v>79</v>
      </c>
      <c r="W16">
        <v>16</v>
      </c>
      <c r="X16" t="s">
        <v>23</v>
      </c>
      <c r="Y16">
        <v>95.873015873015873</v>
      </c>
      <c r="Z16">
        <v>79.5</v>
      </c>
      <c r="AA16">
        <v>17</v>
      </c>
      <c r="AB16" t="s">
        <v>24</v>
      </c>
      <c r="AC16">
        <v>95.555555555555557</v>
      </c>
      <c r="AD16">
        <v>111.5</v>
      </c>
      <c r="AE16">
        <v>8</v>
      </c>
      <c r="AF16" t="s">
        <v>19</v>
      </c>
      <c r="AG16">
        <v>114.60317460317461</v>
      </c>
      <c r="AH16">
        <v>88</v>
      </c>
      <c r="AI16">
        <v>135</v>
      </c>
      <c r="AJ16" t="s">
        <v>20</v>
      </c>
      <c r="AK16">
        <v>83.174603174603178</v>
      </c>
      <c r="AL16">
        <v>117</v>
      </c>
      <c r="AM16">
        <v>12</v>
      </c>
      <c r="AN16" t="s">
        <v>21</v>
      </c>
      <c r="AO16">
        <v>96.825396825396822</v>
      </c>
      <c r="AP16">
        <v>61</v>
      </c>
      <c r="AQ16">
        <v>27</v>
      </c>
      <c r="AR16" t="s">
        <v>22</v>
      </c>
      <c r="AS16">
        <v>97.777777777777771</v>
      </c>
      <c r="AT16">
        <v>61</v>
      </c>
      <c r="AU16">
        <v>38</v>
      </c>
      <c r="AV16" t="s">
        <v>23</v>
      </c>
      <c r="AW16">
        <v>90.158730158730151</v>
      </c>
      <c r="AX16">
        <v>78</v>
      </c>
      <c r="AY16">
        <v>3</v>
      </c>
      <c r="AZ16" t="s">
        <v>24</v>
      </c>
      <c r="BA16">
        <v>105.07936507936508</v>
      </c>
      <c r="BB16">
        <v>96</v>
      </c>
      <c r="BC16">
        <v>54</v>
      </c>
      <c r="BD16" t="s">
        <v>19</v>
      </c>
      <c r="BE16">
        <v>86.666666666666671</v>
      </c>
      <c r="BF16">
        <v>105</v>
      </c>
      <c r="BG16">
        <v>82</v>
      </c>
      <c r="BH16" t="s">
        <v>20</v>
      </c>
      <c r="BI16">
        <v>82.539682539682545</v>
      </c>
      <c r="BJ16">
        <v>132</v>
      </c>
      <c r="BK16">
        <v>2</v>
      </c>
      <c r="BL16" t="s">
        <v>21</v>
      </c>
      <c r="BM16">
        <v>100.31746031746032</v>
      </c>
      <c r="BN16">
        <v>56</v>
      </c>
      <c r="BO16">
        <v>20</v>
      </c>
      <c r="BP16" t="s">
        <v>22</v>
      </c>
      <c r="BQ16">
        <v>100.31746031746032</v>
      </c>
      <c r="BR16">
        <v>72</v>
      </c>
      <c r="BS16">
        <v>7</v>
      </c>
      <c r="BT16" t="s">
        <v>23</v>
      </c>
      <c r="BU16">
        <v>100.31746031746032</v>
      </c>
      <c r="BV16">
        <v>84</v>
      </c>
      <c r="BW16">
        <v>19</v>
      </c>
      <c r="BX16" t="s">
        <v>24</v>
      </c>
      <c r="BY16">
        <v>96.19047619047619</v>
      </c>
      <c r="BZ16">
        <v>112</v>
      </c>
      <c r="CA16">
        <v>12</v>
      </c>
      <c r="CB16" t="s">
        <v>19</v>
      </c>
      <c r="CC16">
        <v>99.047619047619051</v>
      </c>
      <c r="CD16">
        <v>112</v>
      </c>
      <c r="CE16">
        <v>27</v>
      </c>
      <c r="CF16" t="s">
        <v>20</v>
      </c>
      <c r="CG16">
        <v>113.96825396825398</v>
      </c>
      <c r="CH16">
        <v>113.5</v>
      </c>
      <c r="CI16">
        <v>3</v>
      </c>
      <c r="CJ16" t="s">
        <v>21</v>
      </c>
      <c r="CK16">
        <v>107.93650793650794</v>
      </c>
      <c r="CL16">
        <v>59</v>
      </c>
      <c r="CM16">
        <v>21</v>
      </c>
      <c r="CN16" t="s">
        <v>22</v>
      </c>
      <c r="CO16">
        <v>102.22222222222223</v>
      </c>
      <c r="CP16">
        <v>65</v>
      </c>
      <c r="CQ16">
        <v>8</v>
      </c>
      <c r="CR16" t="s">
        <v>23</v>
      </c>
      <c r="CS16">
        <v>99.682539682539684</v>
      </c>
      <c r="CT16">
        <v>83</v>
      </c>
      <c r="CU16">
        <v>7</v>
      </c>
      <c r="CV16" t="s">
        <v>24</v>
      </c>
      <c r="CW16">
        <v>106.03174603174602</v>
      </c>
      <c r="CX16">
        <v>109</v>
      </c>
      <c r="CY16">
        <v>9</v>
      </c>
      <c r="CZ16" t="s">
        <v>19</v>
      </c>
      <c r="DA16">
        <v>103.80952380952381</v>
      </c>
      <c r="DB16">
        <v>110</v>
      </c>
      <c r="DC16">
        <v>71</v>
      </c>
      <c r="DD16" t="s">
        <v>20</v>
      </c>
      <c r="DE16">
        <v>83.80952380952381</v>
      </c>
      <c r="DF16">
        <v>99.5</v>
      </c>
      <c r="DG16">
        <v>28</v>
      </c>
      <c r="DH16" t="s">
        <v>21</v>
      </c>
      <c r="DI16">
        <v>91.746031746031747</v>
      </c>
      <c r="DJ16">
        <v>64</v>
      </c>
      <c r="DK16">
        <v>28</v>
      </c>
      <c r="DL16" t="s">
        <v>22</v>
      </c>
      <c r="DM16">
        <v>105.07936507936508</v>
      </c>
      <c r="DN16">
        <v>83</v>
      </c>
      <c r="DO16">
        <v>7</v>
      </c>
      <c r="DP16" t="s">
        <v>23</v>
      </c>
      <c r="DQ16">
        <v>103.80952380952381</v>
      </c>
      <c r="DR16">
        <v>67</v>
      </c>
      <c r="DS16">
        <v>26</v>
      </c>
      <c r="DT16" t="s">
        <v>24</v>
      </c>
      <c r="DU16">
        <v>92.38095238095238</v>
      </c>
      <c r="DV16">
        <v>97.5</v>
      </c>
      <c r="DW16">
        <v>21</v>
      </c>
      <c r="DX16" t="s">
        <v>19</v>
      </c>
      <c r="DY16">
        <v>98.412698412698418</v>
      </c>
      <c r="DZ16">
        <v>97</v>
      </c>
      <c r="EA16">
        <v>20</v>
      </c>
      <c r="EB16" t="s">
        <v>20</v>
      </c>
      <c r="EC16">
        <v>109.52380952380952</v>
      </c>
      <c r="ED16">
        <v>118</v>
      </c>
      <c r="EE16">
        <v>2</v>
      </c>
      <c r="EF16" t="s">
        <v>21</v>
      </c>
      <c r="EG16">
        <v>103.17460317460318</v>
      </c>
      <c r="EH16">
        <v>56.5</v>
      </c>
      <c r="EI16">
        <v>44</v>
      </c>
      <c r="EJ16" t="s">
        <v>22</v>
      </c>
      <c r="EK16">
        <v>89.841269841269849</v>
      </c>
      <c r="EL16">
        <v>72</v>
      </c>
      <c r="EM16">
        <v>19</v>
      </c>
      <c r="EN16" t="s">
        <v>23</v>
      </c>
      <c r="EO16">
        <v>100.63492063492063</v>
      </c>
      <c r="EP16">
        <v>91</v>
      </c>
      <c r="EQ16">
        <v>2</v>
      </c>
      <c r="ER16" t="s">
        <v>24</v>
      </c>
      <c r="ES16">
        <v>99.682539682539684</v>
      </c>
      <c r="ET16">
        <v>118</v>
      </c>
      <c r="EU16">
        <v>16</v>
      </c>
      <c r="EV16">
        <v>108</v>
      </c>
      <c r="EW16">
        <v>50</v>
      </c>
      <c r="EX16">
        <v>139</v>
      </c>
      <c r="EY16">
        <v>12</v>
      </c>
      <c r="EZ16">
        <v>58</v>
      </c>
      <c r="FA16">
        <v>12</v>
      </c>
      <c r="FB16">
        <v>39</v>
      </c>
      <c r="FC16">
        <v>21</v>
      </c>
      <c r="FD16">
        <v>49</v>
      </c>
      <c r="FE16">
        <v>1</v>
      </c>
    </row>
    <row r="17" spans="1:161" x14ac:dyDescent="0.2">
      <c r="A17" t="s">
        <v>61</v>
      </c>
      <c r="B17" t="s">
        <v>62</v>
      </c>
      <c r="C17" t="s">
        <v>16</v>
      </c>
      <c r="D17" t="s">
        <v>17</v>
      </c>
      <c r="E17" t="s">
        <v>63</v>
      </c>
      <c r="F17">
        <v>110</v>
      </c>
      <c r="G17">
        <v>66</v>
      </c>
      <c r="H17" s="11" t="s">
        <v>19</v>
      </c>
      <c r="I17" s="11">
        <v>105.07936507936508</v>
      </c>
      <c r="J17">
        <v>125</v>
      </c>
      <c r="K17">
        <v>4</v>
      </c>
      <c r="L17" s="11" t="s">
        <v>20</v>
      </c>
      <c r="M17" s="11">
        <v>103.17460317460318</v>
      </c>
      <c r="N17">
        <v>109</v>
      </c>
      <c r="O17">
        <v>52</v>
      </c>
      <c r="P17" s="11" t="s">
        <v>21</v>
      </c>
      <c r="Q17" s="11">
        <v>93.650793650793645</v>
      </c>
      <c r="R17">
        <v>60</v>
      </c>
      <c r="S17">
        <v>74</v>
      </c>
      <c r="T17" t="s">
        <v>22</v>
      </c>
      <c r="U17">
        <v>110.47619047619048</v>
      </c>
      <c r="V17">
        <v>67.5</v>
      </c>
      <c r="W17">
        <v>59</v>
      </c>
      <c r="X17" t="s">
        <v>23</v>
      </c>
      <c r="Y17">
        <v>87.301587301587304</v>
      </c>
      <c r="Z17">
        <v>77.5</v>
      </c>
      <c r="AA17">
        <v>27</v>
      </c>
      <c r="AB17" t="s">
        <v>24</v>
      </c>
      <c r="AC17">
        <v>97.460317460317455</v>
      </c>
      <c r="AD17">
        <v>103</v>
      </c>
      <c r="AE17">
        <v>82</v>
      </c>
      <c r="AF17" t="s">
        <v>19</v>
      </c>
      <c r="AG17">
        <v>76.825396825396822</v>
      </c>
      <c r="AH17">
        <v>115</v>
      </c>
      <c r="AI17">
        <v>14</v>
      </c>
      <c r="AJ17" t="s">
        <v>20</v>
      </c>
      <c r="AK17">
        <v>142.22222222222223</v>
      </c>
      <c r="AL17">
        <v>105.5</v>
      </c>
      <c r="AM17">
        <v>32</v>
      </c>
      <c r="AN17" t="s">
        <v>21</v>
      </c>
      <c r="AO17">
        <v>103.80952380952381</v>
      </c>
      <c r="AP17">
        <v>39</v>
      </c>
      <c r="AQ17">
        <v>107</v>
      </c>
      <c r="AR17" t="s">
        <v>22</v>
      </c>
      <c r="AS17">
        <v>70.476190476190482</v>
      </c>
      <c r="AT17">
        <v>64</v>
      </c>
      <c r="AU17">
        <v>24</v>
      </c>
      <c r="AV17" t="s">
        <v>23</v>
      </c>
      <c r="AW17">
        <v>95.555555555555557</v>
      </c>
      <c r="AX17">
        <v>69</v>
      </c>
      <c r="AY17">
        <v>19</v>
      </c>
      <c r="AZ17" t="s">
        <v>24</v>
      </c>
      <c r="BA17">
        <v>97.460317460317455</v>
      </c>
      <c r="BB17">
        <v>103</v>
      </c>
      <c r="BC17">
        <v>9</v>
      </c>
      <c r="BD17" t="s">
        <v>19</v>
      </c>
      <c r="BE17">
        <v>98.730158730158735</v>
      </c>
      <c r="BF17">
        <v>95</v>
      </c>
      <c r="BG17">
        <v>147</v>
      </c>
      <c r="BH17" t="s">
        <v>20</v>
      </c>
      <c r="BI17">
        <v>56.507936507936506</v>
      </c>
      <c r="BJ17">
        <v>107.5</v>
      </c>
      <c r="BK17">
        <v>44</v>
      </c>
      <c r="BL17" t="s">
        <v>21</v>
      </c>
      <c r="BM17">
        <v>93.333333333333329</v>
      </c>
      <c r="BN17">
        <v>63</v>
      </c>
      <c r="BO17">
        <v>14</v>
      </c>
      <c r="BP17" t="s">
        <v>22</v>
      </c>
      <c r="BQ17">
        <v>102.85714285714286</v>
      </c>
      <c r="BR17">
        <v>69</v>
      </c>
      <c r="BS17">
        <v>10</v>
      </c>
      <c r="BT17" t="s">
        <v>23</v>
      </c>
      <c r="BU17">
        <v>102.53968253968254</v>
      </c>
      <c r="BV17">
        <v>86</v>
      </c>
      <c r="BW17">
        <v>11</v>
      </c>
      <c r="BX17" t="s">
        <v>24</v>
      </c>
      <c r="BY17">
        <v>99.365079365079367</v>
      </c>
      <c r="BZ17">
        <v>119</v>
      </c>
      <c r="CA17">
        <v>5</v>
      </c>
      <c r="CB17" t="s">
        <v>19</v>
      </c>
      <c r="CC17">
        <v>100.31746031746032</v>
      </c>
      <c r="CD17">
        <v>120</v>
      </c>
      <c r="CE17">
        <v>10</v>
      </c>
      <c r="CF17" t="s">
        <v>20</v>
      </c>
      <c r="CG17">
        <v>106.34920634920636</v>
      </c>
      <c r="CH17">
        <v>85.5</v>
      </c>
      <c r="CI17">
        <v>23</v>
      </c>
      <c r="CJ17" t="s">
        <v>21</v>
      </c>
      <c r="CK17">
        <v>106.34920634920636</v>
      </c>
      <c r="CL17">
        <v>58</v>
      </c>
      <c r="CM17">
        <v>23</v>
      </c>
      <c r="CN17" t="s">
        <v>22</v>
      </c>
      <c r="CO17">
        <v>110.7936507936508</v>
      </c>
      <c r="CP17">
        <v>57</v>
      </c>
      <c r="CQ17">
        <v>18</v>
      </c>
      <c r="CR17" t="s">
        <v>23</v>
      </c>
      <c r="CS17">
        <v>95.873015873015873</v>
      </c>
      <c r="CT17">
        <v>79</v>
      </c>
      <c r="CU17">
        <v>9</v>
      </c>
      <c r="CV17" t="s">
        <v>24</v>
      </c>
      <c r="CW17">
        <v>102.53968253968254</v>
      </c>
      <c r="CX17">
        <v>111</v>
      </c>
      <c r="CY17">
        <v>6</v>
      </c>
      <c r="CZ17" t="s">
        <v>19</v>
      </c>
      <c r="DA17">
        <v>108.57142857142857</v>
      </c>
      <c r="DB17">
        <v>118</v>
      </c>
      <c r="DC17">
        <v>30</v>
      </c>
      <c r="DD17" t="s">
        <v>20</v>
      </c>
      <c r="DE17">
        <v>95.238095238095241</v>
      </c>
      <c r="DF17">
        <v>93</v>
      </c>
      <c r="DG17">
        <v>43</v>
      </c>
      <c r="DH17" t="s">
        <v>21</v>
      </c>
      <c r="DI17">
        <v>95.238095238095241</v>
      </c>
      <c r="DJ17">
        <v>57</v>
      </c>
      <c r="DK17">
        <v>57</v>
      </c>
      <c r="DL17" t="s">
        <v>22</v>
      </c>
      <c r="DM17">
        <v>97.777777777777771</v>
      </c>
      <c r="DN17">
        <v>85</v>
      </c>
      <c r="DO17">
        <v>5</v>
      </c>
      <c r="DP17" t="s">
        <v>23</v>
      </c>
      <c r="DQ17">
        <v>106.34920634920636</v>
      </c>
      <c r="DR17">
        <v>71</v>
      </c>
      <c r="DS17">
        <v>17</v>
      </c>
      <c r="DT17" t="s">
        <v>24</v>
      </c>
      <c r="DU17">
        <v>97.142857142857139</v>
      </c>
      <c r="DV17">
        <v>96</v>
      </c>
      <c r="DW17">
        <v>33</v>
      </c>
      <c r="DX17" t="s">
        <v>19</v>
      </c>
      <c r="DY17">
        <v>107.61904761904762</v>
      </c>
      <c r="DZ17">
        <v>102</v>
      </c>
      <c r="EA17">
        <v>15</v>
      </c>
      <c r="EB17" t="s">
        <v>20</v>
      </c>
      <c r="EC17">
        <v>117.14285714285714</v>
      </c>
      <c r="ED17">
        <v>96</v>
      </c>
      <c r="EE17">
        <v>28</v>
      </c>
      <c r="EF17" t="s">
        <v>21</v>
      </c>
      <c r="EG17">
        <v>100.31746031746032</v>
      </c>
      <c r="EH17">
        <v>55</v>
      </c>
      <c r="EI17">
        <v>50</v>
      </c>
      <c r="EJ17" t="s">
        <v>22</v>
      </c>
      <c r="EK17">
        <v>95.555555555555557</v>
      </c>
      <c r="EL17">
        <v>70</v>
      </c>
      <c r="EM17">
        <v>25</v>
      </c>
      <c r="EN17" t="s">
        <v>23</v>
      </c>
      <c r="EO17">
        <v>111.74603174603175</v>
      </c>
      <c r="EP17">
        <v>84.5</v>
      </c>
      <c r="EQ17">
        <v>8</v>
      </c>
      <c r="ER17" t="s">
        <v>24</v>
      </c>
      <c r="ES17">
        <v>108.25396825396825</v>
      </c>
      <c r="ET17">
        <v>112</v>
      </c>
      <c r="EU17">
        <v>57</v>
      </c>
      <c r="EV17">
        <v>105</v>
      </c>
      <c r="EW17">
        <v>69</v>
      </c>
      <c r="EX17">
        <v>133</v>
      </c>
      <c r="EY17">
        <v>29</v>
      </c>
      <c r="EZ17">
        <v>52</v>
      </c>
      <c r="FA17">
        <v>36</v>
      </c>
      <c r="FB17">
        <v>35</v>
      </c>
      <c r="FC17">
        <v>62</v>
      </c>
      <c r="FD17">
        <v>43</v>
      </c>
      <c r="FE17">
        <v>34</v>
      </c>
    </row>
    <row r="18" spans="1:161" x14ac:dyDescent="0.2">
      <c r="A18" t="s">
        <v>64</v>
      </c>
      <c r="B18" t="s">
        <v>65</v>
      </c>
      <c r="C18" t="s">
        <v>16</v>
      </c>
      <c r="D18" t="s">
        <v>17</v>
      </c>
      <c r="E18" t="s">
        <v>66</v>
      </c>
      <c r="F18">
        <v>103</v>
      </c>
      <c r="G18">
        <v>165</v>
      </c>
      <c r="H18" s="11" t="s">
        <v>19</v>
      </c>
      <c r="I18" s="11">
        <v>73.650793650793645</v>
      </c>
      <c r="J18">
        <v>98</v>
      </c>
      <c r="K18">
        <v>74</v>
      </c>
      <c r="L18" s="11" t="s">
        <v>20</v>
      </c>
      <c r="M18" s="11">
        <v>112.06349206349206</v>
      </c>
      <c r="N18">
        <v>117</v>
      </c>
      <c r="O18">
        <v>25</v>
      </c>
      <c r="P18" s="11" t="s">
        <v>21</v>
      </c>
      <c r="Q18" s="11">
        <v>108.57142857142857</v>
      </c>
      <c r="R18">
        <v>75</v>
      </c>
      <c r="S18">
        <v>19</v>
      </c>
      <c r="T18" t="s">
        <v>22</v>
      </c>
      <c r="U18">
        <v>99.682539682539684</v>
      </c>
      <c r="V18">
        <v>76</v>
      </c>
      <c r="W18">
        <v>19</v>
      </c>
      <c r="X18" t="s">
        <v>23</v>
      </c>
      <c r="Y18">
        <v>123.49206349206349</v>
      </c>
      <c r="Z18">
        <v>74</v>
      </c>
      <c r="AA18">
        <v>60</v>
      </c>
      <c r="AB18" t="s">
        <v>24</v>
      </c>
      <c r="AC18">
        <v>110.47619047619048</v>
      </c>
      <c r="AD18">
        <v>103</v>
      </c>
      <c r="AE18">
        <v>82</v>
      </c>
      <c r="AF18" t="s">
        <v>19</v>
      </c>
      <c r="AG18">
        <v>105.71428571428571</v>
      </c>
      <c r="AH18">
        <v>92</v>
      </c>
      <c r="AI18">
        <v>112</v>
      </c>
      <c r="AJ18" t="s">
        <v>20</v>
      </c>
      <c r="AK18">
        <v>88.888888888888886</v>
      </c>
      <c r="AL18">
        <v>99</v>
      </c>
      <c r="AM18">
        <v>52</v>
      </c>
      <c r="AN18" t="s">
        <v>21</v>
      </c>
      <c r="AO18">
        <v>90.158730158730151</v>
      </c>
      <c r="AP18">
        <v>64</v>
      </c>
      <c r="AQ18">
        <v>18</v>
      </c>
      <c r="AR18" t="s">
        <v>22</v>
      </c>
      <c r="AS18">
        <v>119.36507936507937</v>
      </c>
      <c r="AT18">
        <v>58</v>
      </c>
      <c r="AU18">
        <v>54</v>
      </c>
      <c r="AV18" t="s">
        <v>23</v>
      </c>
      <c r="AW18">
        <v>91.428571428571431</v>
      </c>
      <c r="AX18">
        <v>55</v>
      </c>
      <c r="AY18">
        <v>93</v>
      </c>
      <c r="AZ18" t="s">
        <v>24</v>
      </c>
      <c r="BA18">
        <v>88.253968253968253</v>
      </c>
      <c r="BB18">
        <v>92</v>
      </c>
      <c r="BC18">
        <v>100</v>
      </c>
      <c r="BD18" t="s">
        <v>19</v>
      </c>
      <c r="BE18">
        <v>72.063492063492063</v>
      </c>
      <c r="BF18">
        <v>106</v>
      </c>
      <c r="BG18">
        <v>77</v>
      </c>
      <c r="BH18" t="s">
        <v>20</v>
      </c>
      <c r="BI18">
        <v>103.17460317460318</v>
      </c>
      <c r="BJ18">
        <v>117</v>
      </c>
      <c r="BK18">
        <v>21</v>
      </c>
      <c r="BL18" t="s">
        <v>21</v>
      </c>
      <c r="BM18">
        <v>107.61904761904762</v>
      </c>
      <c r="BN18">
        <v>40</v>
      </c>
      <c r="BO18">
        <v>79</v>
      </c>
      <c r="BP18" t="s">
        <v>22</v>
      </c>
      <c r="BQ18">
        <v>80.952380952380949</v>
      </c>
      <c r="BR18">
        <v>59</v>
      </c>
      <c r="BS18">
        <v>27</v>
      </c>
      <c r="BT18" t="s">
        <v>23</v>
      </c>
      <c r="BU18">
        <v>100.31746031746032</v>
      </c>
      <c r="BV18">
        <v>73</v>
      </c>
      <c r="BW18">
        <v>56</v>
      </c>
      <c r="BX18" t="s">
        <v>24</v>
      </c>
      <c r="BY18">
        <v>85.714285714285722</v>
      </c>
      <c r="BZ18">
        <v>112</v>
      </c>
      <c r="CA18">
        <v>12</v>
      </c>
      <c r="CB18" t="s">
        <v>19</v>
      </c>
      <c r="CC18">
        <v>97.777777777777771</v>
      </c>
      <c r="CD18">
        <v>98</v>
      </c>
      <c r="CE18">
        <v>87</v>
      </c>
      <c r="CF18" t="s">
        <v>20</v>
      </c>
      <c r="CG18">
        <v>107.93650793650794</v>
      </c>
      <c r="CH18">
        <v>77.5</v>
      </c>
      <c r="CI18">
        <v>45</v>
      </c>
      <c r="CJ18" t="s">
        <v>21</v>
      </c>
      <c r="CK18">
        <v>90.476190476190482</v>
      </c>
      <c r="CL18">
        <v>60</v>
      </c>
      <c r="CM18">
        <v>19</v>
      </c>
      <c r="CN18" t="s">
        <v>22</v>
      </c>
      <c r="CO18">
        <v>96.507936507936506</v>
      </c>
      <c r="CP18">
        <v>54</v>
      </c>
      <c r="CQ18">
        <v>28</v>
      </c>
      <c r="CR18" t="s">
        <v>23</v>
      </c>
      <c r="CS18">
        <v>113.96825396825398</v>
      </c>
      <c r="CT18">
        <v>76</v>
      </c>
      <c r="CU18">
        <v>11</v>
      </c>
      <c r="CV18" t="s">
        <v>24</v>
      </c>
      <c r="CW18">
        <v>110.47619047619048</v>
      </c>
      <c r="CX18">
        <v>112</v>
      </c>
      <c r="CY18">
        <v>5</v>
      </c>
      <c r="CZ18" t="s">
        <v>19</v>
      </c>
      <c r="DA18">
        <v>111.42857142857143</v>
      </c>
      <c r="DB18">
        <v>101</v>
      </c>
      <c r="DC18">
        <v>112</v>
      </c>
      <c r="DD18" t="s">
        <v>20</v>
      </c>
      <c r="DE18">
        <v>85.079365079365076</v>
      </c>
      <c r="DF18">
        <v>105</v>
      </c>
      <c r="DG18">
        <v>15</v>
      </c>
      <c r="DH18" t="s">
        <v>21</v>
      </c>
      <c r="DI18">
        <v>105.07936507936508</v>
      </c>
      <c r="DJ18">
        <v>72</v>
      </c>
      <c r="DK18">
        <v>8</v>
      </c>
      <c r="DL18" t="s">
        <v>22</v>
      </c>
      <c r="DM18">
        <v>104.44444444444444</v>
      </c>
      <c r="DN18">
        <v>61</v>
      </c>
      <c r="DO18">
        <v>72</v>
      </c>
      <c r="DP18" t="s">
        <v>23</v>
      </c>
      <c r="DQ18">
        <v>81.904761904761898</v>
      </c>
      <c r="DR18">
        <v>62</v>
      </c>
      <c r="DS18">
        <v>44</v>
      </c>
      <c r="DT18" t="s">
        <v>24</v>
      </c>
      <c r="DU18">
        <v>94.285714285714292</v>
      </c>
      <c r="DV18">
        <v>95</v>
      </c>
      <c r="DW18">
        <v>41</v>
      </c>
      <c r="DX18" t="s">
        <v>19</v>
      </c>
      <c r="DY18">
        <v>110.47619047619048</v>
      </c>
      <c r="DZ18">
        <v>86</v>
      </c>
      <c r="EA18">
        <v>65</v>
      </c>
      <c r="EB18" t="s">
        <v>20</v>
      </c>
      <c r="EC18">
        <v>101.26984126984127</v>
      </c>
      <c r="ED18">
        <v>94.5</v>
      </c>
      <c r="EE18">
        <v>31</v>
      </c>
      <c r="EF18" t="s">
        <v>21</v>
      </c>
      <c r="EG18">
        <v>97.777777777777771</v>
      </c>
      <c r="EH18">
        <v>62</v>
      </c>
      <c r="EI18">
        <v>22</v>
      </c>
      <c r="EJ18" t="s">
        <v>22</v>
      </c>
      <c r="EK18">
        <v>101.58730158730158</v>
      </c>
      <c r="EL18">
        <v>74</v>
      </c>
      <c r="EM18">
        <v>15</v>
      </c>
      <c r="EN18" t="s">
        <v>23</v>
      </c>
      <c r="EO18">
        <v>98.412698412698418</v>
      </c>
      <c r="EP18">
        <v>78</v>
      </c>
      <c r="EQ18">
        <v>26</v>
      </c>
      <c r="ER18" t="s">
        <v>24</v>
      </c>
      <c r="ES18">
        <v>92.698412698412696</v>
      </c>
      <c r="ET18">
        <v>110</v>
      </c>
      <c r="EU18">
        <v>74</v>
      </c>
      <c r="EV18">
        <v>105</v>
      </c>
      <c r="EW18">
        <v>69</v>
      </c>
      <c r="EX18">
        <v>134</v>
      </c>
      <c r="EY18">
        <v>24</v>
      </c>
      <c r="EZ18">
        <v>53</v>
      </c>
      <c r="FA18">
        <v>27</v>
      </c>
      <c r="FB18">
        <v>42</v>
      </c>
      <c r="FC18">
        <v>10</v>
      </c>
      <c r="FD18">
        <v>48</v>
      </c>
      <c r="FE18">
        <v>3</v>
      </c>
    </row>
    <row r="19" spans="1:161" x14ac:dyDescent="0.2">
      <c r="A19" t="s">
        <v>67</v>
      </c>
      <c r="B19" t="s">
        <v>68</v>
      </c>
      <c r="C19" t="s">
        <v>16</v>
      </c>
      <c r="D19" t="s">
        <v>17</v>
      </c>
      <c r="E19" t="s">
        <v>69</v>
      </c>
      <c r="F19">
        <v>117</v>
      </c>
      <c r="G19">
        <v>15</v>
      </c>
      <c r="H19" s="11" t="s">
        <v>19</v>
      </c>
      <c r="I19" s="11">
        <v>97.777777777777771</v>
      </c>
      <c r="J19">
        <v>122</v>
      </c>
      <c r="K19">
        <v>5</v>
      </c>
      <c r="L19" s="11" t="s">
        <v>20</v>
      </c>
      <c r="M19" s="11">
        <v>122.22222222222223</v>
      </c>
      <c r="N19">
        <v>110</v>
      </c>
      <c r="O19">
        <v>45</v>
      </c>
      <c r="P19" s="11" t="s">
        <v>21</v>
      </c>
      <c r="Q19" s="11">
        <v>105.07936507936508</v>
      </c>
      <c r="R19">
        <v>64.5</v>
      </c>
      <c r="S19">
        <v>50</v>
      </c>
      <c r="T19" t="s">
        <v>22</v>
      </c>
      <c r="U19">
        <v>113.33333333333333</v>
      </c>
      <c r="V19">
        <v>47.5</v>
      </c>
      <c r="W19">
        <v>191</v>
      </c>
      <c r="X19" t="s">
        <v>23</v>
      </c>
      <c r="Y19">
        <v>59.682539682539684</v>
      </c>
      <c r="Z19">
        <v>83</v>
      </c>
      <c r="AA19">
        <v>3</v>
      </c>
      <c r="AB19" t="s">
        <v>24</v>
      </c>
      <c r="AC19">
        <v>119.36507936507937</v>
      </c>
      <c r="AD19">
        <v>111.5</v>
      </c>
      <c r="AE19">
        <v>8</v>
      </c>
      <c r="AF19" t="s">
        <v>19</v>
      </c>
      <c r="AG19">
        <v>106.03174603174602</v>
      </c>
      <c r="AH19">
        <v>99</v>
      </c>
      <c r="AI19">
        <v>75</v>
      </c>
      <c r="AJ19" t="s">
        <v>20</v>
      </c>
      <c r="AK19">
        <v>99.047619047619051</v>
      </c>
      <c r="AL19">
        <v>96.5</v>
      </c>
      <c r="AM19">
        <v>61</v>
      </c>
      <c r="AN19" t="s">
        <v>21</v>
      </c>
      <c r="AO19">
        <v>93.015873015873012</v>
      </c>
      <c r="AP19">
        <v>41</v>
      </c>
      <c r="AQ19">
        <v>92</v>
      </c>
      <c r="AR19" t="s">
        <v>22</v>
      </c>
      <c r="AS19">
        <v>117.46031746031746</v>
      </c>
      <c r="AT19">
        <v>42</v>
      </c>
      <c r="AU19">
        <v>177</v>
      </c>
      <c r="AV19" t="s">
        <v>23</v>
      </c>
      <c r="AW19">
        <v>78.095238095238102</v>
      </c>
      <c r="AX19">
        <v>60</v>
      </c>
      <c r="AY19">
        <v>64</v>
      </c>
      <c r="AZ19" t="s">
        <v>24</v>
      </c>
      <c r="BA19">
        <v>100.31746031746032</v>
      </c>
      <c r="BB19">
        <v>99</v>
      </c>
      <c r="BC19">
        <v>27</v>
      </c>
      <c r="BD19" t="s">
        <v>19</v>
      </c>
      <c r="BE19">
        <v>105.39682539682539</v>
      </c>
      <c r="BF19">
        <v>107</v>
      </c>
      <c r="BG19">
        <v>72</v>
      </c>
      <c r="BH19" t="s">
        <v>20</v>
      </c>
      <c r="BI19">
        <v>90.476190476190482</v>
      </c>
      <c r="BJ19">
        <v>108.5</v>
      </c>
      <c r="BK19">
        <v>39</v>
      </c>
      <c r="BL19" t="s">
        <v>21</v>
      </c>
      <c r="BM19">
        <v>111.42857142857143</v>
      </c>
      <c r="BN19">
        <v>31</v>
      </c>
      <c r="BO19">
        <v>147</v>
      </c>
      <c r="BP19" t="s">
        <v>22</v>
      </c>
      <c r="BQ19">
        <v>85.714285714285722</v>
      </c>
      <c r="BR19">
        <v>41</v>
      </c>
      <c r="BS19">
        <v>108</v>
      </c>
      <c r="BT19" t="s">
        <v>23</v>
      </c>
      <c r="BU19">
        <v>130.79365079365078</v>
      </c>
      <c r="BV19">
        <v>70</v>
      </c>
      <c r="BW19">
        <v>65</v>
      </c>
      <c r="BX19" t="s">
        <v>24</v>
      </c>
      <c r="BY19">
        <v>105.07936507936508</v>
      </c>
      <c r="BZ19">
        <v>104</v>
      </c>
      <c r="CA19">
        <v>44</v>
      </c>
      <c r="CB19" t="s">
        <v>19</v>
      </c>
      <c r="CC19">
        <v>98.095238095238102</v>
      </c>
      <c r="CD19">
        <v>107</v>
      </c>
      <c r="CE19">
        <v>42</v>
      </c>
      <c r="CF19" t="s">
        <v>20</v>
      </c>
      <c r="CG19">
        <v>116.50793650793651</v>
      </c>
      <c r="CH19">
        <v>70</v>
      </c>
      <c r="CI19">
        <v>75</v>
      </c>
      <c r="CJ19" t="s">
        <v>21</v>
      </c>
      <c r="CK19">
        <v>92.38095238095238</v>
      </c>
      <c r="CL19">
        <v>31</v>
      </c>
      <c r="CM19">
        <v>102</v>
      </c>
      <c r="CN19" t="s">
        <v>22</v>
      </c>
      <c r="CO19">
        <v>127.93650793650794</v>
      </c>
      <c r="CP19">
        <v>29</v>
      </c>
      <c r="CQ19">
        <v>205</v>
      </c>
      <c r="CR19" t="s">
        <v>23</v>
      </c>
      <c r="CS19">
        <v>57.777777777777779</v>
      </c>
      <c r="CT19">
        <v>63</v>
      </c>
      <c r="CU19">
        <v>81</v>
      </c>
      <c r="CV19" t="s">
        <v>24</v>
      </c>
      <c r="CW19">
        <v>77.460317460317455</v>
      </c>
      <c r="CX19">
        <v>102</v>
      </c>
      <c r="CY19">
        <v>38</v>
      </c>
      <c r="CZ19" t="s">
        <v>19</v>
      </c>
      <c r="DA19">
        <v>121.5873015873016</v>
      </c>
      <c r="DB19">
        <v>106</v>
      </c>
      <c r="DC19">
        <v>94</v>
      </c>
      <c r="DD19" t="s">
        <v>20</v>
      </c>
      <c r="DE19">
        <v>111.11111111111111</v>
      </c>
      <c r="DF19">
        <v>88.5</v>
      </c>
      <c r="DG19">
        <v>51</v>
      </c>
      <c r="DH19" t="s">
        <v>21</v>
      </c>
      <c r="DI19">
        <v>99.047619047619051</v>
      </c>
      <c r="DJ19">
        <v>34</v>
      </c>
      <c r="DK19">
        <v>190</v>
      </c>
      <c r="DL19" t="s">
        <v>22</v>
      </c>
      <c r="DM19">
        <v>69.841269841269849</v>
      </c>
      <c r="DN19">
        <v>61</v>
      </c>
      <c r="DO19">
        <v>72</v>
      </c>
      <c r="DP19" t="s">
        <v>23</v>
      </c>
      <c r="DQ19">
        <v>94.603174603174608</v>
      </c>
      <c r="DR19">
        <v>74</v>
      </c>
      <c r="DS19">
        <v>10</v>
      </c>
      <c r="DT19" t="s">
        <v>24</v>
      </c>
      <c r="DU19">
        <v>105.71428571428571</v>
      </c>
      <c r="DV19">
        <v>87.5</v>
      </c>
      <c r="DW19">
        <v>106</v>
      </c>
      <c r="DX19" t="s">
        <v>19</v>
      </c>
      <c r="DY19">
        <v>68.571428571428569</v>
      </c>
      <c r="DZ19">
        <v>75</v>
      </c>
      <c r="EA19">
        <v>129</v>
      </c>
      <c r="EB19" t="s">
        <v>20</v>
      </c>
      <c r="EC19">
        <v>63.492063492063494</v>
      </c>
      <c r="ED19">
        <v>89</v>
      </c>
      <c r="EE19">
        <v>48</v>
      </c>
      <c r="EF19" t="s">
        <v>21</v>
      </c>
      <c r="EG19">
        <v>106.98412698412699</v>
      </c>
      <c r="EH19">
        <v>48.5</v>
      </c>
      <c r="EI19">
        <v>95</v>
      </c>
      <c r="EJ19" t="s">
        <v>22</v>
      </c>
      <c r="EK19">
        <v>81.269841269841265</v>
      </c>
      <c r="EL19">
        <v>63</v>
      </c>
      <c r="EM19">
        <v>55</v>
      </c>
      <c r="EN19" t="s">
        <v>23</v>
      </c>
      <c r="EO19">
        <v>102.22222222222223</v>
      </c>
      <c r="EP19">
        <v>77.5</v>
      </c>
      <c r="EQ19">
        <v>28</v>
      </c>
      <c r="ER19" t="s">
        <v>24</v>
      </c>
      <c r="ES19">
        <v>111.42857142857143</v>
      </c>
      <c r="ET19">
        <v>120</v>
      </c>
      <c r="EU19">
        <v>7</v>
      </c>
      <c r="EV19">
        <v>122</v>
      </c>
      <c r="EW19">
        <v>14</v>
      </c>
      <c r="EX19">
        <v>122</v>
      </c>
      <c r="EY19">
        <v>70</v>
      </c>
      <c r="EZ19">
        <v>52</v>
      </c>
      <c r="FA19">
        <v>36</v>
      </c>
      <c r="FB19">
        <v>35</v>
      </c>
      <c r="FC19">
        <v>62</v>
      </c>
      <c r="FD19">
        <v>41</v>
      </c>
      <c r="FE19">
        <v>64</v>
      </c>
    </row>
    <row r="20" spans="1:161" x14ac:dyDescent="0.2">
      <c r="A20" t="s">
        <v>70</v>
      </c>
      <c r="B20" t="s">
        <v>71</v>
      </c>
      <c r="C20" t="s">
        <v>16</v>
      </c>
      <c r="D20" t="s">
        <v>17</v>
      </c>
      <c r="E20" t="s">
        <v>72</v>
      </c>
      <c r="F20">
        <v>102</v>
      </c>
      <c r="G20">
        <v>175</v>
      </c>
      <c r="H20" s="11" t="s">
        <v>19</v>
      </c>
      <c r="I20" s="11">
        <v>53.650793650793652</v>
      </c>
      <c r="J20">
        <v>118</v>
      </c>
      <c r="K20">
        <v>8</v>
      </c>
      <c r="L20" s="11" t="s">
        <v>20</v>
      </c>
      <c r="M20" s="11">
        <v>123.49206349206349</v>
      </c>
      <c r="N20">
        <v>111</v>
      </c>
      <c r="O20">
        <v>42</v>
      </c>
      <c r="P20" s="11" t="s">
        <v>21</v>
      </c>
      <c r="Q20" s="11">
        <v>117.14285714285714</v>
      </c>
      <c r="R20">
        <v>66.5</v>
      </c>
      <c r="S20">
        <v>44</v>
      </c>
      <c r="T20" t="s">
        <v>22</v>
      </c>
      <c r="U20">
        <v>132.06349206349205</v>
      </c>
      <c r="V20">
        <v>69.5</v>
      </c>
      <c r="W20">
        <v>48</v>
      </c>
      <c r="X20" t="s">
        <v>23</v>
      </c>
      <c r="Y20">
        <v>127.3015873015873</v>
      </c>
      <c r="Z20">
        <v>72.5</v>
      </c>
      <c r="AA20">
        <v>72</v>
      </c>
      <c r="AB20" t="s">
        <v>24</v>
      </c>
      <c r="AC20">
        <v>119.68253968253968</v>
      </c>
      <c r="AD20">
        <v>108.5</v>
      </c>
      <c r="AE20">
        <v>29</v>
      </c>
      <c r="AF20" t="s">
        <v>19</v>
      </c>
      <c r="AG20">
        <v>101.26984126984127</v>
      </c>
      <c r="AH20">
        <v>97</v>
      </c>
      <c r="AI20">
        <v>82</v>
      </c>
      <c r="AJ20" t="s">
        <v>20</v>
      </c>
      <c r="AK20">
        <v>101.26984126984127</v>
      </c>
      <c r="AL20">
        <v>85.5</v>
      </c>
      <c r="AM20">
        <v>96</v>
      </c>
      <c r="AN20" t="s">
        <v>21</v>
      </c>
      <c r="AO20">
        <v>81.904761904761898</v>
      </c>
      <c r="AP20">
        <v>34</v>
      </c>
      <c r="AQ20">
        <v>145</v>
      </c>
      <c r="AR20" t="s">
        <v>22</v>
      </c>
      <c r="AS20">
        <v>87.301587301587304</v>
      </c>
      <c r="AT20">
        <v>45</v>
      </c>
      <c r="AU20">
        <v>148</v>
      </c>
      <c r="AV20" t="s">
        <v>23</v>
      </c>
      <c r="AW20">
        <v>60</v>
      </c>
      <c r="AX20">
        <v>49</v>
      </c>
      <c r="AY20">
        <v>134</v>
      </c>
      <c r="AZ20" t="s">
        <v>24</v>
      </c>
      <c r="BA20">
        <v>72.698412698412696</v>
      </c>
      <c r="BB20">
        <v>98</v>
      </c>
      <c r="BC20">
        <v>33</v>
      </c>
      <c r="BD20" t="s">
        <v>19</v>
      </c>
      <c r="BE20">
        <v>107.3015873015873</v>
      </c>
      <c r="BF20">
        <v>104</v>
      </c>
      <c r="BG20">
        <v>86</v>
      </c>
      <c r="BH20" t="s">
        <v>20</v>
      </c>
      <c r="BI20">
        <v>93.650793650793645</v>
      </c>
      <c r="BJ20">
        <v>108.5</v>
      </c>
      <c r="BK20">
        <v>39</v>
      </c>
      <c r="BL20" t="s">
        <v>21</v>
      </c>
      <c r="BM20">
        <v>108.25396825396825</v>
      </c>
      <c r="BN20">
        <v>35</v>
      </c>
      <c r="BO20">
        <v>105</v>
      </c>
      <c r="BP20" t="s">
        <v>22</v>
      </c>
      <c r="BQ20">
        <v>94.920634920634924</v>
      </c>
      <c r="BR20">
        <v>61</v>
      </c>
      <c r="BS20">
        <v>22</v>
      </c>
      <c r="BT20" t="s">
        <v>23</v>
      </c>
      <c r="BU20">
        <v>105.07936507936508</v>
      </c>
      <c r="BV20">
        <v>74</v>
      </c>
      <c r="BW20">
        <v>48</v>
      </c>
      <c r="BX20" t="s">
        <v>24</v>
      </c>
      <c r="BY20">
        <v>91.428571428571431</v>
      </c>
      <c r="BZ20">
        <v>102</v>
      </c>
      <c r="CA20">
        <v>56</v>
      </c>
      <c r="CB20" t="s">
        <v>19</v>
      </c>
      <c r="CC20">
        <v>92.698412698412696</v>
      </c>
      <c r="CD20">
        <v>102</v>
      </c>
      <c r="CE20">
        <v>66</v>
      </c>
      <c r="CF20" t="s">
        <v>20</v>
      </c>
      <c r="CG20">
        <v>82.222222222222229</v>
      </c>
      <c r="CH20">
        <v>72.5</v>
      </c>
      <c r="CI20">
        <v>65</v>
      </c>
      <c r="CJ20" t="s">
        <v>21</v>
      </c>
      <c r="CK20">
        <v>93.333333333333329</v>
      </c>
      <c r="CL20">
        <v>34</v>
      </c>
      <c r="CM20">
        <v>89</v>
      </c>
      <c r="CN20" t="s">
        <v>22</v>
      </c>
      <c r="CO20">
        <v>83.174603174603178</v>
      </c>
      <c r="CP20">
        <v>52</v>
      </c>
      <c r="CQ20">
        <v>38</v>
      </c>
      <c r="CR20" t="s">
        <v>23</v>
      </c>
      <c r="CS20">
        <v>120.31746031746032</v>
      </c>
      <c r="CT20">
        <v>73</v>
      </c>
      <c r="CU20">
        <v>21</v>
      </c>
      <c r="CV20" t="s">
        <v>24</v>
      </c>
      <c r="CW20">
        <v>100</v>
      </c>
      <c r="CX20">
        <v>103</v>
      </c>
      <c r="CY20">
        <v>33</v>
      </c>
      <c r="CZ20" t="s">
        <v>19</v>
      </c>
      <c r="DA20">
        <v>108.88888888888889</v>
      </c>
      <c r="DB20">
        <v>128</v>
      </c>
      <c r="DC20">
        <v>10</v>
      </c>
      <c r="DD20" t="s">
        <v>20</v>
      </c>
      <c r="DE20">
        <v>121.5873015873016</v>
      </c>
      <c r="DF20">
        <v>92.5</v>
      </c>
      <c r="DG20">
        <v>44</v>
      </c>
      <c r="DH20" t="s">
        <v>21</v>
      </c>
      <c r="DI20">
        <v>105.39682539682539</v>
      </c>
      <c r="DJ20">
        <v>62</v>
      </c>
      <c r="DK20">
        <v>36</v>
      </c>
      <c r="DL20" t="s">
        <v>22</v>
      </c>
      <c r="DM20">
        <v>105.71428571428571</v>
      </c>
      <c r="DN20">
        <v>56</v>
      </c>
      <c r="DO20">
        <v>102</v>
      </c>
      <c r="DP20" t="s">
        <v>23</v>
      </c>
      <c r="DQ20">
        <v>94.603174603174608</v>
      </c>
      <c r="DR20">
        <v>70</v>
      </c>
      <c r="DS20">
        <v>21</v>
      </c>
      <c r="DT20" t="s">
        <v>24</v>
      </c>
      <c r="DU20">
        <v>98.095238095238102</v>
      </c>
      <c r="DV20">
        <v>92.5</v>
      </c>
      <c r="DW20">
        <v>61</v>
      </c>
      <c r="DX20" t="s">
        <v>19</v>
      </c>
      <c r="DY20">
        <v>88.571428571428569</v>
      </c>
      <c r="DZ20">
        <v>83</v>
      </c>
      <c r="EA20">
        <v>78</v>
      </c>
      <c r="EB20" t="s">
        <v>20</v>
      </c>
      <c r="EC20">
        <v>86.031746031746025</v>
      </c>
      <c r="ED20">
        <v>87</v>
      </c>
      <c r="EE20">
        <v>61</v>
      </c>
      <c r="EF20" t="s">
        <v>21</v>
      </c>
      <c r="EG20">
        <v>92.38095238095238</v>
      </c>
      <c r="EH20">
        <v>54.5</v>
      </c>
      <c r="EI20">
        <v>54</v>
      </c>
      <c r="EJ20" t="s">
        <v>22</v>
      </c>
      <c r="EK20">
        <v>100.31746031746032</v>
      </c>
      <c r="EL20">
        <v>57</v>
      </c>
      <c r="EM20">
        <v>85</v>
      </c>
      <c r="EN20" t="s">
        <v>23</v>
      </c>
      <c r="EO20">
        <v>78.412698412698404</v>
      </c>
      <c r="EP20">
        <v>81</v>
      </c>
      <c r="EQ20">
        <v>15</v>
      </c>
      <c r="ER20" t="s">
        <v>24</v>
      </c>
      <c r="ES20">
        <v>102.53968253968254</v>
      </c>
      <c r="ET20">
        <v>116</v>
      </c>
      <c r="EU20">
        <v>25</v>
      </c>
      <c r="EV20">
        <v>112</v>
      </c>
      <c r="EW20">
        <v>34</v>
      </c>
      <c r="EX20">
        <v>130</v>
      </c>
      <c r="EY20">
        <v>37</v>
      </c>
      <c r="EZ20">
        <v>49</v>
      </c>
      <c r="FA20">
        <v>55</v>
      </c>
      <c r="FB20">
        <v>40</v>
      </c>
      <c r="FC20">
        <v>17</v>
      </c>
      <c r="FD20">
        <v>45</v>
      </c>
      <c r="FE20">
        <v>23</v>
      </c>
    </row>
    <row r="21" spans="1:161" x14ac:dyDescent="0.2">
      <c r="A21" t="s">
        <v>73</v>
      </c>
      <c r="B21" t="s">
        <v>74</v>
      </c>
      <c r="C21" t="s">
        <v>16</v>
      </c>
      <c r="D21" t="s">
        <v>17</v>
      </c>
      <c r="E21" t="s">
        <v>75</v>
      </c>
      <c r="F21">
        <v>118</v>
      </c>
      <c r="G21">
        <v>11</v>
      </c>
      <c r="H21" s="11" t="s">
        <v>19</v>
      </c>
      <c r="I21" s="11">
        <v>109.52380952380952</v>
      </c>
      <c r="J21">
        <v>94</v>
      </c>
      <c r="K21">
        <v>102</v>
      </c>
      <c r="L21" s="11" t="s">
        <v>20</v>
      </c>
      <c r="M21" s="11">
        <v>148.25396825396825</v>
      </c>
      <c r="N21">
        <v>130</v>
      </c>
      <c r="O21">
        <v>5</v>
      </c>
      <c r="P21" s="11" t="s">
        <v>21</v>
      </c>
      <c r="Q21" s="11">
        <v>100.31746031746032</v>
      </c>
      <c r="R21">
        <v>56.5</v>
      </c>
      <c r="S21">
        <v>97</v>
      </c>
      <c r="T21" t="s">
        <v>22</v>
      </c>
      <c r="U21">
        <v>122.53968253968254</v>
      </c>
      <c r="V21">
        <v>57.5</v>
      </c>
      <c r="W21">
        <v>118</v>
      </c>
      <c r="X21" t="s">
        <v>23</v>
      </c>
      <c r="Y21">
        <v>84.761904761904759</v>
      </c>
      <c r="Z21">
        <v>73</v>
      </c>
      <c r="AA21">
        <v>68</v>
      </c>
      <c r="AB21" t="s">
        <v>24</v>
      </c>
      <c r="AC21">
        <v>100.63492063492063</v>
      </c>
      <c r="AD21">
        <v>107</v>
      </c>
      <c r="AE21">
        <v>41</v>
      </c>
      <c r="AF21" t="s">
        <v>19</v>
      </c>
      <c r="AG21">
        <v>104.12698412698413</v>
      </c>
      <c r="AH21">
        <v>64</v>
      </c>
      <c r="AI21">
        <v>254</v>
      </c>
      <c r="AJ21" t="s">
        <v>20</v>
      </c>
      <c r="AK21">
        <v>70.793650793650784</v>
      </c>
      <c r="AL21">
        <v>121</v>
      </c>
      <c r="AM21">
        <v>6</v>
      </c>
      <c r="AN21" t="s">
        <v>21</v>
      </c>
      <c r="AO21">
        <v>100.31746031746032</v>
      </c>
      <c r="AP21">
        <v>32</v>
      </c>
      <c r="AQ21">
        <v>168</v>
      </c>
      <c r="AR21" t="s">
        <v>22</v>
      </c>
      <c r="AS21">
        <v>143.8095238095238</v>
      </c>
      <c r="AT21">
        <v>51</v>
      </c>
      <c r="AU21">
        <v>105</v>
      </c>
      <c r="AV21" t="s">
        <v>23</v>
      </c>
      <c r="AW21">
        <v>89.841269841269849</v>
      </c>
      <c r="AX21">
        <v>59</v>
      </c>
      <c r="AY21">
        <v>70</v>
      </c>
      <c r="AZ21" t="s">
        <v>24</v>
      </c>
      <c r="BA21">
        <v>87.936507936507937</v>
      </c>
      <c r="BB21">
        <v>96</v>
      </c>
      <c r="BC21">
        <v>54</v>
      </c>
      <c r="BD21" t="s">
        <v>19</v>
      </c>
      <c r="BE21">
        <v>88.253968253968253</v>
      </c>
      <c r="BF21">
        <v>91</v>
      </c>
      <c r="BG21">
        <v>162</v>
      </c>
      <c r="BH21" t="s">
        <v>20</v>
      </c>
      <c r="BI21">
        <v>83.492063492063494</v>
      </c>
      <c r="BJ21">
        <v>129</v>
      </c>
      <c r="BK21">
        <v>7</v>
      </c>
      <c r="BL21" t="s">
        <v>21</v>
      </c>
      <c r="BM21">
        <v>99.365079365079367</v>
      </c>
      <c r="BN21">
        <v>9</v>
      </c>
      <c r="BO21">
        <v>306</v>
      </c>
      <c r="BP21" t="s">
        <v>22</v>
      </c>
      <c r="BQ21">
        <v>58.412698412698411</v>
      </c>
      <c r="BR21">
        <v>48</v>
      </c>
      <c r="BS21">
        <v>73</v>
      </c>
      <c r="BT21" t="s">
        <v>23</v>
      </c>
      <c r="BU21">
        <v>103.49206349206349</v>
      </c>
      <c r="BV21">
        <v>79</v>
      </c>
      <c r="BW21">
        <v>32</v>
      </c>
      <c r="BX21" t="s">
        <v>24</v>
      </c>
      <c r="BY21">
        <v>100</v>
      </c>
      <c r="BZ21">
        <v>110</v>
      </c>
      <c r="CA21">
        <v>17</v>
      </c>
      <c r="CB21" t="s">
        <v>19</v>
      </c>
      <c r="CC21">
        <v>105.07936507936508</v>
      </c>
      <c r="CD21">
        <v>94</v>
      </c>
      <c r="CE21">
        <v>110</v>
      </c>
      <c r="CF21" t="s">
        <v>20</v>
      </c>
      <c r="CG21">
        <v>142.85714285714286</v>
      </c>
      <c r="CH21">
        <v>104.5</v>
      </c>
      <c r="CI21">
        <v>5</v>
      </c>
      <c r="CJ21" t="s">
        <v>21</v>
      </c>
      <c r="CK21">
        <v>100.63492063492063</v>
      </c>
      <c r="CL21">
        <v>23</v>
      </c>
      <c r="CM21">
        <v>175</v>
      </c>
      <c r="CN21" t="s">
        <v>22</v>
      </c>
      <c r="CO21">
        <v>81.587301587301582</v>
      </c>
      <c r="CP21">
        <v>43</v>
      </c>
      <c r="CQ21">
        <v>84</v>
      </c>
      <c r="CR21" t="s">
        <v>23</v>
      </c>
      <c r="CS21">
        <v>99.047619047619051</v>
      </c>
      <c r="CT21">
        <v>71</v>
      </c>
      <c r="CU21">
        <v>32</v>
      </c>
      <c r="CV21" t="s">
        <v>24</v>
      </c>
      <c r="CW21">
        <v>102.85714285714286</v>
      </c>
      <c r="CX21">
        <v>103</v>
      </c>
      <c r="CY21">
        <v>33</v>
      </c>
      <c r="CZ21" t="s">
        <v>19</v>
      </c>
      <c r="DA21">
        <v>90.158730158730151</v>
      </c>
      <c r="DB21">
        <v>75</v>
      </c>
      <c r="DC21">
        <v>245</v>
      </c>
      <c r="DD21" t="s">
        <v>20</v>
      </c>
      <c r="DE21">
        <v>39.365079365079367</v>
      </c>
      <c r="DF21">
        <v>112</v>
      </c>
      <c r="DG21">
        <v>7</v>
      </c>
      <c r="DH21" t="s">
        <v>21</v>
      </c>
      <c r="DI21">
        <v>100.95238095238095</v>
      </c>
      <c r="DJ21">
        <v>44</v>
      </c>
      <c r="DK21">
        <v>117</v>
      </c>
      <c r="DL21" t="s">
        <v>22</v>
      </c>
      <c r="DM21">
        <v>104.12698412698413</v>
      </c>
      <c r="DN21">
        <v>60</v>
      </c>
      <c r="DO21">
        <v>81</v>
      </c>
      <c r="DP21" t="s">
        <v>23</v>
      </c>
      <c r="DQ21">
        <v>110.15873015873015</v>
      </c>
      <c r="DR21">
        <v>63</v>
      </c>
      <c r="DS21">
        <v>41</v>
      </c>
      <c r="DT21" t="s">
        <v>24</v>
      </c>
      <c r="DU21">
        <v>94.285714285714292</v>
      </c>
      <c r="DV21">
        <v>107</v>
      </c>
      <c r="DW21">
        <v>2</v>
      </c>
      <c r="DX21" t="s">
        <v>19</v>
      </c>
      <c r="DY21">
        <v>102.53968253968254</v>
      </c>
      <c r="DZ21">
        <v>88</v>
      </c>
      <c r="EA21">
        <v>54</v>
      </c>
      <c r="EB21" t="s">
        <v>20</v>
      </c>
      <c r="EC21">
        <v>118.0952380952381</v>
      </c>
      <c r="ED21">
        <v>106.5</v>
      </c>
      <c r="EE21">
        <v>10</v>
      </c>
      <c r="EF21" t="s">
        <v>21</v>
      </c>
      <c r="EG21">
        <v>101.58730158730158</v>
      </c>
      <c r="EH21">
        <v>42.5</v>
      </c>
      <c r="EI21">
        <v>130</v>
      </c>
      <c r="EJ21" t="s">
        <v>22</v>
      </c>
      <c r="EK21">
        <v>74.603174603174608</v>
      </c>
      <c r="EL21">
        <v>53</v>
      </c>
      <c r="EM21">
        <v>113</v>
      </c>
      <c r="EN21" t="s">
        <v>23</v>
      </c>
      <c r="EO21">
        <v>73.650793650793645</v>
      </c>
      <c r="EP21">
        <v>79</v>
      </c>
      <c r="EQ21">
        <v>23</v>
      </c>
      <c r="ER21" t="s">
        <v>24</v>
      </c>
      <c r="ES21">
        <v>94.920634920634924</v>
      </c>
      <c r="ET21">
        <v>119</v>
      </c>
      <c r="EU21">
        <v>10</v>
      </c>
      <c r="EV21">
        <v>99</v>
      </c>
      <c r="EW21">
        <v>111</v>
      </c>
      <c r="EX21">
        <v>138</v>
      </c>
      <c r="EY21">
        <v>15</v>
      </c>
      <c r="EZ21">
        <v>50</v>
      </c>
      <c r="FA21">
        <v>50</v>
      </c>
      <c r="FB21">
        <v>38</v>
      </c>
      <c r="FC21">
        <v>30</v>
      </c>
      <c r="FD21">
        <v>47</v>
      </c>
      <c r="FE21">
        <v>7</v>
      </c>
    </row>
    <row r="22" spans="1:161" x14ac:dyDescent="0.2">
      <c r="A22" t="s">
        <v>76</v>
      </c>
      <c r="B22" t="s">
        <v>77</v>
      </c>
      <c r="C22" t="s">
        <v>16</v>
      </c>
      <c r="D22" t="s">
        <v>17</v>
      </c>
      <c r="E22" t="s">
        <v>78</v>
      </c>
      <c r="F22">
        <v>126</v>
      </c>
      <c r="G22">
        <v>1</v>
      </c>
      <c r="H22" s="11" t="s">
        <v>19</v>
      </c>
      <c r="I22" s="11">
        <v>153.33333333333334</v>
      </c>
      <c r="J22">
        <v>102</v>
      </c>
      <c r="K22">
        <v>54</v>
      </c>
      <c r="L22" s="11" t="s">
        <v>20</v>
      </c>
      <c r="M22" s="11">
        <v>125.71428571428571</v>
      </c>
      <c r="N22">
        <v>118</v>
      </c>
      <c r="O22">
        <v>23</v>
      </c>
      <c r="P22" s="11" t="s">
        <v>21</v>
      </c>
      <c r="Q22" s="11">
        <v>117.46031746031746</v>
      </c>
      <c r="R22">
        <v>50</v>
      </c>
      <c r="S22">
        <v>153</v>
      </c>
      <c r="T22" t="s">
        <v>22</v>
      </c>
      <c r="U22">
        <v>97.460317460317455</v>
      </c>
      <c r="V22">
        <v>61</v>
      </c>
      <c r="W22">
        <v>100</v>
      </c>
      <c r="X22" t="s">
        <v>23</v>
      </c>
      <c r="Y22">
        <v>79.047619047619051</v>
      </c>
      <c r="Z22">
        <v>70</v>
      </c>
      <c r="AA22">
        <v>98</v>
      </c>
      <c r="AB22" t="s">
        <v>24</v>
      </c>
      <c r="AC22">
        <v>79.682539682539684</v>
      </c>
      <c r="AD22">
        <v>98.5</v>
      </c>
      <c r="AE22">
        <v>169</v>
      </c>
      <c r="AF22" t="s">
        <v>19</v>
      </c>
      <c r="AG22">
        <v>63.492063492063494</v>
      </c>
      <c r="AH22">
        <v>88</v>
      </c>
      <c r="AI22">
        <v>135</v>
      </c>
      <c r="AJ22" t="s">
        <v>20</v>
      </c>
      <c r="AK22">
        <v>98.730158730158735</v>
      </c>
      <c r="AL22">
        <v>91</v>
      </c>
      <c r="AM22">
        <v>78</v>
      </c>
      <c r="AN22" t="s">
        <v>21</v>
      </c>
      <c r="AO22">
        <v>99.047619047619051</v>
      </c>
      <c r="AP22">
        <v>34</v>
      </c>
      <c r="AQ22">
        <v>145</v>
      </c>
      <c r="AR22" t="s">
        <v>22</v>
      </c>
      <c r="AS22">
        <v>67.301587301587304</v>
      </c>
      <c r="AT22">
        <v>52</v>
      </c>
      <c r="AU22">
        <v>98</v>
      </c>
      <c r="AV22" t="s">
        <v>23</v>
      </c>
      <c r="AW22">
        <v>77.460317460317455</v>
      </c>
      <c r="AX22">
        <v>65</v>
      </c>
      <c r="AY22">
        <v>34</v>
      </c>
      <c r="AZ22" t="s">
        <v>24</v>
      </c>
      <c r="BA22">
        <v>104.44444444444444</v>
      </c>
      <c r="BB22">
        <v>96</v>
      </c>
      <c r="BC22">
        <v>54</v>
      </c>
      <c r="BD22" t="s">
        <v>19</v>
      </c>
      <c r="BE22">
        <v>115.87301587301587</v>
      </c>
      <c r="BF22">
        <v>97</v>
      </c>
      <c r="BG22">
        <v>131</v>
      </c>
      <c r="BH22" t="s">
        <v>20</v>
      </c>
      <c r="BI22">
        <v>79.365079365079367</v>
      </c>
      <c r="BJ22">
        <v>97</v>
      </c>
      <c r="BK22">
        <v>75</v>
      </c>
      <c r="BL22" t="s">
        <v>21</v>
      </c>
      <c r="BM22">
        <v>87.61904761904762</v>
      </c>
      <c r="BN22">
        <v>47</v>
      </c>
      <c r="BO22">
        <v>42</v>
      </c>
      <c r="BP22" t="s">
        <v>22</v>
      </c>
      <c r="BQ22">
        <v>147.30158730158729</v>
      </c>
      <c r="BR22">
        <v>59</v>
      </c>
      <c r="BS22">
        <v>27</v>
      </c>
      <c r="BT22" t="s">
        <v>23</v>
      </c>
      <c r="BU22">
        <v>113.33333333333333</v>
      </c>
      <c r="BV22">
        <v>74</v>
      </c>
      <c r="BW22">
        <v>48</v>
      </c>
      <c r="BX22" t="s">
        <v>24</v>
      </c>
      <c r="BY22">
        <v>96.19047619047619</v>
      </c>
      <c r="BZ22">
        <v>96</v>
      </c>
      <c r="CA22">
        <v>104</v>
      </c>
      <c r="CB22" t="s">
        <v>19</v>
      </c>
      <c r="CC22">
        <v>86.984126984126988</v>
      </c>
      <c r="CD22">
        <v>102</v>
      </c>
      <c r="CE22">
        <v>66</v>
      </c>
      <c r="CF22" t="s">
        <v>20</v>
      </c>
      <c r="CG22">
        <v>119.36507936507937</v>
      </c>
      <c r="CH22">
        <v>79.5</v>
      </c>
      <c r="CI22">
        <v>36</v>
      </c>
      <c r="CJ22" t="s">
        <v>21</v>
      </c>
      <c r="CK22">
        <v>105.07936507936508</v>
      </c>
      <c r="CL22">
        <v>22</v>
      </c>
      <c r="CM22">
        <v>191</v>
      </c>
      <c r="CN22" t="s">
        <v>22</v>
      </c>
      <c r="CO22">
        <v>72.38095238095238</v>
      </c>
      <c r="CP22">
        <v>45</v>
      </c>
      <c r="CQ22">
        <v>69</v>
      </c>
      <c r="CR22" t="s">
        <v>23</v>
      </c>
      <c r="CS22">
        <v>110.47619047619048</v>
      </c>
      <c r="CT22">
        <v>70</v>
      </c>
      <c r="CU22">
        <v>36</v>
      </c>
      <c r="CV22" t="s">
        <v>24</v>
      </c>
      <c r="CW22">
        <v>98.730158730158735</v>
      </c>
      <c r="CX22">
        <v>99</v>
      </c>
      <c r="CY22">
        <v>63</v>
      </c>
      <c r="CZ22" t="s">
        <v>19</v>
      </c>
      <c r="DA22">
        <v>113.65079365079364</v>
      </c>
      <c r="DB22">
        <v>99</v>
      </c>
      <c r="DC22">
        <v>127</v>
      </c>
      <c r="DD22" t="s">
        <v>20</v>
      </c>
      <c r="DE22">
        <v>87.61904761904762</v>
      </c>
      <c r="DF22">
        <v>87</v>
      </c>
      <c r="DG22">
        <v>52</v>
      </c>
      <c r="DH22" t="s">
        <v>21</v>
      </c>
      <c r="DI22">
        <v>96.507936507936506</v>
      </c>
      <c r="DJ22">
        <v>46</v>
      </c>
      <c r="DK22">
        <v>104</v>
      </c>
      <c r="DL22" t="s">
        <v>22</v>
      </c>
      <c r="DM22">
        <v>110.47619047619048</v>
      </c>
      <c r="DN22">
        <v>56</v>
      </c>
      <c r="DO22">
        <v>102</v>
      </c>
      <c r="DP22" t="s">
        <v>23</v>
      </c>
      <c r="DQ22">
        <v>82.857142857142861</v>
      </c>
      <c r="DR22">
        <v>65</v>
      </c>
      <c r="DS22">
        <v>32</v>
      </c>
      <c r="DT22" t="s">
        <v>24</v>
      </c>
      <c r="DU22">
        <v>100.63492063492063</v>
      </c>
      <c r="DV22">
        <v>87.5</v>
      </c>
      <c r="DW22">
        <v>106</v>
      </c>
      <c r="DX22" t="s">
        <v>19</v>
      </c>
      <c r="DY22">
        <v>89.841269841269849</v>
      </c>
      <c r="DZ22">
        <v>82</v>
      </c>
      <c r="EA22">
        <v>88</v>
      </c>
      <c r="EB22" t="s">
        <v>20</v>
      </c>
      <c r="EC22">
        <v>87.936507936507937</v>
      </c>
      <c r="ED22">
        <v>90</v>
      </c>
      <c r="EE22">
        <v>41</v>
      </c>
      <c r="EF22" t="s">
        <v>21</v>
      </c>
      <c r="EG22">
        <v>98.095238095238102</v>
      </c>
      <c r="EH22">
        <v>42</v>
      </c>
      <c r="EI22">
        <v>137</v>
      </c>
      <c r="EJ22" t="s">
        <v>22</v>
      </c>
      <c r="EK22">
        <v>65.07936507936509</v>
      </c>
      <c r="EL22">
        <v>65</v>
      </c>
      <c r="EM22">
        <v>48</v>
      </c>
      <c r="EN22" t="s">
        <v>23</v>
      </c>
      <c r="EO22">
        <v>96.507936507936506</v>
      </c>
      <c r="EP22">
        <v>75</v>
      </c>
      <c r="EQ22">
        <v>34</v>
      </c>
      <c r="ER22" t="s">
        <v>24</v>
      </c>
      <c r="ES22">
        <v>109.52380952380952</v>
      </c>
      <c r="ET22">
        <v>110</v>
      </c>
      <c r="EU22">
        <v>74</v>
      </c>
      <c r="EV22">
        <v>108</v>
      </c>
      <c r="EW22">
        <v>50</v>
      </c>
      <c r="EX22">
        <v>132</v>
      </c>
      <c r="EY22">
        <v>35</v>
      </c>
      <c r="EZ22">
        <v>53</v>
      </c>
      <c r="FA22">
        <v>27</v>
      </c>
      <c r="FB22">
        <v>37</v>
      </c>
      <c r="FC22">
        <v>37</v>
      </c>
      <c r="FD22">
        <v>41</v>
      </c>
      <c r="FE22">
        <v>64</v>
      </c>
    </row>
    <row r="23" spans="1:161" x14ac:dyDescent="0.2">
      <c r="A23" t="s">
        <v>79</v>
      </c>
      <c r="B23" t="s">
        <v>80</v>
      </c>
      <c r="C23" t="s">
        <v>16</v>
      </c>
      <c r="D23" t="s">
        <v>17</v>
      </c>
      <c r="E23" t="s">
        <v>81</v>
      </c>
      <c r="F23">
        <v>118</v>
      </c>
      <c r="G23">
        <v>11</v>
      </c>
      <c r="H23" s="11" t="s">
        <v>19</v>
      </c>
      <c r="I23" s="11">
        <v>160.3174603174603</v>
      </c>
      <c r="J23">
        <v>104</v>
      </c>
      <c r="K23">
        <v>47</v>
      </c>
      <c r="L23" s="11" t="s">
        <v>20</v>
      </c>
      <c r="M23" s="11">
        <v>104.76190476190476</v>
      </c>
      <c r="N23">
        <v>116</v>
      </c>
      <c r="O23">
        <v>26</v>
      </c>
      <c r="P23" s="11" t="s">
        <v>21</v>
      </c>
      <c r="Q23" s="11">
        <v>93.015873015873012</v>
      </c>
      <c r="R23">
        <v>46.5</v>
      </c>
      <c r="S23">
        <v>179</v>
      </c>
      <c r="T23" t="s">
        <v>22</v>
      </c>
      <c r="U23">
        <v>72.38095238095238</v>
      </c>
      <c r="V23">
        <v>60.5</v>
      </c>
      <c r="W23">
        <v>103</v>
      </c>
      <c r="X23" t="s">
        <v>23</v>
      </c>
      <c r="Y23">
        <v>78.730158730158735</v>
      </c>
      <c r="Z23">
        <v>78.5</v>
      </c>
      <c r="AA23">
        <v>23</v>
      </c>
      <c r="AB23" t="s">
        <v>24</v>
      </c>
      <c r="AC23">
        <v>104.12698412698413</v>
      </c>
      <c r="AD23">
        <v>96.5</v>
      </c>
      <c r="AE23">
        <v>201</v>
      </c>
      <c r="AF23" t="s">
        <v>19</v>
      </c>
      <c r="AG23">
        <v>39.047619047619044</v>
      </c>
      <c r="AH23">
        <v>101</v>
      </c>
      <c r="AI23">
        <v>62</v>
      </c>
      <c r="AJ23" t="s">
        <v>20</v>
      </c>
      <c r="AK23">
        <v>114.28571428571428</v>
      </c>
      <c r="AL23">
        <v>121.5</v>
      </c>
      <c r="AM23">
        <v>4</v>
      </c>
      <c r="AN23" t="s">
        <v>21</v>
      </c>
      <c r="AO23">
        <v>101.26984126984127</v>
      </c>
      <c r="AP23">
        <v>41</v>
      </c>
      <c r="AQ23">
        <v>92</v>
      </c>
      <c r="AR23" t="s">
        <v>22</v>
      </c>
      <c r="AS23">
        <v>117.46031746031746</v>
      </c>
      <c r="AT23">
        <v>67</v>
      </c>
      <c r="AU23">
        <v>13</v>
      </c>
      <c r="AV23" t="s">
        <v>23</v>
      </c>
      <c r="AW23">
        <v>106.03174603174602</v>
      </c>
      <c r="AX23">
        <v>64</v>
      </c>
      <c r="AY23">
        <v>36</v>
      </c>
      <c r="AZ23" t="s">
        <v>24</v>
      </c>
      <c r="BA23">
        <v>100.63492063492063</v>
      </c>
      <c r="BB23">
        <v>103</v>
      </c>
      <c r="BC23">
        <v>9</v>
      </c>
      <c r="BD23" t="s">
        <v>19</v>
      </c>
      <c r="BE23">
        <v>99.365079365079367</v>
      </c>
      <c r="BF23">
        <v>100</v>
      </c>
      <c r="BG23">
        <v>107</v>
      </c>
      <c r="BH23" t="s">
        <v>20</v>
      </c>
      <c r="BI23">
        <v>68.571428571428569</v>
      </c>
      <c r="BJ23">
        <v>127</v>
      </c>
      <c r="BK23">
        <v>8</v>
      </c>
      <c r="BL23" t="s">
        <v>21</v>
      </c>
      <c r="BM23">
        <v>99.365079365079367</v>
      </c>
      <c r="BN23">
        <v>31</v>
      </c>
      <c r="BO23">
        <v>147</v>
      </c>
      <c r="BP23" t="s">
        <v>22</v>
      </c>
      <c r="BQ23">
        <v>88.253968253968253</v>
      </c>
      <c r="BR23">
        <v>57</v>
      </c>
      <c r="BS23">
        <v>32</v>
      </c>
      <c r="BT23" t="s">
        <v>23</v>
      </c>
      <c r="BU23">
        <v>95.555555555555557</v>
      </c>
      <c r="BV23">
        <v>78</v>
      </c>
      <c r="BW23">
        <v>38</v>
      </c>
      <c r="BX23" t="s">
        <v>24</v>
      </c>
      <c r="BY23">
        <v>93.650793650793645</v>
      </c>
      <c r="BZ23">
        <v>116</v>
      </c>
      <c r="CA23">
        <v>7</v>
      </c>
      <c r="CB23" t="s">
        <v>19</v>
      </c>
      <c r="CC23">
        <v>98.095238095238102</v>
      </c>
      <c r="CD23">
        <v>122</v>
      </c>
      <c r="CE23">
        <v>8</v>
      </c>
      <c r="CF23" t="s">
        <v>20</v>
      </c>
      <c r="CG23">
        <v>108.88888888888889</v>
      </c>
      <c r="CH23">
        <v>104</v>
      </c>
      <c r="CI23">
        <v>6</v>
      </c>
      <c r="CJ23" t="s">
        <v>21</v>
      </c>
      <c r="CK23">
        <v>99.047619047619051</v>
      </c>
      <c r="CL23">
        <v>30</v>
      </c>
      <c r="CM23">
        <v>110</v>
      </c>
      <c r="CN23" t="s">
        <v>22</v>
      </c>
      <c r="CO23">
        <v>89.523809523809518</v>
      </c>
      <c r="CP23">
        <v>57</v>
      </c>
      <c r="CQ23">
        <v>18</v>
      </c>
      <c r="CR23" t="s">
        <v>23</v>
      </c>
      <c r="CS23">
        <v>107.61904761904762</v>
      </c>
      <c r="CT23">
        <v>74</v>
      </c>
      <c r="CU23">
        <v>18</v>
      </c>
      <c r="CV23" t="s">
        <v>24</v>
      </c>
      <c r="CW23">
        <v>108.25396825396825</v>
      </c>
      <c r="CX23">
        <v>125</v>
      </c>
      <c r="CY23">
        <v>1</v>
      </c>
      <c r="CZ23" t="s">
        <v>19</v>
      </c>
      <c r="DA23">
        <v>112.6984126984127</v>
      </c>
      <c r="DB23">
        <v>116</v>
      </c>
      <c r="DC23">
        <v>36</v>
      </c>
      <c r="DD23" t="s">
        <v>20</v>
      </c>
      <c r="DE23">
        <v>116.50793650793651</v>
      </c>
      <c r="DF23">
        <v>120</v>
      </c>
      <c r="DG23">
        <v>3</v>
      </c>
      <c r="DH23" t="s">
        <v>21</v>
      </c>
      <c r="DI23">
        <v>100.63492063492063</v>
      </c>
      <c r="DJ23">
        <v>52</v>
      </c>
      <c r="DK23">
        <v>77</v>
      </c>
      <c r="DL23" t="s">
        <v>22</v>
      </c>
      <c r="DM23">
        <v>83.174603174603178</v>
      </c>
      <c r="DN23">
        <v>66</v>
      </c>
      <c r="DO23">
        <v>42</v>
      </c>
      <c r="DP23" t="s">
        <v>23</v>
      </c>
      <c r="DQ23">
        <v>95.873015873015873</v>
      </c>
      <c r="DR23">
        <v>62</v>
      </c>
      <c r="DS23">
        <v>44</v>
      </c>
      <c r="DT23" t="s">
        <v>24</v>
      </c>
      <c r="DU23">
        <v>106.34920634920636</v>
      </c>
      <c r="DV23">
        <v>95</v>
      </c>
      <c r="DW23">
        <v>41</v>
      </c>
      <c r="DX23" t="s">
        <v>19</v>
      </c>
      <c r="DY23">
        <v>87.936507936507937</v>
      </c>
      <c r="DZ23">
        <v>82</v>
      </c>
      <c r="EA23">
        <v>88</v>
      </c>
      <c r="EB23" t="s">
        <v>20</v>
      </c>
      <c r="EC23">
        <v>76.825396825396822</v>
      </c>
      <c r="ED23">
        <v>113</v>
      </c>
      <c r="EE23">
        <v>5</v>
      </c>
      <c r="EF23" t="s">
        <v>21</v>
      </c>
      <c r="EG23">
        <v>99.047619047619051</v>
      </c>
      <c r="EH23">
        <v>61.5</v>
      </c>
      <c r="EI23">
        <v>24</v>
      </c>
      <c r="EJ23" t="s">
        <v>22</v>
      </c>
      <c r="EK23">
        <v>99.682539682539684</v>
      </c>
      <c r="EL23">
        <v>69.5</v>
      </c>
      <c r="EM23">
        <v>29</v>
      </c>
      <c r="EN23" t="s">
        <v>23</v>
      </c>
      <c r="EO23">
        <v>106.34920634920636</v>
      </c>
      <c r="EP23">
        <v>65.5</v>
      </c>
      <c r="EQ23">
        <v>64</v>
      </c>
      <c r="ER23" t="s">
        <v>24</v>
      </c>
      <c r="ES23">
        <v>86.984126984126988</v>
      </c>
      <c r="ET23">
        <v>124</v>
      </c>
      <c r="EU23">
        <v>3</v>
      </c>
      <c r="EV23">
        <v>120</v>
      </c>
      <c r="EW23">
        <v>15</v>
      </c>
      <c r="EX23">
        <v>147</v>
      </c>
      <c r="EY23">
        <v>2</v>
      </c>
      <c r="EZ23">
        <v>54</v>
      </c>
      <c r="FA23">
        <v>23</v>
      </c>
      <c r="FB23">
        <v>36</v>
      </c>
      <c r="FC23">
        <v>49</v>
      </c>
      <c r="FD23">
        <v>45</v>
      </c>
      <c r="FE23">
        <v>23</v>
      </c>
    </row>
    <row r="24" spans="1:161" x14ac:dyDescent="0.2">
      <c r="A24" t="s">
        <v>82</v>
      </c>
      <c r="B24" t="s">
        <v>83</v>
      </c>
      <c r="C24" t="s">
        <v>16</v>
      </c>
      <c r="D24" t="s">
        <v>17</v>
      </c>
      <c r="E24" t="s">
        <v>84</v>
      </c>
      <c r="F24">
        <v>116</v>
      </c>
      <c r="G24">
        <v>21</v>
      </c>
      <c r="H24" s="11" t="s">
        <v>19</v>
      </c>
      <c r="I24" s="11">
        <v>101.26984126984127</v>
      </c>
      <c r="J24">
        <v>99</v>
      </c>
      <c r="K24">
        <v>67</v>
      </c>
      <c r="L24" s="11" t="s">
        <v>20</v>
      </c>
      <c r="M24" s="11">
        <v>112.06349206349206</v>
      </c>
      <c r="N24">
        <v>119</v>
      </c>
      <c r="O24">
        <v>18</v>
      </c>
      <c r="P24" s="11" t="s">
        <v>21</v>
      </c>
      <c r="Q24" s="11">
        <v>99.682539682539684</v>
      </c>
      <c r="R24">
        <v>61</v>
      </c>
      <c r="S24">
        <v>68</v>
      </c>
      <c r="T24" t="s">
        <v>22</v>
      </c>
      <c r="U24">
        <v>93.333333333333329</v>
      </c>
      <c r="V24">
        <v>62</v>
      </c>
      <c r="W24">
        <v>92</v>
      </c>
      <c r="X24" t="s">
        <v>23</v>
      </c>
      <c r="Y24">
        <v>98.730158730158735</v>
      </c>
      <c r="Z24">
        <v>65</v>
      </c>
      <c r="AA24">
        <v>156</v>
      </c>
      <c r="AB24" t="s">
        <v>24</v>
      </c>
      <c r="AC24">
        <v>78.412698412698404</v>
      </c>
      <c r="AD24">
        <v>109</v>
      </c>
      <c r="AE24">
        <v>25</v>
      </c>
      <c r="AF24" t="s">
        <v>19</v>
      </c>
      <c r="AG24">
        <v>93.968253968253975</v>
      </c>
      <c r="AH24">
        <v>93</v>
      </c>
      <c r="AI24">
        <v>105</v>
      </c>
      <c r="AJ24" t="s">
        <v>20</v>
      </c>
      <c r="AK24">
        <v>86.666666666666671</v>
      </c>
      <c r="AL24">
        <v>115</v>
      </c>
      <c r="AM24">
        <v>17</v>
      </c>
      <c r="AN24" t="s">
        <v>21</v>
      </c>
      <c r="AO24">
        <v>99.682539682539684</v>
      </c>
      <c r="AP24">
        <v>52</v>
      </c>
      <c r="AQ24">
        <v>47</v>
      </c>
      <c r="AR24" t="s">
        <v>22</v>
      </c>
      <c r="AS24">
        <v>95.238095238095241</v>
      </c>
      <c r="AT24">
        <v>62</v>
      </c>
      <c r="AU24">
        <v>33</v>
      </c>
      <c r="AV24" t="s">
        <v>23</v>
      </c>
      <c r="AW24">
        <v>100.63492063492063</v>
      </c>
      <c r="AX24">
        <v>56</v>
      </c>
      <c r="AY24">
        <v>88</v>
      </c>
      <c r="AZ24" t="s">
        <v>24</v>
      </c>
      <c r="BA24">
        <v>81.587301587301582</v>
      </c>
      <c r="BB24">
        <v>104</v>
      </c>
      <c r="BC24">
        <v>6</v>
      </c>
      <c r="BD24" t="s">
        <v>19</v>
      </c>
      <c r="BE24">
        <v>105.71428571428571</v>
      </c>
      <c r="BF24">
        <v>108</v>
      </c>
      <c r="BG24">
        <v>63</v>
      </c>
      <c r="BH24" t="s">
        <v>20</v>
      </c>
      <c r="BI24">
        <v>99.365079365079367</v>
      </c>
      <c r="BJ24">
        <v>118.5</v>
      </c>
      <c r="BK24">
        <v>16</v>
      </c>
      <c r="BL24" t="s">
        <v>21</v>
      </c>
      <c r="BM24">
        <v>100.63492063492063</v>
      </c>
      <c r="BN24">
        <v>49</v>
      </c>
      <c r="BO24">
        <v>32</v>
      </c>
      <c r="BP24" t="s">
        <v>22</v>
      </c>
      <c r="BQ24">
        <v>95.238095238095241</v>
      </c>
      <c r="BR24">
        <v>56</v>
      </c>
      <c r="BS24">
        <v>35</v>
      </c>
      <c r="BT24" t="s">
        <v>23</v>
      </c>
      <c r="BU24">
        <v>103.17460317460318</v>
      </c>
      <c r="BV24">
        <v>80</v>
      </c>
      <c r="BW24">
        <v>30</v>
      </c>
      <c r="BX24" t="s">
        <v>24</v>
      </c>
      <c r="BY24">
        <v>96.19047619047619</v>
      </c>
      <c r="BZ24">
        <v>108</v>
      </c>
      <c r="CA24">
        <v>24</v>
      </c>
      <c r="CB24" t="s">
        <v>19</v>
      </c>
      <c r="CC24">
        <v>100.31746031746032</v>
      </c>
      <c r="CD24">
        <v>103</v>
      </c>
      <c r="CE24">
        <v>61</v>
      </c>
      <c r="CF24" t="s">
        <v>20</v>
      </c>
      <c r="CG24">
        <v>128.57142857142856</v>
      </c>
      <c r="CH24">
        <v>90</v>
      </c>
      <c r="CI24">
        <v>18</v>
      </c>
      <c r="CJ24" t="s">
        <v>21</v>
      </c>
      <c r="CK24">
        <v>106.66666666666667</v>
      </c>
      <c r="CL24">
        <v>62</v>
      </c>
      <c r="CM24">
        <v>17</v>
      </c>
      <c r="CN24" t="s">
        <v>22</v>
      </c>
      <c r="CO24">
        <v>112.6984126984127</v>
      </c>
      <c r="CP24">
        <v>51</v>
      </c>
      <c r="CQ24">
        <v>45</v>
      </c>
      <c r="CR24" t="s">
        <v>23</v>
      </c>
      <c r="CS24">
        <v>91.111111111111114</v>
      </c>
      <c r="CT24">
        <v>74</v>
      </c>
      <c r="CU24">
        <v>18</v>
      </c>
      <c r="CV24" t="s">
        <v>24</v>
      </c>
      <c r="CW24">
        <v>110.15873015873015</v>
      </c>
      <c r="CX24">
        <v>104</v>
      </c>
      <c r="CY24">
        <v>25</v>
      </c>
      <c r="CZ24" t="s">
        <v>19</v>
      </c>
      <c r="DA24">
        <v>97.777777777777771</v>
      </c>
      <c r="DB24">
        <v>94</v>
      </c>
      <c r="DC24">
        <v>151</v>
      </c>
      <c r="DD24" t="s">
        <v>20</v>
      </c>
      <c r="DE24">
        <v>74.603174603174608</v>
      </c>
      <c r="DF24">
        <v>95</v>
      </c>
      <c r="DG24">
        <v>39</v>
      </c>
      <c r="DH24" t="s">
        <v>21</v>
      </c>
      <c r="DI24">
        <v>93.650793650793645</v>
      </c>
      <c r="DJ24">
        <v>57</v>
      </c>
      <c r="DK24">
        <v>57</v>
      </c>
      <c r="DL24" t="s">
        <v>22</v>
      </c>
      <c r="DM24">
        <v>84.444444444444443</v>
      </c>
      <c r="DN24">
        <v>75</v>
      </c>
      <c r="DO24">
        <v>17</v>
      </c>
      <c r="DP24" t="s">
        <v>23</v>
      </c>
      <c r="DQ24">
        <v>96.507936507936506</v>
      </c>
      <c r="DR24">
        <v>60</v>
      </c>
      <c r="DS24">
        <v>50</v>
      </c>
      <c r="DT24" t="s">
        <v>24</v>
      </c>
      <c r="DU24">
        <v>88.253968253968253</v>
      </c>
      <c r="DV24">
        <v>98</v>
      </c>
      <c r="DW24">
        <v>18</v>
      </c>
      <c r="DX24" t="s">
        <v>19</v>
      </c>
      <c r="DY24">
        <v>104.44444444444444</v>
      </c>
      <c r="DZ24">
        <v>85</v>
      </c>
      <c r="EA24">
        <v>71</v>
      </c>
      <c r="EB24" t="s">
        <v>20</v>
      </c>
      <c r="EC24">
        <v>88.253968253968253</v>
      </c>
      <c r="ED24">
        <v>100</v>
      </c>
      <c r="EE24">
        <v>19</v>
      </c>
      <c r="EF24" t="s">
        <v>21</v>
      </c>
      <c r="EG24">
        <v>96.19047619047619</v>
      </c>
      <c r="EH24">
        <v>70.5</v>
      </c>
      <c r="EI24">
        <v>8</v>
      </c>
      <c r="EJ24" t="s">
        <v>22</v>
      </c>
      <c r="EK24">
        <v>103.80952380952381</v>
      </c>
      <c r="EL24">
        <v>81.5</v>
      </c>
      <c r="EM24">
        <v>6</v>
      </c>
      <c r="EN24" t="s">
        <v>23</v>
      </c>
      <c r="EO24">
        <v>102.22222222222223</v>
      </c>
      <c r="EP24">
        <v>83</v>
      </c>
      <c r="EQ24">
        <v>13</v>
      </c>
      <c r="ER24" t="s">
        <v>24</v>
      </c>
      <c r="ES24">
        <v>98.095238095238102</v>
      </c>
      <c r="ET24">
        <v>115</v>
      </c>
      <c r="EU24">
        <v>32</v>
      </c>
      <c r="EV24">
        <v>112</v>
      </c>
      <c r="EW24">
        <v>34</v>
      </c>
      <c r="EX24">
        <v>141</v>
      </c>
      <c r="EY24">
        <v>7</v>
      </c>
      <c r="EZ24">
        <v>55</v>
      </c>
      <c r="FA24">
        <v>20</v>
      </c>
      <c r="FB24">
        <v>41</v>
      </c>
      <c r="FC24">
        <v>13</v>
      </c>
      <c r="FD24">
        <v>47</v>
      </c>
      <c r="FE24">
        <v>7</v>
      </c>
    </row>
    <row r="25" spans="1:161" x14ac:dyDescent="0.2">
      <c r="A25" t="s">
        <v>85</v>
      </c>
      <c r="B25" t="s">
        <v>86</v>
      </c>
      <c r="C25" t="s">
        <v>16</v>
      </c>
      <c r="D25" t="s">
        <v>17</v>
      </c>
      <c r="E25" t="s">
        <v>87</v>
      </c>
      <c r="F25">
        <v>116</v>
      </c>
      <c r="G25">
        <v>21</v>
      </c>
      <c r="H25" s="11" t="s">
        <v>19</v>
      </c>
      <c r="I25" s="11">
        <v>126.98412698412699</v>
      </c>
      <c r="J25">
        <v>92</v>
      </c>
      <c r="K25">
        <v>114</v>
      </c>
      <c r="L25" s="11" t="s">
        <v>20</v>
      </c>
      <c r="M25" s="11">
        <v>91.428571428571431</v>
      </c>
      <c r="N25">
        <v>112</v>
      </c>
      <c r="O25">
        <v>40</v>
      </c>
      <c r="P25" s="11" t="s">
        <v>21</v>
      </c>
      <c r="Q25" s="11">
        <v>102.22222222222223</v>
      </c>
      <c r="R25">
        <v>63</v>
      </c>
      <c r="S25">
        <v>61</v>
      </c>
      <c r="T25" t="s">
        <v>22</v>
      </c>
      <c r="U25">
        <v>83.174603174603178</v>
      </c>
      <c r="V25">
        <v>58.5</v>
      </c>
      <c r="W25">
        <v>113</v>
      </c>
      <c r="X25" t="s">
        <v>23</v>
      </c>
      <c r="Y25">
        <v>68.253968253968253</v>
      </c>
      <c r="Z25">
        <v>77.5</v>
      </c>
      <c r="AA25">
        <v>27</v>
      </c>
      <c r="AB25" t="s">
        <v>24</v>
      </c>
      <c r="AC25">
        <v>95.555555555555557</v>
      </c>
      <c r="AD25">
        <v>102</v>
      </c>
      <c r="AE25">
        <v>106</v>
      </c>
      <c r="AF25" t="s">
        <v>19</v>
      </c>
      <c r="AG25">
        <v>115.55555555555556</v>
      </c>
      <c r="AH25">
        <v>96</v>
      </c>
      <c r="AI25">
        <v>87</v>
      </c>
      <c r="AJ25" t="s">
        <v>20</v>
      </c>
      <c r="AK25">
        <v>81.904761904761898</v>
      </c>
      <c r="AL25">
        <v>101</v>
      </c>
      <c r="AM25">
        <v>47</v>
      </c>
      <c r="AN25" t="s">
        <v>21</v>
      </c>
      <c r="AO25">
        <v>95.873015873015873</v>
      </c>
      <c r="AP25">
        <v>67</v>
      </c>
      <c r="AQ25">
        <v>8</v>
      </c>
      <c r="AR25" t="s">
        <v>22</v>
      </c>
      <c r="AS25">
        <v>122.85714285714286</v>
      </c>
      <c r="AT25">
        <v>53</v>
      </c>
      <c r="AU25">
        <v>86</v>
      </c>
      <c r="AV25" t="s">
        <v>23</v>
      </c>
      <c r="AW25">
        <v>83.80952380952381</v>
      </c>
      <c r="AX25">
        <v>72</v>
      </c>
      <c r="AY25">
        <v>13</v>
      </c>
      <c r="AZ25" t="s">
        <v>24</v>
      </c>
      <c r="BA25">
        <v>98.730158730158735</v>
      </c>
      <c r="BB25">
        <v>88</v>
      </c>
      <c r="BC25">
        <v>155</v>
      </c>
      <c r="BD25" t="s">
        <v>19</v>
      </c>
      <c r="BE25">
        <v>54.603174603174601</v>
      </c>
      <c r="BF25">
        <v>118</v>
      </c>
      <c r="BG25">
        <v>30</v>
      </c>
      <c r="BH25" t="s">
        <v>20</v>
      </c>
      <c r="BI25">
        <v>97.142857142857139</v>
      </c>
      <c r="BJ25">
        <v>109.5</v>
      </c>
      <c r="BK25">
        <v>34</v>
      </c>
      <c r="BL25" t="s">
        <v>21</v>
      </c>
      <c r="BM25">
        <v>96.19047619047619</v>
      </c>
      <c r="BN25">
        <v>39</v>
      </c>
      <c r="BO25">
        <v>80</v>
      </c>
      <c r="BP25" t="s">
        <v>22</v>
      </c>
      <c r="BQ25">
        <v>97.460317460317455</v>
      </c>
      <c r="BR25">
        <v>56</v>
      </c>
      <c r="BS25">
        <v>35</v>
      </c>
      <c r="BT25" t="s">
        <v>23</v>
      </c>
      <c r="BU25">
        <v>115.55555555555556</v>
      </c>
      <c r="BV25">
        <v>88</v>
      </c>
      <c r="BW25">
        <v>9</v>
      </c>
      <c r="BX25" t="s">
        <v>24</v>
      </c>
      <c r="BY25">
        <v>113.01587301587301</v>
      </c>
      <c r="BZ25">
        <v>112</v>
      </c>
      <c r="CA25">
        <v>12</v>
      </c>
      <c r="CB25" t="s">
        <v>19</v>
      </c>
      <c r="CC25">
        <v>98.095238095238102</v>
      </c>
      <c r="CD25">
        <v>115</v>
      </c>
      <c r="CE25">
        <v>21</v>
      </c>
      <c r="CF25" t="s">
        <v>20</v>
      </c>
      <c r="CG25">
        <v>128.88888888888889</v>
      </c>
      <c r="CH25">
        <v>86</v>
      </c>
      <c r="CI25">
        <v>22</v>
      </c>
      <c r="CJ25" t="s">
        <v>21</v>
      </c>
      <c r="CK25">
        <v>98.095238095238102</v>
      </c>
      <c r="CL25">
        <v>39</v>
      </c>
      <c r="CM25">
        <v>72</v>
      </c>
      <c r="CN25" t="s">
        <v>22</v>
      </c>
      <c r="CO25">
        <v>92.38095238095238</v>
      </c>
      <c r="CP25">
        <v>43</v>
      </c>
      <c r="CQ25">
        <v>84</v>
      </c>
      <c r="CR25" t="s">
        <v>23</v>
      </c>
      <c r="CS25">
        <v>80</v>
      </c>
      <c r="CT25">
        <v>67</v>
      </c>
      <c r="CU25">
        <v>50</v>
      </c>
      <c r="CV25" t="s">
        <v>24</v>
      </c>
      <c r="CW25">
        <v>89.523809523809518</v>
      </c>
      <c r="CX25">
        <v>111</v>
      </c>
      <c r="CY25">
        <v>6</v>
      </c>
      <c r="CZ25" t="s">
        <v>19</v>
      </c>
      <c r="DA25">
        <v>114.60317460317461</v>
      </c>
      <c r="DB25">
        <v>101</v>
      </c>
      <c r="DC25">
        <v>112</v>
      </c>
      <c r="DD25" t="s">
        <v>20</v>
      </c>
      <c r="DE25">
        <v>76.507936507936506</v>
      </c>
      <c r="DF25">
        <v>104.5</v>
      </c>
      <c r="DG25">
        <v>16</v>
      </c>
      <c r="DH25" t="s">
        <v>21</v>
      </c>
      <c r="DI25">
        <v>102.85714285714286</v>
      </c>
      <c r="DJ25">
        <v>59</v>
      </c>
      <c r="DK25">
        <v>48</v>
      </c>
      <c r="DL25" t="s">
        <v>22</v>
      </c>
      <c r="DM25">
        <v>108.25396825396825</v>
      </c>
      <c r="DN25">
        <v>73</v>
      </c>
      <c r="DO25">
        <v>21</v>
      </c>
      <c r="DP25" t="s">
        <v>23</v>
      </c>
      <c r="DQ25">
        <v>100.31746031746032</v>
      </c>
      <c r="DR25">
        <v>71</v>
      </c>
      <c r="DS25">
        <v>17</v>
      </c>
      <c r="DT25" t="s">
        <v>24</v>
      </c>
      <c r="DU25">
        <v>97.460317460317455</v>
      </c>
      <c r="DV25">
        <v>94</v>
      </c>
      <c r="DW25">
        <v>52</v>
      </c>
      <c r="DX25" t="s">
        <v>19</v>
      </c>
      <c r="DY25">
        <v>93.650793650793645</v>
      </c>
      <c r="DZ25">
        <v>90</v>
      </c>
      <c r="EA25">
        <v>38</v>
      </c>
      <c r="EB25" t="s">
        <v>20</v>
      </c>
      <c r="EC25">
        <v>91.746031746031747</v>
      </c>
      <c r="ED25">
        <v>96.5</v>
      </c>
      <c r="EE25">
        <v>25</v>
      </c>
      <c r="EF25" t="s">
        <v>21</v>
      </c>
      <c r="EG25">
        <v>113.33333333333333</v>
      </c>
      <c r="EH25">
        <v>51.5</v>
      </c>
      <c r="EI25">
        <v>74</v>
      </c>
      <c r="EJ25" t="s">
        <v>22</v>
      </c>
      <c r="EK25">
        <v>89.841269841269849</v>
      </c>
      <c r="EL25">
        <v>71</v>
      </c>
      <c r="EM25">
        <v>22</v>
      </c>
      <c r="EN25" t="s">
        <v>23</v>
      </c>
      <c r="EO25">
        <v>102.53968253968254</v>
      </c>
      <c r="EP25">
        <v>84</v>
      </c>
      <c r="EQ25">
        <v>9</v>
      </c>
      <c r="ER25" t="s">
        <v>24</v>
      </c>
      <c r="ES25">
        <v>117.46031746031746</v>
      </c>
      <c r="ET25">
        <v>115</v>
      </c>
      <c r="EU25">
        <v>32</v>
      </c>
      <c r="EV25">
        <v>123</v>
      </c>
      <c r="EW25">
        <v>12</v>
      </c>
      <c r="EX25">
        <v>123</v>
      </c>
      <c r="EY25">
        <v>67</v>
      </c>
      <c r="EZ25">
        <v>51</v>
      </c>
      <c r="FA25">
        <v>42</v>
      </c>
      <c r="FB25">
        <v>38</v>
      </c>
      <c r="FC25">
        <v>30</v>
      </c>
      <c r="FD25">
        <v>41</v>
      </c>
      <c r="FE25">
        <v>64</v>
      </c>
    </row>
    <row r="26" spans="1:161" x14ac:dyDescent="0.2">
      <c r="A26" t="s">
        <v>88</v>
      </c>
      <c r="B26" t="s">
        <v>89</v>
      </c>
      <c r="C26" t="s">
        <v>16</v>
      </c>
      <c r="D26" t="s">
        <v>17</v>
      </c>
      <c r="E26" t="s">
        <v>90</v>
      </c>
      <c r="F26">
        <v>116</v>
      </c>
      <c r="G26">
        <v>21</v>
      </c>
      <c r="H26" s="11" t="s">
        <v>19</v>
      </c>
      <c r="I26" s="11">
        <v>99.365079365079367</v>
      </c>
      <c r="J26">
        <v>80</v>
      </c>
      <c r="K26">
        <v>187</v>
      </c>
      <c r="L26" s="11" t="s">
        <v>20</v>
      </c>
      <c r="M26" s="11">
        <v>54.603174603174601</v>
      </c>
      <c r="N26">
        <v>118</v>
      </c>
      <c r="O26">
        <v>23</v>
      </c>
      <c r="P26" s="11" t="s">
        <v>21</v>
      </c>
      <c r="Q26" s="11">
        <v>101.26984126984127</v>
      </c>
      <c r="R26">
        <v>57</v>
      </c>
      <c r="S26">
        <v>92</v>
      </c>
      <c r="T26" t="s">
        <v>22</v>
      </c>
      <c r="U26">
        <v>103.17460317460318</v>
      </c>
      <c r="V26">
        <v>64</v>
      </c>
      <c r="W26">
        <v>84</v>
      </c>
      <c r="X26" t="s">
        <v>23</v>
      </c>
      <c r="Y26">
        <v>115.87301587301587</v>
      </c>
      <c r="Z26">
        <v>75</v>
      </c>
      <c r="AA26">
        <v>46</v>
      </c>
      <c r="AB26" t="s">
        <v>24</v>
      </c>
      <c r="AC26">
        <v>127.93650793650794</v>
      </c>
      <c r="AD26">
        <v>109.5</v>
      </c>
      <c r="AE26">
        <v>19</v>
      </c>
      <c r="AF26" t="s">
        <v>19</v>
      </c>
      <c r="AG26">
        <v>151.74603174603175</v>
      </c>
      <c r="AH26">
        <v>105</v>
      </c>
      <c r="AI26">
        <v>44</v>
      </c>
      <c r="AJ26" t="s">
        <v>20</v>
      </c>
      <c r="AK26">
        <v>93.650793650793645</v>
      </c>
      <c r="AL26">
        <v>108</v>
      </c>
      <c r="AM26">
        <v>27</v>
      </c>
      <c r="AN26" t="s">
        <v>21</v>
      </c>
      <c r="AO26">
        <v>97.777777777777771</v>
      </c>
      <c r="AP26">
        <v>40</v>
      </c>
      <c r="AQ26">
        <v>102</v>
      </c>
      <c r="AR26" t="s">
        <v>22</v>
      </c>
      <c r="AS26">
        <v>131.11111111111111</v>
      </c>
      <c r="AT26">
        <v>59</v>
      </c>
      <c r="AU26">
        <v>47</v>
      </c>
      <c r="AV26" t="s">
        <v>23</v>
      </c>
      <c r="AW26">
        <v>106.34920634920636</v>
      </c>
      <c r="AX26">
        <v>49</v>
      </c>
      <c r="AY26">
        <v>134</v>
      </c>
      <c r="AZ26" t="s">
        <v>24</v>
      </c>
      <c r="BA26">
        <v>65.396825396825392</v>
      </c>
      <c r="BB26">
        <v>86</v>
      </c>
      <c r="BC26">
        <v>182</v>
      </c>
      <c r="BD26" t="s">
        <v>19</v>
      </c>
      <c r="BE26">
        <v>54.920634920634917</v>
      </c>
      <c r="BF26">
        <v>120</v>
      </c>
      <c r="BG26">
        <v>24</v>
      </c>
      <c r="BH26" t="s">
        <v>20</v>
      </c>
      <c r="BI26">
        <v>137.14285714285714</v>
      </c>
      <c r="BJ26">
        <v>117.5</v>
      </c>
      <c r="BK26">
        <v>20</v>
      </c>
      <c r="BL26" t="s">
        <v>21</v>
      </c>
      <c r="BM26">
        <v>100.31746031746032</v>
      </c>
      <c r="BN26">
        <v>26</v>
      </c>
      <c r="BO26">
        <v>200</v>
      </c>
      <c r="BP26" t="s">
        <v>22</v>
      </c>
      <c r="BQ26">
        <v>71.428571428571431</v>
      </c>
      <c r="BR26">
        <v>49</v>
      </c>
      <c r="BS26">
        <v>67</v>
      </c>
      <c r="BT26" t="s">
        <v>23</v>
      </c>
      <c r="BU26">
        <v>93.015873015873012</v>
      </c>
      <c r="BV26">
        <v>81</v>
      </c>
      <c r="BW26">
        <v>25</v>
      </c>
      <c r="BX26" t="s">
        <v>24</v>
      </c>
      <c r="BY26">
        <v>106.34920634920636</v>
      </c>
      <c r="BZ26">
        <v>105</v>
      </c>
      <c r="CA26">
        <v>40</v>
      </c>
      <c r="CB26" t="s">
        <v>19</v>
      </c>
      <c r="CC26">
        <v>121.26984126984127</v>
      </c>
      <c r="CD26">
        <v>89</v>
      </c>
      <c r="CE26">
        <v>141</v>
      </c>
      <c r="CF26" t="s">
        <v>20</v>
      </c>
      <c r="CG26">
        <v>107.61904761904762</v>
      </c>
      <c r="CH26">
        <v>87</v>
      </c>
      <c r="CI26">
        <v>21</v>
      </c>
      <c r="CJ26" t="s">
        <v>21</v>
      </c>
      <c r="CK26">
        <v>100</v>
      </c>
      <c r="CL26">
        <v>30</v>
      </c>
      <c r="CM26">
        <v>110</v>
      </c>
      <c r="CN26" t="s">
        <v>22</v>
      </c>
      <c r="CO26">
        <v>89.523809523809518</v>
      </c>
      <c r="CP26">
        <v>51</v>
      </c>
      <c r="CQ26">
        <v>45</v>
      </c>
      <c r="CR26" t="s">
        <v>23</v>
      </c>
      <c r="CS26">
        <v>94.920634920634924</v>
      </c>
      <c r="CT26">
        <v>69</v>
      </c>
      <c r="CU26">
        <v>45</v>
      </c>
      <c r="CV26" t="s">
        <v>24</v>
      </c>
      <c r="CW26">
        <v>104.12698412698413</v>
      </c>
      <c r="CX26">
        <v>95</v>
      </c>
      <c r="CY26">
        <v>107</v>
      </c>
      <c r="CZ26" t="s">
        <v>19</v>
      </c>
      <c r="DA26">
        <v>104.76190476190476</v>
      </c>
      <c r="DB26">
        <v>92</v>
      </c>
      <c r="DC26">
        <v>165</v>
      </c>
      <c r="DD26" t="s">
        <v>20</v>
      </c>
      <c r="DE26">
        <v>51.111111111111114</v>
      </c>
      <c r="DF26">
        <v>102.5</v>
      </c>
      <c r="DG26">
        <v>21</v>
      </c>
      <c r="DH26" t="s">
        <v>21</v>
      </c>
      <c r="DI26">
        <v>95.873015873015873</v>
      </c>
      <c r="DJ26">
        <v>52</v>
      </c>
      <c r="DK26">
        <v>77</v>
      </c>
      <c r="DL26" t="s">
        <v>22</v>
      </c>
      <c r="DM26">
        <v>85.079365079365076</v>
      </c>
      <c r="DN26">
        <v>70</v>
      </c>
      <c r="DO26">
        <v>29</v>
      </c>
      <c r="DP26" t="s">
        <v>23</v>
      </c>
      <c r="DQ26">
        <v>100.63492063492063</v>
      </c>
      <c r="DR26">
        <v>58</v>
      </c>
      <c r="DS26">
        <v>58</v>
      </c>
      <c r="DT26" t="s">
        <v>24</v>
      </c>
      <c r="DU26">
        <v>88.888888888888886</v>
      </c>
      <c r="DV26">
        <v>86</v>
      </c>
      <c r="DW26">
        <v>122</v>
      </c>
      <c r="DX26" t="s">
        <v>19</v>
      </c>
      <c r="DY26">
        <v>64.444444444444443</v>
      </c>
      <c r="DZ26">
        <v>104</v>
      </c>
      <c r="EA26">
        <v>11</v>
      </c>
      <c r="EB26" t="s">
        <v>20</v>
      </c>
      <c r="EC26">
        <v>122.85714285714286</v>
      </c>
      <c r="ED26">
        <v>107.5</v>
      </c>
      <c r="EE26">
        <v>8</v>
      </c>
      <c r="EF26" t="s">
        <v>21</v>
      </c>
      <c r="EG26">
        <v>109.2063492063492</v>
      </c>
      <c r="EH26">
        <v>60.5</v>
      </c>
      <c r="EI26">
        <v>30</v>
      </c>
      <c r="EJ26" t="s">
        <v>22</v>
      </c>
      <c r="EK26">
        <v>101.9047619047619</v>
      </c>
      <c r="EL26">
        <v>69</v>
      </c>
      <c r="EM26">
        <v>31</v>
      </c>
      <c r="EN26" t="s">
        <v>23</v>
      </c>
      <c r="EO26">
        <v>101.9047619047619</v>
      </c>
      <c r="EP26">
        <v>79</v>
      </c>
      <c r="EQ26">
        <v>23</v>
      </c>
      <c r="ER26" t="s">
        <v>24</v>
      </c>
      <c r="ES26">
        <v>108.88888888888889</v>
      </c>
      <c r="ET26">
        <v>119</v>
      </c>
      <c r="EU26">
        <v>10</v>
      </c>
      <c r="EV26">
        <v>103</v>
      </c>
      <c r="EW26">
        <v>83</v>
      </c>
      <c r="EX26">
        <v>130</v>
      </c>
      <c r="EY26">
        <v>37</v>
      </c>
      <c r="EZ26">
        <v>52</v>
      </c>
      <c r="FA26">
        <v>36</v>
      </c>
      <c r="FB26">
        <v>37</v>
      </c>
      <c r="FC26">
        <v>37</v>
      </c>
      <c r="FD26">
        <v>42</v>
      </c>
      <c r="FE26">
        <v>51</v>
      </c>
    </row>
    <row r="27" spans="1:161" x14ac:dyDescent="0.2">
      <c r="A27" t="s">
        <v>91</v>
      </c>
      <c r="B27" t="s">
        <v>92</v>
      </c>
      <c r="C27" t="s">
        <v>16</v>
      </c>
      <c r="D27" t="s">
        <v>17</v>
      </c>
      <c r="E27" t="s">
        <v>93</v>
      </c>
      <c r="F27">
        <v>105</v>
      </c>
      <c r="G27">
        <v>134</v>
      </c>
      <c r="H27" s="11" t="s">
        <v>19</v>
      </c>
      <c r="I27" s="11">
        <v>94.920634920634924</v>
      </c>
      <c r="J27">
        <v>103</v>
      </c>
      <c r="K27">
        <v>51</v>
      </c>
      <c r="L27" s="11" t="s">
        <v>20</v>
      </c>
      <c r="M27" s="11">
        <v>132.69841269841271</v>
      </c>
      <c r="N27">
        <v>119</v>
      </c>
      <c r="O27">
        <v>18</v>
      </c>
      <c r="P27" s="11" t="s">
        <v>21</v>
      </c>
      <c r="Q27" s="11">
        <v>107.61904761904762</v>
      </c>
      <c r="R27">
        <v>56</v>
      </c>
      <c r="S27">
        <v>100</v>
      </c>
      <c r="T27" t="s">
        <v>22</v>
      </c>
      <c r="U27">
        <v>81.269841269841265</v>
      </c>
      <c r="V27">
        <v>63</v>
      </c>
      <c r="W27">
        <v>89</v>
      </c>
      <c r="X27" t="s">
        <v>23</v>
      </c>
      <c r="Y27">
        <v>120.31746031746032</v>
      </c>
      <c r="Z27">
        <v>63</v>
      </c>
      <c r="AA27">
        <v>178</v>
      </c>
      <c r="AB27" t="s">
        <v>24</v>
      </c>
      <c r="AC27">
        <v>92.063492063492063</v>
      </c>
      <c r="AD27">
        <v>101.5</v>
      </c>
      <c r="AE27">
        <v>118</v>
      </c>
      <c r="AF27" t="s">
        <v>19</v>
      </c>
      <c r="AG27">
        <v>127.3015873015873</v>
      </c>
      <c r="AH27">
        <v>85</v>
      </c>
      <c r="AI27">
        <v>154</v>
      </c>
      <c r="AJ27" t="s">
        <v>20</v>
      </c>
      <c r="AK27">
        <v>126.03174603174604</v>
      </c>
      <c r="AL27">
        <v>102.5</v>
      </c>
      <c r="AM27">
        <v>42</v>
      </c>
      <c r="AN27" t="s">
        <v>21</v>
      </c>
      <c r="AO27">
        <v>90.476190476190482</v>
      </c>
      <c r="AP27">
        <v>55</v>
      </c>
      <c r="AQ27">
        <v>41</v>
      </c>
      <c r="AR27" t="s">
        <v>22</v>
      </c>
      <c r="AS27">
        <v>127.93650793650794</v>
      </c>
      <c r="AT27">
        <v>47</v>
      </c>
      <c r="AU27">
        <v>133</v>
      </c>
      <c r="AV27" t="s">
        <v>23</v>
      </c>
      <c r="AW27">
        <v>72.698412698412696</v>
      </c>
      <c r="AX27">
        <v>46</v>
      </c>
      <c r="AY27">
        <v>153</v>
      </c>
      <c r="AZ27" t="s">
        <v>24</v>
      </c>
      <c r="BA27">
        <v>60.952380952380949</v>
      </c>
      <c r="BB27">
        <v>85</v>
      </c>
      <c r="BC27">
        <v>204</v>
      </c>
      <c r="BD27" t="s">
        <v>19</v>
      </c>
      <c r="BE27">
        <v>49.206349206349209</v>
      </c>
      <c r="BF27">
        <v>75</v>
      </c>
      <c r="BG27">
        <v>236</v>
      </c>
      <c r="BH27" t="s">
        <v>20</v>
      </c>
      <c r="BI27">
        <v>100</v>
      </c>
      <c r="BJ27">
        <v>122</v>
      </c>
      <c r="BK27">
        <v>12</v>
      </c>
      <c r="BL27" t="s">
        <v>21</v>
      </c>
      <c r="BM27">
        <v>102.22222222222223</v>
      </c>
      <c r="BN27">
        <v>33</v>
      </c>
      <c r="BO27">
        <v>129</v>
      </c>
      <c r="BP27" t="s">
        <v>22</v>
      </c>
      <c r="BQ27">
        <v>84.444444444444443</v>
      </c>
      <c r="BR27">
        <v>54</v>
      </c>
      <c r="BS27">
        <v>47</v>
      </c>
      <c r="BT27" t="s">
        <v>23</v>
      </c>
      <c r="BU27">
        <v>111.74603174603175</v>
      </c>
      <c r="BV27">
        <v>80</v>
      </c>
      <c r="BW27">
        <v>30</v>
      </c>
      <c r="BX27" t="s">
        <v>24</v>
      </c>
      <c r="BY27">
        <v>106.03174603174602</v>
      </c>
      <c r="BZ27">
        <v>104</v>
      </c>
      <c r="CA27">
        <v>44</v>
      </c>
      <c r="CB27" t="s">
        <v>19</v>
      </c>
      <c r="CC27">
        <v>93.968253968253975</v>
      </c>
      <c r="CD27">
        <v>71</v>
      </c>
      <c r="CE27">
        <v>236</v>
      </c>
      <c r="CF27" t="s">
        <v>20</v>
      </c>
      <c r="CG27">
        <v>85.396825396825392</v>
      </c>
      <c r="CH27">
        <v>89.5</v>
      </c>
      <c r="CI27">
        <v>19</v>
      </c>
      <c r="CJ27" t="s">
        <v>21</v>
      </c>
      <c r="CK27">
        <v>100.31746031746032</v>
      </c>
      <c r="CL27">
        <v>37</v>
      </c>
      <c r="CM27">
        <v>80</v>
      </c>
      <c r="CN27" t="s">
        <v>22</v>
      </c>
      <c r="CO27">
        <v>87.61904761904762</v>
      </c>
      <c r="CP27">
        <v>43</v>
      </c>
      <c r="CQ27">
        <v>84</v>
      </c>
      <c r="CR27" t="s">
        <v>23</v>
      </c>
      <c r="CS27">
        <v>88.571428571428569</v>
      </c>
      <c r="CT27">
        <v>68</v>
      </c>
      <c r="CU27">
        <v>49</v>
      </c>
      <c r="CV27" t="s">
        <v>24</v>
      </c>
      <c r="CW27">
        <v>91.746031746031747</v>
      </c>
      <c r="CX27">
        <v>104</v>
      </c>
      <c r="CY27">
        <v>25</v>
      </c>
      <c r="CZ27" t="s">
        <v>19</v>
      </c>
      <c r="DA27">
        <v>97.777777777777771</v>
      </c>
      <c r="DB27">
        <v>88</v>
      </c>
      <c r="DC27">
        <v>190</v>
      </c>
      <c r="DD27" t="s">
        <v>20</v>
      </c>
      <c r="DE27">
        <v>95.555555555555557</v>
      </c>
      <c r="DF27">
        <v>103.5</v>
      </c>
      <c r="DG27">
        <v>20</v>
      </c>
      <c r="DH27" t="s">
        <v>21</v>
      </c>
      <c r="DI27">
        <v>101.58730158730158</v>
      </c>
      <c r="DJ27">
        <v>60</v>
      </c>
      <c r="DK27">
        <v>41</v>
      </c>
      <c r="DL27" t="s">
        <v>22</v>
      </c>
      <c r="DM27">
        <v>108.57142857142857</v>
      </c>
      <c r="DN27">
        <v>65</v>
      </c>
      <c r="DO27">
        <v>48</v>
      </c>
      <c r="DP27" t="s">
        <v>23</v>
      </c>
      <c r="DQ27">
        <v>102.22222222222223</v>
      </c>
      <c r="DR27">
        <v>68</v>
      </c>
      <c r="DS27">
        <v>23</v>
      </c>
      <c r="DT27" t="s">
        <v>24</v>
      </c>
      <c r="DU27">
        <v>99.047619047619051</v>
      </c>
      <c r="DV27">
        <v>98</v>
      </c>
      <c r="DW27">
        <v>18</v>
      </c>
      <c r="DX27" t="s">
        <v>19</v>
      </c>
      <c r="DY27">
        <v>94.603174603174608</v>
      </c>
      <c r="DZ27">
        <v>70</v>
      </c>
      <c r="EA27">
        <v>176</v>
      </c>
      <c r="EB27" t="s">
        <v>20</v>
      </c>
      <c r="EC27">
        <v>47.301587301587297</v>
      </c>
      <c r="ED27">
        <v>96.5</v>
      </c>
      <c r="EE27">
        <v>25</v>
      </c>
      <c r="EF27" t="s">
        <v>21</v>
      </c>
      <c r="EG27">
        <v>95.873015873015873</v>
      </c>
      <c r="EH27">
        <v>52</v>
      </c>
      <c r="EI27">
        <v>68</v>
      </c>
      <c r="EJ27" t="s">
        <v>22</v>
      </c>
      <c r="EK27">
        <v>115.87301587301587</v>
      </c>
      <c r="EL27">
        <v>63</v>
      </c>
      <c r="EM27">
        <v>55</v>
      </c>
      <c r="EN27" t="s">
        <v>23</v>
      </c>
      <c r="EO27">
        <v>114.60317460317461</v>
      </c>
      <c r="EP27">
        <v>79.5</v>
      </c>
      <c r="EQ27">
        <v>20</v>
      </c>
      <c r="ER27" t="s">
        <v>24</v>
      </c>
      <c r="ES27">
        <v>143.49206349206349</v>
      </c>
      <c r="ET27">
        <v>125</v>
      </c>
      <c r="EU27">
        <v>1</v>
      </c>
      <c r="EV27">
        <v>124</v>
      </c>
      <c r="EW27">
        <v>10</v>
      </c>
      <c r="EX27">
        <v>139</v>
      </c>
      <c r="EY27">
        <v>12</v>
      </c>
      <c r="EZ27">
        <v>43</v>
      </c>
      <c r="FA27">
        <v>118</v>
      </c>
      <c r="FB27">
        <v>32</v>
      </c>
      <c r="FC27">
        <v>101</v>
      </c>
      <c r="FD27">
        <v>36</v>
      </c>
      <c r="FE27">
        <v>157</v>
      </c>
    </row>
    <row r="28" spans="1:161" x14ac:dyDescent="0.2">
      <c r="A28" t="s">
        <v>94</v>
      </c>
      <c r="B28" t="s">
        <v>95</v>
      </c>
      <c r="C28" t="s">
        <v>16</v>
      </c>
      <c r="D28" t="s">
        <v>17</v>
      </c>
      <c r="E28" t="s">
        <v>96</v>
      </c>
      <c r="F28">
        <v>113</v>
      </c>
      <c r="G28">
        <v>41</v>
      </c>
      <c r="H28" s="11" t="s">
        <v>19</v>
      </c>
      <c r="I28" s="11">
        <v>93.015873015873012</v>
      </c>
      <c r="J28">
        <v>71</v>
      </c>
      <c r="K28">
        <v>240</v>
      </c>
      <c r="L28" s="11" t="s">
        <v>20</v>
      </c>
      <c r="M28" s="11">
        <v>76.19047619047619</v>
      </c>
      <c r="N28">
        <v>137</v>
      </c>
      <c r="O28">
        <v>2</v>
      </c>
      <c r="P28" s="11" t="s">
        <v>21</v>
      </c>
      <c r="Q28" s="11">
        <v>101.9047619047619</v>
      </c>
      <c r="R28">
        <v>57</v>
      </c>
      <c r="S28">
        <v>92</v>
      </c>
      <c r="T28" t="s">
        <v>22</v>
      </c>
      <c r="U28">
        <v>120.95238095238095</v>
      </c>
      <c r="V28">
        <v>58</v>
      </c>
      <c r="W28">
        <v>117</v>
      </c>
      <c r="X28" t="s">
        <v>23</v>
      </c>
      <c r="Y28">
        <v>70.158730158730151</v>
      </c>
      <c r="Z28">
        <v>73</v>
      </c>
      <c r="AA28">
        <v>68</v>
      </c>
      <c r="AB28" t="s">
        <v>24</v>
      </c>
      <c r="AC28">
        <v>85.714285714285722</v>
      </c>
      <c r="AD28">
        <v>109.5</v>
      </c>
      <c r="AE28">
        <v>19</v>
      </c>
      <c r="AF28" t="s">
        <v>19</v>
      </c>
      <c r="AG28">
        <v>115.23809523809524</v>
      </c>
      <c r="AH28">
        <v>84</v>
      </c>
      <c r="AI28">
        <v>165</v>
      </c>
      <c r="AJ28" t="s">
        <v>20</v>
      </c>
      <c r="AK28">
        <v>78.095238095238102</v>
      </c>
      <c r="AL28">
        <v>119</v>
      </c>
      <c r="AM28">
        <v>8</v>
      </c>
      <c r="AN28" t="s">
        <v>21</v>
      </c>
      <c r="AO28">
        <v>98.095238095238102</v>
      </c>
      <c r="AP28">
        <v>33</v>
      </c>
      <c r="AQ28">
        <v>158</v>
      </c>
      <c r="AR28" t="s">
        <v>22</v>
      </c>
      <c r="AS28">
        <v>66.984126984126988</v>
      </c>
      <c r="AT28">
        <v>58.5</v>
      </c>
      <c r="AU28">
        <v>53</v>
      </c>
      <c r="AV28" t="s">
        <v>23</v>
      </c>
      <c r="AW28">
        <v>99.682539682539684</v>
      </c>
      <c r="AX28">
        <v>67</v>
      </c>
      <c r="AY28">
        <v>23</v>
      </c>
      <c r="AZ28" t="s">
        <v>24</v>
      </c>
      <c r="BA28">
        <v>102.85714285714286</v>
      </c>
      <c r="BB28">
        <v>95</v>
      </c>
      <c r="BC28">
        <v>67</v>
      </c>
      <c r="BD28" t="s">
        <v>19</v>
      </c>
      <c r="BE28">
        <v>87.936507936507937</v>
      </c>
      <c r="BF28">
        <v>102</v>
      </c>
      <c r="BG28">
        <v>96</v>
      </c>
      <c r="BH28" t="s">
        <v>20</v>
      </c>
      <c r="BI28">
        <v>126.34920634920636</v>
      </c>
      <c r="BJ28">
        <v>132</v>
      </c>
      <c r="BK28">
        <v>2</v>
      </c>
      <c r="BL28" t="s">
        <v>21</v>
      </c>
      <c r="BM28">
        <v>100</v>
      </c>
      <c r="BN28">
        <v>45</v>
      </c>
      <c r="BO28">
        <v>54</v>
      </c>
      <c r="BP28" t="s">
        <v>22</v>
      </c>
      <c r="BQ28">
        <v>89.523809523809518</v>
      </c>
      <c r="BR28">
        <v>53</v>
      </c>
      <c r="BS28">
        <v>52</v>
      </c>
      <c r="BT28" t="s">
        <v>23</v>
      </c>
      <c r="BU28">
        <v>95.555555555555557</v>
      </c>
      <c r="BV28">
        <v>79</v>
      </c>
      <c r="BW28">
        <v>32</v>
      </c>
      <c r="BX28" t="s">
        <v>24</v>
      </c>
      <c r="BY28">
        <v>100</v>
      </c>
      <c r="BZ28">
        <v>107</v>
      </c>
      <c r="CA28">
        <v>29</v>
      </c>
      <c r="CB28" t="s">
        <v>19</v>
      </c>
      <c r="CC28">
        <v>106.03174603174602</v>
      </c>
      <c r="CD28">
        <v>82</v>
      </c>
      <c r="CE28">
        <v>179</v>
      </c>
      <c r="CF28" t="s">
        <v>20</v>
      </c>
      <c r="CG28">
        <v>67.936507936507937</v>
      </c>
      <c r="CH28">
        <v>120.5</v>
      </c>
      <c r="CI28">
        <v>2</v>
      </c>
      <c r="CJ28" t="s">
        <v>21</v>
      </c>
      <c r="CK28">
        <v>100</v>
      </c>
      <c r="CL28">
        <v>59</v>
      </c>
      <c r="CM28">
        <v>21</v>
      </c>
      <c r="CN28" t="s">
        <v>22</v>
      </c>
      <c r="CO28">
        <v>110.15873015873015</v>
      </c>
      <c r="CP28">
        <v>52</v>
      </c>
      <c r="CQ28">
        <v>38</v>
      </c>
      <c r="CR28" t="s">
        <v>23</v>
      </c>
      <c r="CS28">
        <v>101.26984126984127</v>
      </c>
      <c r="CT28">
        <v>71</v>
      </c>
      <c r="CU28">
        <v>32</v>
      </c>
      <c r="CV28" t="s">
        <v>24</v>
      </c>
      <c r="CW28">
        <v>100.63492063492063</v>
      </c>
      <c r="CX28">
        <v>101</v>
      </c>
      <c r="CY28">
        <v>48</v>
      </c>
      <c r="CZ28" t="s">
        <v>19</v>
      </c>
      <c r="DA28">
        <v>93.015873015873012</v>
      </c>
      <c r="DB28">
        <v>108</v>
      </c>
      <c r="DC28">
        <v>78</v>
      </c>
      <c r="DD28" t="s">
        <v>20</v>
      </c>
      <c r="DE28">
        <v>86.031746031746025</v>
      </c>
      <c r="DF28">
        <v>127</v>
      </c>
      <c r="DG28">
        <v>2</v>
      </c>
      <c r="DH28" t="s">
        <v>21</v>
      </c>
      <c r="DI28">
        <v>101.26984126984127</v>
      </c>
      <c r="DJ28">
        <v>58</v>
      </c>
      <c r="DK28">
        <v>53</v>
      </c>
      <c r="DL28" t="s">
        <v>22</v>
      </c>
      <c r="DM28">
        <v>104.76190476190476</v>
      </c>
      <c r="DN28">
        <v>66</v>
      </c>
      <c r="DO28">
        <v>42</v>
      </c>
      <c r="DP28" t="s">
        <v>23</v>
      </c>
      <c r="DQ28">
        <v>89.206349206349202</v>
      </c>
      <c r="DR28">
        <v>64</v>
      </c>
      <c r="DS28">
        <v>34</v>
      </c>
      <c r="DT28" t="s">
        <v>24</v>
      </c>
      <c r="DU28">
        <v>94.603174603174608</v>
      </c>
      <c r="DV28">
        <v>97</v>
      </c>
      <c r="DW28">
        <v>26</v>
      </c>
      <c r="DX28" t="s">
        <v>19</v>
      </c>
      <c r="DY28">
        <v>93.968253968253975</v>
      </c>
      <c r="DZ28">
        <v>91</v>
      </c>
      <c r="EA28">
        <v>34</v>
      </c>
      <c r="EB28" t="s">
        <v>20</v>
      </c>
      <c r="EC28">
        <v>96.825396825396822</v>
      </c>
      <c r="ED28">
        <v>110.5</v>
      </c>
      <c r="EE28">
        <v>6</v>
      </c>
      <c r="EF28" t="s">
        <v>21</v>
      </c>
      <c r="EG28">
        <v>99.365079365079367</v>
      </c>
      <c r="EH28">
        <v>52</v>
      </c>
      <c r="EI28">
        <v>68</v>
      </c>
      <c r="EJ28" t="s">
        <v>22</v>
      </c>
      <c r="EK28">
        <v>107.3015873015873</v>
      </c>
      <c r="EL28">
        <v>77</v>
      </c>
      <c r="EM28">
        <v>8</v>
      </c>
      <c r="EN28" t="s">
        <v>23</v>
      </c>
      <c r="EO28">
        <v>122.53968253968254</v>
      </c>
      <c r="EP28">
        <v>80</v>
      </c>
      <c r="EQ28">
        <v>17</v>
      </c>
      <c r="ER28" t="s">
        <v>24</v>
      </c>
      <c r="ES28">
        <v>96.825396825396822</v>
      </c>
      <c r="ET28">
        <v>120</v>
      </c>
      <c r="EU28">
        <v>7</v>
      </c>
      <c r="EV28">
        <v>115</v>
      </c>
      <c r="EW28">
        <v>24</v>
      </c>
      <c r="EX28">
        <v>143</v>
      </c>
      <c r="EY28">
        <v>4</v>
      </c>
      <c r="EZ28">
        <v>45</v>
      </c>
      <c r="FA28">
        <v>91</v>
      </c>
      <c r="FB28">
        <v>34</v>
      </c>
      <c r="FC28">
        <v>79</v>
      </c>
      <c r="FD28">
        <v>47</v>
      </c>
      <c r="FE28">
        <v>7</v>
      </c>
    </row>
    <row r="29" spans="1:161" x14ac:dyDescent="0.2">
      <c r="A29" t="s">
        <v>97</v>
      </c>
      <c r="B29" t="s">
        <v>98</v>
      </c>
      <c r="C29" t="s">
        <v>16</v>
      </c>
      <c r="D29" t="s">
        <v>17</v>
      </c>
      <c r="E29" t="s">
        <v>99</v>
      </c>
      <c r="F29">
        <v>104</v>
      </c>
      <c r="G29">
        <v>149</v>
      </c>
      <c r="H29" s="11" t="s">
        <v>19</v>
      </c>
      <c r="I29" s="11">
        <v>134.28571428571428</v>
      </c>
      <c r="J29">
        <v>102</v>
      </c>
      <c r="K29">
        <v>54</v>
      </c>
      <c r="L29" s="11" t="s">
        <v>20</v>
      </c>
      <c r="M29" s="11">
        <v>94.920634920634924</v>
      </c>
      <c r="N29">
        <v>98</v>
      </c>
      <c r="O29">
        <v>98</v>
      </c>
      <c r="P29" s="11" t="s">
        <v>21</v>
      </c>
      <c r="Q29" s="11">
        <v>87.301587301587304</v>
      </c>
      <c r="R29">
        <v>64.5</v>
      </c>
      <c r="S29">
        <v>50</v>
      </c>
      <c r="T29" t="s">
        <v>22</v>
      </c>
      <c r="U29">
        <v>87.936507936507937</v>
      </c>
      <c r="V29">
        <v>66</v>
      </c>
      <c r="W29">
        <v>65</v>
      </c>
      <c r="X29" t="s">
        <v>23</v>
      </c>
      <c r="Y29">
        <v>121.9047619047619</v>
      </c>
      <c r="Z29">
        <v>71</v>
      </c>
      <c r="AA29">
        <v>88</v>
      </c>
      <c r="AB29" t="s">
        <v>24</v>
      </c>
      <c r="AC29">
        <v>114.60317460317461</v>
      </c>
      <c r="AD29">
        <v>91</v>
      </c>
      <c r="AE29">
        <v>257</v>
      </c>
      <c r="AF29" t="s">
        <v>19</v>
      </c>
      <c r="AG29">
        <v>61.904761904761905</v>
      </c>
      <c r="AH29">
        <v>106.5</v>
      </c>
      <c r="AI29">
        <v>38</v>
      </c>
      <c r="AJ29" t="s">
        <v>20</v>
      </c>
      <c r="AK29">
        <v>107.93650793650794</v>
      </c>
      <c r="AL29">
        <v>97.5</v>
      </c>
      <c r="AM29">
        <v>58</v>
      </c>
      <c r="AN29" t="s">
        <v>21</v>
      </c>
      <c r="AO29">
        <v>104.12698412698413</v>
      </c>
      <c r="AP29">
        <v>65</v>
      </c>
      <c r="AQ29">
        <v>12</v>
      </c>
      <c r="AR29" t="s">
        <v>22</v>
      </c>
      <c r="AS29">
        <v>111.11111111111111</v>
      </c>
      <c r="AT29">
        <v>64</v>
      </c>
      <c r="AU29">
        <v>24</v>
      </c>
      <c r="AV29" t="s">
        <v>23</v>
      </c>
      <c r="AW29">
        <v>98.730158730158735</v>
      </c>
      <c r="AX29">
        <v>49</v>
      </c>
      <c r="AY29">
        <v>134</v>
      </c>
      <c r="AZ29" t="s">
        <v>24</v>
      </c>
      <c r="BA29">
        <v>67.61904761904762</v>
      </c>
      <c r="BB29">
        <v>89</v>
      </c>
      <c r="BC29">
        <v>137</v>
      </c>
      <c r="BD29" t="s">
        <v>19</v>
      </c>
      <c r="BE29">
        <v>75.555555555555557</v>
      </c>
      <c r="BF29">
        <v>108</v>
      </c>
      <c r="BG29">
        <v>63</v>
      </c>
      <c r="BH29" t="s">
        <v>20</v>
      </c>
      <c r="BI29">
        <v>118.0952380952381</v>
      </c>
      <c r="BJ29">
        <v>98.5</v>
      </c>
      <c r="BK29">
        <v>71</v>
      </c>
      <c r="BL29" t="s">
        <v>21</v>
      </c>
      <c r="BM29">
        <v>89.523809523809518</v>
      </c>
      <c r="BN29">
        <v>46</v>
      </c>
      <c r="BO29">
        <v>47</v>
      </c>
      <c r="BP29" t="s">
        <v>22</v>
      </c>
      <c r="BQ29">
        <v>93.015873015873012</v>
      </c>
      <c r="BR29">
        <v>62</v>
      </c>
      <c r="BS29">
        <v>20</v>
      </c>
      <c r="BT29" t="s">
        <v>23</v>
      </c>
      <c r="BU29">
        <v>125.39682539682539</v>
      </c>
      <c r="BV29">
        <v>79</v>
      </c>
      <c r="BW29">
        <v>32</v>
      </c>
      <c r="BX29" t="s">
        <v>24</v>
      </c>
      <c r="BY29">
        <v>96.507936507936506</v>
      </c>
      <c r="BZ29">
        <v>101</v>
      </c>
      <c r="CA29">
        <v>60</v>
      </c>
      <c r="CB29" t="s">
        <v>19</v>
      </c>
      <c r="CC29">
        <v>100.95238095238095</v>
      </c>
      <c r="CD29">
        <v>92</v>
      </c>
      <c r="CE29">
        <v>120</v>
      </c>
      <c r="CF29" t="s">
        <v>20</v>
      </c>
      <c r="CG29">
        <v>63.492063492063494</v>
      </c>
      <c r="CH29">
        <v>79</v>
      </c>
      <c r="CI29">
        <v>38</v>
      </c>
      <c r="CJ29" t="s">
        <v>21</v>
      </c>
      <c r="CK29">
        <v>108.57142857142857</v>
      </c>
      <c r="CL29">
        <v>56</v>
      </c>
      <c r="CM29">
        <v>25</v>
      </c>
      <c r="CN29" t="s">
        <v>22</v>
      </c>
      <c r="CO29">
        <v>107.3015873015873</v>
      </c>
      <c r="CP29">
        <v>41</v>
      </c>
      <c r="CQ29">
        <v>100</v>
      </c>
      <c r="CR29" t="s">
        <v>23</v>
      </c>
      <c r="CS29">
        <v>83.492063492063494</v>
      </c>
      <c r="CT29">
        <v>73</v>
      </c>
      <c r="CU29">
        <v>21</v>
      </c>
      <c r="CV29" t="s">
        <v>24</v>
      </c>
      <c r="CW29">
        <v>107.3015873015873</v>
      </c>
      <c r="CX29">
        <v>99</v>
      </c>
      <c r="CY29">
        <v>63</v>
      </c>
      <c r="CZ29" t="s">
        <v>19</v>
      </c>
      <c r="DA29">
        <v>117.77777777777777</v>
      </c>
      <c r="DB29">
        <v>133</v>
      </c>
      <c r="DC29">
        <v>5</v>
      </c>
      <c r="DD29" t="s">
        <v>20</v>
      </c>
      <c r="DE29">
        <v>137.14285714285714</v>
      </c>
      <c r="DF29">
        <v>84</v>
      </c>
      <c r="DG29">
        <v>65</v>
      </c>
      <c r="DH29" t="s">
        <v>21</v>
      </c>
      <c r="DI29">
        <v>100.63492063492063</v>
      </c>
      <c r="DJ29">
        <v>59</v>
      </c>
      <c r="DK29">
        <v>48</v>
      </c>
      <c r="DL29" t="s">
        <v>22</v>
      </c>
      <c r="DM29">
        <v>89.206349206349202</v>
      </c>
      <c r="DN29">
        <v>65</v>
      </c>
      <c r="DO29">
        <v>48</v>
      </c>
      <c r="DP29" t="s">
        <v>23</v>
      </c>
      <c r="DQ29">
        <v>89.523809523809518</v>
      </c>
      <c r="DR29">
        <v>62</v>
      </c>
      <c r="DS29">
        <v>44</v>
      </c>
      <c r="DT29" t="s">
        <v>24</v>
      </c>
      <c r="DU29">
        <v>89.841269841269849</v>
      </c>
      <c r="DV29">
        <v>86.5</v>
      </c>
      <c r="DW29">
        <v>119</v>
      </c>
      <c r="DX29" t="s">
        <v>19</v>
      </c>
      <c r="DY29">
        <v>70.158730158730151</v>
      </c>
      <c r="DZ29">
        <v>76</v>
      </c>
      <c r="EA29">
        <v>122</v>
      </c>
      <c r="EB29" t="s">
        <v>20</v>
      </c>
      <c r="EC29">
        <v>68.888888888888886</v>
      </c>
      <c r="ED29">
        <v>86</v>
      </c>
      <c r="EE29">
        <v>67</v>
      </c>
      <c r="EF29" t="s">
        <v>21</v>
      </c>
      <c r="EG29">
        <v>95.555555555555557</v>
      </c>
      <c r="EH29">
        <v>67.5</v>
      </c>
      <c r="EI29">
        <v>14</v>
      </c>
      <c r="EJ29" t="s">
        <v>22</v>
      </c>
      <c r="EK29">
        <v>97.142857142857139</v>
      </c>
      <c r="EL29">
        <v>74</v>
      </c>
      <c r="EM29">
        <v>15</v>
      </c>
      <c r="EN29" t="s">
        <v>23</v>
      </c>
      <c r="EO29">
        <v>110.7936507936508</v>
      </c>
      <c r="EP29">
        <v>83.5</v>
      </c>
      <c r="EQ29">
        <v>12</v>
      </c>
      <c r="ER29" t="s">
        <v>24</v>
      </c>
      <c r="ES29">
        <v>98.412698412698418</v>
      </c>
      <c r="ET29">
        <v>116</v>
      </c>
      <c r="EU29">
        <v>25</v>
      </c>
      <c r="EV29">
        <v>115</v>
      </c>
      <c r="EW29">
        <v>24</v>
      </c>
      <c r="EX29">
        <v>127</v>
      </c>
      <c r="EY29">
        <v>53</v>
      </c>
      <c r="EZ29">
        <v>62</v>
      </c>
      <c r="FA29">
        <v>5</v>
      </c>
      <c r="FB29">
        <v>36</v>
      </c>
      <c r="FC29">
        <v>49</v>
      </c>
      <c r="FD29">
        <v>47</v>
      </c>
      <c r="FE29">
        <v>7</v>
      </c>
    </row>
    <row r="30" spans="1:161" x14ac:dyDescent="0.2">
      <c r="A30" t="s">
        <v>100</v>
      </c>
      <c r="B30" t="s">
        <v>101</v>
      </c>
      <c r="C30" t="s">
        <v>16</v>
      </c>
      <c r="D30" t="s">
        <v>17</v>
      </c>
      <c r="E30" t="s">
        <v>102</v>
      </c>
      <c r="F30">
        <v>102</v>
      </c>
      <c r="G30">
        <v>175</v>
      </c>
      <c r="H30" s="11" t="s">
        <v>19</v>
      </c>
      <c r="I30" s="11">
        <v>73.333333333333329</v>
      </c>
      <c r="J30">
        <v>92</v>
      </c>
      <c r="K30">
        <v>114</v>
      </c>
      <c r="L30" s="11" t="s">
        <v>20</v>
      </c>
      <c r="M30" s="11">
        <v>124.12698412698413</v>
      </c>
      <c r="N30">
        <v>111</v>
      </c>
      <c r="O30">
        <v>42</v>
      </c>
      <c r="P30" s="11" t="s">
        <v>21</v>
      </c>
      <c r="Q30" s="11">
        <v>93.333333333333329</v>
      </c>
      <c r="R30">
        <v>54.5</v>
      </c>
      <c r="S30">
        <v>117</v>
      </c>
      <c r="T30" t="s">
        <v>22</v>
      </c>
      <c r="U30">
        <v>87.61904761904762</v>
      </c>
      <c r="V30">
        <v>68</v>
      </c>
      <c r="W30">
        <v>54</v>
      </c>
      <c r="X30" t="s">
        <v>23</v>
      </c>
      <c r="Y30">
        <v>105.07936507936508</v>
      </c>
      <c r="Z30">
        <v>68</v>
      </c>
      <c r="AA30">
        <v>117</v>
      </c>
      <c r="AB30" t="s">
        <v>24</v>
      </c>
      <c r="AC30">
        <v>85.079365079365076</v>
      </c>
      <c r="AD30">
        <v>102.5</v>
      </c>
      <c r="AE30">
        <v>91</v>
      </c>
      <c r="AF30" t="s">
        <v>19</v>
      </c>
      <c r="AG30">
        <v>145.39682539682539</v>
      </c>
      <c r="AH30">
        <v>80</v>
      </c>
      <c r="AI30">
        <v>190</v>
      </c>
      <c r="AJ30" t="s">
        <v>20</v>
      </c>
      <c r="AK30">
        <v>50.476190476190474</v>
      </c>
      <c r="AL30">
        <v>111.5</v>
      </c>
      <c r="AM30">
        <v>21</v>
      </c>
      <c r="AN30" t="s">
        <v>21</v>
      </c>
      <c r="AO30">
        <v>112.06349206349206</v>
      </c>
      <c r="AP30">
        <v>43</v>
      </c>
      <c r="AQ30">
        <v>78</v>
      </c>
      <c r="AR30" t="s">
        <v>22</v>
      </c>
      <c r="AS30">
        <v>90.158730158730151</v>
      </c>
      <c r="AT30">
        <v>49</v>
      </c>
      <c r="AU30">
        <v>118</v>
      </c>
      <c r="AV30" t="s">
        <v>23</v>
      </c>
      <c r="AW30">
        <v>79.047619047619051</v>
      </c>
      <c r="AX30">
        <v>59</v>
      </c>
      <c r="AY30">
        <v>70</v>
      </c>
      <c r="AZ30" t="s">
        <v>24</v>
      </c>
      <c r="BA30">
        <v>80.952380952380949</v>
      </c>
      <c r="BB30">
        <v>83</v>
      </c>
      <c r="BC30">
        <v>234</v>
      </c>
      <c r="BD30" t="s">
        <v>19</v>
      </c>
      <c r="BE30">
        <v>39.682539682539684</v>
      </c>
      <c r="BF30">
        <v>117</v>
      </c>
      <c r="BG30">
        <v>34</v>
      </c>
      <c r="BH30" t="s">
        <v>20</v>
      </c>
      <c r="BI30">
        <v>135.23809523809524</v>
      </c>
      <c r="BJ30">
        <v>102</v>
      </c>
      <c r="BK30">
        <v>59</v>
      </c>
      <c r="BL30" t="s">
        <v>21</v>
      </c>
      <c r="BM30">
        <v>107.93650793650794</v>
      </c>
      <c r="BN30">
        <v>46</v>
      </c>
      <c r="BO30">
        <v>47</v>
      </c>
      <c r="BP30" t="s">
        <v>22</v>
      </c>
      <c r="BQ30">
        <v>95.555555555555557</v>
      </c>
      <c r="BR30">
        <v>53</v>
      </c>
      <c r="BS30">
        <v>52</v>
      </c>
      <c r="BT30" t="s">
        <v>23</v>
      </c>
      <c r="BU30">
        <v>84.761904761904759</v>
      </c>
      <c r="BV30">
        <v>87</v>
      </c>
      <c r="BW30">
        <v>10</v>
      </c>
      <c r="BX30" t="s">
        <v>24</v>
      </c>
      <c r="BY30">
        <v>105.39682539682539</v>
      </c>
      <c r="BZ30">
        <v>104</v>
      </c>
      <c r="CA30">
        <v>44</v>
      </c>
      <c r="CB30" t="s">
        <v>19</v>
      </c>
      <c r="CC30">
        <v>126.66666666666667</v>
      </c>
      <c r="CD30">
        <v>88</v>
      </c>
      <c r="CE30">
        <v>145</v>
      </c>
      <c r="CF30" t="s">
        <v>20</v>
      </c>
      <c r="CG30">
        <v>103.80952380952381</v>
      </c>
      <c r="CH30">
        <v>66</v>
      </c>
      <c r="CI30">
        <v>84</v>
      </c>
      <c r="CJ30" t="s">
        <v>21</v>
      </c>
      <c r="CK30">
        <v>78.412698412698404</v>
      </c>
      <c r="CL30">
        <v>52</v>
      </c>
      <c r="CM30">
        <v>33</v>
      </c>
      <c r="CN30" t="s">
        <v>22</v>
      </c>
      <c r="CO30">
        <v>96.825396825396822</v>
      </c>
      <c r="CP30">
        <v>73</v>
      </c>
      <c r="CQ30">
        <v>4</v>
      </c>
      <c r="CR30" t="s">
        <v>23</v>
      </c>
      <c r="CS30">
        <v>110.15873015873015</v>
      </c>
      <c r="CT30">
        <v>72</v>
      </c>
      <c r="CU30">
        <v>27</v>
      </c>
      <c r="CV30" t="s">
        <v>24</v>
      </c>
      <c r="CW30">
        <v>99.682539682539684</v>
      </c>
      <c r="CX30">
        <v>94</v>
      </c>
      <c r="CY30">
        <v>128</v>
      </c>
      <c r="CZ30" t="s">
        <v>19</v>
      </c>
      <c r="DA30">
        <v>73.968253968253961</v>
      </c>
      <c r="DB30">
        <v>93</v>
      </c>
      <c r="DC30">
        <v>157</v>
      </c>
      <c r="DD30" t="s">
        <v>20</v>
      </c>
      <c r="DE30">
        <v>83.174603174603178</v>
      </c>
      <c r="DF30">
        <v>104.5</v>
      </c>
      <c r="DG30">
        <v>16</v>
      </c>
      <c r="DH30" t="s">
        <v>21</v>
      </c>
      <c r="DI30">
        <v>99.682539682539684</v>
      </c>
      <c r="DJ30">
        <v>67</v>
      </c>
      <c r="DK30">
        <v>23</v>
      </c>
      <c r="DL30" t="s">
        <v>22</v>
      </c>
      <c r="DM30">
        <v>126.98412698412699</v>
      </c>
      <c r="DN30">
        <v>68</v>
      </c>
      <c r="DO30">
        <v>36</v>
      </c>
      <c r="DP30" t="s">
        <v>23</v>
      </c>
      <c r="DQ30">
        <v>96.19047619047619</v>
      </c>
      <c r="DR30">
        <v>67</v>
      </c>
      <c r="DS30">
        <v>26</v>
      </c>
      <c r="DT30" t="s">
        <v>24</v>
      </c>
      <c r="DU30">
        <v>97.142857142857139</v>
      </c>
      <c r="DV30">
        <v>94.5</v>
      </c>
      <c r="DW30">
        <v>46</v>
      </c>
      <c r="DX30" t="s">
        <v>19</v>
      </c>
      <c r="DY30">
        <v>153.01587301587301</v>
      </c>
      <c r="DZ30">
        <v>80</v>
      </c>
      <c r="EA30">
        <v>104</v>
      </c>
      <c r="EB30" t="s">
        <v>20</v>
      </c>
      <c r="EC30">
        <v>67.936507936507937</v>
      </c>
      <c r="ED30">
        <v>101</v>
      </c>
      <c r="EE30">
        <v>15</v>
      </c>
      <c r="EF30" t="s">
        <v>21</v>
      </c>
      <c r="EG30">
        <v>104.44444444444444</v>
      </c>
      <c r="EH30">
        <v>46.5</v>
      </c>
      <c r="EI30">
        <v>108</v>
      </c>
      <c r="EJ30" t="s">
        <v>22</v>
      </c>
      <c r="EK30">
        <v>89.206349206349202</v>
      </c>
      <c r="EL30">
        <v>70.5</v>
      </c>
      <c r="EM30">
        <v>24</v>
      </c>
      <c r="EN30" t="s">
        <v>23</v>
      </c>
      <c r="EO30">
        <v>101.9047619047619</v>
      </c>
      <c r="EP30">
        <v>80</v>
      </c>
      <c r="EQ30">
        <v>17</v>
      </c>
      <c r="ER30" t="s">
        <v>24</v>
      </c>
      <c r="ES30">
        <v>144.44444444444446</v>
      </c>
      <c r="ET30">
        <v>98</v>
      </c>
      <c r="EU30">
        <v>213</v>
      </c>
      <c r="EV30">
        <v>137</v>
      </c>
      <c r="EW30">
        <v>3</v>
      </c>
      <c r="EX30">
        <v>133</v>
      </c>
      <c r="EY30">
        <v>29</v>
      </c>
      <c r="EZ30">
        <v>47</v>
      </c>
      <c r="FA30">
        <v>74</v>
      </c>
      <c r="FB30">
        <v>38</v>
      </c>
      <c r="FC30">
        <v>30</v>
      </c>
      <c r="FD30">
        <v>36</v>
      </c>
      <c r="FE30">
        <v>157</v>
      </c>
    </row>
    <row r="31" spans="1:161" x14ac:dyDescent="0.2">
      <c r="A31" t="s">
        <v>103</v>
      </c>
      <c r="B31" t="s">
        <v>104</v>
      </c>
      <c r="C31" t="s">
        <v>16</v>
      </c>
      <c r="D31" t="s">
        <v>17</v>
      </c>
      <c r="E31" t="s">
        <v>105</v>
      </c>
      <c r="F31">
        <v>108</v>
      </c>
      <c r="G31">
        <v>88</v>
      </c>
      <c r="H31" s="11" t="s">
        <v>19</v>
      </c>
      <c r="I31" s="11">
        <v>73.015873015873012</v>
      </c>
      <c r="J31">
        <v>90</v>
      </c>
      <c r="K31">
        <v>132</v>
      </c>
      <c r="L31" s="11" t="s">
        <v>20</v>
      </c>
      <c r="M31" s="11">
        <v>65.714285714285722</v>
      </c>
      <c r="N31">
        <v>108</v>
      </c>
      <c r="O31">
        <v>57</v>
      </c>
      <c r="P31" s="11" t="s">
        <v>21</v>
      </c>
      <c r="Q31" s="11">
        <v>91.746031746031747</v>
      </c>
      <c r="R31">
        <v>53.5</v>
      </c>
      <c r="S31">
        <v>128</v>
      </c>
      <c r="T31" t="s">
        <v>22</v>
      </c>
      <c r="U31">
        <v>105.39682539682539</v>
      </c>
      <c r="V31">
        <v>67.5</v>
      </c>
      <c r="W31">
        <v>59</v>
      </c>
      <c r="X31" t="s">
        <v>23</v>
      </c>
      <c r="Y31">
        <v>101.26984126984127</v>
      </c>
      <c r="Z31">
        <v>64</v>
      </c>
      <c r="AA31">
        <v>169</v>
      </c>
      <c r="AB31" t="s">
        <v>24</v>
      </c>
      <c r="AC31">
        <v>66.349206349206355</v>
      </c>
      <c r="AD31">
        <v>113.5</v>
      </c>
      <c r="AE31">
        <v>3</v>
      </c>
      <c r="AF31" t="s">
        <v>19</v>
      </c>
      <c r="AG31">
        <v>173.33333333333331</v>
      </c>
      <c r="AH31">
        <v>111</v>
      </c>
      <c r="AI31">
        <v>24</v>
      </c>
      <c r="AJ31" t="s">
        <v>20</v>
      </c>
      <c r="AK31">
        <v>126.34920634920636</v>
      </c>
      <c r="AL31">
        <v>106</v>
      </c>
      <c r="AM31">
        <v>31</v>
      </c>
      <c r="AN31" t="s">
        <v>21</v>
      </c>
      <c r="AO31">
        <v>97.142857142857139</v>
      </c>
      <c r="AP31">
        <v>34</v>
      </c>
      <c r="AQ31">
        <v>145</v>
      </c>
      <c r="AR31" t="s">
        <v>22</v>
      </c>
      <c r="AS31">
        <v>73.015873015873012</v>
      </c>
      <c r="AT31">
        <v>56</v>
      </c>
      <c r="AU31">
        <v>63</v>
      </c>
      <c r="AV31" t="s">
        <v>23</v>
      </c>
      <c r="AW31">
        <v>100.63492063492063</v>
      </c>
      <c r="AX31">
        <v>60.5</v>
      </c>
      <c r="AY31">
        <v>63</v>
      </c>
      <c r="AZ31" t="s">
        <v>24</v>
      </c>
      <c r="BA31">
        <v>92.063492063492063</v>
      </c>
      <c r="BB31">
        <v>83</v>
      </c>
      <c r="BC31">
        <v>234</v>
      </c>
      <c r="BD31" t="s">
        <v>19</v>
      </c>
      <c r="BE31">
        <v>36.507936507936513</v>
      </c>
      <c r="BF31">
        <v>100</v>
      </c>
      <c r="BG31">
        <v>107</v>
      </c>
      <c r="BH31" t="s">
        <v>20</v>
      </c>
      <c r="BI31">
        <v>79.365079365079367</v>
      </c>
      <c r="BJ31">
        <v>116.5</v>
      </c>
      <c r="BK31">
        <v>22</v>
      </c>
      <c r="BL31" t="s">
        <v>21</v>
      </c>
      <c r="BM31">
        <v>105.07936507936508</v>
      </c>
      <c r="BN31">
        <v>43</v>
      </c>
      <c r="BO31">
        <v>60</v>
      </c>
      <c r="BP31" t="s">
        <v>22</v>
      </c>
      <c r="BQ31">
        <v>100</v>
      </c>
      <c r="BR31">
        <v>50</v>
      </c>
      <c r="BS31">
        <v>65</v>
      </c>
      <c r="BT31" t="s">
        <v>23</v>
      </c>
      <c r="BU31">
        <v>99.682539682539684</v>
      </c>
      <c r="BV31">
        <v>78</v>
      </c>
      <c r="BW31">
        <v>38</v>
      </c>
      <c r="BX31" t="s">
        <v>24</v>
      </c>
      <c r="BY31">
        <v>99.365079365079367</v>
      </c>
      <c r="BZ31">
        <v>106</v>
      </c>
      <c r="CA31">
        <v>34</v>
      </c>
      <c r="CB31" t="s">
        <v>19</v>
      </c>
      <c r="CC31">
        <v>104.44444444444444</v>
      </c>
      <c r="CD31">
        <v>107</v>
      </c>
      <c r="CE31">
        <v>42</v>
      </c>
      <c r="CF31" t="s">
        <v>20</v>
      </c>
      <c r="CG31">
        <v>136.50793650793651</v>
      </c>
      <c r="CH31">
        <v>79</v>
      </c>
      <c r="CI31">
        <v>38</v>
      </c>
      <c r="CJ31" t="s">
        <v>21</v>
      </c>
      <c r="CK31">
        <v>107.61904761904762</v>
      </c>
      <c r="CL31">
        <v>43</v>
      </c>
      <c r="CM31">
        <v>60</v>
      </c>
      <c r="CN31" t="s">
        <v>22</v>
      </c>
      <c r="CO31">
        <v>120.95238095238095</v>
      </c>
      <c r="CP31">
        <v>46</v>
      </c>
      <c r="CQ31">
        <v>64</v>
      </c>
      <c r="CR31" t="s">
        <v>23</v>
      </c>
      <c r="CS31">
        <v>98.730158730158735</v>
      </c>
      <c r="CT31">
        <v>70</v>
      </c>
      <c r="CU31">
        <v>36</v>
      </c>
      <c r="CV31" t="s">
        <v>24</v>
      </c>
      <c r="CW31">
        <v>93.968253968253975</v>
      </c>
      <c r="CX31">
        <v>101</v>
      </c>
      <c r="CY31">
        <v>48</v>
      </c>
      <c r="CZ31" t="s">
        <v>19</v>
      </c>
      <c r="DA31">
        <v>86.666666666666671</v>
      </c>
      <c r="DB31">
        <v>93</v>
      </c>
      <c r="DC31">
        <v>157</v>
      </c>
      <c r="DD31" t="s">
        <v>20</v>
      </c>
      <c r="DE31">
        <v>91.111111111111114</v>
      </c>
      <c r="DF31">
        <v>85.5</v>
      </c>
      <c r="DG31">
        <v>62</v>
      </c>
      <c r="DH31" t="s">
        <v>21</v>
      </c>
      <c r="DI31">
        <v>118.0952380952381</v>
      </c>
      <c r="DJ31">
        <v>43</v>
      </c>
      <c r="DK31">
        <v>126</v>
      </c>
      <c r="DL31" t="s">
        <v>22</v>
      </c>
      <c r="DM31">
        <v>72.063492063492063</v>
      </c>
      <c r="DN31">
        <v>63</v>
      </c>
      <c r="DO31">
        <v>60</v>
      </c>
      <c r="DP31" t="s">
        <v>23</v>
      </c>
      <c r="DQ31">
        <v>90.793650793650798</v>
      </c>
      <c r="DR31">
        <v>71</v>
      </c>
      <c r="DS31">
        <v>17</v>
      </c>
      <c r="DT31" t="s">
        <v>24</v>
      </c>
      <c r="DU31">
        <v>100.95238095238095</v>
      </c>
      <c r="DV31">
        <v>102.5</v>
      </c>
      <c r="DW31">
        <v>6</v>
      </c>
      <c r="DX31" t="s">
        <v>19</v>
      </c>
      <c r="DY31">
        <v>103.17460317460318</v>
      </c>
      <c r="DZ31">
        <v>75</v>
      </c>
      <c r="EA31">
        <v>129</v>
      </c>
      <c r="EB31" t="s">
        <v>20</v>
      </c>
      <c r="EC31">
        <v>67.936507936507937</v>
      </c>
      <c r="ED31">
        <v>74</v>
      </c>
      <c r="EE31">
        <v>119</v>
      </c>
      <c r="EF31" t="s">
        <v>21</v>
      </c>
      <c r="EG31">
        <v>71.428571428571431</v>
      </c>
      <c r="EH31">
        <v>57.5</v>
      </c>
      <c r="EI31">
        <v>38</v>
      </c>
      <c r="EJ31" t="s">
        <v>22</v>
      </c>
      <c r="EK31">
        <v>95.238095238095241</v>
      </c>
      <c r="EL31">
        <v>69</v>
      </c>
      <c r="EM31">
        <v>31</v>
      </c>
      <c r="EN31" t="s">
        <v>23</v>
      </c>
      <c r="EO31">
        <v>134.60317460317461</v>
      </c>
      <c r="EP31">
        <v>79.5</v>
      </c>
      <c r="EQ31">
        <v>20</v>
      </c>
      <c r="ER31" t="s">
        <v>24</v>
      </c>
      <c r="ES31">
        <v>102.85714285714286</v>
      </c>
      <c r="ET31">
        <v>118</v>
      </c>
      <c r="EU31">
        <v>16</v>
      </c>
      <c r="EV31">
        <v>114</v>
      </c>
      <c r="EW31">
        <v>28</v>
      </c>
      <c r="EX31">
        <v>133</v>
      </c>
      <c r="EY31">
        <v>29</v>
      </c>
      <c r="EZ31">
        <v>54</v>
      </c>
      <c r="FA31">
        <v>23</v>
      </c>
      <c r="FB31">
        <v>29</v>
      </c>
      <c r="FC31">
        <v>140</v>
      </c>
      <c r="FD31">
        <v>44</v>
      </c>
      <c r="FE31">
        <v>29</v>
      </c>
    </row>
    <row r="32" spans="1:161" x14ac:dyDescent="0.2">
      <c r="A32" t="s">
        <v>106</v>
      </c>
      <c r="B32" t="s">
        <v>107</v>
      </c>
      <c r="C32" t="s">
        <v>16</v>
      </c>
      <c r="D32" t="s">
        <v>17</v>
      </c>
      <c r="E32" t="s">
        <v>108</v>
      </c>
      <c r="F32">
        <v>116</v>
      </c>
      <c r="G32">
        <v>21</v>
      </c>
      <c r="H32" s="11" t="s">
        <v>19</v>
      </c>
      <c r="I32" s="11">
        <v>105.39682539682539</v>
      </c>
      <c r="J32">
        <v>95</v>
      </c>
      <c r="K32">
        <v>96</v>
      </c>
      <c r="L32" s="11" t="s">
        <v>20</v>
      </c>
      <c r="M32" s="11">
        <v>95.555555555555557</v>
      </c>
      <c r="N32">
        <v>113</v>
      </c>
      <c r="O32">
        <v>36</v>
      </c>
      <c r="P32" s="11" t="s">
        <v>21</v>
      </c>
      <c r="Q32" s="11">
        <v>94.285714285714292</v>
      </c>
      <c r="R32">
        <v>39</v>
      </c>
      <c r="S32">
        <v>246</v>
      </c>
      <c r="T32" t="s">
        <v>22</v>
      </c>
      <c r="U32">
        <v>86.984126984126988</v>
      </c>
      <c r="V32">
        <v>55</v>
      </c>
      <c r="W32">
        <v>139</v>
      </c>
      <c r="X32" t="s">
        <v>23</v>
      </c>
      <c r="Y32">
        <v>90.158730158730151</v>
      </c>
      <c r="Z32">
        <v>67.5</v>
      </c>
      <c r="AA32">
        <v>124</v>
      </c>
      <c r="AB32" t="s">
        <v>24</v>
      </c>
      <c r="AC32">
        <v>94.920634920634924</v>
      </c>
      <c r="AD32">
        <v>107.5</v>
      </c>
      <c r="AE32">
        <v>38</v>
      </c>
      <c r="AF32" t="s">
        <v>19</v>
      </c>
      <c r="AG32">
        <v>131.42857142857142</v>
      </c>
      <c r="AH32">
        <v>97</v>
      </c>
      <c r="AI32">
        <v>82</v>
      </c>
      <c r="AJ32" t="s">
        <v>20</v>
      </c>
      <c r="AK32">
        <v>110.47619047619048</v>
      </c>
      <c r="AL32">
        <v>113.5</v>
      </c>
      <c r="AM32">
        <v>18</v>
      </c>
      <c r="AN32" t="s">
        <v>21</v>
      </c>
      <c r="AO32">
        <v>99.047619047619051</v>
      </c>
      <c r="AP32">
        <v>28</v>
      </c>
      <c r="AQ32">
        <v>205</v>
      </c>
      <c r="AR32" t="s">
        <v>22</v>
      </c>
      <c r="AS32">
        <v>55.238095238095234</v>
      </c>
      <c r="AT32">
        <v>57</v>
      </c>
      <c r="AU32">
        <v>58</v>
      </c>
      <c r="AV32" t="s">
        <v>23</v>
      </c>
      <c r="AW32">
        <v>115.87301587301587</v>
      </c>
      <c r="AX32">
        <v>53</v>
      </c>
      <c r="AY32">
        <v>108</v>
      </c>
      <c r="AZ32" t="s">
        <v>24</v>
      </c>
      <c r="BA32">
        <v>77.777777777777771</v>
      </c>
      <c r="BB32">
        <v>89</v>
      </c>
      <c r="BC32">
        <v>137</v>
      </c>
      <c r="BD32" t="s">
        <v>19</v>
      </c>
      <c r="BE32">
        <v>74.285714285714292</v>
      </c>
      <c r="BF32">
        <v>99</v>
      </c>
      <c r="BG32">
        <v>115</v>
      </c>
      <c r="BH32" t="s">
        <v>20</v>
      </c>
      <c r="BI32">
        <v>76.825396825396822</v>
      </c>
      <c r="BJ32">
        <v>121</v>
      </c>
      <c r="BK32">
        <v>15</v>
      </c>
      <c r="BL32" t="s">
        <v>21</v>
      </c>
      <c r="BM32">
        <v>103.17460317460318</v>
      </c>
      <c r="BN32">
        <v>42</v>
      </c>
      <c r="BO32">
        <v>64</v>
      </c>
      <c r="BP32" t="s">
        <v>22</v>
      </c>
      <c r="BQ32">
        <v>105.07936507936508</v>
      </c>
      <c r="BR32">
        <v>41</v>
      </c>
      <c r="BS32">
        <v>108</v>
      </c>
      <c r="BT32" t="s">
        <v>23</v>
      </c>
      <c r="BU32">
        <v>90.158730158730151</v>
      </c>
      <c r="BV32">
        <v>78</v>
      </c>
      <c r="BW32">
        <v>38</v>
      </c>
      <c r="BX32" t="s">
        <v>24</v>
      </c>
      <c r="BY32">
        <v>108.57142857142857</v>
      </c>
      <c r="BZ32">
        <v>102</v>
      </c>
      <c r="CA32">
        <v>56</v>
      </c>
      <c r="CB32" t="s">
        <v>19</v>
      </c>
      <c r="CC32">
        <v>83.492063492063494</v>
      </c>
      <c r="CD32">
        <v>107</v>
      </c>
      <c r="CE32">
        <v>42</v>
      </c>
      <c r="CF32" t="s">
        <v>20</v>
      </c>
      <c r="CG32">
        <v>155.55555555555554</v>
      </c>
      <c r="CH32">
        <v>85</v>
      </c>
      <c r="CI32">
        <v>25</v>
      </c>
      <c r="CJ32" t="s">
        <v>21</v>
      </c>
      <c r="CK32">
        <v>94.603174603174608</v>
      </c>
      <c r="CL32">
        <v>37</v>
      </c>
      <c r="CM32">
        <v>80</v>
      </c>
      <c r="CN32" t="s">
        <v>22</v>
      </c>
      <c r="CO32">
        <v>87.61904761904762</v>
      </c>
      <c r="CP32">
        <v>44</v>
      </c>
      <c r="CQ32">
        <v>77</v>
      </c>
      <c r="CR32" t="s">
        <v>23</v>
      </c>
      <c r="CS32">
        <v>83.492063492063494</v>
      </c>
      <c r="CT32">
        <v>65</v>
      </c>
      <c r="CU32">
        <v>65</v>
      </c>
      <c r="CV32" t="s">
        <v>24</v>
      </c>
      <c r="CW32">
        <v>87.61904761904762</v>
      </c>
      <c r="CX32">
        <v>114</v>
      </c>
      <c r="CY32">
        <v>4</v>
      </c>
      <c r="CZ32" t="s">
        <v>19</v>
      </c>
      <c r="DA32">
        <v>101.9047619047619</v>
      </c>
      <c r="DB32">
        <v>83</v>
      </c>
      <c r="DC32">
        <v>217</v>
      </c>
      <c r="DD32" t="s">
        <v>20</v>
      </c>
      <c r="DE32">
        <v>43.174603174603178</v>
      </c>
      <c r="DF32">
        <v>111</v>
      </c>
      <c r="DG32">
        <v>8</v>
      </c>
      <c r="DH32" t="s">
        <v>21</v>
      </c>
      <c r="DI32">
        <v>102.22222222222223</v>
      </c>
      <c r="DJ32">
        <v>60</v>
      </c>
      <c r="DK32">
        <v>41</v>
      </c>
      <c r="DL32" t="s">
        <v>22</v>
      </c>
      <c r="DM32">
        <v>106.34920634920636</v>
      </c>
      <c r="DN32">
        <v>72</v>
      </c>
      <c r="DO32">
        <v>25</v>
      </c>
      <c r="DP32" t="s">
        <v>23</v>
      </c>
      <c r="DQ32">
        <v>95.555555555555557</v>
      </c>
      <c r="DR32">
        <v>67</v>
      </c>
      <c r="DS32">
        <v>26</v>
      </c>
      <c r="DT32" t="s">
        <v>24</v>
      </c>
      <c r="DU32">
        <v>101.58730158730158</v>
      </c>
      <c r="DV32">
        <v>101.5</v>
      </c>
      <c r="DW32">
        <v>10</v>
      </c>
      <c r="DX32" t="s">
        <v>19</v>
      </c>
      <c r="DY32">
        <v>106.98412698412699</v>
      </c>
      <c r="DZ32">
        <v>90</v>
      </c>
      <c r="EA32">
        <v>38</v>
      </c>
      <c r="EB32" t="s">
        <v>20</v>
      </c>
      <c r="EC32">
        <v>109.84126984126985</v>
      </c>
      <c r="ED32">
        <v>101</v>
      </c>
      <c r="EE32">
        <v>15</v>
      </c>
      <c r="EF32" t="s">
        <v>21</v>
      </c>
      <c r="EG32">
        <v>97.460317460317455</v>
      </c>
      <c r="EH32">
        <v>53</v>
      </c>
      <c r="EI32">
        <v>61</v>
      </c>
      <c r="EJ32" t="s">
        <v>22</v>
      </c>
      <c r="EK32">
        <v>93.968253968253975</v>
      </c>
      <c r="EL32">
        <v>75</v>
      </c>
      <c r="EM32">
        <v>11</v>
      </c>
      <c r="EN32" t="s">
        <v>23</v>
      </c>
      <c r="EO32">
        <v>112.06349206349206</v>
      </c>
      <c r="EP32">
        <v>77</v>
      </c>
      <c r="EQ32">
        <v>31</v>
      </c>
      <c r="ER32" t="s">
        <v>24</v>
      </c>
      <c r="ES32">
        <v>92.38095238095238</v>
      </c>
      <c r="ET32">
        <v>115</v>
      </c>
      <c r="EU32">
        <v>32</v>
      </c>
      <c r="EV32">
        <v>105</v>
      </c>
      <c r="EW32">
        <v>69</v>
      </c>
      <c r="EX32">
        <v>141</v>
      </c>
      <c r="EY32">
        <v>7</v>
      </c>
      <c r="EZ32">
        <v>51</v>
      </c>
      <c r="FA32">
        <v>42</v>
      </c>
      <c r="FB32">
        <v>36</v>
      </c>
      <c r="FC32">
        <v>49</v>
      </c>
      <c r="FD32">
        <v>47</v>
      </c>
      <c r="FE32">
        <v>7</v>
      </c>
    </row>
    <row r="33" spans="1:161" x14ac:dyDescent="0.2">
      <c r="A33" t="s">
        <v>109</v>
      </c>
      <c r="B33" t="s">
        <v>110</v>
      </c>
      <c r="C33" t="s">
        <v>16</v>
      </c>
      <c r="D33" t="s">
        <v>17</v>
      </c>
      <c r="E33" t="s">
        <v>111</v>
      </c>
      <c r="F33">
        <v>106</v>
      </c>
      <c r="G33">
        <v>119</v>
      </c>
      <c r="H33" s="11" t="s">
        <v>19</v>
      </c>
      <c r="I33" s="11">
        <v>86.349206349206355</v>
      </c>
      <c r="J33">
        <v>91</v>
      </c>
      <c r="K33">
        <v>125</v>
      </c>
      <c r="L33" s="11" t="s">
        <v>20</v>
      </c>
      <c r="M33" s="11">
        <v>107.61904761904762</v>
      </c>
      <c r="N33">
        <v>96</v>
      </c>
      <c r="O33">
        <v>105</v>
      </c>
      <c r="P33" s="11" t="s">
        <v>21</v>
      </c>
      <c r="Q33" s="11">
        <v>96.19047619047619</v>
      </c>
      <c r="R33">
        <v>51.5</v>
      </c>
      <c r="S33">
        <v>142</v>
      </c>
      <c r="T33" t="s">
        <v>22</v>
      </c>
      <c r="U33">
        <v>87.301587301587304</v>
      </c>
      <c r="V33">
        <v>53</v>
      </c>
      <c r="W33">
        <v>149</v>
      </c>
      <c r="X33" t="s">
        <v>23</v>
      </c>
      <c r="Y33">
        <v>110.47619047619048</v>
      </c>
      <c r="Z33">
        <v>67.5</v>
      </c>
      <c r="AA33">
        <v>124</v>
      </c>
      <c r="AB33" t="s">
        <v>24</v>
      </c>
      <c r="AC33">
        <v>118.41269841269842</v>
      </c>
      <c r="AD33">
        <v>103.5</v>
      </c>
      <c r="AE33">
        <v>76</v>
      </c>
      <c r="AF33" t="s">
        <v>19</v>
      </c>
      <c r="AG33">
        <v>97.142857142857139</v>
      </c>
      <c r="AH33">
        <v>86</v>
      </c>
      <c r="AI33">
        <v>149</v>
      </c>
      <c r="AJ33" t="s">
        <v>20</v>
      </c>
      <c r="AK33">
        <v>122.22222222222223</v>
      </c>
      <c r="AL33">
        <v>86</v>
      </c>
      <c r="AM33">
        <v>93</v>
      </c>
      <c r="AN33" t="s">
        <v>21</v>
      </c>
      <c r="AO33">
        <v>88.253968253968253</v>
      </c>
      <c r="AP33">
        <v>40</v>
      </c>
      <c r="AQ33">
        <v>102</v>
      </c>
      <c r="AR33" t="s">
        <v>22</v>
      </c>
      <c r="AS33">
        <v>114.28571428571428</v>
      </c>
      <c r="AT33">
        <v>57</v>
      </c>
      <c r="AU33">
        <v>58</v>
      </c>
      <c r="AV33" t="s">
        <v>23</v>
      </c>
      <c r="AW33">
        <v>94.285714285714292</v>
      </c>
      <c r="AX33">
        <v>43</v>
      </c>
      <c r="AY33">
        <v>182</v>
      </c>
      <c r="AZ33" t="s">
        <v>24</v>
      </c>
      <c r="BA33">
        <v>60.952380952380949</v>
      </c>
      <c r="BB33">
        <v>95</v>
      </c>
      <c r="BC33">
        <v>67</v>
      </c>
      <c r="BD33" t="s">
        <v>19</v>
      </c>
      <c r="BE33">
        <v>92.698412698412696</v>
      </c>
      <c r="BF33">
        <v>81</v>
      </c>
      <c r="BG33">
        <v>219</v>
      </c>
      <c r="BH33" t="s">
        <v>20</v>
      </c>
      <c r="BI33">
        <v>51.428571428571431</v>
      </c>
      <c r="BJ33">
        <v>102.5</v>
      </c>
      <c r="BK33">
        <v>56</v>
      </c>
      <c r="BL33" t="s">
        <v>21</v>
      </c>
      <c r="BM33">
        <v>92.063492063492063</v>
      </c>
      <c r="BN33">
        <v>31</v>
      </c>
      <c r="BO33">
        <v>147</v>
      </c>
      <c r="BP33" t="s">
        <v>22</v>
      </c>
      <c r="BQ33">
        <v>78.730158730158735</v>
      </c>
      <c r="BR33">
        <v>55</v>
      </c>
      <c r="BS33">
        <v>40</v>
      </c>
      <c r="BT33" t="s">
        <v>23</v>
      </c>
      <c r="BU33">
        <v>117.46031746031746</v>
      </c>
      <c r="BV33">
        <v>72</v>
      </c>
      <c r="BW33">
        <v>59</v>
      </c>
      <c r="BX33" t="s">
        <v>24</v>
      </c>
      <c r="BY33">
        <v>92.698412698412696</v>
      </c>
      <c r="BZ33">
        <v>104</v>
      </c>
      <c r="CA33">
        <v>44</v>
      </c>
      <c r="CB33" t="s">
        <v>19</v>
      </c>
      <c r="CC33">
        <v>109.84126984126985</v>
      </c>
      <c r="CD33">
        <v>102</v>
      </c>
      <c r="CE33">
        <v>66</v>
      </c>
      <c r="CF33" t="s">
        <v>20</v>
      </c>
      <c r="CG33">
        <v>147.93650793650795</v>
      </c>
      <c r="CH33">
        <v>81.5</v>
      </c>
      <c r="CI33">
        <v>31</v>
      </c>
      <c r="CJ33" t="s">
        <v>21</v>
      </c>
      <c r="CK33">
        <v>93.968253968253975</v>
      </c>
      <c r="CL33">
        <v>37</v>
      </c>
      <c r="CM33">
        <v>80</v>
      </c>
      <c r="CN33" t="s">
        <v>22</v>
      </c>
      <c r="CO33">
        <v>114.60317460317461</v>
      </c>
      <c r="CP33">
        <v>42</v>
      </c>
      <c r="CQ33">
        <v>95</v>
      </c>
      <c r="CR33" t="s">
        <v>23</v>
      </c>
      <c r="CS33">
        <v>73.333333333333329</v>
      </c>
      <c r="CT33">
        <v>70</v>
      </c>
      <c r="CU33">
        <v>36</v>
      </c>
      <c r="CV33" t="s">
        <v>24</v>
      </c>
      <c r="CW33">
        <v>101.58730158730158</v>
      </c>
      <c r="CX33">
        <v>98</v>
      </c>
      <c r="CY33">
        <v>75</v>
      </c>
      <c r="CZ33" t="s">
        <v>19</v>
      </c>
      <c r="DA33">
        <v>126.34920634920636</v>
      </c>
      <c r="DB33">
        <v>83</v>
      </c>
      <c r="DC33">
        <v>217</v>
      </c>
      <c r="DD33" t="s">
        <v>20</v>
      </c>
      <c r="DE33">
        <v>90.158730158730151</v>
      </c>
      <c r="DF33">
        <v>106.5</v>
      </c>
      <c r="DG33">
        <v>12</v>
      </c>
      <c r="DH33" t="s">
        <v>21</v>
      </c>
      <c r="DI33">
        <v>119.04761904761905</v>
      </c>
      <c r="DJ33">
        <v>43</v>
      </c>
      <c r="DK33">
        <v>126</v>
      </c>
      <c r="DL33" t="s">
        <v>22</v>
      </c>
      <c r="DM33">
        <v>66.666666666666671</v>
      </c>
      <c r="DN33">
        <v>79</v>
      </c>
      <c r="DO33">
        <v>11</v>
      </c>
      <c r="DP33" t="s">
        <v>23</v>
      </c>
      <c r="DQ33">
        <v>108.25396825396825</v>
      </c>
      <c r="DR33">
        <v>63</v>
      </c>
      <c r="DS33">
        <v>41</v>
      </c>
      <c r="DT33" t="s">
        <v>24</v>
      </c>
      <c r="DU33">
        <v>103.17460317460318</v>
      </c>
      <c r="DV33">
        <v>84</v>
      </c>
      <c r="DW33">
        <v>158</v>
      </c>
      <c r="DX33" t="s">
        <v>19</v>
      </c>
      <c r="DY33">
        <v>65.396825396825392</v>
      </c>
      <c r="DZ33">
        <v>69</v>
      </c>
      <c r="EA33">
        <v>186</v>
      </c>
      <c r="EB33" t="s">
        <v>20</v>
      </c>
      <c r="EC33">
        <v>50.158730158730158</v>
      </c>
      <c r="ED33">
        <v>84.5</v>
      </c>
      <c r="EE33">
        <v>72</v>
      </c>
      <c r="EF33" t="s">
        <v>21</v>
      </c>
      <c r="EG33">
        <v>83.492063492063494</v>
      </c>
      <c r="EH33">
        <v>62.5</v>
      </c>
      <c r="EI33">
        <v>21</v>
      </c>
      <c r="EJ33" t="s">
        <v>22</v>
      </c>
      <c r="EK33">
        <v>114.60317460317461</v>
      </c>
      <c r="EL33">
        <v>67</v>
      </c>
      <c r="EM33">
        <v>37</v>
      </c>
      <c r="EN33" t="s">
        <v>23</v>
      </c>
      <c r="EO33">
        <v>147.61904761904762</v>
      </c>
      <c r="EP33">
        <v>69</v>
      </c>
      <c r="EQ33">
        <v>51</v>
      </c>
      <c r="ER33" t="s">
        <v>24</v>
      </c>
      <c r="ES33">
        <v>104.12698412698413</v>
      </c>
      <c r="ET33">
        <v>113</v>
      </c>
      <c r="EU33">
        <v>49</v>
      </c>
      <c r="EV33">
        <v>113</v>
      </c>
      <c r="EW33">
        <v>29</v>
      </c>
      <c r="EX33">
        <v>137</v>
      </c>
      <c r="EY33">
        <v>20</v>
      </c>
      <c r="EZ33">
        <v>48</v>
      </c>
      <c r="FA33">
        <v>67</v>
      </c>
      <c r="FB33">
        <v>27</v>
      </c>
      <c r="FC33">
        <v>187</v>
      </c>
      <c r="FD33">
        <v>41</v>
      </c>
      <c r="FE33">
        <v>64</v>
      </c>
    </row>
    <row r="34" spans="1:161" x14ac:dyDescent="0.2">
      <c r="A34" t="s">
        <v>112</v>
      </c>
      <c r="B34" t="s">
        <v>113</v>
      </c>
      <c r="C34" t="s">
        <v>16</v>
      </c>
      <c r="D34" t="s">
        <v>17</v>
      </c>
      <c r="E34" t="s">
        <v>114</v>
      </c>
      <c r="F34">
        <v>106</v>
      </c>
      <c r="G34">
        <v>119</v>
      </c>
      <c r="H34" s="11" t="s">
        <v>19</v>
      </c>
      <c r="I34" s="11">
        <v>66.031746031746025</v>
      </c>
      <c r="J34">
        <v>84</v>
      </c>
      <c r="K34">
        <v>162</v>
      </c>
      <c r="L34" s="11" t="s">
        <v>20</v>
      </c>
      <c r="M34" s="11">
        <v>86.984126984126988</v>
      </c>
      <c r="N34">
        <v>100</v>
      </c>
      <c r="O34">
        <v>85</v>
      </c>
      <c r="P34" s="11" t="s">
        <v>21</v>
      </c>
      <c r="Q34" s="11">
        <v>85.396825396825392</v>
      </c>
      <c r="R34">
        <v>62.5</v>
      </c>
      <c r="S34">
        <v>64</v>
      </c>
      <c r="T34" t="s">
        <v>22</v>
      </c>
      <c r="U34">
        <v>113.65079365079364</v>
      </c>
      <c r="V34">
        <v>51.5</v>
      </c>
      <c r="W34">
        <v>161</v>
      </c>
      <c r="X34" t="s">
        <v>23</v>
      </c>
      <c r="Y34">
        <v>60.317460317460316</v>
      </c>
      <c r="Z34">
        <v>58</v>
      </c>
      <c r="AA34">
        <v>227</v>
      </c>
      <c r="AB34" t="s">
        <v>24</v>
      </c>
      <c r="AC34">
        <v>39.365079365079367</v>
      </c>
      <c r="AD34">
        <v>111</v>
      </c>
      <c r="AE34">
        <v>12</v>
      </c>
      <c r="AF34" t="s">
        <v>19</v>
      </c>
      <c r="AG34">
        <v>104.76190476190476</v>
      </c>
      <c r="AH34">
        <v>90</v>
      </c>
      <c r="AI34">
        <v>121</v>
      </c>
      <c r="AJ34" t="s">
        <v>20</v>
      </c>
      <c r="AK34">
        <v>77.777777777777771</v>
      </c>
      <c r="AL34">
        <v>104.5</v>
      </c>
      <c r="AM34">
        <v>39</v>
      </c>
      <c r="AN34" t="s">
        <v>21</v>
      </c>
      <c r="AO34">
        <v>119.36507936507937</v>
      </c>
      <c r="AP34">
        <v>39</v>
      </c>
      <c r="AQ34">
        <v>107</v>
      </c>
      <c r="AR34" t="s">
        <v>22</v>
      </c>
      <c r="AS34">
        <v>117.14285714285714</v>
      </c>
      <c r="AT34">
        <v>63</v>
      </c>
      <c r="AU34">
        <v>28</v>
      </c>
      <c r="AV34" t="s">
        <v>23</v>
      </c>
      <c r="AW34">
        <v>107.61904761904762</v>
      </c>
      <c r="AX34">
        <v>64</v>
      </c>
      <c r="AY34">
        <v>36</v>
      </c>
      <c r="AZ34" t="s">
        <v>24</v>
      </c>
      <c r="BA34">
        <v>122.53968253968254</v>
      </c>
      <c r="BB34">
        <v>99</v>
      </c>
      <c r="BC34">
        <v>27</v>
      </c>
      <c r="BD34" t="s">
        <v>19</v>
      </c>
      <c r="BE34">
        <v>100.63492063492063</v>
      </c>
      <c r="BF34">
        <v>111</v>
      </c>
      <c r="BG34">
        <v>51</v>
      </c>
      <c r="BH34" t="s">
        <v>20</v>
      </c>
      <c r="BI34">
        <v>100</v>
      </c>
      <c r="BJ34">
        <v>90.5</v>
      </c>
      <c r="BK34">
        <v>100</v>
      </c>
      <c r="BL34" t="s">
        <v>21</v>
      </c>
      <c r="BM34">
        <v>100</v>
      </c>
      <c r="BN34">
        <v>30</v>
      </c>
      <c r="BO34">
        <v>161</v>
      </c>
      <c r="BP34" t="s">
        <v>22</v>
      </c>
      <c r="BQ34">
        <v>100</v>
      </c>
      <c r="BR34">
        <v>53</v>
      </c>
      <c r="BS34">
        <v>52</v>
      </c>
      <c r="BT34" t="s">
        <v>23</v>
      </c>
      <c r="BU34">
        <v>145.39682539682539</v>
      </c>
      <c r="BV34">
        <v>62</v>
      </c>
      <c r="BW34">
        <v>107</v>
      </c>
      <c r="BX34" t="s">
        <v>24</v>
      </c>
      <c r="BY34">
        <v>100</v>
      </c>
      <c r="BZ34">
        <v>107</v>
      </c>
      <c r="CA34">
        <v>29</v>
      </c>
      <c r="CB34" t="s">
        <v>19</v>
      </c>
      <c r="CC34">
        <v>102.85714285714286</v>
      </c>
      <c r="CD34">
        <v>0</v>
      </c>
      <c r="CE34">
        <v>309</v>
      </c>
      <c r="CF34" t="s">
        <v>20</v>
      </c>
      <c r="CG34">
        <v>100</v>
      </c>
      <c r="CH34">
        <v>0</v>
      </c>
      <c r="CI34">
        <v>309</v>
      </c>
      <c r="CJ34" t="s">
        <v>21</v>
      </c>
      <c r="CK34">
        <v>100</v>
      </c>
      <c r="CL34">
        <v>0</v>
      </c>
      <c r="CM34">
        <v>309</v>
      </c>
      <c r="CN34" t="s">
        <v>22</v>
      </c>
      <c r="CO34">
        <v>100</v>
      </c>
      <c r="CP34">
        <v>30</v>
      </c>
      <c r="CQ34">
        <v>195</v>
      </c>
      <c r="CR34" t="s">
        <v>23</v>
      </c>
      <c r="CS34">
        <v>60.952380952380949</v>
      </c>
      <c r="CT34">
        <v>0</v>
      </c>
      <c r="CU34">
        <v>309</v>
      </c>
      <c r="CV34" t="s">
        <v>24</v>
      </c>
      <c r="CW34">
        <v>100</v>
      </c>
      <c r="CX34">
        <v>102</v>
      </c>
      <c r="CY34">
        <v>38</v>
      </c>
      <c r="CZ34" t="s">
        <v>19</v>
      </c>
      <c r="DA34">
        <v>131.74603174603175</v>
      </c>
      <c r="DB34">
        <v>94</v>
      </c>
      <c r="DC34">
        <v>151</v>
      </c>
      <c r="DD34" t="s">
        <v>20</v>
      </c>
      <c r="DE34">
        <v>106.03174603174602</v>
      </c>
      <c r="DF34">
        <v>89</v>
      </c>
      <c r="DG34">
        <v>49</v>
      </c>
      <c r="DH34" t="s">
        <v>21</v>
      </c>
      <c r="DI34">
        <v>103.80952380952381</v>
      </c>
      <c r="DJ34">
        <v>54</v>
      </c>
      <c r="DK34">
        <v>68</v>
      </c>
      <c r="DL34" t="s">
        <v>22</v>
      </c>
      <c r="DM34">
        <v>101.9047619047619</v>
      </c>
      <c r="DN34">
        <v>61</v>
      </c>
      <c r="DO34">
        <v>72</v>
      </c>
      <c r="DP34" t="s">
        <v>23</v>
      </c>
      <c r="DQ34">
        <v>93.333333333333329</v>
      </c>
      <c r="DR34">
        <v>60</v>
      </c>
      <c r="DS34">
        <v>50</v>
      </c>
      <c r="DT34" t="s">
        <v>24</v>
      </c>
      <c r="DU34">
        <v>95.555555555555557</v>
      </c>
      <c r="DV34">
        <v>85</v>
      </c>
      <c r="DW34">
        <v>138</v>
      </c>
      <c r="DX34" t="s">
        <v>19</v>
      </c>
      <c r="DY34">
        <v>89.841269841269849</v>
      </c>
      <c r="DZ34">
        <v>71</v>
      </c>
      <c r="EA34">
        <v>170</v>
      </c>
      <c r="EB34" t="s">
        <v>20</v>
      </c>
      <c r="EC34">
        <v>46.666666666666664</v>
      </c>
      <c r="ED34">
        <v>87</v>
      </c>
      <c r="EE34">
        <v>61</v>
      </c>
      <c r="EF34" t="s">
        <v>21</v>
      </c>
      <c r="EG34">
        <v>109.84126984126985</v>
      </c>
      <c r="EH34">
        <v>51.5</v>
      </c>
      <c r="EI34">
        <v>74</v>
      </c>
      <c r="EJ34" t="s">
        <v>22</v>
      </c>
      <c r="EK34">
        <v>100</v>
      </c>
      <c r="EL34">
        <v>64</v>
      </c>
      <c r="EM34">
        <v>51</v>
      </c>
      <c r="EN34" t="s">
        <v>23</v>
      </c>
      <c r="EO34">
        <v>136.1904761904762</v>
      </c>
      <c r="EP34">
        <v>74.5</v>
      </c>
      <c r="EQ34">
        <v>36</v>
      </c>
      <c r="ER34" t="s">
        <v>24</v>
      </c>
      <c r="ES34">
        <v>115.23809523809524</v>
      </c>
      <c r="ET34">
        <v>107</v>
      </c>
      <c r="EU34">
        <v>106</v>
      </c>
      <c r="EV34">
        <v>138</v>
      </c>
      <c r="EW34">
        <v>2</v>
      </c>
      <c r="EX34">
        <v>117</v>
      </c>
      <c r="EY34">
        <v>92</v>
      </c>
      <c r="EZ34">
        <v>47</v>
      </c>
      <c r="FA34">
        <v>74</v>
      </c>
      <c r="FB34">
        <v>28</v>
      </c>
      <c r="FC34">
        <v>165</v>
      </c>
      <c r="FD34">
        <v>40</v>
      </c>
      <c r="FE34">
        <v>84</v>
      </c>
    </row>
    <row r="35" spans="1:161" x14ac:dyDescent="0.2">
      <c r="A35" t="s">
        <v>115</v>
      </c>
      <c r="B35" t="s">
        <v>116</v>
      </c>
      <c r="C35" t="s">
        <v>16</v>
      </c>
      <c r="D35" t="s">
        <v>17</v>
      </c>
      <c r="E35" t="s">
        <v>117</v>
      </c>
      <c r="F35">
        <v>106</v>
      </c>
      <c r="G35">
        <v>119</v>
      </c>
      <c r="H35" s="11" t="s">
        <v>19</v>
      </c>
      <c r="I35" s="11">
        <v>71.428571428571431</v>
      </c>
      <c r="J35">
        <v>88</v>
      </c>
      <c r="K35">
        <v>142</v>
      </c>
      <c r="L35" s="11" t="s">
        <v>20</v>
      </c>
      <c r="M35" s="11">
        <v>90.476190476190482</v>
      </c>
      <c r="N35">
        <v>97</v>
      </c>
      <c r="O35">
        <v>102</v>
      </c>
      <c r="P35" s="11" t="s">
        <v>21</v>
      </c>
      <c r="Q35" s="11">
        <v>93.015873015873012</v>
      </c>
      <c r="R35">
        <v>51.5</v>
      </c>
      <c r="S35">
        <v>142</v>
      </c>
      <c r="T35" t="s">
        <v>22</v>
      </c>
      <c r="U35">
        <v>99.047619047619051</v>
      </c>
      <c r="V35">
        <v>47</v>
      </c>
      <c r="W35">
        <v>192</v>
      </c>
      <c r="X35" t="s">
        <v>23</v>
      </c>
      <c r="Y35">
        <v>61.269841269841265</v>
      </c>
      <c r="Z35">
        <v>66</v>
      </c>
      <c r="AA35">
        <v>144</v>
      </c>
      <c r="AB35" t="s">
        <v>24</v>
      </c>
      <c r="AC35">
        <v>76.507936507936506</v>
      </c>
      <c r="AD35">
        <v>108.5</v>
      </c>
      <c r="AE35">
        <v>29</v>
      </c>
      <c r="AF35" t="s">
        <v>19</v>
      </c>
      <c r="AG35">
        <v>101.26984126984127</v>
      </c>
      <c r="AH35">
        <v>92</v>
      </c>
      <c r="AI35">
        <v>112</v>
      </c>
      <c r="AJ35" t="s">
        <v>20</v>
      </c>
      <c r="AK35">
        <v>128.57142857142856</v>
      </c>
      <c r="AL35">
        <v>90</v>
      </c>
      <c r="AM35">
        <v>80</v>
      </c>
      <c r="AN35" t="s">
        <v>21</v>
      </c>
      <c r="AO35">
        <v>90.158730158730151</v>
      </c>
      <c r="AP35">
        <v>35</v>
      </c>
      <c r="AQ35">
        <v>139</v>
      </c>
      <c r="AR35" t="s">
        <v>22</v>
      </c>
      <c r="AS35">
        <v>89.206349206349202</v>
      </c>
      <c r="AT35">
        <v>68</v>
      </c>
      <c r="AU35">
        <v>11</v>
      </c>
      <c r="AV35" t="s">
        <v>23</v>
      </c>
      <c r="AW35">
        <v>99.047619047619051</v>
      </c>
      <c r="AX35">
        <v>59</v>
      </c>
      <c r="AY35">
        <v>70</v>
      </c>
      <c r="AZ35" t="s">
        <v>24</v>
      </c>
      <c r="BA35">
        <v>87.936507936507937</v>
      </c>
      <c r="BB35">
        <v>98</v>
      </c>
      <c r="BC35">
        <v>33</v>
      </c>
      <c r="BD35" t="s">
        <v>19</v>
      </c>
      <c r="BE35">
        <v>143.49206349206349</v>
      </c>
      <c r="BF35">
        <v>83</v>
      </c>
      <c r="BG35">
        <v>202</v>
      </c>
      <c r="BH35" t="s">
        <v>20</v>
      </c>
      <c r="BI35">
        <v>92.698412698412696</v>
      </c>
      <c r="BJ35">
        <v>104.5</v>
      </c>
      <c r="BK35">
        <v>49</v>
      </c>
      <c r="BL35" t="s">
        <v>21</v>
      </c>
      <c r="BM35">
        <v>92.38095238095238</v>
      </c>
      <c r="BN35">
        <v>35</v>
      </c>
      <c r="BO35">
        <v>105</v>
      </c>
      <c r="BP35" t="s">
        <v>22</v>
      </c>
      <c r="BQ35">
        <v>81.587301587301582</v>
      </c>
      <c r="BR35">
        <v>71</v>
      </c>
      <c r="BS35">
        <v>8</v>
      </c>
      <c r="BT35" t="s">
        <v>23</v>
      </c>
      <c r="BU35">
        <v>102.85714285714286</v>
      </c>
      <c r="BV35">
        <v>79</v>
      </c>
      <c r="BW35">
        <v>32</v>
      </c>
      <c r="BX35" t="s">
        <v>24</v>
      </c>
      <c r="BY35">
        <v>101.26984126984127</v>
      </c>
      <c r="BZ35">
        <v>90</v>
      </c>
      <c r="CA35">
        <v>170</v>
      </c>
      <c r="CB35" t="s">
        <v>19</v>
      </c>
      <c r="CC35">
        <v>58.095238095238095</v>
      </c>
      <c r="CD35">
        <v>82</v>
      </c>
      <c r="CE35">
        <v>179</v>
      </c>
      <c r="CF35" t="s">
        <v>20</v>
      </c>
      <c r="CG35">
        <v>78.730158730158735</v>
      </c>
      <c r="CH35">
        <v>85</v>
      </c>
      <c r="CI35">
        <v>25</v>
      </c>
      <c r="CJ35" t="s">
        <v>21</v>
      </c>
      <c r="CK35">
        <v>110.47619047619048</v>
      </c>
      <c r="CL35">
        <v>46</v>
      </c>
      <c r="CM35">
        <v>47</v>
      </c>
      <c r="CN35" t="s">
        <v>22</v>
      </c>
      <c r="CO35">
        <v>114.92063492063492</v>
      </c>
      <c r="CP35">
        <v>59</v>
      </c>
      <c r="CQ35">
        <v>17</v>
      </c>
      <c r="CR35" t="s">
        <v>23</v>
      </c>
      <c r="CS35">
        <v>98.730158730158735</v>
      </c>
      <c r="CT35">
        <v>70</v>
      </c>
      <c r="CU35">
        <v>36</v>
      </c>
      <c r="CV35" t="s">
        <v>24</v>
      </c>
      <c r="CW35">
        <v>96.825396825396822</v>
      </c>
      <c r="CX35">
        <v>102</v>
      </c>
      <c r="CY35">
        <v>38</v>
      </c>
      <c r="CZ35" t="s">
        <v>19</v>
      </c>
      <c r="DA35">
        <v>133.96825396825398</v>
      </c>
      <c r="DB35">
        <v>101</v>
      </c>
      <c r="DC35">
        <v>112</v>
      </c>
      <c r="DD35" t="s">
        <v>20</v>
      </c>
      <c r="DE35">
        <v>71.746031746031747</v>
      </c>
      <c r="DF35">
        <v>86</v>
      </c>
      <c r="DG35">
        <v>58</v>
      </c>
      <c r="DH35" t="s">
        <v>21</v>
      </c>
      <c r="DI35">
        <v>104.12698412698413</v>
      </c>
      <c r="DJ35">
        <v>48</v>
      </c>
      <c r="DK35">
        <v>94</v>
      </c>
      <c r="DL35" t="s">
        <v>22</v>
      </c>
      <c r="DM35">
        <v>75.555555555555557</v>
      </c>
      <c r="DN35">
        <v>78</v>
      </c>
      <c r="DO35">
        <v>13</v>
      </c>
      <c r="DP35" t="s">
        <v>23</v>
      </c>
      <c r="DQ35">
        <v>98.095238095238102</v>
      </c>
      <c r="DR35">
        <v>67</v>
      </c>
      <c r="DS35">
        <v>26</v>
      </c>
      <c r="DT35" t="s">
        <v>24</v>
      </c>
      <c r="DU35">
        <v>99.682539682539684</v>
      </c>
      <c r="DV35">
        <v>84.5</v>
      </c>
      <c r="DW35">
        <v>145</v>
      </c>
      <c r="DX35" t="s">
        <v>19</v>
      </c>
      <c r="DY35">
        <v>77.460317460317455</v>
      </c>
      <c r="DZ35">
        <v>96</v>
      </c>
      <c r="EA35">
        <v>23</v>
      </c>
      <c r="EB35" t="s">
        <v>20</v>
      </c>
      <c r="EC35">
        <v>108.57142857142857</v>
      </c>
      <c r="ED35">
        <v>85</v>
      </c>
      <c r="EE35">
        <v>71</v>
      </c>
      <c r="EF35" t="s">
        <v>21</v>
      </c>
      <c r="EG35">
        <v>95.238095238095241</v>
      </c>
      <c r="EH35">
        <v>64</v>
      </c>
      <c r="EI35">
        <v>17</v>
      </c>
      <c r="EJ35" t="s">
        <v>22</v>
      </c>
      <c r="EK35">
        <v>101.9047619047619</v>
      </c>
      <c r="EL35">
        <v>78</v>
      </c>
      <c r="EM35">
        <v>7</v>
      </c>
      <c r="EN35" t="s">
        <v>23</v>
      </c>
      <c r="EO35">
        <v>104.44444444444444</v>
      </c>
      <c r="EP35">
        <v>78.5</v>
      </c>
      <c r="EQ35">
        <v>25</v>
      </c>
      <c r="ER35" t="s">
        <v>24</v>
      </c>
      <c r="ES35">
        <v>118.73015873015873</v>
      </c>
      <c r="ET35">
        <v>110</v>
      </c>
      <c r="EU35">
        <v>74</v>
      </c>
      <c r="EV35">
        <v>108</v>
      </c>
      <c r="EW35">
        <v>50</v>
      </c>
      <c r="EX35">
        <v>126</v>
      </c>
      <c r="EY35">
        <v>56</v>
      </c>
      <c r="EZ35">
        <v>54</v>
      </c>
      <c r="FA35">
        <v>23</v>
      </c>
      <c r="FB35">
        <v>39</v>
      </c>
      <c r="FC35">
        <v>21</v>
      </c>
      <c r="FD35">
        <v>40</v>
      </c>
      <c r="FE35">
        <v>84</v>
      </c>
    </row>
    <row r="36" spans="1:161" x14ac:dyDescent="0.2">
      <c r="A36" t="s">
        <v>118</v>
      </c>
      <c r="B36" t="s">
        <v>119</v>
      </c>
      <c r="C36" t="s">
        <v>120</v>
      </c>
      <c r="D36" t="s">
        <v>17</v>
      </c>
      <c r="E36" t="s">
        <v>121</v>
      </c>
      <c r="F36">
        <v>109</v>
      </c>
      <c r="G36">
        <v>76</v>
      </c>
      <c r="H36" s="11" t="s">
        <v>122</v>
      </c>
      <c r="I36" s="11">
        <v>96.19047619047619</v>
      </c>
      <c r="J36">
        <v>112</v>
      </c>
      <c r="K36">
        <v>20</v>
      </c>
      <c r="L36" s="11" t="s">
        <v>123</v>
      </c>
      <c r="M36" s="11">
        <v>98.095238095238102</v>
      </c>
      <c r="N36">
        <v>106</v>
      </c>
      <c r="O36">
        <v>63</v>
      </c>
      <c r="P36" s="11" t="s">
        <v>124</v>
      </c>
      <c r="Q36" s="11">
        <v>97.460317460317455</v>
      </c>
      <c r="R36">
        <v>79</v>
      </c>
      <c r="S36">
        <v>14</v>
      </c>
      <c r="T36" t="s">
        <v>125</v>
      </c>
      <c r="U36">
        <v>104.12698412698413</v>
      </c>
      <c r="V36">
        <v>82</v>
      </c>
      <c r="W36">
        <v>13</v>
      </c>
      <c r="X36" t="s">
        <v>126</v>
      </c>
      <c r="Y36">
        <v>96.825396825396822</v>
      </c>
      <c r="Z36">
        <v>87</v>
      </c>
      <c r="AA36">
        <v>1</v>
      </c>
      <c r="AB36" t="s">
        <v>127</v>
      </c>
      <c r="AC36">
        <v>100.63492063492063</v>
      </c>
      <c r="AD36">
        <v>105</v>
      </c>
      <c r="AE36">
        <v>64</v>
      </c>
      <c r="AF36" t="s">
        <v>122</v>
      </c>
      <c r="AG36">
        <v>81.587301587301582</v>
      </c>
      <c r="AH36">
        <v>115</v>
      </c>
      <c r="AI36">
        <v>14</v>
      </c>
      <c r="AJ36" t="s">
        <v>123</v>
      </c>
      <c r="AK36">
        <v>107.61904761904762</v>
      </c>
      <c r="AL36">
        <v>98.5</v>
      </c>
      <c r="AM36">
        <v>55</v>
      </c>
      <c r="AN36" t="s">
        <v>124</v>
      </c>
      <c r="AO36">
        <v>101.58730158730158</v>
      </c>
      <c r="AP36">
        <v>61</v>
      </c>
      <c r="AQ36">
        <v>27</v>
      </c>
      <c r="AR36" t="s">
        <v>125</v>
      </c>
      <c r="AS36">
        <v>109.52380952380952</v>
      </c>
      <c r="AT36">
        <v>73</v>
      </c>
      <c r="AU36">
        <v>5</v>
      </c>
      <c r="AV36" t="s">
        <v>126</v>
      </c>
      <c r="AW36">
        <v>103.49206349206349</v>
      </c>
      <c r="AX36">
        <v>78</v>
      </c>
      <c r="AY36">
        <v>3</v>
      </c>
      <c r="AZ36" t="s">
        <v>127</v>
      </c>
      <c r="BA36">
        <v>100.63492063492063</v>
      </c>
      <c r="BB36">
        <v>104</v>
      </c>
      <c r="BC36">
        <v>6</v>
      </c>
      <c r="BD36" t="s">
        <v>122</v>
      </c>
      <c r="BE36">
        <v>100</v>
      </c>
      <c r="BF36">
        <v>116</v>
      </c>
      <c r="BG36">
        <v>38</v>
      </c>
      <c r="BH36" t="s">
        <v>123</v>
      </c>
      <c r="BI36">
        <v>100</v>
      </c>
      <c r="BJ36">
        <v>101.5</v>
      </c>
      <c r="BK36">
        <v>60</v>
      </c>
      <c r="BL36" t="s">
        <v>124</v>
      </c>
      <c r="BM36">
        <v>100</v>
      </c>
      <c r="BN36">
        <v>44</v>
      </c>
      <c r="BO36">
        <v>57</v>
      </c>
      <c r="BP36" t="s">
        <v>125</v>
      </c>
      <c r="BQ36">
        <v>100</v>
      </c>
      <c r="BR36">
        <v>64</v>
      </c>
      <c r="BS36">
        <v>16</v>
      </c>
      <c r="BT36" t="s">
        <v>126</v>
      </c>
      <c r="BU36">
        <v>100</v>
      </c>
      <c r="BV36">
        <v>90</v>
      </c>
      <c r="BW36">
        <v>5</v>
      </c>
      <c r="BX36" t="s">
        <v>127</v>
      </c>
      <c r="BY36">
        <v>100</v>
      </c>
      <c r="BZ36">
        <v>0</v>
      </c>
      <c r="CA36">
        <v>310</v>
      </c>
      <c r="CB36" t="s">
        <v>122</v>
      </c>
      <c r="CC36">
        <v>100</v>
      </c>
      <c r="CD36">
        <v>0</v>
      </c>
      <c r="CE36">
        <v>309</v>
      </c>
      <c r="CF36" t="s">
        <v>123</v>
      </c>
      <c r="CG36">
        <v>100</v>
      </c>
      <c r="CH36">
        <v>0</v>
      </c>
      <c r="CI36">
        <v>309</v>
      </c>
      <c r="CJ36" t="s">
        <v>124</v>
      </c>
      <c r="CK36">
        <v>100</v>
      </c>
      <c r="CL36">
        <v>0</v>
      </c>
      <c r="CM36">
        <v>309</v>
      </c>
      <c r="CN36" t="s">
        <v>125</v>
      </c>
      <c r="CO36">
        <v>100</v>
      </c>
      <c r="CP36">
        <v>0</v>
      </c>
      <c r="CQ36">
        <v>310</v>
      </c>
      <c r="CR36" t="s">
        <v>126</v>
      </c>
      <c r="CS36">
        <v>100</v>
      </c>
      <c r="CT36">
        <v>0</v>
      </c>
      <c r="CU36">
        <v>309</v>
      </c>
      <c r="CV36" t="s">
        <v>127</v>
      </c>
      <c r="CW36">
        <v>100</v>
      </c>
      <c r="CX36">
        <v>106</v>
      </c>
      <c r="CY36">
        <v>16</v>
      </c>
      <c r="CZ36" t="s">
        <v>122</v>
      </c>
      <c r="DA36">
        <v>95.238095238095241</v>
      </c>
      <c r="DB36">
        <v>132</v>
      </c>
      <c r="DC36">
        <v>6</v>
      </c>
      <c r="DD36" t="s">
        <v>123</v>
      </c>
      <c r="DE36">
        <v>101.58730158730158</v>
      </c>
      <c r="DF36">
        <v>60</v>
      </c>
      <c r="DG36">
        <v>159</v>
      </c>
      <c r="DH36" t="s">
        <v>124</v>
      </c>
      <c r="DI36">
        <v>77.142857142857139</v>
      </c>
      <c r="DJ36">
        <v>76</v>
      </c>
      <c r="DK36">
        <v>5</v>
      </c>
      <c r="DL36" t="s">
        <v>125</v>
      </c>
      <c r="DM36">
        <v>103.49206349206349</v>
      </c>
      <c r="DN36">
        <v>69</v>
      </c>
      <c r="DO36">
        <v>34</v>
      </c>
      <c r="DP36" t="s">
        <v>126</v>
      </c>
      <c r="DQ36">
        <v>105.39682539682539</v>
      </c>
      <c r="DR36">
        <v>72</v>
      </c>
      <c r="DS36">
        <v>14</v>
      </c>
      <c r="DT36" t="s">
        <v>127</v>
      </c>
      <c r="DU36">
        <v>97.777777777777771</v>
      </c>
      <c r="DV36">
        <v>110</v>
      </c>
      <c r="DW36">
        <v>1</v>
      </c>
      <c r="DX36" t="s">
        <v>122</v>
      </c>
      <c r="DY36">
        <v>109.84126984126985</v>
      </c>
      <c r="DZ36">
        <v>104</v>
      </c>
      <c r="EA36">
        <v>11</v>
      </c>
      <c r="EB36" t="s">
        <v>123</v>
      </c>
      <c r="EC36">
        <v>107.93650793650794</v>
      </c>
      <c r="ED36">
        <v>80.5</v>
      </c>
      <c r="EE36">
        <v>87</v>
      </c>
      <c r="EF36" t="s">
        <v>124</v>
      </c>
      <c r="EG36">
        <v>113.33333333333333</v>
      </c>
      <c r="EH36">
        <v>66.5</v>
      </c>
      <c r="EI36">
        <v>16</v>
      </c>
      <c r="EJ36" t="s">
        <v>125</v>
      </c>
      <c r="EK36">
        <v>103.49206349206349</v>
      </c>
      <c r="EL36">
        <v>64</v>
      </c>
      <c r="EM36">
        <v>51</v>
      </c>
      <c r="EN36" t="s">
        <v>1803</v>
      </c>
      <c r="EO36">
        <v>89.206349206349202</v>
      </c>
      <c r="EP36">
        <v>85</v>
      </c>
      <c r="EQ36">
        <v>7</v>
      </c>
      <c r="ER36" t="s">
        <v>24</v>
      </c>
      <c r="ES36">
        <v>141.26984126984127</v>
      </c>
      <c r="ET36">
        <v>115</v>
      </c>
      <c r="EU36">
        <v>32</v>
      </c>
      <c r="EV36">
        <v>111</v>
      </c>
      <c r="EW36">
        <v>36</v>
      </c>
      <c r="EX36">
        <v>107</v>
      </c>
      <c r="EY36">
        <v>129</v>
      </c>
      <c r="EZ36">
        <v>53</v>
      </c>
      <c r="FA36">
        <v>27</v>
      </c>
      <c r="FB36">
        <v>40</v>
      </c>
      <c r="FC36">
        <v>17</v>
      </c>
      <c r="FD36">
        <v>37</v>
      </c>
      <c r="FE36">
        <v>137</v>
      </c>
    </row>
    <row r="37" spans="1:161" x14ac:dyDescent="0.2">
      <c r="A37" t="s">
        <v>128</v>
      </c>
      <c r="B37" t="s">
        <v>129</v>
      </c>
      <c r="C37" t="s">
        <v>120</v>
      </c>
      <c r="D37" t="s">
        <v>17</v>
      </c>
      <c r="E37" t="s">
        <v>130</v>
      </c>
      <c r="F37">
        <v>108</v>
      </c>
      <c r="G37">
        <v>88</v>
      </c>
      <c r="H37" s="11" t="s">
        <v>122</v>
      </c>
      <c r="I37" s="11">
        <v>90.158730158730151</v>
      </c>
      <c r="J37">
        <v>132</v>
      </c>
      <c r="K37">
        <v>2</v>
      </c>
      <c r="L37" s="11" t="s">
        <v>123</v>
      </c>
      <c r="M37" s="11">
        <v>100</v>
      </c>
      <c r="N37">
        <v>89</v>
      </c>
      <c r="O37">
        <v>129</v>
      </c>
      <c r="P37" s="11" t="s">
        <v>124</v>
      </c>
      <c r="Q37" s="11">
        <v>102.85714285714286</v>
      </c>
      <c r="R37">
        <v>75</v>
      </c>
      <c r="S37">
        <v>19</v>
      </c>
      <c r="T37" t="s">
        <v>125</v>
      </c>
      <c r="U37">
        <v>97.777777777777771</v>
      </c>
      <c r="V37">
        <v>75.5</v>
      </c>
      <c r="W37">
        <v>22</v>
      </c>
      <c r="X37" t="s">
        <v>126</v>
      </c>
      <c r="Y37">
        <v>133.33333333333331</v>
      </c>
      <c r="Z37">
        <v>68.5</v>
      </c>
      <c r="AA37">
        <v>112</v>
      </c>
      <c r="AB37" t="s">
        <v>127</v>
      </c>
      <c r="AC37">
        <v>104.76190476190476</v>
      </c>
      <c r="AD37">
        <v>105.5</v>
      </c>
      <c r="AE37">
        <v>57</v>
      </c>
      <c r="AF37" t="s">
        <v>122</v>
      </c>
      <c r="AG37">
        <v>139.6825396825397</v>
      </c>
      <c r="AH37">
        <v>129</v>
      </c>
      <c r="AI37">
        <v>2</v>
      </c>
      <c r="AJ37" t="s">
        <v>123</v>
      </c>
      <c r="AK37">
        <v>99.682539682539684</v>
      </c>
      <c r="AL37">
        <v>74</v>
      </c>
      <c r="AM37">
        <v>138</v>
      </c>
      <c r="AN37" t="s">
        <v>124</v>
      </c>
      <c r="AO37">
        <v>93.968253968253975</v>
      </c>
      <c r="AP37">
        <v>65</v>
      </c>
      <c r="AQ37">
        <v>12</v>
      </c>
      <c r="AR37" t="s">
        <v>125</v>
      </c>
      <c r="AS37">
        <v>102.53968253968254</v>
      </c>
      <c r="AT37">
        <v>65</v>
      </c>
      <c r="AU37">
        <v>18</v>
      </c>
      <c r="AV37" t="s">
        <v>126</v>
      </c>
      <c r="AW37">
        <v>96.19047619047619</v>
      </c>
      <c r="AX37">
        <v>50</v>
      </c>
      <c r="AY37">
        <v>127</v>
      </c>
      <c r="AZ37" t="s">
        <v>127</v>
      </c>
      <c r="BA37">
        <v>83.174603174603178</v>
      </c>
      <c r="BB37">
        <v>86</v>
      </c>
      <c r="BC37">
        <v>182</v>
      </c>
      <c r="BD37" t="s">
        <v>122</v>
      </c>
      <c r="BE37">
        <v>75.238095238095241</v>
      </c>
      <c r="BF37">
        <v>137</v>
      </c>
      <c r="BG37">
        <v>1</v>
      </c>
      <c r="BH37" t="s">
        <v>123</v>
      </c>
      <c r="BI37">
        <v>102.85714285714286</v>
      </c>
      <c r="BJ37">
        <v>86.5</v>
      </c>
      <c r="BK37">
        <v>119</v>
      </c>
      <c r="BL37" t="s">
        <v>124</v>
      </c>
      <c r="BM37">
        <v>96.19047619047619</v>
      </c>
      <c r="BN37">
        <v>56</v>
      </c>
      <c r="BO37">
        <v>20</v>
      </c>
      <c r="BP37" t="s">
        <v>125</v>
      </c>
      <c r="BQ37">
        <v>95.873015873015873</v>
      </c>
      <c r="BR37">
        <v>73</v>
      </c>
      <c r="BS37">
        <v>6</v>
      </c>
      <c r="BT37" t="s">
        <v>126</v>
      </c>
      <c r="BU37">
        <v>105.07936507936508</v>
      </c>
      <c r="BV37">
        <v>68</v>
      </c>
      <c r="BW37">
        <v>74</v>
      </c>
      <c r="BX37" t="s">
        <v>127</v>
      </c>
      <c r="BY37">
        <v>95.555555555555557</v>
      </c>
      <c r="BZ37">
        <v>96</v>
      </c>
      <c r="CA37">
        <v>104</v>
      </c>
      <c r="CB37" t="s">
        <v>122</v>
      </c>
      <c r="CC37">
        <v>86.984126984126988</v>
      </c>
      <c r="CD37">
        <v>120</v>
      </c>
      <c r="CE37">
        <v>10</v>
      </c>
      <c r="CF37" t="s">
        <v>123</v>
      </c>
      <c r="CG37">
        <v>97.460317460317455</v>
      </c>
      <c r="CH37">
        <v>62</v>
      </c>
      <c r="CI37">
        <v>107</v>
      </c>
      <c r="CJ37" t="s">
        <v>124</v>
      </c>
      <c r="CK37">
        <v>92.698412698412696</v>
      </c>
      <c r="CL37">
        <v>68</v>
      </c>
      <c r="CM37">
        <v>7</v>
      </c>
      <c r="CN37" t="s">
        <v>125</v>
      </c>
      <c r="CO37">
        <v>110.7936507936508</v>
      </c>
      <c r="CP37">
        <v>56</v>
      </c>
      <c r="CQ37">
        <v>22</v>
      </c>
      <c r="CR37" t="s">
        <v>126</v>
      </c>
      <c r="CS37">
        <v>102.22222222222223</v>
      </c>
      <c r="CT37">
        <v>66</v>
      </c>
      <c r="CU37">
        <v>60</v>
      </c>
      <c r="CV37" t="s">
        <v>127</v>
      </c>
      <c r="CW37">
        <v>107.61904761904762</v>
      </c>
      <c r="CX37">
        <v>99</v>
      </c>
      <c r="CY37">
        <v>63</v>
      </c>
      <c r="CZ37" t="s">
        <v>122</v>
      </c>
      <c r="DA37">
        <v>126.03174603174604</v>
      </c>
      <c r="DB37">
        <v>137</v>
      </c>
      <c r="DC37">
        <v>2</v>
      </c>
      <c r="DD37" t="s">
        <v>123</v>
      </c>
      <c r="DE37">
        <v>100.63492063492063</v>
      </c>
      <c r="DF37">
        <v>80</v>
      </c>
      <c r="DG37">
        <v>84</v>
      </c>
      <c r="DH37" t="s">
        <v>124</v>
      </c>
      <c r="DI37">
        <v>126.98412698412699</v>
      </c>
      <c r="DJ37">
        <v>60</v>
      </c>
      <c r="DK37">
        <v>41</v>
      </c>
      <c r="DL37" t="s">
        <v>125</v>
      </c>
      <c r="DM37">
        <v>97.777777777777771</v>
      </c>
      <c r="DN37">
        <v>70</v>
      </c>
      <c r="DO37">
        <v>29</v>
      </c>
      <c r="DP37" t="s">
        <v>126</v>
      </c>
      <c r="DQ37">
        <v>94.285714285714292</v>
      </c>
      <c r="DR37">
        <v>53</v>
      </c>
      <c r="DS37">
        <v>84</v>
      </c>
      <c r="DT37" t="s">
        <v>127</v>
      </c>
      <c r="DU37">
        <v>99.047619047619051</v>
      </c>
      <c r="DV37">
        <v>84.5</v>
      </c>
      <c r="DW37">
        <v>145</v>
      </c>
      <c r="DX37" t="s">
        <v>122</v>
      </c>
      <c r="DY37">
        <v>55.555555555555557</v>
      </c>
      <c r="DZ37">
        <v>121</v>
      </c>
      <c r="EA37">
        <v>4</v>
      </c>
      <c r="EB37" t="s">
        <v>123</v>
      </c>
      <c r="EC37">
        <v>111.74603174603175</v>
      </c>
      <c r="ED37">
        <v>65</v>
      </c>
      <c r="EE37">
        <v>169</v>
      </c>
      <c r="EF37" t="s">
        <v>124</v>
      </c>
      <c r="EG37">
        <v>82.857142857142861</v>
      </c>
      <c r="EH37">
        <v>58.5</v>
      </c>
      <c r="EI37">
        <v>34</v>
      </c>
      <c r="EJ37" t="s">
        <v>125</v>
      </c>
      <c r="EK37">
        <v>105.07936507936508</v>
      </c>
      <c r="EL37">
        <v>75</v>
      </c>
      <c r="EM37">
        <v>11</v>
      </c>
      <c r="EN37" t="s">
        <v>1803</v>
      </c>
      <c r="EO37">
        <v>103.17460317460318</v>
      </c>
      <c r="EP37">
        <v>60</v>
      </c>
      <c r="EQ37">
        <v>81</v>
      </c>
      <c r="ER37" t="s">
        <v>24</v>
      </c>
      <c r="ES37">
        <v>117.77777777777777</v>
      </c>
      <c r="ET37">
        <v>121</v>
      </c>
      <c r="EU37">
        <v>5</v>
      </c>
      <c r="EV37">
        <v>110</v>
      </c>
      <c r="EW37">
        <v>41</v>
      </c>
      <c r="EX37">
        <v>111</v>
      </c>
      <c r="EY37">
        <v>115</v>
      </c>
      <c r="EZ37">
        <v>50</v>
      </c>
      <c r="FA37">
        <v>50</v>
      </c>
      <c r="FB37">
        <v>39</v>
      </c>
      <c r="FC37">
        <v>21</v>
      </c>
      <c r="FD37">
        <v>37</v>
      </c>
      <c r="FE37">
        <v>137</v>
      </c>
    </row>
    <row r="38" spans="1:161" x14ac:dyDescent="0.2">
      <c r="A38" t="s">
        <v>131</v>
      </c>
      <c r="B38" t="s">
        <v>132</v>
      </c>
      <c r="C38" t="s">
        <v>120</v>
      </c>
      <c r="D38" t="s">
        <v>17</v>
      </c>
      <c r="E38" t="s">
        <v>133</v>
      </c>
      <c r="F38">
        <v>111</v>
      </c>
      <c r="G38">
        <v>58</v>
      </c>
      <c r="H38" s="11" t="s">
        <v>122</v>
      </c>
      <c r="I38" s="11">
        <v>96.825396825396822</v>
      </c>
      <c r="J38">
        <v>107</v>
      </c>
      <c r="K38">
        <v>35</v>
      </c>
      <c r="L38" s="11" t="s">
        <v>123</v>
      </c>
      <c r="M38" s="11">
        <v>120.31746031746032</v>
      </c>
      <c r="N38">
        <v>116</v>
      </c>
      <c r="O38">
        <v>26</v>
      </c>
      <c r="P38" s="11" t="s">
        <v>124</v>
      </c>
      <c r="Q38" s="11">
        <v>100.63492063492063</v>
      </c>
      <c r="R38">
        <v>56</v>
      </c>
      <c r="S38">
        <v>100</v>
      </c>
      <c r="T38" t="s">
        <v>125</v>
      </c>
      <c r="U38">
        <v>114.28571428571428</v>
      </c>
      <c r="V38">
        <v>60</v>
      </c>
      <c r="W38">
        <v>104</v>
      </c>
      <c r="X38" t="s">
        <v>126</v>
      </c>
      <c r="Y38">
        <v>91.428571428571431</v>
      </c>
      <c r="Z38">
        <v>82.5</v>
      </c>
      <c r="AA38">
        <v>4</v>
      </c>
      <c r="AB38" t="s">
        <v>127</v>
      </c>
      <c r="AC38">
        <v>123.17460317460318</v>
      </c>
      <c r="AD38">
        <v>106.5</v>
      </c>
      <c r="AE38">
        <v>48</v>
      </c>
      <c r="AF38" t="s">
        <v>122</v>
      </c>
      <c r="AG38">
        <v>95.238095238095241</v>
      </c>
      <c r="AH38">
        <v>94</v>
      </c>
      <c r="AI38">
        <v>99</v>
      </c>
      <c r="AJ38" t="s">
        <v>123</v>
      </c>
      <c r="AK38">
        <v>99.047619047619051</v>
      </c>
      <c r="AL38">
        <v>107.5</v>
      </c>
      <c r="AM38">
        <v>28</v>
      </c>
      <c r="AN38" t="s">
        <v>124</v>
      </c>
      <c r="AO38">
        <v>105.07936507936508</v>
      </c>
      <c r="AP38">
        <v>34</v>
      </c>
      <c r="AQ38">
        <v>145</v>
      </c>
      <c r="AR38" t="s">
        <v>125</v>
      </c>
      <c r="AS38">
        <v>113.65079365079364</v>
      </c>
      <c r="AT38">
        <v>55</v>
      </c>
      <c r="AU38">
        <v>74</v>
      </c>
      <c r="AV38" t="s">
        <v>126</v>
      </c>
      <c r="AW38">
        <v>99.682539682539684</v>
      </c>
      <c r="AX38">
        <v>58</v>
      </c>
      <c r="AY38">
        <v>77</v>
      </c>
      <c r="AZ38" t="s">
        <v>127</v>
      </c>
      <c r="BA38">
        <v>93.333333333333329</v>
      </c>
      <c r="BB38">
        <v>98</v>
      </c>
      <c r="BC38">
        <v>33</v>
      </c>
      <c r="BD38" t="s">
        <v>122</v>
      </c>
      <c r="BE38">
        <v>103.49206349206349</v>
      </c>
      <c r="BF38">
        <v>102</v>
      </c>
      <c r="BG38">
        <v>96</v>
      </c>
      <c r="BH38" t="s">
        <v>123</v>
      </c>
      <c r="BI38">
        <v>101.58730158730158</v>
      </c>
      <c r="BJ38">
        <v>107.5</v>
      </c>
      <c r="BK38">
        <v>44</v>
      </c>
      <c r="BL38" t="s">
        <v>124</v>
      </c>
      <c r="BM38">
        <v>94.920634920634924</v>
      </c>
      <c r="BN38">
        <v>27</v>
      </c>
      <c r="BO38">
        <v>188</v>
      </c>
      <c r="BP38" t="s">
        <v>125</v>
      </c>
      <c r="BQ38">
        <v>85.079365079365076</v>
      </c>
      <c r="BR38">
        <v>48</v>
      </c>
      <c r="BS38">
        <v>73</v>
      </c>
      <c r="BT38" t="s">
        <v>126</v>
      </c>
      <c r="BU38">
        <v>95.238095238095241</v>
      </c>
      <c r="BV38">
        <v>73</v>
      </c>
      <c r="BW38">
        <v>56</v>
      </c>
      <c r="BX38" t="s">
        <v>127</v>
      </c>
      <c r="BY38">
        <v>92.38095238095238</v>
      </c>
      <c r="BZ38">
        <v>104</v>
      </c>
      <c r="CA38">
        <v>44</v>
      </c>
      <c r="CB38" t="s">
        <v>122</v>
      </c>
      <c r="CC38">
        <v>88.888888888888886</v>
      </c>
      <c r="CD38">
        <v>96</v>
      </c>
      <c r="CE38">
        <v>101</v>
      </c>
      <c r="CF38" t="s">
        <v>123</v>
      </c>
      <c r="CG38">
        <v>74.920634920634924</v>
      </c>
      <c r="CH38">
        <v>84</v>
      </c>
      <c r="CI38">
        <v>28</v>
      </c>
      <c r="CJ38" t="s">
        <v>124</v>
      </c>
      <c r="CK38">
        <v>94.285714285714292</v>
      </c>
      <c r="CL38">
        <v>26</v>
      </c>
      <c r="CM38">
        <v>141</v>
      </c>
      <c r="CN38" t="s">
        <v>125</v>
      </c>
      <c r="CO38">
        <v>78.730158730158735</v>
      </c>
      <c r="CP38">
        <v>48</v>
      </c>
      <c r="CQ38">
        <v>58</v>
      </c>
      <c r="CR38" t="s">
        <v>126</v>
      </c>
      <c r="CS38">
        <v>100.63492063492063</v>
      </c>
      <c r="CT38">
        <v>71</v>
      </c>
      <c r="CU38">
        <v>32</v>
      </c>
      <c r="CV38" t="s">
        <v>127</v>
      </c>
      <c r="CW38">
        <v>112.06349206349206</v>
      </c>
      <c r="CX38">
        <v>109</v>
      </c>
      <c r="CY38">
        <v>9</v>
      </c>
      <c r="CZ38" t="s">
        <v>122</v>
      </c>
      <c r="DA38">
        <v>134.92063492063491</v>
      </c>
      <c r="DB38">
        <v>120</v>
      </c>
      <c r="DC38">
        <v>22</v>
      </c>
      <c r="DD38" t="s">
        <v>123</v>
      </c>
      <c r="DE38">
        <v>113.65079365079364</v>
      </c>
      <c r="DF38">
        <v>108</v>
      </c>
      <c r="DG38">
        <v>10</v>
      </c>
      <c r="DH38" t="s">
        <v>124</v>
      </c>
      <c r="DI38">
        <v>128.57142857142856</v>
      </c>
      <c r="DJ38">
        <v>53</v>
      </c>
      <c r="DK38">
        <v>74</v>
      </c>
      <c r="DL38" t="s">
        <v>125</v>
      </c>
      <c r="DM38">
        <v>107.93650793650794</v>
      </c>
      <c r="DN38">
        <v>63</v>
      </c>
      <c r="DO38">
        <v>60</v>
      </c>
      <c r="DP38" t="s">
        <v>126</v>
      </c>
      <c r="DQ38">
        <v>108.57142857142857</v>
      </c>
      <c r="DR38">
        <v>55</v>
      </c>
      <c r="DS38">
        <v>70</v>
      </c>
      <c r="DT38" t="s">
        <v>127</v>
      </c>
      <c r="DU38">
        <v>93.968253968253975</v>
      </c>
      <c r="DV38">
        <v>86.5</v>
      </c>
      <c r="DW38">
        <v>119</v>
      </c>
      <c r="DX38" t="s">
        <v>122</v>
      </c>
      <c r="DY38">
        <v>95.873015873015873</v>
      </c>
      <c r="DZ38">
        <v>86</v>
      </c>
      <c r="EA38">
        <v>65</v>
      </c>
      <c r="EB38" t="s">
        <v>123</v>
      </c>
      <c r="EC38">
        <v>90.793650793650798</v>
      </c>
      <c r="ED38">
        <v>78.5</v>
      </c>
      <c r="EE38">
        <v>100</v>
      </c>
      <c r="EF38" t="s">
        <v>124</v>
      </c>
      <c r="EG38">
        <v>77.460317460317455</v>
      </c>
      <c r="EH38">
        <v>48</v>
      </c>
      <c r="EI38">
        <v>99</v>
      </c>
      <c r="EJ38" t="s">
        <v>125</v>
      </c>
      <c r="EK38">
        <v>84.444444444444443</v>
      </c>
      <c r="EL38">
        <v>56</v>
      </c>
      <c r="EM38">
        <v>87</v>
      </c>
      <c r="EN38" t="s">
        <v>1803</v>
      </c>
      <c r="EO38">
        <v>124.76190476190476</v>
      </c>
      <c r="EP38">
        <v>69</v>
      </c>
      <c r="EQ38">
        <v>51</v>
      </c>
      <c r="ER38" t="s">
        <v>24</v>
      </c>
      <c r="ES38">
        <v>100</v>
      </c>
      <c r="ET38">
        <v>107</v>
      </c>
      <c r="EU38">
        <v>106</v>
      </c>
      <c r="EV38">
        <v>111</v>
      </c>
      <c r="EW38">
        <v>36</v>
      </c>
      <c r="EX38">
        <v>133</v>
      </c>
      <c r="EY38">
        <v>29</v>
      </c>
      <c r="EZ38">
        <v>50</v>
      </c>
      <c r="FA38">
        <v>50</v>
      </c>
      <c r="FB38">
        <v>28</v>
      </c>
      <c r="FC38">
        <v>165</v>
      </c>
      <c r="FD38">
        <v>42</v>
      </c>
      <c r="FE38">
        <v>51</v>
      </c>
    </row>
    <row r="39" spans="1:161" x14ac:dyDescent="0.2">
      <c r="A39" t="s">
        <v>134</v>
      </c>
      <c r="B39" t="s">
        <v>135</v>
      </c>
      <c r="C39" t="s">
        <v>120</v>
      </c>
      <c r="D39" t="s">
        <v>17</v>
      </c>
      <c r="E39" t="s">
        <v>136</v>
      </c>
      <c r="F39">
        <v>122</v>
      </c>
      <c r="G39">
        <v>3</v>
      </c>
      <c r="H39" s="11" t="s">
        <v>122</v>
      </c>
      <c r="I39" s="11">
        <v>183.17460317460319</v>
      </c>
      <c r="J39">
        <v>107</v>
      </c>
      <c r="K39">
        <v>35</v>
      </c>
      <c r="L39" s="11" t="s">
        <v>123</v>
      </c>
      <c r="M39" s="11">
        <v>106.03174603174602</v>
      </c>
      <c r="N39">
        <v>72</v>
      </c>
      <c r="O39">
        <v>213</v>
      </c>
      <c r="P39" s="11" t="s">
        <v>124</v>
      </c>
      <c r="Q39" s="11">
        <v>103.49206349206349</v>
      </c>
      <c r="R39">
        <v>78</v>
      </c>
      <c r="S39">
        <v>15</v>
      </c>
      <c r="T39" t="s">
        <v>125</v>
      </c>
      <c r="U39">
        <v>106.98412698412699</v>
      </c>
      <c r="V39">
        <v>68.5</v>
      </c>
      <c r="W39">
        <v>53</v>
      </c>
      <c r="X39" t="s">
        <v>126</v>
      </c>
      <c r="Y39">
        <v>88.253968253968253</v>
      </c>
      <c r="Z39">
        <v>73.5</v>
      </c>
      <c r="AA39">
        <v>64</v>
      </c>
      <c r="AB39" t="s">
        <v>127</v>
      </c>
      <c r="AC39">
        <v>84.761904761904759</v>
      </c>
      <c r="AD39">
        <v>90</v>
      </c>
      <c r="AE39">
        <v>265</v>
      </c>
      <c r="AF39" t="s">
        <v>122</v>
      </c>
      <c r="AG39">
        <v>44.761904761904759</v>
      </c>
      <c r="AH39">
        <v>103</v>
      </c>
      <c r="AI39">
        <v>54</v>
      </c>
      <c r="AJ39" t="s">
        <v>123</v>
      </c>
      <c r="AK39">
        <v>93.650793650793645</v>
      </c>
      <c r="AL39">
        <v>53.5</v>
      </c>
      <c r="AM39">
        <v>224</v>
      </c>
      <c r="AN39" t="s">
        <v>124</v>
      </c>
      <c r="AO39">
        <v>121.5873015873016</v>
      </c>
      <c r="AP39">
        <v>56</v>
      </c>
      <c r="AQ39">
        <v>37</v>
      </c>
      <c r="AR39" t="s">
        <v>125</v>
      </c>
      <c r="AS39">
        <v>142.22222222222223</v>
      </c>
      <c r="AT39">
        <v>56</v>
      </c>
      <c r="AU39">
        <v>63</v>
      </c>
      <c r="AV39" t="s">
        <v>126</v>
      </c>
      <c r="AW39">
        <v>138.41269841269843</v>
      </c>
      <c r="AX39">
        <v>71</v>
      </c>
      <c r="AY39">
        <v>16</v>
      </c>
      <c r="AZ39" t="s">
        <v>127</v>
      </c>
      <c r="BA39">
        <v>140.95238095238096</v>
      </c>
      <c r="BB39">
        <v>93</v>
      </c>
      <c r="BC39">
        <v>91</v>
      </c>
      <c r="BD39" t="s">
        <v>122</v>
      </c>
      <c r="BE39">
        <v>96.507936507936506</v>
      </c>
      <c r="BF39">
        <v>117</v>
      </c>
      <c r="BG39">
        <v>34</v>
      </c>
      <c r="BH39" t="s">
        <v>123</v>
      </c>
      <c r="BI39">
        <v>122.53968253968254</v>
      </c>
      <c r="BJ39">
        <v>42</v>
      </c>
      <c r="BK39">
        <v>292</v>
      </c>
      <c r="BL39" t="s">
        <v>124</v>
      </c>
      <c r="BM39">
        <v>72.698412698412696</v>
      </c>
      <c r="BN39">
        <v>29</v>
      </c>
      <c r="BO39">
        <v>170</v>
      </c>
      <c r="BP39" t="s">
        <v>125</v>
      </c>
      <c r="BQ39">
        <v>57.142857142857146</v>
      </c>
      <c r="BR39">
        <v>32</v>
      </c>
      <c r="BS39">
        <v>184</v>
      </c>
      <c r="BT39" t="s">
        <v>126</v>
      </c>
      <c r="BU39">
        <v>51.746031746031747</v>
      </c>
      <c r="BV39">
        <v>56</v>
      </c>
      <c r="BW39">
        <v>145</v>
      </c>
      <c r="BX39" t="s">
        <v>127</v>
      </c>
      <c r="BY39">
        <v>77.460317460317455</v>
      </c>
      <c r="BZ39">
        <v>99</v>
      </c>
      <c r="CA39">
        <v>80</v>
      </c>
      <c r="CB39" t="s">
        <v>122</v>
      </c>
      <c r="CC39">
        <v>138.41269841269843</v>
      </c>
      <c r="CD39">
        <v>95</v>
      </c>
      <c r="CE39">
        <v>105</v>
      </c>
      <c r="CF39" t="s">
        <v>123</v>
      </c>
      <c r="CG39">
        <v>80.952380952380949</v>
      </c>
      <c r="CH39">
        <v>48</v>
      </c>
      <c r="CI39">
        <v>206</v>
      </c>
      <c r="CJ39" t="s">
        <v>124</v>
      </c>
      <c r="CK39">
        <v>110.15873015873015</v>
      </c>
      <c r="CL39">
        <v>51</v>
      </c>
      <c r="CM39">
        <v>35</v>
      </c>
      <c r="CN39" t="s">
        <v>125</v>
      </c>
      <c r="CO39">
        <v>105.71428571428571</v>
      </c>
      <c r="CP39">
        <v>53</v>
      </c>
      <c r="CQ39">
        <v>32</v>
      </c>
      <c r="CR39" t="s">
        <v>126</v>
      </c>
      <c r="CS39">
        <v>116.50793650793651</v>
      </c>
      <c r="CT39">
        <v>64</v>
      </c>
      <c r="CU39">
        <v>74</v>
      </c>
      <c r="CV39" t="s">
        <v>127</v>
      </c>
      <c r="CW39">
        <v>113.01587301587301</v>
      </c>
      <c r="CX39">
        <v>88</v>
      </c>
      <c r="CY39">
        <v>201</v>
      </c>
      <c r="CZ39" t="s">
        <v>122</v>
      </c>
      <c r="DA39">
        <v>109.52380952380952</v>
      </c>
      <c r="DB39">
        <v>115</v>
      </c>
      <c r="DC39">
        <v>45</v>
      </c>
      <c r="DD39" t="s">
        <v>123</v>
      </c>
      <c r="DE39">
        <v>101.58730158730158</v>
      </c>
      <c r="DF39">
        <v>43</v>
      </c>
      <c r="DG39">
        <v>238</v>
      </c>
      <c r="DH39" t="s">
        <v>124</v>
      </c>
      <c r="DI39">
        <v>112.6984126984127</v>
      </c>
      <c r="DJ39">
        <v>58</v>
      </c>
      <c r="DK39">
        <v>53</v>
      </c>
      <c r="DL39" t="s">
        <v>125</v>
      </c>
      <c r="DM39">
        <v>90.793650793650798</v>
      </c>
      <c r="DN39">
        <v>59</v>
      </c>
      <c r="DO39">
        <v>84</v>
      </c>
      <c r="DP39" t="s">
        <v>126</v>
      </c>
      <c r="DQ39">
        <v>100.95238095238095</v>
      </c>
      <c r="DR39">
        <v>48</v>
      </c>
      <c r="DS39">
        <v>115</v>
      </c>
      <c r="DT39" t="s">
        <v>127</v>
      </c>
      <c r="DU39">
        <v>93.015873015873012</v>
      </c>
      <c r="DV39">
        <v>78.5</v>
      </c>
      <c r="DW39">
        <v>231</v>
      </c>
      <c r="DX39" t="s">
        <v>122</v>
      </c>
      <c r="DY39">
        <v>78.730158730158735</v>
      </c>
      <c r="DZ39">
        <v>89</v>
      </c>
      <c r="EA39">
        <v>50</v>
      </c>
      <c r="EB39" t="s">
        <v>123</v>
      </c>
      <c r="EC39">
        <v>102.85714285714286</v>
      </c>
      <c r="ED39">
        <v>42.5</v>
      </c>
      <c r="EE39">
        <v>278</v>
      </c>
      <c r="EF39" t="s">
        <v>124</v>
      </c>
      <c r="EG39">
        <v>81.269841269841265</v>
      </c>
      <c r="EH39">
        <v>61.5</v>
      </c>
      <c r="EI39">
        <v>24</v>
      </c>
      <c r="EJ39" t="s">
        <v>125</v>
      </c>
      <c r="EK39">
        <v>129.84126984126985</v>
      </c>
      <c r="EL39">
        <v>56</v>
      </c>
      <c r="EM39">
        <v>87</v>
      </c>
      <c r="EN39" t="s">
        <v>1803</v>
      </c>
      <c r="EO39">
        <v>116.82539682539682</v>
      </c>
      <c r="EP39">
        <v>58</v>
      </c>
      <c r="EQ39">
        <v>93</v>
      </c>
      <c r="ER39" t="s">
        <v>24</v>
      </c>
      <c r="ES39">
        <v>106.98412698412699</v>
      </c>
      <c r="ET39">
        <v>102</v>
      </c>
      <c r="EU39">
        <v>164</v>
      </c>
      <c r="EV39">
        <v>107</v>
      </c>
      <c r="EW39">
        <v>59</v>
      </c>
      <c r="EX39">
        <v>82</v>
      </c>
      <c r="EY39">
        <v>219</v>
      </c>
      <c r="EZ39">
        <v>43</v>
      </c>
      <c r="FA39">
        <v>118</v>
      </c>
      <c r="FB39">
        <v>29</v>
      </c>
      <c r="FC39">
        <v>140</v>
      </c>
      <c r="FD39">
        <v>38</v>
      </c>
      <c r="FE39">
        <v>115</v>
      </c>
    </row>
    <row r="40" spans="1:161" x14ac:dyDescent="0.2">
      <c r="A40" t="s">
        <v>137</v>
      </c>
      <c r="B40" t="s">
        <v>138</v>
      </c>
      <c r="C40" t="s">
        <v>120</v>
      </c>
      <c r="D40" t="s">
        <v>17</v>
      </c>
      <c r="E40" t="s">
        <v>139</v>
      </c>
      <c r="F40">
        <v>123</v>
      </c>
      <c r="G40">
        <v>2</v>
      </c>
      <c r="H40" s="11" t="s">
        <v>122</v>
      </c>
      <c r="I40" s="11">
        <v>133.01587301587301</v>
      </c>
      <c r="J40">
        <v>93</v>
      </c>
      <c r="K40">
        <v>109</v>
      </c>
      <c r="L40" s="11" t="s">
        <v>123</v>
      </c>
      <c r="M40" s="11">
        <v>89.206349206349202</v>
      </c>
      <c r="N40">
        <v>102</v>
      </c>
      <c r="O40">
        <v>78</v>
      </c>
      <c r="P40" s="11" t="s">
        <v>124</v>
      </c>
      <c r="Q40" s="11">
        <v>102.22222222222223</v>
      </c>
      <c r="R40">
        <v>44.5</v>
      </c>
      <c r="S40">
        <v>194</v>
      </c>
      <c r="T40" t="s">
        <v>125</v>
      </c>
      <c r="U40">
        <v>91.746031746031747</v>
      </c>
      <c r="V40">
        <v>76</v>
      </c>
      <c r="W40">
        <v>19</v>
      </c>
      <c r="X40" t="s">
        <v>126</v>
      </c>
      <c r="Y40">
        <v>97.142857142857139</v>
      </c>
      <c r="Z40">
        <v>80.5</v>
      </c>
      <c r="AA40">
        <v>11</v>
      </c>
      <c r="AB40" t="s">
        <v>127</v>
      </c>
      <c r="AC40">
        <v>99.682539682539684</v>
      </c>
      <c r="AD40">
        <v>102</v>
      </c>
      <c r="AE40">
        <v>106</v>
      </c>
      <c r="AF40" t="s">
        <v>122</v>
      </c>
      <c r="AG40">
        <v>83.492063492063494</v>
      </c>
      <c r="AH40">
        <v>99</v>
      </c>
      <c r="AI40">
        <v>75</v>
      </c>
      <c r="AJ40" t="s">
        <v>123</v>
      </c>
      <c r="AK40">
        <v>94.285714285714292</v>
      </c>
      <c r="AL40">
        <v>89</v>
      </c>
      <c r="AM40">
        <v>85</v>
      </c>
      <c r="AN40" t="s">
        <v>124</v>
      </c>
      <c r="AO40">
        <v>89.523809523809518</v>
      </c>
      <c r="AP40">
        <v>32</v>
      </c>
      <c r="AQ40">
        <v>168</v>
      </c>
      <c r="AR40" t="s">
        <v>125</v>
      </c>
      <c r="AS40">
        <v>93.333333333333329</v>
      </c>
      <c r="AT40">
        <v>54</v>
      </c>
      <c r="AU40">
        <v>79</v>
      </c>
      <c r="AV40" t="s">
        <v>126</v>
      </c>
      <c r="AW40">
        <v>100.95238095238095</v>
      </c>
      <c r="AX40">
        <v>74</v>
      </c>
      <c r="AY40">
        <v>10</v>
      </c>
      <c r="AZ40" t="s">
        <v>127</v>
      </c>
      <c r="BA40">
        <v>104.76190476190476</v>
      </c>
      <c r="BB40">
        <v>96</v>
      </c>
      <c r="BC40">
        <v>54</v>
      </c>
      <c r="BD40" t="s">
        <v>122</v>
      </c>
      <c r="BE40">
        <v>88.253968253968253</v>
      </c>
      <c r="BF40">
        <v>109</v>
      </c>
      <c r="BG40">
        <v>57</v>
      </c>
      <c r="BH40" t="s">
        <v>123</v>
      </c>
      <c r="BI40">
        <v>116.82539682539682</v>
      </c>
      <c r="BJ40">
        <v>104</v>
      </c>
      <c r="BK40">
        <v>52</v>
      </c>
      <c r="BL40" t="s">
        <v>124</v>
      </c>
      <c r="BM40">
        <v>99.365079365079367</v>
      </c>
      <c r="BN40">
        <v>31</v>
      </c>
      <c r="BO40">
        <v>147</v>
      </c>
      <c r="BP40" t="s">
        <v>125</v>
      </c>
      <c r="BQ40">
        <v>96.507936507936506</v>
      </c>
      <c r="BR40">
        <v>47</v>
      </c>
      <c r="BS40">
        <v>82</v>
      </c>
      <c r="BT40" t="s">
        <v>126</v>
      </c>
      <c r="BU40">
        <v>104.12698412698413</v>
      </c>
      <c r="BV40">
        <v>81</v>
      </c>
      <c r="BW40">
        <v>25</v>
      </c>
      <c r="BX40" t="s">
        <v>127</v>
      </c>
      <c r="BY40">
        <v>102.22222222222223</v>
      </c>
      <c r="BZ40">
        <v>110</v>
      </c>
      <c r="CA40">
        <v>17</v>
      </c>
      <c r="CB40" t="s">
        <v>122</v>
      </c>
      <c r="CC40">
        <v>112.06349206349206</v>
      </c>
      <c r="CD40">
        <v>94</v>
      </c>
      <c r="CE40">
        <v>110</v>
      </c>
      <c r="CF40" t="s">
        <v>123</v>
      </c>
      <c r="CG40">
        <v>98.095238095238102</v>
      </c>
      <c r="CH40">
        <v>76.5</v>
      </c>
      <c r="CI40">
        <v>50</v>
      </c>
      <c r="CJ40" t="s">
        <v>124</v>
      </c>
      <c r="CK40">
        <v>93.968253968253975</v>
      </c>
      <c r="CL40">
        <v>27</v>
      </c>
      <c r="CM40">
        <v>136</v>
      </c>
      <c r="CN40" t="s">
        <v>125</v>
      </c>
      <c r="CO40">
        <v>81.269841269841265</v>
      </c>
      <c r="CP40">
        <v>42</v>
      </c>
      <c r="CQ40">
        <v>95</v>
      </c>
      <c r="CR40" t="s">
        <v>126</v>
      </c>
      <c r="CS40">
        <v>85.079365079365076</v>
      </c>
      <c r="CT40">
        <v>71</v>
      </c>
      <c r="CU40">
        <v>32</v>
      </c>
      <c r="CV40" t="s">
        <v>127</v>
      </c>
      <c r="CW40">
        <v>105.71428571428571</v>
      </c>
      <c r="CX40">
        <v>100</v>
      </c>
      <c r="CY40">
        <v>55</v>
      </c>
      <c r="CZ40" t="s">
        <v>122</v>
      </c>
      <c r="DA40">
        <v>87.61904761904762</v>
      </c>
      <c r="DB40">
        <v>103</v>
      </c>
      <c r="DC40">
        <v>104</v>
      </c>
      <c r="DD40" t="s">
        <v>123</v>
      </c>
      <c r="DE40">
        <v>77.142857142857139</v>
      </c>
      <c r="DF40">
        <v>97</v>
      </c>
      <c r="DG40">
        <v>31</v>
      </c>
      <c r="DH40" t="s">
        <v>124</v>
      </c>
      <c r="DI40">
        <v>96.825396825396822</v>
      </c>
      <c r="DJ40">
        <v>52</v>
      </c>
      <c r="DK40">
        <v>77</v>
      </c>
      <c r="DL40" t="s">
        <v>125</v>
      </c>
      <c r="DM40">
        <v>90.476190476190482</v>
      </c>
      <c r="DN40">
        <v>65</v>
      </c>
      <c r="DO40">
        <v>48</v>
      </c>
      <c r="DP40" t="s">
        <v>126</v>
      </c>
      <c r="DQ40">
        <v>111.74603174603175</v>
      </c>
      <c r="DR40">
        <v>60</v>
      </c>
      <c r="DS40">
        <v>50</v>
      </c>
      <c r="DT40" t="s">
        <v>127</v>
      </c>
      <c r="DU40">
        <v>92.38095238095238</v>
      </c>
      <c r="DV40">
        <v>98.5</v>
      </c>
      <c r="DW40">
        <v>16</v>
      </c>
      <c r="DX40" t="s">
        <v>122</v>
      </c>
      <c r="DY40">
        <v>109.2063492063492</v>
      </c>
      <c r="DZ40">
        <v>92</v>
      </c>
      <c r="EA40">
        <v>32</v>
      </c>
      <c r="EB40" t="s">
        <v>123</v>
      </c>
      <c r="EC40">
        <v>132.06349206349205</v>
      </c>
      <c r="ED40">
        <v>98.5</v>
      </c>
      <c r="EE40">
        <v>21</v>
      </c>
      <c r="EF40" t="s">
        <v>124</v>
      </c>
      <c r="EG40">
        <v>106.03174603174602</v>
      </c>
      <c r="EH40">
        <v>55.5</v>
      </c>
      <c r="EI40">
        <v>47</v>
      </c>
      <c r="EJ40" t="s">
        <v>125</v>
      </c>
      <c r="EK40">
        <v>88.253968253968253</v>
      </c>
      <c r="EL40">
        <v>57</v>
      </c>
      <c r="EM40">
        <v>85</v>
      </c>
      <c r="EN40" t="s">
        <v>1803</v>
      </c>
      <c r="EO40">
        <v>82.539682539682545</v>
      </c>
      <c r="EP40">
        <v>78</v>
      </c>
      <c r="EQ40">
        <v>26</v>
      </c>
      <c r="ER40" t="s">
        <v>24</v>
      </c>
      <c r="ES40">
        <v>92.698412698412696</v>
      </c>
      <c r="ET40">
        <v>114</v>
      </c>
      <c r="EU40">
        <v>45</v>
      </c>
      <c r="EV40">
        <v>96</v>
      </c>
      <c r="EW40">
        <v>133</v>
      </c>
      <c r="EX40">
        <v>129</v>
      </c>
      <c r="EY40">
        <v>40</v>
      </c>
      <c r="EZ40">
        <v>59</v>
      </c>
      <c r="FA40">
        <v>10</v>
      </c>
      <c r="FB40">
        <v>38</v>
      </c>
      <c r="FC40">
        <v>30</v>
      </c>
      <c r="FD40">
        <v>48</v>
      </c>
      <c r="FE40">
        <v>3</v>
      </c>
    </row>
    <row r="41" spans="1:161" x14ac:dyDescent="0.2">
      <c r="A41" t="s">
        <v>140</v>
      </c>
      <c r="B41" t="s">
        <v>141</v>
      </c>
      <c r="C41" t="s">
        <v>120</v>
      </c>
      <c r="D41" t="s">
        <v>17</v>
      </c>
      <c r="E41" t="s">
        <v>142</v>
      </c>
      <c r="F41">
        <v>117</v>
      </c>
      <c r="G41">
        <v>15</v>
      </c>
      <c r="H41" s="11" t="s">
        <v>122</v>
      </c>
      <c r="I41" s="11">
        <v>105.71428571428571</v>
      </c>
      <c r="J41">
        <v>97</v>
      </c>
      <c r="K41">
        <v>82</v>
      </c>
      <c r="L41" s="11" t="s">
        <v>123</v>
      </c>
      <c r="M41" s="11">
        <v>83.80952380952381</v>
      </c>
      <c r="N41">
        <v>87</v>
      </c>
      <c r="O41">
        <v>141</v>
      </c>
      <c r="P41" s="11" t="s">
        <v>124</v>
      </c>
      <c r="Q41" s="11">
        <v>96.825396825396822</v>
      </c>
      <c r="R41">
        <v>77.5</v>
      </c>
      <c r="S41">
        <v>16</v>
      </c>
      <c r="T41" t="s">
        <v>125</v>
      </c>
      <c r="U41">
        <v>113.65079365079364</v>
      </c>
      <c r="V41">
        <v>59</v>
      </c>
      <c r="W41">
        <v>107</v>
      </c>
      <c r="X41" t="s">
        <v>126</v>
      </c>
      <c r="Y41">
        <v>69.841269841269849</v>
      </c>
      <c r="Z41">
        <v>76.5</v>
      </c>
      <c r="AA41">
        <v>35</v>
      </c>
      <c r="AB41" t="s">
        <v>127</v>
      </c>
      <c r="AC41">
        <v>92.698412698412696</v>
      </c>
      <c r="AD41">
        <v>108</v>
      </c>
      <c r="AE41">
        <v>33</v>
      </c>
      <c r="AF41" t="s">
        <v>122</v>
      </c>
      <c r="AG41">
        <v>154.28571428571428</v>
      </c>
      <c r="AH41">
        <v>108</v>
      </c>
      <c r="AI41">
        <v>31</v>
      </c>
      <c r="AJ41" t="s">
        <v>123</v>
      </c>
      <c r="AK41">
        <v>99.682539682539684</v>
      </c>
      <c r="AL41">
        <v>75.5</v>
      </c>
      <c r="AM41">
        <v>131</v>
      </c>
      <c r="AN41" t="s">
        <v>124</v>
      </c>
      <c r="AO41">
        <v>89.206349206349202</v>
      </c>
      <c r="AP41">
        <v>49</v>
      </c>
      <c r="AQ41">
        <v>59</v>
      </c>
      <c r="AR41" t="s">
        <v>125</v>
      </c>
      <c r="AS41">
        <v>86.031746031746025</v>
      </c>
      <c r="AT41">
        <v>71</v>
      </c>
      <c r="AU41">
        <v>8</v>
      </c>
      <c r="AV41" t="s">
        <v>126</v>
      </c>
      <c r="AW41">
        <v>106.03174603174602</v>
      </c>
      <c r="AX41">
        <v>73</v>
      </c>
      <c r="AY41">
        <v>12</v>
      </c>
      <c r="AZ41" t="s">
        <v>127</v>
      </c>
      <c r="BA41">
        <v>103.17460317460318</v>
      </c>
      <c r="BB41">
        <v>85</v>
      </c>
      <c r="BC41">
        <v>204</v>
      </c>
      <c r="BD41" t="s">
        <v>122</v>
      </c>
      <c r="BE41">
        <v>72.063492063492063</v>
      </c>
      <c r="BF41">
        <v>118</v>
      </c>
      <c r="BG41">
        <v>30</v>
      </c>
      <c r="BH41" t="s">
        <v>123</v>
      </c>
      <c r="BI41">
        <v>103.80952380952381</v>
      </c>
      <c r="BJ41">
        <v>91.5</v>
      </c>
      <c r="BK41">
        <v>97</v>
      </c>
      <c r="BL41" t="s">
        <v>124</v>
      </c>
      <c r="BM41">
        <v>125.71428571428571</v>
      </c>
      <c r="BN41">
        <v>62</v>
      </c>
      <c r="BO41">
        <v>15</v>
      </c>
      <c r="BP41" t="s">
        <v>125</v>
      </c>
      <c r="BQ41">
        <v>108.57142857142857</v>
      </c>
      <c r="BR41">
        <v>59</v>
      </c>
      <c r="BS41">
        <v>27</v>
      </c>
      <c r="BT41" t="s">
        <v>126</v>
      </c>
      <c r="BU41">
        <v>95.555555555555557</v>
      </c>
      <c r="BV41">
        <v>83</v>
      </c>
      <c r="BW41">
        <v>22</v>
      </c>
      <c r="BX41" t="s">
        <v>127</v>
      </c>
      <c r="BY41">
        <v>96.507936507936506</v>
      </c>
      <c r="BZ41">
        <v>95</v>
      </c>
      <c r="CA41">
        <v>116</v>
      </c>
      <c r="CB41" t="s">
        <v>122</v>
      </c>
      <c r="CC41">
        <v>93.968253968253975</v>
      </c>
      <c r="CD41">
        <v>107</v>
      </c>
      <c r="CE41">
        <v>42</v>
      </c>
      <c r="CF41" t="s">
        <v>123</v>
      </c>
      <c r="CG41">
        <v>91.746031746031747</v>
      </c>
      <c r="CH41">
        <v>51</v>
      </c>
      <c r="CI41">
        <v>178</v>
      </c>
      <c r="CJ41" t="s">
        <v>124</v>
      </c>
      <c r="CK41">
        <v>80</v>
      </c>
      <c r="CL41">
        <v>49</v>
      </c>
      <c r="CM41">
        <v>42</v>
      </c>
      <c r="CN41" t="s">
        <v>125</v>
      </c>
      <c r="CO41">
        <v>95.555555555555557</v>
      </c>
      <c r="CP41">
        <v>62</v>
      </c>
      <c r="CQ41">
        <v>13</v>
      </c>
      <c r="CR41" t="s">
        <v>126</v>
      </c>
      <c r="CS41">
        <v>109.2063492063492</v>
      </c>
      <c r="CT41">
        <v>76</v>
      </c>
      <c r="CU41">
        <v>11</v>
      </c>
      <c r="CV41" t="s">
        <v>127</v>
      </c>
      <c r="CW41">
        <v>124.76190476190476</v>
      </c>
      <c r="CX41">
        <v>96</v>
      </c>
      <c r="CY41">
        <v>97</v>
      </c>
      <c r="CZ41" t="s">
        <v>122</v>
      </c>
      <c r="DA41">
        <v>100</v>
      </c>
      <c r="DB41">
        <v>124</v>
      </c>
      <c r="DC41">
        <v>16</v>
      </c>
      <c r="DD41" t="s">
        <v>123</v>
      </c>
      <c r="DE41">
        <v>135.87301587301587</v>
      </c>
      <c r="DF41">
        <v>69</v>
      </c>
      <c r="DG41">
        <v>115</v>
      </c>
      <c r="DH41" t="s">
        <v>124</v>
      </c>
      <c r="DI41">
        <v>80.952380952380949</v>
      </c>
      <c r="DJ41">
        <v>64</v>
      </c>
      <c r="DK41">
        <v>28</v>
      </c>
      <c r="DL41" t="s">
        <v>125</v>
      </c>
      <c r="DM41">
        <v>94.285714285714292</v>
      </c>
      <c r="DN41">
        <v>66</v>
      </c>
      <c r="DO41">
        <v>42</v>
      </c>
      <c r="DP41" t="s">
        <v>126</v>
      </c>
      <c r="DQ41">
        <v>110.47619047619048</v>
      </c>
      <c r="DR41">
        <v>52</v>
      </c>
      <c r="DS41">
        <v>89</v>
      </c>
      <c r="DT41" t="s">
        <v>127</v>
      </c>
      <c r="DU41">
        <v>85.079365079365076</v>
      </c>
      <c r="DV41">
        <v>88.5</v>
      </c>
      <c r="DW41">
        <v>97</v>
      </c>
      <c r="DX41" t="s">
        <v>122</v>
      </c>
      <c r="DY41">
        <v>117.14285714285714</v>
      </c>
      <c r="DZ41">
        <v>75</v>
      </c>
      <c r="EA41">
        <v>129</v>
      </c>
      <c r="EB41" t="s">
        <v>123</v>
      </c>
      <c r="EC41">
        <v>73.968253968253961</v>
      </c>
      <c r="ED41">
        <v>87.5</v>
      </c>
      <c r="EE41">
        <v>55</v>
      </c>
      <c r="EF41" t="s">
        <v>124</v>
      </c>
      <c r="EG41">
        <v>107.93650793650794</v>
      </c>
      <c r="EH41">
        <v>69</v>
      </c>
      <c r="EI41">
        <v>10</v>
      </c>
      <c r="EJ41" t="s">
        <v>125</v>
      </c>
      <c r="EK41">
        <v>100.63492063492063</v>
      </c>
      <c r="EL41">
        <v>59.5</v>
      </c>
      <c r="EM41">
        <v>75</v>
      </c>
      <c r="EN41" t="s">
        <v>1803</v>
      </c>
      <c r="EO41">
        <v>95.873015873015873</v>
      </c>
      <c r="EP41">
        <v>71.5</v>
      </c>
      <c r="EQ41">
        <v>42</v>
      </c>
      <c r="ER41" t="s">
        <v>24</v>
      </c>
      <c r="ES41">
        <v>177.46031746031747</v>
      </c>
      <c r="ET41">
        <v>103</v>
      </c>
      <c r="EU41">
        <v>151</v>
      </c>
      <c r="EV41">
        <v>109</v>
      </c>
      <c r="EW41">
        <v>47</v>
      </c>
      <c r="EX41">
        <v>119</v>
      </c>
      <c r="EY41">
        <v>80</v>
      </c>
      <c r="EZ41">
        <v>58</v>
      </c>
      <c r="FA41">
        <v>12</v>
      </c>
      <c r="FB41">
        <v>35</v>
      </c>
      <c r="FC41">
        <v>62</v>
      </c>
      <c r="FD41">
        <v>28</v>
      </c>
      <c r="FE41">
        <v>286</v>
      </c>
    </row>
    <row r="42" spans="1:161" x14ac:dyDescent="0.2">
      <c r="A42" t="s">
        <v>143</v>
      </c>
      <c r="B42" t="s">
        <v>144</v>
      </c>
      <c r="C42" t="s">
        <v>120</v>
      </c>
      <c r="D42" t="s">
        <v>17</v>
      </c>
      <c r="E42" t="s">
        <v>145</v>
      </c>
      <c r="F42">
        <v>118</v>
      </c>
      <c r="G42">
        <v>11</v>
      </c>
      <c r="H42" s="11" t="s">
        <v>122</v>
      </c>
      <c r="I42" s="11">
        <v>102.53968253968254</v>
      </c>
      <c r="J42">
        <v>103</v>
      </c>
      <c r="K42">
        <v>51</v>
      </c>
      <c r="L42" s="11" t="s">
        <v>123</v>
      </c>
      <c r="M42" s="11">
        <v>122.22222222222223</v>
      </c>
      <c r="N42">
        <v>102</v>
      </c>
      <c r="O42">
        <v>78</v>
      </c>
      <c r="P42" s="11" t="s">
        <v>124</v>
      </c>
      <c r="Q42" s="11">
        <v>124.44444444444444</v>
      </c>
      <c r="R42">
        <v>48</v>
      </c>
      <c r="S42">
        <v>168</v>
      </c>
      <c r="T42" t="s">
        <v>125</v>
      </c>
      <c r="U42">
        <v>70.476190476190482</v>
      </c>
      <c r="V42">
        <v>68</v>
      </c>
      <c r="W42">
        <v>54</v>
      </c>
      <c r="X42" t="s">
        <v>126</v>
      </c>
      <c r="Y42">
        <v>91.428571428571431</v>
      </c>
      <c r="Z42">
        <v>75</v>
      </c>
      <c r="AA42">
        <v>46</v>
      </c>
      <c r="AB42" t="s">
        <v>127</v>
      </c>
      <c r="AC42">
        <v>93.968253968253975</v>
      </c>
      <c r="AD42">
        <v>109.5</v>
      </c>
      <c r="AE42">
        <v>19</v>
      </c>
      <c r="AF42" t="s">
        <v>122</v>
      </c>
      <c r="AG42">
        <v>94.920634920634924</v>
      </c>
      <c r="AH42">
        <v>90</v>
      </c>
      <c r="AI42">
        <v>121</v>
      </c>
      <c r="AJ42" t="s">
        <v>123</v>
      </c>
      <c r="AK42">
        <v>81.587301587301582</v>
      </c>
      <c r="AL42">
        <v>70</v>
      </c>
      <c r="AM42">
        <v>155</v>
      </c>
      <c r="AN42" t="s">
        <v>124</v>
      </c>
      <c r="AO42">
        <v>79.047619047619051</v>
      </c>
      <c r="AP42">
        <v>44</v>
      </c>
      <c r="AQ42">
        <v>75</v>
      </c>
      <c r="AR42" t="s">
        <v>125</v>
      </c>
      <c r="AS42">
        <v>91.111111111111114</v>
      </c>
      <c r="AT42">
        <v>60</v>
      </c>
      <c r="AU42">
        <v>42</v>
      </c>
      <c r="AV42" t="s">
        <v>126</v>
      </c>
      <c r="AW42">
        <v>105.07936507936508</v>
      </c>
      <c r="AX42">
        <v>66</v>
      </c>
      <c r="AY42">
        <v>27</v>
      </c>
      <c r="AZ42" t="s">
        <v>127</v>
      </c>
      <c r="BA42">
        <v>105.07936507936508</v>
      </c>
      <c r="BB42">
        <v>106</v>
      </c>
      <c r="BC42">
        <v>3</v>
      </c>
      <c r="BD42" t="s">
        <v>122</v>
      </c>
      <c r="BE42">
        <v>113.01587301587301</v>
      </c>
      <c r="BF42">
        <v>108</v>
      </c>
      <c r="BG42">
        <v>63</v>
      </c>
      <c r="BH42" t="s">
        <v>123</v>
      </c>
      <c r="BI42">
        <v>121.9047619047619</v>
      </c>
      <c r="BJ42">
        <v>94</v>
      </c>
      <c r="BK42">
        <v>89</v>
      </c>
      <c r="BL42" t="s">
        <v>124</v>
      </c>
      <c r="BM42">
        <v>91.428571428571431</v>
      </c>
      <c r="BN42">
        <v>46</v>
      </c>
      <c r="BO42">
        <v>47</v>
      </c>
      <c r="BP42" t="s">
        <v>125</v>
      </c>
      <c r="BQ42">
        <v>115.23809523809524</v>
      </c>
      <c r="BR42">
        <v>52</v>
      </c>
      <c r="BS42">
        <v>58</v>
      </c>
      <c r="BT42" t="s">
        <v>126</v>
      </c>
      <c r="BU42">
        <v>97.777777777777771</v>
      </c>
      <c r="BV42">
        <v>76</v>
      </c>
      <c r="BW42">
        <v>43</v>
      </c>
      <c r="BX42" t="s">
        <v>127</v>
      </c>
      <c r="BY42">
        <v>93.015873015873012</v>
      </c>
      <c r="BZ42">
        <v>104</v>
      </c>
      <c r="CA42">
        <v>44</v>
      </c>
      <c r="CB42" t="s">
        <v>122</v>
      </c>
      <c r="CC42">
        <v>149.84126984126985</v>
      </c>
      <c r="CD42">
        <v>90</v>
      </c>
      <c r="CE42">
        <v>132</v>
      </c>
      <c r="CF42" t="s">
        <v>123</v>
      </c>
      <c r="CG42">
        <v>82.857142857142861</v>
      </c>
      <c r="CH42">
        <v>73</v>
      </c>
      <c r="CI42">
        <v>62</v>
      </c>
      <c r="CJ42" t="s">
        <v>124</v>
      </c>
      <c r="CK42">
        <v>96.825396825396822</v>
      </c>
      <c r="CL42">
        <v>33</v>
      </c>
      <c r="CM42">
        <v>95</v>
      </c>
      <c r="CN42" t="s">
        <v>125</v>
      </c>
      <c r="CO42">
        <v>72.063492063492063</v>
      </c>
      <c r="CP42">
        <v>50</v>
      </c>
      <c r="CQ42">
        <v>51</v>
      </c>
      <c r="CR42" t="s">
        <v>126</v>
      </c>
      <c r="CS42">
        <v>100.95238095238095</v>
      </c>
      <c r="CT42">
        <v>73</v>
      </c>
      <c r="CU42">
        <v>21</v>
      </c>
      <c r="CV42" t="s">
        <v>127</v>
      </c>
      <c r="CW42">
        <v>108.25396825396825</v>
      </c>
      <c r="CX42">
        <v>88</v>
      </c>
      <c r="CY42">
        <v>201</v>
      </c>
      <c r="CZ42" t="s">
        <v>122</v>
      </c>
      <c r="DA42">
        <v>63.492063492063494</v>
      </c>
      <c r="DB42">
        <v>108</v>
      </c>
      <c r="DC42">
        <v>78</v>
      </c>
      <c r="DD42" t="s">
        <v>123</v>
      </c>
      <c r="DE42">
        <v>116.19047619047619</v>
      </c>
      <c r="DF42">
        <v>87</v>
      </c>
      <c r="DG42">
        <v>52</v>
      </c>
      <c r="DH42" t="s">
        <v>124</v>
      </c>
      <c r="DI42">
        <v>117.46031746031746</v>
      </c>
      <c r="DJ42">
        <v>74</v>
      </c>
      <c r="DK42">
        <v>7</v>
      </c>
      <c r="DL42" t="s">
        <v>125</v>
      </c>
      <c r="DM42">
        <v>123.80952380952381</v>
      </c>
      <c r="DN42">
        <v>64</v>
      </c>
      <c r="DO42">
        <v>54</v>
      </c>
      <c r="DP42" t="s">
        <v>126</v>
      </c>
      <c r="DQ42">
        <v>118.73015873015873</v>
      </c>
      <c r="DR42">
        <v>61</v>
      </c>
      <c r="DS42">
        <v>47</v>
      </c>
      <c r="DT42" t="s">
        <v>127</v>
      </c>
      <c r="DU42">
        <v>100</v>
      </c>
      <c r="DV42">
        <v>89.5</v>
      </c>
      <c r="DW42">
        <v>86</v>
      </c>
      <c r="DX42" t="s">
        <v>122</v>
      </c>
      <c r="DY42">
        <v>88.253968253968253</v>
      </c>
      <c r="DZ42">
        <v>75</v>
      </c>
      <c r="EA42">
        <v>129</v>
      </c>
      <c r="EB42" t="s">
        <v>123</v>
      </c>
      <c r="EC42">
        <v>101.26984126984127</v>
      </c>
      <c r="ED42">
        <v>76.5</v>
      </c>
      <c r="EE42">
        <v>107</v>
      </c>
      <c r="EF42" t="s">
        <v>124</v>
      </c>
      <c r="EG42">
        <v>95.238095238095241</v>
      </c>
      <c r="EH42">
        <v>51</v>
      </c>
      <c r="EI42">
        <v>82</v>
      </c>
      <c r="EJ42" t="s">
        <v>125</v>
      </c>
      <c r="EK42">
        <v>118.0952380952381</v>
      </c>
      <c r="EL42">
        <v>53</v>
      </c>
      <c r="EM42">
        <v>113</v>
      </c>
      <c r="EN42" t="s">
        <v>1803</v>
      </c>
      <c r="EO42">
        <v>83.80952380952381</v>
      </c>
      <c r="EP42">
        <v>69.5</v>
      </c>
      <c r="EQ42">
        <v>47</v>
      </c>
      <c r="ER42" t="s">
        <v>24</v>
      </c>
      <c r="ES42">
        <v>111.74603174603175</v>
      </c>
      <c r="ET42">
        <v>113</v>
      </c>
      <c r="EU42">
        <v>49</v>
      </c>
      <c r="EV42">
        <v>96</v>
      </c>
      <c r="EW42">
        <v>133</v>
      </c>
      <c r="EX42">
        <v>117</v>
      </c>
      <c r="EY42">
        <v>92</v>
      </c>
      <c r="EZ42">
        <v>41</v>
      </c>
      <c r="FA42">
        <v>139</v>
      </c>
      <c r="FB42">
        <v>35</v>
      </c>
      <c r="FC42">
        <v>62</v>
      </c>
      <c r="FD42">
        <v>40</v>
      </c>
      <c r="FE42">
        <v>84</v>
      </c>
    </row>
    <row r="43" spans="1:161" x14ac:dyDescent="0.2">
      <c r="A43" t="s">
        <v>146</v>
      </c>
      <c r="B43" t="s">
        <v>147</v>
      </c>
      <c r="C43" t="s">
        <v>120</v>
      </c>
      <c r="D43" t="s">
        <v>17</v>
      </c>
      <c r="E43" t="s">
        <v>148</v>
      </c>
      <c r="F43">
        <v>114</v>
      </c>
      <c r="G43">
        <v>33</v>
      </c>
      <c r="H43" s="11" t="s">
        <v>122</v>
      </c>
      <c r="I43" s="11">
        <v>118.41269841269842</v>
      </c>
      <c r="J43">
        <v>112</v>
      </c>
      <c r="K43">
        <v>20</v>
      </c>
      <c r="L43" s="11" t="s">
        <v>123</v>
      </c>
      <c r="M43" s="11">
        <v>100.95238095238095</v>
      </c>
      <c r="N43">
        <v>104</v>
      </c>
      <c r="O43">
        <v>72</v>
      </c>
      <c r="P43" s="11" t="s">
        <v>124</v>
      </c>
      <c r="Q43" s="11">
        <v>114.92063492063492</v>
      </c>
      <c r="R43">
        <v>50</v>
      </c>
      <c r="S43">
        <v>153</v>
      </c>
      <c r="T43" t="s">
        <v>125</v>
      </c>
      <c r="U43">
        <v>57.777777777777779</v>
      </c>
      <c r="V43">
        <v>55</v>
      </c>
      <c r="W43">
        <v>139</v>
      </c>
      <c r="X43" t="s">
        <v>126</v>
      </c>
      <c r="Y43">
        <v>85.396825396825392</v>
      </c>
      <c r="Z43">
        <v>72</v>
      </c>
      <c r="AA43">
        <v>78</v>
      </c>
      <c r="AB43" t="s">
        <v>127</v>
      </c>
      <c r="AC43">
        <v>104.76190476190476</v>
      </c>
      <c r="AD43">
        <v>102.5</v>
      </c>
      <c r="AE43">
        <v>91</v>
      </c>
      <c r="AF43" t="s">
        <v>122</v>
      </c>
      <c r="AG43">
        <v>79.682539682539684</v>
      </c>
      <c r="AH43">
        <v>111.5</v>
      </c>
      <c r="AI43">
        <v>23</v>
      </c>
      <c r="AJ43" t="s">
        <v>123</v>
      </c>
      <c r="AK43">
        <v>135.87301587301587</v>
      </c>
      <c r="AL43">
        <v>78.5</v>
      </c>
      <c r="AM43">
        <v>119</v>
      </c>
      <c r="AN43" t="s">
        <v>124</v>
      </c>
      <c r="AO43">
        <v>95.555555555555557</v>
      </c>
      <c r="AP43">
        <v>63</v>
      </c>
      <c r="AQ43">
        <v>20</v>
      </c>
      <c r="AR43" t="s">
        <v>125</v>
      </c>
      <c r="AS43">
        <v>121.5873015873016</v>
      </c>
      <c r="AT43">
        <v>52</v>
      </c>
      <c r="AU43">
        <v>98</v>
      </c>
      <c r="AV43" t="s">
        <v>126</v>
      </c>
      <c r="AW43">
        <v>107.3015873015873</v>
      </c>
      <c r="AX43">
        <v>55</v>
      </c>
      <c r="AY43">
        <v>93</v>
      </c>
      <c r="AZ43" t="s">
        <v>127</v>
      </c>
      <c r="BA43">
        <v>93.968253968253975</v>
      </c>
      <c r="BB43">
        <v>99</v>
      </c>
      <c r="BC43">
        <v>27</v>
      </c>
      <c r="BD43" t="s">
        <v>122</v>
      </c>
      <c r="BE43">
        <v>104.12698412698413</v>
      </c>
      <c r="BF43">
        <v>96</v>
      </c>
      <c r="BG43">
        <v>136</v>
      </c>
      <c r="BH43" t="s">
        <v>123</v>
      </c>
      <c r="BI43">
        <v>120.63492063492063</v>
      </c>
      <c r="BJ43">
        <v>89</v>
      </c>
      <c r="BK43">
        <v>105</v>
      </c>
      <c r="BL43" t="s">
        <v>124</v>
      </c>
      <c r="BM43">
        <v>86.349206349206355</v>
      </c>
      <c r="BN43">
        <v>37</v>
      </c>
      <c r="BO43">
        <v>88</v>
      </c>
      <c r="BP43" t="s">
        <v>125</v>
      </c>
      <c r="BQ43">
        <v>100.31746031746032</v>
      </c>
      <c r="BR43">
        <v>40</v>
      </c>
      <c r="BS43">
        <v>121</v>
      </c>
      <c r="BT43" t="s">
        <v>126</v>
      </c>
      <c r="BU43">
        <v>75.873015873015873</v>
      </c>
      <c r="BV43">
        <v>68</v>
      </c>
      <c r="BW43">
        <v>74</v>
      </c>
      <c r="BX43" t="s">
        <v>127</v>
      </c>
      <c r="BY43">
        <v>92.38095238095238</v>
      </c>
      <c r="BZ43">
        <v>105</v>
      </c>
      <c r="CA43">
        <v>40</v>
      </c>
      <c r="CB43" t="s">
        <v>122</v>
      </c>
      <c r="CC43">
        <v>132.69841269841271</v>
      </c>
      <c r="CD43">
        <v>79</v>
      </c>
      <c r="CE43">
        <v>201</v>
      </c>
      <c r="CF43" t="s">
        <v>123</v>
      </c>
      <c r="CG43">
        <v>59.047619047619051</v>
      </c>
      <c r="CH43">
        <v>73</v>
      </c>
      <c r="CI43">
        <v>62</v>
      </c>
      <c r="CJ43" t="s">
        <v>124</v>
      </c>
      <c r="CK43">
        <v>100</v>
      </c>
      <c r="CL43">
        <v>34</v>
      </c>
      <c r="CM43">
        <v>89</v>
      </c>
      <c r="CN43" t="s">
        <v>125</v>
      </c>
      <c r="CO43">
        <v>102.53968253968254</v>
      </c>
      <c r="CP43">
        <v>51</v>
      </c>
      <c r="CQ43">
        <v>45</v>
      </c>
      <c r="CR43" t="s">
        <v>126</v>
      </c>
      <c r="CS43">
        <v>102.85714285714286</v>
      </c>
      <c r="CT43">
        <v>67</v>
      </c>
      <c r="CU43">
        <v>50</v>
      </c>
      <c r="CV43" t="s">
        <v>127</v>
      </c>
      <c r="CW43">
        <v>118.73015873015873</v>
      </c>
      <c r="CX43">
        <v>93</v>
      </c>
      <c r="CY43">
        <v>143</v>
      </c>
      <c r="CZ43" t="s">
        <v>122</v>
      </c>
      <c r="DA43">
        <v>139.6825396825397</v>
      </c>
      <c r="DB43">
        <v>109</v>
      </c>
      <c r="DC43">
        <v>72</v>
      </c>
      <c r="DD43" t="s">
        <v>123</v>
      </c>
      <c r="DE43">
        <v>118.0952380952381</v>
      </c>
      <c r="DF43">
        <v>85.5</v>
      </c>
      <c r="DG43">
        <v>62</v>
      </c>
      <c r="DH43" t="s">
        <v>124</v>
      </c>
      <c r="DI43">
        <v>100.63492063492063</v>
      </c>
      <c r="DJ43">
        <v>47</v>
      </c>
      <c r="DK43">
        <v>97</v>
      </c>
      <c r="DL43" t="s">
        <v>125</v>
      </c>
      <c r="DM43">
        <v>113.65079365079364</v>
      </c>
      <c r="DN43">
        <v>64</v>
      </c>
      <c r="DO43">
        <v>54</v>
      </c>
      <c r="DP43" t="s">
        <v>126</v>
      </c>
      <c r="DQ43">
        <v>151.42857142857142</v>
      </c>
      <c r="DR43">
        <v>49</v>
      </c>
      <c r="DS43">
        <v>109</v>
      </c>
      <c r="DT43" t="s">
        <v>127</v>
      </c>
      <c r="DU43">
        <v>127.93650793650794</v>
      </c>
      <c r="DV43">
        <v>73.5</v>
      </c>
      <c r="DW43">
        <v>268</v>
      </c>
      <c r="DX43" t="s">
        <v>978</v>
      </c>
      <c r="DY43">
        <v>59.365079365079367</v>
      </c>
      <c r="DZ43">
        <v>75</v>
      </c>
      <c r="EA43">
        <v>129</v>
      </c>
      <c r="EB43" t="s">
        <v>1804</v>
      </c>
      <c r="EC43">
        <v>110.15873015873015</v>
      </c>
      <c r="ED43">
        <v>86.5</v>
      </c>
      <c r="EE43">
        <v>64</v>
      </c>
      <c r="EF43" t="s">
        <v>982</v>
      </c>
      <c r="EG43">
        <v>119.36507936507937</v>
      </c>
      <c r="EH43">
        <v>41.5</v>
      </c>
      <c r="EI43">
        <v>140</v>
      </c>
      <c r="EJ43" t="s">
        <v>1827</v>
      </c>
      <c r="EK43">
        <v>114.60317460317461</v>
      </c>
      <c r="EL43">
        <v>40</v>
      </c>
      <c r="EM43">
        <v>216</v>
      </c>
      <c r="EN43" t="s">
        <v>1807</v>
      </c>
      <c r="EO43">
        <v>69.841269841269849</v>
      </c>
      <c r="EP43">
        <v>41</v>
      </c>
      <c r="EQ43">
        <v>197</v>
      </c>
      <c r="ER43" t="s">
        <v>127</v>
      </c>
      <c r="ES43">
        <v>110.15873015873015</v>
      </c>
      <c r="ET43">
        <v>104</v>
      </c>
      <c r="EU43">
        <v>140</v>
      </c>
      <c r="EV43">
        <v>93</v>
      </c>
      <c r="EW43">
        <v>161</v>
      </c>
      <c r="EX43">
        <v>108</v>
      </c>
      <c r="EY43">
        <v>125</v>
      </c>
      <c r="EZ43">
        <v>38</v>
      </c>
      <c r="FA43">
        <v>186</v>
      </c>
      <c r="FB43">
        <v>30</v>
      </c>
      <c r="FC43">
        <v>121</v>
      </c>
      <c r="FD43">
        <v>32</v>
      </c>
      <c r="FE43">
        <v>229</v>
      </c>
    </row>
    <row r="44" spans="1:161" x14ac:dyDescent="0.2">
      <c r="A44" t="s">
        <v>149</v>
      </c>
      <c r="B44" t="s">
        <v>150</v>
      </c>
      <c r="C44" t="s">
        <v>120</v>
      </c>
      <c r="D44" t="s">
        <v>17</v>
      </c>
      <c r="E44" t="s">
        <v>151</v>
      </c>
      <c r="F44">
        <v>121</v>
      </c>
      <c r="G44">
        <v>4</v>
      </c>
      <c r="H44" s="11" t="s">
        <v>122</v>
      </c>
      <c r="I44" s="11">
        <v>99.365079365079367</v>
      </c>
      <c r="J44">
        <v>99</v>
      </c>
      <c r="K44">
        <v>67</v>
      </c>
      <c r="L44" s="11" t="s">
        <v>123</v>
      </c>
      <c r="M44" s="11">
        <v>84.444444444444443</v>
      </c>
      <c r="N44">
        <v>110</v>
      </c>
      <c r="O44">
        <v>45</v>
      </c>
      <c r="P44" s="11" t="s">
        <v>124</v>
      </c>
      <c r="Q44" s="11">
        <v>106.98412698412699</v>
      </c>
      <c r="R44">
        <v>34</v>
      </c>
      <c r="S44">
        <v>272</v>
      </c>
      <c r="T44" t="s">
        <v>125</v>
      </c>
      <c r="U44">
        <v>30.793650793650798</v>
      </c>
      <c r="V44">
        <v>71.5</v>
      </c>
      <c r="W44">
        <v>39</v>
      </c>
      <c r="X44" t="s">
        <v>126</v>
      </c>
      <c r="Y44">
        <v>93.650793650793645</v>
      </c>
      <c r="Z44">
        <v>71</v>
      </c>
      <c r="AA44">
        <v>88</v>
      </c>
      <c r="AB44" t="s">
        <v>127</v>
      </c>
      <c r="AC44">
        <v>78.095238095238102</v>
      </c>
      <c r="AD44">
        <v>115</v>
      </c>
      <c r="AE44">
        <v>2</v>
      </c>
      <c r="AF44" t="s">
        <v>122</v>
      </c>
      <c r="AG44">
        <v>103.49206349206349</v>
      </c>
      <c r="AH44">
        <v>114</v>
      </c>
      <c r="AI44">
        <v>18</v>
      </c>
      <c r="AJ44" t="s">
        <v>123</v>
      </c>
      <c r="AK44">
        <v>98.412698412698418</v>
      </c>
      <c r="AL44">
        <v>95</v>
      </c>
      <c r="AM44">
        <v>67</v>
      </c>
      <c r="AN44" t="s">
        <v>124</v>
      </c>
      <c r="AO44">
        <v>106.03174603174602</v>
      </c>
      <c r="AP44">
        <v>50</v>
      </c>
      <c r="AQ44">
        <v>54</v>
      </c>
      <c r="AR44" t="s">
        <v>125</v>
      </c>
      <c r="AS44">
        <v>108.88888888888889</v>
      </c>
      <c r="AT44">
        <v>60</v>
      </c>
      <c r="AU44">
        <v>42</v>
      </c>
      <c r="AV44" t="s">
        <v>126</v>
      </c>
      <c r="AW44">
        <v>96.507936507936506</v>
      </c>
      <c r="AX44">
        <v>69</v>
      </c>
      <c r="AY44">
        <v>19</v>
      </c>
      <c r="AZ44" t="s">
        <v>127</v>
      </c>
      <c r="BA44">
        <v>101.9047619047619</v>
      </c>
      <c r="BB44">
        <v>102</v>
      </c>
      <c r="BC44">
        <v>13</v>
      </c>
      <c r="BD44" t="s">
        <v>122</v>
      </c>
      <c r="BE44">
        <v>97.777777777777771</v>
      </c>
      <c r="BF44">
        <v>126</v>
      </c>
      <c r="BG44">
        <v>13</v>
      </c>
      <c r="BH44" t="s">
        <v>123</v>
      </c>
      <c r="BI44">
        <v>150.15873015873015</v>
      </c>
      <c r="BJ44">
        <v>94.5</v>
      </c>
      <c r="BK44">
        <v>86</v>
      </c>
      <c r="BL44" t="s">
        <v>124</v>
      </c>
      <c r="BM44">
        <v>111.42857142857143</v>
      </c>
      <c r="BN44">
        <v>38</v>
      </c>
      <c r="BO44">
        <v>82</v>
      </c>
      <c r="BP44" t="s">
        <v>125</v>
      </c>
      <c r="BQ44">
        <v>87.61904761904762</v>
      </c>
      <c r="BR44">
        <v>58</v>
      </c>
      <c r="BS44">
        <v>31</v>
      </c>
      <c r="BT44" t="s">
        <v>126</v>
      </c>
      <c r="BU44">
        <v>95.238095238095241</v>
      </c>
      <c r="BV44">
        <v>81</v>
      </c>
      <c r="BW44">
        <v>25</v>
      </c>
      <c r="BX44" t="s">
        <v>127</v>
      </c>
      <c r="BY44">
        <v>115.55555555555556</v>
      </c>
      <c r="BZ44">
        <v>118</v>
      </c>
      <c r="CA44">
        <v>6</v>
      </c>
      <c r="CB44" t="s">
        <v>122</v>
      </c>
      <c r="CC44">
        <v>132.06349206349205</v>
      </c>
      <c r="CD44">
        <v>83</v>
      </c>
      <c r="CE44">
        <v>171</v>
      </c>
      <c r="CF44" t="s">
        <v>123</v>
      </c>
      <c r="CG44">
        <v>68.571428571428569</v>
      </c>
      <c r="CH44">
        <v>60</v>
      </c>
      <c r="CI44">
        <v>122</v>
      </c>
      <c r="CJ44" t="s">
        <v>124</v>
      </c>
      <c r="CK44">
        <v>103.17460317460318</v>
      </c>
      <c r="CL44">
        <v>48</v>
      </c>
      <c r="CM44">
        <v>43</v>
      </c>
      <c r="CN44" t="s">
        <v>125</v>
      </c>
      <c r="CO44">
        <v>98.730158730158735</v>
      </c>
      <c r="CP44">
        <v>60</v>
      </c>
      <c r="CQ44">
        <v>16</v>
      </c>
      <c r="CR44" t="s">
        <v>126</v>
      </c>
      <c r="CS44">
        <v>104.12698412698413</v>
      </c>
      <c r="CT44">
        <v>64</v>
      </c>
      <c r="CU44">
        <v>74</v>
      </c>
      <c r="CV44" t="s">
        <v>127</v>
      </c>
      <c r="CW44">
        <v>87.301587301587304</v>
      </c>
      <c r="CX44">
        <v>95</v>
      </c>
      <c r="CY44">
        <v>107</v>
      </c>
      <c r="CZ44" t="s">
        <v>122</v>
      </c>
      <c r="DA44">
        <v>79.047619047619051</v>
      </c>
      <c r="DB44">
        <v>109</v>
      </c>
      <c r="DC44">
        <v>72</v>
      </c>
      <c r="DD44" t="s">
        <v>123</v>
      </c>
      <c r="DE44">
        <v>82.539682539682545</v>
      </c>
      <c r="DF44">
        <v>66.5</v>
      </c>
      <c r="DG44">
        <v>132</v>
      </c>
      <c r="DH44" t="s">
        <v>124</v>
      </c>
      <c r="DI44">
        <v>81.904761904761898</v>
      </c>
      <c r="DJ44">
        <v>61</v>
      </c>
      <c r="DK44">
        <v>39</v>
      </c>
      <c r="DL44" t="s">
        <v>125</v>
      </c>
      <c r="DM44">
        <v>111.11111111111111</v>
      </c>
      <c r="DN44">
        <v>70</v>
      </c>
      <c r="DO44">
        <v>29</v>
      </c>
      <c r="DP44" t="s">
        <v>126</v>
      </c>
      <c r="DQ44">
        <v>112.06349206349206</v>
      </c>
      <c r="DR44">
        <v>64</v>
      </c>
      <c r="DS44">
        <v>34</v>
      </c>
      <c r="DT44" t="s">
        <v>127</v>
      </c>
      <c r="DU44">
        <v>100.95238095238095</v>
      </c>
      <c r="DV44">
        <v>95</v>
      </c>
      <c r="DW44">
        <v>41</v>
      </c>
      <c r="DX44" t="s">
        <v>122</v>
      </c>
      <c r="DY44">
        <v>89.206349206349202</v>
      </c>
      <c r="DZ44">
        <v>100</v>
      </c>
      <c r="EA44">
        <v>17</v>
      </c>
      <c r="EB44" t="s">
        <v>123</v>
      </c>
      <c r="EC44">
        <v>125.39682539682539</v>
      </c>
      <c r="ED44">
        <v>83.5</v>
      </c>
      <c r="EE44">
        <v>75</v>
      </c>
      <c r="EF44" t="s">
        <v>124</v>
      </c>
      <c r="EG44">
        <v>97.460317460317455</v>
      </c>
      <c r="EH44">
        <v>51.5</v>
      </c>
      <c r="EI44">
        <v>74</v>
      </c>
      <c r="EJ44" t="s">
        <v>125</v>
      </c>
      <c r="EK44">
        <v>100</v>
      </c>
      <c r="EL44">
        <v>60</v>
      </c>
      <c r="EM44">
        <v>67</v>
      </c>
      <c r="EN44" t="s">
        <v>1803</v>
      </c>
      <c r="EO44">
        <v>103.80952380952381</v>
      </c>
      <c r="EP44">
        <v>74</v>
      </c>
      <c r="EQ44">
        <v>37</v>
      </c>
      <c r="ER44" t="s">
        <v>24</v>
      </c>
      <c r="ES44">
        <v>93.015873015873012</v>
      </c>
      <c r="ET44">
        <v>120</v>
      </c>
      <c r="EU44">
        <v>7</v>
      </c>
      <c r="EV44">
        <v>101</v>
      </c>
      <c r="EW44">
        <v>97</v>
      </c>
      <c r="EX44">
        <v>123</v>
      </c>
      <c r="EY44">
        <v>67</v>
      </c>
      <c r="EZ44">
        <v>47</v>
      </c>
      <c r="FA44">
        <v>74</v>
      </c>
      <c r="FB44">
        <v>34</v>
      </c>
      <c r="FC44">
        <v>79</v>
      </c>
      <c r="FD44">
        <v>46</v>
      </c>
      <c r="FE44">
        <v>15</v>
      </c>
    </row>
    <row r="45" spans="1:161" x14ac:dyDescent="0.2">
      <c r="A45" t="s">
        <v>152</v>
      </c>
      <c r="B45" t="s">
        <v>153</v>
      </c>
      <c r="C45" t="s">
        <v>120</v>
      </c>
      <c r="D45" t="s">
        <v>17</v>
      </c>
      <c r="E45" t="s">
        <v>154</v>
      </c>
      <c r="F45">
        <v>116</v>
      </c>
      <c r="G45">
        <v>21</v>
      </c>
      <c r="H45" s="11" t="s">
        <v>122</v>
      </c>
      <c r="I45" s="11">
        <v>108.57142857142857</v>
      </c>
      <c r="J45">
        <v>109</v>
      </c>
      <c r="K45">
        <v>31</v>
      </c>
      <c r="L45" s="11" t="s">
        <v>123</v>
      </c>
      <c r="M45" s="11">
        <v>93.650793650793645</v>
      </c>
      <c r="N45">
        <v>37</v>
      </c>
      <c r="O45">
        <v>298</v>
      </c>
      <c r="P45" s="11" t="s">
        <v>124</v>
      </c>
      <c r="Q45" s="11">
        <v>95.555555555555557</v>
      </c>
      <c r="R45">
        <v>89</v>
      </c>
      <c r="S45">
        <v>7</v>
      </c>
      <c r="T45" t="s">
        <v>125</v>
      </c>
      <c r="U45">
        <v>101.26984126984127</v>
      </c>
      <c r="V45">
        <v>69.5</v>
      </c>
      <c r="W45">
        <v>48</v>
      </c>
      <c r="X45" t="s">
        <v>126</v>
      </c>
      <c r="Y45">
        <v>111.11111111111111</v>
      </c>
      <c r="Z45">
        <v>80</v>
      </c>
      <c r="AA45">
        <v>14</v>
      </c>
      <c r="AB45" t="s">
        <v>127</v>
      </c>
      <c r="AC45">
        <v>121.9047619047619</v>
      </c>
      <c r="AD45">
        <v>106.5</v>
      </c>
      <c r="AE45">
        <v>48</v>
      </c>
      <c r="AF45" t="s">
        <v>122</v>
      </c>
      <c r="AG45">
        <v>113.65079365079364</v>
      </c>
      <c r="AH45">
        <v>117</v>
      </c>
      <c r="AI45">
        <v>11</v>
      </c>
      <c r="AJ45" t="s">
        <v>123</v>
      </c>
      <c r="AK45">
        <v>98.412698412698418</v>
      </c>
      <c r="AL45">
        <v>35.5</v>
      </c>
      <c r="AM45">
        <v>284</v>
      </c>
      <c r="AN45" t="s">
        <v>124</v>
      </c>
      <c r="AO45">
        <v>104.12698412698413</v>
      </c>
      <c r="AP45">
        <v>65.5</v>
      </c>
      <c r="AQ45">
        <v>11</v>
      </c>
      <c r="AR45" t="s">
        <v>125</v>
      </c>
      <c r="AS45">
        <v>97.460317460317455</v>
      </c>
      <c r="AT45">
        <v>63</v>
      </c>
      <c r="AU45">
        <v>28</v>
      </c>
      <c r="AV45" t="s">
        <v>126</v>
      </c>
      <c r="AW45">
        <v>119.36507936507937</v>
      </c>
      <c r="AX45">
        <v>57</v>
      </c>
      <c r="AY45">
        <v>83</v>
      </c>
      <c r="AZ45" t="s">
        <v>127</v>
      </c>
      <c r="BA45">
        <v>75.873015873015873</v>
      </c>
      <c r="BB45">
        <v>93</v>
      </c>
      <c r="BC45">
        <v>91</v>
      </c>
      <c r="BD45" t="s">
        <v>122</v>
      </c>
      <c r="BE45">
        <v>114.60317460317461</v>
      </c>
      <c r="BF45">
        <v>132</v>
      </c>
      <c r="BG45">
        <v>6</v>
      </c>
      <c r="BH45" t="s">
        <v>123</v>
      </c>
      <c r="BI45">
        <v>101.9047619047619</v>
      </c>
      <c r="BJ45">
        <v>41</v>
      </c>
      <c r="BK45">
        <v>297</v>
      </c>
      <c r="BL45" t="s">
        <v>124</v>
      </c>
      <c r="BM45">
        <v>79.365079365079367</v>
      </c>
      <c r="BN45">
        <v>80</v>
      </c>
      <c r="BO45">
        <v>3</v>
      </c>
      <c r="BP45" t="s">
        <v>125</v>
      </c>
      <c r="BQ45">
        <v>100.31746031746032</v>
      </c>
      <c r="BR45">
        <v>45</v>
      </c>
      <c r="BS45">
        <v>89</v>
      </c>
      <c r="BT45" t="s">
        <v>126</v>
      </c>
      <c r="BU45">
        <v>83.80952380952381</v>
      </c>
      <c r="BV45">
        <v>89</v>
      </c>
      <c r="BW45">
        <v>7</v>
      </c>
      <c r="BX45" t="s">
        <v>127</v>
      </c>
      <c r="BY45">
        <v>103.49206349206349</v>
      </c>
      <c r="BZ45">
        <v>93</v>
      </c>
      <c r="CA45">
        <v>137</v>
      </c>
      <c r="CB45" t="s">
        <v>122</v>
      </c>
      <c r="CC45">
        <v>76.507936507936506</v>
      </c>
      <c r="CD45">
        <v>119</v>
      </c>
      <c r="CE45">
        <v>12</v>
      </c>
      <c r="CF45" t="s">
        <v>123</v>
      </c>
      <c r="CG45">
        <v>101.9047619047619</v>
      </c>
      <c r="CH45">
        <v>43.5</v>
      </c>
      <c r="CI45">
        <v>232</v>
      </c>
      <c r="CJ45" t="s">
        <v>124</v>
      </c>
      <c r="CK45">
        <v>121.5873015873016</v>
      </c>
      <c r="CL45">
        <v>73</v>
      </c>
      <c r="CM45">
        <v>4</v>
      </c>
      <c r="CN45" t="s">
        <v>125</v>
      </c>
      <c r="CO45">
        <v>102.85714285714286</v>
      </c>
      <c r="CP45">
        <v>52</v>
      </c>
      <c r="CQ45">
        <v>38</v>
      </c>
      <c r="CR45" t="s">
        <v>126</v>
      </c>
      <c r="CS45">
        <v>93.015873015873012</v>
      </c>
      <c r="CT45">
        <v>74</v>
      </c>
      <c r="CU45">
        <v>18</v>
      </c>
      <c r="CV45" t="s">
        <v>127</v>
      </c>
      <c r="CW45">
        <v>95.873015873015873</v>
      </c>
      <c r="CX45">
        <v>99</v>
      </c>
      <c r="CY45">
        <v>63</v>
      </c>
      <c r="CZ45" t="s">
        <v>122</v>
      </c>
      <c r="DA45">
        <v>80.634920634920633</v>
      </c>
      <c r="DB45">
        <v>123</v>
      </c>
      <c r="DC45">
        <v>18</v>
      </c>
      <c r="DD45" t="s">
        <v>123</v>
      </c>
      <c r="DE45">
        <v>96.825396825396822</v>
      </c>
      <c r="DF45">
        <v>28</v>
      </c>
      <c r="DG45">
        <v>300</v>
      </c>
      <c r="DH45" t="s">
        <v>124</v>
      </c>
      <c r="DI45">
        <v>93.968253968253975</v>
      </c>
      <c r="DJ45">
        <v>70</v>
      </c>
      <c r="DK45">
        <v>13</v>
      </c>
      <c r="DL45" t="s">
        <v>125</v>
      </c>
      <c r="DM45">
        <v>100.31746031746032</v>
      </c>
      <c r="DN45">
        <v>76</v>
      </c>
      <c r="DO45">
        <v>16</v>
      </c>
      <c r="DP45" t="s">
        <v>126</v>
      </c>
      <c r="DQ45">
        <v>115.55555555555556</v>
      </c>
      <c r="DR45">
        <v>76</v>
      </c>
      <c r="DS45">
        <v>5</v>
      </c>
      <c r="DT45" t="s">
        <v>127</v>
      </c>
      <c r="DU45">
        <v>121.9047619047619</v>
      </c>
      <c r="DV45">
        <v>107</v>
      </c>
      <c r="DW45">
        <v>2</v>
      </c>
      <c r="DX45" t="s">
        <v>1355</v>
      </c>
      <c r="DY45">
        <v>147.30158730158729</v>
      </c>
      <c r="DZ45">
        <v>109</v>
      </c>
      <c r="EA45">
        <v>8</v>
      </c>
      <c r="EB45" t="s">
        <v>1805</v>
      </c>
      <c r="EC45">
        <v>128.25396825396825</v>
      </c>
      <c r="ED45">
        <v>42</v>
      </c>
      <c r="EE45">
        <v>281</v>
      </c>
      <c r="EF45" t="s">
        <v>1806</v>
      </c>
      <c r="EG45">
        <v>104.44444444444444</v>
      </c>
      <c r="EH45">
        <v>67.5</v>
      </c>
      <c r="EI45">
        <v>14</v>
      </c>
      <c r="EJ45" t="s">
        <v>1827</v>
      </c>
      <c r="EK45">
        <v>113.01587301587301</v>
      </c>
      <c r="EL45">
        <v>61</v>
      </c>
      <c r="EM45">
        <v>65</v>
      </c>
      <c r="EN45" t="s">
        <v>1809</v>
      </c>
      <c r="EO45">
        <v>117.77777777777777</v>
      </c>
      <c r="EP45">
        <v>61</v>
      </c>
      <c r="EQ45">
        <v>74</v>
      </c>
      <c r="ER45" t="s">
        <v>24</v>
      </c>
      <c r="ES45">
        <v>96.825396825396822</v>
      </c>
      <c r="ET45">
        <v>103</v>
      </c>
      <c r="EU45">
        <v>151</v>
      </c>
      <c r="EV45">
        <v>101</v>
      </c>
      <c r="EW45">
        <v>97</v>
      </c>
      <c r="EX45">
        <v>49</v>
      </c>
      <c r="EY45">
        <v>295</v>
      </c>
      <c r="EZ45">
        <v>49</v>
      </c>
      <c r="FA45">
        <v>55</v>
      </c>
      <c r="FB45">
        <v>30</v>
      </c>
      <c r="FC45">
        <v>121</v>
      </c>
      <c r="FD45">
        <v>41</v>
      </c>
      <c r="FE45">
        <v>64</v>
      </c>
    </row>
    <row r="46" spans="1:161" x14ac:dyDescent="0.2">
      <c r="A46" t="s">
        <v>155</v>
      </c>
      <c r="B46" t="s">
        <v>156</v>
      </c>
      <c r="C46" t="s">
        <v>120</v>
      </c>
      <c r="D46" t="s">
        <v>17</v>
      </c>
      <c r="E46" t="s">
        <v>157</v>
      </c>
      <c r="F46">
        <v>106</v>
      </c>
      <c r="G46">
        <v>119</v>
      </c>
      <c r="H46" s="11" t="s">
        <v>122</v>
      </c>
      <c r="I46" s="11">
        <v>91.111111111111114</v>
      </c>
      <c r="J46">
        <v>98</v>
      </c>
      <c r="K46">
        <v>74</v>
      </c>
      <c r="L46" s="11" t="s">
        <v>123</v>
      </c>
      <c r="M46" s="11">
        <v>99.047619047619051</v>
      </c>
      <c r="N46">
        <v>110</v>
      </c>
      <c r="O46">
        <v>45</v>
      </c>
      <c r="P46" s="11" t="s">
        <v>124</v>
      </c>
      <c r="Q46" s="11">
        <v>115.23809523809524</v>
      </c>
      <c r="R46">
        <v>51</v>
      </c>
      <c r="S46">
        <v>146</v>
      </c>
      <c r="T46" t="s">
        <v>125</v>
      </c>
      <c r="U46">
        <v>113.33333333333333</v>
      </c>
      <c r="V46">
        <v>59</v>
      </c>
      <c r="W46">
        <v>107</v>
      </c>
      <c r="X46" t="s">
        <v>126</v>
      </c>
      <c r="Y46">
        <v>97.777777777777771</v>
      </c>
      <c r="Z46">
        <v>76.5</v>
      </c>
      <c r="AA46">
        <v>35</v>
      </c>
      <c r="AB46" t="s">
        <v>127</v>
      </c>
      <c r="AC46">
        <v>120.63492063492063</v>
      </c>
      <c r="AD46">
        <v>102.5</v>
      </c>
      <c r="AE46">
        <v>91</v>
      </c>
      <c r="AF46" t="s">
        <v>122</v>
      </c>
      <c r="AG46">
        <v>100</v>
      </c>
      <c r="AH46">
        <v>100</v>
      </c>
      <c r="AI46">
        <v>71</v>
      </c>
      <c r="AJ46" t="s">
        <v>123</v>
      </c>
      <c r="AK46">
        <v>109.84126984126985</v>
      </c>
      <c r="AL46">
        <v>86</v>
      </c>
      <c r="AM46">
        <v>93</v>
      </c>
      <c r="AN46" t="s">
        <v>124</v>
      </c>
      <c r="AO46">
        <v>97.142857142857139</v>
      </c>
      <c r="AP46">
        <v>30</v>
      </c>
      <c r="AQ46">
        <v>188</v>
      </c>
      <c r="AR46" t="s">
        <v>125</v>
      </c>
      <c r="AS46">
        <v>121.5873015873016</v>
      </c>
      <c r="AT46">
        <v>61</v>
      </c>
      <c r="AU46">
        <v>38</v>
      </c>
      <c r="AV46" t="s">
        <v>126</v>
      </c>
      <c r="AW46">
        <v>130.15873015873015</v>
      </c>
      <c r="AX46">
        <v>54</v>
      </c>
      <c r="AY46">
        <v>100</v>
      </c>
      <c r="AZ46" t="s">
        <v>127</v>
      </c>
      <c r="BA46">
        <v>94.603174603174608</v>
      </c>
      <c r="BB46">
        <v>93</v>
      </c>
      <c r="BC46">
        <v>91</v>
      </c>
      <c r="BD46" t="s">
        <v>122</v>
      </c>
      <c r="BE46">
        <v>96.507936507936506</v>
      </c>
      <c r="BF46">
        <v>101</v>
      </c>
      <c r="BG46">
        <v>102</v>
      </c>
      <c r="BH46" t="s">
        <v>123</v>
      </c>
      <c r="BI46">
        <v>129.52380952380952</v>
      </c>
      <c r="BJ46">
        <v>95.5</v>
      </c>
      <c r="BK46">
        <v>84</v>
      </c>
      <c r="BL46" t="s">
        <v>124</v>
      </c>
      <c r="BM46">
        <v>99.047619047619051</v>
      </c>
      <c r="BN46">
        <v>20</v>
      </c>
      <c r="BO46">
        <v>256</v>
      </c>
      <c r="BP46" t="s">
        <v>125</v>
      </c>
      <c r="BQ46">
        <v>40.317460317460316</v>
      </c>
      <c r="BR46">
        <v>38</v>
      </c>
      <c r="BS46">
        <v>133</v>
      </c>
      <c r="BT46" t="s">
        <v>126</v>
      </c>
      <c r="BU46">
        <v>72.063492063492063</v>
      </c>
      <c r="BV46">
        <v>67</v>
      </c>
      <c r="BW46">
        <v>83</v>
      </c>
      <c r="BX46" t="s">
        <v>127</v>
      </c>
      <c r="BY46">
        <v>89.523809523809518</v>
      </c>
      <c r="BZ46">
        <v>99</v>
      </c>
      <c r="CA46">
        <v>80</v>
      </c>
      <c r="CB46" t="s">
        <v>122</v>
      </c>
      <c r="CC46">
        <v>115.23809523809524</v>
      </c>
      <c r="CD46">
        <v>80</v>
      </c>
      <c r="CE46">
        <v>195</v>
      </c>
      <c r="CF46" t="s">
        <v>123</v>
      </c>
      <c r="CG46">
        <v>53.015873015873019</v>
      </c>
      <c r="CH46">
        <v>66.5</v>
      </c>
      <c r="CI46">
        <v>81</v>
      </c>
      <c r="CJ46" t="s">
        <v>124</v>
      </c>
      <c r="CK46">
        <v>94.603174603174608</v>
      </c>
      <c r="CL46">
        <v>40</v>
      </c>
      <c r="CM46">
        <v>68</v>
      </c>
      <c r="CN46" t="s">
        <v>125</v>
      </c>
      <c r="CO46">
        <v>126.66666666666667</v>
      </c>
      <c r="CP46">
        <v>51</v>
      </c>
      <c r="CQ46">
        <v>45</v>
      </c>
      <c r="CR46" t="s">
        <v>126</v>
      </c>
      <c r="CS46">
        <v>112.38095238095238</v>
      </c>
      <c r="CT46">
        <v>67</v>
      </c>
      <c r="CU46">
        <v>50</v>
      </c>
      <c r="CV46" t="s">
        <v>127</v>
      </c>
      <c r="CW46">
        <v>102.53968253968254</v>
      </c>
      <c r="CX46">
        <v>94</v>
      </c>
      <c r="CY46">
        <v>128</v>
      </c>
      <c r="CZ46" t="s">
        <v>122</v>
      </c>
      <c r="DA46">
        <v>71.111111111111114</v>
      </c>
      <c r="DB46">
        <v>114</v>
      </c>
      <c r="DC46">
        <v>47</v>
      </c>
      <c r="DD46" t="s">
        <v>123</v>
      </c>
      <c r="DE46">
        <v>126.03174603174604</v>
      </c>
      <c r="DF46">
        <v>85</v>
      </c>
      <c r="DG46">
        <v>64</v>
      </c>
      <c r="DH46" t="s">
        <v>124</v>
      </c>
      <c r="DI46">
        <v>97.142857142857139</v>
      </c>
      <c r="DJ46">
        <v>39</v>
      </c>
      <c r="DK46">
        <v>152</v>
      </c>
      <c r="DL46" t="s">
        <v>125</v>
      </c>
      <c r="DM46">
        <v>104.12698412698413</v>
      </c>
      <c r="DN46">
        <v>59</v>
      </c>
      <c r="DO46">
        <v>84</v>
      </c>
      <c r="DP46" t="s">
        <v>126</v>
      </c>
      <c r="DQ46">
        <v>112.06349206349206</v>
      </c>
      <c r="DR46">
        <v>58</v>
      </c>
      <c r="DS46">
        <v>58</v>
      </c>
      <c r="DT46" t="s">
        <v>127</v>
      </c>
      <c r="DU46">
        <v>154.60317460317461</v>
      </c>
      <c r="DV46">
        <v>95.5</v>
      </c>
      <c r="DW46">
        <v>37</v>
      </c>
      <c r="DX46" t="s">
        <v>122</v>
      </c>
      <c r="DY46">
        <v>102.53968253968254</v>
      </c>
      <c r="DZ46">
        <v>75</v>
      </c>
      <c r="EA46">
        <v>129</v>
      </c>
      <c r="EB46" t="s">
        <v>123</v>
      </c>
      <c r="EC46">
        <v>105.07936507936508</v>
      </c>
      <c r="ED46">
        <v>87.5</v>
      </c>
      <c r="EE46">
        <v>55</v>
      </c>
      <c r="EF46" t="s">
        <v>124</v>
      </c>
      <c r="EG46">
        <v>102.85714285714286</v>
      </c>
      <c r="EH46">
        <v>37</v>
      </c>
      <c r="EI46">
        <v>165</v>
      </c>
      <c r="EJ46" t="s">
        <v>125</v>
      </c>
      <c r="EK46">
        <v>74.285714285714292</v>
      </c>
      <c r="EL46">
        <v>52</v>
      </c>
      <c r="EM46">
        <v>122</v>
      </c>
      <c r="EN46" t="s">
        <v>1803</v>
      </c>
      <c r="EO46">
        <v>93.333333333333329</v>
      </c>
      <c r="EP46">
        <v>37</v>
      </c>
      <c r="EQ46">
        <v>230</v>
      </c>
      <c r="ER46" t="s">
        <v>24</v>
      </c>
      <c r="ES46">
        <v>81.587301587301582</v>
      </c>
      <c r="ET46">
        <v>114</v>
      </c>
      <c r="EU46">
        <v>45</v>
      </c>
      <c r="EV46">
        <v>95</v>
      </c>
      <c r="EW46">
        <v>145</v>
      </c>
      <c r="EX46">
        <v>124</v>
      </c>
      <c r="EY46">
        <v>64</v>
      </c>
      <c r="EZ46">
        <v>46</v>
      </c>
      <c r="FA46">
        <v>84</v>
      </c>
      <c r="FB46">
        <v>32</v>
      </c>
      <c r="FC46">
        <v>101</v>
      </c>
      <c r="FD46">
        <v>35</v>
      </c>
      <c r="FE46">
        <v>172</v>
      </c>
    </row>
    <row r="47" spans="1:161" x14ac:dyDescent="0.2">
      <c r="A47" t="s">
        <v>158</v>
      </c>
      <c r="B47" t="s">
        <v>159</v>
      </c>
      <c r="C47" t="s">
        <v>120</v>
      </c>
      <c r="D47" t="s">
        <v>17</v>
      </c>
      <c r="E47" t="s">
        <v>160</v>
      </c>
      <c r="F47">
        <v>106</v>
      </c>
      <c r="G47">
        <v>119</v>
      </c>
      <c r="H47" s="11" t="s">
        <v>122</v>
      </c>
      <c r="I47" s="11">
        <v>70.158730158730151</v>
      </c>
      <c r="J47">
        <v>105</v>
      </c>
      <c r="K47">
        <v>42</v>
      </c>
      <c r="L47" s="11" t="s">
        <v>123</v>
      </c>
      <c r="M47" s="11">
        <v>112.6984126984127</v>
      </c>
      <c r="N47">
        <v>99</v>
      </c>
      <c r="O47">
        <v>90</v>
      </c>
      <c r="P47" s="11" t="s">
        <v>124</v>
      </c>
      <c r="Q47" s="11">
        <v>99.047619047619051</v>
      </c>
      <c r="R47">
        <v>58</v>
      </c>
      <c r="S47">
        <v>86</v>
      </c>
      <c r="T47" t="s">
        <v>125</v>
      </c>
      <c r="U47">
        <v>78.412698412698404</v>
      </c>
      <c r="V47">
        <v>60</v>
      </c>
      <c r="W47">
        <v>104</v>
      </c>
      <c r="X47" t="s">
        <v>126</v>
      </c>
      <c r="Y47">
        <v>83.80952380952381</v>
      </c>
      <c r="Z47">
        <v>72</v>
      </c>
      <c r="AA47">
        <v>78</v>
      </c>
      <c r="AB47" t="s">
        <v>127</v>
      </c>
      <c r="AC47">
        <v>92.063492063492063</v>
      </c>
      <c r="AD47">
        <v>109</v>
      </c>
      <c r="AE47">
        <v>25</v>
      </c>
      <c r="AF47" t="s">
        <v>122</v>
      </c>
      <c r="AG47">
        <v>97.460317460317455</v>
      </c>
      <c r="AH47">
        <v>97</v>
      </c>
      <c r="AI47">
        <v>82</v>
      </c>
      <c r="AJ47" t="s">
        <v>123</v>
      </c>
      <c r="AK47">
        <v>79.365079365079367</v>
      </c>
      <c r="AL47">
        <v>88.5</v>
      </c>
      <c r="AM47">
        <v>87</v>
      </c>
      <c r="AN47" t="s">
        <v>124</v>
      </c>
      <c r="AO47">
        <v>104.12698412698413</v>
      </c>
      <c r="AP47">
        <v>64</v>
      </c>
      <c r="AQ47">
        <v>18</v>
      </c>
      <c r="AR47" t="s">
        <v>125</v>
      </c>
      <c r="AS47">
        <v>105.39682539682539</v>
      </c>
      <c r="AT47">
        <v>50</v>
      </c>
      <c r="AU47">
        <v>112</v>
      </c>
      <c r="AV47" t="s">
        <v>126</v>
      </c>
      <c r="AW47">
        <v>77.142857142857139</v>
      </c>
      <c r="AX47">
        <v>61</v>
      </c>
      <c r="AY47">
        <v>53</v>
      </c>
      <c r="AZ47" t="s">
        <v>127</v>
      </c>
      <c r="BA47">
        <v>97.777777777777771</v>
      </c>
      <c r="BB47">
        <v>101</v>
      </c>
      <c r="BC47">
        <v>17</v>
      </c>
      <c r="BD47" t="s">
        <v>122</v>
      </c>
      <c r="BE47">
        <v>144.44444444444446</v>
      </c>
      <c r="BF47">
        <v>124</v>
      </c>
      <c r="BG47">
        <v>17</v>
      </c>
      <c r="BH47" t="s">
        <v>123</v>
      </c>
      <c r="BI47">
        <v>136.50793650793651</v>
      </c>
      <c r="BJ47">
        <v>90.5</v>
      </c>
      <c r="BK47">
        <v>100</v>
      </c>
      <c r="BL47" t="s">
        <v>124</v>
      </c>
      <c r="BM47">
        <v>87.61904761904762</v>
      </c>
      <c r="BN47">
        <v>48</v>
      </c>
      <c r="BO47">
        <v>35</v>
      </c>
      <c r="BP47" t="s">
        <v>125</v>
      </c>
      <c r="BQ47">
        <v>100</v>
      </c>
      <c r="BR47">
        <v>55</v>
      </c>
      <c r="BS47">
        <v>40</v>
      </c>
      <c r="BT47" t="s">
        <v>126</v>
      </c>
      <c r="BU47">
        <v>99.365079365079367</v>
      </c>
      <c r="BV47">
        <v>75</v>
      </c>
      <c r="BW47">
        <v>46</v>
      </c>
      <c r="BX47" t="s">
        <v>127</v>
      </c>
      <c r="BY47">
        <v>108.88888888888889</v>
      </c>
      <c r="BZ47">
        <v>91</v>
      </c>
      <c r="CA47">
        <v>157</v>
      </c>
      <c r="CB47" t="s">
        <v>122</v>
      </c>
      <c r="CC47">
        <v>130.15873015873015</v>
      </c>
      <c r="CD47">
        <v>90</v>
      </c>
      <c r="CE47">
        <v>132</v>
      </c>
      <c r="CF47" t="s">
        <v>123</v>
      </c>
      <c r="CG47">
        <v>66.349206349206355</v>
      </c>
      <c r="CH47">
        <v>73.5</v>
      </c>
      <c r="CI47">
        <v>61</v>
      </c>
      <c r="CJ47" t="s">
        <v>124</v>
      </c>
      <c r="CK47">
        <v>86.666666666666671</v>
      </c>
      <c r="CL47">
        <v>51</v>
      </c>
      <c r="CM47">
        <v>35</v>
      </c>
      <c r="CN47" t="s">
        <v>125</v>
      </c>
      <c r="CO47">
        <v>105.71428571428571</v>
      </c>
      <c r="CP47">
        <v>52</v>
      </c>
      <c r="CQ47">
        <v>38</v>
      </c>
      <c r="CR47" t="s">
        <v>126</v>
      </c>
      <c r="CS47">
        <v>122.85714285714286</v>
      </c>
      <c r="CT47">
        <v>64</v>
      </c>
      <c r="CU47">
        <v>74</v>
      </c>
      <c r="CV47" t="s">
        <v>127</v>
      </c>
      <c r="CW47">
        <v>93.968253968253975</v>
      </c>
      <c r="CX47">
        <v>84</v>
      </c>
      <c r="CY47">
        <v>252</v>
      </c>
      <c r="CZ47" t="s">
        <v>122</v>
      </c>
      <c r="DA47">
        <v>28.888888888888886</v>
      </c>
      <c r="DB47">
        <v>119</v>
      </c>
      <c r="DC47">
        <v>26</v>
      </c>
      <c r="DD47" t="s">
        <v>123</v>
      </c>
      <c r="DE47">
        <v>124.76190476190476</v>
      </c>
      <c r="DF47">
        <v>104</v>
      </c>
      <c r="DG47">
        <v>19</v>
      </c>
      <c r="DH47" t="s">
        <v>124</v>
      </c>
      <c r="DI47">
        <v>108.25396825396825</v>
      </c>
      <c r="DJ47">
        <v>58</v>
      </c>
      <c r="DK47">
        <v>53</v>
      </c>
      <c r="DL47" t="s">
        <v>125</v>
      </c>
      <c r="DM47">
        <v>101.9047619047619</v>
      </c>
      <c r="DN47">
        <v>55</v>
      </c>
      <c r="DO47">
        <v>110</v>
      </c>
      <c r="DP47" t="s">
        <v>126</v>
      </c>
      <c r="DQ47">
        <v>76.825396825396822</v>
      </c>
      <c r="DR47">
        <v>59</v>
      </c>
      <c r="DS47">
        <v>55</v>
      </c>
      <c r="DT47" t="s">
        <v>127</v>
      </c>
      <c r="DU47">
        <v>87.936507936507937</v>
      </c>
      <c r="DV47">
        <v>96.5</v>
      </c>
      <c r="DW47">
        <v>28</v>
      </c>
      <c r="DX47" t="s">
        <v>122</v>
      </c>
      <c r="DY47">
        <v>99.047619047619051</v>
      </c>
      <c r="DZ47">
        <v>80</v>
      </c>
      <c r="EA47">
        <v>104</v>
      </c>
      <c r="EB47" t="s">
        <v>123</v>
      </c>
      <c r="EC47">
        <v>104.76190476190476</v>
      </c>
      <c r="ED47">
        <v>89.5</v>
      </c>
      <c r="EE47">
        <v>45</v>
      </c>
      <c r="EF47" t="s">
        <v>124</v>
      </c>
      <c r="EG47">
        <v>92.063492063492063</v>
      </c>
      <c r="EH47">
        <v>53.5</v>
      </c>
      <c r="EI47">
        <v>59</v>
      </c>
      <c r="EJ47" t="s">
        <v>125</v>
      </c>
      <c r="EK47">
        <v>102.53968253968254</v>
      </c>
      <c r="EL47">
        <v>67</v>
      </c>
      <c r="EM47">
        <v>37</v>
      </c>
      <c r="EN47" t="s">
        <v>1803</v>
      </c>
      <c r="EO47">
        <v>126.66666666666667</v>
      </c>
      <c r="EP47">
        <v>80</v>
      </c>
      <c r="EQ47">
        <v>17</v>
      </c>
      <c r="ER47" t="s">
        <v>24</v>
      </c>
      <c r="ES47">
        <v>114.92063492063492</v>
      </c>
      <c r="ET47">
        <v>116</v>
      </c>
      <c r="EU47">
        <v>25</v>
      </c>
      <c r="EV47">
        <v>98</v>
      </c>
      <c r="EW47">
        <v>119</v>
      </c>
      <c r="EX47">
        <v>137</v>
      </c>
      <c r="EY47">
        <v>20</v>
      </c>
      <c r="EZ47">
        <v>48</v>
      </c>
      <c r="FA47">
        <v>67</v>
      </c>
      <c r="FB47">
        <v>30</v>
      </c>
      <c r="FC47">
        <v>121</v>
      </c>
      <c r="FD47">
        <v>41</v>
      </c>
      <c r="FE47">
        <v>64</v>
      </c>
    </row>
    <row r="48" spans="1:161" x14ac:dyDescent="0.2">
      <c r="A48" t="s">
        <v>161</v>
      </c>
      <c r="B48" t="s">
        <v>162</v>
      </c>
      <c r="C48" t="s">
        <v>120</v>
      </c>
      <c r="D48" t="s">
        <v>17</v>
      </c>
      <c r="E48" t="s">
        <v>163</v>
      </c>
      <c r="F48">
        <v>121</v>
      </c>
      <c r="G48">
        <v>4</v>
      </c>
      <c r="H48" s="11" t="s">
        <v>122</v>
      </c>
      <c r="I48" s="11">
        <v>102.53968253968254</v>
      </c>
      <c r="J48">
        <v>104</v>
      </c>
      <c r="K48">
        <v>47</v>
      </c>
      <c r="L48" s="11" t="s">
        <v>123</v>
      </c>
      <c r="M48" s="11">
        <v>104.76190476190476</v>
      </c>
      <c r="N48">
        <v>94</v>
      </c>
      <c r="O48">
        <v>119</v>
      </c>
      <c r="P48" s="11" t="s">
        <v>124</v>
      </c>
      <c r="Q48" s="11">
        <v>98.730158730158735</v>
      </c>
      <c r="R48">
        <v>39</v>
      </c>
      <c r="S48">
        <v>246</v>
      </c>
      <c r="T48" t="s">
        <v>125</v>
      </c>
      <c r="U48">
        <v>94.920634920634924</v>
      </c>
      <c r="V48">
        <v>64</v>
      </c>
      <c r="W48">
        <v>84</v>
      </c>
      <c r="X48" t="s">
        <v>126</v>
      </c>
      <c r="Y48">
        <v>107.61904761904762</v>
      </c>
      <c r="Z48">
        <v>77</v>
      </c>
      <c r="AA48">
        <v>32</v>
      </c>
      <c r="AB48" t="s">
        <v>127</v>
      </c>
      <c r="AC48">
        <v>124.12698412698413</v>
      </c>
      <c r="AD48">
        <v>111</v>
      </c>
      <c r="AE48">
        <v>12</v>
      </c>
      <c r="AF48" t="s">
        <v>122</v>
      </c>
      <c r="AG48">
        <v>109.84126984126985</v>
      </c>
      <c r="AH48">
        <v>101</v>
      </c>
      <c r="AI48">
        <v>62</v>
      </c>
      <c r="AJ48" t="s">
        <v>123</v>
      </c>
      <c r="AK48">
        <v>95.555555555555557</v>
      </c>
      <c r="AL48">
        <v>80</v>
      </c>
      <c r="AM48">
        <v>115</v>
      </c>
      <c r="AN48" t="s">
        <v>124</v>
      </c>
      <c r="AO48">
        <v>81.269841269841265</v>
      </c>
      <c r="AP48">
        <v>24</v>
      </c>
      <c r="AQ48">
        <v>230</v>
      </c>
      <c r="AR48" t="s">
        <v>125</v>
      </c>
      <c r="AS48">
        <v>86.666666666666671</v>
      </c>
      <c r="AT48">
        <v>59</v>
      </c>
      <c r="AU48">
        <v>47</v>
      </c>
      <c r="AV48" t="s">
        <v>126</v>
      </c>
      <c r="AW48">
        <v>89.841269841269849</v>
      </c>
      <c r="AX48">
        <v>53</v>
      </c>
      <c r="AY48">
        <v>108</v>
      </c>
      <c r="AZ48" t="s">
        <v>127</v>
      </c>
      <c r="BA48">
        <v>89.206349206349202</v>
      </c>
      <c r="BB48">
        <v>97</v>
      </c>
      <c r="BC48">
        <v>43</v>
      </c>
      <c r="BD48" t="s">
        <v>122</v>
      </c>
      <c r="BE48">
        <v>91.746031746031747</v>
      </c>
      <c r="BF48">
        <v>112</v>
      </c>
      <c r="BG48">
        <v>48</v>
      </c>
      <c r="BH48" t="s">
        <v>123</v>
      </c>
      <c r="BI48">
        <v>156.82539682539681</v>
      </c>
      <c r="BJ48">
        <v>102.5</v>
      </c>
      <c r="BK48">
        <v>56</v>
      </c>
      <c r="BL48" t="s">
        <v>124</v>
      </c>
      <c r="BM48">
        <v>106.03174603174602</v>
      </c>
      <c r="BN48">
        <v>27</v>
      </c>
      <c r="BO48">
        <v>188</v>
      </c>
      <c r="BP48" t="s">
        <v>125</v>
      </c>
      <c r="BQ48">
        <v>83.492063492063494</v>
      </c>
      <c r="BR48">
        <v>65</v>
      </c>
      <c r="BS48">
        <v>15</v>
      </c>
      <c r="BT48" t="s">
        <v>126</v>
      </c>
      <c r="BU48">
        <v>103.17460317460318</v>
      </c>
      <c r="BV48">
        <v>68</v>
      </c>
      <c r="BW48">
        <v>74</v>
      </c>
      <c r="BX48" t="s">
        <v>127</v>
      </c>
      <c r="BY48">
        <v>113.96825396825398</v>
      </c>
      <c r="BZ48">
        <v>110</v>
      </c>
      <c r="CA48">
        <v>17</v>
      </c>
      <c r="CB48" t="s">
        <v>122</v>
      </c>
      <c r="CC48">
        <v>114.60317460317461</v>
      </c>
      <c r="CD48">
        <v>74</v>
      </c>
      <c r="CE48">
        <v>227</v>
      </c>
      <c r="CF48" t="s">
        <v>123</v>
      </c>
      <c r="CG48">
        <v>39.365079365079367</v>
      </c>
      <c r="CH48">
        <v>70</v>
      </c>
      <c r="CI48">
        <v>75</v>
      </c>
      <c r="CJ48" t="s">
        <v>124</v>
      </c>
      <c r="CK48">
        <v>85.079365079365076</v>
      </c>
      <c r="CL48">
        <v>27</v>
      </c>
      <c r="CM48">
        <v>136</v>
      </c>
      <c r="CN48" t="s">
        <v>125</v>
      </c>
      <c r="CO48">
        <v>80.317460317460316</v>
      </c>
      <c r="CP48">
        <v>55</v>
      </c>
      <c r="CQ48">
        <v>25</v>
      </c>
      <c r="CR48" t="s">
        <v>126</v>
      </c>
      <c r="CS48">
        <v>113.33333333333333</v>
      </c>
      <c r="CT48">
        <v>57</v>
      </c>
      <c r="CU48">
        <v>118</v>
      </c>
      <c r="CV48" t="s">
        <v>127</v>
      </c>
      <c r="CW48">
        <v>78.412698412698404</v>
      </c>
      <c r="CX48">
        <v>99</v>
      </c>
      <c r="CY48">
        <v>63</v>
      </c>
      <c r="CZ48" t="s">
        <v>122</v>
      </c>
      <c r="DA48">
        <v>88.888888888888886</v>
      </c>
      <c r="DB48">
        <v>116</v>
      </c>
      <c r="DC48">
        <v>36</v>
      </c>
      <c r="DD48" t="s">
        <v>123</v>
      </c>
      <c r="DE48">
        <v>100.63492063492063</v>
      </c>
      <c r="DF48">
        <v>99.5</v>
      </c>
      <c r="DG48">
        <v>28</v>
      </c>
      <c r="DH48" t="s">
        <v>124</v>
      </c>
      <c r="DI48">
        <v>100.31746031746032</v>
      </c>
      <c r="DJ48">
        <v>53</v>
      </c>
      <c r="DK48">
        <v>74</v>
      </c>
      <c r="DL48" t="s">
        <v>125</v>
      </c>
      <c r="DM48">
        <v>86.031746031746025</v>
      </c>
      <c r="DN48">
        <v>62</v>
      </c>
      <c r="DO48">
        <v>67</v>
      </c>
      <c r="DP48" t="s">
        <v>126</v>
      </c>
      <c r="DQ48">
        <v>95.873015873015873</v>
      </c>
      <c r="DR48">
        <v>60</v>
      </c>
      <c r="DS48">
        <v>50</v>
      </c>
      <c r="DT48" t="s">
        <v>127</v>
      </c>
      <c r="DU48">
        <v>97.142857142857139</v>
      </c>
      <c r="DV48">
        <v>96.5</v>
      </c>
      <c r="DW48">
        <v>28</v>
      </c>
      <c r="DX48" t="s">
        <v>122</v>
      </c>
      <c r="DY48">
        <v>106.66666666666667</v>
      </c>
      <c r="DZ48">
        <v>90</v>
      </c>
      <c r="EA48">
        <v>38</v>
      </c>
      <c r="EB48" t="s">
        <v>123</v>
      </c>
      <c r="EC48">
        <v>114.28571428571428</v>
      </c>
      <c r="ED48">
        <v>95.5</v>
      </c>
      <c r="EE48">
        <v>29</v>
      </c>
      <c r="EF48" t="s">
        <v>124</v>
      </c>
      <c r="EG48">
        <v>109.2063492063492</v>
      </c>
      <c r="EH48">
        <v>60.5</v>
      </c>
      <c r="EI48">
        <v>30</v>
      </c>
      <c r="EJ48" t="s">
        <v>125</v>
      </c>
      <c r="EK48">
        <v>101.9047619047619</v>
      </c>
      <c r="EL48">
        <v>63.5</v>
      </c>
      <c r="EM48">
        <v>54</v>
      </c>
      <c r="EN48" t="s">
        <v>1803</v>
      </c>
      <c r="EO48">
        <v>94.603174603174608</v>
      </c>
      <c r="EP48">
        <v>72</v>
      </c>
      <c r="EQ48">
        <v>41</v>
      </c>
      <c r="ER48" t="s">
        <v>24</v>
      </c>
      <c r="ES48">
        <v>123.49206349206349</v>
      </c>
      <c r="ET48">
        <v>113</v>
      </c>
      <c r="EU48">
        <v>49</v>
      </c>
      <c r="EV48">
        <v>103</v>
      </c>
      <c r="EW48">
        <v>83</v>
      </c>
      <c r="EX48">
        <v>125</v>
      </c>
      <c r="EY48">
        <v>58</v>
      </c>
      <c r="EZ48">
        <v>52</v>
      </c>
      <c r="FA48">
        <v>36</v>
      </c>
      <c r="FB48">
        <v>37</v>
      </c>
      <c r="FC48">
        <v>37</v>
      </c>
      <c r="FD48">
        <v>38</v>
      </c>
      <c r="FE48">
        <v>115</v>
      </c>
    </row>
    <row r="49" spans="1:161" x14ac:dyDescent="0.2">
      <c r="A49" t="s">
        <v>164</v>
      </c>
      <c r="B49" t="s">
        <v>165</v>
      </c>
      <c r="C49" t="s">
        <v>120</v>
      </c>
      <c r="D49" t="s">
        <v>17</v>
      </c>
      <c r="E49" t="s">
        <v>166</v>
      </c>
      <c r="F49">
        <v>113</v>
      </c>
      <c r="G49">
        <v>41</v>
      </c>
      <c r="H49" s="11" t="s">
        <v>122</v>
      </c>
      <c r="I49" s="11">
        <v>179.6825396825397</v>
      </c>
      <c r="J49">
        <v>93</v>
      </c>
      <c r="K49">
        <v>109</v>
      </c>
      <c r="L49" s="11" t="s">
        <v>123</v>
      </c>
      <c r="M49" s="11">
        <v>91.428571428571431</v>
      </c>
      <c r="N49">
        <v>99</v>
      </c>
      <c r="O49">
        <v>90</v>
      </c>
      <c r="P49" s="11" t="s">
        <v>124</v>
      </c>
      <c r="Q49" s="11">
        <v>90.793650793650798</v>
      </c>
      <c r="R49">
        <v>42</v>
      </c>
      <c r="S49">
        <v>219</v>
      </c>
      <c r="T49" t="s">
        <v>125</v>
      </c>
      <c r="U49">
        <v>88.253968253968253</v>
      </c>
      <c r="V49">
        <v>69</v>
      </c>
      <c r="W49">
        <v>50</v>
      </c>
      <c r="X49" t="s">
        <v>126</v>
      </c>
      <c r="Y49">
        <v>100.95238095238095</v>
      </c>
      <c r="Z49">
        <v>82</v>
      </c>
      <c r="AA49">
        <v>5</v>
      </c>
      <c r="AB49" t="s">
        <v>127</v>
      </c>
      <c r="AC49">
        <v>115.23809523809524</v>
      </c>
      <c r="AD49">
        <v>82</v>
      </c>
      <c r="AE49">
        <v>292</v>
      </c>
      <c r="AF49" t="s">
        <v>122</v>
      </c>
      <c r="AG49">
        <v>12.698412698412696</v>
      </c>
      <c r="AH49">
        <v>97</v>
      </c>
      <c r="AI49">
        <v>82</v>
      </c>
      <c r="AJ49" t="s">
        <v>123</v>
      </c>
      <c r="AK49">
        <v>125.39682539682539</v>
      </c>
      <c r="AL49">
        <v>96.5</v>
      </c>
      <c r="AM49">
        <v>61</v>
      </c>
      <c r="AN49" t="s">
        <v>124</v>
      </c>
      <c r="AO49">
        <v>105.39682539682539</v>
      </c>
      <c r="AP49">
        <v>31</v>
      </c>
      <c r="AQ49">
        <v>182</v>
      </c>
      <c r="AR49" t="s">
        <v>125</v>
      </c>
      <c r="AS49">
        <v>136.82539682539684</v>
      </c>
      <c r="AT49">
        <v>53</v>
      </c>
      <c r="AU49">
        <v>86</v>
      </c>
      <c r="AV49" t="s">
        <v>126</v>
      </c>
      <c r="AW49">
        <v>114.92063492063492</v>
      </c>
      <c r="AX49">
        <v>61</v>
      </c>
      <c r="AY49">
        <v>53</v>
      </c>
      <c r="AZ49" t="s">
        <v>127</v>
      </c>
      <c r="BA49">
        <v>111.11111111111111</v>
      </c>
      <c r="BB49">
        <v>101</v>
      </c>
      <c r="BC49">
        <v>17</v>
      </c>
      <c r="BD49" t="s">
        <v>122</v>
      </c>
      <c r="BE49">
        <v>108.57142857142857</v>
      </c>
      <c r="BF49">
        <v>91</v>
      </c>
      <c r="BG49">
        <v>162</v>
      </c>
      <c r="BH49" t="s">
        <v>123</v>
      </c>
      <c r="BI49">
        <v>97.777777777777771</v>
      </c>
      <c r="BJ49">
        <v>96.5</v>
      </c>
      <c r="BK49">
        <v>78</v>
      </c>
      <c r="BL49" t="s">
        <v>124</v>
      </c>
      <c r="BM49">
        <v>97.777777777777771</v>
      </c>
      <c r="BN49">
        <v>11</v>
      </c>
      <c r="BO49">
        <v>298</v>
      </c>
      <c r="BP49" t="s">
        <v>125</v>
      </c>
      <c r="BQ49">
        <v>70.793650793650784</v>
      </c>
      <c r="BR49">
        <v>38</v>
      </c>
      <c r="BS49">
        <v>133</v>
      </c>
      <c r="BT49" t="s">
        <v>126</v>
      </c>
      <c r="BU49">
        <v>89.523809523809518</v>
      </c>
      <c r="BV49">
        <v>66</v>
      </c>
      <c r="BW49">
        <v>88</v>
      </c>
      <c r="BX49" t="s">
        <v>127</v>
      </c>
      <c r="BY49">
        <v>92.698412698412696</v>
      </c>
      <c r="BZ49">
        <v>104</v>
      </c>
      <c r="CA49">
        <v>44</v>
      </c>
      <c r="CB49" t="s">
        <v>122</v>
      </c>
      <c r="CC49">
        <v>96.507936507936506</v>
      </c>
      <c r="CD49">
        <v>86</v>
      </c>
      <c r="CE49">
        <v>155</v>
      </c>
      <c r="CF49" t="s">
        <v>123</v>
      </c>
      <c r="CG49">
        <v>88.888888888888886</v>
      </c>
      <c r="CH49">
        <v>71</v>
      </c>
      <c r="CI49">
        <v>71</v>
      </c>
      <c r="CJ49" t="s">
        <v>124</v>
      </c>
      <c r="CK49">
        <v>103.49206349206349</v>
      </c>
      <c r="CL49">
        <v>21</v>
      </c>
      <c r="CM49">
        <v>206</v>
      </c>
      <c r="CN49" t="s">
        <v>125</v>
      </c>
      <c r="CO49">
        <v>97.777777777777771</v>
      </c>
      <c r="CP49">
        <v>41</v>
      </c>
      <c r="CQ49">
        <v>100</v>
      </c>
      <c r="CR49" t="s">
        <v>126</v>
      </c>
      <c r="CS49">
        <v>99.047619047619051</v>
      </c>
      <c r="CT49">
        <v>65</v>
      </c>
      <c r="CU49">
        <v>65</v>
      </c>
      <c r="CV49" t="s">
        <v>127</v>
      </c>
      <c r="CW49">
        <v>101.58730158730158</v>
      </c>
      <c r="CX49">
        <v>103</v>
      </c>
      <c r="CY49">
        <v>33</v>
      </c>
      <c r="CZ49" t="s">
        <v>122</v>
      </c>
      <c r="DA49">
        <v>118.0952380952381</v>
      </c>
      <c r="DB49">
        <v>100</v>
      </c>
      <c r="DC49">
        <v>120</v>
      </c>
      <c r="DD49" t="s">
        <v>123</v>
      </c>
      <c r="DE49">
        <v>109.52380952380952</v>
      </c>
      <c r="DF49">
        <v>80.5</v>
      </c>
      <c r="DG49">
        <v>82</v>
      </c>
      <c r="DH49" t="s">
        <v>124</v>
      </c>
      <c r="DI49">
        <v>106.66666666666667</v>
      </c>
      <c r="DJ49">
        <v>33</v>
      </c>
      <c r="DK49">
        <v>199</v>
      </c>
      <c r="DL49" t="s">
        <v>125</v>
      </c>
      <c r="DM49">
        <v>63.80952380952381</v>
      </c>
      <c r="DN49">
        <v>57</v>
      </c>
      <c r="DO49">
        <v>97</v>
      </c>
      <c r="DP49" t="s">
        <v>126</v>
      </c>
      <c r="DQ49">
        <v>117.77777777777777</v>
      </c>
      <c r="DR49">
        <v>55</v>
      </c>
      <c r="DS49">
        <v>70</v>
      </c>
      <c r="DT49" t="s">
        <v>127</v>
      </c>
      <c r="DU49">
        <v>112.6984126984127</v>
      </c>
      <c r="DV49">
        <v>89</v>
      </c>
      <c r="DW49">
        <v>90</v>
      </c>
      <c r="DX49" t="s">
        <v>122</v>
      </c>
      <c r="DY49">
        <v>92.063492063492063</v>
      </c>
      <c r="DZ49">
        <v>73</v>
      </c>
      <c r="EA49">
        <v>150</v>
      </c>
      <c r="EB49" t="s">
        <v>123</v>
      </c>
      <c r="EC49">
        <v>107.3015873015873</v>
      </c>
      <c r="ED49">
        <v>77.5</v>
      </c>
      <c r="EE49">
        <v>103</v>
      </c>
      <c r="EF49" t="s">
        <v>124</v>
      </c>
      <c r="EG49">
        <v>85.079365079365076</v>
      </c>
      <c r="EH49">
        <v>50</v>
      </c>
      <c r="EI49">
        <v>85</v>
      </c>
      <c r="EJ49" t="s">
        <v>125</v>
      </c>
      <c r="EK49">
        <v>90.476190476190482</v>
      </c>
      <c r="EL49">
        <v>48</v>
      </c>
      <c r="EM49">
        <v>153</v>
      </c>
      <c r="EN49" t="s">
        <v>1803</v>
      </c>
      <c r="EO49">
        <v>66.984126984126988</v>
      </c>
      <c r="EP49">
        <v>54.5</v>
      </c>
      <c r="EQ49">
        <v>110</v>
      </c>
      <c r="ER49" t="s">
        <v>24</v>
      </c>
      <c r="ES49">
        <v>75.873015873015873</v>
      </c>
      <c r="ET49">
        <v>111</v>
      </c>
      <c r="EU49">
        <v>65</v>
      </c>
      <c r="EV49">
        <v>92</v>
      </c>
      <c r="EW49">
        <v>173</v>
      </c>
      <c r="EX49">
        <v>126</v>
      </c>
      <c r="EY49">
        <v>56</v>
      </c>
      <c r="EZ49">
        <v>49</v>
      </c>
      <c r="FA49">
        <v>55</v>
      </c>
      <c r="FB49">
        <v>36</v>
      </c>
      <c r="FC49">
        <v>49</v>
      </c>
      <c r="FD49">
        <v>43</v>
      </c>
      <c r="FE49">
        <v>34</v>
      </c>
    </row>
    <row r="50" spans="1:161" x14ac:dyDescent="0.2">
      <c r="A50" t="s">
        <v>167</v>
      </c>
      <c r="B50" t="s">
        <v>168</v>
      </c>
      <c r="C50" t="s">
        <v>120</v>
      </c>
      <c r="D50" t="s">
        <v>17</v>
      </c>
      <c r="E50" t="s">
        <v>169</v>
      </c>
      <c r="F50">
        <v>115</v>
      </c>
      <c r="G50">
        <v>28</v>
      </c>
      <c r="H50" s="11" t="s">
        <v>122</v>
      </c>
      <c r="I50" s="11">
        <v>111.42857142857143</v>
      </c>
      <c r="J50">
        <v>97</v>
      </c>
      <c r="K50">
        <v>82</v>
      </c>
      <c r="L50" s="11" t="s">
        <v>123</v>
      </c>
      <c r="M50" s="11">
        <v>136.1904761904762</v>
      </c>
      <c r="N50">
        <v>105</v>
      </c>
      <c r="O50">
        <v>67</v>
      </c>
      <c r="P50" s="11" t="s">
        <v>124</v>
      </c>
      <c r="Q50" s="11">
        <v>101.26984126984127</v>
      </c>
      <c r="R50">
        <v>47</v>
      </c>
      <c r="S50">
        <v>177</v>
      </c>
      <c r="T50" t="s">
        <v>125</v>
      </c>
      <c r="U50">
        <v>103.49206349206349</v>
      </c>
      <c r="V50">
        <v>62</v>
      </c>
      <c r="W50">
        <v>92</v>
      </c>
      <c r="X50" t="s">
        <v>126</v>
      </c>
      <c r="Y50">
        <v>82.222222222222229</v>
      </c>
      <c r="Z50">
        <v>71.5</v>
      </c>
      <c r="AA50">
        <v>85</v>
      </c>
      <c r="AB50" t="s">
        <v>127</v>
      </c>
      <c r="AC50">
        <v>84.444444444444443</v>
      </c>
      <c r="AD50">
        <v>105</v>
      </c>
      <c r="AE50">
        <v>64</v>
      </c>
      <c r="AF50" t="s">
        <v>122</v>
      </c>
      <c r="AG50">
        <v>93.333333333333329</v>
      </c>
      <c r="AH50">
        <v>78</v>
      </c>
      <c r="AI50">
        <v>196</v>
      </c>
      <c r="AJ50" t="s">
        <v>123</v>
      </c>
      <c r="AK50">
        <v>49.841269841269842</v>
      </c>
      <c r="AL50">
        <v>93.5</v>
      </c>
      <c r="AM50">
        <v>71</v>
      </c>
      <c r="AN50" t="s">
        <v>124</v>
      </c>
      <c r="AO50">
        <v>111.74603174603175</v>
      </c>
      <c r="AP50">
        <v>30</v>
      </c>
      <c r="AQ50">
        <v>188</v>
      </c>
      <c r="AR50" t="s">
        <v>125</v>
      </c>
      <c r="AS50">
        <v>91.428571428571431</v>
      </c>
      <c r="AT50">
        <v>46</v>
      </c>
      <c r="AU50">
        <v>140</v>
      </c>
      <c r="AV50" t="s">
        <v>126</v>
      </c>
      <c r="AW50">
        <v>65.714285714285722</v>
      </c>
      <c r="AX50">
        <v>64</v>
      </c>
      <c r="AY50">
        <v>36</v>
      </c>
      <c r="AZ50" t="s">
        <v>127</v>
      </c>
      <c r="BA50">
        <v>103.80952380952381</v>
      </c>
      <c r="BB50">
        <v>97</v>
      </c>
      <c r="BC50">
        <v>43</v>
      </c>
      <c r="BD50" t="s">
        <v>122</v>
      </c>
      <c r="BE50">
        <v>91.746031746031747</v>
      </c>
      <c r="BF50">
        <v>116</v>
      </c>
      <c r="BG50">
        <v>38</v>
      </c>
      <c r="BH50" t="s">
        <v>123</v>
      </c>
      <c r="BI50">
        <v>139.04761904761904</v>
      </c>
      <c r="BJ50">
        <v>88.5</v>
      </c>
      <c r="BK50">
        <v>108</v>
      </c>
      <c r="BL50" t="s">
        <v>124</v>
      </c>
      <c r="BM50">
        <v>76.19047619047619</v>
      </c>
      <c r="BN50">
        <v>30</v>
      </c>
      <c r="BO50">
        <v>161</v>
      </c>
      <c r="BP50" t="s">
        <v>125</v>
      </c>
      <c r="BQ50">
        <v>131.74603174603175</v>
      </c>
      <c r="BR50">
        <v>57</v>
      </c>
      <c r="BS50">
        <v>32</v>
      </c>
      <c r="BT50" t="s">
        <v>126</v>
      </c>
      <c r="BU50">
        <v>114.28571428571428</v>
      </c>
      <c r="BV50">
        <v>74</v>
      </c>
      <c r="BW50">
        <v>48</v>
      </c>
      <c r="BX50" t="s">
        <v>127</v>
      </c>
      <c r="BY50">
        <v>88.253968253968253</v>
      </c>
      <c r="BZ50">
        <v>110</v>
      </c>
      <c r="CA50">
        <v>17</v>
      </c>
      <c r="CB50" t="s">
        <v>122</v>
      </c>
      <c r="CC50">
        <v>121.5873015873016</v>
      </c>
      <c r="CD50">
        <v>85</v>
      </c>
      <c r="CE50">
        <v>161</v>
      </c>
      <c r="CF50" t="s">
        <v>123</v>
      </c>
      <c r="CG50">
        <v>76.507936507936506</v>
      </c>
      <c r="CH50">
        <v>80</v>
      </c>
      <c r="CI50">
        <v>33</v>
      </c>
      <c r="CJ50" t="s">
        <v>124</v>
      </c>
      <c r="CK50">
        <v>106.03174603174602</v>
      </c>
      <c r="CL50">
        <v>16</v>
      </c>
      <c r="CM50">
        <v>261</v>
      </c>
      <c r="CN50" t="s">
        <v>125</v>
      </c>
      <c r="CO50">
        <v>62.539682539682538</v>
      </c>
      <c r="CP50">
        <v>44</v>
      </c>
      <c r="CQ50">
        <v>77</v>
      </c>
      <c r="CR50" t="s">
        <v>126</v>
      </c>
      <c r="CS50">
        <v>96.825396825396822</v>
      </c>
      <c r="CT50">
        <v>76</v>
      </c>
      <c r="CU50">
        <v>11</v>
      </c>
      <c r="CV50" t="s">
        <v>127</v>
      </c>
      <c r="CW50">
        <v>117.14285714285714</v>
      </c>
      <c r="CX50">
        <v>97</v>
      </c>
      <c r="CY50">
        <v>85</v>
      </c>
      <c r="CZ50" t="s">
        <v>122</v>
      </c>
      <c r="DA50">
        <v>76.19047619047619</v>
      </c>
      <c r="DB50">
        <v>107</v>
      </c>
      <c r="DC50">
        <v>87</v>
      </c>
      <c r="DD50" t="s">
        <v>123</v>
      </c>
      <c r="DE50">
        <v>84.444444444444443</v>
      </c>
      <c r="DF50">
        <v>87</v>
      </c>
      <c r="DG50">
        <v>52</v>
      </c>
      <c r="DH50" t="s">
        <v>124</v>
      </c>
      <c r="DI50">
        <v>100.95238095238095</v>
      </c>
      <c r="DJ50">
        <v>41</v>
      </c>
      <c r="DK50">
        <v>143</v>
      </c>
      <c r="DL50" t="s">
        <v>125</v>
      </c>
      <c r="DM50">
        <v>93.650793650793645</v>
      </c>
      <c r="DN50">
        <v>62</v>
      </c>
      <c r="DO50">
        <v>67</v>
      </c>
      <c r="DP50" t="s">
        <v>126</v>
      </c>
      <c r="DQ50">
        <v>102.85714285714286</v>
      </c>
      <c r="DR50">
        <v>56</v>
      </c>
      <c r="DS50">
        <v>65</v>
      </c>
      <c r="DT50" t="s">
        <v>127</v>
      </c>
      <c r="DU50">
        <v>96.19047619047619</v>
      </c>
      <c r="DV50">
        <v>101.5</v>
      </c>
      <c r="DW50">
        <v>10</v>
      </c>
      <c r="DX50" t="s">
        <v>122</v>
      </c>
      <c r="DY50">
        <v>98.095238095238102</v>
      </c>
      <c r="DZ50">
        <v>90</v>
      </c>
      <c r="EA50">
        <v>38</v>
      </c>
      <c r="EB50" t="s">
        <v>123</v>
      </c>
      <c r="EC50">
        <v>169.52380952380952</v>
      </c>
      <c r="ED50">
        <v>87.5</v>
      </c>
      <c r="EE50">
        <v>55</v>
      </c>
      <c r="EF50" t="s">
        <v>124</v>
      </c>
      <c r="EG50">
        <v>95.238095238095241</v>
      </c>
      <c r="EH50">
        <v>43.5</v>
      </c>
      <c r="EI50">
        <v>123</v>
      </c>
      <c r="EJ50" t="s">
        <v>125</v>
      </c>
      <c r="EK50">
        <v>89.841269841269849</v>
      </c>
      <c r="EL50">
        <v>59</v>
      </c>
      <c r="EM50">
        <v>76</v>
      </c>
      <c r="EN50" t="s">
        <v>1803</v>
      </c>
      <c r="EO50">
        <v>120.31746031746032</v>
      </c>
      <c r="EP50">
        <v>68.5</v>
      </c>
      <c r="EQ50">
        <v>53</v>
      </c>
      <c r="ER50" t="s">
        <v>24</v>
      </c>
      <c r="ES50">
        <v>99.365079365079367</v>
      </c>
      <c r="ET50">
        <v>123</v>
      </c>
      <c r="EU50">
        <v>4</v>
      </c>
      <c r="EV50">
        <v>77</v>
      </c>
      <c r="EW50">
        <v>257</v>
      </c>
      <c r="EX50">
        <v>129</v>
      </c>
      <c r="EY50">
        <v>40</v>
      </c>
      <c r="EZ50">
        <v>45</v>
      </c>
      <c r="FA50">
        <v>91</v>
      </c>
      <c r="FB50">
        <v>29</v>
      </c>
      <c r="FC50">
        <v>140</v>
      </c>
      <c r="FD50">
        <v>42</v>
      </c>
      <c r="FE50">
        <v>51</v>
      </c>
    </row>
    <row r="51" spans="1:161" x14ac:dyDescent="0.2">
      <c r="A51" t="s">
        <v>170</v>
      </c>
      <c r="B51" t="s">
        <v>171</v>
      </c>
      <c r="C51" t="s">
        <v>120</v>
      </c>
      <c r="D51" t="s">
        <v>17</v>
      </c>
      <c r="E51" t="s">
        <v>172</v>
      </c>
      <c r="F51">
        <v>109</v>
      </c>
      <c r="G51">
        <v>76</v>
      </c>
      <c r="H51" s="11" t="s">
        <v>122</v>
      </c>
      <c r="I51" s="11">
        <v>122.22222222222223</v>
      </c>
      <c r="J51">
        <v>98</v>
      </c>
      <c r="K51">
        <v>74</v>
      </c>
      <c r="L51" s="11" t="s">
        <v>123</v>
      </c>
      <c r="M51" s="11">
        <v>106.34920634920636</v>
      </c>
      <c r="N51">
        <v>100</v>
      </c>
      <c r="O51">
        <v>85</v>
      </c>
      <c r="P51" s="11" t="s">
        <v>124</v>
      </c>
      <c r="Q51" s="11">
        <v>103.49206349206349</v>
      </c>
      <c r="R51">
        <v>55</v>
      </c>
      <c r="S51">
        <v>113</v>
      </c>
      <c r="T51" t="s">
        <v>125</v>
      </c>
      <c r="U51">
        <v>100.63492063492063</v>
      </c>
      <c r="V51">
        <v>68</v>
      </c>
      <c r="W51">
        <v>54</v>
      </c>
      <c r="X51" t="s">
        <v>126</v>
      </c>
      <c r="Y51">
        <v>131.42857142857142</v>
      </c>
      <c r="Z51">
        <v>67</v>
      </c>
      <c r="AA51">
        <v>131</v>
      </c>
      <c r="AB51" t="s">
        <v>127</v>
      </c>
      <c r="AC51">
        <v>106.98412698412699</v>
      </c>
      <c r="AD51">
        <v>100</v>
      </c>
      <c r="AE51">
        <v>146</v>
      </c>
      <c r="AF51" t="s">
        <v>122</v>
      </c>
      <c r="AG51">
        <v>93.968253968253975</v>
      </c>
      <c r="AH51">
        <v>95.5</v>
      </c>
      <c r="AI51">
        <v>94</v>
      </c>
      <c r="AJ51" t="s">
        <v>123</v>
      </c>
      <c r="AK51">
        <v>102.53968253968254</v>
      </c>
      <c r="AL51">
        <v>85.5</v>
      </c>
      <c r="AM51">
        <v>96</v>
      </c>
      <c r="AN51" t="s">
        <v>124</v>
      </c>
      <c r="AO51">
        <v>102.85714285714286</v>
      </c>
      <c r="AP51">
        <v>38</v>
      </c>
      <c r="AQ51">
        <v>115</v>
      </c>
      <c r="AR51" t="s">
        <v>125</v>
      </c>
      <c r="AS51">
        <v>107.93650793650794</v>
      </c>
      <c r="AT51">
        <v>46</v>
      </c>
      <c r="AU51">
        <v>140</v>
      </c>
      <c r="AV51" t="s">
        <v>126</v>
      </c>
      <c r="AW51">
        <v>75.238095238095241</v>
      </c>
      <c r="AX51">
        <v>46</v>
      </c>
      <c r="AY51">
        <v>153</v>
      </c>
      <c r="AZ51" t="s">
        <v>127</v>
      </c>
      <c r="BA51">
        <v>87.61904761904762</v>
      </c>
      <c r="BB51">
        <v>90</v>
      </c>
      <c r="BC51">
        <v>127</v>
      </c>
      <c r="BD51" t="s">
        <v>122</v>
      </c>
      <c r="BE51">
        <v>92.698412698412696</v>
      </c>
      <c r="BF51">
        <v>101</v>
      </c>
      <c r="BG51">
        <v>102</v>
      </c>
      <c r="BH51" t="s">
        <v>123</v>
      </c>
      <c r="BI51">
        <v>90.793650793650798</v>
      </c>
      <c r="BJ51">
        <v>89</v>
      </c>
      <c r="BK51">
        <v>105</v>
      </c>
      <c r="BL51" t="s">
        <v>124</v>
      </c>
      <c r="BM51">
        <v>117.77777777777777</v>
      </c>
      <c r="BN51">
        <v>32</v>
      </c>
      <c r="BO51">
        <v>140</v>
      </c>
      <c r="BP51" t="s">
        <v>125</v>
      </c>
      <c r="BQ51">
        <v>111.11111111111111</v>
      </c>
      <c r="BR51">
        <v>51</v>
      </c>
      <c r="BS51">
        <v>62</v>
      </c>
      <c r="BT51" t="s">
        <v>126</v>
      </c>
      <c r="BU51">
        <v>119.36507936507937</v>
      </c>
      <c r="BV51">
        <v>61</v>
      </c>
      <c r="BW51">
        <v>114</v>
      </c>
      <c r="BX51" t="s">
        <v>127</v>
      </c>
      <c r="BY51">
        <v>91.428571428571431</v>
      </c>
      <c r="BZ51">
        <v>96</v>
      </c>
      <c r="CA51">
        <v>104</v>
      </c>
      <c r="CB51" t="s">
        <v>122</v>
      </c>
      <c r="CC51">
        <v>97.777777777777771</v>
      </c>
      <c r="CD51">
        <v>100</v>
      </c>
      <c r="CE51">
        <v>73</v>
      </c>
      <c r="CF51" t="s">
        <v>123</v>
      </c>
      <c r="CG51">
        <v>82.539682539682545</v>
      </c>
      <c r="CH51">
        <v>53</v>
      </c>
      <c r="CI51">
        <v>161</v>
      </c>
      <c r="CJ51" t="s">
        <v>124</v>
      </c>
      <c r="CK51">
        <v>85.396825396825392</v>
      </c>
      <c r="CL51">
        <v>23</v>
      </c>
      <c r="CM51">
        <v>175</v>
      </c>
      <c r="CN51" t="s">
        <v>125</v>
      </c>
      <c r="CO51">
        <v>72.698412698412696</v>
      </c>
      <c r="CP51">
        <v>38</v>
      </c>
      <c r="CQ51">
        <v>123</v>
      </c>
      <c r="CR51" t="s">
        <v>126</v>
      </c>
      <c r="CS51">
        <v>108.57142857142857</v>
      </c>
      <c r="CT51">
        <v>62</v>
      </c>
      <c r="CU51">
        <v>87</v>
      </c>
      <c r="CV51" t="s">
        <v>127</v>
      </c>
      <c r="CW51">
        <v>111.74603174603175</v>
      </c>
      <c r="CX51">
        <v>96</v>
      </c>
      <c r="CY51">
        <v>97</v>
      </c>
      <c r="CZ51" t="s">
        <v>122</v>
      </c>
      <c r="DA51">
        <v>137.14285714285714</v>
      </c>
      <c r="DB51">
        <v>123</v>
      </c>
      <c r="DC51">
        <v>18</v>
      </c>
      <c r="DD51" t="s">
        <v>123</v>
      </c>
      <c r="DE51">
        <v>106.03174603174602</v>
      </c>
      <c r="DF51">
        <v>69</v>
      </c>
      <c r="DG51">
        <v>115</v>
      </c>
      <c r="DH51" t="s">
        <v>124</v>
      </c>
      <c r="DI51">
        <v>88.888888888888886</v>
      </c>
      <c r="DJ51">
        <v>49</v>
      </c>
      <c r="DK51">
        <v>89</v>
      </c>
      <c r="DL51" t="s">
        <v>125</v>
      </c>
      <c r="DM51">
        <v>113.01587301587301</v>
      </c>
      <c r="DN51">
        <v>49</v>
      </c>
      <c r="DO51">
        <v>150</v>
      </c>
      <c r="DP51" t="s">
        <v>126</v>
      </c>
      <c r="DQ51">
        <v>73.650793650793645</v>
      </c>
      <c r="DR51">
        <v>47</v>
      </c>
      <c r="DS51">
        <v>124</v>
      </c>
      <c r="DT51" t="s">
        <v>127</v>
      </c>
      <c r="DU51">
        <v>89.523809523809518</v>
      </c>
      <c r="DV51">
        <v>79.5</v>
      </c>
      <c r="DW51">
        <v>214</v>
      </c>
      <c r="DX51" t="s">
        <v>122</v>
      </c>
      <c r="DY51">
        <v>65.714285714285722</v>
      </c>
      <c r="DZ51">
        <v>90.5</v>
      </c>
      <c r="EA51">
        <v>37</v>
      </c>
      <c r="EB51" t="s">
        <v>123</v>
      </c>
      <c r="EC51">
        <v>104.12698412698413</v>
      </c>
      <c r="ED51">
        <v>82.5</v>
      </c>
      <c r="EE51">
        <v>80</v>
      </c>
      <c r="EF51" t="s">
        <v>124</v>
      </c>
      <c r="EG51">
        <v>103.80952380952381</v>
      </c>
      <c r="EH51">
        <v>42.5</v>
      </c>
      <c r="EI51">
        <v>130</v>
      </c>
      <c r="EJ51" t="s">
        <v>125</v>
      </c>
      <c r="EK51">
        <v>74.603174603174608</v>
      </c>
      <c r="EL51">
        <v>60</v>
      </c>
      <c r="EM51">
        <v>67</v>
      </c>
      <c r="EN51" t="s">
        <v>1803</v>
      </c>
      <c r="EO51">
        <v>107.61904761904762</v>
      </c>
      <c r="EP51">
        <v>58.5</v>
      </c>
      <c r="EQ51">
        <v>91</v>
      </c>
      <c r="ER51" t="s">
        <v>24</v>
      </c>
      <c r="ES51">
        <v>75.873015873015873</v>
      </c>
      <c r="ET51">
        <v>107</v>
      </c>
      <c r="EU51">
        <v>106</v>
      </c>
      <c r="EV51">
        <v>108</v>
      </c>
      <c r="EW51">
        <v>50</v>
      </c>
      <c r="EX51">
        <v>117</v>
      </c>
      <c r="EY51">
        <v>92</v>
      </c>
      <c r="EZ51">
        <v>50</v>
      </c>
      <c r="FA51">
        <v>50</v>
      </c>
      <c r="FB51">
        <v>33</v>
      </c>
      <c r="FC51">
        <v>91</v>
      </c>
      <c r="FD51">
        <v>46</v>
      </c>
      <c r="FE51">
        <v>15</v>
      </c>
    </row>
    <row r="52" spans="1:161" x14ac:dyDescent="0.2">
      <c r="A52" t="s">
        <v>173</v>
      </c>
      <c r="B52" t="s">
        <v>174</v>
      </c>
      <c r="C52" t="s">
        <v>120</v>
      </c>
      <c r="D52" t="s">
        <v>17</v>
      </c>
      <c r="E52" t="s">
        <v>175</v>
      </c>
      <c r="F52">
        <v>115</v>
      </c>
      <c r="G52">
        <v>28</v>
      </c>
      <c r="H52" s="11" t="s">
        <v>122</v>
      </c>
      <c r="I52" s="11">
        <v>104.12698412698413</v>
      </c>
      <c r="J52">
        <v>89</v>
      </c>
      <c r="K52">
        <v>135</v>
      </c>
      <c r="L52" s="11" t="s">
        <v>123</v>
      </c>
      <c r="M52" s="11">
        <v>106.03174603174602</v>
      </c>
      <c r="N52">
        <v>116</v>
      </c>
      <c r="O52">
        <v>26</v>
      </c>
      <c r="P52" s="11" t="s">
        <v>124</v>
      </c>
      <c r="Q52" s="11">
        <v>93.015873015873012</v>
      </c>
      <c r="R52">
        <v>36.5</v>
      </c>
      <c r="S52">
        <v>260</v>
      </c>
      <c r="T52" t="s">
        <v>125</v>
      </c>
      <c r="U52">
        <v>49.841269841269842</v>
      </c>
      <c r="V52">
        <v>59</v>
      </c>
      <c r="W52">
        <v>107</v>
      </c>
      <c r="X52" t="s">
        <v>126</v>
      </c>
      <c r="Y52">
        <v>77.460317460317455</v>
      </c>
      <c r="Z52">
        <v>74.5</v>
      </c>
      <c r="AA52">
        <v>56</v>
      </c>
      <c r="AB52" t="s">
        <v>127</v>
      </c>
      <c r="AC52">
        <v>93.650793650793645</v>
      </c>
      <c r="AD52">
        <v>107</v>
      </c>
      <c r="AE52">
        <v>41</v>
      </c>
      <c r="AF52" t="s">
        <v>122</v>
      </c>
      <c r="AG52">
        <v>158.0952380952381</v>
      </c>
      <c r="AH52">
        <v>85</v>
      </c>
      <c r="AI52">
        <v>154</v>
      </c>
      <c r="AJ52" t="s">
        <v>123</v>
      </c>
      <c r="AK52">
        <v>77.142857142857139</v>
      </c>
      <c r="AL52">
        <v>121.5</v>
      </c>
      <c r="AM52">
        <v>4</v>
      </c>
      <c r="AN52" t="s">
        <v>124</v>
      </c>
      <c r="AO52">
        <v>114.28571428571428</v>
      </c>
      <c r="AP52">
        <v>40</v>
      </c>
      <c r="AQ52">
        <v>102</v>
      </c>
      <c r="AR52" t="s">
        <v>125</v>
      </c>
      <c r="AS52">
        <v>86.666666666666671</v>
      </c>
      <c r="AT52">
        <v>49</v>
      </c>
      <c r="AU52">
        <v>118</v>
      </c>
      <c r="AV52" t="s">
        <v>126</v>
      </c>
      <c r="AW52">
        <v>130.47619047619048</v>
      </c>
      <c r="AX52">
        <v>64</v>
      </c>
      <c r="AY52">
        <v>36</v>
      </c>
      <c r="AZ52" t="s">
        <v>127</v>
      </c>
      <c r="BA52">
        <v>122.53968253968254</v>
      </c>
      <c r="BB52">
        <v>84</v>
      </c>
      <c r="BC52">
        <v>224</v>
      </c>
      <c r="BD52" t="s">
        <v>122</v>
      </c>
      <c r="BE52">
        <v>47.93650793650793</v>
      </c>
      <c r="BF52">
        <v>105</v>
      </c>
      <c r="BG52">
        <v>82</v>
      </c>
      <c r="BH52" t="s">
        <v>123</v>
      </c>
      <c r="BI52">
        <v>107.3015873015873</v>
      </c>
      <c r="BJ52">
        <v>104.5</v>
      </c>
      <c r="BK52">
        <v>49</v>
      </c>
      <c r="BL52" t="s">
        <v>124</v>
      </c>
      <c r="BM52">
        <v>97.142857142857139</v>
      </c>
      <c r="BN52">
        <v>43</v>
      </c>
      <c r="BO52">
        <v>60</v>
      </c>
      <c r="BP52" t="s">
        <v>125</v>
      </c>
      <c r="BQ52">
        <v>113.33333333333333</v>
      </c>
      <c r="BR52">
        <v>29</v>
      </c>
      <c r="BS52">
        <v>214</v>
      </c>
      <c r="BT52" t="s">
        <v>126</v>
      </c>
      <c r="BU52">
        <v>66.666666666666671</v>
      </c>
      <c r="BV52">
        <v>62</v>
      </c>
      <c r="BW52">
        <v>107</v>
      </c>
      <c r="BX52" t="s">
        <v>127</v>
      </c>
      <c r="BY52">
        <v>89.523809523809518</v>
      </c>
      <c r="BZ52">
        <v>101</v>
      </c>
      <c r="CA52">
        <v>60</v>
      </c>
      <c r="CB52" t="s">
        <v>122</v>
      </c>
      <c r="CC52">
        <v>149.20634920634922</v>
      </c>
      <c r="CD52">
        <v>95</v>
      </c>
      <c r="CE52">
        <v>105</v>
      </c>
      <c r="CF52" t="s">
        <v>123</v>
      </c>
      <c r="CG52">
        <v>102.22222222222223</v>
      </c>
      <c r="CH52">
        <v>78.5</v>
      </c>
      <c r="CI52">
        <v>40</v>
      </c>
      <c r="CJ52" t="s">
        <v>124</v>
      </c>
      <c r="CK52">
        <v>91.746031746031747</v>
      </c>
      <c r="CL52">
        <v>31</v>
      </c>
      <c r="CM52">
        <v>102</v>
      </c>
      <c r="CN52" t="s">
        <v>125</v>
      </c>
      <c r="CO52">
        <v>122.85714285714286</v>
      </c>
      <c r="CP52">
        <v>40</v>
      </c>
      <c r="CQ52">
        <v>109</v>
      </c>
      <c r="CR52" t="s">
        <v>126</v>
      </c>
      <c r="CS52">
        <v>113.01587301587301</v>
      </c>
      <c r="CT52">
        <v>64</v>
      </c>
      <c r="CU52">
        <v>74</v>
      </c>
      <c r="CV52" t="s">
        <v>127</v>
      </c>
      <c r="CW52">
        <v>127.3015873015873</v>
      </c>
      <c r="CX52">
        <v>87</v>
      </c>
      <c r="CY52">
        <v>215</v>
      </c>
      <c r="CZ52" t="s">
        <v>122</v>
      </c>
      <c r="DA52">
        <v>38.412698412698411</v>
      </c>
      <c r="DB52">
        <v>101</v>
      </c>
      <c r="DC52">
        <v>112</v>
      </c>
      <c r="DD52" t="s">
        <v>123</v>
      </c>
      <c r="DE52">
        <v>86.666666666666671</v>
      </c>
      <c r="DF52">
        <v>105.5</v>
      </c>
      <c r="DG52">
        <v>14</v>
      </c>
      <c r="DH52" t="s">
        <v>124</v>
      </c>
      <c r="DI52">
        <v>113.01587301587301</v>
      </c>
      <c r="DJ52">
        <v>36</v>
      </c>
      <c r="DK52">
        <v>174</v>
      </c>
      <c r="DL52" t="s">
        <v>125</v>
      </c>
      <c r="DM52">
        <v>94.603174603174608</v>
      </c>
      <c r="DN52">
        <v>49</v>
      </c>
      <c r="DO52">
        <v>150</v>
      </c>
      <c r="DP52" t="s">
        <v>126</v>
      </c>
      <c r="DQ52">
        <v>80</v>
      </c>
      <c r="DR52">
        <v>43</v>
      </c>
      <c r="DS52">
        <v>160</v>
      </c>
      <c r="DT52" t="s">
        <v>127</v>
      </c>
      <c r="DU52">
        <v>86.031746031746025</v>
      </c>
      <c r="DV52">
        <v>97.5</v>
      </c>
      <c r="DW52">
        <v>21</v>
      </c>
      <c r="DX52" t="s">
        <v>122</v>
      </c>
      <c r="DY52">
        <v>101.26984126984127</v>
      </c>
      <c r="DZ52">
        <v>85.5</v>
      </c>
      <c r="EA52">
        <v>70</v>
      </c>
      <c r="EB52" t="s">
        <v>123</v>
      </c>
      <c r="EC52">
        <v>128.88888888888889</v>
      </c>
      <c r="ED52">
        <v>87.5</v>
      </c>
      <c r="EE52">
        <v>55</v>
      </c>
      <c r="EF52" t="s">
        <v>124</v>
      </c>
      <c r="EG52">
        <v>98.095238095238102</v>
      </c>
      <c r="EH52">
        <v>39</v>
      </c>
      <c r="EI52">
        <v>157</v>
      </c>
      <c r="EJ52" t="s">
        <v>125</v>
      </c>
      <c r="EK52">
        <v>63.492063492063494</v>
      </c>
      <c r="EL52">
        <v>56</v>
      </c>
      <c r="EM52">
        <v>87</v>
      </c>
      <c r="EN52" t="s">
        <v>1803</v>
      </c>
      <c r="EO52">
        <v>124.76190476190476</v>
      </c>
      <c r="EP52">
        <v>53.5</v>
      </c>
      <c r="EQ52">
        <v>116</v>
      </c>
      <c r="ER52" t="s">
        <v>24</v>
      </c>
      <c r="ES52">
        <v>73.968253968253961</v>
      </c>
      <c r="ET52">
        <v>116</v>
      </c>
      <c r="EU52">
        <v>25</v>
      </c>
      <c r="EV52">
        <v>93</v>
      </c>
      <c r="EW52">
        <v>161</v>
      </c>
      <c r="EX52">
        <v>128</v>
      </c>
      <c r="EY52">
        <v>49</v>
      </c>
      <c r="EZ52">
        <v>51</v>
      </c>
      <c r="FA52">
        <v>42</v>
      </c>
      <c r="FB52">
        <v>28</v>
      </c>
      <c r="FC52">
        <v>165</v>
      </c>
      <c r="FD52">
        <v>43</v>
      </c>
      <c r="FE52">
        <v>34</v>
      </c>
    </row>
    <row r="53" spans="1:161" x14ac:dyDescent="0.2">
      <c r="A53" t="s">
        <v>176</v>
      </c>
      <c r="B53" t="s">
        <v>177</v>
      </c>
      <c r="C53" t="s">
        <v>120</v>
      </c>
      <c r="D53" t="s">
        <v>17</v>
      </c>
      <c r="E53" t="s">
        <v>178</v>
      </c>
      <c r="F53">
        <v>111</v>
      </c>
      <c r="G53">
        <v>58</v>
      </c>
      <c r="H53" s="11" t="s">
        <v>122</v>
      </c>
      <c r="I53" s="11">
        <v>84.126984126984127</v>
      </c>
      <c r="J53">
        <v>95</v>
      </c>
      <c r="K53">
        <v>96</v>
      </c>
      <c r="L53" s="11" t="s">
        <v>123</v>
      </c>
      <c r="M53" s="11">
        <v>84.444444444444443</v>
      </c>
      <c r="N53">
        <v>109</v>
      </c>
      <c r="O53">
        <v>52</v>
      </c>
      <c r="P53" s="11" t="s">
        <v>124</v>
      </c>
      <c r="Q53" s="11">
        <v>111.11111111111111</v>
      </c>
      <c r="R53">
        <v>54</v>
      </c>
      <c r="S53">
        <v>124</v>
      </c>
      <c r="T53" t="s">
        <v>125</v>
      </c>
      <c r="U53">
        <v>89.841269841269849</v>
      </c>
      <c r="V53">
        <v>48.5</v>
      </c>
      <c r="W53">
        <v>183</v>
      </c>
      <c r="X53" t="s">
        <v>126</v>
      </c>
      <c r="Y53">
        <v>66.349206349206355</v>
      </c>
      <c r="Z53">
        <v>67.5</v>
      </c>
      <c r="AA53">
        <v>124</v>
      </c>
      <c r="AB53" t="s">
        <v>127</v>
      </c>
      <c r="AC53">
        <v>85.079365079365076</v>
      </c>
      <c r="AD53">
        <v>111.5</v>
      </c>
      <c r="AE53">
        <v>8</v>
      </c>
      <c r="AF53" t="s">
        <v>122</v>
      </c>
      <c r="AG53">
        <v>101.58730158730158</v>
      </c>
      <c r="AH53">
        <v>104</v>
      </c>
      <c r="AI53">
        <v>47</v>
      </c>
      <c r="AJ53" t="s">
        <v>123</v>
      </c>
      <c r="AK53">
        <v>95.873015873015873</v>
      </c>
      <c r="AL53">
        <v>88.5</v>
      </c>
      <c r="AM53">
        <v>87</v>
      </c>
      <c r="AN53" t="s">
        <v>124</v>
      </c>
      <c r="AO53">
        <v>112.6984126984127</v>
      </c>
      <c r="AP53">
        <v>41</v>
      </c>
      <c r="AQ53">
        <v>92</v>
      </c>
      <c r="AR53" t="s">
        <v>125</v>
      </c>
      <c r="AS53">
        <v>93.968253968253975</v>
      </c>
      <c r="AT53">
        <v>38</v>
      </c>
      <c r="AU53">
        <v>202</v>
      </c>
      <c r="AV53" t="s">
        <v>126</v>
      </c>
      <c r="AW53">
        <v>64.126984126984127</v>
      </c>
      <c r="AX53">
        <v>58</v>
      </c>
      <c r="AY53">
        <v>77</v>
      </c>
      <c r="AZ53" t="s">
        <v>127</v>
      </c>
      <c r="BA53">
        <v>85.714285714285722</v>
      </c>
      <c r="BB53">
        <v>102</v>
      </c>
      <c r="BC53">
        <v>13</v>
      </c>
      <c r="BD53" t="s">
        <v>122</v>
      </c>
      <c r="BE53">
        <v>103.49206349206349</v>
      </c>
      <c r="BF53">
        <v>117</v>
      </c>
      <c r="BG53">
        <v>34</v>
      </c>
      <c r="BH53" t="s">
        <v>123</v>
      </c>
      <c r="BI53">
        <v>180.3174603174603</v>
      </c>
      <c r="BJ53">
        <v>84.5</v>
      </c>
      <c r="BK53">
        <v>127</v>
      </c>
      <c r="BL53" t="s">
        <v>124</v>
      </c>
      <c r="BM53">
        <v>85.079365079365076</v>
      </c>
      <c r="BN53">
        <v>41</v>
      </c>
      <c r="BO53">
        <v>73</v>
      </c>
      <c r="BP53" t="s">
        <v>125</v>
      </c>
      <c r="BQ53">
        <v>84.126984126984127</v>
      </c>
      <c r="BR53">
        <v>45</v>
      </c>
      <c r="BS53">
        <v>89</v>
      </c>
      <c r="BT53" t="s">
        <v>126</v>
      </c>
      <c r="BU53">
        <v>96.19047619047619</v>
      </c>
      <c r="BV53">
        <v>79</v>
      </c>
      <c r="BW53">
        <v>32</v>
      </c>
      <c r="BX53" t="s">
        <v>127</v>
      </c>
      <c r="BY53">
        <v>105.71428571428571</v>
      </c>
      <c r="BZ53">
        <v>108</v>
      </c>
      <c r="CA53">
        <v>24</v>
      </c>
      <c r="CB53" t="s">
        <v>122</v>
      </c>
      <c r="CC53">
        <v>156.1904761904762</v>
      </c>
      <c r="CD53">
        <v>54</v>
      </c>
      <c r="CE53">
        <v>287</v>
      </c>
      <c r="CF53" t="s">
        <v>123</v>
      </c>
      <c r="CG53">
        <v>33.650793650793659</v>
      </c>
      <c r="CH53">
        <v>67</v>
      </c>
      <c r="CI53">
        <v>80</v>
      </c>
      <c r="CJ53" t="s">
        <v>124</v>
      </c>
      <c r="CK53">
        <v>108.57142857142857</v>
      </c>
      <c r="CL53">
        <v>58</v>
      </c>
      <c r="CM53">
        <v>23</v>
      </c>
      <c r="CN53" t="s">
        <v>125</v>
      </c>
      <c r="CO53">
        <v>132.69841269841271</v>
      </c>
      <c r="CP53">
        <v>44</v>
      </c>
      <c r="CQ53">
        <v>77</v>
      </c>
      <c r="CR53" t="s">
        <v>126</v>
      </c>
      <c r="CS53">
        <v>88.888888888888886</v>
      </c>
      <c r="CT53">
        <v>67</v>
      </c>
      <c r="CU53">
        <v>50</v>
      </c>
      <c r="CV53" t="s">
        <v>127</v>
      </c>
      <c r="CW53">
        <v>99.047619047619051</v>
      </c>
      <c r="CX53">
        <v>88</v>
      </c>
      <c r="CY53">
        <v>201</v>
      </c>
      <c r="CZ53" t="s">
        <v>122</v>
      </c>
      <c r="DA53">
        <v>54.285714285714285</v>
      </c>
      <c r="DB53">
        <v>108</v>
      </c>
      <c r="DC53">
        <v>78</v>
      </c>
      <c r="DD53" t="s">
        <v>123</v>
      </c>
      <c r="DE53">
        <v>138.41269841269843</v>
      </c>
      <c r="DF53">
        <v>70.5</v>
      </c>
      <c r="DG53">
        <v>107</v>
      </c>
      <c r="DH53" t="s">
        <v>124</v>
      </c>
      <c r="DI53">
        <v>80.317460317460316</v>
      </c>
      <c r="DJ53">
        <v>43</v>
      </c>
      <c r="DK53">
        <v>126</v>
      </c>
      <c r="DL53" t="s">
        <v>125</v>
      </c>
      <c r="DM53">
        <v>89.206349206349202</v>
      </c>
      <c r="DN53">
        <v>66</v>
      </c>
      <c r="DO53">
        <v>42</v>
      </c>
      <c r="DP53" t="s">
        <v>126</v>
      </c>
      <c r="DQ53">
        <v>114.28571428571428</v>
      </c>
      <c r="DR53">
        <v>61</v>
      </c>
      <c r="DS53">
        <v>47</v>
      </c>
      <c r="DT53" t="s">
        <v>127</v>
      </c>
      <c r="DU53">
        <v>104.44444444444444</v>
      </c>
      <c r="DV53">
        <v>93</v>
      </c>
      <c r="DW53">
        <v>57</v>
      </c>
      <c r="DX53" t="s">
        <v>122</v>
      </c>
      <c r="DY53">
        <v>126.34920634920636</v>
      </c>
      <c r="DZ53">
        <v>67</v>
      </c>
      <c r="EA53">
        <v>199</v>
      </c>
      <c r="EB53" t="s">
        <v>123</v>
      </c>
      <c r="EC53">
        <v>72.063492063492063</v>
      </c>
      <c r="ED53">
        <v>89.5</v>
      </c>
      <c r="EE53">
        <v>45</v>
      </c>
      <c r="EF53" t="s">
        <v>124</v>
      </c>
      <c r="EG53">
        <v>109.84126984126985</v>
      </c>
      <c r="EH53">
        <v>49.5</v>
      </c>
      <c r="EI53">
        <v>92</v>
      </c>
      <c r="EJ53" t="s">
        <v>125</v>
      </c>
      <c r="EK53">
        <v>88.253968253968253</v>
      </c>
      <c r="EL53">
        <v>56</v>
      </c>
      <c r="EM53">
        <v>87</v>
      </c>
      <c r="EN53" t="s">
        <v>1803</v>
      </c>
      <c r="EO53">
        <v>84.126984126984127</v>
      </c>
      <c r="EP53">
        <v>66.5</v>
      </c>
      <c r="EQ53">
        <v>61</v>
      </c>
      <c r="ER53" t="s">
        <v>24</v>
      </c>
      <c r="ES53">
        <v>100.95238095238095</v>
      </c>
      <c r="ET53">
        <v>104</v>
      </c>
      <c r="EU53">
        <v>140</v>
      </c>
      <c r="EV53">
        <v>99</v>
      </c>
      <c r="EW53">
        <v>111</v>
      </c>
      <c r="EX53">
        <v>120</v>
      </c>
      <c r="EY53">
        <v>76</v>
      </c>
      <c r="EZ53">
        <v>49</v>
      </c>
      <c r="FA53">
        <v>55</v>
      </c>
      <c r="FB53">
        <v>37</v>
      </c>
      <c r="FC53">
        <v>37</v>
      </c>
      <c r="FD53">
        <v>41</v>
      </c>
      <c r="FE53">
        <v>64</v>
      </c>
    </row>
    <row r="54" spans="1:161" x14ac:dyDescent="0.2">
      <c r="A54" t="s">
        <v>179</v>
      </c>
      <c r="B54" t="s">
        <v>180</v>
      </c>
      <c r="C54" t="s">
        <v>120</v>
      </c>
      <c r="D54" t="s">
        <v>17</v>
      </c>
      <c r="E54" t="s">
        <v>181</v>
      </c>
      <c r="F54">
        <v>99</v>
      </c>
      <c r="G54">
        <v>229</v>
      </c>
      <c r="H54" s="11" t="s">
        <v>122</v>
      </c>
      <c r="I54" s="11">
        <v>47.619047619047613</v>
      </c>
      <c r="J54">
        <v>91</v>
      </c>
      <c r="K54">
        <v>125</v>
      </c>
      <c r="L54" s="11" t="s">
        <v>123</v>
      </c>
      <c r="M54" s="11">
        <v>109.2063492063492</v>
      </c>
      <c r="N54">
        <v>96</v>
      </c>
      <c r="O54">
        <v>105</v>
      </c>
      <c r="P54" s="11" t="s">
        <v>124</v>
      </c>
      <c r="Q54" s="11">
        <v>93.650793650793645</v>
      </c>
      <c r="R54">
        <v>61</v>
      </c>
      <c r="S54">
        <v>68</v>
      </c>
      <c r="T54" t="s">
        <v>125</v>
      </c>
      <c r="U54">
        <v>128.57142857142856</v>
      </c>
      <c r="V54">
        <v>62</v>
      </c>
      <c r="W54">
        <v>92</v>
      </c>
      <c r="X54" t="s">
        <v>126</v>
      </c>
      <c r="Y54">
        <v>87.61904761904762</v>
      </c>
      <c r="Z54">
        <v>72</v>
      </c>
      <c r="AA54">
        <v>78</v>
      </c>
      <c r="AB54" t="s">
        <v>127</v>
      </c>
      <c r="AC54">
        <v>92.063492063492063</v>
      </c>
      <c r="AD54">
        <v>105</v>
      </c>
      <c r="AE54">
        <v>64</v>
      </c>
      <c r="AF54" t="s">
        <v>122</v>
      </c>
      <c r="AG54">
        <v>90.158730158730151</v>
      </c>
      <c r="AH54">
        <v>85</v>
      </c>
      <c r="AI54">
        <v>154</v>
      </c>
      <c r="AJ54" t="s">
        <v>123</v>
      </c>
      <c r="AK54">
        <v>64.761904761904759</v>
      </c>
      <c r="AL54">
        <v>89</v>
      </c>
      <c r="AM54">
        <v>85</v>
      </c>
      <c r="AN54" t="s">
        <v>124</v>
      </c>
      <c r="AO54">
        <v>107.3015873015873</v>
      </c>
      <c r="AP54">
        <v>33</v>
      </c>
      <c r="AQ54">
        <v>158</v>
      </c>
      <c r="AR54" t="s">
        <v>125</v>
      </c>
      <c r="AS54">
        <v>131.11111111111111</v>
      </c>
      <c r="AT54">
        <v>66</v>
      </c>
      <c r="AU54">
        <v>15</v>
      </c>
      <c r="AV54" t="s">
        <v>126</v>
      </c>
      <c r="AW54">
        <v>100.31746031746032</v>
      </c>
      <c r="AX54">
        <v>61</v>
      </c>
      <c r="AY54">
        <v>53</v>
      </c>
      <c r="AZ54" t="s">
        <v>127</v>
      </c>
      <c r="BA54">
        <v>111.11111111111111</v>
      </c>
      <c r="BB54">
        <v>98</v>
      </c>
      <c r="BC54">
        <v>33</v>
      </c>
      <c r="BD54" t="s">
        <v>122</v>
      </c>
      <c r="BE54">
        <v>133.01587301587301</v>
      </c>
      <c r="BF54">
        <v>115</v>
      </c>
      <c r="BG54">
        <v>43</v>
      </c>
      <c r="BH54" t="s">
        <v>123</v>
      </c>
      <c r="BI54">
        <v>128.25396825396825</v>
      </c>
      <c r="BJ54">
        <v>88.5</v>
      </c>
      <c r="BK54">
        <v>108</v>
      </c>
      <c r="BL54" t="s">
        <v>124</v>
      </c>
      <c r="BM54">
        <v>94.603174603174608</v>
      </c>
      <c r="BN54">
        <v>20</v>
      </c>
      <c r="BO54">
        <v>256</v>
      </c>
      <c r="BP54" t="s">
        <v>125</v>
      </c>
      <c r="BQ54">
        <v>41.587301587301582</v>
      </c>
      <c r="BR54">
        <v>64</v>
      </c>
      <c r="BS54">
        <v>16</v>
      </c>
      <c r="BT54" t="s">
        <v>126</v>
      </c>
      <c r="BU54">
        <v>103.80952380952381</v>
      </c>
      <c r="BV54">
        <v>66</v>
      </c>
      <c r="BW54">
        <v>88</v>
      </c>
      <c r="BX54" t="s">
        <v>127</v>
      </c>
      <c r="BY54">
        <v>92.698412698412696</v>
      </c>
      <c r="BZ54">
        <v>93</v>
      </c>
      <c r="CA54">
        <v>137</v>
      </c>
      <c r="CB54" t="s">
        <v>122</v>
      </c>
      <c r="CC54">
        <v>116.50793650793651</v>
      </c>
      <c r="CD54">
        <v>90</v>
      </c>
      <c r="CE54">
        <v>132</v>
      </c>
      <c r="CF54" t="s">
        <v>123</v>
      </c>
      <c r="CG54">
        <v>69.523809523809518</v>
      </c>
      <c r="CH54">
        <v>64</v>
      </c>
      <c r="CI54">
        <v>91</v>
      </c>
      <c r="CJ54" t="s">
        <v>124</v>
      </c>
      <c r="CK54">
        <v>100.63492063492063</v>
      </c>
      <c r="CL54">
        <v>39</v>
      </c>
      <c r="CM54">
        <v>72</v>
      </c>
      <c r="CN54" t="s">
        <v>125</v>
      </c>
      <c r="CO54">
        <v>112.6984126984127</v>
      </c>
      <c r="CP54">
        <v>54</v>
      </c>
      <c r="CQ54">
        <v>28</v>
      </c>
      <c r="CR54" t="s">
        <v>126</v>
      </c>
      <c r="CS54">
        <v>112.38095238095238</v>
      </c>
      <c r="CT54">
        <v>65</v>
      </c>
      <c r="CU54">
        <v>65</v>
      </c>
      <c r="CV54" t="s">
        <v>127</v>
      </c>
      <c r="CW54">
        <v>113.96825396825398</v>
      </c>
      <c r="CX54">
        <v>89</v>
      </c>
      <c r="CY54">
        <v>189</v>
      </c>
      <c r="CZ54" t="s">
        <v>122</v>
      </c>
      <c r="DA54">
        <v>110.7936507936508</v>
      </c>
      <c r="DB54">
        <v>116</v>
      </c>
      <c r="DC54">
        <v>36</v>
      </c>
      <c r="DD54" t="s">
        <v>123</v>
      </c>
      <c r="DE54">
        <v>121.5873015873016</v>
      </c>
      <c r="DF54">
        <v>75.5</v>
      </c>
      <c r="DG54">
        <v>93</v>
      </c>
      <c r="DH54" t="s">
        <v>124</v>
      </c>
      <c r="DI54">
        <v>89.841269841269849</v>
      </c>
      <c r="DJ54">
        <v>45</v>
      </c>
      <c r="DK54">
        <v>112</v>
      </c>
      <c r="DL54" t="s">
        <v>125</v>
      </c>
      <c r="DM54">
        <v>101.58730158730158</v>
      </c>
      <c r="DN54">
        <v>62</v>
      </c>
      <c r="DO54">
        <v>67</v>
      </c>
      <c r="DP54" t="s">
        <v>126</v>
      </c>
      <c r="DQ54">
        <v>94.920634920634924</v>
      </c>
      <c r="DR54">
        <v>49</v>
      </c>
      <c r="DS54">
        <v>109</v>
      </c>
      <c r="DT54" t="s">
        <v>127</v>
      </c>
      <c r="DU54">
        <v>78.730158730158735</v>
      </c>
      <c r="DV54">
        <v>79</v>
      </c>
      <c r="DW54">
        <v>223</v>
      </c>
      <c r="DX54" t="s">
        <v>122</v>
      </c>
      <c r="DY54">
        <v>90.476190476190482</v>
      </c>
      <c r="DZ54">
        <v>80</v>
      </c>
      <c r="EA54">
        <v>104</v>
      </c>
      <c r="EB54" t="s">
        <v>123</v>
      </c>
      <c r="EC54">
        <v>91.111111111111114</v>
      </c>
      <c r="ED54">
        <v>87</v>
      </c>
      <c r="EE54">
        <v>61</v>
      </c>
      <c r="EF54" t="s">
        <v>124</v>
      </c>
      <c r="EG54">
        <v>93.333333333333329</v>
      </c>
      <c r="EH54">
        <v>44.5</v>
      </c>
      <c r="EI54">
        <v>117</v>
      </c>
      <c r="EJ54" t="s">
        <v>125</v>
      </c>
      <c r="EK54">
        <v>100.31746031746032</v>
      </c>
      <c r="EL54">
        <v>64</v>
      </c>
      <c r="EM54">
        <v>51</v>
      </c>
      <c r="EN54" t="s">
        <v>1803</v>
      </c>
      <c r="EO54">
        <v>90.476190476190482</v>
      </c>
      <c r="EP54">
        <v>71.5</v>
      </c>
      <c r="EQ54">
        <v>42</v>
      </c>
      <c r="ER54" t="s">
        <v>24</v>
      </c>
      <c r="ES54">
        <v>141.26984126984127</v>
      </c>
      <c r="ET54">
        <v>100</v>
      </c>
      <c r="EU54">
        <v>193</v>
      </c>
      <c r="EV54">
        <v>104</v>
      </c>
      <c r="EW54">
        <v>76</v>
      </c>
      <c r="EX54">
        <v>129</v>
      </c>
      <c r="EY54">
        <v>40</v>
      </c>
      <c r="EZ54">
        <v>43</v>
      </c>
      <c r="FA54">
        <v>118</v>
      </c>
      <c r="FB54">
        <v>39</v>
      </c>
      <c r="FC54">
        <v>21</v>
      </c>
      <c r="FD54">
        <v>35</v>
      </c>
      <c r="FE54">
        <v>172</v>
      </c>
    </row>
    <row r="55" spans="1:161" x14ac:dyDescent="0.2">
      <c r="A55" t="s">
        <v>182</v>
      </c>
      <c r="B55" t="s">
        <v>183</v>
      </c>
      <c r="C55" t="s">
        <v>120</v>
      </c>
      <c r="D55" t="s">
        <v>17</v>
      </c>
      <c r="E55" t="s">
        <v>184</v>
      </c>
      <c r="F55">
        <v>97</v>
      </c>
      <c r="G55">
        <v>244</v>
      </c>
      <c r="H55" s="11" t="s">
        <v>122</v>
      </c>
      <c r="I55" s="11">
        <v>64.444444444444443</v>
      </c>
      <c r="J55">
        <v>97</v>
      </c>
      <c r="K55">
        <v>82</v>
      </c>
      <c r="L55" s="11" t="s">
        <v>123</v>
      </c>
      <c r="M55" s="11">
        <v>129.52380952380952</v>
      </c>
      <c r="N55">
        <v>87</v>
      </c>
      <c r="O55">
        <v>141</v>
      </c>
      <c r="P55" s="11" t="s">
        <v>124</v>
      </c>
      <c r="Q55" s="11">
        <v>103.80952380952381</v>
      </c>
      <c r="R55">
        <v>52</v>
      </c>
      <c r="S55">
        <v>137</v>
      </c>
      <c r="T55" t="s">
        <v>125</v>
      </c>
      <c r="U55">
        <v>116.19047619047619</v>
      </c>
      <c r="V55">
        <v>68</v>
      </c>
      <c r="W55">
        <v>54</v>
      </c>
      <c r="X55" t="s">
        <v>126</v>
      </c>
      <c r="Y55">
        <v>98.412698412698418</v>
      </c>
      <c r="Z55">
        <v>76</v>
      </c>
      <c r="AA55">
        <v>40</v>
      </c>
      <c r="AB55" t="s">
        <v>127</v>
      </c>
      <c r="AC55">
        <v>102.85714285714286</v>
      </c>
      <c r="AD55">
        <v>101</v>
      </c>
      <c r="AE55">
        <v>132</v>
      </c>
      <c r="AF55" t="s">
        <v>122</v>
      </c>
      <c r="AG55">
        <v>89.841269841269849</v>
      </c>
      <c r="AH55">
        <v>82</v>
      </c>
      <c r="AI55">
        <v>175</v>
      </c>
      <c r="AJ55" t="s">
        <v>123</v>
      </c>
      <c r="AK55">
        <v>91.111111111111114</v>
      </c>
      <c r="AL55">
        <v>70.5</v>
      </c>
      <c r="AM55">
        <v>153</v>
      </c>
      <c r="AN55" t="s">
        <v>124</v>
      </c>
      <c r="AO55">
        <v>118.73015873015873</v>
      </c>
      <c r="AP55">
        <v>30</v>
      </c>
      <c r="AQ55">
        <v>188</v>
      </c>
      <c r="AR55" t="s">
        <v>125</v>
      </c>
      <c r="AS55">
        <v>77.777777777777771</v>
      </c>
      <c r="AT55">
        <v>50</v>
      </c>
      <c r="AU55">
        <v>112</v>
      </c>
      <c r="AV55" t="s">
        <v>126</v>
      </c>
      <c r="AW55">
        <v>90.476190476190482</v>
      </c>
      <c r="AX55">
        <v>62</v>
      </c>
      <c r="AY55">
        <v>49</v>
      </c>
      <c r="AZ55" t="s">
        <v>127</v>
      </c>
      <c r="BA55">
        <v>118.41269841269842</v>
      </c>
      <c r="BB55">
        <v>92</v>
      </c>
      <c r="BC55">
        <v>100</v>
      </c>
      <c r="BD55" t="s">
        <v>122</v>
      </c>
      <c r="BE55">
        <v>99.365079365079367</v>
      </c>
      <c r="BF55">
        <v>95</v>
      </c>
      <c r="BG55">
        <v>147</v>
      </c>
      <c r="BH55" t="s">
        <v>123</v>
      </c>
      <c r="BI55">
        <v>121.26984126984127</v>
      </c>
      <c r="BJ55">
        <v>66.5</v>
      </c>
      <c r="BK55">
        <v>212</v>
      </c>
      <c r="BL55" t="s">
        <v>124</v>
      </c>
      <c r="BM55">
        <v>96.19047619047619</v>
      </c>
      <c r="BN55">
        <v>34</v>
      </c>
      <c r="BO55">
        <v>118</v>
      </c>
      <c r="BP55" t="s">
        <v>125</v>
      </c>
      <c r="BQ55">
        <v>90.793650793650798</v>
      </c>
      <c r="BR55">
        <v>47</v>
      </c>
      <c r="BS55">
        <v>82</v>
      </c>
      <c r="BT55" t="s">
        <v>126</v>
      </c>
      <c r="BU55">
        <v>100.63492063492063</v>
      </c>
      <c r="BV55">
        <v>62</v>
      </c>
      <c r="BW55">
        <v>107</v>
      </c>
      <c r="BX55" t="s">
        <v>127</v>
      </c>
      <c r="BY55">
        <v>89.523809523809518</v>
      </c>
      <c r="BZ55">
        <v>97</v>
      </c>
      <c r="CA55">
        <v>98</v>
      </c>
      <c r="CB55" t="s">
        <v>122</v>
      </c>
      <c r="CC55">
        <v>121.9047619047619</v>
      </c>
      <c r="CD55">
        <v>77</v>
      </c>
      <c r="CE55">
        <v>214</v>
      </c>
      <c r="CF55" t="s">
        <v>123</v>
      </c>
      <c r="CG55">
        <v>88.888888888888886</v>
      </c>
      <c r="CH55">
        <v>49</v>
      </c>
      <c r="CI55">
        <v>200</v>
      </c>
      <c r="CJ55" t="s">
        <v>124</v>
      </c>
      <c r="CK55">
        <v>114.28571428571428</v>
      </c>
      <c r="CL55">
        <v>34</v>
      </c>
      <c r="CM55">
        <v>89</v>
      </c>
      <c r="CN55" t="s">
        <v>125</v>
      </c>
      <c r="CO55">
        <v>147.61904761904762</v>
      </c>
      <c r="CP55">
        <v>43</v>
      </c>
      <c r="CQ55">
        <v>84</v>
      </c>
      <c r="CR55" t="s">
        <v>126</v>
      </c>
      <c r="CS55">
        <v>105.71428571428571</v>
      </c>
      <c r="CT55">
        <v>64</v>
      </c>
      <c r="CU55">
        <v>74</v>
      </c>
      <c r="CV55" t="s">
        <v>127</v>
      </c>
      <c r="CW55">
        <v>145.39682539682539</v>
      </c>
      <c r="CX55">
        <v>91</v>
      </c>
      <c r="CY55">
        <v>167</v>
      </c>
      <c r="CZ55" t="s">
        <v>122</v>
      </c>
      <c r="DA55">
        <v>75.555555555555557</v>
      </c>
      <c r="DB55">
        <v>89</v>
      </c>
      <c r="DC55">
        <v>179</v>
      </c>
      <c r="DD55" t="s">
        <v>123</v>
      </c>
      <c r="DE55">
        <v>111.11111111111111</v>
      </c>
      <c r="DF55">
        <v>40</v>
      </c>
      <c r="DG55">
        <v>245</v>
      </c>
      <c r="DH55" t="s">
        <v>124</v>
      </c>
      <c r="DI55">
        <v>67.936507936507937</v>
      </c>
      <c r="DJ55">
        <v>28</v>
      </c>
      <c r="DK55">
        <v>239</v>
      </c>
      <c r="DL55" t="s">
        <v>125</v>
      </c>
      <c r="DM55">
        <v>54.285714285714285</v>
      </c>
      <c r="DN55">
        <v>56</v>
      </c>
      <c r="DO55">
        <v>102</v>
      </c>
      <c r="DP55" t="s">
        <v>126</v>
      </c>
      <c r="DQ55">
        <v>91.746031746031747</v>
      </c>
      <c r="DR55">
        <v>36</v>
      </c>
      <c r="DS55">
        <v>217</v>
      </c>
      <c r="DT55" t="s">
        <v>127</v>
      </c>
      <c r="DU55">
        <v>62.857142857142854</v>
      </c>
      <c r="DV55">
        <v>89</v>
      </c>
      <c r="DW55">
        <v>90</v>
      </c>
      <c r="DX55" t="s">
        <v>122</v>
      </c>
      <c r="DY55">
        <v>143.49206349206349</v>
      </c>
      <c r="DZ55">
        <v>65</v>
      </c>
      <c r="EA55">
        <v>214</v>
      </c>
      <c r="EB55" t="s">
        <v>123</v>
      </c>
      <c r="EC55">
        <v>125.07936507936508</v>
      </c>
      <c r="ED55">
        <v>70</v>
      </c>
      <c r="EE55">
        <v>144</v>
      </c>
      <c r="EF55" t="s">
        <v>124</v>
      </c>
      <c r="EG55">
        <v>110.7936507936508</v>
      </c>
      <c r="EH55">
        <v>48.5</v>
      </c>
      <c r="EI55">
        <v>95</v>
      </c>
      <c r="EJ55" t="s">
        <v>125</v>
      </c>
      <c r="EK55">
        <v>104.12698412698413</v>
      </c>
      <c r="EL55">
        <v>59</v>
      </c>
      <c r="EM55">
        <v>76</v>
      </c>
      <c r="EN55" t="s">
        <v>1803</v>
      </c>
      <c r="EO55">
        <v>82.539682539682545</v>
      </c>
      <c r="EP55">
        <v>56.5</v>
      </c>
      <c r="EQ55">
        <v>100</v>
      </c>
      <c r="ER55" t="s">
        <v>24</v>
      </c>
      <c r="ES55">
        <v>111.74603174603175</v>
      </c>
      <c r="ET55">
        <v>97</v>
      </c>
      <c r="EU55">
        <v>227</v>
      </c>
      <c r="EV55">
        <v>68</v>
      </c>
      <c r="EW55">
        <v>293</v>
      </c>
      <c r="EX55">
        <v>93</v>
      </c>
      <c r="EY55">
        <v>178</v>
      </c>
      <c r="EZ55">
        <v>44</v>
      </c>
      <c r="FA55">
        <v>108</v>
      </c>
      <c r="FB55">
        <v>39</v>
      </c>
      <c r="FC55">
        <v>21</v>
      </c>
      <c r="FD55">
        <v>37</v>
      </c>
      <c r="FE55">
        <v>137</v>
      </c>
    </row>
    <row r="56" spans="1:161" x14ac:dyDescent="0.2">
      <c r="A56" t="s">
        <v>185</v>
      </c>
      <c r="B56" t="s">
        <v>186</v>
      </c>
      <c r="C56" t="s">
        <v>120</v>
      </c>
      <c r="D56" t="s">
        <v>17</v>
      </c>
      <c r="E56" t="s">
        <v>187</v>
      </c>
      <c r="F56">
        <v>111</v>
      </c>
      <c r="G56">
        <v>58</v>
      </c>
      <c r="H56" s="11" t="s">
        <v>122</v>
      </c>
      <c r="I56" s="11">
        <v>92.063492063492063</v>
      </c>
      <c r="J56">
        <v>88</v>
      </c>
      <c r="K56">
        <v>142</v>
      </c>
      <c r="L56" s="11" t="s">
        <v>123</v>
      </c>
      <c r="M56" s="11">
        <v>86.349206349206355</v>
      </c>
      <c r="N56">
        <v>89</v>
      </c>
      <c r="O56">
        <v>129</v>
      </c>
      <c r="P56" s="11" t="s">
        <v>124</v>
      </c>
      <c r="Q56" s="11">
        <v>93.650793650793645</v>
      </c>
      <c r="R56">
        <v>52</v>
      </c>
      <c r="S56">
        <v>137</v>
      </c>
      <c r="T56" t="s">
        <v>125</v>
      </c>
      <c r="U56">
        <v>90.476190476190482</v>
      </c>
      <c r="V56">
        <v>70</v>
      </c>
      <c r="W56">
        <v>43</v>
      </c>
      <c r="X56" t="s">
        <v>126</v>
      </c>
      <c r="Y56">
        <v>120.31746031746032</v>
      </c>
      <c r="Z56">
        <v>67</v>
      </c>
      <c r="AA56">
        <v>131</v>
      </c>
      <c r="AB56" t="s">
        <v>127</v>
      </c>
      <c r="AC56">
        <v>92.38095238095238</v>
      </c>
      <c r="AD56">
        <v>108</v>
      </c>
      <c r="AE56">
        <v>33</v>
      </c>
      <c r="AF56" t="s">
        <v>122</v>
      </c>
      <c r="AG56">
        <v>121.26984126984127</v>
      </c>
      <c r="AH56">
        <v>94</v>
      </c>
      <c r="AI56">
        <v>99</v>
      </c>
      <c r="AJ56" t="s">
        <v>123</v>
      </c>
      <c r="AK56">
        <v>77.142857142857139</v>
      </c>
      <c r="AL56">
        <v>80.5</v>
      </c>
      <c r="AM56">
        <v>109</v>
      </c>
      <c r="AN56" t="s">
        <v>124</v>
      </c>
      <c r="AO56">
        <v>104.12698412698413</v>
      </c>
      <c r="AP56">
        <v>39</v>
      </c>
      <c r="AQ56">
        <v>107</v>
      </c>
      <c r="AR56" t="s">
        <v>125</v>
      </c>
      <c r="AS56">
        <v>93.968253968253975</v>
      </c>
      <c r="AT56">
        <v>44</v>
      </c>
      <c r="AU56">
        <v>156</v>
      </c>
      <c r="AV56" t="s">
        <v>126</v>
      </c>
      <c r="AW56">
        <v>84.761904761904759</v>
      </c>
      <c r="AX56">
        <v>53.5</v>
      </c>
      <c r="AY56">
        <v>107</v>
      </c>
      <c r="AZ56" t="s">
        <v>127</v>
      </c>
      <c r="BA56">
        <v>112.06349206349206</v>
      </c>
      <c r="BB56">
        <v>92</v>
      </c>
      <c r="BC56">
        <v>100</v>
      </c>
      <c r="BD56" t="s">
        <v>122</v>
      </c>
      <c r="BE56">
        <v>77.460317460317455</v>
      </c>
      <c r="BF56">
        <v>119</v>
      </c>
      <c r="BG56">
        <v>27</v>
      </c>
      <c r="BH56" t="s">
        <v>123</v>
      </c>
      <c r="BI56">
        <v>124.76190476190476</v>
      </c>
      <c r="BJ56">
        <v>85.5</v>
      </c>
      <c r="BK56">
        <v>122</v>
      </c>
      <c r="BL56" t="s">
        <v>124</v>
      </c>
      <c r="BM56">
        <v>100</v>
      </c>
      <c r="BN56">
        <v>37</v>
      </c>
      <c r="BO56">
        <v>88</v>
      </c>
      <c r="BP56" t="s">
        <v>125</v>
      </c>
      <c r="BQ56">
        <v>132.69841269841271</v>
      </c>
      <c r="BR56">
        <v>41</v>
      </c>
      <c r="BS56">
        <v>108</v>
      </c>
      <c r="BT56" t="s">
        <v>126</v>
      </c>
      <c r="BU56">
        <v>92.38095238095238</v>
      </c>
      <c r="BV56">
        <v>56</v>
      </c>
      <c r="BW56">
        <v>145</v>
      </c>
      <c r="BX56" t="s">
        <v>127</v>
      </c>
      <c r="BY56">
        <v>93.333333333333329</v>
      </c>
      <c r="BZ56">
        <v>107</v>
      </c>
      <c r="CA56">
        <v>29</v>
      </c>
      <c r="CB56" t="s">
        <v>122</v>
      </c>
      <c r="CC56">
        <v>102.85714285714286</v>
      </c>
      <c r="CD56">
        <v>95</v>
      </c>
      <c r="CE56">
        <v>105</v>
      </c>
      <c r="CF56" t="s">
        <v>123</v>
      </c>
      <c r="CG56">
        <v>126.98412698412699</v>
      </c>
      <c r="CH56">
        <v>60</v>
      </c>
      <c r="CI56">
        <v>122</v>
      </c>
      <c r="CJ56" t="s">
        <v>124</v>
      </c>
      <c r="CK56">
        <v>100.63492063492063</v>
      </c>
      <c r="CL56">
        <v>22</v>
      </c>
      <c r="CM56">
        <v>191</v>
      </c>
      <c r="CN56" t="s">
        <v>125</v>
      </c>
      <c r="CO56">
        <v>59.047619047619051</v>
      </c>
      <c r="CP56">
        <v>43</v>
      </c>
      <c r="CQ56">
        <v>84</v>
      </c>
      <c r="CR56" t="s">
        <v>126</v>
      </c>
      <c r="CS56">
        <v>96.19047619047619</v>
      </c>
      <c r="CT56">
        <v>56</v>
      </c>
      <c r="CU56">
        <v>124</v>
      </c>
      <c r="CV56" t="s">
        <v>127</v>
      </c>
      <c r="CW56">
        <v>92.698412698412696</v>
      </c>
      <c r="CX56">
        <v>102</v>
      </c>
      <c r="CY56">
        <v>38</v>
      </c>
      <c r="CZ56" t="s">
        <v>122</v>
      </c>
      <c r="DA56">
        <v>133.96825396825398</v>
      </c>
      <c r="DB56">
        <v>88</v>
      </c>
      <c r="DC56">
        <v>190</v>
      </c>
      <c r="DD56" t="s">
        <v>123</v>
      </c>
      <c r="DE56">
        <v>62.222222222222221</v>
      </c>
      <c r="DF56">
        <v>67.5</v>
      </c>
      <c r="DG56">
        <v>124</v>
      </c>
      <c r="DH56" t="s">
        <v>124</v>
      </c>
      <c r="DI56">
        <v>92.698412698412696</v>
      </c>
      <c r="DJ56">
        <v>56</v>
      </c>
      <c r="DK56">
        <v>62</v>
      </c>
      <c r="DL56" t="s">
        <v>125</v>
      </c>
      <c r="DM56">
        <v>99.682539682539684</v>
      </c>
      <c r="DN56">
        <v>61</v>
      </c>
      <c r="DO56">
        <v>72</v>
      </c>
      <c r="DP56" t="s">
        <v>126</v>
      </c>
      <c r="DQ56">
        <v>98.412698412698418</v>
      </c>
      <c r="DR56">
        <v>50</v>
      </c>
      <c r="DS56">
        <v>101</v>
      </c>
      <c r="DT56" t="s">
        <v>127</v>
      </c>
      <c r="DU56">
        <v>92.698412698412696</v>
      </c>
      <c r="DV56">
        <v>84.5</v>
      </c>
      <c r="DW56">
        <v>145</v>
      </c>
      <c r="DX56" t="s">
        <v>122</v>
      </c>
      <c r="DY56">
        <v>59.047619047619051</v>
      </c>
      <c r="DZ56">
        <v>85</v>
      </c>
      <c r="EA56">
        <v>71</v>
      </c>
      <c r="EB56" t="s">
        <v>123</v>
      </c>
      <c r="EC56">
        <v>134.28571428571428</v>
      </c>
      <c r="ED56">
        <v>78</v>
      </c>
      <c r="EE56">
        <v>101</v>
      </c>
      <c r="EF56" t="s">
        <v>124</v>
      </c>
      <c r="EG56">
        <v>106.03174603174602</v>
      </c>
      <c r="EH56">
        <v>53</v>
      </c>
      <c r="EI56">
        <v>61</v>
      </c>
      <c r="EJ56" t="s">
        <v>125</v>
      </c>
      <c r="EK56">
        <v>145.39682539682539</v>
      </c>
      <c r="EL56">
        <v>60</v>
      </c>
      <c r="EM56">
        <v>67</v>
      </c>
      <c r="EN56" t="s">
        <v>1803</v>
      </c>
      <c r="EO56">
        <v>155.87301587301587</v>
      </c>
      <c r="EP56">
        <v>60.5</v>
      </c>
      <c r="EQ56">
        <v>78</v>
      </c>
      <c r="ER56" t="s">
        <v>24</v>
      </c>
      <c r="ES56">
        <v>154.60317460317461</v>
      </c>
      <c r="ET56">
        <v>118</v>
      </c>
      <c r="EU56">
        <v>16</v>
      </c>
      <c r="EV56">
        <v>91</v>
      </c>
      <c r="EW56">
        <v>179</v>
      </c>
      <c r="EX56">
        <v>110</v>
      </c>
      <c r="EY56">
        <v>120</v>
      </c>
      <c r="EZ56">
        <v>37</v>
      </c>
      <c r="FA56">
        <v>204</v>
      </c>
      <c r="FB56">
        <v>23</v>
      </c>
      <c r="FC56">
        <v>243</v>
      </c>
      <c r="FD56">
        <v>31</v>
      </c>
      <c r="FE56">
        <v>250</v>
      </c>
    </row>
    <row r="57" spans="1:161" x14ac:dyDescent="0.2">
      <c r="A57" t="s">
        <v>188</v>
      </c>
      <c r="B57" t="s">
        <v>189</v>
      </c>
      <c r="C57" t="s">
        <v>120</v>
      </c>
      <c r="D57" t="s">
        <v>17</v>
      </c>
      <c r="E57" t="s">
        <v>190</v>
      </c>
      <c r="F57">
        <v>108</v>
      </c>
      <c r="G57">
        <v>88</v>
      </c>
      <c r="H57" s="11" t="s">
        <v>122</v>
      </c>
      <c r="I57" s="11">
        <v>98.095238095238102</v>
      </c>
      <c r="J57">
        <v>101</v>
      </c>
      <c r="K57">
        <v>58</v>
      </c>
      <c r="L57" s="11" t="s">
        <v>123</v>
      </c>
      <c r="M57" s="11">
        <v>96.507936507936506</v>
      </c>
      <c r="N57">
        <v>85</v>
      </c>
      <c r="O57">
        <v>154</v>
      </c>
      <c r="P57" s="11" t="s">
        <v>124</v>
      </c>
      <c r="Q57" s="11">
        <v>110.7936507936508</v>
      </c>
      <c r="R57">
        <v>45.5</v>
      </c>
      <c r="S57">
        <v>185</v>
      </c>
      <c r="T57" t="s">
        <v>125</v>
      </c>
      <c r="U57">
        <v>99.047619047619051</v>
      </c>
      <c r="V57">
        <v>59</v>
      </c>
      <c r="W57">
        <v>107</v>
      </c>
      <c r="X57" t="s">
        <v>126</v>
      </c>
      <c r="Y57">
        <v>82.857142857142861</v>
      </c>
      <c r="Z57">
        <v>77.5</v>
      </c>
      <c r="AA57">
        <v>27</v>
      </c>
      <c r="AB57" t="s">
        <v>127</v>
      </c>
      <c r="AC57">
        <v>108.25396825396825</v>
      </c>
      <c r="AD57">
        <v>103</v>
      </c>
      <c r="AE57">
        <v>82</v>
      </c>
      <c r="AF57" t="s">
        <v>122</v>
      </c>
      <c r="AG57">
        <v>95.238095238095241</v>
      </c>
      <c r="AH57">
        <v>104</v>
      </c>
      <c r="AI57">
        <v>47</v>
      </c>
      <c r="AJ57" t="s">
        <v>123</v>
      </c>
      <c r="AK57">
        <v>93.650793650793645</v>
      </c>
      <c r="AL57">
        <v>61.5</v>
      </c>
      <c r="AM57">
        <v>188</v>
      </c>
      <c r="AN57" t="s">
        <v>124</v>
      </c>
      <c r="AO57">
        <v>75.873015873015873</v>
      </c>
      <c r="AP57">
        <v>31</v>
      </c>
      <c r="AQ57">
        <v>182</v>
      </c>
      <c r="AR57" t="s">
        <v>125</v>
      </c>
      <c r="AS57">
        <v>68.253968253968253</v>
      </c>
      <c r="AT57">
        <v>61</v>
      </c>
      <c r="AU57">
        <v>38</v>
      </c>
      <c r="AV57" t="s">
        <v>126</v>
      </c>
      <c r="AW57">
        <v>122.22222222222223</v>
      </c>
      <c r="AX57">
        <v>61</v>
      </c>
      <c r="AY57">
        <v>53</v>
      </c>
      <c r="AZ57" t="s">
        <v>127</v>
      </c>
      <c r="BA57">
        <v>117.14285714285714</v>
      </c>
      <c r="BB57">
        <v>95</v>
      </c>
      <c r="BC57">
        <v>67</v>
      </c>
      <c r="BD57" t="s">
        <v>122</v>
      </c>
      <c r="BE57">
        <v>119.68253968253968</v>
      </c>
      <c r="BF57">
        <v>119</v>
      </c>
      <c r="BG57">
        <v>27</v>
      </c>
      <c r="BH57" t="s">
        <v>123</v>
      </c>
      <c r="BI57">
        <v>129.52380952380952</v>
      </c>
      <c r="BJ57">
        <v>88</v>
      </c>
      <c r="BK57">
        <v>112</v>
      </c>
      <c r="BL57" t="s">
        <v>124</v>
      </c>
      <c r="BM57">
        <v>96.507936507936506</v>
      </c>
      <c r="BN57">
        <v>38</v>
      </c>
      <c r="BO57">
        <v>82</v>
      </c>
      <c r="BP57" t="s">
        <v>125</v>
      </c>
      <c r="BQ57">
        <v>105.39682539682539</v>
      </c>
      <c r="BR57">
        <v>41</v>
      </c>
      <c r="BS57">
        <v>108</v>
      </c>
      <c r="BT57" t="s">
        <v>126</v>
      </c>
      <c r="BU57">
        <v>97.460317460317455</v>
      </c>
      <c r="BV57">
        <v>62</v>
      </c>
      <c r="BW57">
        <v>107</v>
      </c>
      <c r="BX57" t="s">
        <v>127</v>
      </c>
      <c r="BY57">
        <v>95.873015873015873</v>
      </c>
      <c r="BZ57">
        <v>94</v>
      </c>
      <c r="CA57">
        <v>129</v>
      </c>
      <c r="CB57" t="s">
        <v>122</v>
      </c>
      <c r="CC57">
        <v>99.682539682539684</v>
      </c>
      <c r="CD57">
        <v>92</v>
      </c>
      <c r="CE57">
        <v>120</v>
      </c>
      <c r="CF57" t="s">
        <v>123</v>
      </c>
      <c r="CG57">
        <v>73.333333333333329</v>
      </c>
      <c r="CH57">
        <v>62.5</v>
      </c>
      <c r="CI57">
        <v>101</v>
      </c>
      <c r="CJ57" t="s">
        <v>124</v>
      </c>
      <c r="CK57">
        <v>99.365079365079367</v>
      </c>
      <c r="CL57">
        <v>32</v>
      </c>
      <c r="CM57">
        <v>99</v>
      </c>
      <c r="CN57" t="s">
        <v>125</v>
      </c>
      <c r="CO57">
        <v>116.82539682539682</v>
      </c>
      <c r="CP57">
        <v>41</v>
      </c>
      <c r="CQ57">
        <v>100</v>
      </c>
      <c r="CR57" t="s">
        <v>126</v>
      </c>
      <c r="CS57">
        <v>96.825396825396822</v>
      </c>
      <c r="CT57">
        <v>61</v>
      </c>
      <c r="CU57">
        <v>94</v>
      </c>
      <c r="CV57" t="s">
        <v>127</v>
      </c>
      <c r="CW57">
        <v>106.66666666666667</v>
      </c>
      <c r="CX57">
        <v>94</v>
      </c>
      <c r="CY57">
        <v>128</v>
      </c>
      <c r="CZ57" t="s">
        <v>122</v>
      </c>
      <c r="DA57">
        <v>80.634920634920633</v>
      </c>
      <c r="DB57">
        <v>116</v>
      </c>
      <c r="DC57">
        <v>36</v>
      </c>
      <c r="DD57" t="s">
        <v>123</v>
      </c>
      <c r="DE57">
        <v>106.66666666666667</v>
      </c>
      <c r="DF57">
        <v>73.5</v>
      </c>
      <c r="DG57">
        <v>99</v>
      </c>
      <c r="DH57" t="s">
        <v>124</v>
      </c>
      <c r="DI57">
        <v>115.55555555555556</v>
      </c>
      <c r="DJ57">
        <v>39</v>
      </c>
      <c r="DK57">
        <v>152</v>
      </c>
      <c r="DL57" t="s">
        <v>125</v>
      </c>
      <c r="DM57">
        <v>65.714285714285722</v>
      </c>
      <c r="DN57">
        <v>58</v>
      </c>
      <c r="DO57">
        <v>90</v>
      </c>
      <c r="DP57" t="s">
        <v>126</v>
      </c>
      <c r="DQ57">
        <v>88.888888888888886</v>
      </c>
      <c r="DR57">
        <v>48</v>
      </c>
      <c r="DS57">
        <v>115</v>
      </c>
      <c r="DT57" t="s">
        <v>127</v>
      </c>
      <c r="DU57">
        <v>102.85714285714286</v>
      </c>
      <c r="DV57">
        <v>92</v>
      </c>
      <c r="DW57">
        <v>67</v>
      </c>
      <c r="DX57" t="s">
        <v>122</v>
      </c>
      <c r="DY57">
        <v>96.825396825396822</v>
      </c>
      <c r="DZ57">
        <v>87</v>
      </c>
      <c r="EA57">
        <v>57</v>
      </c>
      <c r="EB57" t="s">
        <v>123</v>
      </c>
      <c r="EC57">
        <v>91.111111111111114</v>
      </c>
      <c r="ED57">
        <v>68.5</v>
      </c>
      <c r="EE57">
        <v>148</v>
      </c>
      <c r="EF57" t="s">
        <v>124</v>
      </c>
      <c r="EG57">
        <v>124.12698412698413</v>
      </c>
      <c r="EH57">
        <v>56.5</v>
      </c>
      <c r="EI57">
        <v>44</v>
      </c>
      <c r="EJ57" t="s">
        <v>125</v>
      </c>
      <c r="EK57">
        <v>165.07936507936506</v>
      </c>
      <c r="EL57">
        <v>63</v>
      </c>
      <c r="EM57">
        <v>55</v>
      </c>
      <c r="EN57" t="s">
        <v>1803</v>
      </c>
      <c r="EO57">
        <v>146.34920634920636</v>
      </c>
      <c r="EP57">
        <v>52</v>
      </c>
      <c r="EQ57">
        <v>124</v>
      </c>
      <c r="ER57" t="s">
        <v>24</v>
      </c>
      <c r="ES57">
        <v>71.428571428571431</v>
      </c>
      <c r="ET57">
        <v>112</v>
      </c>
      <c r="EU57">
        <v>57</v>
      </c>
      <c r="EV57">
        <v>113</v>
      </c>
      <c r="EW57">
        <v>29</v>
      </c>
      <c r="EX57">
        <v>79</v>
      </c>
      <c r="EY57">
        <v>224</v>
      </c>
      <c r="EZ57">
        <v>33</v>
      </c>
      <c r="FA57">
        <v>249</v>
      </c>
      <c r="FB57">
        <v>26</v>
      </c>
      <c r="FC57">
        <v>201</v>
      </c>
      <c r="FD57">
        <v>43</v>
      </c>
      <c r="FE57">
        <v>34</v>
      </c>
    </row>
    <row r="58" spans="1:161" x14ac:dyDescent="0.2">
      <c r="A58" t="s">
        <v>191</v>
      </c>
      <c r="B58" t="s">
        <v>192</v>
      </c>
      <c r="C58" t="s">
        <v>120</v>
      </c>
      <c r="D58" t="s">
        <v>17</v>
      </c>
      <c r="E58" t="s">
        <v>193</v>
      </c>
      <c r="F58">
        <v>105</v>
      </c>
      <c r="G58">
        <v>134</v>
      </c>
      <c r="H58" s="11" t="s">
        <v>122</v>
      </c>
      <c r="I58" s="11">
        <v>75.555555555555557</v>
      </c>
      <c r="J58">
        <v>98</v>
      </c>
      <c r="K58">
        <v>74</v>
      </c>
      <c r="L58" s="11" t="s">
        <v>123</v>
      </c>
      <c r="M58" s="11">
        <v>114.92063492063492</v>
      </c>
      <c r="N58">
        <v>98</v>
      </c>
      <c r="O58">
        <v>98</v>
      </c>
      <c r="P58" s="11" t="s">
        <v>124</v>
      </c>
      <c r="Q58" s="11">
        <v>99.365079365079367</v>
      </c>
      <c r="R58">
        <v>36.5</v>
      </c>
      <c r="S58">
        <v>260</v>
      </c>
      <c r="T58" t="s">
        <v>125</v>
      </c>
      <c r="U58">
        <v>63.492063492063494</v>
      </c>
      <c r="V58">
        <v>56.5</v>
      </c>
      <c r="W58">
        <v>126</v>
      </c>
      <c r="X58" t="s">
        <v>126</v>
      </c>
      <c r="Y58">
        <v>117.77777777777777</v>
      </c>
      <c r="Z58">
        <v>80</v>
      </c>
      <c r="AA58">
        <v>14</v>
      </c>
      <c r="AB58" t="s">
        <v>127</v>
      </c>
      <c r="AC58">
        <v>153.33333333333334</v>
      </c>
      <c r="AD58">
        <v>105.5</v>
      </c>
      <c r="AE58">
        <v>57</v>
      </c>
      <c r="AF58" t="s">
        <v>122</v>
      </c>
      <c r="AG58">
        <v>133.65079365079364</v>
      </c>
      <c r="AH58">
        <v>90</v>
      </c>
      <c r="AI58">
        <v>121</v>
      </c>
      <c r="AJ58" t="s">
        <v>123</v>
      </c>
      <c r="AK58">
        <v>101.26984126984127</v>
      </c>
      <c r="AL58">
        <v>85.5</v>
      </c>
      <c r="AM58">
        <v>96</v>
      </c>
      <c r="AN58" t="s">
        <v>124</v>
      </c>
      <c r="AO58">
        <v>107.3015873015873</v>
      </c>
      <c r="AP58">
        <v>34</v>
      </c>
      <c r="AQ58">
        <v>145</v>
      </c>
      <c r="AR58" t="s">
        <v>125</v>
      </c>
      <c r="AS58">
        <v>128.88888888888889</v>
      </c>
      <c r="AT58">
        <v>37</v>
      </c>
      <c r="AU58">
        <v>211</v>
      </c>
      <c r="AV58" t="s">
        <v>126</v>
      </c>
      <c r="AW58">
        <v>59.047619047619051</v>
      </c>
      <c r="AX58">
        <v>43</v>
      </c>
      <c r="AY58">
        <v>182</v>
      </c>
      <c r="AZ58" t="s">
        <v>127</v>
      </c>
      <c r="BA58">
        <v>84.444444444444443</v>
      </c>
      <c r="BB58">
        <v>87</v>
      </c>
      <c r="BC58">
        <v>163</v>
      </c>
      <c r="BD58" t="s">
        <v>122</v>
      </c>
      <c r="BE58">
        <v>98.095238095238102</v>
      </c>
      <c r="BF58">
        <v>98</v>
      </c>
      <c r="BG58">
        <v>125</v>
      </c>
      <c r="BH58" t="s">
        <v>123</v>
      </c>
      <c r="BI58">
        <v>114.60317460317461</v>
      </c>
      <c r="BJ58">
        <v>86.5</v>
      </c>
      <c r="BK58">
        <v>119</v>
      </c>
      <c r="BL58" t="s">
        <v>124</v>
      </c>
      <c r="BM58">
        <v>90.793650793650798</v>
      </c>
      <c r="BN58">
        <v>22</v>
      </c>
      <c r="BO58">
        <v>236</v>
      </c>
      <c r="BP58" t="s">
        <v>125</v>
      </c>
      <c r="BQ58">
        <v>65.07936507936509</v>
      </c>
      <c r="BR58">
        <v>47</v>
      </c>
      <c r="BS58">
        <v>82</v>
      </c>
      <c r="BT58" t="s">
        <v>126</v>
      </c>
      <c r="BU58">
        <v>84.126984126984127</v>
      </c>
      <c r="BV58">
        <v>58</v>
      </c>
      <c r="BW58">
        <v>133</v>
      </c>
      <c r="BX58" t="s">
        <v>127</v>
      </c>
      <c r="BY58">
        <v>76.825396825396822</v>
      </c>
      <c r="BZ58">
        <v>91</v>
      </c>
      <c r="CA58">
        <v>157</v>
      </c>
      <c r="CB58" t="s">
        <v>122</v>
      </c>
      <c r="CC58">
        <v>62.222222222222221</v>
      </c>
      <c r="CD58">
        <v>83</v>
      </c>
      <c r="CE58">
        <v>171</v>
      </c>
      <c r="CF58" t="s">
        <v>123</v>
      </c>
      <c r="CG58">
        <v>57.142857142857146</v>
      </c>
      <c r="CH58">
        <v>65.5</v>
      </c>
      <c r="CI58">
        <v>90</v>
      </c>
      <c r="CJ58" t="s">
        <v>124</v>
      </c>
      <c r="CK58">
        <v>92.063492063492063</v>
      </c>
      <c r="CL58">
        <v>28</v>
      </c>
      <c r="CM58">
        <v>126</v>
      </c>
      <c r="CN58" t="s">
        <v>125</v>
      </c>
      <c r="CO58">
        <v>120.31746031746032</v>
      </c>
      <c r="CP58">
        <v>53</v>
      </c>
      <c r="CQ58">
        <v>32</v>
      </c>
      <c r="CR58" t="s">
        <v>126</v>
      </c>
      <c r="CS58">
        <v>97.777777777777771</v>
      </c>
      <c r="CT58">
        <v>66</v>
      </c>
      <c r="CU58">
        <v>60</v>
      </c>
      <c r="CV58" t="s">
        <v>127</v>
      </c>
      <c r="CW58">
        <v>127.3015873015873</v>
      </c>
      <c r="CX58">
        <v>102</v>
      </c>
      <c r="CY58">
        <v>38</v>
      </c>
      <c r="CZ58" t="s">
        <v>122</v>
      </c>
      <c r="DA58">
        <v>104.44444444444444</v>
      </c>
      <c r="DB58">
        <v>116</v>
      </c>
      <c r="DC58">
        <v>36</v>
      </c>
      <c r="DD58" t="s">
        <v>123</v>
      </c>
      <c r="DE58">
        <v>106.66666666666667</v>
      </c>
      <c r="DF58">
        <v>84</v>
      </c>
      <c r="DG58">
        <v>65</v>
      </c>
      <c r="DH58" t="s">
        <v>124</v>
      </c>
      <c r="DI58">
        <v>104.44444444444444</v>
      </c>
      <c r="DJ58">
        <v>34</v>
      </c>
      <c r="DK58">
        <v>190</v>
      </c>
      <c r="DL58" t="s">
        <v>125</v>
      </c>
      <c r="DM58">
        <v>71.746031746031747</v>
      </c>
      <c r="DN58">
        <v>72</v>
      </c>
      <c r="DO58">
        <v>25</v>
      </c>
      <c r="DP58" t="s">
        <v>126</v>
      </c>
      <c r="DQ58">
        <v>112.6984126984127</v>
      </c>
      <c r="DR58">
        <v>44</v>
      </c>
      <c r="DS58">
        <v>146</v>
      </c>
      <c r="DT58" t="s">
        <v>127</v>
      </c>
      <c r="DU58">
        <v>77.142857142857139</v>
      </c>
      <c r="DV58">
        <v>94</v>
      </c>
      <c r="DW58">
        <v>52</v>
      </c>
      <c r="DX58" t="s">
        <v>122</v>
      </c>
      <c r="DY58">
        <v>127.93650793650794</v>
      </c>
      <c r="DZ58">
        <v>87</v>
      </c>
      <c r="EA58">
        <v>57</v>
      </c>
      <c r="EB58" t="s">
        <v>123</v>
      </c>
      <c r="EC58">
        <v>89.523809523809518</v>
      </c>
      <c r="ED58">
        <v>83</v>
      </c>
      <c r="EE58">
        <v>79</v>
      </c>
      <c r="EF58" t="s">
        <v>124</v>
      </c>
      <c r="EG58">
        <v>100.95238095238095</v>
      </c>
      <c r="EH58">
        <v>47.5</v>
      </c>
      <c r="EI58">
        <v>101</v>
      </c>
      <c r="EJ58" t="s">
        <v>125</v>
      </c>
      <c r="EK58">
        <v>89.206349206349202</v>
      </c>
      <c r="EL58">
        <v>61</v>
      </c>
      <c r="EM58">
        <v>65</v>
      </c>
      <c r="EN58" t="s">
        <v>1803</v>
      </c>
      <c r="EO58">
        <v>99.047619047619051</v>
      </c>
      <c r="EP58">
        <v>61</v>
      </c>
      <c r="EQ58">
        <v>74</v>
      </c>
      <c r="ER58" t="s">
        <v>24</v>
      </c>
      <c r="ES58">
        <v>96.825396825396822</v>
      </c>
      <c r="ET58">
        <v>104</v>
      </c>
      <c r="EU58">
        <v>140</v>
      </c>
      <c r="EV58">
        <v>115</v>
      </c>
      <c r="EW58">
        <v>24</v>
      </c>
      <c r="EX58">
        <v>118</v>
      </c>
      <c r="EY58">
        <v>82</v>
      </c>
      <c r="EZ58">
        <v>48</v>
      </c>
      <c r="FA58">
        <v>67</v>
      </c>
      <c r="FB58">
        <v>35</v>
      </c>
      <c r="FC58">
        <v>62</v>
      </c>
      <c r="FD58">
        <v>41</v>
      </c>
      <c r="FE58">
        <v>64</v>
      </c>
    </row>
    <row r="59" spans="1:161" x14ac:dyDescent="0.2">
      <c r="A59" t="s">
        <v>194</v>
      </c>
      <c r="B59" t="s">
        <v>195</v>
      </c>
      <c r="C59" t="s">
        <v>120</v>
      </c>
      <c r="D59" t="s">
        <v>17</v>
      </c>
      <c r="E59" t="s">
        <v>196</v>
      </c>
      <c r="F59">
        <v>103</v>
      </c>
      <c r="G59">
        <v>165</v>
      </c>
      <c r="H59" s="11" t="s">
        <v>122</v>
      </c>
      <c r="I59" s="11">
        <v>91.746031746031747</v>
      </c>
      <c r="J59">
        <v>93</v>
      </c>
      <c r="K59">
        <v>109</v>
      </c>
      <c r="L59" s="11" t="s">
        <v>123</v>
      </c>
      <c r="M59" s="11">
        <v>85.079365079365076</v>
      </c>
      <c r="N59">
        <v>64</v>
      </c>
      <c r="O59">
        <v>240</v>
      </c>
      <c r="P59" s="11" t="s">
        <v>124</v>
      </c>
      <c r="Q59" s="11">
        <v>77.777777777777771</v>
      </c>
      <c r="R59">
        <v>69</v>
      </c>
      <c r="S59">
        <v>35</v>
      </c>
      <c r="T59" t="s">
        <v>125</v>
      </c>
      <c r="U59">
        <v>111.11111111111111</v>
      </c>
      <c r="V59">
        <v>68</v>
      </c>
      <c r="W59">
        <v>54</v>
      </c>
      <c r="X59" t="s">
        <v>126</v>
      </c>
      <c r="Y59">
        <v>103.17460317460318</v>
      </c>
      <c r="Z59">
        <v>77</v>
      </c>
      <c r="AA59">
        <v>32</v>
      </c>
      <c r="AB59" t="s">
        <v>127</v>
      </c>
      <c r="AC59">
        <v>110.15873015873015</v>
      </c>
      <c r="AD59">
        <v>100.5</v>
      </c>
      <c r="AE59">
        <v>139</v>
      </c>
      <c r="AF59" t="s">
        <v>122</v>
      </c>
      <c r="AG59">
        <v>73.015873015873012</v>
      </c>
      <c r="AH59">
        <v>101</v>
      </c>
      <c r="AI59">
        <v>62</v>
      </c>
      <c r="AJ59" t="s">
        <v>123</v>
      </c>
      <c r="AK59">
        <v>87.936507936507937</v>
      </c>
      <c r="AL59">
        <v>67</v>
      </c>
      <c r="AM59">
        <v>170</v>
      </c>
      <c r="AN59" t="s">
        <v>124</v>
      </c>
      <c r="AO59">
        <v>113.33333333333333</v>
      </c>
      <c r="AP59">
        <v>46</v>
      </c>
      <c r="AQ59">
        <v>70</v>
      </c>
      <c r="AR59" t="s">
        <v>125</v>
      </c>
      <c r="AS59">
        <v>111.11111111111111</v>
      </c>
      <c r="AT59">
        <v>53</v>
      </c>
      <c r="AU59">
        <v>86</v>
      </c>
      <c r="AV59" t="s">
        <v>126</v>
      </c>
      <c r="AW59">
        <v>93.968253968253975</v>
      </c>
      <c r="AX59">
        <v>60</v>
      </c>
      <c r="AY59">
        <v>64</v>
      </c>
      <c r="AZ59" t="s">
        <v>127</v>
      </c>
      <c r="BA59">
        <v>118.41269841269842</v>
      </c>
      <c r="BB59">
        <v>96</v>
      </c>
      <c r="BC59">
        <v>54</v>
      </c>
      <c r="BD59" t="s">
        <v>122</v>
      </c>
      <c r="BE59">
        <v>108.25396825396825</v>
      </c>
      <c r="BF59">
        <v>120</v>
      </c>
      <c r="BG59">
        <v>24</v>
      </c>
      <c r="BH59" t="s">
        <v>123</v>
      </c>
      <c r="BI59">
        <v>124.44444444444444</v>
      </c>
      <c r="BJ59">
        <v>66.5</v>
      </c>
      <c r="BK59">
        <v>212</v>
      </c>
      <c r="BL59" t="s">
        <v>124</v>
      </c>
      <c r="BM59">
        <v>83.80952380952381</v>
      </c>
      <c r="BN59">
        <v>35</v>
      </c>
      <c r="BO59">
        <v>105</v>
      </c>
      <c r="BP59" t="s">
        <v>125</v>
      </c>
      <c r="BQ59">
        <v>86.666666666666671</v>
      </c>
      <c r="BR59">
        <v>49</v>
      </c>
      <c r="BS59">
        <v>67</v>
      </c>
      <c r="BT59" t="s">
        <v>126</v>
      </c>
      <c r="BU59">
        <v>100.63492063492063</v>
      </c>
      <c r="BV59">
        <v>60</v>
      </c>
      <c r="BW59">
        <v>122</v>
      </c>
      <c r="BX59" t="s">
        <v>127</v>
      </c>
      <c r="BY59">
        <v>92.063492063492063</v>
      </c>
      <c r="BZ59">
        <v>99</v>
      </c>
      <c r="CA59">
        <v>80</v>
      </c>
      <c r="CB59" t="s">
        <v>122</v>
      </c>
      <c r="CC59">
        <v>101.58730158730158</v>
      </c>
      <c r="CD59">
        <v>96</v>
      </c>
      <c r="CE59">
        <v>101</v>
      </c>
      <c r="CF59" t="s">
        <v>123</v>
      </c>
      <c r="CG59">
        <v>71.111111111111114</v>
      </c>
      <c r="CH59">
        <v>53</v>
      </c>
      <c r="CI59">
        <v>161</v>
      </c>
      <c r="CJ59" t="s">
        <v>124</v>
      </c>
      <c r="CK59">
        <v>96.19047619047619</v>
      </c>
      <c r="CL59">
        <v>42</v>
      </c>
      <c r="CM59">
        <v>63</v>
      </c>
      <c r="CN59" t="s">
        <v>125</v>
      </c>
      <c r="CO59">
        <v>110.7936507936508</v>
      </c>
      <c r="CP59">
        <v>45</v>
      </c>
      <c r="CQ59">
        <v>69</v>
      </c>
      <c r="CR59" t="s">
        <v>126</v>
      </c>
      <c r="CS59">
        <v>113.01587301587301</v>
      </c>
      <c r="CT59">
        <v>60</v>
      </c>
      <c r="CU59">
        <v>97</v>
      </c>
      <c r="CV59" t="s">
        <v>127</v>
      </c>
      <c r="CW59">
        <v>108.57142857142857</v>
      </c>
      <c r="CX59">
        <v>97</v>
      </c>
      <c r="CY59">
        <v>85</v>
      </c>
      <c r="CZ59" t="s">
        <v>122</v>
      </c>
      <c r="DA59">
        <v>116.82539682539682</v>
      </c>
      <c r="DB59">
        <v>128</v>
      </c>
      <c r="DC59">
        <v>10</v>
      </c>
      <c r="DD59" t="s">
        <v>123</v>
      </c>
      <c r="DE59">
        <v>132.38095238095238</v>
      </c>
      <c r="DF59">
        <v>63</v>
      </c>
      <c r="DG59">
        <v>149</v>
      </c>
      <c r="DH59" t="s">
        <v>124</v>
      </c>
      <c r="DI59">
        <v>118.73015873015873</v>
      </c>
      <c r="DJ59">
        <v>47</v>
      </c>
      <c r="DK59">
        <v>97</v>
      </c>
      <c r="DL59" t="s">
        <v>125</v>
      </c>
      <c r="DM59">
        <v>96.19047619047619</v>
      </c>
      <c r="DN59">
        <v>55</v>
      </c>
      <c r="DO59">
        <v>110</v>
      </c>
      <c r="DP59" t="s">
        <v>126</v>
      </c>
      <c r="DQ59">
        <v>123.80952380952381</v>
      </c>
      <c r="DR59">
        <v>47</v>
      </c>
      <c r="DS59">
        <v>124</v>
      </c>
      <c r="DT59" t="s">
        <v>127</v>
      </c>
      <c r="DU59">
        <v>110.15873015873015</v>
      </c>
      <c r="DV59">
        <v>85</v>
      </c>
      <c r="DW59">
        <v>138</v>
      </c>
      <c r="DX59" t="s">
        <v>978</v>
      </c>
      <c r="DY59">
        <v>97.460317460317455</v>
      </c>
      <c r="DZ59">
        <v>79</v>
      </c>
      <c r="EA59">
        <v>112</v>
      </c>
      <c r="EB59" t="s">
        <v>1804</v>
      </c>
      <c r="EC59">
        <v>90.793650793650798</v>
      </c>
      <c r="ED59">
        <v>58</v>
      </c>
      <c r="EE59">
        <v>208</v>
      </c>
      <c r="EF59" t="s">
        <v>982</v>
      </c>
      <c r="EG59">
        <v>85.079365079365076</v>
      </c>
      <c r="EH59">
        <v>50</v>
      </c>
      <c r="EI59">
        <v>85</v>
      </c>
      <c r="EJ59" t="s">
        <v>1827</v>
      </c>
      <c r="EK59">
        <v>117.14285714285714</v>
      </c>
      <c r="EL59">
        <v>44.5</v>
      </c>
      <c r="EM59">
        <v>185</v>
      </c>
      <c r="EN59" t="s">
        <v>1807</v>
      </c>
      <c r="EO59">
        <v>56.825396825396822</v>
      </c>
      <c r="EP59">
        <v>45.5</v>
      </c>
      <c r="EQ59">
        <v>156</v>
      </c>
      <c r="ER59" t="s">
        <v>127</v>
      </c>
      <c r="ES59">
        <v>66.666666666666671</v>
      </c>
      <c r="ET59">
        <v>105</v>
      </c>
      <c r="EU59">
        <v>130</v>
      </c>
      <c r="EV59">
        <v>103</v>
      </c>
      <c r="EW59">
        <v>83</v>
      </c>
      <c r="EX59">
        <v>98</v>
      </c>
      <c r="EY59">
        <v>161</v>
      </c>
      <c r="EZ59">
        <v>41</v>
      </c>
      <c r="FA59">
        <v>139</v>
      </c>
      <c r="FB59">
        <v>36</v>
      </c>
      <c r="FC59">
        <v>49</v>
      </c>
      <c r="FD59">
        <v>42</v>
      </c>
      <c r="FE59">
        <v>51</v>
      </c>
    </row>
    <row r="60" spans="1:161" x14ac:dyDescent="0.2">
      <c r="A60" t="s">
        <v>197</v>
      </c>
      <c r="B60" t="s">
        <v>198</v>
      </c>
      <c r="C60" t="s">
        <v>120</v>
      </c>
      <c r="D60" t="s">
        <v>17</v>
      </c>
      <c r="E60" t="s">
        <v>199</v>
      </c>
      <c r="F60">
        <v>113</v>
      </c>
      <c r="G60">
        <v>41</v>
      </c>
      <c r="H60" s="11" t="s">
        <v>122</v>
      </c>
      <c r="I60" s="11">
        <v>93.015873015873012</v>
      </c>
      <c r="J60">
        <v>68</v>
      </c>
      <c r="K60">
        <v>252</v>
      </c>
      <c r="L60" s="11" t="s">
        <v>123</v>
      </c>
      <c r="M60" s="11">
        <v>82.222222222222229</v>
      </c>
      <c r="N60">
        <v>121</v>
      </c>
      <c r="O60">
        <v>14</v>
      </c>
      <c r="P60" s="11" t="s">
        <v>124</v>
      </c>
      <c r="Q60" s="11">
        <v>111.11111111111111</v>
      </c>
      <c r="R60">
        <v>48</v>
      </c>
      <c r="S60">
        <v>168</v>
      </c>
      <c r="T60" t="s">
        <v>125</v>
      </c>
      <c r="U60">
        <v>89.206349206349202</v>
      </c>
      <c r="V60">
        <v>50</v>
      </c>
      <c r="W60">
        <v>170</v>
      </c>
      <c r="X60" t="s">
        <v>126</v>
      </c>
      <c r="Y60">
        <v>57.460317460317462</v>
      </c>
      <c r="Z60">
        <v>74</v>
      </c>
      <c r="AA60">
        <v>60</v>
      </c>
      <c r="AB60" t="s">
        <v>127</v>
      </c>
      <c r="AC60">
        <v>92.38095238095238</v>
      </c>
      <c r="AD60">
        <v>109.5</v>
      </c>
      <c r="AE60">
        <v>19</v>
      </c>
      <c r="AF60" t="s">
        <v>122</v>
      </c>
      <c r="AG60">
        <v>94.920634920634924</v>
      </c>
      <c r="AH60">
        <v>78</v>
      </c>
      <c r="AI60">
        <v>196</v>
      </c>
      <c r="AJ60" t="s">
        <v>123</v>
      </c>
      <c r="AK60">
        <v>111.74603174603175</v>
      </c>
      <c r="AL60">
        <v>100</v>
      </c>
      <c r="AM60">
        <v>49</v>
      </c>
      <c r="AN60" t="s">
        <v>124</v>
      </c>
      <c r="AO60">
        <v>111.74603174603175</v>
      </c>
      <c r="AP60">
        <v>36</v>
      </c>
      <c r="AQ60">
        <v>134</v>
      </c>
      <c r="AR60" t="s">
        <v>125</v>
      </c>
      <c r="AS60">
        <v>148.57142857142856</v>
      </c>
      <c r="AT60">
        <v>51</v>
      </c>
      <c r="AU60">
        <v>105</v>
      </c>
      <c r="AV60" t="s">
        <v>126</v>
      </c>
      <c r="AW60">
        <v>100.95238095238095</v>
      </c>
      <c r="AX60">
        <v>64</v>
      </c>
      <c r="AY60">
        <v>36</v>
      </c>
      <c r="AZ60" t="s">
        <v>127</v>
      </c>
      <c r="BA60">
        <v>120.31746031746032</v>
      </c>
      <c r="BB60">
        <v>106</v>
      </c>
      <c r="BC60">
        <v>3</v>
      </c>
      <c r="BD60" t="s">
        <v>122</v>
      </c>
      <c r="BE60">
        <v>145.71428571428572</v>
      </c>
      <c r="BF60">
        <v>76</v>
      </c>
      <c r="BG60">
        <v>233</v>
      </c>
      <c r="BH60" t="s">
        <v>123</v>
      </c>
      <c r="BI60">
        <v>114.28571428571428</v>
      </c>
      <c r="BJ60">
        <v>94.5</v>
      </c>
      <c r="BK60">
        <v>86</v>
      </c>
      <c r="BL60" t="s">
        <v>124</v>
      </c>
      <c r="BM60">
        <v>85.396825396825392</v>
      </c>
      <c r="BN60">
        <v>15</v>
      </c>
      <c r="BO60">
        <v>287</v>
      </c>
      <c r="BP60" t="s">
        <v>125</v>
      </c>
      <c r="BQ60">
        <v>106.03174603174602</v>
      </c>
      <c r="BR60">
        <v>41</v>
      </c>
      <c r="BS60">
        <v>108</v>
      </c>
      <c r="BT60" t="s">
        <v>126</v>
      </c>
      <c r="BU60">
        <v>112.38095238095238</v>
      </c>
      <c r="BV60">
        <v>64</v>
      </c>
      <c r="BW60">
        <v>100</v>
      </c>
      <c r="BX60" t="s">
        <v>127</v>
      </c>
      <c r="BY60">
        <v>126.98412698412699</v>
      </c>
      <c r="BZ60">
        <v>92</v>
      </c>
      <c r="CA60">
        <v>147</v>
      </c>
      <c r="CB60" t="s">
        <v>122</v>
      </c>
      <c r="CC60">
        <v>73.333333333333329</v>
      </c>
      <c r="CD60">
        <v>58</v>
      </c>
      <c r="CE60">
        <v>278</v>
      </c>
      <c r="CF60" t="s">
        <v>123</v>
      </c>
      <c r="CG60">
        <v>43.492063492063494</v>
      </c>
      <c r="CH60">
        <v>78.5</v>
      </c>
      <c r="CI60">
        <v>40</v>
      </c>
      <c r="CJ60" t="s">
        <v>124</v>
      </c>
      <c r="CK60">
        <v>100</v>
      </c>
      <c r="CL60">
        <v>7</v>
      </c>
      <c r="CM60">
        <v>306</v>
      </c>
      <c r="CN60" t="s">
        <v>125</v>
      </c>
      <c r="CO60">
        <v>73.333333333333329</v>
      </c>
      <c r="CP60">
        <v>35</v>
      </c>
      <c r="CQ60">
        <v>147</v>
      </c>
      <c r="CR60" t="s">
        <v>126</v>
      </c>
      <c r="CS60">
        <v>93.650793650793645</v>
      </c>
      <c r="CT60">
        <v>50</v>
      </c>
      <c r="CU60">
        <v>185</v>
      </c>
      <c r="CV60" t="s">
        <v>127</v>
      </c>
      <c r="CW60">
        <v>63.492063492063494</v>
      </c>
      <c r="CX60">
        <v>99</v>
      </c>
      <c r="CY60">
        <v>63</v>
      </c>
      <c r="CZ60" t="s">
        <v>122</v>
      </c>
      <c r="DA60">
        <v>103.80952380952381</v>
      </c>
      <c r="DB60">
        <v>104</v>
      </c>
      <c r="DC60">
        <v>100</v>
      </c>
      <c r="DD60" t="s">
        <v>123</v>
      </c>
      <c r="DE60">
        <v>142.53968253968253</v>
      </c>
      <c r="DF60">
        <v>94</v>
      </c>
      <c r="DG60">
        <v>40</v>
      </c>
      <c r="DH60" t="s">
        <v>124</v>
      </c>
      <c r="DI60">
        <v>90.793650793650798</v>
      </c>
      <c r="DJ60">
        <v>30</v>
      </c>
      <c r="DK60">
        <v>222</v>
      </c>
      <c r="DL60" t="s">
        <v>125</v>
      </c>
      <c r="DM60">
        <v>73.015873015873012</v>
      </c>
      <c r="DN60">
        <v>52</v>
      </c>
      <c r="DO60">
        <v>127</v>
      </c>
      <c r="DP60" t="s">
        <v>126</v>
      </c>
      <c r="DQ60">
        <v>98.095238095238102</v>
      </c>
      <c r="DR60">
        <v>55</v>
      </c>
      <c r="DS60">
        <v>70</v>
      </c>
      <c r="DT60" t="s">
        <v>127</v>
      </c>
      <c r="DU60">
        <v>98.730158730158735</v>
      </c>
      <c r="DV60">
        <v>91</v>
      </c>
      <c r="DW60">
        <v>75</v>
      </c>
      <c r="DX60" t="s">
        <v>122</v>
      </c>
      <c r="DY60">
        <v>86.349206349206355</v>
      </c>
      <c r="DZ60">
        <v>62</v>
      </c>
      <c r="EA60">
        <v>234</v>
      </c>
      <c r="EB60" t="s">
        <v>123</v>
      </c>
      <c r="EC60">
        <v>59.047619047619051</v>
      </c>
      <c r="ED60">
        <v>106</v>
      </c>
      <c r="EE60">
        <v>11</v>
      </c>
      <c r="EF60" t="s">
        <v>124</v>
      </c>
      <c r="EG60">
        <v>109.2063492063492</v>
      </c>
      <c r="EH60">
        <v>42</v>
      </c>
      <c r="EI60">
        <v>137</v>
      </c>
      <c r="EJ60" t="s">
        <v>125</v>
      </c>
      <c r="EK60">
        <v>115.55555555555556</v>
      </c>
      <c r="EL60">
        <v>52.5</v>
      </c>
      <c r="EM60">
        <v>121</v>
      </c>
      <c r="EN60" t="s">
        <v>1803</v>
      </c>
      <c r="EO60">
        <v>86.666666666666671</v>
      </c>
      <c r="EP60">
        <v>64</v>
      </c>
      <c r="EQ60">
        <v>66</v>
      </c>
      <c r="ER60" t="s">
        <v>24</v>
      </c>
      <c r="ES60">
        <v>99.365079365079367</v>
      </c>
      <c r="ET60">
        <v>115</v>
      </c>
      <c r="EU60">
        <v>32</v>
      </c>
      <c r="EV60">
        <v>100</v>
      </c>
      <c r="EW60">
        <v>105</v>
      </c>
      <c r="EX60">
        <v>129</v>
      </c>
      <c r="EY60">
        <v>40</v>
      </c>
      <c r="EZ60">
        <v>38</v>
      </c>
      <c r="FA60">
        <v>186</v>
      </c>
      <c r="FB60">
        <v>34</v>
      </c>
      <c r="FC60">
        <v>79</v>
      </c>
      <c r="FD60">
        <v>41</v>
      </c>
      <c r="FE60">
        <v>64</v>
      </c>
    </row>
    <row r="61" spans="1:161" x14ac:dyDescent="0.2">
      <c r="A61" t="s">
        <v>200</v>
      </c>
      <c r="B61" t="s">
        <v>201</v>
      </c>
      <c r="C61" t="s">
        <v>120</v>
      </c>
      <c r="D61" t="s">
        <v>17</v>
      </c>
      <c r="E61" t="s">
        <v>202</v>
      </c>
      <c r="F61">
        <v>105</v>
      </c>
      <c r="G61">
        <v>134</v>
      </c>
      <c r="H61" s="11" t="s">
        <v>122</v>
      </c>
      <c r="I61" s="11">
        <v>75.555555555555557</v>
      </c>
      <c r="J61">
        <v>73</v>
      </c>
      <c r="K61">
        <v>230</v>
      </c>
      <c r="L61" s="11" t="s">
        <v>123</v>
      </c>
      <c r="M61" s="11">
        <v>60.317460317460316</v>
      </c>
      <c r="N61">
        <v>119</v>
      </c>
      <c r="O61">
        <v>18</v>
      </c>
      <c r="P61" s="11" t="s">
        <v>124</v>
      </c>
      <c r="Q61" s="11">
        <v>108.25396825396825</v>
      </c>
      <c r="R61">
        <v>43</v>
      </c>
      <c r="S61">
        <v>207</v>
      </c>
      <c r="T61" t="s">
        <v>125</v>
      </c>
      <c r="U61">
        <v>53.650793650793652</v>
      </c>
      <c r="V61">
        <v>56.5</v>
      </c>
      <c r="W61">
        <v>126</v>
      </c>
      <c r="X61" t="s">
        <v>126</v>
      </c>
      <c r="Y61">
        <v>91.746031746031747</v>
      </c>
      <c r="Z61">
        <v>75</v>
      </c>
      <c r="AA61">
        <v>46</v>
      </c>
      <c r="AB61" t="s">
        <v>127</v>
      </c>
      <c r="AC61">
        <v>117.14285714285714</v>
      </c>
      <c r="AD61">
        <v>105.5</v>
      </c>
      <c r="AE61">
        <v>57</v>
      </c>
      <c r="AF61" t="s">
        <v>122</v>
      </c>
      <c r="AG61">
        <v>113.65079365079364</v>
      </c>
      <c r="AH61">
        <v>93</v>
      </c>
      <c r="AI61">
        <v>105</v>
      </c>
      <c r="AJ61" t="s">
        <v>123</v>
      </c>
      <c r="AK61">
        <v>93.968253968253975</v>
      </c>
      <c r="AL61">
        <v>102</v>
      </c>
      <c r="AM61">
        <v>44</v>
      </c>
      <c r="AN61" t="s">
        <v>124</v>
      </c>
      <c r="AO61">
        <v>93.968253968253975</v>
      </c>
      <c r="AP61">
        <v>48</v>
      </c>
      <c r="AQ61">
        <v>61</v>
      </c>
      <c r="AR61" t="s">
        <v>125</v>
      </c>
      <c r="AS61">
        <v>100.95238095238095</v>
      </c>
      <c r="AT61">
        <v>54</v>
      </c>
      <c r="AU61">
        <v>79</v>
      </c>
      <c r="AV61" t="s">
        <v>126</v>
      </c>
      <c r="AW61">
        <v>89.841269841269849</v>
      </c>
      <c r="AX61">
        <v>54</v>
      </c>
      <c r="AY61">
        <v>100</v>
      </c>
      <c r="AZ61" t="s">
        <v>127</v>
      </c>
      <c r="BA61">
        <v>100</v>
      </c>
      <c r="BB61">
        <v>92</v>
      </c>
      <c r="BC61">
        <v>100</v>
      </c>
      <c r="BD61" t="s">
        <v>122</v>
      </c>
      <c r="BE61">
        <v>87.301587301587304</v>
      </c>
      <c r="BF61">
        <v>104</v>
      </c>
      <c r="BG61">
        <v>86</v>
      </c>
      <c r="BH61" t="s">
        <v>123</v>
      </c>
      <c r="BI61">
        <v>112.06349206349206</v>
      </c>
      <c r="BJ61">
        <v>114</v>
      </c>
      <c r="BK61">
        <v>25</v>
      </c>
      <c r="BL61" t="s">
        <v>124</v>
      </c>
      <c r="BM61">
        <v>111.74603174603175</v>
      </c>
      <c r="BN61">
        <v>42</v>
      </c>
      <c r="BO61">
        <v>64</v>
      </c>
      <c r="BP61" t="s">
        <v>125</v>
      </c>
      <c r="BQ61">
        <v>106.34920634920636</v>
      </c>
      <c r="BR61">
        <v>54</v>
      </c>
      <c r="BS61">
        <v>47</v>
      </c>
      <c r="BT61" t="s">
        <v>126</v>
      </c>
      <c r="BU61">
        <v>97.142857142857139</v>
      </c>
      <c r="BV61">
        <v>64</v>
      </c>
      <c r="BW61">
        <v>100</v>
      </c>
      <c r="BX61" t="s">
        <v>127</v>
      </c>
      <c r="BY61">
        <v>95.873015873015873</v>
      </c>
      <c r="BZ61">
        <v>101</v>
      </c>
      <c r="CA61">
        <v>60</v>
      </c>
      <c r="CB61" t="s">
        <v>122</v>
      </c>
      <c r="CC61">
        <v>126.34920634920636</v>
      </c>
      <c r="CD61">
        <v>91</v>
      </c>
      <c r="CE61">
        <v>124</v>
      </c>
      <c r="CF61" t="s">
        <v>123</v>
      </c>
      <c r="CG61">
        <v>65.714285714285722</v>
      </c>
      <c r="CH61">
        <v>73</v>
      </c>
      <c r="CI61">
        <v>62</v>
      </c>
      <c r="CJ61" t="s">
        <v>124</v>
      </c>
      <c r="CK61">
        <v>88.253968253968253</v>
      </c>
      <c r="CL61">
        <v>36</v>
      </c>
      <c r="CM61">
        <v>84</v>
      </c>
      <c r="CN61" t="s">
        <v>125</v>
      </c>
      <c r="CO61">
        <v>104.12698412698413</v>
      </c>
      <c r="CP61">
        <v>52</v>
      </c>
      <c r="CQ61">
        <v>38</v>
      </c>
      <c r="CR61" t="s">
        <v>126</v>
      </c>
      <c r="CS61">
        <v>105.07936507936508</v>
      </c>
      <c r="CT61">
        <v>62</v>
      </c>
      <c r="CU61">
        <v>87</v>
      </c>
      <c r="CV61" t="s">
        <v>127</v>
      </c>
      <c r="CW61">
        <v>123.17460317460318</v>
      </c>
      <c r="CX61">
        <v>93</v>
      </c>
      <c r="CY61">
        <v>143</v>
      </c>
      <c r="CZ61" t="s">
        <v>122</v>
      </c>
      <c r="DA61">
        <v>72.698412698412696</v>
      </c>
      <c r="DB61">
        <v>124</v>
      </c>
      <c r="DC61">
        <v>16</v>
      </c>
      <c r="DD61" t="s">
        <v>123</v>
      </c>
      <c r="DE61">
        <v>148.88888888888889</v>
      </c>
      <c r="DF61">
        <v>101</v>
      </c>
      <c r="DG61">
        <v>25</v>
      </c>
      <c r="DH61" t="s">
        <v>124</v>
      </c>
      <c r="DI61">
        <v>99.365079365079367</v>
      </c>
      <c r="DJ61">
        <v>47</v>
      </c>
      <c r="DK61">
        <v>97</v>
      </c>
      <c r="DL61" t="s">
        <v>125</v>
      </c>
      <c r="DM61">
        <v>99.365079365079367</v>
      </c>
      <c r="DN61">
        <v>64</v>
      </c>
      <c r="DO61">
        <v>54</v>
      </c>
      <c r="DP61" t="s">
        <v>126</v>
      </c>
      <c r="DQ61">
        <v>108.25396825396825</v>
      </c>
      <c r="DR61">
        <v>43</v>
      </c>
      <c r="DS61">
        <v>160</v>
      </c>
      <c r="DT61" t="s">
        <v>127</v>
      </c>
      <c r="DU61">
        <v>72.063492063492063</v>
      </c>
      <c r="DV61">
        <v>93</v>
      </c>
      <c r="DW61">
        <v>57</v>
      </c>
      <c r="DX61" t="s">
        <v>122</v>
      </c>
      <c r="DY61">
        <v>86.984126984126988</v>
      </c>
      <c r="DZ61">
        <v>71</v>
      </c>
      <c r="EA61">
        <v>170</v>
      </c>
      <c r="EB61" t="s">
        <v>123</v>
      </c>
      <c r="EC61">
        <v>72.38095238095238</v>
      </c>
      <c r="ED61">
        <v>97</v>
      </c>
      <c r="EE61">
        <v>23</v>
      </c>
      <c r="EF61" t="s">
        <v>124</v>
      </c>
      <c r="EG61">
        <v>97.460317460317455</v>
      </c>
      <c r="EH61">
        <v>48.5</v>
      </c>
      <c r="EI61">
        <v>95</v>
      </c>
      <c r="EJ61" t="s">
        <v>125</v>
      </c>
      <c r="EK61">
        <v>96.507936507936506</v>
      </c>
      <c r="EL61">
        <v>58.5</v>
      </c>
      <c r="EM61">
        <v>80</v>
      </c>
      <c r="EN61" t="s">
        <v>1803</v>
      </c>
      <c r="EO61">
        <v>126.98412698412699</v>
      </c>
      <c r="EP61">
        <v>61.5</v>
      </c>
      <c r="EQ61">
        <v>72</v>
      </c>
      <c r="ER61" t="s">
        <v>24</v>
      </c>
      <c r="ES61">
        <v>86.349206349206355</v>
      </c>
      <c r="ET61">
        <v>118</v>
      </c>
      <c r="EU61">
        <v>16</v>
      </c>
      <c r="EV61">
        <v>103</v>
      </c>
      <c r="EW61">
        <v>83</v>
      </c>
      <c r="EX61">
        <v>138</v>
      </c>
      <c r="EY61">
        <v>15</v>
      </c>
      <c r="EZ61">
        <v>46</v>
      </c>
      <c r="FA61">
        <v>84</v>
      </c>
      <c r="FB61">
        <v>28</v>
      </c>
      <c r="FC61">
        <v>165</v>
      </c>
      <c r="FD61">
        <v>44</v>
      </c>
      <c r="FE61">
        <v>29</v>
      </c>
    </row>
    <row r="62" spans="1:161" x14ac:dyDescent="0.2">
      <c r="A62" t="s">
        <v>203</v>
      </c>
      <c r="B62" t="s">
        <v>204</v>
      </c>
      <c r="C62" t="s">
        <v>120</v>
      </c>
      <c r="D62" t="s">
        <v>17</v>
      </c>
      <c r="E62" t="s">
        <v>205</v>
      </c>
      <c r="F62">
        <v>112</v>
      </c>
      <c r="G62">
        <v>48</v>
      </c>
      <c r="H62" s="11" t="s">
        <v>122</v>
      </c>
      <c r="I62" s="11">
        <v>131.11111111111111</v>
      </c>
      <c r="J62">
        <v>81</v>
      </c>
      <c r="K62">
        <v>182</v>
      </c>
      <c r="L62" s="11" t="s">
        <v>123</v>
      </c>
      <c r="M62" s="11">
        <v>119.36507936507937</v>
      </c>
      <c r="N62">
        <v>110</v>
      </c>
      <c r="O62">
        <v>45</v>
      </c>
      <c r="P62" s="11" t="s">
        <v>124</v>
      </c>
      <c r="Q62" s="11">
        <v>104.76190476190476</v>
      </c>
      <c r="R62">
        <v>53.5</v>
      </c>
      <c r="S62">
        <v>128</v>
      </c>
      <c r="T62" t="s">
        <v>125</v>
      </c>
      <c r="U62">
        <v>99.047619047619051</v>
      </c>
      <c r="V62">
        <v>42</v>
      </c>
      <c r="W62">
        <v>231</v>
      </c>
      <c r="X62" t="s">
        <v>126</v>
      </c>
      <c r="Y62">
        <v>63.492063492063494</v>
      </c>
      <c r="Z62">
        <v>72</v>
      </c>
      <c r="AA62">
        <v>78</v>
      </c>
      <c r="AB62" t="s">
        <v>127</v>
      </c>
      <c r="AC62">
        <v>112.06349206349206</v>
      </c>
      <c r="AD62">
        <v>100</v>
      </c>
      <c r="AE62">
        <v>146</v>
      </c>
      <c r="AF62" t="s">
        <v>122</v>
      </c>
      <c r="AG62">
        <v>124.76190476190476</v>
      </c>
      <c r="AH62">
        <v>67</v>
      </c>
      <c r="AI62">
        <v>243</v>
      </c>
      <c r="AJ62" t="s">
        <v>123</v>
      </c>
      <c r="AK62">
        <v>94.603174603174608</v>
      </c>
      <c r="AL62">
        <v>97</v>
      </c>
      <c r="AM62">
        <v>60</v>
      </c>
      <c r="AN62" t="s">
        <v>124</v>
      </c>
      <c r="AO62">
        <v>112.38095238095238</v>
      </c>
      <c r="AP62">
        <v>37</v>
      </c>
      <c r="AQ62">
        <v>125</v>
      </c>
      <c r="AR62" t="s">
        <v>125</v>
      </c>
      <c r="AS62">
        <v>147.30158730158729</v>
      </c>
      <c r="AT62">
        <v>47</v>
      </c>
      <c r="AU62">
        <v>133</v>
      </c>
      <c r="AV62" t="s">
        <v>126</v>
      </c>
      <c r="AW62">
        <v>127.61904761904762</v>
      </c>
      <c r="AX62">
        <v>52</v>
      </c>
      <c r="AY62">
        <v>116</v>
      </c>
      <c r="AZ62" t="s">
        <v>127</v>
      </c>
      <c r="BA62">
        <v>96.507936507936506</v>
      </c>
      <c r="BB62">
        <v>84</v>
      </c>
      <c r="BC62">
        <v>224</v>
      </c>
      <c r="BD62" t="s">
        <v>122</v>
      </c>
      <c r="BE62">
        <v>54.285714285714285</v>
      </c>
      <c r="BF62">
        <v>79</v>
      </c>
      <c r="BG62">
        <v>226</v>
      </c>
      <c r="BH62" t="s">
        <v>123</v>
      </c>
      <c r="BI62">
        <v>77.460317460317455</v>
      </c>
      <c r="BJ62">
        <v>91</v>
      </c>
      <c r="BK62">
        <v>99</v>
      </c>
      <c r="BL62" t="s">
        <v>124</v>
      </c>
      <c r="BM62">
        <v>80</v>
      </c>
      <c r="BN62">
        <v>17</v>
      </c>
      <c r="BO62">
        <v>274</v>
      </c>
      <c r="BP62" t="s">
        <v>125</v>
      </c>
      <c r="BQ62">
        <v>27.936507936507937</v>
      </c>
      <c r="BR62">
        <v>28</v>
      </c>
      <c r="BS62">
        <v>220</v>
      </c>
      <c r="BT62" t="s">
        <v>126</v>
      </c>
      <c r="BU62">
        <v>89.206349206349202</v>
      </c>
      <c r="BV62">
        <v>63</v>
      </c>
      <c r="BW62">
        <v>105</v>
      </c>
      <c r="BX62" t="s">
        <v>127</v>
      </c>
      <c r="BY62">
        <v>82.539682539682545</v>
      </c>
      <c r="BZ62">
        <v>99</v>
      </c>
      <c r="CA62">
        <v>80</v>
      </c>
      <c r="CB62" t="s">
        <v>122</v>
      </c>
      <c r="CC62">
        <v>108.57142857142857</v>
      </c>
      <c r="CD62">
        <v>86</v>
      </c>
      <c r="CE62">
        <v>155</v>
      </c>
      <c r="CF62" t="s">
        <v>123</v>
      </c>
      <c r="CG62">
        <v>123.17460317460318</v>
      </c>
      <c r="CH62">
        <v>79.5</v>
      </c>
      <c r="CI62">
        <v>36</v>
      </c>
      <c r="CJ62" t="s">
        <v>124</v>
      </c>
      <c r="CK62">
        <v>106.98412698412699</v>
      </c>
      <c r="CL62">
        <v>46</v>
      </c>
      <c r="CM62">
        <v>47</v>
      </c>
      <c r="CN62" t="s">
        <v>125</v>
      </c>
      <c r="CO62">
        <v>153.01587301587301</v>
      </c>
      <c r="CP62">
        <v>31</v>
      </c>
      <c r="CQ62">
        <v>186</v>
      </c>
      <c r="CR62" t="s">
        <v>126</v>
      </c>
      <c r="CS62">
        <v>78.412698412698404</v>
      </c>
      <c r="CT62">
        <v>67</v>
      </c>
      <c r="CU62">
        <v>50</v>
      </c>
      <c r="CV62" t="s">
        <v>127</v>
      </c>
      <c r="CW62">
        <v>175.87301587301587</v>
      </c>
      <c r="CX62">
        <v>95</v>
      </c>
      <c r="CY62">
        <v>107</v>
      </c>
      <c r="CZ62" t="s">
        <v>122</v>
      </c>
      <c r="DA62">
        <v>89.841269841269849</v>
      </c>
      <c r="DB62">
        <v>81</v>
      </c>
      <c r="DC62">
        <v>228</v>
      </c>
      <c r="DD62" t="s">
        <v>123</v>
      </c>
      <c r="DE62">
        <v>78.095238095238102</v>
      </c>
      <c r="DF62">
        <v>86</v>
      </c>
      <c r="DG62">
        <v>58</v>
      </c>
      <c r="DH62" t="s">
        <v>124</v>
      </c>
      <c r="DI62">
        <v>105.39682539682539</v>
      </c>
      <c r="DJ62">
        <v>31</v>
      </c>
      <c r="DK62">
        <v>214</v>
      </c>
      <c r="DL62" t="s">
        <v>125</v>
      </c>
      <c r="DM62">
        <v>77.777777777777771</v>
      </c>
      <c r="DN62">
        <v>54</v>
      </c>
      <c r="DO62">
        <v>118</v>
      </c>
      <c r="DP62" t="s">
        <v>126</v>
      </c>
      <c r="DQ62">
        <v>111.11111111111111</v>
      </c>
      <c r="DR62">
        <v>25</v>
      </c>
      <c r="DS62">
        <v>289</v>
      </c>
      <c r="DT62" t="s">
        <v>127</v>
      </c>
      <c r="DU62">
        <v>33.968253968253975</v>
      </c>
      <c r="DV62">
        <v>91</v>
      </c>
      <c r="DW62">
        <v>75</v>
      </c>
      <c r="DX62" t="s">
        <v>122</v>
      </c>
      <c r="DY62">
        <v>109.84126984126985</v>
      </c>
      <c r="DZ62">
        <v>72</v>
      </c>
      <c r="EA62">
        <v>159</v>
      </c>
      <c r="EB62" t="s">
        <v>123</v>
      </c>
      <c r="EC62">
        <v>91.746031746031747</v>
      </c>
      <c r="ED62">
        <v>83.5</v>
      </c>
      <c r="EE62">
        <v>75</v>
      </c>
      <c r="EF62" t="s">
        <v>124</v>
      </c>
      <c r="EG62">
        <v>94.603174603174608</v>
      </c>
      <c r="EH62">
        <v>41</v>
      </c>
      <c r="EI62">
        <v>144</v>
      </c>
      <c r="EJ62" t="s">
        <v>125</v>
      </c>
      <c r="EK62">
        <v>113.33333333333333</v>
      </c>
      <c r="EL62">
        <v>48</v>
      </c>
      <c r="EM62">
        <v>153</v>
      </c>
      <c r="EN62" t="s">
        <v>1803</v>
      </c>
      <c r="EO62">
        <v>110.7936507936508</v>
      </c>
      <c r="EP62">
        <v>60</v>
      </c>
      <c r="EQ62">
        <v>81</v>
      </c>
      <c r="ER62" t="s">
        <v>24</v>
      </c>
      <c r="ES62">
        <v>94.603174603174608</v>
      </c>
      <c r="ET62">
        <v>107</v>
      </c>
      <c r="EU62">
        <v>106</v>
      </c>
      <c r="EV62">
        <v>96</v>
      </c>
      <c r="EW62">
        <v>133</v>
      </c>
      <c r="EX62">
        <v>125</v>
      </c>
      <c r="EY62">
        <v>58</v>
      </c>
      <c r="EZ62">
        <v>38</v>
      </c>
      <c r="FA62">
        <v>186</v>
      </c>
      <c r="FB62">
        <v>27</v>
      </c>
      <c r="FC62">
        <v>187</v>
      </c>
      <c r="FD62">
        <v>41</v>
      </c>
      <c r="FE62">
        <v>64</v>
      </c>
    </row>
    <row r="63" spans="1:161" x14ac:dyDescent="0.2">
      <c r="A63" t="s">
        <v>206</v>
      </c>
      <c r="B63" t="s">
        <v>207</v>
      </c>
      <c r="C63" t="s">
        <v>120</v>
      </c>
      <c r="D63" t="s">
        <v>17</v>
      </c>
      <c r="E63" t="s">
        <v>208</v>
      </c>
      <c r="F63">
        <v>112</v>
      </c>
      <c r="G63">
        <v>48</v>
      </c>
      <c r="H63" s="11" t="s">
        <v>122</v>
      </c>
      <c r="I63" s="11">
        <v>132.69841269841271</v>
      </c>
      <c r="J63">
        <v>88</v>
      </c>
      <c r="K63">
        <v>142</v>
      </c>
      <c r="L63" s="11" t="s">
        <v>123</v>
      </c>
      <c r="M63" s="11">
        <v>72.698412698412696</v>
      </c>
      <c r="N63">
        <v>89</v>
      </c>
      <c r="O63">
        <v>129</v>
      </c>
      <c r="P63" s="11" t="s">
        <v>124</v>
      </c>
      <c r="Q63" s="11">
        <v>116.19047619047619</v>
      </c>
      <c r="R63">
        <v>53</v>
      </c>
      <c r="S63">
        <v>131</v>
      </c>
      <c r="T63" t="s">
        <v>125</v>
      </c>
      <c r="U63">
        <v>108.57142857142857</v>
      </c>
      <c r="V63">
        <v>50</v>
      </c>
      <c r="W63">
        <v>170</v>
      </c>
      <c r="X63" t="s">
        <v>126</v>
      </c>
      <c r="Y63">
        <v>73.968253968253961</v>
      </c>
      <c r="Z63">
        <v>76.5</v>
      </c>
      <c r="AA63">
        <v>35</v>
      </c>
      <c r="AB63" t="s">
        <v>127</v>
      </c>
      <c r="AC63">
        <v>116.82539682539682</v>
      </c>
      <c r="AD63">
        <v>99.5</v>
      </c>
      <c r="AE63">
        <v>151</v>
      </c>
      <c r="AF63" t="s">
        <v>122</v>
      </c>
      <c r="AG63">
        <v>116.82539682539682</v>
      </c>
      <c r="AH63">
        <v>102</v>
      </c>
      <c r="AI63">
        <v>56</v>
      </c>
      <c r="AJ63" t="s">
        <v>123</v>
      </c>
      <c r="AK63">
        <v>102.22222222222223</v>
      </c>
      <c r="AL63">
        <v>64</v>
      </c>
      <c r="AM63">
        <v>180</v>
      </c>
      <c r="AN63" t="s">
        <v>124</v>
      </c>
      <c r="AO63">
        <v>95.555555555555557</v>
      </c>
      <c r="AP63">
        <v>33</v>
      </c>
      <c r="AQ63">
        <v>158</v>
      </c>
      <c r="AR63" t="s">
        <v>125</v>
      </c>
      <c r="AS63">
        <v>77.777777777777771</v>
      </c>
      <c r="AT63">
        <v>48</v>
      </c>
      <c r="AU63">
        <v>125</v>
      </c>
      <c r="AV63" t="s">
        <v>126</v>
      </c>
      <c r="AW63">
        <v>137.77777777777777</v>
      </c>
      <c r="AX63">
        <v>56</v>
      </c>
      <c r="AY63">
        <v>88</v>
      </c>
      <c r="AZ63" t="s">
        <v>127</v>
      </c>
      <c r="BA63">
        <v>89.841269841269849</v>
      </c>
      <c r="BB63">
        <v>85</v>
      </c>
      <c r="BC63">
        <v>204</v>
      </c>
      <c r="BD63" t="s">
        <v>122</v>
      </c>
      <c r="BE63">
        <v>89.206349206349202</v>
      </c>
      <c r="BF63">
        <v>108</v>
      </c>
      <c r="BG63">
        <v>63</v>
      </c>
      <c r="BH63" t="s">
        <v>123</v>
      </c>
      <c r="BI63">
        <v>104.44444444444444</v>
      </c>
      <c r="BJ63">
        <v>75</v>
      </c>
      <c r="BK63">
        <v>166</v>
      </c>
      <c r="BL63" t="s">
        <v>124</v>
      </c>
      <c r="BM63">
        <v>89.206349206349202</v>
      </c>
      <c r="BN63">
        <v>37</v>
      </c>
      <c r="BO63">
        <v>88</v>
      </c>
      <c r="BP63" t="s">
        <v>125</v>
      </c>
      <c r="BQ63">
        <v>93.650793650793645</v>
      </c>
      <c r="BR63">
        <v>26</v>
      </c>
      <c r="BS63">
        <v>244</v>
      </c>
      <c r="BT63" t="s">
        <v>126</v>
      </c>
      <c r="BU63">
        <v>59.047619047619051</v>
      </c>
      <c r="BV63">
        <v>73</v>
      </c>
      <c r="BW63">
        <v>56</v>
      </c>
      <c r="BX63" t="s">
        <v>127</v>
      </c>
      <c r="BY63">
        <v>112.06349206349206</v>
      </c>
      <c r="BZ63">
        <v>90</v>
      </c>
      <c r="CA63">
        <v>170</v>
      </c>
      <c r="CB63" t="s">
        <v>122</v>
      </c>
      <c r="CC63">
        <v>95.555555555555557</v>
      </c>
      <c r="CD63">
        <v>99</v>
      </c>
      <c r="CE63">
        <v>77</v>
      </c>
      <c r="CF63" t="s">
        <v>123</v>
      </c>
      <c r="CG63">
        <v>108.57142857142857</v>
      </c>
      <c r="CH63">
        <v>57.5</v>
      </c>
      <c r="CI63">
        <v>132</v>
      </c>
      <c r="CJ63" t="s">
        <v>124</v>
      </c>
      <c r="CK63">
        <v>90.476190476190482</v>
      </c>
      <c r="CL63">
        <v>40</v>
      </c>
      <c r="CM63">
        <v>68</v>
      </c>
      <c r="CN63" t="s">
        <v>125</v>
      </c>
      <c r="CO63">
        <v>138.73015873015873</v>
      </c>
      <c r="CP63">
        <v>39</v>
      </c>
      <c r="CQ63">
        <v>115</v>
      </c>
      <c r="CR63" t="s">
        <v>126</v>
      </c>
      <c r="CS63">
        <v>124.76190476190476</v>
      </c>
      <c r="CT63">
        <v>61</v>
      </c>
      <c r="CU63">
        <v>94</v>
      </c>
      <c r="CV63" t="s">
        <v>127</v>
      </c>
      <c r="CW63">
        <v>101.26984126984127</v>
      </c>
      <c r="CX63">
        <v>92</v>
      </c>
      <c r="CY63">
        <v>156</v>
      </c>
      <c r="CZ63" t="s">
        <v>122</v>
      </c>
      <c r="DA63">
        <v>60.952380952380949</v>
      </c>
      <c r="DB63">
        <v>103</v>
      </c>
      <c r="DC63">
        <v>104</v>
      </c>
      <c r="DD63" t="s">
        <v>123</v>
      </c>
      <c r="DE63">
        <v>127.3015873015873</v>
      </c>
      <c r="DF63">
        <v>73</v>
      </c>
      <c r="DG63">
        <v>102</v>
      </c>
      <c r="DH63" t="s">
        <v>124</v>
      </c>
      <c r="DI63">
        <v>118.73015873015873</v>
      </c>
      <c r="DJ63">
        <v>34</v>
      </c>
      <c r="DK63">
        <v>190</v>
      </c>
      <c r="DL63" t="s">
        <v>125</v>
      </c>
      <c r="DM63">
        <v>84.126984126984127</v>
      </c>
      <c r="DN63">
        <v>43</v>
      </c>
      <c r="DO63">
        <v>193</v>
      </c>
      <c r="DP63" t="s">
        <v>126</v>
      </c>
      <c r="DQ63">
        <v>118.73015873015873</v>
      </c>
      <c r="DR63">
        <v>51</v>
      </c>
      <c r="DS63">
        <v>98</v>
      </c>
      <c r="DT63" t="s">
        <v>127</v>
      </c>
      <c r="DU63">
        <v>91.746031746031747</v>
      </c>
      <c r="DV63">
        <v>96</v>
      </c>
      <c r="DW63">
        <v>33</v>
      </c>
      <c r="DX63" t="s">
        <v>122</v>
      </c>
      <c r="DY63">
        <v>107.61904761904762</v>
      </c>
      <c r="DZ63">
        <v>68</v>
      </c>
      <c r="EA63">
        <v>190</v>
      </c>
      <c r="EB63" t="s">
        <v>123</v>
      </c>
      <c r="EC63">
        <v>74.920634920634924</v>
      </c>
      <c r="ED63">
        <v>66</v>
      </c>
      <c r="EE63">
        <v>161</v>
      </c>
      <c r="EF63" t="s">
        <v>124</v>
      </c>
      <c r="EG63">
        <v>89.841269841269849</v>
      </c>
      <c r="EH63">
        <v>41.5</v>
      </c>
      <c r="EI63">
        <v>140</v>
      </c>
      <c r="EJ63" t="s">
        <v>125</v>
      </c>
      <c r="EK63">
        <v>105.39682539682539</v>
      </c>
      <c r="EL63">
        <v>36</v>
      </c>
      <c r="EM63">
        <v>252</v>
      </c>
      <c r="EN63" t="s">
        <v>1803</v>
      </c>
      <c r="EO63">
        <v>39.682539682539684</v>
      </c>
      <c r="EP63">
        <v>61.5</v>
      </c>
      <c r="EQ63">
        <v>72</v>
      </c>
      <c r="ER63" t="s">
        <v>24</v>
      </c>
      <c r="ES63">
        <v>120.63492063492063</v>
      </c>
      <c r="ET63">
        <v>112</v>
      </c>
      <c r="EU63">
        <v>57</v>
      </c>
      <c r="EV63">
        <v>99</v>
      </c>
      <c r="EW63">
        <v>111</v>
      </c>
      <c r="EX63">
        <v>107</v>
      </c>
      <c r="EY63">
        <v>129</v>
      </c>
      <c r="EZ63">
        <v>40</v>
      </c>
      <c r="FA63">
        <v>157</v>
      </c>
      <c r="FB63">
        <v>35</v>
      </c>
      <c r="FC63">
        <v>62</v>
      </c>
      <c r="FD63">
        <v>37</v>
      </c>
      <c r="FE63">
        <v>137</v>
      </c>
    </row>
    <row r="64" spans="1:161" x14ac:dyDescent="0.2">
      <c r="A64" t="s">
        <v>209</v>
      </c>
      <c r="B64" t="s">
        <v>210</v>
      </c>
      <c r="C64" t="s">
        <v>120</v>
      </c>
      <c r="D64" t="s">
        <v>17</v>
      </c>
      <c r="E64" t="s">
        <v>211</v>
      </c>
      <c r="F64">
        <v>105</v>
      </c>
      <c r="G64">
        <v>134</v>
      </c>
      <c r="H64" s="11" t="s">
        <v>122</v>
      </c>
      <c r="I64" s="11">
        <v>99.365079365079367</v>
      </c>
      <c r="J64">
        <v>77</v>
      </c>
      <c r="K64">
        <v>208</v>
      </c>
      <c r="L64" s="11" t="s">
        <v>123</v>
      </c>
      <c r="M64" s="11">
        <v>102.85714285714286</v>
      </c>
      <c r="N64">
        <v>95</v>
      </c>
      <c r="O64">
        <v>113</v>
      </c>
      <c r="P64" s="11" t="s">
        <v>124</v>
      </c>
      <c r="Q64" s="11">
        <v>87.61904761904762</v>
      </c>
      <c r="R64">
        <v>64</v>
      </c>
      <c r="S64">
        <v>53</v>
      </c>
      <c r="T64" t="s">
        <v>125</v>
      </c>
      <c r="U64">
        <v>98.095238095238102</v>
      </c>
      <c r="V64">
        <v>56</v>
      </c>
      <c r="W64">
        <v>133</v>
      </c>
      <c r="X64" t="s">
        <v>126</v>
      </c>
      <c r="Y64">
        <v>112.6984126984127</v>
      </c>
      <c r="Z64">
        <v>68.5</v>
      </c>
      <c r="AA64">
        <v>112</v>
      </c>
      <c r="AB64" t="s">
        <v>127</v>
      </c>
      <c r="AC64">
        <v>119.36507936507937</v>
      </c>
      <c r="AD64">
        <v>101</v>
      </c>
      <c r="AE64">
        <v>132</v>
      </c>
      <c r="AF64" t="s">
        <v>122</v>
      </c>
      <c r="AG64">
        <v>79.365079365079367</v>
      </c>
      <c r="AH64">
        <v>73</v>
      </c>
      <c r="AI64">
        <v>217</v>
      </c>
      <c r="AJ64" t="s">
        <v>123</v>
      </c>
      <c r="AK64">
        <v>77.777777777777771</v>
      </c>
      <c r="AL64">
        <v>92</v>
      </c>
      <c r="AM64">
        <v>74</v>
      </c>
      <c r="AN64" t="s">
        <v>124</v>
      </c>
      <c r="AO64">
        <v>121.5873015873016</v>
      </c>
      <c r="AP64">
        <v>52</v>
      </c>
      <c r="AQ64">
        <v>47</v>
      </c>
      <c r="AR64" t="s">
        <v>125</v>
      </c>
      <c r="AS64">
        <v>110.47619047619048</v>
      </c>
      <c r="AT64">
        <v>32</v>
      </c>
      <c r="AU64">
        <v>237</v>
      </c>
      <c r="AV64" t="s">
        <v>126</v>
      </c>
      <c r="AW64">
        <v>58.095238095238095</v>
      </c>
      <c r="AX64">
        <v>44</v>
      </c>
      <c r="AY64">
        <v>173</v>
      </c>
      <c r="AZ64" t="s">
        <v>127</v>
      </c>
      <c r="BA64">
        <v>122.85714285714286</v>
      </c>
      <c r="BB64">
        <v>95</v>
      </c>
      <c r="BC64">
        <v>67</v>
      </c>
      <c r="BD64" t="s">
        <v>122</v>
      </c>
      <c r="BE64">
        <v>92.698412698412696</v>
      </c>
      <c r="BF64">
        <v>95</v>
      </c>
      <c r="BG64">
        <v>147</v>
      </c>
      <c r="BH64" t="s">
        <v>123</v>
      </c>
      <c r="BI64">
        <v>113.01587301587301</v>
      </c>
      <c r="BJ64">
        <v>81</v>
      </c>
      <c r="BK64">
        <v>142</v>
      </c>
      <c r="BL64" t="s">
        <v>124</v>
      </c>
      <c r="BM64">
        <v>102.53968253968254</v>
      </c>
      <c r="BN64">
        <v>39</v>
      </c>
      <c r="BO64">
        <v>80</v>
      </c>
      <c r="BP64" t="s">
        <v>125</v>
      </c>
      <c r="BQ64">
        <v>130.15873015873015</v>
      </c>
      <c r="BR64">
        <v>42</v>
      </c>
      <c r="BS64">
        <v>105</v>
      </c>
      <c r="BT64" t="s">
        <v>126</v>
      </c>
      <c r="BU64">
        <v>107.61904761904762</v>
      </c>
      <c r="BV64">
        <v>41</v>
      </c>
      <c r="BW64">
        <v>245</v>
      </c>
      <c r="BX64" t="s">
        <v>127</v>
      </c>
      <c r="BY64">
        <v>73.968253968253961</v>
      </c>
      <c r="BZ64">
        <v>104</v>
      </c>
      <c r="CA64">
        <v>44</v>
      </c>
      <c r="CB64" t="s">
        <v>122</v>
      </c>
      <c r="CC64">
        <v>131.42857142857142</v>
      </c>
      <c r="CD64">
        <v>81</v>
      </c>
      <c r="CE64">
        <v>188</v>
      </c>
      <c r="CF64" t="s">
        <v>123</v>
      </c>
      <c r="CG64">
        <v>67.936507936507937</v>
      </c>
      <c r="CH64">
        <v>55</v>
      </c>
      <c r="CI64">
        <v>150</v>
      </c>
      <c r="CJ64" t="s">
        <v>124</v>
      </c>
      <c r="CK64">
        <v>102.85714285714286</v>
      </c>
      <c r="CL64">
        <v>23</v>
      </c>
      <c r="CM64">
        <v>175</v>
      </c>
      <c r="CN64" t="s">
        <v>125</v>
      </c>
      <c r="CO64">
        <v>53.333333333333336</v>
      </c>
      <c r="CP64">
        <v>37</v>
      </c>
      <c r="CQ64">
        <v>129</v>
      </c>
      <c r="CR64" t="s">
        <v>126</v>
      </c>
      <c r="CS64">
        <v>104.44444444444444</v>
      </c>
      <c r="CT64">
        <v>52</v>
      </c>
      <c r="CU64">
        <v>163</v>
      </c>
      <c r="CV64" t="s">
        <v>127</v>
      </c>
      <c r="CW64">
        <v>94.603174603174608</v>
      </c>
      <c r="CX64">
        <v>93</v>
      </c>
      <c r="CY64">
        <v>143</v>
      </c>
      <c r="CZ64" t="s">
        <v>122</v>
      </c>
      <c r="DA64">
        <v>63.492063492063494</v>
      </c>
      <c r="DB64">
        <v>107</v>
      </c>
      <c r="DC64">
        <v>87</v>
      </c>
      <c r="DD64" t="s">
        <v>123</v>
      </c>
      <c r="DE64">
        <v>117.77777777777777</v>
      </c>
      <c r="DF64">
        <v>60</v>
      </c>
      <c r="DG64">
        <v>159</v>
      </c>
      <c r="DH64" t="s">
        <v>124</v>
      </c>
      <c r="DI64">
        <v>86.031746031746025</v>
      </c>
      <c r="DJ64">
        <v>64</v>
      </c>
      <c r="DK64">
        <v>28</v>
      </c>
      <c r="DL64" t="s">
        <v>125</v>
      </c>
      <c r="DM64">
        <v>134.60317460317461</v>
      </c>
      <c r="DN64">
        <v>50</v>
      </c>
      <c r="DO64">
        <v>143</v>
      </c>
      <c r="DP64" t="s">
        <v>126</v>
      </c>
      <c r="DQ64">
        <v>103.17460317460318</v>
      </c>
      <c r="DR64">
        <v>44</v>
      </c>
      <c r="DS64">
        <v>146</v>
      </c>
      <c r="DT64" t="s">
        <v>127</v>
      </c>
      <c r="DU64">
        <v>83.174603174603178</v>
      </c>
      <c r="DV64">
        <v>96.5</v>
      </c>
      <c r="DW64">
        <v>28</v>
      </c>
      <c r="DX64" t="s">
        <v>122</v>
      </c>
      <c r="DY64">
        <v>148.25396825396825</v>
      </c>
      <c r="DZ64">
        <v>74</v>
      </c>
      <c r="EA64">
        <v>143</v>
      </c>
      <c r="EB64" t="s">
        <v>123</v>
      </c>
      <c r="EC64">
        <v>60.952380952380949</v>
      </c>
      <c r="ED64">
        <v>76</v>
      </c>
      <c r="EE64">
        <v>115</v>
      </c>
      <c r="EF64" t="s">
        <v>124</v>
      </c>
      <c r="EG64">
        <v>81.904761904761898</v>
      </c>
      <c r="EH64">
        <v>42</v>
      </c>
      <c r="EI64">
        <v>137</v>
      </c>
      <c r="EJ64" t="s">
        <v>125</v>
      </c>
      <c r="EK64">
        <v>110.7936507936508</v>
      </c>
      <c r="EL64">
        <v>48</v>
      </c>
      <c r="EM64">
        <v>153</v>
      </c>
      <c r="EN64" t="s">
        <v>1803</v>
      </c>
      <c r="EO64">
        <v>71.111111111111114</v>
      </c>
      <c r="EP64">
        <v>58</v>
      </c>
      <c r="EQ64">
        <v>93</v>
      </c>
      <c r="ER64" t="s">
        <v>24</v>
      </c>
      <c r="ES64">
        <v>154.28571428571428</v>
      </c>
      <c r="ET64">
        <v>101</v>
      </c>
      <c r="EU64">
        <v>180</v>
      </c>
      <c r="EV64">
        <v>117</v>
      </c>
      <c r="EW64">
        <v>20</v>
      </c>
      <c r="EX64">
        <v>125</v>
      </c>
      <c r="EY64">
        <v>58</v>
      </c>
      <c r="EZ64">
        <v>39</v>
      </c>
      <c r="FA64">
        <v>171</v>
      </c>
      <c r="FB64">
        <v>35</v>
      </c>
      <c r="FC64">
        <v>62</v>
      </c>
      <c r="FD64">
        <v>30</v>
      </c>
      <c r="FE64">
        <v>264</v>
      </c>
    </row>
    <row r="65" spans="1:161" x14ac:dyDescent="0.2">
      <c r="A65" t="s">
        <v>212</v>
      </c>
      <c r="B65" t="s">
        <v>213</v>
      </c>
      <c r="C65" t="s">
        <v>120</v>
      </c>
      <c r="D65" t="s">
        <v>17</v>
      </c>
      <c r="E65" t="s">
        <v>214</v>
      </c>
      <c r="F65">
        <v>99</v>
      </c>
      <c r="G65">
        <v>229</v>
      </c>
      <c r="H65" s="11" t="s">
        <v>122</v>
      </c>
      <c r="I65" s="11">
        <v>36.507936507936513</v>
      </c>
      <c r="J65">
        <v>89</v>
      </c>
      <c r="K65">
        <v>135</v>
      </c>
      <c r="L65" s="11" t="s">
        <v>123</v>
      </c>
      <c r="M65" s="11">
        <v>98.730158730158735</v>
      </c>
      <c r="N65">
        <v>110</v>
      </c>
      <c r="O65">
        <v>45</v>
      </c>
      <c r="P65" s="11" t="s">
        <v>124</v>
      </c>
      <c r="Q65" s="11">
        <v>103.17460317460318</v>
      </c>
      <c r="R65">
        <v>45.5</v>
      </c>
      <c r="S65">
        <v>185</v>
      </c>
      <c r="T65" t="s">
        <v>125</v>
      </c>
      <c r="U65">
        <v>85.396825396825392</v>
      </c>
      <c r="V65">
        <v>41</v>
      </c>
      <c r="W65">
        <v>243</v>
      </c>
      <c r="X65" t="s">
        <v>126</v>
      </c>
      <c r="Y65">
        <v>54.603174603174601</v>
      </c>
      <c r="Z65">
        <v>76</v>
      </c>
      <c r="AA65">
        <v>40</v>
      </c>
      <c r="AB65" t="s">
        <v>127</v>
      </c>
      <c r="AC65">
        <v>119.04761904761905</v>
      </c>
      <c r="AD65">
        <v>108.5</v>
      </c>
      <c r="AE65">
        <v>29</v>
      </c>
      <c r="AF65" t="s">
        <v>122</v>
      </c>
      <c r="AG65">
        <v>131.11111111111111</v>
      </c>
      <c r="AH65">
        <v>89</v>
      </c>
      <c r="AI65">
        <v>131</v>
      </c>
      <c r="AJ65" t="s">
        <v>123</v>
      </c>
      <c r="AK65">
        <v>94.920634920634924</v>
      </c>
      <c r="AL65">
        <v>98.5</v>
      </c>
      <c r="AM65">
        <v>55</v>
      </c>
      <c r="AN65" t="s">
        <v>124</v>
      </c>
      <c r="AO65">
        <v>104.12698412698413</v>
      </c>
      <c r="AP65">
        <v>35</v>
      </c>
      <c r="AQ65">
        <v>139</v>
      </c>
      <c r="AR65" t="s">
        <v>125</v>
      </c>
      <c r="AS65">
        <v>83.80952380952381</v>
      </c>
      <c r="AT65">
        <v>50</v>
      </c>
      <c r="AU65">
        <v>112</v>
      </c>
      <c r="AV65" t="s">
        <v>126</v>
      </c>
      <c r="AW65">
        <v>137.77777777777777</v>
      </c>
      <c r="AX65">
        <v>54</v>
      </c>
      <c r="AY65">
        <v>100</v>
      </c>
      <c r="AZ65" t="s">
        <v>127</v>
      </c>
      <c r="BA65">
        <v>123.49206349206349</v>
      </c>
      <c r="BB65">
        <v>90</v>
      </c>
      <c r="BC65">
        <v>127</v>
      </c>
      <c r="BD65" t="s">
        <v>122</v>
      </c>
      <c r="BE65">
        <v>92.698412698412696</v>
      </c>
      <c r="BF65">
        <v>99</v>
      </c>
      <c r="BG65">
        <v>115</v>
      </c>
      <c r="BH65" t="s">
        <v>123</v>
      </c>
      <c r="BI65">
        <v>98.412698412698418</v>
      </c>
      <c r="BJ65">
        <v>99</v>
      </c>
      <c r="BK65">
        <v>68</v>
      </c>
      <c r="BL65" t="s">
        <v>124</v>
      </c>
      <c r="BM65">
        <v>87.61904761904762</v>
      </c>
      <c r="BN65">
        <v>37</v>
      </c>
      <c r="BO65">
        <v>88</v>
      </c>
      <c r="BP65" t="s">
        <v>125</v>
      </c>
      <c r="BQ65">
        <v>140.3174603174603</v>
      </c>
      <c r="BR65">
        <v>27</v>
      </c>
      <c r="BS65">
        <v>231</v>
      </c>
      <c r="BT65" t="s">
        <v>126</v>
      </c>
      <c r="BU65">
        <v>91.746031746031747</v>
      </c>
      <c r="BV65">
        <v>52</v>
      </c>
      <c r="BW65">
        <v>174</v>
      </c>
      <c r="BX65" t="s">
        <v>127</v>
      </c>
      <c r="BY65">
        <v>87.936507936507937</v>
      </c>
      <c r="BZ65">
        <v>96</v>
      </c>
      <c r="CA65">
        <v>104</v>
      </c>
      <c r="CB65" t="s">
        <v>122</v>
      </c>
      <c r="CC65">
        <v>93.968253968253975</v>
      </c>
      <c r="CD65">
        <v>94</v>
      </c>
      <c r="CE65">
        <v>110</v>
      </c>
      <c r="CF65" t="s">
        <v>123</v>
      </c>
      <c r="CG65">
        <v>113.01587301587301</v>
      </c>
      <c r="CH65">
        <v>82.5</v>
      </c>
      <c r="CI65">
        <v>29</v>
      </c>
      <c r="CJ65" t="s">
        <v>124</v>
      </c>
      <c r="CK65">
        <v>97.460317460317455</v>
      </c>
      <c r="CL65">
        <v>20</v>
      </c>
      <c r="CM65">
        <v>215</v>
      </c>
      <c r="CN65" t="s">
        <v>125</v>
      </c>
      <c r="CO65">
        <v>96.825396825396822</v>
      </c>
      <c r="CP65">
        <v>29</v>
      </c>
      <c r="CQ65">
        <v>205</v>
      </c>
      <c r="CR65" t="s">
        <v>126</v>
      </c>
      <c r="CS65">
        <v>63.492063492063494</v>
      </c>
      <c r="CT65">
        <v>55</v>
      </c>
      <c r="CU65">
        <v>136</v>
      </c>
      <c r="CV65" t="s">
        <v>127</v>
      </c>
      <c r="CW65">
        <v>125.71428571428571</v>
      </c>
      <c r="CX65">
        <v>97</v>
      </c>
      <c r="CY65">
        <v>85</v>
      </c>
      <c r="CZ65" t="s">
        <v>122</v>
      </c>
      <c r="DA65">
        <v>113.65079365079364</v>
      </c>
      <c r="DB65">
        <v>94</v>
      </c>
      <c r="DC65">
        <v>151</v>
      </c>
      <c r="DD65" t="s">
        <v>123</v>
      </c>
      <c r="DE65">
        <v>99.682539682539684</v>
      </c>
      <c r="DF65">
        <v>102.5</v>
      </c>
      <c r="DG65">
        <v>21</v>
      </c>
      <c r="DH65" t="s">
        <v>124</v>
      </c>
      <c r="DI65">
        <v>103.17460317460318</v>
      </c>
      <c r="DJ65">
        <v>32</v>
      </c>
      <c r="DK65">
        <v>205</v>
      </c>
      <c r="DL65" t="s">
        <v>125</v>
      </c>
      <c r="DM65">
        <v>87.301587301587304</v>
      </c>
      <c r="DN65">
        <v>58</v>
      </c>
      <c r="DO65">
        <v>90</v>
      </c>
      <c r="DP65" t="s">
        <v>126</v>
      </c>
      <c r="DQ65">
        <v>138.41269841269843</v>
      </c>
      <c r="DR65">
        <v>36</v>
      </c>
      <c r="DS65">
        <v>217</v>
      </c>
      <c r="DT65" t="s">
        <v>127</v>
      </c>
      <c r="DU65">
        <v>123.17460317460318</v>
      </c>
      <c r="DV65">
        <v>85.5</v>
      </c>
      <c r="DW65">
        <v>128</v>
      </c>
      <c r="DX65" t="s">
        <v>978</v>
      </c>
      <c r="DY65">
        <v>103.80952380952381</v>
      </c>
      <c r="DZ65">
        <v>73</v>
      </c>
      <c r="EA65">
        <v>150</v>
      </c>
      <c r="EB65" t="s">
        <v>1804</v>
      </c>
      <c r="EC65">
        <v>124.12698412698413</v>
      </c>
      <c r="ED65">
        <v>94.5</v>
      </c>
      <c r="EE65">
        <v>31</v>
      </c>
      <c r="EF65" t="s">
        <v>982</v>
      </c>
      <c r="EG65">
        <v>102.85714285714286</v>
      </c>
      <c r="EH65">
        <v>37</v>
      </c>
      <c r="EI65">
        <v>165</v>
      </c>
      <c r="EJ65" t="s">
        <v>1827</v>
      </c>
      <c r="EK65">
        <v>71.111111111111114</v>
      </c>
      <c r="EL65">
        <v>41</v>
      </c>
      <c r="EM65">
        <v>211</v>
      </c>
      <c r="EN65" t="s">
        <v>1807</v>
      </c>
      <c r="EO65">
        <v>77.460317460317455</v>
      </c>
      <c r="EP65">
        <v>27</v>
      </c>
      <c r="EQ65">
        <v>290</v>
      </c>
      <c r="ER65" t="s">
        <v>127</v>
      </c>
      <c r="ES65">
        <v>39.047619047619044</v>
      </c>
      <c r="ET65">
        <v>104</v>
      </c>
      <c r="EU65">
        <v>140</v>
      </c>
      <c r="EV65">
        <v>82</v>
      </c>
      <c r="EW65">
        <v>226</v>
      </c>
      <c r="EX65">
        <v>129</v>
      </c>
      <c r="EY65">
        <v>40</v>
      </c>
      <c r="EZ65">
        <v>47</v>
      </c>
      <c r="FA65">
        <v>74</v>
      </c>
      <c r="FB65">
        <v>29</v>
      </c>
      <c r="FC65">
        <v>140</v>
      </c>
      <c r="FD65">
        <v>39</v>
      </c>
      <c r="FE65">
        <v>98</v>
      </c>
    </row>
    <row r="66" spans="1:161" x14ac:dyDescent="0.2">
      <c r="A66" t="s">
        <v>215</v>
      </c>
      <c r="B66" t="s">
        <v>216</v>
      </c>
      <c r="C66" t="s">
        <v>120</v>
      </c>
      <c r="D66" t="s">
        <v>17</v>
      </c>
      <c r="E66" t="s">
        <v>217</v>
      </c>
      <c r="F66">
        <v>106</v>
      </c>
      <c r="G66">
        <v>119</v>
      </c>
      <c r="H66" s="11" t="s">
        <v>122</v>
      </c>
      <c r="I66" s="11">
        <v>146.34920634920636</v>
      </c>
      <c r="J66">
        <v>82</v>
      </c>
      <c r="K66">
        <v>178</v>
      </c>
      <c r="L66" s="11" t="s">
        <v>123</v>
      </c>
      <c r="M66" s="11">
        <v>79.047619047619051</v>
      </c>
      <c r="N66">
        <v>101</v>
      </c>
      <c r="O66">
        <v>82</v>
      </c>
      <c r="P66" s="11" t="s">
        <v>124</v>
      </c>
      <c r="Q66" s="11">
        <v>89.523809523809518</v>
      </c>
      <c r="R66">
        <v>43.5</v>
      </c>
      <c r="S66">
        <v>203</v>
      </c>
      <c r="T66" t="s">
        <v>125</v>
      </c>
      <c r="U66">
        <v>104.76190476190476</v>
      </c>
      <c r="V66">
        <v>58.5</v>
      </c>
      <c r="W66">
        <v>113</v>
      </c>
      <c r="X66" t="s">
        <v>126</v>
      </c>
      <c r="Y66">
        <v>86.349206349206355</v>
      </c>
      <c r="Z66">
        <v>67.5</v>
      </c>
      <c r="AA66">
        <v>124</v>
      </c>
      <c r="AB66" t="s">
        <v>127</v>
      </c>
      <c r="AC66">
        <v>82.857142857142861</v>
      </c>
      <c r="AD66">
        <v>90</v>
      </c>
      <c r="AE66">
        <v>265</v>
      </c>
      <c r="AF66" t="s">
        <v>122</v>
      </c>
      <c r="AG66">
        <v>24.444444444444443</v>
      </c>
      <c r="AH66">
        <v>92</v>
      </c>
      <c r="AI66">
        <v>112</v>
      </c>
      <c r="AJ66" t="s">
        <v>123</v>
      </c>
      <c r="AK66">
        <v>80.634920634920633</v>
      </c>
      <c r="AL66">
        <v>100</v>
      </c>
      <c r="AM66">
        <v>49</v>
      </c>
      <c r="AN66" t="s">
        <v>124</v>
      </c>
      <c r="AO66">
        <v>93.015873015873012</v>
      </c>
      <c r="AP66">
        <v>26</v>
      </c>
      <c r="AQ66">
        <v>218</v>
      </c>
      <c r="AR66" t="s">
        <v>125</v>
      </c>
      <c r="AS66">
        <v>110.15873015873015</v>
      </c>
      <c r="AT66">
        <v>53</v>
      </c>
      <c r="AU66">
        <v>86</v>
      </c>
      <c r="AV66" t="s">
        <v>126</v>
      </c>
      <c r="AW66">
        <v>124.44444444444444</v>
      </c>
      <c r="AX66">
        <v>59</v>
      </c>
      <c r="AY66">
        <v>70</v>
      </c>
      <c r="AZ66" t="s">
        <v>127</v>
      </c>
      <c r="BA66">
        <v>116.50793650793651</v>
      </c>
      <c r="BB66">
        <v>99</v>
      </c>
      <c r="BC66">
        <v>27</v>
      </c>
      <c r="BD66" t="s">
        <v>122</v>
      </c>
      <c r="BE66">
        <v>113.65079365079364</v>
      </c>
      <c r="BF66">
        <v>111</v>
      </c>
      <c r="BG66">
        <v>51</v>
      </c>
      <c r="BH66" t="s">
        <v>123</v>
      </c>
      <c r="BI66">
        <v>138.0952380952381</v>
      </c>
      <c r="BJ66">
        <v>113.5</v>
      </c>
      <c r="BK66">
        <v>27</v>
      </c>
      <c r="BL66" t="s">
        <v>124</v>
      </c>
      <c r="BM66">
        <v>126.98412698412699</v>
      </c>
      <c r="BN66">
        <v>21</v>
      </c>
      <c r="BO66">
        <v>250</v>
      </c>
      <c r="BP66" t="s">
        <v>125</v>
      </c>
      <c r="BQ66">
        <v>55.555555555555557</v>
      </c>
      <c r="BR66">
        <v>35</v>
      </c>
      <c r="BS66">
        <v>163</v>
      </c>
      <c r="BT66" t="s">
        <v>126</v>
      </c>
      <c r="BU66">
        <v>70.158730158730151</v>
      </c>
      <c r="BV66">
        <v>60</v>
      </c>
      <c r="BW66">
        <v>122</v>
      </c>
      <c r="BX66" t="s">
        <v>127</v>
      </c>
      <c r="BY66">
        <v>67.936507936507937</v>
      </c>
      <c r="BZ66">
        <v>100</v>
      </c>
      <c r="CA66">
        <v>70</v>
      </c>
      <c r="CB66" t="s">
        <v>122</v>
      </c>
      <c r="CC66">
        <v>95.238095238095241</v>
      </c>
      <c r="CD66">
        <v>83</v>
      </c>
      <c r="CE66">
        <v>171</v>
      </c>
      <c r="CF66" t="s">
        <v>123</v>
      </c>
      <c r="CG66">
        <v>90.793650793650798</v>
      </c>
      <c r="CH66">
        <v>61.5</v>
      </c>
      <c r="CI66">
        <v>112</v>
      </c>
      <c r="CJ66" t="s">
        <v>124</v>
      </c>
      <c r="CK66">
        <v>89.841269841269849</v>
      </c>
      <c r="CL66">
        <v>30</v>
      </c>
      <c r="CM66">
        <v>110</v>
      </c>
      <c r="CN66" t="s">
        <v>125</v>
      </c>
      <c r="CO66">
        <v>120.31746031746032</v>
      </c>
      <c r="CP66">
        <v>45</v>
      </c>
      <c r="CQ66">
        <v>69</v>
      </c>
      <c r="CR66" t="s">
        <v>126</v>
      </c>
      <c r="CS66">
        <v>118.41269841269842</v>
      </c>
      <c r="CT66">
        <v>73</v>
      </c>
      <c r="CU66">
        <v>21</v>
      </c>
      <c r="CV66" t="s">
        <v>127</v>
      </c>
      <c r="CW66">
        <v>167.30158730158729</v>
      </c>
      <c r="CX66">
        <v>100</v>
      </c>
      <c r="CY66">
        <v>55</v>
      </c>
      <c r="CZ66" t="s">
        <v>122</v>
      </c>
      <c r="DA66">
        <v>114.92063492063492</v>
      </c>
      <c r="DB66">
        <v>95</v>
      </c>
      <c r="DC66">
        <v>142</v>
      </c>
      <c r="DD66" t="s">
        <v>123</v>
      </c>
      <c r="DE66">
        <v>132.06349206349205</v>
      </c>
      <c r="DF66">
        <v>81</v>
      </c>
      <c r="DG66">
        <v>80</v>
      </c>
      <c r="DH66" t="s">
        <v>124</v>
      </c>
      <c r="DI66">
        <v>91.111111111111114</v>
      </c>
      <c r="DJ66">
        <v>36</v>
      </c>
      <c r="DK66">
        <v>174</v>
      </c>
      <c r="DL66" t="s">
        <v>125</v>
      </c>
      <c r="DM66">
        <v>83.174603174603178</v>
      </c>
      <c r="DN66">
        <v>52</v>
      </c>
      <c r="DO66">
        <v>127</v>
      </c>
      <c r="DP66" t="s">
        <v>126</v>
      </c>
      <c r="DQ66">
        <v>100.63492063492063</v>
      </c>
      <c r="DR66">
        <v>34</v>
      </c>
      <c r="DS66">
        <v>233</v>
      </c>
      <c r="DT66" t="s">
        <v>127</v>
      </c>
      <c r="DU66">
        <v>36.82539682539683</v>
      </c>
      <c r="DV66">
        <v>88</v>
      </c>
      <c r="DW66">
        <v>102</v>
      </c>
      <c r="DX66" t="s">
        <v>122</v>
      </c>
      <c r="DY66">
        <v>81.904761904761898</v>
      </c>
      <c r="DZ66">
        <v>60</v>
      </c>
      <c r="EA66">
        <v>243</v>
      </c>
      <c r="EB66" t="s">
        <v>123</v>
      </c>
      <c r="EC66">
        <v>106.03174603174602</v>
      </c>
      <c r="ED66">
        <v>88</v>
      </c>
      <c r="EE66">
        <v>52</v>
      </c>
      <c r="EF66" t="s">
        <v>124</v>
      </c>
      <c r="EG66">
        <v>92.698412698412696</v>
      </c>
      <c r="EH66">
        <v>44</v>
      </c>
      <c r="EI66">
        <v>121</v>
      </c>
      <c r="EJ66" t="s">
        <v>125</v>
      </c>
      <c r="EK66">
        <v>95.873015873015873</v>
      </c>
      <c r="EL66">
        <v>51</v>
      </c>
      <c r="EM66">
        <v>129</v>
      </c>
      <c r="EN66" t="s">
        <v>1803</v>
      </c>
      <c r="EO66">
        <v>111.42857142857143</v>
      </c>
      <c r="EP66">
        <v>75</v>
      </c>
      <c r="EQ66">
        <v>34</v>
      </c>
      <c r="ER66" t="s">
        <v>24</v>
      </c>
      <c r="ES66">
        <v>152.38095238095238</v>
      </c>
      <c r="ET66">
        <v>114</v>
      </c>
      <c r="EU66">
        <v>45</v>
      </c>
      <c r="EV66">
        <v>76</v>
      </c>
      <c r="EW66">
        <v>262</v>
      </c>
      <c r="EX66">
        <v>133</v>
      </c>
      <c r="EY66">
        <v>29</v>
      </c>
      <c r="EZ66">
        <v>44</v>
      </c>
      <c r="FA66">
        <v>108</v>
      </c>
      <c r="FB66">
        <v>28</v>
      </c>
      <c r="FC66">
        <v>165</v>
      </c>
      <c r="FD66">
        <v>34</v>
      </c>
      <c r="FE66">
        <v>199</v>
      </c>
    </row>
    <row r="67" spans="1:161" x14ac:dyDescent="0.2">
      <c r="A67" t="s">
        <v>218</v>
      </c>
      <c r="B67" t="s">
        <v>219</v>
      </c>
      <c r="C67" t="s">
        <v>120</v>
      </c>
      <c r="D67" t="s">
        <v>17</v>
      </c>
      <c r="E67" t="s">
        <v>220</v>
      </c>
      <c r="F67">
        <v>103</v>
      </c>
      <c r="G67">
        <v>165</v>
      </c>
      <c r="H67" s="11" t="s">
        <v>122</v>
      </c>
      <c r="I67" s="11">
        <v>70.476190476190482</v>
      </c>
      <c r="J67">
        <v>92</v>
      </c>
      <c r="K67">
        <v>114</v>
      </c>
      <c r="L67" s="11" t="s">
        <v>123</v>
      </c>
      <c r="M67" s="11">
        <v>78.730158730158735</v>
      </c>
      <c r="N67">
        <v>69</v>
      </c>
      <c r="O67">
        <v>224</v>
      </c>
      <c r="P67" s="11" t="s">
        <v>124</v>
      </c>
      <c r="Q67" s="11">
        <v>110.47619047619048</v>
      </c>
      <c r="R67">
        <v>57.5</v>
      </c>
      <c r="S67">
        <v>88</v>
      </c>
      <c r="T67" t="s">
        <v>125</v>
      </c>
      <c r="U67">
        <v>99.365079365079367</v>
      </c>
      <c r="V67">
        <v>54</v>
      </c>
      <c r="W67">
        <v>144</v>
      </c>
      <c r="X67" t="s">
        <v>126</v>
      </c>
      <c r="Y67">
        <v>56.507936507936506</v>
      </c>
      <c r="Z67">
        <v>78.5</v>
      </c>
      <c r="AA67">
        <v>23</v>
      </c>
      <c r="AB67" t="s">
        <v>127</v>
      </c>
      <c r="AC67">
        <v>94.920634920634924</v>
      </c>
      <c r="AD67">
        <v>104</v>
      </c>
      <c r="AE67">
        <v>72</v>
      </c>
      <c r="AF67" t="s">
        <v>122</v>
      </c>
      <c r="AG67">
        <v>98.412698412698418</v>
      </c>
      <c r="AH67">
        <v>104</v>
      </c>
      <c r="AI67">
        <v>47</v>
      </c>
      <c r="AJ67" t="s">
        <v>123</v>
      </c>
      <c r="AK67">
        <v>90.158730158730151</v>
      </c>
      <c r="AL67">
        <v>45</v>
      </c>
      <c r="AM67">
        <v>257</v>
      </c>
      <c r="AN67" t="s">
        <v>124</v>
      </c>
      <c r="AO67">
        <v>93.968253968253975</v>
      </c>
      <c r="AP67">
        <v>42</v>
      </c>
      <c r="AQ67">
        <v>86</v>
      </c>
      <c r="AR67" t="s">
        <v>125</v>
      </c>
      <c r="AS67">
        <v>83.80952380952381</v>
      </c>
      <c r="AT67">
        <v>34</v>
      </c>
      <c r="AU67">
        <v>223</v>
      </c>
      <c r="AV67" t="s">
        <v>126</v>
      </c>
      <c r="AW67">
        <v>63.492063492063494</v>
      </c>
      <c r="AX67">
        <v>75</v>
      </c>
      <c r="AY67">
        <v>7</v>
      </c>
      <c r="AZ67" t="s">
        <v>127</v>
      </c>
      <c r="BA67">
        <v>116.50793650793651</v>
      </c>
      <c r="BB67">
        <v>95</v>
      </c>
      <c r="BC67">
        <v>67</v>
      </c>
      <c r="BD67" t="s">
        <v>122</v>
      </c>
      <c r="BE67">
        <v>128.57142857142856</v>
      </c>
      <c r="BF67">
        <v>125</v>
      </c>
      <c r="BG67">
        <v>16</v>
      </c>
      <c r="BH67" t="s">
        <v>123</v>
      </c>
      <c r="BI67">
        <v>122.53968253968254</v>
      </c>
      <c r="BJ67">
        <v>61</v>
      </c>
      <c r="BK67">
        <v>238</v>
      </c>
      <c r="BL67" t="s">
        <v>124</v>
      </c>
      <c r="BM67">
        <v>98.095238095238102</v>
      </c>
      <c r="BN67">
        <v>48</v>
      </c>
      <c r="BO67">
        <v>35</v>
      </c>
      <c r="BP67" t="s">
        <v>125</v>
      </c>
      <c r="BQ67">
        <v>97.777777777777771</v>
      </c>
      <c r="BR67">
        <v>41</v>
      </c>
      <c r="BS67">
        <v>108</v>
      </c>
      <c r="BT67" t="s">
        <v>126</v>
      </c>
      <c r="BU67">
        <v>86.031746031746025</v>
      </c>
      <c r="BV67">
        <v>72</v>
      </c>
      <c r="BW67">
        <v>59</v>
      </c>
      <c r="BX67" t="s">
        <v>127</v>
      </c>
      <c r="BY67">
        <v>89.841269841269849</v>
      </c>
      <c r="BZ67">
        <v>91</v>
      </c>
      <c r="CA67">
        <v>157</v>
      </c>
      <c r="CB67" t="s">
        <v>122</v>
      </c>
      <c r="CC67">
        <v>113.96825396825398</v>
      </c>
      <c r="CD67">
        <v>98</v>
      </c>
      <c r="CE67">
        <v>87</v>
      </c>
      <c r="CF67" t="s">
        <v>123</v>
      </c>
      <c r="CG67">
        <v>79.365079365079367</v>
      </c>
      <c r="CH67">
        <v>43.5</v>
      </c>
      <c r="CI67">
        <v>232</v>
      </c>
      <c r="CJ67" t="s">
        <v>124</v>
      </c>
      <c r="CK67">
        <v>93.333333333333329</v>
      </c>
      <c r="CL67">
        <v>54</v>
      </c>
      <c r="CM67">
        <v>28</v>
      </c>
      <c r="CN67" t="s">
        <v>125</v>
      </c>
      <c r="CO67">
        <v>97.142857142857139</v>
      </c>
      <c r="CP67">
        <v>46</v>
      </c>
      <c r="CQ67">
        <v>64</v>
      </c>
      <c r="CR67" t="s">
        <v>126</v>
      </c>
      <c r="CS67">
        <v>108.25396825396825</v>
      </c>
      <c r="CT67">
        <v>72</v>
      </c>
      <c r="CU67">
        <v>27</v>
      </c>
      <c r="CV67" t="s">
        <v>127</v>
      </c>
      <c r="CW67">
        <v>123.49206349206349</v>
      </c>
      <c r="CX67">
        <v>88</v>
      </c>
      <c r="CY67">
        <v>201</v>
      </c>
      <c r="CZ67" t="s">
        <v>122</v>
      </c>
      <c r="DA67">
        <v>74.920634920634924</v>
      </c>
      <c r="DB67">
        <v>120</v>
      </c>
      <c r="DC67">
        <v>22</v>
      </c>
      <c r="DD67" t="s">
        <v>123</v>
      </c>
      <c r="DE67">
        <v>105.07936507936508</v>
      </c>
      <c r="DF67">
        <v>46.5</v>
      </c>
      <c r="DG67">
        <v>211</v>
      </c>
      <c r="DH67" t="s">
        <v>124</v>
      </c>
      <c r="DI67">
        <v>98.095238095238102</v>
      </c>
      <c r="DJ67">
        <v>68</v>
      </c>
      <c r="DK67">
        <v>19</v>
      </c>
      <c r="DL67" t="s">
        <v>125</v>
      </c>
      <c r="DM67">
        <v>131.11111111111111</v>
      </c>
      <c r="DN67">
        <v>58</v>
      </c>
      <c r="DO67">
        <v>90</v>
      </c>
      <c r="DP67" t="s">
        <v>126</v>
      </c>
      <c r="DQ67">
        <v>112.38095238095238</v>
      </c>
      <c r="DR67">
        <v>50</v>
      </c>
      <c r="DS67">
        <v>101</v>
      </c>
      <c r="DT67" t="s">
        <v>127</v>
      </c>
      <c r="DU67">
        <v>90.158730158730151</v>
      </c>
      <c r="DV67">
        <v>86</v>
      </c>
      <c r="DW67">
        <v>122</v>
      </c>
      <c r="DX67" t="s">
        <v>122</v>
      </c>
      <c r="DY67">
        <v>128.88888888888889</v>
      </c>
      <c r="DZ67">
        <v>90</v>
      </c>
      <c r="EA67">
        <v>38</v>
      </c>
      <c r="EB67" t="s">
        <v>123</v>
      </c>
      <c r="EC67">
        <v>103.80952380952381</v>
      </c>
      <c r="ED67">
        <v>58.5</v>
      </c>
      <c r="EE67">
        <v>205</v>
      </c>
      <c r="EF67" t="s">
        <v>124</v>
      </c>
      <c r="EG67">
        <v>86.031746031746025</v>
      </c>
      <c r="EH67">
        <v>44.5</v>
      </c>
      <c r="EI67">
        <v>117</v>
      </c>
      <c r="EJ67" t="s">
        <v>125</v>
      </c>
      <c r="EK67">
        <v>66.031746031746025</v>
      </c>
      <c r="EL67">
        <v>51</v>
      </c>
      <c r="EM67">
        <v>129</v>
      </c>
      <c r="EN67" t="s">
        <v>1803</v>
      </c>
      <c r="EO67">
        <v>118.41269841269842</v>
      </c>
      <c r="EP67">
        <v>63.5</v>
      </c>
      <c r="EQ67">
        <v>70</v>
      </c>
      <c r="ER67" t="s">
        <v>24</v>
      </c>
      <c r="ES67">
        <v>88.571428571428569</v>
      </c>
      <c r="ET67">
        <v>98</v>
      </c>
      <c r="EU67">
        <v>213</v>
      </c>
      <c r="EV67">
        <v>108</v>
      </c>
      <c r="EW67">
        <v>50</v>
      </c>
      <c r="EX67">
        <v>98</v>
      </c>
      <c r="EY67">
        <v>161</v>
      </c>
      <c r="EZ67">
        <v>59</v>
      </c>
      <c r="FA67">
        <v>10</v>
      </c>
      <c r="FB67">
        <v>27</v>
      </c>
      <c r="FC67">
        <v>187</v>
      </c>
      <c r="FD67">
        <v>43</v>
      </c>
      <c r="FE67">
        <v>34</v>
      </c>
    </row>
    <row r="68" spans="1:161" x14ac:dyDescent="0.2">
      <c r="A68" t="s">
        <v>221</v>
      </c>
      <c r="B68" t="s">
        <v>222</v>
      </c>
      <c r="C68" t="s">
        <v>120</v>
      </c>
      <c r="D68" t="s">
        <v>17</v>
      </c>
      <c r="E68" t="s">
        <v>223</v>
      </c>
      <c r="F68">
        <v>102</v>
      </c>
      <c r="G68">
        <v>175</v>
      </c>
      <c r="H68" s="11" t="s">
        <v>122</v>
      </c>
      <c r="I68" s="11">
        <v>92.38095238095238</v>
      </c>
      <c r="J68">
        <v>74</v>
      </c>
      <c r="K68">
        <v>224</v>
      </c>
      <c r="L68" s="11" t="s">
        <v>123</v>
      </c>
      <c r="M68" s="11">
        <v>59.047619047619051</v>
      </c>
      <c r="N68">
        <v>77</v>
      </c>
      <c r="O68">
        <v>183</v>
      </c>
      <c r="P68" s="11" t="s">
        <v>124</v>
      </c>
      <c r="Q68" s="11">
        <v>122.22222222222223</v>
      </c>
      <c r="R68">
        <v>63.5</v>
      </c>
      <c r="S68">
        <v>56</v>
      </c>
      <c r="T68" t="s">
        <v>125</v>
      </c>
      <c r="U68">
        <v>84.761904761904759</v>
      </c>
      <c r="V68">
        <v>56</v>
      </c>
      <c r="W68">
        <v>133</v>
      </c>
      <c r="X68" t="s">
        <v>126</v>
      </c>
      <c r="Y68">
        <v>87.301587301587304</v>
      </c>
      <c r="Z68">
        <v>79</v>
      </c>
      <c r="AA68">
        <v>21</v>
      </c>
      <c r="AB68" t="s">
        <v>127</v>
      </c>
      <c r="AC68">
        <v>122.85714285714286</v>
      </c>
      <c r="AD68">
        <v>99.5</v>
      </c>
      <c r="AE68">
        <v>151</v>
      </c>
      <c r="AF68" t="s">
        <v>122</v>
      </c>
      <c r="AG68">
        <v>73.333333333333329</v>
      </c>
      <c r="AH68">
        <v>95</v>
      </c>
      <c r="AI68">
        <v>95</v>
      </c>
      <c r="AJ68" t="s">
        <v>123</v>
      </c>
      <c r="AK68">
        <v>113.01587301587301</v>
      </c>
      <c r="AL68">
        <v>45.5</v>
      </c>
      <c r="AM68">
        <v>253</v>
      </c>
      <c r="AN68" t="s">
        <v>124</v>
      </c>
      <c r="AO68">
        <v>103.17460317460318</v>
      </c>
      <c r="AP68">
        <v>67</v>
      </c>
      <c r="AQ68">
        <v>8</v>
      </c>
      <c r="AR68" t="s">
        <v>125</v>
      </c>
      <c r="AS68">
        <v>115.55555555555556</v>
      </c>
      <c r="AT68">
        <v>53</v>
      </c>
      <c r="AU68">
        <v>86</v>
      </c>
      <c r="AV68" t="s">
        <v>126</v>
      </c>
      <c r="AW68">
        <v>95.873015873015873</v>
      </c>
      <c r="AX68">
        <v>55</v>
      </c>
      <c r="AY68">
        <v>93</v>
      </c>
      <c r="AZ68" t="s">
        <v>127</v>
      </c>
      <c r="BA68">
        <v>85.714285714285722</v>
      </c>
      <c r="BB68">
        <v>95</v>
      </c>
      <c r="BC68">
        <v>67</v>
      </c>
      <c r="BD68" t="s">
        <v>122</v>
      </c>
      <c r="BE68">
        <v>95.555555555555557</v>
      </c>
      <c r="BF68">
        <v>96</v>
      </c>
      <c r="BG68">
        <v>136</v>
      </c>
      <c r="BH68" t="s">
        <v>123</v>
      </c>
      <c r="BI68">
        <v>120.63492063492063</v>
      </c>
      <c r="BJ68">
        <v>53.5</v>
      </c>
      <c r="BK68">
        <v>263</v>
      </c>
      <c r="BL68" t="s">
        <v>124</v>
      </c>
      <c r="BM68">
        <v>86.666666666666671</v>
      </c>
      <c r="BN68">
        <v>44</v>
      </c>
      <c r="BO68">
        <v>57</v>
      </c>
      <c r="BP68" t="s">
        <v>125</v>
      </c>
      <c r="BQ68">
        <v>104.76190476190476</v>
      </c>
      <c r="BR68">
        <v>48</v>
      </c>
      <c r="BS68">
        <v>73</v>
      </c>
      <c r="BT68" t="s">
        <v>126</v>
      </c>
      <c r="BU68">
        <v>97.142857142857139</v>
      </c>
      <c r="BV68">
        <v>74</v>
      </c>
      <c r="BW68">
        <v>48</v>
      </c>
      <c r="BX68" t="s">
        <v>127</v>
      </c>
      <c r="BY68">
        <v>108.25396825396825</v>
      </c>
      <c r="BZ68">
        <v>103</v>
      </c>
      <c r="CA68">
        <v>53</v>
      </c>
      <c r="CB68" t="s">
        <v>122</v>
      </c>
      <c r="CC68">
        <v>100.63492063492063</v>
      </c>
      <c r="CD68">
        <v>79</v>
      </c>
      <c r="CE68">
        <v>201</v>
      </c>
      <c r="CF68" t="s">
        <v>123</v>
      </c>
      <c r="CG68">
        <v>63.80952380952381</v>
      </c>
      <c r="CH68">
        <v>45</v>
      </c>
      <c r="CI68">
        <v>221</v>
      </c>
      <c r="CJ68" t="s">
        <v>124</v>
      </c>
      <c r="CK68">
        <v>115.55555555555556</v>
      </c>
      <c r="CL68">
        <v>39</v>
      </c>
      <c r="CM68">
        <v>72</v>
      </c>
      <c r="CN68" t="s">
        <v>125</v>
      </c>
      <c r="CO68">
        <v>96.825396825396822</v>
      </c>
      <c r="CP68">
        <v>46</v>
      </c>
      <c r="CQ68">
        <v>64</v>
      </c>
      <c r="CR68" t="s">
        <v>126</v>
      </c>
      <c r="CS68">
        <v>106.34920634920636</v>
      </c>
      <c r="CT68">
        <v>64</v>
      </c>
      <c r="CU68">
        <v>74</v>
      </c>
      <c r="CV68" t="s">
        <v>127</v>
      </c>
      <c r="CW68">
        <v>118.41269841269842</v>
      </c>
      <c r="CX68">
        <v>100</v>
      </c>
      <c r="CY68">
        <v>55</v>
      </c>
      <c r="CZ68" t="s">
        <v>122</v>
      </c>
      <c r="DA68">
        <v>123.17460317460318</v>
      </c>
      <c r="DB68">
        <v>107</v>
      </c>
      <c r="DC68">
        <v>87</v>
      </c>
      <c r="DD68" t="s">
        <v>123</v>
      </c>
      <c r="DE68">
        <v>122.85714285714286</v>
      </c>
      <c r="DF68">
        <v>36</v>
      </c>
      <c r="DG68">
        <v>270</v>
      </c>
      <c r="DH68" t="s">
        <v>124</v>
      </c>
      <c r="DI68">
        <v>102.53968253968254</v>
      </c>
      <c r="DJ68">
        <v>56</v>
      </c>
      <c r="DK68">
        <v>62</v>
      </c>
      <c r="DL68" t="s">
        <v>125</v>
      </c>
      <c r="DM68">
        <v>127.3015873015873</v>
      </c>
      <c r="DN68">
        <v>59</v>
      </c>
      <c r="DO68">
        <v>84</v>
      </c>
      <c r="DP68" t="s">
        <v>126</v>
      </c>
      <c r="DQ68">
        <v>116.50793650793651</v>
      </c>
      <c r="DR68">
        <v>46</v>
      </c>
      <c r="DS68">
        <v>132</v>
      </c>
      <c r="DT68" t="s">
        <v>127</v>
      </c>
      <c r="DU68">
        <v>79.047619047619051</v>
      </c>
      <c r="DV68">
        <v>85.5</v>
      </c>
      <c r="DW68">
        <v>128</v>
      </c>
      <c r="DX68" t="s">
        <v>122</v>
      </c>
      <c r="DY68">
        <v>89.841269841269849</v>
      </c>
      <c r="DZ68">
        <v>72</v>
      </c>
      <c r="EA68">
        <v>159</v>
      </c>
      <c r="EB68" t="s">
        <v>123</v>
      </c>
      <c r="EC68">
        <v>100.63492063492063</v>
      </c>
      <c r="ED68">
        <v>42.5</v>
      </c>
      <c r="EE68">
        <v>278</v>
      </c>
      <c r="EF68" t="s">
        <v>124</v>
      </c>
      <c r="EG68">
        <v>82.857142857142861</v>
      </c>
      <c r="EH68">
        <v>40.5</v>
      </c>
      <c r="EI68">
        <v>148</v>
      </c>
      <c r="EJ68" t="s">
        <v>125</v>
      </c>
      <c r="EK68">
        <v>81.904761904761898</v>
      </c>
      <c r="EL68">
        <v>50</v>
      </c>
      <c r="EM68">
        <v>136</v>
      </c>
      <c r="EN68" t="s">
        <v>1803</v>
      </c>
      <c r="EO68">
        <v>72.38095238095238</v>
      </c>
      <c r="EP68">
        <v>64</v>
      </c>
      <c r="EQ68">
        <v>66</v>
      </c>
      <c r="ER68" t="s">
        <v>24</v>
      </c>
      <c r="ES68">
        <v>105.71428571428571</v>
      </c>
      <c r="ET68">
        <v>108</v>
      </c>
      <c r="EU68">
        <v>96</v>
      </c>
      <c r="EV68">
        <v>93</v>
      </c>
      <c r="EW68">
        <v>161</v>
      </c>
      <c r="EX68">
        <v>79</v>
      </c>
      <c r="EY68">
        <v>224</v>
      </c>
      <c r="EZ68">
        <v>45</v>
      </c>
      <c r="FA68">
        <v>91</v>
      </c>
      <c r="FB68">
        <v>36</v>
      </c>
      <c r="FC68">
        <v>49</v>
      </c>
      <c r="FD68">
        <v>40</v>
      </c>
      <c r="FE68">
        <v>84</v>
      </c>
    </row>
    <row r="69" spans="1:161" x14ac:dyDescent="0.2">
      <c r="A69" t="s">
        <v>224</v>
      </c>
      <c r="B69" t="s">
        <v>225</v>
      </c>
      <c r="C69" t="s">
        <v>120</v>
      </c>
      <c r="D69" t="s">
        <v>17</v>
      </c>
      <c r="E69" t="s">
        <v>226</v>
      </c>
      <c r="F69">
        <v>101</v>
      </c>
      <c r="G69">
        <v>196</v>
      </c>
      <c r="H69" s="11" t="s">
        <v>122</v>
      </c>
      <c r="I69" s="11">
        <v>45.714285714285715</v>
      </c>
      <c r="J69">
        <v>80</v>
      </c>
      <c r="K69">
        <v>187</v>
      </c>
      <c r="L69" s="11" t="s">
        <v>123</v>
      </c>
      <c r="M69" s="11">
        <v>73.968253968253961</v>
      </c>
      <c r="N69">
        <v>103</v>
      </c>
      <c r="O69">
        <v>76</v>
      </c>
      <c r="P69" s="11" t="s">
        <v>124</v>
      </c>
      <c r="Q69" s="11">
        <v>117.46031746031746</v>
      </c>
      <c r="R69">
        <v>45.5</v>
      </c>
      <c r="S69">
        <v>185</v>
      </c>
      <c r="T69" t="s">
        <v>125</v>
      </c>
      <c r="U69">
        <v>94.603174603174608</v>
      </c>
      <c r="V69">
        <v>43.5</v>
      </c>
      <c r="W69">
        <v>220</v>
      </c>
      <c r="X69" t="s">
        <v>126</v>
      </c>
      <c r="Y69">
        <v>32.063492063492063</v>
      </c>
      <c r="Z69">
        <v>75.5</v>
      </c>
      <c r="AA69">
        <v>44</v>
      </c>
      <c r="AB69" t="s">
        <v>127</v>
      </c>
      <c r="AC69">
        <v>87.936507936507937</v>
      </c>
      <c r="AD69">
        <v>109</v>
      </c>
      <c r="AE69">
        <v>25</v>
      </c>
      <c r="AF69" t="s">
        <v>122</v>
      </c>
      <c r="AG69">
        <v>120.95238095238095</v>
      </c>
      <c r="AH69">
        <v>93</v>
      </c>
      <c r="AI69">
        <v>105</v>
      </c>
      <c r="AJ69" t="s">
        <v>123</v>
      </c>
      <c r="AK69">
        <v>95.238095238095241</v>
      </c>
      <c r="AL69">
        <v>75.5</v>
      </c>
      <c r="AM69">
        <v>131</v>
      </c>
      <c r="AN69" t="s">
        <v>124</v>
      </c>
      <c r="AO69">
        <v>100.31746031746032</v>
      </c>
      <c r="AP69">
        <v>32</v>
      </c>
      <c r="AQ69">
        <v>168</v>
      </c>
      <c r="AR69" t="s">
        <v>125</v>
      </c>
      <c r="AS69">
        <v>74.603174603174608</v>
      </c>
      <c r="AT69">
        <v>32</v>
      </c>
      <c r="AU69">
        <v>237</v>
      </c>
      <c r="AV69" t="s">
        <v>126</v>
      </c>
      <c r="AW69">
        <v>58.095238095238095</v>
      </c>
      <c r="AX69">
        <v>76.5</v>
      </c>
      <c r="AY69">
        <v>6</v>
      </c>
      <c r="AZ69" t="s">
        <v>127</v>
      </c>
      <c r="BA69">
        <v>117.77777777777777</v>
      </c>
      <c r="BB69">
        <v>93</v>
      </c>
      <c r="BC69">
        <v>91</v>
      </c>
      <c r="BD69" t="s">
        <v>122</v>
      </c>
      <c r="BE69">
        <v>104.12698412698413</v>
      </c>
      <c r="BF69">
        <v>103</v>
      </c>
      <c r="BG69">
        <v>90</v>
      </c>
      <c r="BH69" t="s">
        <v>123</v>
      </c>
      <c r="BI69">
        <v>140.3174603174603</v>
      </c>
      <c r="BJ69">
        <v>82.5</v>
      </c>
      <c r="BK69">
        <v>132</v>
      </c>
      <c r="BL69" t="s">
        <v>124</v>
      </c>
      <c r="BM69">
        <v>96.825396825396822</v>
      </c>
      <c r="BN69">
        <v>37</v>
      </c>
      <c r="BO69">
        <v>88</v>
      </c>
      <c r="BP69" t="s">
        <v>125</v>
      </c>
      <c r="BQ69">
        <v>127.61904761904762</v>
      </c>
      <c r="BR69">
        <v>42</v>
      </c>
      <c r="BS69">
        <v>105</v>
      </c>
      <c r="BT69" t="s">
        <v>126</v>
      </c>
      <c r="BU69">
        <v>101.26984126984127</v>
      </c>
      <c r="BV69">
        <v>71</v>
      </c>
      <c r="BW69">
        <v>62</v>
      </c>
      <c r="BX69" t="s">
        <v>127</v>
      </c>
      <c r="BY69">
        <v>129.84126984126985</v>
      </c>
      <c r="BZ69">
        <v>96</v>
      </c>
      <c r="CA69">
        <v>104</v>
      </c>
      <c r="CB69" t="s">
        <v>122</v>
      </c>
      <c r="CC69">
        <v>97.777777777777771</v>
      </c>
      <c r="CD69">
        <v>76</v>
      </c>
      <c r="CE69">
        <v>217</v>
      </c>
      <c r="CF69" t="s">
        <v>123</v>
      </c>
      <c r="CG69">
        <v>69.206349206349202</v>
      </c>
      <c r="CH69">
        <v>60</v>
      </c>
      <c r="CI69">
        <v>122</v>
      </c>
      <c r="CJ69" t="s">
        <v>124</v>
      </c>
      <c r="CK69">
        <v>101.58730158730158</v>
      </c>
      <c r="CL69">
        <v>23</v>
      </c>
      <c r="CM69">
        <v>175</v>
      </c>
      <c r="CN69" t="s">
        <v>125</v>
      </c>
      <c r="CO69">
        <v>98.412698412698418</v>
      </c>
      <c r="CP69">
        <v>40</v>
      </c>
      <c r="CQ69">
        <v>109</v>
      </c>
      <c r="CR69" t="s">
        <v>126</v>
      </c>
      <c r="CS69">
        <v>96.19047619047619</v>
      </c>
      <c r="CT69">
        <v>53</v>
      </c>
      <c r="CU69">
        <v>156</v>
      </c>
      <c r="CV69" t="s">
        <v>127</v>
      </c>
      <c r="CW69">
        <v>86.984126984126988</v>
      </c>
      <c r="CX69">
        <v>96</v>
      </c>
      <c r="CY69">
        <v>97</v>
      </c>
      <c r="CZ69" t="s">
        <v>122</v>
      </c>
      <c r="DA69">
        <v>101.58730158730158</v>
      </c>
      <c r="DB69">
        <v>100</v>
      </c>
      <c r="DC69">
        <v>120</v>
      </c>
      <c r="DD69" t="s">
        <v>123</v>
      </c>
      <c r="DE69">
        <v>137.77777777777777</v>
      </c>
      <c r="DF69">
        <v>67</v>
      </c>
      <c r="DG69">
        <v>127</v>
      </c>
      <c r="DH69" t="s">
        <v>124</v>
      </c>
      <c r="DI69">
        <v>93.650793650793645</v>
      </c>
      <c r="DJ69">
        <v>37</v>
      </c>
      <c r="DK69">
        <v>170</v>
      </c>
      <c r="DL69" t="s">
        <v>125</v>
      </c>
      <c r="DM69">
        <v>73.015873015873012</v>
      </c>
      <c r="DN69">
        <v>57</v>
      </c>
      <c r="DO69">
        <v>97</v>
      </c>
      <c r="DP69" t="s">
        <v>126</v>
      </c>
      <c r="DQ69">
        <v>105.07936507936508</v>
      </c>
      <c r="DR69">
        <v>48</v>
      </c>
      <c r="DS69">
        <v>115</v>
      </c>
      <c r="DT69" t="s">
        <v>127</v>
      </c>
      <c r="DU69">
        <v>92.38095238095238</v>
      </c>
      <c r="DV69">
        <v>88</v>
      </c>
      <c r="DW69">
        <v>102</v>
      </c>
      <c r="DX69" t="s">
        <v>122</v>
      </c>
      <c r="DY69">
        <v>101.26984126984127</v>
      </c>
      <c r="DZ69">
        <v>61</v>
      </c>
      <c r="EA69">
        <v>239</v>
      </c>
      <c r="EB69" t="s">
        <v>123</v>
      </c>
      <c r="EC69">
        <v>50.476190476190474</v>
      </c>
      <c r="ED69">
        <v>76.5</v>
      </c>
      <c r="EE69">
        <v>107</v>
      </c>
      <c r="EF69" t="s">
        <v>124</v>
      </c>
      <c r="EG69">
        <v>81.587301587301582</v>
      </c>
      <c r="EH69">
        <v>50</v>
      </c>
      <c r="EI69">
        <v>85</v>
      </c>
      <c r="EJ69" t="s">
        <v>125</v>
      </c>
      <c r="EK69">
        <v>96.507936507936506</v>
      </c>
      <c r="EL69">
        <v>53</v>
      </c>
      <c r="EM69">
        <v>113</v>
      </c>
      <c r="EN69" t="s">
        <v>1803</v>
      </c>
      <c r="EO69">
        <v>93.015873015873012</v>
      </c>
      <c r="EP69">
        <v>58.5</v>
      </c>
      <c r="EQ69">
        <v>91</v>
      </c>
      <c r="ER69" t="s">
        <v>24</v>
      </c>
      <c r="ES69">
        <v>114.60317460317461</v>
      </c>
      <c r="ET69">
        <v>107</v>
      </c>
      <c r="EU69">
        <v>106</v>
      </c>
      <c r="EV69">
        <v>103</v>
      </c>
      <c r="EW69">
        <v>83</v>
      </c>
      <c r="EX69">
        <v>128</v>
      </c>
      <c r="EY69">
        <v>49</v>
      </c>
      <c r="EZ69">
        <v>47</v>
      </c>
      <c r="FA69">
        <v>74</v>
      </c>
      <c r="FB69">
        <v>33</v>
      </c>
      <c r="FC69">
        <v>91</v>
      </c>
      <c r="FD69">
        <v>37</v>
      </c>
      <c r="FE69">
        <v>137</v>
      </c>
    </row>
    <row r="70" spans="1:161" x14ac:dyDescent="0.2">
      <c r="A70" t="s">
        <v>227</v>
      </c>
      <c r="B70" t="s">
        <v>228</v>
      </c>
      <c r="C70" t="s">
        <v>120</v>
      </c>
      <c r="D70" t="s">
        <v>17</v>
      </c>
      <c r="E70" t="s">
        <v>229</v>
      </c>
      <c r="F70">
        <v>102</v>
      </c>
      <c r="G70">
        <v>175</v>
      </c>
      <c r="H70" s="11" t="s">
        <v>122</v>
      </c>
      <c r="I70" s="11">
        <v>70.476190476190482</v>
      </c>
      <c r="J70">
        <v>72</v>
      </c>
      <c r="K70">
        <v>237</v>
      </c>
      <c r="L70" s="11" t="s">
        <v>123</v>
      </c>
      <c r="M70" s="11">
        <v>48.571428571428577</v>
      </c>
      <c r="N70">
        <v>88</v>
      </c>
      <c r="O70">
        <v>134</v>
      </c>
      <c r="P70" s="11" t="s">
        <v>124</v>
      </c>
      <c r="Q70" s="11">
        <v>132.69841269841271</v>
      </c>
      <c r="R70">
        <v>59.5</v>
      </c>
      <c r="S70">
        <v>79</v>
      </c>
      <c r="T70" t="s">
        <v>125</v>
      </c>
      <c r="U70">
        <v>108.88888888888889</v>
      </c>
      <c r="V70">
        <v>35</v>
      </c>
      <c r="W70">
        <v>278</v>
      </c>
      <c r="X70" t="s">
        <v>126</v>
      </c>
      <c r="Y70">
        <v>36.190476190476197</v>
      </c>
      <c r="Z70">
        <v>75.5</v>
      </c>
      <c r="AA70">
        <v>44</v>
      </c>
      <c r="AB70" t="s">
        <v>127</v>
      </c>
      <c r="AC70">
        <v>110.47619047619048</v>
      </c>
      <c r="AD70">
        <v>103</v>
      </c>
      <c r="AE70">
        <v>82</v>
      </c>
      <c r="AF70" t="s">
        <v>122</v>
      </c>
      <c r="AG70">
        <v>145.07936507936509</v>
      </c>
      <c r="AH70">
        <v>99</v>
      </c>
      <c r="AI70">
        <v>75</v>
      </c>
      <c r="AJ70" t="s">
        <v>123</v>
      </c>
      <c r="AK70">
        <v>152.06349206349208</v>
      </c>
      <c r="AL70">
        <v>51</v>
      </c>
      <c r="AM70">
        <v>237</v>
      </c>
      <c r="AN70" t="s">
        <v>124</v>
      </c>
      <c r="AO70">
        <v>83.492063492063494</v>
      </c>
      <c r="AP70">
        <v>39</v>
      </c>
      <c r="AQ70">
        <v>107</v>
      </c>
      <c r="AR70" t="s">
        <v>125</v>
      </c>
      <c r="AS70">
        <v>89.206349206349202</v>
      </c>
      <c r="AT70">
        <v>45</v>
      </c>
      <c r="AU70">
        <v>148</v>
      </c>
      <c r="AV70" t="s">
        <v>126</v>
      </c>
      <c r="AW70">
        <v>79.047619047619051</v>
      </c>
      <c r="AX70">
        <v>58</v>
      </c>
      <c r="AY70">
        <v>77</v>
      </c>
      <c r="AZ70" t="s">
        <v>127</v>
      </c>
      <c r="BA70">
        <v>85.714285714285722</v>
      </c>
      <c r="BB70">
        <v>84</v>
      </c>
      <c r="BC70">
        <v>224</v>
      </c>
      <c r="BD70" t="s">
        <v>122</v>
      </c>
      <c r="BE70">
        <v>65.714285714285722</v>
      </c>
      <c r="BF70">
        <v>74</v>
      </c>
      <c r="BG70">
        <v>239</v>
      </c>
      <c r="BH70" t="s">
        <v>123</v>
      </c>
      <c r="BI70">
        <v>107.3015873015873</v>
      </c>
      <c r="BJ70">
        <v>70.5</v>
      </c>
      <c r="BK70">
        <v>185</v>
      </c>
      <c r="BL70" t="s">
        <v>124</v>
      </c>
      <c r="BM70">
        <v>72.063492063492063</v>
      </c>
      <c r="BN70">
        <v>41</v>
      </c>
      <c r="BO70">
        <v>73</v>
      </c>
      <c r="BP70" t="s">
        <v>125</v>
      </c>
      <c r="BQ70">
        <v>93.650793650793645</v>
      </c>
      <c r="BR70">
        <v>47</v>
      </c>
      <c r="BS70">
        <v>82</v>
      </c>
      <c r="BT70" t="s">
        <v>126</v>
      </c>
      <c r="BU70">
        <v>98.412698412698418</v>
      </c>
      <c r="BV70">
        <v>79</v>
      </c>
      <c r="BW70">
        <v>32</v>
      </c>
      <c r="BX70" t="s">
        <v>127</v>
      </c>
      <c r="BY70">
        <v>101.26984126984127</v>
      </c>
      <c r="BZ70">
        <v>95</v>
      </c>
      <c r="CA70">
        <v>116</v>
      </c>
      <c r="CB70" t="s">
        <v>122</v>
      </c>
      <c r="CC70">
        <v>116.19047619047619</v>
      </c>
      <c r="CD70">
        <v>64</v>
      </c>
      <c r="CE70">
        <v>262</v>
      </c>
      <c r="CF70" t="s">
        <v>123</v>
      </c>
      <c r="CG70">
        <v>54.920634920634917</v>
      </c>
      <c r="CH70">
        <v>63</v>
      </c>
      <c r="CI70">
        <v>97</v>
      </c>
      <c r="CJ70" t="s">
        <v>124</v>
      </c>
      <c r="CK70">
        <v>126.34920634920636</v>
      </c>
      <c r="CL70">
        <v>45</v>
      </c>
      <c r="CM70">
        <v>53</v>
      </c>
      <c r="CN70" t="s">
        <v>125</v>
      </c>
      <c r="CO70">
        <v>113.96825396825398</v>
      </c>
      <c r="CP70">
        <v>44</v>
      </c>
      <c r="CQ70">
        <v>77</v>
      </c>
      <c r="CR70" t="s">
        <v>126</v>
      </c>
      <c r="CS70">
        <v>110.47619047619048</v>
      </c>
      <c r="CT70">
        <v>70</v>
      </c>
      <c r="CU70">
        <v>36</v>
      </c>
      <c r="CV70" t="s">
        <v>127</v>
      </c>
      <c r="CW70">
        <v>112.6984126984127</v>
      </c>
      <c r="CX70">
        <v>91</v>
      </c>
      <c r="CY70">
        <v>167</v>
      </c>
      <c r="CZ70" t="s">
        <v>122</v>
      </c>
      <c r="DA70">
        <v>53.650793650793652</v>
      </c>
      <c r="DB70">
        <v>100</v>
      </c>
      <c r="DC70">
        <v>120</v>
      </c>
      <c r="DD70" t="s">
        <v>123</v>
      </c>
      <c r="DE70">
        <v>99.047619047619051</v>
      </c>
      <c r="DF70">
        <v>55</v>
      </c>
      <c r="DG70">
        <v>180</v>
      </c>
      <c r="DH70" t="s">
        <v>124</v>
      </c>
      <c r="DI70">
        <v>92.38095238095238</v>
      </c>
      <c r="DJ70">
        <v>47</v>
      </c>
      <c r="DK70">
        <v>97</v>
      </c>
      <c r="DL70" t="s">
        <v>125</v>
      </c>
      <c r="DM70">
        <v>82.222222222222229</v>
      </c>
      <c r="DN70">
        <v>55</v>
      </c>
      <c r="DO70">
        <v>110</v>
      </c>
      <c r="DP70" t="s">
        <v>126</v>
      </c>
      <c r="DQ70">
        <v>113.65079365079364</v>
      </c>
      <c r="DR70">
        <v>54</v>
      </c>
      <c r="DS70">
        <v>76</v>
      </c>
      <c r="DT70" t="s">
        <v>127</v>
      </c>
      <c r="DU70">
        <v>90.476190476190482</v>
      </c>
      <c r="DV70">
        <v>97.5</v>
      </c>
      <c r="DW70">
        <v>21</v>
      </c>
      <c r="DX70" t="s">
        <v>122</v>
      </c>
      <c r="DY70">
        <v>134.60317460317461</v>
      </c>
      <c r="DZ70">
        <v>77</v>
      </c>
      <c r="EA70">
        <v>117</v>
      </c>
      <c r="EB70" t="s">
        <v>123</v>
      </c>
      <c r="EC70">
        <v>122.22222222222223</v>
      </c>
      <c r="ED70">
        <v>68</v>
      </c>
      <c r="EE70">
        <v>156</v>
      </c>
      <c r="EF70" t="s">
        <v>124</v>
      </c>
      <c r="EG70">
        <v>96.825396825396822</v>
      </c>
      <c r="EH70">
        <v>57</v>
      </c>
      <c r="EI70">
        <v>41</v>
      </c>
      <c r="EJ70" t="s">
        <v>125</v>
      </c>
      <c r="EK70">
        <v>151.74603174603175</v>
      </c>
      <c r="EL70">
        <v>48</v>
      </c>
      <c r="EM70">
        <v>153</v>
      </c>
      <c r="EN70" t="s">
        <v>1803</v>
      </c>
      <c r="EO70">
        <v>76.507936507936506</v>
      </c>
      <c r="EP70">
        <v>70</v>
      </c>
      <c r="EQ70">
        <v>46</v>
      </c>
      <c r="ER70" t="s">
        <v>24</v>
      </c>
      <c r="ES70">
        <v>112.06349206349206</v>
      </c>
      <c r="ET70">
        <v>105</v>
      </c>
      <c r="EU70">
        <v>130</v>
      </c>
      <c r="EV70">
        <v>90</v>
      </c>
      <c r="EW70">
        <v>187</v>
      </c>
      <c r="EX70">
        <v>103</v>
      </c>
      <c r="EY70">
        <v>146</v>
      </c>
      <c r="EZ70">
        <v>37</v>
      </c>
      <c r="FA70">
        <v>204</v>
      </c>
      <c r="FB70">
        <v>34</v>
      </c>
      <c r="FC70">
        <v>79</v>
      </c>
      <c r="FD70">
        <v>40</v>
      </c>
      <c r="FE70">
        <v>84</v>
      </c>
    </row>
    <row r="71" spans="1:161" x14ac:dyDescent="0.2">
      <c r="A71" t="s">
        <v>230</v>
      </c>
      <c r="B71" t="s">
        <v>231</v>
      </c>
      <c r="C71" t="s">
        <v>120</v>
      </c>
      <c r="D71" t="s">
        <v>17</v>
      </c>
      <c r="E71" t="s">
        <v>232</v>
      </c>
      <c r="F71">
        <v>101</v>
      </c>
      <c r="G71">
        <v>196</v>
      </c>
      <c r="H71" s="11" t="s">
        <v>122</v>
      </c>
      <c r="I71" s="11">
        <v>94.285714285714292</v>
      </c>
      <c r="J71">
        <v>97</v>
      </c>
      <c r="K71">
        <v>82</v>
      </c>
      <c r="L71" s="11" t="s">
        <v>123</v>
      </c>
      <c r="M71" s="11">
        <v>128.25396825396825</v>
      </c>
      <c r="N71">
        <v>64</v>
      </c>
      <c r="O71">
        <v>240</v>
      </c>
      <c r="P71" s="11" t="s">
        <v>124</v>
      </c>
      <c r="Q71" s="11">
        <v>88.571428571428569</v>
      </c>
      <c r="R71">
        <v>55.5</v>
      </c>
      <c r="S71">
        <v>109</v>
      </c>
      <c r="T71" t="s">
        <v>125</v>
      </c>
      <c r="U71">
        <v>84.761904761904759</v>
      </c>
      <c r="V71">
        <v>40.5</v>
      </c>
      <c r="W71">
        <v>251</v>
      </c>
      <c r="X71" t="s">
        <v>126</v>
      </c>
      <c r="Y71">
        <v>98.730158730158735</v>
      </c>
      <c r="Z71">
        <v>67</v>
      </c>
      <c r="AA71">
        <v>131</v>
      </c>
      <c r="AB71" t="s">
        <v>127</v>
      </c>
      <c r="AC71">
        <v>136.82539682539684</v>
      </c>
      <c r="AD71">
        <v>98</v>
      </c>
      <c r="AE71">
        <v>178</v>
      </c>
      <c r="AF71" t="s">
        <v>122</v>
      </c>
      <c r="AG71">
        <v>128.25396825396825</v>
      </c>
      <c r="AH71">
        <v>83</v>
      </c>
      <c r="AI71">
        <v>171</v>
      </c>
      <c r="AJ71" t="s">
        <v>123</v>
      </c>
      <c r="AK71">
        <v>87.301587301587304</v>
      </c>
      <c r="AL71">
        <v>57</v>
      </c>
      <c r="AM71">
        <v>204</v>
      </c>
      <c r="AN71" t="s">
        <v>124</v>
      </c>
      <c r="AO71">
        <v>93.333333333333329</v>
      </c>
      <c r="AP71">
        <v>48</v>
      </c>
      <c r="AQ71">
        <v>61</v>
      </c>
      <c r="AR71" t="s">
        <v>125</v>
      </c>
      <c r="AS71">
        <v>100.95238095238095</v>
      </c>
      <c r="AT71">
        <v>51</v>
      </c>
      <c r="AU71">
        <v>105</v>
      </c>
      <c r="AV71" t="s">
        <v>126</v>
      </c>
      <c r="AW71">
        <v>89.841269841269849</v>
      </c>
      <c r="AX71">
        <v>33</v>
      </c>
      <c r="AY71">
        <v>247</v>
      </c>
      <c r="AZ71" t="s">
        <v>127</v>
      </c>
      <c r="BA71">
        <v>51.428571428571431</v>
      </c>
      <c r="BB71">
        <v>80</v>
      </c>
      <c r="BC71">
        <v>267</v>
      </c>
      <c r="BD71" t="s">
        <v>122</v>
      </c>
      <c r="BE71">
        <v>83.492063492063494</v>
      </c>
      <c r="BF71">
        <v>97</v>
      </c>
      <c r="BG71">
        <v>131</v>
      </c>
      <c r="BH71" t="s">
        <v>123</v>
      </c>
      <c r="BI71">
        <v>112.6984126984127</v>
      </c>
      <c r="BJ71">
        <v>71</v>
      </c>
      <c r="BK71">
        <v>183</v>
      </c>
      <c r="BL71" t="s">
        <v>124</v>
      </c>
      <c r="BM71">
        <v>112.06349206349206</v>
      </c>
      <c r="BN71">
        <v>42</v>
      </c>
      <c r="BO71">
        <v>64</v>
      </c>
      <c r="BP71" t="s">
        <v>125</v>
      </c>
      <c r="BQ71">
        <v>88.571428571428569</v>
      </c>
      <c r="BR71">
        <v>48</v>
      </c>
      <c r="BS71">
        <v>73</v>
      </c>
      <c r="BT71" t="s">
        <v>126</v>
      </c>
      <c r="BU71">
        <v>131.42857142857142</v>
      </c>
      <c r="BV71">
        <v>65</v>
      </c>
      <c r="BW71">
        <v>94</v>
      </c>
      <c r="BX71" t="s">
        <v>127</v>
      </c>
      <c r="BY71">
        <v>90.793650793650798</v>
      </c>
      <c r="BZ71">
        <v>85</v>
      </c>
      <c r="CA71">
        <v>215</v>
      </c>
      <c r="CB71" t="s">
        <v>122</v>
      </c>
      <c r="CC71">
        <v>120.31746031746032</v>
      </c>
      <c r="CD71">
        <v>83</v>
      </c>
      <c r="CE71">
        <v>171</v>
      </c>
      <c r="CF71" t="s">
        <v>123</v>
      </c>
      <c r="CG71">
        <v>70.476190476190482</v>
      </c>
      <c r="CH71">
        <v>45</v>
      </c>
      <c r="CI71">
        <v>221</v>
      </c>
      <c r="CJ71" t="s">
        <v>124</v>
      </c>
      <c r="CK71">
        <v>93.015873015873012</v>
      </c>
      <c r="CL71">
        <v>54</v>
      </c>
      <c r="CM71">
        <v>28</v>
      </c>
      <c r="CN71" t="s">
        <v>125</v>
      </c>
      <c r="CO71">
        <v>93.650793650793645</v>
      </c>
      <c r="CP71">
        <v>32</v>
      </c>
      <c r="CQ71">
        <v>172</v>
      </c>
      <c r="CR71" t="s">
        <v>126</v>
      </c>
      <c r="CS71">
        <v>73.968253968253961</v>
      </c>
      <c r="CT71">
        <v>65</v>
      </c>
      <c r="CU71">
        <v>65</v>
      </c>
      <c r="CV71" t="s">
        <v>127</v>
      </c>
      <c r="CW71">
        <v>107.61904761904762</v>
      </c>
      <c r="CX71">
        <v>80</v>
      </c>
      <c r="CY71">
        <v>279</v>
      </c>
      <c r="CZ71" t="s">
        <v>122</v>
      </c>
      <c r="DA71">
        <v>57.460317460317462</v>
      </c>
      <c r="DB71">
        <v>108</v>
      </c>
      <c r="DC71">
        <v>78</v>
      </c>
      <c r="DD71" t="s">
        <v>123</v>
      </c>
      <c r="DE71">
        <v>125.71428571428571</v>
      </c>
      <c r="DF71">
        <v>50</v>
      </c>
      <c r="DG71">
        <v>199</v>
      </c>
      <c r="DH71" t="s">
        <v>124</v>
      </c>
      <c r="DI71">
        <v>93.968253968253975</v>
      </c>
      <c r="DJ71">
        <v>72</v>
      </c>
      <c r="DK71">
        <v>8</v>
      </c>
      <c r="DL71" t="s">
        <v>125</v>
      </c>
      <c r="DM71">
        <v>108.25396825396825</v>
      </c>
      <c r="DN71">
        <v>58</v>
      </c>
      <c r="DO71">
        <v>90</v>
      </c>
      <c r="DP71" t="s">
        <v>126</v>
      </c>
      <c r="DQ71">
        <v>112.38095238095238</v>
      </c>
      <c r="DR71">
        <v>52</v>
      </c>
      <c r="DS71">
        <v>89</v>
      </c>
      <c r="DT71" t="s">
        <v>127</v>
      </c>
      <c r="DU71">
        <v>86.666666666666671</v>
      </c>
      <c r="DV71">
        <v>84.5</v>
      </c>
      <c r="DW71">
        <v>145</v>
      </c>
      <c r="DX71" t="s">
        <v>122</v>
      </c>
      <c r="DY71">
        <v>87.61904761904762</v>
      </c>
      <c r="DZ71">
        <v>72</v>
      </c>
      <c r="EA71">
        <v>159</v>
      </c>
      <c r="EB71" t="s">
        <v>123</v>
      </c>
      <c r="EC71">
        <v>100.63492063492063</v>
      </c>
      <c r="ED71">
        <v>63</v>
      </c>
      <c r="EE71">
        <v>180</v>
      </c>
      <c r="EF71" t="s">
        <v>124</v>
      </c>
      <c r="EG71">
        <v>103.49206349206349</v>
      </c>
      <c r="EH71">
        <v>58.5</v>
      </c>
      <c r="EI71">
        <v>34</v>
      </c>
      <c r="EJ71" t="s">
        <v>125</v>
      </c>
      <c r="EK71">
        <v>110.47619047619048</v>
      </c>
      <c r="EL71">
        <v>51</v>
      </c>
      <c r="EM71">
        <v>129</v>
      </c>
      <c r="EN71" t="s">
        <v>1803</v>
      </c>
      <c r="EO71">
        <v>118.41269841269842</v>
      </c>
      <c r="EP71">
        <v>69.5</v>
      </c>
      <c r="EQ71">
        <v>47</v>
      </c>
      <c r="ER71" t="s">
        <v>24</v>
      </c>
      <c r="ES71">
        <v>101.26984126984127</v>
      </c>
      <c r="ET71">
        <v>107</v>
      </c>
      <c r="EU71">
        <v>106</v>
      </c>
      <c r="EV71">
        <v>93</v>
      </c>
      <c r="EW71">
        <v>161</v>
      </c>
      <c r="EX71">
        <v>90</v>
      </c>
      <c r="EY71">
        <v>191</v>
      </c>
      <c r="EZ71">
        <v>48</v>
      </c>
      <c r="FA71">
        <v>67</v>
      </c>
      <c r="FB71">
        <v>27</v>
      </c>
      <c r="FC71">
        <v>187</v>
      </c>
      <c r="FD71">
        <v>42</v>
      </c>
      <c r="FE71">
        <v>51</v>
      </c>
    </row>
    <row r="72" spans="1:161" x14ac:dyDescent="0.2">
      <c r="A72" t="s">
        <v>233</v>
      </c>
      <c r="B72" t="s">
        <v>234</v>
      </c>
      <c r="C72" t="s">
        <v>120</v>
      </c>
      <c r="D72" t="s">
        <v>17</v>
      </c>
      <c r="E72" t="s">
        <v>235</v>
      </c>
      <c r="F72">
        <v>100</v>
      </c>
      <c r="G72">
        <v>208</v>
      </c>
      <c r="H72" s="11" t="s">
        <v>122</v>
      </c>
      <c r="I72" s="11">
        <v>112.06349206349206</v>
      </c>
      <c r="J72">
        <v>105</v>
      </c>
      <c r="K72">
        <v>42</v>
      </c>
      <c r="L72" s="11" t="s">
        <v>123</v>
      </c>
      <c r="M72" s="11">
        <v>100.63492063492063</v>
      </c>
      <c r="N72">
        <v>85</v>
      </c>
      <c r="O72">
        <v>154</v>
      </c>
      <c r="P72" s="11" t="s">
        <v>124</v>
      </c>
      <c r="Q72" s="11">
        <v>115.23809523809524</v>
      </c>
      <c r="R72">
        <v>31.5</v>
      </c>
      <c r="S72">
        <v>280</v>
      </c>
      <c r="T72" t="s">
        <v>125</v>
      </c>
      <c r="U72">
        <v>47.619047619047613</v>
      </c>
      <c r="V72">
        <v>53</v>
      </c>
      <c r="W72">
        <v>149</v>
      </c>
      <c r="X72" t="s">
        <v>126</v>
      </c>
      <c r="Y72">
        <v>60</v>
      </c>
      <c r="Z72">
        <v>50</v>
      </c>
      <c r="AA72">
        <v>272</v>
      </c>
      <c r="AB72" t="s">
        <v>127</v>
      </c>
      <c r="AC72">
        <v>20.952380952380949</v>
      </c>
      <c r="AD72">
        <v>92.5</v>
      </c>
      <c r="AE72">
        <v>246</v>
      </c>
      <c r="AF72" t="s">
        <v>122</v>
      </c>
      <c r="AG72">
        <v>73.650793650793645</v>
      </c>
      <c r="AH72">
        <v>105</v>
      </c>
      <c r="AI72">
        <v>44</v>
      </c>
      <c r="AJ72" t="s">
        <v>123</v>
      </c>
      <c r="AK72">
        <v>106.03174603174602</v>
      </c>
      <c r="AL72">
        <v>58</v>
      </c>
      <c r="AM72">
        <v>202</v>
      </c>
      <c r="AN72" t="s">
        <v>124</v>
      </c>
      <c r="AO72">
        <v>100.63492063492063</v>
      </c>
      <c r="AP72">
        <v>38</v>
      </c>
      <c r="AQ72">
        <v>115</v>
      </c>
      <c r="AR72" t="s">
        <v>125</v>
      </c>
      <c r="AS72">
        <v>83.80952380952381</v>
      </c>
      <c r="AT72">
        <v>43</v>
      </c>
      <c r="AU72">
        <v>170</v>
      </c>
      <c r="AV72" t="s">
        <v>126</v>
      </c>
      <c r="AW72">
        <v>74.285714285714292</v>
      </c>
      <c r="AX72">
        <v>67</v>
      </c>
      <c r="AY72">
        <v>23</v>
      </c>
      <c r="AZ72" t="s">
        <v>127</v>
      </c>
      <c r="BA72">
        <v>112.38095238095238</v>
      </c>
      <c r="BB72">
        <v>87</v>
      </c>
      <c r="BC72">
        <v>163</v>
      </c>
      <c r="BD72" t="s">
        <v>122</v>
      </c>
      <c r="BE72">
        <v>89.206349206349202</v>
      </c>
      <c r="BF72">
        <v>108</v>
      </c>
      <c r="BG72">
        <v>63</v>
      </c>
      <c r="BH72" t="s">
        <v>123</v>
      </c>
      <c r="BI72">
        <v>157.14285714285714</v>
      </c>
      <c r="BJ72">
        <v>67</v>
      </c>
      <c r="BK72">
        <v>204</v>
      </c>
      <c r="BL72" t="s">
        <v>124</v>
      </c>
      <c r="BM72">
        <v>100.63492063492063</v>
      </c>
      <c r="BN72">
        <v>42</v>
      </c>
      <c r="BO72">
        <v>64</v>
      </c>
      <c r="BP72" t="s">
        <v>125</v>
      </c>
      <c r="BQ72">
        <v>93.650793650793645</v>
      </c>
      <c r="BR72">
        <v>45</v>
      </c>
      <c r="BS72">
        <v>89</v>
      </c>
      <c r="BT72" t="s">
        <v>126</v>
      </c>
      <c r="BU72">
        <v>98.412698412698418</v>
      </c>
      <c r="BV72">
        <v>71</v>
      </c>
      <c r="BW72">
        <v>62</v>
      </c>
      <c r="BX72" t="s">
        <v>127</v>
      </c>
      <c r="BY72">
        <v>106.03174603174602</v>
      </c>
      <c r="BZ72">
        <v>94</v>
      </c>
      <c r="CA72">
        <v>129</v>
      </c>
      <c r="CB72" t="s">
        <v>122</v>
      </c>
      <c r="CC72">
        <v>112.06349206349206</v>
      </c>
      <c r="CD72">
        <v>70</v>
      </c>
      <c r="CE72">
        <v>243</v>
      </c>
      <c r="CF72" t="s">
        <v>123</v>
      </c>
      <c r="CG72">
        <v>34.285714285714292</v>
      </c>
      <c r="CH72">
        <v>48</v>
      </c>
      <c r="CI72">
        <v>206</v>
      </c>
      <c r="CJ72" t="s">
        <v>124</v>
      </c>
      <c r="CK72">
        <v>86.349206349206355</v>
      </c>
      <c r="CL72">
        <v>47</v>
      </c>
      <c r="CM72">
        <v>44</v>
      </c>
      <c r="CN72" t="s">
        <v>125</v>
      </c>
      <c r="CO72">
        <v>106.66666666666667</v>
      </c>
      <c r="CP72">
        <v>43</v>
      </c>
      <c r="CQ72">
        <v>84</v>
      </c>
      <c r="CR72" t="s">
        <v>126</v>
      </c>
      <c r="CS72">
        <v>105.71428571428571</v>
      </c>
      <c r="CT72">
        <v>63</v>
      </c>
      <c r="CU72">
        <v>81</v>
      </c>
      <c r="CV72" t="s">
        <v>127</v>
      </c>
      <c r="CW72">
        <v>116.19047619047619</v>
      </c>
      <c r="CX72">
        <v>91</v>
      </c>
      <c r="CY72">
        <v>167</v>
      </c>
      <c r="CZ72" t="s">
        <v>122</v>
      </c>
      <c r="DA72">
        <v>117.77777777777777</v>
      </c>
      <c r="DB72">
        <v>116</v>
      </c>
      <c r="DC72">
        <v>36</v>
      </c>
      <c r="DD72" t="s">
        <v>123</v>
      </c>
      <c r="DE72">
        <v>104.44444444444444</v>
      </c>
      <c r="DF72">
        <v>59</v>
      </c>
      <c r="DG72">
        <v>163</v>
      </c>
      <c r="DH72" t="s">
        <v>124</v>
      </c>
      <c r="DI72">
        <v>82.222222222222229</v>
      </c>
      <c r="DJ72">
        <v>55</v>
      </c>
      <c r="DK72">
        <v>65</v>
      </c>
      <c r="DL72" t="s">
        <v>125</v>
      </c>
      <c r="DM72">
        <v>89.841269841269849</v>
      </c>
      <c r="DN72">
        <v>56</v>
      </c>
      <c r="DO72">
        <v>102</v>
      </c>
      <c r="DP72" t="s">
        <v>126</v>
      </c>
      <c r="DQ72">
        <v>98.412698412698418</v>
      </c>
      <c r="DR72">
        <v>46</v>
      </c>
      <c r="DS72">
        <v>132</v>
      </c>
      <c r="DT72" t="s">
        <v>127</v>
      </c>
      <c r="DU72">
        <v>79.047619047619051</v>
      </c>
      <c r="DV72">
        <v>79</v>
      </c>
      <c r="DW72">
        <v>223</v>
      </c>
      <c r="DX72" t="s">
        <v>122</v>
      </c>
      <c r="DY72">
        <v>56.507936507936506</v>
      </c>
      <c r="DZ72">
        <v>89</v>
      </c>
      <c r="EA72">
        <v>50</v>
      </c>
      <c r="EB72" t="s">
        <v>123</v>
      </c>
      <c r="EC72">
        <v>91.428571428571431</v>
      </c>
      <c r="ED72">
        <v>76.5</v>
      </c>
      <c r="EE72">
        <v>107</v>
      </c>
      <c r="EF72" t="s">
        <v>124</v>
      </c>
      <c r="EG72">
        <v>115.23809523809524</v>
      </c>
      <c r="EH72">
        <v>59.5</v>
      </c>
      <c r="EI72">
        <v>33</v>
      </c>
      <c r="EJ72" t="s">
        <v>125</v>
      </c>
      <c r="EK72">
        <v>106.98412698412699</v>
      </c>
      <c r="EL72">
        <v>55</v>
      </c>
      <c r="EM72">
        <v>97</v>
      </c>
      <c r="EN72" t="s">
        <v>1803</v>
      </c>
      <c r="EO72">
        <v>94.285714285714292</v>
      </c>
      <c r="EP72">
        <v>64</v>
      </c>
      <c r="EQ72">
        <v>66</v>
      </c>
      <c r="ER72" t="s">
        <v>24</v>
      </c>
      <c r="ES72">
        <v>86.349206349206355</v>
      </c>
      <c r="ET72">
        <v>109</v>
      </c>
      <c r="EU72">
        <v>86</v>
      </c>
      <c r="EV72">
        <v>116</v>
      </c>
      <c r="EW72">
        <v>23</v>
      </c>
      <c r="EX72">
        <v>100</v>
      </c>
      <c r="EY72">
        <v>155</v>
      </c>
      <c r="EZ72">
        <v>49</v>
      </c>
      <c r="FA72">
        <v>55</v>
      </c>
      <c r="FB72">
        <v>34</v>
      </c>
      <c r="FC72">
        <v>79</v>
      </c>
      <c r="FD72">
        <v>45</v>
      </c>
      <c r="FE72">
        <v>23</v>
      </c>
    </row>
    <row r="73" spans="1:161" x14ac:dyDescent="0.2">
      <c r="A73" t="s">
        <v>236</v>
      </c>
      <c r="B73" t="s">
        <v>237</v>
      </c>
      <c r="C73" t="s">
        <v>120</v>
      </c>
      <c r="D73" t="s">
        <v>17</v>
      </c>
      <c r="E73" t="s">
        <v>238</v>
      </c>
      <c r="F73">
        <v>105</v>
      </c>
      <c r="G73">
        <v>134</v>
      </c>
      <c r="H73" s="11" t="s">
        <v>122</v>
      </c>
      <c r="I73" s="11">
        <v>58.412698412698411</v>
      </c>
      <c r="J73">
        <v>57</v>
      </c>
      <c r="K73">
        <v>283</v>
      </c>
      <c r="L73" s="11" t="s">
        <v>123</v>
      </c>
      <c r="M73" s="11">
        <v>77.777777777777771</v>
      </c>
      <c r="N73">
        <v>81</v>
      </c>
      <c r="O73">
        <v>168</v>
      </c>
      <c r="P73" s="11" t="s">
        <v>124</v>
      </c>
      <c r="Q73" s="11">
        <v>92.063492063492063</v>
      </c>
      <c r="R73">
        <v>41</v>
      </c>
      <c r="S73">
        <v>229</v>
      </c>
      <c r="T73" t="s">
        <v>125</v>
      </c>
      <c r="U73">
        <v>77.460317460317455</v>
      </c>
      <c r="V73">
        <v>57</v>
      </c>
      <c r="W73">
        <v>121</v>
      </c>
      <c r="X73" t="s">
        <v>126</v>
      </c>
      <c r="Y73">
        <v>86.031746031746025</v>
      </c>
      <c r="Z73">
        <v>70.5</v>
      </c>
      <c r="AA73">
        <v>95</v>
      </c>
      <c r="AB73" t="s">
        <v>127</v>
      </c>
      <c r="AC73">
        <v>94.285714285714292</v>
      </c>
      <c r="AD73">
        <v>113.5</v>
      </c>
      <c r="AE73">
        <v>3</v>
      </c>
      <c r="AF73" t="s">
        <v>122</v>
      </c>
      <c r="AG73">
        <v>125.39682539682539</v>
      </c>
      <c r="AH73">
        <v>74</v>
      </c>
      <c r="AI73">
        <v>213</v>
      </c>
      <c r="AJ73" t="s">
        <v>123</v>
      </c>
      <c r="AK73">
        <v>120.31746031746032</v>
      </c>
      <c r="AL73">
        <v>73</v>
      </c>
      <c r="AM73">
        <v>143</v>
      </c>
      <c r="AN73" t="s">
        <v>124</v>
      </c>
      <c r="AO73">
        <v>105.07936507936508</v>
      </c>
      <c r="AP73">
        <v>33</v>
      </c>
      <c r="AQ73">
        <v>158</v>
      </c>
      <c r="AR73" t="s">
        <v>125</v>
      </c>
      <c r="AS73">
        <v>87.301587301587304</v>
      </c>
      <c r="AT73">
        <v>41</v>
      </c>
      <c r="AU73">
        <v>184</v>
      </c>
      <c r="AV73" t="s">
        <v>126</v>
      </c>
      <c r="AW73">
        <v>80</v>
      </c>
      <c r="AX73">
        <v>58</v>
      </c>
      <c r="AY73">
        <v>77</v>
      </c>
      <c r="AZ73" t="s">
        <v>127</v>
      </c>
      <c r="BA73">
        <v>95.238095238095241</v>
      </c>
      <c r="BB73">
        <v>94</v>
      </c>
      <c r="BC73">
        <v>83</v>
      </c>
      <c r="BD73" t="s">
        <v>122</v>
      </c>
      <c r="BE73">
        <v>123.49206349206349</v>
      </c>
      <c r="BF73">
        <v>63</v>
      </c>
      <c r="BG73">
        <v>277</v>
      </c>
      <c r="BH73" t="s">
        <v>123</v>
      </c>
      <c r="BI73">
        <v>99.682539682539684</v>
      </c>
      <c r="BJ73">
        <v>76.5</v>
      </c>
      <c r="BK73">
        <v>159</v>
      </c>
      <c r="BL73" t="s">
        <v>124</v>
      </c>
      <c r="BM73">
        <v>75.238095238095241</v>
      </c>
      <c r="BN73">
        <v>34</v>
      </c>
      <c r="BO73">
        <v>118</v>
      </c>
      <c r="BP73" t="s">
        <v>125</v>
      </c>
      <c r="BQ73">
        <v>123.17460317460318</v>
      </c>
      <c r="BR73">
        <v>40</v>
      </c>
      <c r="BS73">
        <v>121</v>
      </c>
      <c r="BT73" t="s">
        <v>126</v>
      </c>
      <c r="BU73">
        <v>108.25396825396825</v>
      </c>
      <c r="BV73">
        <v>71</v>
      </c>
      <c r="BW73">
        <v>62</v>
      </c>
      <c r="BX73" t="s">
        <v>127</v>
      </c>
      <c r="BY73">
        <v>99.365079365079367</v>
      </c>
      <c r="BZ73">
        <v>91</v>
      </c>
      <c r="CA73">
        <v>157</v>
      </c>
      <c r="CB73" t="s">
        <v>122</v>
      </c>
      <c r="CC73">
        <v>77.142857142857139</v>
      </c>
      <c r="CD73">
        <v>59</v>
      </c>
      <c r="CE73">
        <v>276</v>
      </c>
      <c r="CF73" t="s">
        <v>123</v>
      </c>
      <c r="CG73">
        <v>54.285714285714285</v>
      </c>
      <c r="CH73">
        <v>66.5</v>
      </c>
      <c r="CI73">
        <v>81</v>
      </c>
      <c r="CJ73" t="s">
        <v>124</v>
      </c>
      <c r="CK73">
        <v>134.28571428571428</v>
      </c>
      <c r="CL73">
        <v>22</v>
      </c>
      <c r="CM73">
        <v>191</v>
      </c>
      <c r="CN73" t="s">
        <v>125</v>
      </c>
      <c r="CO73">
        <v>74.920634920634924</v>
      </c>
      <c r="CP73">
        <v>35</v>
      </c>
      <c r="CQ73">
        <v>147</v>
      </c>
      <c r="CR73" t="s">
        <v>126</v>
      </c>
      <c r="CS73">
        <v>114.60317460317461</v>
      </c>
      <c r="CT73">
        <v>66</v>
      </c>
      <c r="CU73">
        <v>60</v>
      </c>
      <c r="CV73" t="s">
        <v>127</v>
      </c>
      <c r="CW73">
        <v>131.74603174603175</v>
      </c>
      <c r="CX73">
        <v>97</v>
      </c>
      <c r="CY73">
        <v>85</v>
      </c>
      <c r="CZ73" t="s">
        <v>122</v>
      </c>
      <c r="DA73">
        <v>89.523809523809518</v>
      </c>
      <c r="DB73">
        <v>98</v>
      </c>
      <c r="DC73">
        <v>132</v>
      </c>
      <c r="DD73" t="s">
        <v>123</v>
      </c>
      <c r="DE73">
        <v>118.41269841269842</v>
      </c>
      <c r="DF73">
        <v>52</v>
      </c>
      <c r="DG73">
        <v>189</v>
      </c>
      <c r="DH73" t="s">
        <v>124</v>
      </c>
      <c r="DI73">
        <v>92.38095238095238</v>
      </c>
      <c r="DJ73">
        <v>45</v>
      </c>
      <c r="DK73">
        <v>112</v>
      </c>
      <c r="DL73" t="s">
        <v>125</v>
      </c>
      <c r="DM73">
        <v>97.460317460317455</v>
      </c>
      <c r="DN73">
        <v>43</v>
      </c>
      <c r="DO73">
        <v>193</v>
      </c>
      <c r="DP73" t="s">
        <v>126</v>
      </c>
      <c r="DQ73">
        <v>105.71428571428571</v>
      </c>
      <c r="DR73">
        <v>43</v>
      </c>
      <c r="DS73">
        <v>160</v>
      </c>
      <c r="DT73" t="s">
        <v>127</v>
      </c>
      <c r="DU73">
        <v>97.777777777777771</v>
      </c>
      <c r="DV73">
        <v>94</v>
      </c>
      <c r="DW73">
        <v>52</v>
      </c>
      <c r="DX73" t="s">
        <v>122</v>
      </c>
      <c r="DY73">
        <v>91.428571428571431</v>
      </c>
      <c r="DZ73">
        <v>68</v>
      </c>
      <c r="EA73">
        <v>190</v>
      </c>
      <c r="EB73" t="s">
        <v>123</v>
      </c>
      <c r="EC73">
        <v>88.888888888888886</v>
      </c>
      <c r="ED73">
        <v>65.5</v>
      </c>
      <c r="EE73">
        <v>165</v>
      </c>
      <c r="EF73" t="s">
        <v>124</v>
      </c>
      <c r="EG73">
        <v>71.746031746031747</v>
      </c>
      <c r="EH73">
        <v>47</v>
      </c>
      <c r="EI73">
        <v>104</v>
      </c>
      <c r="EJ73" t="s">
        <v>125</v>
      </c>
      <c r="EK73">
        <v>84.444444444444443</v>
      </c>
      <c r="EL73">
        <v>41</v>
      </c>
      <c r="EM73">
        <v>211</v>
      </c>
      <c r="EN73" t="s">
        <v>1803</v>
      </c>
      <c r="EO73">
        <v>92.38095238095238</v>
      </c>
      <c r="EP73">
        <v>46</v>
      </c>
      <c r="EQ73">
        <v>153</v>
      </c>
      <c r="ER73" t="s">
        <v>24</v>
      </c>
      <c r="ES73">
        <v>82.539682539682545</v>
      </c>
      <c r="ET73">
        <v>116</v>
      </c>
      <c r="EU73">
        <v>25</v>
      </c>
      <c r="EV73">
        <v>94</v>
      </c>
      <c r="EW73">
        <v>155</v>
      </c>
      <c r="EX73">
        <v>120</v>
      </c>
      <c r="EY73">
        <v>76</v>
      </c>
      <c r="EZ73">
        <v>49</v>
      </c>
      <c r="FA73">
        <v>55</v>
      </c>
      <c r="FB73">
        <v>27</v>
      </c>
      <c r="FC73">
        <v>187</v>
      </c>
      <c r="FD73">
        <v>39</v>
      </c>
      <c r="FE73">
        <v>98</v>
      </c>
    </row>
    <row r="74" spans="1:161" x14ac:dyDescent="0.2">
      <c r="A74" t="s">
        <v>239</v>
      </c>
      <c r="B74" t="s">
        <v>240</v>
      </c>
      <c r="C74" t="s">
        <v>120</v>
      </c>
      <c r="D74" t="s">
        <v>17</v>
      </c>
      <c r="E74" t="s">
        <v>241</v>
      </c>
      <c r="F74">
        <v>100</v>
      </c>
      <c r="G74">
        <v>208</v>
      </c>
      <c r="H74" s="11" t="s">
        <v>122</v>
      </c>
      <c r="I74" s="11">
        <v>62.857142857142854</v>
      </c>
      <c r="J74">
        <v>64</v>
      </c>
      <c r="K74">
        <v>263</v>
      </c>
      <c r="L74" s="11" t="s">
        <v>123</v>
      </c>
      <c r="M74" s="11">
        <v>82.539682539682545</v>
      </c>
      <c r="N74">
        <v>87</v>
      </c>
      <c r="O74">
        <v>141</v>
      </c>
      <c r="P74" s="11" t="s">
        <v>124</v>
      </c>
      <c r="Q74" s="11">
        <v>112.6984126984127</v>
      </c>
      <c r="R74">
        <v>46</v>
      </c>
      <c r="S74">
        <v>184</v>
      </c>
      <c r="T74" t="s">
        <v>125</v>
      </c>
      <c r="U74">
        <v>110.7936507936508</v>
      </c>
      <c r="V74">
        <v>47</v>
      </c>
      <c r="W74">
        <v>192</v>
      </c>
      <c r="X74" t="s">
        <v>126</v>
      </c>
      <c r="Y74">
        <v>85.079365079365076</v>
      </c>
      <c r="Z74">
        <v>59.5</v>
      </c>
      <c r="AA74">
        <v>209</v>
      </c>
      <c r="AB74" t="s">
        <v>127</v>
      </c>
      <c r="AC74">
        <v>79.682539682539684</v>
      </c>
      <c r="AD74">
        <v>102.5</v>
      </c>
      <c r="AE74">
        <v>91</v>
      </c>
      <c r="AF74" t="s">
        <v>122</v>
      </c>
      <c r="AG74">
        <v>97.460317460317455</v>
      </c>
      <c r="AH74">
        <v>75</v>
      </c>
      <c r="AI74">
        <v>208</v>
      </c>
      <c r="AJ74" t="s">
        <v>123</v>
      </c>
      <c r="AK74">
        <v>67.936507936507937</v>
      </c>
      <c r="AL74">
        <v>63</v>
      </c>
      <c r="AM74">
        <v>181</v>
      </c>
      <c r="AN74" t="s">
        <v>124</v>
      </c>
      <c r="AO74">
        <v>85.396825396825392</v>
      </c>
      <c r="AP74">
        <v>26</v>
      </c>
      <c r="AQ74">
        <v>218</v>
      </c>
      <c r="AR74" t="s">
        <v>125</v>
      </c>
      <c r="AS74">
        <v>105.71428571428571</v>
      </c>
      <c r="AT74">
        <v>56</v>
      </c>
      <c r="AU74">
        <v>63</v>
      </c>
      <c r="AV74" t="s">
        <v>126</v>
      </c>
      <c r="AW74">
        <v>120.95238095238095</v>
      </c>
      <c r="AX74">
        <v>48</v>
      </c>
      <c r="AY74">
        <v>145</v>
      </c>
      <c r="AZ74" t="s">
        <v>127</v>
      </c>
      <c r="BA74">
        <v>111.11111111111111</v>
      </c>
      <c r="BB74">
        <v>94</v>
      </c>
      <c r="BC74">
        <v>83</v>
      </c>
      <c r="BD74" t="s">
        <v>122</v>
      </c>
      <c r="BE74">
        <v>99.047619047619051</v>
      </c>
      <c r="BF74">
        <v>100</v>
      </c>
      <c r="BG74">
        <v>107</v>
      </c>
      <c r="BH74" t="s">
        <v>123</v>
      </c>
      <c r="BI74">
        <v>134.92063492063491</v>
      </c>
      <c r="BJ74">
        <v>82</v>
      </c>
      <c r="BK74">
        <v>135</v>
      </c>
      <c r="BL74" t="s">
        <v>124</v>
      </c>
      <c r="BM74">
        <v>106.66666666666667</v>
      </c>
      <c r="BN74">
        <v>22</v>
      </c>
      <c r="BO74">
        <v>236</v>
      </c>
      <c r="BP74" t="s">
        <v>125</v>
      </c>
      <c r="BQ74">
        <v>107.93650793650794</v>
      </c>
      <c r="BR74">
        <v>39</v>
      </c>
      <c r="BS74">
        <v>129</v>
      </c>
      <c r="BT74" t="s">
        <v>126</v>
      </c>
      <c r="BU74">
        <v>102.22222222222223</v>
      </c>
      <c r="BV74">
        <v>51</v>
      </c>
      <c r="BW74">
        <v>180</v>
      </c>
      <c r="BX74" t="s">
        <v>127</v>
      </c>
      <c r="BY74">
        <v>73.650793650793645</v>
      </c>
      <c r="BZ74">
        <v>99</v>
      </c>
      <c r="CA74">
        <v>80</v>
      </c>
      <c r="CB74" t="s">
        <v>122</v>
      </c>
      <c r="CC74">
        <v>101.58730158730158</v>
      </c>
      <c r="CD74">
        <v>76</v>
      </c>
      <c r="CE74">
        <v>217</v>
      </c>
      <c r="CF74" t="s">
        <v>123</v>
      </c>
      <c r="CG74">
        <v>91.428571428571431</v>
      </c>
      <c r="CH74">
        <v>54</v>
      </c>
      <c r="CI74">
        <v>156</v>
      </c>
      <c r="CJ74" t="s">
        <v>124</v>
      </c>
      <c r="CK74">
        <v>86.984126984126988</v>
      </c>
      <c r="CL74">
        <v>16</v>
      </c>
      <c r="CM74">
        <v>261</v>
      </c>
      <c r="CN74" t="s">
        <v>125</v>
      </c>
      <c r="CO74">
        <v>105.07936507936508</v>
      </c>
      <c r="CP74">
        <v>36</v>
      </c>
      <c r="CQ74">
        <v>136</v>
      </c>
      <c r="CR74" t="s">
        <v>126</v>
      </c>
      <c r="CS74">
        <v>115.55555555555556</v>
      </c>
      <c r="CT74">
        <v>60</v>
      </c>
      <c r="CU74">
        <v>97</v>
      </c>
      <c r="CV74" t="s">
        <v>127</v>
      </c>
      <c r="CW74">
        <v>140.3174603174603</v>
      </c>
      <c r="CX74">
        <v>97</v>
      </c>
      <c r="CY74">
        <v>85</v>
      </c>
      <c r="CZ74" t="s">
        <v>122</v>
      </c>
      <c r="DA74">
        <v>149.52380952380952</v>
      </c>
      <c r="DB74">
        <v>88</v>
      </c>
      <c r="DC74">
        <v>190</v>
      </c>
      <c r="DD74" t="s">
        <v>123</v>
      </c>
      <c r="DE74">
        <v>90.158730158730151</v>
      </c>
      <c r="DF74">
        <v>69</v>
      </c>
      <c r="DG74">
        <v>115</v>
      </c>
      <c r="DH74" t="s">
        <v>124</v>
      </c>
      <c r="DI74">
        <v>91.111111111111114</v>
      </c>
      <c r="DJ74">
        <v>21</v>
      </c>
      <c r="DK74">
        <v>277</v>
      </c>
      <c r="DL74" t="s">
        <v>125</v>
      </c>
      <c r="DM74">
        <v>69.206349206349202</v>
      </c>
      <c r="DN74">
        <v>44</v>
      </c>
      <c r="DO74">
        <v>185</v>
      </c>
      <c r="DP74" t="s">
        <v>126</v>
      </c>
      <c r="DQ74">
        <v>102.85714285714286</v>
      </c>
      <c r="DR74">
        <v>35</v>
      </c>
      <c r="DS74">
        <v>224</v>
      </c>
      <c r="DT74" t="s">
        <v>127</v>
      </c>
      <c r="DU74">
        <v>78.730158730158735</v>
      </c>
      <c r="DV74">
        <v>77</v>
      </c>
      <c r="DW74">
        <v>241</v>
      </c>
      <c r="DX74" t="s">
        <v>122</v>
      </c>
      <c r="DY74">
        <v>33.650793650793659</v>
      </c>
      <c r="DZ74">
        <v>72</v>
      </c>
      <c r="EA74">
        <v>159</v>
      </c>
      <c r="EB74" t="s">
        <v>123</v>
      </c>
      <c r="EC74">
        <v>91.746031746031747</v>
      </c>
      <c r="ED74">
        <v>80.5</v>
      </c>
      <c r="EE74">
        <v>87</v>
      </c>
      <c r="EF74" t="s">
        <v>124</v>
      </c>
      <c r="EG74">
        <v>118.73015873015873</v>
      </c>
      <c r="EH74">
        <v>35.5</v>
      </c>
      <c r="EI74">
        <v>180</v>
      </c>
      <c r="EJ74" t="s">
        <v>125</v>
      </c>
      <c r="EK74">
        <v>86.984126984126988</v>
      </c>
      <c r="EL74">
        <v>43</v>
      </c>
      <c r="EM74">
        <v>194</v>
      </c>
      <c r="EN74" t="s">
        <v>1803</v>
      </c>
      <c r="EO74">
        <v>97.777777777777771</v>
      </c>
      <c r="EP74">
        <v>45</v>
      </c>
      <c r="EQ74">
        <v>157</v>
      </c>
      <c r="ER74" t="s">
        <v>24</v>
      </c>
      <c r="ES74">
        <v>100</v>
      </c>
      <c r="ET74">
        <v>115</v>
      </c>
      <c r="EU74">
        <v>32</v>
      </c>
      <c r="EV74">
        <v>96</v>
      </c>
      <c r="EW74">
        <v>133</v>
      </c>
      <c r="EX74">
        <v>103</v>
      </c>
      <c r="EY74">
        <v>146</v>
      </c>
      <c r="EZ74">
        <v>41</v>
      </c>
      <c r="FA74">
        <v>139</v>
      </c>
      <c r="FB74">
        <v>27</v>
      </c>
      <c r="FC74">
        <v>187</v>
      </c>
      <c r="FD74">
        <v>36</v>
      </c>
      <c r="FE74">
        <v>157</v>
      </c>
    </row>
    <row r="75" spans="1:161" x14ac:dyDescent="0.2">
      <c r="A75" t="s">
        <v>242</v>
      </c>
      <c r="B75" t="s">
        <v>243</v>
      </c>
      <c r="C75" t="s">
        <v>120</v>
      </c>
      <c r="D75" t="s">
        <v>17</v>
      </c>
      <c r="E75" t="s">
        <v>244</v>
      </c>
      <c r="F75">
        <v>93</v>
      </c>
      <c r="G75">
        <v>278</v>
      </c>
      <c r="H75" s="11" t="s">
        <v>122</v>
      </c>
      <c r="I75" s="11">
        <v>65.396825396825392</v>
      </c>
      <c r="J75">
        <v>71</v>
      </c>
      <c r="K75">
        <v>240</v>
      </c>
      <c r="L75" s="11" t="s">
        <v>123</v>
      </c>
      <c r="M75" s="11">
        <v>89.841269841269849</v>
      </c>
      <c r="N75">
        <v>98</v>
      </c>
      <c r="O75">
        <v>98</v>
      </c>
      <c r="P75" s="11" t="s">
        <v>124</v>
      </c>
      <c r="Q75" s="11">
        <v>112.6984126984127</v>
      </c>
      <c r="R75">
        <v>38.5</v>
      </c>
      <c r="S75">
        <v>249</v>
      </c>
      <c r="T75" t="s">
        <v>125</v>
      </c>
      <c r="U75">
        <v>50.158730158730158</v>
      </c>
      <c r="V75">
        <v>34</v>
      </c>
      <c r="W75">
        <v>282</v>
      </c>
      <c r="X75" t="s">
        <v>126</v>
      </c>
      <c r="Y75">
        <v>73.333333333333329</v>
      </c>
      <c r="Z75">
        <v>59.5</v>
      </c>
      <c r="AA75">
        <v>209</v>
      </c>
      <c r="AB75" t="s">
        <v>127</v>
      </c>
      <c r="AC75">
        <v>96.507936507936506</v>
      </c>
      <c r="AD75">
        <v>98.5</v>
      </c>
      <c r="AE75">
        <v>169</v>
      </c>
      <c r="AF75" t="s">
        <v>122</v>
      </c>
      <c r="AG75">
        <v>81.904761904761898</v>
      </c>
      <c r="AH75">
        <v>75</v>
      </c>
      <c r="AI75">
        <v>208</v>
      </c>
      <c r="AJ75" t="s">
        <v>123</v>
      </c>
      <c r="AK75">
        <v>99.682539682539684</v>
      </c>
      <c r="AL75">
        <v>74</v>
      </c>
      <c r="AM75">
        <v>138</v>
      </c>
      <c r="AN75" t="s">
        <v>124</v>
      </c>
      <c r="AO75">
        <v>80.952380952380949</v>
      </c>
      <c r="AP75">
        <v>41</v>
      </c>
      <c r="AQ75">
        <v>92</v>
      </c>
      <c r="AR75" t="s">
        <v>125</v>
      </c>
      <c r="AS75">
        <v>145.71428571428572</v>
      </c>
      <c r="AT75">
        <v>48</v>
      </c>
      <c r="AU75">
        <v>125</v>
      </c>
      <c r="AV75" t="s">
        <v>126</v>
      </c>
      <c r="AW75">
        <v>108.25396825396825</v>
      </c>
      <c r="AX75">
        <v>41</v>
      </c>
      <c r="AY75">
        <v>198</v>
      </c>
      <c r="AZ75" t="s">
        <v>127</v>
      </c>
      <c r="BA75">
        <v>60</v>
      </c>
      <c r="BB75">
        <v>91</v>
      </c>
      <c r="BC75">
        <v>112</v>
      </c>
      <c r="BD75" t="s">
        <v>122</v>
      </c>
      <c r="BE75">
        <v>105.39682539682539</v>
      </c>
      <c r="BF75">
        <v>82</v>
      </c>
      <c r="BG75">
        <v>207</v>
      </c>
      <c r="BH75" t="s">
        <v>123</v>
      </c>
      <c r="BI75">
        <v>88.571428571428569</v>
      </c>
      <c r="BJ75">
        <v>96.5</v>
      </c>
      <c r="BK75">
        <v>78</v>
      </c>
      <c r="BL75" t="s">
        <v>124</v>
      </c>
      <c r="BM75">
        <v>101.9047619047619</v>
      </c>
      <c r="BN75">
        <v>22</v>
      </c>
      <c r="BO75">
        <v>236</v>
      </c>
      <c r="BP75" t="s">
        <v>125</v>
      </c>
      <c r="BQ75">
        <v>100</v>
      </c>
      <c r="BR75">
        <v>36</v>
      </c>
      <c r="BS75">
        <v>151</v>
      </c>
      <c r="BT75" t="s">
        <v>126</v>
      </c>
      <c r="BU75">
        <v>98.730158730158735</v>
      </c>
      <c r="BV75">
        <v>69</v>
      </c>
      <c r="BW75">
        <v>72</v>
      </c>
      <c r="BX75" t="s">
        <v>127</v>
      </c>
      <c r="BY75">
        <v>116.50793650793651</v>
      </c>
      <c r="BZ75">
        <v>94</v>
      </c>
      <c r="CA75">
        <v>129</v>
      </c>
      <c r="CB75" t="s">
        <v>122</v>
      </c>
      <c r="CC75">
        <v>89.841269841269849</v>
      </c>
      <c r="CD75">
        <v>83</v>
      </c>
      <c r="CE75">
        <v>171</v>
      </c>
      <c r="CF75" t="s">
        <v>123</v>
      </c>
      <c r="CG75">
        <v>123.49206349206349</v>
      </c>
      <c r="CH75">
        <v>66</v>
      </c>
      <c r="CI75">
        <v>84</v>
      </c>
      <c r="CJ75" t="s">
        <v>124</v>
      </c>
      <c r="CK75">
        <v>88.253968253968253</v>
      </c>
      <c r="CL75">
        <v>18</v>
      </c>
      <c r="CM75">
        <v>236</v>
      </c>
      <c r="CN75" t="s">
        <v>125</v>
      </c>
      <c r="CO75">
        <v>53.333333333333336</v>
      </c>
      <c r="CP75">
        <v>35</v>
      </c>
      <c r="CQ75">
        <v>147</v>
      </c>
      <c r="CR75" t="s">
        <v>126</v>
      </c>
      <c r="CS75">
        <v>81.904761904761898</v>
      </c>
      <c r="CT75">
        <v>56</v>
      </c>
      <c r="CU75">
        <v>124</v>
      </c>
      <c r="CV75" t="s">
        <v>127</v>
      </c>
      <c r="CW75">
        <v>92.698412698412696</v>
      </c>
      <c r="CX75">
        <v>96</v>
      </c>
      <c r="CY75">
        <v>97</v>
      </c>
      <c r="CZ75" t="s">
        <v>122</v>
      </c>
      <c r="DA75">
        <v>100</v>
      </c>
      <c r="DB75">
        <v>75</v>
      </c>
      <c r="DC75">
        <v>245</v>
      </c>
      <c r="DD75" t="s">
        <v>123</v>
      </c>
      <c r="DE75">
        <v>100</v>
      </c>
      <c r="DF75">
        <v>91</v>
      </c>
      <c r="DG75">
        <v>47</v>
      </c>
      <c r="DH75" t="s">
        <v>124</v>
      </c>
      <c r="DI75">
        <v>100</v>
      </c>
      <c r="DJ75">
        <v>49</v>
      </c>
      <c r="DK75">
        <v>89</v>
      </c>
      <c r="DL75" t="s">
        <v>125</v>
      </c>
      <c r="DM75">
        <v>100</v>
      </c>
      <c r="DN75">
        <v>58</v>
      </c>
      <c r="DO75">
        <v>90</v>
      </c>
      <c r="DP75" t="s">
        <v>126</v>
      </c>
      <c r="DQ75">
        <v>100</v>
      </c>
      <c r="DR75">
        <v>50</v>
      </c>
      <c r="DS75">
        <v>101</v>
      </c>
      <c r="DT75" t="s">
        <v>127</v>
      </c>
      <c r="DU75">
        <v>100</v>
      </c>
      <c r="DV75">
        <v>0</v>
      </c>
      <c r="DW75">
        <v>311</v>
      </c>
      <c r="DX75">
        <v>0</v>
      </c>
      <c r="DY75">
        <v>100</v>
      </c>
      <c r="DZ75">
        <v>0</v>
      </c>
      <c r="EA75">
        <v>311</v>
      </c>
      <c r="EB75">
        <v>0</v>
      </c>
      <c r="EC75">
        <v>100</v>
      </c>
      <c r="ED75">
        <v>0</v>
      </c>
      <c r="EE75">
        <v>311</v>
      </c>
      <c r="EF75">
        <v>0</v>
      </c>
      <c r="EG75">
        <v>100</v>
      </c>
      <c r="EH75">
        <v>0</v>
      </c>
      <c r="EI75">
        <v>311</v>
      </c>
      <c r="EJ75" t="e">
        <v>#N/A</v>
      </c>
      <c r="EK75">
        <v>100</v>
      </c>
      <c r="EL75">
        <v>0</v>
      </c>
      <c r="EM75">
        <v>311</v>
      </c>
      <c r="EN75" t="e">
        <v>#N/A</v>
      </c>
      <c r="EO75">
        <v>100</v>
      </c>
      <c r="EP75">
        <v>0</v>
      </c>
      <c r="EQ75">
        <v>311</v>
      </c>
      <c r="ER75" t="e">
        <v>#N/A</v>
      </c>
      <c r="ES75">
        <v>100</v>
      </c>
      <c r="ET75">
        <v>0</v>
      </c>
      <c r="EU75">
        <v>307</v>
      </c>
      <c r="EV75">
        <v>0</v>
      </c>
      <c r="EW75">
        <v>307</v>
      </c>
      <c r="EX75">
        <v>0</v>
      </c>
      <c r="EY75">
        <v>307</v>
      </c>
      <c r="EZ75">
        <v>0</v>
      </c>
      <c r="FA75">
        <v>307</v>
      </c>
      <c r="FB75">
        <v>0</v>
      </c>
      <c r="FC75">
        <v>307</v>
      </c>
      <c r="FD75">
        <v>0</v>
      </c>
      <c r="FE75">
        <v>307</v>
      </c>
    </row>
    <row r="76" spans="1:161" x14ac:dyDescent="0.2">
      <c r="A76" t="s">
        <v>245</v>
      </c>
      <c r="B76" t="s">
        <v>246</v>
      </c>
      <c r="C76" t="s">
        <v>120</v>
      </c>
      <c r="D76" t="s">
        <v>17</v>
      </c>
      <c r="E76" t="s">
        <v>247</v>
      </c>
      <c r="F76">
        <v>98</v>
      </c>
      <c r="G76">
        <v>234</v>
      </c>
      <c r="H76" s="11" t="s">
        <v>122</v>
      </c>
      <c r="I76" s="11">
        <v>103.80952380952381</v>
      </c>
      <c r="J76">
        <v>69</v>
      </c>
      <c r="K76">
        <v>250</v>
      </c>
      <c r="L76" s="11" t="s">
        <v>123</v>
      </c>
      <c r="M76" s="11">
        <v>81.269841269841265</v>
      </c>
      <c r="N76">
        <v>83</v>
      </c>
      <c r="O76">
        <v>161</v>
      </c>
      <c r="P76" s="11" t="s">
        <v>124</v>
      </c>
      <c r="Q76" s="11">
        <v>101.9047619047619</v>
      </c>
      <c r="R76">
        <v>38</v>
      </c>
      <c r="S76">
        <v>251</v>
      </c>
      <c r="T76" t="s">
        <v>125</v>
      </c>
      <c r="U76">
        <v>96.19047619047619</v>
      </c>
      <c r="V76">
        <v>31</v>
      </c>
      <c r="W76">
        <v>287</v>
      </c>
      <c r="X76" t="s">
        <v>126</v>
      </c>
      <c r="Y76">
        <v>61.587301587301582</v>
      </c>
      <c r="Z76">
        <v>57.5</v>
      </c>
      <c r="AA76">
        <v>233</v>
      </c>
      <c r="AB76" t="s">
        <v>127</v>
      </c>
      <c r="AC76">
        <v>78.730158730158735</v>
      </c>
      <c r="AD76">
        <v>92.5</v>
      </c>
      <c r="AE76">
        <v>246</v>
      </c>
      <c r="AF76" t="s">
        <v>122</v>
      </c>
      <c r="AG76">
        <v>71.111111111111114</v>
      </c>
      <c r="AH76">
        <v>79</v>
      </c>
      <c r="AI76">
        <v>191</v>
      </c>
      <c r="AJ76" t="s">
        <v>123</v>
      </c>
      <c r="AK76">
        <v>89.523809523809518</v>
      </c>
      <c r="AL76">
        <v>67.5</v>
      </c>
      <c r="AM76">
        <v>167</v>
      </c>
      <c r="AN76" t="s">
        <v>124</v>
      </c>
      <c r="AO76">
        <v>87.61904761904762</v>
      </c>
      <c r="AP76">
        <v>23</v>
      </c>
      <c r="AQ76">
        <v>239</v>
      </c>
      <c r="AR76" t="s">
        <v>125</v>
      </c>
      <c r="AS76">
        <v>68.571428571428569</v>
      </c>
      <c r="AT76">
        <v>29</v>
      </c>
      <c r="AU76">
        <v>256</v>
      </c>
      <c r="AV76" t="s">
        <v>126</v>
      </c>
      <c r="AW76">
        <v>57.142857142857146</v>
      </c>
      <c r="AX76">
        <v>45</v>
      </c>
      <c r="AY76">
        <v>166</v>
      </c>
      <c r="AZ76" t="s">
        <v>127</v>
      </c>
      <c r="BA76">
        <v>123.17460317460318</v>
      </c>
      <c r="BB76">
        <v>88</v>
      </c>
      <c r="BC76">
        <v>155</v>
      </c>
      <c r="BD76" t="s">
        <v>122</v>
      </c>
      <c r="BE76">
        <v>94.285714285714292</v>
      </c>
      <c r="BF76">
        <v>93</v>
      </c>
      <c r="BG76">
        <v>158</v>
      </c>
      <c r="BH76" t="s">
        <v>123</v>
      </c>
      <c r="BI76">
        <v>94.603174603174608</v>
      </c>
      <c r="BJ76">
        <v>84</v>
      </c>
      <c r="BK76">
        <v>128</v>
      </c>
      <c r="BL76" t="s">
        <v>124</v>
      </c>
      <c r="BM76">
        <v>88.253968253968253</v>
      </c>
      <c r="BN76">
        <v>32</v>
      </c>
      <c r="BO76">
        <v>140</v>
      </c>
      <c r="BP76" t="s">
        <v>125</v>
      </c>
      <c r="BQ76">
        <v>82.222222222222229</v>
      </c>
      <c r="BR76">
        <v>40</v>
      </c>
      <c r="BS76">
        <v>121</v>
      </c>
      <c r="BT76" t="s">
        <v>126</v>
      </c>
      <c r="BU76">
        <v>83.492063492063494</v>
      </c>
      <c r="BV76">
        <v>42</v>
      </c>
      <c r="BW76">
        <v>239</v>
      </c>
      <c r="BX76" t="s">
        <v>127</v>
      </c>
      <c r="BY76">
        <v>82.857142857142861</v>
      </c>
      <c r="BZ76">
        <v>93</v>
      </c>
      <c r="CA76">
        <v>137</v>
      </c>
      <c r="CB76" t="s">
        <v>122</v>
      </c>
      <c r="CC76">
        <v>73.968253968253961</v>
      </c>
      <c r="CD76">
        <v>89</v>
      </c>
      <c r="CE76">
        <v>141</v>
      </c>
      <c r="CF76" t="s">
        <v>123</v>
      </c>
      <c r="CG76">
        <v>118.73015873015873</v>
      </c>
      <c r="CH76">
        <v>64</v>
      </c>
      <c r="CI76">
        <v>91</v>
      </c>
      <c r="CJ76" t="s">
        <v>124</v>
      </c>
      <c r="CK76">
        <v>115.23809523809524</v>
      </c>
      <c r="CL76">
        <v>36</v>
      </c>
      <c r="CM76">
        <v>84</v>
      </c>
      <c r="CN76" t="s">
        <v>125</v>
      </c>
      <c r="CO76">
        <v>163.49206349206349</v>
      </c>
      <c r="CP76">
        <v>45</v>
      </c>
      <c r="CQ76">
        <v>69</v>
      </c>
      <c r="CR76" t="s">
        <v>126</v>
      </c>
      <c r="CS76">
        <v>152.06349206349208</v>
      </c>
      <c r="CT76">
        <v>50</v>
      </c>
      <c r="CU76">
        <v>185</v>
      </c>
      <c r="CV76" t="s">
        <v>127</v>
      </c>
      <c r="CW76">
        <v>121.9047619047619</v>
      </c>
      <c r="CX76">
        <v>100</v>
      </c>
      <c r="CY76">
        <v>55</v>
      </c>
      <c r="CZ76" t="s">
        <v>122</v>
      </c>
      <c r="DA76">
        <v>107.93650793650794</v>
      </c>
      <c r="DB76">
        <v>86</v>
      </c>
      <c r="DC76">
        <v>200</v>
      </c>
      <c r="DD76" t="s">
        <v>123</v>
      </c>
      <c r="DE76">
        <v>96.825396825396822</v>
      </c>
      <c r="DF76">
        <v>65</v>
      </c>
      <c r="DG76">
        <v>139</v>
      </c>
      <c r="DH76" t="s">
        <v>124</v>
      </c>
      <c r="DI76">
        <v>98.730158730158735</v>
      </c>
      <c r="DJ76">
        <v>19</v>
      </c>
      <c r="DK76">
        <v>284</v>
      </c>
      <c r="DL76" t="s">
        <v>125</v>
      </c>
      <c r="DM76">
        <v>68.888888888888886</v>
      </c>
      <c r="DN76">
        <v>38</v>
      </c>
      <c r="DO76">
        <v>233</v>
      </c>
      <c r="DP76" t="s">
        <v>126</v>
      </c>
      <c r="DQ76">
        <v>102.22222222222223</v>
      </c>
      <c r="DR76">
        <v>31</v>
      </c>
      <c r="DS76">
        <v>254</v>
      </c>
      <c r="DT76" t="s">
        <v>127</v>
      </c>
      <c r="DU76">
        <v>77.142857142857139</v>
      </c>
      <c r="DV76">
        <v>90.5</v>
      </c>
      <c r="DW76">
        <v>80</v>
      </c>
      <c r="DX76" t="s">
        <v>122</v>
      </c>
      <c r="DY76">
        <v>135.87301587301587</v>
      </c>
      <c r="DZ76">
        <v>68</v>
      </c>
      <c r="EA76">
        <v>190</v>
      </c>
      <c r="EB76" t="s">
        <v>123</v>
      </c>
      <c r="EC76">
        <v>88.888888888888886</v>
      </c>
      <c r="ED76">
        <v>71.5</v>
      </c>
      <c r="EE76">
        <v>135</v>
      </c>
      <c r="EF76" t="s">
        <v>124</v>
      </c>
      <c r="EG76">
        <v>110.47619047619048</v>
      </c>
      <c r="EH76">
        <v>34.5</v>
      </c>
      <c r="EI76">
        <v>186</v>
      </c>
      <c r="EJ76" t="s">
        <v>125</v>
      </c>
      <c r="EK76">
        <v>108.57142857142857</v>
      </c>
      <c r="EL76">
        <v>37.5</v>
      </c>
      <c r="EM76">
        <v>240</v>
      </c>
      <c r="EN76" t="s">
        <v>1803</v>
      </c>
      <c r="EO76">
        <v>100.95238095238095</v>
      </c>
      <c r="EP76">
        <v>42.5</v>
      </c>
      <c r="EQ76">
        <v>182</v>
      </c>
      <c r="ER76" t="s">
        <v>24</v>
      </c>
      <c r="ES76">
        <v>111.42857142857143</v>
      </c>
      <c r="ET76">
        <v>100</v>
      </c>
      <c r="EU76">
        <v>193</v>
      </c>
      <c r="EV76">
        <v>94</v>
      </c>
      <c r="EW76">
        <v>155</v>
      </c>
      <c r="EX76">
        <v>95</v>
      </c>
      <c r="EY76">
        <v>168</v>
      </c>
      <c r="EZ76">
        <v>36</v>
      </c>
      <c r="FA76">
        <v>213</v>
      </c>
      <c r="FB76">
        <v>23</v>
      </c>
      <c r="FC76">
        <v>243</v>
      </c>
      <c r="FD76">
        <v>33</v>
      </c>
      <c r="FE76">
        <v>218</v>
      </c>
    </row>
    <row r="77" spans="1:161" x14ac:dyDescent="0.2">
      <c r="A77" t="s">
        <v>248</v>
      </c>
      <c r="B77" t="s">
        <v>249</v>
      </c>
      <c r="C77" t="s">
        <v>250</v>
      </c>
      <c r="D77" t="s">
        <v>17</v>
      </c>
      <c r="E77" t="s">
        <v>251</v>
      </c>
      <c r="F77">
        <v>104</v>
      </c>
      <c r="G77">
        <v>149</v>
      </c>
      <c r="H77" s="11" t="s">
        <v>122</v>
      </c>
      <c r="I77" s="11">
        <v>139.6825396825397</v>
      </c>
      <c r="J77">
        <v>104</v>
      </c>
      <c r="K77">
        <v>47</v>
      </c>
      <c r="L77" s="11" t="s">
        <v>111</v>
      </c>
      <c r="M77" s="11">
        <v>92.698412698412696</v>
      </c>
      <c r="N77">
        <v>84</v>
      </c>
      <c r="O77">
        <v>157</v>
      </c>
      <c r="P77" s="11" t="s">
        <v>252</v>
      </c>
      <c r="Q77" s="11">
        <v>104.76190476190476</v>
      </c>
      <c r="R77">
        <v>83.5</v>
      </c>
      <c r="S77">
        <v>8</v>
      </c>
      <c r="T77" t="s">
        <v>22</v>
      </c>
      <c r="U77">
        <v>99.682539682539684</v>
      </c>
      <c r="V77">
        <v>73.5</v>
      </c>
      <c r="W77">
        <v>33</v>
      </c>
      <c r="X77" t="s">
        <v>126</v>
      </c>
      <c r="Y77">
        <v>100.95238095238095</v>
      </c>
      <c r="Z77">
        <v>77.5</v>
      </c>
      <c r="AA77">
        <v>27</v>
      </c>
      <c r="AB77" t="s">
        <v>127</v>
      </c>
      <c r="AC77">
        <v>102.85714285714286</v>
      </c>
      <c r="AD77">
        <v>89</v>
      </c>
      <c r="AE77">
        <v>274</v>
      </c>
      <c r="AF77" t="s">
        <v>122</v>
      </c>
      <c r="AG77">
        <v>84.126984126984127</v>
      </c>
      <c r="AH77">
        <v>111</v>
      </c>
      <c r="AI77">
        <v>24</v>
      </c>
      <c r="AJ77" t="s">
        <v>111</v>
      </c>
      <c r="AK77">
        <v>95.555555555555557</v>
      </c>
      <c r="AL77">
        <v>66</v>
      </c>
      <c r="AM77">
        <v>172</v>
      </c>
      <c r="AN77" t="s">
        <v>252</v>
      </c>
      <c r="AO77">
        <v>89.841269841269849</v>
      </c>
      <c r="AP77">
        <v>70</v>
      </c>
      <c r="AQ77">
        <v>7</v>
      </c>
      <c r="AR77" t="s">
        <v>22</v>
      </c>
      <c r="AS77">
        <v>102.85714285714286</v>
      </c>
      <c r="AT77">
        <v>56</v>
      </c>
      <c r="AU77">
        <v>63</v>
      </c>
      <c r="AV77" t="s">
        <v>126</v>
      </c>
      <c r="AW77">
        <v>91.111111111111114</v>
      </c>
      <c r="AX77">
        <v>64</v>
      </c>
      <c r="AY77">
        <v>36</v>
      </c>
      <c r="AZ77" t="s">
        <v>127</v>
      </c>
      <c r="BA77">
        <v>95.555555555555557</v>
      </c>
      <c r="BB77">
        <v>84</v>
      </c>
      <c r="BC77">
        <v>224</v>
      </c>
      <c r="BD77" t="s">
        <v>122</v>
      </c>
      <c r="BE77">
        <v>102.53968253968254</v>
      </c>
      <c r="BF77">
        <v>127</v>
      </c>
      <c r="BG77">
        <v>10</v>
      </c>
      <c r="BH77" t="s">
        <v>111</v>
      </c>
      <c r="BI77">
        <v>103.49206349206349</v>
      </c>
      <c r="BJ77">
        <v>81.5</v>
      </c>
      <c r="BK77">
        <v>140</v>
      </c>
      <c r="BL77" t="s">
        <v>252</v>
      </c>
      <c r="BM77">
        <v>130.79365079365078</v>
      </c>
      <c r="BN77">
        <v>60</v>
      </c>
      <c r="BO77">
        <v>16</v>
      </c>
      <c r="BP77" t="s">
        <v>22</v>
      </c>
      <c r="BQ77">
        <v>99.365079365079367</v>
      </c>
      <c r="BR77">
        <v>56</v>
      </c>
      <c r="BS77">
        <v>35</v>
      </c>
      <c r="BT77" t="s">
        <v>1807</v>
      </c>
      <c r="BU77">
        <v>107.3015873015873</v>
      </c>
      <c r="BV77">
        <v>83</v>
      </c>
      <c r="BW77">
        <v>22</v>
      </c>
      <c r="BX77" t="s">
        <v>127</v>
      </c>
      <c r="BY77">
        <v>108.88888888888889</v>
      </c>
      <c r="BZ77">
        <v>82</v>
      </c>
      <c r="CA77">
        <v>232</v>
      </c>
      <c r="CB77" t="s">
        <v>122</v>
      </c>
      <c r="CC77">
        <v>90.158730158730151</v>
      </c>
      <c r="CD77">
        <v>115</v>
      </c>
      <c r="CE77">
        <v>21</v>
      </c>
      <c r="CF77" t="s">
        <v>111</v>
      </c>
      <c r="CG77">
        <v>111.42857142857143</v>
      </c>
      <c r="CH77">
        <v>43</v>
      </c>
      <c r="CI77">
        <v>237</v>
      </c>
      <c r="CJ77" t="s">
        <v>252</v>
      </c>
      <c r="CK77">
        <v>80</v>
      </c>
      <c r="CL77">
        <v>64</v>
      </c>
      <c r="CM77">
        <v>14</v>
      </c>
      <c r="CN77" t="s">
        <v>22</v>
      </c>
      <c r="CO77">
        <v>98.095238095238102</v>
      </c>
      <c r="CP77">
        <v>48</v>
      </c>
      <c r="CQ77">
        <v>58</v>
      </c>
      <c r="CR77" t="s">
        <v>1807</v>
      </c>
      <c r="CS77">
        <v>116.50793650793651</v>
      </c>
      <c r="CT77">
        <v>67</v>
      </c>
      <c r="CU77">
        <v>50</v>
      </c>
      <c r="CV77" t="s">
        <v>127</v>
      </c>
      <c r="CW77">
        <v>85.396825396825392</v>
      </c>
      <c r="CX77">
        <v>88</v>
      </c>
      <c r="CY77">
        <v>201</v>
      </c>
      <c r="CZ77" t="s">
        <v>122</v>
      </c>
      <c r="DA77">
        <v>100.95238095238095</v>
      </c>
      <c r="DB77">
        <v>112</v>
      </c>
      <c r="DC77">
        <v>57</v>
      </c>
      <c r="DD77" t="s">
        <v>111</v>
      </c>
      <c r="DE77">
        <v>92.698412698412696</v>
      </c>
      <c r="DF77">
        <v>57</v>
      </c>
      <c r="DG77">
        <v>174</v>
      </c>
      <c r="DH77" t="s">
        <v>252</v>
      </c>
      <c r="DI77">
        <v>86.031746031746025</v>
      </c>
      <c r="DJ77">
        <v>72</v>
      </c>
      <c r="DK77">
        <v>8</v>
      </c>
      <c r="DL77" t="s">
        <v>22</v>
      </c>
      <c r="DM77">
        <v>172.06349206349205</v>
      </c>
      <c r="DN77">
        <v>55</v>
      </c>
      <c r="DO77">
        <v>110</v>
      </c>
      <c r="DP77" t="s">
        <v>1807</v>
      </c>
      <c r="DQ77">
        <v>116.50793650793651</v>
      </c>
      <c r="DR77">
        <v>78</v>
      </c>
      <c r="DS77">
        <v>4</v>
      </c>
      <c r="DT77" t="s">
        <v>127</v>
      </c>
      <c r="DU77">
        <v>167.93650793650795</v>
      </c>
      <c r="DV77">
        <v>80.5</v>
      </c>
      <c r="DW77">
        <v>204</v>
      </c>
      <c r="DX77" t="s">
        <v>122</v>
      </c>
      <c r="DY77">
        <v>126.34920634920636</v>
      </c>
      <c r="DZ77">
        <v>91</v>
      </c>
      <c r="EA77">
        <v>34</v>
      </c>
      <c r="EB77" t="s">
        <v>111</v>
      </c>
      <c r="EC77">
        <v>105.07936507936508</v>
      </c>
      <c r="ED77">
        <v>72</v>
      </c>
      <c r="EE77">
        <v>130</v>
      </c>
      <c r="EF77" t="s">
        <v>252</v>
      </c>
      <c r="EG77">
        <v>132.06349206349205</v>
      </c>
      <c r="EH77">
        <v>26.5</v>
      </c>
      <c r="EI77">
        <v>235</v>
      </c>
      <c r="EJ77" t="s">
        <v>22</v>
      </c>
      <c r="EK77">
        <v>27.936507936507937</v>
      </c>
      <c r="EL77">
        <v>47</v>
      </c>
      <c r="EM77">
        <v>162</v>
      </c>
      <c r="EN77" t="s">
        <v>1807</v>
      </c>
      <c r="EO77">
        <v>100.95238095238095</v>
      </c>
      <c r="EP77">
        <v>38.5</v>
      </c>
      <c r="EQ77">
        <v>218</v>
      </c>
      <c r="ER77" t="s">
        <v>24</v>
      </c>
      <c r="ES77">
        <v>85.396825396825392</v>
      </c>
      <c r="ET77">
        <v>90</v>
      </c>
      <c r="EU77">
        <v>287</v>
      </c>
      <c r="EV77">
        <v>108</v>
      </c>
      <c r="EW77">
        <v>50</v>
      </c>
      <c r="EX77">
        <v>76</v>
      </c>
      <c r="EY77">
        <v>231</v>
      </c>
      <c r="EZ77">
        <v>60</v>
      </c>
      <c r="FA77">
        <v>8</v>
      </c>
      <c r="FB77">
        <v>28</v>
      </c>
      <c r="FC77">
        <v>165</v>
      </c>
      <c r="FD77">
        <v>35</v>
      </c>
      <c r="FE77">
        <v>172</v>
      </c>
    </row>
    <row r="78" spans="1:161" x14ac:dyDescent="0.2">
      <c r="A78" t="s">
        <v>253</v>
      </c>
      <c r="B78" t="s">
        <v>254</v>
      </c>
      <c r="C78" t="s">
        <v>250</v>
      </c>
      <c r="D78" t="s">
        <v>17</v>
      </c>
      <c r="E78" t="s">
        <v>255</v>
      </c>
      <c r="F78">
        <v>96</v>
      </c>
      <c r="G78">
        <v>258</v>
      </c>
      <c r="H78" s="11" t="s">
        <v>122</v>
      </c>
      <c r="I78" s="11">
        <v>51.746031746031747</v>
      </c>
      <c r="J78">
        <v>85</v>
      </c>
      <c r="K78">
        <v>156</v>
      </c>
      <c r="L78" s="11" t="s">
        <v>111</v>
      </c>
      <c r="M78" s="11">
        <v>70.158730158730151</v>
      </c>
      <c r="N78">
        <v>105</v>
      </c>
      <c r="O78">
        <v>67</v>
      </c>
      <c r="P78" s="11" t="s">
        <v>252</v>
      </c>
      <c r="Q78" s="11">
        <v>103.17460317460318</v>
      </c>
      <c r="R78">
        <v>71</v>
      </c>
      <c r="S78">
        <v>27</v>
      </c>
      <c r="T78" t="s">
        <v>22</v>
      </c>
      <c r="U78">
        <v>101.26984126984127</v>
      </c>
      <c r="V78">
        <v>82.5</v>
      </c>
      <c r="W78">
        <v>12</v>
      </c>
      <c r="X78" t="s">
        <v>126</v>
      </c>
      <c r="Y78">
        <v>163.49206349206349</v>
      </c>
      <c r="Z78">
        <v>82</v>
      </c>
      <c r="AA78">
        <v>5</v>
      </c>
      <c r="AB78" t="s">
        <v>127</v>
      </c>
      <c r="AC78">
        <v>165.71428571428572</v>
      </c>
      <c r="AD78">
        <v>102</v>
      </c>
      <c r="AE78">
        <v>106</v>
      </c>
      <c r="AF78" t="s">
        <v>122</v>
      </c>
      <c r="AG78">
        <v>131.11111111111111</v>
      </c>
      <c r="AH78">
        <v>101</v>
      </c>
      <c r="AI78">
        <v>62</v>
      </c>
      <c r="AJ78" t="s">
        <v>111</v>
      </c>
      <c r="AK78">
        <v>94.285714285714292</v>
      </c>
      <c r="AL78">
        <v>91.5</v>
      </c>
      <c r="AM78">
        <v>77</v>
      </c>
      <c r="AN78" t="s">
        <v>252</v>
      </c>
      <c r="AO78">
        <v>92.698412698412696</v>
      </c>
      <c r="AP78">
        <v>60</v>
      </c>
      <c r="AQ78">
        <v>31</v>
      </c>
      <c r="AR78" t="s">
        <v>22</v>
      </c>
      <c r="AS78">
        <v>93.333333333333329</v>
      </c>
      <c r="AT78">
        <v>49</v>
      </c>
      <c r="AU78">
        <v>118</v>
      </c>
      <c r="AV78" t="s">
        <v>126</v>
      </c>
      <c r="AW78">
        <v>114.28571428571428</v>
      </c>
      <c r="AX78">
        <v>39</v>
      </c>
      <c r="AY78">
        <v>212</v>
      </c>
      <c r="AZ78" t="s">
        <v>127</v>
      </c>
      <c r="BA78">
        <v>59.047619047619051</v>
      </c>
      <c r="BB78">
        <v>85</v>
      </c>
      <c r="BC78">
        <v>204</v>
      </c>
      <c r="BD78" t="s">
        <v>122</v>
      </c>
      <c r="BE78">
        <v>101.9047619047619</v>
      </c>
      <c r="BF78">
        <v>114</v>
      </c>
      <c r="BG78">
        <v>44</v>
      </c>
      <c r="BH78" t="s">
        <v>111</v>
      </c>
      <c r="BI78">
        <v>93.650793650793645</v>
      </c>
      <c r="BJ78">
        <v>103.5</v>
      </c>
      <c r="BK78">
        <v>54</v>
      </c>
      <c r="BL78" t="s">
        <v>252</v>
      </c>
      <c r="BM78">
        <v>130.47619047619048</v>
      </c>
      <c r="BN78">
        <v>65</v>
      </c>
      <c r="BO78">
        <v>10</v>
      </c>
      <c r="BP78" t="s">
        <v>22</v>
      </c>
      <c r="BQ78">
        <v>113.65079365079364</v>
      </c>
      <c r="BR78">
        <v>35</v>
      </c>
      <c r="BS78">
        <v>163</v>
      </c>
      <c r="BT78" t="s">
        <v>1807</v>
      </c>
      <c r="BU78">
        <v>97.777777777777771</v>
      </c>
      <c r="BV78">
        <v>67</v>
      </c>
      <c r="BW78">
        <v>83</v>
      </c>
      <c r="BX78" t="s">
        <v>127</v>
      </c>
      <c r="BY78">
        <v>150.47619047619048</v>
      </c>
      <c r="BZ78">
        <v>86</v>
      </c>
      <c r="CA78">
        <v>210</v>
      </c>
      <c r="CB78" t="s">
        <v>122</v>
      </c>
      <c r="CC78">
        <v>78.730158730158735</v>
      </c>
      <c r="CD78">
        <v>113</v>
      </c>
      <c r="CE78">
        <v>24</v>
      </c>
      <c r="CF78" t="s">
        <v>111</v>
      </c>
      <c r="CG78">
        <v>100.63492063492063</v>
      </c>
      <c r="CH78">
        <v>55</v>
      </c>
      <c r="CI78">
        <v>150</v>
      </c>
      <c r="CJ78" t="s">
        <v>252</v>
      </c>
      <c r="CK78">
        <v>79.365079365079367</v>
      </c>
      <c r="CL78">
        <v>45</v>
      </c>
      <c r="CM78">
        <v>53</v>
      </c>
      <c r="CN78" t="s">
        <v>22</v>
      </c>
      <c r="CO78">
        <v>87.936507936507937</v>
      </c>
      <c r="CP78">
        <v>34</v>
      </c>
      <c r="CQ78">
        <v>156</v>
      </c>
      <c r="CR78" t="s">
        <v>1807</v>
      </c>
      <c r="CS78">
        <v>129.20634920634922</v>
      </c>
      <c r="CT78">
        <v>42</v>
      </c>
      <c r="CU78">
        <v>242</v>
      </c>
      <c r="CV78" t="s">
        <v>127</v>
      </c>
      <c r="CW78">
        <v>47.301587301587297</v>
      </c>
      <c r="CX78">
        <v>93</v>
      </c>
      <c r="CY78">
        <v>143</v>
      </c>
      <c r="CZ78" t="s">
        <v>122</v>
      </c>
      <c r="DA78">
        <v>135.55555555555554</v>
      </c>
      <c r="DB78">
        <v>119</v>
      </c>
      <c r="DC78">
        <v>26</v>
      </c>
      <c r="DD78" t="s">
        <v>111</v>
      </c>
      <c r="DE78">
        <v>122.53968253968254</v>
      </c>
      <c r="DF78">
        <v>79</v>
      </c>
      <c r="DG78">
        <v>85</v>
      </c>
      <c r="DH78" t="s">
        <v>252</v>
      </c>
      <c r="DI78">
        <v>93.333333333333329</v>
      </c>
      <c r="DJ78">
        <v>69</v>
      </c>
      <c r="DK78">
        <v>15</v>
      </c>
      <c r="DL78" t="s">
        <v>22</v>
      </c>
      <c r="DM78">
        <v>128.25396825396825</v>
      </c>
      <c r="DN78">
        <v>36</v>
      </c>
      <c r="DO78">
        <v>248</v>
      </c>
      <c r="DP78" t="s">
        <v>1807</v>
      </c>
      <c r="DQ78">
        <v>64.444444444444443</v>
      </c>
      <c r="DR78">
        <v>54</v>
      </c>
      <c r="DS78">
        <v>76</v>
      </c>
      <c r="DT78" t="s">
        <v>127</v>
      </c>
      <c r="DU78">
        <v>173.96825396825398</v>
      </c>
      <c r="DV78">
        <v>75.5</v>
      </c>
      <c r="DW78">
        <v>255</v>
      </c>
      <c r="DX78" t="s">
        <v>122</v>
      </c>
      <c r="DY78">
        <v>80.317460317460316</v>
      </c>
      <c r="DZ78">
        <v>81</v>
      </c>
      <c r="EA78">
        <v>97</v>
      </c>
      <c r="EB78" t="s">
        <v>111</v>
      </c>
      <c r="EC78">
        <v>93.333333333333329</v>
      </c>
      <c r="ED78">
        <v>86.5</v>
      </c>
      <c r="EE78">
        <v>64</v>
      </c>
      <c r="EF78" t="s">
        <v>252</v>
      </c>
      <c r="EG78">
        <v>100</v>
      </c>
      <c r="EH78">
        <v>47</v>
      </c>
      <c r="EI78">
        <v>104</v>
      </c>
      <c r="EJ78" t="s">
        <v>22</v>
      </c>
      <c r="EK78">
        <v>95.873015873015873</v>
      </c>
      <c r="EL78">
        <v>50</v>
      </c>
      <c r="EM78">
        <v>136</v>
      </c>
      <c r="EN78" t="s">
        <v>1807</v>
      </c>
      <c r="EO78">
        <v>109.2063492063492</v>
      </c>
      <c r="EP78">
        <v>18.5</v>
      </c>
      <c r="EQ78">
        <v>309</v>
      </c>
      <c r="ER78" t="s">
        <v>24</v>
      </c>
      <c r="ES78">
        <v>92.698412698412696</v>
      </c>
      <c r="ET78">
        <v>100</v>
      </c>
      <c r="EU78">
        <v>193</v>
      </c>
      <c r="EV78">
        <v>104</v>
      </c>
      <c r="EW78">
        <v>76</v>
      </c>
      <c r="EX78">
        <v>124</v>
      </c>
      <c r="EY78">
        <v>64</v>
      </c>
      <c r="EZ78">
        <v>45</v>
      </c>
      <c r="FA78">
        <v>91</v>
      </c>
      <c r="FB78">
        <v>28</v>
      </c>
      <c r="FC78">
        <v>165</v>
      </c>
      <c r="FD78">
        <v>28</v>
      </c>
      <c r="FE78">
        <v>286</v>
      </c>
    </row>
    <row r="79" spans="1:161" x14ac:dyDescent="0.2">
      <c r="A79" t="s">
        <v>256</v>
      </c>
      <c r="B79" t="s">
        <v>257</v>
      </c>
      <c r="C79" t="s">
        <v>250</v>
      </c>
      <c r="D79" t="s">
        <v>17</v>
      </c>
      <c r="E79" t="s">
        <v>258</v>
      </c>
      <c r="F79">
        <v>113</v>
      </c>
      <c r="G79">
        <v>41</v>
      </c>
      <c r="H79" s="11" t="s">
        <v>122</v>
      </c>
      <c r="I79" s="11">
        <v>154.60317460317461</v>
      </c>
      <c r="J79">
        <v>89</v>
      </c>
      <c r="K79">
        <v>135</v>
      </c>
      <c r="L79" s="11" t="s">
        <v>111</v>
      </c>
      <c r="M79" s="11">
        <v>63.80952380952381</v>
      </c>
      <c r="N79">
        <v>94</v>
      </c>
      <c r="O79">
        <v>119</v>
      </c>
      <c r="P79" s="11" t="s">
        <v>252</v>
      </c>
      <c r="Q79" s="11">
        <v>112.6984126984127</v>
      </c>
      <c r="R79">
        <v>83.5</v>
      </c>
      <c r="S79">
        <v>8</v>
      </c>
      <c r="T79" t="s">
        <v>22</v>
      </c>
      <c r="U79">
        <v>118.41269841269842</v>
      </c>
      <c r="V79">
        <v>65.5</v>
      </c>
      <c r="W79">
        <v>71</v>
      </c>
      <c r="X79" t="s">
        <v>126</v>
      </c>
      <c r="Y79">
        <v>109.2063492063492</v>
      </c>
      <c r="Z79">
        <v>68.5</v>
      </c>
      <c r="AA79">
        <v>112</v>
      </c>
      <c r="AB79" t="s">
        <v>127</v>
      </c>
      <c r="AC79">
        <v>96.19047619047619</v>
      </c>
      <c r="AD79">
        <v>95.5</v>
      </c>
      <c r="AE79">
        <v>213</v>
      </c>
      <c r="AF79" t="s">
        <v>122</v>
      </c>
      <c r="AG79">
        <v>112.38095238095238</v>
      </c>
      <c r="AH79">
        <v>113</v>
      </c>
      <c r="AI79">
        <v>21</v>
      </c>
      <c r="AJ79" t="s">
        <v>111</v>
      </c>
      <c r="AK79">
        <v>113.33333333333333</v>
      </c>
      <c r="AL79">
        <v>69.5</v>
      </c>
      <c r="AM79">
        <v>159</v>
      </c>
      <c r="AN79" t="s">
        <v>252</v>
      </c>
      <c r="AO79">
        <v>88.253968253968253</v>
      </c>
      <c r="AP79">
        <v>47</v>
      </c>
      <c r="AQ79">
        <v>66</v>
      </c>
      <c r="AR79" t="s">
        <v>22</v>
      </c>
      <c r="AS79">
        <v>93.968253968253975</v>
      </c>
      <c r="AT79">
        <v>44</v>
      </c>
      <c r="AU79">
        <v>156</v>
      </c>
      <c r="AV79" t="s">
        <v>126</v>
      </c>
      <c r="AW79">
        <v>98.412698412698418</v>
      </c>
      <c r="AX79">
        <v>54</v>
      </c>
      <c r="AY79">
        <v>100</v>
      </c>
      <c r="AZ79" t="s">
        <v>127</v>
      </c>
      <c r="BA79">
        <v>88.888888888888886</v>
      </c>
      <c r="BB79">
        <v>81</v>
      </c>
      <c r="BC79">
        <v>252</v>
      </c>
      <c r="BD79" t="s">
        <v>122</v>
      </c>
      <c r="BE79">
        <v>86.666666666666671</v>
      </c>
      <c r="BF79">
        <v>108</v>
      </c>
      <c r="BG79">
        <v>63</v>
      </c>
      <c r="BH79" t="s">
        <v>111</v>
      </c>
      <c r="BI79">
        <v>94.920634920634924</v>
      </c>
      <c r="BJ79">
        <v>85.5</v>
      </c>
      <c r="BK79">
        <v>122</v>
      </c>
      <c r="BL79" t="s">
        <v>252</v>
      </c>
      <c r="BM79">
        <v>123.17460317460318</v>
      </c>
      <c r="BN79">
        <v>46</v>
      </c>
      <c r="BO79">
        <v>47</v>
      </c>
      <c r="BP79" t="s">
        <v>22</v>
      </c>
      <c r="BQ79">
        <v>101.9047619047619</v>
      </c>
      <c r="BR79">
        <v>36</v>
      </c>
      <c r="BS79">
        <v>151</v>
      </c>
      <c r="BT79" t="s">
        <v>1807</v>
      </c>
      <c r="BU79">
        <v>73.968253968253961</v>
      </c>
      <c r="BV79">
        <v>70</v>
      </c>
      <c r="BW79">
        <v>65</v>
      </c>
      <c r="BX79" t="s">
        <v>127</v>
      </c>
      <c r="BY79">
        <v>106.98412698412699</v>
      </c>
      <c r="BZ79">
        <v>86</v>
      </c>
      <c r="CA79">
        <v>210</v>
      </c>
      <c r="CB79" t="s">
        <v>122</v>
      </c>
      <c r="CC79">
        <v>78.730158730158735</v>
      </c>
      <c r="CD79">
        <v>106</v>
      </c>
      <c r="CE79">
        <v>47</v>
      </c>
      <c r="CF79" t="s">
        <v>111</v>
      </c>
      <c r="CG79">
        <v>91.428571428571431</v>
      </c>
      <c r="CH79">
        <v>49.5</v>
      </c>
      <c r="CI79">
        <v>195</v>
      </c>
      <c r="CJ79" t="s">
        <v>252</v>
      </c>
      <c r="CK79">
        <v>67.61904761904762</v>
      </c>
      <c r="CL79">
        <v>45</v>
      </c>
      <c r="CM79">
        <v>53</v>
      </c>
      <c r="CN79" t="s">
        <v>22</v>
      </c>
      <c r="CO79">
        <v>93.650793650793645</v>
      </c>
      <c r="CP79">
        <v>45</v>
      </c>
      <c r="CQ79">
        <v>69</v>
      </c>
      <c r="CR79" t="s">
        <v>1807</v>
      </c>
      <c r="CS79">
        <v>100.95238095238095</v>
      </c>
      <c r="CT79">
        <v>62</v>
      </c>
      <c r="CU79">
        <v>87</v>
      </c>
      <c r="CV79" t="s">
        <v>127</v>
      </c>
      <c r="CW79">
        <v>92.38095238095238</v>
      </c>
      <c r="CX79">
        <v>93</v>
      </c>
      <c r="CY79">
        <v>143</v>
      </c>
      <c r="CZ79" t="s">
        <v>122</v>
      </c>
      <c r="DA79">
        <v>100.63492063492063</v>
      </c>
      <c r="DB79">
        <v>122</v>
      </c>
      <c r="DC79">
        <v>20</v>
      </c>
      <c r="DD79" t="s">
        <v>111</v>
      </c>
      <c r="DE79">
        <v>100.95238095238095</v>
      </c>
      <c r="DF79">
        <v>75.5</v>
      </c>
      <c r="DG79">
        <v>93</v>
      </c>
      <c r="DH79" t="s">
        <v>252</v>
      </c>
      <c r="DI79">
        <v>95.873015873015873</v>
      </c>
      <c r="DJ79">
        <v>63</v>
      </c>
      <c r="DK79">
        <v>33</v>
      </c>
      <c r="DL79" t="s">
        <v>22</v>
      </c>
      <c r="DM79">
        <v>101.58730158730158</v>
      </c>
      <c r="DN79">
        <v>61</v>
      </c>
      <c r="DO79">
        <v>72</v>
      </c>
      <c r="DP79" t="s">
        <v>1807</v>
      </c>
      <c r="DQ79">
        <v>115.87301587301587</v>
      </c>
      <c r="DR79">
        <v>57</v>
      </c>
      <c r="DS79">
        <v>63</v>
      </c>
      <c r="DT79" t="s">
        <v>127</v>
      </c>
      <c r="DU79">
        <v>169.84126984126982</v>
      </c>
      <c r="DV79">
        <v>84.5</v>
      </c>
      <c r="DW79">
        <v>145</v>
      </c>
      <c r="DX79" t="s">
        <v>122</v>
      </c>
      <c r="DY79">
        <v>106.03174603174602</v>
      </c>
      <c r="DZ79">
        <v>96</v>
      </c>
      <c r="EA79">
        <v>23</v>
      </c>
      <c r="EB79" t="s">
        <v>111</v>
      </c>
      <c r="EC79">
        <v>95.555555555555557</v>
      </c>
      <c r="ED79">
        <v>82.5</v>
      </c>
      <c r="EE79">
        <v>80</v>
      </c>
      <c r="EF79" t="s">
        <v>252</v>
      </c>
      <c r="EG79">
        <v>115.55555555555556</v>
      </c>
      <c r="EH79">
        <v>57.5</v>
      </c>
      <c r="EI79">
        <v>38</v>
      </c>
      <c r="EJ79" t="s">
        <v>22</v>
      </c>
      <c r="EK79">
        <v>122.22222222222223</v>
      </c>
      <c r="EL79">
        <v>52</v>
      </c>
      <c r="EM79">
        <v>122</v>
      </c>
      <c r="EN79" t="s">
        <v>1807</v>
      </c>
      <c r="EO79">
        <v>105.71428571428571</v>
      </c>
      <c r="EP79">
        <v>28.5</v>
      </c>
      <c r="EQ79">
        <v>283</v>
      </c>
      <c r="ER79" t="s">
        <v>24</v>
      </c>
      <c r="ES79">
        <v>64.761904761904759</v>
      </c>
      <c r="ET79">
        <v>102</v>
      </c>
      <c r="EU79">
        <v>164</v>
      </c>
      <c r="EV79">
        <v>125</v>
      </c>
      <c r="EW79">
        <v>9</v>
      </c>
      <c r="EX79">
        <v>107</v>
      </c>
      <c r="EY79">
        <v>129</v>
      </c>
      <c r="EZ79">
        <v>44</v>
      </c>
      <c r="FA79">
        <v>108</v>
      </c>
      <c r="FB79">
        <v>29</v>
      </c>
      <c r="FC79">
        <v>140</v>
      </c>
      <c r="FD79">
        <v>35</v>
      </c>
      <c r="FE79">
        <v>172</v>
      </c>
    </row>
    <row r="80" spans="1:161" x14ac:dyDescent="0.2">
      <c r="A80" t="s">
        <v>259</v>
      </c>
      <c r="B80" t="s">
        <v>260</v>
      </c>
      <c r="C80" t="s">
        <v>250</v>
      </c>
      <c r="D80" t="s">
        <v>17</v>
      </c>
      <c r="E80" t="s">
        <v>261</v>
      </c>
      <c r="F80">
        <v>112</v>
      </c>
      <c r="G80">
        <v>48</v>
      </c>
      <c r="H80" s="11" t="s">
        <v>122</v>
      </c>
      <c r="I80" s="11">
        <v>95.238095238095241</v>
      </c>
      <c r="J80">
        <v>99</v>
      </c>
      <c r="K80">
        <v>67</v>
      </c>
      <c r="L80" s="11" t="s">
        <v>111</v>
      </c>
      <c r="M80" s="11">
        <v>91.111111111111114</v>
      </c>
      <c r="N80">
        <v>115</v>
      </c>
      <c r="O80">
        <v>30</v>
      </c>
      <c r="P80" s="11" t="s">
        <v>252</v>
      </c>
      <c r="Q80" s="11">
        <v>116.82539682539682</v>
      </c>
      <c r="R80">
        <v>69.5</v>
      </c>
      <c r="S80">
        <v>30</v>
      </c>
      <c r="T80" t="s">
        <v>22</v>
      </c>
      <c r="U80">
        <v>96.825396825396822</v>
      </c>
      <c r="V80">
        <v>39.5</v>
      </c>
      <c r="W80">
        <v>257</v>
      </c>
      <c r="X80" t="s">
        <v>126</v>
      </c>
      <c r="Y80">
        <v>26.984126984126988</v>
      </c>
      <c r="Z80">
        <v>72.5</v>
      </c>
      <c r="AA80">
        <v>72</v>
      </c>
      <c r="AB80" t="s">
        <v>127</v>
      </c>
      <c r="AC80">
        <v>85.714285714285722</v>
      </c>
      <c r="AD80">
        <v>108</v>
      </c>
      <c r="AE80">
        <v>33</v>
      </c>
      <c r="AF80" t="s">
        <v>122</v>
      </c>
      <c r="AG80">
        <v>103.17460317460318</v>
      </c>
      <c r="AH80">
        <v>106</v>
      </c>
      <c r="AI80">
        <v>39</v>
      </c>
      <c r="AJ80" t="s">
        <v>111</v>
      </c>
      <c r="AK80">
        <v>105.07936507936508</v>
      </c>
      <c r="AL80">
        <v>89.5</v>
      </c>
      <c r="AM80">
        <v>83</v>
      </c>
      <c r="AN80" t="s">
        <v>252</v>
      </c>
      <c r="AO80">
        <v>94.285714285714292</v>
      </c>
      <c r="AP80">
        <v>63</v>
      </c>
      <c r="AQ80">
        <v>20</v>
      </c>
      <c r="AR80" t="s">
        <v>22</v>
      </c>
      <c r="AS80">
        <v>126.98412698412699</v>
      </c>
      <c r="AT80">
        <v>53</v>
      </c>
      <c r="AU80">
        <v>86</v>
      </c>
      <c r="AV80" t="s">
        <v>126</v>
      </c>
      <c r="AW80">
        <v>114.92063492063492</v>
      </c>
      <c r="AX80">
        <v>66</v>
      </c>
      <c r="AY80">
        <v>27</v>
      </c>
      <c r="AZ80" t="s">
        <v>127</v>
      </c>
      <c r="BA80">
        <v>112.06349206349206</v>
      </c>
      <c r="BB80">
        <v>97</v>
      </c>
      <c r="BC80">
        <v>43</v>
      </c>
      <c r="BD80" t="s">
        <v>122</v>
      </c>
      <c r="BE80">
        <v>123.17460317460318</v>
      </c>
      <c r="BF80">
        <v>110</v>
      </c>
      <c r="BG80">
        <v>55</v>
      </c>
      <c r="BH80" t="s">
        <v>111</v>
      </c>
      <c r="BI80">
        <v>113.01587301587301</v>
      </c>
      <c r="BJ80">
        <v>100</v>
      </c>
      <c r="BK80">
        <v>65</v>
      </c>
      <c r="BL80" t="s">
        <v>252</v>
      </c>
      <c r="BM80">
        <v>108.25396825396825</v>
      </c>
      <c r="BN80">
        <v>35</v>
      </c>
      <c r="BO80">
        <v>105</v>
      </c>
      <c r="BP80" t="s">
        <v>22</v>
      </c>
      <c r="BQ80">
        <v>134.92063492063491</v>
      </c>
      <c r="BR80">
        <v>38</v>
      </c>
      <c r="BS80">
        <v>133</v>
      </c>
      <c r="BT80" t="s">
        <v>1807</v>
      </c>
      <c r="BU80">
        <v>94.285714285714292</v>
      </c>
      <c r="BV80">
        <v>70</v>
      </c>
      <c r="BW80">
        <v>65</v>
      </c>
      <c r="BX80" t="s">
        <v>127</v>
      </c>
      <c r="BY80">
        <v>139.04761904761904</v>
      </c>
      <c r="BZ80">
        <v>95</v>
      </c>
      <c r="CA80">
        <v>116</v>
      </c>
      <c r="CB80" t="s">
        <v>122</v>
      </c>
      <c r="CC80">
        <v>75.238095238095241</v>
      </c>
      <c r="CD80">
        <v>97</v>
      </c>
      <c r="CE80">
        <v>96</v>
      </c>
      <c r="CF80" t="s">
        <v>111</v>
      </c>
      <c r="CG80">
        <v>85.396825396825392</v>
      </c>
      <c r="CH80">
        <v>64</v>
      </c>
      <c r="CI80">
        <v>91</v>
      </c>
      <c r="CJ80" t="s">
        <v>252</v>
      </c>
      <c r="CK80">
        <v>109.52380952380952</v>
      </c>
      <c r="CL80">
        <v>20</v>
      </c>
      <c r="CM80">
        <v>215</v>
      </c>
      <c r="CN80" t="s">
        <v>22</v>
      </c>
      <c r="CO80">
        <v>52.380952380952387</v>
      </c>
      <c r="CP80">
        <v>39</v>
      </c>
      <c r="CQ80">
        <v>115</v>
      </c>
      <c r="CR80" t="s">
        <v>1807</v>
      </c>
      <c r="CS80">
        <v>111.11111111111111</v>
      </c>
      <c r="CT80">
        <v>49</v>
      </c>
      <c r="CU80">
        <v>188</v>
      </c>
      <c r="CV80" t="s">
        <v>127</v>
      </c>
      <c r="CW80">
        <v>60.952380952380949</v>
      </c>
      <c r="CX80">
        <v>102</v>
      </c>
      <c r="CY80">
        <v>38</v>
      </c>
      <c r="CZ80" t="s">
        <v>122</v>
      </c>
      <c r="DA80">
        <v>143.8095238095238</v>
      </c>
      <c r="DB80">
        <v>113</v>
      </c>
      <c r="DC80">
        <v>50</v>
      </c>
      <c r="DD80" t="s">
        <v>111</v>
      </c>
      <c r="DE80">
        <v>91.428571428571431</v>
      </c>
      <c r="DF80">
        <v>68</v>
      </c>
      <c r="DG80">
        <v>121</v>
      </c>
      <c r="DH80" t="s">
        <v>252</v>
      </c>
      <c r="DI80">
        <v>94.285714285714292</v>
      </c>
      <c r="DJ80">
        <v>55</v>
      </c>
      <c r="DK80">
        <v>65</v>
      </c>
      <c r="DL80" t="s">
        <v>22</v>
      </c>
      <c r="DM80">
        <v>115.87301587301587</v>
      </c>
      <c r="DN80">
        <v>49</v>
      </c>
      <c r="DO80">
        <v>150</v>
      </c>
      <c r="DP80" t="s">
        <v>1807</v>
      </c>
      <c r="DQ80">
        <v>95.555555555555557</v>
      </c>
      <c r="DR80">
        <v>56</v>
      </c>
      <c r="DS80">
        <v>65</v>
      </c>
      <c r="DT80" t="s">
        <v>127</v>
      </c>
      <c r="DU80">
        <v>89.523809523809518</v>
      </c>
      <c r="DV80">
        <v>82</v>
      </c>
      <c r="DW80">
        <v>176</v>
      </c>
      <c r="DX80" t="s">
        <v>122</v>
      </c>
      <c r="DY80">
        <v>116.19047619047619</v>
      </c>
      <c r="DZ80">
        <v>96</v>
      </c>
      <c r="EA80">
        <v>23</v>
      </c>
      <c r="EB80" t="s">
        <v>111</v>
      </c>
      <c r="EC80">
        <v>147.61904761904762</v>
      </c>
      <c r="ED80">
        <v>77.5</v>
      </c>
      <c r="EE80">
        <v>103</v>
      </c>
      <c r="EF80" t="s">
        <v>252</v>
      </c>
      <c r="EG80">
        <v>106.03174603174602</v>
      </c>
      <c r="EH80">
        <v>45.5</v>
      </c>
      <c r="EI80">
        <v>115</v>
      </c>
      <c r="EJ80" t="s">
        <v>22</v>
      </c>
      <c r="EK80">
        <v>104.76190476190476</v>
      </c>
      <c r="EL80">
        <v>50</v>
      </c>
      <c r="EM80">
        <v>136</v>
      </c>
      <c r="EN80" t="s">
        <v>1807</v>
      </c>
      <c r="EO80">
        <v>152.69841269841271</v>
      </c>
      <c r="EP80">
        <v>76.5</v>
      </c>
      <c r="EQ80">
        <v>32</v>
      </c>
      <c r="ER80" t="s">
        <v>24</v>
      </c>
      <c r="ES80">
        <v>110.15873015873015</v>
      </c>
      <c r="ET80">
        <v>97</v>
      </c>
      <c r="EU80">
        <v>227</v>
      </c>
      <c r="EV80">
        <v>92</v>
      </c>
      <c r="EW80">
        <v>173</v>
      </c>
      <c r="EX80">
        <v>109</v>
      </c>
      <c r="EY80">
        <v>122</v>
      </c>
      <c r="EZ80">
        <v>42</v>
      </c>
      <c r="FA80">
        <v>130</v>
      </c>
      <c r="FB80">
        <v>14</v>
      </c>
      <c r="FC80">
        <v>302</v>
      </c>
      <c r="FD80">
        <v>41</v>
      </c>
      <c r="FE80">
        <v>64</v>
      </c>
    </row>
    <row r="81" spans="1:161" x14ac:dyDescent="0.2">
      <c r="A81" t="s">
        <v>262</v>
      </c>
      <c r="B81" t="s">
        <v>263</v>
      </c>
      <c r="C81" t="s">
        <v>250</v>
      </c>
      <c r="D81" t="s">
        <v>17</v>
      </c>
      <c r="E81" t="s">
        <v>264</v>
      </c>
      <c r="F81">
        <v>105</v>
      </c>
      <c r="G81">
        <v>134</v>
      </c>
      <c r="H81" s="11" t="s">
        <v>122</v>
      </c>
      <c r="I81" s="11">
        <v>75.555555555555557</v>
      </c>
      <c r="J81">
        <v>101</v>
      </c>
      <c r="K81">
        <v>58</v>
      </c>
      <c r="L81" s="11" t="s">
        <v>111</v>
      </c>
      <c r="M81" s="11">
        <v>130.47619047619048</v>
      </c>
      <c r="N81">
        <v>100</v>
      </c>
      <c r="O81">
        <v>85</v>
      </c>
      <c r="P81" s="11" t="s">
        <v>252</v>
      </c>
      <c r="Q81" s="11">
        <v>101.58730158730158</v>
      </c>
      <c r="R81">
        <v>54</v>
      </c>
      <c r="S81">
        <v>124</v>
      </c>
      <c r="T81" t="s">
        <v>22</v>
      </c>
      <c r="U81">
        <v>89.841269841269849</v>
      </c>
      <c r="V81">
        <v>73</v>
      </c>
      <c r="W81">
        <v>36</v>
      </c>
      <c r="X81" t="s">
        <v>126</v>
      </c>
      <c r="Y81">
        <v>131.11111111111111</v>
      </c>
      <c r="Z81">
        <v>68.5</v>
      </c>
      <c r="AA81">
        <v>112</v>
      </c>
      <c r="AB81" t="s">
        <v>127</v>
      </c>
      <c r="AC81">
        <v>106.98412698412699</v>
      </c>
      <c r="AD81">
        <v>105.5</v>
      </c>
      <c r="AE81">
        <v>57</v>
      </c>
      <c r="AF81" t="s">
        <v>122</v>
      </c>
      <c r="AG81">
        <v>125.39682539682539</v>
      </c>
      <c r="AH81">
        <v>85</v>
      </c>
      <c r="AI81">
        <v>154</v>
      </c>
      <c r="AJ81" t="s">
        <v>111</v>
      </c>
      <c r="AK81">
        <v>79.682539682539684</v>
      </c>
      <c r="AL81">
        <v>87.5</v>
      </c>
      <c r="AM81">
        <v>90</v>
      </c>
      <c r="AN81" t="s">
        <v>252</v>
      </c>
      <c r="AO81">
        <v>113.33333333333333</v>
      </c>
      <c r="AP81">
        <v>41</v>
      </c>
      <c r="AQ81">
        <v>92</v>
      </c>
      <c r="AR81" t="s">
        <v>22</v>
      </c>
      <c r="AS81">
        <v>108.25396825396825</v>
      </c>
      <c r="AT81">
        <v>38</v>
      </c>
      <c r="AU81">
        <v>202</v>
      </c>
      <c r="AV81" t="s">
        <v>126</v>
      </c>
      <c r="AW81">
        <v>117.77777777777777</v>
      </c>
      <c r="AX81">
        <v>49</v>
      </c>
      <c r="AY81">
        <v>134</v>
      </c>
      <c r="AZ81" t="s">
        <v>127</v>
      </c>
      <c r="BA81">
        <v>103.49206349206349</v>
      </c>
      <c r="BB81">
        <v>89</v>
      </c>
      <c r="BC81">
        <v>137</v>
      </c>
      <c r="BD81" t="s">
        <v>122</v>
      </c>
      <c r="BE81">
        <v>130.15873015873015</v>
      </c>
      <c r="BF81">
        <v>103</v>
      </c>
      <c r="BG81">
        <v>90</v>
      </c>
      <c r="BH81" t="s">
        <v>111</v>
      </c>
      <c r="BI81">
        <v>122.53968253968254</v>
      </c>
      <c r="BJ81">
        <v>82.5</v>
      </c>
      <c r="BK81">
        <v>132</v>
      </c>
      <c r="BL81" t="s">
        <v>252</v>
      </c>
      <c r="BM81">
        <v>86.984126984126988</v>
      </c>
      <c r="BN81">
        <v>34</v>
      </c>
      <c r="BO81">
        <v>118</v>
      </c>
      <c r="BP81" t="s">
        <v>22</v>
      </c>
      <c r="BQ81">
        <v>100</v>
      </c>
      <c r="BR81">
        <v>24</v>
      </c>
      <c r="BS81">
        <v>258</v>
      </c>
      <c r="BT81" t="s">
        <v>1807</v>
      </c>
      <c r="BU81">
        <v>111.42857142857143</v>
      </c>
      <c r="BV81">
        <v>56</v>
      </c>
      <c r="BW81">
        <v>145</v>
      </c>
      <c r="BX81" t="s">
        <v>127</v>
      </c>
      <c r="BY81">
        <v>122.85714285714286</v>
      </c>
      <c r="BZ81">
        <v>82</v>
      </c>
      <c r="CA81">
        <v>232</v>
      </c>
      <c r="CB81" t="s">
        <v>122</v>
      </c>
      <c r="CC81">
        <v>50.158730158730158</v>
      </c>
      <c r="CD81">
        <v>85</v>
      </c>
      <c r="CE81">
        <v>161</v>
      </c>
      <c r="CF81" t="s">
        <v>111</v>
      </c>
      <c r="CG81">
        <v>57.142857142857146</v>
      </c>
      <c r="CH81">
        <v>64</v>
      </c>
      <c r="CI81">
        <v>91</v>
      </c>
      <c r="CJ81" t="s">
        <v>252</v>
      </c>
      <c r="CK81">
        <v>101.9047619047619</v>
      </c>
      <c r="CL81">
        <v>29</v>
      </c>
      <c r="CM81">
        <v>118</v>
      </c>
      <c r="CN81" t="s">
        <v>22</v>
      </c>
      <c r="CO81">
        <v>104.44444444444444</v>
      </c>
      <c r="CP81">
        <v>20</v>
      </c>
      <c r="CQ81">
        <v>294</v>
      </c>
      <c r="CR81" t="s">
        <v>1807</v>
      </c>
      <c r="CS81">
        <v>72.38095238095238</v>
      </c>
      <c r="CT81">
        <v>45</v>
      </c>
      <c r="CU81">
        <v>217</v>
      </c>
      <c r="CV81" t="s">
        <v>127</v>
      </c>
      <c r="CW81">
        <v>89.523809523809518</v>
      </c>
      <c r="CX81">
        <v>98</v>
      </c>
      <c r="CY81">
        <v>75</v>
      </c>
      <c r="CZ81" t="s">
        <v>122</v>
      </c>
      <c r="DA81">
        <v>104.76190476190476</v>
      </c>
      <c r="DB81">
        <v>119</v>
      </c>
      <c r="DC81">
        <v>26</v>
      </c>
      <c r="DD81" t="s">
        <v>111</v>
      </c>
      <c r="DE81">
        <v>162.53968253968253</v>
      </c>
      <c r="DF81">
        <v>74</v>
      </c>
      <c r="DG81">
        <v>97</v>
      </c>
      <c r="DH81" t="s">
        <v>252</v>
      </c>
      <c r="DI81">
        <v>93.015873015873012</v>
      </c>
      <c r="DJ81">
        <v>42</v>
      </c>
      <c r="DK81">
        <v>132</v>
      </c>
      <c r="DL81" t="s">
        <v>22</v>
      </c>
      <c r="DM81">
        <v>102.53968253968254</v>
      </c>
      <c r="DN81">
        <v>41</v>
      </c>
      <c r="DO81">
        <v>207</v>
      </c>
      <c r="DP81" t="s">
        <v>1807</v>
      </c>
      <c r="DQ81">
        <v>95.873015873015873</v>
      </c>
      <c r="DR81">
        <v>40</v>
      </c>
      <c r="DS81">
        <v>184</v>
      </c>
      <c r="DT81" t="s">
        <v>127</v>
      </c>
      <c r="DU81">
        <v>79.682539682539684</v>
      </c>
      <c r="DV81">
        <v>89</v>
      </c>
      <c r="DW81">
        <v>90</v>
      </c>
      <c r="DX81" t="s">
        <v>122</v>
      </c>
      <c r="DY81">
        <v>123.49206349206349</v>
      </c>
      <c r="DZ81">
        <v>64</v>
      </c>
      <c r="EA81">
        <v>223</v>
      </c>
      <c r="EB81" t="s">
        <v>111</v>
      </c>
      <c r="EC81">
        <v>93.968253968253975</v>
      </c>
      <c r="ED81">
        <v>83.5</v>
      </c>
      <c r="EE81">
        <v>75</v>
      </c>
      <c r="EF81" t="s">
        <v>252</v>
      </c>
      <c r="EG81">
        <v>94.603174603174608</v>
      </c>
      <c r="EH81">
        <v>41.5</v>
      </c>
      <c r="EI81">
        <v>140</v>
      </c>
      <c r="EJ81" t="s">
        <v>22</v>
      </c>
      <c r="EK81">
        <v>96.825396825396822</v>
      </c>
      <c r="EL81">
        <v>43</v>
      </c>
      <c r="EM81">
        <v>194</v>
      </c>
      <c r="EN81" t="s">
        <v>1807</v>
      </c>
      <c r="EO81">
        <v>50.158730158730158</v>
      </c>
      <c r="EP81">
        <v>53</v>
      </c>
      <c r="EQ81">
        <v>120</v>
      </c>
      <c r="ER81" t="s">
        <v>24</v>
      </c>
      <c r="ES81">
        <v>93.015873015873012</v>
      </c>
      <c r="ET81">
        <v>102</v>
      </c>
      <c r="EU81">
        <v>164</v>
      </c>
      <c r="EV81">
        <v>87</v>
      </c>
      <c r="EW81">
        <v>204</v>
      </c>
      <c r="EX81">
        <v>125</v>
      </c>
      <c r="EY81">
        <v>58</v>
      </c>
      <c r="EZ81">
        <v>42</v>
      </c>
      <c r="FA81">
        <v>130</v>
      </c>
      <c r="FB81">
        <v>37</v>
      </c>
      <c r="FC81">
        <v>37</v>
      </c>
      <c r="FD81">
        <v>39</v>
      </c>
      <c r="FE81">
        <v>98</v>
      </c>
    </row>
    <row r="82" spans="1:161" x14ac:dyDescent="0.2">
      <c r="A82" t="s">
        <v>265</v>
      </c>
      <c r="B82" t="s">
        <v>266</v>
      </c>
      <c r="C82" t="s">
        <v>250</v>
      </c>
      <c r="D82" t="s">
        <v>17</v>
      </c>
      <c r="E82" t="s">
        <v>267</v>
      </c>
      <c r="F82">
        <v>115</v>
      </c>
      <c r="G82">
        <v>28</v>
      </c>
      <c r="H82" s="11" t="s">
        <v>122</v>
      </c>
      <c r="I82" s="11">
        <v>156.82539682539681</v>
      </c>
      <c r="J82">
        <v>86</v>
      </c>
      <c r="K82">
        <v>152</v>
      </c>
      <c r="L82" s="11" t="s">
        <v>111</v>
      </c>
      <c r="M82" s="11">
        <v>85.079365079365076</v>
      </c>
      <c r="N82">
        <v>85</v>
      </c>
      <c r="O82">
        <v>154</v>
      </c>
      <c r="P82" s="11" t="s">
        <v>252</v>
      </c>
      <c r="Q82" s="11">
        <v>113.96825396825398</v>
      </c>
      <c r="R82">
        <v>58.5</v>
      </c>
      <c r="S82">
        <v>83</v>
      </c>
      <c r="T82" t="s">
        <v>22</v>
      </c>
      <c r="U82">
        <v>87.301587301587304</v>
      </c>
      <c r="V82">
        <v>80.5</v>
      </c>
      <c r="W82">
        <v>14</v>
      </c>
      <c r="X82" t="s">
        <v>126</v>
      </c>
      <c r="Y82">
        <v>112.38095238095238</v>
      </c>
      <c r="Z82">
        <v>72.5</v>
      </c>
      <c r="AA82">
        <v>72</v>
      </c>
      <c r="AB82" t="s">
        <v>127</v>
      </c>
      <c r="AC82">
        <v>93.968253968253975</v>
      </c>
      <c r="AD82">
        <v>96</v>
      </c>
      <c r="AE82">
        <v>207</v>
      </c>
      <c r="AF82" t="s">
        <v>122</v>
      </c>
      <c r="AG82">
        <v>114.28571428571428</v>
      </c>
      <c r="AH82">
        <v>93</v>
      </c>
      <c r="AI82">
        <v>105</v>
      </c>
      <c r="AJ82" t="s">
        <v>111</v>
      </c>
      <c r="AK82">
        <v>126.66666666666667</v>
      </c>
      <c r="AL82">
        <v>58.5</v>
      </c>
      <c r="AM82">
        <v>198</v>
      </c>
      <c r="AN82" t="s">
        <v>252</v>
      </c>
      <c r="AO82">
        <v>99.365079365079367</v>
      </c>
      <c r="AP82">
        <v>53</v>
      </c>
      <c r="AQ82">
        <v>43</v>
      </c>
      <c r="AR82" t="s">
        <v>22</v>
      </c>
      <c r="AS82">
        <v>91.428571428571431</v>
      </c>
      <c r="AT82">
        <v>40</v>
      </c>
      <c r="AU82">
        <v>193</v>
      </c>
      <c r="AV82" t="s">
        <v>126</v>
      </c>
      <c r="AW82">
        <v>83.80952380952381</v>
      </c>
      <c r="AX82">
        <v>61</v>
      </c>
      <c r="AY82">
        <v>53</v>
      </c>
      <c r="AZ82" t="s">
        <v>127</v>
      </c>
      <c r="BA82">
        <v>97.777777777777771</v>
      </c>
      <c r="BB82">
        <v>81</v>
      </c>
      <c r="BC82">
        <v>252</v>
      </c>
      <c r="BD82" t="s">
        <v>122</v>
      </c>
      <c r="BE82">
        <v>45.396825396825399</v>
      </c>
      <c r="BF82">
        <v>86</v>
      </c>
      <c r="BG82">
        <v>189</v>
      </c>
      <c r="BH82" t="s">
        <v>111</v>
      </c>
      <c r="BI82">
        <v>91.111111111111114</v>
      </c>
      <c r="BJ82">
        <v>68.5</v>
      </c>
      <c r="BK82">
        <v>196</v>
      </c>
      <c r="BL82" t="s">
        <v>252</v>
      </c>
      <c r="BM82">
        <v>95.873015873015873</v>
      </c>
      <c r="BN82">
        <v>60</v>
      </c>
      <c r="BO82">
        <v>16</v>
      </c>
      <c r="BP82" t="s">
        <v>22</v>
      </c>
      <c r="BQ82">
        <v>112.6984126984127</v>
      </c>
      <c r="BR82">
        <v>37</v>
      </c>
      <c r="BS82">
        <v>142</v>
      </c>
      <c r="BT82" t="s">
        <v>1807</v>
      </c>
      <c r="BU82">
        <v>76.825396825396822</v>
      </c>
      <c r="BV82">
        <v>75</v>
      </c>
      <c r="BW82">
        <v>46</v>
      </c>
      <c r="BX82" t="s">
        <v>127</v>
      </c>
      <c r="BY82">
        <v>131.11111111111111</v>
      </c>
      <c r="BZ82">
        <v>99</v>
      </c>
      <c r="CA82">
        <v>80</v>
      </c>
      <c r="CB82" t="s">
        <v>122</v>
      </c>
      <c r="CC82">
        <v>94.603174603174608</v>
      </c>
      <c r="CD82">
        <v>85</v>
      </c>
      <c r="CE82">
        <v>161</v>
      </c>
      <c r="CF82" t="s">
        <v>111</v>
      </c>
      <c r="CG82">
        <v>105.71428571428571</v>
      </c>
      <c r="CH82">
        <v>50.5</v>
      </c>
      <c r="CI82">
        <v>183</v>
      </c>
      <c r="CJ82" t="s">
        <v>252</v>
      </c>
      <c r="CK82">
        <v>108.25396825396825</v>
      </c>
      <c r="CL82">
        <v>44</v>
      </c>
      <c r="CM82">
        <v>56</v>
      </c>
      <c r="CN82" t="s">
        <v>22</v>
      </c>
      <c r="CO82">
        <v>113.01587301587301</v>
      </c>
      <c r="CP82">
        <v>45</v>
      </c>
      <c r="CQ82">
        <v>69</v>
      </c>
      <c r="CR82" t="s">
        <v>1807</v>
      </c>
      <c r="CS82">
        <v>149.20634920634922</v>
      </c>
      <c r="CT82">
        <v>54</v>
      </c>
      <c r="CU82">
        <v>144</v>
      </c>
      <c r="CV82" t="s">
        <v>127</v>
      </c>
      <c r="CW82">
        <v>61.587301587301582</v>
      </c>
      <c r="CX82">
        <v>99</v>
      </c>
      <c r="CY82">
        <v>63</v>
      </c>
      <c r="CZ82" t="s">
        <v>122</v>
      </c>
      <c r="DA82">
        <v>91.746031746031747</v>
      </c>
      <c r="DB82">
        <v>89</v>
      </c>
      <c r="DC82">
        <v>179</v>
      </c>
      <c r="DD82" t="s">
        <v>111</v>
      </c>
      <c r="DE82">
        <v>84.126984126984127</v>
      </c>
      <c r="DF82">
        <v>47</v>
      </c>
      <c r="DG82">
        <v>209</v>
      </c>
      <c r="DH82" t="s">
        <v>252</v>
      </c>
      <c r="DI82">
        <v>84.126984126984127</v>
      </c>
      <c r="DJ82">
        <v>47</v>
      </c>
      <c r="DK82">
        <v>97</v>
      </c>
      <c r="DL82" t="s">
        <v>22</v>
      </c>
      <c r="DM82">
        <v>108.25396825396825</v>
      </c>
      <c r="DN82">
        <v>39</v>
      </c>
      <c r="DO82">
        <v>224</v>
      </c>
      <c r="DP82" t="s">
        <v>1807</v>
      </c>
      <c r="DQ82">
        <v>73.968253968253961</v>
      </c>
      <c r="DR82">
        <v>68</v>
      </c>
      <c r="DS82">
        <v>23</v>
      </c>
      <c r="DT82" t="s">
        <v>127</v>
      </c>
      <c r="DU82">
        <v>132.06349206349205</v>
      </c>
      <c r="DV82">
        <v>95.5</v>
      </c>
      <c r="DW82">
        <v>37</v>
      </c>
      <c r="DX82" t="s">
        <v>122</v>
      </c>
      <c r="DY82">
        <v>129.52380952380952</v>
      </c>
      <c r="DZ82">
        <v>75</v>
      </c>
      <c r="EA82">
        <v>129</v>
      </c>
      <c r="EB82" t="s">
        <v>111</v>
      </c>
      <c r="EC82">
        <v>121.9047619047619</v>
      </c>
      <c r="ED82">
        <v>67</v>
      </c>
      <c r="EE82">
        <v>159</v>
      </c>
      <c r="EF82" t="s">
        <v>252</v>
      </c>
      <c r="EG82">
        <v>98.730158730158735</v>
      </c>
      <c r="EH82">
        <v>43.5</v>
      </c>
      <c r="EI82">
        <v>123</v>
      </c>
      <c r="EJ82" t="s">
        <v>22</v>
      </c>
      <c r="EK82">
        <v>78.412698412698404</v>
      </c>
      <c r="EL82">
        <v>49</v>
      </c>
      <c r="EM82">
        <v>142</v>
      </c>
      <c r="EN82" t="s">
        <v>1807</v>
      </c>
      <c r="EO82">
        <v>64.444444444444443</v>
      </c>
      <c r="EP82">
        <v>52</v>
      </c>
      <c r="EQ82">
        <v>124</v>
      </c>
      <c r="ER82" t="s">
        <v>24</v>
      </c>
      <c r="ES82">
        <v>80.952380952380949</v>
      </c>
      <c r="ET82">
        <v>105</v>
      </c>
      <c r="EU82">
        <v>130</v>
      </c>
      <c r="EV82">
        <v>88</v>
      </c>
      <c r="EW82">
        <v>198</v>
      </c>
      <c r="EX82">
        <v>100</v>
      </c>
      <c r="EY82">
        <v>155</v>
      </c>
      <c r="EZ82">
        <v>49</v>
      </c>
      <c r="FA82">
        <v>55</v>
      </c>
      <c r="FB82">
        <v>38</v>
      </c>
      <c r="FC82">
        <v>30</v>
      </c>
      <c r="FD82">
        <v>41</v>
      </c>
      <c r="FE82">
        <v>64</v>
      </c>
    </row>
    <row r="83" spans="1:161" x14ac:dyDescent="0.2">
      <c r="A83" t="s">
        <v>268</v>
      </c>
      <c r="B83" t="s">
        <v>269</v>
      </c>
      <c r="C83" t="s">
        <v>250</v>
      </c>
      <c r="D83" t="s">
        <v>17</v>
      </c>
      <c r="E83" t="s">
        <v>270</v>
      </c>
      <c r="F83">
        <v>114</v>
      </c>
      <c r="G83">
        <v>33</v>
      </c>
      <c r="H83" s="11" t="s">
        <v>122</v>
      </c>
      <c r="I83" s="11">
        <v>95.555555555555557</v>
      </c>
      <c r="J83">
        <v>114</v>
      </c>
      <c r="K83">
        <v>13</v>
      </c>
      <c r="L83" s="11" t="s">
        <v>111</v>
      </c>
      <c r="M83" s="11">
        <v>115.55555555555556</v>
      </c>
      <c r="N83">
        <v>69</v>
      </c>
      <c r="O83">
        <v>224</v>
      </c>
      <c r="P83" s="11" t="s">
        <v>252</v>
      </c>
      <c r="Q83" s="11">
        <v>105.07936507936508</v>
      </c>
      <c r="R83">
        <v>67.5</v>
      </c>
      <c r="S83">
        <v>38</v>
      </c>
      <c r="T83" t="s">
        <v>22</v>
      </c>
      <c r="U83">
        <v>100.95238095238095</v>
      </c>
      <c r="V83">
        <v>56.5</v>
      </c>
      <c r="W83">
        <v>126</v>
      </c>
      <c r="X83" t="s">
        <v>126</v>
      </c>
      <c r="Y83">
        <v>108.57142857142857</v>
      </c>
      <c r="Z83">
        <v>72.5</v>
      </c>
      <c r="AA83">
        <v>72</v>
      </c>
      <c r="AB83" t="s">
        <v>127</v>
      </c>
      <c r="AC83">
        <v>125.71428571428571</v>
      </c>
      <c r="AD83">
        <v>109.5</v>
      </c>
      <c r="AE83">
        <v>19</v>
      </c>
      <c r="AF83" t="s">
        <v>122</v>
      </c>
      <c r="AG83">
        <v>181.58730158730157</v>
      </c>
      <c r="AH83">
        <v>101</v>
      </c>
      <c r="AI83">
        <v>62</v>
      </c>
      <c r="AJ83" t="s">
        <v>111</v>
      </c>
      <c r="AK83">
        <v>83.492063492063494</v>
      </c>
      <c r="AL83">
        <v>50</v>
      </c>
      <c r="AM83">
        <v>240</v>
      </c>
      <c r="AN83" t="s">
        <v>252</v>
      </c>
      <c r="AO83">
        <v>111.42857142857143</v>
      </c>
      <c r="AP83">
        <v>55</v>
      </c>
      <c r="AQ83">
        <v>41</v>
      </c>
      <c r="AR83" t="s">
        <v>22</v>
      </c>
      <c r="AS83">
        <v>93.968253968253975</v>
      </c>
      <c r="AT83">
        <v>43</v>
      </c>
      <c r="AU83">
        <v>170</v>
      </c>
      <c r="AV83" t="s">
        <v>126</v>
      </c>
      <c r="AW83">
        <v>80.317460317460316</v>
      </c>
      <c r="AX83">
        <v>46</v>
      </c>
      <c r="AY83">
        <v>153</v>
      </c>
      <c r="AZ83" t="s">
        <v>127</v>
      </c>
      <c r="BA83">
        <v>81.269841269841265</v>
      </c>
      <c r="BB83">
        <v>78</v>
      </c>
      <c r="BC83">
        <v>276</v>
      </c>
      <c r="BD83" t="s">
        <v>122</v>
      </c>
      <c r="BE83">
        <v>86.031746031746025</v>
      </c>
      <c r="BF83">
        <v>127</v>
      </c>
      <c r="BG83">
        <v>10</v>
      </c>
      <c r="BH83" t="s">
        <v>111</v>
      </c>
      <c r="BI83">
        <v>107.93650793650794</v>
      </c>
      <c r="BJ83">
        <v>49.5</v>
      </c>
      <c r="BK83">
        <v>276</v>
      </c>
      <c r="BL83" t="s">
        <v>252</v>
      </c>
      <c r="BM83">
        <v>106.34920634920636</v>
      </c>
      <c r="BN83">
        <v>55</v>
      </c>
      <c r="BO83">
        <v>22</v>
      </c>
      <c r="BP83" t="s">
        <v>22</v>
      </c>
      <c r="BQ83">
        <v>110.7936507936508</v>
      </c>
      <c r="BR83">
        <v>41</v>
      </c>
      <c r="BS83">
        <v>108</v>
      </c>
      <c r="BT83" t="s">
        <v>1807</v>
      </c>
      <c r="BU83">
        <v>112.38095238095238</v>
      </c>
      <c r="BV83">
        <v>65</v>
      </c>
      <c r="BW83">
        <v>94</v>
      </c>
      <c r="BX83" t="s">
        <v>127</v>
      </c>
      <c r="BY83">
        <v>107.61904761904762</v>
      </c>
      <c r="BZ83">
        <v>82</v>
      </c>
      <c r="CA83">
        <v>232</v>
      </c>
      <c r="CB83" t="s">
        <v>122</v>
      </c>
      <c r="CC83">
        <v>60.317460317460316</v>
      </c>
      <c r="CD83">
        <v>109</v>
      </c>
      <c r="CE83">
        <v>35</v>
      </c>
      <c r="CF83" t="s">
        <v>111</v>
      </c>
      <c r="CG83">
        <v>103.80952380952381</v>
      </c>
      <c r="CH83">
        <v>31</v>
      </c>
      <c r="CI83">
        <v>296</v>
      </c>
      <c r="CJ83" t="s">
        <v>252</v>
      </c>
      <c r="CK83">
        <v>88.253968253968253</v>
      </c>
      <c r="CL83">
        <v>44</v>
      </c>
      <c r="CM83">
        <v>56</v>
      </c>
      <c r="CN83" t="s">
        <v>22</v>
      </c>
      <c r="CO83">
        <v>106.66666666666667</v>
      </c>
      <c r="CP83">
        <v>35</v>
      </c>
      <c r="CQ83">
        <v>147</v>
      </c>
      <c r="CR83" t="s">
        <v>1807</v>
      </c>
      <c r="CS83">
        <v>96.825396825396822</v>
      </c>
      <c r="CT83">
        <v>57</v>
      </c>
      <c r="CU83">
        <v>118</v>
      </c>
      <c r="CV83" t="s">
        <v>127</v>
      </c>
      <c r="CW83">
        <v>126.98412698412699</v>
      </c>
      <c r="CX83">
        <v>95</v>
      </c>
      <c r="CY83">
        <v>107</v>
      </c>
      <c r="CZ83" t="s">
        <v>122</v>
      </c>
      <c r="DA83">
        <v>127.3015873015873</v>
      </c>
      <c r="DB83">
        <v>114</v>
      </c>
      <c r="DC83">
        <v>47</v>
      </c>
      <c r="DD83" t="s">
        <v>111</v>
      </c>
      <c r="DE83">
        <v>113.01587301587301</v>
      </c>
      <c r="DF83">
        <v>37.5</v>
      </c>
      <c r="DG83">
        <v>259</v>
      </c>
      <c r="DH83" t="s">
        <v>252</v>
      </c>
      <c r="DI83">
        <v>91.111111111111114</v>
      </c>
      <c r="DJ83">
        <v>52</v>
      </c>
      <c r="DK83">
        <v>77</v>
      </c>
      <c r="DL83" t="s">
        <v>22</v>
      </c>
      <c r="DM83">
        <v>88.571428571428569</v>
      </c>
      <c r="DN83">
        <v>51</v>
      </c>
      <c r="DO83">
        <v>137</v>
      </c>
      <c r="DP83" t="s">
        <v>1807</v>
      </c>
      <c r="DQ83">
        <v>107.93650793650794</v>
      </c>
      <c r="DR83">
        <v>38</v>
      </c>
      <c r="DS83">
        <v>203</v>
      </c>
      <c r="DT83" t="s">
        <v>127</v>
      </c>
      <c r="DU83">
        <v>72.38095238095238</v>
      </c>
      <c r="DV83">
        <v>81</v>
      </c>
      <c r="DW83">
        <v>193</v>
      </c>
      <c r="DX83" t="s">
        <v>122</v>
      </c>
      <c r="DY83">
        <v>80</v>
      </c>
      <c r="DZ83">
        <v>82</v>
      </c>
      <c r="EA83">
        <v>88</v>
      </c>
      <c r="EB83" t="s">
        <v>111</v>
      </c>
      <c r="EC83">
        <v>118.0952380952381</v>
      </c>
      <c r="ED83">
        <v>54.5</v>
      </c>
      <c r="EE83">
        <v>231</v>
      </c>
      <c r="EF83" t="s">
        <v>252</v>
      </c>
      <c r="EG83">
        <v>103.49206349206349</v>
      </c>
      <c r="EH83">
        <v>57</v>
      </c>
      <c r="EI83">
        <v>41</v>
      </c>
      <c r="EJ83" t="s">
        <v>22</v>
      </c>
      <c r="EK83">
        <v>115.87301587301587</v>
      </c>
      <c r="EL83">
        <v>47</v>
      </c>
      <c r="EM83">
        <v>162</v>
      </c>
      <c r="EN83" t="s">
        <v>1807</v>
      </c>
      <c r="EO83">
        <v>86.984126984126988</v>
      </c>
      <c r="EP83">
        <v>53.5</v>
      </c>
      <c r="EQ83">
        <v>116</v>
      </c>
      <c r="ER83" t="s">
        <v>24</v>
      </c>
      <c r="ES83">
        <v>106.66666666666667</v>
      </c>
      <c r="ET83">
        <v>105</v>
      </c>
      <c r="EU83">
        <v>130</v>
      </c>
      <c r="EV83">
        <v>95</v>
      </c>
      <c r="EW83">
        <v>145</v>
      </c>
      <c r="EX83">
        <v>73</v>
      </c>
      <c r="EY83">
        <v>242</v>
      </c>
      <c r="EZ83">
        <v>45</v>
      </c>
      <c r="FA83">
        <v>91</v>
      </c>
      <c r="FB83">
        <v>30</v>
      </c>
      <c r="FC83">
        <v>121</v>
      </c>
      <c r="FD83">
        <v>37</v>
      </c>
      <c r="FE83">
        <v>137</v>
      </c>
    </row>
    <row r="84" spans="1:161" x14ac:dyDescent="0.2">
      <c r="A84" t="s">
        <v>271</v>
      </c>
      <c r="B84" t="s">
        <v>272</v>
      </c>
      <c r="C84" t="s">
        <v>250</v>
      </c>
      <c r="D84" t="s">
        <v>17</v>
      </c>
      <c r="E84" t="s">
        <v>273</v>
      </c>
      <c r="F84">
        <v>104</v>
      </c>
      <c r="G84">
        <v>149</v>
      </c>
      <c r="H84" s="11" t="s">
        <v>122</v>
      </c>
      <c r="I84" s="11">
        <v>133.01587301587301</v>
      </c>
      <c r="J84">
        <v>110</v>
      </c>
      <c r="K84">
        <v>27</v>
      </c>
      <c r="L84" s="11" t="s">
        <v>111</v>
      </c>
      <c r="M84" s="11">
        <v>161.26984126984127</v>
      </c>
      <c r="N84">
        <v>89</v>
      </c>
      <c r="O84">
        <v>129</v>
      </c>
      <c r="P84" s="11" t="s">
        <v>252</v>
      </c>
      <c r="Q84" s="11">
        <v>101.58730158730158</v>
      </c>
      <c r="R84">
        <v>67</v>
      </c>
      <c r="S84">
        <v>42</v>
      </c>
      <c r="T84" t="s">
        <v>22</v>
      </c>
      <c r="U84">
        <v>103.80952380952381</v>
      </c>
      <c r="V84">
        <v>49</v>
      </c>
      <c r="W84">
        <v>177</v>
      </c>
      <c r="X84" t="s">
        <v>126</v>
      </c>
      <c r="Y84">
        <v>64.126984126984127</v>
      </c>
      <c r="Z84">
        <v>69.5</v>
      </c>
      <c r="AA84">
        <v>103</v>
      </c>
      <c r="AB84" t="s">
        <v>127</v>
      </c>
      <c r="AC84">
        <v>87.61904761904762</v>
      </c>
      <c r="AD84">
        <v>91.5</v>
      </c>
      <c r="AE84">
        <v>253</v>
      </c>
      <c r="AF84" t="s">
        <v>122</v>
      </c>
      <c r="AG84">
        <v>28.253968253968253</v>
      </c>
      <c r="AH84">
        <v>72</v>
      </c>
      <c r="AI84">
        <v>220</v>
      </c>
      <c r="AJ84" t="s">
        <v>111</v>
      </c>
      <c r="AK84">
        <v>84.126984126984127</v>
      </c>
      <c r="AL84">
        <v>75</v>
      </c>
      <c r="AM84">
        <v>134</v>
      </c>
      <c r="AN84" t="s">
        <v>252</v>
      </c>
      <c r="AO84">
        <v>114.60317460317461</v>
      </c>
      <c r="AP84">
        <v>50</v>
      </c>
      <c r="AQ84">
        <v>54</v>
      </c>
      <c r="AR84" t="s">
        <v>22</v>
      </c>
      <c r="AS84">
        <v>91.428571428571431</v>
      </c>
      <c r="AT84">
        <v>53</v>
      </c>
      <c r="AU84">
        <v>86</v>
      </c>
      <c r="AV84" t="s">
        <v>126</v>
      </c>
      <c r="AW84">
        <v>120.63492063492063</v>
      </c>
      <c r="AX84">
        <v>60</v>
      </c>
      <c r="AY84">
        <v>64</v>
      </c>
      <c r="AZ84" t="s">
        <v>127</v>
      </c>
      <c r="BA84">
        <v>124.12698412698413</v>
      </c>
      <c r="BB84">
        <v>99</v>
      </c>
      <c r="BC84">
        <v>27</v>
      </c>
      <c r="BD84" t="s">
        <v>122</v>
      </c>
      <c r="BE84">
        <v>153.96825396825398</v>
      </c>
      <c r="BF84">
        <v>90</v>
      </c>
      <c r="BG84">
        <v>170</v>
      </c>
      <c r="BH84" t="s">
        <v>111</v>
      </c>
      <c r="BI84">
        <v>73.650793650793645</v>
      </c>
      <c r="BJ84">
        <v>71.5</v>
      </c>
      <c r="BK84">
        <v>180</v>
      </c>
      <c r="BL84" t="s">
        <v>252</v>
      </c>
      <c r="BM84">
        <v>73.650793650793645</v>
      </c>
      <c r="BN84">
        <v>52</v>
      </c>
      <c r="BO84">
        <v>27</v>
      </c>
      <c r="BP84" t="s">
        <v>22</v>
      </c>
      <c r="BQ84">
        <v>122.85714285714286</v>
      </c>
      <c r="BR84">
        <v>36</v>
      </c>
      <c r="BS84">
        <v>151</v>
      </c>
      <c r="BT84" t="s">
        <v>1807</v>
      </c>
      <c r="BU84">
        <v>93.015873015873012</v>
      </c>
      <c r="BV84">
        <v>57</v>
      </c>
      <c r="BW84">
        <v>140</v>
      </c>
      <c r="BX84" t="s">
        <v>127</v>
      </c>
      <c r="BY84">
        <v>88.571428571428569</v>
      </c>
      <c r="BZ84">
        <v>87</v>
      </c>
      <c r="CA84">
        <v>197</v>
      </c>
      <c r="CB84" t="s">
        <v>122</v>
      </c>
      <c r="CC84">
        <v>86.984126984126988</v>
      </c>
      <c r="CD84">
        <v>98</v>
      </c>
      <c r="CE84">
        <v>87</v>
      </c>
      <c r="CF84" t="s">
        <v>111</v>
      </c>
      <c r="CG84">
        <v>142.85714285714286</v>
      </c>
      <c r="CH84">
        <v>63</v>
      </c>
      <c r="CI84">
        <v>97</v>
      </c>
      <c r="CJ84" t="s">
        <v>252</v>
      </c>
      <c r="CK84">
        <v>140</v>
      </c>
      <c r="CL84">
        <v>32</v>
      </c>
      <c r="CM84">
        <v>99</v>
      </c>
      <c r="CN84" t="s">
        <v>22</v>
      </c>
      <c r="CO84">
        <v>110.47619047619048</v>
      </c>
      <c r="CP84">
        <v>37</v>
      </c>
      <c r="CQ84">
        <v>129</v>
      </c>
      <c r="CR84" t="s">
        <v>1807</v>
      </c>
      <c r="CS84">
        <v>148.88888888888889</v>
      </c>
      <c r="CT84">
        <v>59</v>
      </c>
      <c r="CU84">
        <v>104</v>
      </c>
      <c r="CV84" t="s">
        <v>127</v>
      </c>
      <c r="CW84">
        <v>113.33333333333333</v>
      </c>
      <c r="CX84">
        <v>92</v>
      </c>
      <c r="CY84">
        <v>156</v>
      </c>
      <c r="CZ84" t="s">
        <v>122</v>
      </c>
      <c r="DA84">
        <v>109.52380952380952</v>
      </c>
      <c r="DB84">
        <v>82</v>
      </c>
      <c r="DC84">
        <v>222</v>
      </c>
      <c r="DD84" t="s">
        <v>111</v>
      </c>
      <c r="DE84">
        <v>85.396825396825392</v>
      </c>
      <c r="DF84">
        <v>44.5</v>
      </c>
      <c r="DG84">
        <v>223</v>
      </c>
      <c r="DH84" t="s">
        <v>252</v>
      </c>
      <c r="DI84">
        <v>94.285714285714292</v>
      </c>
      <c r="DJ84">
        <v>42</v>
      </c>
      <c r="DK84">
        <v>132</v>
      </c>
      <c r="DL84" t="s">
        <v>22</v>
      </c>
      <c r="DM84">
        <v>87.301587301587304</v>
      </c>
      <c r="DN84">
        <v>30</v>
      </c>
      <c r="DO84">
        <v>283</v>
      </c>
      <c r="DP84" t="s">
        <v>1807</v>
      </c>
      <c r="DQ84">
        <v>78.730158730158735</v>
      </c>
      <c r="DR84">
        <v>44</v>
      </c>
      <c r="DS84">
        <v>146</v>
      </c>
      <c r="DT84" t="s">
        <v>127</v>
      </c>
      <c r="DU84">
        <v>142.22222222222223</v>
      </c>
      <c r="DV84">
        <v>81.5</v>
      </c>
      <c r="DW84">
        <v>186</v>
      </c>
      <c r="DX84" t="s">
        <v>1808</v>
      </c>
      <c r="DY84">
        <v>71.428571428571431</v>
      </c>
      <c r="DZ84">
        <v>70</v>
      </c>
      <c r="EA84">
        <v>176</v>
      </c>
      <c r="EB84" t="s">
        <v>403</v>
      </c>
      <c r="EC84">
        <v>95.238095238095241</v>
      </c>
      <c r="ED84">
        <v>58.5</v>
      </c>
      <c r="EE84">
        <v>205</v>
      </c>
      <c r="EF84" t="s">
        <v>21</v>
      </c>
      <c r="EG84">
        <v>66.984126984126988</v>
      </c>
      <c r="EH84">
        <v>49.5</v>
      </c>
      <c r="EI84">
        <v>92</v>
      </c>
      <c r="EJ84" t="s">
        <v>404</v>
      </c>
      <c r="EK84">
        <v>75.873015873015873</v>
      </c>
      <c r="EL84">
        <v>40</v>
      </c>
      <c r="EM84">
        <v>216</v>
      </c>
      <c r="EN84" t="s">
        <v>1809</v>
      </c>
      <c r="EO84">
        <v>36.82539682539683</v>
      </c>
      <c r="EP84">
        <v>29.5</v>
      </c>
      <c r="EQ84">
        <v>279</v>
      </c>
      <c r="ER84" t="s">
        <v>1802</v>
      </c>
      <c r="ES84">
        <v>54.920634920634917</v>
      </c>
      <c r="ET84">
        <v>108</v>
      </c>
      <c r="EU84">
        <v>96</v>
      </c>
      <c r="EV84">
        <v>93</v>
      </c>
      <c r="EW84">
        <v>161</v>
      </c>
      <c r="EX84">
        <v>114</v>
      </c>
      <c r="EY84">
        <v>101</v>
      </c>
      <c r="EZ84">
        <v>56</v>
      </c>
      <c r="FA84">
        <v>16</v>
      </c>
      <c r="FB84">
        <v>40</v>
      </c>
      <c r="FC84">
        <v>17</v>
      </c>
      <c r="FD84">
        <v>37</v>
      </c>
      <c r="FE84">
        <v>137</v>
      </c>
    </row>
    <row r="85" spans="1:161" x14ac:dyDescent="0.2">
      <c r="A85" t="s">
        <v>274</v>
      </c>
      <c r="B85" t="s">
        <v>275</v>
      </c>
      <c r="C85" t="s">
        <v>250</v>
      </c>
      <c r="D85" t="s">
        <v>17</v>
      </c>
      <c r="E85" t="s">
        <v>276</v>
      </c>
      <c r="F85">
        <v>102</v>
      </c>
      <c r="G85">
        <v>175</v>
      </c>
      <c r="H85" s="11" t="s">
        <v>122</v>
      </c>
      <c r="I85" s="11">
        <v>68.571428571428569</v>
      </c>
      <c r="J85">
        <v>109</v>
      </c>
      <c r="K85">
        <v>31</v>
      </c>
      <c r="L85" s="11" t="s">
        <v>111</v>
      </c>
      <c r="M85" s="11">
        <v>133.01587301587301</v>
      </c>
      <c r="N85">
        <v>96</v>
      </c>
      <c r="O85">
        <v>105</v>
      </c>
      <c r="P85" s="11" t="s">
        <v>252</v>
      </c>
      <c r="Q85" s="11">
        <v>110.47619047619048</v>
      </c>
      <c r="R85">
        <v>50.5</v>
      </c>
      <c r="S85">
        <v>151</v>
      </c>
      <c r="T85" t="s">
        <v>22</v>
      </c>
      <c r="U85">
        <v>66.984126984126988</v>
      </c>
      <c r="V85">
        <v>53</v>
      </c>
      <c r="W85">
        <v>149</v>
      </c>
      <c r="X85" t="s">
        <v>126</v>
      </c>
      <c r="Y85">
        <v>95.238095238095241</v>
      </c>
      <c r="Z85">
        <v>76</v>
      </c>
      <c r="AA85">
        <v>40</v>
      </c>
      <c r="AB85" t="s">
        <v>127</v>
      </c>
      <c r="AC85">
        <v>129.84126984126985</v>
      </c>
      <c r="AD85">
        <v>103.5</v>
      </c>
      <c r="AE85">
        <v>76</v>
      </c>
      <c r="AF85" t="s">
        <v>122</v>
      </c>
      <c r="AG85">
        <v>140.63492063492063</v>
      </c>
      <c r="AH85">
        <v>88</v>
      </c>
      <c r="AI85">
        <v>135</v>
      </c>
      <c r="AJ85" t="s">
        <v>111</v>
      </c>
      <c r="AK85">
        <v>69.206349206349202</v>
      </c>
      <c r="AL85">
        <v>74</v>
      </c>
      <c r="AM85">
        <v>138</v>
      </c>
      <c r="AN85" t="s">
        <v>252</v>
      </c>
      <c r="AO85">
        <v>103.17460317460318</v>
      </c>
      <c r="AP85">
        <v>52</v>
      </c>
      <c r="AQ85">
        <v>47</v>
      </c>
      <c r="AR85" t="s">
        <v>22</v>
      </c>
      <c r="AS85">
        <v>126.03174603174604</v>
      </c>
      <c r="AT85">
        <v>44</v>
      </c>
      <c r="AU85">
        <v>156</v>
      </c>
      <c r="AV85" t="s">
        <v>126</v>
      </c>
      <c r="AW85">
        <v>102.22222222222223</v>
      </c>
      <c r="AX85">
        <v>49</v>
      </c>
      <c r="AY85">
        <v>134</v>
      </c>
      <c r="AZ85" t="s">
        <v>127</v>
      </c>
      <c r="BA85">
        <v>87.301587301587304</v>
      </c>
      <c r="BB85">
        <v>85</v>
      </c>
      <c r="BC85">
        <v>204</v>
      </c>
      <c r="BD85" t="s">
        <v>122</v>
      </c>
      <c r="BE85">
        <v>106.98412698412699</v>
      </c>
      <c r="BF85">
        <v>116</v>
      </c>
      <c r="BG85">
        <v>38</v>
      </c>
      <c r="BH85" t="s">
        <v>111</v>
      </c>
      <c r="BI85">
        <v>104.44444444444444</v>
      </c>
      <c r="BJ85">
        <v>79.5</v>
      </c>
      <c r="BK85">
        <v>148</v>
      </c>
      <c r="BL85" t="s">
        <v>252</v>
      </c>
      <c r="BM85">
        <v>124.44444444444444</v>
      </c>
      <c r="BN85">
        <v>33</v>
      </c>
      <c r="BO85">
        <v>129</v>
      </c>
      <c r="BP85" t="s">
        <v>22</v>
      </c>
      <c r="BQ85">
        <v>71.428571428571431</v>
      </c>
      <c r="BR85">
        <v>35</v>
      </c>
      <c r="BS85">
        <v>163</v>
      </c>
      <c r="BT85" t="s">
        <v>1807</v>
      </c>
      <c r="BU85">
        <v>128.57142857142856</v>
      </c>
      <c r="BV85">
        <v>65</v>
      </c>
      <c r="BW85">
        <v>94</v>
      </c>
      <c r="BX85" t="s">
        <v>127</v>
      </c>
      <c r="BY85">
        <v>95.873015873015873</v>
      </c>
      <c r="BZ85">
        <v>83</v>
      </c>
      <c r="CA85">
        <v>226</v>
      </c>
      <c r="CB85" t="s">
        <v>122</v>
      </c>
      <c r="CC85">
        <v>68.888888888888886</v>
      </c>
      <c r="CD85">
        <v>105</v>
      </c>
      <c r="CE85">
        <v>52</v>
      </c>
      <c r="CF85" t="s">
        <v>111</v>
      </c>
      <c r="CG85">
        <v>113.33333333333333</v>
      </c>
      <c r="CH85">
        <v>44.5</v>
      </c>
      <c r="CI85">
        <v>225</v>
      </c>
      <c r="CJ85" t="s">
        <v>252</v>
      </c>
      <c r="CK85">
        <v>63.80952380952381</v>
      </c>
      <c r="CL85">
        <v>50</v>
      </c>
      <c r="CM85">
        <v>39</v>
      </c>
      <c r="CN85" t="s">
        <v>22</v>
      </c>
      <c r="CO85">
        <v>123.17460317460318</v>
      </c>
      <c r="CP85">
        <v>25</v>
      </c>
      <c r="CQ85">
        <v>253</v>
      </c>
      <c r="CR85" t="s">
        <v>1807</v>
      </c>
      <c r="CS85">
        <v>60</v>
      </c>
      <c r="CT85">
        <v>63</v>
      </c>
      <c r="CU85">
        <v>81</v>
      </c>
      <c r="CV85" t="s">
        <v>127</v>
      </c>
      <c r="CW85">
        <v>91.746031746031747</v>
      </c>
      <c r="CX85">
        <v>94</v>
      </c>
      <c r="CY85">
        <v>128</v>
      </c>
      <c r="CZ85" t="s">
        <v>122</v>
      </c>
      <c r="DA85">
        <v>111.11111111111111</v>
      </c>
      <c r="DB85">
        <v>106</v>
      </c>
      <c r="DC85">
        <v>94</v>
      </c>
      <c r="DD85" t="s">
        <v>111</v>
      </c>
      <c r="DE85">
        <v>126.03174603174604</v>
      </c>
      <c r="DF85">
        <v>69.5</v>
      </c>
      <c r="DG85">
        <v>111</v>
      </c>
      <c r="DH85" t="s">
        <v>252</v>
      </c>
      <c r="DI85">
        <v>126.03174603174604</v>
      </c>
      <c r="DJ85">
        <v>45</v>
      </c>
      <c r="DK85">
        <v>112</v>
      </c>
      <c r="DL85" t="s">
        <v>22</v>
      </c>
      <c r="DM85">
        <v>108.88888888888889</v>
      </c>
      <c r="DN85">
        <v>52</v>
      </c>
      <c r="DO85">
        <v>127</v>
      </c>
      <c r="DP85" t="s">
        <v>1807</v>
      </c>
      <c r="DQ85">
        <v>136.50793650793651</v>
      </c>
      <c r="DR85">
        <v>59</v>
      </c>
      <c r="DS85">
        <v>55</v>
      </c>
      <c r="DT85" t="s">
        <v>127</v>
      </c>
      <c r="DU85">
        <v>168.88888888888889</v>
      </c>
      <c r="DV85">
        <v>83.5</v>
      </c>
      <c r="DW85">
        <v>163</v>
      </c>
      <c r="DX85" t="s">
        <v>978</v>
      </c>
      <c r="DY85">
        <v>75.555555555555557</v>
      </c>
      <c r="DZ85">
        <v>70</v>
      </c>
      <c r="EA85">
        <v>176</v>
      </c>
      <c r="EB85" t="s">
        <v>1804</v>
      </c>
      <c r="EC85">
        <v>64.126984126984127</v>
      </c>
      <c r="ED85">
        <v>61</v>
      </c>
      <c r="EE85">
        <v>193</v>
      </c>
      <c r="EF85" t="s">
        <v>982</v>
      </c>
      <c r="EG85">
        <v>87.936507936507937</v>
      </c>
      <c r="EH85">
        <v>41.5</v>
      </c>
      <c r="EI85">
        <v>140</v>
      </c>
      <c r="EJ85" t="s">
        <v>1827</v>
      </c>
      <c r="EK85">
        <v>76.825396825396822</v>
      </c>
      <c r="EL85">
        <v>37</v>
      </c>
      <c r="EM85">
        <v>242</v>
      </c>
      <c r="EN85" t="s">
        <v>1807</v>
      </c>
      <c r="EO85">
        <v>55.238095238095234</v>
      </c>
      <c r="EP85">
        <v>30.5</v>
      </c>
      <c r="EQ85">
        <v>272</v>
      </c>
      <c r="ER85" t="s">
        <v>127</v>
      </c>
      <c r="ES85">
        <v>44.761904761904759</v>
      </c>
      <c r="ET85">
        <v>109</v>
      </c>
      <c r="EU85">
        <v>86</v>
      </c>
      <c r="EV85">
        <v>106</v>
      </c>
      <c r="EW85">
        <v>63</v>
      </c>
      <c r="EX85">
        <v>100</v>
      </c>
      <c r="EY85">
        <v>155</v>
      </c>
      <c r="EZ85">
        <v>48</v>
      </c>
      <c r="FA85">
        <v>67</v>
      </c>
      <c r="FB85">
        <v>32</v>
      </c>
      <c r="FC85">
        <v>101</v>
      </c>
      <c r="FD85">
        <v>39</v>
      </c>
      <c r="FE85">
        <v>98</v>
      </c>
    </row>
    <row r="86" spans="1:161" x14ac:dyDescent="0.2">
      <c r="A86" t="s">
        <v>277</v>
      </c>
      <c r="B86" t="s">
        <v>278</v>
      </c>
      <c r="C86" t="s">
        <v>250</v>
      </c>
      <c r="D86" t="s">
        <v>17</v>
      </c>
      <c r="E86" t="s">
        <v>279</v>
      </c>
      <c r="F86">
        <v>110</v>
      </c>
      <c r="G86">
        <v>66</v>
      </c>
      <c r="H86" s="11" t="s">
        <v>122</v>
      </c>
      <c r="I86" s="11">
        <v>120.95238095238095</v>
      </c>
      <c r="J86">
        <v>113</v>
      </c>
      <c r="K86">
        <v>17</v>
      </c>
      <c r="L86" s="11" t="s">
        <v>111</v>
      </c>
      <c r="M86" s="11">
        <v>95.555555555555557</v>
      </c>
      <c r="N86">
        <v>44</v>
      </c>
      <c r="O86">
        <v>279</v>
      </c>
      <c r="P86" s="11" t="s">
        <v>252</v>
      </c>
      <c r="Q86" s="11">
        <v>99.365079365079367</v>
      </c>
      <c r="R86">
        <v>75.5</v>
      </c>
      <c r="S86">
        <v>18</v>
      </c>
      <c r="T86" t="s">
        <v>22</v>
      </c>
      <c r="U86">
        <v>95.555555555555557</v>
      </c>
      <c r="V86">
        <v>61.5</v>
      </c>
      <c r="W86">
        <v>97</v>
      </c>
      <c r="X86" t="s">
        <v>126</v>
      </c>
      <c r="Y86">
        <v>79.365079365079367</v>
      </c>
      <c r="Z86">
        <v>79.5</v>
      </c>
      <c r="AA86">
        <v>17</v>
      </c>
      <c r="AB86" t="s">
        <v>127</v>
      </c>
      <c r="AC86">
        <v>104.76190476190476</v>
      </c>
      <c r="AD86">
        <v>101</v>
      </c>
      <c r="AE86">
        <v>132</v>
      </c>
      <c r="AF86" t="s">
        <v>122</v>
      </c>
      <c r="AG86">
        <v>101.58730158730158</v>
      </c>
      <c r="AH86">
        <v>128</v>
      </c>
      <c r="AI86">
        <v>3</v>
      </c>
      <c r="AJ86" t="s">
        <v>111</v>
      </c>
      <c r="AK86">
        <v>100.63492063492063</v>
      </c>
      <c r="AL86">
        <v>39.5</v>
      </c>
      <c r="AM86">
        <v>277</v>
      </c>
      <c r="AN86" t="s">
        <v>252</v>
      </c>
      <c r="AO86">
        <v>101.9047619047619</v>
      </c>
      <c r="AP86">
        <v>78</v>
      </c>
      <c r="AQ86">
        <v>4</v>
      </c>
      <c r="AR86" t="s">
        <v>22</v>
      </c>
      <c r="AS86">
        <v>100</v>
      </c>
      <c r="AT86">
        <v>59</v>
      </c>
      <c r="AU86">
        <v>47</v>
      </c>
      <c r="AV86" t="s">
        <v>126</v>
      </c>
      <c r="AW86">
        <v>100</v>
      </c>
      <c r="AX86">
        <v>65.5</v>
      </c>
      <c r="AY86">
        <v>32</v>
      </c>
      <c r="AZ86" t="s">
        <v>127</v>
      </c>
      <c r="BA86">
        <v>97.460317460317455</v>
      </c>
      <c r="BB86">
        <v>89</v>
      </c>
      <c r="BC86">
        <v>137</v>
      </c>
      <c r="BD86" t="s">
        <v>122</v>
      </c>
      <c r="BE86">
        <v>136.1904761904762</v>
      </c>
      <c r="BF86">
        <v>133</v>
      </c>
      <c r="BG86">
        <v>5</v>
      </c>
      <c r="BH86" t="s">
        <v>111</v>
      </c>
      <c r="BI86">
        <v>99.047619047619051</v>
      </c>
      <c r="BJ86">
        <v>44.5</v>
      </c>
      <c r="BK86">
        <v>283</v>
      </c>
      <c r="BL86" t="s">
        <v>252</v>
      </c>
      <c r="BM86">
        <v>106.03174603174602</v>
      </c>
      <c r="BN86">
        <v>77</v>
      </c>
      <c r="BO86">
        <v>4</v>
      </c>
      <c r="BP86" t="s">
        <v>22</v>
      </c>
      <c r="BQ86">
        <v>101.58730158730158</v>
      </c>
      <c r="BR86">
        <v>54</v>
      </c>
      <c r="BS86">
        <v>47</v>
      </c>
      <c r="BT86" t="s">
        <v>1807</v>
      </c>
      <c r="BU86">
        <v>92.063492063492063</v>
      </c>
      <c r="BV86">
        <v>82</v>
      </c>
      <c r="BW86">
        <v>24</v>
      </c>
      <c r="BX86" t="s">
        <v>127</v>
      </c>
      <c r="BY86">
        <v>103.80952380952381</v>
      </c>
      <c r="BZ86">
        <v>80</v>
      </c>
      <c r="CA86">
        <v>251</v>
      </c>
      <c r="CB86" t="s">
        <v>122</v>
      </c>
      <c r="CC86">
        <v>110.47619047619048</v>
      </c>
      <c r="CD86">
        <v>137</v>
      </c>
      <c r="CE86">
        <v>2</v>
      </c>
      <c r="CF86" t="s">
        <v>111</v>
      </c>
      <c r="CG86">
        <v>101.58730158730158</v>
      </c>
      <c r="CH86">
        <v>28.5</v>
      </c>
      <c r="CI86">
        <v>302</v>
      </c>
      <c r="CJ86" t="s">
        <v>252</v>
      </c>
      <c r="CK86">
        <v>81.904761904761898</v>
      </c>
      <c r="CL86">
        <v>67</v>
      </c>
      <c r="CM86">
        <v>9</v>
      </c>
      <c r="CN86" t="s">
        <v>22</v>
      </c>
      <c r="CO86">
        <v>103.17460317460318</v>
      </c>
      <c r="CP86">
        <v>56</v>
      </c>
      <c r="CQ86">
        <v>22</v>
      </c>
      <c r="CR86" t="s">
        <v>1807</v>
      </c>
      <c r="CS86">
        <v>105.39682539682539</v>
      </c>
      <c r="CT86">
        <v>70</v>
      </c>
      <c r="CU86">
        <v>36</v>
      </c>
      <c r="CV86" t="s">
        <v>127</v>
      </c>
      <c r="CW86">
        <v>91.111111111111114</v>
      </c>
      <c r="CX86">
        <v>79</v>
      </c>
      <c r="CY86">
        <v>284</v>
      </c>
      <c r="CZ86" t="s">
        <v>122</v>
      </c>
      <c r="DA86">
        <v>43.492063492063494</v>
      </c>
      <c r="DB86">
        <v>131</v>
      </c>
      <c r="DC86">
        <v>7</v>
      </c>
      <c r="DD86" t="s">
        <v>111</v>
      </c>
      <c r="DE86">
        <v>113.65079365079364</v>
      </c>
      <c r="DF86">
        <v>40</v>
      </c>
      <c r="DG86">
        <v>245</v>
      </c>
      <c r="DH86" t="s">
        <v>252</v>
      </c>
      <c r="DI86">
        <v>113.96825396825398</v>
      </c>
      <c r="DJ86">
        <v>68</v>
      </c>
      <c r="DK86">
        <v>19</v>
      </c>
      <c r="DL86" t="s">
        <v>22</v>
      </c>
      <c r="DM86">
        <v>115.55555555555556</v>
      </c>
      <c r="DN86">
        <v>67</v>
      </c>
      <c r="DO86">
        <v>39</v>
      </c>
      <c r="DP86" t="s">
        <v>1807</v>
      </c>
      <c r="DQ86">
        <v>113.01587301587301</v>
      </c>
      <c r="DR86">
        <v>75</v>
      </c>
      <c r="DS86">
        <v>8</v>
      </c>
      <c r="DT86" t="s">
        <v>127</v>
      </c>
      <c r="DU86">
        <v>128.25396825396825</v>
      </c>
      <c r="DV86">
        <v>87.5</v>
      </c>
      <c r="DW86">
        <v>106</v>
      </c>
      <c r="DX86" t="s">
        <v>122</v>
      </c>
      <c r="DY86">
        <v>127.61904761904762</v>
      </c>
      <c r="DZ86">
        <v>89</v>
      </c>
      <c r="EA86">
        <v>50</v>
      </c>
      <c r="EB86" t="s">
        <v>111</v>
      </c>
      <c r="EC86">
        <v>121.9047619047619</v>
      </c>
      <c r="ED86">
        <v>37</v>
      </c>
      <c r="EE86">
        <v>289</v>
      </c>
      <c r="EF86" t="s">
        <v>252</v>
      </c>
      <c r="EG86">
        <v>99.047619047619051</v>
      </c>
      <c r="EH86">
        <v>52</v>
      </c>
      <c r="EI86">
        <v>68</v>
      </c>
      <c r="EJ86" t="s">
        <v>22</v>
      </c>
      <c r="EK86">
        <v>91.746031746031747</v>
      </c>
      <c r="EL86">
        <v>58.5</v>
      </c>
      <c r="EM86">
        <v>80</v>
      </c>
      <c r="EN86" t="s">
        <v>1807</v>
      </c>
      <c r="EO86">
        <v>94.285714285714292</v>
      </c>
      <c r="EP86">
        <v>57.5</v>
      </c>
      <c r="EQ86">
        <v>97</v>
      </c>
      <c r="ER86" t="s">
        <v>24</v>
      </c>
      <c r="ES86">
        <v>105.71428571428571</v>
      </c>
      <c r="ET86">
        <v>100</v>
      </c>
      <c r="EU86">
        <v>193</v>
      </c>
      <c r="EV86">
        <v>98</v>
      </c>
      <c r="EW86">
        <v>119</v>
      </c>
      <c r="EX86">
        <v>53</v>
      </c>
      <c r="EY86">
        <v>286</v>
      </c>
      <c r="EZ86">
        <v>51</v>
      </c>
      <c r="FA86">
        <v>42</v>
      </c>
      <c r="FB86">
        <v>35</v>
      </c>
      <c r="FC86">
        <v>62</v>
      </c>
      <c r="FD86">
        <v>38</v>
      </c>
      <c r="FE86">
        <v>115</v>
      </c>
    </row>
    <row r="87" spans="1:161" x14ac:dyDescent="0.2">
      <c r="A87" t="s">
        <v>280</v>
      </c>
      <c r="B87" t="s">
        <v>281</v>
      </c>
      <c r="C87" t="s">
        <v>250</v>
      </c>
      <c r="D87" t="s">
        <v>17</v>
      </c>
      <c r="E87" t="s">
        <v>282</v>
      </c>
      <c r="F87">
        <v>110</v>
      </c>
      <c r="G87">
        <v>66</v>
      </c>
      <c r="H87" s="11" t="s">
        <v>122</v>
      </c>
      <c r="I87" s="11">
        <v>152.69841269841271</v>
      </c>
      <c r="J87">
        <v>92</v>
      </c>
      <c r="K87">
        <v>114</v>
      </c>
      <c r="L87" s="11" t="s">
        <v>111</v>
      </c>
      <c r="M87" s="11">
        <v>116.19047619047619</v>
      </c>
      <c r="N87">
        <v>106</v>
      </c>
      <c r="O87">
        <v>63</v>
      </c>
      <c r="P87" s="11" t="s">
        <v>252</v>
      </c>
      <c r="Q87" s="11">
        <v>82.857142857142861</v>
      </c>
      <c r="R87">
        <v>47.5</v>
      </c>
      <c r="S87">
        <v>174</v>
      </c>
      <c r="T87" t="s">
        <v>22</v>
      </c>
      <c r="U87">
        <v>132.38095238095238</v>
      </c>
      <c r="V87">
        <v>56.5</v>
      </c>
      <c r="W87">
        <v>126</v>
      </c>
      <c r="X87" t="s">
        <v>126</v>
      </c>
      <c r="Y87">
        <v>94.285714285714292</v>
      </c>
      <c r="Z87">
        <v>62</v>
      </c>
      <c r="AA87">
        <v>187</v>
      </c>
      <c r="AB87" t="s">
        <v>127</v>
      </c>
      <c r="AC87">
        <v>74.920634920634924</v>
      </c>
      <c r="AD87">
        <v>94</v>
      </c>
      <c r="AE87">
        <v>232</v>
      </c>
      <c r="AF87" t="s">
        <v>122</v>
      </c>
      <c r="AG87">
        <v>40</v>
      </c>
      <c r="AH87">
        <v>84</v>
      </c>
      <c r="AI87">
        <v>165</v>
      </c>
      <c r="AJ87" t="s">
        <v>111</v>
      </c>
      <c r="AK87">
        <v>111.74603174603175</v>
      </c>
      <c r="AL87">
        <v>118</v>
      </c>
      <c r="AM87">
        <v>9</v>
      </c>
      <c r="AN87" t="s">
        <v>252</v>
      </c>
      <c r="AO87">
        <v>118.73015873015873</v>
      </c>
      <c r="AP87">
        <v>17</v>
      </c>
      <c r="AQ87">
        <v>276</v>
      </c>
      <c r="AR87" t="s">
        <v>22</v>
      </c>
      <c r="AS87">
        <v>96.507936507936506</v>
      </c>
      <c r="AT87">
        <v>38</v>
      </c>
      <c r="AU87">
        <v>202</v>
      </c>
      <c r="AV87" t="s">
        <v>126</v>
      </c>
      <c r="AW87">
        <v>78.095238095238102</v>
      </c>
      <c r="AX87">
        <v>53</v>
      </c>
      <c r="AY87">
        <v>108</v>
      </c>
      <c r="AZ87" t="s">
        <v>127</v>
      </c>
      <c r="BA87">
        <v>106.34920634920636</v>
      </c>
      <c r="BB87">
        <v>97</v>
      </c>
      <c r="BC87">
        <v>43</v>
      </c>
      <c r="BD87" t="s">
        <v>122</v>
      </c>
      <c r="BE87">
        <v>108.57142857142857</v>
      </c>
      <c r="BF87">
        <v>83</v>
      </c>
      <c r="BG87">
        <v>202</v>
      </c>
      <c r="BH87" t="s">
        <v>111</v>
      </c>
      <c r="BI87">
        <v>59.047619047619051</v>
      </c>
      <c r="BJ87">
        <v>99</v>
      </c>
      <c r="BK87">
        <v>68</v>
      </c>
      <c r="BL87" t="s">
        <v>252</v>
      </c>
      <c r="BM87">
        <v>91.111111111111114</v>
      </c>
      <c r="BN87">
        <v>19</v>
      </c>
      <c r="BO87">
        <v>265</v>
      </c>
      <c r="BP87" t="s">
        <v>22</v>
      </c>
      <c r="BQ87">
        <v>95.555555555555557</v>
      </c>
      <c r="BR87">
        <v>38</v>
      </c>
      <c r="BS87">
        <v>133</v>
      </c>
      <c r="BT87" t="s">
        <v>1807</v>
      </c>
      <c r="BU87">
        <v>104.44444444444444</v>
      </c>
      <c r="BV87">
        <v>59</v>
      </c>
      <c r="BW87">
        <v>128</v>
      </c>
      <c r="BX87" t="s">
        <v>127</v>
      </c>
      <c r="BY87">
        <v>98.730158730158735</v>
      </c>
      <c r="BZ87">
        <v>100</v>
      </c>
      <c r="CA87">
        <v>70</v>
      </c>
      <c r="CB87" t="s">
        <v>122</v>
      </c>
      <c r="CC87">
        <v>123.17460317460318</v>
      </c>
      <c r="CD87">
        <v>100</v>
      </c>
      <c r="CE87">
        <v>73</v>
      </c>
      <c r="CF87" t="s">
        <v>111</v>
      </c>
      <c r="CG87">
        <v>118.73015873015873</v>
      </c>
      <c r="CH87">
        <v>78.5</v>
      </c>
      <c r="CI87">
        <v>40</v>
      </c>
      <c r="CJ87" t="s">
        <v>252</v>
      </c>
      <c r="CK87">
        <v>102.53968253968254</v>
      </c>
      <c r="CL87">
        <v>17</v>
      </c>
      <c r="CM87">
        <v>251</v>
      </c>
      <c r="CN87" t="s">
        <v>22</v>
      </c>
      <c r="CO87">
        <v>118.41269841269842</v>
      </c>
      <c r="CP87">
        <v>35</v>
      </c>
      <c r="CQ87">
        <v>147</v>
      </c>
      <c r="CR87" t="s">
        <v>1807</v>
      </c>
      <c r="CS87">
        <v>127.3015873015873</v>
      </c>
      <c r="CT87">
        <v>56</v>
      </c>
      <c r="CU87">
        <v>124</v>
      </c>
      <c r="CV87" t="s">
        <v>127</v>
      </c>
      <c r="CW87">
        <v>117.14285714285714</v>
      </c>
      <c r="CX87">
        <v>93</v>
      </c>
      <c r="CY87">
        <v>143</v>
      </c>
      <c r="CZ87" t="s">
        <v>122</v>
      </c>
      <c r="DA87">
        <v>78.412698412698404</v>
      </c>
      <c r="DB87">
        <v>98</v>
      </c>
      <c r="DC87">
        <v>132</v>
      </c>
      <c r="DD87" t="s">
        <v>111</v>
      </c>
      <c r="DE87">
        <v>113.65079365079364</v>
      </c>
      <c r="DF87">
        <v>90.5</v>
      </c>
      <c r="DG87">
        <v>48</v>
      </c>
      <c r="DH87" t="s">
        <v>252</v>
      </c>
      <c r="DI87">
        <v>96.507936507936506</v>
      </c>
      <c r="DJ87">
        <v>10</v>
      </c>
      <c r="DK87">
        <v>309</v>
      </c>
      <c r="DL87" t="s">
        <v>22</v>
      </c>
      <c r="DM87">
        <v>97.142857142857139</v>
      </c>
      <c r="DN87">
        <v>38</v>
      </c>
      <c r="DO87">
        <v>233</v>
      </c>
      <c r="DP87" t="s">
        <v>1807</v>
      </c>
      <c r="DQ87">
        <v>90.793650793650798</v>
      </c>
      <c r="DR87">
        <v>41</v>
      </c>
      <c r="DS87">
        <v>178</v>
      </c>
      <c r="DT87" t="s">
        <v>127</v>
      </c>
      <c r="DU87">
        <v>101.26984126984127</v>
      </c>
      <c r="DV87">
        <v>91</v>
      </c>
      <c r="DW87">
        <v>75</v>
      </c>
      <c r="DX87" t="s">
        <v>122</v>
      </c>
      <c r="DY87">
        <v>103.49206349206349</v>
      </c>
      <c r="DZ87">
        <v>70.5</v>
      </c>
      <c r="EA87">
        <v>175</v>
      </c>
      <c r="EB87" t="s">
        <v>111</v>
      </c>
      <c r="EC87">
        <v>138.41269841269843</v>
      </c>
      <c r="ED87">
        <v>93</v>
      </c>
      <c r="EE87">
        <v>37</v>
      </c>
      <c r="EF87" t="s">
        <v>252</v>
      </c>
      <c r="EG87">
        <v>114.28571428571428</v>
      </c>
      <c r="EH87">
        <v>18</v>
      </c>
      <c r="EI87">
        <v>300</v>
      </c>
      <c r="EJ87" t="s">
        <v>22</v>
      </c>
      <c r="EK87">
        <v>72.38095238095238</v>
      </c>
      <c r="EL87">
        <v>42</v>
      </c>
      <c r="EM87">
        <v>204</v>
      </c>
      <c r="EN87" t="s">
        <v>1807</v>
      </c>
      <c r="EO87">
        <v>119.68253968253968</v>
      </c>
      <c r="EP87">
        <v>42.5</v>
      </c>
      <c r="EQ87">
        <v>182</v>
      </c>
      <c r="ER87" t="s">
        <v>24</v>
      </c>
      <c r="ES87">
        <v>92.063492063492063</v>
      </c>
      <c r="ET87">
        <v>109</v>
      </c>
      <c r="EU87">
        <v>86</v>
      </c>
      <c r="EV87">
        <v>66</v>
      </c>
      <c r="EW87">
        <v>296</v>
      </c>
      <c r="EX87">
        <v>118</v>
      </c>
      <c r="EY87">
        <v>82</v>
      </c>
      <c r="EZ87">
        <v>36</v>
      </c>
      <c r="FA87">
        <v>213</v>
      </c>
      <c r="FB87">
        <v>21</v>
      </c>
      <c r="FC87">
        <v>266</v>
      </c>
      <c r="FD87">
        <v>36</v>
      </c>
      <c r="FE87">
        <v>157</v>
      </c>
    </row>
    <row r="88" spans="1:161" x14ac:dyDescent="0.2">
      <c r="A88" t="s">
        <v>283</v>
      </c>
      <c r="B88" t="s">
        <v>284</v>
      </c>
      <c r="C88" t="s">
        <v>250</v>
      </c>
      <c r="D88" t="s">
        <v>17</v>
      </c>
      <c r="E88" t="s">
        <v>285</v>
      </c>
      <c r="F88">
        <v>102</v>
      </c>
      <c r="G88">
        <v>175</v>
      </c>
      <c r="H88" s="11" t="s">
        <v>122</v>
      </c>
      <c r="I88" s="11">
        <v>110.15873015873015</v>
      </c>
      <c r="J88">
        <v>101</v>
      </c>
      <c r="K88">
        <v>58</v>
      </c>
      <c r="L88" s="11" t="s">
        <v>111</v>
      </c>
      <c r="M88" s="11">
        <v>99.365079365079367</v>
      </c>
      <c r="N88">
        <v>71</v>
      </c>
      <c r="O88">
        <v>216</v>
      </c>
      <c r="P88" s="11" t="s">
        <v>252</v>
      </c>
      <c r="Q88" s="11">
        <v>98.412698412698418</v>
      </c>
      <c r="R88">
        <v>70</v>
      </c>
      <c r="S88">
        <v>29</v>
      </c>
      <c r="T88" t="s">
        <v>22</v>
      </c>
      <c r="U88">
        <v>134.92063492063491</v>
      </c>
      <c r="V88">
        <v>57</v>
      </c>
      <c r="W88">
        <v>121</v>
      </c>
      <c r="X88" t="s">
        <v>126</v>
      </c>
      <c r="Y88">
        <v>95.873015873015873</v>
      </c>
      <c r="Z88">
        <v>71</v>
      </c>
      <c r="AA88">
        <v>88</v>
      </c>
      <c r="AB88" t="s">
        <v>127</v>
      </c>
      <c r="AC88">
        <v>106.34920634920636</v>
      </c>
      <c r="AD88">
        <v>96</v>
      </c>
      <c r="AE88">
        <v>207</v>
      </c>
      <c r="AF88" t="s">
        <v>122</v>
      </c>
      <c r="AG88">
        <v>108.57142857142857</v>
      </c>
      <c r="AH88">
        <v>102</v>
      </c>
      <c r="AI88">
        <v>56</v>
      </c>
      <c r="AJ88" t="s">
        <v>111</v>
      </c>
      <c r="AK88">
        <v>108.25396825396825</v>
      </c>
      <c r="AL88">
        <v>55.5</v>
      </c>
      <c r="AM88">
        <v>211</v>
      </c>
      <c r="AN88" t="s">
        <v>252</v>
      </c>
      <c r="AO88">
        <v>113.33333333333333</v>
      </c>
      <c r="AP88">
        <v>35</v>
      </c>
      <c r="AQ88">
        <v>139</v>
      </c>
      <c r="AR88" t="s">
        <v>22</v>
      </c>
      <c r="AS88">
        <v>69.206349206349202</v>
      </c>
      <c r="AT88">
        <v>42</v>
      </c>
      <c r="AU88">
        <v>177</v>
      </c>
      <c r="AV88" t="s">
        <v>126</v>
      </c>
      <c r="AW88">
        <v>95.555555555555557</v>
      </c>
      <c r="AX88">
        <v>53</v>
      </c>
      <c r="AY88">
        <v>108</v>
      </c>
      <c r="AZ88" t="s">
        <v>127</v>
      </c>
      <c r="BA88">
        <v>104.44444444444444</v>
      </c>
      <c r="BB88">
        <v>83</v>
      </c>
      <c r="BC88">
        <v>234</v>
      </c>
      <c r="BD88" t="s">
        <v>122</v>
      </c>
      <c r="BE88">
        <v>69.206349206349202</v>
      </c>
      <c r="BF88">
        <v>105</v>
      </c>
      <c r="BG88">
        <v>82</v>
      </c>
      <c r="BH88" t="s">
        <v>111</v>
      </c>
      <c r="BI88">
        <v>85.079365079365076</v>
      </c>
      <c r="BJ88">
        <v>56.5</v>
      </c>
      <c r="BK88">
        <v>253</v>
      </c>
      <c r="BL88" t="s">
        <v>252</v>
      </c>
      <c r="BM88">
        <v>97.460317460317455</v>
      </c>
      <c r="BN88">
        <v>47</v>
      </c>
      <c r="BO88">
        <v>42</v>
      </c>
      <c r="BP88" t="s">
        <v>22</v>
      </c>
      <c r="BQ88">
        <v>106.66666666666667</v>
      </c>
      <c r="BR88">
        <v>35</v>
      </c>
      <c r="BS88">
        <v>163</v>
      </c>
      <c r="BT88" t="s">
        <v>1807</v>
      </c>
      <c r="BU88">
        <v>94.920634920634924</v>
      </c>
      <c r="BV88">
        <v>60</v>
      </c>
      <c r="BW88">
        <v>122</v>
      </c>
      <c r="BX88" t="s">
        <v>127</v>
      </c>
      <c r="BY88">
        <v>106.98412698412699</v>
      </c>
      <c r="BZ88">
        <v>93</v>
      </c>
      <c r="CA88">
        <v>137</v>
      </c>
      <c r="CB88" t="s">
        <v>122</v>
      </c>
      <c r="CC88">
        <v>90.476190476190482</v>
      </c>
      <c r="CD88">
        <v>109</v>
      </c>
      <c r="CE88">
        <v>35</v>
      </c>
      <c r="CF88" t="s">
        <v>111</v>
      </c>
      <c r="CG88">
        <v>100.31746031746032</v>
      </c>
      <c r="CH88">
        <v>40.5</v>
      </c>
      <c r="CI88">
        <v>245</v>
      </c>
      <c r="CJ88" t="s">
        <v>252</v>
      </c>
      <c r="CK88">
        <v>86.984126984126988</v>
      </c>
      <c r="CL88">
        <v>42</v>
      </c>
      <c r="CM88">
        <v>63</v>
      </c>
      <c r="CN88" t="s">
        <v>22</v>
      </c>
      <c r="CO88">
        <v>99.682539682539684</v>
      </c>
      <c r="CP88">
        <v>35</v>
      </c>
      <c r="CQ88">
        <v>147</v>
      </c>
      <c r="CR88" t="s">
        <v>1807</v>
      </c>
      <c r="CS88">
        <v>100.95238095238095</v>
      </c>
      <c r="CT88">
        <v>54</v>
      </c>
      <c r="CU88">
        <v>144</v>
      </c>
      <c r="CV88" t="s">
        <v>127</v>
      </c>
      <c r="CW88">
        <v>82.539682539682545</v>
      </c>
      <c r="CX88">
        <v>95</v>
      </c>
      <c r="CY88">
        <v>107</v>
      </c>
      <c r="CZ88" t="s">
        <v>122</v>
      </c>
      <c r="DA88">
        <v>87.301587301587304</v>
      </c>
      <c r="DB88">
        <v>116</v>
      </c>
      <c r="DC88">
        <v>36</v>
      </c>
      <c r="DD88" t="s">
        <v>111</v>
      </c>
      <c r="DE88">
        <v>97.142857142857139</v>
      </c>
      <c r="DF88">
        <v>48.5</v>
      </c>
      <c r="DG88">
        <v>204</v>
      </c>
      <c r="DH88" t="s">
        <v>252</v>
      </c>
      <c r="DI88">
        <v>117.77777777777777</v>
      </c>
      <c r="DJ88">
        <v>56</v>
      </c>
      <c r="DK88">
        <v>62</v>
      </c>
      <c r="DL88" t="s">
        <v>22</v>
      </c>
      <c r="DM88">
        <v>100.95238095238095</v>
      </c>
      <c r="DN88">
        <v>49</v>
      </c>
      <c r="DO88">
        <v>150</v>
      </c>
      <c r="DP88" t="s">
        <v>1807</v>
      </c>
      <c r="DQ88">
        <v>129.20634920634922</v>
      </c>
      <c r="DR88">
        <v>52</v>
      </c>
      <c r="DS88">
        <v>89</v>
      </c>
      <c r="DT88" t="s">
        <v>127</v>
      </c>
      <c r="DU88">
        <v>136.50793650793651</v>
      </c>
      <c r="DV88">
        <v>92</v>
      </c>
      <c r="DW88">
        <v>67</v>
      </c>
      <c r="DX88" t="s">
        <v>122</v>
      </c>
      <c r="DY88">
        <v>143.8095238095238</v>
      </c>
      <c r="DZ88">
        <v>94</v>
      </c>
      <c r="EA88">
        <v>27</v>
      </c>
      <c r="EB88" t="s">
        <v>111</v>
      </c>
      <c r="EC88">
        <v>106.34920634920636</v>
      </c>
      <c r="ED88">
        <v>48.5</v>
      </c>
      <c r="EE88">
        <v>260</v>
      </c>
      <c r="EF88" t="s">
        <v>252</v>
      </c>
      <c r="EG88">
        <v>99.047619047619051</v>
      </c>
      <c r="EH88">
        <v>52.5</v>
      </c>
      <c r="EI88">
        <v>65</v>
      </c>
      <c r="EJ88" t="s">
        <v>22</v>
      </c>
      <c r="EK88">
        <v>92.698412698412696</v>
      </c>
      <c r="EL88">
        <v>37</v>
      </c>
      <c r="EM88">
        <v>242</v>
      </c>
      <c r="EN88" t="s">
        <v>1807</v>
      </c>
      <c r="EO88">
        <v>86.984126984126988</v>
      </c>
      <c r="EP88">
        <v>40</v>
      </c>
      <c r="EQ88">
        <v>204</v>
      </c>
      <c r="ER88" t="s">
        <v>24</v>
      </c>
      <c r="ES88">
        <v>98.412698412698418</v>
      </c>
      <c r="ET88">
        <v>99</v>
      </c>
      <c r="EU88">
        <v>205</v>
      </c>
      <c r="EV88">
        <v>109</v>
      </c>
      <c r="EW88">
        <v>47</v>
      </c>
      <c r="EX88">
        <v>67</v>
      </c>
      <c r="EY88">
        <v>257</v>
      </c>
      <c r="EZ88">
        <v>51</v>
      </c>
      <c r="FA88">
        <v>42</v>
      </c>
      <c r="FB88">
        <v>26</v>
      </c>
      <c r="FC88">
        <v>201</v>
      </c>
      <c r="FD88">
        <v>34</v>
      </c>
      <c r="FE88">
        <v>199</v>
      </c>
    </row>
    <row r="89" spans="1:161" x14ac:dyDescent="0.2">
      <c r="A89" t="s">
        <v>286</v>
      </c>
      <c r="B89" t="s">
        <v>287</v>
      </c>
      <c r="C89" t="s">
        <v>250</v>
      </c>
      <c r="D89" t="s">
        <v>17</v>
      </c>
      <c r="E89" t="s">
        <v>288</v>
      </c>
      <c r="F89">
        <v>105</v>
      </c>
      <c r="G89">
        <v>134</v>
      </c>
      <c r="H89" s="11" t="s">
        <v>122</v>
      </c>
      <c r="I89" s="11">
        <v>99.365079365079367</v>
      </c>
      <c r="J89">
        <v>96</v>
      </c>
      <c r="K89">
        <v>93</v>
      </c>
      <c r="L89" s="11" t="s">
        <v>111</v>
      </c>
      <c r="M89" s="11">
        <v>80.317460317460316</v>
      </c>
      <c r="N89">
        <v>44</v>
      </c>
      <c r="O89">
        <v>279</v>
      </c>
      <c r="P89" s="11" t="s">
        <v>252</v>
      </c>
      <c r="Q89" s="11">
        <v>94.920634920634924</v>
      </c>
      <c r="R89">
        <v>71</v>
      </c>
      <c r="S89">
        <v>27</v>
      </c>
      <c r="T89" t="s">
        <v>22</v>
      </c>
      <c r="U89">
        <v>95.238095238095241</v>
      </c>
      <c r="V89">
        <v>74</v>
      </c>
      <c r="W89">
        <v>28</v>
      </c>
      <c r="X89" t="s">
        <v>126</v>
      </c>
      <c r="Y89">
        <v>96.825396825396822</v>
      </c>
      <c r="Z89">
        <v>77</v>
      </c>
      <c r="AA89">
        <v>32</v>
      </c>
      <c r="AB89" t="s">
        <v>127</v>
      </c>
      <c r="AC89">
        <v>95.555555555555557</v>
      </c>
      <c r="AD89">
        <v>101</v>
      </c>
      <c r="AE89">
        <v>132</v>
      </c>
      <c r="AF89" t="s">
        <v>122</v>
      </c>
      <c r="AG89">
        <v>62.222222222222221</v>
      </c>
      <c r="AH89">
        <v>108</v>
      </c>
      <c r="AI89">
        <v>31</v>
      </c>
      <c r="AJ89" t="s">
        <v>111</v>
      </c>
      <c r="AK89">
        <v>92.698412698412696</v>
      </c>
      <c r="AL89">
        <v>43</v>
      </c>
      <c r="AM89">
        <v>263</v>
      </c>
      <c r="AN89" t="s">
        <v>252</v>
      </c>
      <c r="AO89">
        <v>101.26984126984127</v>
      </c>
      <c r="AP89">
        <v>65</v>
      </c>
      <c r="AQ89">
        <v>12</v>
      </c>
      <c r="AR89" t="s">
        <v>22</v>
      </c>
      <c r="AS89">
        <v>103.17460317460318</v>
      </c>
      <c r="AT89">
        <v>66</v>
      </c>
      <c r="AU89">
        <v>15</v>
      </c>
      <c r="AV89" t="s">
        <v>126</v>
      </c>
      <c r="AW89">
        <v>123.49206349206349</v>
      </c>
      <c r="AX89">
        <v>70</v>
      </c>
      <c r="AY89">
        <v>18</v>
      </c>
      <c r="AZ89" t="s">
        <v>127</v>
      </c>
      <c r="BA89">
        <v>107.93650793650794</v>
      </c>
      <c r="BB89">
        <v>102</v>
      </c>
      <c r="BC89">
        <v>13</v>
      </c>
      <c r="BD89" t="s">
        <v>122</v>
      </c>
      <c r="BE89">
        <v>124.44444444444444</v>
      </c>
      <c r="BF89">
        <v>128</v>
      </c>
      <c r="BG89">
        <v>8</v>
      </c>
      <c r="BH89" t="s">
        <v>111</v>
      </c>
      <c r="BI89">
        <v>112.38095238095238</v>
      </c>
      <c r="BJ89">
        <v>53</v>
      </c>
      <c r="BK89">
        <v>267</v>
      </c>
      <c r="BL89" t="s">
        <v>252</v>
      </c>
      <c r="BM89">
        <v>109.2063492063492</v>
      </c>
      <c r="BN89">
        <v>55</v>
      </c>
      <c r="BO89">
        <v>22</v>
      </c>
      <c r="BP89" t="s">
        <v>22</v>
      </c>
      <c r="BQ89">
        <v>96.825396825396822</v>
      </c>
      <c r="BR89">
        <v>45</v>
      </c>
      <c r="BS89">
        <v>89</v>
      </c>
      <c r="BT89" t="s">
        <v>1807</v>
      </c>
      <c r="BU89">
        <v>98.412698412698418</v>
      </c>
      <c r="BV89">
        <v>76</v>
      </c>
      <c r="BW89">
        <v>43</v>
      </c>
      <c r="BX89" t="s">
        <v>127</v>
      </c>
      <c r="BY89">
        <v>102.22222222222223</v>
      </c>
      <c r="BZ89">
        <v>98</v>
      </c>
      <c r="CA89">
        <v>90</v>
      </c>
      <c r="CB89" t="s">
        <v>122</v>
      </c>
      <c r="CC89">
        <v>95.238095238095241</v>
      </c>
      <c r="CD89">
        <v>106</v>
      </c>
      <c r="CE89">
        <v>47</v>
      </c>
      <c r="CF89" t="s">
        <v>111</v>
      </c>
      <c r="CG89">
        <v>88.888888888888886</v>
      </c>
      <c r="CH89">
        <v>31</v>
      </c>
      <c r="CI89">
        <v>296</v>
      </c>
      <c r="CJ89" t="s">
        <v>252</v>
      </c>
      <c r="CK89">
        <v>93.015873015873012</v>
      </c>
      <c r="CL89">
        <v>65</v>
      </c>
      <c r="CM89">
        <v>12</v>
      </c>
      <c r="CN89" t="s">
        <v>22</v>
      </c>
      <c r="CO89">
        <v>109.2063492063492</v>
      </c>
      <c r="CP89">
        <v>43</v>
      </c>
      <c r="CQ89">
        <v>84</v>
      </c>
      <c r="CR89" t="s">
        <v>1807</v>
      </c>
      <c r="CS89">
        <v>100</v>
      </c>
      <c r="CT89">
        <v>67</v>
      </c>
      <c r="CU89">
        <v>50</v>
      </c>
      <c r="CV89" t="s">
        <v>127</v>
      </c>
      <c r="CW89">
        <v>88.571428571428569</v>
      </c>
      <c r="CX89">
        <v>98</v>
      </c>
      <c r="CY89">
        <v>75</v>
      </c>
      <c r="CZ89" t="s">
        <v>122</v>
      </c>
      <c r="DA89">
        <v>144.12698412698413</v>
      </c>
      <c r="DB89">
        <v>126</v>
      </c>
      <c r="DC89">
        <v>12</v>
      </c>
      <c r="DD89" t="s">
        <v>111</v>
      </c>
      <c r="DE89">
        <v>120.63492063492063</v>
      </c>
      <c r="DF89">
        <v>35.5</v>
      </c>
      <c r="DG89">
        <v>274</v>
      </c>
      <c r="DH89" t="s">
        <v>252</v>
      </c>
      <c r="DI89">
        <v>108.25396825396825</v>
      </c>
      <c r="DJ89">
        <v>60</v>
      </c>
      <c r="DK89">
        <v>41</v>
      </c>
      <c r="DL89" t="s">
        <v>22</v>
      </c>
      <c r="DM89">
        <v>93.015873015873012</v>
      </c>
      <c r="DN89">
        <v>59</v>
      </c>
      <c r="DO89">
        <v>84</v>
      </c>
      <c r="DP89" t="s">
        <v>1807</v>
      </c>
      <c r="DQ89">
        <v>86.984126984126988</v>
      </c>
      <c r="DR89">
        <v>72</v>
      </c>
      <c r="DS89">
        <v>14</v>
      </c>
      <c r="DT89" t="s">
        <v>127</v>
      </c>
      <c r="DU89">
        <v>113.65079365079364</v>
      </c>
      <c r="DV89">
        <v>79.5</v>
      </c>
      <c r="DW89">
        <v>214</v>
      </c>
      <c r="DX89" t="s">
        <v>122</v>
      </c>
      <c r="DY89">
        <v>52.698412698412703</v>
      </c>
      <c r="DZ89">
        <v>84</v>
      </c>
      <c r="EA89">
        <v>77</v>
      </c>
      <c r="EB89" t="s">
        <v>111</v>
      </c>
      <c r="EC89">
        <v>91.428571428571431</v>
      </c>
      <c r="ED89">
        <v>32.5</v>
      </c>
      <c r="EE89">
        <v>300</v>
      </c>
      <c r="EF89" t="s">
        <v>252</v>
      </c>
      <c r="EG89">
        <v>93.333333333333329</v>
      </c>
      <c r="EH89">
        <v>63.5</v>
      </c>
      <c r="EI89">
        <v>19</v>
      </c>
      <c r="EJ89" t="s">
        <v>22</v>
      </c>
      <c r="EK89">
        <v>109.84126984126985</v>
      </c>
      <c r="EL89">
        <v>66</v>
      </c>
      <c r="EM89">
        <v>43</v>
      </c>
      <c r="EN89" t="s">
        <v>1807</v>
      </c>
      <c r="EO89">
        <v>130.79365079365078</v>
      </c>
      <c r="EP89">
        <v>67</v>
      </c>
      <c r="EQ89">
        <v>57</v>
      </c>
      <c r="ER89" t="s">
        <v>24</v>
      </c>
      <c r="ES89">
        <v>108.57142857142857</v>
      </c>
      <c r="ET89">
        <v>111</v>
      </c>
      <c r="EU89">
        <v>65</v>
      </c>
      <c r="EV89">
        <v>108</v>
      </c>
      <c r="EW89">
        <v>50</v>
      </c>
      <c r="EX89">
        <v>56</v>
      </c>
      <c r="EY89">
        <v>279</v>
      </c>
      <c r="EZ89">
        <v>50</v>
      </c>
      <c r="FA89">
        <v>50</v>
      </c>
      <c r="FB89">
        <v>29</v>
      </c>
      <c r="FC89">
        <v>140</v>
      </c>
      <c r="FD89">
        <v>40</v>
      </c>
      <c r="FE89">
        <v>84</v>
      </c>
    </row>
    <row r="90" spans="1:161" x14ac:dyDescent="0.2">
      <c r="A90" t="s">
        <v>289</v>
      </c>
      <c r="B90" t="s">
        <v>290</v>
      </c>
      <c r="C90" t="s">
        <v>250</v>
      </c>
      <c r="D90" t="s">
        <v>17</v>
      </c>
      <c r="E90" t="s">
        <v>291</v>
      </c>
      <c r="F90">
        <v>108</v>
      </c>
      <c r="G90">
        <v>88</v>
      </c>
      <c r="H90" s="11" t="s">
        <v>122</v>
      </c>
      <c r="I90" s="11">
        <v>100.95238095238095</v>
      </c>
      <c r="J90">
        <v>107</v>
      </c>
      <c r="K90">
        <v>35</v>
      </c>
      <c r="L90" s="11" t="s">
        <v>111</v>
      </c>
      <c r="M90" s="11">
        <v>106.66666666666667</v>
      </c>
      <c r="N90">
        <v>68</v>
      </c>
      <c r="O90">
        <v>229</v>
      </c>
      <c r="P90" s="11" t="s">
        <v>252</v>
      </c>
      <c r="Q90" s="11">
        <v>105.71428571428571</v>
      </c>
      <c r="R90">
        <v>57</v>
      </c>
      <c r="S90">
        <v>92</v>
      </c>
      <c r="T90" t="s">
        <v>22</v>
      </c>
      <c r="U90">
        <v>120.95238095238095</v>
      </c>
      <c r="V90">
        <v>62.5</v>
      </c>
      <c r="W90">
        <v>91</v>
      </c>
      <c r="X90" t="s">
        <v>126</v>
      </c>
      <c r="Y90">
        <v>111.11111111111111</v>
      </c>
      <c r="Z90">
        <v>62.5</v>
      </c>
      <c r="AA90">
        <v>182</v>
      </c>
      <c r="AB90" t="s">
        <v>127</v>
      </c>
      <c r="AC90">
        <v>82.222222222222229</v>
      </c>
      <c r="AD90">
        <v>102.5</v>
      </c>
      <c r="AE90">
        <v>91</v>
      </c>
      <c r="AF90" t="s">
        <v>122</v>
      </c>
      <c r="AG90">
        <v>122.85714285714286</v>
      </c>
      <c r="AH90">
        <v>102</v>
      </c>
      <c r="AI90">
        <v>56</v>
      </c>
      <c r="AJ90" t="s">
        <v>111</v>
      </c>
      <c r="AK90">
        <v>90.793650793650798</v>
      </c>
      <c r="AL90">
        <v>48.5</v>
      </c>
      <c r="AM90">
        <v>247</v>
      </c>
      <c r="AN90" t="s">
        <v>252</v>
      </c>
      <c r="AO90">
        <v>95.238095238095241</v>
      </c>
      <c r="AP90">
        <v>33</v>
      </c>
      <c r="AQ90">
        <v>158</v>
      </c>
      <c r="AR90" t="s">
        <v>22</v>
      </c>
      <c r="AS90">
        <v>68.888888888888886</v>
      </c>
      <c r="AT90">
        <v>54</v>
      </c>
      <c r="AU90">
        <v>79</v>
      </c>
      <c r="AV90" t="s">
        <v>126</v>
      </c>
      <c r="AW90">
        <v>91.428571428571431</v>
      </c>
      <c r="AX90">
        <v>50.5</v>
      </c>
      <c r="AY90">
        <v>126</v>
      </c>
      <c r="AZ90" t="s">
        <v>127</v>
      </c>
      <c r="BA90">
        <v>106.03174603174602</v>
      </c>
      <c r="BB90">
        <v>87</v>
      </c>
      <c r="BC90">
        <v>163</v>
      </c>
      <c r="BD90" t="s">
        <v>122</v>
      </c>
      <c r="BE90">
        <v>139.36507936507937</v>
      </c>
      <c r="BF90">
        <v>119</v>
      </c>
      <c r="BG90">
        <v>27</v>
      </c>
      <c r="BH90" t="s">
        <v>111</v>
      </c>
      <c r="BI90">
        <v>98.730158730158735</v>
      </c>
      <c r="BJ90">
        <v>62.5</v>
      </c>
      <c r="BK90">
        <v>232</v>
      </c>
      <c r="BL90" t="s">
        <v>252</v>
      </c>
      <c r="BM90">
        <v>79.047619047619051</v>
      </c>
      <c r="BN90">
        <v>43</v>
      </c>
      <c r="BO90">
        <v>60</v>
      </c>
      <c r="BP90" t="s">
        <v>22</v>
      </c>
      <c r="BQ90">
        <v>89.841269841269849</v>
      </c>
      <c r="BR90">
        <v>53</v>
      </c>
      <c r="BS90">
        <v>52</v>
      </c>
      <c r="BT90" t="s">
        <v>1807</v>
      </c>
      <c r="BU90">
        <v>138.0952380952381</v>
      </c>
      <c r="BV90">
        <v>56</v>
      </c>
      <c r="BW90">
        <v>145</v>
      </c>
      <c r="BX90" t="s">
        <v>127</v>
      </c>
      <c r="BY90">
        <v>113.65079365079364</v>
      </c>
      <c r="BZ90">
        <v>75</v>
      </c>
      <c r="CA90">
        <v>287</v>
      </c>
      <c r="CB90" t="s">
        <v>122</v>
      </c>
      <c r="CC90">
        <v>49.523809523809526</v>
      </c>
      <c r="CD90">
        <v>114</v>
      </c>
      <c r="CE90">
        <v>23</v>
      </c>
      <c r="CF90" t="s">
        <v>111</v>
      </c>
      <c r="CG90">
        <v>96.507936507936506</v>
      </c>
      <c r="CH90">
        <v>52</v>
      </c>
      <c r="CI90">
        <v>166</v>
      </c>
      <c r="CJ90" t="s">
        <v>252</v>
      </c>
      <c r="CK90">
        <v>120.63492063492063</v>
      </c>
      <c r="CL90">
        <v>54</v>
      </c>
      <c r="CM90">
        <v>28</v>
      </c>
      <c r="CN90" t="s">
        <v>22</v>
      </c>
      <c r="CO90">
        <v>111.74603174603175</v>
      </c>
      <c r="CP90">
        <v>32</v>
      </c>
      <c r="CQ90">
        <v>172</v>
      </c>
      <c r="CR90" t="s">
        <v>1807</v>
      </c>
      <c r="CS90">
        <v>88.888888888888886</v>
      </c>
      <c r="CT90">
        <v>49</v>
      </c>
      <c r="CU90">
        <v>188</v>
      </c>
      <c r="CV90" t="s">
        <v>127</v>
      </c>
      <c r="CW90">
        <v>64.444444444444443</v>
      </c>
      <c r="CX90">
        <v>94</v>
      </c>
      <c r="CY90">
        <v>128</v>
      </c>
      <c r="CZ90" t="s">
        <v>122</v>
      </c>
      <c r="DA90">
        <v>111.11111111111111</v>
      </c>
      <c r="DB90">
        <v>126</v>
      </c>
      <c r="DC90">
        <v>12</v>
      </c>
      <c r="DD90" t="s">
        <v>111</v>
      </c>
      <c r="DE90">
        <v>143.8095238095238</v>
      </c>
      <c r="DF90">
        <v>43.5</v>
      </c>
      <c r="DG90">
        <v>231</v>
      </c>
      <c r="DH90" t="s">
        <v>252</v>
      </c>
      <c r="DI90">
        <v>97.777777777777771</v>
      </c>
      <c r="DJ90">
        <v>55</v>
      </c>
      <c r="DK90">
        <v>65</v>
      </c>
      <c r="DL90" t="s">
        <v>22</v>
      </c>
      <c r="DM90">
        <v>85.714285714285722</v>
      </c>
      <c r="DN90">
        <v>51</v>
      </c>
      <c r="DO90">
        <v>137</v>
      </c>
      <c r="DP90" t="s">
        <v>1807</v>
      </c>
      <c r="DQ90">
        <v>76.19047619047619</v>
      </c>
      <c r="DR90">
        <v>54</v>
      </c>
      <c r="DS90">
        <v>76</v>
      </c>
      <c r="DT90" t="s">
        <v>127</v>
      </c>
      <c r="DU90">
        <v>107.61904761904762</v>
      </c>
      <c r="DV90">
        <v>83.5</v>
      </c>
      <c r="DW90">
        <v>163</v>
      </c>
      <c r="DX90" t="s">
        <v>122</v>
      </c>
      <c r="DY90">
        <v>115.87301587301587</v>
      </c>
      <c r="DZ90">
        <v>73</v>
      </c>
      <c r="EA90">
        <v>150</v>
      </c>
      <c r="EB90" t="s">
        <v>111</v>
      </c>
      <c r="EC90">
        <v>119.68253968253968</v>
      </c>
      <c r="ED90">
        <v>56</v>
      </c>
      <c r="EE90">
        <v>224</v>
      </c>
      <c r="EF90" t="s">
        <v>252</v>
      </c>
      <c r="EG90">
        <v>104.44444444444444</v>
      </c>
      <c r="EH90">
        <v>63</v>
      </c>
      <c r="EI90">
        <v>20</v>
      </c>
      <c r="EJ90" t="s">
        <v>22</v>
      </c>
      <c r="EK90">
        <v>152.69841269841271</v>
      </c>
      <c r="EL90">
        <v>61.5</v>
      </c>
      <c r="EM90">
        <v>62</v>
      </c>
      <c r="EN90" t="s">
        <v>1807</v>
      </c>
      <c r="EO90">
        <v>124.76190476190476</v>
      </c>
      <c r="EP90">
        <v>56.5</v>
      </c>
      <c r="EQ90">
        <v>100</v>
      </c>
      <c r="ER90" t="s">
        <v>24</v>
      </c>
      <c r="ES90">
        <v>131.42857142857142</v>
      </c>
      <c r="ET90">
        <v>98</v>
      </c>
      <c r="EU90">
        <v>213</v>
      </c>
      <c r="EV90">
        <v>86</v>
      </c>
      <c r="EW90">
        <v>212</v>
      </c>
      <c r="EX90">
        <v>74</v>
      </c>
      <c r="EY90">
        <v>238</v>
      </c>
      <c r="EZ90">
        <v>38</v>
      </c>
      <c r="FA90">
        <v>186</v>
      </c>
      <c r="FB90">
        <v>29</v>
      </c>
      <c r="FC90">
        <v>140</v>
      </c>
      <c r="FD90">
        <v>34</v>
      </c>
      <c r="FE90">
        <v>199</v>
      </c>
    </row>
    <row r="91" spans="1:161" x14ac:dyDescent="0.2">
      <c r="A91" t="s">
        <v>292</v>
      </c>
      <c r="B91" t="s">
        <v>293</v>
      </c>
      <c r="C91" t="s">
        <v>250</v>
      </c>
      <c r="D91" t="s">
        <v>17</v>
      </c>
      <c r="E91" t="s">
        <v>294</v>
      </c>
      <c r="F91">
        <v>103</v>
      </c>
      <c r="G91">
        <v>165</v>
      </c>
      <c r="H91" s="11" t="s">
        <v>122</v>
      </c>
      <c r="I91" s="11">
        <v>117.46031746031746</v>
      </c>
      <c r="J91">
        <v>90</v>
      </c>
      <c r="K91">
        <v>132</v>
      </c>
      <c r="L91" s="11" t="s">
        <v>111</v>
      </c>
      <c r="M91" s="11">
        <v>112.38095238095238</v>
      </c>
      <c r="N91">
        <v>115</v>
      </c>
      <c r="O91">
        <v>30</v>
      </c>
      <c r="P91" s="11" t="s">
        <v>252</v>
      </c>
      <c r="Q91" s="11">
        <v>113.96825396825398</v>
      </c>
      <c r="R91">
        <v>42</v>
      </c>
      <c r="S91">
        <v>219</v>
      </c>
      <c r="T91" t="s">
        <v>22</v>
      </c>
      <c r="U91">
        <v>115.87301587301587</v>
      </c>
      <c r="V91">
        <v>52.5</v>
      </c>
      <c r="W91">
        <v>153</v>
      </c>
      <c r="X91" t="s">
        <v>126</v>
      </c>
      <c r="Y91">
        <v>71.746031746031747</v>
      </c>
      <c r="Z91">
        <v>60</v>
      </c>
      <c r="AA91">
        <v>201</v>
      </c>
      <c r="AB91" t="s">
        <v>127</v>
      </c>
      <c r="AC91">
        <v>56.507936507936506</v>
      </c>
      <c r="AD91">
        <v>95</v>
      </c>
      <c r="AE91">
        <v>220</v>
      </c>
      <c r="AF91" t="s">
        <v>122</v>
      </c>
      <c r="AG91">
        <v>37.777777777777779</v>
      </c>
      <c r="AH91">
        <v>83</v>
      </c>
      <c r="AI91">
        <v>171</v>
      </c>
      <c r="AJ91" t="s">
        <v>111</v>
      </c>
      <c r="AK91">
        <v>92.38095238095238</v>
      </c>
      <c r="AL91">
        <v>92</v>
      </c>
      <c r="AM91">
        <v>74</v>
      </c>
      <c r="AN91" t="s">
        <v>252</v>
      </c>
      <c r="AO91">
        <v>103.17460317460318</v>
      </c>
      <c r="AP91">
        <v>19</v>
      </c>
      <c r="AQ91">
        <v>269</v>
      </c>
      <c r="AR91" t="s">
        <v>22</v>
      </c>
      <c r="AS91">
        <v>65.714285714285722</v>
      </c>
      <c r="AT91">
        <v>56</v>
      </c>
      <c r="AU91">
        <v>63</v>
      </c>
      <c r="AV91" t="s">
        <v>126</v>
      </c>
      <c r="AW91">
        <v>135.55555555555554</v>
      </c>
      <c r="AX91">
        <v>60</v>
      </c>
      <c r="AY91">
        <v>64</v>
      </c>
      <c r="AZ91" t="s">
        <v>127</v>
      </c>
      <c r="BA91">
        <v>132.06349206349205</v>
      </c>
      <c r="BB91">
        <v>100</v>
      </c>
      <c r="BC91">
        <v>24</v>
      </c>
      <c r="BD91" t="s">
        <v>122</v>
      </c>
      <c r="BE91">
        <v>117.77777777777777</v>
      </c>
      <c r="BF91">
        <v>95</v>
      </c>
      <c r="BG91">
        <v>147</v>
      </c>
      <c r="BH91" t="s">
        <v>111</v>
      </c>
      <c r="BI91">
        <v>83.80952380952381</v>
      </c>
      <c r="BJ91">
        <v>95.5</v>
      </c>
      <c r="BK91">
        <v>84</v>
      </c>
      <c r="BL91" t="s">
        <v>252</v>
      </c>
      <c r="BM91">
        <v>86.984126984126988</v>
      </c>
      <c r="BN91">
        <v>30</v>
      </c>
      <c r="BO91">
        <v>161</v>
      </c>
      <c r="BP91" t="s">
        <v>22</v>
      </c>
      <c r="BQ91">
        <v>131.74603174603175</v>
      </c>
      <c r="BR91">
        <v>34</v>
      </c>
      <c r="BS91">
        <v>175</v>
      </c>
      <c r="BT91" t="s">
        <v>1807</v>
      </c>
      <c r="BU91">
        <v>99.047619047619051</v>
      </c>
      <c r="BV91">
        <v>53</v>
      </c>
      <c r="BW91">
        <v>165</v>
      </c>
      <c r="BX91" t="s">
        <v>127</v>
      </c>
      <c r="BY91">
        <v>93.333333333333329</v>
      </c>
      <c r="BZ91">
        <v>99</v>
      </c>
      <c r="CA91">
        <v>80</v>
      </c>
      <c r="CB91" t="s">
        <v>122</v>
      </c>
      <c r="CC91">
        <v>120</v>
      </c>
      <c r="CD91">
        <v>97</v>
      </c>
      <c r="CE91">
        <v>96</v>
      </c>
      <c r="CF91" t="s">
        <v>111</v>
      </c>
      <c r="CG91">
        <v>107.61904761904762</v>
      </c>
      <c r="CH91">
        <v>78</v>
      </c>
      <c r="CI91">
        <v>43</v>
      </c>
      <c r="CJ91" t="s">
        <v>252</v>
      </c>
      <c r="CK91">
        <v>117.14285714285714</v>
      </c>
      <c r="CL91">
        <v>16</v>
      </c>
      <c r="CM91">
        <v>261</v>
      </c>
      <c r="CN91" t="s">
        <v>22</v>
      </c>
      <c r="CO91">
        <v>59.047619047619051</v>
      </c>
      <c r="CP91">
        <v>32</v>
      </c>
      <c r="CQ91">
        <v>172</v>
      </c>
      <c r="CR91" t="s">
        <v>1807</v>
      </c>
      <c r="CS91">
        <v>93.015873015873012</v>
      </c>
      <c r="CT91">
        <v>54</v>
      </c>
      <c r="CU91">
        <v>144</v>
      </c>
      <c r="CV91" t="s">
        <v>127</v>
      </c>
      <c r="CW91">
        <v>88.888888888888886</v>
      </c>
      <c r="CX91">
        <v>93</v>
      </c>
      <c r="CY91">
        <v>143</v>
      </c>
      <c r="CZ91" t="s">
        <v>122</v>
      </c>
      <c r="DA91">
        <v>110.47619047619048</v>
      </c>
      <c r="DB91">
        <v>100</v>
      </c>
      <c r="DC91">
        <v>120</v>
      </c>
      <c r="DD91" t="s">
        <v>111</v>
      </c>
      <c r="DE91">
        <v>146.03174603174602</v>
      </c>
      <c r="DF91">
        <v>74</v>
      </c>
      <c r="DG91">
        <v>97</v>
      </c>
      <c r="DH91" t="s">
        <v>252</v>
      </c>
      <c r="DI91">
        <v>85.714285714285722</v>
      </c>
      <c r="DJ91">
        <v>42</v>
      </c>
      <c r="DK91">
        <v>132</v>
      </c>
      <c r="DL91" t="s">
        <v>22</v>
      </c>
      <c r="DM91">
        <v>120</v>
      </c>
      <c r="DN91">
        <v>49</v>
      </c>
      <c r="DO91">
        <v>150</v>
      </c>
      <c r="DP91" t="s">
        <v>1807</v>
      </c>
      <c r="DQ91">
        <v>145.39682539682539</v>
      </c>
      <c r="DR91">
        <v>49</v>
      </c>
      <c r="DS91">
        <v>109</v>
      </c>
      <c r="DT91" t="s">
        <v>127</v>
      </c>
      <c r="DU91">
        <v>116.50793650793651</v>
      </c>
      <c r="DV91">
        <v>82</v>
      </c>
      <c r="DW91">
        <v>176</v>
      </c>
      <c r="DX91" t="s">
        <v>978</v>
      </c>
      <c r="DY91">
        <v>52.063492063492063</v>
      </c>
      <c r="DZ91">
        <v>53</v>
      </c>
      <c r="EA91">
        <v>265</v>
      </c>
      <c r="EB91" t="s">
        <v>1804</v>
      </c>
      <c r="EC91">
        <v>70.793650793650784</v>
      </c>
      <c r="ED91">
        <v>88</v>
      </c>
      <c r="EE91">
        <v>52</v>
      </c>
      <c r="EF91" t="s">
        <v>982</v>
      </c>
      <c r="EG91">
        <v>96.19047619047619</v>
      </c>
      <c r="EH91">
        <v>32</v>
      </c>
      <c r="EI91">
        <v>195</v>
      </c>
      <c r="EJ91" t="s">
        <v>1827</v>
      </c>
      <c r="EK91">
        <v>120.63492063492063</v>
      </c>
      <c r="EL91">
        <v>28</v>
      </c>
      <c r="EM91">
        <v>293</v>
      </c>
      <c r="EN91" t="s">
        <v>1807</v>
      </c>
      <c r="EO91">
        <v>84.126984126984127</v>
      </c>
      <c r="EP91">
        <v>44.5</v>
      </c>
      <c r="EQ91">
        <v>161</v>
      </c>
      <c r="ER91" t="s">
        <v>127</v>
      </c>
      <c r="ES91">
        <v>80</v>
      </c>
      <c r="ET91">
        <v>116</v>
      </c>
      <c r="EU91">
        <v>25</v>
      </c>
      <c r="EV91">
        <v>92</v>
      </c>
      <c r="EW91">
        <v>173</v>
      </c>
      <c r="EX91">
        <v>129</v>
      </c>
      <c r="EY91">
        <v>40</v>
      </c>
      <c r="EZ91">
        <v>32</v>
      </c>
      <c r="FA91">
        <v>260</v>
      </c>
      <c r="FB91">
        <v>23</v>
      </c>
      <c r="FC91">
        <v>243</v>
      </c>
      <c r="FD91">
        <v>39</v>
      </c>
      <c r="FE91">
        <v>98</v>
      </c>
    </row>
    <row r="92" spans="1:161" x14ac:dyDescent="0.2">
      <c r="A92" t="s">
        <v>295</v>
      </c>
      <c r="B92" t="s">
        <v>296</v>
      </c>
      <c r="C92" t="s">
        <v>250</v>
      </c>
      <c r="D92" t="s">
        <v>17</v>
      </c>
      <c r="E92" t="s">
        <v>297</v>
      </c>
      <c r="F92">
        <v>90</v>
      </c>
      <c r="G92">
        <v>296</v>
      </c>
      <c r="H92" s="11" t="s">
        <v>122</v>
      </c>
      <c r="I92" s="11">
        <v>56.507936507936506</v>
      </c>
      <c r="J92">
        <v>95</v>
      </c>
      <c r="K92">
        <v>96</v>
      </c>
      <c r="L92" s="11" t="s">
        <v>111</v>
      </c>
      <c r="M92" s="11">
        <v>81.904761904761898</v>
      </c>
      <c r="N92">
        <v>81</v>
      </c>
      <c r="O92">
        <v>168</v>
      </c>
      <c r="P92" s="11" t="s">
        <v>252</v>
      </c>
      <c r="Q92" s="11">
        <v>98.412698412698418</v>
      </c>
      <c r="R92">
        <v>80</v>
      </c>
      <c r="S92">
        <v>13</v>
      </c>
      <c r="T92" t="s">
        <v>22</v>
      </c>
      <c r="U92">
        <v>123.17460317460318</v>
      </c>
      <c r="V92">
        <v>50</v>
      </c>
      <c r="W92">
        <v>170</v>
      </c>
      <c r="X92" t="s">
        <v>126</v>
      </c>
      <c r="Y92">
        <v>100.95238095238095</v>
      </c>
      <c r="Z92">
        <v>67</v>
      </c>
      <c r="AA92">
        <v>131</v>
      </c>
      <c r="AB92" t="s">
        <v>127</v>
      </c>
      <c r="AC92">
        <v>113.33333333333333</v>
      </c>
      <c r="AD92">
        <v>99</v>
      </c>
      <c r="AE92">
        <v>159</v>
      </c>
      <c r="AF92" t="s">
        <v>122</v>
      </c>
      <c r="AG92">
        <v>93.015873015873012</v>
      </c>
      <c r="AH92">
        <v>106</v>
      </c>
      <c r="AI92">
        <v>39</v>
      </c>
      <c r="AJ92" t="s">
        <v>111</v>
      </c>
      <c r="AK92">
        <v>105.71428571428571</v>
      </c>
      <c r="AL92">
        <v>69</v>
      </c>
      <c r="AM92">
        <v>163</v>
      </c>
      <c r="AN92" t="s">
        <v>252</v>
      </c>
      <c r="AO92">
        <v>105.39682539682539</v>
      </c>
      <c r="AP92">
        <v>42</v>
      </c>
      <c r="AQ92">
        <v>86</v>
      </c>
      <c r="AR92" t="s">
        <v>22</v>
      </c>
      <c r="AS92">
        <v>82.222222222222229</v>
      </c>
      <c r="AT92">
        <v>44</v>
      </c>
      <c r="AU92">
        <v>156</v>
      </c>
      <c r="AV92" t="s">
        <v>126</v>
      </c>
      <c r="AW92">
        <v>102.22222222222223</v>
      </c>
      <c r="AX92">
        <v>44</v>
      </c>
      <c r="AY92">
        <v>173</v>
      </c>
      <c r="AZ92" t="s">
        <v>127</v>
      </c>
      <c r="BA92">
        <v>65.714285714285722</v>
      </c>
      <c r="BB92">
        <v>89</v>
      </c>
      <c r="BC92">
        <v>137</v>
      </c>
      <c r="BD92" t="s">
        <v>122</v>
      </c>
      <c r="BE92">
        <v>93.333333333333329</v>
      </c>
      <c r="BF92">
        <v>109</v>
      </c>
      <c r="BG92">
        <v>57</v>
      </c>
      <c r="BH92" t="s">
        <v>111</v>
      </c>
      <c r="BI92">
        <v>91.746031746031747</v>
      </c>
      <c r="BJ92">
        <v>71.5</v>
      </c>
      <c r="BK92">
        <v>180</v>
      </c>
      <c r="BL92" t="s">
        <v>252</v>
      </c>
      <c r="BM92">
        <v>108.25396825396825</v>
      </c>
      <c r="BN92">
        <v>50</v>
      </c>
      <c r="BO92">
        <v>30</v>
      </c>
      <c r="BP92" t="s">
        <v>22</v>
      </c>
      <c r="BQ92">
        <v>108.25396825396825</v>
      </c>
      <c r="BR92">
        <v>35</v>
      </c>
      <c r="BS92">
        <v>163</v>
      </c>
      <c r="BT92" t="s">
        <v>1807</v>
      </c>
      <c r="BU92">
        <v>87.301587301587304</v>
      </c>
      <c r="BV92">
        <v>70</v>
      </c>
      <c r="BW92">
        <v>65</v>
      </c>
      <c r="BX92" t="s">
        <v>127</v>
      </c>
      <c r="BY92">
        <v>95.238095238095241</v>
      </c>
      <c r="BZ92">
        <v>95</v>
      </c>
      <c r="CA92">
        <v>116</v>
      </c>
      <c r="CB92" t="s">
        <v>122</v>
      </c>
      <c r="CC92">
        <v>153.33333333333334</v>
      </c>
      <c r="CD92">
        <v>111</v>
      </c>
      <c r="CE92">
        <v>31</v>
      </c>
      <c r="CF92" t="s">
        <v>111</v>
      </c>
      <c r="CG92">
        <v>114.92063492063492</v>
      </c>
      <c r="CH92">
        <v>48</v>
      </c>
      <c r="CI92">
        <v>206</v>
      </c>
      <c r="CJ92" t="s">
        <v>252</v>
      </c>
      <c r="CK92">
        <v>87.301587301587304</v>
      </c>
      <c r="CL92">
        <v>44</v>
      </c>
      <c r="CM92">
        <v>56</v>
      </c>
      <c r="CN92" t="s">
        <v>22</v>
      </c>
      <c r="CO92">
        <v>109.84126984126985</v>
      </c>
      <c r="CP92">
        <v>38</v>
      </c>
      <c r="CQ92">
        <v>123</v>
      </c>
      <c r="CR92" t="s">
        <v>1807</v>
      </c>
      <c r="CS92">
        <v>134.92063492063491</v>
      </c>
      <c r="CT92">
        <v>67</v>
      </c>
      <c r="CU92">
        <v>50</v>
      </c>
      <c r="CV92" t="s">
        <v>127</v>
      </c>
      <c r="CW92">
        <v>94.285714285714292</v>
      </c>
      <c r="CX92">
        <v>79</v>
      </c>
      <c r="CY92">
        <v>284</v>
      </c>
      <c r="CZ92" t="s">
        <v>122</v>
      </c>
      <c r="DA92">
        <v>68.888888888888886</v>
      </c>
      <c r="DB92">
        <v>108</v>
      </c>
      <c r="DC92">
        <v>78</v>
      </c>
      <c r="DD92" t="s">
        <v>111</v>
      </c>
      <c r="DE92">
        <v>84.761904761904759</v>
      </c>
      <c r="DF92">
        <v>58.5</v>
      </c>
      <c r="DG92">
        <v>166</v>
      </c>
      <c r="DH92" t="s">
        <v>252</v>
      </c>
      <c r="DI92">
        <v>118.41269841269842</v>
      </c>
      <c r="DJ92">
        <v>50</v>
      </c>
      <c r="DK92">
        <v>87</v>
      </c>
      <c r="DL92" t="s">
        <v>22</v>
      </c>
      <c r="DM92">
        <v>113.65079365079364</v>
      </c>
      <c r="DN92">
        <v>38</v>
      </c>
      <c r="DO92">
        <v>233</v>
      </c>
      <c r="DP92" t="s">
        <v>1807</v>
      </c>
      <c r="DQ92">
        <v>66.984126984126988</v>
      </c>
      <c r="DR92">
        <v>65</v>
      </c>
      <c r="DS92">
        <v>32</v>
      </c>
      <c r="DT92" t="s">
        <v>127</v>
      </c>
      <c r="DU92">
        <v>143.8095238095238</v>
      </c>
      <c r="DV92">
        <v>81.5</v>
      </c>
      <c r="DW92">
        <v>186</v>
      </c>
      <c r="DX92" t="s">
        <v>122</v>
      </c>
      <c r="DY92">
        <v>74.603174603174608</v>
      </c>
      <c r="DZ92">
        <v>93</v>
      </c>
      <c r="EA92">
        <v>30</v>
      </c>
      <c r="EB92" t="s">
        <v>111</v>
      </c>
      <c r="EC92">
        <v>155.23809523809524</v>
      </c>
      <c r="ED92">
        <v>56</v>
      </c>
      <c r="EE92">
        <v>224</v>
      </c>
      <c r="EF92" t="s">
        <v>252</v>
      </c>
      <c r="EG92">
        <v>85.396825396825392</v>
      </c>
      <c r="EH92">
        <v>42.5</v>
      </c>
      <c r="EI92">
        <v>130</v>
      </c>
      <c r="EJ92" t="s">
        <v>22</v>
      </c>
      <c r="EK92">
        <v>70.158730158730151</v>
      </c>
      <c r="EL92">
        <v>51</v>
      </c>
      <c r="EM92">
        <v>129</v>
      </c>
      <c r="EN92" t="s">
        <v>1807</v>
      </c>
      <c r="EO92">
        <v>134.60317460317461</v>
      </c>
      <c r="EP92">
        <v>43.5</v>
      </c>
      <c r="EQ92">
        <v>170</v>
      </c>
      <c r="ER92" t="s">
        <v>24</v>
      </c>
      <c r="ES92">
        <v>82.539682539682545</v>
      </c>
      <c r="ET92">
        <v>107</v>
      </c>
      <c r="EU92">
        <v>106</v>
      </c>
      <c r="EV92">
        <v>87</v>
      </c>
      <c r="EW92">
        <v>204</v>
      </c>
      <c r="EX92">
        <v>93</v>
      </c>
      <c r="EY92">
        <v>178</v>
      </c>
      <c r="EZ92">
        <v>52</v>
      </c>
      <c r="FA92">
        <v>36</v>
      </c>
      <c r="FB92">
        <v>24</v>
      </c>
      <c r="FC92">
        <v>238</v>
      </c>
      <c r="FD92">
        <v>38</v>
      </c>
      <c r="FE92">
        <v>115</v>
      </c>
    </row>
    <row r="93" spans="1:161" x14ac:dyDescent="0.2">
      <c r="A93" t="s">
        <v>298</v>
      </c>
      <c r="B93" t="s">
        <v>299</v>
      </c>
      <c r="C93" t="s">
        <v>250</v>
      </c>
      <c r="D93" t="s">
        <v>17</v>
      </c>
      <c r="E93" t="s">
        <v>300</v>
      </c>
      <c r="F93">
        <v>109</v>
      </c>
      <c r="G93">
        <v>76</v>
      </c>
      <c r="H93" s="11" t="s">
        <v>122</v>
      </c>
      <c r="I93" s="11">
        <v>147.93650793650795</v>
      </c>
      <c r="J93">
        <v>77</v>
      </c>
      <c r="K93">
        <v>208</v>
      </c>
      <c r="L93" s="11" t="s">
        <v>111</v>
      </c>
      <c r="M93" s="11">
        <v>91.111111111111114</v>
      </c>
      <c r="N93">
        <v>99</v>
      </c>
      <c r="O93">
        <v>90</v>
      </c>
      <c r="P93" s="11" t="s">
        <v>252</v>
      </c>
      <c r="Q93" s="11">
        <v>100.31746031746032</v>
      </c>
      <c r="R93">
        <v>50</v>
      </c>
      <c r="S93">
        <v>153</v>
      </c>
      <c r="T93" t="s">
        <v>22</v>
      </c>
      <c r="U93">
        <v>101.58730158730158</v>
      </c>
      <c r="V93">
        <v>54</v>
      </c>
      <c r="W93">
        <v>144</v>
      </c>
      <c r="X93" t="s">
        <v>126</v>
      </c>
      <c r="Y93">
        <v>114.28571428571428</v>
      </c>
      <c r="Z93">
        <v>67.5</v>
      </c>
      <c r="AA93">
        <v>124</v>
      </c>
      <c r="AB93" t="s">
        <v>127</v>
      </c>
      <c r="AC93">
        <v>120.63492063492063</v>
      </c>
      <c r="AD93">
        <v>94.5</v>
      </c>
      <c r="AE93">
        <v>227</v>
      </c>
      <c r="AF93" t="s">
        <v>122</v>
      </c>
      <c r="AG93">
        <v>63.492063492063494</v>
      </c>
      <c r="AH93">
        <v>81</v>
      </c>
      <c r="AI93">
        <v>180</v>
      </c>
      <c r="AJ93" t="s">
        <v>111</v>
      </c>
      <c r="AK93">
        <v>91.428571428571431</v>
      </c>
      <c r="AL93">
        <v>87</v>
      </c>
      <c r="AM93">
        <v>91</v>
      </c>
      <c r="AN93" t="s">
        <v>252</v>
      </c>
      <c r="AO93">
        <v>91.428571428571431</v>
      </c>
      <c r="AP93">
        <v>33</v>
      </c>
      <c r="AQ93">
        <v>158</v>
      </c>
      <c r="AR93" t="s">
        <v>22</v>
      </c>
      <c r="AS93">
        <v>90.793650793650798</v>
      </c>
      <c r="AT93">
        <v>35</v>
      </c>
      <c r="AU93">
        <v>219</v>
      </c>
      <c r="AV93" t="s">
        <v>126</v>
      </c>
      <c r="AW93">
        <v>121.9047619047619</v>
      </c>
      <c r="AX93">
        <v>42</v>
      </c>
      <c r="AY93">
        <v>189</v>
      </c>
      <c r="AZ93" t="s">
        <v>127</v>
      </c>
      <c r="BA93">
        <v>100</v>
      </c>
      <c r="BB93">
        <v>91</v>
      </c>
      <c r="BC93">
        <v>112</v>
      </c>
      <c r="BD93" t="s">
        <v>122</v>
      </c>
      <c r="BE93">
        <v>93.015873015873012</v>
      </c>
      <c r="BF93">
        <v>94</v>
      </c>
      <c r="BG93">
        <v>153</v>
      </c>
      <c r="BH93" t="s">
        <v>111</v>
      </c>
      <c r="BI93">
        <v>75.873015873015873</v>
      </c>
      <c r="BJ93">
        <v>100.5</v>
      </c>
      <c r="BK93">
        <v>64</v>
      </c>
      <c r="BL93" t="s">
        <v>252</v>
      </c>
      <c r="BM93">
        <v>100.31746031746032</v>
      </c>
      <c r="BN93">
        <v>33</v>
      </c>
      <c r="BO93">
        <v>129</v>
      </c>
      <c r="BP93" t="s">
        <v>22</v>
      </c>
      <c r="BQ93">
        <v>106.98412698412699</v>
      </c>
      <c r="BR93">
        <v>19</v>
      </c>
      <c r="BS93">
        <v>288</v>
      </c>
      <c r="BT93" t="s">
        <v>1807</v>
      </c>
      <c r="BU93">
        <v>88.888888888888886</v>
      </c>
      <c r="BV93">
        <v>50</v>
      </c>
      <c r="BW93">
        <v>189</v>
      </c>
      <c r="BX93" t="s">
        <v>127</v>
      </c>
      <c r="BY93">
        <v>124.44444444444444</v>
      </c>
      <c r="BZ93">
        <v>98</v>
      </c>
      <c r="CA93">
        <v>90</v>
      </c>
      <c r="CB93" t="s">
        <v>122</v>
      </c>
      <c r="CC93">
        <v>102.22222222222223</v>
      </c>
      <c r="CD93">
        <v>99</v>
      </c>
      <c r="CE93">
        <v>77</v>
      </c>
      <c r="CF93" t="s">
        <v>111</v>
      </c>
      <c r="CG93">
        <v>132.38095238095238</v>
      </c>
      <c r="CH93">
        <v>72.5</v>
      </c>
      <c r="CI93">
        <v>65</v>
      </c>
      <c r="CJ93" t="s">
        <v>252</v>
      </c>
      <c r="CK93">
        <v>102.85714285714286</v>
      </c>
      <c r="CL93">
        <v>25</v>
      </c>
      <c r="CM93">
        <v>151</v>
      </c>
      <c r="CN93" t="s">
        <v>22</v>
      </c>
      <c r="CO93">
        <v>117.14285714285714</v>
      </c>
      <c r="CP93">
        <v>25</v>
      </c>
      <c r="CQ93">
        <v>253</v>
      </c>
      <c r="CR93" t="s">
        <v>1807</v>
      </c>
      <c r="CS93">
        <v>113.96825396825398</v>
      </c>
      <c r="CT93">
        <v>38</v>
      </c>
      <c r="CU93">
        <v>266</v>
      </c>
      <c r="CV93" t="s">
        <v>127</v>
      </c>
      <c r="CW93">
        <v>100.63492063492063</v>
      </c>
      <c r="CX93">
        <v>96</v>
      </c>
      <c r="CY93">
        <v>97</v>
      </c>
      <c r="CZ93" t="s">
        <v>122</v>
      </c>
      <c r="DA93">
        <v>105.39682539682539</v>
      </c>
      <c r="DB93">
        <v>89</v>
      </c>
      <c r="DC93">
        <v>179</v>
      </c>
      <c r="DD93" t="s">
        <v>111</v>
      </c>
      <c r="DE93">
        <v>119.04761904761905</v>
      </c>
      <c r="DF93">
        <v>82.5</v>
      </c>
      <c r="DG93">
        <v>74</v>
      </c>
      <c r="DH93" t="s">
        <v>252</v>
      </c>
      <c r="DI93">
        <v>93.015873015873012</v>
      </c>
      <c r="DJ93">
        <v>32</v>
      </c>
      <c r="DK93">
        <v>205</v>
      </c>
      <c r="DL93" t="s">
        <v>22</v>
      </c>
      <c r="DM93">
        <v>113.33333333333333</v>
      </c>
      <c r="DN93">
        <v>28</v>
      </c>
      <c r="DO93">
        <v>297</v>
      </c>
      <c r="DP93" t="s">
        <v>1807</v>
      </c>
      <c r="DQ93">
        <v>76.825396825396822</v>
      </c>
      <c r="DR93">
        <v>29</v>
      </c>
      <c r="DS93">
        <v>268</v>
      </c>
      <c r="DT93" t="s">
        <v>127</v>
      </c>
      <c r="DU93">
        <v>97.777777777777771</v>
      </c>
      <c r="DV93">
        <v>87</v>
      </c>
      <c r="DW93">
        <v>114</v>
      </c>
      <c r="DX93" t="s">
        <v>402</v>
      </c>
      <c r="DY93">
        <v>125.07936507936508</v>
      </c>
      <c r="DZ93">
        <v>61</v>
      </c>
      <c r="EA93">
        <v>239</v>
      </c>
      <c r="EB93" t="s">
        <v>1805</v>
      </c>
      <c r="EC93">
        <v>73.333333333333329</v>
      </c>
      <c r="ED93">
        <v>88</v>
      </c>
      <c r="EE93">
        <v>52</v>
      </c>
      <c r="EF93" t="s">
        <v>982</v>
      </c>
      <c r="EG93">
        <v>128.57142857142856</v>
      </c>
      <c r="EH93">
        <v>25.5</v>
      </c>
      <c r="EI93">
        <v>247</v>
      </c>
      <c r="EJ93" t="s">
        <v>1827</v>
      </c>
      <c r="EK93">
        <v>97.460317460317455</v>
      </c>
      <c r="EL93">
        <v>39</v>
      </c>
      <c r="EM93">
        <v>224</v>
      </c>
      <c r="EN93" t="s">
        <v>1807</v>
      </c>
      <c r="EO93">
        <v>99.682539682539684</v>
      </c>
      <c r="EP93">
        <v>33</v>
      </c>
      <c r="EQ93">
        <v>261</v>
      </c>
      <c r="ER93" t="s">
        <v>1802</v>
      </c>
      <c r="ES93">
        <v>89.841269841269849</v>
      </c>
      <c r="ET93">
        <v>100</v>
      </c>
      <c r="EU93">
        <v>193</v>
      </c>
      <c r="EV93">
        <v>94</v>
      </c>
      <c r="EW93">
        <v>155</v>
      </c>
      <c r="EX93">
        <v>104</v>
      </c>
      <c r="EY93">
        <v>142</v>
      </c>
      <c r="EZ93">
        <v>34</v>
      </c>
      <c r="FA93">
        <v>239</v>
      </c>
      <c r="FB93">
        <v>25</v>
      </c>
      <c r="FC93">
        <v>223</v>
      </c>
      <c r="FD93">
        <v>32</v>
      </c>
      <c r="FE93">
        <v>229</v>
      </c>
    </row>
    <row r="94" spans="1:161" x14ac:dyDescent="0.2">
      <c r="A94" t="s">
        <v>301</v>
      </c>
      <c r="B94" t="s">
        <v>302</v>
      </c>
      <c r="C94" t="s">
        <v>250</v>
      </c>
      <c r="D94" t="s">
        <v>17</v>
      </c>
      <c r="E94" t="s">
        <v>303</v>
      </c>
      <c r="F94">
        <v>106</v>
      </c>
      <c r="G94">
        <v>119</v>
      </c>
      <c r="H94" s="11" t="s">
        <v>122</v>
      </c>
      <c r="I94" s="11">
        <v>75.238095238095241</v>
      </c>
      <c r="J94">
        <v>83</v>
      </c>
      <c r="K94">
        <v>169</v>
      </c>
      <c r="L94" s="11" t="s">
        <v>111</v>
      </c>
      <c r="M94" s="11">
        <v>87.936507936507937</v>
      </c>
      <c r="N94">
        <v>99</v>
      </c>
      <c r="O94">
        <v>90</v>
      </c>
      <c r="P94" s="11" t="s">
        <v>252</v>
      </c>
      <c r="Q94" s="11">
        <v>86.349206349206355</v>
      </c>
      <c r="R94">
        <v>37</v>
      </c>
      <c r="S94">
        <v>257</v>
      </c>
      <c r="T94" t="s">
        <v>22</v>
      </c>
      <c r="U94">
        <v>98.095238095238102</v>
      </c>
      <c r="V94">
        <v>57</v>
      </c>
      <c r="W94">
        <v>121</v>
      </c>
      <c r="X94" t="s">
        <v>126</v>
      </c>
      <c r="Y94">
        <v>75.555555555555557</v>
      </c>
      <c r="Z94">
        <v>73.5</v>
      </c>
      <c r="AA94">
        <v>64</v>
      </c>
      <c r="AB94" t="s">
        <v>127</v>
      </c>
      <c r="AC94">
        <v>93.650793650793645</v>
      </c>
      <c r="AD94">
        <v>107</v>
      </c>
      <c r="AE94">
        <v>41</v>
      </c>
      <c r="AF94" t="s">
        <v>122</v>
      </c>
      <c r="AG94">
        <v>127.3015873015873</v>
      </c>
      <c r="AH94">
        <v>89</v>
      </c>
      <c r="AI94">
        <v>131</v>
      </c>
      <c r="AJ94" t="s">
        <v>111</v>
      </c>
      <c r="AK94">
        <v>114.28571428571428</v>
      </c>
      <c r="AL94">
        <v>101</v>
      </c>
      <c r="AM94">
        <v>47</v>
      </c>
      <c r="AN94" t="s">
        <v>252</v>
      </c>
      <c r="AO94">
        <v>95.238095238095241</v>
      </c>
      <c r="AP94">
        <v>21</v>
      </c>
      <c r="AQ94">
        <v>251</v>
      </c>
      <c r="AR94" t="s">
        <v>22</v>
      </c>
      <c r="AS94">
        <v>91.428571428571431</v>
      </c>
      <c r="AT94">
        <v>44</v>
      </c>
      <c r="AU94">
        <v>156</v>
      </c>
      <c r="AV94" t="s">
        <v>126</v>
      </c>
      <c r="AW94">
        <v>98.412698412698418</v>
      </c>
      <c r="AX94">
        <v>63</v>
      </c>
      <c r="AY94">
        <v>44</v>
      </c>
      <c r="AZ94" t="s">
        <v>127</v>
      </c>
      <c r="BA94">
        <v>128.25396825396825</v>
      </c>
      <c r="BB94">
        <v>90</v>
      </c>
      <c r="BC94">
        <v>127</v>
      </c>
      <c r="BD94" t="s">
        <v>122</v>
      </c>
      <c r="BE94">
        <v>78.730158730158735</v>
      </c>
      <c r="BF94">
        <v>89</v>
      </c>
      <c r="BG94">
        <v>176</v>
      </c>
      <c r="BH94" t="s">
        <v>111</v>
      </c>
      <c r="BI94">
        <v>88.888888888888886</v>
      </c>
      <c r="BJ94">
        <v>110</v>
      </c>
      <c r="BK94">
        <v>32</v>
      </c>
      <c r="BL94" t="s">
        <v>252</v>
      </c>
      <c r="BM94">
        <v>114.92063492063492</v>
      </c>
      <c r="BN94">
        <v>23</v>
      </c>
      <c r="BO94">
        <v>224</v>
      </c>
      <c r="BP94" t="s">
        <v>22</v>
      </c>
      <c r="BQ94">
        <v>73.650793650793645</v>
      </c>
      <c r="BR94">
        <v>36</v>
      </c>
      <c r="BS94">
        <v>151</v>
      </c>
      <c r="BT94" t="s">
        <v>1807</v>
      </c>
      <c r="BU94">
        <v>78.730158730158735</v>
      </c>
      <c r="BV94">
        <v>58</v>
      </c>
      <c r="BW94">
        <v>133</v>
      </c>
      <c r="BX94" t="s">
        <v>127</v>
      </c>
      <c r="BY94">
        <v>116.50793650793651</v>
      </c>
      <c r="BZ94">
        <v>101</v>
      </c>
      <c r="CA94">
        <v>60</v>
      </c>
      <c r="CB94" t="s">
        <v>122</v>
      </c>
      <c r="CC94">
        <v>149.20634920634922</v>
      </c>
      <c r="CD94">
        <v>89</v>
      </c>
      <c r="CE94">
        <v>141</v>
      </c>
      <c r="CF94" t="s">
        <v>111</v>
      </c>
      <c r="CG94">
        <v>120.31746031746032</v>
      </c>
      <c r="CH94">
        <v>67.5</v>
      </c>
      <c r="CI94">
        <v>79</v>
      </c>
      <c r="CJ94" t="s">
        <v>252</v>
      </c>
      <c r="CK94">
        <v>84.761904761904759</v>
      </c>
      <c r="CL94">
        <v>26</v>
      </c>
      <c r="CM94">
        <v>141</v>
      </c>
      <c r="CN94" t="s">
        <v>22</v>
      </c>
      <c r="CO94">
        <v>145.39682539682539</v>
      </c>
      <c r="CP94">
        <v>43</v>
      </c>
      <c r="CQ94">
        <v>84</v>
      </c>
      <c r="CR94" t="s">
        <v>1807</v>
      </c>
      <c r="CS94">
        <v>144.44444444444446</v>
      </c>
      <c r="CT94">
        <v>50</v>
      </c>
      <c r="CU94">
        <v>185</v>
      </c>
      <c r="CV94" t="s">
        <v>127</v>
      </c>
      <c r="CW94">
        <v>48.571428571428577</v>
      </c>
      <c r="CX94">
        <v>87</v>
      </c>
      <c r="CY94">
        <v>215</v>
      </c>
      <c r="CZ94" t="s">
        <v>122</v>
      </c>
      <c r="DA94">
        <v>86.031746031746025</v>
      </c>
      <c r="DB94">
        <v>85</v>
      </c>
      <c r="DC94">
        <v>205</v>
      </c>
      <c r="DD94" t="s">
        <v>111</v>
      </c>
      <c r="DE94">
        <v>46.984126984126981</v>
      </c>
      <c r="DF94">
        <v>97</v>
      </c>
      <c r="DG94">
        <v>31</v>
      </c>
      <c r="DH94" t="s">
        <v>252</v>
      </c>
      <c r="DI94">
        <v>105.71428571428571</v>
      </c>
      <c r="DJ94">
        <v>19</v>
      </c>
      <c r="DK94">
        <v>284</v>
      </c>
      <c r="DL94" t="s">
        <v>22</v>
      </c>
      <c r="DM94">
        <v>58.730158730158735</v>
      </c>
      <c r="DN94">
        <v>39</v>
      </c>
      <c r="DO94">
        <v>224</v>
      </c>
      <c r="DP94" t="s">
        <v>1807</v>
      </c>
      <c r="DQ94">
        <v>64.761904761904759</v>
      </c>
      <c r="DR94">
        <v>68</v>
      </c>
      <c r="DS94">
        <v>23</v>
      </c>
      <c r="DT94" t="s">
        <v>127</v>
      </c>
      <c r="DU94">
        <v>120.63492063492063</v>
      </c>
      <c r="DV94">
        <v>82.5</v>
      </c>
      <c r="DW94">
        <v>171</v>
      </c>
      <c r="DX94" t="s">
        <v>122</v>
      </c>
      <c r="DY94">
        <v>73.015873015873012</v>
      </c>
      <c r="DZ94">
        <v>90</v>
      </c>
      <c r="EA94">
        <v>38</v>
      </c>
      <c r="EB94" t="s">
        <v>111</v>
      </c>
      <c r="EC94">
        <v>127.61904761904762</v>
      </c>
      <c r="ED94">
        <v>88.5</v>
      </c>
      <c r="EE94">
        <v>49</v>
      </c>
      <c r="EF94" t="s">
        <v>252</v>
      </c>
      <c r="EG94">
        <v>119.04761904761905</v>
      </c>
      <c r="EH94">
        <v>39.5</v>
      </c>
      <c r="EI94">
        <v>154</v>
      </c>
      <c r="EJ94" t="s">
        <v>22</v>
      </c>
      <c r="EK94">
        <v>80</v>
      </c>
      <c r="EL94">
        <v>53</v>
      </c>
      <c r="EM94">
        <v>113</v>
      </c>
      <c r="EN94" t="s">
        <v>1807</v>
      </c>
      <c r="EO94">
        <v>99.682539682539684</v>
      </c>
      <c r="EP94">
        <v>59</v>
      </c>
      <c r="EQ94">
        <v>88</v>
      </c>
      <c r="ER94" t="s">
        <v>24</v>
      </c>
      <c r="ES94">
        <v>126.66666666666667</v>
      </c>
      <c r="ET94">
        <v>109</v>
      </c>
      <c r="EU94">
        <v>86</v>
      </c>
      <c r="EV94">
        <v>97</v>
      </c>
      <c r="EW94">
        <v>125</v>
      </c>
      <c r="EX94">
        <v>112</v>
      </c>
      <c r="EY94">
        <v>109</v>
      </c>
      <c r="EZ94">
        <v>45</v>
      </c>
      <c r="FA94">
        <v>91</v>
      </c>
      <c r="FB94">
        <v>31</v>
      </c>
      <c r="FC94">
        <v>112</v>
      </c>
      <c r="FD94">
        <v>35</v>
      </c>
      <c r="FE94">
        <v>172</v>
      </c>
    </row>
    <row r="95" spans="1:161" x14ac:dyDescent="0.2">
      <c r="A95" t="s">
        <v>304</v>
      </c>
      <c r="B95" t="s">
        <v>305</v>
      </c>
      <c r="C95" t="s">
        <v>250</v>
      </c>
      <c r="D95" t="s">
        <v>17</v>
      </c>
      <c r="E95" t="s">
        <v>306</v>
      </c>
      <c r="F95">
        <v>104</v>
      </c>
      <c r="G95">
        <v>149</v>
      </c>
      <c r="H95" s="11" t="s">
        <v>122</v>
      </c>
      <c r="I95" s="11">
        <v>99.047619047619051</v>
      </c>
      <c r="J95">
        <v>94</v>
      </c>
      <c r="K95">
        <v>102</v>
      </c>
      <c r="L95" s="11" t="s">
        <v>111</v>
      </c>
      <c r="M95" s="11">
        <v>103.17460317460318</v>
      </c>
      <c r="N95">
        <v>94</v>
      </c>
      <c r="O95">
        <v>119</v>
      </c>
      <c r="P95" s="11" t="s">
        <v>252</v>
      </c>
      <c r="Q95" s="11">
        <v>106.03174603174602</v>
      </c>
      <c r="R95">
        <v>58.5</v>
      </c>
      <c r="S95">
        <v>83</v>
      </c>
      <c r="T95" t="s">
        <v>22</v>
      </c>
      <c r="U95">
        <v>142.85714285714286</v>
      </c>
      <c r="V95">
        <v>44.5</v>
      </c>
      <c r="W95">
        <v>214</v>
      </c>
      <c r="X95" t="s">
        <v>126</v>
      </c>
      <c r="Y95">
        <v>89.841269841269849</v>
      </c>
      <c r="Z95">
        <v>54.5</v>
      </c>
      <c r="AA95">
        <v>248</v>
      </c>
      <c r="AB95" t="s">
        <v>127</v>
      </c>
      <c r="AC95">
        <v>79.047619047619051</v>
      </c>
      <c r="AD95">
        <v>100</v>
      </c>
      <c r="AE95">
        <v>146</v>
      </c>
      <c r="AF95" t="s">
        <v>122</v>
      </c>
      <c r="AG95">
        <v>102.85714285714286</v>
      </c>
      <c r="AH95">
        <v>92</v>
      </c>
      <c r="AI95">
        <v>112</v>
      </c>
      <c r="AJ95" t="s">
        <v>111</v>
      </c>
      <c r="AK95">
        <v>107.61904761904762</v>
      </c>
      <c r="AL95">
        <v>74</v>
      </c>
      <c r="AM95">
        <v>138</v>
      </c>
      <c r="AN95" t="s">
        <v>252</v>
      </c>
      <c r="AO95">
        <v>92.38095238095238</v>
      </c>
      <c r="AP95">
        <v>26</v>
      </c>
      <c r="AQ95">
        <v>218</v>
      </c>
      <c r="AR95" t="s">
        <v>22</v>
      </c>
      <c r="AS95">
        <v>101.9047619047619</v>
      </c>
      <c r="AT95">
        <v>40</v>
      </c>
      <c r="AU95">
        <v>193</v>
      </c>
      <c r="AV95" t="s">
        <v>126</v>
      </c>
      <c r="AW95">
        <v>101.58730158730158</v>
      </c>
      <c r="AX95">
        <v>43</v>
      </c>
      <c r="AY95">
        <v>182</v>
      </c>
      <c r="AZ95" t="s">
        <v>127</v>
      </c>
      <c r="BA95">
        <v>108.25396825396825</v>
      </c>
      <c r="BB95">
        <v>88</v>
      </c>
      <c r="BC95">
        <v>155</v>
      </c>
      <c r="BD95" t="s">
        <v>122</v>
      </c>
      <c r="BE95">
        <v>104.76190476190476</v>
      </c>
      <c r="BF95">
        <v>96</v>
      </c>
      <c r="BG95">
        <v>136</v>
      </c>
      <c r="BH95" t="s">
        <v>111</v>
      </c>
      <c r="BI95">
        <v>71.746031746031747</v>
      </c>
      <c r="BJ95">
        <v>87.5</v>
      </c>
      <c r="BK95">
        <v>114</v>
      </c>
      <c r="BL95" t="s">
        <v>252</v>
      </c>
      <c r="BM95">
        <v>106.66666666666667</v>
      </c>
      <c r="BN95">
        <v>23</v>
      </c>
      <c r="BO95">
        <v>224</v>
      </c>
      <c r="BP95" t="s">
        <v>22</v>
      </c>
      <c r="BQ95">
        <v>97.142857142857139</v>
      </c>
      <c r="BR95">
        <v>31</v>
      </c>
      <c r="BS95">
        <v>198</v>
      </c>
      <c r="BT95" t="s">
        <v>1807</v>
      </c>
      <c r="BU95">
        <v>91.746031746031747</v>
      </c>
      <c r="BV95">
        <v>46</v>
      </c>
      <c r="BW95">
        <v>208</v>
      </c>
      <c r="BX95" t="s">
        <v>127</v>
      </c>
      <c r="BY95">
        <v>105.39682539682539</v>
      </c>
      <c r="BZ95">
        <v>90</v>
      </c>
      <c r="CA95">
        <v>170</v>
      </c>
      <c r="CB95" t="s">
        <v>122</v>
      </c>
      <c r="CC95">
        <v>66.031746031746025</v>
      </c>
      <c r="CD95">
        <v>106</v>
      </c>
      <c r="CE95">
        <v>47</v>
      </c>
      <c r="CF95" t="s">
        <v>111</v>
      </c>
      <c r="CG95">
        <v>141.9047619047619</v>
      </c>
      <c r="CH95">
        <v>57</v>
      </c>
      <c r="CI95">
        <v>135</v>
      </c>
      <c r="CJ95" t="s">
        <v>252</v>
      </c>
      <c r="CK95">
        <v>90.158730158730151</v>
      </c>
      <c r="CL95">
        <v>20</v>
      </c>
      <c r="CM95">
        <v>215</v>
      </c>
      <c r="CN95" t="s">
        <v>22</v>
      </c>
      <c r="CO95">
        <v>89.523809523809518</v>
      </c>
      <c r="CP95">
        <v>32</v>
      </c>
      <c r="CQ95">
        <v>172</v>
      </c>
      <c r="CR95" t="s">
        <v>1807</v>
      </c>
      <c r="CS95">
        <v>116.50793650793651</v>
      </c>
      <c r="CT95">
        <v>44</v>
      </c>
      <c r="CU95">
        <v>225</v>
      </c>
      <c r="CV95" t="s">
        <v>127</v>
      </c>
      <c r="CW95">
        <v>82.222222222222229</v>
      </c>
      <c r="CX95">
        <v>99</v>
      </c>
      <c r="CY95">
        <v>63</v>
      </c>
      <c r="CZ95" t="s">
        <v>122</v>
      </c>
      <c r="DA95">
        <v>153.96825396825398</v>
      </c>
      <c r="DB95">
        <v>89</v>
      </c>
      <c r="DC95">
        <v>179</v>
      </c>
      <c r="DD95" t="s">
        <v>111</v>
      </c>
      <c r="DE95">
        <v>103.49206349206349</v>
      </c>
      <c r="DF95">
        <v>71</v>
      </c>
      <c r="DG95">
        <v>104</v>
      </c>
      <c r="DH95" t="s">
        <v>252</v>
      </c>
      <c r="DI95">
        <v>103.49206349206349</v>
      </c>
      <c r="DJ95">
        <v>35</v>
      </c>
      <c r="DK95">
        <v>182</v>
      </c>
      <c r="DL95" t="s">
        <v>22</v>
      </c>
      <c r="DM95">
        <v>105.71428571428571</v>
      </c>
      <c r="DN95">
        <v>39</v>
      </c>
      <c r="DO95">
        <v>224</v>
      </c>
      <c r="DP95" t="s">
        <v>1807</v>
      </c>
      <c r="DQ95">
        <v>85.396825396825392</v>
      </c>
      <c r="DR95">
        <v>42</v>
      </c>
      <c r="DS95">
        <v>169</v>
      </c>
      <c r="DT95" t="s">
        <v>127</v>
      </c>
      <c r="DU95">
        <v>85.079365079365076</v>
      </c>
      <c r="DV95">
        <v>78</v>
      </c>
      <c r="DW95">
        <v>233</v>
      </c>
      <c r="DX95" t="s">
        <v>122</v>
      </c>
      <c r="DY95">
        <v>53.333333333333336</v>
      </c>
      <c r="DZ95">
        <v>68</v>
      </c>
      <c r="EA95">
        <v>190</v>
      </c>
      <c r="EB95" t="s">
        <v>123</v>
      </c>
      <c r="EC95">
        <v>90.793650793650798</v>
      </c>
      <c r="ED95">
        <v>76</v>
      </c>
      <c r="EE95">
        <v>115</v>
      </c>
      <c r="EF95" t="s">
        <v>124</v>
      </c>
      <c r="EG95">
        <v>109.84126984126985</v>
      </c>
      <c r="EH95">
        <v>31.5</v>
      </c>
      <c r="EI95">
        <v>200</v>
      </c>
      <c r="EJ95" t="s">
        <v>125</v>
      </c>
      <c r="EK95">
        <v>119.04761904761905</v>
      </c>
      <c r="EL95">
        <v>45.5</v>
      </c>
      <c r="EM95">
        <v>178</v>
      </c>
      <c r="EN95" t="s">
        <v>1803</v>
      </c>
      <c r="EO95">
        <v>87.936507936507937</v>
      </c>
      <c r="EP95">
        <v>52.5</v>
      </c>
      <c r="EQ95">
        <v>122</v>
      </c>
      <c r="ER95" t="s">
        <v>24</v>
      </c>
      <c r="ES95">
        <v>133.96825396825398</v>
      </c>
      <c r="ET95">
        <v>109</v>
      </c>
      <c r="EU95">
        <v>86</v>
      </c>
      <c r="EV95">
        <v>93</v>
      </c>
      <c r="EW95">
        <v>161</v>
      </c>
      <c r="EX95">
        <v>103</v>
      </c>
      <c r="EY95">
        <v>146</v>
      </c>
      <c r="EZ95">
        <v>32</v>
      </c>
      <c r="FA95">
        <v>260</v>
      </c>
      <c r="FB95">
        <v>29</v>
      </c>
      <c r="FC95">
        <v>140</v>
      </c>
      <c r="FD95">
        <v>32</v>
      </c>
      <c r="FE95">
        <v>229</v>
      </c>
    </row>
    <row r="96" spans="1:161" x14ac:dyDescent="0.2">
      <c r="A96" t="s">
        <v>307</v>
      </c>
      <c r="B96" t="s">
        <v>308</v>
      </c>
      <c r="C96" t="s">
        <v>250</v>
      </c>
      <c r="D96" t="s">
        <v>17</v>
      </c>
      <c r="E96" t="s">
        <v>309</v>
      </c>
      <c r="F96">
        <v>117</v>
      </c>
      <c r="G96">
        <v>15</v>
      </c>
      <c r="H96" s="11" t="s">
        <v>122</v>
      </c>
      <c r="I96" s="11">
        <v>97.460317460317455</v>
      </c>
      <c r="J96">
        <v>91</v>
      </c>
      <c r="K96">
        <v>125</v>
      </c>
      <c r="L96" s="11" t="s">
        <v>111</v>
      </c>
      <c r="M96" s="11">
        <v>109.2063492063492</v>
      </c>
      <c r="N96">
        <v>74</v>
      </c>
      <c r="O96">
        <v>202</v>
      </c>
      <c r="P96" s="11" t="s">
        <v>252</v>
      </c>
      <c r="Q96" s="11">
        <v>92.38095238095238</v>
      </c>
      <c r="R96">
        <v>42</v>
      </c>
      <c r="S96">
        <v>219</v>
      </c>
      <c r="T96" t="s">
        <v>22</v>
      </c>
      <c r="U96">
        <v>110.15873015873015</v>
      </c>
      <c r="V96">
        <v>46.5</v>
      </c>
      <c r="W96">
        <v>199</v>
      </c>
      <c r="X96" t="s">
        <v>126</v>
      </c>
      <c r="Y96">
        <v>85.396825396825392</v>
      </c>
      <c r="Z96">
        <v>80</v>
      </c>
      <c r="AA96">
        <v>14</v>
      </c>
      <c r="AB96" t="s">
        <v>127</v>
      </c>
      <c r="AC96">
        <v>144.12698412698413</v>
      </c>
      <c r="AD96">
        <v>112</v>
      </c>
      <c r="AE96">
        <v>7</v>
      </c>
      <c r="AF96" t="s">
        <v>122</v>
      </c>
      <c r="AG96">
        <v>119.04761904761905</v>
      </c>
      <c r="AH96">
        <v>85</v>
      </c>
      <c r="AI96">
        <v>154</v>
      </c>
      <c r="AJ96" t="s">
        <v>111</v>
      </c>
      <c r="AK96">
        <v>116.82539682539682</v>
      </c>
      <c r="AL96">
        <v>64.5</v>
      </c>
      <c r="AM96">
        <v>178</v>
      </c>
      <c r="AN96" t="s">
        <v>252</v>
      </c>
      <c r="AO96">
        <v>92.698412698412696</v>
      </c>
      <c r="AP96">
        <v>21</v>
      </c>
      <c r="AQ96">
        <v>251</v>
      </c>
      <c r="AR96" t="s">
        <v>22</v>
      </c>
      <c r="AS96">
        <v>43.492063492063494</v>
      </c>
      <c r="AT96">
        <v>47</v>
      </c>
      <c r="AU96">
        <v>133</v>
      </c>
      <c r="AV96" t="s">
        <v>126</v>
      </c>
      <c r="AW96">
        <v>96.19047619047619</v>
      </c>
      <c r="AX96">
        <v>46</v>
      </c>
      <c r="AY96">
        <v>153</v>
      </c>
      <c r="AZ96" t="s">
        <v>127</v>
      </c>
      <c r="BA96">
        <v>74.920634920634924</v>
      </c>
      <c r="BB96">
        <v>95</v>
      </c>
      <c r="BC96">
        <v>67</v>
      </c>
      <c r="BD96" t="s">
        <v>122</v>
      </c>
      <c r="BE96">
        <v>87.936507936507937</v>
      </c>
      <c r="BF96">
        <v>82</v>
      </c>
      <c r="BG96">
        <v>207</v>
      </c>
      <c r="BH96" t="s">
        <v>111</v>
      </c>
      <c r="BI96">
        <v>82.222222222222229</v>
      </c>
      <c r="BJ96">
        <v>77.5</v>
      </c>
      <c r="BK96">
        <v>155</v>
      </c>
      <c r="BL96" t="s">
        <v>252</v>
      </c>
      <c r="BM96">
        <v>89.206349206349202</v>
      </c>
      <c r="BN96">
        <v>41</v>
      </c>
      <c r="BO96">
        <v>73</v>
      </c>
      <c r="BP96" t="s">
        <v>22</v>
      </c>
      <c r="BQ96">
        <v>116.82539682539682</v>
      </c>
      <c r="BR96">
        <v>40</v>
      </c>
      <c r="BS96">
        <v>121</v>
      </c>
      <c r="BT96" t="s">
        <v>1807</v>
      </c>
      <c r="BU96">
        <v>138.0952380952381</v>
      </c>
      <c r="BV96">
        <v>68</v>
      </c>
      <c r="BW96">
        <v>74</v>
      </c>
      <c r="BX96" t="s">
        <v>127</v>
      </c>
      <c r="BY96">
        <v>97.142857142857139</v>
      </c>
      <c r="BZ96">
        <v>107</v>
      </c>
      <c r="CA96">
        <v>29</v>
      </c>
      <c r="CB96" t="s">
        <v>122</v>
      </c>
      <c r="CC96">
        <v>161.5873015873016</v>
      </c>
      <c r="CD96">
        <v>87</v>
      </c>
      <c r="CE96">
        <v>151</v>
      </c>
      <c r="CF96" t="s">
        <v>111</v>
      </c>
      <c r="CG96">
        <v>83.80952380952381</v>
      </c>
      <c r="CH96">
        <v>60.5</v>
      </c>
      <c r="CI96">
        <v>121</v>
      </c>
      <c r="CJ96" t="s">
        <v>252</v>
      </c>
      <c r="CK96">
        <v>96.825396825396822</v>
      </c>
      <c r="CL96">
        <v>28</v>
      </c>
      <c r="CM96">
        <v>126</v>
      </c>
      <c r="CN96" t="s">
        <v>22</v>
      </c>
      <c r="CO96">
        <v>101.9047619047619</v>
      </c>
      <c r="CP96">
        <v>26</v>
      </c>
      <c r="CQ96">
        <v>241</v>
      </c>
      <c r="CR96" t="s">
        <v>1807</v>
      </c>
      <c r="CS96">
        <v>75.238095238095241</v>
      </c>
      <c r="CT96">
        <v>65</v>
      </c>
      <c r="CU96">
        <v>65</v>
      </c>
      <c r="CV96" t="s">
        <v>127</v>
      </c>
      <c r="CW96">
        <v>97.777777777777771</v>
      </c>
      <c r="CX96">
        <v>86</v>
      </c>
      <c r="CY96">
        <v>223</v>
      </c>
      <c r="CZ96" t="s">
        <v>122</v>
      </c>
      <c r="DA96">
        <v>31.746031746031747</v>
      </c>
      <c r="DB96">
        <v>104</v>
      </c>
      <c r="DC96">
        <v>100</v>
      </c>
      <c r="DD96" t="s">
        <v>111</v>
      </c>
      <c r="DE96">
        <v>128.57142857142856</v>
      </c>
      <c r="DF96">
        <v>69.5</v>
      </c>
      <c r="DG96">
        <v>111</v>
      </c>
      <c r="DH96" t="s">
        <v>252</v>
      </c>
      <c r="DI96">
        <v>107.61904761904762</v>
      </c>
      <c r="DJ96">
        <v>42</v>
      </c>
      <c r="DK96">
        <v>132</v>
      </c>
      <c r="DL96" t="s">
        <v>22</v>
      </c>
      <c r="DM96">
        <v>89.523809523809518</v>
      </c>
      <c r="DN96">
        <v>48</v>
      </c>
      <c r="DO96">
        <v>163</v>
      </c>
      <c r="DP96" t="s">
        <v>1807</v>
      </c>
      <c r="DQ96">
        <v>86.984126984126988</v>
      </c>
      <c r="DR96">
        <v>58</v>
      </c>
      <c r="DS96">
        <v>58</v>
      </c>
      <c r="DT96" t="s">
        <v>127</v>
      </c>
      <c r="DU96">
        <v>96.507936507936506</v>
      </c>
      <c r="DV96">
        <v>102</v>
      </c>
      <c r="DW96">
        <v>8</v>
      </c>
      <c r="DX96" t="s">
        <v>122</v>
      </c>
      <c r="DY96">
        <v>107.61904761904762</v>
      </c>
      <c r="DZ96">
        <v>68</v>
      </c>
      <c r="EA96">
        <v>190</v>
      </c>
      <c r="EB96" t="s">
        <v>111</v>
      </c>
      <c r="EC96">
        <v>108.57142857142857</v>
      </c>
      <c r="ED96">
        <v>71.5</v>
      </c>
      <c r="EE96">
        <v>135</v>
      </c>
      <c r="EF96" t="s">
        <v>252</v>
      </c>
      <c r="EG96">
        <v>83.174603174603178</v>
      </c>
      <c r="EH96">
        <v>48</v>
      </c>
      <c r="EI96">
        <v>99</v>
      </c>
      <c r="EJ96" t="s">
        <v>22</v>
      </c>
      <c r="EK96">
        <v>97.460317460317455</v>
      </c>
      <c r="EL96">
        <v>52</v>
      </c>
      <c r="EM96">
        <v>122</v>
      </c>
      <c r="EN96" t="s">
        <v>1807</v>
      </c>
      <c r="EO96">
        <v>113.65079365079364</v>
      </c>
      <c r="EP96">
        <v>69.5</v>
      </c>
      <c r="EQ96">
        <v>47</v>
      </c>
      <c r="ER96" t="s">
        <v>24</v>
      </c>
      <c r="ES96">
        <v>105.39682539682539</v>
      </c>
      <c r="ET96">
        <v>115</v>
      </c>
      <c r="EU96">
        <v>32</v>
      </c>
      <c r="EV96">
        <v>85</v>
      </c>
      <c r="EW96">
        <v>217</v>
      </c>
      <c r="EX96">
        <v>118</v>
      </c>
      <c r="EY96">
        <v>82</v>
      </c>
      <c r="EZ96">
        <v>45</v>
      </c>
      <c r="FA96">
        <v>91</v>
      </c>
      <c r="FB96">
        <v>28</v>
      </c>
      <c r="FC96">
        <v>165</v>
      </c>
      <c r="FD96">
        <v>41</v>
      </c>
      <c r="FE96">
        <v>64</v>
      </c>
    </row>
    <row r="97" spans="1:161" x14ac:dyDescent="0.2">
      <c r="A97" t="s">
        <v>310</v>
      </c>
      <c r="B97" t="s">
        <v>311</v>
      </c>
      <c r="C97" t="s">
        <v>250</v>
      </c>
      <c r="D97" t="s">
        <v>17</v>
      </c>
      <c r="E97" t="s">
        <v>312</v>
      </c>
      <c r="F97">
        <v>113</v>
      </c>
      <c r="G97">
        <v>41</v>
      </c>
      <c r="H97" s="11" t="s">
        <v>122</v>
      </c>
      <c r="I97" s="11">
        <v>128.88888888888889</v>
      </c>
      <c r="J97">
        <v>93</v>
      </c>
      <c r="K97">
        <v>109</v>
      </c>
      <c r="L97" s="11" t="s">
        <v>111</v>
      </c>
      <c r="M97" s="11">
        <v>79.365079365079367</v>
      </c>
      <c r="N97">
        <v>76</v>
      </c>
      <c r="O97">
        <v>193</v>
      </c>
      <c r="P97" s="11" t="s">
        <v>252</v>
      </c>
      <c r="Q97" s="11">
        <v>100.95238095238095</v>
      </c>
      <c r="R97">
        <v>45</v>
      </c>
      <c r="S97">
        <v>190</v>
      </c>
      <c r="T97" t="s">
        <v>22</v>
      </c>
      <c r="U97">
        <v>115.55555555555556</v>
      </c>
      <c r="V97">
        <v>51</v>
      </c>
      <c r="W97">
        <v>164</v>
      </c>
      <c r="X97" t="s">
        <v>126</v>
      </c>
      <c r="Y97">
        <v>82.222222222222229</v>
      </c>
      <c r="Z97">
        <v>69.5</v>
      </c>
      <c r="AA97">
        <v>103</v>
      </c>
      <c r="AB97" t="s">
        <v>127</v>
      </c>
      <c r="AC97">
        <v>101.58730158730158</v>
      </c>
      <c r="AD97">
        <v>101</v>
      </c>
      <c r="AE97">
        <v>132</v>
      </c>
      <c r="AF97" t="s">
        <v>122</v>
      </c>
      <c r="AG97">
        <v>75.238095238095241</v>
      </c>
      <c r="AH97">
        <v>105</v>
      </c>
      <c r="AI97">
        <v>44</v>
      </c>
      <c r="AJ97" t="s">
        <v>111</v>
      </c>
      <c r="AK97">
        <v>118.41269841269842</v>
      </c>
      <c r="AL97">
        <v>59.5</v>
      </c>
      <c r="AM97">
        <v>196</v>
      </c>
      <c r="AN97" t="s">
        <v>252</v>
      </c>
      <c r="AO97">
        <v>88.253968253968253</v>
      </c>
      <c r="AP97">
        <v>23</v>
      </c>
      <c r="AQ97">
        <v>239</v>
      </c>
      <c r="AR97" t="s">
        <v>22</v>
      </c>
      <c r="AS97">
        <v>113.96825396825398</v>
      </c>
      <c r="AT97">
        <v>52</v>
      </c>
      <c r="AU97">
        <v>98</v>
      </c>
      <c r="AV97" t="s">
        <v>126</v>
      </c>
      <c r="AW97">
        <v>88.571428571428569</v>
      </c>
      <c r="AX97">
        <v>53</v>
      </c>
      <c r="AY97">
        <v>108</v>
      </c>
      <c r="AZ97" t="s">
        <v>127</v>
      </c>
      <c r="BA97">
        <v>115.87301587301587</v>
      </c>
      <c r="BB97">
        <v>96</v>
      </c>
      <c r="BC97">
        <v>54</v>
      </c>
      <c r="BD97" t="s">
        <v>122</v>
      </c>
      <c r="BE97">
        <v>126.34920634920636</v>
      </c>
      <c r="BF97">
        <v>101</v>
      </c>
      <c r="BG97">
        <v>102</v>
      </c>
      <c r="BH97" t="s">
        <v>111</v>
      </c>
      <c r="BI97">
        <v>90.793650793650798</v>
      </c>
      <c r="BJ97">
        <v>76.5</v>
      </c>
      <c r="BK97">
        <v>159</v>
      </c>
      <c r="BL97" t="s">
        <v>252</v>
      </c>
      <c r="BM97">
        <v>110.47619047619048</v>
      </c>
      <c r="BN97">
        <v>16</v>
      </c>
      <c r="BO97">
        <v>283</v>
      </c>
      <c r="BP97" t="s">
        <v>22</v>
      </c>
      <c r="BQ97">
        <v>58.095238095238095</v>
      </c>
      <c r="BR97">
        <v>51</v>
      </c>
      <c r="BS97">
        <v>62</v>
      </c>
      <c r="BT97" t="s">
        <v>1807</v>
      </c>
      <c r="BU97">
        <v>123.49206349206349</v>
      </c>
      <c r="BV97">
        <v>54</v>
      </c>
      <c r="BW97">
        <v>158</v>
      </c>
      <c r="BX97" t="s">
        <v>127</v>
      </c>
      <c r="BY97">
        <v>95.555555555555557</v>
      </c>
      <c r="BZ97">
        <v>93</v>
      </c>
      <c r="CA97">
        <v>137</v>
      </c>
      <c r="CB97" t="s">
        <v>122</v>
      </c>
      <c r="CC97">
        <v>127.3015873015873</v>
      </c>
      <c r="CD97">
        <v>100</v>
      </c>
      <c r="CE97">
        <v>73</v>
      </c>
      <c r="CF97" t="s">
        <v>111</v>
      </c>
      <c r="CG97">
        <v>124.76190476190476</v>
      </c>
      <c r="CH97">
        <v>50</v>
      </c>
      <c r="CI97">
        <v>192</v>
      </c>
      <c r="CJ97" t="s">
        <v>252</v>
      </c>
      <c r="CK97">
        <v>119.04761904761905</v>
      </c>
      <c r="CL97">
        <v>25</v>
      </c>
      <c r="CM97">
        <v>151</v>
      </c>
      <c r="CN97" t="s">
        <v>22</v>
      </c>
      <c r="CO97">
        <v>125.07936507936508</v>
      </c>
      <c r="CP97">
        <v>36</v>
      </c>
      <c r="CQ97">
        <v>136</v>
      </c>
      <c r="CR97" t="s">
        <v>1807</v>
      </c>
      <c r="CS97">
        <v>120.63492063492063</v>
      </c>
      <c r="CT97">
        <v>54</v>
      </c>
      <c r="CU97">
        <v>144</v>
      </c>
      <c r="CV97" t="s">
        <v>127</v>
      </c>
      <c r="CW97">
        <v>90.793650793650798</v>
      </c>
      <c r="CX97">
        <v>86</v>
      </c>
      <c r="CY97">
        <v>223</v>
      </c>
      <c r="CZ97" t="s">
        <v>122</v>
      </c>
      <c r="DA97">
        <v>104.12698412698413</v>
      </c>
      <c r="DB97">
        <v>94</v>
      </c>
      <c r="DC97">
        <v>151</v>
      </c>
      <c r="DD97" t="s">
        <v>111</v>
      </c>
      <c r="DE97">
        <v>120</v>
      </c>
      <c r="DF97">
        <v>39.5</v>
      </c>
      <c r="DG97">
        <v>252</v>
      </c>
      <c r="DH97" t="s">
        <v>252</v>
      </c>
      <c r="DI97">
        <v>80.634920634920633</v>
      </c>
      <c r="DJ97">
        <v>29</v>
      </c>
      <c r="DK97">
        <v>230</v>
      </c>
      <c r="DL97" t="s">
        <v>22</v>
      </c>
      <c r="DM97">
        <v>79.365079365079367</v>
      </c>
      <c r="DN97">
        <v>42</v>
      </c>
      <c r="DO97">
        <v>201</v>
      </c>
      <c r="DP97" t="s">
        <v>1807</v>
      </c>
      <c r="DQ97">
        <v>87.61904761904762</v>
      </c>
      <c r="DR97">
        <v>48</v>
      </c>
      <c r="DS97">
        <v>115</v>
      </c>
      <c r="DT97" t="s">
        <v>127</v>
      </c>
      <c r="DU97">
        <v>105.71428571428571</v>
      </c>
      <c r="DV97">
        <v>77.5</v>
      </c>
      <c r="DW97">
        <v>236</v>
      </c>
      <c r="DX97" t="s">
        <v>1808</v>
      </c>
      <c r="DY97">
        <v>97.142857142857139</v>
      </c>
      <c r="DZ97">
        <v>65</v>
      </c>
      <c r="EA97">
        <v>214</v>
      </c>
      <c r="EB97" t="s">
        <v>111</v>
      </c>
      <c r="EC97">
        <v>65.396825396825392</v>
      </c>
      <c r="ED97">
        <v>61.5</v>
      </c>
      <c r="EE97">
        <v>191</v>
      </c>
      <c r="EF97" t="s">
        <v>1810</v>
      </c>
      <c r="EG97">
        <v>86.984126984126988</v>
      </c>
      <c r="EH97">
        <v>37</v>
      </c>
      <c r="EI97">
        <v>165</v>
      </c>
      <c r="EJ97" t="s">
        <v>404</v>
      </c>
      <c r="EK97">
        <v>139.6825396825397</v>
      </c>
      <c r="EL97">
        <v>47</v>
      </c>
      <c r="EM97">
        <v>162</v>
      </c>
      <c r="EN97" t="s">
        <v>405</v>
      </c>
      <c r="EO97">
        <v>80.634920634920633</v>
      </c>
      <c r="EP97">
        <v>51</v>
      </c>
      <c r="EQ97">
        <v>133</v>
      </c>
      <c r="ER97" t="s">
        <v>1802</v>
      </c>
      <c r="ES97">
        <v>88.888888888888886</v>
      </c>
      <c r="ET97">
        <v>97</v>
      </c>
      <c r="EU97">
        <v>227</v>
      </c>
      <c r="EV97">
        <v>100</v>
      </c>
      <c r="EW97">
        <v>105</v>
      </c>
      <c r="EX97">
        <v>102</v>
      </c>
      <c r="EY97">
        <v>150</v>
      </c>
      <c r="EZ97">
        <v>29</v>
      </c>
      <c r="FA97">
        <v>290</v>
      </c>
      <c r="FB97">
        <v>32</v>
      </c>
      <c r="FC97">
        <v>101</v>
      </c>
      <c r="FD97">
        <v>39</v>
      </c>
      <c r="FE97">
        <v>98</v>
      </c>
    </row>
    <row r="98" spans="1:161" x14ac:dyDescent="0.2">
      <c r="A98" t="s">
        <v>313</v>
      </c>
      <c r="B98" t="s">
        <v>314</v>
      </c>
      <c r="C98" t="s">
        <v>250</v>
      </c>
      <c r="D98" t="s">
        <v>17</v>
      </c>
      <c r="E98" t="s">
        <v>315</v>
      </c>
      <c r="F98">
        <v>102</v>
      </c>
      <c r="G98">
        <v>175</v>
      </c>
      <c r="H98" s="11" t="s">
        <v>122</v>
      </c>
      <c r="I98" s="11">
        <v>68.571428571428569</v>
      </c>
      <c r="J98">
        <v>81</v>
      </c>
      <c r="K98">
        <v>182</v>
      </c>
      <c r="L98" s="11" t="s">
        <v>111</v>
      </c>
      <c r="M98" s="11">
        <v>97.777777777777771</v>
      </c>
      <c r="N98">
        <v>95</v>
      </c>
      <c r="O98">
        <v>113</v>
      </c>
      <c r="P98" s="11" t="s">
        <v>252</v>
      </c>
      <c r="Q98" s="11">
        <v>102.85714285714286</v>
      </c>
      <c r="R98">
        <v>58</v>
      </c>
      <c r="S98">
        <v>86</v>
      </c>
      <c r="T98" t="s">
        <v>22</v>
      </c>
      <c r="U98">
        <v>106.66666666666667</v>
      </c>
      <c r="V98">
        <v>43</v>
      </c>
      <c r="W98">
        <v>225</v>
      </c>
      <c r="X98" t="s">
        <v>126</v>
      </c>
      <c r="Y98">
        <v>60.317460317460316</v>
      </c>
      <c r="Z98">
        <v>66.5</v>
      </c>
      <c r="AA98">
        <v>140</v>
      </c>
      <c r="AB98" t="s">
        <v>127</v>
      </c>
      <c r="AC98">
        <v>87.301587301587304</v>
      </c>
      <c r="AD98">
        <v>103.5</v>
      </c>
      <c r="AE98">
        <v>76</v>
      </c>
      <c r="AF98" t="s">
        <v>122</v>
      </c>
      <c r="AG98">
        <v>119.36507936507937</v>
      </c>
      <c r="AH98">
        <v>82</v>
      </c>
      <c r="AI98">
        <v>175</v>
      </c>
      <c r="AJ98" t="s">
        <v>111</v>
      </c>
      <c r="AK98">
        <v>68.888888888888886</v>
      </c>
      <c r="AL98">
        <v>77.5</v>
      </c>
      <c r="AM98">
        <v>122</v>
      </c>
      <c r="AN98" t="s">
        <v>252</v>
      </c>
      <c r="AO98">
        <v>79.047619047619051</v>
      </c>
      <c r="AP98">
        <v>39</v>
      </c>
      <c r="AQ98">
        <v>107</v>
      </c>
      <c r="AR98" t="s">
        <v>22</v>
      </c>
      <c r="AS98">
        <v>125.71428571428571</v>
      </c>
      <c r="AT98">
        <v>58</v>
      </c>
      <c r="AU98">
        <v>54</v>
      </c>
      <c r="AV98" t="s">
        <v>126</v>
      </c>
      <c r="AW98">
        <v>117.14285714285714</v>
      </c>
      <c r="AX98">
        <v>54</v>
      </c>
      <c r="AY98">
        <v>100</v>
      </c>
      <c r="AZ98" t="s">
        <v>127</v>
      </c>
      <c r="BA98">
        <v>91.111111111111114</v>
      </c>
      <c r="BB98">
        <v>89</v>
      </c>
      <c r="BC98">
        <v>137</v>
      </c>
      <c r="BD98" t="s">
        <v>122</v>
      </c>
      <c r="BE98">
        <v>103.17460317460318</v>
      </c>
      <c r="BF98">
        <v>106</v>
      </c>
      <c r="BG98">
        <v>77</v>
      </c>
      <c r="BH98" t="s">
        <v>111</v>
      </c>
      <c r="BI98">
        <v>128.57142857142856</v>
      </c>
      <c r="BJ98">
        <v>102.5</v>
      </c>
      <c r="BK98">
        <v>56</v>
      </c>
      <c r="BL98" t="s">
        <v>252</v>
      </c>
      <c r="BM98">
        <v>111.11111111111111</v>
      </c>
      <c r="BN98">
        <v>27</v>
      </c>
      <c r="BO98">
        <v>188</v>
      </c>
      <c r="BP98" t="s">
        <v>22</v>
      </c>
      <c r="BQ98">
        <v>105.71428571428571</v>
      </c>
      <c r="BR98">
        <v>41</v>
      </c>
      <c r="BS98">
        <v>108</v>
      </c>
      <c r="BT98" t="s">
        <v>1807</v>
      </c>
      <c r="BU98">
        <v>120.31746031746032</v>
      </c>
      <c r="BV98">
        <v>69</v>
      </c>
      <c r="BW98">
        <v>72</v>
      </c>
      <c r="BX98" t="s">
        <v>127</v>
      </c>
      <c r="BY98">
        <v>112.06349206349206</v>
      </c>
      <c r="BZ98">
        <v>92</v>
      </c>
      <c r="CA98">
        <v>147</v>
      </c>
      <c r="CB98" t="s">
        <v>122</v>
      </c>
      <c r="CC98">
        <v>73.333333333333329</v>
      </c>
      <c r="CD98">
        <v>84</v>
      </c>
      <c r="CE98">
        <v>167</v>
      </c>
      <c r="CF98" t="s">
        <v>111</v>
      </c>
      <c r="CG98">
        <v>130.15873015873015</v>
      </c>
      <c r="CH98">
        <v>64</v>
      </c>
      <c r="CI98">
        <v>91</v>
      </c>
      <c r="CJ98" t="s">
        <v>252</v>
      </c>
      <c r="CK98">
        <v>99.682539682539684</v>
      </c>
      <c r="CL98">
        <v>21</v>
      </c>
      <c r="CM98">
        <v>206</v>
      </c>
      <c r="CN98" t="s">
        <v>22</v>
      </c>
      <c r="CO98">
        <v>67.61904761904762</v>
      </c>
      <c r="CP98">
        <v>32</v>
      </c>
      <c r="CQ98">
        <v>172</v>
      </c>
      <c r="CR98" t="s">
        <v>1807</v>
      </c>
      <c r="CS98">
        <v>99.365079365079367</v>
      </c>
      <c r="CT98">
        <v>58</v>
      </c>
      <c r="CU98">
        <v>110</v>
      </c>
      <c r="CV98" t="s">
        <v>127</v>
      </c>
      <c r="CW98">
        <v>97.142857142857139</v>
      </c>
      <c r="CX98">
        <v>99</v>
      </c>
      <c r="CY98">
        <v>63</v>
      </c>
      <c r="CZ98" t="s">
        <v>19</v>
      </c>
      <c r="DA98">
        <v>110.7936507936508</v>
      </c>
      <c r="DB98">
        <v>69</v>
      </c>
      <c r="DC98">
        <v>262</v>
      </c>
      <c r="DD98" t="s">
        <v>20</v>
      </c>
      <c r="DE98">
        <v>67.301587301587304</v>
      </c>
      <c r="DF98">
        <v>77</v>
      </c>
      <c r="DG98">
        <v>90</v>
      </c>
      <c r="DH98" t="s">
        <v>21</v>
      </c>
      <c r="DI98">
        <v>98.095238095238102</v>
      </c>
      <c r="DJ98">
        <v>46</v>
      </c>
      <c r="DK98">
        <v>104</v>
      </c>
      <c r="DL98" t="s">
        <v>22</v>
      </c>
      <c r="DM98">
        <v>103.80952380952381</v>
      </c>
      <c r="DN98">
        <v>47</v>
      </c>
      <c r="DO98">
        <v>170</v>
      </c>
      <c r="DP98" t="s">
        <v>23</v>
      </c>
      <c r="DQ98">
        <v>81.904761904761898</v>
      </c>
      <c r="DR98">
        <v>50</v>
      </c>
      <c r="DS98">
        <v>101</v>
      </c>
      <c r="DT98" t="s">
        <v>24</v>
      </c>
      <c r="DU98">
        <v>91.428571428571431</v>
      </c>
      <c r="DV98">
        <v>88.5</v>
      </c>
      <c r="DW98">
        <v>97</v>
      </c>
      <c r="DX98" t="s">
        <v>19</v>
      </c>
      <c r="DY98">
        <v>75.873015873015873</v>
      </c>
      <c r="DZ98">
        <v>72</v>
      </c>
      <c r="EA98">
        <v>159</v>
      </c>
      <c r="EB98" t="s">
        <v>20</v>
      </c>
      <c r="EC98">
        <v>58.730158730158735</v>
      </c>
      <c r="ED98">
        <v>81.5</v>
      </c>
      <c r="EE98">
        <v>84</v>
      </c>
      <c r="EF98" t="s">
        <v>21</v>
      </c>
      <c r="EG98">
        <v>90.158730158730151</v>
      </c>
      <c r="EH98">
        <v>45</v>
      </c>
      <c r="EI98">
        <v>116</v>
      </c>
      <c r="EJ98" t="s">
        <v>22</v>
      </c>
      <c r="EK98">
        <v>71.746031746031747</v>
      </c>
      <c r="EL98">
        <v>53</v>
      </c>
      <c r="EM98">
        <v>113</v>
      </c>
      <c r="EN98" t="s">
        <v>23</v>
      </c>
      <c r="EO98">
        <v>70.793650793650784</v>
      </c>
      <c r="EP98">
        <v>61</v>
      </c>
      <c r="EQ98">
        <v>74</v>
      </c>
      <c r="ER98" t="s">
        <v>24</v>
      </c>
      <c r="ES98">
        <v>81.269841269841265</v>
      </c>
      <c r="ET98">
        <v>117</v>
      </c>
      <c r="EU98">
        <v>21</v>
      </c>
      <c r="EV98">
        <v>113</v>
      </c>
      <c r="EW98">
        <v>29</v>
      </c>
      <c r="EX98">
        <v>127</v>
      </c>
      <c r="EY98">
        <v>53</v>
      </c>
      <c r="EZ98">
        <v>53</v>
      </c>
      <c r="FA98">
        <v>27</v>
      </c>
      <c r="FB98">
        <v>39</v>
      </c>
      <c r="FC98">
        <v>21</v>
      </c>
      <c r="FD98">
        <v>46</v>
      </c>
      <c r="FE98">
        <v>15</v>
      </c>
    </row>
    <row r="99" spans="1:161" x14ac:dyDescent="0.2">
      <c r="A99" t="s">
        <v>316</v>
      </c>
      <c r="B99" t="s">
        <v>317</v>
      </c>
      <c r="C99" t="s">
        <v>250</v>
      </c>
      <c r="D99" t="s">
        <v>17</v>
      </c>
      <c r="E99" t="s">
        <v>318</v>
      </c>
      <c r="F99">
        <v>102</v>
      </c>
      <c r="G99">
        <v>175</v>
      </c>
      <c r="H99" s="11" t="s">
        <v>122</v>
      </c>
      <c r="I99" s="11">
        <v>73.333333333333329</v>
      </c>
      <c r="J99">
        <v>71</v>
      </c>
      <c r="K99">
        <v>240</v>
      </c>
      <c r="L99" s="11" t="s">
        <v>111</v>
      </c>
      <c r="M99" s="11">
        <v>87.61904761904762</v>
      </c>
      <c r="N99">
        <v>102</v>
      </c>
      <c r="O99">
        <v>78</v>
      </c>
      <c r="P99" s="11" t="s">
        <v>252</v>
      </c>
      <c r="Q99" s="11">
        <v>106.66666666666667</v>
      </c>
      <c r="R99">
        <v>29</v>
      </c>
      <c r="S99">
        <v>292</v>
      </c>
      <c r="T99" t="s">
        <v>22</v>
      </c>
      <c r="U99">
        <v>86.984126984126988</v>
      </c>
      <c r="V99">
        <v>64.5</v>
      </c>
      <c r="W99">
        <v>79</v>
      </c>
      <c r="X99" t="s">
        <v>126</v>
      </c>
      <c r="Y99">
        <v>115.23809523809524</v>
      </c>
      <c r="Z99">
        <v>71</v>
      </c>
      <c r="AA99">
        <v>88</v>
      </c>
      <c r="AB99" t="s">
        <v>127</v>
      </c>
      <c r="AC99">
        <v>112.38095238095238</v>
      </c>
      <c r="AD99">
        <v>102.5</v>
      </c>
      <c r="AE99">
        <v>91</v>
      </c>
      <c r="AF99" t="s">
        <v>122</v>
      </c>
      <c r="AG99">
        <v>84.761904761904759</v>
      </c>
      <c r="AH99">
        <v>77</v>
      </c>
      <c r="AI99">
        <v>201</v>
      </c>
      <c r="AJ99" t="s">
        <v>111</v>
      </c>
      <c r="AK99">
        <v>101.9047619047619</v>
      </c>
      <c r="AL99">
        <v>85</v>
      </c>
      <c r="AM99">
        <v>99</v>
      </c>
      <c r="AN99" t="s">
        <v>252</v>
      </c>
      <c r="AO99">
        <v>98.730158730158735</v>
      </c>
      <c r="AP99">
        <v>21</v>
      </c>
      <c r="AQ99">
        <v>251</v>
      </c>
      <c r="AR99" t="s">
        <v>22</v>
      </c>
      <c r="AS99">
        <v>61.269841269841265</v>
      </c>
      <c r="AT99">
        <v>34</v>
      </c>
      <c r="AU99">
        <v>223</v>
      </c>
      <c r="AV99" t="s">
        <v>126</v>
      </c>
      <c r="AW99">
        <v>97.142857142857139</v>
      </c>
      <c r="AX99">
        <v>50</v>
      </c>
      <c r="AY99">
        <v>127</v>
      </c>
      <c r="AZ99" t="s">
        <v>127</v>
      </c>
      <c r="BA99">
        <v>125.71428571428571</v>
      </c>
      <c r="BB99">
        <v>97</v>
      </c>
      <c r="BC99">
        <v>43</v>
      </c>
      <c r="BD99" t="s">
        <v>122</v>
      </c>
      <c r="BE99">
        <v>119.36507936507937</v>
      </c>
      <c r="BF99">
        <v>82</v>
      </c>
      <c r="BG99">
        <v>207</v>
      </c>
      <c r="BH99" t="s">
        <v>111</v>
      </c>
      <c r="BI99">
        <v>58.730158730158735</v>
      </c>
      <c r="BJ99">
        <v>92</v>
      </c>
      <c r="BK99">
        <v>95</v>
      </c>
      <c r="BL99" t="s">
        <v>252</v>
      </c>
      <c r="BM99">
        <v>91.111111111111114</v>
      </c>
      <c r="BN99">
        <v>33</v>
      </c>
      <c r="BO99">
        <v>129</v>
      </c>
      <c r="BP99" t="s">
        <v>22</v>
      </c>
      <c r="BQ99">
        <v>89.206349206349202</v>
      </c>
      <c r="BR99">
        <v>29</v>
      </c>
      <c r="BS99">
        <v>214</v>
      </c>
      <c r="BT99" t="s">
        <v>1807</v>
      </c>
      <c r="BU99">
        <v>84.126984126984127</v>
      </c>
      <c r="BV99">
        <v>46</v>
      </c>
      <c r="BW99">
        <v>208</v>
      </c>
      <c r="BX99" t="s">
        <v>127</v>
      </c>
      <c r="BY99">
        <v>83.492063492063494</v>
      </c>
      <c r="BZ99">
        <v>96</v>
      </c>
      <c r="CA99">
        <v>104</v>
      </c>
      <c r="CB99" t="s">
        <v>122</v>
      </c>
      <c r="CC99">
        <v>130.79365079365078</v>
      </c>
      <c r="CD99">
        <v>99</v>
      </c>
      <c r="CE99">
        <v>77</v>
      </c>
      <c r="CF99" t="s">
        <v>111</v>
      </c>
      <c r="CG99">
        <v>154.92063492063494</v>
      </c>
      <c r="CH99">
        <v>71.5</v>
      </c>
      <c r="CI99">
        <v>67</v>
      </c>
      <c r="CJ99" t="s">
        <v>252</v>
      </c>
      <c r="CK99">
        <v>121.5873015873016</v>
      </c>
      <c r="CL99">
        <v>33</v>
      </c>
      <c r="CM99">
        <v>95</v>
      </c>
      <c r="CN99" t="s">
        <v>22</v>
      </c>
      <c r="CO99">
        <v>133.01587301587301</v>
      </c>
      <c r="CP99">
        <v>33</v>
      </c>
      <c r="CQ99">
        <v>164</v>
      </c>
      <c r="CR99" t="s">
        <v>1807</v>
      </c>
      <c r="CS99">
        <v>124.76190476190476</v>
      </c>
      <c r="CT99">
        <v>53</v>
      </c>
      <c r="CU99">
        <v>156</v>
      </c>
      <c r="CV99" t="s">
        <v>127</v>
      </c>
      <c r="CW99">
        <v>119.36507936507937</v>
      </c>
      <c r="CX99">
        <v>88</v>
      </c>
      <c r="CY99">
        <v>201</v>
      </c>
      <c r="CZ99" t="s">
        <v>122</v>
      </c>
      <c r="DA99">
        <v>106.98412698412699</v>
      </c>
      <c r="DB99">
        <v>74</v>
      </c>
      <c r="DC99">
        <v>250</v>
      </c>
      <c r="DD99" t="s">
        <v>111</v>
      </c>
      <c r="DE99">
        <v>88.571428571428569</v>
      </c>
      <c r="DF99">
        <v>66</v>
      </c>
      <c r="DG99">
        <v>135</v>
      </c>
      <c r="DH99" t="s">
        <v>252</v>
      </c>
      <c r="DI99">
        <v>104.12698412698413</v>
      </c>
      <c r="DJ99">
        <v>33</v>
      </c>
      <c r="DK99">
        <v>199</v>
      </c>
      <c r="DL99" t="s">
        <v>22</v>
      </c>
      <c r="DM99">
        <v>123.80952380952381</v>
      </c>
      <c r="DN99">
        <v>37</v>
      </c>
      <c r="DO99">
        <v>242</v>
      </c>
      <c r="DP99" t="s">
        <v>1807</v>
      </c>
      <c r="DQ99">
        <v>80.317460317460316</v>
      </c>
      <c r="DR99">
        <v>36</v>
      </c>
      <c r="DS99">
        <v>217</v>
      </c>
      <c r="DT99" t="s">
        <v>127</v>
      </c>
      <c r="DU99">
        <v>92.063492063492063</v>
      </c>
      <c r="DV99">
        <v>79</v>
      </c>
      <c r="DW99">
        <v>223</v>
      </c>
      <c r="DX99" t="s">
        <v>402</v>
      </c>
      <c r="DY99">
        <v>39.365079365079367</v>
      </c>
      <c r="DZ99">
        <v>65</v>
      </c>
      <c r="EA99">
        <v>214</v>
      </c>
      <c r="EB99" t="s">
        <v>123</v>
      </c>
      <c r="EC99">
        <v>71.746031746031747</v>
      </c>
      <c r="ED99">
        <v>68.5</v>
      </c>
      <c r="EE99">
        <v>148</v>
      </c>
      <c r="EF99" t="s">
        <v>252</v>
      </c>
      <c r="EG99">
        <v>85.079365079365076</v>
      </c>
      <c r="EH99">
        <v>21.5</v>
      </c>
      <c r="EI99">
        <v>274</v>
      </c>
      <c r="EJ99" t="s">
        <v>1811</v>
      </c>
      <c r="EK99">
        <v>67.301587301587304</v>
      </c>
      <c r="EL99">
        <v>45</v>
      </c>
      <c r="EM99">
        <v>180</v>
      </c>
      <c r="EN99" t="s">
        <v>405</v>
      </c>
      <c r="EO99">
        <v>95.238095238095241</v>
      </c>
      <c r="EP99">
        <v>41.5</v>
      </c>
      <c r="EQ99">
        <v>192</v>
      </c>
      <c r="ER99" t="s">
        <v>1802</v>
      </c>
      <c r="ES99">
        <v>88.888888888888886</v>
      </c>
      <c r="ET99">
        <v>115</v>
      </c>
      <c r="EU99">
        <v>32</v>
      </c>
      <c r="EV99">
        <v>97</v>
      </c>
      <c r="EW99">
        <v>125</v>
      </c>
      <c r="EX99">
        <v>114</v>
      </c>
      <c r="EY99">
        <v>101</v>
      </c>
      <c r="EZ99">
        <v>39</v>
      </c>
      <c r="FA99">
        <v>171</v>
      </c>
      <c r="FB99">
        <v>28</v>
      </c>
      <c r="FC99">
        <v>165</v>
      </c>
      <c r="FD99">
        <v>36</v>
      </c>
      <c r="FE99">
        <v>157</v>
      </c>
    </row>
    <row r="100" spans="1:161" x14ac:dyDescent="0.2">
      <c r="A100" t="s">
        <v>319</v>
      </c>
      <c r="B100" t="s">
        <v>320</v>
      </c>
      <c r="C100" t="s">
        <v>250</v>
      </c>
      <c r="D100" t="s">
        <v>17</v>
      </c>
      <c r="E100" t="s">
        <v>321</v>
      </c>
      <c r="F100">
        <v>103</v>
      </c>
      <c r="G100">
        <v>165</v>
      </c>
      <c r="H100" s="11" t="s">
        <v>122</v>
      </c>
      <c r="I100" s="11">
        <v>138.0952380952381</v>
      </c>
      <c r="J100">
        <v>92</v>
      </c>
      <c r="K100">
        <v>114</v>
      </c>
      <c r="L100" s="11" t="s">
        <v>111</v>
      </c>
      <c r="M100" s="11">
        <v>102.22222222222223</v>
      </c>
      <c r="N100">
        <v>65</v>
      </c>
      <c r="O100">
        <v>237</v>
      </c>
      <c r="P100" s="11" t="s">
        <v>252</v>
      </c>
      <c r="Q100" s="11">
        <v>104.76190476190476</v>
      </c>
      <c r="R100">
        <v>48</v>
      </c>
      <c r="S100">
        <v>168</v>
      </c>
      <c r="T100" t="s">
        <v>22</v>
      </c>
      <c r="U100">
        <v>114.60317460317461</v>
      </c>
      <c r="V100">
        <v>52.5</v>
      </c>
      <c r="W100">
        <v>153</v>
      </c>
      <c r="X100" t="s">
        <v>126</v>
      </c>
      <c r="Y100">
        <v>88.253968253968253</v>
      </c>
      <c r="Z100">
        <v>76</v>
      </c>
      <c r="AA100">
        <v>40</v>
      </c>
      <c r="AB100" t="s">
        <v>127</v>
      </c>
      <c r="AC100">
        <v>124.12698412698413</v>
      </c>
      <c r="AD100">
        <v>85.5</v>
      </c>
      <c r="AE100">
        <v>285</v>
      </c>
      <c r="AF100" t="s">
        <v>122</v>
      </c>
      <c r="AG100">
        <v>74.285714285714292</v>
      </c>
      <c r="AH100">
        <v>90</v>
      </c>
      <c r="AI100">
        <v>121</v>
      </c>
      <c r="AJ100" t="s">
        <v>111</v>
      </c>
      <c r="AK100">
        <v>120.95238095238095</v>
      </c>
      <c r="AL100">
        <v>46</v>
      </c>
      <c r="AM100">
        <v>252</v>
      </c>
      <c r="AN100" t="s">
        <v>252</v>
      </c>
      <c r="AO100">
        <v>105.71428571428571</v>
      </c>
      <c r="AP100">
        <v>27</v>
      </c>
      <c r="AQ100">
        <v>214</v>
      </c>
      <c r="AR100" t="s">
        <v>22</v>
      </c>
      <c r="AS100">
        <v>65.396825396825392</v>
      </c>
      <c r="AT100">
        <v>43</v>
      </c>
      <c r="AU100">
        <v>170</v>
      </c>
      <c r="AV100" t="s">
        <v>126</v>
      </c>
      <c r="AW100">
        <v>104.44444444444444</v>
      </c>
      <c r="AX100">
        <v>52</v>
      </c>
      <c r="AY100">
        <v>116</v>
      </c>
      <c r="AZ100" t="s">
        <v>127</v>
      </c>
      <c r="BA100">
        <v>131.74603174603175</v>
      </c>
      <c r="BB100">
        <v>85</v>
      </c>
      <c r="BC100">
        <v>204</v>
      </c>
      <c r="BD100" t="s">
        <v>122</v>
      </c>
      <c r="BE100">
        <v>81.904761904761898</v>
      </c>
      <c r="BF100">
        <v>87</v>
      </c>
      <c r="BG100">
        <v>187</v>
      </c>
      <c r="BH100" t="s">
        <v>111</v>
      </c>
      <c r="BI100">
        <v>73.968253968253961</v>
      </c>
      <c r="BJ100">
        <v>52.5</v>
      </c>
      <c r="BK100">
        <v>270</v>
      </c>
      <c r="BL100" t="s">
        <v>252</v>
      </c>
      <c r="BM100">
        <v>104.76190476190476</v>
      </c>
      <c r="BN100">
        <v>35</v>
      </c>
      <c r="BO100">
        <v>105</v>
      </c>
      <c r="BP100" t="s">
        <v>22</v>
      </c>
      <c r="BQ100">
        <v>122.22222222222223</v>
      </c>
      <c r="BR100">
        <v>32</v>
      </c>
      <c r="BS100">
        <v>184</v>
      </c>
      <c r="BT100" t="s">
        <v>1807</v>
      </c>
      <c r="BU100">
        <v>113.01587301587301</v>
      </c>
      <c r="BV100">
        <v>45</v>
      </c>
      <c r="BW100">
        <v>216</v>
      </c>
      <c r="BX100" t="s">
        <v>127</v>
      </c>
      <c r="BY100">
        <v>64.444444444444443</v>
      </c>
      <c r="BZ100">
        <v>92</v>
      </c>
      <c r="CA100">
        <v>147</v>
      </c>
      <c r="CB100" t="s">
        <v>122</v>
      </c>
      <c r="CC100">
        <v>102.85714285714286</v>
      </c>
      <c r="CD100">
        <v>95</v>
      </c>
      <c r="CE100">
        <v>105</v>
      </c>
      <c r="CF100" t="s">
        <v>111</v>
      </c>
      <c r="CG100">
        <v>91.428571428571431</v>
      </c>
      <c r="CH100">
        <v>34.5</v>
      </c>
      <c r="CI100">
        <v>285</v>
      </c>
      <c r="CJ100" t="s">
        <v>252</v>
      </c>
      <c r="CK100">
        <v>99.682539682539684</v>
      </c>
      <c r="CL100">
        <v>23</v>
      </c>
      <c r="CM100">
        <v>175</v>
      </c>
      <c r="CN100" t="s">
        <v>22</v>
      </c>
      <c r="CO100">
        <v>109.52380952380952</v>
      </c>
      <c r="CP100">
        <v>27</v>
      </c>
      <c r="CQ100">
        <v>225</v>
      </c>
      <c r="CR100" t="s">
        <v>1807</v>
      </c>
      <c r="CS100">
        <v>82.539682539682545</v>
      </c>
      <c r="CT100">
        <v>59</v>
      </c>
      <c r="CU100">
        <v>104</v>
      </c>
      <c r="CV100" t="s">
        <v>127</v>
      </c>
      <c r="CW100">
        <v>108.88888888888889</v>
      </c>
      <c r="CX100">
        <v>92</v>
      </c>
      <c r="CY100">
        <v>156</v>
      </c>
      <c r="CZ100" t="s">
        <v>122</v>
      </c>
      <c r="DA100">
        <v>109.52380952380952</v>
      </c>
      <c r="DB100">
        <v>108</v>
      </c>
      <c r="DC100">
        <v>78</v>
      </c>
      <c r="DD100" t="s">
        <v>111</v>
      </c>
      <c r="DE100">
        <v>116.19047619047619</v>
      </c>
      <c r="DF100">
        <v>33</v>
      </c>
      <c r="DG100">
        <v>284</v>
      </c>
      <c r="DH100" t="s">
        <v>252</v>
      </c>
      <c r="DI100">
        <v>83.174603174603178</v>
      </c>
      <c r="DJ100">
        <v>32</v>
      </c>
      <c r="DK100">
        <v>205</v>
      </c>
      <c r="DL100" t="s">
        <v>22</v>
      </c>
      <c r="DM100">
        <v>84.761904761904759</v>
      </c>
      <c r="DN100">
        <v>47</v>
      </c>
      <c r="DO100">
        <v>170</v>
      </c>
      <c r="DP100" t="s">
        <v>1807</v>
      </c>
      <c r="DQ100">
        <v>116.19047619047619</v>
      </c>
      <c r="DR100">
        <v>46</v>
      </c>
      <c r="DS100">
        <v>132</v>
      </c>
      <c r="DT100" t="s">
        <v>127</v>
      </c>
      <c r="DU100">
        <v>112.06349206349206</v>
      </c>
      <c r="DV100">
        <v>81.5</v>
      </c>
      <c r="DW100">
        <v>186</v>
      </c>
      <c r="DX100" t="s">
        <v>122</v>
      </c>
      <c r="DY100">
        <v>78.412698412698404</v>
      </c>
      <c r="DZ100">
        <v>75</v>
      </c>
      <c r="EA100">
        <v>129</v>
      </c>
      <c r="EB100" t="s">
        <v>111</v>
      </c>
      <c r="EC100">
        <v>68.253968253968253</v>
      </c>
      <c r="ED100">
        <v>54.5</v>
      </c>
      <c r="EE100">
        <v>231</v>
      </c>
      <c r="EF100" t="s">
        <v>252</v>
      </c>
      <c r="EG100">
        <v>97.777777777777771</v>
      </c>
      <c r="EH100">
        <v>39</v>
      </c>
      <c r="EI100">
        <v>157</v>
      </c>
      <c r="EJ100" t="s">
        <v>22</v>
      </c>
      <c r="EK100">
        <v>76.825396825396822</v>
      </c>
      <c r="EL100">
        <v>39.5</v>
      </c>
      <c r="EM100">
        <v>221</v>
      </c>
      <c r="EN100" t="s">
        <v>1807</v>
      </c>
      <c r="EO100">
        <v>58.730158730158735</v>
      </c>
      <c r="EP100">
        <v>43.5</v>
      </c>
      <c r="EQ100">
        <v>170</v>
      </c>
      <c r="ER100" t="s">
        <v>24</v>
      </c>
      <c r="ES100">
        <v>77.142857142857139</v>
      </c>
      <c r="ET100">
        <v>106</v>
      </c>
      <c r="EU100">
        <v>118</v>
      </c>
      <c r="EV100">
        <v>113</v>
      </c>
      <c r="EW100">
        <v>29</v>
      </c>
      <c r="EX100">
        <v>79</v>
      </c>
      <c r="EY100">
        <v>224</v>
      </c>
      <c r="EZ100">
        <v>46</v>
      </c>
      <c r="FA100">
        <v>84</v>
      </c>
      <c r="FB100">
        <v>33</v>
      </c>
      <c r="FC100">
        <v>91</v>
      </c>
      <c r="FD100">
        <v>39</v>
      </c>
      <c r="FE100">
        <v>98</v>
      </c>
    </row>
    <row r="101" spans="1:161" x14ac:dyDescent="0.2">
      <c r="A101" t="s">
        <v>322</v>
      </c>
      <c r="B101" t="s">
        <v>323</v>
      </c>
      <c r="C101" t="s">
        <v>250</v>
      </c>
      <c r="D101" t="s">
        <v>17</v>
      </c>
      <c r="E101" t="s">
        <v>324</v>
      </c>
      <c r="F101">
        <v>110</v>
      </c>
      <c r="G101">
        <v>66</v>
      </c>
      <c r="H101" s="11" t="s">
        <v>122</v>
      </c>
      <c r="I101" s="11">
        <v>94.285714285714292</v>
      </c>
      <c r="J101">
        <v>92</v>
      </c>
      <c r="K101">
        <v>114</v>
      </c>
      <c r="L101" s="11" t="s">
        <v>111</v>
      </c>
      <c r="M101" s="11">
        <v>129.84126984126985</v>
      </c>
      <c r="N101">
        <v>70</v>
      </c>
      <c r="O101">
        <v>219</v>
      </c>
      <c r="P101" s="11" t="s">
        <v>252</v>
      </c>
      <c r="Q101" s="11">
        <v>66.984126984126988</v>
      </c>
      <c r="R101">
        <v>60</v>
      </c>
      <c r="S101">
        <v>74</v>
      </c>
      <c r="T101" t="s">
        <v>22</v>
      </c>
      <c r="U101">
        <v>113.01587301587301</v>
      </c>
      <c r="V101">
        <v>43</v>
      </c>
      <c r="W101">
        <v>225</v>
      </c>
      <c r="X101" t="s">
        <v>126</v>
      </c>
      <c r="Y101">
        <v>68.888888888888886</v>
      </c>
      <c r="Z101">
        <v>60</v>
      </c>
      <c r="AA101">
        <v>201</v>
      </c>
      <c r="AB101" t="s">
        <v>127</v>
      </c>
      <c r="AC101">
        <v>76.507936507936506</v>
      </c>
      <c r="AD101">
        <v>106.5</v>
      </c>
      <c r="AE101">
        <v>48</v>
      </c>
      <c r="AF101" t="s">
        <v>122</v>
      </c>
      <c r="AG101">
        <v>128.25396825396825</v>
      </c>
      <c r="AH101">
        <v>75</v>
      </c>
      <c r="AI101">
        <v>208</v>
      </c>
      <c r="AJ101" t="s">
        <v>111</v>
      </c>
      <c r="AK101">
        <v>58.412698412698411</v>
      </c>
      <c r="AL101">
        <v>80</v>
      </c>
      <c r="AM101">
        <v>115</v>
      </c>
      <c r="AN101" t="s">
        <v>252</v>
      </c>
      <c r="AO101">
        <v>128.25396825396825</v>
      </c>
      <c r="AP101">
        <v>38</v>
      </c>
      <c r="AQ101">
        <v>115</v>
      </c>
      <c r="AR101" t="s">
        <v>22</v>
      </c>
      <c r="AS101">
        <v>107.93650793650794</v>
      </c>
      <c r="AT101">
        <v>18</v>
      </c>
      <c r="AU101">
        <v>286</v>
      </c>
      <c r="AV101" t="s">
        <v>126</v>
      </c>
      <c r="AW101">
        <v>91.111111111111114</v>
      </c>
      <c r="AX101">
        <v>50</v>
      </c>
      <c r="AY101">
        <v>127</v>
      </c>
      <c r="AZ101" t="s">
        <v>127</v>
      </c>
      <c r="BA101">
        <v>91.428571428571431</v>
      </c>
      <c r="BB101">
        <v>89</v>
      </c>
      <c r="BC101">
        <v>137</v>
      </c>
      <c r="BD101" t="s">
        <v>122</v>
      </c>
      <c r="BE101">
        <v>124.76190476190476</v>
      </c>
      <c r="BF101">
        <v>106</v>
      </c>
      <c r="BG101">
        <v>77</v>
      </c>
      <c r="BH101" t="s">
        <v>111</v>
      </c>
      <c r="BI101">
        <v>121.5873015873016</v>
      </c>
      <c r="BJ101">
        <v>67</v>
      </c>
      <c r="BK101">
        <v>204</v>
      </c>
      <c r="BL101" t="s">
        <v>252</v>
      </c>
      <c r="BM101">
        <v>71.428571428571431</v>
      </c>
      <c r="BN101">
        <v>32</v>
      </c>
      <c r="BO101">
        <v>140</v>
      </c>
      <c r="BP101" t="s">
        <v>22</v>
      </c>
      <c r="BQ101">
        <v>95.555555555555557</v>
      </c>
      <c r="BR101">
        <v>24</v>
      </c>
      <c r="BS101">
        <v>258</v>
      </c>
      <c r="BT101" t="s">
        <v>1807</v>
      </c>
      <c r="BU101">
        <v>86.349206349206355</v>
      </c>
      <c r="BV101">
        <v>64</v>
      </c>
      <c r="BW101">
        <v>100</v>
      </c>
      <c r="BX101" t="s">
        <v>127</v>
      </c>
      <c r="BY101">
        <v>87.301587301587304</v>
      </c>
      <c r="BZ101">
        <v>85</v>
      </c>
      <c r="CA101">
        <v>215</v>
      </c>
      <c r="CB101" t="s">
        <v>122</v>
      </c>
      <c r="CC101">
        <v>89.841269841269849</v>
      </c>
      <c r="CD101">
        <v>88</v>
      </c>
      <c r="CE101">
        <v>145</v>
      </c>
      <c r="CF101" t="s">
        <v>111</v>
      </c>
      <c r="CG101">
        <v>117.46031746031746</v>
      </c>
      <c r="CH101">
        <v>61</v>
      </c>
      <c r="CI101">
        <v>114</v>
      </c>
      <c r="CJ101" t="s">
        <v>252</v>
      </c>
      <c r="CK101">
        <v>126.03174603174604</v>
      </c>
      <c r="CL101">
        <v>28</v>
      </c>
      <c r="CM101">
        <v>126</v>
      </c>
      <c r="CN101" t="s">
        <v>22</v>
      </c>
      <c r="CO101">
        <v>89.841269841269849</v>
      </c>
      <c r="CP101">
        <v>28</v>
      </c>
      <c r="CQ101">
        <v>215</v>
      </c>
      <c r="CR101" t="s">
        <v>1807</v>
      </c>
      <c r="CS101">
        <v>97.460317460317455</v>
      </c>
      <c r="CT101">
        <v>66</v>
      </c>
      <c r="CU101">
        <v>60</v>
      </c>
      <c r="CV101" t="s">
        <v>127</v>
      </c>
      <c r="CW101">
        <v>105.07936507936508</v>
      </c>
      <c r="CX101">
        <v>90</v>
      </c>
      <c r="CY101">
        <v>183</v>
      </c>
      <c r="CZ101" t="s">
        <v>122</v>
      </c>
      <c r="DA101">
        <v>100.95238095238095</v>
      </c>
      <c r="DB101">
        <v>86</v>
      </c>
      <c r="DC101">
        <v>200</v>
      </c>
      <c r="DD101" t="s">
        <v>111</v>
      </c>
      <c r="DE101">
        <v>57.142857142857146</v>
      </c>
      <c r="DF101">
        <v>50.5</v>
      </c>
      <c r="DG101">
        <v>196</v>
      </c>
      <c r="DH101" t="s">
        <v>252</v>
      </c>
      <c r="DI101">
        <v>99.047619047619051</v>
      </c>
      <c r="DJ101">
        <v>48</v>
      </c>
      <c r="DK101">
        <v>94</v>
      </c>
      <c r="DL101" t="s">
        <v>22</v>
      </c>
      <c r="DM101">
        <v>135.23809523809524</v>
      </c>
      <c r="DN101">
        <v>41</v>
      </c>
      <c r="DO101">
        <v>207</v>
      </c>
      <c r="DP101" t="s">
        <v>1807</v>
      </c>
      <c r="DQ101">
        <v>107.93650793650794</v>
      </c>
      <c r="DR101">
        <v>54</v>
      </c>
      <c r="DS101">
        <v>76</v>
      </c>
      <c r="DT101" t="s">
        <v>127</v>
      </c>
      <c r="DU101">
        <v>148.88888888888889</v>
      </c>
      <c r="DV101">
        <v>81.5</v>
      </c>
      <c r="DW101">
        <v>186</v>
      </c>
      <c r="DX101" t="s">
        <v>122</v>
      </c>
      <c r="DY101">
        <v>85.396825396825392</v>
      </c>
      <c r="DZ101">
        <v>86</v>
      </c>
      <c r="EA101">
        <v>65</v>
      </c>
      <c r="EB101" t="s">
        <v>111</v>
      </c>
      <c r="EC101">
        <v>146.66666666666666</v>
      </c>
      <c r="ED101">
        <v>61</v>
      </c>
      <c r="EE101">
        <v>193</v>
      </c>
      <c r="EF101" t="s">
        <v>252</v>
      </c>
      <c r="EG101">
        <v>75.238095238095241</v>
      </c>
      <c r="EH101">
        <v>31</v>
      </c>
      <c r="EI101">
        <v>205</v>
      </c>
      <c r="EJ101" t="s">
        <v>22</v>
      </c>
      <c r="EK101">
        <v>56.19047619047619</v>
      </c>
      <c r="EL101">
        <v>38</v>
      </c>
      <c r="EM101">
        <v>232</v>
      </c>
      <c r="EN101" t="s">
        <v>1807</v>
      </c>
      <c r="EO101">
        <v>70.793650793650784</v>
      </c>
      <c r="EP101">
        <v>37</v>
      </c>
      <c r="EQ101">
        <v>230</v>
      </c>
      <c r="ER101" t="s">
        <v>24</v>
      </c>
      <c r="ES101">
        <v>43.174603174603178</v>
      </c>
      <c r="ET101">
        <v>104</v>
      </c>
      <c r="EU101">
        <v>140</v>
      </c>
      <c r="EV101">
        <v>86</v>
      </c>
      <c r="EW101">
        <v>212</v>
      </c>
      <c r="EX101">
        <v>111</v>
      </c>
      <c r="EY101">
        <v>115</v>
      </c>
      <c r="EZ101">
        <v>48</v>
      </c>
      <c r="FA101">
        <v>67</v>
      </c>
      <c r="FB101">
        <v>29</v>
      </c>
      <c r="FC101">
        <v>140</v>
      </c>
      <c r="FD101">
        <v>42</v>
      </c>
      <c r="FE101">
        <v>51</v>
      </c>
    </row>
    <row r="102" spans="1:161" x14ac:dyDescent="0.2">
      <c r="A102" t="s">
        <v>325</v>
      </c>
      <c r="B102" t="s">
        <v>326</v>
      </c>
      <c r="C102" t="s">
        <v>250</v>
      </c>
      <c r="D102" t="s">
        <v>17</v>
      </c>
      <c r="E102" t="s">
        <v>327</v>
      </c>
      <c r="F102">
        <v>107</v>
      </c>
      <c r="G102">
        <v>107</v>
      </c>
      <c r="H102" s="11" t="s">
        <v>122</v>
      </c>
      <c r="I102" s="11">
        <v>83.174603174603178</v>
      </c>
      <c r="J102">
        <v>70</v>
      </c>
      <c r="K102">
        <v>248</v>
      </c>
      <c r="L102" s="11" t="s">
        <v>111</v>
      </c>
      <c r="M102" s="11">
        <v>62.857142857142854</v>
      </c>
      <c r="N102">
        <v>106</v>
      </c>
      <c r="O102">
        <v>63</v>
      </c>
      <c r="P102" s="11" t="s">
        <v>252</v>
      </c>
      <c r="Q102" s="11">
        <v>93.968253968253975</v>
      </c>
      <c r="R102">
        <v>36.5</v>
      </c>
      <c r="S102">
        <v>260</v>
      </c>
      <c r="T102" t="s">
        <v>22</v>
      </c>
      <c r="U102">
        <v>70.793650793650784</v>
      </c>
      <c r="V102">
        <v>52</v>
      </c>
      <c r="W102">
        <v>156</v>
      </c>
      <c r="X102" t="s">
        <v>126</v>
      </c>
      <c r="Y102">
        <v>116.19047619047619</v>
      </c>
      <c r="Z102">
        <v>61</v>
      </c>
      <c r="AA102">
        <v>191</v>
      </c>
      <c r="AB102" t="s">
        <v>127</v>
      </c>
      <c r="AC102">
        <v>105.07936507936508</v>
      </c>
      <c r="AD102">
        <v>106</v>
      </c>
      <c r="AE102">
        <v>54</v>
      </c>
      <c r="AF102" t="s">
        <v>122</v>
      </c>
      <c r="AG102">
        <v>147.61904761904762</v>
      </c>
      <c r="AH102">
        <v>89</v>
      </c>
      <c r="AI102">
        <v>131</v>
      </c>
      <c r="AJ102" t="s">
        <v>111</v>
      </c>
      <c r="AK102">
        <v>118.41269841269842</v>
      </c>
      <c r="AL102">
        <v>102</v>
      </c>
      <c r="AM102">
        <v>44</v>
      </c>
      <c r="AN102" t="s">
        <v>252</v>
      </c>
      <c r="AO102">
        <v>110.7936507936508</v>
      </c>
      <c r="AP102">
        <v>32</v>
      </c>
      <c r="AQ102">
        <v>168</v>
      </c>
      <c r="AR102" t="s">
        <v>22</v>
      </c>
      <c r="AS102">
        <v>139.04761904761904</v>
      </c>
      <c r="AT102">
        <v>32</v>
      </c>
      <c r="AU102">
        <v>237</v>
      </c>
      <c r="AV102" t="s">
        <v>126</v>
      </c>
      <c r="AW102">
        <v>109.2063492063492</v>
      </c>
      <c r="AX102">
        <v>40</v>
      </c>
      <c r="AY102">
        <v>207</v>
      </c>
      <c r="AZ102" t="s">
        <v>127</v>
      </c>
      <c r="BA102">
        <v>106.03174603174602</v>
      </c>
      <c r="BB102">
        <v>85</v>
      </c>
      <c r="BC102">
        <v>204</v>
      </c>
      <c r="BD102" t="s">
        <v>122</v>
      </c>
      <c r="BE102">
        <v>46.031746031746032</v>
      </c>
      <c r="BF102">
        <v>86</v>
      </c>
      <c r="BG102">
        <v>189</v>
      </c>
      <c r="BH102" t="s">
        <v>111</v>
      </c>
      <c r="BI102">
        <v>101.9047619047619</v>
      </c>
      <c r="BJ102">
        <v>96.5</v>
      </c>
      <c r="BK102">
        <v>78</v>
      </c>
      <c r="BL102" t="s">
        <v>252</v>
      </c>
      <c r="BM102">
        <v>93.650793650793645</v>
      </c>
      <c r="BN102">
        <v>14</v>
      </c>
      <c r="BO102">
        <v>291</v>
      </c>
      <c r="BP102" t="s">
        <v>22</v>
      </c>
      <c r="BQ102">
        <v>73.015873015873012</v>
      </c>
      <c r="BR102">
        <v>23</v>
      </c>
      <c r="BS102">
        <v>266</v>
      </c>
      <c r="BT102" t="s">
        <v>1807</v>
      </c>
      <c r="BU102">
        <v>86.984126984126988</v>
      </c>
      <c r="BV102">
        <v>44</v>
      </c>
      <c r="BW102">
        <v>226</v>
      </c>
      <c r="BX102" t="s">
        <v>127</v>
      </c>
      <c r="BY102">
        <v>99.682539682539684</v>
      </c>
      <c r="BZ102">
        <v>106</v>
      </c>
      <c r="CA102">
        <v>34</v>
      </c>
      <c r="CB102" t="s">
        <v>122</v>
      </c>
      <c r="CC102">
        <v>142.22222222222223</v>
      </c>
      <c r="CD102">
        <v>80</v>
      </c>
      <c r="CE102">
        <v>195</v>
      </c>
      <c r="CF102" t="s">
        <v>111</v>
      </c>
      <c r="CG102">
        <v>114.92063492063492</v>
      </c>
      <c r="CH102">
        <v>74.5</v>
      </c>
      <c r="CI102">
        <v>58</v>
      </c>
      <c r="CJ102" t="s">
        <v>252</v>
      </c>
      <c r="CK102">
        <v>105.07936507936508</v>
      </c>
      <c r="CL102">
        <v>21</v>
      </c>
      <c r="CM102">
        <v>206</v>
      </c>
      <c r="CN102" t="s">
        <v>22</v>
      </c>
      <c r="CO102">
        <v>105.07936507936508</v>
      </c>
      <c r="CP102">
        <v>27</v>
      </c>
      <c r="CQ102">
        <v>225</v>
      </c>
      <c r="CR102" t="s">
        <v>1807</v>
      </c>
      <c r="CS102">
        <v>111.74603174603175</v>
      </c>
      <c r="CT102">
        <v>44</v>
      </c>
      <c r="CU102">
        <v>225</v>
      </c>
      <c r="CV102" t="s">
        <v>127</v>
      </c>
      <c r="CW102">
        <v>99.682539682539684</v>
      </c>
      <c r="CX102">
        <v>91</v>
      </c>
      <c r="CY102">
        <v>167</v>
      </c>
      <c r="CZ102" t="s">
        <v>122</v>
      </c>
      <c r="DA102">
        <v>79.365079365079367</v>
      </c>
      <c r="DB102">
        <v>76</v>
      </c>
      <c r="DC102">
        <v>242</v>
      </c>
      <c r="DD102" t="s">
        <v>111</v>
      </c>
      <c r="DE102">
        <v>82.222222222222229</v>
      </c>
      <c r="DF102">
        <v>82.5</v>
      </c>
      <c r="DG102">
        <v>74</v>
      </c>
      <c r="DH102" t="s">
        <v>252</v>
      </c>
      <c r="DI102">
        <v>105.39682539682539</v>
      </c>
      <c r="DJ102">
        <v>30</v>
      </c>
      <c r="DK102">
        <v>222</v>
      </c>
      <c r="DL102" t="s">
        <v>22</v>
      </c>
      <c r="DM102">
        <v>119.04761904761905</v>
      </c>
      <c r="DN102">
        <v>34</v>
      </c>
      <c r="DO102">
        <v>262</v>
      </c>
      <c r="DP102" t="s">
        <v>1807</v>
      </c>
      <c r="DQ102">
        <v>102.22222222222223</v>
      </c>
      <c r="DR102">
        <v>35</v>
      </c>
      <c r="DS102">
        <v>224</v>
      </c>
      <c r="DT102" t="s">
        <v>127</v>
      </c>
      <c r="DU102">
        <v>105.07936507936508</v>
      </c>
      <c r="DV102">
        <v>88</v>
      </c>
      <c r="DW102">
        <v>102</v>
      </c>
      <c r="DX102" t="s">
        <v>122</v>
      </c>
      <c r="DY102">
        <v>115.55555555555556</v>
      </c>
      <c r="DZ102">
        <v>69</v>
      </c>
      <c r="EA102">
        <v>186</v>
      </c>
      <c r="EB102" t="s">
        <v>111</v>
      </c>
      <c r="EC102">
        <v>120</v>
      </c>
      <c r="ED102">
        <v>79.5</v>
      </c>
      <c r="EE102">
        <v>91</v>
      </c>
      <c r="EF102" t="s">
        <v>252</v>
      </c>
      <c r="EG102">
        <v>82.857142857142861</v>
      </c>
      <c r="EH102">
        <v>20.5</v>
      </c>
      <c r="EI102">
        <v>282</v>
      </c>
      <c r="EJ102" t="s">
        <v>22</v>
      </c>
      <c r="EK102">
        <v>89.523809523809518</v>
      </c>
      <c r="EL102">
        <v>33</v>
      </c>
      <c r="EM102">
        <v>269</v>
      </c>
      <c r="EN102" t="s">
        <v>1807</v>
      </c>
      <c r="EO102">
        <v>99.047619047619051</v>
      </c>
      <c r="EP102">
        <v>36</v>
      </c>
      <c r="EQ102">
        <v>240</v>
      </c>
      <c r="ER102" t="s">
        <v>24</v>
      </c>
      <c r="ES102">
        <v>96.507936507936506</v>
      </c>
      <c r="ET102">
        <v>103</v>
      </c>
      <c r="EU102">
        <v>151</v>
      </c>
      <c r="EV102">
        <v>79</v>
      </c>
      <c r="EW102">
        <v>249</v>
      </c>
      <c r="EX102">
        <v>130</v>
      </c>
      <c r="EY102">
        <v>37</v>
      </c>
      <c r="EZ102">
        <v>33</v>
      </c>
      <c r="FA102">
        <v>249</v>
      </c>
      <c r="FB102">
        <v>21</v>
      </c>
      <c r="FC102">
        <v>266</v>
      </c>
      <c r="FD102">
        <v>32</v>
      </c>
      <c r="FE102">
        <v>229</v>
      </c>
    </row>
    <row r="103" spans="1:161" x14ac:dyDescent="0.2">
      <c r="A103" t="s">
        <v>328</v>
      </c>
      <c r="B103" t="s">
        <v>329</v>
      </c>
      <c r="C103" t="s">
        <v>250</v>
      </c>
      <c r="D103" t="s">
        <v>17</v>
      </c>
      <c r="E103" t="s">
        <v>330</v>
      </c>
      <c r="F103">
        <v>107</v>
      </c>
      <c r="G103">
        <v>107</v>
      </c>
      <c r="H103" s="11" t="s">
        <v>122</v>
      </c>
      <c r="I103" s="11">
        <v>153.65079365079364</v>
      </c>
      <c r="J103">
        <v>99</v>
      </c>
      <c r="K103">
        <v>67</v>
      </c>
      <c r="L103" s="11" t="s">
        <v>111</v>
      </c>
      <c r="M103" s="11">
        <v>131.11111111111111</v>
      </c>
      <c r="N103">
        <v>73</v>
      </c>
      <c r="O103">
        <v>210</v>
      </c>
      <c r="P103" s="11" t="s">
        <v>252</v>
      </c>
      <c r="Q103" s="11">
        <v>94.603174603174608</v>
      </c>
      <c r="R103">
        <v>42.5</v>
      </c>
      <c r="S103">
        <v>213</v>
      </c>
      <c r="T103" t="s">
        <v>22</v>
      </c>
      <c r="U103">
        <v>90.158730158730151</v>
      </c>
      <c r="V103">
        <v>42</v>
      </c>
      <c r="W103">
        <v>231</v>
      </c>
      <c r="X103" t="s">
        <v>126</v>
      </c>
      <c r="Y103">
        <v>101.9047619047619</v>
      </c>
      <c r="Z103">
        <v>65</v>
      </c>
      <c r="AA103">
        <v>156</v>
      </c>
      <c r="AB103" t="s">
        <v>127</v>
      </c>
      <c r="AC103">
        <v>125.71428571428571</v>
      </c>
      <c r="AD103">
        <v>88.5</v>
      </c>
      <c r="AE103">
        <v>276</v>
      </c>
      <c r="AF103" t="s">
        <v>122</v>
      </c>
      <c r="AG103">
        <v>88.888888888888886</v>
      </c>
      <c r="AH103">
        <v>84</v>
      </c>
      <c r="AI103">
        <v>165</v>
      </c>
      <c r="AJ103" t="s">
        <v>111</v>
      </c>
      <c r="AK103">
        <v>90.793650793650798</v>
      </c>
      <c r="AL103">
        <v>60</v>
      </c>
      <c r="AM103">
        <v>193</v>
      </c>
      <c r="AN103" t="s">
        <v>252</v>
      </c>
      <c r="AO103">
        <v>103.49206349206349</v>
      </c>
      <c r="AP103">
        <v>31</v>
      </c>
      <c r="AQ103">
        <v>182</v>
      </c>
      <c r="AR103" t="s">
        <v>22</v>
      </c>
      <c r="AS103">
        <v>86.666666666666671</v>
      </c>
      <c r="AT103">
        <v>37</v>
      </c>
      <c r="AU103">
        <v>211</v>
      </c>
      <c r="AV103" t="s">
        <v>126</v>
      </c>
      <c r="AW103">
        <v>102.85714285714286</v>
      </c>
      <c r="AX103">
        <v>35</v>
      </c>
      <c r="AY103">
        <v>237</v>
      </c>
      <c r="AZ103" t="s">
        <v>127</v>
      </c>
      <c r="BA103">
        <v>93.333333333333329</v>
      </c>
      <c r="BB103">
        <v>82</v>
      </c>
      <c r="BC103">
        <v>241</v>
      </c>
      <c r="BD103" t="s">
        <v>122</v>
      </c>
      <c r="BE103">
        <v>117.14285714285714</v>
      </c>
      <c r="BF103">
        <v>96</v>
      </c>
      <c r="BG103">
        <v>136</v>
      </c>
      <c r="BH103" t="s">
        <v>111</v>
      </c>
      <c r="BI103">
        <v>123.17460317460318</v>
      </c>
      <c r="BJ103">
        <v>67</v>
      </c>
      <c r="BK103">
        <v>204</v>
      </c>
      <c r="BL103" t="s">
        <v>252</v>
      </c>
      <c r="BM103">
        <v>116.19047619047619</v>
      </c>
      <c r="BN103">
        <v>32</v>
      </c>
      <c r="BO103">
        <v>140</v>
      </c>
      <c r="BP103" t="s">
        <v>22</v>
      </c>
      <c r="BQ103">
        <v>135.23809523809524</v>
      </c>
      <c r="BR103">
        <v>28</v>
      </c>
      <c r="BS103">
        <v>220</v>
      </c>
      <c r="BT103" t="s">
        <v>1807</v>
      </c>
      <c r="BU103">
        <v>61.904761904761905</v>
      </c>
      <c r="BV103">
        <v>45</v>
      </c>
      <c r="BW103">
        <v>216</v>
      </c>
      <c r="BX103" t="s">
        <v>127</v>
      </c>
      <c r="BY103">
        <v>95.555555555555557</v>
      </c>
      <c r="BZ103">
        <v>73</v>
      </c>
      <c r="CA103">
        <v>295</v>
      </c>
      <c r="CB103" t="s">
        <v>122</v>
      </c>
      <c r="CC103">
        <v>81.904761904761898</v>
      </c>
      <c r="CD103">
        <v>78</v>
      </c>
      <c r="CE103">
        <v>209</v>
      </c>
      <c r="CF103" t="s">
        <v>111</v>
      </c>
      <c r="CG103">
        <v>90.476190476190482</v>
      </c>
      <c r="CH103">
        <v>39</v>
      </c>
      <c r="CI103">
        <v>255</v>
      </c>
      <c r="CJ103" t="s">
        <v>252</v>
      </c>
      <c r="CK103">
        <v>89.841269841269849</v>
      </c>
      <c r="CL103">
        <v>17</v>
      </c>
      <c r="CM103">
        <v>251</v>
      </c>
      <c r="CN103" t="s">
        <v>22</v>
      </c>
      <c r="CO103">
        <v>96.19047619047619</v>
      </c>
      <c r="CP103">
        <v>41</v>
      </c>
      <c r="CQ103">
        <v>100</v>
      </c>
      <c r="CR103" t="s">
        <v>1807</v>
      </c>
      <c r="CS103">
        <v>155.87301587301587</v>
      </c>
      <c r="CT103">
        <v>47</v>
      </c>
      <c r="CU103">
        <v>202</v>
      </c>
      <c r="CV103" t="s">
        <v>127</v>
      </c>
      <c r="CW103">
        <v>112.06349206349206</v>
      </c>
      <c r="CX103">
        <v>85</v>
      </c>
      <c r="CY103">
        <v>238</v>
      </c>
      <c r="CZ103" t="s">
        <v>122</v>
      </c>
      <c r="DA103">
        <v>36.190476190476197</v>
      </c>
      <c r="DB103">
        <v>89</v>
      </c>
      <c r="DC103">
        <v>179</v>
      </c>
      <c r="DD103" t="s">
        <v>111</v>
      </c>
      <c r="DE103">
        <v>84.126984126984127</v>
      </c>
      <c r="DF103">
        <v>44.5</v>
      </c>
      <c r="DG103">
        <v>223</v>
      </c>
      <c r="DH103" t="s">
        <v>252</v>
      </c>
      <c r="DI103">
        <v>99.365079365079367</v>
      </c>
      <c r="DJ103">
        <v>28</v>
      </c>
      <c r="DK103">
        <v>239</v>
      </c>
      <c r="DL103" t="s">
        <v>22</v>
      </c>
      <c r="DM103">
        <v>64.761904761904759</v>
      </c>
      <c r="DN103">
        <v>32</v>
      </c>
      <c r="DO103">
        <v>276</v>
      </c>
      <c r="DP103" t="s">
        <v>1807</v>
      </c>
      <c r="DQ103">
        <v>60.952380952380949</v>
      </c>
      <c r="DR103">
        <v>33</v>
      </c>
      <c r="DS103">
        <v>240</v>
      </c>
      <c r="DT103" t="s">
        <v>127</v>
      </c>
      <c r="DU103">
        <v>55.555555555555557</v>
      </c>
      <c r="DV103">
        <v>95.5</v>
      </c>
      <c r="DW103">
        <v>37</v>
      </c>
      <c r="DX103" t="s">
        <v>122</v>
      </c>
      <c r="DY103">
        <v>153.33333333333334</v>
      </c>
      <c r="DZ103">
        <v>75</v>
      </c>
      <c r="EA103">
        <v>129</v>
      </c>
      <c r="EB103" t="s">
        <v>111</v>
      </c>
      <c r="EC103">
        <v>145.39682539682539</v>
      </c>
      <c r="ED103">
        <v>56.5</v>
      </c>
      <c r="EE103">
        <v>221</v>
      </c>
      <c r="EF103" t="s">
        <v>252</v>
      </c>
      <c r="EG103">
        <v>89.206349206349202</v>
      </c>
      <c r="EH103">
        <v>43</v>
      </c>
      <c r="EI103">
        <v>128</v>
      </c>
      <c r="EJ103" t="s">
        <v>22</v>
      </c>
      <c r="EK103">
        <v>109.2063492063492</v>
      </c>
      <c r="EL103">
        <v>48</v>
      </c>
      <c r="EM103">
        <v>153</v>
      </c>
      <c r="EN103" t="s">
        <v>1807</v>
      </c>
      <c r="EO103">
        <v>128.57142857142856</v>
      </c>
      <c r="EP103">
        <v>56.5</v>
      </c>
      <c r="EQ103">
        <v>100</v>
      </c>
      <c r="ER103" t="s">
        <v>24</v>
      </c>
      <c r="ES103">
        <v>122.85714285714286</v>
      </c>
      <c r="ET103">
        <v>99</v>
      </c>
      <c r="EU103">
        <v>205</v>
      </c>
      <c r="EV103">
        <v>74</v>
      </c>
      <c r="EW103">
        <v>272</v>
      </c>
      <c r="EX103">
        <v>91</v>
      </c>
      <c r="EY103">
        <v>187</v>
      </c>
      <c r="EZ103">
        <v>40</v>
      </c>
      <c r="FA103">
        <v>157</v>
      </c>
      <c r="FB103">
        <v>23</v>
      </c>
      <c r="FC103">
        <v>243</v>
      </c>
      <c r="FD103">
        <v>35</v>
      </c>
      <c r="FE103">
        <v>172</v>
      </c>
    </row>
    <row r="104" spans="1:161" x14ac:dyDescent="0.2">
      <c r="A104" t="s">
        <v>331</v>
      </c>
      <c r="B104" t="s">
        <v>332</v>
      </c>
      <c r="C104" t="s">
        <v>250</v>
      </c>
      <c r="D104" t="s">
        <v>17</v>
      </c>
      <c r="E104" t="s">
        <v>333</v>
      </c>
      <c r="F104">
        <v>106</v>
      </c>
      <c r="G104">
        <v>119</v>
      </c>
      <c r="H104" s="11" t="s">
        <v>122</v>
      </c>
      <c r="I104" s="11">
        <v>66.031746031746025</v>
      </c>
      <c r="J104">
        <v>89</v>
      </c>
      <c r="K104">
        <v>135</v>
      </c>
      <c r="L104" s="11" t="s">
        <v>111</v>
      </c>
      <c r="M104" s="11">
        <v>106.03174603174602</v>
      </c>
      <c r="N104">
        <v>68</v>
      </c>
      <c r="O104">
        <v>229</v>
      </c>
      <c r="P104" s="11" t="s">
        <v>252</v>
      </c>
      <c r="Q104" s="11">
        <v>68.888888888888886</v>
      </c>
      <c r="R104">
        <v>67.5</v>
      </c>
      <c r="S104">
        <v>38</v>
      </c>
      <c r="T104" t="s">
        <v>22</v>
      </c>
      <c r="U104">
        <v>130.15873015873015</v>
      </c>
      <c r="V104">
        <v>31</v>
      </c>
      <c r="W104">
        <v>287</v>
      </c>
      <c r="X104" t="s">
        <v>126</v>
      </c>
      <c r="Y104">
        <v>81.904761904761898</v>
      </c>
      <c r="Z104">
        <v>64</v>
      </c>
      <c r="AA104">
        <v>169</v>
      </c>
      <c r="AB104" t="s">
        <v>127</v>
      </c>
      <c r="AC104">
        <v>119.36507936507937</v>
      </c>
      <c r="AD104">
        <v>111</v>
      </c>
      <c r="AE104">
        <v>12</v>
      </c>
      <c r="AF104" t="s">
        <v>122</v>
      </c>
      <c r="AG104">
        <v>117.46031746031746</v>
      </c>
      <c r="AH104">
        <v>85</v>
      </c>
      <c r="AI104">
        <v>154</v>
      </c>
      <c r="AJ104" t="s">
        <v>111</v>
      </c>
      <c r="AK104">
        <v>108.88888888888889</v>
      </c>
      <c r="AL104">
        <v>75.5</v>
      </c>
      <c r="AM104">
        <v>131</v>
      </c>
      <c r="AN104" t="s">
        <v>252</v>
      </c>
      <c r="AO104">
        <v>120.63492063492063</v>
      </c>
      <c r="AP104">
        <v>36.5</v>
      </c>
      <c r="AQ104">
        <v>133</v>
      </c>
      <c r="AR104" t="s">
        <v>22</v>
      </c>
      <c r="AS104">
        <v>95.238095238095241</v>
      </c>
      <c r="AT104">
        <v>42</v>
      </c>
      <c r="AU104">
        <v>177</v>
      </c>
      <c r="AV104" t="s">
        <v>126</v>
      </c>
      <c r="AW104">
        <v>111.74603174603175</v>
      </c>
      <c r="AX104">
        <v>36</v>
      </c>
      <c r="AY104">
        <v>230</v>
      </c>
      <c r="AZ104" t="s">
        <v>127</v>
      </c>
      <c r="BA104">
        <v>84.126984126984127</v>
      </c>
      <c r="BB104">
        <v>95</v>
      </c>
      <c r="BC104">
        <v>67</v>
      </c>
      <c r="BD104" t="s">
        <v>122</v>
      </c>
      <c r="BE104">
        <v>132.69841269841271</v>
      </c>
      <c r="BF104">
        <v>88</v>
      </c>
      <c r="BG104">
        <v>182</v>
      </c>
      <c r="BH104" t="s">
        <v>111</v>
      </c>
      <c r="BI104">
        <v>93.333333333333329</v>
      </c>
      <c r="BJ104">
        <v>68.5</v>
      </c>
      <c r="BK104">
        <v>196</v>
      </c>
      <c r="BL104" t="s">
        <v>252</v>
      </c>
      <c r="BM104">
        <v>101.26984126984127</v>
      </c>
      <c r="BN104">
        <v>34</v>
      </c>
      <c r="BO104">
        <v>118</v>
      </c>
      <c r="BP104" t="s">
        <v>22</v>
      </c>
      <c r="BQ104">
        <v>89.206349206349202</v>
      </c>
      <c r="BR104">
        <v>29</v>
      </c>
      <c r="BS104">
        <v>214</v>
      </c>
      <c r="BT104" t="s">
        <v>1807</v>
      </c>
      <c r="BU104">
        <v>127.61904761904762</v>
      </c>
      <c r="BV104">
        <v>51</v>
      </c>
      <c r="BW104">
        <v>180</v>
      </c>
      <c r="BX104" t="s">
        <v>127</v>
      </c>
      <c r="BY104">
        <v>102.53968253968254</v>
      </c>
      <c r="BZ104">
        <v>90</v>
      </c>
      <c r="CA104">
        <v>170</v>
      </c>
      <c r="CB104" t="s">
        <v>122</v>
      </c>
      <c r="CC104">
        <v>69.841269841269849</v>
      </c>
      <c r="CD104">
        <v>85</v>
      </c>
      <c r="CE104">
        <v>161</v>
      </c>
      <c r="CF104" t="s">
        <v>111</v>
      </c>
      <c r="CG104">
        <v>104.12698412698413</v>
      </c>
      <c r="CH104">
        <v>49</v>
      </c>
      <c r="CI104">
        <v>200</v>
      </c>
      <c r="CJ104" t="s">
        <v>252</v>
      </c>
      <c r="CK104">
        <v>109.84126984126985</v>
      </c>
      <c r="CL104">
        <v>36</v>
      </c>
      <c r="CM104">
        <v>84</v>
      </c>
      <c r="CN104" t="s">
        <v>22</v>
      </c>
      <c r="CO104">
        <v>141.26984126984127</v>
      </c>
      <c r="CP104">
        <v>18</v>
      </c>
      <c r="CQ104">
        <v>301</v>
      </c>
      <c r="CR104" t="s">
        <v>1807</v>
      </c>
      <c r="CS104">
        <v>86.349206349206355</v>
      </c>
      <c r="CT104">
        <v>49</v>
      </c>
      <c r="CU104">
        <v>188</v>
      </c>
      <c r="CV104" t="s">
        <v>127</v>
      </c>
      <c r="CW104">
        <v>72.38095238095238</v>
      </c>
      <c r="CX104">
        <v>98</v>
      </c>
      <c r="CY104">
        <v>75</v>
      </c>
      <c r="CZ104" t="s">
        <v>122</v>
      </c>
      <c r="DA104">
        <v>101.58730158730158</v>
      </c>
      <c r="DB104">
        <v>90</v>
      </c>
      <c r="DC104">
        <v>174</v>
      </c>
      <c r="DD104" t="s">
        <v>111</v>
      </c>
      <c r="DE104">
        <v>125.39682539682539</v>
      </c>
      <c r="DF104">
        <v>43.5</v>
      </c>
      <c r="DG104">
        <v>231</v>
      </c>
      <c r="DH104" t="s">
        <v>252</v>
      </c>
      <c r="DI104">
        <v>92.698412698412696</v>
      </c>
      <c r="DJ104">
        <v>31</v>
      </c>
      <c r="DK104">
        <v>214</v>
      </c>
      <c r="DL104" t="s">
        <v>22</v>
      </c>
      <c r="DM104">
        <v>80.952380952380949</v>
      </c>
      <c r="DN104">
        <v>35</v>
      </c>
      <c r="DO104">
        <v>258</v>
      </c>
      <c r="DP104" t="s">
        <v>1807</v>
      </c>
      <c r="DQ104">
        <v>79.682539682539684</v>
      </c>
      <c r="DR104">
        <v>50</v>
      </c>
      <c r="DS104">
        <v>101</v>
      </c>
      <c r="DT104" t="s">
        <v>127</v>
      </c>
      <c r="DU104">
        <v>127.61904761904762</v>
      </c>
      <c r="DV104">
        <v>90.5</v>
      </c>
      <c r="DW104">
        <v>80</v>
      </c>
      <c r="DX104" t="s">
        <v>122</v>
      </c>
      <c r="DY104">
        <v>112.06349206349206</v>
      </c>
      <c r="DZ104">
        <v>57</v>
      </c>
      <c r="EA104">
        <v>254</v>
      </c>
      <c r="EB104" t="s">
        <v>111</v>
      </c>
      <c r="EC104">
        <v>91.111111111111114</v>
      </c>
      <c r="ED104">
        <v>58</v>
      </c>
      <c r="EE104">
        <v>208</v>
      </c>
      <c r="EF104" t="s">
        <v>252</v>
      </c>
      <c r="EG104">
        <v>106.98412698412699</v>
      </c>
      <c r="EH104">
        <v>39.5</v>
      </c>
      <c r="EI104">
        <v>154</v>
      </c>
      <c r="EJ104" t="s">
        <v>22</v>
      </c>
      <c r="EK104">
        <v>92.38095238095238</v>
      </c>
      <c r="EL104">
        <v>43</v>
      </c>
      <c r="EM104">
        <v>194</v>
      </c>
      <c r="EN104" t="s">
        <v>1807</v>
      </c>
      <c r="EO104">
        <v>102.22222222222223</v>
      </c>
      <c r="EP104">
        <v>42</v>
      </c>
      <c r="EQ104">
        <v>188</v>
      </c>
      <c r="ER104" t="s">
        <v>24</v>
      </c>
      <c r="ES104">
        <v>124.12698412698413</v>
      </c>
      <c r="ET104">
        <v>106</v>
      </c>
      <c r="EU104">
        <v>118</v>
      </c>
      <c r="EV104">
        <v>82</v>
      </c>
      <c r="EW104">
        <v>226</v>
      </c>
      <c r="EX104">
        <v>77</v>
      </c>
      <c r="EY104">
        <v>230</v>
      </c>
      <c r="EZ104">
        <v>42</v>
      </c>
      <c r="FA104">
        <v>130</v>
      </c>
      <c r="FB104">
        <v>26</v>
      </c>
      <c r="FC104">
        <v>201</v>
      </c>
      <c r="FD104">
        <v>30</v>
      </c>
      <c r="FE104">
        <v>264</v>
      </c>
    </row>
    <row r="105" spans="1:161" x14ac:dyDescent="0.2">
      <c r="A105" t="s">
        <v>334</v>
      </c>
      <c r="B105" t="s">
        <v>335</v>
      </c>
      <c r="C105" t="s">
        <v>250</v>
      </c>
      <c r="D105" t="s">
        <v>17</v>
      </c>
      <c r="E105" t="s">
        <v>336</v>
      </c>
      <c r="F105">
        <v>103</v>
      </c>
      <c r="G105">
        <v>165</v>
      </c>
      <c r="H105" s="11" t="s">
        <v>122</v>
      </c>
      <c r="I105" s="11">
        <v>81.269841269841265</v>
      </c>
      <c r="J105">
        <v>71</v>
      </c>
      <c r="K105">
        <v>240</v>
      </c>
      <c r="L105" s="11" t="s">
        <v>111</v>
      </c>
      <c r="M105" s="11">
        <v>96.507936507936506</v>
      </c>
      <c r="N105">
        <v>70</v>
      </c>
      <c r="O105">
        <v>219</v>
      </c>
      <c r="P105" s="11" t="s">
        <v>252</v>
      </c>
      <c r="Q105" s="11">
        <v>104.44444444444444</v>
      </c>
      <c r="R105">
        <v>42</v>
      </c>
      <c r="S105">
        <v>219</v>
      </c>
      <c r="T105" t="s">
        <v>22</v>
      </c>
      <c r="U105">
        <v>90.158730158730151</v>
      </c>
      <c r="V105">
        <v>67.5</v>
      </c>
      <c r="W105">
        <v>59</v>
      </c>
      <c r="X105" t="s">
        <v>126</v>
      </c>
      <c r="Y105">
        <v>115.55555555555556</v>
      </c>
      <c r="Z105">
        <v>71</v>
      </c>
      <c r="AA105">
        <v>88</v>
      </c>
      <c r="AB105" t="s">
        <v>127</v>
      </c>
      <c r="AC105">
        <v>106.34920634920636</v>
      </c>
      <c r="AD105">
        <v>102</v>
      </c>
      <c r="AE105">
        <v>106</v>
      </c>
      <c r="AF105" t="s">
        <v>122</v>
      </c>
      <c r="AG105">
        <v>146.34920634920636</v>
      </c>
      <c r="AH105">
        <v>70</v>
      </c>
      <c r="AI105">
        <v>229</v>
      </c>
      <c r="AJ105" t="s">
        <v>111</v>
      </c>
      <c r="AK105">
        <v>105.39682539682539</v>
      </c>
      <c r="AL105">
        <v>52</v>
      </c>
      <c r="AM105">
        <v>233</v>
      </c>
      <c r="AN105" t="s">
        <v>252</v>
      </c>
      <c r="AO105">
        <v>114.60317460317461</v>
      </c>
      <c r="AP105">
        <v>30</v>
      </c>
      <c r="AQ105">
        <v>188</v>
      </c>
      <c r="AR105" t="s">
        <v>22</v>
      </c>
      <c r="AS105">
        <v>134.92063492063491</v>
      </c>
      <c r="AT105">
        <v>39</v>
      </c>
      <c r="AU105">
        <v>200</v>
      </c>
      <c r="AV105" t="s">
        <v>126</v>
      </c>
      <c r="AW105">
        <v>101.58730158730158</v>
      </c>
      <c r="AX105">
        <v>53</v>
      </c>
      <c r="AY105">
        <v>108</v>
      </c>
      <c r="AZ105" t="s">
        <v>127</v>
      </c>
      <c r="BA105">
        <v>122.85714285714286</v>
      </c>
      <c r="BB105">
        <v>81</v>
      </c>
      <c r="BC105">
        <v>252</v>
      </c>
      <c r="BD105" t="s">
        <v>122</v>
      </c>
      <c r="BE105">
        <v>103.80952380952381</v>
      </c>
      <c r="BF105">
        <v>72</v>
      </c>
      <c r="BG105">
        <v>246</v>
      </c>
      <c r="BH105" t="s">
        <v>111</v>
      </c>
      <c r="BI105">
        <v>107.61904761904762</v>
      </c>
      <c r="BJ105">
        <v>45.5</v>
      </c>
      <c r="BK105">
        <v>279</v>
      </c>
      <c r="BL105" t="s">
        <v>252</v>
      </c>
      <c r="BM105">
        <v>67.936507936507937</v>
      </c>
      <c r="BN105">
        <v>11</v>
      </c>
      <c r="BO105">
        <v>298</v>
      </c>
      <c r="BP105" t="s">
        <v>22</v>
      </c>
      <c r="BQ105">
        <v>80.317460317460316</v>
      </c>
      <c r="BR105">
        <v>30</v>
      </c>
      <c r="BS105">
        <v>205</v>
      </c>
      <c r="BT105" t="s">
        <v>1807</v>
      </c>
      <c r="BU105">
        <v>75.873015873015873</v>
      </c>
      <c r="BV105">
        <v>51</v>
      </c>
      <c r="BW105">
        <v>180</v>
      </c>
      <c r="BX105" t="s">
        <v>127</v>
      </c>
      <c r="BY105">
        <v>129.52380952380952</v>
      </c>
      <c r="BZ105">
        <v>78</v>
      </c>
      <c r="CA105">
        <v>264</v>
      </c>
      <c r="CB105" t="s">
        <v>122</v>
      </c>
      <c r="CC105">
        <v>74.285714285714292</v>
      </c>
      <c r="CD105">
        <v>61</v>
      </c>
      <c r="CE105">
        <v>270</v>
      </c>
      <c r="CF105" t="s">
        <v>111</v>
      </c>
      <c r="CG105">
        <v>110.15873015873015</v>
      </c>
      <c r="CH105">
        <v>51</v>
      </c>
      <c r="CI105">
        <v>178</v>
      </c>
      <c r="CJ105" t="s">
        <v>252</v>
      </c>
      <c r="CK105">
        <v>139.36507936507937</v>
      </c>
      <c r="CL105">
        <v>18</v>
      </c>
      <c r="CM105">
        <v>236</v>
      </c>
      <c r="CN105" t="s">
        <v>22</v>
      </c>
      <c r="CO105">
        <v>104.12698412698413</v>
      </c>
      <c r="CP105">
        <v>37</v>
      </c>
      <c r="CQ105">
        <v>129</v>
      </c>
      <c r="CR105" t="s">
        <v>1807</v>
      </c>
      <c r="CS105">
        <v>117.77777777777777</v>
      </c>
      <c r="CT105">
        <v>37</v>
      </c>
      <c r="CU105">
        <v>273</v>
      </c>
      <c r="CV105" t="s">
        <v>127</v>
      </c>
      <c r="CW105">
        <v>57.460317460317462</v>
      </c>
      <c r="CX105">
        <v>90</v>
      </c>
      <c r="CY105">
        <v>183</v>
      </c>
      <c r="CZ105" t="s">
        <v>122</v>
      </c>
      <c r="DA105">
        <v>75.555555555555557</v>
      </c>
      <c r="DB105">
        <v>49</v>
      </c>
      <c r="DC105">
        <v>302</v>
      </c>
      <c r="DD105" t="s">
        <v>111</v>
      </c>
      <c r="DE105">
        <v>67.301587301587304</v>
      </c>
      <c r="DF105">
        <v>26.5</v>
      </c>
      <c r="DG105">
        <v>302</v>
      </c>
      <c r="DH105" t="s">
        <v>252</v>
      </c>
      <c r="DI105">
        <v>83.492063492063494</v>
      </c>
      <c r="DJ105">
        <v>26</v>
      </c>
      <c r="DK105">
        <v>249</v>
      </c>
      <c r="DL105" t="s">
        <v>22</v>
      </c>
      <c r="DM105">
        <v>99.365079365079367</v>
      </c>
      <c r="DN105">
        <v>44</v>
      </c>
      <c r="DO105">
        <v>185</v>
      </c>
      <c r="DP105" t="s">
        <v>1807</v>
      </c>
      <c r="DQ105">
        <v>100</v>
      </c>
      <c r="DR105">
        <v>45</v>
      </c>
      <c r="DS105">
        <v>139</v>
      </c>
      <c r="DT105" t="s">
        <v>127</v>
      </c>
      <c r="DU105">
        <v>90.158730158730151</v>
      </c>
      <c r="DV105">
        <v>87.5</v>
      </c>
      <c r="DW105">
        <v>106</v>
      </c>
      <c r="DX105" t="s">
        <v>122</v>
      </c>
      <c r="DY105">
        <v>107.61904761904762</v>
      </c>
      <c r="DZ105">
        <v>67</v>
      </c>
      <c r="EA105">
        <v>199</v>
      </c>
      <c r="EB105" t="s">
        <v>111</v>
      </c>
      <c r="EC105">
        <v>107.3015873015873</v>
      </c>
      <c r="ED105">
        <v>52</v>
      </c>
      <c r="EE105">
        <v>250</v>
      </c>
      <c r="EF105" t="s">
        <v>252</v>
      </c>
      <c r="EG105">
        <v>96.19047619047619</v>
      </c>
      <c r="EH105">
        <v>25.5</v>
      </c>
      <c r="EI105">
        <v>247</v>
      </c>
      <c r="EJ105" t="s">
        <v>22</v>
      </c>
      <c r="EK105">
        <v>93.650793650793645</v>
      </c>
      <c r="EL105">
        <v>44.5</v>
      </c>
      <c r="EM105">
        <v>185</v>
      </c>
      <c r="EN105" t="s">
        <v>1807</v>
      </c>
      <c r="EO105">
        <v>93.650793650793645</v>
      </c>
      <c r="EP105">
        <v>55</v>
      </c>
      <c r="EQ105">
        <v>108</v>
      </c>
      <c r="ER105" t="s">
        <v>24</v>
      </c>
      <c r="ES105">
        <v>96.825396825396822</v>
      </c>
      <c r="ET105">
        <v>105</v>
      </c>
      <c r="EU105">
        <v>130</v>
      </c>
      <c r="EV105">
        <v>84</v>
      </c>
      <c r="EW105">
        <v>222</v>
      </c>
      <c r="EX105">
        <v>74</v>
      </c>
      <c r="EY105">
        <v>238</v>
      </c>
      <c r="EZ105">
        <v>35</v>
      </c>
      <c r="FA105">
        <v>227</v>
      </c>
      <c r="FB105">
        <v>28</v>
      </c>
      <c r="FC105">
        <v>165</v>
      </c>
      <c r="FD105">
        <v>39</v>
      </c>
      <c r="FE105">
        <v>98</v>
      </c>
    </row>
    <row r="106" spans="1:161" x14ac:dyDescent="0.2">
      <c r="A106" t="s">
        <v>337</v>
      </c>
      <c r="B106" t="s">
        <v>338</v>
      </c>
      <c r="C106" t="s">
        <v>250</v>
      </c>
      <c r="D106" t="s">
        <v>17</v>
      </c>
      <c r="E106" t="s">
        <v>339</v>
      </c>
      <c r="F106">
        <v>95</v>
      </c>
      <c r="G106">
        <v>260</v>
      </c>
      <c r="H106" s="11" t="s">
        <v>122</v>
      </c>
      <c r="I106" s="11">
        <v>100</v>
      </c>
      <c r="J106">
        <v>96</v>
      </c>
      <c r="K106">
        <v>93</v>
      </c>
      <c r="L106" s="11" t="s">
        <v>111</v>
      </c>
      <c r="M106" s="11">
        <v>100</v>
      </c>
      <c r="N106">
        <v>75</v>
      </c>
      <c r="O106">
        <v>196</v>
      </c>
      <c r="P106" s="11" t="s">
        <v>252</v>
      </c>
      <c r="Q106" s="11">
        <v>100</v>
      </c>
      <c r="R106">
        <v>30</v>
      </c>
      <c r="S106">
        <v>287</v>
      </c>
      <c r="T106" t="s">
        <v>22</v>
      </c>
      <c r="U106">
        <v>100</v>
      </c>
      <c r="V106">
        <v>52</v>
      </c>
      <c r="W106">
        <v>156</v>
      </c>
      <c r="X106" t="s">
        <v>126</v>
      </c>
      <c r="Y106">
        <v>100</v>
      </c>
      <c r="Z106">
        <v>75</v>
      </c>
      <c r="AA106">
        <v>46</v>
      </c>
      <c r="AB106" t="s">
        <v>127</v>
      </c>
      <c r="AC106">
        <v>100</v>
      </c>
      <c r="AD106">
        <v>0</v>
      </c>
      <c r="AE106">
        <v>296</v>
      </c>
      <c r="AF106" t="s">
        <v>122</v>
      </c>
      <c r="AG106">
        <v>100</v>
      </c>
      <c r="AH106">
        <v>0</v>
      </c>
      <c r="AI106">
        <v>296</v>
      </c>
      <c r="AJ106" t="s">
        <v>111</v>
      </c>
      <c r="AK106">
        <v>100</v>
      </c>
      <c r="AL106">
        <v>0</v>
      </c>
      <c r="AM106">
        <v>295</v>
      </c>
      <c r="AN106" t="s">
        <v>252</v>
      </c>
      <c r="AO106">
        <v>100</v>
      </c>
      <c r="AP106">
        <v>0</v>
      </c>
      <c r="AQ106">
        <v>294</v>
      </c>
      <c r="AR106" t="s">
        <v>22</v>
      </c>
      <c r="AS106">
        <v>100</v>
      </c>
      <c r="AT106">
        <v>0</v>
      </c>
      <c r="AU106">
        <v>294</v>
      </c>
      <c r="AV106" t="s">
        <v>126</v>
      </c>
      <c r="AW106">
        <v>100</v>
      </c>
      <c r="AX106">
        <v>0</v>
      </c>
      <c r="AY106">
        <v>294</v>
      </c>
      <c r="AZ106" t="s">
        <v>127</v>
      </c>
      <c r="BA106">
        <v>100</v>
      </c>
      <c r="BB106">
        <v>95</v>
      </c>
      <c r="BC106">
        <v>67</v>
      </c>
      <c r="BD106" t="s">
        <v>122</v>
      </c>
      <c r="BE106">
        <v>122.22222222222223</v>
      </c>
      <c r="BF106">
        <v>85</v>
      </c>
      <c r="BG106">
        <v>195</v>
      </c>
      <c r="BH106" t="s">
        <v>111</v>
      </c>
      <c r="BI106">
        <v>73.015873015873012</v>
      </c>
      <c r="BJ106">
        <v>71.5</v>
      </c>
      <c r="BK106">
        <v>180</v>
      </c>
      <c r="BL106" t="s">
        <v>252</v>
      </c>
      <c r="BM106">
        <v>118.73015873015873</v>
      </c>
      <c r="BN106">
        <v>26</v>
      </c>
      <c r="BO106">
        <v>200</v>
      </c>
      <c r="BP106" t="s">
        <v>22</v>
      </c>
      <c r="BQ106">
        <v>84.444444444444443</v>
      </c>
      <c r="BR106">
        <v>39</v>
      </c>
      <c r="BS106">
        <v>129</v>
      </c>
      <c r="BT106" t="s">
        <v>1807</v>
      </c>
      <c r="BU106">
        <v>120.95238095238095</v>
      </c>
      <c r="BV106">
        <v>70</v>
      </c>
      <c r="BW106">
        <v>65</v>
      </c>
      <c r="BX106" t="s">
        <v>127</v>
      </c>
      <c r="BY106">
        <v>125.07936507936508</v>
      </c>
      <c r="BZ106">
        <v>93</v>
      </c>
      <c r="CA106">
        <v>137</v>
      </c>
      <c r="CB106" t="s">
        <v>122</v>
      </c>
      <c r="CC106">
        <v>80.317460317460316</v>
      </c>
      <c r="CD106">
        <v>94</v>
      </c>
      <c r="CE106">
        <v>110</v>
      </c>
      <c r="CF106" t="s">
        <v>111</v>
      </c>
      <c r="CG106">
        <v>121.9047619047619</v>
      </c>
      <c r="CH106">
        <v>42.5</v>
      </c>
      <c r="CI106">
        <v>239</v>
      </c>
      <c r="CJ106" t="s">
        <v>252</v>
      </c>
      <c r="CK106">
        <v>105.39682539682539</v>
      </c>
      <c r="CL106">
        <v>25</v>
      </c>
      <c r="CM106">
        <v>151</v>
      </c>
      <c r="CN106" t="s">
        <v>22</v>
      </c>
      <c r="CO106">
        <v>125.07936507936508</v>
      </c>
      <c r="CP106">
        <v>30</v>
      </c>
      <c r="CQ106">
        <v>195</v>
      </c>
      <c r="CR106" t="s">
        <v>1807</v>
      </c>
      <c r="CS106">
        <v>81.587301587301582</v>
      </c>
      <c r="CT106">
        <v>54</v>
      </c>
      <c r="CU106">
        <v>144</v>
      </c>
      <c r="CV106" t="s">
        <v>127</v>
      </c>
      <c r="CW106">
        <v>110.7936507936508</v>
      </c>
      <c r="CX106">
        <v>98</v>
      </c>
      <c r="CY106">
        <v>75</v>
      </c>
      <c r="CZ106" t="s">
        <v>122</v>
      </c>
      <c r="DA106">
        <v>94.285714285714292</v>
      </c>
      <c r="DB106">
        <v>89</v>
      </c>
      <c r="DC106">
        <v>179</v>
      </c>
      <c r="DD106" t="s">
        <v>111</v>
      </c>
      <c r="DE106">
        <v>130.47619047619048</v>
      </c>
      <c r="DF106">
        <v>38</v>
      </c>
      <c r="DG106">
        <v>256</v>
      </c>
      <c r="DH106" t="s">
        <v>252</v>
      </c>
      <c r="DI106">
        <v>68.571428571428569</v>
      </c>
      <c r="DJ106">
        <v>29</v>
      </c>
      <c r="DK106">
        <v>230</v>
      </c>
      <c r="DL106" t="s">
        <v>22</v>
      </c>
      <c r="DM106">
        <v>84.126984126984127</v>
      </c>
      <c r="DN106">
        <v>51</v>
      </c>
      <c r="DO106">
        <v>137</v>
      </c>
      <c r="DP106" t="s">
        <v>1807</v>
      </c>
      <c r="DQ106">
        <v>113.65079365079364</v>
      </c>
      <c r="DR106">
        <v>41</v>
      </c>
      <c r="DS106">
        <v>178</v>
      </c>
      <c r="DT106" t="s">
        <v>127</v>
      </c>
      <c r="DU106">
        <v>97.460317460317455</v>
      </c>
      <c r="DV106">
        <v>93</v>
      </c>
      <c r="DW106">
        <v>57</v>
      </c>
      <c r="DX106" t="s">
        <v>122</v>
      </c>
      <c r="DY106">
        <v>129.84126984126985</v>
      </c>
      <c r="DZ106">
        <v>51</v>
      </c>
      <c r="EA106">
        <v>275</v>
      </c>
      <c r="EB106" t="s">
        <v>111</v>
      </c>
      <c r="EC106">
        <v>86.666666666666671</v>
      </c>
      <c r="ED106">
        <v>67.5</v>
      </c>
      <c r="EE106">
        <v>157</v>
      </c>
      <c r="EF106" t="s">
        <v>252</v>
      </c>
      <c r="EG106">
        <v>112.38095238095238</v>
      </c>
      <c r="EH106">
        <v>35.5</v>
      </c>
      <c r="EI106">
        <v>180</v>
      </c>
      <c r="EJ106" t="s">
        <v>22</v>
      </c>
      <c r="EK106">
        <v>125.39682539682539</v>
      </c>
      <c r="EL106">
        <v>45</v>
      </c>
      <c r="EM106">
        <v>180</v>
      </c>
      <c r="EN106" t="s">
        <v>1807</v>
      </c>
      <c r="EO106">
        <v>81.269841269841265</v>
      </c>
      <c r="EP106">
        <v>43.5</v>
      </c>
      <c r="EQ106">
        <v>170</v>
      </c>
      <c r="ER106" t="s">
        <v>24</v>
      </c>
      <c r="ES106">
        <v>109.2063492063492</v>
      </c>
      <c r="ET106">
        <v>103</v>
      </c>
      <c r="EU106">
        <v>151</v>
      </c>
      <c r="EV106">
        <v>81</v>
      </c>
      <c r="EW106">
        <v>233</v>
      </c>
      <c r="EX106">
        <v>88</v>
      </c>
      <c r="EY106">
        <v>196</v>
      </c>
      <c r="EZ106">
        <v>32</v>
      </c>
      <c r="FA106">
        <v>260</v>
      </c>
      <c r="FB106">
        <v>30</v>
      </c>
      <c r="FC106">
        <v>121</v>
      </c>
      <c r="FD106">
        <v>34</v>
      </c>
      <c r="FE106">
        <v>199</v>
      </c>
    </row>
    <row r="107" spans="1:161" x14ac:dyDescent="0.2">
      <c r="A107" t="s">
        <v>340</v>
      </c>
      <c r="B107" t="s">
        <v>341</v>
      </c>
      <c r="C107" t="s">
        <v>250</v>
      </c>
      <c r="D107" t="s">
        <v>17</v>
      </c>
      <c r="E107" t="s">
        <v>342</v>
      </c>
      <c r="F107">
        <v>97</v>
      </c>
      <c r="G107">
        <v>244</v>
      </c>
      <c r="H107" s="11" t="s">
        <v>122</v>
      </c>
      <c r="I107" s="11">
        <v>66.666666666666671</v>
      </c>
      <c r="J107">
        <v>80</v>
      </c>
      <c r="K107">
        <v>187</v>
      </c>
      <c r="L107" s="11" t="s">
        <v>111</v>
      </c>
      <c r="M107" s="11">
        <v>97.777777777777771</v>
      </c>
      <c r="N107">
        <v>69</v>
      </c>
      <c r="O107">
        <v>224</v>
      </c>
      <c r="P107" s="11" t="s">
        <v>252</v>
      </c>
      <c r="Q107" s="11">
        <v>110.47619047619048</v>
      </c>
      <c r="R107">
        <v>56</v>
      </c>
      <c r="S107">
        <v>100</v>
      </c>
      <c r="T107" t="s">
        <v>22</v>
      </c>
      <c r="U107">
        <v>127.93650793650794</v>
      </c>
      <c r="V107">
        <v>38</v>
      </c>
      <c r="W107">
        <v>267</v>
      </c>
      <c r="X107" t="s">
        <v>126</v>
      </c>
      <c r="Y107">
        <v>22.222222222222214</v>
      </c>
      <c r="Z107">
        <v>70</v>
      </c>
      <c r="AA107">
        <v>98</v>
      </c>
      <c r="AB107" t="s">
        <v>127</v>
      </c>
      <c r="AC107">
        <v>75.873015873015873</v>
      </c>
      <c r="AD107">
        <v>100.5</v>
      </c>
      <c r="AE107">
        <v>139</v>
      </c>
      <c r="AF107" t="s">
        <v>122</v>
      </c>
      <c r="AG107">
        <v>141.9047619047619</v>
      </c>
      <c r="AH107">
        <v>81</v>
      </c>
      <c r="AI107">
        <v>180</v>
      </c>
      <c r="AJ107" t="s">
        <v>111</v>
      </c>
      <c r="AK107">
        <v>98.730158730158735</v>
      </c>
      <c r="AL107">
        <v>45</v>
      </c>
      <c r="AM107">
        <v>257</v>
      </c>
      <c r="AN107" t="s">
        <v>252</v>
      </c>
      <c r="AO107">
        <v>96.825396825396822</v>
      </c>
      <c r="AP107">
        <v>30</v>
      </c>
      <c r="AQ107">
        <v>188</v>
      </c>
      <c r="AR107" t="s">
        <v>22</v>
      </c>
      <c r="AS107">
        <v>86.984126984126988</v>
      </c>
      <c r="AT107">
        <v>41</v>
      </c>
      <c r="AU107">
        <v>184</v>
      </c>
      <c r="AV107" t="s">
        <v>126</v>
      </c>
      <c r="AW107">
        <v>89.523809523809518</v>
      </c>
      <c r="AX107">
        <v>68</v>
      </c>
      <c r="AY107">
        <v>22</v>
      </c>
      <c r="AZ107" t="s">
        <v>127</v>
      </c>
      <c r="BA107">
        <v>131.74603174603175</v>
      </c>
      <c r="BB107">
        <v>79</v>
      </c>
      <c r="BC107">
        <v>271</v>
      </c>
      <c r="BD107" t="s">
        <v>122</v>
      </c>
      <c r="BE107">
        <v>106.34920634920636</v>
      </c>
      <c r="BF107">
        <v>89</v>
      </c>
      <c r="BG107">
        <v>176</v>
      </c>
      <c r="BH107" t="s">
        <v>111</v>
      </c>
      <c r="BI107">
        <v>121.26984126984127</v>
      </c>
      <c r="BJ107">
        <v>58</v>
      </c>
      <c r="BK107">
        <v>247</v>
      </c>
      <c r="BL107" t="s">
        <v>252</v>
      </c>
      <c r="BM107">
        <v>99.365079365079367</v>
      </c>
      <c r="BN107">
        <v>31</v>
      </c>
      <c r="BO107">
        <v>147</v>
      </c>
      <c r="BP107" t="s">
        <v>22</v>
      </c>
      <c r="BQ107">
        <v>78.412698412698404</v>
      </c>
      <c r="BR107">
        <v>36</v>
      </c>
      <c r="BS107">
        <v>151</v>
      </c>
      <c r="BT107" t="s">
        <v>1807</v>
      </c>
      <c r="BU107">
        <v>123.49206349206349</v>
      </c>
      <c r="BV107">
        <v>60</v>
      </c>
      <c r="BW107">
        <v>122</v>
      </c>
      <c r="BX107" t="s">
        <v>127</v>
      </c>
      <c r="BY107">
        <v>135.55555555555554</v>
      </c>
      <c r="BZ107">
        <v>74</v>
      </c>
      <c r="CA107">
        <v>291</v>
      </c>
      <c r="CB107" t="s">
        <v>122</v>
      </c>
      <c r="CC107">
        <v>100.95238095238095</v>
      </c>
      <c r="CD107">
        <v>70</v>
      </c>
      <c r="CE107">
        <v>243</v>
      </c>
      <c r="CF107" t="s">
        <v>111</v>
      </c>
      <c r="CG107">
        <v>100.63492063492063</v>
      </c>
      <c r="CH107">
        <v>40.5</v>
      </c>
      <c r="CI107">
        <v>245</v>
      </c>
      <c r="CJ107" t="s">
        <v>252</v>
      </c>
      <c r="CK107">
        <v>106.03174603174602</v>
      </c>
      <c r="CL107">
        <v>38</v>
      </c>
      <c r="CM107">
        <v>79</v>
      </c>
      <c r="CN107" t="s">
        <v>22</v>
      </c>
      <c r="CO107">
        <v>112.06349206349206</v>
      </c>
      <c r="CP107">
        <v>27</v>
      </c>
      <c r="CQ107">
        <v>225</v>
      </c>
      <c r="CR107" t="s">
        <v>1807</v>
      </c>
      <c r="CS107">
        <v>105.39682539682539</v>
      </c>
      <c r="CT107">
        <v>43</v>
      </c>
      <c r="CU107">
        <v>234</v>
      </c>
      <c r="CV107" t="s">
        <v>127</v>
      </c>
      <c r="CW107">
        <v>76.507936507936506</v>
      </c>
      <c r="CX107">
        <v>78</v>
      </c>
      <c r="CY107">
        <v>294</v>
      </c>
      <c r="CZ107" t="s">
        <v>122</v>
      </c>
      <c r="DA107">
        <v>103.17460317460318</v>
      </c>
      <c r="DB107">
        <v>75</v>
      </c>
      <c r="DC107">
        <v>245</v>
      </c>
      <c r="DD107" t="s">
        <v>111</v>
      </c>
      <c r="DE107">
        <v>106.34920634920636</v>
      </c>
      <c r="DF107">
        <v>37</v>
      </c>
      <c r="DG107">
        <v>264</v>
      </c>
      <c r="DH107" t="s">
        <v>252</v>
      </c>
      <c r="DI107">
        <v>103.17460317460318</v>
      </c>
      <c r="DJ107">
        <v>44</v>
      </c>
      <c r="DK107">
        <v>117</v>
      </c>
      <c r="DL107" t="s">
        <v>22</v>
      </c>
      <c r="DM107">
        <v>127.93650793650794</v>
      </c>
      <c r="DN107">
        <v>37</v>
      </c>
      <c r="DO107">
        <v>242</v>
      </c>
      <c r="DP107" t="s">
        <v>1807</v>
      </c>
      <c r="DQ107">
        <v>71.428571428571431</v>
      </c>
      <c r="DR107">
        <v>43</v>
      </c>
      <c r="DS107">
        <v>160</v>
      </c>
      <c r="DT107" t="s">
        <v>127</v>
      </c>
      <c r="DU107">
        <v>101.9047619047619</v>
      </c>
      <c r="DV107">
        <v>65.5</v>
      </c>
      <c r="DW107">
        <v>304</v>
      </c>
      <c r="DX107" t="s">
        <v>122</v>
      </c>
      <c r="DY107">
        <v>60.634920634920633</v>
      </c>
      <c r="DZ107">
        <v>53</v>
      </c>
      <c r="EA107">
        <v>265</v>
      </c>
      <c r="EB107" t="s">
        <v>111</v>
      </c>
      <c r="EC107">
        <v>94.920634920634924</v>
      </c>
      <c r="ED107">
        <v>43.5</v>
      </c>
      <c r="EE107">
        <v>274</v>
      </c>
      <c r="EF107" t="s">
        <v>252</v>
      </c>
      <c r="EG107">
        <v>79.682539682539684</v>
      </c>
      <c r="EH107">
        <v>31</v>
      </c>
      <c r="EI107">
        <v>205</v>
      </c>
      <c r="EJ107" t="s">
        <v>22</v>
      </c>
      <c r="EK107">
        <v>40</v>
      </c>
      <c r="EL107">
        <v>48.5</v>
      </c>
      <c r="EM107">
        <v>152</v>
      </c>
      <c r="EN107" t="s">
        <v>1807</v>
      </c>
      <c r="EO107">
        <v>139.04761904761904</v>
      </c>
      <c r="EP107">
        <v>44</v>
      </c>
      <c r="EQ107">
        <v>166</v>
      </c>
      <c r="ER107" t="s">
        <v>24</v>
      </c>
      <c r="ES107">
        <v>101.9047619047619</v>
      </c>
      <c r="ET107">
        <v>101</v>
      </c>
      <c r="EU107">
        <v>180</v>
      </c>
      <c r="EV107">
        <v>79</v>
      </c>
      <c r="EW107">
        <v>249</v>
      </c>
      <c r="EX107">
        <v>85</v>
      </c>
      <c r="EY107">
        <v>210</v>
      </c>
      <c r="EZ107">
        <v>56</v>
      </c>
      <c r="FA107">
        <v>16</v>
      </c>
      <c r="FB107">
        <v>20</v>
      </c>
      <c r="FC107">
        <v>275</v>
      </c>
      <c r="FD107">
        <v>35</v>
      </c>
      <c r="FE107">
        <v>172</v>
      </c>
    </row>
    <row r="108" spans="1:161" x14ac:dyDescent="0.2">
      <c r="A108" t="s">
        <v>343</v>
      </c>
      <c r="B108" t="s">
        <v>344</v>
      </c>
      <c r="C108" t="s">
        <v>250</v>
      </c>
      <c r="D108" t="s">
        <v>17</v>
      </c>
      <c r="E108" t="s">
        <v>345</v>
      </c>
      <c r="F108">
        <v>95</v>
      </c>
      <c r="G108">
        <v>260</v>
      </c>
      <c r="H108" s="11" t="s">
        <v>122</v>
      </c>
      <c r="I108" s="11">
        <v>81.269841269841265</v>
      </c>
      <c r="J108">
        <v>71</v>
      </c>
      <c r="K108">
        <v>240</v>
      </c>
      <c r="L108" s="11" t="s">
        <v>111</v>
      </c>
      <c r="M108" s="11">
        <v>71.111111111111114</v>
      </c>
      <c r="N108">
        <v>93</v>
      </c>
      <c r="O108">
        <v>124</v>
      </c>
      <c r="P108" s="11" t="s">
        <v>252</v>
      </c>
      <c r="Q108" s="11">
        <v>117.14285714285714</v>
      </c>
      <c r="R108">
        <v>42.5</v>
      </c>
      <c r="S108">
        <v>213</v>
      </c>
      <c r="T108" t="s">
        <v>22</v>
      </c>
      <c r="U108">
        <v>49.206349206349209</v>
      </c>
      <c r="V108">
        <v>56</v>
      </c>
      <c r="W108">
        <v>133</v>
      </c>
      <c r="X108" t="s">
        <v>126</v>
      </c>
      <c r="Y108">
        <v>89.206349206349202</v>
      </c>
      <c r="Z108">
        <v>59.5</v>
      </c>
      <c r="AA108">
        <v>209</v>
      </c>
      <c r="AB108" t="s">
        <v>127</v>
      </c>
      <c r="AC108">
        <v>65.07936507936509</v>
      </c>
      <c r="AD108">
        <v>96.5</v>
      </c>
      <c r="AE108">
        <v>201</v>
      </c>
      <c r="AF108" t="s">
        <v>122</v>
      </c>
      <c r="AG108">
        <v>46.666666666666664</v>
      </c>
      <c r="AH108">
        <v>86</v>
      </c>
      <c r="AI108">
        <v>149</v>
      </c>
      <c r="AJ108" t="s">
        <v>111</v>
      </c>
      <c r="AK108">
        <v>81.269841269841265</v>
      </c>
      <c r="AL108">
        <v>64.5</v>
      </c>
      <c r="AM108">
        <v>178</v>
      </c>
      <c r="AN108" t="s">
        <v>252</v>
      </c>
      <c r="AO108">
        <v>95.873015873015873</v>
      </c>
      <c r="AP108">
        <v>50.5</v>
      </c>
      <c r="AQ108">
        <v>53</v>
      </c>
      <c r="AR108" t="s">
        <v>22</v>
      </c>
      <c r="AS108">
        <v>149.84126984126985</v>
      </c>
      <c r="AT108">
        <v>44</v>
      </c>
      <c r="AU108">
        <v>156</v>
      </c>
      <c r="AV108" t="s">
        <v>126</v>
      </c>
      <c r="AW108">
        <v>108.88888888888889</v>
      </c>
      <c r="AX108">
        <v>54.5</v>
      </c>
      <c r="AY108">
        <v>99</v>
      </c>
      <c r="AZ108" t="s">
        <v>127</v>
      </c>
      <c r="BA108">
        <v>102.53968253968254</v>
      </c>
      <c r="BB108">
        <v>98</v>
      </c>
      <c r="BC108">
        <v>33</v>
      </c>
      <c r="BD108" t="s">
        <v>122</v>
      </c>
      <c r="BE108">
        <v>157.77777777777777</v>
      </c>
      <c r="BF108">
        <v>103</v>
      </c>
      <c r="BG108">
        <v>90</v>
      </c>
      <c r="BH108" t="s">
        <v>111</v>
      </c>
      <c r="BI108">
        <v>87.936507936507937</v>
      </c>
      <c r="BJ108">
        <v>75.5</v>
      </c>
      <c r="BK108">
        <v>165</v>
      </c>
      <c r="BL108" t="s">
        <v>252</v>
      </c>
      <c r="BM108">
        <v>83.80952380952381</v>
      </c>
      <c r="BN108">
        <v>25</v>
      </c>
      <c r="BO108">
        <v>210</v>
      </c>
      <c r="BP108" t="s">
        <v>22</v>
      </c>
      <c r="BQ108">
        <v>65.714285714285722</v>
      </c>
      <c r="BR108">
        <v>32</v>
      </c>
      <c r="BS108">
        <v>184</v>
      </c>
      <c r="BT108" t="s">
        <v>1807</v>
      </c>
      <c r="BU108">
        <v>59.047619047619051</v>
      </c>
      <c r="BV108">
        <v>62</v>
      </c>
      <c r="BW108">
        <v>107</v>
      </c>
      <c r="BX108" t="s">
        <v>127</v>
      </c>
      <c r="BY108">
        <v>111.74603174603175</v>
      </c>
      <c r="BZ108">
        <v>85</v>
      </c>
      <c r="CA108">
        <v>215</v>
      </c>
      <c r="CB108" t="s">
        <v>122</v>
      </c>
      <c r="CC108">
        <v>84.761904761904759</v>
      </c>
      <c r="CD108">
        <v>105</v>
      </c>
      <c r="CE108">
        <v>52</v>
      </c>
      <c r="CF108" t="s">
        <v>111</v>
      </c>
      <c r="CG108">
        <v>115.23809523809524</v>
      </c>
      <c r="CH108">
        <v>61</v>
      </c>
      <c r="CI108">
        <v>114</v>
      </c>
      <c r="CJ108" t="s">
        <v>252</v>
      </c>
      <c r="CK108">
        <v>102.22222222222223</v>
      </c>
      <c r="CL108">
        <v>31</v>
      </c>
      <c r="CM108">
        <v>102</v>
      </c>
      <c r="CN108" t="s">
        <v>22</v>
      </c>
      <c r="CO108">
        <v>146.66666666666666</v>
      </c>
      <c r="CP108">
        <v>49</v>
      </c>
      <c r="CQ108">
        <v>55</v>
      </c>
      <c r="CR108" t="s">
        <v>1807</v>
      </c>
      <c r="CS108">
        <v>151.42857142857142</v>
      </c>
      <c r="CT108">
        <v>54</v>
      </c>
      <c r="CU108">
        <v>144</v>
      </c>
      <c r="CV108" t="s">
        <v>127</v>
      </c>
      <c r="CW108">
        <v>74.920634920634924</v>
      </c>
      <c r="CX108">
        <v>91</v>
      </c>
      <c r="CY108">
        <v>167</v>
      </c>
      <c r="CZ108" t="s">
        <v>122</v>
      </c>
      <c r="DA108">
        <v>93.015873015873012</v>
      </c>
      <c r="DB108">
        <v>104</v>
      </c>
      <c r="DC108">
        <v>100</v>
      </c>
      <c r="DD108" t="s">
        <v>111</v>
      </c>
      <c r="DE108">
        <v>115.87301587301587</v>
      </c>
      <c r="DF108">
        <v>68</v>
      </c>
      <c r="DG108">
        <v>121</v>
      </c>
      <c r="DH108" t="s">
        <v>252</v>
      </c>
      <c r="DI108">
        <v>105.39682539682539</v>
      </c>
      <c r="DJ108">
        <v>26</v>
      </c>
      <c r="DK108">
        <v>249</v>
      </c>
      <c r="DL108" t="s">
        <v>22</v>
      </c>
      <c r="DM108">
        <v>68.571428571428569</v>
      </c>
      <c r="DN108">
        <v>40</v>
      </c>
      <c r="DO108">
        <v>217</v>
      </c>
      <c r="DP108" t="s">
        <v>1807</v>
      </c>
      <c r="DQ108">
        <v>66.984126984126988</v>
      </c>
      <c r="DR108">
        <v>56</v>
      </c>
      <c r="DS108">
        <v>65</v>
      </c>
      <c r="DT108" t="s">
        <v>127</v>
      </c>
      <c r="DU108">
        <v>105.07936507936508</v>
      </c>
      <c r="DV108">
        <v>84.5</v>
      </c>
      <c r="DW108">
        <v>145</v>
      </c>
      <c r="DX108" t="s">
        <v>122</v>
      </c>
      <c r="DY108">
        <v>81.269841269841265</v>
      </c>
      <c r="DZ108">
        <v>73</v>
      </c>
      <c r="EA108">
        <v>150</v>
      </c>
      <c r="EB108" t="s">
        <v>111</v>
      </c>
      <c r="EC108">
        <v>117.14285714285714</v>
      </c>
      <c r="ED108">
        <v>71</v>
      </c>
      <c r="EE108">
        <v>138</v>
      </c>
      <c r="EF108" t="s">
        <v>252</v>
      </c>
      <c r="EG108">
        <v>79.682539682539684</v>
      </c>
      <c r="EH108">
        <v>40</v>
      </c>
      <c r="EI108">
        <v>150</v>
      </c>
      <c r="EJ108" t="s">
        <v>22</v>
      </c>
      <c r="EK108">
        <v>106.66666666666667</v>
      </c>
      <c r="EL108">
        <v>53</v>
      </c>
      <c r="EM108">
        <v>113</v>
      </c>
      <c r="EN108" t="s">
        <v>1807</v>
      </c>
      <c r="EO108">
        <v>134.92063492063491</v>
      </c>
      <c r="EP108">
        <v>60</v>
      </c>
      <c r="EQ108">
        <v>81</v>
      </c>
      <c r="ER108" t="s">
        <v>24</v>
      </c>
      <c r="ES108">
        <v>117.77777777777777</v>
      </c>
      <c r="ET108">
        <v>109</v>
      </c>
      <c r="EU108">
        <v>86</v>
      </c>
      <c r="EV108">
        <v>87</v>
      </c>
      <c r="EW108">
        <v>204</v>
      </c>
      <c r="EX108">
        <v>121</v>
      </c>
      <c r="EY108">
        <v>74</v>
      </c>
      <c r="EZ108">
        <v>39</v>
      </c>
      <c r="FA108">
        <v>171</v>
      </c>
      <c r="FB108">
        <v>25</v>
      </c>
      <c r="FC108">
        <v>223</v>
      </c>
      <c r="FD108">
        <v>37</v>
      </c>
      <c r="FE108">
        <v>137</v>
      </c>
    </row>
    <row r="109" spans="1:161" x14ac:dyDescent="0.2">
      <c r="A109" t="s">
        <v>346</v>
      </c>
      <c r="B109" t="s">
        <v>347</v>
      </c>
      <c r="C109" t="s">
        <v>250</v>
      </c>
      <c r="D109" t="s">
        <v>17</v>
      </c>
      <c r="E109" t="s">
        <v>348</v>
      </c>
      <c r="F109">
        <v>108</v>
      </c>
      <c r="G109">
        <v>88</v>
      </c>
      <c r="H109" s="11" t="s">
        <v>122</v>
      </c>
      <c r="I109" s="11">
        <v>90.158730158730151</v>
      </c>
      <c r="J109">
        <v>74</v>
      </c>
      <c r="K109">
        <v>224</v>
      </c>
      <c r="L109" s="11" t="s">
        <v>111</v>
      </c>
      <c r="M109" s="11">
        <v>101.58730158730158</v>
      </c>
      <c r="N109">
        <v>86</v>
      </c>
      <c r="O109">
        <v>147</v>
      </c>
      <c r="P109" s="11" t="s">
        <v>252</v>
      </c>
      <c r="Q109" s="11">
        <v>111.74603174603175</v>
      </c>
      <c r="R109">
        <v>36</v>
      </c>
      <c r="S109">
        <v>265</v>
      </c>
      <c r="T109" t="s">
        <v>22</v>
      </c>
      <c r="U109">
        <v>39.682539682539684</v>
      </c>
      <c r="V109">
        <v>45</v>
      </c>
      <c r="W109">
        <v>206</v>
      </c>
      <c r="X109" t="s">
        <v>126</v>
      </c>
      <c r="Y109">
        <v>56.825396825396822</v>
      </c>
      <c r="Z109">
        <v>67</v>
      </c>
      <c r="AA109">
        <v>131</v>
      </c>
      <c r="AB109" t="s">
        <v>127</v>
      </c>
      <c r="AC109">
        <v>80.634920634920633</v>
      </c>
      <c r="AD109">
        <v>105.5</v>
      </c>
      <c r="AE109">
        <v>57</v>
      </c>
      <c r="AF109" t="s">
        <v>122</v>
      </c>
      <c r="AG109">
        <v>139.6825396825397</v>
      </c>
      <c r="AH109">
        <v>70</v>
      </c>
      <c r="AI109">
        <v>229</v>
      </c>
      <c r="AJ109" t="s">
        <v>111</v>
      </c>
      <c r="AK109">
        <v>83.174603174603178</v>
      </c>
      <c r="AL109">
        <v>62.5</v>
      </c>
      <c r="AM109">
        <v>184</v>
      </c>
      <c r="AN109" t="s">
        <v>252</v>
      </c>
      <c r="AO109">
        <v>70.793650793650784</v>
      </c>
      <c r="AP109">
        <v>44</v>
      </c>
      <c r="AQ109">
        <v>75</v>
      </c>
      <c r="AR109" t="s">
        <v>22</v>
      </c>
      <c r="AS109">
        <v>145.39682539682539</v>
      </c>
      <c r="AT109">
        <v>45</v>
      </c>
      <c r="AU109">
        <v>148</v>
      </c>
      <c r="AV109" t="s">
        <v>126</v>
      </c>
      <c r="AW109">
        <v>140.95238095238096</v>
      </c>
      <c r="AX109">
        <v>59</v>
      </c>
      <c r="AY109">
        <v>70</v>
      </c>
      <c r="AZ109" t="s">
        <v>127</v>
      </c>
      <c r="BA109">
        <v>123.80952380952381</v>
      </c>
      <c r="BB109">
        <v>86</v>
      </c>
      <c r="BC109">
        <v>182</v>
      </c>
      <c r="BD109" t="s">
        <v>122</v>
      </c>
      <c r="BE109">
        <v>121.9047619047619</v>
      </c>
      <c r="BF109">
        <v>89</v>
      </c>
      <c r="BG109">
        <v>176</v>
      </c>
      <c r="BH109" t="s">
        <v>111</v>
      </c>
      <c r="BI109">
        <v>107.93650793650794</v>
      </c>
      <c r="BJ109">
        <v>93</v>
      </c>
      <c r="BK109">
        <v>92</v>
      </c>
      <c r="BL109" t="s">
        <v>252</v>
      </c>
      <c r="BM109">
        <v>121.26984126984127</v>
      </c>
      <c r="BN109">
        <v>24</v>
      </c>
      <c r="BO109">
        <v>218</v>
      </c>
      <c r="BP109" t="s">
        <v>22</v>
      </c>
      <c r="BQ109">
        <v>65.714285714285722</v>
      </c>
      <c r="BR109">
        <v>21</v>
      </c>
      <c r="BS109">
        <v>277</v>
      </c>
      <c r="BT109" t="s">
        <v>1807</v>
      </c>
      <c r="BU109">
        <v>102.53968253968254</v>
      </c>
      <c r="BV109">
        <v>56</v>
      </c>
      <c r="BW109">
        <v>145</v>
      </c>
      <c r="BX109" t="s">
        <v>127</v>
      </c>
      <c r="BY109">
        <v>105.71428571428571</v>
      </c>
      <c r="BZ109">
        <v>80</v>
      </c>
      <c r="CA109">
        <v>251</v>
      </c>
      <c r="CB109" t="s">
        <v>122</v>
      </c>
      <c r="CC109">
        <v>47.301587301587297</v>
      </c>
      <c r="CD109">
        <v>79</v>
      </c>
      <c r="CE109">
        <v>201</v>
      </c>
      <c r="CF109" t="s">
        <v>111</v>
      </c>
      <c r="CG109">
        <v>113.01587301587301</v>
      </c>
      <c r="CH109">
        <v>53.5</v>
      </c>
      <c r="CI109">
        <v>159</v>
      </c>
      <c r="CJ109" t="s">
        <v>252</v>
      </c>
      <c r="CK109">
        <v>92.38095238095238</v>
      </c>
      <c r="CL109">
        <v>30</v>
      </c>
      <c r="CM109">
        <v>110</v>
      </c>
      <c r="CN109" t="s">
        <v>22</v>
      </c>
      <c r="CO109">
        <v>143.17460317460319</v>
      </c>
      <c r="CP109">
        <v>22</v>
      </c>
      <c r="CQ109">
        <v>285</v>
      </c>
      <c r="CR109" t="s">
        <v>1807</v>
      </c>
      <c r="CS109">
        <v>83.492063492063494</v>
      </c>
      <c r="CT109">
        <v>52</v>
      </c>
      <c r="CU109">
        <v>163</v>
      </c>
      <c r="CV109" t="s">
        <v>127</v>
      </c>
      <c r="CW109">
        <v>119.36507936507937</v>
      </c>
      <c r="CX109">
        <v>97</v>
      </c>
      <c r="CY109">
        <v>85</v>
      </c>
      <c r="CZ109" t="s">
        <v>122</v>
      </c>
      <c r="DA109">
        <v>87.61904761904762</v>
      </c>
      <c r="DB109">
        <v>76</v>
      </c>
      <c r="DC109">
        <v>242</v>
      </c>
      <c r="DD109" t="s">
        <v>111</v>
      </c>
      <c r="DE109">
        <v>86.349206349206355</v>
      </c>
      <c r="DF109">
        <v>66</v>
      </c>
      <c r="DG109">
        <v>135</v>
      </c>
      <c r="DH109" t="s">
        <v>252</v>
      </c>
      <c r="DI109">
        <v>110.7936507936508</v>
      </c>
      <c r="DJ109">
        <v>27</v>
      </c>
      <c r="DK109">
        <v>246</v>
      </c>
      <c r="DL109" t="s">
        <v>22</v>
      </c>
      <c r="DM109">
        <v>98.730158730158735</v>
      </c>
      <c r="DN109">
        <v>38</v>
      </c>
      <c r="DO109">
        <v>233</v>
      </c>
      <c r="DP109" t="s">
        <v>1807</v>
      </c>
      <c r="DQ109">
        <v>102.85714285714286</v>
      </c>
      <c r="DR109">
        <v>35</v>
      </c>
      <c r="DS109">
        <v>224</v>
      </c>
      <c r="DT109" t="s">
        <v>127</v>
      </c>
      <c r="DU109">
        <v>73.968253968253961</v>
      </c>
      <c r="DV109">
        <v>94.5</v>
      </c>
      <c r="DW109">
        <v>46</v>
      </c>
      <c r="DX109" t="s">
        <v>122</v>
      </c>
      <c r="DY109">
        <v>153.01587301587301</v>
      </c>
      <c r="DZ109">
        <v>67</v>
      </c>
      <c r="EA109">
        <v>199</v>
      </c>
      <c r="EB109" t="s">
        <v>111</v>
      </c>
      <c r="EC109">
        <v>56.825396825396822</v>
      </c>
      <c r="ED109">
        <v>65</v>
      </c>
      <c r="EE109">
        <v>169</v>
      </c>
      <c r="EF109" t="s">
        <v>252</v>
      </c>
      <c r="EG109">
        <v>82.857142857142861</v>
      </c>
      <c r="EH109">
        <v>26</v>
      </c>
      <c r="EI109">
        <v>242</v>
      </c>
      <c r="EJ109" t="s">
        <v>22</v>
      </c>
      <c r="EK109">
        <v>82.222222222222229</v>
      </c>
      <c r="EL109">
        <v>37</v>
      </c>
      <c r="EM109">
        <v>242</v>
      </c>
      <c r="EN109" t="s">
        <v>1807</v>
      </c>
      <c r="EO109">
        <v>67.61904761904762</v>
      </c>
      <c r="EP109">
        <v>49</v>
      </c>
      <c r="EQ109">
        <v>142</v>
      </c>
      <c r="ER109" t="s">
        <v>24</v>
      </c>
      <c r="ES109">
        <v>109.52380952380952</v>
      </c>
      <c r="ET109">
        <v>98</v>
      </c>
      <c r="EU109">
        <v>213</v>
      </c>
      <c r="EV109">
        <v>106</v>
      </c>
      <c r="EW109">
        <v>63</v>
      </c>
      <c r="EX109">
        <v>111</v>
      </c>
      <c r="EY109">
        <v>115</v>
      </c>
      <c r="EZ109">
        <v>38</v>
      </c>
      <c r="FA109">
        <v>186</v>
      </c>
      <c r="FB109">
        <v>29</v>
      </c>
      <c r="FC109">
        <v>140</v>
      </c>
      <c r="FD109">
        <v>35</v>
      </c>
      <c r="FE109">
        <v>172</v>
      </c>
    </row>
    <row r="110" spans="1:161" x14ac:dyDescent="0.2">
      <c r="A110" t="s">
        <v>349</v>
      </c>
      <c r="B110" t="s">
        <v>350</v>
      </c>
      <c r="C110" t="s">
        <v>250</v>
      </c>
      <c r="D110" t="s">
        <v>17</v>
      </c>
      <c r="E110" t="s">
        <v>351</v>
      </c>
      <c r="F110">
        <v>107</v>
      </c>
      <c r="G110">
        <v>107</v>
      </c>
      <c r="H110" s="11" t="s">
        <v>122</v>
      </c>
      <c r="I110" s="11">
        <v>71.428571428571431</v>
      </c>
      <c r="J110">
        <v>76</v>
      </c>
      <c r="K110">
        <v>212</v>
      </c>
      <c r="L110" s="11" t="s">
        <v>111</v>
      </c>
      <c r="M110" s="11">
        <v>75.555555555555557</v>
      </c>
      <c r="N110">
        <v>60</v>
      </c>
      <c r="O110">
        <v>252</v>
      </c>
      <c r="P110" s="11" t="s">
        <v>252</v>
      </c>
      <c r="Q110" s="11">
        <v>91.111111111111114</v>
      </c>
      <c r="R110">
        <v>59.5</v>
      </c>
      <c r="S110">
        <v>79</v>
      </c>
      <c r="T110" t="s">
        <v>22</v>
      </c>
      <c r="U110">
        <v>88.571428571428569</v>
      </c>
      <c r="V110">
        <v>41</v>
      </c>
      <c r="W110">
        <v>243</v>
      </c>
      <c r="X110" t="s">
        <v>126</v>
      </c>
      <c r="Y110">
        <v>36.82539682539683</v>
      </c>
      <c r="Z110">
        <v>71.5</v>
      </c>
      <c r="AA110">
        <v>85</v>
      </c>
      <c r="AB110" t="s">
        <v>127</v>
      </c>
      <c r="AC110">
        <v>86.984126984126988</v>
      </c>
      <c r="AD110">
        <v>110.5</v>
      </c>
      <c r="AE110">
        <v>17</v>
      </c>
      <c r="AF110" t="s">
        <v>122</v>
      </c>
      <c r="AG110">
        <v>130.15873015873015</v>
      </c>
      <c r="AH110">
        <v>88</v>
      </c>
      <c r="AI110">
        <v>135</v>
      </c>
      <c r="AJ110" t="s">
        <v>111</v>
      </c>
      <c r="AK110">
        <v>81.587301587301582</v>
      </c>
      <c r="AL110">
        <v>53.5</v>
      </c>
      <c r="AM110">
        <v>224</v>
      </c>
      <c r="AN110" t="s">
        <v>252</v>
      </c>
      <c r="AO110">
        <v>93.650793650793645</v>
      </c>
      <c r="AP110">
        <v>53</v>
      </c>
      <c r="AQ110">
        <v>43</v>
      </c>
      <c r="AR110" t="s">
        <v>22</v>
      </c>
      <c r="AS110">
        <v>153.01587301587301</v>
      </c>
      <c r="AT110">
        <v>41</v>
      </c>
      <c r="AU110">
        <v>184</v>
      </c>
      <c r="AV110" t="s">
        <v>126</v>
      </c>
      <c r="AW110">
        <v>89.523809523809518</v>
      </c>
      <c r="AX110">
        <v>63</v>
      </c>
      <c r="AY110">
        <v>44</v>
      </c>
      <c r="AZ110" t="s">
        <v>127</v>
      </c>
      <c r="BA110">
        <v>122.22222222222223</v>
      </c>
      <c r="BB110">
        <v>91</v>
      </c>
      <c r="BC110">
        <v>112</v>
      </c>
      <c r="BD110" t="s">
        <v>122</v>
      </c>
      <c r="BE110">
        <v>121.26984126984127</v>
      </c>
      <c r="BF110">
        <v>106</v>
      </c>
      <c r="BG110">
        <v>77</v>
      </c>
      <c r="BH110" t="s">
        <v>111</v>
      </c>
      <c r="BI110">
        <v>132.38095238095238</v>
      </c>
      <c r="BJ110">
        <v>67</v>
      </c>
      <c r="BK110">
        <v>204</v>
      </c>
      <c r="BL110" t="s">
        <v>252</v>
      </c>
      <c r="BM110">
        <v>116.19047619047619</v>
      </c>
      <c r="BN110">
        <v>25</v>
      </c>
      <c r="BO110">
        <v>210</v>
      </c>
      <c r="BP110" t="s">
        <v>22</v>
      </c>
      <c r="BQ110">
        <v>81.269841269841265</v>
      </c>
      <c r="BR110">
        <v>36</v>
      </c>
      <c r="BS110">
        <v>151</v>
      </c>
      <c r="BT110" t="s">
        <v>1807</v>
      </c>
      <c r="BU110">
        <v>128.57142857142856</v>
      </c>
      <c r="BV110">
        <v>61</v>
      </c>
      <c r="BW110">
        <v>114</v>
      </c>
      <c r="BX110" t="s">
        <v>127</v>
      </c>
      <c r="BY110">
        <v>96.825396825396822</v>
      </c>
      <c r="BZ110">
        <v>89</v>
      </c>
      <c r="CA110">
        <v>179</v>
      </c>
      <c r="CB110" t="s">
        <v>122</v>
      </c>
      <c r="CC110">
        <v>58.412698412698411</v>
      </c>
      <c r="CD110">
        <v>82</v>
      </c>
      <c r="CE110">
        <v>179</v>
      </c>
      <c r="CF110" t="s">
        <v>111</v>
      </c>
      <c r="CG110">
        <v>83.492063492063494</v>
      </c>
      <c r="CH110">
        <v>39</v>
      </c>
      <c r="CI110">
        <v>255</v>
      </c>
      <c r="CJ110" t="s">
        <v>252</v>
      </c>
      <c r="CK110">
        <v>101.26984126984127</v>
      </c>
      <c r="CL110">
        <v>25</v>
      </c>
      <c r="CM110">
        <v>151</v>
      </c>
      <c r="CN110" t="s">
        <v>22</v>
      </c>
      <c r="CO110">
        <v>131.11111111111111</v>
      </c>
      <c r="CP110">
        <v>26</v>
      </c>
      <c r="CQ110">
        <v>241</v>
      </c>
      <c r="CR110" t="s">
        <v>1807</v>
      </c>
      <c r="CS110">
        <v>60.952380952380949</v>
      </c>
      <c r="CT110">
        <v>59</v>
      </c>
      <c r="CU110">
        <v>104</v>
      </c>
      <c r="CV110" t="s">
        <v>127</v>
      </c>
      <c r="CW110">
        <v>99.047619047619051</v>
      </c>
      <c r="CX110">
        <v>101</v>
      </c>
      <c r="CY110">
        <v>48</v>
      </c>
      <c r="CZ110" t="s">
        <v>122</v>
      </c>
      <c r="DA110">
        <v>136.50793650793651</v>
      </c>
      <c r="DB110">
        <v>99</v>
      </c>
      <c r="DC110">
        <v>127</v>
      </c>
      <c r="DD110" t="s">
        <v>111</v>
      </c>
      <c r="DE110">
        <v>92.698412698412696</v>
      </c>
      <c r="DF110">
        <v>37.5</v>
      </c>
      <c r="DG110">
        <v>259</v>
      </c>
      <c r="DH110" t="s">
        <v>252</v>
      </c>
      <c r="DI110">
        <v>92.698412698412696</v>
      </c>
      <c r="DJ110">
        <v>26</v>
      </c>
      <c r="DK110">
        <v>249</v>
      </c>
      <c r="DL110" t="s">
        <v>22</v>
      </c>
      <c r="DM110">
        <v>55.238095238095234</v>
      </c>
      <c r="DN110">
        <v>54</v>
      </c>
      <c r="DO110">
        <v>118</v>
      </c>
      <c r="DP110" t="s">
        <v>1807</v>
      </c>
      <c r="DQ110">
        <v>107.61904761904762</v>
      </c>
      <c r="DR110">
        <v>50</v>
      </c>
      <c r="DS110">
        <v>101</v>
      </c>
      <c r="DT110" t="s">
        <v>127</v>
      </c>
      <c r="DU110">
        <v>87.936507936507937</v>
      </c>
      <c r="DV110">
        <v>83.5</v>
      </c>
      <c r="DW110">
        <v>163</v>
      </c>
      <c r="DX110" t="s">
        <v>122</v>
      </c>
      <c r="DY110">
        <v>78.730158730158735</v>
      </c>
      <c r="DZ110">
        <v>80</v>
      </c>
      <c r="EA110">
        <v>104</v>
      </c>
      <c r="EB110" t="s">
        <v>111</v>
      </c>
      <c r="EC110">
        <v>143.8095238095238</v>
      </c>
      <c r="ED110">
        <v>54</v>
      </c>
      <c r="EE110">
        <v>236</v>
      </c>
      <c r="EF110" t="s">
        <v>252</v>
      </c>
      <c r="EG110">
        <v>112.06349206349206</v>
      </c>
      <c r="EH110">
        <v>46.5</v>
      </c>
      <c r="EI110">
        <v>108</v>
      </c>
      <c r="EJ110" t="s">
        <v>22</v>
      </c>
      <c r="EK110">
        <v>89.206349206349202</v>
      </c>
      <c r="EL110">
        <v>49</v>
      </c>
      <c r="EM110">
        <v>142</v>
      </c>
      <c r="EN110" t="s">
        <v>1807</v>
      </c>
      <c r="EO110">
        <v>118.73015873015873</v>
      </c>
      <c r="EP110">
        <v>66</v>
      </c>
      <c r="EQ110">
        <v>63</v>
      </c>
      <c r="ER110" t="s">
        <v>24</v>
      </c>
      <c r="ES110">
        <v>111.11111111111111</v>
      </c>
      <c r="ET110">
        <v>108</v>
      </c>
      <c r="EU110">
        <v>96</v>
      </c>
      <c r="EV110">
        <v>80</v>
      </c>
      <c r="EW110">
        <v>242</v>
      </c>
      <c r="EX110">
        <v>58</v>
      </c>
      <c r="EY110">
        <v>274</v>
      </c>
      <c r="EZ110">
        <v>47</v>
      </c>
      <c r="FA110">
        <v>74</v>
      </c>
      <c r="FB110">
        <v>26</v>
      </c>
      <c r="FC110">
        <v>201</v>
      </c>
      <c r="FD110">
        <v>39</v>
      </c>
      <c r="FE110">
        <v>98</v>
      </c>
    </row>
    <row r="111" spans="1:161" x14ac:dyDescent="0.2">
      <c r="A111" t="s">
        <v>352</v>
      </c>
      <c r="B111" t="s">
        <v>353</v>
      </c>
      <c r="C111" t="s">
        <v>250</v>
      </c>
      <c r="D111" t="s">
        <v>17</v>
      </c>
      <c r="E111" t="s">
        <v>354</v>
      </c>
      <c r="F111">
        <v>110</v>
      </c>
      <c r="G111">
        <v>66</v>
      </c>
      <c r="H111" s="11" t="s">
        <v>122</v>
      </c>
      <c r="I111" s="11">
        <v>91.111111111111114</v>
      </c>
      <c r="J111">
        <v>85</v>
      </c>
      <c r="K111">
        <v>156</v>
      </c>
      <c r="L111" s="11" t="s">
        <v>111</v>
      </c>
      <c r="M111" s="11">
        <v>97.777777777777771</v>
      </c>
      <c r="N111">
        <v>62</v>
      </c>
      <c r="O111">
        <v>244</v>
      </c>
      <c r="P111" s="11" t="s">
        <v>252</v>
      </c>
      <c r="Q111" s="11">
        <v>98.095238095238102</v>
      </c>
      <c r="R111">
        <v>43</v>
      </c>
      <c r="S111">
        <v>207</v>
      </c>
      <c r="T111" t="s">
        <v>22</v>
      </c>
      <c r="U111">
        <v>80.317460317460316</v>
      </c>
      <c r="V111">
        <v>45</v>
      </c>
      <c r="W111">
        <v>206</v>
      </c>
      <c r="X111" t="s">
        <v>126</v>
      </c>
      <c r="Y111">
        <v>83.174603174603178</v>
      </c>
      <c r="Z111">
        <v>67.5</v>
      </c>
      <c r="AA111">
        <v>124</v>
      </c>
      <c r="AB111" t="s">
        <v>127</v>
      </c>
      <c r="AC111">
        <v>109.2063492063492</v>
      </c>
      <c r="AD111">
        <v>107.5</v>
      </c>
      <c r="AE111">
        <v>38</v>
      </c>
      <c r="AF111" t="s">
        <v>122</v>
      </c>
      <c r="AG111">
        <v>101.58730158730158</v>
      </c>
      <c r="AH111">
        <v>86</v>
      </c>
      <c r="AI111">
        <v>149</v>
      </c>
      <c r="AJ111" t="s">
        <v>111</v>
      </c>
      <c r="AK111">
        <v>83.174603174603178</v>
      </c>
      <c r="AL111">
        <v>50.5</v>
      </c>
      <c r="AM111">
        <v>238</v>
      </c>
      <c r="AN111" t="s">
        <v>252</v>
      </c>
      <c r="AO111">
        <v>91.746031746031747</v>
      </c>
      <c r="AP111">
        <v>34</v>
      </c>
      <c r="AQ111">
        <v>145</v>
      </c>
      <c r="AR111" t="s">
        <v>22</v>
      </c>
      <c r="AS111">
        <v>151.11111111111111</v>
      </c>
      <c r="AT111">
        <v>44</v>
      </c>
      <c r="AU111">
        <v>156</v>
      </c>
      <c r="AV111" t="s">
        <v>126</v>
      </c>
      <c r="AW111">
        <v>127.93650793650794</v>
      </c>
      <c r="AX111">
        <v>46</v>
      </c>
      <c r="AY111">
        <v>153</v>
      </c>
      <c r="AZ111" t="s">
        <v>127</v>
      </c>
      <c r="BA111">
        <v>129.20634920634922</v>
      </c>
      <c r="BB111">
        <v>97</v>
      </c>
      <c r="BC111">
        <v>43</v>
      </c>
      <c r="BD111" t="s">
        <v>122</v>
      </c>
      <c r="BE111">
        <v>123.17460317460318</v>
      </c>
      <c r="BF111">
        <v>102</v>
      </c>
      <c r="BG111">
        <v>96</v>
      </c>
      <c r="BH111" t="s">
        <v>111</v>
      </c>
      <c r="BI111">
        <v>144.44444444444446</v>
      </c>
      <c r="BJ111">
        <v>66.5</v>
      </c>
      <c r="BK111">
        <v>212</v>
      </c>
      <c r="BL111" t="s">
        <v>252</v>
      </c>
      <c r="BM111">
        <v>116.50793650793651</v>
      </c>
      <c r="BN111">
        <v>9</v>
      </c>
      <c r="BO111">
        <v>306</v>
      </c>
      <c r="BP111" t="s">
        <v>22</v>
      </c>
      <c r="BQ111">
        <v>55.238095238095234</v>
      </c>
      <c r="BR111">
        <v>26</v>
      </c>
      <c r="BS111">
        <v>244</v>
      </c>
      <c r="BT111" t="s">
        <v>1807</v>
      </c>
      <c r="BU111">
        <v>107.61904761904762</v>
      </c>
      <c r="BV111">
        <v>41</v>
      </c>
      <c r="BW111">
        <v>245</v>
      </c>
      <c r="BX111" t="s">
        <v>127</v>
      </c>
      <c r="BY111">
        <v>105.07936507936508</v>
      </c>
      <c r="BZ111">
        <v>95</v>
      </c>
      <c r="CA111">
        <v>116</v>
      </c>
      <c r="CB111" t="s">
        <v>122</v>
      </c>
      <c r="CC111">
        <v>97.142857142857139</v>
      </c>
      <c r="CD111">
        <v>71</v>
      </c>
      <c r="CE111">
        <v>236</v>
      </c>
      <c r="CF111" t="s">
        <v>111</v>
      </c>
      <c r="CG111">
        <v>65.396825396825392</v>
      </c>
      <c r="CH111">
        <v>38</v>
      </c>
      <c r="CI111">
        <v>264</v>
      </c>
      <c r="CJ111" t="s">
        <v>252</v>
      </c>
      <c r="CK111">
        <v>93.968253968253975</v>
      </c>
      <c r="CL111">
        <v>24</v>
      </c>
      <c r="CM111">
        <v>165</v>
      </c>
      <c r="CN111" t="s">
        <v>22</v>
      </c>
      <c r="CO111">
        <v>125.71428571428571</v>
      </c>
      <c r="CP111">
        <v>24</v>
      </c>
      <c r="CQ111">
        <v>268</v>
      </c>
      <c r="CR111" t="s">
        <v>1807</v>
      </c>
      <c r="CS111">
        <v>96.825396825396822</v>
      </c>
      <c r="CT111">
        <v>39</v>
      </c>
      <c r="CU111">
        <v>261</v>
      </c>
      <c r="CV111" t="s">
        <v>127</v>
      </c>
      <c r="CW111">
        <v>43.80952380952381</v>
      </c>
      <c r="CX111">
        <v>95</v>
      </c>
      <c r="CY111">
        <v>107</v>
      </c>
      <c r="CZ111" t="s">
        <v>122</v>
      </c>
      <c r="DA111">
        <v>109.84126984126985</v>
      </c>
      <c r="DB111">
        <v>99</v>
      </c>
      <c r="DC111">
        <v>127</v>
      </c>
      <c r="DD111" t="s">
        <v>111</v>
      </c>
      <c r="DE111">
        <v>115.55555555555556</v>
      </c>
      <c r="DF111">
        <v>40</v>
      </c>
      <c r="DG111">
        <v>245</v>
      </c>
      <c r="DH111" t="s">
        <v>252</v>
      </c>
      <c r="DI111">
        <v>91.428571428571431</v>
      </c>
      <c r="DJ111">
        <v>27</v>
      </c>
      <c r="DK111">
        <v>246</v>
      </c>
      <c r="DL111" t="s">
        <v>22</v>
      </c>
      <c r="DM111">
        <v>73.650793650793645</v>
      </c>
      <c r="DN111">
        <v>35</v>
      </c>
      <c r="DO111">
        <v>258</v>
      </c>
      <c r="DP111" t="s">
        <v>1807</v>
      </c>
      <c r="DQ111">
        <v>63.17460317460317</v>
      </c>
      <c r="DR111">
        <v>53</v>
      </c>
      <c r="DS111">
        <v>84</v>
      </c>
      <c r="DT111" t="s">
        <v>127</v>
      </c>
      <c r="DU111">
        <v>131.11111111111111</v>
      </c>
      <c r="DV111">
        <v>85</v>
      </c>
      <c r="DW111">
        <v>138</v>
      </c>
      <c r="DX111" t="s">
        <v>122</v>
      </c>
      <c r="DY111">
        <v>104.12698412698413</v>
      </c>
      <c r="DZ111">
        <v>70</v>
      </c>
      <c r="EA111">
        <v>176</v>
      </c>
      <c r="EB111" t="s">
        <v>111</v>
      </c>
      <c r="EC111">
        <v>79.365079365079367</v>
      </c>
      <c r="ED111">
        <v>57</v>
      </c>
      <c r="EE111">
        <v>218</v>
      </c>
      <c r="EF111" t="s">
        <v>252</v>
      </c>
      <c r="EG111">
        <v>110.7936507936508</v>
      </c>
      <c r="EH111">
        <v>37.5</v>
      </c>
      <c r="EI111">
        <v>163</v>
      </c>
      <c r="EJ111" t="s">
        <v>22</v>
      </c>
      <c r="EK111">
        <v>107.3015873015873</v>
      </c>
      <c r="EL111">
        <v>49</v>
      </c>
      <c r="EM111">
        <v>142</v>
      </c>
      <c r="EN111" t="s">
        <v>1807</v>
      </c>
      <c r="EO111">
        <v>107.3015873015873</v>
      </c>
      <c r="EP111">
        <v>42.5</v>
      </c>
      <c r="EQ111">
        <v>182</v>
      </c>
      <c r="ER111" t="s">
        <v>24</v>
      </c>
      <c r="ES111">
        <v>135.55555555555554</v>
      </c>
      <c r="ET111">
        <v>103</v>
      </c>
      <c r="EU111">
        <v>151</v>
      </c>
      <c r="EV111">
        <v>99</v>
      </c>
      <c r="EW111">
        <v>111</v>
      </c>
      <c r="EX111">
        <v>69</v>
      </c>
      <c r="EY111">
        <v>252</v>
      </c>
      <c r="EZ111">
        <v>38</v>
      </c>
      <c r="FA111">
        <v>186</v>
      </c>
      <c r="FB111">
        <v>28</v>
      </c>
      <c r="FC111">
        <v>165</v>
      </c>
      <c r="FD111">
        <v>27</v>
      </c>
      <c r="FE111">
        <v>294</v>
      </c>
    </row>
    <row r="112" spans="1:161" x14ac:dyDescent="0.2">
      <c r="A112" t="s">
        <v>355</v>
      </c>
      <c r="B112" t="s">
        <v>356</v>
      </c>
      <c r="C112" t="s">
        <v>250</v>
      </c>
      <c r="D112" t="s">
        <v>17</v>
      </c>
      <c r="E112" t="s">
        <v>357</v>
      </c>
      <c r="F112">
        <v>100</v>
      </c>
      <c r="G112">
        <v>208</v>
      </c>
      <c r="H112" s="11" t="s">
        <v>122</v>
      </c>
      <c r="I112" s="11">
        <v>107.61904761904762</v>
      </c>
      <c r="J112">
        <v>75</v>
      </c>
      <c r="K112">
        <v>219</v>
      </c>
      <c r="L112" s="11" t="s">
        <v>111</v>
      </c>
      <c r="M112" s="11">
        <v>73.333333333333329</v>
      </c>
      <c r="N112">
        <v>101</v>
      </c>
      <c r="O112">
        <v>82</v>
      </c>
      <c r="P112" s="11" t="s">
        <v>252</v>
      </c>
      <c r="Q112" s="11">
        <v>106.66666666666667</v>
      </c>
      <c r="R112">
        <v>25.5</v>
      </c>
      <c r="S112">
        <v>300</v>
      </c>
      <c r="T112" t="s">
        <v>22</v>
      </c>
      <c r="U112">
        <v>90.158730158730151</v>
      </c>
      <c r="V112">
        <v>48</v>
      </c>
      <c r="W112">
        <v>188</v>
      </c>
      <c r="X112" t="s">
        <v>126</v>
      </c>
      <c r="Y112">
        <v>93.015873015873012</v>
      </c>
      <c r="Z112">
        <v>57.5</v>
      </c>
      <c r="AA112">
        <v>233</v>
      </c>
      <c r="AB112" t="s">
        <v>127</v>
      </c>
      <c r="AC112">
        <v>78.730158730158735</v>
      </c>
      <c r="AD112">
        <v>94</v>
      </c>
      <c r="AE112">
        <v>232</v>
      </c>
      <c r="AF112" t="s">
        <v>122</v>
      </c>
      <c r="AG112">
        <v>84.126984126984127</v>
      </c>
      <c r="AH112">
        <v>88</v>
      </c>
      <c r="AI112">
        <v>135</v>
      </c>
      <c r="AJ112" t="s">
        <v>111</v>
      </c>
      <c r="AK112">
        <v>134.28571428571428</v>
      </c>
      <c r="AL112">
        <v>83</v>
      </c>
      <c r="AM112">
        <v>103</v>
      </c>
      <c r="AN112" t="s">
        <v>252</v>
      </c>
      <c r="AO112">
        <v>104.44444444444444</v>
      </c>
      <c r="AP112">
        <v>19</v>
      </c>
      <c r="AQ112">
        <v>269</v>
      </c>
      <c r="AR112" t="s">
        <v>22</v>
      </c>
      <c r="AS112">
        <v>85.714285714285722</v>
      </c>
      <c r="AT112">
        <v>31</v>
      </c>
      <c r="AU112">
        <v>245</v>
      </c>
      <c r="AV112" t="s">
        <v>126</v>
      </c>
      <c r="AW112">
        <v>110.15873015873015</v>
      </c>
      <c r="AX112">
        <v>45</v>
      </c>
      <c r="AY112">
        <v>166</v>
      </c>
      <c r="AZ112" t="s">
        <v>127</v>
      </c>
      <c r="BA112">
        <v>110.47619047619048</v>
      </c>
      <c r="BB112">
        <v>86</v>
      </c>
      <c r="BC112">
        <v>182</v>
      </c>
      <c r="BD112" t="s">
        <v>122</v>
      </c>
      <c r="BE112">
        <v>85.714285714285722</v>
      </c>
      <c r="BF112">
        <v>73</v>
      </c>
      <c r="BG112">
        <v>243</v>
      </c>
      <c r="BH112" t="s">
        <v>111</v>
      </c>
      <c r="BI112">
        <v>79.682539682539684</v>
      </c>
      <c r="BJ112">
        <v>87</v>
      </c>
      <c r="BK112">
        <v>117</v>
      </c>
      <c r="BL112" t="s">
        <v>252</v>
      </c>
      <c r="BM112">
        <v>87.61904761904762</v>
      </c>
      <c r="BN112">
        <v>23</v>
      </c>
      <c r="BO112">
        <v>224</v>
      </c>
      <c r="BP112" t="s">
        <v>22</v>
      </c>
      <c r="BQ112">
        <v>124.76190476190476</v>
      </c>
      <c r="BR112">
        <v>21</v>
      </c>
      <c r="BS112">
        <v>277</v>
      </c>
      <c r="BT112" t="s">
        <v>1807</v>
      </c>
      <c r="BU112">
        <v>88.571428571428569</v>
      </c>
      <c r="BV112">
        <v>48</v>
      </c>
      <c r="BW112">
        <v>199</v>
      </c>
      <c r="BX112" t="s">
        <v>127</v>
      </c>
      <c r="BY112">
        <v>76.19047619047619</v>
      </c>
      <c r="BZ112">
        <v>93</v>
      </c>
      <c r="CA112">
        <v>137</v>
      </c>
      <c r="CB112" t="s">
        <v>122</v>
      </c>
      <c r="CC112">
        <v>116.50793650793651</v>
      </c>
      <c r="CD112">
        <v>82</v>
      </c>
      <c r="CE112">
        <v>179</v>
      </c>
      <c r="CF112" t="s">
        <v>111</v>
      </c>
      <c r="CG112">
        <v>126.34920634920636</v>
      </c>
      <c r="CH112">
        <v>69</v>
      </c>
      <c r="CI112">
        <v>78</v>
      </c>
      <c r="CJ112" t="s">
        <v>252</v>
      </c>
      <c r="CK112">
        <v>97.777777777777771</v>
      </c>
      <c r="CL112">
        <v>10</v>
      </c>
      <c r="CM112">
        <v>302</v>
      </c>
      <c r="CN112" t="s">
        <v>22</v>
      </c>
      <c r="CO112">
        <v>88.253968253968253</v>
      </c>
      <c r="CP112">
        <v>26</v>
      </c>
      <c r="CQ112">
        <v>241</v>
      </c>
      <c r="CR112" t="s">
        <v>1807</v>
      </c>
      <c r="CS112">
        <v>97.460317460317455</v>
      </c>
      <c r="CT112">
        <v>56</v>
      </c>
      <c r="CU112">
        <v>124</v>
      </c>
      <c r="CV112" t="s">
        <v>127</v>
      </c>
      <c r="CW112">
        <v>106.98412698412699</v>
      </c>
      <c r="CX112">
        <v>89</v>
      </c>
      <c r="CY112">
        <v>189</v>
      </c>
      <c r="CZ112" t="s">
        <v>122</v>
      </c>
      <c r="DA112">
        <v>110.7936507936508</v>
      </c>
      <c r="DB112">
        <v>69</v>
      </c>
      <c r="DC112">
        <v>262</v>
      </c>
      <c r="DD112" t="s">
        <v>111</v>
      </c>
      <c r="DE112">
        <v>96.507936507936506</v>
      </c>
      <c r="DF112">
        <v>83</v>
      </c>
      <c r="DG112">
        <v>71</v>
      </c>
      <c r="DH112" t="s">
        <v>252</v>
      </c>
      <c r="DI112">
        <v>106.34920634920636</v>
      </c>
      <c r="DJ112">
        <v>24</v>
      </c>
      <c r="DK112">
        <v>265</v>
      </c>
      <c r="DL112" t="s">
        <v>22</v>
      </c>
      <c r="DM112">
        <v>109.84126984126985</v>
      </c>
      <c r="DN112">
        <v>38</v>
      </c>
      <c r="DO112">
        <v>233</v>
      </c>
      <c r="DP112" t="s">
        <v>1807</v>
      </c>
      <c r="DQ112">
        <v>113.33333333333333</v>
      </c>
      <c r="DR112">
        <v>44</v>
      </c>
      <c r="DS112">
        <v>146</v>
      </c>
      <c r="DT112" t="s">
        <v>127</v>
      </c>
      <c r="DU112">
        <v>136.50793650793651</v>
      </c>
      <c r="DV112">
        <v>79</v>
      </c>
      <c r="DW112">
        <v>223</v>
      </c>
      <c r="DX112" t="s">
        <v>978</v>
      </c>
      <c r="DY112">
        <v>106.98412698412699</v>
      </c>
      <c r="DZ112">
        <v>59</v>
      </c>
      <c r="EA112">
        <v>251</v>
      </c>
      <c r="EB112" t="s">
        <v>1804</v>
      </c>
      <c r="EC112">
        <v>77.142857142857139</v>
      </c>
      <c r="ED112">
        <v>79.5</v>
      </c>
      <c r="EE112">
        <v>91</v>
      </c>
      <c r="EF112" t="s">
        <v>982</v>
      </c>
      <c r="EG112">
        <v>105.71428571428571</v>
      </c>
      <c r="EH112">
        <v>19</v>
      </c>
      <c r="EI112">
        <v>296</v>
      </c>
      <c r="EJ112" t="s">
        <v>1827</v>
      </c>
      <c r="EK112">
        <v>88.571428571428569</v>
      </c>
      <c r="EL112">
        <v>32</v>
      </c>
      <c r="EM112">
        <v>275</v>
      </c>
      <c r="EN112" t="s">
        <v>1807</v>
      </c>
      <c r="EO112">
        <v>101.58730158730158</v>
      </c>
      <c r="EP112">
        <v>33</v>
      </c>
      <c r="EQ112">
        <v>261</v>
      </c>
      <c r="ER112" t="s">
        <v>127</v>
      </c>
      <c r="ES112">
        <v>60.634920634920633</v>
      </c>
      <c r="ET112">
        <v>96</v>
      </c>
      <c r="EU112">
        <v>245</v>
      </c>
      <c r="EV112">
        <v>91</v>
      </c>
      <c r="EW112">
        <v>179</v>
      </c>
      <c r="EX112">
        <v>112</v>
      </c>
      <c r="EY112">
        <v>109</v>
      </c>
      <c r="EZ112">
        <v>32</v>
      </c>
      <c r="FA112">
        <v>260</v>
      </c>
      <c r="FB112">
        <v>19</v>
      </c>
      <c r="FC112">
        <v>280</v>
      </c>
      <c r="FD112">
        <v>37</v>
      </c>
      <c r="FE112">
        <v>137</v>
      </c>
    </row>
    <row r="113" spans="1:161" x14ac:dyDescent="0.2">
      <c r="A113" t="s">
        <v>358</v>
      </c>
      <c r="B113" t="s">
        <v>359</v>
      </c>
      <c r="C113" t="s">
        <v>250</v>
      </c>
      <c r="D113" t="s">
        <v>17</v>
      </c>
      <c r="E113" t="s">
        <v>360</v>
      </c>
      <c r="F113">
        <v>108</v>
      </c>
      <c r="G113">
        <v>88</v>
      </c>
      <c r="H113" s="11" t="s">
        <v>122</v>
      </c>
      <c r="I113" s="11">
        <v>150.15873015873015</v>
      </c>
      <c r="J113">
        <v>84</v>
      </c>
      <c r="K113">
        <v>162</v>
      </c>
      <c r="L113" s="11" t="s">
        <v>111</v>
      </c>
      <c r="M113" s="11">
        <v>129.84126984126985</v>
      </c>
      <c r="N113">
        <v>40</v>
      </c>
      <c r="O113">
        <v>291</v>
      </c>
      <c r="P113" s="11" t="s">
        <v>252</v>
      </c>
      <c r="Q113" s="11">
        <v>92.38095238095238</v>
      </c>
      <c r="R113">
        <v>69.5</v>
      </c>
      <c r="S113">
        <v>30</v>
      </c>
      <c r="T113" t="s">
        <v>22</v>
      </c>
      <c r="U113">
        <v>133.01587301587301</v>
      </c>
      <c r="V113">
        <v>34</v>
      </c>
      <c r="W113">
        <v>282</v>
      </c>
      <c r="X113" t="s">
        <v>126</v>
      </c>
      <c r="Y113">
        <v>81.587301587301582</v>
      </c>
      <c r="Z113">
        <v>65.5</v>
      </c>
      <c r="AA113">
        <v>152</v>
      </c>
      <c r="AB113" t="s">
        <v>127</v>
      </c>
      <c r="AC113">
        <v>122.85714285714286</v>
      </c>
      <c r="AD113">
        <v>92.5</v>
      </c>
      <c r="AE113">
        <v>246</v>
      </c>
      <c r="AF113" t="s">
        <v>122</v>
      </c>
      <c r="AG113">
        <v>93.015873015873012</v>
      </c>
      <c r="AH113">
        <v>63</v>
      </c>
      <c r="AI113">
        <v>256</v>
      </c>
      <c r="AJ113" t="s">
        <v>111</v>
      </c>
      <c r="AK113">
        <v>96.825396825396822</v>
      </c>
      <c r="AL113">
        <v>41.5</v>
      </c>
      <c r="AM113">
        <v>267</v>
      </c>
      <c r="AN113" t="s">
        <v>252</v>
      </c>
      <c r="AO113">
        <v>111.42857142857143</v>
      </c>
      <c r="AP113">
        <v>36</v>
      </c>
      <c r="AQ113">
        <v>134</v>
      </c>
      <c r="AR113" t="s">
        <v>22</v>
      </c>
      <c r="AS113">
        <v>85.396825396825392</v>
      </c>
      <c r="AT113">
        <v>48</v>
      </c>
      <c r="AU113">
        <v>125</v>
      </c>
      <c r="AV113" t="s">
        <v>126</v>
      </c>
      <c r="AW113">
        <v>151.11111111111111</v>
      </c>
      <c r="AX113">
        <v>37</v>
      </c>
      <c r="AY113">
        <v>224</v>
      </c>
      <c r="AZ113" t="s">
        <v>127</v>
      </c>
      <c r="BA113">
        <v>84.126984126984127</v>
      </c>
      <c r="BB113">
        <v>84</v>
      </c>
      <c r="BC113">
        <v>224</v>
      </c>
      <c r="BD113" t="s">
        <v>122</v>
      </c>
      <c r="BE113">
        <v>111.74603174603175</v>
      </c>
      <c r="BF113">
        <v>72</v>
      </c>
      <c r="BG113">
        <v>246</v>
      </c>
      <c r="BH113" t="s">
        <v>111</v>
      </c>
      <c r="BI113">
        <v>114.28571428571428</v>
      </c>
      <c r="BJ113">
        <v>36.5</v>
      </c>
      <c r="BK113">
        <v>303</v>
      </c>
      <c r="BL113" t="s">
        <v>252</v>
      </c>
      <c r="BM113">
        <v>96.507936507936506</v>
      </c>
      <c r="BN113">
        <v>37</v>
      </c>
      <c r="BO113">
        <v>88</v>
      </c>
      <c r="BP113" t="s">
        <v>22</v>
      </c>
      <c r="BQ113">
        <v>140.3174603174603</v>
      </c>
      <c r="BR113">
        <v>20</v>
      </c>
      <c r="BS113">
        <v>286</v>
      </c>
      <c r="BT113" t="s">
        <v>1807</v>
      </c>
      <c r="BU113">
        <v>89.523809523809518</v>
      </c>
      <c r="BV113">
        <v>52</v>
      </c>
      <c r="BW113">
        <v>174</v>
      </c>
      <c r="BX113" t="s">
        <v>127</v>
      </c>
      <c r="BY113">
        <v>106.34920634920636</v>
      </c>
      <c r="BZ113">
        <v>79</v>
      </c>
      <c r="CA113">
        <v>261</v>
      </c>
      <c r="CB113" t="s">
        <v>122</v>
      </c>
      <c r="CC113">
        <v>107.3015873015873</v>
      </c>
      <c r="CD113">
        <v>52</v>
      </c>
      <c r="CE113">
        <v>291</v>
      </c>
      <c r="CF113" t="s">
        <v>111</v>
      </c>
      <c r="CG113">
        <v>80.634920634920633</v>
      </c>
      <c r="CH113">
        <v>32</v>
      </c>
      <c r="CI113">
        <v>292</v>
      </c>
      <c r="CJ113" t="s">
        <v>252</v>
      </c>
      <c r="CK113">
        <v>84.126984126984127</v>
      </c>
      <c r="CL113">
        <v>20</v>
      </c>
      <c r="CM113">
        <v>215</v>
      </c>
      <c r="CN113" t="s">
        <v>22</v>
      </c>
      <c r="CO113">
        <v>73.650793650793645</v>
      </c>
      <c r="CP113">
        <v>25</v>
      </c>
      <c r="CQ113">
        <v>253</v>
      </c>
      <c r="CR113" t="s">
        <v>1807</v>
      </c>
      <c r="CS113">
        <v>109.52380952380952</v>
      </c>
      <c r="CT113">
        <v>48</v>
      </c>
      <c r="CU113">
        <v>194</v>
      </c>
      <c r="CV113" t="s">
        <v>127</v>
      </c>
      <c r="CW113">
        <v>119.04761904761905</v>
      </c>
      <c r="CX113">
        <v>79</v>
      </c>
      <c r="CY113">
        <v>284</v>
      </c>
      <c r="CZ113" t="s">
        <v>122</v>
      </c>
      <c r="DA113">
        <v>24.444444444444443</v>
      </c>
      <c r="DB113">
        <v>80</v>
      </c>
      <c r="DC113">
        <v>230</v>
      </c>
      <c r="DD113" t="s">
        <v>111</v>
      </c>
      <c r="DE113">
        <v>109.84126984126985</v>
      </c>
      <c r="DF113">
        <v>40.5</v>
      </c>
      <c r="DG113">
        <v>242</v>
      </c>
      <c r="DH113" t="s">
        <v>252</v>
      </c>
      <c r="DI113">
        <v>96.19047619047619</v>
      </c>
      <c r="DJ113">
        <v>42</v>
      </c>
      <c r="DK113">
        <v>132</v>
      </c>
      <c r="DL113" t="s">
        <v>22</v>
      </c>
      <c r="DM113">
        <v>75.238095238095241</v>
      </c>
      <c r="DN113">
        <v>30</v>
      </c>
      <c r="DO113">
        <v>283</v>
      </c>
      <c r="DP113" t="s">
        <v>1807</v>
      </c>
      <c r="DQ113">
        <v>40.952380952380949</v>
      </c>
      <c r="DR113">
        <v>31</v>
      </c>
      <c r="DS113">
        <v>254</v>
      </c>
      <c r="DT113" t="s">
        <v>127</v>
      </c>
      <c r="DU113">
        <v>63.17460317460317</v>
      </c>
      <c r="DV113">
        <v>94.5</v>
      </c>
      <c r="DW113">
        <v>46</v>
      </c>
      <c r="DX113" t="s">
        <v>122</v>
      </c>
      <c r="DY113">
        <v>133.33333333333331</v>
      </c>
      <c r="DZ113">
        <v>55</v>
      </c>
      <c r="EA113">
        <v>261</v>
      </c>
      <c r="EB113" t="s">
        <v>111</v>
      </c>
      <c r="EC113">
        <v>106.98412698412699</v>
      </c>
      <c r="ED113">
        <v>55</v>
      </c>
      <c r="EE113">
        <v>230</v>
      </c>
      <c r="EF113" t="s">
        <v>252</v>
      </c>
      <c r="EG113">
        <v>123.80952380952381</v>
      </c>
      <c r="EH113">
        <v>54.5</v>
      </c>
      <c r="EI113">
        <v>54</v>
      </c>
      <c r="EJ113" t="s">
        <v>22</v>
      </c>
      <c r="EK113">
        <v>100.31746031746032</v>
      </c>
      <c r="EL113">
        <v>55</v>
      </c>
      <c r="EM113">
        <v>97</v>
      </c>
      <c r="EN113" t="s">
        <v>1807</v>
      </c>
      <c r="EO113">
        <v>107.61904761904762</v>
      </c>
      <c r="EP113">
        <v>50</v>
      </c>
      <c r="EQ113">
        <v>138</v>
      </c>
      <c r="ER113" t="s">
        <v>24</v>
      </c>
      <c r="ES113">
        <v>66.984126984126988</v>
      </c>
      <c r="ET113">
        <v>103</v>
      </c>
      <c r="EU113">
        <v>151</v>
      </c>
      <c r="EV113">
        <v>71</v>
      </c>
      <c r="EW113">
        <v>283</v>
      </c>
      <c r="EX113">
        <v>43</v>
      </c>
      <c r="EY113">
        <v>305</v>
      </c>
      <c r="EZ113">
        <v>49</v>
      </c>
      <c r="FA113">
        <v>55</v>
      </c>
      <c r="FB113">
        <v>30</v>
      </c>
      <c r="FC113">
        <v>121</v>
      </c>
      <c r="FD113">
        <v>43</v>
      </c>
      <c r="FE113">
        <v>34</v>
      </c>
    </row>
    <row r="114" spans="1:161" x14ac:dyDescent="0.2">
      <c r="A114" t="s">
        <v>361</v>
      </c>
      <c r="B114" t="s">
        <v>362</v>
      </c>
      <c r="C114" t="s">
        <v>250</v>
      </c>
      <c r="D114" t="s">
        <v>17</v>
      </c>
      <c r="E114" t="s">
        <v>363</v>
      </c>
      <c r="F114">
        <v>108</v>
      </c>
      <c r="G114">
        <v>88</v>
      </c>
      <c r="H114" s="11" t="s">
        <v>122</v>
      </c>
      <c r="I114" s="11">
        <v>98.095238095238102</v>
      </c>
      <c r="J114">
        <v>84</v>
      </c>
      <c r="K114">
        <v>162</v>
      </c>
      <c r="L114" s="11" t="s">
        <v>111</v>
      </c>
      <c r="M114" s="11">
        <v>78.730158730158735</v>
      </c>
      <c r="N114">
        <v>74</v>
      </c>
      <c r="O114">
        <v>202</v>
      </c>
      <c r="P114" s="11" t="s">
        <v>252</v>
      </c>
      <c r="Q114" s="11">
        <v>74.603174603174608</v>
      </c>
      <c r="R114">
        <v>23</v>
      </c>
      <c r="S114">
        <v>304</v>
      </c>
      <c r="T114" t="s">
        <v>22</v>
      </c>
      <c r="U114">
        <v>71.428571428571431</v>
      </c>
      <c r="V114">
        <v>44</v>
      </c>
      <c r="W114">
        <v>216</v>
      </c>
      <c r="X114" t="s">
        <v>126</v>
      </c>
      <c r="Y114">
        <v>45.396825396825399</v>
      </c>
      <c r="Z114">
        <v>63.5</v>
      </c>
      <c r="AA114">
        <v>172</v>
      </c>
      <c r="AB114" t="s">
        <v>127</v>
      </c>
      <c r="AC114">
        <v>59.365079365079367</v>
      </c>
      <c r="AD114">
        <v>103</v>
      </c>
      <c r="AE114">
        <v>82</v>
      </c>
      <c r="AF114" t="s">
        <v>122</v>
      </c>
      <c r="AG114">
        <v>81.587301587301582</v>
      </c>
      <c r="AH114">
        <v>95</v>
      </c>
      <c r="AI114">
        <v>95</v>
      </c>
      <c r="AJ114" t="s">
        <v>111</v>
      </c>
      <c r="AK114">
        <v>147.93650793650795</v>
      </c>
      <c r="AL114">
        <v>77.5</v>
      </c>
      <c r="AM114">
        <v>122</v>
      </c>
      <c r="AN114" t="s">
        <v>252</v>
      </c>
      <c r="AO114">
        <v>138.41269841269843</v>
      </c>
      <c r="AP114">
        <v>27</v>
      </c>
      <c r="AQ114">
        <v>214</v>
      </c>
      <c r="AR114" t="s">
        <v>22</v>
      </c>
      <c r="AS114">
        <v>73.015873015873012</v>
      </c>
      <c r="AT114">
        <v>49</v>
      </c>
      <c r="AU114">
        <v>118</v>
      </c>
      <c r="AV114" t="s">
        <v>126</v>
      </c>
      <c r="AW114">
        <v>150.47619047619048</v>
      </c>
      <c r="AX114">
        <v>63</v>
      </c>
      <c r="AY114">
        <v>44</v>
      </c>
      <c r="AZ114" t="s">
        <v>127</v>
      </c>
      <c r="BA114">
        <v>143.17460317460319</v>
      </c>
      <c r="BB114">
        <v>100</v>
      </c>
      <c r="BC114">
        <v>24</v>
      </c>
      <c r="BD114" t="s">
        <v>122</v>
      </c>
      <c r="BE114">
        <v>135.87301587301587</v>
      </c>
      <c r="BF114">
        <v>72</v>
      </c>
      <c r="BG114">
        <v>246</v>
      </c>
      <c r="BH114" t="s">
        <v>111</v>
      </c>
      <c r="BI114">
        <v>89.841269841269849</v>
      </c>
      <c r="BJ114">
        <v>60</v>
      </c>
      <c r="BK114">
        <v>243</v>
      </c>
      <c r="BL114" t="s">
        <v>252</v>
      </c>
      <c r="BM114">
        <v>114.92063492063492</v>
      </c>
      <c r="BN114">
        <v>33</v>
      </c>
      <c r="BO114">
        <v>129</v>
      </c>
      <c r="BP114" t="s">
        <v>22</v>
      </c>
      <c r="BQ114">
        <v>147.30158730158729</v>
      </c>
      <c r="BR114">
        <v>21</v>
      </c>
      <c r="BS114">
        <v>277</v>
      </c>
      <c r="BT114" t="s">
        <v>1807</v>
      </c>
      <c r="BU114">
        <v>77.142857142857139</v>
      </c>
      <c r="BV114">
        <v>51</v>
      </c>
      <c r="BW114">
        <v>180</v>
      </c>
      <c r="BX114" t="s">
        <v>127</v>
      </c>
      <c r="BY114">
        <v>102.53968253968254</v>
      </c>
      <c r="BZ114">
        <v>93</v>
      </c>
      <c r="CA114">
        <v>137</v>
      </c>
      <c r="CB114" t="s">
        <v>122</v>
      </c>
      <c r="CC114">
        <v>136.50793650793651</v>
      </c>
      <c r="CD114">
        <v>77</v>
      </c>
      <c r="CE114">
        <v>214</v>
      </c>
      <c r="CF114" t="s">
        <v>111</v>
      </c>
      <c r="CG114">
        <v>97.142857142857139</v>
      </c>
      <c r="CH114">
        <v>32.5</v>
      </c>
      <c r="CI114">
        <v>290</v>
      </c>
      <c r="CJ114" t="s">
        <v>252</v>
      </c>
      <c r="CK114">
        <v>88.888888888888886</v>
      </c>
      <c r="CL114">
        <v>14</v>
      </c>
      <c r="CM114">
        <v>278</v>
      </c>
      <c r="CN114" t="s">
        <v>22</v>
      </c>
      <c r="CO114">
        <v>97.142857142857139</v>
      </c>
      <c r="CP114">
        <v>29</v>
      </c>
      <c r="CQ114">
        <v>205</v>
      </c>
      <c r="CR114" t="s">
        <v>1807</v>
      </c>
      <c r="CS114">
        <v>108.88888888888889</v>
      </c>
      <c r="CT114">
        <v>49</v>
      </c>
      <c r="CU114">
        <v>188</v>
      </c>
      <c r="CV114" t="s">
        <v>127</v>
      </c>
      <c r="CW114">
        <v>91.111111111111114</v>
      </c>
      <c r="CX114">
        <v>84</v>
      </c>
      <c r="CY114">
        <v>252</v>
      </c>
      <c r="CZ114" t="s">
        <v>122</v>
      </c>
      <c r="DA114">
        <v>50.793650793650798</v>
      </c>
      <c r="DB114">
        <v>85</v>
      </c>
      <c r="DC114">
        <v>205</v>
      </c>
      <c r="DD114" t="s">
        <v>111</v>
      </c>
      <c r="DE114">
        <v>105.71428571428571</v>
      </c>
      <c r="DF114">
        <v>38.5</v>
      </c>
      <c r="DG114">
        <v>255</v>
      </c>
      <c r="DH114" t="s">
        <v>252</v>
      </c>
      <c r="DI114">
        <v>71.428571428571431</v>
      </c>
      <c r="DJ114">
        <v>23</v>
      </c>
      <c r="DK114">
        <v>269</v>
      </c>
      <c r="DL114" t="s">
        <v>22</v>
      </c>
      <c r="DM114">
        <v>78.095238095238102</v>
      </c>
      <c r="DN114">
        <v>38</v>
      </c>
      <c r="DO114">
        <v>233</v>
      </c>
      <c r="DP114" t="s">
        <v>1807</v>
      </c>
      <c r="DQ114">
        <v>112.6984126984127</v>
      </c>
      <c r="DR114">
        <v>43</v>
      </c>
      <c r="DS114">
        <v>160</v>
      </c>
      <c r="DT114" t="s">
        <v>127</v>
      </c>
      <c r="DU114">
        <v>115.55555555555556</v>
      </c>
      <c r="DV114">
        <v>88.5</v>
      </c>
      <c r="DW114">
        <v>97</v>
      </c>
      <c r="DX114" t="s">
        <v>122</v>
      </c>
      <c r="DY114">
        <v>87.301587301587304</v>
      </c>
      <c r="DZ114">
        <v>64</v>
      </c>
      <c r="EA114">
        <v>223</v>
      </c>
      <c r="EB114" t="s">
        <v>111</v>
      </c>
      <c r="EC114">
        <v>62.539682539682538</v>
      </c>
      <c r="ED114">
        <v>65.5</v>
      </c>
      <c r="EE114">
        <v>165</v>
      </c>
      <c r="EF114" t="s">
        <v>252</v>
      </c>
      <c r="EG114">
        <v>131.42857142857142</v>
      </c>
      <c r="EH114">
        <v>31.5</v>
      </c>
      <c r="EI114">
        <v>200</v>
      </c>
      <c r="EJ114" t="s">
        <v>22</v>
      </c>
      <c r="EK114">
        <v>80.634920634920633</v>
      </c>
      <c r="EL114">
        <v>32.5</v>
      </c>
      <c r="EM114">
        <v>273</v>
      </c>
      <c r="EN114" t="s">
        <v>1807</v>
      </c>
      <c r="EO114">
        <v>97.777777777777771</v>
      </c>
      <c r="EP114">
        <v>39.5</v>
      </c>
      <c r="EQ114">
        <v>209</v>
      </c>
      <c r="ER114" t="s">
        <v>24</v>
      </c>
      <c r="ES114">
        <v>96.825396825396822</v>
      </c>
      <c r="ET114">
        <v>112</v>
      </c>
      <c r="EU114">
        <v>57</v>
      </c>
      <c r="EV114">
        <v>100</v>
      </c>
      <c r="EW114">
        <v>105</v>
      </c>
      <c r="EX114">
        <v>65</v>
      </c>
      <c r="EY114">
        <v>264</v>
      </c>
      <c r="EZ114">
        <v>41</v>
      </c>
      <c r="FA114">
        <v>139</v>
      </c>
      <c r="FB114">
        <v>21</v>
      </c>
      <c r="FC114">
        <v>266</v>
      </c>
      <c r="FD114">
        <v>34</v>
      </c>
      <c r="FE114">
        <v>199</v>
      </c>
    </row>
    <row r="115" spans="1:161" x14ac:dyDescent="0.2">
      <c r="A115" t="s">
        <v>364</v>
      </c>
      <c r="B115" t="s">
        <v>365</v>
      </c>
      <c r="C115" t="s">
        <v>250</v>
      </c>
      <c r="D115" t="s">
        <v>17</v>
      </c>
      <c r="E115" t="s">
        <v>366</v>
      </c>
      <c r="F115">
        <v>100</v>
      </c>
      <c r="G115">
        <v>208</v>
      </c>
      <c r="H115" s="11" t="s">
        <v>122</v>
      </c>
      <c r="I115" s="11">
        <v>81.904761904761898</v>
      </c>
      <c r="J115">
        <v>62</v>
      </c>
      <c r="K115">
        <v>268</v>
      </c>
      <c r="L115" s="11" t="s">
        <v>111</v>
      </c>
      <c r="M115" s="11">
        <v>82.539682539682545</v>
      </c>
      <c r="N115">
        <v>65</v>
      </c>
      <c r="O115">
        <v>237</v>
      </c>
      <c r="P115" s="11" t="s">
        <v>252</v>
      </c>
      <c r="Q115" s="11">
        <v>100.95238095238095</v>
      </c>
      <c r="R115">
        <v>52</v>
      </c>
      <c r="S115">
        <v>137</v>
      </c>
      <c r="T115" t="s">
        <v>22</v>
      </c>
      <c r="U115">
        <v>139.6825396825397</v>
      </c>
      <c r="V115">
        <v>48.5</v>
      </c>
      <c r="W115">
        <v>183</v>
      </c>
      <c r="X115" t="s">
        <v>126</v>
      </c>
      <c r="Y115">
        <v>82.222222222222229</v>
      </c>
      <c r="Z115">
        <v>59</v>
      </c>
      <c r="AA115">
        <v>224</v>
      </c>
      <c r="AB115" t="s">
        <v>127</v>
      </c>
      <c r="AC115">
        <v>69.206349206349202</v>
      </c>
      <c r="AD115">
        <v>99.5</v>
      </c>
      <c r="AE115">
        <v>151</v>
      </c>
      <c r="AF115" t="s">
        <v>122</v>
      </c>
      <c r="AG115">
        <v>145.39682539682539</v>
      </c>
      <c r="AH115">
        <v>74</v>
      </c>
      <c r="AI115">
        <v>213</v>
      </c>
      <c r="AJ115" t="s">
        <v>111</v>
      </c>
      <c r="AK115">
        <v>128.88888888888889</v>
      </c>
      <c r="AL115">
        <v>50</v>
      </c>
      <c r="AM115">
        <v>240</v>
      </c>
      <c r="AN115" t="s">
        <v>252</v>
      </c>
      <c r="AO115">
        <v>113.01587301587301</v>
      </c>
      <c r="AP115">
        <v>20</v>
      </c>
      <c r="AQ115">
        <v>262</v>
      </c>
      <c r="AR115" t="s">
        <v>22</v>
      </c>
      <c r="AS115">
        <v>54.285714285714285</v>
      </c>
      <c r="AT115">
        <v>33</v>
      </c>
      <c r="AU115">
        <v>230</v>
      </c>
      <c r="AV115" t="s">
        <v>126</v>
      </c>
      <c r="AW115">
        <v>78.730158730158735</v>
      </c>
      <c r="AX115">
        <v>50</v>
      </c>
      <c r="AY115">
        <v>127</v>
      </c>
      <c r="AZ115" t="s">
        <v>127</v>
      </c>
      <c r="BA115">
        <v>109.84126984126985</v>
      </c>
      <c r="BB115">
        <v>75</v>
      </c>
      <c r="BC115">
        <v>294</v>
      </c>
      <c r="BD115" t="s">
        <v>122</v>
      </c>
      <c r="BE115">
        <v>66.349206349206355</v>
      </c>
      <c r="BF115">
        <v>45</v>
      </c>
      <c r="BG115">
        <v>304</v>
      </c>
      <c r="BH115" t="s">
        <v>111</v>
      </c>
      <c r="BI115">
        <v>84.444444444444443</v>
      </c>
      <c r="BJ115">
        <v>45</v>
      </c>
      <c r="BK115">
        <v>281</v>
      </c>
      <c r="BL115" t="s">
        <v>252</v>
      </c>
      <c r="BM115">
        <v>74.285714285714292</v>
      </c>
      <c r="BN115">
        <v>34</v>
      </c>
      <c r="BO115">
        <v>118</v>
      </c>
      <c r="BP115" t="s">
        <v>22</v>
      </c>
      <c r="BQ115">
        <v>153.65079365079364</v>
      </c>
      <c r="BR115">
        <v>35</v>
      </c>
      <c r="BS115">
        <v>163</v>
      </c>
      <c r="BT115" t="s">
        <v>1807</v>
      </c>
      <c r="BU115">
        <v>97.777777777777771</v>
      </c>
      <c r="BV115">
        <v>54</v>
      </c>
      <c r="BW115">
        <v>158</v>
      </c>
      <c r="BX115" t="s">
        <v>127</v>
      </c>
      <c r="BY115">
        <v>93.015873015873012</v>
      </c>
      <c r="BZ115">
        <v>88</v>
      </c>
      <c r="CA115">
        <v>188</v>
      </c>
      <c r="CB115" t="s">
        <v>122</v>
      </c>
      <c r="CC115">
        <v>98.412698412698418</v>
      </c>
      <c r="CD115">
        <v>65</v>
      </c>
      <c r="CE115">
        <v>255</v>
      </c>
      <c r="CF115" t="s">
        <v>111</v>
      </c>
      <c r="CG115">
        <v>101.26984126984127</v>
      </c>
      <c r="CH115">
        <v>49</v>
      </c>
      <c r="CI115">
        <v>200</v>
      </c>
      <c r="CJ115" t="s">
        <v>252</v>
      </c>
      <c r="CK115">
        <v>107.3015873015873</v>
      </c>
      <c r="CL115">
        <v>13</v>
      </c>
      <c r="CM115">
        <v>287</v>
      </c>
      <c r="CN115" t="s">
        <v>22</v>
      </c>
      <c r="CO115">
        <v>96.825396825396822</v>
      </c>
      <c r="CP115">
        <v>34</v>
      </c>
      <c r="CQ115">
        <v>156</v>
      </c>
      <c r="CR115" t="s">
        <v>1807</v>
      </c>
      <c r="CS115">
        <v>109.2063492063492</v>
      </c>
      <c r="CT115">
        <v>55</v>
      </c>
      <c r="CU115">
        <v>136</v>
      </c>
      <c r="CV115" t="s">
        <v>127</v>
      </c>
      <c r="CW115">
        <v>121.26984126984127</v>
      </c>
      <c r="CX115">
        <v>90</v>
      </c>
      <c r="CY115">
        <v>183</v>
      </c>
      <c r="CZ115" t="s">
        <v>122</v>
      </c>
      <c r="DA115">
        <v>97.777777777777771</v>
      </c>
      <c r="DB115">
        <v>71</v>
      </c>
      <c r="DC115">
        <v>259</v>
      </c>
      <c r="DD115" t="s">
        <v>111</v>
      </c>
      <c r="DE115">
        <v>56.507936507936506</v>
      </c>
      <c r="DF115">
        <v>44.5</v>
      </c>
      <c r="DG115">
        <v>223</v>
      </c>
      <c r="DH115" t="s">
        <v>252</v>
      </c>
      <c r="DI115">
        <v>99.365079365079367</v>
      </c>
      <c r="DJ115">
        <v>21</v>
      </c>
      <c r="DK115">
        <v>277</v>
      </c>
      <c r="DL115" t="s">
        <v>22</v>
      </c>
      <c r="DM115">
        <v>53.333333333333336</v>
      </c>
      <c r="DN115">
        <v>44</v>
      </c>
      <c r="DO115">
        <v>185</v>
      </c>
      <c r="DP115" t="s">
        <v>1807</v>
      </c>
      <c r="DQ115">
        <v>86.349206349206355</v>
      </c>
      <c r="DR115">
        <v>38</v>
      </c>
      <c r="DS115">
        <v>203</v>
      </c>
      <c r="DT115" t="s">
        <v>127</v>
      </c>
      <c r="DU115">
        <v>67.301587301587304</v>
      </c>
      <c r="DV115">
        <v>82</v>
      </c>
      <c r="DW115">
        <v>176</v>
      </c>
      <c r="DX115" t="s">
        <v>122</v>
      </c>
      <c r="DY115">
        <v>101.26984126984127</v>
      </c>
      <c r="DZ115">
        <v>76</v>
      </c>
      <c r="EA115">
        <v>122</v>
      </c>
      <c r="EB115" t="s">
        <v>111</v>
      </c>
      <c r="EC115">
        <v>96.507936507936506</v>
      </c>
      <c r="ED115">
        <v>56.5</v>
      </c>
      <c r="EE115">
        <v>221</v>
      </c>
      <c r="EF115" t="s">
        <v>252</v>
      </c>
      <c r="EG115">
        <v>119.04761904761905</v>
      </c>
      <c r="EH115">
        <v>42.5</v>
      </c>
      <c r="EI115">
        <v>130</v>
      </c>
      <c r="EJ115" t="s">
        <v>22</v>
      </c>
      <c r="EK115">
        <v>87.61904761904762</v>
      </c>
      <c r="EL115">
        <v>49</v>
      </c>
      <c r="EM115">
        <v>142</v>
      </c>
      <c r="EN115" t="s">
        <v>1807</v>
      </c>
      <c r="EO115">
        <v>57.460317460317462</v>
      </c>
      <c r="EP115">
        <v>56.5</v>
      </c>
      <c r="EQ115">
        <v>100</v>
      </c>
      <c r="ER115" t="s">
        <v>24</v>
      </c>
      <c r="ES115">
        <v>88.571428571428569</v>
      </c>
      <c r="ET115">
        <v>101</v>
      </c>
      <c r="EU115">
        <v>180</v>
      </c>
      <c r="EV115">
        <v>99</v>
      </c>
      <c r="EW115">
        <v>111</v>
      </c>
      <c r="EX115">
        <v>55</v>
      </c>
      <c r="EY115">
        <v>281</v>
      </c>
      <c r="EZ115">
        <v>45</v>
      </c>
      <c r="FA115">
        <v>91</v>
      </c>
      <c r="FB115">
        <v>43</v>
      </c>
      <c r="FC115">
        <v>8</v>
      </c>
      <c r="FD115">
        <v>41</v>
      </c>
      <c r="FE115">
        <v>64</v>
      </c>
    </row>
    <row r="116" spans="1:161" x14ac:dyDescent="0.2">
      <c r="A116" t="s">
        <v>367</v>
      </c>
      <c r="B116" t="s">
        <v>368</v>
      </c>
      <c r="C116" t="s">
        <v>250</v>
      </c>
      <c r="D116" t="s">
        <v>17</v>
      </c>
      <c r="E116" t="s">
        <v>369</v>
      </c>
      <c r="F116">
        <v>94</v>
      </c>
      <c r="G116">
        <v>272</v>
      </c>
      <c r="H116" s="11" t="s">
        <v>122</v>
      </c>
      <c r="I116" s="11">
        <v>95.238095238095241</v>
      </c>
      <c r="J116">
        <v>91</v>
      </c>
      <c r="K116">
        <v>125</v>
      </c>
      <c r="L116" s="11" t="s">
        <v>111</v>
      </c>
      <c r="M116" s="11">
        <v>90.476190476190482</v>
      </c>
      <c r="N116">
        <v>56</v>
      </c>
      <c r="O116">
        <v>257</v>
      </c>
      <c r="P116" s="11" t="s">
        <v>252</v>
      </c>
      <c r="Q116" s="11">
        <v>101.9047619047619</v>
      </c>
      <c r="R116">
        <v>52.5</v>
      </c>
      <c r="S116">
        <v>134</v>
      </c>
      <c r="T116" t="s">
        <v>22</v>
      </c>
      <c r="U116">
        <v>125.39682539682539</v>
      </c>
      <c r="V116">
        <v>41</v>
      </c>
      <c r="W116">
        <v>243</v>
      </c>
      <c r="X116" t="s">
        <v>126</v>
      </c>
      <c r="Y116">
        <v>101.26984126984127</v>
      </c>
      <c r="Z116">
        <v>44.5</v>
      </c>
      <c r="AA116">
        <v>289</v>
      </c>
      <c r="AB116" t="s">
        <v>127</v>
      </c>
      <c r="AC116">
        <v>86.666666666666671</v>
      </c>
      <c r="AD116">
        <v>91</v>
      </c>
      <c r="AE116">
        <v>257</v>
      </c>
      <c r="AF116" t="s">
        <v>122</v>
      </c>
      <c r="AG116">
        <v>70.158730158730151</v>
      </c>
      <c r="AH116">
        <v>95</v>
      </c>
      <c r="AI116">
        <v>95</v>
      </c>
      <c r="AJ116" t="s">
        <v>111</v>
      </c>
      <c r="AK116">
        <v>76.507936507936506</v>
      </c>
      <c r="AL116">
        <v>43</v>
      </c>
      <c r="AM116">
        <v>263</v>
      </c>
      <c r="AN116" t="s">
        <v>252</v>
      </c>
      <c r="AO116">
        <v>95.873015873015873</v>
      </c>
      <c r="AP116">
        <v>27</v>
      </c>
      <c r="AQ116">
        <v>214</v>
      </c>
      <c r="AR116" t="s">
        <v>22</v>
      </c>
      <c r="AS116">
        <v>65.396825396825392</v>
      </c>
      <c r="AT116">
        <v>36</v>
      </c>
      <c r="AU116">
        <v>217</v>
      </c>
      <c r="AV116" t="s">
        <v>126</v>
      </c>
      <c r="AW116">
        <v>113.01587301587301</v>
      </c>
      <c r="AX116">
        <v>33</v>
      </c>
      <c r="AY116">
        <v>247</v>
      </c>
      <c r="AZ116" t="s">
        <v>127</v>
      </c>
      <c r="BA116">
        <v>113.96825396825398</v>
      </c>
      <c r="BB116">
        <v>87</v>
      </c>
      <c r="BC116">
        <v>163</v>
      </c>
      <c r="BD116" t="s">
        <v>122</v>
      </c>
      <c r="BE116">
        <v>135.23809523809524</v>
      </c>
      <c r="BF116">
        <v>122</v>
      </c>
      <c r="BG116">
        <v>21</v>
      </c>
      <c r="BH116" t="s">
        <v>111</v>
      </c>
      <c r="BI116">
        <v>132.69841269841271</v>
      </c>
      <c r="BJ116">
        <v>57.5</v>
      </c>
      <c r="BK116">
        <v>250</v>
      </c>
      <c r="BL116" t="s">
        <v>252</v>
      </c>
      <c r="BM116">
        <v>97.142857142857139</v>
      </c>
      <c r="BN116">
        <v>35</v>
      </c>
      <c r="BO116">
        <v>105</v>
      </c>
      <c r="BP116" t="s">
        <v>22</v>
      </c>
      <c r="BQ116">
        <v>132.06349206349205</v>
      </c>
      <c r="BR116">
        <v>24</v>
      </c>
      <c r="BS116">
        <v>258</v>
      </c>
      <c r="BT116" t="s">
        <v>1807</v>
      </c>
      <c r="BU116">
        <v>89.523809523809518</v>
      </c>
      <c r="BV116">
        <v>30</v>
      </c>
      <c r="BW116">
        <v>291</v>
      </c>
      <c r="BX116" t="s">
        <v>127</v>
      </c>
      <c r="BY116">
        <v>92.063492063492063</v>
      </c>
      <c r="BZ116">
        <v>77</v>
      </c>
      <c r="CA116">
        <v>274</v>
      </c>
      <c r="CB116" t="s">
        <v>122</v>
      </c>
      <c r="CC116">
        <v>88.571428571428569</v>
      </c>
      <c r="CD116">
        <v>91</v>
      </c>
      <c r="CE116">
        <v>124</v>
      </c>
      <c r="CF116" t="s">
        <v>111</v>
      </c>
      <c r="CG116">
        <v>108.57142857142857</v>
      </c>
      <c r="CH116">
        <v>42</v>
      </c>
      <c r="CI116">
        <v>241</v>
      </c>
      <c r="CJ116" t="s">
        <v>252</v>
      </c>
      <c r="CK116">
        <v>95.873015873015873</v>
      </c>
      <c r="CL116">
        <v>21</v>
      </c>
      <c r="CM116">
        <v>206</v>
      </c>
      <c r="CN116" t="s">
        <v>22</v>
      </c>
      <c r="CO116">
        <v>59.047619047619051</v>
      </c>
      <c r="CP116">
        <v>27</v>
      </c>
      <c r="CQ116">
        <v>225</v>
      </c>
      <c r="CR116" t="s">
        <v>1807</v>
      </c>
      <c r="CS116">
        <v>107.3015873015873</v>
      </c>
      <c r="CT116">
        <v>38</v>
      </c>
      <c r="CU116">
        <v>266</v>
      </c>
      <c r="CV116" t="s">
        <v>127</v>
      </c>
      <c r="CW116">
        <v>103.49206349206349</v>
      </c>
      <c r="CX116">
        <v>85</v>
      </c>
      <c r="CY116">
        <v>238</v>
      </c>
      <c r="CZ116" t="s">
        <v>122</v>
      </c>
      <c r="DA116">
        <v>90.476190476190482</v>
      </c>
      <c r="DB116">
        <v>94</v>
      </c>
      <c r="DC116">
        <v>151</v>
      </c>
      <c r="DD116" t="s">
        <v>111</v>
      </c>
      <c r="DE116">
        <v>112.38095238095238</v>
      </c>
      <c r="DF116">
        <v>44</v>
      </c>
      <c r="DG116">
        <v>228</v>
      </c>
      <c r="DH116" t="s">
        <v>252</v>
      </c>
      <c r="DI116">
        <v>109.84126984126985</v>
      </c>
      <c r="DJ116">
        <v>52</v>
      </c>
      <c r="DK116">
        <v>77</v>
      </c>
      <c r="DL116" t="s">
        <v>22</v>
      </c>
      <c r="DM116">
        <v>149.52380952380952</v>
      </c>
      <c r="DN116">
        <v>36</v>
      </c>
      <c r="DO116">
        <v>248</v>
      </c>
      <c r="DP116" t="s">
        <v>1807</v>
      </c>
      <c r="DQ116">
        <v>86.031746031746025</v>
      </c>
      <c r="DR116">
        <v>28</v>
      </c>
      <c r="DS116">
        <v>277</v>
      </c>
      <c r="DT116" t="s">
        <v>127</v>
      </c>
      <c r="DU116">
        <v>80</v>
      </c>
      <c r="DV116">
        <v>80</v>
      </c>
      <c r="DW116">
        <v>208</v>
      </c>
      <c r="DX116" t="s">
        <v>402</v>
      </c>
      <c r="DY116">
        <v>113.33333333333333</v>
      </c>
      <c r="DZ116">
        <v>68</v>
      </c>
      <c r="EA116">
        <v>190</v>
      </c>
      <c r="EB116" t="s">
        <v>1805</v>
      </c>
      <c r="EC116">
        <v>90.793650793650798</v>
      </c>
      <c r="ED116">
        <v>49</v>
      </c>
      <c r="EE116">
        <v>259</v>
      </c>
      <c r="EF116" t="s">
        <v>982</v>
      </c>
      <c r="EG116">
        <v>84.444444444444443</v>
      </c>
      <c r="EH116">
        <v>27.5</v>
      </c>
      <c r="EI116">
        <v>233</v>
      </c>
      <c r="EJ116" t="s">
        <v>1827</v>
      </c>
      <c r="EK116">
        <v>85.079365079365076</v>
      </c>
      <c r="EL116">
        <v>42</v>
      </c>
      <c r="EM116">
        <v>204</v>
      </c>
      <c r="EN116" t="s">
        <v>1807</v>
      </c>
      <c r="EO116">
        <v>112.38095238095238</v>
      </c>
      <c r="EP116">
        <v>39</v>
      </c>
      <c r="EQ116">
        <v>214</v>
      </c>
      <c r="ER116" t="s">
        <v>1802</v>
      </c>
      <c r="ES116">
        <v>115.87301587301587</v>
      </c>
      <c r="ET116">
        <v>95</v>
      </c>
      <c r="EU116">
        <v>250</v>
      </c>
      <c r="EV116">
        <v>93</v>
      </c>
      <c r="EW116">
        <v>161</v>
      </c>
      <c r="EX116">
        <v>85</v>
      </c>
      <c r="EY116">
        <v>210</v>
      </c>
      <c r="EZ116">
        <v>38</v>
      </c>
      <c r="FA116">
        <v>186</v>
      </c>
      <c r="FB116">
        <v>23</v>
      </c>
      <c r="FC116">
        <v>243</v>
      </c>
      <c r="FD116">
        <v>30</v>
      </c>
      <c r="FE116">
        <v>264</v>
      </c>
    </row>
    <row r="117" spans="1:161" x14ac:dyDescent="0.2">
      <c r="A117" t="s">
        <v>370</v>
      </c>
      <c r="B117" t="s">
        <v>371</v>
      </c>
      <c r="C117" t="s">
        <v>250</v>
      </c>
      <c r="D117" t="s">
        <v>17</v>
      </c>
      <c r="E117" t="s">
        <v>372</v>
      </c>
      <c r="F117">
        <v>97</v>
      </c>
      <c r="G117">
        <v>244</v>
      </c>
      <c r="H117" s="11" t="s">
        <v>122</v>
      </c>
      <c r="I117" s="11">
        <v>99.365079365079367</v>
      </c>
      <c r="J117">
        <v>78</v>
      </c>
      <c r="K117">
        <v>200</v>
      </c>
      <c r="L117" s="11" t="s">
        <v>111</v>
      </c>
      <c r="M117" s="11">
        <v>83.80952380952381</v>
      </c>
      <c r="N117">
        <v>52</v>
      </c>
      <c r="O117">
        <v>265</v>
      </c>
      <c r="P117" s="11" t="s">
        <v>252</v>
      </c>
      <c r="Q117" s="11">
        <v>100.63492063492063</v>
      </c>
      <c r="R117">
        <v>32.5</v>
      </c>
      <c r="S117">
        <v>277</v>
      </c>
      <c r="T117" t="s">
        <v>22</v>
      </c>
      <c r="U117">
        <v>99.682539682539684</v>
      </c>
      <c r="V117">
        <v>56.5</v>
      </c>
      <c r="W117">
        <v>126</v>
      </c>
      <c r="X117" t="s">
        <v>126</v>
      </c>
      <c r="Y117">
        <v>140.63492063492063</v>
      </c>
      <c r="Z117">
        <v>60.5</v>
      </c>
      <c r="AA117">
        <v>197</v>
      </c>
      <c r="AB117" t="s">
        <v>127</v>
      </c>
      <c r="AC117">
        <v>118.0952380952381</v>
      </c>
      <c r="AD117">
        <v>93</v>
      </c>
      <c r="AE117">
        <v>242</v>
      </c>
      <c r="AF117" t="s">
        <v>122</v>
      </c>
      <c r="AG117">
        <v>74.920634920634924</v>
      </c>
      <c r="AH117">
        <v>86</v>
      </c>
      <c r="AI117">
        <v>149</v>
      </c>
      <c r="AJ117" t="s">
        <v>111</v>
      </c>
      <c r="AK117">
        <v>95.873015873015873</v>
      </c>
      <c r="AL117">
        <v>41.5</v>
      </c>
      <c r="AM117">
        <v>267</v>
      </c>
      <c r="AN117" t="s">
        <v>252</v>
      </c>
      <c r="AO117">
        <v>80</v>
      </c>
      <c r="AP117">
        <v>17</v>
      </c>
      <c r="AQ117">
        <v>276</v>
      </c>
      <c r="AR117" t="s">
        <v>22</v>
      </c>
      <c r="AS117">
        <v>106.34920634920636</v>
      </c>
      <c r="AT117">
        <v>32</v>
      </c>
      <c r="AU117">
        <v>237</v>
      </c>
      <c r="AV117" t="s">
        <v>126</v>
      </c>
      <c r="AW117">
        <v>111.42857142857143</v>
      </c>
      <c r="AX117">
        <v>32</v>
      </c>
      <c r="AY117">
        <v>254</v>
      </c>
      <c r="AZ117" t="s">
        <v>127</v>
      </c>
      <c r="BA117">
        <v>71.746031746031747</v>
      </c>
      <c r="BB117">
        <v>87</v>
      </c>
      <c r="BC117">
        <v>163</v>
      </c>
      <c r="BD117" t="s">
        <v>122</v>
      </c>
      <c r="BE117">
        <v>144.44444444444446</v>
      </c>
      <c r="BF117">
        <v>96</v>
      </c>
      <c r="BG117">
        <v>136</v>
      </c>
      <c r="BH117" t="s">
        <v>111</v>
      </c>
      <c r="BI117">
        <v>109.84126984126985</v>
      </c>
      <c r="BJ117">
        <v>67</v>
      </c>
      <c r="BK117">
        <v>204</v>
      </c>
      <c r="BL117" t="s">
        <v>252</v>
      </c>
      <c r="BM117">
        <v>104.76190476190476</v>
      </c>
      <c r="BN117">
        <v>12</v>
      </c>
      <c r="BO117">
        <v>296</v>
      </c>
      <c r="BP117" t="s">
        <v>22</v>
      </c>
      <c r="BQ117">
        <v>80.952380952380949</v>
      </c>
      <c r="BR117">
        <v>22</v>
      </c>
      <c r="BS117">
        <v>273</v>
      </c>
      <c r="BT117" t="s">
        <v>1807</v>
      </c>
      <c r="BU117">
        <v>98.412698412698418</v>
      </c>
      <c r="BV117">
        <v>53</v>
      </c>
      <c r="BW117">
        <v>165</v>
      </c>
      <c r="BX117" t="s">
        <v>127</v>
      </c>
      <c r="BY117">
        <v>127.93650793650794</v>
      </c>
      <c r="BZ117">
        <v>68</v>
      </c>
      <c r="CA117">
        <v>303</v>
      </c>
      <c r="CB117" t="s">
        <v>122</v>
      </c>
      <c r="CC117">
        <v>67.61904761904762</v>
      </c>
      <c r="CD117">
        <v>84</v>
      </c>
      <c r="CE117">
        <v>167</v>
      </c>
      <c r="CF117" t="s">
        <v>111</v>
      </c>
      <c r="CG117">
        <v>117.46031746031746</v>
      </c>
      <c r="CH117">
        <v>46</v>
      </c>
      <c r="CI117">
        <v>219</v>
      </c>
      <c r="CJ117" t="s">
        <v>252</v>
      </c>
      <c r="CK117">
        <v>116.19047619047619</v>
      </c>
      <c r="CL117">
        <v>18</v>
      </c>
      <c r="CM117">
        <v>236</v>
      </c>
      <c r="CN117" t="s">
        <v>22</v>
      </c>
      <c r="CO117">
        <v>100.95238095238095</v>
      </c>
      <c r="CP117">
        <v>24</v>
      </c>
      <c r="CQ117">
        <v>268</v>
      </c>
      <c r="CR117" t="s">
        <v>1807</v>
      </c>
      <c r="CS117">
        <v>108.25396825396825</v>
      </c>
      <c r="CT117">
        <v>40</v>
      </c>
      <c r="CU117">
        <v>253</v>
      </c>
      <c r="CV117" t="s">
        <v>127</v>
      </c>
      <c r="CW117">
        <v>104.76190476190476</v>
      </c>
      <c r="CX117">
        <v>88</v>
      </c>
      <c r="CY117">
        <v>201</v>
      </c>
      <c r="CZ117" t="s">
        <v>122</v>
      </c>
      <c r="DA117">
        <v>128.25396825396825</v>
      </c>
      <c r="DB117">
        <v>82</v>
      </c>
      <c r="DC117">
        <v>222</v>
      </c>
      <c r="DD117" t="s">
        <v>111</v>
      </c>
      <c r="DE117">
        <v>105.39682539682539</v>
      </c>
      <c r="DF117">
        <v>36</v>
      </c>
      <c r="DG117">
        <v>270</v>
      </c>
      <c r="DH117" t="s">
        <v>252</v>
      </c>
      <c r="DI117">
        <v>101.9047619047619</v>
      </c>
      <c r="DJ117">
        <v>28</v>
      </c>
      <c r="DK117">
        <v>239</v>
      </c>
      <c r="DL117" t="s">
        <v>22</v>
      </c>
      <c r="DM117">
        <v>78.730158730158735</v>
      </c>
      <c r="DN117">
        <v>29</v>
      </c>
      <c r="DO117">
        <v>294</v>
      </c>
      <c r="DP117" t="s">
        <v>1807</v>
      </c>
      <c r="DQ117">
        <v>68.253968253968253</v>
      </c>
      <c r="DR117">
        <v>29</v>
      </c>
      <c r="DS117">
        <v>268</v>
      </c>
      <c r="DT117" t="s">
        <v>127</v>
      </c>
      <c r="DU117">
        <v>89.841269841269849</v>
      </c>
      <c r="DV117">
        <v>70</v>
      </c>
      <c r="DW117">
        <v>290</v>
      </c>
      <c r="DX117" t="s">
        <v>122</v>
      </c>
      <c r="DY117">
        <v>89.841269841269849</v>
      </c>
      <c r="DZ117">
        <v>61</v>
      </c>
      <c r="EA117">
        <v>239</v>
      </c>
      <c r="EB117" t="s">
        <v>111</v>
      </c>
      <c r="EC117">
        <v>95.873015873015873</v>
      </c>
      <c r="ED117">
        <v>43</v>
      </c>
      <c r="EE117">
        <v>276</v>
      </c>
      <c r="EF117" t="s">
        <v>252</v>
      </c>
      <c r="EG117">
        <v>82.539682539682545</v>
      </c>
      <c r="EH117">
        <v>36.5</v>
      </c>
      <c r="EI117">
        <v>172</v>
      </c>
      <c r="EJ117" t="s">
        <v>22</v>
      </c>
      <c r="EK117">
        <v>133.01587301587301</v>
      </c>
      <c r="EL117">
        <v>43</v>
      </c>
      <c r="EM117">
        <v>194</v>
      </c>
      <c r="EN117" t="s">
        <v>1807</v>
      </c>
      <c r="EO117">
        <v>109.2063492063492</v>
      </c>
      <c r="EP117">
        <v>36.5</v>
      </c>
      <c r="EQ117">
        <v>236</v>
      </c>
      <c r="ER117" t="s">
        <v>24</v>
      </c>
      <c r="ES117">
        <v>104.44444444444444</v>
      </c>
      <c r="ET117">
        <v>94</v>
      </c>
      <c r="EU117">
        <v>258</v>
      </c>
      <c r="EV117">
        <v>82</v>
      </c>
      <c r="EW117">
        <v>226</v>
      </c>
      <c r="EX117">
        <v>81</v>
      </c>
      <c r="EY117">
        <v>221</v>
      </c>
      <c r="EZ117">
        <v>31</v>
      </c>
      <c r="FA117">
        <v>276</v>
      </c>
      <c r="FB117">
        <v>25</v>
      </c>
      <c r="FC117">
        <v>223</v>
      </c>
      <c r="FD117">
        <v>31</v>
      </c>
      <c r="FE117">
        <v>250</v>
      </c>
    </row>
    <row r="118" spans="1:161" x14ac:dyDescent="0.2">
      <c r="A118" t="s">
        <v>373</v>
      </c>
      <c r="B118" t="s">
        <v>374</v>
      </c>
      <c r="C118" t="s">
        <v>250</v>
      </c>
      <c r="D118" t="s">
        <v>17</v>
      </c>
      <c r="E118" t="s">
        <v>375</v>
      </c>
      <c r="F118">
        <v>104</v>
      </c>
      <c r="G118">
        <v>149</v>
      </c>
      <c r="H118" s="11" t="s">
        <v>122</v>
      </c>
      <c r="I118" s="11">
        <v>58.730158730158735</v>
      </c>
      <c r="J118">
        <v>68</v>
      </c>
      <c r="K118">
        <v>252</v>
      </c>
      <c r="L118" s="11" t="s">
        <v>111</v>
      </c>
      <c r="M118" s="11">
        <v>100.63492063492063</v>
      </c>
      <c r="N118">
        <v>59</v>
      </c>
      <c r="O118">
        <v>255</v>
      </c>
      <c r="P118" s="11" t="s">
        <v>252</v>
      </c>
      <c r="Q118" s="11">
        <v>92.063492063492063</v>
      </c>
      <c r="R118">
        <v>49</v>
      </c>
      <c r="S118">
        <v>164</v>
      </c>
      <c r="T118" t="s">
        <v>22</v>
      </c>
      <c r="U118">
        <v>123.80952380952381</v>
      </c>
      <c r="V118">
        <v>41</v>
      </c>
      <c r="W118">
        <v>243</v>
      </c>
      <c r="X118" t="s">
        <v>126</v>
      </c>
      <c r="Y118">
        <v>90.158730158730151</v>
      </c>
      <c r="Z118">
        <v>52</v>
      </c>
      <c r="AA118">
        <v>262</v>
      </c>
      <c r="AB118" t="s">
        <v>127</v>
      </c>
      <c r="AC118">
        <v>84.126984126984127</v>
      </c>
      <c r="AD118">
        <v>109.5</v>
      </c>
      <c r="AE118">
        <v>19</v>
      </c>
      <c r="AF118" t="s">
        <v>122</v>
      </c>
      <c r="AG118">
        <v>165.07936507936506</v>
      </c>
      <c r="AH118">
        <v>64</v>
      </c>
      <c r="AI118">
        <v>254</v>
      </c>
      <c r="AJ118" t="s">
        <v>111</v>
      </c>
      <c r="AK118">
        <v>73.333333333333329</v>
      </c>
      <c r="AL118">
        <v>52.5</v>
      </c>
      <c r="AM118">
        <v>230</v>
      </c>
      <c r="AN118" t="s">
        <v>252</v>
      </c>
      <c r="AO118">
        <v>121.26984126984127</v>
      </c>
      <c r="AP118">
        <v>23</v>
      </c>
      <c r="AQ118">
        <v>239</v>
      </c>
      <c r="AR118" t="s">
        <v>22</v>
      </c>
      <c r="AS118">
        <v>52.063492063492063</v>
      </c>
      <c r="AT118">
        <v>20</v>
      </c>
      <c r="AU118">
        <v>280</v>
      </c>
      <c r="AV118" t="s">
        <v>126</v>
      </c>
      <c r="AW118">
        <v>103.80952380952381</v>
      </c>
      <c r="AX118">
        <v>39</v>
      </c>
      <c r="AY118">
        <v>212</v>
      </c>
      <c r="AZ118" t="s">
        <v>127</v>
      </c>
      <c r="BA118">
        <v>108.57142857142857</v>
      </c>
      <c r="BB118">
        <v>84</v>
      </c>
      <c r="BC118">
        <v>224</v>
      </c>
      <c r="BD118" t="s">
        <v>122</v>
      </c>
      <c r="BE118">
        <v>121.26984126984127</v>
      </c>
      <c r="BF118">
        <v>90</v>
      </c>
      <c r="BG118">
        <v>170</v>
      </c>
      <c r="BH118" t="s">
        <v>111</v>
      </c>
      <c r="BI118">
        <v>123.17460317460318</v>
      </c>
      <c r="BJ118">
        <v>41</v>
      </c>
      <c r="BK118">
        <v>297</v>
      </c>
      <c r="BL118" t="s">
        <v>252</v>
      </c>
      <c r="BM118">
        <v>88.253968253968253</v>
      </c>
      <c r="BN118">
        <v>37</v>
      </c>
      <c r="BO118">
        <v>88</v>
      </c>
      <c r="BP118" t="s">
        <v>22</v>
      </c>
      <c r="BQ118">
        <v>154.92063492063494</v>
      </c>
      <c r="BR118">
        <v>18</v>
      </c>
      <c r="BS118">
        <v>292</v>
      </c>
      <c r="BT118" t="s">
        <v>1807</v>
      </c>
      <c r="BU118">
        <v>75.555555555555557</v>
      </c>
      <c r="BV118">
        <v>42</v>
      </c>
      <c r="BW118">
        <v>239</v>
      </c>
      <c r="BX118" t="s">
        <v>127</v>
      </c>
      <c r="BY118">
        <v>115.55555555555556</v>
      </c>
      <c r="BZ118">
        <v>74</v>
      </c>
      <c r="CA118">
        <v>291</v>
      </c>
      <c r="CB118" t="s">
        <v>122</v>
      </c>
      <c r="CC118">
        <v>90.476190476190482</v>
      </c>
      <c r="CD118">
        <v>70</v>
      </c>
      <c r="CE118">
        <v>243</v>
      </c>
      <c r="CF118" t="s">
        <v>111</v>
      </c>
      <c r="CG118">
        <v>89.841269841269849</v>
      </c>
      <c r="CH118">
        <v>38.5</v>
      </c>
      <c r="CI118">
        <v>260</v>
      </c>
      <c r="CJ118" t="s">
        <v>252</v>
      </c>
      <c r="CK118">
        <v>101.26984126984127</v>
      </c>
      <c r="CL118">
        <v>16</v>
      </c>
      <c r="CM118">
        <v>261</v>
      </c>
      <c r="CN118" t="s">
        <v>22</v>
      </c>
      <c r="CO118">
        <v>104.12698412698413</v>
      </c>
      <c r="CP118">
        <v>28</v>
      </c>
      <c r="CQ118">
        <v>215</v>
      </c>
      <c r="CR118" t="s">
        <v>1807</v>
      </c>
      <c r="CS118">
        <v>120.31746031746032</v>
      </c>
      <c r="CT118">
        <v>33</v>
      </c>
      <c r="CU118">
        <v>288</v>
      </c>
      <c r="CV118" t="s">
        <v>127</v>
      </c>
      <c r="CW118">
        <v>54.920634920634917</v>
      </c>
      <c r="CX118">
        <v>83</v>
      </c>
      <c r="CY118">
        <v>261</v>
      </c>
      <c r="CZ118" t="s">
        <v>122</v>
      </c>
      <c r="DA118">
        <v>57.777777777777779</v>
      </c>
      <c r="DB118">
        <v>84</v>
      </c>
      <c r="DC118">
        <v>211</v>
      </c>
      <c r="DD118" t="s">
        <v>111</v>
      </c>
      <c r="DE118">
        <v>100.95238095238095</v>
      </c>
      <c r="DF118">
        <v>37</v>
      </c>
      <c r="DG118">
        <v>264</v>
      </c>
      <c r="DH118" t="s">
        <v>252</v>
      </c>
      <c r="DI118">
        <v>112.38095238095238</v>
      </c>
      <c r="DJ118">
        <v>22</v>
      </c>
      <c r="DK118">
        <v>274</v>
      </c>
      <c r="DL118" t="s">
        <v>22</v>
      </c>
      <c r="DM118">
        <v>52.063492063492063</v>
      </c>
      <c r="DN118">
        <v>31</v>
      </c>
      <c r="DO118">
        <v>279</v>
      </c>
      <c r="DP118" t="s">
        <v>1807</v>
      </c>
      <c r="DQ118">
        <v>106.03174603174602</v>
      </c>
      <c r="DR118">
        <v>44</v>
      </c>
      <c r="DS118">
        <v>146</v>
      </c>
      <c r="DT118" t="s">
        <v>127</v>
      </c>
      <c r="DU118">
        <v>113.33333333333333</v>
      </c>
      <c r="DV118">
        <v>85.5</v>
      </c>
      <c r="DW118">
        <v>128</v>
      </c>
      <c r="DX118" t="s">
        <v>122</v>
      </c>
      <c r="DY118">
        <v>116.50793650793651</v>
      </c>
      <c r="DZ118">
        <v>65</v>
      </c>
      <c r="EA118">
        <v>214</v>
      </c>
      <c r="EB118" t="s">
        <v>111</v>
      </c>
      <c r="EC118">
        <v>83.174603174603178</v>
      </c>
      <c r="ED118">
        <v>31</v>
      </c>
      <c r="EE118">
        <v>303</v>
      </c>
      <c r="EF118" t="s">
        <v>252</v>
      </c>
      <c r="EG118">
        <v>90.793650793650798</v>
      </c>
      <c r="EH118">
        <v>43.5</v>
      </c>
      <c r="EI118">
        <v>123</v>
      </c>
      <c r="EJ118" t="s">
        <v>22</v>
      </c>
      <c r="EK118">
        <v>128.57142857142856</v>
      </c>
      <c r="EL118">
        <v>27</v>
      </c>
      <c r="EM118">
        <v>298</v>
      </c>
      <c r="EN118" t="s">
        <v>1807</v>
      </c>
      <c r="EO118">
        <v>82.539682539682545</v>
      </c>
      <c r="EP118">
        <v>42</v>
      </c>
      <c r="EQ118">
        <v>188</v>
      </c>
      <c r="ER118" t="s">
        <v>24</v>
      </c>
      <c r="ES118">
        <v>76.825396825396822</v>
      </c>
      <c r="ET118">
        <v>101</v>
      </c>
      <c r="EU118">
        <v>180</v>
      </c>
      <c r="EV118">
        <v>93</v>
      </c>
      <c r="EW118">
        <v>161</v>
      </c>
      <c r="EX118">
        <v>58</v>
      </c>
      <c r="EY118">
        <v>274</v>
      </c>
      <c r="EZ118">
        <v>36</v>
      </c>
      <c r="FA118">
        <v>213</v>
      </c>
      <c r="FB118">
        <v>23</v>
      </c>
      <c r="FC118">
        <v>243</v>
      </c>
      <c r="FD118">
        <v>38</v>
      </c>
      <c r="FE118">
        <v>115</v>
      </c>
    </row>
    <row r="119" spans="1:161" x14ac:dyDescent="0.2">
      <c r="A119" t="s">
        <v>376</v>
      </c>
      <c r="B119" t="s">
        <v>377</v>
      </c>
      <c r="C119" t="s">
        <v>250</v>
      </c>
      <c r="D119" t="s">
        <v>17</v>
      </c>
      <c r="E119" t="s">
        <v>378</v>
      </c>
      <c r="F119">
        <v>103</v>
      </c>
      <c r="G119">
        <v>165</v>
      </c>
      <c r="H119" s="11" t="s">
        <v>122</v>
      </c>
      <c r="I119" s="11">
        <v>136.50793650793651</v>
      </c>
      <c r="J119">
        <v>49</v>
      </c>
      <c r="K119">
        <v>298</v>
      </c>
      <c r="L119" s="11" t="s">
        <v>111</v>
      </c>
      <c r="M119" s="11">
        <v>96.825396825396822</v>
      </c>
      <c r="N119">
        <v>50</v>
      </c>
      <c r="O119">
        <v>267</v>
      </c>
      <c r="P119" s="11" t="s">
        <v>252</v>
      </c>
      <c r="Q119" s="11">
        <v>97.460317460317455</v>
      </c>
      <c r="R119">
        <v>52</v>
      </c>
      <c r="S119">
        <v>137</v>
      </c>
      <c r="T119" t="s">
        <v>22</v>
      </c>
      <c r="U119">
        <v>80.317460317460316</v>
      </c>
      <c r="V119">
        <v>50.5</v>
      </c>
      <c r="W119">
        <v>168</v>
      </c>
      <c r="X119" t="s">
        <v>126</v>
      </c>
      <c r="Y119">
        <v>71.111111111111114</v>
      </c>
      <c r="Z119">
        <v>61.5</v>
      </c>
      <c r="AA119">
        <v>190</v>
      </c>
      <c r="AB119" t="s">
        <v>127</v>
      </c>
      <c r="AC119">
        <v>64.126984126984127</v>
      </c>
      <c r="AD119">
        <v>88</v>
      </c>
      <c r="AE119">
        <v>280</v>
      </c>
      <c r="AF119" t="s">
        <v>122</v>
      </c>
      <c r="AG119">
        <v>91.111111111111114</v>
      </c>
      <c r="AH119">
        <v>48</v>
      </c>
      <c r="AI119">
        <v>288</v>
      </c>
      <c r="AJ119" t="s">
        <v>111</v>
      </c>
      <c r="AK119">
        <v>92.063492063492063</v>
      </c>
      <c r="AL119">
        <v>44.5</v>
      </c>
      <c r="AM119">
        <v>259</v>
      </c>
      <c r="AN119" t="s">
        <v>252</v>
      </c>
      <c r="AO119">
        <v>104.44444444444444</v>
      </c>
      <c r="AP119">
        <v>44</v>
      </c>
      <c r="AQ119">
        <v>75</v>
      </c>
      <c r="AR119" t="s">
        <v>22</v>
      </c>
      <c r="AS119">
        <v>139.6825396825397</v>
      </c>
      <c r="AT119">
        <v>33</v>
      </c>
      <c r="AU119">
        <v>230</v>
      </c>
      <c r="AV119" t="s">
        <v>126</v>
      </c>
      <c r="AW119">
        <v>67.936507936507937</v>
      </c>
      <c r="AX119">
        <v>58</v>
      </c>
      <c r="AY119">
        <v>77</v>
      </c>
      <c r="AZ119" t="s">
        <v>127</v>
      </c>
      <c r="BA119">
        <v>99.047619047619051</v>
      </c>
      <c r="BB119">
        <v>81</v>
      </c>
      <c r="BC119">
        <v>252</v>
      </c>
      <c r="BD119" t="s">
        <v>122</v>
      </c>
      <c r="BE119">
        <v>56.825396825396822</v>
      </c>
      <c r="BF119">
        <v>68</v>
      </c>
      <c r="BG119">
        <v>263</v>
      </c>
      <c r="BH119" t="s">
        <v>111</v>
      </c>
      <c r="BI119">
        <v>103.49206349206349</v>
      </c>
      <c r="BJ119">
        <v>51</v>
      </c>
      <c r="BK119">
        <v>273</v>
      </c>
      <c r="BL119" t="s">
        <v>252</v>
      </c>
      <c r="BM119">
        <v>100.63492063492063</v>
      </c>
      <c r="BN119">
        <v>26</v>
      </c>
      <c r="BO119">
        <v>200</v>
      </c>
      <c r="BP119" t="s">
        <v>22</v>
      </c>
      <c r="BQ119">
        <v>104.76190476190476</v>
      </c>
      <c r="BR119">
        <v>39</v>
      </c>
      <c r="BS119">
        <v>129</v>
      </c>
      <c r="BT119" t="s">
        <v>1807</v>
      </c>
      <c r="BU119">
        <v>102.22222222222223</v>
      </c>
      <c r="BV119">
        <v>68</v>
      </c>
      <c r="BW119">
        <v>74</v>
      </c>
      <c r="BX119" t="s">
        <v>127</v>
      </c>
      <c r="BY119">
        <v>92.38095238095238</v>
      </c>
      <c r="BZ119">
        <v>95</v>
      </c>
      <c r="CA119">
        <v>116</v>
      </c>
      <c r="CB119" t="s">
        <v>122</v>
      </c>
      <c r="CC119">
        <v>126.98412698412699</v>
      </c>
      <c r="CD119">
        <v>60</v>
      </c>
      <c r="CE119">
        <v>274</v>
      </c>
      <c r="CF119" t="s">
        <v>111</v>
      </c>
      <c r="CG119">
        <v>105.39682539682539</v>
      </c>
      <c r="CH119">
        <v>35.5</v>
      </c>
      <c r="CI119">
        <v>275</v>
      </c>
      <c r="CJ119" t="s">
        <v>252</v>
      </c>
      <c r="CK119">
        <v>107.61904761904762</v>
      </c>
      <c r="CL119">
        <v>20</v>
      </c>
      <c r="CM119">
        <v>215</v>
      </c>
      <c r="CN119" t="s">
        <v>22</v>
      </c>
      <c r="CO119">
        <v>85.714285714285722</v>
      </c>
      <c r="CP119">
        <v>36</v>
      </c>
      <c r="CQ119">
        <v>136</v>
      </c>
      <c r="CR119" t="s">
        <v>1807</v>
      </c>
      <c r="CS119">
        <v>127.93650793650794</v>
      </c>
      <c r="CT119">
        <v>67</v>
      </c>
      <c r="CU119">
        <v>50</v>
      </c>
      <c r="CV119" t="s">
        <v>127</v>
      </c>
      <c r="CW119">
        <v>108.25396825396825</v>
      </c>
      <c r="CX119">
        <v>88</v>
      </c>
      <c r="CY119">
        <v>201</v>
      </c>
      <c r="CZ119" t="s">
        <v>122</v>
      </c>
      <c r="DA119">
        <v>40.317460317460316</v>
      </c>
      <c r="DB119">
        <v>59</v>
      </c>
      <c r="DC119">
        <v>291</v>
      </c>
      <c r="DD119" t="s">
        <v>111</v>
      </c>
      <c r="DE119">
        <v>99.365079365079367</v>
      </c>
      <c r="DF119">
        <v>28.5</v>
      </c>
      <c r="DG119">
        <v>299</v>
      </c>
      <c r="DH119" t="s">
        <v>252</v>
      </c>
      <c r="DI119">
        <v>88.888888888888886</v>
      </c>
      <c r="DJ119">
        <v>37</v>
      </c>
      <c r="DK119">
        <v>170</v>
      </c>
      <c r="DL119" t="s">
        <v>22</v>
      </c>
      <c r="DM119">
        <v>72.063492063492063</v>
      </c>
      <c r="DN119">
        <v>39</v>
      </c>
      <c r="DO119">
        <v>224</v>
      </c>
      <c r="DP119" t="s">
        <v>1807</v>
      </c>
      <c r="DQ119">
        <v>56.507936507936506</v>
      </c>
      <c r="DR119">
        <v>54</v>
      </c>
      <c r="DS119">
        <v>76</v>
      </c>
      <c r="DT119" t="s">
        <v>127</v>
      </c>
      <c r="DU119">
        <v>93.015873015873012</v>
      </c>
      <c r="DV119">
        <v>101</v>
      </c>
      <c r="DW119">
        <v>13</v>
      </c>
      <c r="DX119" t="s">
        <v>122</v>
      </c>
      <c r="DY119">
        <v>137.14285714285714</v>
      </c>
      <c r="DZ119">
        <v>42</v>
      </c>
      <c r="EA119">
        <v>289</v>
      </c>
      <c r="EB119" t="s">
        <v>111</v>
      </c>
      <c r="EC119">
        <v>82.222222222222229</v>
      </c>
      <c r="ED119">
        <v>47.5</v>
      </c>
      <c r="EE119">
        <v>264</v>
      </c>
      <c r="EF119" t="s">
        <v>252</v>
      </c>
      <c r="EG119">
        <v>110.47619047619048</v>
      </c>
      <c r="EH119">
        <v>51</v>
      </c>
      <c r="EI119">
        <v>82</v>
      </c>
      <c r="EJ119" t="s">
        <v>22</v>
      </c>
      <c r="EK119">
        <v>102.85714285714286</v>
      </c>
      <c r="EL119">
        <v>56</v>
      </c>
      <c r="EM119">
        <v>87</v>
      </c>
      <c r="EN119" t="s">
        <v>1807</v>
      </c>
      <c r="EO119">
        <v>104.44444444444444</v>
      </c>
      <c r="EP119">
        <v>68</v>
      </c>
      <c r="EQ119">
        <v>54</v>
      </c>
      <c r="ER119" t="s">
        <v>24</v>
      </c>
      <c r="ES119">
        <v>83.80952380952381</v>
      </c>
      <c r="ET119">
        <v>105</v>
      </c>
      <c r="EU119">
        <v>130</v>
      </c>
      <c r="EV119">
        <v>81</v>
      </c>
      <c r="EW119">
        <v>233</v>
      </c>
      <c r="EX119">
        <v>47</v>
      </c>
      <c r="EY119">
        <v>297</v>
      </c>
      <c r="EZ119">
        <v>45</v>
      </c>
      <c r="FA119">
        <v>91</v>
      </c>
      <c r="FB119">
        <v>32</v>
      </c>
      <c r="FC119">
        <v>101</v>
      </c>
      <c r="FD119">
        <v>48</v>
      </c>
      <c r="FE119">
        <v>3</v>
      </c>
    </row>
    <row r="120" spans="1:161" x14ac:dyDescent="0.2">
      <c r="A120" t="s">
        <v>379</v>
      </c>
      <c r="B120" t="s">
        <v>380</v>
      </c>
      <c r="C120" t="s">
        <v>250</v>
      </c>
      <c r="D120" t="s">
        <v>17</v>
      </c>
      <c r="E120" t="s">
        <v>381</v>
      </c>
      <c r="F120">
        <v>95</v>
      </c>
      <c r="G120">
        <v>260</v>
      </c>
      <c r="H120" s="11" t="s">
        <v>122</v>
      </c>
      <c r="I120" s="11">
        <v>99.047619047619051</v>
      </c>
      <c r="J120">
        <v>45</v>
      </c>
      <c r="K120">
        <v>302</v>
      </c>
      <c r="L120" s="11" t="s">
        <v>111</v>
      </c>
      <c r="M120" s="11">
        <v>80.634920634920633</v>
      </c>
      <c r="N120">
        <v>86</v>
      </c>
      <c r="O120">
        <v>147</v>
      </c>
      <c r="P120" s="11" t="s">
        <v>252</v>
      </c>
      <c r="Q120" s="11">
        <v>97.142857142857139</v>
      </c>
      <c r="R120">
        <v>30.5</v>
      </c>
      <c r="S120">
        <v>285</v>
      </c>
      <c r="T120" t="s">
        <v>22</v>
      </c>
      <c r="U120">
        <v>92.698412698412696</v>
      </c>
      <c r="V120">
        <v>39.5</v>
      </c>
      <c r="W120">
        <v>257</v>
      </c>
      <c r="X120" t="s">
        <v>126</v>
      </c>
      <c r="Y120">
        <v>85.714285714285722</v>
      </c>
      <c r="Z120">
        <v>63.5</v>
      </c>
      <c r="AA120">
        <v>172</v>
      </c>
      <c r="AB120" t="s">
        <v>127</v>
      </c>
      <c r="AC120">
        <v>112.6984126984127</v>
      </c>
      <c r="AD120">
        <v>91</v>
      </c>
      <c r="AE120">
        <v>257</v>
      </c>
      <c r="AF120" t="s">
        <v>122</v>
      </c>
      <c r="AG120">
        <v>61.904761904761905</v>
      </c>
      <c r="AH120">
        <v>68</v>
      </c>
      <c r="AI120">
        <v>241</v>
      </c>
      <c r="AJ120" t="s">
        <v>111</v>
      </c>
      <c r="AK120">
        <v>113.33333333333333</v>
      </c>
      <c r="AL120">
        <v>74</v>
      </c>
      <c r="AM120">
        <v>138</v>
      </c>
      <c r="AN120" t="s">
        <v>252</v>
      </c>
      <c r="AO120">
        <v>118.41269841269842</v>
      </c>
      <c r="AP120">
        <v>20</v>
      </c>
      <c r="AQ120">
        <v>262</v>
      </c>
      <c r="AR120" t="s">
        <v>22</v>
      </c>
      <c r="AS120">
        <v>70.793650793650784</v>
      </c>
      <c r="AT120">
        <v>25</v>
      </c>
      <c r="AU120">
        <v>268</v>
      </c>
      <c r="AV120" t="s">
        <v>126</v>
      </c>
      <c r="AW120">
        <v>88.253968253968253</v>
      </c>
      <c r="AX120">
        <v>39</v>
      </c>
      <c r="AY120">
        <v>212</v>
      </c>
      <c r="AZ120" t="s">
        <v>127</v>
      </c>
      <c r="BA120">
        <v>104.44444444444444</v>
      </c>
      <c r="BB120">
        <v>89</v>
      </c>
      <c r="BC120">
        <v>137</v>
      </c>
      <c r="BD120" t="s">
        <v>122</v>
      </c>
      <c r="BE120">
        <v>119.04761904761905</v>
      </c>
      <c r="BF120">
        <v>61</v>
      </c>
      <c r="BG120">
        <v>283</v>
      </c>
      <c r="BH120" t="s">
        <v>111</v>
      </c>
      <c r="BI120">
        <v>90.476190476190482</v>
      </c>
      <c r="BJ120">
        <v>68.5</v>
      </c>
      <c r="BK120">
        <v>196</v>
      </c>
      <c r="BL120" t="s">
        <v>252</v>
      </c>
      <c r="BM120">
        <v>101.26984126984127</v>
      </c>
      <c r="BN120">
        <v>29</v>
      </c>
      <c r="BO120">
        <v>170</v>
      </c>
      <c r="BP120" t="s">
        <v>22</v>
      </c>
      <c r="BQ120">
        <v>106.66666666666667</v>
      </c>
      <c r="BR120">
        <v>27</v>
      </c>
      <c r="BS120">
        <v>231</v>
      </c>
      <c r="BT120" t="s">
        <v>1807</v>
      </c>
      <c r="BU120">
        <v>120</v>
      </c>
      <c r="BV120">
        <v>44</v>
      </c>
      <c r="BW120">
        <v>226</v>
      </c>
      <c r="BX120" t="s">
        <v>127</v>
      </c>
      <c r="BY120">
        <v>112.6984126984127</v>
      </c>
      <c r="BZ120">
        <v>87</v>
      </c>
      <c r="CA120">
        <v>197</v>
      </c>
      <c r="CB120" t="s">
        <v>122</v>
      </c>
      <c r="CC120">
        <v>113.01587301587301</v>
      </c>
      <c r="CD120">
        <v>67</v>
      </c>
      <c r="CE120">
        <v>253</v>
      </c>
      <c r="CF120" t="s">
        <v>111</v>
      </c>
      <c r="CG120">
        <v>108.25396825396825</v>
      </c>
      <c r="CH120">
        <v>49</v>
      </c>
      <c r="CI120">
        <v>200</v>
      </c>
      <c r="CJ120" t="s">
        <v>252</v>
      </c>
      <c r="CK120">
        <v>67.936507936507937</v>
      </c>
      <c r="CL120">
        <v>22</v>
      </c>
      <c r="CM120">
        <v>191</v>
      </c>
      <c r="CN120" t="s">
        <v>22</v>
      </c>
      <c r="CO120">
        <v>121.26984126984127</v>
      </c>
      <c r="CP120">
        <v>20</v>
      </c>
      <c r="CQ120">
        <v>294</v>
      </c>
      <c r="CR120" t="s">
        <v>1807</v>
      </c>
      <c r="CS120">
        <v>96.507936507936506</v>
      </c>
      <c r="CT120">
        <v>38</v>
      </c>
      <c r="CU120">
        <v>266</v>
      </c>
      <c r="CV120" t="s">
        <v>127</v>
      </c>
      <c r="CW120">
        <v>73.968253968253961</v>
      </c>
      <c r="CX120">
        <v>85</v>
      </c>
      <c r="CY120">
        <v>238</v>
      </c>
      <c r="CZ120" t="s">
        <v>122</v>
      </c>
      <c r="DA120">
        <v>92.38095238095238</v>
      </c>
      <c r="DB120">
        <v>64</v>
      </c>
      <c r="DC120">
        <v>279</v>
      </c>
      <c r="DD120" t="s">
        <v>111</v>
      </c>
      <c r="DE120">
        <v>94.285714285714292</v>
      </c>
      <c r="DF120">
        <v>73.5</v>
      </c>
      <c r="DG120">
        <v>99</v>
      </c>
      <c r="DH120" t="s">
        <v>252</v>
      </c>
      <c r="DI120">
        <v>107.93650793650794</v>
      </c>
      <c r="DJ120">
        <v>25</v>
      </c>
      <c r="DK120">
        <v>258</v>
      </c>
      <c r="DL120" t="s">
        <v>22</v>
      </c>
      <c r="DM120">
        <v>96.507936507936506</v>
      </c>
      <c r="DN120">
        <v>30</v>
      </c>
      <c r="DO120">
        <v>283</v>
      </c>
      <c r="DP120" t="s">
        <v>1807</v>
      </c>
      <c r="DQ120">
        <v>68.888888888888886</v>
      </c>
      <c r="DR120">
        <v>40</v>
      </c>
      <c r="DS120">
        <v>184</v>
      </c>
      <c r="DT120" t="s">
        <v>127</v>
      </c>
      <c r="DU120">
        <v>116.50793650793651</v>
      </c>
      <c r="DV120">
        <v>79.5</v>
      </c>
      <c r="DW120">
        <v>214</v>
      </c>
      <c r="DX120" t="s">
        <v>122</v>
      </c>
      <c r="DY120">
        <v>97.142857142857139</v>
      </c>
      <c r="DZ120">
        <v>55</v>
      </c>
      <c r="EA120">
        <v>261</v>
      </c>
      <c r="EB120" t="s">
        <v>111</v>
      </c>
      <c r="EC120">
        <v>93.968253968253975</v>
      </c>
      <c r="ED120">
        <v>73</v>
      </c>
      <c r="EE120">
        <v>124</v>
      </c>
      <c r="EF120" t="s">
        <v>252</v>
      </c>
      <c r="EG120">
        <v>103.80952380952381</v>
      </c>
      <c r="EH120">
        <v>25.5</v>
      </c>
      <c r="EI120">
        <v>247</v>
      </c>
      <c r="EJ120" t="s">
        <v>22</v>
      </c>
      <c r="EK120">
        <v>80.634920634920633</v>
      </c>
      <c r="EL120">
        <v>44.5</v>
      </c>
      <c r="EM120">
        <v>185</v>
      </c>
      <c r="EN120" t="s">
        <v>1807</v>
      </c>
      <c r="EO120">
        <v>105.07936507936508</v>
      </c>
      <c r="EP120">
        <v>36.5</v>
      </c>
      <c r="EQ120">
        <v>236</v>
      </c>
      <c r="ER120" t="s">
        <v>24</v>
      </c>
      <c r="ES120">
        <v>61.587301587301582</v>
      </c>
      <c r="ET120">
        <v>99</v>
      </c>
      <c r="EU120">
        <v>205</v>
      </c>
      <c r="EV120">
        <v>80</v>
      </c>
      <c r="EW120">
        <v>242</v>
      </c>
      <c r="EX120">
        <v>106</v>
      </c>
      <c r="EY120">
        <v>136</v>
      </c>
      <c r="EZ120">
        <v>38</v>
      </c>
      <c r="FA120">
        <v>186</v>
      </c>
      <c r="FB120">
        <v>26</v>
      </c>
      <c r="FC120">
        <v>201</v>
      </c>
      <c r="FD120">
        <v>38</v>
      </c>
      <c r="FE120">
        <v>115</v>
      </c>
    </row>
    <row r="121" spans="1:161" x14ac:dyDescent="0.2">
      <c r="A121" t="s">
        <v>382</v>
      </c>
      <c r="B121" t="s">
        <v>383</v>
      </c>
      <c r="C121" t="s">
        <v>250</v>
      </c>
      <c r="D121" t="s">
        <v>17</v>
      </c>
      <c r="E121" t="s">
        <v>384</v>
      </c>
      <c r="F121">
        <v>95</v>
      </c>
      <c r="G121">
        <v>260</v>
      </c>
      <c r="H121" s="11" t="s">
        <v>122</v>
      </c>
      <c r="I121" s="11">
        <v>100</v>
      </c>
      <c r="J121">
        <v>52</v>
      </c>
      <c r="K121">
        <v>291</v>
      </c>
      <c r="L121" s="11" t="s">
        <v>111</v>
      </c>
      <c r="M121" s="11">
        <v>100</v>
      </c>
      <c r="N121">
        <v>48</v>
      </c>
      <c r="O121">
        <v>272</v>
      </c>
      <c r="P121" s="11" t="s">
        <v>252</v>
      </c>
      <c r="Q121" s="11">
        <v>100</v>
      </c>
      <c r="R121">
        <v>60</v>
      </c>
      <c r="S121">
        <v>74</v>
      </c>
      <c r="T121" t="s">
        <v>22</v>
      </c>
      <c r="U121">
        <v>100</v>
      </c>
      <c r="V121">
        <v>40</v>
      </c>
      <c r="W121">
        <v>254</v>
      </c>
      <c r="X121" t="s">
        <v>126</v>
      </c>
      <c r="Y121">
        <v>100</v>
      </c>
      <c r="Z121">
        <v>60.5</v>
      </c>
      <c r="AA121">
        <v>197</v>
      </c>
      <c r="AB121" t="s">
        <v>127</v>
      </c>
      <c r="AC121">
        <v>100</v>
      </c>
      <c r="AD121">
        <v>0</v>
      </c>
      <c r="AE121">
        <v>296</v>
      </c>
      <c r="AF121" t="s">
        <v>122</v>
      </c>
      <c r="AG121">
        <v>100</v>
      </c>
      <c r="AH121">
        <v>0</v>
      </c>
      <c r="AI121">
        <v>296</v>
      </c>
      <c r="AJ121" t="s">
        <v>111</v>
      </c>
      <c r="AK121">
        <v>100</v>
      </c>
      <c r="AL121">
        <v>0</v>
      </c>
      <c r="AM121">
        <v>295</v>
      </c>
      <c r="AN121" t="s">
        <v>252</v>
      </c>
      <c r="AO121">
        <v>100</v>
      </c>
      <c r="AP121">
        <v>0</v>
      </c>
      <c r="AQ121">
        <v>294</v>
      </c>
      <c r="AR121" t="s">
        <v>22</v>
      </c>
      <c r="AS121">
        <v>100</v>
      </c>
      <c r="AT121">
        <v>0</v>
      </c>
      <c r="AU121">
        <v>294</v>
      </c>
      <c r="AV121" t="s">
        <v>126</v>
      </c>
      <c r="AW121">
        <v>100</v>
      </c>
      <c r="AX121">
        <v>0</v>
      </c>
      <c r="AY121">
        <v>294</v>
      </c>
      <c r="AZ121" t="s">
        <v>127</v>
      </c>
      <c r="BA121">
        <v>100</v>
      </c>
      <c r="BB121">
        <v>92</v>
      </c>
      <c r="BC121">
        <v>100</v>
      </c>
      <c r="BD121" t="s">
        <v>122</v>
      </c>
      <c r="BE121">
        <v>157.14285714285714</v>
      </c>
      <c r="BF121">
        <v>81</v>
      </c>
      <c r="BG121">
        <v>219</v>
      </c>
      <c r="BH121" t="s">
        <v>111</v>
      </c>
      <c r="BI121">
        <v>94.285714285714292</v>
      </c>
      <c r="BJ121">
        <v>69</v>
      </c>
      <c r="BK121">
        <v>191</v>
      </c>
      <c r="BL121" t="s">
        <v>252</v>
      </c>
      <c r="BM121">
        <v>121.9047619047619</v>
      </c>
      <c r="BN121">
        <v>35</v>
      </c>
      <c r="BO121">
        <v>105</v>
      </c>
      <c r="BP121" t="s">
        <v>22</v>
      </c>
      <c r="BQ121">
        <v>127.3015873015873</v>
      </c>
      <c r="BR121">
        <v>30</v>
      </c>
      <c r="BS121">
        <v>205</v>
      </c>
      <c r="BT121" t="s">
        <v>1807</v>
      </c>
      <c r="BU121">
        <v>106.34920634920636</v>
      </c>
      <c r="BV121">
        <v>48</v>
      </c>
      <c r="BW121">
        <v>199</v>
      </c>
      <c r="BX121" t="s">
        <v>127</v>
      </c>
      <c r="BY121">
        <v>88.571428571428569</v>
      </c>
      <c r="BZ121">
        <v>76</v>
      </c>
      <c r="CA121">
        <v>280</v>
      </c>
      <c r="CB121" t="s">
        <v>122</v>
      </c>
      <c r="CC121">
        <v>106.98412698412699</v>
      </c>
      <c r="CD121">
        <v>79</v>
      </c>
      <c r="CE121">
        <v>201</v>
      </c>
      <c r="CF121" t="s">
        <v>111</v>
      </c>
      <c r="CG121">
        <v>123.49206349206349</v>
      </c>
      <c r="CH121">
        <v>38.5</v>
      </c>
      <c r="CI121">
        <v>260</v>
      </c>
      <c r="CJ121" t="s">
        <v>252</v>
      </c>
      <c r="CK121">
        <v>105.39682539682539</v>
      </c>
      <c r="CL121">
        <v>22</v>
      </c>
      <c r="CM121">
        <v>191</v>
      </c>
      <c r="CN121" t="s">
        <v>22</v>
      </c>
      <c r="CO121">
        <v>97.142857142857139</v>
      </c>
      <c r="CP121">
        <v>27</v>
      </c>
      <c r="CQ121">
        <v>225</v>
      </c>
      <c r="CR121" t="s">
        <v>1807</v>
      </c>
      <c r="CS121">
        <v>99.682539682539684</v>
      </c>
      <c r="CT121">
        <v>52</v>
      </c>
      <c r="CU121">
        <v>163</v>
      </c>
      <c r="CV121" t="s">
        <v>127</v>
      </c>
      <c r="CW121">
        <v>133.33333333333331</v>
      </c>
      <c r="CX121">
        <v>76</v>
      </c>
      <c r="CY121">
        <v>302</v>
      </c>
      <c r="CZ121" t="s">
        <v>122</v>
      </c>
      <c r="DA121">
        <v>80.634920634920633</v>
      </c>
      <c r="DB121">
        <v>67</v>
      </c>
      <c r="DC121">
        <v>275</v>
      </c>
      <c r="DD121" t="s">
        <v>111</v>
      </c>
      <c r="DE121">
        <v>101.26984126984127</v>
      </c>
      <c r="DF121">
        <v>35</v>
      </c>
      <c r="DG121">
        <v>277</v>
      </c>
      <c r="DH121" t="s">
        <v>252</v>
      </c>
      <c r="DI121">
        <v>97.460317460317455</v>
      </c>
      <c r="DJ121">
        <v>35</v>
      </c>
      <c r="DK121">
        <v>182</v>
      </c>
      <c r="DL121" t="s">
        <v>22</v>
      </c>
      <c r="DM121">
        <v>104.12698412698413</v>
      </c>
      <c r="DN121">
        <v>39</v>
      </c>
      <c r="DO121">
        <v>224</v>
      </c>
      <c r="DP121" t="s">
        <v>1807</v>
      </c>
      <c r="DQ121">
        <v>73.968253968253961</v>
      </c>
      <c r="DR121">
        <v>29</v>
      </c>
      <c r="DS121">
        <v>268</v>
      </c>
      <c r="DT121" t="s">
        <v>127</v>
      </c>
      <c r="DU121">
        <v>72.698412698412696</v>
      </c>
      <c r="DV121">
        <v>77</v>
      </c>
      <c r="DW121">
        <v>241</v>
      </c>
      <c r="DX121" t="s">
        <v>122</v>
      </c>
      <c r="DY121">
        <v>80.634920634920633</v>
      </c>
      <c r="DZ121">
        <v>49.5</v>
      </c>
      <c r="EA121">
        <v>279</v>
      </c>
      <c r="EB121" t="s">
        <v>111</v>
      </c>
      <c r="EC121">
        <v>88.253968253968253</v>
      </c>
      <c r="ED121">
        <v>46</v>
      </c>
      <c r="EE121">
        <v>269</v>
      </c>
      <c r="EF121" t="s">
        <v>252</v>
      </c>
      <c r="EG121">
        <v>106.98412698412699</v>
      </c>
      <c r="EH121">
        <v>32</v>
      </c>
      <c r="EI121">
        <v>195</v>
      </c>
      <c r="EJ121" t="s">
        <v>22</v>
      </c>
      <c r="EK121">
        <v>75.555555555555557</v>
      </c>
      <c r="EL121">
        <v>49</v>
      </c>
      <c r="EM121">
        <v>142</v>
      </c>
      <c r="EN121" t="s">
        <v>1807</v>
      </c>
      <c r="EO121">
        <v>125.71428571428571</v>
      </c>
      <c r="EP121">
        <v>42.5</v>
      </c>
      <c r="EQ121">
        <v>182</v>
      </c>
      <c r="ER121" t="s">
        <v>24</v>
      </c>
      <c r="ES121">
        <v>111.42857142857143</v>
      </c>
      <c r="ET121">
        <v>101</v>
      </c>
      <c r="EU121">
        <v>180</v>
      </c>
      <c r="EV121">
        <v>80</v>
      </c>
      <c r="EW121">
        <v>242</v>
      </c>
      <c r="EX121">
        <v>50</v>
      </c>
      <c r="EY121">
        <v>291</v>
      </c>
      <c r="EZ121">
        <v>43</v>
      </c>
      <c r="FA121">
        <v>118</v>
      </c>
      <c r="FB121">
        <v>25</v>
      </c>
      <c r="FC121">
        <v>223</v>
      </c>
      <c r="FD121">
        <v>33</v>
      </c>
      <c r="FE121">
        <v>218</v>
      </c>
    </row>
    <row r="122" spans="1:161" x14ac:dyDescent="0.2">
      <c r="A122" t="s">
        <v>385</v>
      </c>
      <c r="B122" t="s">
        <v>386</v>
      </c>
      <c r="C122" t="s">
        <v>250</v>
      </c>
      <c r="D122" t="s">
        <v>17</v>
      </c>
      <c r="E122" t="s">
        <v>387</v>
      </c>
      <c r="F122">
        <v>100</v>
      </c>
      <c r="G122">
        <v>208</v>
      </c>
      <c r="H122" s="11" t="s">
        <v>122</v>
      </c>
      <c r="I122" s="11">
        <v>106.03174603174602</v>
      </c>
      <c r="J122">
        <v>76</v>
      </c>
      <c r="K122">
        <v>212</v>
      </c>
      <c r="L122" s="11" t="s">
        <v>111</v>
      </c>
      <c r="M122" s="11">
        <v>88.253968253968253</v>
      </c>
      <c r="N122">
        <v>43</v>
      </c>
      <c r="O122">
        <v>282</v>
      </c>
      <c r="P122" s="11" t="s">
        <v>252</v>
      </c>
      <c r="Q122" s="11">
        <v>100</v>
      </c>
      <c r="R122">
        <v>41</v>
      </c>
      <c r="S122">
        <v>229</v>
      </c>
      <c r="T122" t="s">
        <v>22</v>
      </c>
      <c r="U122">
        <v>56.507936507936506</v>
      </c>
      <c r="V122">
        <v>39</v>
      </c>
      <c r="W122">
        <v>263</v>
      </c>
      <c r="X122" t="s">
        <v>126</v>
      </c>
      <c r="Y122">
        <v>83.80952380952381</v>
      </c>
      <c r="Z122">
        <v>49.5</v>
      </c>
      <c r="AA122">
        <v>274</v>
      </c>
      <c r="AB122" t="s">
        <v>127</v>
      </c>
      <c r="AC122">
        <v>80.317460317460316</v>
      </c>
      <c r="AD122">
        <v>94.5</v>
      </c>
      <c r="AE122">
        <v>227</v>
      </c>
      <c r="AF122" t="s">
        <v>122</v>
      </c>
      <c r="AG122">
        <v>68.253968253968253</v>
      </c>
      <c r="AH122">
        <v>82</v>
      </c>
      <c r="AI122">
        <v>175</v>
      </c>
      <c r="AJ122" t="s">
        <v>111</v>
      </c>
      <c r="AK122">
        <v>74.920634920634924</v>
      </c>
      <c r="AL122">
        <v>36</v>
      </c>
      <c r="AM122">
        <v>282</v>
      </c>
      <c r="AN122" t="s">
        <v>252</v>
      </c>
      <c r="AO122">
        <v>106.03174603174602</v>
      </c>
      <c r="AP122">
        <v>41</v>
      </c>
      <c r="AQ122">
        <v>92</v>
      </c>
      <c r="AR122" t="s">
        <v>22</v>
      </c>
      <c r="AS122">
        <v>145.71428571428572</v>
      </c>
      <c r="AT122">
        <v>27</v>
      </c>
      <c r="AU122">
        <v>261</v>
      </c>
      <c r="AV122" t="s">
        <v>126</v>
      </c>
      <c r="AW122">
        <v>62.222222222222221</v>
      </c>
      <c r="AX122">
        <v>39</v>
      </c>
      <c r="AY122">
        <v>212</v>
      </c>
      <c r="AZ122" t="s">
        <v>127</v>
      </c>
      <c r="BA122">
        <v>104.44444444444444</v>
      </c>
      <c r="BB122">
        <v>90</v>
      </c>
      <c r="BC122">
        <v>127</v>
      </c>
      <c r="BD122" t="s">
        <v>122</v>
      </c>
      <c r="BE122">
        <v>137.14285714285714</v>
      </c>
      <c r="BF122">
        <v>102</v>
      </c>
      <c r="BG122">
        <v>96</v>
      </c>
      <c r="BH122" t="s">
        <v>111</v>
      </c>
      <c r="BI122">
        <v>107.61904761904762</v>
      </c>
      <c r="BJ122">
        <v>40</v>
      </c>
      <c r="BK122">
        <v>301</v>
      </c>
      <c r="BL122" t="s">
        <v>252</v>
      </c>
      <c r="BM122">
        <v>78.095238095238102</v>
      </c>
      <c r="BN122">
        <v>22</v>
      </c>
      <c r="BO122">
        <v>236</v>
      </c>
      <c r="BP122" t="s">
        <v>22</v>
      </c>
      <c r="BQ122">
        <v>69.841269841269849</v>
      </c>
      <c r="BR122">
        <v>37</v>
      </c>
      <c r="BS122">
        <v>142</v>
      </c>
      <c r="BT122" t="s">
        <v>1807</v>
      </c>
      <c r="BU122">
        <v>123.17460317460318</v>
      </c>
      <c r="BV122">
        <v>44</v>
      </c>
      <c r="BW122">
        <v>226</v>
      </c>
      <c r="BX122" t="s">
        <v>127</v>
      </c>
      <c r="BY122">
        <v>92.38095238095238</v>
      </c>
      <c r="BZ122">
        <v>81</v>
      </c>
      <c r="CA122">
        <v>244</v>
      </c>
      <c r="CB122" t="s">
        <v>122</v>
      </c>
      <c r="CC122">
        <v>112.6984126984127</v>
      </c>
      <c r="CD122">
        <v>92</v>
      </c>
      <c r="CE122">
        <v>120</v>
      </c>
      <c r="CF122" t="s">
        <v>111</v>
      </c>
      <c r="CG122">
        <v>124.44444444444444</v>
      </c>
      <c r="CH122">
        <v>43.5</v>
      </c>
      <c r="CI122">
        <v>232</v>
      </c>
      <c r="CJ122" t="s">
        <v>252</v>
      </c>
      <c r="CK122">
        <v>115.23809523809524</v>
      </c>
      <c r="CL122">
        <v>26</v>
      </c>
      <c r="CM122">
        <v>141</v>
      </c>
      <c r="CN122" t="s">
        <v>22</v>
      </c>
      <c r="CO122">
        <v>107.3015873015873</v>
      </c>
      <c r="CP122">
        <v>28</v>
      </c>
      <c r="CQ122">
        <v>215</v>
      </c>
      <c r="CR122" t="s">
        <v>1807</v>
      </c>
      <c r="CS122">
        <v>97.460317460317455</v>
      </c>
      <c r="CT122">
        <v>47</v>
      </c>
      <c r="CU122">
        <v>202</v>
      </c>
      <c r="CV122" t="s">
        <v>127</v>
      </c>
      <c r="CW122">
        <v>120.95238095238095</v>
      </c>
      <c r="CX122">
        <v>79</v>
      </c>
      <c r="CY122">
        <v>284</v>
      </c>
      <c r="CZ122" t="s">
        <v>122</v>
      </c>
      <c r="DA122">
        <v>89.523809523809518</v>
      </c>
      <c r="DB122">
        <v>87</v>
      </c>
      <c r="DC122">
        <v>197</v>
      </c>
      <c r="DD122" t="s">
        <v>111</v>
      </c>
      <c r="DE122">
        <v>103.80952380952381</v>
      </c>
      <c r="DF122">
        <v>34</v>
      </c>
      <c r="DG122">
        <v>280</v>
      </c>
      <c r="DH122" t="s">
        <v>252</v>
      </c>
      <c r="DI122">
        <v>74.920634920634924</v>
      </c>
      <c r="DJ122">
        <v>38</v>
      </c>
      <c r="DK122">
        <v>164</v>
      </c>
      <c r="DL122" t="s">
        <v>22</v>
      </c>
      <c r="DM122">
        <v>77.142857142857139</v>
      </c>
      <c r="DN122">
        <v>41</v>
      </c>
      <c r="DO122">
        <v>207</v>
      </c>
      <c r="DP122" t="s">
        <v>1807</v>
      </c>
      <c r="DQ122">
        <v>88.888888888888886</v>
      </c>
      <c r="DR122">
        <v>29</v>
      </c>
      <c r="DS122">
        <v>268</v>
      </c>
      <c r="DT122" t="s">
        <v>127</v>
      </c>
      <c r="DU122">
        <v>77.460317460317455</v>
      </c>
      <c r="DV122">
        <v>76</v>
      </c>
      <c r="DW122">
        <v>251</v>
      </c>
      <c r="DX122" t="s">
        <v>122</v>
      </c>
      <c r="DY122">
        <v>87.936507936507937</v>
      </c>
      <c r="DZ122">
        <v>66</v>
      </c>
      <c r="EA122">
        <v>209</v>
      </c>
      <c r="EB122" t="s">
        <v>111</v>
      </c>
      <c r="EC122">
        <v>107.61904761904762</v>
      </c>
      <c r="ED122">
        <v>59.5</v>
      </c>
      <c r="EE122">
        <v>201</v>
      </c>
      <c r="EF122" t="s">
        <v>252</v>
      </c>
      <c r="EG122">
        <v>105.71428571428571</v>
      </c>
      <c r="EH122">
        <v>49.5</v>
      </c>
      <c r="EI122">
        <v>92</v>
      </c>
      <c r="EJ122" t="s">
        <v>22</v>
      </c>
      <c r="EK122">
        <v>146.66666666666666</v>
      </c>
      <c r="EL122">
        <v>46.5</v>
      </c>
      <c r="EM122">
        <v>172</v>
      </c>
      <c r="EN122" t="s">
        <v>1807</v>
      </c>
      <c r="EO122">
        <v>127.61904761904762</v>
      </c>
      <c r="EP122">
        <v>41</v>
      </c>
      <c r="EQ122">
        <v>197</v>
      </c>
      <c r="ER122" t="s">
        <v>24</v>
      </c>
      <c r="ES122">
        <v>73.968253968253961</v>
      </c>
      <c r="ET122">
        <v>98</v>
      </c>
      <c r="EU122">
        <v>213</v>
      </c>
      <c r="EV122">
        <v>81</v>
      </c>
      <c r="EW122">
        <v>233</v>
      </c>
      <c r="EX122">
        <v>82</v>
      </c>
      <c r="EY122">
        <v>219</v>
      </c>
      <c r="EZ122">
        <v>34</v>
      </c>
      <c r="FA122">
        <v>239</v>
      </c>
      <c r="FB122">
        <v>22</v>
      </c>
      <c r="FC122">
        <v>259</v>
      </c>
      <c r="FD122">
        <v>38</v>
      </c>
      <c r="FE122">
        <v>115</v>
      </c>
    </row>
    <row r="123" spans="1:161" x14ac:dyDescent="0.2">
      <c r="A123" t="s">
        <v>388</v>
      </c>
      <c r="B123" t="s">
        <v>389</v>
      </c>
      <c r="C123" t="s">
        <v>250</v>
      </c>
      <c r="D123" t="s">
        <v>17</v>
      </c>
      <c r="E123" t="s">
        <v>390</v>
      </c>
      <c r="F123">
        <v>93</v>
      </c>
      <c r="G123">
        <v>278</v>
      </c>
      <c r="H123" s="11" t="s">
        <v>122</v>
      </c>
      <c r="I123" s="11">
        <v>100</v>
      </c>
      <c r="J123">
        <v>50</v>
      </c>
      <c r="K123">
        <v>294</v>
      </c>
      <c r="L123" s="11" t="s">
        <v>111</v>
      </c>
      <c r="M123" s="11">
        <v>100</v>
      </c>
      <c r="N123">
        <v>42</v>
      </c>
      <c r="O123">
        <v>285</v>
      </c>
      <c r="P123" s="11" t="s">
        <v>252</v>
      </c>
      <c r="Q123" s="11">
        <v>100</v>
      </c>
      <c r="R123">
        <v>40</v>
      </c>
      <c r="S123">
        <v>238</v>
      </c>
      <c r="T123" t="s">
        <v>22</v>
      </c>
      <c r="U123">
        <v>100</v>
      </c>
      <c r="V123">
        <v>41</v>
      </c>
      <c r="W123">
        <v>243</v>
      </c>
      <c r="X123" t="s">
        <v>126</v>
      </c>
      <c r="Y123">
        <v>100</v>
      </c>
      <c r="Z123">
        <v>53</v>
      </c>
      <c r="AA123">
        <v>258</v>
      </c>
      <c r="AB123" t="s">
        <v>127</v>
      </c>
      <c r="AC123">
        <v>100</v>
      </c>
      <c r="AD123">
        <v>0</v>
      </c>
      <c r="AE123">
        <v>296</v>
      </c>
      <c r="AF123" t="s">
        <v>122</v>
      </c>
      <c r="AG123">
        <v>100</v>
      </c>
      <c r="AH123">
        <v>0</v>
      </c>
      <c r="AI123">
        <v>296</v>
      </c>
      <c r="AJ123" t="s">
        <v>111</v>
      </c>
      <c r="AK123">
        <v>100</v>
      </c>
      <c r="AL123">
        <v>0</v>
      </c>
      <c r="AM123">
        <v>295</v>
      </c>
      <c r="AN123" t="s">
        <v>252</v>
      </c>
      <c r="AO123">
        <v>100</v>
      </c>
      <c r="AP123">
        <v>0</v>
      </c>
      <c r="AQ123">
        <v>294</v>
      </c>
      <c r="AR123" t="s">
        <v>22</v>
      </c>
      <c r="AS123">
        <v>100</v>
      </c>
      <c r="AT123">
        <v>0</v>
      </c>
      <c r="AU123">
        <v>294</v>
      </c>
      <c r="AV123" t="s">
        <v>126</v>
      </c>
      <c r="AW123">
        <v>100</v>
      </c>
      <c r="AX123">
        <v>0</v>
      </c>
      <c r="AY123">
        <v>294</v>
      </c>
      <c r="AZ123" t="s">
        <v>127</v>
      </c>
      <c r="BA123">
        <v>100</v>
      </c>
      <c r="BB123">
        <v>0</v>
      </c>
      <c r="BC123">
        <v>310</v>
      </c>
      <c r="BD123" t="s">
        <v>122</v>
      </c>
      <c r="BE123">
        <v>100</v>
      </c>
      <c r="BF123">
        <v>0</v>
      </c>
      <c r="BG123">
        <v>310</v>
      </c>
      <c r="BH123" t="s">
        <v>111</v>
      </c>
      <c r="BI123">
        <v>100</v>
      </c>
      <c r="BJ123">
        <v>0</v>
      </c>
      <c r="BK123">
        <v>310</v>
      </c>
      <c r="BL123" t="s">
        <v>252</v>
      </c>
      <c r="BM123">
        <v>100</v>
      </c>
      <c r="BN123">
        <v>0</v>
      </c>
      <c r="BO123">
        <v>310</v>
      </c>
      <c r="BP123" t="s">
        <v>22</v>
      </c>
      <c r="BQ123">
        <v>100</v>
      </c>
      <c r="BR123">
        <v>0</v>
      </c>
      <c r="BS123">
        <v>310</v>
      </c>
      <c r="BT123" t="s">
        <v>1807</v>
      </c>
      <c r="BU123">
        <v>100</v>
      </c>
      <c r="BV123">
        <v>0</v>
      </c>
      <c r="BW123">
        <v>310</v>
      </c>
      <c r="BX123" t="s">
        <v>127</v>
      </c>
      <c r="BY123">
        <v>100</v>
      </c>
      <c r="BZ123">
        <v>68</v>
      </c>
      <c r="CA123">
        <v>303</v>
      </c>
      <c r="CB123" t="s">
        <v>122</v>
      </c>
      <c r="CC123">
        <v>74.603174603174608</v>
      </c>
      <c r="CD123">
        <v>48</v>
      </c>
      <c r="CE123">
        <v>297</v>
      </c>
      <c r="CF123" t="s">
        <v>111</v>
      </c>
      <c r="CG123">
        <v>102.53968253968254</v>
      </c>
      <c r="CH123">
        <v>50.5</v>
      </c>
      <c r="CI123">
        <v>183</v>
      </c>
      <c r="CJ123" t="s">
        <v>252</v>
      </c>
      <c r="CK123">
        <v>106.03174603174602</v>
      </c>
      <c r="CL123">
        <v>18</v>
      </c>
      <c r="CM123">
        <v>236</v>
      </c>
      <c r="CN123" t="s">
        <v>22</v>
      </c>
      <c r="CO123">
        <v>93.015873015873012</v>
      </c>
      <c r="CP123">
        <v>13</v>
      </c>
      <c r="CQ123">
        <v>309</v>
      </c>
      <c r="CR123" t="s">
        <v>1807</v>
      </c>
      <c r="CS123">
        <v>70.793650793650784</v>
      </c>
      <c r="CT123">
        <v>28</v>
      </c>
      <c r="CU123">
        <v>305</v>
      </c>
      <c r="CV123" t="s">
        <v>127</v>
      </c>
      <c r="CW123">
        <v>83.80952380952381</v>
      </c>
      <c r="CX123">
        <v>86</v>
      </c>
      <c r="CY123">
        <v>223</v>
      </c>
      <c r="CZ123" t="s">
        <v>122</v>
      </c>
      <c r="DA123">
        <v>105.71428571428571</v>
      </c>
      <c r="DB123">
        <v>46</v>
      </c>
      <c r="DC123">
        <v>305</v>
      </c>
      <c r="DD123" t="s">
        <v>111</v>
      </c>
      <c r="DE123">
        <v>96.507936507936506</v>
      </c>
      <c r="DF123">
        <v>49</v>
      </c>
      <c r="DG123">
        <v>202</v>
      </c>
      <c r="DH123" t="s">
        <v>252</v>
      </c>
      <c r="DI123">
        <v>99.047619047619051</v>
      </c>
      <c r="DJ123">
        <v>31</v>
      </c>
      <c r="DK123">
        <v>214</v>
      </c>
      <c r="DL123" t="s">
        <v>22</v>
      </c>
      <c r="DM123">
        <v>119.04761904761905</v>
      </c>
      <c r="DN123">
        <v>40</v>
      </c>
      <c r="DO123">
        <v>217</v>
      </c>
      <c r="DP123" t="s">
        <v>1807</v>
      </c>
      <c r="DQ123">
        <v>92.698412698412696</v>
      </c>
      <c r="DR123">
        <v>31</v>
      </c>
      <c r="DS123">
        <v>254</v>
      </c>
      <c r="DT123" t="s">
        <v>127</v>
      </c>
      <c r="DU123">
        <v>89.841269841269849</v>
      </c>
      <c r="DV123">
        <v>77</v>
      </c>
      <c r="DW123">
        <v>241</v>
      </c>
      <c r="DX123" t="s">
        <v>122</v>
      </c>
      <c r="DY123">
        <v>91.111111111111114</v>
      </c>
      <c r="DZ123">
        <v>39</v>
      </c>
      <c r="EA123">
        <v>294</v>
      </c>
      <c r="EB123" t="s">
        <v>111</v>
      </c>
      <c r="EC123">
        <v>91.428571428571431</v>
      </c>
      <c r="ED123">
        <v>60</v>
      </c>
      <c r="EE123">
        <v>199</v>
      </c>
      <c r="EF123" t="s">
        <v>252</v>
      </c>
      <c r="EG123">
        <v>81.904761904761898</v>
      </c>
      <c r="EH123">
        <v>21.5</v>
      </c>
      <c r="EI123">
        <v>274</v>
      </c>
      <c r="EJ123" t="s">
        <v>22</v>
      </c>
      <c r="EK123">
        <v>108.25396825396825</v>
      </c>
      <c r="EL123">
        <v>43</v>
      </c>
      <c r="EM123">
        <v>194</v>
      </c>
      <c r="EN123" t="s">
        <v>1807</v>
      </c>
      <c r="EO123">
        <v>125.71428571428571</v>
      </c>
      <c r="EP123">
        <v>38</v>
      </c>
      <c r="EQ123">
        <v>222</v>
      </c>
      <c r="ER123" t="s">
        <v>24</v>
      </c>
      <c r="ES123">
        <v>92.698412698412696</v>
      </c>
      <c r="ET123">
        <v>98</v>
      </c>
      <c r="EU123">
        <v>213</v>
      </c>
      <c r="EV123">
        <v>75</v>
      </c>
      <c r="EW123">
        <v>267</v>
      </c>
      <c r="EX123">
        <v>104</v>
      </c>
      <c r="EY123">
        <v>142</v>
      </c>
      <c r="EZ123">
        <v>25</v>
      </c>
      <c r="FA123">
        <v>300</v>
      </c>
      <c r="FB123">
        <v>20</v>
      </c>
      <c r="FC123">
        <v>275</v>
      </c>
      <c r="FD123">
        <v>34</v>
      </c>
      <c r="FE123">
        <v>199</v>
      </c>
    </row>
    <row r="124" spans="1:161" x14ac:dyDescent="0.2">
      <c r="A124" t="s">
        <v>391</v>
      </c>
      <c r="B124" t="s">
        <v>392</v>
      </c>
      <c r="C124" t="s">
        <v>250</v>
      </c>
      <c r="D124" t="s">
        <v>17</v>
      </c>
      <c r="E124" t="s">
        <v>393</v>
      </c>
      <c r="F124">
        <v>97</v>
      </c>
      <c r="G124">
        <v>244</v>
      </c>
      <c r="H124" s="11" t="s">
        <v>122</v>
      </c>
      <c r="I124" s="11">
        <v>100</v>
      </c>
      <c r="J124">
        <v>32</v>
      </c>
      <c r="K124">
        <v>307</v>
      </c>
      <c r="L124" s="11" t="s">
        <v>111</v>
      </c>
      <c r="M124" s="11">
        <v>100</v>
      </c>
      <c r="N124">
        <v>36</v>
      </c>
      <c r="O124">
        <v>299</v>
      </c>
      <c r="P124" s="11" t="s">
        <v>252</v>
      </c>
      <c r="Q124" s="11">
        <v>100</v>
      </c>
      <c r="R124">
        <v>31</v>
      </c>
      <c r="S124">
        <v>282</v>
      </c>
      <c r="T124" t="s">
        <v>22</v>
      </c>
      <c r="U124">
        <v>100</v>
      </c>
      <c r="V124">
        <v>35.5</v>
      </c>
      <c r="W124">
        <v>276</v>
      </c>
      <c r="X124" t="s">
        <v>126</v>
      </c>
      <c r="Y124">
        <v>100</v>
      </c>
      <c r="Z124">
        <v>39.5</v>
      </c>
      <c r="AA124">
        <v>299</v>
      </c>
      <c r="AB124" t="s">
        <v>127</v>
      </c>
      <c r="AC124">
        <v>100</v>
      </c>
      <c r="AD124">
        <v>0</v>
      </c>
      <c r="AE124">
        <v>296</v>
      </c>
      <c r="AF124" t="s">
        <v>122</v>
      </c>
      <c r="AG124">
        <v>100</v>
      </c>
      <c r="AH124">
        <v>0</v>
      </c>
      <c r="AI124">
        <v>296</v>
      </c>
      <c r="AJ124" t="s">
        <v>111</v>
      </c>
      <c r="AK124">
        <v>100</v>
      </c>
      <c r="AL124">
        <v>0</v>
      </c>
      <c r="AM124">
        <v>295</v>
      </c>
      <c r="AN124" t="s">
        <v>252</v>
      </c>
      <c r="AO124">
        <v>100</v>
      </c>
      <c r="AP124">
        <v>0</v>
      </c>
      <c r="AQ124">
        <v>294</v>
      </c>
      <c r="AR124" t="s">
        <v>22</v>
      </c>
      <c r="AS124">
        <v>100</v>
      </c>
      <c r="AT124">
        <v>0</v>
      </c>
      <c r="AU124">
        <v>294</v>
      </c>
      <c r="AV124" t="s">
        <v>126</v>
      </c>
      <c r="AW124">
        <v>100</v>
      </c>
      <c r="AX124">
        <v>0</v>
      </c>
      <c r="AY124">
        <v>294</v>
      </c>
      <c r="AZ124" t="s">
        <v>127</v>
      </c>
      <c r="BA124">
        <v>100</v>
      </c>
      <c r="BB124">
        <v>0</v>
      </c>
      <c r="BC124">
        <v>310</v>
      </c>
      <c r="BD124" t="s">
        <v>122</v>
      </c>
      <c r="BE124">
        <v>100</v>
      </c>
      <c r="BF124">
        <v>0</v>
      </c>
      <c r="BG124">
        <v>310</v>
      </c>
      <c r="BH124" t="s">
        <v>111</v>
      </c>
      <c r="BI124">
        <v>100</v>
      </c>
      <c r="BJ124">
        <v>0</v>
      </c>
      <c r="BK124">
        <v>310</v>
      </c>
      <c r="BL124" t="s">
        <v>252</v>
      </c>
      <c r="BM124">
        <v>100</v>
      </c>
      <c r="BN124">
        <v>0</v>
      </c>
      <c r="BO124">
        <v>310</v>
      </c>
      <c r="BP124" t="s">
        <v>22</v>
      </c>
      <c r="BQ124">
        <v>100</v>
      </c>
      <c r="BR124">
        <v>0</v>
      </c>
      <c r="BS124">
        <v>310</v>
      </c>
      <c r="BT124" t="s">
        <v>1807</v>
      </c>
      <c r="BU124">
        <v>100</v>
      </c>
      <c r="BV124">
        <v>0</v>
      </c>
      <c r="BW124">
        <v>310</v>
      </c>
      <c r="BX124" t="s">
        <v>127</v>
      </c>
      <c r="BY124">
        <v>100</v>
      </c>
      <c r="BZ124">
        <v>78</v>
      </c>
      <c r="CA124">
        <v>264</v>
      </c>
      <c r="CB124" t="s">
        <v>122</v>
      </c>
      <c r="CC124">
        <v>103.80952380952381</v>
      </c>
      <c r="CD124">
        <v>75</v>
      </c>
      <c r="CE124">
        <v>220</v>
      </c>
      <c r="CF124" t="s">
        <v>111</v>
      </c>
      <c r="CG124">
        <v>102.53968253968254</v>
      </c>
      <c r="CH124">
        <v>26</v>
      </c>
      <c r="CI124">
        <v>304</v>
      </c>
      <c r="CJ124" t="s">
        <v>252</v>
      </c>
      <c r="CK124">
        <v>80.317460317460316</v>
      </c>
      <c r="CL124">
        <v>14</v>
      </c>
      <c r="CM124">
        <v>278</v>
      </c>
      <c r="CN124" t="s">
        <v>22</v>
      </c>
      <c r="CO124">
        <v>103.17460317460318</v>
      </c>
      <c r="CP124">
        <v>23</v>
      </c>
      <c r="CQ124">
        <v>283</v>
      </c>
      <c r="CR124" t="s">
        <v>1807</v>
      </c>
      <c r="CS124">
        <v>103.49206349206349</v>
      </c>
      <c r="CT124">
        <v>36</v>
      </c>
      <c r="CU124">
        <v>277</v>
      </c>
      <c r="CV124" t="s">
        <v>127</v>
      </c>
      <c r="CW124">
        <v>102.85714285714286</v>
      </c>
      <c r="CX124">
        <v>81</v>
      </c>
      <c r="CY124">
        <v>276</v>
      </c>
      <c r="CZ124" t="s">
        <v>122</v>
      </c>
      <c r="DA124">
        <v>43.174603174603178</v>
      </c>
      <c r="DB124">
        <v>81</v>
      </c>
      <c r="DC124">
        <v>228</v>
      </c>
      <c r="DD124" t="s">
        <v>111</v>
      </c>
      <c r="DE124">
        <v>117.77777777777777</v>
      </c>
      <c r="DF124">
        <v>40.5</v>
      </c>
      <c r="DG124">
        <v>242</v>
      </c>
      <c r="DH124" t="s">
        <v>252</v>
      </c>
      <c r="DI124">
        <v>115.55555555555556</v>
      </c>
      <c r="DJ124">
        <v>18</v>
      </c>
      <c r="DK124">
        <v>288</v>
      </c>
      <c r="DL124" t="s">
        <v>22</v>
      </c>
      <c r="DM124">
        <v>67.61904761904762</v>
      </c>
      <c r="DN124">
        <v>29</v>
      </c>
      <c r="DO124">
        <v>294</v>
      </c>
      <c r="DP124" t="s">
        <v>1807</v>
      </c>
      <c r="DQ124">
        <v>93.333333333333329</v>
      </c>
      <c r="DR124">
        <v>26</v>
      </c>
      <c r="DS124">
        <v>286</v>
      </c>
      <c r="DT124" t="s">
        <v>127</v>
      </c>
      <c r="DU124">
        <v>101.9047619047619</v>
      </c>
      <c r="DV124">
        <v>88.5</v>
      </c>
      <c r="DW124">
        <v>97</v>
      </c>
      <c r="DX124" t="s">
        <v>122</v>
      </c>
      <c r="DY124">
        <v>121.26984126984127</v>
      </c>
      <c r="DZ124">
        <v>46</v>
      </c>
      <c r="EA124">
        <v>284</v>
      </c>
      <c r="EB124" t="s">
        <v>111</v>
      </c>
      <c r="EC124">
        <v>70.793650793650784</v>
      </c>
      <c r="ED124">
        <v>36.5</v>
      </c>
      <c r="EE124">
        <v>291</v>
      </c>
      <c r="EF124" t="s">
        <v>252</v>
      </c>
      <c r="EG124">
        <v>93.333333333333329</v>
      </c>
      <c r="EH124">
        <v>34.5</v>
      </c>
      <c r="EI124">
        <v>186</v>
      </c>
      <c r="EJ124" t="s">
        <v>22</v>
      </c>
      <c r="EK124">
        <v>120</v>
      </c>
      <c r="EL124">
        <v>32.5</v>
      </c>
      <c r="EM124">
        <v>273</v>
      </c>
      <c r="EN124" t="s">
        <v>1807</v>
      </c>
      <c r="EO124">
        <v>88.888888888888886</v>
      </c>
      <c r="EP124">
        <v>26.5</v>
      </c>
      <c r="EQ124">
        <v>292</v>
      </c>
      <c r="ER124" t="s">
        <v>24</v>
      </c>
      <c r="ES124">
        <v>61.904761904761905</v>
      </c>
      <c r="ET124">
        <v>102</v>
      </c>
      <c r="EU124">
        <v>164</v>
      </c>
      <c r="EV124">
        <v>89</v>
      </c>
      <c r="EW124">
        <v>192</v>
      </c>
      <c r="EX124">
        <v>61</v>
      </c>
      <c r="EY124">
        <v>270</v>
      </c>
      <c r="EZ124">
        <v>33</v>
      </c>
      <c r="FA124">
        <v>249</v>
      </c>
      <c r="FB124">
        <v>24</v>
      </c>
      <c r="FC124">
        <v>238</v>
      </c>
      <c r="FD124">
        <v>35</v>
      </c>
      <c r="FE124">
        <v>172</v>
      </c>
    </row>
    <row r="125" spans="1:161" x14ac:dyDescent="0.2">
      <c r="A125" t="s">
        <v>394</v>
      </c>
      <c r="B125" t="s">
        <v>395</v>
      </c>
      <c r="C125" t="s">
        <v>250</v>
      </c>
      <c r="D125" t="s">
        <v>17</v>
      </c>
      <c r="E125" t="s">
        <v>396</v>
      </c>
      <c r="F125">
        <v>83</v>
      </c>
      <c r="G125">
        <v>307</v>
      </c>
      <c r="H125" s="11" t="s">
        <v>122</v>
      </c>
      <c r="I125" s="11">
        <v>100</v>
      </c>
      <c r="J125">
        <v>38</v>
      </c>
      <c r="K125">
        <v>306</v>
      </c>
      <c r="L125" s="11" t="s">
        <v>111</v>
      </c>
      <c r="M125" s="11">
        <v>100</v>
      </c>
      <c r="N125">
        <v>45</v>
      </c>
      <c r="O125">
        <v>277</v>
      </c>
      <c r="P125" s="11" t="s">
        <v>252</v>
      </c>
      <c r="Q125" s="11">
        <v>100</v>
      </c>
      <c r="R125">
        <v>26</v>
      </c>
      <c r="S125">
        <v>299</v>
      </c>
      <c r="T125" t="s">
        <v>22</v>
      </c>
      <c r="U125">
        <v>100</v>
      </c>
      <c r="V125">
        <v>9</v>
      </c>
      <c r="W125">
        <v>308</v>
      </c>
      <c r="X125" t="s">
        <v>126</v>
      </c>
      <c r="Y125">
        <v>100</v>
      </c>
      <c r="Z125">
        <v>52</v>
      </c>
      <c r="AA125">
        <v>262</v>
      </c>
      <c r="AB125" t="s">
        <v>127</v>
      </c>
      <c r="AC125">
        <v>100</v>
      </c>
      <c r="AD125">
        <v>0</v>
      </c>
      <c r="AE125">
        <v>296</v>
      </c>
      <c r="AF125" t="s">
        <v>122</v>
      </c>
      <c r="AG125">
        <v>100</v>
      </c>
      <c r="AH125">
        <v>0</v>
      </c>
      <c r="AI125">
        <v>296</v>
      </c>
      <c r="AJ125" t="s">
        <v>111</v>
      </c>
      <c r="AK125">
        <v>100</v>
      </c>
      <c r="AL125">
        <v>0</v>
      </c>
      <c r="AM125">
        <v>295</v>
      </c>
      <c r="AN125" t="s">
        <v>252</v>
      </c>
      <c r="AO125">
        <v>100</v>
      </c>
      <c r="AP125">
        <v>0</v>
      </c>
      <c r="AQ125">
        <v>294</v>
      </c>
      <c r="AR125" t="s">
        <v>22</v>
      </c>
      <c r="AS125">
        <v>100</v>
      </c>
      <c r="AT125">
        <v>0</v>
      </c>
      <c r="AU125">
        <v>294</v>
      </c>
      <c r="AV125" t="s">
        <v>126</v>
      </c>
      <c r="AW125">
        <v>100</v>
      </c>
      <c r="AX125">
        <v>0</v>
      </c>
      <c r="AY125">
        <v>294</v>
      </c>
      <c r="AZ125" t="s">
        <v>406</v>
      </c>
      <c r="BA125">
        <v>100</v>
      </c>
      <c r="BB125">
        <v>79</v>
      </c>
      <c r="BC125">
        <v>271</v>
      </c>
      <c r="BD125" t="s">
        <v>122</v>
      </c>
      <c r="BE125">
        <v>87.61904761904762</v>
      </c>
      <c r="BF125">
        <v>68</v>
      </c>
      <c r="BG125">
        <v>263</v>
      </c>
      <c r="BH125" t="s">
        <v>111</v>
      </c>
      <c r="BI125">
        <v>108.88888888888889</v>
      </c>
      <c r="BJ125">
        <v>42</v>
      </c>
      <c r="BK125">
        <v>292</v>
      </c>
      <c r="BL125" t="s">
        <v>252</v>
      </c>
      <c r="BM125">
        <v>91.746031746031747</v>
      </c>
      <c r="BN125">
        <v>25</v>
      </c>
      <c r="BO125">
        <v>210</v>
      </c>
      <c r="BP125" t="s">
        <v>22</v>
      </c>
      <c r="BQ125">
        <v>119.68253968253968</v>
      </c>
      <c r="BR125">
        <v>31</v>
      </c>
      <c r="BS125">
        <v>198</v>
      </c>
      <c r="BT125" t="s">
        <v>1807</v>
      </c>
      <c r="BU125">
        <v>131.74603174603175</v>
      </c>
      <c r="BV125">
        <v>33</v>
      </c>
      <c r="BW125">
        <v>282</v>
      </c>
      <c r="BX125" t="s">
        <v>127</v>
      </c>
      <c r="BY125">
        <v>98.412698412698418</v>
      </c>
      <c r="BZ125">
        <v>82</v>
      </c>
      <c r="CA125">
        <v>232</v>
      </c>
      <c r="CB125" t="s">
        <v>122</v>
      </c>
      <c r="CC125">
        <v>100</v>
      </c>
      <c r="CD125">
        <v>52</v>
      </c>
      <c r="CE125">
        <v>291</v>
      </c>
      <c r="CF125" t="s">
        <v>111</v>
      </c>
      <c r="CG125">
        <v>100</v>
      </c>
      <c r="CH125">
        <v>37.5</v>
      </c>
      <c r="CI125">
        <v>266</v>
      </c>
      <c r="CJ125" t="s">
        <v>252</v>
      </c>
      <c r="CK125">
        <v>100</v>
      </c>
      <c r="CL125">
        <v>15</v>
      </c>
      <c r="CM125">
        <v>272</v>
      </c>
      <c r="CN125" t="s">
        <v>22</v>
      </c>
      <c r="CO125">
        <v>100</v>
      </c>
      <c r="CP125">
        <v>19</v>
      </c>
      <c r="CQ125">
        <v>298</v>
      </c>
      <c r="CR125" t="s">
        <v>1807</v>
      </c>
      <c r="CS125">
        <v>100</v>
      </c>
      <c r="CT125">
        <v>36</v>
      </c>
      <c r="CU125">
        <v>277</v>
      </c>
      <c r="CV125" t="s">
        <v>127</v>
      </c>
      <c r="CW125">
        <v>100</v>
      </c>
      <c r="CX125">
        <v>0</v>
      </c>
      <c r="CY125">
        <v>311</v>
      </c>
      <c r="CZ125" t="s">
        <v>122</v>
      </c>
      <c r="DA125">
        <v>100</v>
      </c>
      <c r="DB125">
        <v>0</v>
      </c>
      <c r="DC125">
        <v>311</v>
      </c>
      <c r="DD125">
        <v>0</v>
      </c>
      <c r="DE125">
        <v>100</v>
      </c>
      <c r="DF125">
        <v>0</v>
      </c>
      <c r="DG125">
        <v>311</v>
      </c>
      <c r="DH125">
        <v>0</v>
      </c>
      <c r="DI125">
        <v>100</v>
      </c>
      <c r="DJ125">
        <v>0</v>
      </c>
      <c r="DK125">
        <v>311</v>
      </c>
      <c r="DL125">
        <v>0</v>
      </c>
      <c r="DM125">
        <v>100</v>
      </c>
      <c r="DN125">
        <v>0</v>
      </c>
      <c r="DO125">
        <v>311</v>
      </c>
      <c r="DP125">
        <v>0</v>
      </c>
      <c r="DQ125">
        <v>100</v>
      </c>
      <c r="DR125">
        <v>0</v>
      </c>
      <c r="DS125">
        <v>311</v>
      </c>
      <c r="DT125">
        <v>0</v>
      </c>
      <c r="DU125">
        <v>100</v>
      </c>
      <c r="DV125">
        <v>0</v>
      </c>
      <c r="DW125">
        <v>311</v>
      </c>
      <c r="DX125">
        <v>0</v>
      </c>
      <c r="DY125">
        <v>100</v>
      </c>
      <c r="DZ125">
        <v>0</v>
      </c>
      <c r="EA125">
        <v>311</v>
      </c>
      <c r="EB125">
        <v>0</v>
      </c>
      <c r="EC125">
        <v>100</v>
      </c>
      <c r="ED125">
        <v>0</v>
      </c>
      <c r="EE125">
        <v>311</v>
      </c>
      <c r="EF125">
        <v>0</v>
      </c>
      <c r="EG125">
        <v>100</v>
      </c>
      <c r="EH125">
        <v>0</v>
      </c>
      <c r="EI125">
        <v>311</v>
      </c>
      <c r="EJ125" t="e">
        <v>#N/A</v>
      </c>
      <c r="EK125">
        <v>100</v>
      </c>
      <c r="EL125">
        <v>0</v>
      </c>
      <c r="EM125">
        <v>311</v>
      </c>
      <c r="EN125" t="e">
        <v>#N/A</v>
      </c>
      <c r="EO125">
        <v>100</v>
      </c>
      <c r="EP125">
        <v>0</v>
      </c>
      <c r="EQ125">
        <v>311</v>
      </c>
      <c r="ER125" t="e">
        <v>#N/A</v>
      </c>
      <c r="ES125">
        <v>100</v>
      </c>
      <c r="ET125">
        <v>0</v>
      </c>
      <c r="EU125">
        <v>307</v>
      </c>
      <c r="EV125">
        <v>0</v>
      </c>
      <c r="EW125">
        <v>307</v>
      </c>
      <c r="EX125">
        <v>0</v>
      </c>
      <c r="EY125">
        <v>307</v>
      </c>
      <c r="EZ125">
        <v>0</v>
      </c>
      <c r="FA125">
        <v>307</v>
      </c>
      <c r="FB125">
        <v>0</v>
      </c>
      <c r="FC125">
        <v>307</v>
      </c>
      <c r="FD125">
        <v>0</v>
      </c>
      <c r="FE125">
        <v>307</v>
      </c>
    </row>
    <row r="126" spans="1:161" x14ac:dyDescent="0.2">
      <c r="A126" t="s">
        <v>398</v>
      </c>
      <c r="B126" t="s">
        <v>399</v>
      </c>
      <c r="C126" t="s">
        <v>400</v>
      </c>
      <c r="D126" t="s">
        <v>17</v>
      </c>
      <c r="E126" t="s">
        <v>401</v>
      </c>
      <c r="F126">
        <v>109</v>
      </c>
      <c r="G126">
        <v>76</v>
      </c>
      <c r="H126" s="11" t="s">
        <v>402</v>
      </c>
      <c r="I126" s="11">
        <v>122.22222222222223</v>
      </c>
      <c r="J126">
        <v>114</v>
      </c>
      <c r="K126">
        <v>13</v>
      </c>
      <c r="L126" s="11" t="s">
        <v>403</v>
      </c>
      <c r="M126" s="11">
        <v>97.142857142857139</v>
      </c>
      <c r="N126">
        <v>84</v>
      </c>
      <c r="O126">
        <v>157</v>
      </c>
      <c r="P126" s="11" t="s">
        <v>21</v>
      </c>
      <c r="Q126" s="11">
        <v>97.142857142857139</v>
      </c>
      <c r="R126">
        <v>89.5</v>
      </c>
      <c r="S126">
        <v>6</v>
      </c>
      <c r="T126" t="s">
        <v>404</v>
      </c>
      <c r="U126">
        <v>99.682539682539684</v>
      </c>
      <c r="V126">
        <v>74</v>
      </c>
      <c r="W126">
        <v>28</v>
      </c>
      <c r="X126" t="s">
        <v>405</v>
      </c>
      <c r="Y126">
        <v>111.42857142857143</v>
      </c>
      <c r="Z126">
        <v>74.5</v>
      </c>
      <c r="AA126">
        <v>56</v>
      </c>
      <c r="AB126" t="s">
        <v>406</v>
      </c>
      <c r="AC126">
        <v>102.53968253968254</v>
      </c>
      <c r="AD126">
        <v>100</v>
      </c>
      <c r="AE126">
        <v>146</v>
      </c>
      <c r="AF126" t="s">
        <v>402</v>
      </c>
      <c r="AG126">
        <v>59.047619047619051</v>
      </c>
      <c r="AH126">
        <v>126</v>
      </c>
      <c r="AI126">
        <v>4</v>
      </c>
      <c r="AJ126" t="s">
        <v>403</v>
      </c>
      <c r="AK126">
        <v>99.682539682539684</v>
      </c>
      <c r="AL126">
        <v>72</v>
      </c>
      <c r="AM126">
        <v>148</v>
      </c>
      <c r="AN126" t="s">
        <v>21</v>
      </c>
      <c r="AO126">
        <v>113.65079365079364</v>
      </c>
      <c r="AP126">
        <v>72</v>
      </c>
      <c r="AQ126">
        <v>5</v>
      </c>
      <c r="AR126" t="s">
        <v>404</v>
      </c>
      <c r="AS126">
        <v>100</v>
      </c>
      <c r="AT126">
        <v>56</v>
      </c>
      <c r="AU126">
        <v>63</v>
      </c>
      <c r="AV126" t="s">
        <v>405</v>
      </c>
      <c r="AW126">
        <v>86.031746031746025</v>
      </c>
      <c r="AX126">
        <v>60</v>
      </c>
      <c r="AY126">
        <v>64</v>
      </c>
      <c r="AZ126" t="s">
        <v>406</v>
      </c>
      <c r="BA126">
        <v>85.714285714285722</v>
      </c>
      <c r="BB126">
        <v>101</v>
      </c>
      <c r="BC126">
        <v>17</v>
      </c>
      <c r="BD126" t="s">
        <v>402</v>
      </c>
      <c r="BE126">
        <v>125.71428571428571</v>
      </c>
      <c r="BF126">
        <v>134</v>
      </c>
      <c r="BG126">
        <v>3</v>
      </c>
      <c r="BH126" t="s">
        <v>403</v>
      </c>
      <c r="BI126">
        <v>115.55555555555556</v>
      </c>
      <c r="BJ126">
        <v>69</v>
      </c>
      <c r="BK126">
        <v>191</v>
      </c>
      <c r="BL126" t="s">
        <v>21</v>
      </c>
      <c r="BM126">
        <v>128.57142857142856</v>
      </c>
      <c r="BN126">
        <v>75</v>
      </c>
      <c r="BO126">
        <v>5</v>
      </c>
      <c r="BP126" t="s">
        <v>404</v>
      </c>
      <c r="BQ126">
        <v>103.49206349206349</v>
      </c>
      <c r="BR126">
        <v>63</v>
      </c>
      <c r="BS126">
        <v>19</v>
      </c>
      <c r="BT126" t="s">
        <v>724</v>
      </c>
      <c r="BU126">
        <v>104.12698412698413</v>
      </c>
      <c r="BV126">
        <v>84</v>
      </c>
      <c r="BW126">
        <v>19</v>
      </c>
      <c r="BX126" t="s">
        <v>1802</v>
      </c>
      <c r="BY126">
        <v>121.5873015873016</v>
      </c>
      <c r="BZ126">
        <v>97</v>
      </c>
      <c r="CA126">
        <v>98</v>
      </c>
      <c r="CB126" t="s">
        <v>402</v>
      </c>
      <c r="CC126">
        <v>118.41269841269842</v>
      </c>
      <c r="CD126">
        <v>105</v>
      </c>
      <c r="CE126">
        <v>52</v>
      </c>
      <c r="CF126" t="s">
        <v>403</v>
      </c>
      <c r="CG126">
        <v>108.25396825396825</v>
      </c>
      <c r="CH126">
        <v>35</v>
      </c>
      <c r="CI126">
        <v>281</v>
      </c>
      <c r="CJ126" t="s">
        <v>21</v>
      </c>
      <c r="CK126">
        <v>93.015873015873012</v>
      </c>
      <c r="CL126">
        <v>63</v>
      </c>
      <c r="CM126">
        <v>16</v>
      </c>
      <c r="CN126" t="s">
        <v>404</v>
      </c>
      <c r="CO126">
        <v>96.19047619047619</v>
      </c>
      <c r="CP126">
        <v>53</v>
      </c>
      <c r="CQ126">
        <v>32</v>
      </c>
      <c r="CR126" t="s">
        <v>724</v>
      </c>
      <c r="CS126">
        <v>99.047619047619051</v>
      </c>
      <c r="CT126">
        <v>62</v>
      </c>
      <c r="CU126">
        <v>87</v>
      </c>
      <c r="CV126" t="s">
        <v>1802</v>
      </c>
      <c r="CW126">
        <v>80.634920634920633</v>
      </c>
      <c r="CX126">
        <v>92</v>
      </c>
      <c r="CY126">
        <v>156</v>
      </c>
      <c r="CZ126" t="s">
        <v>1808</v>
      </c>
      <c r="DA126">
        <v>77.777777777777771</v>
      </c>
      <c r="DB126">
        <v>108</v>
      </c>
      <c r="DC126">
        <v>78</v>
      </c>
      <c r="DD126" t="s">
        <v>403</v>
      </c>
      <c r="DE126">
        <v>77.460317460317455</v>
      </c>
      <c r="DF126">
        <v>37.5</v>
      </c>
      <c r="DG126">
        <v>259</v>
      </c>
      <c r="DH126" t="s">
        <v>21</v>
      </c>
      <c r="DI126">
        <v>83.80952380952381</v>
      </c>
      <c r="DJ126">
        <v>78</v>
      </c>
      <c r="DK126">
        <v>4</v>
      </c>
      <c r="DL126" t="s">
        <v>404</v>
      </c>
      <c r="DM126">
        <v>99.365079365079367</v>
      </c>
      <c r="DN126">
        <v>70</v>
      </c>
      <c r="DO126">
        <v>29</v>
      </c>
      <c r="DP126" t="s">
        <v>1809</v>
      </c>
      <c r="DQ126">
        <v>114.92063492063492</v>
      </c>
      <c r="DR126">
        <v>67</v>
      </c>
      <c r="DS126">
        <v>26</v>
      </c>
      <c r="DT126" t="s">
        <v>1802</v>
      </c>
      <c r="DU126">
        <v>104.44444444444444</v>
      </c>
      <c r="DV126">
        <v>89.5</v>
      </c>
      <c r="DW126">
        <v>86</v>
      </c>
      <c r="DX126" t="s">
        <v>1808</v>
      </c>
      <c r="DY126">
        <v>110.15873015873015</v>
      </c>
      <c r="DZ126">
        <v>112</v>
      </c>
      <c r="EA126">
        <v>7</v>
      </c>
      <c r="EB126" t="s">
        <v>403</v>
      </c>
      <c r="EC126">
        <v>103.17460317460318</v>
      </c>
      <c r="ED126">
        <v>58</v>
      </c>
      <c r="EE126">
        <v>208</v>
      </c>
      <c r="EF126" t="s">
        <v>21</v>
      </c>
      <c r="EG126">
        <v>109.52380952380952</v>
      </c>
      <c r="EH126">
        <v>87</v>
      </c>
      <c r="EI126">
        <v>2</v>
      </c>
      <c r="EJ126" t="s">
        <v>404</v>
      </c>
      <c r="EK126">
        <v>107.93650793650794</v>
      </c>
      <c r="EL126">
        <v>59</v>
      </c>
      <c r="EM126">
        <v>76</v>
      </c>
      <c r="EN126" t="s">
        <v>1809</v>
      </c>
      <c r="EO126">
        <v>87.61904761904762</v>
      </c>
      <c r="EP126">
        <v>72.5</v>
      </c>
      <c r="EQ126">
        <v>40</v>
      </c>
      <c r="ER126" t="s">
        <v>1802</v>
      </c>
      <c r="ES126">
        <v>113.96825396825398</v>
      </c>
      <c r="ET126">
        <v>106</v>
      </c>
      <c r="EU126">
        <v>118</v>
      </c>
      <c r="EV126">
        <v>119</v>
      </c>
      <c r="EW126">
        <v>17</v>
      </c>
      <c r="EX126">
        <v>74</v>
      </c>
      <c r="EY126">
        <v>238</v>
      </c>
      <c r="EZ126">
        <v>53</v>
      </c>
      <c r="FA126">
        <v>27</v>
      </c>
      <c r="FB126">
        <v>37</v>
      </c>
      <c r="FC126">
        <v>37</v>
      </c>
      <c r="FD126">
        <v>40</v>
      </c>
      <c r="FE126">
        <v>84</v>
      </c>
    </row>
    <row r="127" spans="1:161" x14ac:dyDescent="0.2">
      <c r="A127" t="s">
        <v>407</v>
      </c>
      <c r="B127" t="s">
        <v>408</v>
      </c>
      <c r="C127" t="s">
        <v>400</v>
      </c>
      <c r="D127" t="s">
        <v>17</v>
      </c>
      <c r="E127" t="s">
        <v>409</v>
      </c>
      <c r="F127">
        <v>104</v>
      </c>
      <c r="G127">
        <v>149</v>
      </c>
      <c r="H127" s="11" t="s">
        <v>402</v>
      </c>
      <c r="I127" s="11">
        <v>106.34920634920636</v>
      </c>
      <c r="J127">
        <v>112</v>
      </c>
      <c r="K127">
        <v>20</v>
      </c>
      <c r="L127" s="11" t="s">
        <v>403</v>
      </c>
      <c r="M127" s="11">
        <v>95.873015873015873</v>
      </c>
      <c r="N127">
        <v>105</v>
      </c>
      <c r="O127">
        <v>67</v>
      </c>
      <c r="P127" s="11" t="s">
        <v>21</v>
      </c>
      <c r="Q127" s="11">
        <v>86.984126984126988</v>
      </c>
      <c r="R127">
        <v>73.5</v>
      </c>
      <c r="S127">
        <v>22</v>
      </c>
      <c r="T127" t="s">
        <v>404</v>
      </c>
      <c r="U127">
        <v>96.825396825396822</v>
      </c>
      <c r="V127">
        <v>59</v>
      </c>
      <c r="W127">
        <v>107</v>
      </c>
      <c r="X127" t="s">
        <v>405</v>
      </c>
      <c r="Y127">
        <v>105.07936507936508</v>
      </c>
      <c r="Z127">
        <v>76.5</v>
      </c>
      <c r="AA127">
        <v>35</v>
      </c>
      <c r="AB127" t="s">
        <v>406</v>
      </c>
      <c r="AC127">
        <v>127.93650793650794</v>
      </c>
      <c r="AD127">
        <v>98.5</v>
      </c>
      <c r="AE127">
        <v>169</v>
      </c>
      <c r="AF127" t="s">
        <v>402</v>
      </c>
      <c r="AG127">
        <v>86.666666666666671</v>
      </c>
      <c r="AH127">
        <v>121</v>
      </c>
      <c r="AI127">
        <v>7</v>
      </c>
      <c r="AJ127" t="s">
        <v>403</v>
      </c>
      <c r="AK127">
        <v>113.01587301587301</v>
      </c>
      <c r="AL127">
        <v>109</v>
      </c>
      <c r="AM127">
        <v>26</v>
      </c>
      <c r="AN127" t="s">
        <v>21</v>
      </c>
      <c r="AO127">
        <v>114.28571428571428</v>
      </c>
      <c r="AP127">
        <v>65</v>
      </c>
      <c r="AQ127">
        <v>12</v>
      </c>
      <c r="AR127" t="s">
        <v>404</v>
      </c>
      <c r="AS127">
        <v>115.23809523809524</v>
      </c>
      <c r="AT127">
        <v>55</v>
      </c>
      <c r="AU127">
        <v>74</v>
      </c>
      <c r="AV127" t="s">
        <v>405</v>
      </c>
      <c r="AW127">
        <v>104.76190476190476</v>
      </c>
      <c r="AX127">
        <v>51</v>
      </c>
      <c r="AY127">
        <v>123</v>
      </c>
      <c r="AZ127" t="s">
        <v>406</v>
      </c>
      <c r="BA127">
        <v>97.142857142857139</v>
      </c>
      <c r="BB127">
        <v>90</v>
      </c>
      <c r="BC127">
        <v>127</v>
      </c>
      <c r="BD127" t="s">
        <v>402</v>
      </c>
      <c r="BE127">
        <v>122.22222222222223</v>
      </c>
      <c r="BF127">
        <v>112</v>
      </c>
      <c r="BG127">
        <v>48</v>
      </c>
      <c r="BH127" t="s">
        <v>403</v>
      </c>
      <c r="BI127">
        <v>95.873015873015873</v>
      </c>
      <c r="BJ127">
        <v>98.5</v>
      </c>
      <c r="BK127">
        <v>71</v>
      </c>
      <c r="BL127" t="s">
        <v>21</v>
      </c>
      <c r="BM127">
        <v>100</v>
      </c>
      <c r="BN127">
        <v>43</v>
      </c>
      <c r="BO127">
        <v>60</v>
      </c>
      <c r="BP127" t="s">
        <v>404</v>
      </c>
      <c r="BQ127">
        <v>93.333333333333329</v>
      </c>
      <c r="BR127">
        <v>45</v>
      </c>
      <c r="BS127">
        <v>89</v>
      </c>
      <c r="BT127" t="s">
        <v>724</v>
      </c>
      <c r="BU127">
        <v>106.34920634920636</v>
      </c>
      <c r="BV127">
        <v>61</v>
      </c>
      <c r="BW127">
        <v>114</v>
      </c>
      <c r="BX127" t="s">
        <v>1802</v>
      </c>
      <c r="BY127">
        <v>84.444444444444443</v>
      </c>
      <c r="BZ127">
        <v>87</v>
      </c>
      <c r="CA127">
        <v>197</v>
      </c>
      <c r="CB127" t="s">
        <v>402</v>
      </c>
      <c r="CC127">
        <v>120.31746031746032</v>
      </c>
      <c r="CD127">
        <v>109</v>
      </c>
      <c r="CE127">
        <v>35</v>
      </c>
      <c r="CF127" t="s">
        <v>403</v>
      </c>
      <c r="CG127">
        <v>91.428571428571431</v>
      </c>
      <c r="CH127">
        <v>71</v>
      </c>
      <c r="CI127">
        <v>71</v>
      </c>
      <c r="CJ127" t="s">
        <v>21</v>
      </c>
      <c r="CK127">
        <v>99.047619047619051</v>
      </c>
      <c r="CL127">
        <v>50</v>
      </c>
      <c r="CM127">
        <v>39</v>
      </c>
      <c r="CN127" t="s">
        <v>404</v>
      </c>
      <c r="CO127">
        <v>92.38095238095238</v>
      </c>
      <c r="CP127">
        <v>40</v>
      </c>
      <c r="CQ127">
        <v>109</v>
      </c>
      <c r="CR127" t="s">
        <v>724</v>
      </c>
      <c r="CS127">
        <v>160.63492063492063</v>
      </c>
      <c r="CT127">
        <v>65</v>
      </c>
      <c r="CU127">
        <v>65</v>
      </c>
      <c r="CV127" t="s">
        <v>1802</v>
      </c>
      <c r="CW127">
        <v>107.61904761904762</v>
      </c>
      <c r="CX127">
        <v>83</v>
      </c>
      <c r="CY127">
        <v>261</v>
      </c>
      <c r="CZ127" t="s">
        <v>1808</v>
      </c>
      <c r="DA127">
        <v>53.333333333333336</v>
      </c>
      <c r="DB127">
        <v>129</v>
      </c>
      <c r="DC127">
        <v>8</v>
      </c>
      <c r="DD127" t="s">
        <v>403</v>
      </c>
      <c r="DE127">
        <v>99.047619047619051</v>
      </c>
      <c r="DF127">
        <v>83.5</v>
      </c>
      <c r="DG127">
        <v>68</v>
      </c>
      <c r="DH127" t="s">
        <v>21</v>
      </c>
      <c r="DI127">
        <v>125.39682539682539</v>
      </c>
      <c r="DJ127">
        <v>69</v>
      </c>
      <c r="DK127">
        <v>15</v>
      </c>
      <c r="DL127" t="s">
        <v>404</v>
      </c>
      <c r="DM127">
        <v>118.73015873015873</v>
      </c>
      <c r="DN127">
        <v>27</v>
      </c>
      <c r="DO127">
        <v>300</v>
      </c>
      <c r="DP127" t="s">
        <v>1809</v>
      </c>
      <c r="DQ127">
        <v>32.38095238095238</v>
      </c>
      <c r="DR127">
        <v>52</v>
      </c>
      <c r="DS127">
        <v>89</v>
      </c>
      <c r="DT127" t="s">
        <v>1802</v>
      </c>
      <c r="DU127">
        <v>129.52380952380952</v>
      </c>
      <c r="DV127">
        <v>87</v>
      </c>
      <c r="DW127">
        <v>114</v>
      </c>
      <c r="DX127" t="s">
        <v>1808</v>
      </c>
      <c r="DY127">
        <v>105.07936507936508</v>
      </c>
      <c r="DZ127">
        <v>115</v>
      </c>
      <c r="EA127">
        <v>5</v>
      </c>
      <c r="EB127" t="s">
        <v>403</v>
      </c>
      <c r="EC127">
        <v>138.0952380952381</v>
      </c>
      <c r="ED127">
        <v>68.5</v>
      </c>
      <c r="EE127">
        <v>148</v>
      </c>
      <c r="EF127" t="s">
        <v>21</v>
      </c>
      <c r="EG127">
        <v>87.301587301587304</v>
      </c>
      <c r="EH127">
        <v>51.5</v>
      </c>
      <c r="EI127">
        <v>74</v>
      </c>
      <c r="EJ127" t="s">
        <v>404</v>
      </c>
      <c r="EK127">
        <v>85.079365079365076</v>
      </c>
      <c r="EL127">
        <v>56</v>
      </c>
      <c r="EM127">
        <v>87</v>
      </c>
      <c r="EN127" t="s">
        <v>1809</v>
      </c>
      <c r="EO127">
        <v>116.82539682539682</v>
      </c>
      <c r="EP127">
        <v>42.5</v>
      </c>
      <c r="EQ127">
        <v>182</v>
      </c>
      <c r="ER127" t="s">
        <v>1802</v>
      </c>
      <c r="ES127">
        <v>85.714285714285722</v>
      </c>
      <c r="ET127">
        <v>105</v>
      </c>
      <c r="EU127">
        <v>130</v>
      </c>
      <c r="EV127">
        <v>97</v>
      </c>
      <c r="EW127">
        <v>125</v>
      </c>
      <c r="EX127">
        <v>113</v>
      </c>
      <c r="EY127">
        <v>108</v>
      </c>
      <c r="EZ127">
        <v>53</v>
      </c>
      <c r="FA127">
        <v>27</v>
      </c>
      <c r="FB127">
        <v>29</v>
      </c>
      <c r="FC127">
        <v>140</v>
      </c>
      <c r="FD127">
        <v>37</v>
      </c>
      <c r="FE127">
        <v>137</v>
      </c>
    </row>
    <row r="128" spans="1:161" x14ac:dyDescent="0.2">
      <c r="A128" t="s">
        <v>410</v>
      </c>
      <c r="B128" t="s">
        <v>411</v>
      </c>
      <c r="C128" t="s">
        <v>400</v>
      </c>
      <c r="D128" t="s">
        <v>17</v>
      </c>
      <c r="E128" t="s">
        <v>412</v>
      </c>
      <c r="F128">
        <v>104</v>
      </c>
      <c r="G128">
        <v>149</v>
      </c>
      <c r="H128" s="11" t="s">
        <v>402</v>
      </c>
      <c r="I128" s="11">
        <v>90.158730158730151</v>
      </c>
      <c r="J128">
        <v>111</v>
      </c>
      <c r="K128">
        <v>25</v>
      </c>
      <c r="L128" s="11" t="s">
        <v>403</v>
      </c>
      <c r="M128" s="11">
        <v>109.84126984126985</v>
      </c>
      <c r="N128">
        <v>106</v>
      </c>
      <c r="O128">
        <v>63</v>
      </c>
      <c r="P128" s="11" t="s">
        <v>21</v>
      </c>
      <c r="Q128" s="11">
        <v>118.73015873015873</v>
      </c>
      <c r="R128">
        <v>62.5</v>
      </c>
      <c r="S128">
        <v>64</v>
      </c>
      <c r="T128" t="s">
        <v>404</v>
      </c>
      <c r="U128">
        <v>119.36507936507937</v>
      </c>
      <c r="V128">
        <v>75.5</v>
      </c>
      <c r="W128">
        <v>22</v>
      </c>
      <c r="X128" t="s">
        <v>405</v>
      </c>
      <c r="Y128">
        <v>155.87301587301587</v>
      </c>
      <c r="Z128">
        <v>70</v>
      </c>
      <c r="AA128">
        <v>98</v>
      </c>
      <c r="AB128" t="s">
        <v>406</v>
      </c>
      <c r="AC128">
        <v>131.74603174603175</v>
      </c>
      <c r="AD128">
        <v>101.5</v>
      </c>
      <c r="AE128">
        <v>118</v>
      </c>
      <c r="AF128" t="s">
        <v>402</v>
      </c>
      <c r="AG128">
        <v>139.04761904761904</v>
      </c>
      <c r="AH128">
        <v>102</v>
      </c>
      <c r="AI128">
        <v>56</v>
      </c>
      <c r="AJ128" t="s">
        <v>403</v>
      </c>
      <c r="AK128">
        <v>106.66666666666667</v>
      </c>
      <c r="AL128">
        <v>77.5</v>
      </c>
      <c r="AM128">
        <v>122</v>
      </c>
      <c r="AN128" t="s">
        <v>21</v>
      </c>
      <c r="AO128">
        <v>72.698412698412696</v>
      </c>
      <c r="AP128">
        <v>37</v>
      </c>
      <c r="AQ128">
        <v>125</v>
      </c>
      <c r="AR128" t="s">
        <v>404</v>
      </c>
      <c r="AS128">
        <v>116.50793650793651</v>
      </c>
      <c r="AT128">
        <v>51</v>
      </c>
      <c r="AU128">
        <v>105</v>
      </c>
      <c r="AV128" t="s">
        <v>405</v>
      </c>
      <c r="AW128">
        <v>108.88888888888889</v>
      </c>
      <c r="AX128">
        <v>41</v>
      </c>
      <c r="AY128">
        <v>198</v>
      </c>
      <c r="AZ128" t="s">
        <v>406</v>
      </c>
      <c r="BA128">
        <v>116.82539682539682</v>
      </c>
      <c r="BB128">
        <v>82</v>
      </c>
      <c r="BC128">
        <v>241</v>
      </c>
      <c r="BD128" t="s">
        <v>402</v>
      </c>
      <c r="BE128">
        <v>112.38095238095238</v>
      </c>
      <c r="BF128">
        <v>106</v>
      </c>
      <c r="BG128">
        <v>77</v>
      </c>
      <c r="BH128" t="s">
        <v>403</v>
      </c>
      <c r="BI128">
        <v>81.904761904761898</v>
      </c>
      <c r="BJ128">
        <v>109</v>
      </c>
      <c r="BK128">
        <v>36</v>
      </c>
      <c r="BL128" t="s">
        <v>21</v>
      </c>
      <c r="BM128">
        <v>115.23809523809524</v>
      </c>
      <c r="BN128">
        <v>28</v>
      </c>
      <c r="BO128">
        <v>177</v>
      </c>
      <c r="BP128" t="s">
        <v>404</v>
      </c>
      <c r="BQ128">
        <v>64.444444444444443</v>
      </c>
      <c r="BR128">
        <v>38</v>
      </c>
      <c r="BS128">
        <v>133</v>
      </c>
      <c r="BT128" t="s">
        <v>724</v>
      </c>
      <c r="BU128">
        <v>96.825396825396822</v>
      </c>
      <c r="BV128">
        <v>40</v>
      </c>
      <c r="BW128">
        <v>251</v>
      </c>
      <c r="BX128" t="s">
        <v>1802</v>
      </c>
      <c r="BY128">
        <v>72.063492063492063</v>
      </c>
      <c r="BZ128">
        <v>76</v>
      </c>
      <c r="CA128">
        <v>280</v>
      </c>
      <c r="CB128" t="s">
        <v>402</v>
      </c>
      <c r="CC128">
        <v>91.111111111111114</v>
      </c>
      <c r="CD128">
        <v>116</v>
      </c>
      <c r="CE128">
        <v>20</v>
      </c>
      <c r="CF128" t="s">
        <v>403</v>
      </c>
      <c r="CG128">
        <v>111.74603174603175</v>
      </c>
      <c r="CH128">
        <v>66</v>
      </c>
      <c r="CI128">
        <v>84</v>
      </c>
      <c r="CJ128" t="s">
        <v>21</v>
      </c>
      <c r="CK128">
        <v>113.65079365079364</v>
      </c>
      <c r="CL128">
        <v>41</v>
      </c>
      <c r="CM128">
        <v>65</v>
      </c>
      <c r="CN128" t="s">
        <v>404</v>
      </c>
      <c r="CO128">
        <v>84.126984126984127</v>
      </c>
      <c r="CP128">
        <v>38</v>
      </c>
      <c r="CQ128">
        <v>123</v>
      </c>
      <c r="CR128" t="s">
        <v>724</v>
      </c>
      <c r="CS128">
        <v>116.82539682539682</v>
      </c>
      <c r="CT128">
        <v>52</v>
      </c>
      <c r="CU128">
        <v>163</v>
      </c>
      <c r="CV128" t="s">
        <v>1802</v>
      </c>
      <c r="CW128">
        <v>125.71428571428571</v>
      </c>
      <c r="CX128">
        <v>84</v>
      </c>
      <c r="CY128">
        <v>252</v>
      </c>
      <c r="CZ128" t="s">
        <v>1808</v>
      </c>
      <c r="DA128">
        <v>104.44444444444444</v>
      </c>
      <c r="DB128">
        <v>112</v>
      </c>
      <c r="DC128">
        <v>57</v>
      </c>
      <c r="DD128" t="s">
        <v>403</v>
      </c>
      <c r="DE128">
        <v>127.3015873015873</v>
      </c>
      <c r="DF128">
        <v>67</v>
      </c>
      <c r="DG128">
        <v>127</v>
      </c>
      <c r="DH128" t="s">
        <v>21</v>
      </c>
      <c r="DI128">
        <v>98.730158730158735</v>
      </c>
      <c r="DJ128">
        <v>69</v>
      </c>
      <c r="DK128">
        <v>15</v>
      </c>
      <c r="DL128" t="s">
        <v>404</v>
      </c>
      <c r="DM128">
        <v>146.34920634920636</v>
      </c>
      <c r="DN128">
        <v>46</v>
      </c>
      <c r="DO128">
        <v>176</v>
      </c>
      <c r="DP128" t="s">
        <v>1809</v>
      </c>
      <c r="DQ128">
        <v>117.77777777777777</v>
      </c>
      <c r="DR128">
        <v>32</v>
      </c>
      <c r="DS128">
        <v>244</v>
      </c>
      <c r="DT128" t="s">
        <v>1802</v>
      </c>
      <c r="DU128">
        <v>101.9047619047619</v>
      </c>
      <c r="DV128">
        <v>74</v>
      </c>
      <c r="DW128">
        <v>266</v>
      </c>
      <c r="DX128" t="s">
        <v>978</v>
      </c>
      <c r="DY128">
        <v>87.61904761904762</v>
      </c>
      <c r="DZ128">
        <v>74</v>
      </c>
      <c r="EA128">
        <v>143</v>
      </c>
      <c r="EB128" t="s">
        <v>1804</v>
      </c>
      <c r="EC128">
        <v>80.952380952380949</v>
      </c>
      <c r="ED128">
        <v>73.5</v>
      </c>
      <c r="EE128">
        <v>123</v>
      </c>
      <c r="EF128" t="s">
        <v>982</v>
      </c>
      <c r="EG128">
        <v>86.984126984126988</v>
      </c>
      <c r="EH128">
        <v>38</v>
      </c>
      <c r="EI128">
        <v>161</v>
      </c>
      <c r="EJ128" t="s">
        <v>1827</v>
      </c>
      <c r="EK128">
        <v>66.349206349206355</v>
      </c>
      <c r="EL128">
        <v>38</v>
      </c>
      <c r="EM128">
        <v>232</v>
      </c>
      <c r="EN128" t="s">
        <v>1807</v>
      </c>
      <c r="EO128">
        <v>31.746031746031747</v>
      </c>
      <c r="EP128">
        <v>34.5</v>
      </c>
      <c r="EQ128">
        <v>250</v>
      </c>
      <c r="ER128" t="s">
        <v>127</v>
      </c>
      <c r="ES128">
        <v>31.428571428571431</v>
      </c>
      <c r="ET128">
        <v>97</v>
      </c>
      <c r="EU128">
        <v>227</v>
      </c>
      <c r="EV128">
        <v>103</v>
      </c>
      <c r="EW128">
        <v>83</v>
      </c>
      <c r="EX128">
        <v>118</v>
      </c>
      <c r="EY128">
        <v>82</v>
      </c>
      <c r="EZ128">
        <v>49</v>
      </c>
      <c r="FA128">
        <v>55</v>
      </c>
      <c r="FB128">
        <v>40</v>
      </c>
      <c r="FC128">
        <v>17</v>
      </c>
      <c r="FD128">
        <v>43</v>
      </c>
      <c r="FE128">
        <v>34</v>
      </c>
    </row>
    <row r="129" spans="1:161" x14ac:dyDescent="0.2">
      <c r="A129" t="s">
        <v>413</v>
      </c>
      <c r="B129" t="s">
        <v>414</v>
      </c>
      <c r="C129" t="s">
        <v>400</v>
      </c>
      <c r="D129" t="s">
        <v>17</v>
      </c>
      <c r="E129" t="s">
        <v>415</v>
      </c>
      <c r="F129">
        <v>100</v>
      </c>
      <c r="G129">
        <v>208</v>
      </c>
      <c r="H129" s="11" t="s">
        <v>402</v>
      </c>
      <c r="I129" s="11">
        <v>103.80952380952381</v>
      </c>
      <c r="J129">
        <v>101</v>
      </c>
      <c r="K129">
        <v>58</v>
      </c>
      <c r="L129" s="11" t="s">
        <v>403</v>
      </c>
      <c r="M129" s="11">
        <v>93.015873015873012</v>
      </c>
      <c r="N129">
        <v>122</v>
      </c>
      <c r="O129">
        <v>12</v>
      </c>
      <c r="P129" s="11" t="s">
        <v>21</v>
      </c>
      <c r="Q129" s="11">
        <v>129.84126984126985</v>
      </c>
      <c r="R129">
        <v>63.5</v>
      </c>
      <c r="S129">
        <v>56</v>
      </c>
      <c r="T129" t="s">
        <v>404</v>
      </c>
      <c r="U129">
        <v>104.44444444444444</v>
      </c>
      <c r="V129">
        <v>70</v>
      </c>
      <c r="W129">
        <v>43</v>
      </c>
      <c r="X129" t="s">
        <v>405</v>
      </c>
      <c r="Y129">
        <v>152.06349206349208</v>
      </c>
      <c r="Z129">
        <v>57.5</v>
      </c>
      <c r="AA129">
        <v>233</v>
      </c>
      <c r="AB129" t="s">
        <v>406</v>
      </c>
      <c r="AC129">
        <v>91.746031746031747</v>
      </c>
      <c r="AD129">
        <v>95</v>
      </c>
      <c r="AE129">
        <v>220</v>
      </c>
      <c r="AF129" t="s">
        <v>402</v>
      </c>
      <c r="AG129">
        <v>110.15873015873015</v>
      </c>
      <c r="AH129">
        <v>107</v>
      </c>
      <c r="AI129">
        <v>36</v>
      </c>
      <c r="AJ129" t="s">
        <v>403</v>
      </c>
      <c r="AK129">
        <v>98.095238095238102</v>
      </c>
      <c r="AL129">
        <v>82</v>
      </c>
      <c r="AM129">
        <v>106</v>
      </c>
      <c r="AN129" t="s">
        <v>21</v>
      </c>
      <c r="AO129">
        <v>105.07936507936508</v>
      </c>
      <c r="AP129">
        <v>46</v>
      </c>
      <c r="AQ129">
        <v>70</v>
      </c>
      <c r="AR129" t="s">
        <v>404</v>
      </c>
      <c r="AS129">
        <v>98.095238095238102</v>
      </c>
      <c r="AT129">
        <v>44</v>
      </c>
      <c r="AU129">
        <v>156</v>
      </c>
      <c r="AV129" t="s">
        <v>405</v>
      </c>
      <c r="AW129">
        <v>95.555555555555557</v>
      </c>
      <c r="AX129">
        <v>40</v>
      </c>
      <c r="AY129">
        <v>207</v>
      </c>
      <c r="AZ129" t="s">
        <v>406</v>
      </c>
      <c r="BA129">
        <v>113.96825396825398</v>
      </c>
      <c r="BB129">
        <v>81</v>
      </c>
      <c r="BC129">
        <v>252</v>
      </c>
      <c r="BD129" t="s">
        <v>402</v>
      </c>
      <c r="BE129">
        <v>99.682539682539684</v>
      </c>
      <c r="BF129">
        <v>118</v>
      </c>
      <c r="BG129">
        <v>30</v>
      </c>
      <c r="BH129" t="s">
        <v>403</v>
      </c>
      <c r="BI129">
        <v>95.555555555555557</v>
      </c>
      <c r="BJ129">
        <v>85.5</v>
      </c>
      <c r="BK129">
        <v>122</v>
      </c>
      <c r="BL129" t="s">
        <v>21</v>
      </c>
      <c r="BM129">
        <v>119.36507936507937</v>
      </c>
      <c r="BN129">
        <v>42</v>
      </c>
      <c r="BO129">
        <v>64</v>
      </c>
      <c r="BP129" t="s">
        <v>404</v>
      </c>
      <c r="BQ129">
        <v>94.603174603174608</v>
      </c>
      <c r="BR129">
        <v>37</v>
      </c>
      <c r="BS129">
        <v>142</v>
      </c>
      <c r="BT129" t="s">
        <v>724</v>
      </c>
      <c r="BU129">
        <v>98.095238095238102</v>
      </c>
      <c r="BV129">
        <v>40</v>
      </c>
      <c r="BW129">
        <v>251</v>
      </c>
      <c r="BX129" t="s">
        <v>1802</v>
      </c>
      <c r="BY129">
        <v>100.63492063492063</v>
      </c>
      <c r="BZ129">
        <v>80</v>
      </c>
      <c r="CA129">
        <v>251</v>
      </c>
      <c r="CB129" t="s">
        <v>402</v>
      </c>
      <c r="CC129">
        <v>91.111111111111114</v>
      </c>
      <c r="CD129">
        <v>117</v>
      </c>
      <c r="CE129">
        <v>16</v>
      </c>
      <c r="CF129" t="s">
        <v>403</v>
      </c>
      <c r="CG129">
        <v>103.17460317460318</v>
      </c>
      <c r="CH129">
        <v>50.5</v>
      </c>
      <c r="CI129">
        <v>183</v>
      </c>
      <c r="CJ129" t="s">
        <v>21</v>
      </c>
      <c r="CK129">
        <v>76.507936507936506</v>
      </c>
      <c r="CL129">
        <v>46</v>
      </c>
      <c r="CM129">
        <v>47</v>
      </c>
      <c r="CN129" t="s">
        <v>404</v>
      </c>
      <c r="CO129">
        <v>96.507936507936506</v>
      </c>
      <c r="CP129">
        <v>36</v>
      </c>
      <c r="CQ129">
        <v>136</v>
      </c>
      <c r="CR129" t="s">
        <v>724</v>
      </c>
      <c r="CS129">
        <v>104.44444444444444</v>
      </c>
      <c r="CT129">
        <v>40</v>
      </c>
      <c r="CU129">
        <v>253</v>
      </c>
      <c r="CV129" t="s">
        <v>1802</v>
      </c>
      <c r="CW129">
        <v>73.333333333333329</v>
      </c>
      <c r="CX129">
        <v>86</v>
      </c>
      <c r="CY129">
        <v>223</v>
      </c>
      <c r="CZ129" t="s">
        <v>1808</v>
      </c>
      <c r="DA129">
        <v>88.253968253968253</v>
      </c>
      <c r="DB129">
        <v>119</v>
      </c>
      <c r="DC129">
        <v>26</v>
      </c>
      <c r="DD129" t="s">
        <v>403</v>
      </c>
      <c r="DE129">
        <v>97.777777777777771</v>
      </c>
      <c r="DF129">
        <v>70</v>
      </c>
      <c r="DG129">
        <v>109</v>
      </c>
      <c r="DH129" t="s">
        <v>21</v>
      </c>
      <c r="DI129">
        <v>108.25396825396825</v>
      </c>
      <c r="DJ129">
        <v>62</v>
      </c>
      <c r="DK129">
        <v>36</v>
      </c>
      <c r="DL129" t="s">
        <v>404</v>
      </c>
      <c r="DM129">
        <v>114.60317460317461</v>
      </c>
      <c r="DN129">
        <v>49</v>
      </c>
      <c r="DO129">
        <v>150</v>
      </c>
      <c r="DP129" t="s">
        <v>1809</v>
      </c>
      <c r="DQ129">
        <v>103.80952380952381</v>
      </c>
      <c r="DR129">
        <v>42</v>
      </c>
      <c r="DS129">
        <v>169</v>
      </c>
      <c r="DT129" t="s">
        <v>1802</v>
      </c>
      <c r="DU129">
        <v>127.3015873015873</v>
      </c>
      <c r="DV129">
        <v>81.5</v>
      </c>
      <c r="DW129">
        <v>186</v>
      </c>
      <c r="DX129" t="s">
        <v>1808</v>
      </c>
      <c r="DY129">
        <v>82.222222222222229</v>
      </c>
      <c r="DZ129">
        <v>99</v>
      </c>
      <c r="EA129">
        <v>19</v>
      </c>
      <c r="EB129" t="s">
        <v>403</v>
      </c>
      <c r="EC129">
        <v>112.6984126984127</v>
      </c>
      <c r="ED129">
        <v>71.5</v>
      </c>
      <c r="EE129">
        <v>135</v>
      </c>
      <c r="EF129" t="s">
        <v>21</v>
      </c>
      <c r="EG129">
        <v>93.650793650793645</v>
      </c>
      <c r="EH129">
        <v>51</v>
      </c>
      <c r="EI129">
        <v>82</v>
      </c>
      <c r="EJ129" t="s">
        <v>404</v>
      </c>
      <c r="EK129">
        <v>146.03174603174602</v>
      </c>
      <c r="EL129">
        <v>47</v>
      </c>
      <c r="EM129">
        <v>162</v>
      </c>
      <c r="EN129" t="s">
        <v>1809</v>
      </c>
      <c r="EO129">
        <v>86.984126984126988</v>
      </c>
      <c r="EP129">
        <v>34</v>
      </c>
      <c r="EQ129">
        <v>255</v>
      </c>
      <c r="ER129" t="s">
        <v>1802</v>
      </c>
      <c r="ES129">
        <v>73.650793650793645</v>
      </c>
      <c r="ET129">
        <v>105</v>
      </c>
      <c r="EU129">
        <v>130</v>
      </c>
      <c r="EV129">
        <v>107</v>
      </c>
      <c r="EW129">
        <v>59</v>
      </c>
      <c r="EX129">
        <v>111</v>
      </c>
      <c r="EY129">
        <v>115</v>
      </c>
      <c r="EZ129">
        <v>35</v>
      </c>
      <c r="FA129">
        <v>227</v>
      </c>
      <c r="FB129">
        <v>30</v>
      </c>
      <c r="FC129">
        <v>121</v>
      </c>
      <c r="FD129">
        <v>35</v>
      </c>
      <c r="FE129">
        <v>172</v>
      </c>
    </row>
    <row r="130" spans="1:161" x14ac:dyDescent="0.2">
      <c r="A130" t="s">
        <v>416</v>
      </c>
      <c r="B130" t="s">
        <v>417</v>
      </c>
      <c r="C130" t="s">
        <v>400</v>
      </c>
      <c r="D130" t="s">
        <v>17</v>
      </c>
      <c r="E130" t="s">
        <v>282</v>
      </c>
      <c r="F130">
        <v>121</v>
      </c>
      <c r="G130">
        <v>4</v>
      </c>
      <c r="H130" s="11" t="s">
        <v>402</v>
      </c>
      <c r="I130" s="11">
        <v>110.7936507936508</v>
      </c>
      <c r="J130">
        <v>89</v>
      </c>
      <c r="K130">
        <v>135</v>
      </c>
      <c r="L130" s="11" t="s">
        <v>403</v>
      </c>
      <c r="M130" s="11">
        <v>92.698412698412696</v>
      </c>
      <c r="N130">
        <v>105</v>
      </c>
      <c r="O130">
        <v>67</v>
      </c>
      <c r="P130" s="11" t="s">
        <v>21</v>
      </c>
      <c r="Q130" s="11">
        <v>98.095238095238102</v>
      </c>
      <c r="R130">
        <v>50.5</v>
      </c>
      <c r="S130">
        <v>151</v>
      </c>
      <c r="T130" t="s">
        <v>404</v>
      </c>
      <c r="U130">
        <v>88.571428571428569</v>
      </c>
      <c r="V130">
        <v>64.5</v>
      </c>
      <c r="W130">
        <v>79</v>
      </c>
      <c r="X130" t="s">
        <v>405</v>
      </c>
      <c r="Y130">
        <v>127.61904761904762</v>
      </c>
      <c r="Z130">
        <v>79</v>
      </c>
      <c r="AA130">
        <v>21</v>
      </c>
      <c r="AB130" t="s">
        <v>406</v>
      </c>
      <c r="AC130">
        <v>146.03174603174602</v>
      </c>
      <c r="AD130">
        <v>107.5</v>
      </c>
      <c r="AE130">
        <v>38</v>
      </c>
      <c r="AF130" t="s">
        <v>402</v>
      </c>
      <c r="AG130">
        <v>162.22222222222223</v>
      </c>
      <c r="AH130">
        <v>92</v>
      </c>
      <c r="AI130">
        <v>112</v>
      </c>
      <c r="AJ130" t="s">
        <v>403</v>
      </c>
      <c r="AK130">
        <v>115.87301587301587</v>
      </c>
      <c r="AL130">
        <v>96.5</v>
      </c>
      <c r="AM130">
        <v>61</v>
      </c>
      <c r="AN130" t="s">
        <v>21</v>
      </c>
      <c r="AO130">
        <v>145.39682539682539</v>
      </c>
      <c r="AP130">
        <v>38</v>
      </c>
      <c r="AQ130">
        <v>115</v>
      </c>
      <c r="AR130" t="s">
        <v>404</v>
      </c>
      <c r="AS130">
        <v>134.60317460317461</v>
      </c>
      <c r="AT130">
        <v>58</v>
      </c>
      <c r="AU130">
        <v>54</v>
      </c>
      <c r="AV130" t="s">
        <v>405</v>
      </c>
      <c r="AW130">
        <v>160.3174603174603</v>
      </c>
      <c r="AX130">
        <v>45</v>
      </c>
      <c r="AY130">
        <v>166</v>
      </c>
      <c r="AZ130" t="s">
        <v>1802</v>
      </c>
      <c r="BA130">
        <v>115.87301587301587</v>
      </c>
      <c r="BB130">
        <v>83</v>
      </c>
      <c r="BC130">
        <v>234</v>
      </c>
      <c r="BD130" t="s">
        <v>402</v>
      </c>
      <c r="BE130">
        <v>99.365079365079367</v>
      </c>
      <c r="BF130">
        <v>91</v>
      </c>
      <c r="BG130">
        <v>162</v>
      </c>
      <c r="BH130" t="s">
        <v>403</v>
      </c>
      <c r="BI130">
        <v>73.015873015873012</v>
      </c>
      <c r="BJ130">
        <v>67</v>
      </c>
      <c r="BK130">
        <v>204</v>
      </c>
      <c r="BL130" t="s">
        <v>21</v>
      </c>
      <c r="BM130">
        <v>111.74603174603175</v>
      </c>
      <c r="BN130">
        <v>23</v>
      </c>
      <c r="BO130">
        <v>224</v>
      </c>
      <c r="BP130" t="s">
        <v>404</v>
      </c>
      <c r="BQ130">
        <v>84.444444444444443</v>
      </c>
      <c r="BR130">
        <v>26</v>
      </c>
      <c r="BS130">
        <v>244</v>
      </c>
      <c r="BT130" t="s">
        <v>724</v>
      </c>
      <c r="BU130">
        <v>74.603174603174608</v>
      </c>
      <c r="BV130">
        <v>45</v>
      </c>
      <c r="BW130">
        <v>216</v>
      </c>
      <c r="BX130" t="s">
        <v>1802</v>
      </c>
      <c r="BY130">
        <v>70.793650793650784</v>
      </c>
      <c r="BZ130">
        <v>82</v>
      </c>
      <c r="CA130">
        <v>232</v>
      </c>
      <c r="CB130" t="s">
        <v>402</v>
      </c>
      <c r="CC130">
        <v>71.746031746031747</v>
      </c>
      <c r="CD130">
        <v>99</v>
      </c>
      <c r="CE130">
        <v>77</v>
      </c>
      <c r="CF130" t="s">
        <v>403</v>
      </c>
      <c r="CG130">
        <v>150.15873015873015</v>
      </c>
      <c r="CH130">
        <v>42</v>
      </c>
      <c r="CI130">
        <v>241</v>
      </c>
      <c r="CJ130" t="s">
        <v>21</v>
      </c>
      <c r="CK130">
        <v>33.333333333333343</v>
      </c>
      <c r="CL130">
        <v>23</v>
      </c>
      <c r="CM130">
        <v>175</v>
      </c>
      <c r="CN130" t="s">
        <v>404</v>
      </c>
      <c r="CO130">
        <v>81.587301587301582</v>
      </c>
      <c r="CP130">
        <v>33</v>
      </c>
      <c r="CQ130">
        <v>164</v>
      </c>
      <c r="CR130" t="s">
        <v>724</v>
      </c>
      <c r="CS130">
        <v>88.253968253968253</v>
      </c>
      <c r="CT130">
        <v>56</v>
      </c>
      <c r="CU130">
        <v>124</v>
      </c>
      <c r="CV130" t="s">
        <v>1802</v>
      </c>
      <c r="CW130">
        <v>81.269841269841265</v>
      </c>
      <c r="CX130">
        <v>93</v>
      </c>
      <c r="CY130">
        <v>143</v>
      </c>
      <c r="CZ130" t="s">
        <v>1808</v>
      </c>
      <c r="DA130">
        <v>59.682539682539684</v>
      </c>
      <c r="DB130">
        <v>79</v>
      </c>
      <c r="DC130">
        <v>235</v>
      </c>
      <c r="DD130" t="s">
        <v>403</v>
      </c>
      <c r="DE130">
        <v>61.269841269841265</v>
      </c>
      <c r="DF130">
        <v>97</v>
      </c>
      <c r="DG130">
        <v>31</v>
      </c>
      <c r="DH130" t="s">
        <v>21</v>
      </c>
      <c r="DI130">
        <v>116.82539682539682</v>
      </c>
      <c r="DJ130">
        <v>44</v>
      </c>
      <c r="DK130">
        <v>117</v>
      </c>
      <c r="DL130" t="s">
        <v>404</v>
      </c>
      <c r="DM130">
        <v>112.6984126984127</v>
      </c>
      <c r="DN130">
        <v>52</v>
      </c>
      <c r="DO130">
        <v>127</v>
      </c>
      <c r="DP130" t="s">
        <v>1809</v>
      </c>
      <c r="DQ130">
        <v>98.412698412698418</v>
      </c>
      <c r="DR130">
        <v>56</v>
      </c>
      <c r="DS130">
        <v>65</v>
      </c>
      <c r="DT130" t="s">
        <v>1802</v>
      </c>
      <c r="DU130">
        <v>116.19047619047619</v>
      </c>
      <c r="DV130">
        <v>98.5</v>
      </c>
      <c r="DW130">
        <v>16</v>
      </c>
      <c r="DX130" t="s">
        <v>1808</v>
      </c>
      <c r="DY130">
        <v>102.85714285714286</v>
      </c>
      <c r="DZ130">
        <v>78</v>
      </c>
      <c r="EA130">
        <v>113</v>
      </c>
      <c r="EB130" t="s">
        <v>403</v>
      </c>
      <c r="EC130">
        <v>131.42857142857142</v>
      </c>
      <c r="ED130">
        <v>81.5</v>
      </c>
      <c r="EE130">
        <v>84</v>
      </c>
      <c r="EF130" t="s">
        <v>21</v>
      </c>
      <c r="EG130">
        <v>102.53968253968254</v>
      </c>
      <c r="EH130">
        <v>39</v>
      </c>
      <c r="EI130">
        <v>157</v>
      </c>
      <c r="EJ130" t="s">
        <v>404</v>
      </c>
      <c r="EK130">
        <v>100</v>
      </c>
      <c r="EL130">
        <v>52</v>
      </c>
      <c r="EM130">
        <v>122</v>
      </c>
      <c r="EN130" t="s">
        <v>1809</v>
      </c>
      <c r="EO130">
        <v>86.349206349206355</v>
      </c>
      <c r="EP130">
        <v>53.5</v>
      </c>
      <c r="EQ130">
        <v>116</v>
      </c>
      <c r="ER130" t="s">
        <v>1802</v>
      </c>
      <c r="ES130">
        <v>106.66666666666667</v>
      </c>
      <c r="ET130">
        <v>116</v>
      </c>
      <c r="EU130">
        <v>25</v>
      </c>
      <c r="EV130">
        <v>86</v>
      </c>
      <c r="EW130">
        <v>212</v>
      </c>
      <c r="EX130">
        <v>117</v>
      </c>
      <c r="EY130">
        <v>92</v>
      </c>
      <c r="EZ130">
        <v>40</v>
      </c>
      <c r="FA130">
        <v>157</v>
      </c>
      <c r="FB130">
        <v>34</v>
      </c>
      <c r="FC130">
        <v>79</v>
      </c>
      <c r="FD130">
        <v>37</v>
      </c>
      <c r="FE130">
        <v>137</v>
      </c>
    </row>
    <row r="131" spans="1:161" x14ac:dyDescent="0.2">
      <c r="A131" t="s">
        <v>418</v>
      </c>
      <c r="B131" t="s">
        <v>419</v>
      </c>
      <c r="C131" t="s">
        <v>400</v>
      </c>
      <c r="D131" t="s">
        <v>17</v>
      </c>
      <c r="E131" t="s">
        <v>420</v>
      </c>
      <c r="F131">
        <v>102</v>
      </c>
      <c r="G131">
        <v>175</v>
      </c>
      <c r="H131" s="11" t="s">
        <v>402</v>
      </c>
      <c r="I131" s="11">
        <v>100.95238095238095</v>
      </c>
      <c r="J131">
        <v>92</v>
      </c>
      <c r="K131">
        <v>114</v>
      </c>
      <c r="L131" s="11" t="s">
        <v>403</v>
      </c>
      <c r="M131" s="11">
        <v>78.730158730158735</v>
      </c>
      <c r="N131">
        <v>97</v>
      </c>
      <c r="O131">
        <v>102</v>
      </c>
      <c r="P131" s="11" t="s">
        <v>21</v>
      </c>
      <c r="Q131" s="11">
        <v>102.22222222222223</v>
      </c>
      <c r="R131">
        <v>60.5</v>
      </c>
      <c r="S131">
        <v>71</v>
      </c>
      <c r="T131" t="s">
        <v>404</v>
      </c>
      <c r="U131">
        <v>102.22222222222223</v>
      </c>
      <c r="V131">
        <v>69</v>
      </c>
      <c r="W131">
        <v>50</v>
      </c>
      <c r="X131" t="s">
        <v>405</v>
      </c>
      <c r="Y131">
        <v>162.53968253968253</v>
      </c>
      <c r="Z131">
        <v>67</v>
      </c>
      <c r="AA131">
        <v>131</v>
      </c>
      <c r="AB131" t="s">
        <v>406</v>
      </c>
      <c r="AC131">
        <v>136.82539682539684</v>
      </c>
      <c r="AD131">
        <v>98</v>
      </c>
      <c r="AE131">
        <v>178</v>
      </c>
      <c r="AF131" t="s">
        <v>402</v>
      </c>
      <c r="AG131">
        <v>120</v>
      </c>
      <c r="AH131">
        <v>104</v>
      </c>
      <c r="AI131">
        <v>47</v>
      </c>
      <c r="AJ131" t="s">
        <v>403</v>
      </c>
      <c r="AK131">
        <v>136.50793650793651</v>
      </c>
      <c r="AL131">
        <v>80.5</v>
      </c>
      <c r="AM131">
        <v>109</v>
      </c>
      <c r="AN131" t="s">
        <v>21</v>
      </c>
      <c r="AO131">
        <v>115.23809523809524</v>
      </c>
      <c r="AP131">
        <v>43</v>
      </c>
      <c r="AQ131">
        <v>78</v>
      </c>
      <c r="AR131" t="s">
        <v>404</v>
      </c>
      <c r="AS131">
        <v>106.98412698412699</v>
      </c>
      <c r="AT131">
        <v>62</v>
      </c>
      <c r="AU131">
        <v>33</v>
      </c>
      <c r="AV131" t="s">
        <v>405</v>
      </c>
      <c r="AW131">
        <v>110.7936507936508</v>
      </c>
      <c r="AX131">
        <v>33</v>
      </c>
      <c r="AY131">
        <v>247</v>
      </c>
      <c r="AZ131" t="s">
        <v>1802</v>
      </c>
      <c r="BA131">
        <v>45.079365079365076</v>
      </c>
      <c r="BB131">
        <v>82</v>
      </c>
      <c r="BC131">
        <v>241</v>
      </c>
      <c r="BD131" t="s">
        <v>402</v>
      </c>
      <c r="BE131">
        <v>73.333333333333329</v>
      </c>
      <c r="BF131">
        <v>91</v>
      </c>
      <c r="BG131">
        <v>162</v>
      </c>
      <c r="BH131" t="s">
        <v>403</v>
      </c>
      <c r="BI131">
        <v>76.19047619047619</v>
      </c>
      <c r="BJ131">
        <v>77</v>
      </c>
      <c r="BK131">
        <v>157</v>
      </c>
      <c r="BL131" t="s">
        <v>21</v>
      </c>
      <c r="BM131">
        <v>95.555555555555557</v>
      </c>
      <c r="BN131">
        <v>36</v>
      </c>
      <c r="BO131">
        <v>100</v>
      </c>
      <c r="BP131" t="s">
        <v>404</v>
      </c>
      <c r="BQ131">
        <v>87.301587301587304</v>
      </c>
      <c r="BR131">
        <v>49</v>
      </c>
      <c r="BS131">
        <v>67</v>
      </c>
      <c r="BT131" t="s">
        <v>724</v>
      </c>
      <c r="BU131">
        <v>121.9047619047619</v>
      </c>
      <c r="BV131">
        <v>68</v>
      </c>
      <c r="BW131">
        <v>74</v>
      </c>
      <c r="BX131" t="s">
        <v>1802</v>
      </c>
      <c r="BY131">
        <v>104.12698412698413</v>
      </c>
      <c r="BZ131">
        <v>91</v>
      </c>
      <c r="CA131">
        <v>157</v>
      </c>
      <c r="CB131" t="s">
        <v>402</v>
      </c>
      <c r="CC131">
        <v>103.17460317460318</v>
      </c>
      <c r="CD131">
        <v>98</v>
      </c>
      <c r="CE131">
        <v>87</v>
      </c>
      <c r="CF131" t="s">
        <v>403</v>
      </c>
      <c r="CG131">
        <v>88.253968253968253</v>
      </c>
      <c r="CH131">
        <v>56</v>
      </c>
      <c r="CI131">
        <v>143</v>
      </c>
      <c r="CJ131" t="s">
        <v>21</v>
      </c>
      <c r="CK131">
        <v>89.841269841269849</v>
      </c>
      <c r="CL131">
        <v>43</v>
      </c>
      <c r="CM131">
        <v>60</v>
      </c>
      <c r="CN131" t="s">
        <v>404</v>
      </c>
      <c r="CO131">
        <v>93.968253968253975</v>
      </c>
      <c r="CP131">
        <v>36</v>
      </c>
      <c r="CQ131">
        <v>136</v>
      </c>
      <c r="CR131" t="s">
        <v>724</v>
      </c>
      <c r="CS131">
        <v>78.095238095238102</v>
      </c>
      <c r="CT131">
        <v>62</v>
      </c>
      <c r="CU131">
        <v>87</v>
      </c>
      <c r="CV131" t="s">
        <v>1802</v>
      </c>
      <c r="CW131">
        <v>88.253968253968253</v>
      </c>
      <c r="CX131">
        <v>91</v>
      </c>
      <c r="CY131">
        <v>167</v>
      </c>
      <c r="CZ131" t="s">
        <v>1808</v>
      </c>
      <c r="DA131">
        <v>60</v>
      </c>
      <c r="DB131">
        <v>113</v>
      </c>
      <c r="DC131">
        <v>50</v>
      </c>
      <c r="DD131" t="s">
        <v>403</v>
      </c>
      <c r="DE131">
        <v>131.74603174603175</v>
      </c>
      <c r="DF131">
        <v>69.5</v>
      </c>
      <c r="DG131">
        <v>111</v>
      </c>
      <c r="DH131" t="s">
        <v>21</v>
      </c>
      <c r="DI131">
        <v>98.730158730158735</v>
      </c>
      <c r="DJ131">
        <v>60</v>
      </c>
      <c r="DK131">
        <v>41</v>
      </c>
      <c r="DL131" t="s">
        <v>404</v>
      </c>
      <c r="DM131">
        <v>102.85714285714286</v>
      </c>
      <c r="DN131">
        <v>62</v>
      </c>
      <c r="DO131">
        <v>67</v>
      </c>
      <c r="DP131" t="s">
        <v>1809</v>
      </c>
      <c r="DQ131">
        <v>119.68253968253968</v>
      </c>
      <c r="DR131">
        <v>60</v>
      </c>
      <c r="DS131">
        <v>50</v>
      </c>
      <c r="DT131" t="s">
        <v>1802</v>
      </c>
      <c r="DU131">
        <v>101.9047619047619</v>
      </c>
      <c r="DV131">
        <v>95</v>
      </c>
      <c r="DW131">
        <v>41</v>
      </c>
      <c r="DX131" t="s">
        <v>1808</v>
      </c>
      <c r="DY131">
        <v>110.47619047619048</v>
      </c>
      <c r="DZ131">
        <v>73</v>
      </c>
      <c r="EA131">
        <v>150</v>
      </c>
      <c r="EB131" t="s">
        <v>403</v>
      </c>
      <c r="EC131">
        <v>126.34920634920636</v>
      </c>
      <c r="ED131">
        <v>76.5</v>
      </c>
      <c r="EE131">
        <v>107</v>
      </c>
      <c r="EF131" t="s">
        <v>21</v>
      </c>
      <c r="EG131">
        <v>109.2063492063492</v>
      </c>
      <c r="EH131">
        <v>55</v>
      </c>
      <c r="EI131">
        <v>50</v>
      </c>
      <c r="EJ131" t="s">
        <v>404</v>
      </c>
      <c r="EK131">
        <v>128.25396825396825</v>
      </c>
      <c r="EL131">
        <v>51</v>
      </c>
      <c r="EM131">
        <v>129</v>
      </c>
      <c r="EN131" t="s">
        <v>1809</v>
      </c>
      <c r="EO131">
        <v>97.460317460317455</v>
      </c>
      <c r="EP131">
        <v>67.5</v>
      </c>
      <c r="EQ131">
        <v>56</v>
      </c>
      <c r="ER131" t="s">
        <v>1802</v>
      </c>
      <c r="ES131">
        <v>98.412698412698418</v>
      </c>
      <c r="ET131">
        <v>110</v>
      </c>
      <c r="EU131">
        <v>74</v>
      </c>
      <c r="EV131">
        <v>81</v>
      </c>
      <c r="EW131">
        <v>233</v>
      </c>
      <c r="EX131">
        <v>106</v>
      </c>
      <c r="EY131">
        <v>136</v>
      </c>
      <c r="EZ131">
        <v>41</v>
      </c>
      <c r="FA131">
        <v>139</v>
      </c>
      <c r="FB131">
        <v>30</v>
      </c>
      <c r="FC131">
        <v>121</v>
      </c>
      <c r="FD131">
        <v>42</v>
      </c>
      <c r="FE131">
        <v>51</v>
      </c>
    </row>
    <row r="132" spans="1:161" x14ac:dyDescent="0.2">
      <c r="A132" t="s">
        <v>421</v>
      </c>
      <c r="B132" t="s">
        <v>422</v>
      </c>
      <c r="C132" t="s">
        <v>400</v>
      </c>
      <c r="D132" t="s">
        <v>17</v>
      </c>
      <c r="E132" t="s">
        <v>423</v>
      </c>
      <c r="F132">
        <v>100</v>
      </c>
      <c r="G132">
        <v>208</v>
      </c>
      <c r="H132" s="11" t="s">
        <v>402</v>
      </c>
      <c r="I132" s="11">
        <v>81.904761904761898</v>
      </c>
      <c r="J132">
        <v>98</v>
      </c>
      <c r="K132">
        <v>74</v>
      </c>
      <c r="L132" s="11" t="s">
        <v>403</v>
      </c>
      <c r="M132" s="11">
        <v>94.285714285714292</v>
      </c>
      <c r="N132">
        <v>115</v>
      </c>
      <c r="O132">
        <v>30</v>
      </c>
      <c r="P132" s="11" t="s">
        <v>21</v>
      </c>
      <c r="Q132" s="11">
        <v>107.93650793650794</v>
      </c>
      <c r="R132">
        <v>47</v>
      </c>
      <c r="S132">
        <v>177</v>
      </c>
      <c r="T132" t="s">
        <v>404</v>
      </c>
      <c r="U132">
        <v>71.111111111111114</v>
      </c>
      <c r="V132">
        <v>58.5</v>
      </c>
      <c r="W132">
        <v>113</v>
      </c>
      <c r="X132" t="s">
        <v>405</v>
      </c>
      <c r="Y132">
        <v>90.476190476190482</v>
      </c>
      <c r="Z132">
        <v>64.5</v>
      </c>
      <c r="AA132">
        <v>162</v>
      </c>
      <c r="AB132" t="s">
        <v>406</v>
      </c>
      <c r="AC132">
        <v>74.920634920634924</v>
      </c>
      <c r="AD132">
        <v>99.5</v>
      </c>
      <c r="AE132">
        <v>151</v>
      </c>
      <c r="AF132" t="s">
        <v>402</v>
      </c>
      <c r="AG132">
        <v>109.84126984126985</v>
      </c>
      <c r="AH132">
        <v>102</v>
      </c>
      <c r="AI132">
        <v>56</v>
      </c>
      <c r="AJ132" t="s">
        <v>403</v>
      </c>
      <c r="AK132">
        <v>114.60317460317461</v>
      </c>
      <c r="AL132">
        <v>98.5</v>
      </c>
      <c r="AM132">
        <v>55</v>
      </c>
      <c r="AN132" t="s">
        <v>21</v>
      </c>
      <c r="AO132">
        <v>97.142857142857139</v>
      </c>
      <c r="AP132">
        <v>42</v>
      </c>
      <c r="AQ132">
        <v>86</v>
      </c>
      <c r="AR132" t="s">
        <v>404</v>
      </c>
      <c r="AS132">
        <v>139.36507936507937</v>
      </c>
      <c r="AT132">
        <v>56</v>
      </c>
      <c r="AU132">
        <v>63</v>
      </c>
      <c r="AV132" t="s">
        <v>405</v>
      </c>
      <c r="AW132">
        <v>101.26984126984127</v>
      </c>
      <c r="AX132">
        <v>57</v>
      </c>
      <c r="AY132">
        <v>83</v>
      </c>
      <c r="AZ132" t="s">
        <v>1802</v>
      </c>
      <c r="BA132">
        <v>100</v>
      </c>
      <c r="BB132">
        <v>86</v>
      </c>
      <c r="BC132">
        <v>182</v>
      </c>
      <c r="BD132" t="s">
        <v>402</v>
      </c>
      <c r="BE132">
        <v>121.9047619047619</v>
      </c>
      <c r="BF132">
        <v>101</v>
      </c>
      <c r="BG132">
        <v>102</v>
      </c>
      <c r="BH132" t="s">
        <v>403</v>
      </c>
      <c r="BI132">
        <v>78.730158730158735</v>
      </c>
      <c r="BJ132">
        <v>106.5</v>
      </c>
      <c r="BK132">
        <v>46</v>
      </c>
      <c r="BL132" t="s">
        <v>21</v>
      </c>
      <c r="BM132">
        <v>124.12698412698413</v>
      </c>
      <c r="BN132">
        <v>25</v>
      </c>
      <c r="BO132">
        <v>210</v>
      </c>
      <c r="BP132" t="s">
        <v>404</v>
      </c>
      <c r="BQ132">
        <v>70.793650793650784</v>
      </c>
      <c r="BR132">
        <v>49</v>
      </c>
      <c r="BS132">
        <v>67</v>
      </c>
      <c r="BT132" t="s">
        <v>724</v>
      </c>
      <c r="BU132">
        <v>100.63492063492063</v>
      </c>
      <c r="BV132">
        <v>67</v>
      </c>
      <c r="BW132">
        <v>83</v>
      </c>
      <c r="BX132" t="s">
        <v>1802</v>
      </c>
      <c r="BY132">
        <v>85.079365079365076</v>
      </c>
      <c r="BZ132">
        <v>80</v>
      </c>
      <c r="CA132">
        <v>251</v>
      </c>
      <c r="CB132" t="s">
        <v>402</v>
      </c>
      <c r="CC132">
        <v>78.412698412698404</v>
      </c>
      <c r="CD132">
        <v>109</v>
      </c>
      <c r="CE132">
        <v>35</v>
      </c>
      <c r="CF132" t="s">
        <v>403</v>
      </c>
      <c r="CG132">
        <v>138.73015873015873</v>
      </c>
      <c r="CH132">
        <v>60</v>
      </c>
      <c r="CI132">
        <v>122</v>
      </c>
      <c r="CJ132" t="s">
        <v>21</v>
      </c>
      <c r="CK132">
        <v>90.158730158730151</v>
      </c>
      <c r="CL132">
        <v>29</v>
      </c>
      <c r="CM132">
        <v>118</v>
      </c>
      <c r="CN132" t="s">
        <v>404</v>
      </c>
      <c r="CO132">
        <v>117.77777777777777</v>
      </c>
      <c r="CP132">
        <v>45</v>
      </c>
      <c r="CQ132">
        <v>69</v>
      </c>
      <c r="CR132" t="s">
        <v>724</v>
      </c>
      <c r="CS132">
        <v>108.88888888888889</v>
      </c>
      <c r="CT132">
        <v>70</v>
      </c>
      <c r="CU132">
        <v>36</v>
      </c>
      <c r="CV132" t="s">
        <v>1802</v>
      </c>
      <c r="CW132">
        <v>99.365079365079367</v>
      </c>
      <c r="CX132">
        <v>90</v>
      </c>
      <c r="CY132">
        <v>183</v>
      </c>
      <c r="CZ132" t="s">
        <v>1808</v>
      </c>
      <c r="DA132">
        <v>124.76190476190476</v>
      </c>
      <c r="DB132">
        <v>93</v>
      </c>
      <c r="DC132">
        <v>157</v>
      </c>
      <c r="DD132" t="s">
        <v>403</v>
      </c>
      <c r="DE132">
        <v>68.253968253968253</v>
      </c>
      <c r="DF132">
        <v>76.5</v>
      </c>
      <c r="DG132">
        <v>91</v>
      </c>
      <c r="DH132" t="s">
        <v>21</v>
      </c>
      <c r="DI132">
        <v>104.76190476190476</v>
      </c>
      <c r="DJ132">
        <v>36</v>
      </c>
      <c r="DK132">
        <v>174</v>
      </c>
      <c r="DL132" t="s">
        <v>404</v>
      </c>
      <c r="DM132">
        <v>103.80952380952381</v>
      </c>
      <c r="DN132">
        <v>57</v>
      </c>
      <c r="DO132">
        <v>97</v>
      </c>
      <c r="DP132" t="s">
        <v>1809</v>
      </c>
      <c r="DQ132">
        <v>117.77777777777777</v>
      </c>
      <c r="DR132">
        <v>64</v>
      </c>
      <c r="DS132">
        <v>34</v>
      </c>
      <c r="DT132" t="s">
        <v>1802</v>
      </c>
      <c r="DU132">
        <v>136.50793650793651</v>
      </c>
      <c r="DV132">
        <v>74.5</v>
      </c>
      <c r="DW132">
        <v>261</v>
      </c>
      <c r="DX132" t="s">
        <v>1808</v>
      </c>
      <c r="DY132">
        <v>84.761904761904759</v>
      </c>
      <c r="DZ132">
        <v>87</v>
      </c>
      <c r="EA132">
        <v>57</v>
      </c>
      <c r="EB132" t="s">
        <v>403</v>
      </c>
      <c r="EC132">
        <v>163.49206349206349</v>
      </c>
      <c r="ED132">
        <v>77</v>
      </c>
      <c r="EE132">
        <v>106</v>
      </c>
      <c r="EF132" t="s">
        <v>21</v>
      </c>
      <c r="EG132">
        <v>111.42857142857143</v>
      </c>
      <c r="EH132">
        <v>34.5</v>
      </c>
      <c r="EI132">
        <v>186</v>
      </c>
      <c r="EJ132" t="s">
        <v>404</v>
      </c>
      <c r="EK132">
        <v>136.1904761904762</v>
      </c>
      <c r="EL132">
        <v>48</v>
      </c>
      <c r="EM132">
        <v>153</v>
      </c>
      <c r="EN132" t="s">
        <v>1809</v>
      </c>
      <c r="EO132">
        <v>115.23809523809524</v>
      </c>
      <c r="EP132">
        <v>47.5</v>
      </c>
      <c r="EQ132">
        <v>149</v>
      </c>
      <c r="ER132" t="s">
        <v>1802</v>
      </c>
      <c r="ES132">
        <v>102.53968253968254</v>
      </c>
      <c r="ET132">
        <v>98</v>
      </c>
      <c r="EU132">
        <v>213</v>
      </c>
      <c r="EV132">
        <v>77</v>
      </c>
      <c r="EW132">
        <v>257</v>
      </c>
      <c r="EX132">
        <v>104</v>
      </c>
      <c r="EY132">
        <v>142</v>
      </c>
      <c r="EZ132">
        <v>25</v>
      </c>
      <c r="FA132">
        <v>300</v>
      </c>
      <c r="FB132">
        <v>26</v>
      </c>
      <c r="FC132">
        <v>201</v>
      </c>
      <c r="FD132">
        <v>36</v>
      </c>
      <c r="FE132">
        <v>157</v>
      </c>
    </row>
    <row r="133" spans="1:161" x14ac:dyDescent="0.2">
      <c r="A133" t="s">
        <v>424</v>
      </c>
      <c r="B133" t="s">
        <v>425</v>
      </c>
      <c r="C133" t="s">
        <v>400</v>
      </c>
      <c r="D133" t="s">
        <v>17</v>
      </c>
      <c r="E133" t="s">
        <v>426</v>
      </c>
      <c r="F133">
        <v>104</v>
      </c>
      <c r="G133">
        <v>149</v>
      </c>
      <c r="H133" s="11" t="s">
        <v>402</v>
      </c>
      <c r="I133" s="11">
        <v>96.825396825396822</v>
      </c>
      <c r="J133">
        <v>97</v>
      </c>
      <c r="K133">
        <v>82</v>
      </c>
      <c r="L133" s="11" t="s">
        <v>403</v>
      </c>
      <c r="M133" s="11">
        <v>86.349206349206355</v>
      </c>
      <c r="N133">
        <v>101</v>
      </c>
      <c r="O133">
        <v>82</v>
      </c>
      <c r="P133" s="11" t="s">
        <v>21</v>
      </c>
      <c r="Q133" s="11">
        <v>108.57142857142857</v>
      </c>
      <c r="R133">
        <v>56.5</v>
      </c>
      <c r="S133">
        <v>97</v>
      </c>
      <c r="T133" t="s">
        <v>404</v>
      </c>
      <c r="U133">
        <v>108.88888888888889</v>
      </c>
      <c r="V133">
        <v>65</v>
      </c>
      <c r="W133">
        <v>76</v>
      </c>
      <c r="X133" t="s">
        <v>405</v>
      </c>
      <c r="Y133">
        <v>143.17460317460319</v>
      </c>
      <c r="Z133">
        <v>59.5</v>
      </c>
      <c r="AA133">
        <v>209</v>
      </c>
      <c r="AB133" t="s">
        <v>406</v>
      </c>
      <c r="AC133">
        <v>100.95238095238095</v>
      </c>
      <c r="AD133">
        <v>100.5</v>
      </c>
      <c r="AE133">
        <v>139</v>
      </c>
      <c r="AF133" t="s">
        <v>402</v>
      </c>
      <c r="AG133">
        <v>73.015873015873012</v>
      </c>
      <c r="AH133">
        <v>106</v>
      </c>
      <c r="AI133">
        <v>39</v>
      </c>
      <c r="AJ133" t="s">
        <v>403</v>
      </c>
      <c r="AK133">
        <v>114.92063492063492</v>
      </c>
      <c r="AL133">
        <v>80.5</v>
      </c>
      <c r="AM133">
        <v>109</v>
      </c>
      <c r="AN133" t="s">
        <v>21</v>
      </c>
      <c r="AO133">
        <v>111.74603174603175</v>
      </c>
      <c r="AP133">
        <v>37</v>
      </c>
      <c r="AQ133">
        <v>125</v>
      </c>
      <c r="AR133" t="s">
        <v>404</v>
      </c>
      <c r="AS133">
        <v>80.634920634920633</v>
      </c>
      <c r="AT133">
        <v>50</v>
      </c>
      <c r="AU133">
        <v>112</v>
      </c>
      <c r="AV133" t="s">
        <v>405</v>
      </c>
      <c r="AW133">
        <v>127.3015873015873</v>
      </c>
      <c r="AX133">
        <v>39</v>
      </c>
      <c r="AY133">
        <v>212</v>
      </c>
      <c r="AZ133" t="s">
        <v>1802</v>
      </c>
      <c r="BA133">
        <v>101.26984126984127</v>
      </c>
      <c r="BB133">
        <v>96</v>
      </c>
      <c r="BC133">
        <v>54</v>
      </c>
      <c r="BD133" t="s">
        <v>402</v>
      </c>
      <c r="BE133">
        <v>156.50793650793651</v>
      </c>
      <c r="BF133">
        <v>104</v>
      </c>
      <c r="BG133">
        <v>86</v>
      </c>
      <c r="BH133" t="s">
        <v>403</v>
      </c>
      <c r="BI133">
        <v>93.650793650793645</v>
      </c>
      <c r="BJ133">
        <v>80</v>
      </c>
      <c r="BK133">
        <v>146</v>
      </c>
      <c r="BL133" t="s">
        <v>21</v>
      </c>
      <c r="BM133">
        <v>104.12698412698413</v>
      </c>
      <c r="BN133">
        <v>42</v>
      </c>
      <c r="BO133">
        <v>64</v>
      </c>
      <c r="BP133" t="s">
        <v>404</v>
      </c>
      <c r="BQ133">
        <v>140.3174603174603</v>
      </c>
      <c r="BR133">
        <v>31</v>
      </c>
      <c r="BS133">
        <v>198</v>
      </c>
      <c r="BT133" t="s">
        <v>724</v>
      </c>
      <c r="BU133">
        <v>63.80952380952381</v>
      </c>
      <c r="BV133">
        <v>45</v>
      </c>
      <c r="BW133">
        <v>216</v>
      </c>
      <c r="BX133" t="s">
        <v>1802</v>
      </c>
      <c r="BY133">
        <v>87.61904761904762</v>
      </c>
      <c r="BZ133">
        <v>82</v>
      </c>
      <c r="CA133">
        <v>232</v>
      </c>
      <c r="CB133" t="s">
        <v>402</v>
      </c>
      <c r="CC133">
        <v>71.746031746031747</v>
      </c>
      <c r="CD133">
        <v>102</v>
      </c>
      <c r="CE133">
        <v>66</v>
      </c>
      <c r="CF133" t="s">
        <v>403</v>
      </c>
      <c r="CG133">
        <v>112.06349206349206</v>
      </c>
      <c r="CH133">
        <v>53.5</v>
      </c>
      <c r="CI133">
        <v>159</v>
      </c>
      <c r="CJ133" t="s">
        <v>21</v>
      </c>
      <c r="CK133">
        <v>76.825396825396822</v>
      </c>
      <c r="CL133">
        <v>22</v>
      </c>
      <c r="CM133">
        <v>191</v>
      </c>
      <c r="CN133" t="s">
        <v>404</v>
      </c>
      <c r="CO133">
        <v>79.365079365079367</v>
      </c>
      <c r="CP133">
        <v>43</v>
      </c>
      <c r="CQ133">
        <v>84</v>
      </c>
      <c r="CR133" t="s">
        <v>724</v>
      </c>
      <c r="CS133">
        <v>100</v>
      </c>
      <c r="CT133">
        <v>51</v>
      </c>
      <c r="CU133">
        <v>177</v>
      </c>
      <c r="CV133" t="s">
        <v>1802</v>
      </c>
      <c r="CW133">
        <v>111.11111111111111</v>
      </c>
      <c r="CX133">
        <v>93</v>
      </c>
      <c r="CY133">
        <v>143</v>
      </c>
      <c r="CZ133" t="s">
        <v>1808</v>
      </c>
      <c r="DA133">
        <v>100.63492063492063</v>
      </c>
      <c r="DB133">
        <v>103</v>
      </c>
      <c r="DC133">
        <v>104</v>
      </c>
      <c r="DD133" t="s">
        <v>403</v>
      </c>
      <c r="DE133">
        <v>94.920634920634924</v>
      </c>
      <c r="DF133">
        <v>78.5</v>
      </c>
      <c r="DG133">
        <v>86</v>
      </c>
      <c r="DH133" t="s">
        <v>21</v>
      </c>
      <c r="DI133">
        <v>110.47619047619048</v>
      </c>
      <c r="DJ133">
        <v>43</v>
      </c>
      <c r="DK133">
        <v>126</v>
      </c>
      <c r="DL133" t="s">
        <v>404</v>
      </c>
      <c r="DM133">
        <v>81.587301587301582</v>
      </c>
      <c r="DN133">
        <v>59</v>
      </c>
      <c r="DO133">
        <v>84</v>
      </c>
      <c r="DP133" t="s">
        <v>1809</v>
      </c>
      <c r="DQ133">
        <v>118.41269841269842</v>
      </c>
      <c r="DR133">
        <v>37</v>
      </c>
      <c r="DS133">
        <v>212</v>
      </c>
      <c r="DT133" t="s">
        <v>1802</v>
      </c>
      <c r="DU133">
        <v>89.206349206349202</v>
      </c>
      <c r="DV133">
        <v>84.5</v>
      </c>
      <c r="DW133">
        <v>145</v>
      </c>
      <c r="DX133" t="s">
        <v>1808</v>
      </c>
      <c r="DY133">
        <v>77.460317460317455</v>
      </c>
      <c r="DZ133">
        <v>82</v>
      </c>
      <c r="EA133">
        <v>88</v>
      </c>
      <c r="EB133" t="s">
        <v>403</v>
      </c>
      <c r="EC133">
        <v>109.84126984126985</v>
      </c>
      <c r="ED133">
        <v>74</v>
      </c>
      <c r="EE133">
        <v>119</v>
      </c>
      <c r="EF133" t="s">
        <v>21</v>
      </c>
      <c r="EG133">
        <v>101.9047619047619</v>
      </c>
      <c r="EH133">
        <v>52</v>
      </c>
      <c r="EI133">
        <v>68</v>
      </c>
      <c r="EJ133" t="s">
        <v>404</v>
      </c>
      <c r="EK133">
        <v>119.68253968253968</v>
      </c>
      <c r="EL133">
        <v>49</v>
      </c>
      <c r="EM133">
        <v>142</v>
      </c>
      <c r="EN133" t="s">
        <v>1809</v>
      </c>
      <c r="EO133">
        <v>93.333333333333329</v>
      </c>
      <c r="EP133">
        <v>43</v>
      </c>
      <c r="EQ133">
        <v>178</v>
      </c>
      <c r="ER133" t="s">
        <v>1802</v>
      </c>
      <c r="ES133">
        <v>74.603174603174608</v>
      </c>
      <c r="ET133">
        <v>110</v>
      </c>
      <c r="EU133">
        <v>74</v>
      </c>
      <c r="EV133">
        <v>98</v>
      </c>
      <c r="EW133">
        <v>119</v>
      </c>
      <c r="EX133">
        <v>108</v>
      </c>
      <c r="EY133">
        <v>125</v>
      </c>
      <c r="EZ133">
        <v>42</v>
      </c>
      <c r="FA133">
        <v>130</v>
      </c>
      <c r="FB133">
        <v>30</v>
      </c>
      <c r="FC133">
        <v>121</v>
      </c>
      <c r="FD133">
        <v>39</v>
      </c>
      <c r="FE133">
        <v>98</v>
      </c>
    </row>
    <row r="134" spans="1:161" x14ac:dyDescent="0.2">
      <c r="A134" t="s">
        <v>427</v>
      </c>
      <c r="B134" t="s">
        <v>428</v>
      </c>
      <c r="C134" t="s">
        <v>400</v>
      </c>
      <c r="D134" t="s">
        <v>17</v>
      </c>
      <c r="E134" t="s">
        <v>429</v>
      </c>
      <c r="F134">
        <v>95</v>
      </c>
      <c r="G134">
        <v>260</v>
      </c>
      <c r="H134" s="11" t="s">
        <v>402</v>
      </c>
      <c r="I134" s="11">
        <v>80</v>
      </c>
      <c r="J134">
        <v>91</v>
      </c>
      <c r="K134">
        <v>125</v>
      </c>
      <c r="L134" s="11" t="s">
        <v>403</v>
      </c>
      <c r="M134" s="11">
        <v>87.936507936507937</v>
      </c>
      <c r="N134">
        <v>84</v>
      </c>
      <c r="O134">
        <v>157</v>
      </c>
      <c r="P134" s="11" t="s">
        <v>21</v>
      </c>
      <c r="Q134" s="11">
        <v>83.492063492063494</v>
      </c>
      <c r="R134">
        <v>68.5</v>
      </c>
      <c r="S134">
        <v>36</v>
      </c>
      <c r="T134" t="s">
        <v>404</v>
      </c>
      <c r="U134">
        <v>151.42857142857142</v>
      </c>
      <c r="V134">
        <v>70</v>
      </c>
      <c r="W134">
        <v>43</v>
      </c>
      <c r="X134" t="s">
        <v>405</v>
      </c>
      <c r="Y134">
        <v>155.55555555555554</v>
      </c>
      <c r="Z134">
        <v>71</v>
      </c>
      <c r="AA134">
        <v>88</v>
      </c>
      <c r="AB134" t="s">
        <v>406</v>
      </c>
      <c r="AC134">
        <v>141.26984126984127</v>
      </c>
      <c r="AD134">
        <v>97</v>
      </c>
      <c r="AE134">
        <v>197</v>
      </c>
      <c r="AF134" t="s">
        <v>402</v>
      </c>
      <c r="AG134">
        <v>77.777777777777771</v>
      </c>
      <c r="AH134">
        <v>96</v>
      </c>
      <c r="AI134">
        <v>87</v>
      </c>
      <c r="AJ134" t="s">
        <v>403</v>
      </c>
      <c r="AK134">
        <v>86.349206349206355</v>
      </c>
      <c r="AL134">
        <v>82.5</v>
      </c>
      <c r="AM134">
        <v>105</v>
      </c>
      <c r="AN134" t="s">
        <v>21</v>
      </c>
      <c r="AO134">
        <v>108.57142857142857</v>
      </c>
      <c r="AP134">
        <v>29</v>
      </c>
      <c r="AQ134">
        <v>198</v>
      </c>
      <c r="AR134" t="s">
        <v>404</v>
      </c>
      <c r="AS134">
        <v>52.063492063492063</v>
      </c>
      <c r="AT134">
        <v>55</v>
      </c>
      <c r="AU134">
        <v>74</v>
      </c>
      <c r="AV134" t="s">
        <v>405</v>
      </c>
      <c r="AW134">
        <v>109.84126984126985</v>
      </c>
      <c r="AX134">
        <v>38</v>
      </c>
      <c r="AY134">
        <v>218</v>
      </c>
      <c r="AZ134" t="s">
        <v>1802</v>
      </c>
      <c r="BA134">
        <v>83.174603174603178</v>
      </c>
      <c r="BB134">
        <v>90</v>
      </c>
      <c r="BC134">
        <v>127</v>
      </c>
      <c r="BD134" t="s">
        <v>402</v>
      </c>
      <c r="BE134">
        <v>116.50793650793651</v>
      </c>
      <c r="BF134">
        <v>114</v>
      </c>
      <c r="BG134">
        <v>44</v>
      </c>
      <c r="BH134" t="s">
        <v>403</v>
      </c>
      <c r="BI134">
        <v>94.603174603174608</v>
      </c>
      <c r="BJ134">
        <v>82.5</v>
      </c>
      <c r="BK134">
        <v>132</v>
      </c>
      <c r="BL134" t="s">
        <v>21</v>
      </c>
      <c r="BM134">
        <v>94.285714285714292</v>
      </c>
      <c r="BN134">
        <v>46</v>
      </c>
      <c r="BO134">
        <v>47</v>
      </c>
      <c r="BP134" t="s">
        <v>404</v>
      </c>
      <c r="BQ134">
        <v>120</v>
      </c>
      <c r="BR134">
        <v>42</v>
      </c>
      <c r="BS134">
        <v>105</v>
      </c>
      <c r="BT134" t="s">
        <v>724</v>
      </c>
      <c r="BU134">
        <v>125.71428571428571</v>
      </c>
      <c r="BV134">
        <v>53</v>
      </c>
      <c r="BW134">
        <v>165</v>
      </c>
      <c r="BX134" t="s">
        <v>1802</v>
      </c>
      <c r="BY134">
        <v>113.65079365079364</v>
      </c>
      <c r="BZ134">
        <v>89</v>
      </c>
      <c r="CA134">
        <v>179</v>
      </c>
      <c r="CB134" t="s">
        <v>402</v>
      </c>
      <c r="CC134">
        <v>96.19047619047619</v>
      </c>
      <c r="CD134">
        <v>112</v>
      </c>
      <c r="CE134">
        <v>27</v>
      </c>
      <c r="CF134" t="s">
        <v>403</v>
      </c>
      <c r="CG134">
        <v>107.3015873015873</v>
      </c>
      <c r="CH134">
        <v>61</v>
      </c>
      <c r="CI134">
        <v>114</v>
      </c>
      <c r="CJ134" t="s">
        <v>21</v>
      </c>
      <c r="CK134">
        <v>117.46031746031746</v>
      </c>
      <c r="CL134">
        <v>30</v>
      </c>
      <c r="CM134">
        <v>110</v>
      </c>
      <c r="CN134" t="s">
        <v>404</v>
      </c>
      <c r="CO134">
        <v>102.22222222222223</v>
      </c>
      <c r="CP134">
        <v>31</v>
      </c>
      <c r="CQ134">
        <v>186</v>
      </c>
      <c r="CR134" t="s">
        <v>724</v>
      </c>
      <c r="CS134">
        <v>88.571428571428569</v>
      </c>
      <c r="CT134">
        <v>46</v>
      </c>
      <c r="CU134">
        <v>208</v>
      </c>
      <c r="CV134" t="s">
        <v>1802</v>
      </c>
      <c r="CW134">
        <v>78.095238095238102</v>
      </c>
      <c r="CX134">
        <v>91</v>
      </c>
      <c r="CY134">
        <v>167</v>
      </c>
      <c r="CZ134" t="s">
        <v>1808</v>
      </c>
      <c r="DA134">
        <v>113.01587301587301</v>
      </c>
      <c r="DB134">
        <v>113</v>
      </c>
      <c r="DC134">
        <v>50</v>
      </c>
      <c r="DD134" t="s">
        <v>403</v>
      </c>
      <c r="DE134">
        <v>106.66666666666667</v>
      </c>
      <c r="DF134">
        <v>58</v>
      </c>
      <c r="DG134">
        <v>169</v>
      </c>
      <c r="DH134" t="s">
        <v>21</v>
      </c>
      <c r="DI134">
        <v>80.317460317460316</v>
      </c>
      <c r="DJ134">
        <v>44</v>
      </c>
      <c r="DK134">
        <v>117</v>
      </c>
      <c r="DL134" t="s">
        <v>404</v>
      </c>
      <c r="DM134">
        <v>104.12698412698413</v>
      </c>
      <c r="DN134">
        <v>49</v>
      </c>
      <c r="DO134">
        <v>150</v>
      </c>
      <c r="DP134" t="s">
        <v>1809</v>
      </c>
      <c r="DQ134">
        <v>103.80952380952381</v>
      </c>
      <c r="DR134">
        <v>45</v>
      </c>
      <c r="DS134">
        <v>139</v>
      </c>
      <c r="DT134" t="s">
        <v>1802</v>
      </c>
      <c r="DU134">
        <v>102.53968253968254</v>
      </c>
      <c r="DV134">
        <v>80</v>
      </c>
      <c r="DW134">
        <v>208</v>
      </c>
      <c r="DX134" t="s">
        <v>1808</v>
      </c>
      <c r="DY134">
        <v>115.87301587301587</v>
      </c>
      <c r="DZ134">
        <v>85</v>
      </c>
      <c r="EA134">
        <v>71</v>
      </c>
      <c r="EB134" t="s">
        <v>403</v>
      </c>
      <c r="EC134">
        <v>90.476190476190482</v>
      </c>
      <c r="ED134">
        <v>76.5</v>
      </c>
      <c r="EE134">
        <v>107</v>
      </c>
      <c r="EF134" t="s">
        <v>21</v>
      </c>
      <c r="EG134">
        <v>114.28571428571428</v>
      </c>
      <c r="EH134">
        <v>42.5</v>
      </c>
      <c r="EI134">
        <v>130</v>
      </c>
      <c r="EJ134" t="s">
        <v>404</v>
      </c>
      <c r="EK134">
        <v>100</v>
      </c>
      <c r="EL134">
        <v>47</v>
      </c>
      <c r="EM134">
        <v>162</v>
      </c>
      <c r="EN134" t="s">
        <v>1809</v>
      </c>
      <c r="EO134">
        <v>68.253968253968253</v>
      </c>
      <c r="EP134">
        <v>48</v>
      </c>
      <c r="EQ134">
        <v>147</v>
      </c>
      <c r="ER134" t="s">
        <v>1802</v>
      </c>
      <c r="ES134">
        <v>107.93650793650794</v>
      </c>
      <c r="ET134">
        <v>94</v>
      </c>
      <c r="EU134">
        <v>258</v>
      </c>
      <c r="EV134">
        <v>110</v>
      </c>
      <c r="EW134">
        <v>41</v>
      </c>
      <c r="EX134">
        <v>101</v>
      </c>
      <c r="EY134">
        <v>152</v>
      </c>
      <c r="EZ134">
        <v>42</v>
      </c>
      <c r="FA134">
        <v>130</v>
      </c>
      <c r="FB134">
        <v>35</v>
      </c>
      <c r="FC134">
        <v>62</v>
      </c>
      <c r="FD134">
        <v>35</v>
      </c>
      <c r="FE134">
        <v>172</v>
      </c>
    </row>
    <row r="135" spans="1:161" x14ac:dyDescent="0.2">
      <c r="A135" t="s">
        <v>430</v>
      </c>
      <c r="B135" t="s">
        <v>431</v>
      </c>
      <c r="C135" t="s">
        <v>400</v>
      </c>
      <c r="D135" t="s">
        <v>17</v>
      </c>
      <c r="E135" t="s">
        <v>432</v>
      </c>
      <c r="F135">
        <v>104</v>
      </c>
      <c r="G135">
        <v>149</v>
      </c>
      <c r="H135" s="11" t="s">
        <v>402</v>
      </c>
      <c r="I135" s="11">
        <v>128.25396825396825</v>
      </c>
      <c r="J135">
        <v>114</v>
      </c>
      <c r="K135">
        <v>13</v>
      </c>
      <c r="L135" s="11" t="s">
        <v>403</v>
      </c>
      <c r="M135" s="11">
        <v>144.76190476190476</v>
      </c>
      <c r="N135">
        <v>95</v>
      </c>
      <c r="O135">
        <v>113</v>
      </c>
      <c r="P135" s="11" t="s">
        <v>21</v>
      </c>
      <c r="Q135" s="11">
        <v>96.825396825396822</v>
      </c>
      <c r="R135">
        <v>48</v>
      </c>
      <c r="S135">
        <v>168</v>
      </c>
      <c r="T135" t="s">
        <v>404</v>
      </c>
      <c r="U135">
        <v>134.28571428571428</v>
      </c>
      <c r="V135">
        <v>61</v>
      </c>
      <c r="W135">
        <v>100</v>
      </c>
      <c r="X135" t="s">
        <v>405</v>
      </c>
      <c r="Y135">
        <v>131.11111111111111</v>
      </c>
      <c r="Z135">
        <v>57</v>
      </c>
      <c r="AA135">
        <v>237</v>
      </c>
      <c r="AB135" t="s">
        <v>406</v>
      </c>
      <c r="AC135">
        <v>87.61904761904762</v>
      </c>
      <c r="AD135">
        <v>93.5</v>
      </c>
      <c r="AE135">
        <v>238</v>
      </c>
      <c r="AF135" t="s">
        <v>402</v>
      </c>
      <c r="AG135">
        <v>100.95238095238095</v>
      </c>
      <c r="AH135">
        <v>85</v>
      </c>
      <c r="AI135">
        <v>154</v>
      </c>
      <c r="AJ135" t="s">
        <v>403</v>
      </c>
      <c r="AK135">
        <v>92.698412698412696</v>
      </c>
      <c r="AL135">
        <v>83</v>
      </c>
      <c r="AM135">
        <v>103</v>
      </c>
      <c r="AN135" t="s">
        <v>21</v>
      </c>
      <c r="AO135">
        <v>110.15873015873015</v>
      </c>
      <c r="AP135">
        <v>17</v>
      </c>
      <c r="AQ135">
        <v>276</v>
      </c>
      <c r="AR135" t="s">
        <v>404</v>
      </c>
      <c r="AS135">
        <v>68.571428571428569</v>
      </c>
      <c r="AT135">
        <v>56</v>
      </c>
      <c r="AU135">
        <v>63</v>
      </c>
      <c r="AV135" t="s">
        <v>405</v>
      </c>
      <c r="AW135">
        <v>114.28571428571428</v>
      </c>
      <c r="AX135">
        <v>41</v>
      </c>
      <c r="AY135">
        <v>198</v>
      </c>
      <c r="AZ135" t="s">
        <v>1802</v>
      </c>
      <c r="BA135">
        <v>112.38095238095238</v>
      </c>
      <c r="BB135">
        <v>82</v>
      </c>
      <c r="BC135">
        <v>241</v>
      </c>
      <c r="BD135" t="s">
        <v>402</v>
      </c>
      <c r="BE135">
        <v>90.158730158730151</v>
      </c>
      <c r="BF135">
        <v>97</v>
      </c>
      <c r="BG135">
        <v>131</v>
      </c>
      <c r="BH135" t="s">
        <v>403</v>
      </c>
      <c r="BI135">
        <v>100.31746031746032</v>
      </c>
      <c r="BJ135">
        <v>82</v>
      </c>
      <c r="BK135">
        <v>135</v>
      </c>
      <c r="BL135" t="s">
        <v>21</v>
      </c>
      <c r="BM135">
        <v>89.206349206349202</v>
      </c>
      <c r="BN135">
        <v>28</v>
      </c>
      <c r="BO135">
        <v>177</v>
      </c>
      <c r="BP135" t="s">
        <v>404</v>
      </c>
      <c r="BQ135">
        <v>138.41269841269843</v>
      </c>
      <c r="BR135">
        <v>41</v>
      </c>
      <c r="BS135">
        <v>108</v>
      </c>
      <c r="BT135" t="s">
        <v>724</v>
      </c>
      <c r="BU135">
        <v>104.76190476190476</v>
      </c>
      <c r="BV135">
        <v>43</v>
      </c>
      <c r="BW135">
        <v>237</v>
      </c>
      <c r="BX135" t="s">
        <v>1802</v>
      </c>
      <c r="BY135">
        <v>114.92063492063492</v>
      </c>
      <c r="BZ135">
        <v>86</v>
      </c>
      <c r="CA135">
        <v>210</v>
      </c>
      <c r="CB135" t="s">
        <v>402</v>
      </c>
      <c r="CC135">
        <v>78.730158730158735</v>
      </c>
      <c r="CD135">
        <v>90</v>
      </c>
      <c r="CE135">
        <v>132</v>
      </c>
      <c r="CF135" t="s">
        <v>403</v>
      </c>
      <c r="CG135">
        <v>98.412698412698418</v>
      </c>
      <c r="CH135">
        <v>62.5</v>
      </c>
      <c r="CI135">
        <v>101</v>
      </c>
      <c r="CJ135" t="s">
        <v>21</v>
      </c>
      <c r="CK135">
        <v>123.17460317460318</v>
      </c>
      <c r="CL135">
        <v>11</v>
      </c>
      <c r="CM135">
        <v>298</v>
      </c>
      <c r="CN135" t="s">
        <v>404</v>
      </c>
      <c r="CO135">
        <v>57.460317460317462</v>
      </c>
      <c r="CP135">
        <v>38</v>
      </c>
      <c r="CQ135">
        <v>123</v>
      </c>
      <c r="CR135" t="s">
        <v>724</v>
      </c>
      <c r="CS135">
        <v>122.22222222222223</v>
      </c>
      <c r="CT135">
        <v>34</v>
      </c>
      <c r="CU135">
        <v>284</v>
      </c>
      <c r="CV135" t="s">
        <v>1802</v>
      </c>
      <c r="CW135">
        <v>63.492063492063494</v>
      </c>
      <c r="CX135">
        <v>93</v>
      </c>
      <c r="CY135">
        <v>143</v>
      </c>
      <c r="CZ135" t="s">
        <v>1808</v>
      </c>
      <c r="DA135">
        <v>93.333333333333329</v>
      </c>
      <c r="DB135">
        <v>99</v>
      </c>
      <c r="DC135">
        <v>127</v>
      </c>
      <c r="DD135" t="s">
        <v>403</v>
      </c>
      <c r="DE135">
        <v>84.444444444444443</v>
      </c>
      <c r="DF135">
        <v>57</v>
      </c>
      <c r="DG135">
        <v>174</v>
      </c>
      <c r="DH135" t="s">
        <v>21</v>
      </c>
      <c r="DI135">
        <v>100.63492063492063</v>
      </c>
      <c r="DJ135">
        <v>38</v>
      </c>
      <c r="DK135">
        <v>164</v>
      </c>
      <c r="DL135" t="s">
        <v>404</v>
      </c>
      <c r="DM135">
        <v>103.17460317460318</v>
      </c>
      <c r="DN135">
        <v>43</v>
      </c>
      <c r="DO135">
        <v>193</v>
      </c>
      <c r="DP135" t="s">
        <v>1809</v>
      </c>
      <c r="DQ135">
        <v>71.746031746031747</v>
      </c>
      <c r="DR135">
        <v>42</v>
      </c>
      <c r="DS135">
        <v>169</v>
      </c>
      <c r="DT135" t="s">
        <v>1802</v>
      </c>
      <c r="DU135">
        <v>123.80952380952381</v>
      </c>
      <c r="DV135">
        <v>86</v>
      </c>
      <c r="DW135">
        <v>122</v>
      </c>
      <c r="DX135" t="s">
        <v>1808</v>
      </c>
      <c r="DY135">
        <v>105.71428571428571</v>
      </c>
      <c r="DZ135">
        <v>83</v>
      </c>
      <c r="EA135">
        <v>78</v>
      </c>
      <c r="EB135" t="s">
        <v>403</v>
      </c>
      <c r="EC135">
        <v>136.1904761904762</v>
      </c>
      <c r="ED135">
        <v>64</v>
      </c>
      <c r="EE135">
        <v>176</v>
      </c>
      <c r="EF135" t="s">
        <v>21</v>
      </c>
      <c r="EG135">
        <v>97.460317460317455</v>
      </c>
      <c r="EH135">
        <v>36</v>
      </c>
      <c r="EI135">
        <v>174</v>
      </c>
      <c r="EJ135" t="s">
        <v>404</v>
      </c>
      <c r="EK135">
        <v>103.80952380952381</v>
      </c>
      <c r="EL135">
        <v>54.5</v>
      </c>
      <c r="EM135">
        <v>104</v>
      </c>
      <c r="EN135" t="s">
        <v>1809</v>
      </c>
      <c r="EO135">
        <v>119.36507936507937</v>
      </c>
      <c r="EP135">
        <v>35.5</v>
      </c>
      <c r="EQ135">
        <v>244</v>
      </c>
      <c r="ER135" t="s">
        <v>1802</v>
      </c>
      <c r="ES135">
        <v>85.714285714285722</v>
      </c>
      <c r="ET135">
        <v>104</v>
      </c>
      <c r="EU135">
        <v>140</v>
      </c>
      <c r="EV135">
        <v>89</v>
      </c>
      <c r="EW135">
        <v>192</v>
      </c>
      <c r="EX135">
        <v>95</v>
      </c>
      <c r="EY135">
        <v>168</v>
      </c>
      <c r="EZ135">
        <v>38</v>
      </c>
      <c r="FA135">
        <v>186</v>
      </c>
      <c r="FB135">
        <v>28</v>
      </c>
      <c r="FC135">
        <v>165</v>
      </c>
      <c r="FD135">
        <v>34</v>
      </c>
      <c r="FE135">
        <v>199</v>
      </c>
    </row>
    <row r="136" spans="1:161" x14ac:dyDescent="0.2">
      <c r="A136" t="s">
        <v>433</v>
      </c>
      <c r="B136" t="s">
        <v>434</v>
      </c>
      <c r="C136" t="s">
        <v>400</v>
      </c>
      <c r="D136" t="s">
        <v>17</v>
      </c>
      <c r="E136" t="s">
        <v>435</v>
      </c>
      <c r="F136">
        <v>110</v>
      </c>
      <c r="G136">
        <v>66</v>
      </c>
      <c r="H136" s="11" t="s">
        <v>402</v>
      </c>
      <c r="I136" s="11">
        <v>151.11111111111111</v>
      </c>
      <c r="J136">
        <v>102</v>
      </c>
      <c r="K136">
        <v>54</v>
      </c>
      <c r="L136" s="11" t="s">
        <v>403</v>
      </c>
      <c r="M136" s="11">
        <v>100</v>
      </c>
      <c r="N136">
        <v>107</v>
      </c>
      <c r="O136">
        <v>61</v>
      </c>
      <c r="P136" s="11" t="s">
        <v>21</v>
      </c>
      <c r="Q136" s="11">
        <v>100</v>
      </c>
      <c r="R136">
        <v>30</v>
      </c>
      <c r="S136">
        <v>287</v>
      </c>
      <c r="T136" t="s">
        <v>404</v>
      </c>
      <c r="U136">
        <v>73.968253968253961</v>
      </c>
      <c r="V136">
        <v>61.5</v>
      </c>
      <c r="W136">
        <v>97</v>
      </c>
      <c r="X136" t="s">
        <v>405</v>
      </c>
      <c r="Y136">
        <v>157.14285714285714</v>
      </c>
      <c r="Z136">
        <v>65.5</v>
      </c>
      <c r="AA136">
        <v>152</v>
      </c>
      <c r="AB136" t="s">
        <v>406</v>
      </c>
      <c r="AC136">
        <v>139.6825396825397</v>
      </c>
      <c r="AD136">
        <v>94.5</v>
      </c>
      <c r="AE136">
        <v>227</v>
      </c>
      <c r="AF136" t="s">
        <v>402</v>
      </c>
      <c r="AG136">
        <v>45.079365079365076</v>
      </c>
      <c r="AH136">
        <v>103</v>
      </c>
      <c r="AI136">
        <v>54</v>
      </c>
      <c r="AJ136" t="s">
        <v>403</v>
      </c>
      <c r="AK136">
        <v>136.82539682539684</v>
      </c>
      <c r="AL136">
        <v>96.5</v>
      </c>
      <c r="AM136">
        <v>61</v>
      </c>
      <c r="AN136" t="s">
        <v>21</v>
      </c>
      <c r="AO136">
        <v>93.968253968253975</v>
      </c>
      <c r="AP136">
        <v>28</v>
      </c>
      <c r="AQ136">
        <v>205</v>
      </c>
      <c r="AR136" t="s">
        <v>404</v>
      </c>
      <c r="AS136">
        <v>109.84126984126985</v>
      </c>
      <c r="AT136">
        <v>38</v>
      </c>
      <c r="AU136">
        <v>202</v>
      </c>
      <c r="AV136" t="s">
        <v>405</v>
      </c>
      <c r="AW136">
        <v>67.61904761904762</v>
      </c>
      <c r="AX136">
        <v>25</v>
      </c>
      <c r="AY136">
        <v>277</v>
      </c>
      <c r="AZ136" t="s">
        <v>1802</v>
      </c>
      <c r="BA136">
        <v>45.396825396825399</v>
      </c>
      <c r="BB136">
        <v>96</v>
      </c>
      <c r="BC136">
        <v>54</v>
      </c>
      <c r="BD136" t="s">
        <v>402</v>
      </c>
      <c r="BE136">
        <v>145.39682539682539</v>
      </c>
      <c r="BF136">
        <v>90</v>
      </c>
      <c r="BG136">
        <v>170</v>
      </c>
      <c r="BH136" t="s">
        <v>403</v>
      </c>
      <c r="BI136">
        <v>95.238095238095241</v>
      </c>
      <c r="BJ136">
        <v>108</v>
      </c>
      <c r="BK136">
        <v>42</v>
      </c>
      <c r="BL136" t="s">
        <v>21</v>
      </c>
      <c r="BM136">
        <v>104.44444444444444</v>
      </c>
      <c r="BN136">
        <v>22</v>
      </c>
      <c r="BO136">
        <v>236</v>
      </c>
      <c r="BP136" t="s">
        <v>404</v>
      </c>
      <c r="BQ136">
        <v>93.333333333333329</v>
      </c>
      <c r="BR136">
        <v>43</v>
      </c>
      <c r="BS136">
        <v>100</v>
      </c>
      <c r="BT136" t="s">
        <v>724</v>
      </c>
      <c r="BU136">
        <v>148.57142857142856</v>
      </c>
      <c r="BV136">
        <v>63</v>
      </c>
      <c r="BW136">
        <v>105</v>
      </c>
      <c r="BX136" t="s">
        <v>1802</v>
      </c>
      <c r="BY136">
        <v>87.301587301587304</v>
      </c>
      <c r="BZ136">
        <v>87</v>
      </c>
      <c r="CA136">
        <v>197</v>
      </c>
      <c r="CB136" t="s">
        <v>402</v>
      </c>
      <c r="CC136">
        <v>120.31746031746032</v>
      </c>
      <c r="CD136">
        <v>86</v>
      </c>
      <c r="CE136">
        <v>155</v>
      </c>
      <c r="CF136" t="s">
        <v>403</v>
      </c>
      <c r="CG136">
        <v>83.80952380952381</v>
      </c>
      <c r="CH136">
        <v>75</v>
      </c>
      <c r="CI136">
        <v>56</v>
      </c>
      <c r="CJ136" t="s">
        <v>21</v>
      </c>
      <c r="CK136">
        <v>109.84126984126985</v>
      </c>
      <c r="CL136">
        <v>20</v>
      </c>
      <c r="CM136">
        <v>215</v>
      </c>
      <c r="CN136" t="s">
        <v>404</v>
      </c>
      <c r="CO136">
        <v>59.365079365079367</v>
      </c>
      <c r="CP136">
        <v>25</v>
      </c>
      <c r="CQ136">
        <v>253</v>
      </c>
      <c r="CR136" t="s">
        <v>724</v>
      </c>
      <c r="CS136">
        <v>67.301587301587304</v>
      </c>
      <c r="CT136">
        <v>65</v>
      </c>
      <c r="CU136">
        <v>65</v>
      </c>
      <c r="CV136" t="s">
        <v>1802</v>
      </c>
      <c r="CW136">
        <v>107.61904761904762</v>
      </c>
      <c r="CX136">
        <v>83</v>
      </c>
      <c r="CY136">
        <v>261</v>
      </c>
      <c r="CZ136" t="s">
        <v>1808</v>
      </c>
      <c r="DA136">
        <v>42.539682539682545</v>
      </c>
      <c r="DB136">
        <v>103</v>
      </c>
      <c r="DC136">
        <v>104</v>
      </c>
      <c r="DD136" t="s">
        <v>403</v>
      </c>
      <c r="DE136">
        <v>94.920634920634924</v>
      </c>
      <c r="DF136">
        <v>78</v>
      </c>
      <c r="DG136">
        <v>87</v>
      </c>
      <c r="DH136" t="s">
        <v>21</v>
      </c>
      <c r="DI136">
        <v>103.49206349206349</v>
      </c>
      <c r="DJ136">
        <v>50</v>
      </c>
      <c r="DK136">
        <v>87</v>
      </c>
      <c r="DL136" t="s">
        <v>404</v>
      </c>
      <c r="DM136">
        <v>95.873015873015873</v>
      </c>
      <c r="DN136">
        <v>49</v>
      </c>
      <c r="DO136">
        <v>150</v>
      </c>
      <c r="DP136" t="s">
        <v>1809</v>
      </c>
      <c r="DQ136">
        <v>100.95238095238095</v>
      </c>
      <c r="DR136">
        <v>52</v>
      </c>
      <c r="DS136">
        <v>89</v>
      </c>
      <c r="DT136" t="s">
        <v>1802</v>
      </c>
      <c r="DU136">
        <v>140.95238095238096</v>
      </c>
      <c r="DV136">
        <v>90.5</v>
      </c>
      <c r="DW136">
        <v>80</v>
      </c>
      <c r="DX136" t="s">
        <v>1808</v>
      </c>
      <c r="DY136">
        <v>122.53968253968254</v>
      </c>
      <c r="DZ136">
        <v>82</v>
      </c>
      <c r="EA136">
        <v>88</v>
      </c>
      <c r="EB136" t="s">
        <v>403</v>
      </c>
      <c r="EC136">
        <v>92.063492063492063</v>
      </c>
      <c r="ED136">
        <v>79</v>
      </c>
      <c r="EE136">
        <v>98</v>
      </c>
      <c r="EF136" t="s">
        <v>21</v>
      </c>
      <c r="EG136">
        <v>109.84126984126985</v>
      </c>
      <c r="EH136">
        <v>51.5</v>
      </c>
      <c r="EI136">
        <v>74</v>
      </c>
      <c r="EJ136" t="s">
        <v>404</v>
      </c>
      <c r="EK136">
        <v>148.57142857142856</v>
      </c>
      <c r="EL136">
        <v>48</v>
      </c>
      <c r="EM136">
        <v>153</v>
      </c>
      <c r="EN136" t="s">
        <v>1809</v>
      </c>
      <c r="EO136">
        <v>95.873015873015873</v>
      </c>
      <c r="EP136">
        <v>38.5</v>
      </c>
      <c r="EQ136">
        <v>218</v>
      </c>
      <c r="ER136" t="s">
        <v>1802</v>
      </c>
      <c r="ES136">
        <v>93.968253968253975</v>
      </c>
      <c r="ET136">
        <v>103</v>
      </c>
      <c r="EU136">
        <v>151</v>
      </c>
      <c r="EV136">
        <v>106</v>
      </c>
      <c r="EW136">
        <v>63</v>
      </c>
      <c r="EX136">
        <v>107</v>
      </c>
      <c r="EY136">
        <v>129</v>
      </c>
      <c r="EZ136">
        <v>35</v>
      </c>
      <c r="FA136">
        <v>227</v>
      </c>
      <c r="FB136">
        <v>29</v>
      </c>
      <c r="FC136">
        <v>140</v>
      </c>
      <c r="FD136">
        <v>34</v>
      </c>
      <c r="FE136">
        <v>199</v>
      </c>
    </row>
    <row r="137" spans="1:161" x14ac:dyDescent="0.2">
      <c r="A137" t="s">
        <v>436</v>
      </c>
      <c r="B137" t="s">
        <v>437</v>
      </c>
      <c r="C137" t="s">
        <v>400</v>
      </c>
      <c r="D137" t="s">
        <v>17</v>
      </c>
      <c r="E137" t="s">
        <v>438</v>
      </c>
      <c r="F137">
        <v>107</v>
      </c>
      <c r="G137">
        <v>107</v>
      </c>
      <c r="H137" s="11" t="s">
        <v>402</v>
      </c>
      <c r="I137" s="11">
        <v>125.71428571428571</v>
      </c>
      <c r="J137">
        <v>92</v>
      </c>
      <c r="K137">
        <v>114</v>
      </c>
      <c r="L137" s="11" t="s">
        <v>403</v>
      </c>
      <c r="M137" s="11">
        <v>93.968253968253975</v>
      </c>
      <c r="N137">
        <v>99</v>
      </c>
      <c r="O137">
        <v>90</v>
      </c>
      <c r="P137" s="11" t="s">
        <v>21</v>
      </c>
      <c r="Q137" s="11">
        <v>112.6984126984127</v>
      </c>
      <c r="R137">
        <v>44.5</v>
      </c>
      <c r="S137">
        <v>194</v>
      </c>
      <c r="T137" t="s">
        <v>404</v>
      </c>
      <c r="U137">
        <v>123.80952380952381</v>
      </c>
      <c r="V137">
        <v>58.5</v>
      </c>
      <c r="W137">
        <v>113</v>
      </c>
      <c r="X137" t="s">
        <v>405</v>
      </c>
      <c r="Y137">
        <v>137.14285714285714</v>
      </c>
      <c r="Z137">
        <v>69</v>
      </c>
      <c r="AA137">
        <v>107</v>
      </c>
      <c r="AB137" t="s">
        <v>406</v>
      </c>
      <c r="AC137">
        <v>139.04761904761904</v>
      </c>
      <c r="AD137">
        <v>97.5</v>
      </c>
      <c r="AE137">
        <v>188</v>
      </c>
      <c r="AF137" t="s">
        <v>402</v>
      </c>
      <c r="AG137">
        <v>105.07936507936508</v>
      </c>
      <c r="AH137">
        <v>95</v>
      </c>
      <c r="AI137">
        <v>95</v>
      </c>
      <c r="AJ137" t="s">
        <v>403</v>
      </c>
      <c r="AK137">
        <v>139.36507936507937</v>
      </c>
      <c r="AL137">
        <v>76</v>
      </c>
      <c r="AM137">
        <v>130</v>
      </c>
      <c r="AN137" t="s">
        <v>21</v>
      </c>
      <c r="AO137">
        <v>75.238095238095241</v>
      </c>
      <c r="AP137">
        <v>19</v>
      </c>
      <c r="AQ137">
        <v>269</v>
      </c>
      <c r="AR137" t="s">
        <v>404</v>
      </c>
      <c r="AS137">
        <v>59.047619047619051</v>
      </c>
      <c r="AT137">
        <v>34</v>
      </c>
      <c r="AU137">
        <v>223</v>
      </c>
      <c r="AV137" t="s">
        <v>405</v>
      </c>
      <c r="AW137">
        <v>77.142857142857139</v>
      </c>
      <c r="AX137">
        <v>36</v>
      </c>
      <c r="AY137">
        <v>230</v>
      </c>
      <c r="AZ137" t="s">
        <v>1802</v>
      </c>
      <c r="BA137">
        <v>71.428571428571431</v>
      </c>
      <c r="BB137">
        <v>85</v>
      </c>
      <c r="BC137">
        <v>204</v>
      </c>
      <c r="BD137" t="s">
        <v>402</v>
      </c>
      <c r="BE137">
        <v>97.777777777777771</v>
      </c>
      <c r="BF137">
        <v>81</v>
      </c>
      <c r="BG137">
        <v>219</v>
      </c>
      <c r="BH137" t="s">
        <v>403</v>
      </c>
      <c r="BI137">
        <v>76.507936507936506</v>
      </c>
      <c r="BJ137">
        <v>104</v>
      </c>
      <c r="BK137">
        <v>52</v>
      </c>
      <c r="BL137" t="s">
        <v>21</v>
      </c>
      <c r="BM137">
        <v>127.3015873015873</v>
      </c>
      <c r="BN137">
        <v>32</v>
      </c>
      <c r="BO137">
        <v>140</v>
      </c>
      <c r="BP137" t="s">
        <v>404</v>
      </c>
      <c r="BQ137">
        <v>130.47619047619048</v>
      </c>
      <c r="BR137">
        <v>36</v>
      </c>
      <c r="BS137">
        <v>151</v>
      </c>
      <c r="BT137" t="s">
        <v>724</v>
      </c>
      <c r="BU137">
        <v>113.96825396825398</v>
      </c>
      <c r="BV137">
        <v>57</v>
      </c>
      <c r="BW137">
        <v>140</v>
      </c>
      <c r="BX137" t="s">
        <v>1802</v>
      </c>
      <c r="BY137">
        <v>85.396825396825392</v>
      </c>
      <c r="BZ137">
        <v>87</v>
      </c>
      <c r="CA137">
        <v>197</v>
      </c>
      <c r="CB137" t="s">
        <v>402</v>
      </c>
      <c r="CC137">
        <v>120.31746031746032</v>
      </c>
      <c r="CD137">
        <v>88</v>
      </c>
      <c r="CE137">
        <v>145</v>
      </c>
      <c r="CF137" t="s">
        <v>403</v>
      </c>
      <c r="CG137">
        <v>124.44444444444444</v>
      </c>
      <c r="CH137">
        <v>56.5</v>
      </c>
      <c r="CI137">
        <v>138</v>
      </c>
      <c r="CJ137" t="s">
        <v>21</v>
      </c>
      <c r="CK137">
        <v>80.317460317460316</v>
      </c>
      <c r="CL137">
        <v>18</v>
      </c>
      <c r="CM137">
        <v>236</v>
      </c>
      <c r="CN137" t="s">
        <v>404</v>
      </c>
      <c r="CO137">
        <v>49.523809523809526</v>
      </c>
      <c r="CP137">
        <v>30</v>
      </c>
      <c r="CQ137">
        <v>195</v>
      </c>
      <c r="CR137" t="s">
        <v>724</v>
      </c>
      <c r="CS137">
        <v>92.063492063492063</v>
      </c>
      <c r="CT137">
        <v>61</v>
      </c>
      <c r="CU137">
        <v>94</v>
      </c>
      <c r="CV137" t="s">
        <v>1802</v>
      </c>
      <c r="CW137">
        <v>114.28571428571428</v>
      </c>
      <c r="CX137">
        <v>83</v>
      </c>
      <c r="CY137">
        <v>261</v>
      </c>
      <c r="CZ137" t="s">
        <v>1808</v>
      </c>
      <c r="DA137">
        <v>83.174603174603178</v>
      </c>
      <c r="DB137">
        <v>82</v>
      </c>
      <c r="DC137">
        <v>222</v>
      </c>
      <c r="DD137" t="s">
        <v>403</v>
      </c>
      <c r="DE137">
        <v>74.603174603174608</v>
      </c>
      <c r="DF137">
        <v>82</v>
      </c>
      <c r="DG137">
        <v>76</v>
      </c>
      <c r="DH137" t="s">
        <v>21</v>
      </c>
      <c r="DI137">
        <v>119.68253968253968</v>
      </c>
      <c r="DJ137">
        <v>52</v>
      </c>
      <c r="DK137">
        <v>77</v>
      </c>
      <c r="DL137" t="s">
        <v>404</v>
      </c>
      <c r="DM137">
        <v>160.3174603174603</v>
      </c>
      <c r="DN137">
        <v>47</v>
      </c>
      <c r="DO137">
        <v>170</v>
      </c>
      <c r="DP137" t="s">
        <v>1809</v>
      </c>
      <c r="DQ137">
        <v>137.46031746031747</v>
      </c>
      <c r="DR137">
        <v>45</v>
      </c>
      <c r="DS137">
        <v>139</v>
      </c>
      <c r="DT137" t="s">
        <v>1802</v>
      </c>
      <c r="DU137">
        <v>104.44444444444444</v>
      </c>
      <c r="DV137">
        <v>80</v>
      </c>
      <c r="DW137">
        <v>208</v>
      </c>
      <c r="DX137" t="s">
        <v>402</v>
      </c>
      <c r="DY137">
        <v>111.74603174603175</v>
      </c>
      <c r="DZ137">
        <v>74.5</v>
      </c>
      <c r="EA137">
        <v>142</v>
      </c>
      <c r="EB137" t="s">
        <v>1805</v>
      </c>
      <c r="EC137">
        <v>133.96825396825398</v>
      </c>
      <c r="ED137">
        <v>71</v>
      </c>
      <c r="EE137">
        <v>138</v>
      </c>
      <c r="EF137" t="s">
        <v>982</v>
      </c>
      <c r="EG137">
        <v>90.793650793650798</v>
      </c>
      <c r="EH137">
        <v>22.5</v>
      </c>
      <c r="EI137">
        <v>267</v>
      </c>
      <c r="EJ137" t="s">
        <v>1827</v>
      </c>
      <c r="EK137">
        <v>94.285714285714292</v>
      </c>
      <c r="EL137">
        <v>29</v>
      </c>
      <c r="EM137">
        <v>288</v>
      </c>
      <c r="EN137" t="s">
        <v>1807</v>
      </c>
      <c r="EO137">
        <v>90.793650793650798</v>
      </c>
      <c r="EP137">
        <v>46</v>
      </c>
      <c r="EQ137">
        <v>153</v>
      </c>
      <c r="ER137" t="s">
        <v>1802</v>
      </c>
      <c r="ES137">
        <v>124.12698412698413</v>
      </c>
      <c r="ET137">
        <v>96</v>
      </c>
      <c r="EU137">
        <v>245</v>
      </c>
      <c r="EV137">
        <v>79</v>
      </c>
      <c r="EW137">
        <v>249</v>
      </c>
      <c r="EX137">
        <v>112</v>
      </c>
      <c r="EY137">
        <v>109</v>
      </c>
      <c r="EZ137">
        <v>33</v>
      </c>
      <c r="FA137">
        <v>249</v>
      </c>
      <c r="FB137">
        <v>22</v>
      </c>
      <c r="FC137">
        <v>259</v>
      </c>
      <c r="FD137">
        <v>32</v>
      </c>
      <c r="FE137">
        <v>229</v>
      </c>
    </row>
    <row r="138" spans="1:161" x14ac:dyDescent="0.2">
      <c r="A138" t="s">
        <v>439</v>
      </c>
      <c r="B138" t="s">
        <v>440</v>
      </c>
      <c r="C138" t="s">
        <v>400</v>
      </c>
      <c r="D138" t="s">
        <v>17</v>
      </c>
      <c r="E138" t="s">
        <v>441</v>
      </c>
      <c r="F138">
        <v>108</v>
      </c>
      <c r="G138">
        <v>88</v>
      </c>
      <c r="H138" s="11" t="s">
        <v>402</v>
      </c>
      <c r="I138" s="11">
        <v>89.206349206349202</v>
      </c>
      <c r="J138">
        <v>98</v>
      </c>
      <c r="K138">
        <v>74</v>
      </c>
      <c r="L138" s="11" t="s">
        <v>403</v>
      </c>
      <c r="M138" s="11">
        <v>99.047619047619051</v>
      </c>
      <c r="N138">
        <v>97</v>
      </c>
      <c r="O138">
        <v>102</v>
      </c>
      <c r="P138" s="11" t="s">
        <v>21</v>
      </c>
      <c r="Q138" s="11">
        <v>77.777777777777771</v>
      </c>
      <c r="R138">
        <v>43</v>
      </c>
      <c r="S138">
        <v>207</v>
      </c>
      <c r="T138" t="s">
        <v>404</v>
      </c>
      <c r="U138">
        <v>119.68253968253968</v>
      </c>
      <c r="V138">
        <v>50</v>
      </c>
      <c r="W138">
        <v>170</v>
      </c>
      <c r="X138" t="s">
        <v>405</v>
      </c>
      <c r="Y138">
        <v>120.95238095238095</v>
      </c>
      <c r="Z138">
        <v>64</v>
      </c>
      <c r="AA138">
        <v>169</v>
      </c>
      <c r="AB138" t="s">
        <v>406</v>
      </c>
      <c r="AC138">
        <v>121.26984126984127</v>
      </c>
      <c r="AD138">
        <v>106</v>
      </c>
      <c r="AE138">
        <v>54</v>
      </c>
      <c r="AF138" t="s">
        <v>402</v>
      </c>
      <c r="AG138">
        <v>93.333333333333329</v>
      </c>
      <c r="AH138">
        <v>100</v>
      </c>
      <c r="AI138">
        <v>71</v>
      </c>
      <c r="AJ138" t="s">
        <v>403</v>
      </c>
      <c r="AK138">
        <v>94.920634920634924</v>
      </c>
      <c r="AL138">
        <v>105.5</v>
      </c>
      <c r="AM138">
        <v>32</v>
      </c>
      <c r="AN138" t="s">
        <v>21</v>
      </c>
      <c r="AO138">
        <v>111.42857142857143</v>
      </c>
      <c r="AP138">
        <v>19</v>
      </c>
      <c r="AQ138">
        <v>269</v>
      </c>
      <c r="AR138" t="s">
        <v>404</v>
      </c>
      <c r="AS138">
        <v>65.714285714285722</v>
      </c>
      <c r="AT138">
        <v>45</v>
      </c>
      <c r="AU138">
        <v>148</v>
      </c>
      <c r="AV138" t="s">
        <v>405</v>
      </c>
      <c r="AW138">
        <v>130.47619047619048</v>
      </c>
      <c r="AX138">
        <v>35.5</v>
      </c>
      <c r="AY138">
        <v>236</v>
      </c>
      <c r="AZ138" t="s">
        <v>1802</v>
      </c>
      <c r="BA138">
        <v>86.984126984126988</v>
      </c>
      <c r="BB138">
        <v>98</v>
      </c>
      <c r="BC138">
        <v>33</v>
      </c>
      <c r="BD138" t="s">
        <v>402</v>
      </c>
      <c r="BE138">
        <v>120.63492063492063</v>
      </c>
      <c r="BF138">
        <v>110</v>
      </c>
      <c r="BG138">
        <v>55</v>
      </c>
      <c r="BH138" t="s">
        <v>403</v>
      </c>
      <c r="BI138">
        <v>110.15873015873015</v>
      </c>
      <c r="BJ138">
        <v>99</v>
      </c>
      <c r="BK138">
        <v>68</v>
      </c>
      <c r="BL138" t="s">
        <v>21</v>
      </c>
      <c r="BM138">
        <v>95.238095238095241</v>
      </c>
      <c r="BN138">
        <v>30</v>
      </c>
      <c r="BO138">
        <v>161</v>
      </c>
      <c r="BP138" t="s">
        <v>404</v>
      </c>
      <c r="BQ138">
        <v>121.5873015873016</v>
      </c>
      <c r="BR138">
        <v>26</v>
      </c>
      <c r="BS138">
        <v>244</v>
      </c>
      <c r="BT138" t="s">
        <v>724</v>
      </c>
      <c r="BU138">
        <v>65.714285714285722</v>
      </c>
      <c r="BV138">
        <v>49</v>
      </c>
      <c r="BW138">
        <v>195</v>
      </c>
      <c r="BX138" t="s">
        <v>1802</v>
      </c>
      <c r="BY138">
        <v>83.80952380952381</v>
      </c>
      <c r="BZ138">
        <v>97</v>
      </c>
      <c r="CA138">
        <v>98</v>
      </c>
      <c r="CB138" t="s">
        <v>402</v>
      </c>
      <c r="CC138">
        <v>121.9047619047619</v>
      </c>
      <c r="CD138">
        <v>98</v>
      </c>
      <c r="CE138">
        <v>87</v>
      </c>
      <c r="CF138" t="s">
        <v>403</v>
      </c>
      <c r="CG138">
        <v>114.28571428571428</v>
      </c>
      <c r="CH138">
        <v>75.5</v>
      </c>
      <c r="CI138">
        <v>53</v>
      </c>
      <c r="CJ138" t="s">
        <v>21</v>
      </c>
      <c r="CK138">
        <v>109.2063492063492</v>
      </c>
      <c r="CL138">
        <v>19</v>
      </c>
      <c r="CM138">
        <v>229</v>
      </c>
      <c r="CN138" t="s">
        <v>404</v>
      </c>
      <c r="CO138">
        <v>72.698412698412696</v>
      </c>
      <c r="CP138">
        <v>36</v>
      </c>
      <c r="CQ138">
        <v>136</v>
      </c>
      <c r="CR138" t="s">
        <v>724</v>
      </c>
      <c r="CS138">
        <v>108.57142857142857</v>
      </c>
      <c r="CT138">
        <v>54</v>
      </c>
      <c r="CU138">
        <v>144</v>
      </c>
      <c r="CV138" t="s">
        <v>1802</v>
      </c>
      <c r="CW138">
        <v>118.73015873015873</v>
      </c>
      <c r="CX138">
        <v>91</v>
      </c>
      <c r="CY138">
        <v>167</v>
      </c>
      <c r="CZ138" t="s">
        <v>1808</v>
      </c>
      <c r="DA138">
        <v>66.349206349206355</v>
      </c>
      <c r="DB138">
        <v>98</v>
      </c>
      <c r="DC138">
        <v>132</v>
      </c>
      <c r="DD138" t="s">
        <v>403</v>
      </c>
      <c r="DE138">
        <v>88.888888888888886</v>
      </c>
      <c r="DF138">
        <v>80.5</v>
      </c>
      <c r="DG138">
        <v>82</v>
      </c>
      <c r="DH138" t="s">
        <v>21</v>
      </c>
      <c r="DI138">
        <v>86.984126984126988</v>
      </c>
      <c r="DJ138">
        <v>41</v>
      </c>
      <c r="DK138">
        <v>143</v>
      </c>
      <c r="DL138" t="s">
        <v>404</v>
      </c>
      <c r="DM138">
        <v>126.66666666666667</v>
      </c>
      <c r="DN138">
        <v>48</v>
      </c>
      <c r="DO138">
        <v>163</v>
      </c>
      <c r="DP138" t="s">
        <v>1809</v>
      </c>
      <c r="DQ138">
        <v>125.07936507936508</v>
      </c>
      <c r="DR138">
        <v>38</v>
      </c>
      <c r="DS138">
        <v>203</v>
      </c>
      <c r="DT138" t="s">
        <v>1802</v>
      </c>
      <c r="DU138">
        <v>106.03174603174602</v>
      </c>
      <c r="DV138">
        <v>92.5</v>
      </c>
      <c r="DW138">
        <v>61</v>
      </c>
      <c r="DX138" t="s">
        <v>1808</v>
      </c>
      <c r="DY138">
        <v>98.730158730158735</v>
      </c>
      <c r="DZ138">
        <v>81</v>
      </c>
      <c r="EA138">
        <v>97</v>
      </c>
      <c r="EB138" t="s">
        <v>403</v>
      </c>
      <c r="EC138">
        <v>143.17460317460319</v>
      </c>
      <c r="ED138">
        <v>90</v>
      </c>
      <c r="EE138">
        <v>41</v>
      </c>
      <c r="EF138" t="s">
        <v>21</v>
      </c>
      <c r="EG138">
        <v>113.01587301587301</v>
      </c>
      <c r="EH138">
        <v>28.5</v>
      </c>
      <c r="EI138">
        <v>227</v>
      </c>
      <c r="EJ138" t="s">
        <v>404</v>
      </c>
      <c r="EK138">
        <v>110.47619047619048</v>
      </c>
      <c r="EL138">
        <v>37</v>
      </c>
      <c r="EM138">
        <v>242</v>
      </c>
      <c r="EN138" t="s">
        <v>1809</v>
      </c>
      <c r="EO138">
        <v>113.65079365079364</v>
      </c>
      <c r="EP138">
        <v>38</v>
      </c>
      <c r="EQ138">
        <v>222</v>
      </c>
      <c r="ER138" t="s">
        <v>1802</v>
      </c>
      <c r="ES138">
        <v>92.698412698412696</v>
      </c>
      <c r="ET138">
        <v>112</v>
      </c>
      <c r="EU138">
        <v>57</v>
      </c>
      <c r="EV138">
        <v>81</v>
      </c>
      <c r="EW138">
        <v>233</v>
      </c>
      <c r="EX138">
        <v>118</v>
      </c>
      <c r="EY138">
        <v>82</v>
      </c>
      <c r="EZ138">
        <v>32</v>
      </c>
      <c r="FA138">
        <v>260</v>
      </c>
      <c r="FB138">
        <v>18</v>
      </c>
      <c r="FC138">
        <v>285</v>
      </c>
      <c r="FD138">
        <v>34</v>
      </c>
      <c r="FE138">
        <v>199</v>
      </c>
    </row>
    <row r="139" spans="1:161" x14ac:dyDescent="0.2">
      <c r="A139" t="s">
        <v>442</v>
      </c>
      <c r="B139" t="s">
        <v>443</v>
      </c>
      <c r="C139" t="s">
        <v>400</v>
      </c>
      <c r="D139" t="s">
        <v>17</v>
      </c>
      <c r="E139" t="s">
        <v>444</v>
      </c>
      <c r="F139">
        <v>102</v>
      </c>
      <c r="G139">
        <v>175</v>
      </c>
      <c r="H139" s="11" t="s">
        <v>402</v>
      </c>
      <c r="I139" s="11">
        <v>73.333333333333329</v>
      </c>
      <c r="J139">
        <v>102</v>
      </c>
      <c r="K139">
        <v>54</v>
      </c>
      <c r="L139" s="11" t="s">
        <v>403</v>
      </c>
      <c r="M139" s="11">
        <v>105.39682539682539</v>
      </c>
      <c r="N139">
        <v>100</v>
      </c>
      <c r="O139">
        <v>85</v>
      </c>
      <c r="P139" s="11" t="s">
        <v>21</v>
      </c>
      <c r="Q139" s="11">
        <v>94.920634920634924</v>
      </c>
      <c r="R139">
        <v>35.5</v>
      </c>
      <c r="S139">
        <v>266</v>
      </c>
      <c r="T139" t="s">
        <v>404</v>
      </c>
      <c r="U139">
        <v>93.968253968253975</v>
      </c>
      <c r="V139">
        <v>65.5</v>
      </c>
      <c r="W139">
        <v>71</v>
      </c>
      <c r="X139" t="s">
        <v>405</v>
      </c>
      <c r="Y139">
        <v>137.46031746031747</v>
      </c>
      <c r="Z139">
        <v>53</v>
      </c>
      <c r="AA139">
        <v>258</v>
      </c>
      <c r="AB139" t="s">
        <v>406</v>
      </c>
      <c r="AC139">
        <v>78.095238095238102</v>
      </c>
      <c r="AD139">
        <v>102.5</v>
      </c>
      <c r="AE139">
        <v>91</v>
      </c>
      <c r="AF139" t="s">
        <v>402</v>
      </c>
      <c r="AG139">
        <v>135.87301587301587</v>
      </c>
      <c r="AH139">
        <v>100</v>
      </c>
      <c r="AI139">
        <v>71</v>
      </c>
      <c r="AJ139" t="s">
        <v>403</v>
      </c>
      <c r="AK139">
        <v>117.14285714285714</v>
      </c>
      <c r="AL139">
        <v>94</v>
      </c>
      <c r="AM139">
        <v>69</v>
      </c>
      <c r="AN139" t="s">
        <v>21</v>
      </c>
      <c r="AO139">
        <v>97.142857142857139</v>
      </c>
      <c r="AP139">
        <v>22</v>
      </c>
      <c r="AQ139">
        <v>247</v>
      </c>
      <c r="AR139" t="s">
        <v>404</v>
      </c>
      <c r="AS139">
        <v>68.253968253968253</v>
      </c>
      <c r="AT139">
        <v>44</v>
      </c>
      <c r="AU139">
        <v>156</v>
      </c>
      <c r="AV139" t="s">
        <v>405</v>
      </c>
      <c r="AW139">
        <v>92.698412698412696</v>
      </c>
      <c r="AX139">
        <v>42</v>
      </c>
      <c r="AY139">
        <v>189</v>
      </c>
      <c r="AZ139" t="s">
        <v>1802</v>
      </c>
      <c r="BA139">
        <v>122.85714285714286</v>
      </c>
      <c r="BB139">
        <v>85</v>
      </c>
      <c r="BC139">
        <v>204</v>
      </c>
      <c r="BD139" t="s">
        <v>402</v>
      </c>
      <c r="BE139">
        <v>89.206349206349202</v>
      </c>
      <c r="BF139">
        <v>98</v>
      </c>
      <c r="BG139">
        <v>125</v>
      </c>
      <c r="BH139" t="s">
        <v>403</v>
      </c>
      <c r="BI139">
        <v>97.460317460317455</v>
      </c>
      <c r="BJ139">
        <v>101.5</v>
      </c>
      <c r="BK139">
        <v>60</v>
      </c>
      <c r="BL139" t="s">
        <v>21</v>
      </c>
      <c r="BM139">
        <v>114.92063492063492</v>
      </c>
      <c r="BN139">
        <v>31</v>
      </c>
      <c r="BO139">
        <v>147</v>
      </c>
      <c r="BP139" t="s">
        <v>404</v>
      </c>
      <c r="BQ139">
        <v>85.714285714285722</v>
      </c>
      <c r="BR139">
        <v>38</v>
      </c>
      <c r="BS139">
        <v>133</v>
      </c>
      <c r="BT139" t="s">
        <v>724</v>
      </c>
      <c r="BU139">
        <v>112.38095238095238</v>
      </c>
      <c r="BV139">
        <v>39</v>
      </c>
      <c r="BW139">
        <v>261</v>
      </c>
      <c r="BX139" t="s">
        <v>1802</v>
      </c>
      <c r="BY139">
        <v>73.333333333333329</v>
      </c>
      <c r="BZ139">
        <v>90</v>
      </c>
      <c r="CA139">
        <v>170</v>
      </c>
      <c r="CB139" t="s">
        <v>402</v>
      </c>
      <c r="CC139">
        <v>100</v>
      </c>
      <c r="CD139">
        <v>93</v>
      </c>
      <c r="CE139">
        <v>117</v>
      </c>
      <c r="CF139" t="s">
        <v>403</v>
      </c>
      <c r="CG139">
        <v>100</v>
      </c>
      <c r="CH139">
        <v>62</v>
      </c>
      <c r="CI139">
        <v>107</v>
      </c>
      <c r="CJ139" t="s">
        <v>21</v>
      </c>
      <c r="CK139">
        <v>100</v>
      </c>
      <c r="CL139">
        <v>31</v>
      </c>
      <c r="CM139">
        <v>102</v>
      </c>
      <c r="CN139" t="s">
        <v>404</v>
      </c>
      <c r="CO139">
        <v>100</v>
      </c>
      <c r="CP139">
        <v>32</v>
      </c>
      <c r="CQ139">
        <v>172</v>
      </c>
      <c r="CR139" t="s">
        <v>724</v>
      </c>
      <c r="CS139">
        <v>100</v>
      </c>
      <c r="CT139">
        <v>51</v>
      </c>
      <c r="CU139">
        <v>177</v>
      </c>
      <c r="CV139" t="s">
        <v>1802</v>
      </c>
      <c r="CW139">
        <v>100</v>
      </c>
      <c r="CX139">
        <v>0</v>
      </c>
      <c r="CY139">
        <v>311</v>
      </c>
      <c r="CZ139" t="s">
        <v>1808</v>
      </c>
      <c r="DA139">
        <v>100</v>
      </c>
      <c r="DB139">
        <v>0</v>
      </c>
      <c r="DC139">
        <v>311</v>
      </c>
      <c r="DD139" t="s">
        <v>111</v>
      </c>
      <c r="DE139">
        <v>100</v>
      </c>
      <c r="DF139">
        <v>0</v>
      </c>
      <c r="DG139">
        <v>311</v>
      </c>
      <c r="DH139" t="s">
        <v>1810</v>
      </c>
      <c r="DI139">
        <v>100</v>
      </c>
      <c r="DJ139">
        <v>0</v>
      </c>
      <c r="DK139">
        <v>311</v>
      </c>
      <c r="DL139" t="s">
        <v>404</v>
      </c>
      <c r="DM139">
        <v>100</v>
      </c>
      <c r="DN139">
        <v>0</v>
      </c>
      <c r="DO139">
        <v>311</v>
      </c>
      <c r="DP139" t="s">
        <v>405</v>
      </c>
      <c r="DQ139">
        <v>100</v>
      </c>
      <c r="DR139">
        <v>0</v>
      </c>
      <c r="DS139">
        <v>311</v>
      </c>
      <c r="DT139" t="s">
        <v>1802</v>
      </c>
      <c r="DU139">
        <v>100</v>
      </c>
      <c r="DV139">
        <v>90.5</v>
      </c>
      <c r="DW139">
        <v>80</v>
      </c>
      <c r="DX139" t="s">
        <v>1808</v>
      </c>
      <c r="DY139">
        <v>119.04761904761905</v>
      </c>
      <c r="DZ139">
        <v>83</v>
      </c>
      <c r="EA139">
        <v>78</v>
      </c>
      <c r="EB139" t="s">
        <v>111</v>
      </c>
      <c r="EC139">
        <v>110.47619047619048</v>
      </c>
      <c r="ED139">
        <v>82</v>
      </c>
      <c r="EE139">
        <v>82</v>
      </c>
      <c r="EF139" t="s">
        <v>1810</v>
      </c>
      <c r="EG139">
        <v>103.17460317460318</v>
      </c>
      <c r="EH139">
        <v>37</v>
      </c>
      <c r="EI139">
        <v>165</v>
      </c>
      <c r="EJ139" t="s">
        <v>404</v>
      </c>
      <c r="EK139">
        <v>71.111111111111114</v>
      </c>
      <c r="EL139">
        <v>60</v>
      </c>
      <c r="EM139">
        <v>67</v>
      </c>
      <c r="EN139" t="s">
        <v>405</v>
      </c>
      <c r="EO139">
        <v>142.53968253968253</v>
      </c>
      <c r="EP139">
        <v>40</v>
      </c>
      <c r="EQ139">
        <v>204</v>
      </c>
      <c r="ER139" t="s">
        <v>1802</v>
      </c>
      <c r="ES139">
        <v>107.93650793650794</v>
      </c>
      <c r="ET139">
        <v>104</v>
      </c>
      <c r="EU139">
        <v>140</v>
      </c>
      <c r="EV139">
        <v>99</v>
      </c>
      <c r="EW139">
        <v>111</v>
      </c>
      <c r="EX139">
        <v>117</v>
      </c>
      <c r="EY139">
        <v>92</v>
      </c>
      <c r="EZ139">
        <v>47</v>
      </c>
      <c r="FA139">
        <v>74</v>
      </c>
      <c r="FB139">
        <v>26</v>
      </c>
      <c r="FC139">
        <v>201</v>
      </c>
      <c r="FD139">
        <v>32</v>
      </c>
      <c r="FE139">
        <v>229</v>
      </c>
    </row>
    <row r="140" spans="1:161" x14ac:dyDescent="0.2">
      <c r="A140" t="s">
        <v>445</v>
      </c>
      <c r="B140" t="s">
        <v>446</v>
      </c>
      <c r="C140" t="s">
        <v>400</v>
      </c>
      <c r="D140" t="s">
        <v>17</v>
      </c>
      <c r="E140" t="s">
        <v>447</v>
      </c>
      <c r="F140">
        <v>105</v>
      </c>
      <c r="G140">
        <v>134</v>
      </c>
      <c r="H140" s="11" t="s">
        <v>402</v>
      </c>
      <c r="I140" s="11">
        <v>123.17460317460318</v>
      </c>
      <c r="J140">
        <v>80</v>
      </c>
      <c r="K140">
        <v>187</v>
      </c>
      <c r="L140" s="11" t="s">
        <v>403</v>
      </c>
      <c r="M140" s="11">
        <v>111.42857142857143</v>
      </c>
      <c r="N140">
        <v>99</v>
      </c>
      <c r="O140">
        <v>90</v>
      </c>
      <c r="P140" s="11" t="s">
        <v>21</v>
      </c>
      <c r="Q140" s="11">
        <v>106.03174603174602</v>
      </c>
      <c r="R140">
        <v>49.5</v>
      </c>
      <c r="S140">
        <v>159</v>
      </c>
      <c r="T140" t="s">
        <v>404</v>
      </c>
      <c r="U140">
        <v>122.53968253968254</v>
      </c>
      <c r="V140">
        <v>62</v>
      </c>
      <c r="W140">
        <v>92</v>
      </c>
      <c r="X140" t="s">
        <v>405</v>
      </c>
      <c r="Y140">
        <v>100.31746031746032</v>
      </c>
      <c r="Z140">
        <v>61</v>
      </c>
      <c r="AA140">
        <v>191</v>
      </c>
      <c r="AB140" t="s">
        <v>406</v>
      </c>
      <c r="AC140">
        <v>68.888888888888886</v>
      </c>
      <c r="AD140">
        <v>96</v>
      </c>
      <c r="AE140">
        <v>207</v>
      </c>
      <c r="AF140" t="s">
        <v>402</v>
      </c>
      <c r="AG140">
        <v>121.9047619047619</v>
      </c>
      <c r="AH140">
        <v>71</v>
      </c>
      <c r="AI140">
        <v>223</v>
      </c>
      <c r="AJ140" t="s">
        <v>403</v>
      </c>
      <c r="AK140">
        <v>86.984126984126988</v>
      </c>
      <c r="AL140">
        <v>80.5</v>
      </c>
      <c r="AM140">
        <v>109</v>
      </c>
      <c r="AN140" t="s">
        <v>21</v>
      </c>
      <c r="AO140">
        <v>99.682539682539684</v>
      </c>
      <c r="AP140">
        <v>24</v>
      </c>
      <c r="AQ140">
        <v>230</v>
      </c>
      <c r="AR140" t="s">
        <v>404</v>
      </c>
      <c r="AS140">
        <v>111.11111111111111</v>
      </c>
      <c r="AT140">
        <v>44</v>
      </c>
      <c r="AU140">
        <v>156</v>
      </c>
      <c r="AV140" t="s">
        <v>405</v>
      </c>
      <c r="AW140">
        <v>131.11111111111111</v>
      </c>
      <c r="AX140">
        <v>55</v>
      </c>
      <c r="AY140">
        <v>93</v>
      </c>
      <c r="AZ140" t="s">
        <v>1802</v>
      </c>
      <c r="BA140">
        <v>136.50793650793651</v>
      </c>
      <c r="BB140">
        <v>78</v>
      </c>
      <c r="BC140">
        <v>276</v>
      </c>
      <c r="BD140" t="s">
        <v>402</v>
      </c>
      <c r="BE140">
        <v>43.492063492063494</v>
      </c>
      <c r="BF140">
        <v>88</v>
      </c>
      <c r="BG140">
        <v>182</v>
      </c>
      <c r="BH140" t="s">
        <v>403</v>
      </c>
      <c r="BI140">
        <v>108.57142857142857</v>
      </c>
      <c r="BJ140">
        <v>88.5</v>
      </c>
      <c r="BK140">
        <v>108</v>
      </c>
      <c r="BL140" t="s">
        <v>21</v>
      </c>
      <c r="BM140">
        <v>119.68253968253968</v>
      </c>
      <c r="BN140">
        <v>19</v>
      </c>
      <c r="BO140">
        <v>265</v>
      </c>
      <c r="BP140" t="s">
        <v>404</v>
      </c>
      <c r="BQ140">
        <v>53.333333333333336</v>
      </c>
      <c r="BR140">
        <v>25</v>
      </c>
      <c r="BS140">
        <v>254</v>
      </c>
      <c r="BT140" t="s">
        <v>724</v>
      </c>
      <c r="BU140">
        <v>73.968253968253961</v>
      </c>
      <c r="BV140">
        <v>46</v>
      </c>
      <c r="BW140">
        <v>208</v>
      </c>
      <c r="BX140" t="s">
        <v>1802</v>
      </c>
      <c r="BY140">
        <v>73.333333333333329</v>
      </c>
      <c r="BZ140">
        <v>97</v>
      </c>
      <c r="CA140">
        <v>98</v>
      </c>
      <c r="CB140" t="s">
        <v>402</v>
      </c>
      <c r="CC140">
        <v>109.52380952380952</v>
      </c>
      <c r="CD140">
        <v>78</v>
      </c>
      <c r="CE140">
        <v>209</v>
      </c>
      <c r="CF140" t="s">
        <v>403</v>
      </c>
      <c r="CG140">
        <v>106.66666666666667</v>
      </c>
      <c r="CH140">
        <v>51.5</v>
      </c>
      <c r="CI140">
        <v>170</v>
      </c>
      <c r="CJ140" t="s">
        <v>21</v>
      </c>
      <c r="CK140">
        <v>80</v>
      </c>
      <c r="CL140">
        <v>29</v>
      </c>
      <c r="CM140">
        <v>118</v>
      </c>
      <c r="CN140" t="s">
        <v>404</v>
      </c>
      <c r="CO140">
        <v>110.7936507936508</v>
      </c>
      <c r="CP140">
        <v>32</v>
      </c>
      <c r="CQ140">
        <v>172</v>
      </c>
      <c r="CR140" t="s">
        <v>724</v>
      </c>
      <c r="CS140">
        <v>106.66666666666667</v>
      </c>
      <c r="CT140">
        <v>56</v>
      </c>
      <c r="CU140">
        <v>124</v>
      </c>
      <c r="CV140" t="s">
        <v>1802</v>
      </c>
      <c r="CW140">
        <v>134.60317460317461</v>
      </c>
      <c r="CX140">
        <v>94</v>
      </c>
      <c r="CY140">
        <v>128</v>
      </c>
      <c r="CZ140" t="s">
        <v>1808</v>
      </c>
      <c r="DA140">
        <v>81.587301587301582</v>
      </c>
      <c r="DB140">
        <v>80</v>
      </c>
      <c r="DC140">
        <v>230</v>
      </c>
      <c r="DD140" t="s">
        <v>403</v>
      </c>
      <c r="DE140">
        <v>90.158730158730151</v>
      </c>
      <c r="DF140">
        <v>70.5</v>
      </c>
      <c r="DG140">
        <v>107</v>
      </c>
      <c r="DH140" t="s">
        <v>21</v>
      </c>
      <c r="DI140">
        <v>107.3015873015873</v>
      </c>
      <c r="DJ140">
        <v>39</v>
      </c>
      <c r="DK140">
        <v>152</v>
      </c>
      <c r="DL140" t="s">
        <v>404</v>
      </c>
      <c r="DM140">
        <v>97.460317460317455</v>
      </c>
      <c r="DN140">
        <v>43</v>
      </c>
      <c r="DO140">
        <v>193</v>
      </c>
      <c r="DP140" t="s">
        <v>1809</v>
      </c>
      <c r="DQ140">
        <v>120.63492063492063</v>
      </c>
      <c r="DR140">
        <v>34</v>
      </c>
      <c r="DS140">
        <v>233</v>
      </c>
      <c r="DT140" t="s">
        <v>1802</v>
      </c>
      <c r="DU140">
        <v>78.730158730158735</v>
      </c>
      <c r="DV140">
        <v>91.5</v>
      </c>
      <c r="DW140">
        <v>70</v>
      </c>
      <c r="DX140" t="s">
        <v>1808</v>
      </c>
      <c r="DY140">
        <v>129.84126984126985</v>
      </c>
      <c r="DZ140">
        <v>67</v>
      </c>
      <c r="EA140">
        <v>199</v>
      </c>
      <c r="EB140" t="s">
        <v>403</v>
      </c>
      <c r="EC140">
        <v>101.58730158730158</v>
      </c>
      <c r="ED140">
        <v>72</v>
      </c>
      <c r="EE140">
        <v>130</v>
      </c>
      <c r="EF140" t="s">
        <v>21</v>
      </c>
      <c r="EG140">
        <v>114.28571428571428</v>
      </c>
      <c r="EH140">
        <v>41</v>
      </c>
      <c r="EI140">
        <v>144</v>
      </c>
      <c r="EJ140" t="s">
        <v>404</v>
      </c>
      <c r="EK140">
        <v>126.34920634920636</v>
      </c>
      <c r="EL140">
        <v>35</v>
      </c>
      <c r="EM140">
        <v>258</v>
      </c>
      <c r="EN140" t="s">
        <v>1809</v>
      </c>
      <c r="EO140">
        <v>77.460317460317455</v>
      </c>
      <c r="EP140">
        <v>44</v>
      </c>
      <c r="EQ140">
        <v>166</v>
      </c>
      <c r="ER140" t="s">
        <v>1802</v>
      </c>
      <c r="ES140">
        <v>73.968253968253961</v>
      </c>
      <c r="ET140">
        <v>102</v>
      </c>
      <c r="EU140">
        <v>164</v>
      </c>
      <c r="EV140">
        <v>87</v>
      </c>
      <c r="EW140">
        <v>204</v>
      </c>
      <c r="EX140">
        <v>94</v>
      </c>
      <c r="EY140">
        <v>175</v>
      </c>
      <c r="EZ140">
        <v>35</v>
      </c>
      <c r="FA140">
        <v>227</v>
      </c>
      <c r="FB140">
        <v>27</v>
      </c>
      <c r="FC140">
        <v>187</v>
      </c>
      <c r="FD140">
        <v>40</v>
      </c>
      <c r="FE140">
        <v>84</v>
      </c>
    </row>
    <row r="141" spans="1:161" x14ac:dyDescent="0.2">
      <c r="A141" t="s">
        <v>448</v>
      </c>
      <c r="B141" t="s">
        <v>449</v>
      </c>
      <c r="C141" t="s">
        <v>400</v>
      </c>
      <c r="D141" t="s">
        <v>17</v>
      </c>
      <c r="E141" t="s">
        <v>450</v>
      </c>
      <c r="F141">
        <v>98</v>
      </c>
      <c r="G141">
        <v>234</v>
      </c>
      <c r="H141" s="11" t="s">
        <v>402</v>
      </c>
      <c r="I141" s="11">
        <v>67.61904761904762</v>
      </c>
      <c r="J141">
        <v>97</v>
      </c>
      <c r="K141">
        <v>82</v>
      </c>
      <c r="L141" s="11" t="s">
        <v>403</v>
      </c>
      <c r="M141" s="11">
        <v>76.19047619047619</v>
      </c>
      <c r="N141">
        <v>86</v>
      </c>
      <c r="O141">
        <v>147</v>
      </c>
      <c r="P141" s="11" t="s">
        <v>21</v>
      </c>
      <c r="Q141" s="11">
        <v>102.53968253968254</v>
      </c>
      <c r="R141">
        <v>56</v>
      </c>
      <c r="S141">
        <v>100</v>
      </c>
      <c r="T141" t="s">
        <v>404</v>
      </c>
      <c r="U141">
        <v>89.206349206349202</v>
      </c>
      <c r="V141">
        <v>54.5</v>
      </c>
      <c r="W141">
        <v>142</v>
      </c>
      <c r="X141" t="s">
        <v>405</v>
      </c>
      <c r="Y141">
        <v>114.92063492063492</v>
      </c>
      <c r="Z141">
        <v>63.5</v>
      </c>
      <c r="AA141">
        <v>172</v>
      </c>
      <c r="AB141" t="s">
        <v>406</v>
      </c>
      <c r="AC141">
        <v>105.39682539682539</v>
      </c>
      <c r="AD141">
        <v>101</v>
      </c>
      <c r="AE141">
        <v>132</v>
      </c>
      <c r="AF141" t="s">
        <v>402</v>
      </c>
      <c r="AG141">
        <v>149.84126984126985</v>
      </c>
      <c r="AH141">
        <v>121</v>
      </c>
      <c r="AI141">
        <v>7</v>
      </c>
      <c r="AJ141" t="s">
        <v>403</v>
      </c>
      <c r="AK141">
        <v>130.15873015873015</v>
      </c>
      <c r="AL141">
        <v>70</v>
      </c>
      <c r="AM141">
        <v>155</v>
      </c>
      <c r="AN141" t="s">
        <v>21</v>
      </c>
      <c r="AO141">
        <v>99.365079365079367</v>
      </c>
      <c r="AP141">
        <v>47</v>
      </c>
      <c r="AQ141">
        <v>66</v>
      </c>
      <c r="AR141" t="s">
        <v>404</v>
      </c>
      <c r="AS141">
        <v>120</v>
      </c>
      <c r="AT141">
        <v>51</v>
      </c>
      <c r="AU141">
        <v>105</v>
      </c>
      <c r="AV141" t="s">
        <v>405</v>
      </c>
      <c r="AW141">
        <v>111.74603174603175</v>
      </c>
      <c r="AX141">
        <v>42</v>
      </c>
      <c r="AY141">
        <v>189</v>
      </c>
      <c r="AZ141" t="s">
        <v>1802</v>
      </c>
      <c r="BA141">
        <v>95.238095238095241</v>
      </c>
      <c r="BB141">
        <v>76</v>
      </c>
      <c r="BC141">
        <v>289</v>
      </c>
      <c r="BD141" t="s">
        <v>402</v>
      </c>
      <c r="BE141">
        <v>97.142857142857139</v>
      </c>
      <c r="BF141">
        <v>101</v>
      </c>
      <c r="BG141">
        <v>102</v>
      </c>
      <c r="BH141" t="s">
        <v>403</v>
      </c>
      <c r="BI141">
        <v>88.571428571428569</v>
      </c>
      <c r="BJ141">
        <v>78</v>
      </c>
      <c r="BK141">
        <v>153</v>
      </c>
      <c r="BL141" t="s">
        <v>21</v>
      </c>
      <c r="BM141">
        <v>102.53968253968254</v>
      </c>
      <c r="BN141">
        <v>33</v>
      </c>
      <c r="BO141">
        <v>129</v>
      </c>
      <c r="BP141" t="s">
        <v>404</v>
      </c>
      <c r="BQ141">
        <v>81.904761904761898</v>
      </c>
      <c r="BR141">
        <v>37</v>
      </c>
      <c r="BS141">
        <v>142</v>
      </c>
      <c r="BT141" t="s">
        <v>724</v>
      </c>
      <c r="BU141">
        <v>81.587301587301582</v>
      </c>
      <c r="BV141">
        <v>52</v>
      </c>
      <c r="BW141">
        <v>174</v>
      </c>
      <c r="BX141" t="s">
        <v>1802</v>
      </c>
      <c r="BY141">
        <v>79.682539682539684</v>
      </c>
      <c r="BZ141">
        <v>76</v>
      </c>
      <c r="CA141">
        <v>280</v>
      </c>
      <c r="CB141" t="s">
        <v>402</v>
      </c>
      <c r="CC141">
        <v>26.349206349206341</v>
      </c>
      <c r="CD141">
        <v>102</v>
      </c>
      <c r="CE141">
        <v>66</v>
      </c>
      <c r="CF141" t="s">
        <v>403</v>
      </c>
      <c r="CG141">
        <v>93.968253968253975</v>
      </c>
      <c r="CH141">
        <v>53</v>
      </c>
      <c r="CI141">
        <v>161</v>
      </c>
      <c r="CJ141" t="s">
        <v>21</v>
      </c>
      <c r="CK141">
        <v>108.25396825396825</v>
      </c>
      <c r="CL141">
        <v>39</v>
      </c>
      <c r="CM141">
        <v>72</v>
      </c>
      <c r="CN141" t="s">
        <v>404</v>
      </c>
      <c r="CO141">
        <v>90.158730158730151</v>
      </c>
      <c r="CP141">
        <v>43</v>
      </c>
      <c r="CQ141">
        <v>84</v>
      </c>
      <c r="CR141" t="s">
        <v>724</v>
      </c>
      <c r="CS141">
        <v>118.73015873015873</v>
      </c>
      <c r="CT141">
        <v>58</v>
      </c>
      <c r="CU141">
        <v>110</v>
      </c>
      <c r="CV141" t="s">
        <v>1802</v>
      </c>
      <c r="CW141">
        <v>93.333333333333329</v>
      </c>
      <c r="CX141">
        <v>101</v>
      </c>
      <c r="CY141">
        <v>48</v>
      </c>
      <c r="CZ141" t="s">
        <v>1808</v>
      </c>
      <c r="DA141">
        <v>146.03174603174602</v>
      </c>
      <c r="DB141">
        <v>114</v>
      </c>
      <c r="DC141">
        <v>47</v>
      </c>
      <c r="DD141" t="s">
        <v>403</v>
      </c>
      <c r="DE141">
        <v>94.603174603174608</v>
      </c>
      <c r="DF141">
        <v>53</v>
      </c>
      <c r="DG141">
        <v>187</v>
      </c>
      <c r="DH141" t="s">
        <v>21</v>
      </c>
      <c r="DI141">
        <v>97.460317460317455</v>
      </c>
      <c r="DJ141">
        <v>60</v>
      </c>
      <c r="DK141">
        <v>41</v>
      </c>
      <c r="DL141" t="s">
        <v>404</v>
      </c>
      <c r="DM141">
        <v>119.04761904761905</v>
      </c>
      <c r="DN141">
        <v>50</v>
      </c>
      <c r="DO141">
        <v>143</v>
      </c>
      <c r="DP141" t="s">
        <v>1809</v>
      </c>
      <c r="DQ141">
        <v>89.523809523809518</v>
      </c>
      <c r="DR141">
        <v>52</v>
      </c>
      <c r="DS141">
        <v>89</v>
      </c>
      <c r="DT141" t="s">
        <v>1802</v>
      </c>
      <c r="DU141">
        <v>113.01587301587301</v>
      </c>
      <c r="DV141">
        <v>81</v>
      </c>
      <c r="DW141">
        <v>193</v>
      </c>
      <c r="DX141" t="s">
        <v>1808</v>
      </c>
      <c r="DY141">
        <v>62.222222222222221</v>
      </c>
      <c r="DZ141">
        <v>93</v>
      </c>
      <c r="EA141">
        <v>30</v>
      </c>
      <c r="EB141" t="s">
        <v>403</v>
      </c>
      <c r="EC141">
        <v>112.38095238095238</v>
      </c>
      <c r="ED141">
        <v>63.5</v>
      </c>
      <c r="EE141">
        <v>179</v>
      </c>
      <c r="EF141" t="s">
        <v>21</v>
      </c>
      <c r="EG141">
        <v>98.730158730158735</v>
      </c>
      <c r="EH141">
        <v>47.5</v>
      </c>
      <c r="EI141">
        <v>101</v>
      </c>
      <c r="EJ141" t="s">
        <v>404</v>
      </c>
      <c r="EK141">
        <v>122.22222222222223</v>
      </c>
      <c r="EL141">
        <v>53.5</v>
      </c>
      <c r="EM141">
        <v>110</v>
      </c>
      <c r="EN141" t="s">
        <v>1809</v>
      </c>
      <c r="EO141">
        <v>128.88888888888889</v>
      </c>
      <c r="EP141">
        <v>51.5</v>
      </c>
      <c r="EQ141">
        <v>130</v>
      </c>
      <c r="ER141" t="s">
        <v>1802</v>
      </c>
      <c r="ES141">
        <v>102.22222222222223</v>
      </c>
      <c r="ET141">
        <v>110</v>
      </c>
      <c r="EU141">
        <v>74</v>
      </c>
      <c r="EV141">
        <v>105</v>
      </c>
      <c r="EW141">
        <v>69</v>
      </c>
      <c r="EX141">
        <v>94</v>
      </c>
      <c r="EY141">
        <v>175</v>
      </c>
      <c r="EZ141">
        <v>39</v>
      </c>
      <c r="FA141">
        <v>171</v>
      </c>
      <c r="FB141">
        <v>26</v>
      </c>
      <c r="FC141">
        <v>201</v>
      </c>
      <c r="FD141">
        <v>37</v>
      </c>
      <c r="FE141">
        <v>137</v>
      </c>
    </row>
    <row r="142" spans="1:161" x14ac:dyDescent="0.2">
      <c r="A142" t="s">
        <v>451</v>
      </c>
      <c r="B142" t="s">
        <v>452</v>
      </c>
      <c r="C142" t="s">
        <v>400</v>
      </c>
      <c r="D142" t="s">
        <v>17</v>
      </c>
      <c r="E142" t="s">
        <v>453</v>
      </c>
      <c r="F142">
        <v>106</v>
      </c>
      <c r="G142">
        <v>119</v>
      </c>
      <c r="H142" s="11" t="s">
        <v>402</v>
      </c>
      <c r="I142" s="11">
        <v>99.682539682539684</v>
      </c>
      <c r="J142">
        <v>81</v>
      </c>
      <c r="K142">
        <v>182</v>
      </c>
      <c r="L142" s="11" t="s">
        <v>403</v>
      </c>
      <c r="M142" s="11">
        <v>109.52380952380952</v>
      </c>
      <c r="N142">
        <v>114</v>
      </c>
      <c r="O142">
        <v>33</v>
      </c>
      <c r="P142" s="11" t="s">
        <v>21</v>
      </c>
      <c r="Q142" s="11">
        <v>102.85714285714286</v>
      </c>
      <c r="R142">
        <v>49.5</v>
      </c>
      <c r="S142">
        <v>159</v>
      </c>
      <c r="T142" t="s">
        <v>404</v>
      </c>
      <c r="U142">
        <v>89.206349206349202</v>
      </c>
      <c r="V142">
        <v>47</v>
      </c>
      <c r="W142">
        <v>192</v>
      </c>
      <c r="X142" t="s">
        <v>405</v>
      </c>
      <c r="Y142">
        <v>99.047619047619051</v>
      </c>
      <c r="Z142">
        <v>56.5</v>
      </c>
      <c r="AA142">
        <v>239</v>
      </c>
      <c r="AB142" t="s">
        <v>406</v>
      </c>
      <c r="AC142">
        <v>84.126984126984127</v>
      </c>
      <c r="AD142">
        <v>101.5</v>
      </c>
      <c r="AE142">
        <v>118</v>
      </c>
      <c r="AF142" t="s">
        <v>402</v>
      </c>
      <c r="AG142">
        <v>94.285714285714292</v>
      </c>
      <c r="AH142">
        <v>74.5</v>
      </c>
      <c r="AI142">
        <v>212</v>
      </c>
      <c r="AJ142" t="s">
        <v>403</v>
      </c>
      <c r="AK142">
        <v>88.571428571428569</v>
      </c>
      <c r="AL142">
        <v>102.5</v>
      </c>
      <c r="AM142">
        <v>42</v>
      </c>
      <c r="AN142" t="s">
        <v>21</v>
      </c>
      <c r="AO142">
        <v>98.095238095238102</v>
      </c>
      <c r="AP142">
        <v>37</v>
      </c>
      <c r="AQ142">
        <v>125</v>
      </c>
      <c r="AR142" t="s">
        <v>404</v>
      </c>
      <c r="AS142">
        <v>101.26984126984127</v>
      </c>
      <c r="AT142">
        <v>46</v>
      </c>
      <c r="AU142">
        <v>140</v>
      </c>
      <c r="AV142" t="s">
        <v>405</v>
      </c>
      <c r="AW142">
        <v>107.3015873015873</v>
      </c>
      <c r="AX142">
        <v>42</v>
      </c>
      <c r="AY142">
        <v>189</v>
      </c>
      <c r="AZ142" t="s">
        <v>1802</v>
      </c>
      <c r="BA142">
        <v>90.158730158730151</v>
      </c>
      <c r="BB142">
        <v>92</v>
      </c>
      <c r="BC142">
        <v>100</v>
      </c>
      <c r="BD142" t="s">
        <v>402</v>
      </c>
      <c r="BE142">
        <v>118.0952380952381</v>
      </c>
      <c r="BF142">
        <v>89</v>
      </c>
      <c r="BG142">
        <v>176</v>
      </c>
      <c r="BH142" t="s">
        <v>403</v>
      </c>
      <c r="BI142">
        <v>107.93650793650794</v>
      </c>
      <c r="BJ142">
        <v>109</v>
      </c>
      <c r="BK142">
        <v>36</v>
      </c>
      <c r="BL142" t="s">
        <v>21</v>
      </c>
      <c r="BM142">
        <v>98.412698412698418</v>
      </c>
      <c r="BN142">
        <v>33</v>
      </c>
      <c r="BO142">
        <v>129</v>
      </c>
      <c r="BP142" t="s">
        <v>404</v>
      </c>
      <c r="BQ142">
        <v>111.42857142857143</v>
      </c>
      <c r="BR142">
        <v>35</v>
      </c>
      <c r="BS142">
        <v>163</v>
      </c>
      <c r="BT142" t="s">
        <v>724</v>
      </c>
      <c r="BU142">
        <v>133.33333333333331</v>
      </c>
      <c r="BV142">
        <v>54</v>
      </c>
      <c r="BW142">
        <v>158</v>
      </c>
      <c r="BX142" t="s">
        <v>1802</v>
      </c>
      <c r="BY142">
        <v>137.77777777777777</v>
      </c>
      <c r="BZ142">
        <v>91</v>
      </c>
      <c r="CA142">
        <v>157</v>
      </c>
      <c r="CB142" t="s">
        <v>402</v>
      </c>
      <c r="CC142">
        <v>110.15873015873015</v>
      </c>
      <c r="CD142">
        <v>79</v>
      </c>
      <c r="CE142">
        <v>201</v>
      </c>
      <c r="CF142" t="s">
        <v>403</v>
      </c>
      <c r="CG142">
        <v>99.682539682539684</v>
      </c>
      <c r="CH142">
        <v>81.5</v>
      </c>
      <c r="CI142">
        <v>31</v>
      </c>
      <c r="CJ142" t="s">
        <v>21</v>
      </c>
      <c r="CK142">
        <v>104.76190476190476</v>
      </c>
      <c r="CL142">
        <v>24</v>
      </c>
      <c r="CM142">
        <v>165</v>
      </c>
      <c r="CN142" t="s">
        <v>404</v>
      </c>
      <c r="CO142">
        <v>120.63492063492063</v>
      </c>
      <c r="CP142">
        <v>24</v>
      </c>
      <c r="CQ142">
        <v>268</v>
      </c>
      <c r="CR142" t="s">
        <v>724</v>
      </c>
      <c r="CS142">
        <v>86.031746031746025</v>
      </c>
      <c r="CT142">
        <v>36</v>
      </c>
      <c r="CU142">
        <v>277</v>
      </c>
      <c r="CV142" t="s">
        <v>1802</v>
      </c>
      <c r="CW142">
        <v>80.952380952380949</v>
      </c>
      <c r="CX142">
        <v>89</v>
      </c>
      <c r="CY142">
        <v>189</v>
      </c>
      <c r="CZ142" t="s">
        <v>1808</v>
      </c>
      <c r="DA142">
        <v>101.26984126984127</v>
      </c>
      <c r="DB142">
        <v>86</v>
      </c>
      <c r="DC142">
        <v>200</v>
      </c>
      <c r="DD142" t="s">
        <v>403</v>
      </c>
      <c r="DE142">
        <v>115.87301587301587</v>
      </c>
      <c r="DF142">
        <v>91.5</v>
      </c>
      <c r="DG142">
        <v>46</v>
      </c>
      <c r="DH142" t="s">
        <v>21</v>
      </c>
      <c r="DI142">
        <v>98.095238095238102</v>
      </c>
      <c r="DJ142">
        <v>29</v>
      </c>
      <c r="DK142">
        <v>230</v>
      </c>
      <c r="DL142" t="s">
        <v>404</v>
      </c>
      <c r="DM142">
        <v>118.41269841269842</v>
      </c>
      <c r="DN142">
        <v>39</v>
      </c>
      <c r="DO142">
        <v>224</v>
      </c>
      <c r="DP142" t="s">
        <v>1809</v>
      </c>
      <c r="DQ142">
        <v>120.31746031746032</v>
      </c>
      <c r="DR142">
        <v>36</v>
      </c>
      <c r="DS142">
        <v>217</v>
      </c>
      <c r="DT142" t="s">
        <v>1802</v>
      </c>
      <c r="DU142">
        <v>125.07936507936508</v>
      </c>
      <c r="DV142">
        <v>81</v>
      </c>
      <c r="DW142">
        <v>193</v>
      </c>
      <c r="DX142" t="s">
        <v>978</v>
      </c>
      <c r="DY142">
        <v>124.44444444444444</v>
      </c>
      <c r="DZ142">
        <v>59.5</v>
      </c>
      <c r="EA142">
        <v>250</v>
      </c>
      <c r="EB142" t="s">
        <v>1804</v>
      </c>
      <c r="EC142">
        <v>111.74603174603175</v>
      </c>
      <c r="ED142">
        <v>90.5</v>
      </c>
      <c r="EE142">
        <v>40</v>
      </c>
      <c r="EF142" t="s">
        <v>855</v>
      </c>
      <c r="EG142">
        <v>121.9047619047619</v>
      </c>
      <c r="EH142">
        <v>20</v>
      </c>
      <c r="EI142">
        <v>288</v>
      </c>
      <c r="EJ142" t="s">
        <v>1827</v>
      </c>
      <c r="EK142">
        <v>103.80952380952381</v>
      </c>
      <c r="EL142">
        <v>29</v>
      </c>
      <c r="EM142">
        <v>288</v>
      </c>
      <c r="EN142" t="s">
        <v>126</v>
      </c>
      <c r="EO142">
        <v>95.873015873015873</v>
      </c>
      <c r="EP142">
        <v>26</v>
      </c>
      <c r="EQ142">
        <v>296</v>
      </c>
      <c r="ER142" t="s">
        <v>1802</v>
      </c>
      <c r="ES142">
        <v>60.634920634920633</v>
      </c>
      <c r="ET142">
        <v>93</v>
      </c>
      <c r="EU142">
        <v>270</v>
      </c>
      <c r="EV142">
        <v>70</v>
      </c>
      <c r="EW142">
        <v>287</v>
      </c>
      <c r="EX142">
        <v>112</v>
      </c>
      <c r="EY142">
        <v>109</v>
      </c>
      <c r="EZ142">
        <v>25</v>
      </c>
      <c r="FA142">
        <v>300</v>
      </c>
      <c r="FB142">
        <v>20</v>
      </c>
      <c r="FC142">
        <v>275</v>
      </c>
      <c r="FD142">
        <v>35</v>
      </c>
      <c r="FE142">
        <v>172</v>
      </c>
    </row>
    <row r="143" spans="1:161" x14ac:dyDescent="0.2">
      <c r="A143" t="s">
        <v>454</v>
      </c>
      <c r="B143" t="s">
        <v>455</v>
      </c>
      <c r="C143" t="s">
        <v>400</v>
      </c>
      <c r="D143" t="s">
        <v>17</v>
      </c>
      <c r="E143" t="s">
        <v>456</v>
      </c>
      <c r="F143">
        <v>93</v>
      </c>
      <c r="G143">
        <v>278</v>
      </c>
      <c r="H143" s="11" t="s">
        <v>402</v>
      </c>
      <c r="I143" s="11">
        <v>91.746031746031747</v>
      </c>
      <c r="J143">
        <v>109</v>
      </c>
      <c r="K143">
        <v>31</v>
      </c>
      <c r="L143" s="11" t="s">
        <v>403</v>
      </c>
      <c r="M143" s="11">
        <v>98.412698412698418</v>
      </c>
      <c r="N143">
        <v>72</v>
      </c>
      <c r="O143">
        <v>213</v>
      </c>
      <c r="P143" s="11" t="s">
        <v>21</v>
      </c>
      <c r="Q143" s="11">
        <v>90.793650793650798</v>
      </c>
      <c r="R143">
        <v>54.5</v>
      </c>
      <c r="S143">
        <v>117</v>
      </c>
      <c r="T143" t="s">
        <v>404</v>
      </c>
      <c r="U143">
        <v>73.968253968253961</v>
      </c>
      <c r="V143">
        <v>62</v>
      </c>
      <c r="W143">
        <v>92</v>
      </c>
      <c r="X143" t="s">
        <v>405</v>
      </c>
      <c r="Y143">
        <v>125.71428571428571</v>
      </c>
      <c r="Z143">
        <v>60</v>
      </c>
      <c r="AA143">
        <v>201</v>
      </c>
      <c r="AB143" t="s">
        <v>406</v>
      </c>
      <c r="AC143">
        <v>91.111111111111114</v>
      </c>
      <c r="AD143">
        <v>92</v>
      </c>
      <c r="AE143">
        <v>252</v>
      </c>
      <c r="AF143" t="s">
        <v>402</v>
      </c>
      <c r="AG143">
        <v>100</v>
      </c>
      <c r="AH143">
        <v>110</v>
      </c>
      <c r="AI143">
        <v>26</v>
      </c>
      <c r="AJ143" t="s">
        <v>403</v>
      </c>
      <c r="AK143">
        <v>94.285714285714292</v>
      </c>
      <c r="AL143">
        <v>62.5</v>
      </c>
      <c r="AM143">
        <v>184</v>
      </c>
      <c r="AN143" t="s">
        <v>21</v>
      </c>
      <c r="AO143">
        <v>123.17460317460318</v>
      </c>
      <c r="AP143">
        <v>57</v>
      </c>
      <c r="AQ143">
        <v>35</v>
      </c>
      <c r="AR143" t="s">
        <v>404</v>
      </c>
      <c r="AS143">
        <v>120.63492063492063</v>
      </c>
      <c r="AT143">
        <v>56</v>
      </c>
      <c r="AU143">
        <v>63</v>
      </c>
      <c r="AV143" t="s">
        <v>405</v>
      </c>
      <c r="AW143">
        <v>118.41269841269842</v>
      </c>
      <c r="AX143">
        <v>44</v>
      </c>
      <c r="AY143">
        <v>173</v>
      </c>
      <c r="AZ143" t="s">
        <v>1802</v>
      </c>
      <c r="BA143">
        <v>85.714285714285722</v>
      </c>
      <c r="BB143">
        <v>81</v>
      </c>
      <c r="BC143">
        <v>252</v>
      </c>
      <c r="BD143" t="s">
        <v>402</v>
      </c>
      <c r="BE143">
        <v>108.88888888888889</v>
      </c>
      <c r="BF143">
        <v>128</v>
      </c>
      <c r="BG143">
        <v>8</v>
      </c>
      <c r="BH143" t="s">
        <v>403</v>
      </c>
      <c r="BI143">
        <v>106.03174603174602</v>
      </c>
      <c r="BJ143">
        <v>54.5</v>
      </c>
      <c r="BK143">
        <v>257</v>
      </c>
      <c r="BL143" t="s">
        <v>21</v>
      </c>
      <c r="BM143">
        <v>95.873015873015873</v>
      </c>
      <c r="BN143">
        <v>36</v>
      </c>
      <c r="BO143">
        <v>100</v>
      </c>
      <c r="BP143" t="s">
        <v>404</v>
      </c>
      <c r="BQ143">
        <v>86.031746031746025</v>
      </c>
      <c r="BR143">
        <v>40</v>
      </c>
      <c r="BS143">
        <v>121</v>
      </c>
      <c r="BT143" t="s">
        <v>724</v>
      </c>
      <c r="BU143">
        <v>116.19047619047619</v>
      </c>
      <c r="BV143">
        <v>59</v>
      </c>
      <c r="BW143">
        <v>128</v>
      </c>
      <c r="BX143" t="s">
        <v>1802</v>
      </c>
      <c r="BY143">
        <v>115.55555555555556</v>
      </c>
      <c r="BZ143">
        <v>76</v>
      </c>
      <c r="CA143">
        <v>280</v>
      </c>
      <c r="CB143" t="s">
        <v>402</v>
      </c>
      <c r="CC143">
        <v>107.61904761904762</v>
      </c>
      <c r="CD143">
        <v>112</v>
      </c>
      <c r="CE143">
        <v>27</v>
      </c>
      <c r="CF143" t="s">
        <v>403</v>
      </c>
      <c r="CG143">
        <v>112.06349206349206</v>
      </c>
      <c r="CH143">
        <v>41</v>
      </c>
      <c r="CI143">
        <v>244</v>
      </c>
      <c r="CJ143" t="s">
        <v>21</v>
      </c>
      <c r="CK143">
        <v>87.301587301587304</v>
      </c>
      <c r="CL143">
        <v>44</v>
      </c>
      <c r="CM143">
        <v>56</v>
      </c>
      <c r="CN143" t="s">
        <v>404</v>
      </c>
      <c r="CO143">
        <v>94.603174603174608</v>
      </c>
      <c r="CP143">
        <v>32</v>
      </c>
      <c r="CQ143">
        <v>172</v>
      </c>
      <c r="CR143" t="s">
        <v>724</v>
      </c>
      <c r="CS143">
        <v>62.539682539682538</v>
      </c>
      <c r="CT143">
        <v>51</v>
      </c>
      <c r="CU143">
        <v>177</v>
      </c>
      <c r="CV143" t="s">
        <v>1802</v>
      </c>
      <c r="CW143">
        <v>114.92063492063492</v>
      </c>
      <c r="CX143">
        <v>75</v>
      </c>
      <c r="CY143">
        <v>304</v>
      </c>
      <c r="CZ143" t="s">
        <v>1808</v>
      </c>
      <c r="DA143">
        <v>37.142857142857146</v>
      </c>
      <c r="DB143">
        <v>111</v>
      </c>
      <c r="DC143">
        <v>65</v>
      </c>
      <c r="DD143" t="s">
        <v>403</v>
      </c>
      <c r="DE143">
        <v>82.539682539682545</v>
      </c>
      <c r="DF143">
        <v>48.5</v>
      </c>
      <c r="DG143">
        <v>204</v>
      </c>
      <c r="DH143" t="s">
        <v>21</v>
      </c>
      <c r="DI143">
        <v>106.34920634920636</v>
      </c>
      <c r="DJ143">
        <v>61</v>
      </c>
      <c r="DK143">
        <v>39</v>
      </c>
      <c r="DL143" t="s">
        <v>404</v>
      </c>
      <c r="DM143">
        <v>146.03174603174602</v>
      </c>
      <c r="DN143">
        <v>64</v>
      </c>
      <c r="DO143">
        <v>54</v>
      </c>
      <c r="DP143" t="s">
        <v>1809</v>
      </c>
      <c r="DQ143">
        <v>104.12698412698413</v>
      </c>
      <c r="DR143">
        <v>35</v>
      </c>
      <c r="DS143">
        <v>224</v>
      </c>
      <c r="DT143" t="s">
        <v>1802</v>
      </c>
      <c r="DU143">
        <v>55.873015873015873</v>
      </c>
      <c r="DV143">
        <v>87.5</v>
      </c>
      <c r="DW143">
        <v>106</v>
      </c>
      <c r="DX143" t="s">
        <v>1808</v>
      </c>
      <c r="DY143">
        <v>138.41269841269843</v>
      </c>
      <c r="DZ143">
        <v>106</v>
      </c>
      <c r="EA143">
        <v>10</v>
      </c>
      <c r="EB143" t="s">
        <v>403</v>
      </c>
      <c r="EC143">
        <v>112.6984126984127</v>
      </c>
      <c r="ED143">
        <v>56</v>
      </c>
      <c r="EE143">
        <v>224</v>
      </c>
      <c r="EF143" t="s">
        <v>21</v>
      </c>
      <c r="EG143">
        <v>112.6984126984127</v>
      </c>
      <c r="EH143">
        <v>35</v>
      </c>
      <c r="EI143">
        <v>184</v>
      </c>
      <c r="EJ143" t="s">
        <v>404</v>
      </c>
      <c r="EK143">
        <v>109.2063492063492</v>
      </c>
      <c r="EL143">
        <v>60</v>
      </c>
      <c r="EM143">
        <v>67</v>
      </c>
      <c r="EN143" t="s">
        <v>1809</v>
      </c>
      <c r="EO143">
        <v>114.28571428571428</v>
      </c>
      <c r="EP143">
        <v>59.5</v>
      </c>
      <c r="EQ143">
        <v>85</v>
      </c>
      <c r="ER143" t="s">
        <v>1802</v>
      </c>
      <c r="ES143">
        <v>161.26984126984127</v>
      </c>
      <c r="ET143">
        <v>97</v>
      </c>
      <c r="EU143">
        <v>227</v>
      </c>
      <c r="EV143">
        <v>108</v>
      </c>
      <c r="EW143">
        <v>50</v>
      </c>
      <c r="EX143">
        <v>65</v>
      </c>
      <c r="EY143">
        <v>264</v>
      </c>
      <c r="EZ143">
        <v>36</v>
      </c>
      <c r="FA143">
        <v>213</v>
      </c>
      <c r="FB143">
        <v>31</v>
      </c>
      <c r="FC143">
        <v>112</v>
      </c>
      <c r="FD143">
        <v>29</v>
      </c>
      <c r="FE143">
        <v>278</v>
      </c>
    </row>
    <row r="144" spans="1:161" x14ac:dyDescent="0.2">
      <c r="A144" t="s">
        <v>457</v>
      </c>
      <c r="B144" t="s">
        <v>458</v>
      </c>
      <c r="C144" t="s">
        <v>400</v>
      </c>
      <c r="D144" t="s">
        <v>17</v>
      </c>
      <c r="E144" t="s">
        <v>459</v>
      </c>
      <c r="F144">
        <v>96</v>
      </c>
      <c r="G144">
        <v>258</v>
      </c>
      <c r="H144" s="11" t="s">
        <v>402</v>
      </c>
      <c r="I144" s="11">
        <v>101.26984126984127</v>
      </c>
      <c r="J144">
        <v>93</v>
      </c>
      <c r="K144">
        <v>109</v>
      </c>
      <c r="L144" s="11" t="s">
        <v>403</v>
      </c>
      <c r="M144" s="11">
        <v>73.650793650793645</v>
      </c>
      <c r="N144">
        <v>89</v>
      </c>
      <c r="O144">
        <v>129</v>
      </c>
      <c r="P144" s="11" t="s">
        <v>21</v>
      </c>
      <c r="Q144" s="11">
        <v>101.58730158730158</v>
      </c>
      <c r="R144">
        <v>37</v>
      </c>
      <c r="S144">
        <v>257</v>
      </c>
      <c r="T144" t="s">
        <v>404</v>
      </c>
      <c r="U144">
        <v>83.492063492063494</v>
      </c>
      <c r="V144">
        <v>66</v>
      </c>
      <c r="W144">
        <v>65</v>
      </c>
      <c r="X144" t="s">
        <v>405</v>
      </c>
      <c r="Y144">
        <v>168.25396825396825</v>
      </c>
      <c r="Z144">
        <v>66.5</v>
      </c>
      <c r="AA144">
        <v>140</v>
      </c>
      <c r="AB144" t="s">
        <v>406</v>
      </c>
      <c r="AC144">
        <v>144.44444444444446</v>
      </c>
      <c r="AD144">
        <v>90.5</v>
      </c>
      <c r="AE144">
        <v>262</v>
      </c>
      <c r="AF144" t="s">
        <v>402</v>
      </c>
      <c r="AG144">
        <v>87.936507936507937</v>
      </c>
      <c r="AH144">
        <v>110</v>
      </c>
      <c r="AI144">
        <v>26</v>
      </c>
      <c r="AJ144" t="s">
        <v>403</v>
      </c>
      <c r="AK144">
        <v>122.22222222222223</v>
      </c>
      <c r="AL144">
        <v>75</v>
      </c>
      <c r="AM144">
        <v>134</v>
      </c>
      <c r="AN144" t="s">
        <v>21</v>
      </c>
      <c r="AO144">
        <v>94.603174603174608</v>
      </c>
      <c r="AP144">
        <v>28</v>
      </c>
      <c r="AQ144">
        <v>205</v>
      </c>
      <c r="AR144" t="s">
        <v>404</v>
      </c>
      <c r="AS144">
        <v>86.031746031746025</v>
      </c>
      <c r="AT144">
        <v>53</v>
      </c>
      <c r="AU144">
        <v>86</v>
      </c>
      <c r="AV144" t="s">
        <v>405</v>
      </c>
      <c r="AW144">
        <v>146.03174603174602</v>
      </c>
      <c r="AX144">
        <v>24</v>
      </c>
      <c r="AY144">
        <v>280</v>
      </c>
      <c r="AZ144" t="s">
        <v>1802</v>
      </c>
      <c r="BA144">
        <v>86.984126984126988</v>
      </c>
      <c r="BB144">
        <v>84</v>
      </c>
      <c r="BC144">
        <v>224</v>
      </c>
      <c r="BD144" t="s">
        <v>402</v>
      </c>
      <c r="BE144">
        <v>106.34920634920636</v>
      </c>
      <c r="BF144">
        <v>102</v>
      </c>
      <c r="BG144">
        <v>96</v>
      </c>
      <c r="BH144" t="s">
        <v>403</v>
      </c>
      <c r="BI144">
        <v>84.444444444444443</v>
      </c>
      <c r="BJ144">
        <v>87</v>
      </c>
      <c r="BK144">
        <v>117</v>
      </c>
      <c r="BL144" t="s">
        <v>21</v>
      </c>
      <c r="BM144">
        <v>102.85714285714286</v>
      </c>
      <c r="BN144">
        <v>30</v>
      </c>
      <c r="BO144">
        <v>161</v>
      </c>
      <c r="BP144" t="s">
        <v>404</v>
      </c>
      <c r="BQ144">
        <v>77.142857142857139</v>
      </c>
      <c r="BR144">
        <v>27</v>
      </c>
      <c r="BS144">
        <v>231</v>
      </c>
      <c r="BT144" t="s">
        <v>724</v>
      </c>
      <c r="BU144">
        <v>88.571428571428569</v>
      </c>
      <c r="BV144">
        <v>42</v>
      </c>
      <c r="BW144">
        <v>239</v>
      </c>
      <c r="BX144" t="s">
        <v>1802</v>
      </c>
      <c r="BY144">
        <v>100.95238095238095</v>
      </c>
      <c r="BZ144">
        <v>81</v>
      </c>
      <c r="CA144">
        <v>244</v>
      </c>
      <c r="CB144" t="s">
        <v>402</v>
      </c>
      <c r="CC144">
        <v>86.349206349206355</v>
      </c>
      <c r="CD144">
        <v>106</v>
      </c>
      <c r="CE144">
        <v>47</v>
      </c>
      <c r="CF144" t="s">
        <v>403</v>
      </c>
      <c r="CG144">
        <v>134.92063492063491</v>
      </c>
      <c r="CH144">
        <v>59</v>
      </c>
      <c r="CI144">
        <v>126</v>
      </c>
      <c r="CJ144" t="s">
        <v>21</v>
      </c>
      <c r="CK144">
        <v>95.238095238095241</v>
      </c>
      <c r="CL144">
        <v>34</v>
      </c>
      <c r="CM144">
        <v>89</v>
      </c>
      <c r="CN144" t="s">
        <v>404</v>
      </c>
      <c r="CO144">
        <v>104.76190476190476</v>
      </c>
      <c r="CP144">
        <v>30</v>
      </c>
      <c r="CQ144">
        <v>195</v>
      </c>
      <c r="CR144" t="s">
        <v>724</v>
      </c>
      <c r="CS144">
        <v>126.66666666666667</v>
      </c>
      <c r="CT144">
        <v>42</v>
      </c>
      <c r="CU144">
        <v>242</v>
      </c>
      <c r="CV144" t="s">
        <v>1802</v>
      </c>
      <c r="CW144">
        <v>94.285714285714292</v>
      </c>
      <c r="CX144">
        <v>88</v>
      </c>
      <c r="CY144">
        <v>201</v>
      </c>
      <c r="CZ144" t="s">
        <v>1808</v>
      </c>
      <c r="DA144">
        <v>64.761904761904759</v>
      </c>
      <c r="DB144">
        <v>93</v>
      </c>
      <c r="DC144">
        <v>157</v>
      </c>
      <c r="DD144" t="s">
        <v>403</v>
      </c>
      <c r="DE144">
        <v>74.920634920634924</v>
      </c>
      <c r="DF144">
        <v>69.5</v>
      </c>
      <c r="DG144">
        <v>111</v>
      </c>
      <c r="DH144" t="s">
        <v>21</v>
      </c>
      <c r="DI144">
        <v>109.84126984126985</v>
      </c>
      <c r="DJ144">
        <v>46</v>
      </c>
      <c r="DK144">
        <v>104</v>
      </c>
      <c r="DL144" t="s">
        <v>404</v>
      </c>
      <c r="DM144">
        <v>93.968253968253975</v>
      </c>
      <c r="DN144">
        <v>31</v>
      </c>
      <c r="DO144">
        <v>279</v>
      </c>
      <c r="DP144" t="s">
        <v>1809</v>
      </c>
      <c r="DQ144">
        <v>68.571428571428569</v>
      </c>
      <c r="DR144">
        <v>35</v>
      </c>
      <c r="DS144">
        <v>224</v>
      </c>
      <c r="DT144" t="s">
        <v>1802</v>
      </c>
      <c r="DU144">
        <v>91.428571428571431</v>
      </c>
      <c r="DV144">
        <v>89</v>
      </c>
      <c r="DW144">
        <v>90</v>
      </c>
      <c r="DX144" t="s">
        <v>1808</v>
      </c>
      <c r="DY144">
        <v>157.14285714285714</v>
      </c>
      <c r="DZ144">
        <v>83</v>
      </c>
      <c r="EA144">
        <v>78</v>
      </c>
      <c r="EB144" t="s">
        <v>403</v>
      </c>
      <c r="EC144">
        <v>136.1904761904762</v>
      </c>
      <c r="ED144">
        <v>70.5</v>
      </c>
      <c r="EE144">
        <v>142</v>
      </c>
      <c r="EF144" t="s">
        <v>21</v>
      </c>
      <c r="EG144">
        <v>116.50793650793651</v>
      </c>
      <c r="EH144">
        <v>50</v>
      </c>
      <c r="EI144">
        <v>85</v>
      </c>
      <c r="EJ144" t="s">
        <v>404</v>
      </c>
      <c r="EK144">
        <v>117.14285714285714</v>
      </c>
      <c r="EL144">
        <v>45</v>
      </c>
      <c r="EM144">
        <v>180</v>
      </c>
      <c r="EN144" t="s">
        <v>1809</v>
      </c>
      <c r="EO144">
        <v>113.65079365079364</v>
      </c>
      <c r="EP144">
        <v>41</v>
      </c>
      <c r="EQ144">
        <v>197</v>
      </c>
      <c r="ER144" t="s">
        <v>1802</v>
      </c>
      <c r="ES144">
        <v>134.28571428571428</v>
      </c>
      <c r="ET144">
        <v>93</v>
      </c>
      <c r="EU144">
        <v>270</v>
      </c>
      <c r="EV144">
        <v>89</v>
      </c>
      <c r="EW144">
        <v>192</v>
      </c>
      <c r="EX144">
        <v>89</v>
      </c>
      <c r="EY144">
        <v>194</v>
      </c>
      <c r="EZ144">
        <v>41</v>
      </c>
      <c r="FA144">
        <v>139</v>
      </c>
      <c r="FB144">
        <v>25</v>
      </c>
      <c r="FC144">
        <v>223</v>
      </c>
      <c r="FD144">
        <v>25</v>
      </c>
      <c r="FE144">
        <v>305</v>
      </c>
    </row>
    <row r="145" spans="1:161" x14ac:dyDescent="0.2">
      <c r="A145" t="s">
        <v>460</v>
      </c>
      <c r="B145" t="s">
        <v>461</v>
      </c>
      <c r="C145" t="s">
        <v>400</v>
      </c>
      <c r="D145" t="s">
        <v>17</v>
      </c>
      <c r="E145" t="s">
        <v>462</v>
      </c>
      <c r="F145">
        <v>98</v>
      </c>
      <c r="G145">
        <v>234</v>
      </c>
      <c r="H145" s="11" t="s">
        <v>402</v>
      </c>
      <c r="I145" s="11">
        <v>38.730158730158728</v>
      </c>
      <c r="J145">
        <v>84</v>
      </c>
      <c r="K145">
        <v>162</v>
      </c>
      <c r="L145" s="11" t="s">
        <v>403</v>
      </c>
      <c r="M145" s="11">
        <v>54.285714285714285</v>
      </c>
      <c r="N145">
        <v>105</v>
      </c>
      <c r="O145">
        <v>67</v>
      </c>
      <c r="P145" s="11" t="s">
        <v>21</v>
      </c>
      <c r="Q145" s="11">
        <v>90.158730158730151</v>
      </c>
      <c r="R145">
        <v>37.5</v>
      </c>
      <c r="S145">
        <v>253</v>
      </c>
      <c r="T145" t="s">
        <v>404</v>
      </c>
      <c r="U145">
        <v>59.365079365079367</v>
      </c>
      <c r="V145">
        <v>51.5</v>
      </c>
      <c r="W145">
        <v>161</v>
      </c>
      <c r="X145" t="s">
        <v>405</v>
      </c>
      <c r="Y145">
        <v>78.412698412698404</v>
      </c>
      <c r="Z145">
        <v>64.5</v>
      </c>
      <c r="AA145">
        <v>162</v>
      </c>
      <c r="AB145" t="s">
        <v>406</v>
      </c>
      <c r="AC145">
        <v>78.095238095238102</v>
      </c>
      <c r="AD145">
        <v>107</v>
      </c>
      <c r="AE145">
        <v>41</v>
      </c>
      <c r="AF145" t="s">
        <v>402</v>
      </c>
      <c r="AG145">
        <v>108.25396825396825</v>
      </c>
      <c r="AH145">
        <v>114</v>
      </c>
      <c r="AI145">
        <v>18</v>
      </c>
      <c r="AJ145" t="s">
        <v>403</v>
      </c>
      <c r="AK145">
        <v>156.1904761904762</v>
      </c>
      <c r="AL145">
        <v>105</v>
      </c>
      <c r="AM145">
        <v>36</v>
      </c>
      <c r="AN145" t="s">
        <v>21</v>
      </c>
      <c r="AO145">
        <v>100.95238095238095</v>
      </c>
      <c r="AP145">
        <v>37</v>
      </c>
      <c r="AQ145">
        <v>125</v>
      </c>
      <c r="AR145" t="s">
        <v>404</v>
      </c>
      <c r="AS145">
        <v>131.42857142857142</v>
      </c>
      <c r="AT145">
        <v>49</v>
      </c>
      <c r="AU145">
        <v>118</v>
      </c>
      <c r="AV145" t="s">
        <v>405</v>
      </c>
      <c r="AW145">
        <v>144.44444444444446</v>
      </c>
      <c r="AX145">
        <v>55</v>
      </c>
      <c r="AY145">
        <v>93</v>
      </c>
      <c r="AZ145" t="s">
        <v>1802</v>
      </c>
      <c r="BA145">
        <v>139.04761904761904</v>
      </c>
      <c r="BB145">
        <v>95</v>
      </c>
      <c r="BC145">
        <v>67</v>
      </c>
      <c r="BD145" t="s">
        <v>402</v>
      </c>
      <c r="BE145">
        <v>141.26984126984127</v>
      </c>
      <c r="BF145">
        <v>85</v>
      </c>
      <c r="BG145">
        <v>195</v>
      </c>
      <c r="BH145" t="s">
        <v>403</v>
      </c>
      <c r="BI145">
        <v>75.238095238095241</v>
      </c>
      <c r="BJ145">
        <v>108.5</v>
      </c>
      <c r="BK145">
        <v>39</v>
      </c>
      <c r="BL145" t="s">
        <v>21</v>
      </c>
      <c r="BM145">
        <v>103.17460317460318</v>
      </c>
      <c r="BN145">
        <v>23</v>
      </c>
      <c r="BO145">
        <v>224</v>
      </c>
      <c r="BP145" t="s">
        <v>404</v>
      </c>
      <c r="BQ145">
        <v>89.523809523809518</v>
      </c>
      <c r="BR145">
        <v>24</v>
      </c>
      <c r="BS145">
        <v>258</v>
      </c>
      <c r="BT145" t="s">
        <v>724</v>
      </c>
      <c r="BU145">
        <v>103.17460317460318</v>
      </c>
      <c r="BV145">
        <v>45</v>
      </c>
      <c r="BW145">
        <v>216</v>
      </c>
      <c r="BX145" t="s">
        <v>1802</v>
      </c>
      <c r="BY145">
        <v>83.174603174603178</v>
      </c>
      <c r="BZ145">
        <v>87</v>
      </c>
      <c r="CA145">
        <v>197</v>
      </c>
      <c r="CB145" t="s">
        <v>402</v>
      </c>
      <c r="CC145">
        <v>82.857142857142861</v>
      </c>
      <c r="CD145">
        <v>93</v>
      </c>
      <c r="CE145">
        <v>117</v>
      </c>
      <c r="CF145" t="s">
        <v>403</v>
      </c>
      <c r="CG145">
        <v>95.873015873015873</v>
      </c>
      <c r="CH145">
        <v>77</v>
      </c>
      <c r="CI145">
        <v>49</v>
      </c>
      <c r="CJ145" t="s">
        <v>21</v>
      </c>
      <c r="CK145">
        <v>112.06349206349206</v>
      </c>
      <c r="CL145">
        <v>22</v>
      </c>
      <c r="CM145">
        <v>191</v>
      </c>
      <c r="CN145" t="s">
        <v>404</v>
      </c>
      <c r="CO145">
        <v>121.26984126984127</v>
      </c>
      <c r="CP145">
        <v>24</v>
      </c>
      <c r="CQ145">
        <v>268</v>
      </c>
      <c r="CR145" t="s">
        <v>724</v>
      </c>
      <c r="CS145">
        <v>102.53968253968254</v>
      </c>
      <c r="CT145">
        <v>52</v>
      </c>
      <c r="CU145">
        <v>163</v>
      </c>
      <c r="CV145" t="s">
        <v>1802</v>
      </c>
      <c r="CW145">
        <v>137.46031746031747</v>
      </c>
      <c r="CX145">
        <v>93</v>
      </c>
      <c r="CY145">
        <v>143</v>
      </c>
      <c r="CZ145" t="s">
        <v>1808</v>
      </c>
      <c r="DA145">
        <v>65.07936507936509</v>
      </c>
      <c r="DB145">
        <v>103</v>
      </c>
      <c r="DC145">
        <v>104</v>
      </c>
      <c r="DD145" t="s">
        <v>403</v>
      </c>
      <c r="DE145">
        <v>141.26984126984127</v>
      </c>
      <c r="DF145">
        <v>78</v>
      </c>
      <c r="DG145">
        <v>87</v>
      </c>
      <c r="DH145" t="s">
        <v>21</v>
      </c>
      <c r="DI145">
        <v>82.857142857142861</v>
      </c>
      <c r="DJ145">
        <v>25</v>
      </c>
      <c r="DK145">
        <v>258</v>
      </c>
      <c r="DL145" t="s">
        <v>404</v>
      </c>
      <c r="DM145">
        <v>83.174603174603178</v>
      </c>
      <c r="DN145">
        <v>32</v>
      </c>
      <c r="DO145">
        <v>276</v>
      </c>
      <c r="DP145" t="s">
        <v>1809</v>
      </c>
      <c r="DQ145">
        <v>83.492063492063494</v>
      </c>
      <c r="DR145">
        <v>27</v>
      </c>
      <c r="DS145">
        <v>281</v>
      </c>
      <c r="DT145" t="s">
        <v>1802</v>
      </c>
      <c r="DU145">
        <v>90.158730158730151</v>
      </c>
      <c r="DV145">
        <v>96</v>
      </c>
      <c r="DW145">
        <v>33</v>
      </c>
      <c r="DX145" t="s">
        <v>1808</v>
      </c>
      <c r="DY145">
        <v>141.5873015873016</v>
      </c>
      <c r="DZ145">
        <v>62</v>
      </c>
      <c r="EA145">
        <v>234</v>
      </c>
      <c r="EB145" t="s">
        <v>403</v>
      </c>
      <c r="EC145">
        <v>97.460317460317455</v>
      </c>
      <c r="ED145">
        <v>94</v>
      </c>
      <c r="EE145">
        <v>33</v>
      </c>
      <c r="EF145" t="s">
        <v>21</v>
      </c>
      <c r="EG145">
        <v>106.34920634920636</v>
      </c>
      <c r="EH145">
        <v>31</v>
      </c>
      <c r="EI145">
        <v>205</v>
      </c>
      <c r="EJ145" t="s">
        <v>404</v>
      </c>
      <c r="EK145">
        <v>110.7936507936508</v>
      </c>
      <c r="EL145">
        <v>39</v>
      </c>
      <c r="EM145">
        <v>224</v>
      </c>
      <c r="EN145" t="s">
        <v>1809</v>
      </c>
      <c r="EO145">
        <v>116.19047619047619</v>
      </c>
      <c r="EP145">
        <v>34.5</v>
      </c>
      <c r="EQ145">
        <v>250</v>
      </c>
      <c r="ER145" t="s">
        <v>1802</v>
      </c>
      <c r="ES145">
        <v>75.238095238095241</v>
      </c>
      <c r="ET145">
        <v>102</v>
      </c>
      <c r="EU145">
        <v>164</v>
      </c>
      <c r="EV145">
        <v>82</v>
      </c>
      <c r="EW145">
        <v>226</v>
      </c>
      <c r="EX145">
        <v>127</v>
      </c>
      <c r="EY145">
        <v>53</v>
      </c>
      <c r="EZ145">
        <v>34</v>
      </c>
      <c r="FA145">
        <v>239</v>
      </c>
      <c r="FB145">
        <v>20</v>
      </c>
      <c r="FC145">
        <v>275</v>
      </c>
      <c r="FD145">
        <v>35</v>
      </c>
      <c r="FE145">
        <v>172</v>
      </c>
    </row>
    <row r="146" spans="1:161" x14ac:dyDescent="0.2">
      <c r="A146" t="s">
        <v>463</v>
      </c>
      <c r="B146" t="s">
        <v>464</v>
      </c>
      <c r="C146" t="s">
        <v>400</v>
      </c>
      <c r="D146" t="s">
        <v>17</v>
      </c>
      <c r="E146" t="s">
        <v>465</v>
      </c>
      <c r="F146">
        <v>114</v>
      </c>
      <c r="G146">
        <v>33</v>
      </c>
      <c r="H146" s="11" t="s">
        <v>402</v>
      </c>
      <c r="I146" s="11">
        <v>115.55555555555556</v>
      </c>
      <c r="J146">
        <v>85</v>
      </c>
      <c r="K146">
        <v>156</v>
      </c>
      <c r="L146" s="11" t="s">
        <v>403</v>
      </c>
      <c r="M146" s="11">
        <v>102.85714285714286</v>
      </c>
      <c r="N146">
        <v>109</v>
      </c>
      <c r="O146">
        <v>52</v>
      </c>
      <c r="P146" s="11" t="s">
        <v>21</v>
      </c>
      <c r="Q146" s="11">
        <v>96.507936507936506</v>
      </c>
      <c r="R146">
        <v>39</v>
      </c>
      <c r="S146">
        <v>246</v>
      </c>
      <c r="T146" t="s">
        <v>404</v>
      </c>
      <c r="U146">
        <v>108.88888888888889</v>
      </c>
      <c r="V146">
        <v>43.5</v>
      </c>
      <c r="W146">
        <v>220</v>
      </c>
      <c r="X146" t="s">
        <v>405</v>
      </c>
      <c r="Y146">
        <v>107.3015873015873</v>
      </c>
      <c r="Z146">
        <v>48</v>
      </c>
      <c r="AA146">
        <v>279</v>
      </c>
      <c r="AB146" t="s">
        <v>406</v>
      </c>
      <c r="AC146">
        <v>88.571428571428569</v>
      </c>
      <c r="AD146">
        <v>103</v>
      </c>
      <c r="AE146">
        <v>82</v>
      </c>
      <c r="AF146" t="s">
        <v>402</v>
      </c>
      <c r="AG146">
        <v>84.444444444444443</v>
      </c>
      <c r="AH146">
        <v>84</v>
      </c>
      <c r="AI146">
        <v>165</v>
      </c>
      <c r="AJ146" t="s">
        <v>403</v>
      </c>
      <c r="AK146">
        <v>119.36507936507937</v>
      </c>
      <c r="AL146">
        <v>104</v>
      </c>
      <c r="AM146">
        <v>41</v>
      </c>
      <c r="AN146" t="s">
        <v>21</v>
      </c>
      <c r="AO146">
        <v>104.12698412698413</v>
      </c>
      <c r="AP146">
        <v>18</v>
      </c>
      <c r="AQ146">
        <v>274</v>
      </c>
      <c r="AR146" t="s">
        <v>404</v>
      </c>
      <c r="AS146">
        <v>87.936507936507937</v>
      </c>
      <c r="AT146">
        <v>53</v>
      </c>
      <c r="AU146">
        <v>86</v>
      </c>
      <c r="AV146" t="s">
        <v>405</v>
      </c>
      <c r="AW146">
        <v>154.60317460317461</v>
      </c>
      <c r="AX146">
        <v>34</v>
      </c>
      <c r="AY146">
        <v>243</v>
      </c>
      <c r="AZ146" t="s">
        <v>1802</v>
      </c>
      <c r="BA146">
        <v>98.730158730158735</v>
      </c>
      <c r="BB146">
        <v>98</v>
      </c>
      <c r="BC146">
        <v>33</v>
      </c>
      <c r="BD146" t="s">
        <v>402</v>
      </c>
      <c r="BE146">
        <v>136.1904761904762</v>
      </c>
      <c r="BF146">
        <v>79</v>
      </c>
      <c r="BG146">
        <v>226</v>
      </c>
      <c r="BH146" t="s">
        <v>403</v>
      </c>
      <c r="BI146">
        <v>90.158730158730151</v>
      </c>
      <c r="BJ146">
        <v>103.5</v>
      </c>
      <c r="BK146">
        <v>54</v>
      </c>
      <c r="BL146" t="s">
        <v>21</v>
      </c>
      <c r="BM146">
        <v>97.142857142857139</v>
      </c>
      <c r="BN146">
        <v>22</v>
      </c>
      <c r="BO146">
        <v>236</v>
      </c>
      <c r="BP146" t="s">
        <v>404</v>
      </c>
      <c r="BQ146">
        <v>65.07936507936509</v>
      </c>
      <c r="BR146">
        <v>24</v>
      </c>
      <c r="BS146">
        <v>258</v>
      </c>
      <c r="BT146" t="s">
        <v>724</v>
      </c>
      <c r="BU146">
        <v>83.174603174603178</v>
      </c>
      <c r="BV146">
        <v>42</v>
      </c>
      <c r="BW146">
        <v>239</v>
      </c>
      <c r="BX146" t="s">
        <v>1802</v>
      </c>
      <c r="BY146">
        <v>104.44444444444444</v>
      </c>
      <c r="BZ146">
        <v>92</v>
      </c>
      <c r="CA146">
        <v>147</v>
      </c>
      <c r="CB146" t="s">
        <v>402</v>
      </c>
      <c r="CC146">
        <v>68.571428571428569</v>
      </c>
      <c r="CD146">
        <v>80</v>
      </c>
      <c r="CE146">
        <v>195</v>
      </c>
      <c r="CF146" t="s">
        <v>403</v>
      </c>
      <c r="CG146">
        <v>80.952380952380949</v>
      </c>
      <c r="CH146">
        <v>77.5</v>
      </c>
      <c r="CI146">
        <v>45</v>
      </c>
      <c r="CJ146" t="s">
        <v>21</v>
      </c>
      <c r="CK146">
        <v>97.460317460317455</v>
      </c>
      <c r="CL146">
        <v>28</v>
      </c>
      <c r="CM146">
        <v>126</v>
      </c>
      <c r="CN146" t="s">
        <v>404</v>
      </c>
      <c r="CO146">
        <v>130.47619047619048</v>
      </c>
      <c r="CP146">
        <v>29</v>
      </c>
      <c r="CQ146">
        <v>205</v>
      </c>
      <c r="CR146" t="s">
        <v>724</v>
      </c>
      <c r="CS146">
        <v>124.76190476190476</v>
      </c>
      <c r="CT146">
        <v>40</v>
      </c>
      <c r="CU146">
        <v>253</v>
      </c>
      <c r="CV146" t="s">
        <v>1802</v>
      </c>
      <c r="CW146">
        <v>100.31746031746032</v>
      </c>
      <c r="CX146">
        <v>101</v>
      </c>
      <c r="CY146">
        <v>48</v>
      </c>
      <c r="CZ146" t="s">
        <v>1808</v>
      </c>
      <c r="DA146">
        <v>106.98412698412699</v>
      </c>
      <c r="DB146">
        <v>97</v>
      </c>
      <c r="DC146">
        <v>135</v>
      </c>
      <c r="DD146" t="s">
        <v>403</v>
      </c>
      <c r="DE146">
        <v>137.14285714285714</v>
      </c>
      <c r="DF146">
        <v>95.5</v>
      </c>
      <c r="DG146">
        <v>37</v>
      </c>
      <c r="DH146" t="s">
        <v>21</v>
      </c>
      <c r="DI146">
        <v>92.698412698412696</v>
      </c>
      <c r="DJ146">
        <v>30</v>
      </c>
      <c r="DK146">
        <v>222</v>
      </c>
      <c r="DL146" t="s">
        <v>404</v>
      </c>
      <c r="DM146">
        <v>94.603174603174608</v>
      </c>
      <c r="DN146">
        <v>30</v>
      </c>
      <c r="DO146">
        <v>283</v>
      </c>
      <c r="DP146" t="s">
        <v>1809</v>
      </c>
      <c r="DQ146">
        <v>83.492063492063494</v>
      </c>
      <c r="DR146">
        <v>31</v>
      </c>
      <c r="DS146">
        <v>254</v>
      </c>
      <c r="DT146" t="s">
        <v>1802</v>
      </c>
      <c r="DU146">
        <v>70.476190476190482</v>
      </c>
      <c r="DV146">
        <v>91.5</v>
      </c>
      <c r="DW146">
        <v>70</v>
      </c>
      <c r="DX146" t="s">
        <v>1808</v>
      </c>
      <c r="DY146">
        <v>139.04761904761904</v>
      </c>
      <c r="DZ146">
        <v>58</v>
      </c>
      <c r="EA146">
        <v>252</v>
      </c>
      <c r="EB146" t="s">
        <v>403</v>
      </c>
      <c r="EC146">
        <v>100.31746031746032</v>
      </c>
      <c r="ED146">
        <v>103</v>
      </c>
      <c r="EE146">
        <v>14</v>
      </c>
      <c r="EF146" t="s">
        <v>21</v>
      </c>
      <c r="EG146">
        <v>96.825396825396822</v>
      </c>
      <c r="EH146">
        <v>31</v>
      </c>
      <c r="EI146">
        <v>205</v>
      </c>
      <c r="EJ146" t="s">
        <v>404</v>
      </c>
      <c r="EK146">
        <v>128.57142857142856</v>
      </c>
      <c r="EL146">
        <v>38.5</v>
      </c>
      <c r="EM146">
        <v>231</v>
      </c>
      <c r="EN146" t="s">
        <v>1809</v>
      </c>
      <c r="EO146">
        <v>58.730158730158735</v>
      </c>
      <c r="EP146">
        <v>44.5</v>
      </c>
      <c r="EQ146">
        <v>161</v>
      </c>
      <c r="ER146" t="s">
        <v>1802</v>
      </c>
      <c r="ES146">
        <v>139.6825396825397</v>
      </c>
      <c r="ET146">
        <v>100</v>
      </c>
      <c r="EU146">
        <v>193</v>
      </c>
      <c r="EV146">
        <v>78</v>
      </c>
      <c r="EW146">
        <v>253</v>
      </c>
      <c r="EX146">
        <v>143</v>
      </c>
      <c r="EY146">
        <v>4</v>
      </c>
      <c r="EZ146">
        <v>28</v>
      </c>
      <c r="FA146">
        <v>295</v>
      </c>
      <c r="FB146">
        <v>32</v>
      </c>
      <c r="FC146">
        <v>101</v>
      </c>
      <c r="FD146">
        <v>28</v>
      </c>
      <c r="FE146">
        <v>286</v>
      </c>
    </row>
    <row r="147" spans="1:161" x14ac:dyDescent="0.2">
      <c r="A147" t="s">
        <v>466</v>
      </c>
      <c r="B147" t="s">
        <v>467</v>
      </c>
      <c r="C147" t="s">
        <v>400</v>
      </c>
      <c r="D147" t="s">
        <v>17</v>
      </c>
      <c r="E147" t="s">
        <v>468</v>
      </c>
      <c r="F147">
        <v>102</v>
      </c>
      <c r="G147">
        <v>175</v>
      </c>
      <c r="H147" s="11" t="s">
        <v>402</v>
      </c>
      <c r="I147" s="11">
        <v>100</v>
      </c>
      <c r="J147">
        <v>74</v>
      </c>
      <c r="K147">
        <v>224</v>
      </c>
      <c r="L147" s="11" t="s">
        <v>403</v>
      </c>
      <c r="M147" s="11">
        <v>100</v>
      </c>
      <c r="N147">
        <v>95</v>
      </c>
      <c r="O147">
        <v>113</v>
      </c>
      <c r="P147" s="11" t="s">
        <v>21</v>
      </c>
      <c r="Q147" s="11">
        <v>100</v>
      </c>
      <c r="R147">
        <v>56</v>
      </c>
      <c r="S147">
        <v>100</v>
      </c>
      <c r="T147" t="s">
        <v>404</v>
      </c>
      <c r="U147">
        <v>100</v>
      </c>
      <c r="V147">
        <v>45.5</v>
      </c>
      <c r="W147">
        <v>203</v>
      </c>
      <c r="X147" t="s">
        <v>405</v>
      </c>
      <c r="Y147">
        <v>100</v>
      </c>
      <c r="Z147">
        <v>66</v>
      </c>
      <c r="AA147">
        <v>144</v>
      </c>
      <c r="AB147" t="s">
        <v>406</v>
      </c>
      <c r="AC147">
        <v>100</v>
      </c>
      <c r="AD147">
        <v>0</v>
      </c>
      <c r="AE147">
        <v>296</v>
      </c>
      <c r="AF147" t="s">
        <v>402</v>
      </c>
      <c r="AG147">
        <v>100</v>
      </c>
      <c r="AH147">
        <v>0</v>
      </c>
      <c r="AI147">
        <v>296</v>
      </c>
      <c r="AJ147" t="s">
        <v>403</v>
      </c>
      <c r="AK147">
        <v>100</v>
      </c>
      <c r="AL147">
        <v>0</v>
      </c>
      <c r="AM147">
        <v>295</v>
      </c>
      <c r="AN147" t="s">
        <v>21</v>
      </c>
      <c r="AO147">
        <v>100</v>
      </c>
      <c r="AP147">
        <v>0</v>
      </c>
      <c r="AQ147">
        <v>294</v>
      </c>
      <c r="AR147" t="s">
        <v>404</v>
      </c>
      <c r="AS147">
        <v>100</v>
      </c>
      <c r="AT147">
        <v>0</v>
      </c>
      <c r="AU147">
        <v>294</v>
      </c>
      <c r="AV147" t="s">
        <v>405</v>
      </c>
      <c r="AW147">
        <v>100</v>
      </c>
      <c r="AX147">
        <v>0</v>
      </c>
      <c r="AY147">
        <v>294</v>
      </c>
      <c r="AZ147" t="s">
        <v>1802</v>
      </c>
      <c r="BA147">
        <v>100</v>
      </c>
      <c r="BB147">
        <v>77</v>
      </c>
      <c r="BC147">
        <v>284</v>
      </c>
      <c r="BD147" t="s">
        <v>402</v>
      </c>
      <c r="BE147">
        <v>56.507936507936506</v>
      </c>
      <c r="BF147">
        <v>98</v>
      </c>
      <c r="BG147">
        <v>125</v>
      </c>
      <c r="BH147" t="s">
        <v>403</v>
      </c>
      <c r="BI147">
        <v>92.38095238095238</v>
      </c>
      <c r="BJ147">
        <v>96.5</v>
      </c>
      <c r="BK147">
        <v>78</v>
      </c>
      <c r="BL147" t="s">
        <v>21</v>
      </c>
      <c r="BM147">
        <v>89.523809523809518</v>
      </c>
      <c r="BN147">
        <v>35</v>
      </c>
      <c r="BO147">
        <v>105</v>
      </c>
      <c r="BP147" t="s">
        <v>404</v>
      </c>
      <c r="BQ147">
        <v>149.52380952380952</v>
      </c>
      <c r="BR147">
        <v>30</v>
      </c>
      <c r="BS147">
        <v>205</v>
      </c>
      <c r="BT147" t="s">
        <v>724</v>
      </c>
      <c r="BU147">
        <v>89.523809523809518</v>
      </c>
      <c r="BV147">
        <v>45</v>
      </c>
      <c r="BW147">
        <v>216</v>
      </c>
      <c r="BX147" t="s">
        <v>1802</v>
      </c>
      <c r="BY147">
        <v>74.603174603174608</v>
      </c>
      <c r="BZ147">
        <v>92</v>
      </c>
      <c r="CA147">
        <v>147</v>
      </c>
      <c r="CB147" t="s">
        <v>402</v>
      </c>
      <c r="CC147">
        <v>87.301587301587304</v>
      </c>
      <c r="CD147">
        <v>96</v>
      </c>
      <c r="CE147">
        <v>101</v>
      </c>
      <c r="CF147" t="s">
        <v>403</v>
      </c>
      <c r="CG147">
        <v>124.76190476190476</v>
      </c>
      <c r="CH147">
        <v>77.5</v>
      </c>
      <c r="CI147">
        <v>45</v>
      </c>
      <c r="CJ147" t="s">
        <v>21</v>
      </c>
      <c r="CK147">
        <v>132.06349206349205</v>
      </c>
      <c r="CL147">
        <v>16</v>
      </c>
      <c r="CM147">
        <v>261</v>
      </c>
      <c r="CN147" t="s">
        <v>404</v>
      </c>
      <c r="CO147">
        <v>59.047619047619051</v>
      </c>
      <c r="CP147">
        <v>32</v>
      </c>
      <c r="CQ147">
        <v>172</v>
      </c>
      <c r="CR147" t="s">
        <v>724</v>
      </c>
      <c r="CS147">
        <v>135.23809523809524</v>
      </c>
      <c r="CT147">
        <v>55</v>
      </c>
      <c r="CU147">
        <v>136</v>
      </c>
      <c r="CV147" t="s">
        <v>1802</v>
      </c>
      <c r="CW147">
        <v>93.333333333333329</v>
      </c>
      <c r="CX147">
        <v>95</v>
      </c>
      <c r="CY147">
        <v>107</v>
      </c>
      <c r="CZ147" t="s">
        <v>1808</v>
      </c>
      <c r="DA147">
        <v>156.50793650793651</v>
      </c>
      <c r="DB147">
        <v>89</v>
      </c>
      <c r="DC147">
        <v>179</v>
      </c>
      <c r="DD147" t="s">
        <v>403</v>
      </c>
      <c r="DE147">
        <v>84.126984126984127</v>
      </c>
      <c r="DF147">
        <v>64</v>
      </c>
      <c r="DG147">
        <v>146</v>
      </c>
      <c r="DH147" t="s">
        <v>21</v>
      </c>
      <c r="DI147">
        <v>73.968253968253961</v>
      </c>
      <c r="DJ147">
        <v>42</v>
      </c>
      <c r="DK147">
        <v>132</v>
      </c>
      <c r="DL147" t="s">
        <v>404</v>
      </c>
      <c r="DM147">
        <v>131.11111111111111</v>
      </c>
      <c r="DN147">
        <v>30</v>
      </c>
      <c r="DO147">
        <v>283</v>
      </c>
      <c r="DP147" t="s">
        <v>1809</v>
      </c>
      <c r="DQ147">
        <v>93.650793650793645</v>
      </c>
      <c r="DR147">
        <v>48</v>
      </c>
      <c r="DS147">
        <v>115</v>
      </c>
      <c r="DT147" t="s">
        <v>1802</v>
      </c>
      <c r="DU147">
        <v>113.33333333333333</v>
      </c>
      <c r="DV147">
        <v>71</v>
      </c>
      <c r="DW147">
        <v>285</v>
      </c>
      <c r="DX147" t="s">
        <v>978</v>
      </c>
      <c r="DY147">
        <v>87.301587301587304</v>
      </c>
      <c r="DZ147">
        <v>75</v>
      </c>
      <c r="EA147">
        <v>129</v>
      </c>
      <c r="EB147" t="s">
        <v>1804</v>
      </c>
      <c r="EC147">
        <v>85.396825396825392</v>
      </c>
      <c r="ED147">
        <v>86.5</v>
      </c>
      <c r="EE147">
        <v>64</v>
      </c>
      <c r="EF147" t="s">
        <v>982</v>
      </c>
      <c r="EG147">
        <v>105.71428571428571</v>
      </c>
      <c r="EH147">
        <v>28</v>
      </c>
      <c r="EI147">
        <v>230</v>
      </c>
      <c r="EJ147" t="s">
        <v>1827</v>
      </c>
      <c r="EK147">
        <v>50.476190476190474</v>
      </c>
      <c r="EL147">
        <v>34</v>
      </c>
      <c r="EM147">
        <v>263</v>
      </c>
      <c r="EN147" t="s">
        <v>1807</v>
      </c>
      <c r="EO147">
        <v>60.952380952380949</v>
      </c>
      <c r="EP147">
        <v>45</v>
      </c>
      <c r="EQ147">
        <v>157</v>
      </c>
      <c r="ER147" t="s">
        <v>127</v>
      </c>
      <c r="ES147">
        <v>86.666666666666671</v>
      </c>
      <c r="ET147">
        <v>96</v>
      </c>
      <c r="EU147">
        <v>245</v>
      </c>
      <c r="EV147">
        <v>103</v>
      </c>
      <c r="EW147">
        <v>83</v>
      </c>
      <c r="EX147">
        <v>118</v>
      </c>
      <c r="EY147">
        <v>82</v>
      </c>
      <c r="EZ147">
        <v>47</v>
      </c>
      <c r="FA147">
        <v>74</v>
      </c>
      <c r="FB147">
        <v>29</v>
      </c>
      <c r="FC147">
        <v>140</v>
      </c>
      <c r="FD147">
        <v>38</v>
      </c>
      <c r="FE147">
        <v>115</v>
      </c>
    </row>
    <row r="148" spans="1:161" x14ac:dyDescent="0.2">
      <c r="A148" t="s">
        <v>469</v>
      </c>
      <c r="B148" t="s">
        <v>470</v>
      </c>
      <c r="C148" t="s">
        <v>400</v>
      </c>
      <c r="D148" t="s">
        <v>17</v>
      </c>
      <c r="E148" t="s">
        <v>471</v>
      </c>
      <c r="F148">
        <v>109</v>
      </c>
      <c r="G148">
        <v>76</v>
      </c>
      <c r="H148" s="11" t="s">
        <v>402</v>
      </c>
      <c r="I148" s="11">
        <v>126.34920634920636</v>
      </c>
      <c r="J148">
        <v>75</v>
      </c>
      <c r="K148">
        <v>219</v>
      </c>
      <c r="L148" s="11" t="s">
        <v>403</v>
      </c>
      <c r="M148" s="11">
        <v>79.365079365079367</v>
      </c>
      <c r="N148">
        <v>98</v>
      </c>
      <c r="O148">
        <v>98</v>
      </c>
      <c r="P148" s="11" t="s">
        <v>21</v>
      </c>
      <c r="Q148" s="11">
        <v>160</v>
      </c>
      <c r="R148">
        <v>57.5</v>
      </c>
      <c r="S148">
        <v>88</v>
      </c>
      <c r="T148" t="s">
        <v>404</v>
      </c>
      <c r="U148">
        <v>78.412698412698404</v>
      </c>
      <c r="V148">
        <v>40</v>
      </c>
      <c r="W148">
        <v>254</v>
      </c>
      <c r="X148" t="s">
        <v>405</v>
      </c>
      <c r="Y148">
        <v>29.523809523809518</v>
      </c>
      <c r="Z148">
        <v>54</v>
      </c>
      <c r="AA148">
        <v>251</v>
      </c>
      <c r="AB148" t="s">
        <v>406</v>
      </c>
      <c r="AC148">
        <v>30.476190476190482</v>
      </c>
      <c r="AD148">
        <v>99</v>
      </c>
      <c r="AE148">
        <v>159</v>
      </c>
      <c r="AF148" t="s">
        <v>402</v>
      </c>
      <c r="AG148">
        <v>81.269841269841265</v>
      </c>
      <c r="AH148">
        <v>85</v>
      </c>
      <c r="AI148">
        <v>154</v>
      </c>
      <c r="AJ148" t="s">
        <v>403</v>
      </c>
      <c r="AK148">
        <v>116.82539682539682</v>
      </c>
      <c r="AL148">
        <v>32</v>
      </c>
      <c r="AM148">
        <v>287</v>
      </c>
      <c r="AN148" t="s">
        <v>21</v>
      </c>
      <c r="AO148">
        <v>39.047619047619044</v>
      </c>
      <c r="AP148">
        <v>63</v>
      </c>
      <c r="AQ148">
        <v>20</v>
      </c>
      <c r="AR148" t="s">
        <v>404</v>
      </c>
      <c r="AS148">
        <v>173.01587301587301</v>
      </c>
      <c r="AT148">
        <v>44.5</v>
      </c>
      <c r="AU148">
        <v>155</v>
      </c>
      <c r="AV148" t="s">
        <v>405</v>
      </c>
      <c r="AW148">
        <v>109.2063492063492</v>
      </c>
      <c r="AX148">
        <v>65.5</v>
      </c>
      <c r="AY148">
        <v>32</v>
      </c>
      <c r="AZ148" t="s">
        <v>1802</v>
      </c>
      <c r="BA148">
        <v>173.96825396825398</v>
      </c>
      <c r="BB148">
        <v>92</v>
      </c>
      <c r="BC148">
        <v>100</v>
      </c>
      <c r="BD148" t="s">
        <v>402</v>
      </c>
      <c r="BE148">
        <v>134.92063492063491</v>
      </c>
      <c r="BF148">
        <v>82</v>
      </c>
      <c r="BG148">
        <v>207</v>
      </c>
      <c r="BH148" t="s">
        <v>403</v>
      </c>
      <c r="BI148">
        <v>106.34920634920636</v>
      </c>
      <c r="BJ148">
        <v>92</v>
      </c>
      <c r="BK148">
        <v>95</v>
      </c>
      <c r="BL148" t="s">
        <v>21</v>
      </c>
      <c r="BM148">
        <v>112.6984126984127</v>
      </c>
      <c r="BN148">
        <v>21</v>
      </c>
      <c r="BO148">
        <v>250</v>
      </c>
      <c r="BP148" t="s">
        <v>404</v>
      </c>
      <c r="BQ148">
        <v>106.98412698412699</v>
      </c>
      <c r="BR148">
        <v>32</v>
      </c>
      <c r="BS148">
        <v>184</v>
      </c>
      <c r="BT148" t="s">
        <v>724</v>
      </c>
      <c r="BU148">
        <v>121.9047619047619</v>
      </c>
      <c r="BV148">
        <v>38</v>
      </c>
      <c r="BW148">
        <v>265</v>
      </c>
      <c r="BX148" t="s">
        <v>1802</v>
      </c>
      <c r="BY148">
        <v>75.555555555555557</v>
      </c>
      <c r="BZ148">
        <v>86</v>
      </c>
      <c r="CA148">
        <v>210</v>
      </c>
      <c r="CB148" t="s">
        <v>402</v>
      </c>
      <c r="CC148">
        <v>64.126984126984127</v>
      </c>
      <c r="CD148">
        <v>74</v>
      </c>
      <c r="CE148">
        <v>227</v>
      </c>
      <c r="CF148" t="s">
        <v>403</v>
      </c>
      <c r="CG148">
        <v>93.015873015873012</v>
      </c>
      <c r="CH148">
        <v>57</v>
      </c>
      <c r="CI148">
        <v>135</v>
      </c>
      <c r="CJ148" t="s">
        <v>21</v>
      </c>
      <c r="CK148">
        <v>127.93650793650794</v>
      </c>
      <c r="CL148">
        <v>15</v>
      </c>
      <c r="CM148">
        <v>272</v>
      </c>
      <c r="CN148" t="s">
        <v>404</v>
      </c>
      <c r="CO148">
        <v>97.777777777777771</v>
      </c>
      <c r="CP148">
        <v>25</v>
      </c>
      <c r="CQ148">
        <v>253</v>
      </c>
      <c r="CR148" t="s">
        <v>724</v>
      </c>
      <c r="CS148">
        <v>109.52380952380952</v>
      </c>
      <c r="CT148">
        <v>49</v>
      </c>
      <c r="CU148">
        <v>188</v>
      </c>
      <c r="CV148" t="s">
        <v>1802</v>
      </c>
      <c r="CW148">
        <v>104.76190476190476</v>
      </c>
      <c r="CX148">
        <v>96</v>
      </c>
      <c r="CY148">
        <v>97</v>
      </c>
      <c r="CZ148" t="s">
        <v>1808</v>
      </c>
      <c r="DA148">
        <v>130.47619047619048</v>
      </c>
      <c r="DB148">
        <v>85</v>
      </c>
      <c r="DC148">
        <v>205</v>
      </c>
      <c r="DD148" t="s">
        <v>403</v>
      </c>
      <c r="DE148">
        <v>102.85714285714286</v>
      </c>
      <c r="DF148">
        <v>44.5</v>
      </c>
      <c r="DG148">
        <v>223</v>
      </c>
      <c r="DH148" t="s">
        <v>21</v>
      </c>
      <c r="DI148">
        <v>79.047619047619051</v>
      </c>
      <c r="DJ148">
        <v>24</v>
      </c>
      <c r="DK148">
        <v>265</v>
      </c>
      <c r="DL148" t="s">
        <v>404</v>
      </c>
      <c r="DM148">
        <v>101.9047619047619</v>
      </c>
      <c r="DN148">
        <v>30</v>
      </c>
      <c r="DO148">
        <v>283</v>
      </c>
      <c r="DP148" t="s">
        <v>1809</v>
      </c>
      <c r="DQ148">
        <v>80.317460317460316</v>
      </c>
      <c r="DR148">
        <v>38</v>
      </c>
      <c r="DS148">
        <v>203</v>
      </c>
      <c r="DT148" t="s">
        <v>1802</v>
      </c>
      <c r="DU148">
        <v>98.095238095238102</v>
      </c>
      <c r="DV148">
        <v>81</v>
      </c>
      <c r="DW148">
        <v>193</v>
      </c>
      <c r="DX148" t="s">
        <v>978</v>
      </c>
      <c r="DY148">
        <v>56.825396825396822</v>
      </c>
      <c r="DZ148">
        <v>65</v>
      </c>
      <c r="EA148">
        <v>214</v>
      </c>
      <c r="EB148" t="s">
        <v>1804</v>
      </c>
      <c r="EC148">
        <v>120.63492063492063</v>
      </c>
      <c r="ED148">
        <v>67.5</v>
      </c>
      <c r="EE148">
        <v>157</v>
      </c>
      <c r="EF148" t="s">
        <v>855</v>
      </c>
      <c r="EG148">
        <v>96.507936507936506</v>
      </c>
      <c r="EH148">
        <v>22</v>
      </c>
      <c r="EI148">
        <v>271</v>
      </c>
      <c r="EJ148" t="s">
        <v>1827</v>
      </c>
      <c r="EK148">
        <v>78.730158730158735</v>
      </c>
      <c r="EL148">
        <v>39.5</v>
      </c>
      <c r="EM148">
        <v>221</v>
      </c>
      <c r="EN148" t="s">
        <v>126</v>
      </c>
      <c r="EO148">
        <v>68.253968253968253</v>
      </c>
      <c r="EP148">
        <v>41</v>
      </c>
      <c r="EQ148">
        <v>197</v>
      </c>
      <c r="ER148" t="s">
        <v>1802</v>
      </c>
      <c r="ES148">
        <v>46.666666666666664</v>
      </c>
      <c r="ET148">
        <v>112</v>
      </c>
      <c r="EU148">
        <v>57</v>
      </c>
      <c r="EV148">
        <v>72</v>
      </c>
      <c r="EW148">
        <v>279</v>
      </c>
      <c r="EX148">
        <v>103</v>
      </c>
      <c r="EY148">
        <v>146</v>
      </c>
      <c r="EZ148">
        <v>37</v>
      </c>
      <c r="FA148">
        <v>204</v>
      </c>
      <c r="FB148">
        <v>30</v>
      </c>
      <c r="FC148">
        <v>121</v>
      </c>
      <c r="FD148">
        <v>44</v>
      </c>
      <c r="FE148">
        <v>29</v>
      </c>
    </row>
    <row r="149" spans="1:161" x14ac:dyDescent="0.2">
      <c r="A149" t="s">
        <v>472</v>
      </c>
      <c r="B149" t="s">
        <v>473</v>
      </c>
      <c r="C149" t="s">
        <v>400</v>
      </c>
      <c r="D149" t="s">
        <v>17</v>
      </c>
      <c r="E149" t="s">
        <v>474</v>
      </c>
      <c r="F149">
        <v>97</v>
      </c>
      <c r="G149">
        <v>244</v>
      </c>
      <c r="H149" s="11" t="s">
        <v>402</v>
      </c>
      <c r="I149" s="11">
        <v>86.349206349206355</v>
      </c>
      <c r="J149">
        <v>94</v>
      </c>
      <c r="K149">
        <v>102</v>
      </c>
      <c r="L149" s="11" t="s">
        <v>403</v>
      </c>
      <c r="M149" s="11">
        <v>161.26984126984127</v>
      </c>
      <c r="N149">
        <v>30</v>
      </c>
      <c r="O149">
        <v>304</v>
      </c>
      <c r="P149" s="11" t="s">
        <v>21</v>
      </c>
      <c r="Q149" s="11">
        <v>89.206349206349202</v>
      </c>
      <c r="R149">
        <v>63</v>
      </c>
      <c r="S149">
        <v>61</v>
      </c>
      <c r="T149" t="s">
        <v>404</v>
      </c>
      <c r="U149">
        <v>163.49206349206349</v>
      </c>
      <c r="V149">
        <v>71</v>
      </c>
      <c r="W149">
        <v>40</v>
      </c>
      <c r="X149" t="s">
        <v>405</v>
      </c>
      <c r="Y149">
        <v>134.92063492063491</v>
      </c>
      <c r="Z149">
        <v>78</v>
      </c>
      <c r="AA149">
        <v>25</v>
      </c>
      <c r="AB149" t="s">
        <v>406</v>
      </c>
      <c r="AC149">
        <v>139.6825396825397</v>
      </c>
      <c r="AD149">
        <v>96.5</v>
      </c>
      <c r="AE149">
        <v>201</v>
      </c>
      <c r="AF149" t="s">
        <v>402</v>
      </c>
      <c r="AG149">
        <v>130.79365079365078</v>
      </c>
      <c r="AH149">
        <v>22</v>
      </c>
      <c r="AI149">
        <v>295</v>
      </c>
      <c r="AJ149" t="s">
        <v>403</v>
      </c>
      <c r="AK149">
        <v>17.142857142857139</v>
      </c>
      <c r="AL149">
        <v>41</v>
      </c>
      <c r="AM149">
        <v>270</v>
      </c>
      <c r="AN149" t="s">
        <v>21</v>
      </c>
      <c r="AO149">
        <v>112.06349206349206</v>
      </c>
      <c r="AP149">
        <v>20.5</v>
      </c>
      <c r="AQ149">
        <v>261</v>
      </c>
      <c r="AR149" t="s">
        <v>404</v>
      </c>
      <c r="AS149">
        <v>24.761904761904759</v>
      </c>
      <c r="AT149">
        <v>25</v>
      </c>
      <c r="AU149">
        <v>268</v>
      </c>
      <c r="AV149" t="s">
        <v>405</v>
      </c>
      <c r="AW149">
        <v>18.095238095238102</v>
      </c>
      <c r="AX149">
        <v>47.5</v>
      </c>
      <c r="AY149">
        <v>150</v>
      </c>
      <c r="AZ149" t="s">
        <v>1802</v>
      </c>
      <c r="BA149">
        <v>78.730158730158735</v>
      </c>
      <c r="BB149">
        <v>74</v>
      </c>
      <c r="BC149">
        <v>298</v>
      </c>
      <c r="BD149" t="s">
        <v>402</v>
      </c>
      <c r="BE149">
        <v>96.507936507936506</v>
      </c>
      <c r="BF149">
        <v>117</v>
      </c>
      <c r="BG149">
        <v>34</v>
      </c>
      <c r="BH149" t="s">
        <v>403</v>
      </c>
      <c r="BI149">
        <v>107.93650793650794</v>
      </c>
      <c r="BJ149">
        <v>29</v>
      </c>
      <c r="BK149">
        <v>308</v>
      </c>
      <c r="BL149" t="s">
        <v>21</v>
      </c>
      <c r="BM149">
        <v>100</v>
      </c>
      <c r="BN149">
        <v>53</v>
      </c>
      <c r="BO149">
        <v>24</v>
      </c>
      <c r="BP149" t="s">
        <v>404</v>
      </c>
      <c r="BQ149">
        <v>100.31746031746032</v>
      </c>
      <c r="BR149">
        <v>69</v>
      </c>
      <c r="BS149">
        <v>10</v>
      </c>
      <c r="BT149" t="s">
        <v>724</v>
      </c>
      <c r="BU149">
        <v>121.26984126984127</v>
      </c>
      <c r="BV149">
        <v>67</v>
      </c>
      <c r="BW149">
        <v>83</v>
      </c>
      <c r="BX149" t="s">
        <v>1802</v>
      </c>
      <c r="BY149">
        <v>94.285714285714292</v>
      </c>
      <c r="BZ149">
        <v>75</v>
      </c>
      <c r="CA149">
        <v>287</v>
      </c>
      <c r="CB149" t="s">
        <v>402</v>
      </c>
      <c r="CC149">
        <v>97.460317460317455</v>
      </c>
      <c r="CD149">
        <v>104</v>
      </c>
      <c r="CE149">
        <v>59</v>
      </c>
      <c r="CF149" t="s">
        <v>403</v>
      </c>
      <c r="CG149">
        <v>126.34920634920636</v>
      </c>
      <c r="CH149">
        <v>16</v>
      </c>
      <c r="CI149">
        <v>308</v>
      </c>
      <c r="CJ149" t="s">
        <v>21</v>
      </c>
      <c r="CK149">
        <v>93.968253968253975</v>
      </c>
      <c r="CL149">
        <v>56</v>
      </c>
      <c r="CM149">
        <v>25</v>
      </c>
      <c r="CN149" t="s">
        <v>404</v>
      </c>
      <c r="CO149">
        <v>110.15873015873015</v>
      </c>
      <c r="CP149">
        <v>44</v>
      </c>
      <c r="CQ149">
        <v>77</v>
      </c>
      <c r="CR149" t="s">
        <v>724</v>
      </c>
      <c r="CS149">
        <v>94.603174603174608</v>
      </c>
      <c r="CT149">
        <v>65</v>
      </c>
      <c r="CU149">
        <v>65</v>
      </c>
      <c r="CV149" t="s">
        <v>1802</v>
      </c>
      <c r="CW149">
        <v>130.15873015873015</v>
      </c>
      <c r="CX149">
        <v>80</v>
      </c>
      <c r="CY149">
        <v>279</v>
      </c>
      <c r="CZ149" t="s">
        <v>1808</v>
      </c>
      <c r="DA149">
        <v>104.76190476190476</v>
      </c>
      <c r="DB149">
        <v>95</v>
      </c>
      <c r="DC149">
        <v>142</v>
      </c>
      <c r="DD149" t="s">
        <v>403</v>
      </c>
      <c r="DE149">
        <v>85.714285714285722</v>
      </c>
      <c r="DF149">
        <v>32</v>
      </c>
      <c r="DG149">
        <v>289</v>
      </c>
      <c r="DH149" t="s">
        <v>21</v>
      </c>
      <c r="DI149">
        <v>106.03174603174602</v>
      </c>
      <c r="DJ149">
        <v>57</v>
      </c>
      <c r="DK149">
        <v>57</v>
      </c>
      <c r="DL149" t="s">
        <v>404</v>
      </c>
      <c r="DM149">
        <v>93.968253968253975</v>
      </c>
      <c r="DN149">
        <v>63</v>
      </c>
      <c r="DO149">
        <v>60</v>
      </c>
      <c r="DP149" t="s">
        <v>1809</v>
      </c>
      <c r="DQ149">
        <v>111.74603174603175</v>
      </c>
      <c r="DR149">
        <v>43</v>
      </c>
      <c r="DS149">
        <v>160</v>
      </c>
      <c r="DT149" t="s">
        <v>1802</v>
      </c>
      <c r="DU149">
        <v>72.698412698412696</v>
      </c>
      <c r="DV149">
        <v>68.5</v>
      </c>
      <c r="DW149">
        <v>294</v>
      </c>
      <c r="DX149" t="s">
        <v>1808</v>
      </c>
      <c r="DY149">
        <v>78.730158730158735</v>
      </c>
      <c r="DZ149">
        <v>81</v>
      </c>
      <c r="EA149">
        <v>97</v>
      </c>
      <c r="EB149" t="s">
        <v>403</v>
      </c>
      <c r="EC149">
        <v>75.555555555555557</v>
      </c>
      <c r="ED149">
        <v>26</v>
      </c>
      <c r="EE149">
        <v>308</v>
      </c>
      <c r="EF149" t="s">
        <v>21</v>
      </c>
      <c r="EG149">
        <v>99.365079365079367</v>
      </c>
      <c r="EH149">
        <v>57.5</v>
      </c>
      <c r="EI149">
        <v>38</v>
      </c>
      <c r="EJ149" t="s">
        <v>404</v>
      </c>
      <c r="EK149">
        <v>99.365079365079367</v>
      </c>
      <c r="EL149">
        <v>55</v>
      </c>
      <c r="EM149">
        <v>97</v>
      </c>
      <c r="EN149" t="s">
        <v>1809</v>
      </c>
      <c r="EO149">
        <v>98.095238095238102</v>
      </c>
      <c r="EP149">
        <v>61</v>
      </c>
      <c r="EQ149">
        <v>74</v>
      </c>
      <c r="ER149" t="s">
        <v>1802</v>
      </c>
      <c r="ES149">
        <v>139.6825396825397</v>
      </c>
      <c r="ET149">
        <v>97</v>
      </c>
      <c r="EU149">
        <v>227</v>
      </c>
      <c r="EV149">
        <v>117</v>
      </c>
      <c r="EW149">
        <v>20</v>
      </c>
      <c r="EX149">
        <v>35</v>
      </c>
      <c r="EY149">
        <v>306</v>
      </c>
      <c r="EZ149">
        <v>52</v>
      </c>
      <c r="FA149">
        <v>36</v>
      </c>
      <c r="FB149">
        <v>33</v>
      </c>
      <c r="FC149">
        <v>91</v>
      </c>
      <c r="FD149">
        <v>34</v>
      </c>
      <c r="FE149">
        <v>199</v>
      </c>
    </row>
    <row r="150" spans="1:161" x14ac:dyDescent="0.2">
      <c r="A150" t="s">
        <v>475</v>
      </c>
      <c r="B150" t="s">
        <v>476</v>
      </c>
      <c r="C150" t="s">
        <v>400</v>
      </c>
      <c r="D150" t="s">
        <v>17</v>
      </c>
      <c r="E150" t="s">
        <v>477</v>
      </c>
      <c r="F150">
        <v>95</v>
      </c>
      <c r="G150">
        <v>260</v>
      </c>
      <c r="H150" s="11" t="s">
        <v>402</v>
      </c>
      <c r="I150" s="11">
        <v>105.07936507936508</v>
      </c>
      <c r="J150">
        <v>72</v>
      </c>
      <c r="K150">
        <v>237</v>
      </c>
      <c r="L150" s="11" t="s">
        <v>403</v>
      </c>
      <c r="M150" s="11">
        <v>117.77777777777777</v>
      </c>
      <c r="N150">
        <v>82</v>
      </c>
      <c r="O150">
        <v>165</v>
      </c>
      <c r="P150" s="11" t="s">
        <v>21</v>
      </c>
      <c r="Q150" s="11">
        <v>119.36507936507937</v>
      </c>
      <c r="R150">
        <v>42.5</v>
      </c>
      <c r="S150">
        <v>213</v>
      </c>
      <c r="T150" t="s">
        <v>404</v>
      </c>
      <c r="U150">
        <v>97.142857142857139</v>
      </c>
      <c r="V150">
        <v>66.5</v>
      </c>
      <c r="W150">
        <v>64</v>
      </c>
      <c r="X150" t="s">
        <v>405</v>
      </c>
      <c r="Y150">
        <v>154.92063492063494</v>
      </c>
      <c r="Z150">
        <v>70.5</v>
      </c>
      <c r="AA150">
        <v>95</v>
      </c>
      <c r="AB150" t="s">
        <v>406</v>
      </c>
      <c r="AC150">
        <v>145.07936507936509</v>
      </c>
      <c r="AD150">
        <v>88.5</v>
      </c>
      <c r="AE150">
        <v>276</v>
      </c>
      <c r="AF150" t="s">
        <v>19</v>
      </c>
      <c r="AG150">
        <v>77.142857142857139</v>
      </c>
      <c r="AH150">
        <v>41</v>
      </c>
      <c r="AI150">
        <v>293</v>
      </c>
      <c r="AJ150" t="s">
        <v>20</v>
      </c>
      <c r="AK150">
        <v>35.555555555555557</v>
      </c>
      <c r="AL150">
        <v>53</v>
      </c>
      <c r="AM150">
        <v>226</v>
      </c>
      <c r="AN150" t="s">
        <v>124</v>
      </c>
      <c r="AO150">
        <v>81.587301587301582</v>
      </c>
      <c r="AP150">
        <v>28.5</v>
      </c>
      <c r="AQ150">
        <v>204</v>
      </c>
      <c r="AR150" t="s">
        <v>404</v>
      </c>
      <c r="AS150">
        <v>122.22222222222223</v>
      </c>
      <c r="AT150">
        <v>15.5</v>
      </c>
      <c r="AU150">
        <v>289</v>
      </c>
      <c r="AV150" t="s">
        <v>724</v>
      </c>
      <c r="AW150">
        <v>78.095238095238102</v>
      </c>
      <c r="AX150">
        <v>35</v>
      </c>
      <c r="AY150">
        <v>237</v>
      </c>
      <c r="AZ150" t="s">
        <v>1802</v>
      </c>
      <c r="BA150">
        <v>93.333333333333329</v>
      </c>
      <c r="BB150">
        <v>85</v>
      </c>
      <c r="BC150">
        <v>204</v>
      </c>
      <c r="BD150" t="s">
        <v>402</v>
      </c>
      <c r="BE150">
        <v>122.22222222222223</v>
      </c>
      <c r="BF150">
        <v>103</v>
      </c>
      <c r="BG150">
        <v>90</v>
      </c>
      <c r="BH150" t="s">
        <v>403</v>
      </c>
      <c r="BI150">
        <v>133.33333333333331</v>
      </c>
      <c r="BJ150">
        <v>74.5</v>
      </c>
      <c r="BK150">
        <v>168</v>
      </c>
      <c r="BL150" t="s">
        <v>21</v>
      </c>
      <c r="BM150">
        <v>100.63492063492063</v>
      </c>
      <c r="BN150">
        <v>17</v>
      </c>
      <c r="BO150">
        <v>274</v>
      </c>
      <c r="BP150" t="s">
        <v>404</v>
      </c>
      <c r="BQ150">
        <v>95.873015873015873</v>
      </c>
      <c r="BR150">
        <v>28</v>
      </c>
      <c r="BS150">
        <v>220</v>
      </c>
      <c r="BT150" t="s">
        <v>724</v>
      </c>
      <c r="BU150">
        <v>89.206349206349202</v>
      </c>
      <c r="BV150">
        <v>45</v>
      </c>
      <c r="BW150">
        <v>216</v>
      </c>
      <c r="BX150" t="s">
        <v>1802</v>
      </c>
      <c r="BY150">
        <v>62.222222222222221</v>
      </c>
      <c r="BZ150">
        <v>77</v>
      </c>
      <c r="CA150">
        <v>274</v>
      </c>
      <c r="CB150" t="s">
        <v>402</v>
      </c>
      <c r="CC150">
        <v>100.63492063492063</v>
      </c>
      <c r="CD150">
        <v>80</v>
      </c>
      <c r="CE150">
        <v>195</v>
      </c>
      <c r="CF150" t="s">
        <v>403</v>
      </c>
      <c r="CG150">
        <v>90.476190476190482</v>
      </c>
      <c r="CH150">
        <v>51.5</v>
      </c>
      <c r="CI150">
        <v>170</v>
      </c>
      <c r="CJ150" t="s">
        <v>21</v>
      </c>
      <c r="CK150">
        <v>103.17460317460318</v>
      </c>
      <c r="CL150">
        <v>16</v>
      </c>
      <c r="CM150">
        <v>261</v>
      </c>
      <c r="CN150" t="s">
        <v>404</v>
      </c>
      <c r="CO150">
        <v>69.206349206349202</v>
      </c>
      <c r="CP150">
        <v>31</v>
      </c>
      <c r="CQ150">
        <v>186</v>
      </c>
      <c r="CR150" t="s">
        <v>724</v>
      </c>
      <c r="CS150">
        <v>134.28571428571428</v>
      </c>
      <c r="CT150">
        <v>60</v>
      </c>
      <c r="CU150">
        <v>97</v>
      </c>
      <c r="CV150" t="s">
        <v>1802</v>
      </c>
      <c r="CW150">
        <v>105.71428571428571</v>
      </c>
      <c r="CX150">
        <v>81</v>
      </c>
      <c r="CY150">
        <v>276</v>
      </c>
      <c r="CZ150" t="s">
        <v>1808</v>
      </c>
      <c r="DA150">
        <v>73.650793650793645</v>
      </c>
      <c r="DB150">
        <v>92</v>
      </c>
      <c r="DC150">
        <v>165</v>
      </c>
      <c r="DD150" t="s">
        <v>403</v>
      </c>
      <c r="DE150">
        <v>120.31746031746032</v>
      </c>
      <c r="DF150">
        <v>55</v>
      </c>
      <c r="DG150">
        <v>180</v>
      </c>
      <c r="DH150" t="s">
        <v>21</v>
      </c>
      <c r="DI150">
        <v>89.841269841269849</v>
      </c>
      <c r="DJ150">
        <v>38</v>
      </c>
      <c r="DK150">
        <v>164</v>
      </c>
      <c r="DL150" t="s">
        <v>404</v>
      </c>
      <c r="DM150">
        <v>103.17460317460318</v>
      </c>
      <c r="DN150">
        <v>29</v>
      </c>
      <c r="DO150">
        <v>294</v>
      </c>
      <c r="DP150" t="s">
        <v>1809</v>
      </c>
      <c r="DQ150">
        <v>71.428571428571431</v>
      </c>
      <c r="DR150">
        <v>48</v>
      </c>
      <c r="DS150">
        <v>115</v>
      </c>
      <c r="DT150" t="s">
        <v>1802</v>
      </c>
      <c r="DU150">
        <v>146.34920634920636</v>
      </c>
      <c r="DV150">
        <v>81</v>
      </c>
      <c r="DW150">
        <v>193</v>
      </c>
      <c r="DX150" t="s">
        <v>1808</v>
      </c>
      <c r="DY150">
        <v>118.0952380952381</v>
      </c>
      <c r="DZ150">
        <v>63</v>
      </c>
      <c r="EA150">
        <v>229</v>
      </c>
      <c r="EB150" t="s">
        <v>403</v>
      </c>
      <c r="EC150">
        <v>86.666666666666671</v>
      </c>
      <c r="ED150">
        <v>68.5</v>
      </c>
      <c r="EE150">
        <v>148</v>
      </c>
      <c r="EF150" t="s">
        <v>21</v>
      </c>
      <c r="EG150">
        <v>115.23809523809524</v>
      </c>
      <c r="EH150">
        <v>36</v>
      </c>
      <c r="EI150">
        <v>174</v>
      </c>
      <c r="EJ150" t="s">
        <v>404</v>
      </c>
      <c r="EK150">
        <v>112.38095238095238</v>
      </c>
      <c r="EL150">
        <v>42</v>
      </c>
      <c r="EM150">
        <v>204</v>
      </c>
      <c r="EN150" t="s">
        <v>1809</v>
      </c>
      <c r="EO150">
        <v>79.682539682539684</v>
      </c>
      <c r="EP150">
        <v>33</v>
      </c>
      <c r="EQ150">
        <v>261</v>
      </c>
      <c r="ER150" t="s">
        <v>1802</v>
      </c>
      <c r="ES150">
        <v>89.841269841269849</v>
      </c>
      <c r="ET150">
        <v>95</v>
      </c>
      <c r="EU150">
        <v>250</v>
      </c>
      <c r="EV150">
        <v>90</v>
      </c>
      <c r="EW150">
        <v>187</v>
      </c>
      <c r="EX150">
        <v>88</v>
      </c>
      <c r="EY150">
        <v>196</v>
      </c>
      <c r="EZ150">
        <v>36</v>
      </c>
      <c r="FA150">
        <v>213</v>
      </c>
      <c r="FB150">
        <v>29</v>
      </c>
      <c r="FC150">
        <v>140</v>
      </c>
      <c r="FD150">
        <v>32</v>
      </c>
      <c r="FE150">
        <v>229</v>
      </c>
    </row>
    <row r="151" spans="1:161" x14ac:dyDescent="0.2">
      <c r="A151" t="s">
        <v>478</v>
      </c>
      <c r="B151" t="s">
        <v>479</v>
      </c>
      <c r="C151" t="s">
        <v>400</v>
      </c>
      <c r="D151" t="s">
        <v>17</v>
      </c>
      <c r="E151" t="s">
        <v>480</v>
      </c>
      <c r="F151">
        <v>95</v>
      </c>
      <c r="G151">
        <v>260</v>
      </c>
      <c r="H151" s="11" t="s">
        <v>402</v>
      </c>
      <c r="I151" s="11">
        <v>97.777777777777771</v>
      </c>
      <c r="J151">
        <v>98</v>
      </c>
      <c r="K151">
        <v>74</v>
      </c>
      <c r="L151" s="11" t="s">
        <v>403</v>
      </c>
      <c r="M151" s="11">
        <v>153.65079365079364</v>
      </c>
      <c r="N151">
        <v>88</v>
      </c>
      <c r="O151">
        <v>134</v>
      </c>
      <c r="P151" s="11" t="s">
        <v>21</v>
      </c>
      <c r="Q151" s="11">
        <v>133.65079365079364</v>
      </c>
      <c r="R151">
        <v>55</v>
      </c>
      <c r="S151">
        <v>113</v>
      </c>
      <c r="T151" t="s">
        <v>404</v>
      </c>
      <c r="U151">
        <v>114.28571428571428</v>
      </c>
      <c r="V151">
        <v>48</v>
      </c>
      <c r="W151">
        <v>188</v>
      </c>
      <c r="X151" t="s">
        <v>405</v>
      </c>
      <c r="Y151">
        <v>62.222222222222221</v>
      </c>
      <c r="Z151">
        <v>44</v>
      </c>
      <c r="AA151">
        <v>292</v>
      </c>
      <c r="AB151" t="s">
        <v>406</v>
      </c>
      <c r="AC151">
        <v>29.206349206349202</v>
      </c>
      <c r="AD151">
        <v>91.5</v>
      </c>
      <c r="AE151">
        <v>253</v>
      </c>
      <c r="AF151" t="s">
        <v>19</v>
      </c>
      <c r="AG151">
        <v>96.19047619047619</v>
      </c>
      <c r="AH151">
        <v>67</v>
      </c>
      <c r="AI151">
        <v>243</v>
      </c>
      <c r="AJ151" t="s">
        <v>20</v>
      </c>
      <c r="AK151">
        <v>59.365079365079367</v>
      </c>
      <c r="AL151">
        <v>50</v>
      </c>
      <c r="AM151">
        <v>240</v>
      </c>
      <c r="AN151" t="s">
        <v>124</v>
      </c>
      <c r="AO151">
        <v>73.015873015873012</v>
      </c>
      <c r="AP151">
        <v>33</v>
      </c>
      <c r="AQ151">
        <v>158</v>
      </c>
      <c r="AR151" t="s">
        <v>404</v>
      </c>
      <c r="AS151">
        <v>96.507936507936506</v>
      </c>
      <c r="AT151">
        <v>39.5</v>
      </c>
      <c r="AU151">
        <v>199</v>
      </c>
      <c r="AV151" t="s">
        <v>724</v>
      </c>
      <c r="AW151">
        <v>81.904761904761898</v>
      </c>
      <c r="AX151">
        <v>59.5</v>
      </c>
      <c r="AY151">
        <v>69</v>
      </c>
      <c r="AZ151" t="s">
        <v>1802</v>
      </c>
      <c r="BA151">
        <v>157.77777777777777</v>
      </c>
      <c r="BB151">
        <v>82</v>
      </c>
      <c r="BC151">
        <v>241</v>
      </c>
      <c r="BD151" t="s">
        <v>402</v>
      </c>
      <c r="BE151">
        <v>77.460317460317455</v>
      </c>
      <c r="BF151">
        <v>99</v>
      </c>
      <c r="BG151">
        <v>115</v>
      </c>
      <c r="BH151" t="s">
        <v>403</v>
      </c>
      <c r="BI151">
        <v>67.936507936507937</v>
      </c>
      <c r="BJ151">
        <v>77.5</v>
      </c>
      <c r="BK151">
        <v>155</v>
      </c>
      <c r="BL151" t="s">
        <v>21</v>
      </c>
      <c r="BM151">
        <v>99.365079365079367</v>
      </c>
      <c r="BN151">
        <v>31</v>
      </c>
      <c r="BO151">
        <v>147</v>
      </c>
      <c r="BP151" t="s">
        <v>404</v>
      </c>
      <c r="BQ151">
        <v>113.96825396825398</v>
      </c>
      <c r="BR151">
        <v>37</v>
      </c>
      <c r="BS151">
        <v>142</v>
      </c>
      <c r="BT151" t="s">
        <v>724</v>
      </c>
      <c r="BU151">
        <v>91.428571428571431</v>
      </c>
      <c r="BV151">
        <v>40</v>
      </c>
      <c r="BW151">
        <v>251</v>
      </c>
      <c r="BX151" t="s">
        <v>1802</v>
      </c>
      <c r="BY151">
        <v>91.746031746031747</v>
      </c>
      <c r="BZ151">
        <v>90</v>
      </c>
      <c r="CA151">
        <v>170</v>
      </c>
      <c r="CB151" t="s">
        <v>402</v>
      </c>
      <c r="CC151">
        <v>95.555555555555557</v>
      </c>
      <c r="CD151">
        <v>118</v>
      </c>
      <c r="CE151">
        <v>14</v>
      </c>
      <c r="CF151" t="s">
        <v>403</v>
      </c>
      <c r="CG151">
        <v>118.41269841269842</v>
      </c>
      <c r="CH151">
        <v>54.5</v>
      </c>
      <c r="CI151">
        <v>153</v>
      </c>
      <c r="CJ151" t="s">
        <v>21</v>
      </c>
      <c r="CK151">
        <v>99.047619047619051</v>
      </c>
      <c r="CL151">
        <v>22</v>
      </c>
      <c r="CM151">
        <v>191</v>
      </c>
      <c r="CN151" t="s">
        <v>404</v>
      </c>
      <c r="CO151">
        <v>109.84126984126985</v>
      </c>
      <c r="CP151">
        <v>39</v>
      </c>
      <c r="CQ151">
        <v>115</v>
      </c>
      <c r="CR151" t="s">
        <v>724</v>
      </c>
      <c r="CS151">
        <v>119.36507936507937</v>
      </c>
      <c r="CT151">
        <v>44</v>
      </c>
      <c r="CU151">
        <v>225</v>
      </c>
      <c r="CV151" t="s">
        <v>1802</v>
      </c>
      <c r="CW151">
        <v>72.698412698412696</v>
      </c>
      <c r="CX151">
        <v>92</v>
      </c>
      <c r="CY151">
        <v>156</v>
      </c>
      <c r="CZ151" t="s">
        <v>1808</v>
      </c>
      <c r="DA151">
        <v>126.98412698412699</v>
      </c>
      <c r="DB151">
        <v>109</v>
      </c>
      <c r="DC151">
        <v>72</v>
      </c>
      <c r="DD151" t="s">
        <v>403</v>
      </c>
      <c r="DE151">
        <v>89.206349206349202</v>
      </c>
      <c r="DF151">
        <v>62</v>
      </c>
      <c r="DG151">
        <v>150</v>
      </c>
      <c r="DH151" t="s">
        <v>21</v>
      </c>
      <c r="DI151">
        <v>121.5873015873016</v>
      </c>
      <c r="DJ151">
        <v>30</v>
      </c>
      <c r="DK151">
        <v>222</v>
      </c>
      <c r="DL151" t="s">
        <v>404</v>
      </c>
      <c r="DM151">
        <v>39.047619047619044</v>
      </c>
      <c r="DN151">
        <v>46</v>
      </c>
      <c r="DO151">
        <v>176</v>
      </c>
      <c r="DP151" t="s">
        <v>1809</v>
      </c>
      <c r="DQ151">
        <v>80</v>
      </c>
      <c r="DR151">
        <v>45</v>
      </c>
      <c r="DS151">
        <v>139</v>
      </c>
      <c r="DT151" t="s">
        <v>1802</v>
      </c>
      <c r="DU151">
        <v>128.88888888888889</v>
      </c>
      <c r="DV151">
        <v>77</v>
      </c>
      <c r="DW151">
        <v>241</v>
      </c>
      <c r="DX151" t="s">
        <v>1808</v>
      </c>
      <c r="DY151">
        <v>84.761904761904759</v>
      </c>
      <c r="DZ151">
        <v>90</v>
      </c>
      <c r="EA151">
        <v>38</v>
      </c>
      <c r="EB151" t="s">
        <v>403</v>
      </c>
      <c r="EC151">
        <v>93.650793650793645</v>
      </c>
      <c r="ED151">
        <v>57</v>
      </c>
      <c r="EE151">
        <v>218</v>
      </c>
      <c r="EF151" t="s">
        <v>21</v>
      </c>
      <c r="EG151">
        <v>71.746031746031747</v>
      </c>
      <c r="EH151">
        <v>60.5</v>
      </c>
      <c r="EI151">
        <v>30</v>
      </c>
      <c r="EJ151" t="s">
        <v>404</v>
      </c>
      <c r="EK151">
        <v>144.76190476190476</v>
      </c>
      <c r="EL151">
        <v>53</v>
      </c>
      <c r="EM151">
        <v>113</v>
      </c>
      <c r="EN151" t="s">
        <v>1809</v>
      </c>
      <c r="EO151">
        <v>116.50793650793651</v>
      </c>
      <c r="EP151">
        <v>37</v>
      </c>
      <c r="EQ151">
        <v>230</v>
      </c>
      <c r="ER151" t="s">
        <v>1802</v>
      </c>
      <c r="ES151">
        <v>81.587301587301582</v>
      </c>
      <c r="ET151">
        <v>100</v>
      </c>
      <c r="EU151">
        <v>193</v>
      </c>
      <c r="EV151">
        <v>118</v>
      </c>
      <c r="EW151">
        <v>18</v>
      </c>
      <c r="EX151">
        <v>107</v>
      </c>
      <c r="EY151">
        <v>129</v>
      </c>
      <c r="EZ151">
        <v>39</v>
      </c>
      <c r="FA151">
        <v>171</v>
      </c>
      <c r="FB151">
        <v>28</v>
      </c>
      <c r="FC151">
        <v>165</v>
      </c>
      <c r="FD151">
        <v>35</v>
      </c>
      <c r="FE151">
        <v>172</v>
      </c>
    </row>
    <row r="152" spans="1:161" x14ac:dyDescent="0.2">
      <c r="A152" t="s">
        <v>481</v>
      </c>
      <c r="B152" t="s">
        <v>482</v>
      </c>
      <c r="C152" t="s">
        <v>400</v>
      </c>
      <c r="D152" t="s">
        <v>17</v>
      </c>
      <c r="E152" t="s">
        <v>483</v>
      </c>
      <c r="F152">
        <v>103</v>
      </c>
      <c r="G152">
        <v>165</v>
      </c>
      <c r="H152" s="11" t="s">
        <v>402</v>
      </c>
      <c r="I152" s="11">
        <v>76.507936507936506</v>
      </c>
      <c r="J152">
        <v>78</v>
      </c>
      <c r="K152">
        <v>200</v>
      </c>
      <c r="L152" s="11" t="s">
        <v>403</v>
      </c>
      <c r="M152" s="11">
        <v>93.650793650793645</v>
      </c>
      <c r="N152">
        <v>90</v>
      </c>
      <c r="O152">
        <v>127</v>
      </c>
      <c r="P152" s="11" t="s">
        <v>21</v>
      </c>
      <c r="Q152" s="11">
        <v>99.365079365079367</v>
      </c>
      <c r="R152">
        <v>49.5</v>
      </c>
      <c r="S152">
        <v>159</v>
      </c>
      <c r="T152" t="s">
        <v>404</v>
      </c>
      <c r="U152">
        <v>129.20634920634922</v>
      </c>
      <c r="V152">
        <v>52</v>
      </c>
      <c r="W152">
        <v>156</v>
      </c>
      <c r="X152" t="s">
        <v>405</v>
      </c>
      <c r="Y152">
        <v>136.82539682539684</v>
      </c>
      <c r="Z152">
        <v>54.5</v>
      </c>
      <c r="AA152">
        <v>248</v>
      </c>
      <c r="AB152" t="s">
        <v>406</v>
      </c>
      <c r="AC152">
        <v>107.61904761904762</v>
      </c>
      <c r="AD152">
        <v>102.5</v>
      </c>
      <c r="AE152">
        <v>91</v>
      </c>
      <c r="AF152" t="s">
        <v>402</v>
      </c>
      <c r="AG152">
        <v>161.26984126984127</v>
      </c>
      <c r="AH152">
        <v>81</v>
      </c>
      <c r="AI152">
        <v>180</v>
      </c>
      <c r="AJ152" t="s">
        <v>403</v>
      </c>
      <c r="AK152">
        <v>126.34920634920636</v>
      </c>
      <c r="AL152">
        <v>77</v>
      </c>
      <c r="AM152">
        <v>125</v>
      </c>
      <c r="AN152" t="s">
        <v>21</v>
      </c>
      <c r="AO152">
        <v>93.650793650793645</v>
      </c>
      <c r="AP152">
        <v>21</v>
      </c>
      <c r="AQ152">
        <v>251</v>
      </c>
      <c r="AR152" t="s">
        <v>404</v>
      </c>
      <c r="AS152">
        <v>57.777777777777779</v>
      </c>
      <c r="AT152">
        <v>46</v>
      </c>
      <c r="AU152">
        <v>140</v>
      </c>
      <c r="AV152" t="s">
        <v>405</v>
      </c>
      <c r="AW152">
        <v>125.39682539682539</v>
      </c>
      <c r="AX152">
        <v>26</v>
      </c>
      <c r="AY152">
        <v>272</v>
      </c>
      <c r="AZ152" t="s">
        <v>1802</v>
      </c>
      <c r="BA152">
        <v>79.682539682539684</v>
      </c>
      <c r="BB152">
        <v>77</v>
      </c>
      <c r="BC152">
        <v>284</v>
      </c>
      <c r="BD152" t="s">
        <v>402</v>
      </c>
      <c r="BE152">
        <v>83.492063492063494</v>
      </c>
      <c r="BF152">
        <v>68</v>
      </c>
      <c r="BG152">
        <v>263</v>
      </c>
      <c r="BH152" t="s">
        <v>403</v>
      </c>
      <c r="BI152">
        <v>64.444444444444443</v>
      </c>
      <c r="BJ152">
        <v>89</v>
      </c>
      <c r="BK152">
        <v>105</v>
      </c>
      <c r="BL152" t="s">
        <v>21</v>
      </c>
      <c r="BM152">
        <v>93.333333333333329</v>
      </c>
      <c r="BN152">
        <v>34</v>
      </c>
      <c r="BO152">
        <v>118</v>
      </c>
      <c r="BP152" t="s">
        <v>404</v>
      </c>
      <c r="BQ152">
        <v>118.0952380952381</v>
      </c>
      <c r="BR152">
        <v>28</v>
      </c>
      <c r="BS152">
        <v>220</v>
      </c>
      <c r="BT152" t="s">
        <v>724</v>
      </c>
      <c r="BU152">
        <v>71.111111111111114</v>
      </c>
      <c r="BV152">
        <v>46</v>
      </c>
      <c r="BW152">
        <v>208</v>
      </c>
      <c r="BX152" t="s">
        <v>1802</v>
      </c>
      <c r="BY152">
        <v>90.158730158730151</v>
      </c>
      <c r="BZ152">
        <v>82</v>
      </c>
      <c r="CA152">
        <v>232</v>
      </c>
      <c r="CB152" t="s">
        <v>402</v>
      </c>
      <c r="CC152">
        <v>94.603174603174608</v>
      </c>
      <c r="CD152">
        <v>87</v>
      </c>
      <c r="CE152">
        <v>151</v>
      </c>
      <c r="CF152" t="s">
        <v>403</v>
      </c>
      <c r="CG152">
        <v>117.14285714285714</v>
      </c>
      <c r="CH152">
        <v>66</v>
      </c>
      <c r="CI152">
        <v>84</v>
      </c>
      <c r="CJ152" t="s">
        <v>21</v>
      </c>
      <c r="CK152">
        <v>117.46031746031746</v>
      </c>
      <c r="CL152">
        <v>23</v>
      </c>
      <c r="CM152">
        <v>175</v>
      </c>
      <c r="CN152" t="s">
        <v>404</v>
      </c>
      <c r="CO152">
        <v>107.61904761904762</v>
      </c>
      <c r="CP152">
        <v>37</v>
      </c>
      <c r="CQ152">
        <v>129</v>
      </c>
      <c r="CR152" t="s">
        <v>724</v>
      </c>
      <c r="CS152">
        <v>114.92063492063492</v>
      </c>
      <c r="CT152">
        <v>51</v>
      </c>
      <c r="CU152">
        <v>177</v>
      </c>
      <c r="CV152" t="s">
        <v>1802</v>
      </c>
      <c r="CW152">
        <v>105.07936507936508</v>
      </c>
      <c r="CX152">
        <v>87</v>
      </c>
      <c r="CY152">
        <v>215</v>
      </c>
      <c r="CZ152" t="s">
        <v>1808</v>
      </c>
      <c r="DA152">
        <v>97.777777777777771</v>
      </c>
      <c r="DB152">
        <v>85</v>
      </c>
      <c r="DC152">
        <v>205</v>
      </c>
      <c r="DD152" t="s">
        <v>403</v>
      </c>
      <c r="DE152">
        <v>95.238095238095241</v>
      </c>
      <c r="DF152">
        <v>65</v>
      </c>
      <c r="DG152">
        <v>139</v>
      </c>
      <c r="DH152" t="s">
        <v>21</v>
      </c>
      <c r="DI152">
        <v>102.53968253968254</v>
      </c>
      <c r="DJ152">
        <v>33</v>
      </c>
      <c r="DK152">
        <v>199</v>
      </c>
      <c r="DL152" t="s">
        <v>404</v>
      </c>
      <c r="DM152">
        <v>92.063492063492063</v>
      </c>
      <c r="DN152">
        <v>46</v>
      </c>
      <c r="DO152">
        <v>176</v>
      </c>
      <c r="DP152" t="s">
        <v>1809</v>
      </c>
      <c r="DQ152">
        <v>99.047619047619051</v>
      </c>
      <c r="DR152">
        <v>39</v>
      </c>
      <c r="DS152">
        <v>193</v>
      </c>
      <c r="DT152" t="s">
        <v>1802</v>
      </c>
      <c r="DU152">
        <v>99.682539682539684</v>
      </c>
      <c r="DV152">
        <v>80</v>
      </c>
      <c r="DW152">
        <v>208</v>
      </c>
      <c r="DX152" t="s">
        <v>1808</v>
      </c>
      <c r="DY152">
        <v>119.68253968253968</v>
      </c>
      <c r="DZ152">
        <v>68</v>
      </c>
      <c r="EA152">
        <v>190</v>
      </c>
      <c r="EB152" t="s">
        <v>403</v>
      </c>
      <c r="EC152">
        <v>96.507936507936506</v>
      </c>
      <c r="ED152">
        <v>69</v>
      </c>
      <c r="EE152">
        <v>147</v>
      </c>
      <c r="EF152" t="s">
        <v>21</v>
      </c>
      <c r="EG152">
        <v>111.11111111111111</v>
      </c>
      <c r="EH152">
        <v>36</v>
      </c>
      <c r="EI152">
        <v>174</v>
      </c>
      <c r="EJ152" t="s">
        <v>404</v>
      </c>
      <c r="EK152">
        <v>109.52380952380952</v>
      </c>
      <c r="EL152">
        <v>46</v>
      </c>
      <c r="EM152">
        <v>173</v>
      </c>
      <c r="EN152" t="s">
        <v>1809</v>
      </c>
      <c r="EO152">
        <v>108.88888888888889</v>
      </c>
      <c r="EP152">
        <v>41.5</v>
      </c>
      <c r="EQ152">
        <v>192</v>
      </c>
      <c r="ER152" t="s">
        <v>1802</v>
      </c>
      <c r="ES152">
        <v>102.22222222222223</v>
      </c>
      <c r="ET152">
        <v>93</v>
      </c>
      <c r="EU152">
        <v>270</v>
      </c>
      <c r="EV152">
        <v>91</v>
      </c>
      <c r="EW152">
        <v>179</v>
      </c>
      <c r="EX152">
        <v>92</v>
      </c>
      <c r="EY152">
        <v>182</v>
      </c>
      <c r="EZ152">
        <v>37</v>
      </c>
      <c r="FA152">
        <v>204</v>
      </c>
      <c r="FB152">
        <v>26</v>
      </c>
      <c r="FC152">
        <v>201</v>
      </c>
      <c r="FD152">
        <v>34</v>
      </c>
      <c r="FE152">
        <v>199</v>
      </c>
    </row>
    <row r="153" spans="1:161" x14ac:dyDescent="0.2">
      <c r="A153" t="s">
        <v>484</v>
      </c>
      <c r="B153" t="s">
        <v>485</v>
      </c>
      <c r="C153" t="s">
        <v>400</v>
      </c>
      <c r="D153" t="s">
        <v>17</v>
      </c>
      <c r="E153" t="s">
        <v>486</v>
      </c>
      <c r="F153">
        <v>100</v>
      </c>
      <c r="G153">
        <v>208</v>
      </c>
      <c r="H153" s="11" t="s">
        <v>402</v>
      </c>
      <c r="I153" s="11">
        <v>97.777777777777771</v>
      </c>
      <c r="J153">
        <v>71</v>
      </c>
      <c r="K153">
        <v>240</v>
      </c>
      <c r="L153" s="11" t="s">
        <v>403</v>
      </c>
      <c r="M153" s="11">
        <v>57.142857142857146</v>
      </c>
      <c r="N153">
        <v>77</v>
      </c>
      <c r="O153">
        <v>183</v>
      </c>
      <c r="P153" s="11" t="s">
        <v>21</v>
      </c>
      <c r="Q153" s="11">
        <v>102.53968253968254</v>
      </c>
      <c r="R153">
        <v>44.5</v>
      </c>
      <c r="S153">
        <v>194</v>
      </c>
      <c r="T153" t="s">
        <v>404</v>
      </c>
      <c r="U153">
        <v>57.777777777777779</v>
      </c>
      <c r="V153">
        <v>59</v>
      </c>
      <c r="W153">
        <v>107</v>
      </c>
      <c r="X153" t="s">
        <v>405</v>
      </c>
      <c r="Y153">
        <v>137.14285714285714</v>
      </c>
      <c r="Z153">
        <v>74</v>
      </c>
      <c r="AA153">
        <v>60</v>
      </c>
      <c r="AB153" t="s">
        <v>406</v>
      </c>
      <c r="AC153">
        <v>152.06349206349208</v>
      </c>
      <c r="AD153">
        <v>96.5</v>
      </c>
      <c r="AE153">
        <v>201</v>
      </c>
      <c r="AF153" t="s">
        <v>402</v>
      </c>
      <c r="AG153">
        <v>71.746031746031747</v>
      </c>
      <c r="AH153">
        <v>93</v>
      </c>
      <c r="AI153">
        <v>105</v>
      </c>
      <c r="AJ153" t="s">
        <v>403</v>
      </c>
      <c r="AK153">
        <v>156.50793650793651</v>
      </c>
      <c r="AL153">
        <v>60.5</v>
      </c>
      <c r="AM153">
        <v>191</v>
      </c>
      <c r="AN153" t="s">
        <v>21</v>
      </c>
      <c r="AO153">
        <v>99.365079365079367</v>
      </c>
      <c r="AP153">
        <v>48</v>
      </c>
      <c r="AQ153">
        <v>61</v>
      </c>
      <c r="AR153" t="s">
        <v>404</v>
      </c>
      <c r="AS153">
        <v>125.07936507936508</v>
      </c>
      <c r="AT153">
        <v>55</v>
      </c>
      <c r="AU153">
        <v>74</v>
      </c>
      <c r="AV153" t="s">
        <v>405</v>
      </c>
      <c r="AW153">
        <v>99.682539682539684</v>
      </c>
      <c r="AX153">
        <v>37</v>
      </c>
      <c r="AY153">
        <v>224</v>
      </c>
      <c r="AZ153" t="s">
        <v>1802</v>
      </c>
      <c r="BA153">
        <v>73.333333333333329</v>
      </c>
      <c r="BB153">
        <v>91</v>
      </c>
      <c r="BC153">
        <v>112</v>
      </c>
      <c r="BD153" t="s">
        <v>402</v>
      </c>
      <c r="BE153">
        <v>126.98412698412699</v>
      </c>
      <c r="BF153">
        <v>61</v>
      </c>
      <c r="BG153">
        <v>283</v>
      </c>
      <c r="BH153" t="s">
        <v>403</v>
      </c>
      <c r="BI153">
        <v>26.666666666666671</v>
      </c>
      <c r="BJ153">
        <v>69.5</v>
      </c>
      <c r="BK153">
        <v>189</v>
      </c>
      <c r="BL153" t="s">
        <v>21</v>
      </c>
      <c r="BM153">
        <v>68.888888888888886</v>
      </c>
      <c r="BN153">
        <v>32</v>
      </c>
      <c r="BO153">
        <v>140</v>
      </c>
      <c r="BP153" t="s">
        <v>404</v>
      </c>
      <c r="BQ153">
        <v>103.49206349206349</v>
      </c>
      <c r="BR153">
        <v>48</v>
      </c>
      <c r="BS153">
        <v>73</v>
      </c>
      <c r="BT153" t="s">
        <v>724</v>
      </c>
      <c r="BU153">
        <v>148.25396825396825</v>
      </c>
      <c r="BV153">
        <v>57</v>
      </c>
      <c r="BW153">
        <v>140</v>
      </c>
      <c r="BX153" t="s">
        <v>1802</v>
      </c>
      <c r="BY153">
        <v>105.07936507936508</v>
      </c>
      <c r="BZ153">
        <v>87</v>
      </c>
      <c r="CA153">
        <v>197</v>
      </c>
      <c r="CB153" t="s">
        <v>402</v>
      </c>
      <c r="CC153">
        <v>97.460317460317455</v>
      </c>
      <c r="CD153">
        <v>105</v>
      </c>
      <c r="CE153">
        <v>52</v>
      </c>
      <c r="CF153" t="s">
        <v>403</v>
      </c>
      <c r="CG153">
        <v>153.96825396825398</v>
      </c>
      <c r="CH153">
        <v>64</v>
      </c>
      <c r="CI153">
        <v>91</v>
      </c>
      <c r="CJ153" t="s">
        <v>21</v>
      </c>
      <c r="CK153">
        <v>103.80952380952381</v>
      </c>
      <c r="CL153">
        <v>25</v>
      </c>
      <c r="CM153">
        <v>151</v>
      </c>
      <c r="CN153" t="s">
        <v>404</v>
      </c>
      <c r="CO153">
        <v>120</v>
      </c>
      <c r="CP153">
        <v>27</v>
      </c>
      <c r="CQ153">
        <v>225</v>
      </c>
      <c r="CR153" t="s">
        <v>724</v>
      </c>
      <c r="CS153">
        <v>92.38095238095238</v>
      </c>
      <c r="CT153">
        <v>53</v>
      </c>
      <c r="CU153">
        <v>156</v>
      </c>
      <c r="CV153" t="s">
        <v>1802</v>
      </c>
      <c r="CW153">
        <v>94.603174603174608</v>
      </c>
      <c r="CX153">
        <v>89</v>
      </c>
      <c r="CY153">
        <v>189</v>
      </c>
      <c r="CZ153" t="s">
        <v>1808</v>
      </c>
      <c r="DA153">
        <v>101.26984126984127</v>
      </c>
      <c r="DB153">
        <v>82</v>
      </c>
      <c r="DC153">
        <v>222</v>
      </c>
      <c r="DD153" t="s">
        <v>403</v>
      </c>
      <c r="DE153">
        <v>62.539682539682538</v>
      </c>
      <c r="DF153">
        <v>72.5</v>
      </c>
      <c r="DG153">
        <v>103</v>
      </c>
      <c r="DH153" t="s">
        <v>21</v>
      </c>
      <c r="DI153">
        <v>132.06349206349205</v>
      </c>
      <c r="DJ153">
        <v>31</v>
      </c>
      <c r="DK153">
        <v>214</v>
      </c>
      <c r="DL153" t="s">
        <v>404</v>
      </c>
      <c r="DM153">
        <v>86.666666666666671</v>
      </c>
      <c r="DN153">
        <v>42</v>
      </c>
      <c r="DO153">
        <v>201</v>
      </c>
      <c r="DP153" t="s">
        <v>1809</v>
      </c>
      <c r="DQ153">
        <v>118.73015873015873</v>
      </c>
      <c r="DR153">
        <v>45</v>
      </c>
      <c r="DS153">
        <v>139</v>
      </c>
      <c r="DT153" t="s">
        <v>1802</v>
      </c>
      <c r="DU153">
        <v>104.44444444444444</v>
      </c>
      <c r="DV153">
        <v>81</v>
      </c>
      <c r="DW153">
        <v>193</v>
      </c>
      <c r="DX153" t="s">
        <v>978</v>
      </c>
      <c r="DY153">
        <v>100</v>
      </c>
      <c r="DZ153">
        <v>80</v>
      </c>
      <c r="EA153">
        <v>104</v>
      </c>
      <c r="EB153" t="s">
        <v>1804</v>
      </c>
      <c r="EC153">
        <v>148.57142857142856</v>
      </c>
      <c r="ED153">
        <v>59</v>
      </c>
      <c r="EE153">
        <v>204</v>
      </c>
      <c r="EF153" t="s">
        <v>855</v>
      </c>
      <c r="EG153">
        <v>87.61904761904762</v>
      </c>
      <c r="EH153">
        <v>36.5</v>
      </c>
      <c r="EI153">
        <v>172</v>
      </c>
      <c r="EJ153" t="s">
        <v>1827</v>
      </c>
      <c r="EK153">
        <v>95.238095238095241</v>
      </c>
      <c r="EL153">
        <v>34.5</v>
      </c>
      <c r="EM153">
        <v>260</v>
      </c>
      <c r="EN153" t="s">
        <v>126</v>
      </c>
      <c r="EO153">
        <v>94.603174603174608</v>
      </c>
      <c r="EP153">
        <v>46</v>
      </c>
      <c r="EQ153">
        <v>153</v>
      </c>
      <c r="ER153" t="s">
        <v>1802</v>
      </c>
      <c r="ES153">
        <v>120.63492063492063</v>
      </c>
      <c r="ET153">
        <v>100</v>
      </c>
      <c r="EU153">
        <v>193</v>
      </c>
      <c r="EV153">
        <v>77</v>
      </c>
      <c r="EW153">
        <v>257</v>
      </c>
      <c r="EX153">
        <v>97</v>
      </c>
      <c r="EY153">
        <v>165</v>
      </c>
      <c r="EZ153">
        <v>40</v>
      </c>
      <c r="FA153">
        <v>157</v>
      </c>
      <c r="FB153">
        <v>23</v>
      </c>
      <c r="FC153">
        <v>243</v>
      </c>
      <c r="FD153">
        <v>33</v>
      </c>
      <c r="FE153">
        <v>218</v>
      </c>
    </row>
    <row r="154" spans="1:161" x14ac:dyDescent="0.2">
      <c r="A154" t="s">
        <v>487</v>
      </c>
      <c r="B154" t="s">
        <v>488</v>
      </c>
      <c r="C154" t="s">
        <v>400</v>
      </c>
      <c r="D154" t="s">
        <v>17</v>
      </c>
      <c r="E154" t="s">
        <v>489</v>
      </c>
      <c r="F154">
        <v>102</v>
      </c>
      <c r="G154">
        <v>175</v>
      </c>
      <c r="H154" s="11" t="s">
        <v>402</v>
      </c>
      <c r="I154" s="11">
        <v>116.50793650793651</v>
      </c>
      <c r="J154">
        <v>86</v>
      </c>
      <c r="K154">
        <v>152</v>
      </c>
      <c r="L154" s="11" t="s">
        <v>403</v>
      </c>
      <c r="M154" s="11">
        <v>75.555555555555557</v>
      </c>
      <c r="N154">
        <v>83</v>
      </c>
      <c r="O154">
        <v>161</v>
      </c>
      <c r="P154" s="11" t="s">
        <v>21</v>
      </c>
      <c r="Q154" s="11">
        <v>115.23809523809524</v>
      </c>
      <c r="R154">
        <v>53.5</v>
      </c>
      <c r="S154">
        <v>128</v>
      </c>
      <c r="T154" t="s">
        <v>404</v>
      </c>
      <c r="U154">
        <v>116.82539682539682</v>
      </c>
      <c r="V154">
        <v>50</v>
      </c>
      <c r="W154">
        <v>170</v>
      </c>
      <c r="X154" t="s">
        <v>405</v>
      </c>
      <c r="Y154">
        <v>128.25396825396825</v>
      </c>
      <c r="Z154">
        <v>47</v>
      </c>
      <c r="AA154">
        <v>282</v>
      </c>
      <c r="AB154" t="s">
        <v>406</v>
      </c>
      <c r="AC154">
        <v>92.698412698412696</v>
      </c>
      <c r="AD154">
        <v>94.5</v>
      </c>
      <c r="AE154">
        <v>227</v>
      </c>
      <c r="AF154" t="s">
        <v>402</v>
      </c>
      <c r="AG154">
        <v>104.44444444444444</v>
      </c>
      <c r="AH154">
        <v>99</v>
      </c>
      <c r="AI154">
        <v>75</v>
      </c>
      <c r="AJ154" t="s">
        <v>403</v>
      </c>
      <c r="AK154">
        <v>149.52380952380952</v>
      </c>
      <c r="AL154">
        <v>56</v>
      </c>
      <c r="AM154">
        <v>209</v>
      </c>
      <c r="AN154" t="s">
        <v>21</v>
      </c>
      <c r="AO154">
        <v>89.206349206349202</v>
      </c>
      <c r="AP154">
        <v>31.5</v>
      </c>
      <c r="AQ154">
        <v>181</v>
      </c>
      <c r="AR154" t="s">
        <v>404</v>
      </c>
      <c r="AS154">
        <v>132.38095238095238</v>
      </c>
      <c r="AT154">
        <v>38</v>
      </c>
      <c r="AU154">
        <v>202</v>
      </c>
      <c r="AV154" t="s">
        <v>405</v>
      </c>
      <c r="AW154">
        <v>91.428571428571431</v>
      </c>
      <c r="AX154">
        <v>31</v>
      </c>
      <c r="AY154">
        <v>259</v>
      </c>
      <c r="AZ154" t="s">
        <v>1802</v>
      </c>
      <c r="BA154">
        <v>77.777777777777771</v>
      </c>
      <c r="BB154">
        <v>82</v>
      </c>
      <c r="BC154">
        <v>241</v>
      </c>
      <c r="BD154" t="s">
        <v>402</v>
      </c>
      <c r="BE154">
        <v>91.746031746031747</v>
      </c>
      <c r="BF154">
        <v>77</v>
      </c>
      <c r="BG154">
        <v>231</v>
      </c>
      <c r="BH154" t="s">
        <v>403</v>
      </c>
      <c r="BI154">
        <v>68.571428571428569</v>
      </c>
      <c r="BJ154">
        <v>72.5</v>
      </c>
      <c r="BK154">
        <v>175</v>
      </c>
      <c r="BL154" t="s">
        <v>21</v>
      </c>
      <c r="BM154">
        <v>106.34920634920636</v>
      </c>
      <c r="BN154">
        <v>16</v>
      </c>
      <c r="BO154">
        <v>283</v>
      </c>
      <c r="BP154" t="s">
        <v>404</v>
      </c>
      <c r="BQ154">
        <v>65.714285714285722</v>
      </c>
      <c r="BR154">
        <v>34</v>
      </c>
      <c r="BS154">
        <v>175</v>
      </c>
      <c r="BT154" t="s">
        <v>724</v>
      </c>
      <c r="BU154">
        <v>103.49206349206349</v>
      </c>
      <c r="BV154">
        <v>50</v>
      </c>
      <c r="BW154">
        <v>189</v>
      </c>
      <c r="BX154" t="s">
        <v>1802</v>
      </c>
      <c r="BY154">
        <v>122.85714285714286</v>
      </c>
      <c r="BZ154">
        <v>85</v>
      </c>
      <c r="CA154">
        <v>215</v>
      </c>
      <c r="CB154" t="s">
        <v>402</v>
      </c>
      <c r="CC154">
        <v>58.730158730158735</v>
      </c>
      <c r="CD154">
        <v>90</v>
      </c>
      <c r="CE154">
        <v>132</v>
      </c>
      <c r="CF154" t="s">
        <v>403</v>
      </c>
      <c r="CG154">
        <v>113.33333333333333</v>
      </c>
      <c r="CH154">
        <v>49.5</v>
      </c>
      <c r="CI154">
        <v>195</v>
      </c>
      <c r="CJ154" t="s">
        <v>21</v>
      </c>
      <c r="CK154">
        <v>95.238095238095241</v>
      </c>
      <c r="CL154">
        <v>23</v>
      </c>
      <c r="CM154">
        <v>175</v>
      </c>
      <c r="CN154" t="s">
        <v>404</v>
      </c>
      <c r="CO154">
        <v>81.587301587301582</v>
      </c>
      <c r="CP154">
        <v>31</v>
      </c>
      <c r="CQ154">
        <v>186</v>
      </c>
      <c r="CR154" t="s">
        <v>724</v>
      </c>
      <c r="CS154">
        <v>81.269841269841265</v>
      </c>
      <c r="CT154">
        <v>39</v>
      </c>
      <c r="CU154">
        <v>261</v>
      </c>
      <c r="CV154" t="s">
        <v>1802</v>
      </c>
      <c r="CW154">
        <v>94.603174603174608</v>
      </c>
      <c r="CX154">
        <v>97</v>
      </c>
      <c r="CY154">
        <v>85</v>
      </c>
      <c r="CZ154" t="s">
        <v>1808</v>
      </c>
      <c r="DA154">
        <v>152.69841269841271</v>
      </c>
      <c r="DB154">
        <v>90</v>
      </c>
      <c r="DC154">
        <v>174</v>
      </c>
      <c r="DD154" t="s">
        <v>403</v>
      </c>
      <c r="DE154">
        <v>121.5873015873016</v>
      </c>
      <c r="DF154">
        <v>55</v>
      </c>
      <c r="DG154">
        <v>180</v>
      </c>
      <c r="DH154" t="s">
        <v>21</v>
      </c>
      <c r="DI154">
        <v>112.06349206349206</v>
      </c>
      <c r="DJ154">
        <v>44</v>
      </c>
      <c r="DK154">
        <v>117</v>
      </c>
      <c r="DL154" t="s">
        <v>404</v>
      </c>
      <c r="DM154">
        <v>124.76190476190476</v>
      </c>
      <c r="DN154">
        <v>52</v>
      </c>
      <c r="DO154">
        <v>127</v>
      </c>
      <c r="DP154" t="s">
        <v>1809</v>
      </c>
      <c r="DQ154">
        <v>146.98412698412699</v>
      </c>
      <c r="DR154">
        <v>32</v>
      </c>
      <c r="DS154">
        <v>244</v>
      </c>
      <c r="DT154" t="s">
        <v>1802</v>
      </c>
      <c r="DU154">
        <v>90.476190476190482</v>
      </c>
      <c r="DV154">
        <v>76</v>
      </c>
      <c r="DW154">
        <v>251</v>
      </c>
      <c r="DX154" t="s">
        <v>1808</v>
      </c>
      <c r="DY154">
        <v>92.38095238095238</v>
      </c>
      <c r="DZ154">
        <v>60.5</v>
      </c>
      <c r="EA154">
        <v>242</v>
      </c>
      <c r="EB154" t="s">
        <v>403</v>
      </c>
      <c r="EC154">
        <v>84.126984126984127</v>
      </c>
      <c r="ED154">
        <v>57</v>
      </c>
      <c r="EE154">
        <v>218</v>
      </c>
      <c r="EF154" t="s">
        <v>21</v>
      </c>
      <c r="EG154">
        <v>103.49206349206349</v>
      </c>
      <c r="EH154">
        <v>32</v>
      </c>
      <c r="EI154">
        <v>195</v>
      </c>
      <c r="EJ154" t="s">
        <v>404</v>
      </c>
      <c r="EK154">
        <v>113.96825396825398</v>
      </c>
      <c r="EL154">
        <v>32</v>
      </c>
      <c r="EM154">
        <v>275</v>
      </c>
      <c r="EN154" t="s">
        <v>1809</v>
      </c>
      <c r="EO154">
        <v>76.507936507936506</v>
      </c>
      <c r="EP154">
        <v>39</v>
      </c>
      <c r="EQ154">
        <v>214</v>
      </c>
      <c r="ER154" t="s">
        <v>1802</v>
      </c>
      <c r="ES154">
        <v>111.42857142857143</v>
      </c>
      <c r="ET154">
        <v>97</v>
      </c>
      <c r="EU154">
        <v>227</v>
      </c>
      <c r="EV154">
        <v>89</v>
      </c>
      <c r="EW154">
        <v>192</v>
      </c>
      <c r="EX154">
        <v>78</v>
      </c>
      <c r="EY154">
        <v>229</v>
      </c>
      <c r="EZ154">
        <v>34</v>
      </c>
      <c r="FA154">
        <v>239</v>
      </c>
      <c r="FB154">
        <v>26</v>
      </c>
      <c r="FC154">
        <v>201</v>
      </c>
      <c r="FD154">
        <v>31</v>
      </c>
      <c r="FE154">
        <v>250</v>
      </c>
    </row>
    <row r="155" spans="1:161" x14ac:dyDescent="0.2">
      <c r="A155" t="s">
        <v>490</v>
      </c>
      <c r="B155" t="s">
        <v>491</v>
      </c>
      <c r="C155" t="s">
        <v>400</v>
      </c>
      <c r="D155" t="s">
        <v>17</v>
      </c>
      <c r="E155" t="s">
        <v>492</v>
      </c>
      <c r="F155">
        <v>89</v>
      </c>
      <c r="G155">
        <v>300</v>
      </c>
      <c r="H155" s="11" t="s">
        <v>402</v>
      </c>
      <c r="I155" s="11">
        <v>64.444444444444443</v>
      </c>
      <c r="J155">
        <v>81</v>
      </c>
      <c r="K155">
        <v>182</v>
      </c>
      <c r="L155" s="11" t="s">
        <v>403</v>
      </c>
      <c r="M155" s="11">
        <v>73.650793650793645</v>
      </c>
      <c r="N155">
        <v>74</v>
      </c>
      <c r="O155">
        <v>202</v>
      </c>
      <c r="P155" s="11" t="s">
        <v>21</v>
      </c>
      <c r="Q155" s="11">
        <v>91.428571428571431</v>
      </c>
      <c r="R155">
        <v>57</v>
      </c>
      <c r="S155">
        <v>92</v>
      </c>
      <c r="T155" t="s">
        <v>404</v>
      </c>
      <c r="U155">
        <v>133.65079365079364</v>
      </c>
      <c r="V155">
        <v>56.5</v>
      </c>
      <c r="W155">
        <v>126</v>
      </c>
      <c r="X155" t="s">
        <v>405</v>
      </c>
      <c r="Y155">
        <v>108.57142857142857</v>
      </c>
      <c r="Z155">
        <v>58</v>
      </c>
      <c r="AA155">
        <v>227</v>
      </c>
      <c r="AB155" t="s">
        <v>406</v>
      </c>
      <c r="AC155">
        <v>76.507936507936506</v>
      </c>
      <c r="AD155">
        <v>97.5</v>
      </c>
      <c r="AE155">
        <v>188</v>
      </c>
      <c r="AF155" t="s">
        <v>402</v>
      </c>
      <c r="AG155">
        <v>111.42857142857143</v>
      </c>
      <c r="AH155">
        <v>94</v>
      </c>
      <c r="AI155">
        <v>99</v>
      </c>
      <c r="AJ155" t="s">
        <v>403</v>
      </c>
      <c r="AK155">
        <v>124.44444444444444</v>
      </c>
      <c r="AL155">
        <v>65</v>
      </c>
      <c r="AM155">
        <v>175</v>
      </c>
      <c r="AN155" t="s">
        <v>21</v>
      </c>
      <c r="AO155">
        <v>126.98412698412699</v>
      </c>
      <c r="AP155">
        <v>29</v>
      </c>
      <c r="AQ155">
        <v>198</v>
      </c>
      <c r="AR155" t="s">
        <v>404</v>
      </c>
      <c r="AS155">
        <v>96.825396825396822</v>
      </c>
      <c r="AT155">
        <v>51</v>
      </c>
      <c r="AU155">
        <v>105</v>
      </c>
      <c r="AV155" t="s">
        <v>405</v>
      </c>
      <c r="AW155">
        <v>98.412698412698418</v>
      </c>
      <c r="AX155">
        <v>46</v>
      </c>
      <c r="AY155">
        <v>153</v>
      </c>
      <c r="AZ155" t="s">
        <v>1802</v>
      </c>
      <c r="BA155">
        <v>113.33333333333333</v>
      </c>
      <c r="BB155">
        <v>84</v>
      </c>
      <c r="BC155">
        <v>224</v>
      </c>
      <c r="BD155" t="s">
        <v>402</v>
      </c>
      <c r="BE155">
        <v>126.98412698412699</v>
      </c>
      <c r="BF155">
        <v>89</v>
      </c>
      <c r="BG155">
        <v>176</v>
      </c>
      <c r="BH155" t="s">
        <v>403</v>
      </c>
      <c r="BI155">
        <v>97.142857142857139</v>
      </c>
      <c r="BJ155">
        <v>54</v>
      </c>
      <c r="BK155">
        <v>260</v>
      </c>
      <c r="BL155" t="s">
        <v>21</v>
      </c>
      <c r="BM155">
        <v>85.396825396825392</v>
      </c>
      <c r="BN155">
        <v>27</v>
      </c>
      <c r="BO155">
        <v>188</v>
      </c>
      <c r="BP155" t="s">
        <v>404</v>
      </c>
      <c r="BQ155">
        <v>85.079365079365076</v>
      </c>
      <c r="BR155">
        <v>43</v>
      </c>
      <c r="BS155">
        <v>100</v>
      </c>
      <c r="BT155" t="s">
        <v>724</v>
      </c>
      <c r="BU155">
        <v>92.698412698412696</v>
      </c>
      <c r="BV155">
        <v>49</v>
      </c>
      <c r="BW155">
        <v>195</v>
      </c>
      <c r="BX155" t="s">
        <v>1802</v>
      </c>
      <c r="BY155">
        <v>94.285714285714292</v>
      </c>
      <c r="BZ155">
        <v>63</v>
      </c>
      <c r="CA155">
        <v>309</v>
      </c>
      <c r="CB155" t="s">
        <v>402</v>
      </c>
      <c r="CC155">
        <v>54.920634920634917</v>
      </c>
      <c r="CD155">
        <v>84</v>
      </c>
      <c r="CE155">
        <v>167</v>
      </c>
      <c r="CF155" t="s">
        <v>403</v>
      </c>
      <c r="CG155">
        <v>120</v>
      </c>
      <c r="CH155">
        <v>46.5</v>
      </c>
      <c r="CI155">
        <v>214</v>
      </c>
      <c r="CJ155" t="s">
        <v>21</v>
      </c>
      <c r="CK155">
        <v>108.57142857142857</v>
      </c>
      <c r="CL155">
        <v>26</v>
      </c>
      <c r="CM155">
        <v>141</v>
      </c>
      <c r="CN155" t="s">
        <v>404</v>
      </c>
      <c r="CO155">
        <v>97.142857142857139</v>
      </c>
      <c r="CP155">
        <v>44</v>
      </c>
      <c r="CQ155">
        <v>77</v>
      </c>
      <c r="CR155" t="s">
        <v>724</v>
      </c>
      <c r="CS155">
        <v>154.28571428571428</v>
      </c>
      <c r="CT155">
        <v>51</v>
      </c>
      <c r="CU155">
        <v>177</v>
      </c>
      <c r="CV155" t="s">
        <v>1802</v>
      </c>
      <c r="CW155">
        <v>102.22222222222223</v>
      </c>
      <c r="CX155">
        <v>91</v>
      </c>
      <c r="CY155">
        <v>167</v>
      </c>
      <c r="CZ155" t="s">
        <v>1808</v>
      </c>
      <c r="DA155">
        <v>87.61904761904762</v>
      </c>
      <c r="DB155">
        <v>80</v>
      </c>
      <c r="DC155">
        <v>230</v>
      </c>
      <c r="DD155" t="s">
        <v>403</v>
      </c>
      <c r="DE155">
        <v>107.61904761904762</v>
      </c>
      <c r="DF155">
        <v>41</v>
      </c>
      <c r="DG155">
        <v>241</v>
      </c>
      <c r="DH155" t="s">
        <v>21</v>
      </c>
      <c r="DI155">
        <v>103.49206349206349</v>
      </c>
      <c r="DJ155">
        <v>42</v>
      </c>
      <c r="DK155">
        <v>132</v>
      </c>
      <c r="DL155" t="s">
        <v>404</v>
      </c>
      <c r="DM155">
        <v>116.50793650793651</v>
      </c>
      <c r="DN155">
        <v>36</v>
      </c>
      <c r="DO155">
        <v>248</v>
      </c>
      <c r="DP155" t="s">
        <v>1809</v>
      </c>
      <c r="DQ155">
        <v>94.920634920634924</v>
      </c>
      <c r="DR155">
        <v>40</v>
      </c>
      <c r="DS155">
        <v>184</v>
      </c>
      <c r="DT155" t="s">
        <v>1802</v>
      </c>
      <c r="DU155">
        <v>89.206349206349202</v>
      </c>
      <c r="DV155">
        <v>85.5</v>
      </c>
      <c r="DW155">
        <v>128</v>
      </c>
      <c r="DX155" t="s">
        <v>1808</v>
      </c>
      <c r="DY155">
        <v>145.07936507936509</v>
      </c>
      <c r="DZ155">
        <v>57</v>
      </c>
      <c r="EA155">
        <v>254</v>
      </c>
      <c r="EB155" t="s">
        <v>403</v>
      </c>
      <c r="EC155">
        <v>76.19047619047619</v>
      </c>
      <c r="ED155">
        <v>50.5</v>
      </c>
      <c r="EE155">
        <v>252</v>
      </c>
      <c r="EF155" t="s">
        <v>21</v>
      </c>
      <c r="EG155">
        <v>93.333333333333329</v>
      </c>
      <c r="EH155">
        <v>35</v>
      </c>
      <c r="EI155">
        <v>184</v>
      </c>
      <c r="EJ155" t="s">
        <v>404</v>
      </c>
      <c r="EK155">
        <v>79.047619047619051</v>
      </c>
      <c r="EL155">
        <v>38</v>
      </c>
      <c r="EM155">
        <v>232</v>
      </c>
      <c r="EN155" t="s">
        <v>1809</v>
      </c>
      <c r="EO155">
        <v>64.761904761904759</v>
      </c>
      <c r="EP155">
        <v>47</v>
      </c>
      <c r="EQ155">
        <v>150</v>
      </c>
      <c r="ER155" t="s">
        <v>1802</v>
      </c>
      <c r="ES155">
        <v>106.98412698412699</v>
      </c>
      <c r="ET155">
        <v>93</v>
      </c>
      <c r="EU155">
        <v>270</v>
      </c>
      <c r="EV155">
        <v>91</v>
      </c>
      <c r="EW155">
        <v>179</v>
      </c>
      <c r="EX155">
        <v>76</v>
      </c>
      <c r="EY155">
        <v>231</v>
      </c>
      <c r="EZ155">
        <v>43</v>
      </c>
      <c r="FA155">
        <v>118</v>
      </c>
      <c r="FB155">
        <v>30</v>
      </c>
      <c r="FC155">
        <v>121</v>
      </c>
      <c r="FD155">
        <v>35</v>
      </c>
      <c r="FE155">
        <v>172</v>
      </c>
    </row>
    <row r="156" spans="1:161" x14ac:dyDescent="0.2">
      <c r="A156" t="s">
        <v>493</v>
      </c>
      <c r="B156" t="s">
        <v>494</v>
      </c>
      <c r="C156" t="s">
        <v>400</v>
      </c>
      <c r="D156" t="s">
        <v>17</v>
      </c>
      <c r="E156" t="s">
        <v>282</v>
      </c>
      <c r="F156">
        <v>100</v>
      </c>
      <c r="G156">
        <v>208</v>
      </c>
      <c r="H156" s="11" t="s">
        <v>402</v>
      </c>
      <c r="I156" s="11">
        <v>118.0952380952381</v>
      </c>
      <c r="J156">
        <v>78</v>
      </c>
      <c r="K156">
        <v>200</v>
      </c>
      <c r="L156" s="11" t="s">
        <v>403</v>
      </c>
      <c r="M156" s="11">
        <v>74.920634920634924</v>
      </c>
      <c r="N156">
        <v>82</v>
      </c>
      <c r="O156">
        <v>165</v>
      </c>
      <c r="P156" s="11" t="s">
        <v>21</v>
      </c>
      <c r="Q156" s="11">
        <v>98.095238095238102</v>
      </c>
      <c r="R156">
        <v>42.5</v>
      </c>
      <c r="S156">
        <v>213</v>
      </c>
      <c r="T156" t="s">
        <v>404</v>
      </c>
      <c r="U156">
        <v>115.55555555555556</v>
      </c>
      <c r="V156">
        <v>48.5</v>
      </c>
      <c r="W156">
        <v>183</v>
      </c>
      <c r="X156" t="s">
        <v>405</v>
      </c>
      <c r="Y156">
        <v>113.01587301587301</v>
      </c>
      <c r="Z156">
        <v>59.5</v>
      </c>
      <c r="AA156">
        <v>209</v>
      </c>
      <c r="AB156" t="s">
        <v>406</v>
      </c>
      <c r="AC156">
        <v>104.76190476190476</v>
      </c>
      <c r="AD156">
        <v>90</v>
      </c>
      <c r="AE156">
        <v>265</v>
      </c>
      <c r="AF156" t="s">
        <v>402</v>
      </c>
      <c r="AG156">
        <v>21.269841269841265</v>
      </c>
      <c r="AH156">
        <v>90</v>
      </c>
      <c r="AI156">
        <v>121</v>
      </c>
      <c r="AJ156" t="s">
        <v>403</v>
      </c>
      <c r="AK156">
        <v>98.095238095238102</v>
      </c>
      <c r="AL156">
        <v>69.5</v>
      </c>
      <c r="AM156">
        <v>159</v>
      </c>
      <c r="AN156" t="s">
        <v>21</v>
      </c>
      <c r="AO156">
        <v>72.698412698412696</v>
      </c>
      <c r="AP156">
        <v>20</v>
      </c>
      <c r="AQ156">
        <v>262</v>
      </c>
      <c r="AR156" t="s">
        <v>404</v>
      </c>
      <c r="AS156">
        <v>63.492063492063494</v>
      </c>
      <c r="AT156">
        <v>41</v>
      </c>
      <c r="AU156">
        <v>184</v>
      </c>
      <c r="AV156" t="s">
        <v>405</v>
      </c>
      <c r="AW156">
        <v>83.80952380952381</v>
      </c>
      <c r="AX156">
        <v>37</v>
      </c>
      <c r="AY156">
        <v>224</v>
      </c>
      <c r="AZ156" t="s">
        <v>1802</v>
      </c>
      <c r="BA156">
        <v>56.825396825396822</v>
      </c>
      <c r="BB156">
        <v>101</v>
      </c>
      <c r="BC156">
        <v>17</v>
      </c>
      <c r="BD156" t="s">
        <v>402</v>
      </c>
      <c r="BE156">
        <v>113.65079365079364</v>
      </c>
      <c r="BF156">
        <v>99</v>
      </c>
      <c r="BG156">
        <v>115</v>
      </c>
      <c r="BH156" t="s">
        <v>403</v>
      </c>
      <c r="BI156">
        <v>102.85714285714286</v>
      </c>
      <c r="BJ156">
        <v>97.5</v>
      </c>
      <c r="BK156">
        <v>73</v>
      </c>
      <c r="BL156" t="s">
        <v>21</v>
      </c>
      <c r="BM156">
        <v>94.603174603174608</v>
      </c>
      <c r="BN156">
        <v>31</v>
      </c>
      <c r="BO156">
        <v>147</v>
      </c>
      <c r="BP156" t="s">
        <v>404</v>
      </c>
      <c r="BQ156">
        <v>90.793650793650798</v>
      </c>
      <c r="BR156">
        <v>38</v>
      </c>
      <c r="BS156">
        <v>133</v>
      </c>
      <c r="BT156" t="s">
        <v>724</v>
      </c>
      <c r="BU156">
        <v>87.936507936507937</v>
      </c>
      <c r="BV156">
        <v>66</v>
      </c>
      <c r="BW156">
        <v>88</v>
      </c>
      <c r="BX156" t="s">
        <v>1802</v>
      </c>
      <c r="BY156">
        <v>102.85714285714286</v>
      </c>
      <c r="BZ156">
        <v>101</v>
      </c>
      <c r="CA156">
        <v>60</v>
      </c>
      <c r="CB156" t="s">
        <v>402</v>
      </c>
      <c r="CC156">
        <v>114.92063492063492</v>
      </c>
      <c r="CD156">
        <v>91</v>
      </c>
      <c r="CE156">
        <v>124</v>
      </c>
      <c r="CF156" t="s">
        <v>403</v>
      </c>
      <c r="CG156">
        <v>113.01587301587301</v>
      </c>
      <c r="CH156">
        <v>75</v>
      </c>
      <c r="CI156">
        <v>56</v>
      </c>
      <c r="CJ156" t="s">
        <v>21</v>
      </c>
      <c r="CK156">
        <v>134.92063492063491</v>
      </c>
      <c r="CL156">
        <v>29</v>
      </c>
      <c r="CM156">
        <v>118</v>
      </c>
      <c r="CN156" t="s">
        <v>404</v>
      </c>
      <c r="CO156">
        <v>125.71428571428571</v>
      </c>
      <c r="CP156">
        <v>42</v>
      </c>
      <c r="CQ156">
        <v>95</v>
      </c>
      <c r="CR156" t="s">
        <v>724</v>
      </c>
      <c r="CS156">
        <v>110.15873015873015</v>
      </c>
      <c r="CT156">
        <v>60</v>
      </c>
      <c r="CU156">
        <v>97</v>
      </c>
      <c r="CV156" t="s">
        <v>1802</v>
      </c>
      <c r="CW156">
        <v>103.80952380952381</v>
      </c>
      <c r="CX156">
        <v>95</v>
      </c>
      <c r="CY156">
        <v>107</v>
      </c>
      <c r="CZ156" t="s">
        <v>1808</v>
      </c>
      <c r="DA156">
        <v>130.79365079365078</v>
      </c>
      <c r="DB156">
        <v>92</v>
      </c>
      <c r="DC156">
        <v>165</v>
      </c>
      <c r="DD156" t="s">
        <v>403</v>
      </c>
      <c r="DE156">
        <v>110.7936507936508</v>
      </c>
      <c r="DF156">
        <v>58.5</v>
      </c>
      <c r="DG156">
        <v>166</v>
      </c>
      <c r="DH156" t="s">
        <v>21</v>
      </c>
      <c r="DI156">
        <v>104.44444444444444</v>
      </c>
      <c r="DJ156">
        <v>33</v>
      </c>
      <c r="DK156">
        <v>199</v>
      </c>
      <c r="DL156" t="s">
        <v>404</v>
      </c>
      <c r="DM156">
        <v>92.063492063492063</v>
      </c>
      <c r="DN156">
        <v>52</v>
      </c>
      <c r="DO156">
        <v>127</v>
      </c>
      <c r="DP156" t="s">
        <v>1809</v>
      </c>
      <c r="DQ156">
        <v>139.6825396825397</v>
      </c>
      <c r="DR156">
        <v>49</v>
      </c>
      <c r="DS156">
        <v>109</v>
      </c>
      <c r="DT156" t="s">
        <v>1802</v>
      </c>
      <c r="DU156">
        <v>129.20634920634922</v>
      </c>
      <c r="DV156">
        <v>80.5</v>
      </c>
      <c r="DW156">
        <v>204</v>
      </c>
      <c r="DX156" t="s">
        <v>978</v>
      </c>
      <c r="DY156">
        <v>62.539682539682538</v>
      </c>
      <c r="DZ156">
        <v>67</v>
      </c>
      <c r="EA156">
        <v>199</v>
      </c>
      <c r="EB156" t="s">
        <v>1804</v>
      </c>
      <c r="EC156">
        <v>60.952380952380949</v>
      </c>
      <c r="ED156">
        <v>63</v>
      </c>
      <c r="EE156">
        <v>180</v>
      </c>
      <c r="EF156" t="s">
        <v>982</v>
      </c>
      <c r="EG156">
        <v>96.19047619047619</v>
      </c>
      <c r="EH156">
        <v>36</v>
      </c>
      <c r="EI156">
        <v>174</v>
      </c>
      <c r="EJ156" t="s">
        <v>1827</v>
      </c>
      <c r="EK156">
        <v>103.80952380952381</v>
      </c>
      <c r="EL156">
        <v>36</v>
      </c>
      <c r="EM156">
        <v>252</v>
      </c>
      <c r="EN156" t="s">
        <v>1807</v>
      </c>
      <c r="EO156">
        <v>97.142857142857139</v>
      </c>
      <c r="EP156">
        <v>40.5</v>
      </c>
      <c r="EQ156">
        <v>201</v>
      </c>
      <c r="ER156" t="s">
        <v>127</v>
      </c>
      <c r="ES156">
        <v>105.39682539682539</v>
      </c>
      <c r="ET156">
        <v>109</v>
      </c>
      <c r="EU156">
        <v>86</v>
      </c>
      <c r="EV156">
        <v>104</v>
      </c>
      <c r="EW156">
        <v>76</v>
      </c>
      <c r="EX156">
        <v>95</v>
      </c>
      <c r="EY156">
        <v>168</v>
      </c>
      <c r="EZ156">
        <v>38</v>
      </c>
      <c r="FA156">
        <v>186</v>
      </c>
      <c r="FB156">
        <v>23</v>
      </c>
      <c r="FC156">
        <v>243</v>
      </c>
      <c r="FD156">
        <v>33</v>
      </c>
      <c r="FE156">
        <v>218</v>
      </c>
    </row>
    <row r="157" spans="1:161" x14ac:dyDescent="0.2">
      <c r="A157" t="s">
        <v>495</v>
      </c>
      <c r="B157" t="s">
        <v>496</v>
      </c>
      <c r="C157" t="s">
        <v>400</v>
      </c>
      <c r="D157" t="s">
        <v>17</v>
      </c>
      <c r="E157" t="s">
        <v>497</v>
      </c>
      <c r="F157">
        <v>101</v>
      </c>
      <c r="G157">
        <v>196</v>
      </c>
      <c r="H157" s="11" t="s">
        <v>402</v>
      </c>
      <c r="I157" s="11">
        <v>103.49206349206349</v>
      </c>
      <c r="J157">
        <v>73</v>
      </c>
      <c r="K157">
        <v>230</v>
      </c>
      <c r="L157" s="11" t="s">
        <v>403</v>
      </c>
      <c r="M157" s="11">
        <v>74.285714285714292</v>
      </c>
      <c r="N157">
        <v>95</v>
      </c>
      <c r="O157">
        <v>113</v>
      </c>
      <c r="P157" s="11" t="s">
        <v>21</v>
      </c>
      <c r="Q157" s="11">
        <v>112.06349206349206</v>
      </c>
      <c r="R157">
        <v>46.5</v>
      </c>
      <c r="S157">
        <v>179</v>
      </c>
      <c r="T157" t="s">
        <v>404</v>
      </c>
      <c r="U157">
        <v>119.04761904761905</v>
      </c>
      <c r="V157">
        <v>41</v>
      </c>
      <c r="W157">
        <v>243</v>
      </c>
      <c r="X157" t="s">
        <v>405</v>
      </c>
      <c r="Y157">
        <v>95.873015873015873</v>
      </c>
      <c r="Z157">
        <v>54.5</v>
      </c>
      <c r="AA157">
        <v>248</v>
      </c>
      <c r="AB157" t="s">
        <v>406</v>
      </c>
      <c r="AC157">
        <v>94.285714285714292</v>
      </c>
      <c r="AD157">
        <v>96</v>
      </c>
      <c r="AE157">
        <v>207</v>
      </c>
      <c r="AF157" t="s">
        <v>402</v>
      </c>
      <c r="AG157">
        <v>92.063492063492063</v>
      </c>
      <c r="AH157">
        <v>86</v>
      </c>
      <c r="AI157">
        <v>149</v>
      </c>
      <c r="AJ157" t="s">
        <v>403</v>
      </c>
      <c r="AK157">
        <v>127.61904761904762</v>
      </c>
      <c r="AL157">
        <v>71</v>
      </c>
      <c r="AM157">
        <v>151</v>
      </c>
      <c r="AN157" t="s">
        <v>21</v>
      </c>
      <c r="AO157">
        <v>89.841269841269849</v>
      </c>
      <c r="AP157">
        <v>23</v>
      </c>
      <c r="AQ157">
        <v>239</v>
      </c>
      <c r="AR157" t="s">
        <v>404</v>
      </c>
      <c r="AS157">
        <v>111.11111111111111</v>
      </c>
      <c r="AT157">
        <v>26</v>
      </c>
      <c r="AU157">
        <v>263</v>
      </c>
      <c r="AV157" t="s">
        <v>405</v>
      </c>
      <c r="AW157">
        <v>74.920634920634924</v>
      </c>
      <c r="AX157">
        <v>36</v>
      </c>
      <c r="AY157">
        <v>230</v>
      </c>
      <c r="AZ157" t="s">
        <v>1802</v>
      </c>
      <c r="BA157">
        <v>104.76190476190476</v>
      </c>
      <c r="BB157">
        <v>86</v>
      </c>
      <c r="BC157">
        <v>182</v>
      </c>
      <c r="BD157" t="s">
        <v>402</v>
      </c>
      <c r="BE157">
        <v>113.96825396825398</v>
      </c>
      <c r="BF157">
        <v>75</v>
      </c>
      <c r="BG157">
        <v>236</v>
      </c>
      <c r="BH157" t="s">
        <v>403</v>
      </c>
      <c r="BI157">
        <v>86.984126984126988</v>
      </c>
      <c r="BJ157">
        <v>86.5</v>
      </c>
      <c r="BK157">
        <v>119</v>
      </c>
      <c r="BL157" t="s">
        <v>21</v>
      </c>
      <c r="BM157">
        <v>94.285714285714292</v>
      </c>
      <c r="BN157">
        <v>17</v>
      </c>
      <c r="BO157">
        <v>274</v>
      </c>
      <c r="BP157" t="s">
        <v>404</v>
      </c>
      <c r="BQ157">
        <v>60.952380952380949</v>
      </c>
      <c r="BR157">
        <v>32</v>
      </c>
      <c r="BS157">
        <v>184</v>
      </c>
      <c r="BT157" t="s">
        <v>724</v>
      </c>
      <c r="BU157">
        <v>126.66666666666667</v>
      </c>
      <c r="BV157">
        <v>41</v>
      </c>
      <c r="BW157">
        <v>245</v>
      </c>
      <c r="BX157" t="s">
        <v>1802</v>
      </c>
      <c r="BY157">
        <v>93.650793650793645</v>
      </c>
      <c r="BZ157">
        <v>83</v>
      </c>
      <c r="CA157">
        <v>226</v>
      </c>
      <c r="CB157" t="s">
        <v>402</v>
      </c>
      <c r="CC157">
        <v>123.49206349206349</v>
      </c>
      <c r="CD157">
        <v>80</v>
      </c>
      <c r="CE157">
        <v>195</v>
      </c>
      <c r="CF157" t="s">
        <v>403</v>
      </c>
      <c r="CG157">
        <v>128.88888888888889</v>
      </c>
      <c r="CH157">
        <v>62.5</v>
      </c>
      <c r="CI157">
        <v>101</v>
      </c>
      <c r="CJ157" t="s">
        <v>21</v>
      </c>
      <c r="CK157">
        <v>116.82539682539682</v>
      </c>
      <c r="CL157">
        <v>25</v>
      </c>
      <c r="CM157">
        <v>151</v>
      </c>
      <c r="CN157" t="s">
        <v>404</v>
      </c>
      <c r="CO157">
        <v>99.047619047619051</v>
      </c>
      <c r="CP157">
        <v>24</v>
      </c>
      <c r="CQ157">
        <v>268</v>
      </c>
      <c r="CR157" t="s">
        <v>724</v>
      </c>
      <c r="CS157">
        <v>110.15873015873015</v>
      </c>
      <c r="CT157">
        <v>44</v>
      </c>
      <c r="CU157">
        <v>225</v>
      </c>
      <c r="CV157" t="s">
        <v>1802</v>
      </c>
      <c r="CW157">
        <v>109.2063492063492</v>
      </c>
      <c r="CX157">
        <v>77</v>
      </c>
      <c r="CY157">
        <v>300</v>
      </c>
      <c r="CZ157" t="s">
        <v>1808</v>
      </c>
      <c r="DA157">
        <v>84.444444444444443</v>
      </c>
      <c r="DB157">
        <v>61</v>
      </c>
      <c r="DC157">
        <v>286</v>
      </c>
      <c r="DD157" t="s">
        <v>403</v>
      </c>
      <c r="DE157">
        <v>81.904761904761898</v>
      </c>
      <c r="DF157">
        <v>61</v>
      </c>
      <c r="DG157">
        <v>154</v>
      </c>
      <c r="DH157" t="s">
        <v>21</v>
      </c>
      <c r="DI157">
        <v>111.42857142857143</v>
      </c>
      <c r="DJ157">
        <v>40</v>
      </c>
      <c r="DK157">
        <v>148</v>
      </c>
      <c r="DL157" t="s">
        <v>404</v>
      </c>
      <c r="DM157">
        <v>129.84126984126985</v>
      </c>
      <c r="DN157">
        <v>27</v>
      </c>
      <c r="DO157">
        <v>300</v>
      </c>
      <c r="DP157" t="s">
        <v>1809</v>
      </c>
      <c r="DQ157">
        <v>99.047619047619051</v>
      </c>
      <c r="DR157">
        <v>31</v>
      </c>
      <c r="DS157">
        <v>254</v>
      </c>
      <c r="DT157" t="s">
        <v>1802</v>
      </c>
      <c r="DU157">
        <v>114.60317460317461</v>
      </c>
      <c r="DV157">
        <v>76</v>
      </c>
      <c r="DW157">
        <v>251</v>
      </c>
      <c r="DX157" t="s">
        <v>1808</v>
      </c>
      <c r="DY157">
        <v>57.777777777777779</v>
      </c>
      <c r="DZ157">
        <v>63</v>
      </c>
      <c r="EA157">
        <v>229</v>
      </c>
      <c r="EB157" t="s">
        <v>403</v>
      </c>
      <c r="EC157">
        <v>92.063492063492063</v>
      </c>
      <c r="ED157">
        <v>62</v>
      </c>
      <c r="EE157">
        <v>190</v>
      </c>
      <c r="EF157" t="s">
        <v>21</v>
      </c>
      <c r="EG157">
        <v>100.31746031746032</v>
      </c>
      <c r="EH157">
        <v>26</v>
      </c>
      <c r="EI157">
        <v>242</v>
      </c>
      <c r="EJ157" t="s">
        <v>404</v>
      </c>
      <c r="EK157">
        <v>87.936507936507937</v>
      </c>
      <c r="EL157">
        <v>27.5</v>
      </c>
      <c r="EM157">
        <v>297</v>
      </c>
      <c r="EN157" t="s">
        <v>1809</v>
      </c>
      <c r="EO157">
        <v>81.269841269841265</v>
      </c>
      <c r="EP157">
        <v>24.5</v>
      </c>
      <c r="EQ157">
        <v>300</v>
      </c>
      <c r="ER157" t="s">
        <v>1802</v>
      </c>
      <c r="ES157">
        <v>84.126984126984127</v>
      </c>
      <c r="ET157">
        <v>106</v>
      </c>
      <c r="EU157">
        <v>118</v>
      </c>
      <c r="EV157">
        <v>87</v>
      </c>
      <c r="EW157">
        <v>204</v>
      </c>
      <c r="EX157">
        <v>90</v>
      </c>
      <c r="EY157">
        <v>191</v>
      </c>
      <c r="EZ157">
        <v>37</v>
      </c>
      <c r="FA157">
        <v>204</v>
      </c>
      <c r="FB157">
        <v>24</v>
      </c>
      <c r="FC157">
        <v>238</v>
      </c>
      <c r="FD157">
        <v>31</v>
      </c>
      <c r="FE157">
        <v>250</v>
      </c>
    </row>
    <row r="158" spans="1:161" x14ac:dyDescent="0.2">
      <c r="A158" t="s">
        <v>498</v>
      </c>
      <c r="B158" t="s">
        <v>499</v>
      </c>
      <c r="C158" t="s">
        <v>400</v>
      </c>
      <c r="D158" t="s">
        <v>17</v>
      </c>
      <c r="E158" t="s">
        <v>500</v>
      </c>
      <c r="F158">
        <v>101</v>
      </c>
      <c r="G158">
        <v>196</v>
      </c>
      <c r="H158" s="11" t="s">
        <v>402</v>
      </c>
      <c r="I158" s="11">
        <v>71.428571428571431</v>
      </c>
      <c r="J158">
        <v>61</v>
      </c>
      <c r="K158">
        <v>273</v>
      </c>
      <c r="L158" s="11" t="s">
        <v>403</v>
      </c>
      <c r="M158" s="11">
        <v>99.682539682539684</v>
      </c>
      <c r="N158">
        <v>88</v>
      </c>
      <c r="O158">
        <v>134</v>
      </c>
      <c r="P158" s="11" t="s">
        <v>21</v>
      </c>
      <c r="Q158" s="11">
        <v>137.14285714285714</v>
      </c>
      <c r="R158">
        <v>37.5</v>
      </c>
      <c r="S158">
        <v>253</v>
      </c>
      <c r="T158" t="s">
        <v>404</v>
      </c>
      <c r="U158">
        <v>82.539682539682545</v>
      </c>
      <c r="V158">
        <v>50</v>
      </c>
      <c r="W158">
        <v>170</v>
      </c>
      <c r="X158" t="s">
        <v>405</v>
      </c>
      <c r="Y158">
        <v>121.26984126984127</v>
      </c>
      <c r="Z158">
        <v>64.5</v>
      </c>
      <c r="AA158">
        <v>162</v>
      </c>
      <c r="AB158" t="s">
        <v>406</v>
      </c>
      <c r="AC158">
        <v>123.80952380952381</v>
      </c>
      <c r="AD158">
        <v>102</v>
      </c>
      <c r="AE158">
        <v>106</v>
      </c>
      <c r="AF158" t="s">
        <v>402</v>
      </c>
      <c r="AG158">
        <v>115.55555555555556</v>
      </c>
      <c r="AH158">
        <v>58</v>
      </c>
      <c r="AI158">
        <v>272</v>
      </c>
      <c r="AJ158" t="s">
        <v>403</v>
      </c>
      <c r="AK158">
        <v>103.49206349206349</v>
      </c>
      <c r="AL158">
        <v>46.5</v>
      </c>
      <c r="AM158">
        <v>251</v>
      </c>
      <c r="AN158" t="s">
        <v>21</v>
      </c>
      <c r="AO158">
        <v>72.38095238095238</v>
      </c>
      <c r="AP158">
        <v>29</v>
      </c>
      <c r="AQ158">
        <v>198</v>
      </c>
      <c r="AR158" t="s">
        <v>404</v>
      </c>
      <c r="AS158">
        <v>106.34920634920636</v>
      </c>
      <c r="AT158">
        <v>41</v>
      </c>
      <c r="AU158">
        <v>184</v>
      </c>
      <c r="AV158" t="s">
        <v>405</v>
      </c>
      <c r="AW158">
        <v>135.87301587301587</v>
      </c>
      <c r="AX158">
        <v>35</v>
      </c>
      <c r="AY158">
        <v>237</v>
      </c>
      <c r="AZ158" t="s">
        <v>1802</v>
      </c>
      <c r="BA158">
        <v>89.841269841269849</v>
      </c>
      <c r="BB158">
        <v>88</v>
      </c>
      <c r="BC158">
        <v>155</v>
      </c>
      <c r="BD158" t="s">
        <v>402</v>
      </c>
      <c r="BE158">
        <v>104.76190476190476</v>
      </c>
      <c r="BF158">
        <v>61</v>
      </c>
      <c r="BG158">
        <v>283</v>
      </c>
      <c r="BH158" t="s">
        <v>403</v>
      </c>
      <c r="BI158">
        <v>52.063492063492063</v>
      </c>
      <c r="BJ158">
        <v>76</v>
      </c>
      <c r="BK158">
        <v>164</v>
      </c>
      <c r="BL158" t="s">
        <v>21</v>
      </c>
      <c r="BM158">
        <v>81.904761904761898</v>
      </c>
      <c r="BN158">
        <v>24</v>
      </c>
      <c r="BO158">
        <v>218</v>
      </c>
      <c r="BP158" t="s">
        <v>404</v>
      </c>
      <c r="BQ158">
        <v>78.730158730158735</v>
      </c>
      <c r="BR158">
        <v>16</v>
      </c>
      <c r="BS158">
        <v>297</v>
      </c>
      <c r="BT158" t="s">
        <v>724</v>
      </c>
      <c r="BU158">
        <v>90.793650793650798</v>
      </c>
      <c r="BV158">
        <v>47</v>
      </c>
      <c r="BW158">
        <v>205</v>
      </c>
      <c r="BX158" t="s">
        <v>1802</v>
      </c>
      <c r="BY158">
        <v>99.047619047619051</v>
      </c>
      <c r="BZ158">
        <v>90</v>
      </c>
      <c r="CA158">
        <v>170</v>
      </c>
      <c r="CB158" t="s">
        <v>402</v>
      </c>
      <c r="CC158">
        <v>134.60317460317461</v>
      </c>
      <c r="CD158">
        <v>90</v>
      </c>
      <c r="CE158">
        <v>132</v>
      </c>
      <c r="CF158" t="s">
        <v>403</v>
      </c>
      <c r="CG158">
        <v>125.07936507936508</v>
      </c>
      <c r="CH158">
        <v>62</v>
      </c>
      <c r="CI158">
        <v>107</v>
      </c>
      <c r="CJ158" t="s">
        <v>21</v>
      </c>
      <c r="CK158">
        <v>107.93650793650794</v>
      </c>
      <c r="CL158">
        <v>25</v>
      </c>
      <c r="CM158">
        <v>151</v>
      </c>
      <c r="CN158" t="s">
        <v>404</v>
      </c>
      <c r="CO158">
        <v>130.15873015873015</v>
      </c>
      <c r="CP158">
        <v>24</v>
      </c>
      <c r="CQ158">
        <v>268</v>
      </c>
      <c r="CR158" t="s">
        <v>724</v>
      </c>
      <c r="CS158">
        <v>80.634920634920633</v>
      </c>
      <c r="CT158">
        <v>47</v>
      </c>
      <c r="CU158">
        <v>202</v>
      </c>
      <c r="CV158" t="s">
        <v>1802</v>
      </c>
      <c r="CW158">
        <v>104.76190476190476</v>
      </c>
      <c r="CX158">
        <v>80</v>
      </c>
      <c r="CY158">
        <v>279</v>
      </c>
      <c r="CZ158" t="s">
        <v>1808</v>
      </c>
      <c r="DA158">
        <v>24.444444444444443</v>
      </c>
      <c r="DB158">
        <v>84</v>
      </c>
      <c r="DC158">
        <v>211</v>
      </c>
      <c r="DD158" t="s">
        <v>403</v>
      </c>
      <c r="DE158">
        <v>115.55555555555556</v>
      </c>
      <c r="DF158">
        <v>66.5</v>
      </c>
      <c r="DG158">
        <v>132</v>
      </c>
      <c r="DH158" t="s">
        <v>21</v>
      </c>
      <c r="DI158">
        <v>103.17460317460318</v>
      </c>
      <c r="DJ158">
        <v>27</v>
      </c>
      <c r="DK158">
        <v>246</v>
      </c>
      <c r="DL158" t="s">
        <v>404</v>
      </c>
      <c r="DM158">
        <v>93.015873015873012</v>
      </c>
      <c r="DN158">
        <v>41</v>
      </c>
      <c r="DO158">
        <v>207</v>
      </c>
      <c r="DP158" t="s">
        <v>1809</v>
      </c>
      <c r="DQ158">
        <v>131.11111111111111</v>
      </c>
      <c r="DR158">
        <v>36</v>
      </c>
      <c r="DS158">
        <v>217</v>
      </c>
      <c r="DT158" t="s">
        <v>1802</v>
      </c>
      <c r="DU158">
        <v>117.46031746031746</v>
      </c>
      <c r="DV158">
        <v>95</v>
      </c>
      <c r="DW158">
        <v>41</v>
      </c>
      <c r="DX158" t="s">
        <v>978</v>
      </c>
      <c r="DY158">
        <v>128.25396825396825</v>
      </c>
      <c r="DZ158">
        <v>55.5</v>
      </c>
      <c r="EA158">
        <v>260</v>
      </c>
      <c r="EB158" t="s">
        <v>1804</v>
      </c>
      <c r="EC158">
        <v>100.63492063492063</v>
      </c>
      <c r="ED158">
        <v>70.5</v>
      </c>
      <c r="EE158">
        <v>142</v>
      </c>
      <c r="EF158" t="s">
        <v>982</v>
      </c>
      <c r="EG158">
        <v>86.984126984126988</v>
      </c>
      <c r="EH158">
        <v>29</v>
      </c>
      <c r="EI158">
        <v>224</v>
      </c>
      <c r="EJ158" t="s">
        <v>1827</v>
      </c>
      <c r="EK158">
        <v>83.174603174603178</v>
      </c>
      <c r="EL158">
        <v>24</v>
      </c>
      <c r="EM158">
        <v>305</v>
      </c>
      <c r="EN158" t="s">
        <v>1807</v>
      </c>
      <c r="EO158">
        <v>95.873015873015873</v>
      </c>
      <c r="EP158">
        <v>30.5</v>
      </c>
      <c r="EQ158">
        <v>272</v>
      </c>
      <c r="ER158" t="s">
        <v>127</v>
      </c>
      <c r="ES158">
        <v>24.444444444444443</v>
      </c>
      <c r="ET158">
        <v>105</v>
      </c>
      <c r="EU158">
        <v>130</v>
      </c>
      <c r="EV158">
        <v>76</v>
      </c>
      <c r="EW158">
        <v>262</v>
      </c>
      <c r="EX158">
        <v>114</v>
      </c>
      <c r="EY158">
        <v>101</v>
      </c>
      <c r="EZ158">
        <v>39</v>
      </c>
      <c r="FA158">
        <v>171</v>
      </c>
      <c r="FB158">
        <v>17</v>
      </c>
      <c r="FC158">
        <v>292</v>
      </c>
      <c r="FD158">
        <v>43</v>
      </c>
      <c r="FE158">
        <v>34</v>
      </c>
    </row>
    <row r="159" spans="1:161" x14ac:dyDescent="0.2">
      <c r="A159" t="s">
        <v>501</v>
      </c>
      <c r="B159" t="s">
        <v>502</v>
      </c>
      <c r="C159" t="s">
        <v>400</v>
      </c>
      <c r="D159" t="s">
        <v>17</v>
      </c>
      <c r="E159" t="s">
        <v>503</v>
      </c>
      <c r="F159">
        <v>111</v>
      </c>
      <c r="G159">
        <v>58</v>
      </c>
      <c r="H159" s="11" t="s">
        <v>402</v>
      </c>
      <c r="I159" s="11">
        <v>100</v>
      </c>
      <c r="J159">
        <v>85</v>
      </c>
      <c r="K159">
        <v>156</v>
      </c>
      <c r="L159" s="11" t="s">
        <v>403</v>
      </c>
      <c r="M159" s="11">
        <v>100</v>
      </c>
      <c r="N159">
        <v>32</v>
      </c>
      <c r="O159">
        <v>302</v>
      </c>
      <c r="P159" s="11" t="s">
        <v>21</v>
      </c>
      <c r="Q159" s="11">
        <v>100</v>
      </c>
      <c r="R159">
        <v>63</v>
      </c>
      <c r="S159">
        <v>61</v>
      </c>
      <c r="T159" t="s">
        <v>404</v>
      </c>
      <c r="U159">
        <v>100</v>
      </c>
      <c r="V159">
        <v>44.5</v>
      </c>
      <c r="W159">
        <v>214</v>
      </c>
      <c r="X159" t="s">
        <v>405</v>
      </c>
      <c r="Y159">
        <v>100</v>
      </c>
      <c r="Z159">
        <v>65.5</v>
      </c>
      <c r="AA159">
        <v>152</v>
      </c>
      <c r="AB159" t="s">
        <v>406</v>
      </c>
      <c r="AC159">
        <v>100</v>
      </c>
      <c r="AD159">
        <v>0</v>
      </c>
      <c r="AE159">
        <v>296</v>
      </c>
      <c r="AF159" t="s">
        <v>402</v>
      </c>
      <c r="AG159">
        <v>100</v>
      </c>
      <c r="AH159">
        <v>0</v>
      </c>
      <c r="AI159">
        <v>296</v>
      </c>
      <c r="AJ159" t="s">
        <v>403</v>
      </c>
      <c r="AK159">
        <v>100</v>
      </c>
      <c r="AL159">
        <v>0</v>
      </c>
      <c r="AM159">
        <v>295</v>
      </c>
      <c r="AN159" t="s">
        <v>21</v>
      </c>
      <c r="AO159">
        <v>100</v>
      </c>
      <c r="AP159">
        <v>0</v>
      </c>
      <c r="AQ159">
        <v>294</v>
      </c>
      <c r="AR159" t="s">
        <v>404</v>
      </c>
      <c r="AS159">
        <v>100</v>
      </c>
      <c r="AT159">
        <v>0</v>
      </c>
      <c r="AU159">
        <v>294</v>
      </c>
      <c r="AV159" t="s">
        <v>405</v>
      </c>
      <c r="AW159">
        <v>100</v>
      </c>
      <c r="AX159">
        <v>0</v>
      </c>
      <c r="AY159">
        <v>294</v>
      </c>
      <c r="AZ159" t="s">
        <v>1802</v>
      </c>
      <c r="BA159">
        <v>100</v>
      </c>
      <c r="BB159">
        <v>89</v>
      </c>
      <c r="BC159">
        <v>137</v>
      </c>
      <c r="BD159" t="s">
        <v>402</v>
      </c>
      <c r="BE159">
        <v>113.33333333333333</v>
      </c>
      <c r="BF159">
        <v>70</v>
      </c>
      <c r="BG159">
        <v>255</v>
      </c>
      <c r="BH159" t="s">
        <v>403</v>
      </c>
      <c r="BI159">
        <v>75.873015873015873</v>
      </c>
      <c r="BJ159">
        <v>39</v>
      </c>
      <c r="BK159">
        <v>302</v>
      </c>
      <c r="BL159" t="s">
        <v>21</v>
      </c>
      <c r="BM159">
        <v>98.095238095238102</v>
      </c>
      <c r="BN159">
        <v>41</v>
      </c>
      <c r="BO159">
        <v>73</v>
      </c>
      <c r="BP159" t="s">
        <v>404</v>
      </c>
      <c r="BQ159">
        <v>120</v>
      </c>
      <c r="BR159">
        <v>31</v>
      </c>
      <c r="BS159">
        <v>198</v>
      </c>
      <c r="BT159" t="s">
        <v>724</v>
      </c>
      <c r="BU159">
        <v>73.650793650793645</v>
      </c>
      <c r="BV159">
        <v>68</v>
      </c>
      <c r="BW159">
        <v>74</v>
      </c>
      <c r="BX159" t="s">
        <v>1802</v>
      </c>
      <c r="BY159">
        <v>87.936507936507937</v>
      </c>
      <c r="BZ159">
        <v>89</v>
      </c>
      <c r="CA159">
        <v>179</v>
      </c>
      <c r="CB159" t="s">
        <v>402</v>
      </c>
      <c r="CC159">
        <v>113.96825396825398</v>
      </c>
      <c r="CD159">
        <v>82</v>
      </c>
      <c r="CE159">
        <v>179</v>
      </c>
      <c r="CF159" t="s">
        <v>403</v>
      </c>
      <c r="CG159">
        <v>78.730158730158735</v>
      </c>
      <c r="CH159">
        <v>31</v>
      </c>
      <c r="CI159">
        <v>296</v>
      </c>
      <c r="CJ159" t="s">
        <v>21</v>
      </c>
      <c r="CK159">
        <v>103.17460317460318</v>
      </c>
      <c r="CL159">
        <v>27</v>
      </c>
      <c r="CM159">
        <v>136</v>
      </c>
      <c r="CN159" t="s">
        <v>404</v>
      </c>
      <c r="CO159">
        <v>72.063492063492063</v>
      </c>
      <c r="CP159">
        <v>39</v>
      </c>
      <c r="CQ159">
        <v>115</v>
      </c>
      <c r="CR159" t="s">
        <v>724</v>
      </c>
      <c r="CS159">
        <v>137.46031746031747</v>
      </c>
      <c r="CT159">
        <v>70</v>
      </c>
      <c r="CU159">
        <v>36</v>
      </c>
      <c r="CV159" t="s">
        <v>1802</v>
      </c>
      <c r="CW159">
        <v>106.98412698412699</v>
      </c>
      <c r="CX159">
        <v>86</v>
      </c>
      <c r="CY159">
        <v>223</v>
      </c>
      <c r="CZ159" t="s">
        <v>1808</v>
      </c>
      <c r="DA159">
        <v>117.77777777777777</v>
      </c>
      <c r="DB159">
        <v>101</v>
      </c>
      <c r="DC159">
        <v>112</v>
      </c>
      <c r="DD159" t="s">
        <v>403</v>
      </c>
      <c r="DE159">
        <v>153.33333333333334</v>
      </c>
      <c r="DF159">
        <v>24.5</v>
      </c>
      <c r="DG159">
        <v>306</v>
      </c>
      <c r="DH159" t="s">
        <v>21</v>
      </c>
      <c r="DI159">
        <v>100.63492063492063</v>
      </c>
      <c r="DJ159">
        <v>59</v>
      </c>
      <c r="DK159">
        <v>48</v>
      </c>
      <c r="DL159" t="s">
        <v>404</v>
      </c>
      <c r="DM159">
        <v>91.746031746031747</v>
      </c>
      <c r="DN159">
        <v>38</v>
      </c>
      <c r="DO159">
        <v>233</v>
      </c>
      <c r="DP159" t="s">
        <v>1809</v>
      </c>
      <c r="DQ159">
        <v>102.85714285714286</v>
      </c>
      <c r="DR159">
        <v>58</v>
      </c>
      <c r="DS159">
        <v>58</v>
      </c>
      <c r="DT159" t="s">
        <v>1802</v>
      </c>
      <c r="DU159">
        <v>100.95238095238095</v>
      </c>
      <c r="DV159">
        <v>71.5</v>
      </c>
      <c r="DW159">
        <v>279</v>
      </c>
      <c r="DX159" t="s">
        <v>402</v>
      </c>
      <c r="DY159">
        <v>100</v>
      </c>
      <c r="DZ159">
        <v>49</v>
      </c>
      <c r="EA159">
        <v>280</v>
      </c>
      <c r="EB159" t="s">
        <v>1805</v>
      </c>
      <c r="EC159">
        <v>100</v>
      </c>
      <c r="ED159">
        <v>26</v>
      </c>
      <c r="EE159">
        <v>308</v>
      </c>
      <c r="EF159" t="s">
        <v>982</v>
      </c>
      <c r="EG159">
        <v>100</v>
      </c>
      <c r="EH159">
        <v>62</v>
      </c>
      <c r="EI159">
        <v>22</v>
      </c>
      <c r="EJ159" t="s">
        <v>1827</v>
      </c>
      <c r="EK159">
        <v>100</v>
      </c>
      <c r="EL159">
        <v>37</v>
      </c>
      <c r="EM159">
        <v>242</v>
      </c>
      <c r="EN159" t="s">
        <v>1807</v>
      </c>
      <c r="EO159">
        <v>100</v>
      </c>
      <c r="EP159">
        <v>66.5</v>
      </c>
      <c r="EQ159">
        <v>61</v>
      </c>
      <c r="ER159" t="s">
        <v>1802</v>
      </c>
      <c r="ES159">
        <v>100</v>
      </c>
      <c r="ET159">
        <v>0</v>
      </c>
      <c r="EU159">
        <v>307</v>
      </c>
      <c r="EV159">
        <v>0</v>
      </c>
      <c r="EW159">
        <v>307</v>
      </c>
      <c r="EX159">
        <v>0</v>
      </c>
      <c r="EY159">
        <v>307</v>
      </c>
      <c r="EZ159">
        <v>0</v>
      </c>
      <c r="FA159">
        <v>307</v>
      </c>
      <c r="FB159">
        <v>0</v>
      </c>
      <c r="FC159">
        <v>307</v>
      </c>
      <c r="FD159">
        <v>0</v>
      </c>
      <c r="FE159">
        <v>307</v>
      </c>
    </row>
    <row r="160" spans="1:161" x14ac:dyDescent="0.2">
      <c r="A160" t="s">
        <v>504</v>
      </c>
      <c r="B160" t="s">
        <v>505</v>
      </c>
      <c r="C160" t="s">
        <v>400</v>
      </c>
      <c r="D160" t="s">
        <v>17</v>
      </c>
      <c r="E160" t="s">
        <v>506</v>
      </c>
      <c r="F160">
        <v>102</v>
      </c>
      <c r="G160">
        <v>175</v>
      </c>
      <c r="H160" s="11" t="s">
        <v>402</v>
      </c>
      <c r="I160" s="11">
        <v>90.793650793650798</v>
      </c>
      <c r="J160">
        <v>62</v>
      </c>
      <c r="K160">
        <v>268</v>
      </c>
      <c r="L160" s="11" t="s">
        <v>403</v>
      </c>
      <c r="M160" s="11">
        <v>78.730158730158735</v>
      </c>
      <c r="N160">
        <v>110</v>
      </c>
      <c r="O160">
        <v>45</v>
      </c>
      <c r="P160" s="11" t="s">
        <v>21</v>
      </c>
      <c r="Q160" s="11">
        <v>108.88888888888889</v>
      </c>
      <c r="R160">
        <v>40.5</v>
      </c>
      <c r="S160">
        <v>234</v>
      </c>
      <c r="T160" t="s">
        <v>404</v>
      </c>
      <c r="U160">
        <v>117.14285714285714</v>
      </c>
      <c r="V160">
        <v>38.5</v>
      </c>
      <c r="W160">
        <v>266</v>
      </c>
      <c r="X160" t="s">
        <v>405</v>
      </c>
      <c r="Y160">
        <v>99.047619047619051</v>
      </c>
      <c r="Z160">
        <v>44.5</v>
      </c>
      <c r="AA160">
        <v>289</v>
      </c>
      <c r="AB160" t="s">
        <v>406</v>
      </c>
      <c r="AC160">
        <v>91.746031746031747</v>
      </c>
      <c r="AD160">
        <v>100</v>
      </c>
      <c r="AE160">
        <v>146</v>
      </c>
      <c r="AF160" t="s">
        <v>402</v>
      </c>
      <c r="AG160">
        <v>138.41269841269843</v>
      </c>
      <c r="AH160">
        <v>77</v>
      </c>
      <c r="AI160">
        <v>201</v>
      </c>
      <c r="AJ160" t="s">
        <v>403</v>
      </c>
      <c r="AK160">
        <v>75.873015873015873</v>
      </c>
      <c r="AL160">
        <v>92.5</v>
      </c>
      <c r="AM160">
        <v>73</v>
      </c>
      <c r="AN160" t="s">
        <v>21</v>
      </c>
      <c r="AO160">
        <v>106.03174603174602</v>
      </c>
      <c r="AP160">
        <v>14</v>
      </c>
      <c r="AQ160">
        <v>288</v>
      </c>
      <c r="AR160" t="s">
        <v>404</v>
      </c>
      <c r="AS160">
        <v>79.682539682539684</v>
      </c>
      <c r="AT160">
        <v>42</v>
      </c>
      <c r="AU160">
        <v>177</v>
      </c>
      <c r="AV160" t="s">
        <v>405</v>
      </c>
      <c r="AW160">
        <v>113.65079365079364</v>
      </c>
      <c r="AX160">
        <v>29</v>
      </c>
      <c r="AY160">
        <v>263</v>
      </c>
      <c r="AZ160" t="s">
        <v>1802</v>
      </c>
      <c r="BA160">
        <v>104.12698412698413</v>
      </c>
      <c r="BB160">
        <v>80</v>
      </c>
      <c r="BC160">
        <v>267</v>
      </c>
      <c r="BD160" t="s">
        <v>402</v>
      </c>
      <c r="BE160">
        <v>56.19047619047619</v>
      </c>
      <c r="BF160">
        <v>98</v>
      </c>
      <c r="BG160">
        <v>125</v>
      </c>
      <c r="BH160" t="s">
        <v>403</v>
      </c>
      <c r="BI160">
        <v>106.34920634920636</v>
      </c>
      <c r="BJ160">
        <v>93</v>
      </c>
      <c r="BK160">
        <v>92</v>
      </c>
      <c r="BL160" t="s">
        <v>21</v>
      </c>
      <c r="BM160">
        <v>89.841269841269849</v>
      </c>
      <c r="BN160">
        <v>23</v>
      </c>
      <c r="BO160">
        <v>224</v>
      </c>
      <c r="BP160" t="s">
        <v>404</v>
      </c>
      <c r="BQ160">
        <v>103.80952380952381</v>
      </c>
      <c r="BR160">
        <v>28</v>
      </c>
      <c r="BS160">
        <v>220</v>
      </c>
      <c r="BT160" t="s">
        <v>724</v>
      </c>
      <c r="BU160">
        <v>73.333333333333329</v>
      </c>
      <c r="BV160">
        <v>35</v>
      </c>
      <c r="BW160">
        <v>276</v>
      </c>
      <c r="BX160" t="s">
        <v>1802</v>
      </c>
      <c r="BY160">
        <v>55.555555555555557</v>
      </c>
      <c r="BZ160">
        <v>94</v>
      </c>
      <c r="CA160">
        <v>129</v>
      </c>
      <c r="CB160" t="s">
        <v>402</v>
      </c>
      <c r="CC160">
        <v>93.015873015873012</v>
      </c>
      <c r="CD160">
        <v>88</v>
      </c>
      <c r="CE160">
        <v>145</v>
      </c>
      <c r="CF160" t="s">
        <v>403</v>
      </c>
      <c r="CG160">
        <v>114.28571428571428</v>
      </c>
      <c r="CH160">
        <v>74</v>
      </c>
      <c r="CI160">
        <v>60</v>
      </c>
      <c r="CJ160" t="s">
        <v>21</v>
      </c>
      <c r="CK160">
        <v>91.746031746031747</v>
      </c>
      <c r="CL160">
        <v>18</v>
      </c>
      <c r="CM160">
        <v>236</v>
      </c>
      <c r="CN160" t="s">
        <v>404</v>
      </c>
      <c r="CO160">
        <v>109.2063492063492</v>
      </c>
      <c r="CP160">
        <v>36</v>
      </c>
      <c r="CQ160">
        <v>136</v>
      </c>
      <c r="CR160" t="s">
        <v>724</v>
      </c>
      <c r="CS160">
        <v>135.55555555555554</v>
      </c>
      <c r="CT160">
        <v>55</v>
      </c>
      <c r="CU160">
        <v>136</v>
      </c>
      <c r="CV160" t="s">
        <v>1802</v>
      </c>
      <c r="CW160">
        <v>110.47619047619048</v>
      </c>
      <c r="CX160">
        <v>95</v>
      </c>
      <c r="CY160">
        <v>107</v>
      </c>
      <c r="CZ160" t="s">
        <v>1808</v>
      </c>
      <c r="DA160">
        <v>106.66666666666667</v>
      </c>
      <c r="DB160">
        <v>88</v>
      </c>
      <c r="DC160">
        <v>190</v>
      </c>
      <c r="DD160" t="s">
        <v>403</v>
      </c>
      <c r="DE160">
        <v>112.38095238095238</v>
      </c>
      <c r="DF160">
        <v>96.5</v>
      </c>
      <c r="DG160">
        <v>34</v>
      </c>
      <c r="DH160" t="s">
        <v>21</v>
      </c>
      <c r="DI160">
        <v>130.47619047619048</v>
      </c>
      <c r="DJ160">
        <v>24</v>
      </c>
      <c r="DK160">
        <v>265</v>
      </c>
      <c r="DL160" t="s">
        <v>404</v>
      </c>
      <c r="DM160">
        <v>101.9047619047619</v>
      </c>
      <c r="DN160">
        <v>36</v>
      </c>
      <c r="DO160">
        <v>248</v>
      </c>
      <c r="DP160" t="s">
        <v>1809</v>
      </c>
      <c r="DQ160">
        <v>85.714285714285722</v>
      </c>
      <c r="DR160">
        <v>42</v>
      </c>
      <c r="DS160">
        <v>169</v>
      </c>
      <c r="DT160" t="s">
        <v>1802</v>
      </c>
      <c r="DU160">
        <v>130.15873015873015</v>
      </c>
      <c r="DV160">
        <v>85.5</v>
      </c>
      <c r="DW160">
        <v>128</v>
      </c>
      <c r="DX160" t="s">
        <v>1808</v>
      </c>
      <c r="DY160">
        <v>86.666666666666671</v>
      </c>
      <c r="DZ160">
        <v>63</v>
      </c>
      <c r="EA160">
        <v>229</v>
      </c>
      <c r="EB160" t="s">
        <v>403</v>
      </c>
      <c r="EC160">
        <v>94.603174603174608</v>
      </c>
      <c r="ED160">
        <v>72</v>
      </c>
      <c r="EE160">
        <v>130</v>
      </c>
      <c r="EF160" t="s">
        <v>21</v>
      </c>
      <c r="EG160">
        <v>84.761904761904759</v>
      </c>
      <c r="EH160">
        <v>22</v>
      </c>
      <c r="EI160">
        <v>271</v>
      </c>
      <c r="EJ160" t="s">
        <v>404</v>
      </c>
      <c r="EK160">
        <v>93.015873015873012</v>
      </c>
      <c r="EL160">
        <v>42.5</v>
      </c>
      <c r="EM160">
        <v>203</v>
      </c>
      <c r="EN160" t="s">
        <v>1809</v>
      </c>
      <c r="EO160">
        <v>87.936507936507937</v>
      </c>
      <c r="EP160">
        <v>32.5</v>
      </c>
      <c r="EQ160">
        <v>264</v>
      </c>
      <c r="ER160" t="s">
        <v>1802</v>
      </c>
      <c r="ES160">
        <v>88.888888888888886</v>
      </c>
      <c r="ET160">
        <v>109</v>
      </c>
      <c r="EU160">
        <v>86</v>
      </c>
      <c r="EV160">
        <v>86</v>
      </c>
      <c r="EW160">
        <v>212</v>
      </c>
      <c r="EX160">
        <v>118</v>
      </c>
      <c r="EY160">
        <v>82</v>
      </c>
      <c r="EZ160">
        <v>33</v>
      </c>
      <c r="FA160">
        <v>249</v>
      </c>
      <c r="FB160">
        <v>28</v>
      </c>
      <c r="FC160">
        <v>165</v>
      </c>
      <c r="FD160">
        <v>32</v>
      </c>
      <c r="FE160">
        <v>229</v>
      </c>
    </row>
    <row r="161" spans="1:161" x14ac:dyDescent="0.2">
      <c r="A161" t="s">
        <v>507</v>
      </c>
      <c r="B161" t="s">
        <v>508</v>
      </c>
      <c r="C161" t="s">
        <v>400</v>
      </c>
      <c r="D161" t="s">
        <v>17</v>
      </c>
      <c r="E161" t="s">
        <v>509</v>
      </c>
      <c r="F161">
        <v>92</v>
      </c>
      <c r="G161">
        <v>286</v>
      </c>
      <c r="H161" s="11" t="s">
        <v>402</v>
      </c>
      <c r="I161" s="11">
        <v>76.825396825396822</v>
      </c>
      <c r="J161">
        <v>84</v>
      </c>
      <c r="K161">
        <v>162</v>
      </c>
      <c r="L161" s="11" t="s">
        <v>403</v>
      </c>
      <c r="M161" s="11">
        <v>94.603174603174608</v>
      </c>
      <c r="N161">
        <v>81</v>
      </c>
      <c r="O161">
        <v>168</v>
      </c>
      <c r="P161" s="11" t="s">
        <v>21</v>
      </c>
      <c r="Q161" s="11">
        <v>89.206349206349202</v>
      </c>
      <c r="R161">
        <v>42.5</v>
      </c>
      <c r="S161">
        <v>213</v>
      </c>
      <c r="T161" t="s">
        <v>404</v>
      </c>
      <c r="U161">
        <v>123.17460317460318</v>
      </c>
      <c r="V161">
        <v>43.5</v>
      </c>
      <c r="W161">
        <v>220</v>
      </c>
      <c r="X161" t="s">
        <v>405</v>
      </c>
      <c r="Y161">
        <v>107.3015873015873</v>
      </c>
      <c r="Z161">
        <v>53.5</v>
      </c>
      <c r="AA161">
        <v>256</v>
      </c>
      <c r="AB161" t="s">
        <v>406</v>
      </c>
      <c r="AC161">
        <v>95.873015873015873</v>
      </c>
      <c r="AD161">
        <v>95.5</v>
      </c>
      <c r="AE161">
        <v>213</v>
      </c>
      <c r="AF161" t="s">
        <v>402</v>
      </c>
      <c r="AG161">
        <v>75.873015873015873</v>
      </c>
      <c r="AH161">
        <v>87</v>
      </c>
      <c r="AI161">
        <v>145</v>
      </c>
      <c r="AJ161" t="s">
        <v>403</v>
      </c>
      <c r="AK161">
        <v>100.63492063492063</v>
      </c>
      <c r="AL161">
        <v>75</v>
      </c>
      <c r="AM161">
        <v>134</v>
      </c>
      <c r="AN161" t="s">
        <v>21</v>
      </c>
      <c r="AO161">
        <v>113.65079365079364</v>
      </c>
      <c r="AP161">
        <v>15</v>
      </c>
      <c r="AQ161">
        <v>286</v>
      </c>
      <c r="AR161" t="s">
        <v>404</v>
      </c>
      <c r="AS161">
        <v>101.58730158730158</v>
      </c>
      <c r="AT161">
        <v>40</v>
      </c>
      <c r="AU161">
        <v>193</v>
      </c>
      <c r="AV161" t="s">
        <v>405</v>
      </c>
      <c r="AW161">
        <v>106.66666666666667</v>
      </c>
      <c r="AX161">
        <v>34</v>
      </c>
      <c r="AY161">
        <v>243</v>
      </c>
      <c r="AZ161" t="s">
        <v>1802</v>
      </c>
      <c r="BA161">
        <v>109.2063492063492</v>
      </c>
      <c r="BB161">
        <v>89</v>
      </c>
      <c r="BC161">
        <v>137</v>
      </c>
      <c r="BD161" t="s">
        <v>402</v>
      </c>
      <c r="BE161">
        <v>119.04761904761905</v>
      </c>
      <c r="BF161">
        <v>95</v>
      </c>
      <c r="BG161">
        <v>147</v>
      </c>
      <c r="BH161" t="s">
        <v>403</v>
      </c>
      <c r="BI161">
        <v>74.285714285714292</v>
      </c>
      <c r="BJ161">
        <v>72</v>
      </c>
      <c r="BK161">
        <v>177</v>
      </c>
      <c r="BL161" t="s">
        <v>21</v>
      </c>
      <c r="BM161">
        <v>110.7936507936508</v>
      </c>
      <c r="BN161">
        <v>14</v>
      </c>
      <c r="BO161">
        <v>291</v>
      </c>
      <c r="BP161" t="s">
        <v>404</v>
      </c>
      <c r="BQ161">
        <v>60</v>
      </c>
      <c r="BR161">
        <v>29</v>
      </c>
      <c r="BS161">
        <v>214</v>
      </c>
      <c r="BT161" t="s">
        <v>724</v>
      </c>
      <c r="BU161">
        <v>71.111111111111114</v>
      </c>
      <c r="BV161">
        <v>36</v>
      </c>
      <c r="BW161">
        <v>272</v>
      </c>
      <c r="BX161" t="s">
        <v>1802</v>
      </c>
      <c r="BY161">
        <v>100.31746031746032</v>
      </c>
      <c r="BZ161">
        <v>87</v>
      </c>
      <c r="CA161">
        <v>197</v>
      </c>
      <c r="CB161" t="s">
        <v>402</v>
      </c>
      <c r="CC161">
        <v>123.49206349206349</v>
      </c>
      <c r="CD161">
        <v>102</v>
      </c>
      <c r="CE161">
        <v>66</v>
      </c>
      <c r="CF161" t="s">
        <v>403</v>
      </c>
      <c r="CG161">
        <v>103.80952380952381</v>
      </c>
      <c r="CH161">
        <v>47</v>
      </c>
      <c r="CI161">
        <v>211</v>
      </c>
      <c r="CJ161" t="s">
        <v>21</v>
      </c>
      <c r="CK161">
        <v>97.777777777777771</v>
      </c>
      <c r="CL161">
        <v>24</v>
      </c>
      <c r="CM161">
        <v>165</v>
      </c>
      <c r="CN161" t="s">
        <v>404</v>
      </c>
      <c r="CO161">
        <v>123.49206349206349</v>
      </c>
      <c r="CP161">
        <v>38</v>
      </c>
      <c r="CQ161">
        <v>123</v>
      </c>
      <c r="CR161" t="s">
        <v>724</v>
      </c>
      <c r="CS161">
        <v>139.6825396825397</v>
      </c>
      <c r="CT161">
        <v>37</v>
      </c>
      <c r="CU161">
        <v>273</v>
      </c>
      <c r="CV161" t="s">
        <v>1802</v>
      </c>
      <c r="CW161">
        <v>102.53968253968254</v>
      </c>
      <c r="CX161">
        <v>82</v>
      </c>
      <c r="CY161">
        <v>271</v>
      </c>
      <c r="CZ161" t="s">
        <v>1808</v>
      </c>
      <c r="DA161">
        <v>108.57142857142857</v>
      </c>
      <c r="DB161">
        <v>108</v>
      </c>
      <c r="DC161">
        <v>78</v>
      </c>
      <c r="DD161" t="s">
        <v>403</v>
      </c>
      <c r="DE161">
        <v>93.333333333333329</v>
      </c>
      <c r="DF161">
        <v>48.5</v>
      </c>
      <c r="DG161">
        <v>204</v>
      </c>
      <c r="DH161" t="s">
        <v>21</v>
      </c>
      <c r="DI161">
        <v>95.873015873015873</v>
      </c>
      <c r="DJ161">
        <v>28</v>
      </c>
      <c r="DK161">
        <v>239</v>
      </c>
      <c r="DL161" t="s">
        <v>404</v>
      </c>
      <c r="DM161">
        <v>58.412698412698411</v>
      </c>
      <c r="DN161">
        <v>36</v>
      </c>
      <c r="DO161">
        <v>248</v>
      </c>
      <c r="DP161" t="s">
        <v>1809</v>
      </c>
      <c r="DQ161">
        <v>101.26984126984127</v>
      </c>
      <c r="DR161">
        <v>27</v>
      </c>
      <c r="DS161">
        <v>281</v>
      </c>
      <c r="DT161" t="s">
        <v>1802</v>
      </c>
      <c r="DU161">
        <v>85.714285714285722</v>
      </c>
      <c r="DV161">
        <v>67.5</v>
      </c>
      <c r="DW161">
        <v>298</v>
      </c>
      <c r="DX161" t="s">
        <v>1808</v>
      </c>
      <c r="DY161">
        <v>62.539682539682538</v>
      </c>
      <c r="DZ161">
        <v>87</v>
      </c>
      <c r="EA161">
        <v>57</v>
      </c>
      <c r="EB161" t="s">
        <v>403</v>
      </c>
      <c r="EC161">
        <v>101.9047619047619</v>
      </c>
      <c r="ED161">
        <v>61.5</v>
      </c>
      <c r="EE161">
        <v>191</v>
      </c>
      <c r="EF161" t="s">
        <v>21</v>
      </c>
      <c r="EG161">
        <v>107.3015873015873</v>
      </c>
      <c r="EH161">
        <v>46.5</v>
      </c>
      <c r="EI161">
        <v>108</v>
      </c>
      <c r="EJ161" t="s">
        <v>404</v>
      </c>
      <c r="EK161">
        <v>120</v>
      </c>
      <c r="EL161">
        <v>36</v>
      </c>
      <c r="EM161">
        <v>252</v>
      </c>
      <c r="EN161" t="s">
        <v>1809</v>
      </c>
      <c r="EO161">
        <v>97.142857142857139</v>
      </c>
      <c r="EP161">
        <v>36.5</v>
      </c>
      <c r="EQ161">
        <v>236</v>
      </c>
      <c r="ER161" t="s">
        <v>1802</v>
      </c>
      <c r="ES161">
        <v>115.87301587301587</v>
      </c>
      <c r="ET161">
        <v>101</v>
      </c>
      <c r="EU161">
        <v>180</v>
      </c>
      <c r="EV161">
        <v>106</v>
      </c>
      <c r="EW161">
        <v>63</v>
      </c>
      <c r="EX161">
        <v>84</v>
      </c>
      <c r="EY161">
        <v>214</v>
      </c>
      <c r="EZ161">
        <v>39</v>
      </c>
      <c r="FA161">
        <v>171</v>
      </c>
      <c r="FB161">
        <v>23</v>
      </c>
      <c r="FC161">
        <v>243</v>
      </c>
      <c r="FD161">
        <v>28</v>
      </c>
      <c r="FE161">
        <v>286</v>
      </c>
    </row>
    <row r="162" spans="1:161" x14ac:dyDescent="0.2">
      <c r="A162" t="s">
        <v>510</v>
      </c>
      <c r="B162" t="s">
        <v>511</v>
      </c>
      <c r="C162" t="s">
        <v>400</v>
      </c>
      <c r="D162" t="s">
        <v>17</v>
      </c>
      <c r="E162" t="s">
        <v>512</v>
      </c>
      <c r="F162">
        <v>108</v>
      </c>
      <c r="G162">
        <v>88</v>
      </c>
      <c r="H162" s="11" t="s">
        <v>402</v>
      </c>
      <c r="I162" s="11">
        <v>122.53968253968254</v>
      </c>
      <c r="J162">
        <v>71</v>
      </c>
      <c r="K162">
        <v>240</v>
      </c>
      <c r="L162" s="11" t="s">
        <v>403</v>
      </c>
      <c r="M162" s="11">
        <v>84.444444444444443</v>
      </c>
      <c r="N162">
        <v>75</v>
      </c>
      <c r="O162">
        <v>196</v>
      </c>
      <c r="P162" s="11" t="s">
        <v>21</v>
      </c>
      <c r="Q162" s="11">
        <v>104.76190476190476</v>
      </c>
      <c r="R162">
        <v>30</v>
      </c>
      <c r="S162">
        <v>287</v>
      </c>
      <c r="T162" t="s">
        <v>404</v>
      </c>
      <c r="U162">
        <v>81.904761904761898</v>
      </c>
      <c r="V162">
        <v>47</v>
      </c>
      <c r="W162">
        <v>192</v>
      </c>
      <c r="X162" t="s">
        <v>405</v>
      </c>
      <c r="Y162">
        <v>125.39682539682539</v>
      </c>
      <c r="Z162">
        <v>63</v>
      </c>
      <c r="AA162">
        <v>178</v>
      </c>
      <c r="AB162" t="s">
        <v>406</v>
      </c>
      <c r="AC162">
        <v>129.84126984126985</v>
      </c>
      <c r="AD162">
        <v>99</v>
      </c>
      <c r="AE162">
        <v>159</v>
      </c>
      <c r="AF162" t="s">
        <v>402</v>
      </c>
      <c r="AG162">
        <v>101.26984126984127</v>
      </c>
      <c r="AH162">
        <v>79</v>
      </c>
      <c r="AI162">
        <v>191</v>
      </c>
      <c r="AJ162" t="s">
        <v>403</v>
      </c>
      <c r="AK162">
        <v>97.142857142857139</v>
      </c>
      <c r="AL162">
        <v>55.5</v>
      </c>
      <c r="AM162">
        <v>211</v>
      </c>
      <c r="AN162" t="s">
        <v>21</v>
      </c>
      <c r="AO162">
        <v>107.3015873015873</v>
      </c>
      <c r="AP162">
        <v>24</v>
      </c>
      <c r="AQ162">
        <v>230</v>
      </c>
      <c r="AR162" t="s">
        <v>404</v>
      </c>
      <c r="AS162">
        <v>106.34920634920636</v>
      </c>
      <c r="AT162">
        <v>30</v>
      </c>
      <c r="AU162">
        <v>251</v>
      </c>
      <c r="AV162" t="s">
        <v>405</v>
      </c>
      <c r="AW162">
        <v>117.77777777777777</v>
      </c>
      <c r="AX162">
        <v>26</v>
      </c>
      <c r="AY162">
        <v>272</v>
      </c>
      <c r="AZ162" t="s">
        <v>1802</v>
      </c>
      <c r="BA162">
        <v>103.17460317460318</v>
      </c>
      <c r="BB162">
        <v>87</v>
      </c>
      <c r="BC162">
        <v>163</v>
      </c>
      <c r="BD162" t="s">
        <v>402</v>
      </c>
      <c r="BE162">
        <v>127.93650793650794</v>
      </c>
      <c r="BF162">
        <v>88</v>
      </c>
      <c r="BG162">
        <v>182</v>
      </c>
      <c r="BH162" t="s">
        <v>403</v>
      </c>
      <c r="BI162">
        <v>116.19047619047619</v>
      </c>
      <c r="BJ162">
        <v>62</v>
      </c>
      <c r="BK162">
        <v>234</v>
      </c>
      <c r="BL162" t="s">
        <v>21</v>
      </c>
      <c r="BM162">
        <v>66.984126984126988</v>
      </c>
      <c r="BN162">
        <v>21</v>
      </c>
      <c r="BO162">
        <v>250</v>
      </c>
      <c r="BP162" t="s">
        <v>404</v>
      </c>
      <c r="BQ162">
        <v>88.888888888888886</v>
      </c>
      <c r="BR162">
        <v>13</v>
      </c>
      <c r="BS162">
        <v>307</v>
      </c>
      <c r="BT162" t="s">
        <v>724</v>
      </c>
      <c r="BU162">
        <v>82.857142857142861</v>
      </c>
      <c r="BV162">
        <v>33</v>
      </c>
      <c r="BW162">
        <v>282</v>
      </c>
      <c r="BX162" t="s">
        <v>1802</v>
      </c>
      <c r="BY162">
        <v>107.3015873015873</v>
      </c>
      <c r="BZ162">
        <v>80</v>
      </c>
      <c r="CA162">
        <v>251</v>
      </c>
      <c r="CB162" t="s">
        <v>402</v>
      </c>
      <c r="CC162">
        <v>35.555555555555557</v>
      </c>
      <c r="CD162">
        <v>73</v>
      </c>
      <c r="CE162">
        <v>233</v>
      </c>
      <c r="CF162" t="s">
        <v>403</v>
      </c>
      <c r="CG162">
        <v>88.571428571428569</v>
      </c>
      <c r="CH162">
        <v>58</v>
      </c>
      <c r="CI162">
        <v>130</v>
      </c>
      <c r="CJ162" t="s">
        <v>21</v>
      </c>
      <c r="CK162">
        <v>124.76190476190476</v>
      </c>
      <c r="CL162">
        <v>20</v>
      </c>
      <c r="CM162">
        <v>215</v>
      </c>
      <c r="CN162" t="s">
        <v>404</v>
      </c>
      <c r="CO162">
        <v>99.682539682539684</v>
      </c>
      <c r="CP162">
        <v>25</v>
      </c>
      <c r="CQ162">
        <v>253</v>
      </c>
      <c r="CR162" t="s">
        <v>724</v>
      </c>
      <c r="CS162">
        <v>102.85714285714286</v>
      </c>
      <c r="CT162">
        <v>28</v>
      </c>
      <c r="CU162">
        <v>305</v>
      </c>
      <c r="CV162" t="s">
        <v>1802</v>
      </c>
      <c r="CW162">
        <v>96.19047619047619</v>
      </c>
      <c r="CX162">
        <v>101</v>
      </c>
      <c r="CY162">
        <v>48</v>
      </c>
      <c r="CZ162" t="s">
        <v>1808</v>
      </c>
      <c r="DA162">
        <v>140.63492063492063</v>
      </c>
      <c r="DB162">
        <v>87</v>
      </c>
      <c r="DC162">
        <v>197</v>
      </c>
      <c r="DD162" t="s">
        <v>403</v>
      </c>
      <c r="DE162">
        <v>82.857142857142861</v>
      </c>
      <c r="DF162">
        <v>48</v>
      </c>
      <c r="DG162">
        <v>208</v>
      </c>
      <c r="DH162" t="s">
        <v>21</v>
      </c>
      <c r="DI162">
        <v>71.111111111111114</v>
      </c>
      <c r="DJ162">
        <v>31</v>
      </c>
      <c r="DK162">
        <v>214</v>
      </c>
      <c r="DL162" t="s">
        <v>404</v>
      </c>
      <c r="DM162">
        <v>93.968253968253975</v>
      </c>
      <c r="DN162">
        <v>34</v>
      </c>
      <c r="DO162">
        <v>262</v>
      </c>
      <c r="DP162" t="s">
        <v>1809</v>
      </c>
      <c r="DQ162">
        <v>77.142857142857139</v>
      </c>
      <c r="DR162">
        <v>24</v>
      </c>
      <c r="DS162">
        <v>293</v>
      </c>
      <c r="DT162" t="s">
        <v>1802</v>
      </c>
      <c r="DU162">
        <v>86.349206349206355</v>
      </c>
      <c r="DV162">
        <v>82</v>
      </c>
      <c r="DW162">
        <v>176</v>
      </c>
      <c r="DX162" t="s">
        <v>1808</v>
      </c>
      <c r="DY162">
        <v>116.19047619047619</v>
      </c>
      <c r="DZ162">
        <v>74</v>
      </c>
      <c r="EA162">
        <v>143</v>
      </c>
      <c r="EB162" t="s">
        <v>403</v>
      </c>
      <c r="EC162">
        <v>117.46031746031746</v>
      </c>
      <c r="ED162">
        <v>75.5</v>
      </c>
      <c r="EE162">
        <v>117</v>
      </c>
      <c r="EF162" t="s">
        <v>21</v>
      </c>
      <c r="EG162">
        <v>107.93650793650794</v>
      </c>
      <c r="EH162">
        <v>32</v>
      </c>
      <c r="EI162">
        <v>195</v>
      </c>
      <c r="EJ162" t="s">
        <v>404</v>
      </c>
      <c r="EK162">
        <v>120.63492063492063</v>
      </c>
      <c r="EL162">
        <v>44</v>
      </c>
      <c r="EM162">
        <v>190</v>
      </c>
      <c r="EN162" t="s">
        <v>1809</v>
      </c>
      <c r="EO162">
        <v>121.9047619047619</v>
      </c>
      <c r="EP162">
        <v>34.5</v>
      </c>
      <c r="EQ162">
        <v>250</v>
      </c>
      <c r="ER162" t="s">
        <v>1802</v>
      </c>
      <c r="ES162">
        <v>83.80952380952381</v>
      </c>
      <c r="ET162">
        <v>97</v>
      </c>
      <c r="EU162">
        <v>227</v>
      </c>
      <c r="EV162">
        <v>88</v>
      </c>
      <c r="EW162">
        <v>198</v>
      </c>
      <c r="EX162">
        <v>104</v>
      </c>
      <c r="EY162">
        <v>142</v>
      </c>
      <c r="EZ162">
        <v>32</v>
      </c>
      <c r="FA162">
        <v>260</v>
      </c>
      <c r="FB162">
        <v>22</v>
      </c>
      <c r="FC162">
        <v>259</v>
      </c>
      <c r="FD162">
        <v>34</v>
      </c>
      <c r="FE162">
        <v>199</v>
      </c>
    </row>
    <row r="163" spans="1:161" x14ac:dyDescent="0.2">
      <c r="A163" t="s">
        <v>513</v>
      </c>
      <c r="B163" t="s">
        <v>514</v>
      </c>
      <c r="C163" t="s">
        <v>400</v>
      </c>
      <c r="D163" t="s">
        <v>17</v>
      </c>
      <c r="E163" t="s">
        <v>515</v>
      </c>
      <c r="F163">
        <v>95</v>
      </c>
      <c r="G163">
        <v>260</v>
      </c>
      <c r="H163" s="11" t="s">
        <v>402</v>
      </c>
      <c r="I163" s="11">
        <v>107.93650793650794</v>
      </c>
      <c r="J163">
        <v>80</v>
      </c>
      <c r="K163">
        <v>187</v>
      </c>
      <c r="L163" s="11" t="s">
        <v>403</v>
      </c>
      <c r="M163" s="11">
        <v>97.777777777777771</v>
      </c>
      <c r="N163">
        <v>40</v>
      </c>
      <c r="O163">
        <v>291</v>
      </c>
      <c r="P163" s="11" t="s">
        <v>21</v>
      </c>
      <c r="Q163" s="11">
        <v>93.333333333333329</v>
      </c>
      <c r="R163">
        <v>48.5</v>
      </c>
      <c r="S163">
        <v>165</v>
      </c>
      <c r="T163" t="s">
        <v>404</v>
      </c>
      <c r="U163">
        <v>115.55555555555556</v>
      </c>
      <c r="V163">
        <v>57</v>
      </c>
      <c r="W163">
        <v>121</v>
      </c>
      <c r="X163" t="s">
        <v>405</v>
      </c>
      <c r="Y163">
        <v>136.82539682539684</v>
      </c>
      <c r="Z163">
        <v>61</v>
      </c>
      <c r="AA163">
        <v>191</v>
      </c>
      <c r="AB163" t="s">
        <v>406</v>
      </c>
      <c r="AC163">
        <v>114.60317460317461</v>
      </c>
      <c r="AD163">
        <v>85.5</v>
      </c>
      <c r="AE163">
        <v>285</v>
      </c>
      <c r="AF163" t="s">
        <v>402</v>
      </c>
      <c r="AG163">
        <v>61.269841269841265</v>
      </c>
      <c r="AH163">
        <v>81</v>
      </c>
      <c r="AI163">
        <v>180</v>
      </c>
      <c r="AJ163" t="s">
        <v>403</v>
      </c>
      <c r="AK163">
        <v>76.825396825396822</v>
      </c>
      <c r="AL163">
        <v>41</v>
      </c>
      <c r="AM163">
        <v>270</v>
      </c>
      <c r="AN163" t="s">
        <v>21</v>
      </c>
      <c r="AO163">
        <v>100.63492063492063</v>
      </c>
      <c r="AP163">
        <v>27</v>
      </c>
      <c r="AQ163">
        <v>214</v>
      </c>
      <c r="AR163" t="s">
        <v>404</v>
      </c>
      <c r="AS163">
        <v>91.746031746031747</v>
      </c>
      <c r="AT163">
        <v>42</v>
      </c>
      <c r="AU163">
        <v>177</v>
      </c>
      <c r="AV163" t="s">
        <v>405</v>
      </c>
      <c r="AW163">
        <v>117.14285714285714</v>
      </c>
      <c r="AX163">
        <v>35</v>
      </c>
      <c r="AY163">
        <v>237</v>
      </c>
      <c r="AZ163" t="s">
        <v>1802</v>
      </c>
      <c r="BA163">
        <v>69.206349206349202</v>
      </c>
      <c r="BB163">
        <v>87</v>
      </c>
      <c r="BC163">
        <v>163</v>
      </c>
      <c r="BD163" t="s">
        <v>402</v>
      </c>
      <c r="BE163">
        <v>143.17460317460319</v>
      </c>
      <c r="BF163">
        <v>100</v>
      </c>
      <c r="BG163">
        <v>107</v>
      </c>
      <c r="BH163" t="s">
        <v>403</v>
      </c>
      <c r="BI163">
        <v>125.71428571428571</v>
      </c>
      <c r="BJ163">
        <v>51.5</v>
      </c>
      <c r="BK163">
        <v>272</v>
      </c>
      <c r="BL163" t="s">
        <v>21</v>
      </c>
      <c r="BM163">
        <v>108.88888888888889</v>
      </c>
      <c r="BN163">
        <v>27</v>
      </c>
      <c r="BO163">
        <v>188</v>
      </c>
      <c r="BP163" t="s">
        <v>404</v>
      </c>
      <c r="BQ163">
        <v>75.238095238095241</v>
      </c>
      <c r="BR163">
        <v>27</v>
      </c>
      <c r="BS163">
        <v>231</v>
      </c>
      <c r="BT163" t="s">
        <v>724</v>
      </c>
      <c r="BU163">
        <v>106.98412698412699</v>
      </c>
      <c r="BV163">
        <v>57</v>
      </c>
      <c r="BW163">
        <v>140</v>
      </c>
      <c r="BX163" t="s">
        <v>1802</v>
      </c>
      <c r="BY163">
        <v>121.5873015873016</v>
      </c>
      <c r="BZ163">
        <v>72</v>
      </c>
      <c r="CA163">
        <v>299</v>
      </c>
      <c r="CB163" t="s">
        <v>402</v>
      </c>
      <c r="CC163">
        <v>101.9047619047619</v>
      </c>
      <c r="CD163">
        <v>81</v>
      </c>
      <c r="CE163">
        <v>188</v>
      </c>
      <c r="CF163" t="s">
        <v>403</v>
      </c>
      <c r="CG163">
        <v>90.158730158730151</v>
      </c>
      <c r="CH163">
        <v>30.5</v>
      </c>
      <c r="CI163">
        <v>300</v>
      </c>
      <c r="CJ163" t="s">
        <v>21</v>
      </c>
      <c r="CK163">
        <v>97.142857142857139</v>
      </c>
      <c r="CL163">
        <v>30</v>
      </c>
      <c r="CM163">
        <v>110</v>
      </c>
      <c r="CN163" t="s">
        <v>404</v>
      </c>
      <c r="CO163">
        <v>93.333333333333329</v>
      </c>
      <c r="CP163">
        <v>25</v>
      </c>
      <c r="CQ163">
        <v>253</v>
      </c>
      <c r="CR163" t="s">
        <v>724</v>
      </c>
      <c r="CS163">
        <v>71.428571428571431</v>
      </c>
      <c r="CT163">
        <v>46</v>
      </c>
      <c r="CU163">
        <v>208</v>
      </c>
      <c r="CV163" t="s">
        <v>1802</v>
      </c>
      <c r="CW163">
        <v>105.07936507936508</v>
      </c>
      <c r="CX163">
        <v>74</v>
      </c>
      <c r="CY163">
        <v>305</v>
      </c>
      <c r="CZ163" t="s">
        <v>1808</v>
      </c>
      <c r="DA163">
        <v>62.222222222222221</v>
      </c>
      <c r="DB163">
        <v>93</v>
      </c>
      <c r="DC163">
        <v>157</v>
      </c>
      <c r="DD163" t="s">
        <v>403</v>
      </c>
      <c r="DE163">
        <v>104.12698412698413</v>
      </c>
      <c r="DF163">
        <v>31.5</v>
      </c>
      <c r="DG163">
        <v>291</v>
      </c>
      <c r="DH163" t="s">
        <v>21</v>
      </c>
      <c r="DI163">
        <v>98.095238095238102</v>
      </c>
      <c r="DJ163">
        <v>49</v>
      </c>
      <c r="DK163">
        <v>89</v>
      </c>
      <c r="DL163" t="s">
        <v>404</v>
      </c>
      <c r="DM163">
        <v>93.333333333333329</v>
      </c>
      <c r="DN163">
        <v>48</v>
      </c>
      <c r="DO163">
        <v>163</v>
      </c>
      <c r="DP163" t="s">
        <v>1809</v>
      </c>
      <c r="DQ163">
        <v>109.2063492063492</v>
      </c>
      <c r="DR163">
        <v>35</v>
      </c>
      <c r="DS163">
        <v>224</v>
      </c>
      <c r="DT163" t="s">
        <v>1802</v>
      </c>
      <c r="DU163">
        <v>58.412698412698411</v>
      </c>
      <c r="DV163">
        <v>81.5</v>
      </c>
      <c r="DW163">
        <v>186</v>
      </c>
      <c r="DX163" t="s">
        <v>1808</v>
      </c>
      <c r="DY163">
        <v>108.57142857142857</v>
      </c>
      <c r="DZ163">
        <v>71</v>
      </c>
      <c r="EA163">
        <v>170</v>
      </c>
      <c r="EB163" t="s">
        <v>403</v>
      </c>
      <c r="EC163">
        <v>88.253968253968253</v>
      </c>
      <c r="ED163">
        <v>40</v>
      </c>
      <c r="EE163">
        <v>285</v>
      </c>
      <c r="EF163" t="s">
        <v>21</v>
      </c>
      <c r="EG163">
        <v>100.63492063492063</v>
      </c>
      <c r="EH163">
        <v>52</v>
      </c>
      <c r="EI163">
        <v>68</v>
      </c>
      <c r="EJ163" t="s">
        <v>404</v>
      </c>
      <c r="EK163">
        <v>107.3015873015873</v>
      </c>
      <c r="EL163">
        <v>43.5</v>
      </c>
      <c r="EM163">
        <v>192</v>
      </c>
      <c r="EN163" t="s">
        <v>1809</v>
      </c>
      <c r="EO163">
        <v>54.603174603174601</v>
      </c>
      <c r="EP163">
        <v>58</v>
      </c>
      <c r="EQ163">
        <v>93</v>
      </c>
      <c r="ER163" t="s">
        <v>1802</v>
      </c>
      <c r="ES163">
        <v>101.58730158730158</v>
      </c>
      <c r="ET163">
        <v>98</v>
      </c>
      <c r="EU163">
        <v>213</v>
      </c>
      <c r="EV163">
        <v>96</v>
      </c>
      <c r="EW163">
        <v>133</v>
      </c>
      <c r="EX163">
        <v>52</v>
      </c>
      <c r="EY163">
        <v>287</v>
      </c>
      <c r="EZ163">
        <v>45</v>
      </c>
      <c r="FA163">
        <v>91</v>
      </c>
      <c r="FB163">
        <v>36</v>
      </c>
      <c r="FC163">
        <v>49</v>
      </c>
      <c r="FD163">
        <v>39</v>
      </c>
      <c r="FE163">
        <v>98</v>
      </c>
    </row>
    <row r="164" spans="1:161" x14ac:dyDescent="0.2">
      <c r="A164" t="s">
        <v>516</v>
      </c>
      <c r="B164" t="s">
        <v>517</v>
      </c>
      <c r="C164" t="s">
        <v>400</v>
      </c>
      <c r="D164" t="s">
        <v>17</v>
      </c>
      <c r="E164" t="s">
        <v>518</v>
      </c>
      <c r="F164">
        <v>104</v>
      </c>
      <c r="G164">
        <v>149</v>
      </c>
      <c r="H164" s="11" t="s">
        <v>402</v>
      </c>
      <c r="I164" s="11">
        <v>140.3174603174603</v>
      </c>
      <c r="J164">
        <v>59</v>
      </c>
      <c r="K164">
        <v>278</v>
      </c>
      <c r="L164" s="11" t="s">
        <v>403</v>
      </c>
      <c r="M164" s="11">
        <v>91.428571428571431</v>
      </c>
      <c r="N164">
        <v>79</v>
      </c>
      <c r="O164">
        <v>173</v>
      </c>
      <c r="P164" s="11" t="s">
        <v>21</v>
      </c>
      <c r="Q164" s="11">
        <v>112.06349206349206</v>
      </c>
      <c r="R164">
        <v>40</v>
      </c>
      <c r="S164">
        <v>238</v>
      </c>
      <c r="T164" t="s">
        <v>404</v>
      </c>
      <c r="U164">
        <v>117.14285714285714</v>
      </c>
      <c r="V164">
        <v>39</v>
      </c>
      <c r="W164">
        <v>263</v>
      </c>
      <c r="X164" t="s">
        <v>405</v>
      </c>
      <c r="Y164">
        <v>79.365079365079367</v>
      </c>
      <c r="Z164">
        <v>58</v>
      </c>
      <c r="AA164">
        <v>227</v>
      </c>
      <c r="AB164" t="s">
        <v>406</v>
      </c>
      <c r="AC164">
        <v>90.793650793650798</v>
      </c>
      <c r="AD164">
        <v>88.5</v>
      </c>
      <c r="AE164">
        <v>276</v>
      </c>
      <c r="AF164" t="s">
        <v>402</v>
      </c>
      <c r="AG164">
        <v>70.158730158730151</v>
      </c>
      <c r="AH164">
        <v>65</v>
      </c>
      <c r="AI164">
        <v>251</v>
      </c>
      <c r="AJ164" t="s">
        <v>403</v>
      </c>
      <c r="AK164">
        <v>96.19047619047619</v>
      </c>
      <c r="AL164">
        <v>55.5</v>
      </c>
      <c r="AM164">
        <v>211</v>
      </c>
      <c r="AN164" t="s">
        <v>21</v>
      </c>
      <c r="AO164">
        <v>106.03174603174602</v>
      </c>
      <c r="AP164">
        <v>11</v>
      </c>
      <c r="AQ164">
        <v>292</v>
      </c>
      <c r="AR164" t="s">
        <v>404</v>
      </c>
      <c r="AS164">
        <v>40.634920634920633</v>
      </c>
      <c r="AT164">
        <v>18</v>
      </c>
      <c r="AU164">
        <v>286</v>
      </c>
      <c r="AV164" t="s">
        <v>405</v>
      </c>
      <c r="AW164">
        <v>74.285714285714292</v>
      </c>
      <c r="AX164">
        <v>41</v>
      </c>
      <c r="AY164">
        <v>198</v>
      </c>
      <c r="AZ164" t="s">
        <v>1802</v>
      </c>
      <c r="BA164">
        <v>87.301587301587304</v>
      </c>
      <c r="BB164">
        <v>86</v>
      </c>
      <c r="BC164">
        <v>182</v>
      </c>
      <c r="BD164" t="s">
        <v>402</v>
      </c>
      <c r="BE164">
        <v>129.20634920634922</v>
      </c>
      <c r="BF164">
        <v>74</v>
      </c>
      <c r="BG164">
        <v>239</v>
      </c>
      <c r="BH164" t="s">
        <v>403</v>
      </c>
      <c r="BI164">
        <v>77.142857142857139</v>
      </c>
      <c r="BJ164">
        <v>63</v>
      </c>
      <c r="BK164">
        <v>230</v>
      </c>
      <c r="BL164" t="s">
        <v>21</v>
      </c>
      <c r="BM164">
        <v>87.936507936507937</v>
      </c>
      <c r="BN164">
        <v>35</v>
      </c>
      <c r="BO164">
        <v>105</v>
      </c>
      <c r="BP164" t="s">
        <v>404</v>
      </c>
      <c r="BQ164">
        <v>132.06349206349205</v>
      </c>
      <c r="BR164">
        <v>30</v>
      </c>
      <c r="BS164">
        <v>205</v>
      </c>
      <c r="BT164" t="s">
        <v>724</v>
      </c>
      <c r="BU164">
        <v>106.34920634920636</v>
      </c>
      <c r="BV164">
        <v>54</v>
      </c>
      <c r="BW164">
        <v>158</v>
      </c>
      <c r="BX164" t="s">
        <v>1802</v>
      </c>
      <c r="BY164">
        <v>118.73015873015873</v>
      </c>
      <c r="BZ164">
        <v>77</v>
      </c>
      <c r="CA164">
        <v>274</v>
      </c>
      <c r="CB164" t="s">
        <v>402</v>
      </c>
      <c r="CC164">
        <v>36.82539682539683</v>
      </c>
      <c r="CD164">
        <v>84</v>
      </c>
      <c r="CE164">
        <v>167</v>
      </c>
      <c r="CF164" t="s">
        <v>403</v>
      </c>
      <c r="CG164">
        <v>120</v>
      </c>
      <c r="CH164">
        <v>50</v>
      </c>
      <c r="CI164">
        <v>192</v>
      </c>
      <c r="CJ164" t="s">
        <v>21</v>
      </c>
      <c r="CK164">
        <v>115.87301587301587</v>
      </c>
      <c r="CL164">
        <v>21</v>
      </c>
      <c r="CM164">
        <v>206</v>
      </c>
      <c r="CN164" t="s">
        <v>404</v>
      </c>
      <c r="CO164">
        <v>76.507936507936506</v>
      </c>
      <c r="CP164">
        <v>27</v>
      </c>
      <c r="CQ164">
        <v>225</v>
      </c>
      <c r="CR164" t="s">
        <v>724</v>
      </c>
      <c r="CS164">
        <v>118.41269841269842</v>
      </c>
      <c r="CT164">
        <v>45</v>
      </c>
      <c r="CU164">
        <v>217</v>
      </c>
      <c r="CV164" t="s">
        <v>1802</v>
      </c>
      <c r="CW164">
        <v>70.476190476190482</v>
      </c>
      <c r="CX164">
        <v>98</v>
      </c>
      <c r="CY164">
        <v>75</v>
      </c>
      <c r="CZ164" t="s">
        <v>1808</v>
      </c>
      <c r="DA164">
        <v>168.25396825396825</v>
      </c>
      <c r="DB164">
        <v>80</v>
      </c>
      <c r="DC164">
        <v>230</v>
      </c>
      <c r="DD164" t="s">
        <v>403</v>
      </c>
      <c r="DE164">
        <v>108.57142857142857</v>
      </c>
      <c r="DF164">
        <v>40.5</v>
      </c>
      <c r="DG164">
        <v>242</v>
      </c>
      <c r="DH164" t="s">
        <v>21</v>
      </c>
      <c r="DI164">
        <v>89.206349206349202</v>
      </c>
      <c r="DJ164">
        <v>42</v>
      </c>
      <c r="DK164">
        <v>132</v>
      </c>
      <c r="DL164" t="s">
        <v>404</v>
      </c>
      <c r="DM164">
        <v>118.41269841269842</v>
      </c>
      <c r="DN164">
        <v>30</v>
      </c>
      <c r="DO164">
        <v>283</v>
      </c>
      <c r="DP164" t="s">
        <v>1809</v>
      </c>
      <c r="DQ164">
        <v>97.460317460317455</v>
      </c>
      <c r="DR164">
        <v>47</v>
      </c>
      <c r="DS164">
        <v>124</v>
      </c>
      <c r="DT164" t="s">
        <v>1802</v>
      </c>
      <c r="DU164">
        <v>145.07936507936509</v>
      </c>
      <c r="DV164">
        <v>70</v>
      </c>
      <c r="DW164">
        <v>290</v>
      </c>
      <c r="DX164" t="s">
        <v>1808</v>
      </c>
      <c r="DY164">
        <v>28.571428571428569</v>
      </c>
      <c r="DZ164">
        <v>56</v>
      </c>
      <c r="EA164">
        <v>257</v>
      </c>
      <c r="EB164" t="s">
        <v>403</v>
      </c>
      <c r="EC164">
        <v>103.17460317460318</v>
      </c>
      <c r="ED164">
        <v>58</v>
      </c>
      <c r="EE164">
        <v>208</v>
      </c>
      <c r="EF164" t="s">
        <v>21</v>
      </c>
      <c r="EG164">
        <v>84.444444444444443</v>
      </c>
      <c r="EH164">
        <v>34</v>
      </c>
      <c r="EI164">
        <v>190</v>
      </c>
      <c r="EJ164" t="s">
        <v>404</v>
      </c>
      <c r="EK164">
        <v>127.3015873015873</v>
      </c>
      <c r="EL164">
        <v>32</v>
      </c>
      <c r="EM164">
        <v>275</v>
      </c>
      <c r="EN164" t="s">
        <v>1809</v>
      </c>
      <c r="EO164">
        <v>83.492063492063494</v>
      </c>
      <c r="EP164">
        <v>31.5</v>
      </c>
      <c r="EQ164">
        <v>266</v>
      </c>
      <c r="ER164" t="s">
        <v>1802</v>
      </c>
      <c r="ES164">
        <v>52.063492063492063</v>
      </c>
      <c r="ET164">
        <v>111</v>
      </c>
      <c r="EU164">
        <v>65</v>
      </c>
      <c r="EV164">
        <v>75</v>
      </c>
      <c r="EW164">
        <v>267</v>
      </c>
      <c r="EX164">
        <v>99</v>
      </c>
      <c r="EY164">
        <v>159</v>
      </c>
      <c r="EZ164">
        <v>31</v>
      </c>
      <c r="FA164">
        <v>276</v>
      </c>
      <c r="FB164">
        <v>25</v>
      </c>
      <c r="FC164">
        <v>223</v>
      </c>
      <c r="FD164">
        <v>38</v>
      </c>
      <c r="FE164">
        <v>115</v>
      </c>
    </row>
    <row r="165" spans="1:161" x14ac:dyDescent="0.2">
      <c r="A165" t="s">
        <v>519</v>
      </c>
      <c r="B165" t="s">
        <v>520</v>
      </c>
      <c r="C165" t="s">
        <v>400</v>
      </c>
      <c r="D165" t="s">
        <v>17</v>
      </c>
      <c r="E165" t="s">
        <v>521</v>
      </c>
      <c r="F165">
        <v>89</v>
      </c>
      <c r="G165">
        <v>300</v>
      </c>
      <c r="H165" s="11" t="s">
        <v>402</v>
      </c>
      <c r="I165" s="11">
        <v>100</v>
      </c>
      <c r="J165">
        <v>76</v>
      </c>
      <c r="K165">
        <v>212</v>
      </c>
      <c r="L165" s="11" t="s">
        <v>403</v>
      </c>
      <c r="M165" s="11">
        <v>100</v>
      </c>
      <c r="N165">
        <v>41</v>
      </c>
      <c r="O165">
        <v>289</v>
      </c>
      <c r="P165" s="11" t="s">
        <v>21</v>
      </c>
      <c r="Q165" s="11">
        <v>100</v>
      </c>
      <c r="R165">
        <v>63.5</v>
      </c>
      <c r="S165">
        <v>56</v>
      </c>
      <c r="T165" t="s">
        <v>404</v>
      </c>
      <c r="U165">
        <v>100</v>
      </c>
      <c r="V165">
        <v>29</v>
      </c>
      <c r="W165">
        <v>295</v>
      </c>
      <c r="X165" t="s">
        <v>405</v>
      </c>
      <c r="Y165">
        <v>100</v>
      </c>
      <c r="Z165">
        <v>74</v>
      </c>
      <c r="AA165">
        <v>60</v>
      </c>
      <c r="AB165" t="s">
        <v>406</v>
      </c>
      <c r="AC165">
        <v>100</v>
      </c>
      <c r="AD165">
        <v>0</v>
      </c>
      <c r="AE165">
        <v>296</v>
      </c>
      <c r="AF165" t="s">
        <v>402</v>
      </c>
      <c r="AG165">
        <v>100</v>
      </c>
      <c r="AH165">
        <v>0</v>
      </c>
      <c r="AI165">
        <v>296</v>
      </c>
      <c r="AJ165" t="s">
        <v>403</v>
      </c>
      <c r="AK165">
        <v>100</v>
      </c>
      <c r="AL165">
        <v>0</v>
      </c>
      <c r="AM165">
        <v>295</v>
      </c>
      <c r="AN165" t="s">
        <v>21</v>
      </c>
      <c r="AO165">
        <v>100</v>
      </c>
      <c r="AP165">
        <v>0</v>
      </c>
      <c r="AQ165">
        <v>294</v>
      </c>
      <c r="AR165" t="s">
        <v>404</v>
      </c>
      <c r="AS165">
        <v>100</v>
      </c>
      <c r="AT165">
        <v>0</v>
      </c>
      <c r="AU165">
        <v>294</v>
      </c>
      <c r="AV165" t="s">
        <v>405</v>
      </c>
      <c r="AW165">
        <v>100</v>
      </c>
      <c r="AX165">
        <v>0</v>
      </c>
      <c r="AY165">
        <v>294</v>
      </c>
      <c r="AZ165" t="s">
        <v>1802</v>
      </c>
      <c r="BA165">
        <v>100</v>
      </c>
      <c r="BB165">
        <v>73</v>
      </c>
      <c r="BC165">
        <v>300</v>
      </c>
      <c r="BD165" t="s">
        <v>402</v>
      </c>
      <c r="BE165">
        <v>93.650793650793645</v>
      </c>
      <c r="BF165">
        <v>107</v>
      </c>
      <c r="BG165">
        <v>72</v>
      </c>
      <c r="BH165" t="s">
        <v>403</v>
      </c>
      <c r="BI165">
        <v>116.50793650793651</v>
      </c>
      <c r="BJ165">
        <v>62.5</v>
      </c>
      <c r="BK165">
        <v>232</v>
      </c>
      <c r="BL165" t="s">
        <v>21</v>
      </c>
      <c r="BM165">
        <v>107.3015873015873</v>
      </c>
      <c r="BN165">
        <v>47</v>
      </c>
      <c r="BO165">
        <v>42</v>
      </c>
      <c r="BP165" t="s">
        <v>404</v>
      </c>
      <c r="BQ165">
        <v>139.04761904761904</v>
      </c>
      <c r="BR165">
        <v>16</v>
      </c>
      <c r="BS165">
        <v>297</v>
      </c>
      <c r="BT165" t="s">
        <v>724</v>
      </c>
      <c r="BU165">
        <v>82.222222222222229</v>
      </c>
      <c r="BV165">
        <v>39</v>
      </c>
      <c r="BW165">
        <v>261</v>
      </c>
      <c r="BX165" t="s">
        <v>1802</v>
      </c>
      <c r="BY165">
        <v>97.460317460317455</v>
      </c>
      <c r="BZ165">
        <v>76</v>
      </c>
      <c r="CA165">
        <v>280</v>
      </c>
      <c r="CB165" t="s">
        <v>402</v>
      </c>
      <c r="CC165">
        <v>45.079365079365076</v>
      </c>
      <c r="CD165">
        <v>91</v>
      </c>
      <c r="CE165">
        <v>124</v>
      </c>
      <c r="CF165" t="s">
        <v>403</v>
      </c>
      <c r="CG165">
        <v>78.730158730158735</v>
      </c>
      <c r="CH165">
        <v>39</v>
      </c>
      <c r="CI165">
        <v>255</v>
      </c>
      <c r="CJ165" t="s">
        <v>21</v>
      </c>
      <c r="CK165">
        <v>102.85714285714286</v>
      </c>
      <c r="CL165">
        <v>24</v>
      </c>
      <c r="CM165">
        <v>165</v>
      </c>
      <c r="CN165" t="s">
        <v>404</v>
      </c>
      <c r="CO165">
        <v>60.634920634920633</v>
      </c>
      <c r="CP165">
        <v>26</v>
      </c>
      <c r="CQ165">
        <v>241</v>
      </c>
      <c r="CR165" t="s">
        <v>724</v>
      </c>
      <c r="CS165">
        <v>84.761904761904759</v>
      </c>
      <c r="CT165">
        <v>40</v>
      </c>
      <c r="CU165">
        <v>253</v>
      </c>
      <c r="CV165" t="s">
        <v>1802</v>
      </c>
      <c r="CW165">
        <v>51.746031746031747</v>
      </c>
      <c r="CX165">
        <v>95</v>
      </c>
      <c r="CY165">
        <v>107</v>
      </c>
      <c r="CZ165" t="s">
        <v>1808</v>
      </c>
      <c r="DA165">
        <v>127.3015873015873</v>
      </c>
      <c r="DB165">
        <v>112</v>
      </c>
      <c r="DC165">
        <v>57</v>
      </c>
      <c r="DD165" t="s">
        <v>403</v>
      </c>
      <c r="DE165">
        <v>140.95238095238096</v>
      </c>
      <c r="DF165">
        <v>37</v>
      </c>
      <c r="DG165">
        <v>264</v>
      </c>
      <c r="DH165" t="s">
        <v>21</v>
      </c>
      <c r="DI165">
        <v>97.142857142857139</v>
      </c>
      <c r="DJ165">
        <v>60</v>
      </c>
      <c r="DK165">
        <v>41</v>
      </c>
      <c r="DL165" t="s">
        <v>404</v>
      </c>
      <c r="DM165">
        <v>104.12698412698413</v>
      </c>
      <c r="DN165">
        <v>43</v>
      </c>
      <c r="DO165">
        <v>193</v>
      </c>
      <c r="DP165" t="s">
        <v>1809</v>
      </c>
      <c r="DQ165">
        <v>118.41269841269842</v>
      </c>
      <c r="DR165">
        <v>50</v>
      </c>
      <c r="DS165">
        <v>101</v>
      </c>
      <c r="DT165" t="s">
        <v>1802</v>
      </c>
      <c r="DU165">
        <v>158.0952380952381</v>
      </c>
      <c r="DV165">
        <v>81</v>
      </c>
      <c r="DW165">
        <v>193</v>
      </c>
      <c r="DX165" t="s">
        <v>1808</v>
      </c>
      <c r="DY165">
        <v>100</v>
      </c>
      <c r="DZ165">
        <v>69</v>
      </c>
      <c r="EA165">
        <v>186</v>
      </c>
      <c r="EB165" t="s">
        <v>403</v>
      </c>
      <c r="EC165">
        <v>100</v>
      </c>
      <c r="ED165">
        <v>50</v>
      </c>
      <c r="EE165">
        <v>255</v>
      </c>
      <c r="EF165" t="s">
        <v>21</v>
      </c>
      <c r="EG165">
        <v>100</v>
      </c>
      <c r="EH165">
        <v>54.5</v>
      </c>
      <c r="EI165">
        <v>54</v>
      </c>
      <c r="EJ165" t="s">
        <v>404</v>
      </c>
      <c r="EK165">
        <v>100</v>
      </c>
      <c r="EL165">
        <v>36.5</v>
      </c>
      <c r="EM165">
        <v>251</v>
      </c>
      <c r="EN165" t="s">
        <v>1809</v>
      </c>
      <c r="EO165">
        <v>100</v>
      </c>
      <c r="EP165">
        <v>28</v>
      </c>
      <c r="EQ165">
        <v>284</v>
      </c>
      <c r="ER165" t="s">
        <v>1802</v>
      </c>
      <c r="ES165">
        <v>100</v>
      </c>
      <c r="ET165">
        <v>0</v>
      </c>
      <c r="EU165">
        <v>307</v>
      </c>
      <c r="EV165">
        <v>0</v>
      </c>
      <c r="EW165">
        <v>307</v>
      </c>
      <c r="EX165">
        <v>0</v>
      </c>
      <c r="EY165">
        <v>307</v>
      </c>
      <c r="EZ165">
        <v>0</v>
      </c>
      <c r="FA165">
        <v>307</v>
      </c>
      <c r="FB165">
        <v>0</v>
      </c>
      <c r="FC165">
        <v>307</v>
      </c>
      <c r="FD165">
        <v>0</v>
      </c>
      <c r="FE165">
        <v>307</v>
      </c>
    </row>
    <row r="166" spans="1:161" x14ac:dyDescent="0.2">
      <c r="A166" t="s">
        <v>522</v>
      </c>
      <c r="B166" t="s">
        <v>523</v>
      </c>
      <c r="C166" t="s">
        <v>400</v>
      </c>
      <c r="D166" t="s">
        <v>17</v>
      </c>
      <c r="E166" t="s">
        <v>524</v>
      </c>
      <c r="F166">
        <v>90</v>
      </c>
      <c r="G166">
        <v>296</v>
      </c>
      <c r="H166" s="11" t="s">
        <v>402</v>
      </c>
      <c r="I166" s="11">
        <v>98.412698412698418</v>
      </c>
      <c r="J166">
        <v>98</v>
      </c>
      <c r="K166">
        <v>74</v>
      </c>
      <c r="L166" s="11" t="s">
        <v>403</v>
      </c>
      <c r="M166" s="11">
        <v>114.92063492063492</v>
      </c>
      <c r="N166">
        <v>44</v>
      </c>
      <c r="O166">
        <v>279</v>
      </c>
      <c r="P166" s="11" t="s">
        <v>21</v>
      </c>
      <c r="Q166" s="11">
        <v>98.095238095238102</v>
      </c>
      <c r="R166">
        <v>42</v>
      </c>
      <c r="S166">
        <v>219</v>
      </c>
      <c r="T166" t="s">
        <v>404</v>
      </c>
      <c r="U166">
        <v>118.0952380952381</v>
      </c>
      <c r="V166">
        <v>45</v>
      </c>
      <c r="W166">
        <v>206</v>
      </c>
      <c r="X166" t="s">
        <v>405</v>
      </c>
      <c r="Y166">
        <v>116.82539682539682</v>
      </c>
      <c r="Z166">
        <v>51</v>
      </c>
      <c r="AA166">
        <v>269</v>
      </c>
      <c r="AB166" t="s">
        <v>406</v>
      </c>
      <c r="AC166">
        <v>96.825396825396822</v>
      </c>
      <c r="AD166">
        <v>83</v>
      </c>
      <c r="AE166">
        <v>291</v>
      </c>
      <c r="AF166" t="s">
        <v>402</v>
      </c>
      <c r="AG166">
        <v>100</v>
      </c>
      <c r="AH166">
        <v>90</v>
      </c>
      <c r="AI166">
        <v>121</v>
      </c>
      <c r="AJ166" t="s">
        <v>403</v>
      </c>
      <c r="AK166">
        <v>100</v>
      </c>
      <c r="AL166">
        <v>40.5</v>
      </c>
      <c r="AM166">
        <v>273</v>
      </c>
      <c r="AN166" t="s">
        <v>21</v>
      </c>
      <c r="AO166">
        <v>100</v>
      </c>
      <c r="AP166">
        <v>17</v>
      </c>
      <c r="AQ166">
        <v>276</v>
      </c>
      <c r="AR166" t="s">
        <v>404</v>
      </c>
      <c r="AS166">
        <v>100</v>
      </c>
      <c r="AT166">
        <v>40</v>
      </c>
      <c r="AU166">
        <v>193</v>
      </c>
      <c r="AV166" t="s">
        <v>405</v>
      </c>
      <c r="AW166">
        <v>100</v>
      </c>
      <c r="AX166">
        <v>31</v>
      </c>
      <c r="AY166">
        <v>259</v>
      </c>
      <c r="AZ166" t="s">
        <v>1802</v>
      </c>
      <c r="BA166">
        <v>100</v>
      </c>
      <c r="BB166">
        <v>0</v>
      </c>
      <c r="BC166">
        <v>310</v>
      </c>
      <c r="BD166" t="s">
        <v>402</v>
      </c>
      <c r="BE166">
        <v>100</v>
      </c>
      <c r="BF166">
        <v>0</v>
      </c>
      <c r="BG166">
        <v>310</v>
      </c>
      <c r="BH166" t="s">
        <v>403</v>
      </c>
      <c r="BI166">
        <v>100</v>
      </c>
      <c r="BJ166">
        <v>0</v>
      </c>
      <c r="BK166">
        <v>310</v>
      </c>
      <c r="BL166" t="s">
        <v>21</v>
      </c>
      <c r="BM166">
        <v>100</v>
      </c>
      <c r="BN166">
        <v>0</v>
      </c>
      <c r="BO166">
        <v>310</v>
      </c>
      <c r="BP166" t="s">
        <v>404</v>
      </c>
      <c r="BQ166">
        <v>100</v>
      </c>
      <c r="BR166">
        <v>0</v>
      </c>
      <c r="BS166">
        <v>310</v>
      </c>
      <c r="BT166" t="s">
        <v>724</v>
      </c>
      <c r="BU166">
        <v>100</v>
      </c>
      <c r="BV166">
        <v>0</v>
      </c>
      <c r="BW166">
        <v>310</v>
      </c>
      <c r="BX166" t="s">
        <v>1802</v>
      </c>
      <c r="BY166">
        <v>100</v>
      </c>
      <c r="BZ166">
        <v>75</v>
      </c>
      <c r="CA166">
        <v>287</v>
      </c>
      <c r="CB166" t="s">
        <v>402</v>
      </c>
      <c r="CC166">
        <v>94.920634920634924</v>
      </c>
      <c r="CD166">
        <v>89</v>
      </c>
      <c r="CE166">
        <v>141</v>
      </c>
      <c r="CF166" t="s">
        <v>403</v>
      </c>
      <c r="CG166">
        <v>86.984126984126988</v>
      </c>
      <c r="CH166">
        <v>40</v>
      </c>
      <c r="CI166">
        <v>249</v>
      </c>
      <c r="CJ166" t="s">
        <v>21</v>
      </c>
      <c r="CK166">
        <v>89.841269841269849</v>
      </c>
      <c r="CL166">
        <v>23</v>
      </c>
      <c r="CM166">
        <v>175</v>
      </c>
      <c r="CN166" t="s">
        <v>404</v>
      </c>
      <c r="CO166">
        <v>92.698412698412696</v>
      </c>
      <c r="CP166">
        <v>33</v>
      </c>
      <c r="CQ166">
        <v>164</v>
      </c>
      <c r="CR166" t="s">
        <v>724</v>
      </c>
      <c r="CS166">
        <v>106.03174603174602</v>
      </c>
      <c r="CT166">
        <v>37</v>
      </c>
      <c r="CU166">
        <v>273</v>
      </c>
      <c r="CV166" t="s">
        <v>1802</v>
      </c>
      <c r="CW166">
        <v>57.460317460317462</v>
      </c>
      <c r="CX166">
        <v>82</v>
      </c>
      <c r="CY166">
        <v>271</v>
      </c>
      <c r="CZ166" t="s">
        <v>1808</v>
      </c>
      <c r="DA166">
        <v>110.47619047619048</v>
      </c>
      <c r="DB166">
        <v>104</v>
      </c>
      <c r="DC166">
        <v>100</v>
      </c>
      <c r="DD166" t="s">
        <v>403</v>
      </c>
      <c r="DE166">
        <v>83.492063492063494</v>
      </c>
      <c r="DF166">
        <v>45.5</v>
      </c>
      <c r="DG166">
        <v>217</v>
      </c>
      <c r="DH166" t="s">
        <v>21</v>
      </c>
      <c r="DI166">
        <v>118.73015873015873</v>
      </c>
      <c r="DJ166">
        <v>39</v>
      </c>
      <c r="DK166">
        <v>152</v>
      </c>
      <c r="DL166" t="s">
        <v>404</v>
      </c>
      <c r="DM166">
        <v>110.7936507936508</v>
      </c>
      <c r="DN166">
        <v>45</v>
      </c>
      <c r="DO166">
        <v>183</v>
      </c>
      <c r="DP166" t="s">
        <v>1809</v>
      </c>
      <c r="DQ166">
        <v>102.22222222222223</v>
      </c>
      <c r="DR166">
        <v>45</v>
      </c>
      <c r="DS166">
        <v>139</v>
      </c>
      <c r="DT166" t="s">
        <v>1802</v>
      </c>
      <c r="DU166">
        <v>144.44444444444446</v>
      </c>
      <c r="DV166">
        <v>65.5</v>
      </c>
      <c r="DW166">
        <v>304</v>
      </c>
      <c r="DX166" t="s">
        <v>978</v>
      </c>
      <c r="DY166">
        <v>97.460317460317455</v>
      </c>
      <c r="DZ166">
        <v>89.5</v>
      </c>
      <c r="EA166">
        <v>48</v>
      </c>
      <c r="EB166" t="s">
        <v>1804</v>
      </c>
      <c r="EC166">
        <v>147.61904761904762</v>
      </c>
      <c r="ED166">
        <v>43</v>
      </c>
      <c r="EE166">
        <v>276</v>
      </c>
      <c r="EF166" t="s">
        <v>855</v>
      </c>
      <c r="EG166">
        <v>99.365079365079367</v>
      </c>
      <c r="EH166">
        <v>34.5</v>
      </c>
      <c r="EI166">
        <v>186</v>
      </c>
      <c r="EJ166" t="s">
        <v>1827</v>
      </c>
      <c r="EK166">
        <v>128.57142857142856</v>
      </c>
      <c r="EL166">
        <v>44</v>
      </c>
      <c r="EM166">
        <v>190</v>
      </c>
      <c r="EN166" t="s">
        <v>126</v>
      </c>
      <c r="EO166">
        <v>134.60317460317461</v>
      </c>
      <c r="EP166">
        <v>29.5</v>
      </c>
      <c r="EQ166">
        <v>279</v>
      </c>
      <c r="ER166" t="s">
        <v>1802</v>
      </c>
      <c r="ES166">
        <v>95.238095238095241</v>
      </c>
      <c r="ET166">
        <v>87</v>
      </c>
      <c r="EU166">
        <v>296</v>
      </c>
      <c r="EV166">
        <v>88</v>
      </c>
      <c r="EW166">
        <v>198</v>
      </c>
      <c r="EX166">
        <v>58</v>
      </c>
      <c r="EY166">
        <v>274</v>
      </c>
      <c r="EZ166">
        <v>31</v>
      </c>
      <c r="FA166">
        <v>276</v>
      </c>
      <c r="FB166">
        <v>15</v>
      </c>
      <c r="FC166">
        <v>299</v>
      </c>
      <c r="FD166">
        <v>30</v>
      </c>
      <c r="FE166">
        <v>264</v>
      </c>
    </row>
    <row r="167" spans="1:161" x14ac:dyDescent="0.2">
      <c r="A167" t="s">
        <v>525</v>
      </c>
      <c r="B167" t="s">
        <v>526</v>
      </c>
      <c r="C167" t="s">
        <v>400</v>
      </c>
      <c r="D167" t="s">
        <v>17</v>
      </c>
      <c r="E167" t="s">
        <v>527</v>
      </c>
      <c r="F167">
        <v>99</v>
      </c>
      <c r="G167">
        <v>229</v>
      </c>
      <c r="H167" s="11" t="s">
        <v>402</v>
      </c>
      <c r="I167" s="11">
        <v>86.984126984126988</v>
      </c>
      <c r="J167">
        <v>80</v>
      </c>
      <c r="K167">
        <v>187</v>
      </c>
      <c r="L167" s="11" t="s">
        <v>403</v>
      </c>
      <c r="M167" s="11">
        <v>117.77777777777777</v>
      </c>
      <c r="N167">
        <v>48</v>
      </c>
      <c r="O167">
        <v>272</v>
      </c>
      <c r="P167" s="11" t="s">
        <v>21</v>
      </c>
      <c r="Q167" s="11">
        <v>100.31746031746032</v>
      </c>
      <c r="R167">
        <v>38</v>
      </c>
      <c r="S167">
        <v>251</v>
      </c>
      <c r="T167" t="s">
        <v>404</v>
      </c>
      <c r="U167">
        <v>47.619047619047613</v>
      </c>
      <c r="V167">
        <v>33</v>
      </c>
      <c r="W167">
        <v>286</v>
      </c>
      <c r="X167" t="s">
        <v>405</v>
      </c>
      <c r="Y167">
        <v>69.206349206349202</v>
      </c>
      <c r="Z167">
        <v>66</v>
      </c>
      <c r="AA167">
        <v>144</v>
      </c>
      <c r="AB167" t="s">
        <v>406</v>
      </c>
      <c r="AC167">
        <v>114.28571428571428</v>
      </c>
      <c r="AD167">
        <v>97.5</v>
      </c>
      <c r="AE167">
        <v>188</v>
      </c>
      <c r="AF167" t="s">
        <v>402</v>
      </c>
      <c r="AG167">
        <v>116.82539682539682</v>
      </c>
      <c r="AH167">
        <v>67</v>
      </c>
      <c r="AI167">
        <v>243</v>
      </c>
      <c r="AJ167" t="s">
        <v>403</v>
      </c>
      <c r="AK167">
        <v>71.428571428571431</v>
      </c>
      <c r="AL167">
        <v>40.5</v>
      </c>
      <c r="AM167">
        <v>273</v>
      </c>
      <c r="AN167" t="s">
        <v>21</v>
      </c>
      <c r="AO167">
        <v>109.84126984126985</v>
      </c>
      <c r="AP167">
        <v>42</v>
      </c>
      <c r="AQ167">
        <v>86</v>
      </c>
      <c r="AR167" t="s">
        <v>404</v>
      </c>
      <c r="AS167">
        <v>100.63492063492063</v>
      </c>
      <c r="AT167">
        <v>47</v>
      </c>
      <c r="AU167">
        <v>133</v>
      </c>
      <c r="AV167" t="s">
        <v>405</v>
      </c>
      <c r="AW167">
        <v>145.71428571428572</v>
      </c>
      <c r="AX167">
        <v>42</v>
      </c>
      <c r="AY167">
        <v>189</v>
      </c>
      <c r="AZ167" t="s">
        <v>1802</v>
      </c>
      <c r="BA167">
        <v>78.730158730158735</v>
      </c>
      <c r="BB167">
        <v>82</v>
      </c>
      <c r="BC167">
        <v>241</v>
      </c>
      <c r="BD167" t="s">
        <v>402</v>
      </c>
      <c r="BE167">
        <v>97.142857142857139</v>
      </c>
      <c r="BF167">
        <v>94</v>
      </c>
      <c r="BG167">
        <v>153</v>
      </c>
      <c r="BH167" t="s">
        <v>403</v>
      </c>
      <c r="BI167">
        <v>81.904761904761898</v>
      </c>
      <c r="BJ167">
        <v>34.5</v>
      </c>
      <c r="BK167">
        <v>304</v>
      </c>
      <c r="BL167" t="s">
        <v>21</v>
      </c>
      <c r="BM167">
        <v>71.428571428571431</v>
      </c>
      <c r="BN167">
        <v>37</v>
      </c>
      <c r="BO167">
        <v>88</v>
      </c>
      <c r="BP167" t="s">
        <v>404</v>
      </c>
      <c r="BQ167">
        <v>132.69841269841271</v>
      </c>
      <c r="BR167">
        <v>21</v>
      </c>
      <c r="BS167">
        <v>277</v>
      </c>
      <c r="BT167" t="s">
        <v>724</v>
      </c>
      <c r="BU167">
        <v>83.492063492063494</v>
      </c>
      <c r="BV167">
        <v>60</v>
      </c>
      <c r="BW167">
        <v>122</v>
      </c>
      <c r="BX167" t="s">
        <v>1802</v>
      </c>
      <c r="BY167">
        <v>127.3015873015873</v>
      </c>
      <c r="BZ167">
        <v>82</v>
      </c>
      <c r="CA167">
        <v>232</v>
      </c>
      <c r="CB167" t="s">
        <v>402</v>
      </c>
      <c r="CC167">
        <v>101.9047619047619</v>
      </c>
      <c r="CD167">
        <v>97</v>
      </c>
      <c r="CE167">
        <v>96</v>
      </c>
      <c r="CF167" t="s">
        <v>403</v>
      </c>
      <c r="CG167">
        <v>119.36507936507937</v>
      </c>
      <c r="CH167">
        <v>46.5</v>
      </c>
      <c r="CI167">
        <v>214</v>
      </c>
      <c r="CJ167" t="s">
        <v>21</v>
      </c>
      <c r="CK167">
        <v>124.44444444444444</v>
      </c>
      <c r="CL167">
        <v>22</v>
      </c>
      <c r="CM167">
        <v>191</v>
      </c>
      <c r="CN167" t="s">
        <v>404</v>
      </c>
      <c r="CO167">
        <v>69.206349206349202</v>
      </c>
      <c r="CP167">
        <v>27</v>
      </c>
      <c r="CQ167">
        <v>225</v>
      </c>
      <c r="CR167" t="s">
        <v>724</v>
      </c>
      <c r="CS167">
        <v>97.460317460317455</v>
      </c>
      <c r="CT167">
        <v>46</v>
      </c>
      <c r="CU167">
        <v>208</v>
      </c>
      <c r="CV167" t="s">
        <v>1802</v>
      </c>
      <c r="CW167">
        <v>84.761904761904759</v>
      </c>
      <c r="CX167">
        <v>85</v>
      </c>
      <c r="CY167">
        <v>238</v>
      </c>
      <c r="CZ167" t="s">
        <v>1808</v>
      </c>
      <c r="DA167">
        <v>89.206349206349202</v>
      </c>
      <c r="DB167">
        <v>93</v>
      </c>
      <c r="DC167">
        <v>157</v>
      </c>
      <c r="DD167" t="s">
        <v>403</v>
      </c>
      <c r="DE167">
        <v>74.920634920634924</v>
      </c>
      <c r="DF167">
        <v>31.5</v>
      </c>
      <c r="DG167">
        <v>291</v>
      </c>
      <c r="DH167" t="s">
        <v>21</v>
      </c>
      <c r="DI167">
        <v>71.428571428571431</v>
      </c>
      <c r="DJ167">
        <v>48</v>
      </c>
      <c r="DK167">
        <v>94</v>
      </c>
      <c r="DL167" t="s">
        <v>404</v>
      </c>
      <c r="DM167">
        <v>139.6825396825397</v>
      </c>
      <c r="DN167">
        <v>40</v>
      </c>
      <c r="DO167">
        <v>217</v>
      </c>
      <c r="DP167" t="s">
        <v>1809</v>
      </c>
      <c r="DQ167">
        <v>120.31746031746032</v>
      </c>
      <c r="DR167">
        <v>43</v>
      </c>
      <c r="DS167">
        <v>160</v>
      </c>
      <c r="DT167" t="s">
        <v>1802</v>
      </c>
      <c r="DU167">
        <v>115.55555555555556</v>
      </c>
      <c r="DV167">
        <v>80.5</v>
      </c>
      <c r="DW167">
        <v>204</v>
      </c>
      <c r="DX167" t="s">
        <v>402</v>
      </c>
      <c r="DY167">
        <v>102.85714285714286</v>
      </c>
      <c r="DZ167">
        <v>83</v>
      </c>
      <c r="EA167">
        <v>78</v>
      </c>
      <c r="EB167" t="s">
        <v>1805</v>
      </c>
      <c r="EC167">
        <v>121.26984126984127</v>
      </c>
      <c r="ED167">
        <v>59.5</v>
      </c>
      <c r="EE167">
        <v>201</v>
      </c>
      <c r="EF167" t="s">
        <v>982</v>
      </c>
      <c r="EG167">
        <v>132.06349206349205</v>
      </c>
      <c r="EH167">
        <v>29.5</v>
      </c>
      <c r="EI167">
        <v>219</v>
      </c>
      <c r="EJ167" t="s">
        <v>1827</v>
      </c>
      <c r="EK167">
        <v>74.603174603174608</v>
      </c>
      <c r="EL167">
        <v>31</v>
      </c>
      <c r="EM167">
        <v>281</v>
      </c>
      <c r="EN167" t="s">
        <v>1807</v>
      </c>
      <c r="EO167">
        <v>81.587301587301582</v>
      </c>
      <c r="EP167">
        <v>39.5</v>
      </c>
      <c r="EQ167">
        <v>209</v>
      </c>
      <c r="ER167" t="s">
        <v>1802</v>
      </c>
      <c r="ES167">
        <v>88.253968253968253</v>
      </c>
      <c r="ET167">
        <v>98</v>
      </c>
      <c r="EU167">
        <v>213</v>
      </c>
      <c r="EV167">
        <v>95</v>
      </c>
      <c r="EW167">
        <v>145</v>
      </c>
      <c r="EX167">
        <v>45</v>
      </c>
      <c r="EY167">
        <v>302</v>
      </c>
      <c r="EZ167">
        <v>41</v>
      </c>
      <c r="FA167">
        <v>139</v>
      </c>
      <c r="FB167">
        <v>25</v>
      </c>
      <c r="FC167">
        <v>223</v>
      </c>
      <c r="FD167">
        <v>35</v>
      </c>
      <c r="FE167">
        <v>172</v>
      </c>
    </row>
    <row r="168" spans="1:161" x14ac:dyDescent="0.2">
      <c r="A168" t="s">
        <v>528</v>
      </c>
      <c r="B168" t="s">
        <v>529</v>
      </c>
      <c r="C168" t="s">
        <v>400</v>
      </c>
      <c r="D168" t="s">
        <v>17</v>
      </c>
      <c r="E168" t="s">
        <v>530</v>
      </c>
      <c r="F168">
        <v>91</v>
      </c>
      <c r="G168">
        <v>293</v>
      </c>
      <c r="H168" s="11" t="s">
        <v>402</v>
      </c>
      <c r="I168" s="11">
        <v>100</v>
      </c>
      <c r="J168">
        <v>75</v>
      </c>
      <c r="K168">
        <v>219</v>
      </c>
      <c r="L168" s="11" t="s">
        <v>403</v>
      </c>
      <c r="M168" s="11">
        <v>109.52380952380952</v>
      </c>
      <c r="N168">
        <v>62</v>
      </c>
      <c r="O168">
        <v>244</v>
      </c>
      <c r="P168" s="11" t="s">
        <v>21</v>
      </c>
      <c r="Q168" s="11">
        <v>56.507936507936506</v>
      </c>
      <c r="R168">
        <v>46.5</v>
      </c>
      <c r="S168">
        <v>179</v>
      </c>
      <c r="T168" t="s">
        <v>404</v>
      </c>
      <c r="U168">
        <v>119.04761904761905</v>
      </c>
      <c r="V168">
        <v>43</v>
      </c>
      <c r="W168">
        <v>225</v>
      </c>
      <c r="X168" t="s">
        <v>405</v>
      </c>
      <c r="Y168">
        <v>109.2063492063492</v>
      </c>
      <c r="Z168">
        <v>43</v>
      </c>
      <c r="AA168">
        <v>294</v>
      </c>
      <c r="AB168" t="s">
        <v>406</v>
      </c>
      <c r="AC168">
        <v>87.301587301587304</v>
      </c>
      <c r="AD168">
        <v>81</v>
      </c>
      <c r="AE168">
        <v>293</v>
      </c>
      <c r="AF168" t="s">
        <v>402</v>
      </c>
      <c r="AG168">
        <v>103.80952380952381</v>
      </c>
      <c r="AH168">
        <v>66</v>
      </c>
      <c r="AI168">
        <v>249</v>
      </c>
      <c r="AJ168" t="s">
        <v>403</v>
      </c>
      <c r="AK168">
        <v>86.666666666666671</v>
      </c>
      <c r="AL168">
        <v>81.5</v>
      </c>
      <c r="AM168">
        <v>107</v>
      </c>
      <c r="AN168" t="s">
        <v>21</v>
      </c>
      <c r="AO168">
        <v>99.047619047619051</v>
      </c>
      <c r="AP168">
        <v>23</v>
      </c>
      <c r="AQ168">
        <v>239</v>
      </c>
      <c r="AR168" t="s">
        <v>404</v>
      </c>
      <c r="AS168">
        <v>120.31746031746032</v>
      </c>
      <c r="AT168">
        <v>33</v>
      </c>
      <c r="AU168">
        <v>230</v>
      </c>
      <c r="AV168" t="s">
        <v>405</v>
      </c>
      <c r="AW168">
        <v>96.825396825396822</v>
      </c>
      <c r="AX168">
        <v>32</v>
      </c>
      <c r="AY168">
        <v>254</v>
      </c>
      <c r="AZ168" t="s">
        <v>1802</v>
      </c>
      <c r="BA168">
        <v>97.142857142857139</v>
      </c>
      <c r="BB168">
        <v>67</v>
      </c>
      <c r="BC168">
        <v>305</v>
      </c>
      <c r="BD168" t="s">
        <v>402</v>
      </c>
      <c r="BE168">
        <v>98.095238095238102</v>
      </c>
      <c r="BF168">
        <v>82</v>
      </c>
      <c r="BG168">
        <v>207</v>
      </c>
      <c r="BH168" t="s">
        <v>403</v>
      </c>
      <c r="BI168">
        <v>80.317460317460316</v>
      </c>
      <c r="BJ168">
        <v>89.5</v>
      </c>
      <c r="BK168">
        <v>104</v>
      </c>
      <c r="BL168" t="s">
        <v>21</v>
      </c>
      <c r="BM168">
        <v>123.49206349206349</v>
      </c>
      <c r="BN168">
        <v>10</v>
      </c>
      <c r="BO168">
        <v>303</v>
      </c>
      <c r="BP168" t="s">
        <v>404</v>
      </c>
      <c r="BQ168">
        <v>59.365079365079367</v>
      </c>
      <c r="BR168">
        <v>28</v>
      </c>
      <c r="BS168">
        <v>220</v>
      </c>
      <c r="BT168" t="s">
        <v>724</v>
      </c>
      <c r="BU168">
        <v>115.23809523809524</v>
      </c>
      <c r="BV168">
        <v>41</v>
      </c>
      <c r="BW168">
        <v>245</v>
      </c>
      <c r="BX168" t="s">
        <v>1802</v>
      </c>
      <c r="BY168">
        <v>118.0952380952381</v>
      </c>
      <c r="BZ168">
        <v>72</v>
      </c>
      <c r="CA168">
        <v>299</v>
      </c>
      <c r="CB168" t="s">
        <v>402</v>
      </c>
      <c r="CC168">
        <v>75.873015873015873</v>
      </c>
      <c r="CD168">
        <v>88</v>
      </c>
      <c r="CE168">
        <v>145</v>
      </c>
      <c r="CF168" t="s">
        <v>403</v>
      </c>
      <c r="CG168">
        <v>88.888888888888886</v>
      </c>
      <c r="CH168">
        <v>51</v>
      </c>
      <c r="CI168">
        <v>178</v>
      </c>
      <c r="CJ168" t="s">
        <v>21</v>
      </c>
      <c r="CK168">
        <v>109.84126984126985</v>
      </c>
      <c r="CL168">
        <v>23</v>
      </c>
      <c r="CM168">
        <v>175</v>
      </c>
      <c r="CN168" t="s">
        <v>404</v>
      </c>
      <c r="CO168">
        <v>96.507936507936506</v>
      </c>
      <c r="CP168">
        <v>24</v>
      </c>
      <c r="CQ168">
        <v>268</v>
      </c>
      <c r="CR168" t="s">
        <v>724</v>
      </c>
      <c r="CS168">
        <v>76.19047619047619</v>
      </c>
      <c r="CT168">
        <v>30</v>
      </c>
      <c r="CU168">
        <v>302</v>
      </c>
      <c r="CV168" t="s">
        <v>1802</v>
      </c>
      <c r="CW168">
        <v>94.920634920634924</v>
      </c>
      <c r="CX168">
        <v>86</v>
      </c>
      <c r="CY168">
        <v>223</v>
      </c>
      <c r="CZ168" t="s">
        <v>1808</v>
      </c>
      <c r="DA168">
        <v>65.396825396825392</v>
      </c>
      <c r="DB168">
        <v>102</v>
      </c>
      <c r="DC168">
        <v>110</v>
      </c>
      <c r="DD168" t="s">
        <v>403</v>
      </c>
      <c r="DE168">
        <v>148.57142857142856</v>
      </c>
      <c r="DF168">
        <v>47</v>
      </c>
      <c r="DG168">
        <v>209</v>
      </c>
      <c r="DH168" t="s">
        <v>21</v>
      </c>
      <c r="DI168">
        <v>73.015873015873012</v>
      </c>
      <c r="DJ168">
        <v>38</v>
      </c>
      <c r="DK168">
        <v>164</v>
      </c>
      <c r="DL168" t="s">
        <v>404</v>
      </c>
      <c r="DM168">
        <v>122.53968253968254</v>
      </c>
      <c r="DN168">
        <v>43</v>
      </c>
      <c r="DO168">
        <v>193</v>
      </c>
      <c r="DP168" t="s">
        <v>1809</v>
      </c>
      <c r="DQ168">
        <v>115.55555555555556</v>
      </c>
      <c r="DR168">
        <v>26</v>
      </c>
      <c r="DS168">
        <v>286</v>
      </c>
      <c r="DT168" t="s">
        <v>1802</v>
      </c>
      <c r="DU168">
        <v>85.396825396825392</v>
      </c>
      <c r="DV168">
        <v>87</v>
      </c>
      <c r="DW168">
        <v>114</v>
      </c>
      <c r="DX168" t="s">
        <v>1808</v>
      </c>
      <c r="DY168">
        <v>135.87301587301587</v>
      </c>
      <c r="DZ168">
        <v>54</v>
      </c>
      <c r="EA168">
        <v>263</v>
      </c>
      <c r="EB168" t="s">
        <v>403</v>
      </c>
      <c r="EC168">
        <v>102.85714285714286</v>
      </c>
      <c r="ED168">
        <v>73</v>
      </c>
      <c r="EE168">
        <v>124</v>
      </c>
      <c r="EF168" t="s">
        <v>21</v>
      </c>
      <c r="EG168">
        <v>92.698412698412696</v>
      </c>
      <c r="EH168">
        <v>26.5</v>
      </c>
      <c r="EI168">
        <v>235</v>
      </c>
      <c r="EJ168" t="s">
        <v>404</v>
      </c>
      <c r="EK168">
        <v>107.93650793650794</v>
      </c>
      <c r="EL168">
        <v>37</v>
      </c>
      <c r="EM168">
        <v>242</v>
      </c>
      <c r="EN168" t="s">
        <v>1809</v>
      </c>
      <c r="EO168">
        <v>105.39682539682539</v>
      </c>
      <c r="EP168">
        <v>36</v>
      </c>
      <c r="EQ168">
        <v>240</v>
      </c>
      <c r="ER168" t="s">
        <v>1802</v>
      </c>
      <c r="ES168">
        <v>78.412698412698404</v>
      </c>
      <c r="ET168">
        <v>97</v>
      </c>
      <c r="EU168">
        <v>227</v>
      </c>
      <c r="EV168">
        <v>74</v>
      </c>
      <c r="EW168">
        <v>272</v>
      </c>
      <c r="EX168">
        <v>114</v>
      </c>
      <c r="EY168">
        <v>101</v>
      </c>
      <c r="EZ168">
        <v>32</v>
      </c>
      <c r="FA168">
        <v>260</v>
      </c>
      <c r="FB168">
        <v>22</v>
      </c>
      <c r="FC168">
        <v>259</v>
      </c>
      <c r="FD168">
        <v>35</v>
      </c>
      <c r="FE168">
        <v>172</v>
      </c>
    </row>
    <row r="169" spans="1:161" x14ac:dyDescent="0.2">
      <c r="A169" t="s">
        <v>531</v>
      </c>
      <c r="B169" t="s">
        <v>532</v>
      </c>
      <c r="C169" t="s">
        <v>400</v>
      </c>
      <c r="D169" t="s">
        <v>17</v>
      </c>
      <c r="E169" t="s">
        <v>533</v>
      </c>
      <c r="F169">
        <v>93</v>
      </c>
      <c r="G169">
        <v>278</v>
      </c>
      <c r="H169" s="11" t="s">
        <v>402</v>
      </c>
      <c r="I169" s="11">
        <v>104.76190476190476</v>
      </c>
      <c r="J169">
        <v>77</v>
      </c>
      <c r="K169">
        <v>208</v>
      </c>
      <c r="L169" s="11" t="s">
        <v>403</v>
      </c>
      <c r="M169" s="11">
        <v>106.66666666666667</v>
      </c>
      <c r="N169">
        <v>69</v>
      </c>
      <c r="O169">
        <v>224</v>
      </c>
      <c r="P169" s="11" t="s">
        <v>21</v>
      </c>
      <c r="Q169" s="11">
        <v>99.047619047619051</v>
      </c>
      <c r="R169">
        <v>34</v>
      </c>
      <c r="S169">
        <v>272</v>
      </c>
      <c r="T169" t="s">
        <v>404</v>
      </c>
      <c r="U169">
        <v>59.682539682539684</v>
      </c>
      <c r="V169">
        <v>46.5</v>
      </c>
      <c r="W169">
        <v>199</v>
      </c>
      <c r="X169" t="s">
        <v>405</v>
      </c>
      <c r="Y169">
        <v>122.22222222222223</v>
      </c>
      <c r="Z169">
        <v>34.5</v>
      </c>
      <c r="AA169">
        <v>307</v>
      </c>
      <c r="AB169" t="s">
        <v>406</v>
      </c>
      <c r="AC169">
        <v>87.936507936507937</v>
      </c>
      <c r="AD169">
        <v>81</v>
      </c>
      <c r="AE169">
        <v>293</v>
      </c>
      <c r="AF169" t="s">
        <v>402</v>
      </c>
      <c r="AG169">
        <v>71.746031746031747</v>
      </c>
      <c r="AH169">
        <v>70</v>
      </c>
      <c r="AI169">
        <v>229</v>
      </c>
      <c r="AJ169" t="s">
        <v>403</v>
      </c>
      <c r="AK169">
        <v>104.44444444444444</v>
      </c>
      <c r="AL169">
        <v>54</v>
      </c>
      <c r="AM169">
        <v>221</v>
      </c>
      <c r="AN169" t="s">
        <v>21</v>
      </c>
      <c r="AO169">
        <v>89.841269841269849</v>
      </c>
      <c r="AP169">
        <v>34</v>
      </c>
      <c r="AQ169">
        <v>145</v>
      </c>
      <c r="AR169" t="s">
        <v>404</v>
      </c>
      <c r="AS169">
        <v>135.23809523809524</v>
      </c>
      <c r="AT169">
        <v>47</v>
      </c>
      <c r="AU169">
        <v>133</v>
      </c>
      <c r="AV169" t="s">
        <v>405</v>
      </c>
      <c r="AW169">
        <v>152.06349206349208</v>
      </c>
      <c r="AX169">
        <v>27</v>
      </c>
      <c r="AY169">
        <v>269</v>
      </c>
      <c r="AZ169" t="s">
        <v>1802</v>
      </c>
      <c r="BA169">
        <v>106.98412698412699</v>
      </c>
      <c r="BB169">
        <v>85</v>
      </c>
      <c r="BC169">
        <v>204</v>
      </c>
      <c r="BD169" t="s">
        <v>402</v>
      </c>
      <c r="BE169">
        <v>118.0952380952381</v>
      </c>
      <c r="BF169">
        <v>73</v>
      </c>
      <c r="BG169">
        <v>243</v>
      </c>
      <c r="BH169" t="s">
        <v>403</v>
      </c>
      <c r="BI169">
        <v>82.539682539682545</v>
      </c>
      <c r="BJ169">
        <v>69.5</v>
      </c>
      <c r="BK169">
        <v>189</v>
      </c>
      <c r="BL169" t="s">
        <v>21</v>
      </c>
      <c r="BM169">
        <v>93.968253968253975</v>
      </c>
      <c r="BN169">
        <v>20</v>
      </c>
      <c r="BO169">
        <v>256</v>
      </c>
      <c r="BP169" t="s">
        <v>404</v>
      </c>
      <c r="BQ169">
        <v>106.98412698412699</v>
      </c>
      <c r="BR169">
        <v>16</v>
      </c>
      <c r="BS169">
        <v>297</v>
      </c>
      <c r="BT169" t="s">
        <v>724</v>
      </c>
      <c r="BU169">
        <v>70.793650793650784</v>
      </c>
      <c r="BV169">
        <v>30</v>
      </c>
      <c r="BW169">
        <v>291</v>
      </c>
      <c r="BX169" t="s">
        <v>1802</v>
      </c>
      <c r="BY169">
        <v>105.07936507936508</v>
      </c>
      <c r="BZ169">
        <v>79</v>
      </c>
      <c r="CA169">
        <v>261</v>
      </c>
      <c r="CB169" t="s">
        <v>402</v>
      </c>
      <c r="CC169">
        <v>100</v>
      </c>
      <c r="CD169">
        <v>81</v>
      </c>
      <c r="CE169">
        <v>188</v>
      </c>
      <c r="CF169" t="s">
        <v>403</v>
      </c>
      <c r="CG169">
        <v>119.68253968253968</v>
      </c>
      <c r="CH169">
        <v>51.5</v>
      </c>
      <c r="CI169">
        <v>170</v>
      </c>
      <c r="CJ169" t="s">
        <v>21</v>
      </c>
      <c r="CK169">
        <v>113.01587301587301</v>
      </c>
      <c r="CL169">
        <v>14</v>
      </c>
      <c r="CM169">
        <v>278</v>
      </c>
      <c r="CN169" t="s">
        <v>404</v>
      </c>
      <c r="CO169">
        <v>74.920634920634924</v>
      </c>
      <c r="CP169">
        <v>29</v>
      </c>
      <c r="CQ169">
        <v>205</v>
      </c>
      <c r="CR169" t="s">
        <v>724</v>
      </c>
      <c r="CS169">
        <v>93.650793650793645</v>
      </c>
      <c r="CT169">
        <v>23</v>
      </c>
      <c r="CU169">
        <v>307</v>
      </c>
      <c r="CV169" t="s">
        <v>1802</v>
      </c>
      <c r="CW169">
        <v>78.730158730158735</v>
      </c>
      <c r="CX169">
        <v>83</v>
      </c>
      <c r="CY169">
        <v>261</v>
      </c>
      <c r="CZ169" t="s">
        <v>1808</v>
      </c>
      <c r="DA169">
        <v>98.095238095238102</v>
      </c>
      <c r="DB169">
        <v>74</v>
      </c>
      <c r="DC169">
        <v>250</v>
      </c>
      <c r="DD169" t="s">
        <v>403</v>
      </c>
      <c r="DE169">
        <v>97.777777777777771</v>
      </c>
      <c r="DF169">
        <v>46.5</v>
      </c>
      <c r="DG169">
        <v>211</v>
      </c>
      <c r="DH169" t="s">
        <v>21</v>
      </c>
      <c r="DI169">
        <v>119.04761904761905</v>
      </c>
      <c r="DJ169">
        <v>33</v>
      </c>
      <c r="DK169">
        <v>199</v>
      </c>
      <c r="DL169" t="s">
        <v>404</v>
      </c>
      <c r="DM169">
        <v>120.31746031746032</v>
      </c>
      <c r="DN169">
        <v>44</v>
      </c>
      <c r="DO169">
        <v>185</v>
      </c>
      <c r="DP169" t="s">
        <v>1809</v>
      </c>
      <c r="DQ169">
        <v>114.92063492063492</v>
      </c>
      <c r="DR169">
        <v>33</v>
      </c>
      <c r="DS169">
        <v>240</v>
      </c>
      <c r="DT169" t="s">
        <v>1802</v>
      </c>
      <c r="DU169">
        <v>95.555555555555557</v>
      </c>
      <c r="DV169">
        <v>75.5</v>
      </c>
      <c r="DW169">
        <v>255</v>
      </c>
      <c r="DX169" t="s">
        <v>1808</v>
      </c>
      <c r="DY169">
        <v>80.317460317460316</v>
      </c>
      <c r="DZ169">
        <v>60</v>
      </c>
      <c r="EA169">
        <v>243</v>
      </c>
      <c r="EB169" t="s">
        <v>403</v>
      </c>
      <c r="EC169">
        <v>87.61904761904762</v>
      </c>
      <c r="ED169">
        <v>45</v>
      </c>
      <c r="EE169">
        <v>271</v>
      </c>
      <c r="EF169" t="s">
        <v>21</v>
      </c>
      <c r="EG169">
        <v>71.746031746031747</v>
      </c>
      <c r="EH169">
        <v>23</v>
      </c>
      <c r="EI169">
        <v>263</v>
      </c>
      <c r="EJ169" t="s">
        <v>404</v>
      </c>
      <c r="EK169">
        <v>66.349206349206355</v>
      </c>
      <c r="EL169">
        <v>38</v>
      </c>
      <c r="EM169">
        <v>232</v>
      </c>
      <c r="EN169" t="s">
        <v>1809</v>
      </c>
      <c r="EO169">
        <v>90.158730158730151</v>
      </c>
      <c r="EP169">
        <v>37.5</v>
      </c>
      <c r="EQ169">
        <v>226</v>
      </c>
      <c r="ER169" t="s">
        <v>1802</v>
      </c>
      <c r="ES169">
        <v>82.857142857142861</v>
      </c>
      <c r="ET169">
        <v>100</v>
      </c>
      <c r="EU169">
        <v>193</v>
      </c>
      <c r="EV169">
        <v>87</v>
      </c>
      <c r="EW169">
        <v>204</v>
      </c>
      <c r="EX169">
        <v>92</v>
      </c>
      <c r="EY169">
        <v>182</v>
      </c>
      <c r="EZ169">
        <v>40</v>
      </c>
      <c r="FA169">
        <v>157</v>
      </c>
      <c r="FB169">
        <v>26</v>
      </c>
      <c r="FC169">
        <v>201</v>
      </c>
      <c r="FD169">
        <v>35</v>
      </c>
      <c r="FE169">
        <v>172</v>
      </c>
    </row>
    <row r="170" spans="1:161" x14ac:dyDescent="0.2">
      <c r="A170" t="s">
        <v>534</v>
      </c>
      <c r="B170" t="s">
        <v>535</v>
      </c>
      <c r="C170" t="s">
        <v>400</v>
      </c>
      <c r="D170" t="s">
        <v>17</v>
      </c>
      <c r="E170" t="s">
        <v>536</v>
      </c>
      <c r="F170">
        <v>97</v>
      </c>
      <c r="G170">
        <v>244</v>
      </c>
      <c r="H170" s="11" t="s">
        <v>402</v>
      </c>
      <c r="I170" s="11">
        <v>96.19047619047619</v>
      </c>
      <c r="J170">
        <v>67</v>
      </c>
      <c r="K170">
        <v>257</v>
      </c>
      <c r="L170" s="11" t="s">
        <v>403</v>
      </c>
      <c r="M170" s="11">
        <v>106.03174603174602</v>
      </c>
      <c r="N170">
        <v>55</v>
      </c>
      <c r="O170">
        <v>260</v>
      </c>
      <c r="P170" s="11" t="s">
        <v>21</v>
      </c>
      <c r="Q170" s="11">
        <v>95.873015873015873</v>
      </c>
      <c r="R170">
        <v>54.5</v>
      </c>
      <c r="S170">
        <v>117</v>
      </c>
      <c r="T170" t="s">
        <v>404</v>
      </c>
      <c r="U170">
        <v>133.96825396825398</v>
      </c>
      <c r="V170">
        <v>29.5</v>
      </c>
      <c r="W170">
        <v>294</v>
      </c>
      <c r="X170" t="s">
        <v>405</v>
      </c>
      <c r="Y170">
        <v>85.079365079365076</v>
      </c>
      <c r="Z170">
        <v>49.5</v>
      </c>
      <c r="AA170">
        <v>274</v>
      </c>
      <c r="AB170" t="s">
        <v>406</v>
      </c>
      <c r="AC170">
        <v>91.428571428571431</v>
      </c>
      <c r="AD170">
        <v>94</v>
      </c>
      <c r="AE170">
        <v>232</v>
      </c>
      <c r="AF170" t="s">
        <v>402</v>
      </c>
      <c r="AG170">
        <v>106.34920634920636</v>
      </c>
      <c r="AH170">
        <v>55</v>
      </c>
      <c r="AI170">
        <v>276</v>
      </c>
      <c r="AJ170" t="s">
        <v>403</v>
      </c>
      <c r="AK170">
        <v>110.15873015873015</v>
      </c>
      <c r="AL170">
        <v>48.5</v>
      </c>
      <c r="AM170">
        <v>247</v>
      </c>
      <c r="AN170" t="s">
        <v>21</v>
      </c>
      <c r="AO170">
        <v>100</v>
      </c>
      <c r="AP170">
        <v>25</v>
      </c>
      <c r="AQ170">
        <v>224</v>
      </c>
      <c r="AR170" t="s">
        <v>404</v>
      </c>
      <c r="AS170">
        <v>115.87301587301587</v>
      </c>
      <c r="AT170">
        <v>32</v>
      </c>
      <c r="AU170">
        <v>237</v>
      </c>
      <c r="AV170" t="s">
        <v>405</v>
      </c>
      <c r="AW170">
        <v>81.904761904761898</v>
      </c>
      <c r="AX170">
        <v>33</v>
      </c>
      <c r="AY170">
        <v>247</v>
      </c>
      <c r="AZ170" t="s">
        <v>1802</v>
      </c>
      <c r="BA170">
        <v>113.01587301587301</v>
      </c>
      <c r="BB170">
        <v>81</v>
      </c>
      <c r="BC170">
        <v>252</v>
      </c>
      <c r="BD170" t="s">
        <v>402</v>
      </c>
      <c r="BE170">
        <v>103.80952380952381</v>
      </c>
      <c r="BF170">
        <v>35</v>
      </c>
      <c r="BG170">
        <v>308</v>
      </c>
      <c r="BH170" t="s">
        <v>403</v>
      </c>
      <c r="BI170">
        <v>89.841269841269849</v>
      </c>
      <c r="BJ170">
        <v>58</v>
      </c>
      <c r="BK170">
        <v>247</v>
      </c>
      <c r="BL170" t="s">
        <v>21</v>
      </c>
      <c r="BM170">
        <v>98.730158730158735</v>
      </c>
      <c r="BN170">
        <v>17</v>
      </c>
      <c r="BO170">
        <v>274</v>
      </c>
      <c r="BP170" t="s">
        <v>404</v>
      </c>
      <c r="BQ170">
        <v>95.873015873015873</v>
      </c>
      <c r="BR170">
        <v>33</v>
      </c>
      <c r="BS170">
        <v>180</v>
      </c>
      <c r="BT170" t="s">
        <v>724</v>
      </c>
      <c r="BU170">
        <v>119.36507936507937</v>
      </c>
      <c r="BV170">
        <v>31</v>
      </c>
      <c r="BW170">
        <v>288</v>
      </c>
      <c r="BX170" t="s">
        <v>1802</v>
      </c>
      <c r="BY170">
        <v>82.857142857142861</v>
      </c>
      <c r="BZ170">
        <v>78</v>
      </c>
      <c r="CA170">
        <v>264</v>
      </c>
      <c r="CB170" t="s">
        <v>402</v>
      </c>
      <c r="CC170">
        <v>100</v>
      </c>
      <c r="CD170">
        <v>59</v>
      </c>
      <c r="CE170">
        <v>276</v>
      </c>
      <c r="CF170" t="s">
        <v>403</v>
      </c>
      <c r="CG170">
        <v>100</v>
      </c>
      <c r="CH170">
        <v>41.5</v>
      </c>
      <c r="CI170">
        <v>243</v>
      </c>
      <c r="CJ170" t="s">
        <v>21</v>
      </c>
      <c r="CK170">
        <v>100</v>
      </c>
      <c r="CL170">
        <v>16</v>
      </c>
      <c r="CM170">
        <v>261</v>
      </c>
      <c r="CN170" t="s">
        <v>404</v>
      </c>
      <c r="CO170">
        <v>100</v>
      </c>
      <c r="CP170">
        <v>26</v>
      </c>
      <c r="CQ170">
        <v>241</v>
      </c>
      <c r="CR170" t="s">
        <v>724</v>
      </c>
      <c r="CS170">
        <v>100</v>
      </c>
      <c r="CT170">
        <v>43</v>
      </c>
      <c r="CU170">
        <v>234</v>
      </c>
      <c r="CV170" t="s">
        <v>1802</v>
      </c>
      <c r="CW170">
        <v>100</v>
      </c>
      <c r="CX170">
        <v>0</v>
      </c>
      <c r="CY170">
        <v>311</v>
      </c>
      <c r="CZ170">
        <v>0</v>
      </c>
      <c r="DA170">
        <v>100</v>
      </c>
      <c r="DB170">
        <v>0</v>
      </c>
      <c r="DC170">
        <v>311</v>
      </c>
      <c r="DD170">
        <v>0</v>
      </c>
      <c r="DE170">
        <v>100</v>
      </c>
      <c r="DF170">
        <v>0</v>
      </c>
      <c r="DG170">
        <v>311</v>
      </c>
      <c r="DH170">
        <v>0</v>
      </c>
      <c r="DI170">
        <v>100</v>
      </c>
      <c r="DJ170">
        <v>0</v>
      </c>
      <c r="DK170">
        <v>311</v>
      </c>
      <c r="DL170">
        <v>0</v>
      </c>
      <c r="DM170">
        <v>100</v>
      </c>
      <c r="DN170">
        <v>0</v>
      </c>
      <c r="DO170">
        <v>311</v>
      </c>
      <c r="DP170">
        <v>0</v>
      </c>
      <c r="DQ170">
        <v>100</v>
      </c>
      <c r="DR170">
        <v>0</v>
      </c>
      <c r="DS170">
        <v>311</v>
      </c>
      <c r="DT170">
        <v>0</v>
      </c>
      <c r="DU170">
        <v>100</v>
      </c>
      <c r="DV170">
        <v>0</v>
      </c>
      <c r="DW170">
        <v>311</v>
      </c>
      <c r="DX170" t="s">
        <v>1808</v>
      </c>
      <c r="DY170">
        <v>100</v>
      </c>
      <c r="DZ170">
        <v>0</v>
      </c>
      <c r="EA170">
        <v>311</v>
      </c>
      <c r="EB170" t="s">
        <v>403</v>
      </c>
      <c r="EC170">
        <v>100</v>
      </c>
      <c r="ED170">
        <v>0</v>
      </c>
      <c r="EE170">
        <v>311</v>
      </c>
      <c r="EF170" t="s">
        <v>21</v>
      </c>
      <c r="EG170">
        <v>100</v>
      </c>
      <c r="EH170">
        <v>0</v>
      </c>
      <c r="EI170">
        <v>311</v>
      </c>
      <c r="EJ170" t="s">
        <v>404</v>
      </c>
      <c r="EK170">
        <v>100</v>
      </c>
      <c r="EL170">
        <v>0</v>
      </c>
      <c r="EM170">
        <v>311</v>
      </c>
      <c r="EN170" t="s">
        <v>1809</v>
      </c>
      <c r="EO170">
        <v>100</v>
      </c>
      <c r="EP170">
        <v>0</v>
      </c>
      <c r="EQ170">
        <v>311</v>
      </c>
      <c r="ER170" t="s">
        <v>1802</v>
      </c>
      <c r="ES170">
        <v>100</v>
      </c>
      <c r="ET170">
        <v>0</v>
      </c>
      <c r="EU170">
        <v>307</v>
      </c>
      <c r="EV170">
        <v>0</v>
      </c>
      <c r="EW170">
        <v>307</v>
      </c>
      <c r="EX170">
        <v>0</v>
      </c>
      <c r="EY170">
        <v>307</v>
      </c>
      <c r="EZ170">
        <v>0</v>
      </c>
      <c r="FA170">
        <v>307</v>
      </c>
      <c r="FB170">
        <v>0</v>
      </c>
      <c r="FC170">
        <v>307</v>
      </c>
      <c r="FD170">
        <v>0</v>
      </c>
      <c r="FE170">
        <v>307</v>
      </c>
    </row>
    <row r="171" spans="1:161" x14ac:dyDescent="0.2">
      <c r="A171" t="s">
        <v>537</v>
      </c>
      <c r="B171" t="s">
        <v>538</v>
      </c>
      <c r="C171" t="s">
        <v>400</v>
      </c>
      <c r="D171" t="s">
        <v>17</v>
      </c>
      <c r="E171" t="s">
        <v>539</v>
      </c>
      <c r="F171">
        <v>98</v>
      </c>
      <c r="G171">
        <v>234</v>
      </c>
      <c r="H171" s="11" t="s">
        <v>402</v>
      </c>
      <c r="I171" s="11">
        <v>109.84126984126985</v>
      </c>
      <c r="J171">
        <v>54</v>
      </c>
      <c r="K171">
        <v>288</v>
      </c>
      <c r="L171" s="11" t="s">
        <v>403</v>
      </c>
      <c r="M171" s="11">
        <v>85.714285714285722</v>
      </c>
      <c r="N171">
        <v>66</v>
      </c>
      <c r="O171">
        <v>236</v>
      </c>
      <c r="P171" s="11" t="s">
        <v>21</v>
      </c>
      <c r="Q171" s="11">
        <v>99.682539682539684</v>
      </c>
      <c r="R171">
        <v>30.5</v>
      </c>
      <c r="S171">
        <v>285</v>
      </c>
      <c r="T171" t="s">
        <v>404</v>
      </c>
      <c r="U171">
        <v>92.698412698412696</v>
      </c>
      <c r="V171">
        <v>42</v>
      </c>
      <c r="W171">
        <v>231</v>
      </c>
      <c r="X171" t="s">
        <v>405</v>
      </c>
      <c r="Y171">
        <v>118.41269841269842</v>
      </c>
      <c r="Z171">
        <v>52</v>
      </c>
      <c r="AA171">
        <v>262</v>
      </c>
      <c r="AB171" t="s">
        <v>406</v>
      </c>
      <c r="AC171">
        <v>108.57142857142857</v>
      </c>
      <c r="AD171">
        <v>90</v>
      </c>
      <c r="AE171">
        <v>265</v>
      </c>
      <c r="AF171" t="s">
        <v>402</v>
      </c>
      <c r="AG171">
        <v>101.9047619047619</v>
      </c>
      <c r="AH171">
        <v>67</v>
      </c>
      <c r="AI171">
        <v>243</v>
      </c>
      <c r="AJ171" t="s">
        <v>403</v>
      </c>
      <c r="AK171">
        <v>120.95238095238095</v>
      </c>
      <c r="AL171">
        <v>51.5</v>
      </c>
      <c r="AM171">
        <v>235</v>
      </c>
      <c r="AN171" t="s">
        <v>21</v>
      </c>
      <c r="AO171">
        <v>119.04761904761905</v>
      </c>
      <c r="AP171">
        <v>20</v>
      </c>
      <c r="AQ171">
        <v>262</v>
      </c>
      <c r="AR171" t="s">
        <v>404</v>
      </c>
      <c r="AS171">
        <v>57.777777777777779</v>
      </c>
      <c r="AT171">
        <v>27</v>
      </c>
      <c r="AU171">
        <v>261</v>
      </c>
      <c r="AV171" t="s">
        <v>405</v>
      </c>
      <c r="AW171">
        <v>90.476190476190482</v>
      </c>
      <c r="AX171">
        <v>19</v>
      </c>
      <c r="AY171">
        <v>289</v>
      </c>
      <c r="AZ171" t="s">
        <v>1802</v>
      </c>
      <c r="BA171">
        <v>98.730158730158735</v>
      </c>
      <c r="BB171">
        <v>79</v>
      </c>
      <c r="BC171">
        <v>271</v>
      </c>
      <c r="BD171" t="s">
        <v>402</v>
      </c>
      <c r="BE171">
        <v>97.777777777777771</v>
      </c>
      <c r="BF171">
        <v>34</v>
      </c>
      <c r="BG171">
        <v>309</v>
      </c>
      <c r="BH171" t="s">
        <v>403</v>
      </c>
      <c r="BI171">
        <v>93.015873015873012</v>
      </c>
      <c r="BJ171">
        <v>41.5</v>
      </c>
      <c r="BK171">
        <v>295</v>
      </c>
      <c r="BL171" t="s">
        <v>21</v>
      </c>
      <c r="BM171">
        <v>76.507936507936506</v>
      </c>
      <c r="BN171">
        <v>33</v>
      </c>
      <c r="BO171">
        <v>129</v>
      </c>
      <c r="BP171" t="s">
        <v>404</v>
      </c>
      <c r="BQ171">
        <v>151.74603174603175</v>
      </c>
      <c r="BR171">
        <v>27</v>
      </c>
      <c r="BS171">
        <v>231</v>
      </c>
      <c r="BT171" t="s">
        <v>724</v>
      </c>
      <c r="BU171">
        <v>76.19047619047619</v>
      </c>
      <c r="BV171">
        <v>32</v>
      </c>
      <c r="BW171">
        <v>285</v>
      </c>
      <c r="BX171" t="s">
        <v>1802</v>
      </c>
      <c r="BY171">
        <v>100.95238095238095</v>
      </c>
      <c r="BZ171">
        <v>78</v>
      </c>
      <c r="CA171">
        <v>264</v>
      </c>
      <c r="CB171" t="s">
        <v>402</v>
      </c>
      <c r="CC171">
        <v>56.825396825396822</v>
      </c>
      <c r="CD171">
        <v>54</v>
      </c>
      <c r="CE171">
        <v>287</v>
      </c>
      <c r="CF171" t="s">
        <v>403</v>
      </c>
      <c r="CG171">
        <v>107.3015873015873</v>
      </c>
      <c r="CH171">
        <v>45</v>
      </c>
      <c r="CI171">
        <v>221</v>
      </c>
      <c r="CJ171" t="s">
        <v>21</v>
      </c>
      <c r="CK171">
        <v>92.063492063492063</v>
      </c>
      <c r="CL171">
        <v>12</v>
      </c>
      <c r="CM171">
        <v>292</v>
      </c>
      <c r="CN171" t="s">
        <v>404</v>
      </c>
      <c r="CO171">
        <v>105.71428571428571</v>
      </c>
      <c r="CP171">
        <v>34</v>
      </c>
      <c r="CQ171">
        <v>156</v>
      </c>
      <c r="CR171" t="s">
        <v>724</v>
      </c>
      <c r="CS171">
        <v>140.3174603174603</v>
      </c>
      <c r="CT171">
        <v>33</v>
      </c>
      <c r="CU171">
        <v>288</v>
      </c>
      <c r="CV171" t="s">
        <v>1802</v>
      </c>
      <c r="CW171">
        <v>106.66666666666667</v>
      </c>
      <c r="CX171">
        <v>94</v>
      </c>
      <c r="CY171">
        <v>128</v>
      </c>
      <c r="CZ171" t="s">
        <v>1808</v>
      </c>
      <c r="DA171">
        <v>150.79365079365078</v>
      </c>
      <c r="DB171">
        <v>23</v>
      </c>
      <c r="DC171">
        <v>310</v>
      </c>
      <c r="DD171" t="s">
        <v>403</v>
      </c>
      <c r="DE171">
        <v>91.428571428571431</v>
      </c>
      <c r="DF171">
        <v>50.5</v>
      </c>
      <c r="DG171">
        <v>196</v>
      </c>
      <c r="DH171" t="s">
        <v>21</v>
      </c>
      <c r="DI171">
        <v>114.28571428571428</v>
      </c>
      <c r="DJ171">
        <v>6</v>
      </c>
      <c r="DK171">
        <v>310</v>
      </c>
      <c r="DL171" t="s">
        <v>404</v>
      </c>
      <c r="DM171">
        <v>95.555555555555557</v>
      </c>
      <c r="DN171">
        <v>30</v>
      </c>
      <c r="DO171">
        <v>283</v>
      </c>
      <c r="DP171" t="s">
        <v>1809</v>
      </c>
      <c r="DQ171">
        <v>99.365079365079367</v>
      </c>
      <c r="DR171">
        <v>17</v>
      </c>
      <c r="DS171">
        <v>309</v>
      </c>
      <c r="DT171" t="s">
        <v>1802</v>
      </c>
      <c r="DU171">
        <v>98.730158730158735</v>
      </c>
      <c r="DV171">
        <v>70.5</v>
      </c>
      <c r="DW171">
        <v>288</v>
      </c>
      <c r="DX171" t="s">
        <v>1808</v>
      </c>
      <c r="DY171">
        <v>65.714285714285722</v>
      </c>
      <c r="DZ171">
        <v>48</v>
      </c>
      <c r="EA171">
        <v>283</v>
      </c>
      <c r="EB171" t="s">
        <v>403</v>
      </c>
      <c r="EC171">
        <v>100</v>
      </c>
      <c r="ED171">
        <v>53.5</v>
      </c>
      <c r="EE171">
        <v>241</v>
      </c>
      <c r="EF171" t="s">
        <v>21</v>
      </c>
      <c r="EG171">
        <v>100.31746031746032</v>
      </c>
      <c r="EH171">
        <v>19</v>
      </c>
      <c r="EI171">
        <v>296</v>
      </c>
      <c r="EJ171" t="s">
        <v>404</v>
      </c>
      <c r="EK171">
        <v>34.920634920634924</v>
      </c>
      <c r="EL171">
        <v>31</v>
      </c>
      <c r="EM171">
        <v>281</v>
      </c>
      <c r="EN171" t="s">
        <v>1809</v>
      </c>
      <c r="EO171">
        <v>74.603174603174608</v>
      </c>
      <c r="EP171">
        <v>23</v>
      </c>
      <c r="EQ171">
        <v>305</v>
      </c>
      <c r="ER171" t="s">
        <v>1802</v>
      </c>
      <c r="ES171">
        <v>23.492063492063494</v>
      </c>
      <c r="ET171">
        <v>101</v>
      </c>
      <c r="EU171">
        <v>180</v>
      </c>
      <c r="EV171">
        <v>71</v>
      </c>
      <c r="EW171">
        <v>283</v>
      </c>
      <c r="EX171">
        <v>73</v>
      </c>
      <c r="EY171">
        <v>242</v>
      </c>
      <c r="EZ171">
        <v>45</v>
      </c>
      <c r="FA171">
        <v>91</v>
      </c>
      <c r="FB171">
        <v>26</v>
      </c>
      <c r="FC171">
        <v>201</v>
      </c>
      <c r="FD171">
        <v>41</v>
      </c>
      <c r="FE171">
        <v>64</v>
      </c>
    </row>
    <row r="172" spans="1:161" x14ac:dyDescent="0.2">
      <c r="A172" t="s">
        <v>540</v>
      </c>
      <c r="B172" t="s">
        <v>541</v>
      </c>
      <c r="C172" t="s">
        <v>400</v>
      </c>
      <c r="D172" t="s">
        <v>17</v>
      </c>
      <c r="E172" t="s">
        <v>542</v>
      </c>
      <c r="F172">
        <v>106</v>
      </c>
      <c r="G172">
        <v>119</v>
      </c>
      <c r="H172" s="11" t="s">
        <v>402</v>
      </c>
      <c r="I172" s="11">
        <v>99.682539682539684</v>
      </c>
      <c r="J172">
        <v>55</v>
      </c>
      <c r="K172">
        <v>285</v>
      </c>
      <c r="L172" s="11" t="s">
        <v>403</v>
      </c>
      <c r="M172" s="11">
        <v>90.793650793650798</v>
      </c>
      <c r="N172">
        <v>30</v>
      </c>
      <c r="O172">
        <v>304</v>
      </c>
      <c r="P172" s="11" t="s">
        <v>21</v>
      </c>
      <c r="Q172" s="11">
        <v>86.666666666666671</v>
      </c>
      <c r="R172">
        <v>42</v>
      </c>
      <c r="S172">
        <v>219</v>
      </c>
      <c r="T172" t="s">
        <v>404</v>
      </c>
      <c r="U172">
        <v>118.0952380952381</v>
      </c>
      <c r="V172">
        <v>49</v>
      </c>
      <c r="W172">
        <v>177</v>
      </c>
      <c r="X172" t="s">
        <v>405</v>
      </c>
      <c r="Y172">
        <v>101.26984126984127</v>
      </c>
      <c r="Z172">
        <v>60</v>
      </c>
      <c r="AA172">
        <v>201</v>
      </c>
      <c r="AB172" t="s">
        <v>406</v>
      </c>
      <c r="AC172">
        <v>93.650793650793645</v>
      </c>
      <c r="AD172">
        <v>101.5</v>
      </c>
      <c r="AE172">
        <v>118</v>
      </c>
      <c r="AF172" t="s">
        <v>402</v>
      </c>
      <c r="AG172">
        <v>88.888888888888886</v>
      </c>
      <c r="AH172">
        <v>63</v>
      </c>
      <c r="AI172">
        <v>256</v>
      </c>
      <c r="AJ172" t="s">
        <v>403</v>
      </c>
      <c r="AK172">
        <v>100.95238095238095</v>
      </c>
      <c r="AL172">
        <v>43.5</v>
      </c>
      <c r="AM172">
        <v>262</v>
      </c>
      <c r="AN172" t="s">
        <v>21</v>
      </c>
      <c r="AO172">
        <v>97.777777777777771</v>
      </c>
      <c r="AP172">
        <v>17</v>
      </c>
      <c r="AQ172">
        <v>276</v>
      </c>
      <c r="AR172" t="s">
        <v>404</v>
      </c>
      <c r="AS172">
        <v>106.98412698412699</v>
      </c>
      <c r="AT172">
        <v>61</v>
      </c>
      <c r="AU172">
        <v>38</v>
      </c>
      <c r="AV172" t="s">
        <v>405</v>
      </c>
      <c r="AW172">
        <v>157.77777777777777</v>
      </c>
      <c r="AX172">
        <v>43.5</v>
      </c>
      <c r="AY172">
        <v>181</v>
      </c>
      <c r="AZ172" t="s">
        <v>1802</v>
      </c>
      <c r="BA172">
        <v>94.920634920634924</v>
      </c>
      <c r="BB172">
        <v>94</v>
      </c>
      <c r="BC172">
        <v>83</v>
      </c>
      <c r="BD172" t="s">
        <v>402</v>
      </c>
      <c r="BE172">
        <v>92.698412698412696</v>
      </c>
      <c r="BF172">
        <v>69</v>
      </c>
      <c r="BG172">
        <v>259</v>
      </c>
      <c r="BH172" t="s">
        <v>403</v>
      </c>
      <c r="BI172">
        <v>92.698412698412696</v>
      </c>
      <c r="BJ172">
        <v>55</v>
      </c>
      <c r="BK172">
        <v>255</v>
      </c>
      <c r="BL172" t="s">
        <v>21</v>
      </c>
      <c r="BM172">
        <v>100</v>
      </c>
      <c r="BN172">
        <v>11</v>
      </c>
      <c r="BO172">
        <v>298</v>
      </c>
      <c r="BP172" t="s">
        <v>404</v>
      </c>
      <c r="BQ172">
        <v>66.031746031746025</v>
      </c>
      <c r="BR172">
        <v>28</v>
      </c>
      <c r="BS172">
        <v>220</v>
      </c>
      <c r="BT172" t="s">
        <v>724</v>
      </c>
      <c r="BU172">
        <v>124.76190476190476</v>
      </c>
      <c r="BV172">
        <v>53</v>
      </c>
      <c r="BW172">
        <v>165</v>
      </c>
      <c r="BX172" t="s">
        <v>1802</v>
      </c>
      <c r="BY172">
        <v>61.904761904761905</v>
      </c>
      <c r="BZ172">
        <v>101</v>
      </c>
      <c r="CA172">
        <v>60</v>
      </c>
      <c r="CB172" t="s">
        <v>402</v>
      </c>
      <c r="CC172">
        <v>114.92063492063492</v>
      </c>
      <c r="CD172">
        <v>71</v>
      </c>
      <c r="CE172">
        <v>236</v>
      </c>
      <c r="CF172" t="s">
        <v>403</v>
      </c>
      <c r="CG172">
        <v>104.44444444444444</v>
      </c>
      <c r="CH172">
        <v>39</v>
      </c>
      <c r="CI172">
        <v>255</v>
      </c>
      <c r="CJ172" t="s">
        <v>21</v>
      </c>
      <c r="CK172">
        <v>100.31746031746032</v>
      </c>
      <c r="CL172">
        <v>22</v>
      </c>
      <c r="CM172">
        <v>191</v>
      </c>
      <c r="CN172" t="s">
        <v>404</v>
      </c>
      <c r="CO172">
        <v>128.25396825396825</v>
      </c>
      <c r="CP172">
        <v>19</v>
      </c>
      <c r="CQ172">
        <v>298</v>
      </c>
      <c r="CR172" t="s">
        <v>724</v>
      </c>
      <c r="CS172">
        <v>44.444444444444443</v>
      </c>
      <c r="CT172">
        <v>69</v>
      </c>
      <c r="CU172">
        <v>45</v>
      </c>
      <c r="CV172" t="s">
        <v>1802</v>
      </c>
      <c r="CW172">
        <v>142.22222222222223</v>
      </c>
      <c r="CX172">
        <v>95</v>
      </c>
      <c r="CY172">
        <v>107</v>
      </c>
      <c r="CZ172" t="s">
        <v>1808</v>
      </c>
      <c r="DA172">
        <v>67.936507936507937</v>
      </c>
      <c r="DB172">
        <v>74</v>
      </c>
      <c r="DC172">
        <v>250</v>
      </c>
      <c r="DD172" t="s">
        <v>403</v>
      </c>
      <c r="DE172">
        <v>66.031746031746025</v>
      </c>
      <c r="DF172">
        <v>38</v>
      </c>
      <c r="DG172">
        <v>256</v>
      </c>
      <c r="DH172" t="s">
        <v>21</v>
      </c>
      <c r="DI172">
        <v>115.23809523809524</v>
      </c>
      <c r="DJ172">
        <v>20</v>
      </c>
      <c r="DK172">
        <v>280</v>
      </c>
      <c r="DL172" t="s">
        <v>404</v>
      </c>
      <c r="DM172">
        <v>102.53968253968254</v>
      </c>
      <c r="DN172">
        <v>53</v>
      </c>
      <c r="DO172">
        <v>123</v>
      </c>
      <c r="DP172" t="s">
        <v>1809</v>
      </c>
      <c r="DQ172">
        <v>79.365079365079367</v>
      </c>
      <c r="DR172">
        <v>41</v>
      </c>
      <c r="DS172">
        <v>178</v>
      </c>
      <c r="DT172" t="s">
        <v>1802</v>
      </c>
      <c r="DU172">
        <v>87.301587301587304</v>
      </c>
      <c r="DV172">
        <v>102.5</v>
      </c>
      <c r="DW172">
        <v>6</v>
      </c>
      <c r="DX172" t="s">
        <v>1808</v>
      </c>
      <c r="DY172">
        <v>103.17460317460318</v>
      </c>
      <c r="DZ172">
        <v>74</v>
      </c>
      <c r="EA172">
        <v>143</v>
      </c>
      <c r="EB172" t="s">
        <v>111</v>
      </c>
      <c r="EC172">
        <v>96.825396825396822</v>
      </c>
      <c r="ED172">
        <v>30.5</v>
      </c>
      <c r="EE172">
        <v>304</v>
      </c>
      <c r="EF172" t="s">
        <v>1810</v>
      </c>
      <c r="EG172">
        <v>76.825396825396822</v>
      </c>
      <c r="EH172">
        <v>20</v>
      </c>
      <c r="EI172">
        <v>288</v>
      </c>
      <c r="EJ172" t="s">
        <v>404</v>
      </c>
      <c r="EK172">
        <v>103.80952380952381</v>
      </c>
      <c r="EL172">
        <v>62</v>
      </c>
      <c r="EM172">
        <v>58</v>
      </c>
      <c r="EN172" t="s">
        <v>405</v>
      </c>
      <c r="EO172">
        <v>84.761904761904759</v>
      </c>
      <c r="EP172">
        <v>50</v>
      </c>
      <c r="EQ172">
        <v>138</v>
      </c>
      <c r="ER172" t="s">
        <v>1802</v>
      </c>
      <c r="ES172">
        <v>92.698412698412696</v>
      </c>
      <c r="ET172">
        <v>118</v>
      </c>
      <c r="EU172">
        <v>16</v>
      </c>
      <c r="EV172">
        <v>96</v>
      </c>
      <c r="EW172">
        <v>133</v>
      </c>
      <c r="EX172">
        <v>76</v>
      </c>
      <c r="EY172">
        <v>231</v>
      </c>
      <c r="EZ172">
        <v>25</v>
      </c>
      <c r="FA172">
        <v>300</v>
      </c>
      <c r="FB172">
        <v>42</v>
      </c>
      <c r="FC172">
        <v>10</v>
      </c>
      <c r="FD172">
        <v>38</v>
      </c>
      <c r="FE172">
        <v>115</v>
      </c>
    </row>
    <row r="173" spans="1:161" x14ac:dyDescent="0.2">
      <c r="A173" t="s">
        <v>543</v>
      </c>
      <c r="B173" t="s">
        <v>544</v>
      </c>
      <c r="C173" t="s">
        <v>400</v>
      </c>
      <c r="D173" t="s">
        <v>17</v>
      </c>
      <c r="E173" t="s">
        <v>545</v>
      </c>
      <c r="F173">
        <v>97</v>
      </c>
      <c r="G173">
        <v>244</v>
      </c>
      <c r="H173" s="11" t="s">
        <v>402</v>
      </c>
      <c r="I173" s="11">
        <v>76.19047619047619</v>
      </c>
      <c r="J173">
        <v>55</v>
      </c>
      <c r="K173">
        <v>285</v>
      </c>
      <c r="L173" s="11" t="s">
        <v>403</v>
      </c>
      <c r="M173" s="11">
        <v>94.285714285714292</v>
      </c>
      <c r="N173">
        <v>56</v>
      </c>
      <c r="O173">
        <v>257</v>
      </c>
      <c r="P173" s="11" t="s">
        <v>21</v>
      </c>
      <c r="Q173" s="11">
        <v>80.952380952380949</v>
      </c>
      <c r="R173">
        <v>41</v>
      </c>
      <c r="S173">
        <v>229</v>
      </c>
      <c r="T173" t="s">
        <v>404</v>
      </c>
      <c r="U173">
        <v>63.80952380952381</v>
      </c>
      <c r="V173">
        <v>30</v>
      </c>
      <c r="W173">
        <v>291</v>
      </c>
      <c r="X173" t="s">
        <v>405</v>
      </c>
      <c r="Y173">
        <v>67.61904761904762</v>
      </c>
      <c r="Z173">
        <v>60</v>
      </c>
      <c r="AA173">
        <v>201</v>
      </c>
      <c r="AB173" t="s">
        <v>406</v>
      </c>
      <c r="AC173">
        <v>96.19047619047619</v>
      </c>
      <c r="AD173">
        <v>98.5</v>
      </c>
      <c r="AE173">
        <v>169</v>
      </c>
      <c r="AF173" t="s">
        <v>402</v>
      </c>
      <c r="AG173">
        <v>104.12698412698413</v>
      </c>
      <c r="AH173">
        <v>60</v>
      </c>
      <c r="AI173">
        <v>267</v>
      </c>
      <c r="AJ173" t="s">
        <v>403</v>
      </c>
      <c r="AK173">
        <v>87.61904761904762</v>
      </c>
      <c r="AL173">
        <v>59</v>
      </c>
      <c r="AM173">
        <v>197</v>
      </c>
      <c r="AN173" t="s">
        <v>21</v>
      </c>
      <c r="AO173">
        <v>102.22222222222223</v>
      </c>
      <c r="AP173">
        <v>38</v>
      </c>
      <c r="AQ173">
        <v>115</v>
      </c>
      <c r="AR173" t="s">
        <v>404</v>
      </c>
      <c r="AS173">
        <v>119.68253968253968</v>
      </c>
      <c r="AT173">
        <v>51</v>
      </c>
      <c r="AU173">
        <v>105</v>
      </c>
      <c r="AV173" t="s">
        <v>405</v>
      </c>
      <c r="AW173">
        <v>136.50793650793651</v>
      </c>
      <c r="AX173">
        <v>42</v>
      </c>
      <c r="AY173">
        <v>189</v>
      </c>
      <c r="AZ173" t="s">
        <v>1802</v>
      </c>
      <c r="BA173">
        <v>125.07936507936508</v>
      </c>
      <c r="BB173">
        <v>86</v>
      </c>
      <c r="BC173">
        <v>182</v>
      </c>
      <c r="BD173" t="s">
        <v>402</v>
      </c>
      <c r="BE173">
        <v>126.03174603174604</v>
      </c>
      <c r="BF173">
        <v>78</v>
      </c>
      <c r="BG173">
        <v>228</v>
      </c>
      <c r="BH173" t="s">
        <v>403</v>
      </c>
      <c r="BI173">
        <v>76.825396825396822</v>
      </c>
      <c r="BJ173">
        <v>67</v>
      </c>
      <c r="BK173">
        <v>204</v>
      </c>
      <c r="BL173" t="s">
        <v>21</v>
      </c>
      <c r="BM173">
        <v>115.55555555555556</v>
      </c>
      <c r="BN173">
        <v>28</v>
      </c>
      <c r="BO173">
        <v>177</v>
      </c>
      <c r="BP173" t="s">
        <v>404</v>
      </c>
      <c r="BQ173">
        <v>118.73015873015873</v>
      </c>
      <c r="BR173">
        <v>28</v>
      </c>
      <c r="BS173">
        <v>220</v>
      </c>
      <c r="BT173" t="s">
        <v>724</v>
      </c>
      <c r="BU173">
        <v>121.9047619047619</v>
      </c>
      <c r="BV173">
        <v>37</v>
      </c>
      <c r="BW173">
        <v>268</v>
      </c>
      <c r="BX173" t="s">
        <v>1802</v>
      </c>
      <c r="BY173">
        <v>83.80952380952381</v>
      </c>
      <c r="BZ173">
        <v>78</v>
      </c>
      <c r="CA173">
        <v>264</v>
      </c>
      <c r="CB173" t="s">
        <v>402</v>
      </c>
      <c r="CC173">
        <v>50.158730158730158</v>
      </c>
      <c r="CD173">
        <v>86</v>
      </c>
      <c r="CE173">
        <v>155</v>
      </c>
      <c r="CF173" t="s">
        <v>403</v>
      </c>
      <c r="CG173">
        <v>131.74603174603175</v>
      </c>
      <c r="CH173">
        <v>39.5</v>
      </c>
      <c r="CI173">
        <v>253</v>
      </c>
      <c r="CJ173" t="s">
        <v>21</v>
      </c>
      <c r="CK173">
        <v>108.57142857142857</v>
      </c>
      <c r="CL173">
        <v>18</v>
      </c>
      <c r="CM173">
        <v>236</v>
      </c>
      <c r="CN173" t="s">
        <v>404</v>
      </c>
      <c r="CO173">
        <v>82.857142857142861</v>
      </c>
      <c r="CP173">
        <v>21</v>
      </c>
      <c r="CQ173">
        <v>289</v>
      </c>
      <c r="CR173" t="s">
        <v>724</v>
      </c>
      <c r="CS173">
        <v>104.76190476190476</v>
      </c>
      <c r="CT173">
        <v>45</v>
      </c>
      <c r="CU173">
        <v>217</v>
      </c>
      <c r="CV173" t="s">
        <v>1802</v>
      </c>
      <c r="CW173">
        <v>108.57142857142857</v>
      </c>
      <c r="CX173">
        <v>95</v>
      </c>
      <c r="CY173">
        <v>107</v>
      </c>
      <c r="CZ173" t="s">
        <v>1808</v>
      </c>
      <c r="DA173">
        <v>109.84126984126985</v>
      </c>
      <c r="DB173">
        <v>72</v>
      </c>
      <c r="DC173">
        <v>255</v>
      </c>
      <c r="DD173" t="s">
        <v>403</v>
      </c>
      <c r="DE173">
        <v>89.841269841269849</v>
      </c>
      <c r="DF173">
        <v>34</v>
      </c>
      <c r="DG173">
        <v>280</v>
      </c>
      <c r="DH173" t="s">
        <v>21</v>
      </c>
      <c r="DI173">
        <v>94.920634920634924</v>
      </c>
      <c r="DJ173">
        <v>35</v>
      </c>
      <c r="DK173">
        <v>182</v>
      </c>
      <c r="DL173" t="s">
        <v>404</v>
      </c>
      <c r="DM173">
        <v>116.19047619047619</v>
      </c>
      <c r="DN173">
        <v>23</v>
      </c>
      <c r="DO173">
        <v>304</v>
      </c>
      <c r="DP173" t="s">
        <v>1809</v>
      </c>
      <c r="DQ173">
        <v>94.285714285714292</v>
      </c>
      <c r="DR173">
        <v>32</v>
      </c>
      <c r="DS173">
        <v>244</v>
      </c>
      <c r="DT173" t="s">
        <v>1802</v>
      </c>
      <c r="DU173">
        <v>118.73015873015873</v>
      </c>
      <c r="DV173">
        <v>85</v>
      </c>
      <c r="DW173">
        <v>138</v>
      </c>
      <c r="DX173" t="s">
        <v>1808</v>
      </c>
      <c r="DY173">
        <v>93.650793650793645</v>
      </c>
      <c r="DZ173">
        <v>64</v>
      </c>
      <c r="EA173">
        <v>223</v>
      </c>
      <c r="EB173" t="s">
        <v>403</v>
      </c>
      <c r="EC173">
        <v>86.031746031746025</v>
      </c>
      <c r="ED173">
        <v>47.5</v>
      </c>
      <c r="EE173">
        <v>264</v>
      </c>
      <c r="EF173" t="s">
        <v>21</v>
      </c>
      <c r="EG173">
        <v>105.71428571428571</v>
      </c>
      <c r="EH173">
        <v>27.5</v>
      </c>
      <c r="EI173">
        <v>233</v>
      </c>
      <c r="EJ173" t="s">
        <v>404</v>
      </c>
      <c r="EK173">
        <v>93.650793650793645</v>
      </c>
      <c r="EL173">
        <v>29.5</v>
      </c>
      <c r="EM173">
        <v>286</v>
      </c>
      <c r="EN173" t="s">
        <v>1809</v>
      </c>
      <c r="EO173">
        <v>102.85714285714286</v>
      </c>
      <c r="EP173">
        <v>24</v>
      </c>
      <c r="EQ173">
        <v>303</v>
      </c>
      <c r="ER173" t="s">
        <v>1802</v>
      </c>
      <c r="ES173">
        <v>40.317460317460316</v>
      </c>
      <c r="ET173">
        <v>106</v>
      </c>
      <c r="EU173">
        <v>118</v>
      </c>
      <c r="EV173">
        <v>91</v>
      </c>
      <c r="EW173">
        <v>179</v>
      </c>
      <c r="EX173">
        <v>54</v>
      </c>
      <c r="EY173">
        <v>282</v>
      </c>
      <c r="EZ173">
        <v>36</v>
      </c>
      <c r="FA173">
        <v>213</v>
      </c>
      <c r="FB173">
        <v>16</v>
      </c>
      <c r="FC173">
        <v>295</v>
      </c>
      <c r="FD173">
        <v>38</v>
      </c>
      <c r="FE173">
        <v>115</v>
      </c>
    </row>
    <row r="174" spans="1:161" x14ac:dyDescent="0.2">
      <c r="A174" t="s">
        <v>546</v>
      </c>
      <c r="B174" t="s">
        <v>547</v>
      </c>
      <c r="C174" t="s">
        <v>400</v>
      </c>
      <c r="D174" t="s">
        <v>17</v>
      </c>
      <c r="E174" t="s">
        <v>548</v>
      </c>
      <c r="F174">
        <v>88</v>
      </c>
      <c r="G174">
        <v>302</v>
      </c>
      <c r="H174" s="11" t="s">
        <v>402</v>
      </c>
      <c r="I174" s="11">
        <v>63.80952380952381</v>
      </c>
      <c r="J174">
        <v>62</v>
      </c>
      <c r="K174">
        <v>268</v>
      </c>
      <c r="L174" s="11" t="s">
        <v>403</v>
      </c>
      <c r="M174" s="11">
        <v>98.412698412698418</v>
      </c>
      <c r="N174">
        <v>71</v>
      </c>
      <c r="O174">
        <v>216</v>
      </c>
      <c r="P174" s="11" t="s">
        <v>21</v>
      </c>
      <c r="Q174" s="11">
        <v>83.80952380952381</v>
      </c>
      <c r="R174">
        <v>25.5</v>
      </c>
      <c r="S174">
        <v>300</v>
      </c>
      <c r="T174" t="s">
        <v>404</v>
      </c>
      <c r="U174">
        <v>97.777777777777771</v>
      </c>
      <c r="V174">
        <v>45</v>
      </c>
      <c r="W174">
        <v>206</v>
      </c>
      <c r="X174" t="s">
        <v>405</v>
      </c>
      <c r="Y174">
        <v>118.0952380952381</v>
      </c>
      <c r="Z174">
        <v>46</v>
      </c>
      <c r="AA174">
        <v>285</v>
      </c>
      <c r="AB174" t="s">
        <v>406</v>
      </c>
      <c r="AC174">
        <v>93.015873015873012</v>
      </c>
      <c r="AD174">
        <v>97.5</v>
      </c>
      <c r="AE174">
        <v>188</v>
      </c>
      <c r="AF174" t="s">
        <v>402</v>
      </c>
      <c r="AG174">
        <v>125.07936507936508</v>
      </c>
      <c r="AH174">
        <v>61</v>
      </c>
      <c r="AI174">
        <v>263</v>
      </c>
      <c r="AJ174" t="s">
        <v>403</v>
      </c>
      <c r="AK174">
        <v>82.222222222222229</v>
      </c>
      <c r="AL174">
        <v>68.5</v>
      </c>
      <c r="AM174">
        <v>165</v>
      </c>
      <c r="AN174" t="s">
        <v>21</v>
      </c>
      <c r="AO174">
        <v>96.19047619047619</v>
      </c>
      <c r="AP174">
        <v>4</v>
      </c>
      <c r="AQ174">
        <v>293</v>
      </c>
      <c r="AR174" t="s">
        <v>404</v>
      </c>
      <c r="AS174">
        <v>38.730158730158728</v>
      </c>
      <c r="AT174">
        <v>38</v>
      </c>
      <c r="AU174">
        <v>202</v>
      </c>
      <c r="AV174" t="s">
        <v>405</v>
      </c>
      <c r="AW174">
        <v>116.50793650793651</v>
      </c>
      <c r="AX174">
        <v>29</v>
      </c>
      <c r="AY174">
        <v>263</v>
      </c>
      <c r="AZ174" t="s">
        <v>1802</v>
      </c>
      <c r="BA174">
        <v>88.253968253968253</v>
      </c>
      <c r="BB174">
        <v>80</v>
      </c>
      <c r="BC174">
        <v>267</v>
      </c>
      <c r="BD174" t="s">
        <v>402</v>
      </c>
      <c r="BE174">
        <v>81.904761904761898</v>
      </c>
      <c r="BF174">
        <v>82</v>
      </c>
      <c r="BG174">
        <v>207</v>
      </c>
      <c r="BH174" t="s">
        <v>403</v>
      </c>
      <c r="BI174">
        <v>83.492063492063494</v>
      </c>
      <c r="BJ174">
        <v>78</v>
      </c>
      <c r="BK174">
        <v>153</v>
      </c>
      <c r="BL174" t="s">
        <v>21</v>
      </c>
      <c r="BM174">
        <v>98.095238095238102</v>
      </c>
      <c r="BN174">
        <v>36</v>
      </c>
      <c r="BO174">
        <v>100</v>
      </c>
      <c r="BP174" t="s">
        <v>404</v>
      </c>
      <c r="BQ174">
        <v>164.76190476190476</v>
      </c>
      <c r="BR174">
        <v>25</v>
      </c>
      <c r="BS174">
        <v>254</v>
      </c>
      <c r="BT174" t="s">
        <v>724</v>
      </c>
      <c r="BU174">
        <v>99.682539682539684</v>
      </c>
      <c r="BV174">
        <v>44</v>
      </c>
      <c r="BW174">
        <v>226</v>
      </c>
      <c r="BX174" t="s">
        <v>1802</v>
      </c>
      <c r="BY174">
        <v>118.41269841269842</v>
      </c>
      <c r="BZ174">
        <v>86</v>
      </c>
      <c r="CA174">
        <v>210</v>
      </c>
      <c r="CB174" t="s">
        <v>402</v>
      </c>
      <c r="CC174">
        <v>93.333333333333329</v>
      </c>
      <c r="CD174">
        <v>86</v>
      </c>
      <c r="CE174">
        <v>155</v>
      </c>
      <c r="CF174" t="s">
        <v>403</v>
      </c>
      <c r="CG174">
        <v>111.11111111111111</v>
      </c>
      <c r="CH174">
        <v>55.5</v>
      </c>
      <c r="CI174">
        <v>147</v>
      </c>
      <c r="CJ174" t="s">
        <v>21</v>
      </c>
      <c r="CK174">
        <v>100.95238095238095</v>
      </c>
      <c r="CL174">
        <v>9</v>
      </c>
      <c r="CM174">
        <v>304</v>
      </c>
      <c r="CN174" t="s">
        <v>404</v>
      </c>
      <c r="CO174">
        <v>63.80952380952381</v>
      </c>
      <c r="CP174">
        <v>25</v>
      </c>
      <c r="CQ174">
        <v>253</v>
      </c>
      <c r="CR174" t="s">
        <v>724</v>
      </c>
      <c r="CS174">
        <v>85.396825396825392</v>
      </c>
      <c r="CT174">
        <v>34</v>
      </c>
      <c r="CU174">
        <v>284</v>
      </c>
      <c r="CV174" t="s">
        <v>1802</v>
      </c>
      <c r="CW174">
        <v>63.492063492063494</v>
      </c>
      <c r="CX174">
        <v>89</v>
      </c>
      <c r="CY174">
        <v>189</v>
      </c>
      <c r="CZ174" t="s">
        <v>1808</v>
      </c>
      <c r="DA174">
        <v>90.158730158730151</v>
      </c>
      <c r="DB174">
        <v>88</v>
      </c>
      <c r="DC174">
        <v>190</v>
      </c>
      <c r="DD174" t="s">
        <v>403</v>
      </c>
      <c r="DE174">
        <v>113.96825396825398</v>
      </c>
      <c r="DF174">
        <v>62</v>
      </c>
      <c r="DG174">
        <v>150</v>
      </c>
      <c r="DH174" t="s">
        <v>21</v>
      </c>
      <c r="DI174">
        <v>103.49206349206349</v>
      </c>
      <c r="DJ174">
        <v>34</v>
      </c>
      <c r="DK174">
        <v>190</v>
      </c>
      <c r="DL174" t="s">
        <v>404</v>
      </c>
      <c r="DM174">
        <v>114.28571428571428</v>
      </c>
      <c r="DN174">
        <v>41</v>
      </c>
      <c r="DO174">
        <v>207</v>
      </c>
      <c r="DP174" t="s">
        <v>1809</v>
      </c>
      <c r="DQ174">
        <v>121.5873015873016</v>
      </c>
      <c r="DR174">
        <v>42</v>
      </c>
      <c r="DS174">
        <v>169</v>
      </c>
      <c r="DT174" t="s">
        <v>1802</v>
      </c>
      <c r="DU174">
        <v>125.71428571428571</v>
      </c>
      <c r="DV174">
        <v>84</v>
      </c>
      <c r="DW174">
        <v>158</v>
      </c>
      <c r="DX174" t="s">
        <v>1808</v>
      </c>
      <c r="DY174">
        <v>101.9047619047619</v>
      </c>
      <c r="DZ174">
        <v>62</v>
      </c>
      <c r="EA174">
        <v>234</v>
      </c>
      <c r="EB174" t="s">
        <v>403</v>
      </c>
      <c r="EC174">
        <v>99.682539682539684</v>
      </c>
      <c r="ED174">
        <v>66</v>
      </c>
      <c r="EE174">
        <v>161</v>
      </c>
      <c r="EF174" t="s">
        <v>21</v>
      </c>
      <c r="EG174">
        <v>111.11111111111111</v>
      </c>
      <c r="EH174">
        <v>26.5</v>
      </c>
      <c r="EI174">
        <v>235</v>
      </c>
      <c r="EJ174" t="s">
        <v>404</v>
      </c>
      <c r="EK174">
        <v>115.55555555555556</v>
      </c>
      <c r="EL174">
        <v>32</v>
      </c>
      <c r="EM174">
        <v>275</v>
      </c>
      <c r="EN174" t="s">
        <v>1809</v>
      </c>
      <c r="EO174">
        <v>76.507936507936506</v>
      </c>
      <c r="EP174">
        <v>34.5</v>
      </c>
      <c r="EQ174">
        <v>250</v>
      </c>
      <c r="ER174" t="s">
        <v>1802</v>
      </c>
      <c r="ES174">
        <v>100</v>
      </c>
      <c r="ET174">
        <v>102</v>
      </c>
      <c r="EU174">
        <v>164</v>
      </c>
      <c r="EV174">
        <v>81</v>
      </c>
      <c r="EW174">
        <v>233</v>
      </c>
      <c r="EX174">
        <v>88</v>
      </c>
      <c r="EY174">
        <v>196</v>
      </c>
      <c r="EZ174">
        <v>30</v>
      </c>
      <c r="FA174">
        <v>284</v>
      </c>
      <c r="FB174">
        <v>26</v>
      </c>
      <c r="FC174">
        <v>201</v>
      </c>
      <c r="FD174">
        <v>31</v>
      </c>
      <c r="FE174">
        <v>250</v>
      </c>
    </row>
    <row r="175" spans="1:161" x14ac:dyDescent="0.2">
      <c r="A175" t="s">
        <v>549</v>
      </c>
      <c r="B175" t="s">
        <v>550</v>
      </c>
      <c r="C175" t="s">
        <v>400</v>
      </c>
      <c r="D175" t="s">
        <v>17</v>
      </c>
      <c r="E175" t="s">
        <v>551</v>
      </c>
      <c r="F175">
        <v>94</v>
      </c>
      <c r="G175">
        <v>272</v>
      </c>
      <c r="H175" s="11" t="s">
        <v>402</v>
      </c>
      <c r="I175" s="11">
        <v>100</v>
      </c>
      <c r="J175">
        <v>22</v>
      </c>
      <c r="K175">
        <v>308</v>
      </c>
      <c r="L175" s="11" t="s">
        <v>403</v>
      </c>
      <c r="M175" s="11">
        <v>100</v>
      </c>
      <c r="N175">
        <v>41</v>
      </c>
      <c r="O175">
        <v>289</v>
      </c>
      <c r="P175" s="11" t="s">
        <v>21</v>
      </c>
      <c r="Q175" s="11">
        <v>100</v>
      </c>
      <c r="R175">
        <v>20.5</v>
      </c>
      <c r="S175">
        <v>306</v>
      </c>
      <c r="T175" t="s">
        <v>404</v>
      </c>
      <c r="U175">
        <v>100</v>
      </c>
      <c r="V175">
        <v>25</v>
      </c>
      <c r="W175">
        <v>301</v>
      </c>
      <c r="X175" t="s">
        <v>405</v>
      </c>
      <c r="Y175">
        <v>100</v>
      </c>
      <c r="Z175">
        <v>47.5</v>
      </c>
      <c r="AA175">
        <v>280</v>
      </c>
      <c r="AB175" t="s">
        <v>406</v>
      </c>
      <c r="AC175">
        <v>100</v>
      </c>
      <c r="AD175">
        <v>0</v>
      </c>
      <c r="AE175">
        <v>296</v>
      </c>
      <c r="AF175" t="s">
        <v>402</v>
      </c>
      <c r="AG175">
        <v>100</v>
      </c>
      <c r="AH175">
        <v>0</v>
      </c>
      <c r="AI175">
        <v>296</v>
      </c>
      <c r="AJ175" t="s">
        <v>403</v>
      </c>
      <c r="AK175">
        <v>100</v>
      </c>
      <c r="AL175">
        <v>0</v>
      </c>
      <c r="AM175">
        <v>295</v>
      </c>
      <c r="AN175" t="s">
        <v>21</v>
      </c>
      <c r="AO175">
        <v>100</v>
      </c>
      <c r="AP175">
        <v>0</v>
      </c>
      <c r="AQ175">
        <v>294</v>
      </c>
      <c r="AR175" t="s">
        <v>404</v>
      </c>
      <c r="AS175">
        <v>100</v>
      </c>
      <c r="AT175">
        <v>0</v>
      </c>
      <c r="AU175">
        <v>294</v>
      </c>
      <c r="AV175" t="s">
        <v>405</v>
      </c>
      <c r="AW175">
        <v>100</v>
      </c>
      <c r="AX175">
        <v>0</v>
      </c>
      <c r="AY175">
        <v>294</v>
      </c>
      <c r="AZ175" t="s">
        <v>1802</v>
      </c>
      <c r="BA175">
        <v>100</v>
      </c>
      <c r="BB175">
        <v>0</v>
      </c>
      <c r="BC175">
        <v>310</v>
      </c>
      <c r="BD175" t="s">
        <v>402</v>
      </c>
      <c r="BE175">
        <v>100</v>
      </c>
      <c r="BF175">
        <v>0</v>
      </c>
      <c r="BG175">
        <v>310</v>
      </c>
      <c r="BH175" t="s">
        <v>403</v>
      </c>
      <c r="BI175">
        <v>100</v>
      </c>
      <c r="BJ175">
        <v>0</v>
      </c>
      <c r="BK175">
        <v>310</v>
      </c>
      <c r="BL175" t="s">
        <v>21</v>
      </c>
      <c r="BM175">
        <v>100</v>
      </c>
      <c r="BN175">
        <v>0</v>
      </c>
      <c r="BO175">
        <v>310</v>
      </c>
      <c r="BP175" t="s">
        <v>404</v>
      </c>
      <c r="BQ175">
        <v>100</v>
      </c>
      <c r="BR175">
        <v>0</v>
      </c>
      <c r="BS175">
        <v>310</v>
      </c>
      <c r="BT175" t="s">
        <v>724</v>
      </c>
      <c r="BU175">
        <v>100</v>
      </c>
      <c r="BV175">
        <v>0</v>
      </c>
      <c r="BW175">
        <v>310</v>
      </c>
      <c r="BX175" t="s">
        <v>1802</v>
      </c>
      <c r="BY175">
        <v>100</v>
      </c>
      <c r="BZ175">
        <v>82</v>
      </c>
      <c r="CA175">
        <v>232</v>
      </c>
      <c r="CB175" t="s">
        <v>402</v>
      </c>
      <c r="CC175">
        <v>116.50793650793651</v>
      </c>
      <c r="CD175">
        <v>75</v>
      </c>
      <c r="CE175">
        <v>220</v>
      </c>
      <c r="CF175" t="s">
        <v>403</v>
      </c>
      <c r="CG175">
        <v>116.19047619047619</v>
      </c>
      <c r="CH175">
        <v>50.5</v>
      </c>
      <c r="CI175">
        <v>183</v>
      </c>
      <c r="CJ175" t="s">
        <v>21</v>
      </c>
      <c r="CK175">
        <v>119.68253968253968</v>
      </c>
      <c r="CL175">
        <v>30</v>
      </c>
      <c r="CM175">
        <v>110</v>
      </c>
      <c r="CN175" t="s">
        <v>404</v>
      </c>
      <c r="CO175">
        <v>112.06349206349206</v>
      </c>
      <c r="CP175">
        <v>32</v>
      </c>
      <c r="CQ175">
        <v>172</v>
      </c>
      <c r="CR175" t="s">
        <v>724</v>
      </c>
      <c r="CS175">
        <v>114.28571428571428</v>
      </c>
      <c r="CT175">
        <v>53</v>
      </c>
      <c r="CU175">
        <v>156</v>
      </c>
      <c r="CV175" t="s">
        <v>1802</v>
      </c>
      <c r="CW175">
        <v>92.38095238095238</v>
      </c>
      <c r="CX175">
        <v>79</v>
      </c>
      <c r="CY175">
        <v>284</v>
      </c>
      <c r="CZ175" t="s">
        <v>1808</v>
      </c>
      <c r="DA175">
        <v>90.793650793650798</v>
      </c>
      <c r="DB175">
        <v>68</v>
      </c>
      <c r="DC175">
        <v>271</v>
      </c>
      <c r="DD175" t="s">
        <v>403</v>
      </c>
      <c r="DE175">
        <v>49.206349206349209</v>
      </c>
      <c r="DF175">
        <v>40</v>
      </c>
      <c r="DG175">
        <v>245</v>
      </c>
      <c r="DH175" t="s">
        <v>21</v>
      </c>
      <c r="DI175">
        <v>112.06349206349206</v>
      </c>
      <c r="DJ175">
        <v>40</v>
      </c>
      <c r="DK175">
        <v>148</v>
      </c>
      <c r="DL175" t="s">
        <v>404</v>
      </c>
      <c r="DM175">
        <v>76.507936507936506</v>
      </c>
      <c r="DN175">
        <v>40</v>
      </c>
      <c r="DO175">
        <v>217</v>
      </c>
      <c r="DP175" t="s">
        <v>1809</v>
      </c>
      <c r="DQ175">
        <v>102.22222222222223</v>
      </c>
      <c r="DR175">
        <v>46</v>
      </c>
      <c r="DS175">
        <v>132</v>
      </c>
      <c r="DT175" t="s">
        <v>1802</v>
      </c>
      <c r="DU175">
        <v>127.3015873015873</v>
      </c>
      <c r="DV175">
        <v>75.5</v>
      </c>
      <c r="DW175">
        <v>255</v>
      </c>
      <c r="DX175" t="s">
        <v>1355</v>
      </c>
      <c r="DY175">
        <v>71.111111111111114</v>
      </c>
      <c r="DZ175">
        <v>79.5</v>
      </c>
      <c r="EA175">
        <v>111</v>
      </c>
      <c r="EB175" t="s">
        <v>1805</v>
      </c>
      <c r="EC175">
        <v>143.8095238095238</v>
      </c>
      <c r="ED175">
        <v>40.5</v>
      </c>
      <c r="EE175">
        <v>283</v>
      </c>
      <c r="EF175" t="s">
        <v>1806</v>
      </c>
      <c r="EG175">
        <v>75.238095238095241</v>
      </c>
      <c r="EH175">
        <v>51.5</v>
      </c>
      <c r="EI175">
        <v>74</v>
      </c>
      <c r="EJ175" t="s">
        <v>1827</v>
      </c>
      <c r="EK175">
        <v>126.34920634920636</v>
      </c>
      <c r="EL175">
        <v>39</v>
      </c>
      <c r="EM175">
        <v>224</v>
      </c>
      <c r="EN175" t="s">
        <v>1809</v>
      </c>
      <c r="EO175">
        <v>40.634920634920633</v>
      </c>
      <c r="EP175">
        <v>38.5</v>
      </c>
      <c r="EQ175">
        <v>218</v>
      </c>
      <c r="ER175" t="s">
        <v>24</v>
      </c>
      <c r="ES175">
        <v>67.301587301587304</v>
      </c>
      <c r="ET175">
        <v>102</v>
      </c>
      <c r="EU175">
        <v>164</v>
      </c>
      <c r="EV175">
        <v>79</v>
      </c>
      <c r="EW175">
        <v>249</v>
      </c>
      <c r="EX175">
        <v>87</v>
      </c>
      <c r="EY175">
        <v>205</v>
      </c>
      <c r="EZ175">
        <v>40</v>
      </c>
      <c r="FA175">
        <v>157</v>
      </c>
      <c r="FB175">
        <v>37</v>
      </c>
      <c r="FC175">
        <v>37</v>
      </c>
      <c r="FD175">
        <v>38</v>
      </c>
      <c r="FE175">
        <v>115</v>
      </c>
    </row>
    <row r="176" spans="1:161" x14ac:dyDescent="0.2">
      <c r="A176" t="s">
        <v>552</v>
      </c>
      <c r="B176" t="s">
        <v>553</v>
      </c>
      <c r="C176" t="s">
        <v>400</v>
      </c>
      <c r="D176" t="s">
        <v>17</v>
      </c>
      <c r="E176" t="s">
        <v>554</v>
      </c>
      <c r="F176">
        <v>0</v>
      </c>
      <c r="G176">
        <v>309</v>
      </c>
      <c r="H176" s="11" t="s">
        <v>402</v>
      </c>
      <c r="I176" s="11">
        <v>100</v>
      </c>
      <c r="K176">
        <v>309</v>
      </c>
      <c r="L176" s="11" t="s">
        <v>403</v>
      </c>
      <c r="M176" s="11">
        <v>100</v>
      </c>
      <c r="O176">
        <v>309</v>
      </c>
      <c r="P176" s="11" t="s">
        <v>21</v>
      </c>
      <c r="Q176" s="11">
        <v>100</v>
      </c>
      <c r="S176">
        <v>308</v>
      </c>
      <c r="T176" t="s">
        <v>404</v>
      </c>
      <c r="U176">
        <v>100</v>
      </c>
      <c r="W176">
        <v>309</v>
      </c>
      <c r="X176" t="s">
        <v>405</v>
      </c>
      <c r="Y176">
        <v>100</v>
      </c>
      <c r="AA176">
        <v>309</v>
      </c>
      <c r="AB176" t="s">
        <v>406</v>
      </c>
      <c r="AC176">
        <v>100</v>
      </c>
      <c r="AD176">
        <v>0</v>
      </c>
      <c r="AE176">
        <v>296</v>
      </c>
      <c r="AF176" t="s">
        <v>402</v>
      </c>
      <c r="AG176">
        <v>100</v>
      </c>
      <c r="AH176">
        <v>0</v>
      </c>
      <c r="AI176">
        <v>296</v>
      </c>
      <c r="AJ176" t="s">
        <v>403</v>
      </c>
      <c r="AK176">
        <v>100</v>
      </c>
      <c r="AL176">
        <v>0</v>
      </c>
      <c r="AM176">
        <v>295</v>
      </c>
      <c r="AN176" t="s">
        <v>21</v>
      </c>
      <c r="AO176">
        <v>100</v>
      </c>
      <c r="AP176">
        <v>0</v>
      </c>
      <c r="AQ176">
        <v>294</v>
      </c>
      <c r="AR176" t="s">
        <v>404</v>
      </c>
      <c r="AS176">
        <v>100</v>
      </c>
      <c r="AT176">
        <v>0</v>
      </c>
      <c r="AU176">
        <v>294</v>
      </c>
      <c r="AV176" t="s">
        <v>405</v>
      </c>
      <c r="AW176">
        <v>100</v>
      </c>
      <c r="AX176">
        <v>0</v>
      </c>
      <c r="AY176">
        <v>294</v>
      </c>
      <c r="AZ176" t="s">
        <v>1802</v>
      </c>
      <c r="BA176">
        <v>100</v>
      </c>
      <c r="BB176">
        <v>87</v>
      </c>
      <c r="BC176">
        <v>163</v>
      </c>
      <c r="BD176" t="s">
        <v>402</v>
      </c>
      <c r="BE176">
        <v>135.23809523809524</v>
      </c>
      <c r="BF176">
        <v>87</v>
      </c>
      <c r="BG176">
        <v>187</v>
      </c>
      <c r="BH176" t="s">
        <v>403</v>
      </c>
      <c r="BI176">
        <v>104.44444444444444</v>
      </c>
      <c r="BJ176">
        <v>53</v>
      </c>
      <c r="BK176">
        <v>267</v>
      </c>
      <c r="BL176" t="s">
        <v>21</v>
      </c>
      <c r="BM176">
        <v>106.03174603174602</v>
      </c>
      <c r="BN176">
        <v>20</v>
      </c>
      <c r="BO176">
        <v>256</v>
      </c>
      <c r="BP176" t="s">
        <v>404</v>
      </c>
      <c r="BQ176">
        <v>63.492063492063494</v>
      </c>
      <c r="BR176">
        <v>27</v>
      </c>
      <c r="BS176">
        <v>231</v>
      </c>
      <c r="BT176" t="s">
        <v>724</v>
      </c>
      <c r="BU176">
        <v>85.714285714285722</v>
      </c>
      <c r="BV176">
        <v>60</v>
      </c>
      <c r="BW176">
        <v>122</v>
      </c>
      <c r="BX176" t="s">
        <v>1802</v>
      </c>
      <c r="BY176">
        <v>94.285714285714292</v>
      </c>
      <c r="BZ176">
        <v>77</v>
      </c>
      <c r="CA176">
        <v>274</v>
      </c>
      <c r="CB176" t="s">
        <v>402</v>
      </c>
      <c r="CC176">
        <v>93.015873015873012</v>
      </c>
      <c r="CD176">
        <v>79</v>
      </c>
      <c r="CE176">
        <v>201</v>
      </c>
      <c r="CF176" t="s">
        <v>403</v>
      </c>
      <c r="CG176">
        <v>74.285714285714292</v>
      </c>
      <c r="CH176">
        <v>33.5</v>
      </c>
      <c r="CI176">
        <v>286</v>
      </c>
      <c r="CJ176" t="s">
        <v>21</v>
      </c>
      <c r="CK176">
        <v>101.58730158730158</v>
      </c>
      <c r="CL176">
        <v>26</v>
      </c>
      <c r="CM176">
        <v>141</v>
      </c>
      <c r="CN176" t="s">
        <v>404</v>
      </c>
      <c r="CO176">
        <v>113.01587301587301</v>
      </c>
      <c r="CP176">
        <v>31</v>
      </c>
      <c r="CQ176">
        <v>186</v>
      </c>
      <c r="CR176" t="s">
        <v>724</v>
      </c>
      <c r="CS176">
        <v>127.3015873015873</v>
      </c>
      <c r="CT176">
        <v>59</v>
      </c>
      <c r="CU176">
        <v>104</v>
      </c>
      <c r="CV176" t="s">
        <v>1802</v>
      </c>
      <c r="CW176">
        <v>91.111111111111114</v>
      </c>
      <c r="CX176">
        <v>84</v>
      </c>
      <c r="CY176">
        <v>252</v>
      </c>
      <c r="CZ176" t="s">
        <v>1808</v>
      </c>
      <c r="DA176">
        <v>116.50793650793651</v>
      </c>
      <c r="DB176">
        <v>100</v>
      </c>
      <c r="DC176">
        <v>120</v>
      </c>
      <c r="DD176" t="s">
        <v>403</v>
      </c>
      <c r="DE176">
        <v>115.87301587301587</v>
      </c>
      <c r="DF176">
        <v>31.5</v>
      </c>
      <c r="DG176">
        <v>291</v>
      </c>
      <c r="DH176" t="s">
        <v>21</v>
      </c>
      <c r="DI176">
        <v>80.952380952380949</v>
      </c>
      <c r="DJ176">
        <v>35</v>
      </c>
      <c r="DK176">
        <v>182</v>
      </c>
      <c r="DL176" t="s">
        <v>404</v>
      </c>
      <c r="DM176">
        <v>105.71428571428571</v>
      </c>
      <c r="DN176">
        <v>33</v>
      </c>
      <c r="DO176">
        <v>272</v>
      </c>
      <c r="DP176" t="s">
        <v>1809</v>
      </c>
      <c r="DQ176">
        <v>99.047619047619051</v>
      </c>
      <c r="DR176">
        <v>54</v>
      </c>
      <c r="DS176">
        <v>76</v>
      </c>
      <c r="DT176" t="s">
        <v>1802</v>
      </c>
      <c r="DU176">
        <v>115.23809523809524</v>
      </c>
      <c r="DV176">
        <v>65.5</v>
      </c>
      <c r="DW176">
        <v>304</v>
      </c>
      <c r="DX176" t="s">
        <v>1808</v>
      </c>
      <c r="DY176">
        <v>19.047619047619051</v>
      </c>
      <c r="DZ176">
        <v>71</v>
      </c>
      <c r="EA176">
        <v>170</v>
      </c>
      <c r="EB176" t="s">
        <v>403</v>
      </c>
      <c r="EC176">
        <v>110.7936507936508</v>
      </c>
      <c r="ED176">
        <v>54.5</v>
      </c>
      <c r="EE176">
        <v>231</v>
      </c>
      <c r="EF176" t="s">
        <v>21</v>
      </c>
      <c r="EG176">
        <v>105.71428571428571</v>
      </c>
      <c r="EH176">
        <v>31.5</v>
      </c>
      <c r="EI176">
        <v>200</v>
      </c>
      <c r="EJ176" t="s">
        <v>404</v>
      </c>
      <c r="EK176">
        <v>104.12698412698413</v>
      </c>
      <c r="EL176">
        <v>33</v>
      </c>
      <c r="EM176">
        <v>269</v>
      </c>
      <c r="EN176" t="s">
        <v>1809</v>
      </c>
      <c r="EO176">
        <v>85.396825396825392</v>
      </c>
      <c r="EP176">
        <v>52</v>
      </c>
      <c r="EQ176">
        <v>124</v>
      </c>
      <c r="ER176" t="s">
        <v>1802</v>
      </c>
      <c r="ES176">
        <v>123.80952380952381</v>
      </c>
      <c r="ET176">
        <v>113</v>
      </c>
      <c r="EU176">
        <v>49</v>
      </c>
      <c r="EV176">
        <v>87</v>
      </c>
      <c r="EW176">
        <v>204</v>
      </c>
      <c r="EX176">
        <v>70</v>
      </c>
      <c r="EY176">
        <v>249</v>
      </c>
      <c r="EZ176">
        <v>36</v>
      </c>
      <c r="FA176">
        <v>213</v>
      </c>
      <c r="FB176">
        <v>25</v>
      </c>
      <c r="FC176">
        <v>223</v>
      </c>
      <c r="FD176">
        <v>34</v>
      </c>
      <c r="FE176">
        <v>199</v>
      </c>
    </row>
    <row r="177" spans="1:161" x14ac:dyDescent="0.2">
      <c r="A177" t="s">
        <v>555</v>
      </c>
      <c r="B177" t="s">
        <v>556</v>
      </c>
      <c r="C177" t="s">
        <v>400</v>
      </c>
      <c r="D177" t="s">
        <v>17</v>
      </c>
      <c r="E177" t="s">
        <v>557</v>
      </c>
      <c r="F177">
        <v>0</v>
      </c>
      <c r="G177">
        <v>309</v>
      </c>
      <c r="H177" s="11" t="s">
        <v>402</v>
      </c>
      <c r="I177" s="11">
        <v>100</v>
      </c>
      <c r="K177">
        <v>309</v>
      </c>
      <c r="L177" s="11" t="s">
        <v>403</v>
      </c>
      <c r="M177" s="11">
        <v>100</v>
      </c>
      <c r="O177">
        <v>309</v>
      </c>
      <c r="P177" s="11" t="s">
        <v>21</v>
      </c>
      <c r="Q177" s="11">
        <v>100</v>
      </c>
      <c r="S177">
        <v>308</v>
      </c>
      <c r="T177" t="s">
        <v>404</v>
      </c>
      <c r="U177">
        <v>100</v>
      </c>
      <c r="W177">
        <v>309</v>
      </c>
      <c r="X177" t="s">
        <v>405</v>
      </c>
      <c r="Y177">
        <v>100</v>
      </c>
      <c r="AA177">
        <v>309</v>
      </c>
      <c r="AB177" t="s">
        <v>406</v>
      </c>
      <c r="AC177">
        <v>100</v>
      </c>
      <c r="AD177">
        <v>0</v>
      </c>
      <c r="AE177">
        <v>296</v>
      </c>
      <c r="AF177" t="s">
        <v>402</v>
      </c>
      <c r="AG177">
        <v>100</v>
      </c>
      <c r="AH177">
        <v>0</v>
      </c>
      <c r="AI177">
        <v>296</v>
      </c>
      <c r="AJ177" t="s">
        <v>403</v>
      </c>
      <c r="AK177">
        <v>100</v>
      </c>
      <c r="AL177">
        <v>0</v>
      </c>
      <c r="AM177">
        <v>295</v>
      </c>
      <c r="AN177" t="s">
        <v>21</v>
      </c>
      <c r="AO177">
        <v>100</v>
      </c>
      <c r="AP177">
        <v>0</v>
      </c>
      <c r="AQ177">
        <v>294</v>
      </c>
      <c r="AR177" t="s">
        <v>404</v>
      </c>
      <c r="AS177">
        <v>100</v>
      </c>
      <c r="AT177">
        <v>0</v>
      </c>
      <c r="AU177">
        <v>294</v>
      </c>
      <c r="AV177" t="s">
        <v>405</v>
      </c>
      <c r="AW177">
        <v>100</v>
      </c>
      <c r="AX177">
        <v>0</v>
      </c>
      <c r="AY177">
        <v>294</v>
      </c>
      <c r="AZ177" t="s">
        <v>1802</v>
      </c>
      <c r="BA177">
        <v>100</v>
      </c>
      <c r="BB177">
        <v>76</v>
      </c>
      <c r="BC177">
        <v>289</v>
      </c>
      <c r="BD177" t="s">
        <v>402</v>
      </c>
      <c r="BE177">
        <v>76.507936507936506</v>
      </c>
      <c r="BF177">
        <v>96</v>
      </c>
      <c r="BG177">
        <v>136</v>
      </c>
      <c r="BH177" t="s">
        <v>403</v>
      </c>
      <c r="BI177">
        <v>111.11111111111111</v>
      </c>
      <c r="BJ177">
        <v>63</v>
      </c>
      <c r="BK177">
        <v>230</v>
      </c>
      <c r="BL177" t="s">
        <v>21</v>
      </c>
      <c r="BM177">
        <v>80.952380952380949</v>
      </c>
      <c r="BN177">
        <v>23</v>
      </c>
      <c r="BO177">
        <v>224</v>
      </c>
      <c r="BP177" t="s">
        <v>404</v>
      </c>
      <c r="BQ177">
        <v>108.57142857142857</v>
      </c>
      <c r="BR177">
        <v>27</v>
      </c>
      <c r="BS177">
        <v>231</v>
      </c>
      <c r="BT177" t="s">
        <v>724</v>
      </c>
      <c r="BU177">
        <v>94.920634920634924</v>
      </c>
      <c r="BV177">
        <v>20</v>
      </c>
      <c r="BW177">
        <v>309</v>
      </c>
      <c r="BX177" t="s">
        <v>1802</v>
      </c>
      <c r="BY177">
        <v>92.063492063492063</v>
      </c>
      <c r="BZ177">
        <v>85</v>
      </c>
      <c r="CA177">
        <v>215</v>
      </c>
      <c r="CB177" t="s">
        <v>402</v>
      </c>
      <c r="CC177">
        <v>81.269841269841265</v>
      </c>
      <c r="CD177">
        <v>83</v>
      </c>
      <c r="CE177">
        <v>171</v>
      </c>
      <c r="CF177" t="s">
        <v>403</v>
      </c>
      <c r="CG177">
        <v>100</v>
      </c>
      <c r="CH177">
        <v>51.5</v>
      </c>
      <c r="CI177">
        <v>170</v>
      </c>
      <c r="CJ177" t="s">
        <v>21</v>
      </c>
      <c r="CK177">
        <v>95.238095238095241</v>
      </c>
      <c r="CL177">
        <v>17</v>
      </c>
      <c r="CM177">
        <v>251</v>
      </c>
      <c r="CN177" t="s">
        <v>404</v>
      </c>
      <c r="CO177">
        <v>102.22222222222223</v>
      </c>
      <c r="CP177">
        <v>28</v>
      </c>
      <c r="CQ177">
        <v>215</v>
      </c>
      <c r="CR177" t="s">
        <v>724</v>
      </c>
      <c r="CS177">
        <v>110.47619047619048</v>
      </c>
      <c r="CT177">
        <v>34</v>
      </c>
      <c r="CU177">
        <v>284</v>
      </c>
      <c r="CV177" t="s">
        <v>1802</v>
      </c>
      <c r="CW177">
        <v>87.301587301587304</v>
      </c>
      <c r="CX177">
        <v>92</v>
      </c>
      <c r="CY177">
        <v>156</v>
      </c>
      <c r="CZ177" t="s">
        <v>1808</v>
      </c>
      <c r="DA177">
        <v>106.34920634920636</v>
      </c>
      <c r="DB177">
        <v>91</v>
      </c>
      <c r="DC177">
        <v>171</v>
      </c>
      <c r="DD177" t="s">
        <v>403</v>
      </c>
      <c r="DE177">
        <v>129.20634920634922</v>
      </c>
      <c r="DF177">
        <v>60.5</v>
      </c>
      <c r="DG177">
        <v>155</v>
      </c>
      <c r="DH177" t="s">
        <v>21</v>
      </c>
      <c r="DI177">
        <v>113.65079365079364</v>
      </c>
      <c r="DJ177">
        <v>25</v>
      </c>
      <c r="DK177">
        <v>258</v>
      </c>
      <c r="DL177" t="s">
        <v>404</v>
      </c>
      <c r="DM177">
        <v>73.333333333333329</v>
      </c>
      <c r="DN177">
        <v>36</v>
      </c>
      <c r="DO177">
        <v>248</v>
      </c>
      <c r="DP177" t="s">
        <v>1809</v>
      </c>
      <c r="DQ177">
        <v>110.47619047619048</v>
      </c>
      <c r="DR177">
        <v>32</v>
      </c>
      <c r="DS177">
        <v>244</v>
      </c>
      <c r="DT177" t="s">
        <v>1802</v>
      </c>
      <c r="DU177">
        <v>107.93650793650794</v>
      </c>
      <c r="DV177">
        <v>82</v>
      </c>
      <c r="DW177">
        <v>176</v>
      </c>
      <c r="DX177" t="s">
        <v>1808</v>
      </c>
      <c r="DY177">
        <v>126.03174603174604</v>
      </c>
      <c r="DZ177">
        <v>54</v>
      </c>
      <c r="EA177">
        <v>263</v>
      </c>
      <c r="EB177" t="s">
        <v>403</v>
      </c>
      <c r="EC177">
        <v>62.539682539682538</v>
      </c>
      <c r="ED177">
        <v>60.5</v>
      </c>
      <c r="EE177">
        <v>198</v>
      </c>
      <c r="EF177" t="s">
        <v>21</v>
      </c>
      <c r="EG177">
        <v>117.14285714285714</v>
      </c>
      <c r="EH177">
        <v>36</v>
      </c>
      <c r="EI177">
        <v>174</v>
      </c>
      <c r="EJ177" t="s">
        <v>404</v>
      </c>
      <c r="EK177">
        <v>134.92063492063491</v>
      </c>
      <c r="EL177">
        <v>31</v>
      </c>
      <c r="EM177">
        <v>281</v>
      </c>
      <c r="EN177" t="s">
        <v>1809</v>
      </c>
      <c r="EO177">
        <v>74.603174603174608</v>
      </c>
      <c r="EP177">
        <v>31</v>
      </c>
      <c r="EQ177">
        <v>269</v>
      </c>
      <c r="ER177" t="s">
        <v>1802</v>
      </c>
      <c r="ES177">
        <v>98.412698412698418</v>
      </c>
      <c r="ET177">
        <v>94</v>
      </c>
      <c r="EU177">
        <v>258</v>
      </c>
      <c r="EV177">
        <v>95</v>
      </c>
      <c r="EW177">
        <v>145</v>
      </c>
      <c r="EX177">
        <v>69</v>
      </c>
      <c r="EY177">
        <v>252</v>
      </c>
      <c r="EZ177">
        <v>30</v>
      </c>
      <c r="FA177">
        <v>284</v>
      </c>
      <c r="FB177">
        <v>26</v>
      </c>
      <c r="FC177">
        <v>201</v>
      </c>
      <c r="FD177">
        <v>30</v>
      </c>
      <c r="FE177">
        <v>264</v>
      </c>
    </row>
    <row r="178" spans="1:161" x14ac:dyDescent="0.2">
      <c r="A178" t="s">
        <v>558</v>
      </c>
      <c r="B178" t="s">
        <v>559</v>
      </c>
      <c r="C178" t="s">
        <v>560</v>
      </c>
      <c r="D178" t="s">
        <v>17</v>
      </c>
      <c r="E178" t="s">
        <v>561</v>
      </c>
      <c r="F178">
        <v>100</v>
      </c>
      <c r="G178">
        <v>208</v>
      </c>
      <c r="H178" s="11" t="s">
        <v>562</v>
      </c>
      <c r="I178" s="11">
        <v>101.58730158730158</v>
      </c>
      <c r="J178">
        <v>62</v>
      </c>
      <c r="K178">
        <v>268</v>
      </c>
      <c r="L178" s="11" t="s">
        <v>123</v>
      </c>
      <c r="M178" s="11">
        <v>83.80952380952381</v>
      </c>
      <c r="N178">
        <v>79</v>
      </c>
      <c r="O178">
        <v>173</v>
      </c>
      <c r="P178" s="11" t="s">
        <v>252</v>
      </c>
      <c r="Q178" s="11">
        <v>95.555555555555557</v>
      </c>
      <c r="R178">
        <v>43.5</v>
      </c>
      <c r="S178">
        <v>203</v>
      </c>
      <c r="T178" t="s">
        <v>125</v>
      </c>
      <c r="U178">
        <v>113.96825396825398</v>
      </c>
      <c r="V178">
        <v>56.5</v>
      </c>
      <c r="W178">
        <v>126</v>
      </c>
      <c r="X178" t="s">
        <v>405</v>
      </c>
      <c r="Y178">
        <v>91.746031746031747</v>
      </c>
      <c r="Z178">
        <v>49.5</v>
      </c>
      <c r="AA178">
        <v>274</v>
      </c>
      <c r="AB178" t="s">
        <v>406</v>
      </c>
      <c r="AC178">
        <v>44.761904761904759</v>
      </c>
      <c r="AD178">
        <v>95.5</v>
      </c>
      <c r="AE178">
        <v>213</v>
      </c>
      <c r="AF178" t="s">
        <v>562</v>
      </c>
      <c r="AG178">
        <v>129.20634920634922</v>
      </c>
      <c r="AH178">
        <v>73</v>
      </c>
      <c r="AI178">
        <v>217</v>
      </c>
      <c r="AJ178" t="s">
        <v>123</v>
      </c>
      <c r="AK178">
        <v>113.33333333333333</v>
      </c>
      <c r="AL178">
        <v>69.5</v>
      </c>
      <c r="AM178">
        <v>159</v>
      </c>
      <c r="AN178" t="s">
        <v>252</v>
      </c>
      <c r="AO178">
        <v>85.079365079365076</v>
      </c>
      <c r="AP178">
        <v>22</v>
      </c>
      <c r="AQ178">
        <v>247</v>
      </c>
      <c r="AR178" t="s">
        <v>125</v>
      </c>
      <c r="AS178">
        <v>119.68253968253968</v>
      </c>
      <c r="AT178">
        <v>32</v>
      </c>
      <c r="AU178">
        <v>237</v>
      </c>
      <c r="AV178" t="s">
        <v>405</v>
      </c>
      <c r="AW178">
        <v>83.174603174603178</v>
      </c>
      <c r="AX178">
        <v>54</v>
      </c>
      <c r="AY178">
        <v>100</v>
      </c>
      <c r="AZ178" t="s">
        <v>406</v>
      </c>
      <c r="BA178">
        <v>153.33333333333334</v>
      </c>
      <c r="BB178">
        <v>67</v>
      </c>
      <c r="BC178">
        <v>305</v>
      </c>
      <c r="BD178" t="s">
        <v>562</v>
      </c>
      <c r="BE178">
        <v>94.285714285714292</v>
      </c>
      <c r="BF178">
        <v>69</v>
      </c>
      <c r="BG178">
        <v>259</v>
      </c>
      <c r="BH178" t="s">
        <v>123</v>
      </c>
      <c r="BI178">
        <v>114.28571428571428</v>
      </c>
      <c r="BJ178">
        <v>88</v>
      </c>
      <c r="BK178">
        <v>112</v>
      </c>
      <c r="BL178" t="s">
        <v>252</v>
      </c>
      <c r="BM178">
        <v>118.41269841269842</v>
      </c>
      <c r="BN178">
        <v>6</v>
      </c>
      <c r="BO178">
        <v>309</v>
      </c>
      <c r="BP178" t="s">
        <v>22</v>
      </c>
      <c r="BQ178">
        <v>49.841269841269842</v>
      </c>
      <c r="BR178">
        <v>32</v>
      </c>
      <c r="BS178">
        <v>184</v>
      </c>
      <c r="BT178" t="s">
        <v>405</v>
      </c>
      <c r="BU178">
        <v>134.92063492063491</v>
      </c>
      <c r="BV178">
        <v>37</v>
      </c>
      <c r="BW178">
        <v>268</v>
      </c>
      <c r="BX178" t="s">
        <v>406</v>
      </c>
      <c r="BY178">
        <v>99.365079365079367</v>
      </c>
      <c r="BZ178">
        <v>75</v>
      </c>
      <c r="CA178">
        <v>287</v>
      </c>
      <c r="CB178" t="s">
        <v>562</v>
      </c>
      <c r="CC178">
        <v>88.888888888888886</v>
      </c>
      <c r="CD178">
        <v>44</v>
      </c>
      <c r="CE178">
        <v>304</v>
      </c>
      <c r="CF178" t="s">
        <v>123</v>
      </c>
      <c r="CG178">
        <v>84.444444444444443</v>
      </c>
      <c r="CH178">
        <v>51.5</v>
      </c>
      <c r="CI178">
        <v>170</v>
      </c>
      <c r="CJ178" t="s">
        <v>252</v>
      </c>
      <c r="CK178">
        <v>82.539682539682545</v>
      </c>
      <c r="CL178">
        <v>25</v>
      </c>
      <c r="CM178">
        <v>151</v>
      </c>
      <c r="CN178" t="s">
        <v>1811</v>
      </c>
      <c r="CO178">
        <v>133.96825396825398</v>
      </c>
      <c r="CP178">
        <v>20</v>
      </c>
      <c r="CQ178">
        <v>294</v>
      </c>
      <c r="CR178" t="s">
        <v>405</v>
      </c>
      <c r="CS178">
        <v>72.38095238095238</v>
      </c>
      <c r="CT178">
        <v>38</v>
      </c>
      <c r="CU178">
        <v>266</v>
      </c>
      <c r="CV178" t="s">
        <v>406</v>
      </c>
      <c r="CW178">
        <v>112.06349206349206</v>
      </c>
      <c r="CX178">
        <v>84</v>
      </c>
      <c r="CY178">
        <v>252</v>
      </c>
      <c r="CZ178" t="s">
        <v>562</v>
      </c>
      <c r="DA178">
        <v>105.07936507936508</v>
      </c>
      <c r="DB178">
        <v>72</v>
      </c>
      <c r="DC178">
        <v>255</v>
      </c>
      <c r="DD178" t="s">
        <v>123</v>
      </c>
      <c r="DE178">
        <v>116.19047619047619</v>
      </c>
      <c r="DF178">
        <v>69</v>
      </c>
      <c r="DG178">
        <v>115</v>
      </c>
      <c r="DH178" t="s">
        <v>252</v>
      </c>
      <c r="DI178">
        <v>140.3174603174603</v>
      </c>
      <c r="DJ178">
        <v>25</v>
      </c>
      <c r="DK178">
        <v>258</v>
      </c>
      <c r="DL178" t="s">
        <v>1811</v>
      </c>
      <c r="DM178">
        <v>113.33333333333333</v>
      </c>
      <c r="DN178">
        <v>41</v>
      </c>
      <c r="DO178">
        <v>207</v>
      </c>
      <c r="DP178" t="s">
        <v>405</v>
      </c>
      <c r="DQ178">
        <v>116.82539682539682</v>
      </c>
      <c r="DR178">
        <v>20</v>
      </c>
      <c r="DS178">
        <v>304</v>
      </c>
      <c r="DT178" t="s">
        <v>127</v>
      </c>
      <c r="DU178">
        <v>69.841269841269849</v>
      </c>
      <c r="DV178">
        <v>73.5</v>
      </c>
      <c r="DW178">
        <v>268</v>
      </c>
      <c r="DX178" t="s">
        <v>402</v>
      </c>
      <c r="DY178">
        <v>96.825396825396822</v>
      </c>
      <c r="DZ178">
        <v>32</v>
      </c>
      <c r="EA178">
        <v>306</v>
      </c>
      <c r="EB178" t="s">
        <v>123</v>
      </c>
      <c r="EC178">
        <v>89.206349206349202</v>
      </c>
      <c r="ED178">
        <v>53</v>
      </c>
      <c r="EE178">
        <v>242</v>
      </c>
      <c r="EF178" t="s">
        <v>252</v>
      </c>
      <c r="EG178">
        <v>54.285714285714285</v>
      </c>
      <c r="EH178">
        <v>18</v>
      </c>
      <c r="EI178">
        <v>300</v>
      </c>
      <c r="EJ178" t="s">
        <v>1811</v>
      </c>
      <c r="EK178">
        <v>54.603174603174601</v>
      </c>
      <c r="EL178">
        <v>34.5</v>
      </c>
      <c r="EM178">
        <v>260</v>
      </c>
      <c r="EN178" t="s">
        <v>405</v>
      </c>
      <c r="EO178">
        <v>93.015873015873012</v>
      </c>
      <c r="EP178">
        <v>39.5</v>
      </c>
      <c r="EQ178">
        <v>209</v>
      </c>
      <c r="ER178" t="s">
        <v>1802</v>
      </c>
      <c r="ES178">
        <v>49.841269841269842</v>
      </c>
      <c r="ET178">
        <v>94</v>
      </c>
      <c r="EU178">
        <v>258</v>
      </c>
      <c r="EV178">
        <v>74</v>
      </c>
      <c r="EW178">
        <v>272</v>
      </c>
      <c r="EX178">
        <v>115</v>
      </c>
      <c r="EY178">
        <v>98</v>
      </c>
      <c r="EZ178">
        <v>40</v>
      </c>
      <c r="FA178">
        <v>157</v>
      </c>
      <c r="FB178">
        <v>24</v>
      </c>
      <c r="FC178">
        <v>238</v>
      </c>
      <c r="FD178">
        <v>42</v>
      </c>
      <c r="FE178">
        <v>51</v>
      </c>
    </row>
    <row r="179" spans="1:161" x14ac:dyDescent="0.2">
      <c r="A179" t="s">
        <v>563</v>
      </c>
      <c r="B179" t="s">
        <v>564</v>
      </c>
      <c r="C179" t="s">
        <v>560</v>
      </c>
      <c r="D179" t="s">
        <v>17</v>
      </c>
      <c r="E179" t="s">
        <v>565</v>
      </c>
      <c r="F179">
        <v>102</v>
      </c>
      <c r="G179">
        <v>175</v>
      </c>
      <c r="H179" s="11" t="s">
        <v>562</v>
      </c>
      <c r="I179" s="11">
        <v>98.095238095238102</v>
      </c>
      <c r="J179">
        <v>49</v>
      </c>
      <c r="K179">
        <v>298</v>
      </c>
      <c r="L179" s="11" t="s">
        <v>123</v>
      </c>
      <c r="M179" s="11">
        <v>86.666666666666671</v>
      </c>
      <c r="N179">
        <v>90</v>
      </c>
      <c r="O179">
        <v>127</v>
      </c>
      <c r="P179" s="11" t="s">
        <v>252</v>
      </c>
      <c r="Q179" s="11">
        <v>105.07936507936508</v>
      </c>
      <c r="R179">
        <v>44.5</v>
      </c>
      <c r="S179">
        <v>194</v>
      </c>
      <c r="T179" t="s">
        <v>125</v>
      </c>
      <c r="U179">
        <v>103.49206349206349</v>
      </c>
      <c r="V179">
        <v>45</v>
      </c>
      <c r="W179">
        <v>206</v>
      </c>
      <c r="X179" t="s">
        <v>405</v>
      </c>
      <c r="Y179">
        <v>77.142857142857139</v>
      </c>
      <c r="Z179">
        <v>70.5</v>
      </c>
      <c r="AA179">
        <v>95</v>
      </c>
      <c r="AB179" t="s">
        <v>406</v>
      </c>
      <c r="AC179">
        <v>112.38095238095238</v>
      </c>
      <c r="AD179">
        <v>98.5</v>
      </c>
      <c r="AE179">
        <v>169</v>
      </c>
      <c r="AF179" t="s">
        <v>562</v>
      </c>
      <c r="AG179">
        <v>60</v>
      </c>
      <c r="AH179">
        <v>63</v>
      </c>
      <c r="AI179">
        <v>256</v>
      </c>
      <c r="AJ179" t="s">
        <v>123</v>
      </c>
      <c r="AK179">
        <v>110.15873015873015</v>
      </c>
      <c r="AL179">
        <v>73</v>
      </c>
      <c r="AM179">
        <v>143</v>
      </c>
      <c r="AN179" t="s">
        <v>252</v>
      </c>
      <c r="AO179">
        <v>107.93650793650794</v>
      </c>
      <c r="AP179">
        <v>28</v>
      </c>
      <c r="AQ179">
        <v>205</v>
      </c>
      <c r="AR179" t="s">
        <v>125</v>
      </c>
      <c r="AS179">
        <v>104.12698412698413</v>
      </c>
      <c r="AT179">
        <v>34</v>
      </c>
      <c r="AU179">
        <v>223</v>
      </c>
      <c r="AV179" t="s">
        <v>405</v>
      </c>
      <c r="AW179">
        <v>80.952380952380949</v>
      </c>
      <c r="AX179">
        <v>49</v>
      </c>
      <c r="AY179">
        <v>134</v>
      </c>
      <c r="AZ179" t="s">
        <v>406</v>
      </c>
      <c r="BA179">
        <v>120.63492063492063</v>
      </c>
      <c r="BB179">
        <v>97</v>
      </c>
      <c r="BC179">
        <v>43</v>
      </c>
      <c r="BD179" t="s">
        <v>562</v>
      </c>
      <c r="BE179">
        <v>136.1904761904762</v>
      </c>
      <c r="BF179">
        <v>57</v>
      </c>
      <c r="BG179">
        <v>288</v>
      </c>
      <c r="BH179" t="s">
        <v>123</v>
      </c>
      <c r="BI179">
        <v>92.38095238095238</v>
      </c>
      <c r="BJ179">
        <v>74.5</v>
      </c>
      <c r="BK179">
        <v>168</v>
      </c>
      <c r="BL179" t="s">
        <v>252</v>
      </c>
      <c r="BM179">
        <v>89.523809523809518</v>
      </c>
      <c r="BN179">
        <v>24</v>
      </c>
      <c r="BO179">
        <v>218</v>
      </c>
      <c r="BP179" t="s">
        <v>22</v>
      </c>
      <c r="BQ179">
        <v>113.65079365079364</v>
      </c>
      <c r="BR179">
        <v>35</v>
      </c>
      <c r="BS179">
        <v>163</v>
      </c>
      <c r="BT179" t="s">
        <v>405</v>
      </c>
      <c r="BU179">
        <v>140</v>
      </c>
      <c r="BV179">
        <v>48</v>
      </c>
      <c r="BW179">
        <v>199</v>
      </c>
      <c r="BX179" t="s">
        <v>406</v>
      </c>
      <c r="BY179">
        <v>88.571428571428569</v>
      </c>
      <c r="BZ179">
        <v>91</v>
      </c>
      <c r="CA179">
        <v>157</v>
      </c>
      <c r="CB179" t="s">
        <v>562</v>
      </c>
      <c r="CC179">
        <v>108.25396825396825</v>
      </c>
      <c r="CD179">
        <v>63</v>
      </c>
      <c r="CE179">
        <v>264</v>
      </c>
      <c r="CF179" t="s">
        <v>123</v>
      </c>
      <c r="CG179">
        <v>108.25396825396825</v>
      </c>
      <c r="CH179">
        <v>57</v>
      </c>
      <c r="CI179">
        <v>135</v>
      </c>
      <c r="CJ179" t="s">
        <v>252</v>
      </c>
      <c r="CK179">
        <v>108.88888888888889</v>
      </c>
      <c r="CL179">
        <v>16</v>
      </c>
      <c r="CM179">
        <v>261</v>
      </c>
      <c r="CN179" t="s">
        <v>1811</v>
      </c>
      <c r="CO179">
        <v>113.01587301587301</v>
      </c>
      <c r="CP179">
        <v>21</v>
      </c>
      <c r="CQ179">
        <v>289</v>
      </c>
      <c r="CR179" t="s">
        <v>405</v>
      </c>
      <c r="CS179">
        <v>91.428571428571431</v>
      </c>
      <c r="CT179">
        <v>52</v>
      </c>
      <c r="CU179">
        <v>163</v>
      </c>
      <c r="CV179" t="s">
        <v>406</v>
      </c>
      <c r="CW179">
        <v>122.22222222222223</v>
      </c>
      <c r="CX179">
        <v>90</v>
      </c>
      <c r="CY179">
        <v>183</v>
      </c>
      <c r="CZ179" t="s">
        <v>562</v>
      </c>
      <c r="DA179">
        <v>116.82539682539682</v>
      </c>
      <c r="DB179">
        <v>60</v>
      </c>
      <c r="DC179">
        <v>290</v>
      </c>
      <c r="DD179" t="s">
        <v>123</v>
      </c>
      <c r="DE179">
        <v>102.22222222222223</v>
      </c>
      <c r="DF179">
        <v>59</v>
      </c>
      <c r="DG179">
        <v>163</v>
      </c>
      <c r="DH179" t="s">
        <v>252</v>
      </c>
      <c r="DI179">
        <v>82.222222222222229</v>
      </c>
      <c r="DJ179">
        <v>13</v>
      </c>
      <c r="DK179">
        <v>302</v>
      </c>
      <c r="DL179" t="s">
        <v>1811</v>
      </c>
      <c r="DM179">
        <v>80.952380952380949</v>
      </c>
      <c r="DN179">
        <v>34</v>
      </c>
      <c r="DO179">
        <v>262</v>
      </c>
      <c r="DP179" t="s">
        <v>405</v>
      </c>
      <c r="DQ179">
        <v>98.730158730158735</v>
      </c>
      <c r="DR179">
        <v>34</v>
      </c>
      <c r="DS179">
        <v>233</v>
      </c>
      <c r="DT179" t="s">
        <v>127</v>
      </c>
      <c r="DU179">
        <v>118.0952380952381</v>
      </c>
      <c r="DV179">
        <v>77.5</v>
      </c>
      <c r="DW179">
        <v>236</v>
      </c>
      <c r="DX179" t="s">
        <v>402</v>
      </c>
      <c r="DY179">
        <v>62.539682539682538</v>
      </c>
      <c r="DZ179">
        <v>37</v>
      </c>
      <c r="EA179">
        <v>297</v>
      </c>
      <c r="EB179" t="s">
        <v>1805</v>
      </c>
      <c r="EC179">
        <v>68.571428571428569</v>
      </c>
      <c r="ED179">
        <v>76.5</v>
      </c>
      <c r="EE179">
        <v>107</v>
      </c>
      <c r="EF179" t="s">
        <v>982</v>
      </c>
      <c r="EG179">
        <v>104.12698412698413</v>
      </c>
      <c r="EH179">
        <v>26</v>
      </c>
      <c r="EI179">
        <v>242</v>
      </c>
      <c r="EJ179" t="s">
        <v>1827</v>
      </c>
      <c r="EK179">
        <v>102.22222222222223</v>
      </c>
      <c r="EL179">
        <v>35</v>
      </c>
      <c r="EM179">
        <v>258</v>
      </c>
      <c r="EN179" t="s">
        <v>1807</v>
      </c>
      <c r="EO179">
        <v>77.460317460317455</v>
      </c>
      <c r="EP179">
        <v>27</v>
      </c>
      <c r="EQ179">
        <v>290</v>
      </c>
      <c r="ER179" t="s">
        <v>1802</v>
      </c>
      <c r="ES179">
        <v>80.634920634920633</v>
      </c>
      <c r="ET179">
        <v>106</v>
      </c>
      <c r="EU179">
        <v>118</v>
      </c>
      <c r="EV179">
        <v>88</v>
      </c>
      <c r="EW179">
        <v>198</v>
      </c>
      <c r="EX179">
        <v>110</v>
      </c>
      <c r="EY179">
        <v>120</v>
      </c>
      <c r="EZ179">
        <v>33</v>
      </c>
      <c r="FA179">
        <v>249</v>
      </c>
      <c r="FB179">
        <v>27</v>
      </c>
      <c r="FC179">
        <v>187</v>
      </c>
      <c r="FD179">
        <v>32</v>
      </c>
      <c r="FE179">
        <v>229</v>
      </c>
    </row>
    <row r="180" spans="1:161" x14ac:dyDescent="0.2">
      <c r="A180" t="s">
        <v>566</v>
      </c>
      <c r="B180" t="s">
        <v>567</v>
      </c>
      <c r="C180" t="s">
        <v>560</v>
      </c>
      <c r="D180" t="s">
        <v>17</v>
      </c>
      <c r="E180" t="s">
        <v>568</v>
      </c>
      <c r="F180">
        <v>102</v>
      </c>
      <c r="G180">
        <v>175</v>
      </c>
      <c r="H180" s="11" t="s">
        <v>562</v>
      </c>
      <c r="I180" s="11">
        <v>98.095238095238102</v>
      </c>
      <c r="J180">
        <v>85</v>
      </c>
      <c r="K180">
        <v>156</v>
      </c>
      <c r="L180" s="11" t="s">
        <v>123</v>
      </c>
      <c r="M180" s="11">
        <v>121.26984126984127</v>
      </c>
      <c r="N180">
        <v>79</v>
      </c>
      <c r="O180">
        <v>173</v>
      </c>
      <c r="P180" s="11" t="s">
        <v>252</v>
      </c>
      <c r="Q180" s="11">
        <v>95.555555555555557</v>
      </c>
      <c r="R180">
        <v>42</v>
      </c>
      <c r="S180">
        <v>219</v>
      </c>
      <c r="T180" t="s">
        <v>125</v>
      </c>
      <c r="U180">
        <v>117.46031746031746</v>
      </c>
      <c r="V180">
        <v>44</v>
      </c>
      <c r="W180">
        <v>216</v>
      </c>
      <c r="X180" t="s">
        <v>405</v>
      </c>
      <c r="Y180">
        <v>100.63492063492063</v>
      </c>
      <c r="Z180">
        <v>57.5</v>
      </c>
      <c r="AA180">
        <v>233</v>
      </c>
      <c r="AB180" t="s">
        <v>406</v>
      </c>
      <c r="AC180">
        <v>95.238095238095241</v>
      </c>
      <c r="AD180">
        <v>98.5</v>
      </c>
      <c r="AE180">
        <v>169</v>
      </c>
      <c r="AF180" t="s">
        <v>562</v>
      </c>
      <c r="AG180">
        <v>120.63492063492063</v>
      </c>
      <c r="AH180">
        <v>71</v>
      </c>
      <c r="AI180">
        <v>223</v>
      </c>
      <c r="AJ180" t="s">
        <v>123</v>
      </c>
      <c r="AK180">
        <v>114.28571428571428</v>
      </c>
      <c r="AL180">
        <v>69.5</v>
      </c>
      <c r="AM180">
        <v>159</v>
      </c>
      <c r="AN180" t="s">
        <v>252</v>
      </c>
      <c r="AO180">
        <v>95.238095238095241</v>
      </c>
      <c r="AP180">
        <v>18</v>
      </c>
      <c r="AQ180">
        <v>274</v>
      </c>
      <c r="AR180" t="s">
        <v>125</v>
      </c>
      <c r="AS180">
        <v>69.206349206349202</v>
      </c>
      <c r="AT180">
        <v>41</v>
      </c>
      <c r="AU180">
        <v>184</v>
      </c>
      <c r="AV180" t="s">
        <v>405</v>
      </c>
      <c r="AW180">
        <v>100</v>
      </c>
      <c r="AX180">
        <v>38</v>
      </c>
      <c r="AY180">
        <v>218</v>
      </c>
      <c r="AZ180" t="s">
        <v>406</v>
      </c>
      <c r="BA180">
        <v>110.47619047619048</v>
      </c>
      <c r="BB180">
        <v>83</v>
      </c>
      <c r="BC180">
        <v>234</v>
      </c>
      <c r="BD180" t="s">
        <v>562</v>
      </c>
      <c r="BE180">
        <v>82.539682539682545</v>
      </c>
      <c r="BF180">
        <v>67</v>
      </c>
      <c r="BG180">
        <v>268</v>
      </c>
      <c r="BH180" t="s">
        <v>123</v>
      </c>
      <c r="BI180">
        <v>86.984126984126988</v>
      </c>
      <c r="BJ180">
        <v>80.5</v>
      </c>
      <c r="BK180">
        <v>144</v>
      </c>
      <c r="BL180" t="s">
        <v>252</v>
      </c>
      <c r="BM180">
        <v>134.60317460317461</v>
      </c>
      <c r="BN180">
        <v>28</v>
      </c>
      <c r="BO180">
        <v>177</v>
      </c>
      <c r="BP180" t="s">
        <v>22</v>
      </c>
      <c r="BQ180">
        <v>112.06349206349206</v>
      </c>
      <c r="BR180">
        <v>32</v>
      </c>
      <c r="BS180">
        <v>184</v>
      </c>
      <c r="BT180" t="s">
        <v>405</v>
      </c>
      <c r="BU180">
        <v>76.19047619047619</v>
      </c>
      <c r="BV180">
        <v>40</v>
      </c>
      <c r="BW180">
        <v>251</v>
      </c>
      <c r="BX180" t="s">
        <v>406</v>
      </c>
      <c r="BY180">
        <v>94.603174603174608</v>
      </c>
      <c r="BZ180">
        <v>89</v>
      </c>
      <c r="CA180">
        <v>179</v>
      </c>
      <c r="CB180" t="s">
        <v>562</v>
      </c>
      <c r="CC180">
        <v>92.698412698412696</v>
      </c>
      <c r="CD180">
        <v>74</v>
      </c>
      <c r="CE180">
        <v>227</v>
      </c>
      <c r="CF180" t="s">
        <v>123</v>
      </c>
      <c r="CG180">
        <v>108.88888888888889</v>
      </c>
      <c r="CH180">
        <v>39.5</v>
      </c>
      <c r="CI180">
        <v>253</v>
      </c>
      <c r="CJ180" t="s">
        <v>252</v>
      </c>
      <c r="CK180">
        <v>81.904761904761898</v>
      </c>
      <c r="CL180">
        <v>20</v>
      </c>
      <c r="CM180">
        <v>215</v>
      </c>
      <c r="CN180" t="s">
        <v>1811</v>
      </c>
      <c r="CO180">
        <v>92.063492063492063</v>
      </c>
      <c r="CP180">
        <v>40</v>
      </c>
      <c r="CQ180">
        <v>109</v>
      </c>
      <c r="CR180" t="s">
        <v>405</v>
      </c>
      <c r="CS180">
        <v>148.57142857142856</v>
      </c>
      <c r="CT180">
        <v>43</v>
      </c>
      <c r="CU180">
        <v>234</v>
      </c>
      <c r="CV180" t="s">
        <v>406</v>
      </c>
      <c r="CW180">
        <v>52.380952380952387</v>
      </c>
      <c r="CX180">
        <v>92</v>
      </c>
      <c r="CY180">
        <v>156</v>
      </c>
      <c r="CZ180" t="s">
        <v>562</v>
      </c>
      <c r="DA180">
        <v>140.95238095238096</v>
      </c>
      <c r="DB180">
        <v>72</v>
      </c>
      <c r="DC180">
        <v>255</v>
      </c>
      <c r="DD180" t="s">
        <v>123</v>
      </c>
      <c r="DE180">
        <v>106.34920634920636</v>
      </c>
      <c r="DF180">
        <v>50.5</v>
      </c>
      <c r="DG180">
        <v>196</v>
      </c>
      <c r="DH180" t="s">
        <v>252</v>
      </c>
      <c r="DI180">
        <v>127.3015873015873</v>
      </c>
      <c r="DJ180">
        <v>34</v>
      </c>
      <c r="DK180">
        <v>190</v>
      </c>
      <c r="DL180" t="s">
        <v>1811</v>
      </c>
      <c r="DM180">
        <v>121.26984126984127</v>
      </c>
      <c r="DN180">
        <v>34</v>
      </c>
      <c r="DO180">
        <v>262</v>
      </c>
      <c r="DP180" t="s">
        <v>405</v>
      </c>
      <c r="DQ180">
        <v>47.619047619047613</v>
      </c>
      <c r="DR180">
        <v>53</v>
      </c>
      <c r="DS180">
        <v>84</v>
      </c>
      <c r="DT180" t="s">
        <v>127</v>
      </c>
      <c r="DU180">
        <v>129.84126984126985</v>
      </c>
      <c r="DV180">
        <v>71</v>
      </c>
      <c r="DW180">
        <v>285</v>
      </c>
      <c r="DX180" t="s">
        <v>402</v>
      </c>
      <c r="DY180">
        <v>66.666666666666671</v>
      </c>
      <c r="DZ180">
        <v>51</v>
      </c>
      <c r="EA180">
        <v>275</v>
      </c>
      <c r="EB180" t="s">
        <v>123</v>
      </c>
      <c r="EC180">
        <v>54.920634920634917</v>
      </c>
      <c r="ED180">
        <v>41</v>
      </c>
      <c r="EE180">
        <v>282</v>
      </c>
      <c r="EF180" t="s">
        <v>252</v>
      </c>
      <c r="EG180">
        <v>88.888888888888886</v>
      </c>
      <c r="EH180">
        <v>24.5</v>
      </c>
      <c r="EI180">
        <v>257</v>
      </c>
      <c r="EJ180" t="s">
        <v>1811</v>
      </c>
      <c r="EK180">
        <v>113.01587301587301</v>
      </c>
      <c r="EL180">
        <v>55</v>
      </c>
      <c r="EM180">
        <v>97</v>
      </c>
      <c r="EN180" t="s">
        <v>405</v>
      </c>
      <c r="EO180">
        <v>140</v>
      </c>
      <c r="EP180">
        <v>43</v>
      </c>
      <c r="EQ180">
        <v>178</v>
      </c>
      <c r="ER180" t="s">
        <v>1802</v>
      </c>
      <c r="ES180">
        <v>106.66666666666667</v>
      </c>
      <c r="ET180">
        <v>101</v>
      </c>
      <c r="EU180">
        <v>180</v>
      </c>
      <c r="EV180">
        <v>96</v>
      </c>
      <c r="EW180">
        <v>133</v>
      </c>
      <c r="EX180">
        <v>71</v>
      </c>
      <c r="EY180">
        <v>247</v>
      </c>
      <c r="EZ180">
        <v>27</v>
      </c>
      <c r="FA180">
        <v>298</v>
      </c>
      <c r="FB180">
        <v>25</v>
      </c>
      <c r="FC180">
        <v>223</v>
      </c>
      <c r="FD180">
        <v>34</v>
      </c>
      <c r="FE180">
        <v>199</v>
      </c>
    </row>
    <row r="181" spans="1:161" x14ac:dyDescent="0.2">
      <c r="A181" t="s">
        <v>569</v>
      </c>
      <c r="B181" t="s">
        <v>570</v>
      </c>
      <c r="C181" t="s">
        <v>560</v>
      </c>
      <c r="D181" t="s">
        <v>17</v>
      </c>
      <c r="E181" t="s">
        <v>571</v>
      </c>
      <c r="F181">
        <v>108</v>
      </c>
      <c r="G181">
        <v>88</v>
      </c>
      <c r="H181" s="11" t="s">
        <v>562</v>
      </c>
      <c r="I181" s="11">
        <v>122.53968253968254</v>
      </c>
      <c r="J181">
        <v>83</v>
      </c>
      <c r="K181">
        <v>169</v>
      </c>
      <c r="L181" s="11" t="s">
        <v>123</v>
      </c>
      <c r="M181" s="11">
        <v>119.04761904761905</v>
      </c>
      <c r="N181">
        <v>76</v>
      </c>
      <c r="O181">
        <v>193</v>
      </c>
      <c r="P181" s="11" t="s">
        <v>252</v>
      </c>
      <c r="Q181" s="11">
        <v>98.730158730158735</v>
      </c>
      <c r="R181">
        <v>60</v>
      </c>
      <c r="S181">
        <v>74</v>
      </c>
      <c r="T181" t="s">
        <v>125</v>
      </c>
      <c r="U181">
        <v>101.26984126984127</v>
      </c>
      <c r="V181">
        <v>50</v>
      </c>
      <c r="W181">
        <v>170</v>
      </c>
      <c r="X181" t="s">
        <v>405</v>
      </c>
      <c r="Y181">
        <v>138.41269841269843</v>
      </c>
      <c r="Z181">
        <v>62.5</v>
      </c>
      <c r="AA181">
        <v>182</v>
      </c>
      <c r="AB181" t="s">
        <v>406</v>
      </c>
      <c r="AC181">
        <v>134.60317460317461</v>
      </c>
      <c r="AD181">
        <v>99</v>
      </c>
      <c r="AE181">
        <v>159</v>
      </c>
      <c r="AF181" t="s">
        <v>562</v>
      </c>
      <c r="AG181">
        <v>137.14285714285714</v>
      </c>
      <c r="AH181">
        <v>70</v>
      </c>
      <c r="AI181">
        <v>229</v>
      </c>
      <c r="AJ181" t="s">
        <v>123</v>
      </c>
      <c r="AK181">
        <v>89.206349206349202</v>
      </c>
      <c r="AL181">
        <v>61</v>
      </c>
      <c r="AM181">
        <v>189</v>
      </c>
      <c r="AN181" t="s">
        <v>252</v>
      </c>
      <c r="AO181">
        <v>85.714285714285722</v>
      </c>
      <c r="AP181">
        <v>43</v>
      </c>
      <c r="AQ181">
        <v>78</v>
      </c>
      <c r="AR181" t="s">
        <v>125</v>
      </c>
      <c r="AS181">
        <v>116.19047619047619</v>
      </c>
      <c r="AT181">
        <v>52</v>
      </c>
      <c r="AU181">
        <v>98</v>
      </c>
      <c r="AV181" t="s">
        <v>405</v>
      </c>
      <c r="AW181">
        <v>103.17460317460318</v>
      </c>
      <c r="AX181">
        <v>18</v>
      </c>
      <c r="AY181">
        <v>291</v>
      </c>
      <c r="AZ181" t="s">
        <v>406</v>
      </c>
      <c r="BA181">
        <v>43.80952380952381</v>
      </c>
      <c r="BB181">
        <v>78</v>
      </c>
      <c r="BC181">
        <v>276</v>
      </c>
      <c r="BD181" t="s">
        <v>562</v>
      </c>
      <c r="BE181">
        <v>53.333333333333336</v>
      </c>
      <c r="BF181">
        <v>85</v>
      </c>
      <c r="BG181">
        <v>195</v>
      </c>
      <c r="BH181" t="s">
        <v>123</v>
      </c>
      <c r="BI181">
        <v>110.15873015873015</v>
      </c>
      <c r="BJ181">
        <v>80.5</v>
      </c>
      <c r="BK181">
        <v>144</v>
      </c>
      <c r="BL181" t="s">
        <v>252</v>
      </c>
      <c r="BM181">
        <v>123.80952380952381</v>
      </c>
      <c r="BN181">
        <v>33</v>
      </c>
      <c r="BO181">
        <v>129</v>
      </c>
      <c r="BP181" t="s">
        <v>22</v>
      </c>
      <c r="BQ181">
        <v>81.904761904761898</v>
      </c>
      <c r="BR181">
        <v>41</v>
      </c>
      <c r="BS181">
        <v>108</v>
      </c>
      <c r="BT181" t="s">
        <v>405</v>
      </c>
      <c r="BU181">
        <v>108.88888888888889</v>
      </c>
      <c r="BV181">
        <v>61</v>
      </c>
      <c r="BW181">
        <v>114</v>
      </c>
      <c r="BX181" t="s">
        <v>406</v>
      </c>
      <c r="BY181">
        <v>101.26984126984127</v>
      </c>
      <c r="BZ181">
        <v>94</v>
      </c>
      <c r="CA181">
        <v>129</v>
      </c>
      <c r="CB181" t="s">
        <v>562</v>
      </c>
      <c r="CC181">
        <v>86.031746031746025</v>
      </c>
      <c r="CD181">
        <v>74</v>
      </c>
      <c r="CE181">
        <v>227</v>
      </c>
      <c r="CF181" t="s">
        <v>123</v>
      </c>
      <c r="CG181">
        <v>84.761904761904759</v>
      </c>
      <c r="CH181">
        <v>46</v>
      </c>
      <c r="CI181">
        <v>219</v>
      </c>
      <c r="CJ181" t="s">
        <v>252</v>
      </c>
      <c r="CK181">
        <v>84.126984126984127</v>
      </c>
      <c r="CL181">
        <v>39</v>
      </c>
      <c r="CM181">
        <v>72</v>
      </c>
      <c r="CN181" t="s">
        <v>1811</v>
      </c>
      <c r="CO181">
        <v>131.11111111111111</v>
      </c>
      <c r="CP181">
        <v>36</v>
      </c>
      <c r="CQ181">
        <v>136</v>
      </c>
      <c r="CR181" t="s">
        <v>405</v>
      </c>
      <c r="CS181">
        <v>102.22222222222223</v>
      </c>
      <c r="CT181">
        <v>57</v>
      </c>
      <c r="CU181">
        <v>118</v>
      </c>
      <c r="CV181" t="s">
        <v>406</v>
      </c>
      <c r="CW181">
        <v>113.33333333333333</v>
      </c>
      <c r="CX181">
        <v>97</v>
      </c>
      <c r="CY181">
        <v>85</v>
      </c>
      <c r="CZ181" t="s">
        <v>562</v>
      </c>
      <c r="DA181">
        <v>140.95238095238096</v>
      </c>
      <c r="DB181">
        <v>89</v>
      </c>
      <c r="DC181">
        <v>179</v>
      </c>
      <c r="DD181" t="s">
        <v>123</v>
      </c>
      <c r="DE181">
        <v>130.15873015873015</v>
      </c>
      <c r="DF181">
        <v>58</v>
      </c>
      <c r="DG181">
        <v>169</v>
      </c>
      <c r="DH181" t="s">
        <v>252</v>
      </c>
      <c r="DI181">
        <v>107.61904761904762</v>
      </c>
      <c r="DJ181">
        <v>37</v>
      </c>
      <c r="DK181">
        <v>170</v>
      </c>
      <c r="DL181" t="s">
        <v>1811</v>
      </c>
      <c r="DM181">
        <v>79.047619047619051</v>
      </c>
      <c r="DN181">
        <v>50</v>
      </c>
      <c r="DO181">
        <v>143</v>
      </c>
      <c r="DP181" t="s">
        <v>405</v>
      </c>
      <c r="DQ181">
        <v>85.396825396825392</v>
      </c>
      <c r="DR181">
        <v>43</v>
      </c>
      <c r="DS181">
        <v>160</v>
      </c>
      <c r="DT181" t="s">
        <v>127</v>
      </c>
      <c r="DU181">
        <v>85.079365079365076</v>
      </c>
      <c r="DV181">
        <v>79.5</v>
      </c>
      <c r="DW181">
        <v>214</v>
      </c>
      <c r="DX181" t="s">
        <v>402</v>
      </c>
      <c r="DY181">
        <v>52.698412698412703</v>
      </c>
      <c r="DZ181">
        <v>51.5</v>
      </c>
      <c r="EA181">
        <v>274</v>
      </c>
      <c r="EB181" t="s">
        <v>123</v>
      </c>
      <c r="EC181">
        <v>46.349206349206348</v>
      </c>
      <c r="ED181">
        <v>61</v>
      </c>
      <c r="EE181">
        <v>193</v>
      </c>
      <c r="EF181" t="s">
        <v>252</v>
      </c>
      <c r="EG181">
        <v>86.984126984126988</v>
      </c>
      <c r="EH181">
        <v>47</v>
      </c>
      <c r="EI181">
        <v>104</v>
      </c>
      <c r="EJ181" t="s">
        <v>1811</v>
      </c>
      <c r="EK181">
        <v>111.11111111111111</v>
      </c>
      <c r="EL181">
        <v>55</v>
      </c>
      <c r="EM181">
        <v>97</v>
      </c>
      <c r="EN181" t="s">
        <v>405</v>
      </c>
      <c r="EO181">
        <v>113.65079365079364</v>
      </c>
      <c r="EP181">
        <v>54</v>
      </c>
      <c r="EQ181">
        <v>113</v>
      </c>
      <c r="ER181" t="s">
        <v>1802</v>
      </c>
      <c r="ES181">
        <v>100.63492063492063</v>
      </c>
      <c r="ET181">
        <v>111</v>
      </c>
      <c r="EU181">
        <v>65</v>
      </c>
      <c r="EV181">
        <v>100</v>
      </c>
      <c r="EW181">
        <v>105</v>
      </c>
      <c r="EX181">
        <v>101</v>
      </c>
      <c r="EY181">
        <v>152</v>
      </c>
      <c r="EZ181">
        <v>41</v>
      </c>
      <c r="FA181">
        <v>139</v>
      </c>
      <c r="FB181">
        <v>29</v>
      </c>
      <c r="FC181">
        <v>140</v>
      </c>
      <c r="FD181">
        <v>38</v>
      </c>
      <c r="FE181">
        <v>115</v>
      </c>
    </row>
    <row r="182" spans="1:161" x14ac:dyDescent="0.2">
      <c r="A182" t="s">
        <v>572</v>
      </c>
      <c r="B182" t="s">
        <v>573</v>
      </c>
      <c r="C182" t="s">
        <v>560</v>
      </c>
      <c r="D182" t="s">
        <v>17</v>
      </c>
      <c r="E182" t="s">
        <v>574</v>
      </c>
      <c r="F182">
        <v>108</v>
      </c>
      <c r="G182">
        <v>88</v>
      </c>
      <c r="H182" s="11" t="s">
        <v>562</v>
      </c>
      <c r="I182" s="11">
        <v>161.5873015873016</v>
      </c>
      <c r="J182">
        <v>110</v>
      </c>
      <c r="K182">
        <v>27</v>
      </c>
      <c r="L182" s="11" t="s">
        <v>123</v>
      </c>
      <c r="M182" s="11">
        <v>134.28571428571428</v>
      </c>
      <c r="N182">
        <v>43</v>
      </c>
      <c r="O182">
        <v>282</v>
      </c>
      <c r="P182" s="11" t="s">
        <v>252</v>
      </c>
      <c r="Q182" s="11">
        <v>95.238095238095241</v>
      </c>
      <c r="R182">
        <v>72</v>
      </c>
      <c r="S182">
        <v>25</v>
      </c>
      <c r="T182" t="s">
        <v>125</v>
      </c>
      <c r="U182">
        <v>116.82539682539682</v>
      </c>
      <c r="V182">
        <v>42</v>
      </c>
      <c r="W182">
        <v>231</v>
      </c>
      <c r="X182" t="s">
        <v>405</v>
      </c>
      <c r="Y182">
        <v>97.777777777777771</v>
      </c>
      <c r="Z182">
        <v>66</v>
      </c>
      <c r="AA182">
        <v>144</v>
      </c>
      <c r="AB182" t="s">
        <v>406</v>
      </c>
      <c r="AC182">
        <v>125.39682539682539</v>
      </c>
      <c r="AD182">
        <v>87</v>
      </c>
      <c r="AE182">
        <v>282</v>
      </c>
      <c r="AF182" t="s">
        <v>562</v>
      </c>
      <c r="AG182">
        <v>96.507936507936506</v>
      </c>
      <c r="AH182">
        <v>88</v>
      </c>
      <c r="AI182">
        <v>135</v>
      </c>
      <c r="AJ182" t="s">
        <v>123</v>
      </c>
      <c r="AK182">
        <v>108.57142857142857</v>
      </c>
      <c r="AL182">
        <v>41.5</v>
      </c>
      <c r="AM182">
        <v>267</v>
      </c>
      <c r="AN182" t="s">
        <v>252</v>
      </c>
      <c r="AO182">
        <v>107.93650793650794</v>
      </c>
      <c r="AP182">
        <v>43</v>
      </c>
      <c r="AQ182">
        <v>78</v>
      </c>
      <c r="AR182" t="s">
        <v>125</v>
      </c>
      <c r="AS182">
        <v>112.6984126984127</v>
      </c>
      <c r="AT182">
        <v>34</v>
      </c>
      <c r="AU182">
        <v>223</v>
      </c>
      <c r="AV182" t="s">
        <v>405</v>
      </c>
      <c r="AW182">
        <v>86.349206349206355</v>
      </c>
      <c r="AX182">
        <v>37</v>
      </c>
      <c r="AY182">
        <v>224</v>
      </c>
      <c r="AZ182" t="s">
        <v>406</v>
      </c>
      <c r="BA182">
        <v>74.920634920634924</v>
      </c>
      <c r="BB182">
        <v>79</v>
      </c>
      <c r="BC182">
        <v>271</v>
      </c>
      <c r="BD182" t="s">
        <v>562</v>
      </c>
      <c r="BE182">
        <v>93.650793650793645</v>
      </c>
      <c r="BF182">
        <v>91</v>
      </c>
      <c r="BG182">
        <v>162</v>
      </c>
      <c r="BH182" t="s">
        <v>123</v>
      </c>
      <c r="BI182">
        <v>67.301587301587304</v>
      </c>
      <c r="BJ182">
        <v>42</v>
      </c>
      <c r="BK182">
        <v>292</v>
      </c>
      <c r="BL182" t="s">
        <v>252</v>
      </c>
      <c r="BM182">
        <v>91.111111111111114</v>
      </c>
      <c r="BN182">
        <v>34</v>
      </c>
      <c r="BO182">
        <v>118</v>
      </c>
      <c r="BP182" t="s">
        <v>22</v>
      </c>
      <c r="BQ182">
        <v>137.46031746031747</v>
      </c>
      <c r="BR182">
        <v>33</v>
      </c>
      <c r="BS182">
        <v>180</v>
      </c>
      <c r="BT182" t="s">
        <v>405</v>
      </c>
      <c r="BU182">
        <v>114.28571428571428</v>
      </c>
      <c r="BV182">
        <v>56</v>
      </c>
      <c r="BW182">
        <v>145</v>
      </c>
      <c r="BX182" t="s">
        <v>406</v>
      </c>
      <c r="BY182">
        <v>148.25396825396825</v>
      </c>
      <c r="BZ182">
        <v>80</v>
      </c>
      <c r="CA182">
        <v>251</v>
      </c>
      <c r="CB182" t="s">
        <v>562</v>
      </c>
      <c r="CC182">
        <v>116.19047619047619</v>
      </c>
      <c r="CD182">
        <v>104</v>
      </c>
      <c r="CE182">
        <v>59</v>
      </c>
      <c r="CF182" t="s">
        <v>123</v>
      </c>
      <c r="CG182">
        <v>99.365079365079367</v>
      </c>
      <c r="CH182">
        <v>38</v>
      </c>
      <c r="CI182">
        <v>264</v>
      </c>
      <c r="CJ182" t="s">
        <v>252</v>
      </c>
      <c r="CK182">
        <v>77.142857142857139</v>
      </c>
      <c r="CL182">
        <v>18</v>
      </c>
      <c r="CM182">
        <v>236</v>
      </c>
      <c r="CN182" t="s">
        <v>1811</v>
      </c>
      <c r="CO182">
        <v>73.333333333333329</v>
      </c>
      <c r="CP182">
        <v>27</v>
      </c>
      <c r="CQ182">
        <v>225</v>
      </c>
      <c r="CR182" t="s">
        <v>405</v>
      </c>
      <c r="CS182">
        <v>92.38095238095238</v>
      </c>
      <c r="CT182">
        <v>31</v>
      </c>
      <c r="CU182">
        <v>297</v>
      </c>
      <c r="CV182" t="s">
        <v>406</v>
      </c>
      <c r="CW182">
        <v>64.126984126984127</v>
      </c>
      <c r="CX182">
        <v>76</v>
      </c>
      <c r="CY182">
        <v>302</v>
      </c>
      <c r="CZ182" t="s">
        <v>562</v>
      </c>
      <c r="DA182">
        <v>78.095238095238102</v>
      </c>
      <c r="DB182">
        <v>112</v>
      </c>
      <c r="DC182">
        <v>57</v>
      </c>
      <c r="DD182" t="s">
        <v>123</v>
      </c>
      <c r="DE182">
        <v>132.06349206349205</v>
      </c>
      <c r="DF182">
        <v>51</v>
      </c>
      <c r="DG182">
        <v>192</v>
      </c>
      <c r="DH182" t="s">
        <v>252</v>
      </c>
      <c r="DI182">
        <v>118.73015873015873</v>
      </c>
      <c r="DJ182">
        <v>39</v>
      </c>
      <c r="DK182">
        <v>152</v>
      </c>
      <c r="DL182" t="s">
        <v>1811</v>
      </c>
      <c r="DM182">
        <v>88.888888888888886</v>
      </c>
      <c r="DN182">
        <v>42</v>
      </c>
      <c r="DO182">
        <v>201</v>
      </c>
      <c r="DP182" t="s">
        <v>405</v>
      </c>
      <c r="DQ182">
        <v>93.333333333333329</v>
      </c>
      <c r="DR182">
        <v>40</v>
      </c>
      <c r="DS182">
        <v>184</v>
      </c>
      <c r="DT182" t="s">
        <v>127</v>
      </c>
      <c r="DU182">
        <v>98.095238095238102</v>
      </c>
      <c r="DV182">
        <v>78</v>
      </c>
      <c r="DW182">
        <v>233</v>
      </c>
      <c r="DX182" t="s">
        <v>402</v>
      </c>
      <c r="DY182">
        <v>83.174603174603178</v>
      </c>
      <c r="DZ182">
        <v>72.5</v>
      </c>
      <c r="EA182">
        <v>158</v>
      </c>
      <c r="EB182" t="s">
        <v>123</v>
      </c>
      <c r="EC182">
        <v>68.571428571428569</v>
      </c>
      <c r="ED182">
        <v>51.5</v>
      </c>
      <c r="EE182">
        <v>251</v>
      </c>
      <c r="EF182" t="s">
        <v>252</v>
      </c>
      <c r="EG182">
        <v>115.55555555555556</v>
      </c>
      <c r="EH182">
        <v>44.5</v>
      </c>
      <c r="EI182">
        <v>117</v>
      </c>
      <c r="EJ182" t="s">
        <v>1811</v>
      </c>
      <c r="EK182">
        <v>112.6984126984127</v>
      </c>
      <c r="EL182">
        <v>45</v>
      </c>
      <c r="EM182">
        <v>180</v>
      </c>
      <c r="EN182" t="s">
        <v>405</v>
      </c>
      <c r="EO182">
        <v>106.66666666666667</v>
      </c>
      <c r="EP182">
        <v>43</v>
      </c>
      <c r="EQ182">
        <v>178</v>
      </c>
      <c r="ER182" t="s">
        <v>1802</v>
      </c>
      <c r="ES182">
        <v>116.19047619047619</v>
      </c>
      <c r="ET182">
        <v>101</v>
      </c>
      <c r="EU182">
        <v>180</v>
      </c>
      <c r="EV182">
        <v>107</v>
      </c>
      <c r="EW182">
        <v>59</v>
      </c>
      <c r="EX182">
        <v>46</v>
      </c>
      <c r="EY182">
        <v>300</v>
      </c>
      <c r="EZ182">
        <v>40</v>
      </c>
      <c r="FA182">
        <v>157</v>
      </c>
      <c r="FB182">
        <v>26</v>
      </c>
      <c r="FC182">
        <v>201</v>
      </c>
      <c r="FD182">
        <v>32</v>
      </c>
      <c r="FE182">
        <v>229</v>
      </c>
    </row>
    <row r="183" spans="1:161" x14ac:dyDescent="0.2">
      <c r="A183" t="s">
        <v>575</v>
      </c>
      <c r="B183" t="s">
        <v>576</v>
      </c>
      <c r="C183" t="s">
        <v>560</v>
      </c>
      <c r="D183" t="s">
        <v>17</v>
      </c>
      <c r="E183" t="s">
        <v>577</v>
      </c>
      <c r="F183">
        <v>107</v>
      </c>
      <c r="G183">
        <v>107</v>
      </c>
      <c r="H183" s="11" t="s">
        <v>562</v>
      </c>
      <c r="I183" s="11">
        <v>99.682539682539684</v>
      </c>
      <c r="J183">
        <v>54</v>
      </c>
      <c r="K183">
        <v>288</v>
      </c>
      <c r="L183" s="11" t="s">
        <v>123</v>
      </c>
      <c r="M183" s="11">
        <v>83.80952380952381</v>
      </c>
      <c r="N183">
        <v>88</v>
      </c>
      <c r="O183">
        <v>134</v>
      </c>
      <c r="P183" s="11" t="s">
        <v>252</v>
      </c>
      <c r="Q183" s="11">
        <v>105.39682539682539</v>
      </c>
      <c r="R183">
        <v>50</v>
      </c>
      <c r="S183">
        <v>153</v>
      </c>
      <c r="T183" t="s">
        <v>125</v>
      </c>
      <c r="U183">
        <v>131.11111111111111</v>
      </c>
      <c r="V183">
        <v>42</v>
      </c>
      <c r="W183">
        <v>231</v>
      </c>
      <c r="X183" t="s">
        <v>405</v>
      </c>
      <c r="Y183">
        <v>43.492063492063494</v>
      </c>
      <c r="Z183">
        <v>69</v>
      </c>
      <c r="AA183">
        <v>107</v>
      </c>
      <c r="AB183" t="s">
        <v>406</v>
      </c>
      <c r="AC183">
        <v>82.857142857142861</v>
      </c>
      <c r="AD183">
        <v>102</v>
      </c>
      <c r="AE183">
        <v>106</v>
      </c>
      <c r="AF183" t="s">
        <v>562</v>
      </c>
      <c r="AG183">
        <v>115.55555555555556</v>
      </c>
      <c r="AH183">
        <v>69.5</v>
      </c>
      <c r="AI183">
        <v>237</v>
      </c>
      <c r="AJ183" t="s">
        <v>123</v>
      </c>
      <c r="AK183">
        <v>109.84126984126985</v>
      </c>
      <c r="AL183">
        <v>71</v>
      </c>
      <c r="AM183">
        <v>151</v>
      </c>
      <c r="AN183" t="s">
        <v>252</v>
      </c>
      <c r="AO183">
        <v>99.047619047619051</v>
      </c>
      <c r="AP183">
        <v>21</v>
      </c>
      <c r="AQ183">
        <v>251</v>
      </c>
      <c r="AR183" t="s">
        <v>125</v>
      </c>
      <c r="AS183">
        <v>80</v>
      </c>
      <c r="AT183">
        <v>34</v>
      </c>
      <c r="AU183">
        <v>223</v>
      </c>
      <c r="AV183" t="s">
        <v>405</v>
      </c>
      <c r="AW183">
        <v>113.65079365079364</v>
      </c>
      <c r="AX183">
        <v>61</v>
      </c>
      <c r="AY183">
        <v>53</v>
      </c>
      <c r="AZ183" t="s">
        <v>406</v>
      </c>
      <c r="BA183">
        <v>135.55555555555554</v>
      </c>
      <c r="BB183">
        <v>88</v>
      </c>
      <c r="BC183">
        <v>155</v>
      </c>
      <c r="BD183" t="s">
        <v>562</v>
      </c>
      <c r="BE183">
        <v>83.80952380952381</v>
      </c>
      <c r="BF183">
        <v>67</v>
      </c>
      <c r="BG183">
        <v>268</v>
      </c>
      <c r="BH183" t="s">
        <v>123</v>
      </c>
      <c r="BI183">
        <v>95.873015873015873</v>
      </c>
      <c r="BJ183">
        <v>79.5</v>
      </c>
      <c r="BK183">
        <v>148</v>
      </c>
      <c r="BL183" t="s">
        <v>252</v>
      </c>
      <c r="BM183">
        <v>98.412698412698418</v>
      </c>
      <c r="BN183">
        <v>27</v>
      </c>
      <c r="BO183">
        <v>188</v>
      </c>
      <c r="BP183" t="s">
        <v>22</v>
      </c>
      <c r="BQ183">
        <v>128.57142857142856</v>
      </c>
      <c r="BR183">
        <v>23</v>
      </c>
      <c r="BS183">
        <v>266</v>
      </c>
      <c r="BT183" t="s">
        <v>405</v>
      </c>
      <c r="BU183">
        <v>92.063492063492063</v>
      </c>
      <c r="BV183">
        <v>53</v>
      </c>
      <c r="BW183">
        <v>165</v>
      </c>
      <c r="BX183" t="s">
        <v>406</v>
      </c>
      <c r="BY183">
        <v>109.2063492063492</v>
      </c>
      <c r="BZ183">
        <v>96</v>
      </c>
      <c r="CA183">
        <v>104</v>
      </c>
      <c r="CB183" t="s">
        <v>562</v>
      </c>
      <c r="CC183">
        <v>100</v>
      </c>
      <c r="CD183">
        <v>65</v>
      </c>
      <c r="CE183">
        <v>255</v>
      </c>
      <c r="CF183" t="s">
        <v>123</v>
      </c>
      <c r="CG183">
        <v>100</v>
      </c>
      <c r="CH183">
        <v>56</v>
      </c>
      <c r="CI183">
        <v>143</v>
      </c>
      <c r="CJ183" t="s">
        <v>252</v>
      </c>
      <c r="CK183">
        <v>100</v>
      </c>
      <c r="CL183">
        <v>14</v>
      </c>
      <c r="CM183">
        <v>278</v>
      </c>
      <c r="CN183" t="s">
        <v>1811</v>
      </c>
      <c r="CO183">
        <v>100</v>
      </c>
      <c r="CP183">
        <v>26</v>
      </c>
      <c r="CQ183">
        <v>241</v>
      </c>
      <c r="CR183" t="s">
        <v>405</v>
      </c>
      <c r="CS183">
        <v>100</v>
      </c>
      <c r="CT183">
        <v>48</v>
      </c>
      <c r="CU183">
        <v>194</v>
      </c>
      <c r="CV183" t="s">
        <v>406</v>
      </c>
      <c r="CW183">
        <v>100</v>
      </c>
      <c r="CX183">
        <v>0</v>
      </c>
      <c r="CY183">
        <v>311</v>
      </c>
      <c r="CZ183" t="s">
        <v>562</v>
      </c>
      <c r="DA183">
        <v>100</v>
      </c>
      <c r="DB183">
        <v>0</v>
      </c>
      <c r="DC183">
        <v>311</v>
      </c>
      <c r="DD183" t="s">
        <v>123</v>
      </c>
      <c r="DE183">
        <v>100</v>
      </c>
      <c r="DF183">
        <v>0</v>
      </c>
      <c r="DG183">
        <v>311</v>
      </c>
      <c r="DH183" t="s">
        <v>252</v>
      </c>
      <c r="DI183">
        <v>100</v>
      </c>
      <c r="DJ183">
        <v>0</v>
      </c>
      <c r="DK183">
        <v>311</v>
      </c>
      <c r="DL183" t="s">
        <v>1811</v>
      </c>
      <c r="DM183">
        <v>100</v>
      </c>
      <c r="DN183">
        <v>0</v>
      </c>
      <c r="DO183">
        <v>311</v>
      </c>
      <c r="DP183" t="s">
        <v>405</v>
      </c>
      <c r="DQ183">
        <v>100</v>
      </c>
      <c r="DR183">
        <v>0</v>
      </c>
      <c r="DS183">
        <v>311</v>
      </c>
      <c r="DT183" t="s">
        <v>127</v>
      </c>
      <c r="DU183">
        <v>100</v>
      </c>
      <c r="DV183">
        <v>82</v>
      </c>
      <c r="DW183">
        <v>176</v>
      </c>
      <c r="DX183" t="s">
        <v>402</v>
      </c>
      <c r="DY183">
        <v>105.39682539682539</v>
      </c>
      <c r="DZ183">
        <v>35</v>
      </c>
      <c r="EA183">
        <v>301</v>
      </c>
      <c r="EB183" t="s">
        <v>123</v>
      </c>
      <c r="EC183">
        <v>63.80952380952381</v>
      </c>
      <c r="ED183">
        <v>54.5</v>
      </c>
      <c r="EE183">
        <v>231</v>
      </c>
      <c r="EF183" t="s">
        <v>252</v>
      </c>
      <c r="EG183">
        <v>105.71428571428571</v>
      </c>
      <c r="EH183">
        <v>39.5</v>
      </c>
      <c r="EI183">
        <v>154</v>
      </c>
      <c r="EJ183" t="s">
        <v>1811</v>
      </c>
      <c r="EK183">
        <v>110.15873015873015</v>
      </c>
      <c r="EL183">
        <v>37.5</v>
      </c>
      <c r="EM183">
        <v>240</v>
      </c>
      <c r="EN183" t="s">
        <v>405</v>
      </c>
      <c r="EO183">
        <v>119.68253968253968</v>
      </c>
      <c r="EP183">
        <v>29</v>
      </c>
      <c r="EQ183">
        <v>281</v>
      </c>
      <c r="ER183" t="s">
        <v>1802</v>
      </c>
      <c r="ES183">
        <v>54.285714285714285</v>
      </c>
      <c r="ET183">
        <v>100</v>
      </c>
      <c r="EU183">
        <v>193</v>
      </c>
      <c r="EV183">
        <v>90</v>
      </c>
      <c r="EW183">
        <v>187</v>
      </c>
      <c r="EX183">
        <v>70</v>
      </c>
      <c r="EY183">
        <v>249</v>
      </c>
      <c r="EZ183">
        <v>38</v>
      </c>
      <c r="FA183">
        <v>186</v>
      </c>
      <c r="FB183">
        <v>14</v>
      </c>
      <c r="FC183">
        <v>302</v>
      </c>
      <c r="FD183">
        <v>37</v>
      </c>
      <c r="FE183">
        <v>137</v>
      </c>
    </row>
    <row r="184" spans="1:161" x14ac:dyDescent="0.2">
      <c r="A184" t="s">
        <v>578</v>
      </c>
      <c r="B184" t="s">
        <v>579</v>
      </c>
      <c r="C184" t="s">
        <v>560</v>
      </c>
      <c r="D184" t="s">
        <v>17</v>
      </c>
      <c r="E184" t="s">
        <v>580</v>
      </c>
      <c r="F184">
        <v>100</v>
      </c>
      <c r="G184">
        <v>208</v>
      </c>
      <c r="H184" s="11" t="s">
        <v>562</v>
      </c>
      <c r="I184" s="11">
        <v>121.5873015873016</v>
      </c>
      <c r="J184">
        <v>58</v>
      </c>
      <c r="K184">
        <v>279</v>
      </c>
      <c r="L184" s="11" t="s">
        <v>123</v>
      </c>
      <c r="M184" s="11">
        <v>77.460317460317455</v>
      </c>
      <c r="N184">
        <v>86</v>
      </c>
      <c r="O184">
        <v>147</v>
      </c>
      <c r="P184" s="11" t="s">
        <v>252</v>
      </c>
      <c r="Q184" s="11">
        <v>78.730158730158735</v>
      </c>
      <c r="R184">
        <v>40.5</v>
      </c>
      <c r="S184">
        <v>234</v>
      </c>
      <c r="T184" t="s">
        <v>125</v>
      </c>
      <c r="U184">
        <v>71.746031746031747</v>
      </c>
      <c r="V184">
        <v>41.5</v>
      </c>
      <c r="W184">
        <v>240</v>
      </c>
      <c r="X184" t="s">
        <v>405</v>
      </c>
      <c r="Y184">
        <v>72.38095238095238</v>
      </c>
      <c r="Z184">
        <v>46</v>
      </c>
      <c r="AA184">
        <v>285</v>
      </c>
      <c r="AB184" t="s">
        <v>406</v>
      </c>
      <c r="AC184">
        <v>58.095238095238095</v>
      </c>
      <c r="AD184">
        <v>88.5</v>
      </c>
      <c r="AE184">
        <v>276</v>
      </c>
      <c r="AF184" t="s">
        <v>562</v>
      </c>
      <c r="AG184">
        <v>64.126984126984127</v>
      </c>
      <c r="AH184">
        <v>75</v>
      </c>
      <c r="AI184">
        <v>208</v>
      </c>
      <c r="AJ184" t="s">
        <v>123</v>
      </c>
      <c r="AK184">
        <v>120.95238095238095</v>
      </c>
      <c r="AL184">
        <v>90</v>
      </c>
      <c r="AM184">
        <v>80</v>
      </c>
      <c r="AN184" t="s">
        <v>252</v>
      </c>
      <c r="AO184">
        <v>108.88888888888889</v>
      </c>
      <c r="AP184">
        <v>34</v>
      </c>
      <c r="AQ184">
        <v>145</v>
      </c>
      <c r="AR184" t="s">
        <v>125</v>
      </c>
      <c r="AS184">
        <v>123.17460317460318</v>
      </c>
      <c r="AT184">
        <v>42</v>
      </c>
      <c r="AU184">
        <v>177</v>
      </c>
      <c r="AV184" t="s">
        <v>405</v>
      </c>
      <c r="AW184">
        <v>111.74603174603175</v>
      </c>
      <c r="AX184">
        <v>46</v>
      </c>
      <c r="AY184">
        <v>153</v>
      </c>
      <c r="AZ184" t="s">
        <v>406</v>
      </c>
      <c r="BA184">
        <v>108.57142857142857</v>
      </c>
      <c r="BB184">
        <v>87</v>
      </c>
      <c r="BC184">
        <v>163</v>
      </c>
      <c r="BD184" t="s">
        <v>562</v>
      </c>
      <c r="BE184">
        <v>107.93650793650794</v>
      </c>
      <c r="BF184">
        <v>64</v>
      </c>
      <c r="BG184">
        <v>274</v>
      </c>
      <c r="BH184" t="s">
        <v>123</v>
      </c>
      <c r="BI184">
        <v>87.936507936507937</v>
      </c>
      <c r="BJ184">
        <v>88.5</v>
      </c>
      <c r="BK184">
        <v>108</v>
      </c>
      <c r="BL184" t="s">
        <v>252</v>
      </c>
      <c r="BM184">
        <v>97.777777777777771</v>
      </c>
      <c r="BN184">
        <v>24</v>
      </c>
      <c r="BO184">
        <v>218</v>
      </c>
      <c r="BP184" t="s">
        <v>22</v>
      </c>
      <c r="BQ184">
        <v>96.19047619047619</v>
      </c>
      <c r="BR184">
        <v>29</v>
      </c>
      <c r="BS184">
        <v>214</v>
      </c>
      <c r="BT184" t="s">
        <v>405</v>
      </c>
      <c r="BU184">
        <v>93.968253968253975</v>
      </c>
      <c r="BV184">
        <v>51</v>
      </c>
      <c r="BW184">
        <v>180</v>
      </c>
      <c r="BX184" t="s">
        <v>406</v>
      </c>
      <c r="BY184">
        <v>114.28571428571428</v>
      </c>
      <c r="BZ184">
        <v>88</v>
      </c>
      <c r="CA184">
        <v>188</v>
      </c>
      <c r="CB184" t="s">
        <v>562</v>
      </c>
      <c r="CC184">
        <v>115.87301587301587</v>
      </c>
      <c r="CD184">
        <v>71</v>
      </c>
      <c r="CE184">
        <v>236</v>
      </c>
      <c r="CF184" t="s">
        <v>123</v>
      </c>
      <c r="CG184">
        <v>113.01587301587301</v>
      </c>
      <c r="CH184">
        <v>62.5</v>
      </c>
      <c r="CI184">
        <v>101</v>
      </c>
      <c r="CJ184" t="s">
        <v>252</v>
      </c>
      <c r="CK184">
        <v>92.063492063492063</v>
      </c>
      <c r="CL184">
        <v>21</v>
      </c>
      <c r="CM184">
        <v>206</v>
      </c>
      <c r="CN184" t="s">
        <v>1811</v>
      </c>
      <c r="CO184">
        <v>82.857142857142861</v>
      </c>
      <c r="CP184">
        <v>30</v>
      </c>
      <c r="CQ184">
        <v>195</v>
      </c>
      <c r="CR184" t="s">
        <v>405</v>
      </c>
      <c r="CS184">
        <v>85.714285714285722</v>
      </c>
      <c r="CT184">
        <v>44</v>
      </c>
      <c r="CU184">
        <v>225</v>
      </c>
      <c r="CV184" t="s">
        <v>406</v>
      </c>
      <c r="CW184">
        <v>70.476190476190482</v>
      </c>
      <c r="CX184">
        <v>85</v>
      </c>
      <c r="CY184">
        <v>238</v>
      </c>
      <c r="CZ184" t="s">
        <v>562</v>
      </c>
      <c r="DA184">
        <v>92.38095238095238</v>
      </c>
      <c r="DB184">
        <v>66</v>
      </c>
      <c r="DC184">
        <v>277</v>
      </c>
      <c r="DD184" t="s">
        <v>123</v>
      </c>
      <c r="DE184">
        <v>78.412698412698404</v>
      </c>
      <c r="DF184">
        <v>82</v>
      </c>
      <c r="DG184">
        <v>76</v>
      </c>
      <c r="DH184" t="s">
        <v>252</v>
      </c>
      <c r="DI184">
        <v>129.52380952380952</v>
      </c>
      <c r="DJ184">
        <v>39</v>
      </c>
      <c r="DK184">
        <v>152</v>
      </c>
      <c r="DL184" t="s">
        <v>1811</v>
      </c>
      <c r="DM184">
        <v>132.69841269841271</v>
      </c>
      <c r="DN184">
        <v>49</v>
      </c>
      <c r="DO184">
        <v>150</v>
      </c>
      <c r="DP184" t="s">
        <v>405</v>
      </c>
      <c r="DQ184">
        <v>113.33333333333333</v>
      </c>
      <c r="DR184">
        <v>46</v>
      </c>
      <c r="DS184">
        <v>132</v>
      </c>
      <c r="DT184" t="s">
        <v>127</v>
      </c>
      <c r="DU184">
        <v>119.04761904761905</v>
      </c>
      <c r="DV184">
        <v>79.5</v>
      </c>
      <c r="DW184">
        <v>214</v>
      </c>
      <c r="DX184" t="s">
        <v>402</v>
      </c>
      <c r="DY184">
        <v>113.96825396825398</v>
      </c>
      <c r="DZ184">
        <v>66</v>
      </c>
      <c r="EA184">
        <v>209</v>
      </c>
      <c r="EB184" t="s">
        <v>123</v>
      </c>
      <c r="EC184">
        <v>130.15873015873015</v>
      </c>
      <c r="ED184">
        <v>65</v>
      </c>
      <c r="EE184">
        <v>169</v>
      </c>
      <c r="EF184" t="s">
        <v>252</v>
      </c>
      <c r="EG184">
        <v>96.825396825396822</v>
      </c>
      <c r="EH184">
        <v>25</v>
      </c>
      <c r="EI184">
        <v>255</v>
      </c>
      <c r="EJ184" t="s">
        <v>1811</v>
      </c>
      <c r="EK184">
        <v>73.333333333333329</v>
      </c>
      <c r="EL184">
        <v>43.5</v>
      </c>
      <c r="EM184">
        <v>192</v>
      </c>
      <c r="EN184" t="s">
        <v>405</v>
      </c>
      <c r="EO184">
        <v>136.1904761904762</v>
      </c>
      <c r="EP184">
        <v>41.5</v>
      </c>
      <c r="EQ184">
        <v>192</v>
      </c>
      <c r="ER184" t="s">
        <v>1802</v>
      </c>
      <c r="ES184">
        <v>136.1904761904762</v>
      </c>
      <c r="ET184">
        <v>94</v>
      </c>
      <c r="EU184">
        <v>258</v>
      </c>
      <c r="EV184">
        <v>55</v>
      </c>
      <c r="EW184">
        <v>304</v>
      </c>
      <c r="EX184">
        <v>99</v>
      </c>
      <c r="EY184">
        <v>159</v>
      </c>
      <c r="EZ184">
        <v>39</v>
      </c>
      <c r="FA184">
        <v>171</v>
      </c>
      <c r="FB184">
        <v>11</v>
      </c>
      <c r="FC184">
        <v>306</v>
      </c>
      <c r="FD184">
        <v>24</v>
      </c>
      <c r="FE184">
        <v>306</v>
      </c>
    </row>
    <row r="185" spans="1:161" x14ac:dyDescent="0.2">
      <c r="A185" t="s">
        <v>581</v>
      </c>
      <c r="B185" t="s">
        <v>582</v>
      </c>
      <c r="C185" t="s">
        <v>560</v>
      </c>
      <c r="D185" t="s">
        <v>17</v>
      </c>
      <c r="E185" t="s">
        <v>583</v>
      </c>
      <c r="F185">
        <v>92</v>
      </c>
      <c r="G185">
        <v>286</v>
      </c>
      <c r="H185" s="11" t="s">
        <v>562</v>
      </c>
      <c r="I185" s="11">
        <v>87.301587301587304</v>
      </c>
      <c r="J185">
        <v>74</v>
      </c>
      <c r="K185">
        <v>224</v>
      </c>
      <c r="L185" s="11" t="s">
        <v>123</v>
      </c>
      <c r="M185" s="11">
        <v>92.698412698412696</v>
      </c>
      <c r="N185">
        <v>74</v>
      </c>
      <c r="O185">
        <v>202</v>
      </c>
      <c r="P185" s="11" t="s">
        <v>252</v>
      </c>
      <c r="Q185" s="11">
        <v>90.476190476190482</v>
      </c>
      <c r="R185">
        <v>31.5</v>
      </c>
      <c r="S185">
        <v>280</v>
      </c>
      <c r="T185" t="s">
        <v>125</v>
      </c>
      <c r="U185">
        <v>64.444444444444443</v>
      </c>
      <c r="V185">
        <v>65.5</v>
      </c>
      <c r="W185">
        <v>71</v>
      </c>
      <c r="X185" t="s">
        <v>405</v>
      </c>
      <c r="Y185">
        <v>123.49206349206349</v>
      </c>
      <c r="Z185">
        <v>59.5</v>
      </c>
      <c r="AA185">
        <v>209</v>
      </c>
      <c r="AB185" t="s">
        <v>406</v>
      </c>
      <c r="AC185">
        <v>79.682539682539684</v>
      </c>
      <c r="AD185">
        <v>92.5</v>
      </c>
      <c r="AE185">
        <v>246</v>
      </c>
      <c r="AF185" t="s">
        <v>562</v>
      </c>
      <c r="AG185">
        <v>98.412698412698418</v>
      </c>
      <c r="AH185">
        <v>77</v>
      </c>
      <c r="AI185">
        <v>201</v>
      </c>
      <c r="AJ185" t="s">
        <v>123</v>
      </c>
      <c r="AK185">
        <v>101.9047619047619</v>
      </c>
      <c r="AL185">
        <v>66</v>
      </c>
      <c r="AM185">
        <v>172</v>
      </c>
      <c r="AN185" t="s">
        <v>252</v>
      </c>
      <c r="AO185">
        <v>116.50793650793651</v>
      </c>
      <c r="AP185">
        <v>32</v>
      </c>
      <c r="AQ185">
        <v>168</v>
      </c>
      <c r="AR185" t="s">
        <v>125</v>
      </c>
      <c r="AS185">
        <v>102.85714285714286</v>
      </c>
      <c r="AT185">
        <v>48</v>
      </c>
      <c r="AU185">
        <v>125</v>
      </c>
      <c r="AV185" t="s">
        <v>405</v>
      </c>
      <c r="AW185">
        <v>108.25396825396825</v>
      </c>
      <c r="AX185">
        <v>48</v>
      </c>
      <c r="AY185">
        <v>145</v>
      </c>
      <c r="AZ185" t="s">
        <v>406</v>
      </c>
      <c r="BA185">
        <v>122.53968253968254</v>
      </c>
      <c r="BB185">
        <v>82</v>
      </c>
      <c r="BC185">
        <v>241</v>
      </c>
      <c r="BD185" t="s">
        <v>562</v>
      </c>
      <c r="BE185">
        <v>97.142857142857139</v>
      </c>
      <c r="BF185">
        <v>82</v>
      </c>
      <c r="BG185">
        <v>207</v>
      </c>
      <c r="BH185" t="s">
        <v>123</v>
      </c>
      <c r="BI185">
        <v>108.25396825396825</v>
      </c>
      <c r="BJ185">
        <v>64</v>
      </c>
      <c r="BK185">
        <v>224</v>
      </c>
      <c r="BL185" t="s">
        <v>252</v>
      </c>
      <c r="BM185">
        <v>60.952380952380949</v>
      </c>
      <c r="BN185">
        <v>28</v>
      </c>
      <c r="BO185">
        <v>177</v>
      </c>
      <c r="BP185" t="s">
        <v>22</v>
      </c>
      <c r="BQ185">
        <v>96.19047619047619</v>
      </c>
      <c r="BR185">
        <v>36</v>
      </c>
      <c r="BS185">
        <v>151</v>
      </c>
      <c r="BT185" t="s">
        <v>405</v>
      </c>
      <c r="BU185">
        <v>88.571428571428569</v>
      </c>
      <c r="BV185">
        <v>45</v>
      </c>
      <c r="BW185">
        <v>216</v>
      </c>
      <c r="BX185" t="s">
        <v>406</v>
      </c>
      <c r="BY185">
        <v>66.349206349206355</v>
      </c>
      <c r="BZ185">
        <v>82</v>
      </c>
      <c r="CA185">
        <v>232</v>
      </c>
      <c r="CB185" t="s">
        <v>562</v>
      </c>
      <c r="CC185">
        <v>60.317460317460316</v>
      </c>
      <c r="CD185">
        <v>73</v>
      </c>
      <c r="CE185">
        <v>233</v>
      </c>
      <c r="CF185" t="s">
        <v>123</v>
      </c>
      <c r="CG185">
        <v>55.873015873015873</v>
      </c>
      <c r="CH185">
        <v>62.5</v>
      </c>
      <c r="CI185">
        <v>101</v>
      </c>
      <c r="CJ185" t="s">
        <v>252</v>
      </c>
      <c r="CK185">
        <v>105.71428571428571</v>
      </c>
      <c r="CL185">
        <v>24</v>
      </c>
      <c r="CM185">
        <v>165</v>
      </c>
      <c r="CN185" t="s">
        <v>1811</v>
      </c>
      <c r="CO185">
        <v>115.55555555555556</v>
      </c>
      <c r="CP185">
        <v>39</v>
      </c>
      <c r="CQ185">
        <v>115</v>
      </c>
      <c r="CR185" t="s">
        <v>405</v>
      </c>
      <c r="CS185">
        <v>86.349206349206355</v>
      </c>
      <c r="CT185">
        <v>58</v>
      </c>
      <c r="CU185">
        <v>110</v>
      </c>
      <c r="CV185" t="s">
        <v>406</v>
      </c>
      <c r="CW185">
        <v>83.492063492063494</v>
      </c>
      <c r="CX185">
        <v>95</v>
      </c>
      <c r="CY185">
        <v>107</v>
      </c>
      <c r="CZ185" t="s">
        <v>562</v>
      </c>
      <c r="DA185">
        <v>133.96825396825398</v>
      </c>
      <c r="DB185">
        <v>106</v>
      </c>
      <c r="DC185">
        <v>94</v>
      </c>
      <c r="DD185" t="s">
        <v>123</v>
      </c>
      <c r="DE185">
        <v>120.63492063492063</v>
      </c>
      <c r="DF185">
        <v>68.5</v>
      </c>
      <c r="DG185">
        <v>119</v>
      </c>
      <c r="DH185" t="s">
        <v>252</v>
      </c>
      <c r="DI185">
        <v>108.25396825396825</v>
      </c>
      <c r="DJ185">
        <v>31</v>
      </c>
      <c r="DK185">
        <v>214</v>
      </c>
      <c r="DL185" t="s">
        <v>1811</v>
      </c>
      <c r="DM185">
        <v>84.444444444444443</v>
      </c>
      <c r="DN185">
        <v>61</v>
      </c>
      <c r="DO185">
        <v>72</v>
      </c>
      <c r="DP185" t="s">
        <v>405</v>
      </c>
      <c r="DQ185">
        <v>125.71428571428571</v>
      </c>
      <c r="DR185">
        <v>58</v>
      </c>
      <c r="DS185">
        <v>58</v>
      </c>
      <c r="DT185" t="s">
        <v>127</v>
      </c>
      <c r="DU185">
        <v>113.33333333333333</v>
      </c>
      <c r="DV185">
        <v>79.5</v>
      </c>
      <c r="DW185">
        <v>214</v>
      </c>
      <c r="DX185" t="s">
        <v>402</v>
      </c>
      <c r="DY185">
        <v>123.17460317460318</v>
      </c>
      <c r="DZ185">
        <v>72</v>
      </c>
      <c r="EA185">
        <v>159</v>
      </c>
      <c r="EB185" t="s">
        <v>123</v>
      </c>
      <c r="EC185">
        <v>100.63492063492063</v>
      </c>
      <c r="ED185">
        <v>69.5</v>
      </c>
      <c r="EE185">
        <v>145</v>
      </c>
      <c r="EF185" t="s">
        <v>252</v>
      </c>
      <c r="EG185">
        <v>105.07936507936508</v>
      </c>
      <c r="EH185">
        <v>37</v>
      </c>
      <c r="EI185">
        <v>165</v>
      </c>
      <c r="EJ185" t="s">
        <v>1811</v>
      </c>
      <c r="EK185">
        <v>123.49206349206349</v>
      </c>
      <c r="EL185">
        <v>48</v>
      </c>
      <c r="EM185">
        <v>153</v>
      </c>
      <c r="EN185" t="s">
        <v>405</v>
      </c>
      <c r="EO185">
        <v>135.87301587301587</v>
      </c>
      <c r="EP185">
        <v>56.5</v>
      </c>
      <c r="EQ185">
        <v>100</v>
      </c>
      <c r="ER185" t="s">
        <v>1802</v>
      </c>
      <c r="ES185">
        <v>118.0952380952381</v>
      </c>
      <c r="ET185">
        <v>90</v>
      </c>
      <c r="EU185">
        <v>287</v>
      </c>
      <c r="EV185">
        <v>93</v>
      </c>
      <c r="EW185">
        <v>161</v>
      </c>
      <c r="EX185">
        <v>98</v>
      </c>
      <c r="EY185">
        <v>161</v>
      </c>
      <c r="EZ185">
        <v>34</v>
      </c>
      <c r="FA185">
        <v>239</v>
      </c>
      <c r="FB185">
        <v>21</v>
      </c>
      <c r="FC185">
        <v>266</v>
      </c>
      <c r="FD185">
        <v>36</v>
      </c>
      <c r="FE185">
        <v>157</v>
      </c>
    </row>
    <row r="186" spans="1:161" x14ac:dyDescent="0.2">
      <c r="A186" t="s">
        <v>584</v>
      </c>
      <c r="B186" t="s">
        <v>585</v>
      </c>
      <c r="C186" t="s">
        <v>560</v>
      </c>
      <c r="D186" t="s">
        <v>17</v>
      </c>
      <c r="E186" t="s">
        <v>586</v>
      </c>
      <c r="F186">
        <v>97</v>
      </c>
      <c r="G186">
        <v>244</v>
      </c>
      <c r="H186" s="11" t="s">
        <v>562</v>
      </c>
      <c r="I186" s="11">
        <v>79.047619047619051</v>
      </c>
      <c r="J186">
        <v>58</v>
      </c>
      <c r="K186">
        <v>279</v>
      </c>
      <c r="L186" s="11" t="s">
        <v>123</v>
      </c>
      <c r="M186" s="11">
        <v>103.49206349206349</v>
      </c>
      <c r="N186">
        <v>68</v>
      </c>
      <c r="O186">
        <v>229</v>
      </c>
      <c r="P186" s="11" t="s">
        <v>252</v>
      </c>
      <c r="Q186" s="11">
        <v>82.857142857142861</v>
      </c>
      <c r="R186">
        <v>42</v>
      </c>
      <c r="S186">
        <v>219</v>
      </c>
      <c r="T186" t="s">
        <v>125</v>
      </c>
      <c r="U186">
        <v>93.015873015873012</v>
      </c>
      <c r="V186">
        <v>51.5</v>
      </c>
      <c r="W186">
        <v>161</v>
      </c>
      <c r="X186" t="s">
        <v>405</v>
      </c>
      <c r="Y186">
        <v>127.3015873015873</v>
      </c>
      <c r="Z186">
        <v>48.5</v>
      </c>
      <c r="AA186">
        <v>278</v>
      </c>
      <c r="AB186" t="s">
        <v>406</v>
      </c>
      <c r="AC186">
        <v>90.158730158730151</v>
      </c>
      <c r="AD186">
        <v>98</v>
      </c>
      <c r="AE186">
        <v>178</v>
      </c>
      <c r="AF186" t="s">
        <v>562</v>
      </c>
      <c r="AG186">
        <v>123.49206349206349</v>
      </c>
      <c r="AH186">
        <v>45</v>
      </c>
      <c r="AI186">
        <v>290</v>
      </c>
      <c r="AJ186" t="s">
        <v>123</v>
      </c>
      <c r="AK186">
        <v>96.825396825396822</v>
      </c>
      <c r="AL186">
        <v>65</v>
      </c>
      <c r="AM186">
        <v>175</v>
      </c>
      <c r="AN186" t="s">
        <v>252</v>
      </c>
      <c r="AO186">
        <v>112.6984126984127</v>
      </c>
      <c r="AP186">
        <v>29.5</v>
      </c>
      <c r="AQ186">
        <v>197</v>
      </c>
      <c r="AR186" t="s">
        <v>125</v>
      </c>
      <c r="AS186">
        <v>124.44444444444444</v>
      </c>
      <c r="AT186">
        <v>37</v>
      </c>
      <c r="AU186">
        <v>211</v>
      </c>
      <c r="AV186" t="s">
        <v>405</v>
      </c>
      <c r="AW186">
        <v>120.95238095238095</v>
      </c>
      <c r="AX186">
        <v>33</v>
      </c>
      <c r="AY186">
        <v>247</v>
      </c>
      <c r="AZ186" t="s">
        <v>406</v>
      </c>
      <c r="BA186">
        <v>105.71428571428571</v>
      </c>
      <c r="BB186">
        <v>81</v>
      </c>
      <c r="BC186">
        <v>252</v>
      </c>
      <c r="BD186" t="s">
        <v>562</v>
      </c>
      <c r="BE186">
        <v>88.253968253968253</v>
      </c>
      <c r="BF186">
        <v>62</v>
      </c>
      <c r="BG186">
        <v>280</v>
      </c>
      <c r="BH186" t="s">
        <v>123</v>
      </c>
      <c r="BI186">
        <v>107.61904761904762</v>
      </c>
      <c r="BJ186">
        <v>65.5</v>
      </c>
      <c r="BK186">
        <v>215</v>
      </c>
      <c r="BL186" t="s">
        <v>252</v>
      </c>
      <c r="BM186">
        <v>104.12698412698413</v>
      </c>
      <c r="BN186">
        <v>17</v>
      </c>
      <c r="BO186">
        <v>274</v>
      </c>
      <c r="BP186" t="s">
        <v>22</v>
      </c>
      <c r="BQ186">
        <v>104.12698412698413</v>
      </c>
      <c r="BR186">
        <v>21</v>
      </c>
      <c r="BS186">
        <v>277</v>
      </c>
      <c r="BT186" t="s">
        <v>405</v>
      </c>
      <c r="BU186">
        <v>108.88888888888889</v>
      </c>
      <c r="BV186">
        <v>38</v>
      </c>
      <c r="BW186">
        <v>265</v>
      </c>
      <c r="BX186" t="s">
        <v>406</v>
      </c>
      <c r="BY186">
        <v>112.06349206349206</v>
      </c>
      <c r="BZ186">
        <v>85</v>
      </c>
      <c r="CA186">
        <v>215</v>
      </c>
      <c r="CB186" t="s">
        <v>562</v>
      </c>
      <c r="CC186">
        <v>119.36507936507937</v>
      </c>
      <c r="CD186">
        <v>44</v>
      </c>
      <c r="CE186">
        <v>304</v>
      </c>
      <c r="CF186" t="s">
        <v>123</v>
      </c>
      <c r="CG186">
        <v>99.047619047619051</v>
      </c>
      <c r="CH186">
        <v>44</v>
      </c>
      <c r="CI186">
        <v>228</v>
      </c>
      <c r="CJ186" t="s">
        <v>252</v>
      </c>
      <c r="CK186">
        <v>82.857142857142861</v>
      </c>
      <c r="CL186">
        <v>13</v>
      </c>
      <c r="CM186">
        <v>287</v>
      </c>
      <c r="CN186" t="s">
        <v>1811</v>
      </c>
      <c r="CO186">
        <v>102.22222222222223</v>
      </c>
      <c r="CP186">
        <v>17</v>
      </c>
      <c r="CQ186">
        <v>305</v>
      </c>
      <c r="CR186" t="s">
        <v>405</v>
      </c>
      <c r="CS186">
        <v>93.015873015873012</v>
      </c>
      <c r="CT186">
        <v>29</v>
      </c>
      <c r="CU186">
        <v>303</v>
      </c>
      <c r="CV186" t="s">
        <v>406</v>
      </c>
      <c r="CW186">
        <v>81.269841269841265</v>
      </c>
      <c r="CX186">
        <v>81</v>
      </c>
      <c r="CY186">
        <v>276</v>
      </c>
      <c r="CZ186" t="s">
        <v>562</v>
      </c>
      <c r="DA186">
        <v>73.650793650793645</v>
      </c>
      <c r="DB186">
        <v>54</v>
      </c>
      <c r="DC186">
        <v>301</v>
      </c>
      <c r="DD186" t="s">
        <v>123</v>
      </c>
      <c r="DE186">
        <v>90.158730158730151</v>
      </c>
      <c r="DF186">
        <v>57</v>
      </c>
      <c r="DG186">
        <v>174</v>
      </c>
      <c r="DH186" t="s">
        <v>252</v>
      </c>
      <c r="DI186">
        <v>107.93650793650794</v>
      </c>
      <c r="DJ186">
        <v>16</v>
      </c>
      <c r="DK186">
        <v>294</v>
      </c>
      <c r="DL186" t="s">
        <v>1811</v>
      </c>
      <c r="DM186">
        <v>102.85714285714286</v>
      </c>
      <c r="DN186">
        <v>30</v>
      </c>
      <c r="DO186">
        <v>283</v>
      </c>
      <c r="DP186" t="s">
        <v>405</v>
      </c>
      <c r="DQ186">
        <v>78.730158730158735</v>
      </c>
      <c r="DR186">
        <v>32</v>
      </c>
      <c r="DS186">
        <v>244</v>
      </c>
      <c r="DT186" t="s">
        <v>127</v>
      </c>
      <c r="DU186">
        <v>115.23809523809524</v>
      </c>
      <c r="DV186">
        <v>81</v>
      </c>
      <c r="DW186">
        <v>193</v>
      </c>
      <c r="DX186" t="s">
        <v>402</v>
      </c>
      <c r="DY186">
        <v>95.873015873015873</v>
      </c>
      <c r="DZ186">
        <v>52</v>
      </c>
      <c r="EA186">
        <v>270</v>
      </c>
      <c r="EB186" t="s">
        <v>123</v>
      </c>
      <c r="EC186">
        <v>108.57142857142857</v>
      </c>
      <c r="ED186">
        <v>60</v>
      </c>
      <c r="EE186">
        <v>199</v>
      </c>
      <c r="EF186" t="s">
        <v>252</v>
      </c>
      <c r="EG186">
        <v>99.047619047619051</v>
      </c>
      <c r="EH186">
        <v>17</v>
      </c>
      <c r="EI186">
        <v>303</v>
      </c>
      <c r="EJ186" t="s">
        <v>1811</v>
      </c>
      <c r="EK186">
        <v>75.873015873015873</v>
      </c>
      <c r="EL186">
        <v>40</v>
      </c>
      <c r="EM186">
        <v>216</v>
      </c>
      <c r="EN186" t="s">
        <v>405</v>
      </c>
      <c r="EO186">
        <v>121.9047619047619</v>
      </c>
      <c r="EP186">
        <v>26.5</v>
      </c>
      <c r="EQ186">
        <v>292</v>
      </c>
      <c r="ER186" t="s">
        <v>1802</v>
      </c>
      <c r="ES186">
        <v>95.555555555555557</v>
      </c>
      <c r="ET186">
        <v>101</v>
      </c>
      <c r="EU186">
        <v>180</v>
      </c>
      <c r="EV186">
        <v>65</v>
      </c>
      <c r="EW186">
        <v>297</v>
      </c>
      <c r="EX186">
        <v>88</v>
      </c>
      <c r="EY186">
        <v>196</v>
      </c>
      <c r="EZ186">
        <v>35</v>
      </c>
      <c r="FA186">
        <v>227</v>
      </c>
      <c r="FB186">
        <v>18</v>
      </c>
      <c r="FC186">
        <v>285</v>
      </c>
      <c r="FD186">
        <v>29</v>
      </c>
      <c r="FE186">
        <v>278</v>
      </c>
    </row>
    <row r="187" spans="1:161" x14ac:dyDescent="0.2">
      <c r="A187" t="s">
        <v>587</v>
      </c>
      <c r="B187" t="s">
        <v>588</v>
      </c>
      <c r="C187" t="s">
        <v>560</v>
      </c>
      <c r="D187" t="s">
        <v>17</v>
      </c>
      <c r="E187" t="s">
        <v>589</v>
      </c>
      <c r="F187">
        <v>91</v>
      </c>
      <c r="G187">
        <v>293</v>
      </c>
      <c r="H187" s="11" t="s">
        <v>562</v>
      </c>
      <c r="I187" s="11">
        <v>98.730158730158735</v>
      </c>
      <c r="J187">
        <v>80</v>
      </c>
      <c r="K187">
        <v>187</v>
      </c>
      <c r="L187" s="11" t="s">
        <v>123</v>
      </c>
      <c r="M187" s="11">
        <v>116.19047619047619</v>
      </c>
      <c r="N187">
        <v>62</v>
      </c>
      <c r="O187">
        <v>244</v>
      </c>
      <c r="P187" s="11" t="s">
        <v>252</v>
      </c>
      <c r="Q187" s="11">
        <v>94.285714285714292</v>
      </c>
      <c r="R187">
        <v>45.5</v>
      </c>
      <c r="S187">
        <v>185</v>
      </c>
      <c r="T187" t="s">
        <v>125</v>
      </c>
      <c r="U187">
        <v>75.238095238095241</v>
      </c>
      <c r="V187">
        <v>67</v>
      </c>
      <c r="W187">
        <v>62</v>
      </c>
      <c r="X187" t="s">
        <v>405</v>
      </c>
      <c r="Y187">
        <v>135.23809523809524</v>
      </c>
      <c r="Z187">
        <v>39.5</v>
      </c>
      <c r="AA187">
        <v>299</v>
      </c>
      <c r="AB187" t="s">
        <v>406</v>
      </c>
      <c r="AC187">
        <v>60</v>
      </c>
      <c r="AD187">
        <v>84.5</v>
      </c>
      <c r="AE187">
        <v>289</v>
      </c>
      <c r="AF187" t="s">
        <v>562</v>
      </c>
      <c r="AG187">
        <v>100</v>
      </c>
      <c r="AH187">
        <v>69</v>
      </c>
      <c r="AI187">
        <v>238</v>
      </c>
      <c r="AJ187" t="s">
        <v>123</v>
      </c>
      <c r="AK187">
        <v>113.33333333333333</v>
      </c>
      <c r="AL187">
        <v>53</v>
      </c>
      <c r="AM187">
        <v>226</v>
      </c>
      <c r="AN187" t="s">
        <v>252</v>
      </c>
      <c r="AO187">
        <v>111.74603174603175</v>
      </c>
      <c r="AP187">
        <v>39</v>
      </c>
      <c r="AQ187">
        <v>107</v>
      </c>
      <c r="AR187" t="s">
        <v>125</v>
      </c>
      <c r="AS187">
        <v>150.15873015873015</v>
      </c>
      <c r="AT187">
        <v>31</v>
      </c>
      <c r="AU187">
        <v>245</v>
      </c>
      <c r="AV187" t="s">
        <v>405</v>
      </c>
      <c r="AW187">
        <v>114.92063492063492</v>
      </c>
      <c r="AX187">
        <v>44</v>
      </c>
      <c r="AY187">
        <v>173</v>
      </c>
      <c r="AZ187" t="s">
        <v>406</v>
      </c>
      <c r="BA187">
        <v>124.76190476190476</v>
      </c>
      <c r="BB187">
        <v>76</v>
      </c>
      <c r="BC187">
        <v>289</v>
      </c>
      <c r="BD187" t="s">
        <v>562</v>
      </c>
      <c r="BE187">
        <v>85.714285714285722</v>
      </c>
      <c r="BF187">
        <v>62</v>
      </c>
      <c r="BG187">
        <v>280</v>
      </c>
      <c r="BH187" t="s">
        <v>123</v>
      </c>
      <c r="BI187">
        <v>106.98412698412699</v>
      </c>
      <c r="BJ187">
        <v>53.5</v>
      </c>
      <c r="BK187">
        <v>263</v>
      </c>
      <c r="BL187" t="s">
        <v>252</v>
      </c>
      <c r="BM187">
        <v>83.492063492063494</v>
      </c>
      <c r="BN187">
        <v>19</v>
      </c>
      <c r="BO187">
        <v>265</v>
      </c>
      <c r="BP187" t="s">
        <v>22</v>
      </c>
      <c r="BQ187">
        <v>88.571428571428569</v>
      </c>
      <c r="BR187">
        <v>18</v>
      </c>
      <c r="BS187">
        <v>292</v>
      </c>
      <c r="BT187" t="s">
        <v>405</v>
      </c>
      <c r="BU187">
        <v>46.349206349206348</v>
      </c>
      <c r="BV187">
        <v>40</v>
      </c>
      <c r="BW187">
        <v>251</v>
      </c>
      <c r="BX187" t="s">
        <v>406</v>
      </c>
      <c r="BY187">
        <v>109.52380952380952</v>
      </c>
      <c r="BZ187">
        <v>81</v>
      </c>
      <c r="CA187">
        <v>244</v>
      </c>
      <c r="CB187" t="s">
        <v>562</v>
      </c>
      <c r="CC187">
        <v>105.39682539682539</v>
      </c>
      <c r="CD187">
        <v>45</v>
      </c>
      <c r="CE187">
        <v>302</v>
      </c>
      <c r="CF187" t="s">
        <v>123</v>
      </c>
      <c r="CG187">
        <v>90.158730158730151</v>
      </c>
      <c r="CH187">
        <v>47</v>
      </c>
      <c r="CI187">
        <v>211</v>
      </c>
      <c r="CJ187" t="s">
        <v>252</v>
      </c>
      <c r="CK187">
        <v>101.9047619047619</v>
      </c>
      <c r="CL187">
        <v>19</v>
      </c>
      <c r="CM187">
        <v>229</v>
      </c>
      <c r="CN187" t="s">
        <v>1811</v>
      </c>
      <c r="CO187">
        <v>100.31746031746032</v>
      </c>
      <c r="CP187">
        <v>38</v>
      </c>
      <c r="CQ187">
        <v>123</v>
      </c>
      <c r="CR187" t="s">
        <v>405</v>
      </c>
      <c r="CS187">
        <v>129.84126984126985</v>
      </c>
      <c r="CT187">
        <v>35</v>
      </c>
      <c r="CU187">
        <v>281</v>
      </c>
      <c r="CV187" t="s">
        <v>406</v>
      </c>
      <c r="CW187">
        <v>81.904761904761898</v>
      </c>
      <c r="CX187">
        <v>83</v>
      </c>
      <c r="CY187">
        <v>261</v>
      </c>
      <c r="CZ187" t="s">
        <v>562</v>
      </c>
      <c r="DA187">
        <v>93.650793650793645</v>
      </c>
      <c r="DB187">
        <v>68</v>
      </c>
      <c r="DC187">
        <v>271</v>
      </c>
      <c r="DD187" t="s">
        <v>123</v>
      </c>
      <c r="DE187">
        <v>52.698412698412703</v>
      </c>
      <c r="DF187">
        <v>45.5</v>
      </c>
      <c r="DG187">
        <v>217</v>
      </c>
      <c r="DH187" t="s">
        <v>252</v>
      </c>
      <c r="DI187">
        <v>106.03174603174602</v>
      </c>
      <c r="DJ187">
        <v>29</v>
      </c>
      <c r="DK187">
        <v>230</v>
      </c>
      <c r="DL187" t="s">
        <v>1811</v>
      </c>
      <c r="DM187">
        <v>105.39682539682539</v>
      </c>
      <c r="DN187">
        <v>40</v>
      </c>
      <c r="DO187">
        <v>217</v>
      </c>
      <c r="DP187" t="s">
        <v>405</v>
      </c>
      <c r="DQ187">
        <v>127.93650793650794</v>
      </c>
      <c r="DR187">
        <v>35</v>
      </c>
      <c r="DS187">
        <v>224</v>
      </c>
      <c r="DT187" t="s">
        <v>127</v>
      </c>
      <c r="DU187">
        <v>120</v>
      </c>
      <c r="DV187">
        <v>77</v>
      </c>
      <c r="DW187">
        <v>241</v>
      </c>
      <c r="DX187" t="s">
        <v>1355</v>
      </c>
      <c r="DY187">
        <v>102.85714285714286</v>
      </c>
      <c r="DZ187">
        <v>76</v>
      </c>
      <c r="EA187">
        <v>122</v>
      </c>
      <c r="EB187" t="s">
        <v>1805</v>
      </c>
      <c r="EC187">
        <v>99.047619047619051</v>
      </c>
      <c r="ED187">
        <v>54</v>
      </c>
      <c r="EE187">
        <v>236</v>
      </c>
      <c r="EF187" t="s">
        <v>1806</v>
      </c>
      <c r="EG187">
        <v>93.650793650793645</v>
      </c>
      <c r="EH187">
        <v>25.5</v>
      </c>
      <c r="EI187">
        <v>247</v>
      </c>
      <c r="EJ187" t="s">
        <v>1827</v>
      </c>
      <c r="EK187">
        <v>80.634920634920633</v>
      </c>
      <c r="EL187">
        <v>24</v>
      </c>
      <c r="EM187">
        <v>305</v>
      </c>
      <c r="EN187" t="s">
        <v>1809</v>
      </c>
      <c r="EO187">
        <v>80.317460317460316</v>
      </c>
      <c r="EP187">
        <v>27.5</v>
      </c>
      <c r="EQ187">
        <v>287</v>
      </c>
      <c r="ER187" t="s">
        <v>24</v>
      </c>
      <c r="ES187">
        <v>92.698412698412696</v>
      </c>
      <c r="ET187">
        <v>95</v>
      </c>
      <c r="EU187">
        <v>250</v>
      </c>
      <c r="EV187">
        <v>98</v>
      </c>
      <c r="EW187">
        <v>119</v>
      </c>
      <c r="EX187">
        <v>83</v>
      </c>
      <c r="EY187">
        <v>216</v>
      </c>
      <c r="EZ187">
        <v>38</v>
      </c>
      <c r="FA187">
        <v>186</v>
      </c>
      <c r="FB187">
        <v>23</v>
      </c>
      <c r="FC187">
        <v>243</v>
      </c>
      <c r="FD187">
        <v>30</v>
      </c>
      <c r="FE187">
        <v>264</v>
      </c>
    </row>
    <row r="188" spans="1:161" x14ac:dyDescent="0.2">
      <c r="A188" t="s">
        <v>590</v>
      </c>
      <c r="B188" t="s">
        <v>591</v>
      </c>
      <c r="C188" t="s">
        <v>560</v>
      </c>
      <c r="D188" t="s">
        <v>17</v>
      </c>
      <c r="E188" t="s">
        <v>592</v>
      </c>
      <c r="F188">
        <v>98</v>
      </c>
      <c r="G188">
        <v>234</v>
      </c>
      <c r="H188" s="11" t="s">
        <v>562</v>
      </c>
      <c r="I188" s="11">
        <v>99.365079365079367</v>
      </c>
      <c r="J188">
        <v>42</v>
      </c>
      <c r="K188">
        <v>303</v>
      </c>
      <c r="L188" s="11" t="s">
        <v>123</v>
      </c>
      <c r="M188" s="11">
        <v>96.825396825396822</v>
      </c>
      <c r="N188">
        <v>79</v>
      </c>
      <c r="O188">
        <v>173</v>
      </c>
      <c r="P188" s="11" t="s">
        <v>252</v>
      </c>
      <c r="Q188" s="11">
        <v>94.285714285714292</v>
      </c>
      <c r="R188">
        <v>21</v>
      </c>
      <c r="S188">
        <v>305</v>
      </c>
      <c r="T188" t="s">
        <v>125</v>
      </c>
      <c r="U188">
        <v>90.793650793650798</v>
      </c>
      <c r="V188">
        <v>36</v>
      </c>
      <c r="W188">
        <v>273</v>
      </c>
      <c r="X188" t="s">
        <v>405</v>
      </c>
      <c r="Y188">
        <v>102.53968253968254</v>
      </c>
      <c r="Z188">
        <v>46</v>
      </c>
      <c r="AA188">
        <v>285</v>
      </c>
      <c r="AB188" t="s">
        <v>406</v>
      </c>
      <c r="AC188">
        <v>98.730158730158735</v>
      </c>
      <c r="AD188">
        <v>94</v>
      </c>
      <c r="AE188">
        <v>232</v>
      </c>
      <c r="AF188" t="s">
        <v>562</v>
      </c>
      <c r="AG188">
        <v>106.34920634920636</v>
      </c>
      <c r="AH188">
        <v>41</v>
      </c>
      <c r="AI188">
        <v>293</v>
      </c>
      <c r="AJ188" t="s">
        <v>123</v>
      </c>
      <c r="AK188">
        <v>102.53968253968254</v>
      </c>
      <c r="AL188">
        <v>70</v>
      </c>
      <c r="AM188">
        <v>155</v>
      </c>
      <c r="AN188" t="s">
        <v>252</v>
      </c>
      <c r="AO188">
        <v>113.01587301587301</v>
      </c>
      <c r="AP188">
        <v>17</v>
      </c>
      <c r="AQ188">
        <v>276</v>
      </c>
      <c r="AR188" t="s">
        <v>125</v>
      </c>
      <c r="AS188">
        <v>72.063492063492063</v>
      </c>
      <c r="AT188">
        <v>13</v>
      </c>
      <c r="AU188">
        <v>291</v>
      </c>
      <c r="AV188" t="s">
        <v>405</v>
      </c>
      <c r="AW188">
        <v>100.31746031746032</v>
      </c>
      <c r="AX188">
        <v>23</v>
      </c>
      <c r="AY188">
        <v>281</v>
      </c>
      <c r="AZ188" t="s">
        <v>406</v>
      </c>
      <c r="BA188">
        <v>90.476190476190482</v>
      </c>
      <c r="BB188">
        <v>81</v>
      </c>
      <c r="BC188">
        <v>252</v>
      </c>
      <c r="BD188" t="s">
        <v>562</v>
      </c>
      <c r="BE188">
        <v>82.539682539682545</v>
      </c>
      <c r="BF188">
        <v>51</v>
      </c>
      <c r="BG188">
        <v>301</v>
      </c>
      <c r="BH188" t="s">
        <v>123</v>
      </c>
      <c r="BI188">
        <v>93.968253968253975</v>
      </c>
      <c r="BJ188">
        <v>68.5</v>
      </c>
      <c r="BK188">
        <v>196</v>
      </c>
      <c r="BL188" t="s">
        <v>252</v>
      </c>
      <c r="BM188">
        <v>64.444444444444443</v>
      </c>
      <c r="BN188">
        <v>27</v>
      </c>
      <c r="BO188">
        <v>188</v>
      </c>
      <c r="BP188" t="s">
        <v>22</v>
      </c>
      <c r="BQ188">
        <v>136.82539682539684</v>
      </c>
      <c r="BR188">
        <v>18</v>
      </c>
      <c r="BS188">
        <v>292</v>
      </c>
      <c r="BT188" t="s">
        <v>405</v>
      </c>
      <c r="BU188">
        <v>100.63492063492063</v>
      </c>
      <c r="BV188">
        <v>40</v>
      </c>
      <c r="BW188">
        <v>251</v>
      </c>
      <c r="BX188" t="s">
        <v>406</v>
      </c>
      <c r="BY188">
        <v>109.52380952380952</v>
      </c>
      <c r="BZ188">
        <v>87</v>
      </c>
      <c r="CA188">
        <v>197</v>
      </c>
      <c r="CB188" t="s">
        <v>562</v>
      </c>
      <c r="CC188">
        <v>97.460317460317455</v>
      </c>
      <c r="CD188">
        <v>56</v>
      </c>
      <c r="CE188">
        <v>282</v>
      </c>
      <c r="CF188" t="s">
        <v>123</v>
      </c>
      <c r="CG188">
        <v>108.25396825396825</v>
      </c>
      <c r="CH188">
        <v>66</v>
      </c>
      <c r="CI188">
        <v>84</v>
      </c>
      <c r="CJ188" t="s">
        <v>252</v>
      </c>
      <c r="CK188">
        <v>133.33333333333331</v>
      </c>
      <c r="CL188">
        <v>9</v>
      </c>
      <c r="CM188">
        <v>304</v>
      </c>
      <c r="CN188" t="s">
        <v>1811</v>
      </c>
      <c r="CO188">
        <v>99.365079365079367</v>
      </c>
      <c r="CP188">
        <v>20</v>
      </c>
      <c r="CQ188">
        <v>294</v>
      </c>
      <c r="CR188" t="s">
        <v>405</v>
      </c>
      <c r="CS188">
        <v>52.063492063492063</v>
      </c>
      <c r="CT188">
        <v>35</v>
      </c>
      <c r="CU188">
        <v>281</v>
      </c>
      <c r="CV188" t="s">
        <v>406</v>
      </c>
      <c r="CW188">
        <v>86.984126984126988</v>
      </c>
      <c r="CX188">
        <v>89</v>
      </c>
      <c r="CY188">
        <v>189</v>
      </c>
      <c r="CZ188" t="s">
        <v>562</v>
      </c>
      <c r="DA188">
        <v>122.85714285714286</v>
      </c>
      <c r="DB188">
        <v>36</v>
      </c>
      <c r="DC188">
        <v>308</v>
      </c>
      <c r="DD188" t="s">
        <v>123</v>
      </c>
      <c r="DE188">
        <v>100.31746031746032</v>
      </c>
      <c r="DF188">
        <v>52</v>
      </c>
      <c r="DG188">
        <v>189</v>
      </c>
      <c r="DH188" t="s">
        <v>252</v>
      </c>
      <c r="DI188">
        <v>97.142857142857139</v>
      </c>
      <c r="DJ188">
        <v>13</v>
      </c>
      <c r="DK188">
        <v>302</v>
      </c>
      <c r="DL188" t="s">
        <v>1811</v>
      </c>
      <c r="DM188">
        <v>102.22222222222223</v>
      </c>
      <c r="DN188">
        <v>50</v>
      </c>
      <c r="DO188">
        <v>143</v>
      </c>
      <c r="DP188" t="s">
        <v>405</v>
      </c>
      <c r="DQ188">
        <v>147.61904761904762</v>
      </c>
      <c r="DR188">
        <v>33</v>
      </c>
      <c r="DS188">
        <v>240</v>
      </c>
      <c r="DT188" t="s">
        <v>127</v>
      </c>
      <c r="DU188">
        <v>113.96825396825398</v>
      </c>
      <c r="DV188">
        <v>74.5</v>
      </c>
      <c r="DW188">
        <v>261</v>
      </c>
      <c r="DX188" t="s">
        <v>402</v>
      </c>
      <c r="DY188">
        <v>89.206349206349202</v>
      </c>
      <c r="DZ188">
        <v>23</v>
      </c>
      <c r="EA188">
        <v>309</v>
      </c>
      <c r="EB188" t="s">
        <v>1805</v>
      </c>
      <c r="EC188">
        <v>82.222222222222229</v>
      </c>
      <c r="ED188">
        <v>63</v>
      </c>
      <c r="EE188">
        <v>180</v>
      </c>
      <c r="EF188" t="s">
        <v>982</v>
      </c>
      <c r="EG188">
        <v>93.968253968253975</v>
      </c>
      <c r="EH188">
        <v>10</v>
      </c>
      <c r="EI188">
        <v>309</v>
      </c>
      <c r="EJ188" t="s">
        <v>1827</v>
      </c>
      <c r="EK188">
        <v>77.777777777777771</v>
      </c>
      <c r="EL188">
        <v>28</v>
      </c>
      <c r="EM188">
        <v>293</v>
      </c>
      <c r="EN188" t="s">
        <v>1807</v>
      </c>
      <c r="EO188">
        <v>102.85714285714286</v>
      </c>
      <c r="EP188">
        <v>28</v>
      </c>
      <c r="EQ188">
        <v>284</v>
      </c>
      <c r="ER188" t="s">
        <v>1802</v>
      </c>
      <c r="ES188">
        <v>105.71428571428571</v>
      </c>
      <c r="ET188">
        <v>97</v>
      </c>
      <c r="EU188">
        <v>227</v>
      </c>
      <c r="EV188">
        <v>78</v>
      </c>
      <c r="EW188">
        <v>253</v>
      </c>
      <c r="EX188">
        <v>98</v>
      </c>
      <c r="EY188">
        <v>161</v>
      </c>
      <c r="EZ188">
        <v>34</v>
      </c>
      <c r="FA188">
        <v>239</v>
      </c>
      <c r="FB188">
        <v>14</v>
      </c>
      <c r="FC188">
        <v>302</v>
      </c>
      <c r="FD188">
        <v>26</v>
      </c>
      <c r="FE188">
        <v>302</v>
      </c>
    </row>
    <row r="189" spans="1:161" x14ac:dyDescent="0.2">
      <c r="A189" t="s">
        <v>593</v>
      </c>
      <c r="B189" t="s">
        <v>594</v>
      </c>
      <c r="C189" t="s">
        <v>560</v>
      </c>
      <c r="D189" t="s">
        <v>17</v>
      </c>
      <c r="E189" t="s">
        <v>595</v>
      </c>
      <c r="F189">
        <v>92</v>
      </c>
      <c r="G189">
        <v>286</v>
      </c>
      <c r="H189" s="11" t="s">
        <v>562</v>
      </c>
      <c r="I189" s="11">
        <v>100</v>
      </c>
      <c r="J189">
        <v>50</v>
      </c>
      <c r="K189">
        <v>294</v>
      </c>
      <c r="L189" s="11" t="s">
        <v>123</v>
      </c>
      <c r="M189" s="11">
        <v>100</v>
      </c>
      <c r="N189">
        <v>46</v>
      </c>
      <c r="O189">
        <v>276</v>
      </c>
      <c r="P189" s="11" t="s">
        <v>252</v>
      </c>
      <c r="Q189" s="11">
        <v>100</v>
      </c>
      <c r="R189">
        <v>40</v>
      </c>
      <c r="S189">
        <v>238</v>
      </c>
      <c r="T189" t="s">
        <v>125</v>
      </c>
      <c r="U189">
        <v>100</v>
      </c>
      <c r="V189">
        <v>47</v>
      </c>
      <c r="W189">
        <v>192</v>
      </c>
      <c r="X189" t="s">
        <v>405</v>
      </c>
      <c r="Y189">
        <v>100</v>
      </c>
      <c r="Z189">
        <v>55.5</v>
      </c>
      <c r="AA189">
        <v>245</v>
      </c>
      <c r="AB189" t="s">
        <v>406</v>
      </c>
      <c r="AC189">
        <v>100</v>
      </c>
      <c r="AD189">
        <v>0</v>
      </c>
      <c r="AE189">
        <v>296</v>
      </c>
      <c r="AF189" t="s">
        <v>562</v>
      </c>
      <c r="AG189">
        <v>100</v>
      </c>
      <c r="AH189">
        <v>0</v>
      </c>
      <c r="AI189">
        <v>296</v>
      </c>
      <c r="AJ189" t="s">
        <v>123</v>
      </c>
      <c r="AK189">
        <v>100</v>
      </c>
      <c r="AL189">
        <v>0</v>
      </c>
      <c r="AM189">
        <v>295</v>
      </c>
      <c r="AN189" t="s">
        <v>252</v>
      </c>
      <c r="AO189">
        <v>100</v>
      </c>
      <c r="AP189">
        <v>0</v>
      </c>
      <c r="AQ189">
        <v>294</v>
      </c>
      <c r="AR189" t="s">
        <v>125</v>
      </c>
      <c r="AS189">
        <v>100</v>
      </c>
      <c r="AT189">
        <v>0</v>
      </c>
      <c r="AU189">
        <v>294</v>
      </c>
      <c r="AV189" t="s">
        <v>405</v>
      </c>
      <c r="AW189">
        <v>100</v>
      </c>
      <c r="AX189">
        <v>0</v>
      </c>
      <c r="AY189">
        <v>294</v>
      </c>
      <c r="AZ189" t="s">
        <v>406</v>
      </c>
      <c r="BA189">
        <v>100</v>
      </c>
      <c r="BB189">
        <v>84</v>
      </c>
      <c r="BC189">
        <v>224</v>
      </c>
      <c r="BD189" t="s">
        <v>562</v>
      </c>
      <c r="BE189">
        <v>123.80952380952381</v>
      </c>
      <c r="BF189">
        <v>52</v>
      </c>
      <c r="BG189">
        <v>300</v>
      </c>
      <c r="BH189" t="s">
        <v>123</v>
      </c>
      <c r="BI189">
        <v>100.63492063492063</v>
      </c>
      <c r="BJ189">
        <v>41</v>
      </c>
      <c r="BK189">
        <v>297</v>
      </c>
      <c r="BL189" t="s">
        <v>252</v>
      </c>
      <c r="BM189">
        <v>96.507936507936506</v>
      </c>
      <c r="BN189">
        <v>20</v>
      </c>
      <c r="BO189">
        <v>256</v>
      </c>
      <c r="BP189" t="s">
        <v>22</v>
      </c>
      <c r="BQ189">
        <v>113.33333333333333</v>
      </c>
      <c r="BR189">
        <v>26</v>
      </c>
      <c r="BS189">
        <v>244</v>
      </c>
      <c r="BT189" t="s">
        <v>405</v>
      </c>
      <c r="BU189">
        <v>93.968253968253975</v>
      </c>
      <c r="BV189">
        <v>26</v>
      </c>
      <c r="BW189">
        <v>301</v>
      </c>
      <c r="BX189" t="s">
        <v>406</v>
      </c>
      <c r="BY189">
        <v>98.730158730158735</v>
      </c>
      <c r="BZ189">
        <v>72</v>
      </c>
      <c r="CA189">
        <v>299</v>
      </c>
      <c r="CB189" t="s">
        <v>562</v>
      </c>
      <c r="CC189">
        <v>98.412698412698418</v>
      </c>
      <c r="CD189">
        <v>45</v>
      </c>
      <c r="CE189">
        <v>302</v>
      </c>
      <c r="CF189" t="s">
        <v>123</v>
      </c>
      <c r="CG189">
        <v>98.412698412698418</v>
      </c>
      <c r="CH189">
        <v>33.5</v>
      </c>
      <c r="CI189">
        <v>286</v>
      </c>
      <c r="CJ189" t="s">
        <v>252</v>
      </c>
      <c r="CK189">
        <v>103.80952380952381</v>
      </c>
      <c r="CL189">
        <v>11</v>
      </c>
      <c r="CM189">
        <v>298</v>
      </c>
      <c r="CN189" t="s">
        <v>1811</v>
      </c>
      <c r="CO189">
        <v>102.53968253968254</v>
      </c>
      <c r="CP189">
        <v>27</v>
      </c>
      <c r="CQ189">
        <v>225</v>
      </c>
      <c r="CR189" t="s">
        <v>405</v>
      </c>
      <c r="CS189">
        <v>110.47619047619048</v>
      </c>
      <c r="CT189">
        <v>31</v>
      </c>
      <c r="CU189">
        <v>297</v>
      </c>
      <c r="CV189" t="s">
        <v>406</v>
      </c>
      <c r="CW189">
        <v>62.222222222222221</v>
      </c>
      <c r="CX189">
        <v>78</v>
      </c>
      <c r="CY189">
        <v>294</v>
      </c>
      <c r="CZ189" t="s">
        <v>562</v>
      </c>
      <c r="DA189">
        <v>101.26984126984127</v>
      </c>
      <c r="DB189">
        <v>57</v>
      </c>
      <c r="DC189">
        <v>297</v>
      </c>
      <c r="DD189" t="s">
        <v>123</v>
      </c>
      <c r="DE189">
        <v>102.85714285714286</v>
      </c>
      <c r="DF189">
        <v>29.5</v>
      </c>
      <c r="DG189">
        <v>298</v>
      </c>
      <c r="DH189" t="s">
        <v>252</v>
      </c>
      <c r="DI189">
        <v>87.301587301587304</v>
      </c>
      <c r="DJ189">
        <v>12</v>
      </c>
      <c r="DK189">
        <v>306</v>
      </c>
      <c r="DL189" t="s">
        <v>1811</v>
      </c>
      <c r="DM189">
        <v>96.507936507936506</v>
      </c>
      <c r="DN189">
        <v>35</v>
      </c>
      <c r="DO189">
        <v>258</v>
      </c>
      <c r="DP189" t="s">
        <v>405</v>
      </c>
      <c r="DQ189">
        <v>94.920634920634924</v>
      </c>
      <c r="DR189">
        <v>41</v>
      </c>
      <c r="DS189">
        <v>178</v>
      </c>
      <c r="DT189" t="s">
        <v>127</v>
      </c>
      <c r="DU189">
        <v>136.1904761904762</v>
      </c>
      <c r="DV189">
        <v>67.5</v>
      </c>
      <c r="DW189">
        <v>298</v>
      </c>
      <c r="DX189" t="s">
        <v>402</v>
      </c>
      <c r="DY189">
        <v>99.365079365079367</v>
      </c>
      <c r="DZ189">
        <v>32</v>
      </c>
      <c r="EA189">
        <v>306</v>
      </c>
      <c r="EB189" t="s">
        <v>123</v>
      </c>
      <c r="EC189">
        <v>83.174603174603178</v>
      </c>
      <c r="ED189">
        <v>49.5</v>
      </c>
      <c r="EE189">
        <v>258</v>
      </c>
      <c r="EF189" t="s">
        <v>252</v>
      </c>
      <c r="EG189">
        <v>110.47619047619048</v>
      </c>
      <c r="EH189">
        <v>19.5</v>
      </c>
      <c r="EI189">
        <v>295</v>
      </c>
      <c r="EJ189" t="s">
        <v>1811</v>
      </c>
      <c r="EK189">
        <v>93.968253968253975</v>
      </c>
      <c r="EL189">
        <v>37</v>
      </c>
      <c r="EM189">
        <v>242</v>
      </c>
      <c r="EN189" t="s">
        <v>405</v>
      </c>
      <c r="EO189">
        <v>75.555555555555557</v>
      </c>
      <c r="EP189">
        <v>26.5</v>
      </c>
      <c r="EQ189">
        <v>292</v>
      </c>
      <c r="ER189" t="s">
        <v>1802</v>
      </c>
      <c r="ES189">
        <v>98.095238095238102</v>
      </c>
      <c r="ET189">
        <v>87</v>
      </c>
      <c r="EU189">
        <v>296</v>
      </c>
      <c r="EV189">
        <v>78</v>
      </c>
      <c r="EW189">
        <v>253</v>
      </c>
      <c r="EX189">
        <v>50</v>
      </c>
      <c r="EY189">
        <v>291</v>
      </c>
      <c r="EZ189">
        <v>31</v>
      </c>
      <c r="FA189">
        <v>276</v>
      </c>
      <c r="FB189">
        <v>28</v>
      </c>
      <c r="FC189">
        <v>165</v>
      </c>
      <c r="FD189">
        <v>28</v>
      </c>
      <c r="FE189">
        <v>286</v>
      </c>
    </row>
    <row r="190" spans="1:161" x14ac:dyDescent="0.2">
      <c r="A190" t="s">
        <v>596</v>
      </c>
      <c r="B190" t="s">
        <v>597</v>
      </c>
      <c r="C190" t="s">
        <v>560</v>
      </c>
      <c r="D190" t="s">
        <v>17</v>
      </c>
      <c r="E190" t="s">
        <v>598</v>
      </c>
      <c r="F190">
        <v>100</v>
      </c>
      <c r="G190">
        <v>208</v>
      </c>
      <c r="H190" s="11" t="s">
        <v>562</v>
      </c>
      <c r="I190" s="11">
        <v>112.06349206349206</v>
      </c>
      <c r="J190">
        <v>92</v>
      </c>
      <c r="K190">
        <v>114</v>
      </c>
      <c r="L190" s="11" t="s">
        <v>123</v>
      </c>
      <c r="M190" s="11">
        <v>78.730158730158735</v>
      </c>
      <c r="N190">
        <v>38</v>
      </c>
      <c r="O190">
        <v>297</v>
      </c>
      <c r="P190" s="11" t="s">
        <v>252</v>
      </c>
      <c r="Q190" s="11">
        <v>97.460317460317455</v>
      </c>
      <c r="R190">
        <v>52</v>
      </c>
      <c r="S190">
        <v>137</v>
      </c>
      <c r="T190" t="s">
        <v>125</v>
      </c>
      <c r="U190">
        <v>83.492063492063494</v>
      </c>
      <c r="V190">
        <v>47</v>
      </c>
      <c r="W190">
        <v>192</v>
      </c>
      <c r="X190" t="s">
        <v>405</v>
      </c>
      <c r="Y190">
        <v>75.873015873015873</v>
      </c>
      <c r="Z190">
        <v>63.5</v>
      </c>
      <c r="AA190">
        <v>172</v>
      </c>
      <c r="AB190" t="s">
        <v>406</v>
      </c>
      <c r="AC190">
        <v>82.222222222222229</v>
      </c>
      <c r="AD190">
        <v>92.5</v>
      </c>
      <c r="AE190">
        <v>246</v>
      </c>
      <c r="AF190" t="s">
        <v>562</v>
      </c>
      <c r="AG190">
        <v>117.77777777777777</v>
      </c>
      <c r="AH190">
        <v>104</v>
      </c>
      <c r="AI190">
        <v>47</v>
      </c>
      <c r="AJ190" t="s">
        <v>123</v>
      </c>
      <c r="AK190">
        <v>157.46031746031747</v>
      </c>
      <c r="AL190">
        <v>31.5</v>
      </c>
      <c r="AM190">
        <v>289</v>
      </c>
      <c r="AN190" t="s">
        <v>252</v>
      </c>
      <c r="AO190">
        <v>100</v>
      </c>
      <c r="AP190">
        <v>42.5</v>
      </c>
      <c r="AQ190">
        <v>85</v>
      </c>
      <c r="AR190" t="s">
        <v>125</v>
      </c>
      <c r="AS190">
        <v>91.111111111111114</v>
      </c>
      <c r="AT190">
        <v>32.5</v>
      </c>
      <c r="AU190">
        <v>236</v>
      </c>
      <c r="AV190" t="s">
        <v>405</v>
      </c>
      <c r="AW190">
        <v>73.015873015873012</v>
      </c>
      <c r="AX190">
        <v>52</v>
      </c>
      <c r="AY190">
        <v>116</v>
      </c>
      <c r="AZ190" t="s">
        <v>406</v>
      </c>
      <c r="BA190">
        <v>118.41269841269842</v>
      </c>
      <c r="BB190">
        <v>70</v>
      </c>
      <c r="BC190">
        <v>302</v>
      </c>
      <c r="BD190" t="s">
        <v>562</v>
      </c>
      <c r="BE190">
        <v>100.95238095238095</v>
      </c>
      <c r="BF190">
        <v>78</v>
      </c>
      <c r="BG190">
        <v>228</v>
      </c>
      <c r="BH190" t="s">
        <v>123</v>
      </c>
      <c r="BI190">
        <v>62.539682539682538</v>
      </c>
      <c r="BJ190">
        <v>43</v>
      </c>
      <c r="BK190">
        <v>289</v>
      </c>
      <c r="BL190" t="s">
        <v>252</v>
      </c>
      <c r="BM190">
        <v>97.460317460317455</v>
      </c>
      <c r="BN190">
        <v>44</v>
      </c>
      <c r="BO190">
        <v>57</v>
      </c>
      <c r="BP190" t="s">
        <v>22</v>
      </c>
      <c r="BQ190">
        <v>125.07936507936508</v>
      </c>
      <c r="BR190">
        <v>36</v>
      </c>
      <c r="BS190">
        <v>151</v>
      </c>
      <c r="BT190" t="s">
        <v>405</v>
      </c>
      <c r="BU190">
        <v>132.38095238095238</v>
      </c>
      <c r="BV190">
        <v>52</v>
      </c>
      <c r="BW190">
        <v>174</v>
      </c>
      <c r="BX190" t="s">
        <v>406</v>
      </c>
      <c r="BY190">
        <v>129.20634920634922</v>
      </c>
      <c r="BZ190">
        <v>67</v>
      </c>
      <c r="CA190">
        <v>305</v>
      </c>
      <c r="CB190" t="s">
        <v>562</v>
      </c>
      <c r="CC190">
        <v>78.730158730158735</v>
      </c>
      <c r="CD190">
        <v>94</v>
      </c>
      <c r="CE190">
        <v>110</v>
      </c>
      <c r="CF190" t="s">
        <v>123</v>
      </c>
      <c r="CG190">
        <v>85.714285714285722</v>
      </c>
      <c r="CH190">
        <v>35</v>
      </c>
      <c r="CI190">
        <v>281</v>
      </c>
      <c r="CJ190" t="s">
        <v>252</v>
      </c>
      <c r="CK190">
        <v>86.984126984126988</v>
      </c>
      <c r="CL190">
        <v>27</v>
      </c>
      <c r="CM190">
        <v>136</v>
      </c>
      <c r="CN190" t="s">
        <v>1811</v>
      </c>
      <c r="CO190">
        <v>93.968253968253975</v>
      </c>
      <c r="CP190">
        <v>25</v>
      </c>
      <c r="CQ190">
        <v>253</v>
      </c>
      <c r="CR190" t="s">
        <v>405</v>
      </c>
      <c r="CS190">
        <v>58.730158730158735</v>
      </c>
      <c r="CT190">
        <v>38</v>
      </c>
      <c r="CU190">
        <v>266</v>
      </c>
      <c r="CV190" t="s">
        <v>406</v>
      </c>
      <c r="CW190">
        <v>82.857142857142861</v>
      </c>
      <c r="CX190">
        <v>85</v>
      </c>
      <c r="CY190">
        <v>238</v>
      </c>
      <c r="CZ190" t="s">
        <v>562</v>
      </c>
      <c r="DA190">
        <v>112.38095238095238</v>
      </c>
      <c r="DB190">
        <v>111</v>
      </c>
      <c r="DC190">
        <v>65</v>
      </c>
      <c r="DD190" t="s">
        <v>123</v>
      </c>
      <c r="DE190">
        <v>116.50793650793651</v>
      </c>
      <c r="DF190">
        <v>42</v>
      </c>
      <c r="DG190">
        <v>240</v>
      </c>
      <c r="DH190" t="s">
        <v>252</v>
      </c>
      <c r="DI190">
        <v>114.60317460317461</v>
      </c>
      <c r="DJ190">
        <v>44</v>
      </c>
      <c r="DK190">
        <v>117</v>
      </c>
      <c r="DL190" t="s">
        <v>1811</v>
      </c>
      <c r="DM190">
        <v>103.49206349206349</v>
      </c>
      <c r="DN190">
        <v>53</v>
      </c>
      <c r="DO190">
        <v>123</v>
      </c>
      <c r="DP190" t="s">
        <v>405</v>
      </c>
      <c r="DQ190">
        <v>132.06349206349205</v>
      </c>
      <c r="DR190">
        <v>37</v>
      </c>
      <c r="DS190">
        <v>212</v>
      </c>
      <c r="DT190" t="s">
        <v>127</v>
      </c>
      <c r="DU190">
        <v>60.634920634920633</v>
      </c>
      <c r="DV190">
        <v>72.5</v>
      </c>
      <c r="DW190">
        <v>277</v>
      </c>
      <c r="DX190" t="s">
        <v>402</v>
      </c>
      <c r="DY190">
        <v>103.17460317460318</v>
      </c>
      <c r="DZ190">
        <v>77</v>
      </c>
      <c r="EA190">
        <v>117</v>
      </c>
      <c r="EB190" t="s">
        <v>123</v>
      </c>
      <c r="EC190">
        <v>119.68253968253968</v>
      </c>
      <c r="ED190">
        <v>39</v>
      </c>
      <c r="EE190">
        <v>286</v>
      </c>
      <c r="EF190" t="s">
        <v>252</v>
      </c>
      <c r="EG190">
        <v>103.49206349206349</v>
      </c>
      <c r="EH190">
        <v>43</v>
      </c>
      <c r="EI190">
        <v>128</v>
      </c>
      <c r="EJ190" t="s">
        <v>1811</v>
      </c>
      <c r="EK190">
        <v>124.12698412698413</v>
      </c>
      <c r="EL190">
        <v>39</v>
      </c>
      <c r="EM190">
        <v>224</v>
      </c>
      <c r="EN190" t="s">
        <v>405</v>
      </c>
      <c r="EO190">
        <v>106.03174603174602</v>
      </c>
      <c r="EP190">
        <v>59</v>
      </c>
      <c r="EQ190">
        <v>88</v>
      </c>
      <c r="ER190" t="s">
        <v>1802</v>
      </c>
      <c r="ES190">
        <v>167.93650793650795</v>
      </c>
      <c r="ET190">
        <v>90</v>
      </c>
      <c r="EU190">
        <v>287</v>
      </c>
      <c r="EV190">
        <v>91</v>
      </c>
      <c r="EW190">
        <v>179</v>
      </c>
      <c r="EX190">
        <v>47</v>
      </c>
      <c r="EY190">
        <v>297</v>
      </c>
      <c r="EZ190">
        <v>37</v>
      </c>
      <c r="FA190">
        <v>204</v>
      </c>
      <c r="FB190">
        <v>23</v>
      </c>
      <c r="FC190">
        <v>243</v>
      </c>
      <c r="FD190">
        <v>26</v>
      </c>
      <c r="FE190">
        <v>302</v>
      </c>
    </row>
    <row r="191" spans="1:161" x14ac:dyDescent="0.2">
      <c r="A191" t="s">
        <v>599</v>
      </c>
      <c r="B191" t="s">
        <v>600</v>
      </c>
      <c r="C191" t="s">
        <v>560</v>
      </c>
      <c r="D191" t="s">
        <v>17</v>
      </c>
      <c r="E191" t="s">
        <v>601</v>
      </c>
      <c r="F191">
        <v>106</v>
      </c>
      <c r="G191">
        <v>119</v>
      </c>
      <c r="H191" s="11" t="s">
        <v>562</v>
      </c>
      <c r="I191" s="11">
        <v>99.682539682539684</v>
      </c>
      <c r="J191">
        <v>75</v>
      </c>
      <c r="K191">
        <v>219</v>
      </c>
      <c r="L191" s="11" t="s">
        <v>123</v>
      </c>
      <c r="M191" s="11">
        <v>109.52380952380952</v>
      </c>
      <c r="N191">
        <v>67</v>
      </c>
      <c r="O191">
        <v>234</v>
      </c>
      <c r="P191" s="11" t="s">
        <v>252</v>
      </c>
      <c r="Q191" s="11">
        <v>72.698412698412696</v>
      </c>
      <c r="R191">
        <v>56</v>
      </c>
      <c r="S191">
        <v>100</v>
      </c>
      <c r="T191" t="s">
        <v>125</v>
      </c>
      <c r="U191">
        <v>137.46031746031747</v>
      </c>
      <c r="V191">
        <v>42.5</v>
      </c>
      <c r="W191">
        <v>230</v>
      </c>
      <c r="X191" t="s">
        <v>405</v>
      </c>
      <c r="Y191">
        <v>84.761904761904759</v>
      </c>
      <c r="Z191">
        <v>59.5</v>
      </c>
      <c r="AA191">
        <v>209</v>
      </c>
      <c r="AB191" t="s">
        <v>406</v>
      </c>
      <c r="AC191">
        <v>91.428571428571431</v>
      </c>
      <c r="AD191">
        <v>101.5</v>
      </c>
      <c r="AE191">
        <v>118</v>
      </c>
      <c r="AF191" t="s">
        <v>562</v>
      </c>
      <c r="AG191">
        <v>91.428571428571431</v>
      </c>
      <c r="AH191">
        <v>66</v>
      </c>
      <c r="AI191">
        <v>249</v>
      </c>
      <c r="AJ191" t="s">
        <v>123</v>
      </c>
      <c r="AK191">
        <v>86.666666666666671</v>
      </c>
      <c r="AL191">
        <v>72</v>
      </c>
      <c r="AM191">
        <v>148</v>
      </c>
      <c r="AN191" t="s">
        <v>252</v>
      </c>
      <c r="AO191">
        <v>133.01587301587301</v>
      </c>
      <c r="AP191">
        <v>26</v>
      </c>
      <c r="AQ191">
        <v>218</v>
      </c>
      <c r="AR191" t="s">
        <v>125</v>
      </c>
      <c r="AS191">
        <v>110.15873015873015</v>
      </c>
      <c r="AT191">
        <v>43</v>
      </c>
      <c r="AU191">
        <v>170</v>
      </c>
      <c r="AV191" t="s">
        <v>405</v>
      </c>
      <c r="AW191">
        <v>144.12698412698413</v>
      </c>
      <c r="AX191">
        <v>43</v>
      </c>
      <c r="AY191">
        <v>182</v>
      </c>
      <c r="AZ191" t="s">
        <v>406</v>
      </c>
      <c r="BA191">
        <v>128.57142857142856</v>
      </c>
      <c r="BB191">
        <v>93</v>
      </c>
      <c r="BC191">
        <v>91</v>
      </c>
      <c r="BD191" t="s">
        <v>562</v>
      </c>
      <c r="BE191">
        <v>120.95238095238095</v>
      </c>
      <c r="BF191">
        <v>82</v>
      </c>
      <c r="BG191">
        <v>207</v>
      </c>
      <c r="BH191" t="s">
        <v>123</v>
      </c>
      <c r="BI191">
        <v>127.61904761904762</v>
      </c>
      <c r="BJ191">
        <v>57</v>
      </c>
      <c r="BK191">
        <v>252</v>
      </c>
      <c r="BL191" t="s">
        <v>252</v>
      </c>
      <c r="BM191">
        <v>91.428571428571431</v>
      </c>
      <c r="BN191">
        <v>21</v>
      </c>
      <c r="BO191">
        <v>250</v>
      </c>
      <c r="BP191" t="s">
        <v>22</v>
      </c>
      <c r="BQ191">
        <v>81.269841269841265</v>
      </c>
      <c r="BR191">
        <v>8</v>
      </c>
      <c r="BS191">
        <v>309</v>
      </c>
      <c r="BT191" t="s">
        <v>405</v>
      </c>
      <c r="BU191">
        <v>99.365079365079367</v>
      </c>
      <c r="BV191">
        <v>36</v>
      </c>
      <c r="BW191">
        <v>272</v>
      </c>
      <c r="BX191" t="s">
        <v>406</v>
      </c>
      <c r="BY191">
        <v>90.476190476190482</v>
      </c>
      <c r="BZ191">
        <v>91</v>
      </c>
      <c r="CA191">
        <v>157</v>
      </c>
      <c r="CB191" t="s">
        <v>562</v>
      </c>
      <c r="CC191">
        <v>118.41269841269842</v>
      </c>
      <c r="CD191">
        <v>50</v>
      </c>
      <c r="CE191">
        <v>294</v>
      </c>
      <c r="CF191" t="s">
        <v>123</v>
      </c>
      <c r="CG191">
        <v>81.904761904761898</v>
      </c>
      <c r="CH191">
        <v>44.5</v>
      </c>
      <c r="CI191">
        <v>225</v>
      </c>
      <c r="CJ191" t="s">
        <v>252</v>
      </c>
      <c r="CK191">
        <v>118.73015873015873</v>
      </c>
      <c r="CL191">
        <v>22</v>
      </c>
      <c r="CM191">
        <v>191</v>
      </c>
      <c r="CN191" t="s">
        <v>1811</v>
      </c>
      <c r="CO191">
        <v>104.44444444444444</v>
      </c>
      <c r="CP191">
        <v>16</v>
      </c>
      <c r="CQ191">
        <v>307</v>
      </c>
      <c r="CR191" t="s">
        <v>405</v>
      </c>
      <c r="CS191">
        <v>85.714285714285722</v>
      </c>
      <c r="CT191">
        <v>42</v>
      </c>
      <c r="CU191">
        <v>242</v>
      </c>
      <c r="CV191" t="s">
        <v>406</v>
      </c>
      <c r="CW191">
        <v>81.587301587301582</v>
      </c>
      <c r="CX191">
        <v>87</v>
      </c>
      <c r="CY191">
        <v>215</v>
      </c>
      <c r="CZ191" t="s">
        <v>562</v>
      </c>
      <c r="DA191">
        <v>102.53968253968254</v>
      </c>
      <c r="DB191">
        <v>78</v>
      </c>
      <c r="DC191">
        <v>237</v>
      </c>
      <c r="DD191" t="s">
        <v>123</v>
      </c>
      <c r="DE191">
        <v>97.460317460317455</v>
      </c>
      <c r="DF191">
        <v>33</v>
      </c>
      <c r="DG191">
        <v>284</v>
      </c>
      <c r="DH191" t="s">
        <v>252</v>
      </c>
      <c r="DI191">
        <v>68.253968253968253</v>
      </c>
      <c r="DJ191">
        <v>32</v>
      </c>
      <c r="DK191">
        <v>205</v>
      </c>
      <c r="DL191" t="s">
        <v>1811</v>
      </c>
      <c r="DM191">
        <v>111.74603174603175</v>
      </c>
      <c r="DN191">
        <v>34</v>
      </c>
      <c r="DO191">
        <v>262</v>
      </c>
      <c r="DP191" t="s">
        <v>405</v>
      </c>
      <c r="DQ191">
        <v>71.746031746031747</v>
      </c>
      <c r="DR191">
        <v>40</v>
      </c>
      <c r="DS191">
        <v>184</v>
      </c>
      <c r="DT191" t="s">
        <v>127</v>
      </c>
      <c r="DU191">
        <v>107.93650793650794</v>
      </c>
      <c r="DV191">
        <v>79</v>
      </c>
      <c r="DW191">
        <v>223</v>
      </c>
      <c r="DX191" t="s">
        <v>402</v>
      </c>
      <c r="DY191">
        <v>77.142857142857139</v>
      </c>
      <c r="DZ191">
        <v>63</v>
      </c>
      <c r="EA191">
        <v>229</v>
      </c>
      <c r="EB191" t="s">
        <v>123</v>
      </c>
      <c r="EC191">
        <v>99.047619047619051</v>
      </c>
      <c r="ED191">
        <v>62.5</v>
      </c>
      <c r="EE191">
        <v>184</v>
      </c>
      <c r="EF191" t="s">
        <v>252</v>
      </c>
      <c r="EG191">
        <v>112.6984126984127</v>
      </c>
      <c r="EH191">
        <v>26</v>
      </c>
      <c r="EI191">
        <v>242</v>
      </c>
      <c r="EJ191" t="s">
        <v>1811</v>
      </c>
      <c r="EK191">
        <v>115.23809523809524</v>
      </c>
      <c r="EL191">
        <v>46</v>
      </c>
      <c r="EM191">
        <v>173</v>
      </c>
      <c r="EN191" t="s">
        <v>405</v>
      </c>
      <c r="EO191">
        <v>122.22222222222223</v>
      </c>
      <c r="EP191">
        <v>39.5</v>
      </c>
      <c r="EQ191">
        <v>209</v>
      </c>
      <c r="ER191" t="s">
        <v>1802</v>
      </c>
      <c r="ES191">
        <v>60.317460317460316</v>
      </c>
      <c r="ET191">
        <v>103</v>
      </c>
      <c r="EU191">
        <v>151</v>
      </c>
      <c r="EV191">
        <v>82</v>
      </c>
      <c r="EW191">
        <v>226</v>
      </c>
      <c r="EX191">
        <v>79</v>
      </c>
      <c r="EY191">
        <v>224</v>
      </c>
      <c r="EZ191">
        <v>29</v>
      </c>
      <c r="FA191">
        <v>290</v>
      </c>
      <c r="FB191">
        <v>23</v>
      </c>
      <c r="FC191">
        <v>243</v>
      </c>
      <c r="FD191">
        <v>40</v>
      </c>
      <c r="FE191">
        <v>84</v>
      </c>
    </row>
    <row r="192" spans="1:161" x14ac:dyDescent="0.2">
      <c r="A192" t="s">
        <v>602</v>
      </c>
      <c r="B192" t="s">
        <v>603</v>
      </c>
      <c r="C192" t="s">
        <v>560</v>
      </c>
      <c r="D192" t="s">
        <v>17</v>
      </c>
      <c r="E192" t="s">
        <v>604</v>
      </c>
      <c r="F192">
        <v>94</v>
      </c>
      <c r="G192">
        <v>272</v>
      </c>
      <c r="H192" s="11" t="s">
        <v>562</v>
      </c>
      <c r="I192" s="11">
        <v>99.682539682539684</v>
      </c>
      <c r="J192">
        <v>62</v>
      </c>
      <c r="K192">
        <v>268</v>
      </c>
      <c r="L192" s="11" t="s">
        <v>123</v>
      </c>
      <c r="M192" s="11">
        <v>74.920634920634924</v>
      </c>
      <c r="N192">
        <v>75</v>
      </c>
      <c r="O192">
        <v>196</v>
      </c>
      <c r="P192" s="11" t="s">
        <v>252</v>
      </c>
      <c r="Q192" s="11">
        <v>93.333333333333329</v>
      </c>
      <c r="R192">
        <v>39.5</v>
      </c>
      <c r="S192">
        <v>242</v>
      </c>
      <c r="T192" t="s">
        <v>125</v>
      </c>
      <c r="U192">
        <v>115.23809523809524</v>
      </c>
      <c r="V192">
        <v>30</v>
      </c>
      <c r="W192">
        <v>291</v>
      </c>
      <c r="X192" t="s">
        <v>405</v>
      </c>
      <c r="Y192">
        <v>89.841269841269849</v>
      </c>
      <c r="Z192">
        <v>59.5</v>
      </c>
      <c r="AA192">
        <v>209</v>
      </c>
      <c r="AB192" t="s">
        <v>406</v>
      </c>
      <c r="AC192">
        <v>115.87301587301587</v>
      </c>
      <c r="AD192">
        <v>89.5</v>
      </c>
      <c r="AE192">
        <v>271</v>
      </c>
      <c r="AF192" t="s">
        <v>562</v>
      </c>
      <c r="AG192">
        <v>108.57142857142857</v>
      </c>
      <c r="AH192">
        <v>80.5</v>
      </c>
      <c r="AI192">
        <v>189</v>
      </c>
      <c r="AJ192" t="s">
        <v>123</v>
      </c>
      <c r="AK192">
        <v>123.49206349206349</v>
      </c>
      <c r="AL192">
        <v>65</v>
      </c>
      <c r="AM192">
        <v>175</v>
      </c>
      <c r="AN192" t="s">
        <v>252</v>
      </c>
      <c r="AO192">
        <v>123.80952380952381</v>
      </c>
      <c r="AP192">
        <v>13</v>
      </c>
      <c r="AQ192">
        <v>290</v>
      </c>
      <c r="AR192" t="s">
        <v>125</v>
      </c>
      <c r="AS192">
        <v>79.047619047619051</v>
      </c>
      <c r="AT192">
        <v>22</v>
      </c>
      <c r="AU192">
        <v>276</v>
      </c>
      <c r="AV192" t="s">
        <v>405</v>
      </c>
      <c r="AW192">
        <v>105.07936507936508</v>
      </c>
      <c r="AX192">
        <v>31</v>
      </c>
      <c r="AY192">
        <v>259</v>
      </c>
      <c r="AZ192" t="s">
        <v>406</v>
      </c>
      <c r="BA192">
        <v>112.38095238095238</v>
      </c>
      <c r="BB192">
        <v>74</v>
      </c>
      <c r="BC192">
        <v>298</v>
      </c>
      <c r="BD192" t="s">
        <v>562</v>
      </c>
      <c r="BE192">
        <v>101.26984126984127</v>
      </c>
      <c r="BF192">
        <v>68</v>
      </c>
      <c r="BG192">
        <v>263</v>
      </c>
      <c r="BH192" t="s">
        <v>123</v>
      </c>
      <c r="BI192">
        <v>102.22222222222223</v>
      </c>
      <c r="BJ192">
        <v>57.5</v>
      </c>
      <c r="BK192">
        <v>250</v>
      </c>
      <c r="BL192" t="s">
        <v>252</v>
      </c>
      <c r="BM192">
        <v>99.682539682539684</v>
      </c>
      <c r="BN192">
        <v>23</v>
      </c>
      <c r="BO192">
        <v>224</v>
      </c>
      <c r="BP192" t="s">
        <v>22</v>
      </c>
      <c r="BQ192">
        <v>101.58730158730158</v>
      </c>
      <c r="BR192">
        <v>18</v>
      </c>
      <c r="BS192">
        <v>292</v>
      </c>
      <c r="BT192" t="s">
        <v>405</v>
      </c>
      <c r="BU192">
        <v>75.555555555555557</v>
      </c>
      <c r="BV192">
        <v>27</v>
      </c>
      <c r="BW192">
        <v>298</v>
      </c>
      <c r="BX192" t="s">
        <v>406</v>
      </c>
      <c r="BY192">
        <v>98.412698412698418</v>
      </c>
      <c r="BZ192">
        <v>71</v>
      </c>
      <c r="CA192">
        <v>302</v>
      </c>
      <c r="CB192" t="s">
        <v>562</v>
      </c>
      <c r="CC192">
        <v>94.285714285714292</v>
      </c>
      <c r="CD192">
        <v>61</v>
      </c>
      <c r="CE192">
        <v>270</v>
      </c>
      <c r="CF192" t="s">
        <v>123</v>
      </c>
      <c r="CG192">
        <v>79.365079365079367</v>
      </c>
      <c r="CH192">
        <v>40</v>
      </c>
      <c r="CI192">
        <v>249</v>
      </c>
      <c r="CJ192" t="s">
        <v>252</v>
      </c>
      <c r="CK192">
        <v>104.76190476190476</v>
      </c>
      <c r="CL192">
        <v>19</v>
      </c>
      <c r="CM192">
        <v>229</v>
      </c>
      <c r="CN192" t="s">
        <v>1811</v>
      </c>
      <c r="CO192">
        <v>109.2063492063492</v>
      </c>
      <c r="CP192">
        <v>28</v>
      </c>
      <c r="CQ192">
        <v>215</v>
      </c>
      <c r="CR192" t="s">
        <v>405</v>
      </c>
      <c r="CS192">
        <v>114.92063492063492</v>
      </c>
      <c r="CT192">
        <v>32</v>
      </c>
      <c r="CU192">
        <v>293</v>
      </c>
      <c r="CV192" t="s">
        <v>406</v>
      </c>
      <c r="CW192">
        <v>102.53968253968254</v>
      </c>
      <c r="CX192">
        <v>79</v>
      </c>
      <c r="CY192">
        <v>284</v>
      </c>
      <c r="CZ192" t="s">
        <v>562</v>
      </c>
      <c r="DA192">
        <v>65.714285714285722</v>
      </c>
      <c r="DB192">
        <v>85</v>
      </c>
      <c r="DC192">
        <v>205</v>
      </c>
      <c r="DD192" t="s">
        <v>123</v>
      </c>
      <c r="DE192">
        <v>123.17460317460318</v>
      </c>
      <c r="DF192">
        <v>37</v>
      </c>
      <c r="DG192">
        <v>264</v>
      </c>
      <c r="DH192" t="s">
        <v>252</v>
      </c>
      <c r="DI192">
        <v>88.571428571428569</v>
      </c>
      <c r="DJ192">
        <v>25</v>
      </c>
      <c r="DK192">
        <v>258</v>
      </c>
      <c r="DL192" t="s">
        <v>1811</v>
      </c>
      <c r="DM192">
        <v>114.60317460317461</v>
      </c>
      <c r="DN192">
        <v>34</v>
      </c>
      <c r="DO192">
        <v>262</v>
      </c>
      <c r="DP192" t="s">
        <v>405</v>
      </c>
      <c r="DQ192">
        <v>68.253968253968253</v>
      </c>
      <c r="DR192">
        <v>22</v>
      </c>
      <c r="DS192">
        <v>301</v>
      </c>
      <c r="DT192" t="s">
        <v>127</v>
      </c>
      <c r="DU192">
        <v>72.38095238095238</v>
      </c>
      <c r="DV192">
        <v>82</v>
      </c>
      <c r="DW192">
        <v>176</v>
      </c>
      <c r="DX192" t="s">
        <v>402</v>
      </c>
      <c r="DY192">
        <v>123.49206349206349</v>
      </c>
      <c r="DZ192">
        <v>50</v>
      </c>
      <c r="EA192">
        <v>278</v>
      </c>
      <c r="EB192" t="s">
        <v>123</v>
      </c>
      <c r="EC192">
        <v>66.666666666666671</v>
      </c>
      <c r="ED192">
        <v>55.5</v>
      </c>
      <c r="EE192">
        <v>228</v>
      </c>
      <c r="EF192" t="s">
        <v>252</v>
      </c>
      <c r="EG192">
        <v>98.730158730158735</v>
      </c>
      <c r="EH192">
        <v>16.5</v>
      </c>
      <c r="EI192">
        <v>304</v>
      </c>
      <c r="EJ192" t="s">
        <v>1811</v>
      </c>
      <c r="EK192">
        <v>93.650793650793645</v>
      </c>
      <c r="EL192">
        <v>47</v>
      </c>
      <c r="EM192">
        <v>162</v>
      </c>
      <c r="EN192" t="s">
        <v>405</v>
      </c>
      <c r="EO192">
        <v>125.71428571428571</v>
      </c>
      <c r="EP192">
        <v>39</v>
      </c>
      <c r="EQ192">
        <v>214</v>
      </c>
      <c r="ER192" t="s">
        <v>1802</v>
      </c>
      <c r="ES192">
        <v>95.238095238095241</v>
      </c>
      <c r="ET192">
        <v>95</v>
      </c>
      <c r="EU192">
        <v>250</v>
      </c>
      <c r="EV192">
        <v>92</v>
      </c>
      <c r="EW192">
        <v>173</v>
      </c>
      <c r="EX192">
        <v>79</v>
      </c>
      <c r="EY192">
        <v>224</v>
      </c>
      <c r="EZ192">
        <v>30</v>
      </c>
      <c r="FA192">
        <v>284</v>
      </c>
      <c r="FB192">
        <v>23</v>
      </c>
      <c r="FC192">
        <v>243</v>
      </c>
      <c r="FD192">
        <v>34</v>
      </c>
      <c r="FE192">
        <v>199</v>
      </c>
    </row>
    <row r="193" spans="1:161" x14ac:dyDescent="0.2">
      <c r="A193" t="s">
        <v>605</v>
      </c>
      <c r="B193" t="s">
        <v>606</v>
      </c>
      <c r="C193" t="s">
        <v>560</v>
      </c>
      <c r="D193" t="s">
        <v>17</v>
      </c>
      <c r="E193" t="s">
        <v>607</v>
      </c>
      <c r="F193">
        <v>94</v>
      </c>
      <c r="G193">
        <v>272</v>
      </c>
      <c r="H193" s="11" t="s">
        <v>562</v>
      </c>
      <c r="I193" s="11">
        <v>90.476190476190482</v>
      </c>
      <c r="J193">
        <v>73</v>
      </c>
      <c r="K193">
        <v>230</v>
      </c>
      <c r="L193" s="11" t="s">
        <v>123</v>
      </c>
      <c r="M193" s="11">
        <v>113.01587301587301</v>
      </c>
      <c r="N193">
        <v>74</v>
      </c>
      <c r="O193">
        <v>202</v>
      </c>
      <c r="P193" s="11" t="s">
        <v>252</v>
      </c>
      <c r="Q193" s="11">
        <v>95.873015873015873</v>
      </c>
      <c r="R193">
        <v>48</v>
      </c>
      <c r="S193">
        <v>168</v>
      </c>
      <c r="T193" t="s">
        <v>125</v>
      </c>
      <c r="U193">
        <v>104.44444444444444</v>
      </c>
      <c r="V193">
        <v>37</v>
      </c>
      <c r="W193">
        <v>268</v>
      </c>
      <c r="X193" t="s">
        <v>405</v>
      </c>
      <c r="Y193">
        <v>74.920634920634924</v>
      </c>
      <c r="Z193">
        <v>53.5</v>
      </c>
      <c r="AA193">
        <v>256</v>
      </c>
      <c r="AB193" t="s">
        <v>406</v>
      </c>
      <c r="AC193">
        <v>78.730158730158735</v>
      </c>
      <c r="AD193">
        <v>93</v>
      </c>
      <c r="AE193">
        <v>242</v>
      </c>
      <c r="AF193" t="s">
        <v>562</v>
      </c>
      <c r="AG193">
        <v>74.920634920634924</v>
      </c>
      <c r="AH193">
        <v>59</v>
      </c>
      <c r="AI193">
        <v>271</v>
      </c>
      <c r="AJ193" t="s">
        <v>123</v>
      </c>
      <c r="AK193">
        <v>106.03174603174602</v>
      </c>
      <c r="AL193">
        <v>61</v>
      </c>
      <c r="AM193">
        <v>189</v>
      </c>
      <c r="AN193" t="s">
        <v>252</v>
      </c>
      <c r="AO193">
        <v>111.74603174603175</v>
      </c>
      <c r="AP193">
        <v>31</v>
      </c>
      <c r="AQ193">
        <v>182</v>
      </c>
      <c r="AR193" t="s">
        <v>125</v>
      </c>
      <c r="AS193">
        <v>126.34920634920636</v>
      </c>
      <c r="AT193">
        <v>21</v>
      </c>
      <c r="AU193">
        <v>278</v>
      </c>
      <c r="AV193" t="s">
        <v>405</v>
      </c>
      <c r="AW193">
        <v>108.25396825396825</v>
      </c>
      <c r="AX193">
        <v>42</v>
      </c>
      <c r="AY193">
        <v>189</v>
      </c>
      <c r="AZ193" t="s">
        <v>406</v>
      </c>
      <c r="BA193">
        <v>122.85714285714286</v>
      </c>
      <c r="BB193">
        <v>87</v>
      </c>
      <c r="BC193">
        <v>163</v>
      </c>
      <c r="BD193" t="s">
        <v>562</v>
      </c>
      <c r="BE193">
        <v>125.71428571428571</v>
      </c>
      <c r="BF193">
        <v>56</v>
      </c>
      <c r="BG193">
        <v>290</v>
      </c>
      <c r="BH193" t="s">
        <v>123</v>
      </c>
      <c r="BI193">
        <v>103.17460317460318</v>
      </c>
      <c r="BJ193">
        <v>63.5</v>
      </c>
      <c r="BK193">
        <v>226</v>
      </c>
      <c r="BL193" t="s">
        <v>252</v>
      </c>
      <c r="BM193">
        <v>95.238095238095241</v>
      </c>
      <c r="BN193">
        <v>19</v>
      </c>
      <c r="BO193">
        <v>265</v>
      </c>
      <c r="BP193" t="s">
        <v>22</v>
      </c>
      <c r="BQ193">
        <v>108.57142857142857</v>
      </c>
      <c r="BR193">
        <v>15</v>
      </c>
      <c r="BS193">
        <v>304</v>
      </c>
      <c r="BT193" t="s">
        <v>405</v>
      </c>
      <c r="BU193">
        <v>74.920634920634924</v>
      </c>
      <c r="BV193">
        <v>39</v>
      </c>
      <c r="BW193">
        <v>261</v>
      </c>
      <c r="BX193" t="s">
        <v>406</v>
      </c>
      <c r="BY193">
        <v>86.031746031746025</v>
      </c>
      <c r="BZ193">
        <v>81</v>
      </c>
      <c r="CA193">
        <v>244</v>
      </c>
      <c r="CB193" t="s">
        <v>562</v>
      </c>
      <c r="CC193">
        <v>112.6984126984127</v>
      </c>
      <c r="CD193">
        <v>46</v>
      </c>
      <c r="CE193">
        <v>300</v>
      </c>
      <c r="CF193" t="s">
        <v>123</v>
      </c>
      <c r="CG193">
        <v>101.9047619047619</v>
      </c>
      <c r="CH193">
        <v>47</v>
      </c>
      <c r="CI193">
        <v>211</v>
      </c>
      <c r="CJ193" t="s">
        <v>252</v>
      </c>
      <c r="CK193">
        <v>93.968253968253975</v>
      </c>
      <c r="CL193">
        <v>12</v>
      </c>
      <c r="CM193">
        <v>292</v>
      </c>
      <c r="CN193" t="s">
        <v>1811</v>
      </c>
      <c r="CO193">
        <v>75.238095238095241</v>
      </c>
      <c r="CP193">
        <v>27</v>
      </c>
      <c r="CQ193">
        <v>225</v>
      </c>
      <c r="CR193" t="s">
        <v>405</v>
      </c>
      <c r="CS193">
        <v>89.841269841269849</v>
      </c>
      <c r="CT193">
        <v>45</v>
      </c>
      <c r="CU193">
        <v>217</v>
      </c>
      <c r="CV193" t="s">
        <v>406</v>
      </c>
      <c r="CW193">
        <v>89.523809523809518</v>
      </c>
      <c r="CX193">
        <v>79</v>
      </c>
      <c r="CY193">
        <v>284</v>
      </c>
      <c r="CZ193" t="s">
        <v>562</v>
      </c>
      <c r="DA193">
        <v>96.507936507936506</v>
      </c>
      <c r="DB193">
        <v>45</v>
      </c>
      <c r="DC193">
        <v>306</v>
      </c>
      <c r="DD193" t="s">
        <v>123</v>
      </c>
      <c r="DE193">
        <v>99.365079365079367</v>
      </c>
      <c r="DF193">
        <v>51</v>
      </c>
      <c r="DG193">
        <v>192</v>
      </c>
      <c r="DH193" t="s">
        <v>252</v>
      </c>
      <c r="DI193">
        <v>115.87301587301587</v>
      </c>
      <c r="DJ193">
        <v>31</v>
      </c>
      <c r="DK193">
        <v>214</v>
      </c>
      <c r="DL193" t="s">
        <v>1811</v>
      </c>
      <c r="DM193">
        <v>95.555555555555557</v>
      </c>
      <c r="DN193">
        <v>43</v>
      </c>
      <c r="DO193">
        <v>193</v>
      </c>
      <c r="DP193" t="s">
        <v>405</v>
      </c>
      <c r="DQ193">
        <v>121.26984126984127</v>
      </c>
      <c r="DR193">
        <v>40</v>
      </c>
      <c r="DS193">
        <v>184</v>
      </c>
      <c r="DT193" t="s">
        <v>127</v>
      </c>
      <c r="DU193">
        <v>102.53968253968254</v>
      </c>
      <c r="DV193">
        <v>73</v>
      </c>
      <c r="DW193">
        <v>273</v>
      </c>
      <c r="DX193" t="s">
        <v>402</v>
      </c>
      <c r="DY193">
        <v>102.85714285714286</v>
      </c>
      <c r="DZ193">
        <v>33</v>
      </c>
      <c r="EA193">
        <v>304</v>
      </c>
      <c r="EB193" t="s">
        <v>123</v>
      </c>
      <c r="EC193">
        <v>97.777777777777771</v>
      </c>
      <c r="ED193">
        <v>53</v>
      </c>
      <c r="EE193">
        <v>242</v>
      </c>
      <c r="EF193" t="s">
        <v>252</v>
      </c>
      <c r="EG193">
        <v>104.76190476190476</v>
      </c>
      <c r="EH193">
        <v>31.5</v>
      </c>
      <c r="EI193">
        <v>200</v>
      </c>
      <c r="EJ193" t="s">
        <v>1811</v>
      </c>
      <c r="EK193">
        <v>112.38095238095238</v>
      </c>
      <c r="EL193">
        <v>34.5</v>
      </c>
      <c r="EM193">
        <v>260</v>
      </c>
      <c r="EN193" t="s">
        <v>405</v>
      </c>
      <c r="EO193">
        <v>99.682539682539684</v>
      </c>
      <c r="EP193">
        <v>41.5</v>
      </c>
      <c r="EQ193">
        <v>192</v>
      </c>
      <c r="ER193" t="s">
        <v>1802</v>
      </c>
      <c r="ES193">
        <v>111.74603174603175</v>
      </c>
      <c r="ET193">
        <v>92</v>
      </c>
      <c r="EU193">
        <v>282</v>
      </c>
      <c r="EV193">
        <v>65</v>
      </c>
      <c r="EW193">
        <v>297</v>
      </c>
      <c r="EX193">
        <v>67</v>
      </c>
      <c r="EY193">
        <v>257</v>
      </c>
      <c r="EZ193">
        <v>34</v>
      </c>
      <c r="FA193">
        <v>239</v>
      </c>
      <c r="FB193">
        <v>22</v>
      </c>
      <c r="FC193">
        <v>259</v>
      </c>
      <c r="FD193">
        <v>32</v>
      </c>
      <c r="FE193">
        <v>229</v>
      </c>
    </row>
    <row r="194" spans="1:161" x14ac:dyDescent="0.2">
      <c r="A194" t="s">
        <v>608</v>
      </c>
      <c r="B194" t="s">
        <v>609</v>
      </c>
      <c r="C194" t="s">
        <v>560</v>
      </c>
      <c r="D194" t="s">
        <v>17</v>
      </c>
      <c r="E194" t="s">
        <v>610</v>
      </c>
      <c r="G194">
        <v>309</v>
      </c>
      <c r="H194" s="11" t="s">
        <v>562</v>
      </c>
      <c r="I194" s="11">
        <v>100</v>
      </c>
      <c r="K194">
        <v>309</v>
      </c>
      <c r="L194" s="11" t="s">
        <v>123</v>
      </c>
      <c r="M194" s="11">
        <v>100</v>
      </c>
      <c r="O194">
        <v>309</v>
      </c>
      <c r="P194" s="11" t="s">
        <v>252</v>
      </c>
      <c r="Q194" s="11">
        <v>100</v>
      </c>
      <c r="S194">
        <v>308</v>
      </c>
      <c r="T194" t="s">
        <v>125</v>
      </c>
      <c r="U194">
        <v>100</v>
      </c>
      <c r="W194">
        <v>309</v>
      </c>
      <c r="X194" t="s">
        <v>405</v>
      </c>
      <c r="Y194">
        <v>100</v>
      </c>
      <c r="AA194">
        <v>309</v>
      </c>
      <c r="AB194" t="s">
        <v>406</v>
      </c>
      <c r="AC194">
        <v>100</v>
      </c>
      <c r="AD194">
        <v>0</v>
      </c>
      <c r="AE194">
        <v>296</v>
      </c>
      <c r="AF194" t="s">
        <v>562</v>
      </c>
      <c r="AG194">
        <v>100</v>
      </c>
      <c r="AH194">
        <v>0</v>
      </c>
      <c r="AI194">
        <v>296</v>
      </c>
      <c r="AJ194" t="s">
        <v>123</v>
      </c>
      <c r="AK194">
        <v>100</v>
      </c>
      <c r="AL194">
        <v>0</v>
      </c>
      <c r="AM194">
        <v>295</v>
      </c>
      <c r="AN194" t="s">
        <v>252</v>
      </c>
      <c r="AO194">
        <v>100</v>
      </c>
      <c r="AP194">
        <v>0</v>
      </c>
      <c r="AQ194">
        <v>294</v>
      </c>
      <c r="AR194" t="s">
        <v>125</v>
      </c>
      <c r="AS194">
        <v>100</v>
      </c>
      <c r="AT194">
        <v>0</v>
      </c>
      <c r="AU194">
        <v>294</v>
      </c>
      <c r="AV194" t="s">
        <v>405</v>
      </c>
      <c r="AW194">
        <v>100</v>
      </c>
      <c r="AX194">
        <v>0</v>
      </c>
      <c r="AY194">
        <v>294</v>
      </c>
      <c r="AZ194" t="s">
        <v>406</v>
      </c>
      <c r="BA194">
        <v>100</v>
      </c>
      <c r="BB194">
        <v>91</v>
      </c>
      <c r="BC194">
        <v>112</v>
      </c>
      <c r="BD194" t="s">
        <v>562</v>
      </c>
      <c r="BE194">
        <v>161.26984126984127</v>
      </c>
      <c r="BF194">
        <v>66</v>
      </c>
      <c r="BG194">
        <v>270</v>
      </c>
      <c r="BH194" t="s">
        <v>123</v>
      </c>
      <c r="BI194">
        <v>95.238095238095241</v>
      </c>
      <c r="BJ194">
        <v>75</v>
      </c>
      <c r="BK194">
        <v>166</v>
      </c>
      <c r="BL194" t="s">
        <v>252</v>
      </c>
      <c r="BM194">
        <v>89.206349206349202</v>
      </c>
      <c r="BN194">
        <v>21</v>
      </c>
      <c r="BO194">
        <v>250</v>
      </c>
      <c r="BP194" t="s">
        <v>22</v>
      </c>
      <c r="BQ194">
        <v>117.77777777777777</v>
      </c>
      <c r="BR194">
        <v>15</v>
      </c>
      <c r="BS194">
        <v>304</v>
      </c>
      <c r="BT194" t="s">
        <v>405</v>
      </c>
      <c r="BU194">
        <v>99.047619047619051</v>
      </c>
      <c r="BV194">
        <v>21</v>
      </c>
      <c r="BW194">
        <v>307</v>
      </c>
      <c r="BX194" t="s">
        <v>406</v>
      </c>
      <c r="BY194">
        <v>100.31746031746032</v>
      </c>
      <c r="BZ194">
        <v>67</v>
      </c>
      <c r="CA194">
        <v>305</v>
      </c>
      <c r="CB194" t="s">
        <v>562</v>
      </c>
      <c r="CC194">
        <v>26.984126984126988</v>
      </c>
      <c r="CD194">
        <v>65</v>
      </c>
      <c r="CE194">
        <v>255</v>
      </c>
      <c r="CF194" t="s">
        <v>123</v>
      </c>
      <c r="CG194">
        <v>107.61904761904762</v>
      </c>
      <c r="CH194">
        <v>57.5</v>
      </c>
      <c r="CI194">
        <v>132</v>
      </c>
      <c r="CJ194" t="s">
        <v>252</v>
      </c>
      <c r="CK194">
        <v>87.301587301587304</v>
      </c>
      <c r="CL194">
        <v>7</v>
      </c>
      <c r="CM194">
        <v>306</v>
      </c>
      <c r="CN194" t="s">
        <v>1811</v>
      </c>
      <c r="CO194">
        <v>89.841269841269849</v>
      </c>
      <c r="CP194">
        <v>18</v>
      </c>
      <c r="CQ194">
        <v>301</v>
      </c>
      <c r="CR194" t="s">
        <v>405</v>
      </c>
      <c r="CS194">
        <v>73.333333333333329</v>
      </c>
      <c r="CT194">
        <v>22</v>
      </c>
      <c r="CU194">
        <v>308</v>
      </c>
      <c r="CV194" t="s">
        <v>406</v>
      </c>
      <c r="CW194">
        <v>97.777777777777771</v>
      </c>
      <c r="CX194">
        <v>98</v>
      </c>
      <c r="CY194">
        <v>75</v>
      </c>
      <c r="CZ194" t="s">
        <v>562</v>
      </c>
      <c r="DA194">
        <v>152.69841269841271</v>
      </c>
      <c r="DB194">
        <v>64</v>
      </c>
      <c r="DC194">
        <v>279</v>
      </c>
      <c r="DD194" t="s">
        <v>123</v>
      </c>
      <c r="DE194">
        <v>109.84126984126985</v>
      </c>
      <c r="DF194">
        <v>76</v>
      </c>
      <c r="DG194">
        <v>92</v>
      </c>
      <c r="DH194" t="s">
        <v>252</v>
      </c>
      <c r="DI194">
        <v>104.76190476190476</v>
      </c>
      <c r="DJ194">
        <v>22</v>
      </c>
      <c r="DK194">
        <v>274</v>
      </c>
      <c r="DL194" t="s">
        <v>1811</v>
      </c>
      <c r="DM194">
        <v>102.53968253968254</v>
      </c>
      <c r="DN194">
        <v>40</v>
      </c>
      <c r="DO194">
        <v>217</v>
      </c>
      <c r="DP194" t="s">
        <v>405</v>
      </c>
      <c r="DQ194">
        <v>128.88888888888889</v>
      </c>
      <c r="DR194">
        <v>22</v>
      </c>
      <c r="DS194">
        <v>301</v>
      </c>
      <c r="DT194" t="s">
        <v>127</v>
      </c>
      <c r="DU194">
        <v>99.682539682539684</v>
      </c>
      <c r="DV194">
        <v>77</v>
      </c>
      <c r="DW194">
        <v>241</v>
      </c>
      <c r="DX194" t="s">
        <v>402</v>
      </c>
      <c r="DY194">
        <v>109.2063492063492</v>
      </c>
      <c r="DZ194">
        <v>20</v>
      </c>
      <c r="EA194">
        <v>310</v>
      </c>
      <c r="EB194" t="s">
        <v>1805</v>
      </c>
      <c r="EC194">
        <v>95.873015873015873</v>
      </c>
      <c r="ED194">
        <v>76.5</v>
      </c>
      <c r="EE194">
        <v>107</v>
      </c>
      <c r="EF194" t="s">
        <v>982</v>
      </c>
      <c r="EG194">
        <v>128.25396825396825</v>
      </c>
      <c r="EH194">
        <v>20.5</v>
      </c>
      <c r="EI194">
        <v>282</v>
      </c>
      <c r="EJ194" t="s">
        <v>1827</v>
      </c>
      <c r="EK194">
        <v>78.095238095238102</v>
      </c>
      <c r="EL194">
        <v>21</v>
      </c>
      <c r="EM194">
        <v>308</v>
      </c>
      <c r="EN194" t="s">
        <v>1807</v>
      </c>
      <c r="EO194">
        <v>91.111111111111114</v>
      </c>
      <c r="EP194">
        <v>24.5</v>
      </c>
      <c r="EQ194">
        <v>300</v>
      </c>
      <c r="ER194" t="s">
        <v>1802</v>
      </c>
      <c r="ES194">
        <v>100.63492063492063</v>
      </c>
      <c r="ET194">
        <v>93</v>
      </c>
      <c r="EU194">
        <v>270</v>
      </c>
      <c r="EV194">
        <v>65</v>
      </c>
      <c r="EW194">
        <v>297</v>
      </c>
      <c r="EX194">
        <v>88</v>
      </c>
      <c r="EY194">
        <v>196</v>
      </c>
      <c r="EZ194">
        <v>36</v>
      </c>
      <c r="FA194">
        <v>213</v>
      </c>
      <c r="FB194">
        <v>19</v>
      </c>
      <c r="FC194">
        <v>280</v>
      </c>
      <c r="FD194">
        <v>26</v>
      </c>
      <c r="FE194">
        <v>302</v>
      </c>
    </row>
    <row r="195" spans="1:161" x14ac:dyDescent="0.2">
      <c r="A195" t="s">
        <v>611</v>
      </c>
      <c r="B195" t="s">
        <v>612</v>
      </c>
      <c r="C195" t="s">
        <v>560</v>
      </c>
      <c r="D195" t="s">
        <v>17</v>
      </c>
      <c r="E195" t="s">
        <v>613</v>
      </c>
      <c r="F195">
        <v>82</v>
      </c>
      <c r="G195">
        <v>308</v>
      </c>
      <c r="H195" s="11" t="s">
        <v>562</v>
      </c>
      <c r="I195" s="11">
        <v>93.650793650793645</v>
      </c>
      <c r="J195">
        <v>104</v>
      </c>
      <c r="K195">
        <v>47</v>
      </c>
      <c r="L195" s="11" t="s">
        <v>123</v>
      </c>
      <c r="M195" s="11">
        <v>123.49206349206349</v>
      </c>
      <c r="N195">
        <v>59</v>
      </c>
      <c r="O195">
        <v>255</v>
      </c>
      <c r="P195" s="11" t="s">
        <v>252</v>
      </c>
      <c r="Q195" s="11">
        <v>83.492063492063494</v>
      </c>
      <c r="R195">
        <v>58.5</v>
      </c>
      <c r="S195">
        <v>83</v>
      </c>
      <c r="T195" t="s">
        <v>125</v>
      </c>
      <c r="U195">
        <v>136.50793650793651</v>
      </c>
      <c r="V195">
        <v>35.5</v>
      </c>
      <c r="W195">
        <v>276</v>
      </c>
      <c r="X195" t="s">
        <v>405</v>
      </c>
      <c r="Y195">
        <v>101.58730158730158</v>
      </c>
      <c r="Z195">
        <v>42</v>
      </c>
      <c r="AA195">
        <v>296</v>
      </c>
      <c r="AB195" t="s">
        <v>406</v>
      </c>
      <c r="AC195">
        <v>95.238095238095241</v>
      </c>
      <c r="AD195">
        <v>85</v>
      </c>
      <c r="AE195">
        <v>288</v>
      </c>
      <c r="AF195" t="s">
        <v>562</v>
      </c>
      <c r="AG195">
        <v>106.34920634920636</v>
      </c>
      <c r="AH195">
        <v>90</v>
      </c>
      <c r="AI195">
        <v>121</v>
      </c>
      <c r="AJ195" t="s">
        <v>123</v>
      </c>
      <c r="AK195">
        <v>103.17460317460318</v>
      </c>
      <c r="AL195">
        <v>57.5</v>
      </c>
      <c r="AM195">
        <v>203</v>
      </c>
      <c r="AN195" t="s">
        <v>252</v>
      </c>
      <c r="AO195">
        <v>109.84126984126985</v>
      </c>
      <c r="AP195">
        <v>29</v>
      </c>
      <c r="AQ195">
        <v>198</v>
      </c>
      <c r="AR195" t="s">
        <v>125</v>
      </c>
      <c r="AS195">
        <v>63.17460317460317</v>
      </c>
      <c r="AT195">
        <v>33</v>
      </c>
      <c r="AU195">
        <v>230</v>
      </c>
      <c r="AV195" t="s">
        <v>405</v>
      </c>
      <c r="AW195">
        <v>113.65079365079364</v>
      </c>
      <c r="AX195">
        <v>23</v>
      </c>
      <c r="AY195">
        <v>281</v>
      </c>
      <c r="AZ195" t="s">
        <v>406</v>
      </c>
      <c r="BA195">
        <v>99.365079365079367</v>
      </c>
      <c r="BB195">
        <v>64</v>
      </c>
      <c r="BC195">
        <v>308</v>
      </c>
      <c r="BD195" t="s">
        <v>562</v>
      </c>
      <c r="BE195">
        <v>95.873015873015873</v>
      </c>
      <c r="BF195">
        <v>97</v>
      </c>
      <c r="BG195">
        <v>131</v>
      </c>
      <c r="BH195" t="s">
        <v>123</v>
      </c>
      <c r="BI195">
        <v>128.25396825396825</v>
      </c>
      <c r="BJ195">
        <v>62</v>
      </c>
      <c r="BK195">
        <v>234</v>
      </c>
      <c r="BL195" t="s">
        <v>252</v>
      </c>
      <c r="BM195">
        <v>113.01587301587301</v>
      </c>
      <c r="BN195">
        <v>38</v>
      </c>
      <c r="BO195">
        <v>82</v>
      </c>
      <c r="BP195" t="s">
        <v>22</v>
      </c>
      <c r="BQ195">
        <v>142.22222222222223</v>
      </c>
      <c r="BR195">
        <v>22</v>
      </c>
      <c r="BS195">
        <v>273</v>
      </c>
      <c r="BT195" t="s">
        <v>405</v>
      </c>
      <c r="BU195">
        <v>62.857142857142854</v>
      </c>
      <c r="BV195">
        <v>34</v>
      </c>
      <c r="BW195">
        <v>279</v>
      </c>
      <c r="BX195" t="s">
        <v>406</v>
      </c>
      <c r="BY195">
        <v>104.44444444444444</v>
      </c>
      <c r="BZ195">
        <v>73</v>
      </c>
      <c r="CA195">
        <v>295</v>
      </c>
      <c r="CB195" t="s">
        <v>562</v>
      </c>
      <c r="CC195">
        <v>99.682539682539684</v>
      </c>
      <c r="CD195">
        <v>75</v>
      </c>
      <c r="CE195">
        <v>220</v>
      </c>
      <c r="CF195" t="s">
        <v>123</v>
      </c>
      <c r="CG195">
        <v>48.253968253968246</v>
      </c>
      <c r="CH195">
        <v>35.5</v>
      </c>
      <c r="CI195">
        <v>275</v>
      </c>
      <c r="CJ195" t="s">
        <v>252</v>
      </c>
      <c r="CK195">
        <v>80.634920634920633</v>
      </c>
      <c r="CL195">
        <v>20</v>
      </c>
      <c r="CM195">
        <v>215</v>
      </c>
      <c r="CN195" t="s">
        <v>1811</v>
      </c>
      <c r="CO195">
        <v>59.047619047619051</v>
      </c>
      <c r="CP195">
        <v>34</v>
      </c>
      <c r="CQ195">
        <v>156</v>
      </c>
      <c r="CR195" t="s">
        <v>405</v>
      </c>
      <c r="CS195">
        <v>116.19047619047619</v>
      </c>
      <c r="CT195">
        <v>32</v>
      </c>
      <c r="CU195">
        <v>293</v>
      </c>
      <c r="CV195" t="s">
        <v>406</v>
      </c>
      <c r="CW195">
        <v>78.095238095238102</v>
      </c>
      <c r="CX195">
        <v>78</v>
      </c>
      <c r="CY195">
        <v>294</v>
      </c>
      <c r="CZ195" t="s">
        <v>562</v>
      </c>
      <c r="DA195">
        <v>93.333333333333329</v>
      </c>
      <c r="DB195">
        <v>112</v>
      </c>
      <c r="DC195">
        <v>57</v>
      </c>
      <c r="DD195" t="s">
        <v>123</v>
      </c>
      <c r="DE195">
        <v>149.84126984126985</v>
      </c>
      <c r="DF195">
        <v>46</v>
      </c>
      <c r="DG195">
        <v>214</v>
      </c>
      <c r="DH195" t="s">
        <v>252</v>
      </c>
      <c r="DI195">
        <v>124.44444444444444</v>
      </c>
      <c r="DJ195">
        <v>51</v>
      </c>
      <c r="DK195">
        <v>86</v>
      </c>
      <c r="DL195" t="s">
        <v>1811</v>
      </c>
      <c r="DM195">
        <v>109.84126984126985</v>
      </c>
      <c r="DN195">
        <v>41</v>
      </c>
      <c r="DO195">
        <v>207</v>
      </c>
      <c r="DP195" t="s">
        <v>405</v>
      </c>
      <c r="DQ195">
        <v>107.93650793650794</v>
      </c>
      <c r="DR195">
        <v>35</v>
      </c>
      <c r="DS195">
        <v>224</v>
      </c>
      <c r="DT195" t="s">
        <v>127</v>
      </c>
      <c r="DU195">
        <v>113.33333333333333</v>
      </c>
      <c r="DV195">
        <v>73</v>
      </c>
      <c r="DW195">
        <v>273</v>
      </c>
      <c r="DX195" t="s">
        <v>402</v>
      </c>
      <c r="DY195">
        <v>106.34920634920636</v>
      </c>
      <c r="DZ195">
        <v>65</v>
      </c>
      <c r="EA195">
        <v>214</v>
      </c>
      <c r="EB195" t="s">
        <v>123</v>
      </c>
      <c r="EC195">
        <v>74.285714285714292</v>
      </c>
      <c r="ED195">
        <v>36.5</v>
      </c>
      <c r="EE195">
        <v>291</v>
      </c>
      <c r="EF195" t="s">
        <v>252</v>
      </c>
      <c r="EG195">
        <v>89.206349206349202</v>
      </c>
      <c r="EH195">
        <v>44.5</v>
      </c>
      <c r="EI195">
        <v>117</v>
      </c>
      <c r="EJ195" t="s">
        <v>1811</v>
      </c>
      <c r="EK195">
        <v>127.61904761904762</v>
      </c>
      <c r="EL195">
        <v>38</v>
      </c>
      <c r="EM195">
        <v>232</v>
      </c>
      <c r="EN195" t="s">
        <v>405</v>
      </c>
      <c r="EO195">
        <v>64.761904761904759</v>
      </c>
      <c r="EP195">
        <v>31.5</v>
      </c>
      <c r="EQ195">
        <v>266</v>
      </c>
      <c r="ER195" t="s">
        <v>1802</v>
      </c>
      <c r="ES195">
        <v>103.80952380952381</v>
      </c>
      <c r="ET195">
        <v>89</v>
      </c>
      <c r="EU195">
        <v>293</v>
      </c>
      <c r="EV195">
        <v>96</v>
      </c>
      <c r="EW195">
        <v>133</v>
      </c>
      <c r="EX195">
        <v>67</v>
      </c>
      <c r="EY195">
        <v>257</v>
      </c>
      <c r="EZ195">
        <v>37</v>
      </c>
      <c r="FA195">
        <v>204</v>
      </c>
      <c r="FB195">
        <v>30</v>
      </c>
      <c r="FC195">
        <v>121</v>
      </c>
      <c r="FD195">
        <v>29</v>
      </c>
      <c r="FE195">
        <v>278</v>
      </c>
    </row>
    <row r="196" spans="1:161" x14ac:dyDescent="0.2">
      <c r="A196" t="s">
        <v>614</v>
      </c>
      <c r="B196" t="s">
        <v>615</v>
      </c>
      <c r="C196" t="s">
        <v>560</v>
      </c>
      <c r="D196" t="s">
        <v>17</v>
      </c>
      <c r="E196" t="s">
        <v>616</v>
      </c>
      <c r="F196">
        <v>104</v>
      </c>
      <c r="G196">
        <v>149</v>
      </c>
      <c r="H196" s="11" t="s">
        <v>562</v>
      </c>
      <c r="I196" s="11">
        <v>100</v>
      </c>
      <c r="J196">
        <v>60</v>
      </c>
      <c r="K196">
        <v>277</v>
      </c>
      <c r="L196" s="11" t="s">
        <v>123</v>
      </c>
      <c r="M196" s="11">
        <v>100</v>
      </c>
      <c r="N196">
        <v>50</v>
      </c>
      <c r="O196">
        <v>267</v>
      </c>
      <c r="P196" s="11" t="s">
        <v>252</v>
      </c>
      <c r="Q196" s="11">
        <v>100</v>
      </c>
      <c r="R196">
        <v>17</v>
      </c>
      <c r="S196">
        <v>307</v>
      </c>
      <c r="T196" t="s">
        <v>125</v>
      </c>
      <c r="U196">
        <v>100</v>
      </c>
      <c r="V196">
        <v>30</v>
      </c>
      <c r="W196">
        <v>291</v>
      </c>
      <c r="X196" t="s">
        <v>405</v>
      </c>
      <c r="Y196">
        <v>100</v>
      </c>
      <c r="Z196">
        <v>35.5</v>
      </c>
      <c r="AA196">
        <v>304</v>
      </c>
      <c r="AB196" t="s">
        <v>406</v>
      </c>
      <c r="AC196">
        <v>100</v>
      </c>
      <c r="AD196">
        <v>0</v>
      </c>
      <c r="AE196">
        <v>296</v>
      </c>
      <c r="AF196" t="s">
        <v>562</v>
      </c>
      <c r="AG196">
        <v>100</v>
      </c>
      <c r="AH196">
        <v>0</v>
      </c>
      <c r="AI196">
        <v>296</v>
      </c>
      <c r="AJ196" t="s">
        <v>123</v>
      </c>
      <c r="AK196">
        <v>100</v>
      </c>
      <c r="AL196">
        <v>0</v>
      </c>
      <c r="AM196">
        <v>295</v>
      </c>
      <c r="AN196" t="s">
        <v>252</v>
      </c>
      <c r="AO196">
        <v>100</v>
      </c>
      <c r="AP196">
        <v>0</v>
      </c>
      <c r="AQ196">
        <v>294</v>
      </c>
      <c r="AR196" t="s">
        <v>125</v>
      </c>
      <c r="AS196">
        <v>100</v>
      </c>
      <c r="AT196">
        <v>0</v>
      </c>
      <c r="AU196">
        <v>294</v>
      </c>
      <c r="AV196" t="s">
        <v>405</v>
      </c>
      <c r="AW196">
        <v>100</v>
      </c>
      <c r="AX196">
        <v>0</v>
      </c>
      <c r="AY196">
        <v>294</v>
      </c>
      <c r="AZ196" t="s">
        <v>406</v>
      </c>
      <c r="BA196">
        <v>100</v>
      </c>
      <c r="BB196">
        <v>88</v>
      </c>
      <c r="BC196">
        <v>155</v>
      </c>
      <c r="BD196" t="s">
        <v>562</v>
      </c>
      <c r="BE196">
        <v>107.61904761904762</v>
      </c>
      <c r="BF196">
        <v>72</v>
      </c>
      <c r="BG196">
        <v>246</v>
      </c>
      <c r="BH196" t="s">
        <v>123</v>
      </c>
      <c r="BI196">
        <v>90.793650793650798</v>
      </c>
      <c r="BJ196">
        <v>60.5</v>
      </c>
      <c r="BK196">
        <v>241</v>
      </c>
      <c r="BL196" t="s">
        <v>252</v>
      </c>
      <c r="BM196">
        <v>102.53968253968254</v>
      </c>
      <c r="BN196">
        <v>22</v>
      </c>
      <c r="BO196">
        <v>236</v>
      </c>
      <c r="BP196" t="s">
        <v>22</v>
      </c>
      <c r="BQ196">
        <v>111.42857142857143</v>
      </c>
      <c r="BR196">
        <v>36</v>
      </c>
      <c r="BS196">
        <v>151</v>
      </c>
      <c r="BT196" t="s">
        <v>405</v>
      </c>
      <c r="BU196">
        <v>128.57142857142856</v>
      </c>
      <c r="BV196">
        <v>53</v>
      </c>
      <c r="BW196">
        <v>165</v>
      </c>
      <c r="BX196" t="s">
        <v>406</v>
      </c>
      <c r="BY196">
        <v>124.44444444444444</v>
      </c>
      <c r="BZ196">
        <v>89</v>
      </c>
      <c r="CA196">
        <v>179</v>
      </c>
      <c r="CB196" t="s">
        <v>562</v>
      </c>
      <c r="CC196">
        <v>111.42857142857143</v>
      </c>
      <c r="CD196">
        <v>76</v>
      </c>
      <c r="CE196">
        <v>217</v>
      </c>
      <c r="CF196" t="s">
        <v>123</v>
      </c>
      <c r="CG196">
        <v>108.88888888888889</v>
      </c>
      <c r="CH196">
        <v>40</v>
      </c>
      <c r="CI196">
        <v>249</v>
      </c>
      <c r="CJ196" t="s">
        <v>252</v>
      </c>
      <c r="CK196">
        <v>103.17460317460318</v>
      </c>
      <c r="CL196">
        <v>15</v>
      </c>
      <c r="CM196">
        <v>272</v>
      </c>
      <c r="CN196" t="s">
        <v>1811</v>
      </c>
      <c r="CO196">
        <v>50.793650793650798</v>
      </c>
      <c r="CP196">
        <v>26</v>
      </c>
      <c r="CQ196">
        <v>241</v>
      </c>
      <c r="CR196" t="s">
        <v>405</v>
      </c>
      <c r="CS196">
        <v>94.603174603174608</v>
      </c>
      <c r="CT196">
        <v>42</v>
      </c>
      <c r="CU196">
        <v>242</v>
      </c>
      <c r="CV196" t="s">
        <v>406</v>
      </c>
      <c r="CW196">
        <v>90.476190476190482</v>
      </c>
      <c r="CX196">
        <v>87</v>
      </c>
      <c r="CY196">
        <v>215</v>
      </c>
      <c r="CZ196" t="s">
        <v>562</v>
      </c>
      <c r="DA196">
        <v>93.015873015873012</v>
      </c>
      <c r="DB196">
        <v>75</v>
      </c>
      <c r="DC196">
        <v>245</v>
      </c>
      <c r="DD196" t="s">
        <v>123</v>
      </c>
      <c r="DE196">
        <v>88.571428571428569</v>
      </c>
      <c r="DF196">
        <v>37.5</v>
      </c>
      <c r="DG196">
        <v>259</v>
      </c>
      <c r="DH196" t="s">
        <v>252</v>
      </c>
      <c r="DI196">
        <v>94.603174603174608</v>
      </c>
      <c r="DJ196">
        <v>44</v>
      </c>
      <c r="DK196">
        <v>117</v>
      </c>
      <c r="DL196" t="s">
        <v>1811</v>
      </c>
      <c r="DM196">
        <v>144.76190476190476</v>
      </c>
      <c r="DN196">
        <v>39</v>
      </c>
      <c r="DO196">
        <v>224</v>
      </c>
      <c r="DP196" t="s">
        <v>405</v>
      </c>
      <c r="DQ196">
        <v>71.746031746031747</v>
      </c>
      <c r="DR196">
        <v>37</v>
      </c>
      <c r="DS196">
        <v>212</v>
      </c>
      <c r="DT196" t="s">
        <v>127</v>
      </c>
      <c r="DU196">
        <v>75.555555555555557</v>
      </c>
      <c r="DV196">
        <v>81</v>
      </c>
      <c r="DW196">
        <v>193</v>
      </c>
      <c r="DX196" t="s">
        <v>402</v>
      </c>
      <c r="DY196">
        <v>95.873015873015873</v>
      </c>
      <c r="DZ196">
        <v>66</v>
      </c>
      <c r="EA196">
        <v>209</v>
      </c>
      <c r="EB196" t="s">
        <v>123</v>
      </c>
      <c r="EC196">
        <v>75.873015873015873</v>
      </c>
      <c r="ED196">
        <v>53</v>
      </c>
      <c r="EE196">
        <v>242</v>
      </c>
      <c r="EF196" t="s">
        <v>252</v>
      </c>
      <c r="EG196">
        <v>109.52380952380952</v>
      </c>
      <c r="EH196">
        <v>24</v>
      </c>
      <c r="EI196">
        <v>258</v>
      </c>
      <c r="EJ196" t="s">
        <v>1811</v>
      </c>
      <c r="EK196">
        <v>72.38095238095238</v>
      </c>
      <c r="EL196">
        <v>50.5</v>
      </c>
      <c r="EM196">
        <v>135</v>
      </c>
      <c r="EN196" t="s">
        <v>405</v>
      </c>
      <c r="EO196">
        <v>152.06349206349208</v>
      </c>
      <c r="EP196">
        <v>50.5</v>
      </c>
      <c r="EQ196">
        <v>135</v>
      </c>
      <c r="ER196" t="s">
        <v>1802</v>
      </c>
      <c r="ES196">
        <v>111.74603174603175</v>
      </c>
      <c r="ET196">
        <v>101</v>
      </c>
      <c r="EU196">
        <v>180</v>
      </c>
      <c r="EV196">
        <v>96</v>
      </c>
      <c r="EW196">
        <v>133</v>
      </c>
      <c r="EX196">
        <v>59</v>
      </c>
      <c r="EY196">
        <v>272</v>
      </c>
      <c r="EZ196">
        <v>39</v>
      </c>
      <c r="FA196">
        <v>171</v>
      </c>
      <c r="FB196">
        <v>15</v>
      </c>
      <c r="FC196">
        <v>299</v>
      </c>
      <c r="FD196">
        <v>35</v>
      </c>
      <c r="FE196">
        <v>172</v>
      </c>
    </row>
    <row r="197" spans="1:161" x14ac:dyDescent="0.2">
      <c r="A197" t="s">
        <v>617</v>
      </c>
      <c r="B197" t="s">
        <v>618</v>
      </c>
      <c r="C197" t="s">
        <v>560</v>
      </c>
      <c r="D197" t="s">
        <v>17</v>
      </c>
      <c r="E197" t="s">
        <v>619</v>
      </c>
      <c r="F197">
        <v>93</v>
      </c>
      <c r="G197">
        <v>278</v>
      </c>
      <c r="H197" s="11" t="s">
        <v>562</v>
      </c>
      <c r="I197" s="11">
        <v>93.333333333333329</v>
      </c>
      <c r="J197">
        <v>74</v>
      </c>
      <c r="K197">
        <v>224</v>
      </c>
      <c r="L197" s="11" t="s">
        <v>123</v>
      </c>
      <c r="M197" s="11">
        <v>56.507936507936506</v>
      </c>
      <c r="N197">
        <v>27</v>
      </c>
      <c r="O197">
        <v>307</v>
      </c>
      <c r="P197" s="11" t="s">
        <v>252</v>
      </c>
      <c r="Q197" s="11">
        <v>95.238095238095241</v>
      </c>
      <c r="R197">
        <v>45</v>
      </c>
      <c r="S197">
        <v>190</v>
      </c>
      <c r="T197" t="s">
        <v>125</v>
      </c>
      <c r="U197">
        <v>76.19047619047619</v>
      </c>
      <c r="V197">
        <v>42</v>
      </c>
      <c r="W197">
        <v>231</v>
      </c>
      <c r="X197" t="s">
        <v>405</v>
      </c>
      <c r="Y197">
        <v>54.603174603174601</v>
      </c>
      <c r="Z197">
        <v>56</v>
      </c>
      <c r="AA197">
        <v>242</v>
      </c>
      <c r="AB197" t="s">
        <v>406</v>
      </c>
      <c r="AC197">
        <v>51.111111111111114</v>
      </c>
      <c r="AD197">
        <v>91</v>
      </c>
      <c r="AE197">
        <v>257</v>
      </c>
      <c r="AF197" t="s">
        <v>562</v>
      </c>
      <c r="AG197">
        <v>108.57142857142857</v>
      </c>
      <c r="AH197">
        <v>96</v>
      </c>
      <c r="AI197">
        <v>87</v>
      </c>
      <c r="AJ197" t="s">
        <v>123</v>
      </c>
      <c r="AK197">
        <v>141.9047619047619</v>
      </c>
      <c r="AL197">
        <v>28</v>
      </c>
      <c r="AM197">
        <v>292</v>
      </c>
      <c r="AN197" t="s">
        <v>252</v>
      </c>
      <c r="AO197">
        <v>98.095238095238102</v>
      </c>
      <c r="AP197">
        <v>38</v>
      </c>
      <c r="AQ197">
        <v>115</v>
      </c>
      <c r="AR197" t="s">
        <v>125</v>
      </c>
      <c r="AS197">
        <v>138.41269841269843</v>
      </c>
      <c r="AT197">
        <v>50</v>
      </c>
      <c r="AU197">
        <v>112</v>
      </c>
      <c r="AV197" t="s">
        <v>405</v>
      </c>
      <c r="AW197">
        <v>109.52380952380952</v>
      </c>
      <c r="AX197">
        <v>56</v>
      </c>
      <c r="AY197">
        <v>88</v>
      </c>
      <c r="AZ197" t="s">
        <v>406</v>
      </c>
      <c r="BA197">
        <v>112.6984126984127</v>
      </c>
      <c r="BB197">
        <v>77</v>
      </c>
      <c r="BC197">
        <v>284</v>
      </c>
      <c r="BD197" t="s">
        <v>562</v>
      </c>
      <c r="BE197">
        <v>98.730158730158735</v>
      </c>
      <c r="BF197">
        <v>81</v>
      </c>
      <c r="BG197">
        <v>219</v>
      </c>
      <c r="BH197" t="s">
        <v>123</v>
      </c>
      <c r="BI197">
        <v>105.39682539682539</v>
      </c>
      <c r="BJ197">
        <v>43.5</v>
      </c>
      <c r="BK197">
        <v>286</v>
      </c>
      <c r="BL197" t="s">
        <v>252</v>
      </c>
      <c r="BM197">
        <v>94.285714285714292</v>
      </c>
      <c r="BN197">
        <v>22</v>
      </c>
      <c r="BO197">
        <v>236</v>
      </c>
      <c r="BP197" t="s">
        <v>22</v>
      </c>
      <c r="BQ197">
        <v>73.015873015873012</v>
      </c>
      <c r="BR197">
        <v>37</v>
      </c>
      <c r="BS197">
        <v>142</v>
      </c>
      <c r="BT197" t="s">
        <v>405</v>
      </c>
      <c r="BU197">
        <v>146.66666666666666</v>
      </c>
      <c r="BV197">
        <v>59</v>
      </c>
      <c r="BW197">
        <v>128</v>
      </c>
      <c r="BX197" t="s">
        <v>406</v>
      </c>
      <c r="BY197">
        <v>105.07936507936508</v>
      </c>
      <c r="BZ197">
        <v>76</v>
      </c>
      <c r="CA197">
        <v>280</v>
      </c>
      <c r="CB197" t="s">
        <v>562</v>
      </c>
      <c r="CC197">
        <v>107.93650793650794</v>
      </c>
      <c r="CD197">
        <v>71</v>
      </c>
      <c r="CE197">
        <v>236</v>
      </c>
      <c r="CF197" t="s">
        <v>123</v>
      </c>
      <c r="CG197">
        <v>60</v>
      </c>
      <c r="CH197">
        <v>37</v>
      </c>
      <c r="CI197">
        <v>268</v>
      </c>
      <c r="CJ197" t="s">
        <v>252</v>
      </c>
      <c r="CK197">
        <v>98.730158730158735</v>
      </c>
      <c r="CL197">
        <v>25</v>
      </c>
      <c r="CM197">
        <v>151</v>
      </c>
      <c r="CN197" t="s">
        <v>1811</v>
      </c>
      <c r="CO197">
        <v>99.047619047619051</v>
      </c>
      <c r="CP197">
        <v>21</v>
      </c>
      <c r="CQ197">
        <v>289</v>
      </c>
      <c r="CR197" t="s">
        <v>405</v>
      </c>
      <c r="CS197">
        <v>60</v>
      </c>
      <c r="CT197">
        <v>54</v>
      </c>
      <c r="CU197">
        <v>144</v>
      </c>
      <c r="CV197" t="s">
        <v>406</v>
      </c>
      <c r="CW197">
        <v>90.793650793650798</v>
      </c>
      <c r="CX197">
        <v>74</v>
      </c>
      <c r="CY197">
        <v>305</v>
      </c>
      <c r="CZ197" t="s">
        <v>562</v>
      </c>
      <c r="DA197">
        <v>93.650793650793645</v>
      </c>
      <c r="DB197">
        <v>102</v>
      </c>
      <c r="DC197">
        <v>110</v>
      </c>
      <c r="DD197" t="s">
        <v>123</v>
      </c>
      <c r="DE197">
        <v>103.80952380952381</v>
      </c>
      <c r="DF197">
        <v>37</v>
      </c>
      <c r="DG197">
        <v>264</v>
      </c>
      <c r="DH197" t="s">
        <v>252</v>
      </c>
      <c r="DI197">
        <v>107.3015873015873</v>
      </c>
      <c r="DJ197">
        <v>40</v>
      </c>
      <c r="DK197">
        <v>148</v>
      </c>
      <c r="DL197" t="s">
        <v>1811</v>
      </c>
      <c r="DM197">
        <v>129.84126984126985</v>
      </c>
      <c r="DN197">
        <v>48</v>
      </c>
      <c r="DO197">
        <v>163</v>
      </c>
      <c r="DP197" t="s">
        <v>405</v>
      </c>
      <c r="DQ197">
        <v>119.36507936507937</v>
      </c>
      <c r="DR197">
        <v>48</v>
      </c>
      <c r="DS197">
        <v>115</v>
      </c>
      <c r="DT197" t="s">
        <v>127</v>
      </c>
      <c r="DU197">
        <v>135.23809523809524</v>
      </c>
      <c r="DV197">
        <v>71</v>
      </c>
      <c r="DW197">
        <v>285</v>
      </c>
      <c r="DX197" t="s">
        <v>978</v>
      </c>
      <c r="DY197">
        <v>103.49206349206349</v>
      </c>
      <c r="DZ197">
        <v>76</v>
      </c>
      <c r="EA197">
        <v>122</v>
      </c>
      <c r="EB197" t="s">
        <v>1804</v>
      </c>
      <c r="EC197">
        <v>90.476190476190482</v>
      </c>
      <c r="ED197">
        <v>38</v>
      </c>
      <c r="EE197">
        <v>287</v>
      </c>
      <c r="EF197" t="s">
        <v>855</v>
      </c>
      <c r="EG197">
        <v>105.39682539682539</v>
      </c>
      <c r="EH197">
        <v>26</v>
      </c>
      <c r="EI197">
        <v>242</v>
      </c>
      <c r="EJ197" t="s">
        <v>1827</v>
      </c>
      <c r="EK197">
        <v>77.460317460317455</v>
      </c>
      <c r="EL197">
        <v>39</v>
      </c>
      <c r="EM197">
        <v>224</v>
      </c>
      <c r="EN197" t="s">
        <v>126</v>
      </c>
      <c r="EO197">
        <v>57.777777777777779</v>
      </c>
      <c r="EP197">
        <v>37.5</v>
      </c>
      <c r="EQ197">
        <v>226</v>
      </c>
      <c r="ER197" t="s">
        <v>1802</v>
      </c>
      <c r="ES197">
        <v>59.365079365079367</v>
      </c>
      <c r="ET197">
        <v>87</v>
      </c>
      <c r="EU197">
        <v>296</v>
      </c>
      <c r="EV197">
        <v>102</v>
      </c>
      <c r="EW197">
        <v>92</v>
      </c>
      <c r="EX197">
        <v>44</v>
      </c>
      <c r="EY197">
        <v>304</v>
      </c>
      <c r="EZ197">
        <v>39</v>
      </c>
      <c r="FA197">
        <v>171</v>
      </c>
      <c r="FB197">
        <v>33</v>
      </c>
      <c r="FC197">
        <v>91</v>
      </c>
      <c r="FD197">
        <v>39</v>
      </c>
      <c r="FE197">
        <v>98</v>
      </c>
    </row>
    <row r="198" spans="1:161" x14ac:dyDescent="0.2">
      <c r="A198" t="s">
        <v>620</v>
      </c>
      <c r="B198" t="s">
        <v>621</v>
      </c>
      <c r="C198" t="s">
        <v>560</v>
      </c>
      <c r="D198" t="s">
        <v>17</v>
      </c>
      <c r="E198" t="s">
        <v>622</v>
      </c>
      <c r="F198">
        <v>93</v>
      </c>
      <c r="G198">
        <v>278</v>
      </c>
      <c r="H198" s="11" t="s">
        <v>562</v>
      </c>
      <c r="I198" s="11">
        <v>100.63492063492063</v>
      </c>
      <c r="J198">
        <v>97</v>
      </c>
      <c r="K198">
        <v>82</v>
      </c>
      <c r="L198" s="11" t="s">
        <v>123</v>
      </c>
      <c r="M198" s="11">
        <v>144.76190476190476</v>
      </c>
      <c r="N198">
        <v>42</v>
      </c>
      <c r="O198">
        <v>285</v>
      </c>
      <c r="P198" s="11" t="s">
        <v>252</v>
      </c>
      <c r="Q198" s="11">
        <v>100.31746031746032</v>
      </c>
      <c r="R198">
        <v>54.5</v>
      </c>
      <c r="S198">
        <v>117</v>
      </c>
      <c r="T198" t="s">
        <v>125</v>
      </c>
      <c r="U198">
        <v>130.15873015873015</v>
      </c>
      <c r="V198">
        <v>48</v>
      </c>
      <c r="W198">
        <v>188</v>
      </c>
      <c r="X198" t="s">
        <v>405</v>
      </c>
      <c r="Y198">
        <v>130.79365079365078</v>
      </c>
      <c r="Z198">
        <v>70</v>
      </c>
      <c r="AA198">
        <v>98</v>
      </c>
      <c r="AB198" t="s">
        <v>406</v>
      </c>
      <c r="AC198">
        <v>159.36507936507937</v>
      </c>
      <c r="AD198">
        <v>88</v>
      </c>
      <c r="AE198">
        <v>280</v>
      </c>
      <c r="AF198" t="s">
        <v>562</v>
      </c>
      <c r="AG198">
        <v>97.142857142857139</v>
      </c>
      <c r="AH198">
        <v>71</v>
      </c>
      <c r="AI198">
        <v>223</v>
      </c>
      <c r="AJ198" t="s">
        <v>123</v>
      </c>
      <c r="AK198">
        <v>79.365079365079367</v>
      </c>
      <c r="AL198">
        <v>32.5</v>
      </c>
      <c r="AM198">
        <v>286</v>
      </c>
      <c r="AN198" t="s">
        <v>252</v>
      </c>
      <c r="AO198">
        <v>93.968253968253975</v>
      </c>
      <c r="AP198">
        <v>27.5</v>
      </c>
      <c r="AQ198">
        <v>212</v>
      </c>
      <c r="AR198" t="s">
        <v>125</v>
      </c>
      <c r="AS198">
        <v>79.365079365079367</v>
      </c>
      <c r="AT198">
        <v>43</v>
      </c>
      <c r="AU198">
        <v>170</v>
      </c>
      <c r="AV198" t="s">
        <v>405</v>
      </c>
      <c r="AW198">
        <v>88.253968253968253</v>
      </c>
      <c r="AX198">
        <v>22</v>
      </c>
      <c r="AY198">
        <v>285</v>
      </c>
      <c r="AZ198" t="s">
        <v>406</v>
      </c>
      <c r="BA198">
        <v>50.158730158730158</v>
      </c>
      <c r="BB198">
        <v>79</v>
      </c>
      <c r="BC198">
        <v>271</v>
      </c>
      <c r="BD198" t="s">
        <v>562</v>
      </c>
      <c r="BE198">
        <v>110.7936507936508</v>
      </c>
      <c r="BF198">
        <v>93</v>
      </c>
      <c r="BG198">
        <v>158</v>
      </c>
      <c r="BH198" t="s">
        <v>123</v>
      </c>
      <c r="BI198">
        <v>117.77777777777777</v>
      </c>
      <c r="BJ198">
        <v>53</v>
      </c>
      <c r="BK198">
        <v>267</v>
      </c>
      <c r="BL198" t="s">
        <v>252</v>
      </c>
      <c r="BM198">
        <v>112.06349206349206</v>
      </c>
      <c r="BN198">
        <v>31</v>
      </c>
      <c r="BO198">
        <v>147</v>
      </c>
      <c r="BP198" t="s">
        <v>22</v>
      </c>
      <c r="BQ198">
        <v>98.095238095238102</v>
      </c>
      <c r="BR198">
        <v>38</v>
      </c>
      <c r="BS198">
        <v>133</v>
      </c>
      <c r="BT198" t="s">
        <v>405</v>
      </c>
      <c r="BU198">
        <v>112.38095238095238</v>
      </c>
      <c r="BV198">
        <v>59</v>
      </c>
      <c r="BW198">
        <v>128</v>
      </c>
      <c r="BX198" t="s">
        <v>406</v>
      </c>
      <c r="BY198">
        <v>130.79365079365078</v>
      </c>
      <c r="BZ198">
        <v>67</v>
      </c>
      <c r="CA198">
        <v>305</v>
      </c>
      <c r="CB198" t="s">
        <v>562</v>
      </c>
      <c r="CC198">
        <v>73.968253968253961</v>
      </c>
      <c r="CD198">
        <v>77</v>
      </c>
      <c r="CE198">
        <v>214</v>
      </c>
      <c r="CF198" t="s">
        <v>123</v>
      </c>
      <c r="CG198">
        <v>87.301587301587304</v>
      </c>
      <c r="CH198">
        <v>25</v>
      </c>
      <c r="CI198">
        <v>305</v>
      </c>
      <c r="CJ198" t="s">
        <v>252</v>
      </c>
      <c r="CK198">
        <v>75.555555555555557</v>
      </c>
      <c r="CL198">
        <v>26</v>
      </c>
      <c r="CM198">
        <v>141</v>
      </c>
      <c r="CN198" t="s">
        <v>1811</v>
      </c>
      <c r="CO198">
        <v>72.063492063492063</v>
      </c>
      <c r="CP198">
        <v>32</v>
      </c>
      <c r="CQ198">
        <v>172</v>
      </c>
      <c r="CR198" t="s">
        <v>405</v>
      </c>
      <c r="CS198">
        <v>77.777777777777771</v>
      </c>
      <c r="CT198">
        <v>44</v>
      </c>
      <c r="CU198">
        <v>225</v>
      </c>
      <c r="CV198" t="s">
        <v>406</v>
      </c>
      <c r="CW198">
        <v>55.238095238095234</v>
      </c>
      <c r="CX198">
        <v>86</v>
      </c>
      <c r="CY198">
        <v>223</v>
      </c>
      <c r="CZ198" t="s">
        <v>562</v>
      </c>
      <c r="DA198">
        <v>123.49206349206349</v>
      </c>
      <c r="DB198">
        <v>90</v>
      </c>
      <c r="DC198">
        <v>174</v>
      </c>
      <c r="DD198" t="s">
        <v>123</v>
      </c>
      <c r="DE198">
        <v>111.11111111111111</v>
      </c>
      <c r="DF198">
        <v>44</v>
      </c>
      <c r="DG198">
        <v>228</v>
      </c>
      <c r="DH198" t="s">
        <v>252</v>
      </c>
      <c r="DI198">
        <v>120.95238095238095</v>
      </c>
      <c r="DJ198">
        <v>58</v>
      </c>
      <c r="DK198">
        <v>53</v>
      </c>
      <c r="DL198" t="s">
        <v>1811</v>
      </c>
      <c r="DM198">
        <v>130.15873015873015</v>
      </c>
      <c r="DN198">
        <v>56</v>
      </c>
      <c r="DO198">
        <v>102</v>
      </c>
      <c r="DP198" t="s">
        <v>405</v>
      </c>
      <c r="DQ198">
        <v>122.53968253968254</v>
      </c>
      <c r="DR198">
        <v>53</v>
      </c>
      <c r="DS198">
        <v>84</v>
      </c>
      <c r="DT198" t="s">
        <v>127</v>
      </c>
      <c r="DU198">
        <v>102.85714285714286</v>
      </c>
      <c r="DV198">
        <v>68</v>
      </c>
      <c r="DW198">
        <v>297</v>
      </c>
      <c r="DX198" t="s">
        <v>402</v>
      </c>
      <c r="DY198">
        <v>102.53968253968254</v>
      </c>
      <c r="DZ198">
        <v>66</v>
      </c>
      <c r="EA198">
        <v>209</v>
      </c>
      <c r="EB198" t="s">
        <v>123</v>
      </c>
      <c r="EC198">
        <v>116.82539682539682</v>
      </c>
      <c r="ED198">
        <v>36</v>
      </c>
      <c r="EE198">
        <v>294</v>
      </c>
      <c r="EF198" t="s">
        <v>252</v>
      </c>
      <c r="EG198">
        <v>100.95238095238095</v>
      </c>
      <c r="EH198">
        <v>40.5</v>
      </c>
      <c r="EI198">
        <v>148</v>
      </c>
      <c r="EJ198" t="s">
        <v>1811</v>
      </c>
      <c r="EK198">
        <v>125.07936507936508</v>
      </c>
      <c r="EL198">
        <v>46</v>
      </c>
      <c r="EM198">
        <v>173</v>
      </c>
      <c r="EN198" t="s">
        <v>405</v>
      </c>
      <c r="EO198">
        <v>60.634920634920633</v>
      </c>
      <c r="EP198">
        <v>58</v>
      </c>
      <c r="EQ198">
        <v>93</v>
      </c>
      <c r="ER198" t="s">
        <v>1802</v>
      </c>
      <c r="ES198">
        <v>113.96825396825398</v>
      </c>
      <c r="ET198">
        <v>75</v>
      </c>
      <c r="EU198">
        <v>305</v>
      </c>
      <c r="EV198">
        <v>76</v>
      </c>
      <c r="EW198">
        <v>262</v>
      </c>
      <c r="EX198">
        <v>47</v>
      </c>
      <c r="EY198">
        <v>297</v>
      </c>
      <c r="EZ198">
        <v>35</v>
      </c>
      <c r="FA198">
        <v>227</v>
      </c>
      <c r="FB198">
        <v>36</v>
      </c>
      <c r="FC198">
        <v>49</v>
      </c>
      <c r="FD198">
        <v>37</v>
      </c>
      <c r="FE198">
        <v>137</v>
      </c>
    </row>
    <row r="199" spans="1:161" x14ac:dyDescent="0.2">
      <c r="A199" t="s">
        <v>623</v>
      </c>
      <c r="B199" t="s">
        <v>624</v>
      </c>
      <c r="C199" t="s">
        <v>560</v>
      </c>
      <c r="D199" t="s">
        <v>17</v>
      </c>
      <c r="E199" t="s">
        <v>625</v>
      </c>
      <c r="F199">
        <v>98</v>
      </c>
      <c r="G199">
        <v>234</v>
      </c>
      <c r="H199" s="11" t="s">
        <v>562</v>
      </c>
      <c r="I199" s="11">
        <v>103.80952380952381</v>
      </c>
      <c r="J199">
        <v>82</v>
      </c>
      <c r="K199">
        <v>178</v>
      </c>
      <c r="L199" s="11" t="s">
        <v>123</v>
      </c>
      <c r="M199" s="11">
        <v>92.38095238095238</v>
      </c>
      <c r="N199">
        <v>47</v>
      </c>
      <c r="O199">
        <v>275</v>
      </c>
      <c r="P199" s="11" t="s">
        <v>252</v>
      </c>
      <c r="Q199" s="11">
        <v>73.333333333333329</v>
      </c>
      <c r="R199">
        <v>48.5</v>
      </c>
      <c r="S199">
        <v>165</v>
      </c>
      <c r="T199" t="s">
        <v>125</v>
      </c>
      <c r="U199">
        <v>100.95238095238095</v>
      </c>
      <c r="V199">
        <v>66</v>
      </c>
      <c r="W199">
        <v>65</v>
      </c>
      <c r="X199" t="s">
        <v>405</v>
      </c>
      <c r="Y199">
        <v>90.793650793650798</v>
      </c>
      <c r="Z199">
        <v>71</v>
      </c>
      <c r="AA199">
        <v>88</v>
      </c>
      <c r="AB199" t="s">
        <v>406</v>
      </c>
      <c r="AC199">
        <v>83.492063492063494</v>
      </c>
      <c r="AD199">
        <v>92.5</v>
      </c>
      <c r="AE199">
        <v>246</v>
      </c>
      <c r="AF199" t="s">
        <v>562</v>
      </c>
      <c r="AG199">
        <v>79.682539682539684</v>
      </c>
      <c r="AH199">
        <v>85</v>
      </c>
      <c r="AI199">
        <v>154</v>
      </c>
      <c r="AJ199" t="s">
        <v>123</v>
      </c>
      <c r="AK199">
        <v>139.04761904761904</v>
      </c>
      <c r="AL199">
        <v>60.5</v>
      </c>
      <c r="AM199">
        <v>191</v>
      </c>
      <c r="AN199" t="s">
        <v>252</v>
      </c>
      <c r="AO199">
        <v>94.603174603174608</v>
      </c>
      <c r="AP199">
        <v>32</v>
      </c>
      <c r="AQ199">
        <v>168</v>
      </c>
      <c r="AR199" t="s">
        <v>125</v>
      </c>
      <c r="AS199">
        <v>93.333333333333329</v>
      </c>
      <c r="AT199">
        <v>48</v>
      </c>
      <c r="AU199">
        <v>125</v>
      </c>
      <c r="AV199" t="s">
        <v>405</v>
      </c>
      <c r="AW199">
        <v>94.603174603174608</v>
      </c>
      <c r="AX199">
        <v>64</v>
      </c>
      <c r="AY199">
        <v>36</v>
      </c>
      <c r="AZ199" t="s">
        <v>406</v>
      </c>
      <c r="BA199">
        <v>120.31746031746032</v>
      </c>
      <c r="BB199">
        <v>86</v>
      </c>
      <c r="BC199">
        <v>182</v>
      </c>
      <c r="BD199" t="s">
        <v>562</v>
      </c>
      <c r="BE199">
        <v>101.9047619047619</v>
      </c>
      <c r="BF199">
        <v>63</v>
      </c>
      <c r="BG199">
        <v>277</v>
      </c>
      <c r="BH199" t="s">
        <v>123</v>
      </c>
      <c r="BI199">
        <v>106.98412698412699</v>
      </c>
      <c r="BJ199">
        <v>73</v>
      </c>
      <c r="BK199">
        <v>174</v>
      </c>
      <c r="BL199" t="s">
        <v>252</v>
      </c>
      <c r="BM199">
        <v>94.285714285714292</v>
      </c>
      <c r="BN199">
        <v>31</v>
      </c>
      <c r="BO199">
        <v>147</v>
      </c>
      <c r="BP199" t="s">
        <v>22</v>
      </c>
      <c r="BQ199">
        <v>133.01587301587301</v>
      </c>
      <c r="BR199">
        <v>41</v>
      </c>
      <c r="BS199">
        <v>108</v>
      </c>
      <c r="BT199" t="s">
        <v>405</v>
      </c>
      <c r="BU199">
        <v>97.460317460317455</v>
      </c>
      <c r="BV199">
        <v>64</v>
      </c>
      <c r="BW199">
        <v>100</v>
      </c>
      <c r="BX199" t="s">
        <v>406</v>
      </c>
      <c r="BY199">
        <v>74.920634920634924</v>
      </c>
      <c r="BZ199">
        <v>88</v>
      </c>
      <c r="CA199">
        <v>188</v>
      </c>
      <c r="CB199" t="s">
        <v>562</v>
      </c>
      <c r="CC199">
        <v>52.380952380952387</v>
      </c>
      <c r="CD199">
        <v>47</v>
      </c>
      <c r="CE199">
        <v>299</v>
      </c>
      <c r="CF199" t="s">
        <v>123</v>
      </c>
      <c r="CG199">
        <v>93.015873015873012</v>
      </c>
      <c r="CH199">
        <v>54</v>
      </c>
      <c r="CI199">
        <v>156</v>
      </c>
      <c r="CJ199" t="s">
        <v>252</v>
      </c>
      <c r="CK199">
        <v>107.3015873015873</v>
      </c>
      <c r="CL199">
        <v>17</v>
      </c>
      <c r="CM199">
        <v>251</v>
      </c>
      <c r="CN199" t="s">
        <v>1811</v>
      </c>
      <c r="CO199">
        <v>68.571428571428569</v>
      </c>
      <c r="CP199">
        <v>41</v>
      </c>
      <c r="CQ199">
        <v>100</v>
      </c>
      <c r="CR199" t="s">
        <v>405</v>
      </c>
      <c r="CS199">
        <v>122.22222222222223</v>
      </c>
      <c r="CT199">
        <v>73</v>
      </c>
      <c r="CU199">
        <v>21</v>
      </c>
      <c r="CV199" t="s">
        <v>406</v>
      </c>
      <c r="CW199">
        <v>115.55555555555556</v>
      </c>
      <c r="CX199">
        <v>102</v>
      </c>
      <c r="CY199">
        <v>38</v>
      </c>
      <c r="CZ199" t="s">
        <v>562</v>
      </c>
      <c r="DA199">
        <v>121.5873015873016</v>
      </c>
      <c r="DB199">
        <v>66</v>
      </c>
      <c r="DC199">
        <v>277</v>
      </c>
      <c r="DD199" t="s">
        <v>123</v>
      </c>
      <c r="DE199">
        <v>102.85714285714286</v>
      </c>
      <c r="DF199">
        <v>56</v>
      </c>
      <c r="DG199">
        <v>179</v>
      </c>
      <c r="DH199" t="s">
        <v>252</v>
      </c>
      <c r="DI199">
        <v>84.444444444444443</v>
      </c>
      <c r="DJ199">
        <v>39</v>
      </c>
      <c r="DK199">
        <v>152</v>
      </c>
      <c r="DL199" t="s">
        <v>1811</v>
      </c>
      <c r="DM199">
        <v>126.34920634920636</v>
      </c>
      <c r="DN199">
        <v>47</v>
      </c>
      <c r="DO199">
        <v>170</v>
      </c>
      <c r="DP199" t="s">
        <v>405</v>
      </c>
      <c r="DQ199">
        <v>80.952380952380949</v>
      </c>
      <c r="DR199">
        <v>55</v>
      </c>
      <c r="DS199">
        <v>70</v>
      </c>
      <c r="DT199" t="s">
        <v>127</v>
      </c>
      <c r="DU199">
        <v>113.65079365079364</v>
      </c>
      <c r="DV199">
        <v>87.5</v>
      </c>
      <c r="DW199">
        <v>106</v>
      </c>
      <c r="DX199" t="s">
        <v>402</v>
      </c>
      <c r="DY199">
        <v>131.42857142857142</v>
      </c>
      <c r="DZ199">
        <v>44</v>
      </c>
      <c r="EA199">
        <v>286</v>
      </c>
      <c r="EB199" t="s">
        <v>123</v>
      </c>
      <c r="EC199">
        <v>96.825396825396822</v>
      </c>
      <c r="ED199">
        <v>72</v>
      </c>
      <c r="EE199">
        <v>130</v>
      </c>
      <c r="EF199" t="s">
        <v>252</v>
      </c>
      <c r="EG199">
        <v>115.23809523809524</v>
      </c>
      <c r="EH199">
        <v>26.5</v>
      </c>
      <c r="EI199">
        <v>235</v>
      </c>
      <c r="EJ199" t="s">
        <v>1811</v>
      </c>
      <c r="EK199">
        <v>69.523809523809518</v>
      </c>
      <c r="EL199">
        <v>53.5</v>
      </c>
      <c r="EM199">
        <v>110</v>
      </c>
      <c r="EN199" t="s">
        <v>405</v>
      </c>
      <c r="EO199">
        <v>103.49206349206349</v>
      </c>
      <c r="EP199">
        <v>54</v>
      </c>
      <c r="EQ199">
        <v>113</v>
      </c>
      <c r="ER199" t="s">
        <v>1802</v>
      </c>
      <c r="ES199">
        <v>118.73015873015873</v>
      </c>
      <c r="ET199">
        <v>99</v>
      </c>
      <c r="EU199">
        <v>205</v>
      </c>
      <c r="EV199">
        <v>73</v>
      </c>
      <c r="EW199">
        <v>276</v>
      </c>
      <c r="EX199">
        <v>93</v>
      </c>
      <c r="EY199">
        <v>178</v>
      </c>
      <c r="EZ199">
        <v>41</v>
      </c>
      <c r="FA199">
        <v>139</v>
      </c>
      <c r="FB199">
        <v>30</v>
      </c>
      <c r="FC199">
        <v>121</v>
      </c>
      <c r="FD199">
        <v>35</v>
      </c>
      <c r="FE199">
        <v>172</v>
      </c>
    </row>
    <row r="200" spans="1:161" x14ac:dyDescent="0.2">
      <c r="A200" t="s">
        <v>626</v>
      </c>
      <c r="B200" t="s">
        <v>627</v>
      </c>
      <c r="C200" t="s">
        <v>560</v>
      </c>
      <c r="D200" t="s">
        <v>17</v>
      </c>
      <c r="E200" t="s">
        <v>628</v>
      </c>
      <c r="F200">
        <v>98</v>
      </c>
      <c r="G200">
        <v>234</v>
      </c>
      <c r="H200" s="11" t="s">
        <v>562</v>
      </c>
      <c r="I200" s="11">
        <v>95.555555555555557</v>
      </c>
      <c r="J200">
        <v>58</v>
      </c>
      <c r="K200">
        <v>279</v>
      </c>
      <c r="L200" s="11" t="s">
        <v>123</v>
      </c>
      <c r="M200" s="11">
        <v>101.26984126984127</v>
      </c>
      <c r="N200">
        <v>67</v>
      </c>
      <c r="O200">
        <v>234</v>
      </c>
      <c r="P200" s="11" t="s">
        <v>252</v>
      </c>
      <c r="Q200" s="11">
        <v>93.968253968253975</v>
      </c>
      <c r="R200">
        <v>51</v>
      </c>
      <c r="S200">
        <v>146</v>
      </c>
      <c r="T200" t="s">
        <v>125</v>
      </c>
      <c r="U200">
        <v>100</v>
      </c>
      <c r="V200">
        <v>37</v>
      </c>
      <c r="W200">
        <v>268</v>
      </c>
      <c r="X200" t="s">
        <v>405</v>
      </c>
      <c r="Y200">
        <v>100</v>
      </c>
      <c r="Z200">
        <v>45.5</v>
      </c>
      <c r="AA200">
        <v>288</v>
      </c>
      <c r="AB200" t="s">
        <v>406</v>
      </c>
      <c r="AC200">
        <v>100</v>
      </c>
      <c r="AD200">
        <v>95</v>
      </c>
      <c r="AE200">
        <v>220</v>
      </c>
      <c r="AF200" t="s">
        <v>562</v>
      </c>
      <c r="AG200">
        <v>81.904761904761898</v>
      </c>
      <c r="AH200">
        <v>51</v>
      </c>
      <c r="AI200">
        <v>283</v>
      </c>
      <c r="AJ200" t="s">
        <v>123</v>
      </c>
      <c r="AK200">
        <v>105.07936507936508</v>
      </c>
      <c r="AL200">
        <v>55</v>
      </c>
      <c r="AM200">
        <v>215</v>
      </c>
      <c r="AN200" t="s">
        <v>252</v>
      </c>
      <c r="AO200">
        <v>120.95238095238095</v>
      </c>
      <c r="AP200">
        <v>0</v>
      </c>
      <c r="AQ200">
        <v>294</v>
      </c>
      <c r="AR200" t="s">
        <v>125</v>
      </c>
      <c r="AS200">
        <v>100</v>
      </c>
      <c r="AT200">
        <v>0</v>
      </c>
      <c r="AU200">
        <v>294</v>
      </c>
      <c r="AV200" t="s">
        <v>405</v>
      </c>
      <c r="AW200">
        <v>100</v>
      </c>
      <c r="AX200">
        <v>0</v>
      </c>
      <c r="AY200">
        <v>294</v>
      </c>
      <c r="AZ200" t="s">
        <v>406</v>
      </c>
      <c r="BA200">
        <v>100</v>
      </c>
      <c r="BB200">
        <v>87</v>
      </c>
      <c r="BC200">
        <v>163</v>
      </c>
      <c r="BD200" t="s">
        <v>562</v>
      </c>
      <c r="BE200">
        <v>137.14285714285714</v>
      </c>
      <c r="BF200">
        <v>53</v>
      </c>
      <c r="BG200">
        <v>299</v>
      </c>
      <c r="BH200" t="s">
        <v>123</v>
      </c>
      <c r="BI200">
        <v>102.85714285714286</v>
      </c>
      <c r="BJ200">
        <v>45</v>
      </c>
      <c r="BK200">
        <v>281</v>
      </c>
      <c r="BL200" t="s">
        <v>252</v>
      </c>
      <c r="BM200">
        <v>103.80952380952381</v>
      </c>
      <c r="BN200">
        <v>13</v>
      </c>
      <c r="BO200">
        <v>295</v>
      </c>
      <c r="BP200" t="s">
        <v>22</v>
      </c>
      <c r="BQ200">
        <v>97.460317460317455</v>
      </c>
      <c r="BR200">
        <v>27</v>
      </c>
      <c r="BS200">
        <v>231</v>
      </c>
      <c r="BT200" t="s">
        <v>405</v>
      </c>
      <c r="BU200">
        <v>111.74603174603175</v>
      </c>
      <c r="BV200">
        <v>43</v>
      </c>
      <c r="BW200">
        <v>237</v>
      </c>
      <c r="BX200" t="s">
        <v>406</v>
      </c>
      <c r="BY200">
        <v>90.793650793650798</v>
      </c>
      <c r="BZ200">
        <v>76</v>
      </c>
      <c r="CA200">
        <v>280</v>
      </c>
      <c r="CB200" t="s">
        <v>562</v>
      </c>
      <c r="CC200">
        <v>86.666666666666671</v>
      </c>
      <c r="CD200">
        <v>41</v>
      </c>
      <c r="CE200">
        <v>308</v>
      </c>
      <c r="CF200" t="s">
        <v>123</v>
      </c>
      <c r="CG200">
        <v>100</v>
      </c>
      <c r="CH200">
        <v>31.5</v>
      </c>
      <c r="CI200">
        <v>293</v>
      </c>
      <c r="CJ200" t="s">
        <v>252</v>
      </c>
      <c r="CK200">
        <v>92.698412698412696</v>
      </c>
      <c r="CL200">
        <v>13</v>
      </c>
      <c r="CM200">
        <v>287</v>
      </c>
      <c r="CN200" t="s">
        <v>1811</v>
      </c>
      <c r="CO200">
        <v>97.777777777777771</v>
      </c>
      <c r="CP200">
        <v>24</v>
      </c>
      <c r="CQ200">
        <v>268</v>
      </c>
      <c r="CR200" t="s">
        <v>405</v>
      </c>
      <c r="CS200">
        <v>98.095238095238102</v>
      </c>
      <c r="CT200">
        <v>46</v>
      </c>
      <c r="CU200">
        <v>208</v>
      </c>
      <c r="CV200" t="s">
        <v>406</v>
      </c>
      <c r="CW200">
        <v>125.71428571428571</v>
      </c>
      <c r="CX200">
        <v>85</v>
      </c>
      <c r="CY200">
        <v>238</v>
      </c>
      <c r="CZ200" t="s">
        <v>562</v>
      </c>
      <c r="DA200">
        <v>77.460317460317455</v>
      </c>
      <c r="DB200">
        <v>36</v>
      </c>
      <c r="DC200">
        <v>308</v>
      </c>
      <c r="DD200" t="s">
        <v>123</v>
      </c>
      <c r="DE200">
        <v>94.603174603174608</v>
      </c>
      <c r="DF200">
        <v>36</v>
      </c>
      <c r="DG200">
        <v>270</v>
      </c>
      <c r="DH200" t="s">
        <v>252</v>
      </c>
      <c r="DI200">
        <v>80.317460317460316</v>
      </c>
      <c r="DJ200">
        <v>20</v>
      </c>
      <c r="DK200">
        <v>280</v>
      </c>
      <c r="DL200" t="s">
        <v>1811</v>
      </c>
      <c r="DM200">
        <v>109.52380952380952</v>
      </c>
      <c r="DN200">
        <v>34</v>
      </c>
      <c r="DO200">
        <v>262</v>
      </c>
      <c r="DP200" t="s">
        <v>405</v>
      </c>
      <c r="DQ200">
        <v>104.12698412698413</v>
      </c>
      <c r="DR200">
        <v>25</v>
      </c>
      <c r="DS200">
        <v>289</v>
      </c>
      <c r="DT200" t="s">
        <v>127</v>
      </c>
      <c r="DU200">
        <v>94.603174603174608</v>
      </c>
      <c r="DV200">
        <v>83</v>
      </c>
      <c r="DW200">
        <v>167</v>
      </c>
      <c r="DX200" t="s">
        <v>402</v>
      </c>
      <c r="DY200">
        <v>57.142857142857146</v>
      </c>
      <c r="DZ200">
        <v>41</v>
      </c>
      <c r="EA200">
        <v>291</v>
      </c>
      <c r="EB200" t="s">
        <v>123</v>
      </c>
      <c r="EC200">
        <v>104.44444444444444</v>
      </c>
      <c r="ED200">
        <v>58</v>
      </c>
      <c r="EE200">
        <v>208</v>
      </c>
      <c r="EF200" t="s">
        <v>252</v>
      </c>
      <c r="EG200">
        <v>100</v>
      </c>
      <c r="EH200">
        <v>6.5</v>
      </c>
      <c r="EI200">
        <v>310</v>
      </c>
      <c r="EJ200" t="s">
        <v>1811</v>
      </c>
      <c r="EK200">
        <v>95.238095238095241</v>
      </c>
      <c r="EL200">
        <v>32</v>
      </c>
      <c r="EM200">
        <v>275</v>
      </c>
      <c r="EN200" t="s">
        <v>405</v>
      </c>
      <c r="EO200">
        <v>57.142857142857146</v>
      </c>
      <c r="EP200">
        <v>30.5</v>
      </c>
      <c r="EQ200">
        <v>272</v>
      </c>
      <c r="ER200" t="s">
        <v>1802</v>
      </c>
      <c r="ES200">
        <v>68.253968253968253</v>
      </c>
      <c r="ET200">
        <v>115</v>
      </c>
      <c r="EU200">
        <v>32</v>
      </c>
      <c r="EV200">
        <v>52</v>
      </c>
      <c r="EW200">
        <v>305</v>
      </c>
      <c r="EX200">
        <v>86</v>
      </c>
      <c r="EY200">
        <v>208</v>
      </c>
      <c r="EZ200">
        <v>28</v>
      </c>
      <c r="FA200">
        <v>295</v>
      </c>
      <c r="FB200">
        <v>29</v>
      </c>
      <c r="FC200">
        <v>140</v>
      </c>
      <c r="FD200">
        <v>35</v>
      </c>
      <c r="FE200">
        <v>172</v>
      </c>
    </row>
    <row r="201" spans="1:161" x14ac:dyDescent="0.2">
      <c r="A201" t="s">
        <v>629</v>
      </c>
      <c r="B201" t="s">
        <v>630</v>
      </c>
      <c r="C201" t="s">
        <v>560</v>
      </c>
      <c r="D201" t="s">
        <v>17</v>
      </c>
      <c r="E201" t="s">
        <v>631</v>
      </c>
      <c r="F201">
        <v>97</v>
      </c>
      <c r="G201">
        <v>244</v>
      </c>
      <c r="H201" s="11" t="s">
        <v>562</v>
      </c>
      <c r="I201" s="11">
        <v>70.476190476190482</v>
      </c>
      <c r="J201">
        <v>74</v>
      </c>
      <c r="K201">
        <v>224</v>
      </c>
      <c r="L201" s="11" t="s">
        <v>123</v>
      </c>
      <c r="M201" s="11">
        <v>101.58730158730158</v>
      </c>
      <c r="N201">
        <v>96</v>
      </c>
      <c r="O201">
        <v>105</v>
      </c>
      <c r="P201" s="11" t="s">
        <v>252</v>
      </c>
      <c r="Q201" s="11">
        <v>101.26984126984127</v>
      </c>
      <c r="R201">
        <v>49.5</v>
      </c>
      <c r="S201">
        <v>159</v>
      </c>
      <c r="T201" t="s">
        <v>125</v>
      </c>
      <c r="U201">
        <v>112.38095238095238</v>
      </c>
      <c r="V201">
        <v>57</v>
      </c>
      <c r="W201">
        <v>121</v>
      </c>
      <c r="X201" t="s">
        <v>405</v>
      </c>
      <c r="Y201">
        <v>142.22222222222223</v>
      </c>
      <c r="Z201">
        <v>61</v>
      </c>
      <c r="AA201">
        <v>191</v>
      </c>
      <c r="AB201" t="s">
        <v>406</v>
      </c>
      <c r="AC201">
        <v>120</v>
      </c>
      <c r="AD201">
        <v>99.5</v>
      </c>
      <c r="AE201">
        <v>151</v>
      </c>
      <c r="AF201" t="s">
        <v>562</v>
      </c>
      <c r="AG201">
        <v>116.82539682539682</v>
      </c>
      <c r="AH201">
        <v>70</v>
      </c>
      <c r="AI201">
        <v>229</v>
      </c>
      <c r="AJ201" t="s">
        <v>123</v>
      </c>
      <c r="AK201">
        <v>87.301587301587304</v>
      </c>
      <c r="AL201">
        <v>80.5</v>
      </c>
      <c r="AM201">
        <v>109</v>
      </c>
      <c r="AN201" t="s">
        <v>252</v>
      </c>
      <c r="AO201">
        <v>113.65079365079364</v>
      </c>
      <c r="AP201">
        <v>29</v>
      </c>
      <c r="AQ201">
        <v>198</v>
      </c>
      <c r="AR201" t="s">
        <v>125</v>
      </c>
      <c r="AS201">
        <v>129.52380952380952</v>
      </c>
      <c r="AT201">
        <v>38</v>
      </c>
      <c r="AU201">
        <v>202</v>
      </c>
      <c r="AV201" t="s">
        <v>405</v>
      </c>
      <c r="AW201">
        <v>105.71428571428571</v>
      </c>
      <c r="AX201">
        <v>32</v>
      </c>
      <c r="AY201">
        <v>254</v>
      </c>
      <c r="AZ201" t="s">
        <v>406</v>
      </c>
      <c r="BA201">
        <v>55.555555555555557</v>
      </c>
      <c r="BB201">
        <v>85</v>
      </c>
      <c r="BC201">
        <v>204</v>
      </c>
      <c r="BD201" t="s">
        <v>562</v>
      </c>
      <c r="BE201">
        <v>85.079365079365076</v>
      </c>
      <c r="BF201">
        <v>86</v>
      </c>
      <c r="BG201">
        <v>189</v>
      </c>
      <c r="BH201" t="s">
        <v>123</v>
      </c>
      <c r="BI201">
        <v>99.682539682539684</v>
      </c>
      <c r="BJ201">
        <v>79</v>
      </c>
      <c r="BK201">
        <v>152</v>
      </c>
      <c r="BL201" t="s">
        <v>252</v>
      </c>
      <c r="BM201">
        <v>95.555555555555557</v>
      </c>
      <c r="BN201">
        <v>14</v>
      </c>
      <c r="BO201">
        <v>291</v>
      </c>
      <c r="BP201" t="s">
        <v>22</v>
      </c>
      <c r="BQ201">
        <v>40</v>
      </c>
      <c r="BR201">
        <v>28</v>
      </c>
      <c r="BS201">
        <v>220</v>
      </c>
      <c r="BT201" t="s">
        <v>405</v>
      </c>
      <c r="BU201">
        <v>98.412698412698418</v>
      </c>
      <c r="BV201">
        <v>61</v>
      </c>
      <c r="BW201">
        <v>114</v>
      </c>
      <c r="BX201" t="s">
        <v>406</v>
      </c>
      <c r="BY201">
        <v>115.55555555555556</v>
      </c>
      <c r="BZ201">
        <v>91</v>
      </c>
      <c r="CA201">
        <v>157</v>
      </c>
      <c r="CB201" t="s">
        <v>562</v>
      </c>
      <c r="CC201">
        <v>118.41269841269842</v>
      </c>
      <c r="CD201">
        <v>81</v>
      </c>
      <c r="CE201">
        <v>188</v>
      </c>
      <c r="CF201" t="s">
        <v>123</v>
      </c>
      <c r="CG201">
        <v>97.142857142857139</v>
      </c>
      <c r="CH201">
        <v>56.5</v>
      </c>
      <c r="CI201">
        <v>138</v>
      </c>
      <c r="CJ201" t="s">
        <v>252</v>
      </c>
      <c r="CK201">
        <v>100</v>
      </c>
      <c r="CL201">
        <v>31</v>
      </c>
      <c r="CM201">
        <v>102</v>
      </c>
      <c r="CN201" t="s">
        <v>1811</v>
      </c>
      <c r="CO201">
        <v>122.85714285714286</v>
      </c>
      <c r="CP201">
        <v>28</v>
      </c>
      <c r="CQ201">
        <v>215</v>
      </c>
      <c r="CR201" t="s">
        <v>405</v>
      </c>
      <c r="CS201">
        <v>60.317460317460316</v>
      </c>
      <c r="CT201">
        <v>52</v>
      </c>
      <c r="CU201">
        <v>163</v>
      </c>
      <c r="CV201" t="s">
        <v>406</v>
      </c>
      <c r="CW201">
        <v>106.66666666666667</v>
      </c>
      <c r="CX201">
        <v>87</v>
      </c>
      <c r="CY201">
        <v>215</v>
      </c>
      <c r="CZ201" t="s">
        <v>562</v>
      </c>
      <c r="DA201">
        <v>102.53968253968254</v>
      </c>
      <c r="DB201">
        <v>89</v>
      </c>
      <c r="DC201">
        <v>179</v>
      </c>
      <c r="DD201" t="s">
        <v>123</v>
      </c>
      <c r="DE201">
        <v>103.49206349206349</v>
      </c>
      <c r="DF201">
        <v>65.5</v>
      </c>
      <c r="DG201">
        <v>138</v>
      </c>
      <c r="DH201" t="s">
        <v>252</v>
      </c>
      <c r="DI201">
        <v>114.60317460317461</v>
      </c>
      <c r="DJ201">
        <v>36</v>
      </c>
      <c r="DK201">
        <v>174</v>
      </c>
      <c r="DL201" t="s">
        <v>1811</v>
      </c>
      <c r="DM201">
        <v>115.87301587301587</v>
      </c>
      <c r="DN201">
        <v>58</v>
      </c>
      <c r="DO201">
        <v>90</v>
      </c>
      <c r="DP201" t="s">
        <v>405</v>
      </c>
      <c r="DQ201">
        <v>102.22222222222223</v>
      </c>
      <c r="DR201">
        <v>40</v>
      </c>
      <c r="DS201">
        <v>184</v>
      </c>
      <c r="DT201" t="s">
        <v>127</v>
      </c>
      <c r="DU201">
        <v>69.523809523809518</v>
      </c>
      <c r="DV201">
        <v>79</v>
      </c>
      <c r="DW201">
        <v>223</v>
      </c>
      <c r="DX201" t="s">
        <v>402</v>
      </c>
      <c r="DY201">
        <v>101.26984126984127</v>
      </c>
      <c r="DZ201">
        <v>68</v>
      </c>
      <c r="EA201">
        <v>190</v>
      </c>
      <c r="EB201" t="s">
        <v>123</v>
      </c>
      <c r="EC201">
        <v>133.33333333333331</v>
      </c>
      <c r="ED201">
        <v>62.5</v>
      </c>
      <c r="EE201">
        <v>184</v>
      </c>
      <c r="EF201" t="s">
        <v>252</v>
      </c>
      <c r="EG201">
        <v>94.920634920634924</v>
      </c>
      <c r="EH201">
        <v>29</v>
      </c>
      <c r="EI201">
        <v>224</v>
      </c>
      <c r="EJ201" t="s">
        <v>1811</v>
      </c>
      <c r="EK201">
        <v>123.49206349206349</v>
      </c>
      <c r="EL201">
        <v>55</v>
      </c>
      <c r="EM201">
        <v>97</v>
      </c>
      <c r="EN201" t="s">
        <v>405</v>
      </c>
      <c r="EO201">
        <v>128.57142857142856</v>
      </c>
      <c r="EP201">
        <v>59</v>
      </c>
      <c r="EQ201">
        <v>88</v>
      </c>
      <c r="ER201" t="s">
        <v>1802</v>
      </c>
      <c r="ES201">
        <v>144.76190476190476</v>
      </c>
      <c r="ET201">
        <v>97</v>
      </c>
      <c r="EU201">
        <v>227</v>
      </c>
      <c r="EV201">
        <v>67</v>
      </c>
      <c r="EW201">
        <v>295</v>
      </c>
      <c r="EX201">
        <v>95</v>
      </c>
      <c r="EY201">
        <v>168</v>
      </c>
      <c r="EZ201">
        <v>27</v>
      </c>
      <c r="FA201">
        <v>298</v>
      </c>
      <c r="FB201">
        <v>27</v>
      </c>
      <c r="FC201">
        <v>187</v>
      </c>
      <c r="FD201">
        <v>32</v>
      </c>
      <c r="FE201">
        <v>229</v>
      </c>
    </row>
    <row r="202" spans="1:161" x14ac:dyDescent="0.2">
      <c r="A202" t="s">
        <v>632</v>
      </c>
      <c r="B202" t="s">
        <v>633</v>
      </c>
      <c r="C202" t="s">
        <v>560</v>
      </c>
      <c r="D202" t="s">
        <v>17</v>
      </c>
      <c r="E202" t="s">
        <v>634</v>
      </c>
      <c r="F202">
        <v>97</v>
      </c>
      <c r="G202">
        <v>244</v>
      </c>
      <c r="H202" s="11" t="s">
        <v>562</v>
      </c>
      <c r="I202" s="11">
        <v>79.047619047619051</v>
      </c>
      <c r="J202">
        <v>90</v>
      </c>
      <c r="K202">
        <v>132</v>
      </c>
      <c r="L202" s="11" t="s">
        <v>123</v>
      </c>
      <c r="M202" s="11">
        <v>113.33333333333333</v>
      </c>
      <c r="N202">
        <v>86</v>
      </c>
      <c r="O202">
        <v>147</v>
      </c>
      <c r="P202" s="11" t="s">
        <v>252</v>
      </c>
      <c r="Q202" s="11">
        <v>119.68253968253968</v>
      </c>
      <c r="R202">
        <v>53</v>
      </c>
      <c r="S202">
        <v>131</v>
      </c>
      <c r="T202" t="s">
        <v>125</v>
      </c>
      <c r="U202">
        <v>102.53968253968254</v>
      </c>
      <c r="V202">
        <v>66</v>
      </c>
      <c r="W202">
        <v>65</v>
      </c>
      <c r="X202" t="s">
        <v>405</v>
      </c>
      <c r="Y202">
        <v>108.88888888888889</v>
      </c>
      <c r="Z202">
        <v>72.5</v>
      </c>
      <c r="AA202">
        <v>72</v>
      </c>
      <c r="AB202" t="s">
        <v>406</v>
      </c>
      <c r="AC202">
        <v>106.66666666666667</v>
      </c>
      <c r="AD202">
        <v>98</v>
      </c>
      <c r="AE202">
        <v>178</v>
      </c>
      <c r="AF202" t="s">
        <v>562</v>
      </c>
      <c r="AG202">
        <v>86.984126984126988</v>
      </c>
      <c r="AH202">
        <v>82.5</v>
      </c>
      <c r="AI202">
        <v>174</v>
      </c>
      <c r="AJ202" t="s">
        <v>123</v>
      </c>
      <c r="AK202">
        <v>56.825396825396822</v>
      </c>
      <c r="AL202">
        <v>56</v>
      </c>
      <c r="AM202">
        <v>209</v>
      </c>
      <c r="AN202" t="s">
        <v>252</v>
      </c>
      <c r="AO202">
        <v>110.15873015873015</v>
      </c>
      <c r="AP202">
        <v>35</v>
      </c>
      <c r="AQ202">
        <v>139</v>
      </c>
      <c r="AR202" t="s">
        <v>125</v>
      </c>
      <c r="AS202">
        <v>79.047619047619051</v>
      </c>
      <c r="AT202">
        <v>57</v>
      </c>
      <c r="AU202">
        <v>58</v>
      </c>
      <c r="AV202" t="s">
        <v>405</v>
      </c>
      <c r="AW202">
        <v>115.87301587301587</v>
      </c>
      <c r="AX202">
        <v>55</v>
      </c>
      <c r="AY202">
        <v>93</v>
      </c>
      <c r="AZ202" t="s">
        <v>406</v>
      </c>
      <c r="BA202">
        <v>111.11111111111111</v>
      </c>
      <c r="BB202">
        <v>89</v>
      </c>
      <c r="BC202">
        <v>137</v>
      </c>
      <c r="BD202" t="s">
        <v>562</v>
      </c>
      <c r="BE202">
        <v>103.17460317460318</v>
      </c>
      <c r="BF202">
        <v>116</v>
      </c>
      <c r="BG202">
        <v>38</v>
      </c>
      <c r="BH202" t="s">
        <v>123</v>
      </c>
      <c r="BI202">
        <v>110.7936507936508</v>
      </c>
      <c r="BJ202">
        <v>60.5</v>
      </c>
      <c r="BK202">
        <v>241</v>
      </c>
      <c r="BL202" t="s">
        <v>252</v>
      </c>
      <c r="BM202">
        <v>108.88888888888889</v>
      </c>
      <c r="BN202">
        <v>41</v>
      </c>
      <c r="BO202">
        <v>73</v>
      </c>
      <c r="BP202" t="s">
        <v>22</v>
      </c>
      <c r="BQ202">
        <v>106.98412698412699</v>
      </c>
      <c r="BR202">
        <v>41</v>
      </c>
      <c r="BS202">
        <v>108</v>
      </c>
      <c r="BT202" t="s">
        <v>405</v>
      </c>
      <c r="BU202">
        <v>108.88888888888889</v>
      </c>
      <c r="BV202">
        <v>59</v>
      </c>
      <c r="BW202">
        <v>128</v>
      </c>
      <c r="BX202" t="s">
        <v>406</v>
      </c>
      <c r="BY202">
        <v>94.285714285714292</v>
      </c>
      <c r="BZ202">
        <v>92</v>
      </c>
      <c r="CA202">
        <v>147</v>
      </c>
      <c r="CB202" t="s">
        <v>562</v>
      </c>
      <c r="CC202">
        <v>143.49206349206349</v>
      </c>
      <c r="CD202">
        <v>101</v>
      </c>
      <c r="CE202">
        <v>72</v>
      </c>
      <c r="CF202" t="s">
        <v>123</v>
      </c>
      <c r="CG202">
        <v>120.63492063492063</v>
      </c>
      <c r="CH202">
        <v>36.5</v>
      </c>
      <c r="CI202">
        <v>269</v>
      </c>
      <c r="CJ202" t="s">
        <v>252</v>
      </c>
      <c r="CK202">
        <v>75.555555555555557</v>
      </c>
      <c r="CL202">
        <v>33</v>
      </c>
      <c r="CM202">
        <v>95</v>
      </c>
      <c r="CN202" t="s">
        <v>1811</v>
      </c>
      <c r="CO202">
        <v>111.74603174603175</v>
      </c>
      <c r="CP202">
        <v>36</v>
      </c>
      <c r="CQ202">
        <v>136</v>
      </c>
      <c r="CR202" t="s">
        <v>405</v>
      </c>
      <c r="CS202">
        <v>89.206349206349202</v>
      </c>
      <c r="CT202">
        <v>58</v>
      </c>
      <c r="CU202">
        <v>110</v>
      </c>
      <c r="CV202" t="s">
        <v>406</v>
      </c>
      <c r="CW202">
        <v>85.714285714285722</v>
      </c>
      <c r="CX202">
        <v>79</v>
      </c>
      <c r="CY202">
        <v>284</v>
      </c>
      <c r="CZ202" t="s">
        <v>562</v>
      </c>
      <c r="DA202">
        <v>102.53968253968254</v>
      </c>
      <c r="DB202">
        <v>96</v>
      </c>
      <c r="DC202">
        <v>137</v>
      </c>
      <c r="DD202" t="s">
        <v>123</v>
      </c>
      <c r="DE202">
        <v>92.38095238095238</v>
      </c>
      <c r="DF202">
        <v>51</v>
      </c>
      <c r="DG202">
        <v>192</v>
      </c>
      <c r="DH202" t="s">
        <v>252</v>
      </c>
      <c r="DI202">
        <v>92.698412698412696</v>
      </c>
      <c r="DJ202">
        <v>42</v>
      </c>
      <c r="DK202">
        <v>132</v>
      </c>
      <c r="DL202" t="s">
        <v>1811</v>
      </c>
      <c r="DM202">
        <v>118.41269841269842</v>
      </c>
      <c r="DN202">
        <v>56</v>
      </c>
      <c r="DO202">
        <v>102</v>
      </c>
      <c r="DP202" t="s">
        <v>405</v>
      </c>
      <c r="DQ202">
        <v>86.031746031746025</v>
      </c>
      <c r="DR202">
        <v>56</v>
      </c>
      <c r="DS202">
        <v>65</v>
      </c>
      <c r="DT202" t="s">
        <v>127</v>
      </c>
      <c r="DU202">
        <v>120.63492063492063</v>
      </c>
      <c r="DV202">
        <v>69.5</v>
      </c>
      <c r="DW202">
        <v>292</v>
      </c>
      <c r="DX202" t="s">
        <v>402</v>
      </c>
      <c r="DY202">
        <v>102.85714285714286</v>
      </c>
      <c r="DZ202">
        <v>78</v>
      </c>
      <c r="EA202">
        <v>113</v>
      </c>
      <c r="EB202" t="s">
        <v>123</v>
      </c>
      <c r="EC202">
        <v>119.04761904761905</v>
      </c>
      <c r="ED202">
        <v>65</v>
      </c>
      <c r="EE202">
        <v>169</v>
      </c>
      <c r="EF202" t="s">
        <v>252</v>
      </c>
      <c r="EG202">
        <v>111.42857142857143</v>
      </c>
      <c r="EH202">
        <v>34</v>
      </c>
      <c r="EI202">
        <v>190</v>
      </c>
      <c r="EJ202" t="s">
        <v>1811</v>
      </c>
      <c r="EK202">
        <v>107.3015873015873</v>
      </c>
      <c r="EL202">
        <v>62</v>
      </c>
      <c r="EM202">
        <v>58</v>
      </c>
      <c r="EN202" t="s">
        <v>405</v>
      </c>
      <c r="EO202">
        <v>126.03174603174604</v>
      </c>
      <c r="EP202">
        <v>51.5</v>
      </c>
      <c r="EQ202">
        <v>130</v>
      </c>
      <c r="ER202" t="s">
        <v>1802</v>
      </c>
      <c r="ES202">
        <v>127.93650793650794</v>
      </c>
      <c r="ET202">
        <v>86</v>
      </c>
      <c r="EU202">
        <v>301</v>
      </c>
      <c r="EV202">
        <v>92</v>
      </c>
      <c r="EW202">
        <v>173</v>
      </c>
      <c r="EX202">
        <v>87</v>
      </c>
      <c r="EY202">
        <v>205</v>
      </c>
      <c r="EZ202">
        <v>36</v>
      </c>
      <c r="FA202">
        <v>213</v>
      </c>
      <c r="FB202">
        <v>29</v>
      </c>
      <c r="FC202">
        <v>140</v>
      </c>
      <c r="FD202">
        <v>33</v>
      </c>
      <c r="FE202">
        <v>218</v>
      </c>
    </row>
    <row r="203" spans="1:161" x14ac:dyDescent="0.2">
      <c r="A203" t="s">
        <v>635</v>
      </c>
      <c r="B203" t="s">
        <v>636</v>
      </c>
      <c r="C203" t="s">
        <v>560</v>
      </c>
      <c r="D203" t="s">
        <v>17</v>
      </c>
      <c r="E203" t="s">
        <v>637</v>
      </c>
      <c r="F203">
        <v>97</v>
      </c>
      <c r="G203">
        <v>244</v>
      </c>
      <c r="H203" s="11" t="s">
        <v>562</v>
      </c>
      <c r="I203" s="11">
        <v>85.079365079365076</v>
      </c>
      <c r="J203">
        <v>69</v>
      </c>
      <c r="K203">
        <v>250</v>
      </c>
      <c r="L203" s="11" t="s">
        <v>123</v>
      </c>
      <c r="M203" s="11">
        <v>59.047619047619051</v>
      </c>
      <c r="N203">
        <v>43</v>
      </c>
      <c r="O203">
        <v>282</v>
      </c>
      <c r="P203" s="11" t="s">
        <v>252</v>
      </c>
      <c r="Q203" s="11">
        <v>93.968253968253975</v>
      </c>
      <c r="R203">
        <v>55.5</v>
      </c>
      <c r="S203">
        <v>109</v>
      </c>
      <c r="T203" t="s">
        <v>125</v>
      </c>
      <c r="U203">
        <v>86.349206349206355</v>
      </c>
      <c r="V203">
        <v>28.5</v>
      </c>
      <c r="W203">
        <v>298</v>
      </c>
      <c r="X203" t="s">
        <v>405</v>
      </c>
      <c r="Y203">
        <v>74.603174603174608</v>
      </c>
      <c r="Z203">
        <v>68</v>
      </c>
      <c r="AA203">
        <v>117</v>
      </c>
      <c r="AB203" t="s">
        <v>406</v>
      </c>
      <c r="AC203">
        <v>132.06349206349205</v>
      </c>
      <c r="AD203">
        <v>97</v>
      </c>
      <c r="AE203">
        <v>197</v>
      </c>
      <c r="AF203" t="s">
        <v>562</v>
      </c>
      <c r="AG203">
        <v>89.206349206349202</v>
      </c>
      <c r="AH203">
        <v>90</v>
      </c>
      <c r="AI203">
        <v>121</v>
      </c>
      <c r="AJ203" t="s">
        <v>123</v>
      </c>
      <c r="AK203">
        <v>147.30158730158729</v>
      </c>
      <c r="AL203">
        <v>43</v>
      </c>
      <c r="AM203">
        <v>263</v>
      </c>
      <c r="AN203" t="s">
        <v>252</v>
      </c>
      <c r="AO203">
        <v>97.142857142857139</v>
      </c>
      <c r="AP203">
        <v>47</v>
      </c>
      <c r="AQ203">
        <v>66</v>
      </c>
      <c r="AR203" t="s">
        <v>125</v>
      </c>
      <c r="AS203">
        <v>138.73015873015873</v>
      </c>
      <c r="AT203">
        <v>29</v>
      </c>
      <c r="AU203">
        <v>256</v>
      </c>
      <c r="AV203" t="s">
        <v>405</v>
      </c>
      <c r="AW203">
        <v>83.80952380952381</v>
      </c>
      <c r="AX203">
        <v>38</v>
      </c>
      <c r="AY203">
        <v>218</v>
      </c>
      <c r="AZ203" t="s">
        <v>406</v>
      </c>
      <c r="BA203">
        <v>102.53968253968254</v>
      </c>
      <c r="BB203">
        <v>87</v>
      </c>
      <c r="BC203">
        <v>163</v>
      </c>
      <c r="BD203" t="s">
        <v>562</v>
      </c>
      <c r="BE203">
        <v>110.7936507936508</v>
      </c>
      <c r="BF203">
        <v>66</v>
      </c>
      <c r="BG203">
        <v>270</v>
      </c>
      <c r="BH203" t="s">
        <v>123</v>
      </c>
      <c r="BI203">
        <v>91.428571428571431</v>
      </c>
      <c r="BJ203">
        <v>55.5</v>
      </c>
      <c r="BK203">
        <v>254</v>
      </c>
      <c r="BL203" t="s">
        <v>252</v>
      </c>
      <c r="BM203">
        <v>103.80952380952381</v>
      </c>
      <c r="BN203">
        <v>27</v>
      </c>
      <c r="BO203">
        <v>188</v>
      </c>
      <c r="BP203" t="s">
        <v>22</v>
      </c>
      <c r="BQ203">
        <v>88.253968253968253</v>
      </c>
      <c r="BR203">
        <v>30</v>
      </c>
      <c r="BS203">
        <v>205</v>
      </c>
      <c r="BT203" t="s">
        <v>405</v>
      </c>
      <c r="BU203">
        <v>84.444444444444443</v>
      </c>
      <c r="BV203">
        <v>44</v>
      </c>
      <c r="BW203">
        <v>226</v>
      </c>
      <c r="BX203" t="s">
        <v>406</v>
      </c>
      <c r="BY203">
        <v>67.61904761904762</v>
      </c>
      <c r="BZ203">
        <v>87</v>
      </c>
      <c r="CA203">
        <v>197</v>
      </c>
      <c r="CB203" t="s">
        <v>562</v>
      </c>
      <c r="CC203">
        <v>130.79365079365078</v>
      </c>
      <c r="CD203">
        <v>70</v>
      </c>
      <c r="CE203">
        <v>243</v>
      </c>
      <c r="CF203" t="s">
        <v>123</v>
      </c>
      <c r="CG203">
        <v>63.17460317460317</v>
      </c>
      <c r="CH203">
        <v>37.5</v>
      </c>
      <c r="CI203">
        <v>266</v>
      </c>
      <c r="CJ203" t="s">
        <v>252</v>
      </c>
      <c r="CK203">
        <v>96.825396825396822</v>
      </c>
      <c r="CL203">
        <v>25</v>
      </c>
      <c r="CM203">
        <v>151</v>
      </c>
      <c r="CN203" t="s">
        <v>1811</v>
      </c>
      <c r="CO203">
        <v>100.31746031746032</v>
      </c>
      <c r="CP203">
        <v>34</v>
      </c>
      <c r="CQ203">
        <v>156</v>
      </c>
      <c r="CR203" t="s">
        <v>405</v>
      </c>
      <c r="CS203">
        <v>140.3174603174603</v>
      </c>
      <c r="CT203">
        <v>56</v>
      </c>
      <c r="CU203">
        <v>124</v>
      </c>
      <c r="CV203" t="s">
        <v>406</v>
      </c>
      <c r="CW203">
        <v>138.0952380952381</v>
      </c>
      <c r="CX203">
        <v>78</v>
      </c>
      <c r="CY203">
        <v>294</v>
      </c>
      <c r="CZ203" t="s">
        <v>562</v>
      </c>
      <c r="DA203">
        <v>95.238095238095241</v>
      </c>
      <c r="DB203">
        <v>99</v>
      </c>
      <c r="DC203">
        <v>127</v>
      </c>
      <c r="DD203" t="s">
        <v>123</v>
      </c>
      <c r="DE203">
        <v>127.61904761904762</v>
      </c>
      <c r="DF203">
        <v>38</v>
      </c>
      <c r="DG203">
        <v>256</v>
      </c>
      <c r="DH203" t="s">
        <v>252</v>
      </c>
      <c r="DI203">
        <v>105.07936507936508</v>
      </c>
      <c r="DJ203">
        <v>39</v>
      </c>
      <c r="DK203">
        <v>152</v>
      </c>
      <c r="DL203" t="s">
        <v>1811</v>
      </c>
      <c r="DM203">
        <v>119.68253968253968</v>
      </c>
      <c r="DN203">
        <v>30</v>
      </c>
      <c r="DO203">
        <v>283</v>
      </c>
      <c r="DP203" t="s">
        <v>405</v>
      </c>
      <c r="DQ203">
        <v>90.158730158730151</v>
      </c>
      <c r="DR203">
        <v>32</v>
      </c>
      <c r="DS203">
        <v>244</v>
      </c>
      <c r="DT203" t="s">
        <v>127</v>
      </c>
      <c r="DU203">
        <v>82.222222222222229</v>
      </c>
      <c r="DV203">
        <v>71.5</v>
      </c>
      <c r="DW203">
        <v>279</v>
      </c>
      <c r="DX203" t="s">
        <v>402</v>
      </c>
      <c r="DY203">
        <v>90.793650793650798</v>
      </c>
      <c r="DZ203">
        <v>65</v>
      </c>
      <c r="EA203">
        <v>214</v>
      </c>
      <c r="EB203" t="s">
        <v>123</v>
      </c>
      <c r="EC203">
        <v>83.174603174603178</v>
      </c>
      <c r="ED203">
        <v>44.5</v>
      </c>
      <c r="EE203">
        <v>272</v>
      </c>
      <c r="EF203" t="s">
        <v>252</v>
      </c>
      <c r="EG203">
        <v>104.76190476190476</v>
      </c>
      <c r="EH203">
        <v>30</v>
      </c>
      <c r="EI203">
        <v>214</v>
      </c>
      <c r="EJ203" t="s">
        <v>1811</v>
      </c>
      <c r="EK203">
        <v>104.12698412698413</v>
      </c>
      <c r="EL203">
        <v>36</v>
      </c>
      <c r="EM203">
        <v>252</v>
      </c>
      <c r="EN203" t="s">
        <v>405</v>
      </c>
      <c r="EO203">
        <v>110.47619047619048</v>
      </c>
      <c r="EP203">
        <v>42</v>
      </c>
      <c r="EQ203">
        <v>188</v>
      </c>
      <c r="ER203" t="s">
        <v>1802</v>
      </c>
      <c r="ES203">
        <v>90.158730158730151</v>
      </c>
      <c r="ET203">
        <v>95</v>
      </c>
      <c r="EU203">
        <v>250</v>
      </c>
      <c r="EV203">
        <v>93</v>
      </c>
      <c r="EW203">
        <v>161</v>
      </c>
      <c r="EX203">
        <v>52</v>
      </c>
      <c r="EY203">
        <v>287</v>
      </c>
      <c r="EZ203">
        <v>35</v>
      </c>
      <c r="FA203">
        <v>227</v>
      </c>
      <c r="FB203">
        <v>18</v>
      </c>
      <c r="FC203">
        <v>285</v>
      </c>
      <c r="FD203">
        <v>36</v>
      </c>
      <c r="FE203">
        <v>157</v>
      </c>
    </row>
    <row r="204" spans="1:161" x14ac:dyDescent="0.2">
      <c r="A204" t="s">
        <v>638</v>
      </c>
      <c r="B204" t="s">
        <v>639</v>
      </c>
      <c r="C204" t="s">
        <v>560</v>
      </c>
      <c r="D204" t="s">
        <v>17</v>
      </c>
      <c r="E204" t="s">
        <v>640</v>
      </c>
      <c r="F204">
        <v>100</v>
      </c>
      <c r="G204">
        <v>208</v>
      </c>
      <c r="H204" s="11" t="s">
        <v>562</v>
      </c>
      <c r="I204" s="11">
        <v>103.80952380952381</v>
      </c>
      <c r="J204">
        <v>122</v>
      </c>
      <c r="K204">
        <v>5</v>
      </c>
      <c r="L204" s="11" t="s">
        <v>123</v>
      </c>
      <c r="M204" s="11">
        <v>105.07936507936508</v>
      </c>
      <c r="N204">
        <v>100</v>
      </c>
      <c r="O204">
        <v>85</v>
      </c>
      <c r="P204" s="11" t="s">
        <v>252</v>
      </c>
      <c r="Q204" s="11">
        <v>83.174603174603178</v>
      </c>
      <c r="R204">
        <v>68.5</v>
      </c>
      <c r="S204">
        <v>36</v>
      </c>
      <c r="T204" t="s">
        <v>125</v>
      </c>
      <c r="U204">
        <v>92.38095238095238</v>
      </c>
      <c r="V204">
        <v>64.5</v>
      </c>
      <c r="W204">
        <v>79</v>
      </c>
      <c r="X204" t="s">
        <v>405</v>
      </c>
      <c r="Y204">
        <v>144.12698412698413</v>
      </c>
      <c r="Z204">
        <v>73.5</v>
      </c>
      <c r="AA204">
        <v>64</v>
      </c>
      <c r="AB204" t="s">
        <v>406</v>
      </c>
      <c r="AC204">
        <v>148.88888888888889</v>
      </c>
      <c r="AD204">
        <v>95</v>
      </c>
      <c r="AE204">
        <v>220</v>
      </c>
      <c r="AF204" t="s">
        <v>562</v>
      </c>
      <c r="AG204">
        <v>59.047619047619051</v>
      </c>
      <c r="AH204">
        <v>113</v>
      </c>
      <c r="AI204">
        <v>21</v>
      </c>
      <c r="AJ204" t="s">
        <v>123</v>
      </c>
      <c r="AK204">
        <v>100</v>
      </c>
      <c r="AL204">
        <v>105.5</v>
      </c>
      <c r="AM204">
        <v>32</v>
      </c>
      <c r="AN204" t="s">
        <v>252</v>
      </c>
      <c r="AO204">
        <v>117.14285714285714</v>
      </c>
      <c r="AP204">
        <v>65</v>
      </c>
      <c r="AQ204">
        <v>12</v>
      </c>
      <c r="AR204" t="s">
        <v>125</v>
      </c>
      <c r="AS204">
        <v>104.76190476190476</v>
      </c>
      <c r="AT204">
        <v>45</v>
      </c>
      <c r="AU204">
        <v>148</v>
      </c>
      <c r="AV204" t="s">
        <v>405</v>
      </c>
      <c r="AW204">
        <v>71.428571428571431</v>
      </c>
      <c r="AX204">
        <v>38</v>
      </c>
      <c r="AY204">
        <v>218</v>
      </c>
      <c r="AZ204" t="s">
        <v>406</v>
      </c>
      <c r="BA204">
        <v>51.428571428571431</v>
      </c>
      <c r="BB204">
        <v>93</v>
      </c>
      <c r="BC204">
        <v>91</v>
      </c>
      <c r="BD204" t="s">
        <v>562</v>
      </c>
      <c r="BE204">
        <v>142.85714285714286</v>
      </c>
      <c r="BF204">
        <v>122</v>
      </c>
      <c r="BG204">
        <v>21</v>
      </c>
      <c r="BH204" t="s">
        <v>123</v>
      </c>
      <c r="BI204">
        <v>120.95238095238095</v>
      </c>
      <c r="BJ204">
        <v>94.5</v>
      </c>
      <c r="BK204">
        <v>86</v>
      </c>
      <c r="BL204" t="s">
        <v>252</v>
      </c>
      <c r="BM204">
        <v>89.523809523809518</v>
      </c>
      <c r="BN204">
        <v>52</v>
      </c>
      <c r="BO204">
        <v>27</v>
      </c>
      <c r="BP204" t="s">
        <v>22</v>
      </c>
      <c r="BQ204">
        <v>110.47619047619048</v>
      </c>
      <c r="BR204">
        <v>52</v>
      </c>
      <c r="BS204">
        <v>58</v>
      </c>
      <c r="BT204" t="s">
        <v>405</v>
      </c>
      <c r="BU204">
        <v>124.76190476190476</v>
      </c>
      <c r="BV204">
        <v>70</v>
      </c>
      <c r="BW204">
        <v>65</v>
      </c>
      <c r="BX204" t="s">
        <v>406</v>
      </c>
      <c r="BY204">
        <v>106.98412698412699</v>
      </c>
      <c r="BZ204">
        <v>83</v>
      </c>
      <c r="CA204">
        <v>226</v>
      </c>
      <c r="CB204" t="s">
        <v>562</v>
      </c>
      <c r="CC204">
        <v>99.047619047619051</v>
      </c>
      <c r="CD204">
        <v>98</v>
      </c>
      <c r="CE204">
        <v>87</v>
      </c>
      <c r="CF204" t="s">
        <v>123</v>
      </c>
      <c r="CG204">
        <v>90.476190476190482</v>
      </c>
      <c r="CH204">
        <v>75.5</v>
      </c>
      <c r="CI204">
        <v>53</v>
      </c>
      <c r="CJ204" t="s">
        <v>252</v>
      </c>
      <c r="CK204">
        <v>104.76190476190476</v>
      </c>
      <c r="CL204">
        <v>43</v>
      </c>
      <c r="CM204">
        <v>60</v>
      </c>
      <c r="CN204" t="s">
        <v>1811</v>
      </c>
      <c r="CO204">
        <v>99.047619047619051</v>
      </c>
      <c r="CP204">
        <v>36</v>
      </c>
      <c r="CQ204">
        <v>136</v>
      </c>
      <c r="CR204" t="s">
        <v>405</v>
      </c>
      <c r="CS204">
        <v>75.873015873015873</v>
      </c>
      <c r="CT204">
        <v>62</v>
      </c>
      <c r="CU204">
        <v>87</v>
      </c>
      <c r="CV204" t="s">
        <v>406</v>
      </c>
      <c r="CW204">
        <v>100.63492063492063</v>
      </c>
      <c r="CX204">
        <v>86</v>
      </c>
      <c r="CY204">
        <v>223</v>
      </c>
      <c r="CZ204" t="s">
        <v>562</v>
      </c>
      <c r="DA204">
        <v>93.968253968253975</v>
      </c>
      <c r="DB204">
        <v>112</v>
      </c>
      <c r="DC204">
        <v>57</v>
      </c>
      <c r="DD204" t="s">
        <v>123</v>
      </c>
      <c r="DE204">
        <v>100</v>
      </c>
      <c r="DF204">
        <v>83.5</v>
      </c>
      <c r="DG204">
        <v>68</v>
      </c>
      <c r="DH204" t="s">
        <v>252</v>
      </c>
      <c r="DI204">
        <v>107.3015873015873</v>
      </c>
      <c r="DJ204">
        <v>57</v>
      </c>
      <c r="DK204">
        <v>57</v>
      </c>
      <c r="DL204" t="s">
        <v>1811</v>
      </c>
      <c r="DM204">
        <v>90.158730158730151</v>
      </c>
      <c r="DN204">
        <v>63</v>
      </c>
      <c r="DO204">
        <v>60</v>
      </c>
      <c r="DP204" t="s">
        <v>405</v>
      </c>
      <c r="DQ204">
        <v>102.22222222222223</v>
      </c>
      <c r="DR204">
        <v>52</v>
      </c>
      <c r="DS204">
        <v>89</v>
      </c>
      <c r="DT204" t="s">
        <v>127</v>
      </c>
      <c r="DU204">
        <v>103.17460317460318</v>
      </c>
      <c r="DV204">
        <v>80.5</v>
      </c>
      <c r="DW204">
        <v>204</v>
      </c>
      <c r="DX204" t="s">
        <v>402</v>
      </c>
      <c r="DY204">
        <v>102.85714285714286</v>
      </c>
      <c r="DZ204">
        <v>87</v>
      </c>
      <c r="EA204">
        <v>57</v>
      </c>
      <c r="EB204" t="s">
        <v>123</v>
      </c>
      <c r="EC204">
        <v>121.5873015873016</v>
      </c>
      <c r="ED204">
        <v>79.5</v>
      </c>
      <c r="EE204">
        <v>91</v>
      </c>
      <c r="EF204" t="s">
        <v>252</v>
      </c>
      <c r="EG204">
        <v>97.142857142857139</v>
      </c>
      <c r="EH204">
        <v>61</v>
      </c>
      <c r="EI204">
        <v>26</v>
      </c>
      <c r="EJ204" t="s">
        <v>1811</v>
      </c>
      <c r="EK204">
        <v>135.87301587301587</v>
      </c>
      <c r="EL204">
        <v>60</v>
      </c>
      <c r="EM204">
        <v>67</v>
      </c>
      <c r="EN204" t="s">
        <v>405</v>
      </c>
      <c r="EO204">
        <v>117.14285714285714</v>
      </c>
      <c r="EP204">
        <v>57</v>
      </c>
      <c r="EQ204">
        <v>99</v>
      </c>
      <c r="ER204" t="s">
        <v>1802</v>
      </c>
      <c r="ES204">
        <v>141.26984126984127</v>
      </c>
      <c r="ET204">
        <v>98</v>
      </c>
      <c r="EU204">
        <v>213</v>
      </c>
      <c r="EV204">
        <v>97</v>
      </c>
      <c r="EW204">
        <v>125</v>
      </c>
      <c r="EX204">
        <v>118</v>
      </c>
      <c r="EY204">
        <v>82</v>
      </c>
      <c r="EZ204">
        <v>41</v>
      </c>
      <c r="FA204">
        <v>139</v>
      </c>
      <c r="FB204">
        <v>30</v>
      </c>
      <c r="FC204">
        <v>121</v>
      </c>
      <c r="FD204">
        <v>32</v>
      </c>
      <c r="FE204">
        <v>229</v>
      </c>
    </row>
    <row r="205" spans="1:161" x14ac:dyDescent="0.2">
      <c r="A205" t="s">
        <v>641</v>
      </c>
      <c r="B205" t="s">
        <v>642</v>
      </c>
      <c r="C205" t="s">
        <v>560</v>
      </c>
      <c r="D205" t="s">
        <v>17</v>
      </c>
      <c r="E205" t="s">
        <v>643</v>
      </c>
      <c r="F205">
        <v>106</v>
      </c>
      <c r="G205">
        <v>119</v>
      </c>
      <c r="H205" s="11" t="s">
        <v>562</v>
      </c>
      <c r="I205" s="11">
        <v>99.682539682539684</v>
      </c>
      <c r="J205">
        <v>95</v>
      </c>
      <c r="K205">
        <v>96</v>
      </c>
      <c r="L205" s="11" t="s">
        <v>123</v>
      </c>
      <c r="M205" s="11">
        <v>125.07936507936508</v>
      </c>
      <c r="N205">
        <v>64</v>
      </c>
      <c r="O205">
        <v>240</v>
      </c>
      <c r="P205" s="11" t="s">
        <v>252</v>
      </c>
      <c r="Q205" s="11">
        <v>86.666666666666671</v>
      </c>
      <c r="R205">
        <v>45</v>
      </c>
      <c r="S205">
        <v>190</v>
      </c>
      <c r="T205" t="s">
        <v>125</v>
      </c>
      <c r="U205">
        <v>127.3015873015873</v>
      </c>
      <c r="V205">
        <v>43.5</v>
      </c>
      <c r="W205">
        <v>220</v>
      </c>
      <c r="X205" t="s">
        <v>405</v>
      </c>
      <c r="Y205">
        <v>95.873015873015873</v>
      </c>
      <c r="Z205">
        <v>66</v>
      </c>
      <c r="AA205">
        <v>144</v>
      </c>
      <c r="AB205" t="s">
        <v>406</v>
      </c>
      <c r="AC205">
        <v>120</v>
      </c>
      <c r="AD205">
        <v>101.5</v>
      </c>
      <c r="AE205">
        <v>118</v>
      </c>
      <c r="AF205" t="s">
        <v>562</v>
      </c>
      <c r="AG205">
        <v>114.28571428571428</v>
      </c>
      <c r="AH205">
        <v>82</v>
      </c>
      <c r="AI205">
        <v>175</v>
      </c>
      <c r="AJ205" t="s">
        <v>123</v>
      </c>
      <c r="AK205">
        <v>87.61904761904762</v>
      </c>
      <c r="AL205">
        <v>58.5</v>
      </c>
      <c r="AM205">
        <v>198</v>
      </c>
      <c r="AN205" t="s">
        <v>252</v>
      </c>
      <c r="AO205">
        <v>99.365079365079367</v>
      </c>
      <c r="AP205">
        <v>17</v>
      </c>
      <c r="AQ205">
        <v>276</v>
      </c>
      <c r="AR205" t="s">
        <v>125</v>
      </c>
      <c r="AS205">
        <v>72.063492063492063</v>
      </c>
      <c r="AT205">
        <v>38</v>
      </c>
      <c r="AU205">
        <v>202</v>
      </c>
      <c r="AV205" t="s">
        <v>405</v>
      </c>
      <c r="AW205">
        <v>105.71428571428571</v>
      </c>
      <c r="AX205">
        <v>40</v>
      </c>
      <c r="AY205">
        <v>207</v>
      </c>
      <c r="AZ205" t="s">
        <v>406</v>
      </c>
      <c r="BA205">
        <v>100.31746031746032</v>
      </c>
      <c r="BB205">
        <v>87</v>
      </c>
      <c r="BC205">
        <v>163</v>
      </c>
      <c r="BD205" t="s">
        <v>562</v>
      </c>
      <c r="BE205">
        <v>127.93650793650794</v>
      </c>
      <c r="BF205">
        <v>96</v>
      </c>
      <c r="BG205">
        <v>136</v>
      </c>
      <c r="BH205" t="s">
        <v>123</v>
      </c>
      <c r="BI205">
        <v>113.65079365079364</v>
      </c>
      <c r="BJ205">
        <v>68.5</v>
      </c>
      <c r="BK205">
        <v>196</v>
      </c>
      <c r="BL205" t="s">
        <v>252</v>
      </c>
      <c r="BM205">
        <v>78.730158730158735</v>
      </c>
      <c r="BN205">
        <v>27</v>
      </c>
      <c r="BO205">
        <v>188</v>
      </c>
      <c r="BP205" t="s">
        <v>22</v>
      </c>
      <c r="BQ205">
        <v>113.01587301587301</v>
      </c>
      <c r="BR205">
        <v>28</v>
      </c>
      <c r="BS205">
        <v>220</v>
      </c>
      <c r="BT205" t="s">
        <v>405</v>
      </c>
      <c r="BU205">
        <v>126.98412698412699</v>
      </c>
      <c r="BV205">
        <v>46</v>
      </c>
      <c r="BW205">
        <v>208</v>
      </c>
      <c r="BX205" t="s">
        <v>406</v>
      </c>
      <c r="BY205">
        <v>114.28571428571428</v>
      </c>
      <c r="BZ205">
        <v>80</v>
      </c>
      <c r="CA205">
        <v>251</v>
      </c>
      <c r="CB205" t="s">
        <v>562</v>
      </c>
      <c r="CC205">
        <v>88.571428571428569</v>
      </c>
      <c r="CD205">
        <v>82</v>
      </c>
      <c r="CE205">
        <v>179</v>
      </c>
      <c r="CF205" t="s">
        <v>123</v>
      </c>
      <c r="CG205">
        <v>88.253968253968253</v>
      </c>
      <c r="CH205">
        <v>58.5</v>
      </c>
      <c r="CI205">
        <v>129</v>
      </c>
      <c r="CJ205" t="s">
        <v>252</v>
      </c>
      <c r="CK205">
        <v>93.650793650793645</v>
      </c>
      <c r="CL205">
        <v>19</v>
      </c>
      <c r="CM205">
        <v>229</v>
      </c>
      <c r="CN205" t="s">
        <v>1811</v>
      </c>
      <c r="CO205">
        <v>106.34920634920636</v>
      </c>
      <c r="CP205">
        <v>17</v>
      </c>
      <c r="CQ205">
        <v>305</v>
      </c>
      <c r="CR205" t="s">
        <v>405</v>
      </c>
      <c r="CS205">
        <v>50.793650793650798</v>
      </c>
      <c r="CT205">
        <v>40</v>
      </c>
      <c r="CU205">
        <v>253</v>
      </c>
      <c r="CV205" t="s">
        <v>406</v>
      </c>
      <c r="CW205">
        <v>61.587301587301582</v>
      </c>
      <c r="CX205">
        <v>87</v>
      </c>
      <c r="CY205">
        <v>215</v>
      </c>
      <c r="CZ205" t="s">
        <v>562</v>
      </c>
      <c r="DA205">
        <v>67.936507936507937</v>
      </c>
      <c r="DB205">
        <v>95</v>
      </c>
      <c r="DC205">
        <v>142</v>
      </c>
      <c r="DD205" t="s">
        <v>123</v>
      </c>
      <c r="DE205">
        <v>105.39682539682539</v>
      </c>
      <c r="DF205">
        <v>70</v>
      </c>
      <c r="DG205">
        <v>109</v>
      </c>
      <c r="DH205" t="s">
        <v>252</v>
      </c>
      <c r="DI205">
        <v>145.39682539682539</v>
      </c>
      <c r="DJ205">
        <v>26</v>
      </c>
      <c r="DK205">
        <v>249</v>
      </c>
      <c r="DL205" t="s">
        <v>1811</v>
      </c>
      <c r="DM205">
        <v>110.47619047619048</v>
      </c>
      <c r="DN205">
        <v>49</v>
      </c>
      <c r="DO205">
        <v>150</v>
      </c>
      <c r="DP205" t="s">
        <v>405</v>
      </c>
      <c r="DQ205">
        <v>107.3015873015873</v>
      </c>
      <c r="DR205">
        <v>46</v>
      </c>
      <c r="DS205">
        <v>132</v>
      </c>
      <c r="DT205" t="s">
        <v>127</v>
      </c>
      <c r="DU205">
        <v>144.44444444444446</v>
      </c>
      <c r="DV205">
        <v>87</v>
      </c>
      <c r="DW205">
        <v>114</v>
      </c>
      <c r="DX205" t="s">
        <v>402</v>
      </c>
      <c r="DY205">
        <v>154.92063492063494</v>
      </c>
      <c r="DZ205">
        <v>72</v>
      </c>
      <c r="EA205">
        <v>159</v>
      </c>
      <c r="EB205" t="s">
        <v>123</v>
      </c>
      <c r="EC205">
        <v>91.746031746031747</v>
      </c>
      <c r="ED205">
        <v>50.5</v>
      </c>
      <c r="EE205">
        <v>252</v>
      </c>
      <c r="EF205" t="s">
        <v>252</v>
      </c>
      <c r="EG205">
        <v>73.333333333333329</v>
      </c>
      <c r="EH205">
        <v>20.5</v>
      </c>
      <c r="EI205">
        <v>282</v>
      </c>
      <c r="EJ205" t="s">
        <v>1811</v>
      </c>
      <c r="EK205">
        <v>93.015873015873012</v>
      </c>
      <c r="EL205">
        <v>46</v>
      </c>
      <c r="EM205">
        <v>173</v>
      </c>
      <c r="EN205" t="s">
        <v>405</v>
      </c>
      <c r="EO205">
        <v>129.52380952380952</v>
      </c>
      <c r="EP205">
        <v>30.5</v>
      </c>
      <c r="EQ205">
        <v>272</v>
      </c>
      <c r="ER205" t="s">
        <v>1802</v>
      </c>
      <c r="ES205">
        <v>93.015873015873012</v>
      </c>
      <c r="ET205">
        <v>90</v>
      </c>
      <c r="EU205">
        <v>287</v>
      </c>
      <c r="EV205">
        <v>96</v>
      </c>
      <c r="EW205">
        <v>133</v>
      </c>
      <c r="EX205">
        <v>95</v>
      </c>
      <c r="EY205">
        <v>168</v>
      </c>
      <c r="EZ205">
        <v>32</v>
      </c>
      <c r="FA205">
        <v>260</v>
      </c>
      <c r="FB205">
        <v>21</v>
      </c>
      <c r="FC205">
        <v>266</v>
      </c>
      <c r="FD205">
        <v>31</v>
      </c>
      <c r="FE205">
        <v>250</v>
      </c>
    </row>
    <row r="206" spans="1:161" x14ac:dyDescent="0.2">
      <c r="A206" t="s">
        <v>644</v>
      </c>
      <c r="B206" t="s">
        <v>645</v>
      </c>
      <c r="C206" t="s">
        <v>560</v>
      </c>
      <c r="D206" t="s">
        <v>17</v>
      </c>
      <c r="E206" t="s">
        <v>646</v>
      </c>
      <c r="F206">
        <v>101</v>
      </c>
      <c r="G206">
        <v>196</v>
      </c>
      <c r="H206" s="11" t="s">
        <v>562</v>
      </c>
      <c r="I206" s="11">
        <v>105.39682539682539</v>
      </c>
      <c r="J206">
        <v>47</v>
      </c>
      <c r="K206">
        <v>301</v>
      </c>
      <c r="L206" s="11" t="s">
        <v>123</v>
      </c>
      <c r="M206" s="11">
        <v>84.126984126984127</v>
      </c>
      <c r="N206">
        <v>77</v>
      </c>
      <c r="O206">
        <v>183</v>
      </c>
      <c r="P206" s="11" t="s">
        <v>252</v>
      </c>
      <c r="Q206" s="11">
        <v>119.36507936507937</v>
      </c>
      <c r="R206">
        <v>40</v>
      </c>
      <c r="S206">
        <v>238</v>
      </c>
      <c r="T206" t="s">
        <v>125</v>
      </c>
      <c r="U206">
        <v>49.206349206349209</v>
      </c>
      <c r="V206">
        <v>45.5</v>
      </c>
      <c r="W206">
        <v>203</v>
      </c>
      <c r="X206" t="s">
        <v>405</v>
      </c>
      <c r="Y206">
        <v>84.126984126984127</v>
      </c>
      <c r="Z206">
        <v>59</v>
      </c>
      <c r="AA206">
        <v>224</v>
      </c>
      <c r="AB206" t="s">
        <v>406</v>
      </c>
      <c r="AC206">
        <v>77.460317460317455</v>
      </c>
      <c r="AD206">
        <v>95.5</v>
      </c>
      <c r="AE206">
        <v>213</v>
      </c>
      <c r="AF206" t="s">
        <v>562</v>
      </c>
      <c r="AG206">
        <v>112.38095238095238</v>
      </c>
      <c r="AH206">
        <v>65</v>
      </c>
      <c r="AI206">
        <v>251</v>
      </c>
      <c r="AJ206" t="s">
        <v>123</v>
      </c>
      <c r="AK206">
        <v>117.46031746031746</v>
      </c>
      <c r="AL206">
        <v>49</v>
      </c>
      <c r="AM206">
        <v>244</v>
      </c>
      <c r="AN206" t="s">
        <v>252</v>
      </c>
      <c r="AO206">
        <v>83.174603174603178</v>
      </c>
      <c r="AP206">
        <v>43</v>
      </c>
      <c r="AQ206">
        <v>78</v>
      </c>
      <c r="AR206" t="s">
        <v>125</v>
      </c>
      <c r="AS206">
        <v>101.26984126984127</v>
      </c>
      <c r="AT206">
        <v>36.5</v>
      </c>
      <c r="AU206">
        <v>216</v>
      </c>
      <c r="AV206" t="s">
        <v>405</v>
      </c>
      <c r="AW206">
        <v>112.06349206349206</v>
      </c>
      <c r="AX206">
        <v>46</v>
      </c>
      <c r="AY206">
        <v>153</v>
      </c>
      <c r="AZ206" t="s">
        <v>406</v>
      </c>
      <c r="BA206">
        <v>106.66666666666667</v>
      </c>
      <c r="BB206">
        <v>81</v>
      </c>
      <c r="BC206">
        <v>252</v>
      </c>
      <c r="BD206" t="s">
        <v>562</v>
      </c>
      <c r="BE206">
        <v>82.539682539682545</v>
      </c>
      <c r="BF206">
        <v>43</v>
      </c>
      <c r="BG206">
        <v>306</v>
      </c>
      <c r="BH206" t="s">
        <v>123</v>
      </c>
      <c r="BI206">
        <v>92.063492063492063</v>
      </c>
      <c r="BJ206">
        <v>69</v>
      </c>
      <c r="BK206">
        <v>191</v>
      </c>
      <c r="BL206" t="s">
        <v>252</v>
      </c>
      <c r="BM206">
        <v>75.555555555555557</v>
      </c>
      <c r="BN206">
        <v>38</v>
      </c>
      <c r="BO206">
        <v>82</v>
      </c>
      <c r="BP206" t="s">
        <v>22</v>
      </c>
      <c r="BQ206">
        <v>153.65079365079364</v>
      </c>
      <c r="BR206">
        <v>25</v>
      </c>
      <c r="BS206">
        <v>254</v>
      </c>
      <c r="BT206" t="s">
        <v>405</v>
      </c>
      <c r="BU206">
        <v>99.682539682539684</v>
      </c>
      <c r="BV206">
        <v>52</v>
      </c>
      <c r="BW206">
        <v>174</v>
      </c>
      <c r="BX206" t="s">
        <v>406</v>
      </c>
      <c r="BY206">
        <v>121.5873015873016</v>
      </c>
      <c r="BZ206">
        <v>87</v>
      </c>
      <c r="CA206">
        <v>197</v>
      </c>
      <c r="CB206" t="s">
        <v>562</v>
      </c>
      <c r="CC206">
        <v>117.46031746031746</v>
      </c>
      <c r="CD206">
        <v>57</v>
      </c>
      <c r="CE206">
        <v>281</v>
      </c>
      <c r="CF206" t="s">
        <v>123</v>
      </c>
      <c r="CG206">
        <v>96.825396825396822</v>
      </c>
      <c r="CH206">
        <v>61</v>
      </c>
      <c r="CI206">
        <v>114</v>
      </c>
      <c r="CJ206" t="s">
        <v>252</v>
      </c>
      <c r="CK206">
        <v>121.9047619047619</v>
      </c>
      <c r="CL206">
        <v>17</v>
      </c>
      <c r="CM206">
        <v>251</v>
      </c>
      <c r="CN206" t="s">
        <v>1811</v>
      </c>
      <c r="CO206">
        <v>112.6984126984127</v>
      </c>
      <c r="CP206">
        <v>25</v>
      </c>
      <c r="CQ206">
        <v>253</v>
      </c>
      <c r="CR206" t="s">
        <v>405</v>
      </c>
      <c r="CS206">
        <v>107.3015873015873</v>
      </c>
      <c r="CT206">
        <v>42</v>
      </c>
      <c r="CU206">
        <v>242</v>
      </c>
      <c r="CV206" t="s">
        <v>406</v>
      </c>
      <c r="CW206">
        <v>87.61904761904762</v>
      </c>
      <c r="CX206">
        <v>84</v>
      </c>
      <c r="CY206">
        <v>252</v>
      </c>
      <c r="CZ206" t="s">
        <v>562</v>
      </c>
      <c r="DA206">
        <v>112.6984126984127</v>
      </c>
      <c r="DB206">
        <v>68</v>
      </c>
      <c r="DC206">
        <v>271</v>
      </c>
      <c r="DD206" t="s">
        <v>123</v>
      </c>
      <c r="DE206">
        <v>99.682539682539684</v>
      </c>
      <c r="DF206">
        <v>54.5</v>
      </c>
      <c r="DG206">
        <v>183</v>
      </c>
      <c r="DH206" t="s">
        <v>252</v>
      </c>
      <c r="DI206">
        <v>125.71428571428571</v>
      </c>
      <c r="DJ206">
        <v>17</v>
      </c>
      <c r="DK206">
        <v>291</v>
      </c>
      <c r="DL206" t="s">
        <v>1811</v>
      </c>
      <c r="DM206">
        <v>75.555555555555557</v>
      </c>
      <c r="DN206">
        <v>32</v>
      </c>
      <c r="DO206">
        <v>276</v>
      </c>
      <c r="DP206" t="s">
        <v>405</v>
      </c>
      <c r="DQ206">
        <v>95.873015873015873</v>
      </c>
      <c r="DR206">
        <v>38</v>
      </c>
      <c r="DS206">
        <v>203</v>
      </c>
      <c r="DT206" t="s">
        <v>127</v>
      </c>
      <c r="DU206">
        <v>78.412698412698404</v>
      </c>
      <c r="DV206">
        <v>69.5</v>
      </c>
      <c r="DW206">
        <v>292</v>
      </c>
      <c r="DX206" t="s">
        <v>402</v>
      </c>
      <c r="DY206">
        <v>79.365079365079367</v>
      </c>
      <c r="DZ206">
        <v>52</v>
      </c>
      <c r="EA206">
        <v>270</v>
      </c>
      <c r="EB206" t="s">
        <v>123</v>
      </c>
      <c r="EC206">
        <v>75.238095238095241</v>
      </c>
      <c r="ED206">
        <v>47.5</v>
      </c>
      <c r="EE206">
        <v>264</v>
      </c>
      <c r="EF206" t="s">
        <v>252</v>
      </c>
      <c r="EG206">
        <v>99.047619047619051</v>
      </c>
      <c r="EH206">
        <v>30</v>
      </c>
      <c r="EI206">
        <v>214</v>
      </c>
      <c r="EJ206" t="s">
        <v>1811</v>
      </c>
      <c r="EK206">
        <v>91.111111111111114</v>
      </c>
      <c r="EL206">
        <v>34</v>
      </c>
      <c r="EM206">
        <v>263</v>
      </c>
      <c r="EN206" t="s">
        <v>405</v>
      </c>
      <c r="EO206">
        <v>100.95238095238095</v>
      </c>
      <c r="EP206">
        <v>50.5</v>
      </c>
      <c r="EQ206">
        <v>135</v>
      </c>
      <c r="ER206" t="s">
        <v>1802</v>
      </c>
      <c r="ES206">
        <v>136.50793650793651</v>
      </c>
      <c r="ET206">
        <v>97</v>
      </c>
      <c r="EU206">
        <v>227</v>
      </c>
      <c r="EV206">
        <v>89</v>
      </c>
      <c r="EW206">
        <v>192</v>
      </c>
      <c r="EX206">
        <v>66</v>
      </c>
      <c r="EY206">
        <v>261</v>
      </c>
      <c r="EZ206">
        <v>38</v>
      </c>
      <c r="FA206">
        <v>186</v>
      </c>
      <c r="FB206">
        <v>21</v>
      </c>
      <c r="FC206">
        <v>266</v>
      </c>
      <c r="FD206">
        <v>31</v>
      </c>
      <c r="FE206">
        <v>250</v>
      </c>
    </row>
    <row r="207" spans="1:161" x14ac:dyDescent="0.2">
      <c r="A207" t="s">
        <v>647</v>
      </c>
      <c r="B207" t="s">
        <v>648</v>
      </c>
      <c r="C207" t="s">
        <v>560</v>
      </c>
      <c r="D207" t="s">
        <v>17</v>
      </c>
      <c r="E207" t="s">
        <v>649</v>
      </c>
      <c r="G207">
        <v>309</v>
      </c>
      <c r="H207" s="11" t="s">
        <v>562</v>
      </c>
      <c r="I207" s="11">
        <v>100</v>
      </c>
      <c r="K207">
        <v>309</v>
      </c>
      <c r="L207" s="11" t="s">
        <v>123</v>
      </c>
      <c r="M207" s="11">
        <v>100</v>
      </c>
      <c r="O207">
        <v>309</v>
      </c>
      <c r="P207" s="11" t="s">
        <v>252</v>
      </c>
      <c r="Q207" s="11">
        <v>100</v>
      </c>
      <c r="S207">
        <v>308</v>
      </c>
      <c r="T207" t="s">
        <v>125</v>
      </c>
      <c r="U207">
        <v>100</v>
      </c>
      <c r="W207">
        <v>309</v>
      </c>
      <c r="X207" t="s">
        <v>405</v>
      </c>
      <c r="Y207">
        <v>100</v>
      </c>
      <c r="AA207">
        <v>309</v>
      </c>
      <c r="AB207" t="s">
        <v>406</v>
      </c>
      <c r="AC207">
        <v>100</v>
      </c>
      <c r="AD207">
        <v>0</v>
      </c>
      <c r="AE207">
        <v>296</v>
      </c>
      <c r="AF207" t="s">
        <v>562</v>
      </c>
      <c r="AG207">
        <v>100</v>
      </c>
      <c r="AH207">
        <v>0</v>
      </c>
      <c r="AI207">
        <v>296</v>
      </c>
      <c r="AJ207" t="s">
        <v>123</v>
      </c>
      <c r="AK207">
        <v>100</v>
      </c>
      <c r="AL207">
        <v>0</v>
      </c>
      <c r="AM207">
        <v>295</v>
      </c>
      <c r="AN207" t="s">
        <v>252</v>
      </c>
      <c r="AO207">
        <v>100</v>
      </c>
      <c r="AP207">
        <v>0</v>
      </c>
      <c r="AQ207">
        <v>294</v>
      </c>
      <c r="AR207" t="s">
        <v>125</v>
      </c>
      <c r="AS207">
        <v>100</v>
      </c>
      <c r="AT207">
        <v>0</v>
      </c>
      <c r="AU207">
        <v>294</v>
      </c>
      <c r="AV207" t="s">
        <v>405</v>
      </c>
      <c r="AW207">
        <v>100</v>
      </c>
      <c r="AX207">
        <v>0</v>
      </c>
      <c r="AY207">
        <v>294</v>
      </c>
      <c r="AZ207" t="s">
        <v>406</v>
      </c>
      <c r="BA207">
        <v>100</v>
      </c>
      <c r="BB207">
        <v>81</v>
      </c>
      <c r="BC207">
        <v>252</v>
      </c>
      <c r="BD207" t="s">
        <v>562</v>
      </c>
      <c r="BE207">
        <v>113.65079365079364</v>
      </c>
      <c r="BF207">
        <v>64</v>
      </c>
      <c r="BG207">
        <v>274</v>
      </c>
      <c r="BH207" t="s">
        <v>123</v>
      </c>
      <c r="BI207">
        <v>97.777777777777771</v>
      </c>
      <c r="BJ207">
        <v>43</v>
      </c>
      <c r="BK207">
        <v>289</v>
      </c>
      <c r="BL207" t="s">
        <v>252</v>
      </c>
      <c r="BM207">
        <v>104.12698412698413</v>
      </c>
      <c r="BN207">
        <v>14</v>
      </c>
      <c r="BO207">
        <v>291</v>
      </c>
      <c r="BP207" t="s">
        <v>22</v>
      </c>
      <c r="BQ207">
        <v>82.539682539682545</v>
      </c>
      <c r="BR207">
        <v>31</v>
      </c>
      <c r="BS207">
        <v>198</v>
      </c>
      <c r="BT207" t="s">
        <v>405</v>
      </c>
      <c r="BU207">
        <v>113.65079365079364</v>
      </c>
      <c r="BV207">
        <v>22</v>
      </c>
      <c r="BW207">
        <v>306</v>
      </c>
      <c r="BX207" t="s">
        <v>406</v>
      </c>
      <c r="BY207">
        <v>99.047619047619051</v>
      </c>
      <c r="BZ207">
        <v>73</v>
      </c>
      <c r="CA207">
        <v>295</v>
      </c>
      <c r="CB207" t="s">
        <v>562</v>
      </c>
      <c r="CC207">
        <v>104.76190476190476</v>
      </c>
      <c r="CD207">
        <v>62</v>
      </c>
      <c r="CE207">
        <v>267</v>
      </c>
      <c r="CF207" t="s">
        <v>123</v>
      </c>
      <c r="CG207">
        <v>82.222222222222229</v>
      </c>
      <c r="CH207">
        <v>28.5</v>
      </c>
      <c r="CI207">
        <v>302</v>
      </c>
      <c r="CJ207" t="s">
        <v>252</v>
      </c>
      <c r="CK207">
        <v>92.063492063492063</v>
      </c>
      <c r="CL207">
        <v>18</v>
      </c>
      <c r="CM207">
        <v>236</v>
      </c>
      <c r="CN207" t="s">
        <v>1811</v>
      </c>
      <c r="CO207">
        <v>119.36507936507937</v>
      </c>
      <c r="CP207">
        <v>26</v>
      </c>
      <c r="CQ207">
        <v>241</v>
      </c>
      <c r="CR207" t="s">
        <v>405</v>
      </c>
      <c r="CS207">
        <v>120.95238095238095</v>
      </c>
      <c r="CT207">
        <v>29</v>
      </c>
      <c r="CU207">
        <v>303</v>
      </c>
      <c r="CV207" t="s">
        <v>406</v>
      </c>
      <c r="CW207">
        <v>100.31746031746032</v>
      </c>
      <c r="CX207">
        <v>68</v>
      </c>
      <c r="CY207">
        <v>310</v>
      </c>
      <c r="CZ207" t="s">
        <v>562</v>
      </c>
      <c r="DA207">
        <v>88.253968253968253</v>
      </c>
      <c r="DB207">
        <v>84</v>
      </c>
      <c r="DC207">
        <v>211</v>
      </c>
      <c r="DD207" t="s">
        <v>123</v>
      </c>
      <c r="DE207">
        <v>80.634920634920633</v>
      </c>
      <c r="DF207">
        <v>35</v>
      </c>
      <c r="DG207">
        <v>277</v>
      </c>
      <c r="DH207" t="s">
        <v>252</v>
      </c>
      <c r="DI207">
        <v>103.80952380952381</v>
      </c>
      <c r="DJ207">
        <v>14</v>
      </c>
      <c r="DK207">
        <v>297</v>
      </c>
      <c r="DL207" t="s">
        <v>1811</v>
      </c>
      <c r="DM207">
        <v>95.238095238095241</v>
      </c>
      <c r="DN207">
        <v>21</v>
      </c>
      <c r="DO207">
        <v>307</v>
      </c>
      <c r="DP207" t="s">
        <v>405</v>
      </c>
      <c r="DQ207">
        <v>87.936507936507937</v>
      </c>
      <c r="DR207">
        <v>20</v>
      </c>
      <c r="DS207">
        <v>304</v>
      </c>
      <c r="DT207" t="s">
        <v>127</v>
      </c>
      <c r="DU207">
        <v>92.698412698412696</v>
      </c>
      <c r="DV207">
        <v>73</v>
      </c>
      <c r="DW207">
        <v>273</v>
      </c>
      <c r="DX207" t="s">
        <v>402</v>
      </c>
      <c r="DY207">
        <v>102.85714285714286</v>
      </c>
      <c r="DZ207">
        <v>73</v>
      </c>
      <c r="EA207">
        <v>150</v>
      </c>
      <c r="EB207" t="s">
        <v>123</v>
      </c>
      <c r="EC207">
        <v>107.3015873015873</v>
      </c>
      <c r="ED207">
        <v>37</v>
      </c>
      <c r="EE207">
        <v>289</v>
      </c>
      <c r="EF207" t="s">
        <v>252</v>
      </c>
      <c r="EG207">
        <v>97.777777777777771</v>
      </c>
      <c r="EH207">
        <v>20.5</v>
      </c>
      <c r="EI207">
        <v>282</v>
      </c>
      <c r="EJ207" t="s">
        <v>1811</v>
      </c>
      <c r="EK207">
        <v>60.317460317460316</v>
      </c>
      <c r="EL207">
        <v>33</v>
      </c>
      <c r="EM207">
        <v>269</v>
      </c>
      <c r="EN207" t="s">
        <v>405</v>
      </c>
      <c r="EO207">
        <v>53.015873015873019</v>
      </c>
      <c r="EP207">
        <v>29</v>
      </c>
      <c r="EQ207">
        <v>281</v>
      </c>
      <c r="ER207" t="s">
        <v>1802</v>
      </c>
      <c r="ES207">
        <v>60.634920634920633</v>
      </c>
      <c r="ET207">
        <v>92</v>
      </c>
      <c r="EU207">
        <v>282</v>
      </c>
      <c r="EV207">
        <v>92</v>
      </c>
      <c r="EW207">
        <v>173</v>
      </c>
      <c r="EX207">
        <v>54</v>
      </c>
      <c r="EY207">
        <v>282</v>
      </c>
      <c r="EZ207">
        <v>40</v>
      </c>
      <c r="FA207">
        <v>157</v>
      </c>
      <c r="FB207">
        <v>30</v>
      </c>
      <c r="FC207">
        <v>121</v>
      </c>
      <c r="FD207">
        <v>36</v>
      </c>
      <c r="FE207">
        <v>157</v>
      </c>
    </row>
    <row r="208" spans="1:161" x14ac:dyDescent="0.2">
      <c r="A208" t="s">
        <v>650</v>
      </c>
      <c r="B208" t="s">
        <v>651</v>
      </c>
      <c r="C208" t="s">
        <v>560</v>
      </c>
      <c r="D208" t="s">
        <v>17</v>
      </c>
      <c r="E208" t="s">
        <v>652</v>
      </c>
      <c r="G208">
        <v>309</v>
      </c>
      <c r="H208" s="11" t="s">
        <v>562</v>
      </c>
      <c r="I208" s="11">
        <v>100</v>
      </c>
      <c r="K208">
        <v>309</v>
      </c>
      <c r="L208" s="11" t="s">
        <v>123</v>
      </c>
      <c r="M208" s="11">
        <v>100</v>
      </c>
      <c r="O208">
        <v>309</v>
      </c>
      <c r="P208" s="11" t="s">
        <v>252</v>
      </c>
      <c r="Q208" s="11">
        <v>100</v>
      </c>
      <c r="S208">
        <v>308</v>
      </c>
      <c r="T208" t="s">
        <v>125</v>
      </c>
      <c r="U208">
        <v>100</v>
      </c>
      <c r="W208">
        <v>309</v>
      </c>
      <c r="X208" t="s">
        <v>405</v>
      </c>
      <c r="Y208">
        <v>100</v>
      </c>
      <c r="AA208">
        <v>309</v>
      </c>
      <c r="AB208" t="s">
        <v>406</v>
      </c>
      <c r="AC208">
        <v>100</v>
      </c>
      <c r="AD208">
        <v>91.5</v>
      </c>
      <c r="AE208">
        <v>253</v>
      </c>
      <c r="AF208" t="s">
        <v>562</v>
      </c>
      <c r="AG208">
        <v>60</v>
      </c>
      <c r="AH208">
        <v>72</v>
      </c>
      <c r="AI208">
        <v>220</v>
      </c>
      <c r="AJ208" t="s">
        <v>123</v>
      </c>
      <c r="AK208">
        <v>109.84126984126985</v>
      </c>
      <c r="AL208">
        <v>0</v>
      </c>
      <c r="AM208">
        <v>295</v>
      </c>
      <c r="AN208" t="s">
        <v>252</v>
      </c>
      <c r="AO208">
        <v>100</v>
      </c>
      <c r="AP208">
        <v>0</v>
      </c>
      <c r="AQ208">
        <v>294</v>
      </c>
      <c r="AR208" t="s">
        <v>125</v>
      </c>
      <c r="AS208">
        <v>100</v>
      </c>
      <c r="AT208">
        <v>0</v>
      </c>
      <c r="AU208">
        <v>294</v>
      </c>
      <c r="AV208" t="s">
        <v>405</v>
      </c>
      <c r="AW208">
        <v>100</v>
      </c>
      <c r="AX208">
        <v>0</v>
      </c>
      <c r="AY208">
        <v>294</v>
      </c>
      <c r="AZ208" t="s">
        <v>406</v>
      </c>
      <c r="BA208">
        <v>100</v>
      </c>
      <c r="BB208">
        <v>90</v>
      </c>
      <c r="BC208">
        <v>127</v>
      </c>
      <c r="BD208" t="s">
        <v>562</v>
      </c>
      <c r="BE208">
        <v>100.63492063492063</v>
      </c>
      <c r="BF208">
        <v>71</v>
      </c>
      <c r="BG208">
        <v>251</v>
      </c>
      <c r="BH208" t="s">
        <v>123</v>
      </c>
      <c r="BI208">
        <v>99.682539682539684</v>
      </c>
      <c r="BJ208">
        <v>63.5</v>
      </c>
      <c r="BK208">
        <v>226</v>
      </c>
      <c r="BL208" t="s">
        <v>252</v>
      </c>
      <c r="BM208">
        <v>117.46031746031746</v>
      </c>
      <c r="BN208">
        <v>9</v>
      </c>
      <c r="BO208">
        <v>306</v>
      </c>
      <c r="BP208" t="s">
        <v>22</v>
      </c>
      <c r="BQ208">
        <v>55.238095238095234</v>
      </c>
      <c r="BR208">
        <v>26</v>
      </c>
      <c r="BS208">
        <v>244</v>
      </c>
      <c r="BT208" t="s">
        <v>405</v>
      </c>
      <c r="BU208">
        <v>113.01587301587301</v>
      </c>
      <c r="BV208">
        <v>44</v>
      </c>
      <c r="BW208">
        <v>226</v>
      </c>
      <c r="BX208" t="s">
        <v>406</v>
      </c>
      <c r="BY208">
        <v>65.714285714285722</v>
      </c>
      <c r="BZ208">
        <v>94</v>
      </c>
      <c r="CA208">
        <v>129</v>
      </c>
      <c r="CB208" t="s">
        <v>562</v>
      </c>
      <c r="CC208">
        <v>112.06349206349206</v>
      </c>
      <c r="CD208">
        <v>68</v>
      </c>
      <c r="CE208">
        <v>250</v>
      </c>
      <c r="CF208" t="s">
        <v>123</v>
      </c>
      <c r="CG208">
        <v>103.80952380952381</v>
      </c>
      <c r="CH208">
        <v>35</v>
      </c>
      <c r="CI208">
        <v>281</v>
      </c>
      <c r="CJ208" t="s">
        <v>252</v>
      </c>
      <c r="CK208">
        <v>84.126984126984127</v>
      </c>
      <c r="CL208">
        <v>24</v>
      </c>
      <c r="CM208">
        <v>165</v>
      </c>
      <c r="CN208" t="s">
        <v>1811</v>
      </c>
      <c r="CO208">
        <v>120.63492063492063</v>
      </c>
      <c r="CP208">
        <v>22</v>
      </c>
      <c r="CQ208">
        <v>285</v>
      </c>
      <c r="CR208" t="s">
        <v>405</v>
      </c>
      <c r="CS208">
        <v>65.396825396825392</v>
      </c>
      <c r="CT208">
        <v>57</v>
      </c>
      <c r="CU208">
        <v>118</v>
      </c>
      <c r="CV208" t="s">
        <v>406</v>
      </c>
      <c r="CW208">
        <v>113.33333333333333</v>
      </c>
      <c r="CX208">
        <v>91</v>
      </c>
      <c r="CY208">
        <v>167</v>
      </c>
      <c r="CZ208" t="s">
        <v>562</v>
      </c>
      <c r="DA208">
        <v>113.01587301587301</v>
      </c>
      <c r="DB208">
        <v>69</v>
      </c>
      <c r="DC208">
        <v>262</v>
      </c>
      <c r="DD208" t="s">
        <v>123</v>
      </c>
      <c r="DE208">
        <v>80</v>
      </c>
      <c r="DF208">
        <v>43.5</v>
      </c>
      <c r="DG208">
        <v>231</v>
      </c>
      <c r="DH208" t="s">
        <v>252</v>
      </c>
      <c r="DI208">
        <v>121.5873015873016</v>
      </c>
      <c r="DJ208">
        <v>29</v>
      </c>
      <c r="DK208">
        <v>230</v>
      </c>
      <c r="DL208" t="s">
        <v>1811</v>
      </c>
      <c r="DM208">
        <v>98.095238095238102</v>
      </c>
      <c r="DN208">
        <v>46</v>
      </c>
      <c r="DO208">
        <v>176</v>
      </c>
      <c r="DP208" t="s">
        <v>405</v>
      </c>
      <c r="DQ208">
        <v>120.95238095238095</v>
      </c>
      <c r="DR208">
        <v>43</v>
      </c>
      <c r="DS208">
        <v>160</v>
      </c>
      <c r="DT208" t="s">
        <v>127</v>
      </c>
      <c r="DU208">
        <v>124.12698412698413</v>
      </c>
      <c r="DV208">
        <v>80</v>
      </c>
      <c r="DW208">
        <v>208</v>
      </c>
      <c r="DX208" t="s">
        <v>402</v>
      </c>
      <c r="DY208">
        <v>113.33333333333333</v>
      </c>
      <c r="DZ208">
        <v>67</v>
      </c>
      <c r="EA208">
        <v>199</v>
      </c>
      <c r="EB208" t="s">
        <v>123</v>
      </c>
      <c r="EC208">
        <v>131.11111111111111</v>
      </c>
      <c r="ED208">
        <v>33</v>
      </c>
      <c r="EE208">
        <v>299</v>
      </c>
      <c r="EF208" t="s">
        <v>252</v>
      </c>
      <c r="EG208">
        <v>75.873015873015873</v>
      </c>
      <c r="EH208">
        <v>29</v>
      </c>
      <c r="EI208">
        <v>224</v>
      </c>
      <c r="EJ208" t="s">
        <v>1811</v>
      </c>
      <c r="EK208">
        <v>63.17460317460317</v>
      </c>
      <c r="EL208">
        <v>37</v>
      </c>
      <c r="EM208">
        <v>242</v>
      </c>
      <c r="EN208" t="s">
        <v>405</v>
      </c>
      <c r="EO208">
        <v>61.587301587301582</v>
      </c>
      <c r="EP208">
        <v>36.5</v>
      </c>
      <c r="EQ208">
        <v>236</v>
      </c>
      <c r="ER208" t="s">
        <v>1802</v>
      </c>
      <c r="ES208">
        <v>108.88888888888889</v>
      </c>
      <c r="ET208">
        <v>95</v>
      </c>
      <c r="EU208">
        <v>250</v>
      </c>
      <c r="EV208">
        <v>65</v>
      </c>
      <c r="EW208">
        <v>297</v>
      </c>
      <c r="EX208">
        <v>80</v>
      </c>
      <c r="EY208">
        <v>223</v>
      </c>
      <c r="EZ208">
        <v>44</v>
      </c>
      <c r="FA208">
        <v>108</v>
      </c>
      <c r="FB208">
        <v>30</v>
      </c>
      <c r="FC208">
        <v>121</v>
      </c>
      <c r="FD208">
        <v>30</v>
      </c>
      <c r="FE208">
        <v>264</v>
      </c>
    </row>
    <row r="209" spans="1:161" x14ac:dyDescent="0.2">
      <c r="A209" t="s">
        <v>653</v>
      </c>
      <c r="B209" t="s">
        <v>654</v>
      </c>
      <c r="C209" t="s">
        <v>560</v>
      </c>
      <c r="D209" t="s">
        <v>17</v>
      </c>
      <c r="E209" t="s">
        <v>655</v>
      </c>
      <c r="G209">
        <v>309</v>
      </c>
      <c r="H209" s="11" t="s">
        <v>562</v>
      </c>
      <c r="I209" s="11">
        <v>100</v>
      </c>
      <c r="K209">
        <v>309</v>
      </c>
      <c r="L209" s="11" t="s">
        <v>123</v>
      </c>
      <c r="M209" s="11">
        <v>100</v>
      </c>
      <c r="O209">
        <v>309</v>
      </c>
      <c r="P209" s="11" t="s">
        <v>252</v>
      </c>
      <c r="Q209" s="11">
        <v>100</v>
      </c>
      <c r="S209">
        <v>308</v>
      </c>
      <c r="T209" t="s">
        <v>125</v>
      </c>
      <c r="U209">
        <v>100</v>
      </c>
      <c r="W209">
        <v>309</v>
      </c>
      <c r="X209" t="s">
        <v>405</v>
      </c>
      <c r="Y209">
        <v>100</v>
      </c>
      <c r="AA209">
        <v>309</v>
      </c>
      <c r="AB209" t="s">
        <v>406</v>
      </c>
      <c r="AC209">
        <v>100</v>
      </c>
      <c r="AD209">
        <v>87</v>
      </c>
      <c r="AE209">
        <v>282</v>
      </c>
      <c r="AF209" t="s">
        <v>562</v>
      </c>
      <c r="AG209">
        <v>62.222222222222221</v>
      </c>
      <c r="AH209">
        <v>55</v>
      </c>
      <c r="AI209">
        <v>276</v>
      </c>
      <c r="AJ209" t="s">
        <v>123</v>
      </c>
      <c r="AK209">
        <v>107.93650793650794</v>
      </c>
      <c r="AL209">
        <v>53</v>
      </c>
      <c r="AM209">
        <v>226</v>
      </c>
      <c r="AN209" t="s">
        <v>252</v>
      </c>
      <c r="AO209">
        <v>86.984126984126988</v>
      </c>
      <c r="AP209">
        <v>23</v>
      </c>
      <c r="AQ209">
        <v>239</v>
      </c>
      <c r="AR209" t="s">
        <v>125</v>
      </c>
      <c r="AS209">
        <v>105.39682539682539</v>
      </c>
      <c r="AT209">
        <v>41</v>
      </c>
      <c r="AU209">
        <v>184</v>
      </c>
      <c r="AV209" t="s">
        <v>405</v>
      </c>
      <c r="AW209">
        <v>119.04761904761905</v>
      </c>
      <c r="AX209">
        <v>46</v>
      </c>
      <c r="AY209">
        <v>153</v>
      </c>
      <c r="AZ209" t="s">
        <v>406</v>
      </c>
      <c r="BA209">
        <v>108.57142857142857</v>
      </c>
      <c r="BB209">
        <v>87</v>
      </c>
      <c r="BC209">
        <v>163</v>
      </c>
      <c r="BD209" t="s">
        <v>562</v>
      </c>
      <c r="BE209">
        <v>94.920634920634924</v>
      </c>
      <c r="BF209">
        <v>51</v>
      </c>
      <c r="BG209">
        <v>301</v>
      </c>
      <c r="BH209" t="s">
        <v>123</v>
      </c>
      <c r="BI209">
        <v>101.58730158730158</v>
      </c>
      <c r="BJ209">
        <v>70.5</v>
      </c>
      <c r="BK209">
        <v>185</v>
      </c>
      <c r="BL209" t="s">
        <v>252</v>
      </c>
      <c r="BM209">
        <v>95.238095238095241</v>
      </c>
      <c r="BN209">
        <v>20</v>
      </c>
      <c r="BO209">
        <v>256</v>
      </c>
      <c r="BP209" t="s">
        <v>22</v>
      </c>
      <c r="BQ209">
        <v>86.984126984126988</v>
      </c>
      <c r="BR209">
        <v>26</v>
      </c>
      <c r="BS209">
        <v>244</v>
      </c>
      <c r="BT209" t="s">
        <v>405</v>
      </c>
      <c r="BU209">
        <v>107.61904761904762</v>
      </c>
      <c r="BV209">
        <v>51</v>
      </c>
      <c r="BW209">
        <v>180</v>
      </c>
      <c r="BX209" t="s">
        <v>406</v>
      </c>
      <c r="BY209">
        <v>117.14285714285714</v>
      </c>
      <c r="BZ209">
        <v>92</v>
      </c>
      <c r="CA209">
        <v>147</v>
      </c>
      <c r="CB209" t="s">
        <v>562</v>
      </c>
      <c r="CC209">
        <v>113.33333333333333</v>
      </c>
      <c r="CD209">
        <v>43</v>
      </c>
      <c r="CE209">
        <v>306</v>
      </c>
      <c r="CF209" t="s">
        <v>123</v>
      </c>
      <c r="CG209">
        <v>86.031746031746025</v>
      </c>
      <c r="CH209">
        <v>51.5</v>
      </c>
      <c r="CI209">
        <v>170</v>
      </c>
      <c r="CJ209" t="s">
        <v>252</v>
      </c>
      <c r="CK209">
        <v>133.01587301587301</v>
      </c>
      <c r="CL209">
        <v>20</v>
      </c>
      <c r="CM209">
        <v>215</v>
      </c>
      <c r="CN209" t="s">
        <v>1811</v>
      </c>
      <c r="CO209">
        <v>126.03174603174604</v>
      </c>
      <c r="CP209">
        <v>24</v>
      </c>
      <c r="CQ209">
        <v>268</v>
      </c>
      <c r="CR209" t="s">
        <v>405</v>
      </c>
      <c r="CS209">
        <v>101.26984126984127</v>
      </c>
      <c r="CT209">
        <v>43</v>
      </c>
      <c r="CU209">
        <v>234</v>
      </c>
      <c r="CV209" t="s">
        <v>406</v>
      </c>
      <c r="CW209">
        <v>120</v>
      </c>
      <c r="CX209">
        <v>89</v>
      </c>
      <c r="CY209">
        <v>189</v>
      </c>
      <c r="CZ209" t="s">
        <v>562</v>
      </c>
      <c r="DA209">
        <v>101.26984126984127</v>
      </c>
      <c r="DB209">
        <v>69</v>
      </c>
      <c r="DC209">
        <v>262</v>
      </c>
      <c r="DD209" t="s">
        <v>123</v>
      </c>
      <c r="DE209">
        <v>110.15873015873015</v>
      </c>
      <c r="DF209">
        <v>35.5</v>
      </c>
      <c r="DG209">
        <v>274</v>
      </c>
      <c r="DH209" t="s">
        <v>252</v>
      </c>
      <c r="DI209">
        <v>91.111111111111114</v>
      </c>
      <c r="DJ209">
        <v>14</v>
      </c>
      <c r="DK209">
        <v>297</v>
      </c>
      <c r="DL209" t="s">
        <v>1811</v>
      </c>
      <c r="DM209">
        <v>103.17460317460318</v>
      </c>
      <c r="DN209">
        <v>33</v>
      </c>
      <c r="DO209">
        <v>272</v>
      </c>
      <c r="DP209" t="s">
        <v>405</v>
      </c>
      <c r="DQ209">
        <v>105.07936507936508</v>
      </c>
      <c r="DR209">
        <v>23</v>
      </c>
      <c r="DS209">
        <v>297</v>
      </c>
      <c r="DT209" t="s">
        <v>127</v>
      </c>
      <c r="DU209">
        <v>100</v>
      </c>
      <c r="DV209">
        <v>81</v>
      </c>
      <c r="DW209">
        <v>193</v>
      </c>
      <c r="DX209" t="s">
        <v>978</v>
      </c>
      <c r="DY209">
        <v>66.031746031746025</v>
      </c>
      <c r="DZ209">
        <v>39</v>
      </c>
      <c r="EA209">
        <v>294</v>
      </c>
      <c r="EB209" t="s">
        <v>1804</v>
      </c>
      <c r="EC209">
        <v>96.507936507936506</v>
      </c>
      <c r="ED209">
        <v>52.5</v>
      </c>
      <c r="EE209">
        <v>246</v>
      </c>
      <c r="EF209" t="s">
        <v>855</v>
      </c>
      <c r="EG209">
        <v>82.539682539682545</v>
      </c>
      <c r="EH209">
        <v>13.5</v>
      </c>
      <c r="EI209">
        <v>307</v>
      </c>
      <c r="EJ209" t="s">
        <v>1827</v>
      </c>
      <c r="EK209">
        <v>78.412698412698404</v>
      </c>
      <c r="EL209">
        <v>29</v>
      </c>
      <c r="EM209">
        <v>288</v>
      </c>
      <c r="EN209" t="s">
        <v>126</v>
      </c>
      <c r="EO209">
        <v>101.26984126984127</v>
      </c>
      <c r="EP209">
        <v>25.5</v>
      </c>
      <c r="EQ209">
        <v>297</v>
      </c>
      <c r="ER209" t="s">
        <v>1802</v>
      </c>
      <c r="ES209">
        <v>55.555555555555557</v>
      </c>
      <c r="ET209">
        <v>109</v>
      </c>
      <c r="EU209">
        <v>86</v>
      </c>
      <c r="EV209">
        <v>71</v>
      </c>
      <c r="EW209">
        <v>283</v>
      </c>
      <c r="EX209">
        <v>90</v>
      </c>
      <c r="EY209">
        <v>191</v>
      </c>
      <c r="EZ209">
        <v>34</v>
      </c>
      <c r="FA209">
        <v>239</v>
      </c>
      <c r="FB209">
        <v>17</v>
      </c>
      <c r="FC209">
        <v>292</v>
      </c>
      <c r="FD209">
        <v>36</v>
      </c>
      <c r="FE209">
        <v>157</v>
      </c>
    </row>
    <row r="210" spans="1:161" x14ac:dyDescent="0.2">
      <c r="A210" t="s">
        <v>656</v>
      </c>
      <c r="B210" t="s">
        <v>657</v>
      </c>
      <c r="C210" t="s">
        <v>560</v>
      </c>
      <c r="D210" t="s">
        <v>17</v>
      </c>
      <c r="E210" t="s">
        <v>658</v>
      </c>
      <c r="F210">
        <v>108</v>
      </c>
      <c r="G210">
        <v>88</v>
      </c>
      <c r="H210" s="11" t="s">
        <v>562</v>
      </c>
      <c r="I210" s="11">
        <v>128.57142857142856</v>
      </c>
      <c r="J210">
        <v>97</v>
      </c>
      <c r="K210">
        <v>82</v>
      </c>
      <c r="L210" s="11" t="s">
        <v>123</v>
      </c>
      <c r="M210" s="11">
        <v>112.38095238095238</v>
      </c>
      <c r="N210">
        <v>49</v>
      </c>
      <c r="O210">
        <v>271</v>
      </c>
      <c r="P210" s="11" t="s">
        <v>252</v>
      </c>
      <c r="Q210" s="11">
        <v>106.34920634920636</v>
      </c>
      <c r="R210">
        <v>47.5</v>
      </c>
      <c r="S210">
        <v>174</v>
      </c>
      <c r="T210" t="s">
        <v>125</v>
      </c>
      <c r="U210">
        <v>84.444444444444443</v>
      </c>
      <c r="V210">
        <v>52</v>
      </c>
      <c r="W210">
        <v>156</v>
      </c>
      <c r="X210" t="s">
        <v>405</v>
      </c>
      <c r="Y210">
        <v>105.07936507936508</v>
      </c>
      <c r="Z210">
        <v>52</v>
      </c>
      <c r="AA210">
        <v>262</v>
      </c>
      <c r="AB210" t="s">
        <v>406</v>
      </c>
      <c r="AC210">
        <v>71.428571428571431</v>
      </c>
      <c r="AD210">
        <v>98</v>
      </c>
      <c r="AE210">
        <v>178</v>
      </c>
      <c r="AF210" t="s">
        <v>562</v>
      </c>
      <c r="AG210">
        <v>79.047619047619051</v>
      </c>
      <c r="AH210">
        <v>90</v>
      </c>
      <c r="AI210">
        <v>121</v>
      </c>
      <c r="AJ210" t="s">
        <v>123</v>
      </c>
      <c r="AK210">
        <v>88.888888888888886</v>
      </c>
      <c r="AL210">
        <v>28.5</v>
      </c>
      <c r="AM210">
        <v>291</v>
      </c>
      <c r="AN210" t="s">
        <v>252</v>
      </c>
      <c r="AO210">
        <v>105.71428571428571</v>
      </c>
      <c r="AP210">
        <v>37</v>
      </c>
      <c r="AQ210">
        <v>125</v>
      </c>
      <c r="AR210" t="s">
        <v>125</v>
      </c>
      <c r="AS210">
        <v>151.42857142857142</v>
      </c>
      <c r="AT210">
        <v>53</v>
      </c>
      <c r="AU210">
        <v>86</v>
      </c>
      <c r="AV210" t="s">
        <v>405</v>
      </c>
      <c r="AW210">
        <v>131.11111111111111</v>
      </c>
      <c r="AX210">
        <v>44.5</v>
      </c>
      <c r="AY210">
        <v>172</v>
      </c>
      <c r="AZ210" t="s">
        <v>406</v>
      </c>
      <c r="BA210">
        <v>87.61904761904762</v>
      </c>
      <c r="BB210">
        <v>91</v>
      </c>
      <c r="BC210">
        <v>112</v>
      </c>
      <c r="BD210" t="s">
        <v>562</v>
      </c>
      <c r="BE210">
        <v>114.28571428571428</v>
      </c>
      <c r="BF210">
        <v>104</v>
      </c>
      <c r="BG210">
        <v>86</v>
      </c>
      <c r="BH210" t="s">
        <v>123</v>
      </c>
      <c r="BI210">
        <v>106.03174603174602</v>
      </c>
      <c r="BJ210">
        <v>28.5</v>
      </c>
      <c r="BK210">
        <v>309</v>
      </c>
      <c r="BL210" t="s">
        <v>252</v>
      </c>
      <c r="BM210">
        <v>87.301587301587304</v>
      </c>
      <c r="BN210">
        <v>15</v>
      </c>
      <c r="BO210">
        <v>287</v>
      </c>
      <c r="BP210" t="s">
        <v>22</v>
      </c>
      <c r="BQ210">
        <v>101.58730158730158</v>
      </c>
      <c r="BR210">
        <v>32</v>
      </c>
      <c r="BS210">
        <v>184</v>
      </c>
      <c r="BT210" t="s">
        <v>405</v>
      </c>
      <c r="BU210">
        <v>91.111111111111114</v>
      </c>
      <c r="BV210">
        <v>58</v>
      </c>
      <c r="BW210">
        <v>133</v>
      </c>
      <c r="BX210" t="s">
        <v>406</v>
      </c>
      <c r="BY210">
        <v>121.9047619047619</v>
      </c>
      <c r="BZ210">
        <v>91</v>
      </c>
      <c r="CA210">
        <v>157</v>
      </c>
      <c r="CB210" t="s">
        <v>562</v>
      </c>
      <c r="CC210">
        <v>113.96825396825398</v>
      </c>
      <c r="CD210">
        <v>95</v>
      </c>
      <c r="CE210">
        <v>105</v>
      </c>
      <c r="CF210" t="s">
        <v>123</v>
      </c>
      <c r="CG210">
        <v>120.95238095238095</v>
      </c>
      <c r="CH210">
        <v>36.5</v>
      </c>
      <c r="CI210">
        <v>269</v>
      </c>
      <c r="CJ210" t="s">
        <v>252</v>
      </c>
      <c r="CK210">
        <v>104.76190476190476</v>
      </c>
      <c r="CL210">
        <v>12</v>
      </c>
      <c r="CM210">
        <v>292</v>
      </c>
      <c r="CN210" t="s">
        <v>1811</v>
      </c>
      <c r="CO210">
        <v>67.61904761904762</v>
      </c>
      <c r="CP210">
        <v>34</v>
      </c>
      <c r="CQ210">
        <v>156</v>
      </c>
      <c r="CR210" t="s">
        <v>405</v>
      </c>
      <c r="CS210">
        <v>73.333333333333329</v>
      </c>
      <c r="CT210">
        <v>47</v>
      </c>
      <c r="CU210">
        <v>202</v>
      </c>
      <c r="CV210" t="s">
        <v>406</v>
      </c>
      <c r="CW210">
        <v>97.142857142857139</v>
      </c>
      <c r="CX210">
        <v>88</v>
      </c>
      <c r="CY210">
        <v>201</v>
      </c>
      <c r="CZ210" t="s">
        <v>562</v>
      </c>
      <c r="DA210">
        <v>76.825396825396822</v>
      </c>
      <c r="DB210">
        <v>91</v>
      </c>
      <c r="DC210">
        <v>171</v>
      </c>
      <c r="DD210" t="s">
        <v>123</v>
      </c>
      <c r="DE210">
        <v>86.666666666666671</v>
      </c>
      <c r="DF210">
        <v>33</v>
      </c>
      <c r="DG210">
        <v>284</v>
      </c>
      <c r="DH210" t="s">
        <v>252</v>
      </c>
      <c r="DI210">
        <v>104.12698412698413</v>
      </c>
      <c r="DJ210">
        <v>34</v>
      </c>
      <c r="DK210">
        <v>190</v>
      </c>
      <c r="DL210" t="s">
        <v>1811</v>
      </c>
      <c r="DM210">
        <v>128.57142857142856</v>
      </c>
      <c r="DN210">
        <v>61</v>
      </c>
      <c r="DO210">
        <v>72</v>
      </c>
      <c r="DP210" t="s">
        <v>405</v>
      </c>
      <c r="DQ210">
        <v>148.25396825396825</v>
      </c>
      <c r="DR210">
        <v>39</v>
      </c>
      <c r="DS210">
        <v>193</v>
      </c>
      <c r="DT210" t="s">
        <v>127</v>
      </c>
      <c r="DU210">
        <v>51.111111111111114</v>
      </c>
      <c r="DV210">
        <v>85.5</v>
      </c>
      <c r="DW210">
        <v>128</v>
      </c>
      <c r="DX210" t="s">
        <v>402</v>
      </c>
      <c r="DY210">
        <v>111.42857142857143</v>
      </c>
      <c r="DZ210">
        <v>75</v>
      </c>
      <c r="EA210">
        <v>129</v>
      </c>
      <c r="EB210" t="s">
        <v>123</v>
      </c>
      <c r="EC210">
        <v>152.06349206349208</v>
      </c>
      <c r="ED210">
        <v>34.5</v>
      </c>
      <c r="EE210">
        <v>297</v>
      </c>
      <c r="EF210" t="s">
        <v>252</v>
      </c>
      <c r="EG210">
        <v>100.95238095238095</v>
      </c>
      <c r="EH210">
        <v>21</v>
      </c>
      <c r="EI210">
        <v>280</v>
      </c>
      <c r="EJ210" t="s">
        <v>1811</v>
      </c>
      <c r="EK210">
        <v>83.174603174603178</v>
      </c>
      <c r="EL210">
        <v>39</v>
      </c>
      <c r="EM210">
        <v>224</v>
      </c>
      <c r="EN210" t="s">
        <v>405</v>
      </c>
      <c r="EO210">
        <v>92.698412698412696</v>
      </c>
      <c r="EP210">
        <v>73</v>
      </c>
      <c r="EQ210">
        <v>39</v>
      </c>
      <c r="ER210" t="s">
        <v>1802</v>
      </c>
      <c r="ES210">
        <v>171.42857142857144</v>
      </c>
      <c r="ET210">
        <v>102</v>
      </c>
      <c r="EU210">
        <v>164</v>
      </c>
      <c r="EV210">
        <v>68</v>
      </c>
      <c r="EW210">
        <v>293</v>
      </c>
      <c r="EX210">
        <v>46</v>
      </c>
      <c r="EY210">
        <v>300</v>
      </c>
      <c r="EZ210">
        <v>35</v>
      </c>
      <c r="FA210">
        <v>227</v>
      </c>
      <c r="FB210">
        <v>26</v>
      </c>
      <c r="FC210">
        <v>201</v>
      </c>
      <c r="FD210">
        <v>30</v>
      </c>
      <c r="FE210">
        <v>264</v>
      </c>
    </row>
    <row r="211" spans="1:161" x14ac:dyDescent="0.2">
      <c r="A211" t="s">
        <v>659</v>
      </c>
      <c r="B211" t="s">
        <v>660</v>
      </c>
      <c r="C211" t="s">
        <v>560</v>
      </c>
      <c r="D211" t="s">
        <v>17</v>
      </c>
      <c r="E211" t="s">
        <v>661</v>
      </c>
      <c r="F211">
        <v>97</v>
      </c>
      <c r="G211">
        <v>244</v>
      </c>
      <c r="H211" s="11" t="s">
        <v>562</v>
      </c>
      <c r="I211" s="11">
        <v>92.38095238095238</v>
      </c>
      <c r="J211">
        <v>85</v>
      </c>
      <c r="K211">
        <v>156</v>
      </c>
      <c r="L211" s="11" t="s">
        <v>123</v>
      </c>
      <c r="M211" s="11">
        <v>62.857142857142854</v>
      </c>
      <c r="N211">
        <v>45</v>
      </c>
      <c r="O211">
        <v>277</v>
      </c>
      <c r="P211" s="11" t="s">
        <v>252</v>
      </c>
      <c r="Q211" s="11">
        <v>88.253968253968253</v>
      </c>
      <c r="R211">
        <v>51.5</v>
      </c>
      <c r="S211">
        <v>142</v>
      </c>
      <c r="T211" t="s">
        <v>125</v>
      </c>
      <c r="U211">
        <v>112.6984126984127</v>
      </c>
      <c r="V211">
        <v>63.5</v>
      </c>
      <c r="W211">
        <v>86</v>
      </c>
      <c r="X211" t="s">
        <v>405</v>
      </c>
      <c r="Y211">
        <v>111.74603174603175</v>
      </c>
      <c r="Z211">
        <v>62</v>
      </c>
      <c r="AA211">
        <v>187</v>
      </c>
      <c r="AB211" t="s">
        <v>406</v>
      </c>
      <c r="AC211">
        <v>79.682539682539684</v>
      </c>
      <c r="AD211">
        <v>95</v>
      </c>
      <c r="AE211">
        <v>220</v>
      </c>
      <c r="AF211" t="s">
        <v>562</v>
      </c>
      <c r="AG211">
        <v>128.25396825396825</v>
      </c>
      <c r="AH211">
        <v>106</v>
      </c>
      <c r="AI211">
        <v>39</v>
      </c>
      <c r="AJ211" t="s">
        <v>123</v>
      </c>
      <c r="AK211">
        <v>101.58730158730158</v>
      </c>
      <c r="AL211">
        <v>50</v>
      </c>
      <c r="AM211">
        <v>240</v>
      </c>
      <c r="AN211" t="s">
        <v>252</v>
      </c>
      <c r="AO211">
        <v>113.96825396825398</v>
      </c>
      <c r="AP211">
        <v>31</v>
      </c>
      <c r="AQ211">
        <v>182</v>
      </c>
      <c r="AR211" t="s">
        <v>125</v>
      </c>
      <c r="AS211">
        <v>75.555555555555557</v>
      </c>
      <c r="AT211">
        <v>42</v>
      </c>
      <c r="AU211">
        <v>177</v>
      </c>
      <c r="AV211" t="s">
        <v>405</v>
      </c>
      <c r="AW211">
        <v>69.841269841269849</v>
      </c>
      <c r="AX211">
        <v>51</v>
      </c>
      <c r="AY211">
        <v>123</v>
      </c>
      <c r="AZ211" t="s">
        <v>406</v>
      </c>
      <c r="BA211">
        <v>138.73015873015873</v>
      </c>
      <c r="BB211">
        <v>56</v>
      </c>
      <c r="BC211">
        <v>309</v>
      </c>
      <c r="BD211" t="s">
        <v>562</v>
      </c>
      <c r="BE211">
        <v>84.761904761904759</v>
      </c>
      <c r="BF211">
        <v>114</v>
      </c>
      <c r="BG211">
        <v>44</v>
      </c>
      <c r="BH211" t="s">
        <v>123</v>
      </c>
      <c r="BI211">
        <v>137.14285714285714</v>
      </c>
      <c r="BJ211">
        <v>44</v>
      </c>
      <c r="BK211">
        <v>284</v>
      </c>
      <c r="BL211" t="s">
        <v>252</v>
      </c>
      <c r="BM211">
        <v>67.936507936507937</v>
      </c>
      <c r="BN211">
        <v>35</v>
      </c>
      <c r="BO211">
        <v>105</v>
      </c>
      <c r="BP211" t="s">
        <v>22</v>
      </c>
      <c r="BQ211">
        <v>122.22222222222223</v>
      </c>
      <c r="BR211">
        <v>47</v>
      </c>
      <c r="BS211">
        <v>82</v>
      </c>
      <c r="BT211" t="s">
        <v>405</v>
      </c>
      <c r="BU211">
        <v>120.63492063492063</v>
      </c>
      <c r="BV211">
        <v>41</v>
      </c>
      <c r="BW211">
        <v>245</v>
      </c>
      <c r="BX211" t="s">
        <v>406</v>
      </c>
      <c r="BY211">
        <v>71.746031746031747</v>
      </c>
      <c r="BZ211">
        <v>79</v>
      </c>
      <c r="CA211">
        <v>261</v>
      </c>
      <c r="CB211" t="s">
        <v>562</v>
      </c>
      <c r="CC211">
        <v>110.47619047619048</v>
      </c>
      <c r="CD211">
        <v>85</v>
      </c>
      <c r="CE211">
        <v>161</v>
      </c>
      <c r="CF211" t="s">
        <v>123</v>
      </c>
      <c r="CG211">
        <v>60.317460317460316</v>
      </c>
      <c r="CH211">
        <v>50.5</v>
      </c>
      <c r="CI211">
        <v>183</v>
      </c>
      <c r="CJ211" t="s">
        <v>252</v>
      </c>
      <c r="CK211">
        <v>135.87301587301587</v>
      </c>
      <c r="CL211">
        <v>23</v>
      </c>
      <c r="CM211">
        <v>175</v>
      </c>
      <c r="CN211" t="s">
        <v>1811</v>
      </c>
      <c r="CO211">
        <v>89.841269841269849</v>
      </c>
      <c r="CP211">
        <v>35</v>
      </c>
      <c r="CQ211">
        <v>147</v>
      </c>
      <c r="CR211" t="s">
        <v>405</v>
      </c>
      <c r="CS211">
        <v>96.825396825396822</v>
      </c>
      <c r="CT211">
        <v>53</v>
      </c>
      <c r="CU211">
        <v>156</v>
      </c>
      <c r="CV211" t="s">
        <v>406</v>
      </c>
      <c r="CW211">
        <v>61.269841269841265</v>
      </c>
      <c r="CX211">
        <v>78</v>
      </c>
      <c r="CY211">
        <v>294</v>
      </c>
      <c r="CZ211" t="s">
        <v>562</v>
      </c>
      <c r="DA211">
        <v>74.603174603174608</v>
      </c>
      <c r="DB211">
        <v>116</v>
      </c>
      <c r="DC211">
        <v>36</v>
      </c>
      <c r="DD211" t="s">
        <v>123</v>
      </c>
      <c r="DE211">
        <v>113.33333333333333</v>
      </c>
      <c r="DF211">
        <v>30.5</v>
      </c>
      <c r="DG211">
        <v>296</v>
      </c>
      <c r="DH211" t="s">
        <v>252</v>
      </c>
      <c r="DI211">
        <v>91.111111111111114</v>
      </c>
      <c r="DJ211">
        <v>41</v>
      </c>
      <c r="DK211">
        <v>143</v>
      </c>
      <c r="DL211" t="s">
        <v>1811</v>
      </c>
      <c r="DM211">
        <v>75.238095238095241</v>
      </c>
      <c r="DN211">
        <v>51</v>
      </c>
      <c r="DO211">
        <v>137</v>
      </c>
      <c r="DP211" t="s">
        <v>405</v>
      </c>
      <c r="DQ211">
        <v>89.523809523809518</v>
      </c>
      <c r="DR211">
        <v>64</v>
      </c>
      <c r="DS211">
        <v>34</v>
      </c>
      <c r="DT211" t="s">
        <v>127</v>
      </c>
      <c r="DU211">
        <v>159.6825396825397</v>
      </c>
      <c r="DV211">
        <v>79.5</v>
      </c>
      <c r="DW211">
        <v>214</v>
      </c>
      <c r="DX211" t="s">
        <v>402</v>
      </c>
      <c r="DY211">
        <v>73.333333333333329</v>
      </c>
      <c r="DZ211">
        <v>83</v>
      </c>
      <c r="EA211">
        <v>78</v>
      </c>
      <c r="EB211" t="s">
        <v>123</v>
      </c>
      <c r="EC211">
        <v>88.253968253968253</v>
      </c>
      <c r="ED211">
        <v>47</v>
      </c>
      <c r="EE211">
        <v>268</v>
      </c>
      <c r="EF211" t="s">
        <v>252</v>
      </c>
      <c r="EG211">
        <v>96.19047619047619</v>
      </c>
      <c r="EH211">
        <v>52.5</v>
      </c>
      <c r="EI211">
        <v>65</v>
      </c>
      <c r="EJ211" t="s">
        <v>1811</v>
      </c>
      <c r="EK211">
        <v>123.49206349206349</v>
      </c>
      <c r="EL211">
        <v>54.5</v>
      </c>
      <c r="EM211">
        <v>104</v>
      </c>
      <c r="EN211" t="s">
        <v>405</v>
      </c>
      <c r="EO211">
        <v>82.539682539682545</v>
      </c>
      <c r="EP211">
        <v>38</v>
      </c>
      <c r="EQ211">
        <v>222</v>
      </c>
      <c r="ER211" t="s">
        <v>1802</v>
      </c>
      <c r="ES211">
        <v>122.85714285714286</v>
      </c>
      <c r="ET211">
        <v>105</v>
      </c>
      <c r="EU211">
        <v>130</v>
      </c>
      <c r="EV211">
        <v>110</v>
      </c>
      <c r="EW211">
        <v>41</v>
      </c>
      <c r="EX211">
        <v>68</v>
      </c>
      <c r="EY211">
        <v>256</v>
      </c>
      <c r="EZ211">
        <v>41</v>
      </c>
      <c r="FA211">
        <v>139</v>
      </c>
      <c r="FB211">
        <v>36</v>
      </c>
      <c r="FC211">
        <v>49</v>
      </c>
      <c r="FD211">
        <v>27</v>
      </c>
      <c r="FE211">
        <v>294</v>
      </c>
    </row>
    <row r="212" spans="1:161" x14ac:dyDescent="0.2">
      <c r="A212" t="s">
        <v>662</v>
      </c>
      <c r="B212" t="s">
        <v>663</v>
      </c>
      <c r="C212" t="s">
        <v>560</v>
      </c>
      <c r="D212" t="s">
        <v>17</v>
      </c>
      <c r="E212" t="s">
        <v>664</v>
      </c>
      <c r="F212">
        <v>98</v>
      </c>
      <c r="G212">
        <v>234</v>
      </c>
      <c r="H212" s="11" t="s">
        <v>562</v>
      </c>
      <c r="I212" s="11">
        <v>38.730158730158728</v>
      </c>
      <c r="J212">
        <v>52</v>
      </c>
      <c r="K212">
        <v>291</v>
      </c>
      <c r="L212" s="11" t="s">
        <v>123</v>
      </c>
      <c r="M212" s="11">
        <v>69.841269841269849</v>
      </c>
      <c r="N212">
        <v>96</v>
      </c>
      <c r="O212">
        <v>105</v>
      </c>
      <c r="P212" s="11" t="s">
        <v>252</v>
      </c>
      <c r="Q212" s="11">
        <v>79.047619047619051</v>
      </c>
      <c r="R212">
        <v>39.5</v>
      </c>
      <c r="S212">
        <v>242</v>
      </c>
      <c r="T212" t="s">
        <v>125</v>
      </c>
      <c r="U212">
        <v>76.507936507936506</v>
      </c>
      <c r="V212">
        <v>36.5</v>
      </c>
      <c r="W212">
        <v>271</v>
      </c>
      <c r="X212" t="s">
        <v>405</v>
      </c>
      <c r="Y212">
        <v>100.31746031746032</v>
      </c>
      <c r="Z212">
        <v>60.5</v>
      </c>
      <c r="AA212">
        <v>197</v>
      </c>
      <c r="AB212" t="s">
        <v>406</v>
      </c>
      <c r="AC212">
        <v>123.80952380952381</v>
      </c>
      <c r="AD212">
        <v>107</v>
      </c>
      <c r="AE212">
        <v>41</v>
      </c>
      <c r="AF212" t="s">
        <v>562</v>
      </c>
      <c r="AG212">
        <v>144.76190476190476</v>
      </c>
      <c r="AH212">
        <v>78</v>
      </c>
      <c r="AI212">
        <v>196</v>
      </c>
      <c r="AJ212" t="s">
        <v>123</v>
      </c>
      <c r="AK212">
        <v>133.33333333333331</v>
      </c>
      <c r="AL212">
        <v>104.5</v>
      </c>
      <c r="AM212">
        <v>39</v>
      </c>
      <c r="AN212" t="s">
        <v>252</v>
      </c>
      <c r="AO212">
        <v>118.41269841269842</v>
      </c>
      <c r="AP212">
        <v>32</v>
      </c>
      <c r="AQ212">
        <v>168</v>
      </c>
      <c r="AR212" t="s">
        <v>125</v>
      </c>
      <c r="AS212">
        <v>126.03174603174604</v>
      </c>
      <c r="AT212">
        <v>25</v>
      </c>
      <c r="AU212">
        <v>268</v>
      </c>
      <c r="AV212" t="s">
        <v>405</v>
      </c>
      <c r="AW212">
        <v>88.253968253968253</v>
      </c>
      <c r="AX212">
        <v>26</v>
      </c>
      <c r="AY212">
        <v>272</v>
      </c>
      <c r="AZ212" t="s">
        <v>406</v>
      </c>
      <c r="BA212">
        <v>85.396825396825392</v>
      </c>
      <c r="BB212">
        <v>86</v>
      </c>
      <c r="BC212">
        <v>182</v>
      </c>
      <c r="BD212" t="s">
        <v>562</v>
      </c>
      <c r="BE212">
        <v>119.68253968253968</v>
      </c>
      <c r="BF212">
        <v>51</v>
      </c>
      <c r="BG212">
        <v>301</v>
      </c>
      <c r="BH212" t="s">
        <v>123</v>
      </c>
      <c r="BI212">
        <v>96.507936507936506</v>
      </c>
      <c r="BJ212">
        <v>91.5</v>
      </c>
      <c r="BK212">
        <v>97</v>
      </c>
      <c r="BL212" t="s">
        <v>252</v>
      </c>
      <c r="BM212">
        <v>118.73015873015873</v>
      </c>
      <c r="BN212">
        <v>21</v>
      </c>
      <c r="BO212">
        <v>250</v>
      </c>
      <c r="BP212" t="s">
        <v>22</v>
      </c>
      <c r="BQ212">
        <v>111.74603174603175</v>
      </c>
      <c r="BR212">
        <v>27</v>
      </c>
      <c r="BS212">
        <v>231</v>
      </c>
      <c r="BT212" t="s">
        <v>405</v>
      </c>
      <c r="BU212">
        <v>85.714285714285722</v>
      </c>
      <c r="BV212">
        <v>44</v>
      </c>
      <c r="BW212">
        <v>226</v>
      </c>
      <c r="BX212" t="s">
        <v>406</v>
      </c>
      <c r="BY212">
        <v>121.26984126984127</v>
      </c>
      <c r="BZ212">
        <v>81</v>
      </c>
      <c r="CA212">
        <v>244</v>
      </c>
      <c r="CB212" t="s">
        <v>562</v>
      </c>
      <c r="CC212">
        <v>93.333333333333329</v>
      </c>
      <c r="CD212">
        <v>53</v>
      </c>
      <c r="CE212">
        <v>290</v>
      </c>
      <c r="CF212" t="s">
        <v>123</v>
      </c>
      <c r="CG212">
        <v>83.80952380952381</v>
      </c>
      <c r="CH212">
        <v>54</v>
      </c>
      <c r="CI212">
        <v>156</v>
      </c>
      <c r="CJ212" t="s">
        <v>252</v>
      </c>
      <c r="CK212">
        <v>89.841269841269849</v>
      </c>
      <c r="CL212">
        <v>13</v>
      </c>
      <c r="CM212">
        <v>287</v>
      </c>
      <c r="CN212" t="s">
        <v>1811</v>
      </c>
      <c r="CO212">
        <v>99.047619047619051</v>
      </c>
      <c r="CP212">
        <v>31</v>
      </c>
      <c r="CQ212">
        <v>186</v>
      </c>
      <c r="CR212" t="s">
        <v>405</v>
      </c>
      <c r="CS212">
        <v>99.047619047619051</v>
      </c>
      <c r="CT212">
        <v>32</v>
      </c>
      <c r="CU212">
        <v>293</v>
      </c>
      <c r="CV212" t="s">
        <v>406</v>
      </c>
      <c r="CW212">
        <v>96.19047619047619</v>
      </c>
      <c r="CX212">
        <v>86</v>
      </c>
      <c r="CY212">
        <v>223</v>
      </c>
      <c r="CZ212" t="s">
        <v>562</v>
      </c>
      <c r="DA212">
        <v>108.88888888888889</v>
      </c>
      <c r="DB212">
        <v>77</v>
      </c>
      <c r="DC212">
        <v>239</v>
      </c>
      <c r="DD212" t="s">
        <v>123</v>
      </c>
      <c r="DE212">
        <v>101.26984126984127</v>
      </c>
      <c r="DF212">
        <v>67.5</v>
      </c>
      <c r="DG212">
        <v>124</v>
      </c>
      <c r="DH212" t="s">
        <v>252</v>
      </c>
      <c r="DI212">
        <v>81.904761904761898</v>
      </c>
      <c r="DJ212">
        <v>19</v>
      </c>
      <c r="DK212">
        <v>284</v>
      </c>
      <c r="DL212" t="s">
        <v>1811</v>
      </c>
      <c r="DM212">
        <v>95.873015873015873</v>
      </c>
      <c r="DN212">
        <v>45</v>
      </c>
      <c r="DO212">
        <v>183</v>
      </c>
      <c r="DP212" t="s">
        <v>405</v>
      </c>
      <c r="DQ212">
        <v>139.6825396825397</v>
      </c>
      <c r="DR212">
        <v>27</v>
      </c>
      <c r="DS212">
        <v>281</v>
      </c>
      <c r="DT212" t="s">
        <v>127</v>
      </c>
      <c r="DU212">
        <v>86.984126984126988</v>
      </c>
      <c r="DV212">
        <v>76</v>
      </c>
      <c r="DW212">
        <v>251</v>
      </c>
      <c r="DX212" t="s">
        <v>402</v>
      </c>
      <c r="DY212">
        <v>68.253968253968253</v>
      </c>
      <c r="DZ212">
        <v>60</v>
      </c>
      <c r="EA212">
        <v>243</v>
      </c>
      <c r="EB212" t="s">
        <v>1805</v>
      </c>
      <c r="EC212">
        <v>110.47619047619048</v>
      </c>
      <c r="ED212">
        <v>86</v>
      </c>
      <c r="EE212">
        <v>67</v>
      </c>
      <c r="EF212" t="s">
        <v>982</v>
      </c>
      <c r="EG212">
        <v>136.50793650793651</v>
      </c>
      <c r="EH212">
        <v>22</v>
      </c>
      <c r="EI212">
        <v>271</v>
      </c>
      <c r="EJ212" t="s">
        <v>1827</v>
      </c>
      <c r="EK212">
        <v>104.12698412698413</v>
      </c>
      <c r="EL212">
        <v>21</v>
      </c>
      <c r="EM212">
        <v>308</v>
      </c>
      <c r="EN212" t="s">
        <v>1807</v>
      </c>
      <c r="EO212">
        <v>99.047619047619051</v>
      </c>
      <c r="EP212">
        <v>36</v>
      </c>
      <c r="EQ212">
        <v>240</v>
      </c>
      <c r="ER212" t="s">
        <v>1802</v>
      </c>
      <c r="ES212">
        <v>117.14285714285714</v>
      </c>
      <c r="ET212">
        <v>103</v>
      </c>
      <c r="EU212">
        <v>151</v>
      </c>
      <c r="EV212">
        <v>73</v>
      </c>
      <c r="EW212">
        <v>276</v>
      </c>
      <c r="EX212">
        <v>92</v>
      </c>
      <c r="EY212">
        <v>182</v>
      </c>
      <c r="EZ212">
        <v>30</v>
      </c>
      <c r="FA212">
        <v>284</v>
      </c>
      <c r="FB212">
        <v>12</v>
      </c>
      <c r="FC212">
        <v>305</v>
      </c>
      <c r="FD212">
        <v>27</v>
      </c>
      <c r="FE212">
        <v>294</v>
      </c>
    </row>
    <row r="213" spans="1:161" x14ac:dyDescent="0.2">
      <c r="A213" t="s">
        <v>665</v>
      </c>
      <c r="B213" t="s">
        <v>666</v>
      </c>
      <c r="C213" t="s">
        <v>560</v>
      </c>
      <c r="D213" t="s">
        <v>17</v>
      </c>
      <c r="E213" t="s">
        <v>667</v>
      </c>
      <c r="F213">
        <v>102</v>
      </c>
      <c r="G213">
        <v>175</v>
      </c>
      <c r="H213" s="11" t="s">
        <v>562</v>
      </c>
      <c r="I213" s="11">
        <v>104.12698412698413</v>
      </c>
      <c r="J213">
        <v>76</v>
      </c>
      <c r="K213">
        <v>212</v>
      </c>
      <c r="L213" s="11" t="s">
        <v>123</v>
      </c>
      <c r="M213" s="11">
        <v>115.55555555555556</v>
      </c>
      <c r="N213">
        <v>77</v>
      </c>
      <c r="O213">
        <v>183</v>
      </c>
      <c r="P213" s="11" t="s">
        <v>252</v>
      </c>
      <c r="Q213" s="11">
        <v>90.476190476190482</v>
      </c>
      <c r="R213">
        <v>39.5</v>
      </c>
      <c r="S213">
        <v>242</v>
      </c>
      <c r="T213" t="s">
        <v>125</v>
      </c>
      <c r="U213">
        <v>92.38095238095238</v>
      </c>
      <c r="V213">
        <v>41</v>
      </c>
      <c r="W213">
        <v>243</v>
      </c>
      <c r="X213" t="s">
        <v>405</v>
      </c>
      <c r="Y213">
        <v>59.682539682539684</v>
      </c>
      <c r="Z213">
        <v>44</v>
      </c>
      <c r="AA213">
        <v>292</v>
      </c>
      <c r="AB213" t="s">
        <v>406</v>
      </c>
      <c r="AC213">
        <v>44.126984126984127</v>
      </c>
      <c r="AD213">
        <v>97.5</v>
      </c>
      <c r="AE213">
        <v>188</v>
      </c>
      <c r="AF213" t="s">
        <v>562</v>
      </c>
      <c r="AG213">
        <v>75.873015873015873</v>
      </c>
      <c r="AH213">
        <v>62</v>
      </c>
      <c r="AI213">
        <v>261</v>
      </c>
      <c r="AJ213" t="s">
        <v>123</v>
      </c>
      <c r="AK213">
        <v>109.2063492063492</v>
      </c>
      <c r="AL213">
        <v>70.5</v>
      </c>
      <c r="AM213">
        <v>153</v>
      </c>
      <c r="AN213" t="s">
        <v>252</v>
      </c>
      <c r="AO213">
        <v>107.61904761904762</v>
      </c>
      <c r="AP213">
        <v>26</v>
      </c>
      <c r="AQ213">
        <v>218</v>
      </c>
      <c r="AR213" t="s">
        <v>125</v>
      </c>
      <c r="AS213">
        <v>94.285714285714292</v>
      </c>
      <c r="AT213">
        <v>32</v>
      </c>
      <c r="AU213">
        <v>237</v>
      </c>
      <c r="AV213" t="s">
        <v>405</v>
      </c>
      <c r="AW213">
        <v>76.507936507936506</v>
      </c>
      <c r="AX213">
        <v>52</v>
      </c>
      <c r="AY213">
        <v>116</v>
      </c>
      <c r="AZ213" t="s">
        <v>406</v>
      </c>
      <c r="BA213">
        <v>123.17460317460318</v>
      </c>
      <c r="BB213">
        <v>91</v>
      </c>
      <c r="BC213">
        <v>112</v>
      </c>
      <c r="BD213" t="s">
        <v>562</v>
      </c>
      <c r="BE213">
        <v>124.12698412698413</v>
      </c>
      <c r="BF213">
        <v>56</v>
      </c>
      <c r="BG213">
        <v>290</v>
      </c>
      <c r="BH213" t="s">
        <v>123</v>
      </c>
      <c r="BI213">
        <v>88.888888888888886</v>
      </c>
      <c r="BJ213">
        <v>72</v>
      </c>
      <c r="BK213">
        <v>177</v>
      </c>
      <c r="BL213" t="s">
        <v>252</v>
      </c>
      <c r="BM213">
        <v>94.920634920634924</v>
      </c>
      <c r="BN213">
        <v>26</v>
      </c>
      <c r="BO213">
        <v>200</v>
      </c>
      <c r="BP213" t="s">
        <v>22</v>
      </c>
      <c r="BQ213">
        <v>119.36507936507937</v>
      </c>
      <c r="BR213">
        <v>35</v>
      </c>
      <c r="BS213">
        <v>163</v>
      </c>
      <c r="BT213" t="s">
        <v>405</v>
      </c>
      <c r="BU213">
        <v>124.76190476190476</v>
      </c>
      <c r="BV213">
        <v>50</v>
      </c>
      <c r="BW213">
        <v>189</v>
      </c>
      <c r="BX213" t="s">
        <v>406</v>
      </c>
      <c r="BY213">
        <v>106.03174603174602</v>
      </c>
      <c r="BZ213">
        <v>88</v>
      </c>
      <c r="CA213">
        <v>188</v>
      </c>
      <c r="CB213" t="s">
        <v>562</v>
      </c>
      <c r="CC213">
        <v>128.88888888888889</v>
      </c>
      <c r="CD213">
        <v>65</v>
      </c>
      <c r="CE213">
        <v>255</v>
      </c>
      <c r="CF213" t="s">
        <v>123</v>
      </c>
      <c r="CG213">
        <v>111.42857142857143</v>
      </c>
      <c r="CH213">
        <v>53</v>
      </c>
      <c r="CI213">
        <v>161</v>
      </c>
      <c r="CJ213" t="s">
        <v>252</v>
      </c>
      <c r="CK213">
        <v>94.285714285714292</v>
      </c>
      <c r="CL213">
        <v>16</v>
      </c>
      <c r="CM213">
        <v>261</v>
      </c>
      <c r="CN213" t="s">
        <v>1811</v>
      </c>
      <c r="CO213">
        <v>72.38095238095238</v>
      </c>
      <c r="CP213">
        <v>26</v>
      </c>
      <c r="CQ213">
        <v>241</v>
      </c>
      <c r="CR213" t="s">
        <v>405</v>
      </c>
      <c r="CS213">
        <v>68.888888888888886</v>
      </c>
      <c r="CT213">
        <v>46</v>
      </c>
      <c r="CU213">
        <v>208</v>
      </c>
      <c r="CV213" t="s">
        <v>406</v>
      </c>
      <c r="CW213">
        <v>111.42857142857143</v>
      </c>
      <c r="CX213">
        <v>80</v>
      </c>
      <c r="CY213">
        <v>279</v>
      </c>
      <c r="CZ213" t="s">
        <v>562</v>
      </c>
      <c r="DA213">
        <v>99.682539682539684</v>
      </c>
      <c r="DB213">
        <v>59</v>
      </c>
      <c r="DC213">
        <v>291</v>
      </c>
      <c r="DD213" t="s">
        <v>123</v>
      </c>
      <c r="DE213">
        <v>91.746031746031747</v>
      </c>
      <c r="DF213">
        <v>64.5</v>
      </c>
      <c r="DG213">
        <v>143</v>
      </c>
      <c r="DH213" t="s">
        <v>252</v>
      </c>
      <c r="DI213">
        <v>126.98412698412699</v>
      </c>
      <c r="DJ213">
        <v>36</v>
      </c>
      <c r="DK213">
        <v>174</v>
      </c>
      <c r="DL213" t="s">
        <v>1811</v>
      </c>
      <c r="DM213">
        <v>109.84126984126985</v>
      </c>
      <c r="DN213">
        <v>50</v>
      </c>
      <c r="DO213">
        <v>143</v>
      </c>
      <c r="DP213" t="s">
        <v>405</v>
      </c>
      <c r="DQ213">
        <v>82.222222222222229</v>
      </c>
      <c r="DR213">
        <v>32</v>
      </c>
      <c r="DS213">
        <v>244</v>
      </c>
      <c r="DT213" t="s">
        <v>127</v>
      </c>
      <c r="DU213">
        <v>86.349206349206355</v>
      </c>
      <c r="DV213">
        <v>72</v>
      </c>
      <c r="DW213">
        <v>278</v>
      </c>
      <c r="DX213" t="s">
        <v>402</v>
      </c>
      <c r="DY213">
        <v>83.80952380952381</v>
      </c>
      <c r="DZ213">
        <v>53</v>
      </c>
      <c r="EA213">
        <v>265</v>
      </c>
      <c r="EB213" t="s">
        <v>123</v>
      </c>
      <c r="EC213">
        <v>107.93650793650794</v>
      </c>
      <c r="ED213">
        <v>55.5</v>
      </c>
      <c r="EE213">
        <v>228</v>
      </c>
      <c r="EF213" t="s">
        <v>252</v>
      </c>
      <c r="EG213">
        <v>111.42857142857143</v>
      </c>
      <c r="EH213">
        <v>31</v>
      </c>
      <c r="EI213">
        <v>205</v>
      </c>
      <c r="EJ213" t="s">
        <v>1811</v>
      </c>
      <c r="EK213">
        <v>102.53968253968254</v>
      </c>
      <c r="EL213">
        <v>56</v>
      </c>
      <c r="EM213">
        <v>87</v>
      </c>
      <c r="EN213" t="s">
        <v>405</v>
      </c>
      <c r="EO213">
        <v>147.93650793650795</v>
      </c>
      <c r="EP213">
        <v>40.5</v>
      </c>
      <c r="EQ213">
        <v>201</v>
      </c>
      <c r="ER213" t="s">
        <v>1802</v>
      </c>
      <c r="ES213">
        <v>105.39682539682539</v>
      </c>
      <c r="ET213">
        <v>97</v>
      </c>
      <c r="EU213">
        <v>227</v>
      </c>
      <c r="EV213">
        <v>69</v>
      </c>
      <c r="EW213">
        <v>290</v>
      </c>
      <c r="EX213">
        <v>65</v>
      </c>
      <c r="EY213">
        <v>264</v>
      </c>
      <c r="EZ213">
        <v>36</v>
      </c>
      <c r="FA213">
        <v>213</v>
      </c>
      <c r="FB213">
        <v>24</v>
      </c>
      <c r="FC213">
        <v>238</v>
      </c>
      <c r="FD213">
        <v>33</v>
      </c>
      <c r="FE213">
        <v>218</v>
      </c>
    </row>
    <row r="214" spans="1:161" x14ac:dyDescent="0.2">
      <c r="A214" t="s">
        <v>668</v>
      </c>
      <c r="B214" t="s">
        <v>669</v>
      </c>
      <c r="C214" t="s">
        <v>560</v>
      </c>
      <c r="D214" t="s">
        <v>17</v>
      </c>
      <c r="E214" t="s">
        <v>670</v>
      </c>
      <c r="F214">
        <v>100</v>
      </c>
      <c r="G214">
        <v>208</v>
      </c>
      <c r="H214" s="11" t="s">
        <v>562</v>
      </c>
      <c r="I214" s="11">
        <v>52.063492063492063</v>
      </c>
      <c r="J214">
        <v>84</v>
      </c>
      <c r="K214">
        <v>162</v>
      </c>
      <c r="L214" s="11" t="s">
        <v>123</v>
      </c>
      <c r="M214" s="11">
        <v>81.904761904761898</v>
      </c>
      <c r="N214">
        <v>42</v>
      </c>
      <c r="O214">
        <v>285</v>
      </c>
      <c r="P214" s="11" t="s">
        <v>252</v>
      </c>
      <c r="Q214" s="11">
        <v>101.58730158730158</v>
      </c>
      <c r="R214">
        <v>28.5</v>
      </c>
      <c r="S214">
        <v>293</v>
      </c>
      <c r="T214" t="s">
        <v>125</v>
      </c>
      <c r="U214">
        <v>31.746031746031747</v>
      </c>
      <c r="V214">
        <v>39.5</v>
      </c>
      <c r="W214">
        <v>257</v>
      </c>
      <c r="X214" t="s">
        <v>405</v>
      </c>
      <c r="Y214">
        <v>103.17460317460318</v>
      </c>
      <c r="Z214">
        <v>68</v>
      </c>
      <c r="AA214">
        <v>117</v>
      </c>
      <c r="AB214" t="s">
        <v>406</v>
      </c>
      <c r="AC214">
        <v>147.61904761904762</v>
      </c>
      <c r="AD214">
        <v>105.5</v>
      </c>
      <c r="AE214">
        <v>57</v>
      </c>
      <c r="AF214" t="s">
        <v>562</v>
      </c>
      <c r="AG214">
        <v>131.11111111111111</v>
      </c>
      <c r="AH214">
        <v>93</v>
      </c>
      <c r="AI214">
        <v>105</v>
      </c>
      <c r="AJ214" t="s">
        <v>123</v>
      </c>
      <c r="AK214">
        <v>106.34920634920636</v>
      </c>
      <c r="AL214">
        <v>30.5</v>
      </c>
      <c r="AM214">
        <v>290</v>
      </c>
      <c r="AN214" t="s">
        <v>252</v>
      </c>
      <c r="AO214">
        <v>105.39682539682539</v>
      </c>
      <c r="AP214">
        <v>43</v>
      </c>
      <c r="AQ214">
        <v>78</v>
      </c>
      <c r="AR214" t="s">
        <v>125</v>
      </c>
      <c r="AS214">
        <v>90.158730158730151</v>
      </c>
      <c r="AT214">
        <v>44</v>
      </c>
      <c r="AU214">
        <v>156</v>
      </c>
      <c r="AV214" t="s">
        <v>405</v>
      </c>
      <c r="AW214">
        <v>63.17460317460317</v>
      </c>
      <c r="AX214">
        <v>28</v>
      </c>
      <c r="AY214">
        <v>267</v>
      </c>
      <c r="AZ214" t="s">
        <v>406</v>
      </c>
      <c r="BA214">
        <v>41.587301587301582</v>
      </c>
      <c r="BB214">
        <v>88</v>
      </c>
      <c r="BC214">
        <v>155</v>
      </c>
      <c r="BD214" t="s">
        <v>562</v>
      </c>
      <c r="BE214">
        <v>128.25396825396825</v>
      </c>
      <c r="BF214">
        <v>98</v>
      </c>
      <c r="BG214">
        <v>125</v>
      </c>
      <c r="BH214" t="s">
        <v>123</v>
      </c>
      <c r="BI214">
        <v>139.36507936507937</v>
      </c>
      <c r="BJ214">
        <v>31</v>
      </c>
      <c r="BK214">
        <v>307</v>
      </c>
      <c r="BL214" t="s">
        <v>252</v>
      </c>
      <c r="BM214">
        <v>87.936507936507937</v>
      </c>
      <c r="BN214">
        <v>46</v>
      </c>
      <c r="BO214">
        <v>47</v>
      </c>
      <c r="BP214" t="s">
        <v>22</v>
      </c>
      <c r="BQ214">
        <v>100</v>
      </c>
      <c r="BR214">
        <v>55</v>
      </c>
      <c r="BS214">
        <v>40</v>
      </c>
      <c r="BT214" t="s">
        <v>405</v>
      </c>
      <c r="BU214">
        <v>105.71428571428571</v>
      </c>
      <c r="BV214">
        <v>67</v>
      </c>
      <c r="BW214">
        <v>83</v>
      </c>
      <c r="BX214" t="s">
        <v>406</v>
      </c>
      <c r="BY214">
        <v>108.57142857142857</v>
      </c>
      <c r="BZ214">
        <v>81</v>
      </c>
      <c r="CA214">
        <v>244</v>
      </c>
      <c r="CB214" t="s">
        <v>562</v>
      </c>
      <c r="CC214">
        <v>117.77777777777777</v>
      </c>
      <c r="CD214">
        <v>69</v>
      </c>
      <c r="CE214">
        <v>249</v>
      </c>
      <c r="CF214" t="s">
        <v>123</v>
      </c>
      <c r="CG214">
        <v>81.269841269841265</v>
      </c>
      <c r="CH214">
        <v>36.5</v>
      </c>
      <c r="CI214">
        <v>269</v>
      </c>
      <c r="CJ214" t="s">
        <v>252</v>
      </c>
      <c r="CK214">
        <v>108.57142857142857</v>
      </c>
      <c r="CL214">
        <v>46</v>
      </c>
      <c r="CM214">
        <v>47</v>
      </c>
      <c r="CN214" t="s">
        <v>1811</v>
      </c>
      <c r="CO214">
        <v>120.63492063492063</v>
      </c>
      <c r="CP214">
        <v>48</v>
      </c>
      <c r="CQ214">
        <v>58</v>
      </c>
      <c r="CR214" t="s">
        <v>405</v>
      </c>
      <c r="CS214">
        <v>116.50793650793651</v>
      </c>
      <c r="CT214">
        <v>58</v>
      </c>
      <c r="CU214">
        <v>110</v>
      </c>
      <c r="CV214" t="s">
        <v>406</v>
      </c>
      <c r="CW214">
        <v>139.04761904761904</v>
      </c>
      <c r="CX214">
        <v>77</v>
      </c>
      <c r="CY214">
        <v>300</v>
      </c>
      <c r="CZ214" t="s">
        <v>562</v>
      </c>
      <c r="DA214">
        <v>98.095238095238102</v>
      </c>
      <c r="DB214">
        <v>88</v>
      </c>
      <c r="DC214">
        <v>190</v>
      </c>
      <c r="DD214" t="s">
        <v>123</v>
      </c>
      <c r="DE214">
        <v>121.26984126984127</v>
      </c>
      <c r="DF214">
        <v>30.5</v>
      </c>
      <c r="DG214">
        <v>296</v>
      </c>
      <c r="DH214" t="s">
        <v>252</v>
      </c>
      <c r="DI214">
        <v>91.428571428571431</v>
      </c>
      <c r="DJ214">
        <v>45</v>
      </c>
      <c r="DK214">
        <v>112</v>
      </c>
      <c r="DL214" t="s">
        <v>1811</v>
      </c>
      <c r="DM214">
        <v>103.49206349206349</v>
      </c>
      <c r="DN214">
        <v>55</v>
      </c>
      <c r="DO214">
        <v>110</v>
      </c>
      <c r="DP214" t="s">
        <v>405</v>
      </c>
      <c r="DQ214">
        <v>91.111111111111114</v>
      </c>
      <c r="DR214">
        <v>34</v>
      </c>
      <c r="DS214">
        <v>233</v>
      </c>
      <c r="DT214" t="s">
        <v>127</v>
      </c>
      <c r="DU214">
        <v>71.746031746031747</v>
      </c>
      <c r="DV214">
        <v>68.5</v>
      </c>
      <c r="DW214">
        <v>294</v>
      </c>
      <c r="DX214" t="s">
        <v>402</v>
      </c>
      <c r="DY214">
        <v>88.571428571428569</v>
      </c>
      <c r="DZ214">
        <v>56</v>
      </c>
      <c r="EA214">
        <v>257</v>
      </c>
      <c r="EB214" t="s">
        <v>123</v>
      </c>
      <c r="EC214">
        <v>77.777777777777771</v>
      </c>
      <c r="ED214">
        <v>46</v>
      </c>
      <c r="EE214">
        <v>269</v>
      </c>
      <c r="EF214" t="s">
        <v>252</v>
      </c>
      <c r="EG214">
        <v>105.71428571428571</v>
      </c>
      <c r="EH214">
        <v>43.5</v>
      </c>
      <c r="EI214">
        <v>123</v>
      </c>
      <c r="EJ214" t="s">
        <v>1811</v>
      </c>
      <c r="EK214">
        <v>66.031746031746025</v>
      </c>
      <c r="EL214">
        <v>58</v>
      </c>
      <c r="EM214">
        <v>82</v>
      </c>
      <c r="EN214" t="s">
        <v>405</v>
      </c>
      <c r="EO214">
        <v>99.047619047619051</v>
      </c>
      <c r="EP214">
        <v>48.5</v>
      </c>
      <c r="EQ214">
        <v>144</v>
      </c>
      <c r="ER214" t="s">
        <v>1802</v>
      </c>
      <c r="ES214">
        <v>70.476190476190482</v>
      </c>
      <c r="ET214">
        <v>94</v>
      </c>
      <c r="EU214">
        <v>258</v>
      </c>
      <c r="EV214">
        <v>90</v>
      </c>
      <c r="EW214">
        <v>187</v>
      </c>
      <c r="EX214">
        <v>52</v>
      </c>
      <c r="EY214">
        <v>287</v>
      </c>
      <c r="EZ214">
        <v>56</v>
      </c>
      <c r="FA214">
        <v>16</v>
      </c>
      <c r="FB214">
        <v>34</v>
      </c>
      <c r="FC214">
        <v>79</v>
      </c>
      <c r="FD214">
        <v>42</v>
      </c>
      <c r="FE214">
        <v>51</v>
      </c>
    </row>
    <row r="215" spans="1:161" x14ac:dyDescent="0.2">
      <c r="A215" t="s">
        <v>671</v>
      </c>
      <c r="B215" t="s">
        <v>672</v>
      </c>
      <c r="C215" t="s">
        <v>560</v>
      </c>
      <c r="D215" t="s">
        <v>17</v>
      </c>
      <c r="E215" t="s">
        <v>673</v>
      </c>
      <c r="F215">
        <v>103</v>
      </c>
      <c r="G215">
        <v>165</v>
      </c>
      <c r="H215" s="11" t="s">
        <v>562</v>
      </c>
      <c r="I215" s="11">
        <v>73.650793650793645</v>
      </c>
      <c r="J215">
        <v>83</v>
      </c>
      <c r="K215">
        <v>169</v>
      </c>
      <c r="L215" s="11" t="s">
        <v>123</v>
      </c>
      <c r="M215" s="11">
        <v>121.9047619047619</v>
      </c>
      <c r="N215">
        <v>39</v>
      </c>
      <c r="O215">
        <v>295</v>
      </c>
      <c r="P215" s="11" t="s">
        <v>252</v>
      </c>
      <c r="Q215" s="11">
        <v>95.873015873015873</v>
      </c>
      <c r="R215">
        <v>48</v>
      </c>
      <c r="S215">
        <v>168</v>
      </c>
      <c r="T215" t="s">
        <v>125</v>
      </c>
      <c r="U215">
        <v>104.44444444444444</v>
      </c>
      <c r="V215">
        <v>45</v>
      </c>
      <c r="W215">
        <v>206</v>
      </c>
      <c r="X215" t="s">
        <v>405</v>
      </c>
      <c r="Y215">
        <v>116.82539682539682</v>
      </c>
      <c r="Z215">
        <v>65</v>
      </c>
      <c r="AA215">
        <v>156</v>
      </c>
      <c r="AB215" t="s">
        <v>406</v>
      </c>
      <c r="AC215">
        <v>132.69841269841271</v>
      </c>
      <c r="AD215">
        <v>103</v>
      </c>
      <c r="AE215">
        <v>82</v>
      </c>
      <c r="AF215" t="s">
        <v>562</v>
      </c>
      <c r="AG215">
        <v>161.5873015873016</v>
      </c>
      <c r="AH215">
        <v>69</v>
      </c>
      <c r="AI215">
        <v>238</v>
      </c>
      <c r="AJ215" t="s">
        <v>123</v>
      </c>
      <c r="AK215">
        <v>99.365079365079367</v>
      </c>
      <c r="AL215">
        <v>36</v>
      </c>
      <c r="AM215">
        <v>282</v>
      </c>
      <c r="AN215" t="s">
        <v>252</v>
      </c>
      <c r="AO215">
        <v>107.61904761904762</v>
      </c>
      <c r="AP215">
        <v>31</v>
      </c>
      <c r="AQ215">
        <v>182</v>
      </c>
      <c r="AR215" t="s">
        <v>125</v>
      </c>
      <c r="AS215">
        <v>126.34920634920636</v>
      </c>
      <c r="AT215">
        <v>36</v>
      </c>
      <c r="AU215">
        <v>217</v>
      </c>
      <c r="AV215" t="s">
        <v>405</v>
      </c>
      <c r="AW215">
        <v>122.53968253968254</v>
      </c>
      <c r="AX215">
        <v>31</v>
      </c>
      <c r="AY215">
        <v>259</v>
      </c>
      <c r="AZ215" t="s">
        <v>406</v>
      </c>
      <c r="BA215">
        <v>79.682539682539684</v>
      </c>
      <c r="BB215">
        <v>78</v>
      </c>
      <c r="BC215">
        <v>276</v>
      </c>
      <c r="BD215" t="s">
        <v>562</v>
      </c>
      <c r="BE215">
        <v>72.063492063492063</v>
      </c>
      <c r="BF215">
        <v>75</v>
      </c>
      <c r="BG215">
        <v>236</v>
      </c>
      <c r="BH215" t="s">
        <v>123</v>
      </c>
      <c r="BI215">
        <v>60</v>
      </c>
      <c r="BJ215">
        <v>33</v>
      </c>
      <c r="BK215">
        <v>306</v>
      </c>
      <c r="BL215" t="s">
        <v>252</v>
      </c>
      <c r="BM215">
        <v>78.095238095238102</v>
      </c>
      <c r="BN215">
        <v>19</v>
      </c>
      <c r="BO215">
        <v>265</v>
      </c>
      <c r="BP215" t="s">
        <v>22</v>
      </c>
      <c r="BQ215">
        <v>90.793650793650798</v>
      </c>
      <c r="BR215">
        <v>19</v>
      </c>
      <c r="BS215">
        <v>288</v>
      </c>
      <c r="BT215" t="s">
        <v>405</v>
      </c>
      <c r="BU215">
        <v>106.34920634920636</v>
      </c>
      <c r="BV215">
        <v>49</v>
      </c>
      <c r="BW215">
        <v>195</v>
      </c>
      <c r="BX215" t="s">
        <v>406</v>
      </c>
      <c r="BY215">
        <v>89.841269841269849</v>
      </c>
      <c r="BZ215">
        <v>88</v>
      </c>
      <c r="CA215">
        <v>188</v>
      </c>
      <c r="CB215" t="s">
        <v>562</v>
      </c>
      <c r="CC215">
        <v>115.87301587301587</v>
      </c>
      <c r="CD215">
        <v>94</v>
      </c>
      <c r="CE215">
        <v>110</v>
      </c>
      <c r="CF215" t="s">
        <v>123</v>
      </c>
      <c r="CG215">
        <v>133.96825396825398</v>
      </c>
      <c r="CH215">
        <v>43</v>
      </c>
      <c r="CI215">
        <v>237</v>
      </c>
      <c r="CJ215" t="s">
        <v>252</v>
      </c>
      <c r="CK215">
        <v>114.92063492063492</v>
      </c>
      <c r="CL215">
        <v>18</v>
      </c>
      <c r="CM215">
        <v>236</v>
      </c>
      <c r="CN215" t="s">
        <v>1811</v>
      </c>
      <c r="CO215">
        <v>58.095238095238095</v>
      </c>
      <c r="CP215">
        <v>14</v>
      </c>
      <c r="CQ215">
        <v>308</v>
      </c>
      <c r="CR215" t="s">
        <v>405</v>
      </c>
      <c r="CS215">
        <v>42.539682539682545</v>
      </c>
      <c r="CT215">
        <v>52</v>
      </c>
      <c r="CU215">
        <v>163</v>
      </c>
      <c r="CV215" t="s">
        <v>406</v>
      </c>
      <c r="CW215">
        <v>115.55555555555556</v>
      </c>
      <c r="CX215">
        <v>85</v>
      </c>
      <c r="CY215">
        <v>238</v>
      </c>
      <c r="CZ215" t="s">
        <v>562</v>
      </c>
      <c r="DA215">
        <v>107.3015873015873</v>
      </c>
      <c r="DB215">
        <v>83</v>
      </c>
      <c r="DC215">
        <v>217</v>
      </c>
      <c r="DD215" t="s">
        <v>123</v>
      </c>
      <c r="DE215">
        <v>85.079365079365076</v>
      </c>
      <c r="DF215">
        <v>33</v>
      </c>
      <c r="DG215">
        <v>284</v>
      </c>
      <c r="DH215" t="s">
        <v>252</v>
      </c>
      <c r="DI215">
        <v>98.095238095238102</v>
      </c>
      <c r="DJ215">
        <v>46</v>
      </c>
      <c r="DK215">
        <v>104</v>
      </c>
      <c r="DL215" t="s">
        <v>1811</v>
      </c>
      <c r="DM215">
        <v>140</v>
      </c>
      <c r="DN215">
        <v>52</v>
      </c>
      <c r="DO215">
        <v>127</v>
      </c>
      <c r="DP215" t="s">
        <v>405</v>
      </c>
      <c r="DQ215">
        <v>102.85714285714286</v>
      </c>
      <c r="DR215">
        <v>37</v>
      </c>
      <c r="DS215">
        <v>212</v>
      </c>
      <c r="DT215" t="s">
        <v>127</v>
      </c>
      <c r="DU215">
        <v>79.365079365079367</v>
      </c>
      <c r="DV215">
        <v>74.5</v>
      </c>
      <c r="DW215">
        <v>261</v>
      </c>
      <c r="DX215" t="s">
        <v>402</v>
      </c>
      <c r="DY215">
        <v>47.619047619047613</v>
      </c>
      <c r="DZ215">
        <v>71</v>
      </c>
      <c r="EA215">
        <v>170</v>
      </c>
      <c r="EB215" t="s">
        <v>123</v>
      </c>
      <c r="EC215">
        <v>117.14285714285714</v>
      </c>
      <c r="ED215">
        <v>42.5</v>
      </c>
      <c r="EE215">
        <v>278</v>
      </c>
      <c r="EF215" t="s">
        <v>252</v>
      </c>
      <c r="EG215">
        <v>104.12698412698413</v>
      </c>
      <c r="EH215">
        <v>28</v>
      </c>
      <c r="EI215">
        <v>230</v>
      </c>
      <c r="EJ215" t="s">
        <v>1811</v>
      </c>
      <c r="EK215">
        <v>99.047619047619051</v>
      </c>
      <c r="EL215">
        <v>50</v>
      </c>
      <c r="EM215">
        <v>136</v>
      </c>
      <c r="EN215" t="s">
        <v>405</v>
      </c>
      <c r="EO215">
        <v>109.2063492063492</v>
      </c>
      <c r="EP215">
        <v>48</v>
      </c>
      <c r="EQ215">
        <v>147</v>
      </c>
      <c r="ER215" t="s">
        <v>1802</v>
      </c>
      <c r="ES215">
        <v>64.126984126984127</v>
      </c>
      <c r="ET215">
        <v>108</v>
      </c>
      <c r="EU215">
        <v>96</v>
      </c>
      <c r="EV215">
        <v>83</v>
      </c>
      <c r="EW215">
        <v>224</v>
      </c>
      <c r="EX215">
        <v>50</v>
      </c>
      <c r="EY215">
        <v>291</v>
      </c>
      <c r="EZ215">
        <v>35</v>
      </c>
      <c r="FA215">
        <v>227</v>
      </c>
      <c r="FB215">
        <v>28</v>
      </c>
      <c r="FC215">
        <v>165</v>
      </c>
      <c r="FD215">
        <v>43</v>
      </c>
      <c r="FE215">
        <v>34</v>
      </c>
    </row>
    <row r="216" spans="1:161" x14ac:dyDescent="0.2">
      <c r="A216" t="s">
        <v>674</v>
      </c>
      <c r="B216" t="s">
        <v>675</v>
      </c>
      <c r="C216" t="s">
        <v>560</v>
      </c>
      <c r="D216" t="s">
        <v>17</v>
      </c>
      <c r="E216" t="s">
        <v>676</v>
      </c>
      <c r="F216">
        <v>110</v>
      </c>
      <c r="G216">
        <v>66</v>
      </c>
      <c r="H216" s="11" t="s">
        <v>562</v>
      </c>
      <c r="I216" s="11">
        <v>163.17460317460316</v>
      </c>
      <c r="J216">
        <v>112</v>
      </c>
      <c r="K216">
        <v>20</v>
      </c>
      <c r="L216" s="11" t="s">
        <v>123</v>
      </c>
      <c r="M216" s="11">
        <v>154.28571428571428</v>
      </c>
      <c r="N216">
        <v>51</v>
      </c>
      <c r="O216">
        <v>266</v>
      </c>
      <c r="P216" s="11" t="s">
        <v>252</v>
      </c>
      <c r="Q216" s="11">
        <v>102.22222222222223</v>
      </c>
      <c r="R216">
        <v>62.5</v>
      </c>
      <c r="S216">
        <v>64</v>
      </c>
      <c r="T216" t="s">
        <v>125</v>
      </c>
      <c r="U216">
        <v>106.98412698412699</v>
      </c>
      <c r="V216">
        <v>65</v>
      </c>
      <c r="W216">
        <v>76</v>
      </c>
      <c r="X216" t="s">
        <v>405</v>
      </c>
      <c r="Y216">
        <v>141.26984126984127</v>
      </c>
      <c r="Z216">
        <v>58</v>
      </c>
      <c r="AA216">
        <v>227</v>
      </c>
      <c r="AB216" t="s">
        <v>406</v>
      </c>
      <c r="AC216">
        <v>93.333333333333329</v>
      </c>
      <c r="AD216">
        <v>90</v>
      </c>
      <c r="AE216">
        <v>265</v>
      </c>
      <c r="AF216" t="s">
        <v>562</v>
      </c>
      <c r="AG216">
        <v>95.873015873015873</v>
      </c>
      <c r="AH216">
        <v>79</v>
      </c>
      <c r="AI216">
        <v>191</v>
      </c>
      <c r="AJ216" t="s">
        <v>123</v>
      </c>
      <c r="AK216">
        <v>69.841269841269849</v>
      </c>
      <c r="AL216">
        <v>40.5</v>
      </c>
      <c r="AM216">
        <v>273</v>
      </c>
      <c r="AN216" t="s">
        <v>252</v>
      </c>
      <c r="AO216">
        <v>84.126984126984127</v>
      </c>
      <c r="AP216">
        <v>42</v>
      </c>
      <c r="AQ216">
        <v>86</v>
      </c>
      <c r="AR216" t="s">
        <v>125</v>
      </c>
      <c r="AS216">
        <v>139.36507936507937</v>
      </c>
      <c r="AT216">
        <v>30</v>
      </c>
      <c r="AU216">
        <v>251</v>
      </c>
      <c r="AV216" t="s">
        <v>405</v>
      </c>
      <c r="AW216">
        <v>78.730158730158735</v>
      </c>
      <c r="AX216">
        <v>40.5</v>
      </c>
      <c r="AY216">
        <v>206</v>
      </c>
      <c r="AZ216" t="s">
        <v>406</v>
      </c>
      <c r="BA216">
        <v>112.38095238095238</v>
      </c>
      <c r="BB216">
        <v>81</v>
      </c>
      <c r="BC216">
        <v>252</v>
      </c>
      <c r="BD216" t="s">
        <v>562</v>
      </c>
      <c r="BE216">
        <v>99.682539682539684</v>
      </c>
      <c r="BF216">
        <v>102</v>
      </c>
      <c r="BG216">
        <v>96</v>
      </c>
      <c r="BH216" t="s">
        <v>123</v>
      </c>
      <c r="BI216">
        <v>118.73015873015873</v>
      </c>
      <c r="BJ216">
        <v>64.5</v>
      </c>
      <c r="BK216">
        <v>223</v>
      </c>
      <c r="BL216" t="s">
        <v>252</v>
      </c>
      <c r="BM216">
        <v>115.87301587301587</v>
      </c>
      <c r="BN216">
        <v>25</v>
      </c>
      <c r="BO216">
        <v>210</v>
      </c>
      <c r="BP216" t="s">
        <v>22</v>
      </c>
      <c r="BQ216">
        <v>73.333333333333329</v>
      </c>
      <c r="BR216">
        <v>32</v>
      </c>
      <c r="BS216">
        <v>184</v>
      </c>
      <c r="BT216" t="s">
        <v>405</v>
      </c>
      <c r="BU216">
        <v>109.84126984126985</v>
      </c>
      <c r="BV216">
        <v>41</v>
      </c>
      <c r="BW216">
        <v>245</v>
      </c>
      <c r="BX216" t="s">
        <v>406</v>
      </c>
      <c r="BY216">
        <v>105.07936507936508</v>
      </c>
      <c r="BZ216">
        <v>80</v>
      </c>
      <c r="CA216">
        <v>251</v>
      </c>
      <c r="CB216" t="s">
        <v>562</v>
      </c>
      <c r="CC216">
        <v>118.41269841269842</v>
      </c>
      <c r="CD216">
        <v>86</v>
      </c>
      <c r="CE216">
        <v>155</v>
      </c>
      <c r="CF216" t="s">
        <v>123</v>
      </c>
      <c r="CG216">
        <v>88.888888888888886</v>
      </c>
      <c r="CH216">
        <v>36</v>
      </c>
      <c r="CI216">
        <v>273</v>
      </c>
      <c r="CJ216" t="s">
        <v>252</v>
      </c>
      <c r="CK216">
        <v>109.2063492063492</v>
      </c>
      <c r="CL216">
        <v>28</v>
      </c>
      <c r="CM216">
        <v>126</v>
      </c>
      <c r="CN216" t="s">
        <v>1811</v>
      </c>
      <c r="CO216">
        <v>117.77777777777777</v>
      </c>
      <c r="CP216">
        <v>28</v>
      </c>
      <c r="CQ216">
        <v>215</v>
      </c>
      <c r="CR216" t="s">
        <v>405</v>
      </c>
      <c r="CS216">
        <v>77.142857142857139</v>
      </c>
      <c r="CT216">
        <v>39</v>
      </c>
      <c r="CU216">
        <v>261</v>
      </c>
      <c r="CV216" t="s">
        <v>406</v>
      </c>
      <c r="CW216">
        <v>63.492063492063494</v>
      </c>
      <c r="CX216">
        <v>69</v>
      </c>
      <c r="CY216">
        <v>309</v>
      </c>
      <c r="CZ216" t="s">
        <v>562</v>
      </c>
      <c r="DA216">
        <v>76.825396825396822</v>
      </c>
      <c r="DB216">
        <v>100</v>
      </c>
      <c r="DC216">
        <v>120</v>
      </c>
      <c r="DD216" t="s">
        <v>123</v>
      </c>
      <c r="DE216">
        <v>136.1904761904762</v>
      </c>
      <c r="DF216">
        <v>26.5</v>
      </c>
      <c r="DG216">
        <v>302</v>
      </c>
      <c r="DH216" t="s">
        <v>252</v>
      </c>
      <c r="DI216">
        <v>90.793650793650798</v>
      </c>
      <c r="DJ216">
        <v>35</v>
      </c>
      <c r="DK216">
        <v>182</v>
      </c>
      <c r="DL216" t="s">
        <v>1811</v>
      </c>
      <c r="DM216">
        <v>116.82539682539682</v>
      </c>
      <c r="DN216">
        <v>50</v>
      </c>
      <c r="DO216">
        <v>143</v>
      </c>
      <c r="DP216" t="s">
        <v>405</v>
      </c>
      <c r="DQ216">
        <v>119.36507936507937</v>
      </c>
      <c r="DR216">
        <v>44</v>
      </c>
      <c r="DS216">
        <v>146</v>
      </c>
      <c r="DT216" t="s">
        <v>127</v>
      </c>
      <c r="DU216">
        <v>143.8095238095238</v>
      </c>
      <c r="DV216">
        <v>77.5</v>
      </c>
      <c r="DW216">
        <v>236</v>
      </c>
      <c r="DX216" t="s">
        <v>402</v>
      </c>
      <c r="DY216">
        <v>86.349206349206355</v>
      </c>
      <c r="DZ216">
        <v>62</v>
      </c>
      <c r="EA216">
        <v>234</v>
      </c>
      <c r="EB216" t="s">
        <v>123</v>
      </c>
      <c r="EC216">
        <v>74.920634920634924</v>
      </c>
      <c r="ED216">
        <v>44</v>
      </c>
      <c r="EE216">
        <v>273</v>
      </c>
      <c r="EF216" t="s">
        <v>252</v>
      </c>
      <c r="EG216">
        <v>102.85714285714286</v>
      </c>
      <c r="EH216">
        <v>26.5</v>
      </c>
      <c r="EI216">
        <v>235</v>
      </c>
      <c r="EJ216" t="s">
        <v>1811</v>
      </c>
      <c r="EK216">
        <v>54.285714285714285</v>
      </c>
      <c r="EL216">
        <v>42</v>
      </c>
      <c r="EM216">
        <v>204</v>
      </c>
      <c r="EN216" t="s">
        <v>405</v>
      </c>
      <c r="EO216">
        <v>94.603174603174608</v>
      </c>
      <c r="EP216">
        <v>28</v>
      </c>
      <c r="EQ216">
        <v>284</v>
      </c>
      <c r="ER216" t="s">
        <v>1802</v>
      </c>
      <c r="ES216">
        <v>73.015873015873012</v>
      </c>
      <c r="ET216">
        <v>100</v>
      </c>
      <c r="EU216">
        <v>193</v>
      </c>
      <c r="EV216">
        <v>94</v>
      </c>
      <c r="EW216">
        <v>155</v>
      </c>
      <c r="EX216">
        <v>54</v>
      </c>
      <c r="EY216">
        <v>282</v>
      </c>
      <c r="EZ216">
        <v>45</v>
      </c>
      <c r="FA216">
        <v>91</v>
      </c>
      <c r="FB216">
        <v>27</v>
      </c>
      <c r="FC216">
        <v>187</v>
      </c>
      <c r="FD216">
        <v>34</v>
      </c>
      <c r="FE216">
        <v>199</v>
      </c>
    </row>
    <row r="217" spans="1:161" x14ac:dyDescent="0.2">
      <c r="A217" t="s">
        <v>677</v>
      </c>
      <c r="B217" t="s">
        <v>678</v>
      </c>
      <c r="C217" t="s">
        <v>560</v>
      </c>
      <c r="D217" t="s">
        <v>17</v>
      </c>
      <c r="E217" t="s">
        <v>679</v>
      </c>
      <c r="F217">
        <v>113</v>
      </c>
      <c r="G217">
        <v>41</v>
      </c>
      <c r="H217" s="11" t="s">
        <v>562</v>
      </c>
      <c r="I217" s="11">
        <v>124.44444444444444</v>
      </c>
      <c r="J217">
        <v>101</v>
      </c>
      <c r="K217">
        <v>58</v>
      </c>
      <c r="L217" s="11" t="s">
        <v>123</v>
      </c>
      <c r="M217" s="11">
        <v>113.01587301587301</v>
      </c>
      <c r="N217">
        <v>73</v>
      </c>
      <c r="O217">
        <v>210</v>
      </c>
      <c r="P217" s="11" t="s">
        <v>252</v>
      </c>
      <c r="Q217" s="11">
        <v>86.349206349206355</v>
      </c>
      <c r="R217">
        <v>38.5</v>
      </c>
      <c r="S217">
        <v>249</v>
      </c>
      <c r="T217" t="s">
        <v>125</v>
      </c>
      <c r="U217">
        <v>93.968253968253975</v>
      </c>
      <c r="V217">
        <v>64.5</v>
      </c>
      <c r="W217">
        <v>79</v>
      </c>
      <c r="X217" t="s">
        <v>405</v>
      </c>
      <c r="Y217">
        <v>111.74603174603175</v>
      </c>
      <c r="Z217">
        <v>69</v>
      </c>
      <c r="AA217">
        <v>107</v>
      </c>
      <c r="AB217" t="s">
        <v>406</v>
      </c>
      <c r="AC217">
        <v>102.85714285714286</v>
      </c>
      <c r="AD217">
        <v>101.5</v>
      </c>
      <c r="AE217">
        <v>118</v>
      </c>
      <c r="AF217" t="s">
        <v>562</v>
      </c>
      <c r="AG217">
        <v>73.015873015873012</v>
      </c>
      <c r="AH217">
        <v>94</v>
      </c>
      <c r="AI217">
        <v>99</v>
      </c>
      <c r="AJ217" t="s">
        <v>123</v>
      </c>
      <c r="AK217">
        <v>134.28571428571428</v>
      </c>
      <c r="AL217">
        <v>67.5</v>
      </c>
      <c r="AM217">
        <v>167</v>
      </c>
      <c r="AN217" t="s">
        <v>252</v>
      </c>
      <c r="AO217">
        <v>109.2063492063492</v>
      </c>
      <c r="AP217">
        <v>24</v>
      </c>
      <c r="AQ217">
        <v>230</v>
      </c>
      <c r="AR217" t="s">
        <v>125</v>
      </c>
      <c r="AS217">
        <v>54.920634920634917</v>
      </c>
      <c r="AT217">
        <v>60</v>
      </c>
      <c r="AU217">
        <v>42</v>
      </c>
      <c r="AV217" t="s">
        <v>405</v>
      </c>
      <c r="AW217">
        <v>142.22222222222223</v>
      </c>
      <c r="AX217">
        <v>52</v>
      </c>
      <c r="AY217">
        <v>116</v>
      </c>
      <c r="AZ217" t="s">
        <v>406</v>
      </c>
      <c r="BA217">
        <v>91.111111111111114</v>
      </c>
      <c r="BB217">
        <v>98</v>
      </c>
      <c r="BC217">
        <v>33</v>
      </c>
      <c r="BD217" t="s">
        <v>562</v>
      </c>
      <c r="BE217">
        <v>136.1904761904762</v>
      </c>
      <c r="BF217">
        <v>82</v>
      </c>
      <c r="BG217">
        <v>207</v>
      </c>
      <c r="BH217" t="s">
        <v>123</v>
      </c>
      <c r="BI217">
        <v>71.428571428571431</v>
      </c>
      <c r="BJ217">
        <v>68.5</v>
      </c>
      <c r="BK217">
        <v>196</v>
      </c>
      <c r="BL217" t="s">
        <v>252</v>
      </c>
      <c r="BM217">
        <v>130.79365079365078</v>
      </c>
      <c r="BN217">
        <v>37</v>
      </c>
      <c r="BO217">
        <v>88</v>
      </c>
      <c r="BP217" t="s">
        <v>22</v>
      </c>
      <c r="BQ217">
        <v>112.06349206349206</v>
      </c>
      <c r="BR217">
        <v>34</v>
      </c>
      <c r="BS217">
        <v>175</v>
      </c>
      <c r="BT217" t="s">
        <v>405</v>
      </c>
      <c r="BU217">
        <v>76.19047619047619</v>
      </c>
      <c r="BV217">
        <v>66</v>
      </c>
      <c r="BW217">
        <v>88</v>
      </c>
      <c r="BX217" t="s">
        <v>406</v>
      </c>
      <c r="BY217">
        <v>106.98412698412699</v>
      </c>
      <c r="BZ217">
        <v>92</v>
      </c>
      <c r="CA217">
        <v>147</v>
      </c>
      <c r="CB217" t="s">
        <v>562</v>
      </c>
      <c r="CC217">
        <v>93.968253968253975</v>
      </c>
      <c r="CD217">
        <v>93</v>
      </c>
      <c r="CE217">
        <v>117</v>
      </c>
      <c r="CF217" t="s">
        <v>123</v>
      </c>
      <c r="CG217">
        <v>118.0952380952381</v>
      </c>
      <c r="CH217">
        <v>31.5</v>
      </c>
      <c r="CI217">
        <v>293</v>
      </c>
      <c r="CJ217" t="s">
        <v>252</v>
      </c>
      <c r="CK217">
        <v>73.968253968253961</v>
      </c>
      <c r="CL217">
        <v>28</v>
      </c>
      <c r="CM217">
        <v>126</v>
      </c>
      <c r="CN217" t="s">
        <v>1811</v>
      </c>
      <c r="CO217">
        <v>93.015873015873012</v>
      </c>
      <c r="CP217">
        <v>41</v>
      </c>
      <c r="CQ217">
        <v>100</v>
      </c>
      <c r="CR217" t="s">
        <v>405</v>
      </c>
      <c r="CS217">
        <v>113.65079365079364</v>
      </c>
      <c r="CT217">
        <v>58</v>
      </c>
      <c r="CU217">
        <v>110</v>
      </c>
      <c r="CV217" t="s">
        <v>406</v>
      </c>
      <c r="CW217">
        <v>126.34920634920636</v>
      </c>
      <c r="CX217">
        <v>94</v>
      </c>
      <c r="CY217">
        <v>128</v>
      </c>
      <c r="CZ217" t="s">
        <v>562</v>
      </c>
      <c r="DA217">
        <v>86.666666666666671</v>
      </c>
      <c r="DB217">
        <v>90</v>
      </c>
      <c r="DC217">
        <v>174</v>
      </c>
      <c r="DD217" t="s">
        <v>123</v>
      </c>
      <c r="DE217">
        <v>83.492063492063494</v>
      </c>
      <c r="DF217">
        <v>46.5</v>
      </c>
      <c r="DG217">
        <v>211</v>
      </c>
      <c r="DH217" t="s">
        <v>252</v>
      </c>
      <c r="DI217">
        <v>104.12698412698413</v>
      </c>
      <c r="DJ217">
        <v>46</v>
      </c>
      <c r="DK217">
        <v>104</v>
      </c>
      <c r="DL217" t="s">
        <v>1811</v>
      </c>
      <c r="DM217">
        <v>128.25396825396825</v>
      </c>
      <c r="DN217">
        <v>50</v>
      </c>
      <c r="DO217">
        <v>143</v>
      </c>
      <c r="DP217" t="s">
        <v>405</v>
      </c>
      <c r="DQ217">
        <v>66.349206349206355</v>
      </c>
      <c r="DR217">
        <v>39</v>
      </c>
      <c r="DS217">
        <v>193</v>
      </c>
      <c r="DT217" t="s">
        <v>127</v>
      </c>
      <c r="DU217">
        <v>80</v>
      </c>
      <c r="DV217">
        <v>89.5</v>
      </c>
      <c r="DW217">
        <v>86</v>
      </c>
      <c r="DX217" t="s">
        <v>402</v>
      </c>
      <c r="DY217">
        <v>93.333333333333329</v>
      </c>
      <c r="DZ217">
        <v>76</v>
      </c>
      <c r="EA217">
        <v>122</v>
      </c>
      <c r="EB217" t="s">
        <v>123</v>
      </c>
      <c r="EC217">
        <v>85.396825396825392</v>
      </c>
      <c r="ED217">
        <v>56</v>
      </c>
      <c r="EE217">
        <v>224</v>
      </c>
      <c r="EF217" t="s">
        <v>252</v>
      </c>
      <c r="EG217">
        <v>113.65079365079364</v>
      </c>
      <c r="EH217">
        <v>33.5</v>
      </c>
      <c r="EI217">
        <v>193</v>
      </c>
      <c r="EJ217" t="s">
        <v>1811</v>
      </c>
      <c r="EK217">
        <v>121.26984126984127</v>
      </c>
      <c r="EL217">
        <v>67</v>
      </c>
      <c r="EM217">
        <v>37</v>
      </c>
      <c r="EN217" t="s">
        <v>405</v>
      </c>
      <c r="EO217">
        <v>107.93650793650794</v>
      </c>
      <c r="EP217">
        <v>51.5</v>
      </c>
      <c r="EQ217">
        <v>130</v>
      </c>
      <c r="ER217" t="s">
        <v>1802</v>
      </c>
      <c r="ES217">
        <v>108.57142857142857</v>
      </c>
      <c r="ET217">
        <v>111</v>
      </c>
      <c r="EU217">
        <v>65</v>
      </c>
      <c r="EV217">
        <v>104</v>
      </c>
      <c r="EW217">
        <v>76</v>
      </c>
      <c r="EX217">
        <v>64</v>
      </c>
      <c r="EY217">
        <v>267</v>
      </c>
      <c r="EZ217">
        <v>32</v>
      </c>
      <c r="FA217">
        <v>260</v>
      </c>
      <c r="FB217">
        <v>35</v>
      </c>
      <c r="FC217">
        <v>62</v>
      </c>
      <c r="FD217">
        <v>36</v>
      </c>
      <c r="FE217">
        <v>157</v>
      </c>
    </row>
    <row r="218" spans="1:161" x14ac:dyDescent="0.2">
      <c r="A218" t="s">
        <v>680</v>
      </c>
      <c r="B218" t="s">
        <v>681</v>
      </c>
      <c r="C218" t="s">
        <v>560</v>
      </c>
      <c r="D218" t="s">
        <v>17</v>
      </c>
      <c r="E218" t="s">
        <v>682</v>
      </c>
      <c r="F218">
        <v>95</v>
      </c>
      <c r="G218">
        <v>260</v>
      </c>
      <c r="H218" s="11" t="s">
        <v>562</v>
      </c>
      <c r="I218" s="11">
        <v>100</v>
      </c>
      <c r="J218">
        <v>61</v>
      </c>
      <c r="K218">
        <v>273</v>
      </c>
      <c r="L218" s="11" t="s">
        <v>123</v>
      </c>
      <c r="M218" s="11">
        <v>100</v>
      </c>
      <c r="N218">
        <v>80</v>
      </c>
      <c r="O218">
        <v>171</v>
      </c>
      <c r="P218" s="11" t="s">
        <v>252</v>
      </c>
      <c r="Q218" s="11">
        <v>100</v>
      </c>
      <c r="R218">
        <v>42.5</v>
      </c>
      <c r="S218">
        <v>213</v>
      </c>
      <c r="T218" t="s">
        <v>125</v>
      </c>
      <c r="U218">
        <v>100</v>
      </c>
      <c r="V218">
        <v>52.5</v>
      </c>
      <c r="W218">
        <v>153</v>
      </c>
      <c r="X218" t="s">
        <v>405</v>
      </c>
      <c r="Y218">
        <v>100</v>
      </c>
      <c r="Z218">
        <v>37.5</v>
      </c>
      <c r="AA218">
        <v>301</v>
      </c>
      <c r="AB218" t="s">
        <v>406</v>
      </c>
      <c r="AC218">
        <v>100</v>
      </c>
      <c r="AD218">
        <v>0</v>
      </c>
      <c r="AE218">
        <v>296</v>
      </c>
      <c r="AF218" t="s">
        <v>562</v>
      </c>
      <c r="AG218">
        <v>100</v>
      </c>
      <c r="AH218">
        <v>0</v>
      </c>
      <c r="AI218">
        <v>296</v>
      </c>
      <c r="AJ218" t="s">
        <v>123</v>
      </c>
      <c r="AK218">
        <v>100</v>
      </c>
      <c r="AL218">
        <v>0</v>
      </c>
      <c r="AM218">
        <v>295</v>
      </c>
      <c r="AN218" t="s">
        <v>252</v>
      </c>
      <c r="AO218">
        <v>100</v>
      </c>
      <c r="AP218">
        <v>0</v>
      </c>
      <c r="AQ218">
        <v>294</v>
      </c>
      <c r="AR218" t="s">
        <v>125</v>
      </c>
      <c r="AS218">
        <v>100</v>
      </c>
      <c r="AT218">
        <v>0</v>
      </c>
      <c r="AU218">
        <v>294</v>
      </c>
      <c r="AV218" t="s">
        <v>405</v>
      </c>
      <c r="AW218">
        <v>100</v>
      </c>
      <c r="AX218">
        <v>0</v>
      </c>
      <c r="AY218">
        <v>294</v>
      </c>
      <c r="AZ218" t="s">
        <v>406</v>
      </c>
      <c r="BA218">
        <v>100</v>
      </c>
      <c r="BB218">
        <v>82</v>
      </c>
      <c r="BC218">
        <v>241</v>
      </c>
      <c r="BD218" t="s">
        <v>562</v>
      </c>
      <c r="BE218">
        <v>115.87301587301587</v>
      </c>
      <c r="BF218">
        <v>81</v>
      </c>
      <c r="BG218">
        <v>219</v>
      </c>
      <c r="BH218" t="s">
        <v>123</v>
      </c>
      <c r="BI218">
        <v>114.28571428571428</v>
      </c>
      <c r="BJ218">
        <v>70</v>
      </c>
      <c r="BK218">
        <v>188</v>
      </c>
      <c r="BL218" t="s">
        <v>252</v>
      </c>
      <c r="BM218">
        <v>108.25396825396825</v>
      </c>
      <c r="BN218">
        <v>23</v>
      </c>
      <c r="BO218">
        <v>224</v>
      </c>
      <c r="BP218" t="s">
        <v>22</v>
      </c>
      <c r="BQ218">
        <v>97.142857142857139</v>
      </c>
      <c r="BR218">
        <v>35</v>
      </c>
      <c r="BS218">
        <v>163</v>
      </c>
      <c r="BT218" t="s">
        <v>405</v>
      </c>
      <c r="BU218">
        <v>133.33333333333331</v>
      </c>
      <c r="BV218">
        <v>55</v>
      </c>
      <c r="BW218">
        <v>154</v>
      </c>
      <c r="BX218" t="s">
        <v>406</v>
      </c>
      <c r="BY218">
        <v>125.39682539682539</v>
      </c>
      <c r="BZ218">
        <v>74</v>
      </c>
      <c r="CA218">
        <v>291</v>
      </c>
      <c r="CB218" t="s">
        <v>562</v>
      </c>
      <c r="CC218">
        <v>71.428571428571431</v>
      </c>
      <c r="CD218">
        <v>63</v>
      </c>
      <c r="CE218">
        <v>264</v>
      </c>
      <c r="CF218" t="s">
        <v>123</v>
      </c>
      <c r="CG218">
        <v>106.98412698412699</v>
      </c>
      <c r="CH218">
        <v>46.5</v>
      </c>
      <c r="CI218">
        <v>214</v>
      </c>
      <c r="CJ218" t="s">
        <v>252</v>
      </c>
      <c r="CK218">
        <v>100</v>
      </c>
      <c r="CL218">
        <v>20</v>
      </c>
      <c r="CM218">
        <v>215</v>
      </c>
      <c r="CN218" t="s">
        <v>1811</v>
      </c>
      <c r="CO218">
        <v>121.9047619047619</v>
      </c>
      <c r="CP218">
        <v>24</v>
      </c>
      <c r="CQ218">
        <v>268</v>
      </c>
      <c r="CR218" t="s">
        <v>405</v>
      </c>
      <c r="CS218">
        <v>62.539682539682538</v>
      </c>
      <c r="CT218">
        <v>43</v>
      </c>
      <c r="CU218">
        <v>234</v>
      </c>
      <c r="CV218" t="s">
        <v>406</v>
      </c>
      <c r="CW218">
        <v>72.063492063492063</v>
      </c>
      <c r="CX218">
        <v>88</v>
      </c>
      <c r="CY218">
        <v>201</v>
      </c>
      <c r="CZ218" t="s">
        <v>562</v>
      </c>
      <c r="DA218">
        <v>118.41269841269842</v>
      </c>
      <c r="DB218">
        <v>61</v>
      </c>
      <c r="DC218">
        <v>286</v>
      </c>
      <c r="DD218" t="s">
        <v>123</v>
      </c>
      <c r="DE218">
        <v>100.63492063492063</v>
      </c>
      <c r="DF218">
        <v>46</v>
      </c>
      <c r="DG218">
        <v>214</v>
      </c>
      <c r="DH218" t="s">
        <v>252</v>
      </c>
      <c r="DI218">
        <v>89.206349206349202</v>
      </c>
      <c r="DJ218">
        <v>19</v>
      </c>
      <c r="DK218">
        <v>284</v>
      </c>
      <c r="DL218" t="s">
        <v>1811</v>
      </c>
      <c r="DM218">
        <v>91.746031746031747</v>
      </c>
      <c r="DN218">
        <v>49</v>
      </c>
      <c r="DO218">
        <v>150</v>
      </c>
      <c r="DP218" t="s">
        <v>405</v>
      </c>
      <c r="DQ218">
        <v>86.349206349206355</v>
      </c>
      <c r="DR218">
        <v>44</v>
      </c>
      <c r="DS218">
        <v>146</v>
      </c>
      <c r="DT218" t="s">
        <v>127</v>
      </c>
      <c r="DU218">
        <v>101.26984126984127</v>
      </c>
      <c r="DV218">
        <v>75</v>
      </c>
      <c r="DW218">
        <v>259</v>
      </c>
      <c r="DX218" t="s">
        <v>402</v>
      </c>
      <c r="DY218">
        <v>69.841269841269849</v>
      </c>
      <c r="DZ218">
        <v>42.5</v>
      </c>
      <c r="EA218">
        <v>288</v>
      </c>
      <c r="EB218" t="s">
        <v>123</v>
      </c>
      <c r="EC218">
        <v>100.63492063492063</v>
      </c>
      <c r="ED218">
        <v>63</v>
      </c>
      <c r="EE218">
        <v>180</v>
      </c>
      <c r="EF218" t="s">
        <v>252</v>
      </c>
      <c r="EG218">
        <v>117.46031746031746</v>
      </c>
      <c r="EH218">
        <v>24</v>
      </c>
      <c r="EI218">
        <v>258</v>
      </c>
      <c r="EJ218" t="s">
        <v>1811</v>
      </c>
      <c r="EK218">
        <v>100.63492063492063</v>
      </c>
      <c r="EL218">
        <v>54</v>
      </c>
      <c r="EM218">
        <v>107</v>
      </c>
      <c r="EN218" t="s">
        <v>405</v>
      </c>
      <c r="EO218">
        <v>129.84126984126985</v>
      </c>
      <c r="EP218">
        <v>47</v>
      </c>
      <c r="EQ218">
        <v>150</v>
      </c>
      <c r="ER218" t="s">
        <v>1802</v>
      </c>
      <c r="ES218">
        <v>145.71428571428572</v>
      </c>
      <c r="ET218">
        <v>102</v>
      </c>
      <c r="EU218">
        <v>164</v>
      </c>
      <c r="EV218">
        <v>69</v>
      </c>
      <c r="EW218">
        <v>290</v>
      </c>
      <c r="EX218">
        <v>75</v>
      </c>
      <c r="EY218">
        <v>235</v>
      </c>
      <c r="EZ218">
        <v>32</v>
      </c>
      <c r="FA218">
        <v>260</v>
      </c>
      <c r="FB218">
        <v>26</v>
      </c>
      <c r="FC218">
        <v>201</v>
      </c>
      <c r="FD218">
        <v>27</v>
      </c>
      <c r="FE218">
        <v>294</v>
      </c>
    </row>
    <row r="219" spans="1:161" x14ac:dyDescent="0.2">
      <c r="A219" t="s">
        <v>683</v>
      </c>
      <c r="B219" t="s">
        <v>684</v>
      </c>
      <c r="C219" t="s">
        <v>560</v>
      </c>
      <c r="D219" t="s">
        <v>17</v>
      </c>
      <c r="E219" t="s">
        <v>685</v>
      </c>
      <c r="F219">
        <v>108</v>
      </c>
      <c r="G219">
        <v>88</v>
      </c>
      <c r="H219" s="11" t="s">
        <v>562</v>
      </c>
      <c r="I219" s="11">
        <v>147.61904761904762</v>
      </c>
      <c r="J219">
        <v>80</v>
      </c>
      <c r="K219">
        <v>187</v>
      </c>
      <c r="L219" s="11" t="s">
        <v>123</v>
      </c>
      <c r="M219" s="11">
        <v>109.52380952380952</v>
      </c>
      <c r="N219">
        <v>77</v>
      </c>
      <c r="O219">
        <v>183</v>
      </c>
      <c r="P219" s="11" t="s">
        <v>252</v>
      </c>
      <c r="Q219" s="11">
        <v>96.507936507936506</v>
      </c>
      <c r="R219">
        <v>39.5</v>
      </c>
      <c r="S219">
        <v>242</v>
      </c>
      <c r="T219" t="s">
        <v>125</v>
      </c>
      <c r="U219">
        <v>102.85714285714286</v>
      </c>
      <c r="V219">
        <v>46</v>
      </c>
      <c r="W219">
        <v>201</v>
      </c>
      <c r="X219" t="s">
        <v>405</v>
      </c>
      <c r="Y219">
        <v>98.730158730158735</v>
      </c>
      <c r="Z219">
        <v>60.5</v>
      </c>
      <c r="AA219">
        <v>197</v>
      </c>
      <c r="AB219" t="s">
        <v>406</v>
      </c>
      <c r="AC219">
        <v>100</v>
      </c>
      <c r="AD219">
        <v>93.5</v>
      </c>
      <c r="AE219">
        <v>238</v>
      </c>
      <c r="AF219" t="s">
        <v>562</v>
      </c>
      <c r="AG219">
        <v>45.714285714285715</v>
      </c>
      <c r="AH219">
        <v>73</v>
      </c>
      <c r="AI219">
        <v>217</v>
      </c>
      <c r="AJ219" t="s">
        <v>123</v>
      </c>
      <c r="AK219">
        <v>105.07936507936508</v>
      </c>
      <c r="AL219">
        <v>66</v>
      </c>
      <c r="AM219">
        <v>172</v>
      </c>
      <c r="AN219" t="s">
        <v>252</v>
      </c>
      <c r="AO219">
        <v>113.65079365079364</v>
      </c>
      <c r="AP219">
        <v>21</v>
      </c>
      <c r="AQ219">
        <v>251</v>
      </c>
      <c r="AR219" t="s">
        <v>125</v>
      </c>
      <c r="AS219">
        <v>57.777777777777779</v>
      </c>
      <c r="AT219">
        <v>31</v>
      </c>
      <c r="AU219">
        <v>245</v>
      </c>
      <c r="AV219" t="s">
        <v>405</v>
      </c>
      <c r="AW219">
        <v>104.12698412698413</v>
      </c>
      <c r="AX219">
        <v>41.5</v>
      </c>
      <c r="AY219">
        <v>197</v>
      </c>
      <c r="AZ219" t="s">
        <v>406</v>
      </c>
      <c r="BA219">
        <v>106.03174603174602</v>
      </c>
      <c r="BB219">
        <v>95</v>
      </c>
      <c r="BC219">
        <v>67</v>
      </c>
      <c r="BD219" t="s">
        <v>562</v>
      </c>
      <c r="BE219">
        <v>150.47619047619048</v>
      </c>
      <c r="BF219">
        <v>76</v>
      </c>
      <c r="BG219">
        <v>233</v>
      </c>
      <c r="BH219" t="s">
        <v>123</v>
      </c>
      <c r="BI219">
        <v>106.98412698412699</v>
      </c>
      <c r="BJ219">
        <v>65.5</v>
      </c>
      <c r="BK219">
        <v>215</v>
      </c>
      <c r="BL219" t="s">
        <v>252</v>
      </c>
      <c r="BM219">
        <v>107.61904761904762</v>
      </c>
      <c r="BN219">
        <v>34</v>
      </c>
      <c r="BO219">
        <v>118</v>
      </c>
      <c r="BP219" t="s">
        <v>22</v>
      </c>
      <c r="BQ219">
        <v>97.460317460317455</v>
      </c>
      <c r="BR219">
        <v>24</v>
      </c>
      <c r="BS219">
        <v>258</v>
      </c>
      <c r="BT219" t="s">
        <v>405</v>
      </c>
      <c r="BU219">
        <v>72.698412698412696</v>
      </c>
      <c r="BV219">
        <v>45</v>
      </c>
      <c r="BW219">
        <v>216</v>
      </c>
      <c r="BX219" t="s">
        <v>406</v>
      </c>
      <c r="BY219">
        <v>109.84126984126985</v>
      </c>
      <c r="BZ219">
        <v>83</v>
      </c>
      <c r="CA219">
        <v>226</v>
      </c>
      <c r="CB219" t="s">
        <v>562</v>
      </c>
      <c r="CC219">
        <v>68.888888888888886</v>
      </c>
      <c r="CD219">
        <v>65</v>
      </c>
      <c r="CE219">
        <v>255</v>
      </c>
      <c r="CF219" t="s">
        <v>123</v>
      </c>
      <c r="CG219">
        <v>105.07936507936508</v>
      </c>
      <c r="CH219">
        <v>42.5</v>
      </c>
      <c r="CI219">
        <v>239</v>
      </c>
      <c r="CJ219" t="s">
        <v>252</v>
      </c>
      <c r="CK219">
        <v>96.507936507936506</v>
      </c>
      <c r="CL219">
        <v>30</v>
      </c>
      <c r="CM219">
        <v>110</v>
      </c>
      <c r="CN219" t="s">
        <v>1811</v>
      </c>
      <c r="CO219">
        <v>149.20634920634922</v>
      </c>
      <c r="CP219">
        <v>32</v>
      </c>
      <c r="CQ219">
        <v>172</v>
      </c>
      <c r="CR219" t="s">
        <v>405</v>
      </c>
      <c r="CS219">
        <v>124.12698412698413</v>
      </c>
      <c r="CT219">
        <v>41</v>
      </c>
      <c r="CU219">
        <v>247</v>
      </c>
      <c r="CV219" t="s">
        <v>406</v>
      </c>
      <c r="CW219">
        <v>67.936507936507937</v>
      </c>
      <c r="CX219">
        <v>94</v>
      </c>
      <c r="CY219">
        <v>128</v>
      </c>
      <c r="CZ219" t="s">
        <v>562</v>
      </c>
      <c r="DA219">
        <v>144.44444444444446</v>
      </c>
      <c r="DB219">
        <v>68</v>
      </c>
      <c r="DC219">
        <v>271</v>
      </c>
      <c r="DD219" t="s">
        <v>123</v>
      </c>
      <c r="DE219">
        <v>86.666666666666671</v>
      </c>
      <c r="DF219">
        <v>44</v>
      </c>
      <c r="DG219">
        <v>228</v>
      </c>
      <c r="DH219" t="s">
        <v>252</v>
      </c>
      <c r="DI219">
        <v>66.984126984126988</v>
      </c>
      <c r="DJ219">
        <v>24</v>
      </c>
      <c r="DK219">
        <v>265</v>
      </c>
      <c r="DL219" t="s">
        <v>1811</v>
      </c>
      <c r="DM219">
        <v>107.3015873015873</v>
      </c>
      <c r="DN219">
        <v>36</v>
      </c>
      <c r="DO219">
        <v>248</v>
      </c>
      <c r="DP219" t="s">
        <v>405</v>
      </c>
      <c r="DQ219">
        <v>66.349206349206355</v>
      </c>
      <c r="DR219">
        <v>44</v>
      </c>
      <c r="DS219">
        <v>146</v>
      </c>
      <c r="DT219" t="s">
        <v>127</v>
      </c>
      <c r="DU219">
        <v>140</v>
      </c>
      <c r="DV219">
        <v>73.5</v>
      </c>
      <c r="DW219">
        <v>268</v>
      </c>
      <c r="DX219" t="s">
        <v>402</v>
      </c>
      <c r="DY219">
        <v>100.63492063492063</v>
      </c>
      <c r="DZ219">
        <v>63</v>
      </c>
      <c r="EA219">
        <v>229</v>
      </c>
      <c r="EB219" t="s">
        <v>123</v>
      </c>
      <c r="EC219">
        <v>123.49206349206349</v>
      </c>
      <c r="ED219">
        <v>73</v>
      </c>
      <c r="EE219">
        <v>124</v>
      </c>
      <c r="EF219" t="s">
        <v>252</v>
      </c>
      <c r="EG219">
        <v>139.04761904761904</v>
      </c>
      <c r="EH219">
        <v>20</v>
      </c>
      <c r="EI219">
        <v>288</v>
      </c>
      <c r="EJ219" t="s">
        <v>1811</v>
      </c>
      <c r="EK219">
        <v>76.19047619047619</v>
      </c>
      <c r="EL219">
        <v>49</v>
      </c>
      <c r="EM219">
        <v>142</v>
      </c>
      <c r="EN219" t="s">
        <v>405</v>
      </c>
      <c r="EO219">
        <v>137.14285714285714</v>
      </c>
      <c r="EP219">
        <v>30.5</v>
      </c>
      <c r="EQ219">
        <v>272</v>
      </c>
      <c r="ER219" t="s">
        <v>1802</v>
      </c>
      <c r="ES219">
        <v>101.9047619047619</v>
      </c>
      <c r="ET219">
        <v>93</v>
      </c>
      <c r="EU219">
        <v>270</v>
      </c>
      <c r="EV219">
        <v>57</v>
      </c>
      <c r="EW219">
        <v>303</v>
      </c>
      <c r="EX219">
        <v>71</v>
      </c>
      <c r="EY219">
        <v>247</v>
      </c>
      <c r="EZ219">
        <v>36</v>
      </c>
      <c r="FA219">
        <v>213</v>
      </c>
      <c r="FB219">
        <v>22</v>
      </c>
      <c r="FC219">
        <v>259</v>
      </c>
      <c r="FD219">
        <v>29</v>
      </c>
      <c r="FE219">
        <v>278</v>
      </c>
    </row>
    <row r="220" spans="1:161" x14ac:dyDescent="0.2">
      <c r="A220" t="s">
        <v>686</v>
      </c>
      <c r="B220" t="s">
        <v>687</v>
      </c>
      <c r="C220" t="s">
        <v>560</v>
      </c>
      <c r="D220" t="s">
        <v>17</v>
      </c>
      <c r="E220" t="s">
        <v>688</v>
      </c>
      <c r="F220">
        <v>104</v>
      </c>
      <c r="G220">
        <v>149</v>
      </c>
      <c r="H220" s="11" t="s">
        <v>562</v>
      </c>
      <c r="I220" s="11">
        <v>118.41269841269842</v>
      </c>
      <c r="J220">
        <v>87</v>
      </c>
      <c r="K220">
        <v>146</v>
      </c>
      <c r="L220" s="11" t="s">
        <v>123</v>
      </c>
      <c r="M220" s="11">
        <v>124.44444444444444</v>
      </c>
      <c r="N220">
        <v>99</v>
      </c>
      <c r="O220">
        <v>90</v>
      </c>
      <c r="P220" s="11" t="s">
        <v>252</v>
      </c>
      <c r="Q220" s="11">
        <v>92.38095238095238</v>
      </c>
      <c r="R220">
        <v>60</v>
      </c>
      <c r="S220">
        <v>74</v>
      </c>
      <c r="T220" t="s">
        <v>125</v>
      </c>
      <c r="U220">
        <v>161.9047619047619</v>
      </c>
      <c r="V220">
        <v>57.5</v>
      </c>
      <c r="W220">
        <v>118</v>
      </c>
      <c r="X220" t="s">
        <v>405</v>
      </c>
      <c r="Y220">
        <v>115.23809523809524</v>
      </c>
      <c r="Z220">
        <v>53</v>
      </c>
      <c r="AA220">
        <v>258</v>
      </c>
      <c r="AB220" t="s">
        <v>406</v>
      </c>
      <c r="AC220">
        <v>70.793650793650784</v>
      </c>
      <c r="AD220">
        <v>96</v>
      </c>
      <c r="AE220">
        <v>207</v>
      </c>
      <c r="AF220" t="s">
        <v>562</v>
      </c>
      <c r="AG220">
        <v>126.03174603174604</v>
      </c>
      <c r="AH220">
        <v>71</v>
      </c>
      <c r="AI220">
        <v>223</v>
      </c>
      <c r="AJ220" t="s">
        <v>123</v>
      </c>
      <c r="AK220">
        <v>93.333333333333329</v>
      </c>
      <c r="AL220">
        <v>95.5</v>
      </c>
      <c r="AM220">
        <v>66</v>
      </c>
      <c r="AN220" t="s">
        <v>252</v>
      </c>
      <c r="AO220">
        <v>117.77777777777777</v>
      </c>
      <c r="AP220">
        <v>19</v>
      </c>
      <c r="AQ220">
        <v>269</v>
      </c>
      <c r="AR220" t="s">
        <v>125</v>
      </c>
      <c r="AS220">
        <v>101.26984126984127</v>
      </c>
      <c r="AT220">
        <v>50</v>
      </c>
      <c r="AU220">
        <v>112</v>
      </c>
      <c r="AV220" t="s">
        <v>405</v>
      </c>
      <c r="AW220">
        <v>116.19047619047619</v>
      </c>
      <c r="AX220">
        <v>45</v>
      </c>
      <c r="AY220">
        <v>166</v>
      </c>
      <c r="AZ220" t="s">
        <v>406</v>
      </c>
      <c r="BA220">
        <v>133.65079365079364</v>
      </c>
      <c r="BB220">
        <v>76</v>
      </c>
      <c r="BC220">
        <v>289</v>
      </c>
      <c r="BD220" t="s">
        <v>562</v>
      </c>
      <c r="BE220">
        <v>76.507936507936506</v>
      </c>
      <c r="BF220">
        <v>83</v>
      </c>
      <c r="BG220">
        <v>202</v>
      </c>
      <c r="BH220" t="s">
        <v>123</v>
      </c>
      <c r="BI220">
        <v>113.01587301587301</v>
      </c>
      <c r="BJ220">
        <v>85.5</v>
      </c>
      <c r="BK220">
        <v>122</v>
      </c>
      <c r="BL220" t="s">
        <v>252</v>
      </c>
      <c r="BM220">
        <v>84.761904761904759</v>
      </c>
      <c r="BN220">
        <v>18</v>
      </c>
      <c r="BO220">
        <v>273</v>
      </c>
      <c r="BP220" t="s">
        <v>22</v>
      </c>
      <c r="BQ220">
        <v>73.968253968253961</v>
      </c>
      <c r="BR220">
        <v>35</v>
      </c>
      <c r="BS220">
        <v>163</v>
      </c>
      <c r="BT220" t="s">
        <v>405</v>
      </c>
      <c r="BU220">
        <v>133.33333333333331</v>
      </c>
      <c r="BV220">
        <v>36</v>
      </c>
      <c r="BW220">
        <v>272</v>
      </c>
      <c r="BX220" t="s">
        <v>406</v>
      </c>
      <c r="BY220">
        <v>101.58730158730158</v>
      </c>
      <c r="BZ220">
        <v>85</v>
      </c>
      <c r="CA220">
        <v>215</v>
      </c>
      <c r="CB220" t="s">
        <v>562</v>
      </c>
      <c r="CC220">
        <v>95.555555555555557</v>
      </c>
      <c r="CD220">
        <v>70</v>
      </c>
      <c r="CE220">
        <v>243</v>
      </c>
      <c r="CF220" t="s">
        <v>123</v>
      </c>
      <c r="CG220">
        <v>98.095238095238102</v>
      </c>
      <c r="CH220">
        <v>70.5</v>
      </c>
      <c r="CI220">
        <v>74</v>
      </c>
      <c r="CJ220" t="s">
        <v>252</v>
      </c>
      <c r="CK220">
        <v>97.142857142857139</v>
      </c>
      <c r="CL220">
        <v>22</v>
      </c>
      <c r="CM220">
        <v>191</v>
      </c>
      <c r="CN220" t="s">
        <v>1811</v>
      </c>
      <c r="CO220">
        <v>128.25396825396825</v>
      </c>
      <c r="CP220">
        <v>24</v>
      </c>
      <c r="CQ220">
        <v>268</v>
      </c>
      <c r="CR220" t="s">
        <v>405</v>
      </c>
      <c r="CS220">
        <v>80.634920634920633</v>
      </c>
      <c r="CT220">
        <v>36</v>
      </c>
      <c r="CU220">
        <v>277</v>
      </c>
      <c r="CV220" t="s">
        <v>406</v>
      </c>
      <c r="CW220">
        <v>92.698412698412696</v>
      </c>
      <c r="CX220">
        <v>88</v>
      </c>
      <c r="CY220">
        <v>201</v>
      </c>
      <c r="CZ220" t="s">
        <v>562</v>
      </c>
      <c r="DA220">
        <v>104.12698412698413</v>
      </c>
      <c r="DB220">
        <v>78</v>
      </c>
      <c r="DC220">
        <v>237</v>
      </c>
      <c r="DD220" t="s">
        <v>123</v>
      </c>
      <c r="DE220">
        <v>115.23809523809524</v>
      </c>
      <c r="DF220">
        <v>84</v>
      </c>
      <c r="DG220">
        <v>65</v>
      </c>
      <c r="DH220" t="s">
        <v>252</v>
      </c>
      <c r="DI220">
        <v>126.34920634920636</v>
      </c>
      <c r="DJ220">
        <v>20</v>
      </c>
      <c r="DK220">
        <v>280</v>
      </c>
      <c r="DL220" t="s">
        <v>1811</v>
      </c>
      <c r="DM220">
        <v>105.07936507936508</v>
      </c>
      <c r="DN220">
        <v>41</v>
      </c>
      <c r="DO220">
        <v>207</v>
      </c>
      <c r="DP220" t="s">
        <v>405</v>
      </c>
      <c r="DQ220">
        <v>79.365079365079367</v>
      </c>
      <c r="DR220">
        <v>31</v>
      </c>
      <c r="DS220">
        <v>254</v>
      </c>
      <c r="DT220" t="s">
        <v>127</v>
      </c>
      <c r="DU220">
        <v>96.825396825396822</v>
      </c>
      <c r="DV220">
        <v>79.5</v>
      </c>
      <c r="DW220">
        <v>214</v>
      </c>
      <c r="DX220" t="s">
        <v>402</v>
      </c>
      <c r="DY220">
        <v>76.507936507936506</v>
      </c>
      <c r="DZ220">
        <v>45</v>
      </c>
      <c r="EA220">
        <v>285</v>
      </c>
      <c r="EB220" t="s">
        <v>123</v>
      </c>
      <c r="EC220">
        <v>83.492063492063494</v>
      </c>
      <c r="ED220">
        <v>68.5</v>
      </c>
      <c r="EE220">
        <v>148</v>
      </c>
      <c r="EF220" t="s">
        <v>252</v>
      </c>
      <c r="EG220">
        <v>91.746031746031747</v>
      </c>
      <c r="EH220">
        <v>19</v>
      </c>
      <c r="EI220">
        <v>296</v>
      </c>
      <c r="EJ220" t="s">
        <v>1811</v>
      </c>
      <c r="EK220">
        <v>98.095238095238102</v>
      </c>
      <c r="EL220">
        <v>49</v>
      </c>
      <c r="EM220">
        <v>142</v>
      </c>
      <c r="EN220" t="s">
        <v>405</v>
      </c>
      <c r="EO220">
        <v>83.80952380952381</v>
      </c>
      <c r="EP220">
        <v>35.5</v>
      </c>
      <c r="EQ220">
        <v>244</v>
      </c>
      <c r="ER220" t="s">
        <v>1802</v>
      </c>
      <c r="ES220">
        <v>110.7936507936508</v>
      </c>
      <c r="ET220">
        <v>104</v>
      </c>
      <c r="EU220">
        <v>140</v>
      </c>
      <c r="EV220">
        <v>81</v>
      </c>
      <c r="EW220">
        <v>233</v>
      </c>
      <c r="EX220">
        <v>109</v>
      </c>
      <c r="EY220">
        <v>122</v>
      </c>
      <c r="EZ220">
        <v>29</v>
      </c>
      <c r="FA220">
        <v>290</v>
      </c>
      <c r="FB220">
        <v>33</v>
      </c>
      <c r="FC220">
        <v>91</v>
      </c>
      <c r="FD220">
        <v>29</v>
      </c>
      <c r="FE220">
        <v>278</v>
      </c>
    </row>
    <row r="221" spans="1:161" x14ac:dyDescent="0.2">
      <c r="A221" t="s">
        <v>689</v>
      </c>
      <c r="B221" t="s">
        <v>690</v>
      </c>
      <c r="C221" t="s">
        <v>560</v>
      </c>
      <c r="D221" t="s">
        <v>17</v>
      </c>
      <c r="E221" t="s">
        <v>691</v>
      </c>
      <c r="F221">
        <v>105</v>
      </c>
      <c r="G221">
        <v>134</v>
      </c>
      <c r="H221" s="11" t="s">
        <v>562</v>
      </c>
      <c r="I221" s="11">
        <v>107.93650793650794</v>
      </c>
      <c r="J221">
        <v>105</v>
      </c>
      <c r="K221">
        <v>42</v>
      </c>
      <c r="L221" s="11" t="s">
        <v>123</v>
      </c>
      <c r="M221" s="11">
        <v>148.88888888888889</v>
      </c>
      <c r="N221">
        <v>99</v>
      </c>
      <c r="O221">
        <v>90</v>
      </c>
      <c r="P221" s="11" t="s">
        <v>252</v>
      </c>
      <c r="Q221" s="11">
        <v>96.825396825396822</v>
      </c>
      <c r="R221">
        <v>55</v>
      </c>
      <c r="S221">
        <v>113</v>
      </c>
      <c r="T221" t="s">
        <v>125</v>
      </c>
      <c r="U221">
        <v>143.8095238095238</v>
      </c>
      <c r="V221">
        <v>49</v>
      </c>
      <c r="W221">
        <v>177</v>
      </c>
      <c r="X221" t="s">
        <v>405</v>
      </c>
      <c r="Y221">
        <v>122.22222222222223</v>
      </c>
      <c r="Z221">
        <v>51.5</v>
      </c>
      <c r="AA221">
        <v>267</v>
      </c>
      <c r="AB221" t="s">
        <v>406</v>
      </c>
      <c r="AC221">
        <v>93.650793650793645</v>
      </c>
      <c r="AD221">
        <v>99</v>
      </c>
      <c r="AE221">
        <v>159</v>
      </c>
      <c r="AF221" t="s">
        <v>562</v>
      </c>
      <c r="AG221">
        <v>123.80952380952381</v>
      </c>
      <c r="AH221">
        <v>78</v>
      </c>
      <c r="AI221">
        <v>196</v>
      </c>
      <c r="AJ221" t="s">
        <v>123</v>
      </c>
      <c r="AK221">
        <v>129.20634920634922</v>
      </c>
      <c r="AL221">
        <v>90</v>
      </c>
      <c r="AM221">
        <v>80</v>
      </c>
      <c r="AN221" t="s">
        <v>252</v>
      </c>
      <c r="AO221">
        <v>117.46031746031746</v>
      </c>
      <c r="AP221">
        <v>21</v>
      </c>
      <c r="AQ221">
        <v>251</v>
      </c>
      <c r="AR221" t="s">
        <v>125</v>
      </c>
      <c r="AS221">
        <v>107.3015873015873</v>
      </c>
      <c r="AT221">
        <v>41</v>
      </c>
      <c r="AU221">
        <v>184</v>
      </c>
      <c r="AV221" t="s">
        <v>405</v>
      </c>
      <c r="AW221">
        <v>106.66666666666667</v>
      </c>
      <c r="AX221">
        <v>33</v>
      </c>
      <c r="AY221">
        <v>247</v>
      </c>
      <c r="AZ221" t="s">
        <v>406</v>
      </c>
      <c r="BA221">
        <v>109.2063492063492</v>
      </c>
      <c r="BB221">
        <v>83</v>
      </c>
      <c r="BC221">
        <v>234</v>
      </c>
      <c r="BD221" t="s">
        <v>562</v>
      </c>
      <c r="BE221">
        <v>109.52380952380952</v>
      </c>
      <c r="BF221">
        <v>57</v>
      </c>
      <c r="BG221">
        <v>288</v>
      </c>
      <c r="BH221" t="s">
        <v>123</v>
      </c>
      <c r="BI221">
        <v>80.634920634920633</v>
      </c>
      <c r="BJ221">
        <v>82</v>
      </c>
      <c r="BK221">
        <v>135</v>
      </c>
      <c r="BL221" t="s">
        <v>252</v>
      </c>
      <c r="BM221">
        <v>93.333333333333329</v>
      </c>
      <c r="BN221">
        <v>17</v>
      </c>
      <c r="BO221">
        <v>274</v>
      </c>
      <c r="BP221" t="s">
        <v>22</v>
      </c>
      <c r="BQ221">
        <v>57.777777777777779</v>
      </c>
      <c r="BR221">
        <v>30</v>
      </c>
      <c r="BS221">
        <v>205</v>
      </c>
      <c r="BT221" t="s">
        <v>405</v>
      </c>
      <c r="BU221">
        <v>93.968253968253975</v>
      </c>
      <c r="BV221">
        <v>35</v>
      </c>
      <c r="BW221">
        <v>276</v>
      </c>
      <c r="BX221" t="s">
        <v>406</v>
      </c>
      <c r="BY221">
        <v>106.66666666666667</v>
      </c>
      <c r="BZ221">
        <v>78</v>
      </c>
      <c r="CA221">
        <v>264</v>
      </c>
      <c r="CB221" t="s">
        <v>562</v>
      </c>
      <c r="CC221">
        <v>104.76190476190476</v>
      </c>
      <c r="CD221">
        <v>74</v>
      </c>
      <c r="CE221">
        <v>227</v>
      </c>
      <c r="CF221" t="s">
        <v>123</v>
      </c>
      <c r="CG221">
        <v>117.77777777777777</v>
      </c>
      <c r="CH221">
        <v>61</v>
      </c>
      <c r="CI221">
        <v>114</v>
      </c>
      <c r="CJ221" t="s">
        <v>252</v>
      </c>
      <c r="CK221">
        <v>86.349206349206355</v>
      </c>
      <c r="CL221">
        <v>26</v>
      </c>
      <c r="CM221">
        <v>141</v>
      </c>
      <c r="CN221" t="s">
        <v>1811</v>
      </c>
      <c r="CO221">
        <v>113.01587301587301</v>
      </c>
      <c r="CP221">
        <v>31</v>
      </c>
      <c r="CQ221">
        <v>186</v>
      </c>
      <c r="CR221" t="s">
        <v>405</v>
      </c>
      <c r="CS221">
        <v>96.825396825396822</v>
      </c>
      <c r="CT221">
        <v>31</v>
      </c>
      <c r="CU221">
        <v>297</v>
      </c>
      <c r="CV221" t="s">
        <v>406</v>
      </c>
      <c r="CW221">
        <v>88.888888888888886</v>
      </c>
      <c r="CX221">
        <v>80</v>
      </c>
      <c r="CY221">
        <v>279</v>
      </c>
      <c r="CZ221" t="s">
        <v>562</v>
      </c>
      <c r="DA221">
        <v>64.444444444444443</v>
      </c>
      <c r="DB221">
        <v>63</v>
      </c>
      <c r="DC221">
        <v>283</v>
      </c>
      <c r="DD221" t="s">
        <v>123</v>
      </c>
      <c r="DE221">
        <v>78.095238095238102</v>
      </c>
      <c r="DF221">
        <v>83</v>
      </c>
      <c r="DG221">
        <v>71</v>
      </c>
      <c r="DH221" t="s">
        <v>252</v>
      </c>
      <c r="DI221">
        <v>127.93650793650794</v>
      </c>
      <c r="DJ221">
        <v>35</v>
      </c>
      <c r="DK221">
        <v>182</v>
      </c>
      <c r="DL221" t="s">
        <v>1811</v>
      </c>
      <c r="DM221">
        <v>129.20634920634922</v>
      </c>
      <c r="DN221">
        <v>46</v>
      </c>
      <c r="DO221">
        <v>176</v>
      </c>
      <c r="DP221" t="s">
        <v>405</v>
      </c>
      <c r="DQ221">
        <v>139.6825396825397</v>
      </c>
      <c r="DR221">
        <v>30</v>
      </c>
      <c r="DS221">
        <v>262</v>
      </c>
      <c r="DT221" t="s">
        <v>127</v>
      </c>
      <c r="DU221">
        <v>97.777777777777771</v>
      </c>
      <c r="DV221">
        <v>83</v>
      </c>
      <c r="DW221">
        <v>167</v>
      </c>
      <c r="DX221" t="s">
        <v>402</v>
      </c>
      <c r="DY221">
        <v>140.95238095238096</v>
      </c>
      <c r="DZ221">
        <v>65</v>
      </c>
      <c r="EA221">
        <v>214</v>
      </c>
      <c r="EB221" t="s">
        <v>1805</v>
      </c>
      <c r="EC221">
        <v>120.63492063492063</v>
      </c>
      <c r="ED221">
        <v>67</v>
      </c>
      <c r="EE221">
        <v>159</v>
      </c>
      <c r="EF221" t="s">
        <v>982</v>
      </c>
      <c r="EG221">
        <v>97.142857142857139</v>
      </c>
      <c r="EH221">
        <v>21.5</v>
      </c>
      <c r="EI221">
        <v>274</v>
      </c>
      <c r="EJ221" t="s">
        <v>1827</v>
      </c>
      <c r="EK221">
        <v>108.25396825396825</v>
      </c>
      <c r="EL221">
        <v>26.5</v>
      </c>
      <c r="EM221">
        <v>301</v>
      </c>
      <c r="EN221" t="s">
        <v>1807</v>
      </c>
      <c r="EO221">
        <v>94.920634920634924</v>
      </c>
      <c r="EP221">
        <v>34</v>
      </c>
      <c r="EQ221">
        <v>255</v>
      </c>
      <c r="ER221" t="s">
        <v>1802</v>
      </c>
      <c r="ES221">
        <v>112.38095238095238</v>
      </c>
      <c r="ET221">
        <v>87</v>
      </c>
      <c r="EU221">
        <v>296</v>
      </c>
      <c r="EV221">
        <v>72</v>
      </c>
      <c r="EW221">
        <v>279</v>
      </c>
      <c r="EX221">
        <v>102</v>
      </c>
      <c r="EY221">
        <v>150</v>
      </c>
      <c r="EZ221">
        <v>25</v>
      </c>
      <c r="FA221">
        <v>300</v>
      </c>
      <c r="FB221">
        <v>18</v>
      </c>
      <c r="FC221">
        <v>285</v>
      </c>
      <c r="FD221">
        <v>27</v>
      </c>
      <c r="FE221">
        <v>294</v>
      </c>
    </row>
    <row r="222" spans="1:161" x14ac:dyDescent="0.2">
      <c r="A222" t="s">
        <v>692</v>
      </c>
      <c r="B222" t="s">
        <v>693</v>
      </c>
      <c r="C222" t="s">
        <v>560</v>
      </c>
      <c r="D222" t="s">
        <v>17</v>
      </c>
      <c r="E222" t="s">
        <v>694</v>
      </c>
      <c r="F222">
        <v>103</v>
      </c>
      <c r="G222">
        <v>165</v>
      </c>
      <c r="H222" s="11" t="s">
        <v>562</v>
      </c>
      <c r="I222" s="11">
        <v>129.20634920634922</v>
      </c>
      <c r="J222">
        <v>50</v>
      </c>
      <c r="K222">
        <v>294</v>
      </c>
      <c r="L222" s="11" t="s">
        <v>123</v>
      </c>
      <c r="M222" s="11">
        <v>89.841269841269849</v>
      </c>
      <c r="N222">
        <v>54</v>
      </c>
      <c r="O222">
        <v>261</v>
      </c>
      <c r="P222" s="11" t="s">
        <v>252</v>
      </c>
      <c r="Q222" s="11">
        <v>87.301587301587304</v>
      </c>
      <c r="R222">
        <v>55</v>
      </c>
      <c r="S222">
        <v>113</v>
      </c>
      <c r="T222" t="s">
        <v>125</v>
      </c>
      <c r="U222">
        <v>110.15873015873015</v>
      </c>
      <c r="V222">
        <v>37</v>
      </c>
      <c r="W222">
        <v>268</v>
      </c>
      <c r="X222" t="s">
        <v>405</v>
      </c>
      <c r="Y222">
        <v>69.841269841269849</v>
      </c>
      <c r="Z222">
        <v>58</v>
      </c>
      <c r="AA222">
        <v>227</v>
      </c>
      <c r="AB222" t="s">
        <v>406</v>
      </c>
      <c r="AC222">
        <v>82.857142857142861</v>
      </c>
      <c r="AD222">
        <v>91</v>
      </c>
      <c r="AE222">
        <v>257</v>
      </c>
      <c r="AF222" t="s">
        <v>562</v>
      </c>
      <c r="AG222">
        <v>76.19047619047619</v>
      </c>
      <c r="AH222">
        <v>61.5</v>
      </c>
      <c r="AI222">
        <v>262</v>
      </c>
      <c r="AJ222" t="s">
        <v>123</v>
      </c>
      <c r="AK222">
        <v>109.52380952380952</v>
      </c>
      <c r="AL222">
        <v>54</v>
      </c>
      <c r="AM222">
        <v>221</v>
      </c>
      <c r="AN222" t="s">
        <v>252</v>
      </c>
      <c r="AO222">
        <v>101.58730158730158</v>
      </c>
      <c r="AP222">
        <v>34</v>
      </c>
      <c r="AQ222">
        <v>145</v>
      </c>
      <c r="AR222" t="s">
        <v>125</v>
      </c>
      <c r="AS222">
        <v>143.8095238095238</v>
      </c>
      <c r="AT222">
        <v>37</v>
      </c>
      <c r="AU222">
        <v>211</v>
      </c>
      <c r="AV222" t="s">
        <v>405</v>
      </c>
      <c r="AW222">
        <v>102.85714285714286</v>
      </c>
      <c r="AX222">
        <v>44</v>
      </c>
      <c r="AY222">
        <v>173</v>
      </c>
      <c r="AZ222" t="s">
        <v>406</v>
      </c>
      <c r="BA222">
        <v>136.50793650793651</v>
      </c>
      <c r="BB222">
        <v>86</v>
      </c>
      <c r="BC222">
        <v>182</v>
      </c>
      <c r="BD222" t="s">
        <v>562</v>
      </c>
      <c r="BE222">
        <v>113.96825396825398</v>
      </c>
      <c r="BF222">
        <v>55</v>
      </c>
      <c r="BG222">
        <v>292</v>
      </c>
      <c r="BH222" t="s">
        <v>123</v>
      </c>
      <c r="BI222">
        <v>101.26984126984127</v>
      </c>
      <c r="BJ222">
        <v>63.5</v>
      </c>
      <c r="BK222">
        <v>226</v>
      </c>
      <c r="BL222" t="s">
        <v>252</v>
      </c>
      <c r="BM222">
        <v>106.03174603174602</v>
      </c>
      <c r="BN222">
        <v>16</v>
      </c>
      <c r="BO222">
        <v>283</v>
      </c>
      <c r="BP222" t="s">
        <v>22</v>
      </c>
      <c r="BQ222">
        <v>107.93650793650794</v>
      </c>
      <c r="BR222">
        <v>28</v>
      </c>
      <c r="BS222">
        <v>220</v>
      </c>
      <c r="BT222" t="s">
        <v>405</v>
      </c>
      <c r="BU222">
        <v>71.111111111111114</v>
      </c>
      <c r="BV222">
        <v>31</v>
      </c>
      <c r="BW222">
        <v>288</v>
      </c>
      <c r="BX222" t="s">
        <v>406</v>
      </c>
      <c r="BY222">
        <v>93.015873015873012</v>
      </c>
      <c r="BZ222">
        <v>83</v>
      </c>
      <c r="CA222">
        <v>226</v>
      </c>
      <c r="CB222" t="s">
        <v>562</v>
      </c>
      <c r="CC222">
        <v>99.047619047619051</v>
      </c>
      <c r="CD222">
        <v>49</v>
      </c>
      <c r="CE222">
        <v>296</v>
      </c>
      <c r="CF222" t="s">
        <v>123</v>
      </c>
      <c r="CG222">
        <v>96.825396825396822</v>
      </c>
      <c r="CH222">
        <v>40.5</v>
      </c>
      <c r="CI222">
        <v>245</v>
      </c>
      <c r="CJ222" t="s">
        <v>252</v>
      </c>
      <c r="CK222">
        <v>113.65079365079364</v>
      </c>
      <c r="CL222">
        <v>5</v>
      </c>
      <c r="CM222">
        <v>308</v>
      </c>
      <c r="CN222" t="s">
        <v>1811</v>
      </c>
      <c r="CO222">
        <v>95.555555555555557</v>
      </c>
      <c r="CP222">
        <v>37</v>
      </c>
      <c r="CQ222">
        <v>129</v>
      </c>
      <c r="CR222" t="s">
        <v>405</v>
      </c>
      <c r="CS222">
        <v>142.22222222222223</v>
      </c>
      <c r="CT222">
        <v>38</v>
      </c>
      <c r="CU222">
        <v>266</v>
      </c>
      <c r="CV222" t="s">
        <v>406</v>
      </c>
      <c r="CW222">
        <v>107.3015873015873</v>
      </c>
      <c r="CX222">
        <v>86</v>
      </c>
      <c r="CY222">
        <v>223</v>
      </c>
      <c r="CZ222" t="s">
        <v>562</v>
      </c>
      <c r="DA222">
        <v>102.53968253968254</v>
      </c>
      <c r="DB222">
        <v>61</v>
      </c>
      <c r="DC222">
        <v>286</v>
      </c>
      <c r="DD222" t="s">
        <v>123</v>
      </c>
      <c r="DE222">
        <v>93.333333333333329</v>
      </c>
      <c r="DF222">
        <v>32.5</v>
      </c>
      <c r="DG222">
        <v>288</v>
      </c>
      <c r="DH222" t="s">
        <v>252</v>
      </c>
      <c r="DI222">
        <v>85.396825396825392</v>
      </c>
      <c r="DJ222">
        <v>16</v>
      </c>
      <c r="DK222">
        <v>294</v>
      </c>
      <c r="DL222" t="s">
        <v>1811</v>
      </c>
      <c r="DM222">
        <v>96.19047619047619</v>
      </c>
      <c r="DN222">
        <v>34</v>
      </c>
      <c r="DO222">
        <v>262</v>
      </c>
      <c r="DP222" t="s">
        <v>405</v>
      </c>
      <c r="DQ222">
        <v>78.412698412698404</v>
      </c>
      <c r="DR222">
        <v>25</v>
      </c>
      <c r="DS222">
        <v>289</v>
      </c>
      <c r="DT222" t="s">
        <v>127</v>
      </c>
      <c r="DU222">
        <v>99.365079365079367</v>
      </c>
      <c r="DV222">
        <v>78.5</v>
      </c>
      <c r="DW222">
        <v>231</v>
      </c>
      <c r="DX222" t="s">
        <v>402</v>
      </c>
      <c r="DY222">
        <v>78.730158730158735</v>
      </c>
      <c r="DZ222">
        <v>53</v>
      </c>
      <c r="EA222">
        <v>265</v>
      </c>
      <c r="EB222" t="s">
        <v>123</v>
      </c>
      <c r="EC222">
        <v>107.93650793650794</v>
      </c>
      <c r="ED222">
        <v>53</v>
      </c>
      <c r="EE222">
        <v>242</v>
      </c>
      <c r="EF222" t="s">
        <v>252</v>
      </c>
      <c r="EG222">
        <v>106.03174603174602</v>
      </c>
      <c r="EH222">
        <v>20.5</v>
      </c>
      <c r="EI222">
        <v>282</v>
      </c>
      <c r="EJ222" t="s">
        <v>1811</v>
      </c>
      <c r="EK222">
        <v>60.317460317460316</v>
      </c>
      <c r="EL222">
        <v>43</v>
      </c>
      <c r="EM222">
        <v>194</v>
      </c>
      <c r="EN222" t="s">
        <v>405</v>
      </c>
      <c r="EO222">
        <v>109.2063492063492</v>
      </c>
      <c r="EP222">
        <v>27.5</v>
      </c>
      <c r="EQ222">
        <v>287</v>
      </c>
      <c r="ER222" t="s">
        <v>1802</v>
      </c>
      <c r="ES222">
        <v>88.253968253968253</v>
      </c>
      <c r="ET222">
        <v>102</v>
      </c>
      <c r="EU222">
        <v>164</v>
      </c>
      <c r="EV222">
        <v>69</v>
      </c>
      <c r="EW222">
        <v>290</v>
      </c>
      <c r="EX222">
        <v>66</v>
      </c>
      <c r="EY222">
        <v>261</v>
      </c>
      <c r="EZ222">
        <v>40</v>
      </c>
      <c r="FA222">
        <v>157</v>
      </c>
      <c r="FB222">
        <v>25</v>
      </c>
      <c r="FC222">
        <v>223</v>
      </c>
      <c r="FD222">
        <v>31</v>
      </c>
      <c r="FE222">
        <v>250</v>
      </c>
    </row>
    <row r="223" spans="1:161" x14ac:dyDescent="0.2">
      <c r="A223" t="s">
        <v>696</v>
      </c>
      <c r="B223" t="s">
        <v>697</v>
      </c>
      <c r="C223" t="s">
        <v>560</v>
      </c>
      <c r="D223" t="s">
        <v>17</v>
      </c>
      <c r="E223" t="s">
        <v>698</v>
      </c>
      <c r="F223">
        <v>101</v>
      </c>
      <c r="G223">
        <v>196</v>
      </c>
      <c r="H223" s="11" t="s">
        <v>562</v>
      </c>
      <c r="I223" s="11">
        <v>107.61904761904762</v>
      </c>
      <c r="J223">
        <v>80</v>
      </c>
      <c r="K223">
        <v>187</v>
      </c>
      <c r="L223" s="11" t="s">
        <v>123</v>
      </c>
      <c r="M223" s="11">
        <v>113.33333333333333</v>
      </c>
      <c r="N223">
        <v>50</v>
      </c>
      <c r="O223">
        <v>267</v>
      </c>
      <c r="P223" s="11" t="s">
        <v>252</v>
      </c>
      <c r="Q223" s="11">
        <v>105.71428571428571</v>
      </c>
      <c r="R223">
        <v>35</v>
      </c>
      <c r="S223">
        <v>268</v>
      </c>
      <c r="T223" t="s">
        <v>125</v>
      </c>
      <c r="U223">
        <v>98.095238095238102</v>
      </c>
      <c r="V223">
        <v>44</v>
      </c>
      <c r="W223">
        <v>216</v>
      </c>
      <c r="X223" t="s">
        <v>405</v>
      </c>
      <c r="Y223">
        <v>120.63492063492063</v>
      </c>
      <c r="Z223">
        <v>48.8</v>
      </c>
      <c r="AA223">
        <v>277</v>
      </c>
      <c r="AB223" t="s">
        <v>406</v>
      </c>
      <c r="AC223">
        <v>101.26984126984127</v>
      </c>
      <c r="AD223">
        <v>95</v>
      </c>
      <c r="AE223">
        <v>220</v>
      </c>
      <c r="AF223" t="s">
        <v>562</v>
      </c>
      <c r="AG223">
        <v>117.77777777777777</v>
      </c>
      <c r="AH223">
        <v>70</v>
      </c>
      <c r="AI223">
        <v>229</v>
      </c>
      <c r="AJ223" t="s">
        <v>123</v>
      </c>
      <c r="AK223">
        <v>99.682539682539684</v>
      </c>
      <c r="AL223">
        <v>35</v>
      </c>
      <c r="AM223">
        <v>285</v>
      </c>
      <c r="AN223" t="s">
        <v>252</v>
      </c>
      <c r="AO223">
        <v>95.555555555555557</v>
      </c>
      <c r="AP223">
        <v>20</v>
      </c>
      <c r="AQ223">
        <v>262</v>
      </c>
      <c r="AR223" t="s">
        <v>125</v>
      </c>
      <c r="AS223">
        <v>113.01587301587301</v>
      </c>
      <c r="AT223">
        <v>31</v>
      </c>
      <c r="AU223">
        <v>245</v>
      </c>
      <c r="AV223" t="s">
        <v>405</v>
      </c>
      <c r="AW223">
        <v>79.365079365079367</v>
      </c>
      <c r="AX223">
        <v>23</v>
      </c>
      <c r="AY223">
        <v>281</v>
      </c>
      <c r="AZ223" t="s">
        <v>406</v>
      </c>
      <c r="BA223">
        <v>106.34920634920636</v>
      </c>
      <c r="BB223">
        <v>78</v>
      </c>
      <c r="BC223">
        <v>276</v>
      </c>
      <c r="BD223" t="s">
        <v>562</v>
      </c>
      <c r="BE223">
        <v>96.19047619047619</v>
      </c>
      <c r="BF223">
        <v>78</v>
      </c>
      <c r="BG223">
        <v>228</v>
      </c>
      <c r="BH223" t="s">
        <v>123</v>
      </c>
      <c r="BI223">
        <v>115.87301587301587</v>
      </c>
      <c r="BJ223">
        <v>52</v>
      </c>
      <c r="BK223">
        <v>271</v>
      </c>
      <c r="BL223" t="s">
        <v>252</v>
      </c>
      <c r="BM223">
        <v>103.17460317460318</v>
      </c>
      <c r="BN223">
        <v>10</v>
      </c>
      <c r="BO223">
        <v>303</v>
      </c>
      <c r="BP223" t="s">
        <v>22</v>
      </c>
      <c r="BQ223">
        <v>59.365079365079367</v>
      </c>
      <c r="BR223">
        <v>33</v>
      </c>
      <c r="BS223">
        <v>180</v>
      </c>
      <c r="BT223" t="s">
        <v>405</v>
      </c>
      <c r="BU223">
        <v>127.93650793650794</v>
      </c>
      <c r="BV223">
        <v>26</v>
      </c>
      <c r="BW223">
        <v>301</v>
      </c>
      <c r="BX223" t="s">
        <v>406</v>
      </c>
      <c r="BY223">
        <v>73.333333333333329</v>
      </c>
      <c r="BZ223">
        <v>78</v>
      </c>
      <c r="CA223">
        <v>264</v>
      </c>
      <c r="CB223" t="s">
        <v>562</v>
      </c>
      <c r="CC223">
        <v>102.22222222222223</v>
      </c>
      <c r="CD223">
        <v>58</v>
      </c>
      <c r="CE223">
        <v>278</v>
      </c>
      <c r="CF223" t="s">
        <v>123</v>
      </c>
      <c r="CG223">
        <v>108.25396825396825</v>
      </c>
      <c r="CH223">
        <v>35</v>
      </c>
      <c r="CI223">
        <v>281</v>
      </c>
      <c r="CJ223" t="s">
        <v>252</v>
      </c>
      <c r="CK223">
        <v>107.61904761904762</v>
      </c>
      <c r="CL223">
        <v>23</v>
      </c>
      <c r="CM223">
        <v>175</v>
      </c>
      <c r="CN223" t="s">
        <v>1811</v>
      </c>
      <c r="CO223">
        <v>123.49206349206349</v>
      </c>
      <c r="CP223">
        <v>24</v>
      </c>
      <c r="CQ223">
        <v>268</v>
      </c>
      <c r="CR223" t="s">
        <v>405</v>
      </c>
      <c r="CS223">
        <v>111.74603174603175</v>
      </c>
      <c r="CT223">
        <v>45</v>
      </c>
      <c r="CU223">
        <v>217</v>
      </c>
      <c r="CV223" t="s">
        <v>406</v>
      </c>
      <c r="CW223">
        <v>129.52380952380952</v>
      </c>
      <c r="CX223">
        <v>82</v>
      </c>
      <c r="CY223">
        <v>271</v>
      </c>
      <c r="CZ223" t="s">
        <v>562</v>
      </c>
      <c r="DA223">
        <v>98.412698412698418</v>
      </c>
      <c r="DB223">
        <v>48</v>
      </c>
      <c r="DC223">
        <v>304</v>
      </c>
      <c r="DD223" t="s">
        <v>123</v>
      </c>
      <c r="DE223">
        <v>40.634920634920633</v>
      </c>
      <c r="DF223">
        <v>25</v>
      </c>
      <c r="DG223">
        <v>305</v>
      </c>
      <c r="DH223" t="s">
        <v>252</v>
      </c>
      <c r="DI223">
        <v>94.285714285714292</v>
      </c>
      <c r="DJ223">
        <v>26</v>
      </c>
      <c r="DK223">
        <v>249</v>
      </c>
      <c r="DL223" t="s">
        <v>1811</v>
      </c>
      <c r="DM223">
        <v>78.095238095238102</v>
      </c>
      <c r="DN223">
        <v>22</v>
      </c>
      <c r="DO223">
        <v>305</v>
      </c>
      <c r="DP223" t="s">
        <v>405</v>
      </c>
      <c r="DQ223">
        <v>101.58730158730158</v>
      </c>
      <c r="DR223">
        <v>16</v>
      </c>
      <c r="DS223">
        <v>310</v>
      </c>
      <c r="DT223" t="s">
        <v>127</v>
      </c>
      <c r="DU223">
        <v>96.825396825396822</v>
      </c>
      <c r="DV223">
        <v>74</v>
      </c>
      <c r="DW223">
        <v>266</v>
      </c>
      <c r="DX223" t="s">
        <v>1355</v>
      </c>
      <c r="DY223">
        <v>106.34920634920636</v>
      </c>
      <c r="DZ223">
        <v>77</v>
      </c>
      <c r="EA223">
        <v>117</v>
      </c>
      <c r="EB223" t="s">
        <v>1805</v>
      </c>
      <c r="EC223">
        <v>92.063492063492063</v>
      </c>
      <c r="ED223">
        <v>38</v>
      </c>
      <c r="EE223">
        <v>287</v>
      </c>
      <c r="EF223" t="s">
        <v>1806</v>
      </c>
      <c r="EG223">
        <v>98.412698412698418</v>
      </c>
      <c r="EH223">
        <v>35.5</v>
      </c>
      <c r="EI223">
        <v>180</v>
      </c>
      <c r="EJ223" t="s">
        <v>1827</v>
      </c>
      <c r="EK223">
        <v>121.9047619047619</v>
      </c>
      <c r="EL223">
        <v>16</v>
      </c>
      <c r="EM223">
        <v>310</v>
      </c>
      <c r="EN223" t="s">
        <v>1809</v>
      </c>
      <c r="EO223">
        <v>96.507936507936506</v>
      </c>
      <c r="EP223">
        <v>24.5</v>
      </c>
      <c r="EQ223">
        <v>300</v>
      </c>
      <c r="ER223" t="s">
        <v>24</v>
      </c>
      <c r="ES223">
        <v>88.571428571428569</v>
      </c>
      <c r="ET223">
        <v>91</v>
      </c>
      <c r="EU223">
        <v>286</v>
      </c>
      <c r="EV223">
        <v>102</v>
      </c>
      <c r="EW223">
        <v>92</v>
      </c>
      <c r="EX223">
        <v>54</v>
      </c>
      <c r="EY223">
        <v>282</v>
      </c>
      <c r="EZ223">
        <v>33</v>
      </c>
      <c r="FA223">
        <v>249</v>
      </c>
      <c r="FB223">
        <v>15</v>
      </c>
      <c r="FC223">
        <v>299</v>
      </c>
      <c r="FD223">
        <v>30</v>
      </c>
      <c r="FE223">
        <v>264</v>
      </c>
    </row>
    <row r="224" spans="1:161" x14ac:dyDescent="0.2">
      <c r="A224" t="s">
        <v>699</v>
      </c>
      <c r="B224" t="s">
        <v>700</v>
      </c>
      <c r="C224" t="s">
        <v>560</v>
      </c>
      <c r="D224" t="s">
        <v>17</v>
      </c>
      <c r="E224" t="s">
        <v>701</v>
      </c>
      <c r="F224">
        <v>99</v>
      </c>
      <c r="G224">
        <v>229</v>
      </c>
      <c r="H224" s="11" t="s">
        <v>562</v>
      </c>
      <c r="I224" s="11">
        <v>114.28571428571428</v>
      </c>
      <c r="J224">
        <v>87</v>
      </c>
      <c r="K224">
        <v>146</v>
      </c>
      <c r="L224" s="11" t="s">
        <v>123</v>
      </c>
      <c r="M224" s="11">
        <v>121.26984126984127</v>
      </c>
      <c r="N224">
        <v>53</v>
      </c>
      <c r="O224">
        <v>263</v>
      </c>
      <c r="P224" s="11" t="s">
        <v>252</v>
      </c>
      <c r="Q224" s="11">
        <v>105.07936507936508</v>
      </c>
      <c r="R224">
        <v>45.5</v>
      </c>
      <c r="S224">
        <v>185</v>
      </c>
      <c r="T224" t="s">
        <v>125</v>
      </c>
      <c r="U224">
        <v>77.777777777777771</v>
      </c>
      <c r="V224">
        <v>60</v>
      </c>
      <c r="W224">
        <v>104</v>
      </c>
      <c r="X224" t="s">
        <v>405</v>
      </c>
      <c r="Y224">
        <v>138.0952380952381</v>
      </c>
      <c r="Z224">
        <v>68.5</v>
      </c>
      <c r="AA224">
        <v>112</v>
      </c>
      <c r="AB224" t="s">
        <v>406</v>
      </c>
      <c r="AC224">
        <v>135.55555555555554</v>
      </c>
      <c r="AD224">
        <v>89</v>
      </c>
      <c r="AE224">
        <v>274</v>
      </c>
      <c r="AF224" t="s">
        <v>562</v>
      </c>
      <c r="AG224">
        <v>77.777777777777771</v>
      </c>
      <c r="AH224">
        <v>74</v>
      </c>
      <c r="AI224">
        <v>213</v>
      </c>
      <c r="AJ224" t="s">
        <v>123</v>
      </c>
      <c r="AK224">
        <v>79.047619047619051</v>
      </c>
      <c r="AL224">
        <v>39</v>
      </c>
      <c r="AM224">
        <v>279</v>
      </c>
      <c r="AN224" t="s">
        <v>252</v>
      </c>
      <c r="AO224">
        <v>93.968253968253975</v>
      </c>
      <c r="AP224">
        <v>38</v>
      </c>
      <c r="AQ224">
        <v>115</v>
      </c>
      <c r="AR224" t="s">
        <v>125</v>
      </c>
      <c r="AS224">
        <v>91.428571428571431</v>
      </c>
      <c r="AT224">
        <v>39</v>
      </c>
      <c r="AU224">
        <v>200</v>
      </c>
      <c r="AV224" t="s">
        <v>405</v>
      </c>
      <c r="AW224">
        <v>99.365079365079367</v>
      </c>
      <c r="AX224">
        <v>37</v>
      </c>
      <c r="AY224">
        <v>224</v>
      </c>
      <c r="AZ224" t="s">
        <v>406</v>
      </c>
      <c r="BA224">
        <v>79.047619047619051</v>
      </c>
      <c r="BB224">
        <v>85</v>
      </c>
      <c r="BC224">
        <v>204</v>
      </c>
      <c r="BD224" t="s">
        <v>562</v>
      </c>
      <c r="BE224">
        <v>128.88888888888889</v>
      </c>
      <c r="BF224">
        <v>95</v>
      </c>
      <c r="BG224">
        <v>147</v>
      </c>
      <c r="BH224" t="s">
        <v>123</v>
      </c>
      <c r="BI224">
        <v>136.50793650793651</v>
      </c>
      <c r="BJ224">
        <v>54</v>
      </c>
      <c r="BK224">
        <v>260</v>
      </c>
      <c r="BL224" t="s">
        <v>252</v>
      </c>
      <c r="BM224">
        <v>108.88888888888889</v>
      </c>
      <c r="BN224">
        <v>37</v>
      </c>
      <c r="BO224">
        <v>88</v>
      </c>
      <c r="BP224" t="s">
        <v>22</v>
      </c>
      <c r="BQ224">
        <v>127.61904761904762</v>
      </c>
      <c r="BR224">
        <v>31</v>
      </c>
      <c r="BS224">
        <v>198</v>
      </c>
      <c r="BT224" t="s">
        <v>405</v>
      </c>
      <c r="BU224">
        <v>117.46031746031746</v>
      </c>
      <c r="BV224">
        <v>54</v>
      </c>
      <c r="BW224">
        <v>158</v>
      </c>
      <c r="BX224" t="s">
        <v>406</v>
      </c>
      <c r="BY224">
        <v>111.42857142857143</v>
      </c>
      <c r="BZ224">
        <v>73</v>
      </c>
      <c r="CA224">
        <v>295</v>
      </c>
      <c r="CB224" t="s">
        <v>562</v>
      </c>
      <c r="CC224">
        <v>96.507936507936506</v>
      </c>
      <c r="CD224">
        <v>64</v>
      </c>
      <c r="CE224">
        <v>262</v>
      </c>
      <c r="CF224" t="s">
        <v>123</v>
      </c>
      <c r="CG224">
        <v>85.714285714285722</v>
      </c>
      <c r="CH224">
        <v>33</v>
      </c>
      <c r="CI224">
        <v>288</v>
      </c>
      <c r="CJ224" t="s">
        <v>252</v>
      </c>
      <c r="CK224">
        <v>86.349206349206355</v>
      </c>
      <c r="CL224">
        <v>23</v>
      </c>
      <c r="CM224">
        <v>175</v>
      </c>
      <c r="CN224" t="s">
        <v>1811</v>
      </c>
      <c r="CO224">
        <v>123.49206349206349</v>
      </c>
      <c r="CP224">
        <v>25</v>
      </c>
      <c r="CQ224">
        <v>253</v>
      </c>
      <c r="CR224" t="s">
        <v>405</v>
      </c>
      <c r="CS224">
        <v>73.650793650793645</v>
      </c>
      <c r="CT224">
        <v>48</v>
      </c>
      <c r="CU224">
        <v>194</v>
      </c>
      <c r="CV224" t="s">
        <v>406</v>
      </c>
      <c r="CW224">
        <v>123.49206349206349</v>
      </c>
      <c r="CX224">
        <v>79</v>
      </c>
      <c r="CY224">
        <v>284</v>
      </c>
      <c r="CZ224" t="s">
        <v>562</v>
      </c>
      <c r="DA224">
        <v>64.126984126984127</v>
      </c>
      <c r="DB224">
        <v>83</v>
      </c>
      <c r="DC224">
        <v>217</v>
      </c>
      <c r="DD224" t="s">
        <v>123</v>
      </c>
      <c r="DE224">
        <v>78.730158730158735</v>
      </c>
      <c r="DF224">
        <v>40</v>
      </c>
      <c r="DG224">
        <v>245</v>
      </c>
      <c r="DH224" t="s">
        <v>252</v>
      </c>
      <c r="DI224">
        <v>114.60317460317461</v>
      </c>
      <c r="DJ224">
        <v>26</v>
      </c>
      <c r="DK224">
        <v>249</v>
      </c>
      <c r="DL224" t="s">
        <v>1811</v>
      </c>
      <c r="DM224">
        <v>86.031746031746025</v>
      </c>
      <c r="DN224">
        <v>47</v>
      </c>
      <c r="DO224">
        <v>170</v>
      </c>
      <c r="DP224" t="s">
        <v>405</v>
      </c>
      <c r="DQ224">
        <v>75.873015873015873</v>
      </c>
      <c r="DR224">
        <v>29</v>
      </c>
      <c r="DS224">
        <v>268</v>
      </c>
      <c r="DT224" t="s">
        <v>127</v>
      </c>
      <c r="DU224">
        <v>79.682539682539684</v>
      </c>
      <c r="DV224">
        <v>82.5</v>
      </c>
      <c r="DW224">
        <v>171</v>
      </c>
      <c r="DX224" t="s">
        <v>402</v>
      </c>
      <c r="DY224">
        <v>139.04761904761904</v>
      </c>
      <c r="DZ224">
        <v>73</v>
      </c>
      <c r="EA224">
        <v>150</v>
      </c>
      <c r="EB224" t="s">
        <v>123</v>
      </c>
      <c r="EC224">
        <v>87.61904761904762</v>
      </c>
      <c r="ED224">
        <v>36.5</v>
      </c>
      <c r="EE224">
        <v>291</v>
      </c>
      <c r="EF224" t="s">
        <v>252</v>
      </c>
      <c r="EG224">
        <v>80.952380952380949</v>
      </c>
      <c r="EH224">
        <v>31</v>
      </c>
      <c r="EI224">
        <v>205</v>
      </c>
      <c r="EJ224" t="s">
        <v>1811</v>
      </c>
      <c r="EK224">
        <v>93.968253968253975</v>
      </c>
      <c r="EL224">
        <v>55.5</v>
      </c>
      <c r="EM224">
        <v>94</v>
      </c>
      <c r="EN224" t="s">
        <v>405</v>
      </c>
      <c r="EO224">
        <v>122.53968253968254</v>
      </c>
      <c r="EP224">
        <v>40</v>
      </c>
      <c r="EQ224">
        <v>204</v>
      </c>
      <c r="ER224" t="s">
        <v>1802</v>
      </c>
      <c r="ES224">
        <v>114.60317460317461</v>
      </c>
      <c r="ET224">
        <v>88</v>
      </c>
      <c r="EU224">
        <v>294</v>
      </c>
      <c r="EV224">
        <v>99</v>
      </c>
      <c r="EW224">
        <v>111</v>
      </c>
      <c r="EX224">
        <v>76</v>
      </c>
      <c r="EY224">
        <v>231</v>
      </c>
      <c r="EZ224">
        <v>38</v>
      </c>
      <c r="FA224">
        <v>186</v>
      </c>
      <c r="FB224">
        <v>28</v>
      </c>
      <c r="FC224">
        <v>165</v>
      </c>
      <c r="FD224">
        <v>31</v>
      </c>
      <c r="FE224">
        <v>250</v>
      </c>
    </row>
    <row r="225" spans="1:161" x14ac:dyDescent="0.2">
      <c r="A225" t="s">
        <v>702</v>
      </c>
      <c r="B225" t="s">
        <v>703</v>
      </c>
      <c r="C225" t="s">
        <v>560</v>
      </c>
      <c r="D225" t="s">
        <v>17</v>
      </c>
      <c r="E225" t="s">
        <v>704</v>
      </c>
      <c r="F225">
        <v>100</v>
      </c>
      <c r="G225">
        <v>208</v>
      </c>
      <c r="H225" s="11" t="s">
        <v>562</v>
      </c>
      <c r="I225" s="11">
        <v>90.476190476190482</v>
      </c>
      <c r="J225">
        <v>58</v>
      </c>
      <c r="K225">
        <v>279</v>
      </c>
      <c r="L225" s="11" t="s">
        <v>123</v>
      </c>
      <c r="M225" s="11">
        <v>96.19047619047619</v>
      </c>
      <c r="N225">
        <v>61</v>
      </c>
      <c r="O225">
        <v>250</v>
      </c>
      <c r="P225" s="11" t="s">
        <v>252</v>
      </c>
      <c r="Q225" s="11">
        <v>92.38095238095238</v>
      </c>
      <c r="R225">
        <v>36.5</v>
      </c>
      <c r="S225">
        <v>260</v>
      </c>
      <c r="T225" t="s">
        <v>125</v>
      </c>
      <c r="U225">
        <v>88.571428571428569</v>
      </c>
      <c r="V225">
        <v>39.5</v>
      </c>
      <c r="W225">
        <v>257</v>
      </c>
      <c r="X225" t="s">
        <v>405</v>
      </c>
      <c r="Y225">
        <v>81.269841269841265</v>
      </c>
      <c r="Z225">
        <v>55.5</v>
      </c>
      <c r="AA225">
        <v>245</v>
      </c>
      <c r="AB225" t="s">
        <v>406</v>
      </c>
      <c r="AC225">
        <v>85.079365079365076</v>
      </c>
      <c r="AD225">
        <v>98</v>
      </c>
      <c r="AE225">
        <v>178</v>
      </c>
      <c r="AF225" t="s">
        <v>562</v>
      </c>
      <c r="AG225">
        <v>95.238095238095241</v>
      </c>
      <c r="AH225">
        <v>60</v>
      </c>
      <c r="AI225">
        <v>267</v>
      </c>
      <c r="AJ225" t="s">
        <v>123</v>
      </c>
      <c r="AK225">
        <v>104.12698412698413</v>
      </c>
      <c r="AL225">
        <v>53</v>
      </c>
      <c r="AM225">
        <v>226</v>
      </c>
      <c r="AN225" t="s">
        <v>252</v>
      </c>
      <c r="AO225">
        <v>115.55555555555556</v>
      </c>
      <c r="AP225">
        <v>25</v>
      </c>
      <c r="AQ225">
        <v>224</v>
      </c>
      <c r="AR225" t="s">
        <v>125</v>
      </c>
      <c r="AS225">
        <v>82.857142857142861</v>
      </c>
      <c r="AT225">
        <v>47</v>
      </c>
      <c r="AU225">
        <v>133</v>
      </c>
      <c r="AV225" t="s">
        <v>405</v>
      </c>
      <c r="AW225">
        <v>131.11111111111111</v>
      </c>
      <c r="AX225">
        <v>41</v>
      </c>
      <c r="AY225">
        <v>198</v>
      </c>
      <c r="AZ225" t="s">
        <v>406</v>
      </c>
      <c r="BA225">
        <v>89.523809523809518</v>
      </c>
      <c r="BB225">
        <v>87</v>
      </c>
      <c r="BC225">
        <v>163</v>
      </c>
      <c r="BD225" t="s">
        <v>562</v>
      </c>
      <c r="BE225">
        <v>127.93650793650794</v>
      </c>
      <c r="BF225">
        <v>62</v>
      </c>
      <c r="BG225">
        <v>280</v>
      </c>
      <c r="BH225" t="s">
        <v>123</v>
      </c>
      <c r="BI225">
        <v>92.063492063492063</v>
      </c>
      <c r="BJ225">
        <v>50.5</v>
      </c>
      <c r="BK225">
        <v>275</v>
      </c>
      <c r="BL225" t="s">
        <v>252</v>
      </c>
      <c r="BM225">
        <v>95.238095238095241</v>
      </c>
      <c r="BN225">
        <v>29</v>
      </c>
      <c r="BO225">
        <v>170</v>
      </c>
      <c r="BP225" t="s">
        <v>22</v>
      </c>
      <c r="BQ225">
        <v>134.28571428571428</v>
      </c>
      <c r="BR225">
        <v>27</v>
      </c>
      <c r="BS225">
        <v>231</v>
      </c>
      <c r="BT225" t="s">
        <v>405</v>
      </c>
      <c r="BU225">
        <v>116.50793650793651</v>
      </c>
      <c r="BV225">
        <v>53</v>
      </c>
      <c r="BW225">
        <v>165</v>
      </c>
      <c r="BX225" t="s">
        <v>406</v>
      </c>
      <c r="BY225">
        <v>121.9047619047619</v>
      </c>
      <c r="BZ225">
        <v>80</v>
      </c>
      <c r="CA225">
        <v>251</v>
      </c>
      <c r="CB225" t="s">
        <v>562</v>
      </c>
      <c r="CC225">
        <v>91.111111111111114</v>
      </c>
      <c r="CD225">
        <v>65</v>
      </c>
      <c r="CE225">
        <v>255</v>
      </c>
      <c r="CF225" t="s">
        <v>123</v>
      </c>
      <c r="CG225">
        <v>116.50793650793651</v>
      </c>
      <c r="CH225">
        <v>38.5</v>
      </c>
      <c r="CI225">
        <v>260</v>
      </c>
      <c r="CJ225" t="s">
        <v>252</v>
      </c>
      <c r="CK225">
        <v>90.793650793650798</v>
      </c>
      <c r="CL225">
        <v>14</v>
      </c>
      <c r="CM225">
        <v>278</v>
      </c>
      <c r="CN225" t="s">
        <v>1811</v>
      </c>
      <c r="CO225">
        <v>76.825396825396822</v>
      </c>
      <c r="CP225">
        <v>23</v>
      </c>
      <c r="CQ225">
        <v>283</v>
      </c>
      <c r="CR225" t="s">
        <v>405</v>
      </c>
      <c r="CS225">
        <v>79.047619047619051</v>
      </c>
      <c r="CT225">
        <v>43</v>
      </c>
      <c r="CU225">
        <v>234</v>
      </c>
      <c r="CV225" t="s">
        <v>406</v>
      </c>
      <c r="CW225">
        <v>90.158730158730151</v>
      </c>
      <c r="CX225">
        <v>86</v>
      </c>
      <c r="CY225">
        <v>223</v>
      </c>
      <c r="CZ225" t="s">
        <v>562</v>
      </c>
      <c r="DA225">
        <v>85.079365079365076</v>
      </c>
      <c r="DB225">
        <v>43</v>
      </c>
      <c r="DC225">
        <v>307</v>
      </c>
      <c r="DD225" t="s">
        <v>123</v>
      </c>
      <c r="DE225">
        <v>91.428571428571431</v>
      </c>
      <c r="DF225">
        <v>43.5</v>
      </c>
      <c r="DG225">
        <v>231</v>
      </c>
      <c r="DH225" t="s">
        <v>252</v>
      </c>
      <c r="DI225">
        <v>110.15873015873015</v>
      </c>
      <c r="DJ225">
        <v>32</v>
      </c>
      <c r="DK225">
        <v>205</v>
      </c>
      <c r="DL225" t="s">
        <v>1811</v>
      </c>
      <c r="DM225">
        <v>113.33333333333333</v>
      </c>
      <c r="DN225">
        <v>40</v>
      </c>
      <c r="DO225">
        <v>217</v>
      </c>
      <c r="DP225" t="s">
        <v>405</v>
      </c>
      <c r="DQ225">
        <v>92.698412698412696</v>
      </c>
      <c r="DR225">
        <v>38</v>
      </c>
      <c r="DS225">
        <v>203</v>
      </c>
      <c r="DT225" t="s">
        <v>127</v>
      </c>
      <c r="DU225">
        <v>113.96825396825398</v>
      </c>
      <c r="DV225">
        <v>82</v>
      </c>
      <c r="DW225">
        <v>176</v>
      </c>
      <c r="DX225" t="s">
        <v>402</v>
      </c>
      <c r="DY225">
        <v>116.19047619047619</v>
      </c>
      <c r="DZ225">
        <v>49</v>
      </c>
      <c r="EA225">
        <v>280</v>
      </c>
      <c r="EB225" t="s">
        <v>123</v>
      </c>
      <c r="EC225">
        <v>92.698412698412696</v>
      </c>
      <c r="ED225">
        <v>48</v>
      </c>
      <c r="EE225">
        <v>263</v>
      </c>
      <c r="EF225" t="s">
        <v>252</v>
      </c>
      <c r="EG225">
        <v>108.88888888888889</v>
      </c>
      <c r="EH225">
        <v>25.5</v>
      </c>
      <c r="EI225">
        <v>247</v>
      </c>
      <c r="EJ225" t="s">
        <v>1811</v>
      </c>
      <c r="EK225">
        <v>50.476190476190474</v>
      </c>
      <c r="EL225">
        <v>43</v>
      </c>
      <c r="EM225">
        <v>194</v>
      </c>
      <c r="EN225" t="s">
        <v>405</v>
      </c>
      <c r="EO225">
        <v>76.825396825396822</v>
      </c>
      <c r="EP225">
        <v>35</v>
      </c>
      <c r="EQ225">
        <v>247</v>
      </c>
      <c r="ER225" t="s">
        <v>1802</v>
      </c>
      <c r="ES225">
        <v>58.095238095238095</v>
      </c>
      <c r="ET225">
        <v>97</v>
      </c>
      <c r="EU225">
        <v>227</v>
      </c>
      <c r="EV225">
        <v>77</v>
      </c>
      <c r="EW225">
        <v>257</v>
      </c>
      <c r="EX225">
        <v>50</v>
      </c>
      <c r="EY225">
        <v>291</v>
      </c>
      <c r="EZ225">
        <v>45</v>
      </c>
      <c r="FA225">
        <v>91</v>
      </c>
      <c r="FB225">
        <v>30</v>
      </c>
      <c r="FC225">
        <v>121</v>
      </c>
      <c r="FD225">
        <v>38</v>
      </c>
      <c r="FE225">
        <v>115</v>
      </c>
    </row>
    <row r="226" spans="1:161" x14ac:dyDescent="0.2">
      <c r="A226" t="s">
        <v>705</v>
      </c>
      <c r="B226" t="s">
        <v>706</v>
      </c>
      <c r="C226" t="s">
        <v>560</v>
      </c>
      <c r="D226" t="s">
        <v>17</v>
      </c>
      <c r="E226" t="s">
        <v>707</v>
      </c>
      <c r="F226">
        <v>95</v>
      </c>
      <c r="G226">
        <v>260</v>
      </c>
      <c r="H226" s="11" t="s">
        <v>562</v>
      </c>
      <c r="I226" s="11">
        <v>100</v>
      </c>
      <c r="J226">
        <v>83</v>
      </c>
      <c r="K226">
        <v>169</v>
      </c>
      <c r="L226" s="11" t="s">
        <v>123</v>
      </c>
      <c r="M226" s="11">
        <v>100</v>
      </c>
      <c r="N226">
        <v>69</v>
      </c>
      <c r="O226">
        <v>224</v>
      </c>
      <c r="P226" s="11" t="s">
        <v>252</v>
      </c>
      <c r="Q226" s="11">
        <v>100</v>
      </c>
      <c r="R226">
        <v>24.5</v>
      </c>
      <c r="S226">
        <v>302</v>
      </c>
      <c r="T226" t="s">
        <v>125</v>
      </c>
      <c r="U226">
        <v>100</v>
      </c>
      <c r="V226">
        <v>49</v>
      </c>
      <c r="W226">
        <v>177</v>
      </c>
      <c r="X226" t="s">
        <v>405</v>
      </c>
      <c r="Y226">
        <v>100</v>
      </c>
      <c r="Z226">
        <v>59.5</v>
      </c>
      <c r="AA226">
        <v>209</v>
      </c>
      <c r="AB226" t="s">
        <v>406</v>
      </c>
      <c r="AC226">
        <v>100</v>
      </c>
      <c r="AD226">
        <v>0</v>
      </c>
      <c r="AE226">
        <v>296</v>
      </c>
      <c r="AF226" t="s">
        <v>562</v>
      </c>
      <c r="AG226">
        <v>100</v>
      </c>
      <c r="AH226">
        <v>0</v>
      </c>
      <c r="AI226">
        <v>296</v>
      </c>
      <c r="AJ226" t="s">
        <v>123</v>
      </c>
      <c r="AK226">
        <v>100</v>
      </c>
      <c r="AL226">
        <v>0</v>
      </c>
      <c r="AM226">
        <v>295</v>
      </c>
      <c r="AN226" t="s">
        <v>252</v>
      </c>
      <c r="AO226">
        <v>100</v>
      </c>
      <c r="AP226">
        <v>0</v>
      </c>
      <c r="AQ226">
        <v>294</v>
      </c>
      <c r="AR226" t="s">
        <v>125</v>
      </c>
      <c r="AS226">
        <v>100</v>
      </c>
      <c r="AT226">
        <v>0</v>
      </c>
      <c r="AU226">
        <v>294</v>
      </c>
      <c r="AV226" t="s">
        <v>405</v>
      </c>
      <c r="AW226">
        <v>100</v>
      </c>
      <c r="AX226">
        <v>0</v>
      </c>
      <c r="AY226">
        <v>294</v>
      </c>
      <c r="AZ226" t="s">
        <v>406</v>
      </c>
      <c r="BA226">
        <v>100</v>
      </c>
      <c r="BB226">
        <v>85</v>
      </c>
      <c r="BC226">
        <v>204</v>
      </c>
      <c r="BD226" t="s">
        <v>562</v>
      </c>
      <c r="BE226">
        <v>100</v>
      </c>
      <c r="BF226">
        <v>45</v>
      </c>
      <c r="BG226">
        <v>304</v>
      </c>
      <c r="BH226" t="s">
        <v>123</v>
      </c>
      <c r="BI226">
        <v>100</v>
      </c>
      <c r="BJ226">
        <v>65.5</v>
      </c>
      <c r="BK226">
        <v>215</v>
      </c>
      <c r="BL226" t="s">
        <v>252</v>
      </c>
      <c r="BM226">
        <v>100</v>
      </c>
      <c r="BN226">
        <v>17</v>
      </c>
      <c r="BO226">
        <v>274</v>
      </c>
      <c r="BP226" t="s">
        <v>22</v>
      </c>
      <c r="BQ226">
        <v>100</v>
      </c>
      <c r="BR226">
        <v>15</v>
      </c>
      <c r="BS226">
        <v>304</v>
      </c>
      <c r="BT226" t="s">
        <v>405</v>
      </c>
      <c r="BU226">
        <v>100</v>
      </c>
      <c r="BV226">
        <v>32</v>
      </c>
      <c r="BW226">
        <v>285</v>
      </c>
      <c r="BX226" t="s">
        <v>406</v>
      </c>
      <c r="BY226">
        <v>100</v>
      </c>
      <c r="BZ226">
        <v>0</v>
      </c>
      <c r="CA226">
        <v>310</v>
      </c>
      <c r="CB226" t="s">
        <v>19</v>
      </c>
      <c r="CC226">
        <v>100</v>
      </c>
      <c r="CD226">
        <v>0</v>
      </c>
      <c r="CE226">
        <v>309</v>
      </c>
      <c r="CF226" t="s">
        <v>20</v>
      </c>
      <c r="CG226">
        <v>100</v>
      </c>
      <c r="CH226">
        <v>0</v>
      </c>
      <c r="CI226">
        <v>309</v>
      </c>
      <c r="CJ226" t="s">
        <v>124</v>
      </c>
      <c r="CK226">
        <v>100</v>
      </c>
      <c r="CL226">
        <v>0</v>
      </c>
      <c r="CM226">
        <v>309</v>
      </c>
      <c r="CN226" t="s">
        <v>404</v>
      </c>
      <c r="CO226">
        <v>100</v>
      </c>
      <c r="CP226">
        <v>0</v>
      </c>
      <c r="CQ226">
        <v>310</v>
      </c>
      <c r="CR226" t="s">
        <v>724</v>
      </c>
      <c r="CS226">
        <v>100</v>
      </c>
      <c r="CT226">
        <v>0</v>
      </c>
      <c r="CU226">
        <v>309</v>
      </c>
      <c r="CV226" t="s">
        <v>406</v>
      </c>
      <c r="CW226">
        <v>100</v>
      </c>
      <c r="CX226">
        <v>96</v>
      </c>
      <c r="CY226">
        <v>97</v>
      </c>
      <c r="CZ226" t="s">
        <v>19</v>
      </c>
      <c r="DA226">
        <v>115.23809523809524</v>
      </c>
      <c r="DB226">
        <v>55</v>
      </c>
      <c r="DC226">
        <v>299</v>
      </c>
      <c r="DD226" t="s">
        <v>20</v>
      </c>
      <c r="DE226">
        <v>82.222222222222229</v>
      </c>
      <c r="DF226">
        <v>65</v>
      </c>
      <c r="DG226">
        <v>139</v>
      </c>
      <c r="DH226" t="s">
        <v>124</v>
      </c>
      <c r="DI226">
        <v>88.571428571428569</v>
      </c>
      <c r="DJ226">
        <v>17</v>
      </c>
      <c r="DK226">
        <v>291</v>
      </c>
      <c r="DL226" t="s">
        <v>1811</v>
      </c>
      <c r="DM226">
        <v>104.76190476190476</v>
      </c>
      <c r="DN226">
        <v>39</v>
      </c>
      <c r="DO226">
        <v>224</v>
      </c>
      <c r="DP226" t="s">
        <v>1809</v>
      </c>
      <c r="DQ226">
        <v>125.07936507936508</v>
      </c>
      <c r="DR226">
        <v>25</v>
      </c>
      <c r="DS226">
        <v>289</v>
      </c>
      <c r="DT226" t="s">
        <v>1812</v>
      </c>
      <c r="DU226">
        <v>80</v>
      </c>
      <c r="DV226">
        <v>84.5</v>
      </c>
      <c r="DW226">
        <v>145</v>
      </c>
      <c r="DX226" t="s">
        <v>19</v>
      </c>
      <c r="DY226">
        <v>145.07936507936509</v>
      </c>
      <c r="DZ226">
        <v>60</v>
      </c>
      <c r="EA226">
        <v>243</v>
      </c>
      <c r="EB226" t="s">
        <v>20</v>
      </c>
      <c r="EC226">
        <v>110.47619047619048</v>
      </c>
      <c r="ED226">
        <v>77.5</v>
      </c>
      <c r="EE226">
        <v>103</v>
      </c>
      <c r="EF226" t="s">
        <v>124</v>
      </c>
      <c r="EG226">
        <v>123.80952380952381</v>
      </c>
      <c r="EH226">
        <v>14.5</v>
      </c>
      <c r="EI226">
        <v>306</v>
      </c>
      <c r="EJ226" t="s">
        <v>1811</v>
      </c>
      <c r="EK226">
        <v>81.904761904761898</v>
      </c>
      <c r="EL226">
        <v>26</v>
      </c>
      <c r="EM226">
        <v>303</v>
      </c>
      <c r="EN226" t="s">
        <v>1809</v>
      </c>
      <c r="EO226">
        <v>88.253968253968253</v>
      </c>
      <c r="EP226">
        <v>37.5</v>
      </c>
      <c r="EQ226">
        <v>226</v>
      </c>
      <c r="ER226" t="s">
        <v>1812</v>
      </c>
      <c r="ES226">
        <v>119.04761904761905</v>
      </c>
      <c r="ET226">
        <v>90</v>
      </c>
      <c r="EU226">
        <v>287</v>
      </c>
      <c r="EV226">
        <v>73</v>
      </c>
      <c r="EW226">
        <v>276</v>
      </c>
      <c r="EX226">
        <v>93</v>
      </c>
      <c r="EY226">
        <v>178</v>
      </c>
      <c r="EZ226">
        <v>33</v>
      </c>
      <c r="FA226">
        <v>249</v>
      </c>
      <c r="FB226">
        <v>21</v>
      </c>
      <c r="FC226">
        <v>266</v>
      </c>
      <c r="FD226">
        <v>28</v>
      </c>
      <c r="FE226">
        <v>286</v>
      </c>
    </row>
    <row r="227" spans="1:161" x14ac:dyDescent="0.2">
      <c r="A227" t="s">
        <v>708</v>
      </c>
      <c r="B227" t="s">
        <v>709</v>
      </c>
      <c r="C227" t="s">
        <v>560</v>
      </c>
      <c r="D227" t="s">
        <v>17</v>
      </c>
      <c r="E227" t="s">
        <v>710</v>
      </c>
      <c r="F227">
        <v>108</v>
      </c>
      <c r="G227">
        <v>88</v>
      </c>
      <c r="H227" s="11" t="s">
        <v>562</v>
      </c>
      <c r="I227" s="11">
        <v>105.71428571428571</v>
      </c>
      <c r="J227">
        <v>89</v>
      </c>
      <c r="K227">
        <v>135</v>
      </c>
      <c r="L227" s="11" t="s">
        <v>123</v>
      </c>
      <c r="M227" s="11">
        <v>133.65079365079364</v>
      </c>
      <c r="N227">
        <v>104</v>
      </c>
      <c r="O227">
        <v>72</v>
      </c>
      <c r="P227" s="11" t="s">
        <v>252</v>
      </c>
      <c r="Q227" s="11">
        <v>108.57142857142857</v>
      </c>
      <c r="R227">
        <v>44</v>
      </c>
      <c r="S227">
        <v>201</v>
      </c>
      <c r="T227" t="s">
        <v>125</v>
      </c>
      <c r="U227">
        <v>101.26984126984127</v>
      </c>
      <c r="V227">
        <v>53</v>
      </c>
      <c r="W227">
        <v>149</v>
      </c>
      <c r="X227" t="s">
        <v>405</v>
      </c>
      <c r="Y227">
        <v>93.015873015873012</v>
      </c>
      <c r="Z227">
        <v>68</v>
      </c>
      <c r="AA227">
        <v>117</v>
      </c>
      <c r="AB227" t="s">
        <v>406</v>
      </c>
      <c r="AC227">
        <v>103.17460317460318</v>
      </c>
      <c r="AD227">
        <v>102</v>
      </c>
      <c r="AE227">
        <v>106</v>
      </c>
      <c r="AF227" t="s">
        <v>562</v>
      </c>
      <c r="AG227">
        <v>109.84126984126985</v>
      </c>
      <c r="AH227">
        <v>68</v>
      </c>
      <c r="AI227">
        <v>241</v>
      </c>
      <c r="AJ227" t="s">
        <v>123</v>
      </c>
      <c r="AK227">
        <v>85.396825396825392</v>
      </c>
      <c r="AL227">
        <v>85</v>
      </c>
      <c r="AM227">
        <v>99</v>
      </c>
      <c r="AN227" t="s">
        <v>252</v>
      </c>
      <c r="AO227">
        <v>77.142857142857139</v>
      </c>
      <c r="AP227">
        <v>28</v>
      </c>
      <c r="AQ227">
        <v>205</v>
      </c>
      <c r="AR227" t="s">
        <v>125</v>
      </c>
      <c r="AS227">
        <v>119.04761904761905</v>
      </c>
      <c r="AT227">
        <v>47</v>
      </c>
      <c r="AU227">
        <v>133</v>
      </c>
      <c r="AV227" t="s">
        <v>405</v>
      </c>
      <c r="AW227">
        <v>96.19047619047619</v>
      </c>
      <c r="AX227">
        <v>50</v>
      </c>
      <c r="AY227">
        <v>127</v>
      </c>
      <c r="AZ227" t="s">
        <v>406</v>
      </c>
      <c r="BA227">
        <v>119.68253968253968</v>
      </c>
      <c r="BB227">
        <v>89</v>
      </c>
      <c r="BC227">
        <v>137</v>
      </c>
      <c r="BD227" t="s">
        <v>562</v>
      </c>
      <c r="BE227">
        <v>140.3174603174603</v>
      </c>
      <c r="BF227">
        <v>85</v>
      </c>
      <c r="BG227">
        <v>195</v>
      </c>
      <c r="BH227" t="s">
        <v>123</v>
      </c>
      <c r="BI227">
        <v>80</v>
      </c>
      <c r="BJ227">
        <v>113.5</v>
      </c>
      <c r="BK227">
        <v>27</v>
      </c>
      <c r="BL227" t="s">
        <v>252</v>
      </c>
      <c r="BM227">
        <v>101.9047619047619</v>
      </c>
      <c r="BN227">
        <v>19</v>
      </c>
      <c r="BO227">
        <v>265</v>
      </c>
      <c r="BP227" t="s">
        <v>22</v>
      </c>
      <c r="BQ227">
        <v>104.12698412698413</v>
      </c>
      <c r="BR227">
        <v>40</v>
      </c>
      <c r="BS227">
        <v>121</v>
      </c>
      <c r="BT227" t="s">
        <v>405</v>
      </c>
      <c r="BU227">
        <v>113.65079365079364</v>
      </c>
      <c r="BV227">
        <v>50</v>
      </c>
      <c r="BW227">
        <v>189</v>
      </c>
      <c r="BX227" t="s">
        <v>406</v>
      </c>
      <c r="BY227">
        <v>79.365079365079367</v>
      </c>
      <c r="BZ227">
        <v>78</v>
      </c>
      <c r="CA227">
        <v>264</v>
      </c>
      <c r="CB227" t="s">
        <v>562</v>
      </c>
      <c r="CC227">
        <v>109.52380952380952</v>
      </c>
      <c r="CD227">
        <v>90</v>
      </c>
      <c r="CE227">
        <v>132</v>
      </c>
      <c r="CF227" t="s">
        <v>123</v>
      </c>
      <c r="CG227">
        <v>103.17460317460318</v>
      </c>
      <c r="CH227">
        <v>80</v>
      </c>
      <c r="CI227">
        <v>33</v>
      </c>
      <c r="CJ227" t="s">
        <v>252</v>
      </c>
      <c r="CK227">
        <v>114.92063492063492</v>
      </c>
      <c r="CL227">
        <v>14</v>
      </c>
      <c r="CM227">
        <v>278</v>
      </c>
      <c r="CN227" t="s">
        <v>1811</v>
      </c>
      <c r="CO227">
        <v>66.984126984126988</v>
      </c>
      <c r="CP227">
        <v>33</v>
      </c>
      <c r="CQ227">
        <v>164</v>
      </c>
      <c r="CR227" t="s">
        <v>405</v>
      </c>
      <c r="CS227">
        <v>66.984126984126988</v>
      </c>
      <c r="CT227">
        <v>56</v>
      </c>
      <c r="CU227">
        <v>124</v>
      </c>
      <c r="CV227" t="s">
        <v>406</v>
      </c>
      <c r="CW227">
        <v>106.98412698412699</v>
      </c>
      <c r="CX227">
        <v>78</v>
      </c>
      <c r="CY227">
        <v>294</v>
      </c>
      <c r="CZ227" t="s">
        <v>562</v>
      </c>
      <c r="DA227">
        <v>74.603174603174608</v>
      </c>
      <c r="DB227">
        <v>95</v>
      </c>
      <c r="DC227">
        <v>142</v>
      </c>
      <c r="DD227" t="s">
        <v>123</v>
      </c>
      <c r="DE227">
        <v>85.714285714285722</v>
      </c>
      <c r="DF227">
        <v>81</v>
      </c>
      <c r="DG227">
        <v>80</v>
      </c>
      <c r="DH227" t="s">
        <v>252</v>
      </c>
      <c r="DI227">
        <v>102.85714285714286</v>
      </c>
      <c r="DJ227">
        <v>36</v>
      </c>
      <c r="DK227">
        <v>174</v>
      </c>
      <c r="DL227" t="s">
        <v>1811</v>
      </c>
      <c r="DM227">
        <v>109.84126984126985</v>
      </c>
      <c r="DN227">
        <v>63</v>
      </c>
      <c r="DO227">
        <v>60</v>
      </c>
      <c r="DP227" t="s">
        <v>405</v>
      </c>
      <c r="DQ227">
        <v>111.74603174603175</v>
      </c>
      <c r="DR227">
        <v>44</v>
      </c>
      <c r="DS227">
        <v>146</v>
      </c>
      <c r="DT227" t="s">
        <v>127</v>
      </c>
      <c r="DU227">
        <v>93.015873015873012</v>
      </c>
      <c r="DV227">
        <v>79.5</v>
      </c>
      <c r="DW227">
        <v>214</v>
      </c>
      <c r="DX227" t="s">
        <v>402</v>
      </c>
      <c r="DY227">
        <v>113.96825396825398</v>
      </c>
      <c r="DZ227">
        <v>81</v>
      </c>
      <c r="EA227">
        <v>97</v>
      </c>
      <c r="EB227" t="s">
        <v>123</v>
      </c>
      <c r="EC227">
        <v>115.23809523809524</v>
      </c>
      <c r="ED227">
        <v>80</v>
      </c>
      <c r="EE227">
        <v>89</v>
      </c>
      <c r="EF227" t="s">
        <v>252</v>
      </c>
      <c r="EG227">
        <v>120.95238095238095</v>
      </c>
      <c r="EH227">
        <v>31</v>
      </c>
      <c r="EI227">
        <v>205</v>
      </c>
      <c r="EJ227" t="s">
        <v>1811</v>
      </c>
      <c r="EK227">
        <v>106.98412698412699</v>
      </c>
      <c r="EL227">
        <v>55</v>
      </c>
      <c r="EM227">
        <v>97</v>
      </c>
      <c r="EN227" t="s">
        <v>405</v>
      </c>
      <c r="EO227">
        <v>159.6825396825397</v>
      </c>
      <c r="EP227">
        <v>52</v>
      </c>
      <c r="EQ227">
        <v>124</v>
      </c>
      <c r="ER227" t="s">
        <v>1802</v>
      </c>
      <c r="ES227">
        <v>140</v>
      </c>
      <c r="ET227">
        <v>94</v>
      </c>
      <c r="EU227">
        <v>258</v>
      </c>
      <c r="EV227">
        <v>95</v>
      </c>
      <c r="EW227">
        <v>145</v>
      </c>
      <c r="EX227">
        <v>100</v>
      </c>
      <c r="EY227">
        <v>155</v>
      </c>
      <c r="EZ227">
        <v>35</v>
      </c>
      <c r="FA227">
        <v>227</v>
      </c>
      <c r="FB227">
        <v>18</v>
      </c>
      <c r="FC227">
        <v>285</v>
      </c>
      <c r="FD227">
        <v>31</v>
      </c>
      <c r="FE227">
        <v>250</v>
      </c>
    </row>
    <row r="228" spans="1:161" x14ac:dyDescent="0.2">
      <c r="A228" t="s">
        <v>711</v>
      </c>
      <c r="B228" t="s">
        <v>712</v>
      </c>
      <c r="C228" t="s">
        <v>560</v>
      </c>
      <c r="D228" t="s">
        <v>17</v>
      </c>
      <c r="E228" t="s">
        <v>713</v>
      </c>
      <c r="F228">
        <v>101</v>
      </c>
      <c r="G228">
        <v>196</v>
      </c>
      <c r="H228" s="11" t="s">
        <v>562</v>
      </c>
      <c r="I228" s="11">
        <v>118.0952380952381</v>
      </c>
      <c r="J228">
        <v>73</v>
      </c>
      <c r="K228">
        <v>230</v>
      </c>
      <c r="L228" s="11" t="s">
        <v>123</v>
      </c>
      <c r="M228" s="11">
        <v>90.793650793650798</v>
      </c>
      <c r="N228">
        <v>77</v>
      </c>
      <c r="O228">
        <v>183</v>
      </c>
      <c r="P228" s="11" t="s">
        <v>252</v>
      </c>
      <c r="Q228" s="11">
        <v>131.11111111111111</v>
      </c>
      <c r="R228">
        <v>33</v>
      </c>
      <c r="S228">
        <v>274</v>
      </c>
      <c r="T228" t="s">
        <v>125</v>
      </c>
      <c r="U228">
        <v>66.031746031746025</v>
      </c>
      <c r="V228">
        <v>56</v>
      </c>
      <c r="W228">
        <v>133</v>
      </c>
      <c r="X228" t="s">
        <v>405</v>
      </c>
      <c r="Y228">
        <v>112.6984126984127</v>
      </c>
      <c r="Z228">
        <v>65</v>
      </c>
      <c r="AA228">
        <v>156</v>
      </c>
      <c r="AB228" t="s">
        <v>406</v>
      </c>
      <c r="AC228">
        <v>105.39682539682539</v>
      </c>
      <c r="AD228">
        <v>91.5</v>
      </c>
      <c r="AE228">
        <v>253</v>
      </c>
      <c r="AF228" t="s">
        <v>562</v>
      </c>
      <c r="AG228">
        <v>115.55555555555556</v>
      </c>
      <c r="AH228">
        <v>77</v>
      </c>
      <c r="AI228">
        <v>201</v>
      </c>
      <c r="AJ228" t="s">
        <v>123</v>
      </c>
      <c r="AK228">
        <v>93.968253968253975</v>
      </c>
      <c r="AL228">
        <v>38.5</v>
      </c>
      <c r="AM228">
        <v>281</v>
      </c>
      <c r="AN228" t="s">
        <v>252</v>
      </c>
      <c r="AO228">
        <v>92.38095238095238</v>
      </c>
      <c r="AP228">
        <v>32.5</v>
      </c>
      <c r="AQ228">
        <v>167</v>
      </c>
      <c r="AR228" t="s">
        <v>125</v>
      </c>
      <c r="AS228">
        <v>140.95238095238096</v>
      </c>
      <c r="AT228">
        <v>46</v>
      </c>
      <c r="AU228">
        <v>140</v>
      </c>
      <c r="AV228" t="s">
        <v>405</v>
      </c>
      <c r="AW228">
        <v>97.777777777777771</v>
      </c>
      <c r="AX228">
        <v>44</v>
      </c>
      <c r="AY228">
        <v>173</v>
      </c>
      <c r="AZ228" t="s">
        <v>406</v>
      </c>
      <c r="BA228">
        <v>110.15873015873015</v>
      </c>
      <c r="BB228">
        <v>70</v>
      </c>
      <c r="BC228">
        <v>302</v>
      </c>
      <c r="BD228" t="s">
        <v>562</v>
      </c>
      <c r="BE228">
        <v>77.777777777777771</v>
      </c>
      <c r="BF228">
        <v>88</v>
      </c>
      <c r="BG228">
        <v>182</v>
      </c>
      <c r="BH228" t="s">
        <v>123</v>
      </c>
      <c r="BI228">
        <v>112.06349206349206</v>
      </c>
      <c r="BJ228">
        <v>54.5</v>
      </c>
      <c r="BK228">
        <v>257</v>
      </c>
      <c r="BL228" t="s">
        <v>252</v>
      </c>
      <c r="BM228">
        <v>90.793650793650798</v>
      </c>
      <c r="BN228">
        <v>12</v>
      </c>
      <c r="BO228">
        <v>296</v>
      </c>
      <c r="BP228" t="s">
        <v>22</v>
      </c>
      <c r="BQ228">
        <v>85.714285714285722</v>
      </c>
      <c r="BR228">
        <v>38</v>
      </c>
      <c r="BS228">
        <v>133</v>
      </c>
      <c r="BT228" t="s">
        <v>405</v>
      </c>
      <c r="BU228">
        <v>98.730158730158735</v>
      </c>
      <c r="BV228">
        <v>47</v>
      </c>
      <c r="BW228">
        <v>205</v>
      </c>
      <c r="BX228" t="s">
        <v>406</v>
      </c>
      <c r="BY228">
        <v>113.33333333333333</v>
      </c>
      <c r="BZ228">
        <v>82</v>
      </c>
      <c r="CA228">
        <v>232</v>
      </c>
      <c r="CB228" t="s">
        <v>562</v>
      </c>
      <c r="CC228">
        <v>123.17460317460318</v>
      </c>
      <c r="CD228">
        <v>75</v>
      </c>
      <c r="CE228">
        <v>220</v>
      </c>
      <c r="CF228" t="s">
        <v>123</v>
      </c>
      <c r="CG228">
        <v>86.984126984126988</v>
      </c>
      <c r="CH228">
        <v>44</v>
      </c>
      <c r="CI228">
        <v>228</v>
      </c>
      <c r="CJ228" t="s">
        <v>252</v>
      </c>
      <c r="CK228">
        <v>91.746031746031747</v>
      </c>
      <c r="CL228">
        <v>17</v>
      </c>
      <c r="CM228">
        <v>251</v>
      </c>
      <c r="CN228" t="s">
        <v>1811</v>
      </c>
      <c r="CO228">
        <v>107.3015873015873</v>
      </c>
      <c r="CP228">
        <v>37</v>
      </c>
      <c r="CQ228">
        <v>129</v>
      </c>
      <c r="CR228" t="s">
        <v>405</v>
      </c>
      <c r="CS228">
        <v>114.92063492063492</v>
      </c>
      <c r="CT228">
        <v>41</v>
      </c>
      <c r="CU228">
        <v>247</v>
      </c>
      <c r="CV228" t="s">
        <v>406</v>
      </c>
      <c r="CW228">
        <v>104.76190476190476</v>
      </c>
      <c r="CX228">
        <v>74</v>
      </c>
      <c r="CY228">
        <v>305</v>
      </c>
      <c r="CZ228" t="s">
        <v>562</v>
      </c>
      <c r="DA228">
        <v>91.746031746031747</v>
      </c>
      <c r="DB228">
        <v>89</v>
      </c>
      <c r="DC228">
        <v>179</v>
      </c>
      <c r="DD228" t="s">
        <v>123</v>
      </c>
      <c r="DE228">
        <v>93.650793650793645</v>
      </c>
      <c r="DF228">
        <v>49</v>
      </c>
      <c r="DG228">
        <v>202</v>
      </c>
      <c r="DH228" t="s">
        <v>252</v>
      </c>
      <c r="DI228">
        <v>110.7936507936508</v>
      </c>
      <c r="DJ228">
        <v>22</v>
      </c>
      <c r="DK228">
        <v>274</v>
      </c>
      <c r="DL228" t="s">
        <v>1811</v>
      </c>
      <c r="DM228">
        <v>104.44444444444444</v>
      </c>
      <c r="DN228">
        <v>46</v>
      </c>
      <c r="DO228">
        <v>176</v>
      </c>
      <c r="DP228" t="s">
        <v>405</v>
      </c>
      <c r="DQ228">
        <v>87.301587301587304</v>
      </c>
      <c r="DR228">
        <v>30</v>
      </c>
      <c r="DS228">
        <v>262</v>
      </c>
      <c r="DT228" t="s">
        <v>127</v>
      </c>
      <c r="DU228">
        <v>76.507936507936506</v>
      </c>
      <c r="DV228">
        <v>71.5</v>
      </c>
      <c r="DW228">
        <v>279</v>
      </c>
      <c r="DX228" t="s">
        <v>402</v>
      </c>
      <c r="DY228">
        <v>79.047619047619051</v>
      </c>
      <c r="DZ228">
        <v>72</v>
      </c>
      <c r="EA228">
        <v>159</v>
      </c>
      <c r="EB228" t="s">
        <v>123</v>
      </c>
      <c r="EC228">
        <v>91.746031746031747</v>
      </c>
      <c r="ED228">
        <v>54</v>
      </c>
      <c r="EE228">
        <v>236</v>
      </c>
      <c r="EF228" t="s">
        <v>252</v>
      </c>
      <c r="EG228">
        <v>105.07936507936508</v>
      </c>
      <c r="EH228">
        <v>20</v>
      </c>
      <c r="EI228">
        <v>288</v>
      </c>
      <c r="EJ228" t="s">
        <v>1811</v>
      </c>
      <c r="EK228">
        <v>52.698412698412703</v>
      </c>
      <c r="EL228">
        <v>50</v>
      </c>
      <c r="EM228">
        <v>136</v>
      </c>
      <c r="EN228" t="s">
        <v>405</v>
      </c>
      <c r="EO228">
        <v>76.507936507936506</v>
      </c>
      <c r="EP228">
        <v>42</v>
      </c>
      <c r="EQ228">
        <v>188</v>
      </c>
      <c r="ER228" t="s">
        <v>1802</v>
      </c>
      <c r="ES228">
        <v>133.65079365079364</v>
      </c>
      <c r="ET228">
        <v>98</v>
      </c>
      <c r="EU228">
        <v>213</v>
      </c>
      <c r="EV228">
        <v>96</v>
      </c>
      <c r="EW228">
        <v>133</v>
      </c>
      <c r="EX228">
        <v>69</v>
      </c>
      <c r="EY228">
        <v>252</v>
      </c>
      <c r="EZ228">
        <v>41</v>
      </c>
      <c r="FA228">
        <v>139</v>
      </c>
      <c r="FB228">
        <v>35</v>
      </c>
      <c r="FC228">
        <v>62</v>
      </c>
      <c r="FD228">
        <v>27</v>
      </c>
      <c r="FE228">
        <v>294</v>
      </c>
    </row>
    <row r="229" spans="1:161" x14ac:dyDescent="0.2">
      <c r="A229" t="s">
        <v>714</v>
      </c>
      <c r="B229" t="s">
        <v>715</v>
      </c>
      <c r="C229" t="s">
        <v>560</v>
      </c>
      <c r="D229" t="s">
        <v>17</v>
      </c>
      <c r="E229" t="s">
        <v>716</v>
      </c>
      <c r="F229">
        <v>90</v>
      </c>
      <c r="G229">
        <v>296</v>
      </c>
      <c r="H229" s="11" t="s">
        <v>562</v>
      </c>
      <c r="I229" s="11">
        <v>96.19047619047619</v>
      </c>
      <c r="J229">
        <v>63</v>
      </c>
      <c r="K229">
        <v>266</v>
      </c>
      <c r="L229" s="11" t="s">
        <v>123</v>
      </c>
      <c r="M229" s="11">
        <v>108.25396825396825</v>
      </c>
      <c r="N229">
        <v>68</v>
      </c>
      <c r="O229">
        <v>229</v>
      </c>
      <c r="P229" s="11" t="s">
        <v>252</v>
      </c>
      <c r="Q229" s="11">
        <v>84.761904761904759</v>
      </c>
      <c r="R229">
        <v>35</v>
      </c>
      <c r="S229">
        <v>268</v>
      </c>
      <c r="T229" t="s">
        <v>125</v>
      </c>
      <c r="U229">
        <v>68.253968253968253</v>
      </c>
      <c r="V229">
        <v>51</v>
      </c>
      <c r="W229">
        <v>164</v>
      </c>
      <c r="X229" t="s">
        <v>405</v>
      </c>
      <c r="Y229">
        <v>131.42857142857142</v>
      </c>
      <c r="Z229">
        <v>41</v>
      </c>
      <c r="AA229">
        <v>297</v>
      </c>
      <c r="AB229" t="s">
        <v>406</v>
      </c>
      <c r="AC229">
        <v>89.206349206349202</v>
      </c>
      <c r="AD229">
        <v>86</v>
      </c>
      <c r="AE229">
        <v>284</v>
      </c>
      <c r="AF229" t="s">
        <v>562</v>
      </c>
      <c r="AG229">
        <v>74.603174603174608</v>
      </c>
      <c r="AH229">
        <v>42</v>
      </c>
      <c r="AI229">
        <v>292</v>
      </c>
      <c r="AJ229" t="s">
        <v>123</v>
      </c>
      <c r="AK229">
        <v>98.095238095238102</v>
      </c>
      <c r="AL229">
        <v>63</v>
      </c>
      <c r="AM229">
        <v>181</v>
      </c>
      <c r="AN229" t="s">
        <v>252</v>
      </c>
      <c r="AO229">
        <v>106.66666666666667</v>
      </c>
      <c r="AP229">
        <v>32</v>
      </c>
      <c r="AQ229">
        <v>168</v>
      </c>
      <c r="AR229" t="s">
        <v>125</v>
      </c>
      <c r="AS229">
        <v>137.77777777777777</v>
      </c>
      <c r="AT229">
        <v>41</v>
      </c>
      <c r="AU229">
        <v>184</v>
      </c>
      <c r="AV229" t="s">
        <v>405</v>
      </c>
      <c r="AW229">
        <v>93.333333333333329</v>
      </c>
      <c r="AX229">
        <v>29</v>
      </c>
      <c r="AY229">
        <v>263</v>
      </c>
      <c r="AZ229" t="s">
        <v>406</v>
      </c>
      <c r="BA229">
        <v>106.03174603174602</v>
      </c>
      <c r="BB229">
        <v>85</v>
      </c>
      <c r="BC229">
        <v>204</v>
      </c>
      <c r="BD229" t="s">
        <v>562</v>
      </c>
      <c r="BE229">
        <v>132.06349206349205</v>
      </c>
      <c r="BF229">
        <v>60</v>
      </c>
      <c r="BG229">
        <v>286</v>
      </c>
      <c r="BH229" t="s">
        <v>123</v>
      </c>
      <c r="BI229">
        <v>101.58730158730158</v>
      </c>
      <c r="BJ229">
        <v>67.5</v>
      </c>
      <c r="BK229">
        <v>202</v>
      </c>
      <c r="BL229" t="s">
        <v>252</v>
      </c>
      <c r="BM229">
        <v>116.82539682539682</v>
      </c>
      <c r="BN229">
        <v>15</v>
      </c>
      <c r="BO229">
        <v>287</v>
      </c>
      <c r="BP229" t="s">
        <v>22</v>
      </c>
      <c r="BQ229">
        <v>101.58730158730158</v>
      </c>
      <c r="BR229">
        <v>35</v>
      </c>
      <c r="BS229">
        <v>163</v>
      </c>
      <c r="BT229" t="s">
        <v>405</v>
      </c>
      <c r="BU229">
        <v>138.73015873015873</v>
      </c>
      <c r="BV229">
        <v>33</v>
      </c>
      <c r="BW229">
        <v>282</v>
      </c>
      <c r="BX229" t="s">
        <v>406</v>
      </c>
      <c r="BY229">
        <v>104.76190476190476</v>
      </c>
      <c r="BZ229">
        <v>67</v>
      </c>
      <c r="CA229">
        <v>305</v>
      </c>
      <c r="CB229" t="s">
        <v>562</v>
      </c>
      <c r="CC229">
        <v>86.031746031746025</v>
      </c>
      <c r="CD229">
        <v>52</v>
      </c>
      <c r="CE229">
        <v>291</v>
      </c>
      <c r="CF229" t="s">
        <v>123</v>
      </c>
      <c r="CG229">
        <v>100</v>
      </c>
      <c r="CH229">
        <v>39</v>
      </c>
      <c r="CI229">
        <v>255</v>
      </c>
      <c r="CJ229" t="s">
        <v>252</v>
      </c>
      <c r="CK229">
        <v>99.365079365079367</v>
      </c>
      <c r="CL229">
        <v>12</v>
      </c>
      <c r="CM229">
        <v>292</v>
      </c>
      <c r="CN229" t="s">
        <v>1811</v>
      </c>
      <c r="CO229">
        <v>86.349206349206355</v>
      </c>
      <c r="CP229">
        <v>22</v>
      </c>
      <c r="CQ229">
        <v>285</v>
      </c>
      <c r="CR229" t="s">
        <v>405</v>
      </c>
      <c r="CS229">
        <v>73.333333333333329</v>
      </c>
      <c r="CT229">
        <v>31</v>
      </c>
      <c r="CU229">
        <v>297</v>
      </c>
      <c r="CV229" t="s">
        <v>406</v>
      </c>
      <c r="CW229">
        <v>88.888888888888886</v>
      </c>
      <c r="CX229">
        <v>83</v>
      </c>
      <c r="CY229">
        <v>261</v>
      </c>
      <c r="CZ229" t="s">
        <v>562</v>
      </c>
      <c r="DA229">
        <v>113.65079365079364</v>
      </c>
      <c r="DB229">
        <v>59</v>
      </c>
      <c r="DC229">
        <v>291</v>
      </c>
      <c r="DD229" t="s">
        <v>123</v>
      </c>
      <c r="DE229">
        <v>102.53968253968254</v>
      </c>
      <c r="DF229">
        <v>39</v>
      </c>
      <c r="DG229">
        <v>253</v>
      </c>
      <c r="DH229" t="s">
        <v>252</v>
      </c>
      <c r="DI229">
        <v>109.52380952380952</v>
      </c>
      <c r="DJ229">
        <v>26</v>
      </c>
      <c r="DK229">
        <v>249</v>
      </c>
      <c r="DL229" t="s">
        <v>1811</v>
      </c>
      <c r="DM229">
        <v>95.555555555555557</v>
      </c>
      <c r="DN229">
        <v>42</v>
      </c>
      <c r="DO229">
        <v>201</v>
      </c>
      <c r="DP229" t="s">
        <v>405</v>
      </c>
      <c r="DQ229">
        <v>87.61904761904762</v>
      </c>
      <c r="DR229">
        <v>30</v>
      </c>
      <c r="DS229">
        <v>262</v>
      </c>
      <c r="DT229" t="s">
        <v>127</v>
      </c>
      <c r="DU229">
        <v>99.365079365079367</v>
      </c>
      <c r="DV229">
        <v>65.5</v>
      </c>
      <c r="DW229">
        <v>304</v>
      </c>
      <c r="DX229" t="s">
        <v>402</v>
      </c>
      <c r="DY229">
        <v>47.93650793650793</v>
      </c>
      <c r="DZ229">
        <v>36</v>
      </c>
      <c r="EA229">
        <v>299</v>
      </c>
      <c r="EB229" t="s">
        <v>123</v>
      </c>
      <c r="EC229">
        <v>76.19047619047619</v>
      </c>
      <c r="ED229">
        <v>40.5</v>
      </c>
      <c r="EE229">
        <v>283</v>
      </c>
      <c r="EF229" t="s">
        <v>252</v>
      </c>
      <c r="EG229">
        <v>89.206349206349202</v>
      </c>
      <c r="EH229">
        <v>26.5</v>
      </c>
      <c r="EI229">
        <v>235</v>
      </c>
      <c r="EJ229" t="s">
        <v>1811</v>
      </c>
      <c r="EK229">
        <v>84.444444444444443</v>
      </c>
      <c r="EL229">
        <v>47</v>
      </c>
      <c r="EM229">
        <v>162</v>
      </c>
      <c r="EN229" t="s">
        <v>405</v>
      </c>
      <c r="EO229">
        <v>80.634920634920633</v>
      </c>
      <c r="EP229">
        <v>33.5</v>
      </c>
      <c r="EQ229">
        <v>260</v>
      </c>
      <c r="ER229" t="s">
        <v>1802</v>
      </c>
      <c r="ES229">
        <v>60.952380952380949</v>
      </c>
      <c r="ET229">
        <v>104</v>
      </c>
      <c r="EU229">
        <v>140</v>
      </c>
      <c r="EV229">
        <v>83</v>
      </c>
      <c r="EW229">
        <v>224</v>
      </c>
      <c r="EX229">
        <v>70</v>
      </c>
      <c r="EY229">
        <v>249</v>
      </c>
      <c r="EZ229">
        <v>38</v>
      </c>
      <c r="FA229">
        <v>186</v>
      </c>
      <c r="FB229">
        <v>32</v>
      </c>
      <c r="FC229">
        <v>101</v>
      </c>
      <c r="FD229">
        <v>37</v>
      </c>
      <c r="FE229">
        <v>137</v>
      </c>
    </row>
    <row r="230" spans="1:161" x14ac:dyDescent="0.2">
      <c r="A230" t="s">
        <v>717</v>
      </c>
      <c r="B230" t="s">
        <v>718</v>
      </c>
      <c r="C230" t="s">
        <v>560</v>
      </c>
      <c r="D230" t="s">
        <v>17</v>
      </c>
      <c r="E230" t="s">
        <v>719</v>
      </c>
      <c r="F230">
        <v>100</v>
      </c>
      <c r="G230">
        <v>208</v>
      </c>
      <c r="H230" s="11" t="s">
        <v>562</v>
      </c>
      <c r="I230" s="11">
        <v>81.904761904761898</v>
      </c>
      <c r="J230">
        <v>73</v>
      </c>
      <c r="K230">
        <v>230</v>
      </c>
      <c r="L230" s="11" t="s">
        <v>123</v>
      </c>
      <c r="M230" s="11">
        <v>92.063492063492063</v>
      </c>
      <c r="N230">
        <v>29</v>
      </c>
      <c r="O230">
        <v>306</v>
      </c>
      <c r="P230" s="11" t="s">
        <v>252</v>
      </c>
      <c r="Q230" s="11">
        <v>96.19047619047619</v>
      </c>
      <c r="R230">
        <v>51</v>
      </c>
      <c r="S230">
        <v>146</v>
      </c>
      <c r="T230" t="s">
        <v>125</v>
      </c>
      <c r="U230">
        <v>82.857142857142861</v>
      </c>
      <c r="V230">
        <v>41.5</v>
      </c>
      <c r="W230">
        <v>240</v>
      </c>
      <c r="X230" t="s">
        <v>405</v>
      </c>
      <c r="Y230">
        <v>104.44444444444444</v>
      </c>
      <c r="Z230">
        <v>54</v>
      </c>
      <c r="AA230">
        <v>251</v>
      </c>
      <c r="AB230" t="s">
        <v>406</v>
      </c>
      <c r="AC230">
        <v>100.95238095238095</v>
      </c>
      <c r="AD230">
        <v>99.5</v>
      </c>
      <c r="AE230">
        <v>151</v>
      </c>
      <c r="AF230" t="s">
        <v>562</v>
      </c>
      <c r="AG230">
        <v>145.39682539682539</v>
      </c>
      <c r="AH230">
        <v>76</v>
      </c>
      <c r="AI230">
        <v>205</v>
      </c>
      <c r="AJ230" t="s">
        <v>123</v>
      </c>
      <c r="AK230">
        <v>99.047619047619051</v>
      </c>
      <c r="AL230">
        <v>14</v>
      </c>
      <c r="AM230">
        <v>294</v>
      </c>
      <c r="AN230" t="s">
        <v>252</v>
      </c>
      <c r="AO230">
        <v>94.920634920634924</v>
      </c>
      <c r="AP230">
        <v>41</v>
      </c>
      <c r="AQ230">
        <v>92</v>
      </c>
      <c r="AR230" t="s">
        <v>125</v>
      </c>
      <c r="AS230">
        <v>141.9047619047619</v>
      </c>
      <c r="AT230">
        <v>35</v>
      </c>
      <c r="AU230">
        <v>219</v>
      </c>
      <c r="AV230" t="s">
        <v>405</v>
      </c>
      <c r="AW230">
        <v>118.41269841269842</v>
      </c>
      <c r="AX230">
        <v>32</v>
      </c>
      <c r="AY230">
        <v>254</v>
      </c>
      <c r="AZ230" t="s">
        <v>406</v>
      </c>
      <c r="BA230">
        <v>104.44444444444444</v>
      </c>
      <c r="BB230">
        <v>75</v>
      </c>
      <c r="BC230">
        <v>294</v>
      </c>
      <c r="BD230" t="s">
        <v>562</v>
      </c>
      <c r="BE230">
        <v>93.650793650793645</v>
      </c>
      <c r="BF230">
        <v>83</v>
      </c>
      <c r="BG230">
        <v>202</v>
      </c>
      <c r="BH230" t="s">
        <v>123</v>
      </c>
      <c r="BI230">
        <v>99.682539682539684</v>
      </c>
      <c r="BJ230">
        <v>46</v>
      </c>
      <c r="BK230">
        <v>278</v>
      </c>
      <c r="BL230" t="s">
        <v>252</v>
      </c>
      <c r="BM230">
        <v>108.57142857142857</v>
      </c>
      <c r="BN230">
        <v>23</v>
      </c>
      <c r="BO230">
        <v>224</v>
      </c>
      <c r="BP230" t="s">
        <v>22</v>
      </c>
      <c r="BQ230">
        <v>76.825396825396822</v>
      </c>
      <c r="BR230">
        <v>21</v>
      </c>
      <c r="BS230">
        <v>277</v>
      </c>
      <c r="BT230" t="s">
        <v>405</v>
      </c>
      <c r="BU230">
        <v>97.142857142857139</v>
      </c>
      <c r="BV230">
        <v>37</v>
      </c>
      <c r="BW230">
        <v>268</v>
      </c>
      <c r="BX230" t="s">
        <v>406</v>
      </c>
      <c r="BY230">
        <v>95.238095238095241</v>
      </c>
      <c r="BZ230">
        <v>77</v>
      </c>
      <c r="CA230">
        <v>274</v>
      </c>
      <c r="CB230" t="s">
        <v>562</v>
      </c>
      <c r="CC230">
        <v>93.015873015873012</v>
      </c>
      <c r="CD230">
        <v>79</v>
      </c>
      <c r="CE230">
        <v>201</v>
      </c>
      <c r="CF230" t="s">
        <v>123</v>
      </c>
      <c r="CG230">
        <v>79.682539682539684</v>
      </c>
      <c r="CH230">
        <v>25</v>
      </c>
      <c r="CI230">
        <v>305</v>
      </c>
      <c r="CJ230" t="s">
        <v>252</v>
      </c>
      <c r="CK230">
        <v>101.58730158730158</v>
      </c>
      <c r="CL230">
        <v>25</v>
      </c>
      <c r="CM230">
        <v>151</v>
      </c>
      <c r="CN230" t="s">
        <v>1811</v>
      </c>
      <c r="CO230">
        <v>107.3015873015873</v>
      </c>
      <c r="CP230">
        <v>24</v>
      </c>
      <c r="CQ230">
        <v>268</v>
      </c>
      <c r="CR230" t="s">
        <v>405</v>
      </c>
      <c r="CS230">
        <v>66.666666666666671</v>
      </c>
      <c r="CT230">
        <v>40</v>
      </c>
      <c r="CU230">
        <v>253</v>
      </c>
      <c r="CV230" t="s">
        <v>406</v>
      </c>
      <c r="CW230">
        <v>95.873015873015873</v>
      </c>
      <c r="CX230">
        <v>84</v>
      </c>
      <c r="CY230">
        <v>252</v>
      </c>
      <c r="CZ230" t="s">
        <v>562</v>
      </c>
      <c r="DA230">
        <v>115.87301587301587</v>
      </c>
      <c r="DB230">
        <v>96</v>
      </c>
      <c r="DC230">
        <v>137</v>
      </c>
      <c r="DD230" t="s">
        <v>123</v>
      </c>
      <c r="DE230">
        <v>137.14285714285714</v>
      </c>
      <c r="DF230">
        <v>20.5</v>
      </c>
      <c r="DG230">
        <v>310</v>
      </c>
      <c r="DH230" t="s">
        <v>252</v>
      </c>
      <c r="DI230">
        <v>100</v>
      </c>
      <c r="DJ230">
        <v>36</v>
      </c>
      <c r="DK230">
        <v>174</v>
      </c>
      <c r="DL230" t="s">
        <v>1811</v>
      </c>
      <c r="DM230">
        <v>128.25396825396825</v>
      </c>
      <c r="DN230">
        <v>48</v>
      </c>
      <c r="DO230">
        <v>163</v>
      </c>
      <c r="DP230" t="s">
        <v>405</v>
      </c>
      <c r="DQ230">
        <v>113.01587301587301</v>
      </c>
      <c r="DR230">
        <v>33</v>
      </c>
      <c r="DS230">
        <v>240</v>
      </c>
      <c r="DT230" t="s">
        <v>127</v>
      </c>
      <c r="DU230">
        <v>102.22222222222223</v>
      </c>
      <c r="DV230">
        <v>66</v>
      </c>
      <c r="DW230">
        <v>302</v>
      </c>
      <c r="DX230" t="s">
        <v>402</v>
      </c>
      <c r="DY230">
        <v>100</v>
      </c>
      <c r="DZ230">
        <v>57</v>
      </c>
      <c r="EA230">
        <v>254</v>
      </c>
      <c r="EB230" t="s">
        <v>123</v>
      </c>
      <c r="EC230">
        <v>59.047619047619051</v>
      </c>
      <c r="ED230">
        <v>25</v>
      </c>
      <c r="EE230">
        <v>310</v>
      </c>
      <c r="EF230" t="s">
        <v>252</v>
      </c>
      <c r="EG230">
        <v>87.936507936507937</v>
      </c>
      <c r="EH230">
        <v>23</v>
      </c>
      <c r="EI230">
        <v>263</v>
      </c>
      <c r="EJ230" t="s">
        <v>1811</v>
      </c>
      <c r="EK230">
        <v>92.38095238095238</v>
      </c>
      <c r="EL230">
        <v>42</v>
      </c>
      <c r="EM230">
        <v>204</v>
      </c>
      <c r="EN230" t="s">
        <v>405</v>
      </c>
      <c r="EO230">
        <v>125.71428571428571</v>
      </c>
      <c r="EP230">
        <v>35</v>
      </c>
      <c r="EQ230">
        <v>247</v>
      </c>
      <c r="ER230" t="s">
        <v>1802</v>
      </c>
      <c r="ES230">
        <v>76.19047619047619</v>
      </c>
      <c r="ET230">
        <v>84</v>
      </c>
      <c r="EU230">
        <v>302</v>
      </c>
      <c r="EV230">
        <v>97</v>
      </c>
      <c r="EW230">
        <v>125</v>
      </c>
      <c r="EX230">
        <v>59</v>
      </c>
      <c r="EY230">
        <v>272</v>
      </c>
      <c r="EZ230">
        <v>34</v>
      </c>
      <c r="FA230">
        <v>239</v>
      </c>
      <c r="FB230">
        <v>18</v>
      </c>
      <c r="FC230">
        <v>285</v>
      </c>
      <c r="FD230">
        <v>35</v>
      </c>
      <c r="FE230">
        <v>172</v>
      </c>
    </row>
    <row r="231" spans="1:161" x14ac:dyDescent="0.2">
      <c r="A231" t="s">
        <v>720</v>
      </c>
      <c r="B231" t="s">
        <v>721</v>
      </c>
      <c r="C231" t="s">
        <v>722</v>
      </c>
      <c r="D231" t="s">
        <v>17</v>
      </c>
      <c r="E231" t="s">
        <v>723</v>
      </c>
      <c r="F231">
        <v>101</v>
      </c>
      <c r="G231">
        <v>196</v>
      </c>
      <c r="H231" s="11" t="s">
        <v>19</v>
      </c>
      <c r="I231" s="11">
        <v>111.42857142857143</v>
      </c>
      <c r="J231">
        <v>78</v>
      </c>
      <c r="K231">
        <v>200</v>
      </c>
      <c r="L231" s="11" t="s">
        <v>20</v>
      </c>
      <c r="M231" s="11">
        <v>120</v>
      </c>
      <c r="N231">
        <v>62</v>
      </c>
      <c r="O231">
        <v>244</v>
      </c>
      <c r="P231" s="11" t="s">
        <v>124</v>
      </c>
      <c r="Q231" s="11">
        <v>102.85714285714286</v>
      </c>
      <c r="R231">
        <v>31</v>
      </c>
      <c r="S231">
        <v>282</v>
      </c>
      <c r="T231" t="s">
        <v>404</v>
      </c>
      <c r="U231">
        <v>81.587301587301582</v>
      </c>
      <c r="V231">
        <v>25</v>
      </c>
      <c r="W231">
        <v>301</v>
      </c>
      <c r="X231" t="s">
        <v>724</v>
      </c>
      <c r="Y231">
        <v>94.920634920634924</v>
      </c>
      <c r="Z231">
        <v>64.5</v>
      </c>
      <c r="AA231">
        <v>162</v>
      </c>
      <c r="AB231" t="s">
        <v>406</v>
      </c>
      <c r="AC231">
        <v>139.04761904761904</v>
      </c>
      <c r="AD231">
        <v>94</v>
      </c>
      <c r="AE231">
        <v>232</v>
      </c>
      <c r="AF231" t="s">
        <v>19</v>
      </c>
      <c r="AG231">
        <v>55.238095238095234</v>
      </c>
      <c r="AH231">
        <v>61</v>
      </c>
      <c r="AI231">
        <v>263</v>
      </c>
      <c r="AJ231" t="s">
        <v>20</v>
      </c>
      <c r="AK231">
        <v>107.61904761904762</v>
      </c>
      <c r="AL231">
        <v>45.5</v>
      </c>
      <c r="AM231">
        <v>253</v>
      </c>
      <c r="AN231" t="s">
        <v>124</v>
      </c>
      <c r="AO231">
        <v>97.460317460317455</v>
      </c>
      <c r="AP231">
        <v>25</v>
      </c>
      <c r="AQ231">
        <v>224</v>
      </c>
      <c r="AR231" t="s">
        <v>404</v>
      </c>
      <c r="AS231">
        <v>85.079365079365076</v>
      </c>
      <c r="AT231">
        <v>33</v>
      </c>
      <c r="AU231">
        <v>230</v>
      </c>
      <c r="AV231" t="s">
        <v>724</v>
      </c>
      <c r="AW231">
        <v>124.76190476190476</v>
      </c>
      <c r="AX231">
        <v>22</v>
      </c>
      <c r="AY231">
        <v>285</v>
      </c>
      <c r="AZ231" t="s">
        <v>406</v>
      </c>
      <c r="BA231">
        <v>85.396825396825392</v>
      </c>
      <c r="BB231">
        <v>93</v>
      </c>
      <c r="BC231">
        <v>91</v>
      </c>
      <c r="BD231" t="s">
        <v>19</v>
      </c>
      <c r="BE231">
        <v>127.93650793650794</v>
      </c>
      <c r="BF231">
        <v>58</v>
      </c>
      <c r="BG231">
        <v>287</v>
      </c>
      <c r="BH231" t="s">
        <v>20</v>
      </c>
      <c r="BI231">
        <v>92.698412698412696</v>
      </c>
      <c r="BJ231">
        <v>59.5</v>
      </c>
      <c r="BK231">
        <v>245</v>
      </c>
      <c r="BL231" t="s">
        <v>124</v>
      </c>
      <c r="BM231">
        <v>95.873015873015873</v>
      </c>
      <c r="BN231">
        <v>28</v>
      </c>
      <c r="BO231">
        <v>177</v>
      </c>
      <c r="BP231" t="s">
        <v>404</v>
      </c>
      <c r="BQ231">
        <v>109.2063492063492</v>
      </c>
      <c r="BR231">
        <v>12</v>
      </c>
      <c r="BS231">
        <v>308</v>
      </c>
      <c r="BT231" t="s">
        <v>724</v>
      </c>
      <c r="BU231">
        <v>82.539682539682545</v>
      </c>
      <c r="BV231">
        <v>42</v>
      </c>
      <c r="BW231">
        <v>239</v>
      </c>
      <c r="BX231" t="s">
        <v>406</v>
      </c>
      <c r="BY231">
        <v>73.650793650793645</v>
      </c>
      <c r="BZ231">
        <v>89</v>
      </c>
      <c r="CA231">
        <v>179</v>
      </c>
      <c r="CB231" t="s">
        <v>19</v>
      </c>
      <c r="CC231">
        <v>66.984126984126988</v>
      </c>
      <c r="CD231">
        <v>63</v>
      </c>
      <c r="CE231">
        <v>264</v>
      </c>
      <c r="CF231" t="s">
        <v>20</v>
      </c>
      <c r="CG231">
        <v>79.682539682539684</v>
      </c>
      <c r="CH231">
        <v>43.5</v>
      </c>
      <c r="CI231">
        <v>232</v>
      </c>
      <c r="CJ231" t="s">
        <v>124</v>
      </c>
      <c r="CK231">
        <v>115.23809523809524</v>
      </c>
      <c r="CL231">
        <v>21</v>
      </c>
      <c r="CM231">
        <v>206</v>
      </c>
      <c r="CN231" t="s">
        <v>404</v>
      </c>
      <c r="CO231">
        <v>120</v>
      </c>
      <c r="CP231">
        <v>25</v>
      </c>
      <c r="CQ231">
        <v>253</v>
      </c>
      <c r="CR231" t="s">
        <v>724</v>
      </c>
      <c r="CS231">
        <v>108.25396825396825</v>
      </c>
      <c r="CT231">
        <v>53</v>
      </c>
      <c r="CU231">
        <v>156</v>
      </c>
      <c r="CV231" t="s">
        <v>406</v>
      </c>
      <c r="CW231">
        <v>117.77777777777777</v>
      </c>
      <c r="CX231">
        <v>98</v>
      </c>
      <c r="CY231">
        <v>75</v>
      </c>
      <c r="CZ231" t="s">
        <v>19</v>
      </c>
      <c r="DA231">
        <v>152.69841269841271</v>
      </c>
      <c r="DB231">
        <v>86</v>
      </c>
      <c r="DC231">
        <v>200</v>
      </c>
      <c r="DD231" t="s">
        <v>20</v>
      </c>
      <c r="DE231">
        <v>129.20634920634922</v>
      </c>
      <c r="DF231">
        <v>34</v>
      </c>
      <c r="DG231">
        <v>280</v>
      </c>
      <c r="DH231" t="s">
        <v>124</v>
      </c>
      <c r="DI231">
        <v>89.206349206349202</v>
      </c>
      <c r="DJ231">
        <v>23</v>
      </c>
      <c r="DK231">
        <v>269</v>
      </c>
      <c r="DL231" t="s">
        <v>1811</v>
      </c>
      <c r="DM231">
        <v>87.61904761904762</v>
      </c>
      <c r="DN231">
        <v>31</v>
      </c>
      <c r="DO231">
        <v>279</v>
      </c>
      <c r="DP231" t="s">
        <v>1809</v>
      </c>
      <c r="DQ231">
        <v>80</v>
      </c>
      <c r="DR231">
        <v>37</v>
      </c>
      <c r="DS231">
        <v>212</v>
      </c>
      <c r="DT231" t="s">
        <v>1812</v>
      </c>
      <c r="DU231">
        <v>90.476190476190482</v>
      </c>
      <c r="DV231">
        <v>77</v>
      </c>
      <c r="DW231">
        <v>241</v>
      </c>
      <c r="DX231" t="s">
        <v>19</v>
      </c>
      <c r="DY231">
        <v>80.634920634920633</v>
      </c>
      <c r="DZ231">
        <v>40.5</v>
      </c>
      <c r="EA231">
        <v>292</v>
      </c>
      <c r="EB231" t="s">
        <v>20</v>
      </c>
      <c r="EC231">
        <v>95.873015873015873</v>
      </c>
      <c r="ED231">
        <v>52.5</v>
      </c>
      <c r="EE231">
        <v>246</v>
      </c>
      <c r="EF231" t="s">
        <v>124</v>
      </c>
      <c r="EG231">
        <v>88.571428571428569</v>
      </c>
      <c r="EH231">
        <v>28</v>
      </c>
      <c r="EI231">
        <v>230</v>
      </c>
      <c r="EJ231" t="s">
        <v>1811</v>
      </c>
      <c r="EK231">
        <v>76.825396825396822</v>
      </c>
      <c r="EL231">
        <v>40</v>
      </c>
      <c r="EM231">
        <v>216</v>
      </c>
      <c r="EN231" t="s">
        <v>1809</v>
      </c>
      <c r="EO231">
        <v>66.984126984126988</v>
      </c>
      <c r="EP231">
        <v>42.5</v>
      </c>
      <c r="EQ231">
        <v>182</v>
      </c>
      <c r="ER231" t="s">
        <v>1812</v>
      </c>
      <c r="ES231">
        <v>111.42857142857143</v>
      </c>
      <c r="ET231">
        <v>101</v>
      </c>
      <c r="EU231">
        <v>180</v>
      </c>
      <c r="EV231">
        <v>72</v>
      </c>
      <c r="EW231">
        <v>279</v>
      </c>
      <c r="EX231">
        <v>85</v>
      </c>
      <c r="EY231">
        <v>210</v>
      </c>
      <c r="EZ231">
        <v>40</v>
      </c>
      <c r="FA231">
        <v>157</v>
      </c>
      <c r="FB231">
        <v>31</v>
      </c>
      <c r="FC231">
        <v>112</v>
      </c>
      <c r="FD231">
        <v>33</v>
      </c>
      <c r="FE231">
        <v>218</v>
      </c>
    </row>
    <row r="232" spans="1:161" x14ac:dyDescent="0.2">
      <c r="A232" t="s">
        <v>725</v>
      </c>
      <c r="B232" t="s">
        <v>726</v>
      </c>
      <c r="C232" t="s">
        <v>722</v>
      </c>
      <c r="D232" t="s">
        <v>17</v>
      </c>
      <c r="E232" t="s">
        <v>727</v>
      </c>
      <c r="F232">
        <v>86</v>
      </c>
      <c r="G232">
        <v>305</v>
      </c>
      <c r="H232" s="11" t="s">
        <v>19</v>
      </c>
      <c r="I232" s="11">
        <v>96.825396825396822</v>
      </c>
      <c r="J232">
        <v>61</v>
      </c>
      <c r="K232">
        <v>273</v>
      </c>
      <c r="L232" s="11" t="s">
        <v>20</v>
      </c>
      <c r="M232" s="11">
        <v>101.58730158730158</v>
      </c>
      <c r="N232">
        <v>32</v>
      </c>
      <c r="O232">
        <v>302</v>
      </c>
      <c r="P232" s="11" t="s">
        <v>124</v>
      </c>
      <c r="Q232" s="11">
        <v>95.238095238095241</v>
      </c>
      <c r="R232">
        <v>27</v>
      </c>
      <c r="S232">
        <v>296</v>
      </c>
      <c r="T232" t="s">
        <v>404</v>
      </c>
      <c r="U232">
        <v>77.142857142857139</v>
      </c>
      <c r="V232">
        <v>17</v>
      </c>
      <c r="W232">
        <v>306</v>
      </c>
      <c r="X232" t="s">
        <v>724</v>
      </c>
      <c r="Y232">
        <v>94.285714285714292</v>
      </c>
      <c r="Z232">
        <v>34.5</v>
      </c>
      <c r="AA232">
        <v>307</v>
      </c>
      <c r="AB232" t="s">
        <v>406</v>
      </c>
      <c r="AC232">
        <v>93.968253968253975</v>
      </c>
      <c r="AD232">
        <v>74</v>
      </c>
      <c r="AE232">
        <v>295</v>
      </c>
      <c r="AF232" t="s">
        <v>19</v>
      </c>
      <c r="AG232">
        <v>103.80952380952381</v>
      </c>
      <c r="AH232">
        <v>54</v>
      </c>
      <c r="AI232">
        <v>278</v>
      </c>
      <c r="AJ232" t="s">
        <v>20</v>
      </c>
      <c r="AK232">
        <v>105.39682539682539</v>
      </c>
      <c r="AL232">
        <v>32</v>
      </c>
      <c r="AM232">
        <v>287</v>
      </c>
      <c r="AN232" t="s">
        <v>124</v>
      </c>
      <c r="AO232">
        <v>105.71428571428571</v>
      </c>
      <c r="AP232">
        <v>25</v>
      </c>
      <c r="AQ232">
        <v>224</v>
      </c>
      <c r="AR232" t="s">
        <v>404</v>
      </c>
      <c r="AS232">
        <v>75.555555555555557</v>
      </c>
      <c r="AT232">
        <v>15</v>
      </c>
      <c r="AU232">
        <v>290</v>
      </c>
      <c r="AV232" t="s">
        <v>724</v>
      </c>
      <c r="AW232">
        <v>75.873015873015873</v>
      </c>
      <c r="AX232">
        <v>21</v>
      </c>
      <c r="AY232">
        <v>288</v>
      </c>
      <c r="AZ232" t="s">
        <v>406</v>
      </c>
      <c r="BA232">
        <v>103.17460317460318</v>
      </c>
      <c r="BB232">
        <v>65</v>
      </c>
      <c r="BC232">
        <v>307</v>
      </c>
      <c r="BD232" t="s">
        <v>19</v>
      </c>
      <c r="BE232">
        <v>89.523809523809518</v>
      </c>
      <c r="BF232">
        <v>54</v>
      </c>
      <c r="BG232">
        <v>295</v>
      </c>
      <c r="BH232" t="s">
        <v>20</v>
      </c>
      <c r="BI232">
        <v>72.698412698412696</v>
      </c>
      <c r="BJ232">
        <v>33.5</v>
      </c>
      <c r="BK232">
        <v>305</v>
      </c>
      <c r="BL232" t="s">
        <v>124</v>
      </c>
      <c r="BM232">
        <v>80.952380952380949</v>
      </c>
      <c r="BN232">
        <v>31</v>
      </c>
      <c r="BO232">
        <v>147</v>
      </c>
      <c r="BP232" t="s">
        <v>404</v>
      </c>
      <c r="BQ232">
        <v>98.095238095238102</v>
      </c>
      <c r="BR232">
        <v>29</v>
      </c>
      <c r="BS232">
        <v>214</v>
      </c>
      <c r="BT232" t="s">
        <v>724</v>
      </c>
      <c r="BU232">
        <v>123.80952380952381</v>
      </c>
      <c r="BV232">
        <v>27</v>
      </c>
      <c r="BW232">
        <v>298</v>
      </c>
      <c r="BX232" t="s">
        <v>406</v>
      </c>
      <c r="BY232">
        <v>95.555555555555557</v>
      </c>
      <c r="BZ232">
        <v>77</v>
      </c>
      <c r="CA232">
        <v>274</v>
      </c>
      <c r="CB232" t="s">
        <v>19</v>
      </c>
      <c r="CC232">
        <v>103.17460317460318</v>
      </c>
      <c r="CD232">
        <v>78</v>
      </c>
      <c r="CE232">
        <v>209</v>
      </c>
      <c r="CF232" t="s">
        <v>20</v>
      </c>
      <c r="CG232">
        <v>116.82539682539682</v>
      </c>
      <c r="CH232">
        <v>40.5</v>
      </c>
      <c r="CI232">
        <v>245</v>
      </c>
      <c r="CJ232" t="s">
        <v>124</v>
      </c>
      <c r="CK232">
        <v>110.7936507936508</v>
      </c>
      <c r="CL232">
        <v>26</v>
      </c>
      <c r="CM232">
        <v>141</v>
      </c>
      <c r="CN232" t="s">
        <v>404</v>
      </c>
      <c r="CO232">
        <v>149.20634920634922</v>
      </c>
      <c r="CP232">
        <v>21</v>
      </c>
      <c r="CQ232">
        <v>289</v>
      </c>
      <c r="CR232" t="s">
        <v>724</v>
      </c>
      <c r="CS232">
        <v>86.984126984126988</v>
      </c>
      <c r="CT232">
        <v>34</v>
      </c>
      <c r="CU232">
        <v>284</v>
      </c>
      <c r="CV232" t="s">
        <v>406</v>
      </c>
      <c r="CW232">
        <v>97.777777777777771</v>
      </c>
      <c r="CX232">
        <v>79</v>
      </c>
      <c r="CY232">
        <v>284</v>
      </c>
      <c r="CZ232" t="s">
        <v>19</v>
      </c>
      <c r="DA232">
        <v>65.714285714285722</v>
      </c>
      <c r="DB232">
        <v>69</v>
      </c>
      <c r="DC232">
        <v>262</v>
      </c>
      <c r="DD232" t="s">
        <v>20</v>
      </c>
      <c r="DE232">
        <v>80</v>
      </c>
      <c r="DF232">
        <v>34.5</v>
      </c>
      <c r="DG232">
        <v>279</v>
      </c>
      <c r="DH232" t="s">
        <v>124</v>
      </c>
      <c r="DI232">
        <v>108.57142857142857</v>
      </c>
      <c r="DJ232">
        <v>15</v>
      </c>
      <c r="DK232">
        <v>296</v>
      </c>
      <c r="DL232" t="s">
        <v>1811</v>
      </c>
      <c r="DM232">
        <v>84.444444444444443</v>
      </c>
      <c r="DN232">
        <v>36</v>
      </c>
      <c r="DO232">
        <v>248</v>
      </c>
      <c r="DP232" t="s">
        <v>1809</v>
      </c>
      <c r="DQ232">
        <v>108.57142857142857</v>
      </c>
      <c r="DR232">
        <v>28</v>
      </c>
      <c r="DS232">
        <v>277</v>
      </c>
      <c r="DT232" t="s">
        <v>1812</v>
      </c>
      <c r="DU232">
        <v>104.76190476190476</v>
      </c>
      <c r="DV232">
        <v>82</v>
      </c>
      <c r="DW232">
        <v>176</v>
      </c>
      <c r="DX232" t="s">
        <v>402</v>
      </c>
      <c r="DY232">
        <v>135.23809523809524</v>
      </c>
      <c r="DZ232">
        <v>67</v>
      </c>
      <c r="EA232">
        <v>199</v>
      </c>
      <c r="EB232" t="s">
        <v>1805</v>
      </c>
      <c r="EC232">
        <v>97.777777777777771</v>
      </c>
      <c r="ED232">
        <v>26.5</v>
      </c>
      <c r="EE232">
        <v>306</v>
      </c>
      <c r="EF232" t="s">
        <v>982</v>
      </c>
      <c r="EG232">
        <v>91.428571428571431</v>
      </c>
      <c r="EH232">
        <v>25.5</v>
      </c>
      <c r="EI232">
        <v>247</v>
      </c>
      <c r="EJ232" t="s">
        <v>1827</v>
      </c>
      <c r="EK232">
        <v>80.634920634920633</v>
      </c>
      <c r="EL232">
        <v>32</v>
      </c>
      <c r="EM232">
        <v>275</v>
      </c>
      <c r="EN232" t="s">
        <v>1807</v>
      </c>
      <c r="EO232">
        <v>101.58730158730158</v>
      </c>
      <c r="EP232">
        <v>26.5</v>
      </c>
      <c r="EQ232">
        <v>292</v>
      </c>
      <c r="ER232" t="s">
        <v>1802</v>
      </c>
      <c r="ES232">
        <v>91.111111111111114</v>
      </c>
      <c r="ET232">
        <v>90</v>
      </c>
      <c r="EU232">
        <v>287</v>
      </c>
      <c r="EV232">
        <v>89</v>
      </c>
      <c r="EW232">
        <v>192</v>
      </c>
      <c r="EX232">
        <v>56</v>
      </c>
      <c r="EY232">
        <v>279</v>
      </c>
      <c r="EZ232">
        <v>38</v>
      </c>
      <c r="FA232">
        <v>186</v>
      </c>
      <c r="FB232">
        <v>19</v>
      </c>
      <c r="FC232">
        <v>280</v>
      </c>
      <c r="FD232">
        <v>30</v>
      </c>
      <c r="FE232">
        <v>264</v>
      </c>
    </row>
    <row r="233" spans="1:161" x14ac:dyDescent="0.2">
      <c r="A233" t="s">
        <v>728</v>
      </c>
      <c r="B233" t="s">
        <v>729</v>
      </c>
      <c r="C233" t="s">
        <v>722</v>
      </c>
      <c r="D233" t="s">
        <v>17</v>
      </c>
      <c r="E233" t="s">
        <v>730</v>
      </c>
      <c r="F233">
        <v>86</v>
      </c>
      <c r="G233">
        <v>305</v>
      </c>
      <c r="H233" s="11" t="s">
        <v>19</v>
      </c>
      <c r="I233" s="11">
        <v>100</v>
      </c>
      <c r="J233">
        <v>41</v>
      </c>
      <c r="K233">
        <v>305</v>
      </c>
      <c r="L233" s="11" t="s">
        <v>20</v>
      </c>
      <c r="M233" s="11">
        <v>100</v>
      </c>
      <c r="N233">
        <v>53</v>
      </c>
      <c r="O233">
        <v>263</v>
      </c>
      <c r="P233" s="11" t="s">
        <v>124</v>
      </c>
      <c r="Q233" s="11">
        <v>100</v>
      </c>
      <c r="R233">
        <v>28.5</v>
      </c>
      <c r="S233">
        <v>293</v>
      </c>
      <c r="T233" t="s">
        <v>404</v>
      </c>
      <c r="U233">
        <v>100</v>
      </c>
      <c r="V233">
        <v>15.5</v>
      </c>
      <c r="W233">
        <v>307</v>
      </c>
      <c r="X233" t="s">
        <v>724</v>
      </c>
      <c r="Y233">
        <v>100</v>
      </c>
      <c r="Z233">
        <v>35</v>
      </c>
      <c r="AA233">
        <v>305</v>
      </c>
      <c r="AB233" t="s">
        <v>406</v>
      </c>
      <c r="AC233">
        <v>100</v>
      </c>
      <c r="AD233">
        <v>0</v>
      </c>
      <c r="AE233">
        <v>296</v>
      </c>
      <c r="AF233" t="s">
        <v>19</v>
      </c>
      <c r="AG233">
        <v>100</v>
      </c>
      <c r="AH233">
        <v>0</v>
      </c>
      <c r="AI233">
        <v>296</v>
      </c>
      <c r="AJ233" t="s">
        <v>20</v>
      </c>
      <c r="AK233">
        <v>100</v>
      </c>
      <c r="AL233">
        <v>0</v>
      </c>
      <c r="AM233">
        <v>295</v>
      </c>
      <c r="AN233" t="s">
        <v>124</v>
      </c>
      <c r="AO233">
        <v>100</v>
      </c>
      <c r="AP233">
        <v>0</v>
      </c>
      <c r="AQ233">
        <v>294</v>
      </c>
      <c r="AR233" t="s">
        <v>404</v>
      </c>
      <c r="AS233">
        <v>100</v>
      </c>
      <c r="AT233">
        <v>0</v>
      </c>
      <c r="AU233">
        <v>294</v>
      </c>
      <c r="AV233" t="s">
        <v>724</v>
      </c>
      <c r="AW233">
        <v>100</v>
      </c>
      <c r="AX233">
        <v>0</v>
      </c>
      <c r="AY233">
        <v>294</v>
      </c>
      <c r="AZ233" t="s">
        <v>406</v>
      </c>
      <c r="BA233">
        <v>100</v>
      </c>
      <c r="BB233">
        <v>78</v>
      </c>
      <c r="BC233">
        <v>276</v>
      </c>
      <c r="BD233" t="s">
        <v>19</v>
      </c>
      <c r="BE233">
        <v>100</v>
      </c>
      <c r="BF233">
        <v>37</v>
      </c>
      <c r="BG233">
        <v>307</v>
      </c>
      <c r="BH233" t="s">
        <v>20</v>
      </c>
      <c r="BI233">
        <v>100</v>
      </c>
      <c r="BJ233">
        <v>53.5</v>
      </c>
      <c r="BK233">
        <v>263</v>
      </c>
      <c r="BL233" t="s">
        <v>124</v>
      </c>
      <c r="BM233">
        <v>100</v>
      </c>
      <c r="BN233">
        <v>22</v>
      </c>
      <c r="BO233">
        <v>236</v>
      </c>
      <c r="BP233" t="s">
        <v>404</v>
      </c>
      <c r="BQ233">
        <v>100</v>
      </c>
      <c r="BR233">
        <v>26</v>
      </c>
      <c r="BS233">
        <v>244</v>
      </c>
      <c r="BT233" t="s">
        <v>724</v>
      </c>
      <c r="BU233">
        <v>100</v>
      </c>
      <c r="BV233">
        <v>26</v>
      </c>
      <c r="BW233">
        <v>301</v>
      </c>
      <c r="BX233" t="s">
        <v>406</v>
      </c>
      <c r="BY233">
        <v>100</v>
      </c>
      <c r="BZ233">
        <v>0</v>
      </c>
      <c r="CA233">
        <v>310</v>
      </c>
      <c r="CB233" t="s">
        <v>19</v>
      </c>
      <c r="CC233">
        <v>100</v>
      </c>
      <c r="CD233">
        <v>0</v>
      </c>
      <c r="CE233">
        <v>309</v>
      </c>
      <c r="CF233" t="s">
        <v>20</v>
      </c>
      <c r="CG233">
        <v>100</v>
      </c>
      <c r="CH233">
        <v>0</v>
      </c>
      <c r="CI233">
        <v>309</v>
      </c>
      <c r="CJ233" t="s">
        <v>124</v>
      </c>
      <c r="CK233">
        <v>100</v>
      </c>
      <c r="CL233">
        <v>0</v>
      </c>
      <c r="CM233">
        <v>309</v>
      </c>
      <c r="CN233" t="s">
        <v>404</v>
      </c>
      <c r="CO233">
        <v>100</v>
      </c>
      <c r="CP233">
        <v>0</v>
      </c>
      <c r="CQ233">
        <v>310</v>
      </c>
      <c r="CR233" t="s">
        <v>724</v>
      </c>
      <c r="CS233">
        <v>100</v>
      </c>
      <c r="CT233">
        <v>0</v>
      </c>
      <c r="CU233">
        <v>309</v>
      </c>
      <c r="CV233" t="s">
        <v>406</v>
      </c>
      <c r="CW233">
        <v>100</v>
      </c>
      <c r="CX233">
        <v>83</v>
      </c>
      <c r="CY233">
        <v>261</v>
      </c>
      <c r="CZ233" t="s">
        <v>19</v>
      </c>
      <c r="DA233">
        <v>67.301587301587304</v>
      </c>
      <c r="DB233">
        <v>64</v>
      </c>
      <c r="DC233">
        <v>279</v>
      </c>
      <c r="DD233" t="s">
        <v>20</v>
      </c>
      <c r="DE233">
        <v>100.31746031746032</v>
      </c>
      <c r="DF233">
        <v>68</v>
      </c>
      <c r="DG233">
        <v>121</v>
      </c>
      <c r="DH233" t="s">
        <v>124</v>
      </c>
      <c r="DI233">
        <v>108.57142857142857</v>
      </c>
      <c r="DJ233">
        <v>23</v>
      </c>
      <c r="DK233">
        <v>269</v>
      </c>
      <c r="DL233" t="s">
        <v>1811</v>
      </c>
      <c r="DM233">
        <v>101.58730158730158</v>
      </c>
      <c r="DN233">
        <v>25</v>
      </c>
      <c r="DO233">
        <v>303</v>
      </c>
      <c r="DP233" t="s">
        <v>1809</v>
      </c>
      <c r="DQ233">
        <v>99.365079365079367</v>
      </c>
      <c r="DR233">
        <v>24</v>
      </c>
      <c r="DS233">
        <v>293</v>
      </c>
      <c r="DT233" t="s">
        <v>1812</v>
      </c>
      <c r="DU233">
        <v>103.80952380952381</v>
      </c>
      <c r="DV233">
        <v>84</v>
      </c>
      <c r="DW233">
        <v>158</v>
      </c>
      <c r="DX233" t="s">
        <v>1355</v>
      </c>
      <c r="DY233">
        <v>146.34920634920636</v>
      </c>
      <c r="DZ233">
        <v>49</v>
      </c>
      <c r="EA233">
        <v>280</v>
      </c>
      <c r="EB233" t="s">
        <v>1805</v>
      </c>
      <c r="EC233">
        <v>87.936507936507937</v>
      </c>
      <c r="ED233">
        <v>68.5</v>
      </c>
      <c r="EE233">
        <v>148</v>
      </c>
      <c r="EF233" t="s">
        <v>1806</v>
      </c>
      <c r="EG233">
        <v>112.38095238095238</v>
      </c>
      <c r="EH233">
        <v>21.5</v>
      </c>
      <c r="EI233">
        <v>274</v>
      </c>
      <c r="EJ233" t="s">
        <v>1827</v>
      </c>
      <c r="EK233">
        <v>95.555555555555557</v>
      </c>
      <c r="EL233">
        <v>26.5</v>
      </c>
      <c r="EM233">
        <v>301</v>
      </c>
      <c r="EN233" t="s">
        <v>1809</v>
      </c>
      <c r="EO233">
        <v>98.095238095238102</v>
      </c>
      <c r="EP233">
        <v>23</v>
      </c>
      <c r="EQ233">
        <v>305</v>
      </c>
      <c r="ER233" t="s">
        <v>24</v>
      </c>
      <c r="ES233">
        <v>75.873015873015873</v>
      </c>
      <c r="ET233">
        <v>79</v>
      </c>
      <c r="EU233">
        <v>304</v>
      </c>
      <c r="EV233">
        <v>80</v>
      </c>
      <c r="EW233">
        <v>242</v>
      </c>
      <c r="EX233">
        <v>91</v>
      </c>
      <c r="EY233">
        <v>187</v>
      </c>
      <c r="EZ233">
        <v>32</v>
      </c>
      <c r="FA233">
        <v>260</v>
      </c>
      <c r="FB233">
        <v>16</v>
      </c>
      <c r="FC233">
        <v>295</v>
      </c>
      <c r="FD233">
        <v>32</v>
      </c>
      <c r="FE233">
        <v>229</v>
      </c>
    </row>
    <row r="234" spans="1:161" x14ac:dyDescent="0.2">
      <c r="A234" t="s">
        <v>731</v>
      </c>
      <c r="B234" t="s">
        <v>732</v>
      </c>
      <c r="C234" t="s">
        <v>722</v>
      </c>
      <c r="D234" t="s">
        <v>17</v>
      </c>
      <c r="E234" t="s">
        <v>733</v>
      </c>
      <c r="F234">
        <v>106</v>
      </c>
      <c r="G234">
        <v>119</v>
      </c>
      <c r="H234" s="11" t="s">
        <v>19</v>
      </c>
      <c r="I234" s="11">
        <v>106.34920634920636</v>
      </c>
      <c r="J234">
        <v>42</v>
      </c>
      <c r="K234">
        <v>303</v>
      </c>
      <c r="L234" s="11" t="s">
        <v>20</v>
      </c>
      <c r="M234" s="11">
        <v>71.428571428571431</v>
      </c>
      <c r="N234">
        <v>75</v>
      </c>
      <c r="O234">
        <v>196</v>
      </c>
      <c r="P234" s="11" t="s">
        <v>124</v>
      </c>
      <c r="Q234" s="11">
        <v>103.49206349206349</v>
      </c>
      <c r="R234">
        <v>41</v>
      </c>
      <c r="S234">
        <v>229</v>
      </c>
      <c r="T234" t="s">
        <v>404</v>
      </c>
      <c r="U234">
        <v>114.92063492063492</v>
      </c>
      <c r="V234">
        <v>31</v>
      </c>
      <c r="W234">
        <v>287</v>
      </c>
      <c r="X234" t="s">
        <v>724</v>
      </c>
      <c r="Y234">
        <v>71.746031746031747</v>
      </c>
      <c r="Z234">
        <v>47.5</v>
      </c>
      <c r="AA234">
        <v>280</v>
      </c>
      <c r="AB234" t="s">
        <v>406</v>
      </c>
      <c r="AC234">
        <v>73.968253968253961</v>
      </c>
      <c r="AD234">
        <v>100.5</v>
      </c>
      <c r="AE234">
        <v>139</v>
      </c>
      <c r="AF234" t="s">
        <v>19</v>
      </c>
      <c r="AG234">
        <v>99.365079365079367</v>
      </c>
      <c r="AH234">
        <v>74</v>
      </c>
      <c r="AI234">
        <v>213</v>
      </c>
      <c r="AJ234" t="s">
        <v>20</v>
      </c>
      <c r="AK234">
        <v>118.0952380952381</v>
      </c>
      <c r="AL234">
        <v>56.5</v>
      </c>
      <c r="AM234">
        <v>207</v>
      </c>
      <c r="AN234" t="s">
        <v>124</v>
      </c>
      <c r="AO234">
        <v>89.206349206349202</v>
      </c>
      <c r="AP234">
        <v>17</v>
      </c>
      <c r="AQ234">
        <v>276</v>
      </c>
      <c r="AR234" t="s">
        <v>404</v>
      </c>
      <c r="AS234">
        <v>106.98412698412699</v>
      </c>
      <c r="AT234">
        <v>24</v>
      </c>
      <c r="AU234">
        <v>272</v>
      </c>
      <c r="AV234" t="s">
        <v>724</v>
      </c>
      <c r="AW234">
        <v>101.58730158730158</v>
      </c>
      <c r="AX234">
        <v>41</v>
      </c>
      <c r="AY234">
        <v>198</v>
      </c>
      <c r="AZ234" t="s">
        <v>406</v>
      </c>
      <c r="BA234">
        <v>108.88888888888889</v>
      </c>
      <c r="BB234">
        <v>89</v>
      </c>
      <c r="BC234">
        <v>137</v>
      </c>
      <c r="BD234" t="s">
        <v>19</v>
      </c>
      <c r="BE234">
        <v>73.333333333333329</v>
      </c>
      <c r="BF234">
        <v>66</v>
      </c>
      <c r="BG234">
        <v>270</v>
      </c>
      <c r="BH234" t="s">
        <v>20</v>
      </c>
      <c r="BI234">
        <v>100</v>
      </c>
      <c r="BJ234">
        <v>73.5</v>
      </c>
      <c r="BK234">
        <v>173</v>
      </c>
      <c r="BL234" t="s">
        <v>124</v>
      </c>
      <c r="BM234">
        <v>97.777777777777771</v>
      </c>
      <c r="BN234">
        <v>11</v>
      </c>
      <c r="BO234">
        <v>298</v>
      </c>
      <c r="BP234" t="s">
        <v>404</v>
      </c>
      <c r="BQ234">
        <v>93.650793650793645</v>
      </c>
      <c r="BR234">
        <v>21</v>
      </c>
      <c r="BS234">
        <v>277</v>
      </c>
      <c r="BT234" t="s">
        <v>724</v>
      </c>
      <c r="BU234">
        <v>64.126984126984127</v>
      </c>
      <c r="BV234">
        <v>44</v>
      </c>
      <c r="BW234">
        <v>226</v>
      </c>
      <c r="BX234" t="s">
        <v>406</v>
      </c>
      <c r="BY234">
        <v>119.68253968253968</v>
      </c>
      <c r="BZ234">
        <v>103</v>
      </c>
      <c r="CA234">
        <v>53</v>
      </c>
      <c r="CB234" t="s">
        <v>19</v>
      </c>
      <c r="CC234">
        <v>151.42857142857142</v>
      </c>
      <c r="CD234">
        <v>61</v>
      </c>
      <c r="CE234">
        <v>270</v>
      </c>
      <c r="CF234" t="s">
        <v>20</v>
      </c>
      <c r="CG234">
        <v>97.460317460317455</v>
      </c>
      <c r="CH234">
        <v>52</v>
      </c>
      <c r="CI234">
        <v>166</v>
      </c>
      <c r="CJ234" t="s">
        <v>124</v>
      </c>
      <c r="CK234">
        <v>105.39682539682539</v>
      </c>
      <c r="CL234">
        <v>14</v>
      </c>
      <c r="CM234">
        <v>278</v>
      </c>
      <c r="CN234" t="s">
        <v>404</v>
      </c>
      <c r="CO234">
        <v>82.222222222222229</v>
      </c>
      <c r="CP234">
        <v>33</v>
      </c>
      <c r="CQ234">
        <v>164</v>
      </c>
      <c r="CR234" t="s">
        <v>724</v>
      </c>
      <c r="CS234">
        <v>91.428571428571431</v>
      </c>
      <c r="CT234">
        <v>33</v>
      </c>
      <c r="CU234">
        <v>288</v>
      </c>
      <c r="CV234" t="s">
        <v>406</v>
      </c>
      <c r="CW234">
        <v>91.746031746031747</v>
      </c>
      <c r="CX234">
        <v>87</v>
      </c>
      <c r="CY234">
        <v>215</v>
      </c>
      <c r="CZ234" t="s">
        <v>19</v>
      </c>
      <c r="DA234">
        <v>127.3015873015873</v>
      </c>
      <c r="DB234">
        <v>69</v>
      </c>
      <c r="DC234">
        <v>262</v>
      </c>
      <c r="DD234" t="s">
        <v>20</v>
      </c>
      <c r="DE234">
        <v>112.38095238095238</v>
      </c>
      <c r="DF234">
        <v>54.5</v>
      </c>
      <c r="DG234">
        <v>183</v>
      </c>
      <c r="DH234" t="s">
        <v>124</v>
      </c>
      <c r="DI234">
        <v>100.31746031746032</v>
      </c>
      <c r="DJ234">
        <v>30</v>
      </c>
      <c r="DK234">
        <v>222</v>
      </c>
      <c r="DL234" t="s">
        <v>1811</v>
      </c>
      <c r="DM234">
        <v>126.34920634920636</v>
      </c>
      <c r="DN234">
        <v>51</v>
      </c>
      <c r="DO234">
        <v>137</v>
      </c>
      <c r="DP234" t="s">
        <v>1809</v>
      </c>
      <c r="DQ234">
        <v>105.07936507936508</v>
      </c>
      <c r="DR234">
        <v>30</v>
      </c>
      <c r="DS234">
        <v>262</v>
      </c>
      <c r="DT234" t="s">
        <v>1812</v>
      </c>
      <c r="DU234">
        <v>70.793650793650784</v>
      </c>
      <c r="DV234">
        <v>66.5</v>
      </c>
      <c r="DW234">
        <v>301</v>
      </c>
      <c r="DX234" t="s">
        <v>19</v>
      </c>
      <c r="DY234">
        <v>83.80952380952381</v>
      </c>
      <c r="DZ234">
        <v>35</v>
      </c>
      <c r="EA234">
        <v>301</v>
      </c>
      <c r="EB234" t="s">
        <v>20</v>
      </c>
      <c r="EC234">
        <v>101.58730158730158</v>
      </c>
      <c r="ED234">
        <v>62.5</v>
      </c>
      <c r="EE234">
        <v>184</v>
      </c>
      <c r="EF234" t="s">
        <v>124</v>
      </c>
      <c r="EG234">
        <v>106.66666666666667</v>
      </c>
      <c r="EH234">
        <v>16</v>
      </c>
      <c r="EI234">
        <v>305</v>
      </c>
      <c r="EJ234" t="s">
        <v>1811</v>
      </c>
      <c r="EK234">
        <v>85.714285714285722</v>
      </c>
      <c r="EL234">
        <v>48</v>
      </c>
      <c r="EM234">
        <v>153</v>
      </c>
      <c r="EN234" t="s">
        <v>1809</v>
      </c>
      <c r="EO234">
        <v>138.73015873015873</v>
      </c>
      <c r="EP234">
        <v>43.5</v>
      </c>
      <c r="EQ234">
        <v>170</v>
      </c>
      <c r="ER234" t="s">
        <v>1812</v>
      </c>
      <c r="ES234">
        <v>118.73015873015873</v>
      </c>
      <c r="ET234">
        <v>95</v>
      </c>
      <c r="EU234">
        <v>250</v>
      </c>
      <c r="EV234">
        <v>47</v>
      </c>
      <c r="EW234">
        <v>306</v>
      </c>
      <c r="EX234">
        <v>87</v>
      </c>
      <c r="EY234">
        <v>205</v>
      </c>
      <c r="EZ234">
        <v>32</v>
      </c>
      <c r="FA234">
        <v>260</v>
      </c>
      <c r="FB234">
        <v>20</v>
      </c>
      <c r="FC234">
        <v>275</v>
      </c>
      <c r="FD234">
        <v>32</v>
      </c>
      <c r="FE234">
        <v>229</v>
      </c>
    </row>
    <row r="235" spans="1:161" x14ac:dyDescent="0.2">
      <c r="A235" t="s">
        <v>734</v>
      </c>
      <c r="B235" t="s">
        <v>735</v>
      </c>
      <c r="C235" t="s">
        <v>722</v>
      </c>
      <c r="D235" t="s">
        <v>17</v>
      </c>
      <c r="E235" t="s">
        <v>357</v>
      </c>
      <c r="F235">
        <v>100</v>
      </c>
      <c r="G235">
        <v>208</v>
      </c>
      <c r="H235" s="11" t="s">
        <v>19</v>
      </c>
      <c r="I235" s="11">
        <v>71.428571428571431</v>
      </c>
      <c r="J235">
        <v>66</v>
      </c>
      <c r="K235">
        <v>259</v>
      </c>
      <c r="L235" s="11" t="s">
        <v>20</v>
      </c>
      <c r="M235" s="11">
        <v>107.93650793650794</v>
      </c>
      <c r="N235">
        <v>60</v>
      </c>
      <c r="O235">
        <v>252</v>
      </c>
      <c r="P235" s="11" t="s">
        <v>124</v>
      </c>
      <c r="Q235" s="11">
        <v>89.841269841269849</v>
      </c>
      <c r="R235">
        <v>31</v>
      </c>
      <c r="S235">
        <v>282</v>
      </c>
      <c r="T235" t="s">
        <v>404</v>
      </c>
      <c r="U235">
        <v>101.26984126984127</v>
      </c>
      <c r="V235">
        <v>41.5</v>
      </c>
      <c r="W235">
        <v>240</v>
      </c>
      <c r="X235" t="s">
        <v>724</v>
      </c>
      <c r="Y235">
        <v>109.2063492063492</v>
      </c>
      <c r="Z235">
        <v>56.5</v>
      </c>
      <c r="AA235">
        <v>239</v>
      </c>
      <c r="AB235" t="s">
        <v>406</v>
      </c>
      <c r="AC235">
        <v>109.52380952380952</v>
      </c>
      <c r="AD235">
        <v>101.5</v>
      </c>
      <c r="AE235">
        <v>118</v>
      </c>
      <c r="AF235" t="s">
        <v>19</v>
      </c>
      <c r="AG235">
        <v>106.03174603174602</v>
      </c>
      <c r="AH235">
        <v>50</v>
      </c>
      <c r="AI235">
        <v>284</v>
      </c>
      <c r="AJ235" t="s">
        <v>20</v>
      </c>
      <c r="AK235">
        <v>92.063492063492063</v>
      </c>
      <c r="AL235">
        <v>54.5</v>
      </c>
      <c r="AM235">
        <v>220</v>
      </c>
      <c r="AN235" t="s">
        <v>124</v>
      </c>
      <c r="AO235">
        <v>101.26984126984127</v>
      </c>
      <c r="AP235">
        <v>15</v>
      </c>
      <c r="AQ235">
        <v>286</v>
      </c>
      <c r="AR235" t="s">
        <v>404</v>
      </c>
      <c r="AS235">
        <v>105.39682539682539</v>
      </c>
      <c r="AT235">
        <v>26</v>
      </c>
      <c r="AU235">
        <v>263</v>
      </c>
      <c r="AV235" t="s">
        <v>724</v>
      </c>
      <c r="AW235">
        <v>98.412698412698418</v>
      </c>
      <c r="AX235">
        <v>27</v>
      </c>
      <c r="AY235">
        <v>269</v>
      </c>
      <c r="AZ235" t="s">
        <v>406</v>
      </c>
      <c r="BA235">
        <v>80.634920634920633</v>
      </c>
      <c r="BB235">
        <v>89</v>
      </c>
      <c r="BC235">
        <v>137</v>
      </c>
      <c r="BD235" t="s">
        <v>19</v>
      </c>
      <c r="BE235">
        <v>103.17460317460318</v>
      </c>
      <c r="BF235">
        <v>69</v>
      </c>
      <c r="BG235">
        <v>259</v>
      </c>
      <c r="BH235" t="s">
        <v>20</v>
      </c>
      <c r="BI235">
        <v>106.03174603174602</v>
      </c>
      <c r="BJ235">
        <v>64</v>
      </c>
      <c r="BK235">
        <v>224</v>
      </c>
      <c r="BL235" t="s">
        <v>124</v>
      </c>
      <c r="BM235">
        <v>99.047619047619051</v>
      </c>
      <c r="BN235">
        <v>10</v>
      </c>
      <c r="BO235">
        <v>303</v>
      </c>
      <c r="BP235" t="s">
        <v>404</v>
      </c>
      <c r="BQ235">
        <v>99.682539682539684</v>
      </c>
      <c r="BR235">
        <v>24</v>
      </c>
      <c r="BS235">
        <v>258</v>
      </c>
      <c r="BT235" t="s">
        <v>724</v>
      </c>
      <c r="BU235">
        <v>80</v>
      </c>
      <c r="BV235">
        <v>46</v>
      </c>
      <c r="BW235">
        <v>208</v>
      </c>
      <c r="BX235" t="s">
        <v>406</v>
      </c>
      <c r="BY235">
        <v>112.38095238095238</v>
      </c>
      <c r="BZ235">
        <v>92</v>
      </c>
      <c r="CA235">
        <v>147</v>
      </c>
      <c r="CB235" t="s">
        <v>19</v>
      </c>
      <c r="CC235">
        <v>102.85714285714286</v>
      </c>
      <c r="CD235">
        <v>58</v>
      </c>
      <c r="CE235">
        <v>278</v>
      </c>
      <c r="CF235" t="s">
        <v>20</v>
      </c>
      <c r="CG235">
        <v>101.9047619047619</v>
      </c>
      <c r="CH235">
        <v>45</v>
      </c>
      <c r="CI235">
        <v>221</v>
      </c>
      <c r="CJ235" t="s">
        <v>124</v>
      </c>
      <c r="CK235">
        <v>103.17460317460318</v>
      </c>
      <c r="CL235">
        <v>10</v>
      </c>
      <c r="CM235">
        <v>302</v>
      </c>
      <c r="CN235" t="s">
        <v>404</v>
      </c>
      <c r="CO235">
        <v>98.412698412698418</v>
      </c>
      <c r="CP235">
        <v>30</v>
      </c>
      <c r="CQ235">
        <v>195</v>
      </c>
      <c r="CR235" t="s">
        <v>724</v>
      </c>
      <c r="CS235">
        <v>127.93650793650794</v>
      </c>
      <c r="CT235">
        <v>41</v>
      </c>
      <c r="CU235">
        <v>247</v>
      </c>
      <c r="CV235" t="s">
        <v>406</v>
      </c>
      <c r="CW235">
        <v>114.60317460317461</v>
      </c>
      <c r="CX235">
        <v>92</v>
      </c>
      <c r="CY235">
        <v>156</v>
      </c>
      <c r="CZ235" t="s">
        <v>19</v>
      </c>
      <c r="DA235">
        <v>146.34920634920636</v>
      </c>
      <c r="DB235">
        <v>62</v>
      </c>
      <c r="DC235">
        <v>284</v>
      </c>
      <c r="DD235" t="s">
        <v>20</v>
      </c>
      <c r="DE235">
        <v>104.12698412698413</v>
      </c>
      <c r="DF235">
        <v>43.5</v>
      </c>
      <c r="DG235">
        <v>231</v>
      </c>
      <c r="DH235" t="s">
        <v>124</v>
      </c>
      <c r="DI235">
        <v>104.76190476190476</v>
      </c>
      <c r="DJ235">
        <v>14</v>
      </c>
      <c r="DK235">
        <v>297</v>
      </c>
      <c r="DL235" t="s">
        <v>1811</v>
      </c>
      <c r="DM235">
        <v>87.61904761904762</v>
      </c>
      <c r="DN235">
        <v>30</v>
      </c>
      <c r="DO235">
        <v>283</v>
      </c>
      <c r="DP235" t="s">
        <v>1809</v>
      </c>
      <c r="DQ235">
        <v>101.58730158730158</v>
      </c>
      <c r="DR235">
        <v>24</v>
      </c>
      <c r="DS235">
        <v>293</v>
      </c>
      <c r="DT235" t="s">
        <v>1812</v>
      </c>
      <c r="DU235">
        <v>80</v>
      </c>
      <c r="DV235">
        <v>66</v>
      </c>
      <c r="DW235">
        <v>302</v>
      </c>
      <c r="DX235" t="s">
        <v>19</v>
      </c>
      <c r="DY235">
        <v>48.571428571428577</v>
      </c>
      <c r="DZ235">
        <v>37</v>
      </c>
      <c r="EA235">
        <v>297</v>
      </c>
      <c r="EB235" t="s">
        <v>20</v>
      </c>
      <c r="EC235">
        <v>96.825396825396822</v>
      </c>
      <c r="ED235">
        <v>52.5</v>
      </c>
      <c r="EE235">
        <v>246</v>
      </c>
      <c r="EF235" t="s">
        <v>124</v>
      </c>
      <c r="EG235">
        <v>88.571428571428569</v>
      </c>
      <c r="EH235">
        <v>24</v>
      </c>
      <c r="EI235">
        <v>258</v>
      </c>
      <c r="EJ235" t="s">
        <v>1811</v>
      </c>
      <c r="EK235">
        <v>100.63492063492063</v>
      </c>
      <c r="EL235">
        <v>29</v>
      </c>
      <c r="EM235">
        <v>288</v>
      </c>
      <c r="EN235" t="s">
        <v>1809</v>
      </c>
      <c r="EO235">
        <v>79.365079365079367</v>
      </c>
      <c r="EP235">
        <v>37</v>
      </c>
      <c r="EQ235">
        <v>230</v>
      </c>
      <c r="ER235" t="s">
        <v>1812</v>
      </c>
      <c r="ES235">
        <v>96.19047619047619</v>
      </c>
      <c r="ET235">
        <v>104</v>
      </c>
      <c r="EU235">
        <v>140</v>
      </c>
      <c r="EV235">
        <v>70</v>
      </c>
      <c r="EW235">
        <v>287</v>
      </c>
      <c r="EX235">
        <v>85</v>
      </c>
      <c r="EY235">
        <v>210</v>
      </c>
      <c r="EZ235">
        <v>32</v>
      </c>
      <c r="FA235">
        <v>260</v>
      </c>
      <c r="FB235">
        <v>25</v>
      </c>
      <c r="FC235">
        <v>223</v>
      </c>
      <c r="FD235">
        <v>33</v>
      </c>
      <c r="FE235">
        <v>218</v>
      </c>
    </row>
    <row r="236" spans="1:161" x14ac:dyDescent="0.2">
      <c r="A236" t="s">
        <v>736</v>
      </c>
      <c r="B236" t="s">
        <v>737</v>
      </c>
      <c r="C236" t="s">
        <v>722</v>
      </c>
      <c r="D236" t="s">
        <v>17</v>
      </c>
      <c r="E236" t="s">
        <v>738</v>
      </c>
      <c r="F236">
        <v>108</v>
      </c>
      <c r="G236">
        <v>88</v>
      </c>
      <c r="H236" s="11" t="s">
        <v>19</v>
      </c>
      <c r="I236" s="11">
        <v>155.23809523809524</v>
      </c>
      <c r="J236">
        <v>106</v>
      </c>
      <c r="K236">
        <v>40</v>
      </c>
      <c r="L236" s="11" t="s">
        <v>20</v>
      </c>
      <c r="M236" s="11">
        <v>133.33333333333331</v>
      </c>
      <c r="N236">
        <v>77</v>
      </c>
      <c r="O236">
        <v>183</v>
      </c>
      <c r="P236" s="11" t="s">
        <v>124</v>
      </c>
      <c r="Q236" s="11">
        <v>107.61904761904762</v>
      </c>
      <c r="R236">
        <v>54</v>
      </c>
      <c r="S236">
        <v>124</v>
      </c>
      <c r="T236" t="s">
        <v>404</v>
      </c>
      <c r="U236">
        <v>96.825396825396822</v>
      </c>
      <c r="V236">
        <v>49</v>
      </c>
      <c r="W236">
        <v>177</v>
      </c>
      <c r="X236" t="s">
        <v>724</v>
      </c>
      <c r="Y236">
        <v>86.349206349206355</v>
      </c>
      <c r="Z236">
        <v>69.5</v>
      </c>
      <c r="AA236">
        <v>103</v>
      </c>
      <c r="AB236" t="s">
        <v>406</v>
      </c>
      <c r="AC236">
        <v>109.84126984126985</v>
      </c>
      <c r="AD236">
        <v>90.5</v>
      </c>
      <c r="AE236">
        <v>262</v>
      </c>
      <c r="AF236" t="s">
        <v>19</v>
      </c>
      <c r="AG236">
        <v>104.44444444444444</v>
      </c>
      <c r="AH236">
        <v>87</v>
      </c>
      <c r="AI236">
        <v>145</v>
      </c>
      <c r="AJ236" t="s">
        <v>20</v>
      </c>
      <c r="AK236">
        <v>72.063492063492063</v>
      </c>
      <c r="AL236">
        <v>56.5</v>
      </c>
      <c r="AM236">
        <v>207</v>
      </c>
      <c r="AN236" t="s">
        <v>124</v>
      </c>
      <c r="AO236">
        <v>90.476190476190482</v>
      </c>
      <c r="AP236">
        <v>38.5</v>
      </c>
      <c r="AQ236">
        <v>114</v>
      </c>
      <c r="AR236" t="s">
        <v>404</v>
      </c>
      <c r="AS236">
        <v>74.920634920634924</v>
      </c>
      <c r="AT236">
        <v>29</v>
      </c>
      <c r="AU236">
        <v>256</v>
      </c>
      <c r="AV236" t="s">
        <v>724</v>
      </c>
      <c r="AW236">
        <v>110.15873015873015</v>
      </c>
      <c r="AX236">
        <v>49</v>
      </c>
      <c r="AY236">
        <v>134</v>
      </c>
      <c r="AZ236" t="s">
        <v>406</v>
      </c>
      <c r="BA236">
        <v>99.682539682539684</v>
      </c>
      <c r="BB236">
        <v>78</v>
      </c>
      <c r="BC236">
        <v>276</v>
      </c>
      <c r="BD236" t="s">
        <v>19</v>
      </c>
      <c r="BE236">
        <v>17.142857142857139</v>
      </c>
      <c r="BF236">
        <v>109</v>
      </c>
      <c r="BG236">
        <v>57</v>
      </c>
      <c r="BH236" t="s">
        <v>20</v>
      </c>
      <c r="BI236">
        <v>101.26984126984127</v>
      </c>
      <c r="BJ236">
        <v>72</v>
      </c>
      <c r="BK236">
        <v>177</v>
      </c>
      <c r="BL236" t="s">
        <v>124</v>
      </c>
      <c r="BM236">
        <v>117.46031746031746</v>
      </c>
      <c r="BN236">
        <v>48</v>
      </c>
      <c r="BO236">
        <v>35</v>
      </c>
      <c r="BP236" t="s">
        <v>404</v>
      </c>
      <c r="BQ236">
        <v>119.04761904761905</v>
      </c>
      <c r="BR236">
        <v>19</v>
      </c>
      <c r="BS236">
        <v>288</v>
      </c>
      <c r="BT236" t="s">
        <v>724</v>
      </c>
      <c r="BU236">
        <v>63.17460317460317</v>
      </c>
      <c r="BV236">
        <v>58</v>
      </c>
      <c r="BW236">
        <v>133</v>
      </c>
      <c r="BX236" t="s">
        <v>406</v>
      </c>
      <c r="BY236">
        <v>121.9047619047619</v>
      </c>
      <c r="BZ236">
        <v>111</v>
      </c>
      <c r="CA236">
        <v>15</v>
      </c>
      <c r="CB236" t="s">
        <v>19</v>
      </c>
      <c r="CC236">
        <v>100.31746031746032</v>
      </c>
      <c r="CD236">
        <v>103</v>
      </c>
      <c r="CE236">
        <v>61</v>
      </c>
      <c r="CF236" t="s">
        <v>20</v>
      </c>
      <c r="CG236">
        <v>101.26984126984127</v>
      </c>
      <c r="CH236">
        <v>43.5</v>
      </c>
      <c r="CI236">
        <v>232</v>
      </c>
      <c r="CJ236" t="s">
        <v>124</v>
      </c>
      <c r="CK236">
        <v>110.15873015873015</v>
      </c>
      <c r="CL236">
        <v>33</v>
      </c>
      <c r="CM236">
        <v>95</v>
      </c>
      <c r="CN236" t="s">
        <v>404</v>
      </c>
      <c r="CO236">
        <v>81.269841269841265</v>
      </c>
      <c r="CP236">
        <v>32</v>
      </c>
      <c r="CQ236">
        <v>172</v>
      </c>
      <c r="CR236" t="s">
        <v>724</v>
      </c>
      <c r="CS236">
        <v>133.96825396825398</v>
      </c>
      <c r="CT236">
        <v>47</v>
      </c>
      <c r="CU236">
        <v>202</v>
      </c>
      <c r="CV236" t="s">
        <v>406</v>
      </c>
      <c r="CW236">
        <v>123.80952380952381</v>
      </c>
      <c r="CX236">
        <v>106</v>
      </c>
      <c r="CY236">
        <v>16</v>
      </c>
      <c r="CZ236" t="s">
        <v>19</v>
      </c>
      <c r="DA236">
        <v>135.55555555555554</v>
      </c>
      <c r="DB236">
        <v>111</v>
      </c>
      <c r="DC236">
        <v>65</v>
      </c>
      <c r="DD236" t="s">
        <v>20</v>
      </c>
      <c r="DE236">
        <v>82.857142857142861</v>
      </c>
      <c r="DF236">
        <v>37</v>
      </c>
      <c r="DG236">
        <v>264</v>
      </c>
      <c r="DH236" t="s">
        <v>124</v>
      </c>
      <c r="DI236">
        <v>63.17460317460317</v>
      </c>
      <c r="DJ236">
        <v>62</v>
      </c>
      <c r="DK236">
        <v>36</v>
      </c>
      <c r="DL236" t="s">
        <v>1811</v>
      </c>
      <c r="DM236">
        <v>140.95238095238096</v>
      </c>
      <c r="DN236">
        <v>31</v>
      </c>
      <c r="DO236">
        <v>279</v>
      </c>
      <c r="DP236" t="s">
        <v>1809</v>
      </c>
      <c r="DQ236">
        <v>52.380952380952387</v>
      </c>
      <c r="DR236">
        <v>28</v>
      </c>
      <c r="DS236">
        <v>277</v>
      </c>
      <c r="DT236" t="s">
        <v>1812</v>
      </c>
      <c r="DU236">
        <v>57.777777777777779</v>
      </c>
      <c r="DV236">
        <v>85.5</v>
      </c>
      <c r="DW236">
        <v>128</v>
      </c>
      <c r="DX236" t="s">
        <v>19</v>
      </c>
      <c r="DY236">
        <v>126.98412698412699</v>
      </c>
      <c r="DZ236">
        <v>104</v>
      </c>
      <c r="EA236">
        <v>11</v>
      </c>
      <c r="EB236" t="s">
        <v>20</v>
      </c>
      <c r="EC236">
        <v>179.6825396825397</v>
      </c>
      <c r="ED236">
        <v>68.5</v>
      </c>
      <c r="EE236">
        <v>148</v>
      </c>
      <c r="EF236" t="s">
        <v>124</v>
      </c>
      <c r="EG236">
        <v>120.95238095238095</v>
      </c>
      <c r="EH236">
        <v>37</v>
      </c>
      <c r="EI236">
        <v>165</v>
      </c>
      <c r="EJ236" t="s">
        <v>1811</v>
      </c>
      <c r="EK236">
        <v>85.079365079365076</v>
      </c>
      <c r="EL236">
        <v>51</v>
      </c>
      <c r="EM236">
        <v>129</v>
      </c>
      <c r="EN236" t="s">
        <v>1809</v>
      </c>
      <c r="EO236">
        <v>129.84126984126985</v>
      </c>
      <c r="EP236">
        <v>48.5</v>
      </c>
      <c r="EQ236">
        <v>144</v>
      </c>
      <c r="ER236" t="s">
        <v>1812</v>
      </c>
      <c r="ES236">
        <v>138.0952380952381</v>
      </c>
      <c r="ET236">
        <v>98</v>
      </c>
      <c r="EU236">
        <v>213</v>
      </c>
      <c r="EV236">
        <v>76</v>
      </c>
      <c r="EW236">
        <v>262</v>
      </c>
      <c r="EX236">
        <v>84</v>
      </c>
      <c r="EY236">
        <v>214</v>
      </c>
      <c r="EZ236">
        <v>43</v>
      </c>
      <c r="FA236">
        <v>118</v>
      </c>
      <c r="FB236">
        <v>25</v>
      </c>
      <c r="FC236">
        <v>223</v>
      </c>
      <c r="FD236">
        <v>30</v>
      </c>
      <c r="FE236">
        <v>264</v>
      </c>
    </row>
    <row r="237" spans="1:161" x14ac:dyDescent="0.2">
      <c r="A237" t="s">
        <v>739</v>
      </c>
      <c r="B237" t="s">
        <v>740</v>
      </c>
      <c r="C237" t="s">
        <v>722</v>
      </c>
      <c r="D237" t="s">
        <v>17</v>
      </c>
      <c r="E237" t="s">
        <v>741</v>
      </c>
      <c r="F237">
        <v>107</v>
      </c>
      <c r="G237">
        <v>107</v>
      </c>
      <c r="H237" s="11" t="s">
        <v>19</v>
      </c>
      <c r="I237" s="11">
        <v>113.96825396825398</v>
      </c>
      <c r="J237">
        <v>73</v>
      </c>
      <c r="K237">
        <v>230</v>
      </c>
      <c r="L237" s="11" t="s">
        <v>20</v>
      </c>
      <c r="M237" s="11">
        <v>115.87301587301587</v>
      </c>
      <c r="N237">
        <v>61</v>
      </c>
      <c r="O237">
        <v>250</v>
      </c>
      <c r="P237" s="11" t="s">
        <v>124</v>
      </c>
      <c r="Q237" s="11">
        <v>98.095238095238102</v>
      </c>
      <c r="R237">
        <v>35.5</v>
      </c>
      <c r="S237">
        <v>266</v>
      </c>
      <c r="T237" t="s">
        <v>404</v>
      </c>
      <c r="U237">
        <v>98.730158730158735</v>
      </c>
      <c r="V237">
        <v>45</v>
      </c>
      <c r="W237">
        <v>206</v>
      </c>
      <c r="X237" t="s">
        <v>724</v>
      </c>
      <c r="Y237">
        <v>122.53968253968254</v>
      </c>
      <c r="Z237">
        <v>66</v>
      </c>
      <c r="AA237">
        <v>144</v>
      </c>
      <c r="AB237" t="s">
        <v>406</v>
      </c>
      <c r="AC237">
        <v>142.22222222222223</v>
      </c>
      <c r="AD237">
        <v>99.5</v>
      </c>
      <c r="AE237">
        <v>151</v>
      </c>
      <c r="AF237" t="s">
        <v>19</v>
      </c>
      <c r="AG237">
        <v>83.80952380952381</v>
      </c>
      <c r="AH237">
        <v>52</v>
      </c>
      <c r="AI237">
        <v>280</v>
      </c>
      <c r="AJ237" t="s">
        <v>20</v>
      </c>
      <c r="AK237">
        <v>104.76190476190476</v>
      </c>
      <c r="AL237">
        <v>49</v>
      </c>
      <c r="AM237">
        <v>244</v>
      </c>
      <c r="AN237" t="s">
        <v>124</v>
      </c>
      <c r="AO237">
        <v>92.38095238095238</v>
      </c>
      <c r="AP237">
        <v>20</v>
      </c>
      <c r="AQ237">
        <v>262</v>
      </c>
      <c r="AR237" t="s">
        <v>404</v>
      </c>
      <c r="AS237">
        <v>87.936507936507937</v>
      </c>
      <c r="AT237">
        <v>25</v>
      </c>
      <c r="AU237">
        <v>268</v>
      </c>
      <c r="AV237" t="s">
        <v>724</v>
      </c>
      <c r="AW237">
        <v>109.2063492063492</v>
      </c>
      <c r="AX237">
        <v>25</v>
      </c>
      <c r="AY237">
        <v>277</v>
      </c>
      <c r="AZ237" t="s">
        <v>406</v>
      </c>
      <c r="BA237">
        <v>91.746031746031747</v>
      </c>
      <c r="BB237">
        <v>92</v>
      </c>
      <c r="BC237">
        <v>100</v>
      </c>
      <c r="BD237" t="s">
        <v>19</v>
      </c>
      <c r="BE237">
        <v>80.952380952380949</v>
      </c>
      <c r="BF237">
        <v>54</v>
      </c>
      <c r="BG237">
        <v>295</v>
      </c>
      <c r="BH237" t="s">
        <v>20</v>
      </c>
      <c r="BI237">
        <v>101.58730158730158</v>
      </c>
      <c r="BJ237">
        <v>65</v>
      </c>
      <c r="BK237">
        <v>220</v>
      </c>
      <c r="BL237" t="s">
        <v>124</v>
      </c>
      <c r="BM237">
        <v>88.253968253968253</v>
      </c>
      <c r="BN237">
        <v>23</v>
      </c>
      <c r="BO237">
        <v>224</v>
      </c>
      <c r="BP237" t="s">
        <v>404</v>
      </c>
      <c r="BQ237">
        <v>84.444444444444443</v>
      </c>
      <c r="BR237">
        <v>16</v>
      </c>
      <c r="BS237">
        <v>297</v>
      </c>
      <c r="BT237" t="s">
        <v>724</v>
      </c>
      <c r="BU237">
        <v>67.61904761904762</v>
      </c>
      <c r="BV237">
        <v>40</v>
      </c>
      <c r="BW237">
        <v>251</v>
      </c>
      <c r="BX237" t="s">
        <v>406</v>
      </c>
      <c r="BY237">
        <v>59.682539682539684</v>
      </c>
      <c r="BZ237">
        <v>105</v>
      </c>
      <c r="CA237">
        <v>40</v>
      </c>
      <c r="CB237" t="s">
        <v>19</v>
      </c>
      <c r="CC237">
        <v>147.30158730158729</v>
      </c>
      <c r="CD237">
        <v>46</v>
      </c>
      <c r="CE237">
        <v>300</v>
      </c>
      <c r="CF237" t="s">
        <v>20</v>
      </c>
      <c r="CG237">
        <v>98.412698412698418</v>
      </c>
      <c r="CH237">
        <v>50.5</v>
      </c>
      <c r="CI237">
        <v>183</v>
      </c>
      <c r="CJ237" t="s">
        <v>124</v>
      </c>
      <c r="CK237">
        <v>133.65079365079364</v>
      </c>
      <c r="CL237">
        <v>23</v>
      </c>
      <c r="CM237">
        <v>175</v>
      </c>
      <c r="CN237" t="s">
        <v>404</v>
      </c>
      <c r="CO237">
        <v>129.84126984126985</v>
      </c>
      <c r="CP237">
        <v>30</v>
      </c>
      <c r="CQ237">
        <v>195</v>
      </c>
      <c r="CR237" t="s">
        <v>724</v>
      </c>
      <c r="CS237">
        <v>132.38095238095238</v>
      </c>
      <c r="CT237">
        <v>56</v>
      </c>
      <c r="CU237">
        <v>124</v>
      </c>
      <c r="CV237" t="s">
        <v>406</v>
      </c>
      <c r="CW237">
        <v>91.746031746031747</v>
      </c>
      <c r="CX237">
        <v>89</v>
      </c>
      <c r="CY237">
        <v>189</v>
      </c>
      <c r="CZ237" t="s">
        <v>19</v>
      </c>
      <c r="DA237">
        <v>114.92063492063492</v>
      </c>
      <c r="DB237">
        <v>58</v>
      </c>
      <c r="DC237">
        <v>295</v>
      </c>
      <c r="DD237" t="s">
        <v>20</v>
      </c>
      <c r="DE237">
        <v>83.492063492063494</v>
      </c>
      <c r="DF237">
        <v>32</v>
      </c>
      <c r="DG237">
        <v>289</v>
      </c>
      <c r="DH237" t="s">
        <v>124</v>
      </c>
      <c r="DI237">
        <v>66.666666666666671</v>
      </c>
      <c r="DJ237">
        <v>23</v>
      </c>
      <c r="DK237">
        <v>269</v>
      </c>
      <c r="DL237" t="s">
        <v>1811</v>
      </c>
      <c r="DM237">
        <v>93.015873015873012</v>
      </c>
      <c r="DN237">
        <v>28</v>
      </c>
      <c r="DO237">
        <v>297</v>
      </c>
      <c r="DP237" t="s">
        <v>1809</v>
      </c>
      <c r="DQ237">
        <v>100.31746031746032</v>
      </c>
      <c r="DR237">
        <v>51</v>
      </c>
      <c r="DS237">
        <v>98</v>
      </c>
      <c r="DT237" t="s">
        <v>1812</v>
      </c>
      <c r="DU237">
        <v>120</v>
      </c>
      <c r="DV237">
        <v>77.5</v>
      </c>
      <c r="DW237">
        <v>236</v>
      </c>
      <c r="DX237" t="s">
        <v>402</v>
      </c>
      <c r="DY237">
        <v>110.7936507936508</v>
      </c>
      <c r="DZ237">
        <v>60</v>
      </c>
      <c r="EA237">
        <v>243</v>
      </c>
      <c r="EB237" t="s">
        <v>1805</v>
      </c>
      <c r="EC237">
        <v>112.6984126984127</v>
      </c>
      <c r="ED237">
        <v>62.5</v>
      </c>
      <c r="EE237">
        <v>184</v>
      </c>
      <c r="EF237" t="s">
        <v>982</v>
      </c>
      <c r="EG237">
        <v>126.66666666666667</v>
      </c>
      <c r="EH237">
        <v>25.5</v>
      </c>
      <c r="EI237">
        <v>247</v>
      </c>
      <c r="EJ237" t="s">
        <v>1827</v>
      </c>
      <c r="EK237">
        <v>109.2063492063492</v>
      </c>
      <c r="EL237">
        <v>27</v>
      </c>
      <c r="EM237">
        <v>298</v>
      </c>
      <c r="EN237" t="s">
        <v>1807</v>
      </c>
      <c r="EO237">
        <v>94.285714285714292</v>
      </c>
      <c r="EP237">
        <v>44.5</v>
      </c>
      <c r="EQ237">
        <v>161</v>
      </c>
      <c r="ER237" t="s">
        <v>1802</v>
      </c>
      <c r="ES237">
        <v>128.25396825396825</v>
      </c>
      <c r="ET237">
        <v>93</v>
      </c>
      <c r="EU237">
        <v>270</v>
      </c>
      <c r="EV237">
        <v>71</v>
      </c>
      <c r="EW237">
        <v>283</v>
      </c>
      <c r="EX237">
        <v>63</v>
      </c>
      <c r="EY237">
        <v>268</v>
      </c>
      <c r="EZ237">
        <v>31</v>
      </c>
      <c r="FA237">
        <v>276</v>
      </c>
      <c r="FB237">
        <v>19</v>
      </c>
      <c r="FC237">
        <v>280</v>
      </c>
      <c r="FD237">
        <v>31</v>
      </c>
      <c r="FE237">
        <v>250</v>
      </c>
    </row>
    <row r="238" spans="1:161" x14ac:dyDescent="0.2">
      <c r="A238" t="s">
        <v>742</v>
      </c>
      <c r="B238" t="s">
        <v>743</v>
      </c>
      <c r="C238" t="s">
        <v>722</v>
      </c>
      <c r="D238" t="s">
        <v>17</v>
      </c>
      <c r="E238" t="s">
        <v>744</v>
      </c>
      <c r="F238">
        <v>104</v>
      </c>
      <c r="G238">
        <v>149</v>
      </c>
      <c r="H238" s="11" t="s">
        <v>19</v>
      </c>
      <c r="I238" s="11">
        <v>103.17460317460318</v>
      </c>
      <c r="J238">
        <v>64</v>
      </c>
      <c r="K238">
        <v>263</v>
      </c>
      <c r="L238" s="11" t="s">
        <v>20</v>
      </c>
      <c r="M238" s="11">
        <v>102.85714285714286</v>
      </c>
      <c r="N238">
        <v>86</v>
      </c>
      <c r="O238">
        <v>147</v>
      </c>
      <c r="P238" s="11" t="s">
        <v>124</v>
      </c>
      <c r="Q238" s="11">
        <v>93.015873015873012</v>
      </c>
      <c r="R238">
        <v>43</v>
      </c>
      <c r="S238">
        <v>207</v>
      </c>
      <c r="T238" t="s">
        <v>404</v>
      </c>
      <c r="U238">
        <v>93.968253968253975</v>
      </c>
      <c r="V238">
        <v>39</v>
      </c>
      <c r="W238">
        <v>263</v>
      </c>
      <c r="X238" t="s">
        <v>724</v>
      </c>
      <c r="Y238">
        <v>89.523809523809518</v>
      </c>
      <c r="Z238">
        <v>52</v>
      </c>
      <c r="AA238">
        <v>262</v>
      </c>
      <c r="AB238" t="s">
        <v>406</v>
      </c>
      <c r="AC238">
        <v>89.841269841269849</v>
      </c>
      <c r="AD238">
        <v>99</v>
      </c>
      <c r="AE238">
        <v>159</v>
      </c>
      <c r="AF238" t="s">
        <v>19</v>
      </c>
      <c r="AG238">
        <v>85.079365079365076</v>
      </c>
      <c r="AH238">
        <v>58</v>
      </c>
      <c r="AI238">
        <v>272</v>
      </c>
      <c r="AJ238" t="s">
        <v>20</v>
      </c>
      <c r="AK238">
        <v>106.34920634920636</v>
      </c>
      <c r="AL238">
        <v>77</v>
      </c>
      <c r="AM238">
        <v>125</v>
      </c>
      <c r="AN238" t="s">
        <v>124</v>
      </c>
      <c r="AO238">
        <v>118.41269841269842</v>
      </c>
      <c r="AP238">
        <v>30</v>
      </c>
      <c r="AQ238">
        <v>188</v>
      </c>
      <c r="AR238" t="s">
        <v>404</v>
      </c>
      <c r="AS238">
        <v>103.80952380952381</v>
      </c>
      <c r="AT238">
        <v>45</v>
      </c>
      <c r="AU238">
        <v>148</v>
      </c>
      <c r="AV238" t="s">
        <v>724</v>
      </c>
      <c r="AW238">
        <v>134.92063492063491</v>
      </c>
      <c r="AX238">
        <v>36</v>
      </c>
      <c r="AY238">
        <v>230</v>
      </c>
      <c r="AZ238" t="s">
        <v>406</v>
      </c>
      <c r="BA238">
        <v>111.11111111111111</v>
      </c>
      <c r="BB238">
        <v>91</v>
      </c>
      <c r="BC238">
        <v>112</v>
      </c>
      <c r="BD238" t="s">
        <v>19</v>
      </c>
      <c r="BE238">
        <v>86.666666666666671</v>
      </c>
      <c r="BF238">
        <v>55</v>
      </c>
      <c r="BG238">
        <v>292</v>
      </c>
      <c r="BH238" t="s">
        <v>20</v>
      </c>
      <c r="BI238">
        <v>69.206349206349202</v>
      </c>
      <c r="BJ238">
        <v>71</v>
      </c>
      <c r="BK238">
        <v>183</v>
      </c>
      <c r="BL238" t="s">
        <v>124</v>
      </c>
      <c r="BM238">
        <v>87.301587301587304</v>
      </c>
      <c r="BN238">
        <v>26</v>
      </c>
      <c r="BO238">
        <v>200</v>
      </c>
      <c r="BP238" t="s">
        <v>404</v>
      </c>
      <c r="BQ238">
        <v>111.42857142857143</v>
      </c>
      <c r="BR238">
        <v>24</v>
      </c>
      <c r="BS238">
        <v>258</v>
      </c>
      <c r="BT238" t="s">
        <v>724</v>
      </c>
      <c r="BU238">
        <v>64.761904761904759</v>
      </c>
      <c r="BV238">
        <v>38</v>
      </c>
      <c r="BW238">
        <v>265</v>
      </c>
      <c r="BX238" t="s">
        <v>406</v>
      </c>
      <c r="BY238">
        <v>84.761904761904759</v>
      </c>
      <c r="BZ238">
        <v>100</v>
      </c>
      <c r="CA238">
        <v>70</v>
      </c>
      <c r="CB238" t="s">
        <v>19</v>
      </c>
      <c r="CC238">
        <v>93.015873015873012</v>
      </c>
      <c r="CD238">
        <v>80</v>
      </c>
      <c r="CE238">
        <v>195</v>
      </c>
      <c r="CF238" t="s">
        <v>20</v>
      </c>
      <c r="CG238">
        <v>130.47619047619048</v>
      </c>
      <c r="CH238">
        <v>56</v>
      </c>
      <c r="CI238">
        <v>143</v>
      </c>
      <c r="CJ238" t="s">
        <v>124</v>
      </c>
      <c r="CK238">
        <v>103.80952380952381</v>
      </c>
      <c r="CL238">
        <v>18</v>
      </c>
      <c r="CM238">
        <v>236</v>
      </c>
      <c r="CN238" t="s">
        <v>404</v>
      </c>
      <c r="CO238">
        <v>100.95238095238095</v>
      </c>
      <c r="CP238">
        <v>35</v>
      </c>
      <c r="CQ238">
        <v>147</v>
      </c>
      <c r="CR238" t="s">
        <v>724</v>
      </c>
      <c r="CS238">
        <v>139.6825396825397</v>
      </c>
      <c r="CT238">
        <v>45</v>
      </c>
      <c r="CU238">
        <v>217</v>
      </c>
      <c r="CV238" t="s">
        <v>406</v>
      </c>
      <c r="CW238">
        <v>108.57142857142857</v>
      </c>
      <c r="CX238">
        <v>101</v>
      </c>
      <c r="CY238">
        <v>48</v>
      </c>
      <c r="CZ238" t="s">
        <v>19</v>
      </c>
      <c r="DA238">
        <v>173.33333333333331</v>
      </c>
      <c r="DB238">
        <v>59</v>
      </c>
      <c r="DC238">
        <v>291</v>
      </c>
      <c r="DD238" t="s">
        <v>20</v>
      </c>
      <c r="DE238">
        <v>63.492063492063494</v>
      </c>
      <c r="DF238">
        <v>60.5</v>
      </c>
      <c r="DG238">
        <v>155</v>
      </c>
      <c r="DH238" t="s">
        <v>124</v>
      </c>
      <c r="DI238">
        <v>94.603174603174608</v>
      </c>
      <c r="DJ238">
        <v>28</v>
      </c>
      <c r="DK238">
        <v>239</v>
      </c>
      <c r="DL238" t="s">
        <v>1811</v>
      </c>
      <c r="DM238">
        <v>79.365079365079367</v>
      </c>
      <c r="DN238">
        <v>33</v>
      </c>
      <c r="DO238">
        <v>272</v>
      </c>
      <c r="DP238" t="s">
        <v>1809</v>
      </c>
      <c r="DQ238">
        <v>93.650793650793645</v>
      </c>
      <c r="DR238">
        <v>32</v>
      </c>
      <c r="DS238">
        <v>244</v>
      </c>
      <c r="DT238" t="s">
        <v>1812</v>
      </c>
      <c r="DU238">
        <v>75.238095238095241</v>
      </c>
      <c r="DV238">
        <v>71.5</v>
      </c>
      <c r="DW238">
        <v>279</v>
      </c>
      <c r="DX238" t="s">
        <v>1808</v>
      </c>
      <c r="DY238">
        <v>48.888888888888893</v>
      </c>
      <c r="DZ238">
        <v>70</v>
      </c>
      <c r="EA238">
        <v>176</v>
      </c>
      <c r="EB238" t="s">
        <v>111</v>
      </c>
      <c r="EC238">
        <v>120.95238095238095</v>
      </c>
      <c r="ED238">
        <v>71</v>
      </c>
      <c r="EE238">
        <v>138</v>
      </c>
      <c r="EF238" t="s">
        <v>1810</v>
      </c>
      <c r="EG238">
        <v>99.365079365079367</v>
      </c>
      <c r="EH238">
        <v>36</v>
      </c>
      <c r="EI238">
        <v>174</v>
      </c>
      <c r="EJ238" t="s">
        <v>404</v>
      </c>
      <c r="EK238">
        <v>88.888888888888886</v>
      </c>
      <c r="EL238">
        <v>36</v>
      </c>
      <c r="EM238">
        <v>252</v>
      </c>
      <c r="EN238" t="s">
        <v>405</v>
      </c>
      <c r="EO238">
        <v>64.444444444444443</v>
      </c>
      <c r="EP238">
        <v>44</v>
      </c>
      <c r="EQ238">
        <v>166</v>
      </c>
      <c r="ER238" t="s">
        <v>1802</v>
      </c>
      <c r="ES238">
        <v>120</v>
      </c>
      <c r="ET238">
        <v>106</v>
      </c>
      <c r="EU238">
        <v>118</v>
      </c>
      <c r="EV238">
        <v>80</v>
      </c>
      <c r="EW238">
        <v>242</v>
      </c>
      <c r="EX238">
        <v>106</v>
      </c>
      <c r="EY238">
        <v>136</v>
      </c>
      <c r="EZ238">
        <v>41</v>
      </c>
      <c r="FA238">
        <v>139</v>
      </c>
      <c r="FB238">
        <v>29</v>
      </c>
      <c r="FC238">
        <v>140</v>
      </c>
      <c r="FD238">
        <v>32</v>
      </c>
      <c r="FE238">
        <v>229</v>
      </c>
    </row>
    <row r="239" spans="1:161" x14ac:dyDescent="0.2">
      <c r="A239" t="s">
        <v>745</v>
      </c>
      <c r="B239" t="s">
        <v>746</v>
      </c>
      <c r="C239" t="s">
        <v>722</v>
      </c>
      <c r="D239" t="s">
        <v>17</v>
      </c>
      <c r="E239" t="s">
        <v>747</v>
      </c>
      <c r="F239">
        <v>92</v>
      </c>
      <c r="G239">
        <v>286</v>
      </c>
      <c r="H239" s="11" t="s">
        <v>19</v>
      </c>
      <c r="I239" s="11">
        <v>59.682539682539684</v>
      </c>
      <c r="J239">
        <v>63</v>
      </c>
      <c r="K239">
        <v>266</v>
      </c>
      <c r="L239" s="11" t="s">
        <v>20</v>
      </c>
      <c r="M239" s="11">
        <v>101.9047619047619</v>
      </c>
      <c r="N239">
        <v>42</v>
      </c>
      <c r="O239">
        <v>285</v>
      </c>
      <c r="P239" s="11" t="s">
        <v>124</v>
      </c>
      <c r="Q239" s="11">
        <v>97.460317460317455</v>
      </c>
      <c r="R239">
        <v>46.5</v>
      </c>
      <c r="S239">
        <v>179</v>
      </c>
      <c r="T239" t="s">
        <v>404</v>
      </c>
      <c r="U239">
        <v>116.19047619047619</v>
      </c>
      <c r="V239">
        <v>29</v>
      </c>
      <c r="W239">
        <v>295</v>
      </c>
      <c r="X239" t="s">
        <v>724</v>
      </c>
      <c r="Y239">
        <v>54.603174603174601</v>
      </c>
      <c r="Z239">
        <v>59.5</v>
      </c>
      <c r="AA239">
        <v>209</v>
      </c>
      <c r="AB239" t="s">
        <v>406</v>
      </c>
      <c r="AC239">
        <v>81.904761904761898</v>
      </c>
      <c r="AD239">
        <v>99</v>
      </c>
      <c r="AE239">
        <v>159</v>
      </c>
      <c r="AF239" t="s">
        <v>19</v>
      </c>
      <c r="AG239">
        <v>129.52380952380952</v>
      </c>
      <c r="AH239">
        <v>58</v>
      </c>
      <c r="AI239">
        <v>272</v>
      </c>
      <c r="AJ239" t="s">
        <v>20</v>
      </c>
      <c r="AK239">
        <v>67.61904761904762</v>
      </c>
      <c r="AL239">
        <v>39.5</v>
      </c>
      <c r="AM239">
        <v>277</v>
      </c>
      <c r="AN239" t="s">
        <v>124</v>
      </c>
      <c r="AO239">
        <v>102.22222222222223</v>
      </c>
      <c r="AP239">
        <v>24</v>
      </c>
      <c r="AQ239">
        <v>230</v>
      </c>
      <c r="AR239" t="s">
        <v>404</v>
      </c>
      <c r="AS239">
        <v>86.666666666666671</v>
      </c>
      <c r="AT239">
        <v>40</v>
      </c>
      <c r="AU239">
        <v>193</v>
      </c>
      <c r="AV239" t="s">
        <v>724</v>
      </c>
      <c r="AW239">
        <v>116.19047619047619</v>
      </c>
      <c r="AX239">
        <v>47</v>
      </c>
      <c r="AY239">
        <v>152</v>
      </c>
      <c r="AZ239" t="s">
        <v>406</v>
      </c>
      <c r="BA239">
        <v>138.0952380952381</v>
      </c>
      <c r="BB239">
        <v>81</v>
      </c>
      <c r="BC239">
        <v>252</v>
      </c>
      <c r="BD239" t="s">
        <v>19</v>
      </c>
      <c r="BE239">
        <v>88.253968253968253</v>
      </c>
      <c r="BF239">
        <v>90</v>
      </c>
      <c r="BG239">
        <v>170</v>
      </c>
      <c r="BH239" t="s">
        <v>20</v>
      </c>
      <c r="BI239">
        <v>125.39682539682539</v>
      </c>
      <c r="BJ239">
        <v>44</v>
      </c>
      <c r="BK239">
        <v>284</v>
      </c>
      <c r="BL239" t="s">
        <v>124</v>
      </c>
      <c r="BM239">
        <v>102.85714285714286</v>
      </c>
      <c r="BN239">
        <v>27</v>
      </c>
      <c r="BO239">
        <v>188</v>
      </c>
      <c r="BP239" t="s">
        <v>404</v>
      </c>
      <c r="BQ239">
        <v>120</v>
      </c>
      <c r="BR239">
        <v>26</v>
      </c>
      <c r="BS239">
        <v>244</v>
      </c>
      <c r="BT239" t="s">
        <v>724</v>
      </c>
      <c r="BU239">
        <v>74.603174603174608</v>
      </c>
      <c r="BV239">
        <v>36</v>
      </c>
      <c r="BW239">
        <v>272</v>
      </c>
      <c r="BX239" t="s">
        <v>406</v>
      </c>
      <c r="BY239">
        <v>106.66666666666667</v>
      </c>
      <c r="BZ239">
        <v>85</v>
      </c>
      <c r="CA239">
        <v>215</v>
      </c>
      <c r="CB239" t="s">
        <v>19</v>
      </c>
      <c r="CC239">
        <v>114.60317460317461</v>
      </c>
      <c r="CD239">
        <v>68</v>
      </c>
      <c r="CE239">
        <v>250</v>
      </c>
      <c r="CF239" t="s">
        <v>20</v>
      </c>
      <c r="CG239">
        <v>87.61904761904762</v>
      </c>
      <c r="CH239">
        <v>31.5</v>
      </c>
      <c r="CI239">
        <v>293</v>
      </c>
      <c r="CJ239" t="s">
        <v>124</v>
      </c>
      <c r="CK239">
        <v>103.49206349206349</v>
      </c>
      <c r="CL239">
        <v>17</v>
      </c>
      <c r="CM239">
        <v>251</v>
      </c>
      <c r="CN239" t="s">
        <v>404</v>
      </c>
      <c r="CO239">
        <v>118.0952380952381</v>
      </c>
      <c r="CP239">
        <v>33</v>
      </c>
      <c r="CQ239">
        <v>164</v>
      </c>
      <c r="CR239" t="s">
        <v>724</v>
      </c>
      <c r="CS239">
        <v>142.22222222222223</v>
      </c>
      <c r="CT239">
        <v>32</v>
      </c>
      <c r="CU239">
        <v>293</v>
      </c>
      <c r="CV239" t="s">
        <v>406</v>
      </c>
      <c r="CW239">
        <v>101.26984126984127</v>
      </c>
      <c r="CX239">
        <v>83</v>
      </c>
      <c r="CY239">
        <v>261</v>
      </c>
      <c r="CZ239" t="s">
        <v>19</v>
      </c>
      <c r="DA239">
        <v>102.22222222222223</v>
      </c>
      <c r="DB239">
        <v>84</v>
      </c>
      <c r="DC239">
        <v>211</v>
      </c>
      <c r="DD239" t="s">
        <v>20</v>
      </c>
      <c r="DE239">
        <v>126.03174603174604</v>
      </c>
      <c r="DF239">
        <v>26</v>
      </c>
      <c r="DG239">
        <v>304</v>
      </c>
      <c r="DH239" t="s">
        <v>124</v>
      </c>
      <c r="DI239">
        <v>90.476190476190482</v>
      </c>
      <c r="DJ239">
        <v>11</v>
      </c>
      <c r="DK239">
        <v>308</v>
      </c>
      <c r="DL239" t="s">
        <v>1811</v>
      </c>
      <c r="DM239">
        <v>91.746031746031747</v>
      </c>
      <c r="DN239">
        <v>28</v>
      </c>
      <c r="DO239">
        <v>297</v>
      </c>
      <c r="DP239" t="s">
        <v>1809</v>
      </c>
      <c r="DQ239">
        <v>100.31746031746032</v>
      </c>
      <c r="DR239">
        <v>23</v>
      </c>
      <c r="DS239">
        <v>297</v>
      </c>
      <c r="DT239" t="s">
        <v>1812</v>
      </c>
      <c r="DU239">
        <v>103.49206349206349</v>
      </c>
      <c r="DV239">
        <v>73.5</v>
      </c>
      <c r="DW239">
        <v>268</v>
      </c>
      <c r="DX239" t="s">
        <v>19</v>
      </c>
      <c r="DY239">
        <v>80</v>
      </c>
      <c r="DZ239">
        <v>40</v>
      </c>
      <c r="EA239">
        <v>293</v>
      </c>
      <c r="EB239" t="s">
        <v>20</v>
      </c>
      <c r="EC239">
        <v>69.841269841269849</v>
      </c>
      <c r="ED239">
        <v>43.5</v>
      </c>
      <c r="EE239">
        <v>274</v>
      </c>
      <c r="EF239" t="s">
        <v>124</v>
      </c>
      <c r="EG239">
        <v>101.26984126984127</v>
      </c>
      <c r="EH239">
        <v>20.5</v>
      </c>
      <c r="EI239">
        <v>282</v>
      </c>
      <c r="EJ239" t="s">
        <v>1811</v>
      </c>
      <c r="EK239">
        <v>93.015873015873012</v>
      </c>
      <c r="EL239">
        <v>27</v>
      </c>
      <c r="EM239">
        <v>298</v>
      </c>
      <c r="EN239" t="s">
        <v>1809</v>
      </c>
      <c r="EO239">
        <v>82.539682539682545</v>
      </c>
      <c r="EP239">
        <v>19</v>
      </c>
      <c r="EQ239">
        <v>308</v>
      </c>
      <c r="ER239" t="s">
        <v>1812</v>
      </c>
      <c r="ES239">
        <v>74.920634920634924</v>
      </c>
      <c r="ET239">
        <v>99</v>
      </c>
      <c r="EU239">
        <v>205</v>
      </c>
      <c r="EV239">
        <v>88</v>
      </c>
      <c r="EW239">
        <v>198</v>
      </c>
      <c r="EX239">
        <v>57</v>
      </c>
      <c r="EY239">
        <v>278</v>
      </c>
      <c r="EZ239">
        <v>32</v>
      </c>
      <c r="FA239">
        <v>260</v>
      </c>
      <c r="FB239">
        <v>23</v>
      </c>
      <c r="FC239">
        <v>243</v>
      </c>
      <c r="FD239">
        <v>32</v>
      </c>
      <c r="FE239">
        <v>229</v>
      </c>
    </row>
    <row r="240" spans="1:161" x14ac:dyDescent="0.2">
      <c r="A240" t="s">
        <v>748</v>
      </c>
      <c r="B240" t="s">
        <v>749</v>
      </c>
      <c r="C240" t="s">
        <v>722</v>
      </c>
      <c r="D240" t="s">
        <v>17</v>
      </c>
      <c r="E240" t="s">
        <v>750</v>
      </c>
      <c r="F240">
        <v>99</v>
      </c>
      <c r="G240">
        <v>229</v>
      </c>
      <c r="H240" s="11" t="s">
        <v>19</v>
      </c>
      <c r="I240" s="11">
        <v>28.888888888888886</v>
      </c>
      <c r="J240">
        <v>83</v>
      </c>
      <c r="K240">
        <v>169</v>
      </c>
      <c r="L240" s="11" t="s">
        <v>20</v>
      </c>
      <c r="M240" s="11">
        <v>111.42857142857143</v>
      </c>
      <c r="N240">
        <v>84</v>
      </c>
      <c r="O240">
        <v>157</v>
      </c>
      <c r="P240" s="11" t="s">
        <v>124</v>
      </c>
      <c r="Q240" s="11">
        <v>108.57142857142857</v>
      </c>
      <c r="R240">
        <v>24.5</v>
      </c>
      <c r="S240">
        <v>302</v>
      </c>
      <c r="T240" t="s">
        <v>404</v>
      </c>
      <c r="U240">
        <v>57.460317460317462</v>
      </c>
      <c r="V240">
        <v>61</v>
      </c>
      <c r="W240">
        <v>100</v>
      </c>
      <c r="X240" t="s">
        <v>724</v>
      </c>
      <c r="Y240">
        <v>143.49206349206349</v>
      </c>
      <c r="Z240">
        <v>61</v>
      </c>
      <c r="AA240">
        <v>191</v>
      </c>
      <c r="AB240" t="s">
        <v>406</v>
      </c>
      <c r="AC240">
        <v>114.60317460317461</v>
      </c>
      <c r="AD240">
        <v>112.5</v>
      </c>
      <c r="AE240">
        <v>5</v>
      </c>
      <c r="AF240" t="s">
        <v>19</v>
      </c>
      <c r="AG240">
        <v>156.1904761904762</v>
      </c>
      <c r="AH240">
        <v>76</v>
      </c>
      <c r="AI240">
        <v>205</v>
      </c>
      <c r="AJ240" t="s">
        <v>20</v>
      </c>
      <c r="AK240">
        <v>57.777777777777779</v>
      </c>
      <c r="AL240">
        <v>62.5</v>
      </c>
      <c r="AM240">
        <v>184</v>
      </c>
      <c r="AN240" t="s">
        <v>124</v>
      </c>
      <c r="AO240">
        <v>88.571428571428569</v>
      </c>
      <c r="AP240">
        <v>32</v>
      </c>
      <c r="AQ240">
        <v>168</v>
      </c>
      <c r="AR240" t="s">
        <v>404</v>
      </c>
      <c r="AS240">
        <v>87.61904761904762</v>
      </c>
      <c r="AT240">
        <v>30</v>
      </c>
      <c r="AU240">
        <v>251</v>
      </c>
      <c r="AV240" t="s">
        <v>724</v>
      </c>
      <c r="AW240">
        <v>100.95238095238095</v>
      </c>
      <c r="AX240">
        <v>35</v>
      </c>
      <c r="AY240">
        <v>237</v>
      </c>
      <c r="AZ240" t="s">
        <v>406</v>
      </c>
      <c r="BA240">
        <v>84.761904761904759</v>
      </c>
      <c r="BB240">
        <v>86</v>
      </c>
      <c r="BC240">
        <v>182</v>
      </c>
      <c r="BD240" t="s">
        <v>19</v>
      </c>
      <c r="BE240">
        <v>70.793650793650784</v>
      </c>
      <c r="BF240">
        <v>107</v>
      </c>
      <c r="BG240">
        <v>72</v>
      </c>
      <c r="BH240" t="s">
        <v>20</v>
      </c>
      <c r="BI240">
        <v>143.49206349206349</v>
      </c>
      <c r="BJ240">
        <v>79.5</v>
      </c>
      <c r="BK240">
        <v>148</v>
      </c>
      <c r="BL240" t="s">
        <v>124</v>
      </c>
      <c r="BM240">
        <v>120.95238095238095</v>
      </c>
      <c r="BN240">
        <v>33</v>
      </c>
      <c r="BO240">
        <v>129</v>
      </c>
      <c r="BP240" t="s">
        <v>404</v>
      </c>
      <c r="BQ240">
        <v>133.96825396825398</v>
      </c>
      <c r="BR240">
        <v>25</v>
      </c>
      <c r="BS240">
        <v>254</v>
      </c>
      <c r="BT240" t="s">
        <v>724</v>
      </c>
      <c r="BU240">
        <v>99.682539682539684</v>
      </c>
      <c r="BV240">
        <v>50</v>
      </c>
      <c r="BW240">
        <v>189</v>
      </c>
      <c r="BX240" t="s">
        <v>406</v>
      </c>
      <c r="BY240">
        <v>108.88888888888889</v>
      </c>
      <c r="BZ240">
        <v>98</v>
      </c>
      <c r="CA240">
        <v>90</v>
      </c>
      <c r="CB240" t="s">
        <v>19</v>
      </c>
      <c r="CC240">
        <v>112.06349206349206</v>
      </c>
      <c r="CD240">
        <v>78</v>
      </c>
      <c r="CE240">
        <v>209</v>
      </c>
      <c r="CF240" t="s">
        <v>20</v>
      </c>
      <c r="CG240">
        <v>104.12698412698413</v>
      </c>
      <c r="CH240">
        <v>46.5</v>
      </c>
      <c r="CI240">
        <v>214</v>
      </c>
      <c r="CJ240" t="s">
        <v>124</v>
      </c>
      <c r="CK240">
        <v>105.39682539682539</v>
      </c>
      <c r="CL240">
        <v>18</v>
      </c>
      <c r="CM240">
        <v>236</v>
      </c>
      <c r="CN240" t="s">
        <v>404</v>
      </c>
      <c r="CO240">
        <v>90.158730158730151</v>
      </c>
      <c r="CP240">
        <v>25</v>
      </c>
      <c r="CQ240">
        <v>253</v>
      </c>
      <c r="CR240" t="s">
        <v>724</v>
      </c>
      <c r="CS240">
        <v>85.396825396825392</v>
      </c>
      <c r="CT240">
        <v>45</v>
      </c>
      <c r="CU240">
        <v>217</v>
      </c>
      <c r="CV240" t="s">
        <v>406</v>
      </c>
      <c r="CW240">
        <v>92.38095238095238</v>
      </c>
      <c r="CX240">
        <v>94</v>
      </c>
      <c r="CY240">
        <v>128</v>
      </c>
      <c r="CZ240" t="s">
        <v>19</v>
      </c>
      <c r="DA240">
        <v>113.65079365079364</v>
      </c>
      <c r="DB240">
        <v>82</v>
      </c>
      <c r="DC240">
        <v>222</v>
      </c>
      <c r="DD240" t="s">
        <v>20</v>
      </c>
      <c r="DE240">
        <v>113.65079365079364</v>
      </c>
      <c r="DF240">
        <v>43.5</v>
      </c>
      <c r="DG240">
        <v>231</v>
      </c>
      <c r="DH240" t="s">
        <v>124</v>
      </c>
      <c r="DI240">
        <v>107.61904761904762</v>
      </c>
      <c r="DJ240">
        <v>32</v>
      </c>
      <c r="DK240">
        <v>205</v>
      </c>
      <c r="DL240" t="s">
        <v>1811</v>
      </c>
      <c r="DM240">
        <v>102.85714285714286</v>
      </c>
      <c r="DN240">
        <v>41</v>
      </c>
      <c r="DO240">
        <v>207</v>
      </c>
      <c r="DP240" t="s">
        <v>1809</v>
      </c>
      <c r="DQ240">
        <v>101.26984126984127</v>
      </c>
      <c r="DR240">
        <v>39</v>
      </c>
      <c r="DS240">
        <v>193</v>
      </c>
      <c r="DT240" t="s">
        <v>1812</v>
      </c>
      <c r="DU240">
        <v>107.93650793650794</v>
      </c>
      <c r="DV240">
        <v>82.5</v>
      </c>
      <c r="DW240">
        <v>171</v>
      </c>
      <c r="DX240" t="s">
        <v>19</v>
      </c>
      <c r="DY240">
        <v>97.777777777777771</v>
      </c>
      <c r="DZ240">
        <v>53</v>
      </c>
      <c r="EA240">
        <v>265</v>
      </c>
      <c r="EB240" t="s">
        <v>20</v>
      </c>
      <c r="EC240">
        <v>42.222222222222229</v>
      </c>
      <c r="ED240">
        <v>50</v>
      </c>
      <c r="EE240">
        <v>255</v>
      </c>
      <c r="EF240" t="s">
        <v>124</v>
      </c>
      <c r="EG240">
        <v>71.428571428571431</v>
      </c>
      <c r="EH240">
        <v>30</v>
      </c>
      <c r="EI240">
        <v>214</v>
      </c>
      <c r="EJ240" t="s">
        <v>1811</v>
      </c>
      <c r="EK240">
        <v>111.11111111111111</v>
      </c>
      <c r="EL240">
        <v>41</v>
      </c>
      <c r="EM240">
        <v>211</v>
      </c>
      <c r="EN240" t="s">
        <v>1809</v>
      </c>
      <c r="EO240">
        <v>77.460317460317455</v>
      </c>
      <c r="EP240">
        <v>38.5</v>
      </c>
      <c r="EQ240">
        <v>218</v>
      </c>
      <c r="ER240" t="s">
        <v>1812</v>
      </c>
      <c r="ES240">
        <v>110.15873015873015</v>
      </c>
      <c r="ET240">
        <v>102</v>
      </c>
      <c r="EU240">
        <v>164</v>
      </c>
      <c r="EV240">
        <v>103</v>
      </c>
      <c r="EW240">
        <v>83</v>
      </c>
      <c r="EX240">
        <v>97</v>
      </c>
      <c r="EY240">
        <v>165</v>
      </c>
      <c r="EZ240">
        <v>33</v>
      </c>
      <c r="FA240">
        <v>249</v>
      </c>
      <c r="FB240">
        <v>29</v>
      </c>
      <c r="FC240">
        <v>140</v>
      </c>
      <c r="FD240">
        <v>31</v>
      </c>
      <c r="FE240">
        <v>250</v>
      </c>
    </row>
    <row r="241" spans="1:161" x14ac:dyDescent="0.2">
      <c r="A241" t="s">
        <v>751</v>
      </c>
      <c r="B241" t="s">
        <v>752</v>
      </c>
      <c r="C241" t="s">
        <v>722</v>
      </c>
      <c r="D241" t="s">
        <v>17</v>
      </c>
      <c r="E241" t="s">
        <v>753</v>
      </c>
      <c r="F241">
        <v>101</v>
      </c>
      <c r="G241">
        <v>196</v>
      </c>
      <c r="H241" s="11" t="s">
        <v>19</v>
      </c>
      <c r="I241" s="11">
        <v>71.428571428571431</v>
      </c>
      <c r="J241">
        <v>88</v>
      </c>
      <c r="K241">
        <v>142</v>
      </c>
      <c r="L241" s="11" t="s">
        <v>20</v>
      </c>
      <c r="M241" s="11">
        <v>90.476190476190482</v>
      </c>
      <c r="N241">
        <v>76</v>
      </c>
      <c r="O241">
        <v>193</v>
      </c>
      <c r="P241" s="11" t="s">
        <v>124</v>
      </c>
      <c r="Q241" s="11">
        <v>105.71428571428571</v>
      </c>
      <c r="R241">
        <v>56</v>
      </c>
      <c r="S241">
        <v>100</v>
      </c>
      <c r="T241" t="s">
        <v>404</v>
      </c>
      <c r="U241">
        <v>84.444444444444443</v>
      </c>
      <c r="V241">
        <v>43</v>
      </c>
      <c r="W241">
        <v>225</v>
      </c>
      <c r="X241" t="s">
        <v>724</v>
      </c>
      <c r="Y241">
        <v>74.285714285714292</v>
      </c>
      <c r="Z241">
        <v>74.5</v>
      </c>
      <c r="AA241">
        <v>56</v>
      </c>
      <c r="AB241" t="s">
        <v>406</v>
      </c>
      <c r="AC241">
        <v>127.93650793650794</v>
      </c>
      <c r="AD241">
        <v>102</v>
      </c>
      <c r="AE241">
        <v>106</v>
      </c>
      <c r="AF241" t="s">
        <v>19</v>
      </c>
      <c r="AG241">
        <v>92.698412698412696</v>
      </c>
      <c r="AH241">
        <v>92</v>
      </c>
      <c r="AI241">
        <v>112</v>
      </c>
      <c r="AJ241" t="s">
        <v>20</v>
      </c>
      <c r="AK241">
        <v>122.22222222222223</v>
      </c>
      <c r="AL241">
        <v>55.5</v>
      </c>
      <c r="AM241">
        <v>211</v>
      </c>
      <c r="AN241" t="s">
        <v>124</v>
      </c>
      <c r="AO241">
        <v>102.85714285714286</v>
      </c>
      <c r="AP241">
        <v>51</v>
      </c>
      <c r="AQ241">
        <v>51</v>
      </c>
      <c r="AR241" t="s">
        <v>404</v>
      </c>
      <c r="AS241">
        <v>165.07936507936506</v>
      </c>
      <c r="AT241">
        <v>20</v>
      </c>
      <c r="AU241">
        <v>280</v>
      </c>
      <c r="AV241" t="s">
        <v>724</v>
      </c>
      <c r="AW241">
        <v>59.047619047619051</v>
      </c>
      <c r="AX241">
        <v>48.5</v>
      </c>
      <c r="AY241">
        <v>144</v>
      </c>
      <c r="AZ241" t="s">
        <v>406</v>
      </c>
      <c r="BA241">
        <v>82.222222222222229</v>
      </c>
      <c r="BB241">
        <v>94</v>
      </c>
      <c r="BC241">
        <v>83</v>
      </c>
      <c r="BD241" t="s">
        <v>19</v>
      </c>
      <c r="BE241">
        <v>110.47619047619048</v>
      </c>
      <c r="BF241">
        <v>88</v>
      </c>
      <c r="BG241">
        <v>182</v>
      </c>
      <c r="BH241" t="s">
        <v>20</v>
      </c>
      <c r="BI241">
        <v>81.587301587301582</v>
      </c>
      <c r="BJ241">
        <v>65</v>
      </c>
      <c r="BK241">
        <v>220</v>
      </c>
      <c r="BL241" t="s">
        <v>124</v>
      </c>
      <c r="BM241">
        <v>121.5873015873016</v>
      </c>
      <c r="BN241">
        <v>20</v>
      </c>
      <c r="BO241">
        <v>256</v>
      </c>
      <c r="BP241" t="s">
        <v>404</v>
      </c>
      <c r="BQ241">
        <v>79.365079365079367</v>
      </c>
      <c r="BR241">
        <v>36</v>
      </c>
      <c r="BS241">
        <v>151</v>
      </c>
      <c r="BT241" t="s">
        <v>724</v>
      </c>
      <c r="BU241">
        <v>120.31746031746032</v>
      </c>
      <c r="BV241">
        <v>66</v>
      </c>
      <c r="BW241">
        <v>88</v>
      </c>
      <c r="BX241" t="s">
        <v>406</v>
      </c>
      <c r="BY241">
        <v>99.682539682539684</v>
      </c>
      <c r="BZ241">
        <v>95</v>
      </c>
      <c r="CA241">
        <v>116</v>
      </c>
      <c r="CB241" t="s">
        <v>19</v>
      </c>
      <c r="CC241">
        <v>68.253968253968253</v>
      </c>
      <c r="CD241">
        <v>91</v>
      </c>
      <c r="CE241">
        <v>124</v>
      </c>
      <c r="CF241" t="s">
        <v>20</v>
      </c>
      <c r="CG241">
        <v>96.19047619047619</v>
      </c>
      <c r="CH241">
        <v>33</v>
      </c>
      <c r="CI241">
        <v>288</v>
      </c>
      <c r="CJ241" t="s">
        <v>124</v>
      </c>
      <c r="CK241">
        <v>86.349206349206355</v>
      </c>
      <c r="CL241">
        <v>22</v>
      </c>
      <c r="CM241">
        <v>191</v>
      </c>
      <c r="CN241" t="s">
        <v>404</v>
      </c>
      <c r="CO241">
        <v>93.333333333333329</v>
      </c>
      <c r="CP241">
        <v>28</v>
      </c>
      <c r="CQ241">
        <v>215</v>
      </c>
      <c r="CR241" t="s">
        <v>724</v>
      </c>
      <c r="CS241">
        <v>90.476190476190482</v>
      </c>
      <c r="CT241">
        <v>62</v>
      </c>
      <c r="CU241">
        <v>87</v>
      </c>
      <c r="CV241" t="s">
        <v>406</v>
      </c>
      <c r="CW241">
        <v>133.65079365079364</v>
      </c>
      <c r="CX241">
        <v>106</v>
      </c>
      <c r="CY241">
        <v>16</v>
      </c>
      <c r="CZ241" t="s">
        <v>19</v>
      </c>
      <c r="DA241">
        <v>165.71428571428572</v>
      </c>
      <c r="DB241">
        <v>101</v>
      </c>
      <c r="DC241">
        <v>112</v>
      </c>
      <c r="DD241" t="s">
        <v>20</v>
      </c>
      <c r="DE241">
        <v>120.31746031746032</v>
      </c>
      <c r="DF241">
        <v>40</v>
      </c>
      <c r="DG241">
        <v>245</v>
      </c>
      <c r="DH241" t="s">
        <v>124</v>
      </c>
      <c r="DI241">
        <v>103.17460317460318</v>
      </c>
      <c r="DJ241">
        <v>37</v>
      </c>
      <c r="DK241">
        <v>170</v>
      </c>
      <c r="DL241" t="s">
        <v>1811</v>
      </c>
      <c r="DM241">
        <v>133.01587301587301</v>
      </c>
      <c r="DN241">
        <v>44</v>
      </c>
      <c r="DO241">
        <v>185</v>
      </c>
      <c r="DP241" t="s">
        <v>1809</v>
      </c>
      <c r="DQ241">
        <v>106.03174603174602</v>
      </c>
      <c r="DR241">
        <v>39</v>
      </c>
      <c r="DS241">
        <v>193</v>
      </c>
      <c r="DT241" t="s">
        <v>1812</v>
      </c>
      <c r="DU241">
        <v>80.952380952380949</v>
      </c>
      <c r="DV241">
        <v>79</v>
      </c>
      <c r="DW241">
        <v>223</v>
      </c>
      <c r="DX241" t="s">
        <v>19</v>
      </c>
      <c r="DY241">
        <v>86.349206349206355</v>
      </c>
      <c r="DZ241">
        <v>70</v>
      </c>
      <c r="EA241">
        <v>176</v>
      </c>
      <c r="EB241" t="s">
        <v>20</v>
      </c>
      <c r="EC241">
        <v>115.87301587301587</v>
      </c>
      <c r="ED241">
        <v>50</v>
      </c>
      <c r="EE241">
        <v>255</v>
      </c>
      <c r="EF241" t="s">
        <v>124</v>
      </c>
      <c r="EG241">
        <v>106.03174603174602</v>
      </c>
      <c r="EH241">
        <v>21.5</v>
      </c>
      <c r="EI241">
        <v>274</v>
      </c>
      <c r="EJ241" t="s">
        <v>1811</v>
      </c>
      <c r="EK241">
        <v>67.301587301587304</v>
      </c>
      <c r="EL241">
        <v>42</v>
      </c>
      <c r="EM241">
        <v>204</v>
      </c>
      <c r="EN241" t="s">
        <v>1809</v>
      </c>
      <c r="EO241">
        <v>117.46031746031746</v>
      </c>
      <c r="EP241">
        <v>51</v>
      </c>
      <c r="EQ241">
        <v>133</v>
      </c>
      <c r="ER241" t="s">
        <v>1812</v>
      </c>
      <c r="ES241">
        <v>130.47619047619048</v>
      </c>
      <c r="ET241">
        <v>101</v>
      </c>
      <c r="EU241">
        <v>180</v>
      </c>
      <c r="EV241">
        <v>82</v>
      </c>
      <c r="EW241">
        <v>226</v>
      </c>
      <c r="EX241">
        <v>58</v>
      </c>
      <c r="EY241">
        <v>274</v>
      </c>
      <c r="EZ241">
        <v>39</v>
      </c>
      <c r="FA241">
        <v>171</v>
      </c>
      <c r="FB241">
        <v>22</v>
      </c>
      <c r="FC241">
        <v>259</v>
      </c>
      <c r="FD241">
        <v>32</v>
      </c>
      <c r="FE241">
        <v>229</v>
      </c>
    </row>
    <row r="242" spans="1:161" x14ac:dyDescent="0.2">
      <c r="A242" t="s">
        <v>754</v>
      </c>
      <c r="B242" t="s">
        <v>755</v>
      </c>
      <c r="C242" t="s">
        <v>722</v>
      </c>
      <c r="D242" t="s">
        <v>17</v>
      </c>
      <c r="E242" t="s">
        <v>756</v>
      </c>
      <c r="F242">
        <v>87</v>
      </c>
      <c r="G242">
        <v>303</v>
      </c>
      <c r="H242" s="11" t="s">
        <v>19</v>
      </c>
      <c r="I242" s="11">
        <v>95.873015873015873</v>
      </c>
      <c r="J242">
        <v>57</v>
      </c>
      <c r="K242">
        <v>283</v>
      </c>
      <c r="L242" s="11" t="s">
        <v>20</v>
      </c>
      <c r="M242" s="11">
        <v>102.53968253968254</v>
      </c>
      <c r="N242">
        <v>96</v>
      </c>
      <c r="O242">
        <v>105</v>
      </c>
      <c r="P242" s="11" t="s">
        <v>124</v>
      </c>
      <c r="Q242" s="11">
        <v>98.730158730158735</v>
      </c>
      <c r="R242">
        <v>43.5</v>
      </c>
      <c r="S242">
        <v>203</v>
      </c>
      <c r="T242" t="s">
        <v>404</v>
      </c>
      <c r="U242">
        <v>126.98412698412699</v>
      </c>
      <c r="V242">
        <v>34.5</v>
      </c>
      <c r="W242">
        <v>280</v>
      </c>
      <c r="X242" t="s">
        <v>724</v>
      </c>
      <c r="Y242">
        <v>68.888888888888886</v>
      </c>
      <c r="Z242">
        <v>56</v>
      </c>
      <c r="AA242">
        <v>242</v>
      </c>
      <c r="AB242" t="s">
        <v>406</v>
      </c>
      <c r="AC242">
        <v>80.952380952380949</v>
      </c>
      <c r="AD242">
        <v>84</v>
      </c>
      <c r="AE242">
        <v>290</v>
      </c>
      <c r="AF242" t="s">
        <v>19</v>
      </c>
      <c r="AG242">
        <v>95.555555555555557</v>
      </c>
      <c r="AH242">
        <v>43</v>
      </c>
      <c r="AI242">
        <v>291</v>
      </c>
      <c r="AJ242" t="s">
        <v>20</v>
      </c>
      <c r="AK242">
        <v>80.952380952380949</v>
      </c>
      <c r="AL242">
        <v>84.5</v>
      </c>
      <c r="AM242">
        <v>101</v>
      </c>
      <c r="AN242" t="s">
        <v>124</v>
      </c>
      <c r="AO242">
        <v>108.88888888888889</v>
      </c>
      <c r="AP242">
        <v>14</v>
      </c>
      <c r="AQ242">
        <v>288</v>
      </c>
      <c r="AR242" t="s">
        <v>404</v>
      </c>
      <c r="AS242">
        <v>103.17460317460318</v>
      </c>
      <c r="AT242">
        <v>43</v>
      </c>
      <c r="AU242">
        <v>170</v>
      </c>
      <c r="AV242" t="s">
        <v>724</v>
      </c>
      <c r="AW242">
        <v>119.36507936507937</v>
      </c>
      <c r="AX242">
        <v>43</v>
      </c>
      <c r="AY242">
        <v>182</v>
      </c>
      <c r="AZ242" t="s">
        <v>406</v>
      </c>
      <c r="BA242">
        <v>104.12698412698413</v>
      </c>
      <c r="BB242">
        <v>78</v>
      </c>
      <c r="BC242">
        <v>276</v>
      </c>
      <c r="BD242" t="s">
        <v>19</v>
      </c>
      <c r="BE242">
        <v>53.333333333333336</v>
      </c>
      <c r="BF242">
        <v>77</v>
      </c>
      <c r="BG242">
        <v>231</v>
      </c>
      <c r="BH242" t="s">
        <v>20</v>
      </c>
      <c r="BI242">
        <v>116.19047619047619</v>
      </c>
      <c r="BJ242">
        <v>83.5</v>
      </c>
      <c r="BK242">
        <v>129</v>
      </c>
      <c r="BL242" t="s">
        <v>124</v>
      </c>
      <c r="BM242">
        <v>91.111111111111114</v>
      </c>
      <c r="BN242">
        <v>11</v>
      </c>
      <c r="BO242">
        <v>298</v>
      </c>
      <c r="BP242" t="s">
        <v>404</v>
      </c>
      <c r="BQ242">
        <v>93.650793650793645</v>
      </c>
      <c r="BR242">
        <v>27</v>
      </c>
      <c r="BS242">
        <v>231</v>
      </c>
      <c r="BT242" t="s">
        <v>724</v>
      </c>
      <c r="BU242">
        <v>91.746031746031747</v>
      </c>
      <c r="BV242">
        <v>49</v>
      </c>
      <c r="BW242">
        <v>195</v>
      </c>
      <c r="BX242" t="s">
        <v>406</v>
      </c>
      <c r="BY242">
        <v>116.50793650793651</v>
      </c>
      <c r="BZ242">
        <v>94</v>
      </c>
      <c r="CA242">
        <v>129</v>
      </c>
      <c r="CB242" t="s">
        <v>19</v>
      </c>
      <c r="CC242">
        <v>93.015873015873012</v>
      </c>
      <c r="CD242">
        <v>56</v>
      </c>
      <c r="CE242">
        <v>282</v>
      </c>
      <c r="CF242" t="s">
        <v>20</v>
      </c>
      <c r="CG242">
        <v>89.841269841269849</v>
      </c>
      <c r="CH242">
        <v>62.5</v>
      </c>
      <c r="CI242">
        <v>101</v>
      </c>
      <c r="CJ242" t="s">
        <v>124</v>
      </c>
      <c r="CK242">
        <v>109.84126984126985</v>
      </c>
      <c r="CL242">
        <v>14</v>
      </c>
      <c r="CM242">
        <v>278</v>
      </c>
      <c r="CN242" t="s">
        <v>404</v>
      </c>
      <c r="CO242">
        <v>84.761904761904759</v>
      </c>
      <c r="CP242">
        <v>29</v>
      </c>
      <c r="CQ242">
        <v>205</v>
      </c>
      <c r="CR242" t="s">
        <v>724</v>
      </c>
      <c r="CS242">
        <v>96.19047619047619</v>
      </c>
      <c r="CT242">
        <v>41</v>
      </c>
      <c r="CU242">
        <v>247</v>
      </c>
      <c r="CV242" t="s">
        <v>406</v>
      </c>
      <c r="CW242">
        <v>67.936507936507937</v>
      </c>
      <c r="CX242">
        <v>95</v>
      </c>
      <c r="CY242">
        <v>107</v>
      </c>
      <c r="CZ242" t="s">
        <v>19</v>
      </c>
      <c r="DA242">
        <v>116.19047619047619</v>
      </c>
      <c r="DB242">
        <v>74</v>
      </c>
      <c r="DC242">
        <v>250</v>
      </c>
      <c r="DD242" t="s">
        <v>20</v>
      </c>
      <c r="DE242">
        <v>118.41269841269842</v>
      </c>
      <c r="DF242">
        <v>66.5</v>
      </c>
      <c r="DG242">
        <v>132</v>
      </c>
      <c r="DH242" t="s">
        <v>124</v>
      </c>
      <c r="DI242">
        <v>99.047619047619051</v>
      </c>
      <c r="DJ242">
        <v>29</v>
      </c>
      <c r="DK242">
        <v>230</v>
      </c>
      <c r="DL242" t="s">
        <v>1811</v>
      </c>
      <c r="DM242">
        <v>99.047619047619051</v>
      </c>
      <c r="DN242">
        <v>43</v>
      </c>
      <c r="DO242">
        <v>193</v>
      </c>
      <c r="DP242" t="s">
        <v>1809</v>
      </c>
      <c r="DQ242">
        <v>129.52380952380952</v>
      </c>
      <c r="DR242">
        <v>44</v>
      </c>
      <c r="DS242">
        <v>146</v>
      </c>
      <c r="DT242" t="s">
        <v>1812</v>
      </c>
      <c r="DU242">
        <v>117.46031746031746</v>
      </c>
      <c r="DV242">
        <v>84</v>
      </c>
      <c r="DW242">
        <v>158</v>
      </c>
      <c r="DX242" t="s">
        <v>19</v>
      </c>
      <c r="DY242">
        <v>139.36507936507937</v>
      </c>
      <c r="DZ242">
        <v>30</v>
      </c>
      <c r="EA242">
        <v>308</v>
      </c>
      <c r="EB242" t="s">
        <v>20</v>
      </c>
      <c r="EC242">
        <v>90.793650793650798</v>
      </c>
      <c r="ED242">
        <v>72.5</v>
      </c>
      <c r="EE242">
        <v>129</v>
      </c>
      <c r="EF242" t="s">
        <v>124</v>
      </c>
      <c r="EG242">
        <v>100</v>
      </c>
      <c r="EH242">
        <v>28.5</v>
      </c>
      <c r="EI242">
        <v>227</v>
      </c>
      <c r="EJ242" t="s">
        <v>1811</v>
      </c>
      <c r="EK242">
        <v>121.5873015873016</v>
      </c>
      <c r="EL242">
        <v>29.5</v>
      </c>
      <c r="EM242">
        <v>286</v>
      </c>
      <c r="EN242" t="s">
        <v>1809</v>
      </c>
      <c r="EO242">
        <v>102.85714285714286</v>
      </c>
      <c r="EP242">
        <v>40.5</v>
      </c>
      <c r="EQ242">
        <v>201</v>
      </c>
      <c r="ER242" t="s">
        <v>1812</v>
      </c>
      <c r="ES242">
        <v>67.301587301587304</v>
      </c>
      <c r="ET242">
        <v>92</v>
      </c>
      <c r="EU242">
        <v>282</v>
      </c>
      <c r="EV242">
        <v>72</v>
      </c>
      <c r="EW242">
        <v>279</v>
      </c>
      <c r="EX242">
        <v>107</v>
      </c>
      <c r="EY242">
        <v>129</v>
      </c>
      <c r="EZ242">
        <v>28</v>
      </c>
      <c r="FA242">
        <v>295</v>
      </c>
      <c r="FB242">
        <v>16</v>
      </c>
      <c r="FC242">
        <v>295</v>
      </c>
      <c r="FD242">
        <v>39</v>
      </c>
      <c r="FE242">
        <v>98</v>
      </c>
    </row>
    <row r="243" spans="1:161" x14ac:dyDescent="0.2">
      <c r="A243" t="s">
        <v>757</v>
      </c>
      <c r="B243" t="s">
        <v>758</v>
      </c>
      <c r="C243" t="s">
        <v>722</v>
      </c>
      <c r="D243" t="s">
        <v>17</v>
      </c>
      <c r="E243" t="s">
        <v>759</v>
      </c>
      <c r="F243">
        <v>90</v>
      </c>
      <c r="G243">
        <v>296</v>
      </c>
      <c r="H243" s="11" t="s">
        <v>19</v>
      </c>
      <c r="I243" s="11">
        <v>100</v>
      </c>
      <c r="J243">
        <v>67</v>
      </c>
      <c r="K243">
        <v>257</v>
      </c>
      <c r="L243" s="11" t="s">
        <v>20</v>
      </c>
      <c r="M243" s="11">
        <v>100</v>
      </c>
      <c r="N243">
        <v>50</v>
      </c>
      <c r="O243">
        <v>267</v>
      </c>
      <c r="P243" s="11" t="s">
        <v>124</v>
      </c>
      <c r="Q243" s="11">
        <v>100</v>
      </c>
      <c r="R243">
        <v>33</v>
      </c>
      <c r="S243">
        <v>274</v>
      </c>
      <c r="T243" t="s">
        <v>404</v>
      </c>
      <c r="U243">
        <v>100</v>
      </c>
      <c r="V243">
        <v>39.5</v>
      </c>
      <c r="W243">
        <v>257</v>
      </c>
      <c r="X243" t="s">
        <v>724</v>
      </c>
      <c r="Y243">
        <v>100</v>
      </c>
      <c r="Z243">
        <v>59.5</v>
      </c>
      <c r="AA243">
        <v>209</v>
      </c>
      <c r="AB243" t="s">
        <v>406</v>
      </c>
      <c r="AC243">
        <v>100</v>
      </c>
      <c r="AD243">
        <v>0</v>
      </c>
      <c r="AE243">
        <v>296</v>
      </c>
      <c r="AF243" t="s">
        <v>19</v>
      </c>
      <c r="AG243">
        <v>100</v>
      </c>
      <c r="AH243">
        <v>0</v>
      </c>
      <c r="AI243">
        <v>296</v>
      </c>
      <c r="AJ243" t="s">
        <v>20</v>
      </c>
      <c r="AK243">
        <v>100</v>
      </c>
      <c r="AL243">
        <v>0</v>
      </c>
      <c r="AM243">
        <v>295</v>
      </c>
      <c r="AN243" t="s">
        <v>124</v>
      </c>
      <c r="AO243">
        <v>100</v>
      </c>
      <c r="AP243">
        <v>0</v>
      </c>
      <c r="AQ243">
        <v>294</v>
      </c>
      <c r="AR243" t="s">
        <v>404</v>
      </c>
      <c r="AS243">
        <v>100</v>
      </c>
      <c r="AT243">
        <v>0</v>
      </c>
      <c r="AU243">
        <v>294</v>
      </c>
      <c r="AV243" t="s">
        <v>724</v>
      </c>
      <c r="AW243">
        <v>100</v>
      </c>
      <c r="AX243">
        <v>0</v>
      </c>
      <c r="AY243">
        <v>294</v>
      </c>
      <c r="AZ243" t="s">
        <v>406</v>
      </c>
      <c r="BA243">
        <v>100</v>
      </c>
      <c r="BB243">
        <v>86</v>
      </c>
      <c r="BC243">
        <v>182</v>
      </c>
      <c r="BD243" t="s">
        <v>19</v>
      </c>
      <c r="BE243">
        <v>99.047619047619051</v>
      </c>
      <c r="BF243">
        <v>63</v>
      </c>
      <c r="BG243">
        <v>277</v>
      </c>
      <c r="BH243" t="s">
        <v>20</v>
      </c>
      <c r="BI243">
        <v>106.34920634920636</v>
      </c>
      <c r="BJ243">
        <v>43.5</v>
      </c>
      <c r="BK243">
        <v>286</v>
      </c>
      <c r="BL243" t="s">
        <v>124</v>
      </c>
      <c r="BM243">
        <v>106.66666666666667</v>
      </c>
      <c r="BN243">
        <v>22</v>
      </c>
      <c r="BO243">
        <v>236</v>
      </c>
      <c r="BP243" t="s">
        <v>404</v>
      </c>
      <c r="BQ243">
        <v>117.77777777777777</v>
      </c>
      <c r="BR243">
        <v>30</v>
      </c>
      <c r="BS243">
        <v>205</v>
      </c>
      <c r="BT243" t="s">
        <v>724</v>
      </c>
      <c r="BU243">
        <v>129.52380952380952</v>
      </c>
      <c r="BV243">
        <v>28</v>
      </c>
      <c r="BW243">
        <v>294</v>
      </c>
      <c r="BX243" t="s">
        <v>406</v>
      </c>
      <c r="BY243">
        <v>70.793650793650784</v>
      </c>
      <c r="BZ243">
        <v>89</v>
      </c>
      <c r="CA243">
        <v>179</v>
      </c>
      <c r="CB243" t="s">
        <v>19</v>
      </c>
      <c r="CC243">
        <v>113.96825396825398</v>
      </c>
      <c r="CD243">
        <v>48</v>
      </c>
      <c r="CE243">
        <v>297</v>
      </c>
      <c r="CF243" t="s">
        <v>20</v>
      </c>
      <c r="CG243">
        <v>88.888888888888886</v>
      </c>
      <c r="CH243">
        <v>20</v>
      </c>
      <c r="CI243">
        <v>307</v>
      </c>
      <c r="CJ243" t="s">
        <v>124</v>
      </c>
      <c r="CK243">
        <v>99.682539682539684</v>
      </c>
      <c r="CL243">
        <v>12</v>
      </c>
      <c r="CM243">
        <v>292</v>
      </c>
      <c r="CN243" t="s">
        <v>404</v>
      </c>
      <c r="CO243">
        <v>104.44444444444444</v>
      </c>
      <c r="CP243">
        <v>19</v>
      </c>
      <c r="CQ243">
        <v>298</v>
      </c>
      <c r="CR243" t="s">
        <v>724</v>
      </c>
      <c r="CS243">
        <v>84.126984126984127</v>
      </c>
      <c r="CT243">
        <v>47</v>
      </c>
      <c r="CU243">
        <v>202</v>
      </c>
      <c r="CV243" t="s">
        <v>406</v>
      </c>
      <c r="CW243">
        <v>132.38095238095238</v>
      </c>
      <c r="CX243">
        <v>86</v>
      </c>
      <c r="CY243">
        <v>223</v>
      </c>
      <c r="CZ243" t="s">
        <v>19</v>
      </c>
      <c r="DA243">
        <v>83.492063492063494</v>
      </c>
      <c r="DB243">
        <v>69</v>
      </c>
      <c r="DC243">
        <v>262</v>
      </c>
      <c r="DD243" t="s">
        <v>20</v>
      </c>
      <c r="DE243">
        <v>111.74603174603175</v>
      </c>
      <c r="DF243">
        <v>24.5</v>
      </c>
      <c r="DG243">
        <v>306</v>
      </c>
      <c r="DH243" t="s">
        <v>124</v>
      </c>
      <c r="DI243">
        <v>100</v>
      </c>
      <c r="DJ243">
        <v>12</v>
      </c>
      <c r="DK243">
        <v>306</v>
      </c>
      <c r="DL243" t="s">
        <v>1811</v>
      </c>
      <c r="DM243">
        <v>94.285714285714292</v>
      </c>
      <c r="DN243">
        <v>36</v>
      </c>
      <c r="DO243">
        <v>248</v>
      </c>
      <c r="DP243" t="s">
        <v>1809</v>
      </c>
      <c r="DQ243">
        <v>106.34920634920636</v>
      </c>
      <c r="DR243">
        <v>20</v>
      </c>
      <c r="DS243">
        <v>304</v>
      </c>
      <c r="DT243" t="s">
        <v>1812</v>
      </c>
      <c r="DU243">
        <v>88.888888888888886</v>
      </c>
      <c r="DV243">
        <v>82.5</v>
      </c>
      <c r="DW243">
        <v>171</v>
      </c>
      <c r="DX243" t="s">
        <v>19</v>
      </c>
      <c r="DY243">
        <v>117.77777777777777</v>
      </c>
      <c r="DZ243">
        <v>36</v>
      </c>
      <c r="EA243">
        <v>299</v>
      </c>
      <c r="EB243" t="s">
        <v>20</v>
      </c>
      <c r="EC243">
        <v>88.253968253968253</v>
      </c>
      <c r="ED243">
        <v>26.5</v>
      </c>
      <c r="EE243">
        <v>306</v>
      </c>
      <c r="EF243" t="s">
        <v>124</v>
      </c>
      <c r="EG243">
        <v>98.730158730158735</v>
      </c>
      <c r="EH243">
        <v>20</v>
      </c>
      <c r="EI243">
        <v>288</v>
      </c>
      <c r="EJ243" t="s">
        <v>1811</v>
      </c>
      <c r="EK243">
        <v>84.444444444444443</v>
      </c>
      <c r="EL243">
        <v>33.5</v>
      </c>
      <c r="EM243">
        <v>268</v>
      </c>
      <c r="EN243" t="s">
        <v>1809</v>
      </c>
      <c r="EO243">
        <v>67.301587301587304</v>
      </c>
      <c r="EP243">
        <v>31</v>
      </c>
      <c r="EQ243">
        <v>269</v>
      </c>
      <c r="ER243" t="s">
        <v>1812</v>
      </c>
      <c r="ES243">
        <v>102.85714285714286</v>
      </c>
      <c r="ET243">
        <v>97</v>
      </c>
      <c r="EU243">
        <v>227</v>
      </c>
      <c r="EV243">
        <v>76</v>
      </c>
      <c r="EW243">
        <v>262</v>
      </c>
      <c r="EX243">
        <v>45</v>
      </c>
      <c r="EY243">
        <v>302</v>
      </c>
      <c r="EZ243">
        <v>34</v>
      </c>
      <c r="FA243">
        <v>239</v>
      </c>
      <c r="FB243">
        <v>28</v>
      </c>
      <c r="FC243">
        <v>165</v>
      </c>
      <c r="FD243">
        <v>29</v>
      </c>
      <c r="FE243">
        <v>278</v>
      </c>
    </row>
    <row r="244" spans="1:161" x14ac:dyDescent="0.2">
      <c r="A244" t="s">
        <v>760</v>
      </c>
      <c r="B244" t="s">
        <v>761</v>
      </c>
      <c r="C244" t="s">
        <v>722</v>
      </c>
      <c r="D244" t="s">
        <v>17</v>
      </c>
      <c r="E244" t="s">
        <v>762</v>
      </c>
      <c r="F244">
        <v>108</v>
      </c>
      <c r="G244">
        <v>88</v>
      </c>
      <c r="H244" s="11" t="s">
        <v>19</v>
      </c>
      <c r="I244" s="11">
        <v>100.95238095238095</v>
      </c>
      <c r="J244">
        <v>73</v>
      </c>
      <c r="K244">
        <v>230</v>
      </c>
      <c r="L244" s="11" t="s">
        <v>20</v>
      </c>
      <c r="M244" s="11">
        <v>46.666666666666664</v>
      </c>
      <c r="N244">
        <v>75</v>
      </c>
      <c r="O244">
        <v>196</v>
      </c>
      <c r="P244" s="11" t="s">
        <v>124</v>
      </c>
      <c r="Q244" s="11">
        <v>106.03174603174602</v>
      </c>
      <c r="R244">
        <v>56.5</v>
      </c>
      <c r="S244">
        <v>97</v>
      </c>
      <c r="T244" t="s">
        <v>404</v>
      </c>
      <c r="U244">
        <v>77.777777777777771</v>
      </c>
      <c r="V244">
        <v>43</v>
      </c>
      <c r="W244">
        <v>225</v>
      </c>
      <c r="X244" t="s">
        <v>724</v>
      </c>
      <c r="Y244">
        <v>113.96825396825398</v>
      </c>
      <c r="Z244">
        <v>54</v>
      </c>
      <c r="AA244">
        <v>251</v>
      </c>
      <c r="AB244" t="s">
        <v>406</v>
      </c>
      <c r="AC244">
        <v>105.71428571428571</v>
      </c>
      <c r="AD244">
        <v>102.5</v>
      </c>
      <c r="AE244">
        <v>91</v>
      </c>
      <c r="AF244" t="s">
        <v>19</v>
      </c>
      <c r="AG244">
        <v>102.85714285714286</v>
      </c>
      <c r="AH244">
        <v>101</v>
      </c>
      <c r="AI244">
        <v>62</v>
      </c>
      <c r="AJ244" t="s">
        <v>20</v>
      </c>
      <c r="AK244">
        <v>157.46031746031747</v>
      </c>
      <c r="AL244">
        <v>55</v>
      </c>
      <c r="AM244">
        <v>215</v>
      </c>
      <c r="AN244" t="s">
        <v>124</v>
      </c>
      <c r="AO244">
        <v>114.28571428571428</v>
      </c>
      <c r="AP244">
        <v>61</v>
      </c>
      <c r="AQ244">
        <v>27</v>
      </c>
      <c r="AR244" t="s">
        <v>404</v>
      </c>
      <c r="AS244">
        <v>151.11111111111111</v>
      </c>
      <c r="AT244">
        <v>37</v>
      </c>
      <c r="AU244">
        <v>211</v>
      </c>
      <c r="AV244" t="s">
        <v>724</v>
      </c>
      <c r="AW244">
        <v>117.46031746031746</v>
      </c>
      <c r="AX244">
        <v>27</v>
      </c>
      <c r="AY244">
        <v>269</v>
      </c>
      <c r="AZ244" t="s">
        <v>406</v>
      </c>
      <c r="BA244">
        <v>90.476190476190482</v>
      </c>
      <c r="BB244">
        <v>92</v>
      </c>
      <c r="BC244">
        <v>100</v>
      </c>
      <c r="BD244" t="s">
        <v>19</v>
      </c>
      <c r="BE244">
        <v>96.825396825396822</v>
      </c>
      <c r="BF244">
        <v>73</v>
      </c>
      <c r="BG244">
        <v>243</v>
      </c>
      <c r="BH244" t="s">
        <v>20</v>
      </c>
      <c r="BI244">
        <v>92.698412698412696</v>
      </c>
      <c r="BJ244">
        <v>54</v>
      </c>
      <c r="BK244">
        <v>260</v>
      </c>
      <c r="BL244" t="s">
        <v>124</v>
      </c>
      <c r="BM244">
        <v>102.85714285714286</v>
      </c>
      <c r="BN244">
        <v>27</v>
      </c>
      <c r="BO244">
        <v>188</v>
      </c>
      <c r="BP244" t="s">
        <v>404</v>
      </c>
      <c r="BQ244">
        <v>113.01587301587301</v>
      </c>
      <c r="BR244">
        <v>23</v>
      </c>
      <c r="BS244">
        <v>266</v>
      </c>
      <c r="BT244" t="s">
        <v>724</v>
      </c>
      <c r="BU244">
        <v>95.873015873015873</v>
      </c>
      <c r="BV244">
        <v>42</v>
      </c>
      <c r="BW244">
        <v>239</v>
      </c>
      <c r="BX244" t="s">
        <v>406</v>
      </c>
      <c r="BY244">
        <v>95.555555555555557</v>
      </c>
      <c r="BZ244">
        <v>98</v>
      </c>
      <c r="CA244">
        <v>90</v>
      </c>
      <c r="CB244" t="s">
        <v>19</v>
      </c>
      <c r="CC244">
        <v>154.28571428571428</v>
      </c>
      <c r="CD244">
        <v>75</v>
      </c>
      <c r="CE244">
        <v>220</v>
      </c>
      <c r="CF244" t="s">
        <v>20</v>
      </c>
      <c r="CG244">
        <v>90.476190476190482</v>
      </c>
      <c r="CH244">
        <v>36.5</v>
      </c>
      <c r="CI244">
        <v>269</v>
      </c>
      <c r="CJ244" t="s">
        <v>124</v>
      </c>
      <c r="CK244">
        <v>82.539682539682545</v>
      </c>
      <c r="CL244">
        <v>19</v>
      </c>
      <c r="CM244">
        <v>229</v>
      </c>
      <c r="CN244" t="s">
        <v>404</v>
      </c>
      <c r="CO244">
        <v>97.777777777777771</v>
      </c>
      <c r="CP244">
        <v>25</v>
      </c>
      <c r="CQ244">
        <v>253</v>
      </c>
      <c r="CR244" t="s">
        <v>724</v>
      </c>
      <c r="CS244">
        <v>102.85714285714286</v>
      </c>
      <c r="CT244">
        <v>44</v>
      </c>
      <c r="CU244">
        <v>225</v>
      </c>
      <c r="CV244" t="s">
        <v>406</v>
      </c>
      <c r="CW244">
        <v>93.015873015873012</v>
      </c>
      <c r="CX244">
        <v>83</v>
      </c>
      <c r="CY244">
        <v>261</v>
      </c>
      <c r="CZ244" t="s">
        <v>19</v>
      </c>
      <c r="DA244">
        <v>78.412698412698404</v>
      </c>
      <c r="DB244">
        <v>88</v>
      </c>
      <c r="DC244">
        <v>190</v>
      </c>
      <c r="DD244" t="s">
        <v>20</v>
      </c>
      <c r="DE244">
        <v>107.61904761904762</v>
      </c>
      <c r="DF244">
        <v>46</v>
      </c>
      <c r="DG244">
        <v>214</v>
      </c>
      <c r="DH244" t="s">
        <v>124</v>
      </c>
      <c r="DI244">
        <v>126.03174603174604</v>
      </c>
      <c r="DJ244">
        <v>30</v>
      </c>
      <c r="DK244">
        <v>222</v>
      </c>
      <c r="DL244" t="s">
        <v>1811</v>
      </c>
      <c r="DM244">
        <v>120.95238095238095</v>
      </c>
      <c r="DN244">
        <v>34</v>
      </c>
      <c r="DO244">
        <v>262</v>
      </c>
      <c r="DP244" t="s">
        <v>1809</v>
      </c>
      <c r="DQ244">
        <v>108.25396825396825</v>
      </c>
      <c r="DR244">
        <v>38</v>
      </c>
      <c r="DS244">
        <v>203</v>
      </c>
      <c r="DT244" t="s">
        <v>1812</v>
      </c>
      <c r="DU244">
        <v>116.50793650793651</v>
      </c>
      <c r="DV244">
        <v>81</v>
      </c>
      <c r="DW244">
        <v>193</v>
      </c>
      <c r="DX244" t="s">
        <v>1355</v>
      </c>
      <c r="DY244">
        <v>124.44444444444444</v>
      </c>
      <c r="DZ244">
        <v>65</v>
      </c>
      <c r="EA244">
        <v>214</v>
      </c>
      <c r="EB244" t="s">
        <v>1805</v>
      </c>
      <c r="EC244">
        <v>78.095238095238102</v>
      </c>
      <c r="ED244">
        <v>35</v>
      </c>
      <c r="EE244">
        <v>296</v>
      </c>
      <c r="EF244" t="s">
        <v>1806</v>
      </c>
      <c r="EG244">
        <v>80.634920634920633</v>
      </c>
      <c r="EH244">
        <v>20</v>
      </c>
      <c r="EI244">
        <v>288</v>
      </c>
      <c r="EJ244" t="s">
        <v>1827</v>
      </c>
      <c r="EK244">
        <v>73.333333333333329</v>
      </c>
      <c r="EL244">
        <v>29</v>
      </c>
      <c r="EM244">
        <v>288</v>
      </c>
      <c r="EN244" t="s">
        <v>1809</v>
      </c>
      <c r="EO244">
        <v>67.936507936507937</v>
      </c>
      <c r="EP244">
        <v>34</v>
      </c>
      <c r="EQ244">
        <v>255</v>
      </c>
      <c r="ER244" t="s">
        <v>24</v>
      </c>
      <c r="ES244">
        <v>107.3015873015873</v>
      </c>
      <c r="ET244">
        <v>93</v>
      </c>
      <c r="EU244">
        <v>270</v>
      </c>
      <c r="EV244">
        <v>95</v>
      </c>
      <c r="EW244">
        <v>145</v>
      </c>
      <c r="EX244">
        <v>75</v>
      </c>
      <c r="EY244">
        <v>235</v>
      </c>
      <c r="EZ244">
        <v>37</v>
      </c>
      <c r="FA244">
        <v>204</v>
      </c>
      <c r="FB244">
        <v>27</v>
      </c>
      <c r="FC244">
        <v>187</v>
      </c>
      <c r="FD244">
        <v>29</v>
      </c>
      <c r="FE244">
        <v>278</v>
      </c>
    </row>
    <row r="245" spans="1:161" x14ac:dyDescent="0.2">
      <c r="A245" t="s">
        <v>763</v>
      </c>
      <c r="B245" t="s">
        <v>764</v>
      </c>
      <c r="C245" t="s">
        <v>722</v>
      </c>
      <c r="D245" t="s">
        <v>17</v>
      </c>
      <c r="E245" t="s">
        <v>765</v>
      </c>
      <c r="F245">
        <v>100</v>
      </c>
      <c r="G245">
        <v>208</v>
      </c>
      <c r="H245" s="11" t="s">
        <v>19</v>
      </c>
      <c r="I245" s="11">
        <v>93.650793650793645</v>
      </c>
      <c r="J245">
        <v>72</v>
      </c>
      <c r="K245">
        <v>237</v>
      </c>
      <c r="L245" s="11" t="s">
        <v>20</v>
      </c>
      <c r="M245" s="11">
        <v>114.92063492063492</v>
      </c>
      <c r="N245">
        <v>71</v>
      </c>
      <c r="O245">
        <v>216</v>
      </c>
      <c r="P245" s="11" t="s">
        <v>124</v>
      </c>
      <c r="Q245" s="11">
        <v>106.98412698412699</v>
      </c>
      <c r="R245">
        <v>51</v>
      </c>
      <c r="S245">
        <v>146</v>
      </c>
      <c r="T245" t="s">
        <v>404</v>
      </c>
      <c r="U245">
        <v>133.33333333333331</v>
      </c>
      <c r="V245">
        <v>26</v>
      </c>
      <c r="W245">
        <v>300</v>
      </c>
      <c r="X245" t="s">
        <v>724</v>
      </c>
      <c r="Y245">
        <v>91.111111111111114</v>
      </c>
      <c r="Z245">
        <v>53</v>
      </c>
      <c r="AA245">
        <v>258</v>
      </c>
      <c r="AB245" t="s">
        <v>406</v>
      </c>
      <c r="AC245">
        <v>104.44444444444444</v>
      </c>
      <c r="AD245">
        <v>97.5</v>
      </c>
      <c r="AE245">
        <v>188</v>
      </c>
      <c r="AF245" t="s">
        <v>19</v>
      </c>
      <c r="AG245">
        <v>98.095238095238102</v>
      </c>
      <c r="AH245">
        <v>50</v>
      </c>
      <c r="AI245">
        <v>284</v>
      </c>
      <c r="AJ245" t="s">
        <v>20</v>
      </c>
      <c r="AK245">
        <v>75.555555555555557</v>
      </c>
      <c r="AL245">
        <v>50.5</v>
      </c>
      <c r="AM245">
        <v>238</v>
      </c>
      <c r="AN245" t="s">
        <v>124</v>
      </c>
      <c r="AO245">
        <v>112.38095238095238</v>
      </c>
      <c r="AP245">
        <v>21</v>
      </c>
      <c r="AQ245">
        <v>251</v>
      </c>
      <c r="AR245" t="s">
        <v>404</v>
      </c>
      <c r="AS245">
        <v>74.285714285714292</v>
      </c>
      <c r="AT245">
        <v>24</v>
      </c>
      <c r="AU245">
        <v>272</v>
      </c>
      <c r="AV245" t="s">
        <v>724</v>
      </c>
      <c r="AW245">
        <v>86.984126984126988</v>
      </c>
      <c r="AX245">
        <v>26</v>
      </c>
      <c r="AY245">
        <v>272</v>
      </c>
      <c r="AZ245" t="s">
        <v>406</v>
      </c>
      <c r="BA245">
        <v>111.11111111111111</v>
      </c>
      <c r="BB245">
        <v>86</v>
      </c>
      <c r="BC245">
        <v>182</v>
      </c>
      <c r="BD245" t="s">
        <v>19</v>
      </c>
      <c r="BE245">
        <v>64.444444444444443</v>
      </c>
      <c r="BF245">
        <v>82</v>
      </c>
      <c r="BG245">
        <v>207</v>
      </c>
      <c r="BH245" t="s">
        <v>20</v>
      </c>
      <c r="BI245">
        <v>88.571428571428569</v>
      </c>
      <c r="BJ245">
        <v>47</v>
      </c>
      <c r="BK245">
        <v>277</v>
      </c>
      <c r="BL245" t="s">
        <v>124</v>
      </c>
      <c r="BM245">
        <v>73.968253968253961</v>
      </c>
      <c r="BN245">
        <v>29</v>
      </c>
      <c r="BO245">
        <v>170</v>
      </c>
      <c r="BP245" t="s">
        <v>404</v>
      </c>
      <c r="BQ245">
        <v>125.71428571428571</v>
      </c>
      <c r="BR245">
        <v>27</v>
      </c>
      <c r="BS245">
        <v>231</v>
      </c>
      <c r="BT245" t="s">
        <v>724</v>
      </c>
      <c r="BU245">
        <v>91.746031746031747</v>
      </c>
      <c r="BV245">
        <v>21</v>
      </c>
      <c r="BW245">
        <v>307</v>
      </c>
      <c r="BX245" t="s">
        <v>406</v>
      </c>
      <c r="BY245">
        <v>96.825396825396822</v>
      </c>
      <c r="BZ245">
        <v>100</v>
      </c>
      <c r="CA245">
        <v>70</v>
      </c>
      <c r="CB245" t="s">
        <v>19</v>
      </c>
      <c r="CC245">
        <v>163.8095238095238</v>
      </c>
      <c r="CD245">
        <v>83</v>
      </c>
      <c r="CE245">
        <v>171</v>
      </c>
      <c r="CF245" t="s">
        <v>20</v>
      </c>
      <c r="CG245">
        <v>133.01587301587301</v>
      </c>
      <c r="CH245">
        <v>49.5</v>
      </c>
      <c r="CI245">
        <v>195</v>
      </c>
      <c r="CJ245" t="s">
        <v>124</v>
      </c>
      <c r="CK245">
        <v>106.98412698412699</v>
      </c>
      <c r="CL245">
        <v>17</v>
      </c>
      <c r="CM245">
        <v>251</v>
      </c>
      <c r="CN245" t="s">
        <v>404</v>
      </c>
      <c r="CO245">
        <v>116.19047619047619</v>
      </c>
      <c r="CP245">
        <v>29</v>
      </c>
      <c r="CQ245">
        <v>205</v>
      </c>
      <c r="CR245" t="s">
        <v>724</v>
      </c>
      <c r="CS245">
        <v>111.74603174603175</v>
      </c>
      <c r="CT245">
        <v>31</v>
      </c>
      <c r="CU245">
        <v>297</v>
      </c>
      <c r="CV245" t="s">
        <v>406</v>
      </c>
      <c r="CW245">
        <v>90.793650793650798</v>
      </c>
      <c r="CX245">
        <v>82</v>
      </c>
      <c r="CY245">
        <v>271</v>
      </c>
      <c r="CZ245" t="s">
        <v>19</v>
      </c>
      <c r="DA245">
        <v>80</v>
      </c>
      <c r="DB245">
        <v>67</v>
      </c>
      <c r="DC245">
        <v>275</v>
      </c>
      <c r="DD245" t="s">
        <v>20</v>
      </c>
      <c r="DE245">
        <v>89.841269841269849</v>
      </c>
      <c r="DF245">
        <v>45.5</v>
      </c>
      <c r="DG245">
        <v>217</v>
      </c>
      <c r="DH245" t="s">
        <v>124</v>
      </c>
      <c r="DI245">
        <v>94.920634920634924</v>
      </c>
      <c r="DJ245">
        <v>13</v>
      </c>
      <c r="DK245">
        <v>302</v>
      </c>
      <c r="DL245" t="s">
        <v>1811</v>
      </c>
      <c r="DM245">
        <v>82.539682539682545</v>
      </c>
      <c r="DN245">
        <v>37</v>
      </c>
      <c r="DO245">
        <v>242</v>
      </c>
      <c r="DP245" t="s">
        <v>1809</v>
      </c>
      <c r="DQ245">
        <v>93.333333333333329</v>
      </c>
      <c r="DR245">
        <v>29</v>
      </c>
      <c r="DS245">
        <v>268</v>
      </c>
      <c r="DT245" t="s">
        <v>1812</v>
      </c>
      <c r="DU245">
        <v>109.2063492063492</v>
      </c>
      <c r="DV245">
        <v>80</v>
      </c>
      <c r="DW245">
        <v>208</v>
      </c>
      <c r="DX245" t="s">
        <v>19</v>
      </c>
      <c r="DY245">
        <v>115.87301587301587</v>
      </c>
      <c r="DZ245">
        <v>60</v>
      </c>
      <c r="EA245">
        <v>243</v>
      </c>
      <c r="EB245" t="s">
        <v>20</v>
      </c>
      <c r="EC245">
        <v>104.44444444444444</v>
      </c>
      <c r="ED245">
        <v>59.5</v>
      </c>
      <c r="EE245">
        <v>201</v>
      </c>
      <c r="EF245" t="s">
        <v>124</v>
      </c>
      <c r="EG245">
        <v>102.22222222222223</v>
      </c>
      <c r="EH245">
        <v>25.5</v>
      </c>
      <c r="EI245">
        <v>247</v>
      </c>
      <c r="EJ245" t="s">
        <v>1811</v>
      </c>
      <c r="EK245">
        <v>80.634920634920633</v>
      </c>
      <c r="EL245">
        <v>39.5</v>
      </c>
      <c r="EM245">
        <v>221</v>
      </c>
      <c r="EN245" t="s">
        <v>1809</v>
      </c>
      <c r="EO245">
        <v>61.904761904761905</v>
      </c>
      <c r="EP245">
        <v>25.5</v>
      </c>
      <c r="EQ245">
        <v>297</v>
      </c>
      <c r="ER245" t="s">
        <v>1812</v>
      </c>
      <c r="ES245">
        <v>68.888888888888886</v>
      </c>
      <c r="ET245">
        <v>94</v>
      </c>
      <c r="EU245">
        <v>258</v>
      </c>
      <c r="EV245">
        <v>77</v>
      </c>
      <c r="EW245">
        <v>257</v>
      </c>
      <c r="EX245">
        <v>86</v>
      </c>
      <c r="EY245">
        <v>208</v>
      </c>
      <c r="EZ245">
        <v>38</v>
      </c>
      <c r="FA245">
        <v>186</v>
      </c>
      <c r="FB245">
        <v>32</v>
      </c>
      <c r="FC245">
        <v>101</v>
      </c>
      <c r="FD245">
        <v>34</v>
      </c>
      <c r="FE245">
        <v>199</v>
      </c>
    </row>
    <row r="246" spans="1:161" x14ac:dyDescent="0.2">
      <c r="A246" t="s">
        <v>766</v>
      </c>
      <c r="B246" t="s">
        <v>767</v>
      </c>
      <c r="C246" t="s">
        <v>722</v>
      </c>
      <c r="D246" t="s">
        <v>17</v>
      </c>
      <c r="E246" t="s">
        <v>768</v>
      </c>
      <c r="F246">
        <v>104</v>
      </c>
      <c r="G246">
        <v>149</v>
      </c>
      <c r="H246" s="11" t="s">
        <v>19</v>
      </c>
      <c r="I246" s="11">
        <v>120.31746031746032</v>
      </c>
      <c r="J246">
        <v>87</v>
      </c>
      <c r="K246">
        <v>146</v>
      </c>
      <c r="L246" s="11" t="s">
        <v>20</v>
      </c>
      <c r="M246" s="11">
        <v>130.79365079365078</v>
      </c>
      <c r="N246">
        <v>70</v>
      </c>
      <c r="O246">
        <v>219</v>
      </c>
      <c r="P246" s="11" t="s">
        <v>124</v>
      </c>
      <c r="Q246" s="11">
        <v>95.238095238095241</v>
      </c>
      <c r="R246">
        <v>47.5</v>
      </c>
      <c r="S246">
        <v>174</v>
      </c>
      <c r="T246" t="s">
        <v>404</v>
      </c>
      <c r="U246">
        <v>87.301587301587304</v>
      </c>
      <c r="V246">
        <v>40</v>
      </c>
      <c r="W246">
        <v>254</v>
      </c>
      <c r="X246" t="s">
        <v>724</v>
      </c>
      <c r="Y246">
        <v>104.12698412698413</v>
      </c>
      <c r="Z246">
        <v>62</v>
      </c>
      <c r="AA246">
        <v>187</v>
      </c>
      <c r="AB246" t="s">
        <v>406</v>
      </c>
      <c r="AC246">
        <v>125.39682539682539</v>
      </c>
      <c r="AD246">
        <v>95.5</v>
      </c>
      <c r="AE246">
        <v>213</v>
      </c>
      <c r="AF246" t="s">
        <v>19</v>
      </c>
      <c r="AG246">
        <v>90.158730158730151</v>
      </c>
      <c r="AH246">
        <v>67</v>
      </c>
      <c r="AI246">
        <v>243</v>
      </c>
      <c r="AJ246" t="s">
        <v>20</v>
      </c>
      <c r="AK246">
        <v>98.730158730158735</v>
      </c>
      <c r="AL246">
        <v>57</v>
      </c>
      <c r="AM246">
        <v>204</v>
      </c>
      <c r="AN246" t="s">
        <v>124</v>
      </c>
      <c r="AO246">
        <v>99.365079365079367</v>
      </c>
      <c r="AP246">
        <v>36</v>
      </c>
      <c r="AQ246">
        <v>134</v>
      </c>
      <c r="AR246" t="s">
        <v>404</v>
      </c>
      <c r="AS246">
        <v>144.44444444444446</v>
      </c>
      <c r="AT246">
        <v>26</v>
      </c>
      <c r="AU246">
        <v>263</v>
      </c>
      <c r="AV246" t="s">
        <v>724</v>
      </c>
      <c r="AW246">
        <v>110.7936507936508</v>
      </c>
      <c r="AX246">
        <v>28</v>
      </c>
      <c r="AY246">
        <v>267</v>
      </c>
      <c r="AZ246" t="s">
        <v>406</v>
      </c>
      <c r="BA246">
        <v>103.80952380952381</v>
      </c>
      <c r="BB246">
        <v>86</v>
      </c>
      <c r="BC246">
        <v>182</v>
      </c>
      <c r="BD246" t="s">
        <v>19</v>
      </c>
      <c r="BE246">
        <v>61.269841269841265</v>
      </c>
      <c r="BF246">
        <v>74</v>
      </c>
      <c r="BG246">
        <v>239</v>
      </c>
      <c r="BH246" t="s">
        <v>20</v>
      </c>
      <c r="BI246">
        <v>87.936507936507937</v>
      </c>
      <c r="BJ246">
        <v>67.5</v>
      </c>
      <c r="BK246">
        <v>202</v>
      </c>
      <c r="BL246" t="s">
        <v>124</v>
      </c>
      <c r="BM246">
        <v>101.26984126984127</v>
      </c>
      <c r="BN246">
        <v>17</v>
      </c>
      <c r="BO246">
        <v>274</v>
      </c>
      <c r="BP246" t="s">
        <v>404</v>
      </c>
      <c r="BQ246">
        <v>101.26984126984127</v>
      </c>
      <c r="BR246">
        <v>16</v>
      </c>
      <c r="BS246">
        <v>297</v>
      </c>
      <c r="BT246" t="s">
        <v>724</v>
      </c>
      <c r="BU246">
        <v>77.142857142857139</v>
      </c>
      <c r="BV246">
        <v>34</v>
      </c>
      <c r="BW246">
        <v>279</v>
      </c>
      <c r="BX246" t="s">
        <v>406</v>
      </c>
      <c r="BY246">
        <v>95.873015873015873</v>
      </c>
      <c r="BZ246">
        <v>101</v>
      </c>
      <c r="CA246">
        <v>60</v>
      </c>
      <c r="CB246" t="s">
        <v>19</v>
      </c>
      <c r="CC246">
        <v>156.50793650793651</v>
      </c>
      <c r="CD246">
        <v>79</v>
      </c>
      <c r="CE246">
        <v>201</v>
      </c>
      <c r="CF246" t="s">
        <v>20</v>
      </c>
      <c r="CG246">
        <v>113.01587301587301</v>
      </c>
      <c r="CH246">
        <v>48</v>
      </c>
      <c r="CI246">
        <v>206</v>
      </c>
      <c r="CJ246" t="s">
        <v>124</v>
      </c>
      <c r="CK246">
        <v>93.333333333333329</v>
      </c>
      <c r="CL246">
        <v>14</v>
      </c>
      <c r="CM246">
        <v>278</v>
      </c>
      <c r="CN246" t="s">
        <v>404</v>
      </c>
      <c r="CO246">
        <v>76.825396825396822</v>
      </c>
      <c r="CP246">
        <v>27</v>
      </c>
      <c r="CQ246">
        <v>225</v>
      </c>
      <c r="CR246" t="s">
        <v>724</v>
      </c>
      <c r="CS246">
        <v>110.47619047619048</v>
      </c>
      <c r="CT246">
        <v>38</v>
      </c>
      <c r="CU246">
        <v>266</v>
      </c>
      <c r="CV246" t="s">
        <v>406</v>
      </c>
      <c r="CW246">
        <v>100.63492063492063</v>
      </c>
      <c r="CX246">
        <v>85</v>
      </c>
      <c r="CY246">
        <v>238</v>
      </c>
      <c r="CZ246" t="s">
        <v>19</v>
      </c>
      <c r="DA246">
        <v>122.85714285714286</v>
      </c>
      <c r="DB246">
        <v>76</v>
      </c>
      <c r="DC246">
        <v>242</v>
      </c>
      <c r="DD246" t="s">
        <v>20</v>
      </c>
      <c r="DE246">
        <v>68.571428571428569</v>
      </c>
      <c r="DF246">
        <v>53.5</v>
      </c>
      <c r="DG246">
        <v>185</v>
      </c>
      <c r="DH246" t="s">
        <v>124</v>
      </c>
      <c r="DI246">
        <v>99.682539682539684</v>
      </c>
      <c r="DJ246">
        <v>32</v>
      </c>
      <c r="DK246">
        <v>205</v>
      </c>
      <c r="DL246" t="s">
        <v>1811</v>
      </c>
      <c r="DM246">
        <v>100</v>
      </c>
      <c r="DN246">
        <v>35</v>
      </c>
      <c r="DO246">
        <v>258</v>
      </c>
      <c r="DP246" t="s">
        <v>1809</v>
      </c>
      <c r="DQ246">
        <v>111.11111111111111</v>
      </c>
      <c r="DR246">
        <v>29</v>
      </c>
      <c r="DS246">
        <v>268</v>
      </c>
      <c r="DT246" t="s">
        <v>1812</v>
      </c>
      <c r="DU246">
        <v>94.285714285714292</v>
      </c>
      <c r="DV246">
        <v>58</v>
      </c>
      <c r="DW246">
        <v>310</v>
      </c>
      <c r="DX246" t="s">
        <v>402</v>
      </c>
      <c r="DY246">
        <v>46.031746031746032</v>
      </c>
      <c r="DZ246">
        <v>74</v>
      </c>
      <c r="EA246">
        <v>143</v>
      </c>
      <c r="EB246" t="s">
        <v>1805</v>
      </c>
      <c r="EC246">
        <v>94.285714285714292</v>
      </c>
      <c r="ED246">
        <v>62.5</v>
      </c>
      <c r="EE246">
        <v>184</v>
      </c>
      <c r="EF246" t="s">
        <v>982</v>
      </c>
      <c r="EG246">
        <v>103.17460317460318</v>
      </c>
      <c r="EH246">
        <v>31</v>
      </c>
      <c r="EI246">
        <v>205</v>
      </c>
      <c r="EJ246" t="s">
        <v>1827</v>
      </c>
      <c r="EK246">
        <v>113.96825396825398</v>
      </c>
      <c r="EL246">
        <v>28</v>
      </c>
      <c r="EM246">
        <v>293</v>
      </c>
      <c r="EN246" t="s">
        <v>1807</v>
      </c>
      <c r="EO246">
        <v>77.777777777777771</v>
      </c>
      <c r="EP246">
        <v>34.5</v>
      </c>
      <c r="EQ246">
        <v>250</v>
      </c>
      <c r="ER246" t="s">
        <v>1802</v>
      </c>
      <c r="ES246">
        <v>104.44444444444444</v>
      </c>
      <c r="ET246">
        <v>104</v>
      </c>
      <c r="EU246">
        <v>140</v>
      </c>
      <c r="EV246">
        <v>97</v>
      </c>
      <c r="EW246">
        <v>125</v>
      </c>
      <c r="EX246">
        <v>89</v>
      </c>
      <c r="EY246">
        <v>194</v>
      </c>
      <c r="EZ246">
        <v>33</v>
      </c>
      <c r="FA246">
        <v>249</v>
      </c>
      <c r="FB246">
        <v>25</v>
      </c>
      <c r="FC246">
        <v>223</v>
      </c>
      <c r="FD246">
        <v>30</v>
      </c>
      <c r="FE246">
        <v>264</v>
      </c>
    </row>
    <row r="247" spans="1:161" x14ac:dyDescent="0.2">
      <c r="A247" t="s">
        <v>769</v>
      </c>
      <c r="B247" t="s">
        <v>770</v>
      </c>
      <c r="C247" t="s">
        <v>722</v>
      </c>
      <c r="D247" t="s">
        <v>17</v>
      </c>
      <c r="E247" t="s">
        <v>771</v>
      </c>
      <c r="F247">
        <v>104</v>
      </c>
      <c r="G247">
        <v>149</v>
      </c>
      <c r="H247" s="11" t="s">
        <v>19</v>
      </c>
      <c r="I247" s="11">
        <v>75.555555555555557</v>
      </c>
      <c r="J247">
        <v>68</v>
      </c>
      <c r="K247">
        <v>252</v>
      </c>
      <c r="L247" s="11" t="s">
        <v>20</v>
      </c>
      <c r="M247" s="11">
        <v>106.34920634920636</v>
      </c>
      <c r="N247">
        <v>96</v>
      </c>
      <c r="O247">
        <v>105</v>
      </c>
      <c r="P247" s="11" t="s">
        <v>124</v>
      </c>
      <c r="Q247" s="11">
        <v>101.26984126984127</v>
      </c>
      <c r="R247">
        <v>44.5</v>
      </c>
      <c r="S247">
        <v>194</v>
      </c>
      <c r="T247" t="s">
        <v>404</v>
      </c>
      <c r="U247">
        <v>67.61904761904762</v>
      </c>
      <c r="V247">
        <v>41</v>
      </c>
      <c r="W247">
        <v>243</v>
      </c>
      <c r="X247" t="s">
        <v>724</v>
      </c>
      <c r="Y247">
        <v>65.396825396825392</v>
      </c>
      <c r="Z247">
        <v>63.5</v>
      </c>
      <c r="AA247">
        <v>172</v>
      </c>
      <c r="AB247" t="s">
        <v>406</v>
      </c>
      <c r="AC247">
        <v>87.936507936507937</v>
      </c>
      <c r="AD247">
        <v>104</v>
      </c>
      <c r="AE247">
        <v>72</v>
      </c>
      <c r="AF247" t="s">
        <v>19</v>
      </c>
      <c r="AG247">
        <v>151.42857142857142</v>
      </c>
      <c r="AH247">
        <v>58</v>
      </c>
      <c r="AI247">
        <v>272</v>
      </c>
      <c r="AJ247" t="s">
        <v>20</v>
      </c>
      <c r="AK247">
        <v>107.3015873015873</v>
      </c>
      <c r="AL247">
        <v>80.5</v>
      </c>
      <c r="AM247">
        <v>109</v>
      </c>
      <c r="AN247" t="s">
        <v>124</v>
      </c>
      <c r="AO247">
        <v>115.23809523809524</v>
      </c>
      <c r="AP247">
        <v>41</v>
      </c>
      <c r="AQ247">
        <v>92</v>
      </c>
      <c r="AR247" t="s">
        <v>404</v>
      </c>
      <c r="AS247">
        <v>134.28571428571428</v>
      </c>
      <c r="AT247">
        <v>43</v>
      </c>
      <c r="AU247">
        <v>170</v>
      </c>
      <c r="AV247" t="s">
        <v>724</v>
      </c>
      <c r="AW247">
        <v>104.44444444444444</v>
      </c>
      <c r="AX247">
        <v>49</v>
      </c>
      <c r="AY247">
        <v>134</v>
      </c>
      <c r="AZ247" t="s">
        <v>406</v>
      </c>
      <c r="BA247">
        <v>85.396825396825392</v>
      </c>
      <c r="BB247">
        <v>83</v>
      </c>
      <c r="BC247">
        <v>234</v>
      </c>
      <c r="BD247" t="s">
        <v>19</v>
      </c>
      <c r="BE247">
        <v>39.682539682539684</v>
      </c>
      <c r="BF247">
        <v>54</v>
      </c>
      <c r="BG247">
        <v>295</v>
      </c>
      <c r="BH247" t="s">
        <v>20</v>
      </c>
      <c r="BI247">
        <v>66.031746031746025</v>
      </c>
      <c r="BJ247">
        <v>77</v>
      </c>
      <c r="BK247">
        <v>157</v>
      </c>
      <c r="BL247" t="s">
        <v>124</v>
      </c>
      <c r="BM247">
        <v>75.873015873015873</v>
      </c>
      <c r="BN247">
        <v>26</v>
      </c>
      <c r="BO247">
        <v>200</v>
      </c>
      <c r="BP247" t="s">
        <v>404</v>
      </c>
      <c r="BQ247">
        <v>73.968253968253961</v>
      </c>
      <c r="BR247">
        <v>32</v>
      </c>
      <c r="BS247">
        <v>184</v>
      </c>
      <c r="BT247" t="s">
        <v>724</v>
      </c>
      <c r="BU247">
        <v>91.111111111111114</v>
      </c>
      <c r="BV247">
        <v>66</v>
      </c>
      <c r="BW247">
        <v>88</v>
      </c>
      <c r="BX247" t="s">
        <v>406</v>
      </c>
      <c r="BY247">
        <v>111.42857142857143</v>
      </c>
      <c r="BZ247">
        <v>104</v>
      </c>
      <c r="CA247">
        <v>44</v>
      </c>
      <c r="CB247" t="s">
        <v>19</v>
      </c>
      <c r="CC247">
        <v>149.84126984126985</v>
      </c>
      <c r="CD247">
        <v>81</v>
      </c>
      <c r="CE247">
        <v>188</v>
      </c>
      <c r="CF247" t="s">
        <v>20</v>
      </c>
      <c r="CG247">
        <v>123.49206349206349</v>
      </c>
      <c r="CH247">
        <v>66.5</v>
      </c>
      <c r="CI247">
        <v>81</v>
      </c>
      <c r="CJ247" t="s">
        <v>124</v>
      </c>
      <c r="CK247">
        <v>92.698412698412696</v>
      </c>
      <c r="CL247">
        <v>29</v>
      </c>
      <c r="CM247">
        <v>118</v>
      </c>
      <c r="CN247" t="s">
        <v>404</v>
      </c>
      <c r="CO247">
        <v>95.555555555555557</v>
      </c>
      <c r="CP247">
        <v>34</v>
      </c>
      <c r="CQ247">
        <v>156</v>
      </c>
      <c r="CR247" t="s">
        <v>724</v>
      </c>
      <c r="CS247">
        <v>109.2063492063492</v>
      </c>
      <c r="CT247">
        <v>56</v>
      </c>
      <c r="CU247">
        <v>124</v>
      </c>
      <c r="CV247" t="s">
        <v>406</v>
      </c>
      <c r="CW247">
        <v>106.98412698412699</v>
      </c>
      <c r="CX247">
        <v>88</v>
      </c>
      <c r="CY247">
        <v>201</v>
      </c>
      <c r="CZ247" t="s">
        <v>19</v>
      </c>
      <c r="DA247">
        <v>76.825396825396822</v>
      </c>
      <c r="DB247">
        <v>69</v>
      </c>
      <c r="DC247">
        <v>262</v>
      </c>
      <c r="DD247" t="s">
        <v>20</v>
      </c>
      <c r="DE247">
        <v>113.33333333333333</v>
      </c>
      <c r="DF247">
        <v>86</v>
      </c>
      <c r="DG247">
        <v>58</v>
      </c>
      <c r="DH247" t="s">
        <v>124</v>
      </c>
      <c r="DI247">
        <v>97.142857142857139</v>
      </c>
      <c r="DJ247">
        <v>46</v>
      </c>
      <c r="DK247">
        <v>104</v>
      </c>
      <c r="DL247" t="s">
        <v>1811</v>
      </c>
      <c r="DM247">
        <v>124.12698412698413</v>
      </c>
      <c r="DN247">
        <v>44</v>
      </c>
      <c r="DO247">
        <v>185</v>
      </c>
      <c r="DP247" t="s">
        <v>1809</v>
      </c>
      <c r="DQ247">
        <v>126.66666666666667</v>
      </c>
      <c r="DR247">
        <v>44</v>
      </c>
      <c r="DS247">
        <v>146</v>
      </c>
      <c r="DT247" t="s">
        <v>1812</v>
      </c>
      <c r="DU247">
        <v>78.412698412698404</v>
      </c>
      <c r="DV247">
        <v>85.5</v>
      </c>
      <c r="DW247">
        <v>128</v>
      </c>
      <c r="DX247" t="s">
        <v>122</v>
      </c>
      <c r="DY247">
        <v>124.44444444444444</v>
      </c>
      <c r="DZ247">
        <v>33</v>
      </c>
      <c r="EA247">
        <v>304</v>
      </c>
      <c r="EB247" t="s">
        <v>123</v>
      </c>
      <c r="EC247">
        <v>77.460317460317455</v>
      </c>
      <c r="ED247">
        <v>88.5</v>
      </c>
      <c r="EE247">
        <v>49</v>
      </c>
      <c r="EF247" t="s">
        <v>124</v>
      </c>
      <c r="EG247">
        <v>119.04761904761905</v>
      </c>
      <c r="EH247">
        <v>35.5</v>
      </c>
      <c r="EI247">
        <v>180</v>
      </c>
      <c r="EJ247" t="s">
        <v>125</v>
      </c>
      <c r="EK247">
        <v>97.142857142857139</v>
      </c>
      <c r="EL247">
        <v>33</v>
      </c>
      <c r="EM247">
        <v>269</v>
      </c>
      <c r="EN247" t="s">
        <v>1803</v>
      </c>
      <c r="EO247">
        <v>50.158730158730158</v>
      </c>
      <c r="EP247">
        <v>60.5</v>
      </c>
      <c r="EQ247">
        <v>78</v>
      </c>
      <c r="ER247" t="s">
        <v>24</v>
      </c>
      <c r="ES247">
        <v>129.84126984126985</v>
      </c>
      <c r="ET247">
        <v>99</v>
      </c>
      <c r="EU247">
        <v>205</v>
      </c>
      <c r="EV247">
        <v>81</v>
      </c>
      <c r="EW247">
        <v>233</v>
      </c>
      <c r="EX247">
        <v>112</v>
      </c>
      <c r="EY247">
        <v>109</v>
      </c>
      <c r="EZ247">
        <v>39</v>
      </c>
      <c r="FA247">
        <v>171</v>
      </c>
      <c r="FB247">
        <v>31</v>
      </c>
      <c r="FC247">
        <v>112</v>
      </c>
      <c r="FD247">
        <v>35</v>
      </c>
      <c r="FE247">
        <v>172</v>
      </c>
    </row>
    <row r="248" spans="1:161" x14ac:dyDescent="0.2">
      <c r="A248" t="s">
        <v>772</v>
      </c>
      <c r="B248" t="s">
        <v>773</v>
      </c>
      <c r="C248" t="s">
        <v>722</v>
      </c>
      <c r="D248" t="s">
        <v>17</v>
      </c>
      <c r="E248" t="s">
        <v>774</v>
      </c>
      <c r="F248">
        <v>107</v>
      </c>
      <c r="G248">
        <v>107</v>
      </c>
      <c r="H248" s="11" t="s">
        <v>19</v>
      </c>
      <c r="I248" s="11">
        <v>92.063492063492063</v>
      </c>
      <c r="J248">
        <v>101</v>
      </c>
      <c r="K248">
        <v>58</v>
      </c>
      <c r="L248" s="11" t="s">
        <v>20</v>
      </c>
      <c r="M248" s="11">
        <v>138.73015873015873</v>
      </c>
      <c r="N248">
        <v>87</v>
      </c>
      <c r="O248">
        <v>141</v>
      </c>
      <c r="P248" s="11" t="s">
        <v>124</v>
      </c>
      <c r="Q248" s="11">
        <v>91.746031746031747</v>
      </c>
      <c r="R248">
        <v>63.5</v>
      </c>
      <c r="S248">
        <v>56</v>
      </c>
      <c r="T248" t="s">
        <v>404</v>
      </c>
      <c r="U248">
        <v>151.42857142857142</v>
      </c>
      <c r="V248">
        <v>39.5</v>
      </c>
      <c r="W248">
        <v>257</v>
      </c>
      <c r="X248" t="s">
        <v>724</v>
      </c>
      <c r="Y248">
        <v>91.428571428571431</v>
      </c>
      <c r="Z248">
        <v>74.5</v>
      </c>
      <c r="AA248">
        <v>56</v>
      </c>
      <c r="AB248" t="s">
        <v>406</v>
      </c>
      <c r="AC248">
        <v>155.23809523809524</v>
      </c>
      <c r="AD248">
        <v>103</v>
      </c>
      <c r="AE248">
        <v>82</v>
      </c>
      <c r="AF248" t="s">
        <v>19</v>
      </c>
      <c r="AG248">
        <v>95.238095238095241</v>
      </c>
      <c r="AH248">
        <v>81</v>
      </c>
      <c r="AI248">
        <v>180</v>
      </c>
      <c r="AJ248" t="s">
        <v>20</v>
      </c>
      <c r="AK248">
        <v>60.952380952380949</v>
      </c>
      <c r="AL248">
        <v>80</v>
      </c>
      <c r="AM248">
        <v>115</v>
      </c>
      <c r="AN248" t="s">
        <v>124</v>
      </c>
      <c r="AO248">
        <v>93.333333333333329</v>
      </c>
      <c r="AP248">
        <v>26</v>
      </c>
      <c r="AQ248">
        <v>218</v>
      </c>
      <c r="AR248" t="s">
        <v>404</v>
      </c>
      <c r="AS248">
        <v>45.714285714285715</v>
      </c>
      <c r="AT248">
        <v>31</v>
      </c>
      <c r="AU248">
        <v>245</v>
      </c>
      <c r="AV248" t="s">
        <v>724</v>
      </c>
      <c r="AW248">
        <v>110.15873015873015</v>
      </c>
      <c r="AX248">
        <v>36</v>
      </c>
      <c r="AY248">
        <v>230</v>
      </c>
      <c r="AZ248" t="s">
        <v>406</v>
      </c>
      <c r="BA248">
        <v>79.365079365079367</v>
      </c>
      <c r="BB248">
        <v>95</v>
      </c>
      <c r="BC248">
        <v>67</v>
      </c>
      <c r="BD248" t="s">
        <v>19</v>
      </c>
      <c r="BE248">
        <v>84.126984126984127</v>
      </c>
      <c r="BF248">
        <v>109</v>
      </c>
      <c r="BG248">
        <v>57</v>
      </c>
      <c r="BH248" t="s">
        <v>20</v>
      </c>
      <c r="BI248">
        <v>101.26984126984127</v>
      </c>
      <c r="BJ248">
        <v>92.5</v>
      </c>
      <c r="BK248">
        <v>94</v>
      </c>
      <c r="BL248" t="s">
        <v>124</v>
      </c>
      <c r="BM248">
        <v>104.12698412698413</v>
      </c>
      <c r="BN248">
        <v>46</v>
      </c>
      <c r="BO248">
        <v>47</v>
      </c>
      <c r="BP248" t="s">
        <v>404</v>
      </c>
      <c r="BQ248">
        <v>176.1904761904762</v>
      </c>
      <c r="BR248">
        <v>21</v>
      </c>
      <c r="BS248">
        <v>277</v>
      </c>
      <c r="BT248" t="s">
        <v>724</v>
      </c>
      <c r="BU248">
        <v>48.571428571428577</v>
      </c>
      <c r="BV248">
        <v>53</v>
      </c>
      <c r="BW248">
        <v>165</v>
      </c>
      <c r="BX248" t="s">
        <v>406</v>
      </c>
      <c r="BY248">
        <v>126.03174603174604</v>
      </c>
      <c r="BZ248">
        <v>110</v>
      </c>
      <c r="CA248">
        <v>17</v>
      </c>
      <c r="CB248" t="s">
        <v>19</v>
      </c>
      <c r="CC248">
        <v>174.60317460317461</v>
      </c>
      <c r="CD248">
        <v>103</v>
      </c>
      <c r="CE248">
        <v>61</v>
      </c>
      <c r="CF248" t="s">
        <v>20</v>
      </c>
      <c r="CG248">
        <v>94.920634920634924</v>
      </c>
      <c r="CH248">
        <v>62</v>
      </c>
      <c r="CI248">
        <v>107</v>
      </c>
      <c r="CJ248" t="s">
        <v>124</v>
      </c>
      <c r="CK248">
        <v>120.63492063492063</v>
      </c>
      <c r="CL248">
        <v>13</v>
      </c>
      <c r="CM248">
        <v>287</v>
      </c>
      <c r="CN248" t="s">
        <v>404</v>
      </c>
      <c r="CO248">
        <v>69.206349206349202</v>
      </c>
      <c r="CP248">
        <v>39</v>
      </c>
      <c r="CQ248">
        <v>115</v>
      </c>
      <c r="CR248" t="s">
        <v>724</v>
      </c>
      <c r="CS248">
        <v>106.98412698412699</v>
      </c>
      <c r="CT248">
        <v>41</v>
      </c>
      <c r="CU248">
        <v>247</v>
      </c>
      <c r="CV248" t="s">
        <v>406</v>
      </c>
      <c r="CW248">
        <v>102.22222222222223</v>
      </c>
      <c r="CX248">
        <v>84</v>
      </c>
      <c r="CY248">
        <v>252</v>
      </c>
      <c r="CZ248" t="s">
        <v>19</v>
      </c>
      <c r="DA248">
        <v>48.571428571428577</v>
      </c>
      <c r="DB248">
        <v>115</v>
      </c>
      <c r="DC248">
        <v>45</v>
      </c>
      <c r="DD248" t="s">
        <v>20</v>
      </c>
      <c r="DE248">
        <v>148.88888888888889</v>
      </c>
      <c r="DF248">
        <v>57.5</v>
      </c>
      <c r="DG248">
        <v>172</v>
      </c>
      <c r="DH248" t="s">
        <v>124</v>
      </c>
      <c r="DI248">
        <v>91.428571428571431</v>
      </c>
      <c r="DJ248">
        <v>34</v>
      </c>
      <c r="DK248">
        <v>190</v>
      </c>
      <c r="DL248" t="s">
        <v>1811</v>
      </c>
      <c r="DM248">
        <v>103.17460317460318</v>
      </c>
      <c r="DN248">
        <v>51</v>
      </c>
      <c r="DO248">
        <v>137</v>
      </c>
      <c r="DP248" t="s">
        <v>1809</v>
      </c>
      <c r="DQ248">
        <v>130.15873015873015</v>
      </c>
      <c r="DR248">
        <v>31</v>
      </c>
      <c r="DS248">
        <v>254</v>
      </c>
      <c r="DT248" t="s">
        <v>1812</v>
      </c>
      <c r="DU248">
        <v>73.333333333333329</v>
      </c>
      <c r="DV248">
        <v>89</v>
      </c>
      <c r="DW248">
        <v>90</v>
      </c>
      <c r="DX248" t="s">
        <v>19</v>
      </c>
      <c r="DY248">
        <v>132.69841269841271</v>
      </c>
      <c r="DZ248">
        <v>67</v>
      </c>
      <c r="EA248">
        <v>199</v>
      </c>
      <c r="EB248" t="s">
        <v>20</v>
      </c>
      <c r="EC248">
        <v>76.507936507936506</v>
      </c>
      <c r="ED248">
        <v>69.5</v>
      </c>
      <c r="EE248">
        <v>145</v>
      </c>
      <c r="EF248" t="s">
        <v>124</v>
      </c>
      <c r="EG248">
        <v>80</v>
      </c>
      <c r="EH248">
        <v>31.5</v>
      </c>
      <c r="EI248">
        <v>200</v>
      </c>
      <c r="EJ248" t="s">
        <v>1811</v>
      </c>
      <c r="EK248">
        <v>128.57142857142856</v>
      </c>
      <c r="EL248">
        <v>38</v>
      </c>
      <c r="EM248">
        <v>232</v>
      </c>
      <c r="EN248" t="s">
        <v>1809</v>
      </c>
      <c r="EO248">
        <v>90.158730158730151</v>
      </c>
      <c r="EP248">
        <v>43.5</v>
      </c>
      <c r="EQ248">
        <v>170</v>
      </c>
      <c r="ER248" t="s">
        <v>1812</v>
      </c>
      <c r="ES248">
        <v>129.84126984126985</v>
      </c>
      <c r="ET248">
        <v>100</v>
      </c>
      <c r="EU248">
        <v>193</v>
      </c>
      <c r="EV248">
        <v>97</v>
      </c>
      <c r="EW248">
        <v>125</v>
      </c>
      <c r="EX248">
        <v>118</v>
      </c>
      <c r="EY248">
        <v>82</v>
      </c>
      <c r="EZ248">
        <v>29</v>
      </c>
      <c r="FA248">
        <v>290</v>
      </c>
      <c r="FB248">
        <v>26</v>
      </c>
      <c r="FC248">
        <v>201</v>
      </c>
      <c r="FD248">
        <v>30</v>
      </c>
      <c r="FE248">
        <v>264</v>
      </c>
    </row>
    <row r="249" spans="1:161" x14ac:dyDescent="0.2">
      <c r="A249" t="s">
        <v>775</v>
      </c>
      <c r="B249" t="s">
        <v>776</v>
      </c>
      <c r="C249" t="s">
        <v>722</v>
      </c>
      <c r="D249" t="s">
        <v>17</v>
      </c>
      <c r="E249" t="s">
        <v>777</v>
      </c>
      <c r="F249">
        <v>91</v>
      </c>
      <c r="G249">
        <v>293</v>
      </c>
      <c r="H249" s="11" t="s">
        <v>19</v>
      </c>
      <c r="I249" s="11">
        <v>97.460317460317455</v>
      </c>
      <c r="J249">
        <v>80</v>
      </c>
      <c r="K249">
        <v>187</v>
      </c>
      <c r="L249" s="11" t="s">
        <v>20</v>
      </c>
      <c r="M249" s="11">
        <v>65.714285714285722</v>
      </c>
      <c r="N249">
        <v>40</v>
      </c>
      <c r="O249">
        <v>291</v>
      </c>
      <c r="P249" s="11" t="s">
        <v>124</v>
      </c>
      <c r="Q249" s="11">
        <v>100.63492063492063</v>
      </c>
      <c r="R249">
        <v>54.5</v>
      </c>
      <c r="S249">
        <v>117</v>
      </c>
      <c r="T249" t="s">
        <v>404</v>
      </c>
      <c r="U249">
        <v>141.26984126984127</v>
      </c>
      <c r="V249">
        <v>18.5</v>
      </c>
      <c r="W249">
        <v>305</v>
      </c>
      <c r="X249" t="s">
        <v>724</v>
      </c>
      <c r="Y249">
        <v>80.317460317460316</v>
      </c>
      <c r="Z249">
        <v>42.5</v>
      </c>
      <c r="AA249">
        <v>295</v>
      </c>
      <c r="AB249" t="s">
        <v>406</v>
      </c>
      <c r="AC249">
        <v>83.492063492063494</v>
      </c>
      <c r="AD249">
        <v>85.5</v>
      </c>
      <c r="AE249">
        <v>285</v>
      </c>
      <c r="AF249" t="s">
        <v>19</v>
      </c>
      <c r="AG249">
        <v>53.015873015873019</v>
      </c>
      <c r="AH249">
        <v>98</v>
      </c>
      <c r="AI249">
        <v>79</v>
      </c>
      <c r="AJ249" t="s">
        <v>20</v>
      </c>
      <c r="AK249">
        <v>126.34920634920636</v>
      </c>
      <c r="AL249">
        <v>26</v>
      </c>
      <c r="AM249">
        <v>293</v>
      </c>
      <c r="AN249" t="s">
        <v>124</v>
      </c>
      <c r="AO249">
        <v>101.26984126984127</v>
      </c>
      <c r="AP249">
        <v>22</v>
      </c>
      <c r="AQ249">
        <v>247</v>
      </c>
      <c r="AR249" t="s">
        <v>404</v>
      </c>
      <c r="AS249">
        <v>92.698412698412696</v>
      </c>
      <c r="AT249">
        <v>33</v>
      </c>
      <c r="AU249">
        <v>230</v>
      </c>
      <c r="AV249" t="s">
        <v>724</v>
      </c>
      <c r="AW249">
        <v>121.26984126984127</v>
      </c>
      <c r="AX249">
        <v>34</v>
      </c>
      <c r="AY249">
        <v>243</v>
      </c>
      <c r="AZ249" t="s">
        <v>406</v>
      </c>
      <c r="BA249">
        <v>116.19047619047619</v>
      </c>
      <c r="BB249">
        <v>89</v>
      </c>
      <c r="BC249">
        <v>137</v>
      </c>
      <c r="BD249" t="s">
        <v>19</v>
      </c>
      <c r="BE249">
        <v>140.3174603174603</v>
      </c>
      <c r="BF249">
        <v>91</v>
      </c>
      <c r="BG249">
        <v>162</v>
      </c>
      <c r="BH249" t="s">
        <v>20</v>
      </c>
      <c r="BI249">
        <v>134.28571428571428</v>
      </c>
      <c r="BJ249">
        <v>41</v>
      </c>
      <c r="BK249">
        <v>297</v>
      </c>
      <c r="BL249" t="s">
        <v>124</v>
      </c>
      <c r="BM249">
        <v>99.682539682539684</v>
      </c>
      <c r="BN249">
        <v>23</v>
      </c>
      <c r="BO249">
        <v>224</v>
      </c>
      <c r="BP249" t="s">
        <v>404</v>
      </c>
      <c r="BQ249">
        <v>73.650793650793645</v>
      </c>
      <c r="BR249">
        <v>16</v>
      </c>
      <c r="BS249">
        <v>297</v>
      </c>
      <c r="BT249" t="s">
        <v>724</v>
      </c>
      <c r="BU249">
        <v>64.761904761904759</v>
      </c>
      <c r="BV249">
        <v>28</v>
      </c>
      <c r="BW249">
        <v>294</v>
      </c>
      <c r="BX249" t="s">
        <v>406</v>
      </c>
      <c r="BY249">
        <v>93.333333333333329</v>
      </c>
      <c r="BZ249">
        <v>78</v>
      </c>
      <c r="CA249">
        <v>264</v>
      </c>
      <c r="CB249" t="s">
        <v>19</v>
      </c>
      <c r="CC249">
        <v>80</v>
      </c>
      <c r="CD249">
        <v>61</v>
      </c>
      <c r="CE249">
        <v>270</v>
      </c>
      <c r="CF249" t="s">
        <v>20</v>
      </c>
      <c r="CG249">
        <v>93.650793650793645</v>
      </c>
      <c r="CH249">
        <v>31</v>
      </c>
      <c r="CI249">
        <v>296</v>
      </c>
      <c r="CJ249" t="s">
        <v>124</v>
      </c>
      <c r="CK249">
        <v>103.80952380952381</v>
      </c>
      <c r="CL249">
        <v>26</v>
      </c>
      <c r="CM249">
        <v>141</v>
      </c>
      <c r="CN249" t="s">
        <v>404</v>
      </c>
      <c r="CO249">
        <v>107.3015873015873</v>
      </c>
      <c r="CP249">
        <v>31</v>
      </c>
      <c r="CQ249">
        <v>186</v>
      </c>
      <c r="CR249" t="s">
        <v>724</v>
      </c>
      <c r="CS249">
        <v>104.76190476190476</v>
      </c>
      <c r="CT249">
        <v>37</v>
      </c>
      <c r="CU249">
        <v>273</v>
      </c>
      <c r="CV249" t="s">
        <v>406</v>
      </c>
      <c r="CW249">
        <v>110.7936507936508</v>
      </c>
      <c r="CX249">
        <v>88</v>
      </c>
      <c r="CY249">
        <v>201</v>
      </c>
      <c r="CZ249" t="s">
        <v>19</v>
      </c>
      <c r="DA249">
        <v>129.52380952380952</v>
      </c>
      <c r="DB249">
        <v>74</v>
      </c>
      <c r="DC249">
        <v>250</v>
      </c>
      <c r="DD249" t="s">
        <v>20</v>
      </c>
      <c r="DE249">
        <v>71.111111111111114</v>
      </c>
      <c r="DF249">
        <v>22.5</v>
      </c>
      <c r="DG249">
        <v>308</v>
      </c>
      <c r="DH249" t="s">
        <v>124</v>
      </c>
      <c r="DI249">
        <v>98.095238095238102</v>
      </c>
      <c r="DJ249">
        <v>38</v>
      </c>
      <c r="DK249">
        <v>164</v>
      </c>
      <c r="DL249" t="s">
        <v>1811</v>
      </c>
      <c r="DM249">
        <v>132.69841269841271</v>
      </c>
      <c r="DN249">
        <v>42</v>
      </c>
      <c r="DO249">
        <v>201</v>
      </c>
      <c r="DP249" t="s">
        <v>1809</v>
      </c>
      <c r="DQ249">
        <v>104.76190476190476</v>
      </c>
      <c r="DR249">
        <v>19</v>
      </c>
      <c r="DS249">
        <v>307</v>
      </c>
      <c r="DT249" t="s">
        <v>1812</v>
      </c>
      <c r="DU249">
        <v>86.349206349206355</v>
      </c>
      <c r="DV249">
        <v>68.5</v>
      </c>
      <c r="DW249">
        <v>294</v>
      </c>
      <c r="DX249" t="s">
        <v>19</v>
      </c>
      <c r="DY249">
        <v>92.38095238095238</v>
      </c>
      <c r="DZ249">
        <v>72</v>
      </c>
      <c r="EA249">
        <v>159</v>
      </c>
      <c r="EB249" t="s">
        <v>20</v>
      </c>
      <c r="EC249">
        <v>98.730158730158735</v>
      </c>
      <c r="ED249">
        <v>31.5</v>
      </c>
      <c r="EE249">
        <v>302</v>
      </c>
      <c r="EF249" t="s">
        <v>124</v>
      </c>
      <c r="EG249">
        <v>84.126984126984127</v>
      </c>
      <c r="EH249">
        <v>22.5</v>
      </c>
      <c r="EI249">
        <v>267</v>
      </c>
      <c r="EJ249" t="s">
        <v>1811</v>
      </c>
      <c r="EK249">
        <v>52.698412698412703</v>
      </c>
      <c r="EL249">
        <v>40</v>
      </c>
      <c r="EM249">
        <v>216</v>
      </c>
      <c r="EN249" t="s">
        <v>1809</v>
      </c>
      <c r="EO249">
        <v>51.111111111111114</v>
      </c>
      <c r="EP249">
        <v>32.5</v>
      </c>
      <c r="EQ249">
        <v>264</v>
      </c>
      <c r="ER249" t="s">
        <v>1812</v>
      </c>
      <c r="ES249">
        <v>70.793650793650784</v>
      </c>
      <c r="ET249">
        <v>93</v>
      </c>
      <c r="EU249">
        <v>270</v>
      </c>
      <c r="EV249">
        <v>94</v>
      </c>
      <c r="EW249">
        <v>155</v>
      </c>
      <c r="EX249">
        <v>69</v>
      </c>
      <c r="EY249">
        <v>252</v>
      </c>
      <c r="EZ249">
        <v>43</v>
      </c>
      <c r="FA249">
        <v>118</v>
      </c>
      <c r="FB249">
        <v>35</v>
      </c>
      <c r="FC249">
        <v>62</v>
      </c>
      <c r="FD249">
        <v>35</v>
      </c>
      <c r="FE249">
        <v>172</v>
      </c>
    </row>
    <row r="250" spans="1:161" x14ac:dyDescent="0.2">
      <c r="A250" t="s">
        <v>778</v>
      </c>
      <c r="B250" t="s">
        <v>779</v>
      </c>
      <c r="C250" t="s">
        <v>722</v>
      </c>
      <c r="D250" t="s">
        <v>17</v>
      </c>
      <c r="E250" t="s">
        <v>780</v>
      </c>
      <c r="F250">
        <v>107</v>
      </c>
      <c r="G250">
        <v>107</v>
      </c>
      <c r="H250" s="11" t="s">
        <v>19</v>
      </c>
      <c r="I250" s="11">
        <v>122.53968253968254</v>
      </c>
      <c r="J250">
        <v>53</v>
      </c>
      <c r="K250">
        <v>290</v>
      </c>
      <c r="L250" s="11" t="s">
        <v>20</v>
      </c>
      <c r="M250" s="11">
        <v>91.428571428571431</v>
      </c>
      <c r="N250">
        <v>77</v>
      </c>
      <c r="O250">
        <v>183</v>
      </c>
      <c r="P250" s="11" t="s">
        <v>124</v>
      </c>
      <c r="Q250" s="11">
        <v>116.50793650793651</v>
      </c>
      <c r="R250">
        <v>32.5</v>
      </c>
      <c r="S250">
        <v>277</v>
      </c>
      <c r="T250" t="s">
        <v>404</v>
      </c>
      <c r="U250">
        <v>85.079365079365076</v>
      </c>
      <c r="V250">
        <v>33.5</v>
      </c>
      <c r="W250">
        <v>285</v>
      </c>
      <c r="X250" t="s">
        <v>724</v>
      </c>
      <c r="Y250">
        <v>100</v>
      </c>
      <c r="Z250">
        <v>65.5</v>
      </c>
      <c r="AA250">
        <v>152</v>
      </c>
      <c r="AB250" t="s">
        <v>406</v>
      </c>
      <c r="AC250">
        <v>142.22222222222223</v>
      </c>
      <c r="AD250">
        <v>98</v>
      </c>
      <c r="AE250">
        <v>178</v>
      </c>
      <c r="AF250" t="s">
        <v>19</v>
      </c>
      <c r="AG250">
        <v>108.25396825396825</v>
      </c>
      <c r="AH250">
        <v>61</v>
      </c>
      <c r="AI250">
        <v>263</v>
      </c>
      <c r="AJ250" t="s">
        <v>20</v>
      </c>
      <c r="AK250">
        <v>110.15873015873015</v>
      </c>
      <c r="AL250">
        <v>51.5</v>
      </c>
      <c r="AM250">
        <v>235</v>
      </c>
      <c r="AN250" t="s">
        <v>124</v>
      </c>
      <c r="AO250">
        <v>90.158730158730151</v>
      </c>
      <c r="AP250">
        <v>24</v>
      </c>
      <c r="AQ250">
        <v>230</v>
      </c>
      <c r="AR250" t="s">
        <v>404</v>
      </c>
      <c r="AS250">
        <v>73.650793650793645</v>
      </c>
      <c r="AT250">
        <v>19</v>
      </c>
      <c r="AU250">
        <v>284</v>
      </c>
      <c r="AV250" t="s">
        <v>724</v>
      </c>
      <c r="AW250">
        <v>104.12698412698413</v>
      </c>
      <c r="AX250">
        <v>22</v>
      </c>
      <c r="AY250">
        <v>285</v>
      </c>
      <c r="AZ250" t="s">
        <v>406</v>
      </c>
      <c r="BA250">
        <v>102.85714285714286</v>
      </c>
      <c r="BB250">
        <v>85</v>
      </c>
      <c r="BC250">
        <v>204</v>
      </c>
      <c r="BD250" t="s">
        <v>19</v>
      </c>
      <c r="BE250">
        <v>89.206349206349202</v>
      </c>
      <c r="BF250">
        <v>54</v>
      </c>
      <c r="BG250">
        <v>295</v>
      </c>
      <c r="BH250" t="s">
        <v>20</v>
      </c>
      <c r="BI250">
        <v>103.80952380952381</v>
      </c>
      <c r="BJ250">
        <v>67</v>
      </c>
      <c r="BK250">
        <v>204</v>
      </c>
      <c r="BL250" t="s">
        <v>124</v>
      </c>
      <c r="BM250">
        <v>97.142857142857139</v>
      </c>
      <c r="BN250">
        <v>31</v>
      </c>
      <c r="BO250">
        <v>147</v>
      </c>
      <c r="BP250" t="s">
        <v>404</v>
      </c>
      <c r="BQ250">
        <v>136.1904761904762</v>
      </c>
      <c r="BR250">
        <v>16</v>
      </c>
      <c r="BS250">
        <v>297</v>
      </c>
      <c r="BT250" t="s">
        <v>724</v>
      </c>
      <c r="BU250">
        <v>86.031746031746025</v>
      </c>
      <c r="BV250">
        <v>28</v>
      </c>
      <c r="BW250">
        <v>294</v>
      </c>
      <c r="BX250" t="s">
        <v>406</v>
      </c>
      <c r="BY250">
        <v>98.095238095238102</v>
      </c>
      <c r="BZ250">
        <v>90</v>
      </c>
      <c r="CA250">
        <v>170</v>
      </c>
      <c r="CB250" t="s">
        <v>19</v>
      </c>
      <c r="CC250">
        <v>76.825396825396822</v>
      </c>
      <c r="CD250">
        <v>42</v>
      </c>
      <c r="CE250">
        <v>307</v>
      </c>
      <c r="CF250" t="s">
        <v>20</v>
      </c>
      <c r="CG250">
        <v>93.333333333333329</v>
      </c>
      <c r="CH250">
        <v>49.5</v>
      </c>
      <c r="CI250">
        <v>195</v>
      </c>
      <c r="CJ250" t="s">
        <v>124</v>
      </c>
      <c r="CK250">
        <v>101.9047619047619</v>
      </c>
      <c r="CL250">
        <v>16</v>
      </c>
      <c r="CM250">
        <v>261</v>
      </c>
      <c r="CN250" t="s">
        <v>404</v>
      </c>
      <c r="CO250">
        <v>90.158730158730151</v>
      </c>
      <c r="CP250">
        <v>25</v>
      </c>
      <c r="CQ250">
        <v>253</v>
      </c>
      <c r="CR250" t="s">
        <v>724</v>
      </c>
      <c r="CS250">
        <v>116.50793650793651</v>
      </c>
      <c r="CT250">
        <v>33</v>
      </c>
      <c r="CU250">
        <v>288</v>
      </c>
      <c r="CV250" t="s">
        <v>406</v>
      </c>
      <c r="CW250">
        <v>101.58730158730158</v>
      </c>
      <c r="CX250">
        <v>96</v>
      </c>
      <c r="CY250">
        <v>97</v>
      </c>
      <c r="CZ250" t="s">
        <v>19</v>
      </c>
      <c r="DA250">
        <v>96.19047619047619</v>
      </c>
      <c r="DB250">
        <v>61</v>
      </c>
      <c r="DC250">
        <v>286</v>
      </c>
      <c r="DD250" t="s">
        <v>20</v>
      </c>
      <c r="DE250">
        <v>96.507936507936506</v>
      </c>
      <c r="DF250">
        <v>49.5</v>
      </c>
      <c r="DG250">
        <v>201</v>
      </c>
      <c r="DH250" t="s">
        <v>124</v>
      </c>
      <c r="DI250">
        <v>109.52380952380952</v>
      </c>
      <c r="DJ250">
        <v>29</v>
      </c>
      <c r="DK250">
        <v>230</v>
      </c>
      <c r="DL250" t="s">
        <v>1811</v>
      </c>
      <c r="DM250">
        <v>113.96825396825398</v>
      </c>
      <c r="DN250">
        <v>22</v>
      </c>
      <c r="DO250">
        <v>305</v>
      </c>
      <c r="DP250" t="s">
        <v>1809</v>
      </c>
      <c r="DQ250">
        <v>92.38095238095238</v>
      </c>
      <c r="DR250">
        <v>24</v>
      </c>
      <c r="DS250">
        <v>293</v>
      </c>
      <c r="DT250" t="s">
        <v>1812</v>
      </c>
      <c r="DU250">
        <v>103.80952380952381</v>
      </c>
      <c r="DV250">
        <v>90</v>
      </c>
      <c r="DW250">
        <v>85</v>
      </c>
      <c r="DX250" t="s">
        <v>19</v>
      </c>
      <c r="DY250">
        <v>138.0952380952381</v>
      </c>
      <c r="DZ250">
        <v>51</v>
      </c>
      <c r="EA250">
        <v>275</v>
      </c>
      <c r="EB250" t="s">
        <v>20</v>
      </c>
      <c r="EC250">
        <v>93.015873015873012</v>
      </c>
      <c r="ED250">
        <v>54.5</v>
      </c>
      <c r="EE250">
        <v>231</v>
      </c>
      <c r="EF250" t="s">
        <v>124</v>
      </c>
      <c r="EG250">
        <v>88.888888888888886</v>
      </c>
      <c r="EH250">
        <v>21.5</v>
      </c>
      <c r="EI250">
        <v>274</v>
      </c>
      <c r="EJ250" t="s">
        <v>1811</v>
      </c>
      <c r="EK250">
        <v>54.285714285714285</v>
      </c>
      <c r="EL250">
        <v>31</v>
      </c>
      <c r="EM250">
        <v>281</v>
      </c>
      <c r="EN250" t="s">
        <v>1809</v>
      </c>
      <c r="EO250">
        <v>55.238095238095234</v>
      </c>
      <c r="EP250">
        <v>23</v>
      </c>
      <c r="EQ250">
        <v>305</v>
      </c>
      <c r="ER250" t="s">
        <v>1812</v>
      </c>
      <c r="ES250">
        <v>53.015873015873019</v>
      </c>
      <c r="ET250">
        <v>99</v>
      </c>
      <c r="EU250">
        <v>205</v>
      </c>
      <c r="EV250">
        <v>78</v>
      </c>
      <c r="EW250">
        <v>253</v>
      </c>
      <c r="EX250">
        <v>88</v>
      </c>
      <c r="EY250">
        <v>196</v>
      </c>
      <c r="EZ250">
        <v>42</v>
      </c>
      <c r="FA250">
        <v>130</v>
      </c>
      <c r="FB250">
        <v>29</v>
      </c>
      <c r="FC250">
        <v>140</v>
      </c>
      <c r="FD250">
        <v>36</v>
      </c>
      <c r="FE250">
        <v>157</v>
      </c>
    </row>
    <row r="251" spans="1:161" x14ac:dyDescent="0.2">
      <c r="A251" t="s">
        <v>781</v>
      </c>
      <c r="B251" t="s">
        <v>782</v>
      </c>
      <c r="C251" t="s">
        <v>722</v>
      </c>
      <c r="D251" t="s">
        <v>17</v>
      </c>
      <c r="E251" t="s">
        <v>783</v>
      </c>
      <c r="F251">
        <v>100</v>
      </c>
      <c r="G251">
        <v>208</v>
      </c>
      <c r="H251" s="11" t="s">
        <v>19</v>
      </c>
      <c r="I251" s="11">
        <v>101.58730158730158</v>
      </c>
      <c r="J251">
        <v>76</v>
      </c>
      <c r="K251">
        <v>212</v>
      </c>
      <c r="L251" s="11" t="s">
        <v>20</v>
      </c>
      <c r="M251" s="11">
        <v>88.253968253968253</v>
      </c>
      <c r="N251">
        <v>35</v>
      </c>
      <c r="O251">
        <v>301</v>
      </c>
      <c r="P251" s="11" t="s">
        <v>124</v>
      </c>
      <c r="Q251" s="11">
        <v>84.761904761904759</v>
      </c>
      <c r="R251">
        <v>51.5</v>
      </c>
      <c r="S251">
        <v>142</v>
      </c>
      <c r="T251" t="s">
        <v>404</v>
      </c>
      <c r="U251">
        <v>108.25396825396825</v>
      </c>
      <c r="V251">
        <v>29</v>
      </c>
      <c r="W251">
        <v>295</v>
      </c>
      <c r="X251" t="s">
        <v>724</v>
      </c>
      <c r="Y251">
        <v>72.063492063492063</v>
      </c>
      <c r="Z251">
        <v>56.5</v>
      </c>
      <c r="AA251">
        <v>239</v>
      </c>
      <c r="AB251" t="s">
        <v>406</v>
      </c>
      <c r="AC251">
        <v>89.841269841269849</v>
      </c>
      <c r="AD251">
        <v>95.5</v>
      </c>
      <c r="AE251">
        <v>213</v>
      </c>
      <c r="AF251" t="s">
        <v>19</v>
      </c>
      <c r="AG251">
        <v>90.158730158730151</v>
      </c>
      <c r="AH251">
        <v>82</v>
      </c>
      <c r="AI251">
        <v>175</v>
      </c>
      <c r="AJ251" t="s">
        <v>20</v>
      </c>
      <c r="AK251">
        <v>124.12698412698413</v>
      </c>
      <c r="AL251">
        <v>45.5</v>
      </c>
      <c r="AM251">
        <v>253</v>
      </c>
      <c r="AN251" t="s">
        <v>124</v>
      </c>
      <c r="AO251">
        <v>97.460317460317455</v>
      </c>
      <c r="AP251">
        <v>32</v>
      </c>
      <c r="AQ251">
        <v>168</v>
      </c>
      <c r="AR251" t="s">
        <v>404</v>
      </c>
      <c r="AS251">
        <v>100.63492063492063</v>
      </c>
      <c r="AT251">
        <v>12</v>
      </c>
      <c r="AU251">
        <v>292</v>
      </c>
      <c r="AV251" t="s">
        <v>724</v>
      </c>
      <c r="AW251">
        <v>93.968253968253975</v>
      </c>
      <c r="AX251">
        <v>40</v>
      </c>
      <c r="AY251">
        <v>207</v>
      </c>
      <c r="AZ251" t="s">
        <v>406</v>
      </c>
      <c r="BA251">
        <v>106.03174603174602</v>
      </c>
      <c r="BB251">
        <v>86</v>
      </c>
      <c r="BC251">
        <v>182</v>
      </c>
      <c r="BD251" t="s">
        <v>19</v>
      </c>
      <c r="BE251">
        <v>60</v>
      </c>
      <c r="BF251">
        <v>71</v>
      </c>
      <c r="BG251">
        <v>251</v>
      </c>
      <c r="BH251" t="s">
        <v>20</v>
      </c>
      <c r="BI251">
        <v>86.666666666666671</v>
      </c>
      <c r="BJ251">
        <v>59.5</v>
      </c>
      <c r="BK251">
        <v>245</v>
      </c>
      <c r="BL251" t="s">
        <v>124</v>
      </c>
      <c r="BM251">
        <v>117.77777777777777</v>
      </c>
      <c r="BN251">
        <v>29</v>
      </c>
      <c r="BO251">
        <v>170</v>
      </c>
      <c r="BP251" t="s">
        <v>404</v>
      </c>
      <c r="BQ251">
        <v>125.71428571428571</v>
      </c>
      <c r="BR251">
        <v>22</v>
      </c>
      <c r="BS251">
        <v>273</v>
      </c>
      <c r="BT251" t="s">
        <v>724</v>
      </c>
      <c r="BU251">
        <v>108.88888888888889</v>
      </c>
      <c r="BV251">
        <v>44</v>
      </c>
      <c r="BW251">
        <v>226</v>
      </c>
      <c r="BX251" t="s">
        <v>406</v>
      </c>
      <c r="BY251">
        <v>108.57142857142857</v>
      </c>
      <c r="BZ251">
        <v>102</v>
      </c>
      <c r="CA251">
        <v>56</v>
      </c>
      <c r="CB251" t="s">
        <v>19</v>
      </c>
      <c r="CC251">
        <v>116.19047619047619</v>
      </c>
      <c r="CD251">
        <v>78</v>
      </c>
      <c r="CE251">
        <v>209</v>
      </c>
      <c r="CF251" t="s">
        <v>20</v>
      </c>
      <c r="CG251">
        <v>78.730158730158735</v>
      </c>
      <c r="CH251">
        <v>30</v>
      </c>
      <c r="CI251">
        <v>301</v>
      </c>
      <c r="CJ251" t="s">
        <v>124</v>
      </c>
      <c r="CK251">
        <v>93.333333333333329</v>
      </c>
      <c r="CL251">
        <v>17</v>
      </c>
      <c r="CM251">
        <v>251</v>
      </c>
      <c r="CN251" t="s">
        <v>404</v>
      </c>
      <c r="CO251">
        <v>114.60317460317461</v>
      </c>
      <c r="CP251">
        <v>18</v>
      </c>
      <c r="CQ251">
        <v>301</v>
      </c>
      <c r="CR251" t="s">
        <v>724</v>
      </c>
      <c r="CS251">
        <v>100.31746031746032</v>
      </c>
      <c r="CT251">
        <v>40</v>
      </c>
      <c r="CU251">
        <v>253</v>
      </c>
      <c r="CV251" t="s">
        <v>406</v>
      </c>
      <c r="CW251">
        <v>104.76190476190476</v>
      </c>
      <c r="CX251">
        <v>95</v>
      </c>
      <c r="CY251">
        <v>107</v>
      </c>
      <c r="CZ251" t="s">
        <v>19</v>
      </c>
      <c r="DA251">
        <v>91.428571428571431</v>
      </c>
      <c r="DB251">
        <v>95</v>
      </c>
      <c r="DC251">
        <v>142</v>
      </c>
      <c r="DD251" t="s">
        <v>20</v>
      </c>
      <c r="DE251">
        <v>110.7936507936508</v>
      </c>
      <c r="DF251">
        <v>34</v>
      </c>
      <c r="DG251">
        <v>280</v>
      </c>
      <c r="DH251" t="s">
        <v>124</v>
      </c>
      <c r="DI251">
        <v>104.76190476190476</v>
      </c>
      <c r="DJ251">
        <v>14</v>
      </c>
      <c r="DK251">
        <v>297</v>
      </c>
      <c r="DL251" t="s">
        <v>1811</v>
      </c>
      <c r="DM251">
        <v>67.301587301587304</v>
      </c>
      <c r="DN251">
        <v>26</v>
      </c>
      <c r="DO251">
        <v>302</v>
      </c>
      <c r="DP251" t="s">
        <v>1809</v>
      </c>
      <c r="DQ251">
        <v>60.634920634920633</v>
      </c>
      <c r="DR251">
        <v>29</v>
      </c>
      <c r="DS251">
        <v>268</v>
      </c>
      <c r="DT251" t="s">
        <v>1812</v>
      </c>
      <c r="DU251">
        <v>57.777777777777779</v>
      </c>
      <c r="DV251">
        <v>90.5</v>
      </c>
      <c r="DW251">
        <v>80</v>
      </c>
      <c r="DX251" t="s">
        <v>19</v>
      </c>
      <c r="DY251">
        <v>95.238095238095241</v>
      </c>
      <c r="DZ251">
        <v>70</v>
      </c>
      <c r="EA251">
        <v>176</v>
      </c>
      <c r="EB251" t="s">
        <v>20</v>
      </c>
      <c r="EC251">
        <v>120.95238095238095</v>
      </c>
      <c r="ED251">
        <v>35.5</v>
      </c>
      <c r="EE251">
        <v>295</v>
      </c>
      <c r="EF251" t="s">
        <v>124</v>
      </c>
      <c r="EG251">
        <v>91.746031746031747</v>
      </c>
      <c r="EH251">
        <v>32.5</v>
      </c>
      <c r="EI251">
        <v>194</v>
      </c>
      <c r="EJ251" t="s">
        <v>1811</v>
      </c>
      <c r="EK251">
        <v>75.873015873015873</v>
      </c>
      <c r="EL251">
        <v>45.5</v>
      </c>
      <c r="EM251">
        <v>178</v>
      </c>
      <c r="EN251" t="s">
        <v>1809</v>
      </c>
      <c r="EO251">
        <v>120.63492063492063</v>
      </c>
      <c r="EP251">
        <v>50.5</v>
      </c>
      <c r="EQ251">
        <v>135</v>
      </c>
      <c r="ER251" t="s">
        <v>1812</v>
      </c>
      <c r="ES251">
        <v>77.460317460317455</v>
      </c>
      <c r="ET251">
        <v>111</v>
      </c>
      <c r="EU251">
        <v>65</v>
      </c>
      <c r="EV251">
        <v>80</v>
      </c>
      <c r="EW251">
        <v>242</v>
      </c>
      <c r="EX251">
        <v>62</v>
      </c>
      <c r="EY251">
        <v>269</v>
      </c>
      <c r="EZ251">
        <v>43</v>
      </c>
      <c r="FA251">
        <v>118</v>
      </c>
      <c r="FB251">
        <v>23</v>
      </c>
      <c r="FC251">
        <v>243</v>
      </c>
      <c r="FD251">
        <v>41</v>
      </c>
      <c r="FE251">
        <v>64</v>
      </c>
    </row>
    <row r="252" spans="1:161" x14ac:dyDescent="0.2">
      <c r="A252" t="s">
        <v>784</v>
      </c>
      <c r="B252" t="s">
        <v>785</v>
      </c>
      <c r="C252" t="s">
        <v>722</v>
      </c>
      <c r="D252" t="s">
        <v>17</v>
      </c>
      <c r="E252" t="s">
        <v>786</v>
      </c>
      <c r="F252">
        <v>95</v>
      </c>
      <c r="G252">
        <v>260</v>
      </c>
      <c r="H252" s="11" t="s">
        <v>19</v>
      </c>
      <c r="I252" s="11">
        <v>85.079365079365076</v>
      </c>
      <c r="J252">
        <v>55</v>
      </c>
      <c r="K252">
        <v>285</v>
      </c>
      <c r="L252" s="11" t="s">
        <v>20</v>
      </c>
      <c r="M252" s="11">
        <v>90.793650793650798</v>
      </c>
      <c r="N252">
        <v>78</v>
      </c>
      <c r="O252">
        <v>180</v>
      </c>
      <c r="P252" s="11" t="s">
        <v>124</v>
      </c>
      <c r="Q252" s="11">
        <v>89.841269841269849</v>
      </c>
      <c r="R252">
        <v>35</v>
      </c>
      <c r="S252">
        <v>268</v>
      </c>
      <c r="T252" t="s">
        <v>404</v>
      </c>
      <c r="U252">
        <v>80</v>
      </c>
      <c r="V252">
        <v>36</v>
      </c>
      <c r="W252">
        <v>273</v>
      </c>
      <c r="X252" t="s">
        <v>724</v>
      </c>
      <c r="Y252">
        <v>65.714285714285722</v>
      </c>
      <c r="Z252">
        <v>46.5</v>
      </c>
      <c r="AA252">
        <v>284</v>
      </c>
      <c r="AB252" t="s">
        <v>406</v>
      </c>
      <c r="AC252">
        <v>62.222222222222221</v>
      </c>
      <c r="AD252">
        <v>95.5</v>
      </c>
      <c r="AE252">
        <v>213</v>
      </c>
      <c r="AF252" t="s">
        <v>19</v>
      </c>
      <c r="AG252">
        <v>84.126984126984127</v>
      </c>
      <c r="AH252">
        <v>63</v>
      </c>
      <c r="AI252">
        <v>256</v>
      </c>
      <c r="AJ252" t="s">
        <v>20</v>
      </c>
      <c r="AK252">
        <v>102.22222222222223</v>
      </c>
      <c r="AL252">
        <v>72</v>
      </c>
      <c r="AM252">
        <v>148</v>
      </c>
      <c r="AN252" t="s">
        <v>124</v>
      </c>
      <c r="AO252">
        <v>128.57142857142856</v>
      </c>
      <c r="AP252">
        <v>28</v>
      </c>
      <c r="AQ252">
        <v>205</v>
      </c>
      <c r="AR252" t="s">
        <v>404</v>
      </c>
      <c r="AS252">
        <v>109.84126984126985</v>
      </c>
      <c r="AT252">
        <v>22</v>
      </c>
      <c r="AU252">
        <v>276</v>
      </c>
      <c r="AV252" t="s">
        <v>724</v>
      </c>
      <c r="AW252">
        <v>60.317460317460316</v>
      </c>
      <c r="AX252">
        <v>45.5</v>
      </c>
      <c r="AY252">
        <v>165</v>
      </c>
      <c r="AZ252" t="s">
        <v>406</v>
      </c>
      <c r="BA252">
        <v>139.04761904761904</v>
      </c>
      <c r="BB252">
        <v>87</v>
      </c>
      <c r="BC252">
        <v>163</v>
      </c>
      <c r="BD252" t="s">
        <v>19</v>
      </c>
      <c r="BE252">
        <v>81.269841269841265</v>
      </c>
      <c r="BF252">
        <v>68</v>
      </c>
      <c r="BG252">
        <v>263</v>
      </c>
      <c r="BH252" t="s">
        <v>20</v>
      </c>
      <c r="BI252">
        <v>103.49206349206349</v>
      </c>
      <c r="BJ252">
        <v>61</v>
      </c>
      <c r="BK252">
        <v>238</v>
      </c>
      <c r="BL252" t="s">
        <v>124</v>
      </c>
      <c r="BM252">
        <v>95.873015873015873</v>
      </c>
      <c r="BN252">
        <v>22</v>
      </c>
      <c r="BO252">
        <v>236</v>
      </c>
      <c r="BP252" t="s">
        <v>404</v>
      </c>
      <c r="BQ252">
        <v>100</v>
      </c>
      <c r="BR252">
        <v>36</v>
      </c>
      <c r="BS252">
        <v>151</v>
      </c>
      <c r="BT252" t="s">
        <v>724</v>
      </c>
      <c r="BU252">
        <v>137.14285714285714</v>
      </c>
      <c r="BV252">
        <v>31</v>
      </c>
      <c r="BW252">
        <v>288</v>
      </c>
      <c r="BX252" t="s">
        <v>406</v>
      </c>
      <c r="BY252">
        <v>80</v>
      </c>
      <c r="BZ252">
        <v>96</v>
      </c>
      <c r="CA252">
        <v>104</v>
      </c>
      <c r="CB252" t="s">
        <v>19</v>
      </c>
      <c r="CC252">
        <v>120</v>
      </c>
      <c r="CD252">
        <v>60</v>
      </c>
      <c r="CE252">
        <v>274</v>
      </c>
      <c r="CF252" t="s">
        <v>20</v>
      </c>
      <c r="CG252">
        <v>90.793650793650798</v>
      </c>
      <c r="CH252">
        <v>44.5</v>
      </c>
      <c r="CI252">
        <v>225</v>
      </c>
      <c r="CJ252" t="s">
        <v>124</v>
      </c>
      <c r="CK252">
        <v>79.047619047619051</v>
      </c>
      <c r="CL252">
        <v>18</v>
      </c>
      <c r="CM252">
        <v>236</v>
      </c>
      <c r="CN252" t="s">
        <v>404</v>
      </c>
      <c r="CO252">
        <v>90.158730158730151</v>
      </c>
      <c r="CP252">
        <v>24</v>
      </c>
      <c r="CQ252">
        <v>268</v>
      </c>
      <c r="CR252" t="s">
        <v>724</v>
      </c>
      <c r="CS252">
        <v>91.746031746031747</v>
      </c>
      <c r="CT252">
        <v>44</v>
      </c>
      <c r="CU252">
        <v>225</v>
      </c>
      <c r="CV252" t="s">
        <v>406</v>
      </c>
      <c r="CW252">
        <v>126.03174603174604</v>
      </c>
      <c r="CX252">
        <v>91</v>
      </c>
      <c r="CY252">
        <v>167</v>
      </c>
      <c r="CZ252" t="s">
        <v>19</v>
      </c>
      <c r="DA252">
        <v>126.03174603174604</v>
      </c>
      <c r="DB252">
        <v>75</v>
      </c>
      <c r="DC252">
        <v>245</v>
      </c>
      <c r="DD252" t="s">
        <v>20</v>
      </c>
      <c r="DE252">
        <v>117.77777777777777</v>
      </c>
      <c r="DF252">
        <v>60</v>
      </c>
      <c r="DG252">
        <v>159</v>
      </c>
      <c r="DH252" t="s">
        <v>124</v>
      </c>
      <c r="DI252">
        <v>78.412698412698404</v>
      </c>
      <c r="DJ252">
        <v>32</v>
      </c>
      <c r="DK252">
        <v>205</v>
      </c>
      <c r="DL252" t="s">
        <v>1811</v>
      </c>
      <c r="DM252">
        <v>123.80952380952381</v>
      </c>
      <c r="DN252">
        <v>37</v>
      </c>
      <c r="DO252">
        <v>242</v>
      </c>
      <c r="DP252" t="s">
        <v>1809</v>
      </c>
      <c r="DQ252">
        <v>94.285714285714292</v>
      </c>
      <c r="DR252">
        <v>19</v>
      </c>
      <c r="DS252">
        <v>307</v>
      </c>
      <c r="DT252" t="s">
        <v>1812</v>
      </c>
      <c r="DU252">
        <v>78.730158730158735</v>
      </c>
      <c r="DV252">
        <v>76.5</v>
      </c>
      <c r="DW252">
        <v>249</v>
      </c>
      <c r="DX252" t="s">
        <v>122</v>
      </c>
      <c r="DY252">
        <v>41.587301587301582</v>
      </c>
      <c r="DZ252">
        <v>35</v>
      </c>
      <c r="EA252">
        <v>301</v>
      </c>
      <c r="EB252" t="s">
        <v>111</v>
      </c>
      <c r="EC252">
        <v>71.746031746031747</v>
      </c>
      <c r="ED252">
        <v>79.5</v>
      </c>
      <c r="EE252">
        <v>91</v>
      </c>
      <c r="EF252" t="s">
        <v>252</v>
      </c>
      <c r="EG252">
        <v>124.44444444444444</v>
      </c>
      <c r="EH252">
        <v>21</v>
      </c>
      <c r="EI252">
        <v>280</v>
      </c>
      <c r="EJ252" t="s">
        <v>22</v>
      </c>
      <c r="EK252">
        <v>78.730158730158735</v>
      </c>
      <c r="EL252">
        <v>39</v>
      </c>
      <c r="EM252">
        <v>224</v>
      </c>
      <c r="EN252" t="s">
        <v>1807</v>
      </c>
      <c r="EO252">
        <v>92.698412698412696</v>
      </c>
      <c r="EP252">
        <v>36</v>
      </c>
      <c r="EQ252">
        <v>240</v>
      </c>
      <c r="ER252" t="s">
        <v>24</v>
      </c>
      <c r="ES252">
        <v>50.476190476190474</v>
      </c>
      <c r="ET252">
        <v>111</v>
      </c>
      <c r="EU252">
        <v>65</v>
      </c>
      <c r="EV252">
        <v>86</v>
      </c>
      <c r="EW252">
        <v>212</v>
      </c>
      <c r="EX252">
        <v>95</v>
      </c>
      <c r="EY252">
        <v>168</v>
      </c>
      <c r="EZ252">
        <v>36</v>
      </c>
      <c r="FA252">
        <v>213</v>
      </c>
      <c r="FB252">
        <v>26</v>
      </c>
      <c r="FC252">
        <v>201</v>
      </c>
      <c r="FD252">
        <v>40</v>
      </c>
      <c r="FE252">
        <v>84</v>
      </c>
    </row>
    <row r="253" spans="1:161" x14ac:dyDescent="0.2">
      <c r="A253" t="s">
        <v>787</v>
      </c>
      <c r="B253" t="s">
        <v>788</v>
      </c>
      <c r="C253" t="s">
        <v>722</v>
      </c>
      <c r="D253" t="s">
        <v>17</v>
      </c>
      <c r="E253" t="s">
        <v>789</v>
      </c>
      <c r="F253">
        <v>94</v>
      </c>
      <c r="G253">
        <v>272</v>
      </c>
      <c r="H253" s="11" t="s">
        <v>19</v>
      </c>
      <c r="I253" s="11">
        <v>36.507936507936513</v>
      </c>
      <c r="J253">
        <v>82</v>
      </c>
      <c r="K253">
        <v>178</v>
      </c>
      <c r="L253" s="11" t="s">
        <v>20</v>
      </c>
      <c r="M253" s="11">
        <v>132.06349206349205</v>
      </c>
      <c r="N253">
        <v>82</v>
      </c>
      <c r="O253">
        <v>165</v>
      </c>
      <c r="P253" s="11" t="s">
        <v>124</v>
      </c>
      <c r="Q253" s="11">
        <v>87.301587301587304</v>
      </c>
      <c r="R253">
        <v>40.5</v>
      </c>
      <c r="S253">
        <v>234</v>
      </c>
      <c r="T253" t="s">
        <v>404</v>
      </c>
      <c r="U253">
        <v>68.253968253968253</v>
      </c>
      <c r="V253">
        <v>48.5</v>
      </c>
      <c r="W253">
        <v>183</v>
      </c>
      <c r="X253" t="s">
        <v>724</v>
      </c>
      <c r="Y253">
        <v>96.825396825396822</v>
      </c>
      <c r="Z253">
        <v>59.5</v>
      </c>
      <c r="AA253">
        <v>209</v>
      </c>
      <c r="AB253" t="s">
        <v>406</v>
      </c>
      <c r="AC253">
        <v>88.571428571428569</v>
      </c>
      <c r="AD253">
        <v>104</v>
      </c>
      <c r="AE253">
        <v>72</v>
      </c>
      <c r="AF253" t="s">
        <v>19</v>
      </c>
      <c r="AG253">
        <v>108.88888888888889</v>
      </c>
      <c r="AH253">
        <v>53</v>
      </c>
      <c r="AI253">
        <v>279</v>
      </c>
      <c r="AJ253" t="s">
        <v>20</v>
      </c>
      <c r="AK253">
        <v>92.38095238095238</v>
      </c>
      <c r="AL253">
        <v>77</v>
      </c>
      <c r="AM253">
        <v>125</v>
      </c>
      <c r="AN253" t="s">
        <v>124</v>
      </c>
      <c r="AO253">
        <v>110.7936507936508</v>
      </c>
      <c r="AP253">
        <v>36</v>
      </c>
      <c r="AQ253">
        <v>134</v>
      </c>
      <c r="AR253" t="s">
        <v>404</v>
      </c>
      <c r="AS253">
        <v>144.44444444444446</v>
      </c>
      <c r="AT253">
        <v>34</v>
      </c>
      <c r="AU253">
        <v>223</v>
      </c>
      <c r="AV253" t="s">
        <v>724</v>
      </c>
      <c r="AW253">
        <v>120</v>
      </c>
      <c r="AX253">
        <v>44</v>
      </c>
      <c r="AY253">
        <v>173</v>
      </c>
      <c r="AZ253" t="s">
        <v>406</v>
      </c>
      <c r="BA253">
        <v>108.25396825396825</v>
      </c>
      <c r="BB253">
        <v>92</v>
      </c>
      <c r="BC253">
        <v>100</v>
      </c>
      <c r="BD253" t="s">
        <v>19</v>
      </c>
      <c r="BE253">
        <v>101.26984126984127</v>
      </c>
      <c r="BF253">
        <v>70</v>
      </c>
      <c r="BG253">
        <v>255</v>
      </c>
      <c r="BH253" t="s">
        <v>20</v>
      </c>
      <c r="BI253">
        <v>88.888888888888886</v>
      </c>
      <c r="BJ253">
        <v>76.5</v>
      </c>
      <c r="BK253">
        <v>159</v>
      </c>
      <c r="BL253" t="s">
        <v>124</v>
      </c>
      <c r="BM253">
        <v>113.01587301587301</v>
      </c>
      <c r="BN253">
        <v>17</v>
      </c>
      <c r="BO253">
        <v>274</v>
      </c>
      <c r="BP253" t="s">
        <v>404</v>
      </c>
      <c r="BQ253">
        <v>99.365079365079367</v>
      </c>
      <c r="BR253">
        <v>20</v>
      </c>
      <c r="BS253">
        <v>286</v>
      </c>
      <c r="BT253" t="s">
        <v>724</v>
      </c>
      <c r="BU253">
        <v>55.873015873015873</v>
      </c>
      <c r="BV253">
        <v>48</v>
      </c>
      <c r="BW253">
        <v>199</v>
      </c>
      <c r="BX253" t="s">
        <v>406</v>
      </c>
      <c r="BY253">
        <v>98.412698412698418</v>
      </c>
      <c r="BZ253">
        <v>96</v>
      </c>
      <c r="CA253">
        <v>104</v>
      </c>
      <c r="CB253" t="s">
        <v>19</v>
      </c>
      <c r="CC253">
        <v>100.95238095238095</v>
      </c>
      <c r="CD253">
        <v>75</v>
      </c>
      <c r="CE253">
        <v>220</v>
      </c>
      <c r="CF253" t="s">
        <v>20</v>
      </c>
      <c r="CG253">
        <v>106.03174603174602</v>
      </c>
      <c r="CH253">
        <v>49</v>
      </c>
      <c r="CI253">
        <v>200</v>
      </c>
      <c r="CJ253" t="s">
        <v>124</v>
      </c>
      <c r="CK253">
        <v>97.142857142857139</v>
      </c>
      <c r="CL253">
        <v>15</v>
      </c>
      <c r="CM253">
        <v>272</v>
      </c>
      <c r="CN253" t="s">
        <v>404</v>
      </c>
      <c r="CO253">
        <v>92.698412698412696</v>
      </c>
      <c r="CP253">
        <v>35</v>
      </c>
      <c r="CQ253">
        <v>147</v>
      </c>
      <c r="CR253" t="s">
        <v>724</v>
      </c>
      <c r="CS253">
        <v>130.15873015873015</v>
      </c>
      <c r="CT253">
        <v>48</v>
      </c>
      <c r="CU253">
        <v>194</v>
      </c>
      <c r="CV253" t="s">
        <v>406</v>
      </c>
      <c r="CW253">
        <v>127.61904761904762</v>
      </c>
      <c r="CX253">
        <v>95</v>
      </c>
      <c r="CY253">
        <v>107</v>
      </c>
      <c r="CZ253" t="s">
        <v>19</v>
      </c>
      <c r="DA253">
        <v>89.841269841269849</v>
      </c>
      <c r="DB253">
        <v>77</v>
      </c>
      <c r="DC253">
        <v>239</v>
      </c>
      <c r="DD253" t="s">
        <v>20</v>
      </c>
      <c r="DE253">
        <v>62.857142857142854</v>
      </c>
      <c r="DF253">
        <v>51.5</v>
      </c>
      <c r="DG253">
        <v>191</v>
      </c>
      <c r="DH253" t="s">
        <v>124</v>
      </c>
      <c r="DI253">
        <v>105.39682539682539</v>
      </c>
      <c r="DJ253">
        <v>26</v>
      </c>
      <c r="DK253">
        <v>249</v>
      </c>
      <c r="DL253" t="s">
        <v>1811</v>
      </c>
      <c r="DM253">
        <v>93.015873015873012</v>
      </c>
      <c r="DN253">
        <v>37</v>
      </c>
      <c r="DO253">
        <v>242</v>
      </c>
      <c r="DP253" t="s">
        <v>1809</v>
      </c>
      <c r="DQ253">
        <v>100</v>
      </c>
      <c r="DR253">
        <v>27</v>
      </c>
      <c r="DS253">
        <v>281</v>
      </c>
      <c r="DT253" t="s">
        <v>1812</v>
      </c>
      <c r="DU253">
        <v>61.904761904761905</v>
      </c>
      <c r="DV253">
        <v>91</v>
      </c>
      <c r="DW253">
        <v>75</v>
      </c>
      <c r="DX253" t="s">
        <v>19</v>
      </c>
      <c r="DY253">
        <v>124.12698412698413</v>
      </c>
      <c r="DZ253">
        <v>76</v>
      </c>
      <c r="EA253">
        <v>122</v>
      </c>
      <c r="EB253" t="s">
        <v>20</v>
      </c>
      <c r="EC253">
        <v>120.63492063492063</v>
      </c>
      <c r="ED253">
        <v>58</v>
      </c>
      <c r="EE253">
        <v>208</v>
      </c>
      <c r="EF253" t="s">
        <v>124</v>
      </c>
      <c r="EG253">
        <v>111.74603174603175</v>
      </c>
      <c r="EH253">
        <v>28.5</v>
      </c>
      <c r="EI253">
        <v>227</v>
      </c>
      <c r="EJ253" t="s">
        <v>1811</v>
      </c>
      <c r="EK253">
        <v>110.47619047619048</v>
      </c>
      <c r="EL253">
        <v>37</v>
      </c>
      <c r="EM253">
        <v>242</v>
      </c>
      <c r="EN253" t="s">
        <v>1809</v>
      </c>
      <c r="EO253">
        <v>107.61904761904762</v>
      </c>
      <c r="EP253">
        <v>44.5</v>
      </c>
      <c r="EQ253">
        <v>161</v>
      </c>
      <c r="ER253" t="s">
        <v>1812</v>
      </c>
      <c r="ES253">
        <v>137.14285714285714</v>
      </c>
      <c r="ET253">
        <v>103</v>
      </c>
      <c r="EU253">
        <v>151</v>
      </c>
      <c r="EV253">
        <v>90</v>
      </c>
      <c r="EW253">
        <v>187</v>
      </c>
      <c r="EX253">
        <v>72</v>
      </c>
      <c r="EY253">
        <v>245</v>
      </c>
      <c r="EZ253">
        <v>32</v>
      </c>
      <c r="FA253">
        <v>260</v>
      </c>
      <c r="FB253">
        <v>21</v>
      </c>
      <c r="FC253">
        <v>266</v>
      </c>
      <c r="FD253">
        <v>29</v>
      </c>
      <c r="FE253">
        <v>278</v>
      </c>
    </row>
    <row r="254" spans="1:161" x14ac:dyDescent="0.2">
      <c r="A254" t="s">
        <v>790</v>
      </c>
      <c r="B254" t="s">
        <v>791</v>
      </c>
      <c r="C254" t="s">
        <v>722</v>
      </c>
      <c r="D254" t="s">
        <v>17</v>
      </c>
      <c r="E254" t="s">
        <v>792</v>
      </c>
      <c r="F254">
        <v>109</v>
      </c>
      <c r="G254">
        <v>76</v>
      </c>
      <c r="H254" s="11" t="s">
        <v>19</v>
      </c>
      <c r="I254" s="11">
        <v>109.52380952380952</v>
      </c>
      <c r="J254">
        <v>78</v>
      </c>
      <c r="K254">
        <v>200</v>
      </c>
      <c r="L254" s="11" t="s">
        <v>20</v>
      </c>
      <c r="M254" s="11">
        <v>120</v>
      </c>
      <c r="N254">
        <v>64</v>
      </c>
      <c r="O254">
        <v>240</v>
      </c>
      <c r="P254" s="11" t="s">
        <v>124</v>
      </c>
      <c r="Q254" s="11">
        <v>111.42857142857143</v>
      </c>
      <c r="R254">
        <v>50</v>
      </c>
      <c r="S254">
        <v>153</v>
      </c>
      <c r="T254" t="s">
        <v>404</v>
      </c>
      <c r="U254">
        <v>95.555555555555557</v>
      </c>
      <c r="V254">
        <v>36.5</v>
      </c>
      <c r="W254">
        <v>271</v>
      </c>
      <c r="X254" t="s">
        <v>724</v>
      </c>
      <c r="Y254">
        <v>106.34920634920636</v>
      </c>
      <c r="Z254">
        <v>47</v>
      </c>
      <c r="AA254">
        <v>282</v>
      </c>
      <c r="AB254" t="s">
        <v>406</v>
      </c>
      <c r="AC254">
        <v>102.85714285714286</v>
      </c>
      <c r="AD254">
        <v>102</v>
      </c>
      <c r="AE254">
        <v>106</v>
      </c>
      <c r="AF254" t="s">
        <v>19</v>
      </c>
      <c r="AG254">
        <v>87.61904761904762</v>
      </c>
      <c r="AH254">
        <v>61</v>
      </c>
      <c r="AI254">
        <v>263</v>
      </c>
      <c r="AJ254" t="s">
        <v>20</v>
      </c>
      <c r="AK254">
        <v>87.936507936507937</v>
      </c>
      <c r="AL254">
        <v>40</v>
      </c>
      <c r="AM254">
        <v>276</v>
      </c>
      <c r="AN254" t="s">
        <v>124</v>
      </c>
      <c r="AO254">
        <v>95.873015873015873</v>
      </c>
      <c r="AP254">
        <v>35</v>
      </c>
      <c r="AQ254">
        <v>139</v>
      </c>
      <c r="AR254" t="s">
        <v>404</v>
      </c>
      <c r="AS254">
        <v>100.31746031746032</v>
      </c>
      <c r="AT254">
        <v>21</v>
      </c>
      <c r="AU254">
        <v>278</v>
      </c>
      <c r="AV254" t="s">
        <v>724</v>
      </c>
      <c r="AW254">
        <v>105.71428571428571</v>
      </c>
      <c r="AX254">
        <v>18</v>
      </c>
      <c r="AY254">
        <v>291</v>
      </c>
      <c r="AZ254" t="s">
        <v>406</v>
      </c>
      <c r="BA254">
        <v>100.95238095238095</v>
      </c>
      <c r="BB254">
        <v>95</v>
      </c>
      <c r="BC254">
        <v>67</v>
      </c>
      <c r="BD254" t="s">
        <v>19</v>
      </c>
      <c r="BE254">
        <v>100.95238095238095</v>
      </c>
      <c r="BF254">
        <v>80</v>
      </c>
      <c r="BG254">
        <v>225</v>
      </c>
      <c r="BH254" t="s">
        <v>20</v>
      </c>
      <c r="BI254">
        <v>108.88888888888889</v>
      </c>
      <c r="BJ254">
        <v>53.5</v>
      </c>
      <c r="BK254">
        <v>263</v>
      </c>
      <c r="BL254" t="s">
        <v>124</v>
      </c>
      <c r="BM254">
        <v>64.126984126984127</v>
      </c>
      <c r="BN254">
        <v>32</v>
      </c>
      <c r="BO254">
        <v>140</v>
      </c>
      <c r="BP254" t="s">
        <v>404</v>
      </c>
      <c r="BQ254">
        <v>103.49206349206349</v>
      </c>
      <c r="BR254">
        <v>17</v>
      </c>
      <c r="BS254">
        <v>296</v>
      </c>
      <c r="BT254" t="s">
        <v>724</v>
      </c>
      <c r="BU254">
        <v>82.539682539682545</v>
      </c>
      <c r="BV254">
        <v>28</v>
      </c>
      <c r="BW254">
        <v>294</v>
      </c>
      <c r="BX254" t="s">
        <v>406</v>
      </c>
      <c r="BY254">
        <v>72.698412698412696</v>
      </c>
      <c r="BZ254">
        <v>100</v>
      </c>
      <c r="CA254">
        <v>70</v>
      </c>
      <c r="CB254" t="s">
        <v>19</v>
      </c>
      <c r="CC254">
        <v>130.79365079365078</v>
      </c>
      <c r="CD254">
        <v>67</v>
      </c>
      <c r="CE254">
        <v>253</v>
      </c>
      <c r="CF254" t="s">
        <v>20</v>
      </c>
      <c r="CG254">
        <v>115.55555555555556</v>
      </c>
      <c r="CH254">
        <v>55</v>
      </c>
      <c r="CI254">
        <v>150</v>
      </c>
      <c r="CJ254" t="s">
        <v>124</v>
      </c>
      <c r="CK254">
        <v>128.25396825396825</v>
      </c>
      <c r="CL254">
        <v>25</v>
      </c>
      <c r="CM254">
        <v>151</v>
      </c>
      <c r="CN254" t="s">
        <v>404</v>
      </c>
      <c r="CO254">
        <v>144.44444444444446</v>
      </c>
      <c r="CP254">
        <v>26</v>
      </c>
      <c r="CQ254">
        <v>241</v>
      </c>
      <c r="CR254" t="s">
        <v>724</v>
      </c>
      <c r="CS254">
        <v>121.26984126984127</v>
      </c>
      <c r="CT254">
        <v>46</v>
      </c>
      <c r="CU254">
        <v>208</v>
      </c>
      <c r="CV254" t="s">
        <v>406</v>
      </c>
      <c r="CW254">
        <v>128.25396825396825</v>
      </c>
      <c r="CX254">
        <v>91</v>
      </c>
      <c r="CY254">
        <v>167</v>
      </c>
      <c r="CZ254" t="s">
        <v>19</v>
      </c>
      <c r="DA254">
        <v>90.793650793650798</v>
      </c>
      <c r="DB254">
        <v>49</v>
      </c>
      <c r="DC254">
        <v>302</v>
      </c>
      <c r="DD254" t="s">
        <v>20</v>
      </c>
      <c r="DE254">
        <v>78.412698412698404</v>
      </c>
      <c r="DF254">
        <v>42.5</v>
      </c>
      <c r="DG254">
        <v>239</v>
      </c>
      <c r="DH254" t="s">
        <v>124</v>
      </c>
      <c r="DI254">
        <v>75.238095238095241</v>
      </c>
      <c r="DJ254">
        <v>17</v>
      </c>
      <c r="DK254">
        <v>291</v>
      </c>
      <c r="DL254" t="s">
        <v>1811</v>
      </c>
      <c r="DM254">
        <v>90.793650793650798</v>
      </c>
      <c r="DN254">
        <v>20</v>
      </c>
      <c r="DO254">
        <v>308</v>
      </c>
      <c r="DP254" t="s">
        <v>1809</v>
      </c>
      <c r="DQ254">
        <v>98.730158730158735</v>
      </c>
      <c r="DR254">
        <v>23</v>
      </c>
      <c r="DS254">
        <v>297</v>
      </c>
      <c r="DT254" t="s">
        <v>1812</v>
      </c>
      <c r="DU254">
        <v>104.12698412698413</v>
      </c>
      <c r="DV254">
        <v>85</v>
      </c>
      <c r="DW254">
        <v>138</v>
      </c>
      <c r="DX254" t="s">
        <v>1355</v>
      </c>
      <c r="DY254">
        <v>100</v>
      </c>
      <c r="DZ254">
        <v>62</v>
      </c>
      <c r="EA254">
        <v>234</v>
      </c>
      <c r="EB254" t="s">
        <v>1805</v>
      </c>
      <c r="EC254">
        <v>100</v>
      </c>
      <c r="ED254">
        <v>66</v>
      </c>
      <c r="EE254">
        <v>161</v>
      </c>
      <c r="EF254" t="s">
        <v>1806</v>
      </c>
      <c r="EG254">
        <v>100</v>
      </c>
      <c r="EH254">
        <v>23.5</v>
      </c>
      <c r="EI254">
        <v>262</v>
      </c>
      <c r="EJ254" t="s">
        <v>1827</v>
      </c>
      <c r="EK254">
        <v>100</v>
      </c>
      <c r="EL254">
        <v>25</v>
      </c>
      <c r="EM254">
        <v>304</v>
      </c>
      <c r="EN254" t="s">
        <v>1809</v>
      </c>
      <c r="EO254">
        <v>100</v>
      </c>
      <c r="EP254">
        <v>16</v>
      </c>
      <c r="EQ254">
        <v>310</v>
      </c>
      <c r="ER254" t="s">
        <v>24</v>
      </c>
      <c r="ES254">
        <v>100</v>
      </c>
      <c r="ET254">
        <v>0</v>
      </c>
      <c r="EU254">
        <v>307</v>
      </c>
      <c r="EV254">
        <v>0</v>
      </c>
      <c r="EW254">
        <v>307</v>
      </c>
      <c r="EX254">
        <v>0</v>
      </c>
      <c r="EY254">
        <v>307</v>
      </c>
      <c r="EZ254">
        <v>0</v>
      </c>
      <c r="FA254">
        <v>307</v>
      </c>
      <c r="FB254">
        <v>0</v>
      </c>
      <c r="FC254">
        <v>307</v>
      </c>
      <c r="FD254">
        <v>0</v>
      </c>
      <c r="FE254">
        <v>307</v>
      </c>
    </row>
    <row r="255" spans="1:161" x14ac:dyDescent="0.2">
      <c r="A255" t="s">
        <v>793</v>
      </c>
      <c r="B255" t="s">
        <v>794</v>
      </c>
      <c r="C255" t="s">
        <v>722</v>
      </c>
      <c r="D255" t="s">
        <v>17</v>
      </c>
      <c r="E255" t="s">
        <v>795</v>
      </c>
      <c r="F255">
        <v>97</v>
      </c>
      <c r="G255">
        <v>244</v>
      </c>
      <c r="H255" s="11" t="s">
        <v>19</v>
      </c>
      <c r="I255" s="11">
        <v>94.603174603174608</v>
      </c>
      <c r="J255">
        <v>78</v>
      </c>
      <c r="K255">
        <v>200</v>
      </c>
      <c r="L255" s="11" t="s">
        <v>20</v>
      </c>
      <c r="M255" s="11">
        <v>97.142857142857139</v>
      </c>
      <c r="N255">
        <v>70</v>
      </c>
      <c r="O255">
        <v>219</v>
      </c>
      <c r="P255" s="11" t="s">
        <v>124</v>
      </c>
      <c r="Q255" s="11">
        <v>113.96825396825398</v>
      </c>
      <c r="R255">
        <v>57.5</v>
      </c>
      <c r="S255">
        <v>88</v>
      </c>
      <c r="T255" t="s">
        <v>404</v>
      </c>
      <c r="U255">
        <v>101.26984126984127</v>
      </c>
      <c r="V255">
        <v>40.5</v>
      </c>
      <c r="W255">
        <v>251</v>
      </c>
      <c r="X255" t="s">
        <v>724</v>
      </c>
      <c r="Y255">
        <v>103.80952380952381</v>
      </c>
      <c r="Z255">
        <v>37</v>
      </c>
      <c r="AA255">
        <v>303</v>
      </c>
      <c r="AB255" t="s">
        <v>406</v>
      </c>
      <c r="AC255">
        <v>87.301587301587304</v>
      </c>
      <c r="AD255">
        <v>94.5</v>
      </c>
      <c r="AE255">
        <v>227</v>
      </c>
      <c r="AF255" t="s">
        <v>19</v>
      </c>
      <c r="AG255">
        <v>123.17460317460318</v>
      </c>
      <c r="AH255">
        <v>79</v>
      </c>
      <c r="AI255">
        <v>191</v>
      </c>
      <c r="AJ255" t="s">
        <v>20</v>
      </c>
      <c r="AK255">
        <v>105.07936507936508</v>
      </c>
      <c r="AL255">
        <v>43</v>
      </c>
      <c r="AM255">
        <v>263</v>
      </c>
      <c r="AN255" t="s">
        <v>124</v>
      </c>
      <c r="AO255">
        <v>71.111111111111114</v>
      </c>
      <c r="AP255">
        <v>41</v>
      </c>
      <c r="AQ255">
        <v>92</v>
      </c>
      <c r="AR255" t="s">
        <v>404</v>
      </c>
      <c r="AS255">
        <v>154.92063492063494</v>
      </c>
      <c r="AT255">
        <v>26</v>
      </c>
      <c r="AU255">
        <v>263</v>
      </c>
      <c r="AV255" t="s">
        <v>724</v>
      </c>
      <c r="AW255">
        <v>81.587301587301582</v>
      </c>
      <c r="AX255">
        <v>29</v>
      </c>
      <c r="AY255">
        <v>263</v>
      </c>
      <c r="AZ255" t="s">
        <v>406</v>
      </c>
      <c r="BA255">
        <v>85.079365079365076</v>
      </c>
      <c r="BB255">
        <v>73</v>
      </c>
      <c r="BC255">
        <v>300</v>
      </c>
      <c r="BD255" t="s">
        <v>19</v>
      </c>
      <c r="BE255">
        <v>73.015873015873012</v>
      </c>
      <c r="BF255">
        <v>82</v>
      </c>
      <c r="BG255">
        <v>207</v>
      </c>
      <c r="BH255" t="s">
        <v>20</v>
      </c>
      <c r="BI255">
        <v>91.111111111111114</v>
      </c>
      <c r="BJ255">
        <v>74</v>
      </c>
      <c r="BK255">
        <v>172</v>
      </c>
      <c r="BL255" t="s">
        <v>124</v>
      </c>
      <c r="BM255">
        <v>106.34920634920636</v>
      </c>
      <c r="BN255">
        <v>19</v>
      </c>
      <c r="BO255">
        <v>265</v>
      </c>
      <c r="BP255" t="s">
        <v>404</v>
      </c>
      <c r="BQ255">
        <v>48.253968253968246</v>
      </c>
      <c r="BR255">
        <v>30</v>
      </c>
      <c r="BS255">
        <v>205</v>
      </c>
      <c r="BT255" t="s">
        <v>724</v>
      </c>
      <c r="BU255">
        <v>86.984126984126988</v>
      </c>
      <c r="BV255">
        <v>45</v>
      </c>
      <c r="BW255">
        <v>216</v>
      </c>
      <c r="BX255" t="s">
        <v>406</v>
      </c>
      <c r="BY255">
        <v>109.84126984126985</v>
      </c>
      <c r="BZ255">
        <v>85</v>
      </c>
      <c r="CA255">
        <v>215</v>
      </c>
      <c r="CB255" t="s">
        <v>19</v>
      </c>
      <c r="CC255">
        <v>102.53968253968254</v>
      </c>
      <c r="CD255">
        <v>82</v>
      </c>
      <c r="CE255">
        <v>179</v>
      </c>
      <c r="CF255" t="s">
        <v>20</v>
      </c>
      <c r="CG255">
        <v>95.555555555555557</v>
      </c>
      <c r="CH255">
        <v>50</v>
      </c>
      <c r="CI255">
        <v>192</v>
      </c>
      <c r="CJ255" t="s">
        <v>124</v>
      </c>
      <c r="CK255">
        <v>79.365079365079367</v>
      </c>
      <c r="CL255">
        <v>31</v>
      </c>
      <c r="CM255">
        <v>102</v>
      </c>
      <c r="CN255" t="s">
        <v>404</v>
      </c>
      <c r="CO255">
        <v>109.52380952380952</v>
      </c>
      <c r="CP255">
        <v>33</v>
      </c>
      <c r="CQ255">
        <v>164</v>
      </c>
      <c r="CR255" t="s">
        <v>724</v>
      </c>
      <c r="CS255">
        <v>86.984126984126988</v>
      </c>
      <c r="CT255">
        <v>41</v>
      </c>
      <c r="CU255">
        <v>247</v>
      </c>
      <c r="CV255" t="s">
        <v>406</v>
      </c>
      <c r="CW255">
        <v>104.76190476190476</v>
      </c>
      <c r="CX255">
        <v>86</v>
      </c>
      <c r="CY255">
        <v>223</v>
      </c>
      <c r="CZ255" t="s">
        <v>19</v>
      </c>
      <c r="DA255">
        <v>126.98412698412699</v>
      </c>
      <c r="DB255">
        <v>92</v>
      </c>
      <c r="DC255">
        <v>165</v>
      </c>
      <c r="DD255" t="s">
        <v>20</v>
      </c>
      <c r="DE255">
        <v>98.095238095238102</v>
      </c>
      <c r="DF255">
        <v>67</v>
      </c>
      <c r="DG255">
        <v>127</v>
      </c>
      <c r="DH255" t="s">
        <v>124</v>
      </c>
      <c r="DI255">
        <v>115.55555555555556</v>
      </c>
      <c r="DJ255">
        <v>42</v>
      </c>
      <c r="DK255">
        <v>132</v>
      </c>
      <c r="DL255" t="s">
        <v>1811</v>
      </c>
      <c r="DM255">
        <v>141.5873015873016</v>
      </c>
      <c r="DN255">
        <v>53</v>
      </c>
      <c r="DO255">
        <v>123</v>
      </c>
      <c r="DP255" t="s">
        <v>1809</v>
      </c>
      <c r="DQ255">
        <v>105.71428571428571</v>
      </c>
      <c r="DR255">
        <v>30</v>
      </c>
      <c r="DS255">
        <v>262</v>
      </c>
      <c r="DT255" t="s">
        <v>1812</v>
      </c>
      <c r="DU255">
        <v>97.777777777777771</v>
      </c>
      <c r="DV255">
        <v>65</v>
      </c>
      <c r="DW255">
        <v>308</v>
      </c>
      <c r="DX255" t="s">
        <v>19</v>
      </c>
      <c r="DY255">
        <v>99.047619047619051</v>
      </c>
      <c r="DZ255">
        <v>72</v>
      </c>
      <c r="EA255">
        <v>159</v>
      </c>
      <c r="EB255" t="s">
        <v>20</v>
      </c>
      <c r="EC255">
        <v>134.28571428571428</v>
      </c>
      <c r="ED255">
        <v>64</v>
      </c>
      <c r="EE255">
        <v>176</v>
      </c>
      <c r="EF255" t="s">
        <v>124</v>
      </c>
      <c r="EG255">
        <v>101.9047619047619</v>
      </c>
      <c r="EH255">
        <v>23</v>
      </c>
      <c r="EI255">
        <v>263</v>
      </c>
      <c r="EJ255" t="s">
        <v>1811</v>
      </c>
      <c r="EK255">
        <v>57.777777777777779</v>
      </c>
      <c r="EL255">
        <v>49.5</v>
      </c>
      <c r="EM255">
        <v>141</v>
      </c>
      <c r="EN255" t="s">
        <v>1809</v>
      </c>
      <c r="EO255">
        <v>114.60317460317461</v>
      </c>
      <c r="EP255">
        <v>34</v>
      </c>
      <c r="EQ255">
        <v>255</v>
      </c>
      <c r="ER255" t="s">
        <v>1812</v>
      </c>
      <c r="ES255">
        <v>82.222222222222229</v>
      </c>
      <c r="ET255">
        <v>75</v>
      </c>
      <c r="EU255">
        <v>305</v>
      </c>
      <c r="EV255">
        <v>75</v>
      </c>
      <c r="EW255">
        <v>267</v>
      </c>
      <c r="EX255">
        <v>92</v>
      </c>
      <c r="EY255">
        <v>182</v>
      </c>
      <c r="EZ255">
        <v>42</v>
      </c>
      <c r="FA255">
        <v>130</v>
      </c>
      <c r="FB255">
        <v>27</v>
      </c>
      <c r="FC255">
        <v>187</v>
      </c>
      <c r="FD255">
        <v>34</v>
      </c>
      <c r="FE255">
        <v>199</v>
      </c>
    </row>
    <row r="256" spans="1:161" x14ac:dyDescent="0.2">
      <c r="A256" t="s">
        <v>796</v>
      </c>
      <c r="B256" t="s">
        <v>797</v>
      </c>
      <c r="C256" t="s">
        <v>722</v>
      </c>
      <c r="D256" t="s">
        <v>17</v>
      </c>
      <c r="E256" t="s">
        <v>798</v>
      </c>
      <c r="F256">
        <v>92</v>
      </c>
      <c r="G256">
        <v>286</v>
      </c>
      <c r="H256" s="11" t="s">
        <v>19</v>
      </c>
      <c r="I256" s="11">
        <v>84.761904761904759</v>
      </c>
      <c r="J256">
        <v>87</v>
      </c>
      <c r="K256">
        <v>146</v>
      </c>
      <c r="L256" s="11" t="s">
        <v>20</v>
      </c>
      <c r="M256" s="11">
        <v>102.53968253968254</v>
      </c>
      <c r="N256">
        <v>39</v>
      </c>
      <c r="O256">
        <v>295</v>
      </c>
      <c r="P256" s="11" t="s">
        <v>124</v>
      </c>
      <c r="Q256" s="11">
        <v>88.571428571428569</v>
      </c>
      <c r="R256">
        <v>45</v>
      </c>
      <c r="S256">
        <v>190</v>
      </c>
      <c r="T256" t="s">
        <v>404</v>
      </c>
      <c r="U256">
        <v>58.412698412698411</v>
      </c>
      <c r="V256">
        <v>30.5</v>
      </c>
      <c r="W256">
        <v>290</v>
      </c>
      <c r="X256" t="s">
        <v>724</v>
      </c>
      <c r="Y256">
        <v>88.571428571428569</v>
      </c>
      <c r="Z256">
        <v>50</v>
      </c>
      <c r="AA256">
        <v>272</v>
      </c>
      <c r="AB256" t="s">
        <v>406</v>
      </c>
      <c r="AC256">
        <v>94.285714285714292</v>
      </c>
      <c r="AD256">
        <v>93.5</v>
      </c>
      <c r="AE256">
        <v>238</v>
      </c>
      <c r="AF256" t="s">
        <v>19</v>
      </c>
      <c r="AG256">
        <v>64.761904761904759</v>
      </c>
      <c r="AH256">
        <v>85</v>
      </c>
      <c r="AI256">
        <v>154</v>
      </c>
      <c r="AJ256" t="s">
        <v>20</v>
      </c>
      <c r="AK256">
        <v>99.682539682539684</v>
      </c>
      <c r="AL256">
        <v>44.5</v>
      </c>
      <c r="AM256">
        <v>259</v>
      </c>
      <c r="AN256" t="s">
        <v>124</v>
      </c>
      <c r="AO256">
        <v>98.730158730158735</v>
      </c>
      <c r="AP256">
        <v>49</v>
      </c>
      <c r="AQ256">
        <v>59</v>
      </c>
      <c r="AR256" t="s">
        <v>404</v>
      </c>
      <c r="AS256">
        <v>107.3015873015873</v>
      </c>
      <c r="AT256">
        <v>35</v>
      </c>
      <c r="AU256">
        <v>219</v>
      </c>
      <c r="AV256" t="s">
        <v>724</v>
      </c>
      <c r="AW256">
        <v>93.333333333333329</v>
      </c>
      <c r="AX256">
        <v>32</v>
      </c>
      <c r="AY256">
        <v>254</v>
      </c>
      <c r="AZ256" t="s">
        <v>406</v>
      </c>
      <c r="BA256">
        <v>113.96825396825398</v>
      </c>
      <c r="BB256">
        <v>90</v>
      </c>
      <c r="BC256">
        <v>127</v>
      </c>
      <c r="BD256" t="s">
        <v>19</v>
      </c>
      <c r="BE256">
        <v>106.34920634920636</v>
      </c>
      <c r="BF256">
        <v>94</v>
      </c>
      <c r="BG256">
        <v>153</v>
      </c>
      <c r="BH256" t="s">
        <v>20</v>
      </c>
      <c r="BI256">
        <v>130.79365079365078</v>
      </c>
      <c r="BJ256">
        <v>55</v>
      </c>
      <c r="BK256">
        <v>255</v>
      </c>
      <c r="BL256" t="s">
        <v>124</v>
      </c>
      <c r="BM256">
        <v>85.714285714285722</v>
      </c>
      <c r="BN256">
        <v>38</v>
      </c>
      <c r="BO256">
        <v>82</v>
      </c>
      <c r="BP256" t="s">
        <v>404</v>
      </c>
      <c r="BQ256">
        <v>139.36507936507937</v>
      </c>
      <c r="BR256">
        <v>31</v>
      </c>
      <c r="BS256">
        <v>198</v>
      </c>
      <c r="BT256" t="s">
        <v>724</v>
      </c>
      <c r="BU256">
        <v>78.095238095238102</v>
      </c>
      <c r="BV256">
        <v>27</v>
      </c>
      <c r="BW256">
        <v>298</v>
      </c>
      <c r="BX256" t="s">
        <v>406</v>
      </c>
      <c r="BY256">
        <v>79.682539682539684</v>
      </c>
      <c r="BZ256">
        <v>92</v>
      </c>
      <c r="CA256">
        <v>147</v>
      </c>
      <c r="CB256" t="s">
        <v>19</v>
      </c>
      <c r="CC256">
        <v>87.301587301587304</v>
      </c>
      <c r="CD256">
        <v>68</v>
      </c>
      <c r="CE256">
        <v>250</v>
      </c>
      <c r="CF256" t="s">
        <v>20</v>
      </c>
      <c r="CG256">
        <v>36.507936507936513</v>
      </c>
      <c r="CH256">
        <v>47.5</v>
      </c>
      <c r="CI256">
        <v>210</v>
      </c>
      <c r="CJ256" t="s">
        <v>124</v>
      </c>
      <c r="CK256">
        <v>102.22222222222223</v>
      </c>
      <c r="CL256">
        <v>21</v>
      </c>
      <c r="CM256">
        <v>206</v>
      </c>
      <c r="CN256" t="s">
        <v>404</v>
      </c>
      <c r="CO256">
        <v>74.603174603174608</v>
      </c>
      <c r="CP256">
        <v>37</v>
      </c>
      <c r="CQ256">
        <v>129</v>
      </c>
      <c r="CR256" t="s">
        <v>724</v>
      </c>
      <c r="CS256">
        <v>142.22222222222223</v>
      </c>
      <c r="CT256">
        <v>43</v>
      </c>
      <c r="CU256">
        <v>234</v>
      </c>
      <c r="CV256" t="s">
        <v>406</v>
      </c>
      <c r="CW256">
        <v>86.984126984126988</v>
      </c>
      <c r="CX256">
        <v>95</v>
      </c>
      <c r="CY256">
        <v>107</v>
      </c>
      <c r="CZ256" t="s">
        <v>19</v>
      </c>
      <c r="DA256">
        <v>99.682539682539684</v>
      </c>
      <c r="DB256">
        <v>113</v>
      </c>
      <c r="DC256">
        <v>50</v>
      </c>
      <c r="DD256" t="s">
        <v>20</v>
      </c>
      <c r="DE256">
        <v>150.47619047619048</v>
      </c>
      <c r="DF256">
        <v>45.5</v>
      </c>
      <c r="DG256">
        <v>217</v>
      </c>
      <c r="DH256" t="s">
        <v>124</v>
      </c>
      <c r="DI256">
        <v>106.03174603174602</v>
      </c>
      <c r="DJ256">
        <v>43</v>
      </c>
      <c r="DK256">
        <v>126</v>
      </c>
      <c r="DL256" t="s">
        <v>1811</v>
      </c>
      <c r="DM256">
        <v>153.96825396825398</v>
      </c>
      <c r="DN256">
        <v>34</v>
      </c>
      <c r="DO256">
        <v>262</v>
      </c>
      <c r="DP256" t="s">
        <v>1809</v>
      </c>
      <c r="DQ256">
        <v>106.03174603174602</v>
      </c>
      <c r="DR256">
        <v>39</v>
      </c>
      <c r="DS256">
        <v>193</v>
      </c>
      <c r="DT256" t="s">
        <v>1812</v>
      </c>
      <c r="DU256">
        <v>133.65079365079364</v>
      </c>
      <c r="DV256">
        <v>87.5</v>
      </c>
      <c r="DW256">
        <v>106</v>
      </c>
      <c r="DX256" t="s">
        <v>19</v>
      </c>
      <c r="DY256">
        <v>159.6825396825397</v>
      </c>
      <c r="DZ256">
        <v>66</v>
      </c>
      <c r="EA256">
        <v>209</v>
      </c>
      <c r="EB256" t="s">
        <v>20</v>
      </c>
      <c r="EC256">
        <v>57.777777777777779</v>
      </c>
      <c r="ED256">
        <v>54</v>
      </c>
      <c r="EE256">
        <v>236</v>
      </c>
      <c r="EF256" t="s">
        <v>124</v>
      </c>
      <c r="EG256">
        <v>87.301587301587304</v>
      </c>
      <c r="EH256">
        <v>19</v>
      </c>
      <c r="EI256">
        <v>296</v>
      </c>
      <c r="EJ256" t="s">
        <v>1811</v>
      </c>
      <c r="EK256">
        <v>93.650793650793645</v>
      </c>
      <c r="EL256">
        <v>31</v>
      </c>
      <c r="EM256">
        <v>281</v>
      </c>
      <c r="EN256" t="s">
        <v>1809</v>
      </c>
      <c r="EO256">
        <v>101.26984126984127</v>
      </c>
      <c r="EP256">
        <v>25</v>
      </c>
      <c r="EQ256">
        <v>299</v>
      </c>
      <c r="ER256" t="s">
        <v>1812</v>
      </c>
      <c r="ES256">
        <v>98.412698412698418</v>
      </c>
      <c r="ET256">
        <v>88</v>
      </c>
      <c r="EU256">
        <v>294</v>
      </c>
      <c r="EV256">
        <v>104</v>
      </c>
      <c r="EW256">
        <v>76</v>
      </c>
      <c r="EX256">
        <v>88</v>
      </c>
      <c r="EY256">
        <v>196</v>
      </c>
      <c r="EZ256">
        <v>31</v>
      </c>
      <c r="FA256">
        <v>276</v>
      </c>
      <c r="FB256">
        <v>18</v>
      </c>
      <c r="FC256">
        <v>285</v>
      </c>
      <c r="FD256">
        <v>27</v>
      </c>
      <c r="FE256">
        <v>294</v>
      </c>
    </row>
    <row r="257" spans="1:161" x14ac:dyDescent="0.2">
      <c r="A257" t="s">
        <v>799</v>
      </c>
      <c r="B257" t="s">
        <v>800</v>
      </c>
      <c r="C257" t="s">
        <v>722</v>
      </c>
      <c r="D257" t="s">
        <v>17</v>
      </c>
      <c r="E257" t="s">
        <v>801</v>
      </c>
      <c r="F257">
        <v>95</v>
      </c>
      <c r="G257">
        <v>260</v>
      </c>
      <c r="H257" s="11" t="s">
        <v>19</v>
      </c>
      <c r="I257" s="11">
        <v>94.285714285714292</v>
      </c>
      <c r="J257">
        <v>71</v>
      </c>
      <c r="K257">
        <v>240</v>
      </c>
      <c r="L257" s="11" t="s">
        <v>20</v>
      </c>
      <c r="M257" s="11">
        <v>103.49206349206349</v>
      </c>
      <c r="N257">
        <v>62</v>
      </c>
      <c r="O257">
        <v>244</v>
      </c>
      <c r="P257" s="11" t="s">
        <v>124</v>
      </c>
      <c r="Q257" s="11">
        <v>95.555555555555557</v>
      </c>
      <c r="R257">
        <v>32</v>
      </c>
      <c r="S257">
        <v>279</v>
      </c>
      <c r="T257" t="s">
        <v>404</v>
      </c>
      <c r="U257">
        <v>71.111111111111114</v>
      </c>
      <c r="V257">
        <v>47</v>
      </c>
      <c r="W257">
        <v>192</v>
      </c>
      <c r="X257" t="s">
        <v>724</v>
      </c>
      <c r="Y257">
        <v>101.9047619047619</v>
      </c>
      <c r="Z257">
        <v>67.5</v>
      </c>
      <c r="AA257">
        <v>124</v>
      </c>
      <c r="AB257" t="s">
        <v>406</v>
      </c>
      <c r="AC257">
        <v>123.49206349206349</v>
      </c>
      <c r="AD257">
        <v>93</v>
      </c>
      <c r="AE257">
        <v>242</v>
      </c>
      <c r="AF257" t="s">
        <v>19</v>
      </c>
      <c r="AG257">
        <v>40.317460317460316</v>
      </c>
      <c r="AH257">
        <v>65</v>
      </c>
      <c r="AI257">
        <v>251</v>
      </c>
      <c r="AJ257" t="s">
        <v>20</v>
      </c>
      <c r="AK257">
        <v>102.53968253968254</v>
      </c>
      <c r="AL257">
        <v>52.5</v>
      </c>
      <c r="AM257">
        <v>230</v>
      </c>
      <c r="AN257" t="s">
        <v>124</v>
      </c>
      <c r="AO257">
        <v>96.825396825396822</v>
      </c>
      <c r="AP257">
        <v>30</v>
      </c>
      <c r="AQ257">
        <v>188</v>
      </c>
      <c r="AR257" t="s">
        <v>404</v>
      </c>
      <c r="AS257">
        <v>121.5873015873016</v>
      </c>
      <c r="AT257">
        <v>40</v>
      </c>
      <c r="AU257">
        <v>193</v>
      </c>
      <c r="AV257" t="s">
        <v>724</v>
      </c>
      <c r="AW257">
        <v>97.142857142857139</v>
      </c>
      <c r="AX257">
        <v>41</v>
      </c>
      <c r="AY257">
        <v>198</v>
      </c>
      <c r="AZ257" t="s">
        <v>406</v>
      </c>
      <c r="BA257">
        <v>102.22222222222223</v>
      </c>
      <c r="BB257">
        <v>96</v>
      </c>
      <c r="BC257">
        <v>54</v>
      </c>
      <c r="BD257" t="s">
        <v>19</v>
      </c>
      <c r="BE257">
        <v>99.682539682539684</v>
      </c>
      <c r="BF257">
        <v>69</v>
      </c>
      <c r="BG257">
        <v>259</v>
      </c>
      <c r="BH257" t="s">
        <v>20</v>
      </c>
      <c r="BI257">
        <v>92.698412698412696</v>
      </c>
      <c r="BJ257">
        <v>65</v>
      </c>
      <c r="BK257">
        <v>220</v>
      </c>
      <c r="BL257" t="s">
        <v>124</v>
      </c>
      <c r="BM257">
        <v>116.82539682539682</v>
      </c>
      <c r="BN257">
        <v>20</v>
      </c>
      <c r="BO257">
        <v>256</v>
      </c>
      <c r="BP257" t="s">
        <v>404</v>
      </c>
      <c r="BQ257">
        <v>63.492063492063494</v>
      </c>
      <c r="BR257">
        <v>32</v>
      </c>
      <c r="BS257">
        <v>184</v>
      </c>
      <c r="BT257" t="s">
        <v>724</v>
      </c>
      <c r="BU257">
        <v>103.49206349206349</v>
      </c>
      <c r="BV257">
        <v>47</v>
      </c>
      <c r="BW257">
        <v>205</v>
      </c>
      <c r="BX257" t="s">
        <v>406</v>
      </c>
      <c r="BY257">
        <v>86.666666666666671</v>
      </c>
      <c r="BZ257">
        <v>103</v>
      </c>
      <c r="CA257">
        <v>53</v>
      </c>
      <c r="CB257" t="s">
        <v>19</v>
      </c>
      <c r="CC257">
        <v>110.15873015873015</v>
      </c>
      <c r="CD257">
        <v>71</v>
      </c>
      <c r="CE257">
        <v>236</v>
      </c>
      <c r="CF257" t="s">
        <v>20</v>
      </c>
      <c r="CG257">
        <v>100.95238095238095</v>
      </c>
      <c r="CH257">
        <v>36</v>
      </c>
      <c r="CI257">
        <v>273</v>
      </c>
      <c r="CJ257" t="s">
        <v>124</v>
      </c>
      <c r="CK257">
        <v>93.650793650793645</v>
      </c>
      <c r="CL257">
        <v>26</v>
      </c>
      <c r="CM257">
        <v>141</v>
      </c>
      <c r="CN257" t="s">
        <v>404</v>
      </c>
      <c r="CO257">
        <v>125.71428571428571</v>
      </c>
      <c r="CP257">
        <v>30</v>
      </c>
      <c r="CQ257">
        <v>195</v>
      </c>
      <c r="CR257" t="s">
        <v>724</v>
      </c>
      <c r="CS257">
        <v>73.015873015873012</v>
      </c>
      <c r="CT257">
        <v>52</v>
      </c>
      <c r="CU257">
        <v>163</v>
      </c>
      <c r="CV257" t="s">
        <v>406</v>
      </c>
      <c r="CW257">
        <v>104.76190476190476</v>
      </c>
      <c r="CX257">
        <v>97</v>
      </c>
      <c r="CY257">
        <v>85</v>
      </c>
      <c r="CZ257" t="s">
        <v>19</v>
      </c>
      <c r="DA257">
        <v>146.98412698412699</v>
      </c>
      <c r="DB257">
        <v>77</v>
      </c>
      <c r="DC257">
        <v>239</v>
      </c>
      <c r="DD257" t="s">
        <v>20</v>
      </c>
      <c r="DE257">
        <v>115.23809523809524</v>
      </c>
      <c r="DF257">
        <v>39</v>
      </c>
      <c r="DG257">
        <v>253</v>
      </c>
      <c r="DH257" t="s">
        <v>124</v>
      </c>
      <c r="DI257">
        <v>102.22222222222223</v>
      </c>
      <c r="DJ257">
        <v>30</v>
      </c>
      <c r="DK257">
        <v>222</v>
      </c>
      <c r="DL257" t="s">
        <v>1811</v>
      </c>
      <c r="DM257">
        <v>120.95238095238095</v>
      </c>
      <c r="DN257">
        <v>55</v>
      </c>
      <c r="DO257">
        <v>110</v>
      </c>
      <c r="DP257" t="s">
        <v>1809</v>
      </c>
      <c r="DQ257">
        <v>116.50793650793651</v>
      </c>
      <c r="DR257">
        <v>41</v>
      </c>
      <c r="DS257">
        <v>178</v>
      </c>
      <c r="DT257" t="s">
        <v>1812</v>
      </c>
      <c r="DU257">
        <v>113.96825396825398</v>
      </c>
      <c r="DV257">
        <v>78</v>
      </c>
      <c r="DW257">
        <v>233</v>
      </c>
      <c r="DX257" t="s">
        <v>19</v>
      </c>
      <c r="DY257">
        <v>78.095238095238102</v>
      </c>
      <c r="DZ257">
        <v>43</v>
      </c>
      <c r="EA257">
        <v>287</v>
      </c>
      <c r="EB257" t="s">
        <v>20</v>
      </c>
      <c r="EC257">
        <v>82.857142857142861</v>
      </c>
      <c r="ED257">
        <v>48.5</v>
      </c>
      <c r="EE257">
        <v>260</v>
      </c>
      <c r="EF257" t="s">
        <v>124</v>
      </c>
      <c r="EG257">
        <v>99.047619047619051</v>
      </c>
      <c r="EH257">
        <v>20</v>
      </c>
      <c r="EI257">
        <v>288</v>
      </c>
      <c r="EJ257" t="s">
        <v>1811</v>
      </c>
      <c r="EK257">
        <v>80.634920634920633</v>
      </c>
      <c r="EL257">
        <v>47</v>
      </c>
      <c r="EM257">
        <v>162</v>
      </c>
      <c r="EN257" t="s">
        <v>1809</v>
      </c>
      <c r="EO257">
        <v>112.38095238095238</v>
      </c>
      <c r="EP257">
        <v>38</v>
      </c>
      <c r="EQ257">
        <v>222</v>
      </c>
      <c r="ER257" t="s">
        <v>1812</v>
      </c>
      <c r="ES257">
        <v>102.22222222222223</v>
      </c>
      <c r="ET257">
        <v>102</v>
      </c>
      <c r="EU257">
        <v>164</v>
      </c>
      <c r="EV257">
        <v>81</v>
      </c>
      <c r="EW257">
        <v>233</v>
      </c>
      <c r="EX257">
        <v>67</v>
      </c>
      <c r="EY257">
        <v>257</v>
      </c>
      <c r="EZ257">
        <v>35</v>
      </c>
      <c r="FA257">
        <v>227</v>
      </c>
      <c r="FB257">
        <v>26</v>
      </c>
      <c r="FC257">
        <v>201</v>
      </c>
      <c r="FD257">
        <v>32</v>
      </c>
      <c r="FE257">
        <v>229</v>
      </c>
    </row>
    <row r="258" spans="1:161" x14ac:dyDescent="0.2">
      <c r="A258" t="s">
        <v>802</v>
      </c>
      <c r="B258" t="s">
        <v>803</v>
      </c>
      <c r="C258" t="s">
        <v>722</v>
      </c>
      <c r="D258" t="s">
        <v>17</v>
      </c>
      <c r="E258" t="s">
        <v>804</v>
      </c>
      <c r="F258">
        <v>0</v>
      </c>
      <c r="G258">
        <v>309</v>
      </c>
      <c r="H258" s="11" t="s">
        <v>19</v>
      </c>
      <c r="I258" s="11">
        <v>100</v>
      </c>
      <c r="J258">
        <v>0</v>
      </c>
      <c r="K258">
        <v>309</v>
      </c>
      <c r="L258" s="11" t="s">
        <v>20</v>
      </c>
      <c r="M258" s="11">
        <v>100</v>
      </c>
      <c r="N258">
        <v>0</v>
      </c>
      <c r="O258">
        <v>309</v>
      </c>
      <c r="P258" s="11" t="s">
        <v>124</v>
      </c>
      <c r="Q258" s="11">
        <v>100</v>
      </c>
      <c r="R258">
        <v>0</v>
      </c>
      <c r="S258">
        <v>308</v>
      </c>
      <c r="T258" t="s">
        <v>404</v>
      </c>
      <c r="U258">
        <v>100</v>
      </c>
      <c r="V258">
        <v>0</v>
      </c>
      <c r="W258">
        <v>309</v>
      </c>
      <c r="X258" t="s">
        <v>724</v>
      </c>
      <c r="Y258">
        <v>100</v>
      </c>
      <c r="Z258">
        <v>0</v>
      </c>
      <c r="AA258">
        <v>309</v>
      </c>
      <c r="AB258" t="s">
        <v>406</v>
      </c>
      <c r="AC258">
        <v>100</v>
      </c>
      <c r="AD258">
        <v>96.5</v>
      </c>
      <c r="AE258">
        <v>201</v>
      </c>
      <c r="AF258" t="s">
        <v>19</v>
      </c>
      <c r="AG258">
        <v>127.93650793650794</v>
      </c>
      <c r="AH258">
        <v>60</v>
      </c>
      <c r="AI258">
        <v>267</v>
      </c>
      <c r="AJ258" t="s">
        <v>20</v>
      </c>
      <c r="AK258">
        <v>58.412698412698411</v>
      </c>
      <c r="AL258">
        <v>44</v>
      </c>
      <c r="AM258">
        <v>261</v>
      </c>
      <c r="AN258" t="s">
        <v>124</v>
      </c>
      <c r="AO258">
        <v>94.285714285714292</v>
      </c>
      <c r="AP258">
        <v>22</v>
      </c>
      <c r="AQ258">
        <v>247</v>
      </c>
      <c r="AR258" t="s">
        <v>404</v>
      </c>
      <c r="AS258">
        <v>111.42857142857143</v>
      </c>
      <c r="AT258">
        <v>31</v>
      </c>
      <c r="AU258">
        <v>245</v>
      </c>
      <c r="AV258" t="s">
        <v>724</v>
      </c>
      <c r="AW258">
        <v>95.555555555555557</v>
      </c>
      <c r="AX258">
        <v>25</v>
      </c>
      <c r="AY258">
        <v>277</v>
      </c>
      <c r="AZ258" t="s">
        <v>406</v>
      </c>
      <c r="BA258">
        <v>78.095238095238102</v>
      </c>
      <c r="BB258">
        <v>76</v>
      </c>
      <c r="BC258">
        <v>289</v>
      </c>
      <c r="BD258" t="s">
        <v>19</v>
      </c>
      <c r="BE258">
        <v>45.079365079365076</v>
      </c>
      <c r="BF258">
        <v>96</v>
      </c>
      <c r="BG258">
        <v>136</v>
      </c>
      <c r="BH258" t="s">
        <v>20</v>
      </c>
      <c r="BI258">
        <v>107.93650793650794</v>
      </c>
      <c r="BJ258">
        <v>60</v>
      </c>
      <c r="BK258">
        <v>243</v>
      </c>
      <c r="BL258" t="s">
        <v>124</v>
      </c>
      <c r="BM258">
        <v>75.555555555555557</v>
      </c>
      <c r="BN258">
        <v>16</v>
      </c>
      <c r="BO258">
        <v>283</v>
      </c>
      <c r="BP258" t="s">
        <v>404</v>
      </c>
      <c r="BQ258">
        <v>50.158730158730158</v>
      </c>
      <c r="BR258">
        <v>27</v>
      </c>
      <c r="BS258">
        <v>231</v>
      </c>
      <c r="BT258" t="s">
        <v>724</v>
      </c>
      <c r="BU258">
        <v>91.746031746031747</v>
      </c>
      <c r="BV258">
        <v>46</v>
      </c>
      <c r="BW258">
        <v>208</v>
      </c>
      <c r="BX258" t="s">
        <v>406</v>
      </c>
      <c r="BY258">
        <v>100</v>
      </c>
      <c r="BZ258">
        <v>95</v>
      </c>
      <c r="CA258">
        <v>116</v>
      </c>
      <c r="CB258" t="s">
        <v>19</v>
      </c>
      <c r="CC258">
        <v>133.96825396825398</v>
      </c>
      <c r="CD258">
        <v>85</v>
      </c>
      <c r="CE258">
        <v>161</v>
      </c>
      <c r="CF258" t="s">
        <v>20</v>
      </c>
      <c r="CG258">
        <v>92.38095238095238</v>
      </c>
      <c r="CH258">
        <v>52</v>
      </c>
      <c r="CI258">
        <v>166</v>
      </c>
      <c r="CJ258" t="s">
        <v>124</v>
      </c>
      <c r="CK258">
        <v>108.25396825396825</v>
      </c>
      <c r="CL258">
        <v>28</v>
      </c>
      <c r="CM258">
        <v>126</v>
      </c>
      <c r="CN258" t="s">
        <v>404</v>
      </c>
      <c r="CO258">
        <v>108.25396825396825</v>
      </c>
      <c r="CP258">
        <v>29</v>
      </c>
      <c r="CQ258">
        <v>205</v>
      </c>
      <c r="CR258" t="s">
        <v>724</v>
      </c>
      <c r="CS258">
        <v>100.63492063492063</v>
      </c>
      <c r="CT258">
        <v>46</v>
      </c>
      <c r="CU258">
        <v>208</v>
      </c>
      <c r="CV258" t="s">
        <v>406</v>
      </c>
      <c r="CW258">
        <v>73.333333333333329</v>
      </c>
      <c r="CX258">
        <v>86</v>
      </c>
      <c r="CY258">
        <v>223</v>
      </c>
      <c r="CZ258" t="s">
        <v>19</v>
      </c>
      <c r="DA258">
        <v>112.06349206349206</v>
      </c>
      <c r="DB258">
        <v>96</v>
      </c>
      <c r="DC258">
        <v>137</v>
      </c>
      <c r="DD258" t="s">
        <v>20</v>
      </c>
      <c r="DE258">
        <v>138.0952380952381</v>
      </c>
      <c r="DF258">
        <v>51</v>
      </c>
      <c r="DG258">
        <v>192</v>
      </c>
      <c r="DH258" t="s">
        <v>124</v>
      </c>
      <c r="DI258">
        <v>97.460317460317455</v>
      </c>
      <c r="DJ258">
        <v>39</v>
      </c>
      <c r="DK258">
        <v>152</v>
      </c>
      <c r="DL258" t="s">
        <v>1811</v>
      </c>
      <c r="DM258">
        <v>135.23809523809524</v>
      </c>
      <c r="DN258">
        <v>41</v>
      </c>
      <c r="DO258">
        <v>207</v>
      </c>
      <c r="DP258" t="s">
        <v>1809</v>
      </c>
      <c r="DQ258">
        <v>93.015873015873012</v>
      </c>
      <c r="DR258">
        <v>47</v>
      </c>
      <c r="DS258">
        <v>124</v>
      </c>
      <c r="DT258" t="s">
        <v>1812</v>
      </c>
      <c r="DU258">
        <v>145.07936507936509</v>
      </c>
      <c r="DV258">
        <v>74.5</v>
      </c>
      <c r="DW258">
        <v>261</v>
      </c>
      <c r="DX258" t="s">
        <v>402</v>
      </c>
      <c r="DY258">
        <v>106.66666666666667</v>
      </c>
      <c r="DZ258">
        <v>56</v>
      </c>
      <c r="EA258">
        <v>257</v>
      </c>
      <c r="EB258" t="s">
        <v>1805</v>
      </c>
      <c r="EC258">
        <v>49.206349206349209</v>
      </c>
      <c r="ED258">
        <v>62.5</v>
      </c>
      <c r="EE258">
        <v>184</v>
      </c>
      <c r="EF258" t="s">
        <v>982</v>
      </c>
      <c r="EG258">
        <v>111.74603174603175</v>
      </c>
      <c r="EH258">
        <v>23</v>
      </c>
      <c r="EI258">
        <v>263</v>
      </c>
      <c r="EJ258" t="s">
        <v>1827</v>
      </c>
      <c r="EK258">
        <v>106.66666666666667</v>
      </c>
      <c r="EL258">
        <v>44.5</v>
      </c>
      <c r="EM258">
        <v>185</v>
      </c>
      <c r="EN258" t="s">
        <v>1807</v>
      </c>
      <c r="EO258">
        <v>105.07936507936508</v>
      </c>
      <c r="EP258">
        <v>31.5</v>
      </c>
      <c r="EQ258">
        <v>266</v>
      </c>
      <c r="ER258" t="s">
        <v>1802</v>
      </c>
      <c r="ES258">
        <v>106.34920634920636</v>
      </c>
      <c r="ET258">
        <v>92</v>
      </c>
      <c r="EU258">
        <v>282</v>
      </c>
      <c r="EV258">
        <v>101</v>
      </c>
      <c r="EW258">
        <v>97</v>
      </c>
      <c r="EX258">
        <v>81</v>
      </c>
      <c r="EY258">
        <v>221</v>
      </c>
      <c r="EZ258">
        <v>30</v>
      </c>
      <c r="FA258">
        <v>284</v>
      </c>
      <c r="FB258">
        <v>26</v>
      </c>
      <c r="FC258">
        <v>201</v>
      </c>
      <c r="FD258">
        <v>28</v>
      </c>
      <c r="FE258">
        <v>286</v>
      </c>
    </row>
    <row r="259" spans="1:161" x14ac:dyDescent="0.2">
      <c r="A259" t="s">
        <v>805</v>
      </c>
      <c r="B259" t="s">
        <v>806</v>
      </c>
      <c r="C259" t="s">
        <v>722</v>
      </c>
      <c r="D259" t="s">
        <v>17</v>
      </c>
      <c r="E259" t="s">
        <v>807</v>
      </c>
      <c r="F259">
        <v>105</v>
      </c>
      <c r="G259">
        <v>134</v>
      </c>
      <c r="H259" s="11" t="s">
        <v>19</v>
      </c>
      <c r="I259" s="11">
        <v>120</v>
      </c>
      <c r="J259">
        <v>68</v>
      </c>
      <c r="K259">
        <v>252</v>
      </c>
      <c r="L259" s="11" t="s">
        <v>20</v>
      </c>
      <c r="M259" s="11">
        <v>92.698412698412696</v>
      </c>
      <c r="N259">
        <v>60</v>
      </c>
      <c r="O259">
        <v>252</v>
      </c>
      <c r="P259" s="11" t="s">
        <v>124</v>
      </c>
      <c r="Q259" s="11">
        <v>99.047619047619051</v>
      </c>
      <c r="R259">
        <v>33</v>
      </c>
      <c r="S259">
        <v>274</v>
      </c>
      <c r="T259" t="s">
        <v>404</v>
      </c>
      <c r="U259">
        <v>52.698412698412703</v>
      </c>
      <c r="V259">
        <v>42</v>
      </c>
      <c r="W259">
        <v>231</v>
      </c>
      <c r="X259" t="s">
        <v>724</v>
      </c>
      <c r="Y259">
        <v>119.68253968253968</v>
      </c>
      <c r="Z259">
        <v>68</v>
      </c>
      <c r="AA259">
        <v>117</v>
      </c>
      <c r="AB259" t="s">
        <v>406</v>
      </c>
      <c r="AC259">
        <v>155.87301587301587</v>
      </c>
      <c r="AD259">
        <v>97</v>
      </c>
      <c r="AE259">
        <v>197</v>
      </c>
      <c r="AF259" t="s">
        <v>19</v>
      </c>
      <c r="AG259">
        <v>69.206349206349202</v>
      </c>
      <c r="AH259">
        <v>70</v>
      </c>
      <c r="AI259">
        <v>229</v>
      </c>
      <c r="AJ259" t="s">
        <v>20</v>
      </c>
      <c r="AK259">
        <v>63.80952380952381</v>
      </c>
      <c r="AL259">
        <v>47.5</v>
      </c>
      <c r="AM259">
        <v>249</v>
      </c>
      <c r="AN259" t="s">
        <v>124</v>
      </c>
      <c r="AO259">
        <v>95.238095238095241</v>
      </c>
      <c r="AP259">
        <v>37</v>
      </c>
      <c r="AQ259">
        <v>125</v>
      </c>
      <c r="AR259" t="s">
        <v>404</v>
      </c>
      <c r="AS259">
        <v>111.42857142857143</v>
      </c>
      <c r="AT259">
        <v>20</v>
      </c>
      <c r="AU259">
        <v>280</v>
      </c>
      <c r="AV259" t="s">
        <v>724</v>
      </c>
      <c r="AW259">
        <v>68.253968253968253</v>
      </c>
      <c r="AX259">
        <v>11</v>
      </c>
      <c r="AY259">
        <v>293</v>
      </c>
      <c r="AZ259" t="s">
        <v>406</v>
      </c>
      <c r="BA259">
        <v>57.142857142857146</v>
      </c>
      <c r="BB259">
        <v>92</v>
      </c>
      <c r="BC259">
        <v>100</v>
      </c>
      <c r="BD259" t="s">
        <v>19</v>
      </c>
      <c r="BE259">
        <v>122.22222222222223</v>
      </c>
      <c r="BF259">
        <v>99</v>
      </c>
      <c r="BG259">
        <v>115</v>
      </c>
      <c r="BH259" t="s">
        <v>20</v>
      </c>
      <c r="BI259">
        <v>148.25396825396825</v>
      </c>
      <c r="BJ259">
        <v>62</v>
      </c>
      <c r="BK259">
        <v>234</v>
      </c>
      <c r="BL259" t="s">
        <v>124</v>
      </c>
      <c r="BM259">
        <v>83.80952380952381</v>
      </c>
      <c r="BN259">
        <v>30</v>
      </c>
      <c r="BO259">
        <v>161</v>
      </c>
      <c r="BP259" t="s">
        <v>404</v>
      </c>
      <c r="BQ259">
        <v>131.74603174603175</v>
      </c>
      <c r="BR259">
        <v>33</v>
      </c>
      <c r="BS259">
        <v>180</v>
      </c>
      <c r="BT259" t="s">
        <v>724</v>
      </c>
      <c r="BU259">
        <v>134.60317460317461</v>
      </c>
      <c r="BV259">
        <v>54</v>
      </c>
      <c r="BW259">
        <v>158</v>
      </c>
      <c r="BX259" t="s">
        <v>406</v>
      </c>
      <c r="BY259">
        <v>141.26984126984127</v>
      </c>
      <c r="BZ259">
        <v>90</v>
      </c>
      <c r="CA259">
        <v>170</v>
      </c>
      <c r="CB259" t="s">
        <v>19</v>
      </c>
      <c r="CC259">
        <v>53.968253968253968</v>
      </c>
      <c r="CD259">
        <v>62</v>
      </c>
      <c r="CE259">
        <v>267</v>
      </c>
      <c r="CF259" t="s">
        <v>20</v>
      </c>
      <c r="CG259">
        <v>65.07936507936509</v>
      </c>
      <c r="CH259">
        <v>50.5</v>
      </c>
      <c r="CI259">
        <v>183</v>
      </c>
      <c r="CJ259" t="s">
        <v>124</v>
      </c>
      <c r="CK259">
        <v>134.28571428571428</v>
      </c>
      <c r="CL259">
        <v>16</v>
      </c>
      <c r="CM259">
        <v>261</v>
      </c>
      <c r="CN259" t="s">
        <v>404</v>
      </c>
      <c r="CO259">
        <v>111.42857142857143</v>
      </c>
      <c r="CP259">
        <v>21</v>
      </c>
      <c r="CQ259">
        <v>289</v>
      </c>
      <c r="CR259" t="s">
        <v>724</v>
      </c>
      <c r="CS259">
        <v>86.984126984126988</v>
      </c>
      <c r="CT259">
        <v>33</v>
      </c>
      <c r="CU259">
        <v>288</v>
      </c>
      <c r="CV259" t="s">
        <v>406</v>
      </c>
      <c r="CW259">
        <v>54.920634920634917</v>
      </c>
      <c r="CX259">
        <v>104</v>
      </c>
      <c r="CY259">
        <v>25</v>
      </c>
      <c r="CZ259" t="s">
        <v>19</v>
      </c>
      <c r="DA259">
        <v>174.92063492063494</v>
      </c>
      <c r="DB259">
        <v>93</v>
      </c>
      <c r="DC259">
        <v>157</v>
      </c>
      <c r="DD259" t="s">
        <v>20</v>
      </c>
      <c r="DE259">
        <v>106.03174603174602</v>
      </c>
      <c r="DF259">
        <v>31.5</v>
      </c>
      <c r="DG259">
        <v>291</v>
      </c>
      <c r="DH259" t="s">
        <v>124</v>
      </c>
      <c r="DI259">
        <v>75.873015873015873</v>
      </c>
      <c r="DJ259">
        <v>14</v>
      </c>
      <c r="DK259">
        <v>297</v>
      </c>
      <c r="DL259" t="s">
        <v>1811</v>
      </c>
      <c r="DM259">
        <v>80.317460317460316</v>
      </c>
      <c r="DN259">
        <v>36</v>
      </c>
      <c r="DO259">
        <v>248</v>
      </c>
      <c r="DP259" t="s">
        <v>1809</v>
      </c>
      <c r="DQ259">
        <v>101.26984126984127</v>
      </c>
      <c r="DR259">
        <v>44</v>
      </c>
      <c r="DS259">
        <v>146</v>
      </c>
      <c r="DT259" t="s">
        <v>1812</v>
      </c>
      <c r="DU259">
        <v>121.5873015873016</v>
      </c>
      <c r="DV259">
        <v>74.5</v>
      </c>
      <c r="DW259">
        <v>261</v>
      </c>
      <c r="DX259" t="s">
        <v>19</v>
      </c>
      <c r="DY259">
        <v>89.206349206349202</v>
      </c>
      <c r="DZ259">
        <v>70</v>
      </c>
      <c r="EA259">
        <v>176</v>
      </c>
      <c r="EB259" t="s">
        <v>20</v>
      </c>
      <c r="EC259">
        <v>79.365079365079367</v>
      </c>
      <c r="ED259">
        <v>57.5</v>
      </c>
      <c r="EE259">
        <v>215</v>
      </c>
      <c r="EF259" t="s">
        <v>124</v>
      </c>
      <c r="EG259">
        <v>106.34920634920636</v>
      </c>
      <c r="EH259">
        <v>26.5</v>
      </c>
      <c r="EI259">
        <v>235</v>
      </c>
      <c r="EJ259" t="s">
        <v>1811</v>
      </c>
      <c r="EK259">
        <v>75.238095238095241</v>
      </c>
      <c r="EL259">
        <v>36</v>
      </c>
      <c r="EM259">
        <v>252</v>
      </c>
      <c r="EN259" t="s">
        <v>1809</v>
      </c>
      <c r="EO259">
        <v>45.079365079365076</v>
      </c>
      <c r="EP259">
        <v>39</v>
      </c>
      <c r="EQ259">
        <v>214</v>
      </c>
      <c r="ER259" t="s">
        <v>1812</v>
      </c>
      <c r="ES259">
        <v>111.42857142857143</v>
      </c>
      <c r="ET259">
        <v>97</v>
      </c>
      <c r="EU259">
        <v>227</v>
      </c>
      <c r="EV259">
        <v>99</v>
      </c>
      <c r="EW259">
        <v>111</v>
      </c>
      <c r="EX259">
        <v>75</v>
      </c>
      <c r="EY259">
        <v>235</v>
      </c>
      <c r="EZ259">
        <v>40</v>
      </c>
      <c r="FA259">
        <v>157</v>
      </c>
      <c r="FB259">
        <v>34</v>
      </c>
      <c r="FC259">
        <v>79</v>
      </c>
      <c r="FD259">
        <v>31</v>
      </c>
      <c r="FE259">
        <v>250</v>
      </c>
    </row>
    <row r="260" spans="1:161" x14ac:dyDescent="0.2">
      <c r="A260" t="s">
        <v>808</v>
      </c>
      <c r="B260" t="s">
        <v>809</v>
      </c>
      <c r="C260" t="s">
        <v>722</v>
      </c>
      <c r="D260" t="s">
        <v>17</v>
      </c>
      <c r="E260" t="s">
        <v>810</v>
      </c>
      <c r="F260">
        <v>101</v>
      </c>
      <c r="G260">
        <v>196</v>
      </c>
      <c r="H260" s="11" t="s">
        <v>19</v>
      </c>
      <c r="I260" s="11">
        <v>121.9047619047619</v>
      </c>
      <c r="J260">
        <v>64</v>
      </c>
      <c r="K260">
        <v>263</v>
      </c>
      <c r="L260" s="11" t="s">
        <v>20</v>
      </c>
      <c r="M260" s="11">
        <v>106.66666666666667</v>
      </c>
      <c r="N260">
        <v>74</v>
      </c>
      <c r="O260">
        <v>202</v>
      </c>
      <c r="P260" s="11" t="s">
        <v>124</v>
      </c>
      <c r="Q260" s="11">
        <v>108.88888888888889</v>
      </c>
      <c r="R260">
        <v>27.5</v>
      </c>
      <c r="S260">
        <v>295</v>
      </c>
      <c r="T260" t="s">
        <v>404</v>
      </c>
      <c r="U260">
        <v>86.031746031746025</v>
      </c>
      <c r="V260">
        <v>24</v>
      </c>
      <c r="W260">
        <v>304</v>
      </c>
      <c r="X260" t="s">
        <v>724</v>
      </c>
      <c r="Y260">
        <v>80.634920634920633</v>
      </c>
      <c r="Z260">
        <v>37.5</v>
      </c>
      <c r="AA260">
        <v>301</v>
      </c>
      <c r="AB260" t="s">
        <v>406</v>
      </c>
      <c r="AC260">
        <v>81.587301587301582</v>
      </c>
      <c r="AD260">
        <v>90</v>
      </c>
      <c r="AE260">
        <v>265</v>
      </c>
      <c r="AF260" t="s">
        <v>19</v>
      </c>
      <c r="AG260">
        <v>92.38095238095238</v>
      </c>
      <c r="AH260">
        <v>50</v>
      </c>
      <c r="AI260">
        <v>284</v>
      </c>
      <c r="AJ260" t="s">
        <v>20</v>
      </c>
      <c r="AK260">
        <v>90.793650793650798</v>
      </c>
      <c r="AL260">
        <v>52.5</v>
      </c>
      <c r="AM260">
        <v>230</v>
      </c>
      <c r="AN260" t="s">
        <v>124</v>
      </c>
      <c r="AO260">
        <v>73.333333333333329</v>
      </c>
      <c r="AP260">
        <v>21</v>
      </c>
      <c r="AQ260">
        <v>251</v>
      </c>
      <c r="AR260" t="s">
        <v>404</v>
      </c>
      <c r="AS260">
        <v>83.80952380952381</v>
      </c>
      <c r="AT260">
        <v>24</v>
      </c>
      <c r="AU260">
        <v>272</v>
      </c>
      <c r="AV260" t="s">
        <v>724</v>
      </c>
      <c r="AW260">
        <v>98.095238095238102</v>
      </c>
      <c r="AX260">
        <v>34</v>
      </c>
      <c r="AY260">
        <v>243</v>
      </c>
      <c r="AZ260" t="s">
        <v>406</v>
      </c>
      <c r="BA260">
        <v>113.33333333333333</v>
      </c>
      <c r="BB260">
        <v>82</v>
      </c>
      <c r="BC260">
        <v>241</v>
      </c>
      <c r="BD260" t="s">
        <v>19</v>
      </c>
      <c r="BE260">
        <v>54.603174603174601</v>
      </c>
      <c r="BF260">
        <v>70</v>
      </c>
      <c r="BG260">
        <v>255</v>
      </c>
      <c r="BH260" t="s">
        <v>20</v>
      </c>
      <c r="BI260">
        <v>109.52380952380952</v>
      </c>
      <c r="BJ260">
        <v>80</v>
      </c>
      <c r="BK260">
        <v>146</v>
      </c>
      <c r="BL260" t="s">
        <v>124</v>
      </c>
      <c r="BM260">
        <v>107.61904761904762</v>
      </c>
      <c r="BN260">
        <v>26</v>
      </c>
      <c r="BO260">
        <v>200</v>
      </c>
      <c r="BP260" t="s">
        <v>404</v>
      </c>
      <c r="BQ260">
        <v>73.968253968253961</v>
      </c>
      <c r="BR260">
        <v>23</v>
      </c>
      <c r="BS260">
        <v>266</v>
      </c>
      <c r="BT260" t="s">
        <v>724</v>
      </c>
      <c r="BU260">
        <v>86.984126984126988</v>
      </c>
      <c r="BV260">
        <v>32</v>
      </c>
      <c r="BW260">
        <v>285</v>
      </c>
      <c r="BX260" t="s">
        <v>406</v>
      </c>
      <c r="BY260">
        <v>98.730158730158735</v>
      </c>
      <c r="BZ260">
        <v>97</v>
      </c>
      <c r="CA260">
        <v>98</v>
      </c>
      <c r="CB260" t="s">
        <v>19</v>
      </c>
      <c r="CC260">
        <v>128.88888888888889</v>
      </c>
      <c r="CD260">
        <v>55</v>
      </c>
      <c r="CE260">
        <v>285</v>
      </c>
      <c r="CF260" t="s">
        <v>20</v>
      </c>
      <c r="CG260">
        <v>92.698412698412696</v>
      </c>
      <c r="CH260">
        <v>51.5</v>
      </c>
      <c r="CI260">
        <v>170</v>
      </c>
      <c r="CJ260" t="s">
        <v>124</v>
      </c>
      <c r="CK260">
        <v>97.777777777777771</v>
      </c>
      <c r="CL260">
        <v>29</v>
      </c>
      <c r="CM260">
        <v>118</v>
      </c>
      <c r="CN260" t="s">
        <v>404</v>
      </c>
      <c r="CO260">
        <v>153.96825396825398</v>
      </c>
      <c r="CP260">
        <v>27</v>
      </c>
      <c r="CQ260">
        <v>225</v>
      </c>
      <c r="CR260" t="s">
        <v>724</v>
      </c>
      <c r="CS260">
        <v>105.39682539682539</v>
      </c>
      <c r="CT260">
        <v>35</v>
      </c>
      <c r="CU260">
        <v>281</v>
      </c>
      <c r="CV260" t="s">
        <v>406</v>
      </c>
      <c r="CW260">
        <v>105.07936507936508</v>
      </c>
      <c r="CX260">
        <v>89</v>
      </c>
      <c r="CY260">
        <v>189</v>
      </c>
      <c r="CZ260" t="s">
        <v>19</v>
      </c>
      <c r="DA260">
        <v>93.015873015873012</v>
      </c>
      <c r="DB260">
        <v>69</v>
      </c>
      <c r="DC260">
        <v>262</v>
      </c>
      <c r="DD260" t="s">
        <v>20</v>
      </c>
      <c r="DE260">
        <v>108.57142857142857</v>
      </c>
      <c r="DF260">
        <v>59</v>
      </c>
      <c r="DG260">
        <v>163</v>
      </c>
      <c r="DH260" t="s">
        <v>124</v>
      </c>
      <c r="DI260">
        <v>103.49206349206349</v>
      </c>
      <c r="DJ260">
        <v>18</v>
      </c>
      <c r="DK260">
        <v>288</v>
      </c>
      <c r="DL260" t="s">
        <v>1811</v>
      </c>
      <c r="DM260">
        <v>76.507936507936506</v>
      </c>
      <c r="DN260">
        <v>37</v>
      </c>
      <c r="DO260">
        <v>242</v>
      </c>
      <c r="DP260" t="s">
        <v>1809</v>
      </c>
      <c r="DQ260">
        <v>90.158730158730151</v>
      </c>
      <c r="DR260">
        <v>23</v>
      </c>
      <c r="DS260">
        <v>297</v>
      </c>
      <c r="DT260" t="s">
        <v>1812</v>
      </c>
      <c r="DU260">
        <v>53.968253968253968</v>
      </c>
      <c r="DV260">
        <v>83</v>
      </c>
      <c r="DW260">
        <v>167</v>
      </c>
      <c r="DX260" t="s">
        <v>19</v>
      </c>
      <c r="DY260">
        <v>99.047619047619051</v>
      </c>
      <c r="DZ260">
        <v>42</v>
      </c>
      <c r="EA260">
        <v>289</v>
      </c>
      <c r="EB260" t="s">
        <v>20</v>
      </c>
      <c r="EC260">
        <v>93.015873015873012</v>
      </c>
      <c r="ED260">
        <v>64.5</v>
      </c>
      <c r="EE260">
        <v>174</v>
      </c>
      <c r="EF260" t="s">
        <v>124</v>
      </c>
      <c r="EG260">
        <v>84.444444444444443</v>
      </c>
      <c r="EH260">
        <v>30</v>
      </c>
      <c r="EI260">
        <v>214</v>
      </c>
      <c r="EJ260" t="s">
        <v>1811</v>
      </c>
      <c r="EK260">
        <v>73.333333333333329</v>
      </c>
      <c r="EL260">
        <v>41</v>
      </c>
      <c r="EM260">
        <v>211</v>
      </c>
      <c r="EN260" t="s">
        <v>1809</v>
      </c>
      <c r="EO260">
        <v>92.38095238095238</v>
      </c>
      <c r="EP260">
        <v>46.5</v>
      </c>
      <c r="EQ260">
        <v>152</v>
      </c>
      <c r="ER260" t="s">
        <v>1812</v>
      </c>
      <c r="ES260">
        <v>106.34920634920636</v>
      </c>
      <c r="ET260">
        <v>102</v>
      </c>
      <c r="EU260">
        <v>164</v>
      </c>
      <c r="EV260">
        <v>75</v>
      </c>
      <c r="EW260">
        <v>267</v>
      </c>
      <c r="EX260">
        <v>108</v>
      </c>
      <c r="EY260">
        <v>125</v>
      </c>
      <c r="EZ260">
        <v>42</v>
      </c>
      <c r="FA260">
        <v>130</v>
      </c>
      <c r="FB260">
        <v>27</v>
      </c>
      <c r="FC260">
        <v>187</v>
      </c>
      <c r="FD260">
        <v>35</v>
      </c>
      <c r="FE260">
        <v>172</v>
      </c>
    </row>
    <row r="261" spans="1:161" x14ac:dyDescent="0.2">
      <c r="A261" t="s">
        <v>811</v>
      </c>
      <c r="B261" t="s">
        <v>812</v>
      </c>
      <c r="C261" t="s">
        <v>722</v>
      </c>
      <c r="D261" t="s">
        <v>17</v>
      </c>
      <c r="E261" t="s">
        <v>813</v>
      </c>
      <c r="F261">
        <v>108</v>
      </c>
      <c r="G261">
        <v>88</v>
      </c>
      <c r="H261" s="11" t="s">
        <v>19</v>
      </c>
      <c r="I261" s="11">
        <v>131.74603174603175</v>
      </c>
      <c r="J261">
        <v>75</v>
      </c>
      <c r="K261">
        <v>219</v>
      </c>
      <c r="L261" s="11" t="s">
        <v>20</v>
      </c>
      <c r="M261" s="11">
        <v>76.507936507936506</v>
      </c>
      <c r="N261">
        <v>70</v>
      </c>
      <c r="O261">
        <v>219</v>
      </c>
      <c r="P261" s="11" t="s">
        <v>124</v>
      </c>
      <c r="Q261" s="11">
        <v>91.746031746031747</v>
      </c>
      <c r="R261">
        <v>40.5</v>
      </c>
      <c r="S261">
        <v>234</v>
      </c>
      <c r="T261" t="s">
        <v>404</v>
      </c>
      <c r="U261">
        <v>108.88888888888889</v>
      </c>
      <c r="V261">
        <v>34.5</v>
      </c>
      <c r="W261">
        <v>280</v>
      </c>
      <c r="X261" t="s">
        <v>724</v>
      </c>
      <c r="Y261">
        <v>86.349206349206355</v>
      </c>
      <c r="Z261">
        <v>57</v>
      </c>
      <c r="AA261">
        <v>237</v>
      </c>
      <c r="AB261" t="s">
        <v>406</v>
      </c>
      <c r="AC261">
        <v>100</v>
      </c>
      <c r="AD261">
        <v>97.5</v>
      </c>
      <c r="AE261">
        <v>188</v>
      </c>
      <c r="AF261" t="s">
        <v>19</v>
      </c>
      <c r="AG261">
        <v>61.587301587301582</v>
      </c>
      <c r="AH261">
        <v>87</v>
      </c>
      <c r="AI261">
        <v>145</v>
      </c>
      <c r="AJ261" t="s">
        <v>20</v>
      </c>
      <c r="AK261">
        <v>133.65079365079364</v>
      </c>
      <c r="AL261">
        <v>60</v>
      </c>
      <c r="AM261">
        <v>193</v>
      </c>
      <c r="AN261" t="s">
        <v>124</v>
      </c>
      <c r="AO261">
        <v>99.365079365079367</v>
      </c>
      <c r="AP261">
        <v>20</v>
      </c>
      <c r="AQ261">
        <v>262</v>
      </c>
      <c r="AR261" t="s">
        <v>404</v>
      </c>
      <c r="AS261">
        <v>76.507936507936506</v>
      </c>
      <c r="AT261">
        <v>28</v>
      </c>
      <c r="AU261">
        <v>260</v>
      </c>
      <c r="AV261" t="s">
        <v>724</v>
      </c>
      <c r="AW261">
        <v>101.9047619047619</v>
      </c>
      <c r="AX261">
        <v>35</v>
      </c>
      <c r="AY261">
        <v>237</v>
      </c>
      <c r="AZ261" t="s">
        <v>406</v>
      </c>
      <c r="BA261">
        <v>84.761904761904759</v>
      </c>
      <c r="BB261">
        <v>95</v>
      </c>
      <c r="BC261">
        <v>67</v>
      </c>
      <c r="BD261" t="s">
        <v>19</v>
      </c>
      <c r="BE261">
        <v>97.777777777777771</v>
      </c>
      <c r="BF261">
        <v>71</v>
      </c>
      <c r="BG261">
        <v>251</v>
      </c>
      <c r="BH261" t="s">
        <v>20</v>
      </c>
      <c r="BI261">
        <v>90.158730158730151</v>
      </c>
      <c r="BJ261">
        <v>69</v>
      </c>
      <c r="BK261">
        <v>191</v>
      </c>
      <c r="BL261" t="s">
        <v>124</v>
      </c>
      <c r="BM261">
        <v>95.873015873015873</v>
      </c>
      <c r="BN261">
        <v>27</v>
      </c>
      <c r="BO261">
        <v>188</v>
      </c>
      <c r="BP261" t="s">
        <v>404</v>
      </c>
      <c r="BQ261">
        <v>133.01587301587301</v>
      </c>
      <c r="BR261">
        <v>23</v>
      </c>
      <c r="BS261">
        <v>266</v>
      </c>
      <c r="BT261" t="s">
        <v>724</v>
      </c>
      <c r="BU261">
        <v>86.984126984126988</v>
      </c>
      <c r="BV261">
        <v>50</v>
      </c>
      <c r="BW261">
        <v>189</v>
      </c>
      <c r="BX261" t="s">
        <v>406</v>
      </c>
      <c r="BY261">
        <v>101.58730158730158</v>
      </c>
      <c r="BZ261">
        <v>101</v>
      </c>
      <c r="CA261">
        <v>60</v>
      </c>
      <c r="CB261" t="s">
        <v>19</v>
      </c>
      <c r="CC261">
        <v>91.428571428571431</v>
      </c>
      <c r="CD261">
        <v>75</v>
      </c>
      <c r="CE261">
        <v>220</v>
      </c>
      <c r="CF261" t="s">
        <v>20</v>
      </c>
      <c r="CG261">
        <v>93.650793650793645</v>
      </c>
      <c r="CH261">
        <v>51</v>
      </c>
      <c r="CI261">
        <v>178</v>
      </c>
      <c r="CJ261" t="s">
        <v>124</v>
      </c>
      <c r="CK261">
        <v>92.698412698412696</v>
      </c>
      <c r="CL261">
        <v>12</v>
      </c>
      <c r="CM261">
        <v>292</v>
      </c>
      <c r="CN261" t="s">
        <v>404</v>
      </c>
      <c r="CO261">
        <v>92.698412698412696</v>
      </c>
      <c r="CP261">
        <v>27</v>
      </c>
      <c r="CQ261">
        <v>225</v>
      </c>
      <c r="CR261" t="s">
        <v>724</v>
      </c>
      <c r="CS261">
        <v>80.317460317460316</v>
      </c>
      <c r="CT261">
        <v>48</v>
      </c>
      <c r="CU261">
        <v>194</v>
      </c>
      <c r="CV261" t="s">
        <v>406</v>
      </c>
      <c r="CW261">
        <v>129.20634920634922</v>
      </c>
      <c r="CX261">
        <v>103</v>
      </c>
      <c r="CY261">
        <v>33</v>
      </c>
      <c r="CZ261" t="s">
        <v>19</v>
      </c>
      <c r="DA261">
        <v>128.25396825396825</v>
      </c>
      <c r="DB261">
        <v>86</v>
      </c>
      <c r="DC261">
        <v>200</v>
      </c>
      <c r="DD261" t="s">
        <v>20</v>
      </c>
      <c r="DE261">
        <v>122.22222222222223</v>
      </c>
      <c r="DF261">
        <v>60.5</v>
      </c>
      <c r="DG261">
        <v>155</v>
      </c>
      <c r="DH261" t="s">
        <v>124</v>
      </c>
      <c r="DI261">
        <v>104.44444444444444</v>
      </c>
      <c r="DJ261">
        <v>23</v>
      </c>
      <c r="DK261">
        <v>269</v>
      </c>
      <c r="DL261" t="s">
        <v>1811</v>
      </c>
      <c r="DM261">
        <v>84.126984126984127</v>
      </c>
      <c r="DN261">
        <v>48</v>
      </c>
      <c r="DO261">
        <v>163</v>
      </c>
      <c r="DP261" t="s">
        <v>1809</v>
      </c>
      <c r="DQ261">
        <v>105.39682539682539</v>
      </c>
      <c r="DR261">
        <v>26</v>
      </c>
      <c r="DS261">
        <v>286</v>
      </c>
      <c r="DT261" t="s">
        <v>1812</v>
      </c>
      <c r="DU261">
        <v>97.142857142857139</v>
      </c>
      <c r="DV261">
        <v>86</v>
      </c>
      <c r="DW261">
        <v>122</v>
      </c>
      <c r="DX261" t="s">
        <v>19</v>
      </c>
      <c r="DY261">
        <v>133.33333333333331</v>
      </c>
      <c r="DZ261">
        <v>52</v>
      </c>
      <c r="EA261">
        <v>270</v>
      </c>
      <c r="EB261" t="s">
        <v>20</v>
      </c>
      <c r="EC261">
        <v>71.111111111111114</v>
      </c>
      <c r="ED261">
        <v>65</v>
      </c>
      <c r="EE261">
        <v>169</v>
      </c>
      <c r="EF261" t="s">
        <v>124</v>
      </c>
      <c r="EG261">
        <v>121.9047619047619</v>
      </c>
      <c r="EH261">
        <v>29.5</v>
      </c>
      <c r="EI261">
        <v>219</v>
      </c>
      <c r="EJ261" t="s">
        <v>1811</v>
      </c>
      <c r="EK261">
        <v>127.61904761904762</v>
      </c>
      <c r="EL261">
        <v>45</v>
      </c>
      <c r="EM261">
        <v>180</v>
      </c>
      <c r="EN261" t="s">
        <v>1809</v>
      </c>
      <c r="EO261">
        <v>131.74603174603175</v>
      </c>
      <c r="EP261">
        <v>30</v>
      </c>
      <c r="EQ261">
        <v>277</v>
      </c>
      <c r="ER261" t="s">
        <v>1812</v>
      </c>
      <c r="ES261">
        <v>105.39682539682539</v>
      </c>
      <c r="ET261">
        <v>97</v>
      </c>
      <c r="EU261">
        <v>227</v>
      </c>
      <c r="EV261">
        <v>91</v>
      </c>
      <c r="EW261">
        <v>179</v>
      </c>
      <c r="EX261">
        <v>74</v>
      </c>
      <c r="EY261">
        <v>238</v>
      </c>
      <c r="EZ261">
        <v>19</v>
      </c>
      <c r="FA261">
        <v>306</v>
      </c>
      <c r="FB261">
        <v>19</v>
      </c>
      <c r="FC261">
        <v>280</v>
      </c>
      <c r="FD261">
        <v>27</v>
      </c>
      <c r="FE261">
        <v>294</v>
      </c>
    </row>
    <row r="262" spans="1:161" x14ac:dyDescent="0.2">
      <c r="A262" t="s">
        <v>814</v>
      </c>
      <c r="B262" t="s">
        <v>815</v>
      </c>
      <c r="C262" t="s">
        <v>722</v>
      </c>
      <c r="D262" t="s">
        <v>17</v>
      </c>
      <c r="E262" t="s">
        <v>816</v>
      </c>
      <c r="F262">
        <v>93</v>
      </c>
      <c r="G262">
        <v>278</v>
      </c>
      <c r="H262" s="11" t="s">
        <v>19</v>
      </c>
      <c r="I262" s="11">
        <v>85.396825396825392</v>
      </c>
      <c r="J262">
        <v>66</v>
      </c>
      <c r="K262">
        <v>259</v>
      </c>
      <c r="L262" s="11" t="s">
        <v>20</v>
      </c>
      <c r="M262" s="11">
        <v>88.571428571428569</v>
      </c>
      <c r="N262">
        <v>75</v>
      </c>
      <c r="O262">
        <v>196</v>
      </c>
      <c r="P262" s="11" t="s">
        <v>124</v>
      </c>
      <c r="Q262" s="11">
        <v>90.793650793650798</v>
      </c>
      <c r="R262">
        <v>44.5</v>
      </c>
      <c r="S262">
        <v>194</v>
      </c>
      <c r="T262" t="s">
        <v>404</v>
      </c>
      <c r="U262">
        <v>128.57142857142856</v>
      </c>
      <c r="V262">
        <v>43.5</v>
      </c>
      <c r="W262">
        <v>220</v>
      </c>
      <c r="X262" t="s">
        <v>724</v>
      </c>
      <c r="Y262">
        <v>116.50793650793651</v>
      </c>
      <c r="Z262">
        <v>59.5</v>
      </c>
      <c r="AA262">
        <v>209</v>
      </c>
      <c r="AB262" t="s">
        <v>406</v>
      </c>
      <c r="AC262">
        <v>120</v>
      </c>
      <c r="AD262">
        <v>94</v>
      </c>
      <c r="AE262">
        <v>232</v>
      </c>
      <c r="AF262" t="s">
        <v>19</v>
      </c>
      <c r="AG262">
        <v>84.126984126984127</v>
      </c>
      <c r="AH262">
        <v>71</v>
      </c>
      <c r="AI262">
        <v>223</v>
      </c>
      <c r="AJ262" t="s">
        <v>20</v>
      </c>
      <c r="AK262">
        <v>114.92063492063492</v>
      </c>
      <c r="AL262">
        <v>67.5</v>
      </c>
      <c r="AM262">
        <v>167</v>
      </c>
      <c r="AN262" t="s">
        <v>124</v>
      </c>
      <c r="AO262">
        <v>97.460317460317455</v>
      </c>
      <c r="AP262">
        <v>16</v>
      </c>
      <c r="AQ262">
        <v>284</v>
      </c>
      <c r="AR262" t="s">
        <v>404</v>
      </c>
      <c r="AS262">
        <v>79.047619047619051</v>
      </c>
      <c r="AT262">
        <v>19</v>
      </c>
      <c r="AU262">
        <v>284</v>
      </c>
      <c r="AV262" t="s">
        <v>724</v>
      </c>
      <c r="AW262">
        <v>96.507936507936506</v>
      </c>
      <c r="AX262">
        <v>26</v>
      </c>
      <c r="AY262">
        <v>272</v>
      </c>
      <c r="AZ262" t="s">
        <v>406</v>
      </c>
      <c r="BA262">
        <v>96.507936507936506</v>
      </c>
      <c r="BB262">
        <v>86</v>
      </c>
      <c r="BC262">
        <v>182</v>
      </c>
      <c r="BD262" t="s">
        <v>19</v>
      </c>
      <c r="BE262">
        <v>85.714285714285722</v>
      </c>
      <c r="BF262">
        <v>66</v>
      </c>
      <c r="BG262">
        <v>270</v>
      </c>
      <c r="BH262" t="s">
        <v>20</v>
      </c>
      <c r="BI262">
        <v>104.76190476190476</v>
      </c>
      <c r="BJ262">
        <v>76.5</v>
      </c>
      <c r="BK262">
        <v>159</v>
      </c>
      <c r="BL262" t="s">
        <v>124</v>
      </c>
      <c r="BM262">
        <v>103.49206349206349</v>
      </c>
      <c r="BN262">
        <v>24</v>
      </c>
      <c r="BO262">
        <v>218</v>
      </c>
      <c r="BP262" t="s">
        <v>404</v>
      </c>
      <c r="BQ262">
        <v>125.39682539682539</v>
      </c>
      <c r="BR262">
        <v>22</v>
      </c>
      <c r="BS262">
        <v>273</v>
      </c>
      <c r="BT262" t="s">
        <v>724</v>
      </c>
      <c r="BU262">
        <v>84.761904761904759</v>
      </c>
      <c r="BV262">
        <v>39</v>
      </c>
      <c r="BW262">
        <v>261</v>
      </c>
      <c r="BX262" t="s">
        <v>406</v>
      </c>
      <c r="BY262">
        <v>100</v>
      </c>
      <c r="BZ262">
        <v>93</v>
      </c>
      <c r="CA262">
        <v>137</v>
      </c>
      <c r="CB262" t="s">
        <v>19</v>
      </c>
      <c r="CC262">
        <v>64.444444444444443</v>
      </c>
      <c r="CD262">
        <v>55</v>
      </c>
      <c r="CE262">
        <v>285</v>
      </c>
      <c r="CF262" t="s">
        <v>20</v>
      </c>
      <c r="CG262">
        <v>91.746031746031747</v>
      </c>
      <c r="CH262">
        <v>51.5</v>
      </c>
      <c r="CI262">
        <v>170</v>
      </c>
      <c r="CJ262" t="s">
        <v>124</v>
      </c>
      <c r="CK262">
        <v>94.285714285714292</v>
      </c>
      <c r="CL262">
        <v>11</v>
      </c>
      <c r="CM262">
        <v>298</v>
      </c>
      <c r="CN262" t="s">
        <v>404</v>
      </c>
      <c r="CO262">
        <v>96.825396825396822</v>
      </c>
      <c r="CP262">
        <v>27</v>
      </c>
      <c r="CQ262">
        <v>225</v>
      </c>
      <c r="CR262" t="s">
        <v>724</v>
      </c>
      <c r="CS262">
        <v>126.34920634920636</v>
      </c>
      <c r="CT262">
        <v>39</v>
      </c>
      <c r="CU262">
        <v>261</v>
      </c>
      <c r="CV262" t="s">
        <v>406</v>
      </c>
      <c r="CW262">
        <v>70.793650793650784</v>
      </c>
      <c r="CX262">
        <v>104</v>
      </c>
      <c r="CY262">
        <v>25</v>
      </c>
      <c r="CZ262" t="s">
        <v>19</v>
      </c>
      <c r="DA262">
        <v>122.85714285714286</v>
      </c>
      <c r="DB262">
        <v>71</v>
      </c>
      <c r="DC262">
        <v>259</v>
      </c>
      <c r="DD262" t="s">
        <v>20</v>
      </c>
      <c r="DE262">
        <v>80.952380952380949</v>
      </c>
      <c r="DF262">
        <v>61.5</v>
      </c>
      <c r="DG262">
        <v>152</v>
      </c>
      <c r="DH262" t="s">
        <v>124</v>
      </c>
      <c r="DI262">
        <v>98.730158730158735</v>
      </c>
      <c r="DJ262">
        <v>18</v>
      </c>
      <c r="DK262">
        <v>288</v>
      </c>
      <c r="DL262" t="s">
        <v>1811</v>
      </c>
      <c r="DM262">
        <v>103.80952380952381</v>
      </c>
      <c r="DN262">
        <v>20</v>
      </c>
      <c r="DO262">
        <v>308</v>
      </c>
      <c r="DP262" t="s">
        <v>1809</v>
      </c>
      <c r="DQ262">
        <v>53.650793650793652</v>
      </c>
      <c r="DR262">
        <v>42</v>
      </c>
      <c r="DS262">
        <v>169</v>
      </c>
      <c r="DT262" t="s">
        <v>1812</v>
      </c>
      <c r="DU262">
        <v>134.28571428571428</v>
      </c>
      <c r="DV262">
        <v>88.5</v>
      </c>
      <c r="DW262">
        <v>97</v>
      </c>
      <c r="DX262" t="s">
        <v>19</v>
      </c>
      <c r="DY262">
        <v>163.17460317460316</v>
      </c>
      <c r="DZ262">
        <v>67</v>
      </c>
      <c r="EA262">
        <v>199</v>
      </c>
      <c r="EB262" t="s">
        <v>20</v>
      </c>
      <c r="EC262">
        <v>127.93650793650794</v>
      </c>
      <c r="ED262">
        <v>68.5</v>
      </c>
      <c r="EE262">
        <v>148</v>
      </c>
      <c r="EF262" t="s">
        <v>124</v>
      </c>
      <c r="EG262">
        <v>115.23809523809524</v>
      </c>
      <c r="EH262">
        <v>18</v>
      </c>
      <c r="EI262">
        <v>300</v>
      </c>
      <c r="EJ262" t="s">
        <v>1811</v>
      </c>
      <c r="EK262">
        <v>94.920634920634924</v>
      </c>
      <c r="EL262">
        <v>47</v>
      </c>
      <c r="EM262">
        <v>162</v>
      </c>
      <c r="EN262" t="s">
        <v>1809</v>
      </c>
      <c r="EO262">
        <v>93.015873015873012</v>
      </c>
      <c r="EP262">
        <v>30</v>
      </c>
      <c r="EQ262">
        <v>277</v>
      </c>
      <c r="ER262" t="s">
        <v>1812</v>
      </c>
      <c r="ES262">
        <v>55.555555555555557</v>
      </c>
      <c r="ET262">
        <v>87</v>
      </c>
      <c r="EU262">
        <v>296</v>
      </c>
      <c r="EV262">
        <v>70</v>
      </c>
      <c r="EW262">
        <v>287</v>
      </c>
      <c r="EX262">
        <v>88</v>
      </c>
      <c r="EY262">
        <v>196</v>
      </c>
      <c r="EZ262">
        <v>30</v>
      </c>
      <c r="FA262">
        <v>284</v>
      </c>
      <c r="FB262">
        <v>29</v>
      </c>
      <c r="FC262">
        <v>140</v>
      </c>
      <c r="FD262">
        <v>37</v>
      </c>
      <c r="FE262">
        <v>137</v>
      </c>
    </row>
    <row r="263" spans="1:161" x14ac:dyDescent="0.2">
      <c r="A263" t="s">
        <v>817</v>
      </c>
      <c r="B263" t="s">
        <v>818</v>
      </c>
      <c r="C263" t="s">
        <v>722</v>
      </c>
      <c r="D263" t="s">
        <v>17</v>
      </c>
      <c r="E263" t="s">
        <v>819</v>
      </c>
      <c r="F263">
        <v>109</v>
      </c>
      <c r="G263">
        <v>76</v>
      </c>
      <c r="H263" s="11" t="s">
        <v>19</v>
      </c>
      <c r="I263" s="11">
        <v>113.33333333333333</v>
      </c>
      <c r="J263">
        <v>52</v>
      </c>
      <c r="K263">
        <v>291</v>
      </c>
      <c r="L263" s="11" t="s">
        <v>20</v>
      </c>
      <c r="M263" s="11">
        <v>96.507936507936506</v>
      </c>
      <c r="N263">
        <v>65</v>
      </c>
      <c r="O263">
        <v>237</v>
      </c>
      <c r="P263" s="11" t="s">
        <v>124</v>
      </c>
      <c r="Q263" s="11">
        <v>105.07936507936508</v>
      </c>
      <c r="R263">
        <v>34.5</v>
      </c>
      <c r="S263">
        <v>271</v>
      </c>
      <c r="T263" t="s">
        <v>404</v>
      </c>
      <c r="U263">
        <v>104.12698412698413</v>
      </c>
      <c r="V263">
        <v>44</v>
      </c>
      <c r="W263">
        <v>216</v>
      </c>
      <c r="X263" t="s">
        <v>724</v>
      </c>
      <c r="Y263">
        <v>123.17460317460318</v>
      </c>
      <c r="Z263">
        <v>51.5</v>
      </c>
      <c r="AA263">
        <v>267</v>
      </c>
      <c r="AB263" t="s">
        <v>406</v>
      </c>
      <c r="AC263">
        <v>106.98412698412699</v>
      </c>
      <c r="AD263">
        <v>101.5</v>
      </c>
      <c r="AE263">
        <v>118</v>
      </c>
      <c r="AF263" t="s">
        <v>19</v>
      </c>
      <c r="AG263">
        <v>102.85714285714286</v>
      </c>
      <c r="AH263">
        <v>52</v>
      </c>
      <c r="AI263">
        <v>280</v>
      </c>
      <c r="AJ263" t="s">
        <v>20</v>
      </c>
      <c r="AK263">
        <v>71.111111111111114</v>
      </c>
      <c r="AL263">
        <v>45.5</v>
      </c>
      <c r="AM263">
        <v>253</v>
      </c>
      <c r="AN263" t="s">
        <v>124</v>
      </c>
      <c r="AO263">
        <v>91.428571428571431</v>
      </c>
      <c r="AP263">
        <v>16</v>
      </c>
      <c r="AQ263">
        <v>284</v>
      </c>
      <c r="AR263" t="s">
        <v>404</v>
      </c>
      <c r="AS263">
        <v>66.031746031746025</v>
      </c>
      <c r="AT263">
        <v>29</v>
      </c>
      <c r="AU263">
        <v>256</v>
      </c>
      <c r="AV263" t="s">
        <v>724</v>
      </c>
      <c r="AW263">
        <v>63.80952380952381</v>
      </c>
      <c r="AX263">
        <v>19</v>
      </c>
      <c r="AY263">
        <v>289</v>
      </c>
      <c r="AZ263" t="s">
        <v>406</v>
      </c>
      <c r="BA263">
        <v>87.936507936507937</v>
      </c>
      <c r="BB263">
        <v>90</v>
      </c>
      <c r="BC263">
        <v>127</v>
      </c>
      <c r="BD263" t="s">
        <v>19</v>
      </c>
      <c r="BE263">
        <v>88.253968253968253</v>
      </c>
      <c r="BF263">
        <v>86</v>
      </c>
      <c r="BG263">
        <v>189</v>
      </c>
      <c r="BH263" t="s">
        <v>20</v>
      </c>
      <c r="BI263">
        <v>124.76190476190476</v>
      </c>
      <c r="BJ263">
        <v>63.5</v>
      </c>
      <c r="BK263">
        <v>226</v>
      </c>
      <c r="BL263" t="s">
        <v>124</v>
      </c>
      <c r="BM263">
        <v>100.63492063492063</v>
      </c>
      <c r="BN263">
        <v>28</v>
      </c>
      <c r="BO263">
        <v>177</v>
      </c>
      <c r="BP263" t="s">
        <v>404</v>
      </c>
      <c r="BQ263">
        <v>138.41269841269843</v>
      </c>
      <c r="BR263">
        <v>37</v>
      </c>
      <c r="BS263">
        <v>142</v>
      </c>
      <c r="BT263" t="s">
        <v>724</v>
      </c>
      <c r="BU263">
        <v>109.52380952380952</v>
      </c>
      <c r="BV263">
        <v>40</v>
      </c>
      <c r="BW263">
        <v>251</v>
      </c>
      <c r="BX263" t="s">
        <v>406</v>
      </c>
      <c r="BY263">
        <v>72.063492063492063</v>
      </c>
      <c r="BZ263">
        <v>98</v>
      </c>
      <c r="CA263">
        <v>90</v>
      </c>
      <c r="CB263" t="s">
        <v>19</v>
      </c>
      <c r="CC263">
        <v>124.44444444444444</v>
      </c>
      <c r="CD263">
        <v>62</v>
      </c>
      <c r="CE263">
        <v>267</v>
      </c>
      <c r="CF263" t="s">
        <v>20</v>
      </c>
      <c r="CG263">
        <v>108.88888888888889</v>
      </c>
      <c r="CH263">
        <v>44</v>
      </c>
      <c r="CI263">
        <v>228</v>
      </c>
      <c r="CJ263" t="s">
        <v>124</v>
      </c>
      <c r="CK263">
        <v>109.84126984126985</v>
      </c>
      <c r="CL263">
        <v>11</v>
      </c>
      <c r="CM263">
        <v>298</v>
      </c>
      <c r="CN263" t="s">
        <v>404</v>
      </c>
      <c r="CO263">
        <v>93.333333333333329</v>
      </c>
      <c r="CP263">
        <v>32</v>
      </c>
      <c r="CQ263">
        <v>172</v>
      </c>
      <c r="CR263" t="s">
        <v>724</v>
      </c>
      <c r="CS263">
        <v>119.36507936507937</v>
      </c>
      <c r="CT263">
        <v>52</v>
      </c>
      <c r="CU263">
        <v>163</v>
      </c>
      <c r="CV263" t="s">
        <v>406</v>
      </c>
      <c r="CW263">
        <v>125.71428571428571</v>
      </c>
      <c r="CX263">
        <v>91</v>
      </c>
      <c r="CY263">
        <v>167</v>
      </c>
      <c r="CZ263" t="s">
        <v>19</v>
      </c>
      <c r="DA263">
        <v>138.41269841269843</v>
      </c>
      <c r="DB263">
        <v>58</v>
      </c>
      <c r="DC263">
        <v>295</v>
      </c>
      <c r="DD263" t="s">
        <v>20</v>
      </c>
      <c r="DE263">
        <v>100.31746031746032</v>
      </c>
      <c r="DF263">
        <v>37.5</v>
      </c>
      <c r="DG263">
        <v>259</v>
      </c>
      <c r="DH263" t="s">
        <v>124</v>
      </c>
      <c r="DI263">
        <v>101.58730158730158</v>
      </c>
      <c r="DJ263">
        <v>21</v>
      </c>
      <c r="DK263">
        <v>277</v>
      </c>
      <c r="DL263" t="s">
        <v>1811</v>
      </c>
      <c r="DM263">
        <v>72.38095238095238</v>
      </c>
      <c r="DN263">
        <v>38</v>
      </c>
      <c r="DO263">
        <v>233</v>
      </c>
      <c r="DP263" t="s">
        <v>1809</v>
      </c>
      <c r="DQ263">
        <v>52.063492063492063</v>
      </c>
      <c r="DR263">
        <v>32</v>
      </c>
      <c r="DS263">
        <v>244</v>
      </c>
      <c r="DT263" t="s">
        <v>1812</v>
      </c>
      <c r="DU263">
        <v>83.492063492063494</v>
      </c>
      <c r="DV263">
        <v>70.5</v>
      </c>
      <c r="DW263">
        <v>288</v>
      </c>
      <c r="DX263" t="s">
        <v>19</v>
      </c>
      <c r="DY263">
        <v>73.650793650793645</v>
      </c>
      <c r="DZ263">
        <v>38</v>
      </c>
      <c r="EA263">
        <v>296</v>
      </c>
      <c r="EB263" t="s">
        <v>20</v>
      </c>
      <c r="EC263">
        <v>101.58730158730158</v>
      </c>
      <c r="ED263">
        <v>47.5</v>
      </c>
      <c r="EE263">
        <v>264</v>
      </c>
      <c r="EF263" t="s">
        <v>124</v>
      </c>
      <c r="EG263">
        <v>84.761904761904759</v>
      </c>
      <c r="EH263">
        <v>34</v>
      </c>
      <c r="EI263">
        <v>190</v>
      </c>
      <c r="EJ263" t="s">
        <v>1811</v>
      </c>
      <c r="EK263">
        <v>134.92063492063491</v>
      </c>
      <c r="EL263">
        <v>58</v>
      </c>
      <c r="EM263">
        <v>82</v>
      </c>
      <c r="EN263" t="s">
        <v>1809</v>
      </c>
      <c r="EO263">
        <v>106.03174603174602</v>
      </c>
      <c r="EP263">
        <v>41.5</v>
      </c>
      <c r="EQ263">
        <v>192</v>
      </c>
      <c r="ER263" t="s">
        <v>1812</v>
      </c>
      <c r="ES263">
        <v>93.650793650793645</v>
      </c>
      <c r="ET263">
        <v>99</v>
      </c>
      <c r="EU263">
        <v>205</v>
      </c>
      <c r="EV263">
        <v>64</v>
      </c>
      <c r="EW263">
        <v>301</v>
      </c>
      <c r="EX263">
        <v>83</v>
      </c>
      <c r="EY263">
        <v>216</v>
      </c>
      <c r="EZ263">
        <v>25</v>
      </c>
      <c r="FA263">
        <v>300</v>
      </c>
      <c r="FB263">
        <v>32</v>
      </c>
      <c r="FC263">
        <v>101</v>
      </c>
      <c r="FD263">
        <v>35</v>
      </c>
      <c r="FE263">
        <v>172</v>
      </c>
    </row>
    <row r="264" spans="1:161" x14ac:dyDescent="0.2">
      <c r="A264" t="s">
        <v>820</v>
      </c>
      <c r="B264" t="s">
        <v>821</v>
      </c>
      <c r="C264" t="s">
        <v>722</v>
      </c>
      <c r="D264" t="s">
        <v>17</v>
      </c>
      <c r="E264" t="s">
        <v>822</v>
      </c>
      <c r="F264">
        <v>114</v>
      </c>
      <c r="G264">
        <v>33</v>
      </c>
      <c r="H264" s="11" t="s">
        <v>19</v>
      </c>
      <c r="I264" s="11">
        <v>133.65079365079364</v>
      </c>
      <c r="J264">
        <v>80</v>
      </c>
      <c r="K264">
        <v>187</v>
      </c>
      <c r="L264" s="11" t="s">
        <v>20</v>
      </c>
      <c r="M264" s="11">
        <v>117.77777777777777</v>
      </c>
      <c r="N264">
        <v>68</v>
      </c>
      <c r="O264">
        <v>229</v>
      </c>
      <c r="P264" s="11" t="s">
        <v>124</v>
      </c>
      <c r="Q264" s="11">
        <v>95.555555555555557</v>
      </c>
      <c r="R264">
        <v>54</v>
      </c>
      <c r="S264">
        <v>124</v>
      </c>
      <c r="T264" t="s">
        <v>404</v>
      </c>
      <c r="U264">
        <v>127.93650793650794</v>
      </c>
      <c r="V264">
        <v>40.5</v>
      </c>
      <c r="W264">
        <v>251</v>
      </c>
      <c r="X264" t="s">
        <v>724</v>
      </c>
      <c r="Y264">
        <v>86.031746031746025</v>
      </c>
      <c r="Z264">
        <v>62.5</v>
      </c>
      <c r="AA264">
        <v>182</v>
      </c>
      <c r="AB264" t="s">
        <v>406</v>
      </c>
      <c r="AC264">
        <v>107.93650793650794</v>
      </c>
      <c r="AD264">
        <v>100.5</v>
      </c>
      <c r="AE264">
        <v>139</v>
      </c>
      <c r="AF264" t="s">
        <v>19</v>
      </c>
      <c r="AG264">
        <v>69.523809523809518</v>
      </c>
      <c r="AH264">
        <v>67</v>
      </c>
      <c r="AI264">
        <v>243</v>
      </c>
      <c r="AJ264" t="s">
        <v>20</v>
      </c>
      <c r="AK264">
        <v>86.984126984126988</v>
      </c>
      <c r="AL264">
        <v>55</v>
      </c>
      <c r="AM264">
        <v>215</v>
      </c>
      <c r="AN264" t="s">
        <v>124</v>
      </c>
      <c r="AO264">
        <v>124.12698412698413</v>
      </c>
      <c r="AP264">
        <v>27.5</v>
      </c>
      <c r="AQ264">
        <v>212</v>
      </c>
      <c r="AR264" t="s">
        <v>404</v>
      </c>
      <c r="AS264">
        <v>86.666666666666671</v>
      </c>
      <c r="AT264">
        <v>24</v>
      </c>
      <c r="AU264">
        <v>272</v>
      </c>
      <c r="AV264" t="s">
        <v>724</v>
      </c>
      <c r="AW264">
        <v>72.063492063492063</v>
      </c>
      <c r="AX264">
        <v>40</v>
      </c>
      <c r="AY264">
        <v>207</v>
      </c>
      <c r="AZ264" t="s">
        <v>406</v>
      </c>
      <c r="BA264">
        <v>113.96825396825398</v>
      </c>
      <c r="BB264">
        <v>97</v>
      </c>
      <c r="BC264">
        <v>43</v>
      </c>
      <c r="BD264" t="s">
        <v>19</v>
      </c>
      <c r="BE264">
        <v>95.555555555555557</v>
      </c>
      <c r="BF264">
        <v>83</v>
      </c>
      <c r="BG264">
        <v>202</v>
      </c>
      <c r="BH264" t="s">
        <v>20</v>
      </c>
      <c r="BI264">
        <v>75.238095238095241</v>
      </c>
      <c r="BJ264">
        <v>42.5</v>
      </c>
      <c r="BK264">
        <v>291</v>
      </c>
      <c r="BL264" t="s">
        <v>124</v>
      </c>
      <c r="BM264">
        <v>94.920634920634924</v>
      </c>
      <c r="BN264">
        <v>29</v>
      </c>
      <c r="BO264">
        <v>170</v>
      </c>
      <c r="BP264" t="s">
        <v>404</v>
      </c>
      <c r="BQ264">
        <v>120.95238095238095</v>
      </c>
      <c r="BR264">
        <v>32</v>
      </c>
      <c r="BS264">
        <v>184</v>
      </c>
      <c r="BT264" t="s">
        <v>724</v>
      </c>
      <c r="BU264">
        <v>109.84126984126985</v>
      </c>
      <c r="BV264">
        <v>40</v>
      </c>
      <c r="BW264">
        <v>251</v>
      </c>
      <c r="BX264" t="s">
        <v>406</v>
      </c>
      <c r="BY264">
        <v>86.349206349206355</v>
      </c>
      <c r="BZ264">
        <v>107</v>
      </c>
      <c r="CA264">
        <v>29</v>
      </c>
      <c r="CB264" t="s">
        <v>19</v>
      </c>
      <c r="CC264">
        <v>143.8095238095238</v>
      </c>
      <c r="CD264">
        <v>91</v>
      </c>
      <c r="CE264">
        <v>124</v>
      </c>
      <c r="CF264" t="s">
        <v>20</v>
      </c>
      <c r="CG264">
        <v>125.71428571428571</v>
      </c>
      <c r="CH264">
        <v>35.5</v>
      </c>
      <c r="CI264">
        <v>275</v>
      </c>
      <c r="CJ264" t="s">
        <v>124</v>
      </c>
      <c r="CK264">
        <v>99.682539682539684</v>
      </c>
      <c r="CL264">
        <v>18</v>
      </c>
      <c r="CM264">
        <v>236</v>
      </c>
      <c r="CN264" t="s">
        <v>404</v>
      </c>
      <c r="CO264">
        <v>98.095238095238102</v>
      </c>
      <c r="CP264">
        <v>28</v>
      </c>
      <c r="CQ264">
        <v>215</v>
      </c>
      <c r="CR264" t="s">
        <v>724</v>
      </c>
      <c r="CS264">
        <v>62.539682539682538</v>
      </c>
      <c r="CT264">
        <v>46</v>
      </c>
      <c r="CU264">
        <v>208</v>
      </c>
      <c r="CV264" t="s">
        <v>406</v>
      </c>
      <c r="CW264">
        <v>92.38095238095238</v>
      </c>
      <c r="CX264">
        <v>91</v>
      </c>
      <c r="CY264">
        <v>167</v>
      </c>
      <c r="CZ264" t="s">
        <v>1808</v>
      </c>
      <c r="DA264">
        <v>69.206349206349202</v>
      </c>
      <c r="DB264">
        <v>85</v>
      </c>
      <c r="DC264">
        <v>205</v>
      </c>
      <c r="DD264" t="s">
        <v>111</v>
      </c>
      <c r="DE264">
        <v>98.095238095238102</v>
      </c>
      <c r="DF264">
        <v>35.5</v>
      </c>
      <c r="DG264">
        <v>274</v>
      </c>
      <c r="DH264" t="s">
        <v>1810</v>
      </c>
      <c r="DI264">
        <v>95.555555555555557</v>
      </c>
      <c r="DJ264">
        <v>29</v>
      </c>
      <c r="DK264">
        <v>230</v>
      </c>
      <c r="DL264" t="s">
        <v>404</v>
      </c>
      <c r="DM264">
        <v>68.253968253968253</v>
      </c>
      <c r="DN264">
        <v>57</v>
      </c>
      <c r="DO264">
        <v>97</v>
      </c>
      <c r="DP264" t="s">
        <v>405</v>
      </c>
      <c r="DQ264">
        <v>107.93650793650794</v>
      </c>
      <c r="DR264">
        <v>40</v>
      </c>
      <c r="DS264">
        <v>184</v>
      </c>
      <c r="DT264" t="s">
        <v>1802</v>
      </c>
      <c r="DU264">
        <v>77.460317460317455</v>
      </c>
      <c r="DV264">
        <v>91.5</v>
      </c>
      <c r="DW264">
        <v>70</v>
      </c>
      <c r="DX264" t="s">
        <v>1808</v>
      </c>
      <c r="DY264">
        <v>115.23809523809524</v>
      </c>
      <c r="DZ264">
        <v>67</v>
      </c>
      <c r="EA264">
        <v>199</v>
      </c>
      <c r="EB264" t="s">
        <v>111</v>
      </c>
      <c r="EC264">
        <v>58.730158730158735</v>
      </c>
      <c r="ED264">
        <v>48.5</v>
      </c>
      <c r="EE264">
        <v>260</v>
      </c>
      <c r="EF264" t="s">
        <v>1810</v>
      </c>
      <c r="EG264">
        <v>94.285714285714292</v>
      </c>
      <c r="EH264">
        <v>42.5</v>
      </c>
      <c r="EI264">
        <v>130</v>
      </c>
      <c r="EJ264" t="s">
        <v>404</v>
      </c>
      <c r="EK264">
        <v>102.85714285714286</v>
      </c>
      <c r="EL264">
        <v>52</v>
      </c>
      <c r="EM264">
        <v>122</v>
      </c>
      <c r="EN264" t="s">
        <v>405</v>
      </c>
      <c r="EO264">
        <v>73.015873015873012</v>
      </c>
      <c r="EP264">
        <v>54</v>
      </c>
      <c r="EQ264">
        <v>113</v>
      </c>
      <c r="ER264" t="s">
        <v>1802</v>
      </c>
      <c r="ES264">
        <v>100.63492063492063</v>
      </c>
      <c r="ET264">
        <v>106</v>
      </c>
      <c r="EU264">
        <v>118</v>
      </c>
      <c r="EV264">
        <v>105</v>
      </c>
      <c r="EW264">
        <v>69</v>
      </c>
      <c r="EX264">
        <v>73</v>
      </c>
      <c r="EY264">
        <v>242</v>
      </c>
      <c r="EZ264">
        <v>41</v>
      </c>
      <c r="FA264">
        <v>139</v>
      </c>
      <c r="FB264">
        <v>37</v>
      </c>
      <c r="FC264">
        <v>37</v>
      </c>
      <c r="FD264">
        <v>38</v>
      </c>
      <c r="FE264">
        <v>115</v>
      </c>
    </row>
    <row r="265" spans="1:161" x14ac:dyDescent="0.2">
      <c r="A265" t="s">
        <v>823</v>
      </c>
      <c r="B265" t="s">
        <v>824</v>
      </c>
      <c r="C265" t="s">
        <v>722</v>
      </c>
      <c r="D265" t="s">
        <v>17</v>
      </c>
      <c r="E265" t="s">
        <v>825</v>
      </c>
      <c r="F265">
        <v>105</v>
      </c>
      <c r="G265">
        <v>134</v>
      </c>
      <c r="H265" s="11" t="s">
        <v>19</v>
      </c>
      <c r="I265" s="11">
        <v>94.920634920634924</v>
      </c>
      <c r="J265">
        <v>97</v>
      </c>
      <c r="K265">
        <v>82</v>
      </c>
      <c r="L265" s="11" t="s">
        <v>20</v>
      </c>
      <c r="M265" s="11">
        <v>101.58730158730158</v>
      </c>
      <c r="N265">
        <v>114</v>
      </c>
      <c r="O265">
        <v>33</v>
      </c>
      <c r="P265" s="11" t="s">
        <v>124</v>
      </c>
      <c r="Q265" s="11">
        <v>114.28571428571428</v>
      </c>
      <c r="R265">
        <v>67</v>
      </c>
      <c r="S265">
        <v>42</v>
      </c>
      <c r="T265" t="s">
        <v>404</v>
      </c>
      <c r="U265">
        <v>98.412698412698418</v>
      </c>
      <c r="V265">
        <v>45</v>
      </c>
      <c r="W265">
        <v>206</v>
      </c>
      <c r="X265" t="s">
        <v>724</v>
      </c>
      <c r="Y265">
        <v>87.301587301587304</v>
      </c>
      <c r="Z265">
        <v>73.5</v>
      </c>
      <c r="AA265">
        <v>64</v>
      </c>
      <c r="AB265" t="s">
        <v>406</v>
      </c>
      <c r="AC265">
        <v>132.38095238095238</v>
      </c>
      <c r="AD265">
        <v>101.5</v>
      </c>
      <c r="AE265">
        <v>118</v>
      </c>
      <c r="AF265" t="s">
        <v>19</v>
      </c>
      <c r="AG265">
        <v>111.74603174603175</v>
      </c>
      <c r="AH265">
        <v>96</v>
      </c>
      <c r="AI265">
        <v>87</v>
      </c>
      <c r="AJ265" t="s">
        <v>20</v>
      </c>
      <c r="AK265">
        <v>86.349206349206355</v>
      </c>
      <c r="AL265">
        <v>91</v>
      </c>
      <c r="AM265">
        <v>78</v>
      </c>
      <c r="AN265" t="s">
        <v>124</v>
      </c>
      <c r="AO265">
        <v>85.396825396825392</v>
      </c>
      <c r="AP265">
        <v>56</v>
      </c>
      <c r="AQ265">
        <v>37</v>
      </c>
      <c r="AR265" t="s">
        <v>404</v>
      </c>
      <c r="AS265">
        <v>99.365079365079367</v>
      </c>
      <c r="AT265">
        <v>35</v>
      </c>
      <c r="AU265">
        <v>219</v>
      </c>
      <c r="AV265" t="s">
        <v>724</v>
      </c>
      <c r="AW265">
        <v>60.634920634920633</v>
      </c>
      <c r="AX265">
        <v>45</v>
      </c>
      <c r="AY265">
        <v>166</v>
      </c>
      <c r="AZ265" t="s">
        <v>406</v>
      </c>
      <c r="BA265">
        <v>62.539682539682538</v>
      </c>
      <c r="BB265">
        <v>88</v>
      </c>
      <c r="BC265">
        <v>155</v>
      </c>
      <c r="BD265" t="s">
        <v>19</v>
      </c>
      <c r="BE265">
        <v>73.015873015873012</v>
      </c>
      <c r="BF265">
        <v>114</v>
      </c>
      <c r="BG265">
        <v>44</v>
      </c>
      <c r="BH265" t="s">
        <v>20</v>
      </c>
      <c r="BI265">
        <v>93.650793650793645</v>
      </c>
      <c r="BJ265">
        <v>110</v>
      </c>
      <c r="BK265">
        <v>32</v>
      </c>
      <c r="BL265" t="s">
        <v>124</v>
      </c>
      <c r="BM265">
        <v>111.11111111111111</v>
      </c>
      <c r="BN265">
        <v>48</v>
      </c>
      <c r="BO265">
        <v>35</v>
      </c>
      <c r="BP265" t="s">
        <v>404</v>
      </c>
      <c r="BQ265">
        <v>99.365079365079367</v>
      </c>
      <c r="BR265">
        <v>44</v>
      </c>
      <c r="BS265">
        <v>95</v>
      </c>
      <c r="BT265" t="s">
        <v>724</v>
      </c>
      <c r="BU265">
        <v>96.507936507936506</v>
      </c>
      <c r="BV265">
        <v>74</v>
      </c>
      <c r="BW265">
        <v>48</v>
      </c>
      <c r="BX265" t="s">
        <v>406</v>
      </c>
      <c r="BY265">
        <v>136.50793650793651</v>
      </c>
      <c r="BZ265">
        <v>100</v>
      </c>
      <c r="CA265">
        <v>70</v>
      </c>
      <c r="CB265" t="s">
        <v>19</v>
      </c>
      <c r="CC265">
        <v>84.761904761904759</v>
      </c>
      <c r="CD265">
        <v>113</v>
      </c>
      <c r="CE265">
        <v>24</v>
      </c>
      <c r="CF265" t="s">
        <v>20</v>
      </c>
      <c r="CG265">
        <v>123.17460317460318</v>
      </c>
      <c r="CH265">
        <v>71.5</v>
      </c>
      <c r="CI265">
        <v>67</v>
      </c>
      <c r="CJ265" t="s">
        <v>124</v>
      </c>
      <c r="CK265">
        <v>94.285714285714292</v>
      </c>
      <c r="CL265">
        <v>52</v>
      </c>
      <c r="CM265">
        <v>33</v>
      </c>
      <c r="CN265" t="s">
        <v>404</v>
      </c>
      <c r="CO265">
        <v>111.11111111111111</v>
      </c>
      <c r="CP265">
        <v>43</v>
      </c>
      <c r="CQ265">
        <v>84</v>
      </c>
      <c r="CR265" t="s">
        <v>724</v>
      </c>
      <c r="CS265">
        <v>125.07936507936508</v>
      </c>
      <c r="CT265">
        <v>52</v>
      </c>
      <c r="CU265">
        <v>163</v>
      </c>
      <c r="CV265" t="s">
        <v>406</v>
      </c>
      <c r="CW265">
        <v>76.507936507936506</v>
      </c>
      <c r="CX265">
        <v>105</v>
      </c>
      <c r="CY265">
        <v>22</v>
      </c>
      <c r="CZ265" t="s">
        <v>19</v>
      </c>
      <c r="DA265">
        <v>139.04761904761904</v>
      </c>
      <c r="DB265">
        <v>105</v>
      </c>
      <c r="DC265">
        <v>97</v>
      </c>
      <c r="DD265" t="s">
        <v>20</v>
      </c>
      <c r="DE265">
        <v>97.142857142857139</v>
      </c>
      <c r="DF265">
        <v>89</v>
      </c>
      <c r="DG265">
        <v>49</v>
      </c>
      <c r="DH265" t="s">
        <v>124</v>
      </c>
      <c r="DI265">
        <v>113.33333333333333</v>
      </c>
      <c r="DJ265">
        <v>54</v>
      </c>
      <c r="DK265">
        <v>68</v>
      </c>
      <c r="DL265" t="s">
        <v>1811</v>
      </c>
      <c r="DM265">
        <v>126.03174603174604</v>
      </c>
      <c r="DN265">
        <v>48</v>
      </c>
      <c r="DO265">
        <v>163</v>
      </c>
      <c r="DP265" t="s">
        <v>1809</v>
      </c>
      <c r="DQ265">
        <v>86.984126984126988</v>
      </c>
      <c r="DR265">
        <v>52</v>
      </c>
      <c r="DS265">
        <v>89</v>
      </c>
      <c r="DT265" t="s">
        <v>1812</v>
      </c>
      <c r="DU265">
        <v>105.07936507936508</v>
      </c>
      <c r="DV265">
        <v>84.5</v>
      </c>
      <c r="DW265">
        <v>145</v>
      </c>
      <c r="DX265" t="s">
        <v>19</v>
      </c>
      <c r="DY265">
        <v>121.5873015873016</v>
      </c>
      <c r="DZ265">
        <v>82</v>
      </c>
      <c r="EA265">
        <v>88</v>
      </c>
      <c r="EB265" t="s">
        <v>20</v>
      </c>
      <c r="EC265">
        <v>101.26984126984127</v>
      </c>
      <c r="ED265">
        <v>79.5</v>
      </c>
      <c r="EE265">
        <v>91</v>
      </c>
      <c r="EF265" t="s">
        <v>124</v>
      </c>
      <c r="EG265">
        <v>103.17460317460318</v>
      </c>
      <c r="EH265">
        <v>40</v>
      </c>
      <c r="EI265">
        <v>150</v>
      </c>
      <c r="EJ265" t="s">
        <v>1811</v>
      </c>
      <c r="EK265">
        <v>96.507936507936506</v>
      </c>
      <c r="EL265">
        <v>52</v>
      </c>
      <c r="EM265">
        <v>122</v>
      </c>
      <c r="EN265" t="s">
        <v>1809</v>
      </c>
      <c r="EO265">
        <v>90.158730158730151</v>
      </c>
      <c r="EP265">
        <v>56</v>
      </c>
      <c r="EQ265">
        <v>105</v>
      </c>
      <c r="ER265" t="s">
        <v>1812</v>
      </c>
      <c r="ES265">
        <v>150.47619047619048</v>
      </c>
      <c r="ET265">
        <v>98</v>
      </c>
      <c r="EU265">
        <v>213</v>
      </c>
      <c r="EV265">
        <v>102</v>
      </c>
      <c r="EW265">
        <v>92</v>
      </c>
      <c r="EX265">
        <v>114</v>
      </c>
      <c r="EY265">
        <v>101</v>
      </c>
      <c r="EZ265">
        <v>41</v>
      </c>
      <c r="FA265">
        <v>139</v>
      </c>
      <c r="FB265">
        <v>33</v>
      </c>
      <c r="FC265">
        <v>91</v>
      </c>
      <c r="FD265">
        <v>30</v>
      </c>
      <c r="FE265">
        <v>264</v>
      </c>
    </row>
    <row r="266" spans="1:161" x14ac:dyDescent="0.2">
      <c r="A266" t="s">
        <v>826</v>
      </c>
      <c r="B266" t="s">
        <v>827</v>
      </c>
      <c r="C266" t="s">
        <v>722</v>
      </c>
      <c r="D266" t="s">
        <v>17</v>
      </c>
      <c r="E266" t="s">
        <v>828</v>
      </c>
      <c r="F266">
        <v>92</v>
      </c>
      <c r="G266">
        <v>286</v>
      </c>
      <c r="H266" s="11" t="s">
        <v>19</v>
      </c>
      <c r="I266" s="11">
        <v>100</v>
      </c>
      <c r="J266">
        <v>76</v>
      </c>
      <c r="K266">
        <v>212</v>
      </c>
      <c r="L266" s="11" t="s">
        <v>20</v>
      </c>
      <c r="M266" s="11">
        <v>100</v>
      </c>
      <c r="N266">
        <v>79</v>
      </c>
      <c r="O266">
        <v>173</v>
      </c>
      <c r="P266" s="11" t="s">
        <v>124</v>
      </c>
      <c r="Q266" s="11">
        <v>100</v>
      </c>
      <c r="R266">
        <v>30</v>
      </c>
      <c r="S266">
        <v>287</v>
      </c>
      <c r="T266" t="s">
        <v>404</v>
      </c>
      <c r="U266">
        <v>100</v>
      </c>
      <c r="V266">
        <v>42</v>
      </c>
      <c r="W266">
        <v>231</v>
      </c>
      <c r="X266" t="s">
        <v>724</v>
      </c>
      <c r="Y266">
        <v>100</v>
      </c>
      <c r="Z266">
        <v>41</v>
      </c>
      <c r="AA266">
        <v>297</v>
      </c>
      <c r="AB266" t="s">
        <v>406</v>
      </c>
      <c r="AC266">
        <v>100</v>
      </c>
      <c r="AD266">
        <v>0</v>
      </c>
      <c r="AE266">
        <v>296</v>
      </c>
      <c r="AF266" t="s">
        <v>19</v>
      </c>
      <c r="AG266">
        <v>100</v>
      </c>
      <c r="AH266">
        <v>0</v>
      </c>
      <c r="AI266">
        <v>296</v>
      </c>
      <c r="AJ266" t="s">
        <v>20</v>
      </c>
      <c r="AK266">
        <v>100</v>
      </c>
      <c r="AL266">
        <v>0</v>
      </c>
      <c r="AM266">
        <v>295</v>
      </c>
      <c r="AN266" t="s">
        <v>124</v>
      </c>
      <c r="AO266">
        <v>100</v>
      </c>
      <c r="AP266">
        <v>0</v>
      </c>
      <c r="AQ266">
        <v>294</v>
      </c>
      <c r="AR266" t="s">
        <v>404</v>
      </c>
      <c r="AS266">
        <v>100</v>
      </c>
      <c r="AT266">
        <v>0</v>
      </c>
      <c r="AU266">
        <v>294</v>
      </c>
      <c r="AV266" t="s">
        <v>724</v>
      </c>
      <c r="AW266">
        <v>100</v>
      </c>
      <c r="AX266">
        <v>0</v>
      </c>
      <c r="AY266">
        <v>294</v>
      </c>
      <c r="AZ266" t="s">
        <v>406</v>
      </c>
      <c r="BA266">
        <v>100</v>
      </c>
      <c r="BB266">
        <v>0</v>
      </c>
      <c r="BC266">
        <v>310</v>
      </c>
      <c r="BD266" t="s">
        <v>19</v>
      </c>
      <c r="BE266">
        <v>100</v>
      </c>
      <c r="BF266">
        <v>0</v>
      </c>
      <c r="BG266">
        <v>310</v>
      </c>
      <c r="BH266" t="s">
        <v>20</v>
      </c>
      <c r="BI266">
        <v>100</v>
      </c>
      <c r="BJ266">
        <v>0</v>
      </c>
      <c r="BK266">
        <v>310</v>
      </c>
      <c r="BL266" t="s">
        <v>124</v>
      </c>
      <c r="BM266">
        <v>100</v>
      </c>
      <c r="BN266">
        <v>0</v>
      </c>
      <c r="BO266">
        <v>310</v>
      </c>
      <c r="BP266" t="s">
        <v>404</v>
      </c>
      <c r="BQ266">
        <v>100</v>
      </c>
      <c r="BR266">
        <v>0</v>
      </c>
      <c r="BS266">
        <v>310</v>
      </c>
      <c r="BT266" t="s">
        <v>724</v>
      </c>
      <c r="BU266">
        <v>100</v>
      </c>
      <c r="BV266">
        <v>0</v>
      </c>
      <c r="BW266">
        <v>310</v>
      </c>
      <c r="BX266" t="s">
        <v>406</v>
      </c>
      <c r="BY266">
        <v>100</v>
      </c>
      <c r="BZ266">
        <v>98</v>
      </c>
      <c r="CA266">
        <v>90</v>
      </c>
      <c r="CB266" t="s">
        <v>19</v>
      </c>
      <c r="CC266">
        <v>78.412698412698404</v>
      </c>
      <c r="CD266">
        <v>88</v>
      </c>
      <c r="CE266">
        <v>145</v>
      </c>
      <c r="CF266" t="s">
        <v>20</v>
      </c>
      <c r="CG266">
        <v>84.761904761904759</v>
      </c>
      <c r="CH266">
        <v>61</v>
      </c>
      <c r="CI266">
        <v>114</v>
      </c>
      <c r="CJ266" t="s">
        <v>124</v>
      </c>
      <c r="CK266">
        <v>114.28571428571428</v>
      </c>
      <c r="CL266">
        <v>31</v>
      </c>
      <c r="CM266">
        <v>102</v>
      </c>
      <c r="CN266" t="s">
        <v>404</v>
      </c>
      <c r="CO266">
        <v>122.85714285714286</v>
      </c>
      <c r="CP266">
        <v>26</v>
      </c>
      <c r="CQ266">
        <v>241</v>
      </c>
      <c r="CR266" t="s">
        <v>724</v>
      </c>
      <c r="CS266">
        <v>94.603174603174608</v>
      </c>
      <c r="CT266">
        <v>46</v>
      </c>
      <c r="CU266">
        <v>208</v>
      </c>
      <c r="CV266" t="s">
        <v>406</v>
      </c>
      <c r="CW266">
        <v>121.9047619047619</v>
      </c>
      <c r="CX266">
        <v>105</v>
      </c>
      <c r="CY266">
        <v>22</v>
      </c>
      <c r="CZ266" t="s">
        <v>19</v>
      </c>
      <c r="DA266">
        <v>136.82539682539684</v>
      </c>
      <c r="DB266">
        <v>105</v>
      </c>
      <c r="DC266">
        <v>97</v>
      </c>
      <c r="DD266" t="s">
        <v>20</v>
      </c>
      <c r="DE266">
        <v>100</v>
      </c>
      <c r="DF266">
        <v>60</v>
      </c>
      <c r="DG266">
        <v>159</v>
      </c>
      <c r="DH266" t="s">
        <v>124</v>
      </c>
      <c r="DI266">
        <v>114.60317460317461</v>
      </c>
      <c r="DJ266">
        <v>36</v>
      </c>
      <c r="DK266">
        <v>174</v>
      </c>
      <c r="DL266" t="s">
        <v>1811</v>
      </c>
      <c r="DM266">
        <v>114.28571428571428</v>
      </c>
      <c r="DN266">
        <v>39</v>
      </c>
      <c r="DO266">
        <v>224</v>
      </c>
      <c r="DP266" t="s">
        <v>1809</v>
      </c>
      <c r="DQ266">
        <v>95.873015873015873</v>
      </c>
      <c r="DR266">
        <v>28</v>
      </c>
      <c r="DS266">
        <v>277</v>
      </c>
      <c r="DT266" t="s">
        <v>1812</v>
      </c>
      <c r="DU266">
        <v>57.777777777777779</v>
      </c>
      <c r="DV266">
        <v>85</v>
      </c>
      <c r="DW266">
        <v>138</v>
      </c>
      <c r="DX266" t="s">
        <v>122</v>
      </c>
      <c r="DY266">
        <v>133.96825396825398</v>
      </c>
      <c r="DZ266">
        <v>81</v>
      </c>
      <c r="EA266">
        <v>97</v>
      </c>
      <c r="EB266" t="s">
        <v>123</v>
      </c>
      <c r="EC266">
        <v>133.96825396825398</v>
      </c>
      <c r="ED266">
        <v>58.5</v>
      </c>
      <c r="EE266">
        <v>205</v>
      </c>
      <c r="EF266" t="s">
        <v>124</v>
      </c>
      <c r="EG266">
        <v>75.873015873015873</v>
      </c>
      <c r="EH266">
        <v>29.5</v>
      </c>
      <c r="EI266">
        <v>219</v>
      </c>
      <c r="EJ266" t="s">
        <v>125</v>
      </c>
      <c r="EK266">
        <v>67.936507936507937</v>
      </c>
      <c r="EL266">
        <v>41</v>
      </c>
      <c r="EM266">
        <v>211</v>
      </c>
      <c r="EN266" t="s">
        <v>1803</v>
      </c>
      <c r="EO266">
        <v>92.38095238095238</v>
      </c>
      <c r="EP266">
        <v>48.5</v>
      </c>
      <c r="EQ266">
        <v>144</v>
      </c>
      <c r="ER266" t="s">
        <v>24</v>
      </c>
      <c r="ES266">
        <v>123.49206349206349</v>
      </c>
      <c r="ET266">
        <v>96</v>
      </c>
      <c r="EU266">
        <v>245</v>
      </c>
      <c r="EV266">
        <v>87</v>
      </c>
      <c r="EW266">
        <v>204</v>
      </c>
      <c r="EX266">
        <v>107</v>
      </c>
      <c r="EY266">
        <v>129</v>
      </c>
      <c r="EZ266">
        <v>43</v>
      </c>
      <c r="FA266">
        <v>118</v>
      </c>
      <c r="FB266">
        <v>27</v>
      </c>
      <c r="FC266">
        <v>187</v>
      </c>
      <c r="FD266">
        <v>33</v>
      </c>
      <c r="FE266">
        <v>218</v>
      </c>
    </row>
    <row r="267" spans="1:161" x14ac:dyDescent="0.2">
      <c r="A267" t="s">
        <v>829</v>
      </c>
      <c r="B267" t="s">
        <v>830</v>
      </c>
      <c r="C267" t="s">
        <v>722</v>
      </c>
      <c r="D267" t="s">
        <v>17</v>
      </c>
      <c r="E267" t="s">
        <v>831</v>
      </c>
      <c r="F267">
        <v>112</v>
      </c>
      <c r="G267">
        <v>48</v>
      </c>
      <c r="H267" s="11" t="s">
        <v>19</v>
      </c>
      <c r="I267" s="11">
        <v>106.03174603174602</v>
      </c>
      <c r="J267">
        <v>87</v>
      </c>
      <c r="K267">
        <v>146</v>
      </c>
      <c r="L267" s="11" t="s">
        <v>20</v>
      </c>
      <c r="M267" s="11">
        <v>99.682539682539684</v>
      </c>
      <c r="N267">
        <v>54</v>
      </c>
      <c r="O267">
        <v>261</v>
      </c>
      <c r="P267" s="11" t="s">
        <v>124</v>
      </c>
      <c r="Q267" s="11">
        <v>91.111111111111114</v>
      </c>
      <c r="R267">
        <v>74</v>
      </c>
      <c r="S267">
        <v>21</v>
      </c>
      <c r="T267" t="s">
        <v>404</v>
      </c>
      <c r="U267">
        <v>139.36507936507937</v>
      </c>
      <c r="V267">
        <v>35</v>
      </c>
      <c r="W267">
        <v>278</v>
      </c>
      <c r="X267" t="s">
        <v>724</v>
      </c>
      <c r="Y267">
        <v>69.523809523809518</v>
      </c>
      <c r="Z267">
        <v>67</v>
      </c>
      <c r="AA267">
        <v>131</v>
      </c>
      <c r="AB267" t="s">
        <v>406</v>
      </c>
      <c r="AC267">
        <v>116.19047619047619</v>
      </c>
      <c r="AD267">
        <v>104.5</v>
      </c>
      <c r="AE267">
        <v>67</v>
      </c>
      <c r="AF267" t="s">
        <v>19</v>
      </c>
      <c r="AG267">
        <v>107.61904761904762</v>
      </c>
      <c r="AH267">
        <v>87</v>
      </c>
      <c r="AI267">
        <v>145</v>
      </c>
      <c r="AJ267" t="s">
        <v>20</v>
      </c>
      <c r="AK267">
        <v>76.825396825396822</v>
      </c>
      <c r="AL267">
        <v>52</v>
      </c>
      <c r="AM267">
        <v>233</v>
      </c>
      <c r="AN267" t="s">
        <v>124</v>
      </c>
      <c r="AO267">
        <v>112.6984126984127</v>
      </c>
      <c r="AP267">
        <v>34</v>
      </c>
      <c r="AQ267">
        <v>145</v>
      </c>
      <c r="AR267" t="s">
        <v>404</v>
      </c>
      <c r="AS267">
        <v>85.714285714285722</v>
      </c>
      <c r="AT267">
        <v>44</v>
      </c>
      <c r="AU267">
        <v>156</v>
      </c>
      <c r="AV267" t="s">
        <v>724</v>
      </c>
      <c r="AW267">
        <v>108.88888888888889</v>
      </c>
      <c r="AX267">
        <v>43</v>
      </c>
      <c r="AY267">
        <v>182</v>
      </c>
      <c r="AZ267" t="s">
        <v>406</v>
      </c>
      <c r="BA267">
        <v>113.96825396825398</v>
      </c>
      <c r="BB267">
        <v>93</v>
      </c>
      <c r="BC267">
        <v>91</v>
      </c>
      <c r="BD267" t="s">
        <v>19</v>
      </c>
      <c r="BE267">
        <v>107.93650793650794</v>
      </c>
      <c r="BF267">
        <v>107</v>
      </c>
      <c r="BG267">
        <v>72</v>
      </c>
      <c r="BH267" t="s">
        <v>20</v>
      </c>
      <c r="BI267">
        <v>131.42857142857142</v>
      </c>
      <c r="BJ267">
        <v>51</v>
      </c>
      <c r="BK267">
        <v>273</v>
      </c>
      <c r="BL267" t="s">
        <v>124</v>
      </c>
      <c r="BM267">
        <v>95.873015873015873</v>
      </c>
      <c r="BN267">
        <v>36</v>
      </c>
      <c r="BO267">
        <v>100</v>
      </c>
      <c r="BP267" t="s">
        <v>404</v>
      </c>
      <c r="BQ267">
        <v>95.873015873015873</v>
      </c>
      <c r="BR267">
        <v>32</v>
      </c>
      <c r="BS267">
        <v>184</v>
      </c>
      <c r="BT267" t="s">
        <v>724</v>
      </c>
      <c r="BU267">
        <v>76.19047619047619</v>
      </c>
      <c r="BV267">
        <v>44</v>
      </c>
      <c r="BW267">
        <v>226</v>
      </c>
      <c r="BX267" t="s">
        <v>406</v>
      </c>
      <c r="BY267">
        <v>84.444444444444443</v>
      </c>
      <c r="BZ267">
        <v>95</v>
      </c>
      <c r="CA267">
        <v>116</v>
      </c>
      <c r="CB267" t="s">
        <v>19</v>
      </c>
      <c r="CC267">
        <v>93.968253968253975</v>
      </c>
      <c r="CD267">
        <v>83</v>
      </c>
      <c r="CE267">
        <v>171</v>
      </c>
      <c r="CF267" t="s">
        <v>20</v>
      </c>
      <c r="CG267">
        <v>90.793650793650798</v>
      </c>
      <c r="CH267">
        <v>38.5</v>
      </c>
      <c r="CI267">
        <v>260</v>
      </c>
      <c r="CJ267" t="s">
        <v>124</v>
      </c>
      <c r="CK267">
        <v>111.11111111111111</v>
      </c>
      <c r="CL267">
        <v>35</v>
      </c>
      <c r="CM267">
        <v>87</v>
      </c>
      <c r="CN267" t="s">
        <v>404</v>
      </c>
      <c r="CO267">
        <v>103.17460317460318</v>
      </c>
      <c r="CP267">
        <v>40</v>
      </c>
      <c r="CQ267">
        <v>109</v>
      </c>
      <c r="CR267" t="s">
        <v>724</v>
      </c>
      <c r="CS267">
        <v>129.20634920634922</v>
      </c>
      <c r="CT267">
        <v>51</v>
      </c>
      <c r="CU267">
        <v>177</v>
      </c>
      <c r="CV267" t="s">
        <v>406</v>
      </c>
      <c r="CW267">
        <v>90.158730158730151</v>
      </c>
      <c r="CX267">
        <v>96</v>
      </c>
      <c r="CY267">
        <v>97</v>
      </c>
      <c r="CZ267" t="s">
        <v>19</v>
      </c>
      <c r="DA267">
        <v>80.952380952380949</v>
      </c>
      <c r="DB267">
        <v>95</v>
      </c>
      <c r="DC267">
        <v>142</v>
      </c>
      <c r="DD267" t="s">
        <v>20</v>
      </c>
      <c r="DE267">
        <v>82.857142857142861</v>
      </c>
      <c r="DF267">
        <v>31</v>
      </c>
      <c r="DG267">
        <v>295</v>
      </c>
      <c r="DH267" t="s">
        <v>124</v>
      </c>
      <c r="DI267">
        <v>103.17460317460318</v>
      </c>
      <c r="DJ267">
        <v>47</v>
      </c>
      <c r="DK267">
        <v>97</v>
      </c>
      <c r="DL267" t="s">
        <v>1811</v>
      </c>
      <c r="DM267">
        <v>89.841269841269849</v>
      </c>
      <c r="DN267">
        <v>42</v>
      </c>
      <c r="DO267">
        <v>201</v>
      </c>
      <c r="DP267" t="s">
        <v>1809</v>
      </c>
      <c r="DQ267">
        <v>74.920634920634924</v>
      </c>
      <c r="DR267">
        <v>44</v>
      </c>
      <c r="DS267">
        <v>146</v>
      </c>
      <c r="DT267" t="s">
        <v>1812</v>
      </c>
      <c r="DU267">
        <v>93.015873015873012</v>
      </c>
      <c r="DV267">
        <v>95.5</v>
      </c>
      <c r="DW267">
        <v>37</v>
      </c>
      <c r="DX267" t="s">
        <v>19</v>
      </c>
      <c r="DY267">
        <v>136.1904761904762</v>
      </c>
      <c r="DZ267">
        <v>82</v>
      </c>
      <c r="EA267">
        <v>88</v>
      </c>
      <c r="EB267" t="s">
        <v>20</v>
      </c>
      <c r="EC267">
        <v>118.0952380952381</v>
      </c>
      <c r="ED267">
        <v>27.5</v>
      </c>
      <c r="EE267">
        <v>305</v>
      </c>
      <c r="EF267" t="s">
        <v>124</v>
      </c>
      <c r="EG267">
        <v>95.238095238095241</v>
      </c>
      <c r="EH267">
        <v>52.5</v>
      </c>
      <c r="EI267">
        <v>65</v>
      </c>
      <c r="EJ267" t="s">
        <v>1811</v>
      </c>
      <c r="EK267">
        <v>86.666666666666671</v>
      </c>
      <c r="EL267">
        <v>52</v>
      </c>
      <c r="EM267">
        <v>122</v>
      </c>
      <c r="EN267" t="s">
        <v>1809</v>
      </c>
      <c r="EO267">
        <v>86.349206349206355</v>
      </c>
      <c r="EP267">
        <v>52</v>
      </c>
      <c r="EQ267">
        <v>124</v>
      </c>
      <c r="ER267" t="s">
        <v>1812</v>
      </c>
      <c r="ES267">
        <v>115.23809523809524</v>
      </c>
      <c r="ET267">
        <v>103</v>
      </c>
      <c r="EU267">
        <v>151</v>
      </c>
      <c r="EV267">
        <v>95</v>
      </c>
      <c r="EW267">
        <v>145</v>
      </c>
      <c r="EX267">
        <v>51</v>
      </c>
      <c r="EY267">
        <v>290</v>
      </c>
      <c r="EZ267">
        <v>54</v>
      </c>
      <c r="FA267">
        <v>23</v>
      </c>
      <c r="FB267">
        <v>34</v>
      </c>
      <c r="FC267">
        <v>79</v>
      </c>
      <c r="FD267">
        <v>35</v>
      </c>
      <c r="FE267">
        <v>172</v>
      </c>
    </row>
    <row r="268" spans="1:161" x14ac:dyDescent="0.2">
      <c r="A268" t="s">
        <v>832</v>
      </c>
      <c r="B268" t="s">
        <v>833</v>
      </c>
      <c r="C268" t="s">
        <v>722</v>
      </c>
      <c r="D268" t="s">
        <v>17</v>
      </c>
      <c r="E268" t="s">
        <v>834</v>
      </c>
      <c r="F268">
        <v>111</v>
      </c>
      <c r="G268">
        <v>58</v>
      </c>
      <c r="H268" s="11" t="s">
        <v>19</v>
      </c>
      <c r="I268" s="11">
        <v>135.23809523809524</v>
      </c>
      <c r="J268">
        <v>68</v>
      </c>
      <c r="K268">
        <v>252</v>
      </c>
      <c r="L268" s="11" t="s">
        <v>20</v>
      </c>
      <c r="M268" s="11">
        <v>110.15873015873015</v>
      </c>
      <c r="N268">
        <v>40</v>
      </c>
      <c r="O268">
        <v>291</v>
      </c>
      <c r="P268" s="11" t="s">
        <v>124</v>
      </c>
      <c r="Q268" s="11">
        <v>85.079365079365076</v>
      </c>
      <c r="R268">
        <v>46.5</v>
      </c>
      <c r="S268">
        <v>179</v>
      </c>
      <c r="T268" t="s">
        <v>404</v>
      </c>
      <c r="U268">
        <v>89.206349206349202</v>
      </c>
      <c r="V268">
        <v>34</v>
      </c>
      <c r="W268">
        <v>282</v>
      </c>
      <c r="X268" t="s">
        <v>724</v>
      </c>
      <c r="Y268">
        <v>88.888888888888886</v>
      </c>
      <c r="Z268">
        <v>69</v>
      </c>
      <c r="AA268">
        <v>107</v>
      </c>
      <c r="AB268" t="s">
        <v>406</v>
      </c>
      <c r="AC268">
        <v>144.44444444444446</v>
      </c>
      <c r="AD268">
        <v>98.5</v>
      </c>
      <c r="AE268">
        <v>169</v>
      </c>
      <c r="AF268" t="s">
        <v>19</v>
      </c>
      <c r="AG268">
        <v>89.841269841269849</v>
      </c>
      <c r="AH268">
        <v>50</v>
      </c>
      <c r="AI268">
        <v>284</v>
      </c>
      <c r="AJ268" t="s">
        <v>20</v>
      </c>
      <c r="AK268">
        <v>87.936507936507937</v>
      </c>
      <c r="AL268">
        <v>49</v>
      </c>
      <c r="AM268">
        <v>244</v>
      </c>
      <c r="AN268" t="s">
        <v>124</v>
      </c>
      <c r="AO268">
        <v>104.12698412698413</v>
      </c>
      <c r="AP268">
        <v>34</v>
      </c>
      <c r="AQ268">
        <v>145</v>
      </c>
      <c r="AR268" t="s">
        <v>404</v>
      </c>
      <c r="AS268">
        <v>128.88888888888889</v>
      </c>
      <c r="AT268">
        <v>30</v>
      </c>
      <c r="AU268">
        <v>251</v>
      </c>
      <c r="AV268" t="s">
        <v>724</v>
      </c>
      <c r="AW268">
        <v>75.873015873015873</v>
      </c>
      <c r="AX268">
        <v>33</v>
      </c>
      <c r="AY268">
        <v>247</v>
      </c>
      <c r="AZ268" t="s">
        <v>406</v>
      </c>
      <c r="BA268">
        <v>70.476190476190482</v>
      </c>
      <c r="BB268">
        <v>89</v>
      </c>
      <c r="BC268">
        <v>137</v>
      </c>
      <c r="BD268" t="s">
        <v>19</v>
      </c>
      <c r="BE268">
        <v>61.904761904761905</v>
      </c>
      <c r="BF268">
        <v>72</v>
      </c>
      <c r="BG268">
        <v>246</v>
      </c>
      <c r="BH268" t="s">
        <v>20</v>
      </c>
      <c r="BI268">
        <v>102.85714285714286</v>
      </c>
      <c r="BJ268">
        <v>54.5</v>
      </c>
      <c r="BK268">
        <v>257</v>
      </c>
      <c r="BL268" t="s">
        <v>124</v>
      </c>
      <c r="BM268">
        <v>90.793650793650798</v>
      </c>
      <c r="BN268">
        <v>22</v>
      </c>
      <c r="BO268">
        <v>236</v>
      </c>
      <c r="BP268" t="s">
        <v>404</v>
      </c>
      <c r="BQ268">
        <v>111.42857142857143</v>
      </c>
      <c r="BR268">
        <v>34</v>
      </c>
      <c r="BS268">
        <v>175</v>
      </c>
      <c r="BT268" t="s">
        <v>724</v>
      </c>
      <c r="BU268">
        <v>120.95238095238095</v>
      </c>
      <c r="BV268">
        <v>55</v>
      </c>
      <c r="BW268">
        <v>154</v>
      </c>
      <c r="BX268" t="s">
        <v>406</v>
      </c>
      <c r="BY268">
        <v>88.571428571428569</v>
      </c>
      <c r="BZ268">
        <v>110</v>
      </c>
      <c r="CA268">
        <v>17</v>
      </c>
      <c r="CB268" t="s">
        <v>19</v>
      </c>
      <c r="CC268">
        <v>114.60317460317461</v>
      </c>
      <c r="CD268">
        <v>65</v>
      </c>
      <c r="CE268">
        <v>255</v>
      </c>
      <c r="CF268" t="s">
        <v>20</v>
      </c>
      <c r="CG268">
        <v>113.33333333333333</v>
      </c>
      <c r="CH268">
        <v>44</v>
      </c>
      <c r="CI268">
        <v>228</v>
      </c>
      <c r="CJ268" t="s">
        <v>124</v>
      </c>
      <c r="CK268">
        <v>113.33333333333333</v>
      </c>
      <c r="CL268">
        <v>15</v>
      </c>
      <c r="CM268">
        <v>272</v>
      </c>
      <c r="CN268" t="s">
        <v>404</v>
      </c>
      <c r="CO268">
        <v>95.555555555555557</v>
      </c>
      <c r="CP268">
        <v>26</v>
      </c>
      <c r="CQ268">
        <v>241</v>
      </c>
      <c r="CR268" t="s">
        <v>724</v>
      </c>
      <c r="CS268">
        <v>82.222222222222229</v>
      </c>
      <c r="CT268">
        <v>57</v>
      </c>
      <c r="CU268">
        <v>118</v>
      </c>
      <c r="CV268" t="s">
        <v>406</v>
      </c>
      <c r="CW268">
        <v>123.80952380952381</v>
      </c>
      <c r="CX268">
        <v>99</v>
      </c>
      <c r="CY268">
        <v>63</v>
      </c>
      <c r="CZ268" t="s">
        <v>19</v>
      </c>
      <c r="DA268">
        <v>102.22222222222223</v>
      </c>
      <c r="DB268">
        <v>57</v>
      </c>
      <c r="DC268">
        <v>297</v>
      </c>
      <c r="DD268" t="s">
        <v>20</v>
      </c>
      <c r="DE268">
        <v>85.714285714285722</v>
      </c>
      <c r="DF268">
        <v>36</v>
      </c>
      <c r="DG268">
        <v>270</v>
      </c>
      <c r="DH268" t="s">
        <v>124</v>
      </c>
      <c r="DI268">
        <v>108.88888888888889</v>
      </c>
      <c r="DJ268">
        <v>25</v>
      </c>
      <c r="DK268">
        <v>258</v>
      </c>
      <c r="DL268" t="s">
        <v>1811</v>
      </c>
      <c r="DM268">
        <v>100</v>
      </c>
      <c r="DN268">
        <v>44</v>
      </c>
      <c r="DO268">
        <v>185</v>
      </c>
      <c r="DP268" t="s">
        <v>1809</v>
      </c>
      <c r="DQ268">
        <v>96.19047619047619</v>
      </c>
      <c r="DR268">
        <v>39</v>
      </c>
      <c r="DS268">
        <v>193</v>
      </c>
      <c r="DT268" t="s">
        <v>1812</v>
      </c>
      <c r="DU268">
        <v>103.49206349206349</v>
      </c>
      <c r="DV268">
        <v>91.5</v>
      </c>
      <c r="DW268">
        <v>70</v>
      </c>
      <c r="DX268" t="s">
        <v>19</v>
      </c>
      <c r="DY268">
        <v>125.71428571428571</v>
      </c>
      <c r="DZ268">
        <v>58</v>
      </c>
      <c r="EA268">
        <v>252</v>
      </c>
      <c r="EB268" t="s">
        <v>20</v>
      </c>
      <c r="EC268">
        <v>115.87301587301587</v>
      </c>
      <c r="ED268">
        <v>34</v>
      </c>
      <c r="EE268">
        <v>298</v>
      </c>
      <c r="EF268" t="s">
        <v>124</v>
      </c>
      <c r="EG268">
        <v>99.047619047619051</v>
      </c>
      <c r="EH268">
        <v>24</v>
      </c>
      <c r="EI268">
        <v>258</v>
      </c>
      <c r="EJ268" t="s">
        <v>1811</v>
      </c>
      <c r="EK268">
        <v>82.857142857142861</v>
      </c>
      <c r="EL268">
        <v>46</v>
      </c>
      <c r="EM268">
        <v>173</v>
      </c>
      <c r="EN268" t="s">
        <v>1809</v>
      </c>
      <c r="EO268">
        <v>89.523809523809518</v>
      </c>
      <c r="EP268">
        <v>40</v>
      </c>
      <c r="EQ268">
        <v>204</v>
      </c>
      <c r="ER268" t="s">
        <v>1812</v>
      </c>
      <c r="ES268">
        <v>46.031746031746032</v>
      </c>
      <c r="ET268">
        <v>103</v>
      </c>
      <c r="EU268">
        <v>151</v>
      </c>
      <c r="EV268">
        <v>59</v>
      </c>
      <c r="EW268">
        <v>302</v>
      </c>
      <c r="EX268">
        <v>49</v>
      </c>
      <c r="EY268">
        <v>295</v>
      </c>
      <c r="EZ268">
        <v>37</v>
      </c>
      <c r="FA268">
        <v>204</v>
      </c>
      <c r="FB268">
        <v>29</v>
      </c>
      <c r="FC268">
        <v>140</v>
      </c>
      <c r="FD268">
        <v>43</v>
      </c>
      <c r="FE268">
        <v>34</v>
      </c>
    </row>
    <row r="269" spans="1:161" x14ac:dyDescent="0.2">
      <c r="A269" t="s">
        <v>835</v>
      </c>
      <c r="B269" t="s">
        <v>836</v>
      </c>
      <c r="C269" t="s">
        <v>722</v>
      </c>
      <c r="D269" t="s">
        <v>17</v>
      </c>
      <c r="E269" t="s">
        <v>837</v>
      </c>
      <c r="F269">
        <v>87</v>
      </c>
      <c r="G269">
        <v>303</v>
      </c>
      <c r="H269" s="11" t="s">
        <v>19</v>
      </c>
      <c r="I269" s="11">
        <v>89.841269841269849</v>
      </c>
      <c r="J269">
        <v>50</v>
      </c>
      <c r="K269">
        <v>294</v>
      </c>
      <c r="L269" s="11" t="s">
        <v>20</v>
      </c>
      <c r="M269" s="11">
        <v>76.507936507936506</v>
      </c>
      <c r="N269">
        <v>83</v>
      </c>
      <c r="O269">
        <v>161</v>
      </c>
      <c r="P269" s="11" t="s">
        <v>124</v>
      </c>
      <c r="Q269" s="11">
        <v>113.65079365079364</v>
      </c>
      <c r="R269">
        <v>37.5</v>
      </c>
      <c r="S269">
        <v>253</v>
      </c>
      <c r="T269" t="s">
        <v>404</v>
      </c>
      <c r="U269">
        <v>99.365079365079367</v>
      </c>
      <c r="V269">
        <v>42</v>
      </c>
      <c r="W269">
        <v>231</v>
      </c>
      <c r="X269" t="s">
        <v>724</v>
      </c>
      <c r="Y269">
        <v>95.873015873015873</v>
      </c>
      <c r="Z269">
        <v>68</v>
      </c>
      <c r="AA269">
        <v>117</v>
      </c>
      <c r="AB269" t="s">
        <v>406</v>
      </c>
      <c r="AC269">
        <v>132.06349206349205</v>
      </c>
      <c r="AD269">
        <v>89.5</v>
      </c>
      <c r="AE269">
        <v>271</v>
      </c>
      <c r="AF269" t="s">
        <v>19</v>
      </c>
      <c r="AG269">
        <v>71.746031746031747</v>
      </c>
      <c r="AH269">
        <v>72</v>
      </c>
      <c r="AI269">
        <v>220</v>
      </c>
      <c r="AJ269" t="s">
        <v>20</v>
      </c>
      <c r="AK269">
        <v>117.14285714285714</v>
      </c>
      <c r="AL269">
        <v>57</v>
      </c>
      <c r="AM269">
        <v>204</v>
      </c>
      <c r="AN269" t="s">
        <v>124</v>
      </c>
      <c r="AO269">
        <v>88.571428571428569</v>
      </c>
      <c r="AP269">
        <v>21</v>
      </c>
      <c r="AQ269">
        <v>251</v>
      </c>
      <c r="AR269" t="s">
        <v>404</v>
      </c>
      <c r="AS269">
        <v>111.42857142857143</v>
      </c>
      <c r="AT269">
        <v>18</v>
      </c>
      <c r="AU269">
        <v>286</v>
      </c>
      <c r="AV269" t="s">
        <v>724</v>
      </c>
      <c r="AW269">
        <v>97.142857142857139</v>
      </c>
      <c r="AX269">
        <v>38</v>
      </c>
      <c r="AY269">
        <v>218</v>
      </c>
      <c r="AZ269" t="s">
        <v>406</v>
      </c>
      <c r="BA269">
        <v>87.936507936507937</v>
      </c>
      <c r="BB269">
        <v>86</v>
      </c>
      <c r="BC269">
        <v>182</v>
      </c>
      <c r="BD269" t="s">
        <v>19</v>
      </c>
      <c r="BE269">
        <v>92.063492063492063</v>
      </c>
      <c r="BF269">
        <v>64</v>
      </c>
      <c r="BG269">
        <v>274</v>
      </c>
      <c r="BH269" t="s">
        <v>20</v>
      </c>
      <c r="BI269">
        <v>102.53968253968254</v>
      </c>
      <c r="BJ269">
        <v>74.5</v>
      </c>
      <c r="BK269">
        <v>168</v>
      </c>
      <c r="BL269" t="s">
        <v>124</v>
      </c>
      <c r="BM269">
        <v>103.17460317460318</v>
      </c>
      <c r="BN269">
        <v>15</v>
      </c>
      <c r="BO269">
        <v>287</v>
      </c>
      <c r="BP269" t="s">
        <v>404</v>
      </c>
      <c r="BQ269">
        <v>46.349206349206348</v>
      </c>
      <c r="BR269">
        <v>21</v>
      </c>
      <c r="BS269">
        <v>277</v>
      </c>
      <c r="BT269" t="s">
        <v>724</v>
      </c>
      <c r="BU269">
        <v>83.492063492063494</v>
      </c>
      <c r="BV269">
        <v>51</v>
      </c>
      <c r="BW269">
        <v>180</v>
      </c>
      <c r="BX269" t="s">
        <v>406</v>
      </c>
      <c r="BY269">
        <v>111.74603174603175</v>
      </c>
      <c r="BZ269">
        <v>91</v>
      </c>
      <c r="CA269">
        <v>157</v>
      </c>
      <c r="CB269" t="s">
        <v>19</v>
      </c>
      <c r="CC269">
        <v>73.968253968253961</v>
      </c>
      <c r="CD269">
        <v>56</v>
      </c>
      <c r="CE269">
        <v>282</v>
      </c>
      <c r="CF269" t="s">
        <v>20</v>
      </c>
      <c r="CG269">
        <v>105.39682539682539</v>
      </c>
      <c r="CH269">
        <v>51</v>
      </c>
      <c r="CI269">
        <v>178</v>
      </c>
      <c r="CJ269" t="s">
        <v>124</v>
      </c>
      <c r="CK269">
        <v>114.28571428571428</v>
      </c>
      <c r="CL269">
        <v>29</v>
      </c>
      <c r="CM269">
        <v>118</v>
      </c>
      <c r="CN269" t="s">
        <v>404</v>
      </c>
      <c r="CO269">
        <v>158.41269841269843</v>
      </c>
      <c r="CP269">
        <v>27</v>
      </c>
      <c r="CQ269">
        <v>225</v>
      </c>
      <c r="CR269" t="s">
        <v>724</v>
      </c>
      <c r="CS269">
        <v>87.301587301587304</v>
      </c>
      <c r="CT269">
        <v>45</v>
      </c>
      <c r="CU269">
        <v>217</v>
      </c>
      <c r="CV269" t="s">
        <v>406</v>
      </c>
      <c r="CW269">
        <v>114.28571428571428</v>
      </c>
      <c r="CX269">
        <v>98</v>
      </c>
      <c r="CY269">
        <v>75</v>
      </c>
      <c r="CZ269" t="s">
        <v>19</v>
      </c>
      <c r="DA269">
        <v>162.85714285714286</v>
      </c>
      <c r="DB269">
        <v>55</v>
      </c>
      <c r="DC269">
        <v>299</v>
      </c>
      <c r="DD269" t="s">
        <v>20</v>
      </c>
      <c r="DE269">
        <v>90.793650793650798</v>
      </c>
      <c r="DF269">
        <v>44.5</v>
      </c>
      <c r="DG269">
        <v>223</v>
      </c>
      <c r="DH269" t="s">
        <v>124</v>
      </c>
      <c r="DI269">
        <v>99.365079365079367</v>
      </c>
      <c r="DJ269">
        <v>13</v>
      </c>
      <c r="DK269">
        <v>302</v>
      </c>
      <c r="DL269" t="s">
        <v>1811</v>
      </c>
      <c r="DM269">
        <v>101.9047619047619</v>
      </c>
      <c r="DN269">
        <v>44</v>
      </c>
      <c r="DO269">
        <v>185</v>
      </c>
      <c r="DP269" t="s">
        <v>1809</v>
      </c>
      <c r="DQ269">
        <v>134.28571428571428</v>
      </c>
      <c r="DR269">
        <v>30</v>
      </c>
      <c r="DS269">
        <v>262</v>
      </c>
      <c r="DT269" t="s">
        <v>1812</v>
      </c>
      <c r="DU269">
        <v>107.93650793650794</v>
      </c>
      <c r="DV269">
        <v>73</v>
      </c>
      <c r="DW269">
        <v>273</v>
      </c>
      <c r="DX269" t="s">
        <v>19</v>
      </c>
      <c r="DY269">
        <v>43.80952380952381</v>
      </c>
      <c r="DZ269">
        <v>52</v>
      </c>
      <c r="EA269">
        <v>270</v>
      </c>
      <c r="EB269" t="s">
        <v>20</v>
      </c>
      <c r="EC269">
        <v>100.63492063492063</v>
      </c>
      <c r="ED269">
        <v>56.5</v>
      </c>
      <c r="EE269">
        <v>221</v>
      </c>
      <c r="EF269" t="s">
        <v>124</v>
      </c>
      <c r="EG269">
        <v>98.412698412698418</v>
      </c>
      <c r="EH269">
        <v>11</v>
      </c>
      <c r="EI269">
        <v>308</v>
      </c>
      <c r="EJ269" t="s">
        <v>1811</v>
      </c>
      <c r="EK269">
        <v>56.507936507936506</v>
      </c>
      <c r="EL269">
        <v>28</v>
      </c>
      <c r="EM269">
        <v>293</v>
      </c>
      <c r="EN269" t="s">
        <v>1809</v>
      </c>
      <c r="EO269">
        <v>100.63492063492063</v>
      </c>
      <c r="EP269">
        <v>27.5</v>
      </c>
      <c r="EQ269">
        <v>287</v>
      </c>
      <c r="ER269" t="s">
        <v>1812</v>
      </c>
      <c r="ES269">
        <v>58.730158730158735</v>
      </c>
      <c r="ET269">
        <v>108</v>
      </c>
      <c r="EU269">
        <v>96</v>
      </c>
      <c r="EV269">
        <v>74</v>
      </c>
      <c r="EW269">
        <v>272</v>
      </c>
      <c r="EX269">
        <v>83</v>
      </c>
      <c r="EY269">
        <v>216</v>
      </c>
      <c r="EZ269">
        <v>39</v>
      </c>
      <c r="FA269">
        <v>171</v>
      </c>
      <c r="FB269">
        <v>16</v>
      </c>
      <c r="FC269">
        <v>295</v>
      </c>
      <c r="FD269">
        <v>36</v>
      </c>
      <c r="FE269">
        <v>157</v>
      </c>
    </row>
    <row r="270" spans="1:161" x14ac:dyDescent="0.2">
      <c r="A270" t="s">
        <v>838</v>
      </c>
      <c r="B270" t="s">
        <v>839</v>
      </c>
      <c r="C270" t="s">
        <v>722</v>
      </c>
      <c r="D270" t="s">
        <v>17</v>
      </c>
      <c r="E270" t="s">
        <v>840</v>
      </c>
      <c r="F270">
        <v>107</v>
      </c>
      <c r="G270">
        <v>107</v>
      </c>
      <c r="H270" s="11" t="s">
        <v>19</v>
      </c>
      <c r="I270" s="11">
        <v>119.68253968253968</v>
      </c>
      <c r="J270">
        <v>86</v>
      </c>
      <c r="K270">
        <v>152</v>
      </c>
      <c r="L270" s="11" t="s">
        <v>20</v>
      </c>
      <c r="M270" s="11">
        <v>136.50793650793651</v>
      </c>
      <c r="N270">
        <v>36</v>
      </c>
      <c r="O270">
        <v>299</v>
      </c>
      <c r="P270" s="11" t="s">
        <v>124</v>
      </c>
      <c r="Q270" s="11">
        <v>90.793650793650798</v>
      </c>
      <c r="R270">
        <v>30</v>
      </c>
      <c r="S270">
        <v>287</v>
      </c>
      <c r="T270" t="s">
        <v>404</v>
      </c>
      <c r="U270">
        <v>62.222222222222221</v>
      </c>
      <c r="V270">
        <v>36</v>
      </c>
      <c r="W270">
        <v>273</v>
      </c>
      <c r="X270" t="s">
        <v>724</v>
      </c>
      <c r="Y270">
        <v>73.015873015873012</v>
      </c>
      <c r="Z270">
        <v>66.5</v>
      </c>
      <c r="AA270">
        <v>140</v>
      </c>
      <c r="AB270" t="s">
        <v>406</v>
      </c>
      <c r="AC270">
        <v>115.23809523809524</v>
      </c>
      <c r="AD270">
        <v>98.5</v>
      </c>
      <c r="AE270">
        <v>169</v>
      </c>
      <c r="AF270" t="s">
        <v>19</v>
      </c>
      <c r="AG270">
        <v>139.6825396825397</v>
      </c>
      <c r="AH270">
        <v>60</v>
      </c>
      <c r="AI270">
        <v>267</v>
      </c>
      <c r="AJ270" t="s">
        <v>20</v>
      </c>
      <c r="AK270">
        <v>77.142857142857139</v>
      </c>
      <c r="AL270">
        <v>41</v>
      </c>
      <c r="AM270">
        <v>270</v>
      </c>
      <c r="AN270" t="s">
        <v>124</v>
      </c>
      <c r="AO270">
        <v>107.93650793650794</v>
      </c>
      <c r="AP270">
        <v>32</v>
      </c>
      <c r="AQ270">
        <v>168</v>
      </c>
      <c r="AR270" t="s">
        <v>404</v>
      </c>
      <c r="AS270">
        <v>113.33333333333333</v>
      </c>
      <c r="AT270">
        <v>30</v>
      </c>
      <c r="AU270">
        <v>251</v>
      </c>
      <c r="AV270" t="s">
        <v>724</v>
      </c>
      <c r="AW270">
        <v>111.74603174603175</v>
      </c>
      <c r="AX270">
        <v>42.5</v>
      </c>
      <c r="AY270">
        <v>188</v>
      </c>
      <c r="AZ270" t="s">
        <v>406</v>
      </c>
      <c r="BA270">
        <v>72.063492063492063</v>
      </c>
      <c r="BB270">
        <v>75</v>
      </c>
      <c r="BC270">
        <v>294</v>
      </c>
      <c r="BD270" t="s">
        <v>19</v>
      </c>
      <c r="BE270">
        <v>28.888888888888886</v>
      </c>
      <c r="BF270">
        <v>85</v>
      </c>
      <c r="BG270">
        <v>195</v>
      </c>
      <c r="BH270" t="s">
        <v>20</v>
      </c>
      <c r="BI270">
        <v>97.777777777777771</v>
      </c>
      <c r="BJ270">
        <v>41.5</v>
      </c>
      <c r="BK270">
        <v>295</v>
      </c>
      <c r="BL270" t="s">
        <v>124</v>
      </c>
      <c r="BM270">
        <v>93.650793650793645</v>
      </c>
      <c r="BN270">
        <v>25</v>
      </c>
      <c r="BO270">
        <v>210</v>
      </c>
      <c r="BP270" t="s">
        <v>404</v>
      </c>
      <c r="BQ270">
        <v>108.25396825396825</v>
      </c>
      <c r="BR270">
        <v>19</v>
      </c>
      <c r="BS270">
        <v>288</v>
      </c>
      <c r="BT270" t="s">
        <v>724</v>
      </c>
      <c r="BU270">
        <v>104.12698412698413</v>
      </c>
      <c r="BV270">
        <v>64</v>
      </c>
      <c r="BW270">
        <v>100</v>
      </c>
      <c r="BX270" t="s">
        <v>406</v>
      </c>
      <c r="BY270">
        <v>103.17460317460318</v>
      </c>
      <c r="BZ270">
        <v>100</v>
      </c>
      <c r="CA270">
        <v>70</v>
      </c>
      <c r="CB270" t="s">
        <v>19</v>
      </c>
      <c r="CC270">
        <v>148.57142857142856</v>
      </c>
      <c r="CD270">
        <v>81</v>
      </c>
      <c r="CE270">
        <v>188</v>
      </c>
      <c r="CF270" t="s">
        <v>20</v>
      </c>
      <c r="CG270">
        <v>122.53968253968254</v>
      </c>
      <c r="CH270">
        <v>35.5</v>
      </c>
      <c r="CI270">
        <v>275</v>
      </c>
      <c r="CJ270" t="s">
        <v>124</v>
      </c>
      <c r="CK270">
        <v>110.47619047619048</v>
      </c>
      <c r="CL270">
        <v>18</v>
      </c>
      <c r="CM270">
        <v>236</v>
      </c>
      <c r="CN270" t="s">
        <v>404</v>
      </c>
      <c r="CO270">
        <v>93.015873015873012</v>
      </c>
      <c r="CP270">
        <v>18</v>
      </c>
      <c r="CQ270">
        <v>301</v>
      </c>
      <c r="CR270" t="s">
        <v>724</v>
      </c>
      <c r="CS270">
        <v>78.412698412698404</v>
      </c>
      <c r="CT270">
        <v>58</v>
      </c>
      <c r="CU270">
        <v>110</v>
      </c>
      <c r="CV270" t="s">
        <v>406</v>
      </c>
      <c r="CW270">
        <v>118.73015873015873</v>
      </c>
      <c r="CX270">
        <v>86</v>
      </c>
      <c r="CY270">
        <v>223</v>
      </c>
      <c r="CZ270" t="s">
        <v>19</v>
      </c>
      <c r="DA270">
        <v>108.25396825396825</v>
      </c>
      <c r="DB270">
        <v>71</v>
      </c>
      <c r="DC270">
        <v>259</v>
      </c>
      <c r="DD270" t="s">
        <v>20</v>
      </c>
      <c r="DE270">
        <v>94.920634920634924</v>
      </c>
      <c r="DF270">
        <v>22.5</v>
      </c>
      <c r="DG270">
        <v>308</v>
      </c>
      <c r="DH270" t="s">
        <v>124</v>
      </c>
      <c r="DI270">
        <v>82.222222222222229</v>
      </c>
      <c r="DJ270">
        <v>31</v>
      </c>
      <c r="DK270">
        <v>214</v>
      </c>
      <c r="DL270" t="s">
        <v>1811</v>
      </c>
      <c r="DM270">
        <v>101.58730158730158</v>
      </c>
      <c r="DN270">
        <v>38</v>
      </c>
      <c r="DO270">
        <v>233</v>
      </c>
      <c r="DP270" t="s">
        <v>1809</v>
      </c>
      <c r="DQ270">
        <v>99.682539682539684</v>
      </c>
      <c r="DR270">
        <v>42</v>
      </c>
      <c r="DS270">
        <v>169</v>
      </c>
      <c r="DT270" t="s">
        <v>1812</v>
      </c>
      <c r="DU270">
        <v>123.80952380952381</v>
      </c>
      <c r="DV270">
        <v>76.5</v>
      </c>
      <c r="DW270">
        <v>249</v>
      </c>
      <c r="DX270" t="s">
        <v>1355</v>
      </c>
      <c r="DY270">
        <v>117.14285714285714</v>
      </c>
      <c r="DZ270">
        <v>60</v>
      </c>
      <c r="EA270">
        <v>243</v>
      </c>
      <c r="EB270" t="s">
        <v>1805</v>
      </c>
      <c r="EC270">
        <v>107.61904761904762</v>
      </c>
      <c r="ED270">
        <v>50.5</v>
      </c>
      <c r="EE270">
        <v>252</v>
      </c>
      <c r="EF270" t="s">
        <v>1806</v>
      </c>
      <c r="EG270">
        <v>79.365079365079367</v>
      </c>
      <c r="EH270">
        <v>29.5</v>
      </c>
      <c r="EI270">
        <v>219</v>
      </c>
      <c r="EJ270" t="s">
        <v>1827</v>
      </c>
      <c r="EK270">
        <v>118.0952380952381</v>
      </c>
      <c r="EL270">
        <v>38</v>
      </c>
      <c r="EM270">
        <v>232</v>
      </c>
      <c r="EN270" t="s">
        <v>1809</v>
      </c>
      <c r="EO270">
        <v>103.49206349206349</v>
      </c>
      <c r="EP270">
        <v>35.5</v>
      </c>
      <c r="EQ270">
        <v>244</v>
      </c>
      <c r="ER270" t="s">
        <v>24</v>
      </c>
      <c r="ES270">
        <v>49.206349206349209</v>
      </c>
      <c r="ET270">
        <v>82</v>
      </c>
      <c r="EU270">
        <v>303</v>
      </c>
      <c r="EV270">
        <v>75</v>
      </c>
      <c r="EW270">
        <v>267</v>
      </c>
      <c r="EX270">
        <v>91</v>
      </c>
      <c r="EY270">
        <v>187</v>
      </c>
      <c r="EZ270">
        <v>31</v>
      </c>
      <c r="FA270">
        <v>276</v>
      </c>
      <c r="FB270">
        <v>23</v>
      </c>
      <c r="FC270">
        <v>243</v>
      </c>
      <c r="FD270">
        <v>40</v>
      </c>
      <c r="FE270">
        <v>84</v>
      </c>
    </row>
    <row r="271" spans="1:161" x14ac:dyDescent="0.2">
      <c r="A271" t="s">
        <v>841</v>
      </c>
      <c r="B271" t="s">
        <v>842</v>
      </c>
      <c r="C271" t="s">
        <v>722</v>
      </c>
      <c r="D271" t="s">
        <v>17</v>
      </c>
      <c r="E271" t="s">
        <v>843</v>
      </c>
      <c r="F271">
        <v>92</v>
      </c>
      <c r="G271">
        <v>286</v>
      </c>
      <c r="H271" s="11" t="s">
        <v>19</v>
      </c>
      <c r="I271" s="11">
        <v>92.38095238095238</v>
      </c>
      <c r="J271">
        <v>87</v>
      </c>
      <c r="K271">
        <v>146</v>
      </c>
      <c r="L271" s="11" t="s">
        <v>20</v>
      </c>
      <c r="M271" s="11">
        <v>134.92063492063491</v>
      </c>
      <c r="N271">
        <v>21</v>
      </c>
      <c r="O271">
        <v>308</v>
      </c>
      <c r="P271" s="11" t="s">
        <v>124</v>
      </c>
      <c r="Q271" s="11">
        <v>90.793650793650798</v>
      </c>
      <c r="R271">
        <v>56</v>
      </c>
      <c r="S271">
        <v>100</v>
      </c>
      <c r="T271" t="s">
        <v>404</v>
      </c>
      <c r="U271">
        <v>114.28571428571428</v>
      </c>
      <c r="V271">
        <v>26.5</v>
      </c>
      <c r="W271">
        <v>299</v>
      </c>
      <c r="X271" t="s">
        <v>724</v>
      </c>
      <c r="Y271">
        <v>65.07936507936509</v>
      </c>
      <c r="Z271">
        <v>54</v>
      </c>
      <c r="AA271">
        <v>251</v>
      </c>
      <c r="AB271" t="s">
        <v>406</v>
      </c>
      <c r="AC271">
        <v>80.317460317460316</v>
      </c>
      <c r="AD271">
        <v>90.5</v>
      </c>
      <c r="AE271">
        <v>262</v>
      </c>
      <c r="AF271" t="s">
        <v>19</v>
      </c>
      <c r="AG271">
        <v>113.33333333333333</v>
      </c>
      <c r="AH271">
        <v>63</v>
      </c>
      <c r="AI271">
        <v>256</v>
      </c>
      <c r="AJ271" t="s">
        <v>20</v>
      </c>
      <c r="AK271">
        <v>98.412698412698418</v>
      </c>
      <c r="AL271">
        <v>39</v>
      </c>
      <c r="AM271">
        <v>279</v>
      </c>
      <c r="AN271" t="s">
        <v>124</v>
      </c>
      <c r="AO271">
        <v>102.22222222222223</v>
      </c>
      <c r="AP271">
        <v>34</v>
      </c>
      <c r="AQ271">
        <v>145</v>
      </c>
      <c r="AR271" t="s">
        <v>404</v>
      </c>
      <c r="AS271">
        <v>100.63492063492063</v>
      </c>
      <c r="AT271">
        <v>26</v>
      </c>
      <c r="AU271">
        <v>263</v>
      </c>
      <c r="AV271" t="s">
        <v>724</v>
      </c>
      <c r="AW271">
        <v>100.95238095238095</v>
      </c>
      <c r="AX271">
        <v>42</v>
      </c>
      <c r="AY271">
        <v>189</v>
      </c>
      <c r="AZ271" t="s">
        <v>406</v>
      </c>
      <c r="BA271">
        <v>136.82539682539684</v>
      </c>
      <c r="BB271">
        <v>68</v>
      </c>
      <c r="BC271">
        <v>304</v>
      </c>
      <c r="BD271" t="s">
        <v>19</v>
      </c>
      <c r="BE271">
        <v>36.507936507936513</v>
      </c>
      <c r="BF271">
        <v>71</v>
      </c>
      <c r="BG271">
        <v>251</v>
      </c>
      <c r="BH271" t="s">
        <v>20</v>
      </c>
      <c r="BI271">
        <v>111.42857142857143</v>
      </c>
      <c r="BJ271">
        <v>43.5</v>
      </c>
      <c r="BK271">
        <v>286</v>
      </c>
      <c r="BL271" t="s">
        <v>124</v>
      </c>
      <c r="BM271">
        <v>96.507936507936506</v>
      </c>
      <c r="BN271">
        <v>31</v>
      </c>
      <c r="BO271">
        <v>147</v>
      </c>
      <c r="BP271" t="s">
        <v>404</v>
      </c>
      <c r="BQ271">
        <v>121.5873015873016</v>
      </c>
      <c r="BR271">
        <v>23</v>
      </c>
      <c r="BS271">
        <v>266</v>
      </c>
      <c r="BT271" t="s">
        <v>724</v>
      </c>
      <c r="BU271">
        <v>100.63492063492063</v>
      </c>
      <c r="BV271">
        <v>24</v>
      </c>
      <c r="BW271">
        <v>305</v>
      </c>
      <c r="BX271" t="s">
        <v>406</v>
      </c>
      <c r="BY271">
        <v>64.761904761904759</v>
      </c>
      <c r="BZ271">
        <v>96</v>
      </c>
      <c r="CA271">
        <v>104</v>
      </c>
      <c r="CB271" t="s">
        <v>19</v>
      </c>
      <c r="CC271">
        <v>126.98412698412699</v>
      </c>
      <c r="CD271">
        <v>54</v>
      </c>
      <c r="CE271">
        <v>287</v>
      </c>
      <c r="CF271" t="s">
        <v>20</v>
      </c>
      <c r="CG271">
        <v>83.492063492063494</v>
      </c>
      <c r="CH271">
        <v>35.5</v>
      </c>
      <c r="CI271">
        <v>275</v>
      </c>
      <c r="CJ271" t="s">
        <v>124</v>
      </c>
      <c r="CK271">
        <v>108.25396825396825</v>
      </c>
      <c r="CL271">
        <v>20</v>
      </c>
      <c r="CM271">
        <v>215</v>
      </c>
      <c r="CN271" t="s">
        <v>404</v>
      </c>
      <c r="CO271">
        <v>89.523809523809518</v>
      </c>
      <c r="CP271">
        <v>24</v>
      </c>
      <c r="CQ271">
        <v>268</v>
      </c>
      <c r="CR271" t="s">
        <v>724</v>
      </c>
      <c r="CS271">
        <v>62.539682539682538</v>
      </c>
      <c r="CT271">
        <v>48</v>
      </c>
      <c r="CU271">
        <v>194</v>
      </c>
      <c r="CV271" t="s">
        <v>406</v>
      </c>
      <c r="CW271">
        <v>133.96825396825398</v>
      </c>
      <c r="CX271">
        <v>89</v>
      </c>
      <c r="CY271">
        <v>189</v>
      </c>
      <c r="CZ271" t="s">
        <v>19</v>
      </c>
      <c r="DA271">
        <v>135.23809523809524</v>
      </c>
      <c r="DB271">
        <v>79</v>
      </c>
      <c r="DC271">
        <v>235</v>
      </c>
      <c r="DD271" t="s">
        <v>20</v>
      </c>
      <c r="DE271">
        <v>70.793650793650784</v>
      </c>
      <c r="DF271">
        <v>27</v>
      </c>
      <c r="DG271">
        <v>301</v>
      </c>
      <c r="DH271" t="s">
        <v>124</v>
      </c>
      <c r="DI271">
        <v>100</v>
      </c>
      <c r="DJ271">
        <v>35</v>
      </c>
      <c r="DK271">
        <v>182</v>
      </c>
      <c r="DL271" t="s">
        <v>1811</v>
      </c>
      <c r="DM271">
        <v>110.15873015873015</v>
      </c>
      <c r="DN271">
        <v>49</v>
      </c>
      <c r="DO271">
        <v>150</v>
      </c>
      <c r="DP271" t="s">
        <v>1809</v>
      </c>
      <c r="DQ271">
        <v>135.87301587301587</v>
      </c>
      <c r="DR271">
        <v>22</v>
      </c>
      <c r="DS271">
        <v>301</v>
      </c>
      <c r="DT271" t="s">
        <v>1812</v>
      </c>
      <c r="DU271">
        <v>76.19047619047619</v>
      </c>
      <c r="DV271">
        <v>67</v>
      </c>
      <c r="DW271">
        <v>300</v>
      </c>
      <c r="DX271" t="s">
        <v>402</v>
      </c>
      <c r="DY271">
        <v>86.666666666666671</v>
      </c>
      <c r="DZ271">
        <v>74</v>
      </c>
      <c r="EA271">
        <v>143</v>
      </c>
      <c r="EB271" t="s">
        <v>1805</v>
      </c>
      <c r="EC271">
        <v>123.49206349206349</v>
      </c>
      <c r="ED271">
        <v>32</v>
      </c>
      <c r="EE271">
        <v>301</v>
      </c>
      <c r="EF271" t="s">
        <v>982</v>
      </c>
      <c r="EG271">
        <v>90.158730158730151</v>
      </c>
      <c r="EH271">
        <v>30</v>
      </c>
      <c r="EI271">
        <v>214</v>
      </c>
      <c r="EJ271" t="s">
        <v>1827</v>
      </c>
      <c r="EK271">
        <v>76.19047619047619</v>
      </c>
      <c r="EL271">
        <v>34</v>
      </c>
      <c r="EM271">
        <v>263</v>
      </c>
      <c r="EN271" t="s">
        <v>1807</v>
      </c>
      <c r="EO271">
        <v>87.301587301587304</v>
      </c>
      <c r="EP271">
        <v>37.5</v>
      </c>
      <c r="EQ271">
        <v>226</v>
      </c>
      <c r="ER271" t="s">
        <v>1802</v>
      </c>
      <c r="ES271">
        <v>91.428571428571431</v>
      </c>
      <c r="ET271">
        <v>94</v>
      </c>
      <c r="EU271">
        <v>258</v>
      </c>
      <c r="EV271">
        <v>85</v>
      </c>
      <c r="EW271">
        <v>217</v>
      </c>
      <c r="EX271">
        <v>61</v>
      </c>
      <c r="EY271">
        <v>270</v>
      </c>
      <c r="EZ271">
        <v>41</v>
      </c>
      <c r="FA271">
        <v>139</v>
      </c>
      <c r="FB271">
        <v>25</v>
      </c>
      <c r="FC271">
        <v>223</v>
      </c>
      <c r="FD271">
        <v>34</v>
      </c>
      <c r="FE271">
        <v>199</v>
      </c>
    </row>
    <row r="272" spans="1:161" x14ac:dyDescent="0.2">
      <c r="A272" t="s">
        <v>844</v>
      </c>
      <c r="B272" t="s">
        <v>845</v>
      </c>
      <c r="C272" t="s">
        <v>722</v>
      </c>
      <c r="D272" t="s">
        <v>17</v>
      </c>
      <c r="E272" t="s">
        <v>846</v>
      </c>
      <c r="F272">
        <v>111</v>
      </c>
      <c r="G272">
        <v>58</v>
      </c>
      <c r="H272" s="11" t="s">
        <v>19</v>
      </c>
      <c r="I272" s="11">
        <v>110.47619047619048</v>
      </c>
      <c r="J272">
        <v>49</v>
      </c>
      <c r="K272">
        <v>298</v>
      </c>
      <c r="L272" s="11" t="s">
        <v>20</v>
      </c>
      <c r="M272" s="11">
        <v>96.825396825396822</v>
      </c>
      <c r="N272">
        <v>48</v>
      </c>
      <c r="O272">
        <v>272</v>
      </c>
      <c r="P272" s="11" t="s">
        <v>124</v>
      </c>
      <c r="Q272" s="11">
        <v>92.698412698412696</v>
      </c>
      <c r="R272">
        <v>41</v>
      </c>
      <c r="S272">
        <v>229</v>
      </c>
      <c r="T272" t="s">
        <v>404</v>
      </c>
      <c r="U272">
        <v>100.31746031746032</v>
      </c>
      <c r="V272">
        <v>24.5</v>
      </c>
      <c r="W272">
        <v>303</v>
      </c>
      <c r="X272" t="s">
        <v>724</v>
      </c>
      <c r="Y272">
        <v>71.111111111111114</v>
      </c>
      <c r="Z272">
        <v>54</v>
      </c>
      <c r="AA272">
        <v>251</v>
      </c>
      <c r="AB272" t="s">
        <v>406</v>
      </c>
      <c r="AC272">
        <v>87.61904761904762</v>
      </c>
      <c r="AD272">
        <v>102.5</v>
      </c>
      <c r="AE272">
        <v>91</v>
      </c>
      <c r="AF272" t="s">
        <v>19</v>
      </c>
      <c r="AG272">
        <v>88.253968253968253</v>
      </c>
      <c r="AH272">
        <v>48</v>
      </c>
      <c r="AI272">
        <v>288</v>
      </c>
      <c r="AJ272" t="s">
        <v>20</v>
      </c>
      <c r="AK272">
        <v>101.26984126984127</v>
      </c>
      <c r="AL272">
        <v>47.5</v>
      </c>
      <c r="AM272">
        <v>249</v>
      </c>
      <c r="AN272" t="s">
        <v>124</v>
      </c>
      <c r="AO272">
        <v>109.52380952380952</v>
      </c>
      <c r="AP272">
        <v>24</v>
      </c>
      <c r="AQ272">
        <v>230</v>
      </c>
      <c r="AR272" t="s">
        <v>404</v>
      </c>
      <c r="AS272">
        <v>101.9047619047619</v>
      </c>
      <c r="AT272">
        <v>11</v>
      </c>
      <c r="AU272">
        <v>293</v>
      </c>
      <c r="AV272" t="s">
        <v>724</v>
      </c>
      <c r="AW272">
        <v>91.428571428571431</v>
      </c>
      <c r="AX272">
        <v>39</v>
      </c>
      <c r="AY272">
        <v>212</v>
      </c>
      <c r="AZ272" t="s">
        <v>406</v>
      </c>
      <c r="BA272">
        <v>117.77777777777777</v>
      </c>
      <c r="BB272">
        <v>96</v>
      </c>
      <c r="BC272">
        <v>54</v>
      </c>
      <c r="BD272" t="s">
        <v>19</v>
      </c>
      <c r="BE272">
        <v>119.68253968253968</v>
      </c>
      <c r="BF272">
        <v>55</v>
      </c>
      <c r="BG272">
        <v>292</v>
      </c>
      <c r="BH272" t="s">
        <v>20</v>
      </c>
      <c r="BI272">
        <v>100.63492063492063</v>
      </c>
      <c r="BJ272">
        <v>45.5</v>
      </c>
      <c r="BK272">
        <v>279</v>
      </c>
      <c r="BL272" t="s">
        <v>124</v>
      </c>
      <c r="BM272">
        <v>90.476190476190482</v>
      </c>
      <c r="BN272">
        <v>22</v>
      </c>
      <c r="BO272">
        <v>236</v>
      </c>
      <c r="BP272" t="s">
        <v>404</v>
      </c>
      <c r="BQ272">
        <v>77.460317460317455</v>
      </c>
      <c r="BR272">
        <v>23</v>
      </c>
      <c r="BS272">
        <v>266</v>
      </c>
      <c r="BT272" t="s">
        <v>724</v>
      </c>
      <c r="BU272">
        <v>106.03174603174602</v>
      </c>
      <c r="BV272">
        <v>37</v>
      </c>
      <c r="BW272">
        <v>268</v>
      </c>
      <c r="BX272" t="s">
        <v>406</v>
      </c>
      <c r="BY272">
        <v>76.507936507936506</v>
      </c>
      <c r="BZ272">
        <v>95</v>
      </c>
      <c r="CA272">
        <v>116</v>
      </c>
      <c r="CB272" t="s">
        <v>19</v>
      </c>
      <c r="CC272">
        <v>66.031746031746025</v>
      </c>
      <c r="CD272">
        <v>50</v>
      </c>
      <c r="CE272">
        <v>294</v>
      </c>
      <c r="CF272" t="s">
        <v>20</v>
      </c>
      <c r="CG272">
        <v>96.825396825396822</v>
      </c>
      <c r="CH272">
        <v>40</v>
      </c>
      <c r="CI272">
        <v>249</v>
      </c>
      <c r="CJ272" t="s">
        <v>124</v>
      </c>
      <c r="CK272">
        <v>91.428571428571431</v>
      </c>
      <c r="CL272">
        <v>24</v>
      </c>
      <c r="CM272">
        <v>165</v>
      </c>
      <c r="CN272" t="s">
        <v>404</v>
      </c>
      <c r="CO272">
        <v>136.50793650793651</v>
      </c>
      <c r="CP272">
        <v>22</v>
      </c>
      <c r="CQ272">
        <v>285</v>
      </c>
      <c r="CR272" t="s">
        <v>724</v>
      </c>
      <c r="CS272">
        <v>107.93650793650794</v>
      </c>
      <c r="CT272">
        <v>48</v>
      </c>
      <c r="CU272">
        <v>194</v>
      </c>
      <c r="CV272" t="s">
        <v>406</v>
      </c>
      <c r="CW272">
        <v>127.61904761904762</v>
      </c>
      <c r="CX272">
        <v>109</v>
      </c>
      <c r="CY272">
        <v>9</v>
      </c>
      <c r="CZ272" t="s">
        <v>19</v>
      </c>
      <c r="DA272">
        <v>143.17460317460319</v>
      </c>
      <c r="DB272">
        <v>62</v>
      </c>
      <c r="DC272">
        <v>284</v>
      </c>
      <c r="DD272" t="s">
        <v>20</v>
      </c>
      <c r="DE272">
        <v>80.634920634920633</v>
      </c>
      <c r="DF272">
        <v>45</v>
      </c>
      <c r="DG272">
        <v>222</v>
      </c>
      <c r="DH272" t="s">
        <v>124</v>
      </c>
      <c r="DI272">
        <v>107.61904761904762</v>
      </c>
      <c r="DJ272">
        <v>20</v>
      </c>
      <c r="DK272">
        <v>280</v>
      </c>
      <c r="DL272" t="s">
        <v>1811</v>
      </c>
      <c r="DM272">
        <v>95.873015873015873</v>
      </c>
      <c r="DN272">
        <v>19</v>
      </c>
      <c r="DO272">
        <v>310</v>
      </c>
      <c r="DP272" t="s">
        <v>1809</v>
      </c>
      <c r="DQ272">
        <v>99.047619047619051</v>
      </c>
      <c r="DR272">
        <v>27</v>
      </c>
      <c r="DS272">
        <v>281</v>
      </c>
      <c r="DT272" t="s">
        <v>1812</v>
      </c>
      <c r="DU272">
        <v>106.98412698412699</v>
      </c>
      <c r="DV272">
        <v>84.5</v>
      </c>
      <c r="DW272">
        <v>145</v>
      </c>
      <c r="DX272" t="s">
        <v>19</v>
      </c>
      <c r="DY272">
        <v>100</v>
      </c>
      <c r="DZ272">
        <v>64</v>
      </c>
      <c r="EA272">
        <v>223</v>
      </c>
      <c r="EB272" t="s">
        <v>20</v>
      </c>
      <c r="EC272">
        <v>100</v>
      </c>
      <c r="ED272">
        <v>52.5</v>
      </c>
      <c r="EE272">
        <v>246</v>
      </c>
      <c r="EF272" t="s">
        <v>124</v>
      </c>
      <c r="EG272">
        <v>100</v>
      </c>
      <c r="EH272">
        <v>22.5</v>
      </c>
      <c r="EI272">
        <v>267</v>
      </c>
      <c r="EJ272" t="s">
        <v>1811</v>
      </c>
      <c r="EK272">
        <v>100</v>
      </c>
      <c r="EL272">
        <v>22</v>
      </c>
      <c r="EM272">
        <v>307</v>
      </c>
      <c r="EN272" t="s">
        <v>1809</v>
      </c>
      <c r="EO272">
        <v>100</v>
      </c>
      <c r="EP272">
        <v>24</v>
      </c>
      <c r="EQ272">
        <v>303</v>
      </c>
      <c r="ER272" t="s">
        <v>1812</v>
      </c>
      <c r="ES272">
        <v>100</v>
      </c>
      <c r="ET272">
        <v>0</v>
      </c>
      <c r="EU272">
        <v>307</v>
      </c>
      <c r="EV272">
        <v>0</v>
      </c>
      <c r="EW272">
        <v>307</v>
      </c>
      <c r="EX272">
        <v>0</v>
      </c>
      <c r="EY272">
        <v>307</v>
      </c>
      <c r="EZ272">
        <v>0</v>
      </c>
      <c r="FA272">
        <v>307</v>
      </c>
      <c r="FB272">
        <v>0</v>
      </c>
      <c r="FC272">
        <v>307</v>
      </c>
      <c r="FD272">
        <v>0</v>
      </c>
      <c r="FE272">
        <v>307</v>
      </c>
    </row>
    <row r="273" spans="1:161" x14ac:dyDescent="0.2">
      <c r="A273" t="s">
        <v>847</v>
      </c>
      <c r="B273" t="s">
        <v>848</v>
      </c>
      <c r="C273" t="s">
        <v>722</v>
      </c>
      <c r="D273" t="s">
        <v>17</v>
      </c>
      <c r="E273" t="s">
        <v>849</v>
      </c>
      <c r="F273">
        <v>102</v>
      </c>
      <c r="G273">
        <v>175</v>
      </c>
      <c r="H273" s="11" t="s">
        <v>19</v>
      </c>
      <c r="I273" s="11">
        <v>78.095238095238102</v>
      </c>
      <c r="J273">
        <v>66</v>
      </c>
      <c r="K273">
        <v>259</v>
      </c>
      <c r="L273" s="11" t="s">
        <v>20</v>
      </c>
      <c r="M273" s="11">
        <v>106.66666666666667</v>
      </c>
      <c r="N273">
        <v>56</v>
      </c>
      <c r="O273">
        <v>257</v>
      </c>
      <c r="P273" s="11" t="s">
        <v>124</v>
      </c>
      <c r="Q273" s="11">
        <v>81.269841269841265</v>
      </c>
      <c r="R273">
        <v>27</v>
      </c>
      <c r="S273">
        <v>296</v>
      </c>
      <c r="T273" t="s">
        <v>404</v>
      </c>
      <c r="U273">
        <v>81.904761904761898</v>
      </c>
      <c r="V273">
        <v>45.5</v>
      </c>
      <c r="W273">
        <v>203</v>
      </c>
      <c r="X273" t="s">
        <v>724</v>
      </c>
      <c r="Y273">
        <v>124.76190476190476</v>
      </c>
      <c r="Z273">
        <v>35</v>
      </c>
      <c r="AA273">
        <v>305</v>
      </c>
      <c r="AB273" t="s">
        <v>406</v>
      </c>
      <c r="AC273">
        <v>92.38095238095238</v>
      </c>
      <c r="AD273">
        <v>102</v>
      </c>
      <c r="AE273">
        <v>106</v>
      </c>
      <c r="AF273" t="s">
        <v>19</v>
      </c>
      <c r="AG273">
        <v>156.50793650793651</v>
      </c>
      <c r="AH273">
        <v>52</v>
      </c>
      <c r="AI273">
        <v>280</v>
      </c>
      <c r="AJ273" t="s">
        <v>20</v>
      </c>
      <c r="AK273">
        <v>92.063492063492063</v>
      </c>
      <c r="AL273">
        <v>58.5</v>
      </c>
      <c r="AM273">
        <v>198</v>
      </c>
      <c r="AN273" t="s">
        <v>124</v>
      </c>
      <c r="AO273">
        <v>115.55555555555556</v>
      </c>
      <c r="AP273">
        <v>23</v>
      </c>
      <c r="AQ273">
        <v>239</v>
      </c>
      <c r="AR273" t="s">
        <v>404</v>
      </c>
      <c r="AS273">
        <v>105.39682539682539</v>
      </c>
      <c r="AT273">
        <v>20</v>
      </c>
      <c r="AU273">
        <v>280</v>
      </c>
      <c r="AV273" t="s">
        <v>724</v>
      </c>
      <c r="AW273">
        <v>88.571428571428569</v>
      </c>
      <c r="AX273">
        <v>23</v>
      </c>
      <c r="AY273">
        <v>281</v>
      </c>
      <c r="AZ273" t="s">
        <v>406</v>
      </c>
      <c r="BA273">
        <v>103.17460317460318</v>
      </c>
      <c r="BB273">
        <v>77</v>
      </c>
      <c r="BC273">
        <v>284</v>
      </c>
      <c r="BD273" t="s">
        <v>19</v>
      </c>
      <c r="BE273">
        <v>100</v>
      </c>
      <c r="BF273">
        <v>70</v>
      </c>
      <c r="BG273">
        <v>255</v>
      </c>
      <c r="BH273" t="s">
        <v>20</v>
      </c>
      <c r="BI273">
        <v>100</v>
      </c>
      <c r="BJ273">
        <v>58</v>
      </c>
      <c r="BK273">
        <v>247</v>
      </c>
      <c r="BL273" t="s">
        <v>124</v>
      </c>
      <c r="BM273">
        <v>100</v>
      </c>
      <c r="BN273">
        <v>20</v>
      </c>
      <c r="BO273">
        <v>256</v>
      </c>
      <c r="BP273" t="s">
        <v>404</v>
      </c>
      <c r="BQ273">
        <v>100</v>
      </c>
      <c r="BR273">
        <v>26</v>
      </c>
      <c r="BS273">
        <v>244</v>
      </c>
      <c r="BT273" t="s">
        <v>724</v>
      </c>
      <c r="BU273">
        <v>100</v>
      </c>
      <c r="BV273">
        <v>30</v>
      </c>
      <c r="BW273">
        <v>291</v>
      </c>
      <c r="BX273" t="s">
        <v>406</v>
      </c>
      <c r="BY273">
        <v>100</v>
      </c>
      <c r="BZ273">
        <v>0</v>
      </c>
      <c r="CA273">
        <v>310</v>
      </c>
      <c r="CB273" t="s">
        <v>19</v>
      </c>
      <c r="CC273">
        <v>100</v>
      </c>
      <c r="CD273">
        <v>0</v>
      </c>
      <c r="CE273">
        <v>309</v>
      </c>
      <c r="CF273" t="s">
        <v>20</v>
      </c>
      <c r="CG273">
        <v>100</v>
      </c>
      <c r="CH273">
        <v>0</v>
      </c>
      <c r="CI273">
        <v>309</v>
      </c>
      <c r="CJ273" t="s">
        <v>124</v>
      </c>
      <c r="CK273">
        <v>100</v>
      </c>
      <c r="CL273">
        <v>0</v>
      </c>
      <c r="CM273">
        <v>309</v>
      </c>
      <c r="CN273" t="s">
        <v>404</v>
      </c>
      <c r="CO273">
        <v>100</v>
      </c>
      <c r="CP273">
        <v>0</v>
      </c>
      <c r="CQ273">
        <v>310</v>
      </c>
      <c r="CR273" t="s">
        <v>724</v>
      </c>
      <c r="CS273">
        <v>100</v>
      </c>
      <c r="CT273">
        <v>0</v>
      </c>
      <c r="CU273">
        <v>309</v>
      </c>
      <c r="CV273" t="s">
        <v>406</v>
      </c>
      <c r="CW273">
        <v>100</v>
      </c>
      <c r="CX273">
        <v>85</v>
      </c>
      <c r="CY273">
        <v>238</v>
      </c>
      <c r="CZ273" t="s">
        <v>19</v>
      </c>
      <c r="DA273">
        <v>70.476190476190482</v>
      </c>
      <c r="DB273">
        <v>72</v>
      </c>
      <c r="DC273">
        <v>255</v>
      </c>
      <c r="DD273" t="s">
        <v>20</v>
      </c>
      <c r="DE273">
        <v>89.841269841269849</v>
      </c>
      <c r="DF273">
        <v>61.5</v>
      </c>
      <c r="DG273">
        <v>152</v>
      </c>
      <c r="DH273" t="s">
        <v>124</v>
      </c>
      <c r="DI273">
        <v>107.61904761904762</v>
      </c>
      <c r="DJ273">
        <v>26</v>
      </c>
      <c r="DK273">
        <v>249</v>
      </c>
      <c r="DL273" t="s">
        <v>1811</v>
      </c>
      <c r="DM273">
        <v>101.9047619047619</v>
      </c>
      <c r="DN273">
        <v>33</v>
      </c>
      <c r="DO273">
        <v>272</v>
      </c>
      <c r="DP273" t="s">
        <v>1809</v>
      </c>
      <c r="DQ273">
        <v>78.412698412698404</v>
      </c>
      <c r="DR273">
        <v>34</v>
      </c>
      <c r="DS273">
        <v>233</v>
      </c>
      <c r="DT273" t="s">
        <v>1812</v>
      </c>
      <c r="DU273">
        <v>106.98412698412699</v>
      </c>
      <c r="DV273">
        <v>84.5</v>
      </c>
      <c r="DW273">
        <v>145</v>
      </c>
      <c r="DX273" t="s">
        <v>1808</v>
      </c>
      <c r="DY273">
        <v>91.428571428571431</v>
      </c>
      <c r="DZ273">
        <v>64</v>
      </c>
      <c r="EA273">
        <v>223</v>
      </c>
      <c r="EB273" t="s">
        <v>111</v>
      </c>
      <c r="EC273">
        <v>80.317460317460316</v>
      </c>
      <c r="ED273">
        <v>64</v>
      </c>
      <c r="EE273">
        <v>176</v>
      </c>
      <c r="EF273" t="s">
        <v>1810</v>
      </c>
      <c r="EG273">
        <v>87.301587301587304</v>
      </c>
      <c r="EH273">
        <v>25</v>
      </c>
      <c r="EI273">
        <v>255</v>
      </c>
      <c r="EJ273" t="s">
        <v>404</v>
      </c>
      <c r="EK273">
        <v>86.666666666666671</v>
      </c>
      <c r="EL273">
        <v>42</v>
      </c>
      <c r="EM273">
        <v>204</v>
      </c>
      <c r="EN273" t="s">
        <v>405</v>
      </c>
      <c r="EO273">
        <v>87.61904761904762</v>
      </c>
      <c r="EP273">
        <v>34</v>
      </c>
      <c r="EQ273">
        <v>255</v>
      </c>
      <c r="ER273" t="s">
        <v>1802</v>
      </c>
      <c r="ES273">
        <v>91.746031746031747</v>
      </c>
      <c r="ET273">
        <v>106</v>
      </c>
      <c r="EU273">
        <v>118</v>
      </c>
      <c r="EV273">
        <v>93</v>
      </c>
      <c r="EW273">
        <v>161</v>
      </c>
      <c r="EX273">
        <v>106</v>
      </c>
      <c r="EY273">
        <v>136</v>
      </c>
      <c r="EZ273">
        <v>36</v>
      </c>
      <c r="FA273">
        <v>213</v>
      </c>
      <c r="FB273">
        <v>28</v>
      </c>
      <c r="FC273">
        <v>165</v>
      </c>
      <c r="FD273">
        <v>32</v>
      </c>
      <c r="FE273">
        <v>229</v>
      </c>
    </row>
    <row r="274" spans="1:161" x14ac:dyDescent="0.2">
      <c r="A274" t="s">
        <v>1655</v>
      </c>
      <c r="B274" t="s">
        <v>1656</v>
      </c>
      <c r="C274" t="s">
        <v>1657</v>
      </c>
      <c r="D274" t="s">
        <v>17</v>
      </c>
      <c r="E274" t="s">
        <v>1658</v>
      </c>
      <c r="F274">
        <v>107</v>
      </c>
      <c r="G274">
        <v>107</v>
      </c>
      <c r="H274" s="11" t="s">
        <v>19</v>
      </c>
      <c r="I274" s="11">
        <v>66.349206349206355</v>
      </c>
      <c r="J274">
        <v>61</v>
      </c>
      <c r="K274">
        <v>273</v>
      </c>
      <c r="L274" s="11" t="s">
        <v>1659</v>
      </c>
      <c r="M274" s="11">
        <v>67.61904761904762</v>
      </c>
      <c r="N274">
        <v>108</v>
      </c>
      <c r="O274">
        <v>57</v>
      </c>
      <c r="P274" s="11" t="s">
        <v>855</v>
      </c>
      <c r="Q274" s="11">
        <v>110.15873015873015</v>
      </c>
      <c r="R274">
        <v>61</v>
      </c>
      <c r="S274">
        <v>68</v>
      </c>
      <c r="T274" t="s">
        <v>125</v>
      </c>
      <c r="U274">
        <v>149.52380952380952</v>
      </c>
      <c r="V274">
        <v>65.5</v>
      </c>
      <c r="W274">
        <v>71</v>
      </c>
      <c r="X274" t="s">
        <v>23</v>
      </c>
      <c r="Y274">
        <v>84.761904761904759</v>
      </c>
      <c r="Z274">
        <v>75</v>
      </c>
      <c r="AA274">
        <v>46</v>
      </c>
      <c r="AB274" t="s">
        <v>24</v>
      </c>
      <c r="AC274">
        <v>92.698412698412696</v>
      </c>
      <c r="AD274">
        <v>115.5</v>
      </c>
      <c r="AE274">
        <v>1</v>
      </c>
      <c r="AF274" t="s">
        <v>19</v>
      </c>
      <c r="AG274">
        <v>135.23809523809524</v>
      </c>
      <c r="AH274">
        <v>83</v>
      </c>
      <c r="AI274">
        <v>171</v>
      </c>
      <c r="AJ274" t="s">
        <v>1659</v>
      </c>
      <c r="AK274">
        <v>121.5873015873016</v>
      </c>
      <c r="AL274">
        <v>88</v>
      </c>
      <c r="AM274">
        <v>89</v>
      </c>
      <c r="AN274" t="s">
        <v>855</v>
      </c>
      <c r="AO274">
        <v>100.31746031746032</v>
      </c>
      <c r="AP274">
        <v>25</v>
      </c>
      <c r="AQ274">
        <v>224</v>
      </c>
      <c r="AR274" t="s">
        <v>125</v>
      </c>
      <c r="AS274">
        <v>49.206349206349209</v>
      </c>
      <c r="AT274">
        <v>52</v>
      </c>
      <c r="AU274">
        <v>98</v>
      </c>
      <c r="AV274" t="s">
        <v>23</v>
      </c>
      <c r="AW274">
        <v>75.238095238095241</v>
      </c>
      <c r="AX274">
        <v>67</v>
      </c>
      <c r="AY274">
        <v>23</v>
      </c>
      <c r="AZ274" t="s">
        <v>24</v>
      </c>
      <c r="BA274">
        <v>100.63492063492063</v>
      </c>
      <c r="BB274">
        <v>91</v>
      </c>
      <c r="BC274">
        <v>112</v>
      </c>
      <c r="BD274" t="s">
        <v>122</v>
      </c>
      <c r="BE274">
        <v>97.460317460317455</v>
      </c>
      <c r="BF274">
        <v>74</v>
      </c>
      <c r="BG274">
        <v>239</v>
      </c>
      <c r="BH274" t="s">
        <v>123</v>
      </c>
      <c r="BI274">
        <v>99.047619047619051</v>
      </c>
      <c r="BJ274">
        <v>93.5</v>
      </c>
      <c r="BK274">
        <v>90</v>
      </c>
      <c r="BL274" t="s">
        <v>124</v>
      </c>
      <c r="BM274">
        <v>87.61904761904762</v>
      </c>
      <c r="BN274">
        <v>42</v>
      </c>
      <c r="BO274">
        <v>64</v>
      </c>
      <c r="BP274" t="s">
        <v>125</v>
      </c>
      <c r="BQ274">
        <v>147.93650793650795</v>
      </c>
      <c r="BR274">
        <v>62</v>
      </c>
      <c r="BS274">
        <v>20</v>
      </c>
      <c r="BT274" t="s">
        <v>126</v>
      </c>
      <c r="BU274">
        <v>113.96825396825398</v>
      </c>
      <c r="BV274">
        <v>81</v>
      </c>
      <c r="BW274">
        <v>25</v>
      </c>
      <c r="BX274" t="s">
        <v>127</v>
      </c>
      <c r="BY274">
        <v>98.730158730158735</v>
      </c>
      <c r="BZ274">
        <v>96</v>
      </c>
      <c r="CA274">
        <v>104</v>
      </c>
      <c r="CB274" t="s">
        <v>122</v>
      </c>
      <c r="CC274">
        <v>90.793650793650798</v>
      </c>
      <c r="CD274">
        <v>71</v>
      </c>
      <c r="CE274">
        <v>236</v>
      </c>
      <c r="CF274" t="s">
        <v>123</v>
      </c>
      <c r="CG274">
        <v>68.571428571428569</v>
      </c>
      <c r="CH274">
        <v>76</v>
      </c>
      <c r="CI274">
        <v>51</v>
      </c>
      <c r="CJ274" t="s">
        <v>124</v>
      </c>
      <c r="CK274">
        <v>129.20634920634922</v>
      </c>
      <c r="CL274">
        <v>20</v>
      </c>
      <c r="CM274">
        <v>215</v>
      </c>
      <c r="CN274" t="s">
        <v>125</v>
      </c>
      <c r="CO274">
        <v>71.746031746031747</v>
      </c>
      <c r="CP274">
        <v>46</v>
      </c>
      <c r="CQ274">
        <v>64</v>
      </c>
      <c r="CR274" t="s">
        <v>126</v>
      </c>
      <c r="CS274">
        <v>90.476190476190482</v>
      </c>
      <c r="CT274">
        <v>73</v>
      </c>
      <c r="CU274">
        <v>21</v>
      </c>
      <c r="CV274" t="s">
        <v>127</v>
      </c>
      <c r="CW274">
        <v>132.69841269841271</v>
      </c>
      <c r="CX274">
        <v>98</v>
      </c>
      <c r="CY274">
        <v>75</v>
      </c>
      <c r="CZ274" t="s">
        <v>122</v>
      </c>
      <c r="DA274">
        <v>80.952380952380949</v>
      </c>
      <c r="DB274">
        <v>96</v>
      </c>
      <c r="DC274">
        <v>137</v>
      </c>
      <c r="DD274" t="s">
        <v>123</v>
      </c>
      <c r="DE274">
        <v>66.666666666666671</v>
      </c>
      <c r="DF274">
        <v>64.5</v>
      </c>
      <c r="DG274">
        <v>143</v>
      </c>
      <c r="DH274" t="s">
        <v>124</v>
      </c>
      <c r="DI274">
        <v>77.777777777777771</v>
      </c>
      <c r="DJ274">
        <v>43</v>
      </c>
      <c r="DK274">
        <v>126</v>
      </c>
      <c r="DL274" t="s">
        <v>125</v>
      </c>
      <c r="DM274">
        <v>74.920634920634924</v>
      </c>
      <c r="DN274">
        <v>69</v>
      </c>
      <c r="DO274">
        <v>34</v>
      </c>
      <c r="DP274" t="s">
        <v>126</v>
      </c>
      <c r="DQ274">
        <v>97.142857142857139</v>
      </c>
      <c r="DR274">
        <v>47</v>
      </c>
      <c r="DS274">
        <v>124</v>
      </c>
      <c r="DT274" t="s">
        <v>127</v>
      </c>
      <c r="DU274">
        <v>74.603174603174608</v>
      </c>
      <c r="DV274">
        <v>99.5</v>
      </c>
      <c r="DW274">
        <v>15</v>
      </c>
      <c r="DX274" t="s">
        <v>122</v>
      </c>
      <c r="DY274">
        <v>109.52380952380952</v>
      </c>
      <c r="DZ274">
        <v>92</v>
      </c>
      <c r="EA274">
        <v>32</v>
      </c>
      <c r="EB274" t="s">
        <v>123</v>
      </c>
      <c r="EC274">
        <v>120.63492063492063</v>
      </c>
      <c r="ED274">
        <v>84</v>
      </c>
      <c r="EE274">
        <v>73</v>
      </c>
      <c r="EF274" t="s">
        <v>124</v>
      </c>
      <c r="EG274">
        <v>84.444444444444443</v>
      </c>
      <c r="EH274">
        <v>55.5</v>
      </c>
      <c r="EI274">
        <v>47</v>
      </c>
      <c r="EJ274" t="s">
        <v>125</v>
      </c>
      <c r="EK274">
        <v>126.34920634920636</v>
      </c>
      <c r="EL274">
        <v>70</v>
      </c>
      <c r="EM274">
        <v>25</v>
      </c>
      <c r="EN274" t="s">
        <v>1803</v>
      </c>
      <c r="EO274">
        <v>96.19047619047619</v>
      </c>
      <c r="EP274">
        <v>71</v>
      </c>
      <c r="EQ274">
        <v>44</v>
      </c>
      <c r="ER274" t="s">
        <v>24</v>
      </c>
      <c r="ES274">
        <v>90.793650793650798</v>
      </c>
      <c r="ET274">
        <v>114</v>
      </c>
      <c r="EU274">
        <v>45</v>
      </c>
      <c r="EV274">
        <v>101</v>
      </c>
      <c r="EW274">
        <v>97</v>
      </c>
      <c r="EX274">
        <v>134</v>
      </c>
      <c r="EY274">
        <v>24</v>
      </c>
      <c r="EZ274">
        <v>42</v>
      </c>
      <c r="FA274">
        <v>130</v>
      </c>
      <c r="FB274">
        <v>41</v>
      </c>
      <c r="FC274">
        <v>13</v>
      </c>
      <c r="FD274">
        <v>46</v>
      </c>
      <c r="FE274">
        <v>15</v>
      </c>
    </row>
    <row r="275" spans="1:161" x14ac:dyDescent="0.2">
      <c r="A275" t="s">
        <v>1660</v>
      </c>
      <c r="B275" t="s">
        <v>1661</v>
      </c>
      <c r="C275" t="s">
        <v>1662</v>
      </c>
      <c r="D275" t="s">
        <v>17</v>
      </c>
      <c r="E275" t="s">
        <v>1663</v>
      </c>
      <c r="F275">
        <v>109</v>
      </c>
      <c r="G275">
        <v>76</v>
      </c>
      <c r="H275" s="11" t="s">
        <v>1664</v>
      </c>
      <c r="I275" s="11">
        <v>97.142857142857139</v>
      </c>
      <c r="J275">
        <v>110</v>
      </c>
      <c r="K275">
        <v>27</v>
      </c>
      <c r="L275" s="11" t="s">
        <v>980</v>
      </c>
      <c r="M275" s="11">
        <v>100.63492063492063</v>
      </c>
      <c r="N275">
        <v>126</v>
      </c>
      <c r="O275">
        <v>7</v>
      </c>
      <c r="P275" s="11" t="s">
        <v>1356</v>
      </c>
      <c r="Q275" s="11">
        <v>98.412698412698418</v>
      </c>
      <c r="R275">
        <v>73.5</v>
      </c>
      <c r="S275">
        <v>22</v>
      </c>
      <c r="T275" t="s">
        <v>404</v>
      </c>
      <c r="U275">
        <v>103.17460317460318</v>
      </c>
      <c r="V275">
        <v>66</v>
      </c>
      <c r="W275">
        <v>65</v>
      </c>
      <c r="X275" t="s">
        <v>405</v>
      </c>
      <c r="Y275">
        <v>87.936507936507937</v>
      </c>
      <c r="Z275">
        <v>75</v>
      </c>
      <c r="AA275">
        <v>46</v>
      </c>
      <c r="AB275" t="s">
        <v>24</v>
      </c>
      <c r="AC275">
        <v>93.968253968253975</v>
      </c>
      <c r="AD275">
        <v>104.5</v>
      </c>
      <c r="AE275">
        <v>67</v>
      </c>
      <c r="AF275" t="s">
        <v>1664</v>
      </c>
      <c r="AG275">
        <v>84.126984126984127</v>
      </c>
      <c r="AH275">
        <v>109</v>
      </c>
      <c r="AI275">
        <v>29</v>
      </c>
      <c r="AJ275" t="s">
        <v>980</v>
      </c>
      <c r="AK275">
        <v>127.3015873015873</v>
      </c>
      <c r="AL275">
        <v>128</v>
      </c>
      <c r="AM275">
        <v>2</v>
      </c>
      <c r="AN275" t="s">
        <v>1356</v>
      </c>
      <c r="AO275">
        <v>104.44444444444444</v>
      </c>
      <c r="AP275">
        <v>59</v>
      </c>
      <c r="AQ275">
        <v>32</v>
      </c>
      <c r="AR275" t="s">
        <v>404</v>
      </c>
      <c r="AS275">
        <v>100.95238095238095</v>
      </c>
      <c r="AT275">
        <v>63.5</v>
      </c>
      <c r="AU275">
        <v>27</v>
      </c>
      <c r="AV275" t="s">
        <v>405</v>
      </c>
      <c r="AW275">
        <v>117.46031746031746</v>
      </c>
      <c r="AX275">
        <v>66</v>
      </c>
      <c r="AY275">
        <v>27</v>
      </c>
      <c r="AZ275" t="s">
        <v>1802</v>
      </c>
      <c r="BA275">
        <v>94.920634920634924</v>
      </c>
      <c r="BB275">
        <v>101</v>
      </c>
      <c r="BC275">
        <v>17</v>
      </c>
      <c r="BD275" t="s">
        <v>1355</v>
      </c>
      <c r="BE275">
        <v>116.82539682539682</v>
      </c>
      <c r="BF275">
        <v>99</v>
      </c>
      <c r="BG275">
        <v>115</v>
      </c>
      <c r="BH275" t="s">
        <v>980</v>
      </c>
      <c r="BI275">
        <v>66.031746031746025</v>
      </c>
      <c r="BJ275">
        <v>118.5</v>
      </c>
      <c r="BK275">
        <v>16</v>
      </c>
      <c r="BL275" t="s">
        <v>1806</v>
      </c>
      <c r="BM275">
        <v>96.19047619047619</v>
      </c>
      <c r="BN275">
        <v>48</v>
      </c>
      <c r="BO275">
        <v>35</v>
      </c>
      <c r="BP275" t="s">
        <v>404</v>
      </c>
      <c r="BQ275">
        <v>92.698412698412696</v>
      </c>
      <c r="BR275">
        <v>47</v>
      </c>
      <c r="BS275">
        <v>82</v>
      </c>
      <c r="BT275" t="s">
        <v>405</v>
      </c>
      <c r="BU275">
        <v>88.253968253968253</v>
      </c>
      <c r="BV275">
        <v>86</v>
      </c>
      <c r="BW275">
        <v>11</v>
      </c>
      <c r="BX275" t="s">
        <v>1802</v>
      </c>
      <c r="BY275">
        <v>110.7936507936508</v>
      </c>
      <c r="BZ275">
        <v>100</v>
      </c>
      <c r="CA275">
        <v>70</v>
      </c>
      <c r="CB275" t="s">
        <v>1355</v>
      </c>
      <c r="CC275">
        <v>89.841269841269849</v>
      </c>
      <c r="CD275">
        <v>122</v>
      </c>
      <c r="CE275">
        <v>8</v>
      </c>
      <c r="CF275" t="s">
        <v>980</v>
      </c>
      <c r="CG275">
        <v>142.53968253968253</v>
      </c>
      <c r="CH275">
        <v>111.5</v>
      </c>
      <c r="CI275">
        <v>4</v>
      </c>
      <c r="CJ275" t="s">
        <v>1810</v>
      </c>
      <c r="CK275">
        <v>101.58730158730158</v>
      </c>
      <c r="CL275">
        <v>65</v>
      </c>
      <c r="CM275">
        <v>12</v>
      </c>
      <c r="CN275" t="s">
        <v>404</v>
      </c>
      <c r="CO275">
        <v>105.07936507936508</v>
      </c>
      <c r="CP275">
        <v>51</v>
      </c>
      <c r="CQ275">
        <v>45</v>
      </c>
      <c r="CR275" t="s">
        <v>405</v>
      </c>
      <c r="CS275">
        <v>92.063492063492063</v>
      </c>
      <c r="CT275">
        <v>69</v>
      </c>
      <c r="CU275">
        <v>45</v>
      </c>
      <c r="CV275" t="s">
        <v>1802</v>
      </c>
      <c r="CW275">
        <v>92.698412698412696</v>
      </c>
      <c r="CX275">
        <v>102</v>
      </c>
      <c r="CY275">
        <v>38</v>
      </c>
      <c r="CZ275" t="s">
        <v>1808</v>
      </c>
      <c r="DA275">
        <v>107.3015873015873</v>
      </c>
      <c r="DB275">
        <v>95</v>
      </c>
      <c r="DC275">
        <v>142</v>
      </c>
      <c r="DD275" t="s">
        <v>111</v>
      </c>
      <c r="DE275">
        <v>57.777777777777779</v>
      </c>
      <c r="DF275">
        <v>110.5</v>
      </c>
      <c r="DG275">
        <v>9</v>
      </c>
      <c r="DH275" t="s">
        <v>1810</v>
      </c>
      <c r="DI275">
        <v>99.682539682539684</v>
      </c>
      <c r="DJ275">
        <v>64</v>
      </c>
      <c r="DK275">
        <v>28</v>
      </c>
      <c r="DL275" t="s">
        <v>404</v>
      </c>
      <c r="DM275">
        <v>110.47619047619048</v>
      </c>
      <c r="DN275">
        <v>74</v>
      </c>
      <c r="DO275">
        <v>20</v>
      </c>
      <c r="DP275" t="s">
        <v>405</v>
      </c>
      <c r="DQ275">
        <v>99.682539682539684</v>
      </c>
      <c r="DR275">
        <v>69</v>
      </c>
      <c r="DS275">
        <v>22</v>
      </c>
      <c r="DT275" t="s">
        <v>1802</v>
      </c>
      <c r="DU275">
        <v>110.15873015873015</v>
      </c>
      <c r="DV275">
        <v>92.5</v>
      </c>
      <c r="DW275">
        <v>61</v>
      </c>
      <c r="DX275" t="s">
        <v>1808</v>
      </c>
      <c r="DY275">
        <v>158.41269841269843</v>
      </c>
      <c r="DZ275">
        <v>107</v>
      </c>
      <c r="EA275">
        <v>9</v>
      </c>
      <c r="EB275" t="s">
        <v>111</v>
      </c>
      <c r="EC275">
        <v>121.26984126984127</v>
      </c>
      <c r="ED275">
        <v>107.5</v>
      </c>
      <c r="EE275">
        <v>8</v>
      </c>
      <c r="EF275" t="s">
        <v>1810</v>
      </c>
      <c r="EG275">
        <v>103.80952380952381</v>
      </c>
      <c r="EH275">
        <v>53</v>
      </c>
      <c r="EI275">
        <v>61</v>
      </c>
      <c r="EJ275" t="s">
        <v>404</v>
      </c>
      <c r="EK275">
        <v>85.396825396825392</v>
      </c>
      <c r="EL275">
        <v>72</v>
      </c>
      <c r="EM275">
        <v>19</v>
      </c>
      <c r="EN275" t="s">
        <v>405</v>
      </c>
      <c r="EO275">
        <v>103.49206349206349</v>
      </c>
      <c r="EP275">
        <v>68</v>
      </c>
      <c r="EQ275">
        <v>54</v>
      </c>
      <c r="ER275" t="s">
        <v>1802</v>
      </c>
      <c r="ES275">
        <v>85.079365079365076</v>
      </c>
      <c r="ET275">
        <v>96</v>
      </c>
      <c r="EU275">
        <v>245</v>
      </c>
      <c r="EV275">
        <v>104</v>
      </c>
      <c r="EW275">
        <v>76</v>
      </c>
      <c r="EX275">
        <v>137</v>
      </c>
      <c r="EY275">
        <v>20</v>
      </c>
      <c r="EZ275">
        <v>57</v>
      </c>
      <c r="FA275">
        <v>15</v>
      </c>
      <c r="FB275">
        <v>38</v>
      </c>
      <c r="FC275">
        <v>30</v>
      </c>
      <c r="FD275">
        <v>47</v>
      </c>
      <c r="FE275">
        <v>7</v>
      </c>
    </row>
    <row r="276" spans="1:161" x14ac:dyDescent="0.2">
      <c r="A276" t="s">
        <v>1665</v>
      </c>
      <c r="B276" t="s">
        <v>1666</v>
      </c>
      <c r="C276" t="s">
        <v>1662</v>
      </c>
      <c r="D276" t="s">
        <v>17</v>
      </c>
      <c r="E276" t="s">
        <v>1667</v>
      </c>
      <c r="F276">
        <v>107</v>
      </c>
      <c r="G276">
        <v>107</v>
      </c>
      <c r="H276" s="11" t="s">
        <v>1664</v>
      </c>
      <c r="I276" s="11">
        <v>79.047619047619051</v>
      </c>
      <c r="J276">
        <v>103</v>
      </c>
      <c r="K276">
        <v>51</v>
      </c>
      <c r="L276" s="11" t="s">
        <v>980</v>
      </c>
      <c r="M276" s="11">
        <v>87.301587301587304</v>
      </c>
      <c r="N276">
        <v>121</v>
      </c>
      <c r="O276">
        <v>14</v>
      </c>
      <c r="P276" s="11" t="s">
        <v>1356</v>
      </c>
      <c r="Q276" s="11">
        <v>102.85714285714286</v>
      </c>
      <c r="R276">
        <v>57</v>
      </c>
      <c r="S276">
        <v>92</v>
      </c>
      <c r="T276" t="s">
        <v>404</v>
      </c>
      <c r="U276">
        <v>95.555555555555557</v>
      </c>
      <c r="V276">
        <v>85</v>
      </c>
      <c r="W276">
        <v>8</v>
      </c>
      <c r="X276" t="s">
        <v>405</v>
      </c>
      <c r="Y276">
        <v>106.03174603174602</v>
      </c>
      <c r="Z276">
        <v>81</v>
      </c>
      <c r="AA276">
        <v>8</v>
      </c>
      <c r="AB276" t="s">
        <v>24</v>
      </c>
      <c r="AC276">
        <v>106.03174603174602</v>
      </c>
      <c r="AD276">
        <v>107</v>
      </c>
      <c r="AE276">
        <v>41</v>
      </c>
      <c r="AF276" t="s">
        <v>1664</v>
      </c>
      <c r="AG276">
        <v>122.53968253968254</v>
      </c>
      <c r="AH276">
        <v>117</v>
      </c>
      <c r="AI276">
        <v>11</v>
      </c>
      <c r="AJ276" t="s">
        <v>980</v>
      </c>
      <c r="AK276">
        <v>138.0952380952381</v>
      </c>
      <c r="AL276">
        <v>110.5</v>
      </c>
      <c r="AM276">
        <v>23</v>
      </c>
      <c r="AN276" t="s">
        <v>1356</v>
      </c>
      <c r="AO276">
        <v>94.603174603174608</v>
      </c>
      <c r="AP276">
        <v>43</v>
      </c>
      <c r="AQ276">
        <v>78</v>
      </c>
      <c r="AR276" t="s">
        <v>404</v>
      </c>
      <c r="AS276">
        <v>92.38095238095238</v>
      </c>
      <c r="AT276">
        <v>73</v>
      </c>
      <c r="AU276">
        <v>5</v>
      </c>
      <c r="AV276" t="s">
        <v>405</v>
      </c>
      <c r="AW276">
        <v>106.03174603174602</v>
      </c>
      <c r="AX276">
        <v>66</v>
      </c>
      <c r="AY276">
        <v>27</v>
      </c>
      <c r="AZ276" t="s">
        <v>1802</v>
      </c>
      <c r="BA276">
        <v>114.92063492063492</v>
      </c>
      <c r="BB276">
        <v>91</v>
      </c>
      <c r="BC276">
        <v>112</v>
      </c>
      <c r="BD276" t="s">
        <v>1355</v>
      </c>
      <c r="BE276">
        <v>93.015873015873012</v>
      </c>
      <c r="BF276">
        <v>97</v>
      </c>
      <c r="BG276">
        <v>131</v>
      </c>
      <c r="BH276" t="s">
        <v>980</v>
      </c>
      <c r="BI276">
        <v>82.857142857142861</v>
      </c>
      <c r="BJ276">
        <v>129.5</v>
      </c>
      <c r="BK276">
        <v>6</v>
      </c>
      <c r="BL276" t="s">
        <v>1806</v>
      </c>
      <c r="BM276">
        <v>101.26984126984127</v>
      </c>
      <c r="BN276">
        <v>45</v>
      </c>
      <c r="BO276">
        <v>54</v>
      </c>
      <c r="BP276" t="s">
        <v>404</v>
      </c>
      <c r="BQ276">
        <v>93.015873015873012</v>
      </c>
      <c r="BR276">
        <v>60</v>
      </c>
      <c r="BS276">
        <v>24</v>
      </c>
      <c r="BT276" t="s">
        <v>405</v>
      </c>
      <c r="BU276">
        <v>99.365079365079367</v>
      </c>
      <c r="BV276">
        <v>68</v>
      </c>
      <c r="BW276">
        <v>74</v>
      </c>
      <c r="BX276" t="s">
        <v>1802</v>
      </c>
      <c r="BY276">
        <v>107.3015873015873</v>
      </c>
      <c r="BZ276">
        <v>98</v>
      </c>
      <c r="CA276">
        <v>90</v>
      </c>
      <c r="CB276" t="s">
        <v>1355</v>
      </c>
      <c r="CC276">
        <v>120.95238095238095</v>
      </c>
      <c r="CD276">
        <v>99</v>
      </c>
      <c r="CE276">
        <v>77</v>
      </c>
      <c r="CF276" t="s">
        <v>980</v>
      </c>
      <c r="CG276">
        <v>103.17460317460318</v>
      </c>
      <c r="CH276">
        <v>98.5</v>
      </c>
      <c r="CI276">
        <v>10</v>
      </c>
      <c r="CJ276" t="s">
        <v>1810</v>
      </c>
      <c r="CK276">
        <v>106.34920634920636</v>
      </c>
      <c r="CL276">
        <v>53</v>
      </c>
      <c r="CM276">
        <v>32</v>
      </c>
      <c r="CN276" t="s">
        <v>404</v>
      </c>
      <c r="CO276">
        <v>100.31746031746032</v>
      </c>
      <c r="CP276">
        <v>56</v>
      </c>
      <c r="CQ276">
        <v>22</v>
      </c>
      <c r="CR276" t="s">
        <v>405</v>
      </c>
      <c r="CS276">
        <v>101.58730158730158</v>
      </c>
      <c r="CT276">
        <v>60</v>
      </c>
      <c r="CU276">
        <v>97</v>
      </c>
      <c r="CV276" t="s">
        <v>1802</v>
      </c>
      <c r="CW276">
        <v>93.333333333333329</v>
      </c>
      <c r="CX276">
        <v>92</v>
      </c>
      <c r="CY276">
        <v>156</v>
      </c>
      <c r="CZ276" t="s">
        <v>1808</v>
      </c>
      <c r="DA276">
        <v>89.206349206349202</v>
      </c>
      <c r="DB276">
        <v>107</v>
      </c>
      <c r="DC276">
        <v>87</v>
      </c>
      <c r="DD276" t="s">
        <v>111</v>
      </c>
      <c r="DE276">
        <v>84.444444444444443</v>
      </c>
      <c r="DF276">
        <v>97.5</v>
      </c>
      <c r="DG276">
        <v>30</v>
      </c>
      <c r="DH276" t="s">
        <v>1810</v>
      </c>
      <c r="DI276">
        <v>94.603174603174608</v>
      </c>
      <c r="DJ276">
        <v>63</v>
      </c>
      <c r="DK276">
        <v>33</v>
      </c>
      <c r="DL276" t="s">
        <v>404</v>
      </c>
      <c r="DM276">
        <v>108.88888888888889</v>
      </c>
      <c r="DN276">
        <v>71</v>
      </c>
      <c r="DO276">
        <v>27</v>
      </c>
      <c r="DP276" t="s">
        <v>405</v>
      </c>
      <c r="DQ276">
        <v>94.920634920634924</v>
      </c>
      <c r="DR276">
        <v>54</v>
      </c>
      <c r="DS276">
        <v>76</v>
      </c>
      <c r="DT276" t="s">
        <v>1802</v>
      </c>
      <c r="DU276">
        <v>93.968253968253975</v>
      </c>
      <c r="DV276">
        <v>86</v>
      </c>
      <c r="DW276">
        <v>122</v>
      </c>
      <c r="DX276" t="s">
        <v>1808</v>
      </c>
      <c r="DY276">
        <v>84.761904761904759</v>
      </c>
      <c r="DZ276">
        <v>90</v>
      </c>
      <c r="EA276">
        <v>38</v>
      </c>
      <c r="EB276" t="s">
        <v>111</v>
      </c>
      <c r="EC276">
        <v>130.15873015873015</v>
      </c>
      <c r="ED276">
        <v>104</v>
      </c>
      <c r="EE276">
        <v>13</v>
      </c>
      <c r="EF276" t="s">
        <v>1810</v>
      </c>
      <c r="EG276">
        <v>98.730158730158735</v>
      </c>
      <c r="EH276">
        <v>53</v>
      </c>
      <c r="EI276">
        <v>61</v>
      </c>
      <c r="EJ276" t="s">
        <v>404</v>
      </c>
      <c r="EK276">
        <v>107.3015873015873</v>
      </c>
      <c r="EL276">
        <v>75</v>
      </c>
      <c r="EM276">
        <v>11</v>
      </c>
      <c r="EN276" t="s">
        <v>405</v>
      </c>
      <c r="EO276">
        <v>116.19047619047619</v>
      </c>
      <c r="EP276">
        <v>67</v>
      </c>
      <c r="EQ276">
        <v>57</v>
      </c>
      <c r="ER276" t="s">
        <v>1802</v>
      </c>
      <c r="ES276">
        <v>131.74603174603175</v>
      </c>
      <c r="ET276">
        <v>110</v>
      </c>
      <c r="EU276">
        <v>74</v>
      </c>
      <c r="EV276">
        <v>96</v>
      </c>
      <c r="EW276">
        <v>133</v>
      </c>
      <c r="EX276">
        <v>140</v>
      </c>
      <c r="EY276">
        <v>9</v>
      </c>
      <c r="EZ276">
        <v>46</v>
      </c>
      <c r="FA276">
        <v>84</v>
      </c>
      <c r="FB276">
        <v>35</v>
      </c>
      <c r="FC276">
        <v>62</v>
      </c>
      <c r="FD276">
        <v>36</v>
      </c>
      <c r="FE276">
        <v>157</v>
      </c>
    </row>
    <row r="277" spans="1:161" x14ac:dyDescent="0.2">
      <c r="A277" t="s">
        <v>1668</v>
      </c>
      <c r="B277" t="s">
        <v>1669</v>
      </c>
      <c r="C277" t="s">
        <v>1662</v>
      </c>
      <c r="D277" t="s">
        <v>17</v>
      </c>
      <c r="E277" t="s">
        <v>1670</v>
      </c>
      <c r="F277">
        <v>117</v>
      </c>
      <c r="G277">
        <v>15</v>
      </c>
      <c r="H277" s="11" t="s">
        <v>1664</v>
      </c>
      <c r="I277" s="11">
        <v>139.36507936507937</v>
      </c>
      <c r="J277">
        <v>100</v>
      </c>
      <c r="K277">
        <v>66</v>
      </c>
      <c r="L277" s="11" t="s">
        <v>980</v>
      </c>
      <c r="M277" s="11">
        <v>84.761904761904759</v>
      </c>
      <c r="N277">
        <v>83</v>
      </c>
      <c r="O277">
        <v>161</v>
      </c>
      <c r="P277" s="11" t="s">
        <v>1356</v>
      </c>
      <c r="Q277" s="11">
        <v>87.301587301587304</v>
      </c>
      <c r="R277">
        <v>83</v>
      </c>
      <c r="S277">
        <v>11</v>
      </c>
      <c r="T277" t="s">
        <v>404</v>
      </c>
      <c r="U277">
        <v>113.65079365079364</v>
      </c>
      <c r="V277">
        <v>90.5</v>
      </c>
      <c r="W277">
        <v>2</v>
      </c>
      <c r="X277" t="s">
        <v>405</v>
      </c>
      <c r="Y277">
        <v>136.1904761904762</v>
      </c>
      <c r="Z277">
        <v>69.5</v>
      </c>
      <c r="AA277">
        <v>103</v>
      </c>
      <c r="AB277" t="s">
        <v>24</v>
      </c>
      <c r="AC277">
        <v>104.12698412698413</v>
      </c>
      <c r="AD277">
        <v>100.5</v>
      </c>
      <c r="AE277">
        <v>139</v>
      </c>
      <c r="AF277" t="s">
        <v>1664</v>
      </c>
      <c r="AG277">
        <v>100</v>
      </c>
      <c r="AH277">
        <v>114</v>
      </c>
      <c r="AI277">
        <v>18</v>
      </c>
      <c r="AJ277" t="s">
        <v>980</v>
      </c>
      <c r="AK277">
        <v>100</v>
      </c>
      <c r="AL277">
        <v>78</v>
      </c>
      <c r="AM277">
        <v>121</v>
      </c>
      <c r="AN277" t="s">
        <v>1356</v>
      </c>
      <c r="AO277">
        <v>100</v>
      </c>
      <c r="AP277">
        <v>50</v>
      </c>
      <c r="AQ277">
        <v>54</v>
      </c>
      <c r="AR277" t="s">
        <v>404</v>
      </c>
      <c r="AS277">
        <v>100</v>
      </c>
      <c r="AT277">
        <v>75</v>
      </c>
      <c r="AU277">
        <v>3</v>
      </c>
      <c r="AV277" t="s">
        <v>405</v>
      </c>
      <c r="AW277">
        <v>100</v>
      </c>
      <c r="AX277">
        <v>52</v>
      </c>
      <c r="AY277">
        <v>116</v>
      </c>
      <c r="AZ277" t="s">
        <v>1802</v>
      </c>
      <c r="BA277">
        <v>100</v>
      </c>
      <c r="BB277">
        <v>0</v>
      </c>
      <c r="BC277">
        <v>310</v>
      </c>
      <c r="BD277" t="s">
        <v>1355</v>
      </c>
      <c r="BE277">
        <v>100</v>
      </c>
      <c r="BF277">
        <v>0</v>
      </c>
      <c r="BG277">
        <v>310</v>
      </c>
      <c r="BH277" t="s">
        <v>980</v>
      </c>
      <c r="BI277">
        <v>100</v>
      </c>
      <c r="BJ277">
        <v>0</v>
      </c>
      <c r="BK277">
        <v>310</v>
      </c>
      <c r="BL277" t="s">
        <v>1806</v>
      </c>
      <c r="BM277">
        <v>100</v>
      </c>
      <c r="BN277">
        <v>0</v>
      </c>
      <c r="BO277">
        <v>310</v>
      </c>
      <c r="BP277" t="s">
        <v>404</v>
      </c>
      <c r="BQ277">
        <v>100</v>
      </c>
      <c r="BR277">
        <v>0</v>
      </c>
      <c r="BS277">
        <v>310</v>
      </c>
      <c r="BT277" t="s">
        <v>405</v>
      </c>
      <c r="BU277">
        <v>100</v>
      </c>
      <c r="BV277">
        <v>0</v>
      </c>
      <c r="BW277">
        <v>310</v>
      </c>
      <c r="BX277" t="s">
        <v>1802</v>
      </c>
      <c r="BY277">
        <v>100</v>
      </c>
      <c r="BZ277">
        <v>95</v>
      </c>
      <c r="CA277">
        <v>116</v>
      </c>
      <c r="CB277" t="s">
        <v>1355</v>
      </c>
      <c r="CC277">
        <v>71.111111111111114</v>
      </c>
      <c r="CD277">
        <v>132</v>
      </c>
      <c r="CE277">
        <v>3</v>
      </c>
      <c r="CF277" t="s">
        <v>980</v>
      </c>
      <c r="CG277">
        <v>126.66666666666667</v>
      </c>
      <c r="CH277">
        <v>56.5</v>
      </c>
      <c r="CI277">
        <v>138</v>
      </c>
      <c r="CJ277" t="s">
        <v>1810</v>
      </c>
      <c r="CK277">
        <v>112.6984126984127</v>
      </c>
      <c r="CL277">
        <v>61</v>
      </c>
      <c r="CM277">
        <v>18</v>
      </c>
      <c r="CN277" t="s">
        <v>404</v>
      </c>
      <c r="CO277">
        <v>103.17460317460318</v>
      </c>
      <c r="CP277">
        <v>64</v>
      </c>
      <c r="CQ277">
        <v>9</v>
      </c>
      <c r="CR277" t="s">
        <v>405</v>
      </c>
      <c r="CS277">
        <v>100.63492063492063</v>
      </c>
      <c r="CT277">
        <v>79</v>
      </c>
      <c r="CU277">
        <v>9</v>
      </c>
      <c r="CV277" t="s">
        <v>1802</v>
      </c>
      <c r="CW277">
        <v>107.93650793650794</v>
      </c>
      <c r="CX277">
        <v>104</v>
      </c>
      <c r="CY277">
        <v>25</v>
      </c>
      <c r="CZ277" t="s">
        <v>1808</v>
      </c>
      <c r="DA277">
        <v>120.63492063492063</v>
      </c>
      <c r="DB277">
        <v>107</v>
      </c>
      <c r="DC277">
        <v>87</v>
      </c>
      <c r="DD277" t="s">
        <v>111</v>
      </c>
      <c r="DE277">
        <v>79.682539682539684</v>
      </c>
      <c r="DF277">
        <v>56.5</v>
      </c>
      <c r="DG277">
        <v>178</v>
      </c>
      <c r="DH277" t="s">
        <v>1810</v>
      </c>
      <c r="DI277">
        <v>95.873015873015873</v>
      </c>
      <c r="DJ277">
        <v>64</v>
      </c>
      <c r="DK277">
        <v>28</v>
      </c>
      <c r="DL277" t="s">
        <v>404</v>
      </c>
      <c r="DM277">
        <v>96.507936507936506</v>
      </c>
      <c r="DN277">
        <v>79</v>
      </c>
      <c r="DO277">
        <v>11</v>
      </c>
      <c r="DP277" t="s">
        <v>405</v>
      </c>
      <c r="DQ277">
        <v>102.22222222222223</v>
      </c>
      <c r="DR277">
        <v>64</v>
      </c>
      <c r="DS277">
        <v>34</v>
      </c>
      <c r="DT277" t="s">
        <v>1802</v>
      </c>
      <c r="DU277">
        <v>100.95238095238095</v>
      </c>
      <c r="DV277">
        <v>89</v>
      </c>
      <c r="DW277">
        <v>90</v>
      </c>
      <c r="DX277" t="s">
        <v>1808</v>
      </c>
      <c r="DY277">
        <v>74.603174603174608</v>
      </c>
      <c r="DZ277">
        <v>96</v>
      </c>
      <c r="EA277">
        <v>23</v>
      </c>
      <c r="EB277" t="s">
        <v>111</v>
      </c>
      <c r="EC277">
        <v>138.73015873015873</v>
      </c>
      <c r="ED277">
        <v>65.5</v>
      </c>
      <c r="EE277">
        <v>165</v>
      </c>
      <c r="EF277" t="s">
        <v>1810</v>
      </c>
      <c r="EG277">
        <v>100.95238095238095</v>
      </c>
      <c r="EH277">
        <v>64</v>
      </c>
      <c r="EI277">
        <v>17</v>
      </c>
      <c r="EJ277" t="s">
        <v>404</v>
      </c>
      <c r="EK277">
        <v>96.507936507936506</v>
      </c>
      <c r="EL277">
        <v>73</v>
      </c>
      <c r="EM277">
        <v>18</v>
      </c>
      <c r="EN277" t="s">
        <v>405</v>
      </c>
      <c r="EO277">
        <v>95.555555555555557</v>
      </c>
      <c r="EP277">
        <v>74</v>
      </c>
      <c r="EQ277">
        <v>37</v>
      </c>
      <c r="ER277" t="s">
        <v>1802</v>
      </c>
      <c r="ES277">
        <v>90.476190476190482</v>
      </c>
      <c r="ET277">
        <v>119</v>
      </c>
      <c r="EU277">
        <v>10</v>
      </c>
      <c r="EV277">
        <v>95</v>
      </c>
      <c r="EW277">
        <v>145</v>
      </c>
      <c r="EX277">
        <v>95</v>
      </c>
      <c r="EY277">
        <v>168</v>
      </c>
      <c r="EZ277">
        <v>61</v>
      </c>
      <c r="FA277">
        <v>6</v>
      </c>
      <c r="FB277">
        <v>45</v>
      </c>
      <c r="FC277">
        <v>4</v>
      </c>
      <c r="FD277">
        <v>47</v>
      </c>
      <c r="FE277">
        <v>7</v>
      </c>
    </row>
    <row r="278" spans="1:161" x14ac:dyDescent="0.2">
      <c r="A278" t="s">
        <v>1671</v>
      </c>
      <c r="B278" t="s">
        <v>1672</v>
      </c>
      <c r="C278" t="s">
        <v>1662</v>
      </c>
      <c r="D278" t="s">
        <v>17</v>
      </c>
      <c r="E278" t="s">
        <v>1673</v>
      </c>
      <c r="F278">
        <v>109</v>
      </c>
      <c r="G278">
        <v>76</v>
      </c>
      <c r="H278" s="11" t="s">
        <v>1664</v>
      </c>
      <c r="I278" s="11">
        <v>93.015873015873012</v>
      </c>
      <c r="J278">
        <v>114</v>
      </c>
      <c r="K278">
        <v>13</v>
      </c>
      <c r="L278" s="11" t="s">
        <v>980</v>
      </c>
      <c r="M278" s="11">
        <v>113.65079365079364</v>
      </c>
      <c r="N278">
        <v>109</v>
      </c>
      <c r="O278">
        <v>52</v>
      </c>
      <c r="P278" s="11" t="s">
        <v>1356</v>
      </c>
      <c r="Q278" s="11">
        <v>90.158730158730151</v>
      </c>
      <c r="R278">
        <v>57.5</v>
      </c>
      <c r="S278">
        <v>88</v>
      </c>
      <c r="T278" t="s">
        <v>404</v>
      </c>
      <c r="U278">
        <v>101.26984126984127</v>
      </c>
      <c r="V278">
        <v>71</v>
      </c>
      <c r="W278">
        <v>40</v>
      </c>
      <c r="X278" t="s">
        <v>405</v>
      </c>
      <c r="Y278">
        <v>115.23809523809524</v>
      </c>
      <c r="Z278">
        <v>72</v>
      </c>
      <c r="AA278">
        <v>78</v>
      </c>
      <c r="AB278" t="s">
        <v>24</v>
      </c>
      <c r="AC278">
        <v>103.17460317460318</v>
      </c>
      <c r="AD278">
        <v>106</v>
      </c>
      <c r="AE278">
        <v>54</v>
      </c>
      <c r="AF278" t="s">
        <v>1664</v>
      </c>
      <c r="AG278">
        <v>86.984126984126988</v>
      </c>
      <c r="AH278">
        <v>102</v>
      </c>
      <c r="AI278">
        <v>56</v>
      </c>
      <c r="AJ278" t="s">
        <v>980</v>
      </c>
      <c r="AK278">
        <v>87.936507936507937</v>
      </c>
      <c r="AL278">
        <v>111.5</v>
      </c>
      <c r="AM278">
        <v>21</v>
      </c>
      <c r="AN278" t="s">
        <v>1356</v>
      </c>
      <c r="AO278">
        <v>114.28571428571428</v>
      </c>
      <c r="AP278">
        <v>41</v>
      </c>
      <c r="AQ278">
        <v>92</v>
      </c>
      <c r="AR278" t="s">
        <v>404</v>
      </c>
      <c r="AS278">
        <v>91.111111111111114</v>
      </c>
      <c r="AT278">
        <v>44</v>
      </c>
      <c r="AU278">
        <v>156</v>
      </c>
      <c r="AV278" t="s">
        <v>405</v>
      </c>
      <c r="AW278">
        <v>73.650793650793645</v>
      </c>
      <c r="AX278">
        <v>56</v>
      </c>
      <c r="AY278">
        <v>88</v>
      </c>
      <c r="AZ278" t="s">
        <v>1802</v>
      </c>
      <c r="BA278">
        <v>101.9047619047619</v>
      </c>
      <c r="BB278">
        <v>102</v>
      </c>
      <c r="BC278">
        <v>13</v>
      </c>
      <c r="BD278" t="s">
        <v>1355</v>
      </c>
      <c r="BE278">
        <v>126.98412698412699</v>
      </c>
      <c r="BF278">
        <v>123</v>
      </c>
      <c r="BG278">
        <v>18</v>
      </c>
      <c r="BH278" t="s">
        <v>980</v>
      </c>
      <c r="BI278">
        <v>105.39682539682539</v>
      </c>
      <c r="BJ278">
        <v>99.5</v>
      </c>
      <c r="BK278">
        <v>66</v>
      </c>
      <c r="BL278" t="s">
        <v>1806</v>
      </c>
      <c r="BM278">
        <v>103.49206349206349</v>
      </c>
      <c r="BN278">
        <v>42</v>
      </c>
      <c r="BO278">
        <v>64</v>
      </c>
      <c r="BP278" t="s">
        <v>404</v>
      </c>
      <c r="BQ278">
        <v>119.68253968253968</v>
      </c>
      <c r="BR278">
        <v>48</v>
      </c>
      <c r="BS278">
        <v>73</v>
      </c>
      <c r="BT278" t="s">
        <v>405</v>
      </c>
      <c r="BU278">
        <v>97.142857142857139</v>
      </c>
      <c r="BV278">
        <v>65</v>
      </c>
      <c r="BW278">
        <v>94</v>
      </c>
      <c r="BX278" t="s">
        <v>1802</v>
      </c>
      <c r="BY278">
        <v>113.33333333333333</v>
      </c>
      <c r="BZ278">
        <v>97</v>
      </c>
      <c r="CA278">
        <v>98</v>
      </c>
      <c r="CB278" t="s">
        <v>1355</v>
      </c>
      <c r="CC278">
        <v>88.888888888888886</v>
      </c>
      <c r="CD278">
        <v>109</v>
      </c>
      <c r="CE278">
        <v>35</v>
      </c>
      <c r="CF278" t="s">
        <v>980</v>
      </c>
      <c r="CG278">
        <v>116.50793650793651</v>
      </c>
      <c r="CH278">
        <v>69.5</v>
      </c>
      <c r="CI278">
        <v>77</v>
      </c>
      <c r="CJ278" t="s">
        <v>1810</v>
      </c>
      <c r="CK278">
        <v>89.523809523809518</v>
      </c>
      <c r="CL278">
        <v>28</v>
      </c>
      <c r="CM278">
        <v>126</v>
      </c>
      <c r="CN278" t="s">
        <v>404</v>
      </c>
      <c r="CO278">
        <v>90.793650793650798</v>
      </c>
      <c r="CP278">
        <v>46</v>
      </c>
      <c r="CQ278">
        <v>64</v>
      </c>
      <c r="CR278" t="s">
        <v>405</v>
      </c>
      <c r="CS278">
        <v>94.920634920634924</v>
      </c>
      <c r="CT278">
        <v>55</v>
      </c>
      <c r="CU278">
        <v>136</v>
      </c>
      <c r="CV278" t="s">
        <v>1802</v>
      </c>
      <c r="CW278">
        <v>71.746031746031747</v>
      </c>
      <c r="CX278">
        <v>99</v>
      </c>
      <c r="CY278">
        <v>63</v>
      </c>
      <c r="CZ278" t="s">
        <v>1808</v>
      </c>
      <c r="DA278">
        <v>113.65079365079364</v>
      </c>
      <c r="DB278">
        <v>107</v>
      </c>
      <c r="DC278">
        <v>87</v>
      </c>
      <c r="DD278" t="s">
        <v>111</v>
      </c>
      <c r="DE278">
        <v>132.69841269841271</v>
      </c>
      <c r="DF278">
        <v>92.5</v>
      </c>
      <c r="DG278">
        <v>44</v>
      </c>
      <c r="DH278" t="s">
        <v>1810</v>
      </c>
      <c r="DI278">
        <v>118.0952380952381</v>
      </c>
      <c r="DJ278">
        <v>47</v>
      </c>
      <c r="DK278">
        <v>97</v>
      </c>
      <c r="DL278" t="s">
        <v>404</v>
      </c>
      <c r="DM278">
        <v>87.301587301587304</v>
      </c>
      <c r="DN278">
        <v>65</v>
      </c>
      <c r="DO278">
        <v>48</v>
      </c>
      <c r="DP278" t="s">
        <v>405</v>
      </c>
      <c r="DQ278">
        <v>98.412698412698418</v>
      </c>
      <c r="DR278">
        <v>61</v>
      </c>
      <c r="DS278">
        <v>47</v>
      </c>
      <c r="DT278" t="s">
        <v>1802</v>
      </c>
      <c r="DU278">
        <v>120</v>
      </c>
      <c r="DV278">
        <v>87.5</v>
      </c>
      <c r="DW278">
        <v>106</v>
      </c>
      <c r="DX278" t="s">
        <v>1808</v>
      </c>
      <c r="DY278">
        <v>89.841269841269849</v>
      </c>
      <c r="DZ278">
        <v>68</v>
      </c>
      <c r="EA278">
        <v>190</v>
      </c>
      <c r="EB278" t="s">
        <v>111</v>
      </c>
      <c r="EC278">
        <v>70.476190476190482</v>
      </c>
      <c r="ED278">
        <v>78</v>
      </c>
      <c r="EE278">
        <v>101</v>
      </c>
      <c r="EF278" t="s">
        <v>1810</v>
      </c>
      <c r="EG278">
        <v>91.428571428571431</v>
      </c>
      <c r="EH278">
        <v>54</v>
      </c>
      <c r="EI278">
        <v>57</v>
      </c>
      <c r="EJ278" t="s">
        <v>404</v>
      </c>
      <c r="EK278">
        <v>108.57142857142857</v>
      </c>
      <c r="EL278">
        <v>66</v>
      </c>
      <c r="EM278">
        <v>43</v>
      </c>
      <c r="EN278" t="s">
        <v>405</v>
      </c>
      <c r="EO278">
        <v>115.23809523809524</v>
      </c>
      <c r="EP278">
        <v>54.5</v>
      </c>
      <c r="EQ278">
        <v>110</v>
      </c>
      <c r="ER278" t="s">
        <v>1802</v>
      </c>
      <c r="ES278">
        <v>101.58730158730158</v>
      </c>
      <c r="ET278">
        <v>110</v>
      </c>
      <c r="EU278">
        <v>74</v>
      </c>
      <c r="EV278">
        <v>101</v>
      </c>
      <c r="EW278">
        <v>97</v>
      </c>
      <c r="EX278">
        <v>121</v>
      </c>
      <c r="EY278">
        <v>74</v>
      </c>
      <c r="EZ278">
        <v>46</v>
      </c>
      <c r="FA278">
        <v>84</v>
      </c>
      <c r="FB278">
        <v>33</v>
      </c>
      <c r="FC278">
        <v>91</v>
      </c>
      <c r="FD278">
        <v>38</v>
      </c>
      <c r="FE278">
        <v>115</v>
      </c>
    </row>
    <row r="279" spans="1:161" x14ac:dyDescent="0.2">
      <c r="A279" t="s">
        <v>1674</v>
      </c>
      <c r="B279" t="s">
        <v>1675</v>
      </c>
      <c r="C279" t="s">
        <v>1662</v>
      </c>
      <c r="D279" t="s">
        <v>17</v>
      </c>
      <c r="E279" t="s">
        <v>1676</v>
      </c>
      <c r="F279">
        <v>112</v>
      </c>
      <c r="G279">
        <v>48</v>
      </c>
      <c r="H279" s="11" t="s">
        <v>1664</v>
      </c>
      <c r="I279" s="11">
        <v>106.03174603174602</v>
      </c>
      <c r="J279">
        <v>97</v>
      </c>
      <c r="K279">
        <v>82</v>
      </c>
      <c r="L279" s="11" t="s">
        <v>980</v>
      </c>
      <c r="M279" s="11">
        <v>96.507936507936506</v>
      </c>
      <c r="N279">
        <v>103</v>
      </c>
      <c r="O279">
        <v>76</v>
      </c>
      <c r="P279" s="11" t="s">
        <v>1356</v>
      </c>
      <c r="Q279" s="11">
        <v>102.22222222222223</v>
      </c>
      <c r="R279">
        <v>69.5</v>
      </c>
      <c r="S279">
        <v>30</v>
      </c>
      <c r="T279" t="s">
        <v>404</v>
      </c>
      <c r="U279">
        <v>117.77777777777777</v>
      </c>
      <c r="V279">
        <v>83</v>
      </c>
      <c r="W279">
        <v>10</v>
      </c>
      <c r="X279" t="s">
        <v>405</v>
      </c>
      <c r="Y279">
        <v>128.57142857142856</v>
      </c>
      <c r="Z279">
        <v>66.5</v>
      </c>
      <c r="AA279">
        <v>140</v>
      </c>
      <c r="AB279" t="s">
        <v>24</v>
      </c>
      <c r="AC279">
        <v>87.301587301587304</v>
      </c>
      <c r="AD279">
        <v>104.5</v>
      </c>
      <c r="AE279">
        <v>67</v>
      </c>
      <c r="AF279" t="s">
        <v>1664</v>
      </c>
      <c r="AG279">
        <v>130.47619047619048</v>
      </c>
      <c r="AH279">
        <v>100</v>
      </c>
      <c r="AI279">
        <v>71</v>
      </c>
      <c r="AJ279" t="s">
        <v>980</v>
      </c>
      <c r="AK279">
        <v>128.25396825396825</v>
      </c>
      <c r="AL279">
        <v>89.5</v>
      </c>
      <c r="AM279">
        <v>83</v>
      </c>
      <c r="AN279" t="s">
        <v>1356</v>
      </c>
      <c r="AO279">
        <v>115.23809523809524</v>
      </c>
      <c r="AP279">
        <v>42</v>
      </c>
      <c r="AQ279">
        <v>86</v>
      </c>
      <c r="AR279" t="s">
        <v>404</v>
      </c>
      <c r="AS279">
        <v>86.031746031746025</v>
      </c>
      <c r="AT279">
        <v>65</v>
      </c>
      <c r="AU279">
        <v>18</v>
      </c>
      <c r="AV279" t="s">
        <v>405</v>
      </c>
      <c r="AW279">
        <v>101.26984126984127</v>
      </c>
      <c r="AX279">
        <v>54</v>
      </c>
      <c r="AY279">
        <v>100</v>
      </c>
      <c r="AZ279" t="s">
        <v>1802</v>
      </c>
      <c r="BA279">
        <v>80.317460317460316</v>
      </c>
      <c r="BB279">
        <v>87</v>
      </c>
      <c r="BC279">
        <v>163</v>
      </c>
      <c r="BD279" t="s">
        <v>1355</v>
      </c>
      <c r="BE279">
        <v>59.047619047619051</v>
      </c>
      <c r="BF279">
        <v>92</v>
      </c>
      <c r="BG279">
        <v>160</v>
      </c>
      <c r="BH279" t="s">
        <v>980</v>
      </c>
      <c r="BI279">
        <v>73.650793650793645</v>
      </c>
      <c r="BJ279">
        <v>83</v>
      </c>
      <c r="BK279">
        <v>131</v>
      </c>
      <c r="BL279" t="s">
        <v>1806</v>
      </c>
      <c r="BM279">
        <v>92.38095238095238</v>
      </c>
      <c r="BN279">
        <v>47</v>
      </c>
      <c r="BO279">
        <v>42</v>
      </c>
      <c r="BP279" t="s">
        <v>404</v>
      </c>
      <c r="BQ279">
        <v>100.63492063492063</v>
      </c>
      <c r="BR279">
        <v>61</v>
      </c>
      <c r="BS279">
        <v>22</v>
      </c>
      <c r="BT279" t="s">
        <v>405</v>
      </c>
      <c r="BU279">
        <v>101.9047619047619</v>
      </c>
      <c r="BV279">
        <v>78</v>
      </c>
      <c r="BW279">
        <v>38</v>
      </c>
      <c r="BX279" t="s">
        <v>1802</v>
      </c>
      <c r="BY279">
        <v>96.507936507936506</v>
      </c>
      <c r="BZ279">
        <v>106</v>
      </c>
      <c r="CA279">
        <v>34</v>
      </c>
      <c r="CB279" t="s">
        <v>1355</v>
      </c>
      <c r="CC279">
        <v>96.19047619047619</v>
      </c>
      <c r="CD279">
        <v>99</v>
      </c>
      <c r="CE279">
        <v>77</v>
      </c>
      <c r="CF279" t="s">
        <v>980</v>
      </c>
      <c r="CG279">
        <v>93.650793650793645</v>
      </c>
      <c r="CH279">
        <v>62</v>
      </c>
      <c r="CI279">
        <v>107</v>
      </c>
      <c r="CJ279" t="s">
        <v>1810</v>
      </c>
      <c r="CK279">
        <v>105.39682539682539</v>
      </c>
      <c r="CL279">
        <v>47</v>
      </c>
      <c r="CM279">
        <v>44</v>
      </c>
      <c r="CN279" t="s">
        <v>404</v>
      </c>
      <c r="CO279">
        <v>123.17460317460318</v>
      </c>
      <c r="CP279">
        <v>54</v>
      </c>
      <c r="CQ279">
        <v>28</v>
      </c>
      <c r="CR279" t="s">
        <v>405</v>
      </c>
      <c r="CS279">
        <v>96.507936507936506</v>
      </c>
      <c r="CT279">
        <v>72</v>
      </c>
      <c r="CU279">
        <v>27</v>
      </c>
      <c r="CV279" t="s">
        <v>1802</v>
      </c>
      <c r="CW279">
        <v>104.44444444444444</v>
      </c>
      <c r="CX279">
        <v>105</v>
      </c>
      <c r="CY279">
        <v>22</v>
      </c>
      <c r="CZ279" t="s">
        <v>1808</v>
      </c>
      <c r="DA279">
        <v>107.61904761904762</v>
      </c>
      <c r="DB279">
        <v>112</v>
      </c>
      <c r="DC279">
        <v>57</v>
      </c>
      <c r="DD279" t="s">
        <v>111</v>
      </c>
      <c r="DE279">
        <v>102.53968253968254</v>
      </c>
      <c r="DF279">
        <v>67.5</v>
      </c>
      <c r="DG279">
        <v>124</v>
      </c>
      <c r="DH279" t="s">
        <v>1810</v>
      </c>
      <c r="DI279">
        <v>98.412698412698418</v>
      </c>
      <c r="DJ279">
        <v>44</v>
      </c>
      <c r="DK279">
        <v>117</v>
      </c>
      <c r="DL279" t="s">
        <v>404</v>
      </c>
      <c r="DM279">
        <v>84.444444444444443</v>
      </c>
      <c r="DN279">
        <v>75</v>
      </c>
      <c r="DO279">
        <v>17</v>
      </c>
      <c r="DP279" t="s">
        <v>405</v>
      </c>
      <c r="DQ279">
        <v>118.73015873015873</v>
      </c>
      <c r="DR279">
        <v>63</v>
      </c>
      <c r="DS279">
        <v>41</v>
      </c>
      <c r="DT279" t="s">
        <v>1802</v>
      </c>
      <c r="DU279">
        <v>107.61904761904762</v>
      </c>
      <c r="DV279">
        <v>94.5</v>
      </c>
      <c r="DW279">
        <v>46</v>
      </c>
      <c r="DX279" t="s">
        <v>1808</v>
      </c>
      <c r="DY279">
        <v>112.6984126984127</v>
      </c>
      <c r="DZ279">
        <v>86</v>
      </c>
      <c r="EA279">
        <v>65</v>
      </c>
      <c r="EB279" t="s">
        <v>111</v>
      </c>
      <c r="EC279">
        <v>108.57142857142857</v>
      </c>
      <c r="ED279">
        <v>74</v>
      </c>
      <c r="EE279">
        <v>119</v>
      </c>
      <c r="EF279" t="s">
        <v>1810</v>
      </c>
      <c r="EG279">
        <v>96.825396825396822</v>
      </c>
      <c r="EH279">
        <v>52</v>
      </c>
      <c r="EI279">
        <v>68</v>
      </c>
      <c r="EJ279" t="s">
        <v>404</v>
      </c>
      <c r="EK279">
        <v>105.07936507936508</v>
      </c>
      <c r="EL279">
        <v>59</v>
      </c>
      <c r="EM279">
        <v>76</v>
      </c>
      <c r="EN279" t="s">
        <v>405</v>
      </c>
      <c r="EO279">
        <v>85.396825396825392</v>
      </c>
      <c r="EP279">
        <v>65</v>
      </c>
      <c r="EQ279">
        <v>65</v>
      </c>
      <c r="ER279" t="s">
        <v>1802</v>
      </c>
      <c r="ES279">
        <v>84.126984126984127</v>
      </c>
      <c r="ET279">
        <v>109</v>
      </c>
      <c r="EU279">
        <v>86</v>
      </c>
      <c r="EV279">
        <v>102</v>
      </c>
      <c r="EW279">
        <v>92</v>
      </c>
      <c r="EX279">
        <v>112</v>
      </c>
      <c r="EY279">
        <v>109</v>
      </c>
      <c r="EZ279">
        <v>46</v>
      </c>
      <c r="FA279">
        <v>84</v>
      </c>
      <c r="FB279">
        <v>38</v>
      </c>
      <c r="FC279">
        <v>30</v>
      </c>
      <c r="FD279">
        <v>46</v>
      </c>
      <c r="FE279">
        <v>15</v>
      </c>
    </row>
    <row r="280" spans="1:161" x14ac:dyDescent="0.2">
      <c r="A280" t="s">
        <v>1677</v>
      </c>
      <c r="B280" t="s">
        <v>1678</v>
      </c>
      <c r="C280" t="s">
        <v>1662</v>
      </c>
      <c r="D280" t="s">
        <v>17</v>
      </c>
      <c r="E280" t="s">
        <v>1679</v>
      </c>
      <c r="F280">
        <v>116</v>
      </c>
      <c r="G280">
        <v>21</v>
      </c>
      <c r="H280" s="11" t="s">
        <v>1664</v>
      </c>
      <c r="I280" s="11">
        <v>101.26984126984127</v>
      </c>
      <c r="J280">
        <v>95</v>
      </c>
      <c r="K280">
        <v>96</v>
      </c>
      <c r="L280" s="11" t="s">
        <v>980</v>
      </c>
      <c r="M280" s="11">
        <v>79.365079365079367</v>
      </c>
      <c r="N280">
        <v>107</v>
      </c>
      <c r="O280">
        <v>61</v>
      </c>
      <c r="P280" s="11" t="s">
        <v>1356</v>
      </c>
      <c r="Q280" s="11">
        <v>85.396825396825392</v>
      </c>
      <c r="R280">
        <v>52.5</v>
      </c>
      <c r="S280">
        <v>134</v>
      </c>
      <c r="T280" t="s">
        <v>404</v>
      </c>
      <c r="U280">
        <v>63.80952380952381</v>
      </c>
      <c r="V280">
        <v>76</v>
      </c>
      <c r="W280">
        <v>19</v>
      </c>
      <c r="X280" t="s">
        <v>405</v>
      </c>
      <c r="Y280">
        <v>98.095238095238102</v>
      </c>
      <c r="Z280">
        <v>78</v>
      </c>
      <c r="AA280">
        <v>25</v>
      </c>
      <c r="AB280" t="s">
        <v>24</v>
      </c>
      <c r="AC280">
        <v>96.19047619047619</v>
      </c>
      <c r="AD280">
        <v>109</v>
      </c>
      <c r="AE280">
        <v>25</v>
      </c>
      <c r="AF280" t="s">
        <v>1664</v>
      </c>
      <c r="AG280">
        <v>135.55555555555554</v>
      </c>
      <c r="AH280">
        <v>108</v>
      </c>
      <c r="AI280">
        <v>31</v>
      </c>
      <c r="AJ280" t="s">
        <v>980</v>
      </c>
      <c r="AK280">
        <v>140.95238095238096</v>
      </c>
      <c r="AL280">
        <v>115.5</v>
      </c>
      <c r="AM280">
        <v>15</v>
      </c>
      <c r="AN280" t="s">
        <v>1356</v>
      </c>
      <c r="AO280">
        <v>104.44444444444444</v>
      </c>
      <c r="AP280">
        <v>63</v>
      </c>
      <c r="AQ280">
        <v>20</v>
      </c>
      <c r="AR280" t="s">
        <v>404</v>
      </c>
      <c r="AS280">
        <v>101.26984126984127</v>
      </c>
      <c r="AT280">
        <v>65</v>
      </c>
      <c r="AU280">
        <v>18</v>
      </c>
      <c r="AV280" t="s">
        <v>405</v>
      </c>
      <c r="AW280">
        <v>105.39682539682539</v>
      </c>
      <c r="AX280">
        <v>72</v>
      </c>
      <c r="AY280">
        <v>13</v>
      </c>
      <c r="AZ280" t="s">
        <v>1802</v>
      </c>
      <c r="BA280">
        <v>97.460317460317455</v>
      </c>
      <c r="BB280">
        <v>89</v>
      </c>
      <c r="BC280">
        <v>137</v>
      </c>
      <c r="BD280" t="s">
        <v>1355</v>
      </c>
      <c r="BE280">
        <v>74.285714285714292</v>
      </c>
      <c r="BF280">
        <v>92</v>
      </c>
      <c r="BG280">
        <v>160</v>
      </c>
      <c r="BH280" t="s">
        <v>980</v>
      </c>
      <c r="BI280">
        <v>68.571428571428569</v>
      </c>
      <c r="BJ280">
        <v>112.5</v>
      </c>
      <c r="BK280">
        <v>29</v>
      </c>
      <c r="BL280" t="s">
        <v>1806</v>
      </c>
      <c r="BM280">
        <v>112.06349206349206</v>
      </c>
      <c r="BN280">
        <v>53</v>
      </c>
      <c r="BO280">
        <v>24</v>
      </c>
      <c r="BP280" t="s">
        <v>404</v>
      </c>
      <c r="BQ280">
        <v>113.96825396825398</v>
      </c>
      <c r="BR280">
        <v>56</v>
      </c>
      <c r="BS280">
        <v>35</v>
      </c>
      <c r="BT280" t="s">
        <v>405</v>
      </c>
      <c r="BU280">
        <v>92.38095238095238</v>
      </c>
      <c r="BV280">
        <v>90</v>
      </c>
      <c r="BW280">
        <v>5</v>
      </c>
      <c r="BX280" t="s">
        <v>1802</v>
      </c>
      <c r="BY280">
        <v>99.682539682539684</v>
      </c>
      <c r="BZ280">
        <v>102</v>
      </c>
      <c r="CA280">
        <v>56</v>
      </c>
      <c r="CB280" t="s">
        <v>1355</v>
      </c>
      <c r="CC280">
        <v>84.126984126984127</v>
      </c>
      <c r="CD280">
        <v>103</v>
      </c>
      <c r="CE280">
        <v>61</v>
      </c>
      <c r="CF280" t="s">
        <v>980</v>
      </c>
      <c r="CG280">
        <v>101.26984126984127</v>
      </c>
      <c r="CH280">
        <v>71.5</v>
      </c>
      <c r="CI280">
        <v>67</v>
      </c>
      <c r="CJ280" t="s">
        <v>1810</v>
      </c>
      <c r="CK280">
        <v>111.74603174603175</v>
      </c>
      <c r="CL280">
        <v>40</v>
      </c>
      <c r="CM280">
        <v>68</v>
      </c>
      <c r="CN280" t="s">
        <v>404</v>
      </c>
      <c r="CO280">
        <v>100</v>
      </c>
      <c r="CP280">
        <v>63</v>
      </c>
      <c r="CQ280">
        <v>11</v>
      </c>
      <c r="CR280" t="s">
        <v>405</v>
      </c>
      <c r="CS280">
        <v>107.93650793650794</v>
      </c>
      <c r="CT280">
        <v>84</v>
      </c>
      <c r="CU280">
        <v>4</v>
      </c>
      <c r="CV280" t="s">
        <v>1802</v>
      </c>
      <c r="CW280">
        <v>118.73015873015873</v>
      </c>
      <c r="CX280">
        <v>111</v>
      </c>
      <c r="CY280">
        <v>6</v>
      </c>
      <c r="CZ280" t="s">
        <v>1808</v>
      </c>
      <c r="DA280">
        <v>106.98412698412699</v>
      </c>
      <c r="DB280">
        <v>111</v>
      </c>
      <c r="DC280">
        <v>65</v>
      </c>
      <c r="DD280" t="s">
        <v>111</v>
      </c>
      <c r="DE280">
        <v>101.9047619047619</v>
      </c>
      <c r="DF280">
        <v>71</v>
      </c>
      <c r="DG280">
        <v>104</v>
      </c>
      <c r="DH280" t="s">
        <v>1810</v>
      </c>
      <c r="DI280">
        <v>84.444444444444443</v>
      </c>
      <c r="DJ280">
        <v>54</v>
      </c>
      <c r="DK280">
        <v>68</v>
      </c>
      <c r="DL280" t="s">
        <v>404</v>
      </c>
      <c r="DM280">
        <v>86.666666666666671</v>
      </c>
      <c r="DN280">
        <v>68</v>
      </c>
      <c r="DO280">
        <v>36</v>
      </c>
      <c r="DP280" t="s">
        <v>405</v>
      </c>
      <c r="DQ280">
        <v>94.603174603174608</v>
      </c>
      <c r="DR280">
        <v>57</v>
      </c>
      <c r="DS280">
        <v>63</v>
      </c>
      <c r="DT280" t="s">
        <v>1802</v>
      </c>
      <c r="DU280">
        <v>88.888888888888886</v>
      </c>
      <c r="DV280">
        <v>96.5</v>
      </c>
      <c r="DW280">
        <v>28</v>
      </c>
      <c r="DX280" t="s">
        <v>1808</v>
      </c>
      <c r="DY280">
        <v>94.285714285714292</v>
      </c>
      <c r="DZ280">
        <v>85</v>
      </c>
      <c r="EA280">
        <v>71</v>
      </c>
      <c r="EB280" t="s">
        <v>111</v>
      </c>
      <c r="EC280">
        <v>117.14285714285714</v>
      </c>
      <c r="ED280">
        <v>87.5</v>
      </c>
      <c r="EE280">
        <v>55</v>
      </c>
      <c r="EF280" t="s">
        <v>1810</v>
      </c>
      <c r="EG280">
        <v>102.85714285714286</v>
      </c>
      <c r="EH280">
        <v>61</v>
      </c>
      <c r="EI280">
        <v>26</v>
      </c>
      <c r="EJ280" t="s">
        <v>404</v>
      </c>
      <c r="EK280">
        <v>113.01587301587301</v>
      </c>
      <c r="EL280">
        <v>72</v>
      </c>
      <c r="EM280">
        <v>19</v>
      </c>
      <c r="EN280" t="s">
        <v>405</v>
      </c>
      <c r="EO280">
        <v>105.71428571428571</v>
      </c>
      <c r="EP280">
        <v>77.5</v>
      </c>
      <c r="EQ280">
        <v>28</v>
      </c>
      <c r="ER280" t="s">
        <v>1802</v>
      </c>
      <c r="ES280">
        <v>111.42857142857143</v>
      </c>
      <c r="ET280">
        <v>119</v>
      </c>
      <c r="EU280">
        <v>10</v>
      </c>
      <c r="EV280">
        <v>97</v>
      </c>
      <c r="EW280">
        <v>125</v>
      </c>
      <c r="EX280">
        <v>124</v>
      </c>
      <c r="EY280">
        <v>64</v>
      </c>
      <c r="EZ280">
        <v>48</v>
      </c>
      <c r="FA280">
        <v>67</v>
      </c>
      <c r="FB280">
        <v>37</v>
      </c>
      <c r="FC280">
        <v>37</v>
      </c>
      <c r="FD280">
        <v>41</v>
      </c>
      <c r="FE280">
        <v>64</v>
      </c>
    </row>
    <row r="281" spans="1:161" x14ac:dyDescent="0.2">
      <c r="A281" t="s">
        <v>1680</v>
      </c>
      <c r="B281" t="s">
        <v>1681</v>
      </c>
      <c r="C281" t="s">
        <v>1662</v>
      </c>
      <c r="D281" t="s">
        <v>17</v>
      </c>
      <c r="E281" t="s">
        <v>1682</v>
      </c>
      <c r="F281">
        <v>101</v>
      </c>
      <c r="G281">
        <v>196</v>
      </c>
      <c r="H281" s="11" t="s">
        <v>1664</v>
      </c>
      <c r="I281" s="11">
        <v>97.460317460317455</v>
      </c>
      <c r="J281">
        <v>92</v>
      </c>
      <c r="K281">
        <v>114</v>
      </c>
      <c r="L281" s="11" t="s">
        <v>980</v>
      </c>
      <c r="M281" s="11">
        <v>78.730158730158735</v>
      </c>
      <c r="N281">
        <v>108</v>
      </c>
      <c r="O281">
        <v>57</v>
      </c>
      <c r="P281" s="11" t="s">
        <v>1356</v>
      </c>
      <c r="Q281" s="11">
        <v>98.412698412698418</v>
      </c>
      <c r="R281">
        <v>64.5</v>
      </c>
      <c r="S281">
        <v>50</v>
      </c>
      <c r="T281" t="s">
        <v>404</v>
      </c>
      <c r="U281">
        <v>90.476190476190482</v>
      </c>
      <c r="V281">
        <v>73.5</v>
      </c>
      <c r="W281">
        <v>33</v>
      </c>
      <c r="X281" t="s">
        <v>405</v>
      </c>
      <c r="Y281">
        <v>129.84126984126985</v>
      </c>
      <c r="Z281">
        <v>81.5</v>
      </c>
      <c r="AA281">
        <v>7</v>
      </c>
      <c r="AB281" t="s">
        <v>24</v>
      </c>
      <c r="AC281">
        <v>138.0952380952381</v>
      </c>
      <c r="AD281">
        <v>97.5</v>
      </c>
      <c r="AE281">
        <v>188</v>
      </c>
      <c r="AF281" t="s">
        <v>1664</v>
      </c>
      <c r="AG281">
        <v>75.873015873015873</v>
      </c>
      <c r="AH281">
        <v>104</v>
      </c>
      <c r="AI281">
        <v>47</v>
      </c>
      <c r="AJ281" t="s">
        <v>980</v>
      </c>
      <c r="AK281">
        <v>105.07936507936508</v>
      </c>
      <c r="AL281">
        <v>99</v>
      </c>
      <c r="AM281">
        <v>52</v>
      </c>
      <c r="AN281" t="s">
        <v>1356</v>
      </c>
      <c r="AO281">
        <v>104.44444444444444</v>
      </c>
      <c r="AP281">
        <v>63</v>
      </c>
      <c r="AQ281">
        <v>20</v>
      </c>
      <c r="AR281" t="s">
        <v>404</v>
      </c>
      <c r="AS281">
        <v>104.76190476190476</v>
      </c>
      <c r="AT281">
        <v>67</v>
      </c>
      <c r="AU281">
        <v>13</v>
      </c>
      <c r="AV281" t="s">
        <v>405</v>
      </c>
      <c r="AW281">
        <v>134.28571428571428</v>
      </c>
      <c r="AX281">
        <v>50</v>
      </c>
      <c r="AY281">
        <v>127</v>
      </c>
      <c r="AZ281" t="s">
        <v>1802</v>
      </c>
      <c r="BA281">
        <v>122.85714285714286</v>
      </c>
      <c r="BB281">
        <v>91</v>
      </c>
      <c r="BC281">
        <v>112</v>
      </c>
      <c r="BD281" t="s">
        <v>1355</v>
      </c>
      <c r="BE281">
        <v>156.82539682539681</v>
      </c>
      <c r="BF281">
        <v>108</v>
      </c>
      <c r="BG281">
        <v>63</v>
      </c>
      <c r="BH281" t="s">
        <v>980</v>
      </c>
      <c r="BI281">
        <v>127.93650793650794</v>
      </c>
      <c r="BJ281">
        <v>99.5</v>
      </c>
      <c r="BK281">
        <v>66</v>
      </c>
      <c r="BL281" t="s">
        <v>1806</v>
      </c>
      <c r="BM281">
        <v>109.84126984126985</v>
      </c>
      <c r="BN281">
        <v>48</v>
      </c>
      <c r="BO281">
        <v>35</v>
      </c>
      <c r="BP281" t="s">
        <v>404</v>
      </c>
      <c r="BQ281">
        <v>132.06349206349205</v>
      </c>
      <c r="BR281">
        <v>40</v>
      </c>
      <c r="BS281">
        <v>121</v>
      </c>
      <c r="BT281" t="s">
        <v>405</v>
      </c>
      <c r="BU281">
        <v>96.19047619047619</v>
      </c>
      <c r="BV281">
        <v>48</v>
      </c>
      <c r="BW281">
        <v>199</v>
      </c>
      <c r="BX281" t="s">
        <v>1802</v>
      </c>
      <c r="BY281">
        <v>111.11111111111111</v>
      </c>
      <c r="BZ281">
        <v>74</v>
      </c>
      <c r="CA281">
        <v>291</v>
      </c>
      <c r="CB281" t="s">
        <v>1355</v>
      </c>
      <c r="CC281">
        <v>34.603174603174608</v>
      </c>
      <c r="CD281">
        <v>87</v>
      </c>
      <c r="CE281">
        <v>151</v>
      </c>
      <c r="CF281" t="s">
        <v>980</v>
      </c>
      <c r="CG281">
        <v>76.825396825396822</v>
      </c>
      <c r="CH281">
        <v>63</v>
      </c>
      <c r="CI281">
        <v>97</v>
      </c>
      <c r="CJ281" t="s">
        <v>1810</v>
      </c>
      <c r="CK281">
        <v>85.714285714285722</v>
      </c>
      <c r="CL281">
        <v>27</v>
      </c>
      <c r="CM281">
        <v>136</v>
      </c>
      <c r="CN281" t="s">
        <v>404</v>
      </c>
      <c r="CO281">
        <v>72.063492063492063</v>
      </c>
      <c r="CP281">
        <v>40</v>
      </c>
      <c r="CQ281">
        <v>109</v>
      </c>
      <c r="CR281" t="s">
        <v>405</v>
      </c>
      <c r="CS281">
        <v>86.666666666666671</v>
      </c>
      <c r="CT281">
        <v>43</v>
      </c>
      <c r="CU281">
        <v>234</v>
      </c>
      <c r="CV281" t="s">
        <v>1802</v>
      </c>
      <c r="CW281">
        <v>60.317460317460316</v>
      </c>
      <c r="CX281">
        <v>97</v>
      </c>
      <c r="CY281">
        <v>85</v>
      </c>
      <c r="CZ281" t="s">
        <v>1808</v>
      </c>
      <c r="DA281">
        <v>161.5873015873016</v>
      </c>
      <c r="DB281">
        <v>108</v>
      </c>
      <c r="DC281">
        <v>78</v>
      </c>
      <c r="DD281" t="s">
        <v>111</v>
      </c>
      <c r="DE281">
        <v>80.634920634920633</v>
      </c>
      <c r="DF281">
        <v>87</v>
      </c>
      <c r="DG281">
        <v>52</v>
      </c>
      <c r="DH281" t="s">
        <v>1810</v>
      </c>
      <c r="DI281">
        <v>89.841269841269849</v>
      </c>
      <c r="DJ281">
        <v>59</v>
      </c>
      <c r="DK281">
        <v>48</v>
      </c>
      <c r="DL281" t="s">
        <v>404</v>
      </c>
      <c r="DM281">
        <v>98.730158730158735</v>
      </c>
      <c r="DN281">
        <v>62</v>
      </c>
      <c r="DO281">
        <v>67</v>
      </c>
      <c r="DP281" t="s">
        <v>405</v>
      </c>
      <c r="DQ281">
        <v>85.714285714285722</v>
      </c>
      <c r="DR281">
        <v>49</v>
      </c>
      <c r="DS281">
        <v>109</v>
      </c>
      <c r="DT281" t="s">
        <v>1802</v>
      </c>
      <c r="DU281">
        <v>92.38095238095238</v>
      </c>
      <c r="DV281">
        <v>71.5</v>
      </c>
      <c r="DW281">
        <v>279</v>
      </c>
      <c r="DX281" t="s">
        <v>1808</v>
      </c>
      <c r="DY281">
        <v>41.904761904761898</v>
      </c>
      <c r="DZ281">
        <v>100</v>
      </c>
      <c r="EA281">
        <v>17</v>
      </c>
      <c r="EB281" t="s">
        <v>111</v>
      </c>
      <c r="EC281">
        <v>123.80952380952381</v>
      </c>
      <c r="ED281">
        <v>99.5</v>
      </c>
      <c r="EE281">
        <v>20</v>
      </c>
      <c r="EF281" t="s">
        <v>1810</v>
      </c>
      <c r="EG281">
        <v>112.06349206349206</v>
      </c>
      <c r="EH281">
        <v>56.5</v>
      </c>
      <c r="EI281">
        <v>44</v>
      </c>
      <c r="EJ281" t="s">
        <v>404</v>
      </c>
      <c r="EK281">
        <v>103.49206349206349</v>
      </c>
      <c r="EL281">
        <v>71</v>
      </c>
      <c r="EM281">
        <v>22</v>
      </c>
      <c r="EN281" t="s">
        <v>405</v>
      </c>
      <c r="EO281">
        <v>163.8095238095238</v>
      </c>
      <c r="EP281">
        <v>59.5</v>
      </c>
      <c r="EQ281">
        <v>85</v>
      </c>
      <c r="ER281" t="s">
        <v>1802</v>
      </c>
      <c r="ES281">
        <v>104.12698412698413</v>
      </c>
      <c r="ET281">
        <v>108</v>
      </c>
      <c r="EU281">
        <v>96</v>
      </c>
      <c r="EV281">
        <v>102</v>
      </c>
      <c r="EW281">
        <v>92</v>
      </c>
      <c r="EX281">
        <v>125</v>
      </c>
      <c r="EY281">
        <v>58</v>
      </c>
      <c r="EZ281">
        <v>49</v>
      </c>
      <c r="FA281">
        <v>55</v>
      </c>
      <c r="FB281">
        <v>25</v>
      </c>
      <c r="FC281">
        <v>223</v>
      </c>
      <c r="FD281">
        <v>39</v>
      </c>
      <c r="FE281">
        <v>98</v>
      </c>
    </row>
    <row r="282" spans="1:161" x14ac:dyDescent="0.2">
      <c r="A282" t="s">
        <v>1683</v>
      </c>
      <c r="B282" t="s">
        <v>1684</v>
      </c>
      <c r="C282" t="s">
        <v>1662</v>
      </c>
      <c r="D282" t="s">
        <v>17</v>
      </c>
      <c r="E282" t="s">
        <v>1685</v>
      </c>
      <c r="F282">
        <v>114</v>
      </c>
      <c r="G282">
        <v>33</v>
      </c>
      <c r="H282" s="11" t="s">
        <v>1664</v>
      </c>
      <c r="I282" s="11">
        <v>152.06349206349208</v>
      </c>
      <c r="J282">
        <v>79</v>
      </c>
      <c r="K282">
        <v>198</v>
      </c>
      <c r="L282" s="11" t="s">
        <v>980</v>
      </c>
      <c r="M282" s="11">
        <v>79.682539682539684</v>
      </c>
      <c r="N282">
        <v>102</v>
      </c>
      <c r="O282">
        <v>78</v>
      </c>
      <c r="P282" s="11" t="s">
        <v>1356</v>
      </c>
      <c r="Q282" s="11">
        <v>107.61904761904762</v>
      </c>
      <c r="R282">
        <v>76.5</v>
      </c>
      <c r="S282">
        <v>17</v>
      </c>
      <c r="T282" t="s">
        <v>404</v>
      </c>
      <c r="U282">
        <v>98.412698412698418</v>
      </c>
      <c r="V282">
        <v>74.5</v>
      </c>
      <c r="W282">
        <v>26</v>
      </c>
      <c r="X282" t="s">
        <v>405</v>
      </c>
      <c r="Y282">
        <v>97.777777777777771</v>
      </c>
      <c r="Z282">
        <v>75</v>
      </c>
      <c r="AA282">
        <v>46</v>
      </c>
      <c r="AB282" t="s">
        <v>24</v>
      </c>
      <c r="AC282">
        <v>91.428571428571431</v>
      </c>
      <c r="AD282">
        <v>97</v>
      </c>
      <c r="AE282">
        <v>197</v>
      </c>
      <c r="AF282" t="s">
        <v>1664</v>
      </c>
      <c r="AG282">
        <v>51.111111111111114</v>
      </c>
      <c r="AH282">
        <v>88.5</v>
      </c>
      <c r="AI282">
        <v>134</v>
      </c>
      <c r="AJ282" t="s">
        <v>980</v>
      </c>
      <c r="AK282">
        <v>61.587301587301582</v>
      </c>
      <c r="AL282">
        <v>83.5</v>
      </c>
      <c r="AM282">
        <v>102</v>
      </c>
      <c r="AN282" t="s">
        <v>1356</v>
      </c>
      <c r="AO282">
        <v>110.47619047619048</v>
      </c>
      <c r="AP282">
        <v>65</v>
      </c>
      <c r="AQ282">
        <v>12</v>
      </c>
      <c r="AR282" t="s">
        <v>404</v>
      </c>
      <c r="AS282">
        <v>101.9047619047619</v>
      </c>
      <c r="AT282">
        <v>59</v>
      </c>
      <c r="AU282">
        <v>47</v>
      </c>
      <c r="AV282" t="s">
        <v>405</v>
      </c>
      <c r="AW282">
        <v>95.238095238095241</v>
      </c>
      <c r="AX282">
        <v>69</v>
      </c>
      <c r="AY282">
        <v>19</v>
      </c>
      <c r="AZ282" t="s">
        <v>1802</v>
      </c>
      <c r="BA282">
        <v>100</v>
      </c>
      <c r="BB282">
        <v>97</v>
      </c>
      <c r="BC282">
        <v>43</v>
      </c>
      <c r="BD282" t="s">
        <v>1355</v>
      </c>
      <c r="BE282">
        <v>108.57142857142857</v>
      </c>
      <c r="BF282">
        <v>126</v>
      </c>
      <c r="BG282">
        <v>13</v>
      </c>
      <c r="BH282" t="s">
        <v>980</v>
      </c>
      <c r="BI282">
        <v>97.777777777777771</v>
      </c>
      <c r="BJ282">
        <v>82</v>
      </c>
      <c r="BK282">
        <v>135</v>
      </c>
      <c r="BL282" t="s">
        <v>1806</v>
      </c>
      <c r="BM282">
        <v>73.968253968253961</v>
      </c>
      <c r="BN282">
        <v>59</v>
      </c>
      <c r="BO282">
        <v>18</v>
      </c>
      <c r="BP282" t="s">
        <v>404</v>
      </c>
      <c r="BQ282">
        <v>100.31746031746032</v>
      </c>
      <c r="BR282">
        <v>57</v>
      </c>
      <c r="BS282">
        <v>32</v>
      </c>
      <c r="BT282" t="s">
        <v>405</v>
      </c>
      <c r="BU282">
        <v>92.698412698412696</v>
      </c>
      <c r="BV282">
        <v>84</v>
      </c>
      <c r="BW282">
        <v>19</v>
      </c>
      <c r="BX282" t="s">
        <v>1802</v>
      </c>
      <c r="BY282">
        <v>95.238095238095241</v>
      </c>
      <c r="BZ282">
        <v>100</v>
      </c>
      <c r="CA282">
        <v>70</v>
      </c>
      <c r="CB282" t="s">
        <v>1355</v>
      </c>
      <c r="CC282">
        <v>118.41269841269842</v>
      </c>
      <c r="CD282">
        <v>123</v>
      </c>
      <c r="CE282">
        <v>6</v>
      </c>
      <c r="CF282" t="s">
        <v>980</v>
      </c>
      <c r="CG282">
        <v>118.73015873015873</v>
      </c>
      <c r="CH282">
        <v>75.5</v>
      </c>
      <c r="CI282">
        <v>53</v>
      </c>
      <c r="CJ282" t="s">
        <v>1810</v>
      </c>
      <c r="CK282">
        <v>100.95238095238095</v>
      </c>
      <c r="CL282">
        <v>60</v>
      </c>
      <c r="CM282">
        <v>19</v>
      </c>
      <c r="CN282" t="s">
        <v>404</v>
      </c>
      <c r="CO282">
        <v>104.44444444444444</v>
      </c>
      <c r="CP282">
        <v>64</v>
      </c>
      <c r="CQ282">
        <v>9</v>
      </c>
      <c r="CR282" t="s">
        <v>405</v>
      </c>
      <c r="CS282">
        <v>99.047619047619051</v>
      </c>
      <c r="CT282">
        <v>84</v>
      </c>
      <c r="CU282">
        <v>4</v>
      </c>
      <c r="CV282" t="s">
        <v>1802</v>
      </c>
      <c r="CW282">
        <v>103.17460317460318</v>
      </c>
      <c r="CX282">
        <v>94</v>
      </c>
      <c r="CY282">
        <v>128</v>
      </c>
      <c r="CZ282" t="s">
        <v>1808</v>
      </c>
      <c r="DA282">
        <v>69.841269841269849</v>
      </c>
      <c r="DB282">
        <v>111</v>
      </c>
      <c r="DC282">
        <v>65</v>
      </c>
      <c r="DD282" t="s">
        <v>111</v>
      </c>
      <c r="DE282">
        <v>96.507936507936506</v>
      </c>
      <c r="DF282">
        <v>86.5</v>
      </c>
      <c r="DG282">
        <v>56</v>
      </c>
      <c r="DH282" t="s">
        <v>1810</v>
      </c>
      <c r="DI282">
        <v>93.333333333333329</v>
      </c>
      <c r="DJ282">
        <v>63</v>
      </c>
      <c r="DK282">
        <v>33</v>
      </c>
      <c r="DL282" t="s">
        <v>404</v>
      </c>
      <c r="DM282">
        <v>104.44444444444444</v>
      </c>
      <c r="DN282">
        <v>84</v>
      </c>
      <c r="DO282">
        <v>6</v>
      </c>
      <c r="DP282" t="s">
        <v>405</v>
      </c>
      <c r="DQ282">
        <v>109.2063492063492</v>
      </c>
      <c r="DR282">
        <v>72</v>
      </c>
      <c r="DS282">
        <v>14</v>
      </c>
      <c r="DT282" t="s">
        <v>1802</v>
      </c>
      <c r="DU282">
        <v>109.84126984126985</v>
      </c>
      <c r="DV282">
        <v>96</v>
      </c>
      <c r="DW282">
        <v>33</v>
      </c>
      <c r="DX282" t="s">
        <v>1808</v>
      </c>
      <c r="DY282">
        <v>105.07936507936508</v>
      </c>
      <c r="DZ282">
        <v>88</v>
      </c>
      <c r="EA282">
        <v>54</v>
      </c>
      <c r="EB282" t="s">
        <v>111</v>
      </c>
      <c r="EC282">
        <v>94.285714285714292</v>
      </c>
      <c r="ED282">
        <v>93.5</v>
      </c>
      <c r="EE282">
        <v>35</v>
      </c>
      <c r="EF282" t="s">
        <v>1810</v>
      </c>
      <c r="EG282">
        <v>118.0952380952381</v>
      </c>
      <c r="EH282">
        <v>55.5</v>
      </c>
      <c r="EI282">
        <v>47</v>
      </c>
      <c r="EJ282" t="s">
        <v>404</v>
      </c>
      <c r="EK282">
        <v>98.412698412698418</v>
      </c>
      <c r="EL282">
        <v>67.5</v>
      </c>
      <c r="EM282">
        <v>35</v>
      </c>
      <c r="EN282" t="s">
        <v>405</v>
      </c>
      <c r="EO282">
        <v>91.428571428571431</v>
      </c>
      <c r="EP282">
        <v>70.5</v>
      </c>
      <c r="EQ282">
        <v>45</v>
      </c>
      <c r="ER282" t="s">
        <v>1802</v>
      </c>
      <c r="ES282">
        <v>96.507936507936506</v>
      </c>
      <c r="ET282">
        <v>113</v>
      </c>
      <c r="EU282">
        <v>49</v>
      </c>
      <c r="EV282">
        <v>111</v>
      </c>
      <c r="EW282">
        <v>36</v>
      </c>
      <c r="EX282">
        <v>117</v>
      </c>
      <c r="EY282">
        <v>92</v>
      </c>
      <c r="EZ282">
        <v>51</v>
      </c>
      <c r="FA282">
        <v>42</v>
      </c>
      <c r="FB282">
        <v>43</v>
      </c>
      <c r="FC282">
        <v>8</v>
      </c>
      <c r="FD282">
        <v>43</v>
      </c>
      <c r="FE282">
        <v>34</v>
      </c>
    </row>
    <row r="283" spans="1:161" x14ac:dyDescent="0.2">
      <c r="A283" t="s">
        <v>1686</v>
      </c>
      <c r="B283" t="s">
        <v>1687</v>
      </c>
      <c r="C283" t="s">
        <v>1662</v>
      </c>
      <c r="D283" t="s">
        <v>17</v>
      </c>
      <c r="E283" t="s">
        <v>1688</v>
      </c>
      <c r="F283">
        <v>109</v>
      </c>
      <c r="G283">
        <v>76</v>
      </c>
      <c r="H283" s="11" t="s">
        <v>1664</v>
      </c>
      <c r="I283" s="11">
        <v>123.80952380952381</v>
      </c>
      <c r="J283">
        <v>106</v>
      </c>
      <c r="K283">
        <v>40</v>
      </c>
      <c r="L283" s="11" t="s">
        <v>980</v>
      </c>
      <c r="M283" s="11">
        <v>114.92063492063492</v>
      </c>
      <c r="N283">
        <v>110</v>
      </c>
      <c r="O283">
        <v>45</v>
      </c>
      <c r="P283" s="11" t="s">
        <v>1356</v>
      </c>
      <c r="Q283" s="11">
        <v>107.61904761904762</v>
      </c>
      <c r="R283">
        <v>66</v>
      </c>
      <c r="S283">
        <v>47</v>
      </c>
      <c r="T283" t="s">
        <v>404</v>
      </c>
      <c r="U283">
        <v>117.46031746031746</v>
      </c>
      <c r="V283">
        <v>63.5</v>
      </c>
      <c r="W283">
        <v>86</v>
      </c>
      <c r="X283" t="s">
        <v>405</v>
      </c>
      <c r="Y283">
        <v>81.269841269841265</v>
      </c>
      <c r="Z283">
        <v>63.5</v>
      </c>
      <c r="AA283">
        <v>172</v>
      </c>
      <c r="AB283" t="s">
        <v>24</v>
      </c>
      <c r="AC283">
        <v>53.968253968253968</v>
      </c>
      <c r="AD283">
        <v>99.5</v>
      </c>
      <c r="AE283">
        <v>151</v>
      </c>
      <c r="AF283" t="s">
        <v>1664</v>
      </c>
      <c r="AG283">
        <v>65.714285714285722</v>
      </c>
      <c r="AH283">
        <v>96</v>
      </c>
      <c r="AI283">
        <v>87</v>
      </c>
      <c r="AJ283" t="s">
        <v>980</v>
      </c>
      <c r="AK283">
        <v>100.95238095238095</v>
      </c>
      <c r="AL283">
        <v>94</v>
      </c>
      <c r="AM283">
        <v>69</v>
      </c>
      <c r="AN283" t="s">
        <v>1356</v>
      </c>
      <c r="AO283">
        <v>104.44444444444444</v>
      </c>
      <c r="AP283">
        <v>40</v>
      </c>
      <c r="AQ283">
        <v>102</v>
      </c>
      <c r="AR283" t="s">
        <v>404</v>
      </c>
      <c r="AS283">
        <v>99.365079365079367</v>
      </c>
      <c r="AT283">
        <v>58</v>
      </c>
      <c r="AU283">
        <v>54</v>
      </c>
      <c r="AV283" t="s">
        <v>405</v>
      </c>
      <c r="AW283">
        <v>106.03174603174602</v>
      </c>
      <c r="AX283">
        <v>66</v>
      </c>
      <c r="AY283">
        <v>27</v>
      </c>
      <c r="AZ283" t="s">
        <v>1802</v>
      </c>
      <c r="BA283">
        <v>121.26984126984127</v>
      </c>
      <c r="BB283">
        <v>97</v>
      </c>
      <c r="BC283">
        <v>43</v>
      </c>
      <c r="BD283" t="s">
        <v>1355</v>
      </c>
      <c r="BE283">
        <v>108.57142857142857</v>
      </c>
      <c r="BF283">
        <v>103</v>
      </c>
      <c r="BG283">
        <v>90</v>
      </c>
      <c r="BH283" t="s">
        <v>980</v>
      </c>
      <c r="BI283">
        <v>80</v>
      </c>
      <c r="BJ283">
        <v>96</v>
      </c>
      <c r="BK283">
        <v>83</v>
      </c>
      <c r="BL283" t="s">
        <v>1806</v>
      </c>
      <c r="BM283">
        <v>104.44444444444444</v>
      </c>
      <c r="BN283">
        <v>36</v>
      </c>
      <c r="BO283">
        <v>100</v>
      </c>
      <c r="BP283" t="s">
        <v>404</v>
      </c>
      <c r="BQ283">
        <v>128.88888888888889</v>
      </c>
      <c r="BR283">
        <v>48</v>
      </c>
      <c r="BS283">
        <v>73</v>
      </c>
      <c r="BT283" t="s">
        <v>405</v>
      </c>
      <c r="BU283">
        <v>82.539682539682545</v>
      </c>
      <c r="BV283">
        <v>65</v>
      </c>
      <c r="BW283">
        <v>94</v>
      </c>
      <c r="BX283" t="s">
        <v>1802</v>
      </c>
      <c r="BY283">
        <v>113.33333333333333</v>
      </c>
      <c r="BZ283">
        <v>100</v>
      </c>
      <c r="CA283">
        <v>70</v>
      </c>
      <c r="CB283" t="s">
        <v>1355</v>
      </c>
      <c r="CC283">
        <v>85.714285714285722</v>
      </c>
      <c r="CD283">
        <v>112</v>
      </c>
      <c r="CE283">
        <v>27</v>
      </c>
      <c r="CF283" t="s">
        <v>980</v>
      </c>
      <c r="CG283">
        <v>143.8095238095238</v>
      </c>
      <c r="CH283">
        <v>63</v>
      </c>
      <c r="CI283">
        <v>97</v>
      </c>
      <c r="CJ283" t="s">
        <v>1810</v>
      </c>
      <c r="CK283">
        <v>102.22222222222223</v>
      </c>
      <c r="CL283">
        <v>22</v>
      </c>
      <c r="CM283">
        <v>191</v>
      </c>
      <c r="CN283" t="s">
        <v>404</v>
      </c>
      <c r="CO283">
        <v>60.952380952380949</v>
      </c>
      <c r="CP283">
        <v>57</v>
      </c>
      <c r="CQ283">
        <v>18</v>
      </c>
      <c r="CR283" t="s">
        <v>405</v>
      </c>
      <c r="CS283">
        <v>117.14285714285714</v>
      </c>
      <c r="CT283">
        <v>55</v>
      </c>
      <c r="CU283">
        <v>136</v>
      </c>
      <c r="CV283" t="s">
        <v>1802</v>
      </c>
      <c r="CW283">
        <v>121.26984126984127</v>
      </c>
      <c r="CX283">
        <v>104</v>
      </c>
      <c r="CY283">
        <v>25</v>
      </c>
      <c r="CZ283" t="s">
        <v>1808</v>
      </c>
      <c r="DA283">
        <v>173.01587301587301</v>
      </c>
      <c r="DB283">
        <v>92</v>
      </c>
      <c r="DC283">
        <v>165</v>
      </c>
      <c r="DD283" t="s">
        <v>111</v>
      </c>
      <c r="DE283">
        <v>86.349206349206355</v>
      </c>
      <c r="DF283">
        <v>71</v>
      </c>
      <c r="DG283">
        <v>104</v>
      </c>
      <c r="DH283" t="s">
        <v>1810</v>
      </c>
      <c r="DI283">
        <v>95.873015873015873</v>
      </c>
      <c r="DJ283">
        <v>54</v>
      </c>
      <c r="DK283">
        <v>68</v>
      </c>
      <c r="DL283" t="s">
        <v>404</v>
      </c>
      <c r="DM283">
        <v>105.39682539682539</v>
      </c>
      <c r="DN283">
        <v>61</v>
      </c>
      <c r="DO283">
        <v>72</v>
      </c>
      <c r="DP283" t="s">
        <v>405</v>
      </c>
      <c r="DQ283">
        <v>90.793650793650798</v>
      </c>
      <c r="DR283">
        <v>38</v>
      </c>
      <c r="DS283">
        <v>203</v>
      </c>
      <c r="DT283" t="s">
        <v>1802</v>
      </c>
      <c r="DU283">
        <v>80.634920634920633</v>
      </c>
      <c r="DV283">
        <v>75.5</v>
      </c>
      <c r="DW283">
        <v>255</v>
      </c>
      <c r="DX283" t="s">
        <v>1808</v>
      </c>
      <c r="DY283">
        <v>34.603174603174608</v>
      </c>
      <c r="DZ283">
        <v>76</v>
      </c>
      <c r="EA283">
        <v>122</v>
      </c>
      <c r="EB283" t="s">
        <v>111</v>
      </c>
      <c r="EC283">
        <v>107.3015873015873</v>
      </c>
      <c r="ED283">
        <v>79.5</v>
      </c>
      <c r="EE283">
        <v>91</v>
      </c>
      <c r="EF283" t="s">
        <v>1810</v>
      </c>
      <c r="EG283">
        <v>92.38095238095238</v>
      </c>
      <c r="EH283">
        <v>50</v>
      </c>
      <c r="EI283">
        <v>85</v>
      </c>
      <c r="EJ283" t="s">
        <v>404</v>
      </c>
      <c r="EK283">
        <v>110.47619047619048</v>
      </c>
      <c r="EL283">
        <v>66</v>
      </c>
      <c r="EM283">
        <v>43</v>
      </c>
      <c r="EN283" t="s">
        <v>405</v>
      </c>
      <c r="EO283">
        <v>121.9047619047619</v>
      </c>
      <c r="EP283">
        <v>49</v>
      </c>
      <c r="EQ283">
        <v>142</v>
      </c>
      <c r="ER283" t="s">
        <v>1802</v>
      </c>
      <c r="ES283">
        <v>65.714285714285722</v>
      </c>
      <c r="ET283">
        <v>113</v>
      </c>
      <c r="EU283">
        <v>49</v>
      </c>
      <c r="EV283">
        <v>95</v>
      </c>
      <c r="EW283">
        <v>145</v>
      </c>
      <c r="EX283">
        <v>123</v>
      </c>
      <c r="EY283">
        <v>67</v>
      </c>
      <c r="EZ283">
        <v>43</v>
      </c>
      <c r="FA283">
        <v>118</v>
      </c>
      <c r="FB283">
        <v>31</v>
      </c>
      <c r="FC283">
        <v>112</v>
      </c>
      <c r="FD283">
        <v>43</v>
      </c>
      <c r="FE283">
        <v>34</v>
      </c>
    </row>
    <row r="284" spans="1:161" x14ac:dyDescent="0.2">
      <c r="A284" t="s">
        <v>1689</v>
      </c>
      <c r="B284" t="s">
        <v>1690</v>
      </c>
      <c r="C284" t="s">
        <v>1662</v>
      </c>
      <c r="D284" t="s">
        <v>17</v>
      </c>
      <c r="E284" t="s">
        <v>1691</v>
      </c>
      <c r="F284">
        <v>109</v>
      </c>
      <c r="G284">
        <v>76</v>
      </c>
      <c r="H284" s="11" t="s">
        <v>1664</v>
      </c>
      <c r="I284" s="11">
        <v>113.33333333333333</v>
      </c>
      <c r="J284">
        <v>116</v>
      </c>
      <c r="K284">
        <v>9</v>
      </c>
      <c r="L284" s="11" t="s">
        <v>980</v>
      </c>
      <c r="M284" s="11">
        <v>101.58730158730158</v>
      </c>
      <c r="N284">
        <v>86</v>
      </c>
      <c r="O284">
        <v>147</v>
      </c>
      <c r="P284" s="11" t="s">
        <v>1356</v>
      </c>
      <c r="Q284" s="11">
        <v>87.301587301587304</v>
      </c>
      <c r="R284">
        <v>71.5</v>
      </c>
      <c r="S284">
        <v>26</v>
      </c>
      <c r="T284" t="s">
        <v>404</v>
      </c>
      <c r="U284">
        <v>104.44444444444444</v>
      </c>
      <c r="V284">
        <v>74.5</v>
      </c>
      <c r="W284">
        <v>26</v>
      </c>
      <c r="X284" t="s">
        <v>405</v>
      </c>
      <c r="Y284">
        <v>126.03174603174604</v>
      </c>
      <c r="Z284">
        <v>58</v>
      </c>
      <c r="AA284">
        <v>227</v>
      </c>
      <c r="AB284" t="s">
        <v>24</v>
      </c>
      <c r="AC284">
        <v>62.222222222222221</v>
      </c>
      <c r="AD284">
        <v>101.5</v>
      </c>
      <c r="AE284">
        <v>118</v>
      </c>
      <c r="AF284" t="s">
        <v>1664</v>
      </c>
      <c r="AG284">
        <v>98.095238095238102</v>
      </c>
      <c r="AH284">
        <v>115</v>
      </c>
      <c r="AI284">
        <v>14</v>
      </c>
      <c r="AJ284" t="s">
        <v>980</v>
      </c>
      <c r="AK284">
        <v>129.52380952380952</v>
      </c>
      <c r="AL284">
        <v>81.5</v>
      </c>
      <c r="AM284">
        <v>107</v>
      </c>
      <c r="AN284" t="s">
        <v>1356</v>
      </c>
      <c r="AO284">
        <v>85.079365079365076</v>
      </c>
      <c r="AP284">
        <v>55.5</v>
      </c>
      <c r="AQ284">
        <v>40</v>
      </c>
      <c r="AR284" t="s">
        <v>404</v>
      </c>
      <c r="AS284">
        <v>96.825396825396822</v>
      </c>
      <c r="AT284">
        <v>55</v>
      </c>
      <c r="AU284">
        <v>74</v>
      </c>
      <c r="AV284" t="s">
        <v>405</v>
      </c>
      <c r="AW284">
        <v>106.66666666666667</v>
      </c>
      <c r="AX284">
        <v>53</v>
      </c>
      <c r="AY284">
        <v>108</v>
      </c>
      <c r="AZ284" t="s">
        <v>1802</v>
      </c>
      <c r="BA284">
        <v>101.9047619047619</v>
      </c>
      <c r="BB284">
        <v>91</v>
      </c>
      <c r="BC284">
        <v>112</v>
      </c>
      <c r="BD284" t="s">
        <v>1355</v>
      </c>
      <c r="BE284">
        <v>148.25396825396825</v>
      </c>
      <c r="BF284">
        <v>100</v>
      </c>
      <c r="BG284">
        <v>107</v>
      </c>
      <c r="BH284" t="s">
        <v>980</v>
      </c>
      <c r="BI284">
        <v>96.507936507936506</v>
      </c>
      <c r="BJ284">
        <v>101.5</v>
      </c>
      <c r="BK284">
        <v>60</v>
      </c>
      <c r="BL284" t="s">
        <v>1806</v>
      </c>
      <c r="BM284">
        <v>133.33333333333331</v>
      </c>
      <c r="BN284">
        <v>50</v>
      </c>
      <c r="BO284">
        <v>30</v>
      </c>
      <c r="BP284" t="s">
        <v>404</v>
      </c>
      <c r="BQ284">
        <v>99.365079365079367</v>
      </c>
      <c r="BR284">
        <v>44</v>
      </c>
      <c r="BS284">
        <v>95</v>
      </c>
      <c r="BT284" t="s">
        <v>405</v>
      </c>
      <c r="BU284">
        <v>77.777777777777771</v>
      </c>
      <c r="BV284">
        <v>61</v>
      </c>
      <c r="BW284">
        <v>114</v>
      </c>
      <c r="BX284" t="s">
        <v>1802</v>
      </c>
      <c r="BY284">
        <v>96.825396825396822</v>
      </c>
      <c r="BZ284">
        <v>78</v>
      </c>
      <c r="CA284">
        <v>264</v>
      </c>
      <c r="CB284" t="s">
        <v>1355</v>
      </c>
      <c r="CC284">
        <v>33.650793650793659</v>
      </c>
      <c r="CD284">
        <v>97</v>
      </c>
      <c r="CE284">
        <v>96</v>
      </c>
      <c r="CF284" t="s">
        <v>980</v>
      </c>
      <c r="CG284">
        <v>113.01587301587301</v>
      </c>
      <c r="CH284">
        <v>52.5</v>
      </c>
      <c r="CI284">
        <v>165</v>
      </c>
      <c r="CJ284" t="s">
        <v>1810</v>
      </c>
      <c r="CK284">
        <v>90.476190476190482</v>
      </c>
      <c r="CL284">
        <v>54</v>
      </c>
      <c r="CM284">
        <v>28</v>
      </c>
      <c r="CN284" t="s">
        <v>404</v>
      </c>
      <c r="CO284">
        <v>114.60317460317461</v>
      </c>
      <c r="CP284">
        <v>55</v>
      </c>
      <c r="CQ284">
        <v>25</v>
      </c>
      <c r="CR284" t="s">
        <v>405</v>
      </c>
      <c r="CS284">
        <v>117.77777777777777</v>
      </c>
      <c r="CT284">
        <v>59</v>
      </c>
      <c r="CU284">
        <v>104</v>
      </c>
      <c r="CV284" t="s">
        <v>1802</v>
      </c>
      <c r="CW284">
        <v>99.047619047619051</v>
      </c>
      <c r="CX284">
        <v>100</v>
      </c>
      <c r="CY284">
        <v>55</v>
      </c>
      <c r="CZ284" t="s">
        <v>1808</v>
      </c>
      <c r="DA284">
        <v>132.69841269841271</v>
      </c>
      <c r="DB284">
        <v>96</v>
      </c>
      <c r="DC284">
        <v>137</v>
      </c>
      <c r="DD284" t="s">
        <v>111</v>
      </c>
      <c r="DE284">
        <v>68.571428571428569</v>
      </c>
      <c r="DF284">
        <v>66</v>
      </c>
      <c r="DG284">
        <v>135</v>
      </c>
      <c r="DH284" t="s">
        <v>1810</v>
      </c>
      <c r="DI284">
        <v>88.253968253968253</v>
      </c>
      <c r="DJ284">
        <v>53</v>
      </c>
      <c r="DK284">
        <v>74</v>
      </c>
      <c r="DL284" t="s">
        <v>404</v>
      </c>
      <c r="DM284">
        <v>87.936507936507937</v>
      </c>
      <c r="DN284">
        <v>60</v>
      </c>
      <c r="DO284">
        <v>81</v>
      </c>
      <c r="DP284" t="s">
        <v>405</v>
      </c>
      <c r="DQ284">
        <v>79.047619047619051</v>
      </c>
      <c r="DR284">
        <v>50</v>
      </c>
      <c r="DS284">
        <v>101</v>
      </c>
      <c r="DT284" t="s">
        <v>1802</v>
      </c>
      <c r="DU284">
        <v>107.3015873015873</v>
      </c>
      <c r="DV284">
        <v>84</v>
      </c>
      <c r="DW284">
        <v>158</v>
      </c>
      <c r="DX284" t="s">
        <v>1808</v>
      </c>
      <c r="DY284">
        <v>56.507936507936506</v>
      </c>
      <c r="DZ284">
        <v>90</v>
      </c>
      <c r="EA284">
        <v>38</v>
      </c>
      <c r="EB284" t="s">
        <v>111</v>
      </c>
      <c r="EC284">
        <v>99.365079365079367</v>
      </c>
      <c r="ED284">
        <v>79</v>
      </c>
      <c r="EE284">
        <v>98</v>
      </c>
      <c r="EF284" t="s">
        <v>1810</v>
      </c>
      <c r="EG284">
        <v>81.587301587301582</v>
      </c>
      <c r="EH284">
        <v>58</v>
      </c>
      <c r="EI284">
        <v>36</v>
      </c>
      <c r="EJ284" t="s">
        <v>404</v>
      </c>
      <c r="EK284">
        <v>93.650793650793645</v>
      </c>
      <c r="EL284">
        <v>74</v>
      </c>
      <c r="EM284">
        <v>15</v>
      </c>
      <c r="EN284" t="s">
        <v>405</v>
      </c>
      <c r="EO284">
        <v>114.92063492063492</v>
      </c>
      <c r="EP284">
        <v>52</v>
      </c>
      <c r="EQ284">
        <v>124</v>
      </c>
      <c r="ER284" t="s">
        <v>1802</v>
      </c>
      <c r="ES284">
        <v>69.841269841269849</v>
      </c>
      <c r="ET284">
        <v>117</v>
      </c>
      <c r="EU284">
        <v>21</v>
      </c>
      <c r="EV284">
        <v>111</v>
      </c>
      <c r="EW284">
        <v>36</v>
      </c>
      <c r="EX284">
        <v>129</v>
      </c>
      <c r="EY284">
        <v>40</v>
      </c>
      <c r="EZ284">
        <v>56</v>
      </c>
      <c r="FA284">
        <v>16</v>
      </c>
      <c r="FB284">
        <v>35</v>
      </c>
      <c r="FC284">
        <v>62</v>
      </c>
      <c r="FD284">
        <v>44</v>
      </c>
      <c r="FE284">
        <v>29</v>
      </c>
    </row>
    <row r="285" spans="1:161" x14ac:dyDescent="0.2">
      <c r="A285" t="s">
        <v>1692</v>
      </c>
      <c r="B285" t="s">
        <v>1693</v>
      </c>
      <c r="C285" t="s">
        <v>1662</v>
      </c>
      <c r="D285" t="s">
        <v>17</v>
      </c>
      <c r="E285" t="s">
        <v>1694</v>
      </c>
      <c r="F285">
        <v>100</v>
      </c>
      <c r="G285">
        <v>208</v>
      </c>
      <c r="H285" s="11" t="s">
        <v>1664</v>
      </c>
      <c r="I285" s="11">
        <v>67.61904761904762</v>
      </c>
      <c r="J285">
        <v>113</v>
      </c>
      <c r="K285">
        <v>17</v>
      </c>
      <c r="L285" s="11" t="s">
        <v>980</v>
      </c>
      <c r="M285" s="11">
        <v>106.98412698412699</v>
      </c>
      <c r="N285">
        <v>113</v>
      </c>
      <c r="O285">
        <v>36</v>
      </c>
      <c r="P285" s="11" t="s">
        <v>1356</v>
      </c>
      <c r="Q285" s="11">
        <v>102.53968253968254</v>
      </c>
      <c r="R285">
        <v>52.5</v>
      </c>
      <c r="S285">
        <v>134</v>
      </c>
      <c r="T285" t="s">
        <v>404</v>
      </c>
      <c r="U285">
        <v>79.682539682539684</v>
      </c>
      <c r="V285">
        <v>73</v>
      </c>
      <c r="W285">
        <v>36</v>
      </c>
      <c r="X285" t="s">
        <v>405</v>
      </c>
      <c r="Y285">
        <v>114.92063492063492</v>
      </c>
      <c r="Z285">
        <v>62.5</v>
      </c>
      <c r="AA285">
        <v>182</v>
      </c>
      <c r="AB285" t="s">
        <v>24</v>
      </c>
      <c r="AC285">
        <v>68.571428571428569</v>
      </c>
      <c r="AD285">
        <v>102</v>
      </c>
      <c r="AE285">
        <v>106</v>
      </c>
      <c r="AF285" t="s">
        <v>1664</v>
      </c>
      <c r="AG285">
        <v>87.61904761904762</v>
      </c>
      <c r="AH285">
        <v>106</v>
      </c>
      <c r="AI285">
        <v>39</v>
      </c>
      <c r="AJ285" t="s">
        <v>980</v>
      </c>
      <c r="AK285">
        <v>93.333333333333329</v>
      </c>
      <c r="AL285">
        <v>102</v>
      </c>
      <c r="AM285">
        <v>44</v>
      </c>
      <c r="AN285" t="s">
        <v>1356</v>
      </c>
      <c r="AO285">
        <v>100.95238095238095</v>
      </c>
      <c r="AP285">
        <v>46</v>
      </c>
      <c r="AQ285">
        <v>70</v>
      </c>
      <c r="AR285" t="s">
        <v>404</v>
      </c>
      <c r="AS285">
        <v>152.69841269841271</v>
      </c>
      <c r="AT285">
        <v>49</v>
      </c>
      <c r="AU285">
        <v>118</v>
      </c>
      <c r="AV285" t="s">
        <v>405</v>
      </c>
      <c r="AW285">
        <v>77.460317460317455</v>
      </c>
      <c r="AX285">
        <v>57</v>
      </c>
      <c r="AY285">
        <v>83</v>
      </c>
      <c r="AZ285" t="s">
        <v>1802</v>
      </c>
      <c r="BA285">
        <v>87.301587301587304</v>
      </c>
      <c r="BB285">
        <v>95</v>
      </c>
      <c r="BC285">
        <v>67</v>
      </c>
      <c r="BD285" t="s">
        <v>1355</v>
      </c>
      <c r="BE285">
        <v>104.12698412698413</v>
      </c>
      <c r="BF285">
        <v>123</v>
      </c>
      <c r="BG285">
        <v>18</v>
      </c>
      <c r="BH285" t="s">
        <v>980</v>
      </c>
      <c r="BI285">
        <v>113.65079365079364</v>
      </c>
      <c r="BJ285">
        <v>106</v>
      </c>
      <c r="BK285">
        <v>47</v>
      </c>
      <c r="BL285" t="s">
        <v>1806</v>
      </c>
      <c r="BM285">
        <v>94.603174603174608</v>
      </c>
      <c r="BN285">
        <v>22</v>
      </c>
      <c r="BO285">
        <v>236</v>
      </c>
      <c r="BP285" t="s">
        <v>404</v>
      </c>
      <c r="BQ285">
        <v>47.93650793650793</v>
      </c>
      <c r="BR285">
        <v>54</v>
      </c>
      <c r="BS285">
        <v>47</v>
      </c>
      <c r="BT285" t="s">
        <v>405</v>
      </c>
      <c r="BU285">
        <v>121.5873015873016</v>
      </c>
      <c r="BV285">
        <v>76</v>
      </c>
      <c r="BW285">
        <v>43</v>
      </c>
      <c r="BX285" t="s">
        <v>1802</v>
      </c>
      <c r="BY285">
        <v>119.36507936507937</v>
      </c>
      <c r="BZ285">
        <v>99</v>
      </c>
      <c r="CA285">
        <v>80</v>
      </c>
      <c r="CB285" t="s">
        <v>1355</v>
      </c>
      <c r="CC285">
        <v>82.539682539682545</v>
      </c>
      <c r="CD285">
        <v>103</v>
      </c>
      <c r="CE285">
        <v>61</v>
      </c>
      <c r="CF285" t="s">
        <v>980</v>
      </c>
      <c r="CG285">
        <v>103.49206349206349</v>
      </c>
      <c r="CH285">
        <v>82</v>
      </c>
      <c r="CI285">
        <v>30</v>
      </c>
      <c r="CJ285" t="s">
        <v>1810</v>
      </c>
      <c r="CK285">
        <v>112.06349206349206</v>
      </c>
      <c r="CL285">
        <v>39</v>
      </c>
      <c r="CM285">
        <v>72</v>
      </c>
      <c r="CN285" t="s">
        <v>404</v>
      </c>
      <c r="CO285">
        <v>114.28571428571428</v>
      </c>
      <c r="CP285">
        <v>39</v>
      </c>
      <c r="CQ285">
        <v>115</v>
      </c>
      <c r="CR285" t="s">
        <v>405</v>
      </c>
      <c r="CS285">
        <v>92.063492063492063</v>
      </c>
      <c r="CT285">
        <v>59</v>
      </c>
      <c r="CU285">
        <v>104</v>
      </c>
      <c r="CV285" t="s">
        <v>1802</v>
      </c>
      <c r="CW285">
        <v>106.34920634920636</v>
      </c>
      <c r="CX285">
        <v>104</v>
      </c>
      <c r="CY285">
        <v>25</v>
      </c>
      <c r="CZ285" t="s">
        <v>1808</v>
      </c>
      <c r="DA285">
        <v>114.28571428571428</v>
      </c>
      <c r="DB285">
        <v>109</v>
      </c>
      <c r="DC285">
        <v>72</v>
      </c>
      <c r="DD285" t="s">
        <v>111</v>
      </c>
      <c r="DE285">
        <v>92.38095238095238</v>
      </c>
      <c r="DF285">
        <v>83.5</v>
      </c>
      <c r="DG285">
        <v>68</v>
      </c>
      <c r="DH285" t="s">
        <v>1810</v>
      </c>
      <c r="DI285">
        <v>91.428571428571431</v>
      </c>
      <c r="DJ285">
        <v>44</v>
      </c>
      <c r="DK285">
        <v>117</v>
      </c>
      <c r="DL285" t="s">
        <v>404</v>
      </c>
      <c r="DM285">
        <v>95.873015873015873</v>
      </c>
      <c r="DN285">
        <v>58</v>
      </c>
      <c r="DO285">
        <v>90</v>
      </c>
      <c r="DP285" t="s">
        <v>405</v>
      </c>
      <c r="DQ285">
        <v>92.698412698412696</v>
      </c>
      <c r="DR285">
        <v>47</v>
      </c>
      <c r="DS285">
        <v>124</v>
      </c>
      <c r="DT285" t="s">
        <v>1802</v>
      </c>
      <c r="DU285">
        <v>97.460317460317455</v>
      </c>
      <c r="DV285">
        <v>91.5</v>
      </c>
      <c r="DW285">
        <v>70</v>
      </c>
      <c r="DX285" t="s">
        <v>1808</v>
      </c>
      <c r="DY285">
        <v>98.412698412698418</v>
      </c>
      <c r="DZ285">
        <v>89.5</v>
      </c>
      <c r="EA285">
        <v>48</v>
      </c>
      <c r="EB285" t="s">
        <v>111</v>
      </c>
      <c r="EC285">
        <v>115.55555555555556</v>
      </c>
      <c r="ED285">
        <v>90</v>
      </c>
      <c r="EE285">
        <v>41</v>
      </c>
      <c r="EF285" t="s">
        <v>1810</v>
      </c>
      <c r="EG285">
        <v>94.603174603174608</v>
      </c>
      <c r="EH285">
        <v>47</v>
      </c>
      <c r="EI285">
        <v>104</v>
      </c>
      <c r="EJ285" t="s">
        <v>404</v>
      </c>
      <c r="EK285">
        <v>134.60317460317461</v>
      </c>
      <c r="EL285">
        <v>60</v>
      </c>
      <c r="EM285">
        <v>67</v>
      </c>
      <c r="EN285" t="s">
        <v>405</v>
      </c>
      <c r="EO285">
        <v>90.476190476190482</v>
      </c>
      <c r="EP285">
        <v>53.5</v>
      </c>
      <c r="EQ285">
        <v>116</v>
      </c>
      <c r="ER285" t="s">
        <v>1802</v>
      </c>
      <c r="ES285">
        <v>99.682539682539684</v>
      </c>
      <c r="ET285">
        <v>111</v>
      </c>
      <c r="EU285">
        <v>65</v>
      </c>
      <c r="EV285">
        <v>101</v>
      </c>
      <c r="EW285">
        <v>97</v>
      </c>
      <c r="EX285">
        <v>134</v>
      </c>
      <c r="EY285">
        <v>24</v>
      </c>
      <c r="EZ285">
        <v>36</v>
      </c>
      <c r="FA285">
        <v>213</v>
      </c>
      <c r="FB285">
        <v>37</v>
      </c>
      <c r="FC285">
        <v>37</v>
      </c>
      <c r="FD285">
        <v>38</v>
      </c>
      <c r="FE285">
        <v>115</v>
      </c>
    </row>
    <row r="286" spans="1:161" x14ac:dyDescent="0.2">
      <c r="A286" t="s">
        <v>1695</v>
      </c>
      <c r="B286" t="s">
        <v>1696</v>
      </c>
      <c r="C286" t="s">
        <v>1662</v>
      </c>
      <c r="D286" t="s">
        <v>17</v>
      </c>
      <c r="E286" t="s">
        <v>1697</v>
      </c>
      <c r="F286">
        <v>108</v>
      </c>
      <c r="G286">
        <v>88</v>
      </c>
      <c r="H286" s="11" t="s">
        <v>1664</v>
      </c>
      <c r="I286" s="11">
        <v>85.079365079365076</v>
      </c>
      <c r="J286">
        <v>101</v>
      </c>
      <c r="K286">
        <v>58</v>
      </c>
      <c r="L286" s="11" t="s">
        <v>980</v>
      </c>
      <c r="M286" s="11">
        <v>109.2063492063492</v>
      </c>
      <c r="N286">
        <v>104</v>
      </c>
      <c r="O286">
        <v>72</v>
      </c>
      <c r="P286" s="11" t="s">
        <v>1356</v>
      </c>
      <c r="Q286" s="11">
        <v>116.82539682539682</v>
      </c>
      <c r="R286">
        <v>60.5</v>
      </c>
      <c r="S286">
        <v>71</v>
      </c>
      <c r="T286" t="s">
        <v>404</v>
      </c>
      <c r="U286">
        <v>94.603174603174608</v>
      </c>
      <c r="V286">
        <v>66</v>
      </c>
      <c r="W286">
        <v>65</v>
      </c>
      <c r="X286" t="s">
        <v>405</v>
      </c>
      <c r="Y286">
        <v>105.71428571428571</v>
      </c>
      <c r="Z286">
        <v>66</v>
      </c>
      <c r="AA286">
        <v>144</v>
      </c>
      <c r="AB286" t="s">
        <v>24</v>
      </c>
      <c r="AC286">
        <v>80.634920634920633</v>
      </c>
      <c r="AD286">
        <v>107</v>
      </c>
      <c r="AE286">
        <v>41</v>
      </c>
      <c r="AF286" t="s">
        <v>1664</v>
      </c>
      <c r="AG286">
        <v>138.73015873015873</v>
      </c>
      <c r="AH286">
        <v>96</v>
      </c>
      <c r="AI286">
        <v>87</v>
      </c>
      <c r="AJ286" t="s">
        <v>980</v>
      </c>
      <c r="AK286">
        <v>92.38095238095238</v>
      </c>
      <c r="AL286">
        <v>77</v>
      </c>
      <c r="AM286">
        <v>125</v>
      </c>
      <c r="AN286" t="s">
        <v>1356</v>
      </c>
      <c r="AO286">
        <v>96.507936507936506</v>
      </c>
      <c r="AP286">
        <v>50</v>
      </c>
      <c r="AQ286">
        <v>54</v>
      </c>
      <c r="AR286" t="s">
        <v>404</v>
      </c>
      <c r="AS286">
        <v>90.476190476190482</v>
      </c>
      <c r="AT286">
        <v>64</v>
      </c>
      <c r="AU286">
        <v>24</v>
      </c>
      <c r="AV286" t="s">
        <v>405</v>
      </c>
      <c r="AW286">
        <v>137.46031746031747</v>
      </c>
      <c r="AX286">
        <v>57</v>
      </c>
      <c r="AY286">
        <v>83</v>
      </c>
      <c r="AZ286" t="s">
        <v>1802</v>
      </c>
      <c r="BA286">
        <v>94.285714285714292</v>
      </c>
      <c r="BB286">
        <v>87</v>
      </c>
      <c r="BC286">
        <v>163</v>
      </c>
      <c r="BD286" t="s">
        <v>1355</v>
      </c>
      <c r="BE286">
        <v>100</v>
      </c>
      <c r="BF286">
        <v>108</v>
      </c>
      <c r="BG286">
        <v>63</v>
      </c>
      <c r="BH286" t="s">
        <v>980</v>
      </c>
      <c r="BI286">
        <v>100</v>
      </c>
      <c r="BJ286">
        <v>87.5</v>
      </c>
      <c r="BK286">
        <v>114</v>
      </c>
      <c r="BL286" t="s">
        <v>1806</v>
      </c>
      <c r="BM286">
        <v>100</v>
      </c>
      <c r="BN286">
        <v>53</v>
      </c>
      <c r="BO286">
        <v>24</v>
      </c>
      <c r="BP286" t="s">
        <v>404</v>
      </c>
      <c r="BQ286">
        <v>100</v>
      </c>
      <c r="BR286">
        <v>37</v>
      </c>
      <c r="BS286">
        <v>142</v>
      </c>
      <c r="BT286" t="s">
        <v>405</v>
      </c>
      <c r="BU286">
        <v>100</v>
      </c>
      <c r="BV286">
        <v>70</v>
      </c>
      <c r="BW286">
        <v>65</v>
      </c>
      <c r="BX286" t="s">
        <v>1802</v>
      </c>
      <c r="BY286">
        <v>100</v>
      </c>
      <c r="BZ286">
        <v>0</v>
      </c>
      <c r="CA286">
        <v>310</v>
      </c>
      <c r="CB286" t="s">
        <v>1355</v>
      </c>
      <c r="CC286">
        <v>100</v>
      </c>
      <c r="CD286">
        <v>0</v>
      </c>
      <c r="CE286">
        <v>309</v>
      </c>
      <c r="CF286" t="s">
        <v>980</v>
      </c>
      <c r="CG286">
        <v>100</v>
      </c>
      <c r="CH286">
        <v>0</v>
      </c>
      <c r="CI286">
        <v>309</v>
      </c>
      <c r="CJ286" t="s">
        <v>1810</v>
      </c>
      <c r="CK286">
        <v>100</v>
      </c>
      <c r="CL286">
        <v>0</v>
      </c>
      <c r="CM286">
        <v>309</v>
      </c>
      <c r="CN286" t="s">
        <v>404</v>
      </c>
      <c r="CO286">
        <v>100</v>
      </c>
      <c r="CP286">
        <v>0</v>
      </c>
      <c r="CQ286">
        <v>310</v>
      </c>
      <c r="CR286" t="s">
        <v>405</v>
      </c>
      <c r="CS286">
        <v>100</v>
      </c>
      <c r="CT286">
        <v>0</v>
      </c>
      <c r="CU286">
        <v>309</v>
      </c>
      <c r="CV286" t="s">
        <v>1802</v>
      </c>
      <c r="CW286">
        <v>100</v>
      </c>
      <c r="CX286">
        <v>95</v>
      </c>
      <c r="CY286">
        <v>107</v>
      </c>
      <c r="CZ286" t="s">
        <v>1808</v>
      </c>
      <c r="DA286">
        <v>72.698412698412696</v>
      </c>
      <c r="DB286">
        <v>118</v>
      </c>
      <c r="DC286">
        <v>30</v>
      </c>
      <c r="DD286" t="s">
        <v>111</v>
      </c>
      <c r="DE286">
        <v>123.49206349206349</v>
      </c>
      <c r="DF286">
        <v>53.5</v>
      </c>
      <c r="DG286">
        <v>185</v>
      </c>
      <c r="DH286" t="s">
        <v>1810</v>
      </c>
      <c r="DI286">
        <v>67.301587301587304</v>
      </c>
      <c r="DJ286">
        <v>52</v>
      </c>
      <c r="DK286">
        <v>77</v>
      </c>
      <c r="DL286" t="s">
        <v>404</v>
      </c>
      <c r="DM286">
        <v>88.571428571428569</v>
      </c>
      <c r="DN286">
        <v>73</v>
      </c>
      <c r="DO286">
        <v>21</v>
      </c>
      <c r="DP286" t="s">
        <v>405</v>
      </c>
      <c r="DQ286">
        <v>123.17460317460318</v>
      </c>
      <c r="DR286">
        <v>40</v>
      </c>
      <c r="DS286">
        <v>184</v>
      </c>
      <c r="DT286" t="s">
        <v>1802</v>
      </c>
      <c r="DU286">
        <v>68.571428571428569</v>
      </c>
      <c r="DV286">
        <v>97.5</v>
      </c>
      <c r="DW286">
        <v>21</v>
      </c>
      <c r="DX286" t="s">
        <v>1808</v>
      </c>
      <c r="DY286">
        <v>130.79365079365078</v>
      </c>
      <c r="DZ286">
        <v>80</v>
      </c>
      <c r="EA286">
        <v>104</v>
      </c>
      <c r="EB286" t="s">
        <v>111</v>
      </c>
      <c r="EC286">
        <v>73.333333333333329</v>
      </c>
      <c r="ED286">
        <v>82</v>
      </c>
      <c r="EE286">
        <v>82</v>
      </c>
      <c r="EF286" t="s">
        <v>1810</v>
      </c>
      <c r="EG286">
        <v>98.095238095238102</v>
      </c>
      <c r="EH286">
        <v>57</v>
      </c>
      <c r="EI286">
        <v>41</v>
      </c>
      <c r="EJ286" t="s">
        <v>404</v>
      </c>
      <c r="EK286">
        <v>95.555555555555557</v>
      </c>
      <c r="EL286">
        <v>55.5</v>
      </c>
      <c r="EM286">
        <v>94</v>
      </c>
      <c r="EN286" t="s">
        <v>405</v>
      </c>
      <c r="EO286">
        <v>95.238095238095241</v>
      </c>
      <c r="EP286">
        <v>59.5</v>
      </c>
      <c r="EQ286">
        <v>85</v>
      </c>
      <c r="ER286" t="s">
        <v>1802</v>
      </c>
      <c r="ES286">
        <v>104.12698412698413</v>
      </c>
      <c r="ET286">
        <v>106</v>
      </c>
      <c r="EU286">
        <v>118</v>
      </c>
      <c r="EV286">
        <v>117</v>
      </c>
      <c r="EW286">
        <v>20</v>
      </c>
      <c r="EX286">
        <v>120</v>
      </c>
      <c r="EY286">
        <v>76</v>
      </c>
      <c r="EZ286">
        <v>53</v>
      </c>
      <c r="FA286">
        <v>27</v>
      </c>
      <c r="FB286">
        <v>34</v>
      </c>
      <c r="FC286">
        <v>79</v>
      </c>
      <c r="FD286">
        <v>39</v>
      </c>
      <c r="FE286">
        <v>98</v>
      </c>
    </row>
    <row r="287" spans="1:161" x14ac:dyDescent="0.2">
      <c r="A287" t="s">
        <v>1698</v>
      </c>
      <c r="B287" t="s">
        <v>1699</v>
      </c>
      <c r="C287" t="s">
        <v>1662</v>
      </c>
      <c r="D287" t="s">
        <v>17</v>
      </c>
      <c r="E287" t="s">
        <v>423</v>
      </c>
      <c r="F287">
        <v>115</v>
      </c>
      <c r="G287">
        <v>28</v>
      </c>
      <c r="H287" s="11" t="s">
        <v>1664</v>
      </c>
      <c r="I287" s="11">
        <v>92.698412698412696</v>
      </c>
      <c r="J287">
        <v>111</v>
      </c>
      <c r="K287">
        <v>25</v>
      </c>
      <c r="L287" s="11" t="s">
        <v>980</v>
      </c>
      <c r="M287" s="11">
        <v>100.31746031746032</v>
      </c>
      <c r="N287">
        <v>87</v>
      </c>
      <c r="O287">
        <v>141</v>
      </c>
      <c r="P287" s="11" t="s">
        <v>1356</v>
      </c>
      <c r="Q287" s="11">
        <v>104.44444444444444</v>
      </c>
      <c r="R287">
        <v>55.5</v>
      </c>
      <c r="S287">
        <v>109</v>
      </c>
      <c r="T287" t="s">
        <v>404</v>
      </c>
      <c r="U287">
        <v>101.9047619047619</v>
      </c>
      <c r="V287">
        <v>63.5</v>
      </c>
      <c r="W287">
        <v>86</v>
      </c>
      <c r="X287" t="s">
        <v>405</v>
      </c>
      <c r="Y287">
        <v>97.142857142857139</v>
      </c>
      <c r="Z287">
        <v>72.5</v>
      </c>
      <c r="AA287">
        <v>72</v>
      </c>
      <c r="AB287" t="s">
        <v>24</v>
      </c>
      <c r="AC287">
        <v>101.58730158730158</v>
      </c>
      <c r="AD287">
        <v>112.5</v>
      </c>
      <c r="AE287">
        <v>5</v>
      </c>
      <c r="AF287" t="s">
        <v>1664</v>
      </c>
      <c r="AG287">
        <v>124.76190476190476</v>
      </c>
      <c r="AH287">
        <v>110</v>
      </c>
      <c r="AI287">
        <v>26</v>
      </c>
      <c r="AJ287" t="s">
        <v>980</v>
      </c>
      <c r="AK287">
        <v>128.25396825396825</v>
      </c>
      <c r="AL287">
        <v>70</v>
      </c>
      <c r="AM287">
        <v>155</v>
      </c>
      <c r="AN287" t="s">
        <v>1356</v>
      </c>
      <c r="AO287">
        <v>119.04761904761905</v>
      </c>
      <c r="AP287">
        <v>38</v>
      </c>
      <c r="AQ287">
        <v>115</v>
      </c>
      <c r="AR287" t="s">
        <v>404</v>
      </c>
      <c r="AS287">
        <v>117.46031746031746</v>
      </c>
      <c r="AT287">
        <v>63</v>
      </c>
      <c r="AU287">
        <v>28</v>
      </c>
      <c r="AV287" t="s">
        <v>405</v>
      </c>
      <c r="AW287">
        <v>110.7936507936508</v>
      </c>
      <c r="AX287">
        <v>58</v>
      </c>
      <c r="AY287">
        <v>77</v>
      </c>
      <c r="AZ287" t="s">
        <v>1802</v>
      </c>
      <c r="BA287">
        <v>90.793650793650798</v>
      </c>
      <c r="BB287">
        <v>94</v>
      </c>
      <c r="BC287">
        <v>83</v>
      </c>
      <c r="BD287" t="s">
        <v>1355</v>
      </c>
      <c r="BE287">
        <v>130.47619047619048</v>
      </c>
      <c r="BF287">
        <v>99</v>
      </c>
      <c r="BG287">
        <v>115</v>
      </c>
      <c r="BH287" t="s">
        <v>980</v>
      </c>
      <c r="BI287">
        <v>102.85714285714286</v>
      </c>
      <c r="BJ287">
        <v>65.5</v>
      </c>
      <c r="BK287">
        <v>215</v>
      </c>
      <c r="BL287" t="s">
        <v>1806</v>
      </c>
      <c r="BM287">
        <v>67.936507936507937</v>
      </c>
      <c r="BN287">
        <v>29</v>
      </c>
      <c r="BO287">
        <v>170</v>
      </c>
      <c r="BP287" t="s">
        <v>404</v>
      </c>
      <c r="BQ287">
        <v>114.28571428571428</v>
      </c>
      <c r="BR287">
        <v>51</v>
      </c>
      <c r="BS287">
        <v>62</v>
      </c>
      <c r="BT287" t="s">
        <v>405</v>
      </c>
      <c r="BU287">
        <v>90.476190476190482</v>
      </c>
      <c r="BV287">
        <v>74</v>
      </c>
      <c r="BW287">
        <v>48</v>
      </c>
      <c r="BX287" t="s">
        <v>1802</v>
      </c>
      <c r="BY287">
        <v>108.25396825396825</v>
      </c>
      <c r="BZ287">
        <v>89</v>
      </c>
      <c r="CA287">
        <v>179</v>
      </c>
      <c r="CB287" t="s">
        <v>1355</v>
      </c>
      <c r="CC287">
        <v>96.19047619047619</v>
      </c>
      <c r="CD287">
        <v>91</v>
      </c>
      <c r="CE287">
        <v>124</v>
      </c>
      <c r="CF287" t="s">
        <v>980</v>
      </c>
      <c r="CG287">
        <v>81.269841269841265</v>
      </c>
      <c r="CH287">
        <v>61</v>
      </c>
      <c r="CI287">
        <v>114</v>
      </c>
      <c r="CJ287" t="s">
        <v>1810</v>
      </c>
      <c r="CK287">
        <v>110.15873015873015</v>
      </c>
      <c r="CL287">
        <v>20</v>
      </c>
      <c r="CM287">
        <v>215</v>
      </c>
      <c r="CN287" t="s">
        <v>404</v>
      </c>
      <c r="CO287">
        <v>64.761904761904759</v>
      </c>
      <c r="CP287">
        <v>53</v>
      </c>
      <c r="CQ287">
        <v>32</v>
      </c>
      <c r="CR287" t="s">
        <v>405</v>
      </c>
      <c r="CS287">
        <v>98.412698412698418</v>
      </c>
      <c r="CT287">
        <v>64</v>
      </c>
      <c r="CU287">
        <v>74</v>
      </c>
      <c r="CV287" t="s">
        <v>1802</v>
      </c>
      <c r="CW287">
        <v>137.77777777777777</v>
      </c>
      <c r="CX287">
        <v>91</v>
      </c>
      <c r="CY287">
        <v>167</v>
      </c>
      <c r="CZ287" t="s">
        <v>1808</v>
      </c>
      <c r="DA287">
        <v>102.85714285714286</v>
      </c>
      <c r="DB287">
        <v>111</v>
      </c>
      <c r="DC287">
        <v>65</v>
      </c>
      <c r="DD287" t="s">
        <v>111</v>
      </c>
      <c r="DE287">
        <v>135.23809523809524</v>
      </c>
      <c r="DF287">
        <v>64</v>
      </c>
      <c r="DG287">
        <v>146</v>
      </c>
      <c r="DH287" t="s">
        <v>1810</v>
      </c>
      <c r="DI287">
        <v>80.317460317460316</v>
      </c>
      <c r="DJ287">
        <v>46</v>
      </c>
      <c r="DK287">
        <v>104</v>
      </c>
      <c r="DL287" t="s">
        <v>404</v>
      </c>
      <c r="DM287">
        <v>118.0952380952381</v>
      </c>
      <c r="DN287">
        <v>71</v>
      </c>
      <c r="DO287">
        <v>27</v>
      </c>
      <c r="DP287" t="s">
        <v>405</v>
      </c>
      <c r="DQ287">
        <v>150.15873015873015</v>
      </c>
      <c r="DR287">
        <v>39</v>
      </c>
      <c r="DS287">
        <v>193</v>
      </c>
      <c r="DT287" t="s">
        <v>1802</v>
      </c>
      <c r="DU287">
        <v>73.015873015873012</v>
      </c>
      <c r="DV287">
        <v>82</v>
      </c>
      <c r="DW287">
        <v>176</v>
      </c>
      <c r="DX287" t="s">
        <v>978</v>
      </c>
      <c r="DY287">
        <v>67.61904761904762</v>
      </c>
      <c r="DZ287">
        <v>70</v>
      </c>
      <c r="EA287">
        <v>176</v>
      </c>
      <c r="EB287" t="s">
        <v>1804</v>
      </c>
      <c r="EC287">
        <v>59.047619047619051</v>
      </c>
      <c r="ED287">
        <v>81.5</v>
      </c>
      <c r="EE287">
        <v>84</v>
      </c>
      <c r="EF287" t="s">
        <v>982</v>
      </c>
      <c r="EG287">
        <v>131.11111111111111</v>
      </c>
      <c r="EH287">
        <v>38</v>
      </c>
      <c r="EI287">
        <v>161</v>
      </c>
      <c r="EJ287" t="s">
        <v>1827</v>
      </c>
      <c r="EK287">
        <v>120.95238095238095</v>
      </c>
      <c r="EL287">
        <v>44.5</v>
      </c>
      <c r="EM287">
        <v>185</v>
      </c>
      <c r="EN287" t="s">
        <v>1807</v>
      </c>
      <c r="EO287">
        <v>85.714285714285722</v>
      </c>
      <c r="EP287">
        <v>55</v>
      </c>
      <c r="EQ287">
        <v>108</v>
      </c>
      <c r="ER287" t="s">
        <v>127</v>
      </c>
      <c r="ES287">
        <v>92.38095238095238</v>
      </c>
      <c r="ET287">
        <v>110</v>
      </c>
      <c r="EU287">
        <v>74</v>
      </c>
      <c r="EV287">
        <v>109</v>
      </c>
      <c r="EW287">
        <v>47</v>
      </c>
      <c r="EX287">
        <v>92</v>
      </c>
      <c r="EY287">
        <v>182</v>
      </c>
      <c r="EZ287">
        <v>35</v>
      </c>
      <c r="FA287">
        <v>227</v>
      </c>
      <c r="FB287">
        <v>29</v>
      </c>
      <c r="FC287">
        <v>140</v>
      </c>
      <c r="FD287">
        <v>40</v>
      </c>
      <c r="FE287">
        <v>84</v>
      </c>
    </row>
    <row r="288" spans="1:161" x14ac:dyDescent="0.2">
      <c r="A288" t="s">
        <v>1700</v>
      </c>
      <c r="B288" t="s">
        <v>1701</v>
      </c>
      <c r="C288" t="s">
        <v>1662</v>
      </c>
      <c r="D288" t="s">
        <v>17</v>
      </c>
      <c r="E288" t="s">
        <v>1702</v>
      </c>
      <c r="F288">
        <v>120</v>
      </c>
      <c r="G288">
        <v>7</v>
      </c>
      <c r="H288" s="11" t="s">
        <v>1664</v>
      </c>
      <c r="I288" s="11">
        <v>148.25396825396825</v>
      </c>
      <c r="J288">
        <v>92</v>
      </c>
      <c r="K288">
        <v>114</v>
      </c>
      <c r="L288" s="11" t="s">
        <v>980</v>
      </c>
      <c r="M288" s="11">
        <v>95.238095238095241</v>
      </c>
      <c r="N288">
        <v>88</v>
      </c>
      <c r="O288">
        <v>134</v>
      </c>
      <c r="P288" s="11" t="s">
        <v>1356</v>
      </c>
      <c r="Q288" s="11">
        <v>78.730158730158735</v>
      </c>
      <c r="R288">
        <v>61.5</v>
      </c>
      <c r="S288">
        <v>67</v>
      </c>
      <c r="T288" t="s">
        <v>404</v>
      </c>
      <c r="U288">
        <v>128.88888888888889</v>
      </c>
      <c r="V288">
        <v>75.5</v>
      </c>
      <c r="W288">
        <v>22</v>
      </c>
      <c r="X288" t="s">
        <v>405</v>
      </c>
      <c r="Y288">
        <v>141.5873015873016</v>
      </c>
      <c r="Z288">
        <v>67</v>
      </c>
      <c r="AA288">
        <v>131</v>
      </c>
      <c r="AB288" t="s">
        <v>24</v>
      </c>
      <c r="AC288">
        <v>106.98412698412699</v>
      </c>
      <c r="AD288">
        <v>99</v>
      </c>
      <c r="AE288">
        <v>159</v>
      </c>
      <c r="AF288" t="s">
        <v>1664</v>
      </c>
      <c r="AG288">
        <v>85.079365079365076</v>
      </c>
      <c r="AH288">
        <v>94</v>
      </c>
      <c r="AI288">
        <v>99</v>
      </c>
      <c r="AJ288" t="s">
        <v>980</v>
      </c>
      <c r="AK288">
        <v>84.761904761904759</v>
      </c>
      <c r="AL288">
        <v>95</v>
      </c>
      <c r="AM288">
        <v>67</v>
      </c>
      <c r="AN288" t="s">
        <v>1356</v>
      </c>
      <c r="AO288">
        <v>117.46031746031746</v>
      </c>
      <c r="AP288">
        <v>33</v>
      </c>
      <c r="AQ288">
        <v>158</v>
      </c>
      <c r="AR288" t="s">
        <v>404</v>
      </c>
      <c r="AS288">
        <v>63.17460317460317</v>
      </c>
      <c r="AT288">
        <v>60</v>
      </c>
      <c r="AU288">
        <v>42</v>
      </c>
      <c r="AV288" t="s">
        <v>405</v>
      </c>
      <c r="AW288">
        <v>107.93650793650794</v>
      </c>
      <c r="AX288">
        <v>46</v>
      </c>
      <c r="AY288">
        <v>153</v>
      </c>
      <c r="AZ288" t="s">
        <v>1802</v>
      </c>
      <c r="BA288">
        <v>81.269841269841265</v>
      </c>
      <c r="BB288">
        <v>91</v>
      </c>
      <c r="BC288">
        <v>112</v>
      </c>
      <c r="BD288" t="s">
        <v>1355</v>
      </c>
      <c r="BE288">
        <v>75.238095238095241</v>
      </c>
      <c r="BF288">
        <v>111</v>
      </c>
      <c r="BG288">
        <v>51</v>
      </c>
      <c r="BH288" t="s">
        <v>980</v>
      </c>
      <c r="BI288">
        <v>88.888888888888886</v>
      </c>
      <c r="BJ288">
        <v>85.5</v>
      </c>
      <c r="BK288">
        <v>122</v>
      </c>
      <c r="BL288" t="s">
        <v>1806</v>
      </c>
      <c r="BM288">
        <v>87.936507936507937</v>
      </c>
      <c r="BN288">
        <v>47</v>
      </c>
      <c r="BO288">
        <v>42</v>
      </c>
      <c r="BP288" t="s">
        <v>404</v>
      </c>
      <c r="BQ288">
        <v>142.22222222222223</v>
      </c>
      <c r="BR288">
        <v>49</v>
      </c>
      <c r="BS288">
        <v>67</v>
      </c>
      <c r="BT288" t="s">
        <v>405</v>
      </c>
      <c r="BU288">
        <v>86.666666666666671</v>
      </c>
      <c r="BV288">
        <v>65</v>
      </c>
      <c r="BW288">
        <v>94</v>
      </c>
      <c r="BX288" t="s">
        <v>1802</v>
      </c>
      <c r="BY288">
        <v>81.587301587301582</v>
      </c>
      <c r="BZ288">
        <v>106</v>
      </c>
      <c r="CA288">
        <v>34</v>
      </c>
      <c r="CB288" t="s">
        <v>1355</v>
      </c>
      <c r="CC288">
        <v>129.84126984126985</v>
      </c>
      <c r="CD288">
        <v>117</v>
      </c>
      <c r="CE288">
        <v>16</v>
      </c>
      <c r="CF288" t="s">
        <v>980</v>
      </c>
      <c r="CG288">
        <v>150.15873015873015</v>
      </c>
      <c r="CH288">
        <v>66</v>
      </c>
      <c r="CI288">
        <v>84</v>
      </c>
      <c r="CJ288" t="s">
        <v>1810</v>
      </c>
      <c r="CK288">
        <v>127.93650793650794</v>
      </c>
      <c r="CL288">
        <v>23</v>
      </c>
      <c r="CM288">
        <v>175</v>
      </c>
      <c r="CN288" t="s">
        <v>404</v>
      </c>
      <c r="CO288">
        <v>66.031746031746025</v>
      </c>
      <c r="CP288">
        <v>55</v>
      </c>
      <c r="CQ288">
        <v>25</v>
      </c>
      <c r="CR288" t="s">
        <v>405</v>
      </c>
      <c r="CS288">
        <v>107.3015873015873</v>
      </c>
      <c r="CT288">
        <v>70</v>
      </c>
      <c r="CU288">
        <v>36</v>
      </c>
      <c r="CV288" t="s">
        <v>1802</v>
      </c>
      <c r="CW288">
        <v>119.68253968253968</v>
      </c>
      <c r="CX288">
        <v>94</v>
      </c>
      <c r="CY288">
        <v>128</v>
      </c>
      <c r="CZ288" t="s">
        <v>1808</v>
      </c>
      <c r="DA288">
        <v>83.174603174603178</v>
      </c>
      <c r="DB288">
        <v>90</v>
      </c>
      <c r="DC288">
        <v>174</v>
      </c>
      <c r="DD288" t="s">
        <v>111</v>
      </c>
      <c r="DE288">
        <v>69.523809523809518</v>
      </c>
      <c r="DF288">
        <v>57.5</v>
      </c>
      <c r="DG288">
        <v>172</v>
      </c>
      <c r="DH288" t="s">
        <v>1810</v>
      </c>
      <c r="DI288">
        <v>82.857142857142861</v>
      </c>
      <c r="DJ288">
        <v>54</v>
      </c>
      <c r="DK288">
        <v>68</v>
      </c>
      <c r="DL288" t="s">
        <v>404</v>
      </c>
      <c r="DM288">
        <v>124.12698412698413</v>
      </c>
      <c r="DN288">
        <v>65</v>
      </c>
      <c r="DO288">
        <v>48</v>
      </c>
      <c r="DP288" t="s">
        <v>405</v>
      </c>
      <c r="DQ288">
        <v>103.17460317460318</v>
      </c>
      <c r="DR288">
        <v>51</v>
      </c>
      <c r="DS288">
        <v>98</v>
      </c>
      <c r="DT288" t="s">
        <v>1802</v>
      </c>
      <c r="DU288">
        <v>102.22222222222223</v>
      </c>
      <c r="DV288">
        <v>91</v>
      </c>
      <c r="DW288">
        <v>75</v>
      </c>
      <c r="DX288" t="s">
        <v>1808</v>
      </c>
      <c r="DY288">
        <v>91.746031746031747</v>
      </c>
      <c r="DZ288">
        <v>83</v>
      </c>
      <c r="EA288">
        <v>78</v>
      </c>
      <c r="EB288" t="s">
        <v>111</v>
      </c>
      <c r="EC288">
        <v>138.0952380952381</v>
      </c>
      <c r="ED288">
        <v>75</v>
      </c>
      <c r="EE288">
        <v>118</v>
      </c>
      <c r="EF288" t="s">
        <v>1810</v>
      </c>
      <c r="EG288">
        <v>88.571428571428569</v>
      </c>
      <c r="EH288">
        <v>41</v>
      </c>
      <c r="EI288">
        <v>144</v>
      </c>
      <c r="EJ288" t="s">
        <v>404</v>
      </c>
      <c r="EK288">
        <v>108.57142857142857</v>
      </c>
      <c r="EL288">
        <v>62</v>
      </c>
      <c r="EM288">
        <v>58</v>
      </c>
      <c r="EN288" t="s">
        <v>405</v>
      </c>
      <c r="EO288">
        <v>110.47619047619048</v>
      </c>
      <c r="EP288">
        <v>56</v>
      </c>
      <c r="EQ288">
        <v>105</v>
      </c>
      <c r="ER288" t="s">
        <v>1802</v>
      </c>
      <c r="ES288">
        <v>97.777777777777771</v>
      </c>
      <c r="ET288">
        <v>113</v>
      </c>
      <c r="EU288">
        <v>49</v>
      </c>
      <c r="EV288">
        <v>88</v>
      </c>
      <c r="EW288">
        <v>198</v>
      </c>
      <c r="EX288">
        <v>118</v>
      </c>
      <c r="EY288">
        <v>82</v>
      </c>
      <c r="EZ288">
        <v>39</v>
      </c>
      <c r="FA288">
        <v>171</v>
      </c>
      <c r="FB288">
        <v>33</v>
      </c>
      <c r="FC288">
        <v>91</v>
      </c>
      <c r="FD288">
        <v>39</v>
      </c>
      <c r="FE288">
        <v>98</v>
      </c>
    </row>
    <row r="289" spans="1:161" x14ac:dyDescent="0.2">
      <c r="A289" t="s">
        <v>1703</v>
      </c>
      <c r="B289" t="s">
        <v>1704</v>
      </c>
      <c r="C289" t="s">
        <v>1662</v>
      </c>
      <c r="D289" t="s">
        <v>17</v>
      </c>
      <c r="E289" t="s">
        <v>1705</v>
      </c>
      <c r="F289">
        <v>117</v>
      </c>
      <c r="G289">
        <v>15</v>
      </c>
      <c r="H289" s="11" t="s">
        <v>1664</v>
      </c>
      <c r="I289" s="11">
        <v>118.0952380952381</v>
      </c>
      <c r="J289">
        <v>95</v>
      </c>
      <c r="K289">
        <v>96</v>
      </c>
      <c r="L289" s="11" t="s">
        <v>980</v>
      </c>
      <c r="M289" s="11">
        <v>126.66666666666667</v>
      </c>
      <c r="N289">
        <v>133</v>
      </c>
      <c r="O289">
        <v>3</v>
      </c>
      <c r="P289" s="11" t="s">
        <v>1356</v>
      </c>
      <c r="Q289" s="11">
        <v>102.22222222222223</v>
      </c>
      <c r="R289">
        <v>37</v>
      </c>
      <c r="S289">
        <v>257</v>
      </c>
      <c r="T289" t="s">
        <v>404</v>
      </c>
      <c r="U289">
        <v>37.777777777777779</v>
      </c>
      <c r="V289">
        <v>55.5</v>
      </c>
      <c r="W289">
        <v>138</v>
      </c>
      <c r="X289" t="s">
        <v>405</v>
      </c>
      <c r="Y289">
        <v>98.730158730158735</v>
      </c>
      <c r="Z289">
        <v>64.5</v>
      </c>
      <c r="AA289">
        <v>162</v>
      </c>
      <c r="AB289" t="s">
        <v>24</v>
      </c>
      <c r="AC289">
        <v>91.111111111111114</v>
      </c>
      <c r="AD289">
        <v>104</v>
      </c>
      <c r="AE289">
        <v>72</v>
      </c>
      <c r="AF289" t="s">
        <v>1664</v>
      </c>
      <c r="AG289">
        <v>108.88888888888889</v>
      </c>
      <c r="AH289">
        <v>81</v>
      </c>
      <c r="AI289">
        <v>180</v>
      </c>
      <c r="AJ289" t="s">
        <v>980</v>
      </c>
      <c r="AK289">
        <v>102.85714285714286</v>
      </c>
      <c r="AL289">
        <v>117.5</v>
      </c>
      <c r="AM289">
        <v>10</v>
      </c>
      <c r="AN289" t="s">
        <v>1356</v>
      </c>
      <c r="AO289">
        <v>98.412698412698418</v>
      </c>
      <c r="AP289">
        <v>48</v>
      </c>
      <c r="AQ289">
        <v>61</v>
      </c>
      <c r="AR289" t="s">
        <v>404</v>
      </c>
      <c r="AS289">
        <v>164.76190476190476</v>
      </c>
      <c r="AT289">
        <v>48</v>
      </c>
      <c r="AU289">
        <v>125</v>
      </c>
      <c r="AV289" t="s">
        <v>405</v>
      </c>
      <c r="AW289">
        <v>88.571428571428569</v>
      </c>
      <c r="AX289">
        <v>49</v>
      </c>
      <c r="AY289">
        <v>134</v>
      </c>
      <c r="AZ289" t="s">
        <v>1802</v>
      </c>
      <c r="BA289">
        <v>91.428571428571431</v>
      </c>
      <c r="BB289">
        <v>92</v>
      </c>
      <c r="BC289">
        <v>100</v>
      </c>
      <c r="BD289" t="s">
        <v>1355</v>
      </c>
      <c r="BE289">
        <v>80.952380952380949</v>
      </c>
      <c r="BF289">
        <v>86</v>
      </c>
      <c r="BG289">
        <v>189</v>
      </c>
      <c r="BH289" t="s">
        <v>980</v>
      </c>
      <c r="BI289">
        <v>117.14285714285714</v>
      </c>
      <c r="BJ289">
        <v>130</v>
      </c>
      <c r="BK289">
        <v>5</v>
      </c>
      <c r="BL289" t="s">
        <v>1806</v>
      </c>
      <c r="BM289">
        <v>101.9047619047619</v>
      </c>
      <c r="BN289">
        <v>19</v>
      </c>
      <c r="BO289">
        <v>265</v>
      </c>
      <c r="BP289" t="s">
        <v>404</v>
      </c>
      <c r="BQ289">
        <v>63.80952380952381</v>
      </c>
      <c r="BR289">
        <v>45</v>
      </c>
      <c r="BS289">
        <v>89</v>
      </c>
      <c r="BT289" t="s">
        <v>405</v>
      </c>
      <c r="BU289">
        <v>114.92063492063492</v>
      </c>
      <c r="BV289">
        <v>62</v>
      </c>
      <c r="BW289">
        <v>107</v>
      </c>
      <c r="BX289" t="s">
        <v>1802</v>
      </c>
      <c r="BY289">
        <v>100.95238095238095</v>
      </c>
      <c r="BZ289">
        <v>105</v>
      </c>
      <c r="CA289">
        <v>40</v>
      </c>
      <c r="CB289" t="s">
        <v>1355</v>
      </c>
      <c r="CC289">
        <v>114.28571428571428</v>
      </c>
      <c r="CD289">
        <v>70</v>
      </c>
      <c r="CE289">
        <v>243</v>
      </c>
      <c r="CF289" t="s">
        <v>980</v>
      </c>
      <c r="CG289">
        <v>55.873015873015873</v>
      </c>
      <c r="CH289">
        <v>97</v>
      </c>
      <c r="CI289">
        <v>11</v>
      </c>
      <c r="CJ289" t="s">
        <v>1810</v>
      </c>
      <c r="CK289">
        <v>98.412698412698418</v>
      </c>
      <c r="CL289">
        <v>25</v>
      </c>
      <c r="CM289">
        <v>151</v>
      </c>
      <c r="CN289" t="s">
        <v>404</v>
      </c>
      <c r="CO289">
        <v>127.93650793650794</v>
      </c>
      <c r="CP289">
        <v>36</v>
      </c>
      <c r="CQ289">
        <v>136</v>
      </c>
      <c r="CR289" t="s">
        <v>405</v>
      </c>
      <c r="CS289">
        <v>97.142857142857139</v>
      </c>
      <c r="CT289">
        <v>58</v>
      </c>
      <c r="CU289">
        <v>110</v>
      </c>
      <c r="CV289" t="s">
        <v>1802</v>
      </c>
      <c r="CW289">
        <v>126.34920634920636</v>
      </c>
      <c r="CX289">
        <v>97</v>
      </c>
      <c r="CY289">
        <v>85</v>
      </c>
      <c r="CZ289" t="s">
        <v>1808</v>
      </c>
      <c r="DA289">
        <v>91.111111111111114</v>
      </c>
      <c r="DB289">
        <v>103</v>
      </c>
      <c r="DC289">
        <v>104</v>
      </c>
      <c r="DD289" t="s">
        <v>111</v>
      </c>
      <c r="DE289">
        <v>137.77777777777777</v>
      </c>
      <c r="DF289">
        <v>115.5</v>
      </c>
      <c r="DG289">
        <v>6</v>
      </c>
      <c r="DH289" t="s">
        <v>1810</v>
      </c>
      <c r="DI289">
        <v>100.31746031746032</v>
      </c>
      <c r="DJ289">
        <v>28</v>
      </c>
      <c r="DK289">
        <v>239</v>
      </c>
      <c r="DL289" t="s">
        <v>404</v>
      </c>
      <c r="DM289">
        <v>73.968253968253961</v>
      </c>
      <c r="DN289">
        <v>52</v>
      </c>
      <c r="DO289">
        <v>127</v>
      </c>
      <c r="DP289" t="s">
        <v>405</v>
      </c>
      <c r="DQ289">
        <v>79.365079365079367</v>
      </c>
      <c r="DR289">
        <v>39</v>
      </c>
      <c r="DS289">
        <v>193</v>
      </c>
      <c r="DT289" t="s">
        <v>1802</v>
      </c>
      <c r="DU289">
        <v>61.269841269841265</v>
      </c>
      <c r="DV289">
        <v>93</v>
      </c>
      <c r="DW289">
        <v>57</v>
      </c>
      <c r="DX289" t="s">
        <v>1808</v>
      </c>
      <c r="DY289">
        <v>92.063492063492063</v>
      </c>
      <c r="DZ289">
        <v>64</v>
      </c>
      <c r="EA289">
        <v>223</v>
      </c>
      <c r="EB289" t="s">
        <v>111</v>
      </c>
      <c r="EC289">
        <v>66.984126984126988</v>
      </c>
      <c r="ED289">
        <v>108</v>
      </c>
      <c r="EE289">
        <v>7</v>
      </c>
      <c r="EF289" t="s">
        <v>1810</v>
      </c>
      <c r="EG289">
        <v>105.39682539682539</v>
      </c>
      <c r="EH289">
        <v>39</v>
      </c>
      <c r="EI289">
        <v>157</v>
      </c>
      <c r="EJ289" t="s">
        <v>404</v>
      </c>
      <c r="EK289">
        <v>79.047619047619051</v>
      </c>
      <c r="EL289">
        <v>61.5</v>
      </c>
      <c r="EM289">
        <v>62</v>
      </c>
      <c r="EN289" t="s">
        <v>405</v>
      </c>
      <c r="EO289">
        <v>112.38095238095238</v>
      </c>
      <c r="EP289">
        <v>62</v>
      </c>
      <c r="EQ289">
        <v>71</v>
      </c>
      <c r="ER289" t="s">
        <v>1802</v>
      </c>
      <c r="ES289">
        <v>108.57142857142857</v>
      </c>
      <c r="ET289">
        <v>115</v>
      </c>
      <c r="EU289">
        <v>32</v>
      </c>
      <c r="EV289">
        <v>98</v>
      </c>
      <c r="EW289">
        <v>119</v>
      </c>
      <c r="EX289">
        <v>134</v>
      </c>
      <c r="EY289">
        <v>24</v>
      </c>
      <c r="EZ289">
        <v>45</v>
      </c>
      <c r="FA289">
        <v>91</v>
      </c>
      <c r="FB289">
        <v>32</v>
      </c>
      <c r="FC289">
        <v>101</v>
      </c>
      <c r="FD289">
        <v>39</v>
      </c>
      <c r="FE289">
        <v>98</v>
      </c>
    </row>
    <row r="290" spans="1:161" x14ac:dyDescent="0.2">
      <c r="A290" t="s">
        <v>1706</v>
      </c>
      <c r="B290" t="s">
        <v>1707</v>
      </c>
      <c r="C290" t="s">
        <v>1662</v>
      </c>
      <c r="D290" t="s">
        <v>17</v>
      </c>
      <c r="E290" t="s">
        <v>348</v>
      </c>
      <c r="F290">
        <v>102</v>
      </c>
      <c r="G290">
        <v>175</v>
      </c>
      <c r="H290" s="11" t="s">
        <v>1664</v>
      </c>
      <c r="I290" s="11">
        <v>100.95238095238095</v>
      </c>
      <c r="J290">
        <v>86</v>
      </c>
      <c r="K290">
        <v>152</v>
      </c>
      <c r="L290" s="11" t="s">
        <v>980</v>
      </c>
      <c r="M290" s="11">
        <v>62.857142857142854</v>
      </c>
      <c r="N290">
        <v>119</v>
      </c>
      <c r="O290">
        <v>18</v>
      </c>
      <c r="P290" s="11" t="s">
        <v>1356</v>
      </c>
      <c r="Q290" s="11">
        <v>104.44444444444444</v>
      </c>
      <c r="R290">
        <v>54.5</v>
      </c>
      <c r="S290">
        <v>117</v>
      </c>
      <c r="T290" t="s">
        <v>404</v>
      </c>
      <c r="U290">
        <v>80</v>
      </c>
      <c r="V290">
        <v>73.5</v>
      </c>
      <c r="W290">
        <v>33</v>
      </c>
      <c r="X290" t="s">
        <v>405</v>
      </c>
      <c r="Y290">
        <v>126.34920634920636</v>
      </c>
      <c r="Z290">
        <v>66</v>
      </c>
      <c r="AA290">
        <v>144</v>
      </c>
      <c r="AB290" t="s">
        <v>24</v>
      </c>
      <c r="AC290">
        <v>91.111111111111114</v>
      </c>
      <c r="AD290">
        <v>98</v>
      </c>
      <c r="AE290">
        <v>178</v>
      </c>
      <c r="AF290" t="s">
        <v>1664</v>
      </c>
      <c r="AG290">
        <v>69.841269841269849</v>
      </c>
      <c r="AH290">
        <v>107.5</v>
      </c>
      <c r="AI290">
        <v>35</v>
      </c>
      <c r="AJ290" t="s">
        <v>980</v>
      </c>
      <c r="AK290">
        <v>122.85714285714286</v>
      </c>
      <c r="AL290">
        <v>105.5</v>
      </c>
      <c r="AM290">
        <v>32</v>
      </c>
      <c r="AN290" t="s">
        <v>1356</v>
      </c>
      <c r="AO290">
        <v>100.63492063492063</v>
      </c>
      <c r="AP290">
        <v>50</v>
      </c>
      <c r="AQ290">
        <v>54</v>
      </c>
      <c r="AR290" t="s">
        <v>404</v>
      </c>
      <c r="AS290">
        <v>139.04761904761904</v>
      </c>
      <c r="AT290">
        <v>54</v>
      </c>
      <c r="AU290">
        <v>79</v>
      </c>
      <c r="AV290" t="s">
        <v>405</v>
      </c>
      <c r="AW290">
        <v>91.428571428571431</v>
      </c>
      <c r="AX290">
        <v>52</v>
      </c>
      <c r="AY290">
        <v>116</v>
      </c>
      <c r="AZ290" t="s">
        <v>1802</v>
      </c>
      <c r="BA290">
        <v>129.20634920634922</v>
      </c>
      <c r="BB290">
        <v>94</v>
      </c>
      <c r="BC290">
        <v>83</v>
      </c>
      <c r="BD290" t="s">
        <v>1355</v>
      </c>
      <c r="BE290">
        <v>99.047619047619051</v>
      </c>
      <c r="BF290">
        <v>100</v>
      </c>
      <c r="BG290">
        <v>107</v>
      </c>
      <c r="BH290" t="s">
        <v>980</v>
      </c>
      <c r="BI290">
        <v>100.95238095238095</v>
      </c>
      <c r="BJ290">
        <v>109.5</v>
      </c>
      <c r="BK290">
        <v>34</v>
      </c>
      <c r="BL290" t="s">
        <v>1806</v>
      </c>
      <c r="BM290">
        <v>105.39682539682539</v>
      </c>
      <c r="BN290">
        <v>28</v>
      </c>
      <c r="BO290">
        <v>177</v>
      </c>
      <c r="BP290" t="s">
        <v>404</v>
      </c>
      <c r="BQ290">
        <v>75.238095238095241</v>
      </c>
      <c r="BR290">
        <v>53</v>
      </c>
      <c r="BS290">
        <v>52</v>
      </c>
      <c r="BT290" t="s">
        <v>405</v>
      </c>
      <c r="BU290">
        <v>105.39682539682539</v>
      </c>
      <c r="BV290">
        <v>46</v>
      </c>
      <c r="BW290">
        <v>208</v>
      </c>
      <c r="BX290" t="s">
        <v>1802</v>
      </c>
      <c r="BY290">
        <v>95.555555555555557</v>
      </c>
      <c r="BZ290">
        <v>99</v>
      </c>
      <c r="CA290">
        <v>80</v>
      </c>
      <c r="CB290" t="s">
        <v>1355</v>
      </c>
      <c r="CC290">
        <v>108.57142857142857</v>
      </c>
      <c r="CD290">
        <v>94</v>
      </c>
      <c r="CE290">
        <v>110</v>
      </c>
      <c r="CF290" t="s">
        <v>980</v>
      </c>
      <c r="CG290">
        <v>87.936507936507937</v>
      </c>
      <c r="CH290">
        <v>76</v>
      </c>
      <c r="CI290">
        <v>51</v>
      </c>
      <c r="CJ290" t="s">
        <v>1810</v>
      </c>
      <c r="CK290">
        <v>92.063492063492063</v>
      </c>
      <c r="CL290">
        <v>32</v>
      </c>
      <c r="CM290">
        <v>99</v>
      </c>
      <c r="CN290" t="s">
        <v>404</v>
      </c>
      <c r="CO290">
        <v>113.96825396825398</v>
      </c>
      <c r="CP290">
        <v>45</v>
      </c>
      <c r="CQ290">
        <v>69</v>
      </c>
      <c r="CR290" t="s">
        <v>405</v>
      </c>
      <c r="CS290">
        <v>91.428571428571431</v>
      </c>
      <c r="CT290">
        <v>48</v>
      </c>
      <c r="CU290">
        <v>194</v>
      </c>
      <c r="CV290" t="s">
        <v>1802</v>
      </c>
      <c r="CW290">
        <v>107.3015873015873</v>
      </c>
      <c r="CX290">
        <v>95</v>
      </c>
      <c r="CY290">
        <v>107</v>
      </c>
      <c r="CZ290" t="s">
        <v>1808</v>
      </c>
      <c r="DA290">
        <v>119.04761904761905</v>
      </c>
      <c r="DB290">
        <v>109</v>
      </c>
      <c r="DC290">
        <v>72</v>
      </c>
      <c r="DD290" t="s">
        <v>111</v>
      </c>
      <c r="DE290">
        <v>114.28571428571428</v>
      </c>
      <c r="DF290">
        <v>100.5</v>
      </c>
      <c r="DG290">
        <v>26</v>
      </c>
      <c r="DH290" t="s">
        <v>1810</v>
      </c>
      <c r="DI290">
        <v>109.2063492063492</v>
      </c>
      <c r="DJ290">
        <v>41</v>
      </c>
      <c r="DK290">
        <v>143</v>
      </c>
      <c r="DL290" t="s">
        <v>404</v>
      </c>
      <c r="DM290">
        <v>88.888888888888886</v>
      </c>
      <c r="DN290">
        <v>66</v>
      </c>
      <c r="DO290">
        <v>42</v>
      </c>
      <c r="DP290" t="s">
        <v>405</v>
      </c>
      <c r="DQ290">
        <v>94.603174603174608</v>
      </c>
      <c r="DR290">
        <v>36</v>
      </c>
      <c r="DS290">
        <v>217</v>
      </c>
      <c r="DT290" t="s">
        <v>1802</v>
      </c>
      <c r="DU290">
        <v>75.555555555555557</v>
      </c>
      <c r="DV290">
        <v>83</v>
      </c>
      <c r="DW290">
        <v>167</v>
      </c>
      <c r="DX290" t="s">
        <v>1808</v>
      </c>
      <c r="DY290">
        <v>77.460317460317455</v>
      </c>
      <c r="DZ290">
        <v>77</v>
      </c>
      <c r="EA290">
        <v>117</v>
      </c>
      <c r="EB290" t="s">
        <v>111</v>
      </c>
      <c r="EC290">
        <v>82.857142857142861</v>
      </c>
      <c r="ED290">
        <v>87.5</v>
      </c>
      <c r="EE290">
        <v>55</v>
      </c>
      <c r="EF290" t="s">
        <v>1810</v>
      </c>
      <c r="EG290">
        <v>87.301587301587304</v>
      </c>
      <c r="EH290">
        <v>46.5</v>
      </c>
      <c r="EI290">
        <v>108</v>
      </c>
      <c r="EJ290" t="s">
        <v>404</v>
      </c>
      <c r="EK290">
        <v>144.76190476190476</v>
      </c>
      <c r="EL290">
        <v>70</v>
      </c>
      <c r="EM290">
        <v>25</v>
      </c>
      <c r="EN290" t="s">
        <v>405</v>
      </c>
      <c r="EO290">
        <v>127.61904761904762</v>
      </c>
      <c r="EP290">
        <v>49.5</v>
      </c>
      <c r="EQ290">
        <v>140</v>
      </c>
      <c r="ER290" t="s">
        <v>1802</v>
      </c>
      <c r="ES290">
        <v>99.047619047619051</v>
      </c>
      <c r="ET290">
        <v>108</v>
      </c>
      <c r="EU290">
        <v>96</v>
      </c>
      <c r="EV290">
        <v>106</v>
      </c>
      <c r="EW290">
        <v>63</v>
      </c>
      <c r="EX290">
        <v>138</v>
      </c>
      <c r="EY290">
        <v>15</v>
      </c>
      <c r="EZ290">
        <v>33</v>
      </c>
      <c r="FA290">
        <v>249</v>
      </c>
      <c r="FB290">
        <v>31</v>
      </c>
      <c r="FC290">
        <v>112</v>
      </c>
      <c r="FD290">
        <v>37</v>
      </c>
      <c r="FE290">
        <v>137</v>
      </c>
    </row>
    <row r="291" spans="1:161" x14ac:dyDescent="0.2">
      <c r="A291" t="s">
        <v>1708</v>
      </c>
      <c r="B291" t="s">
        <v>1709</v>
      </c>
      <c r="C291" t="s">
        <v>1662</v>
      </c>
      <c r="D291" t="s">
        <v>17</v>
      </c>
      <c r="E291" t="s">
        <v>1710</v>
      </c>
      <c r="F291">
        <v>110</v>
      </c>
      <c r="G291">
        <v>66</v>
      </c>
      <c r="H291" s="11" t="s">
        <v>1664</v>
      </c>
      <c r="I291" s="11">
        <v>103.17460317460318</v>
      </c>
      <c r="J291">
        <v>97</v>
      </c>
      <c r="K291">
        <v>82</v>
      </c>
      <c r="L291" s="11" t="s">
        <v>980</v>
      </c>
      <c r="M291" s="11">
        <v>101.58730158730158</v>
      </c>
      <c r="N291">
        <v>104</v>
      </c>
      <c r="O291">
        <v>72</v>
      </c>
      <c r="P291" s="11" t="s">
        <v>1356</v>
      </c>
      <c r="Q291" s="11">
        <v>99.682539682539684</v>
      </c>
      <c r="R291">
        <v>50</v>
      </c>
      <c r="S291">
        <v>153</v>
      </c>
      <c r="T291" t="s">
        <v>404</v>
      </c>
      <c r="U291">
        <v>87.936507936507937</v>
      </c>
      <c r="V291">
        <v>76.5</v>
      </c>
      <c r="W291">
        <v>18</v>
      </c>
      <c r="X291" t="s">
        <v>405</v>
      </c>
      <c r="Y291">
        <v>111.11111111111111</v>
      </c>
      <c r="Z291">
        <v>63</v>
      </c>
      <c r="AA291">
        <v>178</v>
      </c>
      <c r="AB291" t="s">
        <v>24</v>
      </c>
      <c r="AC291">
        <v>60.317460317460316</v>
      </c>
      <c r="AD291">
        <v>103.5</v>
      </c>
      <c r="AE291">
        <v>76</v>
      </c>
      <c r="AF291" t="s">
        <v>1664</v>
      </c>
      <c r="AG291">
        <v>89.523809523809518</v>
      </c>
      <c r="AH291">
        <v>96</v>
      </c>
      <c r="AI291">
        <v>87</v>
      </c>
      <c r="AJ291" t="s">
        <v>980</v>
      </c>
      <c r="AK291">
        <v>90.476190476190482</v>
      </c>
      <c r="AL291">
        <v>93.5</v>
      </c>
      <c r="AM291">
        <v>71</v>
      </c>
      <c r="AN291" t="s">
        <v>1356</v>
      </c>
      <c r="AO291">
        <v>101.26984126984127</v>
      </c>
      <c r="AP291">
        <v>38</v>
      </c>
      <c r="AQ291">
        <v>115</v>
      </c>
      <c r="AR291" t="s">
        <v>404</v>
      </c>
      <c r="AS291">
        <v>100.95238095238095</v>
      </c>
      <c r="AT291">
        <v>60</v>
      </c>
      <c r="AU291">
        <v>42</v>
      </c>
      <c r="AV291" t="s">
        <v>405</v>
      </c>
      <c r="AW291">
        <v>99.365079365079367</v>
      </c>
      <c r="AX291">
        <v>61</v>
      </c>
      <c r="AY291">
        <v>53</v>
      </c>
      <c r="AZ291" t="s">
        <v>1802</v>
      </c>
      <c r="BA291">
        <v>119.36507936507937</v>
      </c>
      <c r="BB291">
        <v>97</v>
      </c>
      <c r="BC291">
        <v>43</v>
      </c>
      <c r="BD291" t="s">
        <v>1355</v>
      </c>
      <c r="BE291">
        <v>105.39682539682539</v>
      </c>
      <c r="BF291">
        <v>109</v>
      </c>
      <c r="BG291">
        <v>57</v>
      </c>
      <c r="BH291" t="s">
        <v>980</v>
      </c>
      <c r="BI291">
        <v>113.96825396825398</v>
      </c>
      <c r="BJ291">
        <v>97</v>
      </c>
      <c r="BK291">
        <v>75</v>
      </c>
      <c r="BL291" t="s">
        <v>1806</v>
      </c>
      <c r="BM291">
        <v>98.730158730158735</v>
      </c>
      <c r="BN291">
        <v>34</v>
      </c>
      <c r="BO291">
        <v>118</v>
      </c>
      <c r="BP291" t="s">
        <v>404</v>
      </c>
      <c r="BQ291">
        <v>90.793650793650798</v>
      </c>
      <c r="BR291">
        <v>55</v>
      </c>
      <c r="BS291">
        <v>40</v>
      </c>
      <c r="BT291" t="s">
        <v>405</v>
      </c>
      <c r="BU291">
        <v>105.71428571428571</v>
      </c>
      <c r="BV291">
        <v>61</v>
      </c>
      <c r="BW291">
        <v>114</v>
      </c>
      <c r="BX291" t="s">
        <v>1802</v>
      </c>
      <c r="BY291">
        <v>103.17460317460318</v>
      </c>
      <c r="BZ291">
        <v>101</v>
      </c>
      <c r="CA291">
        <v>60</v>
      </c>
      <c r="CB291" t="s">
        <v>1355</v>
      </c>
      <c r="CC291">
        <v>121.5873015873016</v>
      </c>
      <c r="CD291">
        <v>96</v>
      </c>
      <c r="CE291">
        <v>101</v>
      </c>
      <c r="CF291" t="s">
        <v>980</v>
      </c>
      <c r="CG291">
        <v>95.555555555555557</v>
      </c>
      <c r="CH291">
        <v>71</v>
      </c>
      <c r="CI291">
        <v>71</v>
      </c>
      <c r="CJ291" t="s">
        <v>1810</v>
      </c>
      <c r="CK291">
        <v>90.476190476190482</v>
      </c>
      <c r="CL291">
        <v>34</v>
      </c>
      <c r="CM291">
        <v>89</v>
      </c>
      <c r="CN291" t="s">
        <v>404</v>
      </c>
      <c r="CO291">
        <v>117.14285714285714</v>
      </c>
      <c r="CP291">
        <v>48</v>
      </c>
      <c r="CQ291">
        <v>58</v>
      </c>
      <c r="CR291" t="s">
        <v>405</v>
      </c>
      <c r="CS291">
        <v>93.968253968253975</v>
      </c>
      <c r="CT291">
        <v>56</v>
      </c>
      <c r="CU291">
        <v>124</v>
      </c>
      <c r="CV291" t="s">
        <v>1802</v>
      </c>
      <c r="CW291">
        <v>78.095238095238102</v>
      </c>
      <c r="CX291">
        <v>94</v>
      </c>
      <c r="CY291">
        <v>128</v>
      </c>
      <c r="CZ291" t="s">
        <v>1808</v>
      </c>
      <c r="DA291">
        <v>91.746031746031747</v>
      </c>
      <c r="DB291">
        <v>107</v>
      </c>
      <c r="DC291">
        <v>87</v>
      </c>
      <c r="DD291" t="s">
        <v>111</v>
      </c>
      <c r="DE291">
        <v>88.253968253968253</v>
      </c>
      <c r="DF291">
        <v>93.5</v>
      </c>
      <c r="DG291">
        <v>41</v>
      </c>
      <c r="DH291" t="s">
        <v>1810</v>
      </c>
      <c r="DI291">
        <v>115.87301587301587</v>
      </c>
      <c r="DJ291">
        <v>41</v>
      </c>
      <c r="DK291">
        <v>143</v>
      </c>
      <c r="DL291" t="s">
        <v>404</v>
      </c>
      <c r="DM291">
        <v>78.095238095238102</v>
      </c>
      <c r="DN291">
        <v>67</v>
      </c>
      <c r="DO291">
        <v>39</v>
      </c>
      <c r="DP291" t="s">
        <v>405</v>
      </c>
      <c r="DQ291">
        <v>102.85714285714286</v>
      </c>
      <c r="DR291">
        <v>59</v>
      </c>
      <c r="DS291">
        <v>55</v>
      </c>
      <c r="DT291" t="s">
        <v>1802</v>
      </c>
      <c r="DU291">
        <v>108.25396825396825</v>
      </c>
      <c r="DV291">
        <v>88</v>
      </c>
      <c r="DW291">
        <v>102</v>
      </c>
      <c r="DX291" t="s">
        <v>1808</v>
      </c>
      <c r="DY291">
        <v>85.714285714285722</v>
      </c>
      <c r="DZ291">
        <v>89</v>
      </c>
      <c r="EA291">
        <v>50</v>
      </c>
      <c r="EB291" t="s">
        <v>111</v>
      </c>
      <c r="EC291">
        <v>97.142857142857139</v>
      </c>
      <c r="ED291">
        <v>79.5</v>
      </c>
      <c r="EE291">
        <v>91</v>
      </c>
      <c r="EF291" t="s">
        <v>1810</v>
      </c>
      <c r="EG291">
        <v>89.523809523809518</v>
      </c>
      <c r="EH291">
        <v>51.5</v>
      </c>
      <c r="EI291">
        <v>74</v>
      </c>
      <c r="EJ291" t="s">
        <v>404</v>
      </c>
      <c r="EK291">
        <v>126.34920634920636</v>
      </c>
      <c r="EL291">
        <v>65</v>
      </c>
      <c r="EM291">
        <v>48</v>
      </c>
      <c r="EN291" t="s">
        <v>405</v>
      </c>
      <c r="EO291">
        <v>137.14285714285714</v>
      </c>
      <c r="EP291">
        <v>60</v>
      </c>
      <c r="EQ291">
        <v>81</v>
      </c>
      <c r="ER291" t="s">
        <v>1802</v>
      </c>
      <c r="ES291">
        <v>117.77777777777777</v>
      </c>
      <c r="ET291">
        <v>112</v>
      </c>
      <c r="EU291">
        <v>57</v>
      </c>
      <c r="EV291">
        <v>110</v>
      </c>
      <c r="EW291">
        <v>41</v>
      </c>
      <c r="EX291">
        <v>125</v>
      </c>
      <c r="EY291">
        <v>58</v>
      </c>
      <c r="EZ291">
        <v>40</v>
      </c>
      <c r="FA291">
        <v>157</v>
      </c>
      <c r="FB291">
        <v>28</v>
      </c>
      <c r="FC291">
        <v>165</v>
      </c>
      <c r="FD291">
        <v>37</v>
      </c>
      <c r="FE291">
        <v>137</v>
      </c>
    </row>
    <row r="292" spans="1:161" x14ac:dyDescent="0.2">
      <c r="A292" t="s">
        <v>1711</v>
      </c>
      <c r="B292" t="s">
        <v>1712</v>
      </c>
      <c r="C292" t="s">
        <v>1662</v>
      </c>
      <c r="D292" t="s">
        <v>17</v>
      </c>
      <c r="E292" t="s">
        <v>1713</v>
      </c>
      <c r="F292">
        <v>102</v>
      </c>
      <c r="G292">
        <v>175</v>
      </c>
      <c r="H292" s="11" t="s">
        <v>1664</v>
      </c>
      <c r="I292" s="11">
        <v>68.571428571428569</v>
      </c>
      <c r="J292">
        <v>70</v>
      </c>
      <c r="K292">
        <v>248</v>
      </c>
      <c r="L292" s="11" t="s">
        <v>980</v>
      </c>
      <c r="M292" s="11">
        <v>96.825396825396822</v>
      </c>
      <c r="N292">
        <v>121</v>
      </c>
      <c r="O292">
        <v>14</v>
      </c>
      <c r="P292" s="11" t="s">
        <v>1356</v>
      </c>
      <c r="Q292" s="11">
        <v>100.31746031746032</v>
      </c>
      <c r="R292">
        <v>63.5</v>
      </c>
      <c r="S292">
        <v>56</v>
      </c>
      <c r="T292" t="s">
        <v>404</v>
      </c>
      <c r="U292">
        <v>118.73015873015873</v>
      </c>
      <c r="V292">
        <v>61.5</v>
      </c>
      <c r="W292">
        <v>97</v>
      </c>
      <c r="X292" t="s">
        <v>405</v>
      </c>
      <c r="Y292">
        <v>91.428571428571431</v>
      </c>
      <c r="Z292">
        <v>77.5</v>
      </c>
      <c r="AA292">
        <v>27</v>
      </c>
      <c r="AB292" t="s">
        <v>24</v>
      </c>
      <c r="AC292">
        <v>113.65079365079364</v>
      </c>
      <c r="AD292">
        <v>103.5</v>
      </c>
      <c r="AE292">
        <v>76</v>
      </c>
      <c r="AF292" t="s">
        <v>1664</v>
      </c>
      <c r="AG292">
        <v>160.63492063492063</v>
      </c>
      <c r="AH292">
        <v>69</v>
      </c>
      <c r="AI292">
        <v>238</v>
      </c>
      <c r="AJ292" t="s">
        <v>980</v>
      </c>
      <c r="AK292">
        <v>39.682539682539684</v>
      </c>
      <c r="AL292">
        <v>115.5</v>
      </c>
      <c r="AM292">
        <v>15</v>
      </c>
      <c r="AN292" t="s">
        <v>1356</v>
      </c>
      <c r="AO292">
        <v>103.17460317460318</v>
      </c>
      <c r="AP292">
        <v>38</v>
      </c>
      <c r="AQ292">
        <v>115</v>
      </c>
      <c r="AR292" t="s">
        <v>404</v>
      </c>
      <c r="AS292">
        <v>126.98412698412699</v>
      </c>
      <c r="AT292">
        <v>62</v>
      </c>
      <c r="AU292">
        <v>33</v>
      </c>
      <c r="AV292" t="s">
        <v>405</v>
      </c>
      <c r="AW292">
        <v>107.93650793650794</v>
      </c>
      <c r="AX292">
        <v>59</v>
      </c>
      <c r="AY292">
        <v>70</v>
      </c>
      <c r="AZ292" t="s">
        <v>1802</v>
      </c>
      <c r="BA292">
        <v>120</v>
      </c>
      <c r="BB292">
        <v>80</v>
      </c>
      <c r="BC292">
        <v>267</v>
      </c>
      <c r="BD292" t="s">
        <v>1355</v>
      </c>
      <c r="BE292">
        <v>22.857142857142847</v>
      </c>
      <c r="BF292">
        <v>112</v>
      </c>
      <c r="BG292">
        <v>48</v>
      </c>
      <c r="BH292" t="s">
        <v>980</v>
      </c>
      <c r="BI292">
        <v>126.66666666666667</v>
      </c>
      <c r="BJ292">
        <v>114</v>
      </c>
      <c r="BK292">
        <v>25</v>
      </c>
      <c r="BL292" t="s">
        <v>1806</v>
      </c>
      <c r="BM292">
        <v>106.34920634920636</v>
      </c>
      <c r="BN292">
        <v>26</v>
      </c>
      <c r="BO292">
        <v>200</v>
      </c>
      <c r="BP292" t="s">
        <v>404</v>
      </c>
      <c r="BQ292">
        <v>92.063492063492063</v>
      </c>
      <c r="BR292">
        <v>52</v>
      </c>
      <c r="BS292">
        <v>58</v>
      </c>
      <c r="BT292" t="s">
        <v>405</v>
      </c>
      <c r="BU292">
        <v>93.650793650793645</v>
      </c>
      <c r="BV292">
        <v>58</v>
      </c>
      <c r="BW292">
        <v>133</v>
      </c>
      <c r="BX292" t="s">
        <v>1802</v>
      </c>
      <c r="BY292">
        <v>100.95238095238095</v>
      </c>
      <c r="BZ292">
        <v>108</v>
      </c>
      <c r="CA292">
        <v>24</v>
      </c>
      <c r="CB292" t="s">
        <v>1355</v>
      </c>
      <c r="CC292">
        <v>145.39682539682539</v>
      </c>
      <c r="CD292">
        <v>90</v>
      </c>
      <c r="CE292">
        <v>132</v>
      </c>
      <c r="CF292" t="s">
        <v>980</v>
      </c>
      <c r="CG292">
        <v>131.11111111111111</v>
      </c>
      <c r="CH292">
        <v>77.5</v>
      </c>
      <c r="CI292">
        <v>45</v>
      </c>
      <c r="CJ292" t="s">
        <v>1810</v>
      </c>
      <c r="CK292">
        <v>97.460317460317455</v>
      </c>
      <c r="CL292">
        <v>23</v>
      </c>
      <c r="CM292">
        <v>175</v>
      </c>
      <c r="CN292" t="s">
        <v>404</v>
      </c>
      <c r="CO292">
        <v>92.698412698412696</v>
      </c>
      <c r="CP292">
        <v>52</v>
      </c>
      <c r="CQ292">
        <v>38</v>
      </c>
      <c r="CR292" t="s">
        <v>405</v>
      </c>
      <c r="CS292">
        <v>120.31746031746032</v>
      </c>
      <c r="CT292">
        <v>55</v>
      </c>
      <c r="CU292">
        <v>136</v>
      </c>
      <c r="CV292" t="s">
        <v>1802</v>
      </c>
      <c r="CW292">
        <v>121.26984126984127</v>
      </c>
      <c r="CX292">
        <v>91</v>
      </c>
      <c r="CY292">
        <v>167</v>
      </c>
      <c r="CZ292" t="s">
        <v>1808</v>
      </c>
      <c r="DA292">
        <v>66.349206349206355</v>
      </c>
      <c r="DB292">
        <v>80</v>
      </c>
      <c r="DC292">
        <v>230</v>
      </c>
      <c r="DD292" t="s">
        <v>111</v>
      </c>
      <c r="DE292">
        <v>44.126984126984127</v>
      </c>
      <c r="DF292">
        <v>95.5</v>
      </c>
      <c r="DG292">
        <v>37</v>
      </c>
      <c r="DH292" t="s">
        <v>1810</v>
      </c>
      <c r="DI292">
        <v>93.015873015873012</v>
      </c>
      <c r="DJ292">
        <v>39</v>
      </c>
      <c r="DK292">
        <v>152</v>
      </c>
      <c r="DL292" t="s">
        <v>404</v>
      </c>
      <c r="DM292">
        <v>90.793650793650798</v>
      </c>
      <c r="DN292">
        <v>56</v>
      </c>
      <c r="DO292">
        <v>102</v>
      </c>
      <c r="DP292" t="s">
        <v>405</v>
      </c>
      <c r="DQ292">
        <v>82.857142857142861</v>
      </c>
      <c r="DR292">
        <v>38</v>
      </c>
      <c r="DS292">
        <v>203</v>
      </c>
      <c r="DT292" t="s">
        <v>1802</v>
      </c>
      <c r="DU292">
        <v>70.476190476190482</v>
      </c>
      <c r="DV292">
        <v>92.5</v>
      </c>
      <c r="DW292">
        <v>61</v>
      </c>
      <c r="DX292" t="s">
        <v>1808</v>
      </c>
      <c r="DY292">
        <v>104.12698412698413</v>
      </c>
      <c r="DZ292">
        <v>88</v>
      </c>
      <c r="EA292">
        <v>54</v>
      </c>
      <c r="EB292" t="s">
        <v>111</v>
      </c>
      <c r="EC292">
        <v>151.74603174603175</v>
      </c>
      <c r="ED292">
        <v>101</v>
      </c>
      <c r="EE292">
        <v>15</v>
      </c>
      <c r="EF292" t="s">
        <v>1810</v>
      </c>
      <c r="EG292">
        <v>98.095238095238102</v>
      </c>
      <c r="EH292">
        <v>43.5</v>
      </c>
      <c r="EI292">
        <v>123</v>
      </c>
      <c r="EJ292" t="s">
        <v>404</v>
      </c>
      <c r="EK292">
        <v>95.238095238095241</v>
      </c>
      <c r="EL292">
        <v>65</v>
      </c>
      <c r="EM292">
        <v>48</v>
      </c>
      <c r="EN292" t="s">
        <v>405</v>
      </c>
      <c r="EO292">
        <v>100.31746031746032</v>
      </c>
      <c r="EP292">
        <v>54.5</v>
      </c>
      <c r="EQ292">
        <v>110</v>
      </c>
      <c r="ER292" t="s">
        <v>1802</v>
      </c>
      <c r="ES292">
        <v>108.57142857142857</v>
      </c>
      <c r="ET292">
        <v>110</v>
      </c>
      <c r="EU292">
        <v>74</v>
      </c>
      <c r="EV292">
        <v>85</v>
      </c>
      <c r="EW292">
        <v>217</v>
      </c>
      <c r="EX292">
        <v>140</v>
      </c>
      <c r="EY292">
        <v>9</v>
      </c>
      <c r="EZ292">
        <v>44</v>
      </c>
      <c r="FA292">
        <v>108</v>
      </c>
      <c r="FB292">
        <v>36</v>
      </c>
      <c r="FC292">
        <v>49</v>
      </c>
      <c r="FD292">
        <v>37</v>
      </c>
      <c r="FE292">
        <v>137</v>
      </c>
    </row>
    <row r="293" spans="1:161" x14ac:dyDescent="0.2">
      <c r="A293" t="s">
        <v>1714</v>
      </c>
      <c r="B293" t="s">
        <v>1715</v>
      </c>
      <c r="C293" t="s">
        <v>1662</v>
      </c>
      <c r="D293" t="s">
        <v>17</v>
      </c>
      <c r="E293" t="s">
        <v>1716</v>
      </c>
      <c r="F293">
        <v>105</v>
      </c>
      <c r="G293">
        <v>134</v>
      </c>
      <c r="H293" s="11" t="s">
        <v>1664</v>
      </c>
      <c r="I293" s="11">
        <v>83.492063492063494</v>
      </c>
      <c r="J293">
        <v>99</v>
      </c>
      <c r="K293">
        <v>67</v>
      </c>
      <c r="L293" s="11" t="s">
        <v>980</v>
      </c>
      <c r="M293" s="11">
        <v>90.158730158730151</v>
      </c>
      <c r="N293">
        <v>94</v>
      </c>
      <c r="O293">
        <v>119</v>
      </c>
      <c r="P293" s="11" t="s">
        <v>1356</v>
      </c>
      <c r="Q293" s="11">
        <v>91.428571428571431</v>
      </c>
      <c r="R293">
        <v>64</v>
      </c>
      <c r="S293">
        <v>53</v>
      </c>
      <c r="T293" t="s">
        <v>404</v>
      </c>
      <c r="U293">
        <v>98.095238095238102</v>
      </c>
      <c r="V293">
        <v>69</v>
      </c>
      <c r="W293">
        <v>50</v>
      </c>
      <c r="X293" t="s">
        <v>405</v>
      </c>
      <c r="Y293">
        <v>132.69841269841271</v>
      </c>
      <c r="Z293">
        <v>65</v>
      </c>
      <c r="AA293">
        <v>156</v>
      </c>
      <c r="AB293" t="s">
        <v>24</v>
      </c>
      <c r="AC293">
        <v>99.047619047619051</v>
      </c>
      <c r="AD293">
        <v>103</v>
      </c>
      <c r="AE293">
        <v>82</v>
      </c>
      <c r="AF293" t="s">
        <v>1664</v>
      </c>
      <c r="AG293">
        <v>138.73015873015873</v>
      </c>
      <c r="AH293">
        <v>107</v>
      </c>
      <c r="AI293">
        <v>36</v>
      </c>
      <c r="AJ293" t="s">
        <v>980</v>
      </c>
      <c r="AK293">
        <v>108.57142857142857</v>
      </c>
      <c r="AL293">
        <v>86.5</v>
      </c>
      <c r="AM293">
        <v>92</v>
      </c>
      <c r="AN293" t="s">
        <v>1356</v>
      </c>
      <c r="AO293">
        <v>93.968253968253975</v>
      </c>
      <c r="AP293">
        <v>52</v>
      </c>
      <c r="AQ293">
        <v>47</v>
      </c>
      <c r="AR293" t="s">
        <v>404</v>
      </c>
      <c r="AS293">
        <v>91.111111111111114</v>
      </c>
      <c r="AT293">
        <v>65</v>
      </c>
      <c r="AU293">
        <v>18</v>
      </c>
      <c r="AV293" t="s">
        <v>405</v>
      </c>
      <c r="AW293">
        <v>106.98412698412699</v>
      </c>
      <c r="AX293">
        <v>46</v>
      </c>
      <c r="AY293">
        <v>153</v>
      </c>
      <c r="AZ293" t="s">
        <v>1802</v>
      </c>
      <c r="BA293">
        <v>114.60317460317461</v>
      </c>
      <c r="BB293">
        <v>85</v>
      </c>
      <c r="BC293">
        <v>204</v>
      </c>
      <c r="BD293" t="s">
        <v>1355</v>
      </c>
      <c r="BE293">
        <v>94.920634920634924</v>
      </c>
      <c r="BF293">
        <v>108</v>
      </c>
      <c r="BG293">
        <v>63</v>
      </c>
      <c r="BH293" t="s">
        <v>980</v>
      </c>
      <c r="BI293">
        <v>85.079365079365076</v>
      </c>
      <c r="BJ293">
        <v>97.5</v>
      </c>
      <c r="BK293">
        <v>73</v>
      </c>
      <c r="BL293" t="s">
        <v>1806</v>
      </c>
      <c r="BM293">
        <v>125.39682539682539</v>
      </c>
      <c r="BN293">
        <v>58</v>
      </c>
      <c r="BO293">
        <v>19</v>
      </c>
      <c r="BP293" t="s">
        <v>404</v>
      </c>
      <c r="BQ293">
        <v>114.60317460317461</v>
      </c>
      <c r="BR293">
        <v>55</v>
      </c>
      <c r="BS293">
        <v>40</v>
      </c>
      <c r="BT293" t="s">
        <v>405</v>
      </c>
      <c r="BU293">
        <v>101.58730158730158</v>
      </c>
      <c r="BV293">
        <v>48</v>
      </c>
      <c r="BW293">
        <v>199</v>
      </c>
      <c r="BX293" t="s">
        <v>1802</v>
      </c>
      <c r="BY293">
        <v>88.571428571428569</v>
      </c>
      <c r="BZ293">
        <v>88</v>
      </c>
      <c r="CA293">
        <v>188</v>
      </c>
      <c r="CB293" t="s">
        <v>1355</v>
      </c>
      <c r="CC293">
        <v>57.777777777777779</v>
      </c>
      <c r="CD293">
        <v>117</v>
      </c>
      <c r="CE293">
        <v>16</v>
      </c>
      <c r="CF293" t="s">
        <v>980</v>
      </c>
      <c r="CG293">
        <v>101.9047619047619</v>
      </c>
      <c r="CH293">
        <v>54.5</v>
      </c>
      <c r="CI293">
        <v>153</v>
      </c>
      <c r="CJ293" t="s">
        <v>1810</v>
      </c>
      <c r="CK293">
        <v>97.777777777777771</v>
      </c>
      <c r="CL293">
        <v>41</v>
      </c>
      <c r="CM293">
        <v>65</v>
      </c>
      <c r="CN293" t="s">
        <v>404</v>
      </c>
      <c r="CO293">
        <v>107.61904761904762</v>
      </c>
      <c r="CP293">
        <v>51</v>
      </c>
      <c r="CQ293">
        <v>45</v>
      </c>
      <c r="CR293" t="s">
        <v>405</v>
      </c>
      <c r="CS293">
        <v>123.17460317460318</v>
      </c>
      <c r="CT293">
        <v>52</v>
      </c>
      <c r="CU293">
        <v>163</v>
      </c>
      <c r="CV293" t="s">
        <v>1802</v>
      </c>
      <c r="CW293">
        <v>72.38095238095238</v>
      </c>
      <c r="CX293">
        <v>100</v>
      </c>
      <c r="CY293">
        <v>55</v>
      </c>
      <c r="CZ293" t="s">
        <v>1808</v>
      </c>
      <c r="DA293">
        <v>171.11111111111111</v>
      </c>
      <c r="DB293">
        <v>120</v>
      </c>
      <c r="DC293">
        <v>22</v>
      </c>
      <c r="DD293" t="s">
        <v>111</v>
      </c>
      <c r="DE293">
        <v>117.77777777777777</v>
      </c>
      <c r="DF293">
        <v>64</v>
      </c>
      <c r="DG293">
        <v>146</v>
      </c>
      <c r="DH293" t="s">
        <v>1810</v>
      </c>
      <c r="DI293">
        <v>87.61904761904762</v>
      </c>
      <c r="DJ293">
        <v>49</v>
      </c>
      <c r="DK293">
        <v>89</v>
      </c>
      <c r="DL293" t="s">
        <v>404</v>
      </c>
      <c r="DM293">
        <v>103.80952380952381</v>
      </c>
      <c r="DN293">
        <v>54</v>
      </c>
      <c r="DO293">
        <v>118</v>
      </c>
      <c r="DP293" t="s">
        <v>405</v>
      </c>
      <c r="DQ293">
        <v>75.873015873015873</v>
      </c>
      <c r="DR293">
        <v>54</v>
      </c>
      <c r="DS293">
        <v>76</v>
      </c>
      <c r="DT293" t="s">
        <v>1802</v>
      </c>
      <c r="DU293">
        <v>142.22222222222223</v>
      </c>
      <c r="DV293">
        <v>71.5</v>
      </c>
      <c r="DW293">
        <v>279</v>
      </c>
      <c r="DX293" t="s">
        <v>1808</v>
      </c>
      <c r="DY293">
        <v>41.904761904761898</v>
      </c>
      <c r="DZ293">
        <v>83</v>
      </c>
      <c r="EA293">
        <v>78</v>
      </c>
      <c r="EB293" t="s">
        <v>111</v>
      </c>
      <c r="EC293">
        <v>91.111111111111114</v>
      </c>
      <c r="ED293">
        <v>76.5</v>
      </c>
      <c r="EE293">
        <v>107</v>
      </c>
      <c r="EF293" t="s">
        <v>1810</v>
      </c>
      <c r="EG293">
        <v>81.587301587301582</v>
      </c>
      <c r="EH293">
        <v>47.5</v>
      </c>
      <c r="EI293">
        <v>101</v>
      </c>
      <c r="EJ293" t="s">
        <v>404</v>
      </c>
      <c r="EK293">
        <v>105.39682539682539</v>
      </c>
      <c r="EL293">
        <v>66.5</v>
      </c>
      <c r="EM293">
        <v>42</v>
      </c>
      <c r="EN293" t="s">
        <v>405</v>
      </c>
      <c r="EO293">
        <v>111.74603174603175</v>
      </c>
      <c r="EP293">
        <v>39.5</v>
      </c>
      <c r="EQ293">
        <v>209</v>
      </c>
      <c r="ER293" t="s">
        <v>1802</v>
      </c>
      <c r="ES293">
        <v>49.841269841269842</v>
      </c>
      <c r="ET293">
        <v>108</v>
      </c>
      <c r="EU293">
        <v>96</v>
      </c>
      <c r="EV293">
        <v>108</v>
      </c>
      <c r="EW293">
        <v>50</v>
      </c>
      <c r="EX293">
        <v>128</v>
      </c>
      <c r="EY293">
        <v>49</v>
      </c>
      <c r="EZ293">
        <v>43</v>
      </c>
      <c r="FA293">
        <v>118</v>
      </c>
      <c r="FB293">
        <v>34</v>
      </c>
      <c r="FC293">
        <v>79</v>
      </c>
      <c r="FD293">
        <v>42</v>
      </c>
      <c r="FE293">
        <v>51</v>
      </c>
    </row>
    <row r="294" spans="1:161" x14ac:dyDescent="0.2">
      <c r="A294" t="s">
        <v>1717</v>
      </c>
      <c r="B294" t="s">
        <v>1718</v>
      </c>
      <c r="C294" t="s">
        <v>1662</v>
      </c>
      <c r="D294" t="s">
        <v>17</v>
      </c>
      <c r="E294" t="s">
        <v>1719</v>
      </c>
      <c r="F294">
        <v>100</v>
      </c>
      <c r="G294">
        <v>208</v>
      </c>
      <c r="H294" s="11" t="s">
        <v>1664</v>
      </c>
      <c r="I294" s="11">
        <v>62.857142857142854</v>
      </c>
      <c r="J294">
        <v>99</v>
      </c>
      <c r="K294">
        <v>67</v>
      </c>
      <c r="L294" s="11" t="s">
        <v>980</v>
      </c>
      <c r="M294" s="11">
        <v>110.15873015873015</v>
      </c>
      <c r="N294">
        <v>94</v>
      </c>
      <c r="O294">
        <v>119</v>
      </c>
      <c r="P294" s="11" t="s">
        <v>1356</v>
      </c>
      <c r="Q294" s="11">
        <v>105.71428571428571</v>
      </c>
      <c r="R294">
        <v>53</v>
      </c>
      <c r="S294">
        <v>131</v>
      </c>
      <c r="T294" t="s">
        <v>404</v>
      </c>
      <c r="U294">
        <v>74.603174603174608</v>
      </c>
      <c r="V294">
        <v>83</v>
      </c>
      <c r="W294">
        <v>10</v>
      </c>
      <c r="X294" t="s">
        <v>405</v>
      </c>
      <c r="Y294">
        <v>142.85714285714286</v>
      </c>
      <c r="Z294">
        <v>65</v>
      </c>
      <c r="AA294">
        <v>156</v>
      </c>
      <c r="AB294" t="s">
        <v>24</v>
      </c>
      <c r="AC294">
        <v>96.507936507936506</v>
      </c>
      <c r="AD294">
        <v>102.5</v>
      </c>
      <c r="AE294">
        <v>91</v>
      </c>
      <c r="AF294" t="s">
        <v>1664</v>
      </c>
      <c r="AG294">
        <v>164.44444444444446</v>
      </c>
      <c r="AH294">
        <v>94</v>
      </c>
      <c r="AI294">
        <v>99</v>
      </c>
      <c r="AJ294" t="s">
        <v>980</v>
      </c>
      <c r="AK294">
        <v>105.07936507936508</v>
      </c>
      <c r="AL294">
        <v>74.5</v>
      </c>
      <c r="AM294">
        <v>137</v>
      </c>
      <c r="AN294" t="s">
        <v>1356</v>
      </c>
      <c r="AO294">
        <v>76.507936507936506</v>
      </c>
      <c r="AP294">
        <v>51</v>
      </c>
      <c r="AQ294">
        <v>51</v>
      </c>
      <c r="AR294" t="s">
        <v>404</v>
      </c>
      <c r="AS294">
        <v>104.12698412698413</v>
      </c>
      <c r="AT294">
        <v>57</v>
      </c>
      <c r="AU294">
        <v>58</v>
      </c>
      <c r="AV294" t="s">
        <v>405</v>
      </c>
      <c r="AW294">
        <v>113.33333333333333</v>
      </c>
      <c r="AX294">
        <v>48</v>
      </c>
      <c r="AY294">
        <v>145</v>
      </c>
      <c r="AZ294" t="s">
        <v>1802</v>
      </c>
      <c r="BA294">
        <v>111.11111111111111</v>
      </c>
      <c r="BB294">
        <v>75</v>
      </c>
      <c r="BC294">
        <v>294</v>
      </c>
      <c r="BD294" t="s">
        <v>1355</v>
      </c>
      <c r="BE294">
        <v>66.349206349206355</v>
      </c>
      <c r="BF294">
        <v>99</v>
      </c>
      <c r="BG294">
        <v>115</v>
      </c>
      <c r="BH294" t="s">
        <v>980</v>
      </c>
      <c r="BI294">
        <v>73.333333333333329</v>
      </c>
      <c r="BJ294">
        <v>101</v>
      </c>
      <c r="BK294">
        <v>63</v>
      </c>
      <c r="BL294" t="s">
        <v>1806</v>
      </c>
      <c r="BM294">
        <v>123.80952380952381</v>
      </c>
      <c r="BN294">
        <v>42</v>
      </c>
      <c r="BO294">
        <v>64</v>
      </c>
      <c r="BP294" t="s">
        <v>404</v>
      </c>
      <c r="BQ294">
        <v>132.06349206349205</v>
      </c>
      <c r="BR294">
        <v>43</v>
      </c>
      <c r="BS294">
        <v>100</v>
      </c>
      <c r="BT294" t="s">
        <v>405</v>
      </c>
      <c r="BU294">
        <v>92.698412698412696</v>
      </c>
      <c r="BV294">
        <v>51</v>
      </c>
      <c r="BW294">
        <v>180</v>
      </c>
      <c r="BX294" t="s">
        <v>1802</v>
      </c>
      <c r="BY294">
        <v>94.603174603174608</v>
      </c>
      <c r="BZ294">
        <v>88</v>
      </c>
      <c r="CA294">
        <v>188</v>
      </c>
      <c r="CB294" t="s">
        <v>1355</v>
      </c>
      <c r="CC294">
        <v>115.87301587301587</v>
      </c>
      <c r="CD294">
        <v>111</v>
      </c>
      <c r="CE294">
        <v>31</v>
      </c>
      <c r="CF294" t="s">
        <v>980</v>
      </c>
      <c r="CG294">
        <v>120.95238095238095</v>
      </c>
      <c r="CH294">
        <v>56.5</v>
      </c>
      <c r="CI294">
        <v>138</v>
      </c>
      <c r="CJ294" t="s">
        <v>1810</v>
      </c>
      <c r="CK294">
        <v>125.07936507936508</v>
      </c>
      <c r="CL294">
        <v>24</v>
      </c>
      <c r="CM294">
        <v>165</v>
      </c>
      <c r="CN294" t="s">
        <v>404</v>
      </c>
      <c r="CO294">
        <v>112.6984126984127</v>
      </c>
      <c r="CP294">
        <v>44</v>
      </c>
      <c r="CQ294">
        <v>77</v>
      </c>
      <c r="CR294" t="s">
        <v>405</v>
      </c>
      <c r="CS294">
        <v>115.87301587301587</v>
      </c>
      <c r="CT294">
        <v>52</v>
      </c>
      <c r="CU294">
        <v>163</v>
      </c>
      <c r="CV294" t="s">
        <v>1802</v>
      </c>
      <c r="CW294">
        <v>122.22222222222223</v>
      </c>
      <c r="CX294">
        <v>85</v>
      </c>
      <c r="CY294">
        <v>238</v>
      </c>
      <c r="CZ294" t="s">
        <v>1808</v>
      </c>
      <c r="DA294">
        <v>51.746031746031747</v>
      </c>
      <c r="DB294">
        <v>105</v>
      </c>
      <c r="DC294">
        <v>97</v>
      </c>
      <c r="DD294" t="s">
        <v>111</v>
      </c>
      <c r="DE294">
        <v>100</v>
      </c>
      <c r="DF294">
        <v>45.5</v>
      </c>
      <c r="DG294">
        <v>217</v>
      </c>
      <c r="DH294" t="s">
        <v>1810</v>
      </c>
      <c r="DI294">
        <v>83.492063492063494</v>
      </c>
      <c r="DJ294">
        <v>32</v>
      </c>
      <c r="DK294">
        <v>205</v>
      </c>
      <c r="DL294" t="s">
        <v>404</v>
      </c>
      <c r="DM294">
        <v>82.539682539682545</v>
      </c>
      <c r="DN294">
        <v>52</v>
      </c>
      <c r="DO294">
        <v>127</v>
      </c>
      <c r="DP294" t="s">
        <v>405</v>
      </c>
      <c r="DQ294">
        <v>104.76190476190476</v>
      </c>
      <c r="DR294">
        <v>34</v>
      </c>
      <c r="DS294">
        <v>233</v>
      </c>
      <c r="DT294" t="s">
        <v>1802</v>
      </c>
      <c r="DU294">
        <v>82.539682539682545</v>
      </c>
      <c r="DV294">
        <v>89.5</v>
      </c>
      <c r="DW294">
        <v>86</v>
      </c>
      <c r="DX294" t="s">
        <v>1808</v>
      </c>
      <c r="DY294">
        <v>158.41269841269843</v>
      </c>
      <c r="DZ294">
        <v>81</v>
      </c>
      <c r="EA294">
        <v>97</v>
      </c>
      <c r="EB294" t="s">
        <v>111</v>
      </c>
      <c r="EC294">
        <v>93.333333333333329</v>
      </c>
      <c r="ED294">
        <v>65.5</v>
      </c>
      <c r="EE294">
        <v>165</v>
      </c>
      <c r="EF294" t="s">
        <v>1810</v>
      </c>
      <c r="EG294">
        <v>79.682539682539684</v>
      </c>
      <c r="EH294">
        <v>40</v>
      </c>
      <c r="EI294">
        <v>150</v>
      </c>
      <c r="EJ294" t="s">
        <v>404</v>
      </c>
      <c r="EK294">
        <v>106.66666666666667</v>
      </c>
      <c r="EL294">
        <v>49</v>
      </c>
      <c r="EM294">
        <v>142</v>
      </c>
      <c r="EN294" t="s">
        <v>405</v>
      </c>
      <c r="EO294">
        <v>107.3015873015873</v>
      </c>
      <c r="EP294">
        <v>43</v>
      </c>
      <c r="EQ294">
        <v>178</v>
      </c>
      <c r="ER294" t="s">
        <v>1802</v>
      </c>
      <c r="ES294">
        <v>134.28571428571428</v>
      </c>
      <c r="ET294">
        <v>93</v>
      </c>
      <c r="EU294">
        <v>270</v>
      </c>
      <c r="EV294">
        <v>104</v>
      </c>
      <c r="EW294">
        <v>76</v>
      </c>
      <c r="EX294">
        <v>114</v>
      </c>
      <c r="EY294">
        <v>101</v>
      </c>
      <c r="EZ294">
        <v>39</v>
      </c>
      <c r="FA294">
        <v>171</v>
      </c>
      <c r="FB294">
        <v>28</v>
      </c>
      <c r="FC294">
        <v>165</v>
      </c>
      <c r="FD294">
        <v>28</v>
      </c>
      <c r="FE294">
        <v>286</v>
      </c>
    </row>
    <row r="295" spans="1:161" x14ac:dyDescent="0.2">
      <c r="A295" t="s">
        <v>1720</v>
      </c>
      <c r="B295" t="s">
        <v>1721</v>
      </c>
      <c r="C295" t="s">
        <v>1662</v>
      </c>
      <c r="D295" t="s">
        <v>17</v>
      </c>
      <c r="E295" t="s">
        <v>1722</v>
      </c>
      <c r="F295">
        <v>107</v>
      </c>
      <c r="G295">
        <v>107</v>
      </c>
      <c r="H295" s="11" t="s">
        <v>1664</v>
      </c>
      <c r="I295" s="11">
        <v>99.682539682539684</v>
      </c>
      <c r="J295">
        <v>99</v>
      </c>
      <c r="K295">
        <v>67</v>
      </c>
      <c r="L295" s="11" t="s">
        <v>980</v>
      </c>
      <c r="M295" s="11">
        <v>131.11111111111111</v>
      </c>
      <c r="N295">
        <v>72</v>
      </c>
      <c r="O295">
        <v>213</v>
      </c>
      <c r="P295" s="11" t="s">
        <v>1356</v>
      </c>
      <c r="Q295" s="11">
        <v>102.53968253968254</v>
      </c>
      <c r="R295">
        <v>64</v>
      </c>
      <c r="S295">
        <v>53</v>
      </c>
      <c r="T295" t="s">
        <v>404</v>
      </c>
      <c r="U295">
        <v>94.285714285714292</v>
      </c>
      <c r="V295">
        <v>74</v>
      </c>
      <c r="W295">
        <v>28</v>
      </c>
      <c r="X295" t="s">
        <v>405</v>
      </c>
      <c r="Y295">
        <v>143.8095238095238</v>
      </c>
      <c r="Z295">
        <v>70</v>
      </c>
      <c r="AA295">
        <v>98</v>
      </c>
      <c r="AB295" t="s">
        <v>24</v>
      </c>
      <c r="AC295">
        <v>121.5873015873016</v>
      </c>
      <c r="AD295">
        <v>102</v>
      </c>
      <c r="AE295">
        <v>106</v>
      </c>
      <c r="AF295" t="s">
        <v>1664</v>
      </c>
      <c r="AG295">
        <v>76.825396825396822</v>
      </c>
      <c r="AH295">
        <v>84</v>
      </c>
      <c r="AI295">
        <v>165</v>
      </c>
      <c r="AJ295" t="s">
        <v>980</v>
      </c>
      <c r="AK295">
        <v>70.476190476190482</v>
      </c>
      <c r="AL295">
        <v>54</v>
      </c>
      <c r="AM295">
        <v>221</v>
      </c>
      <c r="AN295" t="s">
        <v>1356</v>
      </c>
      <c r="AO295">
        <v>76.825396825396822</v>
      </c>
      <c r="AP295">
        <v>57</v>
      </c>
      <c r="AQ295">
        <v>35</v>
      </c>
      <c r="AR295" t="s">
        <v>404</v>
      </c>
      <c r="AS295">
        <v>116.82539682539682</v>
      </c>
      <c r="AT295">
        <v>68</v>
      </c>
      <c r="AU295">
        <v>11</v>
      </c>
      <c r="AV295" t="s">
        <v>405</v>
      </c>
      <c r="AW295">
        <v>107.61904761904762</v>
      </c>
      <c r="AX295">
        <v>45</v>
      </c>
      <c r="AY295">
        <v>166</v>
      </c>
      <c r="AZ295" t="s">
        <v>1802</v>
      </c>
      <c r="BA295">
        <v>83.492063492063494</v>
      </c>
      <c r="BB295">
        <v>98</v>
      </c>
      <c r="BC295">
        <v>33</v>
      </c>
      <c r="BD295" t="s">
        <v>1355</v>
      </c>
      <c r="BE295">
        <v>163.17460317460316</v>
      </c>
      <c r="BF295">
        <v>107</v>
      </c>
      <c r="BG295">
        <v>72</v>
      </c>
      <c r="BH295" t="s">
        <v>980</v>
      </c>
      <c r="BI295">
        <v>101.58730158730158</v>
      </c>
      <c r="BJ295">
        <v>79.5</v>
      </c>
      <c r="BK295">
        <v>148</v>
      </c>
      <c r="BL295" t="s">
        <v>1806</v>
      </c>
      <c r="BM295">
        <v>98.412698412698418</v>
      </c>
      <c r="BN295">
        <v>37</v>
      </c>
      <c r="BO295">
        <v>88</v>
      </c>
      <c r="BP295" t="s">
        <v>404</v>
      </c>
      <c r="BQ295">
        <v>86.984126984126988</v>
      </c>
      <c r="BR295">
        <v>56</v>
      </c>
      <c r="BS295">
        <v>35</v>
      </c>
      <c r="BT295" t="s">
        <v>405</v>
      </c>
      <c r="BU295">
        <v>120.63492063492063</v>
      </c>
      <c r="BV295">
        <v>61</v>
      </c>
      <c r="BW295">
        <v>114</v>
      </c>
      <c r="BX295" t="s">
        <v>1802</v>
      </c>
      <c r="BY295">
        <v>109.52380952380952</v>
      </c>
      <c r="BZ295">
        <v>82</v>
      </c>
      <c r="CA295">
        <v>232</v>
      </c>
      <c r="CB295" t="s">
        <v>1355</v>
      </c>
      <c r="CC295">
        <v>101.9047619047619</v>
      </c>
      <c r="CD295">
        <v>99</v>
      </c>
      <c r="CE295">
        <v>77</v>
      </c>
      <c r="CF295" t="s">
        <v>980</v>
      </c>
      <c r="CG295">
        <v>82.222222222222229</v>
      </c>
      <c r="CH295">
        <v>56</v>
      </c>
      <c r="CI295">
        <v>143</v>
      </c>
      <c r="CJ295" t="s">
        <v>1810</v>
      </c>
      <c r="CK295">
        <v>114.28571428571428</v>
      </c>
      <c r="CL295">
        <v>46</v>
      </c>
      <c r="CM295">
        <v>47</v>
      </c>
      <c r="CN295" t="s">
        <v>404</v>
      </c>
      <c r="CO295">
        <v>109.52380952380952</v>
      </c>
      <c r="CP295">
        <v>41</v>
      </c>
      <c r="CQ295">
        <v>100</v>
      </c>
      <c r="CR295" t="s">
        <v>405</v>
      </c>
      <c r="CS295">
        <v>77.460317460317455</v>
      </c>
      <c r="CT295">
        <v>54</v>
      </c>
      <c r="CU295">
        <v>144</v>
      </c>
      <c r="CV295" t="s">
        <v>1802</v>
      </c>
      <c r="CW295">
        <v>82.539682539682545</v>
      </c>
      <c r="CX295">
        <v>85</v>
      </c>
      <c r="CY295">
        <v>238</v>
      </c>
      <c r="CZ295" t="s">
        <v>1808</v>
      </c>
      <c r="DA295">
        <v>122.22222222222223</v>
      </c>
      <c r="DB295">
        <v>121</v>
      </c>
      <c r="DC295">
        <v>21</v>
      </c>
      <c r="DD295" t="s">
        <v>111</v>
      </c>
      <c r="DE295">
        <v>101.9047619047619</v>
      </c>
      <c r="DF295">
        <v>52.5</v>
      </c>
      <c r="DG295">
        <v>188</v>
      </c>
      <c r="DH295" t="s">
        <v>1810</v>
      </c>
      <c r="DI295">
        <v>108.57142857142857</v>
      </c>
      <c r="DJ295">
        <v>52</v>
      </c>
      <c r="DK295">
        <v>77</v>
      </c>
      <c r="DL295" t="s">
        <v>404</v>
      </c>
      <c r="DM295">
        <v>102.53968253968254</v>
      </c>
      <c r="DN295">
        <v>70</v>
      </c>
      <c r="DO295">
        <v>29</v>
      </c>
      <c r="DP295" t="s">
        <v>405</v>
      </c>
      <c r="DQ295">
        <v>105.71428571428571</v>
      </c>
      <c r="DR295">
        <v>52</v>
      </c>
      <c r="DS295">
        <v>89</v>
      </c>
      <c r="DT295" t="s">
        <v>1802</v>
      </c>
      <c r="DU295">
        <v>89.841269841269849</v>
      </c>
      <c r="DV295">
        <v>65</v>
      </c>
      <c r="DW295">
        <v>308</v>
      </c>
      <c r="DX295" t="s">
        <v>1808</v>
      </c>
      <c r="DY295">
        <v>39.682539682539684</v>
      </c>
      <c r="DZ295">
        <v>94</v>
      </c>
      <c r="EA295">
        <v>27</v>
      </c>
      <c r="EB295" t="s">
        <v>111</v>
      </c>
      <c r="EC295">
        <v>113.33333333333333</v>
      </c>
      <c r="ED295">
        <v>57.5</v>
      </c>
      <c r="EE295">
        <v>215</v>
      </c>
      <c r="EF295" t="s">
        <v>1810</v>
      </c>
      <c r="EG295">
        <v>93.968253968253975</v>
      </c>
      <c r="EH295">
        <v>50</v>
      </c>
      <c r="EI295">
        <v>85</v>
      </c>
      <c r="EJ295" t="s">
        <v>404</v>
      </c>
      <c r="EK295">
        <v>107.3015873015873</v>
      </c>
      <c r="EL295">
        <v>65.5</v>
      </c>
      <c r="EM295">
        <v>47</v>
      </c>
      <c r="EN295" t="s">
        <v>405</v>
      </c>
      <c r="EO295">
        <v>100.63492063492063</v>
      </c>
      <c r="EP295">
        <v>67</v>
      </c>
      <c r="EQ295">
        <v>57</v>
      </c>
      <c r="ER295" t="s">
        <v>1802</v>
      </c>
      <c r="ES295">
        <v>131.74603174603175</v>
      </c>
      <c r="ET295">
        <v>106</v>
      </c>
      <c r="EU295">
        <v>118</v>
      </c>
      <c r="EV295">
        <v>105</v>
      </c>
      <c r="EW295">
        <v>69</v>
      </c>
      <c r="EX295">
        <v>88</v>
      </c>
      <c r="EY295">
        <v>196</v>
      </c>
      <c r="EZ295">
        <v>44</v>
      </c>
      <c r="FA295">
        <v>108</v>
      </c>
      <c r="FB295">
        <v>36</v>
      </c>
      <c r="FC295">
        <v>49</v>
      </c>
      <c r="FD295">
        <v>36</v>
      </c>
      <c r="FE295">
        <v>157</v>
      </c>
    </row>
    <row r="296" spans="1:161" x14ac:dyDescent="0.2">
      <c r="A296" t="s">
        <v>1723</v>
      </c>
      <c r="B296" t="s">
        <v>1724</v>
      </c>
      <c r="C296" t="s">
        <v>1662</v>
      </c>
      <c r="D296" t="s">
        <v>17</v>
      </c>
      <c r="E296" t="s">
        <v>1725</v>
      </c>
      <c r="F296">
        <v>112</v>
      </c>
      <c r="G296">
        <v>48</v>
      </c>
      <c r="H296" s="11" t="s">
        <v>1664</v>
      </c>
      <c r="I296" s="11">
        <v>95.238095238095241</v>
      </c>
      <c r="J296">
        <v>105</v>
      </c>
      <c r="K296">
        <v>42</v>
      </c>
      <c r="L296" s="11" t="s">
        <v>980</v>
      </c>
      <c r="M296" s="11">
        <v>148.88888888888889</v>
      </c>
      <c r="N296">
        <v>74</v>
      </c>
      <c r="O296">
        <v>202</v>
      </c>
      <c r="P296" s="11" t="s">
        <v>1356</v>
      </c>
      <c r="Q296" s="11">
        <v>87.61904761904762</v>
      </c>
      <c r="R296">
        <v>43</v>
      </c>
      <c r="S296">
        <v>207</v>
      </c>
      <c r="T296" t="s">
        <v>404</v>
      </c>
      <c r="U296">
        <v>68.253968253968253</v>
      </c>
      <c r="V296">
        <v>80</v>
      </c>
      <c r="W296">
        <v>15</v>
      </c>
      <c r="X296" t="s">
        <v>405</v>
      </c>
      <c r="Y296">
        <v>109.2063492063492</v>
      </c>
      <c r="Z296">
        <v>71.5</v>
      </c>
      <c r="AA296">
        <v>85</v>
      </c>
      <c r="AB296" t="s">
        <v>24</v>
      </c>
      <c r="AC296">
        <v>86.984126984126988</v>
      </c>
      <c r="AD296">
        <v>108</v>
      </c>
      <c r="AE296">
        <v>33</v>
      </c>
      <c r="AF296" t="s">
        <v>1664</v>
      </c>
      <c r="AG296">
        <v>147.30158730158729</v>
      </c>
      <c r="AH296">
        <v>78</v>
      </c>
      <c r="AI296">
        <v>196</v>
      </c>
      <c r="AJ296" t="s">
        <v>980</v>
      </c>
      <c r="AK296">
        <v>53.968253968253968</v>
      </c>
      <c r="AL296">
        <v>69</v>
      </c>
      <c r="AM296">
        <v>163</v>
      </c>
      <c r="AN296" t="s">
        <v>1356</v>
      </c>
      <c r="AO296">
        <v>84.444444444444443</v>
      </c>
      <c r="AP296">
        <v>39</v>
      </c>
      <c r="AQ296">
        <v>107</v>
      </c>
      <c r="AR296" t="s">
        <v>404</v>
      </c>
      <c r="AS296">
        <v>76.19047619047619</v>
      </c>
      <c r="AT296">
        <v>53</v>
      </c>
      <c r="AU296">
        <v>86</v>
      </c>
      <c r="AV296" t="s">
        <v>405</v>
      </c>
      <c r="AW296">
        <v>104.44444444444444</v>
      </c>
      <c r="AX296">
        <v>63</v>
      </c>
      <c r="AY296">
        <v>44</v>
      </c>
      <c r="AZ296" t="s">
        <v>1802</v>
      </c>
      <c r="BA296">
        <v>101.26984126984127</v>
      </c>
      <c r="BB296">
        <v>86</v>
      </c>
      <c r="BC296">
        <v>182</v>
      </c>
      <c r="BD296" t="s">
        <v>1355</v>
      </c>
      <c r="BE296">
        <v>83.174603174603178</v>
      </c>
      <c r="BF296">
        <v>111</v>
      </c>
      <c r="BG296">
        <v>51</v>
      </c>
      <c r="BH296" t="s">
        <v>980</v>
      </c>
      <c r="BI296">
        <v>106.98412698412699</v>
      </c>
      <c r="BJ296">
        <v>87.5</v>
      </c>
      <c r="BK296">
        <v>114</v>
      </c>
      <c r="BL296" t="s">
        <v>1806</v>
      </c>
      <c r="BM296">
        <v>107.61904761904762</v>
      </c>
      <c r="BN296">
        <v>49</v>
      </c>
      <c r="BO296">
        <v>32</v>
      </c>
      <c r="BP296" t="s">
        <v>404</v>
      </c>
      <c r="BQ296">
        <v>100.95238095238095</v>
      </c>
      <c r="BR296">
        <v>43</v>
      </c>
      <c r="BS296">
        <v>100</v>
      </c>
      <c r="BT296" t="s">
        <v>405</v>
      </c>
      <c r="BU296">
        <v>78.412698412698404</v>
      </c>
      <c r="BV296">
        <v>74</v>
      </c>
      <c r="BW296">
        <v>48</v>
      </c>
      <c r="BX296" t="s">
        <v>1802</v>
      </c>
      <c r="BY296">
        <v>105.39682539682539</v>
      </c>
      <c r="BZ296">
        <v>94</v>
      </c>
      <c r="CA296">
        <v>129</v>
      </c>
      <c r="CB296" t="s">
        <v>1355</v>
      </c>
      <c r="CC296">
        <v>59.682539682539684</v>
      </c>
      <c r="CD296">
        <v>100</v>
      </c>
      <c r="CE296">
        <v>73</v>
      </c>
      <c r="CF296" t="s">
        <v>980</v>
      </c>
      <c r="CG296">
        <v>87.61904761904762</v>
      </c>
      <c r="CH296">
        <v>56.5</v>
      </c>
      <c r="CI296">
        <v>138</v>
      </c>
      <c r="CJ296" t="s">
        <v>1810</v>
      </c>
      <c r="CK296">
        <v>93.968253968253975</v>
      </c>
      <c r="CL296">
        <v>51</v>
      </c>
      <c r="CM296">
        <v>35</v>
      </c>
      <c r="CN296" t="s">
        <v>404</v>
      </c>
      <c r="CO296">
        <v>121.9047619047619</v>
      </c>
      <c r="CP296">
        <v>53</v>
      </c>
      <c r="CQ296">
        <v>32</v>
      </c>
      <c r="CR296" t="s">
        <v>405</v>
      </c>
      <c r="CS296">
        <v>103.17460317460318</v>
      </c>
      <c r="CT296">
        <v>65</v>
      </c>
      <c r="CU296">
        <v>65</v>
      </c>
      <c r="CV296" t="s">
        <v>1802</v>
      </c>
      <c r="CW296">
        <v>90.158730158730151</v>
      </c>
      <c r="CX296">
        <v>115</v>
      </c>
      <c r="CY296">
        <v>2</v>
      </c>
      <c r="CZ296" t="s">
        <v>1808</v>
      </c>
      <c r="DA296">
        <v>105.07936507936508</v>
      </c>
      <c r="DB296">
        <v>117</v>
      </c>
      <c r="DC296">
        <v>34</v>
      </c>
      <c r="DD296" t="s">
        <v>111</v>
      </c>
      <c r="DE296">
        <v>126.34920634920636</v>
      </c>
      <c r="DF296">
        <v>68.5</v>
      </c>
      <c r="DG296">
        <v>119</v>
      </c>
      <c r="DH296" t="s">
        <v>1810</v>
      </c>
      <c r="DI296">
        <v>85.396825396825392</v>
      </c>
      <c r="DJ296">
        <v>46</v>
      </c>
      <c r="DK296">
        <v>104</v>
      </c>
      <c r="DL296" t="s">
        <v>404</v>
      </c>
      <c r="DM296">
        <v>85.079365079365076</v>
      </c>
      <c r="DN296">
        <v>66</v>
      </c>
      <c r="DO296">
        <v>42</v>
      </c>
      <c r="DP296" t="s">
        <v>405</v>
      </c>
      <c r="DQ296">
        <v>90.158730158730151</v>
      </c>
      <c r="DR296">
        <v>64</v>
      </c>
      <c r="DS296">
        <v>34</v>
      </c>
      <c r="DT296" t="s">
        <v>1802</v>
      </c>
      <c r="DU296">
        <v>113.96825396825398</v>
      </c>
      <c r="DV296">
        <v>98</v>
      </c>
      <c r="DW296">
        <v>18</v>
      </c>
      <c r="DX296" t="s">
        <v>1808</v>
      </c>
      <c r="DY296">
        <v>114.92063492063492</v>
      </c>
      <c r="DZ296">
        <v>77</v>
      </c>
      <c r="EA296">
        <v>117</v>
      </c>
      <c r="EB296" t="s">
        <v>111</v>
      </c>
      <c r="EC296">
        <v>75.873015873015873</v>
      </c>
      <c r="ED296">
        <v>84</v>
      </c>
      <c r="EE296">
        <v>73</v>
      </c>
      <c r="EF296" t="s">
        <v>1810</v>
      </c>
      <c r="EG296">
        <v>116.50793650793651</v>
      </c>
      <c r="EH296">
        <v>54</v>
      </c>
      <c r="EI296">
        <v>57</v>
      </c>
      <c r="EJ296" t="s">
        <v>404</v>
      </c>
      <c r="EK296">
        <v>105.39682539682539</v>
      </c>
      <c r="EL296">
        <v>75</v>
      </c>
      <c r="EM296">
        <v>11</v>
      </c>
      <c r="EN296" t="s">
        <v>405</v>
      </c>
      <c r="EO296">
        <v>121.5873015873016</v>
      </c>
      <c r="EP296">
        <v>60.5</v>
      </c>
      <c r="EQ296">
        <v>78</v>
      </c>
      <c r="ER296" t="s">
        <v>1802</v>
      </c>
      <c r="ES296">
        <v>84.444444444444443</v>
      </c>
      <c r="ET296">
        <v>111</v>
      </c>
      <c r="EU296">
        <v>65</v>
      </c>
      <c r="EV296">
        <v>110</v>
      </c>
      <c r="EW296">
        <v>41</v>
      </c>
      <c r="EX296">
        <v>108</v>
      </c>
      <c r="EY296">
        <v>125</v>
      </c>
      <c r="EZ296">
        <v>47</v>
      </c>
      <c r="FA296">
        <v>74</v>
      </c>
      <c r="FB296">
        <v>34</v>
      </c>
      <c r="FC296">
        <v>79</v>
      </c>
      <c r="FD296">
        <v>44</v>
      </c>
      <c r="FE296">
        <v>29</v>
      </c>
    </row>
    <row r="297" spans="1:161" x14ac:dyDescent="0.2">
      <c r="A297" t="s">
        <v>1726</v>
      </c>
      <c r="B297" t="s">
        <v>1727</v>
      </c>
      <c r="C297" t="s">
        <v>1662</v>
      </c>
      <c r="D297" t="s">
        <v>17</v>
      </c>
      <c r="E297" t="s">
        <v>1728</v>
      </c>
      <c r="F297">
        <v>114</v>
      </c>
      <c r="G297">
        <v>33</v>
      </c>
      <c r="H297" s="11" t="s">
        <v>1664</v>
      </c>
      <c r="I297" s="11">
        <v>92.063492063492063</v>
      </c>
      <c r="J297">
        <v>83</v>
      </c>
      <c r="K297">
        <v>169</v>
      </c>
      <c r="L297" s="11" t="s">
        <v>980</v>
      </c>
      <c r="M297" s="11">
        <v>89.206349206349202</v>
      </c>
      <c r="N297">
        <v>108</v>
      </c>
      <c r="O297">
        <v>57</v>
      </c>
      <c r="P297" s="11" t="s">
        <v>1356</v>
      </c>
      <c r="Q297" s="11">
        <v>89.841269841269849</v>
      </c>
      <c r="R297">
        <v>66.5</v>
      </c>
      <c r="S297">
        <v>44</v>
      </c>
      <c r="T297" t="s">
        <v>404</v>
      </c>
      <c r="U297">
        <v>159.04761904761904</v>
      </c>
      <c r="V297">
        <v>49</v>
      </c>
      <c r="W297">
        <v>177</v>
      </c>
      <c r="X297" t="s">
        <v>405</v>
      </c>
      <c r="Y297">
        <v>55.238095238095234</v>
      </c>
      <c r="Z297">
        <v>64.5</v>
      </c>
      <c r="AA297">
        <v>162</v>
      </c>
      <c r="AB297" t="s">
        <v>24</v>
      </c>
      <c r="AC297">
        <v>60</v>
      </c>
      <c r="AD297">
        <v>111.5</v>
      </c>
      <c r="AE297">
        <v>8</v>
      </c>
      <c r="AF297" t="s">
        <v>1664</v>
      </c>
      <c r="AG297">
        <v>102.85714285714286</v>
      </c>
      <c r="AH297">
        <v>88</v>
      </c>
      <c r="AI297">
        <v>135</v>
      </c>
      <c r="AJ297" t="s">
        <v>980</v>
      </c>
      <c r="AK297">
        <v>126.66666666666667</v>
      </c>
      <c r="AL297">
        <v>109.5</v>
      </c>
      <c r="AM297">
        <v>25</v>
      </c>
      <c r="AN297" t="s">
        <v>1356</v>
      </c>
      <c r="AO297">
        <v>95.238095238095241</v>
      </c>
      <c r="AP297">
        <v>24</v>
      </c>
      <c r="AQ297">
        <v>230</v>
      </c>
      <c r="AR297" t="s">
        <v>404</v>
      </c>
      <c r="AS297">
        <v>64.444444444444443</v>
      </c>
      <c r="AT297">
        <v>63</v>
      </c>
      <c r="AU297">
        <v>28</v>
      </c>
      <c r="AV297" t="s">
        <v>405</v>
      </c>
      <c r="AW297">
        <v>114.28571428571428</v>
      </c>
      <c r="AX297">
        <v>64</v>
      </c>
      <c r="AY297">
        <v>36</v>
      </c>
      <c r="AZ297" t="s">
        <v>1802</v>
      </c>
      <c r="BA297">
        <v>140.95238095238096</v>
      </c>
      <c r="BB297">
        <v>101</v>
      </c>
      <c r="BC297">
        <v>17</v>
      </c>
      <c r="BD297" t="s">
        <v>1355</v>
      </c>
      <c r="BE297">
        <v>113.65079365079364</v>
      </c>
      <c r="BF297">
        <v>81</v>
      </c>
      <c r="BG297">
        <v>219</v>
      </c>
      <c r="BH297" t="s">
        <v>980</v>
      </c>
      <c r="BI297">
        <v>60.952380952380949</v>
      </c>
      <c r="BJ297">
        <v>122.5</v>
      </c>
      <c r="BK297">
        <v>10</v>
      </c>
      <c r="BL297" t="s">
        <v>1806</v>
      </c>
      <c r="BM297">
        <v>100.95238095238095</v>
      </c>
      <c r="BN297">
        <v>34</v>
      </c>
      <c r="BO297">
        <v>118</v>
      </c>
      <c r="BP297" t="s">
        <v>404</v>
      </c>
      <c r="BQ297">
        <v>90.158730158730151</v>
      </c>
      <c r="BR297">
        <v>48</v>
      </c>
      <c r="BS297">
        <v>73</v>
      </c>
      <c r="BT297" t="s">
        <v>405</v>
      </c>
      <c r="BU297">
        <v>108.57142857142857</v>
      </c>
      <c r="BV297">
        <v>53</v>
      </c>
      <c r="BW297">
        <v>165</v>
      </c>
      <c r="BX297" t="s">
        <v>1802</v>
      </c>
      <c r="BY297">
        <v>73.333333333333329</v>
      </c>
      <c r="BZ297">
        <v>101</v>
      </c>
      <c r="CA297">
        <v>60</v>
      </c>
      <c r="CB297" t="s">
        <v>1355</v>
      </c>
      <c r="CC297">
        <v>100.95238095238095</v>
      </c>
      <c r="CD297">
        <v>97</v>
      </c>
      <c r="CE297">
        <v>96</v>
      </c>
      <c r="CF297" t="s">
        <v>980</v>
      </c>
      <c r="CG297">
        <v>119.36507936507937</v>
      </c>
      <c r="CH297">
        <v>94.5</v>
      </c>
      <c r="CI297">
        <v>13</v>
      </c>
      <c r="CJ297" t="s">
        <v>1810</v>
      </c>
      <c r="CK297">
        <v>99.365079365079367</v>
      </c>
      <c r="CL297">
        <v>35</v>
      </c>
      <c r="CM297">
        <v>87</v>
      </c>
      <c r="CN297" t="s">
        <v>404</v>
      </c>
      <c r="CO297">
        <v>114.28571428571428</v>
      </c>
      <c r="CP297">
        <v>41</v>
      </c>
      <c r="CQ297">
        <v>100</v>
      </c>
      <c r="CR297" t="s">
        <v>405</v>
      </c>
      <c r="CS297">
        <v>79.682539682539684</v>
      </c>
      <c r="CT297">
        <v>63</v>
      </c>
      <c r="CU297">
        <v>81</v>
      </c>
      <c r="CV297" t="s">
        <v>1802</v>
      </c>
      <c r="CW297">
        <v>96.507936507936506</v>
      </c>
      <c r="CX297">
        <v>99</v>
      </c>
      <c r="CY297">
        <v>63</v>
      </c>
      <c r="CZ297" t="s">
        <v>1808</v>
      </c>
      <c r="DA297">
        <v>99.365079365079367</v>
      </c>
      <c r="DB297">
        <v>93</v>
      </c>
      <c r="DC297">
        <v>157</v>
      </c>
      <c r="DD297" t="s">
        <v>111</v>
      </c>
      <c r="DE297">
        <v>109.2063492063492</v>
      </c>
      <c r="DF297">
        <v>107</v>
      </c>
      <c r="DG297">
        <v>11</v>
      </c>
      <c r="DH297" t="s">
        <v>1810</v>
      </c>
      <c r="DI297">
        <v>106.98412698412699</v>
      </c>
      <c r="DJ297">
        <v>42</v>
      </c>
      <c r="DK297">
        <v>132</v>
      </c>
      <c r="DL297" t="s">
        <v>404</v>
      </c>
      <c r="DM297">
        <v>92.38095238095238</v>
      </c>
      <c r="DN297">
        <v>68</v>
      </c>
      <c r="DO297">
        <v>36</v>
      </c>
      <c r="DP297" t="s">
        <v>405</v>
      </c>
      <c r="DQ297">
        <v>118.41269841269842</v>
      </c>
      <c r="DR297">
        <v>55</v>
      </c>
      <c r="DS297">
        <v>70</v>
      </c>
      <c r="DT297" t="s">
        <v>1802</v>
      </c>
      <c r="DU297">
        <v>111.74603174603175</v>
      </c>
      <c r="DV297">
        <v>92.5</v>
      </c>
      <c r="DW297">
        <v>61</v>
      </c>
      <c r="DX297" t="s">
        <v>1808</v>
      </c>
      <c r="DY297">
        <v>90.793650793650798</v>
      </c>
      <c r="DZ297">
        <v>69</v>
      </c>
      <c r="EA297">
        <v>186</v>
      </c>
      <c r="EB297" t="s">
        <v>111</v>
      </c>
      <c r="EC297">
        <v>71.746031746031747</v>
      </c>
      <c r="ED297">
        <v>94</v>
      </c>
      <c r="EE297">
        <v>33</v>
      </c>
      <c r="EF297" t="s">
        <v>1810</v>
      </c>
      <c r="EG297">
        <v>96.825396825396822</v>
      </c>
      <c r="EH297">
        <v>46.5</v>
      </c>
      <c r="EI297">
        <v>108</v>
      </c>
      <c r="EJ297" t="s">
        <v>404</v>
      </c>
      <c r="EK297">
        <v>94.603174603174608</v>
      </c>
      <c r="EL297">
        <v>55.5</v>
      </c>
      <c r="EM297">
        <v>94</v>
      </c>
      <c r="EN297" t="s">
        <v>405</v>
      </c>
      <c r="EO297">
        <v>89.841269841269849</v>
      </c>
      <c r="EP297">
        <v>55.5</v>
      </c>
      <c r="EQ297">
        <v>107</v>
      </c>
      <c r="ER297" t="s">
        <v>1802</v>
      </c>
      <c r="ES297">
        <v>82.222222222222229</v>
      </c>
      <c r="ET297">
        <v>115</v>
      </c>
      <c r="EU297">
        <v>32</v>
      </c>
      <c r="EV297">
        <v>101</v>
      </c>
      <c r="EW297">
        <v>97</v>
      </c>
      <c r="EX297">
        <v>135</v>
      </c>
      <c r="EY297">
        <v>23</v>
      </c>
      <c r="EZ297">
        <v>45</v>
      </c>
      <c r="FA297">
        <v>91</v>
      </c>
      <c r="FB297">
        <v>35</v>
      </c>
      <c r="FC297">
        <v>62</v>
      </c>
      <c r="FD297">
        <v>42</v>
      </c>
      <c r="FE297">
        <v>51</v>
      </c>
    </row>
    <row r="298" spans="1:161" x14ac:dyDescent="0.2">
      <c r="A298" t="s">
        <v>1729</v>
      </c>
      <c r="B298" t="s">
        <v>1730</v>
      </c>
      <c r="C298" t="s">
        <v>1662</v>
      </c>
      <c r="D298" t="s">
        <v>17</v>
      </c>
      <c r="E298" t="s">
        <v>1731</v>
      </c>
      <c r="F298">
        <v>106</v>
      </c>
      <c r="G298">
        <v>119</v>
      </c>
      <c r="H298" s="11" t="s">
        <v>1664</v>
      </c>
      <c r="I298" s="11">
        <v>99.682539682539684</v>
      </c>
      <c r="J298">
        <v>83</v>
      </c>
      <c r="K298">
        <v>169</v>
      </c>
      <c r="L298" s="11" t="s">
        <v>980</v>
      </c>
      <c r="M298" s="11">
        <v>71.428571428571431</v>
      </c>
      <c r="N298">
        <v>88</v>
      </c>
      <c r="O298">
        <v>134</v>
      </c>
      <c r="P298" s="11" t="s">
        <v>1356</v>
      </c>
      <c r="Q298" s="11">
        <v>102.85714285714286</v>
      </c>
      <c r="R298">
        <v>59.5</v>
      </c>
      <c r="S298">
        <v>79</v>
      </c>
      <c r="T298" t="s">
        <v>404</v>
      </c>
      <c r="U298">
        <v>134.60317460317461</v>
      </c>
      <c r="V298">
        <v>75</v>
      </c>
      <c r="W298">
        <v>25</v>
      </c>
      <c r="X298" t="s">
        <v>405</v>
      </c>
      <c r="Y298">
        <v>138.0952380952381</v>
      </c>
      <c r="Z298">
        <v>72</v>
      </c>
      <c r="AA298">
        <v>78</v>
      </c>
      <c r="AB298" t="s">
        <v>24</v>
      </c>
      <c r="AC298">
        <v>121.26984126984127</v>
      </c>
      <c r="AD298">
        <v>101.5</v>
      </c>
      <c r="AE298">
        <v>118</v>
      </c>
      <c r="AF298" t="s">
        <v>1664</v>
      </c>
      <c r="AG298">
        <v>102.85714285714286</v>
      </c>
      <c r="AH298">
        <v>98</v>
      </c>
      <c r="AI298">
        <v>79</v>
      </c>
      <c r="AJ298" t="s">
        <v>980</v>
      </c>
      <c r="AK298">
        <v>108.88888888888889</v>
      </c>
      <c r="AL298">
        <v>73</v>
      </c>
      <c r="AM298">
        <v>143</v>
      </c>
      <c r="AN298" t="s">
        <v>1356</v>
      </c>
      <c r="AO298">
        <v>95.555555555555557</v>
      </c>
      <c r="AP298">
        <v>30</v>
      </c>
      <c r="AQ298">
        <v>188</v>
      </c>
      <c r="AR298" t="s">
        <v>404</v>
      </c>
      <c r="AS298">
        <v>66.349206349206355</v>
      </c>
      <c r="AT298">
        <v>57</v>
      </c>
      <c r="AU298">
        <v>58</v>
      </c>
      <c r="AV298" t="s">
        <v>405</v>
      </c>
      <c r="AW298">
        <v>111.74603174603175</v>
      </c>
      <c r="AX298">
        <v>48</v>
      </c>
      <c r="AY298">
        <v>145</v>
      </c>
      <c r="AZ298" t="s">
        <v>1802</v>
      </c>
      <c r="BA298">
        <v>69.206349206349202</v>
      </c>
      <c r="BB298">
        <v>90</v>
      </c>
      <c r="BC298">
        <v>127</v>
      </c>
      <c r="BD298" t="s">
        <v>1355</v>
      </c>
      <c r="BE298">
        <v>109.52380952380952</v>
      </c>
      <c r="BF298">
        <v>100</v>
      </c>
      <c r="BG298">
        <v>107</v>
      </c>
      <c r="BH298" t="s">
        <v>980</v>
      </c>
      <c r="BI298">
        <v>82.539682539682545</v>
      </c>
      <c r="BJ298">
        <v>83.5</v>
      </c>
      <c r="BK298">
        <v>129</v>
      </c>
      <c r="BL298" t="s">
        <v>1806</v>
      </c>
      <c r="BM298">
        <v>94.603174603174608</v>
      </c>
      <c r="BN298">
        <v>38</v>
      </c>
      <c r="BO298">
        <v>82</v>
      </c>
      <c r="BP298" t="s">
        <v>404</v>
      </c>
      <c r="BQ298">
        <v>95.555555555555557</v>
      </c>
      <c r="BR298">
        <v>44</v>
      </c>
      <c r="BS298">
        <v>95</v>
      </c>
      <c r="BT298" t="s">
        <v>405</v>
      </c>
      <c r="BU298">
        <v>89.841269841269849</v>
      </c>
      <c r="BV298">
        <v>74</v>
      </c>
      <c r="BW298">
        <v>48</v>
      </c>
      <c r="BX298" t="s">
        <v>1802</v>
      </c>
      <c r="BY298">
        <v>130.47619047619048</v>
      </c>
      <c r="BZ298">
        <v>91</v>
      </c>
      <c r="CA298">
        <v>157</v>
      </c>
      <c r="CB298" t="s">
        <v>1355</v>
      </c>
      <c r="CC298">
        <v>110.15873015873015</v>
      </c>
      <c r="CD298">
        <v>105</v>
      </c>
      <c r="CE298">
        <v>52</v>
      </c>
      <c r="CF298" t="s">
        <v>980</v>
      </c>
      <c r="CG298">
        <v>99.365079365079367</v>
      </c>
      <c r="CH298">
        <v>61.5</v>
      </c>
      <c r="CI298">
        <v>112</v>
      </c>
      <c r="CJ298" t="s">
        <v>1810</v>
      </c>
      <c r="CK298">
        <v>93.968253968253975</v>
      </c>
      <c r="CL298">
        <v>40</v>
      </c>
      <c r="CM298">
        <v>68</v>
      </c>
      <c r="CN298" t="s">
        <v>404</v>
      </c>
      <c r="CO298">
        <v>106.66666666666667</v>
      </c>
      <c r="CP298">
        <v>47</v>
      </c>
      <c r="CQ298">
        <v>63</v>
      </c>
      <c r="CR298" t="s">
        <v>405</v>
      </c>
      <c r="CS298">
        <v>119.04761904761905</v>
      </c>
      <c r="CT298">
        <v>54</v>
      </c>
      <c r="CU298">
        <v>144</v>
      </c>
      <c r="CV298" t="s">
        <v>1802</v>
      </c>
      <c r="CW298">
        <v>107.93650793650794</v>
      </c>
      <c r="CX298">
        <v>89</v>
      </c>
      <c r="CY298">
        <v>189</v>
      </c>
      <c r="CZ298" t="s">
        <v>1808</v>
      </c>
      <c r="DA298">
        <v>80.634920634920633</v>
      </c>
      <c r="DB298">
        <v>113</v>
      </c>
      <c r="DC298">
        <v>50</v>
      </c>
      <c r="DD298" t="s">
        <v>111</v>
      </c>
      <c r="DE298">
        <v>106.66666666666667</v>
      </c>
      <c r="DF298">
        <v>75.5</v>
      </c>
      <c r="DG298">
        <v>93</v>
      </c>
      <c r="DH298" t="s">
        <v>1810</v>
      </c>
      <c r="DI298">
        <v>98.730158730158735</v>
      </c>
      <c r="DJ298">
        <v>49</v>
      </c>
      <c r="DK298">
        <v>89</v>
      </c>
      <c r="DL298" t="s">
        <v>404</v>
      </c>
      <c r="DM298">
        <v>98.730158730158735</v>
      </c>
      <c r="DN298">
        <v>53</v>
      </c>
      <c r="DO298">
        <v>123</v>
      </c>
      <c r="DP298" t="s">
        <v>405</v>
      </c>
      <c r="DQ298">
        <v>122.53968253968254</v>
      </c>
      <c r="DR298">
        <v>42</v>
      </c>
      <c r="DS298">
        <v>169</v>
      </c>
      <c r="DT298" t="s">
        <v>1802</v>
      </c>
      <c r="DU298">
        <v>96.19047619047619</v>
      </c>
      <c r="DV298">
        <v>85.5</v>
      </c>
      <c r="DW298">
        <v>128</v>
      </c>
      <c r="DX298" t="s">
        <v>978</v>
      </c>
      <c r="DY298">
        <v>141.26984126984127</v>
      </c>
      <c r="DZ298">
        <v>85</v>
      </c>
      <c r="EA298">
        <v>71</v>
      </c>
      <c r="EB298" t="s">
        <v>1804</v>
      </c>
      <c r="EC298">
        <v>134.28571428571428</v>
      </c>
      <c r="ED298">
        <v>80</v>
      </c>
      <c r="EE298">
        <v>89</v>
      </c>
      <c r="EF298" t="s">
        <v>982</v>
      </c>
      <c r="EG298">
        <v>93.968253968253975</v>
      </c>
      <c r="EH298">
        <v>50</v>
      </c>
      <c r="EI298">
        <v>85</v>
      </c>
      <c r="EJ298" t="s">
        <v>1827</v>
      </c>
      <c r="EK298">
        <v>107.3015873015873</v>
      </c>
      <c r="EL298">
        <v>43</v>
      </c>
      <c r="EM298">
        <v>194</v>
      </c>
      <c r="EN298" t="s">
        <v>1807</v>
      </c>
      <c r="EO298">
        <v>73.968253968253961</v>
      </c>
      <c r="EP298">
        <v>45</v>
      </c>
      <c r="EQ298">
        <v>157</v>
      </c>
      <c r="ER298" t="s">
        <v>127</v>
      </c>
      <c r="ES298">
        <v>122.85714285714286</v>
      </c>
      <c r="ET298">
        <v>94</v>
      </c>
      <c r="EU298">
        <v>258</v>
      </c>
      <c r="EV298">
        <v>91</v>
      </c>
      <c r="EW298">
        <v>179</v>
      </c>
      <c r="EX298">
        <v>122</v>
      </c>
      <c r="EY298">
        <v>70</v>
      </c>
      <c r="EZ298">
        <v>44</v>
      </c>
      <c r="FA298">
        <v>108</v>
      </c>
      <c r="FB298">
        <v>31</v>
      </c>
      <c r="FC298">
        <v>112</v>
      </c>
      <c r="FD298">
        <v>32</v>
      </c>
      <c r="FE298">
        <v>229</v>
      </c>
    </row>
    <row r="299" spans="1:161" x14ac:dyDescent="0.2">
      <c r="A299" t="s">
        <v>1732</v>
      </c>
      <c r="B299" t="s">
        <v>1733</v>
      </c>
      <c r="C299" t="s">
        <v>1662</v>
      </c>
      <c r="D299" t="s">
        <v>17</v>
      </c>
      <c r="E299" t="s">
        <v>1734</v>
      </c>
      <c r="F299">
        <v>112</v>
      </c>
      <c r="G299">
        <v>48</v>
      </c>
      <c r="H299" s="11" t="s">
        <v>1664</v>
      </c>
      <c r="I299" s="11">
        <v>100</v>
      </c>
      <c r="J299">
        <v>81</v>
      </c>
      <c r="K299">
        <v>182</v>
      </c>
      <c r="L299" s="11" t="s">
        <v>980</v>
      </c>
      <c r="M299" s="11">
        <v>114.92063492063492</v>
      </c>
      <c r="N299">
        <v>121</v>
      </c>
      <c r="O299">
        <v>14</v>
      </c>
      <c r="P299" s="11" t="s">
        <v>1356</v>
      </c>
      <c r="Q299" s="11">
        <v>105.07936507936508</v>
      </c>
      <c r="R299">
        <v>43</v>
      </c>
      <c r="S299">
        <v>207</v>
      </c>
      <c r="T299" t="s">
        <v>404</v>
      </c>
      <c r="U299">
        <v>99.365079365079367</v>
      </c>
      <c r="V299">
        <v>54</v>
      </c>
      <c r="W299">
        <v>144</v>
      </c>
      <c r="X299" t="s">
        <v>405</v>
      </c>
      <c r="Y299">
        <v>76.507936507936506</v>
      </c>
      <c r="Z299">
        <v>73</v>
      </c>
      <c r="AA299">
        <v>68</v>
      </c>
      <c r="AB299" t="s">
        <v>24</v>
      </c>
      <c r="AC299">
        <v>100.63492063492063</v>
      </c>
      <c r="AD299">
        <v>106.5</v>
      </c>
      <c r="AE299">
        <v>48</v>
      </c>
      <c r="AF299" t="s">
        <v>1664</v>
      </c>
      <c r="AG299">
        <v>111.11111111111111</v>
      </c>
      <c r="AH299">
        <v>70</v>
      </c>
      <c r="AI299">
        <v>229</v>
      </c>
      <c r="AJ299" t="s">
        <v>980</v>
      </c>
      <c r="AK299">
        <v>90.793650793650798</v>
      </c>
      <c r="AL299">
        <v>106.5</v>
      </c>
      <c r="AM299">
        <v>30</v>
      </c>
      <c r="AN299" t="s">
        <v>1356</v>
      </c>
      <c r="AO299">
        <v>100.31746031746032</v>
      </c>
      <c r="AP299">
        <v>28</v>
      </c>
      <c r="AQ299">
        <v>205</v>
      </c>
      <c r="AR299" t="s">
        <v>404</v>
      </c>
      <c r="AS299">
        <v>91.111111111111114</v>
      </c>
      <c r="AT299">
        <v>54</v>
      </c>
      <c r="AU299">
        <v>79</v>
      </c>
      <c r="AV299" t="s">
        <v>405</v>
      </c>
      <c r="AW299">
        <v>130.47619047619048</v>
      </c>
      <c r="AX299">
        <v>59</v>
      </c>
      <c r="AY299">
        <v>70</v>
      </c>
      <c r="AZ299" t="s">
        <v>1802</v>
      </c>
      <c r="BA299">
        <v>120</v>
      </c>
      <c r="BB299">
        <v>94</v>
      </c>
      <c r="BC299">
        <v>83</v>
      </c>
      <c r="BD299" t="s">
        <v>1355</v>
      </c>
      <c r="BE299">
        <v>136.1904761904762</v>
      </c>
      <c r="BF299">
        <v>84</v>
      </c>
      <c r="BG299">
        <v>200</v>
      </c>
      <c r="BH299" t="s">
        <v>980</v>
      </c>
      <c r="BI299">
        <v>96.19047619047619</v>
      </c>
      <c r="BJ299">
        <v>110.5</v>
      </c>
      <c r="BK299">
        <v>31</v>
      </c>
      <c r="BL299" t="s">
        <v>1806</v>
      </c>
      <c r="BM299">
        <v>103.80952380952381</v>
      </c>
      <c r="BN299">
        <v>28</v>
      </c>
      <c r="BO299">
        <v>177</v>
      </c>
      <c r="BP299" t="s">
        <v>404</v>
      </c>
      <c r="BQ299">
        <v>123.49206349206349</v>
      </c>
      <c r="BR299">
        <v>34</v>
      </c>
      <c r="BS299">
        <v>175</v>
      </c>
      <c r="BT299" t="s">
        <v>405</v>
      </c>
      <c r="BU299">
        <v>96.507936507936506</v>
      </c>
      <c r="BV299">
        <v>58</v>
      </c>
      <c r="BW299">
        <v>133</v>
      </c>
      <c r="BX299" t="s">
        <v>1802</v>
      </c>
      <c r="BY299">
        <v>138.0952380952381</v>
      </c>
      <c r="BZ299">
        <v>87</v>
      </c>
      <c r="CA299">
        <v>197</v>
      </c>
      <c r="CB299" t="s">
        <v>1355</v>
      </c>
      <c r="CC299">
        <v>42.539682539682545</v>
      </c>
      <c r="CD299">
        <v>81</v>
      </c>
      <c r="CE299">
        <v>188</v>
      </c>
      <c r="CF299" t="s">
        <v>980</v>
      </c>
      <c r="CG299">
        <v>107.3015873015873</v>
      </c>
      <c r="CH299">
        <v>78</v>
      </c>
      <c r="CI299">
        <v>43</v>
      </c>
      <c r="CJ299" t="s">
        <v>1810</v>
      </c>
      <c r="CK299">
        <v>97.142857142857139</v>
      </c>
      <c r="CL299">
        <v>17</v>
      </c>
      <c r="CM299">
        <v>251</v>
      </c>
      <c r="CN299" t="s">
        <v>404</v>
      </c>
      <c r="CO299">
        <v>78.095238095238102</v>
      </c>
      <c r="CP299">
        <v>33</v>
      </c>
      <c r="CQ299">
        <v>164</v>
      </c>
      <c r="CR299" t="s">
        <v>405</v>
      </c>
      <c r="CS299">
        <v>73.650793650793645</v>
      </c>
      <c r="CT299">
        <v>40</v>
      </c>
      <c r="CU299">
        <v>253</v>
      </c>
      <c r="CV299" t="s">
        <v>1802</v>
      </c>
      <c r="CW299">
        <v>93.650793650793645</v>
      </c>
      <c r="CX299">
        <v>106</v>
      </c>
      <c r="CY299">
        <v>16</v>
      </c>
      <c r="CZ299" t="s">
        <v>1808</v>
      </c>
      <c r="DA299">
        <v>140.95238095238096</v>
      </c>
      <c r="DB299">
        <v>84</v>
      </c>
      <c r="DC299">
        <v>211</v>
      </c>
      <c r="DD299" t="s">
        <v>111</v>
      </c>
      <c r="DE299">
        <v>88.888888888888886</v>
      </c>
      <c r="DF299">
        <v>96.5</v>
      </c>
      <c r="DG299">
        <v>34</v>
      </c>
      <c r="DH299" t="s">
        <v>1810</v>
      </c>
      <c r="DI299">
        <v>100.31746031746032</v>
      </c>
      <c r="DJ299">
        <v>35</v>
      </c>
      <c r="DK299">
        <v>182</v>
      </c>
      <c r="DL299" t="s">
        <v>404</v>
      </c>
      <c r="DM299">
        <v>94.603174603174608</v>
      </c>
      <c r="DN299">
        <v>60</v>
      </c>
      <c r="DO299">
        <v>81</v>
      </c>
      <c r="DP299" t="s">
        <v>405</v>
      </c>
      <c r="DQ299">
        <v>119.36507936507937</v>
      </c>
      <c r="DR299">
        <v>34</v>
      </c>
      <c r="DS299">
        <v>233</v>
      </c>
      <c r="DT299" t="s">
        <v>1802</v>
      </c>
      <c r="DU299">
        <v>99.047619047619051</v>
      </c>
      <c r="DV299">
        <v>84.5</v>
      </c>
      <c r="DW299">
        <v>145</v>
      </c>
      <c r="DX299" t="s">
        <v>1808</v>
      </c>
      <c r="DY299">
        <v>60.634920634920633</v>
      </c>
      <c r="DZ299">
        <v>70</v>
      </c>
      <c r="EA299">
        <v>176</v>
      </c>
      <c r="EB299" t="s">
        <v>111</v>
      </c>
      <c r="EC299">
        <v>113.01587301587301</v>
      </c>
      <c r="ED299">
        <v>93.5</v>
      </c>
      <c r="EE299">
        <v>35</v>
      </c>
      <c r="EF299" t="s">
        <v>1810</v>
      </c>
      <c r="EG299">
        <v>93.650793650793645</v>
      </c>
      <c r="EH299">
        <v>37</v>
      </c>
      <c r="EI299">
        <v>165</v>
      </c>
      <c r="EJ299" t="s">
        <v>404</v>
      </c>
      <c r="EK299">
        <v>76.507936507936506</v>
      </c>
      <c r="EL299">
        <v>49</v>
      </c>
      <c r="EM299">
        <v>142</v>
      </c>
      <c r="EN299" t="s">
        <v>405</v>
      </c>
      <c r="EO299">
        <v>139.36507936507937</v>
      </c>
      <c r="EP299">
        <v>37</v>
      </c>
      <c r="EQ299">
        <v>230</v>
      </c>
      <c r="ER299" t="s">
        <v>1802</v>
      </c>
      <c r="ES299">
        <v>47.301587301587297</v>
      </c>
      <c r="ET299">
        <v>117</v>
      </c>
      <c r="EU299">
        <v>21</v>
      </c>
      <c r="EV299">
        <v>85</v>
      </c>
      <c r="EW299">
        <v>217</v>
      </c>
      <c r="EX299">
        <v>138</v>
      </c>
      <c r="EY299">
        <v>15</v>
      </c>
      <c r="EZ299">
        <v>45</v>
      </c>
      <c r="FA299">
        <v>91</v>
      </c>
      <c r="FB299">
        <v>21</v>
      </c>
      <c r="FC299">
        <v>266</v>
      </c>
      <c r="FD299">
        <v>41</v>
      </c>
      <c r="FE299">
        <v>64</v>
      </c>
    </row>
    <row r="300" spans="1:161" x14ac:dyDescent="0.2">
      <c r="A300" t="s">
        <v>1735</v>
      </c>
      <c r="B300" t="s">
        <v>1736</v>
      </c>
      <c r="C300" t="s">
        <v>1662</v>
      </c>
      <c r="D300" t="s">
        <v>17</v>
      </c>
      <c r="E300" t="s">
        <v>1737</v>
      </c>
      <c r="F300">
        <v>115</v>
      </c>
      <c r="G300">
        <v>28</v>
      </c>
      <c r="H300" s="11" t="s">
        <v>1664</v>
      </c>
      <c r="I300" s="11">
        <v>177.14285714285717</v>
      </c>
      <c r="J300">
        <v>94</v>
      </c>
      <c r="K300">
        <v>102</v>
      </c>
      <c r="L300" s="11" t="s">
        <v>980</v>
      </c>
      <c r="M300" s="11">
        <v>124.76190476190476</v>
      </c>
      <c r="N300">
        <v>77</v>
      </c>
      <c r="O300">
        <v>183</v>
      </c>
      <c r="P300" s="11" t="s">
        <v>1356</v>
      </c>
      <c r="Q300" s="11">
        <v>110.15873015873015</v>
      </c>
      <c r="R300">
        <v>60.5</v>
      </c>
      <c r="S300">
        <v>71</v>
      </c>
      <c r="T300" t="s">
        <v>404</v>
      </c>
      <c r="U300">
        <v>100.95238095238095</v>
      </c>
      <c r="V300">
        <v>74</v>
      </c>
      <c r="W300">
        <v>28</v>
      </c>
      <c r="X300" t="s">
        <v>405</v>
      </c>
      <c r="Y300">
        <v>106.66666666666667</v>
      </c>
      <c r="Z300">
        <v>61</v>
      </c>
      <c r="AA300">
        <v>191</v>
      </c>
      <c r="AB300" t="s">
        <v>24</v>
      </c>
      <c r="AC300">
        <v>54.920634920634917</v>
      </c>
      <c r="AD300">
        <v>89.5</v>
      </c>
      <c r="AE300">
        <v>271</v>
      </c>
      <c r="AF300" t="s">
        <v>1664</v>
      </c>
      <c r="AG300">
        <v>71.746031746031747</v>
      </c>
      <c r="AH300">
        <v>81</v>
      </c>
      <c r="AI300">
        <v>180</v>
      </c>
      <c r="AJ300" t="s">
        <v>980</v>
      </c>
      <c r="AK300">
        <v>96.825396825396822</v>
      </c>
      <c r="AL300">
        <v>55</v>
      </c>
      <c r="AM300">
        <v>215</v>
      </c>
      <c r="AN300" t="s">
        <v>1356</v>
      </c>
      <c r="AO300">
        <v>64.444444444444443</v>
      </c>
      <c r="AP300">
        <v>45</v>
      </c>
      <c r="AQ300">
        <v>74</v>
      </c>
      <c r="AR300" t="s">
        <v>404</v>
      </c>
      <c r="AS300">
        <v>86.666666666666671</v>
      </c>
      <c r="AT300">
        <v>56</v>
      </c>
      <c r="AU300">
        <v>63</v>
      </c>
      <c r="AV300" t="s">
        <v>405</v>
      </c>
      <c r="AW300">
        <v>103.17460317460318</v>
      </c>
      <c r="AX300">
        <v>62</v>
      </c>
      <c r="AY300">
        <v>49</v>
      </c>
      <c r="AZ300" t="s">
        <v>1802</v>
      </c>
      <c r="BA300">
        <v>107.93650793650794</v>
      </c>
      <c r="BB300">
        <v>86</v>
      </c>
      <c r="BC300">
        <v>182</v>
      </c>
      <c r="BD300" t="s">
        <v>1355</v>
      </c>
      <c r="BE300">
        <v>100</v>
      </c>
      <c r="BF300">
        <v>90</v>
      </c>
      <c r="BG300">
        <v>170</v>
      </c>
      <c r="BH300" t="s">
        <v>980</v>
      </c>
      <c r="BI300">
        <v>100</v>
      </c>
      <c r="BJ300">
        <v>90</v>
      </c>
      <c r="BK300">
        <v>103</v>
      </c>
      <c r="BL300" t="s">
        <v>1806</v>
      </c>
      <c r="BM300">
        <v>100</v>
      </c>
      <c r="BN300">
        <v>49</v>
      </c>
      <c r="BO300">
        <v>32</v>
      </c>
      <c r="BP300" t="s">
        <v>404</v>
      </c>
      <c r="BQ300">
        <v>100</v>
      </c>
      <c r="BR300">
        <v>48</v>
      </c>
      <c r="BS300">
        <v>73</v>
      </c>
      <c r="BT300" t="s">
        <v>405</v>
      </c>
      <c r="BU300">
        <v>100</v>
      </c>
      <c r="BV300">
        <v>68</v>
      </c>
      <c r="BW300">
        <v>74</v>
      </c>
      <c r="BX300" t="s">
        <v>1802</v>
      </c>
      <c r="BY300">
        <v>100</v>
      </c>
      <c r="BZ300">
        <v>0</v>
      </c>
      <c r="CA300">
        <v>310</v>
      </c>
      <c r="CB300" t="s">
        <v>1355</v>
      </c>
      <c r="CC300">
        <v>100</v>
      </c>
      <c r="CD300">
        <v>0</v>
      </c>
      <c r="CE300">
        <v>309</v>
      </c>
      <c r="CF300" t="s">
        <v>980</v>
      </c>
      <c r="CG300">
        <v>100</v>
      </c>
      <c r="CH300">
        <v>0</v>
      </c>
      <c r="CI300">
        <v>309</v>
      </c>
      <c r="CJ300" t="s">
        <v>1810</v>
      </c>
      <c r="CK300">
        <v>100</v>
      </c>
      <c r="CL300">
        <v>0</v>
      </c>
      <c r="CM300">
        <v>309</v>
      </c>
      <c r="CN300" t="s">
        <v>404</v>
      </c>
      <c r="CO300">
        <v>100</v>
      </c>
      <c r="CP300">
        <v>0</v>
      </c>
      <c r="CQ300">
        <v>310</v>
      </c>
      <c r="CR300" t="s">
        <v>405</v>
      </c>
      <c r="CS300">
        <v>100</v>
      </c>
      <c r="CT300">
        <v>0</v>
      </c>
      <c r="CU300">
        <v>309</v>
      </c>
      <c r="CV300" t="s">
        <v>1802</v>
      </c>
      <c r="CW300">
        <v>100</v>
      </c>
      <c r="CX300">
        <v>0</v>
      </c>
      <c r="CY300">
        <v>311</v>
      </c>
      <c r="CZ300">
        <v>0</v>
      </c>
      <c r="DA300">
        <v>100</v>
      </c>
      <c r="DB300">
        <v>0</v>
      </c>
      <c r="DC300">
        <v>311</v>
      </c>
      <c r="DD300">
        <v>0</v>
      </c>
      <c r="DE300">
        <v>100</v>
      </c>
      <c r="DF300">
        <v>0</v>
      </c>
      <c r="DG300">
        <v>311</v>
      </c>
      <c r="DH300">
        <v>0</v>
      </c>
      <c r="DI300">
        <v>100</v>
      </c>
      <c r="DJ300">
        <v>0</v>
      </c>
      <c r="DK300">
        <v>311</v>
      </c>
      <c r="DL300">
        <v>0</v>
      </c>
      <c r="DM300">
        <v>100</v>
      </c>
      <c r="DN300">
        <v>0</v>
      </c>
      <c r="DO300">
        <v>311</v>
      </c>
      <c r="DP300">
        <v>0</v>
      </c>
      <c r="DQ300">
        <v>100</v>
      </c>
      <c r="DR300">
        <v>0</v>
      </c>
      <c r="DS300">
        <v>311</v>
      </c>
      <c r="DT300">
        <v>0</v>
      </c>
      <c r="DU300">
        <v>100</v>
      </c>
      <c r="DV300">
        <v>0</v>
      </c>
      <c r="DW300">
        <v>311</v>
      </c>
      <c r="DX300" t="s">
        <v>1808</v>
      </c>
      <c r="DY300">
        <v>100</v>
      </c>
      <c r="DZ300">
        <v>0</v>
      </c>
      <c r="EA300">
        <v>311</v>
      </c>
      <c r="EB300" t="s">
        <v>111</v>
      </c>
      <c r="EC300">
        <v>100</v>
      </c>
      <c r="ED300">
        <v>0</v>
      </c>
      <c r="EE300">
        <v>311</v>
      </c>
      <c r="EF300" t="s">
        <v>1810</v>
      </c>
      <c r="EG300">
        <v>100</v>
      </c>
      <c r="EH300">
        <v>0</v>
      </c>
      <c r="EI300">
        <v>311</v>
      </c>
      <c r="EJ300" t="s">
        <v>404</v>
      </c>
      <c r="EK300">
        <v>100</v>
      </c>
      <c r="EL300">
        <v>0</v>
      </c>
      <c r="EM300">
        <v>311</v>
      </c>
      <c r="EN300" t="s">
        <v>405</v>
      </c>
      <c r="EO300">
        <v>100</v>
      </c>
      <c r="EP300">
        <v>0</v>
      </c>
      <c r="EQ300">
        <v>311</v>
      </c>
      <c r="ER300" t="s">
        <v>1802</v>
      </c>
      <c r="ES300">
        <v>100</v>
      </c>
      <c r="ET300">
        <v>0</v>
      </c>
      <c r="EU300">
        <v>307</v>
      </c>
      <c r="EV300">
        <v>0</v>
      </c>
      <c r="EW300">
        <v>307</v>
      </c>
      <c r="EX300">
        <v>0</v>
      </c>
      <c r="EY300">
        <v>307</v>
      </c>
      <c r="EZ300">
        <v>0</v>
      </c>
      <c r="FA300">
        <v>307</v>
      </c>
      <c r="FB300">
        <v>0</v>
      </c>
      <c r="FC300">
        <v>307</v>
      </c>
      <c r="FD300">
        <v>0</v>
      </c>
      <c r="FE300">
        <v>307</v>
      </c>
    </row>
    <row r="301" spans="1:161" x14ac:dyDescent="0.2">
      <c r="A301" t="s">
        <v>1738</v>
      </c>
      <c r="B301" t="s">
        <v>1739</v>
      </c>
      <c r="C301" t="s">
        <v>1662</v>
      </c>
      <c r="D301" t="s">
        <v>17</v>
      </c>
      <c r="E301" t="s">
        <v>1740</v>
      </c>
      <c r="F301">
        <v>105</v>
      </c>
      <c r="G301">
        <v>134</v>
      </c>
      <c r="H301" s="11" t="s">
        <v>1664</v>
      </c>
      <c r="I301" s="11">
        <v>86.349206349206355</v>
      </c>
      <c r="J301">
        <v>91</v>
      </c>
      <c r="K301">
        <v>125</v>
      </c>
      <c r="L301" s="11" t="s">
        <v>980</v>
      </c>
      <c r="M301" s="11">
        <v>86.349206349206355</v>
      </c>
      <c r="N301">
        <v>95</v>
      </c>
      <c r="O301">
        <v>113</v>
      </c>
      <c r="P301" s="11" t="s">
        <v>1356</v>
      </c>
      <c r="Q301" s="11">
        <v>75.555555555555557</v>
      </c>
      <c r="R301">
        <v>66.5</v>
      </c>
      <c r="S301">
        <v>44</v>
      </c>
      <c r="T301" t="s">
        <v>404</v>
      </c>
      <c r="U301">
        <v>118.41269841269842</v>
      </c>
      <c r="V301">
        <v>64.5</v>
      </c>
      <c r="W301">
        <v>79</v>
      </c>
      <c r="X301" t="s">
        <v>405</v>
      </c>
      <c r="Y301">
        <v>147.93650793650795</v>
      </c>
      <c r="Z301">
        <v>60</v>
      </c>
      <c r="AA301">
        <v>201</v>
      </c>
      <c r="AB301" t="s">
        <v>24</v>
      </c>
      <c r="AC301">
        <v>109.2063492063492</v>
      </c>
      <c r="AD301">
        <v>102.5</v>
      </c>
      <c r="AE301">
        <v>91</v>
      </c>
      <c r="AF301" t="s">
        <v>1664</v>
      </c>
      <c r="AG301">
        <v>97.460317460317455</v>
      </c>
      <c r="AH301">
        <v>97</v>
      </c>
      <c r="AI301">
        <v>82</v>
      </c>
      <c r="AJ301" t="s">
        <v>980</v>
      </c>
      <c r="AK301">
        <v>107.93650793650794</v>
      </c>
      <c r="AL301">
        <v>105</v>
      </c>
      <c r="AM301">
        <v>36</v>
      </c>
      <c r="AN301" t="s">
        <v>1356</v>
      </c>
      <c r="AO301">
        <v>120.31746031746032</v>
      </c>
      <c r="AP301">
        <v>40</v>
      </c>
      <c r="AQ301">
        <v>102</v>
      </c>
      <c r="AR301" t="s">
        <v>404</v>
      </c>
      <c r="AS301">
        <v>118.73015873015873</v>
      </c>
      <c r="AT301">
        <v>44</v>
      </c>
      <c r="AU301">
        <v>156</v>
      </c>
      <c r="AV301" t="s">
        <v>405</v>
      </c>
      <c r="AW301">
        <v>59.047619047619051</v>
      </c>
      <c r="AX301">
        <v>36</v>
      </c>
      <c r="AY301">
        <v>230</v>
      </c>
      <c r="AZ301" t="s">
        <v>1802</v>
      </c>
      <c r="BA301">
        <v>69.206349206349202</v>
      </c>
      <c r="BB301">
        <v>94</v>
      </c>
      <c r="BC301">
        <v>83</v>
      </c>
      <c r="BD301" t="s">
        <v>1355</v>
      </c>
      <c r="BE301">
        <v>78.412698412698404</v>
      </c>
      <c r="BF301">
        <v>100</v>
      </c>
      <c r="BG301">
        <v>107</v>
      </c>
      <c r="BH301" t="s">
        <v>980</v>
      </c>
      <c r="BI301">
        <v>122.85714285714286</v>
      </c>
      <c r="BJ301">
        <v>90.5</v>
      </c>
      <c r="BK301">
        <v>100</v>
      </c>
      <c r="BL301" t="s">
        <v>1806</v>
      </c>
      <c r="BM301">
        <v>108.25396825396825</v>
      </c>
      <c r="BN301">
        <v>30</v>
      </c>
      <c r="BO301">
        <v>161</v>
      </c>
      <c r="BP301" t="s">
        <v>404</v>
      </c>
      <c r="BQ301">
        <v>81.269841269841265</v>
      </c>
      <c r="BR301">
        <v>59</v>
      </c>
      <c r="BS301">
        <v>27</v>
      </c>
      <c r="BT301" t="s">
        <v>405</v>
      </c>
      <c r="BU301">
        <v>121.5873015873016</v>
      </c>
      <c r="BV301">
        <v>58</v>
      </c>
      <c r="BW301">
        <v>133</v>
      </c>
      <c r="BX301" t="s">
        <v>1802</v>
      </c>
      <c r="BY301">
        <v>95.238095238095241</v>
      </c>
      <c r="BZ301">
        <v>111</v>
      </c>
      <c r="CA301">
        <v>15</v>
      </c>
      <c r="CB301" t="s">
        <v>1355</v>
      </c>
      <c r="CC301">
        <v>144.76190476190476</v>
      </c>
      <c r="CD301">
        <v>82</v>
      </c>
      <c r="CE301">
        <v>179</v>
      </c>
      <c r="CF301" t="s">
        <v>980</v>
      </c>
      <c r="CG301">
        <v>113.65079365079364</v>
      </c>
      <c r="CH301">
        <v>59</v>
      </c>
      <c r="CI301">
        <v>126</v>
      </c>
      <c r="CJ301" t="s">
        <v>1810</v>
      </c>
      <c r="CK301">
        <v>65.07936507936509</v>
      </c>
      <c r="CL301">
        <v>31</v>
      </c>
      <c r="CM301">
        <v>102</v>
      </c>
      <c r="CN301" t="s">
        <v>404</v>
      </c>
      <c r="CO301">
        <v>140.63492063492063</v>
      </c>
      <c r="CP301">
        <v>42</v>
      </c>
      <c r="CQ301">
        <v>95</v>
      </c>
      <c r="CR301" t="s">
        <v>405</v>
      </c>
      <c r="CS301">
        <v>104.76190476190476</v>
      </c>
      <c r="CT301">
        <v>57</v>
      </c>
      <c r="CU301">
        <v>118</v>
      </c>
      <c r="CV301" t="s">
        <v>1802</v>
      </c>
      <c r="CW301">
        <v>133.65079365079364</v>
      </c>
      <c r="CX301">
        <v>92</v>
      </c>
      <c r="CY301">
        <v>156</v>
      </c>
      <c r="CZ301" t="s">
        <v>1808</v>
      </c>
      <c r="DA301">
        <v>121.26984126984127</v>
      </c>
      <c r="DB301">
        <v>82</v>
      </c>
      <c r="DC301">
        <v>222</v>
      </c>
      <c r="DD301" t="s">
        <v>111</v>
      </c>
      <c r="DE301">
        <v>62.539682539682538</v>
      </c>
      <c r="DF301">
        <v>104.5</v>
      </c>
      <c r="DG301">
        <v>16</v>
      </c>
      <c r="DH301" t="s">
        <v>1810</v>
      </c>
      <c r="DI301">
        <v>110.47619047619048</v>
      </c>
      <c r="DJ301">
        <v>29</v>
      </c>
      <c r="DK301">
        <v>230</v>
      </c>
      <c r="DL301" t="s">
        <v>404</v>
      </c>
      <c r="DM301">
        <v>78.730158730158735</v>
      </c>
      <c r="DN301">
        <v>55</v>
      </c>
      <c r="DO301">
        <v>110</v>
      </c>
      <c r="DP301" t="s">
        <v>405</v>
      </c>
      <c r="DQ301">
        <v>91.746031746031747</v>
      </c>
      <c r="DR301">
        <v>35</v>
      </c>
      <c r="DS301">
        <v>224</v>
      </c>
      <c r="DT301" t="s">
        <v>1802</v>
      </c>
      <c r="DU301">
        <v>82.857142857142861</v>
      </c>
      <c r="DV301">
        <v>79</v>
      </c>
      <c r="DW301">
        <v>223</v>
      </c>
      <c r="DX301" t="s">
        <v>1808</v>
      </c>
      <c r="DY301">
        <v>96.825396825396822</v>
      </c>
      <c r="DZ301">
        <v>80</v>
      </c>
      <c r="EA301">
        <v>104</v>
      </c>
      <c r="EB301" t="s">
        <v>111</v>
      </c>
      <c r="EC301">
        <v>118.0952380952381</v>
      </c>
      <c r="ED301">
        <v>88.5</v>
      </c>
      <c r="EE301">
        <v>49</v>
      </c>
      <c r="EF301" t="s">
        <v>1810</v>
      </c>
      <c r="EG301">
        <v>97.142857142857139</v>
      </c>
      <c r="EH301">
        <v>37.5</v>
      </c>
      <c r="EI301">
        <v>163</v>
      </c>
      <c r="EJ301" t="s">
        <v>404</v>
      </c>
      <c r="EK301">
        <v>82.539682539682545</v>
      </c>
      <c r="EL301">
        <v>57.5</v>
      </c>
      <c r="EM301">
        <v>84</v>
      </c>
      <c r="EN301" t="s">
        <v>405</v>
      </c>
      <c r="EO301">
        <v>88.888888888888886</v>
      </c>
      <c r="EP301">
        <v>43.5</v>
      </c>
      <c r="EQ301">
        <v>170</v>
      </c>
      <c r="ER301" t="s">
        <v>1802</v>
      </c>
      <c r="ES301">
        <v>82.539682539682545</v>
      </c>
      <c r="ET301">
        <v>98</v>
      </c>
      <c r="EU301">
        <v>213</v>
      </c>
      <c r="EV301">
        <v>93</v>
      </c>
      <c r="EW301">
        <v>161</v>
      </c>
      <c r="EX301">
        <v>129</v>
      </c>
      <c r="EY301">
        <v>40</v>
      </c>
      <c r="EZ301">
        <v>44</v>
      </c>
      <c r="FA301">
        <v>108</v>
      </c>
      <c r="FB301">
        <v>36</v>
      </c>
      <c r="FC301">
        <v>49</v>
      </c>
      <c r="FD301">
        <v>38</v>
      </c>
      <c r="FE301">
        <v>115</v>
      </c>
    </row>
    <row r="302" spans="1:161" x14ac:dyDescent="0.2">
      <c r="A302" t="s">
        <v>1741</v>
      </c>
      <c r="B302" t="s">
        <v>1742</v>
      </c>
      <c r="C302" t="s">
        <v>1662</v>
      </c>
      <c r="D302" t="s">
        <v>17</v>
      </c>
      <c r="E302" t="s">
        <v>1743</v>
      </c>
      <c r="F302">
        <v>98</v>
      </c>
      <c r="G302">
        <v>234</v>
      </c>
      <c r="H302" s="11" t="s">
        <v>1664</v>
      </c>
      <c r="I302" s="11">
        <v>46.984126984126981</v>
      </c>
      <c r="J302">
        <v>105</v>
      </c>
      <c r="K302">
        <v>42</v>
      </c>
      <c r="L302" s="11" t="s">
        <v>980</v>
      </c>
      <c r="M302" s="11">
        <v>151.74603174603175</v>
      </c>
      <c r="N302">
        <v>79</v>
      </c>
      <c r="O302">
        <v>173</v>
      </c>
      <c r="P302" s="11" t="s">
        <v>1356</v>
      </c>
      <c r="Q302" s="11">
        <v>63.492063492063494</v>
      </c>
      <c r="R302">
        <v>55</v>
      </c>
      <c r="S302">
        <v>113</v>
      </c>
      <c r="T302" t="s">
        <v>404</v>
      </c>
      <c r="U302">
        <v>83.492063492063494</v>
      </c>
      <c r="V302">
        <v>65.5</v>
      </c>
      <c r="W302">
        <v>71</v>
      </c>
      <c r="X302" t="s">
        <v>405</v>
      </c>
      <c r="Y302">
        <v>94.285714285714292</v>
      </c>
      <c r="Z302">
        <v>75</v>
      </c>
      <c r="AA302">
        <v>46</v>
      </c>
      <c r="AB302" t="s">
        <v>24</v>
      </c>
      <c r="AC302">
        <v>102.22222222222223</v>
      </c>
      <c r="AD302">
        <v>104.5</v>
      </c>
      <c r="AE302">
        <v>67</v>
      </c>
      <c r="AF302" t="s">
        <v>1664</v>
      </c>
      <c r="AG302">
        <v>143.49206349206349</v>
      </c>
      <c r="AH302">
        <v>76</v>
      </c>
      <c r="AI302">
        <v>205</v>
      </c>
      <c r="AJ302" t="s">
        <v>980</v>
      </c>
      <c r="AK302">
        <v>86.349206349206355</v>
      </c>
      <c r="AL302">
        <v>97.5</v>
      </c>
      <c r="AM302">
        <v>58</v>
      </c>
      <c r="AN302" t="s">
        <v>1356</v>
      </c>
      <c r="AO302">
        <v>106.34920634920636</v>
      </c>
      <c r="AP302">
        <v>48</v>
      </c>
      <c r="AQ302">
        <v>61</v>
      </c>
      <c r="AR302" t="s">
        <v>404</v>
      </c>
      <c r="AS302">
        <v>147.30158730158729</v>
      </c>
      <c r="AT302">
        <v>69</v>
      </c>
      <c r="AU302">
        <v>10</v>
      </c>
      <c r="AV302" t="s">
        <v>405</v>
      </c>
      <c r="AW302">
        <v>113.33333333333333</v>
      </c>
      <c r="AX302">
        <v>61</v>
      </c>
      <c r="AY302">
        <v>53</v>
      </c>
      <c r="AZ302" t="s">
        <v>1802</v>
      </c>
      <c r="BA302">
        <v>95.238095238095241</v>
      </c>
      <c r="BB302">
        <v>85</v>
      </c>
      <c r="BC302">
        <v>204</v>
      </c>
      <c r="BD302" t="s">
        <v>1355</v>
      </c>
      <c r="BE302">
        <v>103.49206349206349</v>
      </c>
      <c r="BF302">
        <v>91</v>
      </c>
      <c r="BG302">
        <v>162</v>
      </c>
      <c r="BH302" t="s">
        <v>980</v>
      </c>
      <c r="BI302">
        <v>90.476190476190482</v>
      </c>
      <c r="BJ302">
        <v>96.5</v>
      </c>
      <c r="BK302">
        <v>78</v>
      </c>
      <c r="BL302" t="s">
        <v>1806</v>
      </c>
      <c r="BM302">
        <v>115.23809523809524</v>
      </c>
      <c r="BN302">
        <v>25</v>
      </c>
      <c r="BO302">
        <v>210</v>
      </c>
      <c r="BP302" t="s">
        <v>404</v>
      </c>
      <c r="BQ302">
        <v>53.968253968253968</v>
      </c>
      <c r="BR302">
        <v>53</v>
      </c>
      <c r="BS302">
        <v>52</v>
      </c>
      <c r="BT302" t="s">
        <v>405</v>
      </c>
      <c r="BU302">
        <v>100.95238095238095</v>
      </c>
      <c r="BV302">
        <v>78</v>
      </c>
      <c r="BW302">
        <v>38</v>
      </c>
      <c r="BX302" t="s">
        <v>1802</v>
      </c>
      <c r="BY302">
        <v>96.507936507936506</v>
      </c>
      <c r="BZ302">
        <v>85</v>
      </c>
      <c r="CA302">
        <v>215</v>
      </c>
      <c r="CB302" t="s">
        <v>1355</v>
      </c>
      <c r="CC302">
        <v>49.206349206349209</v>
      </c>
      <c r="CD302">
        <v>90</v>
      </c>
      <c r="CE302">
        <v>132</v>
      </c>
      <c r="CF302" t="s">
        <v>980</v>
      </c>
      <c r="CG302">
        <v>146.66666666666666</v>
      </c>
      <c r="CH302">
        <v>59</v>
      </c>
      <c r="CI302">
        <v>126</v>
      </c>
      <c r="CJ302" t="s">
        <v>1810</v>
      </c>
      <c r="CK302">
        <v>104.12698412698413</v>
      </c>
      <c r="CL302">
        <v>41</v>
      </c>
      <c r="CM302">
        <v>65</v>
      </c>
      <c r="CN302" t="s">
        <v>404</v>
      </c>
      <c r="CO302">
        <v>86.666666666666671</v>
      </c>
      <c r="CP302">
        <v>49</v>
      </c>
      <c r="CQ302">
        <v>55</v>
      </c>
      <c r="CR302" t="s">
        <v>405</v>
      </c>
      <c r="CS302">
        <v>94.920634920634924</v>
      </c>
      <c r="CT302">
        <v>72</v>
      </c>
      <c r="CU302">
        <v>27</v>
      </c>
      <c r="CV302" t="s">
        <v>1802</v>
      </c>
      <c r="CW302">
        <v>99.682539682539684</v>
      </c>
      <c r="CX302">
        <v>100</v>
      </c>
      <c r="CY302">
        <v>55</v>
      </c>
      <c r="CZ302" t="s">
        <v>1808</v>
      </c>
      <c r="DA302">
        <v>99.047619047619051</v>
      </c>
      <c r="DB302">
        <v>64</v>
      </c>
      <c r="DC302">
        <v>279</v>
      </c>
      <c r="DD302" t="s">
        <v>111</v>
      </c>
      <c r="DE302">
        <v>39.365079365079367</v>
      </c>
      <c r="DF302">
        <v>65</v>
      </c>
      <c r="DG302">
        <v>139</v>
      </c>
      <c r="DH302" t="s">
        <v>1810</v>
      </c>
      <c r="DI302">
        <v>95.238095238095241</v>
      </c>
      <c r="DJ302">
        <v>67</v>
      </c>
      <c r="DK302">
        <v>23</v>
      </c>
      <c r="DL302" t="s">
        <v>404</v>
      </c>
      <c r="DM302">
        <v>128.57142857142856</v>
      </c>
      <c r="DN302">
        <v>67</v>
      </c>
      <c r="DO302">
        <v>39</v>
      </c>
      <c r="DP302" t="s">
        <v>405</v>
      </c>
      <c r="DQ302">
        <v>106.03174603174602</v>
      </c>
      <c r="DR302">
        <v>67</v>
      </c>
      <c r="DS302">
        <v>26</v>
      </c>
      <c r="DT302" t="s">
        <v>1802</v>
      </c>
      <c r="DU302">
        <v>109.84126984126985</v>
      </c>
      <c r="DV302">
        <v>94</v>
      </c>
      <c r="DW302">
        <v>52</v>
      </c>
      <c r="DX302" t="s">
        <v>1808</v>
      </c>
      <c r="DY302">
        <v>131.42857142857142</v>
      </c>
      <c r="DZ302">
        <v>82</v>
      </c>
      <c r="EA302">
        <v>88</v>
      </c>
      <c r="EB302" t="s">
        <v>111</v>
      </c>
      <c r="EC302">
        <v>143.8095238095238</v>
      </c>
      <c r="ED302">
        <v>73</v>
      </c>
      <c r="EE302">
        <v>124</v>
      </c>
      <c r="EF302" t="s">
        <v>1810</v>
      </c>
      <c r="EG302">
        <v>97.142857142857139</v>
      </c>
      <c r="EH302">
        <v>46</v>
      </c>
      <c r="EI302">
        <v>113</v>
      </c>
      <c r="EJ302" t="s">
        <v>404</v>
      </c>
      <c r="EK302">
        <v>146.66666666666666</v>
      </c>
      <c r="EL302">
        <v>62</v>
      </c>
      <c r="EM302">
        <v>58</v>
      </c>
      <c r="EN302" t="s">
        <v>405</v>
      </c>
      <c r="EO302">
        <v>84.761904761904759</v>
      </c>
      <c r="EP302">
        <v>67</v>
      </c>
      <c r="EQ302">
        <v>57</v>
      </c>
      <c r="ER302" t="s">
        <v>1802</v>
      </c>
      <c r="ES302">
        <v>92.698412698412696</v>
      </c>
      <c r="ET302">
        <v>103</v>
      </c>
      <c r="EU302">
        <v>151</v>
      </c>
      <c r="EV302">
        <v>82</v>
      </c>
      <c r="EW302">
        <v>226</v>
      </c>
      <c r="EX302">
        <v>111</v>
      </c>
      <c r="EY302">
        <v>115</v>
      </c>
      <c r="EZ302">
        <v>32</v>
      </c>
      <c r="FA302">
        <v>260</v>
      </c>
      <c r="FB302">
        <v>42</v>
      </c>
      <c r="FC302">
        <v>10</v>
      </c>
      <c r="FD302">
        <v>43</v>
      </c>
      <c r="FE302">
        <v>34</v>
      </c>
    </row>
    <row r="303" spans="1:161" x14ac:dyDescent="0.2">
      <c r="A303" t="s">
        <v>1744</v>
      </c>
      <c r="B303" t="s">
        <v>1745</v>
      </c>
      <c r="C303" t="s">
        <v>1662</v>
      </c>
      <c r="D303" t="s">
        <v>17</v>
      </c>
      <c r="E303" t="s">
        <v>1746</v>
      </c>
      <c r="F303">
        <v>111</v>
      </c>
      <c r="G303">
        <v>58</v>
      </c>
      <c r="H303" s="11" t="s">
        <v>1664</v>
      </c>
      <c r="I303" s="11">
        <v>123.49206349206349</v>
      </c>
      <c r="J303">
        <v>101</v>
      </c>
      <c r="K303">
        <v>58</v>
      </c>
      <c r="L303" s="11" t="s">
        <v>980</v>
      </c>
      <c r="M303" s="11">
        <v>124.44444444444444</v>
      </c>
      <c r="N303">
        <v>111</v>
      </c>
      <c r="O303">
        <v>42</v>
      </c>
      <c r="P303" s="11" t="s">
        <v>1356</v>
      </c>
      <c r="Q303" s="11">
        <v>103.17460317460318</v>
      </c>
      <c r="R303">
        <v>36.5</v>
      </c>
      <c r="S303">
        <v>260</v>
      </c>
      <c r="T303" t="s">
        <v>404</v>
      </c>
      <c r="U303">
        <v>80.317460317460316</v>
      </c>
      <c r="V303">
        <v>57.5</v>
      </c>
      <c r="W303">
        <v>118</v>
      </c>
      <c r="X303" t="s">
        <v>405</v>
      </c>
      <c r="Y303">
        <v>108.57142857142857</v>
      </c>
      <c r="Z303">
        <v>59.5</v>
      </c>
      <c r="AA303">
        <v>209</v>
      </c>
      <c r="AB303" t="s">
        <v>24</v>
      </c>
      <c r="AC303">
        <v>79.682539682539684</v>
      </c>
      <c r="AD303">
        <v>101</v>
      </c>
      <c r="AE303">
        <v>132</v>
      </c>
      <c r="AF303" t="s">
        <v>1664</v>
      </c>
      <c r="AG303">
        <v>79.365079365079367</v>
      </c>
      <c r="AH303">
        <v>88</v>
      </c>
      <c r="AI303">
        <v>135</v>
      </c>
      <c r="AJ303" t="s">
        <v>980</v>
      </c>
      <c r="AK303">
        <v>93.650793650793645</v>
      </c>
      <c r="AL303">
        <v>99</v>
      </c>
      <c r="AM303">
        <v>52</v>
      </c>
      <c r="AN303" t="s">
        <v>1356</v>
      </c>
      <c r="AO303">
        <v>94.920634920634924</v>
      </c>
      <c r="AP303">
        <v>29</v>
      </c>
      <c r="AQ303">
        <v>198</v>
      </c>
      <c r="AR303" t="s">
        <v>404</v>
      </c>
      <c r="AS303">
        <v>74.603174603174608</v>
      </c>
      <c r="AT303">
        <v>49</v>
      </c>
      <c r="AU303">
        <v>118</v>
      </c>
      <c r="AV303" t="s">
        <v>405</v>
      </c>
      <c r="AW303">
        <v>92.698412698412696</v>
      </c>
      <c r="AX303">
        <v>48</v>
      </c>
      <c r="AY303">
        <v>145</v>
      </c>
      <c r="AZ303" t="s">
        <v>1802</v>
      </c>
      <c r="BA303">
        <v>100</v>
      </c>
      <c r="BB303">
        <v>95</v>
      </c>
      <c r="BC303">
        <v>67</v>
      </c>
      <c r="BD303" t="s">
        <v>1355</v>
      </c>
      <c r="BE303">
        <v>89.523809523809518</v>
      </c>
      <c r="BF303">
        <v>99</v>
      </c>
      <c r="BG303">
        <v>115</v>
      </c>
      <c r="BH303" t="s">
        <v>980</v>
      </c>
      <c r="BI303">
        <v>91.111111111111114</v>
      </c>
      <c r="BJ303">
        <v>109</v>
      </c>
      <c r="BK303">
        <v>36</v>
      </c>
      <c r="BL303" t="s">
        <v>1806</v>
      </c>
      <c r="BM303">
        <v>94.920634920634924</v>
      </c>
      <c r="BN303">
        <v>34</v>
      </c>
      <c r="BO303">
        <v>118</v>
      </c>
      <c r="BP303" t="s">
        <v>404</v>
      </c>
      <c r="BQ303">
        <v>90.793650793650798</v>
      </c>
      <c r="BR303">
        <v>44</v>
      </c>
      <c r="BS303">
        <v>95</v>
      </c>
      <c r="BT303" t="s">
        <v>405</v>
      </c>
      <c r="BU303">
        <v>86.031746031746025</v>
      </c>
      <c r="BV303">
        <v>56</v>
      </c>
      <c r="BW303">
        <v>145</v>
      </c>
      <c r="BX303" t="s">
        <v>1802</v>
      </c>
      <c r="BY303">
        <v>103.49206349206349</v>
      </c>
      <c r="BZ303">
        <v>106</v>
      </c>
      <c r="CA303">
        <v>34</v>
      </c>
      <c r="CB303" t="s">
        <v>1355</v>
      </c>
      <c r="CC303">
        <v>123.17460317460318</v>
      </c>
      <c r="CD303">
        <v>98</v>
      </c>
      <c r="CE303">
        <v>87</v>
      </c>
      <c r="CF303" t="s">
        <v>980</v>
      </c>
      <c r="CG303">
        <v>90.476190476190482</v>
      </c>
      <c r="CH303">
        <v>87.5</v>
      </c>
      <c r="CI303">
        <v>20</v>
      </c>
      <c r="CJ303" t="s">
        <v>1810</v>
      </c>
      <c r="CK303">
        <v>124.12698412698413</v>
      </c>
      <c r="CL303">
        <v>34</v>
      </c>
      <c r="CM303">
        <v>89</v>
      </c>
      <c r="CN303" t="s">
        <v>404</v>
      </c>
      <c r="CO303">
        <v>118.73015873015873</v>
      </c>
      <c r="CP303">
        <v>50</v>
      </c>
      <c r="CQ303">
        <v>51</v>
      </c>
      <c r="CR303" t="s">
        <v>405</v>
      </c>
      <c r="CS303">
        <v>118.73015873015873</v>
      </c>
      <c r="CT303">
        <v>53</v>
      </c>
      <c r="CU303">
        <v>156</v>
      </c>
      <c r="CV303" t="s">
        <v>1802</v>
      </c>
      <c r="CW303">
        <v>119.36507936507937</v>
      </c>
      <c r="CX303">
        <v>95</v>
      </c>
      <c r="CY303">
        <v>107</v>
      </c>
      <c r="CZ303" t="s">
        <v>1808</v>
      </c>
      <c r="DA303">
        <v>72.698412698412696</v>
      </c>
      <c r="DB303">
        <v>112</v>
      </c>
      <c r="DC303">
        <v>57</v>
      </c>
      <c r="DD303" t="s">
        <v>111</v>
      </c>
      <c r="DE303">
        <v>117.77777777777777</v>
      </c>
      <c r="DF303">
        <v>75</v>
      </c>
      <c r="DG303">
        <v>96</v>
      </c>
      <c r="DH303" t="s">
        <v>1810</v>
      </c>
      <c r="DI303">
        <v>81.269841269841265</v>
      </c>
      <c r="DJ303">
        <v>40</v>
      </c>
      <c r="DK303">
        <v>148</v>
      </c>
      <c r="DL303" t="s">
        <v>404</v>
      </c>
      <c r="DM303">
        <v>83.174603174603178</v>
      </c>
      <c r="DN303">
        <v>55</v>
      </c>
      <c r="DO303">
        <v>110</v>
      </c>
      <c r="DP303" t="s">
        <v>405</v>
      </c>
      <c r="DQ303">
        <v>86.349206349206355</v>
      </c>
      <c r="DR303">
        <v>36</v>
      </c>
      <c r="DS303">
        <v>217</v>
      </c>
      <c r="DT303" t="s">
        <v>1802</v>
      </c>
      <c r="DU303">
        <v>83.80952380952381</v>
      </c>
      <c r="DV303">
        <v>97.5</v>
      </c>
      <c r="DW303">
        <v>21</v>
      </c>
      <c r="DX303" t="s">
        <v>1808</v>
      </c>
      <c r="DY303">
        <v>100</v>
      </c>
      <c r="DZ303">
        <v>78</v>
      </c>
      <c r="EA303">
        <v>113</v>
      </c>
      <c r="EB303" t="s">
        <v>111</v>
      </c>
      <c r="EC303">
        <v>86.031746031746025</v>
      </c>
      <c r="ED303">
        <v>93</v>
      </c>
      <c r="EE303">
        <v>37</v>
      </c>
      <c r="EF303" t="s">
        <v>1810</v>
      </c>
      <c r="EG303">
        <v>99.682539682539684</v>
      </c>
      <c r="EH303">
        <v>48.5</v>
      </c>
      <c r="EI303">
        <v>95</v>
      </c>
      <c r="EJ303" t="s">
        <v>404</v>
      </c>
      <c r="EK303">
        <v>119.68253968253968</v>
      </c>
      <c r="EL303">
        <v>60</v>
      </c>
      <c r="EM303">
        <v>67</v>
      </c>
      <c r="EN303" t="s">
        <v>405</v>
      </c>
      <c r="EO303">
        <v>110.7936507936508</v>
      </c>
      <c r="EP303">
        <v>44</v>
      </c>
      <c r="EQ303">
        <v>166</v>
      </c>
      <c r="ER303" t="s">
        <v>1802</v>
      </c>
      <c r="ES303">
        <v>116.50793650793651</v>
      </c>
      <c r="ET303">
        <v>117</v>
      </c>
      <c r="EU303">
        <v>21</v>
      </c>
      <c r="EV303">
        <v>105</v>
      </c>
      <c r="EW303">
        <v>69</v>
      </c>
      <c r="EX303">
        <v>131</v>
      </c>
      <c r="EY303">
        <v>36</v>
      </c>
      <c r="EZ303">
        <v>40</v>
      </c>
      <c r="FA303">
        <v>157</v>
      </c>
      <c r="FB303">
        <v>32</v>
      </c>
      <c r="FC303">
        <v>101</v>
      </c>
      <c r="FD303">
        <v>33</v>
      </c>
      <c r="FE303">
        <v>218</v>
      </c>
    </row>
    <row r="304" spans="1:161" x14ac:dyDescent="0.2">
      <c r="A304" t="s">
        <v>1747</v>
      </c>
      <c r="B304" t="s">
        <v>1748</v>
      </c>
      <c r="C304" t="s">
        <v>1662</v>
      </c>
      <c r="D304" t="s">
        <v>17</v>
      </c>
      <c r="E304" t="s">
        <v>1749</v>
      </c>
      <c r="F304">
        <v>94</v>
      </c>
      <c r="G304">
        <v>272</v>
      </c>
      <c r="H304" s="11" t="s">
        <v>1664</v>
      </c>
      <c r="I304" s="11">
        <v>67.301587301587304</v>
      </c>
      <c r="J304">
        <v>96</v>
      </c>
      <c r="K304">
        <v>93</v>
      </c>
      <c r="L304" s="11" t="s">
        <v>980</v>
      </c>
      <c r="M304" s="11">
        <v>95.555555555555557</v>
      </c>
      <c r="N304">
        <v>91</v>
      </c>
      <c r="O304">
        <v>126</v>
      </c>
      <c r="P304" s="11" t="s">
        <v>1356</v>
      </c>
      <c r="Q304" s="11">
        <v>114.28571428571428</v>
      </c>
      <c r="R304">
        <v>55.5</v>
      </c>
      <c r="S304">
        <v>109</v>
      </c>
      <c r="T304" t="s">
        <v>404</v>
      </c>
      <c r="U304">
        <v>107.93650793650794</v>
      </c>
      <c r="V304">
        <v>63</v>
      </c>
      <c r="W304">
        <v>89</v>
      </c>
      <c r="X304" t="s">
        <v>405</v>
      </c>
      <c r="Y304">
        <v>106.03174603174602</v>
      </c>
      <c r="Z304">
        <v>72</v>
      </c>
      <c r="AA304">
        <v>78</v>
      </c>
      <c r="AB304" t="s">
        <v>24</v>
      </c>
      <c r="AC304">
        <v>109.52380952380952</v>
      </c>
      <c r="AD304">
        <v>98.5</v>
      </c>
      <c r="AE304">
        <v>169</v>
      </c>
      <c r="AF304" t="s">
        <v>1664</v>
      </c>
      <c r="AG304">
        <v>98.095238095238102</v>
      </c>
      <c r="AH304">
        <v>98</v>
      </c>
      <c r="AI304">
        <v>79</v>
      </c>
      <c r="AJ304" t="s">
        <v>980</v>
      </c>
      <c r="AK304">
        <v>100.95238095238095</v>
      </c>
      <c r="AL304">
        <v>66.5</v>
      </c>
      <c r="AM304">
        <v>171</v>
      </c>
      <c r="AN304" t="s">
        <v>1356</v>
      </c>
      <c r="AO304">
        <v>90.158730158730151</v>
      </c>
      <c r="AP304">
        <v>36</v>
      </c>
      <c r="AQ304">
        <v>134</v>
      </c>
      <c r="AR304" t="s">
        <v>404</v>
      </c>
      <c r="AS304">
        <v>98.412698412698418</v>
      </c>
      <c r="AT304">
        <v>56</v>
      </c>
      <c r="AU304">
        <v>63</v>
      </c>
      <c r="AV304" t="s">
        <v>405</v>
      </c>
      <c r="AW304">
        <v>110.15873015873015</v>
      </c>
      <c r="AX304">
        <v>53</v>
      </c>
      <c r="AY304">
        <v>108</v>
      </c>
      <c r="AZ304" t="s">
        <v>1802</v>
      </c>
      <c r="BA304">
        <v>120.95238095238095</v>
      </c>
      <c r="BB304">
        <v>87</v>
      </c>
      <c r="BC304">
        <v>163</v>
      </c>
      <c r="BD304" t="s">
        <v>1355</v>
      </c>
      <c r="BE304">
        <v>91.746031746031747</v>
      </c>
      <c r="BF304">
        <v>105</v>
      </c>
      <c r="BG304">
        <v>82</v>
      </c>
      <c r="BH304" t="s">
        <v>980</v>
      </c>
      <c r="BI304">
        <v>98.412698412698418</v>
      </c>
      <c r="BJ304">
        <v>81.5</v>
      </c>
      <c r="BK304">
        <v>140</v>
      </c>
      <c r="BL304" t="s">
        <v>1806</v>
      </c>
      <c r="BM304">
        <v>113.65079365079364</v>
      </c>
      <c r="BN304">
        <v>33</v>
      </c>
      <c r="BO304">
        <v>129</v>
      </c>
      <c r="BP304" t="s">
        <v>404</v>
      </c>
      <c r="BQ304">
        <v>96.507936507936506</v>
      </c>
      <c r="BR304">
        <v>44</v>
      </c>
      <c r="BS304">
        <v>95</v>
      </c>
      <c r="BT304" t="s">
        <v>405</v>
      </c>
      <c r="BU304">
        <v>81.904761904761898</v>
      </c>
      <c r="BV304">
        <v>52</v>
      </c>
      <c r="BW304">
        <v>174</v>
      </c>
      <c r="BX304" t="s">
        <v>1802</v>
      </c>
      <c r="BY304">
        <v>100.95238095238095</v>
      </c>
      <c r="BZ304">
        <v>93</v>
      </c>
      <c r="CA304">
        <v>137</v>
      </c>
      <c r="CB304" t="s">
        <v>1355</v>
      </c>
      <c r="CC304">
        <v>68.571428571428569</v>
      </c>
      <c r="CD304">
        <v>99</v>
      </c>
      <c r="CE304">
        <v>77</v>
      </c>
      <c r="CF304" t="s">
        <v>980</v>
      </c>
      <c r="CG304">
        <v>111.11111111111111</v>
      </c>
      <c r="CH304">
        <v>50.5</v>
      </c>
      <c r="CI304">
        <v>183</v>
      </c>
      <c r="CJ304" t="s">
        <v>1810</v>
      </c>
      <c r="CK304">
        <v>91.111111111111114</v>
      </c>
      <c r="CL304">
        <v>29</v>
      </c>
      <c r="CM304">
        <v>118</v>
      </c>
      <c r="CN304" t="s">
        <v>404</v>
      </c>
      <c r="CO304">
        <v>84.126984126984127</v>
      </c>
      <c r="CP304">
        <v>52</v>
      </c>
      <c r="CQ304">
        <v>38</v>
      </c>
      <c r="CR304" t="s">
        <v>405</v>
      </c>
      <c r="CS304">
        <v>106.98412698412699</v>
      </c>
      <c r="CT304">
        <v>51</v>
      </c>
      <c r="CU304">
        <v>177</v>
      </c>
      <c r="CV304" t="s">
        <v>1802</v>
      </c>
      <c r="CW304">
        <v>78.412698412698404</v>
      </c>
      <c r="CX304">
        <v>102</v>
      </c>
      <c r="CY304">
        <v>38</v>
      </c>
      <c r="CZ304" t="s">
        <v>1808</v>
      </c>
      <c r="DA304">
        <v>125.71428571428571</v>
      </c>
      <c r="DB304">
        <v>101</v>
      </c>
      <c r="DC304">
        <v>112</v>
      </c>
      <c r="DD304" t="s">
        <v>111</v>
      </c>
      <c r="DE304">
        <v>89.206349206349202</v>
      </c>
      <c r="DF304">
        <v>60.5</v>
      </c>
      <c r="DG304">
        <v>155</v>
      </c>
      <c r="DH304" t="s">
        <v>1810</v>
      </c>
      <c r="DI304">
        <v>90.158730158730151</v>
      </c>
      <c r="DJ304">
        <v>54</v>
      </c>
      <c r="DK304">
        <v>68</v>
      </c>
      <c r="DL304" t="s">
        <v>404</v>
      </c>
      <c r="DM304">
        <v>94.285714285714292</v>
      </c>
      <c r="DN304">
        <v>63</v>
      </c>
      <c r="DO304">
        <v>60</v>
      </c>
      <c r="DP304" t="s">
        <v>405</v>
      </c>
      <c r="DQ304">
        <v>90.158730158730151</v>
      </c>
      <c r="DR304">
        <v>49</v>
      </c>
      <c r="DS304">
        <v>109</v>
      </c>
      <c r="DT304" t="s">
        <v>1802</v>
      </c>
      <c r="DU304">
        <v>104.12698412698413</v>
      </c>
      <c r="DV304">
        <v>86.5</v>
      </c>
      <c r="DW304">
        <v>119</v>
      </c>
      <c r="DX304" t="s">
        <v>1808</v>
      </c>
      <c r="DY304">
        <v>99.682539682539684</v>
      </c>
      <c r="DZ304">
        <v>83</v>
      </c>
      <c r="EA304">
        <v>78</v>
      </c>
      <c r="EB304" t="s">
        <v>111</v>
      </c>
      <c r="EC304">
        <v>78.412698412698404</v>
      </c>
      <c r="ED304">
        <v>73</v>
      </c>
      <c r="EE304">
        <v>124</v>
      </c>
      <c r="EF304" t="s">
        <v>1810</v>
      </c>
      <c r="EG304">
        <v>92.698412698412696</v>
      </c>
      <c r="EH304">
        <v>55</v>
      </c>
      <c r="EI304">
        <v>50</v>
      </c>
      <c r="EJ304" t="s">
        <v>404</v>
      </c>
      <c r="EK304">
        <v>97.460317460317455</v>
      </c>
      <c r="EL304">
        <v>69.5</v>
      </c>
      <c r="EM304">
        <v>29</v>
      </c>
      <c r="EN304" t="s">
        <v>405</v>
      </c>
      <c r="EO304">
        <v>129.20634920634922</v>
      </c>
      <c r="EP304">
        <v>52.5</v>
      </c>
      <c r="EQ304">
        <v>122</v>
      </c>
      <c r="ER304" t="s">
        <v>1802</v>
      </c>
      <c r="ES304">
        <v>87.936507936507937</v>
      </c>
      <c r="ET304">
        <v>106</v>
      </c>
      <c r="EU304">
        <v>118</v>
      </c>
      <c r="EV304">
        <v>124</v>
      </c>
      <c r="EW304">
        <v>10</v>
      </c>
      <c r="EX304">
        <v>114</v>
      </c>
      <c r="EY304">
        <v>101</v>
      </c>
      <c r="EZ304">
        <v>51</v>
      </c>
      <c r="FA304">
        <v>42</v>
      </c>
      <c r="FB304">
        <v>30</v>
      </c>
      <c r="FC304">
        <v>121</v>
      </c>
      <c r="FD304">
        <v>40</v>
      </c>
      <c r="FE304">
        <v>84</v>
      </c>
    </row>
    <row r="305" spans="1:161" x14ac:dyDescent="0.2">
      <c r="A305" t="s">
        <v>1750</v>
      </c>
      <c r="B305" t="s">
        <v>1751</v>
      </c>
      <c r="C305" t="s">
        <v>1662</v>
      </c>
      <c r="D305" t="s">
        <v>17</v>
      </c>
      <c r="E305" t="s">
        <v>1740</v>
      </c>
      <c r="F305">
        <v>110</v>
      </c>
      <c r="G305">
        <v>66</v>
      </c>
      <c r="H305" s="11" t="s">
        <v>1664</v>
      </c>
      <c r="I305" s="11">
        <v>129.52380952380952</v>
      </c>
      <c r="J305">
        <v>109</v>
      </c>
      <c r="K305">
        <v>31</v>
      </c>
      <c r="L305" s="11" t="s">
        <v>980</v>
      </c>
      <c r="M305" s="11">
        <v>142.53968253968253</v>
      </c>
      <c r="N305">
        <v>112</v>
      </c>
      <c r="O305">
        <v>40</v>
      </c>
      <c r="P305" s="11" t="s">
        <v>1356</v>
      </c>
      <c r="Q305" s="11">
        <v>116.82539682539682</v>
      </c>
      <c r="R305">
        <v>37.5</v>
      </c>
      <c r="S305">
        <v>253</v>
      </c>
      <c r="T305" t="s">
        <v>404</v>
      </c>
      <c r="U305">
        <v>59.365079365079367</v>
      </c>
      <c r="V305">
        <v>55</v>
      </c>
      <c r="W305">
        <v>139</v>
      </c>
      <c r="X305" t="s">
        <v>405</v>
      </c>
      <c r="Y305">
        <v>96.19047619047619</v>
      </c>
      <c r="Z305">
        <v>44.5</v>
      </c>
      <c r="AA305">
        <v>289</v>
      </c>
      <c r="AB305" t="s">
        <v>24</v>
      </c>
      <c r="AC305">
        <v>48.571428571428577</v>
      </c>
      <c r="AD305">
        <v>99</v>
      </c>
      <c r="AE305">
        <v>159</v>
      </c>
      <c r="AF305" t="s">
        <v>1664</v>
      </c>
      <c r="AG305">
        <v>85.079365079365076</v>
      </c>
      <c r="AH305">
        <v>84</v>
      </c>
      <c r="AI305">
        <v>165</v>
      </c>
      <c r="AJ305" t="s">
        <v>980</v>
      </c>
      <c r="AK305">
        <v>101.58730158730158</v>
      </c>
      <c r="AL305">
        <v>86</v>
      </c>
      <c r="AM305">
        <v>93</v>
      </c>
      <c r="AN305" t="s">
        <v>1356</v>
      </c>
      <c r="AO305">
        <v>83.80952380952381</v>
      </c>
      <c r="AP305">
        <v>37</v>
      </c>
      <c r="AQ305">
        <v>125</v>
      </c>
      <c r="AR305" t="s">
        <v>404</v>
      </c>
      <c r="AS305">
        <v>106.98412698412699</v>
      </c>
      <c r="AT305">
        <v>46</v>
      </c>
      <c r="AU305">
        <v>140</v>
      </c>
      <c r="AV305" t="s">
        <v>405</v>
      </c>
      <c r="AW305">
        <v>93.968253968253975</v>
      </c>
      <c r="AX305">
        <v>50</v>
      </c>
      <c r="AY305">
        <v>127</v>
      </c>
      <c r="AZ305" t="s">
        <v>1802</v>
      </c>
      <c r="BA305">
        <v>147.30158730158729</v>
      </c>
      <c r="BB305">
        <v>91</v>
      </c>
      <c r="BC305">
        <v>112</v>
      </c>
      <c r="BD305" t="s">
        <v>1355</v>
      </c>
      <c r="BE305">
        <v>97.460317460317455</v>
      </c>
      <c r="BF305">
        <v>90</v>
      </c>
      <c r="BG305">
        <v>170</v>
      </c>
      <c r="BH305" t="s">
        <v>980</v>
      </c>
      <c r="BI305">
        <v>73.650793650793645</v>
      </c>
      <c r="BJ305">
        <v>108</v>
      </c>
      <c r="BK305">
        <v>42</v>
      </c>
      <c r="BL305" t="s">
        <v>1806</v>
      </c>
      <c r="BM305">
        <v>93.968253968253975</v>
      </c>
      <c r="BN305">
        <v>31</v>
      </c>
      <c r="BO305">
        <v>147</v>
      </c>
      <c r="BP305" t="s">
        <v>404</v>
      </c>
      <c r="BQ305">
        <v>78.730158730158735</v>
      </c>
      <c r="BR305">
        <v>40</v>
      </c>
      <c r="BS305">
        <v>121</v>
      </c>
      <c r="BT305" t="s">
        <v>405</v>
      </c>
      <c r="BU305">
        <v>123.49206349206349</v>
      </c>
      <c r="BV305">
        <v>35</v>
      </c>
      <c r="BW305">
        <v>276</v>
      </c>
      <c r="BX305" t="s">
        <v>1802</v>
      </c>
      <c r="BY305">
        <v>95.238095238095241</v>
      </c>
      <c r="BZ305">
        <v>96</v>
      </c>
      <c r="CA305">
        <v>104</v>
      </c>
      <c r="CB305" t="s">
        <v>1355</v>
      </c>
      <c r="CC305">
        <v>79.047619047619051</v>
      </c>
      <c r="CD305">
        <v>98</v>
      </c>
      <c r="CE305">
        <v>87</v>
      </c>
      <c r="CF305" t="s">
        <v>980</v>
      </c>
      <c r="CG305">
        <v>124.76190476190476</v>
      </c>
      <c r="CH305">
        <v>85.5</v>
      </c>
      <c r="CI305">
        <v>23</v>
      </c>
      <c r="CJ305" t="s">
        <v>1810</v>
      </c>
      <c r="CK305">
        <v>117.77777777777777</v>
      </c>
      <c r="CL305">
        <v>37</v>
      </c>
      <c r="CM305">
        <v>80</v>
      </c>
      <c r="CN305" t="s">
        <v>404</v>
      </c>
      <c r="CO305">
        <v>99.047619047619051</v>
      </c>
      <c r="CP305">
        <v>30</v>
      </c>
      <c r="CQ305">
        <v>195</v>
      </c>
      <c r="CR305" t="s">
        <v>405</v>
      </c>
      <c r="CS305">
        <v>55.238095238095234</v>
      </c>
      <c r="CT305">
        <v>39</v>
      </c>
      <c r="CU305">
        <v>261</v>
      </c>
      <c r="CV305" t="s">
        <v>1802</v>
      </c>
      <c r="CW305">
        <v>53.650793650793652</v>
      </c>
      <c r="CX305">
        <v>102</v>
      </c>
      <c r="CY305">
        <v>38</v>
      </c>
      <c r="CZ305" t="s">
        <v>1808</v>
      </c>
      <c r="DA305">
        <v>142.22222222222223</v>
      </c>
      <c r="DB305">
        <v>92</v>
      </c>
      <c r="DC305">
        <v>165</v>
      </c>
      <c r="DD305" t="s">
        <v>111</v>
      </c>
      <c r="DE305">
        <v>93.015873015873012</v>
      </c>
      <c r="DF305">
        <v>81.5</v>
      </c>
      <c r="DG305">
        <v>79</v>
      </c>
      <c r="DH305" t="s">
        <v>1810</v>
      </c>
      <c r="DI305">
        <v>87.936507936507937</v>
      </c>
      <c r="DJ305">
        <v>52</v>
      </c>
      <c r="DK305">
        <v>77</v>
      </c>
      <c r="DL305" t="s">
        <v>404</v>
      </c>
      <c r="DM305">
        <v>121.26984126984127</v>
      </c>
      <c r="DN305">
        <v>64</v>
      </c>
      <c r="DO305">
        <v>54</v>
      </c>
      <c r="DP305" t="s">
        <v>405</v>
      </c>
      <c r="DQ305">
        <v>134.28571428571428</v>
      </c>
      <c r="DR305">
        <v>48</v>
      </c>
      <c r="DS305">
        <v>115</v>
      </c>
      <c r="DT305" t="s">
        <v>1802</v>
      </c>
      <c r="DU305">
        <v>114.60317460317461</v>
      </c>
      <c r="DV305">
        <v>82.5</v>
      </c>
      <c r="DW305">
        <v>171</v>
      </c>
      <c r="DX305" t="s">
        <v>19</v>
      </c>
      <c r="DY305">
        <v>46.031746031746032</v>
      </c>
      <c r="DZ305">
        <v>74</v>
      </c>
      <c r="EA305">
        <v>143</v>
      </c>
      <c r="EB305" t="s">
        <v>20</v>
      </c>
      <c r="EC305">
        <v>56.825396825396822</v>
      </c>
      <c r="ED305">
        <v>90</v>
      </c>
      <c r="EE305">
        <v>41</v>
      </c>
      <c r="EF305" t="s">
        <v>21</v>
      </c>
      <c r="EG305">
        <v>87.936507936507937</v>
      </c>
      <c r="EH305">
        <v>41</v>
      </c>
      <c r="EI305">
        <v>144</v>
      </c>
      <c r="EJ305" t="s">
        <v>22</v>
      </c>
      <c r="EK305">
        <v>77.777777777777771</v>
      </c>
      <c r="EL305">
        <v>47</v>
      </c>
      <c r="EM305">
        <v>162</v>
      </c>
      <c r="EN305" t="s">
        <v>23</v>
      </c>
      <c r="EO305">
        <v>55.238095238095234</v>
      </c>
      <c r="EP305">
        <v>44.5</v>
      </c>
      <c r="EQ305">
        <v>161</v>
      </c>
      <c r="ER305" t="s">
        <v>24</v>
      </c>
      <c r="ES305">
        <v>59.682539682539684</v>
      </c>
      <c r="ET305">
        <v>125</v>
      </c>
      <c r="EU305">
        <v>1</v>
      </c>
      <c r="EV305">
        <v>131</v>
      </c>
      <c r="EW305">
        <v>7</v>
      </c>
      <c r="EX305">
        <v>144</v>
      </c>
      <c r="EY305">
        <v>3</v>
      </c>
      <c r="EZ305">
        <v>47</v>
      </c>
      <c r="FA305">
        <v>74</v>
      </c>
      <c r="FB305">
        <v>39</v>
      </c>
      <c r="FC305">
        <v>21</v>
      </c>
      <c r="FD305">
        <v>43</v>
      </c>
      <c r="FE305">
        <v>34</v>
      </c>
    </row>
    <row r="306" spans="1:161" x14ac:dyDescent="0.2">
      <c r="A306" t="s">
        <v>1752</v>
      </c>
      <c r="B306" t="s">
        <v>1753</v>
      </c>
      <c r="C306" t="s">
        <v>1662</v>
      </c>
      <c r="D306" t="s">
        <v>17</v>
      </c>
      <c r="E306" t="s">
        <v>1754</v>
      </c>
      <c r="F306">
        <v>112</v>
      </c>
      <c r="G306">
        <v>48</v>
      </c>
      <c r="H306" s="11" t="s">
        <v>1664</v>
      </c>
      <c r="I306" s="11">
        <v>122.22222222222223</v>
      </c>
      <c r="J306">
        <v>79</v>
      </c>
      <c r="K306">
        <v>198</v>
      </c>
      <c r="L306" s="11" t="s">
        <v>980</v>
      </c>
      <c r="M306" s="11">
        <v>46.349206349206348</v>
      </c>
      <c r="N306">
        <v>77</v>
      </c>
      <c r="O306">
        <v>183</v>
      </c>
      <c r="P306" s="11" t="s">
        <v>1356</v>
      </c>
      <c r="Q306" s="11">
        <v>100.31746031746032</v>
      </c>
      <c r="R306">
        <v>65</v>
      </c>
      <c r="S306">
        <v>49</v>
      </c>
      <c r="T306" t="s">
        <v>404</v>
      </c>
      <c r="U306">
        <v>106.66666666666667</v>
      </c>
      <c r="V306">
        <v>65</v>
      </c>
      <c r="W306">
        <v>76</v>
      </c>
      <c r="X306" t="s">
        <v>405</v>
      </c>
      <c r="Y306">
        <v>130.79365079365078</v>
      </c>
      <c r="Z306">
        <v>62.5</v>
      </c>
      <c r="AA306">
        <v>182</v>
      </c>
      <c r="AB306" t="s">
        <v>24</v>
      </c>
      <c r="AC306">
        <v>97.142857142857139</v>
      </c>
      <c r="AD306">
        <v>101.5</v>
      </c>
      <c r="AE306">
        <v>118</v>
      </c>
      <c r="AF306" t="s">
        <v>1664</v>
      </c>
      <c r="AG306">
        <v>142.53968253968253</v>
      </c>
      <c r="AH306">
        <v>109</v>
      </c>
      <c r="AI306">
        <v>29</v>
      </c>
      <c r="AJ306" t="s">
        <v>980</v>
      </c>
      <c r="AK306">
        <v>108.88888888888889</v>
      </c>
      <c r="AL306">
        <v>62.5</v>
      </c>
      <c r="AM306">
        <v>184</v>
      </c>
      <c r="AN306" t="s">
        <v>1356</v>
      </c>
      <c r="AO306">
        <v>117.14285714285714</v>
      </c>
      <c r="AP306">
        <v>46</v>
      </c>
      <c r="AQ306">
        <v>70</v>
      </c>
      <c r="AR306" t="s">
        <v>404</v>
      </c>
      <c r="AS306">
        <v>128.88888888888889</v>
      </c>
      <c r="AT306">
        <v>54</v>
      </c>
      <c r="AU306">
        <v>79</v>
      </c>
      <c r="AV306" t="s">
        <v>405</v>
      </c>
      <c r="AW306">
        <v>89.841269841269849</v>
      </c>
      <c r="AX306">
        <v>44</v>
      </c>
      <c r="AY306">
        <v>173</v>
      </c>
      <c r="AZ306" t="s">
        <v>1802</v>
      </c>
      <c r="BA306">
        <v>93.968253968253975</v>
      </c>
      <c r="BB306">
        <v>81</v>
      </c>
      <c r="BC306">
        <v>252</v>
      </c>
      <c r="BD306" t="s">
        <v>1355</v>
      </c>
      <c r="BE306">
        <v>79.682539682539684</v>
      </c>
      <c r="BF306">
        <v>109</v>
      </c>
      <c r="BG306">
        <v>57</v>
      </c>
      <c r="BH306" t="s">
        <v>980</v>
      </c>
      <c r="BI306">
        <v>86.984126984126988</v>
      </c>
      <c r="BJ306">
        <v>61</v>
      </c>
      <c r="BK306">
        <v>238</v>
      </c>
      <c r="BL306" t="s">
        <v>1806</v>
      </c>
      <c r="BM306">
        <v>116.50793650793651</v>
      </c>
      <c r="BN306">
        <v>30</v>
      </c>
      <c r="BO306">
        <v>161</v>
      </c>
      <c r="BP306" t="s">
        <v>404</v>
      </c>
      <c r="BQ306">
        <v>63.80952380952381</v>
      </c>
      <c r="BR306">
        <v>54</v>
      </c>
      <c r="BS306">
        <v>47</v>
      </c>
      <c r="BT306" t="s">
        <v>405</v>
      </c>
      <c r="BU306">
        <v>101.26984126984127</v>
      </c>
      <c r="BV306">
        <v>55</v>
      </c>
      <c r="BW306">
        <v>154</v>
      </c>
      <c r="BX306" t="s">
        <v>1802</v>
      </c>
      <c r="BY306">
        <v>81.904761904761898</v>
      </c>
      <c r="BZ306">
        <v>88</v>
      </c>
      <c r="CA306">
        <v>188</v>
      </c>
      <c r="CB306" t="s">
        <v>1355</v>
      </c>
      <c r="CC306">
        <v>98.412698412698418</v>
      </c>
      <c r="CD306">
        <v>117</v>
      </c>
      <c r="CE306">
        <v>16</v>
      </c>
      <c r="CF306" t="s">
        <v>980</v>
      </c>
      <c r="CG306">
        <v>98.730158730158735</v>
      </c>
      <c r="CH306">
        <v>32.5</v>
      </c>
      <c r="CI306">
        <v>290</v>
      </c>
      <c r="CJ306" t="s">
        <v>1810</v>
      </c>
      <c r="CK306">
        <v>81.269841269841265</v>
      </c>
      <c r="CL306">
        <v>46</v>
      </c>
      <c r="CM306">
        <v>47</v>
      </c>
      <c r="CN306" t="s">
        <v>404</v>
      </c>
      <c r="CO306">
        <v>93.650793650793645</v>
      </c>
      <c r="CP306">
        <v>50</v>
      </c>
      <c r="CQ306">
        <v>51</v>
      </c>
      <c r="CR306" t="s">
        <v>405</v>
      </c>
      <c r="CS306">
        <v>102.85714285714286</v>
      </c>
      <c r="CT306">
        <v>60</v>
      </c>
      <c r="CU306">
        <v>97</v>
      </c>
      <c r="CV306" t="s">
        <v>1802</v>
      </c>
      <c r="CW306">
        <v>111.11111111111111</v>
      </c>
      <c r="CX306">
        <v>90</v>
      </c>
      <c r="CY306">
        <v>183</v>
      </c>
      <c r="CZ306" t="s">
        <v>1808</v>
      </c>
      <c r="DA306">
        <v>93.650793650793645</v>
      </c>
      <c r="DB306">
        <v>126</v>
      </c>
      <c r="DC306">
        <v>12</v>
      </c>
      <c r="DD306" t="s">
        <v>111</v>
      </c>
      <c r="DE306">
        <v>120.95238095238095</v>
      </c>
      <c r="DF306">
        <v>43.5</v>
      </c>
      <c r="DG306">
        <v>231</v>
      </c>
      <c r="DH306" t="s">
        <v>1810</v>
      </c>
      <c r="DI306">
        <v>92.698412698412696</v>
      </c>
      <c r="DJ306">
        <v>65</v>
      </c>
      <c r="DK306">
        <v>27</v>
      </c>
      <c r="DL306" t="s">
        <v>404</v>
      </c>
      <c r="DM306">
        <v>110.15873015873015</v>
      </c>
      <c r="DN306">
        <v>63</v>
      </c>
      <c r="DO306">
        <v>60</v>
      </c>
      <c r="DP306" t="s">
        <v>405</v>
      </c>
      <c r="DQ306">
        <v>92.698412698412696</v>
      </c>
      <c r="DR306">
        <v>46</v>
      </c>
      <c r="DS306">
        <v>132</v>
      </c>
      <c r="DT306" t="s">
        <v>1802</v>
      </c>
      <c r="DU306">
        <v>73.015873015873012</v>
      </c>
      <c r="DV306">
        <v>83.5</v>
      </c>
      <c r="DW306">
        <v>163</v>
      </c>
      <c r="DX306" t="s">
        <v>1808</v>
      </c>
      <c r="DY306">
        <v>133.96825396825398</v>
      </c>
      <c r="DZ306">
        <v>83</v>
      </c>
      <c r="EA306">
        <v>78</v>
      </c>
      <c r="EB306" t="s">
        <v>111</v>
      </c>
      <c r="EC306">
        <v>84.444444444444443</v>
      </c>
      <c r="ED306">
        <v>58</v>
      </c>
      <c r="EE306">
        <v>208</v>
      </c>
      <c r="EF306" t="s">
        <v>1810</v>
      </c>
      <c r="EG306">
        <v>82.222222222222229</v>
      </c>
      <c r="EH306">
        <v>53.5</v>
      </c>
      <c r="EI306">
        <v>59</v>
      </c>
      <c r="EJ306" t="s">
        <v>404</v>
      </c>
      <c r="EK306">
        <v>94.603174603174608</v>
      </c>
      <c r="EL306">
        <v>67</v>
      </c>
      <c r="EM306">
        <v>37</v>
      </c>
      <c r="EN306" t="s">
        <v>405</v>
      </c>
      <c r="EO306">
        <v>107.93650793650794</v>
      </c>
      <c r="EP306">
        <v>69.5</v>
      </c>
      <c r="EQ306">
        <v>47</v>
      </c>
      <c r="ER306" t="s">
        <v>1802</v>
      </c>
      <c r="ES306">
        <v>105.39682539682539</v>
      </c>
      <c r="ET306">
        <v>93</v>
      </c>
      <c r="EU306">
        <v>270</v>
      </c>
      <c r="EV306">
        <v>113</v>
      </c>
      <c r="EW306">
        <v>29</v>
      </c>
      <c r="EX306">
        <v>101</v>
      </c>
      <c r="EY306">
        <v>152</v>
      </c>
      <c r="EZ306">
        <v>51</v>
      </c>
      <c r="FA306">
        <v>42</v>
      </c>
      <c r="FB306">
        <v>35</v>
      </c>
      <c r="FC306">
        <v>62</v>
      </c>
      <c r="FD306">
        <v>41</v>
      </c>
      <c r="FE306">
        <v>64</v>
      </c>
    </row>
    <row r="307" spans="1:161" x14ac:dyDescent="0.2">
      <c r="A307" t="s">
        <v>1755</v>
      </c>
      <c r="B307" t="s">
        <v>1756</v>
      </c>
      <c r="C307" t="s">
        <v>1662</v>
      </c>
      <c r="D307" t="s">
        <v>17</v>
      </c>
      <c r="E307" t="s">
        <v>1757</v>
      </c>
      <c r="F307">
        <v>111</v>
      </c>
      <c r="G307">
        <v>58</v>
      </c>
      <c r="H307" s="11" t="s">
        <v>1664</v>
      </c>
      <c r="I307" s="11">
        <v>105.71428571428571</v>
      </c>
      <c r="J307">
        <v>76</v>
      </c>
      <c r="K307">
        <v>212</v>
      </c>
      <c r="L307" s="11" t="s">
        <v>980</v>
      </c>
      <c r="M307" s="11">
        <v>70.793650793650784</v>
      </c>
      <c r="N307">
        <v>96</v>
      </c>
      <c r="O307">
        <v>105</v>
      </c>
      <c r="P307" s="11" t="s">
        <v>1356</v>
      </c>
      <c r="Q307" s="11">
        <v>104.12698412698413</v>
      </c>
      <c r="R307">
        <v>42</v>
      </c>
      <c r="S307">
        <v>219</v>
      </c>
      <c r="T307" t="s">
        <v>404</v>
      </c>
      <c r="U307">
        <v>90.158730158730151</v>
      </c>
      <c r="V307">
        <v>67</v>
      </c>
      <c r="W307">
        <v>62</v>
      </c>
      <c r="X307" t="s">
        <v>405</v>
      </c>
      <c r="Y307">
        <v>95.873015873015873</v>
      </c>
      <c r="Z307">
        <v>69</v>
      </c>
      <c r="AA307">
        <v>107</v>
      </c>
      <c r="AB307" t="s">
        <v>24</v>
      </c>
      <c r="AC307">
        <v>81.587301587301582</v>
      </c>
      <c r="AD307">
        <v>103.5</v>
      </c>
      <c r="AE307">
        <v>76</v>
      </c>
      <c r="AF307" t="s">
        <v>1664</v>
      </c>
      <c r="AG307">
        <v>78.730158730158735</v>
      </c>
      <c r="AH307">
        <v>91</v>
      </c>
      <c r="AI307">
        <v>120</v>
      </c>
      <c r="AJ307" t="s">
        <v>980</v>
      </c>
      <c r="AK307">
        <v>127.61904761904762</v>
      </c>
      <c r="AL307">
        <v>79.5</v>
      </c>
      <c r="AM307">
        <v>118</v>
      </c>
      <c r="AN307" t="s">
        <v>1356</v>
      </c>
      <c r="AO307">
        <v>86.349206349206355</v>
      </c>
      <c r="AP307">
        <v>30</v>
      </c>
      <c r="AQ307">
        <v>188</v>
      </c>
      <c r="AR307" t="s">
        <v>404</v>
      </c>
      <c r="AS307">
        <v>91.428571428571431</v>
      </c>
      <c r="AT307">
        <v>52</v>
      </c>
      <c r="AU307">
        <v>98</v>
      </c>
      <c r="AV307" t="s">
        <v>405</v>
      </c>
      <c r="AW307">
        <v>96.825396825396822</v>
      </c>
      <c r="AX307">
        <v>62</v>
      </c>
      <c r="AY307">
        <v>49</v>
      </c>
      <c r="AZ307" t="s">
        <v>1802</v>
      </c>
      <c r="BA307">
        <v>103.17460317460318</v>
      </c>
      <c r="BB307">
        <v>103</v>
      </c>
      <c r="BC307">
        <v>9</v>
      </c>
      <c r="BD307" t="s">
        <v>1355</v>
      </c>
      <c r="BE307">
        <v>133.96825396825398</v>
      </c>
      <c r="BF307">
        <v>82</v>
      </c>
      <c r="BG307">
        <v>207</v>
      </c>
      <c r="BH307" t="s">
        <v>980</v>
      </c>
      <c r="BI307">
        <v>72.38095238095238</v>
      </c>
      <c r="BJ307">
        <v>97</v>
      </c>
      <c r="BK307">
        <v>75</v>
      </c>
      <c r="BL307" t="s">
        <v>1806</v>
      </c>
      <c r="BM307">
        <v>122.85714285714286</v>
      </c>
      <c r="BN307">
        <v>30</v>
      </c>
      <c r="BO307">
        <v>161</v>
      </c>
      <c r="BP307" t="s">
        <v>404</v>
      </c>
      <c r="BQ307">
        <v>114.28571428571428</v>
      </c>
      <c r="BR307">
        <v>46</v>
      </c>
      <c r="BS307">
        <v>88</v>
      </c>
      <c r="BT307" t="s">
        <v>405</v>
      </c>
      <c r="BU307">
        <v>103.80952380952381</v>
      </c>
      <c r="BV307">
        <v>72</v>
      </c>
      <c r="BW307">
        <v>59</v>
      </c>
      <c r="BX307" t="s">
        <v>1802</v>
      </c>
      <c r="BY307">
        <v>106.98412698412699</v>
      </c>
      <c r="BZ307">
        <v>95</v>
      </c>
      <c r="CA307">
        <v>116</v>
      </c>
      <c r="CB307" t="s">
        <v>1355</v>
      </c>
      <c r="CC307">
        <v>68.253968253968253</v>
      </c>
      <c r="CD307">
        <v>92</v>
      </c>
      <c r="CE307">
        <v>120</v>
      </c>
      <c r="CF307" t="s">
        <v>980</v>
      </c>
      <c r="CG307">
        <v>128.88888888888889</v>
      </c>
      <c r="CH307">
        <v>55.5</v>
      </c>
      <c r="CI307">
        <v>147</v>
      </c>
      <c r="CJ307" t="s">
        <v>1810</v>
      </c>
      <c r="CK307">
        <v>84.761904761904759</v>
      </c>
      <c r="CL307">
        <v>21</v>
      </c>
      <c r="CM307">
        <v>206</v>
      </c>
      <c r="CN307" t="s">
        <v>404</v>
      </c>
      <c r="CO307">
        <v>82.857142857142861</v>
      </c>
      <c r="CP307">
        <v>41</v>
      </c>
      <c r="CQ307">
        <v>100</v>
      </c>
      <c r="CR307" t="s">
        <v>405</v>
      </c>
      <c r="CS307">
        <v>108.57142857142857</v>
      </c>
      <c r="CT307">
        <v>63</v>
      </c>
      <c r="CU307">
        <v>81</v>
      </c>
      <c r="CV307" t="s">
        <v>1802</v>
      </c>
      <c r="CW307">
        <v>110.7936507936508</v>
      </c>
      <c r="CX307">
        <v>106</v>
      </c>
      <c r="CY307">
        <v>16</v>
      </c>
      <c r="CZ307" t="s">
        <v>1808</v>
      </c>
      <c r="DA307">
        <v>131.11111111111111</v>
      </c>
      <c r="DB307">
        <v>84</v>
      </c>
      <c r="DC307">
        <v>211</v>
      </c>
      <c r="DD307" t="s">
        <v>111</v>
      </c>
      <c r="DE307">
        <v>51.111111111111114</v>
      </c>
      <c r="DF307">
        <v>73.5</v>
      </c>
      <c r="DG307">
        <v>99</v>
      </c>
      <c r="DH307" t="s">
        <v>1810</v>
      </c>
      <c r="DI307">
        <v>90.793650793650798</v>
      </c>
      <c r="DJ307">
        <v>39</v>
      </c>
      <c r="DK307">
        <v>152</v>
      </c>
      <c r="DL307" t="s">
        <v>404</v>
      </c>
      <c r="DM307">
        <v>90.158730158730151</v>
      </c>
      <c r="DN307">
        <v>52</v>
      </c>
      <c r="DO307">
        <v>127</v>
      </c>
      <c r="DP307" t="s">
        <v>405</v>
      </c>
      <c r="DQ307">
        <v>94.603174603174608</v>
      </c>
      <c r="DR307">
        <v>48</v>
      </c>
      <c r="DS307">
        <v>115</v>
      </c>
      <c r="DT307" t="s">
        <v>1802</v>
      </c>
      <c r="DU307">
        <v>84.444444444444443</v>
      </c>
      <c r="DV307">
        <v>87</v>
      </c>
      <c r="DW307">
        <v>114</v>
      </c>
      <c r="DX307" t="s">
        <v>1808</v>
      </c>
      <c r="DY307">
        <v>145.71428571428572</v>
      </c>
      <c r="DZ307">
        <v>87</v>
      </c>
      <c r="EA307">
        <v>57</v>
      </c>
      <c r="EB307" t="s">
        <v>111</v>
      </c>
      <c r="EC307">
        <v>150.79365079365078</v>
      </c>
      <c r="ED307">
        <v>85.5</v>
      </c>
      <c r="EE307">
        <v>70</v>
      </c>
      <c r="EF307" t="s">
        <v>1810</v>
      </c>
      <c r="EG307">
        <v>108.88888888888889</v>
      </c>
      <c r="EH307">
        <v>44</v>
      </c>
      <c r="EI307">
        <v>121</v>
      </c>
      <c r="EJ307" t="s">
        <v>404</v>
      </c>
      <c r="EK307">
        <v>105.71428571428571</v>
      </c>
      <c r="EL307">
        <v>53.5</v>
      </c>
      <c r="EM307">
        <v>110</v>
      </c>
      <c r="EN307" t="s">
        <v>405</v>
      </c>
      <c r="EO307">
        <v>103.49206349206349</v>
      </c>
      <c r="EP307">
        <v>64</v>
      </c>
      <c r="EQ307">
        <v>66</v>
      </c>
      <c r="ER307" t="s">
        <v>1802</v>
      </c>
      <c r="ES307">
        <v>89.841269841269849</v>
      </c>
      <c r="ET307">
        <v>94</v>
      </c>
      <c r="EU307">
        <v>258</v>
      </c>
      <c r="EV307">
        <v>85</v>
      </c>
      <c r="EW307">
        <v>217</v>
      </c>
      <c r="EX307">
        <v>115</v>
      </c>
      <c r="EY307">
        <v>98</v>
      </c>
      <c r="EZ307">
        <v>41</v>
      </c>
      <c r="FA307">
        <v>139</v>
      </c>
      <c r="FB307">
        <v>30</v>
      </c>
      <c r="FC307">
        <v>121</v>
      </c>
      <c r="FD307">
        <v>43</v>
      </c>
      <c r="FE307">
        <v>34</v>
      </c>
    </row>
    <row r="308" spans="1:161" x14ac:dyDescent="0.2">
      <c r="A308" t="s">
        <v>1758</v>
      </c>
      <c r="B308" t="s">
        <v>1759</v>
      </c>
      <c r="C308" t="s">
        <v>1662</v>
      </c>
      <c r="D308" t="s">
        <v>17</v>
      </c>
      <c r="E308" t="s">
        <v>1760</v>
      </c>
      <c r="F308">
        <v>101</v>
      </c>
      <c r="G308">
        <v>196</v>
      </c>
      <c r="H308" s="11" t="s">
        <v>1664</v>
      </c>
      <c r="I308" s="11">
        <v>113.33333333333333</v>
      </c>
      <c r="J308">
        <v>82</v>
      </c>
      <c r="K308">
        <v>178</v>
      </c>
      <c r="L308" s="11" t="s">
        <v>980</v>
      </c>
      <c r="M308" s="11">
        <v>104.12698412698413</v>
      </c>
      <c r="N308">
        <v>93</v>
      </c>
      <c r="O308">
        <v>124</v>
      </c>
      <c r="P308" s="11" t="s">
        <v>1356</v>
      </c>
      <c r="Q308" s="11">
        <v>113.01587301587301</v>
      </c>
      <c r="R308">
        <v>69.5</v>
      </c>
      <c r="S308">
        <v>30</v>
      </c>
      <c r="T308" t="s">
        <v>404</v>
      </c>
      <c r="U308">
        <v>140.63492063492063</v>
      </c>
      <c r="V308">
        <v>51</v>
      </c>
      <c r="W308">
        <v>164</v>
      </c>
      <c r="X308" t="s">
        <v>405</v>
      </c>
      <c r="Y308">
        <v>90.476190476190482</v>
      </c>
      <c r="Z308">
        <v>60</v>
      </c>
      <c r="AA308">
        <v>201</v>
      </c>
      <c r="AB308" t="s">
        <v>24</v>
      </c>
      <c r="AC308">
        <v>78.730158730158735</v>
      </c>
      <c r="AD308">
        <v>93.5</v>
      </c>
      <c r="AE308">
        <v>238</v>
      </c>
      <c r="AF308" t="s">
        <v>1664</v>
      </c>
      <c r="AG308">
        <v>41.587301587301582</v>
      </c>
      <c r="AH308">
        <v>79</v>
      </c>
      <c r="AI308">
        <v>191</v>
      </c>
      <c r="AJ308" t="s">
        <v>980</v>
      </c>
      <c r="AK308">
        <v>102.85714285714286</v>
      </c>
      <c r="AL308">
        <v>68.5</v>
      </c>
      <c r="AM308">
        <v>165</v>
      </c>
      <c r="AN308" t="s">
        <v>1356</v>
      </c>
      <c r="AO308">
        <v>90.476190476190482</v>
      </c>
      <c r="AP308">
        <v>33</v>
      </c>
      <c r="AQ308">
        <v>158</v>
      </c>
      <c r="AR308" t="s">
        <v>404</v>
      </c>
      <c r="AS308">
        <v>119.04761904761905</v>
      </c>
      <c r="AT308">
        <v>46</v>
      </c>
      <c r="AU308">
        <v>140</v>
      </c>
      <c r="AV308" t="s">
        <v>405</v>
      </c>
      <c r="AW308">
        <v>76.825396825396822</v>
      </c>
      <c r="AX308">
        <v>49</v>
      </c>
      <c r="AY308">
        <v>134</v>
      </c>
      <c r="AZ308" t="s">
        <v>1802</v>
      </c>
      <c r="BA308">
        <v>146.03174603174602</v>
      </c>
      <c r="BB308">
        <v>96</v>
      </c>
      <c r="BC308">
        <v>54</v>
      </c>
      <c r="BD308" t="s">
        <v>1355</v>
      </c>
      <c r="BE308">
        <v>162.53968253968253</v>
      </c>
      <c r="BF308">
        <v>84</v>
      </c>
      <c r="BG308">
        <v>200</v>
      </c>
      <c r="BH308" t="s">
        <v>980</v>
      </c>
      <c r="BI308">
        <v>60.952380952380949</v>
      </c>
      <c r="BJ308">
        <v>82</v>
      </c>
      <c r="BK308">
        <v>135</v>
      </c>
      <c r="BL308" t="s">
        <v>1806</v>
      </c>
      <c r="BM308">
        <v>119.04761904761905</v>
      </c>
      <c r="BN308">
        <v>24</v>
      </c>
      <c r="BO308">
        <v>218</v>
      </c>
      <c r="BP308" t="s">
        <v>404</v>
      </c>
      <c r="BQ308">
        <v>117.14285714285714</v>
      </c>
      <c r="BR308">
        <v>49</v>
      </c>
      <c r="BS308">
        <v>67</v>
      </c>
      <c r="BT308" t="s">
        <v>405</v>
      </c>
      <c r="BU308">
        <v>146.98412698412699</v>
      </c>
      <c r="BV308">
        <v>34</v>
      </c>
      <c r="BW308">
        <v>279</v>
      </c>
      <c r="BX308" t="s">
        <v>1802</v>
      </c>
      <c r="BY308">
        <v>82.857142857142861</v>
      </c>
      <c r="BZ308">
        <v>80</v>
      </c>
      <c r="CA308">
        <v>251</v>
      </c>
      <c r="CB308" t="s">
        <v>1355</v>
      </c>
      <c r="CC308">
        <v>65.714285714285722</v>
      </c>
      <c r="CD308">
        <v>99</v>
      </c>
      <c r="CE308">
        <v>77</v>
      </c>
      <c r="CF308" t="s">
        <v>980</v>
      </c>
      <c r="CG308">
        <v>129.84126984126985</v>
      </c>
      <c r="CH308">
        <v>49.5</v>
      </c>
      <c r="CI308">
        <v>195</v>
      </c>
      <c r="CJ308" t="s">
        <v>1810</v>
      </c>
      <c r="CK308">
        <v>62.222222222222221</v>
      </c>
      <c r="CL308">
        <v>15</v>
      </c>
      <c r="CM308">
        <v>272</v>
      </c>
      <c r="CN308" t="s">
        <v>404</v>
      </c>
      <c r="CO308">
        <v>84.126984126984127</v>
      </c>
      <c r="CP308">
        <v>28</v>
      </c>
      <c r="CQ308">
        <v>215</v>
      </c>
      <c r="CR308" t="s">
        <v>405</v>
      </c>
      <c r="CS308">
        <v>48.888888888888893</v>
      </c>
      <c r="CT308">
        <v>44</v>
      </c>
      <c r="CU308">
        <v>225</v>
      </c>
      <c r="CV308" t="s">
        <v>1802</v>
      </c>
      <c r="CW308">
        <v>109.2063492063492</v>
      </c>
      <c r="CX308">
        <v>93</v>
      </c>
      <c r="CY308">
        <v>143</v>
      </c>
      <c r="CZ308" t="s">
        <v>1808</v>
      </c>
      <c r="DA308">
        <v>100.63492063492063</v>
      </c>
      <c r="DB308">
        <v>91</v>
      </c>
      <c r="DC308">
        <v>171</v>
      </c>
      <c r="DD308" t="s">
        <v>111</v>
      </c>
      <c r="DE308">
        <v>96.19047619047619</v>
      </c>
      <c r="DF308">
        <v>82</v>
      </c>
      <c r="DG308">
        <v>76</v>
      </c>
      <c r="DH308" t="s">
        <v>1810</v>
      </c>
      <c r="DI308">
        <v>113.65079365079364</v>
      </c>
      <c r="DJ308">
        <v>30</v>
      </c>
      <c r="DK308">
        <v>222</v>
      </c>
      <c r="DL308" t="s">
        <v>404</v>
      </c>
      <c r="DM308">
        <v>65.396825396825392</v>
      </c>
      <c r="DN308">
        <v>64</v>
      </c>
      <c r="DO308">
        <v>54</v>
      </c>
      <c r="DP308" t="s">
        <v>405</v>
      </c>
      <c r="DQ308">
        <v>116.82539682539682</v>
      </c>
      <c r="DR308">
        <v>31</v>
      </c>
      <c r="DS308">
        <v>254</v>
      </c>
      <c r="DT308" t="s">
        <v>1802</v>
      </c>
      <c r="DU308">
        <v>73.333333333333329</v>
      </c>
      <c r="DV308">
        <v>84.5</v>
      </c>
      <c r="DW308">
        <v>145</v>
      </c>
      <c r="DX308" t="s">
        <v>1808</v>
      </c>
      <c r="DY308">
        <v>87.61904761904762</v>
      </c>
      <c r="DZ308">
        <v>72</v>
      </c>
      <c r="EA308">
        <v>159</v>
      </c>
      <c r="EB308" t="s">
        <v>111</v>
      </c>
      <c r="EC308">
        <v>82.857142857142861</v>
      </c>
      <c r="ED308">
        <v>74</v>
      </c>
      <c r="EE308">
        <v>119</v>
      </c>
      <c r="EF308" t="s">
        <v>1810</v>
      </c>
      <c r="EG308">
        <v>84.444444444444443</v>
      </c>
      <c r="EH308">
        <v>46</v>
      </c>
      <c r="EI308">
        <v>113</v>
      </c>
      <c r="EJ308" t="s">
        <v>404</v>
      </c>
      <c r="EK308">
        <v>98.412698412698418</v>
      </c>
      <c r="EL308">
        <v>54</v>
      </c>
      <c r="EM308">
        <v>107</v>
      </c>
      <c r="EN308" t="s">
        <v>405</v>
      </c>
      <c r="EO308">
        <v>101.58730158730158</v>
      </c>
      <c r="EP308">
        <v>43.5</v>
      </c>
      <c r="EQ308">
        <v>170</v>
      </c>
      <c r="ER308" t="s">
        <v>1802</v>
      </c>
      <c r="ES308">
        <v>89.523809523809518</v>
      </c>
      <c r="ET308">
        <v>107</v>
      </c>
      <c r="EU308">
        <v>106</v>
      </c>
      <c r="EV308">
        <v>100</v>
      </c>
      <c r="EW308">
        <v>105</v>
      </c>
      <c r="EX308">
        <v>122</v>
      </c>
      <c r="EY308">
        <v>70</v>
      </c>
      <c r="EZ308">
        <v>44</v>
      </c>
      <c r="FA308">
        <v>108</v>
      </c>
      <c r="FB308">
        <v>31</v>
      </c>
      <c r="FC308">
        <v>112</v>
      </c>
      <c r="FD308">
        <v>37</v>
      </c>
      <c r="FE308">
        <v>137</v>
      </c>
    </row>
    <row r="309" spans="1:161" x14ac:dyDescent="0.2">
      <c r="A309" t="s">
        <v>1761</v>
      </c>
      <c r="B309" t="s">
        <v>1762</v>
      </c>
      <c r="C309" t="s">
        <v>1662</v>
      </c>
      <c r="D309" t="s">
        <v>17</v>
      </c>
      <c r="E309" t="s">
        <v>1763</v>
      </c>
      <c r="F309">
        <v>104</v>
      </c>
      <c r="G309">
        <v>149</v>
      </c>
      <c r="H309" s="11" t="s">
        <v>1664</v>
      </c>
      <c r="I309" s="11">
        <v>116.50793650793651</v>
      </c>
      <c r="J309">
        <v>77</v>
      </c>
      <c r="K309">
        <v>208</v>
      </c>
      <c r="L309" s="11" t="s">
        <v>980</v>
      </c>
      <c r="M309" s="11">
        <v>82.857142857142861</v>
      </c>
      <c r="N309">
        <v>87</v>
      </c>
      <c r="O309">
        <v>141</v>
      </c>
      <c r="P309" s="11" t="s">
        <v>1356</v>
      </c>
      <c r="Q309" s="11">
        <v>78.730158730158735</v>
      </c>
      <c r="R309">
        <v>54.5</v>
      </c>
      <c r="S309">
        <v>117</v>
      </c>
      <c r="T309" t="s">
        <v>404</v>
      </c>
      <c r="U309">
        <v>108.88888888888889</v>
      </c>
      <c r="V309">
        <v>70</v>
      </c>
      <c r="W309">
        <v>43</v>
      </c>
      <c r="X309" t="s">
        <v>405</v>
      </c>
      <c r="Y309">
        <v>97.142857142857139</v>
      </c>
      <c r="Z309">
        <v>64.5</v>
      </c>
      <c r="AA309">
        <v>162</v>
      </c>
      <c r="AB309" t="s">
        <v>24</v>
      </c>
      <c r="AC309">
        <v>59.365079365079367</v>
      </c>
      <c r="AD309">
        <v>96.5</v>
      </c>
      <c r="AE309">
        <v>201</v>
      </c>
      <c r="AF309" t="s">
        <v>1664</v>
      </c>
      <c r="AG309">
        <v>79.682539682539684</v>
      </c>
      <c r="AH309">
        <v>85</v>
      </c>
      <c r="AI309">
        <v>154</v>
      </c>
      <c r="AJ309" t="s">
        <v>980</v>
      </c>
      <c r="AK309">
        <v>99.682539682539684</v>
      </c>
      <c r="AL309">
        <v>92</v>
      </c>
      <c r="AM309">
        <v>74</v>
      </c>
      <c r="AN309" t="s">
        <v>1356</v>
      </c>
      <c r="AO309">
        <v>105.07936507936508</v>
      </c>
      <c r="AP309">
        <v>34</v>
      </c>
      <c r="AQ309">
        <v>145</v>
      </c>
      <c r="AR309" t="s">
        <v>404</v>
      </c>
      <c r="AS309">
        <v>81.904761904761898</v>
      </c>
      <c r="AT309">
        <v>45</v>
      </c>
      <c r="AU309">
        <v>148</v>
      </c>
      <c r="AV309" t="s">
        <v>405</v>
      </c>
      <c r="AW309">
        <v>84.761904761904759</v>
      </c>
      <c r="AX309">
        <v>65</v>
      </c>
      <c r="AY309">
        <v>34</v>
      </c>
      <c r="AZ309" t="s">
        <v>1802</v>
      </c>
      <c r="BA309">
        <v>138.0952380952381</v>
      </c>
      <c r="BB309">
        <v>89</v>
      </c>
      <c r="BC309">
        <v>137</v>
      </c>
      <c r="BD309" t="s">
        <v>1355</v>
      </c>
      <c r="BE309">
        <v>113.33333333333333</v>
      </c>
      <c r="BF309">
        <v>94</v>
      </c>
      <c r="BG309">
        <v>153</v>
      </c>
      <c r="BH309" t="s">
        <v>980</v>
      </c>
      <c r="BI309">
        <v>90.793650793650798</v>
      </c>
      <c r="BJ309">
        <v>93.5</v>
      </c>
      <c r="BK309">
        <v>90</v>
      </c>
      <c r="BL309" t="s">
        <v>1806</v>
      </c>
      <c r="BM309">
        <v>134.92063492063491</v>
      </c>
      <c r="BN309">
        <v>37</v>
      </c>
      <c r="BO309">
        <v>88</v>
      </c>
      <c r="BP309" t="s">
        <v>404</v>
      </c>
      <c r="BQ309">
        <v>120</v>
      </c>
      <c r="BR309">
        <v>43</v>
      </c>
      <c r="BS309">
        <v>100</v>
      </c>
      <c r="BT309" t="s">
        <v>405</v>
      </c>
      <c r="BU309">
        <v>104.76190476190476</v>
      </c>
      <c r="BV309">
        <v>55</v>
      </c>
      <c r="BW309">
        <v>154</v>
      </c>
      <c r="BX309" t="s">
        <v>1802</v>
      </c>
      <c r="BY309">
        <v>90.476190476190482</v>
      </c>
      <c r="BZ309">
        <v>89</v>
      </c>
      <c r="CA309">
        <v>179</v>
      </c>
      <c r="CB309" t="s">
        <v>1355</v>
      </c>
      <c r="CC309">
        <v>83.80952380952381</v>
      </c>
      <c r="CD309">
        <v>91</v>
      </c>
      <c r="CE309">
        <v>124</v>
      </c>
      <c r="CF309" t="s">
        <v>980</v>
      </c>
      <c r="CG309">
        <v>129.52380952380952</v>
      </c>
      <c r="CH309">
        <v>49</v>
      </c>
      <c r="CI309">
        <v>200</v>
      </c>
      <c r="CJ309" t="s">
        <v>1810</v>
      </c>
      <c r="CK309">
        <v>89.206349206349202</v>
      </c>
      <c r="CL309">
        <v>25</v>
      </c>
      <c r="CM309">
        <v>151</v>
      </c>
      <c r="CN309" t="s">
        <v>404</v>
      </c>
      <c r="CO309">
        <v>127.93650793650794</v>
      </c>
      <c r="CP309">
        <v>39</v>
      </c>
      <c r="CQ309">
        <v>115</v>
      </c>
      <c r="CR309" t="s">
        <v>405</v>
      </c>
      <c r="CS309">
        <v>94.285714285714292</v>
      </c>
      <c r="CT309">
        <v>56</v>
      </c>
      <c r="CU309">
        <v>124</v>
      </c>
      <c r="CV309" t="s">
        <v>1802</v>
      </c>
      <c r="CW309">
        <v>145.71428571428572</v>
      </c>
      <c r="CX309">
        <v>94</v>
      </c>
      <c r="CY309">
        <v>128</v>
      </c>
      <c r="CZ309" t="s">
        <v>1808</v>
      </c>
      <c r="DA309">
        <v>144.44444444444446</v>
      </c>
      <c r="DB309">
        <v>83</v>
      </c>
      <c r="DC309">
        <v>217</v>
      </c>
      <c r="DD309" t="s">
        <v>111</v>
      </c>
      <c r="DE309">
        <v>66.984126984126988</v>
      </c>
      <c r="DF309">
        <v>58.5</v>
      </c>
      <c r="DG309">
        <v>166</v>
      </c>
      <c r="DH309" t="s">
        <v>1810</v>
      </c>
      <c r="DI309">
        <v>108.57142857142857</v>
      </c>
      <c r="DJ309">
        <v>28</v>
      </c>
      <c r="DK309">
        <v>239</v>
      </c>
      <c r="DL309" t="s">
        <v>404</v>
      </c>
      <c r="DM309">
        <v>108.88888888888889</v>
      </c>
      <c r="DN309">
        <v>57</v>
      </c>
      <c r="DO309">
        <v>97</v>
      </c>
      <c r="DP309" t="s">
        <v>405</v>
      </c>
      <c r="DQ309">
        <v>105.07936507936508</v>
      </c>
      <c r="DR309">
        <v>29</v>
      </c>
      <c r="DS309">
        <v>268</v>
      </c>
      <c r="DT309" t="s">
        <v>1802</v>
      </c>
      <c r="DU309">
        <v>64.761904761904759</v>
      </c>
      <c r="DV309">
        <v>73.5</v>
      </c>
      <c r="DW309">
        <v>268</v>
      </c>
      <c r="DX309" t="s">
        <v>402</v>
      </c>
      <c r="DY309">
        <v>25.079365079365076</v>
      </c>
      <c r="DZ309">
        <v>78</v>
      </c>
      <c r="EA309">
        <v>113</v>
      </c>
      <c r="EB309" t="s">
        <v>1805</v>
      </c>
      <c r="EC309">
        <v>134.60317460317461</v>
      </c>
      <c r="ED309">
        <v>61</v>
      </c>
      <c r="EE309">
        <v>193</v>
      </c>
      <c r="EF309" t="s">
        <v>982</v>
      </c>
      <c r="EG309">
        <v>116.50793650793651</v>
      </c>
      <c r="EH309">
        <v>22.5</v>
      </c>
      <c r="EI309">
        <v>267</v>
      </c>
      <c r="EJ309" t="s">
        <v>1827</v>
      </c>
      <c r="EK309">
        <v>107.3015873015873</v>
      </c>
      <c r="EL309">
        <v>53</v>
      </c>
      <c r="EM309">
        <v>113</v>
      </c>
      <c r="EN309" t="s">
        <v>1807</v>
      </c>
      <c r="EO309">
        <v>83.80952380952381</v>
      </c>
      <c r="EP309">
        <v>45</v>
      </c>
      <c r="EQ309">
        <v>157</v>
      </c>
      <c r="ER309" t="s">
        <v>1802</v>
      </c>
      <c r="ES309">
        <v>129.52380952380952</v>
      </c>
      <c r="ET309">
        <v>115</v>
      </c>
      <c r="EU309">
        <v>32</v>
      </c>
      <c r="EV309">
        <v>84</v>
      </c>
      <c r="EW309">
        <v>222</v>
      </c>
      <c r="EX309">
        <v>72</v>
      </c>
      <c r="EY309">
        <v>245</v>
      </c>
      <c r="EZ309">
        <v>29</v>
      </c>
      <c r="FA309">
        <v>290</v>
      </c>
      <c r="FB309">
        <v>35</v>
      </c>
      <c r="FC309">
        <v>62</v>
      </c>
      <c r="FD309">
        <v>31</v>
      </c>
      <c r="FE309">
        <v>250</v>
      </c>
    </row>
    <row r="310" spans="1:161" x14ac:dyDescent="0.2">
      <c r="A310" t="s">
        <v>1764</v>
      </c>
      <c r="B310" t="s">
        <v>1765</v>
      </c>
      <c r="C310" t="s">
        <v>1662</v>
      </c>
      <c r="D310" t="s">
        <v>17</v>
      </c>
      <c r="E310" t="s">
        <v>1766</v>
      </c>
      <c r="F310">
        <v>102</v>
      </c>
      <c r="G310">
        <v>175</v>
      </c>
      <c r="H310" s="11" t="s">
        <v>1664</v>
      </c>
      <c r="I310" s="11">
        <v>73.333333333333329</v>
      </c>
      <c r="J310">
        <v>107</v>
      </c>
      <c r="K310">
        <v>35</v>
      </c>
      <c r="L310" s="11" t="s">
        <v>980</v>
      </c>
      <c r="M310" s="11">
        <v>122.22222222222223</v>
      </c>
      <c r="N310">
        <v>62</v>
      </c>
      <c r="O310">
        <v>244</v>
      </c>
      <c r="P310" s="11" t="s">
        <v>1356</v>
      </c>
      <c r="Q310" s="11">
        <v>90.793650793650798</v>
      </c>
      <c r="R310">
        <v>56</v>
      </c>
      <c r="S310">
        <v>100</v>
      </c>
      <c r="T310" t="s">
        <v>404</v>
      </c>
      <c r="U310">
        <v>81.904761904761898</v>
      </c>
      <c r="V310">
        <v>53.5</v>
      </c>
      <c r="W310">
        <v>147</v>
      </c>
      <c r="X310" t="s">
        <v>405</v>
      </c>
      <c r="Y310">
        <v>100.95238095238095</v>
      </c>
      <c r="Z310">
        <v>63</v>
      </c>
      <c r="AA310">
        <v>178</v>
      </c>
      <c r="AB310" t="s">
        <v>24</v>
      </c>
      <c r="AC310">
        <v>91.111111111111114</v>
      </c>
      <c r="AD310">
        <v>102.5</v>
      </c>
      <c r="AE310">
        <v>91</v>
      </c>
      <c r="AF310" t="s">
        <v>1664</v>
      </c>
      <c r="AG310">
        <v>142.22222222222223</v>
      </c>
      <c r="AH310">
        <v>93</v>
      </c>
      <c r="AI310">
        <v>105</v>
      </c>
      <c r="AJ310" t="s">
        <v>980</v>
      </c>
      <c r="AK310">
        <v>106.34920634920636</v>
      </c>
      <c r="AL310">
        <v>55</v>
      </c>
      <c r="AM310">
        <v>215</v>
      </c>
      <c r="AN310" t="s">
        <v>1356</v>
      </c>
      <c r="AO310">
        <v>106.03174603174602</v>
      </c>
      <c r="AP310">
        <v>53</v>
      </c>
      <c r="AQ310">
        <v>43</v>
      </c>
      <c r="AR310" t="s">
        <v>404</v>
      </c>
      <c r="AS310">
        <v>97.460317460317455</v>
      </c>
      <c r="AT310">
        <v>54</v>
      </c>
      <c r="AU310">
        <v>79</v>
      </c>
      <c r="AV310" t="s">
        <v>405</v>
      </c>
      <c r="AW310">
        <v>93.333333333333329</v>
      </c>
      <c r="AX310">
        <v>47.5</v>
      </c>
      <c r="AY310">
        <v>150</v>
      </c>
      <c r="AZ310" t="s">
        <v>1802</v>
      </c>
      <c r="BA310">
        <v>86.349206349206355</v>
      </c>
      <c r="BB310">
        <v>84</v>
      </c>
      <c r="BC310">
        <v>224</v>
      </c>
      <c r="BD310" t="s">
        <v>1355</v>
      </c>
      <c r="BE310">
        <v>97.142857142857139</v>
      </c>
      <c r="BF310">
        <v>98</v>
      </c>
      <c r="BG310">
        <v>125</v>
      </c>
      <c r="BH310" t="s">
        <v>980</v>
      </c>
      <c r="BI310">
        <v>87.936507936507937</v>
      </c>
      <c r="BJ310">
        <v>62</v>
      </c>
      <c r="BK310">
        <v>234</v>
      </c>
      <c r="BL310" t="s">
        <v>1806</v>
      </c>
      <c r="BM310">
        <v>113.01587301587301</v>
      </c>
      <c r="BN310">
        <v>48</v>
      </c>
      <c r="BO310">
        <v>35</v>
      </c>
      <c r="BP310" t="s">
        <v>404</v>
      </c>
      <c r="BQ310">
        <v>101.26984126984127</v>
      </c>
      <c r="BR310">
        <v>52</v>
      </c>
      <c r="BS310">
        <v>58</v>
      </c>
      <c r="BT310" t="s">
        <v>405</v>
      </c>
      <c r="BU310">
        <v>99.047619047619051</v>
      </c>
      <c r="BV310">
        <v>62</v>
      </c>
      <c r="BW310">
        <v>107</v>
      </c>
      <c r="BX310" t="s">
        <v>1802</v>
      </c>
      <c r="BY310">
        <v>91.746031746031747</v>
      </c>
      <c r="BZ310">
        <v>85</v>
      </c>
      <c r="CA310">
        <v>215</v>
      </c>
      <c r="CB310" t="s">
        <v>1355</v>
      </c>
      <c r="CC310">
        <v>129.52380952380952</v>
      </c>
      <c r="CD310">
        <v>98</v>
      </c>
      <c r="CE310">
        <v>87</v>
      </c>
      <c r="CF310" t="s">
        <v>980</v>
      </c>
      <c r="CG310">
        <v>117.46031746031746</v>
      </c>
      <c r="CH310">
        <v>35.5</v>
      </c>
      <c r="CI310">
        <v>275</v>
      </c>
      <c r="CJ310" t="s">
        <v>1810</v>
      </c>
      <c r="CK310">
        <v>90.476190476190482</v>
      </c>
      <c r="CL310">
        <v>50</v>
      </c>
      <c r="CM310">
        <v>39</v>
      </c>
      <c r="CN310" t="s">
        <v>404</v>
      </c>
      <c r="CO310">
        <v>93.650793650793645</v>
      </c>
      <c r="CP310">
        <v>49</v>
      </c>
      <c r="CQ310">
        <v>55</v>
      </c>
      <c r="CR310" t="s">
        <v>405</v>
      </c>
      <c r="CS310">
        <v>97.777777777777771</v>
      </c>
      <c r="CT310">
        <v>63</v>
      </c>
      <c r="CU310">
        <v>81</v>
      </c>
      <c r="CV310" t="s">
        <v>1802</v>
      </c>
      <c r="CW310">
        <v>113.65079365079364</v>
      </c>
      <c r="CX310">
        <v>71</v>
      </c>
      <c r="CY310">
        <v>308</v>
      </c>
      <c r="CZ310" t="s">
        <v>1808</v>
      </c>
      <c r="DA310">
        <v>61.269841269841265</v>
      </c>
      <c r="DB310">
        <v>95</v>
      </c>
      <c r="DC310">
        <v>142</v>
      </c>
      <c r="DD310" t="s">
        <v>111</v>
      </c>
      <c r="DE310">
        <v>75.555555555555557</v>
      </c>
      <c r="DF310">
        <v>40</v>
      </c>
      <c r="DG310">
        <v>245</v>
      </c>
      <c r="DH310" t="s">
        <v>1810</v>
      </c>
      <c r="DI310">
        <v>83.492063492063494</v>
      </c>
      <c r="DJ310">
        <v>68</v>
      </c>
      <c r="DK310">
        <v>19</v>
      </c>
      <c r="DL310" t="s">
        <v>404</v>
      </c>
      <c r="DM310">
        <v>159.04761904761904</v>
      </c>
      <c r="DN310">
        <v>65</v>
      </c>
      <c r="DO310">
        <v>48</v>
      </c>
      <c r="DP310" t="s">
        <v>405</v>
      </c>
      <c r="DQ310">
        <v>158.41269841269843</v>
      </c>
      <c r="DR310">
        <v>47</v>
      </c>
      <c r="DS310">
        <v>124</v>
      </c>
      <c r="DT310" t="s">
        <v>1802</v>
      </c>
      <c r="DU310">
        <v>133.65079365079364</v>
      </c>
      <c r="DV310">
        <v>81.5</v>
      </c>
      <c r="DW310">
        <v>186</v>
      </c>
      <c r="DX310" t="s">
        <v>1808</v>
      </c>
      <c r="DY310">
        <v>126.66666666666667</v>
      </c>
      <c r="DZ310">
        <v>86</v>
      </c>
      <c r="EA310">
        <v>65</v>
      </c>
      <c r="EB310" t="s">
        <v>111</v>
      </c>
      <c r="EC310">
        <v>110.15873015873015</v>
      </c>
      <c r="ED310">
        <v>61</v>
      </c>
      <c r="EE310">
        <v>193</v>
      </c>
      <c r="EF310" t="s">
        <v>1810</v>
      </c>
      <c r="EG310">
        <v>121.5873015873016</v>
      </c>
      <c r="EH310">
        <v>31</v>
      </c>
      <c r="EI310">
        <v>205</v>
      </c>
      <c r="EJ310" t="s">
        <v>404</v>
      </c>
      <c r="EK310">
        <v>43.492063492063494</v>
      </c>
      <c r="EL310">
        <v>38</v>
      </c>
      <c r="EM310">
        <v>232</v>
      </c>
      <c r="EN310" t="s">
        <v>405</v>
      </c>
      <c r="EO310">
        <v>27.936507936507937</v>
      </c>
      <c r="EP310">
        <v>37</v>
      </c>
      <c r="EQ310">
        <v>230</v>
      </c>
      <c r="ER310" t="s">
        <v>1802</v>
      </c>
      <c r="ES310">
        <v>47.301587301587297</v>
      </c>
      <c r="ET310">
        <v>93</v>
      </c>
      <c r="EU310">
        <v>270</v>
      </c>
      <c r="EV310">
        <v>101</v>
      </c>
      <c r="EW310">
        <v>97</v>
      </c>
      <c r="EX310">
        <v>66</v>
      </c>
      <c r="EY310">
        <v>261</v>
      </c>
      <c r="EZ310">
        <v>53</v>
      </c>
      <c r="FA310">
        <v>27</v>
      </c>
      <c r="FB310">
        <v>44</v>
      </c>
      <c r="FC310">
        <v>5</v>
      </c>
      <c r="FD310">
        <v>41</v>
      </c>
      <c r="FE310">
        <v>64</v>
      </c>
    </row>
    <row r="311" spans="1:161" x14ac:dyDescent="0.2">
      <c r="A311" t="s">
        <v>1767</v>
      </c>
      <c r="B311" t="s">
        <v>1768</v>
      </c>
      <c r="C311" t="s">
        <v>1662</v>
      </c>
      <c r="D311" t="s">
        <v>17</v>
      </c>
      <c r="E311" t="s">
        <v>1769</v>
      </c>
      <c r="F311">
        <v>113</v>
      </c>
      <c r="G311">
        <v>41</v>
      </c>
      <c r="H311" s="11" t="s">
        <v>1664</v>
      </c>
      <c r="I311" s="11">
        <v>102.22222222222223</v>
      </c>
      <c r="J311">
        <v>94</v>
      </c>
      <c r="K311">
        <v>102</v>
      </c>
      <c r="L311" s="11" t="s">
        <v>980</v>
      </c>
      <c r="M311" s="11">
        <v>110.47619047619048</v>
      </c>
      <c r="N311">
        <v>74</v>
      </c>
      <c r="O311">
        <v>202</v>
      </c>
      <c r="P311" s="11" t="s">
        <v>1356</v>
      </c>
      <c r="Q311" s="11">
        <v>93.333333333333329</v>
      </c>
      <c r="R311">
        <v>48.5</v>
      </c>
      <c r="S311">
        <v>165</v>
      </c>
      <c r="T311" t="s">
        <v>404</v>
      </c>
      <c r="U311">
        <v>61.269841269841265</v>
      </c>
      <c r="V311">
        <v>50.5</v>
      </c>
      <c r="W311">
        <v>168</v>
      </c>
      <c r="X311" t="s">
        <v>405</v>
      </c>
      <c r="Y311">
        <v>74.603174603174608</v>
      </c>
      <c r="Z311">
        <v>60</v>
      </c>
      <c r="AA311">
        <v>201</v>
      </c>
      <c r="AB311" t="s">
        <v>24</v>
      </c>
      <c r="AC311">
        <v>64.126984126984127</v>
      </c>
      <c r="AD311">
        <v>106.5</v>
      </c>
      <c r="AE311">
        <v>48</v>
      </c>
      <c r="AF311" t="s">
        <v>1664</v>
      </c>
      <c r="AG311">
        <v>149.52380952380952</v>
      </c>
      <c r="AH311">
        <v>88</v>
      </c>
      <c r="AI311">
        <v>135</v>
      </c>
      <c r="AJ311" t="s">
        <v>980</v>
      </c>
      <c r="AK311">
        <v>117.14285714285714</v>
      </c>
      <c r="AL311">
        <v>63</v>
      </c>
      <c r="AM311">
        <v>181</v>
      </c>
      <c r="AN311" t="s">
        <v>1356</v>
      </c>
      <c r="AO311">
        <v>103.17460317460318</v>
      </c>
      <c r="AP311">
        <v>53</v>
      </c>
      <c r="AQ311">
        <v>43</v>
      </c>
      <c r="AR311" t="s">
        <v>404</v>
      </c>
      <c r="AS311">
        <v>119.68253968253968</v>
      </c>
      <c r="AT311">
        <v>52</v>
      </c>
      <c r="AU311">
        <v>98</v>
      </c>
      <c r="AV311" t="s">
        <v>405</v>
      </c>
      <c r="AW311">
        <v>81.587301587301582</v>
      </c>
      <c r="AX311">
        <v>56</v>
      </c>
      <c r="AY311">
        <v>88</v>
      </c>
      <c r="AZ311" t="s">
        <v>1802</v>
      </c>
      <c r="BA311">
        <v>118.0952380952381</v>
      </c>
      <c r="BB311">
        <v>85</v>
      </c>
      <c r="BC311">
        <v>204</v>
      </c>
      <c r="BD311" t="s">
        <v>1355</v>
      </c>
      <c r="BE311">
        <v>60.634920634920633</v>
      </c>
      <c r="BF311">
        <v>86</v>
      </c>
      <c r="BG311">
        <v>189</v>
      </c>
      <c r="BH311" t="s">
        <v>980</v>
      </c>
      <c r="BI311">
        <v>96.825396825396822</v>
      </c>
      <c r="BJ311">
        <v>69</v>
      </c>
      <c r="BK311">
        <v>191</v>
      </c>
      <c r="BL311" t="s">
        <v>1806</v>
      </c>
      <c r="BM311">
        <v>97.460317460317455</v>
      </c>
      <c r="BN311">
        <v>35</v>
      </c>
      <c r="BO311">
        <v>105</v>
      </c>
      <c r="BP311" t="s">
        <v>404</v>
      </c>
      <c r="BQ311">
        <v>119.04761904761905</v>
      </c>
      <c r="BR311">
        <v>55</v>
      </c>
      <c r="BS311">
        <v>40</v>
      </c>
      <c r="BT311" t="s">
        <v>405</v>
      </c>
      <c r="BU311">
        <v>117.46031746031746</v>
      </c>
      <c r="BV311">
        <v>56</v>
      </c>
      <c r="BW311">
        <v>145</v>
      </c>
      <c r="BX311" t="s">
        <v>1802</v>
      </c>
      <c r="BY311">
        <v>97.142857142857139</v>
      </c>
      <c r="BZ311">
        <v>99</v>
      </c>
      <c r="CA311">
        <v>80</v>
      </c>
      <c r="CB311" t="s">
        <v>1355</v>
      </c>
      <c r="CC311">
        <v>150.15873015873015</v>
      </c>
      <c r="CD311">
        <v>82</v>
      </c>
      <c r="CE311">
        <v>179</v>
      </c>
      <c r="CF311" t="s">
        <v>980</v>
      </c>
      <c r="CG311">
        <v>78.730158730158735</v>
      </c>
      <c r="CH311">
        <v>50.5</v>
      </c>
      <c r="CI311">
        <v>183</v>
      </c>
      <c r="CJ311" t="s">
        <v>1810</v>
      </c>
      <c r="CK311">
        <v>106.66666666666667</v>
      </c>
      <c r="CL311">
        <v>24</v>
      </c>
      <c r="CM311">
        <v>165</v>
      </c>
      <c r="CN311" t="s">
        <v>404</v>
      </c>
      <c r="CO311">
        <v>53.650793650793652</v>
      </c>
      <c r="CP311">
        <v>42</v>
      </c>
      <c r="CQ311">
        <v>95</v>
      </c>
      <c r="CR311" t="s">
        <v>405</v>
      </c>
      <c r="CS311">
        <v>102.22222222222223</v>
      </c>
      <c r="CT311">
        <v>55</v>
      </c>
      <c r="CU311">
        <v>136</v>
      </c>
      <c r="CV311" t="s">
        <v>1802</v>
      </c>
      <c r="CW311">
        <v>100.95238095238095</v>
      </c>
      <c r="CX311">
        <v>85</v>
      </c>
      <c r="CY311">
        <v>238</v>
      </c>
      <c r="CZ311" t="s">
        <v>1808</v>
      </c>
      <c r="DA311">
        <v>39.047619047619044</v>
      </c>
      <c r="DB311">
        <v>101</v>
      </c>
      <c r="DC311">
        <v>112</v>
      </c>
      <c r="DD311" t="s">
        <v>111</v>
      </c>
      <c r="DE311">
        <v>75.238095238095241</v>
      </c>
      <c r="DF311">
        <v>48.5</v>
      </c>
      <c r="DG311">
        <v>204</v>
      </c>
      <c r="DH311" t="s">
        <v>1810</v>
      </c>
      <c r="DI311">
        <v>110.15873015873015</v>
      </c>
      <c r="DJ311">
        <v>68</v>
      </c>
      <c r="DK311">
        <v>19</v>
      </c>
      <c r="DL311" t="s">
        <v>404</v>
      </c>
      <c r="DM311">
        <v>97.142857142857139</v>
      </c>
      <c r="DN311">
        <v>56</v>
      </c>
      <c r="DO311">
        <v>102</v>
      </c>
      <c r="DP311" t="s">
        <v>405</v>
      </c>
      <c r="DQ311">
        <v>79.365079365079367</v>
      </c>
      <c r="DR311">
        <v>45</v>
      </c>
      <c r="DS311">
        <v>139</v>
      </c>
      <c r="DT311" t="s">
        <v>1802</v>
      </c>
      <c r="DU311">
        <v>100.31746031746032</v>
      </c>
      <c r="DV311">
        <v>94.5</v>
      </c>
      <c r="DW311">
        <v>46</v>
      </c>
      <c r="DX311" t="s">
        <v>1808</v>
      </c>
      <c r="DY311">
        <v>115.87301587301587</v>
      </c>
      <c r="DZ311">
        <v>91</v>
      </c>
      <c r="EA311">
        <v>34</v>
      </c>
      <c r="EB311" t="s">
        <v>111</v>
      </c>
      <c r="EC311">
        <v>102.22222222222223</v>
      </c>
      <c r="ED311">
        <v>54</v>
      </c>
      <c r="EE311">
        <v>236</v>
      </c>
      <c r="EF311" t="s">
        <v>1810</v>
      </c>
      <c r="EG311">
        <v>84.444444444444443</v>
      </c>
      <c r="EH311">
        <v>69</v>
      </c>
      <c r="EI311">
        <v>10</v>
      </c>
      <c r="EJ311" t="s">
        <v>404</v>
      </c>
      <c r="EK311">
        <v>103.17460317460318</v>
      </c>
      <c r="EL311">
        <v>67</v>
      </c>
      <c r="EM311">
        <v>37</v>
      </c>
      <c r="EN311" t="s">
        <v>405</v>
      </c>
      <c r="EO311">
        <v>94.920634920634924</v>
      </c>
      <c r="EP311">
        <v>49.5</v>
      </c>
      <c r="EQ311">
        <v>140</v>
      </c>
      <c r="ER311" t="s">
        <v>1802</v>
      </c>
      <c r="ES311">
        <v>66.349206349206355</v>
      </c>
      <c r="ET311">
        <v>108</v>
      </c>
      <c r="EU311">
        <v>96</v>
      </c>
      <c r="EV311">
        <v>110</v>
      </c>
      <c r="EW311">
        <v>41</v>
      </c>
      <c r="EX311">
        <v>91</v>
      </c>
      <c r="EY311">
        <v>187</v>
      </c>
      <c r="EZ311">
        <v>55</v>
      </c>
      <c r="FA311">
        <v>20</v>
      </c>
      <c r="FB311">
        <v>39</v>
      </c>
      <c r="FC311">
        <v>21</v>
      </c>
      <c r="FD311">
        <v>43</v>
      </c>
      <c r="FE311">
        <v>34</v>
      </c>
    </row>
    <row r="312" spans="1:161" x14ac:dyDescent="0.2">
      <c r="A312" t="s">
        <v>1770</v>
      </c>
      <c r="B312" t="s">
        <v>1771</v>
      </c>
      <c r="C312" t="s">
        <v>1662</v>
      </c>
      <c r="D312" t="s">
        <v>17</v>
      </c>
      <c r="E312" t="s">
        <v>1772</v>
      </c>
      <c r="F312">
        <v>109</v>
      </c>
      <c r="G312">
        <v>76</v>
      </c>
      <c r="H312" s="11" t="s">
        <v>1664</v>
      </c>
      <c r="I312" s="11">
        <v>141.5873015873016</v>
      </c>
      <c r="J312">
        <v>83</v>
      </c>
      <c r="K312">
        <v>169</v>
      </c>
      <c r="L312" s="11" t="s">
        <v>980</v>
      </c>
      <c r="M312" s="11">
        <v>50.476190476190474</v>
      </c>
      <c r="N312">
        <v>79</v>
      </c>
      <c r="O312">
        <v>173</v>
      </c>
      <c r="P312" s="11" t="s">
        <v>1356</v>
      </c>
      <c r="Q312" s="11">
        <v>107.93650793650794</v>
      </c>
      <c r="R312">
        <v>49.5</v>
      </c>
      <c r="S312">
        <v>159</v>
      </c>
      <c r="T312" t="s">
        <v>404</v>
      </c>
      <c r="U312">
        <v>102.85714285714286</v>
      </c>
      <c r="V312">
        <v>48.5</v>
      </c>
      <c r="W312">
        <v>183</v>
      </c>
      <c r="X312" t="s">
        <v>405</v>
      </c>
      <c r="Y312">
        <v>80.952380952380949</v>
      </c>
      <c r="Z312">
        <v>67</v>
      </c>
      <c r="AA312">
        <v>131</v>
      </c>
      <c r="AB312" t="s">
        <v>24</v>
      </c>
      <c r="AC312">
        <v>97.460317460317455</v>
      </c>
      <c r="AD312">
        <v>96</v>
      </c>
      <c r="AE312">
        <v>207</v>
      </c>
      <c r="AF312" t="s">
        <v>1664</v>
      </c>
      <c r="AG312">
        <v>92.063492063492063</v>
      </c>
      <c r="AH312">
        <v>116</v>
      </c>
      <c r="AI312">
        <v>13</v>
      </c>
      <c r="AJ312" t="s">
        <v>980</v>
      </c>
      <c r="AK312">
        <v>144.44444444444446</v>
      </c>
      <c r="AL312">
        <v>58.5</v>
      </c>
      <c r="AM312">
        <v>198</v>
      </c>
      <c r="AN312" t="s">
        <v>1356</v>
      </c>
      <c r="AO312">
        <v>95.873015873015873</v>
      </c>
      <c r="AP312">
        <v>32</v>
      </c>
      <c r="AQ312">
        <v>168</v>
      </c>
      <c r="AR312" t="s">
        <v>404</v>
      </c>
      <c r="AS312">
        <v>110.15873015873015</v>
      </c>
      <c r="AT312">
        <v>59</v>
      </c>
      <c r="AU312">
        <v>47</v>
      </c>
      <c r="AV312" t="s">
        <v>405</v>
      </c>
      <c r="AW312">
        <v>97.777777777777771</v>
      </c>
      <c r="AX312">
        <v>51</v>
      </c>
      <c r="AY312">
        <v>123</v>
      </c>
      <c r="AZ312" t="s">
        <v>1802</v>
      </c>
      <c r="BA312">
        <v>157.46031746031747</v>
      </c>
      <c r="BB312">
        <v>86</v>
      </c>
      <c r="BC312">
        <v>182</v>
      </c>
      <c r="BD312" t="s">
        <v>1355</v>
      </c>
      <c r="BE312">
        <v>101.9047619047619</v>
      </c>
      <c r="BF312">
        <v>94</v>
      </c>
      <c r="BG312">
        <v>153</v>
      </c>
      <c r="BH312" t="s">
        <v>980</v>
      </c>
      <c r="BI312">
        <v>55.873015873015873</v>
      </c>
      <c r="BJ312">
        <v>70.5</v>
      </c>
      <c r="BK312">
        <v>185</v>
      </c>
      <c r="BL312" t="s">
        <v>1806</v>
      </c>
      <c r="BM312">
        <v>89.841269841269849</v>
      </c>
      <c r="BN312">
        <v>26</v>
      </c>
      <c r="BO312">
        <v>200</v>
      </c>
      <c r="BP312" t="s">
        <v>404</v>
      </c>
      <c r="BQ312">
        <v>76.507936507936506</v>
      </c>
      <c r="BR312">
        <v>55</v>
      </c>
      <c r="BS312">
        <v>40</v>
      </c>
      <c r="BT312" t="s">
        <v>405</v>
      </c>
      <c r="BU312">
        <v>96.19047619047619</v>
      </c>
      <c r="BV312">
        <v>25</v>
      </c>
      <c r="BW312">
        <v>304</v>
      </c>
      <c r="BX312" t="s">
        <v>1802</v>
      </c>
      <c r="BY312">
        <v>49.206349206349209</v>
      </c>
      <c r="BZ312">
        <v>88</v>
      </c>
      <c r="CA312">
        <v>188</v>
      </c>
      <c r="CB312" t="s">
        <v>1355</v>
      </c>
      <c r="CC312">
        <v>120.31746031746032</v>
      </c>
      <c r="CD312">
        <v>118</v>
      </c>
      <c r="CE312">
        <v>14</v>
      </c>
      <c r="CF312" t="s">
        <v>980</v>
      </c>
      <c r="CG312">
        <v>133.65079365079364</v>
      </c>
      <c r="CH312">
        <v>54.5</v>
      </c>
      <c r="CI312">
        <v>153</v>
      </c>
      <c r="CJ312" t="s">
        <v>1810</v>
      </c>
      <c r="CK312">
        <v>105.07936507936508</v>
      </c>
      <c r="CL312">
        <v>28</v>
      </c>
      <c r="CM312">
        <v>126</v>
      </c>
      <c r="CN312" t="s">
        <v>404</v>
      </c>
      <c r="CO312">
        <v>120.31746031746032</v>
      </c>
      <c r="CP312">
        <v>54</v>
      </c>
      <c r="CQ312">
        <v>28</v>
      </c>
      <c r="CR312" t="s">
        <v>405</v>
      </c>
      <c r="CS312">
        <v>113.96825396825398</v>
      </c>
      <c r="CT312">
        <v>54</v>
      </c>
      <c r="CU312">
        <v>144</v>
      </c>
      <c r="CV312" t="s">
        <v>1802</v>
      </c>
      <c r="CW312">
        <v>80.952380952380949</v>
      </c>
      <c r="CX312">
        <v>84</v>
      </c>
      <c r="CY312">
        <v>252</v>
      </c>
      <c r="CZ312" t="s">
        <v>1808</v>
      </c>
      <c r="DA312">
        <v>60.634920634920633</v>
      </c>
      <c r="DB312">
        <v>100</v>
      </c>
      <c r="DC312">
        <v>120</v>
      </c>
      <c r="DD312" t="s">
        <v>111</v>
      </c>
      <c r="DE312">
        <v>80</v>
      </c>
      <c r="DF312">
        <v>58</v>
      </c>
      <c r="DG312">
        <v>169</v>
      </c>
      <c r="DH312" t="s">
        <v>1810</v>
      </c>
      <c r="DI312">
        <v>114.60317460317461</v>
      </c>
      <c r="DJ312">
        <v>34</v>
      </c>
      <c r="DK312">
        <v>190</v>
      </c>
      <c r="DL312" t="s">
        <v>404</v>
      </c>
      <c r="DM312">
        <v>55.555555555555557</v>
      </c>
      <c r="DN312">
        <v>61</v>
      </c>
      <c r="DO312">
        <v>72</v>
      </c>
      <c r="DP312" t="s">
        <v>405</v>
      </c>
      <c r="DQ312">
        <v>110.15873015873015</v>
      </c>
      <c r="DR312">
        <v>53</v>
      </c>
      <c r="DS312">
        <v>84</v>
      </c>
      <c r="DT312" t="s">
        <v>1802</v>
      </c>
      <c r="DU312">
        <v>104.12698412698413</v>
      </c>
      <c r="DV312">
        <v>85.5</v>
      </c>
      <c r="DW312">
        <v>128</v>
      </c>
      <c r="DX312" t="s">
        <v>1808</v>
      </c>
      <c r="DY312">
        <v>141.26984126984127</v>
      </c>
      <c r="DZ312">
        <v>87</v>
      </c>
      <c r="EA312">
        <v>57</v>
      </c>
      <c r="EB312" t="s">
        <v>111</v>
      </c>
      <c r="EC312">
        <v>127.93650793650794</v>
      </c>
      <c r="ED312">
        <v>57.5</v>
      </c>
      <c r="EE312">
        <v>215</v>
      </c>
      <c r="EF312" t="s">
        <v>1810</v>
      </c>
      <c r="EG312">
        <v>76.507936507936506</v>
      </c>
      <c r="EH312">
        <v>55</v>
      </c>
      <c r="EI312">
        <v>50</v>
      </c>
      <c r="EJ312" t="s">
        <v>404</v>
      </c>
      <c r="EK312">
        <v>128.25396825396825</v>
      </c>
      <c r="EL312">
        <v>54.5</v>
      </c>
      <c r="EM312">
        <v>104</v>
      </c>
      <c r="EN312" t="s">
        <v>405</v>
      </c>
      <c r="EO312">
        <v>119.36507936507937</v>
      </c>
      <c r="EP312">
        <v>57.5</v>
      </c>
      <c r="EQ312">
        <v>97</v>
      </c>
      <c r="ER312" t="s">
        <v>1802</v>
      </c>
      <c r="ES312">
        <v>105.71428571428571</v>
      </c>
      <c r="ET312">
        <v>94</v>
      </c>
      <c r="EU312">
        <v>258</v>
      </c>
      <c r="EV312">
        <v>95</v>
      </c>
      <c r="EW312">
        <v>145</v>
      </c>
      <c r="EX312">
        <v>105</v>
      </c>
      <c r="EY312">
        <v>141</v>
      </c>
      <c r="EZ312">
        <v>41</v>
      </c>
      <c r="FA312">
        <v>139</v>
      </c>
      <c r="FB312">
        <v>28</v>
      </c>
      <c r="FC312">
        <v>165</v>
      </c>
      <c r="FD312">
        <v>38</v>
      </c>
      <c r="FE312">
        <v>115</v>
      </c>
    </row>
    <row r="313" spans="1:161" x14ac:dyDescent="0.2">
      <c r="A313" t="s">
        <v>1773</v>
      </c>
      <c r="B313" t="s">
        <v>1774</v>
      </c>
      <c r="C313" t="s">
        <v>1662</v>
      </c>
      <c r="D313" t="s">
        <v>17</v>
      </c>
      <c r="E313" t="s">
        <v>1775</v>
      </c>
      <c r="F313">
        <v>106</v>
      </c>
      <c r="G313">
        <v>119</v>
      </c>
      <c r="H313" s="11" t="s">
        <v>1664</v>
      </c>
      <c r="I313" s="11">
        <v>118.73015873015873</v>
      </c>
      <c r="J313">
        <v>94</v>
      </c>
      <c r="K313">
        <v>102</v>
      </c>
      <c r="L313" s="11" t="s">
        <v>980</v>
      </c>
      <c r="M313" s="11">
        <v>124.76190476190476</v>
      </c>
      <c r="N313">
        <v>78</v>
      </c>
      <c r="O313">
        <v>180</v>
      </c>
      <c r="P313" s="11" t="s">
        <v>1356</v>
      </c>
      <c r="Q313" s="11">
        <v>80.634920634920633</v>
      </c>
      <c r="R313">
        <v>44</v>
      </c>
      <c r="S313">
        <v>201</v>
      </c>
      <c r="T313" t="s">
        <v>404</v>
      </c>
      <c r="U313">
        <v>89.523809523809518</v>
      </c>
      <c r="V313">
        <v>53.5</v>
      </c>
      <c r="W313">
        <v>147</v>
      </c>
      <c r="X313" t="s">
        <v>405</v>
      </c>
      <c r="Y313">
        <v>101.9047619047619</v>
      </c>
      <c r="Z313">
        <v>59.5</v>
      </c>
      <c r="AA313">
        <v>209</v>
      </c>
      <c r="AB313" t="s">
        <v>24</v>
      </c>
      <c r="AC313">
        <v>82.222222222222229</v>
      </c>
      <c r="AD313">
        <v>98</v>
      </c>
      <c r="AE313">
        <v>178</v>
      </c>
      <c r="AF313" t="s">
        <v>1664</v>
      </c>
      <c r="AG313">
        <v>123.49206349206349</v>
      </c>
      <c r="AH313">
        <v>81</v>
      </c>
      <c r="AI313">
        <v>180</v>
      </c>
      <c r="AJ313" t="s">
        <v>980</v>
      </c>
      <c r="AK313">
        <v>86.031746031746025</v>
      </c>
      <c r="AL313">
        <v>78.5</v>
      </c>
      <c r="AM313">
        <v>119</v>
      </c>
      <c r="AN313" t="s">
        <v>1356</v>
      </c>
      <c r="AO313">
        <v>117.77777777777777</v>
      </c>
      <c r="AP313">
        <v>32</v>
      </c>
      <c r="AQ313">
        <v>168</v>
      </c>
      <c r="AR313" t="s">
        <v>404</v>
      </c>
      <c r="AS313">
        <v>113.33333333333333</v>
      </c>
      <c r="AT313">
        <v>53</v>
      </c>
      <c r="AU313">
        <v>86</v>
      </c>
      <c r="AV313" t="s">
        <v>405</v>
      </c>
      <c r="AW313">
        <v>137.77777777777777</v>
      </c>
      <c r="AX313">
        <v>46</v>
      </c>
      <c r="AY313">
        <v>153</v>
      </c>
      <c r="AZ313" t="s">
        <v>1802</v>
      </c>
      <c r="BA313">
        <v>97.460317460317455</v>
      </c>
      <c r="BB313">
        <v>81</v>
      </c>
      <c r="BC313">
        <v>252</v>
      </c>
      <c r="BD313" t="s">
        <v>1355</v>
      </c>
      <c r="BE313">
        <v>97.460317460317455</v>
      </c>
      <c r="BF313">
        <v>96</v>
      </c>
      <c r="BG313">
        <v>136</v>
      </c>
      <c r="BH313" t="s">
        <v>980</v>
      </c>
      <c r="BI313">
        <v>67.936507936507937</v>
      </c>
      <c r="BJ313">
        <v>72.5</v>
      </c>
      <c r="BK313">
        <v>175</v>
      </c>
      <c r="BL313" t="s">
        <v>1806</v>
      </c>
      <c r="BM313">
        <v>91.111111111111114</v>
      </c>
      <c r="BN313">
        <v>25</v>
      </c>
      <c r="BO313">
        <v>210</v>
      </c>
      <c r="BP313" t="s">
        <v>404</v>
      </c>
      <c r="BQ313">
        <v>85.714285714285722</v>
      </c>
      <c r="BR313">
        <v>30</v>
      </c>
      <c r="BS313">
        <v>205</v>
      </c>
      <c r="BT313" t="s">
        <v>405</v>
      </c>
      <c r="BU313">
        <v>100</v>
      </c>
      <c r="BV313">
        <v>56</v>
      </c>
      <c r="BW313">
        <v>145</v>
      </c>
      <c r="BX313" t="s">
        <v>1802</v>
      </c>
      <c r="BY313">
        <v>110.15873015873015</v>
      </c>
      <c r="BZ313">
        <v>81</v>
      </c>
      <c r="CA313">
        <v>244</v>
      </c>
      <c r="CB313" t="s">
        <v>1355</v>
      </c>
      <c r="CC313">
        <v>82.539682539682545</v>
      </c>
      <c r="CD313">
        <v>109</v>
      </c>
      <c r="CE313">
        <v>35</v>
      </c>
      <c r="CF313" t="s">
        <v>980</v>
      </c>
      <c r="CG313">
        <v>131.74603174603175</v>
      </c>
      <c r="CH313">
        <v>55.5</v>
      </c>
      <c r="CI313">
        <v>147</v>
      </c>
      <c r="CJ313" t="s">
        <v>1810</v>
      </c>
      <c r="CK313">
        <v>93.650793650793645</v>
      </c>
      <c r="CL313">
        <v>24</v>
      </c>
      <c r="CM313">
        <v>165</v>
      </c>
      <c r="CN313" t="s">
        <v>404</v>
      </c>
      <c r="CO313">
        <v>107.93650793650794</v>
      </c>
      <c r="CP313">
        <v>29</v>
      </c>
      <c r="CQ313">
        <v>205</v>
      </c>
      <c r="CR313" t="s">
        <v>405</v>
      </c>
      <c r="CS313">
        <v>72.38095238095238</v>
      </c>
      <c r="CT313">
        <v>51</v>
      </c>
      <c r="CU313">
        <v>177</v>
      </c>
      <c r="CV313" t="s">
        <v>1802</v>
      </c>
      <c r="CW313">
        <v>121.26984126984127</v>
      </c>
      <c r="CX313">
        <v>89</v>
      </c>
      <c r="CY313">
        <v>189</v>
      </c>
      <c r="CZ313" t="s">
        <v>1808</v>
      </c>
      <c r="DA313">
        <v>116.50793650793651</v>
      </c>
      <c r="DB313">
        <v>97</v>
      </c>
      <c r="DC313">
        <v>135</v>
      </c>
      <c r="DD313" t="s">
        <v>111</v>
      </c>
      <c r="DE313">
        <v>98.095238095238102</v>
      </c>
      <c r="DF313">
        <v>67</v>
      </c>
      <c r="DG313">
        <v>127</v>
      </c>
      <c r="DH313" t="s">
        <v>1810</v>
      </c>
      <c r="DI313">
        <v>83.492063492063494</v>
      </c>
      <c r="DJ313">
        <v>34</v>
      </c>
      <c r="DK313">
        <v>190</v>
      </c>
      <c r="DL313" t="s">
        <v>404</v>
      </c>
      <c r="DM313">
        <v>109.2063492063492</v>
      </c>
      <c r="DN313">
        <v>54</v>
      </c>
      <c r="DO313">
        <v>118</v>
      </c>
      <c r="DP313" t="s">
        <v>405</v>
      </c>
      <c r="DQ313">
        <v>124.12698412698413</v>
      </c>
      <c r="DR313">
        <v>32</v>
      </c>
      <c r="DS313">
        <v>244</v>
      </c>
      <c r="DT313" t="s">
        <v>1802</v>
      </c>
      <c r="DU313">
        <v>100.95238095238095</v>
      </c>
      <c r="DV313">
        <v>77</v>
      </c>
      <c r="DW313">
        <v>241</v>
      </c>
      <c r="DX313" t="s">
        <v>978</v>
      </c>
      <c r="DY313">
        <v>102.85714285714286</v>
      </c>
      <c r="DZ313">
        <v>75</v>
      </c>
      <c r="EA313">
        <v>129</v>
      </c>
      <c r="EB313" t="s">
        <v>1804</v>
      </c>
      <c r="EC313">
        <v>92.38095238095238</v>
      </c>
      <c r="ED313">
        <v>83.5</v>
      </c>
      <c r="EE313">
        <v>75</v>
      </c>
      <c r="EF313" t="s">
        <v>982</v>
      </c>
      <c r="EG313">
        <v>107.3015873015873</v>
      </c>
      <c r="EH313">
        <v>29.5</v>
      </c>
      <c r="EI313">
        <v>219</v>
      </c>
      <c r="EJ313" t="s">
        <v>1827</v>
      </c>
      <c r="EK313">
        <v>89.523809523809518</v>
      </c>
      <c r="EL313">
        <v>43</v>
      </c>
      <c r="EM313">
        <v>194</v>
      </c>
      <c r="EN313" t="s">
        <v>1807</v>
      </c>
      <c r="EO313">
        <v>102.22222222222223</v>
      </c>
      <c r="EP313">
        <v>35</v>
      </c>
      <c r="EQ313">
        <v>247</v>
      </c>
      <c r="ER313" t="s">
        <v>127</v>
      </c>
      <c r="ES313">
        <v>58.095238095238095</v>
      </c>
      <c r="ET313">
        <v>95</v>
      </c>
      <c r="EU313">
        <v>250</v>
      </c>
      <c r="EV313">
        <v>100</v>
      </c>
      <c r="EW313">
        <v>105</v>
      </c>
      <c r="EX313">
        <v>115</v>
      </c>
      <c r="EY313">
        <v>98</v>
      </c>
      <c r="EZ313">
        <v>38</v>
      </c>
      <c r="FA313">
        <v>186</v>
      </c>
      <c r="FB313">
        <v>26</v>
      </c>
      <c r="FC313">
        <v>201</v>
      </c>
      <c r="FD313">
        <v>38</v>
      </c>
      <c r="FE313">
        <v>115</v>
      </c>
    </row>
    <row r="314" spans="1:161" x14ac:dyDescent="0.2">
      <c r="A314" t="s">
        <v>1776</v>
      </c>
      <c r="B314" t="s">
        <v>1777</v>
      </c>
      <c r="C314" t="s">
        <v>1662</v>
      </c>
      <c r="D314" t="s">
        <v>17</v>
      </c>
      <c r="E314" t="s">
        <v>1778</v>
      </c>
      <c r="F314">
        <v>97</v>
      </c>
      <c r="G314">
        <v>244</v>
      </c>
      <c r="H314" s="11" t="s">
        <v>1664</v>
      </c>
      <c r="I314" s="11">
        <v>51.428571428571431</v>
      </c>
      <c r="J314">
        <v>89</v>
      </c>
      <c r="K314">
        <v>135</v>
      </c>
      <c r="L314" s="11" t="s">
        <v>980</v>
      </c>
      <c r="M314" s="11">
        <v>76.825396825396822</v>
      </c>
      <c r="N314">
        <v>109</v>
      </c>
      <c r="O314">
        <v>52</v>
      </c>
      <c r="P314" s="11" t="s">
        <v>1356</v>
      </c>
      <c r="Q314" s="11">
        <v>94.920634920634924</v>
      </c>
      <c r="R314">
        <v>27</v>
      </c>
      <c r="S314">
        <v>296</v>
      </c>
      <c r="T314" t="s">
        <v>404</v>
      </c>
      <c r="U314">
        <v>81.904761904761898</v>
      </c>
      <c r="V314">
        <v>46</v>
      </c>
      <c r="W314">
        <v>201</v>
      </c>
      <c r="X314" t="s">
        <v>405</v>
      </c>
      <c r="Y314">
        <v>105.39682539682539</v>
      </c>
      <c r="Z314">
        <v>59</v>
      </c>
      <c r="AA314">
        <v>224</v>
      </c>
      <c r="AB314" t="s">
        <v>24</v>
      </c>
      <c r="AC314">
        <v>98.095238095238102</v>
      </c>
      <c r="AD314">
        <v>102.5</v>
      </c>
      <c r="AE314">
        <v>91</v>
      </c>
      <c r="AF314" t="s">
        <v>1664</v>
      </c>
      <c r="AG314">
        <v>128.88888888888889</v>
      </c>
      <c r="AH314">
        <v>101</v>
      </c>
      <c r="AI314">
        <v>62</v>
      </c>
      <c r="AJ314" t="s">
        <v>980</v>
      </c>
      <c r="AK314">
        <v>131.74603174603175</v>
      </c>
      <c r="AL314">
        <v>105</v>
      </c>
      <c r="AM314">
        <v>36</v>
      </c>
      <c r="AN314" t="s">
        <v>1356</v>
      </c>
      <c r="AO314">
        <v>104.12698412698413</v>
      </c>
      <c r="AP314">
        <v>23</v>
      </c>
      <c r="AQ314">
        <v>239</v>
      </c>
      <c r="AR314" t="s">
        <v>404</v>
      </c>
      <c r="AS314">
        <v>41.269841269841265</v>
      </c>
      <c r="AT314">
        <v>62</v>
      </c>
      <c r="AU314">
        <v>33</v>
      </c>
      <c r="AV314" t="s">
        <v>405</v>
      </c>
      <c r="AW314">
        <v>123.80952380952381</v>
      </c>
      <c r="AX314">
        <v>38</v>
      </c>
      <c r="AY314">
        <v>218</v>
      </c>
      <c r="AZ314" t="s">
        <v>1802</v>
      </c>
      <c r="BA314">
        <v>80.952380952380949</v>
      </c>
      <c r="BB314">
        <v>86</v>
      </c>
      <c r="BC314">
        <v>182</v>
      </c>
      <c r="BD314" t="s">
        <v>1355</v>
      </c>
      <c r="BE314">
        <v>113.96825396825398</v>
      </c>
      <c r="BF314">
        <v>91</v>
      </c>
      <c r="BG314">
        <v>162</v>
      </c>
      <c r="BH314" t="s">
        <v>980</v>
      </c>
      <c r="BI314">
        <v>65.07936507936509</v>
      </c>
      <c r="BJ314">
        <v>104.5</v>
      </c>
      <c r="BK314">
        <v>49</v>
      </c>
      <c r="BL314" t="s">
        <v>1806</v>
      </c>
      <c r="BM314">
        <v>105.71428571428571</v>
      </c>
      <c r="BN314">
        <v>45</v>
      </c>
      <c r="BO314">
        <v>54</v>
      </c>
      <c r="BP314" t="s">
        <v>404</v>
      </c>
      <c r="BQ314">
        <v>105.71428571428571</v>
      </c>
      <c r="BR314">
        <v>41</v>
      </c>
      <c r="BS314">
        <v>108</v>
      </c>
      <c r="BT314" t="s">
        <v>405</v>
      </c>
      <c r="BU314">
        <v>84.126984126984127</v>
      </c>
      <c r="BV314">
        <v>54</v>
      </c>
      <c r="BW314">
        <v>158</v>
      </c>
      <c r="BX314" t="s">
        <v>1802</v>
      </c>
      <c r="BY314">
        <v>101.58730158730158</v>
      </c>
      <c r="BZ314">
        <v>83</v>
      </c>
      <c r="CA314">
        <v>226</v>
      </c>
      <c r="CB314" t="s">
        <v>1355</v>
      </c>
      <c r="CC314">
        <v>103.80952380952381</v>
      </c>
      <c r="CD314">
        <v>105</v>
      </c>
      <c r="CE314">
        <v>52</v>
      </c>
      <c r="CF314" t="s">
        <v>980</v>
      </c>
      <c r="CG314">
        <v>90.476190476190482</v>
      </c>
      <c r="CH314">
        <v>71.5</v>
      </c>
      <c r="CI314">
        <v>67</v>
      </c>
      <c r="CJ314" t="s">
        <v>1810</v>
      </c>
      <c r="CK314">
        <v>101.26984126984127</v>
      </c>
      <c r="CL314">
        <v>39</v>
      </c>
      <c r="CM314">
        <v>72</v>
      </c>
      <c r="CN314" t="s">
        <v>404</v>
      </c>
      <c r="CO314">
        <v>125.39682539682539</v>
      </c>
      <c r="CP314">
        <v>48</v>
      </c>
      <c r="CQ314">
        <v>58</v>
      </c>
      <c r="CR314" t="s">
        <v>405</v>
      </c>
      <c r="CS314">
        <v>119.04761904761905</v>
      </c>
      <c r="CT314">
        <v>52</v>
      </c>
      <c r="CU314">
        <v>163</v>
      </c>
      <c r="CV314" t="s">
        <v>1802</v>
      </c>
      <c r="CW314">
        <v>87.61904761904762</v>
      </c>
      <c r="CX314">
        <v>85</v>
      </c>
      <c r="CY314">
        <v>238</v>
      </c>
      <c r="CZ314" t="s">
        <v>1808</v>
      </c>
      <c r="DA314">
        <v>100</v>
      </c>
      <c r="DB314">
        <v>120</v>
      </c>
      <c r="DC314">
        <v>22</v>
      </c>
      <c r="DD314" t="s">
        <v>111</v>
      </c>
      <c r="DE314">
        <v>100</v>
      </c>
      <c r="DF314">
        <v>83</v>
      </c>
      <c r="DG314">
        <v>71</v>
      </c>
      <c r="DH314" t="s">
        <v>1810</v>
      </c>
      <c r="DI314">
        <v>100</v>
      </c>
      <c r="DJ314">
        <v>39</v>
      </c>
      <c r="DK314">
        <v>152</v>
      </c>
      <c r="DL314" t="s">
        <v>404</v>
      </c>
      <c r="DM314">
        <v>100</v>
      </c>
      <c r="DN314">
        <v>54</v>
      </c>
      <c r="DO314">
        <v>118</v>
      </c>
      <c r="DP314" t="s">
        <v>405</v>
      </c>
      <c r="DQ314">
        <v>100</v>
      </c>
      <c r="DR314">
        <v>47</v>
      </c>
      <c r="DS314">
        <v>124</v>
      </c>
      <c r="DT314" t="s">
        <v>1802</v>
      </c>
      <c r="DU314">
        <v>100</v>
      </c>
      <c r="DV314">
        <v>0</v>
      </c>
      <c r="DW314">
        <v>311</v>
      </c>
      <c r="DX314" t="s">
        <v>978</v>
      </c>
      <c r="DY314">
        <v>100</v>
      </c>
      <c r="DZ314">
        <v>0</v>
      </c>
      <c r="EA314">
        <v>311</v>
      </c>
      <c r="EB314" t="s">
        <v>1804</v>
      </c>
      <c r="EC314">
        <v>100</v>
      </c>
      <c r="ED314">
        <v>0</v>
      </c>
      <c r="EE314">
        <v>311</v>
      </c>
      <c r="EF314" t="s">
        <v>982</v>
      </c>
      <c r="EG314">
        <v>100</v>
      </c>
      <c r="EH314">
        <v>0</v>
      </c>
      <c r="EI314">
        <v>311</v>
      </c>
      <c r="EJ314" t="s">
        <v>1827</v>
      </c>
      <c r="EK314">
        <v>100</v>
      </c>
      <c r="EL314">
        <v>0</v>
      </c>
      <c r="EM314">
        <v>311</v>
      </c>
      <c r="EN314" t="s">
        <v>1807</v>
      </c>
      <c r="EO314">
        <v>100</v>
      </c>
      <c r="EP314">
        <v>0</v>
      </c>
      <c r="EQ314">
        <v>311</v>
      </c>
      <c r="ER314" t="s">
        <v>127</v>
      </c>
      <c r="ES314">
        <v>100</v>
      </c>
      <c r="ET314">
        <v>0</v>
      </c>
      <c r="EU314">
        <v>307</v>
      </c>
      <c r="EV314">
        <v>0</v>
      </c>
      <c r="EW314">
        <v>307</v>
      </c>
      <c r="EX314">
        <v>0</v>
      </c>
      <c r="EY314">
        <v>307</v>
      </c>
      <c r="EZ314">
        <v>0</v>
      </c>
      <c r="FA314">
        <v>307</v>
      </c>
      <c r="FB314">
        <v>0</v>
      </c>
      <c r="FC314">
        <v>307</v>
      </c>
      <c r="FD314">
        <v>0</v>
      </c>
      <c r="FE314">
        <v>307</v>
      </c>
    </row>
    <row r="315" spans="1:161" x14ac:dyDescent="0.2">
      <c r="A315" t="s">
        <v>1779</v>
      </c>
      <c r="B315" t="s">
        <v>1780</v>
      </c>
      <c r="C315" t="s">
        <v>1662</v>
      </c>
      <c r="D315" t="s">
        <v>17</v>
      </c>
      <c r="E315" t="s">
        <v>1781</v>
      </c>
      <c r="F315">
        <v>114</v>
      </c>
      <c r="G315">
        <v>33</v>
      </c>
      <c r="H315" s="11" t="s">
        <v>1664</v>
      </c>
      <c r="I315" s="11">
        <v>110.7936507936508</v>
      </c>
      <c r="J315">
        <v>65</v>
      </c>
      <c r="K315">
        <v>262</v>
      </c>
      <c r="L315" s="11" t="s">
        <v>980</v>
      </c>
      <c r="M315" s="11">
        <v>73.968253968253961</v>
      </c>
      <c r="N315">
        <v>88</v>
      </c>
      <c r="O315">
        <v>134</v>
      </c>
      <c r="P315" s="11" t="s">
        <v>1356</v>
      </c>
      <c r="Q315" s="11">
        <v>118.73015873015873</v>
      </c>
      <c r="R315">
        <v>44.5</v>
      </c>
      <c r="S315">
        <v>194</v>
      </c>
      <c r="T315" t="s">
        <v>404</v>
      </c>
      <c r="U315">
        <v>130.47619047619048</v>
      </c>
      <c r="V315">
        <v>52</v>
      </c>
      <c r="W315">
        <v>156</v>
      </c>
      <c r="X315" t="s">
        <v>405</v>
      </c>
      <c r="Y315">
        <v>66.031746031746025</v>
      </c>
      <c r="Z315">
        <v>55</v>
      </c>
      <c r="AA315">
        <v>247</v>
      </c>
      <c r="AB315" t="s">
        <v>24</v>
      </c>
      <c r="AC315">
        <v>37.142857142857146</v>
      </c>
      <c r="AD315">
        <v>104.5</v>
      </c>
      <c r="AE315">
        <v>67</v>
      </c>
      <c r="AF315" t="s">
        <v>1664</v>
      </c>
      <c r="AG315">
        <v>95.873015873015873</v>
      </c>
      <c r="AH315">
        <v>81</v>
      </c>
      <c r="AI315">
        <v>180</v>
      </c>
      <c r="AJ315" t="s">
        <v>980</v>
      </c>
      <c r="AK315">
        <v>86.031746031746025</v>
      </c>
      <c r="AL315">
        <v>60</v>
      </c>
      <c r="AM315">
        <v>193</v>
      </c>
      <c r="AN315" t="s">
        <v>1356</v>
      </c>
      <c r="AO315">
        <v>89.206349206349202</v>
      </c>
      <c r="AP315">
        <v>13</v>
      </c>
      <c r="AQ315">
        <v>290</v>
      </c>
      <c r="AR315" t="s">
        <v>404</v>
      </c>
      <c r="AS315">
        <v>64.126984126984127</v>
      </c>
      <c r="AT315">
        <v>48</v>
      </c>
      <c r="AU315">
        <v>125</v>
      </c>
      <c r="AV315" t="s">
        <v>405</v>
      </c>
      <c r="AW315">
        <v>105.39682539682539</v>
      </c>
      <c r="AX315">
        <v>62</v>
      </c>
      <c r="AY315">
        <v>49</v>
      </c>
      <c r="AZ315" t="s">
        <v>1802</v>
      </c>
      <c r="BA315">
        <v>141.5873015873016</v>
      </c>
      <c r="BB315">
        <v>96</v>
      </c>
      <c r="BC315">
        <v>54</v>
      </c>
      <c r="BD315" t="s">
        <v>1355</v>
      </c>
      <c r="BE315">
        <v>119.68253968253968</v>
      </c>
      <c r="BF315">
        <v>96</v>
      </c>
      <c r="BG315">
        <v>136</v>
      </c>
      <c r="BH315" t="s">
        <v>980</v>
      </c>
      <c r="BI315">
        <v>131.42857142857142</v>
      </c>
      <c r="BJ315">
        <v>76.5</v>
      </c>
      <c r="BK315">
        <v>159</v>
      </c>
      <c r="BL315" t="s">
        <v>1806</v>
      </c>
      <c r="BM315">
        <v>90.793650793650798</v>
      </c>
      <c r="BN315">
        <v>28</v>
      </c>
      <c r="BO315">
        <v>177</v>
      </c>
      <c r="BP315" t="s">
        <v>404</v>
      </c>
      <c r="BQ315">
        <v>83.80952380952381</v>
      </c>
      <c r="BR315">
        <v>37</v>
      </c>
      <c r="BS315">
        <v>142</v>
      </c>
      <c r="BT315" t="s">
        <v>405</v>
      </c>
      <c r="BU315">
        <v>120</v>
      </c>
      <c r="BV315">
        <v>51</v>
      </c>
      <c r="BW315">
        <v>180</v>
      </c>
      <c r="BX315" t="s">
        <v>1802</v>
      </c>
      <c r="BY315">
        <v>102.53968253968254</v>
      </c>
      <c r="BZ315">
        <v>95</v>
      </c>
      <c r="CA315">
        <v>116</v>
      </c>
      <c r="CB315" t="s">
        <v>1355</v>
      </c>
      <c r="CC315">
        <v>103.80952380952381</v>
      </c>
      <c r="CD315">
        <v>72</v>
      </c>
      <c r="CE315">
        <v>235</v>
      </c>
      <c r="CF315" t="s">
        <v>980</v>
      </c>
      <c r="CG315">
        <v>82.222222222222229</v>
      </c>
      <c r="CH315">
        <v>58</v>
      </c>
      <c r="CI315">
        <v>130</v>
      </c>
      <c r="CJ315" t="s">
        <v>1810</v>
      </c>
      <c r="CK315">
        <v>104.12698412698413</v>
      </c>
      <c r="CL315">
        <v>28</v>
      </c>
      <c r="CM315">
        <v>126</v>
      </c>
      <c r="CN315" t="s">
        <v>404</v>
      </c>
      <c r="CO315">
        <v>95.555555555555557</v>
      </c>
      <c r="CP315">
        <v>29</v>
      </c>
      <c r="CQ315">
        <v>205</v>
      </c>
      <c r="CR315" t="s">
        <v>405</v>
      </c>
      <c r="CS315">
        <v>82.539682539682545</v>
      </c>
      <c r="CT315">
        <v>49</v>
      </c>
      <c r="CU315">
        <v>188</v>
      </c>
      <c r="CV315" t="s">
        <v>1802</v>
      </c>
      <c r="CW315">
        <v>86.666666666666671</v>
      </c>
      <c r="CX315">
        <v>94</v>
      </c>
      <c r="CY315">
        <v>128</v>
      </c>
      <c r="CZ315" t="s">
        <v>1808</v>
      </c>
      <c r="DA315">
        <v>134.28571428571428</v>
      </c>
      <c r="DB315">
        <v>89</v>
      </c>
      <c r="DC315">
        <v>179</v>
      </c>
      <c r="DD315" t="s">
        <v>111</v>
      </c>
      <c r="DE315">
        <v>61.269841269841265</v>
      </c>
      <c r="DF315">
        <v>64.5</v>
      </c>
      <c r="DG315">
        <v>143</v>
      </c>
      <c r="DH315" t="s">
        <v>1810</v>
      </c>
      <c r="DI315">
        <v>95.873015873015873</v>
      </c>
      <c r="DJ315">
        <v>45</v>
      </c>
      <c r="DK315">
        <v>112</v>
      </c>
      <c r="DL315" t="s">
        <v>404</v>
      </c>
      <c r="DM315">
        <v>105.71428571428571</v>
      </c>
      <c r="DN315">
        <v>49</v>
      </c>
      <c r="DO315">
        <v>150</v>
      </c>
      <c r="DP315" t="s">
        <v>405</v>
      </c>
      <c r="DQ315">
        <v>86.349206349206355</v>
      </c>
      <c r="DR315">
        <v>44</v>
      </c>
      <c r="DS315">
        <v>146</v>
      </c>
      <c r="DT315" t="s">
        <v>1802</v>
      </c>
      <c r="DU315">
        <v>107.61904761904762</v>
      </c>
      <c r="DV315">
        <v>77.5</v>
      </c>
      <c r="DW315">
        <v>236</v>
      </c>
      <c r="DX315" t="s">
        <v>1808</v>
      </c>
      <c r="DY315">
        <v>55.555555555555557</v>
      </c>
      <c r="DZ315">
        <v>87</v>
      </c>
      <c r="EA315">
        <v>57</v>
      </c>
      <c r="EB315" t="s">
        <v>111</v>
      </c>
      <c r="EC315">
        <v>108.25396825396825</v>
      </c>
      <c r="ED315">
        <v>72</v>
      </c>
      <c r="EE315">
        <v>130</v>
      </c>
      <c r="EF315" t="s">
        <v>1810</v>
      </c>
      <c r="EG315">
        <v>97.460317460317455</v>
      </c>
      <c r="EH315">
        <v>42.5</v>
      </c>
      <c r="EI315">
        <v>130</v>
      </c>
      <c r="EJ315" t="s">
        <v>404</v>
      </c>
      <c r="EK315">
        <v>87.61904761904762</v>
      </c>
      <c r="EL315">
        <v>54</v>
      </c>
      <c r="EM315">
        <v>107</v>
      </c>
      <c r="EN315" t="s">
        <v>405</v>
      </c>
      <c r="EO315">
        <v>81.587301587301582</v>
      </c>
      <c r="EP315">
        <v>43.5</v>
      </c>
      <c r="EQ315">
        <v>170</v>
      </c>
      <c r="ER315" t="s">
        <v>1802</v>
      </c>
      <c r="ES315">
        <v>72.698412698412696</v>
      </c>
      <c r="ET315">
        <v>108</v>
      </c>
      <c r="EU315">
        <v>96</v>
      </c>
      <c r="EV315">
        <v>103</v>
      </c>
      <c r="EW315">
        <v>83</v>
      </c>
      <c r="EX315">
        <v>109</v>
      </c>
      <c r="EY315">
        <v>122</v>
      </c>
      <c r="EZ315">
        <v>45</v>
      </c>
      <c r="FA315">
        <v>91</v>
      </c>
      <c r="FB315">
        <v>36</v>
      </c>
      <c r="FC315">
        <v>49</v>
      </c>
      <c r="FD315">
        <v>40</v>
      </c>
      <c r="FE315">
        <v>84</v>
      </c>
    </row>
    <row r="316" spans="1:161" x14ac:dyDescent="0.2">
      <c r="A316" t="s">
        <v>1782</v>
      </c>
      <c r="B316" t="s">
        <v>1783</v>
      </c>
      <c r="C316" t="s">
        <v>1662</v>
      </c>
      <c r="D316" t="s">
        <v>17</v>
      </c>
      <c r="E316" t="s">
        <v>1219</v>
      </c>
      <c r="F316">
        <v>93</v>
      </c>
      <c r="G316">
        <v>278</v>
      </c>
      <c r="H316" s="11" t="s">
        <v>1664</v>
      </c>
      <c r="I316" s="11">
        <v>62.222222222222221</v>
      </c>
      <c r="J316">
        <v>83</v>
      </c>
      <c r="K316">
        <v>169</v>
      </c>
      <c r="L316" s="11" t="s">
        <v>980</v>
      </c>
      <c r="M316" s="11">
        <v>84.761904761904759</v>
      </c>
      <c r="N316">
        <v>78</v>
      </c>
      <c r="O316">
        <v>180</v>
      </c>
      <c r="P316" s="11" t="s">
        <v>1356</v>
      </c>
      <c r="Q316" s="11">
        <v>83.80952380952381</v>
      </c>
      <c r="R316">
        <v>59</v>
      </c>
      <c r="S316">
        <v>82</v>
      </c>
      <c r="T316" t="s">
        <v>404</v>
      </c>
      <c r="U316">
        <v>145.07936507936509</v>
      </c>
      <c r="V316">
        <v>54.5</v>
      </c>
      <c r="W316">
        <v>142</v>
      </c>
      <c r="X316" t="s">
        <v>405</v>
      </c>
      <c r="Y316">
        <v>117.77777777777777</v>
      </c>
      <c r="Z316">
        <v>50.5</v>
      </c>
      <c r="AA316">
        <v>271</v>
      </c>
      <c r="AB316" t="s">
        <v>24</v>
      </c>
      <c r="AC316">
        <v>76.825396825396822</v>
      </c>
      <c r="AD316">
        <v>99</v>
      </c>
      <c r="AE316">
        <v>159</v>
      </c>
      <c r="AF316" t="s">
        <v>1664</v>
      </c>
      <c r="AG316">
        <v>126.03174603174604</v>
      </c>
      <c r="AH316">
        <v>90</v>
      </c>
      <c r="AI316">
        <v>121</v>
      </c>
      <c r="AJ316" t="s">
        <v>980</v>
      </c>
      <c r="AK316">
        <v>117.46031746031746</v>
      </c>
      <c r="AL316">
        <v>76.5</v>
      </c>
      <c r="AM316">
        <v>129</v>
      </c>
      <c r="AN316" t="s">
        <v>1356</v>
      </c>
      <c r="AO316">
        <v>112.38095238095238</v>
      </c>
      <c r="AP316">
        <v>25</v>
      </c>
      <c r="AQ316">
        <v>224</v>
      </c>
      <c r="AR316" t="s">
        <v>404</v>
      </c>
      <c r="AS316">
        <v>62.222222222222221</v>
      </c>
      <c r="AT316">
        <v>32</v>
      </c>
      <c r="AU316">
        <v>237</v>
      </c>
      <c r="AV316" t="s">
        <v>405</v>
      </c>
      <c r="AW316">
        <v>65.714285714285722</v>
      </c>
      <c r="AX316">
        <v>41</v>
      </c>
      <c r="AY316">
        <v>198</v>
      </c>
      <c r="AZ316" t="s">
        <v>1802</v>
      </c>
      <c r="BA316">
        <v>108.88888888888889</v>
      </c>
      <c r="BB316">
        <v>82</v>
      </c>
      <c r="BC316">
        <v>241</v>
      </c>
      <c r="BD316" t="s">
        <v>1355</v>
      </c>
      <c r="BE316">
        <v>86.031746031746025</v>
      </c>
      <c r="BF316">
        <v>89</v>
      </c>
      <c r="BG316">
        <v>176</v>
      </c>
      <c r="BH316" t="s">
        <v>980</v>
      </c>
      <c r="BI316">
        <v>92.063492063492063</v>
      </c>
      <c r="BJ316">
        <v>74.5</v>
      </c>
      <c r="BK316">
        <v>168</v>
      </c>
      <c r="BL316" t="s">
        <v>1806</v>
      </c>
      <c r="BM316">
        <v>99.365079365079367</v>
      </c>
      <c r="BN316">
        <v>35</v>
      </c>
      <c r="BO316">
        <v>105</v>
      </c>
      <c r="BP316" t="s">
        <v>404</v>
      </c>
      <c r="BQ316">
        <v>139.36507936507937</v>
      </c>
      <c r="BR316">
        <v>39</v>
      </c>
      <c r="BS316">
        <v>129</v>
      </c>
      <c r="BT316" t="s">
        <v>405</v>
      </c>
      <c r="BU316">
        <v>118.0952380952381</v>
      </c>
      <c r="BV316">
        <v>44</v>
      </c>
      <c r="BW316">
        <v>226</v>
      </c>
      <c r="BX316" t="s">
        <v>1802</v>
      </c>
      <c r="BY316">
        <v>73.968253968253961</v>
      </c>
      <c r="BZ316">
        <v>87</v>
      </c>
      <c r="CA316">
        <v>197</v>
      </c>
      <c r="CB316" t="s">
        <v>1355</v>
      </c>
      <c r="CC316">
        <v>123.49206349206349</v>
      </c>
      <c r="CD316">
        <v>87</v>
      </c>
      <c r="CE316">
        <v>151</v>
      </c>
      <c r="CF316" t="s">
        <v>980</v>
      </c>
      <c r="CG316">
        <v>97.142857142857139</v>
      </c>
      <c r="CH316">
        <v>52</v>
      </c>
      <c r="CI316">
        <v>166</v>
      </c>
      <c r="CJ316" t="s">
        <v>1810</v>
      </c>
      <c r="CK316">
        <v>102.53968253968254</v>
      </c>
      <c r="CL316">
        <v>19</v>
      </c>
      <c r="CM316">
        <v>229</v>
      </c>
      <c r="CN316" t="s">
        <v>404</v>
      </c>
      <c r="CO316">
        <v>90.476190476190482</v>
      </c>
      <c r="CP316">
        <v>31</v>
      </c>
      <c r="CQ316">
        <v>186</v>
      </c>
      <c r="CR316" t="s">
        <v>405</v>
      </c>
      <c r="CS316">
        <v>94.920634920634924</v>
      </c>
      <c r="CT316">
        <v>54</v>
      </c>
      <c r="CU316">
        <v>144</v>
      </c>
      <c r="CV316" t="s">
        <v>1802</v>
      </c>
      <c r="CW316">
        <v>107.93650793650794</v>
      </c>
      <c r="CX316">
        <v>82</v>
      </c>
      <c r="CY316">
        <v>271</v>
      </c>
      <c r="CZ316" t="s">
        <v>1808</v>
      </c>
      <c r="DA316">
        <v>96.19047619047619</v>
      </c>
      <c r="DB316">
        <v>95</v>
      </c>
      <c r="DC316">
        <v>142</v>
      </c>
      <c r="DD316" t="s">
        <v>111</v>
      </c>
      <c r="DE316">
        <v>95.873015873015873</v>
      </c>
      <c r="DF316">
        <v>57</v>
      </c>
      <c r="DG316">
        <v>174</v>
      </c>
      <c r="DH316" t="s">
        <v>1810</v>
      </c>
      <c r="DI316">
        <v>95.873015873015873</v>
      </c>
      <c r="DJ316">
        <v>33</v>
      </c>
      <c r="DK316">
        <v>199</v>
      </c>
      <c r="DL316" t="s">
        <v>404</v>
      </c>
      <c r="DM316">
        <v>60.317460317460316</v>
      </c>
      <c r="DN316">
        <v>47</v>
      </c>
      <c r="DO316">
        <v>170</v>
      </c>
      <c r="DP316" t="s">
        <v>405</v>
      </c>
      <c r="DQ316">
        <v>129.52380952380952</v>
      </c>
      <c r="DR316">
        <v>42</v>
      </c>
      <c r="DS316">
        <v>169</v>
      </c>
      <c r="DT316" t="s">
        <v>1802</v>
      </c>
      <c r="DU316">
        <v>111.11111111111111</v>
      </c>
      <c r="DV316">
        <v>75</v>
      </c>
      <c r="DW316">
        <v>259</v>
      </c>
      <c r="DX316" t="s">
        <v>402</v>
      </c>
      <c r="DY316">
        <v>89.841269841269849</v>
      </c>
      <c r="DZ316">
        <v>75</v>
      </c>
      <c r="EA316">
        <v>129</v>
      </c>
      <c r="EB316" t="s">
        <v>1805</v>
      </c>
      <c r="EC316">
        <v>135.87301587301587</v>
      </c>
      <c r="ED316">
        <v>66</v>
      </c>
      <c r="EE316">
        <v>161</v>
      </c>
      <c r="EF316" t="s">
        <v>982</v>
      </c>
      <c r="EG316">
        <v>101.26984126984127</v>
      </c>
      <c r="EH316">
        <v>51.5</v>
      </c>
      <c r="EI316">
        <v>74</v>
      </c>
      <c r="EJ316" t="s">
        <v>1827</v>
      </c>
      <c r="EK316">
        <v>164.12698412698413</v>
      </c>
      <c r="EL316">
        <v>34</v>
      </c>
      <c r="EM316">
        <v>263</v>
      </c>
      <c r="EN316" t="s">
        <v>1807</v>
      </c>
      <c r="EO316">
        <v>109.2063492063492</v>
      </c>
      <c r="EP316">
        <v>40</v>
      </c>
      <c r="EQ316">
        <v>204</v>
      </c>
      <c r="ER316" t="s">
        <v>1802</v>
      </c>
      <c r="ES316">
        <v>104.44444444444444</v>
      </c>
      <c r="ET316">
        <v>97</v>
      </c>
      <c r="EU316">
        <v>227</v>
      </c>
      <c r="EV316">
        <v>80</v>
      </c>
      <c r="EW316">
        <v>242</v>
      </c>
      <c r="EX316">
        <v>97</v>
      </c>
      <c r="EY316">
        <v>165</v>
      </c>
      <c r="EZ316">
        <v>31</v>
      </c>
      <c r="FA316">
        <v>276</v>
      </c>
      <c r="FB316">
        <v>17</v>
      </c>
      <c r="FC316">
        <v>292</v>
      </c>
      <c r="FD316">
        <v>33</v>
      </c>
      <c r="FE316">
        <v>218</v>
      </c>
    </row>
    <row r="317" spans="1:161" x14ac:dyDescent="0.2">
      <c r="A317" t="s">
        <v>1784</v>
      </c>
      <c r="B317" t="s">
        <v>1785</v>
      </c>
      <c r="C317" t="s">
        <v>1662</v>
      </c>
      <c r="D317" t="s">
        <v>17</v>
      </c>
      <c r="E317" t="s">
        <v>1786</v>
      </c>
      <c r="F317">
        <v>98</v>
      </c>
      <c r="G317">
        <v>234</v>
      </c>
      <c r="H317" s="11" t="s">
        <v>1664</v>
      </c>
      <c r="I317" s="11">
        <v>36.190476190476197</v>
      </c>
      <c r="J317">
        <v>78</v>
      </c>
      <c r="K317">
        <v>200</v>
      </c>
      <c r="L317" s="11" t="s">
        <v>980</v>
      </c>
      <c r="M317" s="11">
        <v>72.063492063492063</v>
      </c>
      <c r="N317">
        <v>80</v>
      </c>
      <c r="O317">
        <v>171</v>
      </c>
      <c r="P317" s="11" t="s">
        <v>1356</v>
      </c>
      <c r="Q317" s="11">
        <v>91.111111111111114</v>
      </c>
      <c r="R317">
        <v>42</v>
      </c>
      <c r="S317">
        <v>219</v>
      </c>
      <c r="T317" t="s">
        <v>404</v>
      </c>
      <c r="U317">
        <v>51.428571428571431</v>
      </c>
      <c r="V317">
        <v>56</v>
      </c>
      <c r="W317">
        <v>133</v>
      </c>
      <c r="X317" t="s">
        <v>405</v>
      </c>
      <c r="Y317">
        <v>84.126984126984127</v>
      </c>
      <c r="Z317">
        <v>56</v>
      </c>
      <c r="AA317">
        <v>242</v>
      </c>
      <c r="AB317" t="s">
        <v>24</v>
      </c>
      <c r="AC317">
        <v>49.523809523809526</v>
      </c>
      <c r="AD317">
        <v>108</v>
      </c>
      <c r="AE317">
        <v>33</v>
      </c>
      <c r="AF317" t="s">
        <v>1664</v>
      </c>
      <c r="AG317">
        <v>179.6825396825397</v>
      </c>
      <c r="AH317">
        <v>92</v>
      </c>
      <c r="AI317">
        <v>112</v>
      </c>
      <c r="AJ317" t="s">
        <v>980</v>
      </c>
      <c r="AK317">
        <v>100.95238095238095</v>
      </c>
      <c r="AL317">
        <v>73</v>
      </c>
      <c r="AM317">
        <v>143</v>
      </c>
      <c r="AN317" t="s">
        <v>1356</v>
      </c>
      <c r="AO317">
        <v>122.85714285714286</v>
      </c>
      <c r="AP317">
        <v>47</v>
      </c>
      <c r="AQ317">
        <v>66</v>
      </c>
      <c r="AR317" t="s">
        <v>404</v>
      </c>
      <c r="AS317">
        <v>142.53968253968253</v>
      </c>
      <c r="AT317">
        <v>48</v>
      </c>
      <c r="AU317">
        <v>125</v>
      </c>
      <c r="AV317" t="s">
        <v>405</v>
      </c>
      <c r="AW317">
        <v>80.952380952380949</v>
      </c>
      <c r="AX317">
        <v>57</v>
      </c>
      <c r="AY317">
        <v>83</v>
      </c>
      <c r="AZ317" t="s">
        <v>1802</v>
      </c>
      <c r="BA317">
        <v>118.0952380952381</v>
      </c>
      <c r="BB317">
        <v>77</v>
      </c>
      <c r="BC317">
        <v>284</v>
      </c>
      <c r="BD317" t="s">
        <v>1355</v>
      </c>
      <c r="BE317">
        <v>38.412698412698411</v>
      </c>
      <c r="BF317">
        <v>99</v>
      </c>
      <c r="BG317">
        <v>115</v>
      </c>
      <c r="BH317" t="s">
        <v>980</v>
      </c>
      <c r="BI317">
        <v>80</v>
      </c>
      <c r="BJ317">
        <v>65.5</v>
      </c>
      <c r="BK317">
        <v>215</v>
      </c>
      <c r="BL317" t="s">
        <v>1806</v>
      </c>
      <c r="BM317">
        <v>73.650793650793645</v>
      </c>
      <c r="BN317">
        <v>26</v>
      </c>
      <c r="BO317">
        <v>200</v>
      </c>
      <c r="BP317" t="s">
        <v>404</v>
      </c>
      <c r="BQ317">
        <v>109.2063492063492</v>
      </c>
      <c r="BR317">
        <v>50</v>
      </c>
      <c r="BS317">
        <v>65</v>
      </c>
      <c r="BT317" t="s">
        <v>405</v>
      </c>
      <c r="BU317">
        <v>128.88888888888889</v>
      </c>
      <c r="BV317">
        <v>57</v>
      </c>
      <c r="BW317">
        <v>140</v>
      </c>
      <c r="BX317" t="s">
        <v>1802</v>
      </c>
      <c r="BY317">
        <v>86.349206349206355</v>
      </c>
      <c r="BZ317">
        <v>98</v>
      </c>
      <c r="CA317">
        <v>90</v>
      </c>
      <c r="CB317" t="s">
        <v>1355</v>
      </c>
      <c r="CC317">
        <v>120.95238095238095</v>
      </c>
      <c r="CD317">
        <v>105</v>
      </c>
      <c r="CE317">
        <v>52</v>
      </c>
      <c r="CF317" t="s">
        <v>980</v>
      </c>
      <c r="CG317">
        <v>131.42857142857142</v>
      </c>
      <c r="CH317">
        <v>57.5</v>
      </c>
      <c r="CI317">
        <v>132</v>
      </c>
      <c r="CJ317" t="s">
        <v>1810</v>
      </c>
      <c r="CK317">
        <v>98.412698412698418</v>
      </c>
      <c r="CL317">
        <v>19</v>
      </c>
      <c r="CM317">
        <v>229</v>
      </c>
      <c r="CN317" t="s">
        <v>404</v>
      </c>
      <c r="CO317">
        <v>79.365079365079367</v>
      </c>
      <c r="CP317">
        <v>34</v>
      </c>
      <c r="CQ317">
        <v>156</v>
      </c>
      <c r="CR317" t="s">
        <v>405</v>
      </c>
      <c r="CS317">
        <v>77.142857142857139</v>
      </c>
      <c r="CT317">
        <v>60</v>
      </c>
      <c r="CU317">
        <v>97</v>
      </c>
      <c r="CV317" t="s">
        <v>1802</v>
      </c>
      <c r="CW317">
        <v>130.47619047619048</v>
      </c>
      <c r="CX317">
        <v>92</v>
      </c>
      <c r="CY317">
        <v>156</v>
      </c>
      <c r="CZ317" t="s">
        <v>1808</v>
      </c>
      <c r="DA317">
        <v>66.984126984126988</v>
      </c>
      <c r="DB317">
        <v>94</v>
      </c>
      <c r="DC317">
        <v>151</v>
      </c>
      <c r="DD317" t="s">
        <v>111</v>
      </c>
      <c r="DE317">
        <v>99.682539682539684</v>
      </c>
      <c r="DF317">
        <v>67</v>
      </c>
      <c r="DG317">
        <v>127</v>
      </c>
      <c r="DH317" t="s">
        <v>1810</v>
      </c>
      <c r="DI317">
        <v>114.92063492063492</v>
      </c>
      <c r="DJ317">
        <v>38</v>
      </c>
      <c r="DK317">
        <v>164</v>
      </c>
      <c r="DL317" t="s">
        <v>404</v>
      </c>
      <c r="DM317">
        <v>95.555555555555557</v>
      </c>
      <c r="DN317">
        <v>59</v>
      </c>
      <c r="DO317">
        <v>84</v>
      </c>
      <c r="DP317" t="s">
        <v>405</v>
      </c>
      <c r="DQ317">
        <v>93.015873015873012</v>
      </c>
      <c r="DR317">
        <v>39</v>
      </c>
      <c r="DS317">
        <v>193</v>
      </c>
      <c r="DT317" t="s">
        <v>1802</v>
      </c>
      <c r="DU317">
        <v>76.825396825396822</v>
      </c>
      <c r="DV317">
        <v>94</v>
      </c>
      <c r="DW317">
        <v>52</v>
      </c>
      <c r="DX317" t="s">
        <v>1808</v>
      </c>
      <c r="DY317">
        <v>85.079365079365076</v>
      </c>
      <c r="DZ317">
        <v>73</v>
      </c>
      <c r="EA317">
        <v>150</v>
      </c>
      <c r="EB317" t="s">
        <v>111</v>
      </c>
      <c r="EC317">
        <v>90.158730158730151</v>
      </c>
      <c r="ED317">
        <v>64.5</v>
      </c>
      <c r="EE317">
        <v>174</v>
      </c>
      <c r="EF317" t="s">
        <v>1810</v>
      </c>
      <c r="EG317">
        <v>87.936507936507937</v>
      </c>
      <c r="EH317">
        <v>40</v>
      </c>
      <c r="EI317">
        <v>150</v>
      </c>
      <c r="EJ317" t="s">
        <v>404</v>
      </c>
      <c r="EK317">
        <v>89.841269841269849</v>
      </c>
      <c r="EL317">
        <v>61.5</v>
      </c>
      <c r="EM317">
        <v>62</v>
      </c>
      <c r="EN317" t="s">
        <v>405</v>
      </c>
      <c r="EO317">
        <v>124.76190476190476</v>
      </c>
      <c r="EP317">
        <v>53</v>
      </c>
      <c r="EQ317">
        <v>120</v>
      </c>
      <c r="ER317" t="s">
        <v>1802</v>
      </c>
      <c r="ES317">
        <v>72.698412698412696</v>
      </c>
      <c r="ET317">
        <v>121</v>
      </c>
      <c r="EU317">
        <v>5</v>
      </c>
      <c r="EV317">
        <v>98</v>
      </c>
      <c r="EW317">
        <v>119</v>
      </c>
      <c r="EX317">
        <v>106</v>
      </c>
      <c r="EY317">
        <v>136</v>
      </c>
      <c r="EZ317">
        <v>43</v>
      </c>
      <c r="FA317">
        <v>118</v>
      </c>
      <c r="FB317">
        <v>29</v>
      </c>
      <c r="FC317">
        <v>140</v>
      </c>
      <c r="FD317">
        <v>43</v>
      </c>
      <c r="FE317">
        <v>34</v>
      </c>
    </row>
    <row r="318" spans="1:161" x14ac:dyDescent="0.2">
      <c r="A318" t="s">
        <v>1787</v>
      </c>
      <c r="B318" t="s">
        <v>1788</v>
      </c>
      <c r="C318" t="s">
        <v>1662</v>
      </c>
      <c r="D318" t="s">
        <v>17</v>
      </c>
      <c r="E318" t="s">
        <v>1789</v>
      </c>
      <c r="F318">
        <v>105</v>
      </c>
      <c r="G318">
        <v>134</v>
      </c>
      <c r="H318" s="11" t="s">
        <v>1664</v>
      </c>
      <c r="I318" s="11">
        <v>134.28571428571428</v>
      </c>
      <c r="J318">
        <v>78</v>
      </c>
      <c r="K318">
        <v>200</v>
      </c>
      <c r="L318" s="11" t="s">
        <v>980</v>
      </c>
      <c r="M318" s="11">
        <v>107.3015873015873</v>
      </c>
      <c r="N318">
        <v>73</v>
      </c>
      <c r="O318">
        <v>210</v>
      </c>
      <c r="P318" s="11" t="s">
        <v>1356</v>
      </c>
      <c r="Q318" s="11">
        <v>78.730158730158735</v>
      </c>
      <c r="R318">
        <v>51</v>
      </c>
      <c r="S318">
        <v>146</v>
      </c>
      <c r="T318" t="s">
        <v>404</v>
      </c>
      <c r="U318">
        <v>126.66666666666667</v>
      </c>
      <c r="V318">
        <v>51</v>
      </c>
      <c r="W318">
        <v>164</v>
      </c>
      <c r="X318" t="s">
        <v>405</v>
      </c>
      <c r="Y318">
        <v>119.04761904761905</v>
      </c>
      <c r="Z318">
        <v>51</v>
      </c>
      <c r="AA318">
        <v>269</v>
      </c>
      <c r="AB318" t="s">
        <v>24</v>
      </c>
      <c r="AC318">
        <v>85.714285714285722</v>
      </c>
      <c r="AD318">
        <v>93</v>
      </c>
      <c r="AE318">
        <v>242</v>
      </c>
      <c r="AF318" t="s">
        <v>1664</v>
      </c>
      <c r="AG318">
        <v>87.936507936507937</v>
      </c>
      <c r="AH318">
        <v>71</v>
      </c>
      <c r="AI318">
        <v>223</v>
      </c>
      <c r="AJ318" t="s">
        <v>980</v>
      </c>
      <c r="AK318">
        <v>103.17460317460318</v>
      </c>
      <c r="AL318">
        <v>73</v>
      </c>
      <c r="AM318">
        <v>143</v>
      </c>
      <c r="AN318" t="s">
        <v>1356</v>
      </c>
      <c r="AO318">
        <v>99.682539682539684</v>
      </c>
      <c r="AP318">
        <v>24</v>
      </c>
      <c r="AQ318">
        <v>230</v>
      </c>
      <c r="AR318" t="s">
        <v>404</v>
      </c>
      <c r="AS318">
        <v>83.174603174603178</v>
      </c>
      <c r="AT318">
        <v>38</v>
      </c>
      <c r="AU318">
        <v>202</v>
      </c>
      <c r="AV318" t="s">
        <v>405</v>
      </c>
      <c r="AW318">
        <v>94.285714285714292</v>
      </c>
      <c r="AX318">
        <v>37</v>
      </c>
      <c r="AY318">
        <v>224</v>
      </c>
      <c r="AZ318" t="s">
        <v>1802</v>
      </c>
      <c r="BA318">
        <v>108.57142857142857</v>
      </c>
      <c r="BB318">
        <v>85</v>
      </c>
      <c r="BC318">
        <v>204</v>
      </c>
      <c r="BD318" t="s">
        <v>1355</v>
      </c>
      <c r="BE318">
        <v>85.079365079365076</v>
      </c>
      <c r="BF318">
        <v>76</v>
      </c>
      <c r="BG318">
        <v>233</v>
      </c>
      <c r="BH318" t="s">
        <v>980</v>
      </c>
      <c r="BI318">
        <v>98.095238095238102</v>
      </c>
      <c r="BJ318">
        <v>81</v>
      </c>
      <c r="BK318">
        <v>142</v>
      </c>
      <c r="BL318" t="s">
        <v>1806</v>
      </c>
      <c r="BM318">
        <v>122.85714285714286</v>
      </c>
      <c r="BN318">
        <v>28</v>
      </c>
      <c r="BO318">
        <v>177</v>
      </c>
      <c r="BP318" t="s">
        <v>404</v>
      </c>
      <c r="BQ318">
        <v>104.44444444444444</v>
      </c>
      <c r="BR318">
        <v>32</v>
      </c>
      <c r="BS318">
        <v>184</v>
      </c>
      <c r="BT318" t="s">
        <v>405</v>
      </c>
      <c r="BU318">
        <v>103.49206349206349</v>
      </c>
      <c r="BV318">
        <v>40</v>
      </c>
      <c r="BW318">
        <v>251</v>
      </c>
      <c r="BX318" t="s">
        <v>1802</v>
      </c>
      <c r="BY318">
        <v>36.190476190476197</v>
      </c>
      <c r="BZ318">
        <v>91</v>
      </c>
      <c r="CA318">
        <v>157</v>
      </c>
      <c r="CB318" t="s">
        <v>1355</v>
      </c>
      <c r="CC318">
        <v>95.555555555555557</v>
      </c>
      <c r="CD318">
        <v>74</v>
      </c>
      <c r="CE318">
        <v>227</v>
      </c>
      <c r="CF318" t="s">
        <v>980</v>
      </c>
      <c r="CG318">
        <v>90.476190476190482</v>
      </c>
      <c r="CH318">
        <v>46.5</v>
      </c>
      <c r="CI318">
        <v>214</v>
      </c>
      <c r="CJ318" t="s">
        <v>1810</v>
      </c>
      <c r="CK318">
        <v>95.238095238095241</v>
      </c>
      <c r="CL318">
        <v>22</v>
      </c>
      <c r="CM318">
        <v>191</v>
      </c>
      <c r="CN318" t="s">
        <v>404</v>
      </c>
      <c r="CO318">
        <v>121.26984126984127</v>
      </c>
      <c r="CP318">
        <v>30</v>
      </c>
      <c r="CQ318">
        <v>195</v>
      </c>
      <c r="CR318" t="s">
        <v>405</v>
      </c>
      <c r="CS318">
        <v>93.968253968253975</v>
      </c>
      <c r="CT318">
        <v>67</v>
      </c>
      <c r="CU318">
        <v>50</v>
      </c>
      <c r="CV318" t="s">
        <v>1802</v>
      </c>
      <c r="CW318">
        <v>140.63492063492063</v>
      </c>
      <c r="CX318">
        <v>93</v>
      </c>
      <c r="CY318">
        <v>143</v>
      </c>
      <c r="CZ318" t="s">
        <v>1808</v>
      </c>
      <c r="DA318">
        <v>69.206349206349202</v>
      </c>
      <c r="DB318">
        <v>87</v>
      </c>
      <c r="DC318">
        <v>197</v>
      </c>
      <c r="DD318" t="s">
        <v>111</v>
      </c>
      <c r="DE318">
        <v>49.523809523809526</v>
      </c>
      <c r="DF318">
        <v>50</v>
      </c>
      <c r="DG318">
        <v>199</v>
      </c>
      <c r="DH318" t="s">
        <v>1810</v>
      </c>
      <c r="DI318">
        <v>80.634920634920633</v>
      </c>
      <c r="DJ318">
        <v>25</v>
      </c>
      <c r="DK318">
        <v>258</v>
      </c>
      <c r="DL318" t="s">
        <v>404</v>
      </c>
      <c r="DM318">
        <v>80</v>
      </c>
      <c r="DN318">
        <v>46</v>
      </c>
      <c r="DO318">
        <v>176</v>
      </c>
      <c r="DP318" t="s">
        <v>405</v>
      </c>
      <c r="DQ318">
        <v>127.61904761904762</v>
      </c>
      <c r="DR318">
        <v>41</v>
      </c>
      <c r="DS318">
        <v>178</v>
      </c>
      <c r="DT318" t="s">
        <v>1802</v>
      </c>
      <c r="DU318">
        <v>128.88888888888889</v>
      </c>
      <c r="DV318">
        <v>94.5</v>
      </c>
      <c r="DW318">
        <v>46</v>
      </c>
      <c r="DX318" t="s">
        <v>978</v>
      </c>
      <c r="DY318">
        <v>119.04761904761905</v>
      </c>
      <c r="DZ318">
        <v>90</v>
      </c>
      <c r="EA318">
        <v>38</v>
      </c>
      <c r="EB318" t="s">
        <v>1804</v>
      </c>
      <c r="EC318">
        <v>137.14285714285714</v>
      </c>
      <c r="ED318">
        <v>71</v>
      </c>
      <c r="EE318">
        <v>138</v>
      </c>
      <c r="EF318" t="s">
        <v>982</v>
      </c>
      <c r="EG318">
        <v>111.74603174603175</v>
      </c>
      <c r="EH318">
        <v>32</v>
      </c>
      <c r="EI318">
        <v>195</v>
      </c>
      <c r="EJ318" t="s">
        <v>1827</v>
      </c>
      <c r="EK318">
        <v>64.761904761904759</v>
      </c>
      <c r="EL318">
        <v>34</v>
      </c>
      <c r="EM318">
        <v>263</v>
      </c>
      <c r="EN318" t="s">
        <v>1807</v>
      </c>
      <c r="EO318">
        <v>60.952380952380949</v>
      </c>
      <c r="EP318">
        <v>31</v>
      </c>
      <c r="EQ318">
        <v>269</v>
      </c>
      <c r="ER318" t="s">
        <v>127</v>
      </c>
      <c r="ES318">
        <v>51.111111111111114</v>
      </c>
      <c r="ET318">
        <v>107</v>
      </c>
      <c r="EU318">
        <v>106</v>
      </c>
      <c r="EV318">
        <v>94</v>
      </c>
      <c r="EW318">
        <v>155</v>
      </c>
      <c r="EX318">
        <v>94</v>
      </c>
      <c r="EY318">
        <v>175</v>
      </c>
      <c r="EZ318">
        <v>46</v>
      </c>
      <c r="FA318">
        <v>84</v>
      </c>
      <c r="FB318">
        <v>29</v>
      </c>
      <c r="FC318">
        <v>140</v>
      </c>
      <c r="FD318">
        <v>38</v>
      </c>
      <c r="FE318">
        <v>115</v>
      </c>
    </row>
    <row r="319" spans="1:161" x14ac:dyDescent="0.2">
      <c r="A319" t="s">
        <v>850</v>
      </c>
      <c r="B319" t="s">
        <v>851</v>
      </c>
      <c r="C319" t="s">
        <v>852</v>
      </c>
      <c r="D319" t="s">
        <v>853</v>
      </c>
      <c r="E319" t="s">
        <v>854</v>
      </c>
      <c r="F319">
        <v>116</v>
      </c>
      <c r="G319">
        <v>5</v>
      </c>
      <c r="H319" s="11" t="s">
        <v>562</v>
      </c>
      <c r="I319" s="11">
        <v>101.25</v>
      </c>
      <c r="J319">
        <v>109</v>
      </c>
      <c r="K319">
        <v>5</v>
      </c>
      <c r="L319" s="11" t="s">
        <v>403</v>
      </c>
      <c r="M319" s="11">
        <v>120.41666666666667</v>
      </c>
      <c r="N319">
        <v>112</v>
      </c>
      <c r="O319">
        <v>22</v>
      </c>
      <c r="P319" s="11" t="s">
        <v>855</v>
      </c>
      <c r="Q319" s="11">
        <v>114.58333333333333</v>
      </c>
      <c r="R319">
        <v>69.5</v>
      </c>
      <c r="S319">
        <v>37</v>
      </c>
      <c r="T319" t="s">
        <v>856</v>
      </c>
      <c r="U319">
        <v>87.5</v>
      </c>
      <c r="V319">
        <v>67</v>
      </c>
      <c r="W319">
        <v>30</v>
      </c>
      <c r="X319" t="s">
        <v>857</v>
      </c>
      <c r="Y319">
        <v>87.916666666666671</v>
      </c>
      <c r="Z319">
        <v>70</v>
      </c>
      <c r="AA319">
        <v>2</v>
      </c>
      <c r="AB319" t="s">
        <v>858</v>
      </c>
      <c r="AC319">
        <v>175</v>
      </c>
      <c r="AD319">
        <v>109</v>
      </c>
      <c r="AE319">
        <v>8</v>
      </c>
      <c r="AF319" t="s">
        <v>562</v>
      </c>
      <c r="AG319">
        <v>101.25</v>
      </c>
      <c r="AH319">
        <v>83</v>
      </c>
      <c r="AI319">
        <v>54</v>
      </c>
      <c r="AJ319" t="s">
        <v>403</v>
      </c>
      <c r="AK319">
        <v>89.583333333333329</v>
      </c>
      <c r="AL319">
        <v>92.5</v>
      </c>
      <c r="AM319">
        <v>57</v>
      </c>
      <c r="AN319" t="s">
        <v>855</v>
      </c>
      <c r="AO319">
        <v>91.25</v>
      </c>
      <c r="AP319">
        <v>74.5</v>
      </c>
      <c r="AQ319">
        <v>7</v>
      </c>
      <c r="AR319" t="s">
        <v>856</v>
      </c>
      <c r="AS319">
        <v>102.5</v>
      </c>
      <c r="AT319">
        <v>81</v>
      </c>
      <c r="AU319">
        <v>1</v>
      </c>
      <c r="AV319" t="s">
        <v>857</v>
      </c>
      <c r="AW319">
        <v>109.16666666666667</v>
      </c>
      <c r="AX319">
        <v>32</v>
      </c>
      <c r="AY319">
        <v>182</v>
      </c>
      <c r="AZ319" t="s">
        <v>858</v>
      </c>
      <c r="BA319">
        <v>67.5</v>
      </c>
      <c r="BB319">
        <v>101</v>
      </c>
      <c r="BC319">
        <v>11</v>
      </c>
      <c r="BD319" t="s">
        <v>562</v>
      </c>
      <c r="BE319">
        <v>97.083333333333329</v>
      </c>
      <c r="BF319">
        <v>93</v>
      </c>
      <c r="BG319">
        <v>29</v>
      </c>
      <c r="BH319" t="s">
        <v>403</v>
      </c>
      <c r="BI319">
        <v>95.416666666666671</v>
      </c>
      <c r="BJ319">
        <v>103</v>
      </c>
      <c r="BK319">
        <v>36</v>
      </c>
      <c r="BL319" t="s">
        <v>855</v>
      </c>
      <c r="BM319">
        <v>109.16666666666667</v>
      </c>
      <c r="BN319">
        <v>81</v>
      </c>
      <c r="BO319">
        <v>13</v>
      </c>
      <c r="BP319" t="s">
        <v>856</v>
      </c>
      <c r="BQ319">
        <v>95</v>
      </c>
      <c r="BR319">
        <v>71</v>
      </c>
      <c r="BS319">
        <v>23</v>
      </c>
      <c r="BT319" t="s">
        <v>857</v>
      </c>
      <c r="BU319">
        <v>95.416666666666671</v>
      </c>
      <c r="BV319">
        <v>62</v>
      </c>
      <c r="BW319">
        <v>104</v>
      </c>
      <c r="BX319" t="s">
        <v>858</v>
      </c>
      <c r="BY319">
        <v>61.666666666666664</v>
      </c>
      <c r="BZ319">
        <v>107</v>
      </c>
      <c r="CA319">
        <v>4</v>
      </c>
      <c r="CB319" t="s">
        <v>562</v>
      </c>
      <c r="CC319">
        <v>103.75</v>
      </c>
      <c r="CD319">
        <v>113</v>
      </c>
      <c r="CE319">
        <v>18</v>
      </c>
      <c r="CF319" t="s">
        <v>403</v>
      </c>
      <c r="CG319">
        <v>113.33333333333333</v>
      </c>
      <c r="CH319">
        <v>69</v>
      </c>
      <c r="CI319">
        <v>58</v>
      </c>
      <c r="CJ319" t="s">
        <v>855</v>
      </c>
      <c r="CK319">
        <v>79.583333333333329</v>
      </c>
      <c r="CL319">
        <v>79</v>
      </c>
      <c r="CM319">
        <v>1</v>
      </c>
      <c r="CN319" t="s">
        <v>856</v>
      </c>
      <c r="CO319">
        <v>100.41666666666667</v>
      </c>
      <c r="CP319">
        <v>62</v>
      </c>
      <c r="CQ319">
        <v>12</v>
      </c>
      <c r="CR319" t="s">
        <v>857</v>
      </c>
      <c r="CS319">
        <v>97.5</v>
      </c>
      <c r="CT319">
        <v>63</v>
      </c>
      <c r="CU319">
        <v>12</v>
      </c>
      <c r="CV319" t="s">
        <v>858</v>
      </c>
      <c r="CW319">
        <v>112.08333333333333</v>
      </c>
      <c r="CX319">
        <v>104</v>
      </c>
      <c r="CY319">
        <v>13</v>
      </c>
      <c r="CZ319" t="s">
        <v>562</v>
      </c>
      <c r="DA319">
        <v>102.91666666666667</v>
      </c>
      <c r="DB319">
        <v>92</v>
      </c>
      <c r="DC319">
        <v>50</v>
      </c>
      <c r="DD319" t="s">
        <v>403</v>
      </c>
      <c r="DE319">
        <v>93.333333333333329</v>
      </c>
      <c r="DF319">
        <v>101</v>
      </c>
      <c r="DG319">
        <v>9</v>
      </c>
      <c r="DH319" t="s">
        <v>855</v>
      </c>
      <c r="DI319">
        <v>102.5</v>
      </c>
      <c r="DJ319">
        <v>76</v>
      </c>
      <c r="DK319">
        <v>2</v>
      </c>
      <c r="DL319" t="s">
        <v>856</v>
      </c>
      <c r="DM319">
        <v>101.25</v>
      </c>
      <c r="DN319">
        <v>79</v>
      </c>
      <c r="DO319">
        <v>6</v>
      </c>
      <c r="DP319" t="s">
        <v>857</v>
      </c>
      <c r="DQ319">
        <v>102.5</v>
      </c>
      <c r="DR319">
        <v>74</v>
      </c>
      <c r="DS319">
        <v>41</v>
      </c>
      <c r="DT319" t="s">
        <v>858</v>
      </c>
      <c r="DU319">
        <v>87.916666666666671</v>
      </c>
      <c r="DV319">
        <v>93</v>
      </c>
      <c r="DW319">
        <v>20</v>
      </c>
      <c r="DX319" t="s">
        <v>562</v>
      </c>
      <c r="DY319">
        <v>95.416666666666671</v>
      </c>
      <c r="DZ319">
        <v>72</v>
      </c>
      <c r="EA319">
        <v>34</v>
      </c>
      <c r="EB319" t="s">
        <v>403</v>
      </c>
      <c r="EC319">
        <v>150.41666666666666</v>
      </c>
      <c r="ED319">
        <v>93</v>
      </c>
      <c r="EE319">
        <v>15</v>
      </c>
      <c r="EF319" t="s">
        <v>855</v>
      </c>
      <c r="EG319">
        <v>104.16666666666667</v>
      </c>
      <c r="EH319">
        <v>82</v>
      </c>
      <c r="EI319">
        <v>5</v>
      </c>
      <c r="EJ319" t="s">
        <v>856</v>
      </c>
      <c r="EK319">
        <v>122.91666666666666</v>
      </c>
      <c r="EL319">
        <v>66</v>
      </c>
      <c r="EM319">
        <v>12</v>
      </c>
      <c r="EN319" t="s">
        <v>857</v>
      </c>
      <c r="EO319">
        <v>170.41666666666669</v>
      </c>
      <c r="EP319">
        <v>66</v>
      </c>
      <c r="EQ319">
        <v>12</v>
      </c>
      <c r="ER319" t="s">
        <v>858</v>
      </c>
      <c r="ES319">
        <v>112.08333333333333</v>
      </c>
      <c r="ET319">
        <v>120</v>
      </c>
      <c r="EU319">
        <v>9</v>
      </c>
      <c r="EV319">
        <v>71</v>
      </c>
      <c r="EW319">
        <v>155</v>
      </c>
      <c r="EX319">
        <v>125</v>
      </c>
      <c r="EY319">
        <v>25</v>
      </c>
      <c r="EZ319">
        <v>36</v>
      </c>
      <c r="FA319">
        <v>60</v>
      </c>
      <c r="FB319">
        <v>27</v>
      </c>
      <c r="FC319">
        <v>181</v>
      </c>
      <c r="FD319">
        <v>44</v>
      </c>
      <c r="FE319">
        <v>41</v>
      </c>
    </row>
    <row r="320" spans="1:161" x14ac:dyDescent="0.2">
      <c r="A320" t="s">
        <v>859</v>
      </c>
      <c r="B320" t="s">
        <v>860</v>
      </c>
      <c r="C320" t="s">
        <v>852</v>
      </c>
      <c r="D320" t="s">
        <v>853</v>
      </c>
      <c r="E320" t="s">
        <v>861</v>
      </c>
      <c r="F320">
        <v>111</v>
      </c>
      <c r="G320">
        <v>25</v>
      </c>
      <c r="H320" s="11" t="s">
        <v>562</v>
      </c>
      <c r="I320" s="11">
        <v>119.58333333333333</v>
      </c>
      <c r="J320">
        <v>113</v>
      </c>
      <c r="K320">
        <v>2</v>
      </c>
      <c r="L320" s="11" t="s">
        <v>403</v>
      </c>
      <c r="M320" s="11">
        <v>103.75</v>
      </c>
      <c r="N320">
        <v>120</v>
      </c>
      <c r="O320">
        <v>7</v>
      </c>
      <c r="P320" s="11" t="s">
        <v>855</v>
      </c>
      <c r="Q320" s="11">
        <v>104.16666666666667</v>
      </c>
      <c r="R320">
        <v>70</v>
      </c>
      <c r="S320">
        <v>33</v>
      </c>
      <c r="T320" t="s">
        <v>856</v>
      </c>
      <c r="U320">
        <v>87.916666666666671</v>
      </c>
      <c r="V320">
        <v>69.5</v>
      </c>
      <c r="W320">
        <v>17</v>
      </c>
      <c r="X320" t="s">
        <v>857</v>
      </c>
      <c r="Y320">
        <v>104.16666666666667</v>
      </c>
      <c r="Z320">
        <v>55</v>
      </c>
      <c r="AA320">
        <v>33</v>
      </c>
      <c r="AB320" t="s">
        <v>858</v>
      </c>
      <c r="AC320">
        <v>87.5</v>
      </c>
      <c r="AD320">
        <v>100</v>
      </c>
      <c r="AE320">
        <v>72</v>
      </c>
      <c r="AF320" t="s">
        <v>562</v>
      </c>
      <c r="AG320">
        <v>144.58333333333334</v>
      </c>
      <c r="AH320">
        <v>98</v>
      </c>
      <c r="AI320">
        <v>11</v>
      </c>
      <c r="AJ320" t="s">
        <v>403</v>
      </c>
      <c r="AK320">
        <v>102.5</v>
      </c>
      <c r="AL320">
        <v>105.5</v>
      </c>
      <c r="AM320">
        <v>17</v>
      </c>
      <c r="AN320" t="s">
        <v>855</v>
      </c>
      <c r="AO320">
        <v>98.75</v>
      </c>
      <c r="AP320">
        <v>76</v>
      </c>
      <c r="AQ320">
        <v>4</v>
      </c>
      <c r="AR320" t="s">
        <v>856</v>
      </c>
      <c r="AS320">
        <v>134.58333333333334</v>
      </c>
      <c r="AT320">
        <v>64</v>
      </c>
      <c r="AU320">
        <v>27</v>
      </c>
      <c r="AV320" t="s">
        <v>857</v>
      </c>
      <c r="AW320">
        <v>92.083333333333329</v>
      </c>
      <c r="AX320">
        <v>60</v>
      </c>
      <c r="AY320">
        <v>3</v>
      </c>
      <c r="AZ320" t="s">
        <v>858</v>
      </c>
      <c r="BA320">
        <v>99.583333333333329</v>
      </c>
      <c r="BB320">
        <v>79</v>
      </c>
      <c r="BC320">
        <v>179</v>
      </c>
      <c r="BD320" t="s">
        <v>562</v>
      </c>
      <c r="BE320">
        <v>33.75</v>
      </c>
      <c r="BF320">
        <v>101</v>
      </c>
      <c r="BG320">
        <v>17</v>
      </c>
      <c r="BH320" t="s">
        <v>403</v>
      </c>
      <c r="BI320">
        <v>93.333333333333329</v>
      </c>
      <c r="BJ320">
        <v>113</v>
      </c>
      <c r="BK320">
        <v>14</v>
      </c>
      <c r="BL320" t="s">
        <v>855</v>
      </c>
      <c r="BM320">
        <v>95</v>
      </c>
      <c r="BN320">
        <v>71</v>
      </c>
      <c r="BO320">
        <v>87</v>
      </c>
      <c r="BP320" t="s">
        <v>856</v>
      </c>
      <c r="BQ320">
        <v>75.833333333333329</v>
      </c>
      <c r="BR320">
        <v>74</v>
      </c>
      <c r="BS320">
        <v>8</v>
      </c>
      <c r="BT320" t="s">
        <v>857</v>
      </c>
      <c r="BU320">
        <v>125.41666666666666</v>
      </c>
      <c r="BV320">
        <v>82</v>
      </c>
      <c r="BW320">
        <v>2</v>
      </c>
      <c r="BX320" t="s">
        <v>858</v>
      </c>
      <c r="BY320">
        <v>104.16666666666667</v>
      </c>
      <c r="BZ320">
        <v>100</v>
      </c>
      <c r="CA320">
        <v>20</v>
      </c>
      <c r="CB320" t="s">
        <v>562</v>
      </c>
      <c r="CC320">
        <v>142.5</v>
      </c>
      <c r="CD320">
        <v>140</v>
      </c>
      <c r="CE320">
        <v>1</v>
      </c>
      <c r="CF320" t="s">
        <v>403</v>
      </c>
      <c r="CG320">
        <v>103.75</v>
      </c>
      <c r="CH320">
        <v>96.5</v>
      </c>
      <c r="CI320">
        <v>2</v>
      </c>
      <c r="CJ320" t="s">
        <v>855</v>
      </c>
      <c r="CK320">
        <v>104.16666666666667</v>
      </c>
      <c r="CL320">
        <v>68</v>
      </c>
      <c r="CM320">
        <v>29</v>
      </c>
      <c r="CN320" t="s">
        <v>856</v>
      </c>
      <c r="CO320">
        <v>92.083333333333329</v>
      </c>
      <c r="CP320">
        <v>49</v>
      </c>
      <c r="CQ320">
        <v>69</v>
      </c>
      <c r="CR320" t="s">
        <v>857</v>
      </c>
      <c r="CS320">
        <v>97.083333333333329</v>
      </c>
      <c r="CT320">
        <v>63</v>
      </c>
      <c r="CU320">
        <v>12</v>
      </c>
      <c r="CV320" t="s">
        <v>858</v>
      </c>
      <c r="CW320">
        <v>109.58333333333333</v>
      </c>
      <c r="CX320">
        <v>90</v>
      </c>
      <c r="CY320">
        <v>122</v>
      </c>
      <c r="CZ320" t="s">
        <v>562</v>
      </c>
      <c r="DA320">
        <v>89.166666666666671</v>
      </c>
      <c r="DB320">
        <v>110</v>
      </c>
      <c r="DC320">
        <v>10</v>
      </c>
      <c r="DD320" t="s">
        <v>403</v>
      </c>
      <c r="DE320">
        <v>97.5</v>
      </c>
      <c r="DF320">
        <v>97.5</v>
      </c>
      <c r="DG320">
        <v>12</v>
      </c>
      <c r="DH320" t="s">
        <v>855</v>
      </c>
      <c r="DI320">
        <v>104.16666666666667</v>
      </c>
      <c r="DJ320">
        <v>73</v>
      </c>
      <c r="DK320">
        <v>10</v>
      </c>
      <c r="DL320" t="s">
        <v>856</v>
      </c>
      <c r="DM320">
        <v>100.41666666666667</v>
      </c>
      <c r="DN320">
        <v>67</v>
      </c>
      <c r="DO320">
        <v>62</v>
      </c>
      <c r="DP320" t="s">
        <v>857</v>
      </c>
      <c r="DQ320">
        <v>76.666666666666671</v>
      </c>
      <c r="DR320">
        <v>75</v>
      </c>
      <c r="DS320">
        <v>35</v>
      </c>
      <c r="DT320" t="s">
        <v>858</v>
      </c>
      <c r="DU320">
        <v>87.916666666666671</v>
      </c>
      <c r="DV320">
        <v>84</v>
      </c>
      <c r="DW320">
        <v>96</v>
      </c>
      <c r="DX320" t="s">
        <v>562</v>
      </c>
      <c r="DY320">
        <v>77.083333333333343</v>
      </c>
      <c r="DZ320">
        <v>90</v>
      </c>
      <c r="EA320">
        <v>4</v>
      </c>
      <c r="EB320" t="s">
        <v>403</v>
      </c>
      <c r="EC320">
        <v>119.58333333333333</v>
      </c>
      <c r="ED320">
        <v>90.5</v>
      </c>
      <c r="EE320">
        <v>22</v>
      </c>
      <c r="EF320" t="s">
        <v>855</v>
      </c>
      <c r="EG320">
        <v>99.166666666666671</v>
      </c>
      <c r="EH320">
        <v>79</v>
      </c>
      <c r="EI320">
        <v>11</v>
      </c>
      <c r="EJ320" t="s">
        <v>856</v>
      </c>
      <c r="EK320">
        <v>101.25</v>
      </c>
      <c r="EL320">
        <v>69</v>
      </c>
      <c r="EM320">
        <v>6</v>
      </c>
      <c r="EN320" t="s">
        <v>857</v>
      </c>
      <c r="EO320">
        <v>125</v>
      </c>
      <c r="EP320">
        <v>69</v>
      </c>
      <c r="EQ320">
        <v>6</v>
      </c>
      <c r="ER320" t="s">
        <v>858</v>
      </c>
      <c r="ES320">
        <v>114.58333333333333</v>
      </c>
      <c r="ET320">
        <v>112</v>
      </c>
      <c r="EU320">
        <v>41</v>
      </c>
      <c r="EV320">
        <v>91</v>
      </c>
      <c r="EW320">
        <v>51</v>
      </c>
      <c r="EX320">
        <v>127</v>
      </c>
      <c r="EY320">
        <v>20</v>
      </c>
      <c r="EZ320">
        <v>40</v>
      </c>
      <c r="FA320">
        <v>14</v>
      </c>
      <c r="FB320">
        <v>36</v>
      </c>
      <c r="FC320">
        <v>66</v>
      </c>
      <c r="FD320">
        <v>44</v>
      </c>
      <c r="FE320">
        <v>41</v>
      </c>
    </row>
    <row r="321" spans="1:161" x14ac:dyDescent="0.2">
      <c r="A321" t="s">
        <v>862</v>
      </c>
      <c r="B321" t="s">
        <v>863</v>
      </c>
      <c r="C321" t="s">
        <v>852</v>
      </c>
      <c r="D321" t="s">
        <v>853</v>
      </c>
      <c r="E321" t="s">
        <v>864</v>
      </c>
      <c r="F321">
        <v>124</v>
      </c>
      <c r="G321">
        <v>1</v>
      </c>
      <c r="H321" s="11" t="s">
        <v>562</v>
      </c>
      <c r="I321" s="11">
        <v>125.41666666666666</v>
      </c>
      <c r="J321">
        <v>90</v>
      </c>
      <c r="K321">
        <v>35</v>
      </c>
      <c r="L321" s="11" t="s">
        <v>403</v>
      </c>
      <c r="M321" s="11">
        <v>90</v>
      </c>
      <c r="N321">
        <v>107</v>
      </c>
      <c r="O321">
        <v>37</v>
      </c>
      <c r="P321" s="11" t="s">
        <v>855</v>
      </c>
      <c r="Q321" s="11">
        <v>95</v>
      </c>
      <c r="R321">
        <v>76</v>
      </c>
      <c r="S321">
        <v>3</v>
      </c>
      <c r="T321" t="s">
        <v>856</v>
      </c>
      <c r="U321">
        <v>137.08333333333334</v>
      </c>
      <c r="V321">
        <v>77</v>
      </c>
      <c r="W321">
        <v>4</v>
      </c>
      <c r="X321" t="s">
        <v>857</v>
      </c>
      <c r="Y321">
        <v>101.66666666666667</v>
      </c>
      <c r="Z321">
        <v>60</v>
      </c>
      <c r="AA321">
        <v>15</v>
      </c>
      <c r="AB321" t="s">
        <v>858</v>
      </c>
      <c r="AC321">
        <v>95</v>
      </c>
      <c r="AD321">
        <v>100.5</v>
      </c>
      <c r="AE321">
        <v>62</v>
      </c>
      <c r="AF321" t="s">
        <v>562</v>
      </c>
      <c r="AG321">
        <v>91.666666666666671</v>
      </c>
      <c r="AH321">
        <v>98</v>
      </c>
      <c r="AI321">
        <v>11</v>
      </c>
      <c r="AJ321" t="s">
        <v>403</v>
      </c>
      <c r="AK321">
        <v>114.16666666666667</v>
      </c>
      <c r="AL321">
        <v>102</v>
      </c>
      <c r="AM321">
        <v>25</v>
      </c>
      <c r="AN321" t="s">
        <v>855</v>
      </c>
      <c r="AO321">
        <v>97.5</v>
      </c>
      <c r="AP321">
        <v>65</v>
      </c>
      <c r="AQ321">
        <v>92</v>
      </c>
      <c r="AR321" t="s">
        <v>856</v>
      </c>
      <c r="AS321">
        <v>65.833333333333343</v>
      </c>
      <c r="AT321">
        <v>71</v>
      </c>
      <c r="AU321">
        <v>8</v>
      </c>
      <c r="AV321" t="s">
        <v>857</v>
      </c>
      <c r="AW321">
        <v>101.66666666666667</v>
      </c>
      <c r="AX321">
        <v>60</v>
      </c>
      <c r="AY321">
        <v>3</v>
      </c>
      <c r="AZ321" t="s">
        <v>858</v>
      </c>
      <c r="BA321">
        <v>99.583333333333329</v>
      </c>
      <c r="BB321">
        <v>95</v>
      </c>
      <c r="BC321">
        <v>42</v>
      </c>
      <c r="BD321" t="s">
        <v>562</v>
      </c>
      <c r="BE321">
        <v>89.166666666666671</v>
      </c>
      <c r="BF321">
        <v>86</v>
      </c>
      <c r="BG321">
        <v>45</v>
      </c>
      <c r="BH321" t="s">
        <v>403</v>
      </c>
      <c r="BI321">
        <v>102.91666666666667</v>
      </c>
      <c r="BJ321">
        <v>110</v>
      </c>
      <c r="BK321">
        <v>19</v>
      </c>
      <c r="BL321" t="s">
        <v>855</v>
      </c>
      <c r="BM321">
        <v>128.75</v>
      </c>
      <c r="BN321">
        <v>82</v>
      </c>
      <c r="BO321">
        <v>10</v>
      </c>
      <c r="BP321" t="s">
        <v>856</v>
      </c>
      <c r="BQ321">
        <v>97.916666666666671</v>
      </c>
      <c r="BR321">
        <v>73</v>
      </c>
      <c r="BS321">
        <v>12</v>
      </c>
      <c r="BT321" t="s">
        <v>857</v>
      </c>
      <c r="BU321">
        <v>95.416666666666671</v>
      </c>
      <c r="BV321">
        <v>82</v>
      </c>
      <c r="BW321">
        <v>2</v>
      </c>
      <c r="BX321" t="s">
        <v>858</v>
      </c>
      <c r="BY321">
        <v>100.41666666666667</v>
      </c>
      <c r="BZ321">
        <v>102</v>
      </c>
      <c r="CA321">
        <v>16</v>
      </c>
      <c r="CB321" t="s">
        <v>562</v>
      </c>
      <c r="CC321">
        <v>103.33333333333333</v>
      </c>
      <c r="CD321">
        <v>101</v>
      </c>
      <c r="CE321">
        <v>52</v>
      </c>
      <c r="CF321" t="s">
        <v>403</v>
      </c>
      <c r="CG321">
        <v>100.83333333333333</v>
      </c>
      <c r="CH321">
        <v>61.5</v>
      </c>
      <c r="CI321">
        <v>88</v>
      </c>
      <c r="CJ321" t="s">
        <v>855</v>
      </c>
      <c r="CK321">
        <v>78.333333333333329</v>
      </c>
      <c r="CL321">
        <v>75</v>
      </c>
      <c r="CM321">
        <v>5</v>
      </c>
      <c r="CN321" t="s">
        <v>856</v>
      </c>
      <c r="CO321">
        <v>98.75</v>
      </c>
      <c r="CP321">
        <v>74</v>
      </c>
      <c r="CQ321">
        <v>1</v>
      </c>
      <c r="CR321" t="s">
        <v>857</v>
      </c>
      <c r="CS321">
        <v>102.08333333333333</v>
      </c>
      <c r="CT321">
        <v>69</v>
      </c>
      <c r="CU321">
        <v>3</v>
      </c>
      <c r="CV321" t="s">
        <v>858</v>
      </c>
      <c r="CW321">
        <v>104.58333333333333</v>
      </c>
      <c r="CX321">
        <v>102</v>
      </c>
      <c r="CY321">
        <v>24</v>
      </c>
      <c r="CZ321" t="s">
        <v>562</v>
      </c>
      <c r="DA321">
        <v>91.25</v>
      </c>
      <c r="DB321">
        <v>91</v>
      </c>
      <c r="DC321">
        <v>54</v>
      </c>
      <c r="DD321" t="s">
        <v>403</v>
      </c>
      <c r="DE321">
        <v>94.583333333333329</v>
      </c>
      <c r="DF321">
        <v>86.5</v>
      </c>
      <c r="DG321">
        <v>36</v>
      </c>
      <c r="DH321" t="s">
        <v>855</v>
      </c>
      <c r="DI321">
        <v>130</v>
      </c>
      <c r="DJ321">
        <v>76</v>
      </c>
      <c r="DK321">
        <v>2</v>
      </c>
      <c r="DL321" t="s">
        <v>856</v>
      </c>
      <c r="DM321">
        <v>107.08333333333333</v>
      </c>
      <c r="DN321">
        <v>79</v>
      </c>
      <c r="DO321">
        <v>6</v>
      </c>
      <c r="DP321" t="s">
        <v>857</v>
      </c>
      <c r="DQ321">
        <v>98.333333333333329</v>
      </c>
      <c r="DR321">
        <v>79</v>
      </c>
      <c r="DS321">
        <v>14</v>
      </c>
      <c r="DT321" t="s">
        <v>858</v>
      </c>
      <c r="DU321">
        <v>95</v>
      </c>
      <c r="DV321">
        <v>99.5</v>
      </c>
      <c r="DW321">
        <v>3</v>
      </c>
      <c r="DX321" t="s">
        <v>562</v>
      </c>
      <c r="DY321">
        <v>104.58333333333333</v>
      </c>
      <c r="DZ321">
        <v>69</v>
      </c>
      <c r="EA321">
        <v>41</v>
      </c>
      <c r="EB321" t="s">
        <v>403</v>
      </c>
      <c r="EC321">
        <v>162.08333333333334</v>
      </c>
      <c r="ED321">
        <v>70</v>
      </c>
      <c r="EE321">
        <v>108</v>
      </c>
      <c r="EF321" t="s">
        <v>855</v>
      </c>
      <c r="EG321">
        <v>97.083333333333329</v>
      </c>
      <c r="EH321">
        <v>76</v>
      </c>
      <c r="EI321">
        <v>19</v>
      </c>
      <c r="EJ321" t="s">
        <v>856</v>
      </c>
      <c r="EK321">
        <v>100.83333333333333</v>
      </c>
      <c r="EL321">
        <v>73</v>
      </c>
      <c r="EM321">
        <v>2</v>
      </c>
      <c r="EN321" t="s">
        <v>857</v>
      </c>
      <c r="EO321">
        <v>102.08333333333333</v>
      </c>
      <c r="EP321">
        <v>73</v>
      </c>
      <c r="EQ321">
        <v>2</v>
      </c>
      <c r="ER321" t="s">
        <v>858</v>
      </c>
      <c r="ES321">
        <v>99.583333333333329</v>
      </c>
      <c r="ET321">
        <v>117</v>
      </c>
      <c r="EU321">
        <v>14</v>
      </c>
      <c r="EV321">
        <v>64</v>
      </c>
      <c r="EW321">
        <v>190</v>
      </c>
      <c r="EX321">
        <v>106</v>
      </c>
      <c r="EY321">
        <v>101</v>
      </c>
      <c r="EZ321">
        <v>39</v>
      </c>
      <c r="FA321">
        <v>21</v>
      </c>
      <c r="FB321">
        <v>43</v>
      </c>
      <c r="FC321">
        <v>7</v>
      </c>
      <c r="FD321">
        <v>49</v>
      </c>
      <c r="FE321">
        <v>1</v>
      </c>
    </row>
    <row r="322" spans="1:161" x14ac:dyDescent="0.2">
      <c r="A322" t="s">
        <v>865</v>
      </c>
      <c r="B322" t="s">
        <v>866</v>
      </c>
      <c r="C322" t="s">
        <v>852</v>
      </c>
      <c r="D322" t="s">
        <v>853</v>
      </c>
      <c r="E322" t="s">
        <v>867</v>
      </c>
      <c r="F322">
        <v>116</v>
      </c>
      <c r="G322">
        <v>5</v>
      </c>
      <c r="H322" s="11" t="s">
        <v>562</v>
      </c>
      <c r="I322" s="11">
        <v>105</v>
      </c>
      <c r="J322">
        <v>103</v>
      </c>
      <c r="K322">
        <v>12</v>
      </c>
      <c r="L322" s="11" t="s">
        <v>403</v>
      </c>
      <c r="M322" s="11">
        <v>109.16666666666667</v>
      </c>
      <c r="N322">
        <v>110</v>
      </c>
      <c r="O322">
        <v>27</v>
      </c>
      <c r="P322" s="11" t="s">
        <v>855</v>
      </c>
      <c r="Q322" s="11">
        <v>105.83333333333333</v>
      </c>
      <c r="R322">
        <v>75</v>
      </c>
      <c r="S322">
        <v>4</v>
      </c>
      <c r="T322" t="s">
        <v>856</v>
      </c>
      <c r="U322">
        <v>130</v>
      </c>
      <c r="V322">
        <v>68.5</v>
      </c>
      <c r="W322">
        <v>24</v>
      </c>
      <c r="X322" t="s">
        <v>857</v>
      </c>
      <c r="Y322">
        <v>92.916666666666671</v>
      </c>
      <c r="Z322">
        <v>59</v>
      </c>
      <c r="AA322">
        <v>18</v>
      </c>
      <c r="AB322" t="s">
        <v>858</v>
      </c>
      <c r="AC322">
        <v>103.75</v>
      </c>
      <c r="AD322">
        <v>106</v>
      </c>
      <c r="AE322">
        <v>17</v>
      </c>
      <c r="AF322" t="s">
        <v>562</v>
      </c>
      <c r="AG322">
        <v>96.25</v>
      </c>
      <c r="AH322">
        <v>90</v>
      </c>
      <c r="AI322">
        <v>34</v>
      </c>
      <c r="AJ322" t="s">
        <v>403</v>
      </c>
      <c r="AK322">
        <v>107.91666666666667</v>
      </c>
      <c r="AL322">
        <v>96.5</v>
      </c>
      <c r="AM322">
        <v>41</v>
      </c>
      <c r="AN322" t="s">
        <v>855</v>
      </c>
      <c r="AO322">
        <v>120</v>
      </c>
      <c r="AP322">
        <v>66</v>
      </c>
      <c r="AQ322">
        <v>76</v>
      </c>
      <c r="AR322" t="s">
        <v>856</v>
      </c>
      <c r="AS322">
        <v>83.75</v>
      </c>
      <c r="AT322">
        <v>72.5</v>
      </c>
      <c r="AU322">
        <v>7</v>
      </c>
      <c r="AV322" t="s">
        <v>857</v>
      </c>
      <c r="AW322">
        <v>117.08333333333333</v>
      </c>
      <c r="AX322">
        <v>52</v>
      </c>
      <c r="AY322">
        <v>27</v>
      </c>
      <c r="AZ322" t="s">
        <v>858</v>
      </c>
      <c r="BA322">
        <v>90.416666666666671</v>
      </c>
      <c r="BB322">
        <v>102</v>
      </c>
      <c r="BC322">
        <v>8</v>
      </c>
      <c r="BD322" t="s">
        <v>562</v>
      </c>
      <c r="BE322">
        <v>105</v>
      </c>
      <c r="BF322">
        <v>83</v>
      </c>
      <c r="BG322">
        <v>53</v>
      </c>
      <c r="BH322" t="s">
        <v>403</v>
      </c>
      <c r="BI322">
        <v>106.25</v>
      </c>
      <c r="BJ322">
        <v>84</v>
      </c>
      <c r="BK322">
        <v>89</v>
      </c>
      <c r="BL322" t="s">
        <v>855</v>
      </c>
      <c r="BM322">
        <v>83.333333333333343</v>
      </c>
      <c r="BN322">
        <v>77</v>
      </c>
      <c r="BO322">
        <v>37</v>
      </c>
      <c r="BP322" t="s">
        <v>856</v>
      </c>
      <c r="BQ322">
        <v>129.16666666666666</v>
      </c>
      <c r="BR322">
        <v>65</v>
      </c>
      <c r="BS322">
        <v>48</v>
      </c>
      <c r="BT322" t="s">
        <v>857</v>
      </c>
      <c r="BU322">
        <v>82.5</v>
      </c>
      <c r="BV322">
        <v>80</v>
      </c>
      <c r="BW322">
        <v>4</v>
      </c>
      <c r="BX322" t="s">
        <v>858</v>
      </c>
      <c r="BY322">
        <v>105</v>
      </c>
      <c r="BZ322">
        <v>100</v>
      </c>
      <c r="CA322">
        <v>20</v>
      </c>
      <c r="CB322" t="s">
        <v>562</v>
      </c>
      <c r="CC322">
        <v>93.333333333333329</v>
      </c>
      <c r="CD322">
        <v>94</v>
      </c>
      <c r="CE322">
        <v>68</v>
      </c>
      <c r="CF322" t="s">
        <v>403</v>
      </c>
      <c r="CG322">
        <v>87.916666666666671</v>
      </c>
      <c r="CH322">
        <v>71</v>
      </c>
      <c r="CI322">
        <v>49</v>
      </c>
      <c r="CJ322" t="s">
        <v>855</v>
      </c>
      <c r="CK322">
        <v>95.833333333333329</v>
      </c>
      <c r="CL322">
        <v>58</v>
      </c>
      <c r="CM322">
        <v>107</v>
      </c>
      <c r="CN322" t="s">
        <v>856</v>
      </c>
      <c r="CO322">
        <v>68.333333333333343</v>
      </c>
      <c r="CP322">
        <v>64</v>
      </c>
      <c r="CQ322">
        <v>6</v>
      </c>
      <c r="CR322" t="s">
        <v>857</v>
      </c>
      <c r="CS322">
        <v>98.333333333333329</v>
      </c>
      <c r="CT322">
        <v>62</v>
      </c>
      <c r="CU322">
        <v>16</v>
      </c>
      <c r="CV322" t="s">
        <v>858</v>
      </c>
      <c r="CW322">
        <v>114.58333333333333</v>
      </c>
      <c r="CX322">
        <v>107</v>
      </c>
      <c r="CY322">
        <v>4</v>
      </c>
      <c r="CZ322" t="s">
        <v>562</v>
      </c>
      <c r="DA322">
        <v>102.91666666666667</v>
      </c>
      <c r="DB322">
        <v>97</v>
      </c>
      <c r="DC322">
        <v>39</v>
      </c>
      <c r="DD322" t="s">
        <v>403</v>
      </c>
      <c r="DE322">
        <v>89.583333333333329</v>
      </c>
      <c r="DF322">
        <v>86</v>
      </c>
      <c r="DG322">
        <v>39</v>
      </c>
      <c r="DH322" t="s">
        <v>855</v>
      </c>
      <c r="DI322">
        <v>100</v>
      </c>
      <c r="DJ322">
        <v>68</v>
      </c>
      <c r="DK322">
        <v>31</v>
      </c>
      <c r="DL322" t="s">
        <v>856</v>
      </c>
      <c r="DM322">
        <v>93.75</v>
      </c>
      <c r="DN322">
        <v>83</v>
      </c>
      <c r="DO322">
        <v>2</v>
      </c>
      <c r="DP322" t="s">
        <v>857</v>
      </c>
      <c r="DQ322">
        <v>104.16666666666667</v>
      </c>
      <c r="DR322">
        <v>72</v>
      </c>
      <c r="DS322">
        <v>51</v>
      </c>
      <c r="DT322" t="s">
        <v>858</v>
      </c>
      <c r="DU322">
        <v>83.75</v>
      </c>
      <c r="DV322">
        <v>95</v>
      </c>
      <c r="DW322">
        <v>11</v>
      </c>
      <c r="DX322" t="s">
        <v>562</v>
      </c>
      <c r="DY322">
        <v>112.5</v>
      </c>
      <c r="DZ322">
        <v>82</v>
      </c>
      <c r="EA322">
        <v>14</v>
      </c>
      <c r="EB322" t="s">
        <v>403</v>
      </c>
      <c r="EC322">
        <v>134.58333333333334</v>
      </c>
      <c r="ED322">
        <v>83.5</v>
      </c>
      <c r="EE322">
        <v>39</v>
      </c>
      <c r="EF322" t="s">
        <v>855</v>
      </c>
      <c r="EG322">
        <v>102.08333333333333</v>
      </c>
      <c r="EH322">
        <v>78</v>
      </c>
      <c r="EI322">
        <v>16</v>
      </c>
      <c r="EJ322" t="s">
        <v>856</v>
      </c>
      <c r="EK322">
        <v>93.75</v>
      </c>
      <c r="EL322">
        <v>66</v>
      </c>
      <c r="EM322">
        <v>12</v>
      </c>
      <c r="EN322" t="s">
        <v>857</v>
      </c>
      <c r="EO322">
        <v>109.16666666666667</v>
      </c>
      <c r="EP322">
        <v>66</v>
      </c>
      <c r="EQ322">
        <v>12</v>
      </c>
      <c r="ER322" t="s">
        <v>858</v>
      </c>
      <c r="ES322">
        <v>95.416666666666671</v>
      </c>
      <c r="ET322">
        <v>112</v>
      </c>
      <c r="EU322">
        <v>41</v>
      </c>
      <c r="EV322">
        <v>83</v>
      </c>
      <c r="EW322">
        <v>97</v>
      </c>
      <c r="EX322">
        <v>119</v>
      </c>
      <c r="EY322">
        <v>44</v>
      </c>
      <c r="EZ322">
        <v>45</v>
      </c>
      <c r="FA322">
        <v>1</v>
      </c>
      <c r="FB322">
        <v>39</v>
      </c>
      <c r="FC322">
        <v>34</v>
      </c>
      <c r="FD322">
        <v>49</v>
      </c>
      <c r="FE322">
        <v>1</v>
      </c>
    </row>
    <row r="323" spans="1:161" x14ac:dyDescent="0.2">
      <c r="A323" t="s">
        <v>868</v>
      </c>
      <c r="B323" t="s">
        <v>869</v>
      </c>
      <c r="C323" t="s">
        <v>852</v>
      </c>
      <c r="D323" t="s">
        <v>853</v>
      </c>
      <c r="E323" t="s">
        <v>870</v>
      </c>
      <c r="F323">
        <v>109</v>
      </c>
      <c r="G323">
        <v>41</v>
      </c>
      <c r="H323" s="11" t="s">
        <v>562</v>
      </c>
      <c r="I323" s="11">
        <v>89.166666666666671</v>
      </c>
      <c r="J323">
        <v>106</v>
      </c>
      <c r="K323">
        <v>7</v>
      </c>
      <c r="L323" s="11" t="s">
        <v>403</v>
      </c>
      <c r="M323" s="11">
        <v>97.5</v>
      </c>
      <c r="N323">
        <v>119</v>
      </c>
      <c r="O323">
        <v>10</v>
      </c>
      <c r="P323" s="11" t="s">
        <v>855</v>
      </c>
      <c r="Q323" s="11">
        <v>99.583333333333329</v>
      </c>
      <c r="R323">
        <v>71.5</v>
      </c>
      <c r="S323">
        <v>19</v>
      </c>
      <c r="T323" t="s">
        <v>856</v>
      </c>
      <c r="U323">
        <v>106.25</v>
      </c>
      <c r="V323">
        <v>77.5</v>
      </c>
      <c r="W323">
        <v>3</v>
      </c>
      <c r="X323" t="s">
        <v>857</v>
      </c>
      <c r="Y323">
        <v>99.583333333333329</v>
      </c>
      <c r="Z323">
        <v>48</v>
      </c>
      <c r="AA323">
        <v>81</v>
      </c>
      <c r="AB323" t="s">
        <v>858</v>
      </c>
      <c r="AC323">
        <v>67.5</v>
      </c>
      <c r="AD323">
        <v>107</v>
      </c>
      <c r="AE323">
        <v>15</v>
      </c>
      <c r="AF323" t="s">
        <v>562</v>
      </c>
      <c r="AG323">
        <v>99.583333333333329</v>
      </c>
      <c r="AH323">
        <v>123</v>
      </c>
      <c r="AI323">
        <v>1</v>
      </c>
      <c r="AJ323" t="s">
        <v>403</v>
      </c>
      <c r="AK323">
        <v>103.33333333333333</v>
      </c>
      <c r="AL323">
        <v>109</v>
      </c>
      <c r="AM323">
        <v>9</v>
      </c>
      <c r="AN323" t="s">
        <v>855</v>
      </c>
      <c r="AO323">
        <v>100</v>
      </c>
      <c r="AP323">
        <v>70.5</v>
      </c>
      <c r="AQ323">
        <v>34</v>
      </c>
      <c r="AR323" t="s">
        <v>856</v>
      </c>
      <c r="AS323">
        <v>99.583333333333329</v>
      </c>
      <c r="AT323">
        <v>78.5</v>
      </c>
      <c r="AU323">
        <v>2</v>
      </c>
      <c r="AV323" t="s">
        <v>857</v>
      </c>
      <c r="AW323">
        <v>110.41666666666667</v>
      </c>
      <c r="AX323">
        <v>60</v>
      </c>
      <c r="AY323">
        <v>3</v>
      </c>
      <c r="AZ323" t="s">
        <v>858</v>
      </c>
      <c r="BA323">
        <v>142.08333333333334</v>
      </c>
      <c r="BB323">
        <v>100</v>
      </c>
      <c r="BC323">
        <v>14</v>
      </c>
      <c r="BD323" t="s">
        <v>562</v>
      </c>
      <c r="BE323">
        <v>133.75</v>
      </c>
      <c r="BF323">
        <v>105</v>
      </c>
      <c r="BG323">
        <v>9</v>
      </c>
      <c r="BH323" t="s">
        <v>403</v>
      </c>
      <c r="BI323">
        <v>97.916666666666671</v>
      </c>
      <c r="BJ323">
        <v>115</v>
      </c>
      <c r="BK323">
        <v>9</v>
      </c>
      <c r="BL323" t="s">
        <v>855</v>
      </c>
      <c r="BM323">
        <v>113.33333333333333</v>
      </c>
      <c r="BN323">
        <v>78</v>
      </c>
      <c r="BO323">
        <v>33</v>
      </c>
      <c r="BP323" t="s">
        <v>856</v>
      </c>
      <c r="BQ323">
        <v>160</v>
      </c>
      <c r="BR323">
        <v>70</v>
      </c>
      <c r="BS323">
        <v>27</v>
      </c>
      <c r="BT323" t="s">
        <v>857</v>
      </c>
      <c r="BU323">
        <v>95.416666666666671</v>
      </c>
      <c r="BV323">
        <v>62</v>
      </c>
      <c r="BW323">
        <v>104</v>
      </c>
      <c r="BX323" t="s">
        <v>858</v>
      </c>
      <c r="BY323">
        <v>67.5</v>
      </c>
      <c r="BZ323">
        <v>89</v>
      </c>
      <c r="CA323">
        <v>95</v>
      </c>
      <c r="CB323" t="s">
        <v>562</v>
      </c>
      <c r="CC323">
        <v>117.91666666666667</v>
      </c>
      <c r="CD323">
        <v>132</v>
      </c>
      <c r="CE323">
        <v>4</v>
      </c>
      <c r="CF323" t="s">
        <v>403</v>
      </c>
      <c r="CG323">
        <v>103.75</v>
      </c>
      <c r="CH323">
        <v>73.5</v>
      </c>
      <c r="CI323">
        <v>41</v>
      </c>
      <c r="CJ323" t="s">
        <v>855</v>
      </c>
      <c r="CK323">
        <v>123.75</v>
      </c>
      <c r="CL323">
        <v>49</v>
      </c>
      <c r="CM323">
        <v>177</v>
      </c>
      <c r="CN323" t="s">
        <v>856</v>
      </c>
      <c r="CO323">
        <v>68.75</v>
      </c>
      <c r="CP323">
        <v>60</v>
      </c>
      <c r="CQ323">
        <v>16</v>
      </c>
      <c r="CR323" t="s">
        <v>857</v>
      </c>
      <c r="CS323">
        <v>110.41666666666667</v>
      </c>
      <c r="CT323">
        <v>60</v>
      </c>
      <c r="CU323">
        <v>26</v>
      </c>
      <c r="CV323" t="s">
        <v>858</v>
      </c>
      <c r="CW323">
        <v>94.166666666666671</v>
      </c>
      <c r="CX323">
        <v>89</v>
      </c>
      <c r="CY323">
        <v>138</v>
      </c>
      <c r="CZ323" t="s">
        <v>562</v>
      </c>
      <c r="DA323">
        <v>94.583333333333329</v>
      </c>
      <c r="DB323">
        <v>108</v>
      </c>
      <c r="DC323">
        <v>13</v>
      </c>
      <c r="DD323" t="s">
        <v>403</v>
      </c>
      <c r="DE323">
        <v>102.08333333333333</v>
      </c>
      <c r="DF323">
        <v>68.5</v>
      </c>
      <c r="DG323">
        <v>98</v>
      </c>
      <c r="DH323" t="s">
        <v>855</v>
      </c>
      <c r="DI323">
        <v>95.416666666666671</v>
      </c>
      <c r="DJ323">
        <v>61</v>
      </c>
      <c r="DK323">
        <v>102</v>
      </c>
      <c r="DL323" t="s">
        <v>856</v>
      </c>
      <c r="DM323">
        <v>62.083333333333336</v>
      </c>
      <c r="DN323">
        <v>71</v>
      </c>
      <c r="DO323">
        <v>41</v>
      </c>
      <c r="DP323" t="s">
        <v>857</v>
      </c>
      <c r="DQ323">
        <v>92.083333333333329</v>
      </c>
      <c r="DR323">
        <v>80</v>
      </c>
      <c r="DS323">
        <v>12</v>
      </c>
      <c r="DT323" t="s">
        <v>858</v>
      </c>
      <c r="DU323">
        <v>104.16666666666667</v>
      </c>
      <c r="DV323">
        <v>81</v>
      </c>
      <c r="DW323">
        <v>125</v>
      </c>
      <c r="DX323" t="s">
        <v>562</v>
      </c>
      <c r="DY323">
        <v>79.583333333333329</v>
      </c>
      <c r="DZ323">
        <v>80</v>
      </c>
      <c r="EA323">
        <v>18</v>
      </c>
      <c r="EB323" t="s">
        <v>403</v>
      </c>
      <c r="EC323">
        <v>102.08333333333333</v>
      </c>
      <c r="ED323">
        <v>73.5</v>
      </c>
      <c r="EE323">
        <v>87</v>
      </c>
      <c r="EF323" t="s">
        <v>855</v>
      </c>
      <c r="EG323">
        <v>103.33333333333333</v>
      </c>
      <c r="EH323">
        <v>79</v>
      </c>
      <c r="EI323">
        <v>11</v>
      </c>
      <c r="EJ323" t="s">
        <v>856</v>
      </c>
      <c r="EK323">
        <v>97.083333333333329</v>
      </c>
      <c r="EL323">
        <v>62</v>
      </c>
      <c r="EM323">
        <v>22</v>
      </c>
      <c r="EN323" t="s">
        <v>857</v>
      </c>
      <c r="EO323">
        <v>92.5</v>
      </c>
      <c r="EP323">
        <v>62</v>
      </c>
      <c r="EQ323">
        <v>22</v>
      </c>
      <c r="ER323" t="s">
        <v>858</v>
      </c>
      <c r="ES323">
        <v>93.333333333333329</v>
      </c>
      <c r="ET323">
        <v>108</v>
      </c>
      <c r="EU323">
        <v>76</v>
      </c>
      <c r="EV323">
        <v>98</v>
      </c>
      <c r="EW323">
        <v>23</v>
      </c>
      <c r="EX323">
        <v>108</v>
      </c>
      <c r="EY323">
        <v>95</v>
      </c>
      <c r="EZ323">
        <v>42</v>
      </c>
      <c r="FA323">
        <v>4</v>
      </c>
      <c r="FB323">
        <v>44</v>
      </c>
      <c r="FC323">
        <v>4</v>
      </c>
      <c r="FD323">
        <v>48</v>
      </c>
      <c r="FE323">
        <v>6</v>
      </c>
    </row>
    <row r="324" spans="1:161" x14ac:dyDescent="0.2">
      <c r="A324" t="s">
        <v>871</v>
      </c>
      <c r="B324" t="s">
        <v>872</v>
      </c>
      <c r="C324" t="s">
        <v>852</v>
      </c>
      <c r="D324" t="s">
        <v>853</v>
      </c>
      <c r="E324" t="s">
        <v>873</v>
      </c>
      <c r="F324">
        <v>112</v>
      </c>
      <c r="G324">
        <v>20</v>
      </c>
      <c r="H324" s="11" t="s">
        <v>562</v>
      </c>
      <c r="I324" s="11">
        <v>109.58333333333333</v>
      </c>
      <c r="J324">
        <v>116</v>
      </c>
      <c r="K324">
        <v>1</v>
      </c>
      <c r="L324" s="11" t="s">
        <v>403</v>
      </c>
      <c r="M324" s="11">
        <v>133.75</v>
      </c>
      <c r="N324">
        <v>110</v>
      </c>
      <c r="O324">
        <v>27</v>
      </c>
      <c r="P324" s="11" t="s">
        <v>855</v>
      </c>
      <c r="Q324" s="11">
        <v>98.333333333333329</v>
      </c>
      <c r="R324">
        <v>65</v>
      </c>
      <c r="S324">
        <v>76</v>
      </c>
      <c r="T324" t="s">
        <v>856</v>
      </c>
      <c r="U324">
        <v>86.25</v>
      </c>
      <c r="V324">
        <v>59.5</v>
      </c>
      <c r="W324">
        <v>100</v>
      </c>
      <c r="X324" t="s">
        <v>857</v>
      </c>
      <c r="Y324">
        <v>107.91666666666667</v>
      </c>
      <c r="Z324">
        <v>58</v>
      </c>
      <c r="AA324">
        <v>22</v>
      </c>
      <c r="AB324" t="s">
        <v>858</v>
      </c>
      <c r="AC324">
        <v>111.66666666666667</v>
      </c>
      <c r="AD324">
        <v>102.5</v>
      </c>
      <c r="AE324">
        <v>43</v>
      </c>
      <c r="AF324" t="s">
        <v>562</v>
      </c>
      <c r="AG324">
        <v>113.75</v>
      </c>
      <c r="AH324">
        <v>75.5</v>
      </c>
      <c r="AI324">
        <v>82</v>
      </c>
      <c r="AJ324" t="s">
        <v>403</v>
      </c>
      <c r="AK324">
        <v>75.416666666666671</v>
      </c>
      <c r="AL324">
        <v>103.5</v>
      </c>
      <c r="AM324">
        <v>23</v>
      </c>
      <c r="AN324" t="s">
        <v>855</v>
      </c>
      <c r="AO324">
        <v>119.58333333333333</v>
      </c>
      <c r="AP324">
        <v>69.5</v>
      </c>
      <c r="AQ324">
        <v>43</v>
      </c>
      <c r="AR324" t="s">
        <v>856</v>
      </c>
      <c r="AS324">
        <v>168.33333333333331</v>
      </c>
      <c r="AT324">
        <v>47</v>
      </c>
      <c r="AU324">
        <v>119</v>
      </c>
      <c r="AV324" t="s">
        <v>857</v>
      </c>
      <c r="AW324">
        <v>55.416666666666664</v>
      </c>
      <c r="AX324">
        <v>48</v>
      </c>
      <c r="AY324">
        <v>50</v>
      </c>
      <c r="AZ324" t="s">
        <v>858</v>
      </c>
      <c r="BA324">
        <v>106.66666666666667</v>
      </c>
      <c r="BB324">
        <v>90</v>
      </c>
      <c r="BC324">
        <v>76</v>
      </c>
      <c r="BD324" t="s">
        <v>562</v>
      </c>
      <c r="BE324">
        <v>81.25</v>
      </c>
      <c r="BF324">
        <v>94</v>
      </c>
      <c r="BG324">
        <v>23</v>
      </c>
      <c r="BH324" t="s">
        <v>403</v>
      </c>
      <c r="BI324">
        <v>107.08333333333333</v>
      </c>
      <c r="BJ324">
        <v>91.5</v>
      </c>
      <c r="BK324">
        <v>70</v>
      </c>
      <c r="BL324" t="s">
        <v>855</v>
      </c>
      <c r="BM324">
        <v>93.75</v>
      </c>
      <c r="BN324">
        <v>54</v>
      </c>
      <c r="BO324">
        <v>207</v>
      </c>
      <c r="BP324" t="s">
        <v>856</v>
      </c>
      <c r="BQ324">
        <v>40</v>
      </c>
      <c r="BR324">
        <v>73</v>
      </c>
      <c r="BS324">
        <v>12</v>
      </c>
      <c r="BT324" t="s">
        <v>857</v>
      </c>
      <c r="BU324">
        <v>158.75</v>
      </c>
      <c r="BV324">
        <v>67</v>
      </c>
      <c r="BW324">
        <v>66</v>
      </c>
      <c r="BX324" t="s">
        <v>858</v>
      </c>
      <c r="BY324">
        <v>93.333333333333329</v>
      </c>
      <c r="BZ324">
        <v>97</v>
      </c>
      <c r="CA324">
        <v>31</v>
      </c>
      <c r="CB324" t="s">
        <v>562</v>
      </c>
      <c r="CC324">
        <v>95.833333333333329</v>
      </c>
      <c r="CD324">
        <v>103</v>
      </c>
      <c r="CE324">
        <v>40</v>
      </c>
      <c r="CF324" t="s">
        <v>403</v>
      </c>
      <c r="CG324">
        <v>120.83333333333334</v>
      </c>
      <c r="CH324">
        <v>70</v>
      </c>
      <c r="CI324">
        <v>55</v>
      </c>
      <c r="CJ324" t="s">
        <v>855</v>
      </c>
      <c r="CK324">
        <v>86.666666666666671</v>
      </c>
      <c r="CL324">
        <v>63</v>
      </c>
      <c r="CM324">
        <v>63</v>
      </c>
      <c r="CN324" t="s">
        <v>856</v>
      </c>
      <c r="CO324">
        <v>83.75</v>
      </c>
      <c r="CP324">
        <v>38</v>
      </c>
      <c r="CQ324">
        <v>153</v>
      </c>
      <c r="CR324" t="s">
        <v>857</v>
      </c>
      <c r="CS324">
        <v>95.416666666666671</v>
      </c>
      <c r="CT324">
        <v>56</v>
      </c>
      <c r="CU324">
        <v>50</v>
      </c>
      <c r="CV324" t="s">
        <v>858</v>
      </c>
      <c r="CW324">
        <v>110</v>
      </c>
      <c r="CX324">
        <v>103</v>
      </c>
      <c r="CY324">
        <v>21</v>
      </c>
      <c r="CZ324" t="s">
        <v>562</v>
      </c>
      <c r="DA324">
        <v>117.91666666666667</v>
      </c>
      <c r="DB324">
        <v>79</v>
      </c>
      <c r="DC324">
        <v>90</v>
      </c>
      <c r="DD324" t="s">
        <v>403</v>
      </c>
      <c r="DE324">
        <v>80.833333333333329</v>
      </c>
      <c r="DF324">
        <v>90</v>
      </c>
      <c r="DG324">
        <v>23</v>
      </c>
      <c r="DH324" t="s">
        <v>855</v>
      </c>
      <c r="DI324">
        <v>104.58333333333333</v>
      </c>
      <c r="DJ324">
        <v>70</v>
      </c>
      <c r="DK324">
        <v>24</v>
      </c>
      <c r="DL324" t="s">
        <v>856</v>
      </c>
      <c r="DM324">
        <v>105.41666666666667</v>
      </c>
      <c r="DN324">
        <v>60</v>
      </c>
      <c r="DO324">
        <v>142</v>
      </c>
      <c r="DP324" t="s">
        <v>857</v>
      </c>
      <c r="DQ324">
        <v>47.5</v>
      </c>
      <c r="DR324">
        <v>70</v>
      </c>
      <c r="DS324">
        <v>74</v>
      </c>
      <c r="DT324" t="s">
        <v>858</v>
      </c>
      <c r="DU324">
        <v>75.833333333333329</v>
      </c>
      <c r="DV324">
        <v>86.5</v>
      </c>
      <c r="DW324">
        <v>64</v>
      </c>
      <c r="DX324" t="s">
        <v>562</v>
      </c>
      <c r="DY324">
        <v>116.66666666666666</v>
      </c>
      <c r="DZ324">
        <v>68</v>
      </c>
      <c r="EA324">
        <v>44</v>
      </c>
      <c r="EB324" t="s">
        <v>403</v>
      </c>
      <c r="EC324">
        <v>128.33333333333334</v>
      </c>
      <c r="ED324">
        <v>85.5</v>
      </c>
      <c r="EE324">
        <v>34</v>
      </c>
      <c r="EF324" t="s">
        <v>855</v>
      </c>
      <c r="EG324">
        <v>91.25</v>
      </c>
      <c r="EH324">
        <v>71</v>
      </c>
      <c r="EI324">
        <v>37</v>
      </c>
      <c r="EJ324" t="s">
        <v>856</v>
      </c>
      <c r="EK324">
        <v>164.16666666666669</v>
      </c>
      <c r="EL324">
        <v>64</v>
      </c>
      <c r="EM324">
        <v>16</v>
      </c>
      <c r="EN324" t="s">
        <v>857</v>
      </c>
      <c r="EO324">
        <v>110.41666666666667</v>
      </c>
      <c r="EP324">
        <v>64</v>
      </c>
      <c r="EQ324">
        <v>16</v>
      </c>
      <c r="ER324" t="s">
        <v>858</v>
      </c>
      <c r="ES324">
        <v>178.75</v>
      </c>
      <c r="ET324">
        <v>105</v>
      </c>
      <c r="EU324">
        <v>104</v>
      </c>
      <c r="EV324">
        <v>80</v>
      </c>
      <c r="EW324">
        <v>112</v>
      </c>
      <c r="EX324">
        <v>129</v>
      </c>
      <c r="EY324">
        <v>13</v>
      </c>
      <c r="EZ324">
        <v>29</v>
      </c>
      <c r="FA324">
        <v>191</v>
      </c>
      <c r="FB324">
        <v>38</v>
      </c>
      <c r="FC324">
        <v>41</v>
      </c>
      <c r="FD324">
        <v>32</v>
      </c>
      <c r="FE324">
        <v>205</v>
      </c>
    </row>
    <row r="325" spans="1:161" x14ac:dyDescent="0.2">
      <c r="A325" t="s">
        <v>874</v>
      </c>
      <c r="B325" t="s">
        <v>875</v>
      </c>
      <c r="C325" t="s">
        <v>852</v>
      </c>
      <c r="D325" t="s">
        <v>853</v>
      </c>
      <c r="E325" t="s">
        <v>876</v>
      </c>
      <c r="F325">
        <v>122</v>
      </c>
      <c r="G325">
        <v>2</v>
      </c>
      <c r="H325" s="11" t="s">
        <v>562</v>
      </c>
      <c r="I325" s="11">
        <v>120.83333333333334</v>
      </c>
      <c r="J325">
        <v>111</v>
      </c>
      <c r="K325">
        <v>4</v>
      </c>
      <c r="L325" s="11" t="s">
        <v>403</v>
      </c>
      <c r="M325" s="11">
        <v>99.166666666666671</v>
      </c>
      <c r="N325">
        <v>107</v>
      </c>
      <c r="O325">
        <v>37</v>
      </c>
      <c r="P325" s="11" t="s">
        <v>855</v>
      </c>
      <c r="Q325" s="11">
        <v>92.5</v>
      </c>
      <c r="R325">
        <v>72.5</v>
      </c>
      <c r="S325">
        <v>13</v>
      </c>
      <c r="T325" t="s">
        <v>856</v>
      </c>
      <c r="U325">
        <v>100.83333333333333</v>
      </c>
      <c r="V325">
        <v>57</v>
      </c>
      <c r="W325">
        <v>127</v>
      </c>
      <c r="X325" t="s">
        <v>857</v>
      </c>
      <c r="Y325">
        <v>65.416666666666657</v>
      </c>
      <c r="Z325">
        <v>50</v>
      </c>
      <c r="AA325">
        <v>62</v>
      </c>
      <c r="AB325" t="s">
        <v>858</v>
      </c>
      <c r="AC325">
        <v>75.416666666666671</v>
      </c>
      <c r="AD325">
        <v>101.5</v>
      </c>
      <c r="AE325">
        <v>52</v>
      </c>
      <c r="AF325" t="s">
        <v>562</v>
      </c>
      <c r="AG325">
        <v>90.416666666666671</v>
      </c>
      <c r="AH325">
        <v>117</v>
      </c>
      <c r="AI325">
        <v>2</v>
      </c>
      <c r="AJ325" t="s">
        <v>403</v>
      </c>
      <c r="AK325">
        <v>106.66666666666667</v>
      </c>
      <c r="AL325">
        <v>105</v>
      </c>
      <c r="AM325">
        <v>19</v>
      </c>
      <c r="AN325" t="s">
        <v>855</v>
      </c>
      <c r="AO325">
        <v>95.416666666666671</v>
      </c>
      <c r="AP325">
        <v>73</v>
      </c>
      <c r="AQ325">
        <v>15</v>
      </c>
      <c r="AR325" t="s">
        <v>856</v>
      </c>
      <c r="AS325">
        <v>122.08333333333333</v>
      </c>
      <c r="AT325">
        <v>61</v>
      </c>
      <c r="AU325">
        <v>44</v>
      </c>
      <c r="AV325" t="s">
        <v>857</v>
      </c>
      <c r="AW325">
        <v>82.5</v>
      </c>
      <c r="AX325">
        <v>60</v>
      </c>
      <c r="AY325">
        <v>3</v>
      </c>
      <c r="AZ325" t="s">
        <v>858</v>
      </c>
      <c r="BA325">
        <v>104.58333333333333</v>
      </c>
      <c r="BB325">
        <v>97</v>
      </c>
      <c r="BC325">
        <v>29</v>
      </c>
      <c r="BD325" t="s">
        <v>562</v>
      </c>
      <c r="BE325">
        <v>93.333333333333329</v>
      </c>
      <c r="BF325">
        <v>99</v>
      </c>
      <c r="BG325">
        <v>18</v>
      </c>
      <c r="BH325" t="s">
        <v>403</v>
      </c>
      <c r="BI325">
        <v>93.333333333333329</v>
      </c>
      <c r="BJ325">
        <v>115.5</v>
      </c>
      <c r="BK325">
        <v>8</v>
      </c>
      <c r="BL325" t="s">
        <v>855</v>
      </c>
      <c r="BM325">
        <v>105</v>
      </c>
      <c r="BN325">
        <v>73</v>
      </c>
      <c r="BO325">
        <v>68</v>
      </c>
      <c r="BP325" t="s">
        <v>856</v>
      </c>
      <c r="BQ325">
        <v>76.25</v>
      </c>
      <c r="BR325">
        <v>77</v>
      </c>
      <c r="BS325">
        <v>2</v>
      </c>
      <c r="BT325" t="s">
        <v>857</v>
      </c>
      <c r="BU325">
        <v>105.83333333333333</v>
      </c>
      <c r="BV325">
        <v>75</v>
      </c>
      <c r="BW325">
        <v>14</v>
      </c>
      <c r="BX325" t="s">
        <v>858</v>
      </c>
      <c r="BY325">
        <v>116.25</v>
      </c>
      <c r="BZ325">
        <v>104</v>
      </c>
      <c r="CA325">
        <v>13</v>
      </c>
      <c r="CB325" t="s">
        <v>562</v>
      </c>
      <c r="CC325">
        <v>120.83333333333334</v>
      </c>
      <c r="CD325">
        <v>137</v>
      </c>
      <c r="CE325">
        <v>2</v>
      </c>
      <c r="CF325" t="s">
        <v>403</v>
      </c>
      <c r="CG325">
        <v>101.25</v>
      </c>
      <c r="CH325">
        <v>79</v>
      </c>
      <c r="CI325">
        <v>20</v>
      </c>
      <c r="CJ325" t="s">
        <v>855</v>
      </c>
      <c r="CK325">
        <v>125.83333333333334</v>
      </c>
      <c r="CL325">
        <v>72</v>
      </c>
      <c r="CM325">
        <v>11</v>
      </c>
      <c r="CN325" t="s">
        <v>856</v>
      </c>
      <c r="CO325">
        <v>108.33333333333333</v>
      </c>
      <c r="CP325">
        <v>60</v>
      </c>
      <c r="CQ325">
        <v>16</v>
      </c>
      <c r="CR325" t="s">
        <v>857</v>
      </c>
      <c r="CS325">
        <v>119.16666666666667</v>
      </c>
      <c r="CT325">
        <v>55</v>
      </c>
      <c r="CU325">
        <v>53</v>
      </c>
      <c r="CV325" t="s">
        <v>858</v>
      </c>
      <c r="CW325">
        <v>108.75</v>
      </c>
      <c r="CX325">
        <v>96</v>
      </c>
      <c r="CY325">
        <v>63</v>
      </c>
      <c r="CZ325" t="s">
        <v>562</v>
      </c>
      <c r="DA325">
        <v>113.75</v>
      </c>
      <c r="DB325">
        <v>114</v>
      </c>
      <c r="DC325">
        <v>5</v>
      </c>
      <c r="DD325" t="s">
        <v>403</v>
      </c>
      <c r="DE325">
        <v>100</v>
      </c>
      <c r="DF325">
        <v>73</v>
      </c>
      <c r="DG325">
        <v>82</v>
      </c>
      <c r="DH325" t="s">
        <v>855</v>
      </c>
      <c r="DI325">
        <v>74.166666666666657</v>
      </c>
      <c r="DJ325">
        <v>68</v>
      </c>
      <c r="DK325">
        <v>31</v>
      </c>
      <c r="DL325" t="s">
        <v>856</v>
      </c>
      <c r="DM325">
        <v>99.583333333333329</v>
      </c>
      <c r="DN325">
        <v>67</v>
      </c>
      <c r="DO325">
        <v>62</v>
      </c>
      <c r="DP325" t="s">
        <v>857</v>
      </c>
      <c r="DQ325">
        <v>90</v>
      </c>
      <c r="DR325">
        <v>70</v>
      </c>
      <c r="DS325">
        <v>74</v>
      </c>
      <c r="DT325" t="s">
        <v>858</v>
      </c>
      <c r="DU325">
        <v>85</v>
      </c>
      <c r="DV325">
        <v>84</v>
      </c>
      <c r="DW325">
        <v>96</v>
      </c>
      <c r="DX325" t="s">
        <v>562</v>
      </c>
      <c r="DY325">
        <v>85.416666666666671</v>
      </c>
      <c r="DZ325">
        <v>88</v>
      </c>
      <c r="EA325">
        <v>5</v>
      </c>
      <c r="EB325" t="s">
        <v>403</v>
      </c>
      <c r="EC325">
        <v>123.75</v>
      </c>
      <c r="ED325">
        <v>91</v>
      </c>
      <c r="EE325">
        <v>20</v>
      </c>
      <c r="EF325" t="s">
        <v>855</v>
      </c>
      <c r="EG325">
        <v>112.5</v>
      </c>
      <c r="EH325">
        <v>73</v>
      </c>
      <c r="EI325">
        <v>30</v>
      </c>
      <c r="EJ325" t="s">
        <v>856</v>
      </c>
      <c r="EK325">
        <v>97.916666666666671</v>
      </c>
      <c r="EL325">
        <v>59</v>
      </c>
      <c r="EM325">
        <v>38</v>
      </c>
      <c r="EN325" t="s">
        <v>857</v>
      </c>
      <c r="EO325">
        <v>140</v>
      </c>
      <c r="EP325">
        <v>59</v>
      </c>
      <c r="EQ325">
        <v>38</v>
      </c>
      <c r="ER325" t="s">
        <v>858</v>
      </c>
      <c r="ES325">
        <v>89.166666666666671</v>
      </c>
      <c r="ET325">
        <v>110</v>
      </c>
      <c r="EU325">
        <v>61</v>
      </c>
      <c r="EV325">
        <v>90</v>
      </c>
      <c r="EW325">
        <v>62</v>
      </c>
      <c r="EX325">
        <v>118</v>
      </c>
      <c r="EY325">
        <v>50</v>
      </c>
      <c r="EZ325">
        <v>38</v>
      </c>
      <c r="FA325">
        <v>25</v>
      </c>
      <c r="FB325">
        <v>31</v>
      </c>
      <c r="FC325">
        <v>134</v>
      </c>
      <c r="FD325">
        <v>47</v>
      </c>
      <c r="FE325">
        <v>12</v>
      </c>
    </row>
    <row r="326" spans="1:161" x14ac:dyDescent="0.2">
      <c r="A326" t="s">
        <v>877</v>
      </c>
      <c r="B326" t="s">
        <v>878</v>
      </c>
      <c r="C326" t="s">
        <v>852</v>
      </c>
      <c r="D326" t="s">
        <v>853</v>
      </c>
      <c r="E326" t="s">
        <v>879</v>
      </c>
      <c r="F326">
        <v>113</v>
      </c>
      <c r="G326">
        <v>12</v>
      </c>
      <c r="H326" s="11" t="s">
        <v>562</v>
      </c>
      <c r="I326" s="11">
        <v>102.08333333333333</v>
      </c>
      <c r="J326">
        <v>89</v>
      </c>
      <c r="K326">
        <v>40</v>
      </c>
      <c r="L326" s="11" t="s">
        <v>403</v>
      </c>
      <c r="M326" s="11">
        <v>85.416666666666671</v>
      </c>
      <c r="N326">
        <v>112</v>
      </c>
      <c r="O326">
        <v>22</v>
      </c>
      <c r="P326" s="11" t="s">
        <v>855</v>
      </c>
      <c r="Q326" s="11">
        <v>104.58333333333333</v>
      </c>
      <c r="R326">
        <v>65.5</v>
      </c>
      <c r="S326">
        <v>71</v>
      </c>
      <c r="T326" t="s">
        <v>856</v>
      </c>
      <c r="U326">
        <v>76.666666666666671</v>
      </c>
      <c r="V326">
        <v>80</v>
      </c>
      <c r="W326">
        <v>1</v>
      </c>
      <c r="X326" t="s">
        <v>857</v>
      </c>
      <c r="Y326">
        <v>115.83333333333333</v>
      </c>
      <c r="Z326">
        <v>55</v>
      </c>
      <c r="AA326">
        <v>33</v>
      </c>
      <c r="AB326" t="s">
        <v>858</v>
      </c>
      <c r="AC326">
        <v>107.08333333333333</v>
      </c>
      <c r="AD326">
        <v>106</v>
      </c>
      <c r="AE326">
        <v>17</v>
      </c>
      <c r="AF326" t="s">
        <v>562</v>
      </c>
      <c r="AG326">
        <v>129.58333333333334</v>
      </c>
      <c r="AH326">
        <v>106</v>
      </c>
      <c r="AI326">
        <v>5</v>
      </c>
      <c r="AJ326" t="s">
        <v>403</v>
      </c>
      <c r="AK326">
        <v>106.66666666666667</v>
      </c>
      <c r="AL326">
        <v>98</v>
      </c>
      <c r="AM326">
        <v>33</v>
      </c>
      <c r="AN326" t="s">
        <v>855</v>
      </c>
      <c r="AO326">
        <v>108.33333333333333</v>
      </c>
      <c r="AP326">
        <v>73</v>
      </c>
      <c r="AQ326">
        <v>15</v>
      </c>
      <c r="AR326" t="s">
        <v>856</v>
      </c>
      <c r="AS326">
        <v>99.166666666666671</v>
      </c>
      <c r="AT326">
        <v>62</v>
      </c>
      <c r="AU326">
        <v>39</v>
      </c>
      <c r="AV326" t="s">
        <v>857</v>
      </c>
      <c r="AW326">
        <v>118.75</v>
      </c>
      <c r="AX326">
        <v>48</v>
      </c>
      <c r="AY326">
        <v>50</v>
      </c>
      <c r="AZ326" t="s">
        <v>858</v>
      </c>
      <c r="BA326">
        <v>95.416666666666671</v>
      </c>
      <c r="BB326">
        <v>89</v>
      </c>
      <c r="BC326">
        <v>88</v>
      </c>
      <c r="BD326" t="s">
        <v>562</v>
      </c>
      <c r="BE326">
        <v>65.833333333333343</v>
      </c>
      <c r="BF326">
        <v>96</v>
      </c>
      <c r="BG326">
        <v>21</v>
      </c>
      <c r="BH326" t="s">
        <v>403</v>
      </c>
      <c r="BI326">
        <v>107.91666666666667</v>
      </c>
      <c r="BJ326">
        <v>95.5</v>
      </c>
      <c r="BK326">
        <v>53</v>
      </c>
      <c r="BL326" t="s">
        <v>855</v>
      </c>
      <c r="BM326">
        <v>89.166666666666671</v>
      </c>
      <c r="BN326">
        <v>81</v>
      </c>
      <c r="BO326">
        <v>13</v>
      </c>
      <c r="BP326" t="s">
        <v>856</v>
      </c>
      <c r="BQ326">
        <v>104.58333333333333</v>
      </c>
      <c r="BR326">
        <v>61</v>
      </c>
      <c r="BS326">
        <v>84</v>
      </c>
      <c r="BT326" t="s">
        <v>857</v>
      </c>
      <c r="BU326">
        <v>67.5</v>
      </c>
      <c r="BV326">
        <v>70</v>
      </c>
      <c r="BW326">
        <v>39</v>
      </c>
      <c r="BX326" t="s">
        <v>858</v>
      </c>
      <c r="BY326">
        <v>98.75</v>
      </c>
      <c r="BZ326">
        <v>106</v>
      </c>
      <c r="CA326">
        <v>6</v>
      </c>
      <c r="CB326" t="s">
        <v>562</v>
      </c>
      <c r="CC326">
        <v>142.5</v>
      </c>
      <c r="CD326">
        <v>103</v>
      </c>
      <c r="CE326">
        <v>40</v>
      </c>
      <c r="CF326" t="s">
        <v>403</v>
      </c>
      <c r="CG326">
        <v>102.5</v>
      </c>
      <c r="CH326">
        <v>77.5</v>
      </c>
      <c r="CI326">
        <v>27</v>
      </c>
      <c r="CJ326" t="s">
        <v>855</v>
      </c>
      <c r="CK326">
        <v>121.66666666666667</v>
      </c>
      <c r="CL326">
        <v>69</v>
      </c>
      <c r="CM326">
        <v>24</v>
      </c>
      <c r="CN326" t="s">
        <v>856</v>
      </c>
      <c r="CO326">
        <v>101.25</v>
      </c>
      <c r="CP326">
        <v>64</v>
      </c>
      <c r="CQ326">
        <v>6</v>
      </c>
      <c r="CR326" t="s">
        <v>857</v>
      </c>
      <c r="CS326">
        <v>110.41666666666667</v>
      </c>
      <c r="CT326">
        <v>58</v>
      </c>
      <c r="CU326">
        <v>36</v>
      </c>
      <c r="CV326" t="s">
        <v>858</v>
      </c>
      <c r="CW326">
        <v>99.583333333333329</v>
      </c>
      <c r="CX326">
        <v>92</v>
      </c>
      <c r="CY326">
        <v>108</v>
      </c>
      <c r="CZ326" t="s">
        <v>562</v>
      </c>
      <c r="DA326">
        <v>61.25</v>
      </c>
      <c r="DB326">
        <v>93</v>
      </c>
      <c r="DC326">
        <v>46</v>
      </c>
      <c r="DD326" t="s">
        <v>403</v>
      </c>
      <c r="DE326">
        <v>91.25</v>
      </c>
      <c r="DF326">
        <v>74</v>
      </c>
      <c r="DG326">
        <v>79</v>
      </c>
      <c r="DH326" t="s">
        <v>855</v>
      </c>
      <c r="DI326">
        <v>90.833333333333329</v>
      </c>
      <c r="DJ326">
        <v>69</v>
      </c>
      <c r="DK326">
        <v>27</v>
      </c>
      <c r="DL326" t="s">
        <v>856</v>
      </c>
      <c r="DM326">
        <v>100.41666666666667</v>
      </c>
      <c r="DN326">
        <v>72</v>
      </c>
      <c r="DO326">
        <v>31</v>
      </c>
      <c r="DP326" t="s">
        <v>857</v>
      </c>
      <c r="DQ326">
        <v>111.66666666666667</v>
      </c>
      <c r="DR326">
        <v>75</v>
      </c>
      <c r="DS326">
        <v>35</v>
      </c>
      <c r="DT326" t="s">
        <v>858</v>
      </c>
      <c r="DU326">
        <v>110</v>
      </c>
      <c r="DV326">
        <v>94</v>
      </c>
      <c r="DW326">
        <v>15</v>
      </c>
      <c r="DX326" t="s">
        <v>562</v>
      </c>
      <c r="DY326">
        <v>110.83333333333333</v>
      </c>
      <c r="DZ326">
        <v>76</v>
      </c>
      <c r="EA326">
        <v>25</v>
      </c>
      <c r="EB326" t="s">
        <v>403</v>
      </c>
      <c r="EC326">
        <v>139.16666666666666</v>
      </c>
      <c r="ED326">
        <v>79.5</v>
      </c>
      <c r="EE326">
        <v>57</v>
      </c>
      <c r="EF326" t="s">
        <v>855</v>
      </c>
      <c r="EG326">
        <v>112.5</v>
      </c>
      <c r="EH326">
        <v>74</v>
      </c>
      <c r="EI326">
        <v>28</v>
      </c>
      <c r="EJ326" t="s">
        <v>856</v>
      </c>
      <c r="EK326">
        <v>98.75</v>
      </c>
      <c r="EL326">
        <v>54</v>
      </c>
      <c r="EM326">
        <v>59</v>
      </c>
      <c r="EN326" t="s">
        <v>857</v>
      </c>
      <c r="EO326">
        <v>115.41666666666667</v>
      </c>
      <c r="EP326">
        <v>54</v>
      </c>
      <c r="EQ326">
        <v>59</v>
      </c>
      <c r="ER326" t="s">
        <v>858</v>
      </c>
      <c r="ES326">
        <v>106.66666666666667</v>
      </c>
      <c r="ET326">
        <v>112</v>
      </c>
      <c r="EU326">
        <v>41</v>
      </c>
      <c r="EV326">
        <v>79</v>
      </c>
      <c r="EW326">
        <v>119</v>
      </c>
      <c r="EX326">
        <v>110</v>
      </c>
      <c r="EY326">
        <v>87</v>
      </c>
      <c r="EZ326">
        <v>38</v>
      </c>
      <c r="FA326">
        <v>25</v>
      </c>
      <c r="FB326">
        <v>33</v>
      </c>
      <c r="FC326">
        <v>96</v>
      </c>
      <c r="FD326">
        <v>42</v>
      </c>
      <c r="FE326">
        <v>75</v>
      </c>
    </row>
    <row r="327" spans="1:161" x14ac:dyDescent="0.2">
      <c r="A327" t="s">
        <v>880</v>
      </c>
      <c r="B327" t="s">
        <v>881</v>
      </c>
      <c r="C327" t="s">
        <v>852</v>
      </c>
      <c r="D327" t="s">
        <v>853</v>
      </c>
      <c r="E327" t="s">
        <v>882</v>
      </c>
      <c r="F327">
        <v>103</v>
      </c>
      <c r="G327">
        <v>88</v>
      </c>
      <c r="H327" s="11" t="s">
        <v>562</v>
      </c>
      <c r="I327" s="11">
        <v>77.083333333333343</v>
      </c>
      <c r="J327">
        <v>113</v>
      </c>
      <c r="K327">
        <v>2</v>
      </c>
      <c r="L327" s="11" t="s">
        <v>403</v>
      </c>
      <c r="M327" s="11">
        <v>109.16666666666667</v>
      </c>
      <c r="N327">
        <v>95</v>
      </c>
      <c r="O327">
        <v>87</v>
      </c>
      <c r="P327" s="11" t="s">
        <v>855</v>
      </c>
      <c r="Q327" s="11">
        <v>95.833333333333329</v>
      </c>
      <c r="R327">
        <v>61</v>
      </c>
      <c r="S327">
        <v>114</v>
      </c>
      <c r="T327" t="s">
        <v>856</v>
      </c>
      <c r="U327">
        <v>70.416666666666671</v>
      </c>
      <c r="V327">
        <v>66.5</v>
      </c>
      <c r="W327">
        <v>35</v>
      </c>
      <c r="X327" t="s">
        <v>857</v>
      </c>
      <c r="Y327">
        <v>122.5</v>
      </c>
      <c r="Z327">
        <v>70</v>
      </c>
      <c r="AA327">
        <v>2</v>
      </c>
      <c r="AB327" t="s">
        <v>858</v>
      </c>
      <c r="AC327">
        <v>102.91666666666667</v>
      </c>
      <c r="AD327">
        <v>104</v>
      </c>
      <c r="AE327">
        <v>33</v>
      </c>
      <c r="AF327" t="s">
        <v>562</v>
      </c>
      <c r="AG327">
        <v>122.91666666666666</v>
      </c>
      <c r="AH327">
        <v>93</v>
      </c>
      <c r="AI327">
        <v>24</v>
      </c>
      <c r="AJ327" t="s">
        <v>403</v>
      </c>
      <c r="AK327">
        <v>90.416666666666671</v>
      </c>
      <c r="AL327">
        <v>87</v>
      </c>
      <c r="AM327">
        <v>77</v>
      </c>
      <c r="AN327" t="s">
        <v>855</v>
      </c>
      <c r="AO327">
        <v>74.166666666666657</v>
      </c>
      <c r="AP327">
        <v>69.5</v>
      </c>
      <c r="AQ327">
        <v>43</v>
      </c>
      <c r="AR327" t="s">
        <v>856</v>
      </c>
      <c r="AS327">
        <v>86.25</v>
      </c>
      <c r="AT327">
        <v>51.5</v>
      </c>
      <c r="AU327">
        <v>89</v>
      </c>
      <c r="AV327" t="s">
        <v>857</v>
      </c>
      <c r="AW327">
        <v>69.583333333333343</v>
      </c>
      <c r="AX327">
        <v>57</v>
      </c>
      <c r="AY327">
        <v>9</v>
      </c>
      <c r="AZ327" t="s">
        <v>858</v>
      </c>
      <c r="BA327">
        <v>123.75</v>
      </c>
      <c r="BB327">
        <v>89</v>
      </c>
      <c r="BC327">
        <v>88</v>
      </c>
      <c r="BD327" t="s">
        <v>562</v>
      </c>
      <c r="BE327">
        <v>125.83333333333334</v>
      </c>
      <c r="BF327">
        <v>122</v>
      </c>
      <c r="BG327">
        <v>1</v>
      </c>
      <c r="BH327" t="s">
        <v>403</v>
      </c>
      <c r="BI327">
        <v>139.58333333333331</v>
      </c>
      <c r="BJ327">
        <v>112</v>
      </c>
      <c r="BK327">
        <v>15</v>
      </c>
      <c r="BL327" t="s">
        <v>855</v>
      </c>
      <c r="BM327">
        <v>135.83333333333334</v>
      </c>
      <c r="BN327">
        <v>82</v>
      </c>
      <c r="BO327">
        <v>10</v>
      </c>
      <c r="BP327" t="s">
        <v>856</v>
      </c>
      <c r="BQ327">
        <v>166.66666666666666</v>
      </c>
      <c r="BR327">
        <v>72</v>
      </c>
      <c r="BS327">
        <v>16</v>
      </c>
      <c r="BT327" t="s">
        <v>857</v>
      </c>
      <c r="BU327">
        <v>167.5</v>
      </c>
      <c r="BV327">
        <v>67</v>
      </c>
      <c r="BW327">
        <v>66</v>
      </c>
      <c r="BX327" t="s">
        <v>858</v>
      </c>
      <c r="BY327">
        <v>157.08333333333331</v>
      </c>
      <c r="BZ327">
        <v>82</v>
      </c>
      <c r="CA327">
        <v>150</v>
      </c>
      <c r="CB327" t="s">
        <v>562</v>
      </c>
      <c r="CC327">
        <v>88.333333333333329</v>
      </c>
      <c r="CD327">
        <v>83</v>
      </c>
      <c r="CE327">
        <v>96</v>
      </c>
      <c r="CF327" t="s">
        <v>403</v>
      </c>
      <c r="CG327">
        <v>62.916666666666664</v>
      </c>
      <c r="CH327">
        <v>60.5</v>
      </c>
      <c r="CI327">
        <v>101</v>
      </c>
      <c r="CJ327" t="s">
        <v>855</v>
      </c>
      <c r="CK327">
        <v>84.583333333333329</v>
      </c>
      <c r="CL327">
        <v>50</v>
      </c>
      <c r="CM327">
        <v>170</v>
      </c>
      <c r="CN327" t="s">
        <v>856</v>
      </c>
      <c r="CO327">
        <v>40.416666666666664</v>
      </c>
      <c r="CP327">
        <v>34</v>
      </c>
      <c r="CQ327">
        <v>178</v>
      </c>
      <c r="CR327" t="s">
        <v>857</v>
      </c>
      <c r="CS327">
        <v>69.166666666666657</v>
      </c>
      <c r="CT327">
        <v>31</v>
      </c>
      <c r="CU327">
        <v>203</v>
      </c>
      <c r="CV327" t="s">
        <v>858</v>
      </c>
      <c r="CW327">
        <v>22.5</v>
      </c>
      <c r="CX327">
        <v>90</v>
      </c>
      <c r="CY327">
        <v>122</v>
      </c>
      <c r="CZ327" t="s">
        <v>562</v>
      </c>
      <c r="DA327">
        <v>86.666666666666671</v>
      </c>
      <c r="DB327">
        <v>113</v>
      </c>
      <c r="DC327">
        <v>7</v>
      </c>
      <c r="DD327" t="s">
        <v>403</v>
      </c>
      <c r="DE327">
        <v>114.16666666666667</v>
      </c>
      <c r="DF327">
        <v>78.5</v>
      </c>
      <c r="DG327">
        <v>64</v>
      </c>
      <c r="DH327" t="s">
        <v>855</v>
      </c>
      <c r="DI327">
        <v>84.166666666666671</v>
      </c>
      <c r="DJ327">
        <v>69</v>
      </c>
      <c r="DK327">
        <v>27</v>
      </c>
      <c r="DL327" t="s">
        <v>856</v>
      </c>
      <c r="DM327">
        <v>137.08333333333334</v>
      </c>
      <c r="DN327">
        <v>63</v>
      </c>
      <c r="DO327">
        <v>104</v>
      </c>
      <c r="DP327" t="s">
        <v>857</v>
      </c>
      <c r="DQ327">
        <v>67.916666666666657</v>
      </c>
      <c r="DR327">
        <v>78</v>
      </c>
      <c r="DS327">
        <v>17</v>
      </c>
      <c r="DT327" t="s">
        <v>858</v>
      </c>
      <c r="DU327">
        <v>104.16666666666667</v>
      </c>
      <c r="DV327">
        <v>84.5</v>
      </c>
      <c r="DW327">
        <v>90</v>
      </c>
      <c r="DX327" t="s">
        <v>562</v>
      </c>
      <c r="DY327">
        <v>123.75</v>
      </c>
      <c r="DZ327">
        <v>69</v>
      </c>
      <c r="EA327">
        <v>41</v>
      </c>
      <c r="EB327" t="s">
        <v>403</v>
      </c>
      <c r="EC327">
        <v>89.583333333333329</v>
      </c>
      <c r="ED327">
        <v>88</v>
      </c>
      <c r="EE327">
        <v>26</v>
      </c>
      <c r="EF327" t="s">
        <v>855</v>
      </c>
      <c r="EG327">
        <v>99.583333333333329</v>
      </c>
      <c r="EH327">
        <v>61</v>
      </c>
      <c r="EI327">
        <v>116</v>
      </c>
      <c r="EJ327" t="s">
        <v>856</v>
      </c>
      <c r="EK327">
        <v>119.16666666666667</v>
      </c>
      <c r="EL327">
        <v>61</v>
      </c>
      <c r="EM327">
        <v>27</v>
      </c>
      <c r="EN327" t="s">
        <v>857</v>
      </c>
      <c r="EO327">
        <v>123.75</v>
      </c>
      <c r="EP327">
        <v>61</v>
      </c>
      <c r="EQ327">
        <v>27</v>
      </c>
      <c r="ER327" t="s">
        <v>858</v>
      </c>
      <c r="ES327">
        <v>93.75</v>
      </c>
      <c r="ET327">
        <v>101</v>
      </c>
      <c r="EU327">
        <v>147</v>
      </c>
      <c r="EV327">
        <v>100</v>
      </c>
      <c r="EW327">
        <v>16</v>
      </c>
      <c r="EX327">
        <v>125</v>
      </c>
      <c r="EY327">
        <v>25</v>
      </c>
      <c r="EZ327">
        <v>31</v>
      </c>
      <c r="FA327">
        <v>162</v>
      </c>
      <c r="FB327">
        <v>34</v>
      </c>
      <c r="FC327">
        <v>84</v>
      </c>
      <c r="FD327">
        <v>47</v>
      </c>
      <c r="FE327">
        <v>12</v>
      </c>
    </row>
    <row r="328" spans="1:161" x14ac:dyDescent="0.2">
      <c r="A328" t="s">
        <v>883</v>
      </c>
      <c r="B328" t="s">
        <v>884</v>
      </c>
      <c r="C328" t="s">
        <v>852</v>
      </c>
      <c r="D328" t="s">
        <v>853</v>
      </c>
      <c r="E328" t="s">
        <v>885</v>
      </c>
      <c r="F328">
        <v>105</v>
      </c>
      <c r="G328">
        <v>77</v>
      </c>
      <c r="H328" s="11" t="s">
        <v>562</v>
      </c>
      <c r="I328" s="11">
        <v>72.5</v>
      </c>
      <c r="J328">
        <v>106</v>
      </c>
      <c r="K328">
        <v>7</v>
      </c>
      <c r="L328" s="11" t="s">
        <v>403</v>
      </c>
      <c r="M328" s="11">
        <v>98.333333333333329</v>
      </c>
      <c r="N328">
        <v>120</v>
      </c>
      <c r="O328">
        <v>7</v>
      </c>
      <c r="P328" s="11" t="s">
        <v>855</v>
      </c>
      <c r="Q328" s="11">
        <v>97.5</v>
      </c>
      <c r="R328">
        <v>69.5</v>
      </c>
      <c r="S328">
        <v>37</v>
      </c>
      <c r="T328" t="s">
        <v>856</v>
      </c>
      <c r="U328">
        <v>107.5</v>
      </c>
      <c r="V328">
        <v>54.5</v>
      </c>
      <c r="W328">
        <v>149</v>
      </c>
      <c r="X328" t="s">
        <v>857</v>
      </c>
      <c r="Y328">
        <v>45.416666666666671</v>
      </c>
      <c r="Z328">
        <v>50</v>
      </c>
      <c r="AA328">
        <v>62</v>
      </c>
      <c r="AB328" t="s">
        <v>858</v>
      </c>
      <c r="AC328">
        <v>80.833333333333329</v>
      </c>
      <c r="AD328">
        <v>108</v>
      </c>
      <c r="AE328">
        <v>11</v>
      </c>
      <c r="AF328" t="s">
        <v>562</v>
      </c>
      <c r="AG328">
        <v>101.25</v>
      </c>
      <c r="AH328">
        <v>115</v>
      </c>
      <c r="AI328">
        <v>3</v>
      </c>
      <c r="AJ328" t="s">
        <v>403</v>
      </c>
      <c r="AK328">
        <v>99.583333333333329</v>
      </c>
      <c r="AL328">
        <v>119</v>
      </c>
      <c r="AM328">
        <v>1</v>
      </c>
      <c r="AN328" t="s">
        <v>855</v>
      </c>
      <c r="AO328">
        <v>101.25</v>
      </c>
      <c r="AP328">
        <v>68</v>
      </c>
      <c r="AQ328">
        <v>55</v>
      </c>
      <c r="AR328" t="s">
        <v>856</v>
      </c>
      <c r="AS328">
        <v>85.833333333333329</v>
      </c>
      <c r="AT328">
        <v>66.5</v>
      </c>
      <c r="AU328">
        <v>18</v>
      </c>
      <c r="AV328" t="s">
        <v>857</v>
      </c>
      <c r="AW328">
        <v>110.41666666666667</v>
      </c>
      <c r="AX328">
        <v>54</v>
      </c>
      <c r="AY328">
        <v>16</v>
      </c>
      <c r="AZ328" t="s">
        <v>858</v>
      </c>
      <c r="BA328">
        <v>106.25</v>
      </c>
      <c r="BB328">
        <v>100</v>
      </c>
      <c r="BC328">
        <v>14</v>
      </c>
      <c r="BD328" t="s">
        <v>562</v>
      </c>
      <c r="BE328">
        <v>96.666666666666671</v>
      </c>
      <c r="BF328">
        <v>113</v>
      </c>
      <c r="BG328">
        <v>2</v>
      </c>
      <c r="BH328" t="s">
        <v>403</v>
      </c>
      <c r="BI328">
        <v>101.25</v>
      </c>
      <c r="BJ328">
        <v>121.5</v>
      </c>
      <c r="BK328">
        <v>4</v>
      </c>
      <c r="BL328" t="s">
        <v>855</v>
      </c>
      <c r="BM328">
        <v>98.75</v>
      </c>
      <c r="BN328">
        <v>80</v>
      </c>
      <c r="BO328">
        <v>21</v>
      </c>
      <c r="BP328" t="s">
        <v>856</v>
      </c>
      <c r="BQ328">
        <v>99.583333333333329</v>
      </c>
      <c r="BR328">
        <v>66</v>
      </c>
      <c r="BS328">
        <v>43</v>
      </c>
      <c r="BT328" t="s">
        <v>857</v>
      </c>
      <c r="BU328">
        <v>91.666666666666671</v>
      </c>
      <c r="BV328">
        <v>71</v>
      </c>
      <c r="BW328">
        <v>31</v>
      </c>
      <c r="BX328" t="s">
        <v>858</v>
      </c>
      <c r="BY328">
        <v>87.916666666666671</v>
      </c>
      <c r="BZ328">
        <v>106</v>
      </c>
      <c r="CA328">
        <v>6</v>
      </c>
      <c r="CB328" t="s">
        <v>562</v>
      </c>
      <c r="CC328">
        <v>120.41666666666667</v>
      </c>
      <c r="CD328">
        <v>131</v>
      </c>
      <c r="CE328">
        <v>5</v>
      </c>
      <c r="CF328" t="s">
        <v>403</v>
      </c>
      <c r="CG328">
        <v>99.583333333333329</v>
      </c>
      <c r="CH328">
        <v>110</v>
      </c>
      <c r="CI328">
        <v>1</v>
      </c>
      <c r="CJ328" t="s">
        <v>855</v>
      </c>
      <c r="CK328">
        <v>100.83333333333333</v>
      </c>
      <c r="CL328">
        <v>70</v>
      </c>
      <c r="CM328">
        <v>20</v>
      </c>
      <c r="CN328" t="s">
        <v>856</v>
      </c>
      <c r="CO328">
        <v>97.083333333333329</v>
      </c>
      <c r="CP328">
        <v>58</v>
      </c>
      <c r="CQ328">
        <v>23</v>
      </c>
      <c r="CR328" t="s">
        <v>857</v>
      </c>
      <c r="CS328">
        <v>97.083333333333329</v>
      </c>
      <c r="CT328">
        <v>71</v>
      </c>
      <c r="CU328">
        <v>2</v>
      </c>
      <c r="CV328" t="s">
        <v>858</v>
      </c>
      <c r="CW328">
        <v>99.583333333333329</v>
      </c>
      <c r="CX328">
        <v>97</v>
      </c>
      <c r="CY328">
        <v>55</v>
      </c>
      <c r="CZ328" t="s">
        <v>562</v>
      </c>
      <c r="DA328">
        <v>77.5</v>
      </c>
      <c r="DB328">
        <v>115</v>
      </c>
      <c r="DC328">
        <v>4</v>
      </c>
      <c r="DD328" t="s">
        <v>403</v>
      </c>
      <c r="DE328">
        <v>101.66666666666667</v>
      </c>
      <c r="DF328">
        <v>112.5</v>
      </c>
      <c r="DG328">
        <v>3</v>
      </c>
      <c r="DH328" t="s">
        <v>855</v>
      </c>
      <c r="DI328">
        <v>99.583333333333329</v>
      </c>
      <c r="DJ328">
        <v>72</v>
      </c>
      <c r="DK328">
        <v>13</v>
      </c>
      <c r="DL328" t="s">
        <v>856</v>
      </c>
      <c r="DM328">
        <v>95</v>
      </c>
      <c r="DN328">
        <v>75</v>
      </c>
      <c r="DO328">
        <v>16</v>
      </c>
      <c r="DP328" t="s">
        <v>857</v>
      </c>
      <c r="DQ328">
        <v>94.166666666666671</v>
      </c>
      <c r="DR328">
        <v>90</v>
      </c>
      <c r="DS328">
        <v>1</v>
      </c>
      <c r="DT328" t="s">
        <v>858</v>
      </c>
      <c r="DU328">
        <v>100.41666666666667</v>
      </c>
      <c r="DV328">
        <v>100.5</v>
      </c>
      <c r="DW328">
        <v>1</v>
      </c>
      <c r="DX328" t="s">
        <v>562</v>
      </c>
      <c r="DY328">
        <v>111.25</v>
      </c>
      <c r="DZ328">
        <v>87</v>
      </c>
      <c r="EA328">
        <v>8</v>
      </c>
      <c r="EB328" t="s">
        <v>403</v>
      </c>
      <c r="EC328">
        <v>97.083333333333329</v>
      </c>
      <c r="ED328">
        <v>107.5</v>
      </c>
      <c r="EE328">
        <v>2</v>
      </c>
      <c r="EF328" t="s">
        <v>855</v>
      </c>
      <c r="EG328">
        <v>100.41666666666667</v>
      </c>
      <c r="EH328">
        <v>85</v>
      </c>
      <c r="EI328">
        <v>1</v>
      </c>
      <c r="EJ328" t="s">
        <v>856</v>
      </c>
      <c r="EK328">
        <v>124.58333333333333</v>
      </c>
      <c r="EL328">
        <v>73</v>
      </c>
      <c r="EM328">
        <v>2</v>
      </c>
      <c r="EN328" t="s">
        <v>857</v>
      </c>
      <c r="EO328">
        <v>108.33333333333333</v>
      </c>
      <c r="EP328">
        <v>73</v>
      </c>
      <c r="EQ328">
        <v>2</v>
      </c>
      <c r="ER328" t="s">
        <v>858</v>
      </c>
      <c r="ES328">
        <v>101.66666666666667</v>
      </c>
      <c r="ET328">
        <v>114</v>
      </c>
      <c r="EU328">
        <v>28</v>
      </c>
      <c r="EV328">
        <v>126</v>
      </c>
      <c r="EW328">
        <v>1</v>
      </c>
      <c r="EX328">
        <v>137</v>
      </c>
      <c r="EY328">
        <v>3</v>
      </c>
      <c r="EZ328">
        <v>36</v>
      </c>
      <c r="FA328">
        <v>60</v>
      </c>
      <c r="FB328">
        <v>41</v>
      </c>
      <c r="FC328">
        <v>22</v>
      </c>
      <c r="FD328">
        <v>48</v>
      </c>
      <c r="FE328">
        <v>6</v>
      </c>
    </row>
    <row r="329" spans="1:161" x14ac:dyDescent="0.2">
      <c r="A329" t="s">
        <v>886</v>
      </c>
      <c r="B329" t="s">
        <v>887</v>
      </c>
      <c r="C329" t="s">
        <v>852</v>
      </c>
      <c r="D329" t="s">
        <v>853</v>
      </c>
      <c r="E329" t="s">
        <v>888</v>
      </c>
      <c r="F329">
        <v>108</v>
      </c>
      <c r="G329">
        <v>53</v>
      </c>
      <c r="H329" s="11" t="s">
        <v>562</v>
      </c>
      <c r="I329" s="11">
        <v>103.75</v>
      </c>
      <c r="J329">
        <v>86</v>
      </c>
      <c r="K329">
        <v>46</v>
      </c>
      <c r="L329" s="11" t="s">
        <v>403</v>
      </c>
      <c r="M329" s="11">
        <v>92.5</v>
      </c>
      <c r="N329">
        <v>108</v>
      </c>
      <c r="O329">
        <v>36</v>
      </c>
      <c r="P329" s="11" t="s">
        <v>855</v>
      </c>
      <c r="Q329" s="11">
        <v>91.25</v>
      </c>
      <c r="R329">
        <v>58</v>
      </c>
      <c r="S329">
        <v>149</v>
      </c>
      <c r="T329" t="s">
        <v>856</v>
      </c>
      <c r="U329">
        <v>79.166666666666657</v>
      </c>
      <c r="V329">
        <v>59</v>
      </c>
      <c r="W329">
        <v>107</v>
      </c>
      <c r="X329" t="s">
        <v>857</v>
      </c>
      <c r="Y329">
        <v>78.75</v>
      </c>
      <c r="Z329">
        <v>73</v>
      </c>
      <c r="AA329">
        <v>1</v>
      </c>
      <c r="AB329" t="s">
        <v>858</v>
      </c>
      <c r="AC329">
        <v>155.83333333333334</v>
      </c>
      <c r="AD329">
        <v>100.5</v>
      </c>
      <c r="AE329">
        <v>62</v>
      </c>
      <c r="AF329" t="s">
        <v>562</v>
      </c>
      <c r="AG329">
        <v>132.91666666666666</v>
      </c>
      <c r="AH329">
        <v>92</v>
      </c>
      <c r="AI329">
        <v>28</v>
      </c>
      <c r="AJ329" t="s">
        <v>403</v>
      </c>
      <c r="AK329">
        <v>89.583333333333329</v>
      </c>
      <c r="AL329">
        <v>106.5</v>
      </c>
      <c r="AM329">
        <v>15</v>
      </c>
      <c r="AN329" t="s">
        <v>855</v>
      </c>
      <c r="AO329">
        <v>105.41666666666667</v>
      </c>
      <c r="AP329">
        <v>64.5</v>
      </c>
      <c r="AQ329">
        <v>99</v>
      </c>
      <c r="AR329" t="s">
        <v>856</v>
      </c>
      <c r="AS329">
        <v>82.916666666666671</v>
      </c>
      <c r="AT329">
        <v>58</v>
      </c>
      <c r="AU329">
        <v>56</v>
      </c>
      <c r="AV329" t="s">
        <v>857</v>
      </c>
      <c r="AW329">
        <v>122.08333333333333</v>
      </c>
      <c r="AX329">
        <v>37</v>
      </c>
      <c r="AY329">
        <v>135</v>
      </c>
      <c r="AZ329" t="s">
        <v>858</v>
      </c>
      <c r="BA329">
        <v>77.083333333333343</v>
      </c>
      <c r="BB329">
        <v>84</v>
      </c>
      <c r="BC329">
        <v>141</v>
      </c>
      <c r="BD329" t="s">
        <v>562</v>
      </c>
      <c r="BE329">
        <v>88.333333333333329</v>
      </c>
      <c r="BF329">
        <v>110</v>
      </c>
      <c r="BG329">
        <v>3</v>
      </c>
      <c r="BH329" t="s">
        <v>403</v>
      </c>
      <c r="BI329">
        <v>123.75</v>
      </c>
      <c r="BJ329">
        <v>107</v>
      </c>
      <c r="BK329">
        <v>28</v>
      </c>
      <c r="BL329" t="s">
        <v>855</v>
      </c>
      <c r="BM329">
        <v>94.166666666666671</v>
      </c>
      <c r="BN329">
        <v>74</v>
      </c>
      <c r="BO329">
        <v>58</v>
      </c>
      <c r="BP329" t="s">
        <v>856</v>
      </c>
      <c r="BQ329">
        <v>130</v>
      </c>
      <c r="BR329">
        <v>58</v>
      </c>
      <c r="BS329">
        <v>109</v>
      </c>
      <c r="BT329" t="s">
        <v>857</v>
      </c>
      <c r="BU329">
        <v>92.916666666666671</v>
      </c>
      <c r="BV329">
        <v>65</v>
      </c>
      <c r="BW329">
        <v>80</v>
      </c>
      <c r="BX329" t="s">
        <v>858</v>
      </c>
      <c r="BY329">
        <v>109.58333333333333</v>
      </c>
      <c r="BZ329">
        <v>87</v>
      </c>
      <c r="CA329">
        <v>113</v>
      </c>
      <c r="CB329" t="s">
        <v>562</v>
      </c>
      <c r="CC329">
        <v>103.75</v>
      </c>
      <c r="CD329">
        <v>98</v>
      </c>
      <c r="CE329">
        <v>60</v>
      </c>
      <c r="CF329" t="s">
        <v>403</v>
      </c>
      <c r="CG329">
        <v>83.75</v>
      </c>
      <c r="CH329">
        <v>81.5</v>
      </c>
      <c r="CI329">
        <v>14</v>
      </c>
      <c r="CJ329" t="s">
        <v>855</v>
      </c>
      <c r="CK329">
        <v>106.66666666666667</v>
      </c>
      <c r="CL329">
        <v>56</v>
      </c>
      <c r="CM329">
        <v>130</v>
      </c>
      <c r="CN329" t="s">
        <v>856</v>
      </c>
      <c r="CO329">
        <v>62.5</v>
      </c>
      <c r="CP329">
        <v>46</v>
      </c>
      <c r="CQ329">
        <v>92</v>
      </c>
      <c r="CR329" t="s">
        <v>857</v>
      </c>
      <c r="CS329">
        <v>96.666666666666671</v>
      </c>
      <c r="CT329">
        <v>46</v>
      </c>
      <c r="CU329">
        <v>103</v>
      </c>
      <c r="CV329" t="s">
        <v>858</v>
      </c>
      <c r="CW329">
        <v>68.75</v>
      </c>
      <c r="CX329">
        <v>90</v>
      </c>
      <c r="CY329">
        <v>122</v>
      </c>
      <c r="CZ329" t="s">
        <v>562</v>
      </c>
      <c r="DA329">
        <v>84.166666666666671</v>
      </c>
      <c r="DB329">
        <v>102</v>
      </c>
      <c r="DC329">
        <v>21</v>
      </c>
      <c r="DD329" t="s">
        <v>403</v>
      </c>
      <c r="DE329">
        <v>107.08333333333333</v>
      </c>
      <c r="DF329">
        <v>88.5</v>
      </c>
      <c r="DG329">
        <v>30</v>
      </c>
      <c r="DH329" t="s">
        <v>855</v>
      </c>
      <c r="DI329">
        <v>95.416666666666671</v>
      </c>
      <c r="DJ329">
        <v>67</v>
      </c>
      <c r="DK329">
        <v>40</v>
      </c>
      <c r="DL329" t="s">
        <v>856</v>
      </c>
      <c r="DM329">
        <v>123.75</v>
      </c>
      <c r="DN329">
        <v>65</v>
      </c>
      <c r="DO329">
        <v>84</v>
      </c>
      <c r="DP329" t="s">
        <v>857</v>
      </c>
      <c r="DQ329">
        <v>82.916666666666671</v>
      </c>
      <c r="DR329">
        <v>76</v>
      </c>
      <c r="DS329">
        <v>28</v>
      </c>
      <c r="DT329" t="s">
        <v>858</v>
      </c>
      <c r="DU329">
        <v>106.25</v>
      </c>
      <c r="DV329">
        <v>85</v>
      </c>
      <c r="DW329">
        <v>84</v>
      </c>
      <c r="DX329" t="s">
        <v>562</v>
      </c>
      <c r="DY329">
        <v>112.91666666666667</v>
      </c>
      <c r="DZ329">
        <v>70</v>
      </c>
      <c r="EA329">
        <v>38</v>
      </c>
      <c r="EB329" t="s">
        <v>403</v>
      </c>
      <c r="EC329">
        <v>97.916666666666671</v>
      </c>
      <c r="ED329">
        <v>91.5</v>
      </c>
      <c r="EE329">
        <v>19</v>
      </c>
      <c r="EF329" t="s">
        <v>855</v>
      </c>
      <c r="EG329">
        <v>93.75</v>
      </c>
      <c r="EH329">
        <v>63</v>
      </c>
      <c r="EI329">
        <v>97</v>
      </c>
      <c r="EJ329" t="s">
        <v>856</v>
      </c>
      <c r="EK329">
        <v>117.08333333333333</v>
      </c>
      <c r="EL329">
        <v>58</v>
      </c>
      <c r="EM329">
        <v>43</v>
      </c>
      <c r="EN329" t="s">
        <v>857</v>
      </c>
      <c r="EO329">
        <v>122.08333333333333</v>
      </c>
      <c r="EP329">
        <v>58</v>
      </c>
      <c r="EQ329">
        <v>43</v>
      </c>
      <c r="ER329" t="s">
        <v>858</v>
      </c>
      <c r="ES329">
        <v>158.75</v>
      </c>
      <c r="ET329">
        <v>104</v>
      </c>
      <c r="EU329">
        <v>115</v>
      </c>
      <c r="EV329">
        <v>96</v>
      </c>
      <c r="EW329">
        <v>33</v>
      </c>
      <c r="EX329">
        <v>136</v>
      </c>
      <c r="EY329">
        <v>4</v>
      </c>
      <c r="EZ329">
        <v>32</v>
      </c>
      <c r="FA329">
        <v>138</v>
      </c>
      <c r="FB329">
        <v>33</v>
      </c>
      <c r="FC329">
        <v>96</v>
      </c>
      <c r="FD329">
        <v>34</v>
      </c>
      <c r="FE329">
        <v>184</v>
      </c>
    </row>
    <row r="330" spans="1:161" x14ac:dyDescent="0.2">
      <c r="A330" t="s">
        <v>889</v>
      </c>
      <c r="B330" t="s">
        <v>890</v>
      </c>
      <c r="C330" t="s">
        <v>852</v>
      </c>
      <c r="D330" t="s">
        <v>853</v>
      </c>
      <c r="E330" t="s">
        <v>891</v>
      </c>
      <c r="F330">
        <v>113</v>
      </c>
      <c r="G330">
        <v>12</v>
      </c>
      <c r="H330" s="11" t="s">
        <v>562</v>
      </c>
      <c r="I330" s="11">
        <v>108.75</v>
      </c>
      <c r="J330">
        <v>83</v>
      </c>
      <c r="K330">
        <v>55</v>
      </c>
      <c r="L330" s="11" t="s">
        <v>403</v>
      </c>
      <c r="M330" s="11">
        <v>150</v>
      </c>
      <c r="N330">
        <v>110</v>
      </c>
      <c r="O330">
        <v>27</v>
      </c>
      <c r="P330" s="11" t="s">
        <v>855</v>
      </c>
      <c r="Q330" s="11">
        <v>115.41666666666667</v>
      </c>
      <c r="R330">
        <v>66.5</v>
      </c>
      <c r="S330">
        <v>61</v>
      </c>
      <c r="T330" t="s">
        <v>856</v>
      </c>
      <c r="U330">
        <v>118.75</v>
      </c>
      <c r="V330">
        <v>66</v>
      </c>
      <c r="W330">
        <v>38</v>
      </c>
      <c r="X330" t="s">
        <v>857</v>
      </c>
      <c r="Y330">
        <v>102.5</v>
      </c>
      <c r="Z330">
        <v>53</v>
      </c>
      <c r="AA330">
        <v>46</v>
      </c>
      <c r="AB330" t="s">
        <v>858</v>
      </c>
      <c r="AC330">
        <v>84.583333333333329</v>
      </c>
      <c r="AD330">
        <v>104</v>
      </c>
      <c r="AE330">
        <v>33</v>
      </c>
      <c r="AF330" t="s">
        <v>562</v>
      </c>
      <c r="AG330">
        <v>87.083333333333329</v>
      </c>
      <c r="AH330">
        <v>52</v>
      </c>
      <c r="AI330">
        <v>175</v>
      </c>
      <c r="AJ330" t="s">
        <v>403</v>
      </c>
      <c r="AK330">
        <v>60</v>
      </c>
      <c r="AL330">
        <v>90.5</v>
      </c>
      <c r="AM330">
        <v>64</v>
      </c>
      <c r="AN330" t="s">
        <v>855</v>
      </c>
      <c r="AO330">
        <v>92.083333333333329</v>
      </c>
      <c r="AP330">
        <v>64</v>
      </c>
      <c r="AQ330">
        <v>106</v>
      </c>
      <c r="AR330" t="s">
        <v>856</v>
      </c>
      <c r="AS330">
        <v>77.916666666666671</v>
      </c>
      <c r="AT330">
        <v>61</v>
      </c>
      <c r="AU330">
        <v>44</v>
      </c>
      <c r="AV330" t="s">
        <v>857</v>
      </c>
      <c r="AW330">
        <v>86.666666666666671</v>
      </c>
      <c r="AX330">
        <v>57</v>
      </c>
      <c r="AY330">
        <v>9</v>
      </c>
      <c r="AZ330" t="s">
        <v>858</v>
      </c>
      <c r="BA330">
        <v>104.16666666666667</v>
      </c>
      <c r="BB330">
        <v>109</v>
      </c>
      <c r="BC330">
        <v>2</v>
      </c>
      <c r="BD330" t="s">
        <v>562</v>
      </c>
      <c r="BE330">
        <v>100.41666666666667</v>
      </c>
      <c r="BF330">
        <v>74</v>
      </c>
      <c r="BG330">
        <v>79</v>
      </c>
      <c r="BH330" t="s">
        <v>403</v>
      </c>
      <c r="BI330">
        <v>105.83333333333333</v>
      </c>
      <c r="BJ330">
        <v>99.5</v>
      </c>
      <c r="BK330">
        <v>45</v>
      </c>
      <c r="BL330" t="s">
        <v>855</v>
      </c>
      <c r="BM330">
        <v>85</v>
      </c>
      <c r="BN330">
        <v>75</v>
      </c>
      <c r="BO330">
        <v>53</v>
      </c>
      <c r="BP330" t="s">
        <v>856</v>
      </c>
      <c r="BQ330">
        <v>98.75</v>
      </c>
      <c r="BR330">
        <v>73</v>
      </c>
      <c r="BS330">
        <v>12</v>
      </c>
      <c r="BT330" t="s">
        <v>857</v>
      </c>
      <c r="BU330">
        <v>95.833333333333329</v>
      </c>
      <c r="BV330">
        <v>74</v>
      </c>
      <c r="BW330">
        <v>19</v>
      </c>
      <c r="BX330" t="s">
        <v>858</v>
      </c>
      <c r="BY330">
        <v>98.75</v>
      </c>
      <c r="BZ330">
        <v>109</v>
      </c>
      <c r="CA330">
        <v>3</v>
      </c>
      <c r="CB330" t="s">
        <v>562</v>
      </c>
      <c r="CC330">
        <v>110.83333333333333</v>
      </c>
      <c r="CD330">
        <v>84</v>
      </c>
      <c r="CE330">
        <v>93</v>
      </c>
      <c r="CF330" t="s">
        <v>403</v>
      </c>
      <c r="CG330">
        <v>95.416666666666671</v>
      </c>
      <c r="CH330">
        <v>86</v>
      </c>
      <c r="CI330">
        <v>9</v>
      </c>
      <c r="CJ330" t="s">
        <v>855</v>
      </c>
      <c r="CK330">
        <v>115.83333333333333</v>
      </c>
      <c r="CL330">
        <v>64</v>
      </c>
      <c r="CM330">
        <v>50</v>
      </c>
      <c r="CN330" t="s">
        <v>856</v>
      </c>
      <c r="CO330">
        <v>141.25</v>
      </c>
      <c r="CP330">
        <v>70</v>
      </c>
      <c r="CQ330">
        <v>2</v>
      </c>
      <c r="CR330" t="s">
        <v>857</v>
      </c>
      <c r="CS330">
        <v>102.91666666666667</v>
      </c>
      <c r="CT330">
        <v>62</v>
      </c>
      <c r="CU330">
        <v>16</v>
      </c>
      <c r="CV330" t="s">
        <v>858</v>
      </c>
      <c r="CW330">
        <v>95</v>
      </c>
      <c r="CX330">
        <v>101</v>
      </c>
      <c r="CY330">
        <v>29</v>
      </c>
      <c r="CZ330" t="s">
        <v>562</v>
      </c>
      <c r="DA330">
        <v>95</v>
      </c>
      <c r="DB330">
        <v>81</v>
      </c>
      <c r="DC330">
        <v>82</v>
      </c>
      <c r="DD330" t="s">
        <v>403</v>
      </c>
      <c r="DE330">
        <v>92.916666666666671</v>
      </c>
      <c r="DF330">
        <v>83</v>
      </c>
      <c r="DG330">
        <v>47</v>
      </c>
      <c r="DH330" t="s">
        <v>855</v>
      </c>
      <c r="DI330">
        <v>90.416666666666671</v>
      </c>
      <c r="DJ330">
        <v>56</v>
      </c>
      <c r="DK330">
        <v>149</v>
      </c>
      <c r="DL330" t="s">
        <v>856</v>
      </c>
      <c r="DM330">
        <v>45.833333333333336</v>
      </c>
      <c r="DN330">
        <v>77</v>
      </c>
      <c r="DO330">
        <v>9</v>
      </c>
      <c r="DP330" t="s">
        <v>857</v>
      </c>
      <c r="DQ330">
        <v>97.916666666666671</v>
      </c>
      <c r="DR330">
        <v>83</v>
      </c>
      <c r="DS330">
        <v>4</v>
      </c>
      <c r="DT330" t="s">
        <v>858</v>
      </c>
      <c r="DU330">
        <v>100</v>
      </c>
      <c r="DV330">
        <v>93.5</v>
      </c>
      <c r="DW330">
        <v>17</v>
      </c>
      <c r="DX330" t="s">
        <v>562</v>
      </c>
      <c r="DY330">
        <v>100.41666666666667</v>
      </c>
      <c r="DZ330">
        <v>63</v>
      </c>
      <c r="EA330">
        <v>65</v>
      </c>
      <c r="EB330" t="s">
        <v>403</v>
      </c>
      <c r="EC330">
        <v>125.83333333333334</v>
      </c>
      <c r="ED330">
        <v>89.5</v>
      </c>
      <c r="EE330">
        <v>24</v>
      </c>
      <c r="EF330" t="s">
        <v>855</v>
      </c>
      <c r="EG330">
        <v>96.666666666666671</v>
      </c>
      <c r="EH330">
        <v>76</v>
      </c>
      <c r="EI330">
        <v>19</v>
      </c>
      <c r="EJ330" t="s">
        <v>856</v>
      </c>
      <c r="EK330">
        <v>100.83333333333333</v>
      </c>
      <c r="EL330">
        <v>71</v>
      </c>
      <c r="EM330">
        <v>4</v>
      </c>
      <c r="EN330" t="s">
        <v>857</v>
      </c>
      <c r="EO330">
        <v>104.58333333333333</v>
      </c>
      <c r="EP330">
        <v>71</v>
      </c>
      <c r="EQ330">
        <v>4</v>
      </c>
      <c r="ER330" t="s">
        <v>858</v>
      </c>
      <c r="ES330">
        <v>115.41666666666667</v>
      </c>
      <c r="ET330">
        <v>116</v>
      </c>
      <c r="EU330">
        <v>18</v>
      </c>
      <c r="EV330">
        <v>78</v>
      </c>
      <c r="EW330">
        <v>127</v>
      </c>
      <c r="EX330">
        <v>128</v>
      </c>
      <c r="EY330">
        <v>16</v>
      </c>
      <c r="EZ330">
        <v>39</v>
      </c>
      <c r="FA330">
        <v>21</v>
      </c>
      <c r="FB330">
        <v>42</v>
      </c>
      <c r="FC330">
        <v>15</v>
      </c>
      <c r="FD330">
        <v>44</v>
      </c>
      <c r="FE330">
        <v>41</v>
      </c>
    </row>
    <row r="331" spans="1:161" x14ac:dyDescent="0.2">
      <c r="A331" t="s">
        <v>892</v>
      </c>
      <c r="B331" t="s">
        <v>893</v>
      </c>
      <c r="C331" t="s">
        <v>852</v>
      </c>
      <c r="D331" t="s">
        <v>853</v>
      </c>
      <c r="E331" t="s">
        <v>894</v>
      </c>
      <c r="F331">
        <v>108</v>
      </c>
      <c r="G331">
        <v>53</v>
      </c>
      <c r="H331" s="11" t="s">
        <v>562</v>
      </c>
      <c r="I331" s="11">
        <v>93.75</v>
      </c>
      <c r="J331">
        <v>99</v>
      </c>
      <c r="K331">
        <v>18</v>
      </c>
      <c r="L331" s="11" t="s">
        <v>403</v>
      </c>
      <c r="M331" s="11">
        <v>95.416666666666671</v>
      </c>
      <c r="N331">
        <v>95</v>
      </c>
      <c r="O331">
        <v>87</v>
      </c>
      <c r="P331" s="11" t="s">
        <v>855</v>
      </c>
      <c r="Q331" s="11">
        <v>102.5</v>
      </c>
      <c r="R331">
        <v>57.5</v>
      </c>
      <c r="S331">
        <v>155</v>
      </c>
      <c r="T331" t="s">
        <v>856</v>
      </c>
      <c r="U331">
        <v>55.416666666666664</v>
      </c>
      <c r="V331">
        <v>69</v>
      </c>
      <c r="W331">
        <v>22</v>
      </c>
      <c r="X331" t="s">
        <v>857</v>
      </c>
      <c r="Y331">
        <v>102.08333333333333</v>
      </c>
      <c r="Z331">
        <v>59</v>
      </c>
      <c r="AA331">
        <v>18</v>
      </c>
      <c r="AB331" t="s">
        <v>858</v>
      </c>
      <c r="AC331">
        <v>99.166666666666671</v>
      </c>
      <c r="AD331">
        <v>103.5</v>
      </c>
      <c r="AE331">
        <v>38</v>
      </c>
      <c r="AF331" t="s">
        <v>562</v>
      </c>
      <c r="AG331">
        <v>142.91666666666666</v>
      </c>
      <c r="AH331">
        <v>100</v>
      </c>
      <c r="AI331">
        <v>7</v>
      </c>
      <c r="AJ331" t="s">
        <v>403</v>
      </c>
      <c r="AK331">
        <v>120.83333333333334</v>
      </c>
      <c r="AL331">
        <v>81.5</v>
      </c>
      <c r="AM331">
        <v>93</v>
      </c>
      <c r="AN331" t="s">
        <v>855</v>
      </c>
      <c r="AO331">
        <v>98.333333333333329</v>
      </c>
      <c r="AP331">
        <v>69</v>
      </c>
      <c r="AQ331">
        <v>48</v>
      </c>
      <c r="AR331" t="s">
        <v>856</v>
      </c>
      <c r="AS331">
        <v>116.25</v>
      </c>
      <c r="AT331">
        <v>64</v>
      </c>
      <c r="AU331">
        <v>27</v>
      </c>
      <c r="AV331" t="s">
        <v>857</v>
      </c>
      <c r="AW331">
        <v>123.75</v>
      </c>
      <c r="AX331">
        <v>54</v>
      </c>
      <c r="AY331">
        <v>16</v>
      </c>
      <c r="AZ331" t="s">
        <v>858</v>
      </c>
      <c r="BA331">
        <v>102.08333333333333</v>
      </c>
      <c r="BB331">
        <v>84</v>
      </c>
      <c r="BC331">
        <v>141</v>
      </c>
      <c r="BD331" t="s">
        <v>562</v>
      </c>
      <c r="BE331">
        <v>70.833333333333329</v>
      </c>
      <c r="BF331">
        <v>82</v>
      </c>
      <c r="BG331">
        <v>57</v>
      </c>
      <c r="BH331" t="s">
        <v>403</v>
      </c>
      <c r="BI331">
        <v>92.916666666666671</v>
      </c>
      <c r="BJ331">
        <v>84</v>
      </c>
      <c r="BK331">
        <v>89</v>
      </c>
      <c r="BL331" t="s">
        <v>855</v>
      </c>
      <c r="BM331">
        <v>116.25</v>
      </c>
      <c r="BN331">
        <v>71</v>
      </c>
      <c r="BO331">
        <v>87</v>
      </c>
      <c r="BP331" t="s">
        <v>856</v>
      </c>
      <c r="BQ331">
        <v>72.083333333333329</v>
      </c>
      <c r="BR331">
        <v>61</v>
      </c>
      <c r="BS331">
        <v>84</v>
      </c>
      <c r="BT331" t="s">
        <v>857</v>
      </c>
      <c r="BU331">
        <v>93.75</v>
      </c>
      <c r="BV331">
        <v>73</v>
      </c>
      <c r="BW331">
        <v>21</v>
      </c>
      <c r="BX331" t="s">
        <v>858</v>
      </c>
      <c r="BY331">
        <v>97.916666666666671</v>
      </c>
      <c r="BZ331">
        <v>92</v>
      </c>
      <c r="CA331">
        <v>71</v>
      </c>
      <c r="CB331" t="s">
        <v>562</v>
      </c>
      <c r="CC331">
        <v>75.833333333333329</v>
      </c>
      <c r="CD331">
        <v>103</v>
      </c>
      <c r="CE331">
        <v>40</v>
      </c>
      <c r="CF331" t="s">
        <v>403</v>
      </c>
      <c r="CG331">
        <v>92.916666666666671</v>
      </c>
      <c r="CH331">
        <v>55.5</v>
      </c>
      <c r="CI331">
        <v>128</v>
      </c>
      <c r="CJ331" t="s">
        <v>855</v>
      </c>
      <c r="CK331">
        <v>97.5</v>
      </c>
      <c r="CL331">
        <v>70</v>
      </c>
      <c r="CM331">
        <v>20</v>
      </c>
      <c r="CN331" t="s">
        <v>856</v>
      </c>
      <c r="CO331">
        <v>134.16666666666666</v>
      </c>
      <c r="CP331">
        <v>49</v>
      </c>
      <c r="CQ331">
        <v>69</v>
      </c>
      <c r="CR331" t="s">
        <v>857</v>
      </c>
      <c r="CS331">
        <v>92.083333333333329</v>
      </c>
      <c r="CT331">
        <v>62</v>
      </c>
      <c r="CU331">
        <v>16</v>
      </c>
      <c r="CV331" t="s">
        <v>858</v>
      </c>
      <c r="CW331">
        <v>96.666666666666671</v>
      </c>
      <c r="CX331">
        <v>104</v>
      </c>
      <c r="CY331">
        <v>13</v>
      </c>
      <c r="CZ331" t="s">
        <v>562</v>
      </c>
      <c r="DA331">
        <v>117.5</v>
      </c>
      <c r="DB331">
        <v>100</v>
      </c>
      <c r="DC331">
        <v>23</v>
      </c>
      <c r="DD331" t="s">
        <v>403</v>
      </c>
      <c r="DE331">
        <v>117.5</v>
      </c>
      <c r="DF331">
        <v>63</v>
      </c>
      <c r="DG331">
        <v>122</v>
      </c>
      <c r="DH331" t="s">
        <v>855</v>
      </c>
      <c r="DI331">
        <v>97.5</v>
      </c>
      <c r="DJ331">
        <v>61</v>
      </c>
      <c r="DK331">
        <v>102</v>
      </c>
      <c r="DL331" t="s">
        <v>856</v>
      </c>
      <c r="DM331">
        <v>70</v>
      </c>
      <c r="DN331">
        <v>69</v>
      </c>
      <c r="DO331">
        <v>50</v>
      </c>
      <c r="DP331" t="s">
        <v>857</v>
      </c>
      <c r="DQ331">
        <v>81.666666666666671</v>
      </c>
      <c r="DR331">
        <v>81</v>
      </c>
      <c r="DS331">
        <v>8</v>
      </c>
      <c r="DT331" t="s">
        <v>858</v>
      </c>
      <c r="DU331">
        <v>99.166666666666671</v>
      </c>
      <c r="DV331">
        <v>87.5</v>
      </c>
      <c r="DW331">
        <v>55</v>
      </c>
      <c r="DX331" t="s">
        <v>562</v>
      </c>
      <c r="DY331">
        <v>120.41666666666667</v>
      </c>
      <c r="DZ331">
        <v>63</v>
      </c>
      <c r="EA331">
        <v>65</v>
      </c>
      <c r="EB331" t="s">
        <v>403</v>
      </c>
      <c r="EC331">
        <v>107.91666666666667</v>
      </c>
      <c r="ED331">
        <v>68.5</v>
      </c>
      <c r="EE331">
        <v>116</v>
      </c>
      <c r="EF331" t="s">
        <v>855</v>
      </c>
      <c r="EG331">
        <v>100</v>
      </c>
      <c r="EH331">
        <v>73</v>
      </c>
      <c r="EI331">
        <v>30</v>
      </c>
      <c r="EJ331" t="s">
        <v>856</v>
      </c>
      <c r="EK331">
        <v>112.5</v>
      </c>
      <c r="EL331">
        <v>69</v>
      </c>
      <c r="EM331">
        <v>6</v>
      </c>
      <c r="EN331" t="s">
        <v>857</v>
      </c>
      <c r="EO331">
        <v>98.333333333333329</v>
      </c>
      <c r="EP331">
        <v>69</v>
      </c>
      <c r="EQ331">
        <v>6</v>
      </c>
      <c r="ER331" t="s">
        <v>858</v>
      </c>
      <c r="ES331">
        <v>97.916666666666671</v>
      </c>
      <c r="ET331">
        <v>105</v>
      </c>
      <c r="EU331">
        <v>104</v>
      </c>
      <c r="EV331">
        <v>86</v>
      </c>
      <c r="EW331">
        <v>84</v>
      </c>
      <c r="EX331">
        <v>103</v>
      </c>
      <c r="EY331">
        <v>116</v>
      </c>
      <c r="EZ331">
        <v>36</v>
      </c>
      <c r="FA331">
        <v>60</v>
      </c>
      <c r="FB331">
        <v>46</v>
      </c>
      <c r="FC331">
        <v>2</v>
      </c>
      <c r="FD331">
        <v>49</v>
      </c>
      <c r="FE331">
        <v>1</v>
      </c>
    </row>
    <row r="332" spans="1:161" x14ac:dyDescent="0.2">
      <c r="A332" t="s">
        <v>895</v>
      </c>
      <c r="B332" t="s">
        <v>896</v>
      </c>
      <c r="C332" t="s">
        <v>852</v>
      </c>
      <c r="D332" t="s">
        <v>853</v>
      </c>
      <c r="E332" t="s">
        <v>897</v>
      </c>
      <c r="F332">
        <v>111</v>
      </c>
      <c r="G332">
        <v>25</v>
      </c>
      <c r="H332" s="11" t="s">
        <v>562</v>
      </c>
      <c r="I332" s="11">
        <v>105.41666666666667</v>
      </c>
      <c r="J332">
        <v>80</v>
      </c>
      <c r="K332">
        <v>67</v>
      </c>
      <c r="L332" s="11" t="s">
        <v>403</v>
      </c>
      <c r="M332" s="11">
        <v>89.583333333333329</v>
      </c>
      <c r="N332">
        <v>103</v>
      </c>
      <c r="O332">
        <v>51</v>
      </c>
      <c r="P332" s="11" t="s">
        <v>855</v>
      </c>
      <c r="Q332" s="11">
        <v>95.833333333333329</v>
      </c>
      <c r="R332">
        <v>66</v>
      </c>
      <c r="S332">
        <v>67</v>
      </c>
      <c r="T332" t="s">
        <v>856</v>
      </c>
      <c r="U332">
        <v>113.33333333333333</v>
      </c>
      <c r="V332">
        <v>79</v>
      </c>
      <c r="W332">
        <v>2</v>
      </c>
      <c r="X332" t="s">
        <v>857</v>
      </c>
      <c r="Y332">
        <v>104.58333333333333</v>
      </c>
      <c r="Z332">
        <v>49</v>
      </c>
      <c r="AA332">
        <v>74</v>
      </c>
      <c r="AB332" t="s">
        <v>858</v>
      </c>
      <c r="AC332">
        <v>96.666666666666671</v>
      </c>
      <c r="AD332">
        <v>103.5</v>
      </c>
      <c r="AE332">
        <v>38</v>
      </c>
      <c r="AF332" t="s">
        <v>562</v>
      </c>
      <c r="AG332">
        <v>90</v>
      </c>
      <c r="AH332">
        <v>86</v>
      </c>
      <c r="AI332">
        <v>42</v>
      </c>
      <c r="AJ332" t="s">
        <v>403</v>
      </c>
      <c r="AK332">
        <v>115</v>
      </c>
      <c r="AL332">
        <v>96.5</v>
      </c>
      <c r="AM332">
        <v>41</v>
      </c>
      <c r="AN332" t="s">
        <v>855</v>
      </c>
      <c r="AO332">
        <v>90.833333333333329</v>
      </c>
      <c r="AP332">
        <v>64.5</v>
      </c>
      <c r="AQ332">
        <v>99</v>
      </c>
      <c r="AR332" t="s">
        <v>856</v>
      </c>
      <c r="AS332">
        <v>64.166666666666657</v>
      </c>
      <c r="AT332">
        <v>70</v>
      </c>
      <c r="AU332">
        <v>13</v>
      </c>
      <c r="AV332" t="s">
        <v>857</v>
      </c>
      <c r="AW332">
        <v>154.58333333333331</v>
      </c>
      <c r="AX332">
        <v>46</v>
      </c>
      <c r="AY332">
        <v>66</v>
      </c>
      <c r="AZ332" t="s">
        <v>858</v>
      </c>
      <c r="BA332">
        <v>76.666666666666671</v>
      </c>
      <c r="BB332">
        <v>100</v>
      </c>
      <c r="BC332">
        <v>14</v>
      </c>
      <c r="BD332" t="s">
        <v>562</v>
      </c>
      <c r="BE332">
        <v>107.08333333333333</v>
      </c>
      <c r="BF332">
        <v>75</v>
      </c>
      <c r="BG332">
        <v>78</v>
      </c>
      <c r="BH332" t="s">
        <v>403</v>
      </c>
      <c r="BI332">
        <v>89.166666666666671</v>
      </c>
      <c r="BJ332">
        <v>110</v>
      </c>
      <c r="BK332">
        <v>19</v>
      </c>
      <c r="BL332" t="s">
        <v>855</v>
      </c>
      <c r="BM332">
        <v>115</v>
      </c>
      <c r="BN332">
        <v>81</v>
      </c>
      <c r="BO332">
        <v>13</v>
      </c>
      <c r="BP332" t="s">
        <v>856</v>
      </c>
      <c r="BQ332">
        <v>143.33333333333334</v>
      </c>
      <c r="BR332">
        <v>53</v>
      </c>
      <c r="BS332">
        <v>144</v>
      </c>
      <c r="BT332" t="s">
        <v>857</v>
      </c>
      <c r="BU332">
        <v>114.16666666666667</v>
      </c>
      <c r="BV332">
        <v>78</v>
      </c>
      <c r="BW332">
        <v>10</v>
      </c>
      <c r="BX332" t="s">
        <v>858</v>
      </c>
      <c r="BY332">
        <v>117.91666666666667</v>
      </c>
      <c r="BZ332">
        <v>97</v>
      </c>
      <c r="CA332">
        <v>31</v>
      </c>
      <c r="CB332" t="s">
        <v>562</v>
      </c>
      <c r="CC332">
        <v>153.33333333333334</v>
      </c>
      <c r="CD332">
        <v>101</v>
      </c>
      <c r="CE332">
        <v>52</v>
      </c>
      <c r="CF332" t="s">
        <v>403</v>
      </c>
      <c r="CG332">
        <v>118.33333333333333</v>
      </c>
      <c r="CH332">
        <v>70</v>
      </c>
      <c r="CI332">
        <v>55</v>
      </c>
      <c r="CJ332" t="s">
        <v>855</v>
      </c>
      <c r="CK332">
        <v>81.25</v>
      </c>
      <c r="CL332">
        <v>57</v>
      </c>
      <c r="CM332">
        <v>117</v>
      </c>
      <c r="CN332" t="s">
        <v>856</v>
      </c>
      <c r="CO332">
        <v>72.5</v>
      </c>
      <c r="CP332">
        <v>34</v>
      </c>
      <c r="CQ332">
        <v>178</v>
      </c>
      <c r="CR332" t="s">
        <v>857</v>
      </c>
      <c r="CS332">
        <v>51.666666666666664</v>
      </c>
      <c r="CT332">
        <v>55</v>
      </c>
      <c r="CU332">
        <v>53</v>
      </c>
      <c r="CV332" t="s">
        <v>858</v>
      </c>
      <c r="CW332">
        <v>79.583333333333329</v>
      </c>
      <c r="CX332">
        <v>87</v>
      </c>
      <c r="CY332">
        <v>159</v>
      </c>
      <c r="CZ332" t="s">
        <v>562</v>
      </c>
      <c r="DA332">
        <v>47.5</v>
      </c>
      <c r="DB332">
        <v>77</v>
      </c>
      <c r="DC332">
        <v>96</v>
      </c>
      <c r="DD332" t="s">
        <v>403</v>
      </c>
      <c r="DE332">
        <v>100</v>
      </c>
      <c r="DF332">
        <v>100</v>
      </c>
      <c r="DG332">
        <v>10</v>
      </c>
      <c r="DH332" t="s">
        <v>855</v>
      </c>
      <c r="DI332">
        <v>100.41666666666667</v>
      </c>
      <c r="DJ332">
        <v>66</v>
      </c>
      <c r="DK332">
        <v>51</v>
      </c>
      <c r="DL332" t="s">
        <v>856</v>
      </c>
      <c r="DM332">
        <v>109.58333333333333</v>
      </c>
      <c r="DN332">
        <v>67</v>
      </c>
      <c r="DO332">
        <v>62</v>
      </c>
      <c r="DP332" t="s">
        <v>857</v>
      </c>
      <c r="DQ332">
        <v>90</v>
      </c>
      <c r="DR332">
        <v>83</v>
      </c>
      <c r="DS332">
        <v>4</v>
      </c>
      <c r="DT332" t="s">
        <v>858</v>
      </c>
      <c r="DU332">
        <v>114.16666666666667</v>
      </c>
      <c r="DV332">
        <v>91</v>
      </c>
      <c r="DW332">
        <v>33</v>
      </c>
      <c r="DX332" t="s">
        <v>562</v>
      </c>
      <c r="DY332">
        <v>96.25</v>
      </c>
      <c r="DZ332">
        <v>57</v>
      </c>
      <c r="EA332">
        <v>96</v>
      </c>
      <c r="EB332" t="s">
        <v>403</v>
      </c>
      <c r="EC332">
        <v>139.16666666666666</v>
      </c>
      <c r="ED332">
        <v>97</v>
      </c>
      <c r="EE332">
        <v>11</v>
      </c>
      <c r="EF332" t="s">
        <v>855</v>
      </c>
      <c r="EG332">
        <v>98.333333333333329</v>
      </c>
      <c r="EH332">
        <v>66</v>
      </c>
      <c r="EI332">
        <v>74</v>
      </c>
      <c r="EJ332" t="s">
        <v>856</v>
      </c>
      <c r="EK332">
        <v>136.66666666666666</v>
      </c>
      <c r="EL332">
        <v>59</v>
      </c>
      <c r="EM332">
        <v>38</v>
      </c>
      <c r="EN332" t="s">
        <v>857</v>
      </c>
      <c r="EO332">
        <v>119.16666666666667</v>
      </c>
      <c r="EP332">
        <v>59</v>
      </c>
      <c r="EQ332">
        <v>38</v>
      </c>
      <c r="ER332" t="s">
        <v>858</v>
      </c>
      <c r="ES332">
        <v>101.25</v>
      </c>
      <c r="ET332">
        <v>115</v>
      </c>
      <c r="EU332">
        <v>24</v>
      </c>
      <c r="EV332">
        <v>64</v>
      </c>
      <c r="EW332">
        <v>190</v>
      </c>
      <c r="EX332">
        <v>132</v>
      </c>
      <c r="EY332">
        <v>7</v>
      </c>
      <c r="EZ332">
        <v>31</v>
      </c>
      <c r="FA332">
        <v>162</v>
      </c>
      <c r="FB332">
        <v>34</v>
      </c>
      <c r="FC332">
        <v>84</v>
      </c>
      <c r="FD332">
        <v>44</v>
      </c>
      <c r="FE332">
        <v>41</v>
      </c>
    </row>
    <row r="333" spans="1:161" x14ac:dyDescent="0.2">
      <c r="A333" t="s">
        <v>898</v>
      </c>
      <c r="B333" t="s">
        <v>899</v>
      </c>
      <c r="C333" t="s">
        <v>852</v>
      </c>
      <c r="D333" t="s">
        <v>853</v>
      </c>
      <c r="E333" t="s">
        <v>900</v>
      </c>
      <c r="F333">
        <v>114</v>
      </c>
      <c r="G333">
        <v>9</v>
      </c>
      <c r="H333" s="11" t="s">
        <v>562</v>
      </c>
      <c r="I333" s="11">
        <v>117.91666666666667</v>
      </c>
      <c r="J333">
        <v>98</v>
      </c>
      <c r="K333">
        <v>19</v>
      </c>
      <c r="L333" s="11" t="s">
        <v>403</v>
      </c>
      <c r="M333" s="11">
        <v>105.41666666666667</v>
      </c>
      <c r="N333">
        <v>94</v>
      </c>
      <c r="O333">
        <v>92</v>
      </c>
      <c r="P333" s="11" t="s">
        <v>855</v>
      </c>
      <c r="Q333" s="11">
        <v>112.08333333333333</v>
      </c>
      <c r="R333">
        <v>56</v>
      </c>
      <c r="S333">
        <v>168</v>
      </c>
      <c r="T333" t="s">
        <v>856</v>
      </c>
      <c r="U333">
        <v>68.333333333333343</v>
      </c>
      <c r="V333">
        <v>69</v>
      </c>
      <c r="W333">
        <v>22</v>
      </c>
      <c r="X333" t="s">
        <v>857</v>
      </c>
      <c r="Y333">
        <v>109.16666666666667</v>
      </c>
      <c r="Z333">
        <v>55</v>
      </c>
      <c r="AA333">
        <v>33</v>
      </c>
      <c r="AB333" t="s">
        <v>858</v>
      </c>
      <c r="AC333">
        <v>109.58333333333333</v>
      </c>
      <c r="AD333">
        <v>101.5</v>
      </c>
      <c r="AE333">
        <v>52</v>
      </c>
      <c r="AF333" t="s">
        <v>562</v>
      </c>
      <c r="AG333">
        <v>100.41666666666667</v>
      </c>
      <c r="AH333">
        <v>91</v>
      </c>
      <c r="AI333">
        <v>32</v>
      </c>
      <c r="AJ333" t="s">
        <v>403</v>
      </c>
      <c r="AK333">
        <v>113.75</v>
      </c>
      <c r="AL333">
        <v>71</v>
      </c>
      <c r="AM333">
        <v>121</v>
      </c>
      <c r="AN333" t="s">
        <v>855</v>
      </c>
      <c r="AO333">
        <v>98.75</v>
      </c>
      <c r="AP333">
        <v>65</v>
      </c>
      <c r="AQ333">
        <v>92</v>
      </c>
      <c r="AR333" t="s">
        <v>856</v>
      </c>
      <c r="AS333">
        <v>83.75</v>
      </c>
      <c r="AT333">
        <v>61</v>
      </c>
      <c r="AU333">
        <v>44</v>
      </c>
      <c r="AV333" t="s">
        <v>857</v>
      </c>
      <c r="AW333">
        <v>88.333333333333329</v>
      </c>
      <c r="AX333">
        <v>47</v>
      </c>
      <c r="AY333">
        <v>56</v>
      </c>
      <c r="AZ333" t="s">
        <v>858</v>
      </c>
      <c r="BA333">
        <v>100.83333333333333</v>
      </c>
      <c r="BB333">
        <v>93</v>
      </c>
      <c r="BC333">
        <v>53</v>
      </c>
      <c r="BD333" t="s">
        <v>562</v>
      </c>
      <c r="BE333">
        <v>80.416666666666671</v>
      </c>
      <c r="BF333">
        <v>77</v>
      </c>
      <c r="BG333">
        <v>65</v>
      </c>
      <c r="BH333" t="s">
        <v>403</v>
      </c>
      <c r="BI333">
        <v>89.583333333333329</v>
      </c>
      <c r="BJ333">
        <v>78</v>
      </c>
      <c r="BK333">
        <v>118</v>
      </c>
      <c r="BL333" t="s">
        <v>855</v>
      </c>
      <c r="BM333">
        <v>110</v>
      </c>
      <c r="BN333">
        <v>75</v>
      </c>
      <c r="BO333">
        <v>53</v>
      </c>
      <c r="BP333" t="s">
        <v>856</v>
      </c>
      <c r="BQ333">
        <v>80</v>
      </c>
      <c r="BR333">
        <v>72</v>
      </c>
      <c r="BS333">
        <v>16</v>
      </c>
      <c r="BT333" t="s">
        <v>857</v>
      </c>
      <c r="BU333">
        <v>95</v>
      </c>
      <c r="BV333">
        <v>68</v>
      </c>
      <c r="BW333">
        <v>58</v>
      </c>
      <c r="BX333" t="s">
        <v>858</v>
      </c>
      <c r="BY333">
        <v>97.916666666666671</v>
      </c>
      <c r="BZ333">
        <v>106</v>
      </c>
      <c r="CA333">
        <v>6</v>
      </c>
      <c r="CB333" t="s">
        <v>562</v>
      </c>
      <c r="CC333">
        <v>107.5</v>
      </c>
      <c r="CD333">
        <v>103</v>
      </c>
      <c r="CE333">
        <v>40</v>
      </c>
      <c r="CF333" t="s">
        <v>403</v>
      </c>
      <c r="CG333">
        <v>92.083333333333329</v>
      </c>
      <c r="CH333">
        <v>53</v>
      </c>
      <c r="CI333">
        <v>142</v>
      </c>
      <c r="CJ333" t="s">
        <v>855</v>
      </c>
      <c r="CK333">
        <v>105.83333333333333</v>
      </c>
      <c r="CL333">
        <v>75</v>
      </c>
      <c r="CM333">
        <v>5</v>
      </c>
      <c r="CN333" t="s">
        <v>856</v>
      </c>
      <c r="CO333">
        <v>100.83333333333333</v>
      </c>
      <c r="CP333">
        <v>65</v>
      </c>
      <c r="CQ333">
        <v>4</v>
      </c>
      <c r="CR333" t="s">
        <v>857</v>
      </c>
      <c r="CS333">
        <v>111.25</v>
      </c>
      <c r="CT333">
        <v>55</v>
      </c>
      <c r="CU333">
        <v>53</v>
      </c>
      <c r="CV333" t="s">
        <v>858</v>
      </c>
      <c r="CW333">
        <v>87.916666666666671</v>
      </c>
      <c r="CX333">
        <v>102</v>
      </c>
      <c r="CY333">
        <v>24</v>
      </c>
      <c r="CZ333" t="s">
        <v>562</v>
      </c>
      <c r="DA333">
        <v>121.66666666666667</v>
      </c>
      <c r="DB333">
        <v>102</v>
      </c>
      <c r="DC333">
        <v>21</v>
      </c>
      <c r="DD333" t="s">
        <v>403</v>
      </c>
      <c r="DE333">
        <v>132.91666666666666</v>
      </c>
      <c r="DF333">
        <v>53.5</v>
      </c>
      <c r="DG333">
        <v>156</v>
      </c>
      <c r="DH333" t="s">
        <v>855</v>
      </c>
      <c r="DI333">
        <v>108.33333333333333</v>
      </c>
      <c r="DJ333">
        <v>74</v>
      </c>
      <c r="DK333">
        <v>7</v>
      </c>
      <c r="DL333" t="s">
        <v>856</v>
      </c>
      <c r="DM333">
        <v>107.5</v>
      </c>
      <c r="DN333">
        <v>72</v>
      </c>
      <c r="DO333">
        <v>31</v>
      </c>
      <c r="DP333" t="s">
        <v>857</v>
      </c>
      <c r="DQ333">
        <v>89.583333333333329</v>
      </c>
      <c r="DR333">
        <v>77</v>
      </c>
      <c r="DS333">
        <v>24</v>
      </c>
      <c r="DT333" t="s">
        <v>858</v>
      </c>
      <c r="DU333">
        <v>92.5</v>
      </c>
      <c r="DV333">
        <v>85.5</v>
      </c>
      <c r="DW333">
        <v>76</v>
      </c>
      <c r="DX333" t="s">
        <v>402</v>
      </c>
      <c r="DY333">
        <v>93.75</v>
      </c>
      <c r="DZ333">
        <v>56</v>
      </c>
      <c r="EA333">
        <v>100</v>
      </c>
      <c r="EB333" t="s">
        <v>1805</v>
      </c>
      <c r="EC333">
        <v>94.583333333333329</v>
      </c>
      <c r="ED333">
        <v>55</v>
      </c>
      <c r="EE333">
        <v>176</v>
      </c>
      <c r="EF333" t="s">
        <v>982</v>
      </c>
      <c r="EG333">
        <v>102.08333333333333</v>
      </c>
      <c r="EH333">
        <v>75</v>
      </c>
      <c r="EI333">
        <v>25</v>
      </c>
      <c r="EJ333" t="s">
        <v>1190</v>
      </c>
      <c r="EK333">
        <v>108.75</v>
      </c>
      <c r="EL333">
        <v>69</v>
      </c>
      <c r="EM333">
        <v>6</v>
      </c>
      <c r="EN333" t="s">
        <v>857</v>
      </c>
      <c r="EO333">
        <v>108.33333333333333</v>
      </c>
      <c r="EP333">
        <v>69</v>
      </c>
      <c r="EQ333">
        <v>6</v>
      </c>
      <c r="ER333" t="s">
        <v>858</v>
      </c>
      <c r="ES333">
        <v>128.75</v>
      </c>
      <c r="ET333">
        <v>110</v>
      </c>
      <c r="EU333">
        <v>61</v>
      </c>
      <c r="EV333">
        <v>85</v>
      </c>
      <c r="EW333">
        <v>87</v>
      </c>
      <c r="EX333">
        <v>79</v>
      </c>
      <c r="EY333">
        <v>181</v>
      </c>
      <c r="EZ333">
        <v>37</v>
      </c>
      <c r="FA333">
        <v>46</v>
      </c>
      <c r="FB333">
        <v>40</v>
      </c>
      <c r="FC333">
        <v>26</v>
      </c>
      <c r="FD333">
        <v>42</v>
      </c>
      <c r="FE333">
        <v>75</v>
      </c>
    </row>
    <row r="334" spans="1:161" x14ac:dyDescent="0.2">
      <c r="A334" t="s">
        <v>901</v>
      </c>
      <c r="B334" t="s">
        <v>902</v>
      </c>
      <c r="C334" t="s">
        <v>852</v>
      </c>
      <c r="D334" t="s">
        <v>853</v>
      </c>
      <c r="E334" t="s">
        <v>903</v>
      </c>
      <c r="F334">
        <v>103</v>
      </c>
      <c r="G334">
        <v>88</v>
      </c>
      <c r="H334" s="11" t="s">
        <v>562</v>
      </c>
      <c r="I334" s="11">
        <v>77.083333333333343</v>
      </c>
      <c r="J334">
        <v>88</v>
      </c>
      <c r="K334">
        <v>43</v>
      </c>
      <c r="L334" s="11" t="s">
        <v>403</v>
      </c>
      <c r="M334" s="11">
        <v>99.583333333333329</v>
      </c>
      <c r="N334">
        <v>112</v>
      </c>
      <c r="O334">
        <v>22</v>
      </c>
      <c r="P334" s="11" t="s">
        <v>855</v>
      </c>
      <c r="Q334" s="11">
        <v>98.75</v>
      </c>
      <c r="R334">
        <v>58</v>
      </c>
      <c r="S334">
        <v>149</v>
      </c>
      <c r="T334" t="s">
        <v>856</v>
      </c>
      <c r="U334">
        <v>38.333333333333329</v>
      </c>
      <c r="V334">
        <v>65</v>
      </c>
      <c r="W334">
        <v>47</v>
      </c>
      <c r="X334" t="s">
        <v>857</v>
      </c>
      <c r="Y334">
        <v>86.25</v>
      </c>
      <c r="Z334">
        <v>57</v>
      </c>
      <c r="AA334">
        <v>25</v>
      </c>
      <c r="AB334" t="s">
        <v>858</v>
      </c>
      <c r="AC334">
        <v>100.83333333333333</v>
      </c>
      <c r="AD334">
        <v>104</v>
      </c>
      <c r="AE334">
        <v>33</v>
      </c>
      <c r="AF334" t="s">
        <v>562</v>
      </c>
      <c r="AG334">
        <v>87.916666666666671</v>
      </c>
      <c r="AH334">
        <v>86</v>
      </c>
      <c r="AI334">
        <v>42</v>
      </c>
      <c r="AJ334" t="s">
        <v>403</v>
      </c>
      <c r="AK334">
        <v>94.583333333333329</v>
      </c>
      <c r="AL334">
        <v>105</v>
      </c>
      <c r="AM334">
        <v>19</v>
      </c>
      <c r="AN334" t="s">
        <v>855</v>
      </c>
      <c r="AO334">
        <v>106.25</v>
      </c>
      <c r="AP334">
        <v>78</v>
      </c>
      <c r="AQ334">
        <v>1</v>
      </c>
      <c r="AR334" t="s">
        <v>856</v>
      </c>
      <c r="AS334">
        <v>108.33333333333333</v>
      </c>
      <c r="AT334">
        <v>68.5</v>
      </c>
      <c r="AU334">
        <v>14</v>
      </c>
      <c r="AV334" t="s">
        <v>857</v>
      </c>
      <c r="AW334">
        <v>110.41666666666667</v>
      </c>
      <c r="AX334">
        <v>52</v>
      </c>
      <c r="AY334">
        <v>27</v>
      </c>
      <c r="AZ334" t="s">
        <v>858</v>
      </c>
      <c r="BA334">
        <v>94.583333333333329</v>
      </c>
      <c r="BB334">
        <v>104</v>
      </c>
      <c r="BC334">
        <v>4</v>
      </c>
      <c r="BD334" t="s">
        <v>562</v>
      </c>
      <c r="BE334">
        <v>102.91666666666667</v>
      </c>
      <c r="BF334">
        <v>93</v>
      </c>
      <c r="BG334">
        <v>29</v>
      </c>
      <c r="BH334" t="s">
        <v>403</v>
      </c>
      <c r="BI334">
        <v>92.083333333333329</v>
      </c>
      <c r="BJ334">
        <v>104.5</v>
      </c>
      <c r="BK334">
        <v>34</v>
      </c>
      <c r="BL334" t="s">
        <v>855</v>
      </c>
      <c r="BM334">
        <v>101.25</v>
      </c>
      <c r="BN334">
        <v>80</v>
      </c>
      <c r="BO334">
        <v>21</v>
      </c>
      <c r="BP334" t="s">
        <v>856</v>
      </c>
      <c r="BQ334">
        <v>92.916666666666671</v>
      </c>
      <c r="BR334">
        <v>67</v>
      </c>
      <c r="BS334">
        <v>39</v>
      </c>
      <c r="BT334" t="s">
        <v>857</v>
      </c>
      <c r="BU334">
        <v>100.41666666666667</v>
      </c>
      <c r="BV334">
        <v>75</v>
      </c>
      <c r="BW334">
        <v>14</v>
      </c>
      <c r="BX334" t="s">
        <v>858</v>
      </c>
      <c r="BY334">
        <v>105</v>
      </c>
      <c r="BZ334">
        <v>105</v>
      </c>
      <c r="CA334">
        <v>11</v>
      </c>
      <c r="CB334" t="s">
        <v>562</v>
      </c>
      <c r="CC334">
        <v>118.33333333333333</v>
      </c>
      <c r="CD334">
        <v>120</v>
      </c>
      <c r="CE334">
        <v>10</v>
      </c>
      <c r="CF334" t="s">
        <v>403</v>
      </c>
      <c r="CG334">
        <v>97.083333333333329</v>
      </c>
      <c r="CH334">
        <v>74.5</v>
      </c>
      <c r="CI334">
        <v>37</v>
      </c>
      <c r="CJ334" t="s">
        <v>855</v>
      </c>
      <c r="CK334">
        <v>87.916666666666671</v>
      </c>
      <c r="CL334">
        <v>76</v>
      </c>
      <c r="CM334">
        <v>4</v>
      </c>
      <c r="CN334" t="s">
        <v>856</v>
      </c>
      <c r="CO334">
        <v>122.91666666666666</v>
      </c>
      <c r="CP334">
        <v>54</v>
      </c>
      <c r="CQ334">
        <v>40</v>
      </c>
      <c r="CR334" t="s">
        <v>857</v>
      </c>
      <c r="CS334">
        <v>84.583333333333329</v>
      </c>
      <c r="CT334">
        <v>60</v>
      </c>
      <c r="CU334">
        <v>26</v>
      </c>
      <c r="CV334" t="s">
        <v>858</v>
      </c>
      <c r="CW334">
        <v>103.75</v>
      </c>
      <c r="CX334">
        <v>97</v>
      </c>
      <c r="CY334">
        <v>55</v>
      </c>
      <c r="CZ334" t="s">
        <v>562</v>
      </c>
      <c r="DA334">
        <v>102.08333333333333</v>
      </c>
      <c r="DB334">
        <v>117</v>
      </c>
      <c r="DC334">
        <v>3</v>
      </c>
      <c r="DD334" t="s">
        <v>403</v>
      </c>
      <c r="DE334">
        <v>119.58333333333333</v>
      </c>
      <c r="DF334">
        <v>103</v>
      </c>
      <c r="DG334">
        <v>8</v>
      </c>
      <c r="DH334" t="s">
        <v>855</v>
      </c>
      <c r="DI334">
        <v>117.08333333333333</v>
      </c>
      <c r="DJ334">
        <v>65</v>
      </c>
      <c r="DK334">
        <v>59</v>
      </c>
      <c r="DL334" t="s">
        <v>856</v>
      </c>
      <c r="DM334">
        <v>77.5</v>
      </c>
      <c r="DN334">
        <v>80</v>
      </c>
      <c r="DO334">
        <v>3</v>
      </c>
      <c r="DP334" t="s">
        <v>857</v>
      </c>
      <c r="DQ334">
        <v>116.66666666666666</v>
      </c>
      <c r="DR334">
        <v>75</v>
      </c>
      <c r="DS334">
        <v>35</v>
      </c>
      <c r="DT334" t="s">
        <v>858</v>
      </c>
      <c r="DU334">
        <v>103.33333333333333</v>
      </c>
      <c r="DV334">
        <v>87</v>
      </c>
      <c r="DW334">
        <v>60</v>
      </c>
      <c r="DX334" t="s">
        <v>562</v>
      </c>
      <c r="DY334">
        <v>82.5</v>
      </c>
      <c r="DZ334">
        <v>67</v>
      </c>
      <c r="EA334">
        <v>50</v>
      </c>
      <c r="EB334" t="s">
        <v>403</v>
      </c>
      <c r="EC334">
        <v>125</v>
      </c>
      <c r="ED334">
        <v>81</v>
      </c>
      <c r="EE334">
        <v>49</v>
      </c>
      <c r="EF334" t="s">
        <v>855</v>
      </c>
      <c r="EG334">
        <v>92.916666666666671</v>
      </c>
      <c r="EH334">
        <v>82</v>
      </c>
      <c r="EI334">
        <v>5</v>
      </c>
      <c r="EJ334" t="s">
        <v>856</v>
      </c>
      <c r="EK334">
        <v>106.66666666666667</v>
      </c>
      <c r="EL334">
        <v>58</v>
      </c>
      <c r="EM334">
        <v>43</v>
      </c>
      <c r="EN334" t="s">
        <v>857</v>
      </c>
      <c r="EO334">
        <v>104.58333333333333</v>
      </c>
      <c r="EP334">
        <v>58</v>
      </c>
      <c r="EQ334">
        <v>43</v>
      </c>
      <c r="ER334" t="s">
        <v>858</v>
      </c>
      <c r="ES334">
        <v>82.5</v>
      </c>
      <c r="ET334">
        <v>116</v>
      </c>
      <c r="EU334">
        <v>18</v>
      </c>
      <c r="EV334">
        <v>81</v>
      </c>
      <c r="EW334">
        <v>110</v>
      </c>
      <c r="EX334">
        <v>122</v>
      </c>
      <c r="EY334">
        <v>32</v>
      </c>
      <c r="EZ334">
        <v>39</v>
      </c>
      <c r="FA334">
        <v>21</v>
      </c>
      <c r="FB334">
        <v>37</v>
      </c>
      <c r="FC334">
        <v>54</v>
      </c>
      <c r="FD334">
        <v>49</v>
      </c>
      <c r="FE334">
        <v>1</v>
      </c>
    </row>
    <row r="335" spans="1:161" x14ac:dyDescent="0.2">
      <c r="A335" t="s">
        <v>904</v>
      </c>
      <c r="B335" t="s">
        <v>905</v>
      </c>
      <c r="C335" t="s">
        <v>852</v>
      </c>
      <c r="D335" t="s">
        <v>853</v>
      </c>
      <c r="E335" t="s">
        <v>906</v>
      </c>
      <c r="F335">
        <v>112</v>
      </c>
      <c r="G335">
        <v>20</v>
      </c>
      <c r="H335" s="11" t="s">
        <v>562</v>
      </c>
      <c r="I335" s="11">
        <v>105.41666666666667</v>
      </c>
      <c r="J335">
        <v>90</v>
      </c>
      <c r="K335">
        <v>35</v>
      </c>
      <c r="L335" s="11" t="s">
        <v>403</v>
      </c>
      <c r="M335" s="11">
        <v>87.083333333333329</v>
      </c>
      <c r="N335">
        <v>90</v>
      </c>
      <c r="O335">
        <v>104</v>
      </c>
      <c r="P335" s="11" t="s">
        <v>855</v>
      </c>
      <c r="Q335" s="11">
        <v>88.75</v>
      </c>
      <c r="R335">
        <v>74</v>
      </c>
      <c r="S335">
        <v>8</v>
      </c>
      <c r="T335" t="s">
        <v>856</v>
      </c>
      <c r="U335">
        <v>118.75</v>
      </c>
      <c r="V335">
        <v>64</v>
      </c>
      <c r="W335">
        <v>54</v>
      </c>
      <c r="X335" t="s">
        <v>857</v>
      </c>
      <c r="Y335">
        <v>91.25</v>
      </c>
      <c r="Z335">
        <v>52</v>
      </c>
      <c r="AA335">
        <v>53</v>
      </c>
      <c r="AB335" t="s">
        <v>858</v>
      </c>
      <c r="AC335">
        <v>97.5</v>
      </c>
      <c r="AD335">
        <v>104</v>
      </c>
      <c r="AE335">
        <v>33</v>
      </c>
      <c r="AF335" t="s">
        <v>562</v>
      </c>
      <c r="AG335">
        <v>98.333333333333329</v>
      </c>
      <c r="AH335">
        <v>113</v>
      </c>
      <c r="AI335">
        <v>4</v>
      </c>
      <c r="AJ335" t="s">
        <v>403</v>
      </c>
      <c r="AK335">
        <v>100.41666666666667</v>
      </c>
      <c r="AL335">
        <v>87</v>
      </c>
      <c r="AM335">
        <v>77</v>
      </c>
      <c r="AN335" t="s">
        <v>855</v>
      </c>
      <c r="AO335">
        <v>117.08333333333333</v>
      </c>
      <c r="AP335">
        <v>68.5</v>
      </c>
      <c r="AQ335">
        <v>53</v>
      </c>
      <c r="AR335" t="s">
        <v>856</v>
      </c>
      <c r="AS335">
        <v>80.416666666666671</v>
      </c>
      <c r="AT335">
        <v>63</v>
      </c>
      <c r="AU335">
        <v>33</v>
      </c>
      <c r="AV335" t="s">
        <v>857</v>
      </c>
      <c r="AW335">
        <v>101.66666666666667</v>
      </c>
      <c r="AX335">
        <v>49</v>
      </c>
      <c r="AY335">
        <v>47</v>
      </c>
      <c r="AZ335" t="s">
        <v>858</v>
      </c>
      <c r="BA335">
        <v>82.083333333333329</v>
      </c>
      <c r="BB335">
        <v>97</v>
      </c>
      <c r="BC335">
        <v>29</v>
      </c>
      <c r="BD335" t="s">
        <v>562</v>
      </c>
      <c r="BE335">
        <v>90.416666666666671</v>
      </c>
      <c r="BF335">
        <v>109</v>
      </c>
      <c r="BG335">
        <v>5</v>
      </c>
      <c r="BH335" t="s">
        <v>403</v>
      </c>
      <c r="BI335">
        <v>98.75</v>
      </c>
      <c r="BJ335">
        <v>78</v>
      </c>
      <c r="BK335">
        <v>118</v>
      </c>
      <c r="BL335" t="s">
        <v>855</v>
      </c>
      <c r="BM335">
        <v>94.583333333333329</v>
      </c>
      <c r="BN335">
        <v>83</v>
      </c>
      <c r="BO335">
        <v>6</v>
      </c>
      <c r="BP335" t="s">
        <v>856</v>
      </c>
      <c r="BQ335">
        <v>102.08333333333333</v>
      </c>
      <c r="BR335">
        <v>68</v>
      </c>
      <c r="BS335">
        <v>37</v>
      </c>
      <c r="BT335" t="s">
        <v>857</v>
      </c>
      <c r="BU335">
        <v>88.75</v>
      </c>
      <c r="BV335">
        <v>80</v>
      </c>
      <c r="BW335">
        <v>4</v>
      </c>
      <c r="BX335" t="s">
        <v>858</v>
      </c>
      <c r="BY335">
        <v>111.25</v>
      </c>
      <c r="BZ335">
        <v>106</v>
      </c>
      <c r="CA335">
        <v>6</v>
      </c>
      <c r="CB335" t="s">
        <v>562</v>
      </c>
      <c r="CC335">
        <v>102.91666666666667</v>
      </c>
      <c r="CD335">
        <v>137</v>
      </c>
      <c r="CE335">
        <v>2</v>
      </c>
      <c r="CF335" t="s">
        <v>403</v>
      </c>
      <c r="CG335">
        <v>99.583333333333329</v>
      </c>
      <c r="CH335">
        <v>60</v>
      </c>
      <c r="CI335">
        <v>105</v>
      </c>
      <c r="CJ335" t="s">
        <v>855</v>
      </c>
      <c r="CK335">
        <v>99.583333333333329</v>
      </c>
      <c r="CL335">
        <v>72</v>
      </c>
      <c r="CM335">
        <v>11</v>
      </c>
      <c r="CN335" t="s">
        <v>856</v>
      </c>
      <c r="CO335">
        <v>97.083333333333329</v>
      </c>
      <c r="CP335">
        <v>63</v>
      </c>
      <c r="CQ335">
        <v>10</v>
      </c>
      <c r="CR335" t="s">
        <v>857</v>
      </c>
      <c r="CS335">
        <v>112.91666666666667</v>
      </c>
      <c r="CT335">
        <v>59</v>
      </c>
      <c r="CU335">
        <v>31</v>
      </c>
      <c r="CV335" t="s">
        <v>858</v>
      </c>
      <c r="CW335">
        <v>88.333333333333329</v>
      </c>
      <c r="CX335">
        <v>104</v>
      </c>
      <c r="CY335">
        <v>13</v>
      </c>
      <c r="CZ335" t="s">
        <v>562</v>
      </c>
      <c r="DA335">
        <v>97.916666666666671</v>
      </c>
      <c r="DB335">
        <v>129</v>
      </c>
      <c r="DC335">
        <v>1</v>
      </c>
      <c r="DD335" t="s">
        <v>403</v>
      </c>
      <c r="DE335">
        <v>103.75</v>
      </c>
      <c r="DF335">
        <v>67</v>
      </c>
      <c r="DG335">
        <v>104</v>
      </c>
      <c r="DH335" t="s">
        <v>855</v>
      </c>
      <c r="DI335">
        <v>112.91666666666667</v>
      </c>
      <c r="DJ335">
        <v>75</v>
      </c>
      <c r="DK335">
        <v>4</v>
      </c>
      <c r="DL335" t="s">
        <v>856</v>
      </c>
      <c r="DM335">
        <v>102.91666666666667</v>
      </c>
      <c r="DN335">
        <v>71</v>
      </c>
      <c r="DO335">
        <v>41</v>
      </c>
      <c r="DP335" t="s">
        <v>857</v>
      </c>
      <c r="DQ335">
        <v>83.333333333333343</v>
      </c>
      <c r="DR335">
        <v>84</v>
      </c>
      <c r="DS335">
        <v>3</v>
      </c>
      <c r="DT335" t="s">
        <v>858</v>
      </c>
      <c r="DU335">
        <v>99.166666666666671</v>
      </c>
      <c r="DV335">
        <v>96</v>
      </c>
      <c r="DW335">
        <v>8</v>
      </c>
      <c r="DX335" t="s">
        <v>562</v>
      </c>
      <c r="DY335">
        <v>97.5</v>
      </c>
      <c r="DZ335">
        <v>86</v>
      </c>
      <c r="EA335">
        <v>10</v>
      </c>
      <c r="EB335" t="s">
        <v>403</v>
      </c>
      <c r="EC335">
        <v>99.583333333333329</v>
      </c>
      <c r="ED335">
        <v>64</v>
      </c>
      <c r="EE335">
        <v>135</v>
      </c>
      <c r="EF335" t="s">
        <v>855</v>
      </c>
      <c r="EG335">
        <v>126.66666666666667</v>
      </c>
      <c r="EH335">
        <v>79</v>
      </c>
      <c r="EI335">
        <v>11</v>
      </c>
      <c r="EJ335" t="s">
        <v>856</v>
      </c>
      <c r="EK335">
        <v>105.83333333333333</v>
      </c>
      <c r="EL335">
        <v>82</v>
      </c>
      <c r="EM335">
        <v>1</v>
      </c>
      <c r="EN335" t="s">
        <v>857</v>
      </c>
      <c r="EO335">
        <v>139.58333333333331</v>
      </c>
      <c r="EP335">
        <v>82</v>
      </c>
      <c r="EQ335">
        <v>1</v>
      </c>
      <c r="ER335" t="s">
        <v>858</v>
      </c>
      <c r="ES335">
        <v>102.08333333333333</v>
      </c>
      <c r="ET335">
        <v>124</v>
      </c>
      <c r="EU335">
        <v>2</v>
      </c>
      <c r="EV335">
        <v>103</v>
      </c>
      <c r="EW335">
        <v>9</v>
      </c>
      <c r="EX335">
        <v>70</v>
      </c>
      <c r="EY335">
        <v>199</v>
      </c>
      <c r="EZ335">
        <v>38</v>
      </c>
      <c r="FA335">
        <v>25</v>
      </c>
      <c r="FB335">
        <v>33</v>
      </c>
      <c r="FC335">
        <v>96</v>
      </c>
      <c r="FD335">
        <v>48</v>
      </c>
      <c r="FE335">
        <v>6</v>
      </c>
    </row>
    <row r="336" spans="1:161" x14ac:dyDescent="0.2">
      <c r="A336" t="s">
        <v>907</v>
      </c>
      <c r="B336" t="s">
        <v>908</v>
      </c>
      <c r="C336" t="s">
        <v>852</v>
      </c>
      <c r="D336" t="s">
        <v>853</v>
      </c>
      <c r="E336" t="s">
        <v>348</v>
      </c>
      <c r="F336">
        <v>108</v>
      </c>
      <c r="G336">
        <v>53</v>
      </c>
      <c r="H336" s="11" t="s">
        <v>562</v>
      </c>
      <c r="I336" s="11">
        <v>132.08333333333334</v>
      </c>
      <c r="J336">
        <v>95</v>
      </c>
      <c r="K336">
        <v>24</v>
      </c>
      <c r="L336" s="11" t="s">
        <v>403</v>
      </c>
      <c r="M336" s="11">
        <v>115</v>
      </c>
      <c r="N336">
        <v>117</v>
      </c>
      <c r="O336">
        <v>14</v>
      </c>
      <c r="P336" s="11" t="s">
        <v>855</v>
      </c>
      <c r="Q336" s="11">
        <v>101.25</v>
      </c>
      <c r="R336">
        <v>61.5</v>
      </c>
      <c r="S336">
        <v>109</v>
      </c>
      <c r="T336" t="s">
        <v>856</v>
      </c>
      <c r="U336">
        <v>60</v>
      </c>
      <c r="V336">
        <v>52.5</v>
      </c>
      <c r="W336">
        <v>165</v>
      </c>
      <c r="X336" t="s">
        <v>857</v>
      </c>
      <c r="Y336">
        <v>33.333333333333343</v>
      </c>
      <c r="Z336">
        <v>46</v>
      </c>
      <c r="AA336">
        <v>107</v>
      </c>
      <c r="AB336" t="s">
        <v>858</v>
      </c>
      <c r="AC336">
        <v>82.916666666666671</v>
      </c>
      <c r="AD336">
        <v>95</v>
      </c>
      <c r="AE336">
        <v>130</v>
      </c>
      <c r="AF336" t="s">
        <v>562</v>
      </c>
      <c r="AG336">
        <v>113.33333333333333</v>
      </c>
      <c r="AH336">
        <v>82</v>
      </c>
      <c r="AI336">
        <v>60</v>
      </c>
      <c r="AJ336" t="s">
        <v>403</v>
      </c>
      <c r="AK336">
        <v>88.75</v>
      </c>
      <c r="AL336">
        <v>105.5</v>
      </c>
      <c r="AM336">
        <v>17</v>
      </c>
      <c r="AN336" t="s">
        <v>855</v>
      </c>
      <c r="AO336">
        <v>97.5</v>
      </c>
      <c r="AP336">
        <v>73.5</v>
      </c>
      <c r="AQ336">
        <v>13</v>
      </c>
      <c r="AR336" t="s">
        <v>856</v>
      </c>
      <c r="AS336">
        <v>118.75</v>
      </c>
      <c r="AT336">
        <v>73</v>
      </c>
      <c r="AU336">
        <v>5</v>
      </c>
      <c r="AV336" t="s">
        <v>857</v>
      </c>
      <c r="AW336">
        <v>159.58333333333334</v>
      </c>
      <c r="AX336">
        <v>46</v>
      </c>
      <c r="AY336">
        <v>66</v>
      </c>
      <c r="AZ336" t="s">
        <v>858</v>
      </c>
      <c r="BA336">
        <v>121.25</v>
      </c>
      <c r="BB336">
        <v>81</v>
      </c>
      <c r="BC336">
        <v>162</v>
      </c>
      <c r="BD336" t="s">
        <v>562</v>
      </c>
      <c r="BE336">
        <v>45.416666666666671</v>
      </c>
      <c r="BF336">
        <v>91</v>
      </c>
      <c r="BG336">
        <v>33</v>
      </c>
      <c r="BH336" t="s">
        <v>403</v>
      </c>
      <c r="BI336">
        <v>93.75</v>
      </c>
      <c r="BJ336">
        <v>114</v>
      </c>
      <c r="BK336">
        <v>11</v>
      </c>
      <c r="BL336" t="s">
        <v>855</v>
      </c>
      <c r="BM336">
        <v>100.41666666666667</v>
      </c>
      <c r="BN336">
        <v>74</v>
      </c>
      <c r="BO336">
        <v>58</v>
      </c>
      <c r="BP336" t="s">
        <v>856</v>
      </c>
      <c r="BQ336">
        <v>105</v>
      </c>
      <c r="BR336">
        <v>52</v>
      </c>
      <c r="BS336">
        <v>148</v>
      </c>
      <c r="BT336" t="s">
        <v>857</v>
      </c>
      <c r="BU336">
        <v>82.5</v>
      </c>
      <c r="BV336">
        <v>61</v>
      </c>
      <c r="BW336">
        <v>117</v>
      </c>
      <c r="BX336" t="s">
        <v>858</v>
      </c>
      <c r="BY336">
        <v>122.5</v>
      </c>
      <c r="BZ336">
        <v>97</v>
      </c>
      <c r="CA336">
        <v>31</v>
      </c>
      <c r="CB336" t="s">
        <v>562</v>
      </c>
      <c r="CC336">
        <v>110</v>
      </c>
      <c r="CD336">
        <v>113</v>
      </c>
      <c r="CE336">
        <v>18</v>
      </c>
      <c r="CF336" t="s">
        <v>403</v>
      </c>
      <c r="CG336">
        <v>102.08333333333333</v>
      </c>
      <c r="CH336">
        <v>85</v>
      </c>
      <c r="CI336">
        <v>12</v>
      </c>
      <c r="CJ336" t="s">
        <v>855</v>
      </c>
      <c r="CK336">
        <v>97.916666666666671</v>
      </c>
      <c r="CL336">
        <v>62</v>
      </c>
      <c r="CM336">
        <v>70</v>
      </c>
      <c r="CN336" t="s">
        <v>856</v>
      </c>
      <c r="CO336">
        <v>117.91666666666667</v>
      </c>
      <c r="CP336">
        <v>44</v>
      </c>
      <c r="CQ336">
        <v>106</v>
      </c>
      <c r="CR336" t="s">
        <v>857</v>
      </c>
      <c r="CS336">
        <v>88.333333333333329</v>
      </c>
      <c r="CT336">
        <v>37</v>
      </c>
      <c r="CU336">
        <v>171</v>
      </c>
      <c r="CV336" t="s">
        <v>858</v>
      </c>
      <c r="CW336">
        <v>32.083333333333329</v>
      </c>
      <c r="CX336">
        <v>97</v>
      </c>
      <c r="CY336">
        <v>55</v>
      </c>
      <c r="CZ336" t="s">
        <v>562</v>
      </c>
      <c r="DA336">
        <v>127.91666666666667</v>
      </c>
      <c r="DB336">
        <v>100</v>
      </c>
      <c r="DC336">
        <v>23</v>
      </c>
      <c r="DD336" t="s">
        <v>403</v>
      </c>
      <c r="DE336">
        <v>137.08333333333334</v>
      </c>
      <c r="DF336">
        <v>104.5</v>
      </c>
      <c r="DG336">
        <v>7</v>
      </c>
      <c r="DH336" t="s">
        <v>855</v>
      </c>
      <c r="DI336">
        <v>102.08333333333333</v>
      </c>
      <c r="DJ336">
        <v>60</v>
      </c>
      <c r="DK336">
        <v>113</v>
      </c>
      <c r="DL336" t="s">
        <v>856</v>
      </c>
      <c r="DM336">
        <v>81.666666666666671</v>
      </c>
      <c r="DN336">
        <v>66</v>
      </c>
      <c r="DO336">
        <v>78</v>
      </c>
      <c r="DP336" t="s">
        <v>857</v>
      </c>
      <c r="DQ336">
        <v>107.5</v>
      </c>
      <c r="DR336">
        <v>81</v>
      </c>
      <c r="DS336">
        <v>8</v>
      </c>
      <c r="DT336" t="s">
        <v>858</v>
      </c>
      <c r="DU336">
        <v>136.66666666666666</v>
      </c>
      <c r="DV336">
        <v>81.5</v>
      </c>
      <c r="DW336">
        <v>122</v>
      </c>
      <c r="DX336" t="s">
        <v>562</v>
      </c>
      <c r="DY336">
        <v>50.833333333333336</v>
      </c>
      <c r="DZ336">
        <v>54</v>
      </c>
      <c r="EA336">
        <v>112</v>
      </c>
      <c r="EB336" t="s">
        <v>403</v>
      </c>
      <c r="EC336">
        <v>69.583333333333343</v>
      </c>
      <c r="ED336">
        <v>96</v>
      </c>
      <c r="EE336">
        <v>12</v>
      </c>
      <c r="EF336" t="s">
        <v>855</v>
      </c>
      <c r="EG336">
        <v>108.33333333333333</v>
      </c>
      <c r="EH336">
        <v>67</v>
      </c>
      <c r="EI336">
        <v>69</v>
      </c>
      <c r="EJ336" t="s">
        <v>856</v>
      </c>
      <c r="EK336">
        <v>113.75</v>
      </c>
      <c r="EL336">
        <v>50</v>
      </c>
      <c r="EM336">
        <v>96</v>
      </c>
      <c r="EN336" t="s">
        <v>857</v>
      </c>
      <c r="EO336">
        <v>140</v>
      </c>
      <c r="EP336">
        <v>50</v>
      </c>
      <c r="EQ336">
        <v>96</v>
      </c>
      <c r="ER336" t="s">
        <v>858</v>
      </c>
      <c r="ES336">
        <v>85.416666666666671</v>
      </c>
      <c r="ET336">
        <v>122</v>
      </c>
      <c r="EU336">
        <v>4</v>
      </c>
      <c r="EV336">
        <v>94</v>
      </c>
      <c r="EW336">
        <v>39</v>
      </c>
      <c r="EX336">
        <v>122</v>
      </c>
      <c r="EY336">
        <v>32</v>
      </c>
      <c r="EZ336">
        <v>34</v>
      </c>
      <c r="FA336">
        <v>102</v>
      </c>
      <c r="FB336">
        <v>26</v>
      </c>
      <c r="FC336">
        <v>192</v>
      </c>
      <c r="FD336">
        <v>43</v>
      </c>
      <c r="FE336">
        <v>61</v>
      </c>
    </row>
    <row r="337" spans="1:161" x14ac:dyDescent="0.2">
      <c r="A337" t="s">
        <v>909</v>
      </c>
      <c r="B337" t="s">
        <v>910</v>
      </c>
      <c r="C337" t="s">
        <v>852</v>
      </c>
      <c r="D337" t="s">
        <v>853</v>
      </c>
      <c r="E337" t="s">
        <v>911</v>
      </c>
      <c r="F337">
        <v>103</v>
      </c>
      <c r="G337">
        <v>88</v>
      </c>
      <c r="H337" s="11" t="s">
        <v>562</v>
      </c>
      <c r="I337" s="11">
        <v>79.166666666666657</v>
      </c>
      <c r="J337">
        <v>91</v>
      </c>
      <c r="K337">
        <v>30</v>
      </c>
      <c r="L337" s="11" t="s">
        <v>403</v>
      </c>
      <c r="M337" s="11">
        <v>116.25</v>
      </c>
      <c r="N337">
        <v>104</v>
      </c>
      <c r="O337">
        <v>45</v>
      </c>
      <c r="P337" s="11" t="s">
        <v>855</v>
      </c>
      <c r="Q337" s="11">
        <v>102.91666666666667</v>
      </c>
      <c r="R337">
        <v>61</v>
      </c>
      <c r="S337">
        <v>114</v>
      </c>
      <c r="T337" t="s">
        <v>856</v>
      </c>
      <c r="U337">
        <v>84.166666666666671</v>
      </c>
      <c r="V337">
        <v>63</v>
      </c>
      <c r="W337">
        <v>63</v>
      </c>
      <c r="X337" t="s">
        <v>857</v>
      </c>
      <c r="Y337">
        <v>90</v>
      </c>
      <c r="Z337">
        <v>58</v>
      </c>
      <c r="AA337">
        <v>22</v>
      </c>
      <c r="AB337" t="s">
        <v>858</v>
      </c>
      <c r="AC337">
        <v>95.416666666666671</v>
      </c>
      <c r="AD337">
        <v>103.5</v>
      </c>
      <c r="AE337">
        <v>38</v>
      </c>
      <c r="AF337" t="s">
        <v>562</v>
      </c>
      <c r="AG337">
        <v>84.583333333333329</v>
      </c>
      <c r="AH337">
        <v>79</v>
      </c>
      <c r="AI337">
        <v>69</v>
      </c>
      <c r="AJ337" t="s">
        <v>403</v>
      </c>
      <c r="AK337">
        <v>80.833333333333329</v>
      </c>
      <c r="AL337">
        <v>94.5</v>
      </c>
      <c r="AM337">
        <v>52</v>
      </c>
      <c r="AN337" t="s">
        <v>855</v>
      </c>
      <c r="AO337">
        <v>130</v>
      </c>
      <c r="AP337">
        <v>66</v>
      </c>
      <c r="AQ337">
        <v>76</v>
      </c>
      <c r="AR337" t="s">
        <v>856</v>
      </c>
      <c r="AS337">
        <v>107.08333333333333</v>
      </c>
      <c r="AT337">
        <v>62</v>
      </c>
      <c r="AU337">
        <v>39</v>
      </c>
      <c r="AV337" t="s">
        <v>857</v>
      </c>
      <c r="AW337">
        <v>87.083333333333329</v>
      </c>
      <c r="AX337">
        <v>56</v>
      </c>
      <c r="AY337">
        <v>11</v>
      </c>
      <c r="AZ337" t="s">
        <v>858</v>
      </c>
      <c r="BA337">
        <v>131.25</v>
      </c>
      <c r="BB337">
        <v>110</v>
      </c>
      <c r="BC337">
        <v>1</v>
      </c>
      <c r="BD337" t="s">
        <v>562</v>
      </c>
      <c r="BE337">
        <v>107.91666666666667</v>
      </c>
      <c r="BF337">
        <v>94</v>
      </c>
      <c r="BG337">
        <v>23</v>
      </c>
      <c r="BH337" t="s">
        <v>403</v>
      </c>
      <c r="BI337">
        <v>96.666666666666671</v>
      </c>
      <c r="BJ337">
        <v>76.5</v>
      </c>
      <c r="BK337">
        <v>124</v>
      </c>
      <c r="BL337" t="s">
        <v>855</v>
      </c>
      <c r="BM337">
        <v>98.333333333333329</v>
      </c>
      <c r="BN337">
        <v>70</v>
      </c>
      <c r="BO337">
        <v>93</v>
      </c>
      <c r="BP337" t="s">
        <v>856</v>
      </c>
      <c r="BQ337">
        <v>98.333333333333329</v>
      </c>
      <c r="BR337">
        <v>74</v>
      </c>
      <c r="BS337">
        <v>8</v>
      </c>
      <c r="BT337" t="s">
        <v>857</v>
      </c>
      <c r="BU337">
        <v>140.83333333333334</v>
      </c>
      <c r="BV337">
        <v>64</v>
      </c>
      <c r="BW337">
        <v>86</v>
      </c>
      <c r="BX337" t="s">
        <v>858</v>
      </c>
      <c r="BY337">
        <v>65.416666666666657</v>
      </c>
      <c r="BZ337">
        <v>100</v>
      </c>
      <c r="CA337">
        <v>20</v>
      </c>
      <c r="CB337" t="s">
        <v>562</v>
      </c>
      <c r="CC337">
        <v>94.166666666666671</v>
      </c>
      <c r="CD337">
        <v>114</v>
      </c>
      <c r="CE337">
        <v>15</v>
      </c>
      <c r="CF337" t="s">
        <v>403</v>
      </c>
      <c r="CG337">
        <v>97.083333333333329</v>
      </c>
      <c r="CH337">
        <v>57</v>
      </c>
      <c r="CI337">
        <v>120</v>
      </c>
      <c r="CJ337" t="s">
        <v>855</v>
      </c>
      <c r="CK337">
        <v>86.25</v>
      </c>
      <c r="CL337">
        <v>60</v>
      </c>
      <c r="CM337">
        <v>89</v>
      </c>
      <c r="CN337" t="s">
        <v>856</v>
      </c>
      <c r="CO337">
        <v>87.5</v>
      </c>
      <c r="CP337">
        <v>44</v>
      </c>
      <c r="CQ337">
        <v>106</v>
      </c>
      <c r="CR337" t="s">
        <v>857</v>
      </c>
      <c r="CS337">
        <v>68.75</v>
      </c>
      <c r="CT337">
        <v>69</v>
      </c>
      <c r="CU337">
        <v>3</v>
      </c>
      <c r="CV337" t="s">
        <v>858</v>
      </c>
      <c r="CW337">
        <v>125.41666666666666</v>
      </c>
      <c r="CX337">
        <v>106</v>
      </c>
      <c r="CY337">
        <v>6</v>
      </c>
      <c r="CZ337" t="s">
        <v>562</v>
      </c>
      <c r="DA337">
        <v>145</v>
      </c>
      <c r="DB337">
        <v>112</v>
      </c>
      <c r="DC337">
        <v>8</v>
      </c>
      <c r="DD337" t="s">
        <v>403</v>
      </c>
      <c r="DE337">
        <v>97.083333333333329</v>
      </c>
      <c r="DF337">
        <v>71</v>
      </c>
      <c r="DG337">
        <v>87</v>
      </c>
      <c r="DH337" t="s">
        <v>855</v>
      </c>
      <c r="DI337">
        <v>126.25</v>
      </c>
      <c r="DJ337">
        <v>65</v>
      </c>
      <c r="DK337">
        <v>59</v>
      </c>
      <c r="DL337" t="s">
        <v>856</v>
      </c>
      <c r="DM337">
        <v>100.83333333333333</v>
      </c>
      <c r="DN337">
        <v>72</v>
      </c>
      <c r="DO337">
        <v>31</v>
      </c>
      <c r="DP337" t="s">
        <v>857</v>
      </c>
      <c r="DQ337">
        <v>102.91666666666667</v>
      </c>
      <c r="DR337">
        <v>71</v>
      </c>
      <c r="DS337">
        <v>64</v>
      </c>
      <c r="DT337" t="s">
        <v>858</v>
      </c>
      <c r="DU337">
        <v>89.166666666666671</v>
      </c>
      <c r="DV337">
        <v>82.5</v>
      </c>
      <c r="DW337">
        <v>114</v>
      </c>
      <c r="DX337" t="s">
        <v>562</v>
      </c>
      <c r="DY337">
        <v>72.5</v>
      </c>
      <c r="DZ337">
        <v>93</v>
      </c>
      <c r="EA337">
        <v>1</v>
      </c>
      <c r="EB337" t="s">
        <v>403</v>
      </c>
      <c r="EC337">
        <v>103.75</v>
      </c>
      <c r="ED337">
        <v>60.5</v>
      </c>
      <c r="EE337">
        <v>150</v>
      </c>
      <c r="EF337" t="s">
        <v>855</v>
      </c>
      <c r="EG337">
        <v>67.916666666666657</v>
      </c>
      <c r="EH337">
        <v>68</v>
      </c>
      <c r="EI337">
        <v>61</v>
      </c>
      <c r="EJ337" t="s">
        <v>856</v>
      </c>
      <c r="EK337">
        <v>132.08333333333334</v>
      </c>
      <c r="EL337">
        <v>59</v>
      </c>
      <c r="EM337">
        <v>38</v>
      </c>
      <c r="EN337" t="s">
        <v>857</v>
      </c>
      <c r="EO337">
        <v>84.583333333333329</v>
      </c>
      <c r="EP337">
        <v>59</v>
      </c>
      <c r="EQ337">
        <v>38</v>
      </c>
      <c r="ER337" t="s">
        <v>858</v>
      </c>
      <c r="ES337">
        <v>89.166666666666671</v>
      </c>
      <c r="ET337">
        <v>111</v>
      </c>
      <c r="EU337">
        <v>48</v>
      </c>
      <c r="EV337">
        <v>102</v>
      </c>
      <c r="EW337">
        <v>10</v>
      </c>
      <c r="EX337">
        <v>112</v>
      </c>
      <c r="EY337">
        <v>73</v>
      </c>
      <c r="EZ337">
        <v>32</v>
      </c>
      <c r="FA337">
        <v>138</v>
      </c>
      <c r="FB337">
        <v>48</v>
      </c>
      <c r="FC337">
        <v>1</v>
      </c>
      <c r="FD337">
        <v>47</v>
      </c>
      <c r="FE337">
        <v>12</v>
      </c>
    </row>
    <row r="338" spans="1:161" x14ac:dyDescent="0.2">
      <c r="A338" t="s">
        <v>912</v>
      </c>
      <c r="B338" t="s">
        <v>913</v>
      </c>
      <c r="C338" t="s">
        <v>852</v>
      </c>
      <c r="D338" t="s">
        <v>853</v>
      </c>
      <c r="E338" t="s">
        <v>914</v>
      </c>
      <c r="F338">
        <v>101</v>
      </c>
      <c r="G338">
        <v>112</v>
      </c>
      <c r="H338" s="11" t="s">
        <v>562</v>
      </c>
      <c r="I338" s="11">
        <v>79.166666666666657</v>
      </c>
      <c r="J338">
        <v>105</v>
      </c>
      <c r="K338">
        <v>10</v>
      </c>
      <c r="L338" s="11" t="s">
        <v>403</v>
      </c>
      <c r="M338" s="11">
        <v>115.41666666666667</v>
      </c>
      <c r="N338">
        <v>85</v>
      </c>
      <c r="O338">
        <v>123</v>
      </c>
      <c r="P338" s="11" t="s">
        <v>855</v>
      </c>
      <c r="Q338" s="11">
        <v>82.5</v>
      </c>
      <c r="R338">
        <v>64</v>
      </c>
      <c r="S338">
        <v>82</v>
      </c>
      <c r="T338" t="s">
        <v>856</v>
      </c>
      <c r="U338">
        <v>83.75</v>
      </c>
      <c r="V338">
        <v>68</v>
      </c>
      <c r="W338">
        <v>26</v>
      </c>
      <c r="X338" t="s">
        <v>857</v>
      </c>
      <c r="Y338">
        <v>145.41666666666666</v>
      </c>
      <c r="Z338">
        <v>55</v>
      </c>
      <c r="AA338">
        <v>33</v>
      </c>
      <c r="AB338" t="s">
        <v>858</v>
      </c>
      <c r="AC338">
        <v>113.75</v>
      </c>
      <c r="AD338">
        <v>100.5</v>
      </c>
      <c r="AE338">
        <v>62</v>
      </c>
      <c r="AF338" t="s">
        <v>562</v>
      </c>
      <c r="AG338">
        <v>135.41666666666669</v>
      </c>
      <c r="AH338">
        <v>85</v>
      </c>
      <c r="AI338">
        <v>47</v>
      </c>
      <c r="AJ338" t="s">
        <v>403</v>
      </c>
      <c r="AK338">
        <v>88.333333333333329</v>
      </c>
      <c r="AL338">
        <v>86</v>
      </c>
      <c r="AM338">
        <v>81</v>
      </c>
      <c r="AN338" t="s">
        <v>855</v>
      </c>
      <c r="AO338">
        <v>112.91666666666667</v>
      </c>
      <c r="AP338">
        <v>69.5</v>
      </c>
      <c r="AQ338">
        <v>43</v>
      </c>
      <c r="AR338" t="s">
        <v>856</v>
      </c>
      <c r="AS338">
        <v>102.5</v>
      </c>
      <c r="AT338">
        <v>45</v>
      </c>
      <c r="AU338">
        <v>135</v>
      </c>
      <c r="AV338" t="s">
        <v>857</v>
      </c>
      <c r="AW338">
        <v>61.666666666666664</v>
      </c>
      <c r="AX338">
        <v>46</v>
      </c>
      <c r="AY338">
        <v>66</v>
      </c>
      <c r="AZ338" t="s">
        <v>858</v>
      </c>
      <c r="BA338">
        <v>130.83333333333334</v>
      </c>
      <c r="BB338">
        <v>83</v>
      </c>
      <c r="BC338">
        <v>147</v>
      </c>
      <c r="BD338" t="s">
        <v>562</v>
      </c>
      <c r="BE338">
        <v>92.083333333333329</v>
      </c>
      <c r="BF338">
        <v>98</v>
      </c>
      <c r="BG338">
        <v>19</v>
      </c>
      <c r="BH338" t="s">
        <v>403</v>
      </c>
      <c r="BI338">
        <v>95.416666666666671</v>
      </c>
      <c r="BJ338">
        <v>79.5</v>
      </c>
      <c r="BK338">
        <v>112</v>
      </c>
      <c r="BL338" t="s">
        <v>855</v>
      </c>
      <c r="BM338">
        <v>87.916666666666671</v>
      </c>
      <c r="BN338">
        <v>76</v>
      </c>
      <c r="BO338">
        <v>49</v>
      </c>
      <c r="BP338" t="s">
        <v>856</v>
      </c>
      <c r="BQ338">
        <v>105.83333333333333</v>
      </c>
      <c r="BR338">
        <v>66</v>
      </c>
      <c r="BS338">
        <v>43</v>
      </c>
      <c r="BT338" t="s">
        <v>857</v>
      </c>
      <c r="BU338">
        <v>145.83333333333331</v>
      </c>
      <c r="BV338">
        <v>57</v>
      </c>
      <c r="BW338">
        <v>140</v>
      </c>
      <c r="BX338" t="s">
        <v>858</v>
      </c>
      <c r="BY338">
        <v>106.25</v>
      </c>
      <c r="BZ338">
        <v>85</v>
      </c>
      <c r="CA338">
        <v>128</v>
      </c>
      <c r="CB338" t="s">
        <v>562</v>
      </c>
      <c r="CC338">
        <v>91.666666666666671</v>
      </c>
      <c r="CD338">
        <v>123</v>
      </c>
      <c r="CE338">
        <v>8</v>
      </c>
      <c r="CF338" t="s">
        <v>403</v>
      </c>
      <c r="CG338">
        <v>101.25</v>
      </c>
      <c r="CH338">
        <v>62</v>
      </c>
      <c r="CI338">
        <v>83</v>
      </c>
      <c r="CJ338" t="s">
        <v>855</v>
      </c>
      <c r="CK338">
        <v>96.25</v>
      </c>
      <c r="CL338">
        <v>63</v>
      </c>
      <c r="CM338">
        <v>63</v>
      </c>
      <c r="CN338" t="s">
        <v>856</v>
      </c>
      <c r="CO338">
        <v>86.666666666666671</v>
      </c>
      <c r="CP338">
        <v>38</v>
      </c>
      <c r="CQ338">
        <v>153</v>
      </c>
      <c r="CR338" t="s">
        <v>857</v>
      </c>
      <c r="CS338">
        <v>99.166666666666671</v>
      </c>
      <c r="CT338">
        <v>39</v>
      </c>
      <c r="CU338">
        <v>155</v>
      </c>
      <c r="CV338" t="s">
        <v>858</v>
      </c>
      <c r="CW338">
        <v>82.083333333333329</v>
      </c>
      <c r="CX338">
        <v>92</v>
      </c>
      <c r="CY338">
        <v>108</v>
      </c>
      <c r="CZ338" t="s">
        <v>562</v>
      </c>
      <c r="DA338">
        <v>132.91666666666666</v>
      </c>
      <c r="DB338">
        <v>109</v>
      </c>
      <c r="DC338">
        <v>11</v>
      </c>
      <c r="DD338" t="s">
        <v>403</v>
      </c>
      <c r="DE338">
        <v>107.91666666666667</v>
      </c>
      <c r="DF338">
        <v>74.5</v>
      </c>
      <c r="DG338">
        <v>74</v>
      </c>
      <c r="DH338" t="s">
        <v>855</v>
      </c>
      <c r="DI338">
        <v>120.41666666666667</v>
      </c>
      <c r="DJ338">
        <v>68</v>
      </c>
      <c r="DK338">
        <v>31</v>
      </c>
      <c r="DL338" t="s">
        <v>856</v>
      </c>
      <c r="DM338">
        <v>124.58333333333333</v>
      </c>
      <c r="DN338">
        <v>59</v>
      </c>
      <c r="DO338">
        <v>151</v>
      </c>
      <c r="DP338" t="s">
        <v>857</v>
      </c>
      <c r="DQ338">
        <v>61.666666666666664</v>
      </c>
      <c r="DR338">
        <v>66</v>
      </c>
      <c r="DS338">
        <v>112</v>
      </c>
      <c r="DT338" t="s">
        <v>858</v>
      </c>
      <c r="DU338">
        <v>77.916666666666671</v>
      </c>
      <c r="DV338">
        <v>73.5</v>
      </c>
      <c r="DW338">
        <v>187</v>
      </c>
      <c r="DX338" t="s">
        <v>562</v>
      </c>
      <c r="DY338">
        <v>83.333333333333343</v>
      </c>
      <c r="DZ338">
        <v>73</v>
      </c>
      <c r="EA338">
        <v>30</v>
      </c>
      <c r="EB338" t="s">
        <v>403</v>
      </c>
      <c r="EC338">
        <v>101.25</v>
      </c>
      <c r="ED338">
        <v>67</v>
      </c>
      <c r="EE338">
        <v>123</v>
      </c>
      <c r="EF338" t="s">
        <v>855</v>
      </c>
      <c r="EG338">
        <v>70</v>
      </c>
      <c r="EH338">
        <v>64</v>
      </c>
      <c r="EI338">
        <v>90</v>
      </c>
      <c r="EJ338" t="s">
        <v>856</v>
      </c>
      <c r="EK338">
        <v>65.833333333333343</v>
      </c>
      <c r="EL338">
        <v>54</v>
      </c>
      <c r="EM338">
        <v>59</v>
      </c>
      <c r="EN338" t="s">
        <v>857</v>
      </c>
      <c r="EO338">
        <v>140.41666666666666</v>
      </c>
      <c r="EP338">
        <v>54</v>
      </c>
      <c r="EQ338">
        <v>59</v>
      </c>
      <c r="ER338" t="s">
        <v>858</v>
      </c>
      <c r="ES338">
        <v>146.25</v>
      </c>
      <c r="ET338">
        <v>101</v>
      </c>
      <c r="EU338">
        <v>147</v>
      </c>
      <c r="EV338">
        <v>96</v>
      </c>
      <c r="EW338">
        <v>33</v>
      </c>
      <c r="EX338">
        <v>117</v>
      </c>
      <c r="EY338">
        <v>51</v>
      </c>
      <c r="EZ338">
        <v>41</v>
      </c>
      <c r="FA338">
        <v>8</v>
      </c>
      <c r="FB338">
        <v>29</v>
      </c>
      <c r="FC338">
        <v>156</v>
      </c>
      <c r="FD338">
        <v>35</v>
      </c>
      <c r="FE338">
        <v>170</v>
      </c>
    </row>
    <row r="339" spans="1:161" x14ac:dyDescent="0.2">
      <c r="A339" t="s">
        <v>915</v>
      </c>
      <c r="B339" t="s">
        <v>916</v>
      </c>
      <c r="C339" t="s">
        <v>852</v>
      </c>
      <c r="D339" t="s">
        <v>853</v>
      </c>
      <c r="E339" t="s">
        <v>917</v>
      </c>
      <c r="F339">
        <v>113</v>
      </c>
      <c r="G339">
        <v>12</v>
      </c>
      <c r="H339" s="11" t="s">
        <v>562</v>
      </c>
      <c r="I339" s="11">
        <v>96.666666666666671</v>
      </c>
      <c r="J339">
        <v>86</v>
      </c>
      <c r="K339">
        <v>46</v>
      </c>
      <c r="L339" s="11" t="s">
        <v>403</v>
      </c>
      <c r="M339" s="11">
        <v>112.91666666666667</v>
      </c>
      <c r="N339">
        <v>94</v>
      </c>
      <c r="O339">
        <v>92</v>
      </c>
      <c r="P339" s="11" t="s">
        <v>855</v>
      </c>
      <c r="Q339" s="11">
        <v>90</v>
      </c>
      <c r="R339">
        <v>59.5</v>
      </c>
      <c r="S339">
        <v>127</v>
      </c>
      <c r="T339" t="s">
        <v>856</v>
      </c>
      <c r="U339">
        <v>65</v>
      </c>
      <c r="V339">
        <v>59.5</v>
      </c>
      <c r="W339">
        <v>100</v>
      </c>
      <c r="X339" t="s">
        <v>857</v>
      </c>
      <c r="Y339">
        <v>103.75</v>
      </c>
      <c r="Z339">
        <v>63</v>
      </c>
      <c r="AA339">
        <v>8</v>
      </c>
      <c r="AB339" t="s">
        <v>858</v>
      </c>
      <c r="AC339">
        <v>101.25</v>
      </c>
      <c r="AD339">
        <v>109.5</v>
      </c>
      <c r="AE339">
        <v>4</v>
      </c>
      <c r="AF339" t="s">
        <v>562</v>
      </c>
      <c r="AG339">
        <v>102.91666666666667</v>
      </c>
      <c r="AH339">
        <v>77</v>
      </c>
      <c r="AI339">
        <v>77</v>
      </c>
      <c r="AJ339" t="s">
        <v>403</v>
      </c>
      <c r="AK339">
        <v>72.5</v>
      </c>
      <c r="AL339">
        <v>88</v>
      </c>
      <c r="AM339">
        <v>68</v>
      </c>
      <c r="AN339" t="s">
        <v>855</v>
      </c>
      <c r="AO339">
        <v>112.91666666666667</v>
      </c>
      <c r="AP339">
        <v>69.5</v>
      </c>
      <c r="AQ339">
        <v>43</v>
      </c>
      <c r="AR339" t="s">
        <v>856</v>
      </c>
      <c r="AS339">
        <v>110.41666666666667</v>
      </c>
      <c r="AT339">
        <v>48</v>
      </c>
      <c r="AU339">
        <v>109</v>
      </c>
      <c r="AV339" t="s">
        <v>857</v>
      </c>
      <c r="AW339">
        <v>72.5</v>
      </c>
      <c r="AX339">
        <v>56</v>
      </c>
      <c r="AY339">
        <v>11</v>
      </c>
      <c r="AZ339" t="s">
        <v>858</v>
      </c>
      <c r="BA339">
        <v>98.333333333333329</v>
      </c>
      <c r="BB339">
        <v>101</v>
      </c>
      <c r="BC339">
        <v>11</v>
      </c>
      <c r="BD339" t="s">
        <v>562</v>
      </c>
      <c r="BE339">
        <v>96.25</v>
      </c>
      <c r="BF339">
        <v>104</v>
      </c>
      <c r="BG339">
        <v>11</v>
      </c>
      <c r="BH339" t="s">
        <v>403</v>
      </c>
      <c r="BI339">
        <v>110</v>
      </c>
      <c r="BJ339">
        <v>83</v>
      </c>
      <c r="BK339">
        <v>99</v>
      </c>
      <c r="BL339" t="s">
        <v>855</v>
      </c>
      <c r="BM339">
        <v>68.75</v>
      </c>
      <c r="BN339">
        <v>73</v>
      </c>
      <c r="BO339">
        <v>68</v>
      </c>
      <c r="BP339" t="s">
        <v>856</v>
      </c>
      <c r="BQ339">
        <v>83.75</v>
      </c>
      <c r="BR339">
        <v>66</v>
      </c>
      <c r="BS339">
        <v>43</v>
      </c>
      <c r="BT339" t="s">
        <v>857</v>
      </c>
      <c r="BU339">
        <v>88.75</v>
      </c>
      <c r="BV339">
        <v>79</v>
      </c>
      <c r="BW339">
        <v>7</v>
      </c>
      <c r="BX339" t="s">
        <v>858</v>
      </c>
      <c r="BY339">
        <v>107.91666666666667</v>
      </c>
      <c r="BZ339">
        <v>111</v>
      </c>
      <c r="CA339">
        <v>2</v>
      </c>
      <c r="CB339" t="s">
        <v>562</v>
      </c>
      <c r="CC339">
        <v>111.25</v>
      </c>
      <c r="CD339">
        <v>107</v>
      </c>
      <c r="CE339">
        <v>35</v>
      </c>
      <c r="CF339" t="s">
        <v>403</v>
      </c>
      <c r="CG339">
        <v>103.75</v>
      </c>
      <c r="CH339">
        <v>78.5</v>
      </c>
      <c r="CI339">
        <v>24</v>
      </c>
      <c r="CJ339" t="s">
        <v>855</v>
      </c>
      <c r="CK339">
        <v>124.58333333333333</v>
      </c>
      <c r="CL339">
        <v>68</v>
      </c>
      <c r="CM339">
        <v>29</v>
      </c>
      <c r="CN339" t="s">
        <v>856</v>
      </c>
      <c r="CO339">
        <v>104.58333333333333</v>
      </c>
      <c r="CP339">
        <v>60</v>
      </c>
      <c r="CQ339">
        <v>16</v>
      </c>
      <c r="CR339" t="s">
        <v>857</v>
      </c>
      <c r="CS339">
        <v>100</v>
      </c>
      <c r="CT339">
        <v>60</v>
      </c>
      <c r="CU339">
        <v>26</v>
      </c>
      <c r="CV339" t="s">
        <v>858</v>
      </c>
      <c r="CW339">
        <v>91.666666666666671</v>
      </c>
      <c r="CX339">
        <v>101</v>
      </c>
      <c r="CY339">
        <v>29</v>
      </c>
      <c r="CZ339" t="s">
        <v>562</v>
      </c>
      <c r="DA339">
        <v>91.25</v>
      </c>
      <c r="DB339">
        <v>94</v>
      </c>
      <c r="DC339">
        <v>44</v>
      </c>
      <c r="DD339" t="s">
        <v>403</v>
      </c>
      <c r="DE339">
        <v>140.83333333333334</v>
      </c>
      <c r="DF339">
        <v>72</v>
      </c>
      <c r="DG339">
        <v>83</v>
      </c>
      <c r="DH339" t="s">
        <v>855</v>
      </c>
      <c r="DI339">
        <v>92.5</v>
      </c>
      <c r="DJ339">
        <v>67</v>
      </c>
      <c r="DK339">
        <v>40</v>
      </c>
      <c r="DL339" t="s">
        <v>856</v>
      </c>
      <c r="DM339">
        <v>105.83333333333333</v>
      </c>
      <c r="DN339">
        <v>75</v>
      </c>
      <c r="DO339">
        <v>16</v>
      </c>
      <c r="DP339" t="s">
        <v>857</v>
      </c>
      <c r="DQ339">
        <v>109.16666666666667</v>
      </c>
      <c r="DR339">
        <v>82</v>
      </c>
      <c r="DS339">
        <v>6</v>
      </c>
      <c r="DT339" t="s">
        <v>858</v>
      </c>
      <c r="DU339">
        <v>113.33333333333333</v>
      </c>
      <c r="DV339">
        <v>96</v>
      </c>
      <c r="DW339">
        <v>8</v>
      </c>
      <c r="DX339" t="s">
        <v>562</v>
      </c>
      <c r="DY339">
        <v>97.083333333333329</v>
      </c>
      <c r="DZ339">
        <v>48</v>
      </c>
      <c r="EA339">
        <v>142</v>
      </c>
      <c r="EB339" t="s">
        <v>403</v>
      </c>
      <c r="EC339">
        <v>102.5</v>
      </c>
      <c r="ED339">
        <v>78.5</v>
      </c>
      <c r="EE339">
        <v>65</v>
      </c>
      <c r="EF339" t="s">
        <v>855</v>
      </c>
      <c r="EG339">
        <v>90.416666666666671</v>
      </c>
      <c r="EH339">
        <v>69</v>
      </c>
      <c r="EI339">
        <v>54</v>
      </c>
      <c r="EJ339" t="s">
        <v>856</v>
      </c>
      <c r="EK339">
        <v>127.5</v>
      </c>
      <c r="EL339">
        <v>59</v>
      </c>
      <c r="EM339">
        <v>38</v>
      </c>
      <c r="EN339" t="s">
        <v>857</v>
      </c>
      <c r="EO339">
        <v>167.5</v>
      </c>
      <c r="EP339">
        <v>59</v>
      </c>
      <c r="EQ339">
        <v>38</v>
      </c>
      <c r="ER339" t="s">
        <v>858</v>
      </c>
      <c r="ES339">
        <v>95</v>
      </c>
      <c r="ET339">
        <v>125</v>
      </c>
      <c r="EU339">
        <v>1</v>
      </c>
      <c r="EV339">
        <v>72</v>
      </c>
      <c r="EW339">
        <v>148</v>
      </c>
      <c r="EX339">
        <v>120</v>
      </c>
      <c r="EY339">
        <v>42</v>
      </c>
      <c r="EZ339">
        <v>33</v>
      </c>
      <c r="FA339">
        <v>120</v>
      </c>
      <c r="FB339">
        <v>25</v>
      </c>
      <c r="FC339">
        <v>200</v>
      </c>
      <c r="FD339">
        <v>45</v>
      </c>
      <c r="FE339">
        <v>26</v>
      </c>
    </row>
    <row r="340" spans="1:161" x14ac:dyDescent="0.2">
      <c r="A340" t="s">
        <v>918</v>
      </c>
      <c r="B340" t="s">
        <v>919</v>
      </c>
      <c r="C340" t="s">
        <v>852</v>
      </c>
      <c r="D340" t="s">
        <v>853</v>
      </c>
      <c r="E340" t="s">
        <v>920</v>
      </c>
      <c r="F340">
        <v>112</v>
      </c>
      <c r="G340">
        <v>20</v>
      </c>
      <c r="H340" s="11" t="s">
        <v>562</v>
      </c>
      <c r="I340" s="11">
        <v>158.75</v>
      </c>
      <c r="J340">
        <v>64</v>
      </c>
      <c r="K340">
        <v>135</v>
      </c>
      <c r="L340" s="11" t="s">
        <v>403</v>
      </c>
      <c r="M340" s="11">
        <v>101.25</v>
      </c>
      <c r="N340">
        <v>122</v>
      </c>
      <c r="O340">
        <v>5</v>
      </c>
      <c r="P340" s="11" t="s">
        <v>855</v>
      </c>
      <c r="Q340" s="11">
        <v>99.583333333333329</v>
      </c>
      <c r="R340">
        <v>70.5</v>
      </c>
      <c r="S340">
        <v>30</v>
      </c>
      <c r="T340" t="s">
        <v>856</v>
      </c>
      <c r="U340">
        <v>133.75</v>
      </c>
      <c r="V340">
        <v>61</v>
      </c>
      <c r="W340">
        <v>89</v>
      </c>
      <c r="X340" t="s">
        <v>857</v>
      </c>
      <c r="Y340">
        <v>76.666666666666671</v>
      </c>
      <c r="Z340">
        <v>45</v>
      </c>
      <c r="AA340">
        <v>119</v>
      </c>
      <c r="AB340" t="s">
        <v>858</v>
      </c>
      <c r="AC340">
        <v>71.25</v>
      </c>
      <c r="AD340">
        <v>92.5</v>
      </c>
      <c r="AE340">
        <v>161</v>
      </c>
      <c r="AF340" t="s">
        <v>562</v>
      </c>
      <c r="AG340">
        <v>47.083333333333336</v>
      </c>
      <c r="AH340">
        <v>59</v>
      </c>
      <c r="AI340">
        <v>138</v>
      </c>
      <c r="AJ340" t="s">
        <v>403</v>
      </c>
      <c r="AK340">
        <v>69.583333333333343</v>
      </c>
      <c r="AL340">
        <v>112</v>
      </c>
      <c r="AM340">
        <v>4</v>
      </c>
      <c r="AN340" t="s">
        <v>855</v>
      </c>
      <c r="AO340">
        <v>99.166666666666671</v>
      </c>
      <c r="AP340">
        <v>63</v>
      </c>
      <c r="AQ340">
        <v>111</v>
      </c>
      <c r="AR340" t="s">
        <v>856</v>
      </c>
      <c r="AS340">
        <v>74.166666666666657</v>
      </c>
      <c r="AT340">
        <v>63</v>
      </c>
      <c r="AU340">
        <v>33</v>
      </c>
      <c r="AV340" t="s">
        <v>857</v>
      </c>
      <c r="AW340">
        <v>110.83333333333333</v>
      </c>
      <c r="AX340">
        <v>48</v>
      </c>
      <c r="AY340">
        <v>50</v>
      </c>
      <c r="AZ340" t="s">
        <v>858</v>
      </c>
      <c r="BA340">
        <v>103.33333333333333</v>
      </c>
      <c r="BB340">
        <v>96</v>
      </c>
      <c r="BC340">
        <v>34</v>
      </c>
      <c r="BD340" t="s">
        <v>562</v>
      </c>
      <c r="BE340">
        <v>107.91666666666667</v>
      </c>
      <c r="BF340">
        <v>77</v>
      </c>
      <c r="BG340">
        <v>65</v>
      </c>
      <c r="BH340" t="s">
        <v>403</v>
      </c>
      <c r="BI340">
        <v>95.416666666666671</v>
      </c>
      <c r="BJ340">
        <v>125</v>
      </c>
      <c r="BK340">
        <v>2</v>
      </c>
      <c r="BL340" t="s">
        <v>855</v>
      </c>
      <c r="BM340">
        <v>100.83333333333333</v>
      </c>
      <c r="BN340">
        <v>76</v>
      </c>
      <c r="BO340">
        <v>49</v>
      </c>
      <c r="BP340" t="s">
        <v>856</v>
      </c>
      <c r="BQ340">
        <v>82.916666666666671</v>
      </c>
      <c r="BR340">
        <v>64</v>
      </c>
      <c r="BS340">
        <v>59</v>
      </c>
      <c r="BT340" t="s">
        <v>857</v>
      </c>
      <c r="BU340">
        <v>82.083333333333329</v>
      </c>
      <c r="BV340">
        <v>68</v>
      </c>
      <c r="BW340">
        <v>58</v>
      </c>
      <c r="BX340" t="s">
        <v>858</v>
      </c>
      <c r="BY340">
        <v>93.75</v>
      </c>
      <c r="BZ340">
        <v>94</v>
      </c>
      <c r="CA340">
        <v>53</v>
      </c>
      <c r="CB340" t="s">
        <v>562</v>
      </c>
      <c r="CC340">
        <v>97.083333333333329</v>
      </c>
      <c r="CD340">
        <v>100</v>
      </c>
      <c r="CE340">
        <v>54</v>
      </c>
      <c r="CF340" t="s">
        <v>403</v>
      </c>
      <c r="CG340">
        <v>117.5</v>
      </c>
      <c r="CH340">
        <v>93.5</v>
      </c>
      <c r="CI340">
        <v>4</v>
      </c>
      <c r="CJ340" t="s">
        <v>855</v>
      </c>
      <c r="CK340">
        <v>99.166666666666671</v>
      </c>
      <c r="CL340">
        <v>73</v>
      </c>
      <c r="CM340">
        <v>8</v>
      </c>
      <c r="CN340" t="s">
        <v>856</v>
      </c>
      <c r="CO340">
        <v>109.58333333333333</v>
      </c>
      <c r="CP340">
        <v>60</v>
      </c>
      <c r="CQ340">
        <v>16</v>
      </c>
      <c r="CR340" t="s">
        <v>857</v>
      </c>
      <c r="CS340">
        <v>106.25</v>
      </c>
      <c r="CT340">
        <v>57</v>
      </c>
      <c r="CU340">
        <v>43</v>
      </c>
      <c r="CV340" t="s">
        <v>858</v>
      </c>
      <c r="CW340">
        <v>89.166666666666671</v>
      </c>
      <c r="CX340">
        <v>98</v>
      </c>
      <c r="CY340">
        <v>46</v>
      </c>
      <c r="CZ340" t="s">
        <v>562</v>
      </c>
      <c r="DA340">
        <v>90.833333333333329</v>
      </c>
      <c r="DB340">
        <v>77</v>
      </c>
      <c r="DC340">
        <v>96</v>
      </c>
      <c r="DD340" t="s">
        <v>403</v>
      </c>
      <c r="DE340">
        <v>116.25</v>
      </c>
      <c r="DF340">
        <v>113.5</v>
      </c>
      <c r="DG340">
        <v>2</v>
      </c>
      <c r="DH340" t="s">
        <v>855</v>
      </c>
      <c r="DI340">
        <v>102.5</v>
      </c>
      <c r="DJ340">
        <v>68</v>
      </c>
      <c r="DK340">
        <v>31</v>
      </c>
      <c r="DL340" t="s">
        <v>856</v>
      </c>
      <c r="DM340">
        <v>89.166666666666671</v>
      </c>
      <c r="DN340">
        <v>72</v>
      </c>
      <c r="DO340">
        <v>31</v>
      </c>
      <c r="DP340" t="s">
        <v>857</v>
      </c>
      <c r="DQ340">
        <v>121.66666666666667</v>
      </c>
      <c r="DR340">
        <v>78</v>
      </c>
      <c r="DS340">
        <v>17</v>
      </c>
      <c r="DT340" t="s">
        <v>858</v>
      </c>
      <c r="DU340">
        <v>127.5</v>
      </c>
      <c r="DV340">
        <v>92.5</v>
      </c>
      <c r="DW340">
        <v>24</v>
      </c>
      <c r="DX340" t="s">
        <v>978</v>
      </c>
      <c r="DY340">
        <v>100</v>
      </c>
      <c r="DZ340">
        <v>50</v>
      </c>
      <c r="EA340">
        <v>135</v>
      </c>
      <c r="EB340" t="s">
        <v>1804</v>
      </c>
      <c r="EC340">
        <v>100</v>
      </c>
      <c r="ED340">
        <v>99.5</v>
      </c>
      <c r="EE340">
        <v>8</v>
      </c>
      <c r="EF340" t="s">
        <v>982</v>
      </c>
      <c r="EG340">
        <v>100</v>
      </c>
      <c r="EH340">
        <v>82</v>
      </c>
      <c r="EI340">
        <v>5</v>
      </c>
      <c r="EJ340" t="s">
        <v>1821</v>
      </c>
      <c r="EK340">
        <v>100</v>
      </c>
      <c r="EL340">
        <v>51.5</v>
      </c>
      <c r="EM340">
        <v>83</v>
      </c>
      <c r="EN340" t="s">
        <v>984</v>
      </c>
      <c r="EO340">
        <v>100</v>
      </c>
      <c r="EP340">
        <v>51.5</v>
      </c>
      <c r="EQ340">
        <v>83</v>
      </c>
      <c r="ER340" t="s">
        <v>986</v>
      </c>
      <c r="ES340">
        <v>100</v>
      </c>
      <c r="ET340">
        <v>0</v>
      </c>
      <c r="EU340">
        <v>234</v>
      </c>
      <c r="EV340">
        <v>0</v>
      </c>
      <c r="EW340">
        <v>234</v>
      </c>
      <c r="EX340">
        <v>0</v>
      </c>
      <c r="EY340">
        <v>234</v>
      </c>
      <c r="EZ340">
        <v>0</v>
      </c>
      <c r="FA340">
        <v>234</v>
      </c>
      <c r="FB340">
        <v>0</v>
      </c>
      <c r="FC340">
        <v>234</v>
      </c>
      <c r="FD340">
        <v>0</v>
      </c>
      <c r="FE340">
        <v>234</v>
      </c>
    </row>
    <row r="341" spans="1:161" x14ac:dyDescent="0.2">
      <c r="A341" t="s">
        <v>921</v>
      </c>
      <c r="B341" t="s">
        <v>922</v>
      </c>
      <c r="C341" t="s">
        <v>852</v>
      </c>
      <c r="D341" t="s">
        <v>853</v>
      </c>
      <c r="E341" t="s">
        <v>923</v>
      </c>
      <c r="F341">
        <v>109</v>
      </c>
      <c r="G341">
        <v>41</v>
      </c>
      <c r="H341" s="11" t="s">
        <v>562</v>
      </c>
      <c r="I341" s="11">
        <v>121.25</v>
      </c>
      <c r="J341">
        <v>91</v>
      </c>
      <c r="K341">
        <v>30</v>
      </c>
      <c r="L341" s="11" t="s">
        <v>403</v>
      </c>
      <c r="M341" s="11">
        <v>116.25</v>
      </c>
      <c r="N341">
        <v>102</v>
      </c>
      <c r="O341">
        <v>56</v>
      </c>
      <c r="P341" s="11" t="s">
        <v>855</v>
      </c>
      <c r="Q341" s="11">
        <v>90.416666666666671</v>
      </c>
      <c r="R341">
        <v>66.5</v>
      </c>
      <c r="S341">
        <v>61</v>
      </c>
      <c r="T341" t="s">
        <v>856</v>
      </c>
      <c r="U341">
        <v>86.666666666666671</v>
      </c>
      <c r="V341">
        <v>57.5</v>
      </c>
      <c r="W341">
        <v>120</v>
      </c>
      <c r="X341" t="s">
        <v>857</v>
      </c>
      <c r="Y341">
        <v>77.916666666666671</v>
      </c>
      <c r="Z341">
        <v>46</v>
      </c>
      <c r="AA341">
        <v>107</v>
      </c>
      <c r="AB341" t="s">
        <v>858</v>
      </c>
      <c r="AC341">
        <v>117.91666666666667</v>
      </c>
      <c r="AD341">
        <v>97.5</v>
      </c>
      <c r="AE341">
        <v>92</v>
      </c>
      <c r="AF341" t="s">
        <v>562</v>
      </c>
      <c r="AG341">
        <v>65</v>
      </c>
      <c r="AH341">
        <v>79</v>
      </c>
      <c r="AI341">
        <v>69</v>
      </c>
      <c r="AJ341" t="s">
        <v>403</v>
      </c>
      <c r="AK341">
        <v>93.333333333333329</v>
      </c>
      <c r="AL341">
        <v>98</v>
      </c>
      <c r="AM341">
        <v>33</v>
      </c>
      <c r="AN341" t="s">
        <v>855</v>
      </c>
      <c r="AO341">
        <v>117.08333333333333</v>
      </c>
      <c r="AP341">
        <v>71</v>
      </c>
      <c r="AQ341">
        <v>29</v>
      </c>
      <c r="AR341" t="s">
        <v>856</v>
      </c>
      <c r="AS341">
        <v>120.41666666666667</v>
      </c>
      <c r="AT341">
        <v>56</v>
      </c>
      <c r="AU341">
        <v>67</v>
      </c>
      <c r="AV341" t="s">
        <v>857</v>
      </c>
      <c r="AW341">
        <v>96.666666666666671</v>
      </c>
      <c r="AX341">
        <v>35</v>
      </c>
      <c r="AY341">
        <v>150</v>
      </c>
      <c r="AZ341" t="s">
        <v>858</v>
      </c>
      <c r="BA341">
        <v>53.75</v>
      </c>
      <c r="BB341">
        <v>102</v>
      </c>
      <c r="BC341">
        <v>8</v>
      </c>
      <c r="BD341" t="s">
        <v>562</v>
      </c>
      <c r="BE341">
        <v>98.333333333333329</v>
      </c>
      <c r="BF341">
        <v>83</v>
      </c>
      <c r="BG341">
        <v>53</v>
      </c>
      <c r="BH341" t="s">
        <v>403</v>
      </c>
      <c r="BI341">
        <v>90.833333333333329</v>
      </c>
      <c r="BJ341">
        <v>90.5</v>
      </c>
      <c r="BK341">
        <v>74</v>
      </c>
      <c r="BL341" t="s">
        <v>855</v>
      </c>
      <c r="BM341">
        <v>96.25</v>
      </c>
      <c r="BN341">
        <v>72</v>
      </c>
      <c r="BO341">
        <v>78</v>
      </c>
      <c r="BP341" t="s">
        <v>856</v>
      </c>
      <c r="BQ341">
        <v>88.333333333333329</v>
      </c>
      <c r="BR341">
        <v>64</v>
      </c>
      <c r="BS341">
        <v>59</v>
      </c>
      <c r="BT341" t="s">
        <v>857</v>
      </c>
      <c r="BU341">
        <v>87.5</v>
      </c>
      <c r="BV341">
        <v>70</v>
      </c>
      <c r="BW341">
        <v>39</v>
      </c>
      <c r="BX341" t="s">
        <v>858</v>
      </c>
      <c r="BY341">
        <v>88.75</v>
      </c>
      <c r="BZ341">
        <v>107</v>
      </c>
      <c r="CA341">
        <v>4</v>
      </c>
      <c r="CB341" t="s">
        <v>562</v>
      </c>
      <c r="CC341">
        <v>100.83333333333333</v>
      </c>
      <c r="CD341">
        <v>108</v>
      </c>
      <c r="CE341">
        <v>31</v>
      </c>
      <c r="CF341" t="s">
        <v>403</v>
      </c>
      <c r="CG341">
        <v>101.25</v>
      </c>
      <c r="CH341">
        <v>66.5</v>
      </c>
      <c r="CI341">
        <v>65</v>
      </c>
      <c r="CJ341" t="s">
        <v>855</v>
      </c>
      <c r="CK341">
        <v>105.83333333333333</v>
      </c>
      <c r="CL341">
        <v>64</v>
      </c>
      <c r="CM341">
        <v>50</v>
      </c>
      <c r="CN341" t="s">
        <v>856</v>
      </c>
      <c r="CO341">
        <v>83.333333333333343</v>
      </c>
      <c r="CP341">
        <v>57</v>
      </c>
      <c r="CQ341">
        <v>29</v>
      </c>
      <c r="CR341" t="s">
        <v>857</v>
      </c>
      <c r="CS341">
        <v>113.75</v>
      </c>
      <c r="CT341">
        <v>63</v>
      </c>
      <c r="CU341">
        <v>12</v>
      </c>
      <c r="CV341" t="s">
        <v>858</v>
      </c>
      <c r="CW341">
        <v>130.83333333333334</v>
      </c>
      <c r="CX341">
        <v>106</v>
      </c>
      <c r="CY341">
        <v>6</v>
      </c>
      <c r="CZ341" t="s">
        <v>562</v>
      </c>
      <c r="DA341">
        <v>111.25</v>
      </c>
      <c r="DB341">
        <v>98</v>
      </c>
      <c r="DC341">
        <v>34</v>
      </c>
      <c r="DD341" t="s">
        <v>403</v>
      </c>
      <c r="DE341">
        <v>137.08333333333334</v>
      </c>
      <c r="DF341">
        <v>74</v>
      </c>
      <c r="DG341">
        <v>79</v>
      </c>
      <c r="DH341" t="s">
        <v>855</v>
      </c>
      <c r="DI341">
        <v>96.666666666666671</v>
      </c>
      <c r="DJ341">
        <v>73</v>
      </c>
      <c r="DK341">
        <v>10</v>
      </c>
      <c r="DL341" t="s">
        <v>856</v>
      </c>
      <c r="DM341">
        <v>102.5</v>
      </c>
      <c r="DN341">
        <v>67</v>
      </c>
      <c r="DO341">
        <v>62</v>
      </c>
      <c r="DP341" t="s">
        <v>857</v>
      </c>
      <c r="DQ341">
        <v>83.333333333333343</v>
      </c>
      <c r="DR341">
        <v>69</v>
      </c>
      <c r="DS341">
        <v>86</v>
      </c>
      <c r="DT341" t="s">
        <v>858</v>
      </c>
      <c r="DU341">
        <v>73.333333333333329</v>
      </c>
      <c r="DV341">
        <v>91</v>
      </c>
      <c r="DW341">
        <v>33</v>
      </c>
      <c r="DX341" t="s">
        <v>562</v>
      </c>
      <c r="DY341">
        <v>87.916666666666671</v>
      </c>
      <c r="DZ341">
        <v>52</v>
      </c>
      <c r="EA341">
        <v>123</v>
      </c>
      <c r="EB341" t="s">
        <v>403</v>
      </c>
      <c r="EC341">
        <v>138.33333333333334</v>
      </c>
      <c r="ED341">
        <v>77.5</v>
      </c>
      <c r="EE341">
        <v>71</v>
      </c>
      <c r="EF341" t="s">
        <v>855</v>
      </c>
      <c r="EG341">
        <v>88.75</v>
      </c>
      <c r="EH341">
        <v>78</v>
      </c>
      <c r="EI341">
        <v>16</v>
      </c>
      <c r="EJ341" t="s">
        <v>856</v>
      </c>
      <c r="EK341">
        <v>127.08333333333333</v>
      </c>
      <c r="EL341">
        <v>62</v>
      </c>
      <c r="EM341">
        <v>22</v>
      </c>
      <c r="EN341" t="s">
        <v>857</v>
      </c>
      <c r="EO341">
        <v>107.91666666666667</v>
      </c>
      <c r="EP341">
        <v>62</v>
      </c>
      <c r="EQ341">
        <v>22</v>
      </c>
      <c r="ER341" t="s">
        <v>858</v>
      </c>
      <c r="ES341">
        <v>127.08333333333333</v>
      </c>
      <c r="ET341">
        <v>122</v>
      </c>
      <c r="EU341">
        <v>4</v>
      </c>
      <c r="EV341">
        <v>54</v>
      </c>
      <c r="EW341">
        <v>215</v>
      </c>
      <c r="EX341">
        <v>119</v>
      </c>
      <c r="EY341">
        <v>44</v>
      </c>
      <c r="EZ341">
        <v>35</v>
      </c>
      <c r="FA341">
        <v>81</v>
      </c>
      <c r="FB341">
        <v>38</v>
      </c>
      <c r="FC341">
        <v>41</v>
      </c>
      <c r="FD341">
        <v>41</v>
      </c>
      <c r="FE341">
        <v>87</v>
      </c>
    </row>
    <row r="342" spans="1:161" x14ac:dyDescent="0.2">
      <c r="A342" t="s">
        <v>924</v>
      </c>
      <c r="B342" t="s">
        <v>925</v>
      </c>
      <c r="C342" t="s">
        <v>852</v>
      </c>
      <c r="D342" t="s">
        <v>853</v>
      </c>
      <c r="E342" t="s">
        <v>926</v>
      </c>
      <c r="F342">
        <v>93</v>
      </c>
      <c r="G342">
        <v>190</v>
      </c>
      <c r="H342" s="11" t="s">
        <v>562</v>
      </c>
      <c r="I342" s="11">
        <v>85.416666666666671</v>
      </c>
      <c r="J342">
        <v>89</v>
      </c>
      <c r="K342">
        <v>40</v>
      </c>
      <c r="L342" s="11" t="s">
        <v>403</v>
      </c>
      <c r="M342" s="11">
        <v>100</v>
      </c>
      <c r="N342">
        <v>102</v>
      </c>
      <c r="O342">
        <v>56</v>
      </c>
      <c r="P342" s="11" t="s">
        <v>855</v>
      </c>
      <c r="Q342" s="11">
        <v>123.75</v>
      </c>
      <c r="R342">
        <v>60</v>
      </c>
      <c r="S342">
        <v>123</v>
      </c>
      <c r="T342" t="s">
        <v>856</v>
      </c>
      <c r="U342">
        <v>108.33333333333333</v>
      </c>
      <c r="V342">
        <v>70</v>
      </c>
      <c r="W342">
        <v>15</v>
      </c>
      <c r="X342" t="s">
        <v>857</v>
      </c>
      <c r="Y342">
        <v>152.91666666666666</v>
      </c>
      <c r="Z342">
        <v>46</v>
      </c>
      <c r="AA342">
        <v>107</v>
      </c>
      <c r="AB342" t="s">
        <v>858</v>
      </c>
      <c r="AC342">
        <v>82.916666666666671</v>
      </c>
      <c r="AD342">
        <v>93</v>
      </c>
      <c r="AE342">
        <v>155</v>
      </c>
      <c r="AF342" t="s">
        <v>562</v>
      </c>
      <c r="AG342">
        <v>57.5</v>
      </c>
      <c r="AH342">
        <v>0</v>
      </c>
      <c r="AI342">
        <v>218</v>
      </c>
      <c r="AJ342" t="s">
        <v>403</v>
      </c>
      <c r="AK342">
        <v>100</v>
      </c>
      <c r="AL342">
        <v>72.5</v>
      </c>
      <c r="AM342">
        <v>113</v>
      </c>
      <c r="AN342" t="s">
        <v>855</v>
      </c>
      <c r="AO342">
        <v>81.666666666666671</v>
      </c>
      <c r="AP342">
        <v>60</v>
      </c>
      <c r="AQ342">
        <v>143</v>
      </c>
      <c r="AR342" t="s">
        <v>856</v>
      </c>
      <c r="AS342">
        <v>103.33333333333333</v>
      </c>
      <c r="AT342">
        <v>43.5</v>
      </c>
      <c r="AU342">
        <v>142</v>
      </c>
      <c r="AV342" t="s">
        <v>857</v>
      </c>
      <c r="AW342">
        <v>121.66666666666667</v>
      </c>
      <c r="AX342">
        <v>46</v>
      </c>
      <c r="AY342">
        <v>66</v>
      </c>
      <c r="AZ342" t="s">
        <v>858</v>
      </c>
      <c r="BA342">
        <v>85.416666666666671</v>
      </c>
      <c r="BB342">
        <v>93</v>
      </c>
      <c r="BC342">
        <v>53</v>
      </c>
      <c r="BD342" t="s">
        <v>562</v>
      </c>
      <c r="BE342">
        <v>100</v>
      </c>
      <c r="BF342">
        <v>85</v>
      </c>
      <c r="BG342">
        <v>47</v>
      </c>
      <c r="BH342" t="s">
        <v>403</v>
      </c>
      <c r="BI342">
        <v>126.66666666666667</v>
      </c>
      <c r="BJ342">
        <v>92</v>
      </c>
      <c r="BK342">
        <v>69</v>
      </c>
      <c r="BL342" t="s">
        <v>855</v>
      </c>
      <c r="BM342">
        <v>107.91666666666667</v>
      </c>
      <c r="BN342">
        <v>64</v>
      </c>
      <c r="BO342">
        <v>151</v>
      </c>
      <c r="BP342" t="s">
        <v>856</v>
      </c>
      <c r="BQ342">
        <v>51.666666666666664</v>
      </c>
      <c r="BR342">
        <v>44</v>
      </c>
      <c r="BS342">
        <v>194</v>
      </c>
      <c r="BT342" t="s">
        <v>857</v>
      </c>
      <c r="BU342">
        <v>113.75</v>
      </c>
      <c r="BV342">
        <v>71</v>
      </c>
      <c r="BW342">
        <v>31</v>
      </c>
      <c r="BX342" t="s">
        <v>858</v>
      </c>
      <c r="BY342">
        <v>135.41666666666669</v>
      </c>
      <c r="BZ342">
        <v>94</v>
      </c>
      <c r="CA342">
        <v>53</v>
      </c>
      <c r="CB342" t="s">
        <v>562</v>
      </c>
      <c r="CC342">
        <v>97.083333333333329</v>
      </c>
      <c r="CD342">
        <v>79</v>
      </c>
      <c r="CE342">
        <v>111</v>
      </c>
      <c r="CF342" t="s">
        <v>403</v>
      </c>
      <c r="CG342">
        <v>87.083333333333329</v>
      </c>
      <c r="CH342">
        <v>61.5</v>
      </c>
      <c r="CI342">
        <v>88</v>
      </c>
      <c r="CJ342" t="s">
        <v>855</v>
      </c>
      <c r="CK342">
        <v>85</v>
      </c>
      <c r="CL342">
        <v>67</v>
      </c>
      <c r="CM342">
        <v>35</v>
      </c>
      <c r="CN342" t="s">
        <v>856</v>
      </c>
      <c r="CO342">
        <v>143.75</v>
      </c>
      <c r="CP342">
        <v>27</v>
      </c>
      <c r="CQ342">
        <v>227</v>
      </c>
      <c r="CR342" t="s">
        <v>857</v>
      </c>
      <c r="CS342">
        <v>31.25</v>
      </c>
      <c r="CT342">
        <v>44</v>
      </c>
      <c r="CU342">
        <v>116</v>
      </c>
      <c r="CV342" t="s">
        <v>858</v>
      </c>
      <c r="CW342">
        <v>78.333333333333329</v>
      </c>
      <c r="CX342">
        <v>98</v>
      </c>
      <c r="CY342">
        <v>46</v>
      </c>
      <c r="CZ342" t="s">
        <v>562</v>
      </c>
      <c r="DA342">
        <v>150.41666666666666</v>
      </c>
      <c r="DB342">
        <v>82</v>
      </c>
      <c r="DC342">
        <v>80</v>
      </c>
      <c r="DD342" t="s">
        <v>403</v>
      </c>
      <c r="DE342">
        <v>85</v>
      </c>
      <c r="DF342">
        <v>81.5</v>
      </c>
      <c r="DG342">
        <v>52</v>
      </c>
      <c r="DH342" t="s">
        <v>855</v>
      </c>
      <c r="DI342">
        <v>110.41666666666667</v>
      </c>
      <c r="DJ342">
        <v>57</v>
      </c>
      <c r="DK342">
        <v>140</v>
      </c>
      <c r="DL342" t="s">
        <v>856</v>
      </c>
      <c r="DM342">
        <v>94.583333333333329</v>
      </c>
      <c r="DN342">
        <v>67</v>
      </c>
      <c r="DO342">
        <v>62</v>
      </c>
      <c r="DP342" t="s">
        <v>857</v>
      </c>
      <c r="DQ342">
        <v>134.16666666666666</v>
      </c>
      <c r="DR342">
        <v>71</v>
      </c>
      <c r="DS342">
        <v>64</v>
      </c>
      <c r="DT342" t="s">
        <v>858</v>
      </c>
      <c r="DU342">
        <v>133.33333333333331</v>
      </c>
      <c r="DV342">
        <v>76</v>
      </c>
      <c r="DW342">
        <v>167</v>
      </c>
      <c r="DX342" t="s">
        <v>562</v>
      </c>
      <c r="DY342">
        <v>91.666666666666671</v>
      </c>
      <c r="DZ342">
        <v>68</v>
      </c>
      <c r="EA342">
        <v>44</v>
      </c>
      <c r="EB342" t="s">
        <v>403</v>
      </c>
      <c r="EC342">
        <v>131.25</v>
      </c>
      <c r="ED342">
        <v>75</v>
      </c>
      <c r="EE342">
        <v>77</v>
      </c>
      <c r="EF342" t="s">
        <v>855</v>
      </c>
      <c r="EG342">
        <v>81.25</v>
      </c>
      <c r="EH342">
        <v>60</v>
      </c>
      <c r="EI342">
        <v>127</v>
      </c>
      <c r="EJ342" t="s">
        <v>856</v>
      </c>
      <c r="EK342">
        <v>104.58333333333333</v>
      </c>
      <c r="EL342">
        <v>42</v>
      </c>
      <c r="EM342">
        <v>144</v>
      </c>
      <c r="EN342" t="s">
        <v>857</v>
      </c>
      <c r="EO342">
        <v>67.5</v>
      </c>
      <c r="EP342">
        <v>42</v>
      </c>
      <c r="EQ342">
        <v>144</v>
      </c>
      <c r="ER342" t="s">
        <v>858</v>
      </c>
      <c r="ES342">
        <v>83.75</v>
      </c>
      <c r="ET342">
        <v>101</v>
      </c>
      <c r="EU342">
        <v>147</v>
      </c>
      <c r="EV342">
        <v>79</v>
      </c>
      <c r="EW342">
        <v>119</v>
      </c>
      <c r="EX342">
        <v>122</v>
      </c>
      <c r="EY342">
        <v>32</v>
      </c>
      <c r="EZ342">
        <v>32</v>
      </c>
      <c r="FA342">
        <v>138</v>
      </c>
      <c r="FB342">
        <v>36</v>
      </c>
      <c r="FC342">
        <v>66</v>
      </c>
      <c r="FD342">
        <v>40</v>
      </c>
      <c r="FE342">
        <v>105</v>
      </c>
    </row>
    <row r="343" spans="1:161" x14ac:dyDescent="0.2">
      <c r="A343" t="s">
        <v>927</v>
      </c>
      <c r="B343" t="s">
        <v>928</v>
      </c>
      <c r="C343" t="s">
        <v>852</v>
      </c>
      <c r="D343" t="s">
        <v>853</v>
      </c>
      <c r="E343" t="s">
        <v>929</v>
      </c>
      <c r="F343">
        <v>102</v>
      </c>
      <c r="G343">
        <v>98</v>
      </c>
      <c r="H343" s="11" t="s">
        <v>562</v>
      </c>
      <c r="I343" s="11">
        <v>63.75</v>
      </c>
      <c r="J343">
        <v>104</v>
      </c>
      <c r="K343">
        <v>11</v>
      </c>
      <c r="L343" s="11" t="s">
        <v>403</v>
      </c>
      <c r="M343" s="11">
        <v>121.25</v>
      </c>
      <c r="N343">
        <v>72</v>
      </c>
      <c r="O343">
        <v>165</v>
      </c>
      <c r="P343" s="11" t="s">
        <v>855</v>
      </c>
      <c r="Q343" s="11">
        <v>89.166666666666671</v>
      </c>
      <c r="R343">
        <v>72.5</v>
      </c>
      <c r="S343">
        <v>13</v>
      </c>
      <c r="T343" t="s">
        <v>856</v>
      </c>
      <c r="U343">
        <v>142.08333333333334</v>
      </c>
      <c r="V343">
        <v>60</v>
      </c>
      <c r="W343">
        <v>97</v>
      </c>
      <c r="X343" t="s">
        <v>857</v>
      </c>
      <c r="Y343">
        <v>73.333333333333329</v>
      </c>
      <c r="Z343">
        <v>50</v>
      </c>
      <c r="AA343">
        <v>62</v>
      </c>
      <c r="AB343" t="s">
        <v>858</v>
      </c>
      <c r="AC343">
        <v>93.75</v>
      </c>
      <c r="AD343">
        <v>108</v>
      </c>
      <c r="AE343">
        <v>11</v>
      </c>
      <c r="AF343" t="s">
        <v>562</v>
      </c>
      <c r="AG343">
        <v>150</v>
      </c>
      <c r="AH343">
        <v>81</v>
      </c>
      <c r="AI343">
        <v>62</v>
      </c>
      <c r="AJ343" t="s">
        <v>403</v>
      </c>
      <c r="AK343">
        <v>116.66666666666666</v>
      </c>
      <c r="AL343">
        <v>67</v>
      </c>
      <c r="AM343">
        <v>139</v>
      </c>
      <c r="AN343" t="s">
        <v>855</v>
      </c>
      <c r="AO343">
        <v>108.75</v>
      </c>
      <c r="AP343">
        <v>62.5</v>
      </c>
      <c r="AQ343">
        <v>114</v>
      </c>
      <c r="AR343" t="s">
        <v>856</v>
      </c>
      <c r="AS343">
        <v>118.75</v>
      </c>
      <c r="AT343">
        <v>63</v>
      </c>
      <c r="AU343">
        <v>33</v>
      </c>
      <c r="AV343" t="s">
        <v>857</v>
      </c>
      <c r="AW343">
        <v>135</v>
      </c>
      <c r="AX343">
        <v>49</v>
      </c>
      <c r="AY343">
        <v>47</v>
      </c>
      <c r="AZ343" t="s">
        <v>858</v>
      </c>
      <c r="BA343">
        <v>96.666666666666671</v>
      </c>
      <c r="BB343">
        <v>85</v>
      </c>
      <c r="BC343">
        <v>131</v>
      </c>
      <c r="BD343" t="s">
        <v>562</v>
      </c>
      <c r="BE343">
        <v>58.333333333333329</v>
      </c>
      <c r="BF343">
        <v>66</v>
      </c>
      <c r="BG343">
        <v>102</v>
      </c>
      <c r="BH343" t="s">
        <v>403</v>
      </c>
      <c r="BI343">
        <v>60</v>
      </c>
      <c r="BJ343">
        <v>65.5</v>
      </c>
      <c r="BK343">
        <v>160</v>
      </c>
      <c r="BL343" t="s">
        <v>855</v>
      </c>
      <c r="BM343">
        <v>97.083333333333329</v>
      </c>
      <c r="BN343">
        <v>63</v>
      </c>
      <c r="BO343">
        <v>159</v>
      </c>
      <c r="BP343" t="s">
        <v>856</v>
      </c>
      <c r="BQ343">
        <v>82.5</v>
      </c>
      <c r="BR343">
        <v>57</v>
      </c>
      <c r="BS343">
        <v>117</v>
      </c>
      <c r="BT343" t="s">
        <v>857</v>
      </c>
      <c r="BU343">
        <v>70.833333333333329</v>
      </c>
      <c r="BV343">
        <v>70</v>
      </c>
      <c r="BW343">
        <v>39</v>
      </c>
      <c r="BX343" t="s">
        <v>858</v>
      </c>
      <c r="BY343">
        <v>117.5</v>
      </c>
      <c r="BZ343">
        <v>97</v>
      </c>
      <c r="CA343">
        <v>31</v>
      </c>
      <c r="CB343" t="s">
        <v>562</v>
      </c>
      <c r="CC343">
        <v>101.66666666666667</v>
      </c>
      <c r="CD343">
        <v>130</v>
      </c>
      <c r="CE343">
        <v>6</v>
      </c>
      <c r="CF343" t="s">
        <v>403</v>
      </c>
      <c r="CG343">
        <v>107.08333333333333</v>
      </c>
      <c r="CH343">
        <v>51.5</v>
      </c>
      <c r="CI343">
        <v>153</v>
      </c>
      <c r="CJ343" t="s">
        <v>855</v>
      </c>
      <c r="CK343">
        <v>99.166666666666671</v>
      </c>
      <c r="CL343">
        <v>57</v>
      </c>
      <c r="CM343">
        <v>117</v>
      </c>
      <c r="CN343" t="s">
        <v>856</v>
      </c>
      <c r="CO343">
        <v>62.5</v>
      </c>
      <c r="CP343">
        <v>52</v>
      </c>
      <c r="CQ343">
        <v>47</v>
      </c>
      <c r="CR343" t="s">
        <v>857</v>
      </c>
      <c r="CS343">
        <v>93.333333333333329</v>
      </c>
      <c r="CT343">
        <v>50</v>
      </c>
      <c r="CU343">
        <v>81</v>
      </c>
      <c r="CV343" t="s">
        <v>858</v>
      </c>
      <c r="CW343">
        <v>92.916666666666671</v>
      </c>
      <c r="CX343">
        <v>100</v>
      </c>
      <c r="CY343">
        <v>35</v>
      </c>
      <c r="CZ343" t="s">
        <v>562</v>
      </c>
      <c r="DA343">
        <v>88.75</v>
      </c>
      <c r="DB343">
        <v>100</v>
      </c>
      <c r="DC343">
        <v>23</v>
      </c>
      <c r="DD343" t="s">
        <v>403</v>
      </c>
      <c r="DE343">
        <v>96.25</v>
      </c>
      <c r="DF343">
        <v>54.5</v>
      </c>
      <c r="DG343">
        <v>151</v>
      </c>
      <c r="DH343" t="s">
        <v>855</v>
      </c>
      <c r="DI343">
        <v>103.75</v>
      </c>
      <c r="DJ343">
        <v>69</v>
      </c>
      <c r="DK343">
        <v>27</v>
      </c>
      <c r="DL343" t="s">
        <v>856</v>
      </c>
      <c r="DM343">
        <v>104.16666666666667</v>
      </c>
      <c r="DN343">
        <v>72</v>
      </c>
      <c r="DO343">
        <v>31</v>
      </c>
      <c r="DP343" t="s">
        <v>857</v>
      </c>
      <c r="DQ343">
        <v>122.08333333333333</v>
      </c>
      <c r="DR343">
        <v>71</v>
      </c>
      <c r="DS343">
        <v>64</v>
      </c>
      <c r="DT343" t="s">
        <v>858</v>
      </c>
      <c r="DU343">
        <v>108.33333333333333</v>
      </c>
      <c r="DV343">
        <v>96</v>
      </c>
      <c r="DW343">
        <v>8</v>
      </c>
      <c r="DX343" t="s">
        <v>562</v>
      </c>
      <c r="DY343">
        <v>100</v>
      </c>
      <c r="DZ343">
        <v>82</v>
      </c>
      <c r="EA343">
        <v>14</v>
      </c>
      <c r="EB343" t="s">
        <v>403</v>
      </c>
      <c r="EC343">
        <v>100</v>
      </c>
      <c r="ED343">
        <v>58</v>
      </c>
      <c r="EE343">
        <v>160</v>
      </c>
      <c r="EF343" t="s">
        <v>855</v>
      </c>
      <c r="EG343">
        <v>100</v>
      </c>
      <c r="EH343">
        <v>71</v>
      </c>
      <c r="EI343">
        <v>37</v>
      </c>
      <c r="EJ343" t="s">
        <v>856</v>
      </c>
      <c r="EK343">
        <v>100</v>
      </c>
      <c r="EL343">
        <v>51</v>
      </c>
      <c r="EM343">
        <v>84</v>
      </c>
      <c r="EN343" t="s">
        <v>857</v>
      </c>
      <c r="EO343">
        <v>100</v>
      </c>
      <c r="EP343">
        <v>51</v>
      </c>
      <c r="EQ343">
        <v>84</v>
      </c>
      <c r="ER343" t="s">
        <v>858</v>
      </c>
      <c r="ES343">
        <v>100</v>
      </c>
      <c r="ET343">
        <v>0</v>
      </c>
      <c r="EU343">
        <v>234</v>
      </c>
      <c r="EV343">
        <v>0</v>
      </c>
      <c r="EW343">
        <v>234</v>
      </c>
      <c r="EX343">
        <v>0</v>
      </c>
      <c r="EY343">
        <v>234</v>
      </c>
      <c r="EZ343">
        <v>0</v>
      </c>
      <c r="FA343">
        <v>234</v>
      </c>
      <c r="FB343">
        <v>0</v>
      </c>
      <c r="FC343">
        <v>234</v>
      </c>
      <c r="FD343">
        <v>0</v>
      </c>
      <c r="FE343">
        <v>234</v>
      </c>
    </row>
    <row r="344" spans="1:161" x14ac:dyDescent="0.2">
      <c r="A344" t="s">
        <v>930</v>
      </c>
      <c r="B344" t="s">
        <v>931</v>
      </c>
      <c r="C344" t="s">
        <v>852</v>
      </c>
      <c r="D344" t="s">
        <v>853</v>
      </c>
      <c r="E344" t="s">
        <v>932</v>
      </c>
      <c r="F344">
        <v>102</v>
      </c>
      <c r="G344">
        <v>98</v>
      </c>
      <c r="H344" s="11" t="s">
        <v>562</v>
      </c>
      <c r="I344" s="11">
        <v>101.66666666666667</v>
      </c>
      <c r="J344">
        <v>101</v>
      </c>
      <c r="K344">
        <v>17</v>
      </c>
      <c r="L344" s="11" t="s">
        <v>403</v>
      </c>
      <c r="M344" s="11">
        <v>102.91666666666667</v>
      </c>
      <c r="N344">
        <v>93</v>
      </c>
      <c r="O344">
        <v>96</v>
      </c>
      <c r="P344" s="11" t="s">
        <v>855</v>
      </c>
      <c r="Q344" s="11">
        <v>103.75</v>
      </c>
      <c r="R344">
        <v>56.5</v>
      </c>
      <c r="S344">
        <v>162</v>
      </c>
      <c r="T344" t="s">
        <v>856</v>
      </c>
      <c r="U344">
        <v>60.833333333333336</v>
      </c>
      <c r="V344">
        <v>50.5</v>
      </c>
      <c r="W344">
        <v>185</v>
      </c>
      <c r="X344" t="s">
        <v>857</v>
      </c>
      <c r="Y344">
        <v>99.583333333333329</v>
      </c>
      <c r="Z344">
        <v>57</v>
      </c>
      <c r="AA344">
        <v>25</v>
      </c>
      <c r="AB344" t="s">
        <v>858</v>
      </c>
      <c r="AC344">
        <v>155.83333333333334</v>
      </c>
      <c r="AD344">
        <v>97</v>
      </c>
      <c r="AE344">
        <v>102</v>
      </c>
      <c r="AF344" t="s">
        <v>562</v>
      </c>
      <c r="AG344">
        <v>75</v>
      </c>
      <c r="AH344">
        <v>93</v>
      </c>
      <c r="AI344">
        <v>24</v>
      </c>
      <c r="AJ344" t="s">
        <v>403</v>
      </c>
      <c r="AK344">
        <v>99.583333333333329</v>
      </c>
      <c r="AL344">
        <v>77.5</v>
      </c>
      <c r="AM344">
        <v>105</v>
      </c>
      <c r="AN344" t="s">
        <v>855</v>
      </c>
      <c r="AO344">
        <v>74.166666666666657</v>
      </c>
      <c r="AP344">
        <v>67</v>
      </c>
      <c r="AQ344">
        <v>68</v>
      </c>
      <c r="AR344" t="s">
        <v>856</v>
      </c>
      <c r="AS344">
        <v>77.083333333333343</v>
      </c>
      <c r="AT344">
        <v>35.5</v>
      </c>
      <c r="AU344">
        <v>184</v>
      </c>
      <c r="AV344" t="s">
        <v>857</v>
      </c>
      <c r="AW344">
        <v>58.333333333333329</v>
      </c>
      <c r="AX344">
        <v>34</v>
      </c>
      <c r="AY344">
        <v>159</v>
      </c>
      <c r="AZ344" t="s">
        <v>858</v>
      </c>
      <c r="BA344">
        <v>38.333333333333329</v>
      </c>
      <c r="BB344">
        <v>95</v>
      </c>
      <c r="BC344">
        <v>42</v>
      </c>
      <c r="BD344" t="s">
        <v>562</v>
      </c>
      <c r="BE344">
        <v>107.91666666666667</v>
      </c>
      <c r="BF344">
        <v>94</v>
      </c>
      <c r="BG344">
        <v>23</v>
      </c>
      <c r="BH344" t="s">
        <v>403</v>
      </c>
      <c r="BI344">
        <v>101.66666666666667</v>
      </c>
      <c r="BJ344">
        <v>100</v>
      </c>
      <c r="BK344">
        <v>43</v>
      </c>
      <c r="BL344" t="s">
        <v>855</v>
      </c>
      <c r="BM344">
        <v>121.25</v>
      </c>
      <c r="BN344">
        <v>81</v>
      </c>
      <c r="BO344">
        <v>13</v>
      </c>
      <c r="BP344" t="s">
        <v>856</v>
      </c>
      <c r="BQ344">
        <v>120.83333333333334</v>
      </c>
      <c r="BR344">
        <v>61</v>
      </c>
      <c r="BS344">
        <v>84</v>
      </c>
      <c r="BT344" t="s">
        <v>857</v>
      </c>
      <c r="BU344">
        <v>84.583333333333329</v>
      </c>
      <c r="BV344">
        <v>76</v>
      </c>
      <c r="BW344">
        <v>11</v>
      </c>
      <c r="BX344" t="s">
        <v>858</v>
      </c>
      <c r="BY344">
        <v>110.41666666666667</v>
      </c>
      <c r="BZ344">
        <v>93</v>
      </c>
      <c r="CA344">
        <v>61</v>
      </c>
      <c r="CB344" t="s">
        <v>562</v>
      </c>
      <c r="CC344">
        <v>100.83333333333333</v>
      </c>
      <c r="CD344">
        <v>109</v>
      </c>
      <c r="CE344">
        <v>27</v>
      </c>
      <c r="CF344" t="s">
        <v>403</v>
      </c>
      <c r="CG344">
        <v>114.58333333333333</v>
      </c>
      <c r="CH344">
        <v>61</v>
      </c>
      <c r="CI344">
        <v>94</v>
      </c>
      <c r="CJ344" t="s">
        <v>855</v>
      </c>
      <c r="CK344">
        <v>97.083333333333329</v>
      </c>
      <c r="CL344">
        <v>63</v>
      </c>
      <c r="CM344">
        <v>63</v>
      </c>
      <c r="CN344" t="s">
        <v>856</v>
      </c>
      <c r="CO344">
        <v>75.416666666666671</v>
      </c>
      <c r="CP344">
        <v>52</v>
      </c>
      <c r="CQ344">
        <v>47</v>
      </c>
      <c r="CR344" t="s">
        <v>857</v>
      </c>
      <c r="CS344">
        <v>123.75</v>
      </c>
      <c r="CT344">
        <v>58</v>
      </c>
      <c r="CU344">
        <v>36</v>
      </c>
      <c r="CV344" t="s">
        <v>858</v>
      </c>
      <c r="CW344">
        <v>99.583333333333329</v>
      </c>
      <c r="CX344">
        <v>96</v>
      </c>
      <c r="CY344">
        <v>63</v>
      </c>
      <c r="CZ344" t="s">
        <v>562</v>
      </c>
      <c r="DA344">
        <v>111.25</v>
      </c>
      <c r="DB344">
        <v>89</v>
      </c>
      <c r="DC344">
        <v>62</v>
      </c>
      <c r="DD344" t="s">
        <v>403</v>
      </c>
      <c r="DE344">
        <v>79.583333333333329</v>
      </c>
      <c r="DF344">
        <v>71</v>
      </c>
      <c r="DG344">
        <v>87</v>
      </c>
      <c r="DH344" t="s">
        <v>855</v>
      </c>
      <c r="DI344">
        <v>87.5</v>
      </c>
      <c r="DJ344">
        <v>75</v>
      </c>
      <c r="DK344">
        <v>4</v>
      </c>
      <c r="DL344" t="s">
        <v>856</v>
      </c>
      <c r="DM344">
        <v>102.08333333333333</v>
      </c>
      <c r="DN344">
        <v>63</v>
      </c>
      <c r="DO344">
        <v>104</v>
      </c>
      <c r="DP344" t="s">
        <v>857</v>
      </c>
      <c r="DQ344">
        <v>70.416666666666671</v>
      </c>
      <c r="DR344">
        <v>75</v>
      </c>
      <c r="DS344">
        <v>35</v>
      </c>
      <c r="DT344" t="s">
        <v>858</v>
      </c>
      <c r="DU344">
        <v>99.166666666666671</v>
      </c>
      <c r="DV344">
        <v>84.5</v>
      </c>
      <c r="DW344">
        <v>90</v>
      </c>
      <c r="DX344" t="s">
        <v>562</v>
      </c>
      <c r="DY344">
        <v>115</v>
      </c>
      <c r="DZ344">
        <v>83</v>
      </c>
      <c r="EA344">
        <v>13</v>
      </c>
      <c r="EB344" t="s">
        <v>403</v>
      </c>
      <c r="EC344">
        <v>105.83333333333333</v>
      </c>
      <c r="ED344">
        <v>79.5</v>
      </c>
      <c r="EE344">
        <v>57</v>
      </c>
      <c r="EF344" t="s">
        <v>855</v>
      </c>
      <c r="EG344">
        <v>97.5</v>
      </c>
      <c r="EH344">
        <v>80</v>
      </c>
      <c r="EI344">
        <v>9</v>
      </c>
      <c r="EJ344" t="s">
        <v>856</v>
      </c>
      <c r="EK344">
        <v>97.083333333333329</v>
      </c>
      <c r="EL344">
        <v>60</v>
      </c>
      <c r="EM344">
        <v>33</v>
      </c>
      <c r="EN344" t="s">
        <v>857</v>
      </c>
      <c r="EO344">
        <v>92.5</v>
      </c>
      <c r="EP344">
        <v>60</v>
      </c>
      <c r="EQ344">
        <v>33</v>
      </c>
      <c r="ER344" t="s">
        <v>858</v>
      </c>
      <c r="ES344">
        <v>91.25</v>
      </c>
      <c r="ET344">
        <v>103</v>
      </c>
      <c r="EU344">
        <v>126</v>
      </c>
      <c r="EV344">
        <v>97</v>
      </c>
      <c r="EW344">
        <v>27</v>
      </c>
      <c r="EX344">
        <v>117</v>
      </c>
      <c r="EY344">
        <v>51</v>
      </c>
      <c r="EZ344">
        <v>43</v>
      </c>
      <c r="FA344">
        <v>2</v>
      </c>
      <c r="FB344">
        <v>42</v>
      </c>
      <c r="FC344">
        <v>15</v>
      </c>
      <c r="FD344">
        <v>47</v>
      </c>
      <c r="FE344">
        <v>12</v>
      </c>
    </row>
    <row r="345" spans="1:161" x14ac:dyDescent="0.2">
      <c r="A345" t="s">
        <v>933</v>
      </c>
      <c r="B345" t="s">
        <v>934</v>
      </c>
      <c r="C345" t="s">
        <v>852</v>
      </c>
      <c r="D345" t="s">
        <v>853</v>
      </c>
      <c r="E345" t="s">
        <v>509</v>
      </c>
      <c r="F345">
        <v>95</v>
      </c>
      <c r="G345">
        <v>170</v>
      </c>
      <c r="H345" s="11" t="s">
        <v>562</v>
      </c>
      <c r="I345" s="11">
        <v>87.5</v>
      </c>
      <c r="J345">
        <v>62</v>
      </c>
      <c r="K345">
        <v>140</v>
      </c>
      <c r="L345" s="11" t="s">
        <v>403</v>
      </c>
      <c r="M345" s="11">
        <v>55</v>
      </c>
      <c r="N345">
        <v>110</v>
      </c>
      <c r="O345">
        <v>27</v>
      </c>
      <c r="P345" s="11" t="s">
        <v>855</v>
      </c>
      <c r="Q345" s="11">
        <v>102.5</v>
      </c>
      <c r="R345">
        <v>78</v>
      </c>
      <c r="S345">
        <v>2</v>
      </c>
      <c r="T345" t="s">
        <v>856</v>
      </c>
      <c r="U345">
        <v>109.16666666666667</v>
      </c>
      <c r="V345">
        <v>64</v>
      </c>
      <c r="W345">
        <v>54</v>
      </c>
      <c r="X345" t="s">
        <v>857</v>
      </c>
      <c r="Y345">
        <v>138.33333333333334</v>
      </c>
      <c r="Z345">
        <v>49</v>
      </c>
      <c r="AA345">
        <v>74</v>
      </c>
      <c r="AB345" t="s">
        <v>858</v>
      </c>
      <c r="AC345">
        <v>135.41666666666669</v>
      </c>
      <c r="AD345">
        <v>94</v>
      </c>
      <c r="AE345">
        <v>140</v>
      </c>
      <c r="AF345" t="s">
        <v>562</v>
      </c>
      <c r="AG345">
        <v>73.333333333333329</v>
      </c>
      <c r="AH345">
        <v>91</v>
      </c>
      <c r="AI345">
        <v>32</v>
      </c>
      <c r="AJ345" t="s">
        <v>403</v>
      </c>
      <c r="AK345">
        <v>113.75</v>
      </c>
      <c r="AL345">
        <v>98</v>
      </c>
      <c r="AM345">
        <v>33</v>
      </c>
      <c r="AN345" t="s">
        <v>855</v>
      </c>
      <c r="AO345">
        <v>88.75</v>
      </c>
      <c r="AP345">
        <v>72</v>
      </c>
      <c r="AQ345">
        <v>24</v>
      </c>
      <c r="AR345" t="s">
        <v>856</v>
      </c>
      <c r="AS345">
        <v>156.25</v>
      </c>
      <c r="AT345">
        <v>43</v>
      </c>
      <c r="AU345">
        <v>146</v>
      </c>
      <c r="AV345" t="s">
        <v>857</v>
      </c>
      <c r="AW345">
        <v>55.416666666666664</v>
      </c>
      <c r="AX345">
        <v>34</v>
      </c>
      <c r="AY345">
        <v>159</v>
      </c>
      <c r="AZ345" t="s">
        <v>858</v>
      </c>
      <c r="BA345">
        <v>75</v>
      </c>
      <c r="BB345">
        <v>90</v>
      </c>
      <c r="BC345">
        <v>76</v>
      </c>
      <c r="BD345" t="s">
        <v>562</v>
      </c>
      <c r="BE345">
        <v>104.58333333333333</v>
      </c>
      <c r="BF345">
        <v>77</v>
      </c>
      <c r="BG345">
        <v>65</v>
      </c>
      <c r="BH345" t="s">
        <v>403</v>
      </c>
      <c r="BI345">
        <v>111.66666666666667</v>
      </c>
      <c r="BJ345">
        <v>120</v>
      </c>
      <c r="BK345">
        <v>6</v>
      </c>
      <c r="BL345" t="s">
        <v>855</v>
      </c>
      <c r="BM345">
        <v>99.583333333333329</v>
      </c>
      <c r="BN345">
        <v>63</v>
      </c>
      <c r="BO345">
        <v>159</v>
      </c>
      <c r="BP345" t="s">
        <v>856</v>
      </c>
      <c r="BQ345">
        <v>78.333333333333329</v>
      </c>
      <c r="BR345">
        <v>67</v>
      </c>
      <c r="BS345">
        <v>39</v>
      </c>
      <c r="BT345" t="s">
        <v>857</v>
      </c>
      <c r="BU345">
        <v>138.33333333333334</v>
      </c>
      <c r="BV345">
        <v>63</v>
      </c>
      <c r="BW345">
        <v>99</v>
      </c>
      <c r="BX345" t="s">
        <v>858</v>
      </c>
      <c r="BY345">
        <v>101.66666666666667</v>
      </c>
      <c r="BZ345">
        <v>90</v>
      </c>
      <c r="CA345">
        <v>87</v>
      </c>
      <c r="CB345" t="s">
        <v>562</v>
      </c>
      <c r="CC345">
        <v>94.166666666666671</v>
      </c>
      <c r="CD345">
        <v>84</v>
      </c>
      <c r="CE345">
        <v>93</v>
      </c>
      <c r="CF345" t="s">
        <v>403</v>
      </c>
      <c r="CG345">
        <v>97.5</v>
      </c>
      <c r="CH345">
        <v>92.5</v>
      </c>
      <c r="CI345">
        <v>5</v>
      </c>
      <c r="CJ345" t="s">
        <v>855</v>
      </c>
      <c r="CK345">
        <v>105.41666666666667</v>
      </c>
      <c r="CL345">
        <v>58</v>
      </c>
      <c r="CM345">
        <v>107</v>
      </c>
      <c r="CN345" t="s">
        <v>856</v>
      </c>
      <c r="CO345">
        <v>122.08333333333333</v>
      </c>
      <c r="CP345">
        <v>41</v>
      </c>
      <c r="CQ345">
        <v>131</v>
      </c>
      <c r="CR345" t="s">
        <v>857</v>
      </c>
      <c r="CS345">
        <v>88.75</v>
      </c>
      <c r="CT345">
        <v>46</v>
      </c>
      <c r="CU345">
        <v>103</v>
      </c>
      <c r="CV345" t="s">
        <v>858</v>
      </c>
      <c r="CW345">
        <v>135.41666666666669</v>
      </c>
      <c r="CX345">
        <v>95</v>
      </c>
      <c r="CY345">
        <v>73</v>
      </c>
      <c r="CZ345" t="s">
        <v>562</v>
      </c>
      <c r="DA345">
        <v>151.25</v>
      </c>
      <c r="DB345">
        <v>80</v>
      </c>
      <c r="DC345">
        <v>87</v>
      </c>
      <c r="DD345" t="s">
        <v>403</v>
      </c>
      <c r="DE345">
        <v>113.75</v>
      </c>
      <c r="DF345">
        <v>92.5</v>
      </c>
      <c r="DG345">
        <v>18</v>
      </c>
      <c r="DH345" t="s">
        <v>855</v>
      </c>
      <c r="DI345">
        <v>94.583333333333329</v>
      </c>
      <c r="DJ345">
        <v>55</v>
      </c>
      <c r="DK345">
        <v>160</v>
      </c>
      <c r="DL345" t="s">
        <v>856</v>
      </c>
      <c r="DM345">
        <v>55.833333333333336</v>
      </c>
      <c r="DN345">
        <v>63</v>
      </c>
      <c r="DO345">
        <v>104</v>
      </c>
      <c r="DP345" t="s">
        <v>857</v>
      </c>
      <c r="DQ345">
        <v>100.83333333333333</v>
      </c>
      <c r="DR345">
        <v>57</v>
      </c>
      <c r="DS345">
        <v>188</v>
      </c>
      <c r="DT345" t="s">
        <v>858</v>
      </c>
      <c r="DU345">
        <v>65.833333333333343</v>
      </c>
      <c r="DV345">
        <v>72.5</v>
      </c>
      <c r="DW345">
        <v>196</v>
      </c>
      <c r="DX345" t="s">
        <v>562</v>
      </c>
      <c r="DY345">
        <v>101.66666666666667</v>
      </c>
      <c r="DZ345">
        <v>53</v>
      </c>
      <c r="EA345">
        <v>120</v>
      </c>
      <c r="EB345" t="s">
        <v>403</v>
      </c>
      <c r="EC345">
        <v>85</v>
      </c>
      <c r="ED345">
        <v>101</v>
      </c>
      <c r="EE345">
        <v>5</v>
      </c>
      <c r="EF345" t="s">
        <v>855</v>
      </c>
      <c r="EG345">
        <v>106.25</v>
      </c>
      <c r="EH345">
        <v>69</v>
      </c>
      <c r="EI345">
        <v>54</v>
      </c>
      <c r="EJ345" t="s">
        <v>856</v>
      </c>
      <c r="EK345">
        <v>102.5</v>
      </c>
      <c r="EL345">
        <v>49</v>
      </c>
      <c r="EM345">
        <v>106</v>
      </c>
      <c r="EN345" t="s">
        <v>857</v>
      </c>
      <c r="EO345">
        <v>126.25</v>
      </c>
      <c r="EP345">
        <v>49</v>
      </c>
      <c r="EQ345">
        <v>106</v>
      </c>
      <c r="ER345" t="s">
        <v>858</v>
      </c>
      <c r="ES345">
        <v>114.16666666666667</v>
      </c>
      <c r="ET345">
        <v>94</v>
      </c>
      <c r="EU345">
        <v>200</v>
      </c>
      <c r="EV345">
        <v>86</v>
      </c>
      <c r="EW345">
        <v>84</v>
      </c>
      <c r="EX345">
        <v>127</v>
      </c>
      <c r="EY345">
        <v>20</v>
      </c>
      <c r="EZ345">
        <v>36</v>
      </c>
      <c r="FA345">
        <v>60</v>
      </c>
      <c r="FB345">
        <v>28</v>
      </c>
      <c r="FC345">
        <v>169</v>
      </c>
      <c r="FD345">
        <v>37</v>
      </c>
      <c r="FE345">
        <v>140</v>
      </c>
    </row>
    <row r="346" spans="1:161" x14ac:dyDescent="0.2">
      <c r="A346" t="s">
        <v>935</v>
      </c>
      <c r="B346" t="s">
        <v>936</v>
      </c>
      <c r="C346" t="s">
        <v>852</v>
      </c>
      <c r="D346" t="s">
        <v>853</v>
      </c>
      <c r="E346" t="s">
        <v>937</v>
      </c>
      <c r="F346">
        <v>114</v>
      </c>
      <c r="G346">
        <v>9</v>
      </c>
      <c r="H346" s="11" t="s">
        <v>562</v>
      </c>
      <c r="I346" s="11">
        <v>175</v>
      </c>
      <c r="J346">
        <v>73</v>
      </c>
      <c r="K346">
        <v>95</v>
      </c>
      <c r="L346" s="11" t="s">
        <v>403</v>
      </c>
      <c r="M346" s="11">
        <v>70.416666666666671</v>
      </c>
      <c r="N346">
        <v>101</v>
      </c>
      <c r="O346">
        <v>63</v>
      </c>
      <c r="P346" s="11" t="s">
        <v>855</v>
      </c>
      <c r="Q346" s="11">
        <v>107.5</v>
      </c>
      <c r="R346">
        <v>55</v>
      </c>
      <c r="S346">
        <v>179</v>
      </c>
      <c r="T346" t="s">
        <v>856</v>
      </c>
      <c r="U346">
        <v>48.333333333333329</v>
      </c>
      <c r="V346">
        <v>60</v>
      </c>
      <c r="W346">
        <v>97</v>
      </c>
      <c r="X346" t="s">
        <v>857</v>
      </c>
      <c r="Y346">
        <v>82.916666666666671</v>
      </c>
      <c r="Z346">
        <v>54</v>
      </c>
      <c r="AA346">
        <v>39</v>
      </c>
      <c r="AB346" t="s">
        <v>858</v>
      </c>
      <c r="AC346">
        <v>90.416666666666671</v>
      </c>
      <c r="AD346">
        <v>88.5</v>
      </c>
      <c r="AE346">
        <v>189</v>
      </c>
      <c r="AF346" t="s">
        <v>562</v>
      </c>
      <c r="AG346">
        <v>27.083333333333343</v>
      </c>
      <c r="AH346">
        <v>93</v>
      </c>
      <c r="AI346">
        <v>24</v>
      </c>
      <c r="AJ346" t="s">
        <v>403</v>
      </c>
      <c r="AK346">
        <v>92.5</v>
      </c>
      <c r="AL346">
        <v>86</v>
      </c>
      <c r="AM346">
        <v>81</v>
      </c>
      <c r="AN346" t="s">
        <v>855</v>
      </c>
      <c r="AO346">
        <v>107.5</v>
      </c>
      <c r="AP346">
        <v>68</v>
      </c>
      <c r="AQ346">
        <v>55</v>
      </c>
      <c r="AR346" t="s">
        <v>856</v>
      </c>
      <c r="AS346">
        <v>119.58333333333333</v>
      </c>
      <c r="AT346">
        <v>58</v>
      </c>
      <c r="AU346">
        <v>56</v>
      </c>
      <c r="AV346" t="s">
        <v>857</v>
      </c>
      <c r="AW346">
        <v>122.08333333333333</v>
      </c>
      <c r="AX346">
        <v>54</v>
      </c>
      <c r="AY346">
        <v>16</v>
      </c>
      <c r="AZ346" t="s">
        <v>858</v>
      </c>
      <c r="BA346">
        <v>123.75</v>
      </c>
      <c r="BB346">
        <v>100</v>
      </c>
      <c r="BC346">
        <v>14</v>
      </c>
      <c r="BD346" t="s">
        <v>562</v>
      </c>
      <c r="BE346">
        <v>100.83333333333333</v>
      </c>
      <c r="BF346">
        <v>107</v>
      </c>
      <c r="BG346">
        <v>6</v>
      </c>
      <c r="BH346" t="s">
        <v>403</v>
      </c>
      <c r="BI346">
        <v>110.41666666666667</v>
      </c>
      <c r="BJ346">
        <v>83</v>
      </c>
      <c r="BK346">
        <v>99</v>
      </c>
      <c r="BL346" t="s">
        <v>855</v>
      </c>
      <c r="BM346">
        <v>65.416666666666657</v>
      </c>
      <c r="BN346">
        <v>69</v>
      </c>
      <c r="BO346">
        <v>102</v>
      </c>
      <c r="BP346" t="s">
        <v>856</v>
      </c>
      <c r="BQ346">
        <v>106.25</v>
      </c>
      <c r="BR346">
        <v>58</v>
      </c>
      <c r="BS346">
        <v>109</v>
      </c>
      <c r="BT346" t="s">
        <v>857</v>
      </c>
      <c r="BU346">
        <v>113.33333333333333</v>
      </c>
      <c r="BV346">
        <v>66</v>
      </c>
      <c r="BW346">
        <v>73</v>
      </c>
      <c r="BX346" t="s">
        <v>858</v>
      </c>
      <c r="BY346">
        <v>100</v>
      </c>
      <c r="BZ346">
        <v>102</v>
      </c>
      <c r="CA346">
        <v>16</v>
      </c>
      <c r="CB346" t="s">
        <v>562</v>
      </c>
      <c r="CC346">
        <v>95.833333333333329</v>
      </c>
      <c r="CD346">
        <v>108</v>
      </c>
      <c r="CE346">
        <v>31</v>
      </c>
      <c r="CF346" t="s">
        <v>403</v>
      </c>
      <c r="CG346">
        <v>114.58333333333333</v>
      </c>
      <c r="CH346">
        <v>80.5</v>
      </c>
      <c r="CI346">
        <v>16</v>
      </c>
      <c r="CJ346" t="s">
        <v>855</v>
      </c>
      <c r="CK346">
        <v>107.08333333333333</v>
      </c>
      <c r="CL346">
        <v>57</v>
      </c>
      <c r="CM346">
        <v>117</v>
      </c>
      <c r="CN346" t="s">
        <v>856</v>
      </c>
      <c r="CO346">
        <v>89.583333333333329</v>
      </c>
      <c r="CP346">
        <v>40</v>
      </c>
      <c r="CQ346">
        <v>141</v>
      </c>
      <c r="CR346" t="s">
        <v>857</v>
      </c>
      <c r="CS346">
        <v>62.083333333333336</v>
      </c>
      <c r="CT346">
        <v>52</v>
      </c>
      <c r="CU346">
        <v>73</v>
      </c>
      <c r="CV346" t="s">
        <v>858</v>
      </c>
      <c r="CW346">
        <v>111.66666666666667</v>
      </c>
      <c r="CX346">
        <v>106</v>
      </c>
      <c r="CY346">
        <v>6</v>
      </c>
      <c r="CZ346" t="s">
        <v>562</v>
      </c>
      <c r="DA346">
        <v>109.16666666666667</v>
      </c>
      <c r="DB346">
        <v>87</v>
      </c>
      <c r="DC346">
        <v>66</v>
      </c>
      <c r="DD346" t="s">
        <v>403</v>
      </c>
      <c r="DE346">
        <v>113.75</v>
      </c>
      <c r="DF346">
        <v>87</v>
      </c>
      <c r="DG346">
        <v>33</v>
      </c>
      <c r="DH346" t="s">
        <v>855</v>
      </c>
      <c r="DI346">
        <v>98.75</v>
      </c>
      <c r="DJ346">
        <v>62</v>
      </c>
      <c r="DK346">
        <v>92</v>
      </c>
      <c r="DL346" t="s">
        <v>856</v>
      </c>
      <c r="DM346">
        <v>69.583333333333343</v>
      </c>
      <c r="DN346">
        <v>69</v>
      </c>
      <c r="DO346">
        <v>50</v>
      </c>
      <c r="DP346" t="s">
        <v>857</v>
      </c>
      <c r="DQ346">
        <v>85.416666666666671</v>
      </c>
      <c r="DR346">
        <v>68</v>
      </c>
      <c r="DS346">
        <v>101</v>
      </c>
      <c r="DT346" t="s">
        <v>858</v>
      </c>
      <c r="DU346">
        <v>64.166666666666657</v>
      </c>
      <c r="DV346">
        <v>91.5</v>
      </c>
      <c r="DW346">
        <v>28</v>
      </c>
      <c r="DX346" t="s">
        <v>562</v>
      </c>
      <c r="DY346">
        <v>140.83333333333334</v>
      </c>
      <c r="DZ346">
        <v>56.5</v>
      </c>
      <c r="EA346">
        <v>99</v>
      </c>
      <c r="EB346" t="s">
        <v>403</v>
      </c>
      <c r="EC346">
        <v>126.25</v>
      </c>
      <c r="ED346">
        <v>87</v>
      </c>
      <c r="EE346">
        <v>30</v>
      </c>
      <c r="EF346" t="s">
        <v>855</v>
      </c>
      <c r="EG346">
        <v>105.83333333333333</v>
      </c>
      <c r="EH346">
        <v>76</v>
      </c>
      <c r="EI346">
        <v>19</v>
      </c>
      <c r="EJ346" t="s">
        <v>856</v>
      </c>
      <c r="EK346">
        <v>95.416666666666671</v>
      </c>
      <c r="EL346">
        <v>65</v>
      </c>
      <c r="EM346">
        <v>15</v>
      </c>
      <c r="EN346" t="s">
        <v>857</v>
      </c>
      <c r="EO346">
        <v>96.666666666666671</v>
      </c>
      <c r="EP346">
        <v>65</v>
      </c>
      <c r="EQ346">
        <v>15</v>
      </c>
      <c r="ER346" t="s">
        <v>858</v>
      </c>
      <c r="ES346">
        <v>96.25</v>
      </c>
      <c r="ET346">
        <v>103</v>
      </c>
      <c r="EU346">
        <v>126</v>
      </c>
      <c r="EV346">
        <v>70</v>
      </c>
      <c r="EW346">
        <v>162</v>
      </c>
      <c r="EX346">
        <v>119</v>
      </c>
      <c r="EY346">
        <v>44</v>
      </c>
      <c r="EZ346">
        <v>41</v>
      </c>
      <c r="FA346">
        <v>8</v>
      </c>
      <c r="FB346">
        <v>43</v>
      </c>
      <c r="FC346">
        <v>7</v>
      </c>
      <c r="FD346">
        <v>48</v>
      </c>
      <c r="FE346">
        <v>6</v>
      </c>
    </row>
    <row r="347" spans="1:161" x14ac:dyDescent="0.2">
      <c r="A347" t="s">
        <v>938</v>
      </c>
      <c r="B347" t="s">
        <v>939</v>
      </c>
      <c r="C347" t="s">
        <v>852</v>
      </c>
      <c r="D347" t="s">
        <v>853</v>
      </c>
      <c r="E347" t="s">
        <v>940</v>
      </c>
      <c r="F347">
        <v>102</v>
      </c>
      <c r="G347">
        <v>98</v>
      </c>
      <c r="H347" s="11" t="s">
        <v>562</v>
      </c>
      <c r="I347" s="11">
        <v>78.333333333333329</v>
      </c>
      <c r="J347">
        <v>80</v>
      </c>
      <c r="K347">
        <v>67</v>
      </c>
      <c r="L347" s="11" t="s">
        <v>403</v>
      </c>
      <c r="M347" s="11">
        <v>89.583333333333329</v>
      </c>
      <c r="N347">
        <v>95</v>
      </c>
      <c r="O347">
        <v>87</v>
      </c>
      <c r="P347" s="11" t="s">
        <v>855</v>
      </c>
      <c r="Q347" s="11">
        <v>104.16666666666667</v>
      </c>
      <c r="R347">
        <v>58</v>
      </c>
      <c r="S347">
        <v>149</v>
      </c>
      <c r="T347" t="s">
        <v>856</v>
      </c>
      <c r="U347">
        <v>50</v>
      </c>
      <c r="V347">
        <v>59</v>
      </c>
      <c r="W347">
        <v>107</v>
      </c>
      <c r="X347" t="s">
        <v>857</v>
      </c>
      <c r="Y347">
        <v>75.833333333333329</v>
      </c>
      <c r="Z347">
        <v>59</v>
      </c>
      <c r="AA347">
        <v>18</v>
      </c>
      <c r="AB347" t="s">
        <v>858</v>
      </c>
      <c r="AC347">
        <v>120</v>
      </c>
      <c r="AD347">
        <v>102</v>
      </c>
      <c r="AE347">
        <v>46</v>
      </c>
      <c r="AF347" t="s">
        <v>562</v>
      </c>
      <c r="AG347">
        <v>125.41666666666666</v>
      </c>
      <c r="AH347">
        <v>86</v>
      </c>
      <c r="AI347">
        <v>42</v>
      </c>
      <c r="AJ347" t="s">
        <v>403</v>
      </c>
      <c r="AK347">
        <v>87.5</v>
      </c>
      <c r="AL347">
        <v>80.5</v>
      </c>
      <c r="AM347">
        <v>97</v>
      </c>
      <c r="AN347" t="s">
        <v>855</v>
      </c>
      <c r="AO347">
        <v>83.75</v>
      </c>
      <c r="AP347">
        <v>71</v>
      </c>
      <c r="AQ347">
        <v>29</v>
      </c>
      <c r="AR347" t="s">
        <v>856</v>
      </c>
      <c r="AS347">
        <v>112.08333333333333</v>
      </c>
      <c r="AT347">
        <v>60.5</v>
      </c>
      <c r="AU347">
        <v>49</v>
      </c>
      <c r="AV347" t="s">
        <v>857</v>
      </c>
      <c r="AW347">
        <v>104.16666666666667</v>
      </c>
      <c r="AX347">
        <v>46</v>
      </c>
      <c r="AY347">
        <v>66</v>
      </c>
      <c r="AZ347" t="s">
        <v>858</v>
      </c>
      <c r="BA347">
        <v>105.83333333333333</v>
      </c>
      <c r="BB347">
        <v>87</v>
      </c>
      <c r="BC347">
        <v>107</v>
      </c>
      <c r="BD347" t="s">
        <v>562</v>
      </c>
      <c r="BE347">
        <v>105.41666666666667</v>
      </c>
      <c r="BF347">
        <v>103</v>
      </c>
      <c r="BG347">
        <v>12</v>
      </c>
      <c r="BH347" t="s">
        <v>403</v>
      </c>
      <c r="BI347">
        <v>106.25</v>
      </c>
      <c r="BJ347">
        <v>94</v>
      </c>
      <c r="BK347">
        <v>58</v>
      </c>
      <c r="BL347" t="s">
        <v>855</v>
      </c>
      <c r="BM347">
        <v>101.25</v>
      </c>
      <c r="BN347">
        <v>74</v>
      </c>
      <c r="BO347">
        <v>58</v>
      </c>
      <c r="BP347" t="s">
        <v>856</v>
      </c>
      <c r="BQ347">
        <v>96.666666666666671</v>
      </c>
      <c r="BR347">
        <v>64</v>
      </c>
      <c r="BS347">
        <v>59</v>
      </c>
      <c r="BT347" t="s">
        <v>857</v>
      </c>
      <c r="BU347">
        <v>97.916666666666671</v>
      </c>
      <c r="BV347">
        <v>65</v>
      </c>
      <c r="BW347">
        <v>80</v>
      </c>
      <c r="BX347" t="s">
        <v>858</v>
      </c>
      <c r="BY347">
        <v>127.08333333333333</v>
      </c>
      <c r="BZ347">
        <v>86</v>
      </c>
      <c r="CA347">
        <v>120</v>
      </c>
      <c r="CB347" t="s">
        <v>562</v>
      </c>
      <c r="CC347">
        <v>116.25</v>
      </c>
      <c r="CD347">
        <v>109</v>
      </c>
      <c r="CE347">
        <v>27</v>
      </c>
      <c r="CF347" t="s">
        <v>403</v>
      </c>
      <c r="CG347">
        <v>102.91666666666667</v>
      </c>
      <c r="CH347">
        <v>68</v>
      </c>
      <c r="CI347">
        <v>61</v>
      </c>
      <c r="CJ347" t="s">
        <v>855</v>
      </c>
      <c r="CK347">
        <v>123.33333333333333</v>
      </c>
      <c r="CL347">
        <v>64</v>
      </c>
      <c r="CM347">
        <v>50</v>
      </c>
      <c r="CN347" t="s">
        <v>856</v>
      </c>
      <c r="CO347">
        <v>117.5</v>
      </c>
      <c r="CP347">
        <v>51</v>
      </c>
      <c r="CQ347">
        <v>54</v>
      </c>
      <c r="CR347" t="s">
        <v>857</v>
      </c>
      <c r="CS347">
        <v>112.5</v>
      </c>
      <c r="CT347">
        <v>40</v>
      </c>
      <c r="CU347">
        <v>145</v>
      </c>
      <c r="CV347" t="s">
        <v>858</v>
      </c>
      <c r="CW347">
        <v>122.5</v>
      </c>
      <c r="CX347">
        <v>87</v>
      </c>
      <c r="CY347">
        <v>159</v>
      </c>
      <c r="CZ347" t="s">
        <v>562</v>
      </c>
      <c r="DA347">
        <v>58.75</v>
      </c>
      <c r="DB347">
        <v>98</v>
      </c>
      <c r="DC347">
        <v>34</v>
      </c>
      <c r="DD347" t="s">
        <v>403</v>
      </c>
      <c r="DE347">
        <v>130</v>
      </c>
      <c r="DF347">
        <v>64</v>
      </c>
      <c r="DG347">
        <v>117</v>
      </c>
      <c r="DH347" t="s">
        <v>855</v>
      </c>
      <c r="DI347">
        <v>100.41666666666667</v>
      </c>
      <c r="DJ347">
        <v>62</v>
      </c>
      <c r="DK347">
        <v>92</v>
      </c>
      <c r="DL347" t="s">
        <v>856</v>
      </c>
      <c r="DM347">
        <v>102.08333333333333</v>
      </c>
      <c r="DN347">
        <v>65</v>
      </c>
      <c r="DO347">
        <v>84</v>
      </c>
      <c r="DP347" t="s">
        <v>857</v>
      </c>
      <c r="DQ347">
        <v>119.58333333333333</v>
      </c>
      <c r="DR347">
        <v>55</v>
      </c>
      <c r="DS347">
        <v>199</v>
      </c>
      <c r="DT347" t="s">
        <v>858</v>
      </c>
      <c r="DU347">
        <v>71.666666666666671</v>
      </c>
      <c r="DV347">
        <v>87</v>
      </c>
      <c r="DW347">
        <v>60</v>
      </c>
      <c r="DX347" t="s">
        <v>562</v>
      </c>
      <c r="DY347">
        <v>127.5</v>
      </c>
      <c r="DZ347">
        <v>55</v>
      </c>
      <c r="EA347">
        <v>106</v>
      </c>
      <c r="EB347" t="s">
        <v>403</v>
      </c>
      <c r="EC347">
        <v>67.083333333333343</v>
      </c>
      <c r="ED347">
        <v>68</v>
      </c>
      <c r="EE347">
        <v>118</v>
      </c>
      <c r="EF347" t="s">
        <v>855</v>
      </c>
      <c r="EG347">
        <v>87.083333333333329</v>
      </c>
      <c r="EH347">
        <v>63</v>
      </c>
      <c r="EI347">
        <v>97</v>
      </c>
      <c r="EJ347" t="s">
        <v>856</v>
      </c>
      <c r="EK347">
        <v>132.91666666666666</v>
      </c>
      <c r="EL347">
        <v>44</v>
      </c>
      <c r="EM347">
        <v>131</v>
      </c>
      <c r="EN347" t="s">
        <v>857</v>
      </c>
      <c r="EO347">
        <v>48.333333333333329</v>
      </c>
      <c r="EP347">
        <v>44</v>
      </c>
      <c r="EQ347">
        <v>131</v>
      </c>
      <c r="ER347" t="s">
        <v>858</v>
      </c>
      <c r="ES347">
        <v>81.666666666666671</v>
      </c>
      <c r="ET347">
        <v>103</v>
      </c>
      <c r="EU347">
        <v>126</v>
      </c>
      <c r="EV347">
        <v>97</v>
      </c>
      <c r="EW347">
        <v>27</v>
      </c>
      <c r="EX347">
        <v>110</v>
      </c>
      <c r="EY347">
        <v>87</v>
      </c>
      <c r="EZ347">
        <v>30</v>
      </c>
      <c r="FA347">
        <v>176</v>
      </c>
      <c r="FB347">
        <v>43</v>
      </c>
      <c r="FC347">
        <v>7</v>
      </c>
      <c r="FD347">
        <v>41</v>
      </c>
      <c r="FE347">
        <v>87</v>
      </c>
    </row>
    <row r="348" spans="1:161" x14ac:dyDescent="0.2">
      <c r="A348" t="s">
        <v>941</v>
      </c>
      <c r="B348" t="s">
        <v>942</v>
      </c>
      <c r="C348" t="s">
        <v>852</v>
      </c>
      <c r="D348" t="s">
        <v>853</v>
      </c>
      <c r="E348" t="s">
        <v>282</v>
      </c>
      <c r="F348">
        <v>101</v>
      </c>
      <c r="G348">
        <v>112</v>
      </c>
      <c r="H348" s="11" t="s">
        <v>562</v>
      </c>
      <c r="I348" s="11">
        <v>95.833333333333329</v>
      </c>
      <c r="J348">
        <v>91</v>
      </c>
      <c r="K348">
        <v>30</v>
      </c>
      <c r="L348" s="11" t="s">
        <v>403</v>
      </c>
      <c r="M348" s="11">
        <v>95</v>
      </c>
      <c r="N348">
        <v>83</v>
      </c>
      <c r="O348">
        <v>128</v>
      </c>
      <c r="P348" s="11" t="s">
        <v>855</v>
      </c>
      <c r="Q348" s="11">
        <v>107.5</v>
      </c>
      <c r="R348">
        <v>63.5</v>
      </c>
      <c r="S348">
        <v>93</v>
      </c>
      <c r="T348" t="s">
        <v>856</v>
      </c>
      <c r="U348">
        <v>79.166666666666657</v>
      </c>
      <c r="V348">
        <v>64.5</v>
      </c>
      <c r="W348">
        <v>50</v>
      </c>
      <c r="X348" t="s">
        <v>857</v>
      </c>
      <c r="Y348">
        <v>108.75</v>
      </c>
      <c r="Z348">
        <v>48</v>
      </c>
      <c r="AA348">
        <v>81</v>
      </c>
      <c r="AB348" t="s">
        <v>858</v>
      </c>
      <c r="AC348">
        <v>77.5</v>
      </c>
      <c r="AD348">
        <v>97</v>
      </c>
      <c r="AE348">
        <v>102</v>
      </c>
      <c r="AF348" t="s">
        <v>562</v>
      </c>
      <c r="AG348">
        <v>67.5</v>
      </c>
      <c r="AH348">
        <v>96</v>
      </c>
      <c r="AI348">
        <v>18</v>
      </c>
      <c r="AJ348" t="s">
        <v>403</v>
      </c>
      <c r="AK348">
        <v>117.5</v>
      </c>
      <c r="AL348">
        <v>65</v>
      </c>
      <c r="AM348">
        <v>146</v>
      </c>
      <c r="AN348" t="s">
        <v>855</v>
      </c>
      <c r="AO348">
        <v>102.91666666666667</v>
      </c>
      <c r="AP348">
        <v>69.5</v>
      </c>
      <c r="AQ348">
        <v>43</v>
      </c>
      <c r="AR348" t="s">
        <v>856</v>
      </c>
      <c r="AS348">
        <v>130.41666666666666</v>
      </c>
      <c r="AT348">
        <v>55</v>
      </c>
      <c r="AU348">
        <v>71</v>
      </c>
      <c r="AV348" t="s">
        <v>857</v>
      </c>
      <c r="AW348">
        <v>101.66666666666667</v>
      </c>
      <c r="AX348">
        <v>52</v>
      </c>
      <c r="AY348">
        <v>27</v>
      </c>
      <c r="AZ348" t="s">
        <v>858</v>
      </c>
      <c r="BA348">
        <v>169.58333333333331</v>
      </c>
      <c r="BB348">
        <v>98</v>
      </c>
      <c r="BC348">
        <v>24</v>
      </c>
      <c r="BD348" t="s">
        <v>562</v>
      </c>
      <c r="BE348">
        <v>115.41666666666667</v>
      </c>
      <c r="BF348">
        <v>79</v>
      </c>
      <c r="BG348">
        <v>60</v>
      </c>
      <c r="BH348" t="s">
        <v>403</v>
      </c>
      <c r="BI348">
        <v>98.75</v>
      </c>
      <c r="BJ348">
        <v>67</v>
      </c>
      <c r="BK348">
        <v>153</v>
      </c>
      <c r="BL348" t="s">
        <v>855</v>
      </c>
      <c r="BM348">
        <v>83.333333333333343</v>
      </c>
      <c r="BN348">
        <v>68</v>
      </c>
      <c r="BO348">
        <v>116</v>
      </c>
      <c r="BP348" t="s">
        <v>856</v>
      </c>
      <c r="BQ348">
        <v>55</v>
      </c>
      <c r="BR348">
        <v>62</v>
      </c>
      <c r="BS348">
        <v>75</v>
      </c>
      <c r="BT348" t="s">
        <v>857</v>
      </c>
      <c r="BU348">
        <v>72.916666666666671</v>
      </c>
      <c r="BV348">
        <v>49</v>
      </c>
      <c r="BW348">
        <v>194</v>
      </c>
      <c r="BX348" t="s">
        <v>858</v>
      </c>
      <c r="BY348">
        <v>92.083333333333329</v>
      </c>
      <c r="BZ348">
        <v>93</v>
      </c>
      <c r="CA348">
        <v>61</v>
      </c>
      <c r="CB348" t="s">
        <v>562</v>
      </c>
      <c r="CC348">
        <v>149.16666666666666</v>
      </c>
      <c r="CD348">
        <v>99</v>
      </c>
      <c r="CE348">
        <v>57</v>
      </c>
      <c r="CF348" t="s">
        <v>403</v>
      </c>
      <c r="CG348">
        <v>85.833333333333329</v>
      </c>
      <c r="CH348">
        <v>58</v>
      </c>
      <c r="CI348">
        <v>113</v>
      </c>
      <c r="CJ348" t="s">
        <v>855</v>
      </c>
      <c r="CK348">
        <v>119.16666666666667</v>
      </c>
      <c r="CL348">
        <v>73</v>
      </c>
      <c r="CM348">
        <v>8</v>
      </c>
      <c r="CN348" t="s">
        <v>856</v>
      </c>
      <c r="CO348">
        <v>109.58333333333333</v>
      </c>
      <c r="CP348">
        <v>63</v>
      </c>
      <c r="CQ348">
        <v>10</v>
      </c>
      <c r="CR348" t="s">
        <v>857</v>
      </c>
      <c r="CS348">
        <v>130.83333333333334</v>
      </c>
      <c r="CT348">
        <v>36</v>
      </c>
      <c r="CU348">
        <v>175</v>
      </c>
      <c r="CV348" t="s">
        <v>858</v>
      </c>
      <c r="CW348">
        <v>57.916666666666664</v>
      </c>
      <c r="CX348">
        <v>85</v>
      </c>
      <c r="CY348">
        <v>179</v>
      </c>
      <c r="CZ348" t="s">
        <v>562</v>
      </c>
      <c r="DA348">
        <v>82.083333333333329</v>
      </c>
      <c r="DB348">
        <v>100</v>
      </c>
      <c r="DC348">
        <v>23</v>
      </c>
      <c r="DD348" t="s">
        <v>403</v>
      </c>
      <c r="DE348">
        <v>92.5</v>
      </c>
      <c r="DF348">
        <v>53</v>
      </c>
      <c r="DG348">
        <v>159</v>
      </c>
      <c r="DH348" t="s">
        <v>855</v>
      </c>
      <c r="DI348">
        <v>97.5</v>
      </c>
      <c r="DJ348">
        <v>68</v>
      </c>
      <c r="DK348">
        <v>31</v>
      </c>
      <c r="DL348" t="s">
        <v>856</v>
      </c>
      <c r="DM348">
        <v>135.41666666666669</v>
      </c>
      <c r="DN348">
        <v>65</v>
      </c>
      <c r="DO348">
        <v>84</v>
      </c>
      <c r="DP348" t="s">
        <v>857</v>
      </c>
      <c r="DQ348">
        <v>100</v>
      </c>
      <c r="DR348">
        <v>70</v>
      </c>
      <c r="DS348">
        <v>74</v>
      </c>
      <c r="DT348" t="s">
        <v>858</v>
      </c>
      <c r="DU348">
        <v>104.16666666666667</v>
      </c>
      <c r="DV348">
        <v>79.5</v>
      </c>
      <c r="DW348">
        <v>136</v>
      </c>
      <c r="DX348" t="s">
        <v>562</v>
      </c>
      <c r="DY348">
        <v>81.25</v>
      </c>
      <c r="DZ348">
        <v>88</v>
      </c>
      <c r="EA348">
        <v>5</v>
      </c>
      <c r="EB348" t="s">
        <v>403</v>
      </c>
      <c r="EC348">
        <v>119.16666666666667</v>
      </c>
      <c r="ED348">
        <v>60</v>
      </c>
      <c r="EE348">
        <v>153</v>
      </c>
      <c r="EF348" t="s">
        <v>855</v>
      </c>
      <c r="EG348">
        <v>72.5</v>
      </c>
      <c r="EH348">
        <v>61</v>
      </c>
      <c r="EI348">
        <v>116</v>
      </c>
      <c r="EJ348" t="s">
        <v>856</v>
      </c>
      <c r="EK348">
        <v>101.66666666666667</v>
      </c>
      <c r="EL348">
        <v>51</v>
      </c>
      <c r="EM348">
        <v>84</v>
      </c>
      <c r="EN348" t="s">
        <v>857</v>
      </c>
      <c r="EO348">
        <v>130</v>
      </c>
      <c r="EP348">
        <v>51</v>
      </c>
      <c r="EQ348">
        <v>84</v>
      </c>
      <c r="ER348" t="s">
        <v>858</v>
      </c>
      <c r="ES348">
        <v>108.75</v>
      </c>
      <c r="ET348">
        <v>106</v>
      </c>
      <c r="EU348">
        <v>91</v>
      </c>
      <c r="EV348">
        <v>91</v>
      </c>
      <c r="EW348">
        <v>51</v>
      </c>
      <c r="EX348">
        <v>110</v>
      </c>
      <c r="EY348">
        <v>87</v>
      </c>
      <c r="EZ348">
        <v>33</v>
      </c>
      <c r="FA348">
        <v>120</v>
      </c>
      <c r="FB348">
        <v>29</v>
      </c>
      <c r="FC348">
        <v>156</v>
      </c>
      <c r="FD348">
        <v>40</v>
      </c>
      <c r="FE348">
        <v>105</v>
      </c>
    </row>
    <row r="349" spans="1:161" x14ac:dyDescent="0.2">
      <c r="A349" t="s">
        <v>943</v>
      </c>
      <c r="B349" t="s">
        <v>944</v>
      </c>
      <c r="C349" t="s">
        <v>852</v>
      </c>
      <c r="D349" t="s">
        <v>853</v>
      </c>
      <c r="E349" t="s">
        <v>945</v>
      </c>
      <c r="F349">
        <v>102</v>
      </c>
      <c r="G349">
        <v>98</v>
      </c>
      <c r="H349" s="11" t="s">
        <v>562</v>
      </c>
      <c r="I349" s="11">
        <v>101.66666666666667</v>
      </c>
      <c r="J349">
        <v>93</v>
      </c>
      <c r="K349">
        <v>26</v>
      </c>
      <c r="L349" s="11" t="s">
        <v>403</v>
      </c>
      <c r="M349" s="11">
        <v>97.5</v>
      </c>
      <c r="N349">
        <v>88</v>
      </c>
      <c r="O349">
        <v>114</v>
      </c>
      <c r="P349" s="11" t="s">
        <v>855</v>
      </c>
      <c r="Q349" s="11">
        <v>85.416666666666671</v>
      </c>
      <c r="R349">
        <v>62.5</v>
      </c>
      <c r="S349">
        <v>101</v>
      </c>
      <c r="T349" t="s">
        <v>856</v>
      </c>
      <c r="U349">
        <v>107.08333333333333</v>
      </c>
      <c r="V349">
        <v>54</v>
      </c>
      <c r="W349">
        <v>156</v>
      </c>
      <c r="X349" t="s">
        <v>857</v>
      </c>
      <c r="Y349">
        <v>72.083333333333329</v>
      </c>
      <c r="Z349">
        <v>49</v>
      </c>
      <c r="AA349">
        <v>74</v>
      </c>
      <c r="AB349" t="s">
        <v>858</v>
      </c>
      <c r="AC349">
        <v>148.33333333333334</v>
      </c>
      <c r="AD349">
        <v>97</v>
      </c>
      <c r="AE349">
        <v>102</v>
      </c>
      <c r="AF349" t="s">
        <v>562</v>
      </c>
      <c r="AG349">
        <v>112.08333333333333</v>
      </c>
      <c r="AH349">
        <v>95</v>
      </c>
      <c r="AI349">
        <v>20</v>
      </c>
      <c r="AJ349" t="s">
        <v>403</v>
      </c>
      <c r="AK349">
        <v>95</v>
      </c>
      <c r="AL349">
        <v>86.5</v>
      </c>
      <c r="AM349">
        <v>79</v>
      </c>
      <c r="AN349" t="s">
        <v>855</v>
      </c>
      <c r="AO349">
        <v>100.83333333333333</v>
      </c>
      <c r="AP349">
        <v>62</v>
      </c>
      <c r="AQ349">
        <v>118</v>
      </c>
      <c r="AR349" t="s">
        <v>856</v>
      </c>
      <c r="AS349">
        <v>113.75</v>
      </c>
      <c r="AT349">
        <v>51.5</v>
      </c>
      <c r="AU349">
        <v>89</v>
      </c>
      <c r="AV349" t="s">
        <v>857</v>
      </c>
      <c r="AW349">
        <v>111.66666666666667</v>
      </c>
      <c r="AX349">
        <v>31</v>
      </c>
      <c r="AY349">
        <v>190</v>
      </c>
      <c r="AZ349" t="s">
        <v>858</v>
      </c>
      <c r="BA349">
        <v>92.916666666666671</v>
      </c>
      <c r="BB349">
        <v>85</v>
      </c>
      <c r="BC349">
        <v>131</v>
      </c>
      <c r="BD349" t="s">
        <v>562</v>
      </c>
      <c r="BE349">
        <v>70.833333333333329</v>
      </c>
      <c r="BF349">
        <v>106</v>
      </c>
      <c r="BG349">
        <v>8</v>
      </c>
      <c r="BH349" t="s">
        <v>403</v>
      </c>
      <c r="BI349">
        <v>101.66666666666667</v>
      </c>
      <c r="BJ349">
        <v>88</v>
      </c>
      <c r="BK349">
        <v>81</v>
      </c>
      <c r="BL349" t="s">
        <v>855</v>
      </c>
      <c r="BM349">
        <v>84.166666666666671</v>
      </c>
      <c r="BN349">
        <v>64</v>
      </c>
      <c r="BO349">
        <v>151</v>
      </c>
      <c r="BP349" t="s">
        <v>856</v>
      </c>
      <c r="BQ349">
        <v>98.75</v>
      </c>
      <c r="BR349">
        <v>57</v>
      </c>
      <c r="BS349">
        <v>117</v>
      </c>
      <c r="BT349" t="s">
        <v>857</v>
      </c>
      <c r="BU349">
        <v>91.25</v>
      </c>
      <c r="BV349">
        <v>52</v>
      </c>
      <c r="BW349">
        <v>173</v>
      </c>
      <c r="BX349" t="s">
        <v>858</v>
      </c>
      <c r="BY349">
        <v>104.16666666666667</v>
      </c>
      <c r="BZ349">
        <v>93</v>
      </c>
      <c r="CA349">
        <v>61</v>
      </c>
      <c r="CB349" t="s">
        <v>562</v>
      </c>
      <c r="CC349">
        <v>132.08333333333334</v>
      </c>
      <c r="CD349">
        <v>115</v>
      </c>
      <c r="CE349">
        <v>12</v>
      </c>
      <c r="CF349" t="s">
        <v>403</v>
      </c>
      <c r="CG349">
        <v>95.833333333333329</v>
      </c>
      <c r="CH349">
        <v>73</v>
      </c>
      <c r="CI349">
        <v>43</v>
      </c>
      <c r="CJ349" t="s">
        <v>855</v>
      </c>
      <c r="CK349">
        <v>103.75</v>
      </c>
      <c r="CL349">
        <v>53</v>
      </c>
      <c r="CM349">
        <v>148</v>
      </c>
      <c r="CN349" t="s">
        <v>856</v>
      </c>
      <c r="CO349">
        <v>105</v>
      </c>
      <c r="CP349">
        <v>45</v>
      </c>
      <c r="CQ349">
        <v>96</v>
      </c>
      <c r="CR349" t="s">
        <v>857</v>
      </c>
      <c r="CS349">
        <v>122.91666666666666</v>
      </c>
      <c r="CT349">
        <v>35</v>
      </c>
      <c r="CU349">
        <v>183</v>
      </c>
      <c r="CV349" t="s">
        <v>858</v>
      </c>
      <c r="CW349">
        <v>50.416666666666664</v>
      </c>
      <c r="CX349">
        <v>89</v>
      </c>
      <c r="CY349">
        <v>138</v>
      </c>
      <c r="CZ349" t="s">
        <v>562</v>
      </c>
      <c r="DA349">
        <v>106.66666666666667</v>
      </c>
      <c r="DB349">
        <v>118</v>
      </c>
      <c r="DC349">
        <v>2</v>
      </c>
      <c r="DD349" t="s">
        <v>403</v>
      </c>
      <c r="DE349">
        <v>107.08333333333333</v>
      </c>
      <c r="DF349">
        <v>81.5</v>
      </c>
      <c r="DG349">
        <v>52</v>
      </c>
      <c r="DH349" t="s">
        <v>855</v>
      </c>
      <c r="DI349">
        <v>95</v>
      </c>
      <c r="DJ349">
        <v>55</v>
      </c>
      <c r="DK349">
        <v>160</v>
      </c>
      <c r="DL349" t="s">
        <v>856</v>
      </c>
      <c r="DM349">
        <v>95.416666666666671</v>
      </c>
      <c r="DN349">
        <v>59</v>
      </c>
      <c r="DO349">
        <v>151</v>
      </c>
      <c r="DP349" t="s">
        <v>857</v>
      </c>
      <c r="DQ349">
        <v>87.083333333333329</v>
      </c>
      <c r="DR349">
        <v>71</v>
      </c>
      <c r="DS349">
        <v>64</v>
      </c>
      <c r="DT349" t="s">
        <v>858</v>
      </c>
      <c r="DU349">
        <v>123.33333333333333</v>
      </c>
      <c r="DV349">
        <v>77.5</v>
      </c>
      <c r="DW349">
        <v>154</v>
      </c>
      <c r="DX349" t="s">
        <v>562</v>
      </c>
      <c r="DY349">
        <v>97.083333333333329</v>
      </c>
      <c r="DZ349">
        <v>79</v>
      </c>
      <c r="EA349">
        <v>19</v>
      </c>
      <c r="EB349" t="s">
        <v>403</v>
      </c>
      <c r="EC349">
        <v>113.33333333333333</v>
      </c>
      <c r="ED349">
        <v>83</v>
      </c>
      <c r="EE349">
        <v>40</v>
      </c>
      <c r="EF349" t="s">
        <v>855</v>
      </c>
      <c r="EG349">
        <v>88.75</v>
      </c>
      <c r="EH349">
        <v>57</v>
      </c>
      <c r="EI349">
        <v>149</v>
      </c>
      <c r="EJ349" t="s">
        <v>856</v>
      </c>
      <c r="EK349">
        <v>95.416666666666671</v>
      </c>
      <c r="EL349">
        <v>46</v>
      </c>
      <c r="EM349">
        <v>120</v>
      </c>
      <c r="EN349" t="s">
        <v>857</v>
      </c>
      <c r="EO349">
        <v>52.916666666666664</v>
      </c>
      <c r="EP349">
        <v>46</v>
      </c>
      <c r="EQ349">
        <v>120</v>
      </c>
      <c r="ER349" t="s">
        <v>858</v>
      </c>
      <c r="ES349">
        <v>108.33333333333333</v>
      </c>
      <c r="ET349">
        <v>101</v>
      </c>
      <c r="EU349">
        <v>147</v>
      </c>
      <c r="EV349">
        <v>91</v>
      </c>
      <c r="EW349">
        <v>51</v>
      </c>
      <c r="EX349">
        <v>129</v>
      </c>
      <c r="EY349">
        <v>13</v>
      </c>
      <c r="EZ349">
        <v>32</v>
      </c>
      <c r="FA349">
        <v>138</v>
      </c>
      <c r="FB349">
        <v>43</v>
      </c>
      <c r="FC349">
        <v>7</v>
      </c>
      <c r="FD349">
        <v>37</v>
      </c>
      <c r="FE349">
        <v>140</v>
      </c>
    </row>
    <row r="350" spans="1:161" x14ac:dyDescent="0.2">
      <c r="A350" t="s">
        <v>946</v>
      </c>
      <c r="B350" t="s">
        <v>947</v>
      </c>
      <c r="C350" t="s">
        <v>852</v>
      </c>
      <c r="D350" t="s">
        <v>853</v>
      </c>
      <c r="E350" t="s">
        <v>948</v>
      </c>
      <c r="F350">
        <v>101</v>
      </c>
      <c r="G350">
        <v>112</v>
      </c>
      <c r="H350" s="11" t="s">
        <v>562</v>
      </c>
      <c r="I350" s="11">
        <v>62.916666666666664</v>
      </c>
      <c r="J350">
        <v>89</v>
      </c>
      <c r="K350">
        <v>40</v>
      </c>
      <c r="L350" s="11" t="s">
        <v>403</v>
      </c>
      <c r="M350" s="11">
        <v>87.916666666666671</v>
      </c>
      <c r="N350">
        <v>87</v>
      </c>
      <c r="O350">
        <v>117</v>
      </c>
      <c r="P350" s="11" t="s">
        <v>855</v>
      </c>
      <c r="Q350" s="11">
        <v>104.58333333333333</v>
      </c>
      <c r="R350">
        <v>58</v>
      </c>
      <c r="S350">
        <v>149</v>
      </c>
      <c r="T350" t="s">
        <v>856</v>
      </c>
      <c r="U350">
        <v>87.083333333333329</v>
      </c>
      <c r="V350">
        <v>64.5</v>
      </c>
      <c r="W350">
        <v>50</v>
      </c>
      <c r="X350" t="s">
        <v>857</v>
      </c>
      <c r="Y350">
        <v>151.66666666666669</v>
      </c>
      <c r="Z350">
        <v>48</v>
      </c>
      <c r="AA350">
        <v>81</v>
      </c>
      <c r="AB350" t="s">
        <v>858</v>
      </c>
      <c r="AC350">
        <v>124.58333333333333</v>
      </c>
      <c r="AD350">
        <v>105.5</v>
      </c>
      <c r="AE350">
        <v>23</v>
      </c>
      <c r="AF350" t="s">
        <v>562</v>
      </c>
      <c r="AG350">
        <v>132.08333333333334</v>
      </c>
      <c r="AH350">
        <v>98</v>
      </c>
      <c r="AI350">
        <v>11</v>
      </c>
      <c r="AJ350" t="s">
        <v>403</v>
      </c>
      <c r="AK350">
        <v>112.08333333333333</v>
      </c>
      <c r="AL350">
        <v>70</v>
      </c>
      <c r="AM350">
        <v>128</v>
      </c>
      <c r="AN350" t="s">
        <v>855</v>
      </c>
      <c r="AO350">
        <v>90.416666666666671</v>
      </c>
      <c r="AP350">
        <v>62</v>
      </c>
      <c r="AQ350">
        <v>118</v>
      </c>
      <c r="AR350" t="s">
        <v>856</v>
      </c>
      <c r="AS350">
        <v>53.333333333333336</v>
      </c>
      <c r="AT350">
        <v>37.5</v>
      </c>
      <c r="AU350">
        <v>174</v>
      </c>
      <c r="AV350" t="s">
        <v>857</v>
      </c>
      <c r="AW350">
        <v>106.25</v>
      </c>
      <c r="AX350">
        <v>36</v>
      </c>
      <c r="AY350">
        <v>140</v>
      </c>
      <c r="AZ350" t="s">
        <v>858</v>
      </c>
      <c r="BA350">
        <v>69.166666666666657</v>
      </c>
      <c r="BB350">
        <v>88</v>
      </c>
      <c r="BC350">
        <v>100</v>
      </c>
      <c r="BD350" t="s">
        <v>562</v>
      </c>
      <c r="BE350">
        <v>77.083333333333343</v>
      </c>
      <c r="BF350">
        <v>88</v>
      </c>
      <c r="BG350">
        <v>40</v>
      </c>
      <c r="BH350" t="s">
        <v>403</v>
      </c>
      <c r="BI350">
        <v>93.75</v>
      </c>
      <c r="BJ350">
        <v>82</v>
      </c>
      <c r="BK350">
        <v>105</v>
      </c>
      <c r="BL350" t="s">
        <v>855</v>
      </c>
      <c r="BM350">
        <v>106.25</v>
      </c>
      <c r="BN350">
        <v>83</v>
      </c>
      <c r="BO350">
        <v>6</v>
      </c>
      <c r="BP350" t="s">
        <v>856</v>
      </c>
      <c r="BQ350">
        <v>116.66666666666666</v>
      </c>
      <c r="BR350">
        <v>45</v>
      </c>
      <c r="BS350">
        <v>189</v>
      </c>
      <c r="BT350" t="s">
        <v>857</v>
      </c>
      <c r="BU350">
        <v>85</v>
      </c>
      <c r="BV350">
        <v>67</v>
      </c>
      <c r="BW350">
        <v>66</v>
      </c>
      <c r="BX350" t="s">
        <v>858</v>
      </c>
      <c r="BY350">
        <v>148.75</v>
      </c>
      <c r="BZ350">
        <v>95</v>
      </c>
      <c r="CA350">
        <v>45</v>
      </c>
      <c r="CB350" t="s">
        <v>562</v>
      </c>
      <c r="CC350">
        <v>160.41666666666666</v>
      </c>
      <c r="CD350">
        <v>110</v>
      </c>
      <c r="CE350">
        <v>25</v>
      </c>
      <c r="CF350" t="s">
        <v>403</v>
      </c>
      <c r="CG350">
        <v>92.916666666666671</v>
      </c>
      <c r="CH350">
        <v>57</v>
      </c>
      <c r="CI350">
        <v>120</v>
      </c>
      <c r="CJ350" t="s">
        <v>855</v>
      </c>
      <c r="CK350">
        <v>92.083333333333329</v>
      </c>
      <c r="CL350">
        <v>65</v>
      </c>
      <c r="CM350">
        <v>46</v>
      </c>
      <c r="CN350" t="s">
        <v>856</v>
      </c>
      <c r="CO350">
        <v>119.16666666666667</v>
      </c>
      <c r="CP350">
        <v>38</v>
      </c>
      <c r="CQ350">
        <v>153</v>
      </c>
      <c r="CR350" t="s">
        <v>857</v>
      </c>
      <c r="CS350">
        <v>79.583333333333329</v>
      </c>
      <c r="CT350">
        <v>35</v>
      </c>
      <c r="CU350">
        <v>183</v>
      </c>
      <c r="CV350" t="s">
        <v>858</v>
      </c>
      <c r="CW350">
        <v>70.416666666666671</v>
      </c>
      <c r="CX350">
        <v>83</v>
      </c>
      <c r="CY350">
        <v>190</v>
      </c>
      <c r="CZ350" t="s">
        <v>562</v>
      </c>
      <c r="DA350">
        <v>85</v>
      </c>
      <c r="DB350">
        <v>112</v>
      </c>
      <c r="DC350">
        <v>8</v>
      </c>
      <c r="DD350" t="s">
        <v>403</v>
      </c>
      <c r="DE350">
        <v>98.75</v>
      </c>
      <c r="DF350">
        <v>67.5</v>
      </c>
      <c r="DG350">
        <v>101</v>
      </c>
      <c r="DH350" t="s">
        <v>855</v>
      </c>
      <c r="DI350">
        <v>117.08333333333333</v>
      </c>
      <c r="DJ350">
        <v>62</v>
      </c>
      <c r="DK350">
        <v>92</v>
      </c>
      <c r="DL350" t="s">
        <v>856</v>
      </c>
      <c r="DM350">
        <v>84.166666666666671</v>
      </c>
      <c r="DN350">
        <v>63</v>
      </c>
      <c r="DO350">
        <v>104</v>
      </c>
      <c r="DP350" t="s">
        <v>857</v>
      </c>
      <c r="DQ350">
        <v>67.916666666666657</v>
      </c>
      <c r="DR350">
        <v>66</v>
      </c>
      <c r="DS350">
        <v>112</v>
      </c>
      <c r="DT350" t="s">
        <v>858</v>
      </c>
      <c r="DU350">
        <v>64.583333333333329</v>
      </c>
      <c r="DV350">
        <v>77.5</v>
      </c>
      <c r="DW350">
        <v>154</v>
      </c>
      <c r="DX350" t="s">
        <v>562</v>
      </c>
      <c r="DY350">
        <v>127.5</v>
      </c>
      <c r="DZ350">
        <v>88</v>
      </c>
      <c r="EA350">
        <v>5</v>
      </c>
      <c r="EB350" t="s">
        <v>403</v>
      </c>
      <c r="EC350">
        <v>99.166666666666671</v>
      </c>
      <c r="ED350">
        <v>62.5</v>
      </c>
      <c r="EE350">
        <v>142</v>
      </c>
      <c r="EF350" t="s">
        <v>855</v>
      </c>
      <c r="EG350">
        <v>66.25</v>
      </c>
      <c r="EH350">
        <v>69</v>
      </c>
      <c r="EI350">
        <v>54</v>
      </c>
      <c r="EJ350" t="s">
        <v>856</v>
      </c>
      <c r="EK350">
        <v>162.08333333333334</v>
      </c>
      <c r="EL350">
        <v>61</v>
      </c>
      <c r="EM350">
        <v>27</v>
      </c>
      <c r="EN350" t="s">
        <v>857</v>
      </c>
      <c r="EO350">
        <v>153.75</v>
      </c>
      <c r="EP350">
        <v>61</v>
      </c>
      <c r="EQ350">
        <v>27</v>
      </c>
      <c r="ER350" t="s">
        <v>858</v>
      </c>
      <c r="ES350">
        <v>159.58333333333334</v>
      </c>
      <c r="ET350">
        <v>89</v>
      </c>
      <c r="EU350">
        <v>220</v>
      </c>
      <c r="EV350">
        <v>106</v>
      </c>
      <c r="EW350">
        <v>3</v>
      </c>
      <c r="EX350">
        <v>115</v>
      </c>
      <c r="EY350">
        <v>61</v>
      </c>
      <c r="EZ350">
        <v>28</v>
      </c>
      <c r="FA350">
        <v>203</v>
      </c>
      <c r="FB350">
        <v>29</v>
      </c>
      <c r="FC350">
        <v>156</v>
      </c>
      <c r="FD350">
        <v>35</v>
      </c>
      <c r="FE350">
        <v>170</v>
      </c>
    </row>
    <row r="351" spans="1:161" x14ac:dyDescent="0.2">
      <c r="A351" t="s">
        <v>949</v>
      </c>
      <c r="B351" t="s">
        <v>950</v>
      </c>
      <c r="C351" t="s">
        <v>852</v>
      </c>
      <c r="D351" t="s">
        <v>853</v>
      </c>
      <c r="E351" t="s">
        <v>951</v>
      </c>
      <c r="F351">
        <v>105</v>
      </c>
      <c r="G351">
        <v>77</v>
      </c>
      <c r="H351" s="11" t="s">
        <v>562</v>
      </c>
      <c r="I351" s="11">
        <v>75</v>
      </c>
      <c r="J351">
        <v>77</v>
      </c>
      <c r="K351">
        <v>77</v>
      </c>
      <c r="L351" s="11" t="s">
        <v>403</v>
      </c>
      <c r="M351" s="11">
        <v>90.416666666666671</v>
      </c>
      <c r="N351">
        <v>87</v>
      </c>
      <c r="O351">
        <v>117</v>
      </c>
      <c r="P351" s="11" t="s">
        <v>855</v>
      </c>
      <c r="Q351" s="11">
        <v>81.25</v>
      </c>
      <c r="R351">
        <v>61</v>
      </c>
      <c r="S351">
        <v>114</v>
      </c>
      <c r="T351" t="s">
        <v>856</v>
      </c>
      <c r="U351">
        <v>58.75</v>
      </c>
      <c r="V351">
        <v>71.5</v>
      </c>
      <c r="W351">
        <v>12</v>
      </c>
      <c r="X351" t="s">
        <v>857</v>
      </c>
      <c r="Y351">
        <v>104.16666666666667</v>
      </c>
      <c r="Z351">
        <v>41</v>
      </c>
      <c r="AA351">
        <v>165</v>
      </c>
      <c r="AB351" t="s">
        <v>858</v>
      </c>
      <c r="AC351">
        <v>46.666666666666664</v>
      </c>
      <c r="AD351">
        <v>106</v>
      </c>
      <c r="AE351">
        <v>17</v>
      </c>
      <c r="AF351" t="s">
        <v>562</v>
      </c>
      <c r="AG351">
        <v>143.75</v>
      </c>
      <c r="AH351">
        <v>83</v>
      </c>
      <c r="AI351">
        <v>54</v>
      </c>
      <c r="AJ351" t="s">
        <v>403</v>
      </c>
      <c r="AK351">
        <v>125.83333333333334</v>
      </c>
      <c r="AL351">
        <v>87.5</v>
      </c>
      <c r="AM351">
        <v>72</v>
      </c>
      <c r="AN351" t="s">
        <v>855</v>
      </c>
      <c r="AO351">
        <v>95.416666666666671</v>
      </c>
      <c r="AP351">
        <v>73</v>
      </c>
      <c r="AQ351">
        <v>15</v>
      </c>
      <c r="AR351" t="s">
        <v>856</v>
      </c>
      <c r="AS351">
        <v>117.91666666666667</v>
      </c>
      <c r="AT351">
        <v>65</v>
      </c>
      <c r="AU351">
        <v>22</v>
      </c>
      <c r="AV351" t="s">
        <v>857</v>
      </c>
      <c r="AW351">
        <v>147.91666666666669</v>
      </c>
      <c r="AX351">
        <v>50</v>
      </c>
      <c r="AY351">
        <v>37</v>
      </c>
      <c r="AZ351" t="s">
        <v>858</v>
      </c>
      <c r="BA351">
        <v>125.83333333333334</v>
      </c>
      <c r="BB351">
        <v>86</v>
      </c>
      <c r="BC351">
        <v>122</v>
      </c>
      <c r="BD351" t="s">
        <v>562</v>
      </c>
      <c r="BE351">
        <v>55.416666666666664</v>
      </c>
      <c r="BF351">
        <v>63</v>
      </c>
      <c r="BG351">
        <v>116</v>
      </c>
      <c r="BH351" t="s">
        <v>403</v>
      </c>
      <c r="BI351">
        <v>60.416666666666671</v>
      </c>
      <c r="BJ351">
        <v>93</v>
      </c>
      <c r="BK351">
        <v>61</v>
      </c>
      <c r="BL351" t="s">
        <v>855</v>
      </c>
      <c r="BM351">
        <v>88.333333333333329</v>
      </c>
      <c r="BN351">
        <v>74</v>
      </c>
      <c r="BO351">
        <v>58</v>
      </c>
      <c r="BP351" t="s">
        <v>856</v>
      </c>
      <c r="BQ351">
        <v>85.833333333333329</v>
      </c>
      <c r="BR351">
        <v>54</v>
      </c>
      <c r="BS351">
        <v>137</v>
      </c>
      <c r="BT351" t="s">
        <v>857</v>
      </c>
      <c r="BU351">
        <v>81.25</v>
      </c>
      <c r="BV351">
        <v>63</v>
      </c>
      <c r="BW351">
        <v>99</v>
      </c>
      <c r="BX351" t="s">
        <v>858</v>
      </c>
      <c r="BY351">
        <v>84.583333333333329</v>
      </c>
      <c r="BZ351">
        <v>103</v>
      </c>
      <c r="CA351">
        <v>15</v>
      </c>
      <c r="CB351" t="s">
        <v>562</v>
      </c>
      <c r="CC351">
        <v>120</v>
      </c>
      <c r="CD351">
        <v>111</v>
      </c>
      <c r="CE351">
        <v>21</v>
      </c>
      <c r="CF351" t="s">
        <v>403</v>
      </c>
      <c r="CG351">
        <v>104.16666666666667</v>
      </c>
      <c r="CH351">
        <v>75.5</v>
      </c>
      <c r="CI351">
        <v>33</v>
      </c>
      <c r="CJ351" t="s">
        <v>855</v>
      </c>
      <c r="CK351">
        <v>110.41666666666667</v>
      </c>
      <c r="CL351">
        <v>69</v>
      </c>
      <c r="CM351">
        <v>24</v>
      </c>
      <c r="CN351" t="s">
        <v>856</v>
      </c>
      <c r="CO351">
        <v>101.25</v>
      </c>
      <c r="CP351">
        <v>46</v>
      </c>
      <c r="CQ351">
        <v>92</v>
      </c>
      <c r="CR351" t="s">
        <v>857</v>
      </c>
      <c r="CS351">
        <v>113.75</v>
      </c>
      <c r="CT351">
        <v>54</v>
      </c>
      <c r="CU351">
        <v>62</v>
      </c>
      <c r="CV351" t="s">
        <v>858</v>
      </c>
      <c r="CW351">
        <v>93.333333333333329</v>
      </c>
      <c r="CX351">
        <v>96</v>
      </c>
      <c r="CY351">
        <v>63</v>
      </c>
      <c r="CZ351" t="s">
        <v>562</v>
      </c>
      <c r="DA351">
        <v>90</v>
      </c>
      <c r="DB351">
        <v>99</v>
      </c>
      <c r="DC351">
        <v>31</v>
      </c>
      <c r="DD351" t="s">
        <v>403</v>
      </c>
      <c r="DE351">
        <v>114.16666666666667</v>
      </c>
      <c r="DF351">
        <v>79.5</v>
      </c>
      <c r="DG351">
        <v>58</v>
      </c>
      <c r="DH351" t="s">
        <v>855</v>
      </c>
      <c r="DI351">
        <v>104.16666666666667</v>
      </c>
      <c r="DJ351">
        <v>69</v>
      </c>
      <c r="DK351">
        <v>27</v>
      </c>
      <c r="DL351" t="s">
        <v>856</v>
      </c>
      <c r="DM351">
        <v>114.16666666666667</v>
      </c>
      <c r="DN351">
        <v>61</v>
      </c>
      <c r="DO351">
        <v>125</v>
      </c>
      <c r="DP351" t="s">
        <v>857</v>
      </c>
      <c r="DQ351">
        <v>107.91666666666667</v>
      </c>
      <c r="DR351">
        <v>73</v>
      </c>
      <c r="DS351">
        <v>46</v>
      </c>
      <c r="DT351" t="s">
        <v>858</v>
      </c>
      <c r="DU351">
        <v>140.83333333333334</v>
      </c>
      <c r="DV351">
        <v>90</v>
      </c>
      <c r="DW351">
        <v>39</v>
      </c>
      <c r="DX351" t="s">
        <v>562</v>
      </c>
      <c r="DY351">
        <v>88.333333333333329</v>
      </c>
      <c r="DZ351">
        <v>63</v>
      </c>
      <c r="EA351">
        <v>65</v>
      </c>
      <c r="EB351" t="s">
        <v>403</v>
      </c>
      <c r="EC351">
        <v>98.75</v>
      </c>
      <c r="ED351">
        <v>78</v>
      </c>
      <c r="EE351">
        <v>68</v>
      </c>
      <c r="EF351" t="s">
        <v>855</v>
      </c>
      <c r="EG351">
        <v>81.25</v>
      </c>
      <c r="EH351">
        <v>68</v>
      </c>
      <c r="EI351">
        <v>61</v>
      </c>
      <c r="EJ351" t="s">
        <v>856</v>
      </c>
      <c r="EK351">
        <v>80.416666666666671</v>
      </c>
      <c r="EL351">
        <v>42</v>
      </c>
      <c r="EM351">
        <v>144</v>
      </c>
      <c r="EN351" t="s">
        <v>857</v>
      </c>
      <c r="EO351">
        <v>67.5</v>
      </c>
      <c r="EP351">
        <v>42</v>
      </c>
      <c r="EQ351">
        <v>144</v>
      </c>
      <c r="ER351" t="s">
        <v>858</v>
      </c>
      <c r="ES351">
        <v>110.83333333333333</v>
      </c>
      <c r="ET351">
        <v>119</v>
      </c>
      <c r="EU351">
        <v>11</v>
      </c>
      <c r="EV351">
        <v>90</v>
      </c>
      <c r="EW351">
        <v>62</v>
      </c>
      <c r="EX351">
        <v>126</v>
      </c>
      <c r="EY351">
        <v>23</v>
      </c>
      <c r="EZ351">
        <v>40</v>
      </c>
      <c r="FA351">
        <v>14</v>
      </c>
      <c r="FB351">
        <v>36</v>
      </c>
      <c r="FC351">
        <v>66</v>
      </c>
      <c r="FD351">
        <v>35</v>
      </c>
      <c r="FE351">
        <v>170</v>
      </c>
    </row>
    <row r="352" spans="1:161" x14ac:dyDescent="0.2">
      <c r="A352" t="s">
        <v>952</v>
      </c>
      <c r="B352" t="s">
        <v>953</v>
      </c>
      <c r="C352" t="s">
        <v>852</v>
      </c>
      <c r="D352" t="s">
        <v>853</v>
      </c>
      <c r="E352" t="s">
        <v>348</v>
      </c>
      <c r="F352">
        <v>95</v>
      </c>
      <c r="G352">
        <v>170</v>
      </c>
      <c r="H352" s="11" t="s">
        <v>562</v>
      </c>
      <c r="I352" s="11">
        <v>96.25</v>
      </c>
      <c r="J352">
        <v>85</v>
      </c>
      <c r="K352">
        <v>50</v>
      </c>
      <c r="L352" s="11" t="s">
        <v>403</v>
      </c>
      <c r="M352" s="11">
        <v>90.833333333333329</v>
      </c>
      <c r="N352">
        <v>113</v>
      </c>
      <c r="O352">
        <v>20</v>
      </c>
      <c r="P352" s="11" t="s">
        <v>855</v>
      </c>
      <c r="Q352" s="11">
        <v>114.58333333333333</v>
      </c>
      <c r="R352">
        <v>59</v>
      </c>
      <c r="S352">
        <v>132</v>
      </c>
      <c r="T352" t="s">
        <v>856</v>
      </c>
      <c r="U352">
        <v>73.333333333333329</v>
      </c>
      <c r="V352">
        <v>50.5</v>
      </c>
      <c r="W352">
        <v>185</v>
      </c>
      <c r="X352" t="s">
        <v>857</v>
      </c>
      <c r="Y352">
        <v>62.916666666666664</v>
      </c>
      <c r="Z352">
        <v>36</v>
      </c>
      <c r="AA352">
        <v>198</v>
      </c>
      <c r="AB352" t="s">
        <v>858</v>
      </c>
      <c r="AC352">
        <v>44.999999999999993</v>
      </c>
      <c r="AD352">
        <v>92.5</v>
      </c>
      <c r="AE352">
        <v>161</v>
      </c>
      <c r="AF352" t="s">
        <v>562</v>
      </c>
      <c r="AG352">
        <v>102.5</v>
      </c>
      <c r="AH352">
        <v>92</v>
      </c>
      <c r="AI352">
        <v>28</v>
      </c>
      <c r="AJ352" t="s">
        <v>403</v>
      </c>
      <c r="AK352">
        <v>94.166666666666671</v>
      </c>
      <c r="AL352">
        <v>93</v>
      </c>
      <c r="AM352">
        <v>55</v>
      </c>
      <c r="AN352" t="s">
        <v>855</v>
      </c>
      <c r="AO352">
        <v>81.666666666666671</v>
      </c>
      <c r="AP352">
        <v>67</v>
      </c>
      <c r="AQ352">
        <v>68</v>
      </c>
      <c r="AR352" t="s">
        <v>856</v>
      </c>
      <c r="AS352">
        <v>100</v>
      </c>
      <c r="AT352">
        <v>50</v>
      </c>
      <c r="AU352">
        <v>96</v>
      </c>
      <c r="AV352" t="s">
        <v>857</v>
      </c>
      <c r="AW352">
        <v>71.25</v>
      </c>
      <c r="AX352">
        <v>46</v>
      </c>
      <c r="AY352">
        <v>66</v>
      </c>
      <c r="AZ352" t="s">
        <v>858</v>
      </c>
      <c r="BA352">
        <v>81.25</v>
      </c>
      <c r="BB352">
        <v>80</v>
      </c>
      <c r="BC352">
        <v>167</v>
      </c>
      <c r="BD352" t="s">
        <v>562</v>
      </c>
      <c r="BE352">
        <v>55.833333333333336</v>
      </c>
      <c r="BF352">
        <v>102</v>
      </c>
      <c r="BG352">
        <v>14</v>
      </c>
      <c r="BH352" t="s">
        <v>403</v>
      </c>
      <c r="BI352">
        <v>100.41666666666667</v>
      </c>
      <c r="BJ352">
        <v>114</v>
      </c>
      <c r="BK352">
        <v>11</v>
      </c>
      <c r="BL352" t="s">
        <v>855</v>
      </c>
      <c r="BM352">
        <v>96.666666666666671</v>
      </c>
      <c r="BN352">
        <v>73</v>
      </c>
      <c r="BO352">
        <v>68</v>
      </c>
      <c r="BP352" t="s">
        <v>856</v>
      </c>
      <c r="BQ352">
        <v>112.08333333333333</v>
      </c>
      <c r="BR352">
        <v>70</v>
      </c>
      <c r="BS352">
        <v>27</v>
      </c>
      <c r="BT352" t="s">
        <v>857</v>
      </c>
      <c r="BU352">
        <v>100.83333333333333</v>
      </c>
      <c r="BV352">
        <v>73</v>
      </c>
      <c r="BW352">
        <v>21</v>
      </c>
      <c r="BX352" t="s">
        <v>858</v>
      </c>
      <c r="BY352">
        <v>97.916666666666671</v>
      </c>
      <c r="BZ352">
        <v>93</v>
      </c>
      <c r="CA352">
        <v>61</v>
      </c>
      <c r="CB352" t="s">
        <v>562</v>
      </c>
      <c r="CC352">
        <v>125.41666666666666</v>
      </c>
      <c r="CD352">
        <v>114</v>
      </c>
      <c r="CE352">
        <v>15</v>
      </c>
      <c r="CF352" t="s">
        <v>403</v>
      </c>
      <c r="CG352">
        <v>133.75</v>
      </c>
      <c r="CH352">
        <v>95.5</v>
      </c>
      <c r="CI352">
        <v>3</v>
      </c>
      <c r="CJ352" t="s">
        <v>855</v>
      </c>
      <c r="CK352">
        <v>103.33333333333333</v>
      </c>
      <c r="CL352">
        <v>59</v>
      </c>
      <c r="CM352">
        <v>97</v>
      </c>
      <c r="CN352" t="s">
        <v>856</v>
      </c>
      <c r="CO352">
        <v>117.91666666666667</v>
      </c>
      <c r="CP352">
        <v>57</v>
      </c>
      <c r="CQ352">
        <v>29</v>
      </c>
      <c r="CR352" t="s">
        <v>857</v>
      </c>
      <c r="CS352">
        <v>98.75</v>
      </c>
      <c r="CT352">
        <v>62</v>
      </c>
      <c r="CU352">
        <v>16</v>
      </c>
      <c r="CV352" t="s">
        <v>858</v>
      </c>
      <c r="CW352">
        <v>100.41666666666667</v>
      </c>
      <c r="CX352">
        <v>90</v>
      </c>
      <c r="CY352">
        <v>122</v>
      </c>
      <c r="CZ352" t="s">
        <v>562</v>
      </c>
      <c r="DA352">
        <v>124.58333333333333</v>
      </c>
      <c r="DB352">
        <v>77</v>
      </c>
      <c r="DC352">
        <v>96</v>
      </c>
      <c r="DD352" t="s">
        <v>403</v>
      </c>
      <c r="DE352">
        <v>72.5</v>
      </c>
      <c r="DF352">
        <v>99.5</v>
      </c>
      <c r="DG352">
        <v>11</v>
      </c>
      <c r="DH352" t="s">
        <v>855</v>
      </c>
      <c r="DI352">
        <v>104.58333333333333</v>
      </c>
      <c r="DJ352">
        <v>57</v>
      </c>
      <c r="DK352">
        <v>140</v>
      </c>
      <c r="DL352" t="s">
        <v>856</v>
      </c>
      <c r="DM352">
        <v>103.75</v>
      </c>
      <c r="DN352">
        <v>73</v>
      </c>
      <c r="DO352">
        <v>26</v>
      </c>
      <c r="DP352" t="s">
        <v>857</v>
      </c>
      <c r="DQ352">
        <v>139.16666666666666</v>
      </c>
      <c r="DR352">
        <v>78</v>
      </c>
      <c r="DS352">
        <v>17</v>
      </c>
      <c r="DT352" t="s">
        <v>858</v>
      </c>
      <c r="DU352">
        <v>142.91666666666666</v>
      </c>
      <c r="DV352">
        <v>74.5</v>
      </c>
      <c r="DW352">
        <v>181</v>
      </c>
      <c r="DX352" t="s">
        <v>562</v>
      </c>
      <c r="DY352">
        <v>58.75</v>
      </c>
      <c r="DZ352">
        <v>73</v>
      </c>
      <c r="EA352">
        <v>30</v>
      </c>
      <c r="EB352" t="s">
        <v>403</v>
      </c>
      <c r="EC352">
        <v>113.33333333333333</v>
      </c>
      <c r="ED352">
        <v>90.5</v>
      </c>
      <c r="EE352">
        <v>22</v>
      </c>
      <c r="EF352" t="s">
        <v>855</v>
      </c>
      <c r="EG352">
        <v>97.5</v>
      </c>
      <c r="EH352">
        <v>57</v>
      </c>
      <c r="EI352">
        <v>149</v>
      </c>
      <c r="EJ352" t="s">
        <v>856</v>
      </c>
      <c r="EK352">
        <v>57.083333333333336</v>
      </c>
      <c r="EL352">
        <v>46</v>
      </c>
      <c r="EM352">
        <v>120</v>
      </c>
      <c r="EN352" t="s">
        <v>857</v>
      </c>
      <c r="EO352">
        <v>90</v>
      </c>
      <c r="EP352">
        <v>46</v>
      </c>
      <c r="EQ352">
        <v>120</v>
      </c>
      <c r="ER352" t="s">
        <v>858</v>
      </c>
      <c r="ES352">
        <v>108.33333333333333</v>
      </c>
      <c r="ET352">
        <v>107</v>
      </c>
      <c r="EU352">
        <v>82</v>
      </c>
      <c r="EV352">
        <v>90</v>
      </c>
      <c r="EW352">
        <v>62</v>
      </c>
      <c r="EX352">
        <v>128</v>
      </c>
      <c r="EY352">
        <v>16</v>
      </c>
      <c r="EZ352">
        <v>37</v>
      </c>
      <c r="FA352">
        <v>46</v>
      </c>
      <c r="FB352">
        <v>33</v>
      </c>
      <c r="FC352">
        <v>96</v>
      </c>
      <c r="FD352">
        <v>37</v>
      </c>
      <c r="FE352">
        <v>140</v>
      </c>
    </row>
    <row r="353" spans="1:161" x14ac:dyDescent="0.2">
      <c r="A353" t="s">
        <v>954</v>
      </c>
      <c r="B353" t="s">
        <v>955</v>
      </c>
      <c r="C353" t="s">
        <v>852</v>
      </c>
      <c r="D353" t="s">
        <v>853</v>
      </c>
      <c r="E353" t="s">
        <v>956</v>
      </c>
      <c r="F353">
        <v>104</v>
      </c>
      <c r="G353">
        <v>86</v>
      </c>
      <c r="H353" s="11" t="s">
        <v>562</v>
      </c>
      <c r="I353" s="11">
        <v>90</v>
      </c>
      <c r="J353">
        <v>103</v>
      </c>
      <c r="K353">
        <v>12</v>
      </c>
      <c r="L353" s="11" t="s">
        <v>403</v>
      </c>
      <c r="M353" s="11">
        <v>102.5</v>
      </c>
      <c r="N353">
        <v>75</v>
      </c>
      <c r="O353">
        <v>155</v>
      </c>
      <c r="P353" s="11" t="s">
        <v>855</v>
      </c>
      <c r="Q353" s="11">
        <v>72.916666666666671</v>
      </c>
      <c r="R353">
        <v>45</v>
      </c>
      <c r="S353">
        <v>229</v>
      </c>
      <c r="T353" t="s">
        <v>856</v>
      </c>
      <c r="U353">
        <v>13.75</v>
      </c>
      <c r="V353">
        <v>56</v>
      </c>
      <c r="W353">
        <v>134</v>
      </c>
      <c r="X353" t="s">
        <v>857</v>
      </c>
      <c r="Y353">
        <v>70.416666666666671</v>
      </c>
      <c r="Z353">
        <v>56</v>
      </c>
      <c r="AA353">
        <v>30</v>
      </c>
      <c r="AB353" t="s">
        <v>858</v>
      </c>
      <c r="AC353">
        <v>159.16666666666666</v>
      </c>
      <c r="AD353">
        <v>100.5</v>
      </c>
      <c r="AE353">
        <v>62</v>
      </c>
      <c r="AF353" t="s">
        <v>562</v>
      </c>
      <c r="AG353">
        <v>78.75</v>
      </c>
      <c r="AH353">
        <v>96</v>
      </c>
      <c r="AI353">
        <v>18</v>
      </c>
      <c r="AJ353" t="s">
        <v>403</v>
      </c>
      <c r="AK353">
        <v>96.25</v>
      </c>
      <c r="AL353">
        <v>82.5</v>
      </c>
      <c r="AM353">
        <v>90</v>
      </c>
      <c r="AN353" t="s">
        <v>855</v>
      </c>
      <c r="AO353">
        <v>99.583333333333329</v>
      </c>
      <c r="AP353">
        <v>72.5</v>
      </c>
      <c r="AQ353">
        <v>22</v>
      </c>
      <c r="AR353" t="s">
        <v>856</v>
      </c>
      <c r="AS353">
        <v>104.58333333333333</v>
      </c>
      <c r="AT353">
        <v>57</v>
      </c>
      <c r="AU353">
        <v>63</v>
      </c>
      <c r="AV353" t="s">
        <v>857</v>
      </c>
      <c r="AW353">
        <v>115.41666666666667</v>
      </c>
      <c r="AX353">
        <v>33</v>
      </c>
      <c r="AY353">
        <v>172</v>
      </c>
      <c r="AZ353" t="s">
        <v>858</v>
      </c>
      <c r="BA353">
        <v>79.166666666666657</v>
      </c>
      <c r="BB353">
        <v>101</v>
      </c>
      <c r="BC353">
        <v>11</v>
      </c>
      <c r="BD353" t="s">
        <v>562</v>
      </c>
      <c r="BE353">
        <v>103.75</v>
      </c>
      <c r="BF353">
        <v>105</v>
      </c>
      <c r="BG353">
        <v>9</v>
      </c>
      <c r="BH353" t="s">
        <v>403</v>
      </c>
      <c r="BI353">
        <v>112.08333333333333</v>
      </c>
      <c r="BJ353">
        <v>84</v>
      </c>
      <c r="BK353">
        <v>89</v>
      </c>
      <c r="BL353" t="s">
        <v>855</v>
      </c>
      <c r="BM353">
        <v>97.5</v>
      </c>
      <c r="BN353">
        <v>78</v>
      </c>
      <c r="BO353">
        <v>33</v>
      </c>
      <c r="BP353" t="s">
        <v>856</v>
      </c>
      <c r="BQ353">
        <v>115.41666666666667</v>
      </c>
      <c r="BR353">
        <v>59</v>
      </c>
      <c r="BS353">
        <v>100</v>
      </c>
      <c r="BT353" t="s">
        <v>857</v>
      </c>
      <c r="BU353">
        <v>98.333333333333329</v>
      </c>
      <c r="BV353">
        <v>60</v>
      </c>
      <c r="BW353">
        <v>122</v>
      </c>
      <c r="BX353" t="s">
        <v>858</v>
      </c>
      <c r="BY353">
        <v>75</v>
      </c>
      <c r="BZ353">
        <v>100</v>
      </c>
      <c r="CA353">
        <v>20</v>
      </c>
      <c r="CB353" t="s">
        <v>562</v>
      </c>
      <c r="CC353">
        <v>114.58333333333333</v>
      </c>
      <c r="CD353">
        <v>105</v>
      </c>
      <c r="CE353">
        <v>38</v>
      </c>
      <c r="CF353" t="s">
        <v>403</v>
      </c>
      <c r="CG353">
        <v>97.083333333333329</v>
      </c>
      <c r="CH353">
        <v>62</v>
      </c>
      <c r="CI353">
        <v>83</v>
      </c>
      <c r="CJ353" t="s">
        <v>855</v>
      </c>
      <c r="CK353">
        <v>122.91666666666666</v>
      </c>
      <c r="CL353">
        <v>62</v>
      </c>
      <c r="CM353">
        <v>70</v>
      </c>
      <c r="CN353" t="s">
        <v>856</v>
      </c>
      <c r="CO353">
        <v>80.833333333333329</v>
      </c>
      <c r="CP353">
        <v>45</v>
      </c>
      <c r="CQ353">
        <v>96</v>
      </c>
      <c r="CR353" t="s">
        <v>857</v>
      </c>
      <c r="CS353">
        <v>77.083333333333343</v>
      </c>
      <c r="CT353">
        <v>54</v>
      </c>
      <c r="CU353">
        <v>62</v>
      </c>
      <c r="CV353" t="s">
        <v>858</v>
      </c>
      <c r="CW353">
        <v>85.833333333333329</v>
      </c>
      <c r="CX353">
        <v>97</v>
      </c>
      <c r="CY353">
        <v>55</v>
      </c>
      <c r="CZ353" t="s">
        <v>562</v>
      </c>
      <c r="DA353">
        <v>108.75</v>
      </c>
      <c r="DB353">
        <v>99</v>
      </c>
      <c r="DC353">
        <v>31</v>
      </c>
      <c r="DD353" t="s">
        <v>403</v>
      </c>
      <c r="DE353">
        <v>87.916666666666671</v>
      </c>
      <c r="DF353">
        <v>58</v>
      </c>
      <c r="DG353">
        <v>138</v>
      </c>
      <c r="DH353" t="s">
        <v>855</v>
      </c>
      <c r="DI353">
        <v>109.16666666666667</v>
      </c>
      <c r="DJ353">
        <v>70</v>
      </c>
      <c r="DK353">
        <v>24</v>
      </c>
      <c r="DL353" t="s">
        <v>856</v>
      </c>
      <c r="DM353">
        <v>105.41666666666667</v>
      </c>
      <c r="DN353">
        <v>71</v>
      </c>
      <c r="DO353">
        <v>41</v>
      </c>
      <c r="DP353" t="s">
        <v>857</v>
      </c>
      <c r="DQ353">
        <v>85.416666666666671</v>
      </c>
      <c r="DR353">
        <v>76</v>
      </c>
      <c r="DS353">
        <v>28</v>
      </c>
      <c r="DT353" t="s">
        <v>858</v>
      </c>
      <c r="DU353">
        <v>90.833333333333329</v>
      </c>
      <c r="DV353">
        <v>85.5</v>
      </c>
      <c r="DW353">
        <v>76</v>
      </c>
      <c r="DX353" t="s">
        <v>562</v>
      </c>
      <c r="DY353">
        <v>102.5</v>
      </c>
      <c r="DZ353">
        <v>91</v>
      </c>
      <c r="EA353">
        <v>2</v>
      </c>
      <c r="EB353" t="s">
        <v>403</v>
      </c>
      <c r="EC353">
        <v>101.66666666666667</v>
      </c>
      <c r="ED353">
        <v>58</v>
      </c>
      <c r="EE353">
        <v>160</v>
      </c>
      <c r="EF353" t="s">
        <v>855</v>
      </c>
      <c r="EG353">
        <v>97.083333333333329</v>
      </c>
      <c r="EH353">
        <v>71</v>
      </c>
      <c r="EI353">
        <v>37</v>
      </c>
      <c r="EJ353" t="s">
        <v>856</v>
      </c>
      <c r="EK353">
        <v>118.33333333333333</v>
      </c>
      <c r="EL353">
        <v>69</v>
      </c>
      <c r="EM353">
        <v>6</v>
      </c>
      <c r="EN353" t="s">
        <v>857</v>
      </c>
      <c r="EO353">
        <v>125</v>
      </c>
      <c r="EP353">
        <v>69</v>
      </c>
      <c r="EQ353">
        <v>6</v>
      </c>
      <c r="ER353" t="s">
        <v>858</v>
      </c>
      <c r="ES353">
        <v>114.58333333333333</v>
      </c>
      <c r="ET353">
        <v>107</v>
      </c>
      <c r="EU353">
        <v>82</v>
      </c>
      <c r="EV353">
        <v>104</v>
      </c>
      <c r="EW353">
        <v>6</v>
      </c>
      <c r="EX353">
        <v>90</v>
      </c>
      <c r="EY353">
        <v>153</v>
      </c>
      <c r="EZ353">
        <v>35</v>
      </c>
      <c r="FA353">
        <v>81</v>
      </c>
      <c r="FB353">
        <v>36</v>
      </c>
      <c r="FC353">
        <v>66</v>
      </c>
      <c r="FD353">
        <v>44</v>
      </c>
      <c r="FE353">
        <v>41</v>
      </c>
    </row>
    <row r="354" spans="1:161" x14ac:dyDescent="0.2">
      <c r="A354" t="s">
        <v>957</v>
      </c>
      <c r="B354" t="s">
        <v>958</v>
      </c>
      <c r="C354" t="s">
        <v>852</v>
      </c>
      <c r="D354" t="s">
        <v>853</v>
      </c>
      <c r="E354" t="s">
        <v>959</v>
      </c>
      <c r="F354">
        <v>94</v>
      </c>
      <c r="G354">
        <v>179</v>
      </c>
      <c r="H354" s="11" t="s">
        <v>562</v>
      </c>
      <c r="I354" s="11">
        <v>82.5</v>
      </c>
      <c r="J354">
        <v>90</v>
      </c>
      <c r="K354">
        <v>35</v>
      </c>
      <c r="L354" s="11" t="s">
        <v>403</v>
      </c>
      <c r="M354" s="11">
        <v>89.166666666666671</v>
      </c>
      <c r="N354">
        <v>91</v>
      </c>
      <c r="O354">
        <v>103</v>
      </c>
      <c r="P354" s="11" t="s">
        <v>855</v>
      </c>
      <c r="Q354" s="11">
        <v>107.5</v>
      </c>
      <c r="R354">
        <v>62.5</v>
      </c>
      <c r="S354">
        <v>101</v>
      </c>
      <c r="T354" t="s">
        <v>856</v>
      </c>
      <c r="U354">
        <v>104.16666666666667</v>
      </c>
      <c r="V354">
        <v>54</v>
      </c>
      <c r="W354">
        <v>156</v>
      </c>
      <c r="X354" t="s">
        <v>857</v>
      </c>
      <c r="Y354">
        <v>114.58333333333333</v>
      </c>
      <c r="Z354">
        <v>46</v>
      </c>
      <c r="AA354">
        <v>107</v>
      </c>
      <c r="AB354" t="s">
        <v>858</v>
      </c>
      <c r="AC354">
        <v>95.833333333333329</v>
      </c>
      <c r="AD354">
        <v>94.5</v>
      </c>
      <c r="AE354">
        <v>137</v>
      </c>
      <c r="AF354" t="s">
        <v>562</v>
      </c>
      <c r="AG354">
        <v>51.25</v>
      </c>
      <c r="AH354">
        <v>99</v>
      </c>
      <c r="AI354">
        <v>9</v>
      </c>
      <c r="AJ354" t="s">
        <v>403</v>
      </c>
      <c r="AK354">
        <v>110.83333333333333</v>
      </c>
      <c r="AL354">
        <v>71</v>
      </c>
      <c r="AM354">
        <v>121</v>
      </c>
      <c r="AN354" t="s">
        <v>855</v>
      </c>
      <c r="AO354">
        <v>91.666666666666671</v>
      </c>
      <c r="AP354">
        <v>63</v>
      </c>
      <c r="AQ354">
        <v>111</v>
      </c>
      <c r="AR354" t="s">
        <v>856</v>
      </c>
      <c r="AS354">
        <v>102.08333333333333</v>
      </c>
      <c r="AT354">
        <v>33.5</v>
      </c>
      <c r="AU354">
        <v>191</v>
      </c>
      <c r="AV354" t="s">
        <v>857</v>
      </c>
      <c r="AW354">
        <v>27.083333333333343</v>
      </c>
      <c r="AX354">
        <v>42</v>
      </c>
      <c r="AY354">
        <v>97</v>
      </c>
      <c r="AZ354" t="s">
        <v>858</v>
      </c>
      <c r="BA354">
        <v>80</v>
      </c>
      <c r="BB354">
        <v>99</v>
      </c>
      <c r="BC354">
        <v>20</v>
      </c>
      <c r="BD354" t="s">
        <v>562</v>
      </c>
      <c r="BE354">
        <v>104.58333333333333</v>
      </c>
      <c r="BF354">
        <v>90</v>
      </c>
      <c r="BG354">
        <v>35</v>
      </c>
      <c r="BH354" t="s">
        <v>403</v>
      </c>
      <c r="BI354">
        <v>94.166666666666671</v>
      </c>
      <c r="BJ354">
        <v>82.5</v>
      </c>
      <c r="BK354">
        <v>101</v>
      </c>
      <c r="BL354" t="s">
        <v>855</v>
      </c>
      <c r="BM354">
        <v>87.083333333333329</v>
      </c>
      <c r="BN354">
        <v>68</v>
      </c>
      <c r="BO354">
        <v>116</v>
      </c>
      <c r="BP354" t="s">
        <v>856</v>
      </c>
      <c r="BQ354">
        <v>120.41666666666667</v>
      </c>
      <c r="BR354">
        <v>72</v>
      </c>
      <c r="BS354">
        <v>16</v>
      </c>
      <c r="BT354" t="s">
        <v>857</v>
      </c>
      <c r="BU354">
        <v>115.83333333333333</v>
      </c>
      <c r="BV354">
        <v>69</v>
      </c>
      <c r="BW354">
        <v>49</v>
      </c>
      <c r="BX354" t="s">
        <v>858</v>
      </c>
      <c r="BY354">
        <v>105.41666666666667</v>
      </c>
      <c r="BZ354">
        <v>97</v>
      </c>
      <c r="CA354">
        <v>31</v>
      </c>
      <c r="CB354" t="s">
        <v>562</v>
      </c>
      <c r="CC354">
        <v>99.166666666666671</v>
      </c>
      <c r="CD354">
        <v>111</v>
      </c>
      <c r="CE354">
        <v>21</v>
      </c>
      <c r="CF354" t="s">
        <v>403</v>
      </c>
      <c r="CG354">
        <v>96.666666666666671</v>
      </c>
      <c r="CH354">
        <v>65.5</v>
      </c>
      <c r="CI354">
        <v>70</v>
      </c>
      <c r="CJ354" t="s">
        <v>855</v>
      </c>
      <c r="CK354">
        <v>115.83333333333333</v>
      </c>
      <c r="CL354">
        <v>51</v>
      </c>
      <c r="CM354">
        <v>165</v>
      </c>
      <c r="CN354" t="s">
        <v>856</v>
      </c>
      <c r="CO354">
        <v>73.75</v>
      </c>
      <c r="CP354">
        <v>51</v>
      </c>
      <c r="CQ354">
        <v>54</v>
      </c>
      <c r="CR354" t="s">
        <v>857</v>
      </c>
      <c r="CS354">
        <v>140.41666666666666</v>
      </c>
      <c r="CT354">
        <v>54</v>
      </c>
      <c r="CU354">
        <v>62</v>
      </c>
      <c r="CV354" t="s">
        <v>858</v>
      </c>
      <c r="CW354">
        <v>105</v>
      </c>
      <c r="CX354">
        <v>101</v>
      </c>
      <c r="CY354">
        <v>29</v>
      </c>
      <c r="CZ354" t="s">
        <v>562</v>
      </c>
      <c r="DA354">
        <v>169.58333333333331</v>
      </c>
      <c r="DB354">
        <v>108</v>
      </c>
      <c r="DC354">
        <v>13</v>
      </c>
      <c r="DD354" t="s">
        <v>403</v>
      </c>
      <c r="DE354">
        <v>110.41666666666667</v>
      </c>
      <c r="DF354">
        <v>66</v>
      </c>
      <c r="DG354">
        <v>108</v>
      </c>
      <c r="DH354" t="s">
        <v>855</v>
      </c>
      <c r="DI354">
        <v>107.5</v>
      </c>
      <c r="DJ354">
        <v>61</v>
      </c>
      <c r="DK354">
        <v>102</v>
      </c>
      <c r="DL354" t="s">
        <v>856</v>
      </c>
      <c r="DM354">
        <v>97.916666666666671</v>
      </c>
      <c r="DN354">
        <v>59</v>
      </c>
      <c r="DO354">
        <v>151</v>
      </c>
      <c r="DP354" t="s">
        <v>857</v>
      </c>
      <c r="DQ354">
        <v>43.75</v>
      </c>
      <c r="DR354">
        <v>70</v>
      </c>
      <c r="DS354">
        <v>74</v>
      </c>
      <c r="DT354" t="s">
        <v>858</v>
      </c>
      <c r="DU354">
        <v>75.833333333333329</v>
      </c>
      <c r="DV354">
        <v>72.5</v>
      </c>
      <c r="DW354">
        <v>196</v>
      </c>
      <c r="DX354" t="s">
        <v>562</v>
      </c>
      <c r="DY354">
        <v>91.25</v>
      </c>
      <c r="DZ354">
        <v>70</v>
      </c>
      <c r="EA354">
        <v>38</v>
      </c>
      <c r="EB354" t="s">
        <v>403</v>
      </c>
      <c r="EC354">
        <v>86.666666666666671</v>
      </c>
      <c r="ED354">
        <v>66.5</v>
      </c>
      <c r="EE354">
        <v>126</v>
      </c>
      <c r="EF354" t="s">
        <v>855</v>
      </c>
      <c r="EG354">
        <v>83.75</v>
      </c>
      <c r="EH354">
        <v>63</v>
      </c>
      <c r="EI354">
        <v>97</v>
      </c>
      <c r="EJ354" t="s">
        <v>856</v>
      </c>
      <c r="EK354">
        <v>147.91666666666669</v>
      </c>
      <c r="EL354">
        <v>64</v>
      </c>
      <c r="EM354">
        <v>16</v>
      </c>
      <c r="EN354" t="s">
        <v>857</v>
      </c>
      <c r="EO354">
        <v>133.33333333333331</v>
      </c>
      <c r="EP354">
        <v>64</v>
      </c>
      <c r="EQ354">
        <v>16</v>
      </c>
      <c r="ER354" t="s">
        <v>858</v>
      </c>
      <c r="ES354">
        <v>118.75</v>
      </c>
      <c r="ET354">
        <v>98</v>
      </c>
      <c r="EU354">
        <v>175</v>
      </c>
      <c r="EV354">
        <v>104</v>
      </c>
      <c r="EW354">
        <v>6</v>
      </c>
      <c r="EX354">
        <v>110</v>
      </c>
      <c r="EY354">
        <v>87</v>
      </c>
      <c r="EZ354">
        <v>27</v>
      </c>
      <c r="FA354">
        <v>212</v>
      </c>
      <c r="FB354">
        <v>33</v>
      </c>
      <c r="FC354">
        <v>96</v>
      </c>
      <c r="FD354">
        <v>43</v>
      </c>
      <c r="FE354">
        <v>61</v>
      </c>
    </row>
    <row r="355" spans="1:161" x14ac:dyDescent="0.2">
      <c r="A355" t="s">
        <v>960</v>
      </c>
      <c r="B355" t="s">
        <v>961</v>
      </c>
      <c r="C355" t="s">
        <v>852</v>
      </c>
      <c r="D355" t="s">
        <v>853</v>
      </c>
      <c r="E355" t="s">
        <v>962</v>
      </c>
      <c r="F355">
        <v>102</v>
      </c>
      <c r="G355">
        <v>98</v>
      </c>
      <c r="H355" s="11" t="s">
        <v>562</v>
      </c>
      <c r="I355" s="11">
        <v>120.41666666666667</v>
      </c>
      <c r="J355">
        <v>71</v>
      </c>
      <c r="K355">
        <v>101</v>
      </c>
      <c r="L355" s="11" t="s">
        <v>403</v>
      </c>
      <c r="M355" s="11">
        <v>96.666666666666671</v>
      </c>
      <c r="N355">
        <v>101</v>
      </c>
      <c r="O355">
        <v>63</v>
      </c>
      <c r="P355" s="11" t="s">
        <v>855</v>
      </c>
      <c r="Q355" s="11">
        <v>97.5</v>
      </c>
      <c r="R355">
        <v>65.5</v>
      </c>
      <c r="S355">
        <v>71</v>
      </c>
      <c r="T355" t="s">
        <v>856</v>
      </c>
      <c r="U355">
        <v>93.333333333333329</v>
      </c>
      <c r="V355">
        <v>61</v>
      </c>
      <c r="W355">
        <v>89</v>
      </c>
      <c r="X355" t="s">
        <v>857</v>
      </c>
      <c r="Y355">
        <v>106.25</v>
      </c>
      <c r="Z355">
        <v>34</v>
      </c>
      <c r="AA355">
        <v>209</v>
      </c>
      <c r="AB355" t="s">
        <v>858</v>
      </c>
      <c r="AC355">
        <v>47.916666666666664</v>
      </c>
      <c r="AD355">
        <v>93.5</v>
      </c>
      <c r="AE355">
        <v>147</v>
      </c>
      <c r="AF355" t="s">
        <v>562</v>
      </c>
      <c r="AG355">
        <v>48.750000000000007</v>
      </c>
      <c r="AH355">
        <v>72</v>
      </c>
      <c r="AI355">
        <v>93</v>
      </c>
      <c r="AJ355" t="s">
        <v>403</v>
      </c>
      <c r="AK355">
        <v>80.833333333333329</v>
      </c>
      <c r="AL355">
        <v>92.5</v>
      </c>
      <c r="AM355">
        <v>57</v>
      </c>
      <c r="AN355" t="s">
        <v>855</v>
      </c>
      <c r="AO355">
        <v>121.66666666666667</v>
      </c>
      <c r="AP355">
        <v>68</v>
      </c>
      <c r="AQ355">
        <v>55</v>
      </c>
      <c r="AR355" t="s">
        <v>856</v>
      </c>
      <c r="AS355">
        <v>81.25</v>
      </c>
      <c r="AT355">
        <v>48.5</v>
      </c>
      <c r="AU355">
        <v>104</v>
      </c>
      <c r="AV355" t="s">
        <v>857</v>
      </c>
      <c r="AW355">
        <v>122.08333333333333</v>
      </c>
      <c r="AX355">
        <v>44</v>
      </c>
      <c r="AY355">
        <v>84</v>
      </c>
      <c r="AZ355" t="s">
        <v>858</v>
      </c>
      <c r="BA355">
        <v>100.83333333333333</v>
      </c>
      <c r="BB355">
        <v>98</v>
      </c>
      <c r="BC355">
        <v>24</v>
      </c>
      <c r="BD355" t="s">
        <v>562</v>
      </c>
      <c r="BE355">
        <v>119.58333333333333</v>
      </c>
      <c r="BF355">
        <v>85</v>
      </c>
      <c r="BG355">
        <v>47</v>
      </c>
      <c r="BH355" t="s">
        <v>403</v>
      </c>
      <c r="BI355">
        <v>97.083333333333329</v>
      </c>
      <c r="BJ355">
        <v>81</v>
      </c>
      <c r="BK355">
        <v>109</v>
      </c>
      <c r="BL355" t="s">
        <v>855</v>
      </c>
      <c r="BM355">
        <v>74.583333333333343</v>
      </c>
      <c r="BN355">
        <v>82</v>
      </c>
      <c r="BO355">
        <v>10</v>
      </c>
      <c r="BP355" t="s">
        <v>856</v>
      </c>
      <c r="BQ355">
        <v>116.66666666666666</v>
      </c>
      <c r="BR355">
        <v>51</v>
      </c>
      <c r="BS355">
        <v>157</v>
      </c>
      <c r="BT355" t="s">
        <v>857</v>
      </c>
      <c r="BU355">
        <v>72.916666666666671</v>
      </c>
      <c r="BV355">
        <v>64</v>
      </c>
      <c r="BW355">
        <v>86</v>
      </c>
      <c r="BX355" t="s">
        <v>858</v>
      </c>
      <c r="BY355">
        <v>118.75</v>
      </c>
      <c r="BZ355">
        <v>92</v>
      </c>
      <c r="CA355">
        <v>71</v>
      </c>
      <c r="CB355" t="s">
        <v>562</v>
      </c>
      <c r="CC355">
        <v>107.08333333333333</v>
      </c>
      <c r="CD355">
        <v>103</v>
      </c>
      <c r="CE355">
        <v>40</v>
      </c>
      <c r="CF355" t="s">
        <v>403</v>
      </c>
      <c r="CG355">
        <v>100.83333333333333</v>
      </c>
      <c r="CH355">
        <v>71.5</v>
      </c>
      <c r="CI355">
        <v>48</v>
      </c>
      <c r="CJ355" t="s">
        <v>855</v>
      </c>
      <c r="CK355">
        <v>116.25</v>
      </c>
      <c r="CL355">
        <v>64</v>
      </c>
      <c r="CM355">
        <v>50</v>
      </c>
      <c r="CN355" t="s">
        <v>856</v>
      </c>
      <c r="CO355">
        <v>134.58333333333334</v>
      </c>
      <c r="CP355">
        <v>46</v>
      </c>
      <c r="CQ355">
        <v>92</v>
      </c>
      <c r="CR355" t="s">
        <v>857</v>
      </c>
      <c r="CS355">
        <v>128.33333333333334</v>
      </c>
      <c r="CT355">
        <v>42</v>
      </c>
      <c r="CU355">
        <v>131</v>
      </c>
      <c r="CV355" t="s">
        <v>858</v>
      </c>
      <c r="CW355">
        <v>66.666666666666671</v>
      </c>
      <c r="CX355">
        <v>94</v>
      </c>
      <c r="CY355">
        <v>88</v>
      </c>
      <c r="CZ355" t="s">
        <v>562</v>
      </c>
      <c r="DA355">
        <v>117.5</v>
      </c>
      <c r="DB355">
        <v>95</v>
      </c>
      <c r="DC355">
        <v>42</v>
      </c>
      <c r="DD355" t="s">
        <v>403</v>
      </c>
      <c r="DE355">
        <v>109.58333333333333</v>
      </c>
      <c r="DF355">
        <v>71</v>
      </c>
      <c r="DG355">
        <v>87</v>
      </c>
      <c r="DH355" t="s">
        <v>855</v>
      </c>
      <c r="DI355">
        <v>93.75</v>
      </c>
      <c r="DJ355">
        <v>58</v>
      </c>
      <c r="DK355">
        <v>133</v>
      </c>
      <c r="DL355" t="s">
        <v>856</v>
      </c>
      <c r="DM355">
        <v>63.333333333333336</v>
      </c>
      <c r="DN355">
        <v>58</v>
      </c>
      <c r="DO355">
        <v>160</v>
      </c>
      <c r="DP355" t="s">
        <v>857</v>
      </c>
      <c r="DQ355">
        <v>51.25</v>
      </c>
      <c r="DR355">
        <v>72</v>
      </c>
      <c r="DS355">
        <v>51</v>
      </c>
      <c r="DT355" t="s">
        <v>858</v>
      </c>
      <c r="DU355">
        <v>96.666666666666671</v>
      </c>
      <c r="DV355">
        <v>80.5</v>
      </c>
      <c r="DW355">
        <v>130</v>
      </c>
      <c r="DX355" t="s">
        <v>562</v>
      </c>
      <c r="DY355">
        <v>71.25</v>
      </c>
      <c r="DZ355">
        <v>63</v>
      </c>
      <c r="EA355">
        <v>65</v>
      </c>
      <c r="EB355" t="s">
        <v>403</v>
      </c>
      <c r="EC355">
        <v>92.083333333333329</v>
      </c>
      <c r="ED355">
        <v>76.5</v>
      </c>
      <c r="EE355">
        <v>72</v>
      </c>
      <c r="EF355" t="s">
        <v>855</v>
      </c>
      <c r="EG355">
        <v>115</v>
      </c>
      <c r="EH355">
        <v>70</v>
      </c>
      <c r="EI355">
        <v>45</v>
      </c>
      <c r="EJ355" t="s">
        <v>856</v>
      </c>
      <c r="EK355">
        <v>87.083333333333329</v>
      </c>
      <c r="EL355">
        <v>58</v>
      </c>
      <c r="EM355">
        <v>43</v>
      </c>
      <c r="EN355" t="s">
        <v>857</v>
      </c>
      <c r="EO355">
        <v>92.916666666666671</v>
      </c>
      <c r="EP355">
        <v>58</v>
      </c>
      <c r="EQ355">
        <v>43</v>
      </c>
      <c r="ER355" t="s">
        <v>858</v>
      </c>
      <c r="ES355">
        <v>113.33333333333333</v>
      </c>
      <c r="ET355">
        <v>110</v>
      </c>
      <c r="EU355">
        <v>61</v>
      </c>
      <c r="EV355">
        <v>92</v>
      </c>
      <c r="EW355">
        <v>46</v>
      </c>
      <c r="EX355">
        <v>104</v>
      </c>
      <c r="EY355">
        <v>108</v>
      </c>
      <c r="EZ355">
        <v>40</v>
      </c>
      <c r="FA355">
        <v>14</v>
      </c>
      <c r="FB355">
        <v>40</v>
      </c>
      <c r="FC355">
        <v>26</v>
      </c>
      <c r="FD355">
        <v>42</v>
      </c>
      <c r="FE355">
        <v>75</v>
      </c>
    </row>
    <row r="356" spans="1:161" x14ac:dyDescent="0.2">
      <c r="A356" t="s">
        <v>963</v>
      </c>
      <c r="B356" t="s">
        <v>964</v>
      </c>
      <c r="C356" t="s">
        <v>852</v>
      </c>
      <c r="D356" t="s">
        <v>853</v>
      </c>
      <c r="E356" t="s">
        <v>965</v>
      </c>
      <c r="F356">
        <v>102</v>
      </c>
      <c r="G356">
        <v>98</v>
      </c>
      <c r="H356" s="11" t="s">
        <v>562</v>
      </c>
      <c r="I356" s="11">
        <v>63.75</v>
      </c>
      <c r="J356">
        <v>79</v>
      </c>
      <c r="K356">
        <v>71</v>
      </c>
      <c r="L356" s="11" t="s">
        <v>403</v>
      </c>
      <c r="M356" s="11">
        <v>73.333333333333329</v>
      </c>
      <c r="N356">
        <v>94</v>
      </c>
      <c r="O356">
        <v>92</v>
      </c>
      <c r="P356" s="11" t="s">
        <v>855</v>
      </c>
      <c r="Q356" s="11">
        <v>110</v>
      </c>
      <c r="R356">
        <v>51.5</v>
      </c>
      <c r="S356">
        <v>203</v>
      </c>
      <c r="T356" t="s">
        <v>856</v>
      </c>
      <c r="U356">
        <v>35.416666666666657</v>
      </c>
      <c r="V356">
        <v>58.5</v>
      </c>
      <c r="W356">
        <v>114</v>
      </c>
      <c r="X356" t="s">
        <v>857</v>
      </c>
      <c r="Y356">
        <v>92.5</v>
      </c>
      <c r="Z356">
        <v>48</v>
      </c>
      <c r="AA356">
        <v>81</v>
      </c>
      <c r="AB356" t="s">
        <v>858</v>
      </c>
      <c r="AC356">
        <v>79.583333333333329</v>
      </c>
      <c r="AD356">
        <v>108</v>
      </c>
      <c r="AE356">
        <v>11</v>
      </c>
      <c r="AF356" t="s">
        <v>562</v>
      </c>
      <c r="AG356">
        <v>140</v>
      </c>
      <c r="AH356">
        <v>100</v>
      </c>
      <c r="AI356">
        <v>7</v>
      </c>
      <c r="AJ356" t="s">
        <v>403</v>
      </c>
      <c r="AK356">
        <v>113.75</v>
      </c>
      <c r="AL356">
        <v>72</v>
      </c>
      <c r="AM356">
        <v>116</v>
      </c>
      <c r="AN356" t="s">
        <v>855</v>
      </c>
      <c r="AO356">
        <v>78.75</v>
      </c>
      <c r="AP356">
        <v>69</v>
      </c>
      <c r="AQ356">
        <v>48</v>
      </c>
      <c r="AR356" t="s">
        <v>856</v>
      </c>
      <c r="AS356">
        <v>91.25</v>
      </c>
      <c r="AT356">
        <v>50</v>
      </c>
      <c r="AU356">
        <v>96</v>
      </c>
      <c r="AV356" t="s">
        <v>857</v>
      </c>
      <c r="AW356">
        <v>77.916666666666671</v>
      </c>
      <c r="AX356">
        <v>51</v>
      </c>
      <c r="AY356">
        <v>32</v>
      </c>
      <c r="AZ356" t="s">
        <v>858</v>
      </c>
      <c r="BA356">
        <v>127.91666666666667</v>
      </c>
      <c r="BB356">
        <v>87</v>
      </c>
      <c r="BC356">
        <v>107</v>
      </c>
      <c r="BD356" t="s">
        <v>562</v>
      </c>
      <c r="BE356">
        <v>63.75</v>
      </c>
      <c r="BF356">
        <v>88</v>
      </c>
      <c r="BG356">
        <v>40</v>
      </c>
      <c r="BH356" t="s">
        <v>403</v>
      </c>
      <c r="BI356">
        <v>89.583333333333329</v>
      </c>
      <c r="BJ356">
        <v>92.5</v>
      </c>
      <c r="BK356">
        <v>65</v>
      </c>
      <c r="BL356" t="s">
        <v>855</v>
      </c>
      <c r="BM356">
        <v>92.083333333333329</v>
      </c>
      <c r="BN356">
        <v>79</v>
      </c>
      <c r="BO356">
        <v>27</v>
      </c>
      <c r="BP356" t="s">
        <v>856</v>
      </c>
      <c r="BQ356">
        <v>100.83333333333333</v>
      </c>
      <c r="BR356">
        <v>66</v>
      </c>
      <c r="BS356">
        <v>43</v>
      </c>
      <c r="BT356" t="s">
        <v>857</v>
      </c>
      <c r="BU356">
        <v>149.16666666666666</v>
      </c>
      <c r="BV356">
        <v>63</v>
      </c>
      <c r="BW356">
        <v>99</v>
      </c>
      <c r="BX356" t="s">
        <v>858</v>
      </c>
      <c r="BY356">
        <v>69.583333333333343</v>
      </c>
      <c r="BZ356">
        <v>100</v>
      </c>
      <c r="CA356">
        <v>20</v>
      </c>
      <c r="CB356" t="s">
        <v>562</v>
      </c>
      <c r="CC356">
        <v>128.33333333333334</v>
      </c>
      <c r="CD356">
        <v>114</v>
      </c>
      <c r="CE356">
        <v>15</v>
      </c>
      <c r="CF356" t="s">
        <v>403</v>
      </c>
      <c r="CG356">
        <v>103.33333333333333</v>
      </c>
      <c r="CH356">
        <v>72</v>
      </c>
      <c r="CI356">
        <v>46</v>
      </c>
      <c r="CJ356" t="s">
        <v>855</v>
      </c>
      <c r="CK356">
        <v>100.41666666666667</v>
      </c>
      <c r="CL356">
        <v>68</v>
      </c>
      <c r="CM356">
        <v>29</v>
      </c>
      <c r="CN356" t="s">
        <v>856</v>
      </c>
      <c r="CO356">
        <v>96.666666666666671</v>
      </c>
      <c r="CP356">
        <v>37</v>
      </c>
      <c r="CQ356">
        <v>161</v>
      </c>
      <c r="CR356" t="s">
        <v>857</v>
      </c>
      <c r="CS356">
        <v>65.416666666666657</v>
      </c>
      <c r="CT356">
        <v>60</v>
      </c>
      <c r="CU356">
        <v>26</v>
      </c>
      <c r="CV356" t="s">
        <v>858</v>
      </c>
      <c r="CW356">
        <v>150.41666666666666</v>
      </c>
      <c r="CX356">
        <v>94</v>
      </c>
      <c r="CY356">
        <v>88</v>
      </c>
      <c r="CZ356" t="s">
        <v>562</v>
      </c>
      <c r="DA356">
        <v>90</v>
      </c>
      <c r="DB356">
        <v>100</v>
      </c>
      <c r="DC356">
        <v>23</v>
      </c>
      <c r="DD356" t="s">
        <v>403</v>
      </c>
      <c r="DE356">
        <v>121.66666666666667</v>
      </c>
      <c r="DF356">
        <v>83</v>
      </c>
      <c r="DG356">
        <v>47</v>
      </c>
      <c r="DH356" t="s">
        <v>855</v>
      </c>
      <c r="DI356">
        <v>87.083333333333329</v>
      </c>
      <c r="DJ356">
        <v>71</v>
      </c>
      <c r="DK356">
        <v>21</v>
      </c>
      <c r="DL356" t="s">
        <v>856</v>
      </c>
      <c r="DM356">
        <v>155.83333333333334</v>
      </c>
      <c r="DN356">
        <v>66</v>
      </c>
      <c r="DO356">
        <v>78</v>
      </c>
      <c r="DP356" t="s">
        <v>857</v>
      </c>
      <c r="DQ356">
        <v>107.5</v>
      </c>
      <c r="DR356">
        <v>62</v>
      </c>
      <c r="DS356">
        <v>147</v>
      </c>
      <c r="DT356" t="s">
        <v>858</v>
      </c>
      <c r="DU356">
        <v>78.75</v>
      </c>
      <c r="DV356">
        <v>86.5</v>
      </c>
      <c r="DW356">
        <v>64</v>
      </c>
      <c r="DX356" t="s">
        <v>562</v>
      </c>
      <c r="DY356">
        <v>140.83333333333334</v>
      </c>
      <c r="DZ356">
        <v>62</v>
      </c>
      <c r="EA356">
        <v>75</v>
      </c>
      <c r="EB356" t="s">
        <v>403</v>
      </c>
      <c r="EC356">
        <v>126.66666666666667</v>
      </c>
      <c r="ED356">
        <v>92.5</v>
      </c>
      <c r="EE356">
        <v>16</v>
      </c>
      <c r="EF356" t="s">
        <v>855</v>
      </c>
      <c r="EG356">
        <v>123.75</v>
      </c>
      <c r="EH356">
        <v>56</v>
      </c>
      <c r="EI356">
        <v>155</v>
      </c>
      <c r="EJ356" t="s">
        <v>856</v>
      </c>
      <c r="EK356">
        <v>127.08333333333333</v>
      </c>
      <c r="EL356">
        <v>50</v>
      </c>
      <c r="EM356">
        <v>96</v>
      </c>
      <c r="EN356" t="s">
        <v>857</v>
      </c>
      <c r="EO356">
        <v>82.5</v>
      </c>
      <c r="EP356">
        <v>50</v>
      </c>
      <c r="EQ356">
        <v>96</v>
      </c>
      <c r="ER356" t="s">
        <v>858</v>
      </c>
      <c r="ES356">
        <v>96.25</v>
      </c>
      <c r="ET356">
        <v>100</v>
      </c>
      <c r="EU356">
        <v>162</v>
      </c>
      <c r="EV356">
        <v>75</v>
      </c>
      <c r="EW356">
        <v>139</v>
      </c>
      <c r="EX356">
        <v>112</v>
      </c>
      <c r="EY356">
        <v>73</v>
      </c>
      <c r="EZ356">
        <v>26</v>
      </c>
      <c r="FA356">
        <v>220</v>
      </c>
      <c r="FB356">
        <v>37</v>
      </c>
      <c r="FC356">
        <v>54</v>
      </c>
      <c r="FD356">
        <v>41</v>
      </c>
      <c r="FE356">
        <v>87</v>
      </c>
    </row>
    <row r="357" spans="1:161" x14ac:dyDescent="0.2">
      <c r="A357" t="s">
        <v>966</v>
      </c>
      <c r="B357" t="s">
        <v>967</v>
      </c>
      <c r="C357" t="s">
        <v>852</v>
      </c>
      <c r="D357" t="s">
        <v>853</v>
      </c>
      <c r="E357" t="s">
        <v>968</v>
      </c>
      <c r="F357">
        <v>111</v>
      </c>
      <c r="G357">
        <v>25</v>
      </c>
      <c r="H357" s="11" t="s">
        <v>562</v>
      </c>
      <c r="I357" s="11">
        <v>102.5</v>
      </c>
      <c r="J357">
        <v>59</v>
      </c>
      <c r="K357">
        <v>150</v>
      </c>
      <c r="L357" s="11" t="s">
        <v>403</v>
      </c>
      <c r="M357" s="11">
        <v>118.33333333333333</v>
      </c>
      <c r="N357">
        <v>97</v>
      </c>
      <c r="O357">
        <v>75</v>
      </c>
      <c r="P357" s="11" t="s">
        <v>855</v>
      </c>
      <c r="Q357" s="11">
        <v>104.16666666666667</v>
      </c>
      <c r="R357">
        <v>56</v>
      </c>
      <c r="S357">
        <v>168</v>
      </c>
      <c r="T357" t="s">
        <v>856</v>
      </c>
      <c r="U357">
        <v>61.666666666666664</v>
      </c>
      <c r="V357">
        <v>55</v>
      </c>
      <c r="W357">
        <v>144</v>
      </c>
      <c r="X357" t="s">
        <v>857</v>
      </c>
      <c r="Y357">
        <v>74.166666666666657</v>
      </c>
      <c r="Z357">
        <v>54</v>
      </c>
      <c r="AA357">
        <v>39</v>
      </c>
      <c r="AB357" t="s">
        <v>858</v>
      </c>
      <c r="AC357">
        <v>134.16666666666666</v>
      </c>
      <c r="AD357">
        <v>104.5</v>
      </c>
      <c r="AE357">
        <v>31</v>
      </c>
      <c r="AF357" t="s">
        <v>562</v>
      </c>
      <c r="AG357">
        <v>92.916666666666671</v>
      </c>
      <c r="AH357">
        <v>46</v>
      </c>
      <c r="AI357">
        <v>194</v>
      </c>
      <c r="AJ357" t="s">
        <v>403</v>
      </c>
      <c r="AK357">
        <v>46.25</v>
      </c>
      <c r="AL357">
        <v>85.5</v>
      </c>
      <c r="AM357">
        <v>85</v>
      </c>
      <c r="AN357" t="s">
        <v>855</v>
      </c>
      <c r="AO357">
        <v>90</v>
      </c>
      <c r="AP357">
        <v>66</v>
      </c>
      <c r="AQ357">
        <v>76</v>
      </c>
      <c r="AR357" t="s">
        <v>856</v>
      </c>
      <c r="AS357">
        <v>70.833333333333329</v>
      </c>
      <c r="AT357">
        <v>53</v>
      </c>
      <c r="AU357">
        <v>82</v>
      </c>
      <c r="AV357" t="s">
        <v>857</v>
      </c>
      <c r="AW357">
        <v>72.5</v>
      </c>
      <c r="AX357">
        <v>38</v>
      </c>
      <c r="AY357">
        <v>121</v>
      </c>
      <c r="AZ357" t="s">
        <v>858</v>
      </c>
      <c r="BA357">
        <v>62.5</v>
      </c>
      <c r="BB357">
        <v>100</v>
      </c>
      <c r="BC357">
        <v>14</v>
      </c>
      <c r="BD357" t="s">
        <v>562</v>
      </c>
      <c r="BE357">
        <v>112.91666666666667</v>
      </c>
      <c r="BF357">
        <v>77</v>
      </c>
      <c r="BG357">
        <v>65</v>
      </c>
      <c r="BH357" t="s">
        <v>403</v>
      </c>
      <c r="BI357">
        <v>110.83333333333333</v>
      </c>
      <c r="BJ357">
        <v>93</v>
      </c>
      <c r="BK357">
        <v>61</v>
      </c>
      <c r="BL357" t="s">
        <v>855</v>
      </c>
      <c r="BM357">
        <v>82.5</v>
      </c>
      <c r="BN357">
        <v>83</v>
      </c>
      <c r="BO357">
        <v>6</v>
      </c>
      <c r="BP357" t="s">
        <v>856</v>
      </c>
      <c r="BQ357">
        <v>104.58333333333333</v>
      </c>
      <c r="BR357">
        <v>72</v>
      </c>
      <c r="BS357">
        <v>16</v>
      </c>
      <c r="BT357" t="s">
        <v>857</v>
      </c>
      <c r="BU357">
        <v>115.83333333333333</v>
      </c>
      <c r="BV357">
        <v>71</v>
      </c>
      <c r="BW357">
        <v>31</v>
      </c>
      <c r="BX357" t="s">
        <v>858</v>
      </c>
      <c r="BY357">
        <v>124.16666666666667</v>
      </c>
      <c r="BZ357">
        <v>95</v>
      </c>
      <c r="CA357">
        <v>45</v>
      </c>
      <c r="CB357" t="s">
        <v>562</v>
      </c>
      <c r="CC357">
        <v>132.08333333333334</v>
      </c>
      <c r="CD357">
        <v>85</v>
      </c>
      <c r="CE357">
        <v>91</v>
      </c>
      <c r="CF357" t="s">
        <v>403</v>
      </c>
      <c r="CG357">
        <v>92.5</v>
      </c>
      <c r="CH357">
        <v>79.5</v>
      </c>
      <c r="CI357">
        <v>19</v>
      </c>
      <c r="CJ357" t="s">
        <v>855</v>
      </c>
      <c r="CK357">
        <v>112.5</v>
      </c>
      <c r="CL357">
        <v>71</v>
      </c>
      <c r="CM357">
        <v>17</v>
      </c>
      <c r="CN357" t="s">
        <v>856</v>
      </c>
      <c r="CO357">
        <v>94.583333333333329</v>
      </c>
      <c r="CP357">
        <v>51</v>
      </c>
      <c r="CQ357">
        <v>54</v>
      </c>
      <c r="CR357" t="s">
        <v>857</v>
      </c>
      <c r="CS357">
        <v>136.66666666666666</v>
      </c>
      <c r="CT357">
        <v>49</v>
      </c>
      <c r="CU357">
        <v>89</v>
      </c>
      <c r="CV357" t="s">
        <v>858</v>
      </c>
      <c r="CW357">
        <v>80</v>
      </c>
      <c r="CX357">
        <v>90</v>
      </c>
      <c r="CY357">
        <v>122</v>
      </c>
      <c r="CZ357" t="s">
        <v>562</v>
      </c>
      <c r="DA357">
        <v>93.75</v>
      </c>
      <c r="DB357">
        <v>84</v>
      </c>
      <c r="DC357">
        <v>73</v>
      </c>
      <c r="DD357" t="s">
        <v>403</v>
      </c>
      <c r="DE357">
        <v>140</v>
      </c>
      <c r="DF357">
        <v>82.5</v>
      </c>
      <c r="DG357">
        <v>49</v>
      </c>
      <c r="DH357" t="s">
        <v>855</v>
      </c>
      <c r="DI357">
        <v>103.33333333333333</v>
      </c>
      <c r="DJ357">
        <v>75</v>
      </c>
      <c r="DK357">
        <v>4</v>
      </c>
      <c r="DL357" t="s">
        <v>856</v>
      </c>
      <c r="DM357">
        <v>101.66666666666667</v>
      </c>
      <c r="DN357">
        <v>60</v>
      </c>
      <c r="DO357">
        <v>142</v>
      </c>
      <c r="DP357" t="s">
        <v>857</v>
      </c>
      <c r="DQ357">
        <v>49.166666666666671</v>
      </c>
      <c r="DR357">
        <v>74</v>
      </c>
      <c r="DS357">
        <v>41</v>
      </c>
      <c r="DT357" t="s">
        <v>858</v>
      </c>
      <c r="DU357">
        <v>91.25</v>
      </c>
      <c r="DV357">
        <v>83</v>
      </c>
      <c r="DW357">
        <v>107</v>
      </c>
      <c r="DX357" t="s">
        <v>562</v>
      </c>
      <c r="DY357">
        <v>61.25</v>
      </c>
      <c r="DZ357">
        <v>43</v>
      </c>
      <c r="EA357">
        <v>169</v>
      </c>
      <c r="EB357" t="s">
        <v>403</v>
      </c>
      <c r="EC357">
        <v>101.25</v>
      </c>
      <c r="ED357">
        <v>79.5</v>
      </c>
      <c r="EE357">
        <v>57</v>
      </c>
      <c r="EF357" t="s">
        <v>855</v>
      </c>
      <c r="EG357">
        <v>80.833333333333329</v>
      </c>
      <c r="EH357">
        <v>81</v>
      </c>
      <c r="EI357">
        <v>8</v>
      </c>
      <c r="EJ357" t="s">
        <v>856</v>
      </c>
      <c r="EK357">
        <v>115.83333333333333</v>
      </c>
      <c r="EL357">
        <v>63</v>
      </c>
      <c r="EM357">
        <v>20</v>
      </c>
      <c r="EN357" t="s">
        <v>857</v>
      </c>
      <c r="EO357">
        <v>119.16666666666667</v>
      </c>
      <c r="EP357">
        <v>63</v>
      </c>
      <c r="EQ357">
        <v>20</v>
      </c>
      <c r="ER357" t="s">
        <v>858</v>
      </c>
      <c r="ES357">
        <v>99.166666666666671</v>
      </c>
      <c r="ET357">
        <v>117</v>
      </c>
      <c r="EU357">
        <v>14</v>
      </c>
      <c r="EV357">
        <v>67</v>
      </c>
      <c r="EW357">
        <v>172</v>
      </c>
      <c r="EX357">
        <v>131</v>
      </c>
      <c r="EY357">
        <v>11</v>
      </c>
      <c r="EZ357">
        <v>37</v>
      </c>
      <c r="FA357">
        <v>46</v>
      </c>
      <c r="FB357">
        <v>36</v>
      </c>
      <c r="FC357">
        <v>66</v>
      </c>
      <c r="FD357">
        <v>46</v>
      </c>
      <c r="FE357">
        <v>18</v>
      </c>
    </row>
    <row r="358" spans="1:161" x14ac:dyDescent="0.2">
      <c r="A358" t="s">
        <v>969</v>
      </c>
      <c r="B358" t="s">
        <v>970</v>
      </c>
      <c r="C358" t="s">
        <v>852</v>
      </c>
      <c r="D358" t="s">
        <v>853</v>
      </c>
      <c r="E358" t="s">
        <v>971</v>
      </c>
      <c r="F358">
        <v>105</v>
      </c>
      <c r="G358">
        <v>77</v>
      </c>
      <c r="H358" s="11" t="s">
        <v>562</v>
      </c>
      <c r="I358" s="11">
        <v>89.583333333333329</v>
      </c>
      <c r="J358">
        <v>66</v>
      </c>
      <c r="K358">
        <v>121</v>
      </c>
      <c r="L358" s="11" t="s">
        <v>403</v>
      </c>
      <c r="M358" s="11">
        <v>80.833333333333329</v>
      </c>
      <c r="N358">
        <v>63</v>
      </c>
      <c r="O358">
        <v>187</v>
      </c>
      <c r="P358" s="11" t="s">
        <v>855</v>
      </c>
      <c r="Q358" s="11">
        <v>105.83333333333333</v>
      </c>
      <c r="R358">
        <v>74.5</v>
      </c>
      <c r="S358">
        <v>6</v>
      </c>
      <c r="T358" t="s">
        <v>856</v>
      </c>
      <c r="U358">
        <v>109.58333333333333</v>
      </c>
      <c r="V358">
        <v>63</v>
      </c>
      <c r="W358">
        <v>63</v>
      </c>
      <c r="X358" t="s">
        <v>857</v>
      </c>
      <c r="Y358">
        <v>87.5</v>
      </c>
      <c r="Z358">
        <v>51</v>
      </c>
      <c r="AA358">
        <v>58</v>
      </c>
      <c r="AB358" t="s">
        <v>858</v>
      </c>
      <c r="AC358">
        <v>118.75</v>
      </c>
      <c r="AD358">
        <v>101.5</v>
      </c>
      <c r="AE358">
        <v>52</v>
      </c>
      <c r="AF358" t="s">
        <v>562</v>
      </c>
      <c r="AG358">
        <v>110</v>
      </c>
      <c r="AH358">
        <v>78</v>
      </c>
      <c r="AI358">
        <v>75</v>
      </c>
      <c r="AJ358" t="s">
        <v>403</v>
      </c>
      <c r="AK358">
        <v>122.91666666666666</v>
      </c>
      <c r="AL358">
        <v>41.5</v>
      </c>
      <c r="AM358">
        <v>201</v>
      </c>
      <c r="AN358" t="s">
        <v>855</v>
      </c>
      <c r="AO358">
        <v>80</v>
      </c>
      <c r="AP358">
        <v>71</v>
      </c>
      <c r="AQ358">
        <v>29</v>
      </c>
      <c r="AR358" t="s">
        <v>856</v>
      </c>
      <c r="AS358">
        <v>155.83333333333334</v>
      </c>
      <c r="AT358">
        <v>63</v>
      </c>
      <c r="AU358">
        <v>33</v>
      </c>
      <c r="AV358" t="s">
        <v>857</v>
      </c>
      <c r="AW358">
        <v>101.66666666666667</v>
      </c>
      <c r="AX358">
        <v>41</v>
      </c>
      <c r="AY358">
        <v>103</v>
      </c>
      <c r="AZ358" t="s">
        <v>858</v>
      </c>
      <c r="BA358">
        <v>90.416666666666671</v>
      </c>
      <c r="BB358">
        <v>90</v>
      </c>
      <c r="BC358">
        <v>76</v>
      </c>
      <c r="BD358" t="s">
        <v>562</v>
      </c>
      <c r="BE358">
        <v>112.5</v>
      </c>
      <c r="BF358">
        <v>59</v>
      </c>
      <c r="BG358">
        <v>130</v>
      </c>
      <c r="BH358" t="s">
        <v>403</v>
      </c>
      <c r="BI358">
        <v>92.083333333333329</v>
      </c>
      <c r="BJ358">
        <v>67</v>
      </c>
      <c r="BK358">
        <v>153</v>
      </c>
      <c r="BL358" t="s">
        <v>855</v>
      </c>
      <c r="BM358">
        <v>102.5</v>
      </c>
      <c r="BN358">
        <v>62</v>
      </c>
      <c r="BO358">
        <v>163</v>
      </c>
      <c r="BP358" t="s">
        <v>856</v>
      </c>
      <c r="BQ358">
        <v>52.916666666666664</v>
      </c>
      <c r="BR358">
        <v>68</v>
      </c>
      <c r="BS358">
        <v>37</v>
      </c>
      <c r="BT358" t="s">
        <v>857</v>
      </c>
      <c r="BU358">
        <v>107.08333333333333</v>
      </c>
      <c r="BV358">
        <v>65</v>
      </c>
      <c r="BW358">
        <v>80</v>
      </c>
      <c r="BX358" t="s">
        <v>858</v>
      </c>
      <c r="BY358">
        <v>73.333333333333329</v>
      </c>
      <c r="BZ358">
        <v>88</v>
      </c>
      <c r="CA358">
        <v>106</v>
      </c>
      <c r="CB358" t="s">
        <v>562</v>
      </c>
      <c r="CC358">
        <v>72.916666666666671</v>
      </c>
      <c r="CD358">
        <v>79</v>
      </c>
      <c r="CE358">
        <v>111</v>
      </c>
      <c r="CF358" t="s">
        <v>403</v>
      </c>
      <c r="CG358">
        <v>123.33333333333333</v>
      </c>
      <c r="CH358">
        <v>50</v>
      </c>
      <c r="CI358">
        <v>159</v>
      </c>
      <c r="CJ358" t="s">
        <v>855</v>
      </c>
      <c r="CK358">
        <v>92.5</v>
      </c>
      <c r="CL358">
        <v>64</v>
      </c>
      <c r="CM358">
        <v>50</v>
      </c>
      <c r="CN358" t="s">
        <v>856</v>
      </c>
      <c r="CO358">
        <v>121.66666666666667</v>
      </c>
      <c r="CP358">
        <v>51</v>
      </c>
      <c r="CQ358">
        <v>54</v>
      </c>
      <c r="CR358" t="s">
        <v>857</v>
      </c>
      <c r="CS358">
        <v>90.416666666666671</v>
      </c>
      <c r="CT358">
        <v>62</v>
      </c>
      <c r="CU358">
        <v>16</v>
      </c>
      <c r="CV358" t="s">
        <v>858</v>
      </c>
      <c r="CW358">
        <v>96.666666666666671</v>
      </c>
      <c r="CX358">
        <v>99</v>
      </c>
      <c r="CY358">
        <v>41</v>
      </c>
      <c r="CZ358" t="s">
        <v>562</v>
      </c>
      <c r="DA358">
        <v>120.41666666666667</v>
      </c>
      <c r="DB358">
        <v>55</v>
      </c>
      <c r="DC358">
        <v>167</v>
      </c>
      <c r="DD358" t="s">
        <v>403</v>
      </c>
      <c r="DE358">
        <v>115.83333333333333</v>
      </c>
      <c r="DF358">
        <v>57.5</v>
      </c>
      <c r="DG358">
        <v>141</v>
      </c>
      <c r="DH358" t="s">
        <v>855</v>
      </c>
      <c r="DI358">
        <v>112.91666666666667</v>
      </c>
      <c r="DJ358">
        <v>61</v>
      </c>
      <c r="DK358">
        <v>102</v>
      </c>
      <c r="DL358" t="s">
        <v>856</v>
      </c>
      <c r="DM358">
        <v>125</v>
      </c>
      <c r="DN358">
        <v>72</v>
      </c>
      <c r="DO358">
        <v>31</v>
      </c>
      <c r="DP358" t="s">
        <v>857</v>
      </c>
      <c r="DQ358">
        <v>98.333333333333329</v>
      </c>
      <c r="DR358">
        <v>81</v>
      </c>
      <c r="DS358">
        <v>8</v>
      </c>
      <c r="DT358" t="s">
        <v>858</v>
      </c>
      <c r="DU358">
        <v>107.91666666666667</v>
      </c>
      <c r="DV358">
        <v>84.5</v>
      </c>
      <c r="DW358">
        <v>90</v>
      </c>
      <c r="DX358" t="s">
        <v>562</v>
      </c>
      <c r="DY358">
        <v>123.75</v>
      </c>
      <c r="DZ358">
        <v>36</v>
      </c>
      <c r="EA358">
        <v>205</v>
      </c>
      <c r="EB358" t="s">
        <v>403</v>
      </c>
      <c r="EC358">
        <v>79.166666666666657</v>
      </c>
      <c r="ED358">
        <v>56</v>
      </c>
      <c r="EE358">
        <v>172</v>
      </c>
      <c r="EF358" t="s">
        <v>855</v>
      </c>
      <c r="EG358">
        <v>105.41666666666667</v>
      </c>
      <c r="EH358">
        <v>55</v>
      </c>
      <c r="EI358">
        <v>162</v>
      </c>
      <c r="EJ358" t="s">
        <v>856</v>
      </c>
      <c r="EK358">
        <v>127.08333333333333</v>
      </c>
      <c r="EL358">
        <v>61</v>
      </c>
      <c r="EM358">
        <v>27</v>
      </c>
      <c r="EN358" t="s">
        <v>857</v>
      </c>
      <c r="EO358">
        <v>145.83333333333331</v>
      </c>
      <c r="EP358">
        <v>61</v>
      </c>
      <c r="EQ358">
        <v>27</v>
      </c>
      <c r="ER358" t="s">
        <v>858</v>
      </c>
      <c r="ES358">
        <v>155</v>
      </c>
      <c r="ET358">
        <v>101</v>
      </c>
      <c r="EU358">
        <v>147</v>
      </c>
      <c r="EV358">
        <v>71</v>
      </c>
      <c r="EW358">
        <v>155</v>
      </c>
      <c r="EX358">
        <v>77</v>
      </c>
      <c r="EY358">
        <v>185</v>
      </c>
      <c r="EZ358">
        <v>25</v>
      </c>
      <c r="FA358">
        <v>227</v>
      </c>
      <c r="FB358">
        <v>30</v>
      </c>
      <c r="FC358">
        <v>137</v>
      </c>
      <c r="FD358">
        <v>36</v>
      </c>
      <c r="FE358">
        <v>159</v>
      </c>
    </row>
    <row r="359" spans="1:161" x14ac:dyDescent="0.2">
      <c r="A359" t="s">
        <v>972</v>
      </c>
      <c r="B359" t="s">
        <v>973</v>
      </c>
      <c r="C359" t="s">
        <v>852</v>
      </c>
      <c r="D359" t="s">
        <v>853</v>
      </c>
      <c r="E359" t="s">
        <v>477</v>
      </c>
      <c r="F359">
        <v>105</v>
      </c>
      <c r="G359">
        <v>77</v>
      </c>
      <c r="H359" s="11" t="s">
        <v>562</v>
      </c>
      <c r="I359" s="11">
        <v>116.66666666666666</v>
      </c>
      <c r="J359">
        <v>80</v>
      </c>
      <c r="K359">
        <v>67</v>
      </c>
      <c r="L359" s="11" t="s">
        <v>403</v>
      </c>
      <c r="M359" s="11">
        <v>110.83333333333333</v>
      </c>
      <c r="N359">
        <v>76</v>
      </c>
      <c r="O359">
        <v>151</v>
      </c>
      <c r="P359" s="11" t="s">
        <v>855</v>
      </c>
      <c r="Q359" s="11">
        <v>87.5</v>
      </c>
      <c r="R359">
        <v>63</v>
      </c>
      <c r="S359">
        <v>98</v>
      </c>
      <c r="T359" t="s">
        <v>856</v>
      </c>
      <c r="U359">
        <v>100.41666666666667</v>
      </c>
      <c r="V359">
        <v>52</v>
      </c>
      <c r="W359">
        <v>171</v>
      </c>
      <c r="X359" t="s">
        <v>857</v>
      </c>
      <c r="Y359">
        <v>92.916666666666671</v>
      </c>
      <c r="Z359">
        <v>40</v>
      </c>
      <c r="AA359">
        <v>173</v>
      </c>
      <c r="AB359" t="s">
        <v>858</v>
      </c>
      <c r="AC359">
        <v>30.833333333333329</v>
      </c>
      <c r="AD359">
        <v>96</v>
      </c>
      <c r="AE359">
        <v>117</v>
      </c>
      <c r="AF359" t="s">
        <v>562</v>
      </c>
      <c r="AG359">
        <v>116.66666666666666</v>
      </c>
      <c r="AH359">
        <v>72</v>
      </c>
      <c r="AI359">
        <v>93</v>
      </c>
      <c r="AJ359" t="s">
        <v>403</v>
      </c>
      <c r="AK359">
        <v>76.666666666666671</v>
      </c>
      <c r="AL359">
        <v>71</v>
      </c>
      <c r="AM359">
        <v>121</v>
      </c>
      <c r="AN359" t="s">
        <v>855</v>
      </c>
      <c r="AO359">
        <v>102.5</v>
      </c>
      <c r="AP359">
        <v>64.5</v>
      </c>
      <c r="AQ359">
        <v>99</v>
      </c>
      <c r="AR359" t="s">
        <v>856</v>
      </c>
      <c r="AS359">
        <v>74.166666666666657</v>
      </c>
      <c r="AT359">
        <v>41</v>
      </c>
      <c r="AU359">
        <v>154</v>
      </c>
      <c r="AV359" t="s">
        <v>857</v>
      </c>
      <c r="AW359">
        <v>92.916666666666671</v>
      </c>
      <c r="AX359">
        <v>58</v>
      </c>
      <c r="AY359">
        <v>7</v>
      </c>
      <c r="AZ359" t="s">
        <v>858</v>
      </c>
      <c r="BA359">
        <v>105.83333333333333</v>
      </c>
      <c r="BB359">
        <v>82</v>
      </c>
      <c r="BC359">
        <v>157</v>
      </c>
      <c r="BD359" t="s">
        <v>562</v>
      </c>
      <c r="BE359">
        <v>102.91666666666667</v>
      </c>
      <c r="BF359">
        <v>89</v>
      </c>
      <c r="BG359">
        <v>37</v>
      </c>
      <c r="BH359" t="s">
        <v>403</v>
      </c>
      <c r="BI359">
        <v>140.41666666666666</v>
      </c>
      <c r="BJ359">
        <v>75.5</v>
      </c>
      <c r="BK359">
        <v>127</v>
      </c>
      <c r="BL359" t="s">
        <v>855</v>
      </c>
      <c r="BM359">
        <v>91.666666666666671</v>
      </c>
      <c r="BN359">
        <v>77</v>
      </c>
      <c r="BO359">
        <v>37</v>
      </c>
      <c r="BP359" t="s">
        <v>856</v>
      </c>
      <c r="BQ359">
        <v>101.66666666666667</v>
      </c>
      <c r="BR359">
        <v>54</v>
      </c>
      <c r="BS359">
        <v>137</v>
      </c>
      <c r="BT359" t="s">
        <v>857</v>
      </c>
      <c r="BU359">
        <v>71.666666666666671</v>
      </c>
      <c r="BV359">
        <v>73</v>
      </c>
      <c r="BW359">
        <v>21</v>
      </c>
      <c r="BX359" t="s">
        <v>858</v>
      </c>
      <c r="BY359">
        <v>102.08333333333333</v>
      </c>
      <c r="BZ359">
        <v>80</v>
      </c>
      <c r="CA359">
        <v>164</v>
      </c>
      <c r="CB359" t="s">
        <v>562</v>
      </c>
      <c r="CC359">
        <v>37.083333333333336</v>
      </c>
      <c r="CD359">
        <v>72</v>
      </c>
      <c r="CE359">
        <v>134</v>
      </c>
      <c r="CF359" t="s">
        <v>403</v>
      </c>
      <c r="CG359">
        <v>75.833333333333329</v>
      </c>
      <c r="CH359">
        <v>59</v>
      </c>
      <c r="CI359">
        <v>107</v>
      </c>
      <c r="CJ359" t="s">
        <v>855</v>
      </c>
      <c r="CK359">
        <v>115</v>
      </c>
      <c r="CL359">
        <v>66</v>
      </c>
      <c r="CM359">
        <v>41</v>
      </c>
      <c r="CN359" t="s">
        <v>856</v>
      </c>
      <c r="CO359">
        <v>164.58333333333334</v>
      </c>
      <c r="CP359">
        <v>49</v>
      </c>
      <c r="CQ359">
        <v>69</v>
      </c>
      <c r="CR359" t="s">
        <v>857</v>
      </c>
      <c r="CS359">
        <v>123.33333333333333</v>
      </c>
      <c r="CT359">
        <v>60</v>
      </c>
      <c r="CU359">
        <v>26</v>
      </c>
      <c r="CV359" t="s">
        <v>858</v>
      </c>
      <c r="CW359">
        <v>144.16666666666666</v>
      </c>
      <c r="CX359">
        <v>104</v>
      </c>
      <c r="CY359">
        <v>13</v>
      </c>
      <c r="CZ359" t="s">
        <v>562</v>
      </c>
      <c r="DA359">
        <v>146.66666666666666</v>
      </c>
      <c r="DB359">
        <v>83</v>
      </c>
      <c r="DC359">
        <v>76</v>
      </c>
      <c r="DD359" t="s">
        <v>403</v>
      </c>
      <c r="DE359">
        <v>114.58333333333333</v>
      </c>
      <c r="DF359">
        <v>57</v>
      </c>
      <c r="DG359">
        <v>143</v>
      </c>
      <c r="DH359" t="s">
        <v>855</v>
      </c>
      <c r="DI359">
        <v>84.166666666666671</v>
      </c>
      <c r="DJ359">
        <v>50</v>
      </c>
      <c r="DK359">
        <v>196</v>
      </c>
      <c r="DL359" t="s">
        <v>856</v>
      </c>
      <c r="DM359">
        <v>75.833333333333329</v>
      </c>
      <c r="DN359">
        <v>61</v>
      </c>
      <c r="DO359">
        <v>125</v>
      </c>
      <c r="DP359" t="s">
        <v>857</v>
      </c>
      <c r="DQ359">
        <v>52.916666666666664</v>
      </c>
      <c r="DR359">
        <v>64</v>
      </c>
      <c r="DS359">
        <v>132</v>
      </c>
      <c r="DT359" t="s">
        <v>858</v>
      </c>
      <c r="DU359">
        <v>50</v>
      </c>
      <c r="DV359">
        <v>81</v>
      </c>
      <c r="DW359">
        <v>125</v>
      </c>
      <c r="DX359" t="s">
        <v>562</v>
      </c>
      <c r="DY359">
        <v>59.583333333333336</v>
      </c>
      <c r="DZ359">
        <v>54.5</v>
      </c>
      <c r="EA359">
        <v>111</v>
      </c>
      <c r="EB359" t="s">
        <v>403</v>
      </c>
      <c r="EC359">
        <v>111.25</v>
      </c>
      <c r="ED359">
        <v>71.5</v>
      </c>
      <c r="EE359">
        <v>105</v>
      </c>
      <c r="EF359" t="s">
        <v>855</v>
      </c>
      <c r="EG359">
        <v>84.166666666666671</v>
      </c>
      <c r="EH359">
        <v>58</v>
      </c>
      <c r="EI359">
        <v>138</v>
      </c>
      <c r="EJ359" t="s">
        <v>856</v>
      </c>
      <c r="EK359">
        <v>67.5</v>
      </c>
      <c r="EL359">
        <v>66</v>
      </c>
      <c r="EM359">
        <v>12</v>
      </c>
      <c r="EN359" t="s">
        <v>857</v>
      </c>
      <c r="EO359">
        <v>152.08333333333334</v>
      </c>
      <c r="EP359">
        <v>66</v>
      </c>
      <c r="EQ359">
        <v>12</v>
      </c>
      <c r="ER359" t="s">
        <v>858</v>
      </c>
      <c r="ES359">
        <v>105.83333333333333</v>
      </c>
      <c r="ET359">
        <v>114</v>
      </c>
      <c r="EU359">
        <v>28</v>
      </c>
      <c r="EV359">
        <v>76</v>
      </c>
      <c r="EW359">
        <v>138</v>
      </c>
      <c r="EX359">
        <v>114</v>
      </c>
      <c r="EY359">
        <v>67</v>
      </c>
      <c r="EZ359">
        <v>36</v>
      </c>
      <c r="FA359">
        <v>60</v>
      </c>
      <c r="FB359">
        <v>30</v>
      </c>
      <c r="FC359">
        <v>137</v>
      </c>
      <c r="FD359">
        <v>45</v>
      </c>
      <c r="FE359">
        <v>26</v>
      </c>
    </row>
    <row r="360" spans="1:161" x14ac:dyDescent="0.2">
      <c r="A360" t="s">
        <v>974</v>
      </c>
      <c r="B360" t="s">
        <v>975</v>
      </c>
      <c r="C360" t="s">
        <v>976</v>
      </c>
      <c r="D360" t="s">
        <v>853</v>
      </c>
      <c r="E360" t="s">
        <v>977</v>
      </c>
      <c r="F360">
        <v>112</v>
      </c>
      <c r="G360">
        <v>20</v>
      </c>
      <c r="H360" s="11" t="s">
        <v>978</v>
      </c>
      <c r="I360" s="11">
        <v>110.83333333333333</v>
      </c>
      <c r="J360">
        <v>87</v>
      </c>
      <c r="K360">
        <v>45</v>
      </c>
      <c r="L360" s="11" t="s">
        <v>980</v>
      </c>
      <c r="M360" s="11">
        <v>83.75</v>
      </c>
      <c r="N360">
        <v>118</v>
      </c>
      <c r="O360">
        <v>13</v>
      </c>
      <c r="P360" s="11" t="s">
        <v>982</v>
      </c>
      <c r="Q360" s="11">
        <v>100.83333333333333</v>
      </c>
      <c r="R360">
        <v>69</v>
      </c>
      <c r="S360">
        <v>44</v>
      </c>
      <c r="T360" t="s">
        <v>856</v>
      </c>
      <c r="U360">
        <v>113.33333333333333</v>
      </c>
      <c r="V360">
        <v>66</v>
      </c>
      <c r="W360">
        <v>38</v>
      </c>
      <c r="X360" t="s">
        <v>984</v>
      </c>
      <c r="Y360">
        <v>91.666666666666671</v>
      </c>
      <c r="Z360">
        <v>52.5</v>
      </c>
      <c r="AA360">
        <v>51</v>
      </c>
      <c r="AB360" t="s">
        <v>986</v>
      </c>
      <c r="AC360">
        <v>113.75</v>
      </c>
      <c r="AD360">
        <v>102</v>
      </c>
      <c r="AE360">
        <v>46</v>
      </c>
      <c r="AF360" t="s">
        <v>978</v>
      </c>
      <c r="AG360">
        <v>142.08333333333334</v>
      </c>
      <c r="AH360">
        <v>105</v>
      </c>
      <c r="AI360">
        <v>6</v>
      </c>
      <c r="AJ360" t="s">
        <v>980</v>
      </c>
      <c r="AK360">
        <v>112.91666666666667</v>
      </c>
      <c r="AL360">
        <v>106.5</v>
      </c>
      <c r="AM360">
        <v>15</v>
      </c>
      <c r="AN360" t="s">
        <v>982</v>
      </c>
      <c r="AO360">
        <v>101.66666666666667</v>
      </c>
      <c r="AP360">
        <v>66</v>
      </c>
      <c r="AQ360">
        <v>76</v>
      </c>
      <c r="AR360" t="s">
        <v>856</v>
      </c>
      <c r="AS360">
        <v>90.416666666666671</v>
      </c>
      <c r="AT360">
        <v>66.5</v>
      </c>
      <c r="AU360">
        <v>18</v>
      </c>
      <c r="AV360" t="s">
        <v>984</v>
      </c>
      <c r="AW360">
        <v>123.75</v>
      </c>
      <c r="AX360">
        <v>44</v>
      </c>
      <c r="AY360">
        <v>84</v>
      </c>
      <c r="AZ360" t="s">
        <v>986</v>
      </c>
      <c r="BA360">
        <v>72.916666666666671</v>
      </c>
      <c r="BB360">
        <v>83</v>
      </c>
      <c r="BC360">
        <v>147</v>
      </c>
      <c r="BD360" t="s">
        <v>978</v>
      </c>
      <c r="BE360">
        <v>55.416666666666664</v>
      </c>
      <c r="BF360">
        <v>89</v>
      </c>
      <c r="BG360">
        <v>37</v>
      </c>
      <c r="BH360" t="s">
        <v>980</v>
      </c>
      <c r="BI360">
        <v>97.5</v>
      </c>
      <c r="BJ360">
        <v>110</v>
      </c>
      <c r="BK360">
        <v>19</v>
      </c>
      <c r="BL360" t="s">
        <v>982</v>
      </c>
      <c r="BM360">
        <v>100.41666666666667</v>
      </c>
      <c r="BN360">
        <v>75</v>
      </c>
      <c r="BO360">
        <v>53</v>
      </c>
      <c r="BP360" t="s">
        <v>856</v>
      </c>
      <c r="BQ360">
        <v>92.5</v>
      </c>
      <c r="BR360">
        <v>62</v>
      </c>
      <c r="BS360">
        <v>75</v>
      </c>
      <c r="BT360" t="s">
        <v>984</v>
      </c>
      <c r="BU360">
        <v>88.333333333333329</v>
      </c>
      <c r="BV360">
        <v>74</v>
      </c>
      <c r="BW360">
        <v>19</v>
      </c>
      <c r="BX360" t="s">
        <v>986</v>
      </c>
      <c r="BY360">
        <v>131.66666666666666</v>
      </c>
      <c r="BZ360">
        <v>96</v>
      </c>
      <c r="CA360">
        <v>40</v>
      </c>
      <c r="CB360" t="s">
        <v>978</v>
      </c>
      <c r="CC360">
        <v>120</v>
      </c>
      <c r="CD360">
        <v>108</v>
      </c>
      <c r="CE360">
        <v>31</v>
      </c>
      <c r="CF360" t="s">
        <v>1804</v>
      </c>
      <c r="CG360">
        <v>109.58333333333333</v>
      </c>
      <c r="CH360">
        <v>79</v>
      </c>
      <c r="CI360">
        <v>20</v>
      </c>
      <c r="CJ360" t="s">
        <v>982</v>
      </c>
      <c r="CK360">
        <v>101.66666666666667</v>
      </c>
      <c r="CL360">
        <v>67</v>
      </c>
      <c r="CM360">
        <v>35</v>
      </c>
      <c r="CN360" t="s">
        <v>856</v>
      </c>
      <c r="CO360">
        <v>115</v>
      </c>
      <c r="CP360">
        <v>52</v>
      </c>
      <c r="CQ360">
        <v>47</v>
      </c>
      <c r="CR360" t="s">
        <v>984</v>
      </c>
      <c r="CS360">
        <v>82.916666666666671</v>
      </c>
      <c r="CT360">
        <v>48</v>
      </c>
      <c r="CU360">
        <v>95</v>
      </c>
      <c r="CV360" t="s">
        <v>986</v>
      </c>
      <c r="CW360">
        <v>87.083333333333329</v>
      </c>
      <c r="CX360">
        <v>94</v>
      </c>
      <c r="CY360">
        <v>88</v>
      </c>
      <c r="CZ360" t="s">
        <v>978</v>
      </c>
      <c r="DA360">
        <v>110.83333333333333</v>
      </c>
      <c r="DB360">
        <v>91</v>
      </c>
      <c r="DC360">
        <v>54</v>
      </c>
      <c r="DD360" t="s">
        <v>1804</v>
      </c>
      <c r="DE360">
        <v>92.5</v>
      </c>
      <c r="DF360">
        <v>89.5</v>
      </c>
      <c r="DG360">
        <v>24</v>
      </c>
      <c r="DH360" t="s">
        <v>982</v>
      </c>
      <c r="DI360">
        <v>100.41666666666667</v>
      </c>
      <c r="DJ360">
        <v>64</v>
      </c>
      <c r="DK360">
        <v>71</v>
      </c>
      <c r="DL360" t="s">
        <v>1821</v>
      </c>
      <c r="DM360">
        <v>82.083333333333329</v>
      </c>
      <c r="DN360">
        <v>79</v>
      </c>
      <c r="DO360">
        <v>6</v>
      </c>
      <c r="DP360" t="s">
        <v>984</v>
      </c>
      <c r="DQ360">
        <v>147.5</v>
      </c>
      <c r="DR360">
        <v>71</v>
      </c>
      <c r="DS360">
        <v>64</v>
      </c>
      <c r="DT360" t="s">
        <v>986</v>
      </c>
      <c r="DU360">
        <v>123.33333333333333</v>
      </c>
      <c r="DV360">
        <v>82.5</v>
      </c>
      <c r="DW360">
        <v>114</v>
      </c>
      <c r="DX360" t="s">
        <v>978</v>
      </c>
      <c r="DY360">
        <v>72.5</v>
      </c>
      <c r="DZ360">
        <v>71</v>
      </c>
      <c r="EA360">
        <v>36</v>
      </c>
      <c r="EB360" t="s">
        <v>1804</v>
      </c>
      <c r="EC360">
        <v>137.91666666666666</v>
      </c>
      <c r="ED360">
        <v>88.5</v>
      </c>
      <c r="EE360">
        <v>25</v>
      </c>
      <c r="EF360" t="s">
        <v>982</v>
      </c>
      <c r="EG360">
        <v>133.33333333333331</v>
      </c>
      <c r="EH360">
        <v>74</v>
      </c>
      <c r="EI360">
        <v>28</v>
      </c>
      <c r="EJ360" t="s">
        <v>1821</v>
      </c>
      <c r="EK360">
        <v>91.666666666666671</v>
      </c>
      <c r="EL360">
        <v>46</v>
      </c>
      <c r="EM360">
        <v>120</v>
      </c>
      <c r="EN360" t="s">
        <v>984</v>
      </c>
      <c r="EO360">
        <v>56.25</v>
      </c>
      <c r="EP360">
        <v>46</v>
      </c>
      <c r="EQ360">
        <v>120</v>
      </c>
      <c r="ER360" t="s">
        <v>986</v>
      </c>
      <c r="ES360">
        <v>67.083333333333343</v>
      </c>
      <c r="ET360">
        <v>111</v>
      </c>
      <c r="EU360">
        <v>48</v>
      </c>
      <c r="EV360">
        <v>78</v>
      </c>
      <c r="EW360">
        <v>127</v>
      </c>
      <c r="EX360">
        <v>105</v>
      </c>
      <c r="EY360">
        <v>105</v>
      </c>
      <c r="EZ360">
        <v>41</v>
      </c>
      <c r="FA360">
        <v>8</v>
      </c>
      <c r="FB360">
        <v>42</v>
      </c>
      <c r="FC360">
        <v>15</v>
      </c>
      <c r="FD360">
        <v>44</v>
      </c>
      <c r="FE360">
        <v>41</v>
      </c>
    </row>
    <row r="361" spans="1:161" x14ac:dyDescent="0.2">
      <c r="A361" t="s">
        <v>987</v>
      </c>
      <c r="B361" t="s">
        <v>988</v>
      </c>
      <c r="C361" t="s">
        <v>976</v>
      </c>
      <c r="D361" t="s">
        <v>853</v>
      </c>
      <c r="E361" t="s">
        <v>989</v>
      </c>
      <c r="F361">
        <v>111</v>
      </c>
      <c r="G361">
        <v>25</v>
      </c>
      <c r="H361" s="11" t="s">
        <v>978</v>
      </c>
      <c r="I361" s="11">
        <v>141.66666666666669</v>
      </c>
      <c r="J361">
        <v>85</v>
      </c>
      <c r="K361">
        <v>50</v>
      </c>
      <c r="L361" s="11" t="s">
        <v>980</v>
      </c>
      <c r="M361" s="11">
        <v>113.75</v>
      </c>
      <c r="N361">
        <v>114</v>
      </c>
      <c r="O361">
        <v>19</v>
      </c>
      <c r="P361" s="11" t="s">
        <v>982</v>
      </c>
      <c r="Q361" s="11">
        <v>92.916666666666671</v>
      </c>
      <c r="R361">
        <v>79</v>
      </c>
      <c r="S361">
        <v>1</v>
      </c>
      <c r="T361" t="s">
        <v>856</v>
      </c>
      <c r="U361">
        <v>126.25</v>
      </c>
      <c r="V361">
        <v>72.5</v>
      </c>
      <c r="W361">
        <v>8</v>
      </c>
      <c r="X361" t="s">
        <v>984</v>
      </c>
      <c r="Y361">
        <v>105.83333333333333</v>
      </c>
      <c r="Z361">
        <v>41</v>
      </c>
      <c r="AA361">
        <v>165</v>
      </c>
      <c r="AB361" t="s">
        <v>986</v>
      </c>
      <c r="AC361">
        <v>46.666666666666664</v>
      </c>
      <c r="AD361">
        <v>95.5</v>
      </c>
      <c r="AE361">
        <v>125</v>
      </c>
      <c r="AF361" t="s">
        <v>978</v>
      </c>
      <c r="AG361">
        <v>127.5</v>
      </c>
      <c r="AH361">
        <v>75</v>
      </c>
      <c r="AI361">
        <v>83</v>
      </c>
      <c r="AJ361" t="s">
        <v>980</v>
      </c>
      <c r="AK361">
        <v>70.416666666666671</v>
      </c>
      <c r="AL361">
        <v>118.5</v>
      </c>
      <c r="AM361">
        <v>2</v>
      </c>
      <c r="AN361" t="s">
        <v>982</v>
      </c>
      <c r="AO361">
        <v>108.75</v>
      </c>
      <c r="AP361">
        <v>67.5</v>
      </c>
      <c r="AQ361">
        <v>64</v>
      </c>
      <c r="AR361" t="s">
        <v>856</v>
      </c>
      <c r="AS361">
        <v>88.75</v>
      </c>
      <c r="AT361">
        <v>65</v>
      </c>
      <c r="AU361">
        <v>22</v>
      </c>
      <c r="AV361" t="s">
        <v>984</v>
      </c>
      <c r="AW361">
        <v>94.166666666666671</v>
      </c>
      <c r="AX361">
        <v>50</v>
      </c>
      <c r="AY361">
        <v>37</v>
      </c>
      <c r="AZ361" t="s">
        <v>986</v>
      </c>
      <c r="BA361">
        <v>95.416666666666671</v>
      </c>
      <c r="BB361">
        <v>77</v>
      </c>
      <c r="BC361">
        <v>191</v>
      </c>
      <c r="BD361" t="s">
        <v>978</v>
      </c>
      <c r="BE361">
        <v>45.833333333333336</v>
      </c>
      <c r="BF361">
        <v>103</v>
      </c>
      <c r="BG361">
        <v>12</v>
      </c>
      <c r="BH361" t="s">
        <v>980</v>
      </c>
      <c r="BI361">
        <v>120</v>
      </c>
      <c r="BJ361">
        <v>108.5</v>
      </c>
      <c r="BK361">
        <v>23</v>
      </c>
      <c r="BL361" t="s">
        <v>982</v>
      </c>
      <c r="BM361">
        <v>105.41666666666667</v>
      </c>
      <c r="BN361">
        <v>77</v>
      </c>
      <c r="BO361">
        <v>37</v>
      </c>
      <c r="BP361" t="s">
        <v>856</v>
      </c>
      <c r="BQ361">
        <v>91.666666666666671</v>
      </c>
      <c r="BR361">
        <v>74</v>
      </c>
      <c r="BS361">
        <v>8</v>
      </c>
      <c r="BT361" t="s">
        <v>984</v>
      </c>
      <c r="BU361">
        <v>122.5</v>
      </c>
      <c r="BV361">
        <v>72</v>
      </c>
      <c r="BW361">
        <v>26</v>
      </c>
      <c r="BX361" t="s">
        <v>986</v>
      </c>
      <c r="BY361">
        <v>115</v>
      </c>
      <c r="BZ361">
        <v>93</v>
      </c>
      <c r="CA361">
        <v>61</v>
      </c>
      <c r="CB361" t="s">
        <v>978</v>
      </c>
      <c r="CC361">
        <v>91.666666666666671</v>
      </c>
      <c r="CD361">
        <v>98</v>
      </c>
      <c r="CE361">
        <v>60</v>
      </c>
      <c r="CF361" t="s">
        <v>1804</v>
      </c>
      <c r="CG361">
        <v>89.166666666666671</v>
      </c>
      <c r="CH361">
        <v>75</v>
      </c>
      <c r="CI361">
        <v>36</v>
      </c>
      <c r="CJ361" t="s">
        <v>982</v>
      </c>
      <c r="CK361">
        <v>95</v>
      </c>
      <c r="CL361">
        <v>71</v>
      </c>
      <c r="CM361">
        <v>17</v>
      </c>
      <c r="CN361" t="s">
        <v>856</v>
      </c>
      <c r="CO361">
        <v>122.5</v>
      </c>
      <c r="CP361">
        <v>50</v>
      </c>
      <c r="CQ361">
        <v>62</v>
      </c>
      <c r="CR361" t="s">
        <v>984</v>
      </c>
      <c r="CS361">
        <v>82.916666666666671</v>
      </c>
      <c r="CT361">
        <v>54</v>
      </c>
      <c r="CU361">
        <v>62</v>
      </c>
      <c r="CV361" t="s">
        <v>986</v>
      </c>
      <c r="CW361">
        <v>93.333333333333329</v>
      </c>
      <c r="CX361">
        <v>99</v>
      </c>
      <c r="CY361">
        <v>41</v>
      </c>
      <c r="CZ361" t="s">
        <v>978</v>
      </c>
      <c r="DA361">
        <v>144.58333333333334</v>
      </c>
      <c r="DB361">
        <v>98</v>
      </c>
      <c r="DC361">
        <v>34</v>
      </c>
      <c r="DD361" t="s">
        <v>1804</v>
      </c>
      <c r="DE361">
        <v>102.91666666666667</v>
      </c>
      <c r="DF361">
        <v>89.5</v>
      </c>
      <c r="DG361">
        <v>24</v>
      </c>
      <c r="DH361" t="s">
        <v>982</v>
      </c>
      <c r="DI361">
        <v>120.41666666666667</v>
      </c>
      <c r="DJ361">
        <v>64</v>
      </c>
      <c r="DK361">
        <v>71</v>
      </c>
      <c r="DL361" t="s">
        <v>1821</v>
      </c>
      <c r="DM361">
        <v>71.666666666666671</v>
      </c>
      <c r="DN361">
        <v>74</v>
      </c>
      <c r="DO361">
        <v>21</v>
      </c>
      <c r="DP361" t="s">
        <v>984</v>
      </c>
      <c r="DQ361">
        <v>95.416666666666671</v>
      </c>
      <c r="DR361">
        <v>73</v>
      </c>
      <c r="DS361">
        <v>46</v>
      </c>
      <c r="DT361" t="s">
        <v>986</v>
      </c>
      <c r="DU361">
        <v>85</v>
      </c>
      <c r="DV361">
        <v>78</v>
      </c>
      <c r="DW361">
        <v>148</v>
      </c>
      <c r="DX361" t="s">
        <v>978</v>
      </c>
      <c r="DY361">
        <v>58.333333333333329</v>
      </c>
      <c r="DZ361">
        <v>69</v>
      </c>
      <c r="EA361">
        <v>41</v>
      </c>
      <c r="EB361" t="s">
        <v>1804</v>
      </c>
      <c r="EC361">
        <v>83.75</v>
      </c>
      <c r="ED361">
        <v>76</v>
      </c>
      <c r="EE361">
        <v>73</v>
      </c>
      <c r="EF361" t="s">
        <v>982</v>
      </c>
      <c r="EG361">
        <v>137.5</v>
      </c>
      <c r="EH361">
        <v>84</v>
      </c>
      <c r="EI361">
        <v>3</v>
      </c>
      <c r="EJ361" t="s">
        <v>1821</v>
      </c>
      <c r="EK361">
        <v>117.91666666666667</v>
      </c>
      <c r="EL361">
        <v>68</v>
      </c>
      <c r="EM361">
        <v>10</v>
      </c>
      <c r="EN361" t="s">
        <v>984</v>
      </c>
      <c r="EO361">
        <v>106.66666666666667</v>
      </c>
      <c r="EP361">
        <v>68</v>
      </c>
      <c r="EQ361">
        <v>10</v>
      </c>
      <c r="ER361" t="s">
        <v>986</v>
      </c>
      <c r="ES361">
        <v>103.33333333333333</v>
      </c>
      <c r="ET361">
        <v>111</v>
      </c>
      <c r="EU361">
        <v>48</v>
      </c>
      <c r="EV361">
        <v>109</v>
      </c>
      <c r="EW361">
        <v>2</v>
      </c>
      <c r="EX361">
        <v>87</v>
      </c>
      <c r="EY361">
        <v>163</v>
      </c>
      <c r="EZ361">
        <v>37</v>
      </c>
      <c r="FA361">
        <v>46</v>
      </c>
      <c r="FB361">
        <v>40</v>
      </c>
      <c r="FC361">
        <v>26</v>
      </c>
      <c r="FD361">
        <v>46</v>
      </c>
      <c r="FE361">
        <v>18</v>
      </c>
    </row>
    <row r="362" spans="1:161" x14ac:dyDescent="0.2">
      <c r="A362" t="s">
        <v>994</v>
      </c>
      <c r="B362" t="s">
        <v>995</v>
      </c>
      <c r="C362" t="s">
        <v>976</v>
      </c>
      <c r="D362" t="s">
        <v>853</v>
      </c>
      <c r="E362" t="s">
        <v>610</v>
      </c>
      <c r="F362">
        <v>110</v>
      </c>
      <c r="G362">
        <v>32</v>
      </c>
      <c r="H362" s="11" t="s">
        <v>978</v>
      </c>
      <c r="I362" s="11">
        <v>138.75</v>
      </c>
      <c r="J362">
        <v>97</v>
      </c>
      <c r="K362">
        <v>21</v>
      </c>
      <c r="L362" s="11" t="s">
        <v>980</v>
      </c>
      <c r="M362" s="11">
        <v>97.5</v>
      </c>
      <c r="N362">
        <v>109</v>
      </c>
      <c r="O362">
        <v>35</v>
      </c>
      <c r="P362" s="11" t="s">
        <v>982</v>
      </c>
      <c r="Q362" s="11">
        <v>93.333333333333329</v>
      </c>
      <c r="R362">
        <v>64</v>
      </c>
      <c r="S362">
        <v>82</v>
      </c>
      <c r="T362" t="s">
        <v>856</v>
      </c>
      <c r="U362">
        <v>69.583333333333343</v>
      </c>
      <c r="V362">
        <v>65</v>
      </c>
      <c r="W362">
        <v>47</v>
      </c>
      <c r="X362" t="s">
        <v>984</v>
      </c>
      <c r="Y362">
        <v>114.58333333333333</v>
      </c>
      <c r="Z362">
        <v>54</v>
      </c>
      <c r="AA362">
        <v>39</v>
      </c>
      <c r="AB362" t="s">
        <v>986</v>
      </c>
      <c r="AC362">
        <v>140</v>
      </c>
      <c r="AD362">
        <v>95.5</v>
      </c>
      <c r="AE362">
        <v>125</v>
      </c>
      <c r="AF362" t="s">
        <v>978</v>
      </c>
      <c r="AG362">
        <v>65.416666666666657</v>
      </c>
      <c r="AH362">
        <v>97</v>
      </c>
      <c r="AI362">
        <v>15</v>
      </c>
      <c r="AJ362" t="s">
        <v>980</v>
      </c>
      <c r="AK362">
        <v>96.25</v>
      </c>
      <c r="AL362">
        <v>105</v>
      </c>
      <c r="AM362">
        <v>19</v>
      </c>
      <c r="AN362" t="s">
        <v>982</v>
      </c>
      <c r="AO362">
        <v>99.583333333333329</v>
      </c>
      <c r="AP362">
        <v>74</v>
      </c>
      <c r="AQ362">
        <v>9</v>
      </c>
      <c r="AR362" t="s">
        <v>856</v>
      </c>
      <c r="AS362">
        <v>110</v>
      </c>
      <c r="AT362">
        <v>53</v>
      </c>
      <c r="AU362">
        <v>82</v>
      </c>
      <c r="AV362" t="s">
        <v>984</v>
      </c>
      <c r="AW362">
        <v>67.5</v>
      </c>
      <c r="AX362">
        <v>37</v>
      </c>
      <c r="AY362">
        <v>135</v>
      </c>
      <c r="AZ362" t="s">
        <v>986</v>
      </c>
      <c r="BA362">
        <v>67.916666666666657</v>
      </c>
      <c r="BB362">
        <v>95</v>
      </c>
      <c r="BC362">
        <v>42</v>
      </c>
      <c r="BD362" t="s">
        <v>978</v>
      </c>
      <c r="BE362">
        <v>112.08333333333333</v>
      </c>
      <c r="BF362">
        <v>107</v>
      </c>
      <c r="BG362">
        <v>6</v>
      </c>
      <c r="BH362" t="s">
        <v>980</v>
      </c>
      <c r="BI362">
        <v>101.25</v>
      </c>
      <c r="BJ362">
        <v>110.5</v>
      </c>
      <c r="BK362">
        <v>18</v>
      </c>
      <c r="BL362" t="s">
        <v>982</v>
      </c>
      <c r="BM362">
        <v>95.416666666666671</v>
      </c>
      <c r="BN362">
        <v>78</v>
      </c>
      <c r="BO362">
        <v>33</v>
      </c>
      <c r="BP362" t="s">
        <v>856</v>
      </c>
      <c r="BQ362">
        <v>130.83333333333334</v>
      </c>
      <c r="BR362">
        <v>76</v>
      </c>
      <c r="BS362">
        <v>4</v>
      </c>
      <c r="BT362" t="s">
        <v>984</v>
      </c>
      <c r="BU362">
        <v>115.83333333333333</v>
      </c>
      <c r="BV362">
        <v>68</v>
      </c>
      <c r="BW362">
        <v>58</v>
      </c>
      <c r="BX362" t="s">
        <v>986</v>
      </c>
      <c r="BY362">
        <v>93.75</v>
      </c>
      <c r="BZ362">
        <v>92</v>
      </c>
      <c r="CA362">
        <v>71</v>
      </c>
      <c r="CB362" t="s">
        <v>978</v>
      </c>
      <c r="CC362">
        <v>96.666666666666671</v>
      </c>
      <c r="CD362">
        <v>121</v>
      </c>
      <c r="CE362">
        <v>9</v>
      </c>
      <c r="CF362" t="s">
        <v>1804</v>
      </c>
      <c r="CG362">
        <v>102.5</v>
      </c>
      <c r="CH362">
        <v>89.5</v>
      </c>
      <c r="CI362">
        <v>7</v>
      </c>
      <c r="CJ362" t="s">
        <v>982</v>
      </c>
      <c r="CK362">
        <v>97.5</v>
      </c>
      <c r="CL362">
        <v>58</v>
      </c>
      <c r="CM362">
        <v>107</v>
      </c>
      <c r="CN362" t="s">
        <v>856</v>
      </c>
      <c r="CO362">
        <v>85</v>
      </c>
      <c r="CP362">
        <v>53</v>
      </c>
      <c r="CQ362">
        <v>42</v>
      </c>
      <c r="CR362" t="s">
        <v>984</v>
      </c>
      <c r="CS362">
        <v>86.25</v>
      </c>
      <c r="CT362">
        <v>57</v>
      </c>
      <c r="CU362">
        <v>43</v>
      </c>
      <c r="CV362" t="s">
        <v>986</v>
      </c>
      <c r="CW362">
        <v>117.91666666666667</v>
      </c>
      <c r="CX362">
        <v>96</v>
      </c>
      <c r="CY362">
        <v>63</v>
      </c>
      <c r="CZ362" t="s">
        <v>978</v>
      </c>
      <c r="DA362">
        <v>151.66666666666669</v>
      </c>
      <c r="DB362">
        <v>106</v>
      </c>
      <c r="DC362">
        <v>15</v>
      </c>
      <c r="DD362" t="s">
        <v>1804</v>
      </c>
      <c r="DE362">
        <v>94.583333333333329</v>
      </c>
      <c r="DF362">
        <v>118.5</v>
      </c>
      <c r="DG362">
        <v>1</v>
      </c>
      <c r="DH362" t="s">
        <v>982</v>
      </c>
      <c r="DI362">
        <v>100.41666666666667</v>
      </c>
      <c r="DJ362">
        <v>64</v>
      </c>
      <c r="DK362">
        <v>71</v>
      </c>
      <c r="DL362" t="s">
        <v>1821</v>
      </c>
      <c r="DM362">
        <v>74.166666666666657</v>
      </c>
      <c r="DN362">
        <v>77</v>
      </c>
      <c r="DO362">
        <v>9</v>
      </c>
      <c r="DP362" t="s">
        <v>984</v>
      </c>
      <c r="DQ362">
        <v>114.16666666666667</v>
      </c>
      <c r="DR362">
        <v>69</v>
      </c>
      <c r="DS362">
        <v>86</v>
      </c>
      <c r="DT362" t="s">
        <v>986</v>
      </c>
      <c r="DU362">
        <v>82.083333333333329</v>
      </c>
      <c r="DV362">
        <v>73.5</v>
      </c>
      <c r="DW362">
        <v>187</v>
      </c>
      <c r="DX362" t="s">
        <v>978</v>
      </c>
      <c r="DY362">
        <v>33.75</v>
      </c>
      <c r="DZ362">
        <v>91</v>
      </c>
      <c r="EA362">
        <v>2</v>
      </c>
      <c r="EB362" t="s">
        <v>1804</v>
      </c>
      <c r="EC362">
        <v>101.25</v>
      </c>
      <c r="ED362">
        <v>107.5</v>
      </c>
      <c r="EE362">
        <v>2</v>
      </c>
      <c r="EF362" t="s">
        <v>982</v>
      </c>
      <c r="EG362">
        <v>100</v>
      </c>
      <c r="EH362">
        <v>80</v>
      </c>
      <c r="EI362">
        <v>9</v>
      </c>
      <c r="EJ362" t="s">
        <v>1821</v>
      </c>
      <c r="EK362">
        <v>153.75</v>
      </c>
      <c r="EL362">
        <v>58</v>
      </c>
      <c r="EM362">
        <v>43</v>
      </c>
      <c r="EN362" t="s">
        <v>984</v>
      </c>
      <c r="EO362">
        <v>96.25</v>
      </c>
      <c r="EP362">
        <v>58</v>
      </c>
      <c r="EQ362">
        <v>43</v>
      </c>
      <c r="ER362" t="s">
        <v>986</v>
      </c>
      <c r="ES362">
        <v>84.583333333333329</v>
      </c>
      <c r="ET362">
        <v>114</v>
      </c>
      <c r="EU362">
        <v>28</v>
      </c>
      <c r="EV362">
        <v>105</v>
      </c>
      <c r="EW362">
        <v>5</v>
      </c>
      <c r="EX362">
        <v>141</v>
      </c>
      <c r="EY362">
        <v>2</v>
      </c>
      <c r="EZ362">
        <v>32</v>
      </c>
      <c r="FA362">
        <v>138</v>
      </c>
      <c r="FB362">
        <v>39</v>
      </c>
      <c r="FC362">
        <v>34</v>
      </c>
      <c r="FD362">
        <v>48</v>
      </c>
      <c r="FE362">
        <v>6</v>
      </c>
    </row>
    <row r="363" spans="1:161" x14ac:dyDescent="0.2">
      <c r="A363" t="s">
        <v>1000</v>
      </c>
      <c r="B363" t="s">
        <v>1001</v>
      </c>
      <c r="C363" t="s">
        <v>976</v>
      </c>
      <c r="D363" t="s">
        <v>853</v>
      </c>
      <c r="E363" t="s">
        <v>1002</v>
      </c>
      <c r="F363">
        <v>107</v>
      </c>
      <c r="G363">
        <v>63</v>
      </c>
      <c r="H363" s="11" t="s">
        <v>978</v>
      </c>
      <c r="I363" s="11">
        <v>74.583333333333343</v>
      </c>
      <c r="J363">
        <v>106</v>
      </c>
      <c r="K363">
        <v>7</v>
      </c>
      <c r="L363" s="11" t="s">
        <v>980</v>
      </c>
      <c r="M363" s="11">
        <v>107.08333333333333</v>
      </c>
      <c r="N363">
        <v>112</v>
      </c>
      <c r="O363">
        <v>22</v>
      </c>
      <c r="P363" s="11" t="s">
        <v>982</v>
      </c>
      <c r="Q363" s="11">
        <v>110.41666666666667</v>
      </c>
      <c r="R363">
        <v>69.5</v>
      </c>
      <c r="S363">
        <v>37</v>
      </c>
      <c r="T363" t="s">
        <v>856</v>
      </c>
      <c r="U363">
        <v>116.25</v>
      </c>
      <c r="V363">
        <v>55</v>
      </c>
      <c r="W363">
        <v>144</v>
      </c>
      <c r="X363" t="s">
        <v>984</v>
      </c>
      <c r="Y363">
        <v>80</v>
      </c>
      <c r="Z363">
        <v>46</v>
      </c>
      <c r="AA363">
        <v>107</v>
      </c>
      <c r="AB363" t="s">
        <v>986</v>
      </c>
      <c r="AC363">
        <v>70.833333333333329</v>
      </c>
      <c r="AD363">
        <v>113</v>
      </c>
      <c r="AE363">
        <v>2</v>
      </c>
      <c r="AF363" t="s">
        <v>978</v>
      </c>
      <c r="AG363">
        <v>111.25</v>
      </c>
      <c r="AH363">
        <v>93</v>
      </c>
      <c r="AI363">
        <v>24</v>
      </c>
      <c r="AJ363" t="s">
        <v>980</v>
      </c>
      <c r="AK363">
        <v>102.08333333333333</v>
      </c>
      <c r="AL363">
        <v>96</v>
      </c>
      <c r="AM363">
        <v>47</v>
      </c>
      <c r="AN363" t="s">
        <v>982</v>
      </c>
      <c r="AO363">
        <v>117.5</v>
      </c>
      <c r="AP363">
        <v>66</v>
      </c>
      <c r="AQ363">
        <v>76</v>
      </c>
      <c r="AR363" t="s">
        <v>856</v>
      </c>
      <c r="AS363">
        <v>110.83333333333333</v>
      </c>
      <c r="AT363">
        <v>50</v>
      </c>
      <c r="AU363">
        <v>96</v>
      </c>
      <c r="AV363" t="s">
        <v>984</v>
      </c>
      <c r="AW363">
        <v>76.25</v>
      </c>
      <c r="AX363">
        <v>50</v>
      </c>
      <c r="AY363">
        <v>37</v>
      </c>
      <c r="AZ363" t="s">
        <v>986</v>
      </c>
      <c r="BA363">
        <v>100.83333333333333</v>
      </c>
      <c r="BB363">
        <v>97</v>
      </c>
      <c r="BC363">
        <v>29</v>
      </c>
      <c r="BD363" t="s">
        <v>978</v>
      </c>
      <c r="BE363">
        <v>132.08333333333334</v>
      </c>
      <c r="BF363">
        <v>93</v>
      </c>
      <c r="BG363">
        <v>29</v>
      </c>
      <c r="BH363" t="s">
        <v>980</v>
      </c>
      <c r="BI363">
        <v>130</v>
      </c>
      <c r="BJ363">
        <v>84</v>
      </c>
      <c r="BK363">
        <v>89</v>
      </c>
      <c r="BL363" t="s">
        <v>982</v>
      </c>
      <c r="BM363">
        <v>71.25</v>
      </c>
      <c r="BN363">
        <v>69</v>
      </c>
      <c r="BO363">
        <v>102</v>
      </c>
      <c r="BP363" t="s">
        <v>856</v>
      </c>
      <c r="BQ363">
        <v>58.333333333333329</v>
      </c>
      <c r="BR363">
        <v>67</v>
      </c>
      <c r="BS363">
        <v>39</v>
      </c>
      <c r="BT363" t="s">
        <v>984</v>
      </c>
      <c r="BU363">
        <v>123.75</v>
      </c>
      <c r="BV363">
        <v>70</v>
      </c>
      <c r="BW363">
        <v>39</v>
      </c>
      <c r="BX363" t="s">
        <v>986</v>
      </c>
      <c r="BY363">
        <v>105.83333333333333</v>
      </c>
      <c r="BZ363">
        <v>88</v>
      </c>
      <c r="CA363">
        <v>106</v>
      </c>
      <c r="CB363" t="s">
        <v>978</v>
      </c>
      <c r="CC363">
        <v>82.083333333333329</v>
      </c>
      <c r="CD363">
        <v>81</v>
      </c>
      <c r="CE363">
        <v>101</v>
      </c>
      <c r="CF363" t="s">
        <v>1804</v>
      </c>
      <c r="CG363">
        <v>72.083333333333329</v>
      </c>
      <c r="CH363">
        <v>79</v>
      </c>
      <c r="CI363">
        <v>20</v>
      </c>
      <c r="CJ363" t="s">
        <v>982</v>
      </c>
      <c r="CK363">
        <v>110.83333333333333</v>
      </c>
      <c r="CL363">
        <v>77</v>
      </c>
      <c r="CM363">
        <v>2</v>
      </c>
      <c r="CN363" t="s">
        <v>856</v>
      </c>
      <c r="CO363">
        <v>146.25</v>
      </c>
      <c r="CP363">
        <v>45</v>
      </c>
      <c r="CQ363">
        <v>96</v>
      </c>
      <c r="CR363" t="s">
        <v>984</v>
      </c>
      <c r="CS363">
        <v>66.666666666666671</v>
      </c>
      <c r="CT363">
        <v>55</v>
      </c>
      <c r="CU363">
        <v>53</v>
      </c>
      <c r="CV363" t="s">
        <v>986</v>
      </c>
      <c r="CW363">
        <v>89.583333333333329</v>
      </c>
      <c r="CX363">
        <v>96</v>
      </c>
      <c r="CY363">
        <v>63</v>
      </c>
      <c r="CZ363" t="s">
        <v>978</v>
      </c>
      <c r="DA363">
        <v>113.75</v>
      </c>
      <c r="DB363">
        <v>98</v>
      </c>
      <c r="DC363">
        <v>34</v>
      </c>
      <c r="DD363" t="s">
        <v>1804</v>
      </c>
      <c r="DE363">
        <v>95</v>
      </c>
      <c r="DF363">
        <v>84</v>
      </c>
      <c r="DG363">
        <v>46</v>
      </c>
      <c r="DH363" t="s">
        <v>982</v>
      </c>
      <c r="DI363">
        <v>119.58333333333333</v>
      </c>
      <c r="DJ363">
        <v>60</v>
      </c>
      <c r="DK363">
        <v>113</v>
      </c>
      <c r="DL363" t="s">
        <v>1821</v>
      </c>
      <c r="DM363">
        <v>71.666666666666671</v>
      </c>
      <c r="DN363">
        <v>75</v>
      </c>
      <c r="DO363">
        <v>16</v>
      </c>
      <c r="DP363" t="s">
        <v>984</v>
      </c>
      <c r="DQ363">
        <v>111.25</v>
      </c>
      <c r="DR363">
        <v>76</v>
      </c>
      <c r="DS363">
        <v>28</v>
      </c>
      <c r="DT363" t="s">
        <v>986</v>
      </c>
      <c r="DU363">
        <v>106.25</v>
      </c>
      <c r="DV363">
        <v>84</v>
      </c>
      <c r="DW363">
        <v>96</v>
      </c>
      <c r="DX363" t="s">
        <v>978</v>
      </c>
      <c r="DY363">
        <v>71.666666666666671</v>
      </c>
      <c r="DZ363">
        <v>78</v>
      </c>
      <c r="EA363">
        <v>22</v>
      </c>
      <c r="EB363" t="s">
        <v>1804</v>
      </c>
      <c r="EC363">
        <v>107.08333333333333</v>
      </c>
      <c r="ED363">
        <v>72.5</v>
      </c>
      <c r="EE363">
        <v>93</v>
      </c>
      <c r="EF363" t="s">
        <v>982</v>
      </c>
      <c r="EG363">
        <v>103.33333333333333</v>
      </c>
      <c r="EH363">
        <v>70</v>
      </c>
      <c r="EI363">
        <v>45</v>
      </c>
      <c r="EJ363" t="s">
        <v>1821</v>
      </c>
      <c r="EK363">
        <v>91.666666666666671</v>
      </c>
      <c r="EL363">
        <v>58</v>
      </c>
      <c r="EM363">
        <v>43</v>
      </c>
      <c r="EN363" t="s">
        <v>984</v>
      </c>
      <c r="EO363">
        <v>96.25</v>
      </c>
      <c r="EP363">
        <v>58</v>
      </c>
      <c r="EQ363">
        <v>43</v>
      </c>
      <c r="ER363" t="s">
        <v>986</v>
      </c>
      <c r="ES363">
        <v>92.916666666666671</v>
      </c>
      <c r="ET363">
        <v>114</v>
      </c>
      <c r="EU363">
        <v>28</v>
      </c>
      <c r="EV363">
        <v>94</v>
      </c>
      <c r="EW363">
        <v>39</v>
      </c>
      <c r="EX363">
        <v>106</v>
      </c>
      <c r="EY363">
        <v>101</v>
      </c>
      <c r="EZ363">
        <v>38</v>
      </c>
      <c r="FA363">
        <v>25</v>
      </c>
      <c r="FB363">
        <v>39</v>
      </c>
      <c r="FC363">
        <v>34</v>
      </c>
      <c r="FD363">
        <v>45</v>
      </c>
      <c r="FE363">
        <v>26</v>
      </c>
    </row>
    <row r="364" spans="1:161" x14ac:dyDescent="0.2">
      <c r="A364" t="s">
        <v>1007</v>
      </c>
      <c r="B364" t="s">
        <v>1008</v>
      </c>
      <c r="C364" t="s">
        <v>976</v>
      </c>
      <c r="D364" t="s">
        <v>853</v>
      </c>
      <c r="E364" t="s">
        <v>1009</v>
      </c>
      <c r="F364">
        <v>106</v>
      </c>
      <c r="G364">
        <v>71</v>
      </c>
      <c r="H364" s="11" t="s">
        <v>978</v>
      </c>
      <c r="I364" s="11">
        <v>95.833333333333329</v>
      </c>
      <c r="J364">
        <v>79</v>
      </c>
      <c r="K364">
        <v>71</v>
      </c>
      <c r="L364" s="11" t="s">
        <v>980</v>
      </c>
      <c r="M364" s="11">
        <v>97.083333333333329</v>
      </c>
      <c r="N364">
        <v>119</v>
      </c>
      <c r="O364">
        <v>10</v>
      </c>
      <c r="P364" s="11" t="s">
        <v>982</v>
      </c>
      <c r="Q364" s="11">
        <v>97.5</v>
      </c>
      <c r="R364">
        <v>74.5</v>
      </c>
      <c r="S364">
        <v>6</v>
      </c>
      <c r="T364" t="s">
        <v>856</v>
      </c>
      <c r="U364">
        <v>109.58333333333333</v>
      </c>
      <c r="V364">
        <v>65.5</v>
      </c>
      <c r="W364">
        <v>43</v>
      </c>
      <c r="X364" t="s">
        <v>984</v>
      </c>
      <c r="Y364">
        <v>127.5</v>
      </c>
      <c r="Z364">
        <v>52</v>
      </c>
      <c r="AA364">
        <v>53</v>
      </c>
      <c r="AB364" t="s">
        <v>986</v>
      </c>
      <c r="AC364">
        <v>126.25</v>
      </c>
      <c r="AD364">
        <v>101</v>
      </c>
      <c r="AE364">
        <v>61</v>
      </c>
      <c r="AF364" t="s">
        <v>978</v>
      </c>
      <c r="AG364">
        <v>92.083333333333329</v>
      </c>
      <c r="AH364">
        <v>80</v>
      </c>
      <c r="AI364">
        <v>64</v>
      </c>
      <c r="AJ364" t="s">
        <v>980</v>
      </c>
      <c r="AK364">
        <v>108.75</v>
      </c>
      <c r="AL364">
        <v>112</v>
      </c>
      <c r="AM364">
        <v>4</v>
      </c>
      <c r="AN364" t="s">
        <v>982</v>
      </c>
      <c r="AO364">
        <v>105.41666666666667</v>
      </c>
      <c r="AP364">
        <v>71</v>
      </c>
      <c r="AQ364">
        <v>29</v>
      </c>
      <c r="AR364" t="s">
        <v>856</v>
      </c>
      <c r="AS364">
        <v>103.33333333333333</v>
      </c>
      <c r="AT364">
        <v>48</v>
      </c>
      <c r="AU364">
        <v>109</v>
      </c>
      <c r="AV364" t="s">
        <v>984</v>
      </c>
      <c r="AW364">
        <v>92.5</v>
      </c>
      <c r="AX364">
        <v>39</v>
      </c>
      <c r="AY364">
        <v>116</v>
      </c>
      <c r="AZ364" t="s">
        <v>986</v>
      </c>
      <c r="BA364">
        <v>107.08333333333333</v>
      </c>
      <c r="BB364">
        <v>95</v>
      </c>
      <c r="BC364">
        <v>42</v>
      </c>
      <c r="BD364" t="s">
        <v>978</v>
      </c>
      <c r="BE364">
        <v>85</v>
      </c>
      <c r="BF364">
        <v>72</v>
      </c>
      <c r="BG364">
        <v>85</v>
      </c>
      <c r="BH364" t="s">
        <v>980</v>
      </c>
      <c r="BI364">
        <v>73.333333333333329</v>
      </c>
      <c r="BJ364">
        <v>111.5</v>
      </c>
      <c r="BK364">
        <v>17</v>
      </c>
      <c r="BL364" t="s">
        <v>982</v>
      </c>
      <c r="BM364">
        <v>108.33333333333333</v>
      </c>
      <c r="BN364">
        <v>77</v>
      </c>
      <c r="BO364">
        <v>37</v>
      </c>
      <c r="BP364" t="s">
        <v>856</v>
      </c>
      <c r="BQ364">
        <v>113.75</v>
      </c>
      <c r="BR364">
        <v>60</v>
      </c>
      <c r="BS364">
        <v>91</v>
      </c>
      <c r="BT364" t="s">
        <v>984</v>
      </c>
      <c r="BU364">
        <v>130.83333333333334</v>
      </c>
      <c r="BV364">
        <v>58</v>
      </c>
      <c r="BW364">
        <v>133</v>
      </c>
      <c r="BX364" t="s">
        <v>986</v>
      </c>
      <c r="BY364">
        <v>105</v>
      </c>
      <c r="BZ364">
        <v>106</v>
      </c>
      <c r="CA364">
        <v>6</v>
      </c>
      <c r="CB364" t="s">
        <v>978</v>
      </c>
      <c r="CC364">
        <v>137.5</v>
      </c>
      <c r="CD364">
        <v>111</v>
      </c>
      <c r="CE364">
        <v>21</v>
      </c>
      <c r="CF364" t="s">
        <v>1804</v>
      </c>
      <c r="CG364">
        <v>131.25</v>
      </c>
      <c r="CH364">
        <v>74.5</v>
      </c>
      <c r="CI364">
        <v>37</v>
      </c>
      <c r="CJ364" t="s">
        <v>982</v>
      </c>
      <c r="CK364">
        <v>91.666666666666671</v>
      </c>
      <c r="CL364">
        <v>62</v>
      </c>
      <c r="CM364">
        <v>70</v>
      </c>
      <c r="CN364" t="s">
        <v>856</v>
      </c>
      <c r="CO364">
        <v>75</v>
      </c>
      <c r="CP364">
        <v>36</v>
      </c>
      <c r="CQ364">
        <v>165</v>
      </c>
      <c r="CR364" t="s">
        <v>984</v>
      </c>
      <c r="CS364">
        <v>74.583333333333343</v>
      </c>
      <c r="CT364">
        <v>40</v>
      </c>
      <c r="CU364">
        <v>145</v>
      </c>
      <c r="CV364" t="s">
        <v>986</v>
      </c>
      <c r="CW364">
        <v>120</v>
      </c>
      <c r="CX364">
        <v>93</v>
      </c>
      <c r="CY364">
        <v>96</v>
      </c>
      <c r="CZ364" t="s">
        <v>978</v>
      </c>
      <c r="DA364">
        <v>61.666666666666664</v>
      </c>
      <c r="DB364">
        <v>77</v>
      </c>
      <c r="DC364">
        <v>96</v>
      </c>
      <c r="DD364" t="s">
        <v>1804</v>
      </c>
      <c r="DE364">
        <v>85.416666666666671</v>
      </c>
      <c r="DF364">
        <v>94</v>
      </c>
      <c r="DG364">
        <v>17</v>
      </c>
      <c r="DH364" t="s">
        <v>982</v>
      </c>
      <c r="DI364">
        <v>100.41666666666667</v>
      </c>
      <c r="DJ364">
        <v>73</v>
      </c>
      <c r="DK364">
        <v>10</v>
      </c>
      <c r="DL364" t="s">
        <v>1821</v>
      </c>
      <c r="DM364">
        <v>140.83333333333334</v>
      </c>
      <c r="DN364">
        <v>63</v>
      </c>
      <c r="DO364">
        <v>104</v>
      </c>
      <c r="DP364" t="s">
        <v>984</v>
      </c>
      <c r="DQ364">
        <v>81.25</v>
      </c>
      <c r="DR364">
        <v>56</v>
      </c>
      <c r="DS364">
        <v>193</v>
      </c>
      <c r="DT364" t="s">
        <v>986</v>
      </c>
      <c r="DU364">
        <v>44.166666666666664</v>
      </c>
      <c r="DV364">
        <v>97</v>
      </c>
      <c r="DW364">
        <v>4</v>
      </c>
      <c r="DX364" t="s">
        <v>978</v>
      </c>
      <c r="DY364">
        <v>112.5</v>
      </c>
      <c r="DZ364">
        <v>64</v>
      </c>
      <c r="EA364">
        <v>61</v>
      </c>
      <c r="EB364" t="s">
        <v>1804</v>
      </c>
      <c r="EC364">
        <v>136.25</v>
      </c>
      <c r="ED364">
        <v>92</v>
      </c>
      <c r="EE364">
        <v>18</v>
      </c>
      <c r="EF364" t="s">
        <v>982</v>
      </c>
      <c r="EG364">
        <v>107.5</v>
      </c>
      <c r="EH364">
        <v>62</v>
      </c>
      <c r="EI364">
        <v>108</v>
      </c>
      <c r="EJ364" t="s">
        <v>1821</v>
      </c>
      <c r="EK364">
        <v>65.416666666666657</v>
      </c>
      <c r="EL364">
        <v>54</v>
      </c>
      <c r="EM364">
        <v>59</v>
      </c>
      <c r="EN364" t="s">
        <v>984</v>
      </c>
      <c r="EO364">
        <v>145.83333333333331</v>
      </c>
      <c r="EP364">
        <v>54</v>
      </c>
      <c r="EQ364">
        <v>59</v>
      </c>
      <c r="ER364" t="s">
        <v>986</v>
      </c>
      <c r="ES364">
        <v>141.66666666666669</v>
      </c>
      <c r="ET364">
        <v>113</v>
      </c>
      <c r="EU364">
        <v>34</v>
      </c>
      <c r="EV364">
        <v>72</v>
      </c>
      <c r="EW364">
        <v>148</v>
      </c>
      <c r="EX364">
        <v>121</v>
      </c>
      <c r="EY364">
        <v>36</v>
      </c>
      <c r="EZ364">
        <v>38</v>
      </c>
      <c r="FA364">
        <v>25</v>
      </c>
      <c r="FB364">
        <v>28</v>
      </c>
      <c r="FC364">
        <v>169</v>
      </c>
      <c r="FD364">
        <v>36</v>
      </c>
      <c r="FE364">
        <v>159</v>
      </c>
    </row>
    <row r="365" spans="1:161" x14ac:dyDescent="0.2">
      <c r="A365" t="s">
        <v>1013</v>
      </c>
      <c r="B365" t="s">
        <v>1014</v>
      </c>
      <c r="C365" t="s">
        <v>976</v>
      </c>
      <c r="D365" t="s">
        <v>853</v>
      </c>
      <c r="E365" t="s">
        <v>1015</v>
      </c>
      <c r="F365">
        <v>113</v>
      </c>
      <c r="G365">
        <v>12</v>
      </c>
      <c r="H365" s="11" t="s">
        <v>978</v>
      </c>
      <c r="I365" s="11">
        <v>102.08333333333333</v>
      </c>
      <c r="J365">
        <v>74</v>
      </c>
      <c r="K365">
        <v>93</v>
      </c>
      <c r="L365" s="11" t="s">
        <v>980</v>
      </c>
      <c r="M365" s="11">
        <v>87.916666666666671</v>
      </c>
      <c r="N365">
        <v>126</v>
      </c>
      <c r="O365">
        <v>1</v>
      </c>
      <c r="P365" s="11" t="s">
        <v>982</v>
      </c>
      <c r="Q365" s="11">
        <v>102.5</v>
      </c>
      <c r="R365">
        <v>71</v>
      </c>
      <c r="S365">
        <v>25</v>
      </c>
      <c r="T365" t="s">
        <v>856</v>
      </c>
      <c r="U365">
        <v>116.25</v>
      </c>
      <c r="V365">
        <v>62</v>
      </c>
      <c r="W365">
        <v>78</v>
      </c>
      <c r="X365" t="s">
        <v>984</v>
      </c>
      <c r="Y365">
        <v>97.083333333333329</v>
      </c>
      <c r="Z365">
        <v>48</v>
      </c>
      <c r="AA365">
        <v>81</v>
      </c>
      <c r="AB365" t="s">
        <v>986</v>
      </c>
      <c r="AC365">
        <v>72.916666666666671</v>
      </c>
      <c r="AD365">
        <v>106</v>
      </c>
      <c r="AE365">
        <v>17</v>
      </c>
      <c r="AF365" t="s">
        <v>978</v>
      </c>
      <c r="AG365">
        <v>101.25</v>
      </c>
      <c r="AH365">
        <v>80</v>
      </c>
      <c r="AI365">
        <v>64</v>
      </c>
      <c r="AJ365" t="s">
        <v>980</v>
      </c>
      <c r="AK365">
        <v>92.083333333333329</v>
      </c>
      <c r="AL365">
        <v>110</v>
      </c>
      <c r="AM365">
        <v>7</v>
      </c>
      <c r="AN365" t="s">
        <v>982</v>
      </c>
      <c r="AO365">
        <v>99.166666666666671</v>
      </c>
      <c r="AP365">
        <v>67.5</v>
      </c>
      <c r="AQ365">
        <v>64</v>
      </c>
      <c r="AR365" t="s">
        <v>856</v>
      </c>
      <c r="AS365">
        <v>101.66666666666667</v>
      </c>
      <c r="AT365">
        <v>55</v>
      </c>
      <c r="AU365">
        <v>71</v>
      </c>
      <c r="AV365" t="s">
        <v>984</v>
      </c>
      <c r="AW365">
        <v>71.25</v>
      </c>
      <c r="AX365">
        <v>54</v>
      </c>
      <c r="AY365">
        <v>16</v>
      </c>
      <c r="AZ365" t="s">
        <v>986</v>
      </c>
      <c r="BA365">
        <v>113.75</v>
      </c>
      <c r="BB365">
        <v>99</v>
      </c>
      <c r="BC365">
        <v>20</v>
      </c>
      <c r="BD365" t="s">
        <v>978</v>
      </c>
      <c r="BE365">
        <v>104.58333333333333</v>
      </c>
      <c r="BF365">
        <v>86</v>
      </c>
      <c r="BG365">
        <v>45</v>
      </c>
      <c r="BH365" t="s">
        <v>980</v>
      </c>
      <c r="BI365">
        <v>90</v>
      </c>
      <c r="BJ365">
        <v>121</v>
      </c>
      <c r="BK365">
        <v>5</v>
      </c>
      <c r="BL365" t="s">
        <v>982</v>
      </c>
      <c r="BM365">
        <v>101.25</v>
      </c>
      <c r="BN365">
        <v>73</v>
      </c>
      <c r="BO365">
        <v>68</v>
      </c>
      <c r="BP365" t="s">
        <v>856</v>
      </c>
      <c r="BQ365">
        <v>86.25</v>
      </c>
      <c r="BR365">
        <v>77</v>
      </c>
      <c r="BS365">
        <v>2</v>
      </c>
      <c r="BT365" t="s">
        <v>984</v>
      </c>
      <c r="BU365">
        <v>100.41666666666667</v>
      </c>
      <c r="BV365">
        <v>69</v>
      </c>
      <c r="BW365">
        <v>49</v>
      </c>
      <c r="BX365" t="s">
        <v>986</v>
      </c>
      <c r="BY365">
        <v>92.5</v>
      </c>
      <c r="BZ365">
        <v>97</v>
      </c>
      <c r="CA365">
        <v>31</v>
      </c>
      <c r="CB365" t="s">
        <v>978</v>
      </c>
      <c r="CC365">
        <v>92.5</v>
      </c>
      <c r="CD365">
        <v>111</v>
      </c>
      <c r="CE365">
        <v>21</v>
      </c>
      <c r="CF365" t="s">
        <v>1804</v>
      </c>
      <c r="CG365">
        <v>98.75</v>
      </c>
      <c r="CH365">
        <v>86.5</v>
      </c>
      <c r="CI365">
        <v>8</v>
      </c>
      <c r="CJ365" t="s">
        <v>982</v>
      </c>
      <c r="CK365">
        <v>98.75</v>
      </c>
      <c r="CL365">
        <v>67</v>
      </c>
      <c r="CM365">
        <v>35</v>
      </c>
      <c r="CN365" t="s">
        <v>856</v>
      </c>
      <c r="CO365">
        <v>123.75</v>
      </c>
      <c r="CP365">
        <v>67</v>
      </c>
      <c r="CQ365">
        <v>3</v>
      </c>
      <c r="CR365" t="s">
        <v>984</v>
      </c>
      <c r="CS365">
        <v>107.5</v>
      </c>
      <c r="CT365">
        <v>59</v>
      </c>
      <c r="CU365">
        <v>31</v>
      </c>
      <c r="CV365" t="s">
        <v>986</v>
      </c>
      <c r="CW365">
        <v>108.33333333333333</v>
      </c>
      <c r="CX365">
        <v>104</v>
      </c>
      <c r="CY365">
        <v>13</v>
      </c>
      <c r="CZ365" t="s">
        <v>978</v>
      </c>
      <c r="DA365">
        <v>95.416666666666671</v>
      </c>
      <c r="DB365">
        <v>104</v>
      </c>
      <c r="DC365">
        <v>18</v>
      </c>
      <c r="DD365" t="s">
        <v>1804</v>
      </c>
      <c r="DE365">
        <v>130.83333333333334</v>
      </c>
      <c r="DF365">
        <v>106</v>
      </c>
      <c r="DG365">
        <v>5</v>
      </c>
      <c r="DH365" t="s">
        <v>982</v>
      </c>
      <c r="DI365">
        <v>103.33333333333333</v>
      </c>
      <c r="DJ365">
        <v>62</v>
      </c>
      <c r="DK365">
        <v>92</v>
      </c>
      <c r="DL365" t="s">
        <v>1821</v>
      </c>
      <c r="DM365">
        <v>75.833333333333329</v>
      </c>
      <c r="DN365">
        <v>74</v>
      </c>
      <c r="DO365">
        <v>21</v>
      </c>
      <c r="DP365" t="s">
        <v>984</v>
      </c>
      <c r="DQ365">
        <v>105</v>
      </c>
      <c r="DR365">
        <v>72</v>
      </c>
      <c r="DS365">
        <v>51</v>
      </c>
      <c r="DT365" t="s">
        <v>986</v>
      </c>
      <c r="DU365">
        <v>92.5</v>
      </c>
      <c r="DV365">
        <v>100</v>
      </c>
      <c r="DW365">
        <v>2</v>
      </c>
      <c r="DX365" t="s">
        <v>978</v>
      </c>
      <c r="DY365">
        <v>119.16666666666667</v>
      </c>
      <c r="DZ365">
        <v>58</v>
      </c>
      <c r="EA365">
        <v>92</v>
      </c>
      <c r="EB365" t="s">
        <v>1804</v>
      </c>
      <c r="EC365">
        <v>80.833333333333329</v>
      </c>
      <c r="ED365">
        <v>94</v>
      </c>
      <c r="EE365">
        <v>13</v>
      </c>
      <c r="EF365" t="s">
        <v>982</v>
      </c>
      <c r="EG365">
        <v>100</v>
      </c>
      <c r="EH365">
        <v>72</v>
      </c>
      <c r="EI365">
        <v>34</v>
      </c>
      <c r="EJ365" t="s">
        <v>1821</v>
      </c>
      <c r="EK365">
        <v>96.25</v>
      </c>
      <c r="EL365">
        <v>60</v>
      </c>
      <c r="EM365">
        <v>33</v>
      </c>
      <c r="EN365" t="s">
        <v>984</v>
      </c>
      <c r="EO365">
        <v>113.75</v>
      </c>
      <c r="EP365">
        <v>60</v>
      </c>
      <c r="EQ365">
        <v>33</v>
      </c>
      <c r="ER365" t="s">
        <v>986</v>
      </c>
      <c r="ES365">
        <v>130</v>
      </c>
      <c r="ET365">
        <v>111</v>
      </c>
      <c r="EU365">
        <v>48</v>
      </c>
      <c r="EV365">
        <v>92</v>
      </c>
      <c r="EW365">
        <v>46</v>
      </c>
      <c r="EX365">
        <v>129</v>
      </c>
      <c r="EY365">
        <v>13</v>
      </c>
      <c r="EZ365">
        <v>38</v>
      </c>
      <c r="FA365">
        <v>25</v>
      </c>
      <c r="FB365">
        <v>36</v>
      </c>
      <c r="FC365">
        <v>66</v>
      </c>
      <c r="FD365">
        <v>40</v>
      </c>
      <c r="FE365">
        <v>105</v>
      </c>
    </row>
    <row r="366" spans="1:161" x14ac:dyDescent="0.2">
      <c r="A366" t="s">
        <v>1020</v>
      </c>
      <c r="B366" t="s">
        <v>1021</v>
      </c>
      <c r="C366" t="s">
        <v>976</v>
      </c>
      <c r="D366" t="s">
        <v>853</v>
      </c>
      <c r="E366" t="s">
        <v>1022</v>
      </c>
      <c r="F366">
        <v>113</v>
      </c>
      <c r="G366">
        <v>12</v>
      </c>
      <c r="H366" s="11" t="s">
        <v>978</v>
      </c>
      <c r="I366" s="11">
        <v>108.75</v>
      </c>
      <c r="J366">
        <v>91</v>
      </c>
      <c r="K366">
        <v>30</v>
      </c>
      <c r="L366" s="11" t="s">
        <v>980</v>
      </c>
      <c r="M366" s="11">
        <v>133.75</v>
      </c>
      <c r="N366">
        <v>119</v>
      </c>
      <c r="O366">
        <v>10</v>
      </c>
      <c r="P366" s="11" t="s">
        <v>982</v>
      </c>
      <c r="Q366" s="11">
        <v>97.083333333333329</v>
      </c>
      <c r="R366">
        <v>67</v>
      </c>
      <c r="S366">
        <v>57</v>
      </c>
      <c r="T366" t="s">
        <v>856</v>
      </c>
      <c r="U366">
        <v>82.5</v>
      </c>
      <c r="V366">
        <v>54</v>
      </c>
      <c r="W366">
        <v>156</v>
      </c>
      <c r="X366" t="s">
        <v>984</v>
      </c>
      <c r="Y366">
        <v>101.25</v>
      </c>
      <c r="Z366">
        <v>49</v>
      </c>
      <c r="AA366">
        <v>74</v>
      </c>
      <c r="AB366" t="s">
        <v>986</v>
      </c>
      <c r="AC366">
        <v>150.41666666666666</v>
      </c>
      <c r="AD366">
        <v>104</v>
      </c>
      <c r="AE366">
        <v>33</v>
      </c>
      <c r="AF366" t="s">
        <v>978</v>
      </c>
      <c r="AG366">
        <v>113.75</v>
      </c>
      <c r="AH366">
        <v>65</v>
      </c>
      <c r="AI366">
        <v>111</v>
      </c>
      <c r="AJ366" t="s">
        <v>980</v>
      </c>
      <c r="AK366">
        <v>61.666666666666664</v>
      </c>
      <c r="AL366">
        <v>115.5</v>
      </c>
      <c r="AM366">
        <v>3</v>
      </c>
      <c r="AN366" t="s">
        <v>982</v>
      </c>
      <c r="AO366">
        <v>101.66666666666667</v>
      </c>
      <c r="AP366">
        <v>73</v>
      </c>
      <c r="AQ366">
        <v>15</v>
      </c>
      <c r="AR366" t="s">
        <v>856</v>
      </c>
      <c r="AS366">
        <v>94.166666666666671</v>
      </c>
      <c r="AT366">
        <v>40</v>
      </c>
      <c r="AU366">
        <v>159</v>
      </c>
      <c r="AV366" t="s">
        <v>984</v>
      </c>
      <c r="AW366">
        <v>44.999999999999993</v>
      </c>
      <c r="AX366">
        <v>30</v>
      </c>
      <c r="AY366">
        <v>195</v>
      </c>
      <c r="AZ366" t="s">
        <v>986</v>
      </c>
      <c r="BA366">
        <v>42.916666666666671</v>
      </c>
      <c r="BB366">
        <v>91</v>
      </c>
      <c r="BC366">
        <v>66</v>
      </c>
      <c r="BD366" t="s">
        <v>978</v>
      </c>
      <c r="BE366">
        <v>77.083333333333343</v>
      </c>
      <c r="BF366">
        <v>98</v>
      </c>
      <c r="BG366">
        <v>19</v>
      </c>
      <c r="BH366" t="s">
        <v>980</v>
      </c>
      <c r="BI366">
        <v>103.33333333333333</v>
      </c>
      <c r="BJ366">
        <v>117</v>
      </c>
      <c r="BK366">
        <v>7</v>
      </c>
      <c r="BL366" t="s">
        <v>982</v>
      </c>
      <c r="BM366">
        <v>107.5</v>
      </c>
      <c r="BN366">
        <v>87</v>
      </c>
      <c r="BO366">
        <v>1</v>
      </c>
      <c r="BP366" t="s">
        <v>856</v>
      </c>
      <c r="BQ366">
        <v>104.16666666666667</v>
      </c>
      <c r="BR366">
        <v>70</v>
      </c>
      <c r="BS366">
        <v>27</v>
      </c>
      <c r="BT366" t="s">
        <v>984</v>
      </c>
      <c r="BU366">
        <v>128.75</v>
      </c>
      <c r="BV366">
        <v>68</v>
      </c>
      <c r="BW366">
        <v>58</v>
      </c>
      <c r="BX366" t="s">
        <v>986</v>
      </c>
      <c r="BY366">
        <v>128.33333333333334</v>
      </c>
      <c r="BZ366">
        <v>105</v>
      </c>
      <c r="CA366">
        <v>11</v>
      </c>
      <c r="CB366" t="s">
        <v>978</v>
      </c>
      <c r="CC366">
        <v>114.58333333333333</v>
      </c>
      <c r="CD366">
        <v>109</v>
      </c>
      <c r="CE366">
        <v>27</v>
      </c>
      <c r="CF366" t="s">
        <v>1804</v>
      </c>
      <c r="CG366">
        <v>95</v>
      </c>
      <c r="CH366">
        <v>78</v>
      </c>
      <c r="CI366">
        <v>25</v>
      </c>
      <c r="CJ366" t="s">
        <v>982</v>
      </c>
      <c r="CK366">
        <v>97.5</v>
      </c>
      <c r="CL366">
        <v>72</v>
      </c>
      <c r="CM366">
        <v>11</v>
      </c>
      <c r="CN366" t="s">
        <v>856</v>
      </c>
      <c r="CO366">
        <v>100.83333333333333</v>
      </c>
      <c r="CP366">
        <v>45</v>
      </c>
      <c r="CQ366">
        <v>96</v>
      </c>
      <c r="CR366" t="s">
        <v>984</v>
      </c>
      <c r="CS366">
        <v>108.33333333333333</v>
      </c>
      <c r="CT366">
        <v>43</v>
      </c>
      <c r="CU366">
        <v>126</v>
      </c>
      <c r="CV366" t="s">
        <v>986</v>
      </c>
      <c r="CW366">
        <v>94.166666666666671</v>
      </c>
      <c r="CX366">
        <v>98</v>
      </c>
      <c r="CY366">
        <v>46</v>
      </c>
      <c r="CZ366" t="s">
        <v>978</v>
      </c>
      <c r="DA366">
        <v>136.25</v>
      </c>
      <c r="DB366">
        <v>106</v>
      </c>
      <c r="DC366">
        <v>15</v>
      </c>
      <c r="DD366" t="s">
        <v>1804</v>
      </c>
      <c r="DE366">
        <v>120.83333333333334</v>
      </c>
      <c r="DF366">
        <v>91</v>
      </c>
      <c r="DG366">
        <v>19</v>
      </c>
      <c r="DH366" t="s">
        <v>982</v>
      </c>
      <c r="DI366">
        <v>104.16666666666667</v>
      </c>
      <c r="DJ366">
        <v>72</v>
      </c>
      <c r="DK366">
        <v>13</v>
      </c>
      <c r="DL366" t="s">
        <v>1821</v>
      </c>
      <c r="DM366">
        <v>99.166666666666671</v>
      </c>
      <c r="DN366">
        <v>62</v>
      </c>
      <c r="DO366">
        <v>116</v>
      </c>
      <c r="DP366" t="s">
        <v>984</v>
      </c>
      <c r="DQ366">
        <v>86.666666666666671</v>
      </c>
      <c r="DR366">
        <v>66</v>
      </c>
      <c r="DS366">
        <v>112</v>
      </c>
      <c r="DT366" t="s">
        <v>986</v>
      </c>
      <c r="DU366">
        <v>88.333333333333329</v>
      </c>
      <c r="DV366">
        <v>80</v>
      </c>
      <c r="DW366">
        <v>133</v>
      </c>
      <c r="DX366" t="s">
        <v>978</v>
      </c>
      <c r="DY366">
        <v>50.416666666666664</v>
      </c>
      <c r="DZ366">
        <v>63</v>
      </c>
      <c r="EA366">
        <v>65</v>
      </c>
      <c r="EB366" t="s">
        <v>1804</v>
      </c>
      <c r="EC366">
        <v>130.83333333333334</v>
      </c>
      <c r="ED366">
        <v>87.5</v>
      </c>
      <c r="EE366">
        <v>29</v>
      </c>
      <c r="EF366" t="s">
        <v>982</v>
      </c>
      <c r="EG366">
        <v>98.333333333333329</v>
      </c>
      <c r="EH366">
        <v>79</v>
      </c>
      <c r="EI366">
        <v>11</v>
      </c>
      <c r="EJ366" t="s">
        <v>1821</v>
      </c>
      <c r="EK366">
        <v>180</v>
      </c>
      <c r="EL366">
        <v>51</v>
      </c>
      <c r="EM366">
        <v>84</v>
      </c>
      <c r="EN366" t="s">
        <v>984</v>
      </c>
      <c r="EO366">
        <v>105</v>
      </c>
      <c r="EP366">
        <v>51</v>
      </c>
      <c r="EQ366">
        <v>84</v>
      </c>
      <c r="ER366" t="s">
        <v>986</v>
      </c>
      <c r="ES366">
        <v>108.75</v>
      </c>
      <c r="ET366">
        <v>117</v>
      </c>
      <c r="EU366">
        <v>14</v>
      </c>
      <c r="EV366">
        <v>75</v>
      </c>
      <c r="EW366">
        <v>139</v>
      </c>
      <c r="EX366">
        <v>125</v>
      </c>
      <c r="EY366">
        <v>25</v>
      </c>
      <c r="EZ366">
        <v>28</v>
      </c>
      <c r="FA366">
        <v>203</v>
      </c>
      <c r="FB366">
        <v>33</v>
      </c>
      <c r="FC366">
        <v>96</v>
      </c>
      <c r="FD366">
        <v>40</v>
      </c>
      <c r="FE366">
        <v>105</v>
      </c>
    </row>
    <row r="367" spans="1:161" x14ac:dyDescent="0.2">
      <c r="A367" t="s">
        <v>1026</v>
      </c>
      <c r="B367" t="s">
        <v>1027</v>
      </c>
      <c r="C367" t="s">
        <v>976</v>
      </c>
      <c r="D367" t="s">
        <v>853</v>
      </c>
      <c r="E367" t="s">
        <v>1028</v>
      </c>
      <c r="F367">
        <v>113</v>
      </c>
      <c r="G367">
        <v>12</v>
      </c>
      <c r="H367" s="11" t="s">
        <v>978</v>
      </c>
      <c r="I367" s="11">
        <v>120.83333333333334</v>
      </c>
      <c r="J367">
        <v>91</v>
      </c>
      <c r="K367">
        <v>30</v>
      </c>
      <c r="L367" s="11" t="s">
        <v>980</v>
      </c>
      <c r="M367" s="11">
        <v>91.25</v>
      </c>
      <c r="N367">
        <v>102</v>
      </c>
      <c r="O367">
        <v>56</v>
      </c>
      <c r="P367" s="11" t="s">
        <v>982</v>
      </c>
      <c r="Q367" s="11">
        <v>96.666666666666671</v>
      </c>
      <c r="R367">
        <v>70</v>
      </c>
      <c r="S367">
        <v>33</v>
      </c>
      <c r="T367" t="s">
        <v>856</v>
      </c>
      <c r="U367">
        <v>95.416666666666671</v>
      </c>
      <c r="V367">
        <v>72</v>
      </c>
      <c r="W367">
        <v>10</v>
      </c>
      <c r="X367" t="s">
        <v>984</v>
      </c>
      <c r="Y367">
        <v>105</v>
      </c>
      <c r="Z367">
        <v>65</v>
      </c>
      <c r="AA367">
        <v>6</v>
      </c>
      <c r="AB367" t="s">
        <v>986</v>
      </c>
      <c r="AC367">
        <v>178.75</v>
      </c>
      <c r="AD367">
        <v>100.5</v>
      </c>
      <c r="AE367">
        <v>62</v>
      </c>
      <c r="AF367" t="s">
        <v>978</v>
      </c>
      <c r="AG367">
        <v>105.83333333333333</v>
      </c>
      <c r="AH367">
        <v>99</v>
      </c>
      <c r="AI367">
        <v>9</v>
      </c>
      <c r="AJ367" t="s">
        <v>980</v>
      </c>
      <c r="AK367">
        <v>117.08333333333333</v>
      </c>
      <c r="AL367">
        <v>95.5</v>
      </c>
      <c r="AM367">
        <v>48</v>
      </c>
      <c r="AN367" t="s">
        <v>982</v>
      </c>
      <c r="AO367">
        <v>117.08333333333333</v>
      </c>
      <c r="AP367">
        <v>72.5</v>
      </c>
      <c r="AQ367">
        <v>22</v>
      </c>
      <c r="AR367" t="s">
        <v>856</v>
      </c>
      <c r="AS367">
        <v>115</v>
      </c>
      <c r="AT367">
        <v>65</v>
      </c>
      <c r="AU367">
        <v>22</v>
      </c>
      <c r="AV367" t="s">
        <v>984</v>
      </c>
      <c r="AW367">
        <v>104.58333333333333</v>
      </c>
      <c r="AX367">
        <v>30</v>
      </c>
      <c r="AY367">
        <v>195</v>
      </c>
      <c r="AZ367" t="s">
        <v>986</v>
      </c>
      <c r="BA367">
        <v>97.083333333333329</v>
      </c>
      <c r="BB367">
        <v>90</v>
      </c>
      <c r="BC367">
        <v>76</v>
      </c>
      <c r="BD367" t="s">
        <v>978</v>
      </c>
      <c r="BE367">
        <v>75</v>
      </c>
      <c r="BF367">
        <v>84</v>
      </c>
      <c r="BG367">
        <v>50</v>
      </c>
      <c r="BH367" t="s">
        <v>980</v>
      </c>
      <c r="BI367">
        <v>99.166666666666671</v>
      </c>
      <c r="BJ367">
        <v>84</v>
      </c>
      <c r="BK367">
        <v>89</v>
      </c>
      <c r="BL367" t="s">
        <v>982</v>
      </c>
      <c r="BM367">
        <v>102.08333333333333</v>
      </c>
      <c r="BN367">
        <v>74</v>
      </c>
      <c r="BO367">
        <v>58</v>
      </c>
      <c r="BP367" t="s">
        <v>856</v>
      </c>
      <c r="BQ367">
        <v>112.91666666666667</v>
      </c>
      <c r="BR367">
        <v>69</v>
      </c>
      <c r="BS367">
        <v>33</v>
      </c>
      <c r="BT367" t="s">
        <v>984</v>
      </c>
      <c r="BU367">
        <v>137.5</v>
      </c>
      <c r="BV367">
        <v>50</v>
      </c>
      <c r="BW367">
        <v>188</v>
      </c>
      <c r="BX367" t="s">
        <v>986</v>
      </c>
      <c r="BY367">
        <v>90</v>
      </c>
      <c r="BZ367">
        <v>102</v>
      </c>
      <c r="CA367">
        <v>16</v>
      </c>
      <c r="CB367" t="s">
        <v>978</v>
      </c>
      <c r="CC367">
        <v>119.58333333333333</v>
      </c>
      <c r="CD367">
        <v>102</v>
      </c>
      <c r="CE367">
        <v>48</v>
      </c>
      <c r="CF367" t="s">
        <v>1804</v>
      </c>
      <c r="CG367">
        <v>99.166666666666671</v>
      </c>
      <c r="CH367">
        <v>61</v>
      </c>
      <c r="CI367">
        <v>94</v>
      </c>
      <c r="CJ367" t="s">
        <v>982</v>
      </c>
      <c r="CK367">
        <v>100</v>
      </c>
      <c r="CL367">
        <v>60</v>
      </c>
      <c r="CM367">
        <v>89</v>
      </c>
      <c r="CN367" t="s">
        <v>856</v>
      </c>
      <c r="CO367">
        <v>68.333333333333343</v>
      </c>
      <c r="CP367">
        <v>42</v>
      </c>
      <c r="CQ367">
        <v>123</v>
      </c>
      <c r="CR367" t="s">
        <v>984</v>
      </c>
      <c r="CS367">
        <v>59.583333333333336</v>
      </c>
      <c r="CT367">
        <v>38</v>
      </c>
      <c r="CU367">
        <v>164</v>
      </c>
      <c r="CV367" t="s">
        <v>986</v>
      </c>
      <c r="CW367">
        <v>107.5</v>
      </c>
      <c r="CX367">
        <v>96</v>
      </c>
      <c r="CY367">
        <v>63</v>
      </c>
      <c r="CZ367" t="s">
        <v>978</v>
      </c>
      <c r="DA367">
        <v>122.5</v>
      </c>
      <c r="DB367">
        <v>93</v>
      </c>
      <c r="DC367">
        <v>46</v>
      </c>
      <c r="DD367" t="s">
        <v>1804</v>
      </c>
      <c r="DE367">
        <v>107.91666666666667</v>
      </c>
      <c r="DF367">
        <v>70</v>
      </c>
      <c r="DG367">
        <v>94</v>
      </c>
      <c r="DH367" t="s">
        <v>982</v>
      </c>
      <c r="DI367">
        <v>110</v>
      </c>
      <c r="DJ367">
        <v>72</v>
      </c>
      <c r="DK367">
        <v>13</v>
      </c>
      <c r="DL367" t="s">
        <v>1821</v>
      </c>
      <c r="DM367">
        <v>142.91666666666666</v>
      </c>
      <c r="DN367">
        <v>73</v>
      </c>
      <c r="DO367">
        <v>26</v>
      </c>
      <c r="DP367" t="s">
        <v>984</v>
      </c>
      <c r="DQ367">
        <v>133.33333333333331</v>
      </c>
      <c r="DR367">
        <v>58</v>
      </c>
      <c r="DS367">
        <v>182</v>
      </c>
      <c r="DT367" t="s">
        <v>986</v>
      </c>
      <c r="DU367">
        <v>68.333333333333343</v>
      </c>
      <c r="DV367">
        <v>82</v>
      </c>
      <c r="DW367">
        <v>117</v>
      </c>
      <c r="DX367" t="s">
        <v>402</v>
      </c>
      <c r="DY367">
        <v>134.58333333333334</v>
      </c>
      <c r="DZ367">
        <v>63</v>
      </c>
      <c r="EA367">
        <v>65</v>
      </c>
      <c r="EB367" t="s">
        <v>123</v>
      </c>
      <c r="EC367">
        <v>140.41666666666666</v>
      </c>
      <c r="ED367">
        <v>68</v>
      </c>
      <c r="EE367">
        <v>118</v>
      </c>
      <c r="EF367" t="s">
        <v>252</v>
      </c>
      <c r="EG367">
        <v>81.25</v>
      </c>
      <c r="EH367">
        <v>61</v>
      </c>
      <c r="EI367">
        <v>116</v>
      </c>
      <c r="EJ367" t="s">
        <v>1190</v>
      </c>
      <c r="EK367">
        <v>62.083333333333336</v>
      </c>
      <c r="EL367">
        <v>49</v>
      </c>
      <c r="EM367">
        <v>106</v>
      </c>
      <c r="EN367" t="s">
        <v>857</v>
      </c>
      <c r="EO367">
        <v>66.666666666666671</v>
      </c>
      <c r="EP367">
        <v>49</v>
      </c>
      <c r="EQ367">
        <v>106</v>
      </c>
      <c r="ER367" t="s">
        <v>986</v>
      </c>
      <c r="ES367">
        <v>66.666666666666671</v>
      </c>
      <c r="ET367">
        <v>94</v>
      </c>
      <c r="EU367">
        <v>200</v>
      </c>
      <c r="EV367">
        <v>70</v>
      </c>
      <c r="EW367">
        <v>162</v>
      </c>
      <c r="EX367">
        <v>112</v>
      </c>
      <c r="EY367">
        <v>73</v>
      </c>
      <c r="EZ367">
        <v>38</v>
      </c>
      <c r="FA367">
        <v>25</v>
      </c>
      <c r="FB367">
        <v>40</v>
      </c>
      <c r="FC367">
        <v>26</v>
      </c>
      <c r="FD367">
        <v>45</v>
      </c>
      <c r="FE367">
        <v>26</v>
      </c>
    </row>
    <row r="368" spans="1:161" x14ac:dyDescent="0.2">
      <c r="A368" t="s">
        <v>1032</v>
      </c>
      <c r="B368" t="s">
        <v>1033</v>
      </c>
      <c r="C368" t="s">
        <v>976</v>
      </c>
      <c r="D368" t="s">
        <v>853</v>
      </c>
      <c r="E368" t="s">
        <v>1034</v>
      </c>
      <c r="F368">
        <v>102</v>
      </c>
      <c r="G368">
        <v>98</v>
      </c>
      <c r="H368" s="11" t="s">
        <v>978</v>
      </c>
      <c r="I368" s="11">
        <v>80.833333333333329</v>
      </c>
      <c r="J368">
        <v>107</v>
      </c>
      <c r="K368">
        <v>6</v>
      </c>
      <c r="L368" s="11" t="s">
        <v>980</v>
      </c>
      <c r="M368" s="11">
        <v>111.66666666666667</v>
      </c>
      <c r="N368">
        <v>110</v>
      </c>
      <c r="O368">
        <v>27</v>
      </c>
      <c r="P368" s="11" t="s">
        <v>982</v>
      </c>
      <c r="Q368" s="11">
        <v>94.166666666666671</v>
      </c>
      <c r="R368">
        <v>64</v>
      </c>
      <c r="S368">
        <v>82</v>
      </c>
      <c r="T368" t="s">
        <v>856</v>
      </c>
      <c r="U368">
        <v>125.41666666666666</v>
      </c>
      <c r="V368">
        <v>57.5</v>
      </c>
      <c r="W368">
        <v>120</v>
      </c>
      <c r="X368" t="s">
        <v>984</v>
      </c>
      <c r="Y368">
        <v>86.25</v>
      </c>
      <c r="Z368">
        <v>50</v>
      </c>
      <c r="AA368">
        <v>62</v>
      </c>
      <c r="AB368" t="s">
        <v>986</v>
      </c>
      <c r="AC368">
        <v>119.58333333333333</v>
      </c>
      <c r="AD368">
        <v>101.5</v>
      </c>
      <c r="AE368">
        <v>52</v>
      </c>
      <c r="AF368" t="s">
        <v>978</v>
      </c>
      <c r="AG368">
        <v>115</v>
      </c>
      <c r="AH368">
        <v>90</v>
      </c>
      <c r="AI368">
        <v>34</v>
      </c>
      <c r="AJ368" t="s">
        <v>980</v>
      </c>
      <c r="AK368">
        <v>95.416666666666671</v>
      </c>
      <c r="AL368">
        <v>108.5</v>
      </c>
      <c r="AM368">
        <v>13</v>
      </c>
      <c r="AN368" t="s">
        <v>982</v>
      </c>
      <c r="AO368">
        <v>114.58333333333333</v>
      </c>
      <c r="AP368">
        <v>60</v>
      </c>
      <c r="AQ368">
        <v>143</v>
      </c>
      <c r="AR368" t="s">
        <v>856</v>
      </c>
      <c r="AS368">
        <v>99.583333333333329</v>
      </c>
      <c r="AT368">
        <v>52.5</v>
      </c>
      <c r="AU368">
        <v>87</v>
      </c>
      <c r="AV368" t="s">
        <v>984</v>
      </c>
      <c r="AW368">
        <v>129.16666666666666</v>
      </c>
      <c r="AX368">
        <v>40</v>
      </c>
      <c r="AY368">
        <v>109</v>
      </c>
      <c r="AZ368" t="s">
        <v>986</v>
      </c>
      <c r="BA368">
        <v>90.416666666666671</v>
      </c>
      <c r="BB368">
        <v>89</v>
      </c>
      <c r="BC368">
        <v>88</v>
      </c>
      <c r="BD368" t="s">
        <v>978</v>
      </c>
      <c r="BE368">
        <v>113.33333333333333</v>
      </c>
      <c r="BF368">
        <v>94</v>
      </c>
      <c r="BG368">
        <v>23</v>
      </c>
      <c r="BH368" t="s">
        <v>980</v>
      </c>
      <c r="BI368">
        <v>95.416666666666671</v>
      </c>
      <c r="BJ368">
        <v>98.5</v>
      </c>
      <c r="BK368">
        <v>48</v>
      </c>
      <c r="BL368" t="s">
        <v>982</v>
      </c>
      <c r="BM368">
        <v>91.666666666666671</v>
      </c>
      <c r="BN368">
        <v>65</v>
      </c>
      <c r="BO368">
        <v>142</v>
      </c>
      <c r="BP368" t="s">
        <v>856</v>
      </c>
      <c r="BQ368">
        <v>95</v>
      </c>
      <c r="BR368">
        <v>51</v>
      </c>
      <c r="BS368">
        <v>157</v>
      </c>
      <c r="BT368" t="s">
        <v>984</v>
      </c>
      <c r="BU368">
        <v>60.416666666666671</v>
      </c>
      <c r="BV368">
        <v>64</v>
      </c>
      <c r="BW368">
        <v>86</v>
      </c>
      <c r="BX368" t="s">
        <v>986</v>
      </c>
      <c r="BY368">
        <v>101.25</v>
      </c>
      <c r="BZ368">
        <v>86</v>
      </c>
      <c r="CA368">
        <v>120</v>
      </c>
      <c r="CB368" t="s">
        <v>978</v>
      </c>
      <c r="CC368">
        <v>99.166666666666671</v>
      </c>
      <c r="CD368">
        <v>115</v>
      </c>
      <c r="CE368">
        <v>12</v>
      </c>
      <c r="CF368" t="s">
        <v>1804</v>
      </c>
      <c r="CG368">
        <v>121.66666666666667</v>
      </c>
      <c r="CH368">
        <v>77</v>
      </c>
      <c r="CI368">
        <v>28</v>
      </c>
      <c r="CJ368" t="s">
        <v>982</v>
      </c>
      <c r="CK368">
        <v>109.58333333333333</v>
      </c>
      <c r="CL368">
        <v>56</v>
      </c>
      <c r="CM368">
        <v>130</v>
      </c>
      <c r="CN368" t="s">
        <v>856</v>
      </c>
      <c r="CO368">
        <v>70.416666666666671</v>
      </c>
      <c r="CP368">
        <v>50</v>
      </c>
      <c r="CQ368">
        <v>62</v>
      </c>
      <c r="CR368" t="s">
        <v>984</v>
      </c>
      <c r="CS368">
        <v>97.5</v>
      </c>
      <c r="CT368">
        <v>49</v>
      </c>
      <c r="CU368">
        <v>89</v>
      </c>
      <c r="CV368" t="s">
        <v>986</v>
      </c>
      <c r="CW368">
        <v>98.75</v>
      </c>
      <c r="CX368">
        <v>91</v>
      </c>
      <c r="CY368">
        <v>118</v>
      </c>
      <c r="CZ368" t="s">
        <v>978</v>
      </c>
      <c r="DA368">
        <v>85.833333333333329</v>
      </c>
      <c r="DB368">
        <v>88</v>
      </c>
      <c r="DC368">
        <v>64</v>
      </c>
      <c r="DD368" t="s">
        <v>1804</v>
      </c>
      <c r="DE368">
        <v>88.333333333333329</v>
      </c>
      <c r="DF368">
        <v>82</v>
      </c>
      <c r="DG368">
        <v>51</v>
      </c>
      <c r="DH368" t="s">
        <v>982</v>
      </c>
      <c r="DI368">
        <v>95.416666666666671</v>
      </c>
      <c r="DJ368">
        <v>65</v>
      </c>
      <c r="DK368">
        <v>59</v>
      </c>
      <c r="DL368" t="s">
        <v>1821</v>
      </c>
      <c r="DM368">
        <v>104.16666666666667</v>
      </c>
      <c r="DN368">
        <v>68</v>
      </c>
      <c r="DO368">
        <v>56</v>
      </c>
      <c r="DP368" t="s">
        <v>984</v>
      </c>
      <c r="DQ368">
        <v>143.75</v>
      </c>
      <c r="DR368">
        <v>69</v>
      </c>
      <c r="DS368">
        <v>86</v>
      </c>
      <c r="DT368" t="s">
        <v>986</v>
      </c>
      <c r="DU368">
        <v>131.25</v>
      </c>
      <c r="DV368">
        <v>85</v>
      </c>
      <c r="DW368">
        <v>84</v>
      </c>
      <c r="DX368" t="s">
        <v>978</v>
      </c>
      <c r="DY368">
        <v>117.5</v>
      </c>
      <c r="DZ368">
        <v>71</v>
      </c>
      <c r="EA368">
        <v>36</v>
      </c>
      <c r="EB368" t="s">
        <v>1804</v>
      </c>
      <c r="EC368">
        <v>110.83333333333333</v>
      </c>
      <c r="ED368">
        <v>83</v>
      </c>
      <c r="EE368">
        <v>40</v>
      </c>
      <c r="EF368" t="s">
        <v>982</v>
      </c>
      <c r="EG368">
        <v>108.75</v>
      </c>
      <c r="EH368">
        <v>67</v>
      </c>
      <c r="EI368">
        <v>69</v>
      </c>
      <c r="EJ368" t="s">
        <v>1821</v>
      </c>
      <c r="EK368">
        <v>72.916666666666671</v>
      </c>
      <c r="EL368">
        <v>40</v>
      </c>
      <c r="EM368">
        <v>161</v>
      </c>
      <c r="EN368" t="s">
        <v>984</v>
      </c>
      <c r="EO368">
        <v>60.416666666666671</v>
      </c>
      <c r="EP368">
        <v>40</v>
      </c>
      <c r="EQ368">
        <v>161</v>
      </c>
      <c r="ER368" t="s">
        <v>986</v>
      </c>
      <c r="ES368">
        <v>50</v>
      </c>
      <c r="ET368">
        <v>103</v>
      </c>
      <c r="EU368">
        <v>126</v>
      </c>
      <c r="EV368">
        <v>90</v>
      </c>
      <c r="EW368">
        <v>62</v>
      </c>
      <c r="EX368">
        <v>115</v>
      </c>
      <c r="EY368">
        <v>61</v>
      </c>
      <c r="EZ368">
        <v>42</v>
      </c>
      <c r="FA368">
        <v>4</v>
      </c>
      <c r="FB368">
        <v>36</v>
      </c>
      <c r="FC368">
        <v>66</v>
      </c>
      <c r="FD368">
        <v>44</v>
      </c>
      <c r="FE368">
        <v>41</v>
      </c>
    </row>
    <row r="369" spans="1:161" x14ac:dyDescent="0.2">
      <c r="A369" t="s">
        <v>1038</v>
      </c>
      <c r="B369" t="s">
        <v>1039</v>
      </c>
      <c r="C369" t="s">
        <v>976</v>
      </c>
      <c r="D369" t="s">
        <v>853</v>
      </c>
      <c r="E369" t="s">
        <v>1040</v>
      </c>
      <c r="F369">
        <v>109</v>
      </c>
      <c r="G369">
        <v>41</v>
      </c>
      <c r="H369" s="11" t="s">
        <v>978</v>
      </c>
      <c r="I369" s="11">
        <v>125.41666666666666</v>
      </c>
      <c r="J369">
        <v>97</v>
      </c>
      <c r="K369">
        <v>21</v>
      </c>
      <c r="L369" s="11" t="s">
        <v>980</v>
      </c>
      <c r="M369" s="11">
        <v>97.5</v>
      </c>
      <c r="N369">
        <v>105</v>
      </c>
      <c r="O369">
        <v>42</v>
      </c>
      <c r="P369" s="11" t="s">
        <v>982</v>
      </c>
      <c r="Q369" s="11">
        <v>102.5</v>
      </c>
      <c r="R369">
        <v>67</v>
      </c>
      <c r="S369">
        <v>57</v>
      </c>
      <c r="T369" t="s">
        <v>856</v>
      </c>
      <c r="U369">
        <v>80</v>
      </c>
      <c r="V369">
        <v>57.5</v>
      </c>
      <c r="W369">
        <v>120</v>
      </c>
      <c r="X369" t="s">
        <v>984</v>
      </c>
      <c r="Y369">
        <v>82.083333333333329</v>
      </c>
      <c r="Z369">
        <v>51</v>
      </c>
      <c r="AA369">
        <v>58</v>
      </c>
      <c r="AB369" t="s">
        <v>986</v>
      </c>
      <c r="AC369">
        <v>80.416666666666671</v>
      </c>
      <c r="AD369">
        <v>97</v>
      </c>
      <c r="AE369">
        <v>102</v>
      </c>
      <c r="AF369" t="s">
        <v>978</v>
      </c>
      <c r="AG369">
        <v>89.166666666666671</v>
      </c>
      <c r="AH369">
        <v>97</v>
      </c>
      <c r="AI369">
        <v>15</v>
      </c>
      <c r="AJ369" t="s">
        <v>980</v>
      </c>
      <c r="AK369">
        <v>102.91666666666667</v>
      </c>
      <c r="AL369">
        <v>95.5</v>
      </c>
      <c r="AM369">
        <v>48</v>
      </c>
      <c r="AN369" t="s">
        <v>982</v>
      </c>
      <c r="AO369">
        <v>107.08333333333333</v>
      </c>
      <c r="AP369">
        <v>74</v>
      </c>
      <c r="AQ369">
        <v>9</v>
      </c>
      <c r="AR369" t="s">
        <v>856</v>
      </c>
      <c r="AS369">
        <v>107.5</v>
      </c>
      <c r="AT369">
        <v>54.5</v>
      </c>
      <c r="AU369">
        <v>77</v>
      </c>
      <c r="AV369" t="s">
        <v>984</v>
      </c>
      <c r="AW369">
        <v>71.25</v>
      </c>
      <c r="AX369">
        <v>56</v>
      </c>
      <c r="AY369">
        <v>11</v>
      </c>
      <c r="AZ369" t="s">
        <v>986</v>
      </c>
      <c r="BA369">
        <v>131.25</v>
      </c>
      <c r="BB369">
        <v>90</v>
      </c>
      <c r="BC369">
        <v>76</v>
      </c>
      <c r="BD369" t="s">
        <v>978</v>
      </c>
      <c r="BE369">
        <v>97.916666666666671</v>
      </c>
      <c r="BF369">
        <v>95</v>
      </c>
      <c r="BG369">
        <v>22</v>
      </c>
      <c r="BH369" t="s">
        <v>980</v>
      </c>
      <c r="BI369">
        <v>125.41666666666666</v>
      </c>
      <c r="BJ369">
        <v>92.5</v>
      </c>
      <c r="BK369">
        <v>65</v>
      </c>
      <c r="BL369" t="s">
        <v>982</v>
      </c>
      <c r="BM369">
        <v>102.5</v>
      </c>
      <c r="BN369">
        <v>79</v>
      </c>
      <c r="BO369">
        <v>27</v>
      </c>
      <c r="BP369" t="s">
        <v>856</v>
      </c>
      <c r="BQ369">
        <v>97.083333333333329</v>
      </c>
      <c r="BR369">
        <v>74</v>
      </c>
      <c r="BS369">
        <v>8</v>
      </c>
      <c r="BT369" t="s">
        <v>984</v>
      </c>
      <c r="BU369">
        <v>160.41666666666666</v>
      </c>
      <c r="BV369">
        <v>64</v>
      </c>
      <c r="BW369">
        <v>86</v>
      </c>
      <c r="BX369" t="s">
        <v>986</v>
      </c>
      <c r="BY369">
        <v>94.583333333333329</v>
      </c>
      <c r="BZ369">
        <v>92</v>
      </c>
      <c r="CA369">
        <v>71</v>
      </c>
      <c r="CB369" t="s">
        <v>978</v>
      </c>
      <c r="CC369">
        <v>145</v>
      </c>
      <c r="CD369">
        <v>88</v>
      </c>
      <c r="CE369">
        <v>83</v>
      </c>
      <c r="CF369" t="s">
        <v>1804</v>
      </c>
      <c r="CG369">
        <v>75</v>
      </c>
      <c r="CH369">
        <v>65</v>
      </c>
      <c r="CI369">
        <v>71</v>
      </c>
      <c r="CJ369" t="s">
        <v>982</v>
      </c>
      <c r="CK369">
        <v>106.66666666666667</v>
      </c>
      <c r="CL369">
        <v>70</v>
      </c>
      <c r="CM369">
        <v>20</v>
      </c>
      <c r="CN369" t="s">
        <v>856</v>
      </c>
      <c r="CO369">
        <v>94.583333333333329</v>
      </c>
      <c r="CP369">
        <v>38</v>
      </c>
      <c r="CQ369">
        <v>153</v>
      </c>
      <c r="CR369" t="s">
        <v>984</v>
      </c>
      <c r="CS369">
        <v>95.416666666666671</v>
      </c>
      <c r="CT369">
        <v>52</v>
      </c>
      <c r="CU369">
        <v>73</v>
      </c>
      <c r="CV369" t="s">
        <v>986</v>
      </c>
      <c r="CW369">
        <v>86.666666666666671</v>
      </c>
      <c r="CX369">
        <v>85</v>
      </c>
      <c r="CY369">
        <v>179</v>
      </c>
      <c r="CZ369" t="s">
        <v>978</v>
      </c>
      <c r="DA369">
        <v>41.666666666666664</v>
      </c>
      <c r="DB369">
        <v>100</v>
      </c>
      <c r="DC369">
        <v>23</v>
      </c>
      <c r="DD369" t="s">
        <v>1804</v>
      </c>
      <c r="DE369">
        <v>115.83333333333333</v>
      </c>
      <c r="DF369">
        <v>71</v>
      </c>
      <c r="DG369">
        <v>87</v>
      </c>
      <c r="DH369" t="s">
        <v>982</v>
      </c>
      <c r="DI369">
        <v>85</v>
      </c>
      <c r="DJ369">
        <v>74</v>
      </c>
      <c r="DK369">
        <v>7</v>
      </c>
      <c r="DL369" t="s">
        <v>1821</v>
      </c>
      <c r="DM369">
        <v>122.5</v>
      </c>
      <c r="DN369">
        <v>60</v>
      </c>
      <c r="DO369">
        <v>142</v>
      </c>
      <c r="DP369" t="s">
        <v>984</v>
      </c>
      <c r="DQ369">
        <v>99.166666666666671</v>
      </c>
      <c r="DR369">
        <v>74</v>
      </c>
      <c r="DS369">
        <v>41</v>
      </c>
      <c r="DT369" t="s">
        <v>986</v>
      </c>
      <c r="DU369">
        <v>141.25</v>
      </c>
      <c r="DV369">
        <v>90</v>
      </c>
      <c r="DW369">
        <v>39</v>
      </c>
      <c r="DX369" t="s">
        <v>978</v>
      </c>
      <c r="DY369">
        <v>97.916666666666671</v>
      </c>
      <c r="DZ369">
        <v>64</v>
      </c>
      <c r="EA369">
        <v>61</v>
      </c>
      <c r="EB369" t="s">
        <v>1804</v>
      </c>
      <c r="EC369">
        <v>95.833333333333329</v>
      </c>
      <c r="ED369">
        <v>80.5</v>
      </c>
      <c r="EE369">
        <v>51</v>
      </c>
      <c r="EF369" t="s">
        <v>982</v>
      </c>
      <c r="EG369">
        <v>112.5</v>
      </c>
      <c r="EH369">
        <v>68</v>
      </c>
      <c r="EI369">
        <v>61</v>
      </c>
      <c r="EJ369" t="s">
        <v>1821</v>
      </c>
      <c r="EK369">
        <v>108.33333333333333</v>
      </c>
      <c r="EL369">
        <v>43</v>
      </c>
      <c r="EM369">
        <v>140</v>
      </c>
      <c r="EN369" t="s">
        <v>984</v>
      </c>
      <c r="EO369">
        <v>74.166666666666657</v>
      </c>
      <c r="EP369">
        <v>43</v>
      </c>
      <c r="EQ369">
        <v>140</v>
      </c>
      <c r="ER369" t="s">
        <v>986</v>
      </c>
      <c r="ES369">
        <v>49.166666666666671</v>
      </c>
      <c r="ET369">
        <v>113</v>
      </c>
      <c r="EU369">
        <v>34</v>
      </c>
      <c r="EV369">
        <v>91</v>
      </c>
      <c r="EW369">
        <v>51</v>
      </c>
      <c r="EX369">
        <v>111</v>
      </c>
      <c r="EY369">
        <v>81</v>
      </c>
      <c r="EZ369">
        <v>35</v>
      </c>
      <c r="FA369">
        <v>81</v>
      </c>
      <c r="FB369">
        <v>35</v>
      </c>
      <c r="FC369">
        <v>78</v>
      </c>
      <c r="FD369">
        <v>46</v>
      </c>
      <c r="FE369">
        <v>18</v>
      </c>
    </row>
    <row r="370" spans="1:161" x14ac:dyDescent="0.2">
      <c r="A370" t="s">
        <v>1043</v>
      </c>
      <c r="B370" t="s">
        <v>1044</v>
      </c>
      <c r="C370" t="s">
        <v>976</v>
      </c>
      <c r="D370" t="s">
        <v>853</v>
      </c>
      <c r="E370" t="s">
        <v>1045</v>
      </c>
      <c r="F370">
        <v>108</v>
      </c>
      <c r="G370">
        <v>53</v>
      </c>
      <c r="H370" s="11" t="s">
        <v>978</v>
      </c>
      <c r="I370" s="11">
        <v>90.833333333333329</v>
      </c>
      <c r="J370">
        <v>77</v>
      </c>
      <c r="K370">
        <v>77</v>
      </c>
      <c r="L370" s="11" t="s">
        <v>980</v>
      </c>
      <c r="M370" s="11">
        <v>76.666666666666671</v>
      </c>
      <c r="N370">
        <v>104</v>
      </c>
      <c r="O370">
        <v>45</v>
      </c>
      <c r="P370" s="11" t="s">
        <v>982</v>
      </c>
      <c r="Q370" s="11">
        <v>116.66666666666666</v>
      </c>
      <c r="R370">
        <v>69.5</v>
      </c>
      <c r="S370">
        <v>37</v>
      </c>
      <c r="T370" t="s">
        <v>856</v>
      </c>
      <c r="U370">
        <v>98.75</v>
      </c>
      <c r="V370">
        <v>66</v>
      </c>
      <c r="W370">
        <v>38</v>
      </c>
      <c r="X370" t="s">
        <v>984</v>
      </c>
      <c r="Y370">
        <v>88.333333333333329</v>
      </c>
      <c r="Z370">
        <v>58</v>
      </c>
      <c r="AA370">
        <v>22</v>
      </c>
      <c r="AB370" t="s">
        <v>986</v>
      </c>
      <c r="AC370">
        <v>133.75</v>
      </c>
      <c r="AD370">
        <v>104.5</v>
      </c>
      <c r="AE370">
        <v>31</v>
      </c>
      <c r="AF370" t="s">
        <v>978</v>
      </c>
      <c r="AG370">
        <v>131.66666666666666</v>
      </c>
      <c r="AH370">
        <v>94</v>
      </c>
      <c r="AI370">
        <v>21</v>
      </c>
      <c r="AJ370" t="s">
        <v>980</v>
      </c>
      <c r="AK370">
        <v>105</v>
      </c>
      <c r="AL370">
        <v>85.5</v>
      </c>
      <c r="AM370">
        <v>85</v>
      </c>
      <c r="AN370" t="s">
        <v>982</v>
      </c>
      <c r="AO370">
        <v>91.666666666666671</v>
      </c>
      <c r="AP370">
        <v>70.5</v>
      </c>
      <c r="AQ370">
        <v>34</v>
      </c>
      <c r="AR370" t="s">
        <v>856</v>
      </c>
      <c r="AS370">
        <v>101.25</v>
      </c>
      <c r="AT370">
        <v>70.5</v>
      </c>
      <c r="AU370">
        <v>10</v>
      </c>
      <c r="AV370" t="s">
        <v>984</v>
      </c>
      <c r="AW370">
        <v>96.25</v>
      </c>
      <c r="AX370">
        <v>41</v>
      </c>
      <c r="AY370">
        <v>103</v>
      </c>
      <c r="AZ370" t="s">
        <v>986</v>
      </c>
      <c r="BA370">
        <v>67.916666666666657</v>
      </c>
      <c r="BB370">
        <v>87</v>
      </c>
      <c r="BC370">
        <v>107</v>
      </c>
      <c r="BD370" t="s">
        <v>978</v>
      </c>
      <c r="BE370">
        <v>74.166666666666657</v>
      </c>
      <c r="BF370">
        <v>91</v>
      </c>
      <c r="BG370">
        <v>33</v>
      </c>
      <c r="BH370" t="s">
        <v>980</v>
      </c>
      <c r="BI370">
        <v>147.08333333333334</v>
      </c>
      <c r="BJ370">
        <v>92.5</v>
      </c>
      <c r="BK370">
        <v>65</v>
      </c>
      <c r="BL370" t="s">
        <v>982</v>
      </c>
      <c r="BM370">
        <v>121.66666666666667</v>
      </c>
      <c r="BN370">
        <v>77</v>
      </c>
      <c r="BO370">
        <v>37</v>
      </c>
      <c r="BP370" t="s">
        <v>856</v>
      </c>
      <c r="BQ370">
        <v>99.166666666666671</v>
      </c>
      <c r="BR370">
        <v>82</v>
      </c>
      <c r="BS370">
        <v>1</v>
      </c>
      <c r="BT370" t="s">
        <v>984</v>
      </c>
      <c r="BU370">
        <v>102.08333333333333</v>
      </c>
      <c r="BV370">
        <v>72</v>
      </c>
      <c r="BW370">
        <v>26</v>
      </c>
      <c r="BX370" t="s">
        <v>986</v>
      </c>
      <c r="BY370">
        <v>110</v>
      </c>
      <c r="BZ370">
        <v>95</v>
      </c>
      <c r="CA370">
        <v>45</v>
      </c>
      <c r="CB370" t="s">
        <v>978</v>
      </c>
      <c r="CC370">
        <v>95.833333333333329</v>
      </c>
      <c r="CD370">
        <v>67</v>
      </c>
      <c r="CE370">
        <v>146</v>
      </c>
      <c r="CF370" t="s">
        <v>1804</v>
      </c>
      <c r="CG370">
        <v>78.333333333333329</v>
      </c>
      <c r="CH370">
        <v>57.5</v>
      </c>
      <c r="CI370">
        <v>117</v>
      </c>
      <c r="CJ370" t="s">
        <v>982</v>
      </c>
      <c r="CK370">
        <v>99.166666666666671</v>
      </c>
      <c r="CL370">
        <v>67</v>
      </c>
      <c r="CM370">
        <v>35</v>
      </c>
      <c r="CN370" t="s">
        <v>856</v>
      </c>
      <c r="CO370">
        <v>110</v>
      </c>
      <c r="CP370">
        <v>64</v>
      </c>
      <c r="CQ370">
        <v>6</v>
      </c>
      <c r="CR370" t="s">
        <v>984</v>
      </c>
      <c r="CS370">
        <v>106.25</v>
      </c>
      <c r="CT370">
        <v>56</v>
      </c>
      <c r="CU370">
        <v>50</v>
      </c>
      <c r="CV370" t="s">
        <v>986</v>
      </c>
      <c r="CW370">
        <v>84.166666666666671</v>
      </c>
      <c r="CX370">
        <v>100</v>
      </c>
      <c r="CY370">
        <v>35</v>
      </c>
      <c r="CZ370" t="s">
        <v>978</v>
      </c>
      <c r="DA370">
        <v>90.833333333333329</v>
      </c>
      <c r="DB370">
        <v>78</v>
      </c>
      <c r="DC370">
        <v>94</v>
      </c>
      <c r="DD370" t="s">
        <v>1804</v>
      </c>
      <c r="DE370">
        <v>83.333333333333343</v>
      </c>
      <c r="DF370">
        <v>64.5</v>
      </c>
      <c r="DG370">
        <v>115</v>
      </c>
      <c r="DH370" t="s">
        <v>982</v>
      </c>
      <c r="DI370">
        <v>70</v>
      </c>
      <c r="DJ370">
        <v>65</v>
      </c>
      <c r="DK370">
        <v>59</v>
      </c>
      <c r="DL370" t="s">
        <v>1821</v>
      </c>
      <c r="DM370">
        <v>83.333333333333343</v>
      </c>
      <c r="DN370">
        <v>74</v>
      </c>
      <c r="DO370">
        <v>21</v>
      </c>
      <c r="DP370" t="s">
        <v>984</v>
      </c>
      <c r="DQ370">
        <v>102.5</v>
      </c>
      <c r="DR370">
        <v>80</v>
      </c>
      <c r="DS370">
        <v>12</v>
      </c>
      <c r="DT370" t="s">
        <v>986</v>
      </c>
      <c r="DU370">
        <v>106.25</v>
      </c>
      <c r="DV370">
        <v>94.5</v>
      </c>
      <c r="DW370">
        <v>13</v>
      </c>
      <c r="DX370" t="s">
        <v>978</v>
      </c>
      <c r="DY370">
        <v>170.83333333333334</v>
      </c>
      <c r="DZ370">
        <v>66</v>
      </c>
      <c r="EA370">
        <v>54</v>
      </c>
      <c r="EB370" t="s">
        <v>1804</v>
      </c>
      <c r="EC370">
        <v>98.75</v>
      </c>
      <c r="ED370">
        <v>82.5</v>
      </c>
      <c r="EE370">
        <v>43</v>
      </c>
      <c r="EF370" t="s">
        <v>982</v>
      </c>
      <c r="EG370">
        <v>125.83333333333334</v>
      </c>
      <c r="EH370">
        <v>76</v>
      </c>
      <c r="EI370">
        <v>19</v>
      </c>
      <c r="EJ370" t="s">
        <v>1821</v>
      </c>
      <c r="EK370">
        <v>93.75</v>
      </c>
      <c r="EL370">
        <v>61</v>
      </c>
      <c r="EM370">
        <v>27</v>
      </c>
      <c r="EN370" t="s">
        <v>984</v>
      </c>
      <c r="EO370">
        <v>121.25</v>
      </c>
      <c r="EP370">
        <v>61</v>
      </c>
      <c r="EQ370">
        <v>27</v>
      </c>
      <c r="ER370" t="s">
        <v>986</v>
      </c>
      <c r="ES370">
        <v>96.25</v>
      </c>
      <c r="ET370">
        <v>97</v>
      </c>
      <c r="EU370">
        <v>183</v>
      </c>
      <c r="EV370">
        <v>91</v>
      </c>
      <c r="EW370">
        <v>51</v>
      </c>
      <c r="EX370">
        <v>105</v>
      </c>
      <c r="EY370">
        <v>105</v>
      </c>
      <c r="EZ370">
        <v>42</v>
      </c>
      <c r="FA370">
        <v>4</v>
      </c>
      <c r="FB370">
        <v>35</v>
      </c>
      <c r="FC370">
        <v>78</v>
      </c>
      <c r="FD370">
        <v>46</v>
      </c>
      <c r="FE370">
        <v>18</v>
      </c>
    </row>
    <row r="371" spans="1:161" x14ac:dyDescent="0.2">
      <c r="A371" t="s">
        <v>1049</v>
      </c>
      <c r="B371" t="s">
        <v>1050</v>
      </c>
      <c r="C371" t="s">
        <v>976</v>
      </c>
      <c r="D371" t="s">
        <v>853</v>
      </c>
      <c r="E371" t="s">
        <v>1051</v>
      </c>
      <c r="F371">
        <v>114</v>
      </c>
      <c r="G371">
        <v>9</v>
      </c>
      <c r="H371" s="11" t="s">
        <v>978</v>
      </c>
      <c r="I371" s="11">
        <v>140.83333333333334</v>
      </c>
      <c r="J371">
        <v>71</v>
      </c>
      <c r="K371">
        <v>101</v>
      </c>
      <c r="L371" s="11" t="s">
        <v>980</v>
      </c>
      <c r="M371" s="11">
        <v>86.666666666666671</v>
      </c>
      <c r="N371">
        <v>122</v>
      </c>
      <c r="O371">
        <v>5</v>
      </c>
      <c r="P371" s="11" t="s">
        <v>982</v>
      </c>
      <c r="Q371" s="11">
        <v>110.83333333333333</v>
      </c>
      <c r="R371">
        <v>72</v>
      </c>
      <c r="S371">
        <v>17</v>
      </c>
      <c r="T371" t="s">
        <v>856</v>
      </c>
      <c r="U371">
        <v>119.58333333333333</v>
      </c>
      <c r="V371">
        <v>70.5</v>
      </c>
      <c r="W371">
        <v>13</v>
      </c>
      <c r="X371" t="s">
        <v>984</v>
      </c>
      <c r="Y371">
        <v>98.75</v>
      </c>
      <c r="Z371">
        <v>32</v>
      </c>
      <c r="AA371">
        <v>217</v>
      </c>
      <c r="AB371" t="s">
        <v>986</v>
      </c>
      <c r="AC371">
        <v>32.916666666666671</v>
      </c>
      <c r="AD371">
        <v>96.5</v>
      </c>
      <c r="AE371">
        <v>107</v>
      </c>
      <c r="AF371" t="s">
        <v>978</v>
      </c>
      <c r="AG371">
        <v>67.5</v>
      </c>
      <c r="AH371">
        <v>79</v>
      </c>
      <c r="AI371">
        <v>69</v>
      </c>
      <c r="AJ371" t="s">
        <v>980</v>
      </c>
      <c r="AK371">
        <v>122.91666666666666</v>
      </c>
      <c r="AL371">
        <v>99</v>
      </c>
      <c r="AM371">
        <v>31</v>
      </c>
      <c r="AN371" t="s">
        <v>982</v>
      </c>
      <c r="AO371">
        <v>97.083333333333329</v>
      </c>
      <c r="AP371">
        <v>67.5</v>
      </c>
      <c r="AQ371">
        <v>64</v>
      </c>
      <c r="AR371" t="s">
        <v>856</v>
      </c>
      <c r="AS371">
        <v>105.83333333333333</v>
      </c>
      <c r="AT371">
        <v>70.5</v>
      </c>
      <c r="AU371">
        <v>10</v>
      </c>
      <c r="AV371" t="s">
        <v>984</v>
      </c>
      <c r="AW371">
        <v>97.916666666666671</v>
      </c>
      <c r="AX371">
        <v>47</v>
      </c>
      <c r="AY371">
        <v>56</v>
      </c>
      <c r="AZ371" t="s">
        <v>986</v>
      </c>
      <c r="BA371">
        <v>92.916666666666671</v>
      </c>
      <c r="BB371">
        <v>97</v>
      </c>
      <c r="BC371">
        <v>29</v>
      </c>
      <c r="BD371" t="s">
        <v>978</v>
      </c>
      <c r="BE371">
        <v>147.08333333333334</v>
      </c>
      <c r="BF371">
        <v>60</v>
      </c>
      <c r="BG371">
        <v>124</v>
      </c>
      <c r="BH371" t="s">
        <v>980</v>
      </c>
      <c r="BI371">
        <v>77.916666666666671</v>
      </c>
      <c r="BJ371">
        <v>108</v>
      </c>
      <c r="BK371">
        <v>24</v>
      </c>
      <c r="BL371" t="s">
        <v>982</v>
      </c>
      <c r="BM371">
        <v>96.666666666666671</v>
      </c>
      <c r="BN371">
        <v>72</v>
      </c>
      <c r="BO371">
        <v>78</v>
      </c>
      <c r="BP371" t="s">
        <v>856</v>
      </c>
      <c r="BQ371">
        <v>77.5</v>
      </c>
      <c r="BR371">
        <v>75</v>
      </c>
      <c r="BS371">
        <v>5</v>
      </c>
      <c r="BT371" t="s">
        <v>984</v>
      </c>
      <c r="BU371">
        <v>142.08333333333334</v>
      </c>
      <c r="BV371">
        <v>70</v>
      </c>
      <c r="BW371">
        <v>39</v>
      </c>
      <c r="BX371" t="s">
        <v>986</v>
      </c>
      <c r="BY371">
        <v>98.75</v>
      </c>
      <c r="BZ371">
        <v>83</v>
      </c>
      <c r="CA371">
        <v>142</v>
      </c>
      <c r="CB371" t="s">
        <v>978</v>
      </c>
      <c r="CC371">
        <v>52.916666666666664</v>
      </c>
      <c r="CD371">
        <v>93</v>
      </c>
      <c r="CE371">
        <v>71</v>
      </c>
      <c r="CF371" t="s">
        <v>1804</v>
      </c>
      <c r="CG371">
        <v>122.08333333333333</v>
      </c>
      <c r="CH371">
        <v>80.5</v>
      </c>
      <c r="CI371">
        <v>16</v>
      </c>
      <c r="CJ371" t="s">
        <v>982</v>
      </c>
      <c r="CK371">
        <v>101.66666666666667</v>
      </c>
      <c r="CL371">
        <v>69</v>
      </c>
      <c r="CM371">
        <v>24</v>
      </c>
      <c r="CN371" t="s">
        <v>856</v>
      </c>
      <c r="CO371">
        <v>106.66666666666667</v>
      </c>
      <c r="CP371">
        <v>44</v>
      </c>
      <c r="CQ371">
        <v>106</v>
      </c>
      <c r="CR371" t="s">
        <v>984</v>
      </c>
      <c r="CS371">
        <v>68.75</v>
      </c>
      <c r="CT371">
        <v>58</v>
      </c>
      <c r="CU371">
        <v>36</v>
      </c>
      <c r="CV371" t="s">
        <v>986</v>
      </c>
      <c r="CW371">
        <v>106.25</v>
      </c>
      <c r="CX371">
        <v>101</v>
      </c>
      <c r="CY371">
        <v>29</v>
      </c>
      <c r="CZ371" t="s">
        <v>978</v>
      </c>
      <c r="DA371">
        <v>104.16666666666667</v>
      </c>
      <c r="DB371">
        <v>69</v>
      </c>
      <c r="DC371">
        <v>124</v>
      </c>
      <c r="DD371" t="s">
        <v>1804</v>
      </c>
      <c r="DE371">
        <v>104.58333333333333</v>
      </c>
      <c r="DF371">
        <v>90.5</v>
      </c>
      <c r="DG371">
        <v>20</v>
      </c>
      <c r="DH371" t="s">
        <v>982</v>
      </c>
      <c r="DI371">
        <v>98.333333333333329</v>
      </c>
      <c r="DJ371">
        <v>67</v>
      </c>
      <c r="DK371">
        <v>40</v>
      </c>
      <c r="DL371" t="s">
        <v>1821</v>
      </c>
      <c r="DM371">
        <v>93.75</v>
      </c>
      <c r="DN371">
        <v>72</v>
      </c>
      <c r="DO371">
        <v>31</v>
      </c>
      <c r="DP371" t="s">
        <v>984</v>
      </c>
      <c r="DQ371">
        <v>111.66666666666667</v>
      </c>
      <c r="DR371">
        <v>72</v>
      </c>
      <c r="DS371">
        <v>51</v>
      </c>
      <c r="DT371" t="s">
        <v>986</v>
      </c>
      <c r="DU371">
        <v>103.33333333333333</v>
      </c>
      <c r="DV371">
        <v>90</v>
      </c>
      <c r="DW371">
        <v>39</v>
      </c>
      <c r="DX371" t="s">
        <v>978</v>
      </c>
      <c r="DY371">
        <v>103.75</v>
      </c>
      <c r="DZ371">
        <v>50</v>
      </c>
      <c r="EA371">
        <v>135</v>
      </c>
      <c r="EB371" t="s">
        <v>1804</v>
      </c>
      <c r="EC371">
        <v>69.583333333333343</v>
      </c>
      <c r="ED371">
        <v>92.5</v>
      </c>
      <c r="EE371">
        <v>16</v>
      </c>
      <c r="EF371" t="s">
        <v>982</v>
      </c>
      <c r="EG371">
        <v>108.33333333333333</v>
      </c>
      <c r="EH371">
        <v>75</v>
      </c>
      <c r="EI371">
        <v>25</v>
      </c>
      <c r="EJ371" t="s">
        <v>1821</v>
      </c>
      <c r="EK371">
        <v>100</v>
      </c>
      <c r="EL371">
        <v>54</v>
      </c>
      <c r="EM371">
        <v>59</v>
      </c>
      <c r="EN371" t="s">
        <v>984</v>
      </c>
      <c r="EO371">
        <v>126.25</v>
      </c>
      <c r="EP371">
        <v>54</v>
      </c>
      <c r="EQ371">
        <v>59</v>
      </c>
      <c r="ER371" t="s">
        <v>986</v>
      </c>
      <c r="ES371">
        <v>86.25</v>
      </c>
      <c r="ET371">
        <v>111</v>
      </c>
      <c r="EU371">
        <v>48</v>
      </c>
      <c r="EV371">
        <v>90</v>
      </c>
      <c r="EW371">
        <v>62</v>
      </c>
      <c r="EX371">
        <v>121</v>
      </c>
      <c r="EY371">
        <v>36</v>
      </c>
      <c r="EZ371">
        <v>38</v>
      </c>
      <c r="FA371">
        <v>25</v>
      </c>
      <c r="FB371">
        <v>32</v>
      </c>
      <c r="FC371">
        <v>122</v>
      </c>
      <c r="FD371">
        <v>45</v>
      </c>
      <c r="FE371">
        <v>26</v>
      </c>
    </row>
    <row r="372" spans="1:161" x14ac:dyDescent="0.2">
      <c r="A372" t="s">
        <v>1052</v>
      </c>
      <c r="B372" t="s">
        <v>1053</v>
      </c>
      <c r="C372" t="s">
        <v>976</v>
      </c>
      <c r="D372" t="s">
        <v>853</v>
      </c>
      <c r="E372" t="s">
        <v>1054</v>
      </c>
      <c r="F372">
        <v>92</v>
      </c>
      <c r="G372">
        <v>195</v>
      </c>
      <c r="H372" s="11" t="s">
        <v>978</v>
      </c>
      <c r="I372" s="11">
        <v>44.583333333333329</v>
      </c>
      <c r="J372">
        <v>102</v>
      </c>
      <c r="K372">
        <v>14</v>
      </c>
      <c r="L372" s="11" t="s">
        <v>980</v>
      </c>
      <c r="M372" s="11">
        <v>101.25</v>
      </c>
      <c r="N372">
        <v>106</v>
      </c>
      <c r="O372">
        <v>39</v>
      </c>
      <c r="P372" s="11" t="s">
        <v>982</v>
      </c>
      <c r="Q372" s="11">
        <v>100.83333333333333</v>
      </c>
      <c r="R372">
        <v>64</v>
      </c>
      <c r="S372">
        <v>82</v>
      </c>
      <c r="T372" t="s">
        <v>856</v>
      </c>
      <c r="U372">
        <v>88.75</v>
      </c>
      <c r="V372">
        <v>62.5</v>
      </c>
      <c r="W372">
        <v>74</v>
      </c>
      <c r="X372" t="s">
        <v>984</v>
      </c>
      <c r="Y372">
        <v>90</v>
      </c>
      <c r="Z372">
        <v>53</v>
      </c>
      <c r="AA372">
        <v>46</v>
      </c>
      <c r="AB372" t="s">
        <v>986</v>
      </c>
      <c r="AC372">
        <v>113.75</v>
      </c>
      <c r="AD372">
        <v>100.5</v>
      </c>
      <c r="AE372">
        <v>62</v>
      </c>
      <c r="AF372" t="s">
        <v>978</v>
      </c>
      <c r="AG372">
        <v>118.75</v>
      </c>
      <c r="AH372">
        <v>96.5</v>
      </c>
      <c r="AI372">
        <v>17</v>
      </c>
      <c r="AJ372" t="s">
        <v>980</v>
      </c>
      <c r="AK372">
        <v>112.5</v>
      </c>
      <c r="AL372">
        <v>96.5</v>
      </c>
      <c r="AM372">
        <v>41</v>
      </c>
      <c r="AN372" t="s">
        <v>982</v>
      </c>
      <c r="AO372">
        <v>95.833333333333329</v>
      </c>
      <c r="AP372">
        <v>68</v>
      </c>
      <c r="AQ372">
        <v>55</v>
      </c>
      <c r="AR372" t="s">
        <v>856</v>
      </c>
      <c r="AS372">
        <v>133.75</v>
      </c>
      <c r="AT372">
        <v>60</v>
      </c>
      <c r="AU372">
        <v>50</v>
      </c>
      <c r="AV372" t="s">
        <v>984</v>
      </c>
      <c r="AW372">
        <v>124.58333333333333</v>
      </c>
      <c r="AX372">
        <v>45</v>
      </c>
      <c r="AY372">
        <v>79</v>
      </c>
      <c r="AZ372" t="s">
        <v>986</v>
      </c>
      <c r="BA372">
        <v>72.916666666666671</v>
      </c>
      <c r="BB372">
        <v>87</v>
      </c>
      <c r="BC372">
        <v>107</v>
      </c>
      <c r="BD372" t="s">
        <v>978</v>
      </c>
      <c r="BE372">
        <v>85</v>
      </c>
      <c r="BF372">
        <v>85</v>
      </c>
      <c r="BG372">
        <v>47</v>
      </c>
      <c r="BH372" t="s">
        <v>980</v>
      </c>
      <c r="BI372">
        <v>136.25</v>
      </c>
      <c r="BJ372">
        <v>106</v>
      </c>
      <c r="BK372">
        <v>31</v>
      </c>
      <c r="BL372" t="s">
        <v>982</v>
      </c>
      <c r="BM372">
        <v>100</v>
      </c>
      <c r="BN372">
        <v>66</v>
      </c>
      <c r="BO372">
        <v>136</v>
      </c>
      <c r="BP372" t="s">
        <v>856</v>
      </c>
      <c r="BQ372">
        <v>77.916666666666671</v>
      </c>
      <c r="BR372">
        <v>58</v>
      </c>
      <c r="BS372">
        <v>109</v>
      </c>
      <c r="BT372" t="s">
        <v>984</v>
      </c>
      <c r="BU372">
        <v>134.58333333333334</v>
      </c>
      <c r="BV372">
        <v>75</v>
      </c>
      <c r="BW372">
        <v>14</v>
      </c>
      <c r="BX372" t="s">
        <v>986</v>
      </c>
      <c r="BY372">
        <v>116.25</v>
      </c>
      <c r="BZ372">
        <v>92</v>
      </c>
      <c r="CA372">
        <v>71</v>
      </c>
      <c r="CB372" t="s">
        <v>978</v>
      </c>
      <c r="CC372">
        <v>136.66666666666666</v>
      </c>
      <c r="CD372">
        <v>72</v>
      </c>
      <c r="CE372">
        <v>134</v>
      </c>
      <c r="CF372" t="s">
        <v>1804</v>
      </c>
      <c r="CG372">
        <v>91.666666666666671</v>
      </c>
      <c r="CH372">
        <v>76</v>
      </c>
      <c r="CI372">
        <v>31</v>
      </c>
      <c r="CJ372" t="s">
        <v>982</v>
      </c>
      <c r="CK372">
        <v>113.75</v>
      </c>
      <c r="CL372">
        <v>61</v>
      </c>
      <c r="CM372">
        <v>83</v>
      </c>
      <c r="CN372" t="s">
        <v>856</v>
      </c>
      <c r="CO372">
        <v>95</v>
      </c>
      <c r="CP372">
        <v>32</v>
      </c>
      <c r="CQ372">
        <v>192</v>
      </c>
      <c r="CR372" t="s">
        <v>984</v>
      </c>
      <c r="CS372">
        <v>40.833333333333336</v>
      </c>
      <c r="CT372">
        <v>55</v>
      </c>
      <c r="CU372">
        <v>53</v>
      </c>
      <c r="CV372" t="s">
        <v>986</v>
      </c>
      <c r="CW372">
        <v>97.083333333333329</v>
      </c>
      <c r="CX372">
        <v>87</v>
      </c>
      <c r="CY372">
        <v>159</v>
      </c>
      <c r="CZ372" t="s">
        <v>978</v>
      </c>
      <c r="DA372">
        <v>103.33333333333333</v>
      </c>
      <c r="DB372">
        <v>73</v>
      </c>
      <c r="DC372">
        <v>114</v>
      </c>
      <c r="DD372" t="s">
        <v>1804</v>
      </c>
      <c r="DE372">
        <v>90.833333333333329</v>
      </c>
      <c r="DF372">
        <v>78.5</v>
      </c>
      <c r="DG372">
        <v>64</v>
      </c>
      <c r="DH372" t="s">
        <v>982</v>
      </c>
      <c r="DI372">
        <v>86.666666666666671</v>
      </c>
      <c r="DJ372">
        <v>64</v>
      </c>
      <c r="DK372">
        <v>71</v>
      </c>
      <c r="DL372" t="s">
        <v>1821</v>
      </c>
      <c r="DM372">
        <v>82.916666666666671</v>
      </c>
      <c r="DN372">
        <v>69</v>
      </c>
      <c r="DO372">
        <v>50</v>
      </c>
      <c r="DP372" t="s">
        <v>984</v>
      </c>
      <c r="DQ372">
        <v>97.083333333333329</v>
      </c>
      <c r="DR372">
        <v>73</v>
      </c>
      <c r="DS372">
        <v>46</v>
      </c>
      <c r="DT372" t="s">
        <v>986</v>
      </c>
      <c r="DU372">
        <v>98.75</v>
      </c>
      <c r="DV372">
        <v>76</v>
      </c>
      <c r="DW372">
        <v>167</v>
      </c>
      <c r="DX372" t="s">
        <v>978</v>
      </c>
      <c r="DY372">
        <v>50.416666666666664</v>
      </c>
      <c r="DZ372">
        <v>58</v>
      </c>
      <c r="EA372">
        <v>92</v>
      </c>
      <c r="EB372" t="s">
        <v>1804</v>
      </c>
      <c r="EC372">
        <v>87.5</v>
      </c>
      <c r="ED372">
        <v>86</v>
      </c>
      <c r="EE372">
        <v>32</v>
      </c>
      <c r="EF372" t="s">
        <v>982</v>
      </c>
      <c r="EG372">
        <v>100</v>
      </c>
      <c r="EH372">
        <v>73</v>
      </c>
      <c r="EI372">
        <v>30</v>
      </c>
      <c r="EJ372" t="s">
        <v>1821</v>
      </c>
      <c r="EK372">
        <v>145</v>
      </c>
      <c r="EL372">
        <v>58</v>
      </c>
      <c r="EM372">
        <v>43</v>
      </c>
      <c r="EN372" t="s">
        <v>984</v>
      </c>
      <c r="EO372">
        <v>91.25</v>
      </c>
      <c r="EP372">
        <v>58</v>
      </c>
      <c r="EQ372">
        <v>43</v>
      </c>
      <c r="ER372" t="s">
        <v>986</v>
      </c>
      <c r="ES372">
        <v>89.583333333333329</v>
      </c>
      <c r="ET372">
        <v>111</v>
      </c>
      <c r="EU372">
        <v>48</v>
      </c>
      <c r="EV372">
        <v>90</v>
      </c>
      <c r="EW372">
        <v>62</v>
      </c>
      <c r="EX372">
        <v>122</v>
      </c>
      <c r="EY372">
        <v>32</v>
      </c>
      <c r="EZ372">
        <v>32</v>
      </c>
      <c r="FA372">
        <v>138</v>
      </c>
      <c r="FB372">
        <v>41</v>
      </c>
      <c r="FC372">
        <v>22</v>
      </c>
      <c r="FD372">
        <v>46</v>
      </c>
      <c r="FE372">
        <v>18</v>
      </c>
    </row>
    <row r="373" spans="1:161" x14ac:dyDescent="0.2">
      <c r="A373" t="s">
        <v>1056</v>
      </c>
      <c r="B373" t="s">
        <v>1057</v>
      </c>
      <c r="C373" t="s">
        <v>976</v>
      </c>
      <c r="D373" t="s">
        <v>853</v>
      </c>
      <c r="E373" t="s">
        <v>1058</v>
      </c>
      <c r="F373">
        <v>97</v>
      </c>
      <c r="G373">
        <v>151</v>
      </c>
      <c r="H373" s="11" t="s">
        <v>978</v>
      </c>
      <c r="I373" s="11">
        <v>48.333333333333329</v>
      </c>
      <c r="J373">
        <v>98</v>
      </c>
      <c r="K373">
        <v>19</v>
      </c>
      <c r="L373" s="11" t="s">
        <v>980</v>
      </c>
      <c r="M373" s="11">
        <v>118.75</v>
      </c>
      <c r="N373">
        <v>105</v>
      </c>
      <c r="O373">
        <v>42</v>
      </c>
      <c r="P373" s="11" t="s">
        <v>982</v>
      </c>
      <c r="Q373" s="11">
        <v>112.5</v>
      </c>
      <c r="R373">
        <v>70</v>
      </c>
      <c r="S373">
        <v>33</v>
      </c>
      <c r="T373" t="s">
        <v>856</v>
      </c>
      <c r="U373">
        <v>106.25</v>
      </c>
      <c r="V373">
        <v>63</v>
      </c>
      <c r="W373">
        <v>63</v>
      </c>
      <c r="X373" t="s">
        <v>984</v>
      </c>
      <c r="Y373">
        <v>82.916666666666671</v>
      </c>
      <c r="Z373">
        <v>43</v>
      </c>
      <c r="AA373">
        <v>144</v>
      </c>
      <c r="AB373" t="s">
        <v>986</v>
      </c>
      <c r="AC373">
        <v>90.416666666666671</v>
      </c>
      <c r="AD373">
        <v>105</v>
      </c>
      <c r="AE373">
        <v>27</v>
      </c>
      <c r="AF373" t="s">
        <v>978</v>
      </c>
      <c r="AG373">
        <v>102.91666666666667</v>
      </c>
      <c r="AH373">
        <v>80</v>
      </c>
      <c r="AI373">
        <v>64</v>
      </c>
      <c r="AJ373" t="s">
        <v>980</v>
      </c>
      <c r="AK373">
        <v>94.166666666666671</v>
      </c>
      <c r="AL373">
        <v>87.5</v>
      </c>
      <c r="AM373">
        <v>72</v>
      </c>
      <c r="AN373" t="s">
        <v>982</v>
      </c>
      <c r="AO373">
        <v>80.416666666666671</v>
      </c>
      <c r="AP373">
        <v>69</v>
      </c>
      <c r="AQ373">
        <v>48</v>
      </c>
      <c r="AR373" t="s">
        <v>856</v>
      </c>
      <c r="AS373">
        <v>159.16666666666666</v>
      </c>
      <c r="AT373">
        <v>65</v>
      </c>
      <c r="AU373">
        <v>22</v>
      </c>
      <c r="AV373" t="s">
        <v>984</v>
      </c>
      <c r="AW373">
        <v>128.75</v>
      </c>
      <c r="AX373">
        <v>38</v>
      </c>
      <c r="AY373">
        <v>121</v>
      </c>
      <c r="AZ373" t="s">
        <v>986</v>
      </c>
      <c r="BA373">
        <v>77.083333333333343</v>
      </c>
      <c r="BB373">
        <v>96</v>
      </c>
      <c r="BC373">
        <v>34</v>
      </c>
      <c r="BD373" t="s">
        <v>978</v>
      </c>
      <c r="BE373">
        <v>139.16666666666666</v>
      </c>
      <c r="BF373">
        <v>84</v>
      </c>
      <c r="BG373">
        <v>50</v>
      </c>
      <c r="BH373" t="s">
        <v>980</v>
      </c>
      <c r="BI373">
        <v>128.33333333333334</v>
      </c>
      <c r="BJ373">
        <v>107.5</v>
      </c>
      <c r="BK373">
        <v>25</v>
      </c>
      <c r="BL373" t="s">
        <v>982</v>
      </c>
      <c r="BM373">
        <v>122.91666666666666</v>
      </c>
      <c r="BN373">
        <v>58</v>
      </c>
      <c r="BO373">
        <v>190</v>
      </c>
      <c r="BP373" t="s">
        <v>856</v>
      </c>
      <c r="BQ373">
        <v>41.666666666666664</v>
      </c>
      <c r="BR373">
        <v>60</v>
      </c>
      <c r="BS373">
        <v>91</v>
      </c>
      <c r="BT373" t="s">
        <v>984</v>
      </c>
      <c r="BU373">
        <v>75.416666666666671</v>
      </c>
      <c r="BV373">
        <v>67</v>
      </c>
      <c r="BW373">
        <v>66</v>
      </c>
      <c r="BX373" t="s">
        <v>986</v>
      </c>
      <c r="BY373">
        <v>74.583333333333343</v>
      </c>
      <c r="BZ373">
        <v>85</v>
      </c>
      <c r="CA373">
        <v>128</v>
      </c>
      <c r="CB373" t="s">
        <v>978</v>
      </c>
      <c r="CC373">
        <v>58.75</v>
      </c>
      <c r="CD373">
        <v>76</v>
      </c>
      <c r="CE373">
        <v>118</v>
      </c>
      <c r="CF373" t="s">
        <v>1804</v>
      </c>
      <c r="CG373">
        <v>58.75</v>
      </c>
      <c r="CH373">
        <v>63.5</v>
      </c>
      <c r="CI373">
        <v>80</v>
      </c>
      <c r="CJ373" t="s">
        <v>982</v>
      </c>
      <c r="CK373">
        <v>134.58333333333334</v>
      </c>
      <c r="CL373">
        <v>64</v>
      </c>
      <c r="CM373">
        <v>50</v>
      </c>
      <c r="CN373" t="s">
        <v>856</v>
      </c>
      <c r="CO373">
        <v>95.833333333333329</v>
      </c>
      <c r="CP373">
        <v>56</v>
      </c>
      <c r="CQ373">
        <v>32</v>
      </c>
      <c r="CR373" t="s">
        <v>984</v>
      </c>
      <c r="CS373">
        <v>112.5</v>
      </c>
      <c r="CT373">
        <v>66</v>
      </c>
      <c r="CU373">
        <v>5</v>
      </c>
      <c r="CV373" t="s">
        <v>986</v>
      </c>
      <c r="CW373">
        <v>103.75</v>
      </c>
      <c r="CX373">
        <v>101</v>
      </c>
      <c r="CY373">
        <v>29</v>
      </c>
      <c r="CZ373" t="s">
        <v>978</v>
      </c>
      <c r="DA373">
        <v>127.91666666666667</v>
      </c>
      <c r="DB373">
        <v>103</v>
      </c>
      <c r="DC373">
        <v>19</v>
      </c>
      <c r="DD373" t="s">
        <v>1804</v>
      </c>
      <c r="DE373">
        <v>171.66666666666669</v>
      </c>
      <c r="DF373">
        <v>51.5</v>
      </c>
      <c r="DG373">
        <v>163</v>
      </c>
      <c r="DH373" t="s">
        <v>982</v>
      </c>
      <c r="DI373">
        <v>87.916666666666671</v>
      </c>
      <c r="DJ373">
        <v>67</v>
      </c>
      <c r="DK373">
        <v>40</v>
      </c>
      <c r="DL373" t="s">
        <v>1821</v>
      </c>
      <c r="DM373">
        <v>84.583333333333329</v>
      </c>
      <c r="DN373">
        <v>67</v>
      </c>
      <c r="DO373">
        <v>62</v>
      </c>
      <c r="DP373" t="s">
        <v>984</v>
      </c>
      <c r="DQ373">
        <v>98.75</v>
      </c>
      <c r="DR373">
        <v>79</v>
      </c>
      <c r="DS373">
        <v>14</v>
      </c>
      <c r="DT373" t="s">
        <v>986</v>
      </c>
      <c r="DU373">
        <v>118.75</v>
      </c>
      <c r="DV373">
        <v>84</v>
      </c>
      <c r="DW373">
        <v>96</v>
      </c>
      <c r="DX373" t="s">
        <v>978</v>
      </c>
      <c r="DY373">
        <v>88.333333333333329</v>
      </c>
      <c r="DZ373">
        <v>38</v>
      </c>
      <c r="EA373">
        <v>191</v>
      </c>
      <c r="EB373" t="s">
        <v>1804</v>
      </c>
      <c r="EC373">
        <v>28.75</v>
      </c>
      <c r="ED373">
        <v>64.5</v>
      </c>
      <c r="EE373">
        <v>134</v>
      </c>
      <c r="EF373" t="s">
        <v>982</v>
      </c>
      <c r="EG373">
        <v>110</v>
      </c>
      <c r="EH373">
        <v>84</v>
      </c>
      <c r="EI373">
        <v>3</v>
      </c>
      <c r="EJ373" t="s">
        <v>1821</v>
      </c>
      <c r="EK373">
        <v>109.16666666666667</v>
      </c>
      <c r="EL373">
        <v>54</v>
      </c>
      <c r="EM373">
        <v>59</v>
      </c>
      <c r="EN373" t="s">
        <v>984</v>
      </c>
      <c r="EO373">
        <v>126.25</v>
      </c>
      <c r="EP373">
        <v>54</v>
      </c>
      <c r="EQ373">
        <v>59</v>
      </c>
      <c r="ER373" t="s">
        <v>986</v>
      </c>
      <c r="ES373">
        <v>106.66666666666667</v>
      </c>
      <c r="ET373">
        <v>109</v>
      </c>
      <c r="EU373">
        <v>68</v>
      </c>
      <c r="EV373">
        <v>99</v>
      </c>
      <c r="EW373">
        <v>20</v>
      </c>
      <c r="EX373">
        <v>88</v>
      </c>
      <c r="EY373">
        <v>158</v>
      </c>
      <c r="EZ373">
        <v>38</v>
      </c>
      <c r="FA373">
        <v>25</v>
      </c>
      <c r="FB373">
        <v>32</v>
      </c>
      <c r="FC373">
        <v>122</v>
      </c>
      <c r="FD373">
        <v>42</v>
      </c>
      <c r="FE373">
        <v>75</v>
      </c>
    </row>
    <row r="374" spans="1:161" x14ac:dyDescent="0.2">
      <c r="A374" t="s">
        <v>1061</v>
      </c>
      <c r="B374" t="s">
        <v>1062</v>
      </c>
      <c r="C374" t="s">
        <v>976</v>
      </c>
      <c r="D374" t="s">
        <v>853</v>
      </c>
      <c r="E374" t="s">
        <v>1063</v>
      </c>
      <c r="F374">
        <v>104</v>
      </c>
      <c r="G374">
        <v>86</v>
      </c>
      <c r="H374" s="11" t="s">
        <v>978</v>
      </c>
      <c r="I374" s="11">
        <v>94.166666666666671</v>
      </c>
      <c r="J374">
        <v>67</v>
      </c>
      <c r="K374">
        <v>118</v>
      </c>
      <c r="L374" s="11" t="s">
        <v>980</v>
      </c>
      <c r="M374" s="11">
        <v>85.416666666666671</v>
      </c>
      <c r="N374">
        <v>123</v>
      </c>
      <c r="O374">
        <v>3</v>
      </c>
      <c r="P374" s="11" t="s">
        <v>982</v>
      </c>
      <c r="Q374" s="11">
        <v>102.08333333333333</v>
      </c>
      <c r="R374">
        <v>60</v>
      </c>
      <c r="S374">
        <v>123</v>
      </c>
      <c r="T374" t="s">
        <v>856</v>
      </c>
      <c r="U374">
        <v>63.75</v>
      </c>
      <c r="V374">
        <v>70</v>
      </c>
      <c r="W374">
        <v>15</v>
      </c>
      <c r="X374" t="s">
        <v>984</v>
      </c>
      <c r="Y374">
        <v>142.5</v>
      </c>
      <c r="Z374">
        <v>47</v>
      </c>
      <c r="AA374">
        <v>96</v>
      </c>
      <c r="AB374" t="s">
        <v>986</v>
      </c>
      <c r="AC374">
        <v>73.333333333333329</v>
      </c>
      <c r="AD374">
        <v>100</v>
      </c>
      <c r="AE374">
        <v>72</v>
      </c>
      <c r="AF374" t="s">
        <v>978</v>
      </c>
      <c r="AG374">
        <v>137.5</v>
      </c>
      <c r="AH374">
        <v>75</v>
      </c>
      <c r="AI374">
        <v>83</v>
      </c>
      <c r="AJ374" t="s">
        <v>980</v>
      </c>
      <c r="AK374">
        <v>106.66666666666667</v>
      </c>
      <c r="AL374">
        <v>109.5</v>
      </c>
      <c r="AM374">
        <v>8</v>
      </c>
      <c r="AN374" t="s">
        <v>982</v>
      </c>
      <c r="AO374">
        <v>97.916666666666671</v>
      </c>
      <c r="AP374">
        <v>70</v>
      </c>
      <c r="AQ374">
        <v>36</v>
      </c>
      <c r="AR374" t="s">
        <v>856</v>
      </c>
      <c r="AS374">
        <v>109.16666666666667</v>
      </c>
      <c r="AT374">
        <v>47.5</v>
      </c>
      <c r="AU374">
        <v>117</v>
      </c>
      <c r="AV374" t="s">
        <v>984</v>
      </c>
      <c r="AW374">
        <v>89.166666666666671</v>
      </c>
      <c r="AX374">
        <v>51</v>
      </c>
      <c r="AY374">
        <v>32</v>
      </c>
      <c r="AZ374" t="s">
        <v>986</v>
      </c>
      <c r="BA374">
        <v>130</v>
      </c>
      <c r="BB374">
        <v>81</v>
      </c>
      <c r="BC374">
        <v>162</v>
      </c>
      <c r="BD374" t="s">
        <v>978</v>
      </c>
      <c r="BE374">
        <v>62.083333333333336</v>
      </c>
      <c r="BF374">
        <v>67</v>
      </c>
      <c r="BG374">
        <v>99</v>
      </c>
      <c r="BH374" t="s">
        <v>980</v>
      </c>
      <c r="BI374">
        <v>121.66666666666667</v>
      </c>
      <c r="BJ374">
        <v>124.5</v>
      </c>
      <c r="BK374">
        <v>3</v>
      </c>
      <c r="BL374" t="s">
        <v>982</v>
      </c>
      <c r="BM374">
        <v>107.08333333333333</v>
      </c>
      <c r="BN374">
        <v>74</v>
      </c>
      <c r="BO374">
        <v>58</v>
      </c>
      <c r="BP374" t="s">
        <v>856</v>
      </c>
      <c r="BQ374">
        <v>80.416666666666671</v>
      </c>
      <c r="BR374">
        <v>60</v>
      </c>
      <c r="BS374">
        <v>91</v>
      </c>
      <c r="BT374" t="s">
        <v>984</v>
      </c>
      <c r="BU374">
        <v>120.83333333333334</v>
      </c>
      <c r="BV374">
        <v>62</v>
      </c>
      <c r="BW374">
        <v>104</v>
      </c>
      <c r="BX374" t="s">
        <v>986</v>
      </c>
      <c r="BY374">
        <v>96.25</v>
      </c>
      <c r="BZ374">
        <v>92</v>
      </c>
      <c r="CA374">
        <v>71</v>
      </c>
      <c r="CB374" t="s">
        <v>978</v>
      </c>
      <c r="CC374">
        <v>89.583333333333329</v>
      </c>
      <c r="CD374">
        <v>66</v>
      </c>
      <c r="CE374">
        <v>151</v>
      </c>
      <c r="CF374" t="s">
        <v>1804</v>
      </c>
      <c r="CG374">
        <v>103.33333333333333</v>
      </c>
      <c r="CH374">
        <v>79</v>
      </c>
      <c r="CI374">
        <v>20</v>
      </c>
      <c r="CJ374" t="s">
        <v>982</v>
      </c>
      <c r="CK374">
        <v>96.666666666666671</v>
      </c>
      <c r="CL374">
        <v>72</v>
      </c>
      <c r="CM374">
        <v>11</v>
      </c>
      <c r="CN374" t="s">
        <v>856</v>
      </c>
      <c r="CO374">
        <v>112.08333333333333</v>
      </c>
      <c r="CP374">
        <v>40</v>
      </c>
      <c r="CQ374">
        <v>141</v>
      </c>
      <c r="CR374" t="s">
        <v>984</v>
      </c>
      <c r="CS374">
        <v>67.083333333333343</v>
      </c>
      <c r="CT374">
        <v>48</v>
      </c>
      <c r="CU374">
        <v>95</v>
      </c>
      <c r="CV374" t="s">
        <v>986</v>
      </c>
      <c r="CW374">
        <v>118.75</v>
      </c>
      <c r="CX374">
        <v>98</v>
      </c>
      <c r="CY374">
        <v>46</v>
      </c>
      <c r="CZ374" t="s">
        <v>978</v>
      </c>
      <c r="DA374">
        <v>107.5</v>
      </c>
      <c r="DB374">
        <v>58</v>
      </c>
      <c r="DC374">
        <v>159</v>
      </c>
      <c r="DD374" t="s">
        <v>1804</v>
      </c>
      <c r="DE374">
        <v>122.5</v>
      </c>
      <c r="DF374">
        <v>97.5</v>
      </c>
      <c r="DG374">
        <v>12</v>
      </c>
      <c r="DH374" t="s">
        <v>982</v>
      </c>
      <c r="DI374">
        <v>97.916666666666671</v>
      </c>
      <c r="DJ374">
        <v>67</v>
      </c>
      <c r="DK374">
        <v>40</v>
      </c>
      <c r="DL374" t="s">
        <v>1821</v>
      </c>
      <c r="DM374">
        <v>114.16666666666667</v>
      </c>
      <c r="DN374">
        <v>67</v>
      </c>
      <c r="DO374">
        <v>62</v>
      </c>
      <c r="DP374" t="s">
        <v>984</v>
      </c>
      <c r="DQ374">
        <v>134.16666666666666</v>
      </c>
      <c r="DR374">
        <v>63</v>
      </c>
      <c r="DS374">
        <v>140</v>
      </c>
      <c r="DT374" t="s">
        <v>986</v>
      </c>
      <c r="DU374">
        <v>101.66666666666667</v>
      </c>
      <c r="DV374">
        <v>86.5</v>
      </c>
      <c r="DW374">
        <v>64</v>
      </c>
      <c r="DX374" t="s">
        <v>978</v>
      </c>
      <c r="DY374">
        <v>101.66666666666667</v>
      </c>
      <c r="DZ374">
        <v>34</v>
      </c>
      <c r="EA374">
        <v>213</v>
      </c>
      <c r="EB374" t="s">
        <v>1804</v>
      </c>
      <c r="EC374">
        <v>29.583333333333329</v>
      </c>
      <c r="ED374">
        <v>100.5</v>
      </c>
      <c r="EE374">
        <v>7</v>
      </c>
      <c r="EF374" t="s">
        <v>982</v>
      </c>
      <c r="EG374">
        <v>109.58333333333333</v>
      </c>
      <c r="EH374">
        <v>66</v>
      </c>
      <c r="EI374">
        <v>74</v>
      </c>
      <c r="EJ374" t="s">
        <v>1821</v>
      </c>
      <c r="EK374">
        <v>126.66666666666667</v>
      </c>
      <c r="EL374">
        <v>42</v>
      </c>
      <c r="EM374">
        <v>144</v>
      </c>
      <c r="EN374" t="s">
        <v>984</v>
      </c>
      <c r="EO374">
        <v>90.833333333333329</v>
      </c>
      <c r="EP374">
        <v>42</v>
      </c>
      <c r="EQ374">
        <v>144</v>
      </c>
      <c r="ER374" t="s">
        <v>986</v>
      </c>
      <c r="ES374">
        <v>110.83333333333333</v>
      </c>
      <c r="ET374">
        <v>109</v>
      </c>
      <c r="EU374">
        <v>68</v>
      </c>
      <c r="EV374">
        <v>93</v>
      </c>
      <c r="EW374">
        <v>44</v>
      </c>
      <c r="EX374">
        <v>124</v>
      </c>
      <c r="EY374">
        <v>30</v>
      </c>
      <c r="EZ374">
        <v>32</v>
      </c>
      <c r="FA374">
        <v>138</v>
      </c>
      <c r="FB374">
        <v>32</v>
      </c>
      <c r="FC374">
        <v>122</v>
      </c>
      <c r="FD374">
        <v>35</v>
      </c>
      <c r="FE374">
        <v>170</v>
      </c>
    </row>
    <row r="375" spans="1:161" x14ac:dyDescent="0.2">
      <c r="A375" t="s">
        <v>1067</v>
      </c>
      <c r="B375" t="s">
        <v>1068</v>
      </c>
      <c r="C375" t="s">
        <v>976</v>
      </c>
      <c r="D375" t="s">
        <v>853</v>
      </c>
      <c r="E375" t="s">
        <v>1069</v>
      </c>
      <c r="F375">
        <v>103</v>
      </c>
      <c r="G375">
        <v>88</v>
      </c>
      <c r="H375" s="11" t="s">
        <v>978</v>
      </c>
      <c r="I375" s="11">
        <v>124.58333333333333</v>
      </c>
      <c r="J375">
        <v>102</v>
      </c>
      <c r="K375">
        <v>14</v>
      </c>
      <c r="L375" s="11" t="s">
        <v>980</v>
      </c>
      <c r="M375" s="11">
        <v>110.41666666666667</v>
      </c>
      <c r="N375">
        <v>90</v>
      </c>
      <c r="O375">
        <v>104</v>
      </c>
      <c r="P375" s="11" t="s">
        <v>982</v>
      </c>
      <c r="Q375" s="11">
        <v>85</v>
      </c>
      <c r="R375">
        <v>63.5</v>
      </c>
      <c r="S375">
        <v>93</v>
      </c>
      <c r="T375" t="s">
        <v>856</v>
      </c>
      <c r="U375">
        <v>83.333333333333343</v>
      </c>
      <c r="V375">
        <v>51</v>
      </c>
      <c r="W375">
        <v>181</v>
      </c>
      <c r="X375" t="s">
        <v>984</v>
      </c>
      <c r="Y375">
        <v>52.083333333333329</v>
      </c>
      <c r="Z375">
        <v>60</v>
      </c>
      <c r="AA375">
        <v>15</v>
      </c>
      <c r="AB375" t="s">
        <v>986</v>
      </c>
      <c r="AC375">
        <v>117.08333333333333</v>
      </c>
      <c r="AD375">
        <v>93.5</v>
      </c>
      <c r="AE375">
        <v>147</v>
      </c>
      <c r="AF375" t="s">
        <v>978</v>
      </c>
      <c r="AG375">
        <v>66.25</v>
      </c>
      <c r="AH375">
        <v>87</v>
      </c>
      <c r="AI375">
        <v>39</v>
      </c>
      <c r="AJ375" t="s">
        <v>980</v>
      </c>
      <c r="AK375">
        <v>114.16666666666667</v>
      </c>
      <c r="AL375">
        <v>88</v>
      </c>
      <c r="AM375">
        <v>68</v>
      </c>
      <c r="AN375" t="s">
        <v>982</v>
      </c>
      <c r="AO375">
        <v>116.25</v>
      </c>
      <c r="AP375">
        <v>68.5</v>
      </c>
      <c r="AQ375">
        <v>53</v>
      </c>
      <c r="AR375" t="s">
        <v>856</v>
      </c>
      <c r="AS375">
        <v>114.16666666666667</v>
      </c>
      <c r="AT375">
        <v>56.5</v>
      </c>
      <c r="AU375">
        <v>66</v>
      </c>
      <c r="AV375" t="s">
        <v>984</v>
      </c>
      <c r="AW375">
        <v>117.91666666666667</v>
      </c>
      <c r="AX375">
        <v>47</v>
      </c>
      <c r="AY375">
        <v>56</v>
      </c>
      <c r="AZ375" t="s">
        <v>986</v>
      </c>
      <c r="BA375">
        <v>104.16666666666667</v>
      </c>
      <c r="BB375">
        <v>91</v>
      </c>
      <c r="BC375">
        <v>66</v>
      </c>
      <c r="BD375" t="s">
        <v>978</v>
      </c>
      <c r="BE375">
        <v>102.08333333333333</v>
      </c>
      <c r="BF375">
        <v>76</v>
      </c>
      <c r="BG375">
        <v>73</v>
      </c>
      <c r="BH375" t="s">
        <v>980</v>
      </c>
      <c r="BI375">
        <v>100.83333333333333</v>
      </c>
      <c r="BJ375">
        <v>81.5</v>
      </c>
      <c r="BK375">
        <v>107</v>
      </c>
      <c r="BL375" t="s">
        <v>982</v>
      </c>
      <c r="BM375">
        <v>125</v>
      </c>
      <c r="BN375">
        <v>71</v>
      </c>
      <c r="BO375">
        <v>87</v>
      </c>
      <c r="BP375" t="s">
        <v>856</v>
      </c>
      <c r="BQ375">
        <v>84.583333333333329</v>
      </c>
      <c r="BR375">
        <v>58</v>
      </c>
      <c r="BS375">
        <v>109</v>
      </c>
      <c r="BT375" t="s">
        <v>984</v>
      </c>
      <c r="BU375">
        <v>105.83333333333333</v>
      </c>
      <c r="BV375">
        <v>67</v>
      </c>
      <c r="BW375">
        <v>66</v>
      </c>
      <c r="BX375" t="s">
        <v>986</v>
      </c>
      <c r="BY375">
        <v>105</v>
      </c>
      <c r="BZ375">
        <v>92</v>
      </c>
      <c r="CA375">
        <v>71</v>
      </c>
      <c r="CB375" t="s">
        <v>978</v>
      </c>
      <c r="CC375">
        <v>165</v>
      </c>
      <c r="CD375">
        <v>91</v>
      </c>
      <c r="CE375">
        <v>75</v>
      </c>
      <c r="CF375" t="s">
        <v>1804</v>
      </c>
      <c r="CG375">
        <v>87.916666666666671</v>
      </c>
      <c r="CH375">
        <v>48</v>
      </c>
      <c r="CI375">
        <v>167</v>
      </c>
      <c r="CJ375" t="s">
        <v>982</v>
      </c>
      <c r="CK375">
        <v>79.166666666666657</v>
      </c>
      <c r="CL375">
        <v>64</v>
      </c>
      <c r="CM375">
        <v>50</v>
      </c>
      <c r="CN375" t="s">
        <v>856</v>
      </c>
      <c r="CO375">
        <v>115.41666666666667</v>
      </c>
      <c r="CP375">
        <v>42</v>
      </c>
      <c r="CQ375">
        <v>123</v>
      </c>
      <c r="CR375" t="s">
        <v>984</v>
      </c>
      <c r="CS375">
        <v>125</v>
      </c>
      <c r="CT375">
        <v>51</v>
      </c>
      <c r="CU375">
        <v>78</v>
      </c>
      <c r="CV375" t="s">
        <v>986</v>
      </c>
      <c r="CW375">
        <v>114.16666666666667</v>
      </c>
      <c r="CX375">
        <v>75</v>
      </c>
      <c r="CY375">
        <v>227</v>
      </c>
      <c r="CZ375" t="s">
        <v>978</v>
      </c>
      <c r="DA375">
        <v>56.25</v>
      </c>
      <c r="DB375">
        <v>93</v>
      </c>
      <c r="DC375">
        <v>46</v>
      </c>
      <c r="DD375" t="s">
        <v>1804</v>
      </c>
      <c r="DE375">
        <v>103.33333333333333</v>
      </c>
      <c r="DF375">
        <v>64</v>
      </c>
      <c r="DG375">
        <v>117</v>
      </c>
      <c r="DH375" t="s">
        <v>982</v>
      </c>
      <c r="DI375">
        <v>121.25</v>
      </c>
      <c r="DJ375">
        <v>63</v>
      </c>
      <c r="DK375">
        <v>87</v>
      </c>
      <c r="DL375" t="s">
        <v>1821</v>
      </c>
      <c r="DM375">
        <v>108.75</v>
      </c>
      <c r="DN375">
        <v>55</v>
      </c>
      <c r="DO375">
        <v>183</v>
      </c>
      <c r="DP375" t="s">
        <v>984</v>
      </c>
      <c r="DQ375">
        <v>45.416666666666671</v>
      </c>
      <c r="DR375">
        <v>66</v>
      </c>
      <c r="DS375">
        <v>112</v>
      </c>
      <c r="DT375" t="s">
        <v>986</v>
      </c>
      <c r="DU375">
        <v>75</v>
      </c>
      <c r="DV375">
        <v>81.5</v>
      </c>
      <c r="DW375">
        <v>122</v>
      </c>
      <c r="DX375" t="s">
        <v>122</v>
      </c>
      <c r="DY375">
        <v>77.5</v>
      </c>
      <c r="DZ375">
        <v>66</v>
      </c>
      <c r="EA375">
        <v>54</v>
      </c>
      <c r="EB375" t="s">
        <v>111</v>
      </c>
      <c r="EC375">
        <v>133.75</v>
      </c>
      <c r="ED375">
        <v>56.5</v>
      </c>
      <c r="EE375">
        <v>168</v>
      </c>
      <c r="EF375" t="s">
        <v>252</v>
      </c>
      <c r="EG375">
        <v>100.41666666666667</v>
      </c>
      <c r="EH375">
        <v>62</v>
      </c>
      <c r="EI375">
        <v>108</v>
      </c>
      <c r="EJ375" t="s">
        <v>1826</v>
      </c>
      <c r="EK375">
        <v>112.5</v>
      </c>
      <c r="EL375">
        <v>57</v>
      </c>
      <c r="EM375">
        <v>52</v>
      </c>
      <c r="EN375" t="s">
        <v>1822</v>
      </c>
      <c r="EO375">
        <v>135.41666666666669</v>
      </c>
      <c r="EP375">
        <v>57</v>
      </c>
      <c r="EQ375">
        <v>52</v>
      </c>
      <c r="ER375" t="s">
        <v>858</v>
      </c>
      <c r="ES375">
        <v>114.58333333333333</v>
      </c>
      <c r="ET375">
        <v>109</v>
      </c>
      <c r="EU375">
        <v>68</v>
      </c>
      <c r="EV375">
        <v>77</v>
      </c>
      <c r="EW375">
        <v>135</v>
      </c>
      <c r="EX375">
        <v>86</v>
      </c>
      <c r="EY375">
        <v>169</v>
      </c>
      <c r="EZ375">
        <v>32</v>
      </c>
      <c r="FA375">
        <v>138</v>
      </c>
      <c r="FB375">
        <v>30</v>
      </c>
      <c r="FC375">
        <v>137</v>
      </c>
      <c r="FD375">
        <v>41</v>
      </c>
      <c r="FE375">
        <v>87</v>
      </c>
    </row>
    <row r="376" spans="1:161" x14ac:dyDescent="0.2">
      <c r="A376" t="s">
        <v>1072</v>
      </c>
      <c r="B376" t="s">
        <v>1073</v>
      </c>
      <c r="C376" t="s">
        <v>976</v>
      </c>
      <c r="D376" t="s">
        <v>853</v>
      </c>
      <c r="E376" t="s">
        <v>1074</v>
      </c>
      <c r="F376">
        <v>110</v>
      </c>
      <c r="G376">
        <v>32</v>
      </c>
      <c r="H376" s="11" t="s">
        <v>978</v>
      </c>
      <c r="I376" s="11">
        <v>171.25</v>
      </c>
      <c r="J376">
        <v>77</v>
      </c>
      <c r="K376">
        <v>77</v>
      </c>
      <c r="L376" s="11" t="s">
        <v>980</v>
      </c>
      <c r="M376" s="11">
        <v>96.666666666666671</v>
      </c>
      <c r="N376">
        <v>104</v>
      </c>
      <c r="O376">
        <v>45</v>
      </c>
      <c r="P376" s="11" t="s">
        <v>982</v>
      </c>
      <c r="Q376" s="11">
        <v>98.333333333333329</v>
      </c>
      <c r="R376">
        <v>68.5</v>
      </c>
      <c r="S376">
        <v>47</v>
      </c>
      <c r="T376" t="s">
        <v>856</v>
      </c>
      <c r="U376">
        <v>155.83333333333334</v>
      </c>
      <c r="V376">
        <v>62</v>
      </c>
      <c r="W376">
        <v>78</v>
      </c>
      <c r="X376" t="s">
        <v>984</v>
      </c>
      <c r="Y376">
        <v>131.66666666666666</v>
      </c>
      <c r="Z376">
        <v>47</v>
      </c>
      <c r="AA376">
        <v>96</v>
      </c>
      <c r="AB376" t="s">
        <v>986</v>
      </c>
      <c r="AC376">
        <v>141.25</v>
      </c>
      <c r="AD376">
        <v>85</v>
      </c>
      <c r="AE376">
        <v>203</v>
      </c>
      <c r="AF376" t="s">
        <v>978</v>
      </c>
      <c r="AG376">
        <v>37.5</v>
      </c>
      <c r="AH376">
        <v>79</v>
      </c>
      <c r="AI376">
        <v>69</v>
      </c>
      <c r="AJ376" t="s">
        <v>980</v>
      </c>
      <c r="AK376">
        <v>131.25</v>
      </c>
      <c r="AL376">
        <v>96.5</v>
      </c>
      <c r="AM376">
        <v>41</v>
      </c>
      <c r="AN376" t="s">
        <v>982</v>
      </c>
      <c r="AO376">
        <v>105.41666666666667</v>
      </c>
      <c r="AP376">
        <v>55</v>
      </c>
      <c r="AQ376">
        <v>181</v>
      </c>
      <c r="AR376" t="s">
        <v>856</v>
      </c>
      <c r="AS376">
        <v>30</v>
      </c>
      <c r="AT376">
        <v>41</v>
      </c>
      <c r="AU376">
        <v>154</v>
      </c>
      <c r="AV376" t="s">
        <v>984</v>
      </c>
      <c r="AW376">
        <v>47.083333333333336</v>
      </c>
      <c r="AX376">
        <v>30</v>
      </c>
      <c r="AY376">
        <v>195</v>
      </c>
      <c r="AZ376" t="s">
        <v>986</v>
      </c>
      <c r="BA376">
        <v>29.583333333333329</v>
      </c>
      <c r="BB376">
        <v>93</v>
      </c>
      <c r="BC376">
        <v>53</v>
      </c>
      <c r="BD376" t="s">
        <v>978</v>
      </c>
      <c r="BE376">
        <v>94.583333333333329</v>
      </c>
      <c r="BF376">
        <v>55</v>
      </c>
      <c r="BG376">
        <v>144</v>
      </c>
      <c r="BH376" t="s">
        <v>980</v>
      </c>
      <c r="BI376">
        <v>70</v>
      </c>
      <c r="BJ376">
        <v>95</v>
      </c>
      <c r="BK376">
        <v>54</v>
      </c>
      <c r="BL376" t="s">
        <v>982</v>
      </c>
      <c r="BM376">
        <v>127.5</v>
      </c>
      <c r="BN376">
        <v>81</v>
      </c>
      <c r="BO376">
        <v>13</v>
      </c>
      <c r="BP376" t="s">
        <v>856</v>
      </c>
      <c r="BQ376">
        <v>111.66666666666667</v>
      </c>
      <c r="BR376">
        <v>70</v>
      </c>
      <c r="BS376">
        <v>27</v>
      </c>
      <c r="BT376" t="s">
        <v>984</v>
      </c>
      <c r="BU376">
        <v>140</v>
      </c>
      <c r="BV376">
        <v>72</v>
      </c>
      <c r="BW376">
        <v>26</v>
      </c>
      <c r="BX376" t="s">
        <v>986</v>
      </c>
      <c r="BY376">
        <v>102.08333333333333</v>
      </c>
      <c r="BZ376">
        <v>96</v>
      </c>
      <c r="CA376">
        <v>40</v>
      </c>
      <c r="CB376" t="s">
        <v>978</v>
      </c>
      <c r="CC376">
        <v>97.916666666666671</v>
      </c>
      <c r="CD376">
        <v>92</v>
      </c>
      <c r="CE376">
        <v>72</v>
      </c>
      <c r="CF376" t="s">
        <v>1804</v>
      </c>
      <c r="CG376">
        <v>106.25</v>
      </c>
      <c r="CH376">
        <v>57</v>
      </c>
      <c r="CI376">
        <v>120</v>
      </c>
      <c r="CJ376" t="s">
        <v>982</v>
      </c>
      <c r="CK376">
        <v>68.333333333333343</v>
      </c>
      <c r="CL376">
        <v>66</v>
      </c>
      <c r="CM376">
        <v>41</v>
      </c>
      <c r="CN376" t="s">
        <v>856</v>
      </c>
      <c r="CO376">
        <v>88.333333333333329</v>
      </c>
      <c r="CP376">
        <v>42</v>
      </c>
      <c r="CQ376">
        <v>123</v>
      </c>
      <c r="CR376" t="s">
        <v>984</v>
      </c>
      <c r="CS376">
        <v>74.583333333333343</v>
      </c>
      <c r="CT376">
        <v>59</v>
      </c>
      <c r="CU376">
        <v>31</v>
      </c>
      <c r="CV376" t="s">
        <v>986</v>
      </c>
      <c r="CW376">
        <v>132.08333333333334</v>
      </c>
      <c r="CX376">
        <v>100</v>
      </c>
      <c r="CY376">
        <v>35</v>
      </c>
      <c r="CZ376" t="s">
        <v>978</v>
      </c>
      <c r="DA376">
        <v>176.66666666666669</v>
      </c>
      <c r="DB376">
        <v>80</v>
      </c>
      <c r="DC376">
        <v>87</v>
      </c>
      <c r="DD376" t="s">
        <v>1804</v>
      </c>
      <c r="DE376">
        <v>105.41666666666667</v>
      </c>
      <c r="DF376">
        <v>84.5</v>
      </c>
      <c r="DG376">
        <v>44</v>
      </c>
      <c r="DH376" t="s">
        <v>982</v>
      </c>
      <c r="DI376">
        <v>123.33333333333333</v>
      </c>
      <c r="DJ376">
        <v>72</v>
      </c>
      <c r="DK376">
        <v>13</v>
      </c>
      <c r="DL376" t="s">
        <v>1821</v>
      </c>
      <c r="DM376">
        <v>117.08333333333333</v>
      </c>
      <c r="DN376">
        <v>67</v>
      </c>
      <c r="DO376">
        <v>62</v>
      </c>
      <c r="DP376" t="s">
        <v>984</v>
      </c>
      <c r="DQ376">
        <v>87.916666666666671</v>
      </c>
      <c r="DR376">
        <v>67</v>
      </c>
      <c r="DS376">
        <v>108</v>
      </c>
      <c r="DT376" t="s">
        <v>986</v>
      </c>
      <c r="DU376">
        <v>68.75</v>
      </c>
      <c r="DV376">
        <v>69.5</v>
      </c>
      <c r="DW376">
        <v>219</v>
      </c>
      <c r="DX376" t="s">
        <v>978</v>
      </c>
      <c r="DY376">
        <v>10.416666666666657</v>
      </c>
      <c r="DZ376">
        <v>56</v>
      </c>
      <c r="EA376">
        <v>100</v>
      </c>
      <c r="EB376" t="s">
        <v>1804</v>
      </c>
      <c r="EC376">
        <v>135</v>
      </c>
      <c r="ED376">
        <v>72</v>
      </c>
      <c r="EE376">
        <v>100</v>
      </c>
      <c r="EF376" t="s">
        <v>982</v>
      </c>
      <c r="EG376">
        <v>83.75</v>
      </c>
      <c r="EH376">
        <v>69</v>
      </c>
      <c r="EI376">
        <v>54</v>
      </c>
      <c r="EJ376" t="s">
        <v>1821</v>
      </c>
      <c r="EK376">
        <v>83.333333333333343</v>
      </c>
      <c r="EL376">
        <v>60</v>
      </c>
      <c r="EM376">
        <v>33</v>
      </c>
      <c r="EN376" t="s">
        <v>984</v>
      </c>
      <c r="EO376">
        <v>113.75</v>
      </c>
      <c r="EP376">
        <v>60</v>
      </c>
      <c r="EQ376">
        <v>33</v>
      </c>
      <c r="ER376" t="s">
        <v>986</v>
      </c>
      <c r="ES376">
        <v>103.33333333333333</v>
      </c>
      <c r="ET376">
        <v>122</v>
      </c>
      <c r="EU376">
        <v>4</v>
      </c>
      <c r="EV376">
        <v>65</v>
      </c>
      <c r="EW376">
        <v>184</v>
      </c>
      <c r="EX376">
        <v>115</v>
      </c>
      <c r="EY376">
        <v>61</v>
      </c>
      <c r="EZ376">
        <v>40</v>
      </c>
      <c r="FA376">
        <v>14</v>
      </c>
      <c r="FB376">
        <v>36</v>
      </c>
      <c r="FC376">
        <v>66</v>
      </c>
      <c r="FD376">
        <v>44</v>
      </c>
      <c r="FE376">
        <v>41</v>
      </c>
    </row>
    <row r="377" spans="1:161" x14ac:dyDescent="0.2">
      <c r="A377" t="s">
        <v>1076</v>
      </c>
      <c r="B377" t="s">
        <v>1077</v>
      </c>
      <c r="C377" t="s">
        <v>976</v>
      </c>
      <c r="D377" t="s">
        <v>853</v>
      </c>
      <c r="E377" t="s">
        <v>643</v>
      </c>
      <c r="F377">
        <v>108</v>
      </c>
      <c r="G377">
        <v>53</v>
      </c>
      <c r="H377" s="11" t="s">
        <v>978</v>
      </c>
      <c r="I377" s="11">
        <v>154.58333333333331</v>
      </c>
      <c r="J377">
        <v>68</v>
      </c>
      <c r="K377">
        <v>115</v>
      </c>
      <c r="L377" s="11" t="s">
        <v>980</v>
      </c>
      <c r="M377" s="11">
        <v>56.666666666666664</v>
      </c>
      <c r="N377">
        <v>110</v>
      </c>
      <c r="O377">
        <v>27</v>
      </c>
      <c r="P377" s="11" t="s">
        <v>982</v>
      </c>
      <c r="Q377" s="11">
        <v>111.66666666666667</v>
      </c>
      <c r="R377">
        <v>67</v>
      </c>
      <c r="S377">
        <v>57</v>
      </c>
      <c r="T377" t="s">
        <v>856</v>
      </c>
      <c r="U377">
        <v>82.5</v>
      </c>
      <c r="V377">
        <v>67</v>
      </c>
      <c r="W377">
        <v>30</v>
      </c>
      <c r="X377" t="s">
        <v>984</v>
      </c>
      <c r="Y377">
        <v>91.666666666666671</v>
      </c>
      <c r="Z377">
        <v>48</v>
      </c>
      <c r="AA377">
        <v>81</v>
      </c>
      <c r="AB377" t="s">
        <v>986</v>
      </c>
      <c r="AC377">
        <v>116.66666666666666</v>
      </c>
      <c r="AD377">
        <v>89.5</v>
      </c>
      <c r="AE377">
        <v>184</v>
      </c>
      <c r="AF377" t="s">
        <v>978</v>
      </c>
      <c r="AG377">
        <v>37.5</v>
      </c>
      <c r="AH377">
        <v>98</v>
      </c>
      <c r="AI377">
        <v>11</v>
      </c>
      <c r="AJ377" t="s">
        <v>980</v>
      </c>
      <c r="AK377">
        <v>122.5</v>
      </c>
      <c r="AL377">
        <v>93</v>
      </c>
      <c r="AM377">
        <v>55</v>
      </c>
      <c r="AN377" t="s">
        <v>982</v>
      </c>
      <c r="AO377">
        <v>90</v>
      </c>
      <c r="AP377">
        <v>73</v>
      </c>
      <c r="AQ377">
        <v>15</v>
      </c>
      <c r="AR377" t="s">
        <v>856</v>
      </c>
      <c r="AS377">
        <v>136.25</v>
      </c>
      <c r="AT377">
        <v>70.5</v>
      </c>
      <c r="AU377">
        <v>10</v>
      </c>
      <c r="AV377" t="s">
        <v>984</v>
      </c>
      <c r="AW377">
        <v>102.5</v>
      </c>
      <c r="AX377">
        <v>38</v>
      </c>
      <c r="AY377">
        <v>121</v>
      </c>
      <c r="AZ377" t="s">
        <v>986</v>
      </c>
      <c r="BA377">
        <v>58.333333333333329</v>
      </c>
      <c r="BB377">
        <v>96</v>
      </c>
      <c r="BC377">
        <v>34</v>
      </c>
      <c r="BD377" t="s">
        <v>978</v>
      </c>
      <c r="BE377">
        <v>122.08333333333333</v>
      </c>
      <c r="BF377">
        <v>77</v>
      </c>
      <c r="BG377">
        <v>65</v>
      </c>
      <c r="BH377" t="s">
        <v>980</v>
      </c>
      <c r="BI377">
        <v>89.166666666666671</v>
      </c>
      <c r="BJ377">
        <v>106</v>
      </c>
      <c r="BK377">
        <v>31</v>
      </c>
      <c r="BL377" t="s">
        <v>982</v>
      </c>
      <c r="BM377">
        <v>91.25</v>
      </c>
      <c r="BN377">
        <v>69</v>
      </c>
      <c r="BO377">
        <v>102</v>
      </c>
      <c r="BP377" t="s">
        <v>856</v>
      </c>
      <c r="BQ377">
        <v>64.583333333333329</v>
      </c>
      <c r="BR377">
        <v>72</v>
      </c>
      <c r="BS377">
        <v>16</v>
      </c>
      <c r="BT377" t="s">
        <v>984</v>
      </c>
      <c r="BU377">
        <v>95.833333333333329</v>
      </c>
      <c r="BV377">
        <v>73</v>
      </c>
      <c r="BW377">
        <v>21</v>
      </c>
      <c r="BX377" t="s">
        <v>986</v>
      </c>
      <c r="BY377">
        <v>117.08333333333333</v>
      </c>
      <c r="BZ377">
        <v>90</v>
      </c>
      <c r="CA377">
        <v>87</v>
      </c>
      <c r="CB377" t="s">
        <v>978</v>
      </c>
      <c r="CC377">
        <v>72.5</v>
      </c>
      <c r="CD377">
        <v>104</v>
      </c>
      <c r="CE377">
        <v>39</v>
      </c>
      <c r="CF377" t="s">
        <v>1804</v>
      </c>
      <c r="CG377">
        <v>104.58333333333333</v>
      </c>
      <c r="CH377">
        <v>85.5</v>
      </c>
      <c r="CI377">
        <v>10</v>
      </c>
      <c r="CJ377" t="s">
        <v>982</v>
      </c>
      <c r="CK377">
        <v>118.75</v>
      </c>
      <c r="CL377">
        <v>71</v>
      </c>
      <c r="CM377">
        <v>17</v>
      </c>
      <c r="CN377" t="s">
        <v>856</v>
      </c>
      <c r="CO377">
        <v>109.58333333333333</v>
      </c>
      <c r="CP377">
        <v>64</v>
      </c>
      <c r="CQ377">
        <v>6</v>
      </c>
      <c r="CR377" t="s">
        <v>984</v>
      </c>
      <c r="CS377">
        <v>102.5</v>
      </c>
      <c r="CT377">
        <v>54</v>
      </c>
      <c r="CU377">
        <v>62</v>
      </c>
      <c r="CV377" t="s">
        <v>986</v>
      </c>
      <c r="CW377">
        <v>85.833333333333329</v>
      </c>
      <c r="CX377">
        <v>103</v>
      </c>
      <c r="CY377">
        <v>21</v>
      </c>
      <c r="CZ377" t="s">
        <v>978</v>
      </c>
      <c r="DA377">
        <v>140</v>
      </c>
      <c r="DB377">
        <v>92</v>
      </c>
      <c r="DC377">
        <v>50</v>
      </c>
      <c r="DD377" t="s">
        <v>1804</v>
      </c>
      <c r="DE377">
        <v>110.41666666666667</v>
      </c>
      <c r="DF377">
        <v>81</v>
      </c>
      <c r="DG377">
        <v>55</v>
      </c>
      <c r="DH377" t="s">
        <v>982</v>
      </c>
      <c r="DI377">
        <v>100.83333333333333</v>
      </c>
      <c r="DJ377">
        <v>67</v>
      </c>
      <c r="DK377">
        <v>40</v>
      </c>
      <c r="DL377" t="s">
        <v>1821</v>
      </c>
      <c r="DM377">
        <v>83.75</v>
      </c>
      <c r="DN377">
        <v>76</v>
      </c>
      <c r="DO377">
        <v>12</v>
      </c>
      <c r="DP377" t="s">
        <v>984</v>
      </c>
      <c r="DQ377">
        <v>128.75</v>
      </c>
      <c r="DR377">
        <v>76</v>
      </c>
      <c r="DS377">
        <v>28</v>
      </c>
      <c r="DT377" t="s">
        <v>986</v>
      </c>
      <c r="DU377">
        <v>122.08333333333333</v>
      </c>
      <c r="DV377">
        <v>82</v>
      </c>
      <c r="DW377">
        <v>117</v>
      </c>
      <c r="DX377" t="s">
        <v>978</v>
      </c>
      <c r="DY377">
        <v>71.25</v>
      </c>
      <c r="DZ377">
        <v>62</v>
      </c>
      <c r="EA377">
        <v>75</v>
      </c>
      <c r="EB377" t="s">
        <v>1804</v>
      </c>
      <c r="EC377">
        <v>105</v>
      </c>
      <c r="ED377">
        <v>79.5</v>
      </c>
      <c r="EE377">
        <v>57</v>
      </c>
      <c r="EF377" t="s">
        <v>982</v>
      </c>
      <c r="EG377">
        <v>104.16666666666667</v>
      </c>
      <c r="EH377">
        <v>85</v>
      </c>
      <c r="EI377">
        <v>1</v>
      </c>
      <c r="EJ377" t="s">
        <v>1821</v>
      </c>
      <c r="EK377">
        <v>105.41666666666667</v>
      </c>
      <c r="EL377">
        <v>52</v>
      </c>
      <c r="EM377">
        <v>81</v>
      </c>
      <c r="EN377" t="s">
        <v>984</v>
      </c>
      <c r="EO377">
        <v>83.333333333333343</v>
      </c>
      <c r="EP377">
        <v>52</v>
      </c>
      <c r="EQ377">
        <v>81</v>
      </c>
      <c r="ER377" t="s">
        <v>986</v>
      </c>
      <c r="ES377">
        <v>66.666666666666671</v>
      </c>
      <c r="ET377">
        <v>111</v>
      </c>
      <c r="EU377">
        <v>48</v>
      </c>
      <c r="EV377">
        <v>85</v>
      </c>
      <c r="EW377">
        <v>87</v>
      </c>
      <c r="EX377">
        <v>114</v>
      </c>
      <c r="EY377">
        <v>67</v>
      </c>
      <c r="EZ377">
        <v>40</v>
      </c>
      <c r="FA377">
        <v>14</v>
      </c>
      <c r="FB377">
        <v>38</v>
      </c>
      <c r="FC377">
        <v>41</v>
      </c>
      <c r="FD377">
        <v>49</v>
      </c>
      <c r="FE377">
        <v>1</v>
      </c>
    </row>
    <row r="378" spans="1:161" x14ac:dyDescent="0.2">
      <c r="A378" t="s">
        <v>1079</v>
      </c>
      <c r="B378" t="s">
        <v>1080</v>
      </c>
      <c r="C378" t="s">
        <v>976</v>
      </c>
      <c r="D378" t="s">
        <v>853</v>
      </c>
      <c r="E378" t="s">
        <v>1081</v>
      </c>
      <c r="F378">
        <v>111</v>
      </c>
      <c r="G378">
        <v>25</v>
      </c>
      <c r="H378" s="11" t="s">
        <v>978</v>
      </c>
      <c r="I378" s="11">
        <v>134.16666666666666</v>
      </c>
      <c r="J378">
        <v>82</v>
      </c>
      <c r="K378">
        <v>59</v>
      </c>
      <c r="L378" s="11" t="s">
        <v>980</v>
      </c>
      <c r="M378" s="11">
        <v>90.416666666666671</v>
      </c>
      <c r="N378">
        <v>110</v>
      </c>
      <c r="O378">
        <v>27</v>
      </c>
      <c r="P378" s="11" t="s">
        <v>982</v>
      </c>
      <c r="Q378" s="11">
        <v>108.75</v>
      </c>
      <c r="R378">
        <v>57.5</v>
      </c>
      <c r="S378">
        <v>155</v>
      </c>
      <c r="T378" t="s">
        <v>856</v>
      </c>
      <c r="U378">
        <v>39.166666666666671</v>
      </c>
      <c r="V378">
        <v>53.5</v>
      </c>
      <c r="W378">
        <v>161</v>
      </c>
      <c r="X378" t="s">
        <v>984</v>
      </c>
      <c r="Y378">
        <v>61.666666666666664</v>
      </c>
      <c r="Z378">
        <v>50</v>
      </c>
      <c r="AA378">
        <v>62</v>
      </c>
      <c r="AB378" t="s">
        <v>986</v>
      </c>
      <c r="AC378">
        <v>89.583333333333329</v>
      </c>
      <c r="AD378">
        <v>96.5</v>
      </c>
      <c r="AE378">
        <v>107</v>
      </c>
      <c r="AF378" t="s">
        <v>978</v>
      </c>
      <c r="AG378">
        <v>92.083333333333329</v>
      </c>
      <c r="AH378">
        <v>89</v>
      </c>
      <c r="AI378">
        <v>36</v>
      </c>
      <c r="AJ378" t="s">
        <v>980</v>
      </c>
      <c r="AK378">
        <v>86.25</v>
      </c>
      <c r="AL378">
        <v>95.5</v>
      </c>
      <c r="AM378">
        <v>48</v>
      </c>
      <c r="AN378" t="s">
        <v>982</v>
      </c>
      <c r="AO378">
        <v>89.166666666666671</v>
      </c>
      <c r="AP378">
        <v>74</v>
      </c>
      <c r="AQ378">
        <v>9</v>
      </c>
      <c r="AR378" t="s">
        <v>856</v>
      </c>
      <c r="AS378">
        <v>132.5</v>
      </c>
      <c r="AT378">
        <v>55.5</v>
      </c>
      <c r="AU378">
        <v>69</v>
      </c>
      <c r="AV378" t="s">
        <v>984</v>
      </c>
      <c r="AW378">
        <v>109.16666666666667</v>
      </c>
      <c r="AX378">
        <v>50</v>
      </c>
      <c r="AY378">
        <v>37</v>
      </c>
      <c r="AZ378" t="s">
        <v>986</v>
      </c>
      <c r="BA378">
        <v>127.91666666666667</v>
      </c>
      <c r="BB378">
        <v>89</v>
      </c>
      <c r="BC378">
        <v>88</v>
      </c>
      <c r="BD378" t="s">
        <v>978</v>
      </c>
      <c r="BE378">
        <v>135.83333333333334</v>
      </c>
      <c r="BF378">
        <v>110</v>
      </c>
      <c r="BG378">
        <v>3</v>
      </c>
      <c r="BH378" t="s">
        <v>980</v>
      </c>
      <c r="BI378">
        <v>125</v>
      </c>
      <c r="BJ378">
        <v>109.5</v>
      </c>
      <c r="BK378">
        <v>22</v>
      </c>
      <c r="BL378" t="s">
        <v>982</v>
      </c>
      <c r="BM378">
        <v>102.5</v>
      </c>
      <c r="BN378">
        <v>71</v>
      </c>
      <c r="BO378">
        <v>87</v>
      </c>
      <c r="BP378" t="s">
        <v>856</v>
      </c>
      <c r="BQ378">
        <v>75.833333333333329</v>
      </c>
      <c r="BR378">
        <v>60</v>
      </c>
      <c r="BS378">
        <v>91</v>
      </c>
      <c r="BT378" t="s">
        <v>984</v>
      </c>
      <c r="BU378">
        <v>110.83333333333333</v>
      </c>
      <c r="BV378">
        <v>62</v>
      </c>
      <c r="BW378">
        <v>104</v>
      </c>
      <c r="BX378" t="s">
        <v>986</v>
      </c>
      <c r="BY378">
        <v>105</v>
      </c>
      <c r="BZ378">
        <v>79</v>
      </c>
      <c r="CA378">
        <v>174</v>
      </c>
      <c r="CB378" t="s">
        <v>978</v>
      </c>
      <c r="CC378">
        <v>32.916666666666671</v>
      </c>
      <c r="CD378">
        <v>97</v>
      </c>
      <c r="CE378">
        <v>63</v>
      </c>
      <c r="CF378" t="s">
        <v>1804</v>
      </c>
      <c r="CG378">
        <v>75.833333333333329</v>
      </c>
      <c r="CH378">
        <v>77</v>
      </c>
      <c r="CI378">
        <v>28</v>
      </c>
      <c r="CJ378" t="s">
        <v>982</v>
      </c>
      <c r="CK378">
        <v>101.25</v>
      </c>
      <c r="CL378">
        <v>68</v>
      </c>
      <c r="CM378">
        <v>29</v>
      </c>
      <c r="CN378" t="s">
        <v>856</v>
      </c>
      <c r="CO378">
        <v>96.666666666666671</v>
      </c>
      <c r="CP378">
        <v>43</v>
      </c>
      <c r="CQ378">
        <v>117</v>
      </c>
      <c r="CR378" t="s">
        <v>984</v>
      </c>
      <c r="CS378">
        <v>94.583333333333329</v>
      </c>
      <c r="CT378">
        <v>44</v>
      </c>
      <c r="CU378">
        <v>116</v>
      </c>
      <c r="CV378" t="s">
        <v>986</v>
      </c>
      <c r="CW378">
        <v>58.75</v>
      </c>
      <c r="CX378">
        <v>104</v>
      </c>
      <c r="CY378">
        <v>13</v>
      </c>
      <c r="CZ378" t="s">
        <v>978</v>
      </c>
      <c r="DA378">
        <v>101.66666666666667</v>
      </c>
      <c r="DB378">
        <v>114</v>
      </c>
      <c r="DC378">
        <v>5</v>
      </c>
      <c r="DD378" t="s">
        <v>1804</v>
      </c>
      <c r="DE378">
        <v>129.16666666666666</v>
      </c>
      <c r="DF378">
        <v>88</v>
      </c>
      <c r="DG378">
        <v>31</v>
      </c>
      <c r="DH378" t="s">
        <v>982</v>
      </c>
      <c r="DI378">
        <v>101.25</v>
      </c>
      <c r="DJ378">
        <v>71</v>
      </c>
      <c r="DK378">
        <v>21</v>
      </c>
      <c r="DL378" t="s">
        <v>1821</v>
      </c>
      <c r="DM378">
        <v>110</v>
      </c>
      <c r="DN378">
        <v>63</v>
      </c>
      <c r="DO378">
        <v>104</v>
      </c>
      <c r="DP378" t="s">
        <v>984</v>
      </c>
      <c r="DQ378">
        <v>91.666666666666671</v>
      </c>
      <c r="DR378">
        <v>78</v>
      </c>
      <c r="DS378">
        <v>17</v>
      </c>
      <c r="DT378" t="s">
        <v>986</v>
      </c>
      <c r="DU378">
        <v>127.91666666666667</v>
      </c>
      <c r="DV378">
        <v>93.5</v>
      </c>
      <c r="DW378">
        <v>17</v>
      </c>
      <c r="DX378" t="s">
        <v>978</v>
      </c>
      <c r="DY378">
        <v>127.08333333333333</v>
      </c>
      <c r="DZ378">
        <v>62</v>
      </c>
      <c r="EA378">
        <v>75</v>
      </c>
      <c r="EB378" t="s">
        <v>1804</v>
      </c>
      <c r="EC378">
        <v>77.083333333333343</v>
      </c>
      <c r="ED378">
        <v>85.5</v>
      </c>
      <c r="EE378">
        <v>34</v>
      </c>
      <c r="EF378" t="s">
        <v>982</v>
      </c>
      <c r="EG378">
        <v>107.08333333333333</v>
      </c>
      <c r="EH378">
        <v>70</v>
      </c>
      <c r="EI378">
        <v>45</v>
      </c>
      <c r="EJ378" t="s">
        <v>1821</v>
      </c>
      <c r="EK378">
        <v>106.25</v>
      </c>
      <c r="EL378">
        <v>51</v>
      </c>
      <c r="EM378">
        <v>84</v>
      </c>
      <c r="EN378" t="s">
        <v>984</v>
      </c>
      <c r="EO378">
        <v>82.083333333333329</v>
      </c>
      <c r="EP378">
        <v>51</v>
      </c>
      <c r="EQ378">
        <v>84</v>
      </c>
      <c r="ER378" t="s">
        <v>986</v>
      </c>
      <c r="ES378">
        <v>101.25</v>
      </c>
      <c r="ET378">
        <v>107</v>
      </c>
      <c r="EU378">
        <v>82</v>
      </c>
      <c r="EV378">
        <v>99</v>
      </c>
      <c r="EW378">
        <v>20</v>
      </c>
      <c r="EX378">
        <v>117</v>
      </c>
      <c r="EY378">
        <v>51</v>
      </c>
      <c r="EZ378">
        <v>36</v>
      </c>
      <c r="FA378">
        <v>60</v>
      </c>
      <c r="FB378">
        <v>38</v>
      </c>
      <c r="FC378">
        <v>41</v>
      </c>
      <c r="FD378">
        <v>41</v>
      </c>
      <c r="FE378">
        <v>87</v>
      </c>
    </row>
    <row r="379" spans="1:161" x14ac:dyDescent="0.2">
      <c r="A379" t="s">
        <v>1084</v>
      </c>
      <c r="B379" t="s">
        <v>1085</v>
      </c>
      <c r="C379" t="s">
        <v>976</v>
      </c>
      <c r="D379" t="s">
        <v>853</v>
      </c>
      <c r="E379" t="s">
        <v>1086</v>
      </c>
      <c r="F379">
        <v>106</v>
      </c>
      <c r="G379">
        <v>71</v>
      </c>
      <c r="H379" s="11" t="s">
        <v>978</v>
      </c>
      <c r="I379" s="11">
        <v>88.333333333333329</v>
      </c>
      <c r="J379">
        <v>73</v>
      </c>
      <c r="K379">
        <v>95</v>
      </c>
      <c r="L379" s="11" t="s">
        <v>980</v>
      </c>
      <c r="M379" s="11">
        <v>131.66666666666666</v>
      </c>
      <c r="N379">
        <v>89</v>
      </c>
      <c r="O379">
        <v>109</v>
      </c>
      <c r="P379" s="11" t="s">
        <v>982</v>
      </c>
      <c r="Q379" s="11">
        <v>84.583333333333329</v>
      </c>
      <c r="R379">
        <v>71</v>
      </c>
      <c r="S379">
        <v>25</v>
      </c>
      <c r="T379" t="s">
        <v>856</v>
      </c>
      <c r="U379">
        <v>104.58333333333333</v>
      </c>
      <c r="V379">
        <v>68</v>
      </c>
      <c r="W379">
        <v>26</v>
      </c>
      <c r="X379" t="s">
        <v>984</v>
      </c>
      <c r="Y379">
        <v>126.25</v>
      </c>
      <c r="Z379">
        <v>56</v>
      </c>
      <c r="AA379">
        <v>30</v>
      </c>
      <c r="AB379" t="s">
        <v>986</v>
      </c>
      <c r="AC379">
        <v>102.91666666666667</v>
      </c>
      <c r="AD379">
        <v>102.5</v>
      </c>
      <c r="AE379">
        <v>43</v>
      </c>
      <c r="AF379" t="s">
        <v>978</v>
      </c>
      <c r="AG379">
        <v>136.66666666666666</v>
      </c>
      <c r="AH379">
        <v>53</v>
      </c>
      <c r="AI379">
        <v>171</v>
      </c>
      <c r="AJ379" t="s">
        <v>980</v>
      </c>
      <c r="AK379">
        <v>71.25</v>
      </c>
      <c r="AL379">
        <v>87.5</v>
      </c>
      <c r="AM379">
        <v>72</v>
      </c>
      <c r="AN379" t="s">
        <v>982</v>
      </c>
      <c r="AO379">
        <v>122.08333333333333</v>
      </c>
      <c r="AP379">
        <v>70</v>
      </c>
      <c r="AQ379">
        <v>36</v>
      </c>
      <c r="AR379" t="s">
        <v>856</v>
      </c>
      <c r="AS379">
        <v>141.66666666666669</v>
      </c>
      <c r="AT379">
        <v>51.5</v>
      </c>
      <c r="AU379">
        <v>89</v>
      </c>
      <c r="AV379" t="s">
        <v>984</v>
      </c>
      <c r="AW379">
        <v>69.583333333333343</v>
      </c>
      <c r="AX379">
        <v>50</v>
      </c>
      <c r="AY379">
        <v>37</v>
      </c>
      <c r="AZ379" t="s">
        <v>986</v>
      </c>
      <c r="BA379">
        <v>87.5</v>
      </c>
      <c r="BB379">
        <v>85</v>
      </c>
      <c r="BC379">
        <v>131</v>
      </c>
      <c r="BD379" t="s">
        <v>978</v>
      </c>
      <c r="BE379">
        <v>75</v>
      </c>
      <c r="BF379">
        <v>66</v>
      </c>
      <c r="BG379">
        <v>102</v>
      </c>
      <c r="BH379" t="s">
        <v>980</v>
      </c>
      <c r="BI379">
        <v>103.75</v>
      </c>
      <c r="BJ379">
        <v>76</v>
      </c>
      <c r="BK379">
        <v>125</v>
      </c>
      <c r="BL379" t="s">
        <v>982</v>
      </c>
      <c r="BM379">
        <v>95</v>
      </c>
      <c r="BN379">
        <v>66</v>
      </c>
      <c r="BO379">
        <v>136</v>
      </c>
      <c r="BP379" t="s">
        <v>856</v>
      </c>
      <c r="BQ379">
        <v>55.416666666666664</v>
      </c>
      <c r="BR379">
        <v>72</v>
      </c>
      <c r="BS379">
        <v>16</v>
      </c>
      <c r="BT379" t="s">
        <v>984</v>
      </c>
      <c r="BU379">
        <v>95</v>
      </c>
      <c r="BV379">
        <v>79</v>
      </c>
      <c r="BW379">
        <v>7</v>
      </c>
      <c r="BX379" t="s">
        <v>986</v>
      </c>
      <c r="BY379">
        <v>103.75</v>
      </c>
      <c r="BZ379">
        <v>92</v>
      </c>
      <c r="CA379">
        <v>71</v>
      </c>
      <c r="CB379" t="s">
        <v>978</v>
      </c>
      <c r="CC379">
        <v>100.83333333333333</v>
      </c>
      <c r="CD379">
        <v>79</v>
      </c>
      <c r="CE379">
        <v>111</v>
      </c>
      <c r="CF379" t="s">
        <v>1804</v>
      </c>
      <c r="CG379">
        <v>138.33333333333334</v>
      </c>
      <c r="CH379">
        <v>58</v>
      </c>
      <c r="CI379">
        <v>113</v>
      </c>
      <c r="CJ379" t="s">
        <v>982</v>
      </c>
      <c r="CK379">
        <v>97.5</v>
      </c>
      <c r="CL379">
        <v>68</v>
      </c>
      <c r="CM379">
        <v>29</v>
      </c>
      <c r="CN379" t="s">
        <v>856</v>
      </c>
      <c r="CO379">
        <v>104.58333333333333</v>
      </c>
      <c r="CP379">
        <v>65</v>
      </c>
      <c r="CQ379">
        <v>4</v>
      </c>
      <c r="CR379" t="s">
        <v>984</v>
      </c>
      <c r="CS379">
        <v>115.41666666666667</v>
      </c>
      <c r="CT379">
        <v>62</v>
      </c>
      <c r="CU379">
        <v>16</v>
      </c>
      <c r="CV379" t="s">
        <v>986</v>
      </c>
      <c r="CW379">
        <v>103.33333333333333</v>
      </c>
      <c r="CX379">
        <v>95</v>
      </c>
      <c r="CY379">
        <v>73</v>
      </c>
      <c r="CZ379" t="s">
        <v>978</v>
      </c>
      <c r="DA379">
        <v>100.41666666666667</v>
      </c>
      <c r="DB379">
        <v>43</v>
      </c>
      <c r="DC379">
        <v>203</v>
      </c>
      <c r="DD379" t="s">
        <v>1804</v>
      </c>
      <c r="DE379">
        <v>81.25</v>
      </c>
      <c r="DF379">
        <v>66.5</v>
      </c>
      <c r="DG379">
        <v>107</v>
      </c>
      <c r="DH379" t="s">
        <v>982</v>
      </c>
      <c r="DI379">
        <v>134.16666666666666</v>
      </c>
      <c r="DJ379">
        <v>67</v>
      </c>
      <c r="DK379">
        <v>40</v>
      </c>
      <c r="DL379" t="s">
        <v>1821</v>
      </c>
      <c r="DM379">
        <v>93.75</v>
      </c>
      <c r="DN379">
        <v>71</v>
      </c>
      <c r="DO379">
        <v>41</v>
      </c>
      <c r="DP379" t="s">
        <v>984</v>
      </c>
      <c r="DQ379">
        <v>91.25</v>
      </c>
      <c r="DR379">
        <v>77</v>
      </c>
      <c r="DS379">
        <v>24</v>
      </c>
      <c r="DT379" t="s">
        <v>986</v>
      </c>
      <c r="DU379">
        <v>98.333333333333329</v>
      </c>
      <c r="DV379">
        <v>86</v>
      </c>
      <c r="DW379">
        <v>74</v>
      </c>
      <c r="DX379" t="s">
        <v>402</v>
      </c>
      <c r="DY379">
        <v>83.333333333333343</v>
      </c>
      <c r="DZ379">
        <v>46</v>
      </c>
      <c r="EA379">
        <v>158</v>
      </c>
      <c r="EB379" t="s">
        <v>1805</v>
      </c>
      <c r="EC379">
        <v>80.833333333333329</v>
      </c>
      <c r="ED379">
        <v>49.5</v>
      </c>
      <c r="EE379">
        <v>189</v>
      </c>
      <c r="EF379" t="s">
        <v>982</v>
      </c>
      <c r="EG379">
        <v>109.16666666666667</v>
      </c>
      <c r="EH379">
        <v>75</v>
      </c>
      <c r="EI379">
        <v>25</v>
      </c>
      <c r="EJ379" t="s">
        <v>1190</v>
      </c>
      <c r="EK379">
        <v>100</v>
      </c>
      <c r="EL379">
        <v>63</v>
      </c>
      <c r="EM379">
        <v>20</v>
      </c>
      <c r="EN379" t="s">
        <v>857</v>
      </c>
      <c r="EO379">
        <v>167.08333333333331</v>
      </c>
      <c r="EP379">
        <v>63</v>
      </c>
      <c r="EQ379">
        <v>20</v>
      </c>
      <c r="ER379" t="s">
        <v>858</v>
      </c>
      <c r="ES379">
        <v>102.5</v>
      </c>
      <c r="ET379">
        <v>113</v>
      </c>
      <c r="EU379">
        <v>34</v>
      </c>
      <c r="EV379">
        <v>80</v>
      </c>
      <c r="EW379">
        <v>112</v>
      </c>
      <c r="EX379">
        <v>58</v>
      </c>
      <c r="EY379">
        <v>211</v>
      </c>
      <c r="EZ379">
        <v>38</v>
      </c>
      <c r="FA379">
        <v>25</v>
      </c>
      <c r="FB379">
        <v>27</v>
      </c>
      <c r="FC379">
        <v>181</v>
      </c>
      <c r="FD379">
        <v>45</v>
      </c>
      <c r="FE379">
        <v>26</v>
      </c>
    </row>
    <row r="380" spans="1:161" x14ac:dyDescent="0.2">
      <c r="A380" t="s">
        <v>1090</v>
      </c>
      <c r="B380" t="s">
        <v>1091</v>
      </c>
      <c r="C380" t="s">
        <v>976</v>
      </c>
      <c r="D380" t="s">
        <v>853</v>
      </c>
      <c r="E380" t="s">
        <v>1092</v>
      </c>
      <c r="F380">
        <v>107</v>
      </c>
      <c r="G380">
        <v>63</v>
      </c>
      <c r="H380" s="11" t="s">
        <v>978</v>
      </c>
      <c r="I380" s="11">
        <v>135</v>
      </c>
      <c r="J380">
        <v>80</v>
      </c>
      <c r="K380">
        <v>67</v>
      </c>
      <c r="L380" s="11" t="s">
        <v>980</v>
      </c>
      <c r="M380" s="11">
        <v>120</v>
      </c>
      <c r="N380">
        <v>96</v>
      </c>
      <c r="O380">
        <v>80</v>
      </c>
      <c r="P380" s="11" t="s">
        <v>982</v>
      </c>
      <c r="Q380" s="11">
        <v>82.5</v>
      </c>
      <c r="R380">
        <v>61</v>
      </c>
      <c r="S380">
        <v>114</v>
      </c>
      <c r="T380" t="s">
        <v>856</v>
      </c>
      <c r="U380">
        <v>84.166666666666671</v>
      </c>
      <c r="V380">
        <v>69.5</v>
      </c>
      <c r="W380">
        <v>17</v>
      </c>
      <c r="X380" t="s">
        <v>984</v>
      </c>
      <c r="Y380">
        <v>120.83333333333334</v>
      </c>
      <c r="Z380">
        <v>46.5</v>
      </c>
      <c r="AA380">
        <v>105</v>
      </c>
      <c r="AB380" t="s">
        <v>986</v>
      </c>
      <c r="AC380">
        <v>114.58333333333333</v>
      </c>
      <c r="AD380">
        <v>93.5</v>
      </c>
      <c r="AE380">
        <v>147</v>
      </c>
      <c r="AF380" t="s">
        <v>978</v>
      </c>
      <c r="AG380">
        <v>100</v>
      </c>
      <c r="AH380">
        <v>64</v>
      </c>
      <c r="AI380">
        <v>115</v>
      </c>
      <c r="AJ380" t="s">
        <v>980</v>
      </c>
      <c r="AK380">
        <v>74.166666666666657</v>
      </c>
      <c r="AL380">
        <v>97</v>
      </c>
      <c r="AM380">
        <v>38</v>
      </c>
      <c r="AN380" t="s">
        <v>982</v>
      </c>
      <c r="AO380">
        <v>97.916666666666671</v>
      </c>
      <c r="AP380">
        <v>66</v>
      </c>
      <c r="AQ380">
        <v>76</v>
      </c>
      <c r="AR380" t="s">
        <v>856</v>
      </c>
      <c r="AS380">
        <v>110.83333333333333</v>
      </c>
      <c r="AT380">
        <v>56</v>
      </c>
      <c r="AU380">
        <v>67</v>
      </c>
      <c r="AV380" t="s">
        <v>984</v>
      </c>
      <c r="AW380">
        <v>113.75</v>
      </c>
      <c r="AX380">
        <v>36</v>
      </c>
      <c r="AY380">
        <v>140</v>
      </c>
      <c r="AZ380" t="s">
        <v>986</v>
      </c>
      <c r="BA380">
        <v>97.083333333333329</v>
      </c>
      <c r="BB380">
        <v>83</v>
      </c>
      <c r="BC380">
        <v>147</v>
      </c>
      <c r="BD380" t="s">
        <v>978</v>
      </c>
      <c r="BE380">
        <v>68.333333333333343</v>
      </c>
      <c r="BF380">
        <v>83</v>
      </c>
      <c r="BG380">
        <v>53</v>
      </c>
      <c r="BH380" t="s">
        <v>980</v>
      </c>
      <c r="BI380">
        <v>92.5</v>
      </c>
      <c r="BJ380">
        <v>105.5</v>
      </c>
      <c r="BK380">
        <v>33</v>
      </c>
      <c r="BL380" t="s">
        <v>982</v>
      </c>
      <c r="BM380">
        <v>105</v>
      </c>
      <c r="BN380">
        <v>69</v>
      </c>
      <c r="BO380">
        <v>102</v>
      </c>
      <c r="BP380" t="s">
        <v>856</v>
      </c>
      <c r="BQ380">
        <v>92.083333333333329</v>
      </c>
      <c r="BR380">
        <v>59</v>
      </c>
      <c r="BS380">
        <v>100</v>
      </c>
      <c r="BT380" t="s">
        <v>984</v>
      </c>
      <c r="BU380">
        <v>127.08333333333333</v>
      </c>
      <c r="BV380">
        <v>58</v>
      </c>
      <c r="BW380">
        <v>133</v>
      </c>
      <c r="BX380" t="s">
        <v>986</v>
      </c>
      <c r="BY380">
        <v>87.5</v>
      </c>
      <c r="BZ380">
        <v>92</v>
      </c>
      <c r="CA380">
        <v>71</v>
      </c>
      <c r="CB380" t="s">
        <v>978</v>
      </c>
      <c r="CC380">
        <v>115.41666666666667</v>
      </c>
      <c r="CD380">
        <v>107</v>
      </c>
      <c r="CE380">
        <v>35</v>
      </c>
      <c r="CF380" t="s">
        <v>1804</v>
      </c>
      <c r="CG380">
        <v>115.83333333333333</v>
      </c>
      <c r="CH380">
        <v>72.5</v>
      </c>
      <c r="CI380">
        <v>45</v>
      </c>
      <c r="CJ380" t="s">
        <v>982</v>
      </c>
      <c r="CK380">
        <v>91.25</v>
      </c>
      <c r="CL380">
        <v>61</v>
      </c>
      <c r="CM380">
        <v>83</v>
      </c>
      <c r="CN380" t="s">
        <v>856</v>
      </c>
      <c r="CO380">
        <v>90</v>
      </c>
      <c r="CP380">
        <v>36</v>
      </c>
      <c r="CQ380">
        <v>165</v>
      </c>
      <c r="CR380" t="s">
        <v>984</v>
      </c>
      <c r="CS380">
        <v>94.166666666666671</v>
      </c>
      <c r="CT380">
        <v>46</v>
      </c>
      <c r="CU380">
        <v>103</v>
      </c>
      <c r="CV380" t="s">
        <v>986</v>
      </c>
      <c r="CW380">
        <v>92.916666666666671</v>
      </c>
      <c r="CX380">
        <v>92</v>
      </c>
      <c r="CY380">
        <v>108</v>
      </c>
      <c r="CZ380" t="s">
        <v>978</v>
      </c>
      <c r="DA380">
        <v>142.5</v>
      </c>
      <c r="DB380">
        <v>84</v>
      </c>
      <c r="DC380">
        <v>73</v>
      </c>
      <c r="DD380" t="s">
        <v>1804</v>
      </c>
      <c r="DE380">
        <v>103.75</v>
      </c>
      <c r="DF380">
        <v>89.5</v>
      </c>
      <c r="DG380">
        <v>24</v>
      </c>
      <c r="DH380" t="s">
        <v>982</v>
      </c>
      <c r="DI380">
        <v>98.333333333333329</v>
      </c>
      <c r="DJ380">
        <v>65</v>
      </c>
      <c r="DK380">
        <v>59</v>
      </c>
      <c r="DL380" t="s">
        <v>1821</v>
      </c>
      <c r="DM380">
        <v>106.25</v>
      </c>
      <c r="DN380">
        <v>59</v>
      </c>
      <c r="DO380">
        <v>151</v>
      </c>
      <c r="DP380" t="s">
        <v>984</v>
      </c>
      <c r="DQ380">
        <v>111.66666666666667</v>
      </c>
      <c r="DR380">
        <v>69</v>
      </c>
      <c r="DS380">
        <v>86</v>
      </c>
      <c r="DT380" t="s">
        <v>986</v>
      </c>
      <c r="DU380">
        <v>138.75</v>
      </c>
      <c r="DV380">
        <v>71</v>
      </c>
      <c r="DW380">
        <v>210</v>
      </c>
      <c r="DX380" t="s">
        <v>978</v>
      </c>
      <c r="DY380">
        <v>50.416666666666664</v>
      </c>
      <c r="DZ380">
        <v>61</v>
      </c>
      <c r="EA380">
        <v>82</v>
      </c>
      <c r="EB380" t="s">
        <v>1804</v>
      </c>
      <c r="EC380">
        <v>81.25</v>
      </c>
      <c r="ED380">
        <v>91</v>
      </c>
      <c r="EE380">
        <v>20</v>
      </c>
      <c r="EF380" t="s">
        <v>982</v>
      </c>
      <c r="EG380">
        <v>106.66666666666667</v>
      </c>
      <c r="EH380">
        <v>66</v>
      </c>
      <c r="EI380">
        <v>74</v>
      </c>
      <c r="EJ380" t="s">
        <v>1821</v>
      </c>
      <c r="EK380">
        <v>148.75</v>
      </c>
      <c r="EL380">
        <v>38</v>
      </c>
      <c r="EM380">
        <v>179</v>
      </c>
      <c r="EN380" t="s">
        <v>984</v>
      </c>
      <c r="EO380">
        <v>42.500000000000007</v>
      </c>
      <c r="EP380">
        <v>38</v>
      </c>
      <c r="EQ380">
        <v>179</v>
      </c>
      <c r="ER380" t="s">
        <v>986</v>
      </c>
      <c r="ES380">
        <v>32.916666666666671</v>
      </c>
      <c r="ET380">
        <v>106</v>
      </c>
      <c r="EU380">
        <v>91</v>
      </c>
      <c r="EV380">
        <v>95</v>
      </c>
      <c r="EW380">
        <v>37</v>
      </c>
      <c r="EX380">
        <v>121</v>
      </c>
      <c r="EY380">
        <v>36</v>
      </c>
      <c r="EZ380">
        <v>29</v>
      </c>
      <c r="FA380">
        <v>191</v>
      </c>
      <c r="FB380">
        <v>38</v>
      </c>
      <c r="FC380">
        <v>41</v>
      </c>
      <c r="FD380">
        <v>46</v>
      </c>
      <c r="FE380">
        <v>18</v>
      </c>
    </row>
    <row r="381" spans="1:161" x14ac:dyDescent="0.2">
      <c r="A381" t="s">
        <v>1097</v>
      </c>
      <c r="B381" t="s">
        <v>1098</v>
      </c>
      <c r="C381" t="s">
        <v>976</v>
      </c>
      <c r="D381" t="s">
        <v>853</v>
      </c>
      <c r="E381" t="s">
        <v>1099</v>
      </c>
      <c r="F381">
        <v>110</v>
      </c>
      <c r="G381">
        <v>32</v>
      </c>
      <c r="H381" s="11" t="s">
        <v>978</v>
      </c>
      <c r="I381" s="11">
        <v>87.916666666666671</v>
      </c>
      <c r="J381">
        <v>71</v>
      </c>
      <c r="K381">
        <v>101</v>
      </c>
      <c r="L381" s="11" t="s">
        <v>980</v>
      </c>
      <c r="M381" s="11">
        <v>98.333333333333329</v>
      </c>
      <c r="N381">
        <v>112</v>
      </c>
      <c r="O381">
        <v>22</v>
      </c>
      <c r="P381" s="11" t="s">
        <v>982</v>
      </c>
      <c r="Q381" s="11">
        <v>101.25</v>
      </c>
      <c r="R381">
        <v>61.5</v>
      </c>
      <c r="S381">
        <v>109</v>
      </c>
      <c r="T381" t="s">
        <v>856</v>
      </c>
      <c r="U381">
        <v>95.833333333333329</v>
      </c>
      <c r="V381">
        <v>59</v>
      </c>
      <c r="W381">
        <v>107</v>
      </c>
      <c r="X381" t="s">
        <v>984</v>
      </c>
      <c r="Y381">
        <v>105</v>
      </c>
      <c r="Z381">
        <v>45</v>
      </c>
      <c r="AA381">
        <v>119</v>
      </c>
      <c r="AB381" t="s">
        <v>986</v>
      </c>
      <c r="AC381">
        <v>100.83333333333333</v>
      </c>
      <c r="AD381">
        <v>112.5</v>
      </c>
      <c r="AE381">
        <v>3</v>
      </c>
      <c r="AF381" t="s">
        <v>978</v>
      </c>
      <c r="AG381">
        <v>102.08333333333333</v>
      </c>
      <c r="AH381">
        <v>71</v>
      </c>
      <c r="AI381">
        <v>97</v>
      </c>
      <c r="AJ381" t="s">
        <v>980</v>
      </c>
      <c r="AK381">
        <v>90</v>
      </c>
      <c r="AL381">
        <v>102</v>
      </c>
      <c r="AM381">
        <v>25</v>
      </c>
      <c r="AN381" t="s">
        <v>982</v>
      </c>
      <c r="AO381">
        <v>95.833333333333329</v>
      </c>
      <c r="AP381">
        <v>64.5</v>
      </c>
      <c r="AQ381">
        <v>99</v>
      </c>
      <c r="AR381" t="s">
        <v>856</v>
      </c>
      <c r="AS381">
        <v>131.25</v>
      </c>
      <c r="AT381">
        <v>47</v>
      </c>
      <c r="AU381">
        <v>119</v>
      </c>
      <c r="AV381" t="s">
        <v>984</v>
      </c>
      <c r="AW381">
        <v>102.5</v>
      </c>
      <c r="AX381">
        <v>38</v>
      </c>
      <c r="AY381">
        <v>121</v>
      </c>
      <c r="AZ381" t="s">
        <v>986</v>
      </c>
      <c r="BA381">
        <v>124.16666666666667</v>
      </c>
      <c r="BB381">
        <v>102</v>
      </c>
      <c r="BC381">
        <v>8</v>
      </c>
      <c r="BD381" t="s">
        <v>978</v>
      </c>
      <c r="BE381">
        <v>153.33333333333334</v>
      </c>
      <c r="BF381">
        <v>76</v>
      </c>
      <c r="BG381">
        <v>73</v>
      </c>
      <c r="BH381" t="s">
        <v>980</v>
      </c>
      <c r="BI381">
        <v>125.41666666666666</v>
      </c>
      <c r="BJ381">
        <v>112</v>
      </c>
      <c r="BK381">
        <v>15</v>
      </c>
      <c r="BL381" t="s">
        <v>982</v>
      </c>
      <c r="BM381">
        <v>106.66666666666667</v>
      </c>
      <c r="BN381">
        <v>61</v>
      </c>
      <c r="BO381">
        <v>174</v>
      </c>
      <c r="BP381" t="s">
        <v>856</v>
      </c>
      <c r="BQ381">
        <v>81.666666666666671</v>
      </c>
      <c r="BR381">
        <v>56</v>
      </c>
      <c r="BS381">
        <v>125</v>
      </c>
      <c r="BT381" t="s">
        <v>984</v>
      </c>
      <c r="BU381">
        <v>139.58333333333331</v>
      </c>
      <c r="BV381">
        <v>51</v>
      </c>
      <c r="BW381">
        <v>179</v>
      </c>
      <c r="BX381" t="s">
        <v>986</v>
      </c>
      <c r="BY381">
        <v>110</v>
      </c>
      <c r="BZ381">
        <v>84</v>
      </c>
      <c r="CA381">
        <v>136</v>
      </c>
      <c r="CB381" t="s">
        <v>978</v>
      </c>
      <c r="CC381">
        <v>57.916666666666664</v>
      </c>
      <c r="CD381">
        <v>72</v>
      </c>
      <c r="CE381">
        <v>134</v>
      </c>
      <c r="CF381" t="s">
        <v>1804</v>
      </c>
      <c r="CG381">
        <v>75.833333333333329</v>
      </c>
      <c r="CH381">
        <v>76</v>
      </c>
      <c r="CI381">
        <v>31</v>
      </c>
      <c r="CJ381" t="s">
        <v>982</v>
      </c>
      <c r="CK381">
        <v>97.083333333333329</v>
      </c>
      <c r="CL381">
        <v>56</v>
      </c>
      <c r="CM381">
        <v>130</v>
      </c>
      <c r="CN381" t="s">
        <v>856</v>
      </c>
      <c r="CO381">
        <v>70.416666666666671</v>
      </c>
      <c r="CP381">
        <v>28</v>
      </c>
      <c r="CQ381">
        <v>220</v>
      </c>
      <c r="CR381" t="s">
        <v>984</v>
      </c>
      <c r="CS381">
        <v>34.166666666666671</v>
      </c>
      <c r="CT381">
        <v>31</v>
      </c>
      <c r="CU381">
        <v>203</v>
      </c>
      <c r="CV381" t="s">
        <v>986</v>
      </c>
      <c r="CW381">
        <v>46.25</v>
      </c>
      <c r="CX381">
        <v>100</v>
      </c>
      <c r="CY381">
        <v>35</v>
      </c>
      <c r="CZ381" t="s">
        <v>978</v>
      </c>
      <c r="DA381">
        <v>130</v>
      </c>
      <c r="DB381">
        <v>83</v>
      </c>
      <c r="DC381">
        <v>76</v>
      </c>
      <c r="DD381" t="s">
        <v>1804</v>
      </c>
      <c r="DE381">
        <v>137.08333333333334</v>
      </c>
      <c r="DF381">
        <v>89.5</v>
      </c>
      <c r="DG381">
        <v>24</v>
      </c>
      <c r="DH381" t="s">
        <v>982</v>
      </c>
      <c r="DI381">
        <v>93.75</v>
      </c>
      <c r="DJ381">
        <v>65</v>
      </c>
      <c r="DK381">
        <v>59</v>
      </c>
      <c r="DL381" t="s">
        <v>1821</v>
      </c>
      <c r="DM381">
        <v>123.75</v>
      </c>
      <c r="DN381">
        <v>67</v>
      </c>
      <c r="DO381">
        <v>62</v>
      </c>
      <c r="DP381" t="s">
        <v>984</v>
      </c>
      <c r="DQ381">
        <v>92.083333333333329</v>
      </c>
      <c r="DR381">
        <v>70</v>
      </c>
      <c r="DS381">
        <v>74</v>
      </c>
      <c r="DT381" t="s">
        <v>986</v>
      </c>
      <c r="DU381">
        <v>87.083333333333329</v>
      </c>
      <c r="DV381">
        <v>83</v>
      </c>
      <c r="DW381">
        <v>107</v>
      </c>
      <c r="DX381" t="s">
        <v>978</v>
      </c>
      <c r="DY381">
        <v>107.91666666666667</v>
      </c>
      <c r="DZ381">
        <v>44</v>
      </c>
      <c r="EA381">
        <v>165</v>
      </c>
      <c r="EB381" t="s">
        <v>1804</v>
      </c>
      <c r="EC381">
        <v>77.083333333333343</v>
      </c>
      <c r="ED381">
        <v>98.5</v>
      </c>
      <c r="EE381">
        <v>9</v>
      </c>
      <c r="EF381" t="s">
        <v>982</v>
      </c>
      <c r="EG381">
        <v>99.166666666666671</v>
      </c>
      <c r="EH381">
        <v>61</v>
      </c>
      <c r="EI381">
        <v>116</v>
      </c>
      <c r="EJ381" t="s">
        <v>1821</v>
      </c>
      <c r="EK381">
        <v>76.666666666666671</v>
      </c>
      <c r="EL381">
        <v>58</v>
      </c>
      <c r="EM381">
        <v>43</v>
      </c>
      <c r="EN381" t="s">
        <v>984</v>
      </c>
      <c r="EO381">
        <v>147.08333333333334</v>
      </c>
      <c r="EP381">
        <v>58</v>
      </c>
      <c r="EQ381">
        <v>43</v>
      </c>
      <c r="ER381" t="s">
        <v>986</v>
      </c>
      <c r="ES381">
        <v>148.33333333333334</v>
      </c>
      <c r="ET381">
        <v>103</v>
      </c>
      <c r="EU381">
        <v>126</v>
      </c>
      <c r="EV381">
        <v>81</v>
      </c>
      <c r="EW381">
        <v>110</v>
      </c>
      <c r="EX381">
        <v>132</v>
      </c>
      <c r="EY381">
        <v>7</v>
      </c>
      <c r="EZ381">
        <v>36</v>
      </c>
      <c r="FA381">
        <v>60</v>
      </c>
      <c r="FB381">
        <v>29</v>
      </c>
      <c r="FC381">
        <v>156</v>
      </c>
      <c r="FD381">
        <v>36</v>
      </c>
      <c r="FE381">
        <v>159</v>
      </c>
    </row>
    <row r="382" spans="1:161" x14ac:dyDescent="0.2">
      <c r="A382" t="s">
        <v>1102</v>
      </c>
      <c r="B382" t="s">
        <v>1103</v>
      </c>
      <c r="C382" t="s">
        <v>976</v>
      </c>
      <c r="D382" t="s">
        <v>853</v>
      </c>
      <c r="E382" t="s">
        <v>1104</v>
      </c>
      <c r="F382">
        <v>111</v>
      </c>
      <c r="G382">
        <v>25</v>
      </c>
      <c r="H382" s="11" t="s">
        <v>978</v>
      </c>
      <c r="I382" s="11">
        <v>90</v>
      </c>
      <c r="J382">
        <v>53</v>
      </c>
      <c r="K382">
        <v>168</v>
      </c>
      <c r="L382" s="11" t="s">
        <v>980</v>
      </c>
      <c r="M382" s="11">
        <v>94.583333333333329</v>
      </c>
      <c r="N382">
        <v>117</v>
      </c>
      <c r="O382">
        <v>14</v>
      </c>
      <c r="P382" s="11" t="s">
        <v>982</v>
      </c>
      <c r="Q382" s="11">
        <v>96.666666666666671</v>
      </c>
      <c r="R382">
        <v>67.5</v>
      </c>
      <c r="S382">
        <v>53</v>
      </c>
      <c r="T382" t="s">
        <v>856</v>
      </c>
      <c r="U382">
        <v>80.833333333333329</v>
      </c>
      <c r="V382">
        <v>64</v>
      </c>
      <c r="W382">
        <v>54</v>
      </c>
      <c r="X382" t="s">
        <v>984</v>
      </c>
      <c r="Y382">
        <v>88.75</v>
      </c>
      <c r="Z382">
        <v>45</v>
      </c>
      <c r="AA382">
        <v>119</v>
      </c>
      <c r="AB382" t="s">
        <v>986</v>
      </c>
      <c r="AC382">
        <v>73.75</v>
      </c>
      <c r="AD382">
        <v>114.5</v>
      </c>
      <c r="AE382">
        <v>1</v>
      </c>
      <c r="AF382" t="s">
        <v>978</v>
      </c>
      <c r="AG382">
        <v>100.41666666666667</v>
      </c>
      <c r="AH382">
        <v>57</v>
      </c>
      <c r="AI382">
        <v>155</v>
      </c>
      <c r="AJ382" t="s">
        <v>980</v>
      </c>
      <c r="AK382">
        <v>70</v>
      </c>
      <c r="AL382">
        <v>111.5</v>
      </c>
      <c r="AM382">
        <v>6</v>
      </c>
      <c r="AN382" t="s">
        <v>982</v>
      </c>
      <c r="AO382">
        <v>97.916666666666671</v>
      </c>
      <c r="AP382">
        <v>74.5</v>
      </c>
      <c r="AQ382">
        <v>7</v>
      </c>
      <c r="AR382" t="s">
        <v>856</v>
      </c>
      <c r="AS382">
        <v>99.583333333333329</v>
      </c>
      <c r="AT382">
        <v>64</v>
      </c>
      <c r="AU382">
        <v>27</v>
      </c>
      <c r="AV382" t="s">
        <v>984</v>
      </c>
      <c r="AW382">
        <v>106.66666666666667</v>
      </c>
      <c r="AX382">
        <v>47</v>
      </c>
      <c r="AY382">
        <v>56</v>
      </c>
      <c r="AZ382" t="s">
        <v>986</v>
      </c>
      <c r="BA382">
        <v>125.41666666666666</v>
      </c>
      <c r="BB382">
        <v>109</v>
      </c>
      <c r="BC382">
        <v>2</v>
      </c>
      <c r="BD382" t="s">
        <v>978</v>
      </c>
      <c r="BE382">
        <v>99.583333333333329</v>
      </c>
      <c r="BF382">
        <v>73</v>
      </c>
      <c r="BG382">
        <v>83</v>
      </c>
      <c r="BH382" t="s">
        <v>980</v>
      </c>
      <c r="BI382">
        <v>120</v>
      </c>
      <c r="BJ382">
        <v>127</v>
      </c>
      <c r="BK382">
        <v>1</v>
      </c>
      <c r="BL382" t="s">
        <v>982</v>
      </c>
      <c r="BM382">
        <v>116.66666666666666</v>
      </c>
      <c r="BN382">
        <v>83</v>
      </c>
      <c r="BO382">
        <v>6</v>
      </c>
      <c r="BP382" t="s">
        <v>856</v>
      </c>
      <c r="BQ382">
        <v>102.08333333333333</v>
      </c>
      <c r="BR382">
        <v>66</v>
      </c>
      <c r="BS382">
        <v>43</v>
      </c>
      <c r="BT382" t="s">
        <v>984</v>
      </c>
      <c r="BU382">
        <v>98.75</v>
      </c>
      <c r="BV382">
        <v>61</v>
      </c>
      <c r="BW382">
        <v>117</v>
      </c>
      <c r="BX382" t="s">
        <v>986</v>
      </c>
      <c r="BY382">
        <v>90.833333333333329</v>
      </c>
      <c r="BZ382">
        <v>114</v>
      </c>
      <c r="CA382">
        <v>1</v>
      </c>
      <c r="CB382" t="s">
        <v>978</v>
      </c>
      <c r="CC382">
        <v>109.58333333333333</v>
      </c>
      <c r="CD382">
        <v>73</v>
      </c>
      <c r="CE382">
        <v>131</v>
      </c>
      <c r="CF382" t="s">
        <v>1804</v>
      </c>
      <c r="CG382">
        <v>91.25</v>
      </c>
      <c r="CH382">
        <v>73.5</v>
      </c>
      <c r="CI382">
        <v>41</v>
      </c>
      <c r="CJ382" t="s">
        <v>982</v>
      </c>
      <c r="CK382">
        <v>89.583333333333329</v>
      </c>
      <c r="CL382">
        <v>72</v>
      </c>
      <c r="CM382">
        <v>11</v>
      </c>
      <c r="CN382" t="s">
        <v>856</v>
      </c>
      <c r="CO382">
        <v>105.41666666666667</v>
      </c>
      <c r="CP382">
        <v>54</v>
      </c>
      <c r="CQ382">
        <v>40</v>
      </c>
      <c r="CR382" t="s">
        <v>984</v>
      </c>
      <c r="CS382">
        <v>88.333333333333329</v>
      </c>
      <c r="CT382">
        <v>48</v>
      </c>
      <c r="CU382">
        <v>95</v>
      </c>
      <c r="CV382" t="s">
        <v>986</v>
      </c>
      <c r="CW382">
        <v>109.58333333333333</v>
      </c>
      <c r="CX382">
        <v>102</v>
      </c>
      <c r="CY382">
        <v>24</v>
      </c>
      <c r="CZ382" t="s">
        <v>978</v>
      </c>
      <c r="DA382">
        <v>100.83333333333333</v>
      </c>
      <c r="DB382">
        <v>74</v>
      </c>
      <c r="DC382">
        <v>110</v>
      </c>
      <c r="DD382" t="s">
        <v>1804</v>
      </c>
      <c r="DE382">
        <v>127.91666666666667</v>
      </c>
      <c r="DF382">
        <v>94.5</v>
      </c>
      <c r="DG382">
        <v>16</v>
      </c>
      <c r="DH382" t="s">
        <v>982</v>
      </c>
      <c r="DI382">
        <v>95</v>
      </c>
      <c r="DJ382">
        <v>70</v>
      </c>
      <c r="DK382">
        <v>24</v>
      </c>
      <c r="DL382" t="s">
        <v>1821</v>
      </c>
      <c r="DM382">
        <v>104.16666666666667</v>
      </c>
      <c r="DN382">
        <v>76</v>
      </c>
      <c r="DO382">
        <v>12</v>
      </c>
      <c r="DP382" t="s">
        <v>984</v>
      </c>
      <c r="DQ382">
        <v>149.58333333333334</v>
      </c>
      <c r="DR382">
        <v>65</v>
      </c>
      <c r="DS382">
        <v>118</v>
      </c>
      <c r="DT382" t="s">
        <v>986</v>
      </c>
      <c r="DU382">
        <v>105.41666666666667</v>
      </c>
      <c r="DV382">
        <v>92</v>
      </c>
      <c r="DW382">
        <v>26</v>
      </c>
      <c r="DX382" t="s">
        <v>978</v>
      </c>
      <c r="DY382">
        <v>90</v>
      </c>
      <c r="DZ382">
        <v>41</v>
      </c>
      <c r="EA382">
        <v>177</v>
      </c>
      <c r="EB382" t="s">
        <v>1804</v>
      </c>
      <c r="EC382">
        <v>112.5</v>
      </c>
      <c r="ED382">
        <v>104.5</v>
      </c>
      <c r="EE382">
        <v>4</v>
      </c>
      <c r="EF382" t="s">
        <v>982</v>
      </c>
      <c r="EG382">
        <v>115.83333333333333</v>
      </c>
      <c r="EH382">
        <v>72</v>
      </c>
      <c r="EI382">
        <v>34</v>
      </c>
      <c r="EJ382" t="s">
        <v>1821</v>
      </c>
      <c r="EK382">
        <v>105</v>
      </c>
      <c r="EL382">
        <v>44</v>
      </c>
      <c r="EM382">
        <v>131</v>
      </c>
      <c r="EN382" t="s">
        <v>984</v>
      </c>
      <c r="EO382">
        <v>51.666666666666664</v>
      </c>
      <c r="EP382">
        <v>44</v>
      </c>
      <c r="EQ382">
        <v>131</v>
      </c>
      <c r="ER382" t="s">
        <v>986</v>
      </c>
      <c r="ES382">
        <v>89.166666666666671</v>
      </c>
      <c r="ET382">
        <v>124</v>
      </c>
      <c r="EU382">
        <v>2</v>
      </c>
      <c r="EV382">
        <v>57</v>
      </c>
      <c r="EW382">
        <v>207</v>
      </c>
      <c r="EX382">
        <v>120</v>
      </c>
      <c r="EY382">
        <v>42</v>
      </c>
      <c r="EZ382">
        <v>37</v>
      </c>
      <c r="FA382">
        <v>46</v>
      </c>
      <c r="FB382">
        <v>42</v>
      </c>
      <c r="FC382">
        <v>15</v>
      </c>
      <c r="FD382">
        <v>40</v>
      </c>
      <c r="FE382">
        <v>105</v>
      </c>
    </row>
    <row r="383" spans="1:161" x14ac:dyDescent="0.2">
      <c r="A383" t="s">
        <v>1107</v>
      </c>
      <c r="B383" t="s">
        <v>1108</v>
      </c>
      <c r="C383" t="s">
        <v>976</v>
      </c>
      <c r="D383" t="s">
        <v>853</v>
      </c>
      <c r="E383" t="s">
        <v>1109</v>
      </c>
      <c r="F383">
        <v>113</v>
      </c>
      <c r="G383">
        <v>12</v>
      </c>
      <c r="H383" s="11" t="s">
        <v>978</v>
      </c>
      <c r="I383" s="11">
        <v>96.666666666666671</v>
      </c>
      <c r="J383">
        <v>79</v>
      </c>
      <c r="K383">
        <v>71</v>
      </c>
      <c r="L383" s="11" t="s">
        <v>980</v>
      </c>
      <c r="M383" s="11">
        <v>79.166666666666657</v>
      </c>
      <c r="N383">
        <v>58</v>
      </c>
      <c r="O383">
        <v>199</v>
      </c>
      <c r="P383" s="11" t="s">
        <v>982</v>
      </c>
      <c r="Q383" s="11">
        <v>100</v>
      </c>
      <c r="R383">
        <v>72.5</v>
      </c>
      <c r="S383">
        <v>13</v>
      </c>
      <c r="T383" t="s">
        <v>856</v>
      </c>
      <c r="U383">
        <v>117.5</v>
      </c>
      <c r="V383">
        <v>67</v>
      </c>
      <c r="W383">
        <v>30</v>
      </c>
      <c r="X383" t="s">
        <v>984</v>
      </c>
      <c r="Y383">
        <v>89.166666666666671</v>
      </c>
      <c r="Z383">
        <v>61</v>
      </c>
      <c r="AA383">
        <v>12</v>
      </c>
      <c r="AB383" t="s">
        <v>986</v>
      </c>
      <c r="AC383">
        <v>100.83333333333333</v>
      </c>
      <c r="AD383">
        <v>109.5</v>
      </c>
      <c r="AE383">
        <v>4</v>
      </c>
      <c r="AF383" t="s">
        <v>978</v>
      </c>
      <c r="AG383">
        <v>163.75</v>
      </c>
      <c r="AH383">
        <v>94</v>
      </c>
      <c r="AI383">
        <v>21</v>
      </c>
      <c r="AJ383" t="s">
        <v>980</v>
      </c>
      <c r="AK383">
        <v>97.083333333333329</v>
      </c>
      <c r="AL383">
        <v>42.5</v>
      </c>
      <c r="AM383">
        <v>199</v>
      </c>
      <c r="AN383" t="s">
        <v>982</v>
      </c>
      <c r="AO383">
        <v>92.083333333333329</v>
      </c>
      <c r="AP383">
        <v>68</v>
      </c>
      <c r="AQ383">
        <v>55</v>
      </c>
      <c r="AR383" t="s">
        <v>856</v>
      </c>
      <c r="AS383">
        <v>115.83333333333333</v>
      </c>
      <c r="AT383">
        <v>74</v>
      </c>
      <c r="AU383">
        <v>4</v>
      </c>
      <c r="AV383" t="s">
        <v>984</v>
      </c>
      <c r="AW383">
        <v>129.58333333333334</v>
      </c>
      <c r="AX383">
        <v>55</v>
      </c>
      <c r="AY383">
        <v>14</v>
      </c>
      <c r="AZ383" t="s">
        <v>986</v>
      </c>
      <c r="BA383">
        <v>100</v>
      </c>
      <c r="BB383">
        <v>82</v>
      </c>
      <c r="BC383">
        <v>157</v>
      </c>
      <c r="BD383" t="s">
        <v>978</v>
      </c>
      <c r="BE383">
        <v>42.500000000000007</v>
      </c>
      <c r="BF383">
        <v>102</v>
      </c>
      <c r="BG383">
        <v>14</v>
      </c>
      <c r="BH383" t="s">
        <v>980</v>
      </c>
      <c r="BI383">
        <v>99.166666666666671</v>
      </c>
      <c r="BJ383">
        <v>55</v>
      </c>
      <c r="BK383">
        <v>180</v>
      </c>
      <c r="BL383" t="s">
        <v>982</v>
      </c>
      <c r="BM383">
        <v>110</v>
      </c>
      <c r="BN383">
        <v>70</v>
      </c>
      <c r="BO383">
        <v>93</v>
      </c>
      <c r="BP383" t="s">
        <v>856</v>
      </c>
      <c r="BQ383">
        <v>73.333333333333329</v>
      </c>
      <c r="BR383">
        <v>62</v>
      </c>
      <c r="BS383">
        <v>75</v>
      </c>
      <c r="BT383" t="s">
        <v>984</v>
      </c>
      <c r="BU383">
        <v>77.5</v>
      </c>
      <c r="BV383">
        <v>75</v>
      </c>
      <c r="BW383">
        <v>14</v>
      </c>
      <c r="BX383" t="s">
        <v>986</v>
      </c>
      <c r="BY383">
        <v>96.25</v>
      </c>
      <c r="BZ383">
        <v>101</v>
      </c>
      <c r="CA383">
        <v>19</v>
      </c>
      <c r="CB383" t="s">
        <v>978</v>
      </c>
      <c r="CC383">
        <v>132.08333333333334</v>
      </c>
      <c r="CD383">
        <v>115</v>
      </c>
      <c r="CE383">
        <v>12</v>
      </c>
      <c r="CF383" t="s">
        <v>1804</v>
      </c>
      <c r="CG383">
        <v>115.83333333333333</v>
      </c>
      <c r="CH383">
        <v>38</v>
      </c>
      <c r="CI383">
        <v>204</v>
      </c>
      <c r="CJ383" t="s">
        <v>982</v>
      </c>
      <c r="CK383">
        <v>102.91666666666667</v>
      </c>
      <c r="CL383">
        <v>68</v>
      </c>
      <c r="CM383">
        <v>29</v>
      </c>
      <c r="CN383" t="s">
        <v>856</v>
      </c>
      <c r="CO383">
        <v>112.5</v>
      </c>
      <c r="CP383">
        <v>59</v>
      </c>
      <c r="CQ383">
        <v>21</v>
      </c>
      <c r="CR383" t="s">
        <v>984</v>
      </c>
      <c r="CS383">
        <v>97.916666666666671</v>
      </c>
      <c r="CT383">
        <v>66</v>
      </c>
      <c r="CU383">
        <v>5</v>
      </c>
      <c r="CV383" t="s">
        <v>986</v>
      </c>
      <c r="CW383">
        <v>133.75</v>
      </c>
      <c r="CX383">
        <v>93</v>
      </c>
      <c r="CY383">
        <v>96</v>
      </c>
      <c r="CZ383" t="s">
        <v>978</v>
      </c>
      <c r="DA383">
        <v>126.25</v>
      </c>
      <c r="DB383">
        <v>92</v>
      </c>
      <c r="DC383">
        <v>50</v>
      </c>
      <c r="DD383" t="s">
        <v>1804</v>
      </c>
      <c r="DE383">
        <v>82.5</v>
      </c>
      <c r="DF383">
        <v>35</v>
      </c>
      <c r="DG383">
        <v>211</v>
      </c>
      <c r="DH383" t="s">
        <v>982</v>
      </c>
      <c r="DI383">
        <v>97.5</v>
      </c>
      <c r="DJ383">
        <v>65</v>
      </c>
      <c r="DK383">
        <v>59</v>
      </c>
      <c r="DL383" t="s">
        <v>1821</v>
      </c>
      <c r="DM383">
        <v>108.33333333333333</v>
      </c>
      <c r="DN383">
        <v>75</v>
      </c>
      <c r="DO383">
        <v>16</v>
      </c>
      <c r="DP383" t="s">
        <v>984</v>
      </c>
      <c r="DQ383">
        <v>133.33333333333331</v>
      </c>
      <c r="DR383">
        <v>69</v>
      </c>
      <c r="DS383">
        <v>86</v>
      </c>
      <c r="DT383" t="s">
        <v>986</v>
      </c>
      <c r="DU383">
        <v>104.16666666666667</v>
      </c>
      <c r="DV383">
        <v>77</v>
      </c>
      <c r="DW383">
        <v>159</v>
      </c>
      <c r="DX383" t="s">
        <v>978</v>
      </c>
      <c r="DY383">
        <v>81.666666666666671</v>
      </c>
      <c r="DZ383">
        <v>87</v>
      </c>
      <c r="EA383">
        <v>8</v>
      </c>
      <c r="EB383" t="s">
        <v>1804</v>
      </c>
      <c r="EC383">
        <v>107.91666666666667</v>
      </c>
      <c r="ED383">
        <v>44</v>
      </c>
      <c r="EE383">
        <v>205</v>
      </c>
      <c r="EF383" t="s">
        <v>855</v>
      </c>
      <c r="EG383">
        <v>110.83333333333333</v>
      </c>
      <c r="EH383">
        <v>65</v>
      </c>
      <c r="EI383">
        <v>79</v>
      </c>
      <c r="EJ383" t="s">
        <v>1190</v>
      </c>
      <c r="EK383">
        <v>77.5</v>
      </c>
      <c r="EL383">
        <v>50</v>
      </c>
      <c r="EM383">
        <v>96</v>
      </c>
      <c r="EN383" t="s">
        <v>1822</v>
      </c>
      <c r="EO383">
        <v>92.5</v>
      </c>
      <c r="EP383">
        <v>50</v>
      </c>
      <c r="EQ383">
        <v>96</v>
      </c>
      <c r="ER383" t="s">
        <v>986</v>
      </c>
      <c r="ES383">
        <v>85.416666666666671</v>
      </c>
      <c r="ET383">
        <v>104</v>
      </c>
      <c r="EU383">
        <v>115</v>
      </c>
      <c r="EV383">
        <v>97</v>
      </c>
      <c r="EW383">
        <v>27</v>
      </c>
      <c r="EX383">
        <v>38</v>
      </c>
      <c r="EY383">
        <v>231</v>
      </c>
      <c r="EZ383">
        <v>38</v>
      </c>
      <c r="FA383">
        <v>25</v>
      </c>
      <c r="FB383">
        <v>35</v>
      </c>
      <c r="FC383">
        <v>78</v>
      </c>
      <c r="FD383">
        <v>43</v>
      </c>
      <c r="FE383">
        <v>61</v>
      </c>
    </row>
    <row r="384" spans="1:161" x14ac:dyDescent="0.2">
      <c r="A384" t="s">
        <v>1111</v>
      </c>
      <c r="B384" t="s">
        <v>1112</v>
      </c>
      <c r="C384" t="s">
        <v>976</v>
      </c>
      <c r="D384" t="s">
        <v>853</v>
      </c>
      <c r="E384" t="s">
        <v>1113</v>
      </c>
      <c r="F384">
        <v>95</v>
      </c>
      <c r="G384">
        <v>170</v>
      </c>
      <c r="H384" s="11" t="s">
        <v>978</v>
      </c>
      <c r="I384" s="11">
        <v>93.75</v>
      </c>
      <c r="J384">
        <v>94</v>
      </c>
      <c r="K384">
        <v>25</v>
      </c>
      <c r="L384" s="11" t="s">
        <v>980</v>
      </c>
      <c r="M384" s="11">
        <v>98.333333333333329</v>
      </c>
      <c r="N384">
        <v>88</v>
      </c>
      <c r="O384">
        <v>114</v>
      </c>
      <c r="P384" s="11" t="s">
        <v>982</v>
      </c>
      <c r="Q384" s="11">
        <v>63.75</v>
      </c>
      <c r="R384">
        <v>66.5</v>
      </c>
      <c r="S384">
        <v>61</v>
      </c>
      <c r="T384" t="s">
        <v>856</v>
      </c>
      <c r="U384">
        <v>97.5</v>
      </c>
      <c r="V384">
        <v>57</v>
      </c>
      <c r="W384">
        <v>127</v>
      </c>
      <c r="X384" t="s">
        <v>984</v>
      </c>
      <c r="Y384">
        <v>79.166666666666657</v>
      </c>
      <c r="Z384">
        <v>47</v>
      </c>
      <c r="AA384">
        <v>96</v>
      </c>
      <c r="AB384" t="s">
        <v>986</v>
      </c>
      <c r="AC384">
        <v>83.333333333333343</v>
      </c>
      <c r="AD384">
        <v>93</v>
      </c>
      <c r="AE384">
        <v>155</v>
      </c>
      <c r="AF384" t="s">
        <v>978</v>
      </c>
      <c r="AG384">
        <v>96.666666666666671</v>
      </c>
      <c r="AH384">
        <v>94</v>
      </c>
      <c r="AI384">
        <v>21</v>
      </c>
      <c r="AJ384" t="s">
        <v>980</v>
      </c>
      <c r="AK384">
        <v>106.66666666666667</v>
      </c>
      <c r="AL384">
        <v>100.5</v>
      </c>
      <c r="AM384">
        <v>27</v>
      </c>
      <c r="AN384" t="s">
        <v>982</v>
      </c>
      <c r="AO384">
        <v>150.41666666666666</v>
      </c>
      <c r="AP384">
        <v>68</v>
      </c>
      <c r="AQ384">
        <v>55</v>
      </c>
      <c r="AR384" t="s">
        <v>856</v>
      </c>
      <c r="AS384">
        <v>125.41666666666666</v>
      </c>
      <c r="AT384">
        <v>54.5</v>
      </c>
      <c r="AU384">
        <v>77</v>
      </c>
      <c r="AV384" t="s">
        <v>984</v>
      </c>
      <c r="AW384">
        <v>133.33333333333331</v>
      </c>
      <c r="AX384">
        <v>47</v>
      </c>
      <c r="AY384">
        <v>56</v>
      </c>
      <c r="AZ384" t="s">
        <v>986</v>
      </c>
      <c r="BA384">
        <v>164.16666666666669</v>
      </c>
      <c r="BB384">
        <v>83</v>
      </c>
      <c r="BC384">
        <v>147</v>
      </c>
      <c r="BD384" t="s">
        <v>978</v>
      </c>
      <c r="BE384">
        <v>92.083333333333329</v>
      </c>
      <c r="BF384">
        <v>89</v>
      </c>
      <c r="BG384">
        <v>37</v>
      </c>
      <c r="BH384" t="s">
        <v>980</v>
      </c>
      <c r="BI384">
        <v>89.166666666666671</v>
      </c>
      <c r="BJ384">
        <v>68.5</v>
      </c>
      <c r="BK384">
        <v>148</v>
      </c>
      <c r="BL384" t="s">
        <v>982</v>
      </c>
      <c r="BM384">
        <v>91.666666666666671</v>
      </c>
      <c r="BN384">
        <v>68</v>
      </c>
      <c r="BO384">
        <v>116</v>
      </c>
      <c r="BP384" t="s">
        <v>856</v>
      </c>
      <c r="BQ384">
        <v>56.25</v>
      </c>
      <c r="BR384">
        <v>51</v>
      </c>
      <c r="BS384">
        <v>157</v>
      </c>
      <c r="BT384" t="s">
        <v>984</v>
      </c>
      <c r="BU384">
        <v>44.166666666666664</v>
      </c>
      <c r="BV384">
        <v>45</v>
      </c>
      <c r="BW384">
        <v>210</v>
      </c>
      <c r="BX384" t="s">
        <v>986</v>
      </c>
      <c r="BY384">
        <v>46.25</v>
      </c>
      <c r="BZ384">
        <v>85</v>
      </c>
      <c r="CA384">
        <v>128</v>
      </c>
      <c r="CB384" t="s">
        <v>978</v>
      </c>
      <c r="CC384">
        <v>86.666666666666671</v>
      </c>
      <c r="CD384">
        <v>118</v>
      </c>
      <c r="CE384">
        <v>11</v>
      </c>
      <c r="CF384" t="s">
        <v>1804</v>
      </c>
      <c r="CG384">
        <v>105</v>
      </c>
      <c r="CH384">
        <v>55.5</v>
      </c>
      <c r="CI384">
        <v>128</v>
      </c>
      <c r="CJ384" t="s">
        <v>982</v>
      </c>
      <c r="CK384">
        <v>82.916666666666671</v>
      </c>
      <c r="CL384">
        <v>72</v>
      </c>
      <c r="CM384">
        <v>11</v>
      </c>
      <c r="CN384" t="s">
        <v>856</v>
      </c>
      <c r="CO384">
        <v>125</v>
      </c>
      <c r="CP384">
        <v>58</v>
      </c>
      <c r="CQ384">
        <v>23</v>
      </c>
      <c r="CR384" t="s">
        <v>984</v>
      </c>
      <c r="CS384">
        <v>162.08333333333334</v>
      </c>
      <c r="CT384">
        <v>50</v>
      </c>
      <c r="CU384">
        <v>81</v>
      </c>
      <c r="CV384" t="s">
        <v>986</v>
      </c>
      <c r="CW384">
        <v>124.58333333333333</v>
      </c>
      <c r="CX384">
        <v>93</v>
      </c>
      <c r="CY384">
        <v>96</v>
      </c>
      <c r="CZ384" t="s">
        <v>562</v>
      </c>
      <c r="DA384">
        <v>91.666666666666671</v>
      </c>
      <c r="DB384">
        <v>100</v>
      </c>
      <c r="DC384">
        <v>23</v>
      </c>
      <c r="DD384" t="s">
        <v>403</v>
      </c>
      <c r="DE384">
        <v>98.333333333333329</v>
      </c>
      <c r="DF384">
        <v>71</v>
      </c>
      <c r="DG384">
        <v>87</v>
      </c>
      <c r="DH384" t="s">
        <v>855</v>
      </c>
      <c r="DI384">
        <v>108.75</v>
      </c>
      <c r="DJ384">
        <v>64</v>
      </c>
      <c r="DK384">
        <v>71</v>
      </c>
      <c r="DL384" t="s">
        <v>856</v>
      </c>
      <c r="DM384">
        <v>103.33333333333333</v>
      </c>
      <c r="DN384">
        <v>56</v>
      </c>
      <c r="DO384">
        <v>172</v>
      </c>
      <c r="DP384" t="s">
        <v>857</v>
      </c>
      <c r="DQ384">
        <v>95.416666666666671</v>
      </c>
      <c r="DR384">
        <v>63</v>
      </c>
      <c r="DS384">
        <v>140</v>
      </c>
      <c r="DT384" t="s">
        <v>858</v>
      </c>
      <c r="DU384">
        <v>108.75</v>
      </c>
      <c r="DV384">
        <v>85.5</v>
      </c>
      <c r="DW384">
        <v>76</v>
      </c>
      <c r="DX384" t="s">
        <v>562</v>
      </c>
      <c r="DY384">
        <v>111.66666666666667</v>
      </c>
      <c r="DZ384">
        <v>79</v>
      </c>
      <c r="EA384">
        <v>19</v>
      </c>
      <c r="EB384" t="s">
        <v>403</v>
      </c>
      <c r="EC384">
        <v>121.66666666666667</v>
      </c>
      <c r="ED384">
        <v>70</v>
      </c>
      <c r="EE384">
        <v>108</v>
      </c>
      <c r="EF384" t="s">
        <v>855</v>
      </c>
      <c r="EG384">
        <v>94.583333333333329</v>
      </c>
      <c r="EH384">
        <v>65</v>
      </c>
      <c r="EI384">
        <v>79</v>
      </c>
      <c r="EJ384" t="s">
        <v>856</v>
      </c>
      <c r="EK384">
        <v>100.83333333333333</v>
      </c>
      <c r="EL384">
        <v>40</v>
      </c>
      <c r="EM384">
        <v>161</v>
      </c>
      <c r="EN384" t="s">
        <v>857</v>
      </c>
      <c r="EO384">
        <v>35.833333333333329</v>
      </c>
      <c r="EP384">
        <v>40</v>
      </c>
      <c r="EQ384">
        <v>161</v>
      </c>
      <c r="ER384" t="s">
        <v>858</v>
      </c>
      <c r="ES384">
        <v>50</v>
      </c>
      <c r="ET384">
        <v>105</v>
      </c>
      <c r="EU384">
        <v>104</v>
      </c>
      <c r="EV384">
        <v>89</v>
      </c>
      <c r="EW384">
        <v>71</v>
      </c>
      <c r="EX384">
        <v>108</v>
      </c>
      <c r="EY384">
        <v>95</v>
      </c>
      <c r="EZ384">
        <v>35</v>
      </c>
      <c r="FA384">
        <v>81</v>
      </c>
      <c r="FB384">
        <v>43</v>
      </c>
      <c r="FC384">
        <v>7</v>
      </c>
      <c r="FD384">
        <v>44</v>
      </c>
      <c r="FE384">
        <v>41</v>
      </c>
    </row>
    <row r="385" spans="1:161" x14ac:dyDescent="0.2">
      <c r="A385" t="s">
        <v>1117</v>
      </c>
      <c r="B385" t="s">
        <v>1118</v>
      </c>
      <c r="C385" t="s">
        <v>976</v>
      </c>
      <c r="D385" t="s">
        <v>853</v>
      </c>
      <c r="E385" t="s">
        <v>1119</v>
      </c>
      <c r="F385">
        <v>108</v>
      </c>
      <c r="G385">
        <v>53</v>
      </c>
      <c r="H385" s="11" t="s">
        <v>978</v>
      </c>
      <c r="I385" s="11">
        <v>147.5</v>
      </c>
      <c r="J385">
        <v>66</v>
      </c>
      <c r="K385">
        <v>121</v>
      </c>
      <c r="L385" s="11" t="s">
        <v>980</v>
      </c>
      <c r="M385" s="11">
        <v>119.58333333333333</v>
      </c>
      <c r="N385">
        <v>126</v>
      </c>
      <c r="O385">
        <v>1</v>
      </c>
      <c r="P385" s="11" t="s">
        <v>982</v>
      </c>
      <c r="Q385" s="11">
        <v>103.33333333333333</v>
      </c>
      <c r="R385">
        <v>47.5</v>
      </c>
      <c r="S385">
        <v>218</v>
      </c>
      <c r="T385" t="s">
        <v>856</v>
      </c>
      <c r="U385">
        <v>40.833333333333336</v>
      </c>
      <c r="V385">
        <v>58.5</v>
      </c>
      <c r="W385">
        <v>114</v>
      </c>
      <c r="X385" t="s">
        <v>984</v>
      </c>
      <c r="Y385">
        <v>113.33333333333333</v>
      </c>
      <c r="Z385">
        <v>40</v>
      </c>
      <c r="AA385">
        <v>173</v>
      </c>
      <c r="AB385" t="s">
        <v>986</v>
      </c>
      <c r="AC385">
        <v>51.25</v>
      </c>
      <c r="AD385">
        <v>91.5</v>
      </c>
      <c r="AE385">
        <v>167</v>
      </c>
      <c r="AF385" t="s">
        <v>978</v>
      </c>
      <c r="AG385">
        <v>44.583333333333329</v>
      </c>
      <c r="AH385">
        <v>54</v>
      </c>
      <c r="AI385">
        <v>168</v>
      </c>
      <c r="AJ385" t="s">
        <v>980</v>
      </c>
      <c r="AK385">
        <v>80</v>
      </c>
      <c r="AL385">
        <v>109</v>
      </c>
      <c r="AM385">
        <v>9</v>
      </c>
      <c r="AN385" t="s">
        <v>982</v>
      </c>
      <c r="AO385">
        <v>100.83333333333333</v>
      </c>
      <c r="AP385">
        <v>66</v>
      </c>
      <c r="AQ385">
        <v>76</v>
      </c>
      <c r="AR385" t="s">
        <v>856</v>
      </c>
      <c r="AS385">
        <v>90.416666666666671</v>
      </c>
      <c r="AT385">
        <v>43</v>
      </c>
      <c r="AU385">
        <v>146</v>
      </c>
      <c r="AV385" t="s">
        <v>984</v>
      </c>
      <c r="AW385">
        <v>74.166666666666657</v>
      </c>
      <c r="AX385">
        <v>47</v>
      </c>
      <c r="AY385">
        <v>56</v>
      </c>
      <c r="AZ385" t="s">
        <v>986</v>
      </c>
      <c r="BA385">
        <v>97.083333333333329</v>
      </c>
      <c r="BB385">
        <v>96</v>
      </c>
      <c r="BC385">
        <v>34</v>
      </c>
      <c r="BD385" t="s">
        <v>978</v>
      </c>
      <c r="BE385">
        <v>139.16666666666666</v>
      </c>
      <c r="BF385">
        <v>62</v>
      </c>
      <c r="BG385">
        <v>120</v>
      </c>
      <c r="BH385" t="s">
        <v>980</v>
      </c>
      <c r="BI385">
        <v>109.16666666666667</v>
      </c>
      <c r="BJ385">
        <v>114</v>
      </c>
      <c r="BK385">
        <v>11</v>
      </c>
      <c r="BL385" t="s">
        <v>982</v>
      </c>
      <c r="BM385">
        <v>100.83333333333333</v>
      </c>
      <c r="BN385">
        <v>75</v>
      </c>
      <c r="BO385">
        <v>53</v>
      </c>
      <c r="BP385" t="s">
        <v>856</v>
      </c>
      <c r="BQ385">
        <v>97.083333333333329</v>
      </c>
      <c r="BR385">
        <v>61</v>
      </c>
      <c r="BS385">
        <v>84</v>
      </c>
      <c r="BT385" t="s">
        <v>984</v>
      </c>
      <c r="BU385">
        <v>145</v>
      </c>
      <c r="BV385">
        <v>69</v>
      </c>
      <c r="BW385">
        <v>49</v>
      </c>
      <c r="BX385" t="s">
        <v>986</v>
      </c>
      <c r="BY385">
        <v>140</v>
      </c>
      <c r="BZ385">
        <v>85</v>
      </c>
      <c r="CA385">
        <v>128</v>
      </c>
      <c r="CB385" t="s">
        <v>978</v>
      </c>
      <c r="CC385">
        <v>65.833333333333343</v>
      </c>
      <c r="CD385">
        <v>69</v>
      </c>
      <c r="CE385">
        <v>142</v>
      </c>
      <c r="CF385" t="s">
        <v>1804</v>
      </c>
      <c r="CG385">
        <v>70</v>
      </c>
      <c r="CH385">
        <v>83</v>
      </c>
      <c r="CI385">
        <v>13</v>
      </c>
      <c r="CJ385" t="s">
        <v>982</v>
      </c>
      <c r="CK385">
        <v>100.41666666666667</v>
      </c>
      <c r="CL385">
        <v>65</v>
      </c>
      <c r="CM385">
        <v>46</v>
      </c>
      <c r="CN385" t="s">
        <v>856</v>
      </c>
      <c r="CO385">
        <v>110.41666666666667</v>
      </c>
      <c r="CP385">
        <v>32</v>
      </c>
      <c r="CQ385">
        <v>192</v>
      </c>
      <c r="CR385" t="s">
        <v>984</v>
      </c>
      <c r="CS385">
        <v>91.666666666666671</v>
      </c>
      <c r="CT385">
        <v>40</v>
      </c>
      <c r="CU385">
        <v>145</v>
      </c>
      <c r="CV385" t="s">
        <v>986</v>
      </c>
      <c r="CW385">
        <v>60.833333333333336</v>
      </c>
      <c r="CX385">
        <v>98</v>
      </c>
      <c r="CY385">
        <v>46</v>
      </c>
      <c r="CZ385" t="s">
        <v>978</v>
      </c>
      <c r="DA385">
        <v>136.25</v>
      </c>
      <c r="DB385">
        <v>85</v>
      </c>
      <c r="DC385">
        <v>70</v>
      </c>
      <c r="DD385" t="s">
        <v>1804</v>
      </c>
      <c r="DE385">
        <v>137.91666666666666</v>
      </c>
      <c r="DF385">
        <v>95.5</v>
      </c>
      <c r="DG385">
        <v>14</v>
      </c>
      <c r="DH385" t="s">
        <v>982</v>
      </c>
      <c r="DI385">
        <v>94.583333333333329</v>
      </c>
      <c r="DJ385">
        <v>64</v>
      </c>
      <c r="DK385">
        <v>71</v>
      </c>
      <c r="DL385" t="s">
        <v>1821</v>
      </c>
      <c r="DM385">
        <v>89.166666666666671</v>
      </c>
      <c r="DN385">
        <v>56</v>
      </c>
      <c r="DO385">
        <v>172</v>
      </c>
      <c r="DP385" t="s">
        <v>984</v>
      </c>
      <c r="DQ385">
        <v>77.083333333333343</v>
      </c>
      <c r="DR385">
        <v>72</v>
      </c>
      <c r="DS385">
        <v>51</v>
      </c>
      <c r="DT385" t="s">
        <v>986</v>
      </c>
      <c r="DU385">
        <v>127.5</v>
      </c>
      <c r="DV385">
        <v>80</v>
      </c>
      <c r="DW385">
        <v>133</v>
      </c>
      <c r="DX385" t="s">
        <v>978</v>
      </c>
      <c r="DY385">
        <v>50</v>
      </c>
      <c r="DZ385">
        <v>45</v>
      </c>
      <c r="EA385">
        <v>161</v>
      </c>
      <c r="EB385" t="s">
        <v>1804</v>
      </c>
      <c r="EC385">
        <v>94.583333333333329</v>
      </c>
      <c r="ED385">
        <v>111.5</v>
      </c>
      <c r="EE385">
        <v>1</v>
      </c>
      <c r="EF385" t="s">
        <v>982</v>
      </c>
      <c r="EG385">
        <v>104.58333333333333</v>
      </c>
      <c r="EH385">
        <v>70</v>
      </c>
      <c r="EI385">
        <v>45</v>
      </c>
      <c r="EJ385" t="s">
        <v>1821</v>
      </c>
      <c r="EK385">
        <v>84.583333333333329</v>
      </c>
      <c r="EL385">
        <v>47</v>
      </c>
      <c r="EM385">
        <v>117</v>
      </c>
      <c r="EN385" t="s">
        <v>984</v>
      </c>
      <c r="EO385">
        <v>68.333333333333343</v>
      </c>
      <c r="EP385">
        <v>47</v>
      </c>
      <c r="EQ385">
        <v>117</v>
      </c>
      <c r="ER385" t="s">
        <v>986</v>
      </c>
      <c r="ES385">
        <v>56.25</v>
      </c>
      <c r="ET385">
        <v>118</v>
      </c>
      <c r="EU385">
        <v>13</v>
      </c>
      <c r="EV385">
        <v>72</v>
      </c>
      <c r="EW385">
        <v>148</v>
      </c>
      <c r="EX385">
        <v>130</v>
      </c>
      <c r="EY385">
        <v>12</v>
      </c>
      <c r="EZ385">
        <v>41</v>
      </c>
      <c r="FA385">
        <v>8</v>
      </c>
      <c r="FB385">
        <v>38</v>
      </c>
      <c r="FC385">
        <v>41</v>
      </c>
      <c r="FD385">
        <v>47</v>
      </c>
      <c r="FE385">
        <v>12</v>
      </c>
    </row>
    <row r="386" spans="1:161" x14ac:dyDescent="0.2">
      <c r="A386" t="s">
        <v>1123</v>
      </c>
      <c r="B386" t="s">
        <v>1124</v>
      </c>
      <c r="C386" t="s">
        <v>976</v>
      </c>
      <c r="D386" t="s">
        <v>853</v>
      </c>
      <c r="E386" t="s">
        <v>1125</v>
      </c>
      <c r="F386">
        <v>106</v>
      </c>
      <c r="G386">
        <v>71</v>
      </c>
      <c r="H386" s="11" t="s">
        <v>978</v>
      </c>
      <c r="I386" s="11">
        <v>100</v>
      </c>
      <c r="J386">
        <v>62</v>
      </c>
      <c r="K386">
        <v>140</v>
      </c>
      <c r="L386" s="11" t="s">
        <v>980</v>
      </c>
      <c r="M386" s="11">
        <v>100</v>
      </c>
      <c r="N386">
        <v>117</v>
      </c>
      <c r="O386">
        <v>14</v>
      </c>
      <c r="P386" s="11" t="s">
        <v>982</v>
      </c>
      <c r="Q386" s="11">
        <v>100</v>
      </c>
      <c r="R386">
        <v>59</v>
      </c>
      <c r="S386">
        <v>132</v>
      </c>
      <c r="T386" t="s">
        <v>856</v>
      </c>
      <c r="U386">
        <v>100</v>
      </c>
      <c r="V386">
        <v>65</v>
      </c>
      <c r="W386">
        <v>47</v>
      </c>
      <c r="X386" t="s">
        <v>984</v>
      </c>
      <c r="Y386">
        <v>100</v>
      </c>
      <c r="Z386">
        <v>38</v>
      </c>
      <c r="AA386">
        <v>187</v>
      </c>
      <c r="AB386" t="s">
        <v>986</v>
      </c>
      <c r="AC386">
        <v>100</v>
      </c>
      <c r="AD386">
        <v>0</v>
      </c>
      <c r="AE386">
        <v>219</v>
      </c>
      <c r="AF386" t="s">
        <v>978</v>
      </c>
      <c r="AG386">
        <v>100</v>
      </c>
      <c r="AH386">
        <v>0</v>
      </c>
      <c r="AI386">
        <v>218</v>
      </c>
      <c r="AJ386" t="s">
        <v>980</v>
      </c>
      <c r="AK386">
        <v>100</v>
      </c>
      <c r="AL386">
        <v>0</v>
      </c>
      <c r="AM386">
        <v>218</v>
      </c>
      <c r="AN386" t="s">
        <v>982</v>
      </c>
      <c r="AO386">
        <v>100</v>
      </c>
      <c r="AP386">
        <v>0</v>
      </c>
      <c r="AQ386">
        <v>218</v>
      </c>
      <c r="AR386" t="s">
        <v>856</v>
      </c>
      <c r="AS386">
        <v>100</v>
      </c>
      <c r="AT386">
        <v>0</v>
      </c>
      <c r="AU386">
        <v>218</v>
      </c>
      <c r="AV386" t="s">
        <v>984</v>
      </c>
      <c r="AW386">
        <v>100</v>
      </c>
      <c r="AX386">
        <v>0</v>
      </c>
      <c r="AY386">
        <v>218</v>
      </c>
      <c r="AZ386" t="s">
        <v>986</v>
      </c>
      <c r="BA386">
        <v>100</v>
      </c>
      <c r="BB386">
        <v>0</v>
      </c>
      <c r="BC386">
        <v>221</v>
      </c>
      <c r="BD386" t="s">
        <v>978</v>
      </c>
      <c r="BE386">
        <v>100</v>
      </c>
      <c r="BF386">
        <v>0</v>
      </c>
      <c r="BG386">
        <v>221</v>
      </c>
      <c r="BH386" t="s">
        <v>980</v>
      </c>
      <c r="BI386">
        <v>100</v>
      </c>
      <c r="BJ386">
        <v>0</v>
      </c>
      <c r="BK386">
        <v>221</v>
      </c>
      <c r="BL386" t="s">
        <v>982</v>
      </c>
      <c r="BM386">
        <v>100</v>
      </c>
      <c r="BN386">
        <v>0</v>
      </c>
      <c r="BO386">
        <v>221</v>
      </c>
      <c r="BP386" t="s">
        <v>856</v>
      </c>
      <c r="BQ386">
        <v>100</v>
      </c>
      <c r="BR386">
        <v>0</v>
      </c>
      <c r="BS386">
        <v>221</v>
      </c>
      <c r="BT386" t="s">
        <v>984</v>
      </c>
      <c r="BU386">
        <v>100</v>
      </c>
      <c r="BV386">
        <v>0</v>
      </c>
      <c r="BW386">
        <v>221</v>
      </c>
      <c r="BX386" t="s">
        <v>986</v>
      </c>
      <c r="BY386">
        <v>100</v>
      </c>
      <c r="BZ386">
        <v>90</v>
      </c>
      <c r="CA386">
        <v>87</v>
      </c>
      <c r="CB386" t="s">
        <v>978</v>
      </c>
      <c r="CC386">
        <v>130</v>
      </c>
      <c r="CD386">
        <v>87</v>
      </c>
      <c r="CE386">
        <v>87</v>
      </c>
      <c r="CF386" t="s">
        <v>1804</v>
      </c>
      <c r="CG386">
        <v>130.83333333333334</v>
      </c>
      <c r="CH386">
        <v>91</v>
      </c>
      <c r="CI386">
        <v>6</v>
      </c>
      <c r="CJ386" t="s">
        <v>982</v>
      </c>
      <c r="CK386">
        <v>99.166666666666671</v>
      </c>
      <c r="CL386">
        <v>61</v>
      </c>
      <c r="CM386">
        <v>83</v>
      </c>
      <c r="CN386" t="s">
        <v>856</v>
      </c>
      <c r="CO386">
        <v>90</v>
      </c>
      <c r="CP386">
        <v>43</v>
      </c>
      <c r="CQ386">
        <v>117</v>
      </c>
      <c r="CR386" t="s">
        <v>984</v>
      </c>
      <c r="CS386">
        <v>117.91666666666667</v>
      </c>
      <c r="CT386">
        <v>39</v>
      </c>
      <c r="CU386">
        <v>155</v>
      </c>
      <c r="CV386" t="s">
        <v>986</v>
      </c>
      <c r="CW386">
        <v>104.58333333333333</v>
      </c>
      <c r="CX386">
        <v>87</v>
      </c>
      <c r="CY386">
        <v>159</v>
      </c>
      <c r="CZ386" t="s">
        <v>978</v>
      </c>
      <c r="DA386">
        <v>47.5</v>
      </c>
      <c r="DB386">
        <v>57</v>
      </c>
      <c r="DC386">
        <v>161</v>
      </c>
      <c r="DD386" t="s">
        <v>1804</v>
      </c>
      <c r="DE386">
        <v>53.333333333333336</v>
      </c>
      <c r="DF386">
        <v>111</v>
      </c>
      <c r="DG386">
        <v>4</v>
      </c>
      <c r="DH386" t="s">
        <v>982</v>
      </c>
      <c r="DI386">
        <v>109.16666666666667</v>
      </c>
      <c r="DJ386">
        <v>65</v>
      </c>
      <c r="DK386">
        <v>59</v>
      </c>
      <c r="DL386" t="s">
        <v>1821</v>
      </c>
      <c r="DM386">
        <v>108.33333333333333</v>
      </c>
      <c r="DN386">
        <v>58</v>
      </c>
      <c r="DO386">
        <v>160</v>
      </c>
      <c r="DP386" t="s">
        <v>984</v>
      </c>
      <c r="DQ386">
        <v>125.83333333333334</v>
      </c>
      <c r="DR386">
        <v>60</v>
      </c>
      <c r="DS386">
        <v>166</v>
      </c>
      <c r="DT386" t="s">
        <v>986</v>
      </c>
      <c r="DU386">
        <v>123.33333333333333</v>
      </c>
      <c r="DV386">
        <v>91</v>
      </c>
      <c r="DW386">
        <v>33</v>
      </c>
      <c r="DX386" t="s">
        <v>978</v>
      </c>
      <c r="DY386">
        <v>93.75</v>
      </c>
      <c r="DZ386">
        <v>67.5</v>
      </c>
      <c r="EA386">
        <v>49</v>
      </c>
      <c r="EB386" t="s">
        <v>1804</v>
      </c>
      <c r="EC386">
        <v>90.833333333333329</v>
      </c>
      <c r="ED386">
        <v>88</v>
      </c>
      <c r="EE386">
        <v>26</v>
      </c>
      <c r="EF386" t="s">
        <v>982</v>
      </c>
      <c r="EG386">
        <v>92.083333333333329</v>
      </c>
      <c r="EH386">
        <v>65</v>
      </c>
      <c r="EI386">
        <v>79</v>
      </c>
      <c r="EJ386" t="s">
        <v>1821</v>
      </c>
      <c r="EK386">
        <v>158.75</v>
      </c>
      <c r="EL386">
        <v>31</v>
      </c>
      <c r="EM386">
        <v>222</v>
      </c>
      <c r="EN386" t="s">
        <v>984</v>
      </c>
      <c r="EO386">
        <v>64.583333333333329</v>
      </c>
      <c r="EP386">
        <v>31</v>
      </c>
      <c r="EQ386">
        <v>222</v>
      </c>
      <c r="ER386" t="s">
        <v>986</v>
      </c>
      <c r="ES386">
        <v>92.916666666666671</v>
      </c>
      <c r="ET386">
        <v>116</v>
      </c>
      <c r="EU386">
        <v>18</v>
      </c>
      <c r="EV386">
        <v>97</v>
      </c>
      <c r="EW386">
        <v>27</v>
      </c>
      <c r="EX386">
        <v>132</v>
      </c>
      <c r="EY386">
        <v>7</v>
      </c>
      <c r="EZ386">
        <v>26</v>
      </c>
      <c r="FA386">
        <v>220</v>
      </c>
      <c r="FB386">
        <v>30</v>
      </c>
      <c r="FC386">
        <v>137</v>
      </c>
      <c r="FD386">
        <v>32</v>
      </c>
      <c r="FE386">
        <v>205</v>
      </c>
    </row>
    <row r="387" spans="1:161" x14ac:dyDescent="0.2">
      <c r="A387" t="s">
        <v>1126</v>
      </c>
      <c r="B387" t="s">
        <v>1127</v>
      </c>
      <c r="C387" t="s">
        <v>976</v>
      </c>
      <c r="D387" t="s">
        <v>853</v>
      </c>
      <c r="E387" t="s">
        <v>1128</v>
      </c>
      <c r="F387">
        <v>107</v>
      </c>
      <c r="G387">
        <v>63</v>
      </c>
      <c r="H387" s="11" t="s">
        <v>978</v>
      </c>
      <c r="I387" s="11">
        <v>152.5</v>
      </c>
      <c r="J387">
        <v>82</v>
      </c>
      <c r="K387">
        <v>59</v>
      </c>
      <c r="L387" s="11" t="s">
        <v>980</v>
      </c>
      <c r="M387" s="11">
        <v>150</v>
      </c>
      <c r="N387">
        <v>106</v>
      </c>
      <c r="O387">
        <v>39</v>
      </c>
      <c r="P387" s="11" t="s">
        <v>982</v>
      </c>
      <c r="Q387" s="11">
        <v>95</v>
      </c>
      <c r="R387">
        <v>58.5</v>
      </c>
      <c r="S387">
        <v>137</v>
      </c>
      <c r="T387" t="s">
        <v>856</v>
      </c>
      <c r="U387">
        <v>81.25</v>
      </c>
      <c r="V387">
        <v>57.5</v>
      </c>
      <c r="W387">
        <v>120</v>
      </c>
      <c r="X387" t="s">
        <v>984</v>
      </c>
      <c r="Y387">
        <v>98.75</v>
      </c>
      <c r="Z387">
        <v>35</v>
      </c>
      <c r="AA387">
        <v>203</v>
      </c>
      <c r="AB387" t="s">
        <v>986</v>
      </c>
      <c r="AC387">
        <v>21.25</v>
      </c>
      <c r="AD387">
        <v>88.5</v>
      </c>
      <c r="AE387">
        <v>189</v>
      </c>
      <c r="AF387" t="s">
        <v>978</v>
      </c>
      <c r="AG387">
        <v>23.75</v>
      </c>
      <c r="AH387">
        <v>51</v>
      </c>
      <c r="AI387">
        <v>179</v>
      </c>
      <c r="AJ387" t="s">
        <v>980</v>
      </c>
      <c r="AK387">
        <v>52.5</v>
      </c>
      <c r="AL387">
        <v>100.5</v>
      </c>
      <c r="AM387">
        <v>27</v>
      </c>
      <c r="AN387" t="s">
        <v>982</v>
      </c>
      <c r="AO387">
        <v>105.83333333333333</v>
      </c>
      <c r="AP387">
        <v>65</v>
      </c>
      <c r="AQ387">
        <v>92</v>
      </c>
      <c r="AR387" t="s">
        <v>856</v>
      </c>
      <c r="AS387">
        <v>114.58333333333333</v>
      </c>
      <c r="AT387">
        <v>47.5</v>
      </c>
      <c r="AU387">
        <v>117</v>
      </c>
      <c r="AV387" t="s">
        <v>984</v>
      </c>
      <c r="AW387">
        <v>71.25</v>
      </c>
      <c r="AX387">
        <v>55</v>
      </c>
      <c r="AY387">
        <v>14</v>
      </c>
      <c r="AZ387" t="s">
        <v>986</v>
      </c>
      <c r="BA387">
        <v>110.41666666666667</v>
      </c>
      <c r="BB387">
        <v>103</v>
      </c>
      <c r="BC387">
        <v>6</v>
      </c>
      <c r="BD387" t="s">
        <v>978</v>
      </c>
      <c r="BE387">
        <v>178.75</v>
      </c>
      <c r="BF387">
        <v>77</v>
      </c>
      <c r="BG387">
        <v>65</v>
      </c>
      <c r="BH387" t="s">
        <v>980</v>
      </c>
      <c r="BI387">
        <v>101.25</v>
      </c>
      <c r="BJ387">
        <v>101</v>
      </c>
      <c r="BK387">
        <v>41</v>
      </c>
      <c r="BL387" t="s">
        <v>982</v>
      </c>
      <c r="BM387">
        <v>122.08333333333333</v>
      </c>
      <c r="BN387">
        <v>67</v>
      </c>
      <c r="BO387">
        <v>127</v>
      </c>
      <c r="BP387" t="s">
        <v>856</v>
      </c>
      <c r="BQ387">
        <v>84.166666666666671</v>
      </c>
      <c r="BR387">
        <v>65</v>
      </c>
      <c r="BS387">
        <v>48</v>
      </c>
      <c r="BT387" t="s">
        <v>984</v>
      </c>
      <c r="BU387">
        <v>148.75</v>
      </c>
      <c r="BV387">
        <v>70</v>
      </c>
      <c r="BW387">
        <v>39</v>
      </c>
      <c r="BX387" t="s">
        <v>986</v>
      </c>
      <c r="BY387">
        <v>90.416666666666671</v>
      </c>
      <c r="BZ387">
        <v>75</v>
      </c>
      <c r="CA387">
        <v>195</v>
      </c>
      <c r="CB387" t="s">
        <v>978</v>
      </c>
      <c r="CC387">
        <v>95.833333333333329</v>
      </c>
      <c r="CD387">
        <v>94</v>
      </c>
      <c r="CE387">
        <v>68</v>
      </c>
      <c r="CF387" t="s">
        <v>1804</v>
      </c>
      <c r="CG387">
        <v>117.5</v>
      </c>
      <c r="CH387">
        <v>61</v>
      </c>
      <c r="CI387">
        <v>94</v>
      </c>
      <c r="CJ387" t="s">
        <v>982</v>
      </c>
      <c r="CK387">
        <v>90.416666666666671</v>
      </c>
      <c r="CL387">
        <v>60</v>
      </c>
      <c r="CM387">
        <v>89</v>
      </c>
      <c r="CN387" t="s">
        <v>856</v>
      </c>
      <c r="CO387">
        <v>118.33333333333333</v>
      </c>
      <c r="CP387">
        <v>36</v>
      </c>
      <c r="CQ387">
        <v>165</v>
      </c>
      <c r="CR387" t="s">
        <v>984</v>
      </c>
      <c r="CS387">
        <v>66.25</v>
      </c>
      <c r="CT387">
        <v>62</v>
      </c>
      <c r="CU387">
        <v>16</v>
      </c>
      <c r="CV387" t="s">
        <v>986</v>
      </c>
      <c r="CW387">
        <v>112.5</v>
      </c>
      <c r="CX387">
        <v>84</v>
      </c>
      <c r="CY387">
        <v>185</v>
      </c>
      <c r="CZ387" t="s">
        <v>978</v>
      </c>
      <c r="DA387">
        <v>71.666666666666671</v>
      </c>
      <c r="DB387">
        <v>74</v>
      </c>
      <c r="DC387">
        <v>110</v>
      </c>
      <c r="DD387" t="s">
        <v>1804</v>
      </c>
      <c r="DE387">
        <v>105.41666666666667</v>
      </c>
      <c r="DF387">
        <v>76.5</v>
      </c>
      <c r="DG387">
        <v>71</v>
      </c>
      <c r="DH387" t="s">
        <v>982</v>
      </c>
      <c r="DI387">
        <v>106.66666666666667</v>
      </c>
      <c r="DJ387">
        <v>58</v>
      </c>
      <c r="DK387">
        <v>133</v>
      </c>
      <c r="DL387" t="s">
        <v>1821</v>
      </c>
      <c r="DM387">
        <v>105.83333333333333</v>
      </c>
      <c r="DN387">
        <v>65</v>
      </c>
      <c r="DO387">
        <v>84</v>
      </c>
      <c r="DP387" t="s">
        <v>984</v>
      </c>
      <c r="DQ387">
        <v>100</v>
      </c>
      <c r="DR387">
        <v>73</v>
      </c>
      <c r="DS387">
        <v>46</v>
      </c>
      <c r="DT387" t="s">
        <v>986</v>
      </c>
      <c r="DU387">
        <v>115.83333333333333</v>
      </c>
      <c r="DV387">
        <v>82</v>
      </c>
      <c r="DW387">
        <v>117</v>
      </c>
      <c r="DX387" t="s">
        <v>402</v>
      </c>
      <c r="DY387">
        <v>103.75</v>
      </c>
      <c r="DZ387">
        <v>52</v>
      </c>
      <c r="EA387">
        <v>123</v>
      </c>
      <c r="EB387" t="s">
        <v>1805</v>
      </c>
      <c r="EC387">
        <v>122.5</v>
      </c>
      <c r="ED387">
        <v>73.5</v>
      </c>
      <c r="EE387">
        <v>87</v>
      </c>
      <c r="EF387" t="s">
        <v>982</v>
      </c>
      <c r="EG387">
        <v>113.75</v>
      </c>
      <c r="EH387">
        <v>57.5</v>
      </c>
      <c r="EI387">
        <v>147</v>
      </c>
      <c r="EJ387" t="s">
        <v>1190</v>
      </c>
      <c r="EK387">
        <v>49.166666666666671</v>
      </c>
      <c r="EL387">
        <v>51</v>
      </c>
      <c r="EM387">
        <v>84</v>
      </c>
      <c r="EN387" t="s">
        <v>857</v>
      </c>
      <c r="EO387">
        <v>66.25</v>
      </c>
      <c r="EP387">
        <v>51</v>
      </c>
      <c r="EQ387">
        <v>84</v>
      </c>
      <c r="ER387" t="s">
        <v>858</v>
      </c>
      <c r="ES387">
        <v>82.083333333333329</v>
      </c>
      <c r="ET387">
        <v>103</v>
      </c>
      <c r="EU387">
        <v>126</v>
      </c>
      <c r="EV387">
        <v>66</v>
      </c>
      <c r="EW387">
        <v>177</v>
      </c>
      <c r="EX387">
        <v>102</v>
      </c>
      <c r="EY387">
        <v>120</v>
      </c>
      <c r="EZ387">
        <v>38</v>
      </c>
      <c r="FA387">
        <v>25</v>
      </c>
      <c r="FB387">
        <v>45</v>
      </c>
      <c r="FC387">
        <v>3</v>
      </c>
      <c r="FD387">
        <v>44</v>
      </c>
      <c r="FE387">
        <v>41</v>
      </c>
    </row>
    <row r="388" spans="1:161" x14ac:dyDescent="0.2">
      <c r="A388" t="s">
        <v>1131</v>
      </c>
      <c r="B388" t="s">
        <v>1132</v>
      </c>
      <c r="C388" t="s">
        <v>976</v>
      </c>
      <c r="D388" t="s">
        <v>853</v>
      </c>
      <c r="E388" t="s">
        <v>1133</v>
      </c>
      <c r="F388">
        <v>106</v>
      </c>
      <c r="G388">
        <v>71</v>
      </c>
      <c r="H388" s="11" t="s">
        <v>978</v>
      </c>
      <c r="I388" s="11">
        <v>77.5</v>
      </c>
      <c r="J388">
        <v>77</v>
      </c>
      <c r="K388">
        <v>77</v>
      </c>
      <c r="L388" s="11" t="s">
        <v>980</v>
      </c>
      <c r="M388" s="11">
        <v>92.916666666666671</v>
      </c>
      <c r="N388">
        <v>88</v>
      </c>
      <c r="O388">
        <v>114</v>
      </c>
      <c r="P388" s="11" t="s">
        <v>982</v>
      </c>
      <c r="Q388" s="11">
        <v>60.416666666666671</v>
      </c>
      <c r="R388">
        <v>60.5</v>
      </c>
      <c r="S388">
        <v>121</v>
      </c>
      <c r="T388" t="s">
        <v>856</v>
      </c>
      <c r="U388">
        <v>93.75</v>
      </c>
      <c r="V388">
        <v>66</v>
      </c>
      <c r="W388">
        <v>38</v>
      </c>
      <c r="X388" t="s">
        <v>984</v>
      </c>
      <c r="Y388">
        <v>105</v>
      </c>
      <c r="Z388">
        <v>46.5</v>
      </c>
      <c r="AA388">
        <v>105</v>
      </c>
      <c r="AB388" t="s">
        <v>986</v>
      </c>
      <c r="AC388">
        <v>96.666666666666671</v>
      </c>
      <c r="AD388">
        <v>106</v>
      </c>
      <c r="AE388">
        <v>17</v>
      </c>
      <c r="AF388" t="s">
        <v>978</v>
      </c>
      <c r="AG388">
        <v>107.08333333333333</v>
      </c>
      <c r="AH388">
        <v>82</v>
      </c>
      <c r="AI388">
        <v>60</v>
      </c>
      <c r="AJ388" t="s">
        <v>980</v>
      </c>
      <c r="AK388">
        <v>100</v>
      </c>
      <c r="AL388">
        <v>105</v>
      </c>
      <c r="AM388">
        <v>19</v>
      </c>
      <c r="AN388" t="s">
        <v>982</v>
      </c>
      <c r="AO388">
        <v>96.25</v>
      </c>
      <c r="AP388">
        <v>64</v>
      </c>
      <c r="AQ388">
        <v>106</v>
      </c>
      <c r="AR388" t="s">
        <v>856</v>
      </c>
      <c r="AS388">
        <v>94.583333333333329</v>
      </c>
      <c r="AT388">
        <v>60</v>
      </c>
      <c r="AU388">
        <v>50</v>
      </c>
      <c r="AV388" t="s">
        <v>984</v>
      </c>
      <c r="AW388">
        <v>88.75</v>
      </c>
      <c r="AX388">
        <v>42</v>
      </c>
      <c r="AY388">
        <v>97</v>
      </c>
      <c r="AZ388" t="s">
        <v>986</v>
      </c>
      <c r="BA388">
        <v>95.416666666666671</v>
      </c>
      <c r="BB388">
        <v>96</v>
      </c>
      <c r="BC388">
        <v>34</v>
      </c>
      <c r="BD388" t="s">
        <v>978</v>
      </c>
      <c r="BE388">
        <v>94.166666666666671</v>
      </c>
      <c r="BF388">
        <v>79</v>
      </c>
      <c r="BG388">
        <v>60</v>
      </c>
      <c r="BH388" t="s">
        <v>980</v>
      </c>
      <c r="BI388">
        <v>95</v>
      </c>
      <c r="BJ388">
        <v>114.5</v>
      </c>
      <c r="BK388">
        <v>10</v>
      </c>
      <c r="BL388" t="s">
        <v>982</v>
      </c>
      <c r="BM388">
        <v>109.58333333333333</v>
      </c>
      <c r="BN388">
        <v>70</v>
      </c>
      <c r="BO388">
        <v>93</v>
      </c>
      <c r="BP388" t="s">
        <v>856</v>
      </c>
      <c r="BQ388">
        <v>62.083333333333336</v>
      </c>
      <c r="BR388">
        <v>71</v>
      </c>
      <c r="BS388">
        <v>23</v>
      </c>
      <c r="BT388" t="s">
        <v>984</v>
      </c>
      <c r="BU388">
        <v>103.75</v>
      </c>
      <c r="BV388">
        <v>64</v>
      </c>
      <c r="BW388">
        <v>86</v>
      </c>
      <c r="BX388" t="s">
        <v>986</v>
      </c>
      <c r="BY388">
        <v>86.25</v>
      </c>
      <c r="BZ388">
        <v>100</v>
      </c>
      <c r="CA388">
        <v>20</v>
      </c>
      <c r="CB388" t="s">
        <v>978</v>
      </c>
      <c r="CC388">
        <v>128.33333333333334</v>
      </c>
      <c r="CD388">
        <v>102</v>
      </c>
      <c r="CE388">
        <v>48</v>
      </c>
      <c r="CF388" t="s">
        <v>1804</v>
      </c>
      <c r="CG388">
        <v>114.16666666666667</v>
      </c>
      <c r="CH388">
        <v>75.5</v>
      </c>
      <c r="CI388">
        <v>33</v>
      </c>
      <c r="CJ388" t="s">
        <v>982</v>
      </c>
      <c r="CK388">
        <v>107.91666666666667</v>
      </c>
      <c r="CL388">
        <v>77</v>
      </c>
      <c r="CM388">
        <v>2</v>
      </c>
      <c r="CN388" t="s">
        <v>856</v>
      </c>
      <c r="CO388">
        <v>104.58333333333333</v>
      </c>
      <c r="CP388">
        <v>56</v>
      </c>
      <c r="CQ388">
        <v>32</v>
      </c>
      <c r="CR388" t="s">
        <v>984</v>
      </c>
      <c r="CS388">
        <v>99.583333333333329</v>
      </c>
      <c r="CT388">
        <v>55</v>
      </c>
      <c r="CU388">
        <v>53</v>
      </c>
      <c r="CV388" t="s">
        <v>986</v>
      </c>
      <c r="CW388">
        <v>104.58333333333333</v>
      </c>
      <c r="CX388">
        <v>94</v>
      </c>
      <c r="CY388">
        <v>88</v>
      </c>
      <c r="CZ388" t="s">
        <v>978</v>
      </c>
      <c r="DA388">
        <v>67.916666666666657</v>
      </c>
      <c r="DB388">
        <v>81</v>
      </c>
      <c r="DC388">
        <v>82</v>
      </c>
      <c r="DD388" t="s">
        <v>1804</v>
      </c>
      <c r="DE388">
        <v>88.333333333333329</v>
      </c>
      <c r="DF388">
        <v>81.5</v>
      </c>
      <c r="DG388">
        <v>52</v>
      </c>
      <c r="DH388" t="s">
        <v>982</v>
      </c>
      <c r="DI388">
        <v>100</v>
      </c>
      <c r="DJ388">
        <v>72</v>
      </c>
      <c r="DK388">
        <v>13</v>
      </c>
      <c r="DL388" t="s">
        <v>1821</v>
      </c>
      <c r="DM388">
        <v>116.66666666666666</v>
      </c>
      <c r="DN388">
        <v>72</v>
      </c>
      <c r="DO388">
        <v>31</v>
      </c>
      <c r="DP388" t="s">
        <v>984</v>
      </c>
      <c r="DQ388">
        <v>153.33333333333334</v>
      </c>
      <c r="DR388">
        <v>71</v>
      </c>
      <c r="DS388">
        <v>64</v>
      </c>
      <c r="DT388" t="s">
        <v>986</v>
      </c>
      <c r="DU388">
        <v>139.58333333333331</v>
      </c>
      <c r="DV388">
        <v>95</v>
      </c>
      <c r="DW388">
        <v>11</v>
      </c>
      <c r="DX388" t="s">
        <v>978</v>
      </c>
      <c r="DY388">
        <v>112.5</v>
      </c>
      <c r="DZ388">
        <v>66</v>
      </c>
      <c r="EA388">
        <v>54</v>
      </c>
      <c r="EB388" t="s">
        <v>1804</v>
      </c>
      <c r="EC388">
        <v>111.25</v>
      </c>
      <c r="ED388">
        <v>80</v>
      </c>
      <c r="EE388">
        <v>52</v>
      </c>
      <c r="EF388" t="s">
        <v>982</v>
      </c>
      <c r="EG388">
        <v>103.75</v>
      </c>
      <c r="EH388">
        <v>69.5</v>
      </c>
      <c r="EI388">
        <v>53</v>
      </c>
      <c r="EJ388" t="s">
        <v>1821</v>
      </c>
      <c r="EK388">
        <v>88.333333333333329</v>
      </c>
      <c r="EL388">
        <v>41</v>
      </c>
      <c r="EM388">
        <v>159</v>
      </c>
      <c r="EN388" t="s">
        <v>984</v>
      </c>
      <c r="EO388">
        <v>44.583333333333329</v>
      </c>
      <c r="EP388">
        <v>41</v>
      </c>
      <c r="EQ388">
        <v>159</v>
      </c>
      <c r="ER388" t="s">
        <v>986</v>
      </c>
      <c r="ES388">
        <v>89.166666666666671</v>
      </c>
      <c r="ET388">
        <v>112</v>
      </c>
      <c r="EU388">
        <v>41</v>
      </c>
      <c r="EV388">
        <v>87</v>
      </c>
      <c r="EW388">
        <v>81</v>
      </c>
      <c r="EX388">
        <v>115</v>
      </c>
      <c r="EY388">
        <v>61</v>
      </c>
      <c r="EZ388">
        <v>38</v>
      </c>
      <c r="FA388">
        <v>25</v>
      </c>
      <c r="FB388">
        <v>40</v>
      </c>
      <c r="FC388">
        <v>26</v>
      </c>
      <c r="FD388">
        <v>38</v>
      </c>
      <c r="FE388">
        <v>133</v>
      </c>
    </row>
    <row r="389" spans="1:161" x14ac:dyDescent="0.2">
      <c r="A389" t="s">
        <v>1135</v>
      </c>
      <c r="B389" t="s">
        <v>1136</v>
      </c>
      <c r="C389" t="s">
        <v>976</v>
      </c>
      <c r="D389" t="s">
        <v>853</v>
      </c>
      <c r="E389" t="s">
        <v>1137</v>
      </c>
      <c r="F389">
        <v>105</v>
      </c>
      <c r="G389">
        <v>77</v>
      </c>
      <c r="H389" s="11" t="s">
        <v>978</v>
      </c>
      <c r="I389" s="11">
        <v>143.33333333333334</v>
      </c>
      <c r="J389">
        <v>83</v>
      </c>
      <c r="K389">
        <v>55</v>
      </c>
      <c r="L389" s="11" t="s">
        <v>980</v>
      </c>
      <c r="M389" s="11">
        <v>88.75</v>
      </c>
      <c r="N389">
        <v>71</v>
      </c>
      <c r="O389">
        <v>168</v>
      </c>
      <c r="P389" s="11" t="s">
        <v>982</v>
      </c>
      <c r="Q389" s="11">
        <v>105.41666666666667</v>
      </c>
      <c r="R389">
        <v>58</v>
      </c>
      <c r="S389">
        <v>149</v>
      </c>
      <c r="T389" t="s">
        <v>856</v>
      </c>
      <c r="U389">
        <v>79.166666666666657</v>
      </c>
      <c r="V389">
        <v>61.5</v>
      </c>
      <c r="W389">
        <v>86</v>
      </c>
      <c r="X389" t="s">
        <v>984</v>
      </c>
      <c r="Y389">
        <v>96.25</v>
      </c>
      <c r="Z389">
        <v>61</v>
      </c>
      <c r="AA389">
        <v>12</v>
      </c>
      <c r="AB389" t="s">
        <v>986</v>
      </c>
      <c r="AC389">
        <v>161.25</v>
      </c>
      <c r="AD389">
        <v>90</v>
      </c>
      <c r="AE389">
        <v>181</v>
      </c>
      <c r="AF389" t="s">
        <v>978</v>
      </c>
      <c r="AG389">
        <v>104.16666666666667</v>
      </c>
      <c r="AH389">
        <v>92</v>
      </c>
      <c r="AI389">
        <v>28</v>
      </c>
      <c r="AJ389" t="s">
        <v>980</v>
      </c>
      <c r="AK389">
        <v>123.75</v>
      </c>
      <c r="AL389">
        <v>50.5</v>
      </c>
      <c r="AM389">
        <v>181</v>
      </c>
      <c r="AN389" t="s">
        <v>982</v>
      </c>
      <c r="AO389">
        <v>100.41666666666667</v>
      </c>
      <c r="AP389">
        <v>64.5</v>
      </c>
      <c r="AQ389">
        <v>99</v>
      </c>
      <c r="AR389" t="s">
        <v>856</v>
      </c>
      <c r="AS389">
        <v>101.25</v>
      </c>
      <c r="AT389">
        <v>54.5</v>
      </c>
      <c r="AU389">
        <v>77</v>
      </c>
      <c r="AV389" t="s">
        <v>984</v>
      </c>
      <c r="AW389">
        <v>74.583333333333343</v>
      </c>
      <c r="AX389">
        <v>34</v>
      </c>
      <c r="AY389">
        <v>159</v>
      </c>
      <c r="AZ389" t="s">
        <v>986</v>
      </c>
      <c r="BA389">
        <v>57.916666666666664</v>
      </c>
      <c r="BB389">
        <v>77</v>
      </c>
      <c r="BC389">
        <v>191</v>
      </c>
      <c r="BD389" t="s">
        <v>978</v>
      </c>
      <c r="BE389">
        <v>39.166666666666671</v>
      </c>
      <c r="BF389">
        <v>72</v>
      </c>
      <c r="BG389">
        <v>85</v>
      </c>
      <c r="BH389" t="s">
        <v>980</v>
      </c>
      <c r="BI389">
        <v>106.66666666666667</v>
      </c>
      <c r="BJ389">
        <v>54.5</v>
      </c>
      <c r="BK389">
        <v>182</v>
      </c>
      <c r="BL389" t="s">
        <v>982</v>
      </c>
      <c r="BM389">
        <v>104.58333333333333</v>
      </c>
      <c r="BN389">
        <v>69</v>
      </c>
      <c r="BO389">
        <v>102</v>
      </c>
      <c r="BP389" t="s">
        <v>856</v>
      </c>
      <c r="BQ389">
        <v>116.25</v>
      </c>
      <c r="BR389">
        <v>72</v>
      </c>
      <c r="BS389">
        <v>16</v>
      </c>
      <c r="BT389" t="s">
        <v>984</v>
      </c>
      <c r="BU389">
        <v>119.16666666666667</v>
      </c>
      <c r="BV389">
        <v>68</v>
      </c>
      <c r="BW389">
        <v>58</v>
      </c>
      <c r="BX389" t="s">
        <v>986</v>
      </c>
      <c r="BY389">
        <v>88.75</v>
      </c>
      <c r="BZ389">
        <v>95</v>
      </c>
      <c r="CA389">
        <v>45</v>
      </c>
      <c r="CB389" t="s">
        <v>978</v>
      </c>
      <c r="CC389">
        <v>100</v>
      </c>
      <c r="CD389">
        <v>81</v>
      </c>
      <c r="CE389">
        <v>101</v>
      </c>
      <c r="CF389" t="s">
        <v>1804</v>
      </c>
      <c r="CG389">
        <v>100</v>
      </c>
      <c r="CH389">
        <v>41</v>
      </c>
      <c r="CI389">
        <v>193</v>
      </c>
      <c r="CJ389" t="s">
        <v>982</v>
      </c>
      <c r="CK389">
        <v>100</v>
      </c>
      <c r="CL389">
        <v>54</v>
      </c>
      <c r="CM389">
        <v>141</v>
      </c>
      <c r="CN389" t="s">
        <v>856</v>
      </c>
      <c r="CO389">
        <v>100</v>
      </c>
      <c r="CP389">
        <v>50</v>
      </c>
      <c r="CQ389">
        <v>62</v>
      </c>
      <c r="CR389" t="s">
        <v>984</v>
      </c>
      <c r="CS389">
        <v>100</v>
      </c>
      <c r="CT389">
        <v>59</v>
      </c>
      <c r="CU389">
        <v>31</v>
      </c>
      <c r="CV389" t="s">
        <v>986</v>
      </c>
      <c r="CW389">
        <v>100</v>
      </c>
      <c r="CX389">
        <v>0</v>
      </c>
      <c r="CY389">
        <v>236</v>
      </c>
      <c r="CZ389" t="s">
        <v>978</v>
      </c>
      <c r="DA389">
        <v>100</v>
      </c>
      <c r="DB389">
        <v>0</v>
      </c>
      <c r="DC389">
        <v>236</v>
      </c>
      <c r="DD389" t="s">
        <v>1804</v>
      </c>
      <c r="DE389">
        <v>100</v>
      </c>
      <c r="DF389">
        <v>0</v>
      </c>
      <c r="DG389">
        <v>236</v>
      </c>
      <c r="DH389" t="s">
        <v>982</v>
      </c>
      <c r="DI389">
        <v>100</v>
      </c>
      <c r="DJ389">
        <v>0</v>
      </c>
      <c r="DK389">
        <v>236</v>
      </c>
      <c r="DL389" t="s">
        <v>1821</v>
      </c>
      <c r="DM389">
        <v>100</v>
      </c>
      <c r="DN389">
        <v>0</v>
      </c>
      <c r="DO389">
        <v>236</v>
      </c>
      <c r="DP389" t="s">
        <v>984</v>
      </c>
      <c r="DQ389">
        <v>100</v>
      </c>
      <c r="DR389">
        <v>0</v>
      </c>
      <c r="DS389">
        <v>236</v>
      </c>
      <c r="DT389" t="s">
        <v>986</v>
      </c>
      <c r="DU389">
        <v>100</v>
      </c>
      <c r="DV389">
        <v>85</v>
      </c>
      <c r="DW389">
        <v>84</v>
      </c>
      <c r="DX389" t="s">
        <v>978</v>
      </c>
      <c r="DY389">
        <v>112.91666666666667</v>
      </c>
      <c r="DZ389">
        <v>56</v>
      </c>
      <c r="EA389">
        <v>100</v>
      </c>
      <c r="EB389" t="s">
        <v>1804</v>
      </c>
      <c r="EC389">
        <v>130</v>
      </c>
      <c r="ED389">
        <v>49.5</v>
      </c>
      <c r="EE389">
        <v>189</v>
      </c>
      <c r="EF389" t="s">
        <v>855</v>
      </c>
      <c r="EG389">
        <v>105</v>
      </c>
      <c r="EH389">
        <v>61</v>
      </c>
      <c r="EI389">
        <v>116</v>
      </c>
      <c r="EJ389" t="s">
        <v>1190</v>
      </c>
      <c r="EK389">
        <v>85.416666666666671</v>
      </c>
      <c r="EL389">
        <v>54</v>
      </c>
      <c r="EM389">
        <v>59</v>
      </c>
      <c r="EN389" t="s">
        <v>1822</v>
      </c>
      <c r="EO389">
        <v>115.41666666666667</v>
      </c>
      <c r="EP389">
        <v>54</v>
      </c>
      <c r="EQ389">
        <v>59</v>
      </c>
      <c r="ER389" t="s">
        <v>986</v>
      </c>
      <c r="ES389">
        <v>130.83333333333334</v>
      </c>
      <c r="ET389">
        <v>104</v>
      </c>
      <c r="EU389">
        <v>115</v>
      </c>
      <c r="EV389">
        <v>67</v>
      </c>
      <c r="EW389">
        <v>172</v>
      </c>
      <c r="EX389">
        <v>69</v>
      </c>
      <c r="EY389">
        <v>201</v>
      </c>
      <c r="EZ389">
        <v>35</v>
      </c>
      <c r="FA389">
        <v>81</v>
      </c>
      <c r="FB389">
        <v>33</v>
      </c>
      <c r="FC389">
        <v>96</v>
      </c>
      <c r="FD389">
        <v>38</v>
      </c>
      <c r="FE389">
        <v>133</v>
      </c>
    </row>
    <row r="390" spans="1:161" x14ac:dyDescent="0.2">
      <c r="A390" t="s">
        <v>1139</v>
      </c>
      <c r="B390" t="s">
        <v>1140</v>
      </c>
      <c r="C390" t="s">
        <v>976</v>
      </c>
      <c r="D390" t="s">
        <v>853</v>
      </c>
      <c r="E390" t="s">
        <v>1141</v>
      </c>
      <c r="F390">
        <v>109</v>
      </c>
      <c r="G390">
        <v>41</v>
      </c>
      <c r="H390" s="11" t="s">
        <v>978</v>
      </c>
      <c r="I390" s="11">
        <v>120.41666666666667</v>
      </c>
      <c r="J390">
        <v>67</v>
      </c>
      <c r="K390">
        <v>118</v>
      </c>
      <c r="L390" s="11" t="s">
        <v>980</v>
      </c>
      <c r="M390" s="11">
        <v>90.833333333333329</v>
      </c>
      <c r="N390">
        <v>75</v>
      </c>
      <c r="O390">
        <v>155</v>
      </c>
      <c r="P390" s="11" t="s">
        <v>982</v>
      </c>
      <c r="Q390" s="11">
        <v>80.416666666666671</v>
      </c>
      <c r="R390">
        <v>69</v>
      </c>
      <c r="S390">
        <v>44</v>
      </c>
      <c r="T390" t="s">
        <v>856</v>
      </c>
      <c r="U390">
        <v>130.83333333333334</v>
      </c>
      <c r="V390">
        <v>59</v>
      </c>
      <c r="W390">
        <v>107</v>
      </c>
      <c r="X390" t="s">
        <v>984</v>
      </c>
      <c r="Y390">
        <v>112.5</v>
      </c>
      <c r="Z390">
        <v>54</v>
      </c>
      <c r="AA390">
        <v>39</v>
      </c>
      <c r="AB390" t="s">
        <v>986</v>
      </c>
      <c r="AC390">
        <v>111.25</v>
      </c>
      <c r="AD390">
        <v>98</v>
      </c>
      <c r="AE390">
        <v>90</v>
      </c>
      <c r="AF390" t="s">
        <v>978</v>
      </c>
      <c r="AG390">
        <v>90</v>
      </c>
      <c r="AH390">
        <v>71.5</v>
      </c>
      <c r="AI390">
        <v>96</v>
      </c>
      <c r="AJ390" t="s">
        <v>980</v>
      </c>
      <c r="AK390">
        <v>102.5</v>
      </c>
      <c r="AL390">
        <v>75</v>
      </c>
      <c r="AM390">
        <v>108</v>
      </c>
      <c r="AN390" t="s">
        <v>982</v>
      </c>
      <c r="AO390">
        <v>92.083333333333329</v>
      </c>
      <c r="AP390">
        <v>62</v>
      </c>
      <c r="AQ390">
        <v>118</v>
      </c>
      <c r="AR390" t="s">
        <v>856</v>
      </c>
      <c r="AS390">
        <v>93.333333333333329</v>
      </c>
      <c r="AT390">
        <v>44.5</v>
      </c>
      <c r="AU390">
        <v>137</v>
      </c>
      <c r="AV390" t="s">
        <v>984</v>
      </c>
      <c r="AW390">
        <v>95</v>
      </c>
      <c r="AX390">
        <v>46</v>
      </c>
      <c r="AY390">
        <v>66</v>
      </c>
      <c r="AZ390" t="s">
        <v>986</v>
      </c>
      <c r="BA390">
        <v>137.91666666666666</v>
      </c>
      <c r="BB390">
        <v>91</v>
      </c>
      <c r="BC390">
        <v>66</v>
      </c>
      <c r="BD390" t="s">
        <v>978</v>
      </c>
      <c r="BE390">
        <v>112.08333333333333</v>
      </c>
      <c r="BF390">
        <v>66</v>
      </c>
      <c r="BG390">
        <v>102</v>
      </c>
      <c r="BH390" t="s">
        <v>980</v>
      </c>
      <c r="BI390">
        <v>125.41666666666666</v>
      </c>
      <c r="BJ390">
        <v>84</v>
      </c>
      <c r="BK390">
        <v>89</v>
      </c>
      <c r="BL390" t="s">
        <v>982</v>
      </c>
      <c r="BM390">
        <v>95</v>
      </c>
      <c r="BN390">
        <v>69</v>
      </c>
      <c r="BO390">
        <v>102</v>
      </c>
      <c r="BP390" t="s">
        <v>856</v>
      </c>
      <c r="BQ390">
        <v>97.916666666666671</v>
      </c>
      <c r="BR390">
        <v>56</v>
      </c>
      <c r="BS390">
        <v>125</v>
      </c>
      <c r="BT390" t="s">
        <v>984</v>
      </c>
      <c r="BU390">
        <v>63.333333333333336</v>
      </c>
      <c r="BV390">
        <v>54</v>
      </c>
      <c r="BW390">
        <v>157</v>
      </c>
      <c r="BX390" t="s">
        <v>986</v>
      </c>
      <c r="BY390">
        <v>39.583333333333336</v>
      </c>
      <c r="BZ390">
        <v>89</v>
      </c>
      <c r="CA390">
        <v>95</v>
      </c>
      <c r="CB390" t="s">
        <v>978</v>
      </c>
      <c r="CC390">
        <v>70.416666666666671</v>
      </c>
      <c r="CD390">
        <v>63</v>
      </c>
      <c r="CE390">
        <v>163</v>
      </c>
      <c r="CF390" t="s">
        <v>1804</v>
      </c>
      <c r="CG390">
        <v>90.416666666666671</v>
      </c>
      <c r="CH390">
        <v>64</v>
      </c>
      <c r="CI390">
        <v>77</v>
      </c>
      <c r="CJ390" t="s">
        <v>982</v>
      </c>
      <c r="CK390">
        <v>114.16666666666667</v>
      </c>
      <c r="CL390">
        <v>59</v>
      </c>
      <c r="CM390">
        <v>97</v>
      </c>
      <c r="CN390" t="s">
        <v>856</v>
      </c>
      <c r="CO390">
        <v>89.166666666666671</v>
      </c>
      <c r="CP390">
        <v>55</v>
      </c>
      <c r="CQ390">
        <v>37</v>
      </c>
      <c r="CR390" t="s">
        <v>984</v>
      </c>
      <c r="CS390">
        <v>153.75</v>
      </c>
      <c r="CT390">
        <v>63</v>
      </c>
      <c r="CU390">
        <v>12</v>
      </c>
      <c r="CV390" t="s">
        <v>986</v>
      </c>
      <c r="CW390">
        <v>160</v>
      </c>
      <c r="CX390">
        <v>102</v>
      </c>
      <c r="CY390">
        <v>24</v>
      </c>
      <c r="CZ390" t="s">
        <v>978</v>
      </c>
      <c r="DA390">
        <v>138.75</v>
      </c>
      <c r="DB390">
        <v>64</v>
      </c>
      <c r="DC390">
        <v>140</v>
      </c>
      <c r="DD390" t="s">
        <v>1804</v>
      </c>
      <c r="DE390">
        <v>54.166666666666671</v>
      </c>
      <c r="DF390">
        <v>65.5</v>
      </c>
      <c r="DG390">
        <v>111</v>
      </c>
      <c r="DH390" t="s">
        <v>982</v>
      </c>
      <c r="DI390">
        <v>88.333333333333329</v>
      </c>
      <c r="DJ390">
        <v>64</v>
      </c>
      <c r="DK390">
        <v>71</v>
      </c>
      <c r="DL390" t="s">
        <v>1821</v>
      </c>
      <c r="DM390">
        <v>159.16666666666666</v>
      </c>
      <c r="DN390">
        <v>57</v>
      </c>
      <c r="DO390">
        <v>166</v>
      </c>
      <c r="DP390" t="s">
        <v>984</v>
      </c>
      <c r="DQ390">
        <v>76.25</v>
      </c>
      <c r="DR390">
        <v>61</v>
      </c>
      <c r="DS390">
        <v>156</v>
      </c>
      <c r="DT390" t="s">
        <v>986</v>
      </c>
      <c r="DU390">
        <v>80.416666666666671</v>
      </c>
      <c r="DV390">
        <v>82</v>
      </c>
      <c r="DW390">
        <v>117</v>
      </c>
      <c r="DX390" t="s">
        <v>1808</v>
      </c>
      <c r="DY390">
        <v>82.916666666666671</v>
      </c>
      <c r="DZ390">
        <v>73</v>
      </c>
      <c r="EA390">
        <v>30</v>
      </c>
      <c r="EB390" t="s">
        <v>111</v>
      </c>
      <c r="EC390">
        <v>101.25</v>
      </c>
      <c r="ED390">
        <v>74</v>
      </c>
      <c r="EE390">
        <v>83</v>
      </c>
      <c r="EF390" t="s">
        <v>1810</v>
      </c>
      <c r="EG390">
        <v>117.08333333333333</v>
      </c>
      <c r="EH390">
        <v>38</v>
      </c>
      <c r="EI390">
        <v>213</v>
      </c>
      <c r="EJ390" t="s">
        <v>1826</v>
      </c>
      <c r="EK390">
        <v>44.999999999999993</v>
      </c>
      <c r="EL390">
        <v>48</v>
      </c>
      <c r="EM390">
        <v>109</v>
      </c>
      <c r="EN390" t="s">
        <v>1822</v>
      </c>
      <c r="EO390">
        <v>111.66666666666667</v>
      </c>
      <c r="EP390">
        <v>48</v>
      </c>
      <c r="EQ390">
        <v>109</v>
      </c>
      <c r="ER390" t="s">
        <v>858</v>
      </c>
      <c r="ES390">
        <v>145</v>
      </c>
      <c r="ET390">
        <v>108</v>
      </c>
      <c r="EU390">
        <v>76</v>
      </c>
      <c r="EV390">
        <v>96</v>
      </c>
      <c r="EW390">
        <v>33</v>
      </c>
      <c r="EX390">
        <v>101</v>
      </c>
      <c r="EY390">
        <v>124</v>
      </c>
      <c r="EZ390">
        <v>35</v>
      </c>
      <c r="FA390">
        <v>81</v>
      </c>
      <c r="FB390">
        <v>30</v>
      </c>
      <c r="FC390">
        <v>137</v>
      </c>
      <c r="FD390">
        <v>30</v>
      </c>
      <c r="FE390">
        <v>217</v>
      </c>
    </row>
    <row r="391" spans="1:161" x14ac:dyDescent="0.2">
      <c r="A391" t="s">
        <v>1143</v>
      </c>
      <c r="B391" t="s">
        <v>1144</v>
      </c>
      <c r="C391" t="s">
        <v>976</v>
      </c>
      <c r="D391" t="s">
        <v>853</v>
      </c>
      <c r="E391" t="s">
        <v>1145</v>
      </c>
      <c r="F391">
        <v>92</v>
      </c>
      <c r="G391">
        <v>195</v>
      </c>
      <c r="H391" s="11" t="s">
        <v>978</v>
      </c>
      <c r="I391" s="11">
        <v>103.75</v>
      </c>
      <c r="J391">
        <v>85</v>
      </c>
      <c r="K391">
        <v>50</v>
      </c>
      <c r="L391" s="11" t="s">
        <v>980</v>
      </c>
      <c r="M391" s="11">
        <v>95.416666666666671</v>
      </c>
      <c r="N391">
        <v>103</v>
      </c>
      <c r="O391">
        <v>51</v>
      </c>
      <c r="P391" s="11" t="s">
        <v>982</v>
      </c>
      <c r="Q391" s="11">
        <v>91.25</v>
      </c>
      <c r="R391">
        <v>56.5</v>
      </c>
      <c r="S391">
        <v>162</v>
      </c>
      <c r="T391" t="s">
        <v>856</v>
      </c>
      <c r="U391">
        <v>42.500000000000007</v>
      </c>
      <c r="V391">
        <v>49.5</v>
      </c>
      <c r="W391">
        <v>196</v>
      </c>
      <c r="X391" t="s">
        <v>984</v>
      </c>
      <c r="Y391">
        <v>61.666666666666664</v>
      </c>
      <c r="Z391">
        <v>44</v>
      </c>
      <c r="AA391">
        <v>131</v>
      </c>
      <c r="AB391" t="s">
        <v>986</v>
      </c>
      <c r="AC391">
        <v>107.91666666666667</v>
      </c>
      <c r="AD391">
        <v>84.5</v>
      </c>
      <c r="AE391">
        <v>204</v>
      </c>
      <c r="AF391" t="s">
        <v>978</v>
      </c>
      <c r="AG391">
        <v>80.416666666666671</v>
      </c>
      <c r="AH391">
        <v>87</v>
      </c>
      <c r="AI391">
        <v>39</v>
      </c>
      <c r="AJ391" t="s">
        <v>980</v>
      </c>
      <c r="AK391">
        <v>100.41666666666667</v>
      </c>
      <c r="AL391">
        <v>100</v>
      </c>
      <c r="AM391">
        <v>30</v>
      </c>
      <c r="AN391" t="s">
        <v>982</v>
      </c>
      <c r="AO391">
        <v>99.166666666666671</v>
      </c>
      <c r="AP391">
        <v>72</v>
      </c>
      <c r="AQ391">
        <v>24</v>
      </c>
      <c r="AR391" t="s">
        <v>856</v>
      </c>
      <c r="AS391">
        <v>110.41666666666667</v>
      </c>
      <c r="AT391">
        <v>48.5</v>
      </c>
      <c r="AU391">
        <v>104</v>
      </c>
      <c r="AV391" t="s">
        <v>984</v>
      </c>
      <c r="AW391">
        <v>125.41666666666666</v>
      </c>
      <c r="AX391">
        <v>35</v>
      </c>
      <c r="AY391">
        <v>150</v>
      </c>
      <c r="AZ391" t="s">
        <v>986</v>
      </c>
      <c r="BA391">
        <v>73.333333333333329</v>
      </c>
      <c r="BB391">
        <v>82</v>
      </c>
      <c r="BC391">
        <v>157</v>
      </c>
      <c r="BD391" t="s">
        <v>978</v>
      </c>
      <c r="BE391">
        <v>107.08333333333333</v>
      </c>
      <c r="BF391">
        <v>88</v>
      </c>
      <c r="BG391">
        <v>40</v>
      </c>
      <c r="BH391" t="s">
        <v>980</v>
      </c>
      <c r="BI391">
        <v>125.41666666666666</v>
      </c>
      <c r="BJ391">
        <v>107</v>
      </c>
      <c r="BK391">
        <v>28</v>
      </c>
      <c r="BL391" t="s">
        <v>982</v>
      </c>
      <c r="BM391">
        <v>112.08333333333333</v>
      </c>
      <c r="BN391">
        <v>76</v>
      </c>
      <c r="BO391">
        <v>49</v>
      </c>
      <c r="BP391" t="s">
        <v>856</v>
      </c>
      <c r="BQ391">
        <v>108.75</v>
      </c>
      <c r="BR391">
        <v>50</v>
      </c>
      <c r="BS391">
        <v>165</v>
      </c>
      <c r="BT391" t="s">
        <v>984</v>
      </c>
      <c r="BU391">
        <v>95</v>
      </c>
      <c r="BV391">
        <v>64</v>
      </c>
      <c r="BW391">
        <v>86</v>
      </c>
      <c r="BX391" t="s">
        <v>986</v>
      </c>
      <c r="BY391">
        <v>150.83333333333331</v>
      </c>
      <c r="BZ391">
        <v>79</v>
      </c>
      <c r="CA391">
        <v>174</v>
      </c>
      <c r="CB391" t="s">
        <v>978</v>
      </c>
      <c r="CC391">
        <v>90.833333333333329</v>
      </c>
      <c r="CD391">
        <v>81</v>
      </c>
      <c r="CE391">
        <v>101</v>
      </c>
      <c r="CF391" t="s">
        <v>1804</v>
      </c>
      <c r="CG391">
        <v>88.333333333333329</v>
      </c>
      <c r="CH391">
        <v>69.5</v>
      </c>
      <c r="CI391">
        <v>57</v>
      </c>
      <c r="CJ391" t="s">
        <v>982</v>
      </c>
      <c r="CK391">
        <v>101.25</v>
      </c>
      <c r="CL391">
        <v>62</v>
      </c>
      <c r="CM391">
        <v>70</v>
      </c>
      <c r="CN391" t="s">
        <v>856</v>
      </c>
      <c r="CO391">
        <v>100.41666666666667</v>
      </c>
      <c r="CP391">
        <v>38</v>
      </c>
      <c r="CQ391">
        <v>153</v>
      </c>
      <c r="CR391" t="s">
        <v>984</v>
      </c>
      <c r="CS391">
        <v>117.91666666666667</v>
      </c>
      <c r="CT391">
        <v>30</v>
      </c>
      <c r="CU391">
        <v>208</v>
      </c>
      <c r="CV391" t="s">
        <v>986</v>
      </c>
      <c r="CW391">
        <v>83.75</v>
      </c>
      <c r="CX391">
        <v>88</v>
      </c>
      <c r="CY391">
        <v>152</v>
      </c>
      <c r="CZ391" t="s">
        <v>978</v>
      </c>
      <c r="DA391">
        <v>74.166666666666657</v>
      </c>
      <c r="DB391">
        <v>84</v>
      </c>
      <c r="DC391">
        <v>73</v>
      </c>
      <c r="DD391" t="s">
        <v>1804</v>
      </c>
      <c r="DE391">
        <v>82.083333333333329</v>
      </c>
      <c r="DF391">
        <v>79</v>
      </c>
      <c r="DG391">
        <v>60</v>
      </c>
      <c r="DH391" t="s">
        <v>982</v>
      </c>
      <c r="DI391">
        <v>106.66666666666667</v>
      </c>
      <c r="DJ391">
        <v>64</v>
      </c>
      <c r="DK391">
        <v>71</v>
      </c>
      <c r="DL391" t="s">
        <v>1821</v>
      </c>
      <c r="DM391">
        <v>127.91666666666667</v>
      </c>
      <c r="DN391">
        <v>53</v>
      </c>
      <c r="DO391">
        <v>196</v>
      </c>
      <c r="DP391" t="s">
        <v>984</v>
      </c>
      <c r="DQ391">
        <v>42.083333333333329</v>
      </c>
      <c r="DR391">
        <v>59</v>
      </c>
      <c r="DS391">
        <v>169</v>
      </c>
      <c r="DT391" t="s">
        <v>986</v>
      </c>
      <c r="DU391">
        <v>53.333333333333336</v>
      </c>
      <c r="DV391">
        <v>84.5</v>
      </c>
      <c r="DW391">
        <v>90</v>
      </c>
      <c r="DX391" t="s">
        <v>122</v>
      </c>
      <c r="DY391">
        <v>110.41666666666667</v>
      </c>
      <c r="DZ391">
        <v>73</v>
      </c>
      <c r="EA391">
        <v>30</v>
      </c>
      <c r="EB391" t="s">
        <v>111</v>
      </c>
      <c r="EC391">
        <v>118.75</v>
      </c>
      <c r="ED391">
        <v>75.5</v>
      </c>
      <c r="EE391">
        <v>76</v>
      </c>
      <c r="EF391" t="s">
        <v>252</v>
      </c>
      <c r="EG391">
        <v>77.916666666666671</v>
      </c>
      <c r="EH391">
        <v>58</v>
      </c>
      <c r="EI391">
        <v>138</v>
      </c>
      <c r="EJ391" t="s">
        <v>1826</v>
      </c>
      <c r="EK391">
        <v>67.5</v>
      </c>
      <c r="EL391">
        <v>55</v>
      </c>
      <c r="EM391">
        <v>57</v>
      </c>
      <c r="EN391" t="s">
        <v>1822</v>
      </c>
      <c r="EO391">
        <v>151.66666666666669</v>
      </c>
      <c r="EP391">
        <v>55</v>
      </c>
      <c r="EQ391">
        <v>57</v>
      </c>
      <c r="ER391" t="s">
        <v>858</v>
      </c>
      <c r="ES391">
        <v>166.66666666666666</v>
      </c>
      <c r="ET391">
        <v>104</v>
      </c>
      <c r="EU391">
        <v>115</v>
      </c>
      <c r="EV391">
        <v>88</v>
      </c>
      <c r="EW391">
        <v>75</v>
      </c>
      <c r="EX391">
        <v>126</v>
      </c>
      <c r="EY391">
        <v>23</v>
      </c>
      <c r="EZ391">
        <v>36</v>
      </c>
      <c r="FA391">
        <v>60</v>
      </c>
      <c r="FB391">
        <v>27</v>
      </c>
      <c r="FC391">
        <v>181</v>
      </c>
      <c r="FD391">
        <v>30</v>
      </c>
      <c r="FE391">
        <v>217</v>
      </c>
    </row>
    <row r="392" spans="1:161" x14ac:dyDescent="0.2">
      <c r="A392" t="s">
        <v>1149</v>
      </c>
      <c r="B392" t="s">
        <v>1150</v>
      </c>
      <c r="C392" t="s">
        <v>976</v>
      </c>
      <c r="D392" t="s">
        <v>853</v>
      </c>
      <c r="E392" t="s">
        <v>1151</v>
      </c>
      <c r="F392">
        <v>98</v>
      </c>
      <c r="G392">
        <v>141</v>
      </c>
      <c r="H392" s="11" t="s">
        <v>978</v>
      </c>
      <c r="I392" s="11">
        <v>67.083333333333343</v>
      </c>
      <c r="J392">
        <v>65</v>
      </c>
      <c r="K392">
        <v>127</v>
      </c>
      <c r="L392" s="11" t="s">
        <v>980</v>
      </c>
      <c r="M392" s="11">
        <v>85.833333333333329</v>
      </c>
      <c r="N392">
        <v>85</v>
      </c>
      <c r="O392">
        <v>123</v>
      </c>
      <c r="P392" s="11" t="s">
        <v>982</v>
      </c>
      <c r="Q392" s="11">
        <v>81.666666666666671</v>
      </c>
      <c r="R392">
        <v>69.5</v>
      </c>
      <c r="S392">
        <v>37</v>
      </c>
      <c r="T392" t="s">
        <v>856</v>
      </c>
      <c r="U392">
        <v>139.58333333333331</v>
      </c>
      <c r="V392">
        <v>59</v>
      </c>
      <c r="W392">
        <v>107</v>
      </c>
      <c r="X392" t="s">
        <v>984</v>
      </c>
      <c r="Y392">
        <v>138.75</v>
      </c>
      <c r="Z392">
        <v>48</v>
      </c>
      <c r="AA392">
        <v>81</v>
      </c>
      <c r="AB392" t="s">
        <v>986</v>
      </c>
      <c r="AC392">
        <v>114.58333333333333</v>
      </c>
      <c r="AD392">
        <v>100.5</v>
      </c>
      <c r="AE392">
        <v>62</v>
      </c>
      <c r="AF392" t="s">
        <v>978</v>
      </c>
      <c r="AG392">
        <v>128.75</v>
      </c>
      <c r="AH392">
        <v>72</v>
      </c>
      <c r="AI392">
        <v>93</v>
      </c>
      <c r="AJ392" t="s">
        <v>980</v>
      </c>
      <c r="AK392">
        <v>112.91666666666667</v>
      </c>
      <c r="AL392">
        <v>86.5</v>
      </c>
      <c r="AM392">
        <v>79</v>
      </c>
      <c r="AN392" t="s">
        <v>982</v>
      </c>
      <c r="AO392">
        <v>114.58333333333333</v>
      </c>
      <c r="AP392">
        <v>61.5</v>
      </c>
      <c r="AQ392">
        <v>132</v>
      </c>
      <c r="AR392" t="s">
        <v>856</v>
      </c>
      <c r="AS392">
        <v>69.166666666666657</v>
      </c>
      <c r="AT392">
        <v>31</v>
      </c>
      <c r="AU392">
        <v>200</v>
      </c>
      <c r="AV392" t="s">
        <v>984</v>
      </c>
      <c r="AW392">
        <v>36.666666666666671</v>
      </c>
      <c r="AX392">
        <v>39</v>
      </c>
      <c r="AY392">
        <v>116</v>
      </c>
      <c r="AZ392" t="s">
        <v>986</v>
      </c>
      <c r="BA392">
        <v>117.08333333333333</v>
      </c>
      <c r="BB392">
        <v>85</v>
      </c>
      <c r="BC392">
        <v>131</v>
      </c>
      <c r="BD392" t="s">
        <v>978</v>
      </c>
      <c r="BE392">
        <v>70.833333333333329</v>
      </c>
      <c r="BF392">
        <v>60</v>
      </c>
      <c r="BG392">
        <v>124</v>
      </c>
      <c r="BH392" t="s">
        <v>980</v>
      </c>
      <c r="BI392">
        <v>84.583333333333329</v>
      </c>
      <c r="BJ392">
        <v>79</v>
      </c>
      <c r="BK392">
        <v>114</v>
      </c>
      <c r="BL392" t="s">
        <v>982</v>
      </c>
      <c r="BM392">
        <v>77.916666666666671</v>
      </c>
      <c r="BN392">
        <v>74</v>
      </c>
      <c r="BO392">
        <v>58</v>
      </c>
      <c r="BP392" t="s">
        <v>856</v>
      </c>
      <c r="BQ392">
        <v>79.166666666666657</v>
      </c>
      <c r="BR392">
        <v>65</v>
      </c>
      <c r="BS392">
        <v>48</v>
      </c>
      <c r="BT392" t="s">
        <v>984</v>
      </c>
      <c r="BU392">
        <v>164.16666666666669</v>
      </c>
      <c r="BV392">
        <v>54</v>
      </c>
      <c r="BW392">
        <v>157</v>
      </c>
      <c r="BX392" t="s">
        <v>986</v>
      </c>
      <c r="BY392">
        <v>128.75</v>
      </c>
      <c r="BZ392">
        <v>93</v>
      </c>
      <c r="CA392">
        <v>61</v>
      </c>
      <c r="CB392" t="s">
        <v>978</v>
      </c>
      <c r="CC392">
        <v>111.25</v>
      </c>
      <c r="CD392">
        <v>87</v>
      </c>
      <c r="CE392">
        <v>87</v>
      </c>
      <c r="CF392" t="s">
        <v>1804</v>
      </c>
      <c r="CG392">
        <v>82.916666666666671</v>
      </c>
      <c r="CH392">
        <v>68</v>
      </c>
      <c r="CI392">
        <v>61</v>
      </c>
      <c r="CJ392" t="s">
        <v>982</v>
      </c>
      <c r="CK392">
        <v>109.16666666666667</v>
      </c>
      <c r="CL392">
        <v>73</v>
      </c>
      <c r="CM392">
        <v>8</v>
      </c>
      <c r="CN392" t="s">
        <v>856</v>
      </c>
      <c r="CO392">
        <v>166.25</v>
      </c>
      <c r="CP392">
        <v>31</v>
      </c>
      <c r="CQ392">
        <v>202</v>
      </c>
      <c r="CR392" t="s">
        <v>984</v>
      </c>
      <c r="CS392">
        <v>59.166666666666664</v>
      </c>
      <c r="CT392">
        <v>25</v>
      </c>
      <c r="CU392">
        <v>226</v>
      </c>
      <c r="CV392" t="s">
        <v>986</v>
      </c>
      <c r="CW392">
        <v>67.083333333333343</v>
      </c>
      <c r="CX392">
        <v>94</v>
      </c>
      <c r="CY392">
        <v>88</v>
      </c>
      <c r="CZ392" t="s">
        <v>978</v>
      </c>
      <c r="DA392">
        <v>95</v>
      </c>
      <c r="DB392">
        <v>93</v>
      </c>
      <c r="DC392">
        <v>46</v>
      </c>
      <c r="DD392" t="s">
        <v>1804</v>
      </c>
      <c r="DE392">
        <v>119.16666666666667</v>
      </c>
      <c r="DF392">
        <v>72</v>
      </c>
      <c r="DG392">
        <v>83</v>
      </c>
      <c r="DH392" t="s">
        <v>982</v>
      </c>
      <c r="DI392">
        <v>92.5</v>
      </c>
      <c r="DJ392">
        <v>54</v>
      </c>
      <c r="DK392">
        <v>167</v>
      </c>
      <c r="DL392" t="s">
        <v>1821</v>
      </c>
      <c r="DM392">
        <v>49.166666666666671</v>
      </c>
      <c r="DN392">
        <v>63</v>
      </c>
      <c r="DO392">
        <v>104</v>
      </c>
      <c r="DP392" t="s">
        <v>984</v>
      </c>
      <c r="DQ392">
        <v>150</v>
      </c>
      <c r="DR392">
        <v>62</v>
      </c>
      <c r="DS392">
        <v>147</v>
      </c>
      <c r="DT392" t="s">
        <v>986</v>
      </c>
      <c r="DU392">
        <v>132.08333333333334</v>
      </c>
      <c r="DV392">
        <v>85.5</v>
      </c>
      <c r="DW392">
        <v>76</v>
      </c>
      <c r="DX392" t="s">
        <v>978</v>
      </c>
      <c r="DY392">
        <v>82.5</v>
      </c>
      <c r="DZ392">
        <v>58</v>
      </c>
      <c r="EA392">
        <v>92</v>
      </c>
      <c r="EB392" t="s">
        <v>1804</v>
      </c>
      <c r="EC392">
        <v>68.333333333333343</v>
      </c>
      <c r="ED392">
        <v>78.5</v>
      </c>
      <c r="EE392">
        <v>65</v>
      </c>
      <c r="EF392" t="s">
        <v>982</v>
      </c>
      <c r="EG392">
        <v>97.083333333333329</v>
      </c>
      <c r="EH392">
        <v>70</v>
      </c>
      <c r="EI392">
        <v>45</v>
      </c>
      <c r="EJ392" t="s">
        <v>1821</v>
      </c>
      <c r="EK392">
        <v>115</v>
      </c>
      <c r="EL392">
        <v>30</v>
      </c>
      <c r="EM392">
        <v>224</v>
      </c>
      <c r="EN392" t="s">
        <v>984</v>
      </c>
      <c r="EO392">
        <v>17.5</v>
      </c>
      <c r="EP392">
        <v>30</v>
      </c>
      <c r="EQ392">
        <v>224</v>
      </c>
      <c r="ER392" t="s">
        <v>986</v>
      </c>
      <c r="ES392">
        <v>65</v>
      </c>
      <c r="ET392">
        <v>113</v>
      </c>
      <c r="EU392">
        <v>34</v>
      </c>
      <c r="EV392">
        <v>100</v>
      </c>
      <c r="EW392">
        <v>16</v>
      </c>
      <c r="EX392">
        <v>116</v>
      </c>
      <c r="EY392">
        <v>58</v>
      </c>
      <c r="EZ392">
        <v>35</v>
      </c>
      <c r="FA392">
        <v>81</v>
      </c>
      <c r="FB392">
        <v>40</v>
      </c>
      <c r="FC392">
        <v>26</v>
      </c>
      <c r="FD392">
        <v>37</v>
      </c>
      <c r="FE392">
        <v>140</v>
      </c>
    </row>
    <row r="393" spans="1:161" x14ac:dyDescent="0.2">
      <c r="A393" t="s">
        <v>1152</v>
      </c>
      <c r="B393" t="s">
        <v>1153</v>
      </c>
      <c r="C393" t="s">
        <v>976</v>
      </c>
      <c r="D393" t="s">
        <v>853</v>
      </c>
      <c r="E393" t="s">
        <v>1154</v>
      </c>
      <c r="F393">
        <v>102</v>
      </c>
      <c r="G393">
        <v>98</v>
      </c>
      <c r="H393" s="11" t="s">
        <v>978</v>
      </c>
      <c r="I393" s="11">
        <v>70.416666666666671</v>
      </c>
      <c r="J393">
        <v>97</v>
      </c>
      <c r="K393">
        <v>21</v>
      </c>
      <c r="L393" s="11" t="s">
        <v>980</v>
      </c>
      <c r="M393" s="11">
        <v>117.08333333333333</v>
      </c>
      <c r="N393">
        <v>76</v>
      </c>
      <c r="O393">
        <v>151</v>
      </c>
      <c r="P393" s="11" t="s">
        <v>982</v>
      </c>
      <c r="Q393" s="11">
        <v>62.083333333333336</v>
      </c>
      <c r="R393">
        <v>63</v>
      </c>
      <c r="S393">
        <v>98</v>
      </c>
      <c r="T393" t="s">
        <v>856</v>
      </c>
      <c r="U393">
        <v>74.166666666666657</v>
      </c>
      <c r="V393">
        <v>52</v>
      </c>
      <c r="W393">
        <v>171</v>
      </c>
      <c r="X393" t="s">
        <v>984</v>
      </c>
      <c r="Y393">
        <v>112.5</v>
      </c>
      <c r="Z393">
        <v>34</v>
      </c>
      <c r="AA393">
        <v>209</v>
      </c>
      <c r="AB393" t="s">
        <v>986</v>
      </c>
      <c r="AC393">
        <v>88.75</v>
      </c>
      <c r="AD393">
        <v>105</v>
      </c>
      <c r="AE393">
        <v>27</v>
      </c>
      <c r="AF393" t="s">
        <v>978</v>
      </c>
      <c r="AG393">
        <v>110.83333333333333</v>
      </c>
      <c r="AH393">
        <v>81</v>
      </c>
      <c r="AI393">
        <v>62</v>
      </c>
      <c r="AJ393" t="s">
        <v>980</v>
      </c>
      <c r="AK393">
        <v>129.58333333333334</v>
      </c>
      <c r="AL393">
        <v>92</v>
      </c>
      <c r="AM393">
        <v>60</v>
      </c>
      <c r="AN393" t="s">
        <v>982</v>
      </c>
      <c r="AO393">
        <v>119.58333333333333</v>
      </c>
      <c r="AP393">
        <v>70</v>
      </c>
      <c r="AQ393">
        <v>36</v>
      </c>
      <c r="AR393" t="s">
        <v>856</v>
      </c>
      <c r="AS393">
        <v>133.33333333333331</v>
      </c>
      <c r="AT393">
        <v>30</v>
      </c>
      <c r="AU393">
        <v>201</v>
      </c>
      <c r="AV393" t="s">
        <v>984</v>
      </c>
      <c r="AW393">
        <v>65</v>
      </c>
      <c r="AX393">
        <v>32</v>
      </c>
      <c r="AY393">
        <v>182</v>
      </c>
      <c r="AZ393" t="s">
        <v>986</v>
      </c>
      <c r="BA393">
        <v>98.75</v>
      </c>
      <c r="BB393">
        <v>93</v>
      </c>
      <c r="BC393">
        <v>53</v>
      </c>
      <c r="BD393" t="s">
        <v>978</v>
      </c>
      <c r="BE393">
        <v>140.41666666666666</v>
      </c>
      <c r="BF393">
        <v>58</v>
      </c>
      <c r="BG393">
        <v>133</v>
      </c>
      <c r="BH393" t="s">
        <v>980</v>
      </c>
      <c r="BI393">
        <v>90.833333333333329</v>
      </c>
      <c r="BJ393">
        <v>81.5</v>
      </c>
      <c r="BK393">
        <v>107</v>
      </c>
      <c r="BL393" t="s">
        <v>982</v>
      </c>
      <c r="BM393">
        <v>102.5</v>
      </c>
      <c r="BN393">
        <v>68</v>
      </c>
      <c r="BO393">
        <v>116</v>
      </c>
      <c r="BP393" t="s">
        <v>856</v>
      </c>
      <c r="BQ393">
        <v>72.5</v>
      </c>
      <c r="BR393">
        <v>57</v>
      </c>
      <c r="BS393">
        <v>117</v>
      </c>
      <c r="BT393" t="s">
        <v>984</v>
      </c>
      <c r="BU393">
        <v>102.5</v>
      </c>
      <c r="BV393">
        <v>51</v>
      </c>
      <c r="BW393">
        <v>179</v>
      </c>
      <c r="BX393" t="s">
        <v>986</v>
      </c>
      <c r="BY393">
        <v>73.75</v>
      </c>
      <c r="BZ393">
        <v>82</v>
      </c>
      <c r="CA393">
        <v>150</v>
      </c>
      <c r="CB393" t="s">
        <v>978</v>
      </c>
      <c r="CC393">
        <v>77.5</v>
      </c>
      <c r="CD393">
        <v>79</v>
      </c>
      <c r="CE393">
        <v>111</v>
      </c>
      <c r="CF393" t="s">
        <v>1804</v>
      </c>
      <c r="CG393">
        <v>87.916666666666671</v>
      </c>
      <c r="CH393">
        <v>58</v>
      </c>
      <c r="CI393">
        <v>113</v>
      </c>
      <c r="CJ393" t="s">
        <v>982</v>
      </c>
      <c r="CK393">
        <v>115.83333333333333</v>
      </c>
      <c r="CL393">
        <v>64</v>
      </c>
      <c r="CM393">
        <v>50</v>
      </c>
      <c r="CN393" t="s">
        <v>856</v>
      </c>
      <c r="CO393">
        <v>108.75</v>
      </c>
      <c r="CP393">
        <v>42</v>
      </c>
      <c r="CQ393">
        <v>123</v>
      </c>
      <c r="CR393" t="s">
        <v>984</v>
      </c>
      <c r="CS393">
        <v>87.916666666666671</v>
      </c>
      <c r="CT393">
        <v>44</v>
      </c>
      <c r="CU393">
        <v>116</v>
      </c>
      <c r="CV393" t="s">
        <v>986</v>
      </c>
      <c r="CW393">
        <v>147.08333333333334</v>
      </c>
      <c r="CX393">
        <v>93</v>
      </c>
      <c r="CY393">
        <v>96</v>
      </c>
      <c r="CZ393" t="s">
        <v>978</v>
      </c>
      <c r="DA393">
        <v>107.5</v>
      </c>
      <c r="DB393">
        <v>81</v>
      </c>
      <c r="DC393">
        <v>82</v>
      </c>
      <c r="DD393" t="s">
        <v>1804</v>
      </c>
      <c r="DE393">
        <v>126.66666666666667</v>
      </c>
      <c r="DF393">
        <v>54.5</v>
      </c>
      <c r="DG393">
        <v>151</v>
      </c>
      <c r="DH393" t="s">
        <v>982</v>
      </c>
      <c r="DI393">
        <v>75.833333333333329</v>
      </c>
      <c r="DJ393">
        <v>64</v>
      </c>
      <c r="DK393">
        <v>71</v>
      </c>
      <c r="DL393" t="s">
        <v>1821</v>
      </c>
      <c r="DM393">
        <v>145.83333333333331</v>
      </c>
      <c r="DN393">
        <v>64</v>
      </c>
      <c r="DO393">
        <v>94</v>
      </c>
      <c r="DP393" t="s">
        <v>984</v>
      </c>
      <c r="DQ393">
        <v>84.583333333333329</v>
      </c>
      <c r="DR393">
        <v>48</v>
      </c>
      <c r="DS393">
        <v>229</v>
      </c>
      <c r="DT393" t="s">
        <v>986</v>
      </c>
      <c r="DU393">
        <v>28.333333333333329</v>
      </c>
      <c r="DV393">
        <v>82.5</v>
      </c>
      <c r="DW393">
        <v>114</v>
      </c>
      <c r="DX393" t="s">
        <v>122</v>
      </c>
      <c r="DY393">
        <v>72.5</v>
      </c>
      <c r="DZ393">
        <v>47</v>
      </c>
      <c r="EA393">
        <v>146</v>
      </c>
      <c r="EB393" t="s">
        <v>111</v>
      </c>
      <c r="EC393">
        <v>43.75</v>
      </c>
      <c r="ED393">
        <v>72.5</v>
      </c>
      <c r="EE393">
        <v>93</v>
      </c>
      <c r="EF393" t="s">
        <v>252</v>
      </c>
      <c r="EG393">
        <v>90.833333333333329</v>
      </c>
      <c r="EH393">
        <v>50</v>
      </c>
      <c r="EI393">
        <v>181</v>
      </c>
      <c r="EJ393" t="s">
        <v>1826</v>
      </c>
      <c r="EK393">
        <v>27.916666666666671</v>
      </c>
      <c r="EL393">
        <v>55</v>
      </c>
      <c r="EM393">
        <v>57</v>
      </c>
      <c r="EN393" t="s">
        <v>1822</v>
      </c>
      <c r="EO393">
        <v>90.416666666666671</v>
      </c>
      <c r="EP393">
        <v>55</v>
      </c>
      <c r="EQ393">
        <v>57</v>
      </c>
      <c r="ER393" t="s">
        <v>858</v>
      </c>
      <c r="ES393">
        <v>147.08333333333334</v>
      </c>
      <c r="ET393">
        <v>111</v>
      </c>
      <c r="EU393">
        <v>48</v>
      </c>
      <c r="EV393">
        <v>101</v>
      </c>
      <c r="EW393">
        <v>11</v>
      </c>
      <c r="EX393">
        <v>113</v>
      </c>
      <c r="EY393">
        <v>71</v>
      </c>
      <c r="EZ393">
        <v>41</v>
      </c>
      <c r="FA393">
        <v>8</v>
      </c>
      <c r="FB393">
        <v>39</v>
      </c>
      <c r="FC393">
        <v>34</v>
      </c>
      <c r="FD393">
        <v>35</v>
      </c>
      <c r="FE393">
        <v>170</v>
      </c>
    </row>
    <row r="394" spans="1:161" x14ac:dyDescent="0.2">
      <c r="A394" t="s">
        <v>1158</v>
      </c>
      <c r="B394" t="s">
        <v>1159</v>
      </c>
      <c r="C394" t="s">
        <v>976</v>
      </c>
      <c r="D394" t="s">
        <v>853</v>
      </c>
      <c r="E394" t="s">
        <v>1160</v>
      </c>
      <c r="F394">
        <v>99</v>
      </c>
      <c r="G394">
        <v>133</v>
      </c>
      <c r="H394" s="11" t="s">
        <v>978</v>
      </c>
      <c r="I394" s="11">
        <v>98.75</v>
      </c>
      <c r="J394">
        <v>65</v>
      </c>
      <c r="K394">
        <v>127</v>
      </c>
      <c r="L394" s="11" t="s">
        <v>980</v>
      </c>
      <c r="M394" s="11">
        <v>81.666666666666671</v>
      </c>
      <c r="N394">
        <v>89</v>
      </c>
      <c r="O394">
        <v>109</v>
      </c>
      <c r="P394" s="11" t="s">
        <v>982</v>
      </c>
      <c r="Q394" s="11">
        <v>70.416666666666671</v>
      </c>
      <c r="R394">
        <v>64.5</v>
      </c>
      <c r="S394">
        <v>79</v>
      </c>
      <c r="T394" t="s">
        <v>856</v>
      </c>
      <c r="U394">
        <v>98.75</v>
      </c>
      <c r="V394">
        <v>63.5</v>
      </c>
      <c r="W394">
        <v>59</v>
      </c>
      <c r="X394" t="s">
        <v>984</v>
      </c>
      <c r="Y394">
        <v>143.33333333333334</v>
      </c>
      <c r="Z394">
        <v>41</v>
      </c>
      <c r="AA394">
        <v>165</v>
      </c>
      <c r="AB394" t="s">
        <v>986</v>
      </c>
      <c r="AC394">
        <v>117.91666666666667</v>
      </c>
      <c r="AD394">
        <v>95</v>
      </c>
      <c r="AE394">
        <v>130</v>
      </c>
      <c r="AF394" t="s">
        <v>978</v>
      </c>
      <c r="AG394">
        <v>73.333333333333329</v>
      </c>
      <c r="AH394">
        <v>75</v>
      </c>
      <c r="AI394">
        <v>83</v>
      </c>
      <c r="AJ394" t="s">
        <v>980</v>
      </c>
      <c r="AK394">
        <v>111.66666666666667</v>
      </c>
      <c r="AL394">
        <v>97</v>
      </c>
      <c r="AM394">
        <v>38</v>
      </c>
      <c r="AN394" t="s">
        <v>982</v>
      </c>
      <c r="AO394">
        <v>102.91666666666667</v>
      </c>
      <c r="AP394">
        <v>66</v>
      </c>
      <c r="AQ394">
        <v>76</v>
      </c>
      <c r="AR394" t="s">
        <v>856</v>
      </c>
      <c r="AS394">
        <v>110.83333333333333</v>
      </c>
      <c r="AT394">
        <v>39.5</v>
      </c>
      <c r="AU394">
        <v>163</v>
      </c>
      <c r="AV394" t="s">
        <v>984</v>
      </c>
      <c r="AW394">
        <v>56.666666666666664</v>
      </c>
      <c r="AX394">
        <v>26</v>
      </c>
      <c r="AY394">
        <v>208</v>
      </c>
      <c r="AZ394" t="s">
        <v>986</v>
      </c>
      <c r="BA394">
        <v>101.25</v>
      </c>
      <c r="BB394">
        <v>91</v>
      </c>
      <c r="BC394">
        <v>66</v>
      </c>
      <c r="BD394" t="s">
        <v>978</v>
      </c>
      <c r="BE394">
        <v>148.75</v>
      </c>
      <c r="BF394">
        <v>65</v>
      </c>
      <c r="BG394">
        <v>111</v>
      </c>
      <c r="BH394" t="s">
        <v>980</v>
      </c>
      <c r="BI394">
        <v>111.66666666666667</v>
      </c>
      <c r="BJ394">
        <v>99.5</v>
      </c>
      <c r="BK394">
        <v>45</v>
      </c>
      <c r="BL394" t="s">
        <v>982</v>
      </c>
      <c r="BM394">
        <v>108.33333333333333</v>
      </c>
      <c r="BN394">
        <v>69</v>
      </c>
      <c r="BO394">
        <v>102</v>
      </c>
      <c r="BP394" t="s">
        <v>856</v>
      </c>
      <c r="BQ394">
        <v>114.58333333333333</v>
      </c>
      <c r="BR394">
        <v>64</v>
      </c>
      <c r="BS394">
        <v>59</v>
      </c>
      <c r="BT394" t="s">
        <v>984</v>
      </c>
      <c r="BU394">
        <v>130</v>
      </c>
      <c r="BV394">
        <v>44</v>
      </c>
      <c r="BW394">
        <v>211</v>
      </c>
      <c r="BX394" t="s">
        <v>986</v>
      </c>
      <c r="BY394">
        <v>70</v>
      </c>
      <c r="BZ394">
        <v>78</v>
      </c>
      <c r="CA394">
        <v>183</v>
      </c>
      <c r="CB394" t="s">
        <v>978</v>
      </c>
      <c r="CC394">
        <v>50</v>
      </c>
      <c r="CD394">
        <v>71</v>
      </c>
      <c r="CE394">
        <v>139</v>
      </c>
      <c r="CF394" t="s">
        <v>1804</v>
      </c>
      <c r="CG394">
        <v>76.25</v>
      </c>
      <c r="CH394">
        <v>66.5</v>
      </c>
      <c r="CI394">
        <v>65</v>
      </c>
      <c r="CJ394" t="s">
        <v>982</v>
      </c>
      <c r="CK394">
        <v>86.666666666666671</v>
      </c>
      <c r="CL394">
        <v>55</v>
      </c>
      <c r="CM394">
        <v>137</v>
      </c>
      <c r="CN394" t="s">
        <v>856</v>
      </c>
      <c r="CO394">
        <v>98.333333333333329</v>
      </c>
      <c r="CP394">
        <v>41</v>
      </c>
      <c r="CQ394">
        <v>131</v>
      </c>
      <c r="CR394" t="s">
        <v>984</v>
      </c>
      <c r="CS394">
        <v>71.25</v>
      </c>
      <c r="CT394">
        <v>41</v>
      </c>
      <c r="CU394">
        <v>139</v>
      </c>
      <c r="CV394" t="s">
        <v>986</v>
      </c>
      <c r="CW394">
        <v>91.25</v>
      </c>
      <c r="CX394">
        <v>96</v>
      </c>
      <c r="CY394">
        <v>63</v>
      </c>
      <c r="CZ394" t="s">
        <v>978</v>
      </c>
      <c r="DA394">
        <v>150.83333333333331</v>
      </c>
      <c r="DB394">
        <v>81</v>
      </c>
      <c r="DC394">
        <v>82</v>
      </c>
      <c r="DD394" t="s">
        <v>1804</v>
      </c>
      <c r="DE394">
        <v>134.58333333333334</v>
      </c>
      <c r="DF394">
        <v>87</v>
      </c>
      <c r="DG394">
        <v>33</v>
      </c>
      <c r="DH394" t="s">
        <v>982</v>
      </c>
      <c r="DI394">
        <v>113.33333333333333</v>
      </c>
      <c r="DJ394">
        <v>58</v>
      </c>
      <c r="DK394">
        <v>133</v>
      </c>
      <c r="DL394" t="s">
        <v>1821</v>
      </c>
      <c r="DM394">
        <v>63.333333333333336</v>
      </c>
      <c r="DN394">
        <v>67</v>
      </c>
      <c r="DO394">
        <v>62</v>
      </c>
      <c r="DP394" t="s">
        <v>984</v>
      </c>
      <c r="DQ394">
        <v>114.16666666666667</v>
      </c>
      <c r="DR394">
        <v>65</v>
      </c>
      <c r="DS394">
        <v>118</v>
      </c>
      <c r="DT394" t="s">
        <v>986</v>
      </c>
      <c r="DU394">
        <v>90.833333333333329</v>
      </c>
      <c r="DV394">
        <v>74</v>
      </c>
      <c r="DW394">
        <v>185</v>
      </c>
      <c r="DX394" t="s">
        <v>978</v>
      </c>
      <c r="DY394">
        <v>48.333333333333329</v>
      </c>
      <c r="DZ394">
        <v>44</v>
      </c>
      <c r="EA394">
        <v>165</v>
      </c>
      <c r="EB394" t="s">
        <v>1804</v>
      </c>
      <c r="EC394">
        <v>70</v>
      </c>
      <c r="ED394">
        <v>78.5</v>
      </c>
      <c r="EE394">
        <v>65</v>
      </c>
      <c r="EF394" t="s">
        <v>982</v>
      </c>
      <c r="EG394">
        <v>103.33333333333333</v>
      </c>
      <c r="EH394">
        <v>70</v>
      </c>
      <c r="EI394">
        <v>45</v>
      </c>
      <c r="EJ394" t="s">
        <v>1821</v>
      </c>
      <c r="EK394">
        <v>148.75</v>
      </c>
      <c r="EL394">
        <v>50</v>
      </c>
      <c r="EM394">
        <v>96</v>
      </c>
      <c r="EN394" t="s">
        <v>984</v>
      </c>
      <c r="EO394">
        <v>74.166666666666657</v>
      </c>
      <c r="EP394">
        <v>50</v>
      </c>
      <c r="EQ394">
        <v>96</v>
      </c>
      <c r="ER394" t="s">
        <v>986</v>
      </c>
      <c r="ES394">
        <v>110</v>
      </c>
      <c r="ET394">
        <v>110</v>
      </c>
      <c r="EU394">
        <v>61</v>
      </c>
      <c r="EV394">
        <v>84</v>
      </c>
      <c r="EW394">
        <v>93</v>
      </c>
      <c r="EX394">
        <v>112</v>
      </c>
      <c r="EY394">
        <v>73</v>
      </c>
      <c r="EZ394">
        <v>31</v>
      </c>
      <c r="FA394">
        <v>162</v>
      </c>
      <c r="FB394">
        <v>39</v>
      </c>
      <c r="FC394">
        <v>34</v>
      </c>
      <c r="FD394">
        <v>39</v>
      </c>
      <c r="FE394">
        <v>120</v>
      </c>
    </row>
    <row r="395" spans="1:161" x14ac:dyDescent="0.2">
      <c r="A395" t="s">
        <v>1162</v>
      </c>
      <c r="B395" t="s">
        <v>1163</v>
      </c>
      <c r="C395" t="s">
        <v>976</v>
      </c>
      <c r="D395" t="s">
        <v>853</v>
      </c>
      <c r="E395" t="s">
        <v>1164</v>
      </c>
      <c r="F395">
        <v>100</v>
      </c>
      <c r="G395">
        <v>125</v>
      </c>
      <c r="H395" s="11" t="s">
        <v>978</v>
      </c>
      <c r="I395" s="11">
        <v>80.416666666666671</v>
      </c>
      <c r="J395">
        <v>70</v>
      </c>
      <c r="K395">
        <v>108</v>
      </c>
      <c r="L395" s="11" t="s">
        <v>980</v>
      </c>
      <c r="M395" s="11">
        <v>98.75</v>
      </c>
      <c r="N395">
        <v>89</v>
      </c>
      <c r="O395">
        <v>109</v>
      </c>
      <c r="P395" s="11" t="s">
        <v>982</v>
      </c>
      <c r="Q395" s="11">
        <v>64.583333333333329</v>
      </c>
      <c r="R395">
        <v>66.5</v>
      </c>
      <c r="S395">
        <v>61</v>
      </c>
      <c r="T395" t="s">
        <v>856</v>
      </c>
      <c r="U395">
        <v>97.5</v>
      </c>
      <c r="V395">
        <v>55.5</v>
      </c>
      <c r="W395">
        <v>143</v>
      </c>
      <c r="X395" t="s">
        <v>984</v>
      </c>
      <c r="Y395">
        <v>85.833333333333329</v>
      </c>
      <c r="Z395">
        <v>31</v>
      </c>
      <c r="AA395">
        <v>221</v>
      </c>
      <c r="AB395" t="s">
        <v>986</v>
      </c>
      <c r="AC395">
        <v>23.333333333333329</v>
      </c>
      <c r="AD395">
        <v>99.5</v>
      </c>
      <c r="AE395">
        <v>78</v>
      </c>
      <c r="AF395" t="s">
        <v>978</v>
      </c>
      <c r="AG395">
        <v>92.916666666666671</v>
      </c>
      <c r="AH395">
        <v>67</v>
      </c>
      <c r="AI395">
        <v>105</v>
      </c>
      <c r="AJ395" t="s">
        <v>980</v>
      </c>
      <c r="AK395">
        <v>81.25</v>
      </c>
      <c r="AL395">
        <v>103</v>
      </c>
      <c r="AM395">
        <v>24</v>
      </c>
      <c r="AN395" t="s">
        <v>982</v>
      </c>
      <c r="AO395">
        <v>101.66666666666667</v>
      </c>
      <c r="AP395">
        <v>68</v>
      </c>
      <c r="AQ395">
        <v>55</v>
      </c>
      <c r="AR395" t="s">
        <v>856</v>
      </c>
      <c r="AS395">
        <v>115.83333333333333</v>
      </c>
      <c r="AT395">
        <v>48</v>
      </c>
      <c r="AU395">
        <v>109</v>
      </c>
      <c r="AV395" t="s">
        <v>984</v>
      </c>
      <c r="AW395">
        <v>133.33333333333331</v>
      </c>
      <c r="AX395">
        <v>50</v>
      </c>
      <c r="AY395">
        <v>37</v>
      </c>
      <c r="AZ395" t="s">
        <v>986</v>
      </c>
      <c r="BA395">
        <v>170.41666666666669</v>
      </c>
      <c r="BB395">
        <v>92</v>
      </c>
      <c r="BC395">
        <v>61</v>
      </c>
      <c r="BD395" t="s">
        <v>978</v>
      </c>
      <c r="BE395">
        <v>124.58333333333333</v>
      </c>
      <c r="BF395">
        <v>79</v>
      </c>
      <c r="BG395">
        <v>60</v>
      </c>
      <c r="BH395" t="s">
        <v>980</v>
      </c>
      <c r="BI395">
        <v>107.08333333333333</v>
      </c>
      <c r="BJ395">
        <v>107</v>
      </c>
      <c r="BK395">
        <v>28</v>
      </c>
      <c r="BL395" t="s">
        <v>982</v>
      </c>
      <c r="BM395">
        <v>135.41666666666669</v>
      </c>
      <c r="BN395">
        <v>70</v>
      </c>
      <c r="BO395">
        <v>93</v>
      </c>
      <c r="BP395" t="s">
        <v>856</v>
      </c>
      <c r="BQ395">
        <v>143.75</v>
      </c>
      <c r="BR395">
        <v>45</v>
      </c>
      <c r="BS395">
        <v>189</v>
      </c>
      <c r="BT395" t="s">
        <v>984</v>
      </c>
      <c r="BU395">
        <v>97.916666666666671</v>
      </c>
      <c r="BV395">
        <v>47</v>
      </c>
      <c r="BW395">
        <v>206</v>
      </c>
      <c r="BX395" t="s">
        <v>986</v>
      </c>
      <c r="BY395">
        <v>68.75</v>
      </c>
      <c r="BZ395">
        <v>86</v>
      </c>
      <c r="CA395">
        <v>120</v>
      </c>
      <c r="CB395" t="s">
        <v>978</v>
      </c>
      <c r="CC395">
        <v>55.416666666666664</v>
      </c>
      <c r="CD395">
        <v>90</v>
      </c>
      <c r="CE395">
        <v>77</v>
      </c>
      <c r="CF395" t="s">
        <v>1804</v>
      </c>
      <c r="CG395">
        <v>133.33333333333331</v>
      </c>
      <c r="CH395">
        <v>58</v>
      </c>
      <c r="CI395">
        <v>113</v>
      </c>
      <c r="CJ395" t="s">
        <v>982</v>
      </c>
      <c r="CK395">
        <v>77.916666666666671</v>
      </c>
      <c r="CL395">
        <v>44</v>
      </c>
      <c r="CM395">
        <v>198</v>
      </c>
      <c r="CN395" t="s">
        <v>856</v>
      </c>
      <c r="CO395">
        <v>22.916666666666657</v>
      </c>
      <c r="CP395">
        <v>33</v>
      </c>
      <c r="CQ395">
        <v>184</v>
      </c>
      <c r="CR395" t="s">
        <v>984</v>
      </c>
      <c r="CS395">
        <v>82.5</v>
      </c>
      <c r="CT395">
        <v>42</v>
      </c>
      <c r="CU395">
        <v>131</v>
      </c>
      <c r="CV395" t="s">
        <v>986</v>
      </c>
      <c r="CW395">
        <v>110.41666666666667</v>
      </c>
      <c r="CX395">
        <v>104</v>
      </c>
      <c r="CY395">
        <v>13</v>
      </c>
      <c r="CZ395" t="s">
        <v>978</v>
      </c>
      <c r="DA395">
        <v>145.41666666666666</v>
      </c>
      <c r="DB395">
        <v>59</v>
      </c>
      <c r="DC395">
        <v>157</v>
      </c>
      <c r="DD395" t="s">
        <v>1804</v>
      </c>
      <c r="DE395">
        <v>81.25</v>
      </c>
      <c r="DF395">
        <v>79</v>
      </c>
      <c r="DG395">
        <v>60</v>
      </c>
      <c r="DH395" t="s">
        <v>982</v>
      </c>
      <c r="DI395">
        <v>98.75</v>
      </c>
      <c r="DJ395">
        <v>72</v>
      </c>
      <c r="DK395">
        <v>13</v>
      </c>
      <c r="DL395" t="s">
        <v>1821</v>
      </c>
      <c r="DM395">
        <v>147.5</v>
      </c>
      <c r="DN395">
        <v>60</v>
      </c>
      <c r="DO395">
        <v>142</v>
      </c>
      <c r="DP395" t="s">
        <v>984</v>
      </c>
      <c r="DQ395">
        <v>100.83333333333333</v>
      </c>
      <c r="DR395">
        <v>61</v>
      </c>
      <c r="DS395">
        <v>156</v>
      </c>
      <c r="DT395" t="s">
        <v>986</v>
      </c>
      <c r="DU395">
        <v>95</v>
      </c>
      <c r="DV395">
        <v>81.5</v>
      </c>
      <c r="DW395">
        <v>122</v>
      </c>
      <c r="DX395" t="s">
        <v>978</v>
      </c>
      <c r="DY395">
        <v>69.166666666666657</v>
      </c>
      <c r="DZ395">
        <v>54</v>
      </c>
      <c r="EA395">
        <v>112</v>
      </c>
      <c r="EB395" t="s">
        <v>1804</v>
      </c>
      <c r="EC395">
        <v>92.083333333333329</v>
      </c>
      <c r="ED395">
        <v>79.5</v>
      </c>
      <c r="EE395">
        <v>57</v>
      </c>
      <c r="EF395" t="s">
        <v>982</v>
      </c>
      <c r="EG395">
        <v>101.66666666666667</v>
      </c>
      <c r="EH395">
        <v>60</v>
      </c>
      <c r="EI395">
        <v>127</v>
      </c>
      <c r="EJ395" t="s">
        <v>1821</v>
      </c>
      <c r="EK395">
        <v>97.083333333333329</v>
      </c>
      <c r="EL395">
        <v>42</v>
      </c>
      <c r="EM395">
        <v>144</v>
      </c>
      <c r="EN395" t="s">
        <v>984</v>
      </c>
      <c r="EO395">
        <v>105</v>
      </c>
      <c r="EP395">
        <v>42</v>
      </c>
      <c r="EQ395">
        <v>144</v>
      </c>
      <c r="ER395" t="s">
        <v>986</v>
      </c>
      <c r="ES395">
        <v>121.66666666666667</v>
      </c>
      <c r="ET395">
        <v>111</v>
      </c>
      <c r="EU395">
        <v>48</v>
      </c>
      <c r="EV395">
        <v>84</v>
      </c>
      <c r="EW395">
        <v>93</v>
      </c>
      <c r="EX395">
        <v>115</v>
      </c>
      <c r="EY395">
        <v>61</v>
      </c>
      <c r="EZ395">
        <v>33</v>
      </c>
      <c r="FA395">
        <v>120</v>
      </c>
      <c r="FB395">
        <v>29</v>
      </c>
      <c r="FC395">
        <v>156</v>
      </c>
      <c r="FD395">
        <v>33</v>
      </c>
      <c r="FE395">
        <v>196</v>
      </c>
    </row>
    <row r="396" spans="1:161" x14ac:dyDescent="0.2">
      <c r="A396" t="s">
        <v>1166</v>
      </c>
      <c r="B396" t="s">
        <v>1167</v>
      </c>
      <c r="C396" t="s">
        <v>976</v>
      </c>
      <c r="D396" t="s">
        <v>853</v>
      </c>
      <c r="E396" t="s">
        <v>1168</v>
      </c>
      <c r="F396">
        <v>96</v>
      </c>
      <c r="G396">
        <v>161</v>
      </c>
      <c r="H396" s="11" t="s">
        <v>978</v>
      </c>
      <c r="I396" s="11">
        <v>102.5</v>
      </c>
      <c r="J396">
        <v>71</v>
      </c>
      <c r="K396">
        <v>101</v>
      </c>
      <c r="L396" s="11" t="s">
        <v>980</v>
      </c>
      <c r="M396" s="11">
        <v>95</v>
      </c>
      <c r="N396">
        <v>86</v>
      </c>
      <c r="O396">
        <v>122</v>
      </c>
      <c r="P396" s="11" t="s">
        <v>982</v>
      </c>
      <c r="Q396" s="11">
        <v>79.166666666666657</v>
      </c>
      <c r="R396">
        <v>70.5</v>
      </c>
      <c r="S396">
        <v>30</v>
      </c>
      <c r="T396" t="s">
        <v>856</v>
      </c>
      <c r="U396">
        <v>172.5</v>
      </c>
      <c r="V396">
        <v>50.5</v>
      </c>
      <c r="W396">
        <v>185</v>
      </c>
      <c r="X396" t="s">
        <v>984</v>
      </c>
      <c r="Y396">
        <v>75.833333333333329</v>
      </c>
      <c r="Z396">
        <v>35</v>
      </c>
      <c r="AA396">
        <v>203</v>
      </c>
      <c r="AB396" t="s">
        <v>986</v>
      </c>
      <c r="AC396">
        <v>81.666666666666671</v>
      </c>
      <c r="AD396">
        <v>91.5</v>
      </c>
      <c r="AE396">
        <v>167</v>
      </c>
      <c r="AF396" t="s">
        <v>978</v>
      </c>
      <c r="AG396">
        <v>105</v>
      </c>
      <c r="AH396">
        <v>74</v>
      </c>
      <c r="AI396">
        <v>89</v>
      </c>
      <c r="AJ396" t="s">
        <v>980</v>
      </c>
      <c r="AK396">
        <v>114.58333333333333</v>
      </c>
      <c r="AL396">
        <v>87.5</v>
      </c>
      <c r="AM396">
        <v>72</v>
      </c>
      <c r="AN396" t="s">
        <v>982</v>
      </c>
      <c r="AO396">
        <v>107.08333333333333</v>
      </c>
      <c r="AP396">
        <v>49.5</v>
      </c>
      <c r="AQ396">
        <v>204</v>
      </c>
      <c r="AR396" t="s">
        <v>856</v>
      </c>
      <c r="AS396">
        <v>82.916666666666671</v>
      </c>
      <c r="AT396">
        <v>46</v>
      </c>
      <c r="AU396">
        <v>127</v>
      </c>
      <c r="AV396" t="s">
        <v>984</v>
      </c>
      <c r="AW396">
        <v>67.083333333333343</v>
      </c>
      <c r="AX396">
        <v>34</v>
      </c>
      <c r="AY396">
        <v>159</v>
      </c>
      <c r="AZ396" t="s">
        <v>986</v>
      </c>
      <c r="BA396">
        <v>89.166666666666671</v>
      </c>
      <c r="BB396">
        <v>79</v>
      </c>
      <c r="BC396">
        <v>179</v>
      </c>
      <c r="BD396" t="s">
        <v>978</v>
      </c>
      <c r="BE396">
        <v>112.08333333333333</v>
      </c>
      <c r="BF396">
        <v>60</v>
      </c>
      <c r="BG396">
        <v>124</v>
      </c>
      <c r="BH396" t="s">
        <v>980</v>
      </c>
      <c r="BI396">
        <v>120.41666666666667</v>
      </c>
      <c r="BJ396">
        <v>84</v>
      </c>
      <c r="BK396">
        <v>89</v>
      </c>
      <c r="BL396" t="s">
        <v>982</v>
      </c>
      <c r="BM396">
        <v>114.58333333333333</v>
      </c>
      <c r="BN396">
        <v>62</v>
      </c>
      <c r="BO396">
        <v>163</v>
      </c>
      <c r="BP396" t="s">
        <v>856</v>
      </c>
      <c r="BQ396">
        <v>102.91666666666667</v>
      </c>
      <c r="BR396">
        <v>65</v>
      </c>
      <c r="BS396">
        <v>48</v>
      </c>
      <c r="BT396" t="s">
        <v>984</v>
      </c>
      <c r="BU396">
        <v>148.75</v>
      </c>
      <c r="BV396">
        <v>58</v>
      </c>
      <c r="BW396">
        <v>133</v>
      </c>
      <c r="BX396" t="s">
        <v>986</v>
      </c>
      <c r="BY396">
        <v>120.83333333333334</v>
      </c>
      <c r="BZ396">
        <v>73</v>
      </c>
      <c r="CA396">
        <v>208</v>
      </c>
      <c r="CB396" t="s">
        <v>978</v>
      </c>
      <c r="CC396">
        <v>70.833333333333329</v>
      </c>
      <c r="CD396">
        <v>60</v>
      </c>
      <c r="CE396">
        <v>173</v>
      </c>
      <c r="CF396" t="s">
        <v>1804</v>
      </c>
      <c r="CG396">
        <v>83.75</v>
      </c>
      <c r="CH396">
        <v>56.5</v>
      </c>
      <c r="CI396">
        <v>124</v>
      </c>
      <c r="CJ396" t="s">
        <v>982</v>
      </c>
      <c r="CK396">
        <v>110.83333333333333</v>
      </c>
      <c r="CL396">
        <v>50</v>
      </c>
      <c r="CM396">
        <v>170</v>
      </c>
      <c r="CN396" t="s">
        <v>856</v>
      </c>
      <c r="CO396">
        <v>110.83333333333333</v>
      </c>
      <c r="CP396">
        <v>36</v>
      </c>
      <c r="CQ396">
        <v>165</v>
      </c>
      <c r="CR396" t="s">
        <v>984</v>
      </c>
      <c r="CS396">
        <v>90.416666666666671</v>
      </c>
      <c r="CT396">
        <v>35</v>
      </c>
      <c r="CU396">
        <v>183</v>
      </c>
      <c r="CV396" t="s">
        <v>986</v>
      </c>
      <c r="CW396">
        <v>78.75</v>
      </c>
      <c r="CX396">
        <v>89</v>
      </c>
      <c r="CY396">
        <v>138</v>
      </c>
      <c r="CZ396" t="s">
        <v>978</v>
      </c>
      <c r="DA396">
        <v>104.16666666666667</v>
      </c>
      <c r="DB396">
        <v>65</v>
      </c>
      <c r="DC396">
        <v>134</v>
      </c>
      <c r="DD396" t="s">
        <v>1804</v>
      </c>
      <c r="DE396">
        <v>97.916666666666671</v>
      </c>
      <c r="DF396">
        <v>55</v>
      </c>
      <c r="DG396">
        <v>150</v>
      </c>
      <c r="DH396" t="s">
        <v>982</v>
      </c>
      <c r="DI396">
        <v>55.416666666666664</v>
      </c>
      <c r="DJ396">
        <v>50</v>
      </c>
      <c r="DK396">
        <v>196</v>
      </c>
      <c r="DL396" t="s">
        <v>1821</v>
      </c>
      <c r="DM396">
        <v>47.083333333333336</v>
      </c>
      <c r="DN396">
        <v>60</v>
      </c>
      <c r="DO396">
        <v>142</v>
      </c>
      <c r="DP396" t="s">
        <v>984</v>
      </c>
      <c r="DQ396">
        <v>122.08333333333333</v>
      </c>
      <c r="DR396">
        <v>64</v>
      </c>
      <c r="DS396">
        <v>132</v>
      </c>
      <c r="DT396" t="s">
        <v>986</v>
      </c>
      <c r="DU396">
        <v>126.25</v>
      </c>
      <c r="DV396">
        <v>78</v>
      </c>
      <c r="DW396">
        <v>148</v>
      </c>
      <c r="DX396" t="s">
        <v>978</v>
      </c>
      <c r="DY396">
        <v>90.833333333333329</v>
      </c>
      <c r="DZ396">
        <v>51</v>
      </c>
      <c r="EA396">
        <v>129</v>
      </c>
      <c r="EB396" t="s">
        <v>1804</v>
      </c>
      <c r="EC396">
        <v>67.5</v>
      </c>
      <c r="ED396">
        <v>82.5</v>
      </c>
      <c r="EE396">
        <v>43</v>
      </c>
      <c r="EF396" t="s">
        <v>982</v>
      </c>
      <c r="EG396">
        <v>138.33333333333334</v>
      </c>
      <c r="EH396">
        <v>67</v>
      </c>
      <c r="EI396">
        <v>69</v>
      </c>
      <c r="EJ396" t="s">
        <v>1821</v>
      </c>
      <c r="EK396">
        <v>121.25</v>
      </c>
      <c r="EL396">
        <v>36</v>
      </c>
      <c r="EM396">
        <v>195</v>
      </c>
      <c r="EN396" t="s">
        <v>984</v>
      </c>
      <c r="EO396">
        <v>20.416666666666671</v>
      </c>
      <c r="EP396">
        <v>36</v>
      </c>
      <c r="EQ396">
        <v>195</v>
      </c>
      <c r="ER396" t="s">
        <v>986</v>
      </c>
      <c r="ES396">
        <v>77.083333333333343</v>
      </c>
      <c r="ET396">
        <v>103</v>
      </c>
      <c r="EU396">
        <v>126</v>
      </c>
      <c r="EV396">
        <v>91</v>
      </c>
      <c r="EW396">
        <v>51</v>
      </c>
      <c r="EX396">
        <v>97</v>
      </c>
      <c r="EY396">
        <v>135</v>
      </c>
      <c r="EZ396">
        <v>33</v>
      </c>
      <c r="FA396">
        <v>120</v>
      </c>
      <c r="FB396">
        <v>44</v>
      </c>
      <c r="FC396">
        <v>4</v>
      </c>
      <c r="FD396">
        <v>37</v>
      </c>
      <c r="FE396">
        <v>140</v>
      </c>
    </row>
    <row r="397" spans="1:161" x14ac:dyDescent="0.2">
      <c r="A397" t="s">
        <v>1171</v>
      </c>
      <c r="B397" t="s">
        <v>1172</v>
      </c>
      <c r="C397" t="s">
        <v>976</v>
      </c>
      <c r="D397" t="s">
        <v>853</v>
      </c>
      <c r="E397" t="s">
        <v>1173</v>
      </c>
      <c r="F397">
        <v>101</v>
      </c>
      <c r="G397">
        <v>112</v>
      </c>
      <c r="H397" s="11" t="s">
        <v>978</v>
      </c>
      <c r="I397" s="11">
        <v>111.66666666666667</v>
      </c>
      <c r="J397">
        <v>64</v>
      </c>
      <c r="K397">
        <v>135</v>
      </c>
      <c r="L397" s="11" t="s">
        <v>980</v>
      </c>
      <c r="M397" s="11">
        <v>107.5</v>
      </c>
      <c r="N397">
        <v>83</v>
      </c>
      <c r="O397">
        <v>128</v>
      </c>
      <c r="P397" s="11" t="s">
        <v>982</v>
      </c>
      <c r="Q397" s="11">
        <v>104.16666666666667</v>
      </c>
      <c r="R397">
        <v>56</v>
      </c>
      <c r="S397">
        <v>168</v>
      </c>
      <c r="T397" t="s">
        <v>856</v>
      </c>
      <c r="U397">
        <v>75</v>
      </c>
      <c r="V397">
        <v>62.5</v>
      </c>
      <c r="W397">
        <v>74</v>
      </c>
      <c r="X397" t="s">
        <v>984</v>
      </c>
      <c r="Y397">
        <v>124.16666666666667</v>
      </c>
      <c r="Z397">
        <v>41</v>
      </c>
      <c r="AA397">
        <v>165</v>
      </c>
      <c r="AB397" t="s">
        <v>986</v>
      </c>
      <c r="AC397">
        <v>81.666666666666671</v>
      </c>
      <c r="AD397">
        <v>94</v>
      </c>
      <c r="AE397">
        <v>140</v>
      </c>
      <c r="AF397" t="s">
        <v>978</v>
      </c>
      <c r="AG397">
        <v>86.25</v>
      </c>
      <c r="AH397">
        <v>57.5</v>
      </c>
      <c r="AI397">
        <v>153</v>
      </c>
      <c r="AJ397" t="s">
        <v>980</v>
      </c>
      <c r="AK397">
        <v>93.75</v>
      </c>
      <c r="AL397">
        <v>67.5</v>
      </c>
      <c r="AM397">
        <v>138</v>
      </c>
      <c r="AN397" t="s">
        <v>982</v>
      </c>
      <c r="AO397">
        <v>84.583333333333329</v>
      </c>
      <c r="AP397">
        <v>63.5</v>
      </c>
      <c r="AQ397">
        <v>108</v>
      </c>
      <c r="AR397" t="s">
        <v>856</v>
      </c>
      <c r="AS397">
        <v>129.58333333333334</v>
      </c>
      <c r="AT397">
        <v>45.5</v>
      </c>
      <c r="AU397">
        <v>132</v>
      </c>
      <c r="AV397" t="s">
        <v>984</v>
      </c>
      <c r="AW397">
        <v>61.25</v>
      </c>
      <c r="AX397">
        <v>38</v>
      </c>
      <c r="AY397">
        <v>121</v>
      </c>
      <c r="AZ397" t="s">
        <v>986</v>
      </c>
      <c r="BA397">
        <v>117.08333333333333</v>
      </c>
      <c r="BB397">
        <v>87</v>
      </c>
      <c r="BC397">
        <v>107</v>
      </c>
      <c r="BD397" t="s">
        <v>978</v>
      </c>
      <c r="BE397">
        <v>114.58333333333333</v>
      </c>
      <c r="BF397">
        <v>57</v>
      </c>
      <c r="BG397">
        <v>138</v>
      </c>
      <c r="BH397" t="s">
        <v>980</v>
      </c>
      <c r="BI397">
        <v>112.08333333333333</v>
      </c>
      <c r="BJ397">
        <v>82.5</v>
      </c>
      <c r="BK397">
        <v>101</v>
      </c>
      <c r="BL397" t="s">
        <v>982</v>
      </c>
      <c r="BM397">
        <v>118.33333333333333</v>
      </c>
      <c r="BN397">
        <v>60</v>
      </c>
      <c r="BO397">
        <v>179</v>
      </c>
      <c r="BP397" t="s">
        <v>856</v>
      </c>
      <c r="BQ397">
        <v>110</v>
      </c>
      <c r="BR397">
        <v>67</v>
      </c>
      <c r="BS397">
        <v>39</v>
      </c>
      <c r="BT397" t="s">
        <v>984</v>
      </c>
      <c r="BU397">
        <v>135</v>
      </c>
      <c r="BV397">
        <v>53</v>
      </c>
      <c r="BW397">
        <v>162</v>
      </c>
      <c r="BX397" t="s">
        <v>986</v>
      </c>
      <c r="BY397">
        <v>85</v>
      </c>
      <c r="BZ397">
        <v>83</v>
      </c>
      <c r="CA397">
        <v>142</v>
      </c>
      <c r="CB397" t="s">
        <v>978</v>
      </c>
      <c r="CC397">
        <v>71.25</v>
      </c>
      <c r="CD397">
        <v>62</v>
      </c>
      <c r="CE397">
        <v>167</v>
      </c>
      <c r="CF397" t="s">
        <v>1804</v>
      </c>
      <c r="CG397">
        <v>100.83333333333333</v>
      </c>
      <c r="CH397">
        <v>52.5</v>
      </c>
      <c r="CI397">
        <v>145</v>
      </c>
      <c r="CJ397" t="s">
        <v>982</v>
      </c>
      <c r="CK397">
        <v>103.75</v>
      </c>
      <c r="CL397">
        <v>43</v>
      </c>
      <c r="CM397">
        <v>203</v>
      </c>
      <c r="CN397" t="s">
        <v>856</v>
      </c>
      <c r="CO397">
        <v>73.75</v>
      </c>
      <c r="CP397">
        <v>42</v>
      </c>
      <c r="CQ397">
        <v>123</v>
      </c>
      <c r="CR397" t="s">
        <v>984</v>
      </c>
      <c r="CS397">
        <v>87.916666666666671</v>
      </c>
      <c r="CT397">
        <v>43</v>
      </c>
      <c r="CU397">
        <v>126</v>
      </c>
      <c r="CV397" t="s">
        <v>986</v>
      </c>
      <c r="CW397">
        <v>116.66666666666666</v>
      </c>
      <c r="CX397">
        <v>95</v>
      </c>
      <c r="CY397">
        <v>73</v>
      </c>
      <c r="CZ397" t="s">
        <v>978</v>
      </c>
      <c r="DA397">
        <v>89.583333333333329</v>
      </c>
      <c r="DB397">
        <v>54</v>
      </c>
      <c r="DC397">
        <v>169</v>
      </c>
      <c r="DD397" t="s">
        <v>1804</v>
      </c>
      <c r="DE397">
        <v>56.666666666666664</v>
      </c>
      <c r="DF397">
        <v>54</v>
      </c>
      <c r="DG397">
        <v>154</v>
      </c>
      <c r="DH397" t="s">
        <v>982</v>
      </c>
      <c r="DI397">
        <v>100.83333333333333</v>
      </c>
      <c r="DJ397">
        <v>57</v>
      </c>
      <c r="DK397">
        <v>140</v>
      </c>
      <c r="DL397" t="s">
        <v>1821</v>
      </c>
      <c r="DM397">
        <v>57.083333333333336</v>
      </c>
      <c r="DN397">
        <v>64</v>
      </c>
      <c r="DO397">
        <v>94</v>
      </c>
      <c r="DP397" t="s">
        <v>984</v>
      </c>
      <c r="DQ397">
        <v>85.416666666666671</v>
      </c>
      <c r="DR397">
        <v>60</v>
      </c>
      <c r="DS397">
        <v>166</v>
      </c>
      <c r="DT397" t="s">
        <v>986</v>
      </c>
      <c r="DU397">
        <v>55.416666666666664</v>
      </c>
      <c r="DV397">
        <v>88.5</v>
      </c>
      <c r="DW397">
        <v>48</v>
      </c>
      <c r="DX397" t="s">
        <v>1808</v>
      </c>
      <c r="DY397">
        <v>156.25</v>
      </c>
      <c r="DZ397">
        <v>63</v>
      </c>
      <c r="EA397">
        <v>65</v>
      </c>
      <c r="EB397" t="s">
        <v>403</v>
      </c>
      <c r="EC397">
        <v>104.16666666666667</v>
      </c>
      <c r="ED397">
        <v>59</v>
      </c>
      <c r="EE397">
        <v>156</v>
      </c>
      <c r="EF397" t="s">
        <v>21</v>
      </c>
      <c r="EG397">
        <v>91.25</v>
      </c>
      <c r="EH397">
        <v>71</v>
      </c>
      <c r="EI397">
        <v>37</v>
      </c>
      <c r="EJ397" t="s">
        <v>856</v>
      </c>
      <c r="EK397">
        <v>152.08333333333334</v>
      </c>
      <c r="EL397">
        <v>54</v>
      </c>
      <c r="EM397">
        <v>59</v>
      </c>
      <c r="EN397" t="s">
        <v>1822</v>
      </c>
      <c r="EO397">
        <v>140.41666666666666</v>
      </c>
      <c r="EP397">
        <v>54</v>
      </c>
      <c r="EQ397">
        <v>59</v>
      </c>
      <c r="ER397" t="s">
        <v>986</v>
      </c>
      <c r="ES397">
        <v>92.5</v>
      </c>
      <c r="ET397">
        <v>97</v>
      </c>
      <c r="EU397">
        <v>183</v>
      </c>
      <c r="EV397">
        <v>88</v>
      </c>
      <c r="EW397">
        <v>75</v>
      </c>
      <c r="EX397">
        <v>97</v>
      </c>
      <c r="EY397">
        <v>135</v>
      </c>
      <c r="EZ397">
        <v>31</v>
      </c>
      <c r="FA397">
        <v>162</v>
      </c>
      <c r="FB397">
        <v>29</v>
      </c>
      <c r="FC397">
        <v>156</v>
      </c>
      <c r="FD397">
        <v>44</v>
      </c>
      <c r="FE397">
        <v>41</v>
      </c>
    </row>
    <row r="398" spans="1:161" x14ac:dyDescent="0.2">
      <c r="A398" t="s">
        <v>1174</v>
      </c>
      <c r="B398" t="s">
        <v>1175</v>
      </c>
      <c r="C398" t="s">
        <v>976</v>
      </c>
      <c r="D398" t="s">
        <v>853</v>
      </c>
      <c r="E398" t="s">
        <v>1176</v>
      </c>
      <c r="F398">
        <v>107</v>
      </c>
      <c r="G398">
        <v>63</v>
      </c>
      <c r="H398" s="11" t="s">
        <v>978</v>
      </c>
      <c r="I398" s="11">
        <v>100</v>
      </c>
      <c r="J398">
        <v>41</v>
      </c>
      <c r="K398">
        <v>210</v>
      </c>
      <c r="L398" s="11" t="s">
        <v>980</v>
      </c>
      <c r="M398" s="11">
        <v>100</v>
      </c>
      <c r="N398">
        <v>103</v>
      </c>
      <c r="O398">
        <v>51</v>
      </c>
      <c r="P398" s="11" t="s">
        <v>982</v>
      </c>
      <c r="Q398" s="11">
        <v>100</v>
      </c>
      <c r="R398">
        <v>54</v>
      </c>
      <c r="S398">
        <v>186</v>
      </c>
      <c r="T398" t="s">
        <v>856</v>
      </c>
      <c r="U398">
        <v>100</v>
      </c>
      <c r="V398">
        <v>51.5</v>
      </c>
      <c r="W398">
        <v>177</v>
      </c>
      <c r="X398" t="s">
        <v>984</v>
      </c>
      <c r="Y398">
        <v>100</v>
      </c>
      <c r="Z398">
        <v>50</v>
      </c>
      <c r="AA398">
        <v>62</v>
      </c>
      <c r="AB398" t="s">
        <v>986</v>
      </c>
      <c r="AC398">
        <v>100</v>
      </c>
      <c r="AD398">
        <v>0</v>
      </c>
      <c r="AE398">
        <v>219</v>
      </c>
      <c r="AF398" t="s">
        <v>978</v>
      </c>
      <c r="AG398">
        <v>100</v>
      </c>
      <c r="AH398">
        <v>0</v>
      </c>
      <c r="AI398">
        <v>218</v>
      </c>
      <c r="AJ398" t="s">
        <v>980</v>
      </c>
      <c r="AK398">
        <v>100</v>
      </c>
      <c r="AL398">
        <v>0</v>
      </c>
      <c r="AM398">
        <v>218</v>
      </c>
      <c r="AN398" t="s">
        <v>982</v>
      </c>
      <c r="AO398">
        <v>100</v>
      </c>
      <c r="AP398">
        <v>0</v>
      </c>
      <c r="AQ398">
        <v>218</v>
      </c>
      <c r="AR398" t="s">
        <v>856</v>
      </c>
      <c r="AS398">
        <v>100</v>
      </c>
      <c r="AT398">
        <v>0</v>
      </c>
      <c r="AU398">
        <v>218</v>
      </c>
      <c r="AV398" t="s">
        <v>984</v>
      </c>
      <c r="AW398">
        <v>100</v>
      </c>
      <c r="AX398">
        <v>0</v>
      </c>
      <c r="AY398">
        <v>218</v>
      </c>
      <c r="AZ398" t="s">
        <v>986</v>
      </c>
      <c r="BA398">
        <v>100</v>
      </c>
      <c r="BB398">
        <v>0</v>
      </c>
      <c r="BC398">
        <v>221</v>
      </c>
      <c r="BD398" t="s">
        <v>978</v>
      </c>
      <c r="BE398">
        <v>100</v>
      </c>
      <c r="BF398">
        <v>0</v>
      </c>
      <c r="BG398">
        <v>221</v>
      </c>
      <c r="BH398" t="s">
        <v>980</v>
      </c>
      <c r="BI398">
        <v>100</v>
      </c>
      <c r="BJ398">
        <v>0</v>
      </c>
      <c r="BK398">
        <v>221</v>
      </c>
      <c r="BL398" t="s">
        <v>982</v>
      </c>
      <c r="BM398">
        <v>100</v>
      </c>
      <c r="BN398">
        <v>0</v>
      </c>
      <c r="BO398">
        <v>221</v>
      </c>
      <c r="BP398" t="s">
        <v>856</v>
      </c>
      <c r="BQ398">
        <v>100</v>
      </c>
      <c r="BR398">
        <v>0</v>
      </c>
      <c r="BS398">
        <v>221</v>
      </c>
      <c r="BT398" t="s">
        <v>984</v>
      </c>
      <c r="BU398">
        <v>100</v>
      </c>
      <c r="BV398">
        <v>0</v>
      </c>
      <c r="BW398">
        <v>221</v>
      </c>
      <c r="BX398" t="s">
        <v>986</v>
      </c>
      <c r="BY398">
        <v>100</v>
      </c>
      <c r="BZ398">
        <v>86</v>
      </c>
      <c r="CA398">
        <v>120</v>
      </c>
      <c r="CB398" t="s">
        <v>978</v>
      </c>
      <c r="CC398">
        <v>107.5</v>
      </c>
      <c r="CD398">
        <v>48</v>
      </c>
      <c r="CE398">
        <v>198</v>
      </c>
      <c r="CF398" t="s">
        <v>1804</v>
      </c>
      <c r="CG398">
        <v>105.83333333333333</v>
      </c>
      <c r="CH398">
        <v>81</v>
      </c>
      <c r="CI398">
        <v>15</v>
      </c>
      <c r="CJ398" t="s">
        <v>982</v>
      </c>
      <c r="CK398">
        <v>108.75</v>
      </c>
      <c r="CL398">
        <v>67</v>
      </c>
      <c r="CM398">
        <v>35</v>
      </c>
      <c r="CN398" t="s">
        <v>856</v>
      </c>
      <c r="CO398">
        <v>115</v>
      </c>
      <c r="CP398">
        <v>53</v>
      </c>
      <c r="CQ398">
        <v>42</v>
      </c>
      <c r="CR398" t="s">
        <v>984</v>
      </c>
      <c r="CS398">
        <v>125.83333333333334</v>
      </c>
      <c r="CT398">
        <v>42</v>
      </c>
      <c r="CU398">
        <v>131</v>
      </c>
      <c r="CV398" t="s">
        <v>986</v>
      </c>
      <c r="CW398">
        <v>115.83333333333333</v>
      </c>
      <c r="CX398">
        <v>89</v>
      </c>
      <c r="CY398">
        <v>138</v>
      </c>
      <c r="CZ398" t="s">
        <v>978</v>
      </c>
      <c r="DA398">
        <v>62.5</v>
      </c>
      <c r="DB398">
        <v>37</v>
      </c>
      <c r="DC398">
        <v>212</v>
      </c>
      <c r="DD398" t="s">
        <v>1804</v>
      </c>
      <c r="DE398">
        <v>103.75</v>
      </c>
      <c r="DF398">
        <v>86.5</v>
      </c>
      <c r="DG398">
        <v>36</v>
      </c>
      <c r="DH398" t="s">
        <v>982</v>
      </c>
      <c r="DI398">
        <v>106.66666666666667</v>
      </c>
      <c r="DJ398">
        <v>64</v>
      </c>
      <c r="DK398">
        <v>71</v>
      </c>
      <c r="DL398" t="s">
        <v>1821</v>
      </c>
      <c r="DM398">
        <v>132.5</v>
      </c>
      <c r="DN398">
        <v>63</v>
      </c>
      <c r="DO398">
        <v>104</v>
      </c>
      <c r="DP398" t="s">
        <v>984</v>
      </c>
      <c r="DQ398">
        <v>91.666666666666671</v>
      </c>
      <c r="DR398">
        <v>59</v>
      </c>
      <c r="DS398">
        <v>169</v>
      </c>
      <c r="DT398" t="s">
        <v>986</v>
      </c>
      <c r="DU398">
        <v>64.583333333333329</v>
      </c>
      <c r="DV398">
        <v>88.5</v>
      </c>
      <c r="DW398">
        <v>48</v>
      </c>
      <c r="DX398" t="s">
        <v>122</v>
      </c>
      <c r="DY398">
        <v>100</v>
      </c>
      <c r="DZ398">
        <v>31</v>
      </c>
      <c r="EA398">
        <v>221</v>
      </c>
      <c r="EB398" t="s">
        <v>111</v>
      </c>
      <c r="EC398">
        <v>100.83333333333333</v>
      </c>
      <c r="ED398">
        <v>80</v>
      </c>
      <c r="EE398">
        <v>52</v>
      </c>
      <c r="EF398" t="s">
        <v>252</v>
      </c>
      <c r="EG398">
        <v>112.08333333333333</v>
      </c>
      <c r="EH398">
        <v>57</v>
      </c>
      <c r="EI398">
        <v>149</v>
      </c>
      <c r="EJ398" t="s">
        <v>1826</v>
      </c>
      <c r="EK398">
        <v>39.583333333333336</v>
      </c>
      <c r="EL398">
        <v>51</v>
      </c>
      <c r="EM398">
        <v>84</v>
      </c>
      <c r="EN398" t="s">
        <v>1822</v>
      </c>
      <c r="EO398">
        <v>145</v>
      </c>
      <c r="EP398">
        <v>51</v>
      </c>
      <c r="EQ398">
        <v>84</v>
      </c>
      <c r="ER398" t="s">
        <v>858</v>
      </c>
      <c r="ES398">
        <v>82.083333333333329</v>
      </c>
      <c r="ET398">
        <v>111</v>
      </c>
      <c r="EU398">
        <v>48</v>
      </c>
      <c r="EV398">
        <v>51</v>
      </c>
      <c r="EW398">
        <v>223</v>
      </c>
      <c r="EX398">
        <v>111</v>
      </c>
      <c r="EY398">
        <v>81</v>
      </c>
      <c r="EZ398">
        <v>42</v>
      </c>
      <c r="FA398">
        <v>4</v>
      </c>
      <c r="FB398">
        <v>26</v>
      </c>
      <c r="FC398">
        <v>192</v>
      </c>
      <c r="FD398">
        <v>44</v>
      </c>
      <c r="FE398">
        <v>41</v>
      </c>
    </row>
    <row r="399" spans="1:161" x14ac:dyDescent="0.2">
      <c r="A399" t="s">
        <v>1177</v>
      </c>
      <c r="B399" t="s">
        <v>1178</v>
      </c>
      <c r="C399" t="s">
        <v>976</v>
      </c>
      <c r="D399" t="s">
        <v>853</v>
      </c>
      <c r="E399" t="s">
        <v>882</v>
      </c>
      <c r="F399">
        <v>87</v>
      </c>
      <c r="G399">
        <v>221</v>
      </c>
      <c r="H399" s="11" t="s">
        <v>978</v>
      </c>
      <c r="I399" s="11">
        <v>95</v>
      </c>
      <c r="J399">
        <v>75</v>
      </c>
      <c r="K399">
        <v>88</v>
      </c>
      <c r="L399" s="11" t="s">
        <v>980</v>
      </c>
      <c r="M399" s="11">
        <v>96.25</v>
      </c>
      <c r="N399">
        <v>99</v>
      </c>
      <c r="O399">
        <v>66</v>
      </c>
      <c r="P399" s="11" t="s">
        <v>982</v>
      </c>
      <c r="Q399" s="11">
        <v>100.83333333333333</v>
      </c>
      <c r="R399">
        <v>46.5</v>
      </c>
      <c r="S399">
        <v>223</v>
      </c>
      <c r="T399" t="s">
        <v>856</v>
      </c>
      <c r="U399">
        <v>17.083333333333329</v>
      </c>
      <c r="V399">
        <v>54.5</v>
      </c>
      <c r="W399">
        <v>149</v>
      </c>
      <c r="X399" t="s">
        <v>984</v>
      </c>
      <c r="Y399">
        <v>112.91666666666667</v>
      </c>
      <c r="Z399">
        <v>28</v>
      </c>
      <c r="AA399">
        <v>232</v>
      </c>
      <c r="AB399" t="s">
        <v>986</v>
      </c>
      <c r="AC399">
        <v>46.25</v>
      </c>
      <c r="AD399">
        <v>81.5</v>
      </c>
      <c r="AE399">
        <v>209</v>
      </c>
      <c r="AF399" t="s">
        <v>978</v>
      </c>
      <c r="AG399">
        <v>67.5</v>
      </c>
      <c r="AH399">
        <v>76</v>
      </c>
      <c r="AI399">
        <v>79</v>
      </c>
      <c r="AJ399" t="s">
        <v>980</v>
      </c>
      <c r="AK399">
        <v>113.33333333333333</v>
      </c>
      <c r="AL399">
        <v>88</v>
      </c>
      <c r="AM399">
        <v>68</v>
      </c>
      <c r="AN399" t="s">
        <v>982</v>
      </c>
      <c r="AO399">
        <v>113.75</v>
      </c>
      <c r="AP399">
        <v>72</v>
      </c>
      <c r="AQ399">
        <v>24</v>
      </c>
      <c r="AR399" t="s">
        <v>856</v>
      </c>
      <c r="AS399">
        <v>149.16666666666666</v>
      </c>
      <c r="AT399">
        <v>36</v>
      </c>
      <c r="AU399">
        <v>180</v>
      </c>
      <c r="AV399" t="s">
        <v>984</v>
      </c>
      <c r="AW399">
        <v>82.083333333333329</v>
      </c>
      <c r="AX399">
        <v>41</v>
      </c>
      <c r="AY399">
        <v>103</v>
      </c>
      <c r="AZ399" t="s">
        <v>986</v>
      </c>
      <c r="BA399">
        <v>137.91666666666666</v>
      </c>
      <c r="BB399">
        <v>85</v>
      </c>
      <c r="BC399">
        <v>131</v>
      </c>
      <c r="BD399" t="s">
        <v>978</v>
      </c>
      <c r="BE399">
        <v>64.166666666666657</v>
      </c>
      <c r="BF399">
        <v>65</v>
      </c>
      <c r="BG399">
        <v>111</v>
      </c>
      <c r="BH399" t="s">
        <v>980</v>
      </c>
      <c r="BI399">
        <v>56.666666666666664</v>
      </c>
      <c r="BJ399">
        <v>82.5</v>
      </c>
      <c r="BK399">
        <v>101</v>
      </c>
      <c r="BL399" t="s">
        <v>982</v>
      </c>
      <c r="BM399">
        <v>82.5</v>
      </c>
      <c r="BN399">
        <v>65</v>
      </c>
      <c r="BO399">
        <v>142</v>
      </c>
      <c r="BP399" t="s">
        <v>856</v>
      </c>
      <c r="BQ399">
        <v>89.583333333333329</v>
      </c>
      <c r="BR399">
        <v>54</v>
      </c>
      <c r="BS399">
        <v>137</v>
      </c>
      <c r="BT399" t="s">
        <v>984</v>
      </c>
      <c r="BU399">
        <v>71.666666666666671</v>
      </c>
      <c r="BV399">
        <v>49</v>
      </c>
      <c r="BW399">
        <v>194</v>
      </c>
      <c r="BX399" t="s">
        <v>986</v>
      </c>
      <c r="BY399">
        <v>22.5</v>
      </c>
      <c r="BZ399">
        <v>95</v>
      </c>
      <c r="CA399">
        <v>45</v>
      </c>
      <c r="CB399" t="s">
        <v>978</v>
      </c>
      <c r="CC399">
        <v>138.75</v>
      </c>
      <c r="CD399">
        <v>127</v>
      </c>
      <c r="CE399">
        <v>7</v>
      </c>
      <c r="CF399" t="s">
        <v>1804</v>
      </c>
      <c r="CG399">
        <v>137.08333333333334</v>
      </c>
      <c r="CH399">
        <v>68.5</v>
      </c>
      <c r="CI399">
        <v>59</v>
      </c>
      <c r="CJ399" t="s">
        <v>982</v>
      </c>
      <c r="CK399">
        <v>114.58333333333333</v>
      </c>
      <c r="CL399">
        <v>57</v>
      </c>
      <c r="CM399">
        <v>117</v>
      </c>
      <c r="CN399" t="s">
        <v>856</v>
      </c>
      <c r="CO399">
        <v>103.33333333333333</v>
      </c>
      <c r="CP399">
        <v>49</v>
      </c>
      <c r="CQ399">
        <v>69</v>
      </c>
      <c r="CR399" t="s">
        <v>984</v>
      </c>
      <c r="CS399">
        <v>119.58333333333333</v>
      </c>
      <c r="CT399">
        <v>64</v>
      </c>
      <c r="CU399">
        <v>8</v>
      </c>
      <c r="CV399" t="s">
        <v>986</v>
      </c>
      <c r="CW399">
        <v>177.08333333333334</v>
      </c>
      <c r="CX399">
        <v>89</v>
      </c>
      <c r="CY399">
        <v>138</v>
      </c>
      <c r="CZ399" t="s">
        <v>978</v>
      </c>
      <c r="DA399">
        <v>108.75</v>
      </c>
      <c r="DB399">
        <v>77</v>
      </c>
      <c r="DC399">
        <v>96</v>
      </c>
      <c r="DD399" t="s">
        <v>1804</v>
      </c>
      <c r="DE399">
        <v>145.41666666666666</v>
      </c>
      <c r="DF399">
        <v>70</v>
      </c>
      <c r="DG399">
        <v>94</v>
      </c>
      <c r="DH399" t="s">
        <v>982</v>
      </c>
      <c r="DI399">
        <v>91.25</v>
      </c>
      <c r="DJ399">
        <v>59</v>
      </c>
      <c r="DK399">
        <v>125</v>
      </c>
      <c r="DL399" t="s">
        <v>1821</v>
      </c>
      <c r="DM399">
        <v>112.08333333333333</v>
      </c>
      <c r="DN399">
        <v>62</v>
      </c>
      <c r="DO399">
        <v>116</v>
      </c>
      <c r="DP399" t="s">
        <v>984</v>
      </c>
      <c r="DQ399">
        <v>110</v>
      </c>
      <c r="DR399">
        <v>56</v>
      </c>
      <c r="DS399">
        <v>193</v>
      </c>
      <c r="DT399" t="s">
        <v>986</v>
      </c>
      <c r="DU399">
        <v>77.916666666666671</v>
      </c>
      <c r="DV399">
        <v>77</v>
      </c>
      <c r="DW399">
        <v>159</v>
      </c>
      <c r="DX399" t="s">
        <v>978</v>
      </c>
      <c r="DY399">
        <v>71.666666666666671</v>
      </c>
      <c r="DZ399">
        <v>36</v>
      </c>
      <c r="EA399">
        <v>205</v>
      </c>
      <c r="EB399" t="s">
        <v>1804</v>
      </c>
      <c r="EC399">
        <v>35.833333333333329</v>
      </c>
      <c r="ED399">
        <v>76</v>
      </c>
      <c r="EE399">
        <v>73</v>
      </c>
      <c r="EF399" t="s">
        <v>982</v>
      </c>
      <c r="EG399">
        <v>84.583333333333329</v>
      </c>
      <c r="EH399">
        <v>56.5</v>
      </c>
      <c r="EI399">
        <v>154</v>
      </c>
      <c r="EJ399" t="s">
        <v>1821</v>
      </c>
      <c r="EK399">
        <v>60.833333333333336</v>
      </c>
      <c r="EL399">
        <v>43</v>
      </c>
      <c r="EM399">
        <v>140</v>
      </c>
      <c r="EN399" t="s">
        <v>984</v>
      </c>
      <c r="EO399">
        <v>92.5</v>
      </c>
      <c r="EP399">
        <v>43</v>
      </c>
      <c r="EQ399">
        <v>140</v>
      </c>
      <c r="ER399" t="s">
        <v>986</v>
      </c>
      <c r="ES399">
        <v>112.5</v>
      </c>
      <c r="ET399">
        <v>106</v>
      </c>
      <c r="EU399">
        <v>91</v>
      </c>
      <c r="EV399">
        <v>91</v>
      </c>
      <c r="EW399">
        <v>51</v>
      </c>
      <c r="EX399">
        <v>121</v>
      </c>
      <c r="EY399">
        <v>36</v>
      </c>
      <c r="EZ399">
        <v>36</v>
      </c>
      <c r="FA399">
        <v>60</v>
      </c>
      <c r="FB399">
        <v>32</v>
      </c>
      <c r="FC399">
        <v>122</v>
      </c>
      <c r="FD399">
        <v>35</v>
      </c>
      <c r="FE399">
        <v>170</v>
      </c>
    </row>
    <row r="400" spans="1:161" x14ac:dyDescent="0.2">
      <c r="A400" t="s">
        <v>1180</v>
      </c>
      <c r="B400" t="s">
        <v>1181</v>
      </c>
      <c r="C400" t="s">
        <v>976</v>
      </c>
      <c r="D400" t="s">
        <v>853</v>
      </c>
      <c r="E400" t="s">
        <v>1182</v>
      </c>
      <c r="F400">
        <v>103</v>
      </c>
      <c r="G400">
        <v>88</v>
      </c>
      <c r="H400" s="11" t="s">
        <v>978</v>
      </c>
      <c r="I400" s="11">
        <v>97.916666666666671</v>
      </c>
      <c r="J400">
        <v>40</v>
      </c>
      <c r="K400">
        <v>215</v>
      </c>
      <c r="L400" s="11" t="s">
        <v>980</v>
      </c>
      <c r="M400" s="11">
        <v>92.916666666666671</v>
      </c>
      <c r="N400">
        <v>97</v>
      </c>
      <c r="O400">
        <v>75</v>
      </c>
      <c r="P400" s="11" t="s">
        <v>982</v>
      </c>
      <c r="Q400" s="11">
        <v>96.666666666666671</v>
      </c>
      <c r="R400">
        <v>53</v>
      </c>
      <c r="S400">
        <v>191</v>
      </c>
      <c r="T400" t="s">
        <v>856</v>
      </c>
      <c r="U400">
        <v>52.083333333333329</v>
      </c>
      <c r="V400">
        <v>57.5</v>
      </c>
      <c r="W400">
        <v>120</v>
      </c>
      <c r="X400" t="s">
        <v>984</v>
      </c>
      <c r="Y400">
        <v>110.83333333333333</v>
      </c>
      <c r="Z400">
        <v>32</v>
      </c>
      <c r="AA400">
        <v>217</v>
      </c>
      <c r="AB400" t="s">
        <v>986</v>
      </c>
      <c r="AC400">
        <v>81.25</v>
      </c>
      <c r="AD400">
        <v>99</v>
      </c>
      <c r="AE400">
        <v>83</v>
      </c>
      <c r="AF400" t="s">
        <v>978</v>
      </c>
      <c r="AG400">
        <v>110</v>
      </c>
      <c r="AH400">
        <v>45</v>
      </c>
      <c r="AI400">
        <v>198</v>
      </c>
      <c r="AJ400" t="s">
        <v>980</v>
      </c>
      <c r="AK400">
        <v>75</v>
      </c>
      <c r="AL400">
        <v>88.5</v>
      </c>
      <c r="AM400">
        <v>67</v>
      </c>
      <c r="AN400" t="s">
        <v>982</v>
      </c>
      <c r="AO400">
        <v>99.166666666666671</v>
      </c>
      <c r="AP400">
        <v>66</v>
      </c>
      <c r="AQ400">
        <v>76</v>
      </c>
      <c r="AR400" t="s">
        <v>856</v>
      </c>
      <c r="AS400">
        <v>116.66666666666666</v>
      </c>
      <c r="AT400">
        <v>43</v>
      </c>
      <c r="AU400">
        <v>146</v>
      </c>
      <c r="AV400" t="s">
        <v>984</v>
      </c>
      <c r="AW400">
        <v>59.166666666666664</v>
      </c>
      <c r="AX400">
        <v>33</v>
      </c>
      <c r="AY400">
        <v>172</v>
      </c>
      <c r="AZ400" t="s">
        <v>986</v>
      </c>
      <c r="BA400">
        <v>71.666666666666671</v>
      </c>
      <c r="BB400">
        <v>87</v>
      </c>
      <c r="BC400">
        <v>107</v>
      </c>
      <c r="BD400" t="s">
        <v>978</v>
      </c>
      <c r="BE400">
        <v>102.5</v>
      </c>
      <c r="BF400">
        <v>57</v>
      </c>
      <c r="BG400">
        <v>138</v>
      </c>
      <c r="BH400" t="s">
        <v>980</v>
      </c>
      <c r="BI400">
        <v>105.41666666666667</v>
      </c>
      <c r="BJ400">
        <v>92.5</v>
      </c>
      <c r="BK400">
        <v>65</v>
      </c>
      <c r="BL400" t="s">
        <v>982</v>
      </c>
      <c r="BM400">
        <v>105</v>
      </c>
      <c r="BN400">
        <v>68</v>
      </c>
      <c r="BO400">
        <v>116</v>
      </c>
      <c r="BP400" t="s">
        <v>856</v>
      </c>
      <c r="BQ400">
        <v>70.833333333333329</v>
      </c>
      <c r="BR400">
        <v>65</v>
      </c>
      <c r="BS400">
        <v>48</v>
      </c>
      <c r="BT400" t="s">
        <v>984</v>
      </c>
      <c r="BU400">
        <v>134.58333333333334</v>
      </c>
      <c r="BV400">
        <v>62</v>
      </c>
      <c r="BW400">
        <v>104</v>
      </c>
      <c r="BX400" t="s">
        <v>986</v>
      </c>
      <c r="BY400">
        <v>78.75</v>
      </c>
      <c r="BZ400">
        <v>87</v>
      </c>
      <c r="CA400">
        <v>113</v>
      </c>
      <c r="CB400" t="s">
        <v>978</v>
      </c>
      <c r="CC400">
        <v>83.333333333333343</v>
      </c>
      <c r="CD400">
        <v>66</v>
      </c>
      <c r="CE400">
        <v>151</v>
      </c>
      <c r="CF400" t="s">
        <v>1804</v>
      </c>
      <c r="CG400">
        <v>90</v>
      </c>
      <c r="CH400">
        <v>64</v>
      </c>
      <c r="CI400">
        <v>77</v>
      </c>
      <c r="CJ400" t="s">
        <v>982</v>
      </c>
      <c r="CK400">
        <v>97.916666666666671</v>
      </c>
      <c r="CL400">
        <v>65</v>
      </c>
      <c r="CM400">
        <v>46</v>
      </c>
      <c r="CN400" t="s">
        <v>856</v>
      </c>
      <c r="CO400">
        <v>147.5</v>
      </c>
      <c r="CP400">
        <v>41</v>
      </c>
      <c r="CQ400">
        <v>131</v>
      </c>
      <c r="CR400" t="s">
        <v>984</v>
      </c>
      <c r="CS400">
        <v>71.25</v>
      </c>
      <c r="CT400">
        <v>55</v>
      </c>
      <c r="CU400">
        <v>53</v>
      </c>
      <c r="CV400" t="s">
        <v>986</v>
      </c>
      <c r="CW400">
        <v>127.08333333333333</v>
      </c>
      <c r="CX400">
        <v>95</v>
      </c>
      <c r="CY400">
        <v>73</v>
      </c>
      <c r="CZ400" t="s">
        <v>978</v>
      </c>
      <c r="DA400">
        <v>133.75</v>
      </c>
      <c r="DB400">
        <v>68</v>
      </c>
      <c r="DC400">
        <v>127</v>
      </c>
      <c r="DD400" t="s">
        <v>1804</v>
      </c>
      <c r="DE400">
        <v>141.66666666666669</v>
      </c>
      <c r="DF400">
        <v>76</v>
      </c>
      <c r="DG400">
        <v>72</v>
      </c>
      <c r="DH400" t="s">
        <v>982</v>
      </c>
      <c r="DI400">
        <v>107.08333333333333</v>
      </c>
      <c r="DJ400">
        <v>55</v>
      </c>
      <c r="DK400">
        <v>160</v>
      </c>
      <c r="DL400" t="s">
        <v>1821</v>
      </c>
      <c r="DM400">
        <v>66.25</v>
      </c>
      <c r="DN400">
        <v>67</v>
      </c>
      <c r="DO400">
        <v>62</v>
      </c>
      <c r="DP400" t="s">
        <v>984</v>
      </c>
      <c r="DQ400">
        <v>98.75</v>
      </c>
      <c r="DR400">
        <v>65</v>
      </c>
      <c r="DS400">
        <v>118</v>
      </c>
      <c r="DT400" t="s">
        <v>986</v>
      </c>
      <c r="DU400">
        <v>75.416666666666671</v>
      </c>
      <c r="DV400">
        <v>77.5</v>
      </c>
      <c r="DW400">
        <v>154</v>
      </c>
      <c r="DX400" t="s">
        <v>978</v>
      </c>
      <c r="DY400">
        <v>79.166666666666657</v>
      </c>
      <c r="DZ400">
        <v>29</v>
      </c>
      <c r="EA400">
        <v>227</v>
      </c>
      <c r="EB400" t="s">
        <v>1804</v>
      </c>
      <c r="EC400">
        <v>55</v>
      </c>
      <c r="ED400">
        <v>73</v>
      </c>
      <c r="EE400">
        <v>89</v>
      </c>
      <c r="EF400" t="s">
        <v>982</v>
      </c>
      <c r="EG400">
        <v>81.25</v>
      </c>
      <c r="EH400">
        <v>65</v>
      </c>
      <c r="EI400">
        <v>79</v>
      </c>
      <c r="EJ400" t="s">
        <v>1821</v>
      </c>
      <c r="EK400">
        <v>92.083333333333329</v>
      </c>
      <c r="EL400">
        <v>54</v>
      </c>
      <c r="EM400">
        <v>59</v>
      </c>
      <c r="EN400" t="s">
        <v>984</v>
      </c>
      <c r="EO400">
        <v>97.916666666666671</v>
      </c>
      <c r="EP400">
        <v>54</v>
      </c>
      <c r="EQ400">
        <v>59</v>
      </c>
      <c r="ER400" t="s">
        <v>986</v>
      </c>
      <c r="ES400">
        <v>111.66666666666667</v>
      </c>
      <c r="ET400">
        <v>105</v>
      </c>
      <c r="EU400">
        <v>104</v>
      </c>
      <c r="EV400">
        <v>79</v>
      </c>
      <c r="EW400">
        <v>119</v>
      </c>
      <c r="EX400">
        <v>119</v>
      </c>
      <c r="EY400">
        <v>44</v>
      </c>
      <c r="EZ400">
        <v>36</v>
      </c>
      <c r="FA400">
        <v>60</v>
      </c>
      <c r="FB400">
        <v>37</v>
      </c>
      <c r="FC400">
        <v>54</v>
      </c>
      <c r="FD400">
        <v>41</v>
      </c>
      <c r="FE400">
        <v>87</v>
      </c>
    </row>
    <row r="401" spans="1:161" x14ac:dyDescent="0.2">
      <c r="A401" t="s">
        <v>1184</v>
      </c>
      <c r="B401" t="s">
        <v>1185</v>
      </c>
      <c r="C401" t="s">
        <v>1186</v>
      </c>
      <c r="D401" t="s">
        <v>853</v>
      </c>
      <c r="E401" t="s">
        <v>1187</v>
      </c>
      <c r="F401">
        <v>93</v>
      </c>
      <c r="G401">
        <v>190</v>
      </c>
      <c r="H401" s="11" t="s">
        <v>978</v>
      </c>
      <c r="I401" s="11">
        <v>53.333333333333336</v>
      </c>
      <c r="J401">
        <v>38</v>
      </c>
      <c r="K401">
        <v>220</v>
      </c>
      <c r="L401" s="11" t="s">
        <v>1188</v>
      </c>
      <c r="M401" s="11">
        <v>68.75</v>
      </c>
      <c r="N401">
        <v>43</v>
      </c>
      <c r="O401">
        <v>224</v>
      </c>
      <c r="P401" s="11" t="s">
        <v>1189</v>
      </c>
      <c r="Q401" s="11">
        <v>53.75</v>
      </c>
      <c r="R401">
        <v>62</v>
      </c>
      <c r="S401">
        <v>103</v>
      </c>
      <c r="T401" t="s">
        <v>1190</v>
      </c>
      <c r="U401">
        <v>130.41666666666666</v>
      </c>
      <c r="V401">
        <v>60.5</v>
      </c>
      <c r="W401">
        <v>94</v>
      </c>
      <c r="X401" t="s">
        <v>984</v>
      </c>
      <c r="Y401">
        <v>69.583333333333343</v>
      </c>
      <c r="Z401">
        <v>45</v>
      </c>
      <c r="AA401">
        <v>119</v>
      </c>
      <c r="AB401" t="s">
        <v>986</v>
      </c>
      <c r="AC401">
        <v>50.833333333333336</v>
      </c>
      <c r="AD401">
        <v>99.5</v>
      </c>
      <c r="AE401">
        <v>78</v>
      </c>
      <c r="AF401" t="s">
        <v>978</v>
      </c>
      <c r="AG401">
        <v>87.916666666666671</v>
      </c>
      <c r="AH401">
        <v>58</v>
      </c>
      <c r="AI401">
        <v>145</v>
      </c>
      <c r="AJ401" t="s">
        <v>1188</v>
      </c>
      <c r="AK401">
        <v>82.083333333333329</v>
      </c>
      <c r="AL401">
        <v>72.5</v>
      </c>
      <c r="AM401">
        <v>113</v>
      </c>
      <c r="AN401" t="s">
        <v>1189</v>
      </c>
      <c r="AO401">
        <v>73.75</v>
      </c>
      <c r="AP401">
        <v>56</v>
      </c>
      <c r="AQ401">
        <v>176</v>
      </c>
      <c r="AR401" t="s">
        <v>1190</v>
      </c>
      <c r="AS401">
        <v>69.166666666666657</v>
      </c>
      <c r="AT401">
        <v>65.5</v>
      </c>
      <c r="AU401">
        <v>21</v>
      </c>
      <c r="AV401" t="s">
        <v>984</v>
      </c>
      <c r="AW401">
        <v>93.333333333333329</v>
      </c>
      <c r="AX401">
        <v>66</v>
      </c>
      <c r="AY401">
        <v>1</v>
      </c>
      <c r="AZ401" t="s">
        <v>986</v>
      </c>
      <c r="BA401">
        <v>100</v>
      </c>
      <c r="BB401">
        <v>94</v>
      </c>
      <c r="BC401">
        <v>49</v>
      </c>
      <c r="BD401" t="s">
        <v>978</v>
      </c>
      <c r="BE401">
        <v>96.25</v>
      </c>
      <c r="BF401">
        <v>66</v>
      </c>
      <c r="BG401">
        <v>102</v>
      </c>
      <c r="BH401" t="s">
        <v>1804</v>
      </c>
      <c r="BI401">
        <v>123.75</v>
      </c>
      <c r="BJ401">
        <v>97.5</v>
      </c>
      <c r="BK401">
        <v>50</v>
      </c>
      <c r="BL401" t="s">
        <v>1823</v>
      </c>
      <c r="BM401">
        <v>141.25</v>
      </c>
      <c r="BN401">
        <v>69</v>
      </c>
      <c r="BO401">
        <v>102</v>
      </c>
      <c r="BP401" t="s">
        <v>1190</v>
      </c>
      <c r="BQ401">
        <v>97.916666666666671</v>
      </c>
      <c r="BR401">
        <v>75</v>
      </c>
      <c r="BS401">
        <v>5</v>
      </c>
      <c r="BT401" t="s">
        <v>984</v>
      </c>
      <c r="BU401">
        <v>137.91666666666666</v>
      </c>
      <c r="BV401">
        <v>86</v>
      </c>
      <c r="BW401">
        <v>1</v>
      </c>
      <c r="BX401" t="s">
        <v>986</v>
      </c>
      <c r="BY401">
        <v>136.66666666666666</v>
      </c>
      <c r="BZ401">
        <v>96</v>
      </c>
      <c r="CA401">
        <v>40</v>
      </c>
      <c r="CB401" t="s">
        <v>978</v>
      </c>
      <c r="CC401">
        <v>113.75</v>
      </c>
      <c r="CD401">
        <v>64</v>
      </c>
      <c r="CE401">
        <v>159</v>
      </c>
      <c r="CF401" t="s">
        <v>1804</v>
      </c>
      <c r="CG401">
        <v>104.16666666666667</v>
      </c>
      <c r="CH401">
        <v>52</v>
      </c>
      <c r="CI401">
        <v>149</v>
      </c>
      <c r="CJ401" t="s">
        <v>855</v>
      </c>
      <c r="CK401">
        <v>61.25</v>
      </c>
      <c r="CL401">
        <v>59</v>
      </c>
      <c r="CM401">
        <v>97</v>
      </c>
      <c r="CN401" t="s">
        <v>1190</v>
      </c>
      <c r="CO401">
        <v>117.91666666666667</v>
      </c>
      <c r="CP401">
        <v>45</v>
      </c>
      <c r="CQ401">
        <v>96</v>
      </c>
      <c r="CR401" t="s">
        <v>984</v>
      </c>
      <c r="CS401">
        <v>61.25</v>
      </c>
      <c r="CT401">
        <v>49</v>
      </c>
      <c r="CU401">
        <v>89</v>
      </c>
      <c r="CV401" t="s">
        <v>986</v>
      </c>
      <c r="CW401">
        <v>63.75</v>
      </c>
      <c r="CX401">
        <v>95</v>
      </c>
      <c r="CY401">
        <v>73</v>
      </c>
      <c r="CZ401" t="s">
        <v>978</v>
      </c>
      <c r="DA401">
        <v>143.33333333333334</v>
      </c>
      <c r="DB401">
        <v>54</v>
      </c>
      <c r="DC401">
        <v>169</v>
      </c>
      <c r="DD401" t="s">
        <v>1804</v>
      </c>
      <c r="DE401">
        <v>60.833333333333336</v>
      </c>
      <c r="DF401">
        <v>80</v>
      </c>
      <c r="DG401">
        <v>56</v>
      </c>
      <c r="DH401" t="s">
        <v>855</v>
      </c>
      <c r="DI401">
        <v>145.41666666666666</v>
      </c>
      <c r="DJ401">
        <v>57</v>
      </c>
      <c r="DK401">
        <v>140</v>
      </c>
      <c r="DL401" t="s">
        <v>1821</v>
      </c>
      <c r="DM401">
        <v>86.666666666666671</v>
      </c>
      <c r="DN401">
        <v>80</v>
      </c>
      <c r="DO401">
        <v>3</v>
      </c>
      <c r="DP401" t="s">
        <v>1822</v>
      </c>
      <c r="DQ401">
        <v>120.41666666666667</v>
      </c>
      <c r="DR401">
        <v>89</v>
      </c>
      <c r="DS401">
        <v>2</v>
      </c>
      <c r="DT401" t="s">
        <v>986</v>
      </c>
      <c r="DU401">
        <v>120.83333333333334</v>
      </c>
      <c r="DV401">
        <v>75</v>
      </c>
      <c r="DW401">
        <v>177</v>
      </c>
      <c r="DX401" t="s">
        <v>978</v>
      </c>
      <c r="DY401">
        <v>100</v>
      </c>
      <c r="DZ401">
        <v>62</v>
      </c>
      <c r="EA401">
        <v>75</v>
      </c>
      <c r="EB401" t="s">
        <v>1804</v>
      </c>
      <c r="EC401">
        <v>100</v>
      </c>
      <c r="ED401">
        <v>57</v>
      </c>
      <c r="EE401">
        <v>165</v>
      </c>
      <c r="EF401" t="s">
        <v>855</v>
      </c>
      <c r="EG401">
        <v>100</v>
      </c>
      <c r="EH401">
        <v>62</v>
      </c>
      <c r="EI401">
        <v>108</v>
      </c>
      <c r="EJ401" t="s">
        <v>1190</v>
      </c>
      <c r="EK401">
        <v>100</v>
      </c>
      <c r="EL401">
        <v>57</v>
      </c>
      <c r="EM401">
        <v>52</v>
      </c>
      <c r="EN401" t="s">
        <v>1822</v>
      </c>
      <c r="EO401">
        <v>100</v>
      </c>
      <c r="EP401">
        <v>57</v>
      </c>
      <c r="EQ401">
        <v>52</v>
      </c>
      <c r="ER401" t="s">
        <v>986</v>
      </c>
      <c r="ES401">
        <v>100</v>
      </c>
      <c r="ET401">
        <v>0</v>
      </c>
      <c r="EU401">
        <v>234</v>
      </c>
      <c r="EV401">
        <v>0</v>
      </c>
      <c r="EW401">
        <v>234</v>
      </c>
      <c r="EX401">
        <v>0</v>
      </c>
      <c r="EY401">
        <v>234</v>
      </c>
      <c r="EZ401">
        <v>0</v>
      </c>
      <c r="FA401">
        <v>234</v>
      </c>
      <c r="FB401">
        <v>0</v>
      </c>
      <c r="FC401">
        <v>234</v>
      </c>
      <c r="FD401">
        <v>0</v>
      </c>
      <c r="FE401">
        <v>234</v>
      </c>
    </row>
    <row r="402" spans="1:161" x14ac:dyDescent="0.2">
      <c r="A402" t="s">
        <v>1191</v>
      </c>
      <c r="B402" t="s">
        <v>1192</v>
      </c>
      <c r="C402" t="s">
        <v>1186</v>
      </c>
      <c r="D402" t="s">
        <v>853</v>
      </c>
      <c r="E402" t="s">
        <v>1193</v>
      </c>
      <c r="F402">
        <v>99</v>
      </c>
      <c r="G402">
        <v>133</v>
      </c>
      <c r="H402" s="11" t="s">
        <v>978</v>
      </c>
      <c r="I402" s="11">
        <v>63.75</v>
      </c>
      <c r="J402">
        <v>50</v>
      </c>
      <c r="K402">
        <v>182</v>
      </c>
      <c r="L402" s="11" t="s">
        <v>1188</v>
      </c>
      <c r="M402" s="11">
        <v>87.916666666666671</v>
      </c>
      <c r="N402">
        <v>71</v>
      </c>
      <c r="O402">
        <v>168</v>
      </c>
      <c r="P402" s="11" t="s">
        <v>1189</v>
      </c>
      <c r="Q402" s="11">
        <v>88.333333333333329</v>
      </c>
      <c r="R402">
        <v>68.5</v>
      </c>
      <c r="S402">
        <v>47</v>
      </c>
      <c r="T402" t="s">
        <v>1190</v>
      </c>
      <c r="U402">
        <v>161.25</v>
      </c>
      <c r="V402">
        <v>57.5</v>
      </c>
      <c r="W402">
        <v>120</v>
      </c>
      <c r="X402" t="s">
        <v>984</v>
      </c>
      <c r="Y402">
        <v>127.91666666666667</v>
      </c>
      <c r="Z402">
        <v>39</v>
      </c>
      <c r="AA402">
        <v>181</v>
      </c>
      <c r="AB402" t="s">
        <v>986</v>
      </c>
      <c r="AC402">
        <v>59.583333333333336</v>
      </c>
      <c r="AD402">
        <v>102</v>
      </c>
      <c r="AE402">
        <v>46</v>
      </c>
      <c r="AF402" t="s">
        <v>978</v>
      </c>
      <c r="AG402">
        <v>122.5</v>
      </c>
      <c r="AH402">
        <v>57.5</v>
      </c>
      <c r="AI402">
        <v>153</v>
      </c>
      <c r="AJ402" t="s">
        <v>1188</v>
      </c>
      <c r="AK402">
        <v>107.5</v>
      </c>
      <c r="AL402">
        <v>66.5</v>
      </c>
      <c r="AM402">
        <v>140</v>
      </c>
      <c r="AN402" t="s">
        <v>1189</v>
      </c>
      <c r="AO402">
        <v>74.166666666666657</v>
      </c>
      <c r="AP402">
        <v>51</v>
      </c>
      <c r="AQ402">
        <v>194</v>
      </c>
      <c r="AR402" t="s">
        <v>1190</v>
      </c>
      <c r="AS402">
        <v>100</v>
      </c>
      <c r="AT402">
        <v>34.5</v>
      </c>
      <c r="AU402">
        <v>187</v>
      </c>
      <c r="AV402" t="s">
        <v>984</v>
      </c>
      <c r="AW402">
        <v>76.25</v>
      </c>
      <c r="AX402">
        <v>44</v>
      </c>
      <c r="AY402">
        <v>84</v>
      </c>
      <c r="AZ402" t="s">
        <v>986</v>
      </c>
      <c r="BA402">
        <v>98.333333333333329</v>
      </c>
      <c r="BB402">
        <v>88</v>
      </c>
      <c r="BC402">
        <v>100</v>
      </c>
      <c r="BD402" t="s">
        <v>978</v>
      </c>
      <c r="BE402">
        <v>117.5</v>
      </c>
      <c r="BF402">
        <v>45</v>
      </c>
      <c r="BG402">
        <v>171</v>
      </c>
      <c r="BH402" t="s">
        <v>980</v>
      </c>
      <c r="BI402">
        <v>95</v>
      </c>
      <c r="BJ402">
        <v>88.5</v>
      </c>
      <c r="BK402">
        <v>78</v>
      </c>
      <c r="BL402" t="s">
        <v>982</v>
      </c>
      <c r="BM402">
        <v>92.083333333333329</v>
      </c>
      <c r="BN402">
        <v>57</v>
      </c>
      <c r="BO402">
        <v>194</v>
      </c>
      <c r="BP402" t="s">
        <v>856</v>
      </c>
      <c r="BQ402">
        <v>53.75</v>
      </c>
      <c r="BR402">
        <v>55</v>
      </c>
      <c r="BS402">
        <v>130</v>
      </c>
      <c r="BT402" t="s">
        <v>984</v>
      </c>
      <c r="BU402">
        <v>122.5</v>
      </c>
      <c r="BV402">
        <v>65</v>
      </c>
      <c r="BW402">
        <v>80</v>
      </c>
      <c r="BX402" t="s">
        <v>986</v>
      </c>
      <c r="BY402">
        <v>97.083333333333329</v>
      </c>
      <c r="BZ402">
        <v>83</v>
      </c>
      <c r="CA402">
        <v>142</v>
      </c>
      <c r="CB402" t="s">
        <v>978</v>
      </c>
      <c r="CC402">
        <v>85.833333333333329</v>
      </c>
      <c r="CD402">
        <v>64</v>
      </c>
      <c r="CE402">
        <v>159</v>
      </c>
      <c r="CF402" t="s">
        <v>1804</v>
      </c>
      <c r="CG402">
        <v>81.25</v>
      </c>
      <c r="CH402">
        <v>68.5</v>
      </c>
      <c r="CI402">
        <v>59</v>
      </c>
      <c r="CJ402" t="s">
        <v>982</v>
      </c>
      <c r="CK402">
        <v>137.5</v>
      </c>
      <c r="CL402">
        <v>61</v>
      </c>
      <c r="CM402">
        <v>83</v>
      </c>
      <c r="CN402" t="s">
        <v>856</v>
      </c>
      <c r="CO402">
        <v>127.5</v>
      </c>
      <c r="CP402">
        <v>33</v>
      </c>
      <c r="CQ402">
        <v>184</v>
      </c>
      <c r="CR402" t="s">
        <v>984</v>
      </c>
      <c r="CS402">
        <v>62.5</v>
      </c>
      <c r="CT402">
        <v>52</v>
      </c>
      <c r="CU402">
        <v>73</v>
      </c>
      <c r="CV402" t="s">
        <v>986</v>
      </c>
      <c r="CW402">
        <v>160.83333333333331</v>
      </c>
      <c r="CX402">
        <v>92</v>
      </c>
      <c r="CY402">
        <v>108</v>
      </c>
      <c r="CZ402" t="s">
        <v>978</v>
      </c>
      <c r="DA402">
        <v>63.333333333333336</v>
      </c>
      <c r="DB402">
        <v>73</v>
      </c>
      <c r="DC402">
        <v>114</v>
      </c>
      <c r="DD402" t="s">
        <v>1804</v>
      </c>
      <c r="DE402">
        <v>94.166666666666671</v>
      </c>
      <c r="DF402">
        <v>55.5</v>
      </c>
      <c r="DG402">
        <v>149</v>
      </c>
      <c r="DH402" t="s">
        <v>982</v>
      </c>
      <c r="DI402">
        <v>84.166666666666671</v>
      </c>
      <c r="DJ402">
        <v>56</v>
      </c>
      <c r="DK402">
        <v>149</v>
      </c>
      <c r="DL402" t="s">
        <v>1821</v>
      </c>
      <c r="DM402">
        <v>105.41666666666667</v>
      </c>
      <c r="DN402">
        <v>64</v>
      </c>
      <c r="DO402">
        <v>94</v>
      </c>
      <c r="DP402" t="s">
        <v>984</v>
      </c>
      <c r="DQ402">
        <v>95.833333333333329</v>
      </c>
      <c r="DR402">
        <v>50</v>
      </c>
      <c r="DS402">
        <v>219</v>
      </c>
      <c r="DT402" t="s">
        <v>986</v>
      </c>
      <c r="DU402">
        <v>43.75</v>
      </c>
      <c r="DV402">
        <v>93</v>
      </c>
      <c r="DW402">
        <v>20</v>
      </c>
      <c r="DX402" t="s">
        <v>122</v>
      </c>
      <c r="DY402">
        <v>144.16666666666666</v>
      </c>
      <c r="DZ402">
        <v>56</v>
      </c>
      <c r="EA402">
        <v>100</v>
      </c>
      <c r="EB402" t="s">
        <v>111</v>
      </c>
      <c r="EC402">
        <v>117.91666666666667</v>
      </c>
      <c r="ED402">
        <v>69.5</v>
      </c>
      <c r="EE402">
        <v>111</v>
      </c>
      <c r="EF402" t="s">
        <v>252</v>
      </c>
      <c r="EG402">
        <v>98.75</v>
      </c>
      <c r="EH402">
        <v>55</v>
      </c>
      <c r="EI402">
        <v>162</v>
      </c>
      <c r="EJ402" t="s">
        <v>1826</v>
      </c>
      <c r="EK402">
        <v>75</v>
      </c>
      <c r="EL402">
        <v>51</v>
      </c>
      <c r="EM402">
        <v>84</v>
      </c>
      <c r="EN402" t="s">
        <v>1822</v>
      </c>
      <c r="EO402">
        <v>105</v>
      </c>
      <c r="EP402">
        <v>51</v>
      </c>
      <c r="EQ402">
        <v>84</v>
      </c>
      <c r="ER402" t="s">
        <v>858</v>
      </c>
      <c r="ES402">
        <v>108.75</v>
      </c>
      <c r="ET402">
        <v>103</v>
      </c>
      <c r="EU402">
        <v>126</v>
      </c>
      <c r="EV402">
        <v>74</v>
      </c>
      <c r="EW402">
        <v>143</v>
      </c>
      <c r="EX402">
        <v>104</v>
      </c>
      <c r="EY402">
        <v>108</v>
      </c>
      <c r="EZ402">
        <v>34</v>
      </c>
      <c r="FA402">
        <v>102</v>
      </c>
      <c r="FB402">
        <v>33</v>
      </c>
      <c r="FC402">
        <v>96</v>
      </c>
      <c r="FD402">
        <v>40</v>
      </c>
      <c r="FE402">
        <v>105</v>
      </c>
    </row>
    <row r="403" spans="1:161" x14ac:dyDescent="0.2">
      <c r="A403" t="s">
        <v>1194</v>
      </c>
      <c r="B403" t="s">
        <v>1195</v>
      </c>
      <c r="C403" t="s">
        <v>1186</v>
      </c>
      <c r="D403" t="s">
        <v>853</v>
      </c>
      <c r="E403" t="s">
        <v>1196</v>
      </c>
      <c r="F403">
        <v>100</v>
      </c>
      <c r="G403">
        <v>125</v>
      </c>
      <c r="H403" s="11" t="s">
        <v>978</v>
      </c>
      <c r="I403" s="11">
        <v>129.16666666666666</v>
      </c>
      <c r="J403">
        <v>92</v>
      </c>
      <c r="K403">
        <v>28</v>
      </c>
      <c r="L403" s="11" t="s">
        <v>1188</v>
      </c>
      <c r="M403" s="11">
        <v>125.83333333333334</v>
      </c>
      <c r="N403">
        <v>77</v>
      </c>
      <c r="O403">
        <v>148</v>
      </c>
      <c r="P403" s="11" t="s">
        <v>1189</v>
      </c>
      <c r="Q403" s="11">
        <v>100</v>
      </c>
      <c r="R403">
        <v>52</v>
      </c>
      <c r="S403">
        <v>197</v>
      </c>
      <c r="T403" t="s">
        <v>1190</v>
      </c>
      <c r="U403">
        <v>80.416666666666671</v>
      </c>
      <c r="V403">
        <v>52</v>
      </c>
      <c r="W403">
        <v>171</v>
      </c>
      <c r="X403" t="s">
        <v>984</v>
      </c>
      <c r="Y403">
        <v>102.91666666666667</v>
      </c>
      <c r="Z403">
        <v>42</v>
      </c>
      <c r="AA403">
        <v>156</v>
      </c>
      <c r="AB403" t="s">
        <v>986</v>
      </c>
      <c r="AC403">
        <v>97.5</v>
      </c>
      <c r="AD403">
        <v>87</v>
      </c>
      <c r="AE403">
        <v>195</v>
      </c>
      <c r="AF403" t="s">
        <v>978</v>
      </c>
      <c r="AG403">
        <v>88.333333333333329</v>
      </c>
      <c r="AH403">
        <v>73</v>
      </c>
      <c r="AI403">
        <v>90</v>
      </c>
      <c r="AJ403" t="s">
        <v>1188</v>
      </c>
      <c r="AK403">
        <v>72.083333333333329</v>
      </c>
      <c r="AL403">
        <v>64.5</v>
      </c>
      <c r="AM403">
        <v>148</v>
      </c>
      <c r="AN403" t="s">
        <v>1189</v>
      </c>
      <c r="AO403">
        <v>99.166666666666671</v>
      </c>
      <c r="AP403">
        <v>59.5</v>
      </c>
      <c r="AQ403">
        <v>150</v>
      </c>
      <c r="AR403" t="s">
        <v>1190</v>
      </c>
      <c r="AS403">
        <v>73.75</v>
      </c>
      <c r="AT403">
        <v>37</v>
      </c>
      <c r="AU403">
        <v>178</v>
      </c>
      <c r="AV403" t="s">
        <v>984</v>
      </c>
      <c r="AW403">
        <v>97.083333333333329</v>
      </c>
      <c r="AX403">
        <v>35</v>
      </c>
      <c r="AY403">
        <v>150</v>
      </c>
      <c r="AZ403" t="s">
        <v>986</v>
      </c>
      <c r="BA403">
        <v>125.41666666666666</v>
      </c>
      <c r="BB403">
        <v>80</v>
      </c>
      <c r="BC403">
        <v>167</v>
      </c>
      <c r="BD403" t="s">
        <v>978</v>
      </c>
      <c r="BE403">
        <v>49.166666666666671</v>
      </c>
      <c r="BF403">
        <v>94</v>
      </c>
      <c r="BG403">
        <v>23</v>
      </c>
      <c r="BH403" t="s">
        <v>1804</v>
      </c>
      <c r="BI403">
        <v>107.08333333333333</v>
      </c>
      <c r="BJ403">
        <v>69.5</v>
      </c>
      <c r="BK403">
        <v>146</v>
      </c>
      <c r="BL403" t="s">
        <v>1823</v>
      </c>
      <c r="BM403">
        <v>115.41666666666667</v>
      </c>
      <c r="BN403">
        <v>71</v>
      </c>
      <c r="BO403">
        <v>87</v>
      </c>
      <c r="BP403" t="s">
        <v>1190</v>
      </c>
      <c r="BQ403">
        <v>125.41666666666666</v>
      </c>
      <c r="BR403">
        <v>49</v>
      </c>
      <c r="BS403">
        <v>171</v>
      </c>
      <c r="BT403" t="s">
        <v>984</v>
      </c>
      <c r="BU403">
        <v>83.333333333333343</v>
      </c>
      <c r="BV403">
        <v>44</v>
      </c>
      <c r="BW403">
        <v>211</v>
      </c>
      <c r="BX403" t="s">
        <v>986</v>
      </c>
      <c r="BY403">
        <v>70</v>
      </c>
      <c r="BZ403">
        <v>95</v>
      </c>
      <c r="CA403">
        <v>45</v>
      </c>
      <c r="CB403" t="s">
        <v>978</v>
      </c>
      <c r="CC403">
        <v>132.08333333333334</v>
      </c>
      <c r="CD403">
        <v>103</v>
      </c>
      <c r="CE403">
        <v>40</v>
      </c>
      <c r="CF403" t="s">
        <v>1804</v>
      </c>
      <c r="CG403">
        <v>90.416666666666671</v>
      </c>
      <c r="CH403">
        <v>44.5</v>
      </c>
      <c r="CI403">
        <v>183</v>
      </c>
      <c r="CJ403" t="s">
        <v>855</v>
      </c>
      <c r="CK403">
        <v>84.166666666666671</v>
      </c>
      <c r="CL403">
        <v>53</v>
      </c>
      <c r="CM403">
        <v>148</v>
      </c>
      <c r="CN403" t="s">
        <v>1190</v>
      </c>
      <c r="CO403">
        <v>59.583333333333336</v>
      </c>
      <c r="CP403">
        <v>41</v>
      </c>
      <c r="CQ403">
        <v>131</v>
      </c>
      <c r="CR403" t="s">
        <v>984</v>
      </c>
      <c r="CS403">
        <v>117.08333333333333</v>
      </c>
      <c r="CT403">
        <v>41</v>
      </c>
      <c r="CU403">
        <v>139</v>
      </c>
      <c r="CV403" t="s">
        <v>986</v>
      </c>
      <c r="CW403">
        <v>112.5</v>
      </c>
      <c r="CX403">
        <v>90</v>
      </c>
      <c r="CY403">
        <v>122</v>
      </c>
      <c r="CZ403" t="s">
        <v>978</v>
      </c>
      <c r="DA403">
        <v>110.83333333333333</v>
      </c>
      <c r="DB403">
        <v>105</v>
      </c>
      <c r="DC403">
        <v>17</v>
      </c>
      <c r="DD403" t="s">
        <v>1804</v>
      </c>
      <c r="DE403">
        <v>111.25</v>
      </c>
      <c r="DF403">
        <v>56.5</v>
      </c>
      <c r="DG403">
        <v>145</v>
      </c>
      <c r="DH403" t="s">
        <v>855</v>
      </c>
      <c r="DI403">
        <v>81.25</v>
      </c>
      <c r="DJ403">
        <v>66</v>
      </c>
      <c r="DK403">
        <v>51</v>
      </c>
      <c r="DL403" t="s">
        <v>1821</v>
      </c>
      <c r="DM403">
        <v>119.16666666666667</v>
      </c>
      <c r="DN403">
        <v>56</v>
      </c>
      <c r="DO403">
        <v>172</v>
      </c>
      <c r="DP403" t="s">
        <v>1822</v>
      </c>
      <c r="DQ403">
        <v>114.16666666666667</v>
      </c>
      <c r="DR403">
        <v>59</v>
      </c>
      <c r="DS403">
        <v>169</v>
      </c>
      <c r="DT403" t="s">
        <v>986</v>
      </c>
      <c r="DU403">
        <v>115.41666666666667</v>
      </c>
      <c r="DV403">
        <v>78</v>
      </c>
      <c r="DW403">
        <v>148</v>
      </c>
      <c r="DX403" t="s">
        <v>978</v>
      </c>
      <c r="DY403">
        <v>105.83333333333333</v>
      </c>
      <c r="DZ403">
        <v>68</v>
      </c>
      <c r="EA403">
        <v>44</v>
      </c>
      <c r="EB403" t="s">
        <v>1804</v>
      </c>
      <c r="EC403">
        <v>111.25</v>
      </c>
      <c r="ED403">
        <v>72</v>
      </c>
      <c r="EE403">
        <v>100</v>
      </c>
      <c r="EF403" t="s">
        <v>855</v>
      </c>
      <c r="EG403">
        <v>126.25</v>
      </c>
      <c r="EH403">
        <v>63</v>
      </c>
      <c r="EI403">
        <v>97</v>
      </c>
      <c r="EJ403" t="s">
        <v>1190</v>
      </c>
      <c r="EK403">
        <v>132.91666666666666</v>
      </c>
      <c r="EL403">
        <v>34</v>
      </c>
      <c r="EM403">
        <v>206</v>
      </c>
      <c r="EN403" t="s">
        <v>1822</v>
      </c>
      <c r="EO403">
        <v>107.5</v>
      </c>
      <c r="EP403">
        <v>34</v>
      </c>
      <c r="EQ403">
        <v>206</v>
      </c>
      <c r="ER403" t="s">
        <v>986</v>
      </c>
      <c r="ES403">
        <v>50.416666666666664</v>
      </c>
      <c r="ET403">
        <v>100</v>
      </c>
      <c r="EU403">
        <v>162</v>
      </c>
      <c r="EV403">
        <v>89</v>
      </c>
      <c r="EW403">
        <v>71</v>
      </c>
      <c r="EX403">
        <v>87</v>
      </c>
      <c r="EY403">
        <v>163</v>
      </c>
      <c r="EZ403">
        <v>30</v>
      </c>
      <c r="FA403">
        <v>176</v>
      </c>
      <c r="FB403">
        <v>21</v>
      </c>
      <c r="FC403">
        <v>224</v>
      </c>
      <c r="FD403">
        <v>41</v>
      </c>
      <c r="FE403">
        <v>87</v>
      </c>
    </row>
    <row r="404" spans="1:161" x14ac:dyDescent="0.2">
      <c r="A404" t="s">
        <v>1197</v>
      </c>
      <c r="B404" t="s">
        <v>1198</v>
      </c>
      <c r="C404" t="s">
        <v>1186</v>
      </c>
      <c r="D404" t="s">
        <v>853</v>
      </c>
      <c r="E404" t="s">
        <v>1199</v>
      </c>
      <c r="F404">
        <v>80</v>
      </c>
      <c r="G404">
        <v>236</v>
      </c>
      <c r="H404" s="11" t="s">
        <v>978</v>
      </c>
      <c r="I404" s="11">
        <v>60</v>
      </c>
      <c r="J404">
        <v>49</v>
      </c>
      <c r="K404">
        <v>183</v>
      </c>
      <c r="L404" s="11" t="s">
        <v>1188</v>
      </c>
      <c r="M404" s="11">
        <v>90.416666666666671</v>
      </c>
      <c r="N404">
        <v>73</v>
      </c>
      <c r="O404">
        <v>162</v>
      </c>
      <c r="P404" s="11" t="s">
        <v>1189</v>
      </c>
      <c r="Q404" s="11">
        <v>112.91666666666667</v>
      </c>
      <c r="R404">
        <v>54</v>
      </c>
      <c r="S404">
        <v>186</v>
      </c>
      <c r="T404" t="s">
        <v>1190</v>
      </c>
      <c r="U404">
        <v>104.58333333333333</v>
      </c>
      <c r="V404">
        <v>50.5</v>
      </c>
      <c r="W404">
        <v>185</v>
      </c>
      <c r="X404" t="s">
        <v>984</v>
      </c>
      <c r="Y404">
        <v>101.25</v>
      </c>
      <c r="Z404">
        <v>63</v>
      </c>
      <c r="AA404">
        <v>8</v>
      </c>
      <c r="AB404" t="s">
        <v>986</v>
      </c>
      <c r="AC404">
        <v>142.08333333333334</v>
      </c>
      <c r="AD404">
        <v>94</v>
      </c>
      <c r="AE404">
        <v>140</v>
      </c>
      <c r="AF404" t="s">
        <v>978</v>
      </c>
      <c r="AG404">
        <v>109.16666666666667</v>
      </c>
      <c r="AH404">
        <v>55</v>
      </c>
      <c r="AI404">
        <v>160</v>
      </c>
      <c r="AJ404" t="s">
        <v>1188</v>
      </c>
      <c r="AK404">
        <v>102.5</v>
      </c>
      <c r="AL404">
        <v>45</v>
      </c>
      <c r="AM404">
        <v>193</v>
      </c>
      <c r="AN404" t="s">
        <v>1189</v>
      </c>
      <c r="AO404">
        <v>97.916666666666671</v>
      </c>
      <c r="AP404">
        <v>50.5</v>
      </c>
      <c r="AQ404">
        <v>197</v>
      </c>
      <c r="AR404" t="s">
        <v>1190</v>
      </c>
      <c r="AS404">
        <v>90.416666666666671</v>
      </c>
      <c r="AT404">
        <v>34</v>
      </c>
      <c r="AU404">
        <v>188</v>
      </c>
      <c r="AV404" t="s">
        <v>984</v>
      </c>
      <c r="AW404">
        <v>83.333333333333343</v>
      </c>
      <c r="AX404">
        <v>40</v>
      </c>
      <c r="AY404">
        <v>109</v>
      </c>
      <c r="AZ404" t="s">
        <v>986</v>
      </c>
      <c r="BA404">
        <v>97.916666666666671</v>
      </c>
      <c r="BB404">
        <v>81</v>
      </c>
      <c r="BC404">
        <v>162</v>
      </c>
      <c r="BD404" t="s">
        <v>978</v>
      </c>
      <c r="BE404">
        <v>100.83333333333333</v>
      </c>
      <c r="BF404">
        <v>47</v>
      </c>
      <c r="BG404">
        <v>166</v>
      </c>
      <c r="BH404" t="s">
        <v>1804</v>
      </c>
      <c r="BI404">
        <v>112.5</v>
      </c>
      <c r="BJ404">
        <v>53.5</v>
      </c>
      <c r="BK404">
        <v>188</v>
      </c>
      <c r="BL404" t="s">
        <v>1823</v>
      </c>
      <c r="BM404">
        <v>88.75</v>
      </c>
      <c r="BN404">
        <v>61</v>
      </c>
      <c r="BO404">
        <v>174</v>
      </c>
      <c r="BP404" t="s">
        <v>1190</v>
      </c>
      <c r="BQ404">
        <v>64.583333333333329</v>
      </c>
      <c r="BR404">
        <v>52</v>
      </c>
      <c r="BS404">
        <v>148</v>
      </c>
      <c r="BT404" t="s">
        <v>984</v>
      </c>
      <c r="BU404">
        <v>97.083333333333329</v>
      </c>
      <c r="BV404">
        <v>62</v>
      </c>
      <c r="BW404">
        <v>104</v>
      </c>
      <c r="BX404" t="s">
        <v>986</v>
      </c>
      <c r="BY404">
        <v>117.08333333333333</v>
      </c>
      <c r="BZ404">
        <v>80</v>
      </c>
      <c r="CA404">
        <v>164</v>
      </c>
      <c r="CB404" t="s">
        <v>978</v>
      </c>
      <c r="CC404">
        <v>124.58333333333333</v>
      </c>
      <c r="CD404">
        <v>50</v>
      </c>
      <c r="CE404">
        <v>196</v>
      </c>
      <c r="CF404" t="s">
        <v>1804</v>
      </c>
      <c r="CG404">
        <v>105.41666666666667</v>
      </c>
      <c r="CH404">
        <v>49</v>
      </c>
      <c r="CI404">
        <v>161</v>
      </c>
      <c r="CJ404" t="s">
        <v>855</v>
      </c>
      <c r="CK404">
        <v>120.83333333333334</v>
      </c>
      <c r="CL404">
        <v>60</v>
      </c>
      <c r="CM404">
        <v>89</v>
      </c>
      <c r="CN404" t="s">
        <v>1190</v>
      </c>
      <c r="CO404">
        <v>105.41666666666667</v>
      </c>
      <c r="CP404">
        <v>40</v>
      </c>
      <c r="CQ404">
        <v>141</v>
      </c>
      <c r="CR404" t="s">
        <v>984</v>
      </c>
      <c r="CS404">
        <v>93.333333333333329</v>
      </c>
      <c r="CT404">
        <v>40</v>
      </c>
      <c r="CU404">
        <v>145</v>
      </c>
      <c r="CV404" t="s">
        <v>986</v>
      </c>
      <c r="CW404">
        <v>127.91666666666667</v>
      </c>
      <c r="CX404">
        <v>77</v>
      </c>
      <c r="CY404">
        <v>223</v>
      </c>
      <c r="CZ404" t="s">
        <v>978</v>
      </c>
      <c r="DA404">
        <v>75</v>
      </c>
      <c r="DB404">
        <v>40</v>
      </c>
      <c r="DC404">
        <v>209</v>
      </c>
      <c r="DD404" t="s">
        <v>1804</v>
      </c>
      <c r="DE404">
        <v>102.91666666666667</v>
      </c>
      <c r="DF404">
        <v>35</v>
      </c>
      <c r="DG404">
        <v>211</v>
      </c>
      <c r="DH404" t="s">
        <v>855</v>
      </c>
      <c r="DI404">
        <v>92.5</v>
      </c>
      <c r="DJ404">
        <v>61</v>
      </c>
      <c r="DK404">
        <v>102</v>
      </c>
      <c r="DL404" t="s">
        <v>1821</v>
      </c>
      <c r="DM404">
        <v>138.75</v>
      </c>
      <c r="DN404">
        <v>61</v>
      </c>
      <c r="DO404">
        <v>125</v>
      </c>
      <c r="DP404" t="s">
        <v>1822</v>
      </c>
      <c r="DQ404">
        <v>129.16666666666666</v>
      </c>
      <c r="DR404">
        <v>52</v>
      </c>
      <c r="DS404">
        <v>212</v>
      </c>
      <c r="DT404" t="s">
        <v>986</v>
      </c>
      <c r="DU404">
        <v>92.916666666666671</v>
      </c>
      <c r="DV404">
        <v>76.5</v>
      </c>
      <c r="DW404">
        <v>163</v>
      </c>
      <c r="DX404" t="s">
        <v>402</v>
      </c>
      <c r="DY404">
        <v>129.16666666666666</v>
      </c>
      <c r="DZ404">
        <v>33</v>
      </c>
      <c r="EA404">
        <v>216</v>
      </c>
      <c r="EB404" t="s">
        <v>123</v>
      </c>
      <c r="EC404">
        <v>56.666666666666664</v>
      </c>
      <c r="ED404">
        <v>47.5</v>
      </c>
      <c r="EE404">
        <v>193</v>
      </c>
      <c r="EF404" t="s">
        <v>252</v>
      </c>
      <c r="EG404">
        <v>101.25</v>
      </c>
      <c r="EH404">
        <v>45</v>
      </c>
      <c r="EI404">
        <v>195</v>
      </c>
      <c r="EJ404" t="s">
        <v>1190</v>
      </c>
      <c r="EK404">
        <v>61.25</v>
      </c>
      <c r="EL404">
        <v>36</v>
      </c>
      <c r="EM404">
        <v>195</v>
      </c>
      <c r="EN404" t="s">
        <v>857</v>
      </c>
      <c r="EO404">
        <v>94.166666666666671</v>
      </c>
      <c r="EP404">
        <v>36</v>
      </c>
      <c r="EQ404">
        <v>195</v>
      </c>
      <c r="ER404" t="s">
        <v>986</v>
      </c>
      <c r="ES404">
        <v>68.75</v>
      </c>
      <c r="ET404">
        <v>74</v>
      </c>
      <c r="EU404">
        <v>233</v>
      </c>
      <c r="EV404">
        <v>80</v>
      </c>
      <c r="EW404">
        <v>112</v>
      </c>
      <c r="EX404">
        <v>71</v>
      </c>
      <c r="EY404">
        <v>196</v>
      </c>
      <c r="EZ404">
        <v>34</v>
      </c>
      <c r="FA404">
        <v>102</v>
      </c>
      <c r="FB404">
        <v>27</v>
      </c>
      <c r="FC404">
        <v>181</v>
      </c>
      <c r="FD404">
        <v>39</v>
      </c>
      <c r="FE404">
        <v>120</v>
      </c>
    </row>
    <row r="405" spans="1:161" x14ac:dyDescent="0.2">
      <c r="A405" t="s">
        <v>1200</v>
      </c>
      <c r="B405" t="s">
        <v>1201</v>
      </c>
      <c r="C405" t="s">
        <v>1186</v>
      </c>
      <c r="D405" t="s">
        <v>853</v>
      </c>
      <c r="E405" t="s">
        <v>1202</v>
      </c>
      <c r="F405">
        <v>109</v>
      </c>
      <c r="G405">
        <v>41</v>
      </c>
      <c r="H405" s="11" t="s">
        <v>978</v>
      </c>
      <c r="I405" s="11">
        <v>127.5</v>
      </c>
      <c r="J405">
        <v>48</v>
      </c>
      <c r="K405">
        <v>185</v>
      </c>
      <c r="L405" s="11" t="s">
        <v>1188</v>
      </c>
      <c r="M405" s="11">
        <v>95.833333333333329</v>
      </c>
      <c r="N405">
        <v>96</v>
      </c>
      <c r="O405">
        <v>80</v>
      </c>
      <c r="P405" s="11" t="s">
        <v>1189</v>
      </c>
      <c r="Q405" s="11">
        <v>90.416666666666671</v>
      </c>
      <c r="R405">
        <v>69</v>
      </c>
      <c r="S405">
        <v>44</v>
      </c>
      <c r="T405" t="s">
        <v>1190</v>
      </c>
      <c r="U405">
        <v>138.33333333333334</v>
      </c>
      <c r="V405">
        <v>58</v>
      </c>
      <c r="W405">
        <v>119</v>
      </c>
      <c r="X405" t="s">
        <v>984</v>
      </c>
      <c r="Y405">
        <v>109.58333333333333</v>
      </c>
      <c r="Z405">
        <v>44</v>
      </c>
      <c r="AA405">
        <v>131</v>
      </c>
      <c r="AB405" t="s">
        <v>986</v>
      </c>
      <c r="AC405">
        <v>111.66666666666667</v>
      </c>
      <c r="AD405">
        <v>96.5</v>
      </c>
      <c r="AE405">
        <v>107</v>
      </c>
      <c r="AF405" t="s">
        <v>978</v>
      </c>
      <c r="AG405">
        <v>77.5</v>
      </c>
      <c r="AH405">
        <v>52</v>
      </c>
      <c r="AI405">
        <v>175</v>
      </c>
      <c r="AJ405" t="s">
        <v>1188</v>
      </c>
      <c r="AK405">
        <v>87.083333333333329</v>
      </c>
      <c r="AL405">
        <v>92.5</v>
      </c>
      <c r="AM405">
        <v>57</v>
      </c>
      <c r="AN405" t="s">
        <v>1189</v>
      </c>
      <c r="AO405">
        <v>107.5</v>
      </c>
      <c r="AP405">
        <v>61</v>
      </c>
      <c r="AQ405">
        <v>136</v>
      </c>
      <c r="AR405" t="s">
        <v>1190</v>
      </c>
      <c r="AS405">
        <v>106.25</v>
      </c>
      <c r="AT405">
        <v>43.5</v>
      </c>
      <c r="AU405">
        <v>142</v>
      </c>
      <c r="AV405" t="s">
        <v>984</v>
      </c>
      <c r="AW405">
        <v>78.75</v>
      </c>
      <c r="AX405">
        <v>34</v>
      </c>
      <c r="AY405">
        <v>159</v>
      </c>
      <c r="AZ405" t="s">
        <v>986</v>
      </c>
      <c r="BA405">
        <v>82.5</v>
      </c>
      <c r="BB405">
        <v>93</v>
      </c>
      <c r="BC405">
        <v>53</v>
      </c>
      <c r="BD405" t="s">
        <v>978</v>
      </c>
      <c r="BE405">
        <v>125</v>
      </c>
      <c r="BF405">
        <v>55</v>
      </c>
      <c r="BG405">
        <v>144</v>
      </c>
      <c r="BH405" t="s">
        <v>1804</v>
      </c>
      <c r="BI405">
        <v>94.583333333333329</v>
      </c>
      <c r="BJ405">
        <v>90</v>
      </c>
      <c r="BK405">
        <v>75</v>
      </c>
      <c r="BL405" t="s">
        <v>1823</v>
      </c>
      <c r="BM405">
        <v>102.5</v>
      </c>
      <c r="BN405">
        <v>64</v>
      </c>
      <c r="BO405">
        <v>151</v>
      </c>
      <c r="BP405" t="s">
        <v>1190</v>
      </c>
      <c r="BQ405">
        <v>66.25</v>
      </c>
      <c r="BR405">
        <v>60</v>
      </c>
      <c r="BS405">
        <v>91</v>
      </c>
      <c r="BT405" t="s">
        <v>984</v>
      </c>
      <c r="BU405">
        <v>90.833333333333329</v>
      </c>
      <c r="BV405">
        <v>61</v>
      </c>
      <c r="BW405">
        <v>117</v>
      </c>
      <c r="BX405" t="s">
        <v>986</v>
      </c>
      <c r="BY405">
        <v>115.83333333333333</v>
      </c>
      <c r="BZ405">
        <v>87</v>
      </c>
      <c r="CA405">
        <v>113</v>
      </c>
      <c r="CB405" t="s">
        <v>978</v>
      </c>
      <c r="CC405">
        <v>56.666666666666664</v>
      </c>
      <c r="CD405">
        <v>73</v>
      </c>
      <c r="CE405">
        <v>131</v>
      </c>
      <c r="CF405" t="s">
        <v>1804</v>
      </c>
      <c r="CG405">
        <v>97.083333333333329</v>
      </c>
      <c r="CH405">
        <v>62.5</v>
      </c>
      <c r="CI405">
        <v>81</v>
      </c>
      <c r="CJ405" t="s">
        <v>855</v>
      </c>
      <c r="CK405">
        <v>114.16666666666667</v>
      </c>
      <c r="CL405">
        <v>62</v>
      </c>
      <c r="CM405">
        <v>70</v>
      </c>
      <c r="CN405" t="s">
        <v>1190</v>
      </c>
      <c r="CO405">
        <v>109.16666666666667</v>
      </c>
      <c r="CP405">
        <v>49</v>
      </c>
      <c r="CQ405">
        <v>69</v>
      </c>
      <c r="CR405" t="s">
        <v>984</v>
      </c>
      <c r="CS405">
        <v>119.58333333333333</v>
      </c>
      <c r="CT405">
        <v>39</v>
      </c>
      <c r="CU405">
        <v>155</v>
      </c>
      <c r="CV405" t="s">
        <v>986</v>
      </c>
      <c r="CW405">
        <v>115.83333333333333</v>
      </c>
      <c r="CX405">
        <v>105</v>
      </c>
      <c r="CY405">
        <v>9</v>
      </c>
      <c r="CZ405" t="s">
        <v>978</v>
      </c>
      <c r="DA405">
        <v>165.83333333333331</v>
      </c>
      <c r="DB405">
        <v>69</v>
      </c>
      <c r="DC405">
        <v>124</v>
      </c>
      <c r="DD405" t="s">
        <v>1804</v>
      </c>
      <c r="DE405">
        <v>114.16666666666667</v>
      </c>
      <c r="DF405">
        <v>64.5</v>
      </c>
      <c r="DG405">
        <v>115</v>
      </c>
      <c r="DH405" t="s">
        <v>855</v>
      </c>
      <c r="DI405">
        <v>73.75</v>
      </c>
      <c r="DJ405">
        <v>62</v>
      </c>
      <c r="DK405">
        <v>92</v>
      </c>
      <c r="DL405" t="s">
        <v>1821</v>
      </c>
      <c r="DM405">
        <v>74.166666666666657</v>
      </c>
      <c r="DN405">
        <v>62</v>
      </c>
      <c r="DO405">
        <v>116</v>
      </c>
      <c r="DP405" t="s">
        <v>1822</v>
      </c>
      <c r="DQ405">
        <v>137.5</v>
      </c>
      <c r="DR405">
        <v>56</v>
      </c>
      <c r="DS405">
        <v>193</v>
      </c>
      <c r="DT405" t="s">
        <v>986</v>
      </c>
      <c r="DU405">
        <v>105.41666666666667</v>
      </c>
      <c r="DV405">
        <v>76</v>
      </c>
      <c r="DW405">
        <v>167</v>
      </c>
      <c r="DX405" t="s">
        <v>978</v>
      </c>
      <c r="DY405">
        <v>34.166666666666671</v>
      </c>
      <c r="DZ405">
        <v>46</v>
      </c>
      <c r="EA405">
        <v>158</v>
      </c>
      <c r="EB405" t="s">
        <v>1804</v>
      </c>
      <c r="EC405">
        <v>103.75</v>
      </c>
      <c r="ED405">
        <v>80</v>
      </c>
      <c r="EE405">
        <v>52</v>
      </c>
      <c r="EF405" t="s">
        <v>855</v>
      </c>
      <c r="EG405">
        <v>123.33333333333333</v>
      </c>
      <c r="EH405">
        <v>73</v>
      </c>
      <c r="EI405">
        <v>30</v>
      </c>
      <c r="EJ405" t="s">
        <v>1190</v>
      </c>
      <c r="EK405">
        <v>137.5</v>
      </c>
      <c r="EL405">
        <v>34</v>
      </c>
      <c r="EM405">
        <v>206</v>
      </c>
      <c r="EN405" t="s">
        <v>1822</v>
      </c>
      <c r="EO405">
        <v>36.666666666666671</v>
      </c>
      <c r="EP405">
        <v>34</v>
      </c>
      <c r="EQ405">
        <v>206</v>
      </c>
      <c r="ER405" t="s">
        <v>986</v>
      </c>
      <c r="ES405">
        <v>90.833333333333329</v>
      </c>
      <c r="ET405">
        <v>120</v>
      </c>
      <c r="EU405">
        <v>9</v>
      </c>
      <c r="EV405">
        <v>68</v>
      </c>
      <c r="EW405">
        <v>167</v>
      </c>
      <c r="EX405">
        <v>104</v>
      </c>
      <c r="EY405">
        <v>108</v>
      </c>
      <c r="EZ405">
        <v>33</v>
      </c>
      <c r="FA405">
        <v>120</v>
      </c>
      <c r="FB405">
        <v>37</v>
      </c>
      <c r="FC405">
        <v>54</v>
      </c>
      <c r="FD405">
        <v>34</v>
      </c>
      <c r="FE405">
        <v>184</v>
      </c>
    </row>
    <row r="406" spans="1:161" x14ac:dyDescent="0.2">
      <c r="A406" t="s">
        <v>1203</v>
      </c>
      <c r="B406" t="s">
        <v>1204</v>
      </c>
      <c r="C406" t="s">
        <v>1186</v>
      </c>
      <c r="D406" t="s">
        <v>853</v>
      </c>
      <c r="E406" t="s">
        <v>1205</v>
      </c>
      <c r="F406">
        <v>83</v>
      </c>
      <c r="G406">
        <v>230</v>
      </c>
      <c r="H406" s="11" t="s">
        <v>978</v>
      </c>
      <c r="I406" s="11">
        <v>23.333333333333329</v>
      </c>
      <c r="J406">
        <v>51</v>
      </c>
      <c r="K406">
        <v>180</v>
      </c>
      <c r="L406" s="11" t="s">
        <v>1188</v>
      </c>
      <c r="M406" s="11">
        <v>79.583333333333329</v>
      </c>
      <c r="N406">
        <v>67</v>
      </c>
      <c r="O406">
        <v>180</v>
      </c>
      <c r="P406" s="11" t="s">
        <v>1189</v>
      </c>
      <c r="Q406" s="11">
        <v>99.166666666666671</v>
      </c>
      <c r="R406">
        <v>58.5</v>
      </c>
      <c r="S406">
        <v>137</v>
      </c>
      <c r="T406" t="s">
        <v>1190</v>
      </c>
      <c r="U406">
        <v>111.66666666666667</v>
      </c>
      <c r="V406">
        <v>47.5</v>
      </c>
      <c r="W406">
        <v>212</v>
      </c>
      <c r="X406" t="s">
        <v>984</v>
      </c>
      <c r="Y406">
        <v>100</v>
      </c>
      <c r="Z406">
        <v>35</v>
      </c>
      <c r="AA406">
        <v>203</v>
      </c>
      <c r="AB406" t="s">
        <v>986</v>
      </c>
      <c r="AC406">
        <v>73.75</v>
      </c>
      <c r="AD406">
        <v>102</v>
      </c>
      <c r="AE406">
        <v>46</v>
      </c>
      <c r="AF406" t="s">
        <v>978</v>
      </c>
      <c r="AG406">
        <v>165.83333333333331</v>
      </c>
      <c r="AH406">
        <v>61</v>
      </c>
      <c r="AI406">
        <v>131</v>
      </c>
      <c r="AJ406" t="s">
        <v>1188</v>
      </c>
      <c r="AK406">
        <v>110.41666666666667</v>
      </c>
      <c r="AL406">
        <v>51.5</v>
      </c>
      <c r="AM406">
        <v>178</v>
      </c>
      <c r="AN406" t="s">
        <v>1189</v>
      </c>
      <c r="AO406">
        <v>90.833333333333329</v>
      </c>
      <c r="AP406">
        <v>57</v>
      </c>
      <c r="AQ406">
        <v>165</v>
      </c>
      <c r="AR406" t="s">
        <v>1190</v>
      </c>
      <c r="AS406">
        <v>90.416666666666671</v>
      </c>
      <c r="AT406">
        <v>26</v>
      </c>
      <c r="AU406">
        <v>212</v>
      </c>
      <c r="AV406" t="s">
        <v>984</v>
      </c>
      <c r="AW406">
        <v>95</v>
      </c>
      <c r="AX406">
        <v>36</v>
      </c>
      <c r="AY406">
        <v>140</v>
      </c>
      <c r="AZ406" t="s">
        <v>986</v>
      </c>
      <c r="BA406">
        <v>122.5</v>
      </c>
      <c r="BB406">
        <v>75</v>
      </c>
      <c r="BC406">
        <v>204</v>
      </c>
      <c r="BD406" t="s">
        <v>978</v>
      </c>
      <c r="BE406">
        <v>105.83333333333333</v>
      </c>
      <c r="BF406">
        <v>51</v>
      </c>
      <c r="BG406">
        <v>156</v>
      </c>
      <c r="BH406" t="s">
        <v>1804</v>
      </c>
      <c r="BI406">
        <v>132.91666666666666</v>
      </c>
      <c r="BJ406">
        <v>66</v>
      </c>
      <c r="BK406">
        <v>156</v>
      </c>
      <c r="BL406" t="s">
        <v>1823</v>
      </c>
      <c r="BM406">
        <v>114.16666666666667</v>
      </c>
      <c r="BN406">
        <v>65</v>
      </c>
      <c r="BO406">
        <v>142</v>
      </c>
      <c r="BP406" t="s">
        <v>1190</v>
      </c>
      <c r="BQ406">
        <v>109.58333333333333</v>
      </c>
      <c r="BR406">
        <v>43</v>
      </c>
      <c r="BS406">
        <v>200</v>
      </c>
      <c r="BT406" t="s">
        <v>984</v>
      </c>
      <c r="BU406">
        <v>80.416666666666671</v>
      </c>
      <c r="BV406">
        <v>49</v>
      </c>
      <c r="BW406">
        <v>194</v>
      </c>
      <c r="BX406" t="s">
        <v>986</v>
      </c>
      <c r="BY406">
        <v>109.58333333333333</v>
      </c>
      <c r="BZ406">
        <v>69</v>
      </c>
      <c r="CA406">
        <v>218</v>
      </c>
      <c r="CB406" t="s">
        <v>978</v>
      </c>
      <c r="CC406">
        <v>66.666666666666671</v>
      </c>
      <c r="CD406">
        <v>26</v>
      </c>
      <c r="CE406">
        <v>235</v>
      </c>
      <c r="CF406" t="s">
        <v>1804</v>
      </c>
      <c r="CG406">
        <v>87.5</v>
      </c>
      <c r="CH406">
        <v>42</v>
      </c>
      <c r="CI406">
        <v>190</v>
      </c>
      <c r="CJ406" t="s">
        <v>855</v>
      </c>
      <c r="CK406">
        <v>88.75</v>
      </c>
      <c r="CL406">
        <v>51</v>
      </c>
      <c r="CM406">
        <v>165</v>
      </c>
      <c r="CN406" t="s">
        <v>1190</v>
      </c>
      <c r="CO406">
        <v>112.91666666666667</v>
      </c>
      <c r="CP406">
        <v>38</v>
      </c>
      <c r="CQ406">
        <v>153</v>
      </c>
      <c r="CR406" t="s">
        <v>984</v>
      </c>
      <c r="CS406">
        <v>112.5</v>
      </c>
      <c r="CT406">
        <v>28</v>
      </c>
      <c r="CU406">
        <v>217</v>
      </c>
      <c r="CV406" t="s">
        <v>986</v>
      </c>
      <c r="CW406">
        <v>97.916666666666671</v>
      </c>
      <c r="CX406">
        <v>89</v>
      </c>
      <c r="CY406">
        <v>138</v>
      </c>
      <c r="CZ406" t="s">
        <v>978</v>
      </c>
      <c r="DA406">
        <v>110.41666666666667</v>
      </c>
      <c r="DB406">
        <v>41</v>
      </c>
      <c r="DC406">
        <v>205</v>
      </c>
      <c r="DD406" t="s">
        <v>1804</v>
      </c>
      <c r="DE406">
        <v>90.416666666666671</v>
      </c>
      <c r="DF406">
        <v>51.5</v>
      </c>
      <c r="DG406">
        <v>163</v>
      </c>
      <c r="DH406" t="s">
        <v>855</v>
      </c>
      <c r="DI406">
        <v>124.58333333333333</v>
      </c>
      <c r="DJ406">
        <v>50</v>
      </c>
      <c r="DK406">
        <v>196</v>
      </c>
      <c r="DL406" t="s">
        <v>1821</v>
      </c>
      <c r="DM406">
        <v>95.416666666666671</v>
      </c>
      <c r="DN406">
        <v>55</v>
      </c>
      <c r="DO406">
        <v>183</v>
      </c>
      <c r="DP406" t="s">
        <v>1822</v>
      </c>
      <c r="DQ406">
        <v>120.83333333333334</v>
      </c>
      <c r="DR406">
        <v>52</v>
      </c>
      <c r="DS406">
        <v>212</v>
      </c>
      <c r="DT406" t="s">
        <v>986</v>
      </c>
      <c r="DU406">
        <v>108.75</v>
      </c>
      <c r="DV406">
        <v>76.5</v>
      </c>
      <c r="DW406">
        <v>163</v>
      </c>
      <c r="DX406" t="s">
        <v>978</v>
      </c>
      <c r="DY406">
        <v>118.75</v>
      </c>
      <c r="DZ406">
        <v>40</v>
      </c>
      <c r="EA406">
        <v>182</v>
      </c>
      <c r="EB406" t="s">
        <v>1804</v>
      </c>
      <c r="EC406">
        <v>116.66666666666666</v>
      </c>
      <c r="ED406">
        <v>34.5</v>
      </c>
      <c r="EE406">
        <v>222</v>
      </c>
      <c r="EF406" t="s">
        <v>855</v>
      </c>
      <c r="EG406">
        <v>84.583333333333329</v>
      </c>
      <c r="EH406">
        <v>49</v>
      </c>
      <c r="EI406">
        <v>185</v>
      </c>
      <c r="EJ406" t="s">
        <v>1190</v>
      </c>
      <c r="EK406">
        <v>47.916666666666664</v>
      </c>
      <c r="EL406">
        <v>26</v>
      </c>
      <c r="EM406">
        <v>233</v>
      </c>
      <c r="EN406" t="s">
        <v>1822</v>
      </c>
      <c r="EO406">
        <v>37.916666666666664</v>
      </c>
      <c r="EP406">
        <v>26</v>
      </c>
      <c r="EQ406">
        <v>233</v>
      </c>
      <c r="ER406" t="s">
        <v>986</v>
      </c>
      <c r="ES406">
        <v>69.166666666666657</v>
      </c>
      <c r="ET406">
        <v>92</v>
      </c>
      <c r="EU406">
        <v>208</v>
      </c>
      <c r="EV406">
        <v>52</v>
      </c>
      <c r="EW406">
        <v>222</v>
      </c>
      <c r="EX406">
        <v>77</v>
      </c>
      <c r="EY406">
        <v>185</v>
      </c>
      <c r="EZ406">
        <v>36</v>
      </c>
      <c r="FA406">
        <v>60</v>
      </c>
      <c r="FB406">
        <v>34</v>
      </c>
      <c r="FC406">
        <v>84</v>
      </c>
      <c r="FD406">
        <v>36</v>
      </c>
      <c r="FE406">
        <v>159</v>
      </c>
    </row>
    <row r="407" spans="1:161" x14ac:dyDescent="0.2">
      <c r="A407" t="s">
        <v>1206</v>
      </c>
      <c r="B407" t="s">
        <v>1207</v>
      </c>
      <c r="C407" t="s">
        <v>1186</v>
      </c>
      <c r="D407" t="s">
        <v>853</v>
      </c>
      <c r="E407" t="s">
        <v>768</v>
      </c>
      <c r="F407">
        <v>84</v>
      </c>
      <c r="G407">
        <v>228</v>
      </c>
      <c r="H407" s="11" t="s">
        <v>978</v>
      </c>
      <c r="I407" s="11">
        <v>86.25</v>
      </c>
      <c r="J407">
        <v>76</v>
      </c>
      <c r="K407">
        <v>86</v>
      </c>
      <c r="L407" s="11" t="s">
        <v>1188</v>
      </c>
      <c r="M407" s="11">
        <v>110.41666666666667</v>
      </c>
      <c r="N407">
        <v>55</v>
      </c>
      <c r="O407">
        <v>207</v>
      </c>
      <c r="P407" s="11" t="s">
        <v>1189</v>
      </c>
      <c r="Q407" s="11">
        <v>96.666666666666671</v>
      </c>
      <c r="R407">
        <v>59</v>
      </c>
      <c r="S407">
        <v>132</v>
      </c>
      <c r="T407" t="s">
        <v>1190</v>
      </c>
      <c r="U407">
        <v>94.166666666666671</v>
      </c>
      <c r="V407">
        <v>60</v>
      </c>
      <c r="W407">
        <v>97</v>
      </c>
      <c r="X407" t="s">
        <v>984</v>
      </c>
      <c r="Y407">
        <v>111.25</v>
      </c>
      <c r="Z407">
        <v>53.5</v>
      </c>
      <c r="AA407">
        <v>45</v>
      </c>
      <c r="AB407" t="s">
        <v>986</v>
      </c>
      <c r="AC407">
        <v>126.66666666666667</v>
      </c>
      <c r="AD407">
        <v>87</v>
      </c>
      <c r="AE407">
        <v>195</v>
      </c>
      <c r="AF407" t="s">
        <v>978</v>
      </c>
      <c r="AG407">
        <v>88.333333333333329</v>
      </c>
      <c r="AH407">
        <v>65</v>
      </c>
      <c r="AI407">
        <v>111</v>
      </c>
      <c r="AJ407" t="s">
        <v>1188</v>
      </c>
      <c r="AK407">
        <v>89.166666666666671</v>
      </c>
      <c r="AL407">
        <v>42.5</v>
      </c>
      <c r="AM407">
        <v>199</v>
      </c>
      <c r="AN407" t="s">
        <v>1189</v>
      </c>
      <c r="AO407">
        <v>101.66666666666667</v>
      </c>
      <c r="AP407">
        <v>62</v>
      </c>
      <c r="AQ407">
        <v>118</v>
      </c>
      <c r="AR407" t="s">
        <v>1190</v>
      </c>
      <c r="AS407">
        <v>137.5</v>
      </c>
      <c r="AT407">
        <v>46.5</v>
      </c>
      <c r="AU407">
        <v>124</v>
      </c>
      <c r="AV407" t="s">
        <v>984</v>
      </c>
      <c r="AW407">
        <v>108.33333333333333</v>
      </c>
      <c r="AX407">
        <v>40</v>
      </c>
      <c r="AY407">
        <v>109</v>
      </c>
      <c r="AZ407" t="s">
        <v>986</v>
      </c>
      <c r="BA407">
        <v>95.833333333333329</v>
      </c>
      <c r="BB407">
        <v>80</v>
      </c>
      <c r="BC407">
        <v>167</v>
      </c>
      <c r="BD407" t="s">
        <v>978</v>
      </c>
      <c r="BE407">
        <v>97.5</v>
      </c>
      <c r="BF407">
        <v>72</v>
      </c>
      <c r="BG407">
        <v>85</v>
      </c>
      <c r="BH407" t="s">
        <v>1804</v>
      </c>
      <c r="BI407">
        <v>97.083333333333329</v>
      </c>
      <c r="BJ407">
        <v>43</v>
      </c>
      <c r="BK407">
        <v>203</v>
      </c>
      <c r="BL407" t="s">
        <v>1823</v>
      </c>
      <c r="BM407">
        <v>111.25</v>
      </c>
      <c r="BN407">
        <v>51</v>
      </c>
      <c r="BO407">
        <v>208</v>
      </c>
      <c r="BP407" t="s">
        <v>1190</v>
      </c>
      <c r="BQ407">
        <v>62.083333333333336</v>
      </c>
      <c r="BR407">
        <v>53</v>
      </c>
      <c r="BS407">
        <v>144</v>
      </c>
      <c r="BT407" t="s">
        <v>984</v>
      </c>
      <c r="BU407">
        <v>107.08333333333333</v>
      </c>
      <c r="BV407">
        <v>63</v>
      </c>
      <c r="BW407">
        <v>99</v>
      </c>
      <c r="BX407" t="s">
        <v>986</v>
      </c>
      <c r="BY407">
        <v>92.5</v>
      </c>
      <c r="BZ407">
        <v>81</v>
      </c>
      <c r="CA407">
        <v>161</v>
      </c>
      <c r="CB407" t="s">
        <v>978</v>
      </c>
      <c r="CC407">
        <v>77.916666666666671</v>
      </c>
      <c r="CD407">
        <v>89</v>
      </c>
      <c r="CE407">
        <v>78</v>
      </c>
      <c r="CF407" t="s">
        <v>1804</v>
      </c>
      <c r="CG407">
        <v>130</v>
      </c>
      <c r="CH407">
        <v>29</v>
      </c>
      <c r="CI407">
        <v>230</v>
      </c>
      <c r="CJ407" t="s">
        <v>855</v>
      </c>
      <c r="CK407">
        <v>88.333333333333329</v>
      </c>
      <c r="CL407">
        <v>57</v>
      </c>
      <c r="CM407">
        <v>117</v>
      </c>
      <c r="CN407" t="s">
        <v>1190</v>
      </c>
      <c r="CO407">
        <v>132.91666666666666</v>
      </c>
      <c r="CP407">
        <v>37</v>
      </c>
      <c r="CQ407">
        <v>161</v>
      </c>
      <c r="CR407" t="s">
        <v>984</v>
      </c>
      <c r="CS407">
        <v>65.416666666666657</v>
      </c>
      <c r="CT407">
        <v>50</v>
      </c>
      <c r="CU407">
        <v>81</v>
      </c>
      <c r="CV407" t="s">
        <v>986</v>
      </c>
      <c r="CW407">
        <v>97.083333333333329</v>
      </c>
      <c r="CX407">
        <v>92</v>
      </c>
      <c r="CY407">
        <v>108</v>
      </c>
      <c r="CZ407" t="s">
        <v>978</v>
      </c>
      <c r="DA407">
        <v>144.58333333333334</v>
      </c>
      <c r="DB407">
        <v>61</v>
      </c>
      <c r="DC407">
        <v>150</v>
      </c>
      <c r="DD407" t="s">
        <v>1804</v>
      </c>
      <c r="DE407">
        <v>46.666666666666664</v>
      </c>
      <c r="DF407">
        <v>39</v>
      </c>
      <c r="DG407">
        <v>202</v>
      </c>
      <c r="DH407" t="s">
        <v>855</v>
      </c>
      <c r="DI407">
        <v>110.41666666666667</v>
      </c>
      <c r="DJ407">
        <v>50</v>
      </c>
      <c r="DK407">
        <v>196</v>
      </c>
      <c r="DL407" t="s">
        <v>1821</v>
      </c>
      <c r="DM407">
        <v>85.833333333333329</v>
      </c>
      <c r="DN407">
        <v>66</v>
      </c>
      <c r="DO407">
        <v>78</v>
      </c>
      <c r="DP407" t="s">
        <v>1822</v>
      </c>
      <c r="DQ407">
        <v>81.25</v>
      </c>
      <c r="DR407">
        <v>70</v>
      </c>
      <c r="DS407">
        <v>74</v>
      </c>
      <c r="DT407" t="s">
        <v>986</v>
      </c>
      <c r="DU407">
        <v>82.916666666666671</v>
      </c>
      <c r="DV407">
        <v>70</v>
      </c>
      <c r="DW407">
        <v>215</v>
      </c>
      <c r="DX407" t="s">
        <v>978</v>
      </c>
      <c r="DY407">
        <v>58.333333333333329</v>
      </c>
      <c r="DZ407">
        <v>78</v>
      </c>
      <c r="EA407">
        <v>22</v>
      </c>
      <c r="EB407" t="s">
        <v>1804</v>
      </c>
      <c r="EC407">
        <v>120.41666666666667</v>
      </c>
      <c r="ED407">
        <v>33</v>
      </c>
      <c r="EE407">
        <v>227</v>
      </c>
      <c r="EF407" t="s">
        <v>855</v>
      </c>
      <c r="EG407">
        <v>96.25</v>
      </c>
      <c r="EH407">
        <v>55</v>
      </c>
      <c r="EI407">
        <v>162</v>
      </c>
      <c r="EJ407" t="s">
        <v>1190</v>
      </c>
      <c r="EK407">
        <v>75</v>
      </c>
      <c r="EL407">
        <v>60</v>
      </c>
      <c r="EM407">
        <v>33</v>
      </c>
      <c r="EN407" t="s">
        <v>1822</v>
      </c>
      <c r="EO407">
        <v>100.41666666666667</v>
      </c>
      <c r="EP407">
        <v>60</v>
      </c>
      <c r="EQ407">
        <v>33</v>
      </c>
      <c r="ER407" t="s">
        <v>986</v>
      </c>
      <c r="ES407">
        <v>141.66666666666669</v>
      </c>
      <c r="ET407">
        <v>104</v>
      </c>
      <c r="EU407">
        <v>115</v>
      </c>
      <c r="EV407">
        <v>89</v>
      </c>
      <c r="EW407">
        <v>71</v>
      </c>
      <c r="EX407">
        <v>53</v>
      </c>
      <c r="EY407">
        <v>218</v>
      </c>
      <c r="EZ407">
        <v>34</v>
      </c>
      <c r="FA407">
        <v>102</v>
      </c>
      <c r="FB407">
        <v>39</v>
      </c>
      <c r="FC407">
        <v>34</v>
      </c>
      <c r="FD407">
        <v>38</v>
      </c>
      <c r="FE407">
        <v>133</v>
      </c>
    </row>
    <row r="408" spans="1:161" x14ac:dyDescent="0.2">
      <c r="A408" t="s">
        <v>1208</v>
      </c>
      <c r="B408" t="s">
        <v>1209</v>
      </c>
      <c r="C408" t="s">
        <v>1186</v>
      </c>
      <c r="D408" t="s">
        <v>853</v>
      </c>
      <c r="E408" t="s">
        <v>1210</v>
      </c>
      <c r="F408">
        <v>112</v>
      </c>
      <c r="G408">
        <v>20</v>
      </c>
      <c r="H408" s="11" t="s">
        <v>978</v>
      </c>
      <c r="I408" s="11">
        <v>140.41666666666666</v>
      </c>
      <c r="J408">
        <v>72</v>
      </c>
      <c r="K408">
        <v>99</v>
      </c>
      <c r="L408" s="11" t="s">
        <v>1188</v>
      </c>
      <c r="M408" s="11">
        <v>76.25</v>
      </c>
      <c r="N408">
        <v>117</v>
      </c>
      <c r="O408">
        <v>14</v>
      </c>
      <c r="P408" s="11" t="s">
        <v>1189</v>
      </c>
      <c r="Q408" s="11">
        <v>105.41666666666667</v>
      </c>
      <c r="R408">
        <v>67.5</v>
      </c>
      <c r="S408">
        <v>53</v>
      </c>
      <c r="T408" t="s">
        <v>1190</v>
      </c>
      <c r="U408">
        <v>89.583333333333329</v>
      </c>
      <c r="V408">
        <v>60.5</v>
      </c>
      <c r="W408">
        <v>94</v>
      </c>
      <c r="X408" t="s">
        <v>984</v>
      </c>
      <c r="Y408">
        <v>67.916666666666657</v>
      </c>
      <c r="Z408">
        <v>45</v>
      </c>
      <c r="AA408">
        <v>119</v>
      </c>
      <c r="AB408" t="s">
        <v>986</v>
      </c>
      <c r="AC408">
        <v>51.25</v>
      </c>
      <c r="AD408">
        <v>96</v>
      </c>
      <c r="AE408">
        <v>117</v>
      </c>
      <c r="AF408" t="s">
        <v>978</v>
      </c>
      <c r="AG408">
        <v>68.75</v>
      </c>
      <c r="AH408">
        <v>86</v>
      </c>
      <c r="AI408">
        <v>42</v>
      </c>
      <c r="AJ408" t="s">
        <v>1188</v>
      </c>
      <c r="AK408">
        <v>115.41666666666667</v>
      </c>
      <c r="AL408">
        <v>100.5</v>
      </c>
      <c r="AM408">
        <v>27</v>
      </c>
      <c r="AN408" t="s">
        <v>1189</v>
      </c>
      <c r="AO408">
        <v>114.16666666666667</v>
      </c>
      <c r="AP408">
        <v>71.5</v>
      </c>
      <c r="AQ408">
        <v>28</v>
      </c>
      <c r="AR408" t="s">
        <v>1190</v>
      </c>
      <c r="AS408">
        <v>89.166666666666671</v>
      </c>
      <c r="AT408">
        <v>67</v>
      </c>
      <c r="AU408">
        <v>17</v>
      </c>
      <c r="AV408" t="s">
        <v>984</v>
      </c>
      <c r="AW408">
        <v>117.5</v>
      </c>
      <c r="AX408">
        <v>61</v>
      </c>
      <c r="AY408">
        <v>2</v>
      </c>
      <c r="AZ408" t="s">
        <v>986</v>
      </c>
      <c r="BA408">
        <v>110</v>
      </c>
      <c r="BB408">
        <v>95</v>
      </c>
      <c r="BC408">
        <v>42</v>
      </c>
      <c r="BD408" t="s">
        <v>978</v>
      </c>
      <c r="BE408">
        <v>107.91666666666667</v>
      </c>
      <c r="BF408">
        <v>74</v>
      </c>
      <c r="BG408">
        <v>79</v>
      </c>
      <c r="BH408" t="s">
        <v>1804</v>
      </c>
      <c r="BI408">
        <v>80</v>
      </c>
      <c r="BJ408">
        <v>93</v>
      </c>
      <c r="BK408">
        <v>61</v>
      </c>
      <c r="BL408" t="s">
        <v>1823</v>
      </c>
      <c r="BM408">
        <v>96.25</v>
      </c>
      <c r="BN408">
        <v>86</v>
      </c>
      <c r="BO408">
        <v>2</v>
      </c>
      <c r="BP408" t="s">
        <v>1190</v>
      </c>
      <c r="BQ408">
        <v>120</v>
      </c>
      <c r="BR408">
        <v>64</v>
      </c>
      <c r="BS408">
        <v>59</v>
      </c>
      <c r="BT408" t="s">
        <v>984</v>
      </c>
      <c r="BU408">
        <v>109.16666666666667</v>
      </c>
      <c r="BV408">
        <v>72</v>
      </c>
      <c r="BW408">
        <v>26</v>
      </c>
      <c r="BX408" t="s">
        <v>986</v>
      </c>
      <c r="BY408">
        <v>115</v>
      </c>
      <c r="BZ408">
        <v>93</v>
      </c>
      <c r="CA408">
        <v>61</v>
      </c>
      <c r="CB408" t="s">
        <v>978</v>
      </c>
      <c r="CC408">
        <v>151.66666666666669</v>
      </c>
      <c r="CD408">
        <v>108</v>
      </c>
      <c r="CE408">
        <v>31</v>
      </c>
      <c r="CF408" t="s">
        <v>1804</v>
      </c>
      <c r="CG408">
        <v>103.33333333333333</v>
      </c>
      <c r="CH408">
        <v>70.5</v>
      </c>
      <c r="CI408">
        <v>52</v>
      </c>
      <c r="CJ408" t="s">
        <v>855</v>
      </c>
      <c r="CK408">
        <v>93.333333333333329</v>
      </c>
      <c r="CL408">
        <v>64</v>
      </c>
      <c r="CM408">
        <v>50</v>
      </c>
      <c r="CN408" t="s">
        <v>1190</v>
      </c>
      <c r="CO408">
        <v>84.583333333333329</v>
      </c>
      <c r="CP408">
        <v>47</v>
      </c>
      <c r="CQ408">
        <v>81</v>
      </c>
      <c r="CR408" t="s">
        <v>984</v>
      </c>
      <c r="CS408">
        <v>89.583333333333329</v>
      </c>
      <c r="CT408">
        <v>54</v>
      </c>
      <c r="CU408">
        <v>62</v>
      </c>
      <c r="CV408" t="s">
        <v>986</v>
      </c>
      <c r="CW408">
        <v>95.416666666666671</v>
      </c>
      <c r="CX408">
        <v>84</v>
      </c>
      <c r="CY408">
        <v>185</v>
      </c>
      <c r="CZ408" t="s">
        <v>978</v>
      </c>
      <c r="DA408">
        <v>66.25</v>
      </c>
      <c r="DB408">
        <v>97</v>
      </c>
      <c r="DC408">
        <v>39</v>
      </c>
      <c r="DD408" t="s">
        <v>1804</v>
      </c>
      <c r="DE408">
        <v>121.25</v>
      </c>
      <c r="DF408">
        <v>86.5</v>
      </c>
      <c r="DG408">
        <v>36</v>
      </c>
      <c r="DH408" t="s">
        <v>855</v>
      </c>
      <c r="DI408">
        <v>104.58333333333333</v>
      </c>
      <c r="DJ408">
        <v>72</v>
      </c>
      <c r="DK408">
        <v>13</v>
      </c>
      <c r="DL408" t="s">
        <v>1821</v>
      </c>
      <c r="DM408">
        <v>142.91666666666666</v>
      </c>
      <c r="DN408">
        <v>68</v>
      </c>
      <c r="DO408">
        <v>56</v>
      </c>
      <c r="DP408" t="s">
        <v>1822</v>
      </c>
      <c r="DQ408">
        <v>101.25</v>
      </c>
      <c r="DR408">
        <v>72</v>
      </c>
      <c r="DS408">
        <v>51</v>
      </c>
      <c r="DT408" t="s">
        <v>986</v>
      </c>
      <c r="DU408">
        <v>103.33333333333333</v>
      </c>
      <c r="DV408">
        <v>83.5</v>
      </c>
      <c r="DW408">
        <v>104</v>
      </c>
      <c r="DX408" t="s">
        <v>978</v>
      </c>
      <c r="DY408">
        <v>76.666666666666671</v>
      </c>
      <c r="DZ408">
        <v>59</v>
      </c>
      <c r="EA408">
        <v>90</v>
      </c>
      <c r="EB408" t="s">
        <v>1804</v>
      </c>
      <c r="EC408">
        <v>144.16666666666666</v>
      </c>
      <c r="ED408">
        <v>81.5</v>
      </c>
      <c r="EE408">
        <v>47</v>
      </c>
      <c r="EF408" t="s">
        <v>855</v>
      </c>
      <c r="EG408">
        <v>101.66666666666667</v>
      </c>
      <c r="EH408">
        <v>61</v>
      </c>
      <c r="EI408">
        <v>116</v>
      </c>
      <c r="EJ408" t="s">
        <v>1190</v>
      </c>
      <c r="EK408">
        <v>125</v>
      </c>
      <c r="EL408">
        <v>54</v>
      </c>
      <c r="EM408">
        <v>59</v>
      </c>
      <c r="EN408" t="s">
        <v>1822</v>
      </c>
      <c r="EO408">
        <v>92.5</v>
      </c>
      <c r="EP408">
        <v>54</v>
      </c>
      <c r="EQ408">
        <v>59</v>
      </c>
      <c r="ER408" t="s">
        <v>986</v>
      </c>
      <c r="ES408">
        <v>92.5</v>
      </c>
      <c r="ET408">
        <v>111</v>
      </c>
      <c r="EU408">
        <v>48</v>
      </c>
      <c r="EV408">
        <v>62</v>
      </c>
      <c r="EW408">
        <v>196</v>
      </c>
      <c r="EX408">
        <v>117</v>
      </c>
      <c r="EY408">
        <v>51</v>
      </c>
      <c r="EZ408">
        <v>30</v>
      </c>
      <c r="FA408">
        <v>176</v>
      </c>
      <c r="FB408">
        <v>38</v>
      </c>
      <c r="FC408">
        <v>41</v>
      </c>
      <c r="FD408">
        <v>44</v>
      </c>
      <c r="FE408">
        <v>41</v>
      </c>
    </row>
    <row r="409" spans="1:161" x14ac:dyDescent="0.2">
      <c r="A409" t="s">
        <v>1211</v>
      </c>
      <c r="B409" t="s">
        <v>1212</v>
      </c>
      <c r="C409" t="s">
        <v>1186</v>
      </c>
      <c r="D409" t="s">
        <v>853</v>
      </c>
      <c r="E409" t="s">
        <v>1213</v>
      </c>
      <c r="F409">
        <v>99</v>
      </c>
      <c r="G409">
        <v>133</v>
      </c>
      <c r="H409" s="11" t="s">
        <v>978</v>
      </c>
      <c r="I409" s="11">
        <v>114.16666666666667</v>
      </c>
      <c r="J409">
        <v>53</v>
      </c>
      <c r="K409">
        <v>168</v>
      </c>
      <c r="L409" s="11" t="s">
        <v>1188</v>
      </c>
      <c r="M409" s="11">
        <v>96.666666666666671</v>
      </c>
      <c r="N409">
        <v>90</v>
      </c>
      <c r="O409">
        <v>104</v>
      </c>
      <c r="P409" s="11" t="s">
        <v>1189</v>
      </c>
      <c r="Q409" s="11">
        <v>121.66666666666667</v>
      </c>
      <c r="R409">
        <v>64</v>
      </c>
      <c r="S409">
        <v>82</v>
      </c>
      <c r="T409" t="s">
        <v>1190</v>
      </c>
      <c r="U409">
        <v>134.58333333333334</v>
      </c>
      <c r="V409">
        <v>50</v>
      </c>
      <c r="W409">
        <v>192</v>
      </c>
      <c r="X409" t="s">
        <v>984</v>
      </c>
      <c r="Y409">
        <v>52.083333333333329</v>
      </c>
      <c r="Z409">
        <v>41</v>
      </c>
      <c r="AA409">
        <v>165</v>
      </c>
      <c r="AB409" t="s">
        <v>986</v>
      </c>
      <c r="AC409">
        <v>44.583333333333329</v>
      </c>
      <c r="AD409">
        <v>91.5</v>
      </c>
      <c r="AE409">
        <v>167</v>
      </c>
      <c r="AF409" t="s">
        <v>978</v>
      </c>
      <c r="AG409">
        <v>81.25</v>
      </c>
      <c r="AH409">
        <v>55</v>
      </c>
      <c r="AI409">
        <v>160</v>
      </c>
      <c r="AJ409" t="s">
        <v>1188</v>
      </c>
      <c r="AK409">
        <v>83.333333333333343</v>
      </c>
      <c r="AL409">
        <v>60</v>
      </c>
      <c r="AM409">
        <v>156</v>
      </c>
      <c r="AN409" t="s">
        <v>1189</v>
      </c>
      <c r="AO409">
        <v>88.75</v>
      </c>
      <c r="AP409">
        <v>57</v>
      </c>
      <c r="AQ409">
        <v>165</v>
      </c>
      <c r="AR409" t="s">
        <v>1190</v>
      </c>
      <c r="AS409">
        <v>115</v>
      </c>
      <c r="AT409">
        <v>54.5</v>
      </c>
      <c r="AU409">
        <v>77</v>
      </c>
      <c r="AV409" t="s">
        <v>984</v>
      </c>
      <c r="AW409">
        <v>120</v>
      </c>
      <c r="AX409">
        <v>51</v>
      </c>
      <c r="AY409">
        <v>32</v>
      </c>
      <c r="AZ409" t="s">
        <v>986</v>
      </c>
      <c r="BA409">
        <v>154.16666666666666</v>
      </c>
      <c r="BB409">
        <v>86</v>
      </c>
      <c r="BC409">
        <v>122</v>
      </c>
      <c r="BD409" t="s">
        <v>978</v>
      </c>
      <c r="BE409">
        <v>65.833333333333343</v>
      </c>
      <c r="BF409">
        <v>62</v>
      </c>
      <c r="BG409">
        <v>120</v>
      </c>
      <c r="BH409" t="s">
        <v>1804</v>
      </c>
      <c r="BI409">
        <v>122.08333333333333</v>
      </c>
      <c r="BJ409">
        <v>75</v>
      </c>
      <c r="BK409">
        <v>129</v>
      </c>
      <c r="BL409" t="s">
        <v>1823</v>
      </c>
      <c r="BM409">
        <v>104.16666666666667</v>
      </c>
      <c r="BN409">
        <v>55</v>
      </c>
      <c r="BO409">
        <v>201</v>
      </c>
      <c r="BP409" t="s">
        <v>1190</v>
      </c>
      <c r="BQ409">
        <v>93.75</v>
      </c>
      <c r="BR409">
        <v>56</v>
      </c>
      <c r="BS409">
        <v>125</v>
      </c>
      <c r="BT409" t="s">
        <v>984</v>
      </c>
      <c r="BU409">
        <v>108.75</v>
      </c>
      <c r="BV409">
        <v>53</v>
      </c>
      <c r="BW409">
        <v>162</v>
      </c>
      <c r="BX409" t="s">
        <v>986</v>
      </c>
      <c r="BY409">
        <v>80.833333333333329</v>
      </c>
      <c r="BZ409">
        <v>96</v>
      </c>
      <c r="CA409">
        <v>40</v>
      </c>
      <c r="CB409" t="s">
        <v>978</v>
      </c>
      <c r="CC409">
        <v>95.416666666666671</v>
      </c>
      <c r="CD409">
        <v>60</v>
      </c>
      <c r="CE409">
        <v>173</v>
      </c>
      <c r="CF409" t="s">
        <v>1804</v>
      </c>
      <c r="CG409">
        <v>55.833333333333336</v>
      </c>
      <c r="CH409">
        <v>54</v>
      </c>
      <c r="CI409">
        <v>139</v>
      </c>
      <c r="CJ409" t="s">
        <v>855</v>
      </c>
      <c r="CK409">
        <v>100.83333333333333</v>
      </c>
      <c r="CL409">
        <v>47</v>
      </c>
      <c r="CM409">
        <v>186</v>
      </c>
      <c r="CN409" t="s">
        <v>1190</v>
      </c>
      <c r="CO409">
        <v>60.833333333333336</v>
      </c>
      <c r="CP409">
        <v>39</v>
      </c>
      <c r="CQ409">
        <v>146</v>
      </c>
      <c r="CR409" t="s">
        <v>984</v>
      </c>
      <c r="CS409">
        <v>82.5</v>
      </c>
      <c r="CT409">
        <v>44</v>
      </c>
      <c r="CU409">
        <v>116</v>
      </c>
      <c r="CV409" t="s">
        <v>986</v>
      </c>
      <c r="CW409">
        <v>130</v>
      </c>
      <c r="CX409">
        <v>101</v>
      </c>
      <c r="CY409">
        <v>29</v>
      </c>
      <c r="CZ409" t="s">
        <v>978</v>
      </c>
      <c r="DA409">
        <v>127.91666666666667</v>
      </c>
      <c r="DB409">
        <v>86</v>
      </c>
      <c r="DC409">
        <v>67</v>
      </c>
      <c r="DD409" t="s">
        <v>1804</v>
      </c>
      <c r="DE409">
        <v>132.91666666666666</v>
      </c>
      <c r="DF409">
        <v>57.5</v>
      </c>
      <c r="DG409">
        <v>141</v>
      </c>
      <c r="DH409" t="s">
        <v>855</v>
      </c>
      <c r="DI409">
        <v>85.833333333333329</v>
      </c>
      <c r="DJ409">
        <v>62</v>
      </c>
      <c r="DK409">
        <v>92</v>
      </c>
      <c r="DL409" t="s">
        <v>1821</v>
      </c>
      <c r="DM409">
        <v>117.5</v>
      </c>
      <c r="DN409">
        <v>63</v>
      </c>
      <c r="DO409">
        <v>104</v>
      </c>
      <c r="DP409" t="s">
        <v>1822</v>
      </c>
      <c r="DQ409">
        <v>102.08333333333333</v>
      </c>
      <c r="DR409">
        <v>57</v>
      </c>
      <c r="DS409">
        <v>188</v>
      </c>
      <c r="DT409" t="s">
        <v>986</v>
      </c>
      <c r="DU409">
        <v>67.083333333333343</v>
      </c>
      <c r="DV409">
        <v>84</v>
      </c>
      <c r="DW409">
        <v>96</v>
      </c>
      <c r="DX409" t="s">
        <v>1808</v>
      </c>
      <c r="DY409">
        <v>97.916666666666671</v>
      </c>
      <c r="DZ409">
        <v>47</v>
      </c>
      <c r="EA409">
        <v>146</v>
      </c>
      <c r="EB409" t="s">
        <v>403</v>
      </c>
      <c r="EC409">
        <v>120.83333333333334</v>
      </c>
      <c r="ED409">
        <v>71</v>
      </c>
      <c r="EE409">
        <v>107</v>
      </c>
      <c r="EF409" t="s">
        <v>21</v>
      </c>
      <c r="EG409">
        <v>95</v>
      </c>
      <c r="EH409">
        <v>59</v>
      </c>
      <c r="EI409">
        <v>134</v>
      </c>
      <c r="EJ409" t="s">
        <v>856</v>
      </c>
      <c r="EK409">
        <v>117.5</v>
      </c>
      <c r="EL409">
        <v>48</v>
      </c>
      <c r="EM409">
        <v>109</v>
      </c>
      <c r="EN409" t="s">
        <v>1822</v>
      </c>
      <c r="EO409">
        <v>137.91666666666666</v>
      </c>
      <c r="EP409">
        <v>48</v>
      </c>
      <c r="EQ409">
        <v>109</v>
      </c>
      <c r="ER409" t="s">
        <v>986</v>
      </c>
      <c r="ES409">
        <v>80</v>
      </c>
      <c r="ET409">
        <v>106</v>
      </c>
      <c r="EU409">
        <v>91</v>
      </c>
      <c r="EV409">
        <v>62</v>
      </c>
      <c r="EW409">
        <v>196</v>
      </c>
      <c r="EX409">
        <v>108</v>
      </c>
      <c r="EY409">
        <v>95</v>
      </c>
      <c r="EZ409">
        <v>30</v>
      </c>
      <c r="FA409">
        <v>176</v>
      </c>
      <c r="FB409">
        <v>25</v>
      </c>
      <c r="FC409">
        <v>200</v>
      </c>
      <c r="FD409">
        <v>43</v>
      </c>
      <c r="FE409">
        <v>61</v>
      </c>
    </row>
    <row r="410" spans="1:161" x14ac:dyDescent="0.2">
      <c r="A410" t="s">
        <v>1214</v>
      </c>
      <c r="B410" t="s">
        <v>1215</v>
      </c>
      <c r="C410" t="s">
        <v>1186</v>
      </c>
      <c r="D410" t="s">
        <v>853</v>
      </c>
      <c r="E410" t="s">
        <v>1216</v>
      </c>
      <c r="F410">
        <v>95</v>
      </c>
      <c r="G410">
        <v>170</v>
      </c>
      <c r="H410" s="11" t="s">
        <v>978</v>
      </c>
      <c r="I410" s="11">
        <v>65.833333333333343</v>
      </c>
      <c r="J410">
        <v>79</v>
      </c>
      <c r="K410">
        <v>71</v>
      </c>
      <c r="L410" s="11" t="s">
        <v>1188</v>
      </c>
      <c r="M410" s="11">
        <v>101.66666666666667</v>
      </c>
      <c r="N410">
        <v>93</v>
      </c>
      <c r="O410">
        <v>96</v>
      </c>
      <c r="P410" s="11" t="s">
        <v>1189</v>
      </c>
      <c r="Q410" s="11">
        <v>109.58333333333333</v>
      </c>
      <c r="R410">
        <v>56.5</v>
      </c>
      <c r="S410">
        <v>162</v>
      </c>
      <c r="T410" t="s">
        <v>1190</v>
      </c>
      <c r="U410">
        <v>115.41666666666667</v>
      </c>
      <c r="V410">
        <v>48</v>
      </c>
      <c r="W410">
        <v>208</v>
      </c>
      <c r="X410" t="s">
        <v>984</v>
      </c>
      <c r="Y410">
        <v>100</v>
      </c>
      <c r="Z410">
        <v>45</v>
      </c>
      <c r="AA410">
        <v>119</v>
      </c>
      <c r="AB410" t="s">
        <v>986</v>
      </c>
      <c r="AC410">
        <v>116.66666666666666</v>
      </c>
      <c r="AD410">
        <v>98.5</v>
      </c>
      <c r="AE410">
        <v>88</v>
      </c>
      <c r="AF410" t="s">
        <v>978</v>
      </c>
      <c r="AG410">
        <v>114.16666666666667</v>
      </c>
      <c r="AH410">
        <v>78</v>
      </c>
      <c r="AI410">
        <v>75</v>
      </c>
      <c r="AJ410" t="s">
        <v>1188</v>
      </c>
      <c r="AK410">
        <v>90.833333333333329</v>
      </c>
      <c r="AL410">
        <v>71.5</v>
      </c>
      <c r="AM410">
        <v>119</v>
      </c>
      <c r="AN410" t="s">
        <v>1189</v>
      </c>
      <c r="AO410">
        <v>108.33333333333333</v>
      </c>
      <c r="AP410">
        <v>50</v>
      </c>
      <c r="AQ410">
        <v>199</v>
      </c>
      <c r="AR410" t="s">
        <v>1190</v>
      </c>
      <c r="AS410">
        <v>65.416666666666657</v>
      </c>
      <c r="AT410">
        <v>27.5</v>
      </c>
      <c r="AU410">
        <v>208</v>
      </c>
      <c r="AV410" t="s">
        <v>984</v>
      </c>
      <c r="AW410">
        <v>82.083333333333329</v>
      </c>
      <c r="AX410">
        <v>34</v>
      </c>
      <c r="AY410">
        <v>159</v>
      </c>
      <c r="AZ410" t="s">
        <v>986</v>
      </c>
      <c r="BA410">
        <v>92.083333333333329</v>
      </c>
      <c r="BB410">
        <v>86</v>
      </c>
      <c r="BC410">
        <v>122</v>
      </c>
      <c r="BD410" t="s">
        <v>978</v>
      </c>
      <c r="BE410">
        <v>102.5</v>
      </c>
      <c r="BF410">
        <v>83</v>
      </c>
      <c r="BG410">
        <v>53</v>
      </c>
      <c r="BH410" t="s">
        <v>1804</v>
      </c>
      <c r="BI410">
        <v>120</v>
      </c>
      <c r="BJ410">
        <v>73</v>
      </c>
      <c r="BK410">
        <v>139</v>
      </c>
      <c r="BL410" t="s">
        <v>1823</v>
      </c>
      <c r="BM410">
        <v>75.833333333333329</v>
      </c>
      <c r="BN410">
        <v>68</v>
      </c>
      <c r="BO410">
        <v>116</v>
      </c>
      <c r="BP410" t="s">
        <v>1190</v>
      </c>
      <c r="BQ410">
        <v>117.08333333333333</v>
      </c>
      <c r="BR410">
        <v>50</v>
      </c>
      <c r="BS410">
        <v>165</v>
      </c>
      <c r="BT410" t="s">
        <v>984</v>
      </c>
      <c r="BU410">
        <v>90</v>
      </c>
      <c r="BV410">
        <v>57</v>
      </c>
      <c r="BW410">
        <v>140</v>
      </c>
      <c r="BX410" t="s">
        <v>986</v>
      </c>
      <c r="BY410">
        <v>88.333333333333329</v>
      </c>
      <c r="BZ410">
        <v>85</v>
      </c>
      <c r="CA410">
        <v>128</v>
      </c>
      <c r="CB410" t="s">
        <v>978</v>
      </c>
      <c r="CC410">
        <v>86.666666666666671</v>
      </c>
      <c r="CD410">
        <v>81</v>
      </c>
      <c r="CE410">
        <v>101</v>
      </c>
      <c r="CF410" t="s">
        <v>1804</v>
      </c>
      <c r="CG410">
        <v>80.416666666666671</v>
      </c>
      <c r="CH410">
        <v>62.5</v>
      </c>
      <c r="CI410">
        <v>81</v>
      </c>
      <c r="CJ410" t="s">
        <v>855</v>
      </c>
      <c r="CK410">
        <v>125.83333333333334</v>
      </c>
      <c r="CL410">
        <v>52</v>
      </c>
      <c r="CM410">
        <v>157</v>
      </c>
      <c r="CN410" t="s">
        <v>1190</v>
      </c>
      <c r="CO410">
        <v>113.75</v>
      </c>
      <c r="CP410">
        <v>40</v>
      </c>
      <c r="CQ410">
        <v>141</v>
      </c>
      <c r="CR410" t="s">
        <v>984</v>
      </c>
      <c r="CS410">
        <v>117.5</v>
      </c>
      <c r="CT410">
        <v>45</v>
      </c>
      <c r="CU410">
        <v>112</v>
      </c>
      <c r="CV410" t="s">
        <v>986</v>
      </c>
      <c r="CW410">
        <v>98.333333333333329</v>
      </c>
      <c r="CX410">
        <v>93</v>
      </c>
      <c r="CY410">
        <v>96</v>
      </c>
      <c r="CZ410" t="s">
        <v>978</v>
      </c>
      <c r="DA410">
        <v>144.16666666666666</v>
      </c>
      <c r="DB410">
        <v>91</v>
      </c>
      <c r="DC410">
        <v>54</v>
      </c>
      <c r="DD410" t="s">
        <v>1804</v>
      </c>
      <c r="DE410">
        <v>124.16666666666667</v>
      </c>
      <c r="DF410">
        <v>57</v>
      </c>
      <c r="DG410">
        <v>143</v>
      </c>
      <c r="DH410" t="s">
        <v>855</v>
      </c>
      <c r="DI410">
        <v>96.666666666666671</v>
      </c>
      <c r="DJ410">
        <v>51</v>
      </c>
      <c r="DK410">
        <v>190</v>
      </c>
      <c r="DL410" t="s">
        <v>1821</v>
      </c>
      <c r="DM410">
        <v>53.75</v>
      </c>
      <c r="DN410">
        <v>55</v>
      </c>
      <c r="DO410">
        <v>183</v>
      </c>
      <c r="DP410" t="s">
        <v>1822</v>
      </c>
      <c r="DQ410">
        <v>55.416666666666664</v>
      </c>
      <c r="DR410">
        <v>67</v>
      </c>
      <c r="DS410">
        <v>108</v>
      </c>
      <c r="DT410" t="s">
        <v>986</v>
      </c>
      <c r="DU410">
        <v>86.666666666666671</v>
      </c>
      <c r="DV410">
        <v>72</v>
      </c>
      <c r="DW410">
        <v>202</v>
      </c>
      <c r="DX410" t="s">
        <v>978</v>
      </c>
      <c r="DY410">
        <v>99.166666666666671</v>
      </c>
      <c r="DZ410">
        <v>54</v>
      </c>
      <c r="EA410">
        <v>112</v>
      </c>
      <c r="EB410" t="s">
        <v>1804</v>
      </c>
      <c r="EC410">
        <v>92.083333333333329</v>
      </c>
      <c r="ED410">
        <v>64</v>
      </c>
      <c r="EE410">
        <v>135</v>
      </c>
      <c r="EF410" t="s">
        <v>855</v>
      </c>
      <c r="EG410">
        <v>100.83333333333333</v>
      </c>
      <c r="EH410">
        <v>65</v>
      </c>
      <c r="EI410">
        <v>79</v>
      </c>
      <c r="EJ410" t="s">
        <v>1190</v>
      </c>
      <c r="EK410">
        <v>75.833333333333329</v>
      </c>
      <c r="EL410">
        <v>53</v>
      </c>
      <c r="EM410">
        <v>76</v>
      </c>
      <c r="EN410" t="s">
        <v>1822</v>
      </c>
      <c r="EO410">
        <v>108.33333333333333</v>
      </c>
      <c r="EP410">
        <v>53</v>
      </c>
      <c r="EQ410">
        <v>76</v>
      </c>
      <c r="ER410" t="s">
        <v>986</v>
      </c>
      <c r="ES410">
        <v>126.66666666666667</v>
      </c>
      <c r="ET410">
        <v>94</v>
      </c>
      <c r="EU410">
        <v>200</v>
      </c>
      <c r="EV410">
        <v>84</v>
      </c>
      <c r="EW410">
        <v>93</v>
      </c>
      <c r="EX410">
        <v>96</v>
      </c>
      <c r="EY410">
        <v>137</v>
      </c>
      <c r="EZ410">
        <v>39</v>
      </c>
      <c r="FA410">
        <v>21</v>
      </c>
      <c r="FB410">
        <v>33</v>
      </c>
      <c r="FC410">
        <v>96</v>
      </c>
      <c r="FD410">
        <v>37</v>
      </c>
      <c r="FE410">
        <v>140</v>
      </c>
    </row>
    <row r="411" spans="1:161" x14ac:dyDescent="0.2">
      <c r="A411" t="s">
        <v>1217</v>
      </c>
      <c r="B411" t="s">
        <v>1218</v>
      </c>
      <c r="C411" t="s">
        <v>1186</v>
      </c>
      <c r="D411" t="s">
        <v>853</v>
      </c>
      <c r="E411" t="s">
        <v>1219</v>
      </c>
      <c r="F411">
        <v>87</v>
      </c>
      <c r="G411">
        <v>221</v>
      </c>
      <c r="H411" s="11" t="s">
        <v>978</v>
      </c>
      <c r="I411" s="11">
        <v>80.416666666666671</v>
      </c>
      <c r="J411">
        <v>79</v>
      </c>
      <c r="K411">
        <v>71</v>
      </c>
      <c r="L411" s="11" t="s">
        <v>1188</v>
      </c>
      <c r="M411" s="11">
        <v>130.83333333333334</v>
      </c>
      <c r="N411">
        <v>77</v>
      </c>
      <c r="O411">
        <v>148</v>
      </c>
      <c r="P411" s="11" t="s">
        <v>1189</v>
      </c>
      <c r="Q411" s="11">
        <v>108.75</v>
      </c>
      <c r="R411">
        <v>71.5</v>
      </c>
      <c r="S411">
        <v>19</v>
      </c>
      <c r="T411" t="s">
        <v>1190</v>
      </c>
      <c r="U411">
        <v>172.91666666666666</v>
      </c>
      <c r="V411">
        <v>50</v>
      </c>
      <c r="W411">
        <v>192</v>
      </c>
      <c r="X411" t="s">
        <v>984</v>
      </c>
      <c r="Y411">
        <v>62.5</v>
      </c>
      <c r="Z411">
        <v>42</v>
      </c>
      <c r="AA411">
        <v>156</v>
      </c>
      <c r="AB411" t="s">
        <v>986</v>
      </c>
      <c r="AC411">
        <v>70</v>
      </c>
      <c r="AD411">
        <v>91</v>
      </c>
      <c r="AE411">
        <v>174</v>
      </c>
      <c r="AF411" t="s">
        <v>978</v>
      </c>
      <c r="AG411">
        <v>112.5</v>
      </c>
      <c r="AH411">
        <v>58</v>
      </c>
      <c r="AI411">
        <v>145</v>
      </c>
      <c r="AJ411" t="s">
        <v>1188</v>
      </c>
      <c r="AK411">
        <v>52.916666666666664</v>
      </c>
      <c r="AL411">
        <v>55.5</v>
      </c>
      <c r="AM411">
        <v>169</v>
      </c>
      <c r="AN411" t="s">
        <v>1189</v>
      </c>
      <c r="AO411">
        <v>77.083333333333343</v>
      </c>
      <c r="AP411">
        <v>51</v>
      </c>
      <c r="AQ411">
        <v>194</v>
      </c>
      <c r="AR411" t="s">
        <v>1190</v>
      </c>
      <c r="AS411">
        <v>91.666666666666671</v>
      </c>
      <c r="AT411">
        <v>49</v>
      </c>
      <c r="AU411">
        <v>102</v>
      </c>
      <c r="AV411" t="s">
        <v>984</v>
      </c>
      <c r="AW411">
        <v>136.25</v>
      </c>
      <c r="AX411">
        <v>44</v>
      </c>
      <c r="AY411">
        <v>84</v>
      </c>
      <c r="AZ411" t="s">
        <v>986</v>
      </c>
      <c r="BA411">
        <v>130.41666666666666</v>
      </c>
      <c r="BB411">
        <v>75</v>
      </c>
      <c r="BC411">
        <v>204</v>
      </c>
      <c r="BD411" t="s">
        <v>978</v>
      </c>
      <c r="BE411">
        <v>94.583333333333329</v>
      </c>
      <c r="BF411">
        <v>92</v>
      </c>
      <c r="BG411">
        <v>32</v>
      </c>
      <c r="BH411" t="s">
        <v>1804</v>
      </c>
      <c r="BI411">
        <v>137.5</v>
      </c>
      <c r="BJ411">
        <v>79</v>
      </c>
      <c r="BK411">
        <v>114</v>
      </c>
      <c r="BL411" t="s">
        <v>1823</v>
      </c>
      <c r="BM411">
        <v>120.83333333333334</v>
      </c>
      <c r="BN411">
        <v>61</v>
      </c>
      <c r="BO411">
        <v>174</v>
      </c>
      <c r="BP411" t="s">
        <v>1190</v>
      </c>
      <c r="BQ411">
        <v>112.08333333333333</v>
      </c>
      <c r="BR411">
        <v>45</v>
      </c>
      <c r="BS411">
        <v>189</v>
      </c>
      <c r="BT411" t="s">
        <v>984</v>
      </c>
      <c r="BU411">
        <v>85</v>
      </c>
      <c r="BV411">
        <v>54</v>
      </c>
      <c r="BW411">
        <v>157</v>
      </c>
      <c r="BX411" t="s">
        <v>986</v>
      </c>
      <c r="BY411">
        <v>99.166666666666671</v>
      </c>
      <c r="BZ411">
        <v>77</v>
      </c>
      <c r="CA411">
        <v>191</v>
      </c>
      <c r="CB411" t="s">
        <v>978</v>
      </c>
      <c r="CC411">
        <v>104.16666666666667</v>
      </c>
      <c r="CD411">
        <v>75</v>
      </c>
      <c r="CE411">
        <v>122</v>
      </c>
      <c r="CF411" t="s">
        <v>1804</v>
      </c>
      <c r="CG411">
        <v>107.5</v>
      </c>
      <c r="CH411">
        <v>48.5</v>
      </c>
      <c r="CI411">
        <v>164</v>
      </c>
      <c r="CJ411" t="s">
        <v>855</v>
      </c>
      <c r="CK411">
        <v>99.583333333333329</v>
      </c>
      <c r="CL411">
        <v>43</v>
      </c>
      <c r="CM411">
        <v>203</v>
      </c>
      <c r="CN411" t="s">
        <v>1190</v>
      </c>
      <c r="CO411">
        <v>62.5</v>
      </c>
      <c r="CP411">
        <v>38</v>
      </c>
      <c r="CQ411">
        <v>153</v>
      </c>
      <c r="CR411" t="s">
        <v>984</v>
      </c>
      <c r="CS411">
        <v>84.583333333333329</v>
      </c>
      <c r="CT411">
        <v>39</v>
      </c>
      <c r="CU411">
        <v>155</v>
      </c>
      <c r="CV411" t="s">
        <v>986</v>
      </c>
      <c r="CW411">
        <v>82.083333333333329</v>
      </c>
      <c r="CX411">
        <v>81</v>
      </c>
      <c r="CY411">
        <v>201</v>
      </c>
      <c r="CZ411" t="s">
        <v>978</v>
      </c>
      <c r="DA411">
        <v>100.41666666666667</v>
      </c>
      <c r="DB411">
        <v>64</v>
      </c>
      <c r="DC411">
        <v>140</v>
      </c>
      <c r="DD411" t="s">
        <v>1804</v>
      </c>
      <c r="DE411">
        <v>64.166666666666657</v>
      </c>
      <c r="DF411">
        <v>51.5</v>
      </c>
      <c r="DG411">
        <v>163</v>
      </c>
      <c r="DH411" t="s">
        <v>855</v>
      </c>
      <c r="DI411">
        <v>110.83333333333333</v>
      </c>
      <c r="DJ411">
        <v>60</v>
      </c>
      <c r="DK411">
        <v>113</v>
      </c>
      <c r="DL411" t="s">
        <v>1821</v>
      </c>
      <c r="DM411">
        <v>132.08333333333334</v>
      </c>
      <c r="DN411">
        <v>62</v>
      </c>
      <c r="DO411">
        <v>116</v>
      </c>
      <c r="DP411" t="s">
        <v>1822</v>
      </c>
      <c r="DQ411">
        <v>137.5</v>
      </c>
      <c r="DR411">
        <v>66</v>
      </c>
      <c r="DS411">
        <v>112</v>
      </c>
      <c r="DT411" t="s">
        <v>986</v>
      </c>
      <c r="DU411">
        <v>139.16666666666666</v>
      </c>
      <c r="DV411">
        <v>72</v>
      </c>
      <c r="DW411">
        <v>202</v>
      </c>
      <c r="DX411" t="s">
        <v>978</v>
      </c>
      <c r="DY411">
        <v>102.5</v>
      </c>
      <c r="DZ411">
        <v>66</v>
      </c>
      <c r="EA411">
        <v>54</v>
      </c>
      <c r="EB411" t="s">
        <v>1804</v>
      </c>
      <c r="EC411">
        <v>108.75</v>
      </c>
      <c r="ED411">
        <v>49.5</v>
      </c>
      <c r="EE411">
        <v>189</v>
      </c>
      <c r="EF411" t="s">
        <v>855</v>
      </c>
      <c r="EG411">
        <v>92.916666666666671</v>
      </c>
      <c r="EH411">
        <v>46</v>
      </c>
      <c r="EI411">
        <v>190</v>
      </c>
      <c r="EJ411" t="s">
        <v>1190</v>
      </c>
      <c r="EK411">
        <v>78.333333333333329</v>
      </c>
      <c r="EL411">
        <v>34</v>
      </c>
      <c r="EM411">
        <v>206</v>
      </c>
      <c r="EN411" t="s">
        <v>1822</v>
      </c>
      <c r="EO411">
        <v>54.166666666666671</v>
      </c>
      <c r="EP411">
        <v>34</v>
      </c>
      <c r="EQ411">
        <v>206</v>
      </c>
      <c r="ER411" t="s">
        <v>986</v>
      </c>
      <c r="ES411">
        <v>72.5</v>
      </c>
      <c r="ET411">
        <v>92</v>
      </c>
      <c r="EU411">
        <v>208</v>
      </c>
      <c r="EV411">
        <v>88</v>
      </c>
      <c r="EW411">
        <v>75</v>
      </c>
      <c r="EX411">
        <v>85</v>
      </c>
      <c r="EY411">
        <v>172</v>
      </c>
      <c r="EZ411">
        <v>32</v>
      </c>
      <c r="FA411">
        <v>138</v>
      </c>
      <c r="FB411">
        <v>33</v>
      </c>
      <c r="FC411">
        <v>96</v>
      </c>
      <c r="FD411">
        <v>37</v>
      </c>
      <c r="FE411">
        <v>140</v>
      </c>
    </row>
    <row r="412" spans="1:161" x14ac:dyDescent="0.2">
      <c r="A412" t="s">
        <v>1220</v>
      </c>
      <c r="B412" t="s">
        <v>1221</v>
      </c>
      <c r="C412" t="s">
        <v>1186</v>
      </c>
      <c r="D412" t="s">
        <v>853</v>
      </c>
      <c r="E412" t="s">
        <v>1222</v>
      </c>
      <c r="F412">
        <v>89</v>
      </c>
      <c r="G412">
        <v>209</v>
      </c>
      <c r="H412" s="11" t="s">
        <v>978</v>
      </c>
      <c r="I412" s="11">
        <v>65</v>
      </c>
      <c r="J412">
        <v>47</v>
      </c>
      <c r="K412">
        <v>187</v>
      </c>
      <c r="L412" s="11" t="s">
        <v>1188</v>
      </c>
      <c r="M412" s="11">
        <v>98.333333333333329</v>
      </c>
      <c r="N412">
        <v>89</v>
      </c>
      <c r="O412">
        <v>109</v>
      </c>
      <c r="P412" s="11" t="s">
        <v>1189</v>
      </c>
      <c r="Q412" s="11">
        <v>91.666666666666671</v>
      </c>
      <c r="R412">
        <v>58.5</v>
      </c>
      <c r="S412">
        <v>137</v>
      </c>
      <c r="T412" t="s">
        <v>1190</v>
      </c>
      <c r="U412">
        <v>87.916666666666671</v>
      </c>
      <c r="V412">
        <v>64.5</v>
      </c>
      <c r="W412">
        <v>50</v>
      </c>
      <c r="X412" t="s">
        <v>984</v>
      </c>
      <c r="Y412">
        <v>151.66666666666669</v>
      </c>
      <c r="Z412">
        <v>31</v>
      </c>
      <c r="AA412">
        <v>221</v>
      </c>
      <c r="AB412" t="s">
        <v>986</v>
      </c>
      <c r="AC412">
        <v>91.666666666666671</v>
      </c>
      <c r="AD412">
        <v>95.5</v>
      </c>
      <c r="AE412">
        <v>125</v>
      </c>
      <c r="AF412" t="s">
        <v>978</v>
      </c>
      <c r="AG412">
        <v>117.5</v>
      </c>
      <c r="AH412">
        <v>49</v>
      </c>
      <c r="AI412">
        <v>183</v>
      </c>
      <c r="AJ412" t="s">
        <v>1188</v>
      </c>
      <c r="AK412">
        <v>71.666666666666671</v>
      </c>
      <c r="AL412">
        <v>83</v>
      </c>
      <c r="AM412">
        <v>89</v>
      </c>
      <c r="AN412" t="s">
        <v>1189</v>
      </c>
      <c r="AO412">
        <v>98.75</v>
      </c>
      <c r="AP412">
        <v>63.5</v>
      </c>
      <c r="AQ412">
        <v>108</v>
      </c>
      <c r="AR412" t="s">
        <v>1190</v>
      </c>
      <c r="AS412">
        <v>70.416666666666671</v>
      </c>
      <c r="AT412">
        <v>37.5</v>
      </c>
      <c r="AU412">
        <v>174</v>
      </c>
      <c r="AV412" t="s">
        <v>984</v>
      </c>
      <c r="AW412">
        <v>110.83333333333333</v>
      </c>
      <c r="AX412">
        <v>28</v>
      </c>
      <c r="AY412">
        <v>201</v>
      </c>
      <c r="AZ412" t="s">
        <v>986</v>
      </c>
      <c r="BA412">
        <v>102.08333333333333</v>
      </c>
      <c r="BB412">
        <v>80</v>
      </c>
      <c r="BC412">
        <v>167</v>
      </c>
      <c r="BD412" t="s">
        <v>978</v>
      </c>
      <c r="BE412">
        <v>43.333333333333336</v>
      </c>
      <c r="BF412">
        <v>64</v>
      </c>
      <c r="BG412">
        <v>115</v>
      </c>
      <c r="BH412" t="s">
        <v>1804</v>
      </c>
      <c r="BI412">
        <v>138.75</v>
      </c>
      <c r="BJ412">
        <v>86</v>
      </c>
      <c r="BK412">
        <v>86</v>
      </c>
      <c r="BL412" t="s">
        <v>1823</v>
      </c>
      <c r="BM412">
        <v>119.16666666666667</v>
      </c>
      <c r="BN412">
        <v>77</v>
      </c>
      <c r="BO412">
        <v>37</v>
      </c>
      <c r="BP412" t="s">
        <v>1190</v>
      </c>
      <c r="BQ412">
        <v>113.75</v>
      </c>
      <c r="BR412">
        <v>43</v>
      </c>
      <c r="BS412">
        <v>200</v>
      </c>
      <c r="BT412" t="s">
        <v>984</v>
      </c>
      <c r="BU412">
        <v>60.833333333333336</v>
      </c>
      <c r="BV412">
        <v>47</v>
      </c>
      <c r="BW412">
        <v>206</v>
      </c>
      <c r="BX412" t="s">
        <v>986</v>
      </c>
      <c r="BY412">
        <v>87.083333333333329</v>
      </c>
      <c r="BZ412">
        <v>97</v>
      </c>
      <c r="CA412">
        <v>31</v>
      </c>
      <c r="CB412" t="s">
        <v>978</v>
      </c>
      <c r="CC412">
        <v>150.41666666666666</v>
      </c>
      <c r="CD412">
        <v>45</v>
      </c>
      <c r="CE412">
        <v>208</v>
      </c>
      <c r="CF412" t="s">
        <v>1804</v>
      </c>
      <c r="CG412">
        <v>71.666666666666671</v>
      </c>
      <c r="CH412">
        <v>55</v>
      </c>
      <c r="CI412">
        <v>132</v>
      </c>
      <c r="CJ412" t="s">
        <v>855</v>
      </c>
      <c r="CK412">
        <v>81.25</v>
      </c>
      <c r="CL412">
        <v>62</v>
      </c>
      <c r="CM412">
        <v>70</v>
      </c>
      <c r="CN412" t="s">
        <v>1190</v>
      </c>
      <c r="CO412">
        <v>117.91666666666667</v>
      </c>
      <c r="CP412">
        <v>44</v>
      </c>
      <c r="CQ412">
        <v>106</v>
      </c>
      <c r="CR412" t="s">
        <v>984</v>
      </c>
      <c r="CS412">
        <v>90.833333333333329</v>
      </c>
      <c r="CT412">
        <v>36</v>
      </c>
      <c r="CU412">
        <v>175</v>
      </c>
      <c r="CV412" t="s">
        <v>986</v>
      </c>
      <c r="CW412">
        <v>110</v>
      </c>
      <c r="CX412">
        <v>88</v>
      </c>
      <c r="CY412">
        <v>152</v>
      </c>
      <c r="CZ412" t="s">
        <v>978</v>
      </c>
      <c r="DA412">
        <v>135.83333333333334</v>
      </c>
      <c r="DB412">
        <v>64</v>
      </c>
      <c r="DC412">
        <v>140</v>
      </c>
      <c r="DD412" t="s">
        <v>1804</v>
      </c>
      <c r="DE412">
        <v>100.83333333333333</v>
      </c>
      <c r="DF412">
        <v>71</v>
      </c>
      <c r="DG412">
        <v>87</v>
      </c>
      <c r="DH412" t="s">
        <v>855</v>
      </c>
      <c r="DI412">
        <v>102.5</v>
      </c>
      <c r="DJ412">
        <v>60</v>
      </c>
      <c r="DK412">
        <v>113</v>
      </c>
      <c r="DL412" t="s">
        <v>1821</v>
      </c>
      <c r="DM412">
        <v>78.333333333333329</v>
      </c>
      <c r="DN412">
        <v>65</v>
      </c>
      <c r="DO412">
        <v>84</v>
      </c>
      <c r="DP412" t="s">
        <v>1822</v>
      </c>
      <c r="DQ412">
        <v>164.16666666666669</v>
      </c>
      <c r="DR412">
        <v>55</v>
      </c>
      <c r="DS412">
        <v>199</v>
      </c>
      <c r="DT412" t="s">
        <v>986</v>
      </c>
      <c r="DU412">
        <v>116.25</v>
      </c>
      <c r="DV412">
        <v>60</v>
      </c>
      <c r="DW412">
        <v>238</v>
      </c>
      <c r="DX412" t="s">
        <v>978</v>
      </c>
      <c r="DY412">
        <v>35</v>
      </c>
      <c r="DZ412">
        <v>48</v>
      </c>
      <c r="EA412">
        <v>142</v>
      </c>
      <c r="EB412" t="s">
        <v>1804</v>
      </c>
      <c r="EC412">
        <v>121.66666666666667</v>
      </c>
      <c r="ED412">
        <v>72.5</v>
      </c>
      <c r="EE412">
        <v>93</v>
      </c>
      <c r="EF412" t="s">
        <v>855</v>
      </c>
      <c r="EG412">
        <v>99.583333333333329</v>
      </c>
      <c r="EH412">
        <v>68</v>
      </c>
      <c r="EI412">
        <v>61</v>
      </c>
      <c r="EJ412" t="s">
        <v>1190</v>
      </c>
      <c r="EK412">
        <v>142.08333333333334</v>
      </c>
      <c r="EL412">
        <v>24</v>
      </c>
      <c r="EM412">
        <v>238</v>
      </c>
      <c r="EN412" t="s">
        <v>1822</v>
      </c>
      <c r="EO412">
        <v>97.916666666666671</v>
      </c>
      <c r="EP412">
        <v>24</v>
      </c>
      <c r="EQ412">
        <v>238</v>
      </c>
      <c r="ER412" t="s">
        <v>986</v>
      </c>
      <c r="ES412">
        <v>97.083333333333329</v>
      </c>
      <c r="ET412">
        <v>107</v>
      </c>
      <c r="EU412">
        <v>82</v>
      </c>
      <c r="EV412">
        <v>63</v>
      </c>
      <c r="EW412">
        <v>194</v>
      </c>
      <c r="EX412">
        <v>109</v>
      </c>
      <c r="EY412">
        <v>92</v>
      </c>
      <c r="EZ412">
        <v>31</v>
      </c>
      <c r="FA412">
        <v>162</v>
      </c>
      <c r="FB412">
        <v>17</v>
      </c>
      <c r="FC412">
        <v>233</v>
      </c>
      <c r="FD412">
        <v>24</v>
      </c>
      <c r="FE412">
        <v>231</v>
      </c>
    </row>
    <row r="413" spans="1:161" x14ac:dyDescent="0.2">
      <c r="A413" t="s">
        <v>1223</v>
      </c>
      <c r="B413" t="s">
        <v>1224</v>
      </c>
      <c r="C413" t="s">
        <v>1186</v>
      </c>
      <c r="D413" t="s">
        <v>853</v>
      </c>
      <c r="E413" t="s">
        <v>1225</v>
      </c>
      <c r="F413">
        <v>105</v>
      </c>
      <c r="G413">
        <v>77</v>
      </c>
      <c r="H413" s="11" t="s">
        <v>978</v>
      </c>
      <c r="I413" s="11">
        <v>106.25</v>
      </c>
      <c r="J413">
        <v>53</v>
      </c>
      <c r="K413">
        <v>168</v>
      </c>
      <c r="L413" s="11" t="s">
        <v>1188</v>
      </c>
      <c r="M413" s="11">
        <v>105</v>
      </c>
      <c r="N413">
        <v>95</v>
      </c>
      <c r="O413">
        <v>87</v>
      </c>
      <c r="P413" s="11" t="s">
        <v>1189</v>
      </c>
      <c r="Q413" s="11">
        <v>125.41666666666666</v>
      </c>
      <c r="R413">
        <v>61</v>
      </c>
      <c r="S413">
        <v>114</v>
      </c>
      <c r="T413" t="s">
        <v>1190</v>
      </c>
      <c r="U413">
        <v>80.833333333333329</v>
      </c>
      <c r="V413">
        <v>64.5</v>
      </c>
      <c r="W413">
        <v>50</v>
      </c>
      <c r="X413" t="s">
        <v>984</v>
      </c>
      <c r="Y413">
        <v>145.41666666666666</v>
      </c>
      <c r="Z413">
        <v>40</v>
      </c>
      <c r="AA413">
        <v>173</v>
      </c>
      <c r="AB413" t="s">
        <v>986</v>
      </c>
      <c r="AC413">
        <v>103.75</v>
      </c>
      <c r="AD413">
        <v>97.5</v>
      </c>
      <c r="AE413">
        <v>92</v>
      </c>
      <c r="AF413" t="s">
        <v>978</v>
      </c>
      <c r="AG413">
        <v>112.5</v>
      </c>
      <c r="AH413">
        <v>50.5</v>
      </c>
      <c r="AI413">
        <v>180</v>
      </c>
      <c r="AJ413" t="s">
        <v>1188</v>
      </c>
      <c r="AK413">
        <v>113.33333333333333</v>
      </c>
      <c r="AL413">
        <v>64.5</v>
      </c>
      <c r="AM413">
        <v>148</v>
      </c>
      <c r="AN413" t="s">
        <v>1189</v>
      </c>
      <c r="AO413">
        <v>70.833333333333329</v>
      </c>
      <c r="AP413">
        <v>67</v>
      </c>
      <c r="AQ413">
        <v>68</v>
      </c>
      <c r="AR413" t="s">
        <v>1190</v>
      </c>
      <c r="AS413">
        <v>110.41666666666667</v>
      </c>
      <c r="AT413">
        <v>40</v>
      </c>
      <c r="AU413">
        <v>159</v>
      </c>
      <c r="AV413" t="s">
        <v>984</v>
      </c>
      <c r="AW413">
        <v>110</v>
      </c>
      <c r="AX413">
        <v>32</v>
      </c>
      <c r="AY413">
        <v>182</v>
      </c>
      <c r="AZ413" t="s">
        <v>986</v>
      </c>
      <c r="BA413">
        <v>98.75</v>
      </c>
      <c r="BB413">
        <v>86</v>
      </c>
      <c r="BC413">
        <v>122</v>
      </c>
      <c r="BD413" t="s">
        <v>978</v>
      </c>
      <c r="BE413">
        <v>93.333333333333329</v>
      </c>
      <c r="BF413">
        <v>28</v>
      </c>
      <c r="BG413">
        <v>212</v>
      </c>
      <c r="BH413" t="s">
        <v>1804</v>
      </c>
      <c r="BI413">
        <v>108.75</v>
      </c>
      <c r="BJ413">
        <v>88.5</v>
      </c>
      <c r="BK413">
        <v>78</v>
      </c>
      <c r="BL413" t="s">
        <v>1823</v>
      </c>
      <c r="BM413">
        <v>120.41666666666667</v>
      </c>
      <c r="BN413">
        <v>70</v>
      </c>
      <c r="BO413">
        <v>93</v>
      </c>
      <c r="BP413" t="s">
        <v>1190</v>
      </c>
      <c r="BQ413">
        <v>98.333333333333329</v>
      </c>
      <c r="BR413">
        <v>46</v>
      </c>
      <c r="BS413">
        <v>183</v>
      </c>
      <c r="BT413" t="s">
        <v>984</v>
      </c>
      <c r="BU413">
        <v>107.91666666666667</v>
      </c>
      <c r="BV413">
        <v>51</v>
      </c>
      <c r="BW413">
        <v>179</v>
      </c>
      <c r="BX413" t="s">
        <v>986</v>
      </c>
      <c r="BY413">
        <v>80</v>
      </c>
      <c r="BZ413">
        <v>88</v>
      </c>
      <c r="CA413">
        <v>106</v>
      </c>
      <c r="CB413" t="s">
        <v>978</v>
      </c>
      <c r="CC413">
        <v>86.25</v>
      </c>
      <c r="CD413">
        <v>29</v>
      </c>
      <c r="CE413">
        <v>233</v>
      </c>
      <c r="CF413" t="s">
        <v>1804</v>
      </c>
      <c r="CG413">
        <v>82.5</v>
      </c>
      <c r="CH413">
        <v>56</v>
      </c>
      <c r="CI413">
        <v>127</v>
      </c>
      <c r="CJ413" t="s">
        <v>855</v>
      </c>
      <c r="CK413">
        <v>102.91666666666667</v>
      </c>
      <c r="CL413">
        <v>60</v>
      </c>
      <c r="CM413">
        <v>89</v>
      </c>
      <c r="CN413" t="s">
        <v>1190</v>
      </c>
      <c r="CO413">
        <v>99.166666666666671</v>
      </c>
      <c r="CP413">
        <v>31</v>
      </c>
      <c r="CQ413">
        <v>202</v>
      </c>
      <c r="CR413" t="s">
        <v>984</v>
      </c>
      <c r="CS413">
        <v>67.916666666666657</v>
      </c>
      <c r="CT413">
        <v>42</v>
      </c>
      <c r="CU413">
        <v>131</v>
      </c>
      <c r="CV413" t="s">
        <v>986</v>
      </c>
      <c r="CW413">
        <v>138.75</v>
      </c>
      <c r="CX413">
        <v>95</v>
      </c>
      <c r="CY413">
        <v>73</v>
      </c>
      <c r="CZ413" t="s">
        <v>978</v>
      </c>
      <c r="DA413">
        <v>133.75</v>
      </c>
      <c r="DB413">
        <v>48</v>
      </c>
      <c r="DC413">
        <v>191</v>
      </c>
      <c r="DD413" t="s">
        <v>1804</v>
      </c>
      <c r="DE413">
        <v>94.166666666666671</v>
      </c>
      <c r="DF413">
        <v>59.5</v>
      </c>
      <c r="DG413">
        <v>134</v>
      </c>
      <c r="DH413" t="s">
        <v>855</v>
      </c>
      <c r="DI413">
        <v>108.33333333333333</v>
      </c>
      <c r="DJ413">
        <v>63</v>
      </c>
      <c r="DK413">
        <v>87</v>
      </c>
      <c r="DL413" t="s">
        <v>1821</v>
      </c>
      <c r="DM413">
        <v>134.58333333333334</v>
      </c>
      <c r="DN413">
        <v>61</v>
      </c>
      <c r="DO413">
        <v>125</v>
      </c>
      <c r="DP413" t="s">
        <v>1822</v>
      </c>
      <c r="DQ413">
        <v>129.16666666666666</v>
      </c>
      <c r="DR413">
        <v>49</v>
      </c>
      <c r="DS413">
        <v>224</v>
      </c>
      <c r="DT413" t="s">
        <v>986</v>
      </c>
      <c r="DU413">
        <v>87.916666666666671</v>
      </c>
      <c r="DV413">
        <v>77.5</v>
      </c>
      <c r="DW413">
        <v>154</v>
      </c>
      <c r="DX413" t="s">
        <v>978</v>
      </c>
      <c r="DY413">
        <v>64.166666666666657</v>
      </c>
      <c r="DZ413">
        <v>41</v>
      </c>
      <c r="EA413">
        <v>177</v>
      </c>
      <c r="EB413" t="s">
        <v>1804</v>
      </c>
      <c r="EC413">
        <v>120</v>
      </c>
      <c r="ED413">
        <v>59.5</v>
      </c>
      <c r="EE413">
        <v>154</v>
      </c>
      <c r="EF413" t="s">
        <v>855</v>
      </c>
      <c r="EG413">
        <v>75.416666666666671</v>
      </c>
      <c r="EH413">
        <v>54</v>
      </c>
      <c r="EI413">
        <v>170</v>
      </c>
      <c r="EJ413" t="s">
        <v>1190</v>
      </c>
      <c r="EK413">
        <v>86.666666666666671</v>
      </c>
      <c r="EL413">
        <v>36</v>
      </c>
      <c r="EM413">
        <v>195</v>
      </c>
      <c r="EN413" t="s">
        <v>1822</v>
      </c>
      <c r="EO413">
        <v>94.166666666666671</v>
      </c>
      <c r="EP413">
        <v>36</v>
      </c>
      <c r="EQ413">
        <v>195</v>
      </c>
      <c r="ER413" t="s">
        <v>986</v>
      </c>
      <c r="ES413">
        <v>95.416666666666671</v>
      </c>
      <c r="ET413">
        <v>109</v>
      </c>
      <c r="EU413">
        <v>68</v>
      </c>
      <c r="EV413">
        <v>48</v>
      </c>
      <c r="EW413">
        <v>225</v>
      </c>
      <c r="EX413">
        <v>108</v>
      </c>
      <c r="EY413">
        <v>95</v>
      </c>
      <c r="EZ413">
        <v>32</v>
      </c>
      <c r="FA413">
        <v>138</v>
      </c>
      <c r="FB413">
        <v>27</v>
      </c>
      <c r="FC413">
        <v>181</v>
      </c>
      <c r="FD413">
        <v>34</v>
      </c>
      <c r="FE413">
        <v>184</v>
      </c>
    </row>
    <row r="414" spans="1:161" x14ac:dyDescent="0.2">
      <c r="A414" t="s">
        <v>1226</v>
      </c>
      <c r="B414" t="s">
        <v>1227</v>
      </c>
      <c r="C414" t="s">
        <v>1186</v>
      </c>
      <c r="D414" t="s">
        <v>853</v>
      </c>
      <c r="E414" t="s">
        <v>1228</v>
      </c>
      <c r="F414">
        <v>92</v>
      </c>
      <c r="G414">
        <v>195</v>
      </c>
      <c r="H414" s="11" t="s">
        <v>978</v>
      </c>
      <c r="I414" s="11">
        <v>57.083333333333336</v>
      </c>
      <c r="J414">
        <v>65</v>
      </c>
      <c r="K414">
        <v>127</v>
      </c>
      <c r="L414" s="11" t="s">
        <v>1188</v>
      </c>
      <c r="M414" s="11">
        <v>102.91666666666667</v>
      </c>
      <c r="N414">
        <v>46</v>
      </c>
      <c r="O414">
        <v>222</v>
      </c>
      <c r="P414" s="11" t="s">
        <v>1189</v>
      </c>
      <c r="Q414" s="11">
        <v>89.583333333333329</v>
      </c>
      <c r="R414">
        <v>53</v>
      </c>
      <c r="S414">
        <v>191</v>
      </c>
      <c r="T414" t="s">
        <v>1190</v>
      </c>
      <c r="U414">
        <v>87.083333333333329</v>
      </c>
      <c r="V414">
        <v>58.5</v>
      </c>
      <c r="W414">
        <v>114</v>
      </c>
      <c r="X414" t="s">
        <v>984</v>
      </c>
      <c r="Y414">
        <v>65.833333333333343</v>
      </c>
      <c r="Z414">
        <v>44</v>
      </c>
      <c r="AA414">
        <v>131</v>
      </c>
      <c r="AB414" t="s">
        <v>986</v>
      </c>
      <c r="AC414">
        <v>103.75</v>
      </c>
      <c r="AD414">
        <v>97.5</v>
      </c>
      <c r="AE414">
        <v>92</v>
      </c>
      <c r="AF414" t="s">
        <v>978</v>
      </c>
      <c r="AG414">
        <v>136.25</v>
      </c>
      <c r="AH414">
        <v>60</v>
      </c>
      <c r="AI414">
        <v>134</v>
      </c>
      <c r="AJ414" t="s">
        <v>1188</v>
      </c>
      <c r="AK414">
        <v>125.41666666666666</v>
      </c>
      <c r="AL414">
        <v>44</v>
      </c>
      <c r="AM414">
        <v>197</v>
      </c>
      <c r="AN414" t="s">
        <v>1189</v>
      </c>
      <c r="AO414">
        <v>101.25</v>
      </c>
      <c r="AP414">
        <v>57.5</v>
      </c>
      <c r="AQ414">
        <v>160</v>
      </c>
      <c r="AR414" t="s">
        <v>1190</v>
      </c>
      <c r="AS414">
        <v>117.08333333333333</v>
      </c>
      <c r="AT414">
        <v>63.5</v>
      </c>
      <c r="AU414">
        <v>32</v>
      </c>
      <c r="AV414" t="s">
        <v>984</v>
      </c>
      <c r="AW414">
        <v>124.58333333333333</v>
      </c>
      <c r="AX414">
        <v>36</v>
      </c>
      <c r="AY414">
        <v>140</v>
      </c>
      <c r="AZ414" t="s">
        <v>986</v>
      </c>
      <c r="BA414">
        <v>72.083333333333329</v>
      </c>
      <c r="BB414">
        <v>79</v>
      </c>
      <c r="BC414">
        <v>179</v>
      </c>
      <c r="BD414" t="s">
        <v>978</v>
      </c>
      <c r="BE414">
        <v>120.83333333333334</v>
      </c>
      <c r="BF414">
        <v>35</v>
      </c>
      <c r="BG414">
        <v>195</v>
      </c>
      <c r="BH414" t="s">
        <v>1804</v>
      </c>
      <c r="BI414">
        <v>86.666666666666671</v>
      </c>
      <c r="BJ414">
        <v>45.5</v>
      </c>
      <c r="BK414">
        <v>200</v>
      </c>
      <c r="BL414" t="s">
        <v>1823</v>
      </c>
      <c r="BM414">
        <v>115.41666666666667</v>
      </c>
      <c r="BN414">
        <v>55</v>
      </c>
      <c r="BO414">
        <v>201</v>
      </c>
      <c r="BP414" t="s">
        <v>1190</v>
      </c>
      <c r="BQ414">
        <v>75</v>
      </c>
      <c r="BR414">
        <v>60</v>
      </c>
      <c r="BS414">
        <v>91</v>
      </c>
      <c r="BT414" t="s">
        <v>984</v>
      </c>
      <c r="BU414">
        <v>71.666666666666671</v>
      </c>
      <c r="BV414">
        <v>66</v>
      </c>
      <c r="BW414">
        <v>73</v>
      </c>
      <c r="BX414" t="s">
        <v>986</v>
      </c>
      <c r="BY414">
        <v>100</v>
      </c>
      <c r="BZ414">
        <v>67</v>
      </c>
      <c r="CA414">
        <v>229</v>
      </c>
      <c r="CB414" t="s">
        <v>978</v>
      </c>
      <c r="CC414">
        <v>81.666666666666671</v>
      </c>
      <c r="CD414">
        <v>63</v>
      </c>
      <c r="CE414">
        <v>163</v>
      </c>
      <c r="CF414" t="s">
        <v>1804</v>
      </c>
      <c r="CG414">
        <v>85</v>
      </c>
      <c r="CH414">
        <v>25</v>
      </c>
      <c r="CI414">
        <v>237</v>
      </c>
      <c r="CJ414" t="s">
        <v>855</v>
      </c>
      <c r="CK414">
        <v>73.333333333333329</v>
      </c>
      <c r="CL414">
        <v>54</v>
      </c>
      <c r="CM414">
        <v>141</v>
      </c>
      <c r="CN414" t="s">
        <v>1190</v>
      </c>
      <c r="CO414">
        <v>62.5</v>
      </c>
      <c r="CP414">
        <v>58</v>
      </c>
      <c r="CQ414">
        <v>23</v>
      </c>
      <c r="CR414" t="s">
        <v>984</v>
      </c>
      <c r="CS414">
        <v>113.75</v>
      </c>
      <c r="CT414">
        <v>52</v>
      </c>
      <c r="CU414">
        <v>73</v>
      </c>
      <c r="CV414" t="s">
        <v>986</v>
      </c>
      <c r="CW414">
        <v>118.75</v>
      </c>
      <c r="CX414">
        <v>84</v>
      </c>
      <c r="CY414">
        <v>185</v>
      </c>
      <c r="CZ414" t="s">
        <v>978</v>
      </c>
      <c r="DA414">
        <v>102.08333333333333</v>
      </c>
      <c r="DB414">
        <v>68</v>
      </c>
      <c r="DC414">
        <v>127</v>
      </c>
      <c r="DD414" t="s">
        <v>1804</v>
      </c>
      <c r="DE414">
        <v>122.91666666666666</v>
      </c>
      <c r="DF414">
        <v>48.5</v>
      </c>
      <c r="DG414">
        <v>173</v>
      </c>
      <c r="DH414" t="s">
        <v>855</v>
      </c>
      <c r="DI414">
        <v>118.33333333333333</v>
      </c>
      <c r="DJ414">
        <v>66</v>
      </c>
      <c r="DK414">
        <v>51</v>
      </c>
      <c r="DL414" t="s">
        <v>1821</v>
      </c>
      <c r="DM414">
        <v>101.25</v>
      </c>
      <c r="DN414">
        <v>68</v>
      </c>
      <c r="DO414">
        <v>56</v>
      </c>
      <c r="DP414" t="s">
        <v>1822</v>
      </c>
      <c r="DQ414">
        <v>85.833333333333329</v>
      </c>
      <c r="DR414">
        <v>65</v>
      </c>
      <c r="DS414">
        <v>118</v>
      </c>
      <c r="DT414" t="s">
        <v>986</v>
      </c>
      <c r="DU414">
        <v>60</v>
      </c>
      <c r="DV414">
        <v>73</v>
      </c>
      <c r="DW414">
        <v>190</v>
      </c>
      <c r="DX414" t="s">
        <v>978</v>
      </c>
      <c r="DY414">
        <v>113.75</v>
      </c>
      <c r="DZ414">
        <v>40</v>
      </c>
      <c r="EA414">
        <v>182</v>
      </c>
      <c r="EB414" t="s">
        <v>1804</v>
      </c>
      <c r="EC414">
        <v>67.916666666666657</v>
      </c>
      <c r="ED414">
        <v>37</v>
      </c>
      <c r="EE414">
        <v>217</v>
      </c>
      <c r="EF414" t="s">
        <v>855</v>
      </c>
      <c r="EG414">
        <v>100.41666666666667</v>
      </c>
      <c r="EH414">
        <v>69</v>
      </c>
      <c r="EI414">
        <v>54</v>
      </c>
      <c r="EJ414" t="s">
        <v>1190</v>
      </c>
      <c r="EK414">
        <v>78.333333333333329</v>
      </c>
      <c r="EL414">
        <v>62</v>
      </c>
      <c r="EM414">
        <v>22</v>
      </c>
      <c r="EN414" t="s">
        <v>1822</v>
      </c>
      <c r="EO414">
        <v>97.083333333333329</v>
      </c>
      <c r="EP414">
        <v>62</v>
      </c>
      <c r="EQ414">
        <v>22</v>
      </c>
      <c r="ER414" t="s">
        <v>986</v>
      </c>
      <c r="ES414">
        <v>107.91666666666667</v>
      </c>
      <c r="ET414">
        <v>87</v>
      </c>
      <c r="EU414">
        <v>223</v>
      </c>
      <c r="EV414">
        <v>82</v>
      </c>
      <c r="EW414">
        <v>105</v>
      </c>
      <c r="EX414">
        <v>53</v>
      </c>
      <c r="EY414">
        <v>218</v>
      </c>
      <c r="EZ414">
        <v>43</v>
      </c>
      <c r="FA414">
        <v>2</v>
      </c>
      <c r="FB414">
        <v>42</v>
      </c>
      <c r="FC414">
        <v>15</v>
      </c>
      <c r="FD414">
        <v>44</v>
      </c>
      <c r="FE414">
        <v>41</v>
      </c>
    </row>
    <row r="415" spans="1:161" x14ac:dyDescent="0.2">
      <c r="A415" t="s">
        <v>1229</v>
      </c>
      <c r="B415" t="s">
        <v>1230</v>
      </c>
      <c r="C415" t="s">
        <v>1186</v>
      </c>
      <c r="D415" t="s">
        <v>853</v>
      </c>
      <c r="E415" t="s">
        <v>1231</v>
      </c>
      <c r="F415">
        <v>91</v>
      </c>
      <c r="G415">
        <v>201</v>
      </c>
      <c r="H415" s="11" t="s">
        <v>978</v>
      </c>
      <c r="I415" s="11">
        <v>60.833333333333336</v>
      </c>
      <c r="J415">
        <v>42</v>
      </c>
      <c r="K415">
        <v>206</v>
      </c>
      <c r="L415" s="11" t="s">
        <v>1188</v>
      </c>
      <c r="M415" s="11">
        <v>74.583333333333343</v>
      </c>
      <c r="N415">
        <v>60</v>
      </c>
      <c r="O415">
        <v>192</v>
      </c>
      <c r="P415" s="11" t="s">
        <v>1189</v>
      </c>
      <c r="Q415" s="11">
        <v>88.75</v>
      </c>
      <c r="R415">
        <v>56</v>
      </c>
      <c r="S415">
        <v>168</v>
      </c>
      <c r="T415" t="s">
        <v>1190</v>
      </c>
      <c r="U415">
        <v>98.75</v>
      </c>
      <c r="V415">
        <v>52.5</v>
      </c>
      <c r="W415">
        <v>165</v>
      </c>
      <c r="X415" t="s">
        <v>984</v>
      </c>
      <c r="Y415">
        <v>103.75</v>
      </c>
      <c r="Z415">
        <v>29</v>
      </c>
      <c r="AA415">
        <v>230</v>
      </c>
      <c r="AB415" t="s">
        <v>986</v>
      </c>
      <c r="AC415">
        <v>75.833333333333329</v>
      </c>
      <c r="AD415">
        <v>96.5</v>
      </c>
      <c r="AE415">
        <v>107</v>
      </c>
      <c r="AF415" t="s">
        <v>978</v>
      </c>
      <c r="AG415">
        <v>80.833333333333329</v>
      </c>
      <c r="AH415">
        <v>58</v>
      </c>
      <c r="AI415">
        <v>145</v>
      </c>
      <c r="AJ415" t="s">
        <v>1188</v>
      </c>
      <c r="AK415">
        <v>129.58333333333334</v>
      </c>
      <c r="AL415">
        <v>56</v>
      </c>
      <c r="AM415">
        <v>165</v>
      </c>
      <c r="AN415" t="s">
        <v>1189</v>
      </c>
      <c r="AO415">
        <v>87.083333333333329</v>
      </c>
      <c r="AP415">
        <v>57</v>
      </c>
      <c r="AQ415">
        <v>165</v>
      </c>
      <c r="AR415" t="s">
        <v>1190</v>
      </c>
      <c r="AS415">
        <v>121.66666666666667</v>
      </c>
      <c r="AT415">
        <v>37.5</v>
      </c>
      <c r="AU415">
        <v>174</v>
      </c>
      <c r="AV415" t="s">
        <v>984</v>
      </c>
      <c r="AW415">
        <v>112.91666666666667</v>
      </c>
      <c r="AX415">
        <v>33</v>
      </c>
      <c r="AY415">
        <v>172</v>
      </c>
      <c r="AZ415" t="s">
        <v>986</v>
      </c>
      <c r="BA415">
        <v>95.833333333333329</v>
      </c>
      <c r="BB415">
        <v>92</v>
      </c>
      <c r="BC415">
        <v>61</v>
      </c>
      <c r="BD415" t="s">
        <v>978</v>
      </c>
      <c r="BE415">
        <v>110.83333333333333</v>
      </c>
      <c r="BF415">
        <v>25</v>
      </c>
      <c r="BG415">
        <v>216</v>
      </c>
      <c r="BH415" t="s">
        <v>1804</v>
      </c>
      <c r="BI415">
        <v>100.83333333333333</v>
      </c>
      <c r="BJ415">
        <v>74</v>
      </c>
      <c r="BK415">
        <v>134</v>
      </c>
      <c r="BL415" t="s">
        <v>1823</v>
      </c>
      <c r="BM415">
        <v>110.83333333333333</v>
      </c>
      <c r="BN415">
        <v>40</v>
      </c>
      <c r="BO415">
        <v>217</v>
      </c>
      <c r="BP415" t="s">
        <v>1190</v>
      </c>
      <c r="BQ415">
        <v>94.166666666666671</v>
      </c>
      <c r="BR415">
        <v>42</v>
      </c>
      <c r="BS415">
        <v>205</v>
      </c>
      <c r="BT415" t="s">
        <v>984</v>
      </c>
      <c r="BU415">
        <v>111.66666666666667</v>
      </c>
      <c r="BV415">
        <v>53</v>
      </c>
      <c r="BW415">
        <v>162</v>
      </c>
      <c r="BX415" t="s">
        <v>986</v>
      </c>
      <c r="BY415">
        <v>114.58333333333333</v>
      </c>
      <c r="BZ415">
        <v>90</v>
      </c>
      <c r="CA415">
        <v>87</v>
      </c>
      <c r="CB415" t="s">
        <v>978</v>
      </c>
      <c r="CC415">
        <v>130</v>
      </c>
      <c r="CD415">
        <v>40</v>
      </c>
      <c r="CE415">
        <v>218</v>
      </c>
      <c r="CF415" t="s">
        <v>1804</v>
      </c>
      <c r="CG415">
        <v>55</v>
      </c>
      <c r="CH415">
        <v>49.5</v>
      </c>
      <c r="CI415">
        <v>160</v>
      </c>
      <c r="CJ415" t="s">
        <v>855</v>
      </c>
      <c r="CK415">
        <v>100</v>
      </c>
      <c r="CL415">
        <v>43</v>
      </c>
      <c r="CM415">
        <v>203</v>
      </c>
      <c r="CN415" t="s">
        <v>1190</v>
      </c>
      <c r="CO415">
        <v>44.999999999999993</v>
      </c>
      <c r="CP415">
        <v>25</v>
      </c>
      <c r="CQ415">
        <v>233</v>
      </c>
      <c r="CR415" t="s">
        <v>984</v>
      </c>
      <c r="CS415">
        <v>35.416666666666657</v>
      </c>
      <c r="CT415">
        <v>32</v>
      </c>
      <c r="CU415">
        <v>197</v>
      </c>
      <c r="CV415" t="s">
        <v>986</v>
      </c>
      <c r="CW415">
        <v>103.33333333333333</v>
      </c>
      <c r="CX415">
        <v>87</v>
      </c>
      <c r="CY415">
        <v>159</v>
      </c>
      <c r="CZ415" t="s">
        <v>978</v>
      </c>
      <c r="DA415">
        <v>128.33333333333334</v>
      </c>
      <c r="DB415">
        <v>74</v>
      </c>
      <c r="DC415">
        <v>110</v>
      </c>
      <c r="DD415" t="s">
        <v>1804</v>
      </c>
      <c r="DE415">
        <v>150</v>
      </c>
      <c r="DF415">
        <v>52</v>
      </c>
      <c r="DG415">
        <v>160</v>
      </c>
      <c r="DH415" t="s">
        <v>855</v>
      </c>
      <c r="DI415">
        <v>119.16666666666667</v>
      </c>
      <c r="DJ415">
        <v>64</v>
      </c>
      <c r="DK415">
        <v>71</v>
      </c>
      <c r="DL415" t="s">
        <v>1821</v>
      </c>
      <c r="DM415">
        <v>127.91666666666667</v>
      </c>
      <c r="DN415">
        <v>66</v>
      </c>
      <c r="DO415">
        <v>78</v>
      </c>
      <c r="DP415" t="s">
        <v>1822</v>
      </c>
      <c r="DQ415">
        <v>99.166666666666671</v>
      </c>
      <c r="DR415">
        <v>54</v>
      </c>
      <c r="DS415">
        <v>205</v>
      </c>
      <c r="DT415" t="s">
        <v>986</v>
      </c>
      <c r="DU415">
        <v>46.25</v>
      </c>
      <c r="DV415">
        <v>67.5</v>
      </c>
      <c r="DW415">
        <v>227</v>
      </c>
      <c r="DX415" t="s">
        <v>978</v>
      </c>
      <c r="DY415">
        <v>86.666666666666671</v>
      </c>
      <c r="DZ415">
        <v>26</v>
      </c>
      <c r="EA415">
        <v>230</v>
      </c>
      <c r="EB415" t="s">
        <v>1804</v>
      </c>
      <c r="EC415">
        <v>85</v>
      </c>
      <c r="ED415">
        <v>43.5</v>
      </c>
      <c r="EE415">
        <v>206</v>
      </c>
      <c r="EF415" t="s">
        <v>855</v>
      </c>
      <c r="EG415">
        <v>80</v>
      </c>
      <c r="EH415">
        <v>58</v>
      </c>
      <c r="EI415">
        <v>138</v>
      </c>
      <c r="EJ415" t="s">
        <v>1190</v>
      </c>
      <c r="EK415">
        <v>100</v>
      </c>
      <c r="EL415">
        <v>53</v>
      </c>
      <c r="EM415">
        <v>76</v>
      </c>
      <c r="EN415" t="s">
        <v>1822</v>
      </c>
      <c r="EO415">
        <v>85.416666666666671</v>
      </c>
      <c r="EP415">
        <v>53</v>
      </c>
      <c r="EQ415">
        <v>76</v>
      </c>
      <c r="ER415" t="s">
        <v>986</v>
      </c>
      <c r="ES415">
        <v>150</v>
      </c>
      <c r="ET415">
        <v>95</v>
      </c>
      <c r="EU415">
        <v>195</v>
      </c>
      <c r="EV415">
        <v>63</v>
      </c>
      <c r="EW415">
        <v>194</v>
      </c>
      <c r="EX415">
        <v>88</v>
      </c>
      <c r="EY415">
        <v>158</v>
      </c>
      <c r="EZ415">
        <v>32</v>
      </c>
      <c r="FA415">
        <v>138</v>
      </c>
      <c r="FB415">
        <v>38</v>
      </c>
      <c r="FC415">
        <v>41</v>
      </c>
      <c r="FD415">
        <v>33</v>
      </c>
      <c r="FE415">
        <v>196</v>
      </c>
    </row>
    <row r="416" spans="1:161" x14ac:dyDescent="0.2">
      <c r="A416" t="s">
        <v>1232</v>
      </c>
      <c r="B416" t="s">
        <v>1233</v>
      </c>
      <c r="C416" t="s">
        <v>1186</v>
      </c>
      <c r="D416" t="s">
        <v>853</v>
      </c>
      <c r="E416" t="s">
        <v>1234</v>
      </c>
      <c r="F416">
        <v>94</v>
      </c>
      <c r="G416">
        <v>179</v>
      </c>
      <c r="H416" s="11" t="s">
        <v>978</v>
      </c>
      <c r="I416" s="11">
        <v>106.66666666666667</v>
      </c>
      <c r="J416">
        <v>65</v>
      </c>
      <c r="K416">
        <v>127</v>
      </c>
      <c r="L416" s="11" t="s">
        <v>1188</v>
      </c>
      <c r="M416" s="11">
        <v>118.33333333333333</v>
      </c>
      <c r="N416">
        <v>83</v>
      </c>
      <c r="O416">
        <v>128</v>
      </c>
      <c r="P416" s="11" t="s">
        <v>1189</v>
      </c>
      <c r="Q416" s="11">
        <v>99.583333333333329</v>
      </c>
      <c r="R416">
        <v>44</v>
      </c>
      <c r="S416">
        <v>230</v>
      </c>
      <c r="T416" t="s">
        <v>1190</v>
      </c>
      <c r="U416">
        <v>72.916666666666671</v>
      </c>
      <c r="V416">
        <v>42</v>
      </c>
      <c r="W416">
        <v>231</v>
      </c>
      <c r="X416" t="s">
        <v>984</v>
      </c>
      <c r="Y416">
        <v>83.333333333333343</v>
      </c>
      <c r="Z416">
        <v>47</v>
      </c>
      <c r="AA416">
        <v>96</v>
      </c>
      <c r="AB416" t="s">
        <v>986</v>
      </c>
      <c r="AC416">
        <v>143.75</v>
      </c>
      <c r="AD416">
        <v>87</v>
      </c>
      <c r="AE416">
        <v>195</v>
      </c>
      <c r="AF416" t="s">
        <v>978</v>
      </c>
      <c r="AG416">
        <v>88.333333333333329</v>
      </c>
      <c r="AH416">
        <v>53</v>
      </c>
      <c r="AI416">
        <v>171</v>
      </c>
      <c r="AJ416" t="s">
        <v>1188</v>
      </c>
      <c r="AK416">
        <v>110</v>
      </c>
      <c r="AL416">
        <v>70.5</v>
      </c>
      <c r="AM416">
        <v>127</v>
      </c>
      <c r="AN416" t="s">
        <v>1189</v>
      </c>
      <c r="AO416">
        <v>93.75</v>
      </c>
      <c r="AP416">
        <v>57</v>
      </c>
      <c r="AQ416">
        <v>165</v>
      </c>
      <c r="AR416" t="s">
        <v>1190</v>
      </c>
      <c r="AS416">
        <v>90.416666666666671</v>
      </c>
      <c r="AT416">
        <v>33.5</v>
      </c>
      <c r="AU416">
        <v>191</v>
      </c>
      <c r="AV416" t="s">
        <v>984</v>
      </c>
      <c r="AW416">
        <v>96.666666666666671</v>
      </c>
      <c r="AX416">
        <v>28</v>
      </c>
      <c r="AY416">
        <v>201</v>
      </c>
      <c r="AZ416" t="s">
        <v>986</v>
      </c>
      <c r="BA416">
        <v>59.583333333333336</v>
      </c>
      <c r="BB416">
        <v>80</v>
      </c>
      <c r="BC416">
        <v>167</v>
      </c>
      <c r="BD416" t="s">
        <v>978</v>
      </c>
      <c r="BE416">
        <v>102.91666666666667</v>
      </c>
      <c r="BF416">
        <v>35</v>
      </c>
      <c r="BG416">
        <v>195</v>
      </c>
      <c r="BH416" t="s">
        <v>1804</v>
      </c>
      <c r="BI416">
        <v>93.75</v>
      </c>
      <c r="BJ416">
        <v>79.5</v>
      </c>
      <c r="BK416">
        <v>112</v>
      </c>
      <c r="BL416" t="s">
        <v>1823</v>
      </c>
      <c r="BM416">
        <v>142.5</v>
      </c>
      <c r="BN416">
        <v>65</v>
      </c>
      <c r="BO416">
        <v>142</v>
      </c>
      <c r="BP416" t="s">
        <v>1190</v>
      </c>
      <c r="BQ416">
        <v>119.16666666666667</v>
      </c>
      <c r="BR416">
        <v>46</v>
      </c>
      <c r="BS416">
        <v>183</v>
      </c>
      <c r="BT416" t="s">
        <v>984</v>
      </c>
      <c r="BU416">
        <v>110.41666666666667</v>
      </c>
      <c r="BV416">
        <v>62</v>
      </c>
      <c r="BW416">
        <v>104</v>
      </c>
      <c r="BX416" t="s">
        <v>986</v>
      </c>
      <c r="BY416">
        <v>143.33333333333334</v>
      </c>
      <c r="BZ416">
        <v>79</v>
      </c>
      <c r="CA416">
        <v>174</v>
      </c>
      <c r="CB416" t="s">
        <v>978</v>
      </c>
      <c r="CC416">
        <v>85</v>
      </c>
      <c r="CD416">
        <v>56</v>
      </c>
      <c r="CE416">
        <v>180</v>
      </c>
      <c r="CF416" t="s">
        <v>1804</v>
      </c>
      <c r="CG416">
        <v>117.08333333333333</v>
      </c>
      <c r="CH416">
        <v>36</v>
      </c>
      <c r="CI416">
        <v>214</v>
      </c>
      <c r="CJ416" t="s">
        <v>855</v>
      </c>
      <c r="CK416">
        <v>40.833333333333336</v>
      </c>
      <c r="CL416">
        <v>46</v>
      </c>
      <c r="CM416">
        <v>188</v>
      </c>
      <c r="CN416" t="s">
        <v>1190</v>
      </c>
      <c r="CO416">
        <v>80</v>
      </c>
      <c r="CP416">
        <v>30</v>
      </c>
      <c r="CQ416">
        <v>208</v>
      </c>
      <c r="CR416" t="s">
        <v>984</v>
      </c>
      <c r="CS416">
        <v>39.166666666666671</v>
      </c>
      <c r="CT416">
        <v>30</v>
      </c>
      <c r="CU416">
        <v>208</v>
      </c>
      <c r="CV416" t="s">
        <v>986</v>
      </c>
      <c r="CW416">
        <v>89.166666666666671</v>
      </c>
      <c r="CX416">
        <v>89</v>
      </c>
      <c r="CY416">
        <v>138</v>
      </c>
      <c r="CZ416" t="s">
        <v>1355</v>
      </c>
      <c r="DA416">
        <v>108.75</v>
      </c>
      <c r="DB416">
        <v>34</v>
      </c>
      <c r="DC416">
        <v>221</v>
      </c>
      <c r="DD416" t="s">
        <v>1805</v>
      </c>
      <c r="DE416">
        <v>95.833333333333329</v>
      </c>
      <c r="DF416">
        <v>76</v>
      </c>
      <c r="DG416">
        <v>72</v>
      </c>
      <c r="DH416" t="s">
        <v>1806</v>
      </c>
      <c r="DI416">
        <v>108.75</v>
      </c>
      <c r="DJ416">
        <v>57</v>
      </c>
      <c r="DK416">
        <v>140</v>
      </c>
      <c r="DL416" t="s">
        <v>856</v>
      </c>
      <c r="DM416">
        <v>119.58333333333333</v>
      </c>
      <c r="DN416">
        <v>67</v>
      </c>
      <c r="DO416">
        <v>62</v>
      </c>
      <c r="DP416" t="s">
        <v>984</v>
      </c>
      <c r="DQ416">
        <v>146.66666666666666</v>
      </c>
      <c r="DR416">
        <v>58</v>
      </c>
      <c r="DS416">
        <v>182</v>
      </c>
      <c r="DT416" t="s">
        <v>986</v>
      </c>
      <c r="DU416">
        <v>96.666666666666671</v>
      </c>
      <c r="DV416">
        <v>77</v>
      </c>
      <c r="DW416">
        <v>159</v>
      </c>
      <c r="DX416" t="s">
        <v>122</v>
      </c>
      <c r="DY416">
        <v>62.083333333333336</v>
      </c>
      <c r="DZ416">
        <v>35</v>
      </c>
      <c r="EA416">
        <v>211</v>
      </c>
      <c r="EB416" t="s">
        <v>111</v>
      </c>
      <c r="EC416">
        <v>98.333333333333329</v>
      </c>
      <c r="ED416">
        <v>72.5</v>
      </c>
      <c r="EE416">
        <v>93</v>
      </c>
      <c r="EF416" t="s">
        <v>252</v>
      </c>
      <c r="EG416">
        <v>120</v>
      </c>
      <c r="EH416">
        <v>47</v>
      </c>
      <c r="EI416">
        <v>187</v>
      </c>
      <c r="EJ416" t="s">
        <v>1826</v>
      </c>
      <c r="EK416">
        <v>64.583333333333329</v>
      </c>
      <c r="EL416">
        <v>39</v>
      </c>
      <c r="EM416">
        <v>174</v>
      </c>
      <c r="EN416" t="s">
        <v>1822</v>
      </c>
      <c r="EO416">
        <v>67.5</v>
      </c>
      <c r="EP416">
        <v>39</v>
      </c>
      <c r="EQ416">
        <v>174</v>
      </c>
      <c r="ER416" t="s">
        <v>986</v>
      </c>
      <c r="ES416">
        <v>93.75</v>
      </c>
      <c r="ET416">
        <v>109</v>
      </c>
      <c r="EU416">
        <v>68</v>
      </c>
      <c r="EV416">
        <v>57</v>
      </c>
      <c r="EW416">
        <v>207</v>
      </c>
      <c r="EX416">
        <v>95</v>
      </c>
      <c r="EY416">
        <v>141</v>
      </c>
      <c r="EZ416">
        <v>34</v>
      </c>
      <c r="FA416">
        <v>102</v>
      </c>
      <c r="FB416">
        <v>33</v>
      </c>
      <c r="FC416">
        <v>96</v>
      </c>
      <c r="FD416">
        <v>36</v>
      </c>
      <c r="FE416">
        <v>159</v>
      </c>
    </row>
    <row r="417" spans="1:161" x14ac:dyDescent="0.2">
      <c r="A417" t="s">
        <v>1235</v>
      </c>
      <c r="B417" t="s">
        <v>1236</v>
      </c>
      <c r="C417" t="s">
        <v>1186</v>
      </c>
      <c r="D417" t="s">
        <v>853</v>
      </c>
      <c r="E417" t="s">
        <v>1237</v>
      </c>
      <c r="F417">
        <v>87</v>
      </c>
      <c r="G417">
        <v>221</v>
      </c>
      <c r="H417" s="11" t="s">
        <v>978</v>
      </c>
      <c r="I417" s="11">
        <v>75</v>
      </c>
      <c r="J417">
        <v>81</v>
      </c>
      <c r="K417">
        <v>63</v>
      </c>
      <c r="L417" s="11" t="s">
        <v>1188</v>
      </c>
      <c r="M417" s="11">
        <v>93.333333333333329</v>
      </c>
      <c r="N417">
        <v>71</v>
      </c>
      <c r="O417">
        <v>168</v>
      </c>
      <c r="P417" s="11" t="s">
        <v>1189</v>
      </c>
      <c r="Q417" s="11">
        <v>98.75</v>
      </c>
      <c r="R417">
        <v>48.5</v>
      </c>
      <c r="S417">
        <v>216</v>
      </c>
      <c r="T417" t="s">
        <v>1190</v>
      </c>
      <c r="U417">
        <v>96.666666666666671</v>
      </c>
      <c r="V417">
        <v>50</v>
      </c>
      <c r="W417">
        <v>192</v>
      </c>
      <c r="X417" t="s">
        <v>984</v>
      </c>
      <c r="Y417">
        <v>104.58333333333333</v>
      </c>
      <c r="Z417">
        <v>43</v>
      </c>
      <c r="AA417">
        <v>144</v>
      </c>
      <c r="AB417" t="s">
        <v>986</v>
      </c>
      <c r="AC417">
        <v>115.83333333333333</v>
      </c>
      <c r="AD417">
        <v>92.5</v>
      </c>
      <c r="AE417">
        <v>161</v>
      </c>
      <c r="AF417" t="s">
        <v>978</v>
      </c>
      <c r="AG417">
        <v>77.5</v>
      </c>
      <c r="AH417">
        <v>85</v>
      </c>
      <c r="AI417">
        <v>47</v>
      </c>
      <c r="AJ417" t="s">
        <v>1188</v>
      </c>
      <c r="AK417">
        <v>122.91666666666666</v>
      </c>
      <c r="AL417">
        <v>56</v>
      </c>
      <c r="AM417">
        <v>165</v>
      </c>
      <c r="AN417" t="s">
        <v>1189</v>
      </c>
      <c r="AO417">
        <v>85</v>
      </c>
      <c r="AP417">
        <v>47.5</v>
      </c>
      <c r="AQ417">
        <v>208</v>
      </c>
      <c r="AR417" t="s">
        <v>1190</v>
      </c>
      <c r="AS417">
        <v>87.916666666666671</v>
      </c>
      <c r="AT417">
        <v>29</v>
      </c>
      <c r="AU417">
        <v>203</v>
      </c>
      <c r="AV417" t="s">
        <v>984</v>
      </c>
      <c r="AW417">
        <v>46.666666666666664</v>
      </c>
      <c r="AX417">
        <v>32</v>
      </c>
      <c r="AY417">
        <v>182</v>
      </c>
      <c r="AZ417" t="s">
        <v>986</v>
      </c>
      <c r="BA417">
        <v>105</v>
      </c>
      <c r="BB417">
        <v>87</v>
      </c>
      <c r="BC417">
        <v>107</v>
      </c>
      <c r="BD417" t="s">
        <v>978</v>
      </c>
      <c r="BE417">
        <v>144.58333333333334</v>
      </c>
      <c r="BF417">
        <v>66</v>
      </c>
      <c r="BG417">
        <v>102</v>
      </c>
      <c r="BH417" t="s">
        <v>1804</v>
      </c>
      <c r="BI417">
        <v>120.41666666666667</v>
      </c>
      <c r="BJ417">
        <v>75</v>
      </c>
      <c r="BK417">
        <v>129</v>
      </c>
      <c r="BL417" t="s">
        <v>1823</v>
      </c>
      <c r="BM417">
        <v>108.33333333333333</v>
      </c>
      <c r="BN417">
        <v>60</v>
      </c>
      <c r="BO417">
        <v>179</v>
      </c>
      <c r="BP417" t="s">
        <v>1190</v>
      </c>
      <c r="BQ417">
        <v>113.75</v>
      </c>
      <c r="BR417">
        <v>62</v>
      </c>
      <c r="BS417">
        <v>75</v>
      </c>
      <c r="BT417" t="s">
        <v>984</v>
      </c>
      <c r="BU417">
        <v>155.41666666666669</v>
      </c>
      <c r="BV417">
        <v>49</v>
      </c>
      <c r="BW417">
        <v>194</v>
      </c>
      <c r="BX417" t="s">
        <v>986</v>
      </c>
      <c r="BY417">
        <v>83.75</v>
      </c>
      <c r="BZ417">
        <v>71</v>
      </c>
      <c r="CA417">
        <v>214</v>
      </c>
      <c r="CB417" t="s">
        <v>978</v>
      </c>
      <c r="CC417">
        <v>87.916666666666671</v>
      </c>
      <c r="CD417">
        <v>66</v>
      </c>
      <c r="CE417">
        <v>151</v>
      </c>
      <c r="CF417" t="s">
        <v>1804</v>
      </c>
      <c r="CG417">
        <v>73.333333333333329</v>
      </c>
      <c r="CH417">
        <v>52</v>
      </c>
      <c r="CI417">
        <v>149</v>
      </c>
      <c r="CJ417" t="s">
        <v>855</v>
      </c>
      <c r="CK417">
        <v>80</v>
      </c>
      <c r="CL417">
        <v>40</v>
      </c>
      <c r="CM417">
        <v>212</v>
      </c>
      <c r="CN417" t="s">
        <v>1190</v>
      </c>
      <c r="CO417">
        <v>99.583333333333329</v>
      </c>
      <c r="CP417">
        <v>30</v>
      </c>
      <c r="CQ417">
        <v>208</v>
      </c>
      <c r="CR417" t="s">
        <v>984</v>
      </c>
      <c r="CS417">
        <v>106.66666666666667</v>
      </c>
      <c r="CT417">
        <v>39</v>
      </c>
      <c r="CU417">
        <v>155</v>
      </c>
      <c r="CV417" t="s">
        <v>986</v>
      </c>
      <c r="CW417">
        <v>132.5</v>
      </c>
      <c r="CX417">
        <v>84</v>
      </c>
      <c r="CY417">
        <v>185</v>
      </c>
      <c r="CZ417" t="s">
        <v>978</v>
      </c>
      <c r="DA417">
        <v>110.41666666666667</v>
      </c>
      <c r="DB417">
        <v>80</v>
      </c>
      <c r="DC417">
        <v>87</v>
      </c>
      <c r="DD417" t="s">
        <v>1804</v>
      </c>
      <c r="DE417">
        <v>107.91666666666667</v>
      </c>
      <c r="DF417">
        <v>67.5</v>
      </c>
      <c r="DG417">
        <v>101</v>
      </c>
      <c r="DH417" t="s">
        <v>855</v>
      </c>
      <c r="DI417">
        <v>107.08333333333333</v>
      </c>
      <c r="DJ417">
        <v>47</v>
      </c>
      <c r="DK417">
        <v>211</v>
      </c>
      <c r="DL417" t="s">
        <v>1821</v>
      </c>
      <c r="DM417">
        <v>90</v>
      </c>
      <c r="DN417">
        <v>48</v>
      </c>
      <c r="DO417">
        <v>224</v>
      </c>
      <c r="DP417" t="s">
        <v>1822</v>
      </c>
      <c r="DQ417">
        <v>81.25</v>
      </c>
      <c r="DR417">
        <v>46</v>
      </c>
      <c r="DS417">
        <v>233</v>
      </c>
      <c r="DT417" t="s">
        <v>986</v>
      </c>
      <c r="DU417">
        <v>77.5</v>
      </c>
      <c r="DV417">
        <v>71</v>
      </c>
      <c r="DW417">
        <v>210</v>
      </c>
      <c r="DX417" t="s">
        <v>978</v>
      </c>
      <c r="DY417">
        <v>88.75</v>
      </c>
      <c r="DZ417">
        <v>55</v>
      </c>
      <c r="EA417">
        <v>106</v>
      </c>
      <c r="EB417" t="s">
        <v>1804</v>
      </c>
      <c r="EC417">
        <v>81.666666666666671</v>
      </c>
      <c r="ED417">
        <v>68</v>
      </c>
      <c r="EE417">
        <v>118</v>
      </c>
      <c r="EF417" t="s">
        <v>855</v>
      </c>
      <c r="EG417">
        <v>92.916666666666671</v>
      </c>
      <c r="EH417">
        <v>47</v>
      </c>
      <c r="EI417">
        <v>187</v>
      </c>
      <c r="EJ417" t="s">
        <v>1190</v>
      </c>
      <c r="EK417">
        <v>79.583333333333329</v>
      </c>
      <c r="EL417">
        <v>38</v>
      </c>
      <c r="EM417">
        <v>179</v>
      </c>
      <c r="EN417" t="s">
        <v>1822</v>
      </c>
      <c r="EO417">
        <v>108.75</v>
      </c>
      <c r="EP417">
        <v>38</v>
      </c>
      <c r="EQ417">
        <v>179</v>
      </c>
      <c r="ER417" t="s">
        <v>986</v>
      </c>
      <c r="ES417">
        <v>119.16666666666667</v>
      </c>
      <c r="ET417">
        <v>97</v>
      </c>
      <c r="EU417">
        <v>183</v>
      </c>
      <c r="EV417">
        <v>90</v>
      </c>
      <c r="EW417">
        <v>62</v>
      </c>
      <c r="EX417">
        <v>106</v>
      </c>
      <c r="EY417">
        <v>101</v>
      </c>
      <c r="EZ417">
        <v>32</v>
      </c>
      <c r="FA417">
        <v>138</v>
      </c>
      <c r="FB417">
        <v>25</v>
      </c>
      <c r="FC417">
        <v>200</v>
      </c>
      <c r="FD417">
        <v>28</v>
      </c>
      <c r="FE417">
        <v>225</v>
      </c>
    </row>
    <row r="418" spans="1:161" x14ac:dyDescent="0.2">
      <c r="A418" t="s">
        <v>1238</v>
      </c>
      <c r="B418" t="s">
        <v>1239</v>
      </c>
      <c r="C418" t="s">
        <v>1186</v>
      </c>
      <c r="D418" t="s">
        <v>853</v>
      </c>
      <c r="E418" t="s">
        <v>1240</v>
      </c>
      <c r="F418">
        <v>109</v>
      </c>
      <c r="G418">
        <v>41</v>
      </c>
      <c r="H418" s="11" t="s">
        <v>978</v>
      </c>
      <c r="I418" s="11">
        <v>144.16666666666666</v>
      </c>
      <c r="J418">
        <v>43</v>
      </c>
      <c r="K418">
        <v>203</v>
      </c>
      <c r="L418" s="11" t="s">
        <v>1188</v>
      </c>
      <c r="M418" s="11">
        <v>63.333333333333336</v>
      </c>
      <c r="N418">
        <v>75</v>
      </c>
      <c r="O418">
        <v>155</v>
      </c>
      <c r="P418" s="11" t="s">
        <v>1189</v>
      </c>
      <c r="Q418" s="11">
        <v>75.833333333333329</v>
      </c>
      <c r="R418">
        <v>66.5</v>
      </c>
      <c r="S418">
        <v>61</v>
      </c>
      <c r="T418" t="s">
        <v>1190</v>
      </c>
      <c r="U418">
        <v>153.75</v>
      </c>
      <c r="V418">
        <v>61</v>
      </c>
      <c r="W418">
        <v>89</v>
      </c>
      <c r="X418" t="s">
        <v>984</v>
      </c>
      <c r="Y418">
        <v>92.5</v>
      </c>
      <c r="Z418">
        <v>65</v>
      </c>
      <c r="AA418">
        <v>6</v>
      </c>
      <c r="AB418" t="s">
        <v>986</v>
      </c>
      <c r="AC418">
        <v>100.41666666666667</v>
      </c>
      <c r="AD418">
        <v>93.5</v>
      </c>
      <c r="AE418">
        <v>147</v>
      </c>
      <c r="AF418" t="s">
        <v>978</v>
      </c>
      <c r="AG418">
        <v>50.833333333333336</v>
      </c>
      <c r="AH418">
        <v>64</v>
      </c>
      <c r="AI418">
        <v>115</v>
      </c>
      <c r="AJ418" t="s">
        <v>1188</v>
      </c>
      <c r="AK418">
        <v>136.66666666666666</v>
      </c>
      <c r="AL418">
        <v>80.5</v>
      </c>
      <c r="AM418">
        <v>97</v>
      </c>
      <c r="AN418" t="s">
        <v>1189</v>
      </c>
      <c r="AO418">
        <v>100.41666666666667</v>
      </c>
      <c r="AP418">
        <v>53</v>
      </c>
      <c r="AQ418">
        <v>190</v>
      </c>
      <c r="AR418" t="s">
        <v>1190</v>
      </c>
      <c r="AS418">
        <v>49.166666666666671</v>
      </c>
      <c r="AT418">
        <v>55</v>
      </c>
      <c r="AU418">
        <v>71</v>
      </c>
      <c r="AV418" t="s">
        <v>984</v>
      </c>
      <c r="AW418">
        <v>81.666666666666671</v>
      </c>
      <c r="AX418">
        <v>58</v>
      </c>
      <c r="AY418">
        <v>7</v>
      </c>
      <c r="AZ418" t="s">
        <v>986</v>
      </c>
      <c r="BA418">
        <v>117.5</v>
      </c>
      <c r="BB418">
        <v>97</v>
      </c>
      <c r="BC418">
        <v>29</v>
      </c>
      <c r="BD418" t="s">
        <v>978</v>
      </c>
      <c r="BE418">
        <v>147.08333333333334</v>
      </c>
      <c r="BF418">
        <v>32</v>
      </c>
      <c r="BG418">
        <v>203</v>
      </c>
      <c r="BH418" t="s">
        <v>1804</v>
      </c>
      <c r="BI418">
        <v>64.583333333333329</v>
      </c>
      <c r="BJ418">
        <v>83.5</v>
      </c>
      <c r="BK418">
        <v>98</v>
      </c>
      <c r="BL418" t="s">
        <v>1823</v>
      </c>
      <c r="BM418">
        <v>107.91666666666667</v>
      </c>
      <c r="BN418">
        <v>73</v>
      </c>
      <c r="BO418">
        <v>68</v>
      </c>
      <c r="BP418" t="s">
        <v>1190</v>
      </c>
      <c r="BQ418">
        <v>108.75</v>
      </c>
      <c r="BR418">
        <v>70</v>
      </c>
      <c r="BS418">
        <v>27</v>
      </c>
      <c r="BT418" t="s">
        <v>984</v>
      </c>
      <c r="BU418">
        <v>102.08333333333333</v>
      </c>
      <c r="BV418">
        <v>69</v>
      </c>
      <c r="BW418">
        <v>49</v>
      </c>
      <c r="BX418" t="s">
        <v>986</v>
      </c>
      <c r="BY418">
        <v>86.25</v>
      </c>
      <c r="BZ418">
        <v>83</v>
      </c>
      <c r="CA418">
        <v>142</v>
      </c>
      <c r="CB418" t="s">
        <v>978</v>
      </c>
      <c r="CC418">
        <v>44.583333333333329</v>
      </c>
      <c r="CD418">
        <v>76</v>
      </c>
      <c r="CE418">
        <v>118</v>
      </c>
      <c r="CF418" t="s">
        <v>1804</v>
      </c>
      <c r="CG418">
        <v>111.25</v>
      </c>
      <c r="CH418">
        <v>57.5</v>
      </c>
      <c r="CI418">
        <v>117</v>
      </c>
      <c r="CJ418" t="s">
        <v>855</v>
      </c>
      <c r="CK418">
        <v>126.66666666666667</v>
      </c>
      <c r="CL418">
        <v>60</v>
      </c>
      <c r="CM418">
        <v>89</v>
      </c>
      <c r="CN418" t="s">
        <v>1190</v>
      </c>
      <c r="CO418">
        <v>71.666666666666671</v>
      </c>
      <c r="CP418">
        <v>56</v>
      </c>
      <c r="CQ418">
        <v>32</v>
      </c>
      <c r="CR418" t="s">
        <v>984</v>
      </c>
      <c r="CS418">
        <v>106.66666666666667</v>
      </c>
      <c r="CT418">
        <v>62</v>
      </c>
      <c r="CU418">
        <v>16</v>
      </c>
      <c r="CV418" t="s">
        <v>986</v>
      </c>
      <c r="CW418">
        <v>103.33333333333333</v>
      </c>
      <c r="CX418">
        <v>105</v>
      </c>
      <c r="CY418">
        <v>9</v>
      </c>
      <c r="CZ418" t="s">
        <v>978</v>
      </c>
      <c r="DA418">
        <v>140.83333333333334</v>
      </c>
      <c r="DB418">
        <v>62</v>
      </c>
      <c r="DC418">
        <v>145</v>
      </c>
      <c r="DD418" t="s">
        <v>1804</v>
      </c>
      <c r="DE418">
        <v>100.41666666666667</v>
      </c>
      <c r="DF418">
        <v>47</v>
      </c>
      <c r="DG418">
        <v>181</v>
      </c>
      <c r="DH418" t="s">
        <v>855</v>
      </c>
      <c r="DI418">
        <v>78.333333333333329</v>
      </c>
      <c r="DJ418">
        <v>71</v>
      </c>
      <c r="DK418">
        <v>21</v>
      </c>
      <c r="DL418" t="s">
        <v>1821</v>
      </c>
      <c r="DM418">
        <v>164.16666666666669</v>
      </c>
      <c r="DN418">
        <v>70</v>
      </c>
      <c r="DO418">
        <v>48</v>
      </c>
      <c r="DP418" t="s">
        <v>1822</v>
      </c>
      <c r="DQ418">
        <v>93.75</v>
      </c>
      <c r="DR418">
        <v>77</v>
      </c>
      <c r="DS418">
        <v>24</v>
      </c>
      <c r="DT418" t="s">
        <v>986</v>
      </c>
      <c r="DU418">
        <v>103.75</v>
      </c>
      <c r="DV418">
        <v>83</v>
      </c>
      <c r="DW418">
        <v>107</v>
      </c>
      <c r="DX418" t="s">
        <v>978</v>
      </c>
      <c r="DY418">
        <v>107.91666666666667</v>
      </c>
      <c r="DZ418">
        <v>47</v>
      </c>
      <c r="EA418">
        <v>146</v>
      </c>
      <c r="EB418" t="s">
        <v>1804</v>
      </c>
      <c r="EC418">
        <v>125.41666666666666</v>
      </c>
      <c r="ED418">
        <v>66</v>
      </c>
      <c r="EE418">
        <v>129</v>
      </c>
      <c r="EF418" t="s">
        <v>855</v>
      </c>
      <c r="EG418">
        <v>91.25</v>
      </c>
      <c r="EH418">
        <v>52</v>
      </c>
      <c r="EI418">
        <v>175</v>
      </c>
      <c r="EJ418" t="s">
        <v>1190</v>
      </c>
      <c r="EK418">
        <v>69.583333333333343</v>
      </c>
      <c r="EL418">
        <v>60</v>
      </c>
      <c r="EM418">
        <v>33</v>
      </c>
      <c r="EN418" t="s">
        <v>1822</v>
      </c>
      <c r="EO418">
        <v>166.25</v>
      </c>
      <c r="EP418">
        <v>60</v>
      </c>
      <c r="EQ418">
        <v>33</v>
      </c>
      <c r="ER418" t="s">
        <v>986</v>
      </c>
      <c r="ES418">
        <v>111.66666666666667</v>
      </c>
      <c r="ET418">
        <v>103</v>
      </c>
      <c r="EU418">
        <v>126</v>
      </c>
      <c r="EV418">
        <v>57</v>
      </c>
      <c r="EW418">
        <v>207</v>
      </c>
      <c r="EX418">
        <v>104</v>
      </c>
      <c r="EY418">
        <v>108</v>
      </c>
      <c r="EZ418">
        <v>34</v>
      </c>
      <c r="FA418">
        <v>102</v>
      </c>
      <c r="FB418">
        <v>26</v>
      </c>
      <c r="FC418">
        <v>192</v>
      </c>
      <c r="FD418">
        <v>43</v>
      </c>
      <c r="FE418">
        <v>61</v>
      </c>
    </row>
    <row r="419" spans="1:161" x14ac:dyDescent="0.2">
      <c r="A419" t="s">
        <v>1241</v>
      </c>
      <c r="B419" t="s">
        <v>1242</v>
      </c>
      <c r="C419" t="s">
        <v>1186</v>
      </c>
      <c r="D419" t="s">
        <v>853</v>
      </c>
      <c r="E419" t="s">
        <v>1243</v>
      </c>
      <c r="F419">
        <v>98</v>
      </c>
      <c r="G419">
        <v>141</v>
      </c>
      <c r="H419" s="11" t="s">
        <v>978</v>
      </c>
      <c r="I419" s="11">
        <v>57.083333333333336</v>
      </c>
      <c r="J419">
        <v>66</v>
      </c>
      <c r="K419">
        <v>121</v>
      </c>
      <c r="L419" s="11" t="s">
        <v>1188</v>
      </c>
      <c r="M419" s="11">
        <v>110</v>
      </c>
      <c r="N419">
        <v>93</v>
      </c>
      <c r="O419">
        <v>96</v>
      </c>
      <c r="P419" s="11" t="s">
        <v>1189</v>
      </c>
      <c r="Q419" s="11">
        <v>120</v>
      </c>
      <c r="R419">
        <v>73</v>
      </c>
      <c r="S419">
        <v>12</v>
      </c>
      <c r="T419" t="s">
        <v>1190</v>
      </c>
      <c r="U419">
        <v>151.66666666666669</v>
      </c>
      <c r="V419">
        <v>52</v>
      </c>
      <c r="W419">
        <v>171</v>
      </c>
      <c r="X419" t="s">
        <v>984</v>
      </c>
      <c r="Y419">
        <v>71.25</v>
      </c>
      <c r="Z419">
        <v>57</v>
      </c>
      <c r="AA419">
        <v>25</v>
      </c>
      <c r="AB419" t="s">
        <v>986</v>
      </c>
      <c r="AC419">
        <v>152.08333333333334</v>
      </c>
      <c r="AD419">
        <v>103.5</v>
      </c>
      <c r="AE419">
        <v>38</v>
      </c>
      <c r="AF419" t="s">
        <v>978</v>
      </c>
      <c r="AG419">
        <v>106.25</v>
      </c>
      <c r="AH419">
        <v>58</v>
      </c>
      <c r="AI419">
        <v>145</v>
      </c>
      <c r="AJ419" t="s">
        <v>1188</v>
      </c>
      <c r="AK419">
        <v>82.083333333333329</v>
      </c>
      <c r="AL419">
        <v>65.5</v>
      </c>
      <c r="AM419">
        <v>144</v>
      </c>
      <c r="AN419" t="s">
        <v>1189</v>
      </c>
      <c r="AO419">
        <v>75</v>
      </c>
      <c r="AP419">
        <v>61</v>
      </c>
      <c r="AQ419">
        <v>136</v>
      </c>
      <c r="AR419" t="s">
        <v>1190</v>
      </c>
      <c r="AS419">
        <v>106.25</v>
      </c>
      <c r="AT419">
        <v>49</v>
      </c>
      <c r="AU419">
        <v>102</v>
      </c>
      <c r="AV419" t="s">
        <v>984</v>
      </c>
      <c r="AW419">
        <v>117.5</v>
      </c>
      <c r="AX419">
        <v>35</v>
      </c>
      <c r="AY419">
        <v>150</v>
      </c>
      <c r="AZ419" t="s">
        <v>986</v>
      </c>
      <c r="BA419">
        <v>89.583333333333329</v>
      </c>
      <c r="BB419">
        <v>93</v>
      </c>
      <c r="BC419">
        <v>53</v>
      </c>
      <c r="BD419" t="s">
        <v>978</v>
      </c>
      <c r="BE419">
        <v>164.58333333333334</v>
      </c>
      <c r="BF419">
        <v>66</v>
      </c>
      <c r="BG419">
        <v>102</v>
      </c>
      <c r="BH419" t="s">
        <v>1804</v>
      </c>
      <c r="BI419">
        <v>87.5</v>
      </c>
      <c r="BJ419">
        <v>87</v>
      </c>
      <c r="BK419">
        <v>84</v>
      </c>
      <c r="BL419" t="s">
        <v>1823</v>
      </c>
      <c r="BM419">
        <v>94.583333333333329</v>
      </c>
      <c r="BN419">
        <v>64</v>
      </c>
      <c r="BO419">
        <v>151</v>
      </c>
      <c r="BP419" t="s">
        <v>1190</v>
      </c>
      <c r="BQ419">
        <v>51.666666666666664</v>
      </c>
      <c r="BR419">
        <v>53</v>
      </c>
      <c r="BS419">
        <v>144</v>
      </c>
      <c r="BT419" t="s">
        <v>984</v>
      </c>
      <c r="BU419">
        <v>57.5</v>
      </c>
      <c r="BV419">
        <v>59</v>
      </c>
      <c r="BW419">
        <v>125</v>
      </c>
      <c r="BX419" t="s">
        <v>986</v>
      </c>
      <c r="BY419">
        <v>80.416666666666671</v>
      </c>
      <c r="BZ419">
        <v>73</v>
      </c>
      <c r="CA419">
        <v>208</v>
      </c>
      <c r="CB419" t="s">
        <v>978</v>
      </c>
      <c r="CC419">
        <v>70.833333333333329</v>
      </c>
      <c r="CD419">
        <v>92</v>
      </c>
      <c r="CE419">
        <v>72</v>
      </c>
      <c r="CF419" t="s">
        <v>1804</v>
      </c>
      <c r="CG419">
        <v>146.25</v>
      </c>
      <c r="CH419">
        <v>65</v>
      </c>
      <c r="CI419">
        <v>71</v>
      </c>
      <c r="CJ419" t="s">
        <v>855</v>
      </c>
      <c r="CK419">
        <v>99.583333333333329</v>
      </c>
      <c r="CL419">
        <v>67</v>
      </c>
      <c r="CM419">
        <v>35</v>
      </c>
      <c r="CN419" t="s">
        <v>1190</v>
      </c>
      <c r="CO419">
        <v>98.333333333333329</v>
      </c>
      <c r="CP419">
        <v>53</v>
      </c>
      <c r="CQ419">
        <v>42</v>
      </c>
      <c r="CR419" t="s">
        <v>984</v>
      </c>
      <c r="CS419">
        <v>145.41666666666666</v>
      </c>
      <c r="CT419">
        <v>51</v>
      </c>
      <c r="CU419">
        <v>78</v>
      </c>
      <c r="CV419" t="s">
        <v>986</v>
      </c>
      <c r="CW419">
        <v>103.33333333333333</v>
      </c>
      <c r="CX419">
        <v>89</v>
      </c>
      <c r="CY419">
        <v>138</v>
      </c>
      <c r="CZ419" t="s">
        <v>978</v>
      </c>
      <c r="DA419">
        <v>99.166666666666671</v>
      </c>
      <c r="DB419">
        <v>50</v>
      </c>
      <c r="DC419">
        <v>183</v>
      </c>
      <c r="DD419" t="s">
        <v>1804</v>
      </c>
      <c r="DE419">
        <v>37.916666666666664</v>
      </c>
      <c r="DF419">
        <v>77.5</v>
      </c>
      <c r="DG419">
        <v>70</v>
      </c>
      <c r="DH419" t="s">
        <v>855</v>
      </c>
      <c r="DI419">
        <v>127.08333333333333</v>
      </c>
      <c r="DJ419">
        <v>68</v>
      </c>
      <c r="DK419">
        <v>31</v>
      </c>
      <c r="DL419" t="s">
        <v>1821</v>
      </c>
      <c r="DM419">
        <v>127.5</v>
      </c>
      <c r="DN419">
        <v>59</v>
      </c>
      <c r="DO419">
        <v>151</v>
      </c>
      <c r="DP419" t="s">
        <v>1822</v>
      </c>
      <c r="DQ419">
        <v>97.083333333333329</v>
      </c>
      <c r="DR419">
        <v>69</v>
      </c>
      <c r="DS419">
        <v>86</v>
      </c>
      <c r="DT419" t="s">
        <v>986</v>
      </c>
      <c r="DU419">
        <v>124.16666666666667</v>
      </c>
      <c r="DV419">
        <v>79.5</v>
      </c>
      <c r="DW419">
        <v>136</v>
      </c>
      <c r="DX419" t="s">
        <v>978</v>
      </c>
      <c r="DY419">
        <v>86.666666666666671</v>
      </c>
      <c r="DZ419">
        <v>72</v>
      </c>
      <c r="EA419">
        <v>34</v>
      </c>
      <c r="EB419" t="s">
        <v>1804</v>
      </c>
      <c r="EC419">
        <v>170.41666666666669</v>
      </c>
      <c r="ED419">
        <v>64</v>
      </c>
      <c r="EE419">
        <v>135</v>
      </c>
      <c r="EF419" t="s">
        <v>855</v>
      </c>
      <c r="EG419">
        <v>69.166666666666657</v>
      </c>
      <c r="EH419">
        <v>63</v>
      </c>
      <c r="EI419">
        <v>97</v>
      </c>
      <c r="EJ419" t="s">
        <v>1190</v>
      </c>
      <c r="EK419">
        <v>127.08333333333333</v>
      </c>
      <c r="EL419">
        <v>42</v>
      </c>
      <c r="EM419">
        <v>144</v>
      </c>
      <c r="EN419" t="s">
        <v>1822</v>
      </c>
      <c r="EO419">
        <v>75</v>
      </c>
      <c r="EP419">
        <v>42</v>
      </c>
      <c r="EQ419">
        <v>144</v>
      </c>
      <c r="ER419" t="s">
        <v>986</v>
      </c>
      <c r="ES419">
        <v>76.25</v>
      </c>
      <c r="ET419">
        <v>105</v>
      </c>
      <c r="EU419">
        <v>104</v>
      </c>
      <c r="EV419">
        <v>58</v>
      </c>
      <c r="EW419">
        <v>203</v>
      </c>
      <c r="EX419">
        <v>115</v>
      </c>
      <c r="EY419">
        <v>61</v>
      </c>
      <c r="EZ419">
        <v>31</v>
      </c>
      <c r="FA419">
        <v>162</v>
      </c>
      <c r="FB419">
        <v>34</v>
      </c>
      <c r="FC419">
        <v>84</v>
      </c>
      <c r="FD419">
        <v>41</v>
      </c>
      <c r="FE419">
        <v>87</v>
      </c>
    </row>
    <row r="420" spans="1:161" x14ac:dyDescent="0.2">
      <c r="A420" t="s">
        <v>1244</v>
      </c>
      <c r="B420" t="s">
        <v>1245</v>
      </c>
      <c r="C420" t="s">
        <v>1186</v>
      </c>
      <c r="D420" t="s">
        <v>853</v>
      </c>
      <c r="E420" t="s">
        <v>1246</v>
      </c>
      <c r="F420">
        <v>111</v>
      </c>
      <c r="G420">
        <v>25</v>
      </c>
      <c r="H420" s="11" t="s">
        <v>978</v>
      </c>
      <c r="I420" s="11">
        <v>96.25</v>
      </c>
      <c r="J420">
        <v>57</v>
      </c>
      <c r="K420">
        <v>152</v>
      </c>
      <c r="L420" s="11" t="s">
        <v>1188</v>
      </c>
      <c r="M420" s="11">
        <v>106.66666666666667</v>
      </c>
      <c r="N420">
        <v>75</v>
      </c>
      <c r="O420">
        <v>155</v>
      </c>
      <c r="P420" s="11" t="s">
        <v>1189</v>
      </c>
      <c r="Q420" s="11">
        <v>90.833333333333329</v>
      </c>
      <c r="R420">
        <v>58.5</v>
      </c>
      <c r="S420">
        <v>137</v>
      </c>
      <c r="T420" t="s">
        <v>1190</v>
      </c>
      <c r="U420">
        <v>119.58333333333333</v>
      </c>
      <c r="V420">
        <v>59.5</v>
      </c>
      <c r="W420">
        <v>100</v>
      </c>
      <c r="X420" t="s">
        <v>984</v>
      </c>
      <c r="Y420">
        <v>95</v>
      </c>
      <c r="Z420">
        <v>52.5</v>
      </c>
      <c r="AA420">
        <v>51</v>
      </c>
      <c r="AB420" t="s">
        <v>986</v>
      </c>
      <c r="AC420">
        <v>92.083333333333329</v>
      </c>
      <c r="AD420">
        <v>106.5</v>
      </c>
      <c r="AE420">
        <v>16</v>
      </c>
      <c r="AF420" t="s">
        <v>978</v>
      </c>
      <c r="AG420">
        <v>125</v>
      </c>
      <c r="AH420">
        <v>54</v>
      </c>
      <c r="AI420">
        <v>168</v>
      </c>
      <c r="AJ420" t="s">
        <v>1188</v>
      </c>
      <c r="AK420">
        <v>115.83333333333333</v>
      </c>
      <c r="AL420">
        <v>69</v>
      </c>
      <c r="AM420">
        <v>133</v>
      </c>
      <c r="AN420" t="s">
        <v>1189</v>
      </c>
      <c r="AO420">
        <v>122.08333333333333</v>
      </c>
      <c r="AP420">
        <v>54</v>
      </c>
      <c r="AQ420">
        <v>184</v>
      </c>
      <c r="AR420" t="s">
        <v>1190</v>
      </c>
      <c r="AS420">
        <v>106.25</v>
      </c>
      <c r="AT420">
        <v>52</v>
      </c>
      <c r="AU420">
        <v>88</v>
      </c>
      <c r="AV420" t="s">
        <v>984</v>
      </c>
      <c r="AW420">
        <v>128.75</v>
      </c>
      <c r="AX420">
        <v>51</v>
      </c>
      <c r="AY420">
        <v>32</v>
      </c>
      <c r="AZ420" t="s">
        <v>986</v>
      </c>
      <c r="BA420">
        <v>158.75</v>
      </c>
      <c r="BB420">
        <v>90</v>
      </c>
      <c r="BC420">
        <v>76</v>
      </c>
      <c r="BD420" t="s">
        <v>978</v>
      </c>
      <c r="BE420">
        <v>90.416666666666671</v>
      </c>
      <c r="BF420">
        <v>30</v>
      </c>
      <c r="BG420">
        <v>206</v>
      </c>
      <c r="BH420" t="s">
        <v>1804</v>
      </c>
      <c r="BI420">
        <v>75</v>
      </c>
      <c r="BJ420">
        <v>54</v>
      </c>
      <c r="BK420">
        <v>186</v>
      </c>
      <c r="BL420" t="s">
        <v>1823</v>
      </c>
      <c r="BM420">
        <v>74.166666666666657</v>
      </c>
      <c r="BN420">
        <v>56</v>
      </c>
      <c r="BO420">
        <v>199</v>
      </c>
      <c r="BP420" t="s">
        <v>1190</v>
      </c>
      <c r="BQ420">
        <v>37.916666666666664</v>
      </c>
      <c r="BR420">
        <v>51</v>
      </c>
      <c r="BS420">
        <v>157</v>
      </c>
      <c r="BT420" t="s">
        <v>984</v>
      </c>
      <c r="BU420">
        <v>67.083333333333343</v>
      </c>
      <c r="BV420">
        <v>52</v>
      </c>
      <c r="BW420">
        <v>173</v>
      </c>
      <c r="BX420" t="s">
        <v>986</v>
      </c>
      <c r="BY420">
        <v>92.5</v>
      </c>
      <c r="BZ420">
        <v>94</v>
      </c>
      <c r="CA420">
        <v>53</v>
      </c>
      <c r="CB420" t="s">
        <v>978</v>
      </c>
      <c r="CC420">
        <v>117.91666666666667</v>
      </c>
      <c r="CD420">
        <v>67</v>
      </c>
      <c r="CE420">
        <v>146</v>
      </c>
      <c r="CF420" t="s">
        <v>1804</v>
      </c>
      <c r="CG420">
        <v>110.41666666666667</v>
      </c>
      <c r="CH420">
        <v>56.5</v>
      </c>
      <c r="CI420">
        <v>124</v>
      </c>
      <c r="CJ420" t="s">
        <v>855</v>
      </c>
      <c r="CK420">
        <v>135</v>
      </c>
      <c r="CL420">
        <v>64</v>
      </c>
      <c r="CM420">
        <v>50</v>
      </c>
      <c r="CN420" t="s">
        <v>1190</v>
      </c>
      <c r="CO420">
        <v>126.25</v>
      </c>
      <c r="CP420">
        <v>48</v>
      </c>
      <c r="CQ420">
        <v>78</v>
      </c>
      <c r="CR420" t="s">
        <v>984</v>
      </c>
      <c r="CS420">
        <v>72.5</v>
      </c>
      <c r="CT420">
        <v>39</v>
      </c>
      <c r="CU420">
        <v>155</v>
      </c>
      <c r="CV420" t="s">
        <v>986</v>
      </c>
      <c r="CW420">
        <v>93.75</v>
      </c>
      <c r="CX420">
        <v>93</v>
      </c>
      <c r="CY420">
        <v>96</v>
      </c>
      <c r="CZ420" t="s">
        <v>978</v>
      </c>
      <c r="DA420">
        <v>68.333333333333343</v>
      </c>
      <c r="DB420">
        <v>53</v>
      </c>
      <c r="DC420">
        <v>171</v>
      </c>
      <c r="DD420" t="s">
        <v>1804</v>
      </c>
      <c r="DE420">
        <v>64.166666666666657</v>
      </c>
      <c r="DF420">
        <v>35.5</v>
      </c>
      <c r="DG420">
        <v>208</v>
      </c>
      <c r="DH420" t="s">
        <v>855</v>
      </c>
      <c r="DI420">
        <v>73.333333333333329</v>
      </c>
      <c r="DJ420">
        <v>60</v>
      </c>
      <c r="DK420">
        <v>113</v>
      </c>
      <c r="DL420" t="s">
        <v>1821</v>
      </c>
      <c r="DM420">
        <v>125.83333333333334</v>
      </c>
      <c r="DN420">
        <v>76</v>
      </c>
      <c r="DO420">
        <v>12</v>
      </c>
      <c r="DP420" t="s">
        <v>1822</v>
      </c>
      <c r="DQ420">
        <v>130</v>
      </c>
      <c r="DR420">
        <v>63</v>
      </c>
      <c r="DS420">
        <v>140</v>
      </c>
      <c r="DT420" t="s">
        <v>986</v>
      </c>
      <c r="DU420">
        <v>76.666666666666671</v>
      </c>
      <c r="DV420">
        <v>93</v>
      </c>
      <c r="DW420">
        <v>20</v>
      </c>
      <c r="DX420" t="s">
        <v>978</v>
      </c>
      <c r="DY420">
        <v>149.58333333333334</v>
      </c>
      <c r="DZ420">
        <v>60</v>
      </c>
      <c r="EA420">
        <v>85</v>
      </c>
      <c r="EB420" t="s">
        <v>1804</v>
      </c>
      <c r="EC420">
        <v>99.583333333333329</v>
      </c>
      <c r="ED420">
        <v>62</v>
      </c>
      <c r="EE420">
        <v>144</v>
      </c>
      <c r="EF420" t="s">
        <v>855</v>
      </c>
      <c r="EG420">
        <v>94.166666666666671</v>
      </c>
      <c r="EH420">
        <v>52</v>
      </c>
      <c r="EI420">
        <v>175</v>
      </c>
      <c r="EJ420" t="s">
        <v>1190</v>
      </c>
      <c r="EK420">
        <v>69.583333333333343</v>
      </c>
      <c r="EL420">
        <v>51</v>
      </c>
      <c r="EM420">
        <v>84</v>
      </c>
      <c r="EN420" t="s">
        <v>1822</v>
      </c>
      <c r="EO420">
        <v>115.83333333333333</v>
      </c>
      <c r="EP420">
        <v>51</v>
      </c>
      <c r="EQ420">
        <v>84</v>
      </c>
      <c r="ER420" t="s">
        <v>986</v>
      </c>
      <c r="ES420">
        <v>101.25</v>
      </c>
      <c r="ET420">
        <v>102</v>
      </c>
      <c r="EU420">
        <v>139</v>
      </c>
      <c r="EV420">
        <v>86</v>
      </c>
      <c r="EW420">
        <v>84</v>
      </c>
      <c r="EX420">
        <v>98</v>
      </c>
      <c r="EY420">
        <v>130</v>
      </c>
      <c r="EZ420">
        <v>34</v>
      </c>
      <c r="FA420">
        <v>102</v>
      </c>
      <c r="FB420">
        <v>32</v>
      </c>
      <c r="FC420">
        <v>122</v>
      </c>
      <c r="FD420">
        <v>41</v>
      </c>
      <c r="FE420">
        <v>87</v>
      </c>
    </row>
    <row r="421" spans="1:161" x14ac:dyDescent="0.2">
      <c r="A421" t="s">
        <v>1247</v>
      </c>
      <c r="B421" t="s">
        <v>1248</v>
      </c>
      <c r="C421" t="s">
        <v>1186</v>
      </c>
      <c r="D421" t="s">
        <v>853</v>
      </c>
      <c r="E421" t="s">
        <v>1249</v>
      </c>
      <c r="F421">
        <v>96</v>
      </c>
      <c r="G421">
        <v>161</v>
      </c>
      <c r="H421" s="11" t="s">
        <v>978</v>
      </c>
      <c r="I421" s="11">
        <v>65.416666666666657</v>
      </c>
      <c r="J421">
        <v>60</v>
      </c>
      <c r="K421">
        <v>147</v>
      </c>
      <c r="L421" s="11" t="s">
        <v>1188</v>
      </c>
      <c r="M421" s="11">
        <v>99.166666666666671</v>
      </c>
      <c r="N421">
        <v>64</v>
      </c>
      <c r="O421">
        <v>186</v>
      </c>
      <c r="P421" s="11" t="s">
        <v>1189</v>
      </c>
      <c r="Q421" s="11">
        <v>89.583333333333329</v>
      </c>
      <c r="R421">
        <v>47.5</v>
      </c>
      <c r="S421">
        <v>218</v>
      </c>
      <c r="T421" t="s">
        <v>1190</v>
      </c>
      <c r="U421">
        <v>47.5</v>
      </c>
      <c r="V421">
        <v>50.5</v>
      </c>
      <c r="W421">
        <v>185</v>
      </c>
      <c r="X421" t="s">
        <v>984</v>
      </c>
      <c r="Y421">
        <v>89.166666666666671</v>
      </c>
      <c r="Z421">
        <v>43</v>
      </c>
      <c r="AA421">
        <v>144</v>
      </c>
      <c r="AB421" t="s">
        <v>986</v>
      </c>
      <c r="AC421">
        <v>72.916666666666671</v>
      </c>
      <c r="AD421">
        <v>99.5</v>
      </c>
      <c r="AE421">
        <v>78</v>
      </c>
      <c r="AF421" t="s">
        <v>978</v>
      </c>
      <c r="AG421">
        <v>112.08333333333333</v>
      </c>
      <c r="AH421">
        <v>58</v>
      </c>
      <c r="AI421">
        <v>145</v>
      </c>
      <c r="AJ421" t="s">
        <v>1188</v>
      </c>
      <c r="AK421">
        <v>120.83333333333334</v>
      </c>
      <c r="AL421">
        <v>56.5</v>
      </c>
      <c r="AM421">
        <v>161</v>
      </c>
      <c r="AN421" t="s">
        <v>1189</v>
      </c>
      <c r="AO421">
        <v>106.25</v>
      </c>
      <c r="AP421">
        <v>65</v>
      </c>
      <c r="AQ421">
        <v>92</v>
      </c>
      <c r="AR421" t="s">
        <v>1190</v>
      </c>
      <c r="AS421">
        <v>120.83333333333334</v>
      </c>
      <c r="AT421">
        <v>40</v>
      </c>
      <c r="AU421">
        <v>159</v>
      </c>
      <c r="AV421" t="s">
        <v>984</v>
      </c>
      <c r="AW421">
        <v>123.33333333333333</v>
      </c>
      <c r="AX421">
        <v>45</v>
      </c>
      <c r="AY421">
        <v>79</v>
      </c>
      <c r="AZ421" t="s">
        <v>986</v>
      </c>
      <c r="BA421">
        <v>152.08333333333334</v>
      </c>
      <c r="BB421">
        <v>87</v>
      </c>
      <c r="BC421">
        <v>107</v>
      </c>
      <c r="BD421" t="s">
        <v>978</v>
      </c>
      <c r="BE421">
        <v>112.08333333333333</v>
      </c>
      <c r="BF421">
        <v>35</v>
      </c>
      <c r="BG421">
        <v>195</v>
      </c>
      <c r="BH421" t="s">
        <v>1804</v>
      </c>
      <c r="BI421">
        <v>97.5</v>
      </c>
      <c r="BJ421">
        <v>56</v>
      </c>
      <c r="BK421">
        <v>176</v>
      </c>
      <c r="BL421" t="s">
        <v>1823</v>
      </c>
      <c r="BM421">
        <v>91.25</v>
      </c>
      <c r="BN421">
        <v>65</v>
      </c>
      <c r="BO421">
        <v>142</v>
      </c>
      <c r="BP421" t="s">
        <v>1190</v>
      </c>
      <c r="BQ421">
        <v>89.583333333333329</v>
      </c>
      <c r="BR421">
        <v>38</v>
      </c>
      <c r="BS421">
        <v>215</v>
      </c>
      <c r="BT421" t="s">
        <v>984</v>
      </c>
      <c r="BU421">
        <v>87.083333333333329</v>
      </c>
      <c r="BV421">
        <v>48</v>
      </c>
      <c r="BW421">
        <v>204</v>
      </c>
      <c r="BX421" t="s">
        <v>986</v>
      </c>
      <c r="BY421">
        <v>54.583333333333336</v>
      </c>
      <c r="BZ421">
        <v>84</v>
      </c>
      <c r="CA421">
        <v>136</v>
      </c>
      <c r="CB421" t="s">
        <v>978</v>
      </c>
      <c r="CC421">
        <v>94.166666666666671</v>
      </c>
      <c r="CD421">
        <v>53</v>
      </c>
      <c r="CE421">
        <v>189</v>
      </c>
      <c r="CF421" t="s">
        <v>1804</v>
      </c>
      <c r="CG421">
        <v>95.416666666666671</v>
      </c>
      <c r="CH421">
        <v>51</v>
      </c>
      <c r="CI421">
        <v>155</v>
      </c>
      <c r="CJ421" t="s">
        <v>855</v>
      </c>
      <c r="CK421">
        <v>107.5</v>
      </c>
      <c r="CL421">
        <v>57</v>
      </c>
      <c r="CM421">
        <v>117</v>
      </c>
      <c r="CN421" t="s">
        <v>1190</v>
      </c>
      <c r="CO421">
        <v>132.91666666666666</v>
      </c>
      <c r="CP421">
        <v>33</v>
      </c>
      <c r="CQ421">
        <v>184</v>
      </c>
      <c r="CR421" t="s">
        <v>984</v>
      </c>
      <c r="CS421">
        <v>92.5</v>
      </c>
      <c r="CT421">
        <v>48</v>
      </c>
      <c r="CU421">
        <v>95</v>
      </c>
      <c r="CV421" t="s">
        <v>986</v>
      </c>
      <c r="CW421">
        <v>136.25</v>
      </c>
      <c r="CX421">
        <v>90</v>
      </c>
      <c r="CY421">
        <v>122</v>
      </c>
      <c r="CZ421" t="s">
        <v>978</v>
      </c>
      <c r="DA421">
        <v>124.58333333333333</v>
      </c>
      <c r="DB421">
        <v>51</v>
      </c>
      <c r="DC421">
        <v>178</v>
      </c>
      <c r="DD421" t="s">
        <v>1804</v>
      </c>
      <c r="DE421">
        <v>108.75</v>
      </c>
      <c r="DF421">
        <v>48.5</v>
      </c>
      <c r="DG421">
        <v>173</v>
      </c>
      <c r="DH421" t="s">
        <v>855</v>
      </c>
      <c r="DI421">
        <v>103.75</v>
      </c>
      <c r="DJ421">
        <v>50</v>
      </c>
      <c r="DK421">
        <v>196</v>
      </c>
      <c r="DL421" t="s">
        <v>1821</v>
      </c>
      <c r="DM421">
        <v>82.916666666666671</v>
      </c>
      <c r="DN421">
        <v>57</v>
      </c>
      <c r="DO421">
        <v>166</v>
      </c>
      <c r="DP421" t="s">
        <v>1822</v>
      </c>
      <c r="DQ421">
        <v>121.25</v>
      </c>
      <c r="DR421">
        <v>58</v>
      </c>
      <c r="DS421">
        <v>182</v>
      </c>
      <c r="DT421" t="s">
        <v>986</v>
      </c>
      <c r="DU421">
        <v>114.58333333333333</v>
      </c>
      <c r="DV421">
        <v>74.5</v>
      </c>
      <c r="DW421">
        <v>181</v>
      </c>
      <c r="DX421" t="s">
        <v>978</v>
      </c>
      <c r="DY421">
        <v>58.75</v>
      </c>
      <c r="DZ421">
        <v>37</v>
      </c>
      <c r="EA421">
        <v>199</v>
      </c>
      <c r="EB421" t="s">
        <v>1804</v>
      </c>
      <c r="EC421">
        <v>53.333333333333336</v>
      </c>
      <c r="ED421">
        <v>51.5</v>
      </c>
      <c r="EE421">
        <v>182</v>
      </c>
      <c r="EF421" t="s">
        <v>855</v>
      </c>
      <c r="EG421">
        <v>110</v>
      </c>
      <c r="EH421">
        <v>56</v>
      </c>
      <c r="EI421">
        <v>155</v>
      </c>
      <c r="EJ421" t="s">
        <v>1190</v>
      </c>
      <c r="EK421">
        <v>92.916666666666671</v>
      </c>
      <c r="EL421">
        <v>33</v>
      </c>
      <c r="EM421">
        <v>217</v>
      </c>
      <c r="EN421" t="s">
        <v>1822</v>
      </c>
      <c r="EO421">
        <v>66.666666666666671</v>
      </c>
      <c r="EP421">
        <v>33</v>
      </c>
      <c r="EQ421">
        <v>217</v>
      </c>
      <c r="ER421" t="s">
        <v>986</v>
      </c>
      <c r="ES421">
        <v>35</v>
      </c>
      <c r="ET421">
        <v>107</v>
      </c>
      <c r="EU421">
        <v>82</v>
      </c>
      <c r="EV421">
        <v>85</v>
      </c>
      <c r="EW421">
        <v>87</v>
      </c>
      <c r="EX421">
        <v>62</v>
      </c>
      <c r="EY421">
        <v>206</v>
      </c>
      <c r="EZ421">
        <v>32</v>
      </c>
      <c r="FA421">
        <v>138</v>
      </c>
      <c r="FB421">
        <v>30</v>
      </c>
      <c r="FC421">
        <v>137</v>
      </c>
      <c r="FD421">
        <v>43</v>
      </c>
      <c r="FE421">
        <v>61</v>
      </c>
    </row>
    <row r="422" spans="1:161" x14ac:dyDescent="0.2">
      <c r="A422" t="s">
        <v>1250</v>
      </c>
      <c r="B422" t="s">
        <v>1251</v>
      </c>
      <c r="C422" t="s">
        <v>1186</v>
      </c>
      <c r="D422" t="s">
        <v>853</v>
      </c>
      <c r="E422" t="s">
        <v>1231</v>
      </c>
      <c r="F422">
        <v>94</v>
      </c>
      <c r="G422">
        <v>179</v>
      </c>
      <c r="H422" s="11" t="s">
        <v>978</v>
      </c>
      <c r="I422" s="11">
        <v>94.166666666666671</v>
      </c>
      <c r="J422">
        <v>35</v>
      </c>
      <c r="K422">
        <v>223</v>
      </c>
      <c r="L422" s="11" t="s">
        <v>1188</v>
      </c>
      <c r="M422" s="11">
        <v>78.333333333333329</v>
      </c>
      <c r="N422">
        <v>71</v>
      </c>
      <c r="O422">
        <v>168</v>
      </c>
      <c r="P422" s="11" t="s">
        <v>1189</v>
      </c>
      <c r="Q422" s="11">
        <v>95</v>
      </c>
      <c r="R422">
        <v>61.5</v>
      </c>
      <c r="S422">
        <v>109</v>
      </c>
      <c r="T422" t="s">
        <v>1190</v>
      </c>
      <c r="U422">
        <v>140</v>
      </c>
      <c r="V422">
        <v>62.5</v>
      </c>
      <c r="W422">
        <v>74</v>
      </c>
      <c r="X422" t="s">
        <v>984</v>
      </c>
      <c r="Y422">
        <v>147.5</v>
      </c>
      <c r="Z422">
        <v>43</v>
      </c>
      <c r="AA422">
        <v>144</v>
      </c>
      <c r="AB422" t="s">
        <v>986</v>
      </c>
      <c r="AC422">
        <v>90.416666666666671</v>
      </c>
      <c r="AD422">
        <v>92</v>
      </c>
      <c r="AE422">
        <v>165</v>
      </c>
      <c r="AF422" t="s">
        <v>978</v>
      </c>
      <c r="AG422">
        <v>56.666666666666664</v>
      </c>
      <c r="AH422">
        <v>53</v>
      </c>
      <c r="AI422">
        <v>171</v>
      </c>
      <c r="AJ422" t="s">
        <v>1188</v>
      </c>
      <c r="AK422">
        <v>82.916666666666671</v>
      </c>
      <c r="AL422">
        <v>60</v>
      </c>
      <c r="AM422">
        <v>156</v>
      </c>
      <c r="AN422" t="s">
        <v>1189</v>
      </c>
      <c r="AO422">
        <v>108.33333333333333</v>
      </c>
      <c r="AP422">
        <v>49</v>
      </c>
      <c r="AQ422">
        <v>205</v>
      </c>
      <c r="AR422" t="s">
        <v>1190</v>
      </c>
      <c r="AS422">
        <v>42.916666666666671</v>
      </c>
      <c r="AT422">
        <v>34</v>
      </c>
      <c r="AU422">
        <v>188</v>
      </c>
      <c r="AV422" t="s">
        <v>984</v>
      </c>
      <c r="AW422">
        <v>94.166666666666671</v>
      </c>
      <c r="AX422">
        <v>38</v>
      </c>
      <c r="AY422">
        <v>121</v>
      </c>
      <c r="AZ422" t="s">
        <v>986</v>
      </c>
      <c r="BA422">
        <v>121.66666666666667</v>
      </c>
      <c r="BB422">
        <v>92</v>
      </c>
      <c r="BC422">
        <v>61</v>
      </c>
      <c r="BD422" t="s">
        <v>978</v>
      </c>
      <c r="BE422">
        <v>131.25</v>
      </c>
      <c r="BF422">
        <v>59</v>
      </c>
      <c r="BG422">
        <v>130</v>
      </c>
      <c r="BH422" t="s">
        <v>1804</v>
      </c>
      <c r="BI422">
        <v>133.75</v>
      </c>
      <c r="BJ422">
        <v>56</v>
      </c>
      <c r="BK422">
        <v>176</v>
      </c>
      <c r="BL422" t="s">
        <v>1823</v>
      </c>
      <c r="BM422">
        <v>103.75</v>
      </c>
      <c r="BN422">
        <v>73</v>
      </c>
      <c r="BO422">
        <v>68</v>
      </c>
      <c r="BP422" t="s">
        <v>1190</v>
      </c>
      <c r="BQ422">
        <v>133.33333333333331</v>
      </c>
      <c r="BR422">
        <v>48</v>
      </c>
      <c r="BS422">
        <v>174</v>
      </c>
      <c r="BT422" t="s">
        <v>984</v>
      </c>
      <c r="BU422">
        <v>125.83333333333334</v>
      </c>
      <c r="BV422">
        <v>52</v>
      </c>
      <c r="BW422">
        <v>173</v>
      </c>
      <c r="BX422" t="s">
        <v>986</v>
      </c>
      <c r="BY422">
        <v>61.666666666666664</v>
      </c>
      <c r="BZ422">
        <v>84</v>
      </c>
      <c r="CA422">
        <v>136</v>
      </c>
      <c r="CB422" t="s">
        <v>978</v>
      </c>
      <c r="CC422">
        <v>116.25</v>
      </c>
      <c r="CD422">
        <v>44</v>
      </c>
      <c r="CE422">
        <v>211</v>
      </c>
      <c r="CF422" t="s">
        <v>1804</v>
      </c>
      <c r="CG422">
        <v>106.25</v>
      </c>
      <c r="CH422">
        <v>43.5</v>
      </c>
      <c r="CI422">
        <v>185</v>
      </c>
      <c r="CJ422" t="s">
        <v>855</v>
      </c>
      <c r="CK422">
        <v>53.75</v>
      </c>
      <c r="CL422">
        <v>53</v>
      </c>
      <c r="CM422">
        <v>148</v>
      </c>
      <c r="CN422" t="s">
        <v>1190</v>
      </c>
      <c r="CO422">
        <v>96.666666666666671</v>
      </c>
      <c r="CP422">
        <v>20</v>
      </c>
      <c r="CQ422">
        <v>236</v>
      </c>
      <c r="CR422" t="s">
        <v>984</v>
      </c>
      <c r="CS422">
        <v>50</v>
      </c>
      <c r="CT422">
        <v>50</v>
      </c>
      <c r="CU422">
        <v>81</v>
      </c>
      <c r="CV422" t="s">
        <v>986</v>
      </c>
      <c r="CW422">
        <v>127.5</v>
      </c>
      <c r="CX422">
        <v>86</v>
      </c>
      <c r="CY422">
        <v>175</v>
      </c>
      <c r="CZ422" t="s">
        <v>978</v>
      </c>
      <c r="DA422">
        <v>87.083333333333329</v>
      </c>
      <c r="DB422">
        <v>26</v>
      </c>
      <c r="DC422">
        <v>226</v>
      </c>
      <c r="DD422" t="s">
        <v>1804</v>
      </c>
      <c r="DE422">
        <v>103.75</v>
      </c>
      <c r="DF422">
        <v>74.5</v>
      </c>
      <c r="DG422">
        <v>74</v>
      </c>
      <c r="DH422" t="s">
        <v>855</v>
      </c>
      <c r="DI422">
        <v>89.583333333333329</v>
      </c>
      <c r="DJ422">
        <v>57</v>
      </c>
      <c r="DK422">
        <v>140</v>
      </c>
      <c r="DL422" t="s">
        <v>1821</v>
      </c>
      <c r="DM422">
        <v>86.666666666666671</v>
      </c>
      <c r="DN422">
        <v>62</v>
      </c>
      <c r="DO422">
        <v>116</v>
      </c>
      <c r="DP422" t="s">
        <v>1822</v>
      </c>
      <c r="DQ422">
        <v>118.75</v>
      </c>
      <c r="DR422">
        <v>62</v>
      </c>
      <c r="DS422">
        <v>147</v>
      </c>
      <c r="DT422" t="s">
        <v>986</v>
      </c>
      <c r="DU422">
        <v>105.83333333333333</v>
      </c>
      <c r="DV422">
        <v>78.5</v>
      </c>
      <c r="DW422">
        <v>144</v>
      </c>
      <c r="DX422" t="s">
        <v>978</v>
      </c>
      <c r="DY422">
        <v>92.5</v>
      </c>
      <c r="DZ422">
        <v>22</v>
      </c>
      <c r="EA422">
        <v>235</v>
      </c>
      <c r="EB422" t="s">
        <v>1804</v>
      </c>
      <c r="EC422">
        <v>73.75</v>
      </c>
      <c r="ED422">
        <v>81</v>
      </c>
      <c r="EE422">
        <v>49</v>
      </c>
      <c r="EF422" t="s">
        <v>855</v>
      </c>
      <c r="EG422">
        <v>100.83333333333333</v>
      </c>
      <c r="EH422">
        <v>62</v>
      </c>
      <c r="EI422">
        <v>108</v>
      </c>
      <c r="EJ422" t="s">
        <v>1190</v>
      </c>
      <c r="EK422">
        <v>88.75</v>
      </c>
      <c r="EL422">
        <v>40</v>
      </c>
      <c r="EM422">
        <v>161</v>
      </c>
      <c r="EN422" t="s">
        <v>1822</v>
      </c>
      <c r="EO422">
        <v>126.25</v>
      </c>
      <c r="EP422">
        <v>40</v>
      </c>
      <c r="EQ422">
        <v>161</v>
      </c>
      <c r="ER422" t="s">
        <v>986</v>
      </c>
      <c r="ES422">
        <v>43.75</v>
      </c>
      <c r="ET422">
        <v>103</v>
      </c>
      <c r="EU422">
        <v>126</v>
      </c>
      <c r="EV422">
        <v>67</v>
      </c>
      <c r="EW422">
        <v>172</v>
      </c>
      <c r="EX422">
        <v>117</v>
      </c>
      <c r="EY422">
        <v>51</v>
      </c>
      <c r="EZ422">
        <v>35</v>
      </c>
      <c r="FA422">
        <v>81</v>
      </c>
      <c r="FB422">
        <v>21</v>
      </c>
      <c r="FC422">
        <v>224</v>
      </c>
      <c r="FD422">
        <v>45</v>
      </c>
      <c r="FE422">
        <v>26</v>
      </c>
    </row>
    <row r="423" spans="1:161" x14ac:dyDescent="0.2">
      <c r="A423" t="s">
        <v>1252</v>
      </c>
      <c r="B423" t="s">
        <v>1253</v>
      </c>
      <c r="C423" t="s">
        <v>1186</v>
      </c>
      <c r="D423" t="s">
        <v>853</v>
      </c>
      <c r="E423" t="s">
        <v>1254</v>
      </c>
      <c r="F423">
        <v>83</v>
      </c>
      <c r="G423">
        <v>230</v>
      </c>
      <c r="H423" s="11" t="s">
        <v>978</v>
      </c>
      <c r="I423" s="11">
        <v>65.416666666666657</v>
      </c>
      <c r="J423">
        <v>70</v>
      </c>
      <c r="K423">
        <v>108</v>
      </c>
      <c r="L423" s="11" t="s">
        <v>1188</v>
      </c>
      <c r="M423" s="11">
        <v>77.083333333333343</v>
      </c>
      <c r="N423">
        <v>61</v>
      </c>
      <c r="O423">
        <v>191</v>
      </c>
      <c r="P423" s="11" t="s">
        <v>1189</v>
      </c>
      <c r="Q423" s="11">
        <v>85.416666666666671</v>
      </c>
      <c r="R423">
        <v>58.5</v>
      </c>
      <c r="S423">
        <v>137</v>
      </c>
      <c r="T423" t="s">
        <v>1190</v>
      </c>
      <c r="U423">
        <v>111.66666666666667</v>
      </c>
      <c r="V423">
        <v>55</v>
      </c>
      <c r="W423">
        <v>144</v>
      </c>
      <c r="X423" t="s">
        <v>984</v>
      </c>
      <c r="Y423">
        <v>91.666666666666671</v>
      </c>
      <c r="Z423">
        <v>38</v>
      </c>
      <c r="AA423">
        <v>187</v>
      </c>
      <c r="AB423" t="s">
        <v>986</v>
      </c>
      <c r="AC423">
        <v>108.75</v>
      </c>
      <c r="AD423">
        <v>93.5</v>
      </c>
      <c r="AE423">
        <v>147</v>
      </c>
      <c r="AF423" t="s">
        <v>978</v>
      </c>
      <c r="AG423">
        <v>106.25</v>
      </c>
      <c r="AH423">
        <v>83.5</v>
      </c>
      <c r="AI423">
        <v>53</v>
      </c>
      <c r="AJ423" t="s">
        <v>1188</v>
      </c>
      <c r="AK423">
        <v>102.91666666666667</v>
      </c>
      <c r="AL423">
        <v>60</v>
      </c>
      <c r="AM423">
        <v>156</v>
      </c>
      <c r="AN423" t="s">
        <v>1189</v>
      </c>
      <c r="AO423">
        <v>110.83333333333333</v>
      </c>
      <c r="AP423">
        <v>57</v>
      </c>
      <c r="AQ423">
        <v>165</v>
      </c>
      <c r="AR423" t="s">
        <v>1190</v>
      </c>
      <c r="AS423">
        <v>99.166666666666671</v>
      </c>
      <c r="AT423">
        <v>46.5</v>
      </c>
      <c r="AU423">
        <v>124</v>
      </c>
      <c r="AV423" t="s">
        <v>984</v>
      </c>
      <c r="AW423">
        <v>77.083333333333343</v>
      </c>
      <c r="AX423">
        <v>26</v>
      </c>
      <c r="AY423">
        <v>208</v>
      </c>
      <c r="AZ423" t="s">
        <v>986</v>
      </c>
      <c r="BA423">
        <v>54.583333333333336</v>
      </c>
      <c r="BB423">
        <v>81</v>
      </c>
      <c r="BC423">
        <v>162</v>
      </c>
      <c r="BD423" t="s">
        <v>978</v>
      </c>
      <c r="BE423">
        <v>117.5</v>
      </c>
      <c r="BF423">
        <v>79</v>
      </c>
      <c r="BG423">
        <v>60</v>
      </c>
      <c r="BH423" t="s">
        <v>1804</v>
      </c>
      <c r="BI423">
        <v>98.75</v>
      </c>
      <c r="BJ423">
        <v>54.5</v>
      </c>
      <c r="BK423">
        <v>182</v>
      </c>
      <c r="BL423" t="s">
        <v>1823</v>
      </c>
      <c r="BM423">
        <v>112.08333333333333</v>
      </c>
      <c r="BN423">
        <v>62</v>
      </c>
      <c r="BO423">
        <v>163</v>
      </c>
      <c r="BP423" t="s">
        <v>1190</v>
      </c>
      <c r="BQ423">
        <v>76.666666666666671</v>
      </c>
      <c r="BR423">
        <v>63</v>
      </c>
      <c r="BS423">
        <v>69</v>
      </c>
      <c r="BT423" t="s">
        <v>984</v>
      </c>
      <c r="BU423">
        <v>122.5</v>
      </c>
      <c r="BV423">
        <v>63</v>
      </c>
      <c r="BW423">
        <v>99</v>
      </c>
      <c r="BX423" t="s">
        <v>986</v>
      </c>
      <c r="BY423">
        <v>111.25</v>
      </c>
      <c r="BZ423">
        <v>74</v>
      </c>
      <c r="CA423">
        <v>204</v>
      </c>
      <c r="CB423" t="s">
        <v>978</v>
      </c>
      <c r="CC423">
        <v>65.833333333333343</v>
      </c>
      <c r="CD423">
        <v>99</v>
      </c>
      <c r="CE423">
        <v>57</v>
      </c>
      <c r="CF423" t="s">
        <v>1804</v>
      </c>
      <c r="CG423">
        <v>84.166666666666671</v>
      </c>
      <c r="CH423">
        <v>36.5</v>
      </c>
      <c r="CI423">
        <v>211</v>
      </c>
      <c r="CJ423" t="s">
        <v>855</v>
      </c>
      <c r="CK423">
        <v>78.75</v>
      </c>
      <c r="CL423">
        <v>58</v>
      </c>
      <c r="CM423">
        <v>107</v>
      </c>
      <c r="CN423" t="s">
        <v>1190</v>
      </c>
      <c r="CO423">
        <v>85</v>
      </c>
      <c r="CP423">
        <v>42</v>
      </c>
      <c r="CQ423">
        <v>123</v>
      </c>
      <c r="CR423" t="s">
        <v>984</v>
      </c>
      <c r="CS423">
        <v>59.583333333333336</v>
      </c>
      <c r="CT423">
        <v>43</v>
      </c>
      <c r="CU423">
        <v>126</v>
      </c>
      <c r="CV423" t="s">
        <v>986</v>
      </c>
      <c r="CW423">
        <v>117.91666666666667</v>
      </c>
      <c r="CX423">
        <v>90</v>
      </c>
      <c r="CY423">
        <v>122</v>
      </c>
      <c r="CZ423" t="s">
        <v>978</v>
      </c>
      <c r="DA423">
        <v>108.33333333333333</v>
      </c>
      <c r="DB423">
        <v>103</v>
      </c>
      <c r="DC423">
        <v>19</v>
      </c>
      <c r="DD423" t="s">
        <v>1804</v>
      </c>
      <c r="DE423">
        <v>96.25</v>
      </c>
      <c r="DF423">
        <v>52</v>
      </c>
      <c r="DG423">
        <v>160</v>
      </c>
      <c r="DH423" t="s">
        <v>855</v>
      </c>
      <c r="DI423">
        <v>117.91666666666667</v>
      </c>
      <c r="DJ423">
        <v>64</v>
      </c>
      <c r="DK423">
        <v>71</v>
      </c>
      <c r="DL423" t="s">
        <v>1821</v>
      </c>
      <c r="DM423">
        <v>137.91666666666666</v>
      </c>
      <c r="DN423">
        <v>73</v>
      </c>
      <c r="DO423">
        <v>26</v>
      </c>
      <c r="DP423" t="s">
        <v>1822</v>
      </c>
      <c r="DQ423">
        <v>137.91666666666666</v>
      </c>
      <c r="DR423">
        <v>59</v>
      </c>
      <c r="DS423">
        <v>169</v>
      </c>
      <c r="DT423" t="s">
        <v>986</v>
      </c>
      <c r="DU423">
        <v>78.333333333333329</v>
      </c>
      <c r="DV423">
        <v>79</v>
      </c>
      <c r="DW423">
        <v>142</v>
      </c>
      <c r="DX423" t="s">
        <v>978</v>
      </c>
      <c r="DY423">
        <v>102.08333333333333</v>
      </c>
      <c r="DZ423">
        <v>86</v>
      </c>
      <c r="EA423">
        <v>10</v>
      </c>
      <c r="EB423" t="s">
        <v>1804</v>
      </c>
      <c r="EC423">
        <v>109.58333333333333</v>
      </c>
      <c r="ED423">
        <v>44.5</v>
      </c>
      <c r="EE423">
        <v>203</v>
      </c>
      <c r="EF423" t="s">
        <v>855</v>
      </c>
      <c r="EG423">
        <v>94.166666666666671</v>
      </c>
      <c r="EH423">
        <v>55</v>
      </c>
      <c r="EI423">
        <v>162</v>
      </c>
      <c r="EJ423" t="s">
        <v>1190</v>
      </c>
      <c r="EK423">
        <v>51.666666666666664</v>
      </c>
      <c r="EL423">
        <v>47</v>
      </c>
      <c r="EM423">
        <v>117</v>
      </c>
      <c r="EN423" t="s">
        <v>1822</v>
      </c>
      <c r="EO423">
        <v>68.333333333333343</v>
      </c>
      <c r="EP423">
        <v>47</v>
      </c>
      <c r="EQ423">
        <v>117</v>
      </c>
      <c r="ER423" t="s">
        <v>986</v>
      </c>
      <c r="ES423">
        <v>82.5</v>
      </c>
      <c r="ET423">
        <v>101</v>
      </c>
      <c r="EU423">
        <v>147</v>
      </c>
      <c r="EV423">
        <v>96</v>
      </c>
      <c r="EW423">
        <v>33</v>
      </c>
      <c r="EX423">
        <v>75</v>
      </c>
      <c r="EY423">
        <v>189</v>
      </c>
      <c r="EZ423">
        <v>37</v>
      </c>
      <c r="FA423">
        <v>46</v>
      </c>
      <c r="FB423">
        <v>38</v>
      </c>
      <c r="FC423">
        <v>41</v>
      </c>
      <c r="FD423">
        <v>42</v>
      </c>
      <c r="FE423">
        <v>75</v>
      </c>
    </row>
    <row r="424" spans="1:161" x14ac:dyDescent="0.2">
      <c r="A424" t="s">
        <v>1255</v>
      </c>
      <c r="B424" t="s">
        <v>1256</v>
      </c>
      <c r="C424" t="s">
        <v>1186</v>
      </c>
      <c r="D424" t="s">
        <v>853</v>
      </c>
      <c r="E424" t="s">
        <v>1257</v>
      </c>
      <c r="F424">
        <v>88</v>
      </c>
      <c r="G424">
        <v>215</v>
      </c>
      <c r="H424" s="11" t="s">
        <v>978</v>
      </c>
      <c r="I424" s="11">
        <v>100.83333333333333</v>
      </c>
      <c r="J424">
        <v>16</v>
      </c>
      <c r="K424">
        <v>238</v>
      </c>
      <c r="L424" s="11" t="s">
        <v>1188</v>
      </c>
      <c r="M424" s="11">
        <v>89.583333333333329</v>
      </c>
      <c r="N424">
        <v>22</v>
      </c>
      <c r="O424">
        <v>239</v>
      </c>
      <c r="P424" s="11" t="s">
        <v>1189</v>
      </c>
      <c r="Q424" s="11">
        <v>90</v>
      </c>
      <c r="R424">
        <v>51.5</v>
      </c>
      <c r="S424">
        <v>203</v>
      </c>
      <c r="T424" t="s">
        <v>1190</v>
      </c>
      <c r="U424">
        <v>103.33333333333333</v>
      </c>
      <c r="V424">
        <v>51.5</v>
      </c>
      <c r="W424">
        <v>177</v>
      </c>
      <c r="X424" t="s">
        <v>984</v>
      </c>
      <c r="Y424">
        <v>89.166666666666671</v>
      </c>
      <c r="Z424">
        <v>37</v>
      </c>
      <c r="AA424">
        <v>195</v>
      </c>
      <c r="AB424" t="s">
        <v>986</v>
      </c>
      <c r="AC424">
        <v>97.916666666666671</v>
      </c>
      <c r="AD424">
        <v>71.5</v>
      </c>
      <c r="AE424">
        <v>217</v>
      </c>
      <c r="AF424" t="s">
        <v>978</v>
      </c>
      <c r="AG424">
        <v>92.5</v>
      </c>
      <c r="AH424">
        <v>30</v>
      </c>
      <c r="AI424">
        <v>213</v>
      </c>
      <c r="AJ424" t="s">
        <v>1188</v>
      </c>
      <c r="AK424">
        <v>95.833333333333329</v>
      </c>
      <c r="AL424">
        <v>30</v>
      </c>
      <c r="AM424">
        <v>215</v>
      </c>
      <c r="AN424" t="s">
        <v>1189</v>
      </c>
      <c r="AO424">
        <v>100.41666666666667</v>
      </c>
      <c r="AP424">
        <v>46</v>
      </c>
      <c r="AQ424">
        <v>211</v>
      </c>
      <c r="AR424" t="s">
        <v>1190</v>
      </c>
      <c r="AS424">
        <v>103.75</v>
      </c>
      <c r="AT424">
        <v>42</v>
      </c>
      <c r="AU424">
        <v>151</v>
      </c>
      <c r="AV424" t="s">
        <v>984</v>
      </c>
      <c r="AW424">
        <v>125</v>
      </c>
      <c r="AX424">
        <v>31</v>
      </c>
      <c r="AY424">
        <v>190</v>
      </c>
      <c r="AZ424" t="s">
        <v>986</v>
      </c>
      <c r="BA424">
        <v>112.08333333333333</v>
      </c>
      <c r="BB424">
        <v>76</v>
      </c>
      <c r="BC424">
        <v>199</v>
      </c>
      <c r="BD424" t="s">
        <v>978</v>
      </c>
      <c r="BE424">
        <v>113.33333333333333</v>
      </c>
      <c r="BF424">
        <v>32</v>
      </c>
      <c r="BG424">
        <v>203</v>
      </c>
      <c r="BH424" t="s">
        <v>1804</v>
      </c>
      <c r="BI424">
        <v>111.25</v>
      </c>
      <c r="BJ424">
        <v>27</v>
      </c>
      <c r="BK424">
        <v>216</v>
      </c>
      <c r="BL424" t="s">
        <v>1823</v>
      </c>
      <c r="BM424">
        <v>105</v>
      </c>
      <c r="BN424">
        <v>29</v>
      </c>
      <c r="BO424">
        <v>220</v>
      </c>
      <c r="BP424" t="s">
        <v>1190</v>
      </c>
      <c r="BQ424">
        <v>106.66666666666667</v>
      </c>
      <c r="BR424">
        <v>40</v>
      </c>
      <c r="BS424">
        <v>211</v>
      </c>
      <c r="BT424" t="s">
        <v>984</v>
      </c>
      <c r="BU424">
        <v>103.75</v>
      </c>
      <c r="BV424">
        <v>37</v>
      </c>
      <c r="BW424">
        <v>219</v>
      </c>
      <c r="BX424" t="s">
        <v>986</v>
      </c>
      <c r="BY424">
        <v>99.166666666666671</v>
      </c>
      <c r="BZ424">
        <v>66</v>
      </c>
      <c r="CA424">
        <v>231</v>
      </c>
      <c r="CB424" t="s">
        <v>978</v>
      </c>
      <c r="CC424">
        <v>100</v>
      </c>
      <c r="CD424">
        <v>31</v>
      </c>
      <c r="CE424">
        <v>230</v>
      </c>
      <c r="CF424" t="s">
        <v>1804</v>
      </c>
      <c r="CG424">
        <v>100</v>
      </c>
      <c r="CH424">
        <v>30</v>
      </c>
      <c r="CI424">
        <v>228</v>
      </c>
      <c r="CJ424" t="s">
        <v>855</v>
      </c>
      <c r="CK424">
        <v>100</v>
      </c>
      <c r="CL424">
        <v>25</v>
      </c>
      <c r="CM424">
        <v>236</v>
      </c>
      <c r="CN424" t="s">
        <v>1190</v>
      </c>
      <c r="CO424">
        <v>100</v>
      </c>
      <c r="CP424">
        <v>28</v>
      </c>
      <c r="CQ424">
        <v>220</v>
      </c>
      <c r="CR424" t="s">
        <v>984</v>
      </c>
      <c r="CS424">
        <v>100</v>
      </c>
      <c r="CT424">
        <v>28</v>
      </c>
      <c r="CU424">
        <v>217</v>
      </c>
      <c r="CV424" t="s">
        <v>986</v>
      </c>
      <c r="CW424">
        <v>100</v>
      </c>
      <c r="CX424">
        <v>0</v>
      </c>
      <c r="CY424">
        <v>236</v>
      </c>
      <c r="CZ424" t="s">
        <v>978</v>
      </c>
      <c r="DA424">
        <v>100</v>
      </c>
      <c r="DB424">
        <v>0</v>
      </c>
      <c r="DC424">
        <v>236</v>
      </c>
      <c r="DD424" t="s">
        <v>1804</v>
      </c>
      <c r="DE424">
        <v>100</v>
      </c>
      <c r="DF424">
        <v>0</v>
      </c>
      <c r="DG424">
        <v>236</v>
      </c>
      <c r="DH424" t="s">
        <v>855</v>
      </c>
      <c r="DI424">
        <v>100</v>
      </c>
      <c r="DJ424">
        <v>0</v>
      </c>
      <c r="DK424">
        <v>236</v>
      </c>
      <c r="DL424" t="s">
        <v>1821</v>
      </c>
      <c r="DM424">
        <v>100</v>
      </c>
      <c r="DN424">
        <v>0</v>
      </c>
      <c r="DO424">
        <v>236</v>
      </c>
      <c r="DP424" t="s">
        <v>1822</v>
      </c>
      <c r="DQ424">
        <v>100</v>
      </c>
      <c r="DR424">
        <v>0</v>
      </c>
      <c r="DS424">
        <v>236</v>
      </c>
      <c r="DT424" t="s">
        <v>986</v>
      </c>
      <c r="DU424">
        <v>100</v>
      </c>
      <c r="DV424">
        <v>0</v>
      </c>
      <c r="DW424">
        <v>239</v>
      </c>
      <c r="DX424" t="e">
        <v>#N/A</v>
      </c>
      <c r="DY424">
        <v>100</v>
      </c>
      <c r="DZ424">
        <v>0</v>
      </c>
      <c r="EA424">
        <v>239</v>
      </c>
      <c r="EB424">
        <v>0</v>
      </c>
      <c r="EC424">
        <v>100</v>
      </c>
      <c r="ED424">
        <v>0</v>
      </c>
      <c r="EE424">
        <v>239</v>
      </c>
      <c r="EF424">
        <v>0</v>
      </c>
      <c r="EG424">
        <v>100</v>
      </c>
      <c r="EH424">
        <v>0</v>
      </c>
      <c r="EI424">
        <v>239</v>
      </c>
      <c r="EJ424" t="s">
        <v>1826</v>
      </c>
      <c r="EK424">
        <v>100</v>
      </c>
      <c r="EL424">
        <v>0</v>
      </c>
      <c r="EM424">
        <v>239</v>
      </c>
      <c r="EN424" t="s">
        <v>1822</v>
      </c>
      <c r="EO424">
        <v>100</v>
      </c>
      <c r="EP424">
        <v>0</v>
      </c>
      <c r="EQ424">
        <v>239</v>
      </c>
      <c r="ER424" t="s">
        <v>986</v>
      </c>
      <c r="ES424">
        <v>100</v>
      </c>
      <c r="ET424">
        <v>0</v>
      </c>
      <c r="EU424">
        <v>234</v>
      </c>
      <c r="EV424">
        <v>0</v>
      </c>
      <c r="EW424">
        <v>234</v>
      </c>
      <c r="EX424">
        <v>0</v>
      </c>
      <c r="EY424">
        <v>234</v>
      </c>
      <c r="EZ424">
        <v>0</v>
      </c>
      <c r="FA424">
        <v>234</v>
      </c>
      <c r="FB424">
        <v>0</v>
      </c>
      <c r="FC424">
        <v>234</v>
      </c>
      <c r="FD424">
        <v>0</v>
      </c>
      <c r="FE424">
        <v>234</v>
      </c>
    </row>
    <row r="425" spans="1:161" x14ac:dyDescent="0.2">
      <c r="A425" t="s">
        <v>1258</v>
      </c>
      <c r="B425" t="s">
        <v>1259</v>
      </c>
      <c r="C425" t="s">
        <v>1186</v>
      </c>
      <c r="D425" t="s">
        <v>853</v>
      </c>
      <c r="E425" t="s">
        <v>1260</v>
      </c>
      <c r="F425">
        <v>89</v>
      </c>
      <c r="G425">
        <v>209</v>
      </c>
      <c r="H425" s="11" t="s">
        <v>978</v>
      </c>
      <c r="I425" s="11">
        <v>47.5</v>
      </c>
      <c r="J425">
        <v>39</v>
      </c>
      <c r="K425">
        <v>217</v>
      </c>
      <c r="L425" s="11" t="s">
        <v>1188</v>
      </c>
      <c r="M425" s="11">
        <v>76.25</v>
      </c>
      <c r="N425">
        <v>74</v>
      </c>
      <c r="O425">
        <v>160</v>
      </c>
      <c r="P425" s="11" t="s">
        <v>1189</v>
      </c>
      <c r="Q425" s="11">
        <v>77.916666666666671</v>
      </c>
      <c r="R425">
        <v>66</v>
      </c>
      <c r="S425">
        <v>67</v>
      </c>
      <c r="T425" t="s">
        <v>1190</v>
      </c>
      <c r="U425">
        <v>148.75</v>
      </c>
      <c r="V425">
        <v>57.5</v>
      </c>
      <c r="W425">
        <v>120</v>
      </c>
      <c r="X425" t="s">
        <v>984</v>
      </c>
      <c r="Y425">
        <v>120.41666666666667</v>
      </c>
      <c r="Z425">
        <v>40</v>
      </c>
      <c r="AA425">
        <v>173</v>
      </c>
      <c r="AB425" t="s">
        <v>986</v>
      </c>
      <c r="AC425">
        <v>86.25</v>
      </c>
      <c r="AD425">
        <v>99</v>
      </c>
      <c r="AE425">
        <v>83</v>
      </c>
      <c r="AF425" t="s">
        <v>978</v>
      </c>
      <c r="AG425">
        <v>143.75</v>
      </c>
      <c r="AH425">
        <v>55</v>
      </c>
      <c r="AI425">
        <v>160</v>
      </c>
      <c r="AJ425" t="s">
        <v>1188</v>
      </c>
      <c r="AK425">
        <v>72.916666666666671</v>
      </c>
      <c r="AL425">
        <v>75.5</v>
      </c>
      <c r="AM425">
        <v>107</v>
      </c>
      <c r="AN425" t="s">
        <v>1189</v>
      </c>
      <c r="AO425">
        <v>111.25</v>
      </c>
      <c r="AP425">
        <v>54</v>
      </c>
      <c r="AQ425">
        <v>184</v>
      </c>
      <c r="AR425" t="s">
        <v>1190</v>
      </c>
      <c r="AS425">
        <v>47.5</v>
      </c>
      <c r="AT425">
        <v>38</v>
      </c>
      <c r="AU425">
        <v>169</v>
      </c>
      <c r="AV425" t="s">
        <v>984</v>
      </c>
      <c r="AW425">
        <v>95</v>
      </c>
      <c r="AX425">
        <v>36</v>
      </c>
      <c r="AY425">
        <v>140</v>
      </c>
      <c r="AZ425" t="s">
        <v>986</v>
      </c>
      <c r="BA425">
        <v>120</v>
      </c>
      <c r="BB425">
        <v>78</v>
      </c>
      <c r="BC425">
        <v>188</v>
      </c>
      <c r="BD425" t="s">
        <v>978</v>
      </c>
      <c r="BE425">
        <v>61.25</v>
      </c>
      <c r="BF425">
        <v>69</v>
      </c>
      <c r="BG425">
        <v>95</v>
      </c>
      <c r="BH425" t="s">
        <v>1804</v>
      </c>
      <c r="BI425">
        <v>131.66666666666666</v>
      </c>
      <c r="BJ425">
        <v>74</v>
      </c>
      <c r="BK425">
        <v>134</v>
      </c>
      <c r="BL425" t="s">
        <v>1823</v>
      </c>
      <c r="BM425">
        <v>89.583333333333329</v>
      </c>
      <c r="BN425">
        <v>74</v>
      </c>
      <c r="BO425">
        <v>58</v>
      </c>
      <c r="BP425" t="s">
        <v>1190</v>
      </c>
      <c r="BQ425">
        <v>134.58333333333334</v>
      </c>
      <c r="BR425">
        <v>51</v>
      </c>
      <c r="BS425">
        <v>157</v>
      </c>
      <c r="BT425" t="s">
        <v>984</v>
      </c>
      <c r="BU425">
        <v>95.416666666666671</v>
      </c>
      <c r="BV425">
        <v>50</v>
      </c>
      <c r="BW425">
        <v>188</v>
      </c>
      <c r="BX425" t="s">
        <v>986</v>
      </c>
      <c r="BY425">
        <v>108.33333333333333</v>
      </c>
      <c r="BZ425">
        <v>89</v>
      </c>
      <c r="CA425">
        <v>95</v>
      </c>
      <c r="CB425" t="s">
        <v>978</v>
      </c>
      <c r="CC425">
        <v>111.25</v>
      </c>
      <c r="CD425">
        <v>61</v>
      </c>
      <c r="CE425">
        <v>171</v>
      </c>
      <c r="CF425" t="s">
        <v>1804</v>
      </c>
      <c r="CG425">
        <v>117.08333333333333</v>
      </c>
      <c r="CH425">
        <v>58.5</v>
      </c>
      <c r="CI425">
        <v>109</v>
      </c>
      <c r="CJ425" t="s">
        <v>855</v>
      </c>
      <c r="CK425">
        <v>97.916666666666671</v>
      </c>
      <c r="CL425">
        <v>54</v>
      </c>
      <c r="CM425">
        <v>141</v>
      </c>
      <c r="CN425" t="s">
        <v>1190</v>
      </c>
      <c r="CO425">
        <v>93.333333333333329</v>
      </c>
      <c r="CP425">
        <v>39</v>
      </c>
      <c r="CQ425">
        <v>146</v>
      </c>
      <c r="CR425" t="s">
        <v>984</v>
      </c>
      <c r="CS425">
        <v>125</v>
      </c>
      <c r="CT425">
        <v>30</v>
      </c>
      <c r="CU425">
        <v>208</v>
      </c>
      <c r="CV425" t="s">
        <v>986</v>
      </c>
      <c r="CW425">
        <v>83.75</v>
      </c>
      <c r="CX425">
        <v>90</v>
      </c>
      <c r="CY425">
        <v>122</v>
      </c>
      <c r="CZ425" t="s">
        <v>978</v>
      </c>
      <c r="DA425">
        <v>130.83333333333334</v>
      </c>
      <c r="DB425">
        <v>37</v>
      </c>
      <c r="DC425">
        <v>212</v>
      </c>
      <c r="DD425" t="s">
        <v>1804</v>
      </c>
      <c r="DE425">
        <v>55.833333333333336</v>
      </c>
      <c r="DF425">
        <v>67</v>
      </c>
      <c r="DG425">
        <v>104</v>
      </c>
      <c r="DH425" t="s">
        <v>855</v>
      </c>
      <c r="DI425">
        <v>121.66666666666667</v>
      </c>
      <c r="DJ425">
        <v>59</v>
      </c>
      <c r="DK425">
        <v>125</v>
      </c>
      <c r="DL425" t="s">
        <v>1821</v>
      </c>
      <c r="DM425">
        <v>92.916666666666671</v>
      </c>
      <c r="DN425">
        <v>52</v>
      </c>
      <c r="DO425">
        <v>206</v>
      </c>
      <c r="DP425" t="s">
        <v>1822</v>
      </c>
      <c r="DQ425">
        <v>105</v>
      </c>
      <c r="DR425">
        <v>59</v>
      </c>
      <c r="DS425">
        <v>169</v>
      </c>
      <c r="DT425" t="s">
        <v>986</v>
      </c>
      <c r="DU425">
        <v>120.41666666666667</v>
      </c>
      <c r="DV425">
        <v>72.5</v>
      </c>
      <c r="DW425">
        <v>196</v>
      </c>
      <c r="DX425" t="s">
        <v>978</v>
      </c>
      <c r="DY425">
        <v>38.333333333333329</v>
      </c>
      <c r="DZ425">
        <v>55</v>
      </c>
      <c r="EA425">
        <v>106</v>
      </c>
      <c r="EB425" t="s">
        <v>1804</v>
      </c>
      <c r="EC425">
        <v>129.58333333333334</v>
      </c>
      <c r="ED425">
        <v>59</v>
      </c>
      <c r="EE425">
        <v>156</v>
      </c>
      <c r="EF425" t="s">
        <v>855</v>
      </c>
      <c r="EG425">
        <v>96.25</v>
      </c>
      <c r="EH425">
        <v>62</v>
      </c>
      <c r="EI425">
        <v>108</v>
      </c>
      <c r="EJ425" t="s">
        <v>1190</v>
      </c>
      <c r="EK425">
        <v>105</v>
      </c>
      <c r="EL425">
        <v>32</v>
      </c>
      <c r="EM425">
        <v>218</v>
      </c>
      <c r="EN425" t="s">
        <v>1822</v>
      </c>
      <c r="EO425">
        <v>44.166666666666664</v>
      </c>
      <c r="EP425">
        <v>32</v>
      </c>
      <c r="EQ425">
        <v>218</v>
      </c>
      <c r="ER425" t="s">
        <v>986</v>
      </c>
      <c r="ES425">
        <v>80</v>
      </c>
      <c r="ET425">
        <v>111</v>
      </c>
      <c r="EU425">
        <v>48</v>
      </c>
      <c r="EV425">
        <v>66</v>
      </c>
      <c r="EW425">
        <v>177</v>
      </c>
      <c r="EX425">
        <v>92</v>
      </c>
      <c r="EY425">
        <v>147</v>
      </c>
      <c r="EZ425">
        <v>33</v>
      </c>
      <c r="FA425">
        <v>120</v>
      </c>
      <c r="FB425">
        <v>34</v>
      </c>
      <c r="FC425">
        <v>84</v>
      </c>
      <c r="FD425">
        <v>35</v>
      </c>
      <c r="FE425">
        <v>170</v>
      </c>
    </row>
    <row r="426" spans="1:161" x14ac:dyDescent="0.2">
      <c r="A426" t="s">
        <v>1261</v>
      </c>
      <c r="B426" t="s">
        <v>1262</v>
      </c>
      <c r="C426" t="s">
        <v>1186</v>
      </c>
      <c r="D426" t="s">
        <v>853</v>
      </c>
      <c r="E426" t="s">
        <v>1263</v>
      </c>
      <c r="F426">
        <v>102</v>
      </c>
      <c r="G426">
        <v>98</v>
      </c>
      <c r="H426" s="11" t="s">
        <v>978</v>
      </c>
      <c r="I426" s="11">
        <v>116.25</v>
      </c>
      <c r="J426">
        <v>55</v>
      </c>
      <c r="K426">
        <v>159</v>
      </c>
      <c r="L426" s="11" t="s">
        <v>1188</v>
      </c>
      <c r="M426" s="11">
        <v>94.166666666666671</v>
      </c>
      <c r="N426">
        <v>85</v>
      </c>
      <c r="O426">
        <v>123</v>
      </c>
      <c r="P426" s="11" t="s">
        <v>1189</v>
      </c>
      <c r="Q426" s="11">
        <v>105</v>
      </c>
      <c r="R426">
        <v>62</v>
      </c>
      <c r="S426">
        <v>103</v>
      </c>
      <c r="T426" t="s">
        <v>1190</v>
      </c>
      <c r="U426">
        <v>88.75</v>
      </c>
      <c r="V426">
        <v>56</v>
      </c>
      <c r="W426">
        <v>134</v>
      </c>
      <c r="X426" t="s">
        <v>984</v>
      </c>
      <c r="Y426">
        <v>123.75</v>
      </c>
      <c r="Z426">
        <v>43</v>
      </c>
      <c r="AA426">
        <v>144</v>
      </c>
      <c r="AB426" t="s">
        <v>986</v>
      </c>
      <c r="AC426">
        <v>125</v>
      </c>
      <c r="AD426">
        <v>94.5</v>
      </c>
      <c r="AE426">
        <v>137</v>
      </c>
      <c r="AF426" t="s">
        <v>978</v>
      </c>
      <c r="AG426">
        <v>93.75</v>
      </c>
      <c r="AH426">
        <v>58</v>
      </c>
      <c r="AI426">
        <v>145</v>
      </c>
      <c r="AJ426" t="s">
        <v>1188</v>
      </c>
      <c r="AK426">
        <v>116.66666666666666</v>
      </c>
      <c r="AL426">
        <v>68.5</v>
      </c>
      <c r="AM426">
        <v>135</v>
      </c>
      <c r="AN426" t="s">
        <v>1189</v>
      </c>
      <c r="AO426">
        <v>92.916666666666671</v>
      </c>
      <c r="AP426">
        <v>66</v>
      </c>
      <c r="AQ426">
        <v>76</v>
      </c>
      <c r="AR426" t="s">
        <v>1190</v>
      </c>
      <c r="AS426">
        <v>110.83333333333333</v>
      </c>
      <c r="AT426">
        <v>33.5</v>
      </c>
      <c r="AU426">
        <v>191</v>
      </c>
      <c r="AV426" t="s">
        <v>984</v>
      </c>
      <c r="AW426">
        <v>99.166666666666671</v>
      </c>
      <c r="AX426">
        <v>27</v>
      </c>
      <c r="AY426">
        <v>204</v>
      </c>
      <c r="AZ426" t="s">
        <v>986</v>
      </c>
      <c r="BA426">
        <v>45.416666666666671</v>
      </c>
      <c r="BB426">
        <v>86</v>
      </c>
      <c r="BC426">
        <v>122</v>
      </c>
      <c r="BD426" t="s">
        <v>978</v>
      </c>
      <c r="BE426">
        <v>117.5</v>
      </c>
      <c r="BF426">
        <v>41</v>
      </c>
      <c r="BG426">
        <v>185</v>
      </c>
      <c r="BH426" t="s">
        <v>1804</v>
      </c>
      <c r="BI426">
        <v>83.75</v>
      </c>
      <c r="BJ426">
        <v>78</v>
      </c>
      <c r="BK426">
        <v>118</v>
      </c>
      <c r="BL426" t="s">
        <v>1823</v>
      </c>
      <c r="BM426">
        <v>117.91666666666667</v>
      </c>
      <c r="BN426">
        <v>69</v>
      </c>
      <c r="BO426">
        <v>102</v>
      </c>
      <c r="BP426" t="s">
        <v>1190</v>
      </c>
      <c r="BQ426">
        <v>116.25</v>
      </c>
      <c r="BR426">
        <v>45</v>
      </c>
      <c r="BS426">
        <v>189</v>
      </c>
      <c r="BT426" t="s">
        <v>984</v>
      </c>
      <c r="BU426">
        <v>107.91666666666667</v>
      </c>
      <c r="BV426">
        <v>66</v>
      </c>
      <c r="BW426">
        <v>73</v>
      </c>
      <c r="BX426" t="s">
        <v>986</v>
      </c>
      <c r="BY426">
        <v>137.91666666666666</v>
      </c>
      <c r="BZ426">
        <v>80</v>
      </c>
      <c r="CA426">
        <v>164</v>
      </c>
      <c r="CB426" t="s">
        <v>978</v>
      </c>
      <c r="CC426">
        <v>50.833333333333336</v>
      </c>
      <c r="CD426">
        <v>67</v>
      </c>
      <c r="CE426">
        <v>146</v>
      </c>
      <c r="CF426" t="s">
        <v>1804</v>
      </c>
      <c r="CG426">
        <v>127.08333333333333</v>
      </c>
      <c r="CH426">
        <v>49</v>
      </c>
      <c r="CI426">
        <v>161</v>
      </c>
      <c r="CJ426" t="s">
        <v>855</v>
      </c>
      <c r="CK426">
        <v>87.916666666666671</v>
      </c>
      <c r="CL426">
        <v>54</v>
      </c>
      <c r="CM426">
        <v>141</v>
      </c>
      <c r="CN426" t="s">
        <v>1190</v>
      </c>
      <c r="CO426">
        <v>117.08333333333333</v>
      </c>
      <c r="CP426">
        <v>30</v>
      </c>
      <c r="CQ426">
        <v>208</v>
      </c>
      <c r="CR426" t="s">
        <v>984</v>
      </c>
      <c r="CS426">
        <v>65.416666666666657</v>
      </c>
      <c r="CT426">
        <v>38</v>
      </c>
      <c r="CU426">
        <v>164</v>
      </c>
      <c r="CV426" t="s">
        <v>986</v>
      </c>
      <c r="CW426">
        <v>67.5</v>
      </c>
      <c r="CX426">
        <v>98</v>
      </c>
      <c r="CY426">
        <v>46</v>
      </c>
      <c r="CZ426" t="s">
        <v>978</v>
      </c>
      <c r="DA426">
        <v>137.5</v>
      </c>
      <c r="DB426">
        <v>38</v>
      </c>
      <c r="DC426">
        <v>211</v>
      </c>
      <c r="DD426" t="s">
        <v>1804</v>
      </c>
      <c r="DE426">
        <v>22.083333333333329</v>
      </c>
      <c r="DF426">
        <v>61</v>
      </c>
      <c r="DG426">
        <v>132</v>
      </c>
      <c r="DH426" t="s">
        <v>855</v>
      </c>
      <c r="DI426">
        <v>77.083333333333343</v>
      </c>
      <c r="DJ426">
        <v>52</v>
      </c>
      <c r="DK426">
        <v>182</v>
      </c>
      <c r="DL426" t="s">
        <v>1821</v>
      </c>
      <c r="DM426">
        <v>49.583333333333336</v>
      </c>
      <c r="DN426">
        <v>61</v>
      </c>
      <c r="DO426">
        <v>125</v>
      </c>
      <c r="DP426" t="s">
        <v>1822</v>
      </c>
      <c r="DQ426">
        <v>122.5</v>
      </c>
      <c r="DR426">
        <v>69</v>
      </c>
      <c r="DS426">
        <v>86</v>
      </c>
      <c r="DT426" t="s">
        <v>986</v>
      </c>
      <c r="DU426">
        <v>138.75</v>
      </c>
      <c r="DV426">
        <v>79.5</v>
      </c>
      <c r="DW426">
        <v>136</v>
      </c>
      <c r="DX426" t="s">
        <v>978</v>
      </c>
      <c r="DY426">
        <v>68.75</v>
      </c>
      <c r="DZ426">
        <v>77</v>
      </c>
      <c r="EA426">
        <v>24</v>
      </c>
      <c r="EB426" t="s">
        <v>1804</v>
      </c>
      <c r="EC426">
        <v>154.58333333333331</v>
      </c>
      <c r="ED426">
        <v>75</v>
      </c>
      <c r="EE426">
        <v>77</v>
      </c>
      <c r="EF426" t="s">
        <v>855</v>
      </c>
      <c r="EG426">
        <v>82.916666666666671</v>
      </c>
      <c r="EH426">
        <v>68</v>
      </c>
      <c r="EI426">
        <v>61</v>
      </c>
      <c r="EJ426" t="s">
        <v>1190</v>
      </c>
      <c r="EK426">
        <v>154.16666666666666</v>
      </c>
      <c r="EL426">
        <v>38</v>
      </c>
      <c r="EM426">
        <v>179</v>
      </c>
      <c r="EN426" t="s">
        <v>1822</v>
      </c>
      <c r="EO426">
        <v>57.916666666666664</v>
      </c>
      <c r="EP426">
        <v>38</v>
      </c>
      <c r="EQ426">
        <v>179</v>
      </c>
      <c r="ER426" t="s">
        <v>986</v>
      </c>
      <c r="ES426">
        <v>96.25</v>
      </c>
      <c r="ET426">
        <v>110</v>
      </c>
      <c r="EU426">
        <v>61</v>
      </c>
      <c r="EV426">
        <v>71</v>
      </c>
      <c r="EW426">
        <v>155</v>
      </c>
      <c r="EX426">
        <v>121</v>
      </c>
      <c r="EY426">
        <v>36</v>
      </c>
      <c r="EZ426">
        <v>29</v>
      </c>
      <c r="FA426">
        <v>191</v>
      </c>
      <c r="FB426">
        <v>35</v>
      </c>
      <c r="FC426">
        <v>78</v>
      </c>
      <c r="FD426">
        <v>35</v>
      </c>
      <c r="FE426">
        <v>170</v>
      </c>
    </row>
    <row r="427" spans="1:161" x14ac:dyDescent="0.2">
      <c r="A427" t="s">
        <v>1264</v>
      </c>
      <c r="B427" t="s">
        <v>1265</v>
      </c>
      <c r="C427" t="s">
        <v>1186</v>
      </c>
      <c r="D427" t="s">
        <v>853</v>
      </c>
      <c r="E427" t="s">
        <v>1266</v>
      </c>
      <c r="F427">
        <v>99</v>
      </c>
      <c r="G427">
        <v>133</v>
      </c>
      <c r="H427" s="11" t="s">
        <v>978</v>
      </c>
      <c r="I427" s="11">
        <v>114.16666666666667</v>
      </c>
      <c r="J427">
        <v>44</v>
      </c>
      <c r="K427">
        <v>201</v>
      </c>
      <c r="L427" s="11" t="s">
        <v>1188</v>
      </c>
      <c r="M427" s="11">
        <v>73.75</v>
      </c>
      <c r="N427">
        <v>62</v>
      </c>
      <c r="O427">
        <v>189</v>
      </c>
      <c r="P427" s="11" t="s">
        <v>1189</v>
      </c>
      <c r="Q427" s="11">
        <v>88.333333333333329</v>
      </c>
      <c r="R427">
        <v>64</v>
      </c>
      <c r="S427">
        <v>82</v>
      </c>
      <c r="T427" t="s">
        <v>1190</v>
      </c>
      <c r="U427">
        <v>97.5</v>
      </c>
      <c r="V427">
        <v>40</v>
      </c>
      <c r="W427">
        <v>234</v>
      </c>
      <c r="X427" t="s">
        <v>984</v>
      </c>
      <c r="Y427">
        <v>83.75</v>
      </c>
      <c r="Z427">
        <v>47</v>
      </c>
      <c r="AA427">
        <v>96</v>
      </c>
      <c r="AB427" t="s">
        <v>986</v>
      </c>
      <c r="AC427">
        <v>131.66666666666666</v>
      </c>
      <c r="AD427">
        <v>91.5</v>
      </c>
      <c r="AE427">
        <v>167</v>
      </c>
      <c r="AF427" t="s">
        <v>978</v>
      </c>
      <c r="AG427">
        <v>85</v>
      </c>
      <c r="AH427">
        <v>59</v>
      </c>
      <c r="AI427">
        <v>138</v>
      </c>
      <c r="AJ427" t="s">
        <v>1188</v>
      </c>
      <c r="AK427">
        <v>102.5</v>
      </c>
      <c r="AL427">
        <v>56.5</v>
      </c>
      <c r="AM427">
        <v>161</v>
      </c>
      <c r="AN427" t="s">
        <v>1189</v>
      </c>
      <c r="AO427">
        <v>95.833333333333329</v>
      </c>
      <c r="AP427">
        <v>66</v>
      </c>
      <c r="AQ427">
        <v>76</v>
      </c>
      <c r="AR427" t="s">
        <v>1190</v>
      </c>
      <c r="AS427">
        <v>142.91666666666666</v>
      </c>
      <c r="AT427">
        <v>33</v>
      </c>
      <c r="AU427">
        <v>195</v>
      </c>
      <c r="AV427" t="s">
        <v>984</v>
      </c>
      <c r="AW427">
        <v>92.916666666666671</v>
      </c>
      <c r="AX427">
        <v>33</v>
      </c>
      <c r="AY427">
        <v>172</v>
      </c>
      <c r="AZ427" t="s">
        <v>986</v>
      </c>
      <c r="BA427">
        <v>102.91666666666667</v>
      </c>
      <c r="BB427">
        <v>85</v>
      </c>
      <c r="BC427">
        <v>131</v>
      </c>
      <c r="BD427" t="s">
        <v>978</v>
      </c>
      <c r="BE427">
        <v>113.75</v>
      </c>
      <c r="BF427">
        <v>55</v>
      </c>
      <c r="BG427">
        <v>144</v>
      </c>
      <c r="BH427" t="s">
        <v>1804</v>
      </c>
      <c r="BI427">
        <v>92.916666666666671</v>
      </c>
      <c r="BJ427">
        <v>67.5</v>
      </c>
      <c r="BK427">
        <v>151</v>
      </c>
      <c r="BL427" t="s">
        <v>1823</v>
      </c>
      <c r="BM427">
        <v>119.16666666666667</v>
      </c>
      <c r="BN427">
        <v>60</v>
      </c>
      <c r="BO427">
        <v>179</v>
      </c>
      <c r="BP427" t="s">
        <v>1190</v>
      </c>
      <c r="BQ427">
        <v>106.66666666666667</v>
      </c>
      <c r="BR427">
        <v>47</v>
      </c>
      <c r="BS427">
        <v>178</v>
      </c>
      <c r="BT427" t="s">
        <v>984</v>
      </c>
      <c r="BU427">
        <v>59.583333333333336</v>
      </c>
      <c r="BV427">
        <v>51</v>
      </c>
      <c r="BW427">
        <v>179</v>
      </c>
      <c r="BX427" t="s">
        <v>986</v>
      </c>
      <c r="BY427">
        <v>119.58333333333333</v>
      </c>
      <c r="BZ427">
        <v>80</v>
      </c>
      <c r="CA427">
        <v>164</v>
      </c>
      <c r="CB427" t="s">
        <v>978</v>
      </c>
      <c r="CC427">
        <v>82.5</v>
      </c>
      <c r="CD427">
        <v>74</v>
      </c>
      <c r="CE427">
        <v>127</v>
      </c>
      <c r="CF427" t="s">
        <v>1804</v>
      </c>
      <c r="CG427">
        <v>132.5</v>
      </c>
      <c r="CH427">
        <v>40</v>
      </c>
      <c r="CI427">
        <v>197</v>
      </c>
      <c r="CJ427" t="s">
        <v>855</v>
      </c>
      <c r="CK427">
        <v>98.75</v>
      </c>
      <c r="CL427">
        <v>45</v>
      </c>
      <c r="CM427">
        <v>195</v>
      </c>
      <c r="CN427" t="s">
        <v>1190</v>
      </c>
      <c r="CO427">
        <v>48.333333333333329</v>
      </c>
      <c r="CP427">
        <v>47</v>
      </c>
      <c r="CQ427">
        <v>81</v>
      </c>
      <c r="CR427" t="s">
        <v>984</v>
      </c>
      <c r="CS427">
        <v>155.41666666666669</v>
      </c>
      <c r="CT427">
        <v>25</v>
      </c>
      <c r="CU427">
        <v>226</v>
      </c>
      <c r="CV427" t="s">
        <v>986</v>
      </c>
      <c r="CW427">
        <v>70.833333333333329</v>
      </c>
      <c r="CX427">
        <v>90</v>
      </c>
      <c r="CY427">
        <v>122</v>
      </c>
      <c r="CZ427" t="s">
        <v>978</v>
      </c>
      <c r="DA427">
        <v>108.33333333333333</v>
      </c>
      <c r="DB427">
        <v>41</v>
      </c>
      <c r="DC427">
        <v>205</v>
      </c>
      <c r="DD427" t="s">
        <v>1804</v>
      </c>
      <c r="DE427">
        <v>80.416666666666671</v>
      </c>
      <c r="DF427">
        <v>40.5</v>
      </c>
      <c r="DG427">
        <v>194</v>
      </c>
      <c r="DH427" t="s">
        <v>855</v>
      </c>
      <c r="DI427">
        <v>84.166666666666671</v>
      </c>
      <c r="DJ427">
        <v>64</v>
      </c>
      <c r="DK427">
        <v>71</v>
      </c>
      <c r="DL427" t="s">
        <v>1821</v>
      </c>
      <c r="DM427">
        <v>103.33333333333333</v>
      </c>
      <c r="DN427">
        <v>50</v>
      </c>
      <c r="DO427">
        <v>214</v>
      </c>
      <c r="DP427" t="s">
        <v>1822</v>
      </c>
      <c r="DQ427">
        <v>83.333333333333343</v>
      </c>
      <c r="DR427">
        <v>61</v>
      </c>
      <c r="DS427">
        <v>156</v>
      </c>
      <c r="DT427" t="s">
        <v>986</v>
      </c>
      <c r="DU427">
        <v>107.5</v>
      </c>
      <c r="DV427">
        <v>79</v>
      </c>
      <c r="DW427">
        <v>142</v>
      </c>
      <c r="DX427" t="s">
        <v>978</v>
      </c>
      <c r="DY427">
        <v>120.83333333333334</v>
      </c>
      <c r="DZ427">
        <v>46</v>
      </c>
      <c r="EA427">
        <v>158</v>
      </c>
      <c r="EB427" t="s">
        <v>1804</v>
      </c>
      <c r="EC427">
        <v>70.416666666666671</v>
      </c>
      <c r="ED427">
        <v>59</v>
      </c>
      <c r="EE427">
        <v>156</v>
      </c>
      <c r="EF427" t="s">
        <v>855</v>
      </c>
      <c r="EG427">
        <v>115.83333333333333</v>
      </c>
      <c r="EH427">
        <v>65</v>
      </c>
      <c r="EI427">
        <v>79</v>
      </c>
      <c r="EJ427" t="s">
        <v>1190</v>
      </c>
      <c r="EK427">
        <v>100.83333333333333</v>
      </c>
      <c r="EL427">
        <v>39</v>
      </c>
      <c r="EM427">
        <v>174</v>
      </c>
      <c r="EN427" t="s">
        <v>1822</v>
      </c>
      <c r="EO427">
        <v>121.66666666666667</v>
      </c>
      <c r="EP427">
        <v>39</v>
      </c>
      <c r="EQ427">
        <v>174</v>
      </c>
      <c r="ER427" t="s">
        <v>986</v>
      </c>
      <c r="ES427">
        <v>104.16666666666667</v>
      </c>
      <c r="ET427">
        <v>96</v>
      </c>
      <c r="EU427">
        <v>192</v>
      </c>
      <c r="EV427">
        <v>85</v>
      </c>
      <c r="EW427">
        <v>87</v>
      </c>
      <c r="EX427">
        <v>72</v>
      </c>
      <c r="EY427">
        <v>194</v>
      </c>
      <c r="EZ427">
        <v>35</v>
      </c>
      <c r="FA427">
        <v>81</v>
      </c>
      <c r="FB427">
        <v>20</v>
      </c>
      <c r="FC427">
        <v>226</v>
      </c>
      <c r="FD427">
        <v>34</v>
      </c>
      <c r="FE427">
        <v>184</v>
      </c>
    </row>
    <row r="428" spans="1:161" x14ac:dyDescent="0.2">
      <c r="A428" t="s">
        <v>1267</v>
      </c>
      <c r="B428" t="s">
        <v>1268</v>
      </c>
      <c r="C428" t="s">
        <v>1186</v>
      </c>
      <c r="D428" t="s">
        <v>853</v>
      </c>
      <c r="E428" t="s">
        <v>1269</v>
      </c>
      <c r="F428">
        <v>96</v>
      </c>
      <c r="G428">
        <v>161</v>
      </c>
      <c r="H428" s="11" t="s">
        <v>978</v>
      </c>
      <c r="I428" s="11">
        <v>108.33333333333333</v>
      </c>
      <c r="J428">
        <v>84</v>
      </c>
      <c r="K428">
        <v>53</v>
      </c>
      <c r="L428" s="11" t="s">
        <v>1188</v>
      </c>
      <c r="M428" s="11">
        <v>100.41666666666667</v>
      </c>
      <c r="N428">
        <v>94</v>
      </c>
      <c r="O428">
        <v>92</v>
      </c>
      <c r="P428" s="11" t="s">
        <v>1189</v>
      </c>
      <c r="Q428" s="11">
        <v>116.66666666666666</v>
      </c>
      <c r="R428">
        <v>52.5</v>
      </c>
      <c r="S428">
        <v>196</v>
      </c>
      <c r="T428" t="s">
        <v>1190</v>
      </c>
      <c r="U428">
        <v>77.083333333333343</v>
      </c>
      <c r="V428">
        <v>46</v>
      </c>
      <c r="W428">
        <v>218</v>
      </c>
      <c r="X428" t="s">
        <v>984</v>
      </c>
      <c r="Y428">
        <v>71.666666666666671</v>
      </c>
      <c r="Z428">
        <v>36</v>
      </c>
      <c r="AA428">
        <v>198</v>
      </c>
      <c r="AB428" t="s">
        <v>986</v>
      </c>
      <c r="AC428">
        <v>83.75</v>
      </c>
      <c r="AD428">
        <v>90</v>
      </c>
      <c r="AE428">
        <v>181</v>
      </c>
      <c r="AF428" t="s">
        <v>978</v>
      </c>
      <c r="AG428">
        <v>46.666666666666664</v>
      </c>
      <c r="AH428">
        <v>83</v>
      </c>
      <c r="AI428">
        <v>54</v>
      </c>
      <c r="AJ428" t="s">
        <v>1188</v>
      </c>
      <c r="AK428">
        <v>142.5</v>
      </c>
      <c r="AL428">
        <v>69.5</v>
      </c>
      <c r="AM428">
        <v>132</v>
      </c>
      <c r="AN428" t="s">
        <v>1189</v>
      </c>
      <c r="AO428">
        <v>102.08333333333333</v>
      </c>
      <c r="AP428">
        <v>60.5</v>
      </c>
      <c r="AQ428">
        <v>141</v>
      </c>
      <c r="AR428" t="s">
        <v>1190</v>
      </c>
      <c r="AS428">
        <v>109.16666666666667</v>
      </c>
      <c r="AT428">
        <v>42.5</v>
      </c>
      <c r="AU428">
        <v>150</v>
      </c>
      <c r="AV428" t="s">
        <v>984</v>
      </c>
      <c r="AW428">
        <v>125.41666666666666</v>
      </c>
      <c r="AX428">
        <v>34</v>
      </c>
      <c r="AY428">
        <v>159</v>
      </c>
      <c r="AZ428" t="s">
        <v>986</v>
      </c>
      <c r="BA428">
        <v>101.25</v>
      </c>
      <c r="BB428">
        <v>93</v>
      </c>
      <c r="BC428">
        <v>53</v>
      </c>
      <c r="BD428" t="s">
        <v>978</v>
      </c>
      <c r="BE428">
        <v>157.5</v>
      </c>
      <c r="BF428">
        <v>51</v>
      </c>
      <c r="BG428">
        <v>156</v>
      </c>
      <c r="BH428" t="s">
        <v>1804</v>
      </c>
      <c r="BI428">
        <v>126.66666666666667</v>
      </c>
      <c r="BJ428">
        <v>73.5</v>
      </c>
      <c r="BK428">
        <v>137</v>
      </c>
      <c r="BL428" t="s">
        <v>1823</v>
      </c>
      <c r="BM428">
        <v>111.25</v>
      </c>
      <c r="BN428">
        <v>62</v>
      </c>
      <c r="BO428">
        <v>163</v>
      </c>
      <c r="BP428" t="s">
        <v>1190</v>
      </c>
      <c r="BQ428">
        <v>110.41666666666667</v>
      </c>
      <c r="BR428">
        <v>40</v>
      </c>
      <c r="BS428">
        <v>211</v>
      </c>
      <c r="BT428" t="s">
        <v>984</v>
      </c>
      <c r="BU428">
        <v>92.083333333333329</v>
      </c>
      <c r="BV428">
        <v>53</v>
      </c>
      <c r="BW428">
        <v>162</v>
      </c>
      <c r="BX428" t="s">
        <v>986</v>
      </c>
      <c r="BY428">
        <v>129.58333333333334</v>
      </c>
      <c r="BZ428">
        <v>77</v>
      </c>
      <c r="CA428">
        <v>191</v>
      </c>
      <c r="CB428" t="s">
        <v>978</v>
      </c>
      <c r="CC428">
        <v>99.583333333333329</v>
      </c>
      <c r="CD428">
        <v>39</v>
      </c>
      <c r="CE428">
        <v>220</v>
      </c>
      <c r="CF428" t="s">
        <v>1804</v>
      </c>
      <c r="CG428">
        <v>36.250000000000007</v>
      </c>
      <c r="CH428">
        <v>48.5</v>
      </c>
      <c r="CI428">
        <v>164</v>
      </c>
      <c r="CJ428" t="s">
        <v>855</v>
      </c>
      <c r="CK428">
        <v>56.666666666666664</v>
      </c>
      <c r="CL428">
        <v>46</v>
      </c>
      <c r="CM428">
        <v>188</v>
      </c>
      <c r="CN428" t="s">
        <v>1190</v>
      </c>
      <c r="CO428">
        <v>51.25</v>
      </c>
      <c r="CP428">
        <v>32</v>
      </c>
      <c r="CQ428">
        <v>192</v>
      </c>
      <c r="CR428" t="s">
        <v>984</v>
      </c>
      <c r="CS428">
        <v>96.25</v>
      </c>
      <c r="CT428">
        <v>23</v>
      </c>
      <c r="CU428">
        <v>233</v>
      </c>
      <c r="CV428" t="s">
        <v>986</v>
      </c>
      <c r="CW428">
        <v>78.75</v>
      </c>
      <c r="CX428">
        <v>83</v>
      </c>
      <c r="CY428">
        <v>190</v>
      </c>
      <c r="CZ428" t="s">
        <v>978</v>
      </c>
      <c r="DA428">
        <v>96.25</v>
      </c>
      <c r="DB428">
        <v>86</v>
      </c>
      <c r="DC428">
        <v>67</v>
      </c>
      <c r="DD428" t="s">
        <v>1804</v>
      </c>
      <c r="DE428">
        <v>94.583333333333329</v>
      </c>
      <c r="DF428">
        <v>79</v>
      </c>
      <c r="DG428">
        <v>60</v>
      </c>
      <c r="DH428" t="s">
        <v>855</v>
      </c>
      <c r="DI428">
        <v>124.16666666666667</v>
      </c>
      <c r="DJ428">
        <v>64</v>
      </c>
      <c r="DK428">
        <v>71</v>
      </c>
      <c r="DL428" t="s">
        <v>1821</v>
      </c>
      <c r="DM428">
        <v>115.41666666666667</v>
      </c>
      <c r="DN428">
        <v>55</v>
      </c>
      <c r="DO428">
        <v>183</v>
      </c>
      <c r="DP428" t="s">
        <v>1822</v>
      </c>
      <c r="DQ428">
        <v>120.83333333333334</v>
      </c>
      <c r="DR428">
        <v>58</v>
      </c>
      <c r="DS428">
        <v>182</v>
      </c>
      <c r="DT428" t="s">
        <v>986</v>
      </c>
      <c r="DU428">
        <v>121.25</v>
      </c>
      <c r="DV428">
        <v>74.5</v>
      </c>
      <c r="DW428">
        <v>181</v>
      </c>
      <c r="DX428" t="s">
        <v>978</v>
      </c>
      <c r="DY428">
        <v>62.5</v>
      </c>
      <c r="DZ428">
        <v>66</v>
      </c>
      <c r="EA428">
        <v>54</v>
      </c>
      <c r="EB428" t="s">
        <v>1804</v>
      </c>
      <c r="EC428">
        <v>113.75</v>
      </c>
      <c r="ED428">
        <v>68</v>
      </c>
      <c r="EE428">
        <v>118</v>
      </c>
      <c r="EF428" t="s">
        <v>855</v>
      </c>
      <c r="EG428">
        <v>92.5</v>
      </c>
      <c r="EH428">
        <v>62</v>
      </c>
      <c r="EI428">
        <v>108</v>
      </c>
      <c r="EJ428" t="s">
        <v>1190</v>
      </c>
      <c r="EK428">
        <v>88.75</v>
      </c>
      <c r="EL428">
        <v>26</v>
      </c>
      <c r="EM428">
        <v>233</v>
      </c>
      <c r="EN428" t="s">
        <v>1822</v>
      </c>
      <c r="EO428">
        <v>90</v>
      </c>
      <c r="EP428">
        <v>26</v>
      </c>
      <c r="EQ428">
        <v>233</v>
      </c>
      <c r="ER428" t="s">
        <v>986</v>
      </c>
      <c r="ES428">
        <v>95</v>
      </c>
      <c r="ET428">
        <v>106</v>
      </c>
      <c r="EU428">
        <v>91</v>
      </c>
      <c r="EV428">
        <v>85</v>
      </c>
      <c r="EW428">
        <v>87</v>
      </c>
      <c r="EX428">
        <v>107</v>
      </c>
      <c r="EY428">
        <v>100</v>
      </c>
      <c r="EZ428">
        <v>35</v>
      </c>
      <c r="FA428">
        <v>81</v>
      </c>
      <c r="FB428">
        <v>24</v>
      </c>
      <c r="FC428">
        <v>209</v>
      </c>
      <c r="FD428">
        <v>29</v>
      </c>
      <c r="FE428">
        <v>221</v>
      </c>
    </row>
    <row r="429" spans="1:161" x14ac:dyDescent="0.2">
      <c r="A429" t="s">
        <v>1270</v>
      </c>
      <c r="B429" t="s">
        <v>1271</v>
      </c>
      <c r="C429" t="s">
        <v>1186</v>
      </c>
      <c r="D429" t="s">
        <v>853</v>
      </c>
      <c r="E429" t="s">
        <v>1272</v>
      </c>
      <c r="F429">
        <v>88</v>
      </c>
      <c r="G429">
        <v>215</v>
      </c>
      <c r="H429" s="11" t="s">
        <v>978</v>
      </c>
      <c r="I429" s="11">
        <v>68.75</v>
      </c>
      <c r="J429">
        <v>46</v>
      </c>
      <c r="K429">
        <v>194</v>
      </c>
      <c r="L429" s="11" t="s">
        <v>1188</v>
      </c>
      <c r="M429" s="11">
        <v>100</v>
      </c>
      <c r="N429">
        <v>104</v>
      </c>
      <c r="O429">
        <v>45</v>
      </c>
      <c r="P429" s="11" t="s">
        <v>1189</v>
      </c>
      <c r="Q429" s="11">
        <v>117.5</v>
      </c>
      <c r="R429">
        <v>71</v>
      </c>
      <c r="S429">
        <v>25</v>
      </c>
      <c r="T429" t="s">
        <v>1190</v>
      </c>
      <c r="U429">
        <v>149.16666666666666</v>
      </c>
      <c r="V429">
        <v>56</v>
      </c>
      <c r="W429">
        <v>134</v>
      </c>
      <c r="X429" t="s">
        <v>984</v>
      </c>
      <c r="Y429">
        <v>97.083333333333329</v>
      </c>
      <c r="Z429">
        <v>43</v>
      </c>
      <c r="AA429">
        <v>144</v>
      </c>
      <c r="AB429" t="s">
        <v>986</v>
      </c>
      <c r="AC429">
        <v>98.333333333333329</v>
      </c>
      <c r="AD429">
        <v>94</v>
      </c>
      <c r="AE429">
        <v>140</v>
      </c>
      <c r="AF429" t="s">
        <v>978</v>
      </c>
      <c r="AG429">
        <v>62.083333333333336</v>
      </c>
      <c r="AH429">
        <v>46</v>
      </c>
      <c r="AI429">
        <v>194</v>
      </c>
      <c r="AJ429" t="s">
        <v>1188</v>
      </c>
      <c r="AK429">
        <v>70.833333333333329</v>
      </c>
      <c r="AL429">
        <v>85</v>
      </c>
      <c r="AM429">
        <v>87</v>
      </c>
      <c r="AN429" t="s">
        <v>1189</v>
      </c>
      <c r="AO429">
        <v>81.666666666666671</v>
      </c>
      <c r="AP429">
        <v>60</v>
      </c>
      <c r="AQ429">
        <v>143</v>
      </c>
      <c r="AR429" t="s">
        <v>1190</v>
      </c>
      <c r="AS429">
        <v>93.333333333333329</v>
      </c>
      <c r="AT429">
        <v>46</v>
      </c>
      <c r="AU429">
        <v>127</v>
      </c>
      <c r="AV429" t="s">
        <v>984</v>
      </c>
      <c r="AW429">
        <v>123.33333333333333</v>
      </c>
      <c r="AX429">
        <v>36</v>
      </c>
      <c r="AY429">
        <v>140</v>
      </c>
      <c r="AZ429" t="s">
        <v>986</v>
      </c>
      <c r="BA429">
        <v>102.91666666666667</v>
      </c>
      <c r="BB429">
        <v>94</v>
      </c>
      <c r="BC429">
        <v>49</v>
      </c>
      <c r="BD429" t="s">
        <v>978</v>
      </c>
      <c r="BE429">
        <v>114.16666666666667</v>
      </c>
      <c r="BF429">
        <v>60</v>
      </c>
      <c r="BG429">
        <v>124</v>
      </c>
      <c r="BH429" t="s">
        <v>1804</v>
      </c>
      <c r="BI429">
        <v>129.16666666666666</v>
      </c>
      <c r="BJ429">
        <v>100</v>
      </c>
      <c r="BK429">
        <v>43</v>
      </c>
      <c r="BL429" t="s">
        <v>1823</v>
      </c>
      <c r="BM429">
        <v>118.75</v>
      </c>
      <c r="BN429">
        <v>67</v>
      </c>
      <c r="BO429">
        <v>127</v>
      </c>
      <c r="BP429" t="s">
        <v>1190</v>
      </c>
      <c r="BQ429">
        <v>76.25</v>
      </c>
      <c r="BR429">
        <v>46</v>
      </c>
      <c r="BS429">
        <v>183</v>
      </c>
      <c r="BT429" t="s">
        <v>984</v>
      </c>
      <c r="BU429">
        <v>78.333333333333329</v>
      </c>
      <c r="BV429">
        <v>56</v>
      </c>
      <c r="BW429">
        <v>147</v>
      </c>
      <c r="BX429" t="s">
        <v>986</v>
      </c>
      <c r="BY429">
        <v>115</v>
      </c>
      <c r="BZ429">
        <v>91</v>
      </c>
      <c r="CA429">
        <v>83</v>
      </c>
      <c r="CB429" t="s">
        <v>978</v>
      </c>
      <c r="CC429">
        <v>152.5</v>
      </c>
      <c r="CD429">
        <v>51</v>
      </c>
      <c r="CE429">
        <v>194</v>
      </c>
      <c r="CF429" t="s">
        <v>1804</v>
      </c>
      <c r="CG429">
        <v>81.666666666666671</v>
      </c>
      <c r="CH429">
        <v>61.5</v>
      </c>
      <c r="CI429">
        <v>88</v>
      </c>
      <c r="CJ429" t="s">
        <v>855</v>
      </c>
      <c r="CK429">
        <v>71.666666666666671</v>
      </c>
      <c r="CL429">
        <v>62</v>
      </c>
      <c r="CM429">
        <v>70</v>
      </c>
      <c r="CN429" t="s">
        <v>1190</v>
      </c>
      <c r="CO429">
        <v>132.91666666666666</v>
      </c>
      <c r="CP429">
        <v>41</v>
      </c>
      <c r="CQ429">
        <v>131</v>
      </c>
      <c r="CR429" t="s">
        <v>984</v>
      </c>
      <c r="CS429">
        <v>77.916666666666671</v>
      </c>
      <c r="CT429">
        <v>35</v>
      </c>
      <c r="CU429">
        <v>183</v>
      </c>
      <c r="CV429" t="s">
        <v>986</v>
      </c>
      <c r="CW429">
        <v>121.66666666666667</v>
      </c>
      <c r="CX429">
        <v>79</v>
      </c>
      <c r="CY429">
        <v>209</v>
      </c>
      <c r="CZ429" t="s">
        <v>978</v>
      </c>
      <c r="DA429">
        <v>100.41666666666667</v>
      </c>
      <c r="DB429">
        <v>61</v>
      </c>
      <c r="DC429">
        <v>150</v>
      </c>
      <c r="DD429" t="s">
        <v>1804</v>
      </c>
      <c r="DE429">
        <v>126.25</v>
      </c>
      <c r="DF429">
        <v>90.5</v>
      </c>
      <c r="DG429">
        <v>20</v>
      </c>
      <c r="DH429" t="s">
        <v>855</v>
      </c>
      <c r="DI429">
        <v>93.75</v>
      </c>
      <c r="DJ429">
        <v>56</v>
      </c>
      <c r="DK429">
        <v>149</v>
      </c>
      <c r="DL429" t="s">
        <v>1821</v>
      </c>
      <c r="DM429">
        <v>75.416666666666671</v>
      </c>
      <c r="DN429">
        <v>66</v>
      </c>
      <c r="DO429">
        <v>78</v>
      </c>
      <c r="DP429" t="s">
        <v>1822</v>
      </c>
      <c r="DQ429">
        <v>142.08333333333334</v>
      </c>
      <c r="DR429">
        <v>43</v>
      </c>
      <c r="DS429">
        <v>235</v>
      </c>
      <c r="DT429" t="s">
        <v>986</v>
      </c>
      <c r="DU429">
        <v>76.666666666666671</v>
      </c>
      <c r="DV429">
        <v>71</v>
      </c>
      <c r="DW429">
        <v>210</v>
      </c>
      <c r="DX429" t="s">
        <v>978</v>
      </c>
      <c r="DY429">
        <v>80</v>
      </c>
      <c r="DZ429">
        <v>34</v>
      </c>
      <c r="EA429">
        <v>213</v>
      </c>
      <c r="EB429" t="s">
        <v>1804</v>
      </c>
      <c r="EC429">
        <v>100.83333333333333</v>
      </c>
      <c r="ED429">
        <v>101</v>
      </c>
      <c r="EE429">
        <v>5</v>
      </c>
      <c r="EF429" t="s">
        <v>855</v>
      </c>
      <c r="EG429">
        <v>106.25</v>
      </c>
      <c r="EH429">
        <v>64</v>
      </c>
      <c r="EI429">
        <v>90</v>
      </c>
      <c r="EJ429" t="s">
        <v>1190</v>
      </c>
      <c r="EK429">
        <v>135.83333333333334</v>
      </c>
      <c r="EL429">
        <v>38</v>
      </c>
      <c r="EM429">
        <v>179</v>
      </c>
      <c r="EN429" t="s">
        <v>1822</v>
      </c>
      <c r="EO429">
        <v>52.916666666666664</v>
      </c>
      <c r="EP429">
        <v>38</v>
      </c>
      <c r="EQ429">
        <v>179</v>
      </c>
      <c r="ER429" t="s">
        <v>986</v>
      </c>
      <c r="ES429">
        <v>61.666666666666664</v>
      </c>
      <c r="ET429">
        <v>100</v>
      </c>
      <c r="EU429">
        <v>162</v>
      </c>
      <c r="EV429">
        <v>54</v>
      </c>
      <c r="EW429">
        <v>215</v>
      </c>
      <c r="EX429">
        <v>127</v>
      </c>
      <c r="EY429">
        <v>20</v>
      </c>
      <c r="EZ429">
        <v>30</v>
      </c>
      <c r="FA429">
        <v>176</v>
      </c>
      <c r="FB429">
        <v>36</v>
      </c>
      <c r="FC429">
        <v>66</v>
      </c>
      <c r="FD429">
        <v>41</v>
      </c>
      <c r="FE429">
        <v>87</v>
      </c>
    </row>
    <row r="430" spans="1:161" x14ac:dyDescent="0.2">
      <c r="A430" t="s">
        <v>1273</v>
      </c>
      <c r="B430" t="s">
        <v>1274</v>
      </c>
      <c r="C430" t="s">
        <v>1186</v>
      </c>
      <c r="D430" t="s">
        <v>853</v>
      </c>
      <c r="E430" t="s">
        <v>1275</v>
      </c>
      <c r="F430">
        <v>116</v>
      </c>
      <c r="G430">
        <v>5</v>
      </c>
      <c r="H430" s="11" t="s">
        <v>978</v>
      </c>
      <c r="I430" s="11">
        <v>142.5</v>
      </c>
      <c r="J430">
        <v>34</v>
      </c>
      <c r="K430">
        <v>225</v>
      </c>
      <c r="L430" s="11" t="s">
        <v>1188</v>
      </c>
      <c r="M430" s="11">
        <v>72.916666666666671</v>
      </c>
      <c r="N430">
        <v>74</v>
      </c>
      <c r="O430">
        <v>160</v>
      </c>
      <c r="P430" s="11" t="s">
        <v>1189</v>
      </c>
      <c r="Q430" s="11">
        <v>104.58333333333333</v>
      </c>
      <c r="R430">
        <v>63.5</v>
      </c>
      <c r="S430">
        <v>93</v>
      </c>
      <c r="T430" t="s">
        <v>1190</v>
      </c>
      <c r="U430">
        <v>99.583333333333329</v>
      </c>
      <c r="V430">
        <v>66.5</v>
      </c>
      <c r="W430">
        <v>35</v>
      </c>
      <c r="X430" t="s">
        <v>984</v>
      </c>
      <c r="Y430">
        <v>91.25</v>
      </c>
      <c r="Z430">
        <v>52</v>
      </c>
      <c r="AA430">
        <v>53</v>
      </c>
      <c r="AB430" t="s">
        <v>986</v>
      </c>
      <c r="AC430">
        <v>123.33333333333333</v>
      </c>
      <c r="AD430">
        <v>96.5</v>
      </c>
      <c r="AE430">
        <v>107</v>
      </c>
      <c r="AF430" t="s">
        <v>978</v>
      </c>
      <c r="AG430">
        <v>57.083333333333336</v>
      </c>
      <c r="AH430">
        <v>55</v>
      </c>
      <c r="AI430">
        <v>160</v>
      </c>
      <c r="AJ430" t="s">
        <v>1188</v>
      </c>
      <c r="AK430">
        <v>119.16666666666667</v>
      </c>
      <c r="AL430">
        <v>54</v>
      </c>
      <c r="AM430">
        <v>171</v>
      </c>
      <c r="AN430" t="s">
        <v>1189</v>
      </c>
      <c r="AO430">
        <v>83.75</v>
      </c>
      <c r="AP430">
        <v>65</v>
      </c>
      <c r="AQ430">
        <v>92</v>
      </c>
      <c r="AR430" t="s">
        <v>1190</v>
      </c>
      <c r="AS430">
        <v>104.16666666666667</v>
      </c>
      <c r="AT430">
        <v>68.5</v>
      </c>
      <c r="AU430">
        <v>14</v>
      </c>
      <c r="AV430" t="s">
        <v>984</v>
      </c>
      <c r="AW430">
        <v>118.75</v>
      </c>
      <c r="AX430">
        <v>40</v>
      </c>
      <c r="AY430">
        <v>109</v>
      </c>
      <c r="AZ430" t="s">
        <v>986</v>
      </c>
      <c r="BA430">
        <v>129.16666666666666</v>
      </c>
      <c r="BB430">
        <v>104</v>
      </c>
      <c r="BC430">
        <v>4</v>
      </c>
      <c r="BD430" t="s">
        <v>978</v>
      </c>
      <c r="BE430">
        <v>151.66666666666669</v>
      </c>
      <c r="BF430">
        <v>30</v>
      </c>
      <c r="BG430">
        <v>206</v>
      </c>
      <c r="BH430" t="s">
        <v>1804</v>
      </c>
      <c r="BI430">
        <v>107.5</v>
      </c>
      <c r="BJ430">
        <v>74.5</v>
      </c>
      <c r="BK430">
        <v>132</v>
      </c>
      <c r="BL430" t="s">
        <v>1823</v>
      </c>
      <c r="BM430">
        <v>89.166666666666671</v>
      </c>
      <c r="BN430">
        <v>69</v>
      </c>
      <c r="BO430">
        <v>102</v>
      </c>
      <c r="BP430" t="s">
        <v>1190</v>
      </c>
      <c r="BQ430">
        <v>114.58333333333333</v>
      </c>
      <c r="BR430">
        <v>64</v>
      </c>
      <c r="BS430">
        <v>59</v>
      </c>
      <c r="BT430" t="s">
        <v>984</v>
      </c>
      <c r="BU430">
        <v>104.16666666666667</v>
      </c>
      <c r="BV430">
        <v>51</v>
      </c>
      <c r="BW430">
        <v>179</v>
      </c>
      <c r="BX430" t="s">
        <v>986</v>
      </c>
      <c r="BY430">
        <v>96.666666666666671</v>
      </c>
      <c r="BZ430">
        <v>85</v>
      </c>
      <c r="CA430">
        <v>128</v>
      </c>
      <c r="CB430" t="s">
        <v>978</v>
      </c>
      <c r="CC430">
        <v>83.333333333333343</v>
      </c>
      <c r="CD430">
        <v>37</v>
      </c>
      <c r="CE430">
        <v>224</v>
      </c>
      <c r="CF430" t="s">
        <v>1804</v>
      </c>
      <c r="CG430">
        <v>90.416666666666671</v>
      </c>
      <c r="CH430">
        <v>59.5</v>
      </c>
      <c r="CI430">
        <v>106</v>
      </c>
      <c r="CJ430" t="s">
        <v>855</v>
      </c>
      <c r="CK430">
        <v>118.75</v>
      </c>
      <c r="CL430">
        <v>55</v>
      </c>
      <c r="CM430">
        <v>137</v>
      </c>
      <c r="CN430" t="s">
        <v>1190</v>
      </c>
      <c r="CO430">
        <v>79.166666666666657</v>
      </c>
      <c r="CP430">
        <v>49</v>
      </c>
      <c r="CQ430">
        <v>69</v>
      </c>
      <c r="CR430" t="s">
        <v>984</v>
      </c>
      <c r="CS430">
        <v>82.083333333333329</v>
      </c>
      <c r="CT430">
        <v>37</v>
      </c>
      <c r="CU430">
        <v>171</v>
      </c>
      <c r="CV430" t="s">
        <v>986</v>
      </c>
      <c r="CW430">
        <v>93.75</v>
      </c>
      <c r="CX430">
        <v>94</v>
      </c>
      <c r="CY430">
        <v>88</v>
      </c>
      <c r="CZ430" t="s">
        <v>978</v>
      </c>
      <c r="DA430">
        <v>90</v>
      </c>
      <c r="DB430">
        <v>45</v>
      </c>
      <c r="DC430">
        <v>201</v>
      </c>
      <c r="DD430" t="s">
        <v>1804</v>
      </c>
      <c r="DE430">
        <v>101.66666666666667</v>
      </c>
      <c r="DF430">
        <v>54.5</v>
      </c>
      <c r="DG430">
        <v>151</v>
      </c>
      <c r="DH430" t="s">
        <v>855</v>
      </c>
      <c r="DI430">
        <v>82.083333333333329</v>
      </c>
      <c r="DJ430">
        <v>63</v>
      </c>
      <c r="DK430">
        <v>87</v>
      </c>
      <c r="DL430" t="s">
        <v>1821</v>
      </c>
      <c r="DM430">
        <v>86.25</v>
      </c>
      <c r="DN430">
        <v>73</v>
      </c>
      <c r="DO430">
        <v>26</v>
      </c>
      <c r="DP430" t="s">
        <v>1822</v>
      </c>
      <c r="DQ430">
        <v>149.16666666666666</v>
      </c>
      <c r="DR430">
        <v>61</v>
      </c>
      <c r="DS430">
        <v>156</v>
      </c>
      <c r="DT430" t="s">
        <v>986</v>
      </c>
      <c r="DU430">
        <v>95</v>
      </c>
      <c r="DV430">
        <v>86.5</v>
      </c>
      <c r="DW430">
        <v>64</v>
      </c>
      <c r="DX430" t="s">
        <v>978</v>
      </c>
      <c r="DY430">
        <v>75</v>
      </c>
      <c r="DZ430">
        <v>36</v>
      </c>
      <c r="EA430">
        <v>205</v>
      </c>
      <c r="EB430" t="s">
        <v>1804</v>
      </c>
      <c r="EC430">
        <v>108.75</v>
      </c>
      <c r="ED430">
        <v>70</v>
      </c>
      <c r="EE430">
        <v>108</v>
      </c>
      <c r="EF430" t="s">
        <v>855</v>
      </c>
      <c r="EG430">
        <v>116.25</v>
      </c>
      <c r="EH430">
        <v>69</v>
      </c>
      <c r="EI430">
        <v>54</v>
      </c>
      <c r="EJ430" t="s">
        <v>1190</v>
      </c>
      <c r="EK430">
        <v>87.916666666666671</v>
      </c>
      <c r="EL430">
        <v>42</v>
      </c>
      <c r="EM430">
        <v>144</v>
      </c>
      <c r="EN430" t="s">
        <v>1822</v>
      </c>
      <c r="EO430">
        <v>80</v>
      </c>
      <c r="EP430">
        <v>42</v>
      </c>
      <c r="EQ430">
        <v>144</v>
      </c>
      <c r="ER430" t="s">
        <v>986</v>
      </c>
      <c r="ES430">
        <v>90</v>
      </c>
      <c r="ET430">
        <v>122</v>
      </c>
      <c r="EU430">
        <v>4</v>
      </c>
      <c r="EV430">
        <v>47</v>
      </c>
      <c r="EW430">
        <v>226</v>
      </c>
      <c r="EX430">
        <v>92</v>
      </c>
      <c r="EY430">
        <v>147</v>
      </c>
      <c r="EZ430">
        <v>38</v>
      </c>
      <c r="FA430">
        <v>25</v>
      </c>
      <c r="FB430">
        <v>33</v>
      </c>
      <c r="FC430">
        <v>96</v>
      </c>
      <c r="FD430">
        <v>39</v>
      </c>
      <c r="FE430">
        <v>120</v>
      </c>
    </row>
    <row r="431" spans="1:161" x14ac:dyDescent="0.2">
      <c r="A431" t="s">
        <v>1276</v>
      </c>
      <c r="B431" t="s">
        <v>1277</v>
      </c>
      <c r="C431" t="s">
        <v>1186</v>
      </c>
      <c r="D431" t="s">
        <v>853</v>
      </c>
      <c r="E431" t="s">
        <v>643</v>
      </c>
      <c r="F431">
        <v>97</v>
      </c>
      <c r="G431">
        <v>151</v>
      </c>
      <c r="H431" s="11" t="s">
        <v>978</v>
      </c>
      <c r="I431" s="11">
        <v>115.41666666666667</v>
      </c>
      <c r="J431">
        <v>61</v>
      </c>
      <c r="K431">
        <v>143</v>
      </c>
      <c r="L431" s="11" t="s">
        <v>1188</v>
      </c>
      <c r="M431" s="11">
        <v>67.083333333333343</v>
      </c>
      <c r="N431">
        <v>80</v>
      </c>
      <c r="O431">
        <v>137</v>
      </c>
      <c r="P431" s="11" t="s">
        <v>1189</v>
      </c>
      <c r="Q431" s="11">
        <v>93.333333333333329</v>
      </c>
      <c r="R431">
        <v>64</v>
      </c>
      <c r="S431">
        <v>82</v>
      </c>
      <c r="T431" t="s">
        <v>1190</v>
      </c>
      <c r="U431">
        <v>115</v>
      </c>
      <c r="V431">
        <v>59</v>
      </c>
      <c r="W431">
        <v>107</v>
      </c>
      <c r="X431" t="s">
        <v>984</v>
      </c>
      <c r="Y431">
        <v>125.83333333333334</v>
      </c>
      <c r="Z431">
        <v>43</v>
      </c>
      <c r="AA431">
        <v>144</v>
      </c>
      <c r="AB431" t="s">
        <v>986</v>
      </c>
      <c r="AC431">
        <v>111.66666666666667</v>
      </c>
      <c r="AD431">
        <v>89</v>
      </c>
      <c r="AE431">
        <v>188</v>
      </c>
      <c r="AF431" t="s">
        <v>978</v>
      </c>
      <c r="AG431">
        <v>72.5</v>
      </c>
      <c r="AH431">
        <v>80</v>
      </c>
      <c r="AI431">
        <v>64</v>
      </c>
      <c r="AJ431" t="s">
        <v>1188</v>
      </c>
      <c r="AK431">
        <v>82.916666666666671</v>
      </c>
      <c r="AL431">
        <v>71</v>
      </c>
      <c r="AM431">
        <v>121</v>
      </c>
      <c r="AN431" t="s">
        <v>1189</v>
      </c>
      <c r="AO431">
        <v>102.5</v>
      </c>
      <c r="AP431">
        <v>62</v>
      </c>
      <c r="AQ431">
        <v>118</v>
      </c>
      <c r="AR431" t="s">
        <v>1190</v>
      </c>
      <c r="AS431">
        <v>99.166666666666671</v>
      </c>
      <c r="AT431">
        <v>38</v>
      </c>
      <c r="AU431">
        <v>169</v>
      </c>
      <c r="AV431" t="s">
        <v>984</v>
      </c>
      <c r="AW431">
        <v>98.333333333333329</v>
      </c>
      <c r="AX431">
        <v>33</v>
      </c>
      <c r="AY431">
        <v>172</v>
      </c>
      <c r="AZ431" t="s">
        <v>986</v>
      </c>
      <c r="BA431">
        <v>83.75</v>
      </c>
      <c r="BB431">
        <v>86</v>
      </c>
      <c r="BC431">
        <v>122</v>
      </c>
      <c r="BD431" t="s">
        <v>978</v>
      </c>
      <c r="BE431">
        <v>130.41666666666666</v>
      </c>
      <c r="BF431">
        <v>94</v>
      </c>
      <c r="BG431">
        <v>23</v>
      </c>
      <c r="BH431" t="s">
        <v>1804</v>
      </c>
      <c r="BI431">
        <v>131.25</v>
      </c>
      <c r="BJ431">
        <v>75.5</v>
      </c>
      <c r="BK431">
        <v>127</v>
      </c>
      <c r="BL431" t="s">
        <v>1823</v>
      </c>
      <c r="BM431">
        <v>102.08333333333333</v>
      </c>
      <c r="BN431">
        <v>68</v>
      </c>
      <c r="BO431">
        <v>116</v>
      </c>
      <c r="BP431" t="s">
        <v>1190</v>
      </c>
      <c r="BQ431">
        <v>140</v>
      </c>
      <c r="BR431">
        <v>50</v>
      </c>
      <c r="BS431">
        <v>165</v>
      </c>
      <c r="BT431" t="s">
        <v>984</v>
      </c>
      <c r="BU431">
        <v>111.25</v>
      </c>
      <c r="BV431">
        <v>58</v>
      </c>
      <c r="BW431">
        <v>133</v>
      </c>
      <c r="BX431" t="s">
        <v>986</v>
      </c>
      <c r="BY431">
        <v>131.25</v>
      </c>
      <c r="BZ431">
        <v>75</v>
      </c>
      <c r="CA431">
        <v>195</v>
      </c>
      <c r="CB431" t="s">
        <v>978</v>
      </c>
      <c r="CC431">
        <v>35.833333333333329</v>
      </c>
      <c r="CD431">
        <v>82</v>
      </c>
      <c r="CE431">
        <v>98</v>
      </c>
      <c r="CF431" t="s">
        <v>1804</v>
      </c>
      <c r="CG431">
        <v>102.5</v>
      </c>
      <c r="CH431">
        <v>55</v>
      </c>
      <c r="CI431">
        <v>132</v>
      </c>
      <c r="CJ431" t="s">
        <v>855</v>
      </c>
      <c r="CK431">
        <v>91.666666666666671</v>
      </c>
      <c r="CL431">
        <v>40</v>
      </c>
      <c r="CM431">
        <v>212</v>
      </c>
      <c r="CN431" t="s">
        <v>1190</v>
      </c>
      <c r="CO431">
        <v>96.25</v>
      </c>
      <c r="CP431">
        <v>32</v>
      </c>
      <c r="CQ431">
        <v>192</v>
      </c>
      <c r="CR431" t="s">
        <v>984</v>
      </c>
      <c r="CS431">
        <v>117.91666666666667</v>
      </c>
      <c r="CT431">
        <v>30</v>
      </c>
      <c r="CU431">
        <v>208</v>
      </c>
      <c r="CV431" t="s">
        <v>986</v>
      </c>
      <c r="CW431">
        <v>109.58333333333333</v>
      </c>
      <c r="CX431">
        <v>99</v>
      </c>
      <c r="CY431">
        <v>41</v>
      </c>
      <c r="CZ431" t="s">
        <v>978</v>
      </c>
      <c r="DA431">
        <v>162.08333333333334</v>
      </c>
      <c r="DB431">
        <v>76</v>
      </c>
      <c r="DC431">
        <v>104</v>
      </c>
      <c r="DD431" t="s">
        <v>1804</v>
      </c>
      <c r="DE431">
        <v>83.75</v>
      </c>
      <c r="DF431">
        <v>65</v>
      </c>
      <c r="DG431">
        <v>112</v>
      </c>
      <c r="DH431" t="s">
        <v>855</v>
      </c>
      <c r="DI431">
        <v>81.666666666666671</v>
      </c>
      <c r="DJ431">
        <v>49</v>
      </c>
      <c r="DK431">
        <v>203</v>
      </c>
      <c r="DL431" t="s">
        <v>1821</v>
      </c>
      <c r="DM431">
        <v>100.41666666666667</v>
      </c>
      <c r="DN431">
        <v>37</v>
      </c>
      <c r="DO431">
        <v>235</v>
      </c>
      <c r="DP431" t="s">
        <v>1822</v>
      </c>
      <c r="DQ431">
        <v>95.416666666666671</v>
      </c>
      <c r="DR431">
        <v>47</v>
      </c>
      <c r="DS431">
        <v>231</v>
      </c>
      <c r="DT431" t="s">
        <v>986</v>
      </c>
      <c r="DU431">
        <v>97.083333333333329</v>
      </c>
      <c r="DV431">
        <v>73</v>
      </c>
      <c r="DW431">
        <v>190</v>
      </c>
      <c r="DX431" t="s">
        <v>978</v>
      </c>
      <c r="DY431">
        <v>78.75</v>
      </c>
      <c r="DZ431">
        <v>63</v>
      </c>
      <c r="EA431">
        <v>65</v>
      </c>
      <c r="EB431" t="s">
        <v>1804</v>
      </c>
      <c r="EC431">
        <v>94.166666666666671</v>
      </c>
      <c r="ED431">
        <v>78</v>
      </c>
      <c r="EE431">
        <v>68</v>
      </c>
      <c r="EF431" t="s">
        <v>855</v>
      </c>
      <c r="EG431">
        <v>86.666666666666671</v>
      </c>
      <c r="EH431">
        <v>42</v>
      </c>
      <c r="EI431">
        <v>204</v>
      </c>
      <c r="EJ431" t="s">
        <v>1190</v>
      </c>
      <c r="EK431">
        <v>48.750000000000007</v>
      </c>
      <c r="EL431">
        <v>30</v>
      </c>
      <c r="EM431">
        <v>224</v>
      </c>
      <c r="EN431" t="s">
        <v>1822</v>
      </c>
      <c r="EO431">
        <v>71.666666666666671</v>
      </c>
      <c r="EP431">
        <v>30</v>
      </c>
      <c r="EQ431">
        <v>224</v>
      </c>
      <c r="ER431" t="s">
        <v>986</v>
      </c>
      <c r="ES431">
        <v>95</v>
      </c>
      <c r="ET431">
        <v>102</v>
      </c>
      <c r="EU431">
        <v>139</v>
      </c>
      <c r="EV431">
        <v>91</v>
      </c>
      <c r="EW431">
        <v>51</v>
      </c>
      <c r="EX431">
        <v>121</v>
      </c>
      <c r="EY431">
        <v>36</v>
      </c>
      <c r="EZ431">
        <v>35</v>
      </c>
      <c r="FA431">
        <v>81</v>
      </c>
      <c r="FB431">
        <v>29</v>
      </c>
      <c r="FC431">
        <v>156</v>
      </c>
      <c r="FD431">
        <v>31</v>
      </c>
      <c r="FE431">
        <v>212</v>
      </c>
    </row>
    <row r="432" spans="1:161" x14ac:dyDescent="0.2">
      <c r="A432" t="s">
        <v>1278</v>
      </c>
      <c r="B432" t="s">
        <v>1279</v>
      </c>
      <c r="C432" t="s">
        <v>1186</v>
      </c>
      <c r="D432" t="s">
        <v>853</v>
      </c>
      <c r="E432" t="s">
        <v>1280</v>
      </c>
      <c r="F432">
        <v>99</v>
      </c>
      <c r="G432">
        <v>133</v>
      </c>
      <c r="H432" s="11" t="s">
        <v>978</v>
      </c>
      <c r="I432" s="11">
        <v>74.583333333333343</v>
      </c>
      <c r="J432">
        <v>54</v>
      </c>
      <c r="K432">
        <v>164</v>
      </c>
      <c r="L432" s="11" t="s">
        <v>1188</v>
      </c>
      <c r="M432" s="11">
        <v>96.25</v>
      </c>
      <c r="N432">
        <v>102</v>
      </c>
      <c r="O432">
        <v>56</v>
      </c>
      <c r="P432" s="11" t="s">
        <v>1189</v>
      </c>
      <c r="Q432" s="11">
        <v>110.41666666666667</v>
      </c>
      <c r="R432">
        <v>70.5</v>
      </c>
      <c r="S432">
        <v>30</v>
      </c>
      <c r="T432" t="s">
        <v>1190</v>
      </c>
      <c r="U432">
        <v>147.08333333333334</v>
      </c>
      <c r="V432">
        <v>69.5</v>
      </c>
      <c r="W432">
        <v>17</v>
      </c>
      <c r="X432" t="s">
        <v>984</v>
      </c>
      <c r="Y432">
        <v>138.33333333333334</v>
      </c>
      <c r="Z432">
        <v>43</v>
      </c>
      <c r="AA432">
        <v>144</v>
      </c>
      <c r="AB432" t="s">
        <v>986</v>
      </c>
      <c r="AC432">
        <v>111.66666666666667</v>
      </c>
      <c r="AD432">
        <v>100</v>
      </c>
      <c r="AE432">
        <v>72</v>
      </c>
      <c r="AF432" t="s">
        <v>978</v>
      </c>
      <c r="AG432">
        <v>101.66666666666667</v>
      </c>
      <c r="AH432">
        <v>57</v>
      </c>
      <c r="AI432">
        <v>155</v>
      </c>
      <c r="AJ432" t="s">
        <v>1188</v>
      </c>
      <c r="AK432">
        <v>92.916666666666671</v>
      </c>
      <c r="AL432">
        <v>86</v>
      </c>
      <c r="AM432">
        <v>81</v>
      </c>
      <c r="AN432" t="s">
        <v>1189</v>
      </c>
      <c r="AO432">
        <v>89.583333333333329</v>
      </c>
      <c r="AP432">
        <v>60</v>
      </c>
      <c r="AQ432">
        <v>143</v>
      </c>
      <c r="AR432" t="s">
        <v>1190</v>
      </c>
      <c r="AS432">
        <v>49.166666666666671</v>
      </c>
      <c r="AT432">
        <v>48</v>
      </c>
      <c r="AU432">
        <v>109</v>
      </c>
      <c r="AV432" t="s">
        <v>984</v>
      </c>
      <c r="AW432">
        <v>68.333333333333343</v>
      </c>
      <c r="AX432">
        <v>33</v>
      </c>
      <c r="AY432">
        <v>172</v>
      </c>
      <c r="AZ432" t="s">
        <v>986</v>
      </c>
      <c r="BA432">
        <v>61.666666666666664</v>
      </c>
      <c r="BB432">
        <v>90</v>
      </c>
      <c r="BC432">
        <v>76</v>
      </c>
      <c r="BD432" t="s">
        <v>978</v>
      </c>
      <c r="BE432">
        <v>102.91666666666667</v>
      </c>
      <c r="BF432">
        <v>57</v>
      </c>
      <c r="BG432">
        <v>138</v>
      </c>
      <c r="BH432" t="s">
        <v>1804</v>
      </c>
      <c r="BI432">
        <v>117.5</v>
      </c>
      <c r="BJ432">
        <v>94.5</v>
      </c>
      <c r="BK432">
        <v>56</v>
      </c>
      <c r="BL432" t="s">
        <v>1823</v>
      </c>
      <c r="BM432">
        <v>80.833333333333329</v>
      </c>
      <c r="BN432">
        <v>80</v>
      </c>
      <c r="BO432">
        <v>21</v>
      </c>
      <c r="BP432" t="s">
        <v>1190</v>
      </c>
      <c r="BQ432">
        <v>101.25</v>
      </c>
      <c r="BR432">
        <v>69</v>
      </c>
      <c r="BS432">
        <v>33</v>
      </c>
      <c r="BT432" t="s">
        <v>984</v>
      </c>
      <c r="BU432">
        <v>92.5</v>
      </c>
      <c r="BV432">
        <v>65</v>
      </c>
      <c r="BW432">
        <v>80</v>
      </c>
      <c r="BX432" t="s">
        <v>986</v>
      </c>
      <c r="BY432">
        <v>109.58333333333333</v>
      </c>
      <c r="BZ432">
        <v>91</v>
      </c>
      <c r="CA432">
        <v>83</v>
      </c>
      <c r="CB432" t="s">
        <v>978</v>
      </c>
      <c r="CC432">
        <v>110.41666666666667</v>
      </c>
      <c r="CD432">
        <v>56</v>
      </c>
      <c r="CE432">
        <v>180</v>
      </c>
      <c r="CF432" t="s">
        <v>1804</v>
      </c>
      <c r="CG432">
        <v>103.75</v>
      </c>
      <c r="CH432">
        <v>85.5</v>
      </c>
      <c r="CI432">
        <v>10</v>
      </c>
      <c r="CJ432" t="s">
        <v>855</v>
      </c>
      <c r="CK432">
        <v>109.16666666666667</v>
      </c>
      <c r="CL432">
        <v>69</v>
      </c>
      <c r="CM432">
        <v>24</v>
      </c>
      <c r="CN432" t="s">
        <v>1190</v>
      </c>
      <c r="CO432">
        <v>106.66666666666667</v>
      </c>
      <c r="CP432">
        <v>61</v>
      </c>
      <c r="CQ432">
        <v>15</v>
      </c>
      <c r="CR432" t="s">
        <v>984</v>
      </c>
      <c r="CS432">
        <v>137.08333333333334</v>
      </c>
      <c r="CT432">
        <v>46</v>
      </c>
      <c r="CU432">
        <v>103</v>
      </c>
      <c r="CV432" t="s">
        <v>986</v>
      </c>
      <c r="CW432">
        <v>78.333333333333329</v>
      </c>
      <c r="CX432">
        <v>92</v>
      </c>
      <c r="CY432">
        <v>108</v>
      </c>
      <c r="CZ432" t="s">
        <v>978</v>
      </c>
      <c r="DA432">
        <v>115</v>
      </c>
      <c r="DB432">
        <v>49</v>
      </c>
      <c r="DC432">
        <v>189</v>
      </c>
      <c r="DD432" t="s">
        <v>1804</v>
      </c>
      <c r="DE432">
        <v>82.083333333333329</v>
      </c>
      <c r="DF432">
        <v>87.5</v>
      </c>
      <c r="DG432">
        <v>32</v>
      </c>
      <c r="DH432" t="s">
        <v>855</v>
      </c>
      <c r="DI432">
        <v>99.166666666666671</v>
      </c>
      <c r="DJ432">
        <v>67</v>
      </c>
      <c r="DK432">
        <v>40</v>
      </c>
      <c r="DL432" t="s">
        <v>1821</v>
      </c>
      <c r="DM432">
        <v>139.16666666666666</v>
      </c>
      <c r="DN432">
        <v>63</v>
      </c>
      <c r="DO432">
        <v>104</v>
      </c>
      <c r="DP432" t="s">
        <v>1822</v>
      </c>
      <c r="DQ432">
        <v>116.66666666666666</v>
      </c>
      <c r="DR432">
        <v>72</v>
      </c>
      <c r="DS432">
        <v>51</v>
      </c>
      <c r="DT432" t="s">
        <v>986</v>
      </c>
      <c r="DU432">
        <v>138.75</v>
      </c>
      <c r="DV432">
        <v>78.5</v>
      </c>
      <c r="DW432">
        <v>144</v>
      </c>
      <c r="DX432" t="s">
        <v>978</v>
      </c>
      <c r="DY432">
        <v>87.916666666666671</v>
      </c>
      <c r="DZ432">
        <v>47</v>
      </c>
      <c r="EA432">
        <v>146</v>
      </c>
      <c r="EB432" t="s">
        <v>1804</v>
      </c>
      <c r="EC432">
        <v>99.166666666666671</v>
      </c>
      <c r="ED432">
        <v>87</v>
      </c>
      <c r="EE432">
        <v>30</v>
      </c>
      <c r="EF432" t="s">
        <v>855</v>
      </c>
      <c r="EG432">
        <v>105.83333333333333</v>
      </c>
      <c r="EH432">
        <v>59</v>
      </c>
      <c r="EI432">
        <v>134</v>
      </c>
      <c r="EJ432" t="s">
        <v>1190</v>
      </c>
      <c r="EK432">
        <v>101.66666666666667</v>
      </c>
      <c r="EL432">
        <v>42</v>
      </c>
      <c r="EM432">
        <v>144</v>
      </c>
      <c r="EN432" t="s">
        <v>1822</v>
      </c>
      <c r="EO432">
        <v>110.41666666666667</v>
      </c>
      <c r="EP432">
        <v>42</v>
      </c>
      <c r="EQ432">
        <v>144</v>
      </c>
      <c r="ER432" t="s">
        <v>986</v>
      </c>
      <c r="ES432">
        <v>121.66666666666667</v>
      </c>
      <c r="ET432">
        <v>104</v>
      </c>
      <c r="EU432">
        <v>115</v>
      </c>
      <c r="EV432">
        <v>73</v>
      </c>
      <c r="EW432">
        <v>144</v>
      </c>
      <c r="EX432">
        <v>119</v>
      </c>
      <c r="EY432">
        <v>44</v>
      </c>
      <c r="EZ432">
        <v>32</v>
      </c>
      <c r="FA432">
        <v>138</v>
      </c>
      <c r="FB432">
        <v>28</v>
      </c>
      <c r="FC432">
        <v>169</v>
      </c>
      <c r="FD432">
        <v>33</v>
      </c>
      <c r="FE432">
        <v>196</v>
      </c>
    </row>
    <row r="433" spans="1:161" x14ac:dyDescent="0.2">
      <c r="A433" t="s">
        <v>1281</v>
      </c>
      <c r="B433" t="s">
        <v>1282</v>
      </c>
      <c r="C433" t="s">
        <v>1186</v>
      </c>
      <c r="D433" t="s">
        <v>853</v>
      </c>
      <c r="E433" t="s">
        <v>1283</v>
      </c>
      <c r="F433">
        <v>88</v>
      </c>
      <c r="G433">
        <v>215</v>
      </c>
      <c r="H433" s="11" t="s">
        <v>978</v>
      </c>
      <c r="I433" s="11">
        <v>95.833333333333329</v>
      </c>
      <c r="J433">
        <v>46</v>
      </c>
      <c r="K433">
        <v>194</v>
      </c>
      <c r="L433" s="11" t="s">
        <v>1188</v>
      </c>
      <c r="M433" s="11">
        <v>79.166666666666657</v>
      </c>
      <c r="N433">
        <v>104</v>
      </c>
      <c r="O433">
        <v>45</v>
      </c>
      <c r="P433" s="11" t="s">
        <v>1189</v>
      </c>
      <c r="Q433" s="11">
        <v>140.41666666666666</v>
      </c>
      <c r="R433">
        <v>71</v>
      </c>
      <c r="S433">
        <v>25</v>
      </c>
      <c r="T433" t="s">
        <v>1190</v>
      </c>
      <c r="U433">
        <v>138.75</v>
      </c>
      <c r="V433">
        <v>56</v>
      </c>
      <c r="W433">
        <v>134</v>
      </c>
      <c r="X433" t="s">
        <v>984</v>
      </c>
      <c r="Y433">
        <v>127.08333333333333</v>
      </c>
      <c r="Z433">
        <v>43</v>
      </c>
      <c r="AA433">
        <v>144</v>
      </c>
      <c r="AB433" t="s">
        <v>986</v>
      </c>
      <c r="AC433">
        <v>127.91666666666667</v>
      </c>
      <c r="AD433">
        <v>83.5</v>
      </c>
      <c r="AE433">
        <v>205</v>
      </c>
      <c r="AF433" t="s">
        <v>978</v>
      </c>
      <c r="AG433">
        <v>65.416666666666657</v>
      </c>
      <c r="AH433">
        <v>58.5</v>
      </c>
      <c r="AI433">
        <v>144</v>
      </c>
      <c r="AJ433" t="s">
        <v>1188</v>
      </c>
      <c r="AK433">
        <v>88.333333333333329</v>
      </c>
      <c r="AL433">
        <v>66</v>
      </c>
      <c r="AM433">
        <v>142</v>
      </c>
      <c r="AN433" t="s">
        <v>1189</v>
      </c>
      <c r="AO433">
        <v>91.25</v>
      </c>
      <c r="AP433">
        <v>62</v>
      </c>
      <c r="AQ433">
        <v>118</v>
      </c>
      <c r="AR433" t="s">
        <v>1190</v>
      </c>
      <c r="AS433">
        <v>103.75</v>
      </c>
      <c r="AT433">
        <v>31.5</v>
      </c>
      <c r="AU433">
        <v>199</v>
      </c>
      <c r="AV433" t="s">
        <v>984</v>
      </c>
      <c r="AW433">
        <v>102.5</v>
      </c>
      <c r="AX433">
        <v>25</v>
      </c>
      <c r="AY433">
        <v>211</v>
      </c>
      <c r="AZ433" t="s">
        <v>986</v>
      </c>
      <c r="BA433">
        <v>73.333333333333329</v>
      </c>
      <c r="BB433">
        <v>86</v>
      </c>
      <c r="BC433">
        <v>122</v>
      </c>
      <c r="BD433" t="s">
        <v>978</v>
      </c>
      <c r="BE433">
        <v>134.16666666666666</v>
      </c>
      <c r="BF433">
        <v>63</v>
      </c>
      <c r="BG433">
        <v>116</v>
      </c>
      <c r="BH433" t="s">
        <v>1804</v>
      </c>
      <c r="BI433">
        <v>93.75</v>
      </c>
      <c r="BJ433">
        <v>77</v>
      </c>
      <c r="BK433">
        <v>121</v>
      </c>
      <c r="BL433" t="s">
        <v>1823</v>
      </c>
      <c r="BM433">
        <v>126.66666666666667</v>
      </c>
      <c r="BN433">
        <v>67</v>
      </c>
      <c r="BO433">
        <v>127</v>
      </c>
      <c r="BP433" t="s">
        <v>1190</v>
      </c>
      <c r="BQ433">
        <v>104.16666666666667</v>
      </c>
      <c r="BR433">
        <v>42</v>
      </c>
      <c r="BS433">
        <v>205</v>
      </c>
      <c r="BT433" t="s">
        <v>984</v>
      </c>
      <c r="BU433">
        <v>105</v>
      </c>
      <c r="BV433">
        <v>56</v>
      </c>
      <c r="BW433">
        <v>147</v>
      </c>
      <c r="BX433" t="s">
        <v>986</v>
      </c>
      <c r="BY433">
        <v>81.666666666666671</v>
      </c>
      <c r="BZ433">
        <v>74</v>
      </c>
      <c r="CA433">
        <v>204</v>
      </c>
      <c r="CB433" t="s">
        <v>978</v>
      </c>
      <c r="CC433">
        <v>60</v>
      </c>
      <c r="CD433">
        <v>81</v>
      </c>
      <c r="CE433">
        <v>101</v>
      </c>
      <c r="CF433" t="s">
        <v>1804</v>
      </c>
      <c r="CG433">
        <v>83.75</v>
      </c>
      <c r="CH433">
        <v>43.5</v>
      </c>
      <c r="CI433">
        <v>185</v>
      </c>
      <c r="CJ433" t="s">
        <v>855</v>
      </c>
      <c r="CK433">
        <v>69.583333333333343</v>
      </c>
      <c r="CL433">
        <v>55</v>
      </c>
      <c r="CM433">
        <v>137</v>
      </c>
      <c r="CN433" t="s">
        <v>1190</v>
      </c>
      <c r="CO433">
        <v>95</v>
      </c>
      <c r="CP433">
        <v>29</v>
      </c>
      <c r="CQ433">
        <v>217</v>
      </c>
      <c r="CR433" t="s">
        <v>984</v>
      </c>
      <c r="CS433">
        <v>61.666666666666664</v>
      </c>
      <c r="CT433">
        <v>46</v>
      </c>
      <c r="CU433">
        <v>103</v>
      </c>
      <c r="CV433" t="s">
        <v>986</v>
      </c>
      <c r="CW433">
        <v>118.33333333333333</v>
      </c>
      <c r="CX433">
        <v>92</v>
      </c>
      <c r="CY433">
        <v>108</v>
      </c>
      <c r="CZ433" t="s">
        <v>978</v>
      </c>
      <c r="DA433">
        <v>134.16666666666666</v>
      </c>
      <c r="DB433">
        <v>89</v>
      </c>
      <c r="DC433">
        <v>62</v>
      </c>
      <c r="DD433" t="s">
        <v>1804</v>
      </c>
      <c r="DE433">
        <v>84.583333333333329</v>
      </c>
      <c r="DF433">
        <v>65</v>
      </c>
      <c r="DG433">
        <v>112</v>
      </c>
      <c r="DH433" t="s">
        <v>855</v>
      </c>
      <c r="DI433">
        <v>87.916666666666671</v>
      </c>
      <c r="DJ433">
        <v>59</v>
      </c>
      <c r="DK433">
        <v>125</v>
      </c>
      <c r="DL433" t="s">
        <v>1821</v>
      </c>
      <c r="DM433">
        <v>100.83333333333333</v>
      </c>
      <c r="DN433">
        <v>61</v>
      </c>
      <c r="DO433">
        <v>125</v>
      </c>
      <c r="DP433" t="s">
        <v>1822</v>
      </c>
      <c r="DQ433">
        <v>65.833333333333343</v>
      </c>
      <c r="DR433">
        <v>62</v>
      </c>
      <c r="DS433">
        <v>147</v>
      </c>
      <c r="DT433" t="s">
        <v>986</v>
      </c>
      <c r="DU433">
        <v>56.666666666666664</v>
      </c>
      <c r="DV433">
        <v>73</v>
      </c>
      <c r="DW433">
        <v>190</v>
      </c>
      <c r="DX433" t="s">
        <v>978</v>
      </c>
      <c r="DY433">
        <v>93.75</v>
      </c>
      <c r="DZ433">
        <v>76</v>
      </c>
      <c r="EA433">
        <v>25</v>
      </c>
      <c r="EB433" t="s">
        <v>1804</v>
      </c>
      <c r="EC433">
        <v>154.16666666666666</v>
      </c>
      <c r="ED433">
        <v>74</v>
      </c>
      <c r="EE433">
        <v>83</v>
      </c>
      <c r="EF433" t="s">
        <v>855</v>
      </c>
      <c r="EG433">
        <v>95.833333333333329</v>
      </c>
      <c r="EH433">
        <v>60</v>
      </c>
      <c r="EI433">
        <v>127</v>
      </c>
      <c r="EJ433" t="s">
        <v>1190</v>
      </c>
      <c r="EK433">
        <v>126.66666666666667</v>
      </c>
      <c r="EL433">
        <v>58</v>
      </c>
      <c r="EM433">
        <v>43</v>
      </c>
      <c r="EN433" t="s">
        <v>1822</v>
      </c>
      <c r="EO433">
        <v>176.25</v>
      </c>
      <c r="EP433">
        <v>58</v>
      </c>
      <c r="EQ433">
        <v>43</v>
      </c>
      <c r="ER433" t="s">
        <v>986</v>
      </c>
      <c r="ES433">
        <v>132.08333333333334</v>
      </c>
      <c r="ET433">
        <v>98</v>
      </c>
      <c r="EU433">
        <v>175</v>
      </c>
      <c r="EV433">
        <v>71</v>
      </c>
      <c r="EW433">
        <v>155</v>
      </c>
      <c r="EX433">
        <v>112</v>
      </c>
      <c r="EY433">
        <v>73</v>
      </c>
      <c r="EZ433">
        <v>29</v>
      </c>
      <c r="FA433">
        <v>191</v>
      </c>
      <c r="FB433">
        <v>20</v>
      </c>
      <c r="FC433">
        <v>226</v>
      </c>
      <c r="FD433">
        <v>39</v>
      </c>
      <c r="FE433">
        <v>120</v>
      </c>
    </row>
    <row r="434" spans="1:161" x14ac:dyDescent="0.2">
      <c r="A434" t="s">
        <v>1284</v>
      </c>
      <c r="B434" t="s">
        <v>1285</v>
      </c>
      <c r="C434" t="s">
        <v>1186</v>
      </c>
      <c r="D434" t="s">
        <v>853</v>
      </c>
      <c r="E434" t="s">
        <v>1286</v>
      </c>
      <c r="F434">
        <v>103</v>
      </c>
      <c r="G434">
        <v>88</v>
      </c>
      <c r="H434" s="11" t="s">
        <v>978</v>
      </c>
      <c r="I434" s="11">
        <v>107.91666666666667</v>
      </c>
      <c r="J434">
        <v>48</v>
      </c>
      <c r="K434">
        <v>185</v>
      </c>
      <c r="L434" s="11" t="s">
        <v>1188</v>
      </c>
      <c r="M434" s="11">
        <v>111.25</v>
      </c>
      <c r="N434">
        <v>78</v>
      </c>
      <c r="O434">
        <v>142</v>
      </c>
      <c r="P434" s="11" t="s">
        <v>1189</v>
      </c>
      <c r="Q434" s="11">
        <v>94.166666666666671</v>
      </c>
      <c r="R434">
        <v>57</v>
      </c>
      <c r="S434">
        <v>161</v>
      </c>
      <c r="T434" t="s">
        <v>1190</v>
      </c>
      <c r="U434">
        <v>115.83333333333333</v>
      </c>
      <c r="V434">
        <v>69.5</v>
      </c>
      <c r="W434">
        <v>17</v>
      </c>
      <c r="X434" t="s">
        <v>984</v>
      </c>
      <c r="Y434">
        <v>142.5</v>
      </c>
      <c r="Z434">
        <v>38</v>
      </c>
      <c r="AA434">
        <v>187</v>
      </c>
      <c r="AB434" t="s">
        <v>986</v>
      </c>
      <c r="AC434">
        <v>105.83333333333333</v>
      </c>
      <c r="AD434">
        <v>96.5</v>
      </c>
      <c r="AE434">
        <v>107</v>
      </c>
      <c r="AF434" t="s">
        <v>978</v>
      </c>
      <c r="AG434">
        <v>125</v>
      </c>
      <c r="AH434">
        <v>34</v>
      </c>
      <c r="AI434">
        <v>212</v>
      </c>
      <c r="AJ434" t="s">
        <v>1188</v>
      </c>
      <c r="AK434">
        <v>103.33333333333333</v>
      </c>
      <c r="AL434">
        <v>70</v>
      </c>
      <c r="AM434">
        <v>128</v>
      </c>
      <c r="AN434" t="s">
        <v>1189</v>
      </c>
      <c r="AO434">
        <v>105</v>
      </c>
      <c r="AP434">
        <v>50</v>
      </c>
      <c r="AQ434">
        <v>199</v>
      </c>
      <c r="AR434" t="s">
        <v>1190</v>
      </c>
      <c r="AS434">
        <v>32.5</v>
      </c>
      <c r="AT434">
        <v>47</v>
      </c>
      <c r="AU434">
        <v>119</v>
      </c>
      <c r="AV434" t="s">
        <v>984</v>
      </c>
      <c r="AW434">
        <v>138.33333333333334</v>
      </c>
      <c r="AX434">
        <v>28</v>
      </c>
      <c r="AY434">
        <v>201</v>
      </c>
      <c r="AZ434" t="s">
        <v>986</v>
      </c>
      <c r="BA434">
        <v>74.583333333333343</v>
      </c>
      <c r="BB434">
        <v>80</v>
      </c>
      <c r="BC434">
        <v>167</v>
      </c>
      <c r="BD434" t="s">
        <v>978</v>
      </c>
      <c r="BE434">
        <v>80.416666666666671</v>
      </c>
      <c r="BF434">
        <v>13</v>
      </c>
      <c r="BG434">
        <v>220</v>
      </c>
      <c r="BH434" t="s">
        <v>1804</v>
      </c>
      <c r="BI434">
        <v>100.83333333333333</v>
      </c>
      <c r="BJ434">
        <v>71.5</v>
      </c>
      <c r="BK434">
        <v>140</v>
      </c>
      <c r="BL434" t="s">
        <v>1823</v>
      </c>
      <c r="BM434">
        <v>112.5</v>
      </c>
      <c r="BN434">
        <v>77</v>
      </c>
      <c r="BO434">
        <v>37</v>
      </c>
      <c r="BP434" t="s">
        <v>1190</v>
      </c>
      <c r="BQ434">
        <v>146.25</v>
      </c>
      <c r="BR434">
        <v>40</v>
      </c>
      <c r="BS434">
        <v>211</v>
      </c>
      <c r="BT434" t="s">
        <v>984</v>
      </c>
      <c r="BU434">
        <v>92.083333333333329</v>
      </c>
      <c r="BV434">
        <v>57</v>
      </c>
      <c r="BW434">
        <v>140</v>
      </c>
      <c r="BX434" t="s">
        <v>986</v>
      </c>
      <c r="BY434">
        <v>102.08333333333333</v>
      </c>
      <c r="BZ434">
        <v>86</v>
      </c>
      <c r="CA434">
        <v>120</v>
      </c>
      <c r="CB434" t="s">
        <v>978</v>
      </c>
      <c r="CC434">
        <v>99.166666666666671</v>
      </c>
      <c r="CD434">
        <v>38</v>
      </c>
      <c r="CE434">
        <v>222</v>
      </c>
      <c r="CF434" t="s">
        <v>1804</v>
      </c>
      <c r="CG434">
        <v>101.25</v>
      </c>
      <c r="CH434">
        <v>47</v>
      </c>
      <c r="CI434">
        <v>170</v>
      </c>
      <c r="CJ434" t="s">
        <v>855</v>
      </c>
      <c r="CK434">
        <v>104.58333333333333</v>
      </c>
      <c r="CL434">
        <v>53</v>
      </c>
      <c r="CM434">
        <v>148</v>
      </c>
      <c r="CN434" t="s">
        <v>1190</v>
      </c>
      <c r="CO434">
        <v>41.25</v>
      </c>
      <c r="CP434">
        <v>32</v>
      </c>
      <c r="CQ434">
        <v>192</v>
      </c>
      <c r="CR434" t="s">
        <v>984</v>
      </c>
      <c r="CS434">
        <v>111.25</v>
      </c>
      <c r="CT434">
        <v>40</v>
      </c>
      <c r="CU434">
        <v>145</v>
      </c>
      <c r="CV434" t="s">
        <v>986</v>
      </c>
      <c r="CW434">
        <v>129.58333333333334</v>
      </c>
      <c r="CX434">
        <v>91</v>
      </c>
      <c r="CY434">
        <v>118</v>
      </c>
      <c r="CZ434" t="s">
        <v>978</v>
      </c>
      <c r="DA434">
        <v>77.5</v>
      </c>
      <c r="DB434">
        <v>27</v>
      </c>
      <c r="DC434">
        <v>225</v>
      </c>
      <c r="DD434" t="s">
        <v>1804</v>
      </c>
      <c r="DE434">
        <v>101.66666666666667</v>
      </c>
      <c r="DF434">
        <v>47</v>
      </c>
      <c r="DG434">
        <v>181</v>
      </c>
      <c r="DH434" t="s">
        <v>855</v>
      </c>
      <c r="DI434">
        <v>75.833333333333329</v>
      </c>
      <c r="DJ434">
        <v>74</v>
      </c>
      <c r="DK434">
        <v>7</v>
      </c>
      <c r="DL434" t="s">
        <v>1821</v>
      </c>
      <c r="DM434">
        <v>119.58333333333333</v>
      </c>
      <c r="DN434">
        <v>49</v>
      </c>
      <c r="DO434">
        <v>219</v>
      </c>
      <c r="DP434" t="s">
        <v>1822</v>
      </c>
      <c r="DQ434">
        <v>68.75</v>
      </c>
      <c r="DR434">
        <v>51</v>
      </c>
      <c r="DS434">
        <v>216</v>
      </c>
      <c r="DT434" t="s">
        <v>986</v>
      </c>
      <c r="DU434">
        <v>70</v>
      </c>
      <c r="DV434">
        <v>86.5</v>
      </c>
      <c r="DW434">
        <v>64</v>
      </c>
      <c r="DX434" t="s">
        <v>978</v>
      </c>
      <c r="DY434">
        <v>105</v>
      </c>
      <c r="DZ434">
        <v>27</v>
      </c>
      <c r="EA434">
        <v>229</v>
      </c>
      <c r="EB434" t="s">
        <v>1804</v>
      </c>
      <c r="EC434">
        <v>92.916666666666671</v>
      </c>
      <c r="ED434">
        <v>67</v>
      </c>
      <c r="EE434">
        <v>123</v>
      </c>
      <c r="EF434" t="s">
        <v>855</v>
      </c>
      <c r="EG434">
        <v>116.66666666666666</v>
      </c>
      <c r="EH434">
        <v>69</v>
      </c>
      <c r="EI434">
        <v>54</v>
      </c>
      <c r="EJ434" t="s">
        <v>1190</v>
      </c>
      <c r="EK434">
        <v>102.5</v>
      </c>
      <c r="EL434">
        <v>42</v>
      </c>
      <c r="EM434">
        <v>144</v>
      </c>
      <c r="EN434" t="s">
        <v>1822</v>
      </c>
      <c r="EO434">
        <v>80</v>
      </c>
      <c r="EP434">
        <v>42</v>
      </c>
      <c r="EQ434">
        <v>144</v>
      </c>
      <c r="ER434" t="s">
        <v>986</v>
      </c>
      <c r="ES434">
        <v>128.33333333333334</v>
      </c>
      <c r="ET434">
        <v>108</v>
      </c>
      <c r="EU434">
        <v>76</v>
      </c>
      <c r="EV434">
        <v>56</v>
      </c>
      <c r="EW434">
        <v>212</v>
      </c>
      <c r="EX434">
        <v>87</v>
      </c>
      <c r="EY434">
        <v>163</v>
      </c>
      <c r="EZ434">
        <v>36</v>
      </c>
      <c r="FA434">
        <v>60</v>
      </c>
      <c r="FB434">
        <v>33</v>
      </c>
      <c r="FC434">
        <v>96</v>
      </c>
      <c r="FD434">
        <v>31</v>
      </c>
      <c r="FE434">
        <v>212</v>
      </c>
    </row>
    <row r="435" spans="1:161" x14ac:dyDescent="0.2">
      <c r="A435" t="s">
        <v>1287</v>
      </c>
      <c r="B435" t="s">
        <v>1288</v>
      </c>
      <c r="C435" t="s">
        <v>1186</v>
      </c>
      <c r="D435" t="s">
        <v>853</v>
      </c>
      <c r="E435" t="s">
        <v>1289</v>
      </c>
      <c r="F435">
        <v>107</v>
      </c>
      <c r="G435">
        <v>63</v>
      </c>
      <c r="H435" s="11" t="s">
        <v>978</v>
      </c>
      <c r="I435" s="11">
        <v>118.33333333333333</v>
      </c>
      <c r="J435">
        <v>49</v>
      </c>
      <c r="K435">
        <v>183</v>
      </c>
      <c r="L435" s="11" t="s">
        <v>1188</v>
      </c>
      <c r="M435" s="11">
        <v>81.25</v>
      </c>
      <c r="N435">
        <v>123</v>
      </c>
      <c r="O435">
        <v>3</v>
      </c>
      <c r="P435" s="11" t="s">
        <v>1189</v>
      </c>
      <c r="Q435" s="11">
        <v>118.75</v>
      </c>
      <c r="R435">
        <v>75</v>
      </c>
      <c r="S435">
        <v>4</v>
      </c>
      <c r="T435" t="s">
        <v>1190</v>
      </c>
      <c r="U435">
        <v>160.83333333333331</v>
      </c>
      <c r="V435">
        <v>61.5</v>
      </c>
      <c r="W435">
        <v>86</v>
      </c>
      <c r="X435" t="s">
        <v>984</v>
      </c>
      <c r="Y435">
        <v>75.416666666666671</v>
      </c>
      <c r="Z435">
        <v>42</v>
      </c>
      <c r="AA435">
        <v>156</v>
      </c>
      <c r="AB435" t="s">
        <v>986</v>
      </c>
      <c r="AC435">
        <v>124.58333333333333</v>
      </c>
      <c r="AD435">
        <v>96.5</v>
      </c>
      <c r="AE435">
        <v>107</v>
      </c>
      <c r="AF435" t="s">
        <v>978</v>
      </c>
      <c r="AG435">
        <v>72.916666666666671</v>
      </c>
      <c r="AH435">
        <v>59</v>
      </c>
      <c r="AI435">
        <v>138</v>
      </c>
      <c r="AJ435" t="s">
        <v>1188</v>
      </c>
      <c r="AK435">
        <v>120</v>
      </c>
      <c r="AL435">
        <v>95.5</v>
      </c>
      <c r="AM435">
        <v>48</v>
      </c>
      <c r="AN435" t="s">
        <v>1189</v>
      </c>
      <c r="AO435">
        <v>97.5</v>
      </c>
      <c r="AP435">
        <v>59.5</v>
      </c>
      <c r="AQ435">
        <v>150</v>
      </c>
      <c r="AR435" t="s">
        <v>1190</v>
      </c>
      <c r="AS435">
        <v>103.75</v>
      </c>
      <c r="AT435">
        <v>64</v>
      </c>
      <c r="AU435">
        <v>27</v>
      </c>
      <c r="AV435" t="s">
        <v>984</v>
      </c>
      <c r="AW435">
        <v>174.16666666666669</v>
      </c>
      <c r="AX435">
        <v>20</v>
      </c>
      <c r="AY435">
        <v>215</v>
      </c>
      <c r="AZ435" t="s">
        <v>986</v>
      </c>
      <c r="BA435">
        <v>85</v>
      </c>
      <c r="BB435">
        <v>95</v>
      </c>
      <c r="BC435">
        <v>42</v>
      </c>
      <c r="BD435" t="s">
        <v>978</v>
      </c>
      <c r="BE435">
        <v>94.583333333333329</v>
      </c>
      <c r="BF435">
        <v>40</v>
      </c>
      <c r="BG435">
        <v>186</v>
      </c>
      <c r="BH435" t="s">
        <v>1804</v>
      </c>
      <c r="BI435">
        <v>104.16666666666667</v>
      </c>
      <c r="BJ435">
        <v>100.5</v>
      </c>
      <c r="BK435">
        <v>42</v>
      </c>
      <c r="BL435" t="s">
        <v>1823</v>
      </c>
      <c r="BM435">
        <v>90</v>
      </c>
      <c r="BN435">
        <v>63</v>
      </c>
      <c r="BO435">
        <v>159</v>
      </c>
      <c r="BP435" t="s">
        <v>1190</v>
      </c>
      <c r="BQ435">
        <v>50.833333333333336</v>
      </c>
      <c r="BR435">
        <v>42</v>
      </c>
      <c r="BS435">
        <v>205</v>
      </c>
      <c r="BT435" t="s">
        <v>984</v>
      </c>
      <c r="BU435">
        <v>63.333333333333336</v>
      </c>
      <c r="BV435">
        <v>51</v>
      </c>
      <c r="BW435">
        <v>179</v>
      </c>
      <c r="BX435" t="s">
        <v>986</v>
      </c>
      <c r="BY435">
        <v>107.5</v>
      </c>
      <c r="BZ435">
        <v>98</v>
      </c>
      <c r="CA435">
        <v>29</v>
      </c>
      <c r="CB435" t="s">
        <v>978</v>
      </c>
      <c r="CC435">
        <v>160.83333333333331</v>
      </c>
      <c r="CD435">
        <v>50</v>
      </c>
      <c r="CE435">
        <v>196</v>
      </c>
      <c r="CF435" t="s">
        <v>1804</v>
      </c>
      <c r="CG435">
        <v>102.91666666666667</v>
      </c>
      <c r="CH435">
        <v>80</v>
      </c>
      <c r="CI435">
        <v>18</v>
      </c>
      <c r="CJ435" t="s">
        <v>855</v>
      </c>
      <c r="CK435">
        <v>95</v>
      </c>
      <c r="CL435">
        <v>66</v>
      </c>
      <c r="CM435">
        <v>41</v>
      </c>
      <c r="CN435" t="s">
        <v>1190</v>
      </c>
      <c r="CO435">
        <v>130</v>
      </c>
      <c r="CP435">
        <v>43</v>
      </c>
      <c r="CQ435">
        <v>117</v>
      </c>
      <c r="CR435" t="s">
        <v>984</v>
      </c>
      <c r="CS435">
        <v>132.91666666666666</v>
      </c>
      <c r="CT435">
        <v>32</v>
      </c>
      <c r="CU435">
        <v>197</v>
      </c>
      <c r="CV435" t="s">
        <v>986</v>
      </c>
      <c r="CW435">
        <v>88.333333333333329</v>
      </c>
      <c r="CX435">
        <v>86</v>
      </c>
      <c r="CY435">
        <v>175</v>
      </c>
      <c r="CZ435" t="s">
        <v>978</v>
      </c>
      <c r="DA435">
        <v>37.083333333333336</v>
      </c>
      <c r="DB435">
        <v>43</v>
      </c>
      <c r="DC435">
        <v>203</v>
      </c>
      <c r="DD435" t="s">
        <v>1804</v>
      </c>
      <c r="DE435">
        <v>76.25</v>
      </c>
      <c r="DF435">
        <v>105.5</v>
      </c>
      <c r="DG435">
        <v>6</v>
      </c>
      <c r="DH435" t="s">
        <v>855</v>
      </c>
      <c r="DI435">
        <v>103.33333333333333</v>
      </c>
      <c r="DJ435">
        <v>60</v>
      </c>
      <c r="DK435">
        <v>113</v>
      </c>
      <c r="DL435" t="s">
        <v>1821</v>
      </c>
      <c r="DM435">
        <v>68.333333333333343</v>
      </c>
      <c r="DN435">
        <v>53</v>
      </c>
      <c r="DO435">
        <v>196</v>
      </c>
      <c r="DP435" t="s">
        <v>1822</v>
      </c>
      <c r="DQ435">
        <v>76.666666666666671</v>
      </c>
      <c r="DR435">
        <v>59</v>
      </c>
      <c r="DS435">
        <v>169</v>
      </c>
      <c r="DT435" t="s">
        <v>986</v>
      </c>
      <c r="DU435">
        <v>87.916666666666671</v>
      </c>
      <c r="DV435">
        <v>92.5</v>
      </c>
      <c r="DW435">
        <v>24</v>
      </c>
      <c r="DX435" t="s">
        <v>978</v>
      </c>
      <c r="DY435">
        <v>166.25</v>
      </c>
      <c r="DZ435">
        <v>47</v>
      </c>
      <c r="EA435">
        <v>146</v>
      </c>
      <c r="EB435" t="s">
        <v>1804</v>
      </c>
      <c r="EC435">
        <v>127.5</v>
      </c>
      <c r="ED435">
        <v>93.5</v>
      </c>
      <c r="EE435">
        <v>14</v>
      </c>
      <c r="EF435" t="s">
        <v>855</v>
      </c>
      <c r="EG435">
        <v>94.583333333333329</v>
      </c>
      <c r="EH435">
        <v>71</v>
      </c>
      <c r="EI435">
        <v>37</v>
      </c>
      <c r="EJ435" t="s">
        <v>1190</v>
      </c>
      <c r="EK435">
        <v>118.33333333333333</v>
      </c>
      <c r="EL435">
        <v>43</v>
      </c>
      <c r="EM435">
        <v>140</v>
      </c>
      <c r="EN435" t="s">
        <v>1822</v>
      </c>
      <c r="EO435">
        <v>92.5</v>
      </c>
      <c r="EP435">
        <v>43</v>
      </c>
      <c r="EQ435">
        <v>140</v>
      </c>
      <c r="ER435" t="s">
        <v>986</v>
      </c>
      <c r="ES435">
        <v>100</v>
      </c>
      <c r="ET435">
        <v>97</v>
      </c>
      <c r="EU435">
        <v>183</v>
      </c>
      <c r="EV435">
        <v>56</v>
      </c>
      <c r="EW435">
        <v>212</v>
      </c>
      <c r="EX435">
        <v>144</v>
      </c>
      <c r="EY435">
        <v>1</v>
      </c>
      <c r="EZ435">
        <v>35</v>
      </c>
      <c r="FA435">
        <v>81</v>
      </c>
      <c r="FB435">
        <v>32</v>
      </c>
      <c r="FC435">
        <v>122</v>
      </c>
      <c r="FD435">
        <v>37</v>
      </c>
      <c r="FE435">
        <v>140</v>
      </c>
    </row>
    <row r="436" spans="1:161" x14ac:dyDescent="0.2">
      <c r="A436" t="s">
        <v>1290</v>
      </c>
      <c r="B436" t="s">
        <v>1291</v>
      </c>
      <c r="C436" t="s">
        <v>1186</v>
      </c>
      <c r="D436" t="s">
        <v>853</v>
      </c>
      <c r="E436" t="s">
        <v>1292</v>
      </c>
      <c r="F436">
        <v>101</v>
      </c>
      <c r="G436">
        <v>112</v>
      </c>
      <c r="H436" s="11" t="s">
        <v>978</v>
      </c>
      <c r="I436" s="11">
        <v>97.916666666666671</v>
      </c>
      <c r="J436">
        <v>42</v>
      </c>
      <c r="K436">
        <v>206</v>
      </c>
      <c r="L436" s="11" t="s">
        <v>1188</v>
      </c>
      <c r="M436" s="11">
        <v>100</v>
      </c>
      <c r="N436">
        <v>85</v>
      </c>
      <c r="O436">
        <v>123</v>
      </c>
      <c r="P436" s="11" t="s">
        <v>1189</v>
      </c>
      <c r="Q436" s="11">
        <v>107.91666666666667</v>
      </c>
      <c r="R436">
        <v>58.5</v>
      </c>
      <c r="S436">
        <v>137</v>
      </c>
      <c r="T436" t="s">
        <v>1190</v>
      </c>
      <c r="U436">
        <v>74.583333333333343</v>
      </c>
      <c r="V436">
        <v>52.5</v>
      </c>
      <c r="W436">
        <v>165</v>
      </c>
      <c r="X436" t="s">
        <v>984</v>
      </c>
      <c r="Y436">
        <v>118.33333333333333</v>
      </c>
      <c r="Z436">
        <v>42</v>
      </c>
      <c r="AA436">
        <v>156</v>
      </c>
      <c r="AB436" t="s">
        <v>986</v>
      </c>
      <c r="AC436">
        <v>67.916666666666657</v>
      </c>
      <c r="AD436">
        <v>96.5</v>
      </c>
      <c r="AE436">
        <v>107</v>
      </c>
      <c r="AF436" t="s">
        <v>978</v>
      </c>
      <c r="AG436">
        <v>130</v>
      </c>
      <c r="AH436">
        <v>40</v>
      </c>
      <c r="AI436">
        <v>206</v>
      </c>
      <c r="AJ436" t="s">
        <v>1188</v>
      </c>
      <c r="AK436">
        <v>89.166666666666671</v>
      </c>
      <c r="AL436">
        <v>66</v>
      </c>
      <c r="AM436">
        <v>142</v>
      </c>
      <c r="AN436" t="s">
        <v>1189</v>
      </c>
      <c r="AO436">
        <v>100</v>
      </c>
      <c r="AP436">
        <v>66</v>
      </c>
      <c r="AQ436">
        <v>76</v>
      </c>
      <c r="AR436" t="s">
        <v>1190</v>
      </c>
      <c r="AS436">
        <v>142.91666666666666</v>
      </c>
      <c r="AT436">
        <v>27</v>
      </c>
      <c r="AU436">
        <v>209</v>
      </c>
      <c r="AV436" t="s">
        <v>984</v>
      </c>
      <c r="AW436">
        <v>58.333333333333329</v>
      </c>
      <c r="AX436">
        <v>45</v>
      </c>
      <c r="AY436">
        <v>79</v>
      </c>
      <c r="AZ436" t="s">
        <v>986</v>
      </c>
      <c r="BA436">
        <v>87.5</v>
      </c>
      <c r="BB436">
        <v>79</v>
      </c>
      <c r="BC436">
        <v>179</v>
      </c>
      <c r="BD436" t="s">
        <v>978</v>
      </c>
      <c r="BE436">
        <v>106.66666666666667</v>
      </c>
      <c r="BF436">
        <v>42</v>
      </c>
      <c r="BG436">
        <v>180</v>
      </c>
      <c r="BH436" t="s">
        <v>1804</v>
      </c>
      <c r="BI436">
        <v>111.66666666666667</v>
      </c>
      <c r="BJ436">
        <v>71</v>
      </c>
      <c r="BK436">
        <v>142</v>
      </c>
      <c r="BL436" t="s">
        <v>1823</v>
      </c>
      <c r="BM436">
        <v>101.25</v>
      </c>
      <c r="BN436">
        <v>60</v>
      </c>
      <c r="BO436">
        <v>179</v>
      </c>
      <c r="BP436" t="s">
        <v>1190</v>
      </c>
      <c r="BQ436">
        <v>101.25</v>
      </c>
      <c r="BR436">
        <v>58</v>
      </c>
      <c r="BS436">
        <v>109</v>
      </c>
      <c r="BT436" t="s">
        <v>984</v>
      </c>
      <c r="BU436">
        <v>83.333333333333343</v>
      </c>
      <c r="BV436">
        <v>69</v>
      </c>
      <c r="BW436">
        <v>49</v>
      </c>
      <c r="BX436" t="s">
        <v>986</v>
      </c>
      <c r="BY436">
        <v>119.16666666666667</v>
      </c>
      <c r="BZ436">
        <v>75</v>
      </c>
      <c r="CA436">
        <v>195</v>
      </c>
      <c r="CB436" t="s">
        <v>978</v>
      </c>
      <c r="CC436">
        <v>49.166666666666671</v>
      </c>
      <c r="CD436">
        <v>45</v>
      </c>
      <c r="CE436">
        <v>208</v>
      </c>
      <c r="CF436" t="s">
        <v>1804</v>
      </c>
      <c r="CG436">
        <v>77.5</v>
      </c>
      <c r="CH436">
        <v>52.5</v>
      </c>
      <c r="CI436">
        <v>145</v>
      </c>
      <c r="CJ436" t="s">
        <v>855</v>
      </c>
      <c r="CK436">
        <v>92.083333333333329</v>
      </c>
      <c r="CL436">
        <v>48</v>
      </c>
      <c r="CM436">
        <v>182</v>
      </c>
      <c r="CN436" t="s">
        <v>1190</v>
      </c>
      <c r="CO436">
        <v>40.833333333333336</v>
      </c>
      <c r="CP436">
        <v>49</v>
      </c>
      <c r="CQ436">
        <v>69</v>
      </c>
      <c r="CR436" t="s">
        <v>984</v>
      </c>
      <c r="CS436">
        <v>142.91666666666666</v>
      </c>
      <c r="CT436">
        <v>48</v>
      </c>
      <c r="CU436">
        <v>95</v>
      </c>
      <c r="CV436" t="s">
        <v>986</v>
      </c>
      <c r="CW436">
        <v>91.25</v>
      </c>
      <c r="CX436">
        <v>95</v>
      </c>
      <c r="CY436">
        <v>73</v>
      </c>
      <c r="CZ436" t="s">
        <v>978</v>
      </c>
      <c r="DA436">
        <v>94.583333333333329</v>
      </c>
      <c r="DB436">
        <v>60</v>
      </c>
      <c r="DC436">
        <v>154</v>
      </c>
      <c r="DD436" t="s">
        <v>1804</v>
      </c>
      <c r="DE436">
        <v>129.16666666666666</v>
      </c>
      <c r="DF436">
        <v>62.5</v>
      </c>
      <c r="DG436">
        <v>126</v>
      </c>
      <c r="DH436" t="s">
        <v>855</v>
      </c>
      <c r="DI436">
        <v>86.25</v>
      </c>
      <c r="DJ436">
        <v>67</v>
      </c>
      <c r="DK436">
        <v>40</v>
      </c>
      <c r="DL436" t="s">
        <v>1821</v>
      </c>
      <c r="DM436">
        <v>112.08333333333333</v>
      </c>
      <c r="DN436">
        <v>56</v>
      </c>
      <c r="DO436">
        <v>172</v>
      </c>
      <c r="DP436" t="s">
        <v>1822</v>
      </c>
      <c r="DQ436">
        <v>114.16666666666667</v>
      </c>
      <c r="DR436">
        <v>70</v>
      </c>
      <c r="DS436">
        <v>74</v>
      </c>
      <c r="DT436" t="s">
        <v>986</v>
      </c>
      <c r="DU436">
        <v>155</v>
      </c>
      <c r="DV436">
        <v>87</v>
      </c>
      <c r="DW436">
        <v>60</v>
      </c>
      <c r="DX436" t="s">
        <v>978</v>
      </c>
      <c r="DY436">
        <v>132.91666666666666</v>
      </c>
      <c r="DZ436">
        <v>30</v>
      </c>
      <c r="EA436">
        <v>224</v>
      </c>
      <c r="EB436" t="s">
        <v>1804</v>
      </c>
      <c r="EC436">
        <v>102.91666666666667</v>
      </c>
      <c r="ED436">
        <v>72.5</v>
      </c>
      <c r="EE436">
        <v>93</v>
      </c>
      <c r="EF436" t="s">
        <v>855</v>
      </c>
      <c r="EG436">
        <v>132.91666666666666</v>
      </c>
      <c r="EH436">
        <v>67</v>
      </c>
      <c r="EI436">
        <v>69</v>
      </c>
      <c r="EJ436" t="s">
        <v>1190</v>
      </c>
      <c r="EK436">
        <v>113.75</v>
      </c>
      <c r="EL436">
        <v>34</v>
      </c>
      <c r="EM436">
        <v>206</v>
      </c>
      <c r="EN436" t="s">
        <v>1822</v>
      </c>
      <c r="EO436">
        <v>54.166666666666671</v>
      </c>
      <c r="EP436">
        <v>34</v>
      </c>
      <c r="EQ436">
        <v>206</v>
      </c>
      <c r="ER436" t="s">
        <v>986</v>
      </c>
      <c r="ES436">
        <v>64.166666666666657</v>
      </c>
      <c r="ET436">
        <v>102</v>
      </c>
      <c r="EU436">
        <v>139</v>
      </c>
      <c r="EV436">
        <v>39</v>
      </c>
      <c r="EW436">
        <v>231</v>
      </c>
      <c r="EX436">
        <v>85</v>
      </c>
      <c r="EY436">
        <v>172</v>
      </c>
      <c r="EZ436">
        <v>34</v>
      </c>
      <c r="FA436">
        <v>102</v>
      </c>
      <c r="FB436">
        <v>33</v>
      </c>
      <c r="FC436">
        <v>96</v>
      </c>
      <c r="FD436">
        <v>39</v>
      </c>
      <c r="FE436">
        <v>120</v>
      </c>
    </row>
    <row r="437" spans="1:161" x14ac:dyDescent="0.2">
      <c r="A437" t="s">
        <v>1293</v>
      </c>
      <c r="B437" t="s">
        <v>1294</v>
      </c>
      <c r="C437" t="s">
        <v>1186</v>
      </c>
      <c r="D437" t="s">
        <v>853</v>
      </c>
      <c r="E437" t="s">
        <v>1295</v>
      </c>
      <c r="F437">
        <v>95</v>
      </c>
      <c r="G437">
        <v>170</v>
      </c>
      <c r="H437" s="11" t="s">
        <v>978</v>
      </c>
      <c r="I437" s="11">
        <v>77.916666666666671</v>
      </c>
      <c r="J437">
        <v>56</v>
      </c>
      <c r="K437">
        <v>157</v>
      </c>
      <c r="L437" s="11" t="s">
        <v>1188</v>
      </c>
      <c r="M437" s="11">
        <v>119.58333333333333</v>
      </c>
      <c r="N437">
        <v>69</v>
      </c>
      <c r="O437">
        <v>174</v>
      </c>
      <c r="P437" s="11" t="s">
        <v>1189</v>
      </c>
      <c r="Q437" s="11">
        <v>89.166666666666671</v>
      </c>
      <c r="R437">
        <v>38</v>
      </c>
      <c r="S437">
        <v>237</v>
      </c>
      <c r="T437" t="s">
        <v>1190</v>
      </c>
      <c r="U437">
        <v>65</v>
      </c>
      <c r="V437">
        <v>46</v>
      </c>
      <c r="W437">
        <v>218</v>
      </c>
      <c r="X437" t="s">
        <v>984</v>
      </c>
      <c r="Y437">
        <v>75.416666666666671</v>
      </c>
      <c r="Z437">
        <v>53</v>
      </c>
      <c r="AA437">
        <v>46</v>
      </c>
      <c r="AB437" t="s">
        <v>986</v>
      </c>
      <c r="AC437">
        <v>168.75</v>
      </c>
      <c r="AD437">
        <v>96</v>
      </c>
      <c r="AE437">
        <v>117</v>
      </c>
      <c r="AF437" t="s">
        <v>978</v>
      </c>
      <c r="AG437">
        <v>130.83333333333334</v>
      </c>
      <c r="AH437">
        <v>41</v>
      </c>
      <c r="AI437">
        <v>204</v>
      </c>
      <c r="AJ437" t="s">
        <v>1188</v>
      </c>
      <c r="AK437">
        <v>50.416666666666664</v>
      </c>
      <c r="AL437">
        <v>64.5</v>
      </c>
      <c r="AM437">
        <v>148</v>
      </c>
      <c r="AN437" t="s">
        <v>1189</v>
      </c>
      <c r="AO437">
        <v>97.916666666666671</v>
      </c>
      <c r="AP437">
        <v>59</v>
      </c>
      <c r="AQ437">
        <v>153</v>
      </c>
      <c r="AR437" t="s">
        <v>1190</v>
      </c>
      <c r="AS437">
        <v>120</v>
      </c>
      <c r="AT437">
        <v>40</v>
      </c>
      <c r="AU437">
        <v>159</v>
      </c>
      <c r="AV437" t="s">
        <v>984</v>
      </c>
      <c r="AW437">
        <v>95.416666666666671</v>
      </c>
      <c r="AX437">
        <v>25</v>
      </c>
      <c r="AY437">
        <v>211</v>
      </c>
      <c r="AZ437" t="s">
        <v>986</v>
      </c>
      <c r="BA437">
        <v>102.91666666666667</v>
      </c>
      <c r="BB437">
        <v>77</v>
      </c>
      <c r="BC437">
        <v>191</v>
      </c>
      <c r="BD437" t="s">
        <v>978</v>
      </c>
      <c r="BE437">
        <v>111.25</v>
      </c>
      <c r="BF437">
        <v>72</v>
      </c>
      <c r="BG437">
        <v>85</v>
      </c>
      <c r="BH437" t="s">
        <v>1804</v>
      </c>
      <c r="BI437">
        <v>91.666666666666671</v>
      </c>
      <c r="BJ437">
        <v>70.5</v>
      </c>
      <c r="BK437">
        <v>143</v>
      </c>
      <c r="BL437" t="s">
        <v>1823</v>
      </c>
      <c r="BM437">
        <v>98.75</v>
      </c>
      <c r="BN437">
        <v>55</v>
      </c>
      <c r="BO437">
        <v>201</v>
      </c>
      <c r="BP437" t="s">
        <v>1190</v>
      </c>
      <c r="BQ437">
        <v>77.916666666666671</v>
      </c>
      <c r="BR437">
        <v>52</v>
      </c>
      <c r="BS437">
        <v>148</v>
      </c>
      <c r="BT437" t="s">
        <v>984</v>
      </c>
      <c r="BU437">
        <v>109.58333333333333</v>
      </c>
      <c r="BV437">
        <v>41</v>
      </c>
      <c r="BW437">
        <v>218</v>
      </c>
      <c r="BX437" t="s">
        <v>986</v>
      </c>
      <c r="BY437">
        <v>103.33333333333333</v>
      </c>
      <c r="BZ437">
        <v>69</v>
      </c>
      <c r="CA437">
        <v>218</v>
      </c>
      <c r="CB437" t="s">
        <v>978</v>
      </c>
      <c r="CC437">
        <v>83.75</v>
      </c>
      <c r="CD437">
        <v>96</v>
      </c>
      <c r="CE437">
        <v>65</v>
      </c>
      <c r="CF437" t="s">
        <v>1804</v>
      </c>
      <c r="CG437">
        <v>90.416666666666671</v>
      </c>
      <c r="CH437">
        <v>53.5</v>
      </c>
      <c r="CI437">
        <v>140</v>
      </c>
      <c r="CJ437" t="s">
        <v>855</v>
      </c>
      <c r="CK437">
        <v>122.5</v>
      </c>
      <c r="CL437">
        <v>53</v>
      </c>
      <c r="CM437">
        <v>148</v>
      </c>
      <c r="CN437" t="s">
        <v>1190</v>
      </c>
      <c r="CO437">
        <v>100.41666666666667</v>
      </c>
      <c r="CP437">
        <v>35</v>
      </c>
      <c r="CQ437">
        <v>171</v>
      </c>
      <c r="CR437" t="s">
        <v>984</v>
      </c>
      <c r="CS437">
        <v>123.33333333333333</v>
      </c>
      <c r="CT437">
        <v>25</v>
      </c>
      <c r="CU437">
        <v>226</v>
      </c>
      <c r="CV437" t="s">
        <v>986</v>
      </c>
      <c r="CW437">
        <v>97.083333333333329</v>
      </c>
      <c r="CX437">
        <v>85</v>
      </c>
      <c r="CY437">
        <v>179</v>
      </c>
      <c r="CZ437" t="s">
        <v>978</v>
      </c>
      <c r="DA437">
        <v>85.416666666666671</v>
      </c>
      <c r="DB437">
        <v>95</v>
      </c>
      <c r="DC437">
        <v>42</v>
      </c>
      <c r="DD437" t="s">
        <v>1804</v>
      </c>
      <c r="DE437">
        <v>103.33333333333333</v>
      </c>
      <c r="DF437">
        <v>40.5</v>
      </c>
      <c r="DG437">
        <v>194</v>
      </c>
      <c r="DH437" t="s">
        <v>855</v>
      </c>
      <c r="DI437">
        <v>75.416666666666671</v>
      </c>
      <c r="DJ437">
        <v>56</v>
      </c>
      <c r="DK437">
        <v>149</v>
      </c>
      <c r="DL437" t="s">
        <v>1821</v>
      </c>
      <c r="DM437">
        <v>68.75</v>
      </c>
      <c r="DN437">
        <v>46</v>
      </c>
      <c r="DO437">
        <v>227</v>
      </c>
      <c r="DP437" t="s">
        <v>1822</v>
      </c>
      <c r="DQ437">
        <v>65.416666666666657</v>
      </c>
      <c r="DR437">
        <v>50</v>
      </c>
      <c r="DS437">
        <v>219</v>
      </c>
      <c r="DT437" t="s">
        <v>986</v>
      </c>
      <c r="DU437">
        <v>68.75</v>
      </c>
      <c r="DV437">
        <v>78.5</v>
      </c>
      <c r="DW437">
        <v>144</v>
      </c>
      <c r="DX437" t="s">
        <v>978</v>
      </c>
      <c r="DY437">
        <v>83.333333333333343</v>
      </c>
      <c r="DZ437">
        <v>67</v>
      </c>
      <c r="EA437">
        <v>50</v>
      </c>
      <c r="EB437" t="s">
        <v>1804</v>
      </c>
      <c r="EC437">
        <v>119.58333333333333</v>
      </c>
      <c r="ED437">
        <v>64</v>
      </c>
      <c r="EE437">
        <v>135</v>
      </c>
      <c r="EF437" t="s">
        <v>855</v>
      </c>
      <c r="EG437">
        <v>111.66666666666667</v>
      </c>
      <c r="EH437">
        <v>66</v>
      </c>
      <c r="EI437">
        <v>74</v>
      </c>
      <c r="EJ437" t="s">
        <v>1190</v>
      </c>
      <c r="EK437">
        <v>148.75</v>
      </c>
      <c r="EL437">
        <v>42</v>
      </c>
      <c r="EM437">
        <v>144</v>
      </c>
      <c r="EN437" t="s">
        <v>1822</v>
      </c>
      <c r="EO437">
        <v>80</v>
      </c>
      <c r="EP437">
        <v>42</v>
      </c>
      <c r="EQ437">
        <v>144</v>
      </c>
      <c r="ER437" t="s">
        <v>986</v>
      </c>
      <c r="ES437">
        <v>128.33333333333334</v>
      </c>
      <c r="ET437">
        <v>105</v>
      </c>
      <c r="EU437">
        <v>104</v>
      </c>
      <c r="EV437">
        <v>83</v>
      </c>
      <c r="EW437">
        <v>97</v>
      </c>
      <c r="EX437">
        <v>87</v>
      </c>
      <c r="EY437">
        <v>163</v>
      </c>
      <c r="EZ437">
        <v>29</v>
      </c>
      <c r="FA437">
        <v>191</v>
      </c>
      <c r="FB437">
        <v>33</v>
      </c>
      <c r="FC437">
        <v>96</v>
      </c>
      <c r="FD437">
        <v>31</v>
      </c>
      <c r="FE437">
        <v>212</v>
      </c>
    </row>
    <row r="438" spans="1:161" x14ac:dyDescent="0.2">
      <c r="A438" t="s">
        <v>1296</v>
      </c>
      <c r="B438" t="s">
        <v>1297</v>
      </c>
      <c r="C438" t="s">
        <v>1186</v>
      </c>
      <c r="D438" t="s">
        <v>853</v>
      </c>
      <c r="E438" t="s">
        <v>1298</v>
      </c>
      <c r="F438">
        <v>89</v>
      </c>
      <c r="G438">
        <v>209</v>
      </c>
      <c r="H438" s="11" t="s">
        <v>978</v>
      </c>
      <c r="I438" s="11">
        <v>100</v>
      </c>
      <c r="J438">
        <v>34</v>
      </c>
      <c r="K438">
        <v>225</v>
      </c>
      <c r="L438" s="11" t="s">
        <v>1188</v>
      </c>
      <c r="M438" s="11">
        <v>100</v>
      </c>
      <c r="N438">
        <v>50</v>
      </c>
      <c r="O438">
        <v>213</v>
      </c>
      <c r="P438" s="11" t="s">
        <v>1189</v>
      </c>
      <c r="Q438" s="11">
        <v>100</v>
      </c>
      <c r="R438">
        <v>55</v>
      </c>
      <c r="S438">
        <v>179</v>
      </c>
      <c r="T438" t="s">
        <v>1190</v>
      </c>
      <c r="U438">
        <v>100</v>
      </c>
      <c r="V438">
        <v>49</v>
      </c>
      <c r="W438">
        <v>199</v>
      </c>
      <c r="X438" t="s">
        <v>984</v>
      </c>
      <c r="Y438">
        <v>100</v>
      </c>
      <c r="Z438">
        <v>37</v>
      </c>
      <c r="AA438">
        <v>195</v>
      </c>
      <c r="AB438" t="s">
        <v>986</v>
      </c>
      <c r="AC438">
        <v>100</v>
      </c>
      <c r="AD438">
        <v>0</v>
      </c>
      <c r="AE438">
        <v>219</v>
      </c>
      <c r="AF438" t="s">
        <v>978</v>
      </c>
      <c r="AG438">
        <v>100</v>
      </c>
      <c r="AH438">
        <v>0</v>
      </c>
      <c r="AI438">
        <v>218</v>
      </c>
      <c r="AJ438" t="s">
        <v>1188</v>
      </c>
      <c r="AK438">
        <v>100</v>
      </c>
      <c r="AL438">
        <v>0</v>
      </c>
      <c r="AM438">
        <v>218</v>
      </c>
      <c r="AN438" t="s">
        <v>1189</v>
      </c>
      <c r="AO438">
        <v>100</v>
      </c>
      <c r="AP438">
        <v>0</v>
      </c>
      <c r="AQ438">
        <v>218</v>
      </c>
      <c r="AR438" t="s">
        <v>1190</v>
      </c>
      <c r="AS438">
        <v>100</v>
      </c>
      <c r="AT438">
        <v>0</v>
      </c>
      <c r="AU438">
        <v>218</v>
      </c>
      <c r="AV438" t="s">
        <v>984</v>
      </c>
      <c r="AW438">
        <v>100</v>
      </c>
      <c r="AX438">
        <v>0</v>
      </c>
      <c r="AY438">
        <v>218</v>
      </c>
      <c r="AZ438" t="s">
        <v>986</v>
      </c>
      <c r="BA438">
        <v>100</v>
      </c>
      <c r="BB438">
        <v>0</v>
      </c>
      <c r="BC438">
        <v>221</v>
      </c>
      <c r="BD438" t="s">
        <v>978</v>
      </c>
      <c r="BE438">
        <v>100</v>
      </c>
      <c r="BF438">
        <v>0</v>
      </c>
      <c r="BG438">
        <v>221</v>
      </c>
      <c r="BH438" t="s">
        <v>1804</v>
      </c>
      <c r="BI438">
        <v>100</v>
      </c>
      <c r="BJ438">
        <v>0</v>
      </c>
      <c r="BK438">
        <v>221</v>
      </c>
      <c r="BL438" t="s">
        <v>1823</v>
      </c>
      <c r="BM438">
        <v>100</v>
      </c>
      <c r="BN438">
        <v>0</v>
      </c>
      <c r="BO438">
        <v>221</v>
      </c>
      <c r="BP438" t="s">
        <v>1190</v>
      </c>
      <c r="BQ438">
        <v>100</v>
      </c>
      <c r="BR438">
        <v>0</v>
      </c>
      <c r="BS438">
        <v>221</v>
      </c>
      <c r="BT438" t="s">
        <v>984</v>
      </c>
      <c r="BU438">
        <v>100</v>
      </c>
      <c r="BV438">
        <v>0</v>
      </c>
      <c r="BW438">
        <v>221</v>
      </c>
      <c r="BX438" t="s">
        <v>986</v>
      </c>
      <c r="BY438">
        <v>100</v>
      </c>
      <c r="BZ438">
        <v>69</v>
      </c>
      <c r="CA438">
        <v>218</v>
      </c>
      <c r="CB438" t="s">
        <v>978</v>
      </c>
      <c r="CC438">
        <v>60</v>
      </c>
      <c r="CD438">
        <v>66</v>
      </c>
      <c r="CE438">
        <v>151</v>
      </c>
      <c r="CF438" t="s">
        <v>1804</v>
      </c>
      <c r="CG438">
        <v>111.25</v>
      </c>
      <c r="CH438">
        <v>34</v>
      </c>
      <c r="CI438">
        <v>221</v>
      </c>
      <c r="CJ438" t="s">
        <v>855</v>
      </c>
      <c r="CK438">
        <v>72.083333333333329</v>
      </c>
      <c r="CL438">
        <v>45</v>
      </c>
      <c r="CM438">
        <v>195</v>
      </c>
      <c r="CN438" t="s">
        <v>1190</v>
      </c>
      <c r="CO438">
        <v>106.66666666666667</v>
      </c>
      <c r="CP438">
        <v>32</v>
      </c>
      <c r="CQ438">
        <v>192</v>
      </c>
      <c r="CR438" t="s">
        <v>984</v>
      </c>
      <c r="CS438">
        <v>117.5</v>
      </c>
      <c r="CT438">
        <v>28</v>
      </c>
      <c r="CU438">
        <v>217</v>
      </c>
      <c r="CV438" t="s">
        <v>986</v>
      </c>
      <c r="CW438">
        <v>95</v>
      </c>
      <c r="CX438">
        <v>90</v>
      </c>
      <c r="CY438">
        <v>122</v>
      </c>
      <c r="CZ438" t="s">
        <v>978</v>
      </c>
      <c r="DA438">
        <v>141.25</v>
      </c>
      <c r="DB438">
        <v>51</v>
      </c>
      <c r="DC438">
        <v>178</v>
      </c>
      <c r="DD438" t="s">
        <v>1804</v>
      </c>
      <c r="DE438">
        <v>94.583333333333329</v>
      </c>
      <c r="DF438">
        <v>54</v>
      </c>
      <c r="DG438">
        <v>154</v>
      </c>
      <c r="DH438" t="s">
        <v>855</v>
      </c>
      <c r="DI438">
        <v>125</v>
      </c>
      <c r="DJ438">
        <v>47</v>
      </c>
      <c r="DK438">
        <v>211</v>
      </c>
      <c r="DL438" t="s">
        <v>1821</v>
      </c>
      <c r="DM438">
        <v>85</v>
      </c>
      <c r="DN438">
        <v>38</v>
      </c>
      <c r="DO438">
        <v>234</v>
      </c>
      <c r="DP438" t="s">
        <v>1822</v>
      </c>
      <c r="DQ438">
        <v>88.333333333333329</v>
      </c>
      <c r="DR438">
        <v>54</v>
      </c>
      <c r="DS438">
        <v>205</v>
      </c>
      <c r="DT438" t="s">
        <v>986</v>
      </c>
      <c r="DU438">
        <v>100.41666666666667</v>
      </c>
      <c r="DV438">
        <v>69</v>
      </c>
      <c r="DW438">
        <v>221</v>
      </c>
      <c r="DX438" t="s">
        <v>978</v>
      </c>
      <c r="DY438">
        <v>36.250000000000007</v>
      </c>
      <c r="DZ438">
        <v>44</v>
      </c>
      <c r="EA438">
        <v>165</v>
      </c>
      <c r="EB438" t="s">
        <v>1804</v>
      </c>
      <c r="EC438">
        <v>87.5</v>
      </c>
      <c r="ED438">
        <v>37.5</v>
      </c>
      <c r="EE438">
        <v>214</v>
      </c>
      <c r="EF438" t="s">
        <v>855</v>
      </c>
      <c r="EG438">
        <v>95.416666666666671</v>
      </c>
      <c r="EH438">
        <v>52</v>
      </c>
      <c r="EI438">
        <v>175</v>
      </c>
      <c r="EJ438" t="s">
        <v>1190</v>
      </c>
      <c r="EK438">
        <v>115.41666666666667</v>
      </c>
      <c r="EL438">
        <v>34</v>
      </c>
      <c r="EM438">
        <v>206</v>
      </c>
      <c r="EN438" t="s">
        <v>1822</v>
      </c>
      <c r="EO438">
        <v>71.25</v>
      </c>
      <c r="EP438">
        <v>34</v>
      </c>
      <c r="EQ438">
        <v>206</v>
      </c>
      <c r="ER438" t="s">
        <v>986</v>
      </c>
      <c r="ES438">
        <v>85</v>
      </c>
      <c r="ET438">
        <v>109</v>
      </c>
      <c r="EU438">
        <v>68</v>
      </c>
      <c r="EV438">
        <v>77</v>
      </c>
      <c r="EW438">
        <v>135</v>
      </c>
      <c r="EX438">
        <v>66</v>
      </c>
      <c r="EY438">
        <v>203</v>
      </c>
      <c r="EZ438">
        <v>27</v>
      </c>
      <c r="FA438">
        <v>212</v>
      </c>
      <c r="FB438">
        <v>30</v>
      </c>
      <c r="FC438">
        <v>137</v>
      </c>
      <c r="FD438">
        <v>35</v>
      </c>
      <c r="FE438">
        <v>170</v>
      </c>
    </row>
    <row r="439" spans="1:161" x14ac:dyDescent="0.2">
      <c r="A439" t="s">
        <v>1299</v>
      </c>
      <c r="B439" t="s">
        <v>1300</v>
      </c>
      <c r="C439" t="s">
        <v>1186</v>
      </c>
      <c r="D439" t="s">
        <v>853</v>
      </c>
      <c r="E439" t="s">
        <v>1301</v>
      </c>
      <c r="F439">
        <v>96</v>
      </c>
      <c r="G439">
        <v>161</v>
      </c>
      <c r="H439" s="11" t="s">
        <v>978</v>
      </c>
      <c r="I439" s="11">
        <v>100</v>
      </c>
      <c r="J439">
        <v>45</v>
      </c>
      <c r="K439">
        <v>199</v>
      </c>
      <c r="L439" s="11" t="s">
        <v>1188</v>
      </c>
      <c r="M439" s="11">
        <v>100</v>
      </c>
      <c r="N439">
        <v>59</v>
      </c>
      <c r="O439">
        <v>198</v>
      </c>
      <c r="P439" s="11" t="s">
        <v>1189</v>
      </c>
      <c r="Q439" s="11">
        <v>100</v>
      </c>
      <c r="R439">
        <v>64.5</v>
      </c>
      <c r="S439">
        <v>79</v>
      </c>
      <c r="T439" t="s">
        <v>1190</v>
      </c>
      <c r="U439">
        <v>100</v>
      </c>
      <c r="V439">
        <v>53</v>
      </c>
      <c r="W439">
        <v>163</v>
      </c>
      <c r="X439" t="s">
        <v>984</v>
      </c>
      <c r="Y439">
        <v>100</v>
      </c>
      <c r="Z439">
        <v>37</v>
      </c>
      <c r="AA439">
        <v>195</v>
      </c>
      <c r="AB439" t="s">
        <v>986</v>
      </c>
      <c r="AC439">
        <v>100</v>
      </c>
      <c r="AD439">
        <v>0</v>
      </c>
      <c r="AE439">
        <v>219</v>
      </c>
      <c r="AF439" t="s">
        <v>978</v>
      </c>
      <c r="AG439">
        <v>100</v>
      </c>
      <c r="AH439">
        <v>0</v>
      </c>
      <c r="AI439">
        <v>218</v>
      </c>
      <c r="AJ439" t="s">
        <v>1188</v>
      </c>
      <c r="AK439">
        <v>100</v>
      </c>
      <c r="AL439">
        <v>0</v>
      </c>
      <c r="AM439">
        <v>218</v>
      </c>
      <c r="AN439" t="s">
        <v>1189</v>
      </c>
      <c r="AO439">
        <v>100</v>
      </c>
      <c r="AP439">
        <v>0</v>
      </c>
      <c r="AQ439">
        <v>218</v>
      </c>
      <c r="AR439" t="s">
        <v>1190</v>
      </c>
      <c r="AS439">
        <v>100</v>
      </c>
      <c r="AT439">
        <v>0</v>
      </c>
      <c r="AU439">
        <v>218</v>
      </c>
      <c r="AV439" t="s">
        <v>984</v>
      </c>
      <c r="AW439">
        <v>100</v>
      </c>
      <c r="AX439">
        <v>0</v>
      </c>
      <c r="AY439">
        <v>218</v>
      </c>
      <c r="AZ439" t="s">
        <v>986</v>
      </c>
      <c r="BA439">
        <v>100</v>
      </c>
      <c r="BB439">
        <v>0</v>
      </c>
      <c r="BC439">
        <v>221</v>
      </c>
      <c r="BD439" t="s">
        <v>978</v>
      </c>
      <c r="BE439">
        <v>100</v>
      </c>
      <c r="BF439">
        <v>0</v>
      </c>
      <c r="BG439">
        <v>221</v>
      </c>
      <c r="BH439" t="s">
        <v>1804</v>
      </c>
      <c r="BI439">
        <v>100</v>
      </c>
      <c r="BJ439">
        <v>0</v>
      </c>
      <c r="BK439">
        <v>221</v>
      </c>
      <c r="BL439" t="s">
        <v>1823</v>
      </c>
      <c r="BM439">
        <v>100</v>
      </c>
      <c r="BN439">
        <v>0</v>
      </c>
      <c r="BO439">
        <v>221</v>
      </c>
      <c r="BP439" t="s">
        <v>1190</v>
      </c>
      <c r="BQ439">
        <v>100</v>
      </c>
      <c r="BR439">
        <v>0</v>
      </c>
      <c r="BS439">
        <v>221</v>
      </c>
      <c r="BT439" t="s">
        <v>984</v>
      </c>
      <c r="BU439">
        <v>100</v>
      </c>
      <c r="BV439">
        <v>0</v>
      </c>
      <c r="BW439">
        <v>221</v>
      </c>
      <c r="BX439" t="s">
        <v>986</v>
      </c>
      <c r="BY439">
        <v>100</v>
      </c>
      <c r="BZ439">
        <v>81</v>
      </c>
      <c r="CA439">
        <v>161</v>
      </c>
      <c r="CB439" t="s">
        <v>978</v>
      </c>
      <c r="CC439">
        <v>52.083333333333329</v>
      </c>
      <c r="CD439">
        <v>48</v>
      </c>
      <c r="CE439">
        <v>198</v>
      </c>
      <c r="CF439" t="s">
        <v>1804</v>
      </c>
      <c r="CG439">
        <v>70.416666666666671</v>
      </c>
      <c r="CH439">
        <v>45</v>
      </c>
      <c r="CI439">
        <v>180</v>
      </c>
      <c r="CJ439" t="s">
        <v>855</v>
      </c>
      <c r="CK439">
        <v>110.83333333333333</v>
      </c>
      <c r="CL439">
        <v>43</v>
      </c>
      <c r="CM439">
        <v>203</v>
      </c>
      <c r="CN439" t="s">
        <v>1190</v>
      </c>
      <c r="CO439">
        <v>62.5</v>
      </c>
      <c r="CP439">
        <v>34</v>
      </c>
      <c r="CQ439">
        <v>178</v>
      </c>
      <c r="CR439" t="s">
        <v>984</v>
      </c>
      <c r="CS439">
        <v>77.916666666666671</v>
      </c>
      <c r="CT439">
        <v>48</v>
      </c>
      <c r="CU439">
        <v>95</v>
      </c>
      <c r="CV439" t="s">
        <v>986</v>
      </c>
      <c r="CW439">
        <v>72.083333333333329</v>
      </c>
      <c r="CX439">
        <v>98</v>
      </c>
      <c r="CY439">
        <v>46</v>
      </c>
      <c r="CZ439" t="s">
        <v>978</v>
      </c>
      <c r="DA439">
        <v>156.25</v>
      </c>
      <c r="DB439">
        <v>68</v>
      </c>
      <c r="DC439">
        <v>127</v>
      </c>
      <c r="DD439" t="s">
        <v>1804</v>
      </c>
      <c r="DE439">
        <v>126.66666666666667</v>
      </c>
      <c r="DF439">
        <v>36</v>
      </c>
      <c r="DG439">
        <v>206</v>
      </c>
      <c r="DH439" t="s">
        <v>855</v>
      </c>
      <c r="DI439">
        <v>100.83333333333333</v>
      </c>
      <c r="DJ439">
        <v>60</v>
      </c>
      <c r="DK439">
        <v>113</v>
      </c>
      <c r="DL439" t="s">
        <v>1821</v>
      </c>
      <c r="DM439">
        <v>150.41666666666666</v>
      </c>
      <c r="DN439">
        <v>61</v>
      </c>
      <c r="DO439">
        <v>125</v>
      </c>
      <c r="DP439" t="s">
        <v>1822</v>
      </c>
      <c r="DQ439">
        <v>102.5</v>
      </c>
      <c r="DR439">
        <v>76</v>
      </c>
      <c r="DS439">
        <v>28</v>
      </c>
      <c r="DT439" t="s">
        <v>986</v>
      </c>
      <c r="DU439">
        <v>142.91666666666666</v>
      </c>
      <c r="DV439">
        <v>74.5</v>
      </c>
      <c r="DW439">
        <v>181</v>
      </c>
      <c r="DX439" t="s">
        <v>122</v>
      </c>
      <c r="DY439">
        <v>32.083333333333329</v>
      </c>
      <c r="DZ439">
        <v>38</v>
      </c>
      <c r="EA439">
        <v>191</v>
      </c>
      <c r="EB439" t="s">
        <v>111</v>
      </c>
      <c r="EC439">
        <v>73.333333333333329</v>
      </c>
      <c r="ED439">
        <v>41.5</v>
      </c>
      <c r="EE439">
        <v>208</v>
      </c>
      <c r="EF439" t="s">
        <v>252</v>
      </c>
      <c r="EG439">
        <v>74.583333333333343</v>
      </c>
      <c r="EH439">
        <v>27</v>
      </c>
      <c r="EI439">
        <v>234</v>
      </c>
      <c r="EJ439" t="s">
        <v>1826</v>
      </c>
      <c r="EK439">
        <v>75.833333333333329</v>
      </c>
      <c r="EL439">
        <v>44</v>
      </c>
      <c r="EM439">
        <v>131</v>
      </c>
      <c r="EN439" t="s">
        <v>1822</v>
      </c>
      <c r="EO439">
        <v>125.41666666666666</v>
      </c>
      <c r="EP439">
        <v>44</v>
      </c>
      <c r="EQ439">
        <v>131</v>
      </c>
      <c r="ER439" t="s">
        <v>858</v>
      </c>
      <c r="ES439">
        <v>103.75</v>
      </c>
      <c r="ET439">
        <v>116</v>
      </c>
      <c r="EU439">
        <v>18</v>
      </c>
      <c r="EV439">
        <v>78</v>
      </c>
      <c r="EW439">
        <v>127</v>
      </c>
      <c r="EX439">
        <v>92</v>
      </c>
      <c r="EY439">
        <v>147</v>
      </c>
      <c r="EZ439">
        <v>30</v>
      </c>
      <c r="FA439">
        <v>176</v>
      </c>
      <c r="FB439">
        <v>26</v>
      </c>
      <c r="FC439">
        <v>192</v>
      </c>
      <c r="FD439">
        <v>37</v>
      </c>
      <c r="FE439">
        <v>140</v>
      </c>
    </row>
    <row r="440" spans="1:161" x14ac:dyDescent="0.2">
      <c r="A440" t="s">
        <v>1302</v>
      </c>
      <c r="B440" t="s">
        <v>1303</v>
      </c>
      <c r="C440" t="s">
        <v>1186</v>
      </c>
      <c r="D440" t="s">
        <v>853</v>
      </c>
      <c r="E440" t="s">
        <v>1304</v>
      </c>
      <c r="F440">
        <v>93</v>
      </c>
      <c r="G440">
        <v>190</v>
      </c>
      <c r="H440" s="11" t="s">
        <v>978</v>
      </c>
      <c r="I440" s="11">
        <v>100</v>
      </c>
      <c r="J440">
        <v>46</v>
      </c>
      <c r="K440">
        <v>194</v>
      </c>
      <c r="L440" s="11" t="s">
        <v>1188</v>
      </c>
      <c r="M440" s="11">
        <v>100</v>
      </c>
      <c r="N440">
        <v>81</v>
      </c>
      <c r="O440">
        <v>135</v>
      </c>
      <c r="P440" s="11" t="s">
        <v>1189</v>
      </c>
      <c r="Q440" s="11">
        <v>100</v>
      </c>
      <c r="R440">
        <v>55.5</v>
      </c>
      <c r="S440">
        <v>173</v>
      </c>
      <c r="T440" t="s">
        <v>1190</v>
      </c>
      <c r="U440">
        <v>100</v>
      </c>
      <c r="V440">
        <v>46.5</v>
      </c>
      <c r="W440">
        <v>216</v>
      </c>
      <c r="X440" t="s">
        <v>984</v>
      </c>
      <c r="Y440">
        <v>100</v>
      </c>
      <c r="Z440">
        <v>38</v>
      </c>
      <c r="AA440">
        <v>187</v>
      </c>
      <c r="AB440" t="s">
        <v>986</v>
      </c>
      <c r="AC440">
        <v>100</v>
      </c>
      <c r="AD440">
        <v>0</v>
      </c>
      <c r="AE440">
        <v>219</v>
      </c>
      <c r="AF440" t="s">
        <v>978</v>
      </c>
      <c r="AG440">
        <v>100</v>
      </c>
      <c r="AH440">
        <v>0</v>
      </c>
      <c r="AI440">
        <v>218</v>
      </c>
      <c r="AJ440" t="s">
        <v>1188</v>
      </c>
      <c r="AK440">
        <v>100</v>
      </c>
      <c r="AL440">
        <v>0</v>
      </c>
      <c r="AM440">
        <v>218</v>
      </c>
      <c r="AN440" t="s">
        <v>1189</v>
      </c>
      <c r="AO440">
        <v>100</v>
      </c>
      <c r="AP440">
        <v>0</v>
      </c>
      <c r="AQ440">
        <v>218</v>
      </c>
      <c r="AR440" t="s">
        <v>1190</v>
      </c>
      <c r="AS440">
        <v>100</v>
      </c>
      <c r="AT440">
        <v>0</v>
      </c>
      <c r="AU440">
        <v>218</v>
      </c>
      <c r="AV440" t="s">
        <v>984</v>
      </c>
      <c r="AW440">
        <v>100</v>
      </c>
      <c r="AX440">
        <v>0</v>
      </c>
      <c r="AY440">
        <v>218</v>
      </c>
      <c r="AZ440" t="s">
        <v>986</v>
      </c>
      <c r="BA440">
        <v>100</v>
      </c>
      <c r="BB440">
        <v>0</v>
      </c>
      <c r="BC440">
        <v>221</v>
      </c>
      <c r="BD440" t="s">
        <v>978</v>
      </c>
      <c r="BE440">
        <v>100</v>
      </c>
      <c r="BF440">
        <v>0</v>
      </c>
      <c r="BG440">
        <v>221</v>
      </c>
      <c r="BH440" t="s">
        <v>1804</v>
      </c>
      <c r="BI440">
        <v>100</v>
      </c>
      <c r="BJ440">
        <v>0</v>
      </c>
      <c r="BK440">
        <v>221</v>
      </c>
      <c r="BL440" t="s">
        <v>1823</v>
      </c>
      <c r="BM440">
        <v>100</v>
      </c>
      <c r="BN440">
        <v>0</v>
      </c>
      <c r="BO440">
        <v>221</v>
      </c>
      <c r="BP440" t="s">
        <v>1190</v>
      </c>
      <c r="BQ440">
        <v>100</v>
      </c>
      <c r="BR440">
        <v>0</v>
      </c>
      <c r="BS440">
        <v>221</v>
      </c>
      <c r="BT440" t="s">
        <v>984</v>
      </c>
      <c r="BU440">
        <v>100</v>
      </c>
      <c r="BV440">
        <v>0</v>
      </c>
      <c r="BW440">
        <v>221</v>
      </c>
      <c r="BX440" t="s">
        <v>986</v>
      </c>
      <c r="BY440">
        <v>100</v>
      </c>
      <c r="BZ440">
        <v>86</v>
      </c>
      <c r="CA440">
        <v>120</v>
      </c>
      <c r="CB440" t="s">
        <v>978</v>
      </c>
      <c r="CC440">
        <v>80.416666666666671</v>
      </c>
      <c r="CD440">
        <v>30</v>
      </c>
      <c r="CE440">
        <v>231</v>
      </c>
      <c r="CF440" t="s">
        <v>1804</v>
      </c>
      <c r="CG440">
        <v>99.166666666666671</v>
      </c>
      <c r="CH440">
        <v>58.5</v>
      </c>
      <c r="CI440">
        <v>109</v>
      </c>
      <c r="CJ440" t="s">
        <v>855</v>
      </c>
      <c r="CK440">
        <v>107.5</v>
      </c>
      <c r="CL440">
        <v>50</v>
      </c>
      <c r="CM440">
        <v>170</v>
      </c>
      <c r="CN440" t="s">
        <v>1190</v>
      </c>
      <c r="CO440">
        <v>91.25</v>
      </c>
      <c r="CP440">
        <v>49</v>
      </c>
      <c r="CQ440">
        <v>69</v>
      </c>
      <c r="CR440" t="s">
        <v>984</v>
      </c>
      <c r="CS440">
        <v>165.83333333333331</v>
      </c>
      <c r="CT440">
        <v>25</v>
      </c>
      <c r="CU440">
        <v>226</v>
      </c>
      <c r="CV440" t="s">
        <v>986</v>
      </c>
      <c r="CW440">
        <v>102.08333333333333</v>
      </c>
      <c r="CX440">
        <v>95</v>
      </c>
      <c r="CY440">
        <v>73</v>
      </c>
      <c r="CZ440" t="s">
        <v>978</v>
      </c>
      <c r="DA440">
        <v>87.916666666666671</v>
      </c>
      <c r="DB440">
        <v>22</v>
      </c>
      <c r="DC440">
        <v>229</v>
      </c>
      <c r="DD440" t="s">
        <v>1804</v>
      </c>
      <c r="DE440">
        <v>82.5</v>
      </c>
      <c r="DF440">
        <v>62</v>
      </c>
      <c r="DG440">
        <v>127</v>
      </c>
      <c r="DH440" t="s">
        <v>855</v>
      </c>
      <c r="DI440">
        <v>66.666666666666671</v>
      </c>
      <c r="DJ440">
        <v>56</v>
      </c>
      <c r="DK440">
        <v>149</v>
      </c>
      <c r="DL440" t="s">
        <v>1821</v>
      </c>
      <c r="DM440">
        <v>108.75</v>
      </c>
      <c r="DN440">
        <v>46</v>
      </c>
      <c r="DO440">
        <v>227</v>
      </c>
      <c r="DP440" t="s">
        <v>1822</v>
      </c>
      <c r="DQ440">
        <v>97.916666666666671</v>
      </c>
      <c r="DR440">
        <v>47</v>
      </c>
      <c r="DS440">
        <v>231</v>
      </c>
      <c r="DT440" t="s">
        <v>986</v>
      </c>
      <c r="DU440">
        <v>96.25</v>
      </c>
      <c r="DV440">
        <v>89.5</v>
      </c>
      <c r="DW440">
        <v>44</v>
      </c>
      <c r="DX440" t="s">
        <v>978</v>
      </c>
      <c r="DY440">
        <v>142.91666666666666</v>
      </c>
      <c r="DZ440">
        <v>39</v>
      </c>
      <c r="EA440">
        <v>187</v>
      </c>
      <c r="EB440" t="s">
        <v>1804</v>
      </c>
      <c r="EC440">
        <v>86.666666666666671</v>
      </c>
      <c r="ED440">
        <v>81.5</v>
      </c>
      <c r="EE440">
        <v>47</v>
      </c>
      <c r="EF440" t="s">
        <v>855</v>
      </c>
      <c r="EG440">
        <v>90.833333333333329</v>
      </c>
      <c r="EH440">
        <v>54</v>
      </c>
      <c r="EI440">
        <v>170</v>
      </c>
      <c r="EJ440" t="s">
        <v>1190</v>
      </c>
      <c r="EK440">
        <v>79.166666666666657</v>
      </c>
      <c r="EL440">
        <v>31</v>
      </c>
      <c r="EM440">
        <v>222</v>
      </c>
      <c r="EN440" t="s">
        <v>1822</v>
      </c>
      <c r="EO440">
        <v>64.583333333333329</v>
      </c>
      <c r="EP440">
        <v>31</v>
      </c>
      <c r="EQ440">
        <v>222</v>
      </c>
      <c r="ER440" t="s">
        <v>986</v>
      </c>
      <c r="ES440">
        <v>104.58333333333333</v>
      </c>
      <c r="ET440">
        <v>101</v>
      </c>
      <c r="EU440">
        <v>147</v>
      </c>
      <c r="EV440">
        <v>71</v>
      </c>
      <c r="EW440">
        <v>155</v>
      </c>
      <c r="EX440">
        <v>125</v>
      </c>
      <c r="EY440">
        <v>25</v>
      </c>
      <c r="EZ440">
        <v>33</v>
      </c>
      <c r="FA440">
        <v>120</v>
      </c>
      <c r="FB440">
        <v>30</v>
      </c>
      <c r="FC440">
        <v>137</v>
      </c>
      <c r="FD440">
        <v>21</v>
      </c>
      <c r="FE440">
        <v>233</v>
      </c>
    </row>
    <row r="441" spans="1:161" x14ac:dyDescent="0.2">
      <c r="A441" t="s">
        <v>1305</v>
      </c>
      <c r="B441" t="s">
        <v>1306</v>
      </c>
      <c r="C441" t="s">
        <v>1186</v>
      </c>
      <c r="D441" t="s">
        <v>853</v>
      </c>
      <c r="E441" t="s">
        <v>1307</v>
      </c>
      <c r="F441">
        <v>94</v>
      </c>
      <c r="G441">
        <v>179</v>
      </c>
      <c r="H441" s="11" t="s">
        <v>978</v>
      </c>
      <c r="I441" s="11">
        <v>100</v>
      </c>
      <c r="J441">
        <v>44</v>
      </c>
      <c r="K441">
        <v>201</v>
      </c>
      <c r="L441" s="11" t="s">
        <v>1188</v>
      </c>
      <c r="M441" s="11">
        <v>100</v>
      </c>
      <c r="N441">
        <v>82</v>
      </c>
      <c r="O441">
        <v>132</v>
      </c>
      <c r="P441" s="11" t="s">
        <v>1189</v>
      </c>
      <c r="Q441" s="11">
        <v>100</v>
      </c>
      <c r="R441">
        <v>57.5</v>
      </c>
      <c r="S441">
        <v>155</v>
      </c>
      <c r="T441" t="s">
        <v>1190</v>
      </c>
      <c r="U441">
        <v>100</v>
      </c>
      <c r="V441">
        <v>50.5</v>
      </c>
      <c r="W441">
        <v>185</v>
      </c>
      <c r="X441" t="s">
        <v>984</v>
      </c>
      <c r="Y441">
        <v>100</v>
      </c>
      <c r="Z441">
        <v>48</v>
      </c>
      <c r="AA441">
        <v>81</v>
      </c>
      <c r="AB441" t="s">
        <v>986</v>
      </c>
      <c r="AC441">
        <v>100</v>
      </c>
      <c r="AD441">
        <v>0</v>
      </c>
      <c r="AE441">
        <v>219</v>
      </c>
      <c r="AF441" t="s">
        <v>978</v>
      </c>
      <c r="AG441">
        <v>100</v>
      </c>
      <c r="AH441">
        <v>0</v>
      </c>
      <c r="AI441">
        <v>218</v>
      </c>
      <c r="AJ441" t="s">
        <v>1188</v>
      </c>
      <c r="AK441">
        <v>100</v>
      </c>
      <c r="AL441">
        <v>0</v>
      </c>
      <c r="AM441">
        <v>218</v>
      </c>
      <c r="AN441" t="s">
        <v>1189</v>
      </c>
      <c r="AO441">
        <v>100</v>
      </c>
      <c r="AP441">
        <v>0</v>
      </c>
      <c r="AQ441">
        <v>218</v>
      </c>
      <c r="AR441" t="s">
        <v>1190</v>
      </c>
      <c r="AS441">
        <v>100</v>
      </c>
      <c r="AT441">
        <v>0</v>
      </c>
      <c r="AU441">
        <v>218</v>
      </c>
      <c r="AV441" t="s">
        <v>984</v>
      </c>
      <c r="AW441">
        <v>100</v>
      </c>
      <c r="AX441">
        <v>0</v>
      </c>
      <c r="AY441">
        <v>218</v>
      </c>
      <c r="AZ441" t="s">
        <v>986</v>
      </c>
      <c r="BA441">
        <v>100</v>
      </c>
      <c r="BB441">
        <v>0</v>
      </c>
      <c r="BC441">
        <v>221</v>
      </c>
      <c r="BD441" t="s">
        <v>978</v>
      </c>
      <c r="BE441">
        <v>100</v>
      </c>
      <c r="BF441">
        <v>0</v>
      </c>
      <c r="BG441">
        <v>221</v>
      </c>
      <c r="BH441" t="s">
        <v>1804</v>
      </c>
      <c r="BI441">
        <v>100</v>
      </c>
      <c r="BJ441">
        <v>0</v>
      </c>
      <c r="BK441">
        <v>221</v>
      </c>
      <c r="BL441" t="s">
        <v>1823</v>
      </c>
      <c r="BM441">
        <v>100</v>
      </c>
      <c r="BN441">
        <v>0</v>
      </c>
      <c r="BO441">
        <v>221</v>
      </c>
      <c r="BP441" t="s">
        <v>1190</v>
      </c>
      <c r="BQ441">
        <v>100</v>
      </c>
      <c r="BR441">
        <v>0</v>
      </c>
      <c r="BS441">
        <v>221</v>
      </c>
      <c r="BT441" t="s">
        <v>984</v>
      </c>
      <c r="BU441">
        <v>100</v>
      </c>
      <c r="BV441">
        <v>0</v>
      </c>
      <c r="BW441">
        <v>221</v>
      </c>
      <c r="BX441" t="s">
        <v>986</v>
      </c>
      <c r="BY441">
        <v>100</v>
      </c>
      <c r="BZ441">
        <v>94</v>
      </c>
      <c r="CA441">
        <v>53</v>
      </c>
      <c r="CB441" t="s">
        <v>978</v>
      </c>
      <c r="CC441">
        <v>152.5</v>
      </c>
      <c r="CD441">
        <v>57</v>
      </c>
      <c r="CE441">
        <v>179</v>
      </c>
      <c r="CF441" t="s">
        <v>1804</v>
      </c>
      <c r="CG441">
        <v>90.833333333333329</v>
      </c>
      <c r="CH441">
        <v>74.5</v>
      </c>
      <c r="CI441">
        <v>37</v>
      </c>
      <c r="CJ441" t="s">
        <v>855</v>
      </c>
      <c r="CK441">
        <v>112.5</v>
      </c>
      <c r="CL441">
        <v>59</v>
      </c>
      <c r="CM441">
        <v>97</v>
      </c>
      <c r="CN441" t="s">
        <v>1190</v>
      </c>
      <c r="CO441">
        <v>72.5</v>
      </c>
      <c r="CP441">
        <v>52</v>
      </c>
      <c r="CQ441">
        <v>47</v>
      </c>
      <c r="CR441" t="s">
        <v>984</v>
      </c>
      <c r="CS441">
        <v>119.58333333333333</v>
      </c>
      <c r="CT441">
        <v>32</v>
      </c>
      <c r="CU441">
        <v>197</v>
      </c>
      <c r="CV441" t="s">
        <v>986</v>
      </c>
      <c r="CW441">
        <v>100.83333333333333</v>
      </c>
      <c r="CX441">
        <v>85</v>
      </c>
      <c r="CY441">
        <v>179</v>
      </c>
      <c r="CZ441" t="s">
        <v>978</v>
      </c>
      <c r="DA441">
        <v>45.416666666666671</v>
      </c>
      <c r="DB441">
        <v>59</v>
      </c>
      <c r="DC441">
        <v>157</v>
      </c>
      <c r="DD441" t="s">
        <v>1804</v>
      </c>
      <c r="DE441">
        <v>90.833333333333329</v>
      </c>
      <c r="DF441">
        <v>78</v>
      </c>
      <c r="DG441">
        <v>67</v>
      </c>
      <c r="DH441" t="s">
        <v>855</v>
      </c>
      <c r="DI441">
        <v>104.16666666666667</v>
      </c>
      <c r="DJ441">
        <v>68</v>
      </c>
      <c r="DK441">
        <v>31</v>
      </c>
      <c r="DL441" t="s">
        <v>1821</v>
      </c>
      <c r="DM441">
        <v>151.66666666666669</v>
      </c>
      <c r="DN441">
        <v>64</v>
      </c>
      <c r="DO441">
        <v>94</v>
      </c>
      <c r="DP441" t="s">
        <v>1822</v>
      </c>
      <c r="DQ441">
        <v>151.66666666666669</v>
      </c>
      <c r="DR441">
        <v>55</v>
      </c>
      <c r="DS441">
        <v>199</v>
      </c>
      <c r="DT441" t="s">
        <v>986</v>
      </c>
      <c r="DU441">
        <v>107.91666666666667</v>
      </c>
      <c r="DV441">
        <v>88.5</v>
      </c>
      <c r="DW441">
        <v>48</v>
      </c>
      <c r="DX441" t="s">
        <v>978</v>
      </c>
      <c r="DY441">
        <v>117.91666666666667</v>
      </c>
      <c r="DZ441">
        <v>50</v>
      </c>
      <c r="EA441">
        <v>135</v>
      </c>
      <c r="EB441" t="s">
        <v>1804</v>
      </c>
      <c r="EC441">
        <v>103.75</v>
      </c>
      <c r="ED441">
        <v>75</v>
      </c>
      <c r="EE441">
        <v>77</v>
      </c>
      <c r="EF441" t="s">
        <v>855</v>
      </c>
      <c r="EG441">
        <v>98.333333333333329</v>
      </c>
      <c r="EH441">
        <v>56</v>
      </c>
      <c r="EI441">
        <v>155</v>
      </c>
      <c r="EJ441" t="s">
        <v>1190</v>
      </c>
      <c r="EK441">
        <v>85.416666666666671</v>
      </c>
      <c r="EL441">
        <v>32</v>
      </c>
      <c r="EM441">
        <v>218</v>
      </c>
      <c r="EN441" t="s">
        <v>1822</v>
      </c>
      <c r="EO441">
        <v>89.166666666666671</v>
      </c>
      <c r="EP441">
        <v>32</v>
      </c>
      <c r="EQ441">
        <v>218</v>
      </c>
      <c r="ER441" t="s">
        <v>986</v>
      </c>
      <c r="ES441">
        <v>45.416666666666671</v>
      </c>
      <c r="ET441">
        <v>106</v>
      </c>
      <c r="EU441">
        <v>91</v>
      </c>
      <c r="EV441">
        <v>73</v>
      </c>
      <c r="EW441">
        <v>144</v>
      </c>
      <c r="EX441">
        <v>112</v>
      </c>
      <c r="EY441">
        <v>73</v>
      </c>
      <c r="EZ441">
        <v>33</v>
      </c>
      <c r="FA441">
        <v>120</v>
      </c>
      <c r="FB441">
        <v>26</v>
      </c>
      <c r="FC441">
        <v>192</v>
      </c>
      <c r="FD441">
        <v>41</v>
      </c>
      <c r="FE441">
        <v>87</v>
      </c>
    </row>
    <row r="442" spans="1:161" x14ac:dyDescent="0.2">
      <c r="A442" t="s">
        <v>1308</v>
      </c>
      <c r="B442" t="s">
        <v>1309</v>
      </c>
      <c r="C442" t="s">
        <v>1186</v>
      </c>
      <c r="D442" t="s">
        <v>853</v>
      </c>
      <c r="E442" t="s">
        <v>1310</v>
      </c>
      <c r="F442">
        <v>84</v>
      </c>
      <c r="G442">
        <v>228</v>
      </c>
      <c r="H442" s="11" t="s">
        <v>978</v>
      </c>
      <c r="I442" s="11">
        <v>95</v>
      </c>
      <c r="J442">
        <v>41</v>
      </c>
      <c r="K442">
        <v>210</v>
      </c>
      <c r="L442" s="11" t="s">
        <v>1188</v>
      </c>
      <c r="M442" s="11">
        <v>78.333333333333329</v>
      </c>
      <c r="N442">
        <v>72</v>
      </c>
      <c r="O442">
        <v>165</v>
      </c>
      <c r="P442" s="11" t="s">
        <v>1189</v>
      </c>
      <c r="Q442" s="11">
        <v>103.33333333333333</v>
      </c>
      <c r="R442">
        <v>38</v>
      </c>
      <c r="S442">
        <v>237</v>
      </c>
      <c r="T442" t="s">
        <v>1190</v>
      </c>
      <c r="U442">
        <v>87.916666666666671</v>
      </c>
      <c r="V442">
        <v>45</v>
      </c>
      <c r="W442">
        <v>223</v>
      </c>
      <c r="X442" t="s">
        <v>984</v>
      </c>
      <c r="Y442">
        <v>77.083333333333343</v>
      </c>
      <c r="Z442">
        <v>36</v>
      </c>
      <c r="AA442">
        <v>198</v>
      </c>
      <c r="AB442" t="s">
        <v>986</v>
      </c>
      <c r="AC442">
        <v>107.91666666666667</v>
      </c>
      <c r="AD442">
        <v>74.5</v>
      </c>
      <c r="AE442">
        <v>216</v>
      </c>
      <c r="AF442" t="s">
        <v>978</v>
      </c>
      <c r="AG442">
        <v>75.416666666666671</v>
      </c>
      <c r="AH442">
        <v>56</v>
      </c>
      <c r="AI442">
        <v>158</v>
      </c>
      <c r="AJ442" t="s">
        <v>1188</v>
      </c>
      <c r="AK442">
        <v>124.58333333333333</v>
      </c>
      <c r="AL442">
        <v>53</v>
      </c>
      <c r="AM442">
        <v>173</v>
      </c>
      <c r="AN442" t="s">
        <v>1189</v>
      </c>
      <c r="AO442">
        <v>92.916666666666671</v>
      </c>
      <c r="AP442">
        <v>47.5</v>
      </c>
      <c r="AQ442">
        <v>208</v>
      </c>
      <c r="AR442" t="s">
        <v>1190</v>
      </c>
      <c r="AS442">
        <v>97.083333333333329</v>
      </c>
      <c r="AT442">
        <v>38.5</v>
      </c>
      <c r="AU442">
        <v>168</v>
      </c>
      <c r="AV442" t="s">
        <v>984</v>
      </c>
      <c r="AW442">
        <v>95.416666666666671</v>
      </c>
      <c r="AX442">
        <v>14</v>
      </c>
      <c r="AY442">
        <v>217</v>
      </c>
      <c r="AZ442" t="s">
        <v>986</v>
      </c>
      <c r="BA442">
        <v>90.416666666666671</v>
      </c>
      <c r="BB442">
        <v>82</v>
      </c>
      <c r="BC442">
        <v>157</v>
      </c>
      <c r="BD442" t="s">
        <v>978</v>
      </c>
      <c r="BE442">
        <v>132.91666666666666</v>
      </c>
      <c r="BF442">
        <v>24</v>
      </c>
      <c r="BG442">
        <v>217</v>
      </c>
      <c r="BH442" t="s">
        <v>1804</v>
      </c>
      <c r="BI442">
        <v>94.583333333333329</v>
      </c>
      <c r="BJ442">
        <v>66</v>
      </c>
      <c r="BK442">
        <v>156</v>
      </c>
      <c r="BL442" t="s">
        <v>1823</v>
      </c>
      <c r="BM442">
        <v>117.08333333333333</v>
      </c>
      <c r="BN442">
        <v>55</v>
      </c>
      <c r="BO442">
        <v>201</v>
      </c>
      <c r="BP442" t="s">
        <v>1190</v>
      </c>
      <c r="BQ442">
        <v>113.33333333333333</v>
      </c>
      <c r="BR442">
        <v>51</v>
      </c>
      <c r="BS442">
        <v>157</v>
      </c>
      <c r="BT442" t="s">
        <v>984</v>
      </c>
      <c r="BU442">
        <v>130</v>
      </c>
      <c r="BV442">
        <v>49</v>
      </c>
      <c r="BW442">
        <v>194</v>
      </c>
      <c r="BX442" t="s">
        <v>986</v>
      </c>
      <c r="BY442">
        <v>103.75</v>
      </c>
      <c r="BZ442">
        <v>61</v>
      </c>
      <c r="CA442">
        <v>236</v>
      </c>
      <c r="CB442" t="s">
        <v>978</v>
      </c>
      <c r="CC442">
        <v>98.333333333333329</v>
      </c>
      <c r="CD442">
        <v>46</v>
      </c>
      <c r="CE442">
        <v>204</v>
      </c>
      <c r="CF442" t="s">
        <v>1804</v>
      </c>
      <c r="CG442">
        <v>98.75</v>
      </c>
      <c r="CH442">
        <v>40</v>
      </c>
      <c r="CI442">
        <v>197</v>
      </c>
      <c r="CJ442" t="s">
        <v>855</v>
      </c>
      <c r="CK442">
        <v>71.666666666666671</v>
      </c>
      <c r="CL442">
        <v>28</v>
      </c>
      <c r="CM442">
        <v>233</v>
      </c>
      <c r="CN442" t="s">
        <v>1190</v>
      </c>
      <c r="CO442">
        <v>78.75</v>
      </c>
      <c r="CP442">
        <v>26</v>
      </c>
      <c r="CQ442">
        <v>229</v>
      </c>
      <c r="CR442" t="s">
        <v>984</v>
      </c>
      <c r="CS442">
        <v>86.25</v>
      </c>
      <c r="CT442">
        <v>31</v>
      </c>
      <c r="CU442">
        <v>203</v>
      </c>
      <c r="CV442" t="s">
        <v>986</v>
      </c>
      <c r="CW442">
        <v>64.583333333333329</v>
      </c>
      <c r="CX442">
        <v>72</v>
      </c>
      <c r="CY442">
        <v>232</v>
      </c>
      <c r="CZ442" t="s">
        <v>978</v>
      </c>
      <c r="DA442">
        <v>99.166666666666671</v>
      </c>
      <c r="DB442">
        <v>45</v>
      </c>
      <c r="DC442">
        <v>201</v>
      </c>
      <c r="DD442" t="s">
        <v>1804</v>
      </c>
      <c r="DE442">
        <v>95.833333333333329</v>
      </c>
      <c r="DF442">
        <v>61.5</v>
      </c>
      <c r="DG442">
        <v>129</v>
      </c>
      <c r="DH442" t="s">
        <v>855</v>
      </c>
      <c r="DI442">
        <v>94.583333333333329</v>
      </c>
      <c r="DJ442">
        <v>52</v>
      </c>
      <c r="DK442">
        <v>182</v>
      </c>
      <c r="DL442" t="s">
        <v>1821</v>
      </c>
      <c r="DM442">
        <v>81.666666666666671</v>
      </c>
      <c r="DN442">
        <v>53</v>
      </c>
      <c r="DO442">
        <v>196</v>
      </c>
      <c r="DP442" t="s">
        <v>1822</v>
      </c>
      <c r="DQ442">
        <v>114.16666666666667</v>
      </c>
      <c r="DR442">
        <v>65</v>
      </c>
      <c r="DS442">
        <v>118</v>
      </c>
      <c r="DT442" t="s">
        <v>986</v>
      </c>
      <c r="DU442">
        <v>146.66666666666666</v>
      </c>
      <c r="DV442">
        <v>67</v>
      </c>
      <c r="DW442">
        <v>230</v>
      </c>
      <c r="DX442" t="s">
        <v>978</v>
      </c>
      <c r="DY442">
        <v>87.5</v>
      </c>
      <c r="DZ442">
        <v>38</v>
      </c>
      <c r="EA442">
        <v>191</v>
      </c>
      <c r="EB442" t="s">
        <v>1804</v>
      </c>
      <c r="EC442">
        <v>82.083333333333329</v>
      </c>
      <c r="ED442">
        <v>68.5</v>
      </c>
      <c r="EE442">
        <v>116</v>
      </c>
      <c r="EF442" t="s">
        <v>855</v>
      </c>
      <c r="EG442">
        <v>112.08333333333333</v>
      </c>
      <c r="EH442">
        <v>58</v>
      </c>
      <c r="EI442">
        <v>138</v>
      </c>
      <c r="EJ442" t="s">
        <v>1190</v>
      </c>
      <c r="EK442">
        <v>85</v>
      </c>
      <c r="EL442">
        <v>28</v>
      </c>
      <c r="EM442">
        <v>230</v>
      </c>
      <c r="EN442" t="s">
        <v>1822</v>
      </c>
      <c r="EO442">
        <v>44.166666666666664</v>
      </c>
      <c r="EP442">
        <v>28</v>
      </c>
      <c r="EQ442">
        <v>230</v>
      </c>
      <c r="ER442" t="s">
        <v>986</v>
      </c>
      <c r="ES442">
        <v>54.166666666666671</v>
      </c>
      <c r="ET442">
        <v>94</v>
      </c>
      <c r="EU442">
        <v>200</v>
      </c>
      <c r="EV442">
        <v>72</v>
      </c>
      <c r="EW442">
        <v>148</v>
      </c>
      <c r="EX442">
        <v>93</v>
      </c>
      <c r="EY442">
        <v>145</v>
      </c>
      <c r="EZ442">
        <v>34</v>
      </c>
      <c r="FA442">
        <v>102</v>
      </c>
      <c r="FB442">
        <v>33</v>
      </c>
      <c r="FC442">
        <v>96</v>
      </c>
      <c r="FD442">
        <v>39</v>
      </c>
      <c r="FE442">
        <v>120</v>
      </c>
    </row>
    <row r="443" spans="1:161" x14ac:dyDescent="0.2">
      <c r="A443" t="s">
        <v>1311</v>
      </c>
      <c r="B443" t="s">
        <v>1312</v>
      </c>
      <c r="C443" t="s">
        <v>1186</v>
      </c>
      <c r="D443" t="s">
        <v>853</v>
      </c>
      <c r="E443" t="s">
        <v>1137</v>
      </c>
      <c r="F443">
        <v>101</v>
      </c>
      <c r="G443">
        <v>112</v>
      </c>
      <c r="H443" s="11" t="s">
        <v>978</v>
      </c>
      <c r="I443" s="11">
        <v>62.916666666666664</v>
      </c>
      <c r="J443">
        <v>33</v>
      </c>
      <c r="K443">
        <v>228</v>
      </c>
      <c r="L443" s="11" t="s">
        <v>1188</v>
      </c>
      <c r="M443" s="11">
        <v>81.25</v>
      </c>
      <c r="N443">
        <v>32</v>
      </c>
      <c r="O443">
        <v>234</v>
      </c>
      <c r="P443" s="11" t="s">
        <v>1189</v>
      </c>
      <c r="Q443" s="11">
        <v>90.416666666666671</v>
      </c>
      <c r="R443">
        <v>61.5</v>
      </c>
      <c r="S443">
        <v>109</v>
      </c>
      <c r="T443" t="s">
        <v>1190</v>
      </c>
      <c r="U443">
        <v>103.75</v>
      </c>
      <c r="V443">
        <v>54.5</v>
      </c>
      <c r="W443">
        <v>149</v>
      </c>
      <c r="X443" t="s">
        <v>984</v>
      </c>
      <c r="Y443">
        <v>44.583333333333329</v>
      </c>
      <c r="Z443">
        <v>46</v>
      </c>
      <c r="AA443">
        <v>107</v>
      </c>
      <c r="AB443" t="s">
        <v>986</v>
      </c>
      <c r="AC443">
        <v>121.66666666666667</v>
      </c>
      <c r="AD443">
        <v>105.5</v>
      </c>
      <c r="AE443">
        <v>23</v>
      </c>
      <c r="AF443" t="s">
        <v>978</v>
      </c>
      <c r="AG443">
        <v>177.5</v>
      </c>
      <c r="AH443">
        <v>49</v>
      </c>
      <c r="AI443">
        <v>183</v>
      </c>
      <c r="AJ443" t="s">
        <v>1188</v>
      </c>
      <c r="AK443">
        <v>96.666666666666671</v>
      </c>
      <c r="AL443">
        <v>34</v>
      </c>
      <c r="AM443">
        <v>211</v>
      </c>
      <c r="AN443" t="s">
        <v>1189</v>
      </c>
      <c r="AO443">
        <v>103.75</v>
      </c>
      <c r="AP443">
        <v>62</v>
      </c>
      <c r="AQ443">
        <v>118</v>
      </c>
      <c r="AR443" t="s">
        <v>1190</v>
      </c>
      <c r="AS443">
        <v>118.75</v>
      </c>
      <c r="AT443">
        <v>67.5</v>
      </c>
      <c r="AU443">
        <v>16</v>
      </c>
      <c r="AV443" t="s">
        <v>984</v>
      </c>
      <c r="AW443">
        <v>128.33333333333334</v>
      </c>
      <c r="AX443">
        <v>34</v>
      </c>
      <c r="AY443">
        <v>159</v>
      </c>
      <c r="AZ443" t="s">
        <v>986</v>
      </c>
      <c r="BA443">
        <v>69.583333333333343</v>
      </c>
      <c r="BB443">
        <v>74</v>
      </c>
      <c r="BC443">
        <v>209</v>
      </c>
      <c r="BD443" t="s">
        <v>978</v>
      </c>
      <c r="BE443">
        <v>52.5</v>
      </c>
      <c r="BF443">
        <v>43</v>
      </c>
      <c r="BG443">
        <v>175</v>
      </c>
      <c r="BH443" t="s">
        <v>1804</v>
      </c>
      <c r="BI443">
        <v>102.08333333333333</v>
      </c>
      <c r="BJ443">
        <v>19.5</v>
      </c>
      <c r="BK443">
        <v>220</v>
      </c>
      <c r="BL443" t="s">
        <v>1823</v>
      </c>
      <c r="BM443">
        <v>104.16666666666667</v>
      </c>
      <c r="BN443">
        <v>62</v>
      </c>
      <c r="BO443">
        <v>163</v>
      </c>
      <c r="BP443" t="s">
        <v>1190</v>
      </c>
      <c r="BQ443">
        <v>97.5</v>
      </c>
      <c r="BR443">
        <v>61</v>
      </c>
      <c r="BS443">
        <v>84</v>
      </c>
      <c r="BT443" t="s">
        <v>984</v>
      </c>
      <c r="BU443">
        <v>145</v>
      </c>
      <c r="BV443">
        <v>64</v>
      </c>
      <c r="BW443">
        <v>86</v>
      </c>
      <c r="BX443" t="s">
        <v>986</v>
      </c>
      <c r="BY443">
        <v>110.83333333333333</v>
      </c>
      <c r="BZ443">
        <v>89</v>
      </c>
      <c r="CA443">
        <v>95</v>
      </c>
      <c r="CB443" t="s">
        <v>978</v>
      </c>
      <c r="CC443">
        <v>109.58333333333333</v>
      </c>
      <c r="CD443">
        <v>56</v>
      </c>
      <c r="CE443">
        <v>180</v>
      </c>
      <c r="CF443" t="s">
        <v>1804</v>
      </c>
      <c r="CG443">
        <v>117.91666666666667</v>
      </c>
      <c r="CH443">
        <v>29</v>
      </c>
      <c r="CI443">
        <v>230</v>
      </c>
      <c r="CJ443" t="s">
        <v>855</v>
      </c>
      <c r="CK443">
        <v>90.833333333333329</v>
      </c>
      <c r="CL443">
        <v>52</v>
      </c>
      <c r="CM443">
        <v>157</v>
      </c>
      <c r="CN443" t="s">
        <v>1190</v>
      </c>
      <c r="CO443">
        <v>77.083333333333343</v>
      </c>
      <c r="CP443">
        <v>32</v>
      </c>
      <c r="CQ443">
        <v>192</v>
      </c>
      <c r="CR443" t="s">
        <v>984</v>
      </c>
      <c r="CS443">
        <v>59.166666666666664</v>
      </c>
      <c r="CT443">
        <v>45</v>
      </c>
      <c r="CU443">
        <v>112</v>
      </c>
      <c r="CV443" t="s">
        <v>986</v>
      </c>
      <c r="CW443">
        <v>114.58333333333333</v>
      </c>
      <c r="CX443">
        <v>91</v>
      </c>
      <c r="CY443">
        <v>118</v>
      </c>
      <c r="CZ443" t="s">
        <v>978</v>
      </c>
      <c r="DA443">
        <v>77.5</v>
      </c>
      <c r="DB443">
        <v>31</v>
      </c>
      <c r="DC443">
        <v>223</v>
      </c>
      <c r="DD443" t="s">
        <v>1804</v>
      </c>
      <c r="DE443">
        <v>90</v>
      </c>
      <c r="DF443">
        <v>35.5</v>
      </c>
      <c r="DG443">
        <v>208</v>
      </c>
      <c r="DH443" t="s">
        <v>982</v>
      </c>
      <c r="DI443">
        <v>110.83333333333333</v>
      </c>
      <c r="DJ443">
        <v>61</v>
      </c>
      <c r="DK443">
        <v>102</v>
      </c>
      <c r="DL443" t="s">
        <v>1821</v>
      </c>
      <c r="DM443">
        <v>132.91666666666666</v>
      </c>
      <c r="DN443">
        <v>64</v>
      </c>
      <c r="DO443">
        <v>94</v>
      </c>
      <c r="DP443" t="s">
        <v>984</v>
      </c>
      <c r="DQ443">
        <v>115.41666666666667</v>
      </c>
      <c r="DR443">
        <v>62</v>
      </c>
      <c r="DS443">
        <v>147</v>
      </c>
      <c r="DT443" t="s">
        <v>986</v>
      </c>
      <c r="DU443">
        <v>93.333333333333329</v>
      </c>
      <c r="DV443">
        <v>86.5</v>
      </c>
      <c r="DW443">
        <v>64</v>
      </c>
      <c r="DX443" t="s">
        <v>978</v>
      </c>
      <c r="DY443">
        <v>83.333333333333343</v>
      </c>
      <c r="DZ443">
        <v>37</v>
      </c>
      <c r="EA443">
        <v>199</v>
      </c>
      <c r="EB443" t="s">
        <v>1804</v>
      </c>
      <c r="EC443">
        <v>90.833333333333329</v>
      </c>
      <c r="ED443">
        <v>25</v>
      </c>
      <c r="EE443">
        <v>234</v>
      </c>
      <c r="EF443" t="s">
        <v>855</v>
      </c>
      <c r="EG443">
        <v>95.833333333333329</v>
      </c>
      <c r="EH443">
        <v>50</v>
      </c>
      <c r="EI443">
        <v>181</v>
      </c>
      <c r="EJ443" t="s">
        <v>1190</v>
      </c>
      <c r="EK443">
        <v>35</v>
      </c>
      <c r="EL443">
        <v>44</v>
      </c>
      <c r="EM443">
        <v>131</v>
      </c>
      <c r="EN443" t="s">
        <v>1822</v>
      </c>
      <c r="EO443">
        <v>115.83333333333333</v>
      </c>
      <c r="EP443">
        <v>44</v>
      </c>
      <c r="EQ443">
        <v>131</v>
      </c>
      <c r="ER443" t="s">
        <v>986</v>
      </c>
      <c r="ES443">
        <v>47.916666666666664</v>
      </c>
      <c r="ET443">
        <v>115</v>
      </c>
      <c r="EU443">
        <v>24</v>
      </c>
      <c r="EV443">
        <v>66</v>
      </c>
      <c r="EW443">
        <v>177</v>
      </c>
      <c r="EX443">
        <v>49</v>
      </c>
      <c r="EY443">
        <v>224</v>
      </c>
      <c r="EZ443">
        <v>38</v>
      </c>
      <c r="FA443">
        <v>25</v>
      </c>
      <c r="FB443">
        <v>28</v>
      </c>
      <c r="FC443">
        <v>169</v>
      </c>
      <c r="FD443">
        <v>48</v>
      </c>
      <c r="FE443">
        <v>6</v>
      </c>
    </row>
    <row r="444" spans="1:161" x14ac:dyDescent="0.2">
      <c r="A444" t="s">
        <v>1313</v>
      </c>
      <c r="B444" t="s">
        <v>1314</v>
      </c>
      <c r="C444" t="s">
        <v>1186</v>
      </c>
      <c r="D444" t="s">
        <v>853</v>
      </c>
      <c r="E444" t="s">
        <v>1315</v>
      </c>
      <c r="F444">
        <v>97</v>
      </c>
      <c r="G444">
        <v>151</v>
      </c>
      <c r="H444" s="11" t="s">
        <v>978</v>
      </c>
      <c r="I444" s="11">
        <v>101.66666666666667</v>
      </c>
      <c r="J444">
        <v>71</v>
      </c>
      <c r="K444">
        <v>101</v>
      </c>
      <c r="L444" s="11" t="s">
        <v>1188</v>
      </c>
      <c r="M444" s="11">
        <v>105.83333333333333</v>
      </c>
      <c r="N444">
        <v>29</v>
      </c>
      <c r="O444">
        <v>237</v>
      </c>
      <c r="P444" s="11" t="s">
        <v>1189</v>
      </c>
      <c r="Q444" s="11">
        <v>89.166666666666671</v>
      </c>
      <c r="R444">
        <v>46.5</v>
      </c>
      <c r="S444">
        <v>223</v>
      </c>
      <c r="T444" t="s">
        <v>1190</v>
      </c>
      <c r="U444">
        <v>82.5</v>
      </c>
      <c r="V444">
        <v>59</v>
      </c>
      <c r="W444">
        <v>107</v>
      </c>
      <c r="X444" t="s">
        <v>984</v>
      </c>
      <c r="Y444">
        <v>145.41666666666666</v>
      </c>
      <c r="Z444">
        <v>50</v>
      </c>
      <c r="AA444">
        <v>62</v>
      </c>
      <c r="AB444" t="s">
        <v>986</v>
      </c>
      <c r="AC444">
        <v>140.41666666666666</v>
      </c>
      <c r="AD444">
        <v>93</v>
      </c>
      <c r="AE444">
        <v>155</v>
      </c>
      <c r="AF444" t="s">
        <v>978</v>
      </c>
      <c r="AG444">
        <v>94.166666666666671</v>
      </c>
      <c r="AH444">
        <v>64</v>
      </c>
      <c r="AI444">
        <v>115</v>
      </c>
      <c r="AJ444" t="s">
        <v>1188</v>
      </c>
      <c r="AK444">
        <v>100.41666666666667</v>
      </c>
      <c r="AL444">
        <v>34</v>
      </c>
      <c r="AM444">
        <v>211</v>
      </c>
      <c r="AN444" t="s">
        <v>1189</v>
      </c>
      <c r="AO444">
        <v>100</v>
      </c>
      <c r="AP444">
        <v>55</v>
      </c>
      <c r="AQ444">
        <v>181</v>
      </c>
      <c r="AR444" t="s">
        <v>1190</v>
      </c>
      <c r="AS444">
        <v>103.75</v>
      </c>
      <c r="AT444">
        <v>24</v>
      </c>
      <c r="AU444">
        <v>216</v>
      </c>
      <c r="AV444" t="s">
        <v>984</v>
      </c>
      <c r="AW444">
        <v>82.5</v>
      </c>
      <c r="AX444">
        <v>34</v>
      </c>
      <c r="AY444">
        <v>159</v>
      </c>
      <c r="AZ444" t="s">
        <v>986</v>
      </c>
      <c r="BA444">
        <v>122.91666666666666</v>
      </c>
      <c r="BB444">
        <v>84</v>
      </c>
      <c r="BC444">
        <v>141</v>
      </c>
      <c r="BD444" t="s">
        <v>978</v>
      </c>
      <c r="BE444">
        <v>100.41666666666667</v>
      </c>
      <c r="BF444">
        <v>63</v>
      </c>
      <c r="BG444">
        <v>116</v>
      </c>
      <c r="BH444" t="s">
        <v>1804</v>
      </c>
      <c r="BI444">
        <v>80</v>
      </c>
      <c r="BJ444">
        <v>38</v>
      </c>
      <c r="BK444">
        <v>211</v>
      </c>
      <c r="BL444" t="s">
        <v>1823</v>
      </c>
      <c r="BM444">
        <v>97.083333333333329</v>
      </c>
      <c r="BN444">
        <v>58</v>
      </c>
      <c r="BO444">
        <v>190</v>
      </c>
      <c r="BP444" t="s">
        <v>1190</v>
      </c>
      <c r="BQ444">
        <v>75</v>
      </c>
      <c r="BR444">
        <v>48</v>
      </c>
      <c r="BS444">
        <v>174</v>
      </c>
      <c r="BT444" t="s">
        <v>984</v>
      </c>
      <c r="BU444">
        <v>76.25</v>
      </c>
      <c r="BV444">
        <v>43</v>
      </c>
      <c r="BW444">
        <v>214</v>
      </c>
      <c r="BX444" t="s">
        <v>986</v>
      </c>
      <c r="BY444">
        <v>89.166666666666671</v>
      </c>
      <c r="BZ444">
        <v>83</v>
      </c>
      <c r="CA444">
        <v>142</v>
      </c>
      <c r="CB444" t="s">
        <v>978</v>
      </c>
      <c r="CC444">
        <v>107.08333333333333</v>
      </c>
      <c r="CD444">
        <v>94</v>
      </c>
      <c r="CE444">
        <v>68</v>
      </c>
      <c r="CF444" t="s">
        <v>1804</v>
      </c>
      <c r="CG444">
        <v>123.33333333333333</v>
      </c>
      <c r="CH444">
        <v>38</v>
      </c>
      <c r="CI444">
        <v>204</v>
      </c>
      <c r="CJ444" t="s">
        <v>855</v>
      </c>
      <c r="CK444">
        <v>112.08333333333333</v>
      </c>
      <c r="CL444">
        <v>56</v>
      </c>
      <c r="CM444">
        <v>130</v>
      </c>
      <c r="CN444" t="s">
        <v>1190</v>
      </c>
      <c r="CO444">
        <v>140.41666666666666</v>
      </c>
      <c r="CP444">
        <v>43</v>
      </c>
      <c r="CQ444">
        <v>117</v>
      </c>
      <c r="CR444" t="s">
        <v>984</v>
      </c>
      <c r="CS444">
        <v>110.41666666666667</v>
      </c>
      <c r="CT444">
        <v>34</v>
      </c>
      <c r="CU444">
        <v>188</v>
      </c>
      <c r="CV444" t="s">
        <v>986</v>
      </c>
      <c r="CW444">
        <v>70.833333333333329</v>
      </c>
      <c r="CX444">
        <v>87</v>
      </c>
      <c r="CY444">
        <v>159</v>
      </c>
      <c r="CZ444" t="s">
        <v>978</v>
      </c>
      <c r="DA444">
        <v>89.166666666666671</v>
      </c>
      <c r="DB444">
        <v>69</v>
      </c>
      <c r="DC444">
        <v>124</v>
      </c>
      <c r="DD444" t="s">
        <v>1804</v>
      </c>
      <c r="DE444">
        <v>127.91666666666667</v>
      </c>
      <c r="DF444">
        <v>23</v>
      </c>
      <c r="DG444">
        <v>233</v>
      </c>
      <c r="DH444" t="s">
        <v>855</v>
      </c>
      <c r="DI444">
        <v>97.5</v>
      </c>
      <c r="DJ444">
        <v>40</v>
      </c>
      <c r="DK444">
        <v>227</v>
      </c>
      <c r="DL444" t="s">
        <v>1821</v>
      </c>
      <c r="DM444">
        <v>99.166666666666671</v>
      </c>
      <c r="DN444">
        <v>60</v>
      </c>
      <c r="DO444">
        <v>142</v>
      </c>
      <c r="DP444" t="s">
        <v>1822</v>
      </c>
      <c r="DQ444">
        <v>136.66666666666666</v>
      </c>
      <c r="DR444">
        <v>65</v>
      </c>
      <c r="DS444">
        <v>118</v>
      </c>
      <c r="DT444" t="s">
        <v>986</v>
      </c>
      <c r="DU444">
        <v>146.66666666666666</v>
      </c>
      <c r="DV444">
        <v>80</v>
      </c>
      <c r="DW444">
        <v>133</v>
      </c>
      <c r="DX444" t="s">
        <v>402</v>
      </c>
      <c r="DY444">
        <v>82.5</v>
      </c>
      <c r="DZ444">
        <v>38</v>
      </c>
      <c r="EA444">
        <v>191</v>
      </c>
      <c r="EB444" t="s">
        <v>123</v>
      </c>
      <c r="EC444">
        <v>60.833333333333336</v>
      </c>
      <c r="ED444">
        <v>33</v>
      </c>
      <c r="EE444">
        <v>227</v>
      </c>
      <c r="EF444" t="s">
        <v>252</v>
      </c>
      <c r="EG444">
        <v>94.583333333333329</v>
      </c>
      <c r="EH444">
        <v>34</v>
      </c>
      <c r="EI444">
        <v>225</v>
      </c>
      <c r="EJ444" t="s">
        <v>1190</v>
      </c>
      <c r="EK444">
        <v>40</v>
      </c>
      <c r="EL444">
        <v>28</v>
      </c>
      <c r="EM444">
        <v>230</v>
      </c>
      <c r="EN444" t="s">
        <v>857</v>
      </c>
      <c r="EO444">
        <v>74.583333333333343</v>
      </c>
      <c r="EP444">
        <v>28</v>
      </c>
      <c r="EQ444">
        <v>230</v>
      </c>
      <c r="ER444" t="s">
        <v>986</v>
      </c>
      <c r="ES444">
        <v>99.166666666666671</v>
      </c>
      <c r="ET444">
        <v>106</v>
      </c>
      <c r="EU444">
        <v>91</v>
      </c>
      <c r="EV444">
        <v>83</v>
      </c>
      <c r="EW444">
        <v>97</v>
      </c>
      <c r="EX444">
        <v>56</v>
      </c>
      <c r="EY444">
        <v>214</v>
      </c>
      <c r="EZ444">
        <v>35</v>
      </c>
      <c r="FA444">
        <v>81</v>
      </c>
      <c r="FB444">
        <v>28</v>
      </c>
      <c r="FC444">
        <v>169</v>
      </c>
      <c r="FD444">
        <v>27</v>
      </c>
      <c r="FE444">
        <v>228</v>
      </c>
    </row>
    <row r="445" spans="1:161" x14ac:dyDescent="0.2">
      <c r="A445" t="s">
        <v>1316</v>
      </c>
      <c r="B445" t="s">
        <v>1317</v>
      </c>
      <c r="C445" t="s">
        <v>1186</v>
      </c>
      <c r="D445" t="s">
        <v>853</v>
      </c>
      <c r="E445" t="s">
        <v>1318</v>
      </c>
      <c r="F445">
        <v>98</v>
      </c>
      <c r="G445">
        <v>141</v>
      </c>
      <c r="H445" s="11" t="s">
        <v>978</v>
      </c>
      <c r="I445" s="11">
        <v>95.416666666666671</v>
      </c>
      <c r="J445">
        <v>86</v>
      </c>
      <c r="K445">
        <v>46</v>
      </c>
      <c r="L445" s="11" t="s">
        <v>1188</v>
      </c>
      <c r="M445" s="11">
        <v>132.08333333333334</v>
      </c>
      <c r="N445">
        <v>92</v>
      </c>
      <c r="O445">
        <v>99</v>
      </c>
      <c r="P445" s="11" t="s">
        <v>1189</v>
      </c>
      <c r="Q445" s="11">
        <v>115.83333333333333</v>
      </c>
      <c r="R445">
        <v>61</v>
      </c>
      <c r="S445">
        <v>114</v>
      </c>
      <c r="T445" t="s">
        <v>1190</v>
      </c>
      <c r="U445">
        <v>135.41666666666669</v>
      </c>
      <c r="V445">
        <v>57</v>
      </c>
      <c r="W445">
        <v>127</v>
      </c>
      <c r="X445" t="s">
        <v>984</v>
      </c>
      <c r="Y445">
        <v>122.08333333333333</v>
      </c>
      <c r="Z445">
        <v>44</v>
      </c>
      <c r="AA445">
        <v>131</v>
      </c>
      <c r="AB445" t="s">
        <v>986</v>
      </c>
      <c r="AC445">
        <v>55.416666666666664</v>
      </c>
      <c r="AD445">
        <v>95</v>
      </c>
      <c r="AE445">
        <v>130</v>
      </c>
      <c r="AF445" t="s">
        <v>978</v>
      </c>
      <c r="AG445">
        <v>128.75</v>
      </c>
      <c r="AH445">
        <v>63</v>
      </c>
      <c r="AI445">
        <v>123</v>
      </c>
      <c r="AJ445" t="s">
        <v>1188</v>
      </c>
      <c r="AK445">
        <v>95</v>
      </c>
      <c r="AL445">
        <v>68</v>
      </c>
      <c r="AM445">
        <v>137</v>
      </c>
      <c r="AN445" t="s">
        <v>1189</v>
      </c>
      <c r="AO445">
        <v>88.75</v>
      </c>
      <c r="AP445">
        <v>50</v>
      </c>
      <c r="AQ445">
        <v>199</v>
      </c>
      <c r="AR445" t="s">
        <v>1190</v>
      </c>
      <c r="AS445">
        <v>80</v>
      </c>
      <c r="AT445">
        <v>36</v>
      </c>
      <c r="AU445">
        <v>180</v>
      </c>
      <c r="AV445" t="s">
        <v>984</v>
      </c>
      <c r="AW445">
        <v>66.666666666666671</v>
      </c>
      <c r="AX445">
        <v>53</v>
      </c>
      <c r="AY445">
        <v>24</v>
      </c>
      <c r="AZ445" t="s">
        <v>986</v>
      </c>
      <c r="BA445">
        <v>162.08333333333334</v>
      </c>
      <c r="BB445">
        <v>76</v>
      </c>
      <c r="BC445">
        <v>199</v>
      </c>
      <c r="BD445" t="s">
        <v>978</v>
      </c>
      <c r="BE445">
        <v>115</v>
      </c>
      <c r="BF445">
        <v>65</v>
      </c>
      <c r="BG445">
        <v>111</v>
      </c>
      <c r="BH445" t="s">
        <v>1804</v>
      </c>
      <c r="BI445">
        <v>102.91666666666667</v>
      </c>
      <c r="BJ445">
        <v>80</v>
      </c>
      <c r="BK445">
        <v>110</v>
      </c>
      <c r="BL445" t="s">
        <v>1823</v>
      </c>
      <c r="BM445">
        <v>142.08333333333334</v>
      </c>
      <c r="BN445">
        <v>64</v>
      </c>
      <c r="BO445">
        <v>151</v>
      </c>
      <c r="BP445" t="s">
        <v>1190</v>
      </c>
      <c r="BQ445">
        <v>136.25</v>
      </c>
      <c r="BR445">
        <v>59</v>
      </c>
      <c r="BS445">
        <v>100</v>
      </c>
      <c r="BT445" t="s">
        <v>984</v>
      </c>
      <c r="BU445">
        <v>156.25</v>
      </c>
      <c r="BV445">
        <v>52</v>
      </c>
      <c r="BW445">
        <v>173</v>
      </c>
      <c r="BX445" t="s">
        <v>986</v>
      </c>
      <c r="BY445">
        <v>110</v>
      </c>
      <c r="BZ445">
        <v>63</v>
      </c>
      <c r="CA445">
        <v>235</v>
      </c>
      <c r="CB445" t="s">
        <v>978</v>
      </c>
      <c r="CC445">
        <v>89.166666666666671</v>
      </c>
      <c r="CD445">
        <v>76</v>
      </c>
      <c r="CE445">
        <v>118</v>
      </c>
      <c r="CF445" t="s">
        <v>1804</v>
      </c>
      <c r="CG445">
        <v>75.833333333333329</v>
      </c>
      <c r="CH445">
        <v>36.5</v>
      </c>
      <c r="CI445">
        <v>211</v>
      </c>
      <c r="CJ445" t="s">
        <v>855</v>
      </c>
      <c r="CK445">
        <v>62.916666666666664</v>
      </c>
      <c r="CL445">
        <v>24</v>
      </c>
      <c r="CM445">
        <v>238</v>
      </c>
      <c r="CN445" t="s">
        <v>1190</v>
      </c>
      <c r="CO445">
        <v>67.5</v>
      </c>
      <c r="CP445">
        <v>21</v>
      </c>
      <c r="CQ445">
        <v>235</v>
      </c>
      <c r="CR445" t="s">
        <v>984</v>
      </c>
      <c r="CS445">
        <v>96.666666666666671</v>
      </c>
      <c r="CT445">
        <v>32</v>
      </c>
      <c r="CU445">
        <v>197</v>
      </c>
      <c r="CV445" t="s">
        <v>986</v>
      </c>
      <c r="CW445">
        <v>53.75</v>
      </c>
      <c r="CX445">
        <v>79</v>
      </c>
      <c r="CY445">
        <v>209</v>
      </c>
      <c r="CZ445" t="s">
        <v>978</v>
      </c>
      <c r="DA445">
        <v>106.25</v>
      </c>
      <c r="DB445">
        <v>90</v>
      </c>
      <c r="DC445">
        <v>60</v>
      </c>
      <c r="DD445" t="s">
        <v>1804</v>
      </c>
      <c r="DE445">
        <v>121.66666666666667</v>
      </c>
      <c r="DF445">
        <v>63</v>
      </c>
      <c r="DG445">
        <v>122</v>
      </c>
      <c r="DH445" t="s">
        <v>855</v>
      </c>
      <c r="DI445">
        <v>114.16666666666667</v>
      </c>
      <c r="DJ445">
        <v>55</v>
      </c>
      <c r="DK445">
        <v>160</v>
      </c>
      <c r="DL445" t="s">
        <v>1821</v>
      </c>
      <c r="DM445">
        <v>78.333333333333329</v>
      </c>
      <c r="DN445">
        <v>46</v>
      </c>
      <c r="DO445">
        <v>227</v>
      </c>
      <c r="DP445" t="s">
        <v>1822</v>
      </c>
      <c r="DQ445">
        <v>100.83333333333333</v>
      </c>
      <c r="DR445">
        <v>69</v>
      </c>
      <c r="DS445">
        <v>86</v>
      </c>
      <c r="DT445" t="s">
        <v>986</v>
      </c>
      <c r="DU445">
        <v>159.58333333333334</v>
      </c>
      <c r="DV445">
        <v>68.5</v>
      </c>
      <c r="DW445">
        <v>224</v>
      </c>
      <c r="DX445" t="s">
        <v>978</v>
      </c>
      <c r="DY445">
        <v>95</v>
      </c>
      <c r="DZ445">
        <v>54</v>
      </c>
      <c r="EA445">
        <v>112</v>
      </c>
      <c r="EB445" t="s">
        <v>1804</v>
      </c>
      <c r="EC445">
        <v>84.583333333333329</v>
      </c>
      <c r="ED445">
        <v>59</v>
      </c>
      <c r="EE445">
        <v>156</v>
      </c>
      <c r="EF445" t="s">
        <v>982</v>
      </c>
      <c r="EG445">
        <v>65.416666666666657</v>
      </c>
      <c r="EH445">
        <v>62</v>
      </c>
      <c r="EI445">
        <v>108</v>
      </c>
      <c r="EJ445" t="s">
        <v>1821</v>
      </c>
      <c r="EK445">
        <v>74.166666666666657</v>
      </c>
      <c r="EL445">
        <v>29</v>
      </c>
      <c r="EM445">
        <v>229</v>
      </c>
      <c r="EN445" t="s">
        <v>984</v>
      </c>
      <c r="EO445">
        <v>7.5</v>
      </c>
      <c r="EP445">
        <v>29</v>
      </c>
      <c r="EQ445">
        <v>229</v>
      </c>
      <c r="ER445" t="s">
        <v>986</v>
      </c>
      <c r="ES445">
        <v>35.833333333333329</v>
      </c>
      <c r="ET445">
        <v>91</v>
      </c>
      <c r="EU445">
        <v>212</v>
      </c>
      <c r="EV445">
        <v>88</v>
      </c>
      <c r="EW445">
        <v>75</v>
      </c>
      <c r="EX445">
        <v>112</v>
      </c>
      <c r="EY445">
        <v>73</v>
      </c>
      <c r="EZ445">
        <v>37</v>
      </c>
      <c r="FA445">
        <v>46</v>
      </c>
      <c r="FB445">
        <v>43</v>
      </c>
      <c r="FC445">
        <v>7</v>
      </c>
      <c r="FD445">
        <v>42</v>
      </c>
      <c r="FE445">
        <v>75</v>
      </c>
    </row>
    <row r="446" spans="1:161" x14ac:dyDescent="0.2">
      <c r="A446" t="s">
        <v>1319</v>
      </c>
      <c r="B446" t="s">
        <v>1320</v>
      </c>
      <c r="C446" t="s">
        <v>1186</v>
      </c>
      <c r="D446" t="s">
        <v>853</v>
      </c>
      <c r="E446" t="s">
        <v>360</v>
      </c>
      <c r="F446">
        <v>88</v>
      </c>
      <c r="G446">
        <v>215</v>
      </c>
      <c r="H446" s="11" t="s">
        <v>978</v>
      </c>
      <c r="I446" s="11">
        <v>59.166666666666664</v>
      </c>
      <c r="J446">
        <v>61</v>
      </c>
      <c r="K446">
        <v>143</v>
      </c>
      <c r="L446" s="11" t="s">
        <v>1188</v>
      </c>
      <c r="M446" s="11">
        <v>95</v>
      </c>
      <c r="N446">
        <v>58</v>
      </c>
      <c r="O446">
        <v>199</v>
      </c>
      <c r="P446" s="11" t="s">
        <v>1189</v>
      </c>
      <c r="Q446" s="11">
        <v>95.416666666666671</v>
      </c>
      <c r="R446">
        <v>62</v>
      </c>
      <c r="S446">
        <v>103</v>
      </c>
      <c r="T446" t="s">
        <v>1190</v>
      </c>
      <c r="U446">
        <v>142.91666666666666</v>
      </c>
      <c r="V446">
        <v>49</v>
      </c>
      <c r="W446">
        <v>199</v>
      </c>
      <c r="X446" t="s">
        <v>984</v>
      </c>
      <c r="Y446">
        <v>91.25</v>
      </c>
      <c r="Z446">
        <v>50</v>
      </c>
      <c r="AA446">
        <v>62</v>
      </c>
      <c r="AB446" t="s">
        <v>986</v>
      </c>
      <c r="AC446">
        <v>136.66666666666666</v>
      </c>
      <c r="AD446">
        <v>96</v>
      </c>
      <c r="AE446">
        <v>117</v>
      </c>
      <c r="AF446" t="s">
        <v>978</v>
      </c>
      <c r="AG446">
        <v>129.58333333333334</v>
      </c>
      <c r="AH446">
        <v>61</v>
      </c>
      <c r="AI446">
        <v>131</v>
      </c>
      <c r="AJ446" t="s">
        <v>1188</v>
      </c>
      <c r="AK446">
        <v>120.41666666666667</v>
      </c>
      <c r="AL446">
        <v>47.5</v>
      </c>
      <c r="AM446">
        <v>188</v>
      </c>
      <c r="AN446" t="s">
        <v>1189</v>
      </c>
      <c r="AO446">
        <v>112.08333333333333</v>
      </c>
      <c r="AP446">
        <v>48.5</v>
      </c>
      <c r="AQ446">
        <v>206</v>
      </c>
      <c r="AR446" t="s">
        <v>1190</v>
      </c>
      <c r="AS446">
        <v>102.5</v>
      </c>
      <c r="AT446">
        <v>37</v>
      </c>
      <c r="AU446">
        <v>178</v>
      </c>
      <c r="AV446" t="s">
        <v>984</v>
      </c>
      <c r="AW446">
        <v>80</v>
      </c>
      <c r="AX446">
        <v>35</v>
      </c>
      <c r="AY446">
        <v>150</v>
      </c>
      <c r="AZ446" t="s">
        <v>986</v>
      </c>
      <c r="BA446">
        <v>129.16666666666666</v>
      </c>
      <c r="BB446">
        <v>78</v>
      </c>
      <c r="BC446">
        <v>188</v>
      </c>
      <c r="BD446" t="s">
        <v>978</v>
      </c>
      <c r="BE446">
        <v>97.916666666666671</v>
      </c>
      <c r="BF446">
        <v>42</v>
      </c>
      <c r="BG446">
        <v>180</v>
      </c>
      <c r="BH446" t="s">
        <v>1804</v>
      </c>
      <c r="BI446">
        <v>97.083333333333329</v>
      </c>
      <c r="BJ446">
        <v>26.5</v>
      </c>
      <c r="BK446">
        <v>217</v>
      </c>
      <c r="BL446" t="s">
        <v>1823</v>
      </c>
      <c r="BM446">
        <v>101.25</v>
      </c>
      <c r="BN446">
        <v>47</v>
      </c>
      <c r="BO446">
        <v>212</v>
      </c>
      <c r="BP446" t="s">
        <v>1190</v>
      </c>
      <c r="BQ446">
        <v>106.66666666666667</v>
      </c>
      <c r="BR446">
        <v>55</v>
      </c>
      <c r="BS446">
        <v>130</v>
      </c>
      <c r="BT446" t="s">
        <v>984</v>
      </c>
      <c r="BU446">
        <v>130</v>
      </c>
      <c r="BV446">
        <v>33</v>
      </c>
      <c r="BW446">
        <v>220</v>
      </c>
      <c r="BX446" t="s">
        <v>986</v>
      </c>
      <c r="BY446">
        <v>88.75</v>
      </c>
      <c r="BZ446">
        <v>78</v>
      </c>
      <c r="CA446">
        <v>183</v>
      </c>
      <c r="CB446" t="s">
        <v>978</v>
      </c>
      <c r="CC446">
        <v>105.83333333333333</v>
      </c>
      <c r="CD446">
        <v>60</v>
      </c>
      <c r="CE446">
        <v>173</v>
      </c>
      <c r="CF446" t="s">
        <v>1804</v>
      </c>
      <c r="CG446">
        <v>83.75</v>
      </c>
      <c r="CH446">
        <v>35</v>
      </c>
      <c r="CI446">
        <v>220</v>
      </c>
      <c r="CJ446" t="s">
        <v>855</v>
      </c>
      <c r="CK446">
        <v>97.5</v>
      </c>
      <c r="CL446">
        <v>34</v>
      </c>
      <c r="CM446">
        <v>228</v>
      </c>
      <c r="CN446" t="s">
        <v>1190</v>
      </c>
      <c r="CO446">
        <v>102.08333333333333</v>
      </c>
      <c r="CP446">
        <v>31</v>
      </c>
      <c r="CQ446">
        <v>202</v>
      </c>
      <c r="CR446" t="s">
        <v>984</v>
      </c>
      <c r="CS446">
        <v>97.5</v>
      </c>
      <c r="CT446">
        <v>33</v>
      </c>
      <c r="CU446">
        <v>193</v>
      </c>
      <c r="CV446" t="s">
        <v>986</v>
      </c>
      <c r="CW446">
        <v>100</v>
      </c>
      <c r="CX446">
        <v>82</v>
      </c>
      <c r="CY446">
        <v>197</v>
      </c>
      <c r="CZ446" t="s">
        <v>978</v>
      </c>
      <c r="DA446">
        <v>77.916666666666671</v>
      </c>
      <c r="DB446">
        <v>65</v>
      </c>
      <c r="DC446">
        <v>134</v>
      </c>
      <c r="DD446" t="s">
        <v>1804</v>
      </c>
      <c r="DE446">
        <v>82.5</v>
      </c>
      <c r="DF446">
        <v>34</v>
      </c>
      <c r="DG446">
        <v>214</v>
      </c>
      <c r="DH446" t="s">
        <v>855</v>
      </c>
      <c r="DI446">
        <v>105.41666666666667</v>
      </c>
      <c r="DJ446">
        <v>35</v>
      </c>
      <c r="DK446">
        <v>233</v>
      </c>
      <c r="DL446" t="s">
        <v>1821</v>
      </c>
      <c r="DM446">
        <v>85.416666666666671</v>
      </c>
      <c r="DN446">
        <v>53</v>
      </c>
      <c r="DO446">
        <v>196</v>
      </c>
      <c r="DP446" t="s">
        <v>1822</v>
      </c>
      <c r="DQ446">
        <v>115.41666666666667</v>
      </c>
      <c r="DR446">
        <v>56</v>
      </c>
      <c r="DS446">
        <v>193</v>
      </c>
      <c r="DT446" t="s">
        <v>986</v>
      </c>
      <c r="DU446">
        <v>116.66666666666666</v>
      </c>
      <c r="DV446">
        <v>78.5</v>
      </c>
      <c r="DW446">
        <v>144</v>
      </c>
      <c r="DX446" t="s">
        <v>402</v>
      </c>
      <c r="DY446">
        <v>128.33333333333334</v>
      </c>
      <c r="DZ446">
        <v>58</v>
      </c>
      <c r="EA446">
        <v>92</v>
      </c>
      <c r="EB446" t="s">
        <v>123</v>
      </c>
      <c r="EC446">
        <v>91.25</v>
      </c>
      <c r="ED446">
        <v>33</v>
      </c>
      <c r="EE446">
        <v>227</v>
      </c>
      <c r="EF446" t="s">
        <v>252</v>
      </c>
      <c r="EG446">
        <v>97.5</v>
      </c>
      <c r="EH446">
        <v>44</v>
      </c>
      <c r="EI446">
        <v>198</v>
      </c>
      <c r="EJ446" t="s">
        <v>1190</v>
      </c>
      <c r="EK446">
        <v>90.833333333333329</v>
      </c>
      <c r="EL446">
        <v>26</v>
      </c>
      <c r="EM446">
        <v>233</v>
      </c>
      <c r="EN446" t="s">
        <v>857</v>
      </c>
      <c r="EO446">
        <v>67.916666666666657</v>
      </c>
      <c r="EP446">
        <v>26</v>
      </c>
      <c r="EQ446">
        <v>233</v>
      </c>
      <c r="ER446" t="s">
        <v>986</v>
      </c>
      <c r="ES446">
        <v>95</v>
      </c>
      <c r="ET446">
        <v>91</v>
      </c>
      <c r="EU446">
        <v>212</v>
      </c>
      <c r="EV446">
        <v>89</v>
      </c>
      <c r="EW446">
        <v>71</v>
      </c>
      <c r="EX446">
        <v>52</v>
      </c>
      <c r="EY446">
        <v>221</v>
      </c>
      <c r="EZ446">
        <v>30</v>
      </c>
      <c r="FA446">
        <v>176</v>
      </c>
      <c r="FB446">
        <v>29</v>
      </c>
      <c r="FC446">
        <v>156</v>
      </c>
      <c r="FD446">
        <v>29</v>
      </c>
      <c r="FE446">
        <v>221</v>
      </c>
    </row>
    <row r="447" spans="1:161" x14ac:dyDescent="0.2">
      <c r="A447" t="s">
        <v>1321</v>
      </c>
      <c r="B447" t="s">
        <v>1322</v>
      </c>
      <c r="C447" t="s">
        <v>1186</v>
      </c>
      <c r="D447" t="s">
        <v>853</v>
      </c>
      <c r="E447" t="s">
        <v>1323</v>
      </c>
      <c r="F447">
        <v>95</v>
      </c>
      <c r="G447">
        <v>170</v>
      </c>
      <c r="H447" s="11" t="s">
        <v>978</v>
      </c>
      <c r="I447" s="11">
        <v>110.41666666666667</v>
      </c>
      <c r="J447">
        <v>102</v>
      </c>
      <c r="K447">
        <v>14</v>
      </c>
      <c r="L447" s="11" t="s">
        <v>1188</v>
      </c>
      <c r="M447" s="11">
        <v>131.66666666666666</v>
      </c>
      <c r="N447">
        <v>44</v>
      </c>
      <c r="O447">
        <v>223</v>
      </c>
      <c r="P447" s="11" t="s">
        <v>1189</v>
      </c>
      <c r="Q447" s="11">
        <v>84.583333333333329</v>
      </c>
      <c r="R447">
        <v>48.5</v>
      </c>
      <c r="S447">
        <v>216</v>
      </c>
      <c r="T447" t="s">
        <v>1190</v>
      </c>
      <c r="U447">
        <v>59.166666666666664</v>
      </c>
      <c r="V447">
        <v>54</v>
      </c>
      <c r="W447">
        <v>156</v>
      </c>
      <c r="X447" t="s">
        <v>984</v>
      </c>
      <c r="Y447">
        <v>90</v>
      </c>
      <c r="Z447">
        <v>41</v>
      </c>
      <c r="AA447">
        <v>165</v>
      </c>
      <c r="AB447" t="s">
        <v>986</v>
      </c>
      <c r="AC447">
        <v>70.416666666666671</v>
      </c>
      <c r="AD447">
        <v>87</v>
      </c>
      <c r="AE447">
        <v>195</v>
      </c>
      <c r="AF447" t="s">
        <v>978</v>
      </c>
      <c r="AG447">
        <v>84.166666666666671</v>
      </c>
      <c r="AH447">
        <v>73</v>
      </c>
      <c r="AI447">
        <v>90</v>
      </c>
      <c r="AJ447" t="s">
        <v>1188</v>
      </c>
      <c r="AK447">
        <v>77.083333333333343</v>
      </c>
      <c r="AL447">
        <v>49.5</v>
      </c>
      <c r="AM447">
        <v>186</v>
      </c>
      <c r="AN447" t="s">
        <v>1189</v>
      </c>
      <c r="AO447">
        <v>92.916666666666671</v>
      </c>
      <c r="AP447">
        <v>62</v>
      </c>
      <c r="AQ447">
        <v>118</v>
      </c>
      <c r="AR447" t="s">
        <v>1190</v>
      </c>
      <c r="AS447">
        <v>89.583333333333329</v>
      </c>
      <c r="AT447">
        <v>45.5</v>
      </c>
      <c r="AU447">
        <v>132</v>
      </c>
      <c r="AV447" t="s">
        <v>984</v>
      </c>
      <c r="AW447">
        <v>134.16666666666666</v>
      </c>
      <c r="AX447">
        <v>43</v>
      </c>
      <c r="AY447">
        <v>94</v>
      </c>
      <c r="AZ447" t="s">
        <v>986</v>
      </c>
      <c r="BA447">
        <v>135.41666666666669</v>
      </c>
      <c r="BB447">
        <v>82</v>
      </c>
      <c r="BC447">
        <v>157</v>
      </c>
      <c r="BD447" t="s">
        <v>978</v>
      </c>
      <c r="BE447">
        <v>133.33333333333331</v>
      </c>
      <c r="BF447">
        <v>90</v>
      </c>
      <c r="BG447">
        <v>35</v>
      </c>
      <c r="BH447" t="s">
        <v>1804</v>
      </c>
      <c r="BI447">
        <v>151.25</v>
      </c>
      <c r="BJ447">
        <v>59</v>
      </c>
      <c r="BK447">
        <v>169</v>
      </c>
      <c r="BL447" t="s">
        <v>1823</v>
      </c>
      <c r="BM447">
        <v>124.58333333333333</v>
      </c>
      <c r="BN447">
        <v>70</v>
      </c>
      <c r="BO447">
        <v>93</v>
      </c>
      <c r="BP447" t="s">
        <v>1190</v>
      </c>
      <c r="BQ447">
        <v>156.66666666666666</v>
      </c>
      <c r="BR447">
        <v>39</v>
      </c>
      <c r="BS447">
        <v>214</v>
      </c>
      <c r="BT447" t="s">
        <v>984</v>
      </c>
      <c r="BU447">
        <v>90.833333333333329</v>
      </c>
      <c r="BV447">
        <v>51</v>
      </c>
      <c r="BW447">
        <v>179</v>
      </c>
      <c r="BX447" t="s">
        <v>986</v>
      </c>
      <c r="BY447">
        <v>68.333333333333343</v>
      </c>
      <c r="BZ447">
        <v>59</v>
      </c>
      <c r="CA447">
        <v>237</v>
      </c>
      <c r="CB447" t="s">
        <v>978</v>
      </c>
      <c r="CC447">
        <v>80.416666666666671</v>
      </c>
      <c r="CD447">
        <v>65</v>
      </c>
      <c r="CE447">
        <v>158</v>
      </c>
      <c r="CF447" t="s">
        <v>1804</v>
      </c>
      <c r="CG447">
        <v>71.666666666666671</v>
      </c>
      <c r="CH447">
        <v>30</v>
      </c>
      <c r="CI447">
        <v>228</v>
      </c>
      <c r="CJ447" t="s">
        <v>855</v>
      </c>
      <c r="CK447">
        <v>87.083333333333329</v>
      </c>
      <c r="CL447">
        <v>33</v>
      </c>
      <c r="CM447">
        <v>229</v>
      </c>
      <c r="CN447" t="s">
        <v>1190</v>
      </c>
      <c r="CO447">
        <v>83.75</v>
      </c>
      <c r="CP447">
        <v>32</v>
      </c>
      <c r="CQ447">
        <v>192</v>
      </c>
      <c r="CR447" t="s">
        <v>984</v>
      </c>
      <c r="CS447">
        <v>114.16666666666667</v>
      </c>
      <c r="CT447">
        <v>46</v>
      </c>
      <c r="CU447">
        <v>103</v>
      </c>
      <c r="CV447" t="s">
        <v>986</v>
      </c>
      <c r="CW447">
        <v>106.25</v>
      </c>
      <c r="CX447">
        <v>83</v>
      </c>
      <c r="CY447">
        <v>190</v>
      </c>
      <c r="CZ447" t="s">
        <v>978</v>
      </c>
      <c r="DA447">
        <v>119.16666666666667</v>
      </c>
      <c r="DB447">
        <v>79</v>
      </c>
      <c r="DC447">
        <v>90</v>
      </c>
      <c r="DD447" t="s">
        <v>1804</v>
      </c>
      <c r="DE447">
        <v>87.916666666666671</v>
      </c>
      <c r="DF447">
        <v>40</v>
      </c>
      <c r="DG447">
        <v>197</v>
      </c>
      <c r="DH447" t="s">
        <v>855</v>
      </c>
      <c r="DI447">
        <v>101.66666666666667</v>
      </c>
      <c r="DJ447">
        <v>51</v>
      </c>
      <c r="DK447">
        <v>190</v>
      </c>
      <c r="DL447" t="s">
        <v>1821</v>
      </c>
      <c r="DM447">
        <v>109.58333333333333</v>
      </c>
      <c r="DN447">
        <v>47</v>
      </c>
      <c r="DO447">
        <v>226</v>
      </c>
      <c r="DP447" t="s">
        <v>1822</v>
      </c>
      <c r="DQ447">
        <v>80.416666666666671</v>
      </c>
      <c r="DR447">
        <v>65</v>
      </c>
      <c r="DS447">
        <v>118</v>
      </c>
      <c r="DT447" t="s">
        <v>986</v>
      </c>
      <c r="DU447">
        <v>125.41666666666666</v>
      </c>
      <c r="DV447">
        <v>63</v>
      </c>
      <c r="DW447">
        <v>236</v>
      </c>
      <c r="DX447" t="s">
        <v>978</v>
      </c>
      <c r="DY447">
        <v>74.583333333333343</v>
      </c>
      <c r="DZ447">
        <v>64</v>
      </c>
      <c r="EA447">
        <v>61</v>
      </c>
      <c r="EB447" t="s">
        <v>1804</v>
      </c>
      <c r="EC447">
        <v>85.833333333333329</v>
      </c>
      <c r="ED447">
        <v>45</v>
      </c>
      <c r="EE447">
        <v>201</v>
      </c>
      <c r="EF447" t="s">
        <v>855</v>
      </c>
      <c r="EG447">
        <v>93.333333333333329</v>
      </c>
      <c r="EH447">
        <v>38</v>
      </c>
      <c r="EI447">
        <v>213</v>
      </c>
      <c r="EJ447" t="s">
        <v>1190</v>
      </c>
      <c r="EK447">
        <v>105.83333333333333</v>
      </c>
      <c r="EL447">
        <v>38</v>
      </c>
      <c r="EM447">
        <v>179</v>
      </c>
      <c r="EN447" t="s">
        <v>1822</v>
      </c>
      <c r="EO447">
        <v>82.5</v>
      </c>
      <c r="EP447">
        <v>38</v>
      </c>
      <c r="EQ447">
        <v>179</v>
      </c>
      <c r="ER447" t="s">
        <v>986</v>
      </c>
      <c r="ES447">
        <v>75.416666666666671</v>
      </c>
      <c r="ET447">
        <v>98</v>
      </c>
      <c r="EU447">
        <v>175</v>
      </c>
      <c r="EV447">
        <v>97</v>
      </c>
      <c r="EW447">
        <v>27</v>
      </c>
      <c r="EX447">
        <v>77</v>
      </c>
      <c r="EY447">
        <v>185</v>
      </c>
      <c r="EZ447">
        <v>25</v>
      </c>
      <c r="FA447">
        <v>227</v>
      </c>
      <c r="FB447">
        <v>30</v>
      </c>
      <c r="FC447">
        <v>137</v>
      </c>
      <c r="FD447">
        <v>39</v>
      </c>
      <c r="FE447">
        <v>120</v>
      </c>
    </row>
    <row r="448" spans="1:161" x14ac:dyDescent="0.2">
      <c r="A448" t="s">
        <v>1324</v>
      </c>
      <c r="B448" t="s">
        <v>1325</v>
      </c>
      <c r="C448" t="s">
        <v>1186</v>
      </c>
      <c r="D448" t="s">
        <v>853</v>
      </c>
      <c r="E448" t="s">
        <v>1326</v>
      </c>
      <c r="F448">
        <v>103</v>
      </c>
      <c r="G448">
        <v>88</v>
      </c>
      <c r="H448" s="11" t="s">
        <v>978</v>
      </c>
      <c r="I448" s="11">
        <v>117.5</v>
      </c>
      <c r="J448">
        <v>66</v>
      </c>
      <c r="K448">
        <v>121</v>
      </c>
      <c r="L448" s="11" t="s">
        <v>1188</v>
      </c>
      <c r="M448" s="11">
        <v>65.833333333333343</v>
      </c>
      <c r="N448">
        <v>47</v>
      </c>
      <c r="O448">
        <v>220</v>
      </c>
      <c r="P448" s="11" t="s">
        <v>1189</v>
      </c>
      <c r="Q448" s="11">
        <v>87.916666666666671</v>
      </c>
      <c r="R448">
        <v>45.5</v>
      </c>
      <c r="S448">
        <v>227</v>
      </c>
      <c r="T448" t="s">
        <v>1190</v>
      </c>
      <c r="U448">
        <v>85.416666666666671</v>
      </c>
      <c r="V448">
        <v>54.5</v>
      </c>
      <c r="W448">
        <v>149</v>
      </c>
      <c r="X448" t="s">
        <v>984</v>
      </c>
      <c r="Y448">
        <v>95.833333333333329</v>
      </c>
      <c r="Z448">
        <v>39</v>
      </c>
      <c r="AA448">
        <v>181</v>
      </c>
      <c r="AB448" t="s">
        <v>986</v>
      </c>
      <c r="AC448">
        <v>75</v>
      </c>
      <c r="AD448">
        <v>95</v>
      </c>
      <c r="AE448">
        <v>130</v>
      </c>
      <c r="AF448" t="s">
        <v>978</v>
      </c>
      <c r="AG448">
        <v>125.41666666666666</v>
      </c>
      <c r="AH448">
        <v>87</v>
      </c>
      <c r="AI448">
        <v>39</v>
      </c>
      <c r="AJ448" t="s">
        <v>1188</v>
      </c>
      <c r="AK448">
        <v>135.41666666666669</v>
      </c>
      <c r="AL448">
        <v>46.5</v>
      </c>
      <c r="AM448">
        <v>191</v>
      </c>
      <c r="AN448" t="s">
        <v>1189</v>
      </c>
      <c r="AO448">
        <v>92.083333333333329</v>
      </c>
      <c r="AP448">
        <v>52</v>
      </c>
      <c r="AQ448">
        <v>192</v>
      </c>
      <c r="AR448" t="s">
        <v>1190</v>
      </c>
      <c r="AS448">
        <v>72.916666666666671</v>
      </c>
      <c r="AT448">
        <v>44</v>
      </c>
      <c r="AU448">
        <v>139</v>
      </c>
      <c r="AV448" t="s">
        <v>984</v>
      </c>
      <c r="AW448">
        <v>94.166666666666671</v>
      </c>
      <c r="AX448">
        <v>38</v>
      </c>
      <c r="AY448">
        <v>121</v>
      </c>
      <c r="AZ448" t="s">
        <v>986</v>
      </c>
      <c r="BA448">
        <v>115</v>
      </c>
      <c r="BB448">
        <v>77</v>
      </c>
      <c r="BC448">
        <v>191</v>
      </c>
      <c r="BD448" t="s">
        <v>978</v>
      </c>
      <c r="BE448">
        <v>101.66666666666667</v>
      </c>
      <c r="BF448">
        <v>60</v>
      </c>
      <c r="BG448">
        <v>124</v>
      </c>
      <c r="BH448" t="s">
        <v>1804</v>
      </c>
      <c r="BI448">
        <v>125.41666666666666</v>
      </c>
      <c r="BJ448">
        <v>57.5</v>
      </c>
      <c r="BK448">
        <v>172</v>
      </c>
      <c r="BL448" t="s">
        <v>1823</v>
      </c>
      <c r="BM448">
        <v>114.16666666666667</v>
      </c>
      <c r="BN448">
        <v>67</v>
      </c>
      <c r="BO448">
        <v>127</v>
      </c>
      <c r="BP448" t="s">
        <v>1190</v>
      </c>
      <c r="BQ448">
        <v>128.33333333333334</v>
      </c>
      <c r="BR448">
        <v>56</v>
      </c>
      <c r="BS448">
        <v>125</v>
      </c>
      <c r="BT448" t="s">
        <v>984</v>
      </c>
      <c r="BU448">
        <v>87.916666666666671</v>
      </c>
      <c r="BV448">
        <v>54</v>
      </c>
      <c r="BW448">
        <v>157</v>
      </c>
      <c r="BX448" t="s">
        <v>986</v>
      </c>
      <c r="BY448">
        <v>121.25</v>
      </c>
      <c r="BZ448">
        <v>75</v>
      </c>
      <c r="CA448">
        <v>195</v>
      </c>
      <c r="CB448" t="s">
        <v>978</v>
      </c>
      <c r="CC448">
        <v>76.25</v>
      </c>
      <c r="CD448">
        <v>54</v>
      </c>
      <c r="CE448">
        <v>185</v>
      </c>
      <c r="CF448" t="s">
        <v>1804</v>
      </c>
      <c r="CG448">
        <v>43.75</v>
      </c>
      <c r="CH448">
        <v>37.5</v>
      </c>
      <c r="CI448">
        <v>206</v>
      </c>
      <c r="CJ448" t="s">
        <v>855</v>
      </c>
      <c r="CK448">
        <v>70</v>
      </c>
      <c r="CL448">
        <v>45</v>
      </c>
      <c r="CM448">
        <v>195</v>
      </c>
      <c r="CN448" t="s">
        <v>1190</v>
      </c>
      <c r="CO448">
        <v>40</v>
      </c>
      <c r="CP448">
        <v>45</v>
      </c>
      <c r="CQ448">
        <v>96</v>
      </c>
      <c r="CR448" t="s">
        <v>984</v>
      </c>
      <c r="CS448">
        <v>131.66666666666666</v>
      </c>
      <c r="CT448">
        <v>30</v>
      </c>
      <c r="CU448">
        <v>208</v>
      </c>
      <c r="CV448" t="s">
        <v>986</v>
      </c>
      <c r="CW448">
        <v>98.75</v>
      </c>
      <c r="CX448">
        <v>89</v>
      </c>
      <c r="CY448">
        <v>138</v>
      </c>
      <c r="CZ448" t="s">
        <v>978</v>
      </c>
      <c r="DA448">
        <v>135.83333333333334</v>
      </c>
      <c r="DB448">
        <v>92</v>
      </c>
      <c r="DC448">
        <v>50</v>
      </c>
      <c r="DD448" t="s">
        <v>1804</v>
      </c>
      <c r="DE448">
        <v>91.25</v>
      </c>
      <c r="DF448">
        <v>59.5</v>
      </c>
      <c r="DG448">
        <v>134</v>
      </c>
      <c r="DH448" t="s">
        <v>855</v>
      </c>
      <c r="DI448">
        <v>96.666666666666671</v>
      </c>
      <c r="DJ448">
        <v>66</v>
      </c>
      <c r="DK448">
        <v>51</v>
      </c>
      <c r="DL448" t="s">
        <v>1821</v>
      </c>
      <c r="DM448">
        <v>157.91666666666669</v>
      </c>
      <c r="DN448">
        <v>56</v>
      </c>
      <c r="DO448">
        <v>172</v>
      </c>
      <c r="DP448" t="s">
        <v>1822</v>
      </c>
      <c r="DQ448">
        <v>82.916666666666671</v>
      </c>
      <c r="DR448">
        <v>54</v>
      </c>
      <c r="DS448">
        <v>205</v>
      </c>
      <c r="DT448" t="s">
        <v>986</v>
      </c>
      <c r="DU448">
        <v>69.166666666666657</v>
      </c>
      <c r="DV448">
        <v>68.5</v>
      </c>
      <c r="DW448">
        <v>224</v>
      </c>
      <c r="DX448" t="s">
        <v>1808</v>
      </c>
      <c r="DY448">
        <v>87.916666666666671</v>
      </c>
      <c r="DZ448">
        <v>73.5</v>
      </c>
      <c r="EA448">
        <v>29</v>
      </c>
      <c r="EB448" t="s">
        <v>403</v>
      </c>
      <c r="EC448">
        <v>97.5</v>
      </c>
      <c r="ED448">
        <v>66.5</v>
      </c>
      <c r="EE448">
        <v>126</v>
      </c>
      <c r="EF448" t="s">
        <v>21</v>
      </c>
      <c r="EG448">
        <v>123.75</v>
      </c>
      <c r="EH448">
        <v>46</v>
      </c>
      <c r="EI448">
        <v>190</v>
      </c>
      <c r="EJ448" t="s">
        <v>856</v>
      </c>
      <c r="EK448">
        <v>78.333333333333329</v>
      </c>
      <c r="EL448">
        <v>44</v>
      </c>
      <c r="EM448">
        <v>131</v>
      </c>
      <c r="EN448" t="s">
        <v>1822</v>
      </c>
      <c r="EO448">
        <v>56.25</v>
      </c>
      <c r="EP448">
        <v>44</v>
      </c>
      <c r="EQ448">
        <v>131</v>
      </c>
      <c r="ER448" t="s">
        <v>986</v>
      </c>
      <c r="ES448">
        <v>70.833333333333329</v>
      </c>
      <c r="ET448">
        <v>95</v>
      </c>
      <c r="EU448">
        <v>195</v>
      </c>
      <c r="EV448">
        <v>98</v>
      </c>
      <c r="EW448">
        <v>23</v>
      </c>
      <c r="EX448">
        <v>78</v>
      </c>
      <c r="EY448">
        <v>183</v>
      </c>
      <c r="EZ448">
        <v>32</v>
      </c>
      <c r="FA448">
        <v>138</v>
      </c>
      <c r="FB448">
        <v>40</v>
      </c>
      <c r="FC448">
        <v>26</v>
      </c>
      <c r="FD448">
        <v>43</v>
      </c>
      <c r="FE448">
        <v>61</v>
      </c>
    </row>
    <row r="449" spans="1:161" x14ac:dyDescent="0.2">
      <c r="A449" t="s">
        <v>1327</v>
      </c>
      <c r="B449" t="s">
        <v>1328</v>
      </c>
      <c r="C449" t="s">
        <v>1186</v>
      </c>
      <c r="D449" t="s">
        <v>853</v>
      </c>
      <c r="E449" t="s">
        <v>1329</v>
      </c>
      <c r="F449">
        <v>102</v>
      </c>
      <c r="G449">
        <v>98</v>
      </c>
      <c r="H449" s="11" t="s">
        <v>978</v>
      </c>
      <c r="I449" s="11">
        <v>97.5</v>
      </c>
      <c r="J449">
        <v>62</v>
      </c>
      <c r="K449">
        <v>140</v>
      </c>
      <c r="L449" s="11" t="s">
        <v>1188</v>
      </c>
      <c r="M449" s="11">
        <v>102.08333333333333</v>
      </c>
      <c r="N449">
        <v>57</v>
      </c>
      <c r="O449">
        <v>204</v>
      </c>
      <c r="P449" s="11" t="s">
        <v>1189</v>
      </c>
      <c r="Q449" s="11">
        <v>95</v>
      </c>
      <c r="R449">
        <v>66.5</v>
      </c>
      <c r="S449">
        <v>61</v>
      </c>
      <c r="T449" t="s">
        <v>1190</v>
      </c>
      <c r="U449">
        <v>134.16666666666666</v>
      </c>
      <c r="V449">
        <v>63.5</v>
      </c>
      <c r="W449">
        <v>59</v>
      </c>
      <c r="X449" t="s">
        <v>984</v>
      </c>
      <c r="Y449">
        <v>105</v>
      </c>
      <c r="Z449">
        <v>57</v>
      </c>
      <c r="AA449">
        <v>25</v>
      </c>
      <c r="AB449" t="s">
        <v>986</v>
      </c>
      <c r="AC449">
        <v>122.5</v>
      </c>
      <c r="AD449">
        <v>97.5</v>
      </c>
      <c r="AE449">
        <v>92</v>
      </c>
      <c r="AF449" t="s">
        <v>978</v>
      </c>
      <c r="AG449">
        <v>131.25</v>
      </c>
      <c r="AH449">
        <v>58</v>
      </c>
      <c r="AI449">
        <v>145</v>
      </c>
      <c r="AJ449" t="s">
        <v>1188</v>
      </c>
      <c r="AK449">
        <v>104.58333333333333</v>
      </c>
      <c r="AL449">
        <v>45.5</v>
      </c>
      <c r="AM449">
        <v>192</v>
      </c>
      <c r="AN449" t="s">
        <v>1189</v>
      </c>
      <c r="AO449">
        <v>104.16666666666667</v>
      </c>
      <c r="AP449">
        <v>60</v>
      </c>
      <c r="AQ449">
        <v>143</v>
      </c>
      <c r="AR449" t="s">
        <v>1190</v>
      </c>
      <c r="AS449">
        <v>55.833333333333336</v>
      </c>
      <c r="AT449">
        <v>55</v>
      </c>
      <c r="AU449">
        <v>71</v>
      </c>
      <c r="AV449" t="s">
        <v>984</v>
      </c>
      <c r="AW449">
        <v>84.166666666666671</v>
      </c>
      <c r="AX449">
        <v>45</v>
      </c>
      <c r="AY449">
        <v>79</v>
      </c>
      <c r="AZ449" t="s">
        <v>986</v>
      </c>
      <c r="BA449">
        <v>72.916666666666671</v>
      </c>
      <c r="BB449">
        <v>80</v>
      </c>
      <c r="BC449">
        <v>167</v>
      </c>
      <c r="BD449" t="s">
        <v>978</v>
      </c>
      <c r="BE449">
        <v>97.5</v>
      </c>
      <c r="BF449">
        <v>51</v>
      </c>
      <c r="BG449">
        <v>156</v>
      </c>
      <c r="BH449" t="s">
        <v>1804</v>
      </c>
      <c r="BI449">
        <v>94.166666666666671</v>
      </c>
      <c r="BJ449">
        <v>44</v>
      </c>
      <c r="BK449">
        <v>202</v>
      </c>
      <c r="BL449" t="s">
        <v>1823</v>
      </c>
      <c r="BM449">
        <v>87.083333333333329</v>
      </c>
      <c r="BN449">
        <v>77</v>
      </c>
      <c r="BO449">
        <v>37</v>
      </c>
      <c r="BP449" t="s">
        <v>1190</v>
      </c>
      <c r="BQ449">
        <v>129.16666666666666</v>
      </c>
      <c r="BR449">
        <v>69</v>
      </c>
      <c r="BS449">
        <v>33</v>
      </c>
      <c r="BT449" t="s">
        <v>984</v>
      </c>
      <c r="BU449">
        <v>115</v>
      </c>
      <c r="BV449">
        <v>75</v>
      </c>
      <c r="BW449">
        <v>14</v>
      </c>
      <c r="BX449" t="s">
        <v>986</v>
      </c>
      <c r="BY449">
        <v>112.08333333333333</v>
      </c>
      <c r="BZ449">
        <v>81</v>
      </c>
      <c r="CA449">
        <v>161</v>
      </c>
      <c r="CB449" t="s">
        <v>978</v>
      </c>
      <c r="CC449">
        <v>99.166666666666671</v>
      </c>
      <c r="CD449">
        <v>69</v>
      </c>
      <c r="CE449">
        <v>142</v>
      </c>
      <c r="CF449" t="s">
        <v>1804</v>
      </c>
      <c r="CG449">
        <v>112.08333333333333</v>
      </c>
      <c r="CH449">
        <v>46.5</v>
      </c>
      <c r="CI449">
        <v>171</v>
      </c>
      <c r="CJ449" t="s">
        <v>855</v>
      </c>
      <c r="CK449">
        <v>110.83333333333333</v>
      </c>
      <c r="CL449">
        <v>58</v>
      </c>
      <c r="CM449">
        <v>107</v>
      </c>
      <c r="CN449" t="s">
        <v>1190</v>
      </c>
      <c r="CO449">
        <v>117.5</v>
      </c>
      <c r="CP449">
        <v>49</v>
      </c>
      <c r="CQ449">
        <v>69</v>
      </c>
      <c r="CR449" t="s">
        <v>984</v>
      </c>
      <c r="CS449">
        <v>110.41666666666667</v>
      </c>
      <c r="CT449">
        <v>57</v>
      </c>
      <c r="CU449">
        <v>43</v>
      </c>
      <c r="CV449" t="s">
        <v>986</v>
      </c>
      <c r="CW449">
        <v>84.583333333333329</v>
      </c>
      <c r="CX449">
        <v>87</v>
      </c>
      <c r="CY449">
        <v>159</v>
      </c>
      <c r="CZ449" t="s">
        <v>978</v>
      </c>
      <c r="DA449">
        <v>35.416666666666657</v>
      </c>
      <c r="DB449">
        <v>53</v>
      </c>
      <c r="DC449">
        <v>171</v>
      </c>
      <c r="DD449" t="s">
        <v>1804</v>
      </c>
      <c r="DE449">
        <v>75.416666666666671</v>
      </c>
      <c r="DF449">
        <v>40</v>
      </c>
      <c r="DG449">
        <v>197</v>
      </c>
      <c r="DH449" t="s">
        <v>855</v>
      </c>
      <c r="DI449">
        <v>114.58333333333333</v>
      </c>
      <c r="DJ449">
        <v>56</v>
      </c>
      <c r="DK449">
        <v>149</v>
      </c>
      <c r="DL449" t="s">
        <v>1821</v>
      </c>
      <c r="DM449">
        <v>100</v>
      </c>
      <c r="DN449">
        <v>64</v>
      </c>
      <c r="DO449">
        <v>94</v>
      </c>
      <c r="DP449" t="s">
        <v>1822</v>
      </c>
      <c r="DQ449">
        <v>120.83333333333334</v>
      </c>
      <c r="DR449">
        <v>82</v>
      </c>
      <c r="DS449">
        <v>6</v>
      </c>
      <c r="DT449" t="s">
        <v>986</v>
      </c>
      <c r="DU449">
        <v>157.5</v>
      </c>
      <c r="DV449">
        <v>97</v>
      </c>
      <c r="DW449">
        <v>4</v>
      </c>
      <c r="DX449" t="s">
        <v>978</v>
      </c>
      <c r="DY449">
        <v>141.66666666666669</v>
      </c>
      <c r="DZ449">
        <v>54</v>
      </c>
      <c r="EA449">
        <v>112</v>
      </c>
      <c r="EB449" t="s">
        <v>1804</v>
      </c>
      <c r="EC449">
        <v>102.91666666666667</v>
      </c>
      <c r="ED449">
        <v>27.5</v>
      </c>
      <c r="EE449">
        <v>232</v>
      </c>
      <c r="EF449" t="s">
        <v>855</v>
      </c>
      <c r="EG449">
        <v>89.583333333333329</v>
      </c>
      <c r="EH449">
        <v>57</v>
      </c>
      <c r="EI449">
        <v>149</v>
      </c>
      <c r="EJ449" t="s">
        <v>1190</v>
      </c>
      <c r="EK449">
        <v>62.916666666666664</v>
      </c>
      <c r="EL449">
        <v>42</v>
      </c>
      <c r="EM449">
        <v>144</v>
      </c>
      <c r="EN449" t="s">
        <v>1822</v>
      </c>
      <c r="EO449">
        <v>62.5</v>
      </c>
      <c r="EP449">
        <v>42</v>
      </c>
      <c r="EQ449">
        <v>144</v>
      </c>
      <c r="ER449" t="s">
        <v>986</v>
      </c>
      <c r="ES449">
        <v>47.5</v>
      </c>
      <c r="ET449">
        <v>105</v>
      </c>
      <c r="EU449">
        <v>104</v>
      </c>
      <c r="EV449">
        <v>79</v>
      </c>
      <c r="EW449">
        <v>119</v>
      </c>
      <c r="EX449">
        <v>61</v>
      </c>
      <c r="EY449">
        <v>207</v>
      </c>
      <c r="EZ449">
        <v>36</v>
      </c>
      <c r="FA449">
        <v>60</v>
      </c>
      <c r="FB449">
        <v>37</v>
      </c>
      <c r="FC449">
        <v>54</v>
      </c>
      <c r="FD449">
        <v>46</v>
      </c>
      <c r="FE449">
        <v>18</v>
      </c>
    </row>
    <row r="450" spans="1:161" x14ac:dyDescent="0.2">
      <c r="A450" t="s">
        <v>1330</v>
      </c>
      <c r="B450" t="s">
        <v>1331</v>
      </c>
      <c r="C450" t="s">
        <v>1186</v>
      </c>
      <c r="D450" t="s">
        <v>853</v>
      </c>
      <c r="E450" t="s">
        <v>1332</v>
      </c>
      <c r="F450">
        <v>94</v>
      </c>
      <c r="G450">
        <v>179</v>
      </c>
      <c r="H450" s="11" t="s">
        <v>978</v>
      </c>
      <c r="I450" s="11">
        <v>83.75</v>
      </c>
      <c r="J450">
        <v>58</v>
      </c>
      <c r="K450">
        <v>151</v>
      </c>
      <c r="L450" s="11" t="s">
        <v>1188</v>
      </c>
      <c r="M450" s="11">
        <v>120.83333333333334</v>
      </c>
      <c r="N450">
        <v>92</v>
      </c>
      <c r="O450">
        <v>99</v>
      </c>
      <c r="P450" s="11" t="s">
        <v>1189</v>
      </c>
      <c r="Q450" s="11">
        <v>104.16666666666667</v>
      </c>
      <c r="R450">
        <v>50</v>
      </c>
      <c r="S450">
        <v>209</v>
      </c>
      <c r="T450" t="s">
        <v>1190</v>
      </c>
      <c r="U450">
        <v>100.41666666666667</v>
      </c>
      <c r="V450">
        <v>42.5</v>
      </c>
      <c r="W450">
        <v>230</v>
      </c>
      <c r="X450" t="s">
        <v>984</v>
      </c>
      <c r="Y450">
        <v>92.083333333333329</v>
      </c>
      <c r="Z450">
        <v>31</v>
      </c>
      <c r="AA450">
        <v>221</v>
      </c>
      <c r="AB450" t="s">
        <v>986</v>
      </c>
      <c r="AC450">
        <v>97.916666666666671</v>
      </c>
      <c r="AD450">
        <v>94</v>
      </c>
      <c r="AE450">
        <v>140</v>
      </c>
      <c r="AF450" t="s">
        <v>978</v>
      </c>
      <c r="AG450">
        <v>116.25</v>
      </c>
      <c r="AH450">
        <v>43.5</v>
      </c>
      <c r="AI450">
        <v>201</v>
      </c>
      <c r="AJ450" t="s">
        <v>1188</v>
      </c>
      <c r="AK450">
        <v>107.5</v>
      </c>
      <c r="AL450">
        <v>74.5</v>
      </c>
      <c r="AM450">
        <v>109</v>
      </c>
      <c r="AN450" t="s">
        <v>1189</v>
      </c>
      <c r="AO450">
        <v>102.91666666666667</v>
      </c>
      <c r="AP450">
        <v>47</v>
      </c>
      <c r="AQ450">
        <v>210</v>
      </c>
      <c r="AR450" t="s">
        <v>1190</v>
      </c>
      <c r="AS450">
        <v>40.833333333333336</v>
      </c>
      <c r="AT450">
        <v>26.5</v>
      </c>
      <c r="AU450">
        <v>211</v>
      </c>
      <c r="AV450" t="s">
        <v>984</v>
      </c>
      <c r="AW450">
        <v>69.166666666666657</v>
      </c>
      <c r="AX450">
        <v>17</v>
      </c>
      <c r="AY450">
        <v>216</v>
      </c>
      <c r="AZ450" t="s">
        <v>986</v>
      </c>
      <c r="BA450">
        <v>62.083333333333336</v>
      </c>
      <c r="BB450">
        <v>79</v>
      </c>
      <c r="BC450">
        <v>179</v>
      </c>
      <c r="BD450" t="s">
        <v>978</v>
      </c>
      <c r="BE450">
        <v>93.75</v>
      </c>
      <c r="BF450">
        <v>20</v>
      </c>
      <c r="BG450">
        <v>219</v>
      </c>
      <c r="BH450" t="s">
        <v>1804</v>
      </c>
      <c r="BI450">
        <v>91.25</v>
      </c>
      <c r="BJ450">
        <v>78.5</v>
      </c>
      <c r="BK450">
        <v>116</v>
      </c>
      <c r="BL450" t="s">
        <v>1823</v>
      </c>
      <c r="BM450">
        <v>72.083333333333329</v>
      </c>
      <c r="BN450">
        <v>73</v>
      </c>
      <c r="BO450">
        <v>68</v>
      </c>
      <c r="BP450" t="s">
        <v>1190</v>
      </c>
      <c r="BQ450">
        <v>112.08333333333333</v>
      </c>
      <c r="BR450">
        <v>54</v>
      </c>
      <c r="BS450">
        <v>137</v>
      </c>
      <c r="BT450" t="s">
        <v>984</v>
      </c>
      <c r="BU450">
        <v>97.5</v>
      </c>
      <c r="BV450">
        <v>59</v>
      </c>
      <c r="BW450">
        <v>125</v>
      </c>
      <c r="BX450" t="s">
        <v>986</v>
      </c>
      <c r="BY450">
        <v>102.5</v>
      </c>
      <c r="BZ450">
        <v>80</v>
      </c>
      <c r="CA450">
        <v>164</v>
      </c>
      <c r="CB450" t="s">
        <v>978</v>
      </c>
      <c r="CC450">
        <v>129.58333333333334</v>
      </c>
      <c r="CD450">
        <v>48</v>
      </c>
      <c r="CE450">
        <v>198</v>
      </c>
      <c r="CF450" t="s">
        <v>1804</v>
      </c>
      <c r="CG450">
        <v>90</v>
      </c>
      <c r="CH450">
        <v>71</v>
      </c>
      <c r="CI450">
        <v>49</v>
      </c>
      <c r="CJ450" t="s">
        <v>855</v>
      </c>
      <c r="CK450">
        <v>126.25</v>
      </c>
      <c r="CL450">
        <v>59</v>
      </c>
      <c r="CM450">
        <v>97</v>
      </c>
      <c r="CN450" t="s">
        <v>1190</v>
      </c>
      <c r="CO450">
        <v>138.75</v>
      </c>
      <c r="CP450">
        <v>41</v>
      </c>
      <c r="CQ450">
        <v>131</v>
      </c>
      <c r="CR450" t="s">
        <v>984</v>
      </c>
      <c r="CS450">
        <v>138.75</v>
      </c>
      <c r="CT450">
        <v>42</v>
      </c>
      <c r="CU450">
        <v>131</v>
      </c>
      <c r="CV450" t="s">
        <v>986</v>
      </c>
      <c r="CW450">
        <v>138.75</v>
      </c>
      <c r="CX450">
        <v>70</v>
      </c>
      <c r="CY450">
        <v>235</v>
      </c>
      <c r="CZ450" t="s">
        <v>978</v>
      </c>
      <c r="DA450">
        <v>70</v>
      </c>
      <c r="DB450">
        <v>52</v>
      </c>
      <c r="DC450">
        <v>174</v>
      </c>
      <c r="DD450" t="s">
        <v>1804</v>
      </c>
      <c r="DE450">
        <v>100.41666666666667</v>
      </c>
      <c r="DF450">
        <v>65</v>
      </c>
      <c r="DG450">
        <v>112</v>
      </c>
      <c r="DH450" t="s">
        <v>855</v>
      </c>
      <c r="DI450">
        <v>115.83333333333333</v>
      </c>
      <c r="DJ450">
        <v>51</v>
      </c>
      <c r="DK450">
        <v>190</v>
      </c>
      <c r="DL450" t="s">
        <v>1821</v>
      </c>
      <c r="DM450">
        <v>96.25</v>
      </c>
      <c r="DN450">
        <v>48</v>
      </c>
      <c r="DO450">
        <v>224</v>
      </c>
      <c r="DP450" t="s">
        <v>1822</v>
      </c>
      <c r="DQ450">
        <v>102.5</v>
      </c>
      <c r="DR450">
        <v>49</v>
      </c>
      <c r="DS450">
        <v>224</v>
      </c>
      <c r="DT450" t="s">
        <v>986</v>
      </c>
      <c r="DU450">
        <v>102.5</v>
      </c>
      <c r="DV450">
        <v>76.5</v>
      </c>
      <c r="DW450">
        <v>163</v>
      </c>
      <c r="DX450" t="s">
        <v>1808</v>
      </c>
      <c r="DY450">
        <v>93.333333333333329</v>
      </c>
      <c r="DZ450">
        <v>41.5</v>
      </c>
      <c r="EA450">
        <v>175</v>
      </c>
      <c r="EB450" t="s">
        <v>403</v>
      </c>
      <c r="EC450">
        <v>103.75</v>
      </c>
      <c r="ED450">
        <v>60.5</v>
      </c>
      <c r="EE450">
        <v>150</v>
      </c>
      <c r="EF450" t="s">
        <v>21</v>
      </c>
      <c r="EG450">
        <v>73.75</v>
      </c>
      <c r="EH450">
        <v>50</v>
      </c>
      <c r="EI450">
        <v>181</v>
      </c>
      <c r="EJ450" t="s">
        <v>856</v>
      </c>
      <c r="EK450">
        <v>30.416666666666671</v>
      </c>
      <c r="EL450">
        <v>28</v>
      </c>
      <c r="EM450">
        <v>230</v>
      </c>
      <c r="EN450" t="s">
        <v>1822</v>
      </c>
      <c r="EO450">
        <v>74.583333333333343</v>
      </c>
      <c r="EP450">
        <v>28</v>
      </c>
      <c r="EQ450">
        <v>230</v>
      </c>
      <c r="ER450" t="s">
        <v>986</v>
      </c>
      <c r="ES450">
        <v>97.916666666666671</v>
      </c>
      <c r="ET450">
        <v>101</v>
      </c>
      <c r="EU450">
        <v>147</v>
      </c>
      <c r="EV450">
        <v>65</v>
      </c>
      <c r="EW450">
        <v>184</v>
      </c>
      <c r="EX450">
        <v>110</v>
      </c>
      <c r="EY450">
        <v>87</v>
      </c>
      <c r="EZ450">
        <v>40</v>
      </c>
      <c r="FA450">
        <v>14</v>
      </c>
      <c r="FB450">
        <v>28</v>
      </c>
      <c r="FC450">
        <v>169</v>
      </c>
      <c r="FD450">
        <v>28</v>
      </c>
      <c r="FE450">
        <v>225</v>
      </c>
    </row>
    <row r="451" spans="1:161" x14ac:dyDescent="0.2">
      <c r="A451" t="s">
        <v>1333</v>
      </c>
      <c r="B451" t="s">
        <v>1334</v>
      </c>
      <c r="C451" t="s">
        <v>1186</v>
      </c>
      <c r="D451" t="s">
        <v>853</v>
      </c>
      <c r="E451" t="s">
        <v>1335</v>
      </c>
      <c r="F451">
        <v>101</v>
      </c>
      <c r="G451">
        <v>112</v>
      </c>
      <c r="H451" s="11" t="s">
        <v>978</v>
      </c>
      <c r="I451" s="11">
        <v>134.58333333333334</v>
      </c>
      <c r="J451">
        <v>47</v>
      </c>
      <c r="K451">
        <v>187</v>
      </c>
      <c r="L451" s="11" t="s">
        <v>1188</v>
      </c>
      <c r="M451" s="11">
        <v>100.83333333333333</v>
      </c>
      <c r="N451">
        <v>60</v>
      </c>
      <c r="O451">
        <v>192</v>
      </c>
      <c r="P451" s="11" t="s">
        <v>1189</v>
      </c>
      <c r="Q451" s="11">
        <v>86.666666666666671</v>
      </c>
      <c r="R451">
        <v>65.5</v>
      </c>
      <c r="S451">
        <v>71</v>
      </c>
      <c r="T451" t="s">
        <v>1190</v>
      </c>
      <c r="U451">
        <v>119.58333333333333</v>
      </c>
      <c r="V451">
        <v>63</v>
      </c>
      <c r="W451">
        <v>63</v>
      </c>
      <c r="X451" t="s">
        <v>984</v>
      </c>
      <c r="Y451">
        <v>125.41666666666666</v>
      </c>
      <c r="Z451">
        <v>40</v>
      </c>
      <c r="AA451">
        <v>173</v>
      </c>
      <c r="AB451" t="s">
        <v>986</v>
      </c>
      <c r="AC451">
        <v>51.25</v>
      </c>
      <c r="AD451">
        <v>87</v>
      </c>
      <c r="AE451">
        <v>195</v>
      </c>
      <c r="AF451" t="s">
        <v>978</v>
      </c>
      <c r="AG451">
        <v>77.5</v>
      </c>
      <c r="AH451">
        <v>47</v>
      </c>
      <c r="AI451">
        <v>189</v>
      </c>
      <c r="AJ451" t="s">
        <v>1188</v>
      </c>
      <c r="AK451">
        <v>92.5</v>
      </c>
      <c r="AL451">
        <v>57</v>
      </c>
      <c r="AM451">
        <v>160</v>
      </c>
      <c r="AN451" t="s">
        <v>1189</v>
      </c>
      <c r="AO451">
        <v>89.166666666666671</v>
      </c>
      <c r="AP451">
        <v>62</v>
      </c>
      <c r="AQ451">
        <v>118</v>
      </c>
      <c r="AR451" t="s">
        <v>1190</v>
      </c>
      <c r="AS451">
        <v>62.083333333333336</v>
      </c>
      <c r="AT451">
        <v>46.5</v>
      </c>
      <c r="AU451">
        <v>124</v>
      </c>
      <c r="AV451" t="s">
        <v>984</v>
      </c>
      <c r="AW451">
        <v>102.5</v>
      </c>
      <c r="AX451">
        <v>47</v>
      </c>
      <c r="AY451">
        <v>56</v>
      </c>
      <c r="AZ451" t="s">
        <v>986</v>
      </c>
      <c r="BA451">
        <v>132.08333333333334</v>
      </c>
      <c r="BB451">
        <v>84</v>
      </c>
      <c r="BC451">
        <v>141</v>
      </c>
      <c r="BD451" t="s">
        <v>978</v>
      </c>
      <c r="BE451">
        <v>100.41666666666667</v>
      </c>
      <c r="BF451">
        <v>45</v>
      </c>
      <c r="BG451">
        <v>171</v>
      </c>
      <c r="BH451" t="s">
        <v>1804</v>
      </c>
      <c r="BI451">
        <v>100</v>
      </c>
      <c r="BJ451">
        <v>74</v>
      </c>
      <c r="BK451">
        <v>134</v>
      </c>
      <c r="BL451" t="s">
        <v>1823</v>
      </c>
      <c r="BM451">
        <v>106.25</v>
      </c>
      <c r="BN451">
        <v>79</v>
      </c>
      <c r="BO451">
        <v>27</v>
      </c>
      <c r="BP451" t="s">
        <v>1190</v>
      </c>
      <c r="BQ451">
        <v>129.16666666666666</v>
      </c>
      <c r="BR451">
        <v>55</v>
      </c>
      <c r="BS451">
        <v>130</v>
      </c>
      <c r="BT451" t="s">
        <v>984</v>
      </c>
      <c r="BU451">
        <v>65.416666666666657</v>
      </c>
      <c r="BV451">
        <v>58</v>
      </c>
      <c r="BW451">
        <v>133</v>
      </c>
      <c r="BX451" t="s">
        <v>986</v>
      </c>
      <c r="BY451">
        <v>122.91666666666666</v>
      </c>
      <c r="BZ451">
        <v>83</v>
      </c>
      <c r="CA451">
        <v>142</v>
      </c>
      <c r="CB451" t="s">
        <v>978</v>
      </c>
      <c r="CC451">
        <v>63.75</v>
      </c>
      <c r="CD451">
        <v>61</v>
      </c>
      <c r="CE451">
        <v>171</v>
      </c>
      <c r="CF451" t="s">
        <v>1804</v>
      </c>
      <c r="CG451">
        <v>102.91666666666667</v>
      </c>
      <c r="CH451">
        <v>52</v>
      </c>
      <c r="CI451">
        <v>149</v>
      </c>
      <c r="CJ451" t="s">
        <v>855</v>
      </c>
      <c r="CK451">
        <v>110.83333333333333</v>
      </c>
      <c r="CL451">
        <v>59</v>
      </c>
      <c r="CM451">
        <v>97</v>
      </c>
      <c r="CN451" t="s">
        <v>1190</v>
      </c>
      <c r="CO451">
        <v>102.08333333333333</v>
      </c>
      <c r="CP451">
        <v>52</v>
      </c>
      <c r="CQ451">
        <v>47</v>
      </c>
      <c r="CR451" t="s">
        <v>984</v>
      </c>
      <c r="CS451">
        <v>89.166666666666671</v>
      </c>
      <c r="CT451">
        <v>34</v>
      </c>
      <c r="CU451">
        <v>188</v>
      </c>
      <c r="CV451" t="s">
        <v>986</v>
      </c>
      <c r="CW451">
        <v>63.75</v>
      </c>
      <c r="CX451">
        <v>97</v>
      </c>
      <c r="CY451">
        <v>55</v>
      </c>
      <c r="CZ451" t="s">
        <v>978</v>
      </c>
      <c r="DA451">
        <v>112.08333333333333</v>
      </c>
      <c r="DB451">
        <v>51</v>
      </c>
      <c r="DC451">
        <v>178</v>
      </c>
      <c r="DD451" t="s">
        <v>1804</v>
      </c>
      <c r="DE451">
        <v>117.91666666666667</v>
      </c>
      <c r="DF451">
        <v>48</v>
      </c>
      <c r="DG451">
        <v>175</v>
      </c>
      <c r="DH451" t="s">
        <v>855</v>
      </c>
      <c r="DI451">
        <v>108.33333333333333</v>
      </c>
      <c r="DJ451">
        <v>61</v>
      </c>
      <c r="DK451">
        <v>102</v>
      </c>
      <c r="DL451" t="s">
        <v>1821</v>
      </c>
      <c r="DM451">
        <v>90.416666666666671</v>
      </c>
      <c r="DN451">
        <v>74</v>
      </c>
      <c r="DO451">
        <v>21</v>
      </c>
      <c r="DP451" t="s">
        <v>1822</v>
      </c>
      <c r="DQ451">
        <v>163.75</v>
      </c>
      <c r="DR451">
        <v>68</v>
      </c>
      <c r="DS451">
        <v>101</v>
      </c>
      <c r="DT451" t="s">
        <v>986</v>
      </c>
      <c r="DU451">
        <v>130.41666666666666</v>
      </c>
      <c r="DV451">
        <v>85</v>
      </c>
      <c r="DW451">
        <v>84</v>
      </c>
      <c r="DX451" t="s">
        <v>978</v>
      </c>
      <c r="DY451">
        <v>122.91666666666666</v>
      </c>
      <c r="DZ451">
        <v>31</v>
      </c>
      <c r="EA451">
        <v>221</v>
      </c>
      <c r="EB451" t="s">
        <v>1804</v>
      </c>
      <c r="EC451">
        <v>101.25</v>
      </c>
      <c r="ED451">
        <v>46.5</v>
      </c>
      <c r="EE451">
        <v>195</v>
      </c>
      <c r="EF451" t="s">
        <v>855</v>
      </c>
      <c r="EG451">
        <v>108.33333333333333</v>
      </c>
      <c r="EH451">
        <v>65</v>
      </c>
      <c r="EI451">
        <v>79</v>
      </c>
      <c r="EJ451" t="s">
        <v>1190</v>
      </c>
      <c r="EK451">
        <v>86.25</v>
      </c>
      <c r="EL451">
        <v>39</v>
      </c>
      <c r="EM451">
        <v>174</v>
      </c>
      <c r="EN451" t="s">
        <v>1822</v>
      </c>
      <c r="EO451">
        <v>38.333333333333329</v>
      </c>
      <c r="EP451">
        <v>39</v>
      </c>
      <c r="EQ451">
        <v>174</v>
      </c>
      <c r="ER451" t="s">
        <v>986</v>
      </c>
      <c r="ES451">
        <v>38.333333333333329</v>
      </c>
      <c r="ET451">
        <v>102</v>
      </c>
      <c r="EU451">
        <v>139</v>
      </c>
      <c r="EV451">
        <v>50</v>
      </c>
      <c r="EW451">
        <v>224</v>
      </c>
      <c r="EX451">
        <v>55</v>
      </c>
      <c r="EY451">
        <v>215</v>
      </c>
      <c r="EZ451">
        <v>37</v>
      </c>
      <c r="FA451">
        <v>46</v>
      </c>
      <c r="FB451">
        <v>40</v>
      </c>
      <c r="FC451">
        <v>26</v>
      </c>
      <c r="FD451">
        <v>45</v>
      </c>
      <c r="FE451">
        <v>26</v>
      </c>
    </row>
    <row r="452" spans="1:161" x14ac:dyDescent="0.2">
      <c r="A452" t="s">
        <v>1336</v>
      </c>
      <c r="B452" t="s">
        <v>1337</v>
      </c>
      <c r="C452" t="s">
        <v>1186</v>
      </c>
      <c r="D452" t="s">
        <v>853</v>
      </c>
      <c r="E452" t="s">
        <v>1338</v>
      </c>
      <c r="F452">
        <v>110</v>
      </c>
      <c r="G452">
        <v>32</v>
      </c>
      <c r="H452" s="11" t="s">
        <v>978</v>
      </c>
      <c r="I452" s="11">
        <v>153.75</v>
      </c>
      <c r="J452">
        <v>35</v>
      </c>
      <c r="K452">
        <v>223</v>
      </c>
      <c r="L452" s="11" t="s">
        <v>1188</v>
      </c>
      <c r="M452" s="11">
        <v>92.916666666666671</v>
      </c>
      <c r="N452">
        <v>68</v>
      </c>
      <c r="O452">
        <v>177</v>
      </c>
      <c r="P452" s="11" t="s">
        <v>1189</v>
      </c>
      <c r="Q452" s="11">
        <v>101.66666666666667</v>
      </c>
      <c r="R452">
        <v>42.5</v>
      </c>
      <c r="S452">
        <v>232</v>
      </c>
      <c r="T452" t="s">
        <v>1190</v>
      </c>
      <c r="U452">
        <v>35</v>
      </c>
      <c r="V452">
        <v>52</v>
      </c>
      <c r="W452">
        <v>171</v>
      </c>
      <c r="X452" t="s">
        <v>984</v>
      </c>
      <c r="Y452">
        <v>68.75</v>
      </c>
      <c r="Z452">
        <v>46</v>
      </c>
      <c r="AA452">
        <v>107</v>
      </c>
      <c r="AB452" t="s">
        <v>986</v>
      </c>
      <c r="AC452">
        <v>78.75</v>
      </c>
      <c r="AD452">
        <v>92.5</v>
      </c>
      <c r="AE452">
        <v>161</v>
      </c>
      <c r="AF452" t="s">
        <v>978</v>
      </c>
      <c r="AG452">
        <v>60.416666666666671</v>
      </c>
      <c r="AH452">
        <v>40</v>
      </c>
      <c r="AI452">
        <v>206</v>
      </c>
      <c r="AJ452" t="s">
        <v>1188</v>
      </c>
      <c r="AK452">
        <v>103.33333333333333</v>
      </c>
      <c r="AL452">
        <v>50.5</v>
      </c>
      <c r="AM452">
        <v>181</v>
      </c>
      <c r="AN452" t="s">
        <v>1189</v>
      </c>
      <c r="AO452">
        <v>105</v>
      </c>
      <c r="AP452">
        <v>66</v>
      </c>
      <c r="AQ452">
        <v>76</v>
      </c>
      <c r="AR452" t="s">
        <v>1190</v>
      </c>
      <c r="AS452">
        <v>131.25</v>
      </c>
      <c r="AT452">
        <v>50</v>
      </c>
      <c r="AU452">
        <v>96</v>
      </c>
      <c r="AV452" t="s">
        <v>984</v>
      </c>
      <c r="AW452">
        <v>84.583333333333329</v>
      </c>
      <c r="AX452">
        <v>47</v>
      </c>
      <c r="AY452">
        <v>56</v>
      </c>
      <c r="AZ452" t="s">
        <v>986</v>
      </c>
      <c r="BA452">
        <v>78.333333333333329</v>
      </c>
      <c r="BB452">
        <v>91</v>
      </c>
      <c r="BC452">
        <v>66</v>
      </c>
      <c r="BD452" t="s">
        <v>978</v>
      </c>
      <c r="BE452">
        <v>122.5</v>
      </c>
      <c r="BF452">
        <v>26</v>
      </c>
      <c r="BG452">
        <v>214</v>
      </c>
      <c r="BH452" t="s">
        <v>1804</v>
      </c>
      <c r="BI452">
        <v>87.916666666666671</v>
      </c>
      <c r="BJ452">
        <v>48.5</v>
      </c>
      <c r="BK452">
        <v>193</v>
      </c>
      <c r="BL452" t="s">
        <v>1823</v>
      </c>
      <c r="BM452">
        <v>94.583333333333329</v>
      </c>
      <c r="BN452">
        <v>64</v>
      </c>
      <c r="BO452">
        <v>151</v>
      </c>
      <c r="BP452" t="s">
        <v>1190</v>
      </c>
      <c r="BQ452">
        <v>54.166666666666671</v>
      </c>
      <c r="BR452">
        <v>64</v>
      </c>
      <c r="BS452">
        <v>59</v>
      </c>
      <c r="BT452" t="s">
        <v>984</v>
      </c>
      <c r="BU452">
        <v>92.916666666666671</v>
      </c>
      <c r="BV452">
        <v>80</v>
      </c>
      <c r="BW452">
        <v>4</v>
      </c>
      <c r="BX452" t="s">
        <v>986</v>
      </c>
      <c r="BY452">
        <v>124.16666666666667</v>
      </c>
      <c r="BZ452">
        <v>86</v>
      </c>
      <c r="CA452">
        <v>120</v>
      </c>
      <c r="CB452" t="s">
        <v>978</v>
      </c>
      <c r="CC452">
        <v>69.166666666666657</v>
      </c>
      <c r="CD452">
        <v>54</v>
      </c>
      <c r="CE452">
        <v>185</v>
      </c>
      <c r="CF452" t="s">
        <v>1804</v>
      </c>
      <c r="CG452">
        <v>99.166666666666671</v>
      </c>
      <c r="CH452">
        <v>45</v>
      </c>
      <c r="CI452">
        <v>180</v>
      </c>
      <c r="CJ452" t="s">
        <v>855</v>
      </c>
      <c r="CK452">
        <v>115</v>
      </c>
      <c r="CL452">
        <v>66</v>
      </c>
      <c r="CM452">
        <v>41</v>
      </c>
      <c r="CN452" t="s">
        <v>1190</v>
      </c>
      <c r="CO452">
        <v>107.5</v>
      </c>
      <c r="CP452">
        <v>53</v>
      </c>
      <c r="CQ452">
        <v>42</v>
      </c>
      <c r="CR452" t="s">
        <v>984</v>
      </c>
      <c r="CS452">
        <v>82.916666666666671</v>
      </c>
      <c r="CT452">
        <v>54</v>
      </c>
      <c r="CU452">
        <v>62</v>
      </c>
      <c r="CV452" t="s">
        <v>986</v>
      </c>
      <c r="CW452">
        <v>80</v>
      </c>
      <c r="CX452">
        <v>98</v>
      </c>
      <c r="CY452">
        <v>46</v>
      </c>
      <c r="CZ452" t="s">
        <v>978</v>
      </c>
      <c r="DA452">
        <v>170.41666666666669</v>
      </c>
      <c r="DB452">
        <v>50</v>
      </c>
      <c r="DC452">
        <v>183</v>
      </c>
      <c r="DD452" t="s">
        <v>1804</v>
      </c>
      <c r="DE452">
        <v>115.41666666666667</v>
      </c>
      <c r="DF452">
        <v>33.5</v>
      </c>
      <c r="DG452">
        <v>216</v>
      </c>
      <c r="DH452" t="s">
        <v>855</v>
      </c>
      <c r="DI452">
        <v>85.833333333333329</v>
      </c>
      <c r="DJ452">
        <v>65</v>
      </c>
      <c r="DK452">
        <v>59</v>
      </c>
      <c r="DL452" t="s">
        <v>1821</v>
      </c>
      <c r="DM452">
        <v>90.833333333333329</v>
      </c>
      <c r="DN452">
        <v>85</v>
      </c>
      <c r="DO452">
        <v>1</v>
      </c>
      <c r="DP452" t="s">
        <v>1822</v>
      </c>
      <c r="DQ452">
        <v>122.5</v>
      </c>
      <c r="DR452">
        <v>79</v>
      </c>
      <c r="DS452">
        <v>14</v>
      </c>
      <c r="DT452" t="s">
        <v>986</v>
      </c>
      <c r="DU452">
        <v>117.08333333333333</v>
      </c>
      <c r="DV452">
        <v>70</v>
      </c>
      <c r="DW452">
        <v>215</v>
      </c>
      <c r="DX452" t="s">
        <v>978</v>
      </c>
      <c r="DY452">
        <v>48.333333333333329</v>
      </c>
      <c r="DZ452">
        <v>32</v>
      </c>
      <c r="EA452">
        <v>220</v>
      </c>
      <c r="EB452" t="s">
        <v>1804</v>
      </c>
      <c r="EC452">
        <v>98.75</v>
      </c>
      <c r="ED452">
        <v>51.5</v>
      </c>
      <c r="EE452">
        <v>182</v>
      </c>
      <c r="EF452" t="s">
        <v>855</v>
      </c>
      <c r="EG452">
        <v>95.833333333333329</v>
      </c>
      <c r="EH452">
        <v>71</v>
      </c>
      <c r="EI452">
        <v>37</v>
      </c>
      <c r="EJ452" t="s">
        <v>1190</v>
      </c>
      <c r="EK452">
        <v>127.08333333333333</v>
      </c>
      <c r="EL452">
        <v>56</v>
      </c>
      <c r="EM452">
        <v>55</v>
      </c>
      <c r="EN452" t="s">
        <v>1822</v>
      </c>
      <c r="EO452">
        <v>112.08333333333333</v>
      </c>
      <c r="EP452">
        <v>56</v>
      </c>
      <c r="EQ452">
        <v>55</v>
      </c>
      <c r="ER452" t="s">
        <v>986</v>
      </c>
      <c r="ES452">
        <v>102.5</v>
      </c>
      <c r="ET452">
        <v>106</v>
      </c>
      <c r="EU452">
        <v>91</v>
      </c>
      <c r="EV452">
        <v>53</v>
      </c>
      <c r="EW452">
        <v>217</v>
      </c>
      <c r="EX452">
        <v>85</v>
      </c>
      <c r="EY452">
        <v>172</v>
      </c>
      <c r="EZ452">
        <v>34</v>
      </c>
      <c r="FA452">
        <v>102</v>
      </c>
      <c r="FB452">
        <v>34</v>
      </c>
      <c r="FC452">
        <v>84</v>
      </c>
      <c r="FD452">
        <v>43</v>
      </c>
      <c r="FE452">
        <v>61</v>
      </c>
    </row>
    <row r="453" spans="1:161" x14ac:dyDescent="0.2">
      <c r="A453" t="s">
        <v>1339</v>
      </c>
      <c r="B453" t="s">
        <v>1340</v>
      </c>
      <c r="C453" t="s">
        <v>1186</v>
      </c>
      <c r="D453" t="s">
        <v>853</v>
      </c>
      <c r="E453" t="s">
        <v>1341</v>
      </c>
      <c r="F453">
        <v>91</v>
      </c>
      <c r="G453">
        <v>201</v>
      </c>
      <c r="H453" s="11" t="s">
        <v>978</v>
      </c>
      <c r="I453" s="11">
        <v>105.83333333333333</v>
      </c>
      <c r="J453">
        <v>83</v>
      </c>
      <c r="K453">
        <v>55</v>
      </c>
      <c r="L453" s="11" t="s">
        <v>1188</v>
      </c>
      <c r="M453" s="11">
        <v>110</v>
      </c>
      <c r="N453">
        <v>58</v>
      </c>
      <c r="O453">
        <v>199</v>
      </c>
      <c r="P453" s="11" t="s">
        <v>1189</v>
      </c>
      <c r="Q453" s="11">
        <v>102.91666666666667</v>
      </c>
      <c r="R453">
        <v>51</v>
      </c>
      <c r="S453">
        <v>206</v>
      </c>
      <c r="T453" t="s">
        <v>1190</v>
      </c>
      <c r="U453">
        <v>80.833333333333329</v>
      </c>
      <c r="V453">
        <v>45</v>
      </c>
      <c r="W453">
        <v>223</v>
      </c>
      <c r="X453" t="s">
        <v>984</v>
      </c>
      <c r="Y453">
        <v>84.166666666666671</v>
      </c>
      <c r="Z453">
        <v>48</v>
      </c>
      <c r="AA453">
        <v>81</v>
      </c>
      <c r="AB453" t="s">
        <v>986</v>
      </c>
      <c r="AC453">
        <v>101.25</v>
      </c>
      <c r="AD453">
        <v>75.5</v>
      </c>
      <c r="AE453">
        <v>215</v>
      </c>
      <c r="AF453" t="s">
        <v>978</v>
      </c>
      <c r="AG453">
        <v>101.66666666666667</v>
      </c>
      <c r="AH453">
        <v>76</v>
      </c>
      <c r="AI453">
        <v>79</v>
      </c>
      <c r="AJ453" t="s">
        <v>1188</v>
      </c>
      <c r="AK453">
        <v>109.58333333333333</v>
      </c>
      <c r="AL453">
        <v>37.5</v>
      </c>
      <c r="AM453">
        <v>206</v>
      </c>
      <c r="AN453" t="s">
        <v>1189</v>
      </c>
      <c r="AO453">
        <v>90</v>
      </c>
      <c r="AP453">
        <v>57.5</v>
      </c>
      <c r="AQ453">
        <v>160</v>
      </c>
      <c r="AR453" t="s">
        <v>1190</v>
      </c>
      <c r="AS453">
        <v>96.25</v>
      </c>
      <c r="AT453">
        <v>35</v>
      </c>
      <c r="AU453">
        <v>185</v>
      </c>
      <c r="AV453" t="s">
        <v>984</v>
      </c>
      <c r="AW453">
        <v>108.33333333333333</v>
      </c>
      <c r="AX453">
        <v>44</v>
      </c>
      <c r="AY453">
        <v>84</v>
      </c>
      <c r="AZ453" t="s">
        <v>986</v>
      </c>
      <c r="BA453">
        <v>123.33333333333333</v>
      </c>
      <c r="BB453">
        <v>66</v>
      </c>
      <c r="BC453">
        <v>219</v>
      </c>
      <c r="BD453" t="s">
        <v>978</v>
      </c>
      <c r="BE453">
        <v>99.583333333333329</v>
      </c>
      <c r="BF453">
        <v>66</v>
      </c>
      <c r="BG453">
        <v>102</v>
      </c>
      <c r="BH453" t="s">
        <v>1804</v>
      </c>
      <c r="BI453">
        <v>108.33333333333333</v>
      </c>
      <c r="BJ453">
        <v>54.5</v>
      </c>
      <c r="BK453">
        <v>182</v>
      </c>
      <c r="BL453" t="s">
        <v>1823</v>
      </c>
      <c r="BM453">
        <v>118.33333333333333</v>
      </c>
      <c r="BN453">
        <v>64</v>
      </c>
      <c r="BO453">
        <v>151</v>
      </c>
      <c r="BP453" t="s">
        <v>1190</v>
      </c>
      <c r="BQ453">
        <v>125.41666666666666</v>
      </c>
      <c r="BR453">
        <v>42</v>
      </c>
      <c r="BS453">
        <v>205</v>
      </c>
      <c r="BT453" t="s">
        <v>984</v>
      </c>
      <c r="BU453">
        <v>112.08333333333333</v>
      </c>
      <c r="BV453">
        <v>57</v>
      </c>
      <c r="BW453">
        <v>140</v>
      </c>
      <c r="BX453" t="s">
        <v>986</v>
      </c>
      <c r="BY453">
        <v>75.416666666666671</v>
      </c>
      <c r="BZ453">
        <v>69</v>
      </c>
      <c r="CA453">
        <v>218</v>
      </c>
      <c r="CB453" t="s">
        <v>978</v>
      </c>
      <c r="CC453">
        <v>60</v>
      </c>
      <c r="CD453">
        <v>75</v>
      </c>
      <c r="CE453">
        <v>122</v>
      </c>
      <c r="CF453" t="s">
        <v>1804</v>
      </c>
      <c r="CG453">
        <v>98.333333333333329</v>
      </c>
      <c r="CH453">
        <v>31</v>
      </c>
      <c r="CI453">
        <v>226</v>
      </c>
      <c r="CJ453" t="s">
        <v>855</v>
      </c>
      <c r="CK453">
        <v>97.083333333333329</v>
      </c>
      <c r="CL453">
        <v>40</v>
      </c>
      <c r="CM453">
        <v>212</v>
      </c>
      <c r="CN453" t="s">
        <v>1190</v>
      </c>
      <c r="CO453">
        <v>78.333333333333329</v>
      </c>
      <c r="CP453">
        <v>24</v>
      </c>
      <c r="CQ453">
        <v>234</v>
      </c>
      <c r="CR453" t="s">
        <v>984</v>
      </c>
      <c r="CS453">
        <v>74.166666666666657</v>
      </c>
      <c r="CT453">
        <v>50</v>
      </c>
      <c r="CU453">
        <v>81</v>
      </c>
      <c r="CV453" t="s">
        <v>986</v>
      </c>
      <c r="CW453">
        <v>83.333333333333343</v>
      </c>
      <c r="CX453">
        <v>90</v>
      </c>
      <c r="CY453">
        <v>122</v>
      </c>
      <c r="CZ453" t="s">
        <v>978</v>
      </c>
      <c r="DA453">
        <v>138.75</v>
      </c>
      <c r="DB453">
        <v>71</v>
      </c>
      <c r="DC453">
        <v>118</v>
      </c>
      <c r="DD453" t="s">
        <v>1804</v>
      </c>
      <c r="DE453">
        <v>69.166666666666657</v>
      </c>
      <c r="DF453">
        <v>33</v>
      </c>
      <c r="DG453">
        <v>219</v>
      </c>
      <c r="DH453" t="s">
        <v>855</v>
      </c>
      <c r="DI453">
        <v>90</v>
      </c>
      <c r="DJ453">
        <v>55</v>
      </c>
      <c r="DK453">
        <v>160</v>
      </c>
      <c r="DL453" t="s">
        <v>1821</v>
      </c>
      <c r="DM453">
        <v>122.08333333333333</v>
      </c>
      <c r="DN453">
        <v>56</v>
      </c>
      <c r="DO453">
        <v>172</v>
      </c>
      <c r="DP453" t="s">
        <v>1822</v>
      </c>
      <c r="DQ453">
        <v>52.916666666666664</v>
      </c>
      <c r="DR453">
        <v>74</v>
      </c>
      <c r="DS453">
        <v>41</v>
      </c>
      <c r="DT453" t="s">
        <v>986</v>
      </c>
      <c r="DU453">
        <v>107.5</v>
      </c>
      <c r="DV453">
        <v>70</v>
      </c>
      <c r="DW453">
        <v>215</v>
      </c>
      <c r="DX453" t="s">
        <v>19</v>
      </c>
      <c r="DY453">
        <v>105.41666666666667</v>
      </c>
      <c r="DZ453">
        <v>68</v>
      </c>
      <c r="EA453">
        <v>44</v>
      </c>
      <c r="EB453" t="s">
        <v>20</v>
      </c>
      <c r="EC453">
        <v>86.25</v>
      </c>
      <c r="ED453">
        <v>46.5</v>
      </c>
      <c r="EE453">
        <v>195</v>
      </c>
      <c r="EF453" t="s">
        <v>124</v>
      </c>
      <c r="EG453">
        <v>83.333333333333343</v>
      </c>
      <c r="EH453">
        <v>38</v>
      </c>
      <c r="EI453">
        <v>213</v>
      </c>
      <c r="EJ453" t="s">
        <v>856</v>
      </c>
      <c r="EK453">
        <v>36.250000000000007</v>
      </c>
      <c r="EL453">
        <v>54</v>
      </c>
      <c r="EM453">
        <v>59</v>
      </c>
      <c r="EN453" t="s">
        <v>984</v>
      </c>
      <c r="EO453">
        <v>162.5</v>
      </c>
      <c r="EP453">
        <v>54</v>
      </c>
      <c r="EQ453">
        <v>59</v>
      </c>
      <c r="ER453" t="s">
        <v>986</v>
      </c>
      <c r="ES453">
        <v>86.25</v>
      </c>
      <c r="ET453">
        <v>83</v>
      </c>
      <c r="EU453">
        <v>228</v>
      </c>
      <c r="EV453">
        <v>101</v>
      </c>
      <c r="EW453">
        <v>11</v>
      </c>
      <c r="EX453">
        <v>89</v>
      </c>
      <c r="EY453">
        <v>155</v>
      </c>
      <c r="EZ453">
        <v>36</v>
      </c>
      <c r="FA453">
        <v>60</v>
      </c>
      <c r="FB453">
        <v>24</v>
      </c>
      <c r="FC453">
        <v>209</v>
      </c>
      <c r="FD453">
        <v>45</v>
      </c>
      <c r="FE453">
        <v>26</v>
      </c>
    </row>
    <row r="454" spans="1:161" x14ac:dyDescent="0.2">
      <c r="A454" t="s">
        <v>1342</v>
      </c>
      <c r="B454" t="s">
        <v>1343</v>
      </c>
      <c r="C454" t="s">
        <v>1186</v>
      </c>
      <c r="D454" t="s">
        <v>853</v>
      </c>
      <c r="E454" t="s">
        <v>1344</v>
      </c>
      <c r="F454">
        <v>110</v>
      </c>
      <c r="G454">
        <v>32</v>
      </c>
      <c r="H454" s="11" t="s">
        <v>978</v>
      </c>
      <c r="I454" s="11">
        <v>159.16666666666666</v>
      </c>
      <c r="J454">
        <v>81</v>
      </c>
      <c r="K454">
        <v>63</v>
      </c>
      <c r="L454" s="11" t="s">
        <v>1188</v>
      </c>
      <c r="M454" s="11">
        <v>146.66666666666666</v>
      </c>
      <c r="N454">
        <v>42</v>
      </c>
      <c r="O454">
        <v>226</v>
      </c>
      <c r="P454" s="11" t="s">
        <v>1189</v>
      </c>
      <c r="Q454" s="11">
        <v>88.333333333333329</v>
      </c>
      <c r="R454">
        <v>64</v>
      </c>
      <c r="S454">
        <v>82</v>
      </c>
      <c r="T454" t="s">
        <v>1190</v>
      </c>
      <c r="U454">
        <v>112.08333333333333</v>
      </c>
      <c r="V454">
        <v>49.5</v>
      </c>
      <c r="W454">
        <v>196</v>
      </c>
      <c r="X454" t="s">
        <v>984</v>
      </c>
      <c r="Y454">
        <v>36.666666666666671</v>
      </c>
      <c r="Z454">
        <v>35</v>
      </c>
      <c r="AA454">
        <v>203</v>
      </c>
      <c r="AB454" t="s">
        <v>986</v>
      </c>
      <c r="AC454">
        <v>63.75</v>
      </c>
      <c r="AD454">
        <v>91</v>
      </c>
      <c r="AE454">
        <v>174</v>
      </c>
      <c r="AF454" t="s">
        <v>978</v>
      </c>
      <c r="AG454">
        <v>69.166666666666657</v>
      </c>
      <c r="AH454">
        <v>52</v>
      </c>
      <c r="AI454">
        <v>175</v>
      </c>
      <c r="AJ454" t="s">
        <v>1188</v>
      </c>
      <c r="AK454">
        <v>89.166666666666671</v>
      </c>
      <c r="AL454">
        <v>43.5</v>
      </c>
      <c r="AM454">
        <v>198</v>
      </c>
      <c r="AN454" t="s">
        <v>1189</v>
      </c>
      <c r="AO454">
        <v>98.75</v>
      </c>
      <c r="AP454">
        <v>63</v>
      </c>
      <c r="AQ454">
        <v>111</v>
      </c>
      <c r="AR454" t="s">
        <v>1190</v>
      </c>
      <c r="AS454">
        <v>121.66666666666667</v>
      </c>
      <c r="AT454">
        <v>61</v>
      </c>
      <c r="AU454">
        <v>44</v>
      </c>
      <c r="AV454" t="s">
        <v>984</v>
      </c>
      <c r="AW454">
        <v>143.33333333333334</v>
      </c>
      <c r="AX454">
        <v>39</v>
      </c>
      <c r="AY454">
        <v>116</v>
      </c>
      <c r="AZ454" t="s">
        <v>986</v>
      </c>
      <c r="BA454">
        <v>117.08333333333333</v>
      </c>
      <c r="BB454">
        <v>88</v>
      </c>
      <c r="BC454">
        <v>100</v>
      </c>
      <c r="BD454" t="s">
        <v>978</v>
      </c>
      <c r="BE454">
        <v>94.583333333333329</v>
      </c>
      <c r="BF454">
        <v>53</v>
      </c>
      <c r="BG454">
        <v>149</v>
      </c>
      <c r="BH454" t="s">
        <v>1804</v>
      </c>
      <c r="BI454">
        <v>125.83333333333334</v>
      </c>
      <c r="BJ454">
        <v>47.5</v>
      </c>
      <c r="BK454">
        <v>195</v>
      </c>
      <c r="BL454" t="s">
        <v>1823</v>
      </c>
      <c r="BM454">
        <v>102.5</v>
      </c>
      <c r="BN454">
        <v>62</v>
      </c>
      <c r="BO454">
        <v>163</v>
      </c>
      <c r="BP454" t="s">
        <v>1190</v>
      </c>
      <c r="BQ454">
        <v>110.41666666666667</v>
      </c>
      <c r="BR454">
        <v>52</v>
      </c>
      <c r="BS454">
        <v>148</v>
      </c>
      <c r="BT454" t="s">
        <v>984</v>
      </c>
      <c r="BU454">
        <v>99.166666666666671</v>
      </c>
      <c r="BV454">
        <v>54</v>
      </c>
      <c r="BW454">
        <v>157</v>
      </c>
      <c r="BX454" t="s">
        <v>986</v>
      </c>
      <c r="BY454">
        <v>89.166666666666671</v>
      </c>
      <c r="BZ454">
        <v>90</v>
      </c>
      <c r="CA454">
        <v>87</v>
      </c>
      <c r="CB454" t="s">
        <v>978</v>
      </c>
      <c r="CC454">
        <v>86.666666666666671</v>
      </c>
      <c r="CD454">
        <v>44</v>
      </c>
      <c r="CE454">
        <v>211</v>
      </c>
      <c r="CF454" t="s">
        <v>1804</v>
      </c>
      <c r="CG454">
        <v>45.416666666666671</v>
      </c>
      <c r="CH454">
        <v>38.5</v>
      </c>
      <c r="CI454">
        <v>201</v>
      </c>
      <c r="CJ454" t="s">
        <v>855</v>
      </c>
      <c r="CK454">
        <v>110</v>
      </c>
      <c r="CL454">
        <v>46</v>
      </c>
      <c r="CM454">
        <v>188</v>
      </c>
      <c r="CN454" t="s">
        <v>1190</v>
      </c>
      <c r="CO454">
        <v>77.083333333333343</v>
      </c>
      <c r="CP454">
        <v>39</v>
      </c>
      <c r="CQ454">
        <v>146</v>
      </c>
      <c r="CR454" t="s">
        <v>984</v>
      </c>
      <c r="CS454">
        <v>87.5</v>
      </c>
      <c r="CT454">
        <v>42</v>
      </c>
      <c r="CU454">
        <v>131</v>
      </c>
      <c r="CV454" t="s">
        <v>986</v>
      </c>
      <c r="CW454">
        <v>106.66666666666667</v>
      </c>
      <c r="CX454">
        <v>97</v>
      </c>
      <c r="CY454">
        <v>55</v>
      </c>
      <c r="CZ454" t="s">
        <v>978</v>
      </c>
      <c r="DA454">
        <v>131.25</v>
      </c>
      <c r="DB454">
        <v>82</v>
      </c>
      <c r="DC454">
        <v>80</v>
      </c>
      <c r="DD454" t="s">
        <v>1804</v>
      </c>
      <c r="DE454">
        <v>110.83333333333333</v>
      </c>
      <c r="DF454">
        <v>28</v>
      </c>
      <c r="DG454">
        <v>225</v>
      </c>
      <c r="DH454" t="s">
        <v>855</v>
      </c>
      <c r="DI454">
        <v>90</v>
      </c>
      <c r="DJ454">
        <v>58</v>
      </c>
      <c r="DK454">
        <v>133</v>
      </c>
      <c r="DL454" t="s">
        <v>1821</v>
      </c>
      <c r="DM454">
        <v>135</v>
      </c>
      <c r="DN454">
        <v>62</v>
      </c>
      <c r="DO454">
        <v>116</v>
      </c>
      <c r="DP454" t="s">
        <v>1822</v>
      </c>
      <c r="DQ454">
        <v>110</v>
      </c>
      <c r="DR454">
        <v>62</v>
      </c>
      <c r="DS454">
        <v>147</v>
      </c>
      <c r="DT454" t="s">
        <v>986</v>
      </c>
      <c r="DU454">
        <v>97.083333333333329</v>
      </c>
      <c r="DV454">
        <v>80.5</v>
      </c>
      <c r="DW454">
        <v>130</v>
      </c>
      <c r="DX454" t="s">
        <v>1808</v>
      </c>
      <c r="DY454">
        <v>65.833333333333343</v>
      </c>
      <c r="DZ454">
        <v>55</v>
      </c>
      <c r="EA454">
        <v>106</v>
      </c>
      <c r="EB454" t="s">
        <v>403</v>
      </c>
      <c r="EC454">
        <v>117.5</v>
      </c>
      <c r="ED454">
        <v>45</v>
      </c>
      <c r="EE454">
        <v>201</v>
      </c>
      <c r="EF454" t="s">
        <v>21</v>
      </c>
      <c r="EG454">
        <v>94.583333333333329</v>
      </c>
      <c r="EH454">
        <v>37</v>
      </c>
      <c r="EI454">
        <v>217</v>
      </c>
      <c r="EJ454" t="s">
        <v>856</v>
      </c>
      <c r="EK454">
        <v>59.583333333333336</v>
      </c>
      <c r="EL454">
        <v>43</v>
      </c>
      <c r="EM454">
        <v>140</v>
      </c>
      <c r="EN454" t="s">
        <v>1822</v>
      </c>
      <c r="EO454">
        <v>76.666666666666671</v>
      </c>
      <c r="EP454">
        <v>43</v>
      </c>
      <c r="EQ454">
        <v>140</v>
      </c>
      <c r="ER454" t="s">
        <v>986</v>
      </c>
      <c r="ES454">
        <v>85.416666666666671</v>
      </c>
      <c r="ET454">
        <v>111</v>
      </c>
      <c r="EU454">
        <v>48</v>
      </c>
      <c r="EV454">
        <v>72</v>
      </c>
      <c r="EW454">
        <v>148</v>
      </c>
      <c r="EX454">
        <v>76</v>
      </c>
      <c r="EY454">
        <v>188</v>
      </c>
      <c r="EZ454">
        <v>33</v>
      </c>
      <c r="FA454">
        <v>120</v>
      </c>
      <c r="FB454">
        <v>34</v>
      </c>
      <c r="FC454">
        <v>84</v>
      </c>
      <c r="FD454">
        <v>40</v>
      </c>
      <c r="FE454">
        <v>105</v>
      </c>
    </row>
    <row r="455" spans="1:161" x14ac:dyDescent="0.2">
      <c r="A455" t="s">
        <v>1345</v>
      </c>
      <c r="B455" t="s">
        <v>1346</v>
      </c>
      <c r="C455" t="s">
        <v>1186</v>
      </c>
      <c r="D455" t="s">
        <v>853</v>
      </c>
      <c r="E455" t="s">
        <v>1347</v>
      </c>
      <c r="F455">
        <v>110</v>
      </c>
      <c r="G455">
        <v>32</v>
      </c>
      <c r="H455" s="11" t="s">
        <v>978</v>
      </c>
      <c r="I455" s="11">
        <v>96.25</v>
      </c>
      <c r="J455">
        <v>65</v>
      </c>
      <c r="K455">
        <v>127</v>
      </c>
      <c r="L455" s="11" t="s">
        <v>1188</v>
      </c>
      <c r="M455" s="11">
        <v>92.083333333333329</v>
      </c>
      <c r="N455">
        <v>60</v>
      </c>
      <c r="O455">
        <v>192</v>
      </c>
      <c r="P455" s="11" t="s">
        <v>1189</v>
      </c>
      <c r="Q455" s="11">
        <v>105.41666666666667</v>
      </c>
      <c r="R455">
        <v>72.5</v>
      </c>
      <c r="S455">
        <v>13</v>
      </c>
      <c r="T455" t="s">
        <v>1190</v>
      </c>
      <c r="U455">
        <v>135.83333333333334</v>
      </c>
      <c r="V455">
        <v>66</v>
      </c>
      <c r="W455">
        <v>38</v>
      </c>
      <c r="X455" t="s">
        <v>984</v>
      </c>
      <c r="Y455">
        <v>86.25</v>
      </c>
      <c r="Z455">
        <v>46</v>
      </c>
      <c r="AA455">
        <v>107</v>
      </c>
      <c r="AB455" t="s">
        <v>986</v>
      </c>
      <c r="AC455">
        <v>95.833333333333329</v>
      </c>
      <c r="AD455">
        <v>105.5</v>
      </c>
      <c r="AE455">
        <v>23</v>
      </c>
      <c r="AF455" t="s">
        <v>978</v>
      </c>
      <c r="AG455">
        <v>135</v>
      </c>
      <c r="AH455">
        <v>66</v>
      </c>
      <c r="AI455">
        <v>108</v>
      </c>
      <c r="AJ455" t="s">
        <v>1188</v>
      </c>
      <c r="AK455">
        <v>109.16666666666667</v>
      </c>
      <c r="AL455">
        <v>38</v>
      </c>
      <c r="AM455">
        <v>205</v>
      </c>
      <c r="AN455" t="s">
        <v>1189</v>
      </c>
      <c r="AO455">
        <v>90.416666666666671</v>
      </c>
      <c r="AP455">
        <v>64.5</v>
      </c>
      <c r="AQ455">
        <v>99</v>
      </c>
      <c r="AR455" t="s">
        <v>1190</v>
      </c>
      <c r="AS455">
        <v>64.166666666666657</v>
      </c>
      <c r="AT455">
        <v>73</v>
      </c>
      <c r="AU455">
        <v>5</v>
      </c>
      <c r="AV455" t="s">
        <v>984</v>
      </c>
      <c r="AW455">
        <v>129.16666666666666</v>
      </c>
      <c r="AX455">
        <v>42</v>
      </c>
      <c r="AY455">
        <v>97</v>
      </c>
      <c r="AZ455" t="s">
        <v>986</v>
      </c>
      <c r="BA455">
        <v>108.33333333333333</v>
      </c>
      <c r="BB455">
        <v>87</v>
      </c>
      <c r="BC455">
        <v>107</v>
      </c>
      <c r="BD455" t="s">
        <v>978</v>
      </c>
      <c r="BE455">
        <v>72.083333333333329</v>
      </c>
      <c r="BF455">
        <v>59</v>
      </c>
      <c r="BG455">
        <v>130</v>
      </c>
      <c r="BH455" t="s">
        <v>1804</v>
      </c>
      <c r="BI455">
        <v>120.83333333333334</v>
      </c>
      <c r="BJ455">
        <v>54.5</v>
      </c>
      <c r="BK455">
        <v>182</v>
      </c>
      <c r="BL455" t="s">
        <v>1823</v>
      </c>
      <c r="BM455">
        <v>91.25</v>
      </c>
      <c r="BN455">
        <v>81</v>
      </c>
      <c r="BO455">
        <v>13</v>
      </c>
      <c r="BP455" t="s">
        <v>1190</v>
      </c>
      <c r="BQ455">
        <v>123.75</v>
      </c>
      <c r="BR455">
        <v>62</v>
      </c>
      <c r="BS455">
        <v>75</v>
      </c>
      <c r="BT455" t="s">
        <v>984</v>
      </c>
      <c r="BU455">
        <v>94.583333333333329</v>
      </c>
      <c r="BV455">
        <v>61</v>
      </c>
      <c r="BW455">
        <v>117</v>
      </c>
      <c r="BX455" t="s">
        <v>986</v>
      </c>
      <c r="BY455">
        <v>88.333333333333329</v>
      </c>
      <c r="BZ455">
        <v>96</v>
      </c>
      <c r="CA455">
        <v>40</v>
      </c>
      <c r="CB455" t="s">
        <v>978</v>
      </c>
      <c r="CC455">
        <v>123.33333333333333</v>
      </c>
      <c r="CD455">
        <v>56</v>
      </c>
      <c r="CE455">
        <v>180</v>
      </c>
      <c r="CF455" t="s">
        <v>1804</v>
      </c>
      <c r="CG455">
        <v>113.33333333333333</v>
      </c>
      <c r="CH455">
        <v>49</v>
      </c>
      <c r="CI455">
        <v>161</v>
      </c>
      <c r="CJ455" t="s">
        <v>855</v>
      </c>
      <c r="CK455">
        <v>127.91666666666667</v>
      </c>
      <c r="CL455">
        <v>62</v>
      </c>
      <c r="CM455">
        <v>70</v>
      </c>
      <c r="CN455" t="s">
        <v>1190</v>
      </c>
      <c r="CO455">
        <v>113.33333333333333</v>
      </c>
      <c r="CP455">
        <v>50</v>
      </c>
      <c r="CQ455">
        <v>62</v>
      </c>
      <c r="CR455" t="s">
        <v>984</v>
      </c>
      <c r="CS455">
        <v>75.416666666666671</v>
      </c>
      <c r="CT455">
        <v>49</v>
      </c>
      <c r="CU455">
        <v>89</v>
      </c>
      <c r="CV455" t="s">
        <v>986</v>
      </c>
      <c r="CW455">
        <v>72.916666666666671</v>
      </c>
      <c r="CX455">
        <v>93</v>
      </c>
      <c r="CY455">
        <v>96</v>
      </c>
      <c r="CZ455" t="s">
        <v>978</v>
      </c>
      <c r="DA455">
        <v>80</v>
      </c>
      <c r="DB455">
        <v>37</v>
      </c>
      <c r="DC455">
        <v>212</v>
      </c>
      <c r="DD455" t="s">
        <v>1804</v>
      </c>
      <c r="DE455">
        <v>87.083333333333329</v>
      </c>
      <c r="DF455">
        <v>27</v>
      </c>
      <c r="DG455">
        <v>228</v>
      </c>
      <c r="DH455" t="s">
        <v>855</v>
      </c>
      <c r="DI455">
        <v>104.16666666666667</v>
      </c>
      <c r="DJ455">
        <v>61</v>
      </c>
      <c r="DK455">
        <v>102</v>
      </c>
      <c r="DL455" t="s">
        <v>1821</v>
      </c>
      <c r="DM455">
        <v>97.5</v>
      </c>
      <c r="DN455">
        <v>80</v>
      </c>
      <c r="DO455">
        <v>3</v>
      </c>
      <c r="DP455" t="s">
        <v>1822</v>
      </c>
      <c r="DQ455">
        <v>158.75</v>
      </c>
      <c r="DR455">
        <v>77</v>
      </c>
      <c r="DS455">
        <v>24</v>
      </c>
      <c r="DT455" t="s">
        <v>986</v>
      </c>
      <c r="DU455">
        <v>150</v>
      </c>
      <c r="DV455">
        <v>88.5</v>
      </c>
      <c r="DW455">
        <v>48</v>
      </c>
      <c r="DX455" t="s">
        <v>978</v>
      </c>
      <c r="DY455">
        <v>85.833333333333329</v>
      </c>
      <c r="DZ455">
        <v>40.5</v>
      </c>
      <c r="EA455">
        <v>181</v>
      </c>
      <c r="EB455" t="s">
        <v>1804</v>
      </c>
      <c r="EC455">
        <v>80.833333333333329</v>
      </c>
      <c r="ED455">
        <v>21</v>
      </c>
      <c r="EE455">
        <v>238</v>
      </c>
      <c r="EF455" t="s">
        <v>855</v>
      </c>
      <c r="EG455">
        <v>85.416666666666671</v>
      </c>
      <c r="EH455">
        <v>63.5</v>
      </c>
      <c r="EI455">
        <v>96</v>
      </c>
      <c r="EJ455" t="s">
        <v>1190</v>
      </c>
      <c r="EK455">
        <v>70.416666666666671</v>
      </c>
      <c r="EL455">
        <v>42</v>
      </c>
      <c r="EM455">
        <v>144</v>
      </c>
      <c r="EN455" t="s">
        <v>1822</v>
      </c>
      <c r="EO455">
        <v>62.5</v>
      </c>
      <c r="EP455">
        <v>42</v>
      </c>
      <c r="EQ455">
        <v>144</v>
      </c>
      <c r="ER455" t="s">
        <v>986</v>
      </c>
      <c r="ES455">
        <v>44.999999999999993</v>
      </c>
      <c r="ET455">
        <v>117</v>
      </c>
      <c r="EU455">
        <v>14</v>
      </c>
      <c r="EV455">
        <v>77</v>
      </c>
      <c r="EW455">
        <v>135</v>
      </c>
      <c r="EX455">
        <v>66</v>
      </c>
      <c r="EY455">
        <v>203</v>
      </c>
      <c r="EZ455">
        <v>38</v>
      </c>
      <c r="FA455">
        <v>25</v>
      </c>
      <c r="FB455">
        <v>37</v>
      </c>
      <c r="FC455">
        <v>54</v>
      </c>
      <c r="FD455">
        <v>47</v>
      </c>
      <c r="FE455">
        <v>12</v>
      </c>
    </row>
    <row r="456" spans="1:161" x14ac:dyDescent="0.2">
      <c r="A456" t="s">
        <v>1348</v>
      </c>
      <c r="B456" t="s">
        <v>1349</v>
      </c>
      <c r="C456" t="s">
        <v>1186</v>
      </c>
      <c r="D456" t="s">
        <v>853</v>
      </c>
      <c r="E456" t="s">
        <v>1350</v>
      </c>
      <c r="F456">
        <v>0</v>
      </c>
      <c r="G456">
        <v>240</v>
      </c>
      <c r="H456" s="11" t="s">
        <v>978</v>
      </c>
      <c r="I456" s="11">
        <v>100</v>
      </c>
      <c r="J456">
        <v>0</v>
      </c>
      <c r="K456">
        <v>240</v>
      </c>
      <c r="L456" s="11" t="s">
        <v>1188</v>
      </c>
      <c r="M456" s="11">
        <v>100</v>
      </c>
      <c r="N456">
        <v>0</v>
      </c>
      <c r="O456">
        <v>240</v>
      </c>
      <c r="P456" s="11" t="s">
        <v>1189</v>
      </c>
      <c r="Q456" s="11">
        <v>100</v>
      </c>
      <c r="R456">
        <v>0</v>
      </c>
      <c r="S456">
        <v>240</v>
      </c>
      <c r="T456" t="s">
        <v>1190</v>
      </c>
      <c r="U456">
        <v>100</v>
      </c>
      <c r="V456">
        <v>0</v>
      </c>
      <c r="W456">
        <v>240</v>
      </c>
      <c r="X456" t="s">
        <v>984</v>
      </c>
      <c r="Y456">
        <v>100</v>
      </c>
      <c r="Z456">
        <v>0</v>
      </c>
      <c r="AA456">
        <v>240</v>
      </c>
      <c r="AB456" t="s">
        <v>986</v>
      </c>
      <c r="AC456">
        <v>100</v>
      </c>
      <c r="AD456">
        <v>96</v>
      </c>
      <c r="AE456">
        <v>117</v>
      </c>
      <c r="AF456" t="s">
        <v>978</v>
      </c>
      <c r="AG456">
        <v>82.916666666666671</v>
      </c>
      <c r="AH456">
        <v>71</v>
      </c>
      <c r="AI456">
        <v>97</v>
      </c>
      <c r="AJ456" t="s">
        <v>1188</v>
      </c>
      <c r="AK456">
        <v>96.666666666666671</v>
      </c>
      <c r="AL456">
        <v>38.5</v>
      </c>
      <c r="AM456">
        <v>204</v>
      </c>
      <c r="AN456" t="s">
        <v>1189</v>
      </c>
      <c r="AO456">
        <v>97.5</v>
      </c>
      <c r="AP456">
        <v>58</v>
      </c>
      <c r="AQ456">
        <v>156</v>
      </c>
      <c r="AR456" t="s">
        <v>1190</v>
      </c>
      <c r="AS456">
        <v>126.25</v>
      </c>
      <c r="AT456">
        <v>38</v>
      </c>
      <c r="AU456">
        <v>169</v>
      </c>
      <c r="AV456" t="s">
        <v>984</v>
      </c>
      <c r="AW456">
        <v>110.41666666666667</v>
      </c>
      <c r="AX456">
        <v>26</v>
      </c>
      <c r="AY456">
        <v>208</v>
      </c>
      <c r="AZ456" t="s">
        <v>986</v>
      </c>
      <c r="BA456">
        <v>85.416666666666671</v>
      </c>
      <c r="BB456">
        <v>90</v>
      </c>
      <c r="BC456">
        <v>76</v>
      </c>
      <c r="BD456" t="s">
        <v>978</v>
      </c>
      <c r="BE456">
        <v>164.58333333333334</v>
      </c>
      <c r="BF456">
        <v>71</v>
      </c>
      <c r="BG456">
        <v>89</v>
      </c>
      <c r="BH456" t="s">
        <v>1804</v>
      </c>
      <c r="BI456">
        <v>129.16666666666666</v>
      </c>
      <c r="BJ456">
        <v>46</v>
      </c>
      <c r="BK456">
        <v>198</v>
      </c>
      <c r="BL456" t="s">
        <v>1823</v>
      </c>
      <c r="BM456">
        <v>85.833333333333329</v>
      </c>
      <c r="BN456">
        <v>38</v>
      </c>
      <c r="BO456">
        <v>219</v>
      </c>
      <c r="BP456" t="s">
        <v>1190</v>
      </c>
      <c r="BQ456">
        <v>105.83333333333333</v>
      </c>
      <c r="BR456">
        <v>44</v>
      </c>
      <c r="BS456">
        <v>194</v>
      </c>
      <c r="BT456" t="s">
        <v>984</v>
      </c>
      <c r="BU456">
        <v>52.916666666666664</v>
      </c>
      <c r="BV456">
        <v>52</v>
      </c>
      <c r="BW456">
        <v>173</v>
      </c>
      <c r="BX456" t="s">
        <v>986</v>
      </c>
      <c r="BY456">
        <v>38.333333333333329</v>
      </c>
      <c r="BZ456">
        <v>66</v>
      </c>
      <c r="CA456">
        <v>231</v>
      </c>
      <c r="CB456" t="s">
        <v>978</v>
      </c>
      <c r="CC456">
        <v>93.75</v>
      </c>
      <c r="CD456">
        <v>64</v>
      </c>
      <c r="CE456">
        <v>159</v>
      </c>
      <c r="CF456" t="s">
        <v>1804</v>
      </c>
      <c r="CG456">
        <v>107.91666666666667</v>
      </c>
      <c r="CH456">
        <v>48.5</v>
      </c>
      <c r="CI456">
        <v>164</v>
      </c>
      <c r="CJ456" t="s">
        <v>855</v>
      </c>
      <c r="CK456">
        <v>116.25</v>
      </c>
      <c r="CL456">
        <v>28</v>
      </c>
      <c r="CM456">
        <v>233</v>
      </c>
      <c r="CN456" t="s">
        <v>1190</v>
      </c>
      <c r="CO456">
        <v>98.75</v>
      </c>
      <c r="CP456">
        <v>47</v>
      </c>
      <c r="CQ456">
        <v>81</v>
      </c>
      <c r="CR456" t="s">
        <v>984</v>
      </c>
      <c r="CS456">
        <v>147.91666666666669</v>
      </c>
      <c r="CT456">
        <v>61</v>
      </c>
      <c r="CU456">
        <v>25</v>
      </c>
      <c r="CV456" t="s">
        <v>986</v>
      </c>
      <c r="CW456">
        <v>144.58333333333334</v>
      </c>
      <c r="CX456">
        <v>78</v>
      </c>
      <c r="CY456">
        <v>216</v>
      </c>
      <c r="CZ456" t="s">
        <v>978</v>
      </c>
      <c r="DA456">
        <v>30</v>
      </c>
      <c r="DB456">
        <v>51</v>
      </c>
      <c r="DC456">
        <v>178</v>
      </c>
      <c r="DD456" t="s">
        <v>1804</v>
      </c>
      <c r="DE456">
        <v>60</v>
      </c>
      <c r="DF456">
        <v>37.5</v>
      </c>
      <c r="DG456">
        <v>203</v>
      </c>
      <c r="DH456" t="s">
        <v>855</v>
      </c>
      <c r="DI456">
        <v>107.5</v>
      </c>
      <c r="DJ456">
        <v>38</v>
      </c>
      <c r="DK456">
        <v>230</v>
      </c>
      <c r="DL456" t="s">
        <v>1821</v>
      </c>
      <c r="DM456">
        <v>102.91666666666667</v>
      </c>
      <c r="DN456">
        <v>53</v>
      </c>
      <c r="DO456">
        <v>196</v>
      </c>
      <c r="DP456" t="s">
        <v>1822</v>
      </c>
      <c r="DQ456">
        <v>85.416666666666671</v>
      </c>
      <c r="DR456">
        <v>64</v>
      </c>
      <c r="DS456">
        <v>132</v>
      </c>
      <c r="DT456" t="s">
        <v>986</v>
      </c>
      <c r="DU456">
        <v>112.08333333333333</v>
      </c>
      <c r="DV456">
        <v>88.5</v>
      </c>
      <c r="DW456">
        <v>48</v>
      </c>
      <c r="DX456" t="s">
        <v>1808</v>
      </c>
      <c r="DY456">
        <v>147.5</v>
      </c>
      <c r="DZ456">
        <v>61</v>
      </c>
      <c r="EA456">
        <v>82</v>
      </c>
      <c r="EB456" t="s">
        <v>403</v>
      </c>
      <c r="EC456">
        <v>91.666666666666671</v>
      </c>
      <c r="ED456">
        <v>35</v>
      </c>
      <c r="EE456">
        <v>221</v>
      </c>
      <c r="EF456" t="s">
        <v>21</v>
      </c>
      <c r="EG456">
        <v>100.83333333333333</v>
      </c>
      <c r="EH456">
        <v>22</v>
      </c>
      <c r="EI456">
        <v>237</v>
      </c>
      <c r="EJ456" t="s">
        <v>856</v>
      </c>
      <c r="EK456">
        <v>58.75</v>
      </c>
      <c r="EL456">
        <v>40</v>
      </c>
      <c r="EM456">
        <v>161</v>
      </c>
      <c r="EN456" t="s">
        <v>1822</v>
      </c>
      <c r="EO456">
        <v>97.916666666666671</v>
      </c>
      <c r="EP456">
        <v>40</v>
      </c>
      <c r="EQ456">
        <v>161</v>
      </c>
      <c r="ER456" t="s">
        <v>986</v>
      </c>
      <c r="ES456">
        <v>99.166666666666671</v>
      </c>
      <c r="ET456">
        <v>100</v>
      </c>
      <c r="EU456">
        <v>162</v>
      </c>
      <c r="EV456">
        <v>90</v>
      </c>
      <c r="EW456">
        <v>62</v>
      </c>
      <c r="EX456">
        <v>50</v>
      </c>
      <c r="EY456">
        <v>223</v>
      </c>
      <c r="EZ456">
        <v>32</v>
      </c>
      <c r="FA456">
        <v>138</v>
      </c>
      <c r="FB456">
        <v>29</v>
      </c>
      <c r="FC456">
        <v>156</v>
      </c>
      <c r="FD456">
        <v>36</v>
      </c>
      <c r="FE456">
        <v>159</v>
      </c>
    </row>
    <row r="457" spans="1:161" x14ac:dyDescent="0.2">
      <c r="A457" t="s">
        <v>1351</v>
      </c>
      <c r="B457" t="s">
        <v>1352</v>
      </c>
      <c r="C457" t="s">
        <v>1353</v>
      </c>
      <c r="D457" t="s">
        <v>853</v>
      </c>
      <c r="E457" t="s">
        <v>1354</v>
      </c>
      <c r="F457">
        <v>103</v>
      </c>
      <c r="G457">
        <v>88</v>
      </c>
      <c r="H457" s="11" t="s">
        <v>1355</v>
      </c>
      <c r="I457" s="11">
        <v>140</v>
      </c>
      <c r="J457">
        <v>42</v>
      </c>
      <c r="K457">
        <v>206</v>
      </c>
      <c r="L457" s="11" t="s">
        <v>1188</v>
      </c>
      <c r="M457" s="11">
        <v>99.166666666666671</v>
      </c>
      <c r="N457">
        <v>99</v>
      </c>
      <c r="O457">
        <v>66</v>
      </c>
      <c r="P457" s="11" t="s">
        <v>1356</v>
      </c>
      <c r="Q457" s="11">
        <v>147.91666666666669</v>
      </c>
      <c r="R457">
        <v>59.5</v>
      </c>
      <c r="S457">
        <v>127</v>
      </c>
      <c r="T457" t="s">
        <v>856</v>
      </c>
      <c r="U457">
        <v>75.416666666666671</v>
      </c>
      <c r="V457">
        <v>56</v>
      </c>
      <c r="W457">
        <v>134</v>
      </c>
      <c r="X457" t="s">
        <v>1357</v>
      </c>
      <c r="Y457">
        <v>132.91666666666666</v>
      </c>
      <c r="Z457">
        <v>36</v>
      </c>
      <c r="AA457">
        <v>198</v>
      </c>
      <c r="AB457" t="s">
        <v>1358</v>
      </c>
      <c r="AC457">
        <v>93.333333333333329</v>
      </c>
      <c r="AD457">
        <v>89.5</v>
      </c>
      <c r="AE457">
        <v>184</v>
      </c>
      <c r="AF457" t="s">
        <v>978</v>
      </c>
      <c r="AG457">
        <v>31.666666666666671</v>
      </c>
      <c r="AH457">
        <v>41</v>
      </c>
      <c r="AI457">
        <v>204</v>
      </c>
      <c r="AJ457" t="s">
        <v>980</v>
      </c>
      <c r="AK457">
        <v>82.5</v>
      </c>
      <c r="AL457">
        <v>50.5</v>
      </c>
      <c r="AM457">
        <v>181</v>
      </c>
      <c r="AN457" t="s">
        <v>982</v>
      </c>
      <c r="AO457">
        <v>60.833333333333336</v>
      </c>
      <c r="AP457">
        <v>67</v>
      </c>
      <c r="AQ457">
        <v>68</v>
      </c>
      <c r="AR457" t="s">
        <v>856</v>
      </c>
      <c r="AS457">
        <v>114.16666666666667</v>
      </c>
      <c r="AT457">
        <v>25.5</v>
      </c>
      <c r="AU457">
        <v>213</v>
      </c>
      <c r="AV457" t="s">
        <v>984</v>
      </c>
      <c r="AW457">
        <v>40</v>
      </c>
      <c r="AX457">
        <v>32</v>
      </c>
      <c r="AY457">
        <v>182</v>
      </c>
      <c r="AZ457" t="s">
        <v>986</v>
      </c>
      <c r="BA457">
        <v>91.666666666666671</v>
      </c>
      <c r="BB457">
        <v>99</v>
      </c>
      <c r="BC457">
        <v>20</v>
      </c>
      <c r="BD457" t="s">
        <v>978</v>
      </c>
      <c r="BE457">
        <v>164.16666666666669</v>
      </c>
      <c r="BF457">
        <v>49</v>
      </c>
      <c r="BG457">
        <v>162</v>
      </c>
      <c r="BH457" t="s">
        <v>980</v>
      </c>
      <c r="BI457">
        <v>120.41666666666667</v>
      </c>
      <c r="BJ457">
        <v>85.5</v>
      </c>
      <c r="BK457">
        <v>87</v>
      </c>
      <c r="BL457" t="s">
        <v>982</v>
      </c>
      <c r="BM457">
        <v>118.75</v>
      </c>
      <c r="BN457">
        <v>69</v>
      </c>
      <c r="BO457">
        <v>102</v>
      </c>
      <c r="BP457" t="s">
        <v>856</v>
      </c>
      <c r="BQ457">
        <v>83.75</v>
      </c>
      <c r="BR457">
        <v>63</v>
      </c>
      <c r="BS457">
        <v>69</v>
      </c>
      <c r="BT457" t="s">
        <v>984</v>
      </c>
      <c r="BU457">
        <v>111.25</v>
      </c>
      <c r="BV457">
        <v>53</v>
      </c>
      <c r="BW457">
        <v>162</v>
      </c>
      <c r="BX457" t="s">
        <v>986</v>
      </c>
      <c r="BY457">
        <v>105.41666666666667</v>
      </c>
      <c r="BZ457">
        <v>79</v>
      </c>
      <c r="CA457">
        <v>174</v>
      </c>
      <c r="CB457" t="s">
        <v>978</v>
      </c>
      <c r="CC457">
        <v>85</v>
      </c>
      <c r="CD457">
        <v>44</v>
      </c>
      <c r="CE457">
        <v>211</v>
      </c>
      <c r="CF457" t="s">
        <v>1804</v>
      </c>
      <c r="CG457">
        <v>57.916666666666664</v>
      </c>
      <c r="CH457">
        <v>55</v>
      </c>
      <c r="CI457">
        <v>132</v>
      </c>
      <c r="CJ457" t="s">
        <v>982</v>
      </c>
      <c r="CK457">
        <v>95.833333333333329</v>
      </c>
      <c r="CL457">
        <v>63</v>
      </c>
      <c r="CM457">
        <v>63</v>
      </c>
      <c r="CN457" t="s">
        <v>856</v>
      </c>
      <c r="CO457">
        <v>149.58333333333334</v>
      </c>
      <c r="CP457">
        <v>45</v>
      </c>
      <c r="CQ457">
        <v>96</v>
      </c>
      <c r="CR457" t="s">
        <v>984</v>
      </c>
      <c r="CS457">
        <v>85.833333333333329</v>
      </c>
      <c r="CT457">
        <v>36</v>
      </c>
      <c r="CU457">
        <v>175</v>
      </c>
      <c r="CV457" t="s">
        <v>986</v>
      </c>
      <c r="CW457">
        <v>85.416666666666671</v>
      </c>
      <c r="CX457">
        <v>89</v>
      </c>
      <c r="CY457">
        <v>138</v>
      </c>
      <c r="CZ457" t="s">
        <v>978</v>
      </c>
      <c r="DA457">
        <v>77.5</v>
      </c>
      <c r="DB457">
        <v>74</v>
      </c>
      <c r="DC457">
        <v>110</v>
      </c>
      <c r="DD457" t="s">
        <v>1804</v>
      </c>
      <c r="DE457">
        <v>85.416666666666671</v>
      </c>
      <c r="DF457">
        <v>63</v>
      </c>
      <c r="DG457">
        <v>122</v>
      </c>
      <c r="DH457" t="s">
        <v>982</v>
      </c>
      <c r="DI457">
        <v>111.66666666666667</v>
      </c>
      <c r="DJ457">
        <v>52</v>
      </c>
      <c r="DK457">
        <v>182</v>
      </c>
      <c r="DL457" t="s">
        <v>1821</v>
      </c>
      <c r="DM457">
        <v>81.666666666666671</v>
      </c>
      <c r="DN457">
        <v>67</v>
      </c>
      <c r="DO457">
        <v>62</v>
      </c>
      <c r="DP457" t="s">
        <v>984</v>
      </c>
      <c r="DQ457">
        <v>148.75</v>
      </c>
      <c r="DR457">
        <v>63</v>
      </c>
      <c r="DS457">
        <v>140</v>
      </c>
      <c r="DT457" t="s">
        <v>986</v>
      </c>
      <c r="DU457">
        <v>116.25</v>
      </c>
      <c r="DV457">
        <v>85</v>
      </c>
      <c r="DW457">
        <v>84</v>
      </c>
      <c r="DX457" t="s">
        <v>1808</v>
      </c>
      <c r="DY457">
        <v>99.166666666666671</v>
      </c>
      <c r="DZ457">
        <v>62</v>
      </c>
      <c r="EA457">
        <v>75</v>
      </c>
      <c r="EB457" t="s">
        <v>403</v>
      </c>
      <c r="EC457">
        <v>150.41666666666666</v>
      </c>
      <c r="ED457">
        <v>60.5</v>
      </c>
      <c r="EE457">
        <v>150</v>
      </c>
      <c r="EF457" t="s">
        <v>21</v>
      </c>
      <c r="EG457">
        <v>112.08333333333333</v>
      </c>
      <c r="EH457">
        <v>58</v>
      </c>
      <c r="EI457">
        <v>138</v>
      </c>
      <c r="EJ457" t="s">
        <v>856</v>
      </c>
      <c r="EK457">
        <v>110</v>
      </c>
      <c r="EL457">
        <v>38</v>
      </c>
      <c r="EM457">
        <v>179</v>
      </c>
      <c r="EN457" t="s">
        <v>1822</v>
      </c>
      <c r="EO457">
        <v>52.916666666666664</v>
      </c>
      <c r="EP457">
        <v>38</v>
      </c>
      <c r="EQ457">
        <v>179</v>
      </c>
      <c r="ER457" t="s">
        <v>986</v>
      </c>
      <c r="ES457">
        <v>36.250000000000007</v>
      </c>
      <c r="ET457">
        <v>107</v>
      </c>
      <c r="EU457">
        <v>82</v>
      </c>
      <c r="EV457">
        <v>62</v>
      </c>
      <c r="EW457">
        <v>196</v>
      </c>
      <c r="EX457">
        <v>81</v>
      </c>
      <c r="EY457">
        <v>179</v>
      </c>
      <c r="EZ457">
        <v>31</v>
      </c>
      <c r="FA457">
        <v>162</v>
      </c>
      <c r="FB457">
        <v>36</v>
      </c>
      <c r="FC457">
        <v>66</v>
      </c>
      <c r="FD457">
        <v>45</v>
      </c>
      <c r="FE457">
        <v>26</v>
      </c>
    </row>
    <row r="458" spans="1:161" x14ac:dyDescent="0.2">
      <c r="A458" t="s">
        <v>1359</v>
      </c>
      <c r="B458" t="s">
        <v>1360</v>
      </c>
      <c r="C458" t="s">
        <v>1353</v>
      </c>
      <c r="D458" t="s">
        <v>853</v>
      </c>
      <c r="E458" t="s">
        <v>1361</v>
      </c>
      <c r="F458">
        <v>90</v>
      </c>
      <c r="G458">
        <v>207</v>
      </c>
      <c r="H458" s="11" t="s">
        <v>1355</v>
      </c>
      <c r="I458" s="11">
        <v>31.25</v>
      </c>
      <c r="J458">
        <v>51</v>
      </c>
      <c r="K458">
        <v>180</v>
      </c>
      <c r="L458" s="11" t="s">
        <v>1188</v>
      </c>
      <c r="M458" s="11">
        <v>79.583333333333329</v>
      </c>
      <c r="N458">
        <v>58</v>
      </c>
      <c r="O458">
        <v>199</v>
      </c>
      <c r="P458" s="11" t="s">
        <v>1356</v>
      </c>
      <c r="Q458" s="11">
        <v>90.416666666666671</v>
      </c>
      <c r="R458">
        <v>56.5</v>
      </c>
      <c r="S458">
        <v>162</v>
      </c>
      <c r="T458" t="s">
        <v>856</v>
      </c>
      <c r="U458">
        <v>81.666666666666671</v>
      </c>
      <c r="V458">
        <v>37.5</v>
      </c>
      <c r="W458">
        <v>236</v>
      </c>
      <c r="X458" t="s">
        <v>1357</v>
      </c>
      <c r="Y458">
        <v>86.25</v>
      </c>
      <c r="Z458">
        <v>33</v>
      </c>
      <c r="AA458">
        <v>212</v>
      </c>
      <c r="AB458" t="s">
        <v>1358</v>
      </c>
      <c r="AC458">
        <v>77.916666666666671</v>
      </c>
      <c r="AD458">
        <v>103</v>
      </c>
      <c r="AE458">
        <v>42</v>
      </c>
      <c r="AF458" t="s">
        <v>1355</v>
      </c>
      <c r="AG458">
        <v>110</v>
      </c>
      <c r="AH458">
        <v>61</v>
      </c>
      <c r="AI458">
        <v>131</v>
      </c>
      <c r="AJ458" t="s">
        <v>1188</v>
      </c>
      <c r="AK458">
        <v>114.16666666666667</v>
      </c>
      <c r="AL458">
        <v>52</v>
      </c>
      <c r="AM458">
        <v>176</v>
      </c>
      <c r="AN458" t="s">
        <v>1356</v>
      </c>
      <c r="AO458">
        <v>96.666666666666671</v>
      </c>
      <c r="AP458">
        <v>62</v>
      </c>
      <c r="AQ458">
        <v>118</v>
      </c>
      <c r="AR458" t="s">
        <v>856</v>
      </c>
      <c r="AS458">
        <v>107.5</v>
      </c>
      <c r="AT458">
        <v>29</v>
      </c>
      <c r="AU458">
        <v>203</v>
      </c>
      <c r="AV458" t="s">
        <v>1797</v>
      </c>
      <c r="AW458">
        <v>89.583333333333329</v>
      </c>
      <c r="AX458">
        <v>34</v>
      </c>
      <c r="AY458">
        <v>159</v>
      </c>
      <c r="AZ458" t="s">
        <v>1358</v>
      </c>
      <c r="BA458">
        <v>95</v>
      </c>
      <c r="BB458">
        <v>91</v>
      </c>
      <c r="BC458">
        <v>66</v>
      </c>
      <c r="BD458" t="s">
        <v>1355</v>
      </c>
      <c r="BE458">
        <v>100</v>
      </c>
      <c r="BF458">
        <v>48</v>
      </c>
      <c r="BG458">
        <v>165</v>
      </c>
      <c r="BH458" t="s">
        <v>1188</v>
      </c>
      <c r="BI458">
        <v>100</v>
      </c>
      <c r="BJ458">
        <v>59.5</v>
      </c>
      <c r="BK458">
        <v>168</v>
      </c>
      <c r="BL458" t="s">
        <v>1806</v>
      </c>
      <c r="BM458">
        <v>100</v>
      </c>
      <c r="BN458">
        <v>66</v>
      </c>
      <c r="BO458">
        <v>136</v>
      </c>
      <c r="BP458" t="s">
        <v>856</v>
      </c>
      <c r="BQ458">
        <v>100</v>
      </c>
      <c r="BR458">
        <v>47</v>
      </c>
      <c r="BS458">
        <v>178</v>
      </c>
      <c r="BT458" t="s">
        <v>984</v>
      </c>
      <c r="BU458">
        <v>100</v>
      </c>
      <c r="BV458">
        <v>56</v>
      </c>
      <c r="BW458">
        <v>147</v>
      </c>
      <c r="BX458" t="s">
        <v>986</v>
      </c>
      <c r="BY458">
        <v>100</v>
      </c>
      <c r="BZ458">
        <v>0</v>
      </c>
      <c r="CA458">
        <v>239</v>
      </c>
      <c r="CB458" t="s">
        <v>1355</v>
      </c>
      <c r="CC458">
        <v>100</v>
      </c>
      <c r="CD458">
        <v>0</v>
      </c>
      <c r="CE458">
        <v>238</v>
      </c>
      <c r="CF458" t="s">
        <v>1188</v>
      </c>
      <c r="CG458">
        <v>100</v>
      </c>
      <c r="CH458">
        <v>0</v>
      </c>
      <c r="CI458">
        <v>238</v>
      </c>
      <c r="CJ458" t="s">
        <v>1806</v>
      </c>
      <c r="CK458">
        <v>100</v>
      </c>
      <c r="CL458">
        <v>0</v>
      </c>
      <c r="CM458">
        <v>239</v>
      </c>
      <c r="CN458" t="s">
        <v>856</v>
      </c>
      <c r="CO458">
        <v>100</v>
      </c>
      <c r="CP458">
        <v>0</v>
      </c>
      <c r="CQ458">
        <v>238</v>
      </c>
      <c r="CR458" t="s">
        <v>984</v>
      </c>
      <c r="CS458">
        <v>100</v>
      </c>
      <c r="CT458">
        <v>0</v>
      </c>
      <c r="CU458">
        <v>238</v>
      </c>
      <c r="CV458" t="s">
        <v>986</v>
      </c>
      <c r="CW458">
        <v>100</v>
      </c>
      <c r="CX458">
        <v>95</v>
      </c>
      <c r="CY458">
        <v>73</v>
      </c>
      <c r="CZ458" t="s">
        <v>1355</v>
      </c>
      <c r="DA458">
        <v>131.25</v>
      </c>
      <c r="DB458">
        <v>47</v>
      </c>
      <c r="DC458">
        <v>192</v>
      </c>
      <c r="DD458" t="s">
        <v>1805</v>
      </c>
      <c r="DE458">
        <v>102.91666666666667</v>
      </c>
      <c r="DF458">
        <v>37.5</v>
      </c>
      <c r="DG458">
        <v>203</v>
      </c>
      <c r="DH458" t="s">
        <v>1806</v>
      </c>
      <c r="DI458">
        <v>87.5</v>
      </c>
      <c r="DJ458">
        <v>57</v>
      </c>
      <c r="DK458">
        <v>140</v>
      </c>
      <c r="DL458" t="s">
        <v>856</v>
      </c>
      <c r="DM458">
        <v>82.083333333333329</v>
      </c>
      <c r="DN458">
        <v>50</v>
      </c>
      <c r="DO458">
        <v>214</v>
      </c>
      <c r="DP458" t="s">
        <v>984</v>
      </c>
      <c r="DQ458">
        <v>92.083333333333329</v>
      </c>
      <c r="DR458">
        <v>53</v>
      </c>
      <c r="DS458">
        <v>211</v>
      </c>
      <c r="DT458" t="s">
        <v>986</v>
      </c>
      <c r="DU458">
        <v>93.333333333333329</v>
      </c>
      <c r="DV458">
        <v>78</v>
      </c>
      <c r="DW458">
        <v>148</v>
      </c>
      <c r="DX458" t="s">
        <v>1355</v>
      </c>
      <c r="DY458">
        <v>86.25</v>
      </c>
      <c r="DZ458">
        <v>37</v>
      </c>
      <c r="EA458">
        <v>199</v>
      </c>
      <c r="EB458" t="s">
        <v>1805</v>
      </c>
      <c r="EC458">
        <v>70</v>
      </c>
      <c r="ED458">
        <v>55.5</v>
      </c>
      <c r="EE458">
        <v>173</v>
      </c>
      <c r="EF458" t="s">
        <v>1806</v>
      </c>
      <c r="EG458">
        <v>80.416666666666671</v>
      </c>
      <c r="EH458">
        <v>63</v>
      </c>
      <c r="EI458">
        <v>97</v>
      </c>
      <c r="EJ458" t="s">
        <v>856</v>
      </c>
      <c r="EK458">
        <v>127.08333333333333</v>
      </c>
      <c r="EL458">
        <v>36</v>
      </c>
      <c r="EM458">
        <v>195</v>
      </c>
      <c r="EN458" t="s">
        <v>984</v>
      </c>
      <c r="EO458">
        <v>110</v>
      </c>
      <c r="EP458">
        <v>36</v>
      </c>
      <c r="EQ458">
        <v>195</v>
      </c>
      <c r="ER458" t="s">
        <v>986</v>
      </c>
      <c r="ES458">
        <v>74.166666666666657</v>
      </c>
      <c r="ET458">
        <v>104</v>
      </c>
      <c r="EU458">
        <v>115</v>
      </c>
      <c r="EV458">
        <v>78</v>
      </c>
      <c r="EW458">
        <v>127</v>
      </c>
      <c r="EX458">
        <v>100</v>
      </c>
      <c r="EY458">
        <v>126</v>
      </c>
      <c r="EZ458">
        <v>31</v>
      </c>
      <c r="FA458">
        <v>162</v>
      </c>
      <c r="FB458">
        <v>22</v>
      </c>
      <c r="FC458">
        <v>219</v>
      </c>
      <c r="FD458">
        <v>38</v>
      </c>
      <c r="FE458">
        <v>133</v>
      </c>
    </row>
    <row r="459" spans="1:161" x14ac:dyDescent="0.2">
      <c r="A459" t="s">
        <v>1362</v>
      </c>
      <c r="B459" t="s">
        <v>1363</v>
      </c>
      <c r="C459" t="s">
        <v>1353</v>
      </c>
      <c r="D459" t="s">
        <v>853</v>
      </c>
      <c r="E459" t="s">
        <v>1364</v>
      </c>
      <c r="F459">
        <v>100</v>
      </c>
      <c r="G459">
        <v>125</v>
      </c>
      <c r="H459" s="11" t="s">
        <v>1355</v>
      </c>
      <c r="I459" s="11">
        <v>51.25</v>
      </c>
      <c r="J459">
        <v>69</v>
      </c>
      <c r="K459">
        <v>111</v>
      </c>
      <c r="L459" s="11" t="s">
        <v>1188</v>
      </c>
      <c r="M459" s="11">
        <v>105</v>
      </c>
      <c r="N459">
        <v>55</v>
      </c>
      <c r="O459">
        <v>207</v>
      </c>
      <c r="P459" s="11" t="s">
        <v>1356</v>
      </c>
      <c r="Q459" s="11">
        <v>88.75</v>
      </c>
      <c r="R459">
        <v>54.5</v>
      </c>
      <c r="S459">
        <v>183</v>
      </c>
      <c r="T459" t="s">
        <v>856</v>
      </c>
      <c r="U459">
        <v>68.75</v>
      </c>
      <c r="V459">
        <v>67</v>
      </c>
      <c r="W459">
        <v>30</v>
      </c>
      <c r="X459" t="s">
        <v>1357</v>
      </c>
      <c r="Y459">
        <v>140.41666666666666</v>
      </c>
      <c r="Z459">
        <v>49</v>
      </c>
      <c r="AA459">
        <v>74</v>
      </c>
      <c r="AB459" t="s">
        <v>1358</v>
      </c>
      <c r="AC459">
        <v>80.416666666666671</v>
      </c>
      <c r="AD459">
        <v>109</v>
      </c>
      <c r="AE459">
        <v>8</v>
      </c>
      <c r="AF459" t="s">
        <v>1355</v>
      </c>
      <c r="AG459">
        <v>106.66666666666667</v>
      </c>
      <c r="AH459">
        <v>63</v>
      </c>
      <c r="AI459">
        <v>123</v>
      </c>
      <c r="AJ459" t="s">
        <v>1188</v>
      </c>
      <c r="AK459">
        <v>116.25</v>
      </c>
      <c r="AL459">
        <v>51</v>
      </c>
      <c r="AM459">
        <v>180</v>
      </c>
      <c r="AN459" t="s">
        <v>1356</v>
      </c>
      <c r="AO459">
        <v>116.25</v>
      </c>
      <c r="AP459">
        <v>63.5</v>
      </c>
      <c r="AQ459">
        <v>108</v>
      </c>
      <c r="AR459" t="s">
        <v>856</v>
      </c>
      <c r="AS459">
        <v>93.75</v>
      </c>
      <c r="AT459">
        <v>46</v>
      </c>
      <c r="AU459">
        <v>127</v>
      </c>
      <c r="AV459" t="s">
        <v>1797</v>
      </c>
      <c r="AW459">
        <v>123.33333333333333</v>
      </c>
      <c r="AX459">
        <v>52</v>
      </c>
      <c r="AY459">
        <v>27</v>
      </c>
      <c r="AZ459" t="s">
        <v>1358</v>
      </c>
      <c r="BA459">
        <v>109.16666666666667</v>
      </c>
      <c r="BB459">
        <v>98</v>
      </c>
      <c r="BC459">
        <v>24</v>
      </c>
      <c r="BD459" t="s">
        <v>1355</v>
      </c>
      <c r="BE459">
        <v>183.75</v>
      </c>
      <c r="BF459">
        <v>49</v>
      </c>
      <c r="BG459">
        <v>162</v>
      </c>
      <c r="BH459" t="s">
        <v>1188</v>
      </c>
      <c r="BI459">
        <v>65</v>
      </c>
      <c r="BJ459">
        <v>20.5</v>
      </c>
      <c r="BK459">
        <v>219</v>
      </c>
      <c r="BL459" t="s">
        <v>1806</v>
      </c>
      <c r="BM459">
        <v>73.333333333333329</v>
      </c>
      <c r="BN459">
        <v>70</v>
      </c>
      <c r="BO459">
        <v>93</v>
      </c>
      <c r="BP459" t="s">
        <v>856</v>
      </c>
      <c r="BQ459">
        <v>151.66666666666669</v>
      </c>
      <c r="BR459">
        <v>46</v>
      </c>
      <c r="BS459">
        <v>183</v>
      </c>
      <c r="BT459" t="s">
        <v>984</v>
      </c>
      <c r="BU459">
        <v>37.083333333333336</v>
      </c>
      <c r="BV459">
        <v>69</v>
      </c>
      <c r="BW459">
        <v>49</v>
      </c>
      <c r="BX459" t="s">
        <v>986</v>
      </c>
      <c r="BY459">
        <v>122.5</v>
      </c>
      <c r="BZ459">
        <v>68</v>
      </c>
      <c r="CA459">
        <v>225</v>
      </c>
      <c r="CB459" t="s">
        <v>1355</v>
      </c>
      <c r="CC459">
        <v>88.333333333333329</v>
      </c>
      <c r="CD459">
        <v>89</v>
      </c>
      <c r="CE459">
        <v>78</v>
      </c>
      <c r="CF459" t="s">
        <v>1188</v>
      </c>
      <c r="CG459">
        <v>123.33333333333333</v>
      </c>
      <c r="CH459">
        <v>51</v>
      </c>
      <c r="CI459">
        <v>155</v>
      </c>
      <c r="CJ459" t="s">
        <v>1806</v>
      </c>
      <c r="CK459">
        <v>121.25</v>
      </c>
      <c r="CL459">
        <v>39</v>
      </c>
      <c r="CM459">
        <v>217</v>
      </c>
      <c r="CN459" t="s">
        <v>856</v>
      </c>
      <c r="CO459">
        <v>71.666666666666671</v>
      </c>
      <c r="CP459">
        <v>56</v>
      </c>
      <c r="CQ459">
        <v>32</v>
      </c>
      <c r="CR459" t="s">
        <v>984</v>
      </c>
      <c r="CS459">
        <v>149.58333333333334</v>
      </c>
      <c r="CT459">
        <v>46</v>
      </c>
      <c r="CU459">
        <v>103</v>
      </c>
      <c r="CV459" t="s">
        <v>986</v>
      </c>
      <c r="CW459">
        <v>127.5</v>
      </c>
      <c r="CX459">
        <v>82</v>
      </c>
      <c r="CY459">
        <v>197</v>
      </c>
      <c r="CZ459" t="s">
        <v>1355</v>
      </c>
      <c r="DA459">
        <v>87.5</v>
      </c>
      <c r="DB459">
        <v>65</v>
      </c>
      <c r="DC459">
        <v>134</v>
      </c>
      <c r="DD459" t="s">
        <v>1805</v>
      </c>
      <c r="DE459">
        <v>129.58333333333334</v>
      </c>
      <c r="DF459">
        <v>36</v>
      </c>
      <c r="DG459">
        <v>206</v>
      </c>
      <c r="DH459" t="s">
        <v>1806</v>
      </c>
      <c r="DI459">
        <v>112.5</v>
      </c>
      <c r="DJ459">
        <v>56</v>
      </c>
      <c r="DK459">
        <v>149</v>
      </c>
      <c r="DL459" t="s">
        <v>856</v>
      </c>
      <c r="DM459">
        <v>110.41666666666667</v>
      </c>
      <c r="DN459">
        <v>59</v>
      </c>
      <c r="DO459">
        <v>151</v>
      </c>
      <c r="DP459" t="s">
        <v>984</v>
      </c>
      <c r="DQ459">
        <v>85.833333333333329</v>
      </c>
      <c r="DR459">
        <v>59</v>
      </c>
      <c r="DS459">
        <v>169</v>
      </c>
      <c r="DT459" t="s">
        <v>986</v>
      </c>
      <c r="DU459">
        <v>78.333333333333329</v>
      </c>
      <c r="DV459">
        <v>76</v>
      </c>
      <c r="DW459">
        <v>167</v>
      </c>
      <c r="DX459" t="s">
        <v>1355</v>
      </c>
      <c r="DY459">
        <v>55.833333333333336</v>
      </c>
      <c r="DZ459">
        <v>36</v>
      </c>
      <c r="EA459">
        <v>205</v>
      </c>
      <c r="EB459" t="s">
        <v>1805</v>
      </c>
      <c r="EC459">
        <v>24.166666666666671</v>
      </c>
      <c r="ED459">
        <v>23.5</v>
      </c>
      <c r="EE459">
        <v>236</v>
      </c>
      <c r="EF459" t="s">
        <v>1806</v>
      </c>
      <c r="EG459">
        <v>97.083333333333329</v>
      </c>
      <c r="EH459">
        <v>53</v>
      </c>
      <c r="EI459">
        <v>174</v>
      </c>
      <c r="EJ459" t="s">
        <v>856</v>
      </c>
      <c r="EK459">
        <v>61.25</v>
      </c>
      <c r="EL459">
        <v>47</v>
      </c>
      <c r="EM459">
        <v>117</v>
      </c>
      <c r="EN459" t="s">
        <v>984</v>
      </c>
      <c r="EO459">
        <v>121.66666666666667</v>
      </c>
      <c r="EP459">
        <v>47</v>
      </c>
      <c r="EQ459">
        <v>117</v>
      </c>
      <c r="ER459" t="s">
        <v>986</v>
      </c>
      <c r="ES459">
        <v>76.666666666666671</v>
      </c>
      <c r="ET459">
        <v>110</v>
      </c>
      <c r="EU459">
        <v>61</v>
      </c>
      <c r="EV459">
        <v>98</v>
      </c>
      <c r="EW459">
        <v>23</v>
      </c>
      <c r="EX459">
        <v>43</v>
      </c>
      <c r="EY459">
        <v>229</v>
      </c>
      <c r="EZ459">
        <v>35</v>
      </c>
      <c r="FA459">
        <v>81</v>
      </c>
      <c r="FB459">
        <v>28</v>
      </c>
      <c r="FC459">
        <v>169</v>
      </c>
      <c r="FD459">
        <v>43</v>
      </c>
      <c r="FE459">
        <v>61</v>
      </c>
    </row>
    <row r="460" spans="1:161" x14ac:dyDescent="0.2">
      <c r="A460" t="s">
        <v>1365</v>
      </c>
      <c r="B460" t="s">
        <v>1366</v>
      </c>
      <c r="C460" t="s">
        <v>1353</v>
      </c>
      <c r="D460" t="s">
        <v>853</v>
      </c>
      <c r="E460" t="s">
        <v>1367</v>
      </c>
      <c r="F460">
        <v>88</v>
      </c>
      <c r="G460">
        <v>215</v>
      </c>
      <c r="H460" s="11" t="s">
        <v>1355</v>
      </c>
      <c r="I460" s="11">
        <v>75</v>
      </c>
      <c r="J460">
        <v>31</v>
      </c>
      <c r="K460">
        <v>233</v>
      </c>
      <c r="L460" s="11" t="s">
        <v>1188</v>
      </c>
      <c r="M460" s="11">
        <v>79.166666666666657</v>
      </c>
      <c r="N460">
        <v>97</v>
      </c>
      <c r="O460">
        <v>75</v>
      </c>
      <c r="P460" s="11" t="s">
        <v>1356</v>
      </c>
      <c r="Q460" s="11">
        <v>90.416666666666671</v>
      </c>
      <c r="R460">
        <v>60</v>
      </c>
      <c r="S460">
        <v>123</v>
      </c>
      <c r="T460" t="s">
        <v>856</v>
      </c>
      <c r="U460">
        <v>103.75</v>
      </c>
      <c r="V460">
        <v>48.5</v>
      </c>
      <c r="W460">
        <v>204</v>
      </c>
      <c r="X460" t="s">
        <v>1357</v>
      </c>
      <c r="Y460">
        <v>103.75</v>
      </c>
      <c r="Z460">
        <v>23</v>
      </c>
      <c r="AA460">
        <v>237</v>
      </c>
      <c r="AB460" t="s">
        <v>1358</v>
      </c>
      <c r="AC460">
        <v>41.666666666666664</v>
      </c>
      <c r="AD460">
        <v>93</v>
      </c>
      <c r="AE460">
        <v>155</v>
      </c>
      <c r="AF460" t="s">
        <v>1355</v>
      </c>
      <c r="AG460">
        <v>80</v>
      </c>
      <c r="AH460">
        <v>49</v>
      </c>
      <c r="AI460">
        <v>183</v>
      </c>
      <c r="AJ460" t="s">
        <v>1188</v>
      </c>
      <c r="AK460">
        <v>107.5</v>
      </c>
      <c r="AL460">
        <v>94.5</v>
      </c>
      <c r="AM460">
        <v>52</v>
      </c>
      <c r="AN460" t="s">
        <v>1356</v>
      </c>
      <c r="AO460">
        <v>109.58333333333333</v>
      </c>
      <c r="AP460">
        <v>61.5</v>
      </c>
      <c r="AQ460">
        <v>132</v>
      </c>
      <c r="AR460" t="s">
        <v>856</v>
      </c>
      <c r="AS460">
        <v>77.5</v>
      </c>
      <c r="AT460">
        <v>25.5</v>
      </c>
      <c r="AU460">
        <v>213</v>
      </c>
      <c r="AV460" t="s">
        <v>1797</v>
      </c>
      <c r="AW460">
        <v>49.166666666666671</v>
      </c>
      <c r="AX460">
        <v>42</v>
      </c>
      <c r="AY460">
        <v>97</v>
      </c>
      <c r="AZ460" t="s">
        <v>1358</v>
      </c>
      <c r="BA460">
        <v>127.08333333333333</v>
      </c>
      <c r="BB460">
        <v>87</v>
      </c>
      <c r="BC460">
        <v>107</v>
      </c>
      <c r="BD460" t="s">
        <v>1355</v>
      </c>
      <c r="BE460">
        <v>123.75</v>
      </c>
      <c r="BF460">
        <v>33</v>
      </c>
      <c r="BG460">
        <v>201</v>
      </c>
      <c r="BH460" t="s">
        <v>1188</v>
      </c>
      <c r="BI460">
        <v>84.166666666666671</v>
      </c>
      <c r="BJ460">
        <v>90</v>
      </c>
      <c r="BK460">
        <v>75</v>
      </c>
      <c r="BL460" t="s">
        <v>1806</v>
      </c>
      <c r="BM460">
        <v>90.416666666666671</v>
      </c>
      <c r="BN460">
        <v>72</v>
      </c>
      <c r="BO460">
        <v>78</v>
      </c>
      <c r="BP460" t="s">
        <v>856</v>
      </c>
      <c r="BQ460">
        <v>129.16666666666666</v>
      </c>
      <c r="BR460">
        <v>60</v>
      </c>
      <c r="BS460">
        <v>91</v>
      </c>
      <c r="BT460" t="s">
        <v>984</v>
      </c>
      <c r="BU460">
        <v>133.33333333333331</v>
      </c>
      <c r="BV460">
        <v>53</v>
      </c>
      <c r="BW460">
        <v>162</v>
      </c>
      <c r="BX460" t="s">
        <v>986</v>
      </c>
      <c r="BY460">
        <v>130.41666666666666</v>
      </c>
      <c r="BZ460">
        <v>80</v>
      </c>
      <c r="CA460">
        <v>164</v>
      </c>
      <c r="CB460" t="s">
        <v>1355</v>
      </c>
      <c r="CC460">
        <v>71.666666666666671</v>
      </c>
      <c r="CD460">
        <v>63</v>
      </c>
      <c r="CE460">
        <v>163</v>
      </c>
      <c r="CF460" t="s">
        <v>1188</v>
      </c>
      <c r="CG460">
        <v>122.08333333333333</v>
      </c>
      <c r="CH460">
        <v>70.5</v>
      </c>
      <c r="CI460">
        <v>52</v>
      </c>
      <c r="CJ460" t="s">
        <v>1806</v>
      </c>
      <c r="CK460">
        <v>92.083333333333329</v>
      </c>
      <c r="CL460">
        <v>53</v>
      </c>
      <c r="CM460">
        <v>148</v>
      </c>
      <c r="CN460" t="s">
        <v>856</v>
      </c>
      <c r="CO460">
        <v>122.91666666666666</v>
      </c>
      <c r="CP460">
        <v>35</v>
      </c>
      <c r="CQ460">
        <v>171</v>
      </c>
      <c r="CR460" t="s">
        <v>984</v>
      </c>
      <c r="CS460">
        <v>80.833333333333329</v>
      </c>
      <c r="CT460">
        <v>19</v>
      </c>
      <c r="CU460">
        <v>235</v>
      </c>
      <c r="CV460" t="s">
        <v>986</v>
      </c>
      <c r="CW460">
        <v>93.333333333333329</v>
      </c>
      <c r="CX460">
        <v>93</v>
      </c>
      <c r="CY460">
        <v>96</v>
      </c>
      <c r="CZ460" t="s">
        <v>1355</v>
      </c>
      <c r="DA460">
        <v>82.5</v>
      </c>
      <c r="DB460">
        <v>36</v>
      </c>
      <c r="DC460">
        <v>216</v>
      </c>
      <c r="DD460" t="s">
        <v>1805</v>
      </c>
      <c r="DE460">
        <v>105</v>
      </c>
      <c r="DF460">
        <v>87</v>
      </c>
      <c r="DG460">
        <v>33</v>
      </c>
      <c r="DH460" t="s">
        <v>1806</v>
      </c>
      <c r="DI460">
        <v>97.083333333333329</v>
      </c>
      <c r="DJ460">
        <v>49</v>
      </c>
      <c r="DK460">
        <v>203</v>
      </c>
      <c r="DL460" t="s">
        <v>856</v>
      </c>
      <c r="DM460">
        <v>63.75</v>
      </c>
      <c r="DN460">
        <v>61</v>
      </c>
      <c r="DO460">
        <v>125</v>
      </c>
      <c r="DP460" t="s">
        <v>984</v>
      </c>
      <c r="DQ460">
        <v>133.75</v>
      </c>
      <c r="DR460">
        <v>50</v>
      </c>
      <c r="DS460">
        <v>219</v>
      </c>
      <c r="DT460" t="s">
        <v>986</v>
      </c>
      <c r="DU460">
        <v>94.583333333333329</v>
      </c>
      <c r="DV460">
        <v>88</v>
      </c>
      <c r="DW460">
        <v>54</v>
      </c>
      <c r="DX460" t="s">
        <v>1355</v>
      </c>
      <c r="DY460">
        <v>150.41666666666666</v>
      </c>
      <c r="DZ460">
        <v>28</v>
      </c>
      <c r="EA460">
        <v>228</v>
      </c>
      <c r="EB460" t="s">
        <v>1805</v>
      </c>
      <c r="EC460">
        <v>81.666666666666671</v>
      </c>
      <c r="ED460">
        <v>88</v>
      </c>
      <c r="EE460">
        <v>26</v>
      </c>
      <c r="EF460" t="s">
        <v>1806</v>
      </c>
      <c r="EG460">
        <v>95.833333333333329</v>
      </c>
      <c r="EH460">
        <v>61</v>
      </c>
      <c r="EI460">
        <v>116</v>
      </c>
      <c r="EJ460" t="s">
        <v>856</v>
      </c>
      <c r="EK460">
        <v>76.666666666666671</v>
      </c>
      <c r="EL460">
        <v>34</v>
      </c>
      <c r="EM460">
        <v>206</v>
      </c>
      <c r="EN460" t="s">
        <v>984</v>
      </c>
      <c r="EO460">
        <v>97.5</v>
      </c>
      <c r="EP460">
        <v>34</v>
      </c>
      <c r="EQ460">
        <v>206</v>
      </c>
      <c r="ER460" t="s">
        <v>986</v>
      </c>
      <c r="ES460">
        <v>106.25</v>
      </c>
      <c r="ET460">
        <v>98</v>
      </c>
      <c r="EU460">
        <v>175</v>
      </c>
      <c r="EV460">
        <v>65</v>
      </c>
      <c r="EW460">
        <v>184</v>
      </c>
      <c r="EX460">
        <v>128</v>
      </c>
      <c r="EY460">
        <v>16</v>
      </c>
      <c r="EZ460">
        <v>36</v>
      </c>
      <c r="FA460">
        <v>60</v>
      </c>
      <c r="FB460">
        <v>25</v>
      </c>
      <c r="FC460">
        <v>200</v>
      </c>
      <c r="FD460">
        <v>29</v>
      </c>
      <c r="FE460">
        <v>221</v>
      </c>
    </row>
    <row r="461" spans="1:161" x14ac:dyDescent="0.2">
      <c r="A461" t="s">
        <v>1368</v>
      </c>
      <c r="B461" t="s">
        <v>1369</v>
      </c>
      <c r="C461" t="s">
        <v>1353</v>
      </c>
      <c r="D461" t="s">
        <v>853</v>
      </c>
      <c r="E461" t="s">
        <v>1370</v>
      </c>
      <c r="F461">
        <v>94</v>
      </c>
      <c r="G461">
        <v>179</v>
      </c>
      <c r="H461" s="11" t="s">
        <v>1355</v>
      </c>
      <c r="I461" s="11">
        <v>36.666666666666671</v>
      </c>
      <c r="J461">
        <v>57</v>
      </c>
      <c r="K461">
        <v>152</v>
      </c>
      <c r="L461" s="11" t="s">
        <v>1188</v>
      </c>
      <c r="M461" s="11">
        <v>84.583333333333329</v>
      </c>
      <c r="N461">
        <v>56</v>
      </c>
      <c r="O461">
        <v>206</v>
      </c>
      <c r="P461" s="11" t="s">
        <v>1356</v>
      </c>
      <c r="Q461" s="11">
        <v>82.916666666666671</v>
      </c>
      <c r="R461">
        <v>54.5</v>
      </c>
      <c r="S461">
        <v>183</v>
      </c>
      <c r="T461" t="s">
        <v>856</v>
      </c>
      <c r="U461">
        <v>62.083333333333336</v>
      </c>
      <c r="V461">
        <v>54.5</v>
      </c>
      <c r="W461">
        <v>149</v>
      </c>
      <c r="X461" t="s">
        <v>1357</v>
      </c>
      <c r="Y461">
        <v>115</v>
      </c>
      <c r="Z461">
        <v>38</v>
      </c>
      <c r="AA461">
        <v>187</v>
      </c>
      <c r="AB461" t="s">
        <v>1358</v>
      </c>
      <c r="AC461">
        <v>45.416666666666671</v>
      </c>
      <c r="AD461">
        <v>105</v>
      </c>
      <c r="AE461">
        <v>27</v>
      </c>
      <c r="AF461" t="s">
        <v>1355</v>
      </c>
      <c r="AG461">
        <v>158.33333333333334</v>
      </c>
      <c r="AH461">
        <v>64</v>
      </c>
      <c r="AI461">
        <v>115</v>
      </c>
      <c r="AJ461" t="s">
        <v>1188</v>
      </c>
      <c r="AK461">
        <v>135.83333333333334</v>
      </c>
      <c r="AL461">
        <v>56</v>
      </c>
      <c r="AM461">
        <v>165</v>
      </c>
      <c r="AN461" t="s">
        <v>1356</v>
      </c>
      <c r="AO461">
        <v>93.75</v>
      </c>
      <c r="AP461">
        <v>65</v>
      </c>
      <c r="AQ461">
        <v>92</v>
      </c>
      <c r="AR461" t="s">
        <v>856</v>
      </c>
      <c r="AS461">
        <v>114.58333333333333</v>
      </c>
      <c r="AT461">
        <v>35</v>
      </c>
      <c r="AU461">
        <v>185</v>
      </c>
      <c r="AV461" t="s">
        <v>1797</v>
      </c>
      <c r="AW461">
        <v>113.33333333333333</v>
      </c>
      <c r="AX461">
        <v>47</v>
      </c>
      <c r="AY461">
        <v>56</v>
      </c>
      <c r="AZ461" t="s">
        <v>1358</v>
      </c>
      <c r="BA461">
        <v>140</v>
      </c>
      <c r="BB461">
        <v>80</v>
      </c>
      <c r="BC461">
        <v>167</v>
      </c>
      <c r="BD461" t="s">
        <v>1355</v>
      </c>
      <c r="BE461">
        <v>102.91666666666667</v>
      </c>
      <c r="BF461">
        <v>33</v>
      </c>
      <c r="BG461">
        <v>201</v>
      </c>
      <c r="BH461" t="s">
        <v>1188</v>
      </c>
      <c r="BI461">
        <v>105.83333333333333</v>
      </c>
      <c r="BJ461">
        <v>68</v>
      </c>
      <c r="BK461">
        <v>150</v>
      </c>
      <c r="BL461" t="s">
        <v>1806</v>
      </c>
      <c r="BM461">
        <v>113.75</v>
      </c>
      <c r="BN461">
        <v>67</v>
      </c>
      <c r="BO461">
        <v>127</v>
      </c>
      <c r="BP461" t="s">
        <v>856</v>
      </c>
      <c r="BQ461">
        <v>91.666666666666671</v>
      </c>
      <c r="BR461">
        <v>36</v>
      </c>
      <c r="BS461">
        <v>217</v>
      </c>
      <c r="BT461" t="s">
        <v>984</v>
      </c>
      <c r="BU461">
        <v>53.75</v>
      </c>
      <c r="BV461">
        <v>55</v>
      </c>
      <c r="BW461">
        <v>152</v>
      </c>
      <c r="BX461" t="s">
        <v>986</v>
      </c>
      <c r="BY461">
        <v>129.16666666666666</v>
      </c>
      <c r="BZ461">
        <v>79</v>
      </c>
      <c r="CA461">
        <v>174</v>
      </c>
      <c r="CB461" t="s">
        <v>1355</v>
      </c>
      <c r="CC461">
        <v>93.75</v>
      </c>
      <c r="CD461">
        <v>41</v>
      </c>
      <c r="CE461">
        <v>215</v>
      </c>
      <c r="CF461" t="s">
        <v>1188</v>
      </c>
      <c r="CG461">
        <v>77.5</v>
      </c>
      <c r="CH461">
        <v>44.5</v>
      </c>
      <c r="CI461">
        <v>183</v>
      </c>
      <c r="CJ461" t="s">
        <v>1806</v>
      </c>
      <c r="CK461">
        <v>100.83333333333333</v>
      </c>
      <c r="CL461">
        <v>58</v>
      </c>
      <c r="CM461">
        <v>107</v>
      </c>
      <c r="CN461" t="s">
        <v>856</v>
      </c>
      <c r="CO461">
        <v>102.5</v>
      </c>
      <c r="CP461">
        <v>44</v>
      </c>
      <c r="CQ461">
        <v>106</v>
      </c>
      <c r="CR461" t="s">
        <v>984</v>
      </c>
      <c r="CS461">
        <v>143.75</v>
      </c>
      <c r="CT461">
        <v>27</v>
      </c>
      <c r="CU461">
        <v>222</v>
      </c>
      <c r="CV461" t="s">
        <v>986</v>
      </c>
      <c r="CW461">
        <v>56.666666666666664</v>
      </c>
      <c r="CX461">
        <v>87</v>
      </c>
      <c r="CY461">
        <v>159</v>
      </c>
      <c r="CZ461" t="s">
        <v>1355</v>
      </c>
      <c r="DA461">
        <v>107.5</v>
      </c>
      <c r="DB461">
        <v>57</v>
      </c>
      <c r="DC461">
        <v>161</v>
      </c>
      <c r="DD461" t="s">
        <v>1805</v>
      </c>
      <c r="DE461">
        <v>86.666666666666671</v>
      </c>
      <c r="DF461">
        <v>45.5</v>
      </c>
      <c r="DG461">
        <v>185</v>
      </c>
      <c r="DH461" t="s">
        <v>1806</v>
      </c>
      <c r="DI461">
        <v>75.416666666666671</v>
      </c>
      <c r="DJ461">
        <v>60</v>
      </c>
      <c r="DK461">
        <v>113</v>
      </c>
      <c r="DL461" t="s">
        <v>856</v>
      </c>
      <c r="DM461">
        <v>137.5</v>
      </c>
      <c r="DN461">
        <v>51</v>
      </c>
      <c r="DO461">
        <v>211</v>
      </c>
      <c r="DP461" t="s">
        <v>984</v>
      </c>
      <c r="DQ461">
        <v>57.5</v>
      </c>
      <c r="DR461">
        <v>65</v>
      </c>
      <c r="DS461">
        <v>118</v>
      </c>
      <c r="DT461" t="s">
        <v>986</v>
      </c>
      <c r="DU461">
        <v>96.25</v>
      </c>
      <c r="DV461">
        <v>75</v>
      </c>
      <c r="DW461">
        <v>177</v>
      </c>
      <c r="DX461" t="s">
        <v>19</v>
      </c>
      <c r="DY461">
        <v>112.91666666666667</v>
      </c>
      <c r="DZ461">
        <v>51</v>
      </c>
      <c r="EA461">
        <v>129</v>
      </c>
      <c r="EB461" t="s">
        <v>20</v>
      </c>
      <c r="EC461">
        <v>115.83333333333333</v>
      </c>
      <c r="ED461">
        <v>66.5</v>
      </c>
      <c r="EE461">
        <v>126</v>
      </c>
      <c r="EF461" t="s">
        <v>124</v>
      </c>
      <c r="EG461">
        <v>119.16666666666667</v>
      </c>
      <c r="EH461">
        <v>42.5</v>
      </c>
      <c r="EI461">
        <v>203</v>
      </c>
      <c r="EJ461" t="s">
        <v>856</v>
      </c>
      <c r="EK461">
        <v>110</v>
      </c>
      <c r="EL461">
        <v>48</v>
      </c>
      <c r="EM461">
        <v>109</v>
      </c>
      <c r="EN461" t="s">
        <v>984</v>
      </c>
      <c r="EO461">
        <v>130</v>
      </c>
      <c r="EP461">
        <v>48</v>
      </c>
      <c r="EQ461">
        <v>109</v>
      </c>
      <c r="ER461" t="s">
        <v>986</v>
      </c>
      <c r="ES461">
        <v>136.25</v>
      </c>
      <c r="ET461">
        <v>92</v>
      </c>
      <c r="EU461">
        <v>208</v>
      </c>
      <c r="EV461">
        <v>68</v>
      </c>
      <c r="EW461">
        <v>167</v>
      </c>
      <c r="EX461">
        <v>85</v>
      </c>
      <c r="EY461">
        <v>172</v>
      </c>
      <c r="EZ461">
        <v>25</v>
      </c>
      <c r="FA461">
        <v>227</v>
      </c>
      <c r="FB461">
        <v>27</v>
      </c>
      <c r="FC461">
        <v>181</v>
      </c>
      <c r="FD461">
        <v>33</v>
      </c>
      <c r="FE461">
        <v>196</v>
      </c>
    </row>
    <row r="462" spans="1:161" x14ac:dyDescent="0.2">
      <c r="A462" t="s">
        <v>1371</v>
      </c>
      <c r="B462" t="s">
        <v>1372</v>
      </c>
      <c r="C462" t="s">
        <v>1353</v>
      </c>
      <c r="D462" t="s">
        <v>853</v>
      </c>
      <c r="E462" t="s">
        <v>1373</v>
      </c>
      <c r="F462">
        <v>94</v>
      </c>
      <c r="G462">
        <v>179</v>
      </c>
      <c r="H462" s="11" t="s">
        <v>1355</v>
      </c>
      <c r="I462" s="11">
        <v>74.166666666666657</v>
      </c>
      <c r="J462">
        <v>53</v>
      </c>
      <c r="K462">
        <v>168</v>
      </c>
      <c r="L462" s="11" t="s">
        <v>1188</v>
      </c>
      <c r="M462" s="11">
        <v>100</v>
      </c>
      <c r="N462">
        <v>99</v>
      </c>
      <c r="O462">
        <v>66</v>
      </c>
      <c r="P462" s="11" t="s">
        <v>1356</v>
      </c>
      <c r="Q462" s="11">
        <v>139.58333333333331</v>
      </c>
      <c r="R462">
        <v>61.5</v>
      </c>
      <c r="S462">
        <v>109</v>
      </c>
      <c r="T462" t="s">
        <v>856</v>
      </c>
      <c r="U462">
        <v>103.75</v>
      </c>
      <c r="V462">
        <v>56.5</v>
      </c>
      <c r="W462">
        <v>132</v>
      </c>
      <c r="X462" t="s">
        <v>1357</v>
      </c>
      <c r="Y462">
        <v>109.16666666666667</v>
      </c>
      <c r="Z462">
        <v>45</v>
      </c>
      <c r="AA462">
        <v>119</v>
      </c>
      <c r="AB462" t="s">
        <v>1358</v>
      </c>
      <c r="AC462">
        <v>71.25</v>
      </c>
      <c r="AD462">
        <v>96</v>
      </c>
      <c r="AE462">
        <v>117</v>
      </c>
      <c r="AF462" t="s">
        <v>1355</v>
      </c>
      <c r="AG462">
        <v>78.75</v>
      </c>
      <c r="AH462">
        <v>54</v>
      </c>
      <c r="AI462">
        <v>168</v>
      </c>
      <c r="AJ462" t="s">
        <v>1188</v>
      </c>
      <c r="AK462">
        <v>69.583333333333343</v>
      </c>
      <c r="AL462">
        <v>56.5</v>
      </c>
      <c r="AM462">
        <v>161</v>
      </c>
      <c r="AN462" t="s">
        <v>1356</v>
      </c>
      <c r="AO462">
        <v>94.166666666666671</v>
      </c>
      <c r="AP462">
        <v>62</v>
      </c>
      <c r="AQ462">
        <v>118</v>
      </c>
      <c r="AR462" t="s">
        <v>856</v>
      </c>
      <c r="AS462">
        <v>129.16666666666666</v>
      </c>
      <c r="AT462">
        <v>41</v>
      </c>
      <c r="AU462">
        <v>154</v>
      </c>
      <c r="AV462" t="s">
        <v>1797</v>
      </c>
      <c r="AW462">
        <v>108.33333333333333</v>
      </c>
      <c r="AX462">
        <v>48</v>
      </c>
      <c r="AY462">
        <v>50</v>
      </c>
      <c r="AZ462" t="s">
        <v>1358</v>
      </c>
      <c r="BA462">
        <v>146.66666666666666</v>
      </c>
      <c r="BB462">
        <v>91</v>
      </c>
      <c r="BC462">
        <v>66</v>
      </c>
      <c r="BD462" t="s">
        <v>1355</v>
      </c>
      <c r="BE462">
        <v>112.08333333333333</v>
      </c>
      <c r="BF462">
        <v>69</v>
      </c>
      <c r="BG462">
        <v>95</v>
      </c>
      <c r="BH462" t="s">
        <v>1188</v>
      </c>
      <c r="BI462">
        <v>96.666666666666671</v>
      </c>
      <c r="BJ462">
        <v>69</v>
      </c>
      <c r="BK462">
        <v>147</v>
      </c>
      <c r="BL462" t="s">
        <v>1806</v>
      </c>
      <c r="BM462">
        <v>112.5</v>
      </c>
      <c r="BN462">
        <v>59</v>
      </c>
      <c r="BO462">
        <v>188</v>
      </c>
      <c r="BP462" t="s">
        <v>856</v>
      </c>
      <c r="BQ462">
        <v>62.083333333333336</v>
      </c>
      <c r="BR462">
        <v>48</v>
      </c>
      <c r="BS462">
        <v>174</v>
      </c>
      <c r="BT462" t="s">
        <v>984</v>
      </c>
      <c r="BU462">
        <v>104.16666666666667</v>
      </c>
      <c r="BV462">
        <v>53</v>
      </c>
      <c r="BW462">
        <v>162</v>
      </c>
      <c r="BX462" t="s">
        <v>986</v>
      </c>
      <c r="BY462">
        <v>87.083333333333329</v>
      </c>
      <c r="BZ462">
        <v>89</v>
      </c>
      <c r="CA462">
        <v>95</v>
      </c>
      <c r="CB462" t="s">
        <v>1355</v>
      </c>
      <c r="CC462">
        <v>75</v>
      </c>
      <c r="CD462">
        <v>87</v>
      </c>
      <c r="CE462">
        <v>87</v>
      </c>
      <c r="CF462" t="s">
        <v>1188</v>
      </c>
      <c r="CG462">
        <v>142.5</v>
      </c>
      <c r="CH462">
        <v>45.5</v>
      </c>
      <c r="CI462">
        <v>177</v>
      </c>
      <c r="CJ462" t="s">
        <v>1806</v>
      </c>
      <c r="CK462">
        <v>99.166666666666671</v>
      </c>
      <c r="CL462">
        <v>59</v>
      </c>
      <c r="CM462">
        <v>97</v>
      </c>
      <c r="CN462" t="s">
        <v>856</v>
      </c>
      <c r="CO462">
        <v>133.33333333333331</v>
      </c>
      <c r="CP462">
        <v>33</v>
      </c>
      <c r="CQ462">
        <v>184</v>
      </c>
      <c r="CR462" t="s">
        <v>984</v>
      </c>
      <c r="CS462">
        <v>92.5</v>
      </c>
      <c r="CT462">
        <v>42</v>
      </c>
      <c r="CU462">
        <v>131</v>
      </c>
      <c r="CV462" t="s">
        <v>986</v>
      </c>
      <c r="CW462">
        <v>125.83333333333334</v>
      </c>
      <c r="CX462">
        <v>100</v>
      </c>
      <c r="CY462">
        <v>35</v>
      </c>
      <c r="CZ462" t="s">
        <v>1355</v>
      </c>
      <c r="DA462">
        <v>171.66666666666669</v>
      </c>
      <c r="DB462">
        <v>49</v>
      </c>
      <c r="DC462">
        <v>189</v>
      </c>
      <c r="DD462" t="s">
        <v>1805</v>
      </c>
      <c r="DE462">
        <v>71.25</v>
      </c>
      <c r="DF462">
        <v>48</v>
      </c>
      <c r="DG462">
        <v>175</v>
      </c>
      <c r="DH462" t="s">
        <v>1806</v>
      </c>
      <c r="DI462">
        <v>108.33333333333333</v>
      </c>
      <c r="DJ462">
        <v>53</v>
      </c>
      <c r="DK462">
        <v>177</v>
      </c>
      <c r="DL462" t="s">
        <v>856</v>
      </c>
      <c r="DM462">
        <v>87.5</v>
      </c>
      <c r="DN462">
        <v>57</v>
      </c>
      <c r="DO462">
        <v>166</v>
      </c>
      <c r="DP462" t="s">
        <v>984</v>
      </c>
      <c r="DQ462">
        <v>112.08333333333333</v>
      </c>
      <c r="DR462">
        <v>56</v>
      </c>
      <c r="DS462">
        <v>193</v>
      </c>
      <c r="DT462" t="s">
        <v>986</v>
      </c>
      <c r="DU462">
        <v>100.83333333333333</v>
      </c>
      <c r="DV462">
        <v>71.5</v>
      </c>
      <c r="DW462">
        <v>207</v>
      </c>
      <c r="DX462" t="s">
        <v>1808</v>
      </c>
      <c r="DY462">
        <v>81.25</v>
      </c>
      <c r="DZ462">
        <v>53</v>
      </c>
      <c r="EA462">
        <v>120</v>
      </c>
      <c r="EB462" t="s">
        <v>403</v>
      </c>
      <c r="EC462">
        <v>96.666666666666671</v>
      </c>
      <c r="ED462">
        <v>46.5</v>
      </c>
      <c r="EE462">
        <v>195</v>
      </c>
      <c r="EF462" t="s">
        <v>21</v>
      </c>
      <c r="EG462">
        <v>84.583333333333329</v>
      </c>
      <c r="EH462">
        <v>57.5</v>
      </c>
      <c r="EI462">
        <v>147</v>
      </c>
      <c r="EJ462" t="s">
        <v>856</v>
      </c>
      <c r="EK462">
        <v>57.916666666666664</v>
      </c>
      <c r="EL462">
        <v>36</v>
      </c>
      <c r="EM462">
        <v>195</v>
      </c>
      <c r="EN462" t="s">
        <v>1822</v>
      </c>
      <c r="EO462">
        <v>58.75</v>
      </c>
      <c r="EP462">
        <v>36</v>
      </c>
      <c r="EQ462">
        <v>195</v>
      </c>
      <c r="ER462" t="s">
        <v>986</v>
      </c>
      <c r="ES462">
        <v>44.166666666666664</v>
      </c>
      <c r="ET462">
        <v>100</v>
      </c>
      <c r="EU462">
        <v>162</v>
      </c>
      <c r="EV462">
        <v>80</v>
      </c>
      <c r="EW462">
        <v>112</v>
      </c>
      <c r="EX462">
        <v>88</v>
      </c>
      <c r="EY462">
        <v>158</v>
      </c>
      <c r="EZ462">
        <v>37</v>
      </c>
      <c r="FA462">
        <v>46</v>
      </c>
      <c r="FB462">
        <v>33</v>
      </c>
      <c r="FC462">
        <v>96</v>
      </c>
      <c r="FD462">
        <v>43</v>
      </c>
      <c r="FE462">
        <v>61</v>
      </c>
    </row>
    <row r="463" spans="1:161" x14ac:dyDescent="0.2">
      <c r="A463" t="s">
        <v>1374</v>
      </c>
      <c r="B463" t="s">
        <v>1375</v>
      </c>
      <c r="C463" t="s">
        <v>1353</v>
      </c>
      <c r="D463" t="s">
        <v>853</v>
      </c>
      <c r="E463" t="s">
        <v>1376</v>
      </c>
      <c r="F463">
        <v>108</v>
      </c>
      <c r="G463">
        <v>53</v>
      </c>
      <c r="H463" s="11" t="s">
        <v>1355</v>
      </c>
      <c r="I463" s="11">
        <v>130</v>
      </c>
      <c r="J463">
        <v>83</v>
      </c>
      <c r="K463">
        <v>55</v>
      </c>
      <c r="L463" s="11" t="s">
        <v>1188</v>
      </c>
      <c r="M463" s="11">
        <v>120.83333333333334</v>
      </c>
      <c r="N463">
        <v>103</v>
      </c>
      <c r="O463">
        <v>51</v>
      </c>
      <c r="P463" s="11" t="s">
        <v>1356</v>
      </c>
      <c r="Q463" s="11">
        <v>104.58333333333333</v>
      </c>
      <c r="R463">
        <v>52</v>
      </c>
      <c r="S463">
        <v>197</v>
      </c>
      <c r="T463" t="s">
        <v>856</v>
      </c>
      <c r="U463">
        <v>46.25</v>
      </c>
      <c r="V463">
        <v>64</v>
      </c>
      <c r="W463">
        <v>54</v>
      </c>
      <c r="X463" t="s">
        <v>1357</v>
      </c>
      <c r="Y463">
        <v>100.83333333333333</v>
      </c>
      <c r="Z463">
        <v>40</v>
      </c>
      <c r="AA463">
        <v>173</v>
      </c>
      <c r="AB463" t="s">
        <v>1358</v>
      </c>
      <c r="AC463">
        <v>86.25</v>
      </c>
      <c r="AD463">
        <v>95.5</v>
      </c>
      <c r="AE463">
        <v>125</v>
      </c>
      <c r="AF463" t="s">
        <v>1355</v>
      </c>
      <c r="AG463">
        <v>50.416666666666664</v>
      </c>
      <c r="AH463">
        <v>67</v>
      </c>
      <c r="AI463">
        <v>105</v>
      </c>
      <c r="AJ463" t="s">
        <v>1188</v>
      </c>
      <c r="AK463">
        <v>89.166666666666671</v>
      </c>
      <c r="AL463">
        <v>91.5</v>
      </c>
      <c r="AM463">
        <v>62</v>
      </c>
      <c r="AN463" t="s">
        <v>1356</v>
      </c>
      <c r="AO463">
        <v>106.25</v>
      </c>
      <c r="AP463">
        <v>67</v>
      </c>
      <c r="AQ463">
        <v>68</v>
      </c>
      <c r="AR463" t="s">
        <v>856</v>
      </c>
      <c r="AS463">
        <v>82.916666666666671</v>
      </c>
      <c r="AT463">
        <v>58</v>
      </c>
      <c r="AU463">
        <v>56</v>
      </c>
      <c r="AV463" t="s">
        <v>1797</v>
      </c>
      <c r="AW463">
        <v>78.75</v>
      </c>
      <c r="AX463">
        <v>36</v>
      </c>
      <c r="AY463">
        <v>140</v>
      </c>
      <c r="AZ463" t="s">
        <v>1358</v>
      </c>
      <c r="BA463">
        <v>57.916666666666664</v>
      </c>
      <c r="BB463">
        <v>103</v>
      </c>
      <c r="BC463">
        <v>6</v>
      </c>
      <c r="BD463" t="s">
        <v>1355</v>
      </c>
      <c r="BE463">
        <v>133.75</v>
      </c>
      <c r="BF463">
        <v>74</v>
      </c>
      <c r="BG463">
        <v>79</v>
      </c>
      <c r="BH463" t="s">
        <v>1188</v>
      </c>
      <c r="BI463">
        <v>94.583333333333329</v>
      </c>
      <c r="BJ463">
        <v>89</v>
      </c>
      <c r="BK463">
        <v>77</v>
      </c>
      <c r="BL463" t="s">
        <v>1806</v>
      </c>
      <c r="BM463">
        <v>100</v>
      </c>
      <c r="BN463">
        <v>79</v>
      </c>
      <c r="BO463">
        <v>27</v>
      </c>
      <c r="BP463" t="s">
        <v>856</v>
      </c>
      <c r="BQ463">
        <v>97.083333333333329</v>
      </c>
      <c r="BR463">
        <v>75</v>
      </c>
      <c r="BS463">
        <v>5</v>
      </c>
      <c r="BT463" t="s">
        <v>984</v>
      </c>
      <c r="BU463">
        <v>120.41666666666667</v>
      </c>
      <c r="BV463">
        <v>70</v>
      </c>
      <c r="BW463">
        <v>39</v>
      </c>
      <c r="BX463" t="s">
        <v>986</v>
      </c>
      <c r="BY463">
        <v>112.91666666666667</v>
      </c>
      <c r="BZ463">
        <v>90</v>
      </c>
      <c r="CA463">
        <v>87</v>
      </c>
      <c r="CB463" t="s">
        <v>1355</v>
      </c>
      <c r="CC463">
        <v>86.666666666666671</v>
      </c>
      <c r="CD463">
        <v>95</v>
      </c>
      <c r="CE463">
        <v>66</v>
      </c>
      <c r="CF463" t="s">
        <v>1188</v>
      </c>
      <c r="CG463">
        <v>115.83333333333333</v>
      </c>
      <c r="CH463">
        <v>64</v>
      </c>
      <c r="CI463">
        <v>77</v>
      </c>
      <c r="CJ463" t="s">
        <v>1806</v>
      </c>
      <c r="CK463">
        <v>121.66666666666667</v>
      </c>
      <c r="CL463">
        <v>70</v>
      </c>
      <c r="CM463">
        <v>20</v>
      </c>
      <c r="CN463" t="s">
        <v>856</v>
      </c>
      <c r="CO463">
        <v>92.083333333333329</v>
      </c>
      <c r="CP463">
        <v>51</v>
      </c>
      <c r="CQ463">
        <v>54</v>
      </c>
      <c r="CR463" t="s">
        <v>984</v>
      </c>
      <c r="CS463">
        <v>81.25</v>
      </c>
      <c r="CT463">
        <v>53</v>
      </c>
      <c r="CU463">
        <v>70</v>
      </c>
      <c r="CV463" t="s">
        <v>986</v>
      </c>
      <c r="CW463">
        <v>101.66666666666667</v>
      </c>
      <c r="CX463">
        <v>97</v>
      </c>
      <c r="CY463">
        <v>55</v>
      </c>
      <c r="CZ463" t="s">
        <v>1355</v>
      </c>
      <c r="DA463">
        <v>88.75</v>
      </c>
      <c r="DB463">
        <v>76</v>
      </c>
      <c r="DC463">
        <v>104</v>
      </c>
      <c r="DD463" t="s">
        <v>1805</v>
      </c>
      <c r="DE463">
        <v>117.08333333333333</v>
      </c>
      <c r="DF463">
        <v>61.5</v>
      </c>
      <c r="DG463">
        <v>129</v>
      </c>
      <c r="DH463" t="s">
        <v>1806</v>
      </c>
      <c r="DI463">
        <v>87.916666666666671</v>
      </c>
      <c r="DJ463">
        <v>77</v>
      </c>
      <c r="DK463">
        <v>1</v>
      </c>
      <c r="DL463" t="s">
        <v>856</v>
      </c>
      <c r="DM463">
        <v>107.5</v>
      </c>
      <c r="DN463">
        <v>77</v>
      </c>
      <c r="DO463">
        <v>9</v>
      </c>
      <c r="DP463" t="s">
        <v>984</v>
      </c>
      <c r="DQ463">
        <v>163.33333333333331</v>
      </c>
      <c r="DR463">
        <v>70</v>
      </c>
      <c r="DS463">
        <v>74</v>
      </c>
      <c r="DT463" t="s">
        <v>986</v>
      </c>
      <c r="DU463">
        <v>136.25</v>
      </c>
      <c r="DV463">
        <v>91.5</v>
      </c>
      <c r="DW463">
        <v>28</v>
      </c>
      <c r="DX463" t="s">
        <v>1355</v>
      </c>
      <c r="DY463">
        <v>116.66666666666666</v>
      </c>
      <c r="DZ463">
        <v>47.5</v>
      </c>
      <c r="EA463">
        <v>145</v>
      </c>
      <c r="EB463" t="s">
        <v>1805</v>
      </c>
      <c r="EC463">
        <v>92.5</v>
      </c>
      <c r="ED463">
        <v>72</v>
      </c>
      <c r="EE463">
        <v>100</v>
      </c>
      <c r="EF463" t="s">
        <v>1806</v>
      </c>
      <c r="EG463">
        <v>120.83333333333334</v>
      </c>
      <c r="EH463">
        <v>76</v>
      </c>
      <c r="EI463">
        <v>19</v>
      </c>
      <c r="EJ463" t="s">
        <v>856</v>
      </c>
      <c r="EK463">
        <v>159.58333333333334</v>
      </c>
      <c r="EL463">
        <v>40</v>
      </c>
      <c r="EM463">
        <v>161</v>
      </c>
      <c r="EN463" t="s">
        <v>984</v>
      </c>
      <c r="EO463">
        <v>122.91666666666666</v>
      </c>
      <c r="EP463">
        <v>40</v>
      </c>
      <c r="EQ463">
        <v>161</v>
      </c>
      <c r="ER463" t="s">
        <v>986</v>
      </c>
      <c r="ES463">
        <v>103.75</v>
      </c>
      <c r="ET463">
        <v>109</v>
      </c>
      <c r="EU463">
        <v>68</v>
      </c>
      <c r="EV463">
        <v>78</v>
      </c>
      <c r="EW463">
        <v>127</v>
      </c>
      <c r="EX463">
        <v>91</v>
      </c>
      <c r="EY463">
        <v>150</v>
      </c>
      <c r="EZ463">
        <v>31</v>
      </c>
      <c r="FA463">
        <v>162</v>
      </c>
      <c r="FB463">
        <v>23</v>
      </c>
      <c r="FC463">
        <v>216</v>
      </c>
      <c r="FD463">
        <v>35</v>
      </c>
      <c r="FE463">
        <v>170</v>
      </c>
    </row>
    <row r="464" spans="1:161" x14ac:dyDescent="0.2">
      <c r="A464" t="s">
        <v>1377</v>
      </c>
      <c r="B464" t="s">
        <v>1378</v>
      </c>
      <c r="C464" t="s">
        <v>1353</v>
      </c>
      <c r="D464" t="s">
        <v>853</v>
      </c>
      <c r="E464" t="s">
        <v>1379</v>
      </c>
      <c r="F464">
        <v>94</v>
      </c>
      <c r="G464">
        <v>179</v>
      </c>
      <c r="H464" s="11" t="s">
        <v>1355</v>
      </c>
      <c r="I464" s="11">
        <v>55.416666666666664</v>
      </c>
      <c r="J464">
        <v>43</v>
      </c>
      <c r="K464">
        <v>203</v>
      </c>
      <c r="L464" s="11" t="s">
        <v>1188</v>
      </c>
      <c r="M464" s="11">
        <v>94.166666666666671</v>
      </c>
      <c r="N464">
        <v>79</v>
      </c>
      <c r="O464">
        <v>139</v>
      </c>
      <c r="P464" s="11" t="s">
        <v>1356</v>
      </c>
      <c r="Q464" s="11">
        <v>108.33333333333333</v>
      </c>
      <c r="R464">
        <v>55.5</v>
      </c>
      <c r="S464">
        <v>173</v>
      </c>
      <c r="T464" t="s">
        <v>856</v>
      </c>
      <c r="U464">
        <v>75.416666666666671</v>
      </c>
      <c r="V464">
        <v>46.5</v>
      </c>
      <c r="W464">
        <v>216</v>
      </c>
      <c r="X464" t="s">
        <v>1357</v>
      </c>
      <c r="Y464">
        <v>74.166666666666657</v>
      </c>
      <c r="Z464">
        <v>27</v>
      </c>
      <c r="AA464">
        <v>234</v>
      </c>
      <c r="AB464" t="s">
        <v>1358</v>
      </c>
      <c r="AC464">
        <v>78.333333333333329</v>
      </c>
      <c r="AD464">
        <v>100</v>
      </c>
      <c r="AE464">
        <v>72</v>
      </c>
      <c r="AF464" t="s">
        <v>1355</v>
      </c>
      <c r="AG464">
        <v>152.91666666666666</v>
      </c>
      <c r="AH464">
        <v>47</v>
      </c>
      <c r="AI464">
        <v>189</v>
      </c>
      <c r="AJ464" t="s">
        <v>1188</v>
      </c>
      <c r="AK464">
        <v>105.83333333333333</v>
      </c>
      <c r="AL464">
        <v>57.5</v>
      </c>
      <c r="AM464">
        <v>159</v>
      </c>
      <c r="AN464" t="s">
        <v>1356</v>
      </c>
      <c r="AO464">
        <v>66.25</v>
      </c>
      <c r="AP464">
        <v>62.5</v>
      </c>
      <c r="AQ464">
        <v>114</v>
      </c>
      <c r="AR464" t="s">
        <v>856</v>
      </c>
      <c r="AS464">
        <v>95</v>
      </c>
      <c r="AT464">
        <v>41</v>
      </c>
      <c r="AU464">
        <v>154</v>
      </c>
      <c r="AV464" t="s">
        <v>1797</v>
      </c>
      <c r="AW464">
        <v>112.08333333333333</v>
      </c>
      <c r="AX464">
        <v>32</v>
      </c>
      <c r="AY464">
        <v>182</v>
      </c>
      <c r="AZ464" t="s">
        <v>1358</v>
      </c>
      <c r="BA464">
        <v>76.25</v>
      </c>
      <c r="BB464">
        <v>76</v>
      </c>
      <c r="BC464">
        <v>199</v>
      </c>
      <c r="BD464" t="s">
        <v>1355</v>
      </c>
      <c r="BE464">
        <v>93.333333333333329</v>
      </c>
      <c r="BF464">
        <v>32</v>
      </c>
      <c r="BG464">
        <v>203</v>
      </c>
      <c r="BH464" t="s">
        <v>1188</v>
      </c>
      <c r="BI464">
        <v>105</v>
      </c>
      <c r="BJ464">
        <v>88.5</v>
      </c>
      <c r="BK464">
        <v>78</v>
      </c>
      <c r="BL464" t="s">
        <v>1806</v>
      </c>
      <c r="BM464">
        <v>102.08333333333333</v>
      </c>
      <c r="BN464">
        <v>69</v>
      </c>
      <c r="BO464">
        <v>102</v>
      </c>
      <c r="BP464" t="s">
        <v>856</v>
      </c>
      <c r="BQ464">
        <v>131.25</v>
      </c>
      <c r="BR464">
        <v>46</v>
      </c>
      <c r="BS464">
        <v>183</v>
      </c>
      <c r="BT464" t="s">
        <v>984</v>
      </c>
      <c r="BU464">
        <v>67.916666666666657</v>
      </c>
      <c r="BV464">
        <v>59</v>
      </c>
      <c r="BW464">
        <v>125</v>
      </c>
      <c r="BX464" t="s">
        <v>986</v>
      </c>
      <c r="BY464">
        <v>94.583333333333329</v>
      </c>
      <c r="BZ464">
        <v>78</v>
      </c>
      <c r="CA464">
        <v>183</v>
      </c>
      <c r="CB464" t="s">
        <v>1355</v>
      </c>
      <c r="CC464">
        <v>81.25</v>
      </c>
      <c r="CD464">
        <v>41</v>
      </c>
      <c r="CE464">
        <v>215</v>
      </c>
      <c r="CF464" t="s">
        <v>1188</v>
      </c>
      <c r="CG464">
        <v>82.916666666666671</v>
      </c>
      <c r="CH464">
        <v>62</v>
      </c>
      <c r="CI464">
        <v>83</v>
      </c>
      <c r="CJ464" t="s">
        <v>1806</v>
      </c>
      <c r="CK464">
        <v>110.41666666666667</v>
      </c>
      <c r="CL464">
        <v>49</v>
      </c>
      <c r="CM464">
        <v>177</v>
      </c>
      <c r="CN464" t="s">
        <v>856</v>
      </c>
      <c r="CO464">
        <v>92.916666666666671</v>
      </c>
      <c r="CP464">
        <v>44</v>
      </c>
      <c r="CQ464">
        <v>106</v>
      </c>
      <c r="CR464" t="s">
        <v>984</v>
      </c>
      <c r="CS464">
        <v>122.5</v>
      </c>
      <c r="CT464">
        <v>45</v>
      </c>
      <c r="CU464">
        <v>112</v>
      </c>
      <c r="CV464" t="s">
        <v>986</v>
      </c>
      <c r="CW464">
        <v>141.66666666666669</v>
      </c>
      <c r="CX464">
        <v>89</v>
      </c>
      <c r="CY464">
        <v>138</v>
      </c>
      <c r="CZ464" t="s">
        <v>1355</v>
      </c>
      <c r="DA464">
        <v>115</v>
      </c>
      <c r="DB464">
        <v>52</v>
      </c>
      <c r="DC464">
        <v>174</v>
      </c>
      <c r="DD464" t="s">
        <v>1805</v>
      </c>
      <c r="DE464">
        <v>123.33333333333333</v>
      </c>
      <c r="DF464">
        <v>66</v>
      </c>
      <c r="DG464">
        <v>108</v>
      </c>
      <c r="DH464" t="s">
        <v>1806</v>
      </c>
      <c r="DI464">
        <v>92.083333333333329</v>
      </c>
      <c r="DJ464">
        <v>55</v>
      </c>
      <c r="DK464">
        <v>160</v>
      </c>
      <c r="DL464" t="s">
        <v>856</v>
      </c>
      <c r="DM464">
        <v>97.916666666666671</v>
      </c>
      <c r="DN464">
        <v>58</v>
      </c>
      <c r="DO464">
        <v>160</v>
      </c>
      <c r="DP464" t="s">
        <v>984</v>
      </c>
      <c r="DQ464">
        <v>100.41666666666667</v>
      </c>
      <c r="DR464">
        <v>52</v>
      </c>
      <c r="DS464">
        <v>212</v>
      </c>
      <c r="DT464" t="s">
        <v>986</v>
      </c>
      <c r="DU464">
        <v>78.75</v>
      </c>
      <c r="DV464">
        <v>75.5</v>
      </c>
      <c r="DW464">
        <v>174</v>
      </c>
      <c r="DX464" t="s">
        <v>19</v>
      </c>
      <c r="DY464">
        <v>115.83333333333333</v>
      </c>
      <c r="DZ464">
        <v>26</v>
      </c>
      <c r="EA464">
        <v>230</v>
      </c>
      <c r="EB464" t="s">
        <v>20</v>
      </c>
      <c r="EC464">
        <v>88.75</v>
      </c>
      <c r="ED464">
        <v>73</v>
      </c>
      <c r="EE464">
        <v>89</v>
      </c>
      <c r="EF464" t="s">
        <v>124</v>
      </c>
      <c r="EG464">
        <v>107.91666666666667</v>
      </c>
      <c r="EH464">
        <v>56</v>
      </c>
      <c r="EI464">
        <v>155</v>
      </c>
      <c r="EJ464" t="s">
        <v>856</v>
      </c>
      <c r="EK464">
        <v>108.75</v>
      </c>
      <c r="EL464">
        <v>40</v>
      </c>
      <c r="EM464">
        <v>161</v>
      </c>
      <c r="EN464" t="s">
        <v>984</v>
      </c>
      <c r="EO464">
        <v>67.916666666666657</v>
      </c>
      <c r="EP464">
        <v>40</v>
      </c>
      <c r="EQ464">
        <v>161</v>
      </c>
      <c r="ER464" t="s">
        <v>986</v>
      </c>
      <c r="ES464">
        <v>50</v>
      </c>
      <c r="ET464">
        <v>91</v>
      </c>
      <c r="EU464">
        <v>212</v>
      </c>
      <c r="EV464">
        <v>58</v>
      </c>
      <c r="EW464">
        <v>203</v>
      </c>
      <c r="EX464">
        <v>104</v>
      </c>
      <c r="EY464">
        <v>108</v>
      </c>
      <c r="EZ464">
        <v>30</v>
      </c>
      <c r="FA464">
        <v>176</v>
      </c>
      <c r="FB464">
        <v>34</v>
      </c>
      <c r="FC464">
        <v>84</v>
      </c>
      <c r="FD464">
        <v>44</v>
      </c>
      <c r="FE464">
        <v>41</v>
      </c>
    </row>
    <row r="465" spans="1:161" x14ac:dyDescent="0.2">
      <c r="A465" t="s">
        <v>1380</v>
      </c>
      <c r="B465" t="s">
        <v>1381</v>
      </c>
      <c r="C465" t="s">
        <v>1353</v>
      </c>
      <c r="D465" t="s">
        <v>853</v>
      </c>
      <c r="E465" t="s">
        <v>1382</v>
      </c>
      <c r="F465">
        <v>106</v>
      </c>
      <c r="G465">
        <v>71</v>
      </c>
      <c r="H465" s="11" t="s">
        <v>1355</v>
      </c>
      <c r="I465" s="11">
        <v>108.75</v>
      </c>
      <c r="J465">
        <v>39</v>
      </c>
      <c r="K465">
        <v>217</v>
      </c>
      <c r="L465" s="11" t="s">
        <v>1188</v>
      </c>
      <c r="M465" s="11">
        <v>99.583333333333329</v>
      </c>
      <c r="N465">
        <v>67</v>
      </c>
      <c r="O465">
        <v>180</v>
      </c>
      <c r="P465" s="11" t="s">
        <v>1356</v>
      </c>
      <c r="Q465" s="11">
        <v>71.666666666666671</v>
      </c>
      <c r="R465">
        <v>59</v>
      </c>
      <c r="S465">
        <v>132</v>
      </c>
      <c r="T465" t="s">
        <v>856</v>
      </c>
      <c r="U465">
        <v>118.33333333333333</v>
      </c>
      <c r="V465">
        <v>47</v>
      </c>
      <c r="W465">
        <v>215</v>
      </c>
      <c r="X465" t="s">
        <v>1357</v>
      </c>
      <c r="Y465">
        <v>49.583333333333336</v>
      </c>
      <c r="Z465">
        <v>46</v>
      </c>
      <c r="AA465">
        <v>107</v>
      </c>
      <c r="AB465" t="s">
        <v>1358</v>
      </c>
      <c r="AC465">
        <v>100.83333333333333</v>
      </c>
      <c r="AD465">
        <v>97.5</v>
      </c>
      <c r="AE465">
        <v>92</v>
      </c>
      <c r="AF465" t="s">
        <v>1355</v>
      </c>
      <c r="AG465">
        <v>98.333333333333329</v>
      </c>
      <c r="AH465">
        <v>26</v>
      </c>
      <c r="AI465">
        <v>216</v>
      </c>
      <c r="AJ465" t="s">
        <v>1188</v>
      </c>
      <c r="AK465">
        <v>88.333333333333329</v>
      </c>
      <c r="AL465">
        <v>73.5</v>
      </c>
      <c r="AM465">
        <v>112</v>
      </c>
      <c r="AN465" t="s">
        <v>1356</v>
      </c>
      <c r="AO465">
        <v>121.25</v>
      </c>
      <c r="AP465">
        <v>56</v>
      </c>
      <c r="AQ465">
        <v>176</v>
      </c>
      <c r="AR465" t="s">
        <v>856</v>
      </c>
      <c r="AS465">
        <v>69.166666666666657</v>
      </c>
      <c r="AT465">
        <v>50.5</v>
      </c>
      <c r="AU465">
        <v>94</v>
      </c>
      <c r="AV465" t="s">
        <v>1797</v>
      </c>
      <c r="AW465">
        <v>122.5</v>
      </c>
      <c r="AX465">
        <v>40</v>
      </c>
      <c r="AY465">
        <v>109</v>
      </c>
      <c r="AZ465" t="s">
        <v>1358</v>
      </c>
      <c r="BA465">
        <v>132.91666666666666</v>
      </c>
      <c r="BB465">
        <v>89</v>
      </c>
      <c r="BC465">
        <v>88</v>
      </c>
      <c r="BD465" t="s">
        <v>1355</v>
      </c>
      <c r="BE465">
        <v>110.41666666666667</v>
      </c>
      <c r="BF465">
        <v>39</v>
      </c>
      <c r="BG465">
        <v>188</v>
      </c>
      <c r="BH465" t="s">
        <v>1188</v>
      </c>
      <c r="BI465">
        <v>93.75</v>
      </c>
      <c r="BJ465">
        <v>63.5</v>
      </c>
      <c r="BK465">
        <v>163</v>
      </c>
      <c r="BL465" t="s">
        <v>1806</v>
      </c>
      <c r="BM465">
        <v>111.66666666666667</v>
      </c>
      <c r="BN465">
        <v>69</v>
      </c>
      <c r="BO465">
        <v>102</v>
      </c>
      <c r="BP465" t="s">
        <v>856</v>
      </c>
      <c r="BQ465">
        <v>106.25</v>
      </c>
      <c r="BR465">
        <v>52</v>
      </c>
      <c r="BS465">
        <v>148</v>
      </c>
      <c r="BT465" t="s">
        <v>984</v>
      </c>
      <c r="BU465">
        <v>89.583333333333329</v>
      </c>
      <c r="BV465">
        <v>50</v>
      </c>
      <c r="BW465">
        <v>188</v>
      </c>
      <c r="BX465" t="s">
        <v>986</v>
      </c>
      <c r="BY465">
        <v>94.583333333333329</v>
      </c>
      <c r="BZ465">
        <v>87</v>
      </c>
      <c r="CA465">
        <v>113</v>
      </c>
      <c r="CB465" t="s">
        <v>1355</v>
      </c>
      <c r="CC465">
        <v>83.333333333333343</v>
      </c>
      <c r="CD465">
        <v>60</v>
      </c>
      <c r="CE465">
        <v>173</v>
      </c>
      <c r="CF465" t="s">
        <v>1188</v>
      </c>
      <c r="CG465">
        <v>107.91666666666667</v>
      </c>
      <c r="CH465">
        <v>41.5</v>
      </c>
      <c r="CI465">
        <v>191</v>
      </c>
      <c r="CJ465" t="s">
        <v>1806</v>
      </c>
      <c r="CK465">
        <v>100.41666666666667</v>
      </c>
      <c r="CL465">
        <v>57</v>
      </c>
      <c r="CM465">
        <v>117</v>
      </c>
      <c r="CN465" t="s">
        <v>856</v>
      </c>
      <c r="CO465">
        <v>106.66666666666667</v>
      </c>
      <c r="CP465">
        <v>42</v>
      </c>
      <c r="CQ465">
        <v>123</v>
      </c>
      <c r="CR465" t="s">
        <v>984</v>
      </c>
      <c r="CS465">
        <v>115.41666666666667</v>
      </c>
      <c r="CT465">
        <v>36</v>
      </c>
      <c r="CU465">
        <v>175</v>
      </c>
      <c r="CV465" t="s">
        <v>986</v>
      </c>
      <c r="CW465">
        <v>102.91666666666667</v>
      </c>
      <c r="CX465">
        <v>95</v>
      </c>
      <c r="CY465">
        <v>73</v>
      </c>
      <c r="CZ465" t="s">
        <v>1355</v>
      </c>
      <c r="DA465">
        <v>75.833333333333329</v>
      </c>
      <c r="DB465">
        <v>47</v>
      </c>
      <c r="DC465">
        <v>192</v>
      </c>
      <c r="DD465" t="s">
        <v>1805</v>
      </c>
      <c r="DE465">
        <v>92.916666666666671</v>
      </c>
      <c r="DF465">
        <v>41.5</v>
      </c>
      <c r="DG465">
        <v>192</v>
      </c>
      <c r="DH465" t="s">
        <v>1806</v>
      </c>
      <c r="DI465">
        <v>97.083333333333329</v>
      </c>
      <c r="DJ465">
        <v>58</v>
      </c>
      <c r="DK465">
        <v>133</v>
      </c>
      <c r="DL465" t="s">
        <v>856</v>
      </c>
      <c r="DM465">
        <v>85</v>
      </c>
      <c r="DN465">
        <v>58</v>
      </c>
      <c r="DO465">
        <v>160</v>
      </c>
      <c r="DP465" t="s">
        <v>984</v>
      </c>
      <c r="DQ465">
        <v>107.91666666666667</v>
      </c>
      <c r="DR465">
        <v>58</v>
      </c>
      <c r="DS465">
        <v>182</v>
      </c>
      <c r="DT465" t="s">
        <v>986</v>
      </c>
      <c r="DU465">
        <v>98.75</v>
      </c>
      <c r="DV465">
        <v>94</v>
      </c>
      <c r="DW465">
        <v>15</v>
      </c>
      <c r="DX465" t="s">
        <v>1355</v>
      </c>
      <c r="DY465">
        <v>155</v>
      </c>
      <c r="DZ465">
        <v>41.5</v>
      </c>
      <c r="EA465">
        <v>175</v>
      </c>
      <c r="EB465" t="s">
        <v>1805</v>
      </c>
      <c r="EC465">
        <v>113.33333333333333</v>
      </c>
      <c r="ED465">
        <v>51</v>
      </c>
      <c r="EE465">
        <v>185</v>
      </c>
      <c r="EF465" t="s">
        <v>1806</v>
      </c>
      <c r="EG465">
        <v>96.666666666666671</v>
      </c>
      <c r="EH465">
        <v>63</v>
      </c>
      <c r="EI465">
        <v>97</v>
      </c>
      <c r="EJ465" t="s">
        <v>856</v>
      </c>
      <c r="EK465">
        <v>102.08333333333333</v>
      </c>
      <c r="EL465">
        <v>38</v>
      </c>
      <c r="EM465">
        <v>179</v>
      </c>
      <c r="EN465" t="s">
        <v>984</v>
      </c>
      <c r="EO465">
        <v>65.416666666666657</v>
      </c>
      <c r="EP465">
        <v>38</v>
      </c>
      <c r="EQ465">
        <v>179</v>
      </c>
      <c r="ER465" t="s">
        <v>986</v>
      </c>
      <c r="ES465">
        <v>102.08333333333333</v>
      </c>
      <c r="ET465">
        <v>101</v>
      </c>
      <c r="EU465">
        <v>147</v>
      </c>
      <c r="EV465">
        <v>57</v>
      </c>
      <c r="EW465">
        <v>207</v>
      </c>
      <c r="EX465">
        <v>83</v>
      </c>
      <c r="EY465">
        <v>177</v>
      </c>
      <c r="EZ465">
        <v>34</v>
      </c>
      <c r="FA465">
        <v>102</v>
      </c>
      <c r="FB465">
        <v>33</v>
      </c>
      <c r="FC465">
        <v>96</v>
      </c>
      <c r="FD465">
        <v>34</v>
      </c>
      <c r="FE465">
        <v>184</v>
      </c>
    </row>
    <row r="466" spans="1:161" x14ac:dyDescent="0.2">
      <c r="A466" t="s">
        <v>1383</v>
      </c>
      <c r="B466" t="s">
        <v>1384</v>
      </c>
      <c r="C466" t="s">
        <v>1353</v>
      </c>
      <c r="D466" t="s">
        <v>853</v>
      </c>
      <c r="E466" t="s">
        <v>1385</v>
      </c>
      <c r="F466">
        <v>102</v>
      </c>
      <c r="G466">
        <v>98</v>
      </c>
      <c r="H466" s="11" t="s">
        <v>1355</v>
      </c>
      <c r="I466" s="11">
        <v>96.666666666666671</v>
      </c>
      <c r="J466">
        <v>77</v>
      </c>
      <c r="K466">
        <v>77</v>
      </c>
      <c r="L466" s="11" t="s">
        <v>1188</v>
      </c>
      <c r="M466" s="11">
        <v>96.666666666666671</v>
      </c>
      <c r="N466">
        <v>79</v>
      </c>
      <c r="O466">
        <v>139</v>
      </c>
      <c r="P466" s="11" t="s">
        <v>1356</v>
      </c>
      <c r="Q466" s="11">
        <v>112.91666666666667</v>
      </c>
      <c r="R466">
        <v>72</v>
      </c>
      <c r="S466">
        <v>17</v>
      </c>
      <c r="T466" t="s">
        <v>856</v>
      </c>
      <c r="U466">
        <v>93.75</v>
      </c>
      <c r="V466">
        <v>64</v>
      </c>
      <c r="W466">
        <v>54</v>
      </c>
      <c r="X466" t="s">
        <v>1357</v>
      </c>
      <c r="Y466">
        <v>116.66666666666666</v>
      </c>
      <c r="Z466">
        <v>45</v>
      </c>
      <c r="AA466">
        <v>119</v>
      </c>
      <c r="AB466" t="s">
        <v>1358</v>
      </c>
      <c r="AC466">
        <v>61.666666666666664</v>
      </c>
      <c r="AD466">
        <v>98</v>
      </c>
      <c r="AE466">
        <v>90</v>
      </c>
      <c r="AF466" t="s">
        <v>1355</v>
      </c>
      <c r="AG466">
        <v>90</v>
      </c>
      <c r="AH466">
        <v>79</v>
      </c>
      <c r="AI466">
        <v>69</v>
      </c>
      <c r="AJ466" t="s">
        <v>1188</v>
      </c>
      <c r="AK466">
        <v>87.916666666666671</v>
      </c>
      <c r="AL466">
        <v>54.5</v>
      </c>
      <c r="AM466">
        <v>170</v>
      </c>
      <c r="AN466" t="s">
        <v>1356</v>
      </c>
      <c r="AO466">
        <v>100.41666666666667</v>
      </c>
      <c r="AP466">
        <v>77</v>
      </c>
      <c r="AQ466">
        <v>2</v>
      </c>
      <c r="AR466" t="s">
        <v>856</v>
      </c>
      <c r="AS466">
        <v>100.41666666666667</v>
      </c>
      <c r="AT466">
        <v>50.5</v>
      </c>
      <c r="AU466">
        <v>94</v>
      </c>
      <c r="AV466" t="s">
        <v>1797</v>
      </c>
      <c r="AW466">
        <v>70.416666666666671</v>
      </c>
      <c r="AX466">
        <v>52</v>
      </c>
      <c r="AY466">
        <v>27</v>
      </c>
      <c r="AZ466" t="s">
        <v>1358</v>
      </c>
      <c r="BA466">
        <v>105</v>
      </c>
      <c r="BB466">
        <v>91</v>
      </c>
      <c r="BC466">
        <v>66</v>
      </c>
      <c r="BD466" t="s">
        <v>1355</v>
      </c>
      <c r="BE466">
        <v>102.08333333333333</v>
      </c>
      <c r="BF466">
        <v>88</v>
      </c>
      <c r="BG466">
        <v>40</v>
      </c>
      <c r="BH466" t="s">
        <v>1188</v>
      </c>
      <c r="BI466">
        <v>100</v>
      </c>
      <c r="BJ466">
        <v>58</v>
      </c>
      <c r="BK466">
        <v>171</v>
      </c>
      <c r="BL466" t="s">
        <v>1806</v>
      </c>
      <c r="BM466">
        <v>100</v>
      </c>
      <c r="BN466">
        <v>85</v>
      </c>
      <c r="BO466">
        <v>3</v>
      </c>
      <c r="BP466" t="s">
        <v>856</v>
      </c>
      <c r="BQ466">
        <v>127.91666666666667</v>
      </c>
      <c r="BR466">
        <v>71</v>
      </c>
      <c r="BS466">
        <v>23</v>
      </c>
      <c r="BT466" t="s">
        <v>984</v>
      </c>
      <c r="BU466">
        <v>134.58333333333334</v>
      </c>
      <c r="BV466">
        <v>70</v>
      </c>
      <c r="BW466">
        <v>39</v>
      </c>
      <c r="BX466" t="s">
        <v>986</v>
      </c>
      <c r="BY466">
        <v>109.58333333333333</v>
      </c>
      <c r="BZ466">
        <v>92</v>
      </c>
      <c r="CA466">
        <v>71</v>
      </c>
      <c r="CB466" t="s">
        <v>1355</v>
      </c>
      <c r="CC466">
        <v>71.25</v>
      </c>
      <c r="CD466">
        <v>103</v>
      </c>
      <c r="CE466">
        <v>40</v>
      </c>
      <c r="CF466" t="s">
        <v>1188</v>
      </c>
      <c r="CG466">
        <v>108.33333333333333</v>
      </c>
      <c r="CH466">
        <v>46.5</v>
      </c>
      <c r="CI466">
        <v>171</v>
      </c>
      <c r="CJ466" t="s">
        <v>1806</v>
      </c>
      <c r="CK466">
        <v>90</v>
      </c>
      <c r="CL466">
        <v>62</v>
      </c>
      <c r="CM466">
        <v>70</v>
      </c>
      <c r="CN466" t="s">
        <v>856</v>
      </c>
      <c r="CO466">
        <v>95.416666666666671</v>
      </c>
      <c r="CP466">
        <v>44</v>
      </c>
      <c r="CQ466">
        <v>106</v>
      </c>
      <c r="CR466" t="s">
        <v>984</v>
      </c>
      <c r="CS466">
        <v>62.5</v>
      </c>
      <c r="CT466">
        <v>54</v>
      </c>
      <c r="CU466">
        <v>62</v>
      </c>
      <c r="CV466" t="s">
        <v>986</v>
      </c>
      <c r="CW466">
        <v>81.25</v>
      </c>
      <c r="CX466">
        <v>108</v>
      </c>
      <c r="CY466">
        <v>2</v>
      </c>
      <c r="CZ466" t="s">
        <v>1355</v>
      </c>
      <c r="DA466">
        <v>143.75</v>
      </c>
      <c r="DB466">
        <v>90</v>
      </c>
      <c r="DC466">
        <v>60</v>
      </c>
      <c r="DD466" t="s">
        <v>1805</v>
      </c>
      <c r="DE466">
        <v>95.833333333333329</v>
      </c>
      <c r="DF466">
        <v>56</v>
      </c>
      <c r="DG466">
        <v>147</v>
      </c>
      <c r="DH466" t="s">
        <v>1806</v>
      </c>
      <c r="DI466">
        <v>125</v>
      </c>
      <c r="DJ466">
        <v>65</v>
      </c>
      <c r="DK466">
        <v>59</v>
      </c>
      <c r="DL466" t="s">
        <v>856</v>
      </c>
      <c r="DM466">
        <v>158.75</v>
      </c>
      <c r="DN466">
        <v>75</v>
      </c>
      <c r="DO466">
        <v>16</v>
      </c>
      <c r="DP466" t="s">
        <v>984</v>
      </c>
      <c r="DQ466">
        <v>100</v>
      </c>
      <c r="DR466">
        <v>78</v>
      </c>
      <c r="DS466">
        <v>17</v>
      </c>
      <c r="DT466" t="s">
        <v>986</v>
      </c>
      <c r="DU466">
        <v>99.583333333333329</v>
      </c>
      <c r="DV466">
        <v>83</v>
      </c>
      <c r="DW466">
        <v>107</v>
      </c>
      <c r="DX466" t="s">
        <v>122</v>
      </c>
      <c r="DY466">
        <v>93.333333333333329</v>
      </c>
      <c r="DZ466">
        <v>67</v>
      </c>
      <c r="EA466">
        <v>50</v>
      </c>
      <c r="EB466" t="s">
        <v>111</v>
      </c>
      <c r="EC466">
        <v>85.833333333333329</v>
      </c>
      <c r="ED466">
        <v>43</v>
      </c>
      <c r="EE466">
        <v>207</v>
      </c>
      <c r="EF466" t="s">
        <v>252</v>
      </c>
      <c r="EG466">
        <v>72.5</v>
      </c>
      <c r="EH466">
        <v>43</v>
      </c>
      <c r="EI466">
        <v>200</v>
      </c>
      <c r="EJ466" t="s">
        <v>1826</v>
      </c>
      <c r="EK466">
        <v>50.416666666666664</v>
      </c>
      <c r="EL466">
        <v>64</v>
      </c>
      <c r="EM466">
        <v>16</v>
      </c>
      <c r="EN466" t="s">
        <v>1822</v>
      </c>
      <c r="EO466">
        <v>176.66666666666669</v>
      </c>
      <c r="EP466">
        <v>64</v>
      </c>
      <c r="EQ466">
        <v>16</v>
      </c>
      <c r="ER466" t="s">
        <v>858</v>
      </c>
      <c r="ES466">
        <v>118.75</v>
      </c>
      <c r="ET466">
        <v>106</v>
      </c>
      <c r="EU466">
        <v>91</v>
      </c>
      <c r="EV466">
        <v>100</v>
      </c>
      <c r="EW466">
        <v>16</v>
      </c>
      <c r="EX466">
        <v>95</v>
      </c>
      <c r="EY466">
        <v>141</v>
      </c>
      <c r="EZ466">
        <v>35</v>
      </c>
      <c r="FA466">
        <v>81</v>
      </c>
      <c r="FB466">
        <v>25</v>
      </c>
      <c r="FC466">
        <v>200</v>
      </c>
      <c r="FD466">
        <v>43</v>
      </c>
      <c r="FE466">
        <v>61</v>
      </c>
    </row>
    <row r="467" spans="1:161" x14ac:dyDescent="0.2">
      <c r="A467" t="s">
        <v>1386</v>
      </c>
      <c r="B467" t="s">
        <v>1387</v>
      </c>
      <c r="C467" t="s">
        <v>1353</v>
      </c>
      <c r="D467" t="s">
        <v>853</v>
      </c>
      <c r="E467" t="s">
        <v>1388</v>
      </c>
      <c r="F467">
        <v>100</v>
      </c>
      <c r="G467">
        <v>125</v>
      </c>
      <c r="H467" s="11" t="s">
        <v>1355</v>
      </c>
      <c r="I467" s="11">
        <v>121.66666666666667</v>
      </c>
      <c r="J467">
        <v>54</v>
      </c>
      <c r="K467">
        <v>164</v>
      </c>
      <c r="L467" s="11" t="s">
        <v>1188</v>
      </c>
      <c r="M467" s="11">
        <v>122.08333333333333</v>
      </c>
      <c r="N467">
        <v>33</v>
      </c>
      <c r="O467">
        <v>232</v>
      </c>
      <c r="P467" s="11" t="s">
        <v>1356</v>
      </c>
      <c r="Q467" s="11">
        <v>93.75</v>
      </c>
      <c r="R467">
        <v>64</v>
      </c>
      <c r="S467">
        <v>82</v>
      </c>
      <c r="T467" t="s">
        <v>856</v>
      </c>
      <c r="U467">
        <v>103.33333333333333</v>
      </c>
      <c r="V467">
        <v>63.5</v>
      </c>
      <c r="W467">
        <v>59</v>
      </c>
      <c r="X467" t="s">
        <v>1357</v>
      </c>
      <c r="Y467">
        <v>98.75</v>
      </c>
      <c r="Z467">
        <v>60</v>
      </c>
      <c r="AA467">
        <v>15</v>
      </c>
      <c r="AB467" t="s">
        <v>1358</v>
      </c>
      <c r="AC467">
        <v>144.16666666666666</v>
      </c>
      <c r="AD467">
        <v>90.5</v>
      </c>
      <c r="AE467">
        <v>177</v>
      </c>
      <c r="AF467" t="s">
        <v>1355</v>
      </c>
      <c r="AG467">
        <v>100.83333333333333</v>
      </c>
      <c r="AH467">
        <v>21</v>
      </c>
      <c r="AI467">
        <v>217</v>
      </c>
      <c r="AJ467" t="s">
        <v>1188</v>
      </c>
      <c r="AK467">
        <v>92.083333333333329</v>
      </c>
      <c r="AL467">
        <v>23</v>
      </c>
      <c r="AM467">
        <v>217</v>
      </c>
      <c r="AN467" t="s">
        <v>1356</v>
      </c>
      <c r="AO467">
        <v>100.41666666666667</v>
      </c>
      <c r="AP467">
        <v>65.5</v>
      </c>
      <c r="AQ467">
        <v>90</v>
      </c>
      <c r="AR467" t="s">
        <v>856</v>
      </c>
      <c r="AS467">
        <v>73.75</v>
      </c>
      <c r="AT467">
        <v>58</v>
      </c>
      <c r="AU467">
        <v>56</v>
      </c>
      <c r="AV467" t="s">
        <v>1797</v>
      </c>
      <c r="AW467">
        <v>81.666666666666671</v>
      </c>
      <c r="AX467">
        <v>38</v>
      </c>
      <c r="AY467">
        <v>121</v>
      </c>
      <c r="AZ467" t="s">
        <v>1358</v>
      </c>
      <c r="BA467">
        <v>65.833333333333343</v>
      </c>
      <c r="BB467">
        <v>79</v>
      </c>
      <c r="BC467">
        <v>179</v>
      </c>
      <c r="BD467" t="s">
        <v>1355</v>
      </c>
      <c r="BE467">
        <v>106.66666666666667</v>
      </c>
      <c r="BF467">
        <v>34</v>
      </c>
      <c r="BG467">
        <v>198</v>
      </c>
      <c r="BH467" t="s">
        <v>1188</v>
      </c>
      <c r="BI467">
        <v>94.166666666666671</v>
      </c>
      <c r="BJ467">
        <v>24.5</v>
      </c>
      <c r="BK467">
        <v>218</v>
      </c>
      <c r="BL467" t="s">
        <v>1806</v>
      </c>
      <c r="BM467">
        <v>106.25</v>
      </c>
      <c r="BN467">
        <v>79</v>
      </c>
      <c r="BO467">
        <v>27</v>
      </c>
      <c r="BP467" t="s">
        <v>856</v>
      </c>
      <c r="BQ467">
        <v>171.25</v>
      </c>
      <c r="BR467">
        <v>73</v>
      </c>
      <c r="BS467">
        <v>12</v>
      </c>
      <c r="BT467" t="s">
        <v>984</v>
      </c>
      <c r="BU467">
        <v>120.83333333333334</v>
      </c>
      <c r="BV467">
        <v>70</v>
      </c>
      <c r="BW467">
        <v>39</v>
      </c>
      <c r="BX467" t="s">
        <v>986</v>
      </c>
      <c r="BY467">
        <v>87.083333333333329</v>
      </c>
      <c r="BZ467">
        <v>75</v>
      </c>
      <c r="CA467">
        <v>195</v>
      </c>
      <c r="CB467" t="s">
        <v>1355</v>
      </c>
      <c r="CC467">
        <v>63.75</v>
      </c>
      <c r="CD467">
        <v>55</v>
      </c>
      <c r="CE467">
        <v>184</v>
      </c>
      <c r="CF467" t="s">
        <v>1188</v>
      </c>
      <c r="CG467">
        <v>113.33333333333333</v>
      </c>
      <c r="CH467">
        <v>28.5</v>
      </c>
      <c r="CI467">
        <v>233</v>
      </c>
      <c r="CJ467" t="s">
        <v>1806</v>
      </c>
      <c r="CK467">
        <v>94.166666666666671</v>
      </c>
      <c r="CL467">
        <v>44</v>
      </c>
      <c r="CM467">
        <v>198</v>
      </c>
      <c r="CN467" t="s">
        <v>856</v>
      </c>
      <c r="CO467">
        <v>102.08333333333333</v>
      </c>
      <c r="CP467">
        <v>50</v>
      </c>
      <c r="CQ467">
        <v>62</v>
      </c>
      <c r="CR467" t="s">
        <v>984</v>
      </c>
      <c r="CS467">
        <v>79.166666666666657</v>
      </c>
      <c r="CT467">
        <v>64</v>
      </c>
      <c r="CU467">
        <v>8</v>
      </c>
      <c r="CV467" t="s">
        <v>986</v>
      </c>
      <c r="CW467">
        <v>103.75</v>
      </c>
      <c r="CX467">
        <v>92</v>
      </c>
      <c r="CY467">
        <v>108</v>
      </c>
      <c r="CZ467" t="s">
        <v>1355</v>
      </c>
      <c r="DA467">
        <v>90</v>
      </c>
      <c r="DB467">
        <v>36</v>
      </c>
      <c r="DC467">
        <v>216</v>
      </c>
      <c r="DD467" t="s">
        <v>1805</v>
      </c>
      <c r="DE467">
        <v>106.66666666666667</v>
      </c>
      <c r="DF467">
        <v>33</v>
      </c>
      <c r="DG467">
        <v>219</v>
      </c>
      <c r="DH467" t="s">
        <v>1806</v>
      </c>
      <c r="DI467">
        <v>106.66666666666667</v>
      </c>
      <c r="DJ467">
        <v>49</v>
      </c>
      <c r="DK467">
        <v>203</v>
      </c>
      <c r="DL467" t="s">
        <v>856</v>
      </c>
      <c r="DM467">
        <v>48.333333333333329</v>
      </c>
      <c r="DN467">
        <v>76</v>
      </c>
      <c r="DO467">
        <v>12</v>
      </c>
      <c r="DP467" t="s">
        <v>984</v>
      </c>
      <c r="DQ467">
        <v>145</v>
      </c>
      <c r="DR467">
        <v>78</v>
      </c>
      <c r="DS467">
        <v>17</v>
      </c>
      <c r="DT467" t="s">
        <v>986</v>
      </c>
      <c r="DU467">
        <v>142.91666666666666</v>
      </c>
      <c r="DV467">
        <v>85</v>
      </c>
      <c r="DW467">
        <v>84</v>
      </c>
      <c r="DX467" t="s">
        <v>1355</v>
      </c>
      <c r="DY467">
        <v>117.5</v>
      </c>
      <c r="DZ467">
        <v>25</v>
      </c>
      <c r="EA467">
        <v>232</v>
      </c>
      <c r="EB467" t="s">
        <v>1805</v>
      </c>
      <c r="EC467">
        <v>93.75</v>
      </c>
      <c r="ED467">
        <v>24.5</v>
      </c>
      <c r="EE467">
        <v>235</v>
      </c>
      <c r="EF467" t="s">
        <v>1806</v>
      </c>
      <c r="EG467">
        <v>98.75</v>
      </c>
      <c r="EH467">
        <v>65</v>
      </c>
      <c r="EI467">
        <v>79</v>
      </c>
      <c r="EJ467" t="s">
        <v>856</v>
      </c>
      <c r="EK467">
        <v>124.58333333333333</v>
      </c>
      <c r="EL467">
        <v>46</v>
      </c>
      <c r="EM467">
        <v>120</v>
      </c>
      <c r="EN467" t="s">
        <v>984</v>
      </c>
      <c r="EO467">
        <v>90</v>
      </c>
      <c r="EP467">
        <v>46</v>
      </c>
      <c r="EQ467">
        <v>120</v>
      </c>
      <c r="ER467" t="s">
        <v>986</v>
      </c>
      <c r="ES467">
        <v>57.5</v>
      </c>
      <c r="ET467">
        <v>103</v>
      </c>
      <c r="EU467">
        <v>126</v>
      </c>
      <c r="EV467">
        <v>53</v>
      </c>
      <c r="EW467">
        <v>217</v>
      </c>
      <c r="EX467">
        <v>37</v>
      </c>
      <c r="EY467">
        <v>232</v>
      </c>
      <c r="EZ467">
        <v>32</v>
      </c>
      <c r="FA467">
        <v>138</v>
      </c>
      <c r="FB467">
        <v>33</v>
      </c>
      <c r="FC467">
        <v>96</v>
      </c>
      <c r="FD467">
        <v>46</v>
      </c>
      <c r="FE467">
        <v>18</v>
      </c>
    </row>
    <row r="468" spans="1:161" x14ac:dyDescent="0.2">
      <c r="A468" t="s">
        <v>1389</v>
      </c>
      <c r="B468" t="s">
        <v>1390</v>
      </c>
      <c r="C468" t="s">
        <v>1353</v>
      </c>
      <c r="D468" t="s">
        <v>853</v>
      </c>
      <c r="E468" t="s">
        <v>643</v>
      </c>
      <c r="F468">
        <v>116</v>
      </c>
      <c r="G468">
        <v>5</v>
      </c>
      <c r="H468" s="11" t="s">
        <v>1355</v>
      </c>
      <c r="I468" s="11">
        <v>101.25</v>
      </c>
      <c r="J468">
        <v>42</v>
      </c>
      <c r="K468">
        <v>206</v>
      </c>
      <c r="L468" s="11" t="s">
        <v>1188</v>
      </c>
      <c r="M468" s="11">
        <v>74.583333333333343</v>
      </c>
      <c r="N468">
        <v>75</v>
      </c>
      <c r="O468">
        <v>155</v>
      </c>
      <c r="P468" s="11" t="s">
        <v>1356</v>
      </c>
      <c r="Q468" s="11">
        <v>69.166666666666657</v>
      </c>
      <c r="R468">
        <v>60.5</v>
      </c>
      <c r="S468">
        <v>121</v>
      </c>
      <c r="T468" t="s">
        <v>856</v>
      </c>
      <c r="U468">
        <v>51.666666666666664</v>
      </c>
      <c r="V468">
        <v>58.5</v>
      </c>
      <c r="W468">
        <v>114</v>
      </c>
      <c r="X468" t="s">
        <v>1357</v>
      </c>
      <c r="Y468">
        <v>116.25</v>
      </c>
      <c r="Z468">
        <v>44</v>
      </c>
      <c r="AA468">
        <v>131</v>
      </c>
      <c r="AB468" t="s">
        <v>1358</v>
      </c>
      <c r="AC468">
        <v>72.916666666666671</v>
      </c>
      <c r="AD468">
        <v>109</v>
      </c>
      <c r="AE468">
        <v>8</v>
      </c>
      <c r="AF468" t="s">
        <v>1355</v>
      </c>
      <c r="AG468">
        <v>133.33333333333331</v>
      </c>
      <c r="AH468">
        <v>58</v>
      </c>
      <c r="AI468">
        <v>145</v>
      </c>
      <c r="AJ468" t="s">
        <v>1188</v>
      </c>
      <c r="AK468">
        <v>114.58333333333333</v>
      </c>
      <c r="AL468">
        <v>86</v>
      </c>
      <c r="AM468">
        <v>81</v>
      </c>
      <c r="AN468" t="s">
        <v>1356</v>
      </c>
      <c r="AO468">
        <v>123.33333333333333</v>
      </c>
      <c r="AP468">
        <v>75</v>
      </c>
      <c r="AQ468">
        <v>5</v>
      </c>
      <c r="AR468" t="s">
        <v>856</v>
      </c>
      <c r="AS468">
        <v>113.33333333333333</v>
      </c>
      <c r="AT468">
        <v>41.5</v>
      </c>
      <c r="AU468">
        <v>153</v>
      </c>
      <c r="AV468" t="s">
        <v>1797</v>
      </c>
      <c r="AW468">
        <v>56.25</v>
      </c>
      <c r="AX468">
        <v>46</v>
      </c>
      <c r="AY468">
        <v>66</v>
      </c>
      <c r="AZ468" t="s">
        <v>1358</v>
      </c>
      <c r="BA468">
        <v>85.416666666666671</v>
      </c>
      <c r="BB468">
        <v>89</v>
      </c>
      <c r="BC468">
        <v>88</v>
      </c>
      <c r="BD468" t="s">
        <v>1355</v>
      </c>
      <c r="BE468">
        <v>68.75</v>
      </c>
      <c r="BF468">
        <v>42</v>
      </c>
      <c r="BG468">
        <v>180</v>
      </c>
      <c r="BH468" t="s">
        <v>1188</v>
      </c>
      <c r="BI468">
        <v>107.5</v>
      </c>
      <c r="BJ468">
        <v>73.5</v>
      </c>
      <c r="BK468">
        <v>137</v>
      </c>
      <c r="BL468" t="s">
        <v>1806</v>
      </c>
      <c r="BM468">
        <v>96.25</v>
      </c>
      <c r="BN468">
        <v>77</v>
      </c>
      <c r="BO468">
        <v>37</v>
      </c>
      <c r="BP468" t="s">
        <v>856</v>
      </c>
      <c r="BQ468">
        <v>129.16666666666666</v>
      </c>
      <c r="BR468">
        <v>65</v>
      </c>
      <c r="BS468">
        <v>48</v>
      </c>
      <c r="BT468" t="s">
        <v>984</v>
      </c>
      <c r="BU468">
        <v>151.25</v>
      </c>
      <c r="BV468">
        <v>71</v>
      </c>
      <c r="BW468">
        <v>31</v>
      </c>
      <c r="BX468" t="s">
        <v>986</v>
      </c>
      <c r="BY468">
        <v>109.16666666666667</v>
      </c>
      <c r="BZ468">
        <v>104</v>
      </c>
      <c r="CA468">
        <v>13</v>
      </c>
      <c r="CB468" t="s">
        <v>1355</v>
      </c>
      <c r="CC468">
        <v>167.5</v>
      </c>
      <c r="CD468">
        <v>48</v>
      </c>
      <c r="CE468">
        <v>198</v>
      </c>
      <c r="CF468" t="s">
        <v>1188</v>
      </c>
      <c r="CG468">
        <v>97.5</v>
      </c>
      <c r="CH468">
        <v>55.5</v>
      </c>
      <c r="CI468">
        <v>128</v>
      </c>
      <c r="CJ468" t="s">
        <v>1806</v>
      </c>
      <c r="CK468">
        <v>95.416666666666671</v>
      </c>
      <c r="CL468">
        <v>58</v>
      </c>
      <c r="CM468">
        <v>107</v>
      </c>
      <c r="CN468" t="s">
        <v>856</v>
      </c>
      <c r="CO468">
        <v>107.5</v>
      </c>
      <c r="CP468">
        <v>35</v>
      </c>
      <c r="CQ468">
        <v>171</v>
      </c>
      <c r="CR468" t="s">
        <v>984</v>
      </c>
      <c r="CS468">
        <v>67.916666666666657</v>
      </c>
      <c r="CT468">
        <v>55</v>
      </c>
      <c r="CU468">
        <v>53</v>
      </c>
      <c r="CV468" t="s">
        <v>986</v>
      </c>
      <c r="CW468">
        <v>108.75</v>
      </c>
      <c r="CX468">
        <v>86</v>
      </c>
      <c r="CY468">
        <v>175</v>
      </c>
      <c r="CZ468" t="s">
        <v>1355</v>
      </c>
      <c r="DA468">
        <v>43.333333333333336</v>
      </c>
      <c r="DB468">
        <v>47</v>
      </c>
      <c r="DC468">
        <v>192</v>
      </c>
      <c r="DD468" t="s">
        <v>1805</v>
      </c>
      <c r="DE468">
        <v>112.08333333333333</v>
      </c>
      <c r="DF468">
        <v>64</v>
      </c>
      <c r="DG468">
        <v>117</v>
      </c>
      <c r="DH468" t="s">
        <v>1806</v>
      </c>
      <c r="DI468">
        <v>106.66666666666667</v>
      </c>
      <c r="DJ468">
        <v>59</v>
      </c>
      <c r="DK468">
        <v>125</v>
      </c>
      <c r="DL468" t="s">
        <v>856</v>
      </c>
      <c r="DM468">
        <v>85.416666666666671</v>
      </c>
      <c r="DN468">
        <v>64</v>
      </c>
      <c r="DO468">
        <v>94</v>
      </c>
      <c r="DP468" t="s">
        <v>984</v>
      </c>
      <c r="DQ468">
        <v>135.41666666666669</v>
      </c>
      <c r="DR468">
        <v>70</v>
      </c>
      <c r="DS468">
        <v>74</v>
      </c>
      <c r="DT468" t="s">
        <v>986</v>
      </c>
      <c r="DU468">
        <v>143.75</v>
      </c>
      <c r="DV468">
        <v>90</v>
      </c>
      <c r="DW468">
        <v>39</v>
      </c>
      <c r="DX468" t="s">
        <v>1355</v>
      </c>
      <c r="DY468">
        <v>117.91666666666667</v>
      </c>
      <c r="DZ468">
        <v>31</v>
      </c>
      <c r="EA468">
        <v>221</v>
      </c>
      <c r="EB468" t="s">
        <v>1805</v>
      </c>
      <c r="EC468">
        <v>65.833333333333343</v>
      </c>
      <c r="ED468">
        <v>65</v>
      </c>
      <c r="EE468">
        <v>133</v>
      </c>
      <c r="EF468" t="s">
        <v>1806</v>
      </c>
      <c r="EG468">
        <v>101.66666666666667</v>
      </c>
      <c r="EH468">
        <v>64</v>
      </c>
      <c r="EI468">
        <v>90</v>
      </c>
      <c r="EJ468" t="s">
        <v>856</v>
      </c>
      <c r="EK468">
        <v>72.916666666666671</v>
      </c>
      <c r="EL468">
        <v>38</v>
      </c>
      <c r="EM468">
        <v>179</v>
      </c>
      <c r="EN468" t="s">
        <v>984</v>
      </c>
      <c r="EO468">
        <v>95.833333333333329</v>
      </c>
      <c r="EP468">
        <v>38</v>
      </c>
      <c r="EQ468">
        <v>179</v>
      </c>
      <c r="ER468" t="s">
        <v>986</v>
      </c>
      <c r="ES468">
        <v>61.666666666666664</v>
      </c>
      <c r="ET468">
        <v>107</v>
      </c>
      <c r="EU468">
        <v>82</v>
      </c>
      <c r="EV468">
        <v>75</v>
      </c>
      <c r="EW468">
        <v>139</v>
      </c>
      <c r="EX468">
        <v>96</v>
      </c>
      <c r="EY468">
        <v>137</v>
      </c>
      <c r="EZ468">
        <v>38</v>
      </c>
      <c r="FA468">
        <v>25</v>
      </c>
      <c r="FB468">
        <v>28</v>
      </c>
      <c r="FC468">
        <v>169</v>
      </c>
      <c r="FD468">
        <v>41</v>
      </c>
      <c r="FE468">
        <v>87</v>
      </c>
    </row>
    <row r="469" spans="1:161" x14ac:dyDescent="0.2">
      <c r="A469" t="s">
        <v>1391</v>
      </c>
      <c r="B469" t="s">
        <v>1392</v>
      </c>
      <c r="C469" t="s">
        <v>1353</v>
      </c>
      <c r="D469" t="s">
        <v>853</v>
      </c>
      <c r="E469" t="s">
        <v>1393</v>
      </c>
      <c r="F469">
        <v>102</v>
      </c>
      <c r="G469">
        <v>98</v>
      </c>
      <c r="H469" s="11" t="s">
        <v>1355</v>
      </c>
      <c r="I469" s="11">
        <v>139.16666666666666</v>
      </c>
      <c r="J469">
        <v>81</v>
      </c>
      <c r="K469">
        <v>63</v>
      </c>
      <c r="L469" s="11" t="s">
        <v>1188</v>
      </c>
      <c r="M469" s="11">
        <v>100.41666666666667</v>
      </c>
      <c r="N469">
        <v>32</v>
      </c>
      <c r="O469">
        <v>234</v>
      </c>
      <c r="P469" s="11" t="s">
        <v>1356</v>
      </c>
      <c r="Q469" s="11">
        <v>89.583333333333329</v>
      </c>
      <c r="R469">
        <v>73.5</v>
      </c>
      <c r="S469">
        <v>9</v>
      </c>
      <c r="T469" t="s">
        <v>856</v>
      </c>
      <c r="U469">
        <v>102.5</v>
      </c>
      <c r="V469">
        <v>66.5</v>
      </c>
      <c r="W469">
        <v>35</v>
      </c>
      <c r="X469" t="s">
        <v>1357</v>
      </c>
      <c r="Y469">
        <v>94.583333333333329</v>
      </c>
      <c r="Z469">
        <v>50</v>
      </c>
      <c r="AA469">
        <v>62</v>
      </c>
      <c r="AB469" t="s">
        <v>1358</v>
      </c>
      <c r="AC469">
        <v>95</v>
      </c>
      <c r="AD469">
        <v>88</v>
      </c>
      <c r="AE469">
        <v>192</v>
      </c>
      <c r="AF469" t="s">
        <v>1355</v>
      </c>
      <c r="AG469">
        <v>56.666666666666664</v>
      </c>
      <c r="AH469">
        <v>80</v>
      </c>
      <c r="AI469">
        <v>64</v>
      </c>
      <c r="AJ469" t="s">
        <v>1188</v>
      </c>
      <c r="AK469">
        <v>103.75</v>
      </c>
      <c r="AL469">
        <v>34.5</v>
      </c>
      <c r="AM469">
        <v>209</v>
      </c>
      <c r="AN469" t="s">
        <v>1356</v>
      </c>
      <c r="AO469">
        <v>95.416666666666671</v>
      </c>
      <c r="AP469">
        <v>73</v>
      </c>
      <c r="AQ469">
        <v>15</v>
      </c>
      <c r="AR469" t="s">
        <v>856</v>
      </c>
      <c r="AS469">
        <v>126.25</v>
      </c>
      <c r="AT469">
        <v>65</v>
      </c>
      <c r="AU469">
        <v>22</v>
      </c>
      <c r="AV469" t="s">
        <v>1797</v>
      </c>
      <c r="AW469">
        <v>102.08333333333333</v>
      </c>
      <c r="AX469">
        <v>48</v>
      </c>
      <c r="AY469">
        <v>50</v>
      </c>
      <c r="AZ469" t="s">
        <v>1358</v>
      </c>
      <c r="BA469">
        <v>122.5</v>
      </c>
      <c r="BB469">
        <v>89</v>
      </c>
      <c r="BC469">
        <v>88</v>
      </c>
      <c r="BD469" t="s">
        <v>978</v>
      </c>
      <c r="BE469">
        <v>76.25</v>
      </c>
      <c r="BF469">
        <v>76</v>
      </c>
      <c r="BG469">
        <v>73</v>
      </c>
      <c r="BH469" t="s">
        <v>980</v>
      </c>
      <c r="BI469">
        <v>100.83333333333333</v>
      </c>
      <c r="BJ469">
        <v>46</v>
      </c>
      <c r="BK469">
        <v>198</v>
      </c>
      <c r="BL469" t="s">
        <v>982</v>
      </c>
      <c r="BM469">
        <v>115</v>
      </c>
      <c r="BN469">
        <v>72</v>
      </c>
      <c r="BO469">
        <v>78</v>
      </c>
      <c r="BP469" t="s">
        <v>856</v>
      </c>
      <c r="BQ469">
        <v>121.66666666666667</v>
      </c>
      <c r="BR469">
        <v>70</v>
      </c>
      <c r="BS469">
        <v>27</v>
      </c>
      <c r="BT469" t="s">
        <v>984</v>
      </c>
      <c r="BU469">
        <v>93.75</v>
      </c>
      <c r="BV469">
        <v>62</v>
      </c>
      <c r="BW469">
        <v>104</v>
      </c>
      <c r="BX469" t="s">
        <v>986</v>
      </c>
      <c r="BY469">
        <v>71.666666666666671</v>
      </c>
      <c r="BZ469">
        <v>97</v>
      </c>
      <c r="CA469">
        <v>31</v>
      </c>
      <c r="CB469" t="s">
        <v>978</v>
      </c>
      <c r="CC469">
        <v>101.66666666666667</v>
      </c>
      <c r="CD469">
        <v>91</v>
      </c>
      <c r="CE469">
        <v>75</v>
      </c>
      <c r="CF469" t="s">
        <v>1804</v>
      </c>
      <c r="CG469">
        <v>73.333333333333329</v>
      </c>
      <c r="CH469">
        <v>27.5</v>
      </c>
      <c r="CI469">
        <v>234</v>
      </c>
      <c r="CJ469" t="s">
        <v>982</v>
      </c>
      <c r="CK469">
        <v>83.333333333333343</v>
      </c>
      <c r="CL469">
        <v>56</v>
      </c>
      <c r="CM469">
        <v>130</v>
      </c>
      <c r="CN469" t="s">
        <v>856</v>
      </c>
      <c r="CO469">
        <v>84.166666666666671</v>
      </c>
      <c r="CP469">
        <v>62</v>
      </c>
      <c r="CQ469">
        <v>12</v>
      </c>
      <c r="CR469" t="s">
        <v>984</v>
      </c>
      <c r="CS469">
        <v>115.83333333333333</v>
      </c>
      <c r="CT469">
        <v>58</v>
      </c>
      <c r="CU469">
        <v>36</v>
      </c>
      <c r="CV469" t="s">
        <v>986</v>
      </c>
      <c r="CW469">
        <v>106.25</v>
      </c>
      <c r="CX469">
        <v>100</v>
      </c>
      <c r="CY469">
        <v>35</v>
      </c>
      <c r="CZ469" t="s">
        <v>978</v>
      </c>
      <c r="DA469">
        <v>117.08333333333333</v>
      </c>
      <c r="DB469">
        <v>109</v>
      </c>
      <c r="DC469">
        <v>11</v>
      </c>
      <c r="DD469" t="s">
        <v>1804</v>
      </c>
      <c r="DE469">
        <v>130.83333333333334</v>
      </c>
      <c r="DF469">
        <v>40.5</v>
      </c>
      <c r="DG469">
        <v>194</v>
      </c>
      <c r="DH469" t="s">
        <v>982</v>
      </c>
      <c r="DI469">
        <v>106.25</v>
      </c>
      <c r="DJ469">
        <v>62</v>
      </c>
      <c r="DK469">
        <v>92</v>
      </c>
      <c r="DL469" t="s">
        <v>1821</v>
      </c>
      <c r="DM469">
        <v>94.583333333333329</v>
      </c>
      <c r="DN469">
        <v>69</v>
      </c>
      <c r="DO469">
        <v>50</v>
      </c>
      <c r="DP469" t="s">
        <v>984</v>
      </c>
      <c r="DQ469">
        <v>146.25</v>
      </c>
      <c r="DR469">
        <v>72</v>
      </c>
      <c r="DS469">
        <v>51</v>
      </c>
      <c r="DT469" t="s">
        <v>986</v>
      </c>
      <c r="DU469">
        <v>145.83333333333331</v>
      </c>
      <c r="DV469">
        <v>85.5</v>
      </c>
      <c r="DW469">
        <v>76</v>
      </c>
      <c r="DX469" t="s">
        <v>1355</v>
      </c>
      <c r="DY469">
        <v>111.66666666666667</v>
      </c>
      <c r="DZ469">
        <v>60</v>
      </c>
      <c r="EA469">
        <v>85</v>
      </c>
      <c r="EB469" t="s">
        <v>1805</v>
      </c>
      <c r="EC469">
        <v>74.166666666666657</v>
      </c>
      <c r="ED469">
        <v>41</v>
      </c>
      <c r="EE469">
        <v>209</v>
      </c>
      <c r="EF469" t="s">
        <v>1806</v>
      </c>
      <c r="EG469">
        <v>110</v>
      </c>
      <c r="EH469">
        <v>65</v>
      </c>
      <c r="EI469">
        <v>79</v>
      </c>
      <c r="EJ469" t="s">
        <v>856</v>
      </c>
      <c r="EK469">
        <v>109.58333333333333</v>
      </c>
      <c r="EL469">
        <v>40</v>
      </c>
      <c r="EM469">
        <v>161</v>
      </c>
      <c r="EN469" t="s">
        <v>984</v>
      </c>
      <c r="EO469">
        <v>55.416666666666664</v>
      </c>
      <c r="EP469">
        <v>40</v>
      </c>
      <c r="EQ469">
        <v>161</v>
      </c>
      <c r="ER469" t="s">
        <v>986</v>
      </c>
      <c r="ES469">
        <v>50</v>
      </c>
      <c r="ET469">
        <v>105</v>
      </c>
      <c r="EU469">
        <v>104</v>
      </c>
      <c r="EV469">
        <v>98</v>
      </c>
      <c r="EW469">
        <v>23</v>
      </c>
      <c r="EX469">
        <v>36</v>
      </c>
      <c r="EY469">
        <v>233</v>
      </c>
      <c r="EZ469">
        <v>34</v>
      </c>
      <c r="FA469">
        <v>102</v>
      </c>
      <c r="FB469">
        <v>37</v>
      </c>
      <c r="FC469">
        <v>54</v>
      </c>
      <c r="FD469">
        <v>44</v>
      </c>
      <c r="FE469">
        <v>41</v>
      </c>
    </row>
    <row r="470" spans="1:161" x14ac:dyDescent="0.2">
      <c r="A470" t="s">
        <v>1394</v>
      </c>
      <c r="B470" t="s">
        <v>1395</v>
      </c>
      <c r="C470" t="s">
        <v>1353</v>
      </c>
      <c r="D470" t="s">
        <v>853</v>
      </c>
      <c r="E470" t="s">
        <v>1396</v>
      </c>
      <c r="F470">
        <v>86</v>
      </c>
      <c r="G470">
        <v>226</v>
      </c>
      <c r="H470" s="11" t="s">
        <v>1355</v>
      </c>
      <c r="I470" s="11">
        <v>27.5</v>
      </c>
      <c r="J470">
        <v>88</v>
      </c>
      <c r="K470">
        <v>43</v>
      </c>
      <c r="L470" s="11" t="s">
        <v>1188</v>
      </c>
      <c r="M470" s="11">
        <v>101.66666666666667</v>
      </c>
      <c r="N470">
        <v>92</v>
      </c>
      <c r="O470">
        <v>99</v>
      </c>
      <c r="P470" s="11" t="s">
        <v>1356</v>
      </c>
      <c r="Q470" s="11">
        <v>105</v>
      </c>
      <c r="R470">
        <v>71.5</v>
      </c>
      <c r="S470">
        <v>19</v>
      </c>
      <c r="T470" t="s">
        <v>856</v>
      </c>
      <c r="U470">
        <v>165.41666666666669</v>
      </c>
      <c r="V470">
        <v>54.5</v>
      </c>
      <c r="W470">
        <v>149</v>
      </c>
      <c r="X470" t="s">
        <v>1357</v>
      </c>
      <c r="Y470">
        <v>72.083333333333329</v>
      </c>
      <c r="Z470">
        <v>50</v>
      </c>
      <c r="AA470">
        <v>62</v>
      </c>
      <c r="AB470" t="s">
        <v>1358</v>
      </c>
      <c r="AC470">
        <v>109.16666666666667</v>
      </c>
      <c r="AD470">
        <v>101.5</v>
      </c>
      <c r="AE470">
        <v>52</v>
      </c>
      <c r="AF470" t="s">
        <v>1355</v>
      </c>
      <c r="AG470">
        <v>122.91666666666666</v>
      </c>
      <c r="AH470">
        <v>85</v>
      </c>
      <c r="AI470">
        <v>47</v>
      </c>
      <c r="AJ470" t="s">
        <v>1188</v>
      </c>
      <c r="AK470">
        <v>86.25</v>
      </c>
      <c r="AL470">
        <v>74</v>
      </c>
      <c r="AM470">
        <v>111</v>
      </c>
      <c r="AN470" t="s">
        <v>1356</v>
      </c>
      <c r="AO470">
        <v>115.41666666666667</v>
      </c>
      <c r="AP470">
        <v>56</v>
      </c>
      <c r="AQ470">
        <v>176</v>
      </c>
      <c r="AR470" t="s">
        <v>856</v>
      </c>
      <c r="AS470">
        <v>55</v>
      </c>
      <c r="AT470">
        <v>53</v>
      </c>
      <c r="AU470">
        <v>82</v>
      </c>
      <c r="AV470" t="s">
        <v>1797</v>
      </c>
      <c r="AW470">
        <v>107.5</v>
      </c>
      <c r="AX470">
        <v>44</v>
      </c>
      <c r="AY470">
        <v>84</v>
      </c>
      <c r="AZ470" t="s">
        <v>1358</v>
      </c>
      <c r="BA470">
        <v>95.416666666666671</v>
      </c>
      <c r="BB470">
        <v>87</v>
      </c>
      <c r="BC470">
        <v>107</v>
      </c>
      <c r="BD470" t="s">
        <v>1355</v>
      </c>
      <c r="BE470">
        <v>117.91666666666667</v>
      </c>
      <c r="BF470">
        <v>102</v>
      </c>
      <c r="BG470">
        <v>14</v>
      </c>
      <c r="BH470" t="s">
        <v>1188</v>
      </c>
      <c r="BI470">
        <v>119.16666666666667</v>
      </c>
      <c r="BJ470">
        <v>68.5</v>
      </c>
      <c r="BK470">
        <v>148</v>
      </c>
      <c r="BL470" t="s">
        <v>1806</v>
      </c>
      <c r="BM470">
        <v>95</v>
      </c>
      <c r="BN470">
        <v>73</v>
      </c>
      <c r="BO470">
        <v>68</v>
      </c>
      <c r="BP470" t="s">
        <v>856</v>
      </c>
      <c r="BQ470">
        <v>108.75</v>
      </c>
      <c r="BR470">
        <v>59</v>
      </c>
      <c r="BS470">
        <v>100</v>
      </c>
      <c r="BT470" t="s">
        <v>984</v>
      </c>
      <c r="BU470">
        <v>119.16666666666667</v>
      </c>
      <c r="BV470">
        <v>66</v>
      </c>
      <c r="BW470">
        <v>73</v>
      </c>
      <c r="BX470" t="s">
        <v>986</v>
      </c>
      <c r="BY470">
        <v>90.416666666666671</v>
      </c>
      <c r="BZ470">
        <v>82</v>
      </c>
      <c r="CA470">
        <v>150</v>
      </c>
      <c r="CB470" t="s">
        <v>1355</v>
      </c>
      <c r="CC470">
        <v>100.83333333333333</v>
      </c>
      <c r="CD470">
        <v>98</v>
      </c>
      <c r="CE470">
        <v>60</v>
      </c>
      <c r="CF470" t="s">
        <v>1188</v>
      </c>
      <c r="CG470">
        <v>104.16666666666667</v>
      </c>
      <c r="CH470">
        <v>54.5</v>
      </c>
      <c r="CI470">
        <v>136</v>
      </c>
      <c r="CJ470" t="s">
        <v>1806</v>
      </c>
      <c r="CK470">
        <v>112.91666666666667</v>
      </c>
      <c r="CL470">
        <v>60</v>
      </c>
      <c r="CM470">
        <v>89</v>
      </c>
      <c r="CN470" t="s">
        <v>856</v>
      </c>
      <c r="CO470">
        <v>147.5</v>
      </c>
      <c r="CP470">
        <v>39</v>
      </c>
      <c r="CQ470">
        <v>146</v>
      </c>
      <c r="CR470" t="s">
        <v>984</v>
      </c>
      <c r="CS470">
        <v>60</v>
      </c>
      <c r="CT470">
        <v>56</v>
      </c>
      <c r="CU470">
        <v>50</v>
      </c>
      <c r="CV470" t="s">
        <v>986</v>
      </c>
      <c r="CW470">
        <v>157.5</v>
      </c>
      <c r="CX470">
        <v>88</v>
      </c>
      <c r="CY470">
        <v>152</v>
      </c>
      <c r="CZ470" t="s">
        <v>1355</v>
      </c>
      <c r="DA470">
        <v>98.333333333333329</v>
      </c>
      <c r="DB470">
        <v>85</v>
      </c>
      <c r="DC470">
        <v>70</v>
      </c>
      <c r="DD470" t="s">
        <v>1805</v>
      </c>
      <c r="DE470">
        <v>93.333333333333329</v>
      </c>
      <c r="DF470">
        <v>50.5</v>
      </c>
      <c r="DG470">
        <v>167</v>
      </c>
      <c r="DH470" t="s">
        <v>1806</v>
      </c>
      <c r="DI470">
        <v>104.58333333333333</v>
      </c>
      <c r="DJ470">
        <v>49</v>
      </c>
      <c r="DK470">
        <v>203</v>
      </c>
      <c r="DL470" t="s">
        <v>856</v>
      </c>
      <c r="DM470">
        <v>40.833333333333336</v>
      </c>
      <c r="DN470">
        <v>69</v>
      </c>
      <c r="DO470">
        <v>50</v>
      </c>
      <c r="DP470" t="s">
        <v>984</v>
      </c>
      <c r="DQ470">
        <v>100.83333333333333</v>
      </c>
      <c r="DR470">
        <v>57</v>
      </c>
      <c r="DS470">
        <v>188</v>
      </c>
      <c r="DT470" t="s">
        <v>986</v>
      </c>
      <c r="DU470">
        <v>43.333333333333336</v>
      </c>
      <c r="DV470">
        <v>78</v>
      </c>
      <c r="DW470">
        <v>148</v>
      </c>
      <c r="DX470" t="s">
        <v>1355</v>
      </c>
      <c r="DY470">
        <v>119.58333333333333</v>
      </c>
      <c r="DZ470">
        <v>66</v>
      </c>
      <c r="EA470">
        <v>54</v>
      </c>
      <c r="EB470" t="s">
        <v>1805</v>
      </c>
      <c r="EC470">
        <v>85.833333333333329</v>
      </c>
      <c r="ED470">
        <v>54.5</v>
      </c>
      <c r="EE470">
        <v>178</v>
      </c>
      <c r="EF470" t="s">
        <v>1806</v>
      </c>
      <c r="EG470">
        <v>89.583333333333329</v>
      </c>
      <c r="EH470">
        <v>68</v>
      </c>
      <c r="EI470">
        <v>61</v>
      </c>
      <c r="EJ470" t="s">
        <v>856</v>
      </c>
      <c r="EK470">
        <v>93.75</v>
      </c>
      <c r="EL470">
        <v>57</v>
      </c>
      <c r="EM470">
        <v>52</v>
      </c>
      <c r="EN470" t="s">
        <v>984</v>
      </c>
      <c r="EO470">
        <v>113.33333333333333</v>
      </c>
      <c r="EP470">
        <v>57</v>
      </c>
      <c r="EQ470">
        <v>52</v>
      </c>
      <c r="ER470" t="s">
        <v>986</v>
      </c>
      <c r="ES470">
        <v>89.166666666666671</v>
      </c>
      <c r="ET470">
        <v>95</v>
      </c>
      <c r="EU470">
        <v>195</v>
      </c>
      <c r="EV470">
        <v>99</v>
      </c>
      <c r="EW470">
        <v>20</v>
      </c>
      <c r="EX470">
        <v>90</v>
      </c>
      <c r="EY470">
        <v>153</v>
      </c>
      <c r="EZ470">
        <v>37</v>
      </c>
      <c r="FA470">
        <v>46</v>
      </c>
      <c r="FB470">
        <v>34</v>
      </c>
      <c r="FC470">
        <v>84</v>
      </c>
      <c r="FD470">
        <v>45</v>
      </c>
      <c r="FE470">
        <v>26</v>
      </c>
    </row>
    <row r="471" spans="1:161" x14ac:dyDescent="0.2">
      <c r="A471" t="s">
        <v>1397</v>
      </c>
      <c r="B471" t="s">
        <v>1398</v>
      </c>
      <c r="C471" t="s">
        <v>1353</v>
      </c>
      <c r="D471" t="s">
        <v>853</v>
      </c>
      <c r="E471" t="s">
        <v>1399</v>
      </c>
      <c r="F471">
        <v>106</v>
      </c>
      <c r="G471">
        <v>71</v>
      </c>
      <c r="H471" s="11" t="s">
        <v>1355</v>
      </c>
      <c r="I471" s="11">
        <v>72.083333333333329</v>
      </c>
      <c r="J471">
        <v>55</v>
      </c>
      <c r="K471">
        <v>159</v>
      </c>
      <c r="L471" s="11" t="s">
        <v>1188</v>
      </c>
      <c r="M471" s="11">
        <v>109.16666666666667</v>
      </c>
      <c r="N471">
        <v>95</v>
      </c>
      <c r="O471">
        <v>87</v>
      </c>
      <c r="P471" s="11" t="s">
        <v>1356</v>
      </c>
      <c r="Q471" s="11">
        <v>105.41666666666667</v>
      </c>
      <c r="R471">
        <v>56.5</v>
      </c>
      <c r="S471">
        <v>162</v>
      </c>
      <c r="T471" t="s">
        <v>856</v>
      </c>
      <c r="U471">
        <v>38.749999999999993</v>
      </c>
      <c r="V471">
        <v>51</v>
      </c>
      <c r="W471">
        <v>181</v>
      </c>
      <c r="X471" t="s">
        <v>1357</v>
      </c>
      <c r="Y471">
        <v>40.833333333333336</v>
      </c>
      <c r="Z471">
        <v>48</v>
      </c>
      <c r="AA471">
        <v>81</v>
      </c>
      <c r="AB471" t="s">
        <v>1358</v>
      </c>
      <c r="AC471">
        <v>93.75</v>
      </c>
      <c r="AD471">
        <v>109.5</v>
      </c>
      <c r="AE471">
        <v>4</v>
      </c>
      <c r="AF471" t="s">
        <v>1355</v>
      </c>
      <c r="AG471">
        <v>149.16666666666666</v>
      </c>
      <c r="AH471">
        <v>50</v>
      </c>
      <c r="AI471">
        <v>181</v>
      </c>
      <c r="AJ471" t="s">
        <v>1188</v>
      </c>
      <c r="AK471">
        <v>89.583333333333329</v>
      </c>
      <c r="AL471">
        <v>79</v>
      </c>
      <c r="AM471">
        <v>100</v>
      </c>
      <c r="AN471" t="s">
        <v>1356</v>
      </c>
      <c r="AO471">
        <v>112.08333333333333</v>
      </c>
      <c r="AP471">
        <v>73</v>
      </c>
      <c r="AQ471">
        <v>15</v>
      </c>
      <c r="AR471" t="s">
        <v>856</v>
      </c>
      <c r="AS471">
        <v>99.166666666666671</v>
      </c>
      <c r="AT471">
        <v>62</v>
      </c>
      <c r="AU471">
        <v>39</v>
      </c>
      <c r="AV471" t="s">
        <v>1797</v>
      </c>
      <c r="AW471">
        <v>115</v>
      </c>
      <c r="AX471">
        <v>46</v>
      </c>
      <c r="AY471">
        <v>66</v>
      </c>
      <c r="AZ471" t="s">
        <v>1358</v>
      </c>
      <c r="BA471">
        <v>85.416666666666671</v>
      </c>
      <c r="BB471">
        <v>86</v>
      </c>
      <c r="BC471">
        <v>122</v>
      </c>
      <c r="BD471" t="s">
        <v>1355</v>
      </c>
      <c r="BE471">
        <v>67.916666666666657</v>
      </c>
      <c r="BF471">
        <v>51</v>
      </c>
      <c r="BG471">
        <v>156</v>
      </c>
      <c r="BH471" t="s">
        <v>1188</v>
      </c>
      <c r="BI471">
        <v>95</v>
      </c>
      <c r="BJ471">
        <v>75</v>
      </c>
      <c r="BK471">
        <v>129</v>
      </c>
      <c r="BL471" t="s">
        <v>1806</v>
      </c>
      <c r="BM471">
        <v>75.833333333333329</v>
      </c>
      <c r="BN471">
        <v>81</v>
      </c>
      <c r="BO471">
        <v>13</v>
      </c>
      <c r="BP471" t="s">
        <v>856</v>
      </c>
      <c r="BQ471">
        <v>111.66666666666667</v>
      </c>
      <c r="BR471">
        <v>62</v>
      </c>
      <c r="BS471">
        <v>75</v>
      </c>
      <c r="BT471" t="s">
        <v>984</v>
      </c>
      <c r="BU471">
        <v>102.5</v>
      </c>
      <c r="BV471">
        <v>71</v>
      </c>
      <c r="BW471">
        <v>31</v>
      </c>
      <c r="BX471" t="s">
        <v>986</v>
      </c>
      <c r="BY471">
        <v>171.66666666666669</v>
      </c>
      <c r="BZ471">
        <v>95</v>
      </c>
      <c r="CA471">
        <v>45</v>
      </c>
      <c r="CB471" t="s">
        <v>1355</v>
      </c>
      <c r="CC471">
        <v>85</v>
      </c>
      <c r="CD471">
        <v>68</v>
      </c>
      <c r="CE471">
        <v>144</v>
      </c>
      <c r="CF471" t="s">
        <v>1188</v>
      </c>
      <c r="CG471">
        <v>116.25</v>
      </c>
      <c r="CH471">
        <v>65</v>
      </c>
      <c r="CI471">
        <v>71</v>
      </c>
      <c r="CJ471" t="s">
        <v>1806</v>
      </c>
      <c r="CK471">
        <v>111.25</v>
      </c>
      <c r="CL471">
        <v>66</v>
      </c>
      <c r="CM471">
        <v>41</v>
      </c>
      <c r="CN471" t="s">
        <v>856</v>
      </c>
      <c r="CO471">
        <v>88.333333333333329</v>
      </c>
      <c r="CP471">
        <v>47</v>
      </c>
      <c r="CQ471">
        <v>81</v>
      </c>
      <c r="CR471" t="s">
        <v>984</v>
      </c>
      <c r="CS471">
        <v>105.41666666666667</v>
      </c>
      <c r="CT471">
        <v>31</v>
      </c>
      <c r="CU471">
        <v>203</v>
      </c>
      <c r="CV471" t="s">
        <v>986</v>
      </c>
      <c r="CW471">
        <v>27.083333333333343</v>
      </c>
      <c r="CX471">
        <v>105</v>
      </c>
      <c r="CY471">
        <v>9</v>
      </c>
      <c r="CZ471" t="s">
        <v>1355</v>
      </c>
      <c r="DA471">
        <v>140.83333333333334</v>
      </c>
      <c r="DB471">
        <v>50</v>
      </c>
      <c r="DC471">
        <v>183</v>
      </c>
      <c r="DD471" t="s">
        <v>1805</v>
      </c>
      <c r="DE471">
        <v>80</v>
      </c>
      <c r="DF471">
        <v>68.5</v>
      </c>
      <c r="DG471">
        <v>98</v>
      </c>
      <c r="DH471" t="s">
        <v>1806</v>
      </c>
      <c r="DI471">
        <v>110</v>
      </c>
      <c r="DJ471">
        <v>72</v>
      </c>
      <c r="DK471">
        <v>13</v>
      </c>
      <c r="DL471" t="s">
        <v>856</v>
      </c>
      <c r="DM471">
        <v>110</v>
      </c>
      <c r="DN471">
        <v>64</v>
      </c>
      <c r="DO471">
        <v>94</v>
      </c>
      <c r="DP471" t="s">
        <v>984</v>
      </c>
      <c r="DQ471">
        <v>94.583333333333329</v>
      </c>
      <c r="DR471">
        <v>76</v>
      </c>
      <c r="DS471">
        <v>28</v>
      </c>
      <c r="DT471" t="s">
        <v>986</v>
      </c>
      <c r="DU471">
        <v>122.08333333333333</v>
      </c>
      <c r="DV471">
        <v>83</v>
      </c>
      <c r="DW471">
        <v>107</v>
      </c>
      <c r="DX471" t="s">
        <v>1355</v>
      </c>
      <c r="DY471">
        <v>62.916666666666664</v>
      </c>
      <c r="DZ471">
        <v>50</v>
      </c>
      <c r="EA471">
        <v>135</v>
      </c>
      <c r="EB471" t="s">
        <v>1805</v>
      </c>
      <c r="EC471">
        <v>117.5</v>
      </c>
      <c r="ED471">
        <v>67.5</v>
      </c>
      <c r="EE471">
        <v>122</v>
      </c>
      <c r="EF471" t="s">
        <v>1806</v>
      </c>
      <c r="EG471">
        <v>106.25</v>
      </c>
      <c r="EH471">
        <v>71</v>
      </c>
      <c r="EI471">
        <v>37</v>
      </c>
      <c r="EJ471" t="s">
        <v>856</v>
      </c>
      <c r="EK471">
        <v>152.08333333333334</v>
      </c>
      <c r="EL471">
        <v>52</v>
      </c>
      <c r="EM471">
        <v>81</v>
      </c>
      <c r="EN471" t="s">
        <v>984</v>
      </c>
      <c r="EO471">
        <v>123.33333333333333</v>
      </c>
      <c r="EP471">
        <v>52</v>
      </c>
      <c r="EQ471">
        <v>81</v>
      </c>
      <c r="ER471" t="s">
        <v>986</v>
      </c>
      <c r="ES471">
        <v>121.66666666666667</v>
      </c>
      <c r="ET471">
        <v>116</v>
      </c>
      <c r="EU471">
        <v>18</v>
      </c>
      <c r="EV471">
        <v>66</v>
      </c>
      <c r="EW471">
        <v>177</v>
      </c>
      <c r="EX471">
        <v>96</v>
      </c>
      <c r="EY471">
        <v>137</v>
      </c>
      <c r="EZ471">
        <v>31</v>
      </c>
      <c r="FA471">
        <v>162</v>
      </c>
      <c r="FB471">
        <v>30</v>
      </c>
      <c r="FC471">
        <v>137</v>
      </c>
      <c r="FD471">
        <v>38</v>
      </c>
      <c r="FE471">
        <v>133</v>
      </c>
    </row>
    <row r="472" spans="1:161" x14ac:dyDescent="0.2">
      <c r="A472" t="s">
        <v>1400</v>
      </c>
      <c r="B472" t="s">
        <v>1401</v>
      </c>
      <c r="C472" t="s">
        <v>1353</v>
      </c>
      <c r="D472" t="s">
        <v>853</v>
      </c>
      <c r="E472" t="s">
        <v>1402</v>
      </c>
      <c r="F472">
        <v>97</v>
      </c>
      <c r="G472">
        <v>151</v>
      </c>
      <c r="H472" s="11" t="s">
        <v>1355</v>
      </c>
      <c r="I472" s="11">
        <v>44.166666666666664</v>
      </c>
      <c r="J472">
        <v>81</v>
      </c>
      <c r="K472">
        <v>63</v>
      </c>
      <c r="L472" s="11" t="s">
        <v>1188</v>
      </c>
      <c r="M472" s="11">
        <v>91.25</v>
      </c>
      <c r="N472">
        <v>102</v>
      </c>
      <c r="O472">
        <v>56</v>
      </c>
      <c r="P472" s="11" t="s">
        <v>1356</v>
      </c>
      <c r="Q472" s="11">
        <v>92.083333333333329</v>
      </c>
      <c r="R472">
        <v>62</v>
      </c>
      <c r="S472">
        <v>103</v>
      </c>
      <c r="T472" t="s">
        <v>856</v>
      </c>
      <c r="U472">
        <v>87.916666666666671</v>
      </c>
      <c r="V472">
        <v>59.5</v>
      </c>
      <c r="W472">
        <v>100</v>
      </c>
      <c r="X472" t="s">
        <v>1357</v>
      </c>
      <c r="Y472">
        <v>98.333333333333329</v>
      </c>
      <c r="Z472">
        <v>32</v>
      </c>
      <c r="AA472">
        <v>217</v>
      </c>
      <c r="AB472" t="s">
        <v>1358</v>
      </c>
      <c r="AC472">
        <v>37.083333333333336</v>
      </c>
      <c r="AD472">
        <v>106</v>
      </c>
      <c r="AE472">
        <v>17</v>
      </c>
      <c r="AF472" t="s">
        <v>1355</v>
      </c>
      <c r="AG472">
        <v>137.5</v>
      </c>
      <c r="AH472">
        <v>86</v>
      </c>
      <c r="AI472">
        <v>42</v>
      </c>
      <c r="AJ472" t="s">
        <v>1188</v>
      </c>
      <c r="AK472">
        <v>100.83333333333333</v>
      </c>
      <c r="AL472">
        <v>97.5</v>
      </c>
      <c r="AM472">
        <v>37</v>
      </c>
      <c r="AN472" t="s">
        <v>1356</v>
      </c>
      <c r="AO472">
        <v>109.16666666666667</v>
      </c>
      <c r="AP472">
        <v>66.5</v>
      </c>
      <c r="AQ472">
        <v>74</v>
      </c>
      <c r="AR472" t="s">
        <v>856</v>
      </c>
      <c r="AS472">
        <v>97.5</v>
      </c>
      <c r="AT472">
        <v>50</v>
      </c>
      <c r="AU472">
        <v>96</v>
      </c>
      <c r="AV472" t="s">
        <v>1797</v>
      </c>
      <c r="AW472">
        <v>138.75</v>
      </c>
      <c r="AX472">
        <v>46</v>
      </c>
      <c r="AY472">
        <v>66</v>
      </c>
      <c r="AZ472" t="s">
        <v>1358</v>
      </c>
      <c r="BA472">
        <v>133.75</v>
      </c>
      <c r="BB472">
        <v>87</v>
      </c>
      <c r="BC472">
        <v>107</v>
      </c>
      <c r="BD472" t="s">
        <v>1355</v>
      </c>
      <c r="BE472">
        <v>136.66666666666666</v>
      </c>
      <c r="BF472">
        <v>87</v>
      </c>
      <c r="BG472">
        <v>44</v>
      </c>
      <c r="BH472" t="s">
        <v>1188</v>
      </c>
      <c r="BI472">
        <v>107.91666666666667</v>
      </c>
      <c r="BJ472">
        <v>93.5</v>
      </c>
      <c r="BK472">
        <v>59</v>
      </c>
      <c r="BL472" t="s">
        <v>1806</v>
      </c>
      <c r="BM472">
        <v>150.41666666666666</v>
      </c>
      <c r="BN472">
        <v>73</v>
      </c>
      <c r="BO472">
        <v>68</v>
      </c>
      <c r="BP472" t="s">
        <v>856</v>
      </c>
      <c r="BQ472">
        <v>108.75</v>
      </c>
      <c r="BR472">
        <v>45</v>
      </c>
      <c r="BS472">
        <v>189</v>
      </c>
      <c r="BT472" t="s">
        <v>984</v>
      </c>
      <c r="BU472">
        <v>107.91666666666667</v>
      </c>
      <c r="BV472">
        <v>56</v>
      </c>
      <c r="BW472">
        <v>147</v>
      </c>
      <c r="BX472" t="s">
        <v>986</v>
      </c>
      <c r="BY472">
        <v>135</v>
      </c>
      <c r="BZ472">
        <v>75</v>
      </c>
      <c r="CA472">
        <v>195</v>
      </c>
      <c r="CB472" t="s">
        <v>1355</v>
      </c>
      <c r="CC472">
        <v>82.083333333333329</v>
      </c>
      <c r="CD472">
        <v>97</v>
      </c>
      <c r="CE472">
        <v>63</v>
      </c>
      <c r="CF472" t="s">
        <v>1188</v>
      </c>
      <c r="CG472">
        <v>96.25</v>
      </c>
      <c r="CH472">
        <v>45</v>
      </c>
      <c r="CI472">
        <v>180</v>
      </c>
      <c r="CJ472" t="s">
        <v>1806</v>
      </c>
      <c r="CK472">
        <v>60.416666666666671</v>
      </c>
      <c r="CL472">
        <v>60</v>
      </c>
      <c r="CM472">
        <v>89</v>
      </c>
      <c r="CN472" t="s">
        <v>856</v>
      </c>
      <c r="CO472">
        <v>105.41666666666667</v>
      </c>
      <c r="CP472">
        <v>30</v>
      </c>
      <c r="CQ472">
        <v>208</v>
      </c>
      <c r="CR472" t="s">
        <v>984</v>
      </c>
      <c r="CS472">
        <v>102.5</v>
      </c>
      <c r="CT472">
        <v>24</v>
      </c>
      <c r="CU472">
        <v>231</v>
      </c>
      <c r="CV472" t="s">
        <v>986</v>
      </c>
      <c r="CW472">
        <v>92.083333333333329</v>
      </c>
      <c r="CX472">
        <v>88</v>
      </c>
      <c r="CY472">
        <v>152</v>
      </c>
      <c r="CZ472" t="s">
        <v>1355</v>
      </c>
      <c r="DA472">
        <v>55</v>
      </c>
      <c r="DB472">
        <v>91</v>
      </c>
      <c r="DC472">
        <v>54</v>
      </c>
      <c r="DD472" t="s">
        <v>1805</v>
      </c>
      <c r="DE472">
        <v>108.75</v>
      </c>
      <c r="DF472">
        <v>71.5</v>
      </c>
      <c r="DG472">
        <v>85</v>
      </c>
      <c r="DH472" t="s">
        <v>1806</v>
      </c>
      <c r="DI472">
        <v>103.33333333333333</v>
      </c>
      <c r="DJ472">
        <v>61</v>
      </c>
      <c r="DK472">
        <v>102</v>
      </c>
      <c r="DL472" t="s">
        <v>856</v>
      </c>
      <c r="DM472">
        <v>115</v>
      </c>
      <c r="DN472">
        <v>50</v>
      </c>
      <c r="DO472">
        <v>214</v>
      </c>
      <c r="DP472" t="s">
        <v>984</v>
      </c>
      <c r="DQ472">
        <v>107.91666666666667</v>
      </c>
      <c r="DR472">
        <v>52</v>
      </c>
      <c r="DS472">
        <v>212</v>
      </c>
      <c r="DT472" t="s">
        <v>986</v>
      </c>
      <c r="DU472">
        <v>108.75</v>
      </c>
      <c r="DV472">
        <v>89.5</v>
      </c>
      <c r="DW472">
        <v>44</v>
      </c>
      <c r="DX472" t="s">
        <v>1355</v>
      </c>
      <c r="DY472">
        <v>166.66666666666666</v>
      </c>
      <c r="DZ472">
        <v>62</v>
      </c>
      <c r="EA472">
        <v>75</v>
      </c>
      <c r="EB472" t="s">
        <v>1805</v>
      </c>
      <c r="EC472">
        <v>140.41666666666666</v>
      </c>
      <c r="ED472">
        <v>72.5</v>
      </c>
      <c r="EE472">
        <v>93</v>
      </c>
      <c r="EF472" t="s">
        <v>1806</v>
      </c>
      <c r="EG472">
        <v>71.666666666666671</v>
      </c>
      <c r="EH472">
        <v>58</v>
      </c>
      <c r="EI472">
        <v>138</v>
      </c>
      <c r="EJ472" t="s">
        <v>856</v>
      </c>
      <c r="EK472">
        <v>138.75</v>
      </c>
      <c r="EL472">
        <v>26</v>
      </c>
      <c r="EM472">
        <v>233</v>
      </c>
      <c r="EN472" t="s">
        <v>984</v>
      </c>
      <c r="EO472">
        <v>58.75</v>
      </c>
      <c r="EP472">
        <v>26</v>
      </c>
      <c r="EQ472">
        <v>233</v>
      </c>
      <c r="ER472" t="s">
        <v>986</v>
      </c>
      <c r="ES472">
        <v>97.916666666666671</v>
      </c>
      <c r="ET472">
        <v>93</v>
      </c>
      <c r="EU472">
        <v>204</v>
      </c>
      <c r="EV472">
        <v>67</v>
      </c>
      <c r="EW472">
        <v>172</v>
      </c>
      <c r="EX472">
        <v>125</v>
      </c>
      <c r="EY472">
        <v>25</v>
      </c>
      <c r="EZ472">
        <v>21</v>
      </c>
      <c r="FA472">
        <v>231</v>
      </c>
      <c r="FB472">
        <v>31</v>
      </c>
      <c r="FC472">
        <v>134</v>
      </c>
      <c r="FD472">
        <v>27</v>
      </c>
      <c r="FE472">
        <v>228</v>
      </c>
    </row>
    <row r="473" spans="1:161" x14ac:dyDescent="0.2">
      <c r="A473" t="s">
        <v>1403</v>
      </c>
      <c r="B473" t="s">
        <v>1404</v>
      </c>
      <c r="C473" t="s">
        <v>1353</v>
      </c>
      <c r="D473" t="s">
        <v>853</v>
      </c>
      <c r="E473" t="s">
        <v>1405</v>
      </c>
      <c r="F473">
        <v>110</v>
      </c>
      <c r="G473">
        <v>32</v>
      </c>
      <c r="H473" s="11" t="s">
        <v>1355</v>
      </c>
      <c r="I473" s="11">
        <v>88.333333333333329</v>
      </c>
      <c r="J473">
        <v>40</v>
      </c>
      <c r="K473">
        <v>215</v>
      </c>
      <c r="L473" s="11" t="s">
        <v>1188</v>
      </c>
      <c r="M473" s="11">
        <v>77.083333333333343</v>
      </c>
      <c r="N473">
        <v>66</v>
      </c>
      <c r="O473">
        <v>182</v>
      </c>
      <c r="P473" s="11" t="s">
        <v>1356</v>
      </c>
      <c r="Q473" s="11">
        <v>73.75</v>
      </c>
      <c r="R473">
        <v>58.5</v>
      </c>
      <c r="S473">
        <v>137</v>
      </c>
      <c r="T473" t="s">
        <v>856</v>
      </c>
      <c r="U473">
        <v>111.66666666666667</v>
      </c>
      <c r="V473">
        <v>48.5</v>
      </c>
      <c r="W473">
        <v>204</v>
      </c>
      <c r="X473" t="s">
        <v>1357</v>
      </c>
      <c r="Y473">
        <v>23.333333333333329</v>
      </c>
      <c r="Z473">
        <v>47</v>
      </c>
      <c r="AA473">
        <v>96</v>
      </c>
      <c r="AB473" t="s">
        <v>1358</v>
      </c>
      <c r="AC473">
        <v>95</v>
      </c>
      <c r="AD473">
        <v>109.5</v>
      </c>
      <c r="AE473">
        <v>4</v>
      </c>
      <c r="AF473" t="s">
        <v>1355</v>
      </c>
      <c r="AG473">
        <v>142.91666666666666</v>
      </c>
      <c r="AH473">
        <v>55</v>
      </c>
      <c r="AI473">
        <v>160</v>
      </c>
      <c r="AJ473" t="s">
        <v>1188</v>
      </c>
      <c r="AK473">
        <v>92.083333333333329</v>
      </c>
      <c r="AL473">
        <v>71.5</v>
      </c>
      <c r="AM473">
        <v>119</v>
      </c>
      <c r="AN473" t="s">
        <v>1356</v>
      </c>
      <c r="AO473">
        <v>118.33333333333333</v>
      </c>
      <c r="AP473">
        <v>57</v>
      </c>
      <c r="AQ473">
        <v>165</v>
      </c>
      <c r="AR473" t="s">
        <v>856</v>
      </c>
      <c r="AS473">
        <v>46.666666666666664</v>
      </c>
      <c r="AT473">
        <v>66</v>
      </c>
      <c r="AU473">
        <v>20</v>
      </c>
      <c r="AV473" t="s">
        <v>1797</v>
      </c>
      <c r="AW473">
        <v>111.66666666666667</v>
      </c>
      <c r="AX473">
        <v>44</v>
      </c>
      <c r="AY473">
        <v>84</v>
      </c>
      <c r="AZ473" t="s">
        <v>1358</v>
      </c>
      <c r="BA473">
        <v>77.916666666666671</v>
      </c>
      <c r="BB473">
        <v>87</v>
      </c>
      <c r="BC473">
        <v>107</v>
      </c>
      <c r="BD473" t="s">
        <v>1355</v>
      </c>
      <c r="BE473">
        <v>127.91666666666667</v>
      </c>
      <c r="BF473">
        <v>56</v>
      </c>
      <c r="BG473">
        <v>141</v>
      </c>
      <c r="BH473" t="s">
        <v>1188</v>
      </c>
      <c r="BI473">
        <v>107.5</v>
      </c>
      <c r="BJ473">
        <v>63.5</v>
      </c>
      <c r="BK473">
        <v>163</v>
      </c>
      <c r="BL473" t="s">
        <v>1806</v>
      </c>
      <c r="BM473">
        <v>104.16666666666667</v>
      </c>
      <c r="BN473">
        <v>77</v>
      </c>
      <c r="BO473">
        <v>37</v>
      </c>
      <c r="BP473" t="s">
        <v>856</v>
      </c>
      <c r="BQ473">
        <v>105.41666666666667</v>
      </c>
      <c r="BR473">
        <v>65</v>
      </c>
      <c r="BS473">
        <v>48</v>
      </c>
      <c r="BT473" t="s">
        <v>984</v>
      </c>
      <c r="BU473">
        <v>113.75</v>
      </c>
      <c r="BV473">
        <v>71</v>
      </c>
      <c r="BW473">
        <v>31</v>
      </c>
      <c r="BX473" t="s">
        <v>986</v>
      </c>
      <c r="BY473">
        <v>124.16666666666667</v>
      </c>
      <c r="BZ473">
        <v>79</v>
      </c>
      <c r="CA473">
        <v>174</v>
      </c>
      <c r="CB473" t="s">
        <v>1355</v>
      </c>
      <c r="CC473">
        <v>93.75</v>
      </c>
      <c r="CD473">
        <v>64</v>
      </c>
      <c r="CE473">
        <v>159</v>
      </c>
      <c r="CF473" t="s">
        <v>1188</v>
      </c>
      <c r="CG473">
        <v>93.333333333333329</v>
      </c>
      <c r="CH473">
        <v>46</v>
      </c>
      <c r="CI473">
        <v>173</v>
      </c>
      <c r="CJ473" t="s">
        <v>1806</v>
      </c>
      <c r="CK473">
        <v>84.583333333333329</v>
      </c>
      <c r="CL473">
        <v>64</v>
      </c>
      <c r="CM473">
        <v>50</v>
      </c>
      <c r="CN473" t="s">
        <v>856</v>
      </c>
      <c r="CO473">
        <v>121.66666666666667</v>
      </c>
      <c r="CP473">
        <v>47</v>
      </c>
      <c r="CQ473">
        <v>81</v>
      </c>
      <c r="CR473" t="s">
        <v>984</v>
      </c>
      <c r="CS473">
        <v>79.166666666666657</v>
      </c>
      <c r="CT473">
        <v>49</v>
      </c>
      <c r="CU473">
        <v>89</v>
      </c>
      <c r="CV473" t="s">
        <v>986</v>
      </c>
      <c r="CW473">
        <v>77.5</v>
      </c>
      <c r="CX473">
        <v>87</v>
      </c>
      <c r="CY473">
        <v>159</v>
      </c>
      <c r="CZ473" t="s">
        <v>1355</v>
      </c>
      <c r="DA473">
        <v>60.416666666666671</v>
      </c>
      <c r="DB473">
        <v>63</v>
      </c>
      <c r="DC473">
        <v>143</v>
      </c>
      <c r="DD473" t="s">
        <v>1805</v>
      </c>
      <c r="DE473">
        <v>130.41666666666666</v>
      </c>
      <c r="DF473">
        <v>58.5</v>
      </c>
      <c r="DG473">
        <v>136</v>
      </c>
      <c r="DH473" t="s">
        <v>1806</v>
      </c>
      <c r="DI473">
        <v>101.66666666666667</v>
      </c>
      <c r="DJ473">
        <v>61</v>
      </c>
      <c r="DK473">
        <v>102</v>
      </c>
      <c r="DL473" t="s">
        <v>856</v>
      </c>
      <c r="DM473">
        <v>76.25</v>
      </c>
      <c r="DN473">
        <v>72</v>
      </c>
      <c r="DO473">
        <v>31</v>
      </c>
      <c r="DP473" t="s">
        <v>984</v>
      </c>
      <c r="DQ473">
        <v>111.66666666666667</v>
      </c>
      <c r="DR473">
        <v>75</v>
      </c>
      <c r="DS473">
        <v>35</v>
      </c>
      <c r="DT473" t="s">
        <v>986</v>
      </c>
      <c r="DU473">
        <v>110</v>
      </c>
      <c r="DV473">
        <v>86.5</v>
      </c>
      <c r="DW473">
        <v>64</v>
      </c>
      <c r="DX473" t="s">
        <v>1355</v>
      </c>
      <c r="DY473">
        <v>146.25</v>
      </c>
      <c r="DZ473">
        <v>33</v>
      </c>
      <c r="EA473">
        <v>216</v>
      </c>
      <c r="EB473" t="s">
        <v>1805</v>
      </c>
      <c r="EC473">
        <v>107.08333333333333</v>
      </c>
      <c r="ED473">
        <v>63.5</v>
      </c>
      <c r="EE473">
        <v>140</v>
      </c>
      <c r="EF473" t="s">
        <v>1806</v>
      </c>
      <c r="EG473">
        <v>112.08333333333333</v>
      </c>
      <c r="EH473">
        <v>70</v>
      </c>
      <c r="EI473">
        <v>45</v>
      </c>
      <c r="EJ473" t="s">
        <v>856</v>
      </c>
      <c r="EK473">
        <v>106.25</v>
      </c>
      <c r="EL473">
        <v>54</v>
      </c>
      <c r="EM473">
        <v>59</v>
      </c>
      <c r="EN473" t="s">
        <v>984</v>
      </c>
      <c r="EO473">
        <v>110.41666666666667</v>
      </c>
      <c r="EP473">
        <v>54</v>
      </c>
      <c r="EQ473">
        <v>59</v>
      </c>
      <c r="ER473" t="s">
        <v>986</v>
      </c>
      <c r="ES473">
        <v>106.66666666666667</v>
      </c>
      <c r="ET473">
        <v>98</v>
      </c>
      <c r="EU473">
        <v>175</v>
      </c>
      <c r="EV473">
        <v>37</v>
      </c>
      <c r="EW473">
        <v>233</v>
      </c>
      <c r="EX473">
        <v>86</v>
      </c>
      <c r="EY473">
        <v>169</v>
      </c>
      <c r="EZ473">
        <v>36</v>
      </c>
      <c r="FA473">
        <v>60</v>
      </c>
      <c r="FB473">
        <v>34</v>
      </c>
      <c r="FC473">
        <v>84</v>
      </c>
      <c r="FD473">
        <v>42</v>
      </c>
      <c r="FE473">
        <v>75</v>
      </c>
    </row>
    <row r="474" spans="1:161" x14ac:dyDescent="0.2">
      <c r="A474" t="s">
        <v>1406</v>
      </c>
      <c r="B474" t="s">
        <v>1407</v>
      </c>
      <c r="C474" t="s">
        <v>1353</v>
      </c>
      <c r="D474" t="s">
        <v>853</v>
      </c>
      <c r="E474" t="s">
        <v>1408</v>
      </c>
      <c r="F474">
        <v>88</v>
      </c>
      <c r="G474">
        <v>215</v>
      </c>
      <c r="H474" s="11" t="s">
        <v>1355</v>
      </c>
      <c r="I474" s="11">
        <v>93.75</v>
      </c>
      <c r="J474">
        <v>74</v>
      </c>
      <c r="K474">
        <v>93</v>
      </c>
      <c r="L474" s="11" t="s">
        <v>1188</v>
      </c>
      <c r="M474" s="11">
        <v>140</v>
      </c>
      <c r="N474">
        <v>78</v>
      </c>
      <c r="O474">
        <v>142</v>
      </c>
      <c r="P474" s="11" t="s">
        <v>1356</v>
      </c>
      <c r="Q474" s="11">
        <v>89.166666666666671</v>
      </c>
      <c r="R474">
        <v>55</v>
      </c>
      <c r="S474">
        <v>179</v>
      </c>
      <c r="T474" t="s">
        <v>856</v>
      </c>
      <c r="U474">
        <v>74.583333333333343</v>
      </c>
      <c r="V474">
        <v>52.5</v>
      </c>
      <c r="W474">
        <v>165</v>
      </c>
      <c r="X474" t="s">
        <v>1357</v>
      </c>
      <c r="Y474">
        <v>113.75</v>
      </c>
      <c r="Z474">
        <v>33</v>
      </c>
      <c r="AA474">
        <v>212</v>
      </c>
      <c r="AB474" t="s">
        <v>1358</v>
      </c>
      <c r="AC474">
        <v>77.916666666666671</v>
      </c>
      <c r="AD474">
        <v>86.5</v>
      </c>
      <c r="AE474">
        <v>200</v>
      </c>
      <c r="AF474" t="s">
        <v>1355</v>
      </c>
      <c r="AG474">
        <v>101.66666666666667</v>
      </c>
      <c r="AH474">
        <v>47</v>
      </c>
      <c r="AI474">
        <v>189</v>
      </c>
      <c r="AJ474" t="s">
        <v>1188</v>
      </c>
      <c r="AK474">
        <v>76.666666666666671</v>
      </c>
      <c r="AL474">
        <v>72</v>
      </c>
      <c r="AM474">
        <v>116</v>
      </c>
      <c r="AN474" t="s">
        <v>1356</v>
      </c>
      <c r="AO474">
        <v>86.666666666666671</v>
      </c>
      <c r="AP474">
        <v>62</v>
      </c>
      <c r="AQ474">
        <v>118</v>
      </c>
      <c r="AR474" t="s">
        <v>856</v>
      </c>
      <c r="AS474">
        <v>59.583333333333336</v>
      </c>
      <c r="AT474">
        <v>32.5</v>
      </c>
      <c r="AU474">
        <v>198</v>
      </c>
      <c r="AV474" t="s">
        <v>1797</v>
      </c>
      <c r="AW474">
        <v>102.91666666666667</v>
      </c>
      <c r="AX474">
        <v>34</v>
      </c>
      <c r="AY474">
        <v>159</v>
      </c>
      <c r="AZ474" t="s">
        <v>1358</v>
      </c>
      <c r="BA474">
        <v>112.08333333333333</v>
      </c>
      <c r="BB474">
        <v>75</v>
      </c>
      <c r="BC474">
        <v>204</v>
      </c>
      <c r="BD474" t="s">
        <v>1355</v>
      </c>
      <c r="BE474">
        <v>101.66666666666667</v>
      </c>
      <c r="BF474">
        <v>58</v>
      </c>
      <c r="BG474">
        <v>133</v>
      </c>
      <c r="BH474" t="s">
        <v>1188</v>
      </c>
      <c r="BI474">
        <v>105.41666666666667</v>
      </c>
      <c r="BJ474">
        <v>87</v>
      </c>
      <c r="BK474">
        <v>84</v>
      </c>
      <c r="BL474" t="s">
        <v>1806</v>
      </c>
      <c r="BM474">
        <v>107.08333333333333</v>
      </c>
      <c r="BN474">
        <v>80</v>
      </c>
      <c r="BO474">
        <v>21</v>
      </c>
      <c r="BP474" t="s">
        <v>856</v>
      </c>
      <c r="BQ474">
        <v>135.83333333333334</v>
      </c>
      <c r="BR474">
        <v>42</v>
      </c>
      <c r="BS474">
        <v>205</v>
      </c>
      <c r="BT474" t="s">
        <v>984</v>
      </c>
      <c r="BU474">
        <v>91.25</v>
      </c>
      <c r="BV474">
        <v>50</v>
      </c>
      <c r="BW474">
        <v>188</v>
      </c>
      <c r="BX474" t="s">
        <v>986</v>
      </c>
      <c r="BY474">
        <v>97.916666666666671</v>
      </c>
      <c r="BZ474">
        <v>73</v>
      </c>
      <c r="CA474">
        <v>208</v>
      </c>
      <c r="CB474" t="s">
        <v>1355</v>
      </c>
      <c r="CC474">
        <v>95.416666666666671</v>
      </c>
      <c r="CD474">
        <v>67</v>
      </c>
      <c r="CE474">
        <v>146</v>
      </c>
      <c r="CF474" t="s">
        <v>1188</v>
      </c>
      <c r="CG474">
        <v>93.333333333333329</v>
      </c>
      <c r="CH474">
        <v>60.5</v>
      </c>
      <c r="CI474">
        <v>101</v>
      </c>
      <c r="CJ474" t="s">
        <v>1806</v>
      </c>
      <c r="CK474">
        <v>118.33333333333333</v>
      </c>
      <c r="CL474">
        <v>58</v>
      </c>
      <c r="CM474">
        <v>107</v>
      </c>
      <c r="CN474" t="s">
        <v>856</v>
      </c>
      <c r="CO474">
        <v>134.58333333333334</v>
      </c>
      <c r="CP474">
        <v>33</v>
      </c>
      <c r="CQ474">
        <v>184</v>
      </c>
      <c r="CR474" t="s">
        <v>984</v>
      </c>
      <c r="CS474">
        <v>105</v>
      </c>
      <c r="CT474">
        <v>35</v>
      </c>
      <c r="CU474">
        <v>183</v>
      </c>
      <c r="CV474" t="s">
        <v>986</v>
      </c>
      <c r="CW474">
        <v>115</v>
      </c>
      <c r="CX474">
        <v>82</v>
      </c>
      <c r="CY474">
        <v>197</v>
      </c>
      <c r="CZ474" t="s">
        <v>1355</v>
      </c>
      <c r="DA474">
        <v>109.16666666666667</v>
      </c>
      <c r="DB474">
        <v>67</v>
      </c>
      <c r="DC474">
        <v>130</v>
      </c>
      <c r="DD474" t="s">
        <v>1805</v>
      </c>
      <c r="DE474">
        <v>123.75</v>
      </c>
      <c r="DF474">
        <v>56.5</v>
      </c>
      <c r="DG474">
        <v>145</v>
      </c>
      <c r="DH474" t="s">
        <v>1806</v>
      </c>
      <c r="DI474">
        <v>70</v>
      </c>
      <c r="DJ474">
        <v>51</v>
      </c>
      <c r="DK474">
        <v>190</v>
      </c>
      <c r="DL474" t="s">
        <v>856</v>
      </c>
      <c r="DM474">
        <v>76.666666666666671</v>
      </c>
      <c r="DN474">
        <v>53</v>
      </c>
      <c r="DO474">
        <v>196</v>
      </c>
      <c r="DP474" t="s">
        <v>984</v>
      </c>
      <c r="DQ474">
        <v>90.833333333333329</v>
      </c>
      <c r="DR474">
        <v>50</v>
      </c>
      <c r="DS474">
        <v>219</v>
      </c>
      <c r="DT474" t="s">
        <v>986</v>
      </c>
      <c r="DU474">
        <v>81.25</v>
      </c>
      <c r="DV474">
        <v>69.5</v>
      </c>
      <c r="DW474">
        <v>219</v>
      </c>
      <c r="DX474" t="s">
        <v>1355</v>
      </c>
      <c r="DY474">
        <v>80</v>
      </c>
      <c r="DZ474">
        <v>39</v>
      </c>
      <c r="EA474">
        <v>187</v>
      </c>
      <c r="EB474" t="s">
        <v>1805</v>
      </c>
      <c r="EC474">
        <v>83.75</v>
      </c>
      <c r="ED474">
        <v>76</v>
      </c>
      <c r="EE474">
        <v>73</v>
      </c>
      <c r="EF474" t="s">
        <v>1806</v>
      </c>
      <c r="EG474">
        <v>99.166666666666671</v>
      </c>
      <c r="EH474">
        <v>59</v>
      </c>
      <c r="EI474">
        <v>134</v>
      </c>
      <c r="EJ474" t="s">
        <v>856</v>
      </c>
      <c r="EK474">
        <v>123.75</v>
      </c>
      <c r="EL474">
        <v>39</v>
      </c>
      <c r="EM474">
        <v>174</v>
      </c>
      <c r="EN474" t="s">
        <v>984</v>
      </c>
      <c r="EO474">
        <v>33.75</v>
      </c>
      <c r="EP474">
        <v>39</v>
      </c>
      <c r="EQ474">
        <v>174</v>
      </c>
      <c r="ER474" t="s">
        <v>986</v>
      </c>
      <c r="ES474">
        <v>115.83333333333333</v>
      </c>
      <c r="ET474">
        <v>99</v>
      </c>
      <c r="EU474">
        <v>171</v>
      </c>
      <c r="EV474">
        <v>72</v>
      </c>
      <c r="EW474">
        <v>148</v>
      </c>
      <c r="EX474">
        <v>113</v>
      </c>
      <c r="EY474">
        <v>71</v>
      </c>
      <c r="EZ474">
        <v>29</v>
      </c>
      <c r="FA474">
        <v>191</v>
      </c>
      <c r="FB474">
        <v>42</v>
      </c>
      <c r="FC474">
        <v>15</v>
      </c>
      <c r="FD474">
        <v>31</v>
      </c>
      <c r="FE474">
        <v>212</v>
      </c>
    </row>
    <row r="475" spans="1:161" x14ac:dyDescent="0.2">
      <c r="A475" t="s">
        <v>1409</v>
      </c>
      <c r="B475" t="s">
        <v>1410</v>
      </c>
      <c r="C475" t="s">
        <v>1353</v>
      </c>
      <c r="D475" t="s">
        <v>853</v>
      </c>
      <c r="E475" t="s">
        <v>1411</v>
      </c>
      <c r="F475">
        <v>102</v>
      </c>
      <c r="G475">
        <v>98</v>
      </c>
      <c r="H475" s="11" t="s">
        <v>1355</v>
      </c>
      <c r="I475" s="11">
        <v>78.333333333333329</v>
      </c>
      <c r="J475">
        <v>70</v>
      </c>
      <c r="K475">
        <v>108</v>
      </c>
      <c r="L475" s="11" t="s">
        <v>1188</v>
      </c>
      <c r="M475" s="11">
        <v>100</v>
      </c>
      <c r="N475">
        <v>33</v>
      </c>
      <c r="O475">
        <v>232</v>
      </c>
      <c r="P475" s="11" t="s">
        <v>1356</v>
      </c>
      <c r="Q475" s="11">
        <v>90.416666666666671</v>
      </c>
      <c r="R475">
        <v>68.5</v>
      </c>
      <c r="S475">
        <v>47</v>
      </c>
      <c r="T475" t="s">
        <v>856</v>
      </c>
      <c r="U475">
        <v>100.41666666666667</v>
      </c>
      <c r="V475">
        <v>59.5</v>
      </c>
      <c r="W475">
        <v>100</v>
      </c>
      <c r="X475" t="s">
        <v>1357</v>
      </c>
      <c r="Y475">
        <v>136.66666666666666</v>
      </c>
      <c r="Z475">
        <v>48</v>
      </c>
      <c r="AA475">
        <v>81</v>
      </c>
      <c r="AB475" t="s">
        <v>1358</v>
      </c>
      <c r="AC475">
        <v>72.916666666666671</v>
      </c>
      <c r="AD475">
        <v>102</v>
      </c>
      <c r="AE475">
        <v>46</v>
      </c>
      <c r="AF475" t="s">
        <v>1355</v>
      </c>
      <c r="AG475">
        <v>131.66666666666666</v>
      </c>
      <c r="AH475">
        <v>66</v>
      </c>
      <c r="AI475">
        <v>108</v>
      </c>
      <c r="AJ475" t="s">
        <v>1188</v>
      </c>
      <c r="AK475">
        <v>96.25</v>
      </c>
      <c r="AL475">
        <v>34.5</v>
      </c>
      <c r="AM475">
        <v>209</v>
      </c>
      <c r="AN475" t="s">
        <v>1356</v>
      </c>
      <c r="AO475">
        <v>101.25</v>
      </c>
      <c r="AP475">
        <v>69</v>
      </c>
      <c r="AQ475">
        <v>48</v>
      </c>
      <c r="AR475" t="s">
        <v>856</v>
      </c>
      <c r="AS475">
        <v>112.5</v>
      </c>
      <c r="AT475">
        <v>34</v>
      </c>
      <c r="AU475">
        <v>188</v>
      </c>
      <c r="AV475" t="s">
        <v>1797</v>
      </c>
      <c r="AW475">
        <v>70.416666666666671</v>
      </c>
      <c r="AX475">
        <v>54</v>
      </c>
      <c r="AY475">
        <v>16</v>
      </c>
      <c r="AZ475" t="s">
        <v>1358</v>
      </c>
      <c r="BA475">
        <v>126.66666666666667</v>
      </c>
      <c r="BB475">
        <v>86</v>
      </c>
      <c r="BC475">
        <v>122</v>
      </c>
      <c r="BD475" t="s">
        <v>1355</v>
      </c>
      <c r="BE475">
        <v>111.66666666666667</v>
      </c>
      <c r="BF475">
        <v>67</v>
      </c>
      <c r="BG475">
        <v>99</v>
      </c>
      <c r="BH475" t="s">
        <v>1188</v>
      </c>
      <c r="BI475">
        <v>121.66666666666667</v>
      </c>
      <c r="BJ475">
        <v>37.5</v>
      </c>
      <c r="BK475">
        <v>212</v>
      </c>
      <c r="BL475" t="s">
        <v>1806</v>
      </c>
      <c r="BM475">
        <v>105.83333333333333</v>
      </c>
      <c r="BN475">
        <v>72</v>
      </c>
      <c r="BO475">
        <v>78</v>
      </c>
      <c r="BP475" t="s">
        <v>856</v>
      </c>
      <c r="BQ475">
        <v>155</v>
      </c>
      <c r="BR475">
        <v>57</v>
      </c>
      <c r="BS475">
        <v>117</v>
      </c>
      <c r="BT475" t="s">
        <v>984</v>
      </c>
      <c r="BU475">
        <v>85</v>
      </c>
      <c r="BV475">
        <v>65</v>
      </c>
      <c r="BW475">
        <v>80</v>
      </c>
      <c r="BX475" t="s">
        <v>986</v>
      </c>
      <c r="BY475">
        <v>81.666666666666671</v>
      </c>
      <c r="BZ475">
        <v>82</v>
      </c>
      <c r="CA475">
        <v>150</v>
      </c>
      <c r="CB475" t="s">
        <v>1355</v>
      </c>
      <c r="CC475">
        <v>67.916666666666657</v>
      </c>
      <c r="CD475">
        <v>66</v>
      </c>
      <c r="CE475">
        <v>151</v>
      </c>
      <c r="CF475" t="s">
        <v>1188</v>
      </c>
      <c r="CG475">
        <v>71.25</v>
      </c>
      <c r="CH475">
        <v>31</v>
      </c>
      <c r="CI475">
        <v>226</v>
      </c>
      <c r="CJ475" t="s">
        <v>1806</v>
      </c>
      <c r="CK475">
        <v>103.33333333333333</v>
      </c>
      <c r="CL475">
        <v>41</v>
      </c>
      <c r="CM475">
        <v>210</v>
      </c>
      <c r="CN475" t="s">
        <v>856</v>
      </c>
      <c r="CO475">
        <v>29.166666666666657</v>
      </c>
      <c r="CP475">
        <v>47</v>
      </c>
      <c r="CQ475">
        <v>81</v>
      </c>
      <c r="CR475" t="s">
        <v>984</v>
      </c>
      <c r="CS475">
        <v>129.16666666666666</v>
      </c>
      <c r="CT475">
        <v>58</v>
      </c>
      <c r="CU475">
        <v>36</v>
      </c>
      <c r="CV475" t="s">
        <v>986</v>
      </c>
      <c r="CW475">
        <v>120.83333333333334</v>
      </c>
      <c r="CX475">
        <v>95</v>
      </c>
      <c r="CY475">
        <v>73</v>
      </c>
      <c r="CZ475" t="s">
        <v>1355</v>
      </c>
      <c r="DA475">
        <v>148.75</v>
      </c>
      <c r="DB475">
        <v>81</v>
      </c>
      <c r="DC475">
        <v>82</v>
      </c>
      <c r="DD475" t="s">
        <v>1805</v>
      </c>
      <c r="DE475">
        <v>137.08333333333334</v>
      </c>
      <c r="DF475">
        <v>18.5</v>
      </c>
      <c r="DG475">
        <v>234</v>
      </c>
      <c r="DH475" t="s">
        <v>1806</v>
      </c>
      <c r="DI475">
        <v>91.666666666666671</v>
      </c>
      <c r="DJ475">
        <v>67</v>
      </c>
      <c r="DK475">
        <v>40</v>
      </c>
      <c r="DL475" t="s">
        <v>856</v>
      </c>
      <c r="DM475">
        <v>140.83333333333334</v>
      </c>
      <c r="DN475">
        <v>59</v>
      </c>
      <c r="DO475">
        <v>151</v>
      </c>
      <c r="DP475" t="s">
        <v>984</v>
      </c>
      <c r="DQ475">
        <v>104.16666666666667</v>
      </c>
      <c r="DR475">
        <v>69</v>
      </c>
      <c r="DS475">
        <v>86</v>
      </c>
      <c r="DT475" t="s">
        <v>986</v>
      </c>
      <c r="DU475">
        <v>131.25</v>
      </c>
      <c r="DV475">
        <v>73</v>
      </c>
      <c r="DW475">
        <v>190</v>
      </c>
      <c r="DX475" t="s">
        <v>1355</v>
      </c>
      <c r="DY475">
        <v>64.166666666666657</v>
      </c>
      <c r="DZ475">
        <v>42</v>
      </c>
      <c r="EA475">
        <v>171</v>
      </c>
      <c r="EB475" t="s">
        <v>1805</v>
      </c>
      <c r="EC475">
        <v>86.666666666666671</v>
      </c>
      <c r="ED475">
        <v>37.5</v>
      </c>
      <c r="EE475">
        <v>214</v>
      </c>
      <c r="EF475" t="s">
        <v>1806</v>
      </c>
      <c r="EG475">
        <v>105</v>
      </c>
      <c r="EH475">
        <v>58</v>
      </c>
      <c r="EI475">
        <v>138</v>
      </c>
      <c r="EJ475" t="s">
        <v>856</v>
      </c>
      <c r="EK475">
        <v>100</v>
      </c>
      <c r="EL475">
        <v>40</v>
      </c>
      <c r="EM475">
        <v>161</v>
      </c>
      <c r="EN475" t="s">
        <v>984</v>
      </c>
      <c r="EO475">
        <v>50</v>
      </c>
      <c r="EP475">
        <v>40</v>
      </c>
      <c r="EQ475">
        <v>161</v>
      </c>
      <c r="ER475" t="s">
        <v>986</v>
      </c>
      <c r="ES475">
        <v>76.666666666666671</v>
      </c>
      <c r="ET475">
        <v>105</v>
      </c>
      <c r="EU475">
        <v>104</v>
      </c>
      <c r="EV475">
        <v>75</v>
      </c>
      <c r="EW475">
        <v>139</v>
      </c>
      <c r="EX475">
        <v>46</v>
      </c>
      <c r="EY475">
        <v>226</v>
      </c>
      <c r="EZ475">
        <v>32</v>
      </c>
      <c r="FA475">
        <v>138</v>
      </c>
      <c r="FB475">
        <v>38</v>
      </c>
      <c r="FC475">
        <v>41</v>
      </c>
      <c r="FD475">
        <v>40</v>
      </c>
      <c r="FE475">
        <v>105</v>
      </c>
    </row>
    <row r="476" spans="1:161" x14ac:dyDescent="0.2">
      <c r="A476" t="s">
        <v>1412</v>
      </c>
      <c r="B476" t="s">
        <v>1413</v>
      </c>
      <c r="C476" t="s">
        <v>1353</v>
      </c>
      <c r="D476" t="s">
        <v>853</v>
      </c>
      <c r="E476" t="s">
        <v>1414</v>
      </c>
      <c r="F476">
        <v>107</v>
      </c>
      <c r="G476">
        <v>63</v>
      </c>
      <c r="H476" s="11" t="s">
        <v>1355</v>
      </c>
      <c r="I476" s="11">
        <v>106.25</v>
      </c>
      <c r="J476">
        <v>57</v>
      </c>
      <c r="K476">
        <v>152</v>
      </c>
      <c r="L476" s="11" t="s">
        <v>1188</v>
      </c>
      <c r="M476" s="11">
        <v>84.583333333333329</v>
      </c>
      <c r="N476">
        <v>96</v>
      </c>
      <c r="O476">
        <v>80</v>
      </c>
      <c r="P476" s="11" t="s">
        <v>1356</v>
      </c>
      <c r="Q476" s="11">
        <v>107.91666666666667</v>
      </c>
      <c r="R476">
        <v>67.5</v>
      </c>
      <c r="S476">
        <v>53</v>
      </c>
      <c r="T476" t="s">
        <v>856</v>
      </c>
      <c r="U476">
        <v>78.75</v>
      </c>
      <c r="V476">
        <v>63</v>
      </c>
      <c r="W476">
        <v>63</v>
      </c>
      <c r="X476" t="s">
        <v>1357</v>
      </c>
      <c r="Y476">
        <v>126.66666666666667</v>
      </c>
      <c r="Z476">
        <v>39</v>
      </c>
      <c r="AA476">
        <v>181</v>
      </c>
      <c r="AB476" t="s">
        <v>1358</v>
      </c>
      <c r="AC476">
        <v>65</v>
      </c>
      <c r="AD476">
        <v>99.5</v>
      </c>
      <c r="AE476">
        <v>78</v>
      </c>
      <c r="AF476" t="s">
        <v>1355</v>
      </c>
      <c r="AG476">
        <v>112.08333333333333</v>
      </c>
      <c r="AH476">
        <v>64</v>
      </c>
      <c r="AI476">
        <v>115</v>
      </c>
      <c r="AJ476" t="s">
        <v>1188</v>
      </c>
      <c r="AK476">
        <v>122.91666666666666</v>
      </c>
      <c r="AL476">
        <v>79.5</v>
      </c>
      <c r="AM476">
        <v>99</v>
      </c>
      <c r="AN476" t="s">
        <v>1356</v>
      </c>
      <c r="AO476">
        <v>80</v>
      </c>
      <c r="AP476">
        <v>77</v>
      </c>
      <c r="AQ476">
        <v>2</v>
      </c>
      <c r="AR476" t="s">
        <v>856</v>
      </c>
      <c r="AS476">
        <v>114.58333333333333</v>
      </c>
      <c r="AT476">
        <v>46</v>
      </c>
      <c r="AU476">
        <v>127</v>
      </c>
      <c r="AV476" t="s">
        <v>1797</v>
      </c>
      <c r="AW476">
        <v>75.833333333333329</v>
      </c>
      <c r="AX476">
        <v>42</v>
      </c>
      <c r="AY476">
        <v>97</v>
      </c>
      <c r="AZ476" t="s">
        <v>1358</v>
      </c>
      <c r="BA476">
        <v>111.66666666666667</v>
      </c>
      <c r="BB476">
        <v>87</v>
      </c>
      <c r="BC476">
        <v>107</v>
      </c>
      <c r="BD476" t="s">
        <v>1355</v>
      </c>
      <c r="BE476">
        <v>67.5</v>
      </c>
      <c r="BF476">
        <v>46</v>
      </c>
      <c r="BG476">
        <v>170</v>
      </c>
      <c r="BH476" t="s">
        <v>1188</v>
      </c>
      <c r="BI476">
        <v>71.25</v>
      </c>
      <c r="BJ476">
        <v>97</v>
      </c>
      <c r="BK476">
        <v>51</v>
      </c>
      <c r="BL476" t="s">
        <v>1806</v>
      </c>
      <c r="BM476">
        <v>96.666666666666671</v>
      </c>
      <c r="BN476">
        <v>77</v>
      </c>
      <c r="BO476">
        <v>37</v>
      </c>
      <c r="BP476" t="s">
        <v>856</v>
      </c>
      <c r="BQ476">
        <v>105.41666666666667</v>
      </c>
      <c r="BR476">
        <v>63</v>
      </c>
      <c r="BS476">
        <v>69</v>
      </c>
      <c r="BT476" t="s">
        <v>984</v>
      </c>
      <c r="BU476">
        <v>111.25</v>
      </c>
      <c r="BV476">
        <v>59</v>
      </c>
      <c r="BW476">
        <v>125</v>
      </c>
      <c r="BX476" t="s">
        <v>986</v>
      </c>
      <c r="BY476">
        <v>65.833333333333343</v>
      </c>
      <c r="BZ476">
        <v>98</v>
      </c>
      <c r="CA476">
        <v>29</v>
      </c>
      <c r="CB476" t="s">
        <v>1355</v>
      </c>
      <c r="CC476">
        <v>88.75</v>
      </c>
      <c r="CD476">
        <v>81</v>
      </c>
      <c r="CE476">
        <v>101</v>
      </c>
      <c r="CF476" t="s">
        <v>1188</v>
      </c>
      <c r="CG476">
        <v>97.916666666666671</v>
      </c>
      <c r="CH476">
        <v>73</v>
      </c>
      <c r="CI476">
        <v>43</v>
      </c>
      <c r="CJ476" t="s">
        <v>1806</v>
      </c>
      <c r="CK476">
        <v>88.333333333333329</v>
      </c>
      <c r="CL476">
        <v>64</v>
      </c>
      <c r="CM476">
        <v>50</v>
      </c>
      <c r="CN476" t="s">
        <v>856</v>
      </c>
      <c r="CO476">
        <v>148.75</v>
      </c>
      <c r="CP476">
        <v>45</v>
      </c>
      <c r="CQ476">
        <v>96</v>
      </c>
      <c r="CR476" t="s">
        <v>984</v>
      </c>
      <c r="CS476">
        <v>77.083333333333343</v>
      </c>
      <c r="CT476">
        <v>57</v>
      </c>
      <c r="CU476">
        <v>43</v>
      </c>
      <c r="CV476" t="s">
        <v>986</v>
      </c>
      <c r="CW476">
        <v>124.16666666666667</v>
      </c>
      <c r="CX476">
        <v>108</v>
      </c>
      <c r="CY476">
        <v>2</v>
      </c>
      <c r="CZ476" t="s">
        <v>1355</v>
      </c>
      <c r="DA476">
        <v>110.83333333333333</v>
      </c>
      <c r="DB476">
        <v>77</v>
      </c>
      <c r="DC476">
        <v>96</v>
      </c>
      <c r="DD476" t="s">
        <v>1805</v>
      </c>
      <c r="DE476">
        <v>113.75</v>
      </c>
      <c r="DF476">
        <v>95</v>
      </c>
      <c r="DG476">
        <v>15</v>
      </c>
      <c r="DH476" t="s">
        <v>1806</v>
      </c>
      <c r="DI476">
        <v>120</v>
      </c>
      <c r="DJ476">
        <v>54</v>
      </c>
      <c r="DK476">
        <v>167</v>
      </c>
      <c r="DL476" t="s">
        <v>856</v>
      </c>
      <c r="DM476">
        <v>55.833333333333336</v>
      </c>
      <c r="DN476">
        <v>71</v>
      </c>
      <c r="DO476">
        <v>41</v>
      </c>
      <c r="DP476" t="s">
        <v>984</v>
      </c>
      <c r="DQ476">
        <v>107.5</v>
      </c>
      <c r="DR476">
        <v>68</v>
      </c>
      <c r="DS476">
        <v>101</v>
      </c>
      <c r="DT476" t="s">
        <v>986</v>
      </c>
      <c r="DU476">
        <v>82.5</v>
      </c>
      <c r="DV476">
        <v>91.5</v>
      </c>
      <c r="DW476">
        <v>28</v>
      </c>
      <c r="DX476" t="s">
        <v>1355</v>
      </c>
      <c r="DY476">
        <v>149.58333333333334</v>
      </c>
      <c r="DZ476">
        <v>51</v>
      </c>
      <c r="EA476">
        <v>129</v>
      </c>
      <c r="EB476" t="s">
        <v>1805</v>
      </c>
      <c r="EC476">
        <v>99.166666666666671</v>
      </c>
      <c r="ED476">
        <v>79</v>
      </c>
      <c r="EE476">
        <v>63</v>
      </c>
      <c r="EF476" t="s">
        <v>1806</v>
      </c>
      <c r="EG476">
        <v>97.916666666666671</v>
      </c>
      <c r="EH476">
        <v>68</v>
      </c>
      <c r="EI476">
        <v>61</v>
      </c>
      <c r="EJ476" t="s">
        <v>856</v>
      </c>
      <c r="EK476">
        <v>93.75</v>
      </c>
      <c r="EL476">
        <v>54</v>
      </c>
      <c r="EM476">
        <v>59</v>
      </c>
      <c r="EN476" t="s">
        <v>984</v>
      </c>
      <c r="EO476">
        <v>126.25</v>
      </c>
      <c r="EP476">
        <v>54</v>
      </c>
      <c r="EQ476">
        <v>59</v>
      </c>
      <c r="ER476" t="s">
        <v>986</v>
      </c>
      <c r="ES476">
        <v>133.75</v>
      </c>
      <c r="ET476">
        <v>101</v>
      </c>
      <c r="EU476">
        <v>147</v>
      </c>
      <c r="EV476">
        <v>78</v>
      </c>
      <c r="EW476">
        <v>127</v>
      </c>
      <c r="EX476">
        <v>116</v>
      </c>
      <c r="EY476">
        <v>58</v>
      </c>
      <c r="EZ476">
        <v>37</v>
      </c>
      <c r="FA476">
        <v>46</v>
      </c>
      <c r="FB476">
        <v>32</v>
      </c>
      <c r="FC476">
        <v>122</v>
      </c>
      <c r="FD476">
        <v>37</v>
      </c>
      <c r="FE476">
        <v>140</v>
      </c>
    </row>
    <row r="477" spans="1:161" x14ac:dyDescent="0.2">
      <c r="A477" t="s">
        <v>1415</v>
      </c>
      <c r="B477" t="s">
        <v>1416</v>
      </c>
      <c r="C477" t="s">
        <v>1353</v>
      </c>
      <c r="D477" t="s">
        <v>853</v>
      </c>
      <c r="E477" t="s">
        <v>1417</v>
      </c>
      <c r="F477">
        <v>109</v>
      </c>
      <c r="G477">
        <v>41</v>
      </c>
      <c r="H477" s="11" t="s">
        <v>1355</v>
      </c>
      <c r="I477" s="11">
        <v>108.75</v>
      </c>
      <c r="J477">
        <v>43</v>
      </c>
      <c r="K477">
        <v>203</v>
      </c>
      <c r="L477" s="11" t="s">
        <v>1188</v>
      </c>
      <c r="M477" s="11">
        <v>80</v>
      </c>
      <c r="N477">
        <v>90</v>
      </c>
      <c r="O477">
        <v>104</v>
      </c>
      <c r="P477" s="11" t="s">
        <v>1356</v>
      </c>
      <c r="Q477" s="11">
        <v>119.58333333333333</v>
      </c>
      <c r="R477">
        <v>70</v>
      </c>
      <c r="S477">
        <v>33</v>
      </c>
      <c r="T477" t="s">
        <v>856</v>
      </c>
      <c r="U477">
        <v>135.41666666666669</v>
      </c>
      <c r="V477">
        <v>54</v>
      </c>
      <c r="W477">
        <v>156</v>
      </c>
      <c r="X477" t="s">
        <v>1357</v>
      </c>
      <c r="Y477">
        <v>63.75</v>
      </c>
      <c r="Z477">
        <v>55</v>
      </c>
      <c r="AA477">
        <v>33</v>
      </c>
      <c r="AB477" t="s">
        <v>1358</v>
      </c>
      <c r="AC477">
        <v>92.916666666666671</v>
      </c>
      <c r="AD477">
        <v>100.5</v>
      </c>
      <c r="AE477">
        <v>62</v>
      </c>
      <c r="AF477" t="s">
        <v>1355</v>
      </c>
      <c r="AG477">
        <v>84.166666666666671</v>
      </c>
      <c r="AH477">
        <v>57</v>
      </c>
      <c r="AI477">
        <v>155</v>
      </c>
      <c r="AJ477" t="s">
        <v>1188</v>
      </c>
      <c r="AK477">
        <v>97.5</v>
      </c>
      <c r="AL477">
        <v>64</v>
      </c>
      <c r="AM477">
        <v>151</v>
      </c>
      <c r="AN477" t="s">
        <v>1356</v>
      </c>
      <c r="AO477">
        <v>106.25</v>
      </c>
      <c r="AP477">
        <v>62</v>
      </c>
      <c r="AQ477">
        <v>118</v>
      </c>
      <c r="AR477" t="s">
        <v>856</v>
      </c>
      <c r="AS477">
        <v>118.75</v>
      </c>
      <c r="AT477">
        <v>55.5</v>
      </c>
      <c r="AU477">
        <v>69</v>
      </c>
      <c r="AV477" t="s">
        <v>1797</v>
      </c>
      <c r="AW477">
        <v>106.25</v>
      </c>
      <c r="AX477">
        <v>54</v>
      </c>
      <c r="AY477">
        <v>16</v>
      </c>
      <c r="AZ477" t="s">
        <v>1358</v>
      </c>
      <c r="BA477">
        <v>113.75</v>
      </c>
      <c r="BB477">
        <v>98</v>
      </c>
      <c r="BC477">
        <v>24</v>
      </c>
      <c r="BD477" t="s">
        <v>1355</v>
      </c>
      <c r="BE477">
        <v>115.41666666666667</v>
      </c>
      <c r="BF477">
        <v>53</v>
      </c>
      <c r="BG477">
        <v>149</v>
      </c>
      <c r="BH477" t="s">
        <v>1188</v>
      </c>
      <c r="BI477">
        <v>88.75</v>
      </c>
      <c r="BJ477">
        <v>61.5</v>
      </c>
      <c r="BK477">
        <v>166</v>
      </c>
      <c r="BL477" t="s">
        <v>1806</v>
      </c>
      <c r="BM477">
        <v>84.166666666666671</v>
      </c>
      <c r="BN477">
        <v>62</v>
      </c>
      <c r="BO477">
        <v>163</v>
      </c>
      <c r="BP477" t="s">
        <v>856</v>
      </c>
      <c r="BQ477">
        <v>72.5</v>
      </c>
      <c r="BR477">
        <v>61</v>
      </c>
      <c r="BS477">
        <v>84</v>
      </c>
      <c r="BT477" t="s">
        <v>984</v>
      </c>
      <c r="BU477">
        <v>103.33333333333333</v>
      </c>
      <c r="BV477">
        <v>69</v>
      </c>
      <c r="BW477">
        <v>49</v>
      </c>
      <c r="BX477" t="s">
        <v>986</v>
      </c>
      <c r="BY477">
        <v>113.33333333333333</v>
      </c>
      <c r="BZ477">
        <v>93</v>
      </c>
      <c r="CA477">
        <v>61</v>
      </c>
      <c r="CB477" t="s">
        <v>1355</v>
      </c>
      <c r="CC477">
        <v>123.75</v>
      </c>
      <c r="CD477">
        <v>75</v>
      </c>
      <c r="CE477">
        <v>122</v>
      </c>
      <c r="CF477" t="s">
        <v>1188</v>
      </c>
      <c r="CG477">
        <v>117.91666666666667</v>
      </c>
      <c r="CH477">
        <v>55.5</v>
      </c>
      <c r="CI477">
        <v>128</v>
      </c>
      <c r="CJ477" t="s">
        <v>1806</v>
      </c>
      <c r="CK477">
        <v>116.25</v>
      </c>
      <c r="CL477">
        <v>59</v>
      </c>
      <c r="CM477">
        <v>97</v>
      </c>
      <c r="CN477" t="s">
        <v>856</v>
      </c>
      <c r="CO477">
        <v>117.91666666666667</v>
      </c>
      <c r="CP477">
        <v>46</v>
      </c>
      <c r="CQ477">
        <v>92</v>
      </c>
      <c r="CR477" t="s">
        <v>984</v>
      </c>
      <c r="CS477">
        <v>113.75</v>
      </c>
      <c r="CT477">
        <v>50</v>
      </c>
      <c r="CU477">
        <v>81</v>
      </c>
      <c r="CV477" t="s">
        <v>986</v>
      </c>
      <c r="CW477">
        <v>136.66666666666666</v>
      </c>
      <c r="CX477">
        <v>91</v>
      </c>
      <c r="CY477">
        <v>118</v>
      </c>
      <c r="CZ477" t="s">
        <v>1355</v>
      </c>
      <c r="DA477">
        <v>62.5</v>
      </c>
      <c r="DB477">
        <v>56</v>
      </c>
      <c r="DC477">
        <v>165</v>
      </c>
      <c r="DD477" t="s">
        <v>1805</v>
      </c>
      <c r="DE477">
        <v>121.25</v>
      </c>
      <c r="DF477">
        <v>50.5</v>
      </c>
      <c r="DG477">
        <v>167</v>
      </c>
      <c r="DH477" t="s">
        <v>1806</v>
      </c>
      <c r="DI477">
        <v>109.16666666666667</v>
      </c>
      <c r="DJ477">
        <v>57</v>
      </c>
      <c r="DK477">
        <v>140</v>
      </c>
      <c r="DL477" t="s">
        <v>856</v>
      </c>
      <c r="DM477">
        <v>74.583333333333343</v>
      </c>
      <c r="DN477">
        <v>61</v>
      </c>
      <c r="DO477">
        <v>125</v>
      </c>
      <c r="DP477" t="s">
        <v>984</v>
      </c>
      <c r="DQ477">
        <v>93.333333333333329</v>
      </c>
      <c r="DR477">
        <v>59</v>
      </c>
      <c r="DS477">
        <v>169</v>
      </c>
      <c r="DT477" t="s">
        <v>986</v>
      </c>
      <c r="DU477">
        <v>75</v>
      </c>
      <c r="DV477">
        <v>91.5</v>
      </c>
      <c r="DW477">
        <v>28</v>
      </c>
      <c r="DX477" t="s">
        <v>1355</v>
      </c>
      <c r="DY477">
        <v>100</v>
      </c>
      <c r="DZ477">
        <v>33</v>
      </c>
      <c r="EA477">
        <v>216</v>
      </c>
      <c r="EB477" t="s">
        <v>1805</v>
      </c>
      <c r="EC477">
        <v>56.666666666666664</v>
      </c>
      <c r="ED477">
        <v>49.5</v>
      </c>
      <c r="EE477">
        <v>189</v>
      </c>
      <c r="EF477" t="s">
        <v>1806</v>
      </c>
      <c r="EG477">
        <v>75.416666666666671</v>
      </c>
      <c r="EH477">
        <v>65</v>
      </c>
      <c r="EI477">
        <v>79</v>
      </c>
      <c r="EJ477" t="s">
        <v>856</v>
      </c>
      <c r="EK477">
        <v>117.08333333333333</v>
      </c>
      <c r="EL477">
        <v>48</v>
      </c>
      <c r="EM477">
        <v>109</v>
      </c>
      <c r="EN477" t="s">
        <v>984</v>
      </c>
      <c r="EO477">
        <v>77.083333333333343</v>
      </c>
      <c r="EP477">
        <v>48</v>
      </c>
      <c r="EQ477">
        <v>109</v>
      </c>
      <c r="ER477" t="s">
        <v>986</v>
      </c>
      <c r="ES477">
        <v>112.91666666666667</v>
      </c>
      <c r="ET477">
        <v>114</v>
      </c>
      <c r="EU477">
        <v>28</v>
      </c>
      <c r="EV477">
        <v>80</v>
      </c>
      <c r="EW477">
        <v>112</v>
      </c>
      <c r="EX477">
        <v>98</v>
      </c>
      <c r="EY477">
        <v>130</v>
      </c>
      <c r="EZ477">
        <v>33</v>
      </c>
      <c r="FA477">
        <v>120</v>
      </c>
      <c r="FB477">
        <v>37</v>
      </c>
      <c r="FC477">
        <v>54</v>
      </c>
      <c r="FD477">
        <v>37</v>
      </c>
      <c r="FE477">
        <v>140</v>
      </c>
    </row>
    <row r="478" spans="1:161" x14ac:dyDescent="0.2">
      <c r="A478" t="s">
        <v>1418</v>
      </c>
      <c r="B478" t="s">
        <v>1419</v>
      </c>
      <c r="C478" t="s">
        <v>1353</v>
      </c>
      <c r="D478" t="s">
        <v>853</v>
      </c>
      <c r="E478" t="s">
        <v>1420</v>
      </c>
      <c r="F478">
        <v>95</v>
      </c>
      <c r="G478">
        <v>170</v>
      </c>
      <c r="H478" s="11" t="s">
        <v>1355</v>
      </c>
      <c r="I478" s="11">
        <v>83.333333333333343</v>
      </c>
      <c r="J478">
        <v>79</v>
      </c>
      <c r="K478">
        <v>71</v>
      </c>
      <c r="L478" s="11" t="s">
        <v>1188</v>
      </c>
      <c r="M478" s="11">
        <v>113.33333333333333</v>
      </c>
      <c r="N478">
        <v>71</v>
      </c>
      <c r="O478">
        <v>168</v>
      </c>
      <c r="P478" s="11" t="s">
        <v>1356</v>
      </c>
      <c r="Q478" s="11">
        <v>111.25</v>
      </c>
      <c r="R478">
        <v>59.5</v>
      </c>
      <c r="S478">
        <v>127</v>
      </c>
      <c r="T478" t="s">
        <v>856</v>
      </c>
      <c r="U478">
        <v>62.083333333333336</v>
      </c>
      <c r="V478">
        <v>61</v>
      </c>
      <c r="W478">
        <v>89</v>
      </c>
      <c r="X478" t="s">
        <v>1357</v>
      </c>
      <c r="Y478">
        <v>137.91666666666666</v>
      </c>
      <c r="Z478">
        <v>39</v>
      </c>
      <c r="AA478">
        <v>181</v>
      </c>
      <c r="AB478" t="s">
        <v>1358</v>
      </c>
      <c r="AC478">
        <v>59.583333333333336</v>
      </c>
      <c r="AD478">
        <v>95</v>
      </c>
      <c r="AE478">
        <v>130</v>
      </c>
      <c r="AF478" t="s">
        <v>1355</v>
      </c>
      <c r="AG478">
        <v>71.25</v>
      </c>
      <c r="AH478">
        <v>68</v>
      </c>
      <c r="AI478">
        <v>103</v>
      </c>
      <c r="AJ478" t="s">
        <v>1188</v>
      </c>
      <c r="AK478">
        <v>126.25</v>
      </c>
      <c r="AL478">
        <v>44.5</v>
      </c>
      <c r="AM478">
        <v>195</v>
      </c>
      <c r="AN478" t="s">
        <v>1356</v>
      </c>
      <c r="AO478">
        <v>96.25</v>
      </c>
      <c r="AP478">
        <v>70</v>
      </c>
      <c r="AQ478">
        <v>36</v>
      </c>
      <c r="AR478" t="s">
        <v>856</v>
      </c>
      <c r="AS478">
        <v>144.16666666666666</v>
      </c>
      <c r="AT478">
        <v>36</v>
      </c>
      <c r="AU478">
        <v>180</v>
      </c>
      <c r="AV478" t="s">
        <v>1797</v>
      </c>
      <c r="AW478">
        <v>112.5</v>
      </c>
      <c r="AX478">
        <v>44</v>
      </c>
      <c r="AY478">
        <v>84</v>
      </c>
      <c r="AZ478" t="s">
        <v>1358</v>
      </c>
      <c r="BA478">
        <v>100.83333333333333</v>
      </c>
      <c r="BB478">
        <v>92</v>
      </c>
      <c r="BC478">
        <v>61</v>
      </c>
      <c r="BD478" t="s">
        <v>1355</v>
      </c>
      <c r="BE478">
        <v>114.16666666666667</v>
      </c>
      <c r="BF478">
        <v>47</v>
      </c>
      <c r="BG478">
        <v>166</v>
      </c>
      <c r="BH478" t="s">
        <v>1188</v>
      </c>
      <c r="BI478">
        <v>79.583333333333329</v>
      </c>
      <c r="BJ478">
        <v>54</v>
      </c>
      <c r="BK478">
        <v>186</v>
      </c>
      <c r="BL478" t="s">
        <v>1806</v>
      </c>
      <c r="BM478">
        <v>115.83333333333333</v>
      </c>
      <c r="BN478">
        <v>65</v>
      </c>
      <c r="BO478">
        <v>142</v>
      </c>
      <c r="BP478" t="s">
        <v>856</v>
      </c>
      <c r="BQ478">
        <v>70</v>
      </c>
      <c r="BR478">
        <v>41</v>
      </c>
      <c r="BS478">
        <v>210</v>
      </c>
      <c r="BT478" t="s">
        <v>984</v>
      </c>
      <c r="BU478">
        <v>79.583333333333329</v>
      </c>
      <c r="BV478">
        <v>64</v>
      </c>
      <c r="BW478">
        <v>86</v>
      </c>
      <c r="BX478" t="s">
        <v>986</v>
      </c>
      <c r="BY478">
        <v>156.66666666666666</v>
      </c>
      <c r="BZ478">
        <v>89</v>
      </c>
      <c r="CA478">
        <v>95</v>
      </c>
      <c r="CB478" t="s">
        <v>1355</v>
      </c>
      <c r="CC478">
        <v>137.5</v>
      </c>
      <c r="CD478">
        <v>77</v>
      </c>
      <c r="CE478">
        <v>117</v>
      </c>
      <c r="CF478" t="s">
        <v>1188</v>
      </c>
      <c r="CG478">
        <v>105.41666666666667</v>
      </c>
      <c r="CH478">
        <v>32.5</v>
      </c>
      <c r="CI478">
        <v>224</v>
      </c>
      <c r="CJ478" t="s">
        <v>1806</v>
      </c>
      <c r="CK478">
        <v>76.25</v>
      </c>
      <c r="CL478">
        <v>62</v>
      </c>
      <c r="CM478">
        <v>70</v>
      </c>
      <c r="CN478" t="s">
        <v>856</v>
      </c>
      <c r="CO478">
        <v>146.66666666666666</v>
      </c>
      <c r="CP478">
        <v>37</v>
      </c>
      <c r="CQ478">
        <v>161</v>
      </c>
      <c r="CR478" t="s">
        <v>984</v>
      </c>
      <c r="CS478">
        <v>114.58333333333333</v>
      </c>
      <c r="CT478">
        <v>27</v>
      </c>
      <c r="CU478">
        <v>222</v>
      </c>
      <c r="CV478" t="s">
        <v>986</v>
      </c>
      <c r="CW478">
        <v>43.333333333333336</v>
      </c>
      <c r="CX478">
        <v>84</v>
      </c>
      <c r="CY478">
        <v>185</v>
      </c>
      <c r="CZ478" t="s">
        <v>1355</v>
      </c>
      <c r="DA478">
        <v>66.25</v>
      </c>
      <c r="DB478">
        <v>67</v>
      </c>
      <c r="DC478">
        <v>130</v>
      </c>
      <c r="DD478" t="s">
        <v>1805</v>
      </c>
      <c r="DE478">
        <v>85.833333333333329</v>
      </c>
      <c r="DF478">
        <v>50.5</v>
      </c>
      <c r="DG478">
        <v>167</v>
      </c>
      <c r="DH478" t="s">
        <v>1806</v>
      </c>
      <c r="DI478">
        <v>117.5</v>
      </c>
      <c r="DJ478">
        <v>52</v>
      </c>
      <c r="DK478">
        <v>182</v>
      </c>
      <c r="DL478" t="s">
        <v>856</v>
      </c>
      <c r="DM478">
        <v>57.083333333333336</v>
      </c>
      <c r="DN478">
        <v>53</v>
      </c>
      <c r="DO478">
        <v>196</v>
      </c>
      <c r="DP478" t="s">
        <v>984</v>
      </c>
      <c r="DQ478">
        <v>78.333333333333329</v>
      </c>
      <c r="DR478">
        <v>69</v>
      </c>
      <c r="DS478">
        <v>86</v>
      </c>
      <c r="DT478" t="s">
        <v>986</v>
      </c>
      <c r="DU478">
        <v>124.16666666666667</v>
      </c>
      <c r="DV478">
        <v>83.5</v>
      </c>
      <c r="DW478">
        <v>104</v>
      </c>
      <c r="DX478" t="s">
        <v>1355</v>
      </c>
      <c r="DY478">
        <v>148.33333333333334</v>
      </c>
      <c r="DZ478">
        <v>57</v>
      </c>
      <c r="EA478">
        <v>96</v>
      </c>
      <c r="EB478" t="s">
        <v>1805</v>
      </c>
      <c r="EC478">
        <v>81.25</v>
      </c>
      <c r="ED478">
        <v>41</v>
      </c>
      <c r="EE478">
        <v>209</v>
      </c>
      <c r="EF478" t="s">
        <v>1806</v>
      </c>
      <c r="EG478">
        <v>67.083333333333343</v>
      </c>
      <c r="EH478">
        <v>65</v>
      </c>
      <c r="EI478">
        <v>79</v>
      </c>
      <c r="EJ478" t="s">
        <v>856</v>
      </c>
      <c r="EK478">
        <v>155.41666666666669</v>
      </c>
      <c r="EL478">
        <v>42</v>
      </c>
      <c r="EM478">
        <v>144</v>
      </c>
      <c r="EN478" t="s">
        <v>984</v>
      </c>
      <c r="EO478">
        <v>120</v>
      </c>
      <c r="EP478">
        <v>42</v>
      </c>
      <c r="EQ478">
        <v>144</v>
      </c>
      <c r="ER478" t="s">
        <v>986</v>
      </c>
      <c r="ES478">
        <v>128.33333333333334</v>
      </c>
      <c r="ET478">
        <v>89</v>
      </c>
      <c r="EU478">
        <v>220</v>
      </c>
      <c r="EV478">
        <v>91</v>
      </c>
      <c r="EW478">
        <v>51</v>
      </c>
      <c r="EX478">
        <v>98</v>
      </c>
      <c r="EY478">
        <v>130</v>
      </c>
      <c r="EZ478">
        <v>27</v>
      </c>
      <c r="FA478">
        <v>212</v>
      </c>
      <c r="FB478">
        <v>26</v>
      </c>
      <c r="FC478">
        <v>192</v>
      </c>
      <c r="FD478">
        <v>31</v>
      </c>
      <c r="FE478">
        <v>212</v>
      </c>
    </row>
    <row r="479" spans="1:161" x14ac:dyDescent="0.2">
      <c r="A479" t="s">
        <v>1421</v>
      </c>
      <c r="B479" t="s">
        <v>1422</v>
      </c>
      <c r="C479" t="s">
        <v>1353</v>
      </c>
      <c r="D479" t="s">
        <v>853</v>
      </c>
      <c r="E479" t="s">
        <v>1423</v>
      </c>
      <c r="F479">
        <v>70</v>
      </c>
      <c r="G479">
        <v>238</v>
      </c>
      <c r="H479" s="11" t="s">
        <v>1355</v>
      </c>
      <c r="I479" s="11">
        <v>84.166666666666671</v>
      </c>
      <c r="J479">
        <v>54</v>
      </c>
      <c r="K479">
        <v>164</v>
      </c>
      <c r="L479" s="11" t="s">
        <v>1188</v>
      </c>
      <c r="M479" s="11">
        <v>54.166666666666671</v>
      </c>
      <c r="N479">
        <v>31</v>
      </c>
      <c r="O479">
        <v>236</v>
      </c>
      <c r="P479" s="11" t="s">
        <v>1356</v>
      </c>
      <c r="Q479" s="11">
        <v>88.333333333333329</v>
      </c>
      <c r="R479">
        <v>57.5</v>
      </c>
      <c r="S479">
        <v>155</v>
      </c>
      <c r="T479" t="s">
        <v>856</v>
      </c>
      <c r="U479">
        <v>100.41666666666667</v>
      </c>
      <c r="V479">
        <v>49.5</v>
      </c>
      <c r="W479">
        <v>196</v>
      </c>
      <c r="X479" t="s">
        <v>1357</v>
      </c>
      <c r="Y479">
        <v>47.916666666666664</v>
      </c>
      <c r="Z479">
        <v>29</v>
      </c>
      <c r="AA479">
        <v>230</v>
      </c>
      <c r="AB479" t="s">
        <v>1358</v>
      </c>
      <c r="AC479">
        <v>19.583333333333329</v>
      </c>
      <c r="AD479">
        <v>86.5</v>
      </c>
      <c r="AE479">
        <v>200</v>
      </c>
      <c r="AF479" t="s">
        <v>1355</v>
      </c>
      <c r="AG479">
        <v>91.25</v>
      </c>
      <c r="AH479">
        <v>83</v>
      </c>
      <c r="AI479">
        <v>54</v>
      </c>
      <c r="AJ479" t="s">
        <v>1188</v>
      </c>
      <c r="AK479">
        <v>101.66666666666667</v>
      </c>
      <c r="AL479">
        <v>35.5</v>
      </c>
      <c r="AM479">
        <v>208</v>
      </c>
      <c r="AN479" t="s">
        <v>1356</v>
      </c>
      <c r="AO479">
        <v>98.75</v>
      </c>
      <c r="AP479">
        <v>58</v>
      </c>
      <c r="AQ479">
        <v>156</v>
      </c>
      <c r="AR479" t="s">
        <v>856</v>
      </c>
      <c r="AS479">
        <v>67.5</v>
      </c>
      <c r="AT479">
        <v>55</v>
      </c>
      <c r="AU479">
        <v>71</v>
      </c>
      <c r="AV479" t="s">
        <v>1797</v>
      </c>
      <c r="AW479">
        <v>99.166666666666671</v>
      </c>
      <c r="AX479">
        <v>50</v>
      </c>
      <c r="AY479">
        <v>37</v>
      </c>
      <c r="AZ479" t="s">
        <v>1358</v>
      </c>
      <c r="BA479">
        <v>162.91666666666666</v>
      </c>
      <c r="BB479">
        <v>79</v>
      </c>
      <c r="BC479">
        <v>179</v>
      </c>
      <c r="BD479" t="s">
        <v>1355</v>
      </c>
      <c r="BE479">
        <v>82.083333333333329</v>
      </c>
      <c r="BF479">
        <v>80</v>
      </c>
      <c r="BG479">
        <v>58</v>
      </c>
      <c r="BH479" t="s">
        <v>1188</v>
      </c>
      <c r="BI479">
        <v>86.25</v>
      </c>
      <c r="BJ479">
        <v>42</v>
      </c>
      <c r="BK479">
        <v>205</v>
      </c>
      <c r="BL479" t="s">
        <v>1806</v>
      </c>
      <c r="BM479">
        <v>110.41666666666667</v>
      </c>
      <c r="BN479">
        <v>72</v>
      </c>
      <c r="BO479">
        <v>78</v>
      </c>
      <c r="BP479" t="s">
        <v>856</v>
      </c>
      <c r="BQ479">
        <v>96.666666666666671</v>
      </c>
      <c r="BR479">
        <v>63</v>
      </c>
      <c r="BS479">
        <v>69</v>
      </c>
      <c r="BT479" t="s">
        <v>984</v>
      </c>
      <c r="BU479">
        <v>111.25</v>
      </c>
      <c r="BV479">
        <v>50</v>
      </c>
      <c r="BW479">
        <v>188</v>
      </c>
      <c r="BX479" t="s">
        <v>986</v>
      </c>
      <c r="BY479">
        <v>86.25</v>
      </c>
      <c r="BZ479">
        <v>84</v>
      </c>
      <c r="CA479">
        <v>136</v>
      </c>
      <c r="CB479" t="s">
        <v>1355</v>
      </c>
      <c r="CC479">
        <v>109.58333333333333</v>
      </c>
      <c r="CD479">
        <v>110</v>
      </c>
      <c r="CE479">
        <v>25</v>
      </c>
      <c r="CF479" t="s">
        <v>1188</v>
      </c>
      <c r="CG479">
        <v>137.08333333333334</v>
      </c>
      <c r="CH479">
        <v>29</v>
      </c>
      <c r="CI479">
        <v>230</v>
      </c>
      <c r="CJ479" t="s">
        <v>1806</v>
      </c>
      <c r="CK479">
        <v>100.41666666666667</v>
      </c>
      <c r="CL479">
        <v>62</v>
      </c>
      <c r="CM479">
        <v>70</v>
      </c>
      <c r="CN479" t="s">
        <v>856</v>
      </c>
      <c r="CO479">
        <v>92.083333333333329</v>
      </c>
      <c r="CP479">
        <v>45</v>
      </c>
      <c r="CQ479">
        <v>96</v>
      </c>
      <c r="CR479" t="s">
        <v>984</v>
      </c>
      <c r="CS479">
        <v>70.833333333333329</v>
      </c>
      <c r="CT479">
        <v>39</v>
      </c>
      <c r="CU479">
        <v>155</v>
      </c>
      <c r="CV479" t="s">
        <v>986</v>
      </c>
      <c r="CW479">
        <v>56.666666666666664</v>
      </c>
      <c r="CX479">
        <v>87</v>
      </c>
      <c r="CY479">
        <v>159</v>
      </c>
      <c r="CZ479" t="s">
        <v>1355</v>
      </c>
      <c r="DA479">
        <v>117.91666666666667</v>
      </c>
      <c r="DB479">
        <v>73</v>
      </c>
      <c r="DC479">
        <v>114</v>
      </c>
      <c r="DD479" t="s">
        <v>1805</v>
      </c>
      <c r="DE479">
        <v>73.333333333333329</v>
      </c>
      <c r="DF479">
        <v>23.5</v>
      </c>
      <c r="DG479">
        <v>231</v>
      </c>
      <c r="DH479" t="s">
        <v>1806</v>
      </c>
      <c r="DI479">
        <v>92.083333333333329</v>
      </c>
      <c r="DJ479">
        <v>66</v>
      </c>
      <c r="DK479">
        <v>51</v>
      </c>
      <c r="DL479" t="s">
        <v>856</v>
      </c>
      <c r="DM479">
        <v>86.25</v>
      </c>
      <c r="DN479">
        <v>73</v>
      </c>
      <c r="DO479">
        <v>26</v>
      </c>
      <c r="DP479" t="s">
        <v>984</v>
      </c>
      <c r="DQ479">
        <v>129.16666666666666</v>
      </c>
      <c r="DR479">
        <v>72</v>
      </c>
      <c r="DS479">
        <v>51</v>
      </c>
      <c r="DT479" t="s">
        <v>986</v>
      </c>
      <c r="DU479">
        <v>118.75</v>
      </c>
      <c r="DV479">
        <v>72</v>
      </c>
      <c r="DW479">
        <v>202</v>
      </c>
      <c r="DX479" t="s">
        <v>1355</v>
      </c>
      <c r="DY479">
        <v>110.83333333333333</v>
      </c>
      <c r="DZ479">
        <v>67</v>
      </c>
      <c r="EA479">
        <v>50</v>
      </c>
      <c r="EB479" t="s">
        <v>1805</v>
      </c>
      <c r="EC479">
        <v>97.5</v>
      </c>
      <c r="ED479">
        <v>38.5</v>
      </c>
      <c r="EE479">
        <v>212</v>
      </c>
      <c r="EF479" t="s">
        <v>1806</v>
      </c>
      <c r="EG479">
        <v>98.333333333333329</v>
      </c>
      <c r="EH479">
        <v>76.5</v>
      </c>
      <c r="EI479">
        <v>18</v>
      </c>
      <c r="EJ479" t="s">
        <v>856</v>
      </c>
      <c r="EK479">
        <v>180.83333333333331</v>
      </c>
      <c r="EL479">
        <v>50</v>
      </c>
      <c r="EM479">
        <v>96</v>
      </c>
      <c r="EN479" t="s">
        <v>984</v>
      </c>
      <c r="EO479">
        <v>82.5</v>
      </c>
      <c r="EP479">
        <v>50</v>
      </c>
      <c r="EQ479">
        <v>96</v>
      </c>
      <c r="ER479" t="s">
        <v>986</v>
      </c>
      <c r="ES479">
        <v>118.33333333333333</v>
      </c>
      <c r="ET479">
        <v>83</v>
      </c>
      <c r="EU479">
        <v>228</v>
      </c>
      <c r="EV479">
        <v>93</v>
      </c>
      <c r="EW479">
        <v>44</v>
      </c>
      <c r="EX479">
        <v>60</v>
      </c>
      <c r="EY479">
        <v>208</v>
      </c>
      <c r="EZ479">
        <v>27</v>
      </c>
      <c r="FA479">
        <v>212</v>
      </c>
      <c r="FB479">
        <v>37</v>
      </c>
      <c r="FC479">
        <v>54</v>
      </c>
      <c r="FD479">
        <v>37</v>
      </c>
      <c r="FE479">
        <v>140</v>
      </c>
    </row>
    <row r="480" spans="1:161" x14ac:dyDescent="0.2">
      <c r="A480" t="s">
        <v>1424</v>
      </c>
      <c r="B480" t="s">
        <v>1425</v>
      </c>
      <c r="C480" t="s">
        <v>1353</v>
      </c>
      <c r="D480" t="s">
        <v>853</v>
      </c>
      <c r="E480" t="s">
        <v>1426</v>
      </c>
      <c r="F480">
        <v>105</v>
      </c>
      <c r="G480">
        <v>77</v>
      </c>
      <c r="H480" s="11" t="s">
        <v>1355</v>
      </c>
      <c r="I480" s="11">
        <v>129.16666666666666</v>
      </c>
      <c r="J480">
        <v>65</v>
      </c>
      <c r="K480">
        <v>127</v>
      </c>
      <c r="L480" s="11" t="s">
        <v>1188</v>
      </c>
      <c r="M480" s="11">
        <v>112.91666666666667</v>
      </c>
      <c r="N480">
        <v>103</v>
      </c>
      <c r="O480">
        <v>51</v>
      </c>
      <c r="P480" s="11" t="s">
        <v>1356</v>
      </c>
      <c r="Q480" s="11">
        <v>95.833333333333329</v>
      </c>
      <c r="R480">
        <v>54</v>
      </c>
      <c r="S480">
        <v>186</v>
      </c>
      <c r="T480" t="s">
        <v>856</v>
      </c>
      <c r="U480">
        <v>26.25</v>
      </c>
      <c r="V480">
        <v>41</v>
      </c>
      <c r="W480">
        <v>233</v>
      </c>
      <c r="X480" t="s">
        <v>1357</v>
      </c>
      <c r="Y480">
        <v>71.666666666666671</v>
      </c>
      <c r="Z480">
        <v>44</v>
      </c>
      <c r="AA480">
        <v>131</v>
      </c>
      <c r="AB480" t="s">
        <v>1358</v>
      </c>
      <c r="AC480">
        <v>117.08333333333333</v>
      </c>
      <c r="AD480">
        <v>93.5</v>
      </c>
      <c r="AE480">
        <v>147</v>
      </c>
      <c r="AF480" t="s">
        <v>1355</v>
      </c>
      <c r="AG480">
        <v>59.166666666666664</v>
      </c>
      <c r="AH480">
        <v>56</v>
      </c>
      <c r="AI480">
        <v>158</v>
      </c>
      <c r="AJ480" t="s">
        <v>1188</v>
      </c>
      <c r="AK480">
        <v>116.66666666666666</v>
      </c>
      <c r="AL480">
        <v>96.5</v>
      </c>
      <c r="AM480">
        <v>41</v>
      </c>
      <c r="AN480" t="s">
        <v>1356</v>
      </c>
      <c r="AO480">
        <v>108.33333333333333</v>
      </c>
      <c r="AP480">
        <v>74</v>
      </c>
      <c r="AQ480">
        <v>9</v>
      </c>
      <c r="AR480" t="s">
        <v>856</v>
      </c>
      <c r="AS480">
        <v>97.916666666666671</v>
      </c>
      <c r="AT480">
        <v>39</v>
      </c>
      <c r="AU480">
        <v>165</v>
      </c>
      <c r="AV480" t="s">
        <v>1797</v>
      </c>
      <c r="AW480">
        <v>51.25</v>
      </c>
      <c r="AX480">
        <v>33</v>
      </c>
      <c r="AY480">
        <v>172</v>
      </c>
      <c r="AZ480" t="s">
        <v>1358</v>
      </c>
      <c r="BA480">
        <v>109.16666666666667</v>
      </c>
      <c r="BB480">
        <v>94</v>
      </c>
      <c r="BC480">
        <v>49</v>
      </c>
      <c r="BD480" t="s">
        <v>1355</v>
      </c>
      <c r="BE480">
        <v>115.83333333333333</v>
      </c>
      <c r="BF480">
        <v>34</v>
      </c>
      <c r="BG480">
        <v>198</v>
      </c>
      <c r="BH480" t="s">
        <v>1188</v>
      </c>
      <c r="BI480">
        <v>89.583333333333329</v>
      </c>
      <c r="BJ480">
        <v>93</v>
      </c>
      <c r="BK480">
        <v>61</v>
      </c>
      <c r="BL480" t="s">
        <v>1806</v>
      </c>
      <c r="BM480">
        <v>104.16666666666667</v>
      </c>
      <c r="BN480">
        <v>84</v>
      </c>
      <c r="BO480">
        <v>4</v>
      </c>
      <c r="BP480" t="s">
        <v>856</v>
      </c>
      <c r="BQ480">
        <v>127.5</v>
      </c>
      <c r="BR480">
        <v>65</v>
      </c>
      <c r="BS480">
        <v>48</v>
      </c>
      <c r="BT480" t="s">
        <v>984</v>
      </c>
      <c r="BU480">
        <v>151.25</v>
      </c>
      <c r="BV480">
        <v>49</v>
      </c>
      <c r="BW480">
        <v>194</v>
      </c>
      <c r="BX480" t="s">
        <v>986</v>
      </c>
      <c r="BY480">
        <v>105.83333333333333</v>
      </c>
      <c r="BZ480">
        <v>90</v>
      </c>
      <c r="CA480">
        <v>87</v>
      </c>
      <c r="CB480" t="s">
        <v>1355</v>
      </c>
      <c r="CC480">
        <v>94.166666666666671</v>
      </c>
      <c r="CD480">
        <v>60</v>
      </c>
      <c r="CE480">
        <v>173</v>
      </c>
      <c r="CF480" t="s">
        <v>1188</v>
      </c>
      <c r="CG480">
        <v>100.41666666666667</v>
      </c>
      <c r="CH480">
        <v>65</v>
      </c>
      <c r="CI480">
        <v>71</v>
      </c>
      <c r="CJ480" t="s">
        <v>1806</v>
      </c>
      <c r="CK480">
        <v>113.75</v>
      </c>
      <c r="CL480">
        <v>62</v>
      </c>
      <c r="CM480">
        <v>70</v>
      </c>
      <c r="CN480" t="s">
        <v>856</v>
      </c>
      <c r="CO480">
        <v>144.58333333333334</v>
      </c>
      <c r="CP480">
        <v>35</v>
      </c>
      <c r="CQ480">
        <v>171</v>
      </c>
      <c r="CR480" t="s">
        <v>984</v>
      </c>
      <c r="CS480">
        <v>114.58333333333333</v>
      </c>
      <c r="CT480">
        <v>30</v>
      </c>
      <c r="CU480">
        <v>208</v>
      </c>
      <c r="CV480" t="s">
        <v>986</v>
      </c>
      <c r="CW480">
        <v>106.66666666666667</v>
      </c>
      <c r="CX480">
        <v>95</v>
      </c>
      <c r="CY480">
        <v>73</v>
      </c>
      <c r="CZ480" t="s">
        <v>1355</v>
      </c>
      <c r="DA480">
        <v>109.58333333333333</v>
      </c>
      <c r="DB480">
        <v>52</v>
      </c>
      <c r="DC480">
        <v>174</v>
      </c>
      <c r="DD480" t="s">
        <v>1805</v>
      </c>
      <c r="DE480">
        <v>64.583333333333329</v>
      </c>
      <c r="DF480">
        <v>67</v>
      </c>
      <c r="DG480">
        <v>104</v>
      </c>
      <c r="DH480" t="s">
        <v>1806</v>
      </c>
      <c r="DI480">
        <v>72.5</v>
      </c>
      <c r="DJ480">
        <v>53</v>
      </c>
      <c r="DK480">
        <v>177</v>
      </c>
      <c r="DL480" t="s">
        <v>856</v>
      </c>
      <c r="DM480">
        <v>74.583333333333343</v>
      </c>
      <c r="DN480">
        <v>52</v>
      </c>
      <c r="DO480">
        <v>206</v>
      </c>
      <c r="DP480" t="s">
        <v>984</v>
      </c>
      <c r="DQ480">
        <v>81.25</v>
      </c>
      <c r="DR480">
        <v>49</v>
      </c>
      <c r="DS480">
        <v>224</v>
      </c>
      <c r="DT480" t="s">
        <v>986</v>
      </c>
      <c r="DU480">
        <v>73.75</v>
      </c>
      <c r="DV480">
        <v>84</v>
      </c>
      <c r="DW480">
        <v>96</v>
      </c>
      <c r="DX480" t="s">
        <v>1355</v>
      </c>
      <c r="DY480">
        <v>140</v>
      </c>
      <c r="DZ480">
        <v>59.5</v>
      </c>
      <c r="EA480">
        <v>89</v>
      </c>
      <c r="EB480" t="s">
        <v>1805</v>
      </c>
      <c r="EC480">
        <v>94.166666666666671</v>
      </c>
      <c r="ED480">
        <v>84.5</v>
      </c>
      <c r="EE480">
        <v>38</v>
      </c>
      <c r="EF480" t="s">
        <v>1806</v>
      </c>
      <c r="EG480">
        <v>86.25</v>
      </c>
      <c r="EH480">
        <v>61</v>
      </c>
      <c r="EI480">
        <v>116</v>
      </c>
      <c r="EJ480" t="s">
        <v>856</v>
      </c>
      <c r="EK480">
        <v>143.33333333333334</v>
      </c>
      <c r="EL480">
        <v>40</v>
      </c>
      <c r="EM480">
        <v>161</v>
      </c>
      <c r="EN480" t="s">
        <v>984</v>
      </c>
      <c r="EO480">
        <v>97.916666666666671</v>
      </c>
      <c r="EP480">
        <v>40</v>
      </c>
      <c r="EQ480">
        <v>161</v>
      </c>
      <c r="ER480" t="s">
        <v>986</v>
      </c>
      <c r="ES480">
        <v>99.166666666666671</v>
      </c>
      <c r="ET480">
        <v>96</v>
      </c>
      <c r="EU480">
        <v>192</v>
      </c>
      <c r="EV480">
        <v>88</v>
      </c>
      <c r="EW480">
        <v>75</v>
      </c>
      <c r="EX480">
        <v>134</v>
      </c>
      <c r="EY480">
        <v>5</v>
      </c>
      <c r="EZ480">
        <v>26</v>
      </c>
      <c r="FA480">
        <v>220</v>
      </c>
      <c r="FB480">
        <v>29</v>
      </c>
      <c r="FC480">
        <v>156</v>
      </c>
      <c r="FD480">
        <v>36</v>
      </c>
      <c r="FE480">
        <v>159</v>
      </c>
    </row>
    <row r="481" spans="1:161" x14ac:dyDescent="0.2">
      <c r="A481" t="s">
        <v>1427</v>
      </c>
      <c r="B481" t="s">
        <v>1428</v>
      </c>
      <c r="C481" t="s">
        <v>1353</v>
      </c>
      <c r="D481" t="s">
        <v>853</v>
      </c>
      <c r="E481" t="s">
        <v>1429</v>
      </c>
      <c r="F481">
        <v>95</v>
      </c>
      <c r="G481">
        <v>170</v>
      </c>
      <c r="H481" s="11" t="s">
        <v>1355</v>
      </c>
      <c r="I481" s="11">
        <v>100</v>
      </c>
      <c r="J481">
        <v>41</v>
      </c>
      <c r="K481">
        <v>210</v>
      </c>
      <c r="L481" s="11" t="s">
        <v>1188</v>
      </c>
      <c r="M481" s="11">
        <v>100</v>
      </c>
      <c r="N481">
        <v>80</v>
      </c>
      <c r="O481">
        <v>137</v>
      </c>
      <c r="P481" s="11" t="s">
        <v>1356</v>
      </c>
      <c r="Q481" s="11">
        <v>100</v>
      </c>
      <c r="R481">
        <v>53</v>
      </c>
      <c r="S481">
        <v>191</v>
      </c>
      <c r="T481" t="s">
        <v>856</v>
      </c>
      <c r="U481">
        <v>100</v>
      </c>
      <c r="V481">
        <v>56.5</v>
      </c>
      <c r="W481">
        <v>132</v>
      </c>
      <c r="X481" t="s">
        <v>1357</v>
      </c>
      <c r="Y481">
        <v>100</v>
      </c>
      <c r="Z481">
        <v>42</v>
      </c>
      <c r="AA481">
        <v>156</v>
      </c>
      <c r="AB481" t="s">
        <v>1358</v>
      </c>
      <c r="AC481">
        <v>100</v>
      </c>
      <c r="AD481">
        <v>0</v>
      </c>
      <c r="AE481">
        <v>219</v>
      </c>
      <c r="AF481" t="s">
        <v>1355</v>
      </c>
      <c r="AG481">
        <v>100</v>
      </c>
      <c r="AH481">
        <v>0</v>
      </c>
      <c r="AI481">
        <v>218</v>
      </c>
      <c r="AJ481" t="s">
        <v>1188</v>
      </c>
      <c r="AK481">
        <v>100</v>
      </c>
      <c r="AL481">
        <v>0</v>
      </c>
      <c r="AM481">
        <v>218</v>
      </c>
      <c r="AN481" t="s">
        <v>1356</v>
      </c>
      <c r="AO481">
        <v>100</v>
      </c>
      <c r="AP481">
        <v>0</v>
      </c>
      <c r="AQ481">
        <v>218</v>
      </c>
      <c r="AR481" t="s">
        <v>856</v>
      </c>
      <c r="AS481">
        <v>100</v>
      </c>
      <c r="AT481">
        <v>0</v>
      </c>
      <c r="AU481">
        <v>218</v>
      </c>
      <c r="AV481" t="s">
        <v>1797</v>
      </c>
      <c r="AW481">
        <v>100</v>
      </c>
      <c r="AX481">
        <v>0</v>
      </c>
      <c r="AY481">
        <v>218</v>
      </c>
      <c r="AZ481" t="s">
        <v>1358</v>
      </c>
      <c r="BA481">
        <v>100</v>
      </c>
      <c r="BB481">
        <v>96</v>
      </c>
      <c r="BC481">
        <v>34</v>
      </c>
      <c r="BD481" t="s">
        <v>1355</v>
      </c>
      <c r="BE481">
        <v>125.41666666666666</v>
      </c>
      <c r="BF481">
        <v>21</v>
      </c>
      <c r="BG481">
        <v>218</v>
      </c>
      <c r="BH481" t="s">
        <v>1188</v>
      </c>
      <c r="BI481">
        <v>77.083333333333343</v>
      </c>
      <c r="BJ481">
        <v>67.5</v>
      </c>
      <c r="BK481">
        <v>151</v>
      </c>
      <c r="BL481" t="s">
        <v>1806</v>
      </c>
      <c r="BM481">
        <v>127.5</v>
      </c>
      <c r="BN481">
        <v>78</v>
      </c>
      <c r="BO481">
        <v>33</v>
      </c>
      <c r="BP481" t="s">
        <v>856</v>
      </c>
      <c r="BQ481">
        <v>135</v>
      </c>
      <c r="BR481">
        <v>51</v>
      </c>
      <c r="BS481">
        <v>157</v>
      </c>
      <c r="BT481" t="s">
        <v>984</v>
      </c>
      <c r="BU481">
        <v>121.25</v>
      </c>
      <c r="BV481">
        <v>58</v>
      </c>
      <c r="BW481">
        <v>133</v>
      </c>
      <c r="BX481" t="s">
        <v>986</v>
      </c>
      <c r="BY481">
        <v>125</v>
      </c>
      <c r="BZ481">
        <v>89</v>
      </c>
      <c r="CA481">
        <v>95</v>
      </c>
      <c r="CB481" t="s">
        <v>1355</v>
      </c>
      <c r="CC481">
        <v>147.5</v>
      </c>
      <c r="CD481">
        <v>63</v>
      </c>
      <c r="CE481">
        <v>163</v>
      </c>
      <c r="CF481" t="s">
        <v>1188</v>
      </c>
      <c r="CG481">
        <v>108.33333333333333</v>
      </c>
      <c r="CH481">
        <v>35.5</v>
      </c>
      <c r="CI481">
        <v>217</v>
      </c>
      <c r="CJ481" t="s">
        <v>1806</v>
      </c>
      <c r="CK481">
        <v>91.666666666666671</v>
      </c>
      <c r="CL481">
        <v>57</v>
      </c>
      <c r="CM481">
        <v>117</v>
      </c>
      <c r="CN481" t="s">
        <v>856</v>
      </c>
      <c r="CO481">
        <v>120.83333333333334</v>
      </c>
      <c r="CP481">
        <v>30</v>
      </c>
      <c r="CQ481">
        <v>208</v>
      </c>
      <c r="CR481" t="s">
        <v>984</v>
      </c>
      <c r="CS481">
        <v>85</v>
      </c>
      <c r="CT481">
        <v>33</v>
      </c>
      <c r="CU481">
        <v>193</v>
      </c>
      <c r="CV481" t="s">
        <v>986</v>
      </c>
      <c r="CW481">
        <v>40.833333333333336</v>
      </c>
      <c r="CX481">
        <v>79</v>
      </c>
      <c r="CY481">
        <v>209</v>
      </c>
      <c r="CZ481" t="s">
        <v>1355</v>
      </c>
      <c r="DA481">
        <v>99.166666666666671</v>
      </c>
      <c r="DB481">
        <v>50</v>
      </c>
      <c r="DC481">
        <v>183</v>
      </c>
      <c r="DD481" t="s">
        <v>1805</v>
      </c>
      <c r="DE481">
        <v>103.33333333333333</v>
      </c>
      <c r="DF481">
        <v>40</v>
      </c>
      <c r="DG481">
        <v>197</v>
      </c>
      <c r="DH481" t="s">
        <v>1806</v>
      </c>
      <c r="DI481">
        <v>92.083333333333329</v>
      </c>
      <c r="DJ481">
        <v>54</v>
      </c>
      <c r="DK481">
        <v>167</v>
      </c>
      <c r="DL481" t="s">
        <v>856</v>
      </c>
      <c r="DM481">
        <v>70.833333333333329</v>
      </c>
      <c r="DN481">
        <v>56</v>
      </c>
      <c r="DO481">
        <v>172</v>
      </c>
      <c r="DP481" t="s">
        <v>984</v>
      </c>
      <c r="DQ481">
        <v>88.333333333333329</v>
      </c>
      <c r="DR481">
        <v>72</v>
      </c>
      <c r="DS481">
        <v>51</v>
      </c>
      <c r="DT481" t="s">
        <v>986</v>
      </c>
      <c r="DU481">
        <v>138.75</v>
      </c>
      <c r="DV481">
        <v>71.5</v>
      </c>
      <c r="DW481">
        <v>207</v>
      </c>
      <c r="DX481" t="s">
        <v>1355</v>
      </c>
      <c r="DY481">
        <v>66.25</v>
      </c>
      <c r="DZ481">
        <v>38</v>
      </c>
      <c r="EA481">
        <v>191</v>
      </c>
      <c r="EB481" t="s">
        <v>1805</v>
      </c>
      <c r="EC481">
        <v>115.83333333333333</v>
      </c>
      <c r="ED481">
        <v>54.5</v>
      </c>
      <c r="EE481">
        <v>178</v>
      </c>
      <c r="EF481" t="s">
        <v>1806</v>
      </c>
      <c r="EG481">
        <v>65.416666666666657</v>
      </c>
      <c r="EH481">
        <v>63</v>
      </c>
      <c r="EI481">
        <v>97</v>
      </c>
      <c r="EJ481" t="s">
        <v>856</v>
      </c>
      <c r="EK481">
        <v>151.25</v>
      </c>
      <c r="EL481">
        <v>42</v>
      </c>
      <c r="EM481">
        <v>144</v>
      </c>
      <c r="EN481" t="s">
        <v>984</v>
      </c>
      <c r="EO481">
        <v>90.833333333333329</v>
      </c>
      <c r="EP481">
        <v>42</v>
      </c>
      <c r="EQ481">
        <v>144</v>
      </c>
      <c r="ER481" t="s">
        <v>986</v>
      </c>
      <c r="ES481">
        <v>125.41666666666666</v>
      </c>
      <c r="ET481">
        <v>103</v>
      </c>
      <c r="EU481">
        <v>126</v>
      </c>
      <c r="EV481">
        <v>46</v>
      </c>
      <c r="EW481">
        <v>229</v>
      </c>
      <c r="EX481">
        <v>108</v>
      </c>
      <c r="EY481">
        <v>95</v>
      </c>
      <c r="EZ481">
        <v>26</v>
      </c>
      <c r="FA481">
        <v>220</v>
      </c>
      <c r="FB481">
        <v>32</v>
      </c>
      <c r="FC481">
        <v>122</v>
      </c>
      <c r="FD481">
        <v>32</v>
      </c>
      <c r="FE481">
        <v>205</v>
      </c>
    </row>
    <row r="482" spans="1:161" x14ac:dyDescent="0.2">
      <c r="A482" t="s">
        <v>1430</v>
      </c>
      <c r="B482" t="s">
        <v>1431</v>
      </c>
      <c r="C482" t="s">
        <v>1353</v>
      </c>
      <c r="D482" t="s">
        <v>853</v>
      </c>
      <c r="E482" t="s">
        <v>1432</v>
      </c>
      <c r="F482">
        <v>101</v>
      </c>
      <c r="G482">
        <v>112</v>
      </c>
      <c r="H482" s="11" t="s">
        <v>1355</v>
      </c>
      <c r="I482" s="11">
        <v>111.66666666666667</v>
      </c>
      <c r="J482">
        <v>66</v>
      </c>
      <c r="K482">
        <v>121</v>
      </c>
      <c r="L482" s="11" t="s">
        <v>1188</v>
      </c>
      <c r="M482" s="11">
        <v>95.833333333333329</v>
      </c>
      <c r="N482">
        <v>69</v>
      </c>
      <c r="O482">
        <v>174</v>
      </c>
      <c r="P482" s="11" t="s">
        <v>1356</v>
      </c>
      <c r="Q482" s="11">
        <v>100.41666666666667</v>
      </c>
      <c r="R482">
        <v>65</v>
      </c>
      <c r="S482">
        <v>76</v>
      </c>
      <c r="T482" t="s">
        <v>856</v>
      </c>
      <c r="U482">
        <v>83.333333333333343</v>
      </c>
      <c r="V482">
        <v>56</v>
      </c>
      <c r="W482">
        <v>134</v>
      </c>
      <c r="X482" t="s">
        <v>1357</v>
      </c>
      <c r="Y482">
        <v>130</v>
      </c>
      <c r="Z482">
        <v>67</v>
      </c>
      <c r="AA482">
        <v>5</v>
      </c>
      <c r="AB482" t="s">
        <v>1358</v>
      </c>
      <c r="AC482">
        <v>180.83333333333331</v>
      </c>
      <c r="AD482">
        <v>94</v>
      </c>
      <c r="AE482">
        <v>140</v>
      </c>
      <c r="AF482" t="s">
        <v>1355</v>
      </c>
      <c r="AG482">
        <v>130</v>
      </c>
      <c r="AH482">
        <v>65</v>
      </c>
      <c r="AI482">
        <v>111</v>
      </c>
      <c r="AJ482" t="s">
        <v>1188</v>
      </c>
      <c r="AK482">
        <v>105</v>
      </c>
      <c r="AL482">
        <v>52.5</v>
      </c>
      <c r="AM482">
        <v>175</v>
      </c>
      <c r="AN482" t="s">
        <v>1356</v>
      </c>
      <c r="AO482">
        <v>87.5</v>
      </c>
      <c r="AP482">
        <v>70</v>
      </c>
      <c r="AQ482">
        <v>36</v>
      </c>
      <c r="AR482" t="s">
        <v>856</v>
      </c>
      <c r="AS482">
        <v>93.75</v>
      </c>
      <c r="AT482">
        <v>28</v>
      </c>
      <c r="AU482">
        <v>206</v>
      </c>
      <c r="AV482" t="s">
        <v>1797</v>
      </c>
      <c r="AW482">
        <v>66.25</v>
      </c>
      <c r="AX482">
        <v>29</v>
      </c>
      <c r="AY482">
        <v>199</v>
      </c>
      <c r="AZ482" t="s">
        <v>1358</v>
      </c>
      <c r="BA482">
        <v>84.583333333333329</v>
      </c>
      <c r="BB482">
        <v>71</v>
      </c>
      <c r="BC482">
        <v>212</v>
      </c>
      <c r="BD482" t="s">
        <v>1355</v>
      </c>
      <c r="BE482">
        <v>58.75</v>
      </c>
      <c r="BF482">
        <v>61</v>
      </c>
      <c r="BG482">
        <v>123</v>
      </c>
      <c r="BH482" t="s">
        <v>1188</v>
      </c>
      <c r="BI482">
        <v>95</v>
      </c>
      <c r="BJ482">
        <v>70</v>
      </c>
      <c r="BK482">
        <v>145</v>
      </c>
      <c r="BL482" t="s">
        <v>1806</v>
      </c>
      <c r="BM482">
        <v>105.41666666666667</v>
      </c>
      <c r="BN482">
        <v>80</v>
      </c>
      <c r="BO482">
        <v>21</v>
      </c>
      <c r="BP482" t="s">
        <v>856</v>
      </c>
      <c r="BQ482">
        <v>140</v>
      </c>
      <c r="BR482">
        <v>56</v>
      </c>
      <c r="BS482">
        <v>125</v>
      </c>
      <c r="BT482" t="s">
        <v>984</v>
      </c>
      <c r="BU482">
        <v>99.166666666666671</v>
      </c>
      <c r="BV482">
        <v>53</v>
      </c>
      <c r="BW482">
        <v>162</v>
      </c>
      <c r="BX482" t="s">
        <v>986</v>
      </c>
      <c r="BY482">
        <v>114.58333333333333</v>
      </c>
      <c r="BZ482">
        <v>87</v>
      </c>
      <c r="CA482">
        <v>113</v>
      </c>
      <c r="CB482" t="s">
        <v>1355</v>
      </c>
      <c r="CC482">
        <v>119.16666666666667</v>
      </c>
      <c r="CD482">
        <v>79</v>
      </c>
      <c r="CE482">
        <v>111</v>
      </c>
      <c r="CF482" t="s">
        <v>1188</v>
      </c>
      <c r="CG482">
        <v>104.16666666666667</v>
      </c>
      <c r="CH482">
        <v>50.5</v>
      </c>
      <c r="CI482">
        <v>158</v>
      </c>
      <c r="CJ482" t="s">
        <v>1806</v>
      </c>
      <c r="CK482">
        <v>107.91666666666667</v>
      </c>
      <c r="CL482">
        <v>57</v>
      </c>
      <c r="CM482">
        <v>117</v>
      </c>
      <c r="CN482" t="s">
        <v>856</v>
      </c>
      <c r="CO482">
        <v>72.5</v>
      </c>
      <c r="CP482">
        <v>42</v>
      </c>
      <c r="CQ482">
        <v>123</v>
      </c>
      <c r="CR482" t="s">
        <v>984</v>
      </c>
      <c r="CS482">
        <v>125</v>
      </c>
      <c r="CT482">
        <v>32</v>
      </c>
      <c r="CU482">
        <v>197</v>
      </c>
      <c r="CV482" t="s">
        <v>986</v>
      </c>
      <c r="CW482">
        <v>107.91666666666667</v>
      </c>
      <c r="CX482">
        <v>87</v>
      </c>
      <c r="CY482">
        <v>159</v>
      </c>
      <c r="CZ482" t="s">
        <v>1355</v>
      </c>
      <c r="DA482">
        <v>36.250000000000007</v>
      </c>
      <c r="DB482">
        <v>70</v>
      </c>
      <c r="DC482">
        <v>121</v>
      </c>
      <c r="DD482" t="s">
        <v>1805</v>
      </c>
      <c r="DE482">
        <v>87.083333333333329</v>
      </c>
      <c r="DF482">
        <v>47.5</v>
      </c>
      <c r="DG482">
        <v>177</v>
      </c>
      <c r="DH482" t="s">
        <v>1806</v>
      </c>
      <c r="DI482">
        <v>87.083333333333329</v>
      </c>
      <c r="DJ482">
        <v>66</v>
      </c>
      <c r="DK482">
        <v>51</v>
      </c>
      <c r="DL482" t="s">
        <v>856</v>
      </c>
      <c r="DM482">
        <v>127.08333333333333</v>
      </c>
      <c r="DN482">
        <v>55</v>
      </c>
      <c r="DO482">
        <v>183</v>
      </c>
      <c r="DP482" t="s">
        <v>984</v>
      </c>
      <c r="DQ482">
        <v>73.75</v>
      </c>
      <c r="DR482">
        <v>51</v>
      </c>
      <c r="DS482">
        <v>216</v>
      </c>
      <c r="DT482" t="s">
        <v>986</v>
      </c>
      <c r="DU482">
        <v>60</v>
      </c>
      <c r="DV482">
        <v>96.5</v>
      </c>
      <c r="DW482">
        <v>6</v>
      </c>
      <c r="DX482" t="s">
        <v>1355</v>
      </c>
      <c r="DY482">
        <v>165</v>
      </c>
      <c r="DZ482">
        <v>59</v>
      </c>
      <c r="EA482">
        <v>90</v>
      </c>
      <c r="EB482" t="s">
        <v>1805</v>
      </c>
      <c r="EC482">
        <v>132.08333333333334</v>
      </c>
      <c r="ED482">
        <v>61.5</v>
      </c>
      <c r="EE482">
        <v>146</v>
      </c>
      <c r="EF482" t="s">
        <v>1806</v>
      </c>
      <c r="EG482">
        <v>69.583333333333343</v>
      </c>
      <c r="EH482">
        <v>61</v>
      </c>
      <c r="EI482">
        <v>116</v>
      </c>
      <c r="EJ482" t="s">
        <v>856</v>
      </c>
      <c r="EK482">
        <v>101.66666666666667</v>
      </c>
      <c r="EL482">
        <v>46</v>
      </c>
      <c r="EM482">
        <v>120</v>
      </c>
      <c r="EN482" t="s">
        <v>984</v>
      </c>
      <c r="EO482">
        <v>144.16666666666666</v>
      </c>
      <c r="EP482">
        <v>46</v>
      </c>
      <c r="EQ482">
        <v>120</v>
      </c>
      <c r="ER482" t="s">
        <v>986</v>
      </c>
      <c r="ES482">
        <v>116.25</v>
      </c>
      <c r="ET482">
        <v>100</v>
      </c>
      <c r="EU482">
        <v>162</v>
      </c>
      <c r="EV482">
        <v>68</v>
      </c>
      <c r="EW482">
        <v>167</v>
      </c>
      <c r="EX482">
        <v>112</v>
      </c>
      <c r="EY482">
        <v>73</v>
      </c>
      <c r="EZ482">
        <v>33</v>
      </c>
      <c r="FA482">
        <v>120</v>
      </c>
      <c r="FB482">
        <v>20</v>
      </c>
      <c r="FC482">
        <v>226</v>
      </c>
      <c r="FD482">
        <v>36</v>
      </c>
      <c r="FE482">
        <v>159</v>
      </c>
    </row>
    <row r="483" spans="1:161" x14ac:dyDescent="0.2">
      <c r="A483" t="s">
        <v>1433</v>
      </c>
      <c r="B483" t="s">
        <v>1434</v>
      </c>
      <c r="C483" t="s">
        <v>1353</v>
      </c>
      <c r="D483" t="s">
        <v>853</v>
      </c>
      <c r="E483" t="s">
        <v>1435</v>
      </c>
      <c r="F483">
        <v>101</v>
      </c>
      <c r="G483">
        <v>112</v>
      </c>
      <c r="H483" s="11" t="s">
        <v>1355</v>
      </c>
      <c r="I483" s="11">
        <v>83.333333333333343</v>
      </c>
      <c r="J483">
        <v>68</v>
      </c>
      <c r="K483">
        <v>115</v>
      </c>
      <c r="L483" s="11" t="s">
        <v>1188</v>
      </c>
      <c r="M483" s="11">
        <v>71.666666666666671</v>
      </c>
      <c r="N483">
        <v>78</v>
      </c>
      <c r="O483">
        <v>142</v>
      </c>
      <c r="P483" s="11" t="s">
        <v>1356</v>
      </c>
      <c r="Q483" s="11">
        <v>104.58333333333333</v>
      </c>
      <c r="R483">
        <v>66</v>
      </c>
      <c r="S483">
        <v>67</v>
      </c>
      <c r="T483" t="s">
        <v>856</v>
      </c>
      <c r="U483">
        <v>138.75</v>
      </c>
      <c r="V483">
        <v>50.5</v>
      </c>
      <c r="W483">
        <v>185</v>
      </c>
      <c r="X483" t="s">
        <v>1357</v>
      </c>
      <c r="Y483">
        <v>91.666666666666671</v>
      </c>
      <c r="Z483">
        <v>52</v>
      </c>
      <c r="AA483">
        <v>53</v>
      </c>
      <c r="AB483" t="s">
        <v>1358</v>
      </c>
      <c r="AC483">
        <v>98.75</v>
      </c>
      <c r="AD483">
        <v>100</v>
      </c>
      <c r="AE483">
        <v>72</v>
      </c>
      <c r="AF483" t="s">
        <v>1355</v>
      </c>
      <c r="AG483">
        <v>144.58333333333334</v>
      </c>
      <c r="AH483">
        <v>85</v>
      </c>
      <c r="AI483">
        <v>47</v>
      </c>
      <c r="AJ483" t="s">
        <v>1188</v>
      </c>
      <c r="AK483">
        <v>105.41666666666667</v>
      </c>
      <c r="AL483">
        <v>63.5</v>
      </c>
      <c r="AM483">
        <v>153</v>
      </c>
      <c r="AN483" t="s">
        <v>1356</v>
      </c>
      <c r="AO483">
        <v>105.83333333333333</v>
      </c>
      <c r="AP483">
        <v>57.5</v>
      </c>
      <c r="AQ483">
        <v>160</v>
      </c>
      <c r="AR483" t="s">
        <v>856</v>
      </c>
      <c r="AS483">
        <v>86.25</v>
      </c>
      <c r="AT483">
        <v>39</v>
      </c>
      <c r="AU483">
        <v>165</v>
      </c>
      <c r="AV483" t="s">
        <v>1797</v>
      </c>
      <c r="AW483">
        <v>92.916666666666671</v>
      </c>
      <c r="AX483">
        <v>48</v>
      </c>
      <c r="AY483">
        <v>50</v>
      </c>
      <c r="AZ483" t="s">
        <v>1358</v>
      </c>
      <c r="BA483">
        <v>146.66666666666666</v>
      </c>
      <c r="BB483">
        <v>79</v>
      </c>
      <c r="BC483">
        <v>179</v>
      </c>
      <c r="BD483" t="s">
        <v>1355</v>
      </c>
      <c r="BE483">
        <v>78.75</v>
      </c>
      <c r="BF483">
        <v>79</v>
      </c>
      <c r="BG483">
        <v>60</v>
      </c>
      <c r="BH483" t="s">
        <v>1188</v>
      </c>
      <c r="BI483">
        <v>117.08333333333333</v>
      </c>
      <c r="BJ483">
        <v>61</v>
      </c>
      <c r="BK483">
        <v>167</v>
      </c>
      <c r="BL483" t="s">
        <v>1806</v>
      </c>
      <c r="BM483">
        <v>102.5</v>
      </c>
      <c r="BN483">
        <v>67</v>
      </c>
      <c r="BO483">
        <v>127</v>
      </c>
      <c r="BP483" t="s">
        <v>856</v>
      </c>
      <c r="BQ483">
        <v>105.83333333333333</v>
      </c>
      <c r="BR483">
        <v>52</v>
      </c>
      <c r="BS483">
        <v>148</v>
      </c>
      <c r="BT483" t="s">
        <v>984</v>
      </c>
      <c r="BU483">
        <v>112.5</v>
      </c>
      <c r="BV483">
        <v>53</v>
      </c>
      <c r="BW483">
        <v>162</v>
      </c>
      <c r="BX483" t="s">
        <v>986</v>
      </c>
      <c r="BY483">
        <v>90.416666666666671</v>
      </c>
      <c r="BZ483">
        <v>85</v>
      </c>
      <c r="CA483">
        <v>128</v>
      </c>
      <c r="CB483" t="s">
        <v>1355</v>
      </c>
      <c r="CC483">
        <v>97.5</v>
      </c>
      <c r="CD483">
        <v>81</v>
      </c>
      <c r="CE483">
        <v>101</v>
      </c>
      <c r="CF483" t="s">
        <v>1188</v>
      </c>
      <c r="CG483">
        <v>85.833333333333329</v>
      </c>
      <c r="CH483">
        <v>46</v>
      </c>
      <c r="CI483">
        <v>173</v>
      </c>
      <c r="CJ483" t="s">
        <v>1806</v>
      </c>
      <c r="CK483">
        <v>112.5</v>
      </c>
      <c r="CL483">
        <v>54</v>
      </c>
      <c r="CM483">
        <v>141</v>
      </c>
      <c r="CN483" t="s">
        <v>856</v>
      </c>
      <c r="CO483">
        <v>93.333333333333329</v>
      </c>
      <c r="CP483">
        <v>34</v>
      </c>
      <c r="CQ483">
        <v>178</v>
      </c>
      <c r="CR483" t="s">
        <v>984</v>
      </c>
      <c r="CS483">
        <v>51.666666666666664</v>
      </c>
      <c r="CT483">
        <v>41</v>
      </c>
      <c r="CU483">
        <v>139</v>
      </c>
      <c r="CV483" t="s">
        <v>986</v>
      </c>
      <c r="CW483">
        <v>112.5</v>
      </c>
      <c r="CX483">
        <v>90</v>
      </c>
      <c r="CY483">
        <v>122</v>
      </c>
      <c r="CZ483" t="s">
        <v>1355</v>
      </c>
      <c r="DA483">
        <v>115.41666666666667</v>
      </c>
      <c r="DB483">
        <v>86</v>
      </c>
      <c r="DC483">
        <v>67</v>
      </c>
      <c r="DD483" t="s">
        <v>1805</v>
      </c>
      <c r="DE483">
        <v>116.25</v>
      </c>
      <c r="DF483">
        <v>37.5</v>
      </c>
      <c r="DG483">
        <v>203</v>
      </c>
      <c r="DH483" t="s">
        <v>1806</v>
      </c>
      <c r="DI483">
        <v>85.416666666666671</v>
      </c>
      <c r="DJ483">
        <v>59</v>
      </c>
      <c r="DK483">
        <v>125</v>
      </c>
      <c r="DL483" t="s">
        <v>856</v>
      </c>
      <c r="DM483">
        <v>131.25</v>
      </c>
      <c r="DN483">
        <v>67</v>
      </c>
      <c r="DO483">
        <v>62</v>
      </c>
      <c r="DP483" t="s">
        <v>984</v>
      </c>
      <c r="DQ483">
        <v>98.75</v>
      </c>
      <c r="DR483">
        <v>59</v>
      </c>
      <c r="DS483">
        <v>169</v>
      </c>
      <c r="DT483" t="s">
        <v>986</v>
      </c>
      <c r="DU483">
        <v>54.166666666666671</v>
      </c>
      <c r="DV483">
        <v>77</v>
      </c>
      <c r="DW483">
        <v>159</v>
      </c>
      <c r="DX483" t="s">
        <v>1355</v>
      </c>
      <c r="DY483">
        <v>91.666666666666671</v>
      </c>
      <c r="DZ483">
        <v>55</v>
      </c>
      <c r="EA483">
        <v>106</v>
      </c>
      <c r="EB483" t="s">
        <v>1805</v>
      </c>
      <c r="EC483">
        <v>99.583333333333329</v>
      </c>
      <c r="ED483">
        <v>56.5</v>
      </c>
      <c r="EE483">
        <v>168</v>
      </c>
      <c r="EF483" t="s">
        <v>1806</v>
      </c>
      <c r="EG483">
        <v>111.66666666666667</v>
      </c>
      <c r="EH483">
        <v>43</v>
      </c>
      <c r="EI483">
        <v>200</v>
      </c>
      <c r="EJ483" t="s">
        <v>856</v>
      </c>
      <c r="EK483">
        <v>90</v>
      </c>
      <c r="EL483">
        <v>54</v>
      </c>
      <c r="EM483">
        <v>59</v>
      </c>
      <c r="EN483" t="s">
        <v>984</v>
      </c>
      <c r="EO483">
        <v>172.08333333333331</v>
      </c>
      <c r="EP483">
        <v>54</v>
      </c>
      <c r="EQ483">
        <v>59</v>
      </c>
      <c r="ER483" t="s">
        <v>986</v>
      </c>
      <c r="ES483">
        <v>125.41666666666666</v>
      </c>
      <c r="ET483">
        <v>102</v>
      </c>
      <c r="EU483">
        <v>139</v>
      </c>
      <c r="EV483">
        <v>82</v>
      </c>
      <c r="EW483">
        <v>105</v>
      </c>
      <c r="EX483">
        <v>71</v>
      </c>
      <c r="EY483">
        <v>196</v>
      </c>
      <c r="EZ483">
        <v>30</v>
      </c>
      <c r="FA483">
        <v>176</v>
      </c>
      <c r="FB483">
        <v>18</v>
      </c>
      <c r="FC483">
        <v>232</v>
      </c>
      <c r="FD483">
        <v>39</v>
      </c>
      <c r="FE483">
        <v>120</v>
      </c>
    </row>
    <row r="484" spans="1:161" x14ac:dyDescent="0.2">
      <c r="A484" t="s">
        <v>1436</v>
      </c>
      <c r="B484" t="s">
        <v>1437</v>
      </c>
      <c r="C484" t="s">
        <v>1353</v>
      </c>
      <c r="D484" t="s">
        <v>853</v>
      </c>
      <c r="E484" t="s">
        <v>1438</v>
      </c>
      <c r="F484">
        <v>92</v>
      </c>
      <c r="G484">
        <v>195</v>
      </c>
      <c r="H484" s="11" t="s">
        <v>1355</v>
      </c>
      <c r="I484" s="11">
        <v>87.5</v>
      </c>
      <c r="J484">
        <v>90</v>
      </c>
      <c r="K484">
        <v>35</v>
      </c>
      <c r="L484" s="11" t="s">
        <v>1188</v>
      </c>
      <c r="M484" s="11">
        <v>120</v>
      </c>
      <c r="N484">
        <v>76</v>
      </c>
      <c r="O484">
        <v>151</v>
      </c>
      <c r="P484" s="11" t="s">
        <v>1356</v>
      </c>
      <c r="Q484" s="11">
        <v>100</v>
      </c>
      <c r="R484">
        <v>49.5</v>
      </c>
      <c r="S484">
        <v>212</v>
      </c>
      <c r="T484" t="s">
        <v>856</v>
      </c>
      <c r="U484">
        <v>100</v>
      </c>
      <c r="V484">
        <v>42</v>
      </c>
      <c r="W484">
        <v>231</v>
      </c>
      <c r="X484" t="s">
        <v>1357</v>
      </c>
      <c r="Y484">
        <v>100</v>
      </c>
      <c r="Z484">
        <v>31</v>
      </c>
      <c r="AA484">
        <v>221</v>
      </c>
      <c r="AB484" t="s">
        <v>1358</v>
      </c>
      <c r="AC484">
        <v>100</v>
      </c>
      <c r="AD484">
        <v>92</v>
      </c>
      <c r="AE484">
        <v>165</v>
      </c>
      <c r="AF484" t="s">
        <v>1355</v>
      </c>
      <c r="AG484">
        <v>90</v>
      </c>
      <c r="AH484">
        <v>75</v>
      </c>
      <c r="AI484">
        <v>83</v>
      </c>
      <c r="AJ484" t="s">
        <v>1188</v>
      </c>
      <c r="AK484">
        <v>102.5</v>
      </c>
      <c r="AL484">
        <v>0</v>
      </c>
      <c r="AM484">
        <v>218</v>
      </c>
      <c r="AN484" t="s">
        <v>1356</v>
      </c>
      <c r="AO484">
        <v>100</v>
      </c>
      <c r="AP484">
        <v>0</v>
      </c>
      <c r="AQ484">
        <v>218</v>
      </c>
      <c r="AR484" t="s">
        <v>856</v>
      </c>
      <c r="AS484">
        <v>100</v>
      </c>
      <c r="AT484">
        <v>0</v>
      </c>
      <c r="AU484">
        <v>218</v>
      </c>
      <c r="AV484" t="s">
        <v>1797</v>
      </c>
      <c r="AW484">
        <v>100</v>
      </c>
      <c r="AX484">
        <v>0</v>
      </c>
      <c r="AY484">
        <v>218</v>
      </c>
      <c r="AZ484" t="s">
        <v>1358</v>
      </c>
      <c r="BA484">
        <v>100</v>
      </c>
      <c r="BB484">
        <v>84</v>
      </c>
      <c r="BC484">
        <v>141</v>
      </c>
      <c r="BD484" t="s">
        <v>1355</v>
      </c>
      <c r="BE484">
        <v>100.41666666666667</v>
      </c>
      <c r="BF484">
        <v>71</v>
      </c>
      <c r="BG484">
        <v>89</v>
      </c>
      <c r="BH484" t="s">
        <v>1188</v>
      </c>
      <c r="BI484">
        <v>85.416666666666671</v>
      </c>
      <c r="BJ484">
        <v>57</v>
      </c>
      <c r="BK484">
        <v>173</v>
      </c>
      <c r="BL484" t="s">
        <v>1806</v>
      </c>
      <c r="BM484">
        <v>97.916666666666671</v>
      </c>
      <c r="BN484">
        <v>72</v>
      </c>
      <c r="BO484">
        <v>78</v>
      </c>
      <c r="BP484" t="s">
        <v>856</v>
      </c>
      <c r="BQ484">
        <v>121.66666666666667</v>
      </c>
      <c r="BR484">
        <v>49</v>
      </c>
      <c r="BS484">
        <v>171</v>
      </c>
      <c r="BT484" t="s">
        <v>984</v>
      </c>
      <c r="BU484">
        <v>119.16666666666667</v>
      </c>
      <c r="BV484">
        <v>49</v>
      </c>
      <c r="BW484">
        <v>194</v>
      </c>
      <c r="BX484" t="s">
        <v>986</v>
      </c>
      <c r="BY484">
        <v>87.5</v>
      </c>
      <c r="BZ484">
        <v>83</v>
      </c>
      <c r="CA484">
        <v>142</v>
      </c>
      <c r="CB484" t="s">
        <v>1355</v>
      </c>
      <c r="CC484">
        <v>104.16666666666667</v>
      </c>
      <c r="CD484">
        <v>100</v>
      </c>
      <c r="CE484">
        <v>54</v>
      </c>
      <c r="CF484" t="s">
        <v>1188</v>
      </c>
      <c r="CG484">
        <v>120.83333333333334</v>
      </c>
      <c r="CH484">
        <v>47.5</v>
      </c>
      <c r="CI484">
        <v>168</v>
      </c>
      <c r="CJ484" t="s">
        <v>1806</v>
      </c>
      <c r="CK484">
        <v>101.66666666666667</v>
      </c>
      <c r="CL484">
        <v>56</v>
      </c>
      <c r="CM484">
        <v>130</v>
      </c>
      <c r="CN484" t="s">
        <v>856</v>
      </c>
      <c r="CO484">
        <v>75.416666666666671</v>
      </c>
      <c r="CP484">
        <v>29</v>
      </c>
      <c r="CQ484">
        <v>217</v>
      </c>
      <c r="CR484" t="s">
        <v>984</v>
      </c>
      <c r="CS484">
        <v>100.83333333333333</v>
      </c>
      <c r="CT484">
        <v>38</v>
      </c>
      <c r="CU484">
        <v>164</v>
      </c>
      <c r="CV484" t="s">
        <v>986</v>
      </c>
      <c r="CW484">
        <v>127.08333333333333</v>
      </c>
      <c r="CX484">
        <v>88</v>
      </c>
      <c r="CY484">
        <v>152</v>
      </c>
      <c r="CZ484" t="s">
        <v>1355</v>
      </c>
      <c r="DA484">
        <v>115.83333333333333</v>
      </c>
      <c r="DB484">
        <v>76</v>
      </c>
      <c r="DC484">
        <v>104</v>
      </c>
      <c r="DD484" t="s">
        <v>1805</v>
      </c>
      <c r="DE484">
        <v>123.75</v>
      </c>
      <c r="DF484">
        <v>49</v>
      </c>
      <c r="DG484">
        <v>172</v>
      </c>
      <c r="DH484" t="s">
        <v>1806</v>
      </c>
      <c r="DI484">
        <v>83.333333333333343</v>
      </c>
      <c r="DJ484">
        <v>64</v>
      </c>
      <c r="DK484">
        <v>71</v>
      </c>
      <c r="DL484" t="s">
        <v>856</v>
      </c>
      <c r="DM484">
        <v>118.75</v>
      </c>
      <c r="DN484">
        <v>49</v>
      </c>
      <c r="DO484">
        <v>219</v>
      </c>
      <c r="DP484" t="s">
        <v>984</v>
      </c>
      <c r="DQ484">
        <v>48.750000000000007</v>
      </c>
      <c r="DR484">
        <v>48</v>
      </c>
      <c r="DS484">
        <v>229</v>
      </c>
      <c r="DT484" t="s">
        <v>986</v>
      </c>
      <c r="DU484">
        <v>44.583333333333329</v>
      </c>
      <c r="DV484">
        <v>73</v>
      </c>
      <c r="DW484">
        <v>190</v>
      </c>
      <c r="DX484" t="s">
        <v>1355</v>
      </c>
      <c r="DY484">
        <v>68.75</v>
      </c>
      <c r="DZ484">
        <v>45</v>
      </c>
      <c r="EA484">
        <v>161</v>
      </c>
      <c r="EB484" t="s">
        <v>1805</v>
      </c>
      <c r="EC484">
        <v>49.166666666666671</v>
      </c>
      <c r="ED484">
        <v>65.5</v>
      </c>
      <c r="EE484">
        <v>132</v>
      </c>
      <c r="EF484" t="s">
        <v>1806</v>
      </c>
      <c r="EG484">
        <v>90</v>
      </c>
      <c r="EH484">
        <v>61</v>
      </c>
      <c r="EI484">
        <v>116</v>
      </c>
      <c r="EJ484" t="s">
        <v>856</v>
      </c>
      <c r="EK484">
        <v>136.25</v>
      </c>
      <c r="EL484">
        <v>50</v>
      </c>
      <c r="EM484">
        <v>96</v>
      </c>
      <c r="EN484" t="s">
        <v>984</v>
      </c>
      <c r="EO484">
        <v>117.08333333333333</v>
      </c>
      <c r="EP484">
        <v>50</v>
      </c>
      <c r="EQ484">
        <v>96</v>
      </c>
      <c r="ER484" t="s">
        <v>986</v>
      </c>
      <c r="ES484">
        <v>110</v>
      </c>
      <c r="ET484">
        <v>104</v>
      </c>
      <c r="EU484">
        <v>115</v>
      </c>
      <c r="EV484">
        <v>94</v>
      </c>
      <c r="EW484">
        <v>39</v>
      </c>
      <c r="EX484">
        <v>104</v>
      </c>
      <c r="EY484">
        <v>108</v>
      </c>
      <c r="EZ484">
        <v>28</v>
      </c>
      <c r="FA484">
        <v>203</v>
      </c>
      <c r="FB484">
        <v>30</v>
      </c>
      <c r="FC484">
        <v>137</v>
      </c>
      <c r="FD484">
        <v>39</v>
      </c>
      <c r="FE484">
        <v>120</v>
      </c>
    </row>
    <row r="485" spans="1:161" x14ac:dyDescent="0.2">
      <c r="A485" t="s">
        <v>1439</v>
      </c>
      <c r="B485" t="s">
        <v>1440</v>
      </c>
      <c r="C485" t="s">
        <v>1353</v>
      </c>
      <c r="D485" t="s">
        <v>853</v>
      </c>
      <c r="E485" t="s">
        <v>1441</v>
      </c>
      <c r="F485">
        <v>109</v>
      </c>
      <c r="G485">
        <v>41</v>
      </c>
      <c r="H485" s="11" t="s">
        <v>1355</v>
      </c>
      <c r="I485" s="11">
        <v>117.5</v>
      </c>
      <c r="J485">
        <v>66</v>
      </c>
      <c r="K485">
        <v>121</v>
      </c>
      <c r="L485" s="11" t="s">
        <v>1188</v>
      </c>
      <c r="M485" s="11">
        <v>81.666666666666671</v>
      </c>
      <c r="N485">
        <v>120</v>
      </c>
      <c r="O485">
        <v>7</v>
      </c>
      <c r="P485" s="11" t="s">
        <v>1356</v>
      </c>
      <c r="Q485" s="11">
        <v>100.83333333333333</v>
      </c>
      <c r="R485">
        <v>69.5</v>
      </c>
      <c r="S485">
        <v>37</v>
      </c>
      <c r="T485" t="s">
        <v>856</v>
      </c>
      <c r="U485">
        <v>125.83333333333334</v>
      </c>
      <c r="V485">
        <v>55</v>
      </c>
      <c r="W485">
        <v>144</v>
      </c>
      <c r="X485" t="s">
        <v>1357</v>
      </c>
      <c r="Y485">
        <v>65</v>
      </c>
      <c r="Z485">
        <v>51</v>
      </c>
      <c r="AA485">
        <v>58</v>
      </c>
      <c r="AB485" t="s">
        <v>1358</v>
      </c>
      <c r="AC485">
        <v>82.5</v>
      </c>
      <c r="AD485">
        <v>99</v>
      </c>
      <c r="AE485">
        <v>83</v>
      </c>
      <c r="AF485" t="s">
        <v>1355</v>
      </c>
      <c r="AG485">
        <v>85.833333333333329</v>
      </c>
      <c r="AH485">
        <v>77</v>
      </c>
      <c r="AI485">
        <v>77</v>
      </c>
      <c r="AJ485" t="s">
        <v>1188</v>
      </c>
      <c r="AK485">
        <v>110.41666666666667</v>
      </c>
      <c r="AL485">
        <v>109</v>
      </c>
      <c r="AM485">
        <v>9</v>
      </c>
      <c r="AN485" t="s">
        <v>1356</v>
      </c>
      <c r="AO485">
        <v>116.66666666666666</v>
      </c>
      <c r="AP485">
        <v>64.5</v>
      </c>
      <c r="AQ485">
        <v>99</v>
      </c>
      <c r="AR485" t="s">
        <v>856</v>
      </c>
      <c r="AS485">
        <v>79.166666666666657</v>
      </c>
      <c r="AT485">
        <v>57.5</v>
      </c>
      <c r="AU485">
        <v>60</v>
      </c>
      <c r="AV485" t="s">
        <v>1797</v>
      </c>
      <c r="AW485">
        <v>88.75</v>
      </c>
      <c r="AX485">
        <v>54</v>
      </c>
      <c r="AY485">
        <v>16</v>
      </c>
      <c r="AZ485" t="s">
        <v>1358</v>
      </c>
      <c r="BA485">
        <v>144.16666666666666</v>
      </c>
      <c r="BB485">
        <v>94</v>
      </c>
      <c r="BC485">
        <v>49</v>
      </c>
      <c r="BD485" t="s">
        <v>1355</v>
      </c>
      <c r="BE485">
        <v>90.833333333333329</v>
      </c>
      <c r="BF485">
        <v>66</v>
      </c>
      <c r="BG485">
        <v>102</v>
      </c>
      <c r="BH485" t="s">
        <v>1188</v>
      </c>
      <c r="BI485">
        <v>103.33333333333333</v>
      </c>
      <c r="BJ485">
        <v>98</v>
      </c>
      <c r="BK485">
        <v>49</v>
      </c>
      <c r="BL485" t="s">
        <v>1806</v>
      </c>
      <c r="BM485">
        <v>114.16666666666667</v>
      </c>
      <c r="BN485">
        <v>76</v>
      </c>
      <c r="BO485">
        <v>49</v>
      </c>
      <c r="BP485" t="s">
        <v>856</v>
      </c>
      <c r="BQ485">
        <v>82.5</v>
      </c>
      <c r="BR485">
        <v>69</v>
      </c>
      <c r="BS485">
        <v>33</v>
      </c>
      <c r="BT485" t="s">
        <v>984</v>
      </c>
      <c r="BU485">
        <v>157.5</v>
      </c>
      <c r="BV485">
        <v>60</v>
      </c>
      <c r="BW485">
        <v>122</v>
      </c>
      <c r="BX485" t="s">
        <v>986</v>
      </c>
      <c r="BY485">
        <v>71.25</v>
      </c>
      <c r="BZ485">
        <v>99</v>
      </c>
      <c r="CA485">
        <v>27</v>
      </c>
      <c r="CB485" t="s">
        <v>1355</v>
      </c>
      <c r="CC485">
        <v>92.5</v>
      </c>
      <c r="CD485">
        <v>80</v>
      </c>
      <c r="CE485">
        <v>110</v>
      </c>
      <c r="CF485" t="s">
        <v>1188</v>
      </c>
      <c r="CG485">
        <v>116.66666666666666</v>
      </c>
      <c r="CH485">
        <v>62</v>
      </c>
      <c r="CI485">
        <v>83</v>
      </c>
      <c r="CJ485" t="s">
        <v>1806</v>
      </c>
      <c r="CK485">
        <v>104.16666666666667</v>
      </c>
      <c r="CL485">
        <v>74</v>
      </c>
      <c r="CM485">
        <v>7</v>
      </c>
      <c r="CN485" t="s">
        <v>856</v>
      </c>
      <c r="CO485">
        <v>135.41666666666669</v>
      </c>
      <c r="CP485">
        <v>35</v>
      </c>
      <c r="CQ485">
        <v>171</v>
      </c>
      <c r="CR485" t="s">
        <v>984</v>
      </c>
      <c r="CS485">
        <v>52.083333333333329</v>
      </c>
      <c r="CT485">
        <v>55</v>
      </c>
      <c r="CU485">
        <v>53</v>
      </c>
      <c r="CV485" t="s">
        <v>986</v>
      </c>
      <c r="CW485">
        <v>113.75</v>
      </c>
      <c r="CX485">
        <v>105</v>
      </c>
      <c r="CY485">
        <v>9</v>
      </c>
      <c r="CZ485" t="s">
        <v>1355</v>
      </c>
      <c r="DA485">
        <v>103.33333333333333</v>
      </c>
      <c r="DB485">
        <v>61</v>
      </c>
      <c r="DC485">
        <v>150</v>
      </c>
      <c r="DD485" t="s">
        <v>1805</v>
      </c>
      <c r="DE485">
        <v>88.75</v>
      </c>
      <c r="DF485">
        <v>70.5</v>
      </c>
      <c r="DG485">
        <v>93</v>
      </c>
      <c r="DH485" t="s">
        <v>1806</v>
      </c>
      <c r="DI485">
        <v>87.5</v>
      </c>
      <c r="DJ485">
        <v>62</v>
      </c>
      <c r="DK485">
        <v>92</v>
      </c>
      <c r="DL485" t="s">
        <v>856</v>
      </c>
      <c r="DM485">
        <v>92.083333333333329</v>
      </c>
      <c r="DN485">
        <v>68</v>
      </c>
      <c r="DO485">
        <v>56</v>
      </c>
      <c r="DP485" t="s">
        <v>984</v>
      </c>
      <c r="DQ485">
        <v>122.08333333333333</v>
      </c>
      <c r="DR485">
        <v>69</v>
      </c>
      <c r="DS485">
        <v>86</v>
      </c>
      <c r="DT485" t="s">
        <v>986</v>
      </c>
      <c r="DU485">
        <v>109.58333333333333</v>
      </c>
      <c r="DV485">
        <v>93.5</v>
      </c>
      <c r="DW485">
        <v>17</v>
      </c>
      <c r="DX485" t="s">
        <v>1355</v>
      </c>
      <c r="DY485">
        <v>136.25</v>
      </c>
      <c r="DZ485">
        <v>52</v>
      </c>
      <c r="EA485">
        <v>123</v>
      </c>
      <c r="EB485" t="s">
        <v>1805</v>
      </c>
      <c r="EC485">
        <v>110.41666666666667</v>
      </c>
      <c r="ED485">
        <v>79</v>
      </c>
      <c r="EE485">
        <v>63</v>
      </c>
      <c r="EF485" t="s">
        <v>1806</v>
      </c>
      <c r="EG485">
        <v>97.916666666666671</v>
      </c>
      <c r="EH485">
        <v>66.5</v>
      </c>
      <c r="EI485">
        <v>73</v>
      </c>
      <c r="EJ485" t="s">
        <v>856</v>
      </c>
      <c r="EK485">
        <v>157.91666666666669</v>
      </c>
      <c r="EL485">
        <v>48</v>
      </c>
      <c r="EM485">
        <v>109</v>
      </c>
      <c r="EN485" t="s">
        <v>984</v>
      </c>
      <c r="EO485">
        <v>119.58333333333333</v>
      </c>
      <c r="EP485">
        <v>48</v>
      </c>
      <c r="EQ485">
        <v>109</v>
      </c>
      <c r="ER485" t="s">
        <v>986</v>
      </c>
      <c r="ES485">
        <v>140</v>
      </c>
      <c r="ET485">
        <v>105</v>
      </c>
      <c r="EU485">
        <v>104</v>
      </c>
      <c r="EV485">
        <v>72</v>
      </c>
      <c r="EW485">
        <v>148</v>
      </c>
      <c r="EX485">
        <v>116</v>
      </c>
      <c r="EY485">
        <v>58</v>
      </c>
      <c r="EZ485">
        <v>27</v>
      </c>
      <c r="FA485">
        <v>212</v>
      </c>
      <c r="FB485">
        <v>29</v>
      </c>
      <c r="FC485">
        <v>156</v>
      </c>
      <c r="FD485">
        <v>32</v>
      </c>
      <c r="FE485">
        <v>205</v>
      </c>
    </row>
    <row r="486" spans="1:161" x14ac:dyDescent="0.2">
      <c r="A486" t="s">
        <v>1442</v>
      </c>
      <c r="B486" t="s">
        <v>1443</v>
      </c>
      <c r="C486" t="s">
        <v>1353</v>
      </c>
      <c r="D486" t="s">
        <v>853</v>
      </c>
      <c r="E486" t="s">
        <v>1444</v>
      </c>
      <c r="F486">
        <v>109</v>
      </c>
      <c r="G486">
        <v>41</v>
      </c>
      <c r="H486" s="11" t="s">
        <v>1355</v>
      </c>
      <c r="I486" s="11">
        <v>87.5</v>
      </c>
      <c r="J486">
        <v>47</v>
      </c>
      <c r="K486">
        <v>187</v>
      </c>
      <c r="L486" s="11" t="s">
        <v>1188</v>
      </c>
      <c r="M486" s="11">
        <v>79.583333333333329</v>
      </c>
      <c r="N486">
        <v>97</v>
      </c>
      <c r="O486">
        <v>75</v>
      </c>
      <c r="P486" s="11" t="s">
        <v>1356</v>
      </c>
      <c r="Q486" s="11">
        <v>110.41666666666667</v>
      </c>
      <c r="R486">
        <v>60</v>
      </c>
      <c r="S486">
        <v>123</v>
      </c>
      <c r="T486" t="s">
        <v>856</v>
      </c>
      <c r="U486">
        <v>54.166666666666671</v>
      </c>
      <c r="V486">
        <v>62</v>
      </c>
      <c r="W486">
        <v>78</v>
      </c>
      <c r="X486" t="s">
        <v>1357</v>
      </c>
      <c r="Y486">
        <v>117.08333333333333</v>
      </c>
      <c r="Z486">
        <v>46</v>
      </c>
      <c r="AA486">
        <v>107</v>
      </c>
      <c r="AB486" t="s">
        <v>1358</v>
      </c>
      <c r="AC486">
        <v>95.833333333333329</v>
      </c>
      <c r="AD486">
        <v>108</v>
      </c>
      <c r="AE486">
        <v>11</v>
      </c>
      <c r="AF486" t="s">
        <v>1355</v>
      </c>
      <c r="AG486">
        <v>122.91666666666666</v>
      </c>
      <c r="AH486">
        <v>59</v>
      </c>
      <c r="AI486">
        <v>138</v>
      </c>
      <c r="AJ486" t="s">
        <v>1188</v>
      </c>
      <c r="AK486">
        <v>106.25</v>
      </c>
      <c r="AL486">
        <v>79</v>
      </c>
      <c r="AM486">
        <v>100</v>
      </c>
      <c r="AN486" t="s">
        <v>1356</v>
      </c>
      <c r="AO486">
        <v>117.91666666666667</v>
      </c>
      <c r="AP486">
        <v>73.5</v>
      </c>
      <c r="AQ486">
        <v>13</v>
      </c>
      <c r="AR486" t="s">
        <v>856</v>
      </c>
      <c r="AS486">
        <v>118.75</v>
      </c>
      <c r="AT486">
        <v>47</v>
      </c>
      <c r="AU486">
        <v>119</v>
      </c>
      <c r="AV486" t="s">
        <v>1797</v>
      </c>
      <c r="AW486">
        <v>107.5</v>
      </c>
      <c r="AX486">
        <v>42</v>
      </c>
      <c r="AY486">
        <v>97</v>
      </c>
      <c r="AZ486" t="s">
        <v>1358</v>
      </c>
      <c r="BA486">
        <v>117.91666666666667</v>
      </c>
      <c r="BB486">
        <v>91</v>
      </c>
      <c r="BC486">
        <v>66</v>
      </c>
      <c r="BD486" t="s">
        <v>1355</v>
      </c>
      <c r="BE486">
        <v>107.08333333333333</v>
      </c>
      <c r="BF486">
        <v>52</v>
      </c>
      <c r="BG486">
        <v>153</v>
      </c>
      <c r="BH486" t="s">
        <v>1188</v>
      </c>
      <c r="BI486">
        <v>130.41666666666666</v>
      </c>
      <c r="BJ486">
        <v>70.5</v>
      </c>
      <c r="BK486">
        <v>143</v>
      </c>
      <c r="BL486" t="s">
        <v>1806</v>
      </c>
      <c r="BM486">
        <v>100.83333333333333</v>
      </c>
      <c r="BN486">
        <v>74</v>
      </c>
      <c r="BO486">
        <v>58</v>
      </c>
      <c r="BP486" t="s">
        <v>856</v>
      </c>
      <c r="BQ486">
        <v>130</v>
      </c>
      <c r="BR486">
        <v>54</v>
      </c>
      <c r="BS486">
        <v>137</v>
      </c>
      <c r="BT486" t="s">
        <v>984</v>
      </c>
      <c r="BU486">
        <v>87.083333333333329</v>
      </c>
      <c r="BV486">
        <v>57</v>
      </c>
      <c r="BW486">
        <v>140</v>
      </c>
      <c r="BX486" t="s">
        <v>986</v>
      </c>
      <c r="BY486">
        <v>99.583333333333329</v>
      </c>
      <c r="BZ486">
        <v>91</v>
      </c>
      <c r="CA486">
        <v>83</v>
      </c>
      <c r="CB486" t="s">
        <v>1355</v>
      </c>
      <c r="CC486">
        <v>105.41666666666667</v>
      </c>
      <c r="CD486">
        <v>35</v>
      </c>
      <c r="CE486">
        <v>226</v>
      </c>
      <c r="CF486" t="s">
        <v>1188</v>
      </c>
      <c r="CG486">
        <v>100.41666666666667</v>
      </c>
      <c r="CH486">
        <v>52.5</v>
      </c>
      <c r="CI486">
        <v>145</v>
      </c>
      <c r="CJ486" t="s">
        <v>1806</v>
      </c>
      <c r="CK486">
        <v>104.58333333333333</v>
      </c>
      <c r="CL486">
        <v>56</v>
      </c>
      <c r="CM486">
        <v>130</v>
      </c>
      <c r="CN486" t="s">
        <v>856</v>
      </c>
      <c r="CO486">
        <v>92.916666666666671</v>
      </c>
      <c r="CP486">
        <v>44</v>
      </c>
      <c r="CQ486">
        <v>106</v>
      </c>
      <c r="CR486" t="s">
        <v>984</v>
      </c>
      <c r="CS486">
        <v>72.916666666666671</v>
      </c>
      <c r="CT486">
        <v>41</v>
      </c>
      <c r="CU486">
        <v>139</v>
      </c>
      <c r="CV486" t="s">
        <v>986</v>
      </c>
      <c r="CW486">
        <v>103.33333333333333</v>
      </c>
      <c r="CX486">
        <v>93</v>
      </c>
      <c r="CY486">
        <v>96</v>
      </c>
      <c r="CZ486" t="s">
        <v>1355</v>
      </c>
      <c r="DA486">
        <v>70.833333333333329</v>
      </c>
      <c r="DB486">
        <v>25</v>
      </c>
      <c r="DC486">
        <v>227</v>
      </c>
      <c r="DD486" t="s">
        <v>1805</v>
      </c>
      <c r="DE486">
        <v>85</v>
      </c>
      <c r="DF486">
        <v>53.5</v>
      </c>
      <c r="DG486">
        <v>156</v>
      </c>
      <c r="DH486" t="s">
        <v>1806</v>
      </c>
      <c r="DI486">
        <v>105</v>
      </c>
      <c r="DJ486">
        <v>60</v>
      </c>
      <c r="DK486">
        <v>113</v>
      </c>
      <c r="DL486" t="s">
        <v>856</v>
      </c>
      <c r="DM486">
        <v>71.666666666666671</v>
      </c>
      <c r="DN486">
        <v>71</v>
      </c>
      <c r="DO486">
        <v>41</v>
      </c>
      <c r="DP486" t="s">
        <v>984</v>
      </c>
      <c r="DQ486">
        <v>137.5</v>
      </c>
      <c r="DR486">
        <v>62</v>
      </c>
      <c r="DS486">
        <v>147</v>
      </c>
      <c r="DT486" t="s">
        <v>986</v>
      </c>
      <c r="DU486">
        <v>93.333333333333329</v>
      </c>
      <c r="DV486">
        <v>92</v>
      </c>
      <c r="DW486">
        <v>26</v>
      </c>
      <c r="DX486" t="s">
        <v>1355</v>
      </c>
      <c r="DY486">
        <v>106.25</v>
      </c>
      <c r="DZ486">
        <v>38</v>
      </c>
      <c r="EA486">
        <v>191</v>
      </c>
      <c r="EB486" t="s">
        <v>1805</v>
      </c>
      <c r="EC486">
        <v>85</v>
      </c>
      <c r="ED486">
        <v>56.5</v>
      </c>
      <c r="EE486">
        <v>168</v>
      </c>
      <c r="EF486" t="s">
        <v>1806</v>
      </c>
      <c r="EG486">
        <v>78.333333333333329</v>
      </c>
      <c r="EH486">
        <v>70</v>
      </c>
      <c r="EI486">
        <v>45</v>
      </c>
      <c r="EJ486" t="s">
        <v>856</v>
      </c>
      <c r="EK486">
        <v>106.25</v>
      </c>
      <c r="EL486">
        <v>44</v>
      </c>
      <c r="EM486">
        <v>131</v>
      </c>
      <c r="EN486" t="s">
        <v>984</v>
      </c>
      <c r="EO486">
        <v>72.916666666666671</v>
      </c>
      <c r="EP486">
        <v>44</v>
      </c>
      <c r="EQ486">
        <v>131</v>
      </c>
      <c r="ER486" t="s">
        <v>986</v>
      </c>
      <c r="ES486">
        <v>95.416666666666671</v>
      </c>
      <c r="ET486">
        <v>112</v>
      </c>
      <c r="EU486">
        <v>41</v>
      </c>
      <c r="EV486">
        <v>71</v>
      </c>
      <c r="EW486">
        <v>155</v>
      </c>
      <c r="EX486">
        <v>103</v>
      </c>
      <c r="EY486">
        <v>116</v>
      </c>
      <c r="EZ486">
        <v>36</v>
      </c>
      <c r="FA486">
        <v>60</v>
      </c>
      <c r="FB486">
        <v>36</v>
      </c>
      <c r="FC486">
        <v>66</v>
      </c>
      <c r="FD486">
        <v>39</v>
      </c>
      <c r="FE486">
        <v>120</v>
      </c>
    </row>
    <row r="487" spans="1:161" x14ac:dyDescent="0.2">
      <c r="A487" t="s">
        <v>1445</v>
      </c>
      <c r="B487" t="s">
        <v>1446</v>
      </c>
      <c r="C487" t="s">
        <v>1353</v>
      </c>
      <c r="D487" t="s">
        <v>853</v>
      </c>
      <c r="E487" t="s">
        <v>1447</v>
      </c>
      <c r="F487">
        <v>96</v>
      </c>
      <c r="G487">
        <v>161</v>
      </c>
      <c r="H487" s="11" t="s">
        <v>1355</v>
      </c>
      <c r="I487" s="11">
        <v>81.666666666666671</v>
      </c>
      <c r="J487">
        <v>82</v>
      </c>
      <c r="K487">
        <v>59</v>
      </c>
      <c r="L487" s="11" t="s">
        <v>1188</v>
      </c>
      <c r="M487" s="11">
        <v>123.33333333333333</v>
      </c>
      <c r="N487">
        <v>98</v>
      </c>
      <c r="O487">
        <v>74</v>
      </c>
      <c r="P487" s="11" t="s">
        <v>1356</v>
      </c>
      <c r="Q487" s="11">
        <v>114.58333333333333</v>
      </c>
      <c r="R487">
        <v>58.5</v>
      </c>
      <c r="S487">
        <v>137</v>
      </c>
      <c r="T487" t="s">
        <v>856</v>
      </c>
      <c r="U487">
        <v>57.916666666666664</v>
      </c>
      <c r="V487">
        <v>63</v>
      </c>
      <c r="W487">
        <v>63</v>
      </c>
      <c r="X487" t="s">
        <v>1357</v>
      </c>
      <c r="Y487">
        <v>112.5</v>
      </c>
      <c r="Z487">
        <v>38</v>
      </c>
      <c r="AA487">
        <v>187</v>
      </c>
      <c r="AB487" t="s">
        <v>1358</v>
      </c>
      <c r="AC487">
        <v>72.5</v>
      </c>
      <c r="AD487">
        <v>96</v>
      </c>
      <c r="AE487">
        <v>117</v>
      </c>
      <c r="AF487" t="s">
        <v>1355</v>
      </c>
      <c r="AG487">
        <v>78.75</v>
      </c>
      <c r="AH487">
        <v>64</v>
      </c>
      <c r="AI487">
        <v>115</v>
      </c>
      <c r="AJ487" t="s">
        <v>1188</v>
      </c>
      <c r="AK487">
        <v>107.5</v>
      </c>
      <c r="AL487">
        <v>74.5</v>
      </c>
      <c r="AM487">
        <v>109</v>
      </c>
      <c r="AN487" t="s">
        <v>1356</v>
      </c>
      <c r="AO487">
        <v>84.583333333333329</v>
      </c>
      <c r="AP487">
        <v>70</v>
      </c>
      <c r="AQ487">
        <v>36</v>
      </c>
      <c r="AR487" t="s">
        <v>856</v>
      </c>
      <c r="AS487">
        <v>93.75</v>
      </c>
      <c r="AT487">
        <v>51</v>
      </c>
      <c r="AU487">
        <v>93</v>
      </c>
      <c r="AV487" t="s">
        <v>1797</v>
      </c>
      <c r="AW487">
        <v>85.833333333333329</v>
      </c>
      <c r="AX487">
        <v>38</v>
      </c>
      <c r="AY487">
        <v>121</v>
      </c>
      <c r="AZ487" t="s">
        <v>1358</v>
      </c>
      <c r="BA487">
        <v>92.916666666666671</v>
      </c>
      <c r="BB487">
        <v>91</v>
      </c>
      <c r="BC487">
        <v>66</v>
      </c>
      <c r="BD487" t="s">
        <v>1355</v>
      </c>
      <c r="BE487">
        <v>112.08333333333333</v>
      </c>
      <c r="BF487">
        <v>58</v>
      </c>
      <c r="BG487">
        <v>133</v>
      </c>
      <c r="BH487" t="s">
        <v>1188</v>
      </c>
      <c r="BI487">
        <v>67.083333333333343</v>
      </c>
      <c r="BJ487">
        <v>91</v>
      </c>
      <c r="BK487">
        <v>72</v>
      </c>
      <c r="BL487" t="s">
        <v>1806</v>
      </c>
      <c r="BM487">
        <v>125</v>
      </c>
      <c r="BN487">
        <v>80</v>
      </c>
      <c r="BO487">
        <v>21</v>
      </c>
      <c r="BP487" t="s">
        <v>856</v>
      </c>
      <c r="BQ487">
        <v>110.41666666666667</v>
      </c>
      <c r="BR487">
        <v>64</v>
      </c>
      <c r="BS487">
        <v>59</v>
      </c>
      <c r="BT487" t="s">
        <v>984</v>
      </c>
      <c r="BU487">
        <v>159.58333333333334</v>
      </c>
      <c r="BV487">
        <v>62</v>
      </c>
      <c r="BW487">
        <v>104</v>
      </c>
      <c r="BX487" t="s">
        <v>986</v>
      </c>
      <c r="BY487">
        <v>89.166666666666671</v>
      </c>
      <c r="BZ487">
        <v>89</v>
      </c>
      <c r="CA487">
        <v>95</v>
      </c>
      <c r="CB487" t="s">
        <v>1355</v>
      </c>
      <c r="CC487">
        <v>126.66666666666667</v>
      </c>
      <c r="CD487">
        <v>100</v>
      </c>
      <c r="CE487">
        <v>54</v>
      </c>
      <c r="CF487" t="s">
        <v>1188</v>
      </c>
      <c r="CG487">
        <v>100</v>
      </c>
      <c r="CH487">
        <v>55</v>
      </c>
      <c r="CI487">
        <v>132</v>
      </c>
      <c r="CJ487" t="s">
        <v>1806</v>
      </c>
      <c r="CK487">
        <v>102.5</v>
      </c>
      <c r="CL487">
        <v>65</v>
      </c>
      <c r="CM487">
        <v>46</v>
      </c>
      <c r="CN487" t="s">
        <v>856</v>
      </c>
      <c r="CO487">
        <v>167.08333333333331</v>
      </c>
      <c r="CP487">
        <v>31</v>
      </c>
      <c r="CQ487">
        <v>202</v>
      </c>
      <c r="CR487" t="s">
        <v>984</v>
      </c>
      <c r="CS487">
        <v>41.666666666666664</v>
      </c>
      <c r="CT487">
        <v>51</v>
      </c>
      <c r="CU487">
        <v>78</v>
      </c>
      <c r="CV487" t="s">
        <v>986</v>
      </c>
      <c r="CW487">
        <v>150.41666666666666</v>
      </c>
      <c r="CX487">
        <v>87</v>
      </c>
      <c r="CY487">
        <v>159</v>
      </c>
      <c r="CZ487" t="s">
        <v>1355</v>
      </c>
      <c r="DA487">
        <v>106.25</v>
      </c>
      <c r="DB487">
        <v>91</v>
      </c>
      <c r="DC487">
        <v>54</v>
      </c>
      <c r="DD487" t="s">
        <v>1805</v>
      </c>
      <c r="DE487">
        <v>102.91666666666667</v>
      </c>
      <c r="DF487">
        <v>58</v>
      </c>
      <c r="DG487">
        <v>138</v>
      </c>
      <c r="DH487" t="s">
        <v>1806</v>
      </c>
      <c r="DI487">
        <v>96.25</v>
      </c>
      <c r="DJ487">
        <v>48</v>
      </c>
      <c r="DK487">
        <v>207</v>
      </c>
      <c r="DL487" t="s">
        <v>856</v>
      </c>
      <c r="DM487">
        <v>71.25</v>
      </c>
      <c r="DN487">
        <v>67</v>
      </c>
      <c r="DO487">
        <v>62</v>
      </c>
      <c r="DP487" t="s">
        <v>984</v>
      </c>
      <c r="DQ487">
        <v>98.75</v>
      </c>
      <c r="DR487">
        <v>55</v>
      </c>
      <c r="DS487">
        <v>199</v>
      </c>
      <c r="DT487" t="s">
        <v>986</v>
      </c>
      <c r="DU487">
        <v>41.666666666666664</v>
      </c>
      <c r="DV487">
        <v>75.5</v>
      </c>
      <c r="DW487">
        <v>174</v>
      </c>
      <c r="DX487" t="s">
        <v>562</v>
      </c>
      <c r="DY487">
        <v>103.75</v>
      </c>
      <c r="DZ487">
        <v>64</v>
      </c>
      <c r="EA487">
        <v>61</v>
      </c>
      <c r="EB487" t="s">
        <v>403</v>
      </c>
      <c r="EC487">
        <v>90</v>
      </c>
      <c r="ED487">
        <v>66</v>
      </c>
      <c r="EE487">
        <v>129</v>
      </c>
      <c r="EF487" t="s">
        <v>855</v>
      </c>
      <c r="EG487">
        <v>80</v>
      </c>
      <c r="EH487">
        <v>58</v>
      </c>
      <c r="EI487">
        <v>138</v>
      </c>
      <c r="EJ487" t="s">
        <v>856</v>
      </c>
      <c r="EK487">
        <v>92.5</v>
      </c>
      <c r="EL487">
        <v>54</v>
      </c>
      <c r="EM487">
        <v>59</v>
      </c>
      <c r="EN487" t="s">
        <v>857</v>
      </c>
      <c r="EO487">
        <v>115.41666666666667</v>
      </c>
      <c r="EP487">
        <v>54</v>
      </c>
      <c r="EQ487">
        <v>59</v>
      </c>
      <c r="ER487" t="s">
        <v>858</v>
      </c>
      <c r="ES487">
        <v>119.16666666666667</v>
      </c>
      <c r="ET487">
        <v>97</v>
      </c>
      <c r="EU487">
        <v>183</v>
      </c>
      <c r="EV487">
        <v>95</v>
      </c>
      <c r="EW487">
        <v>37</v>
      </c>
      <c r="EX487">
        <v>111</v>
      </c>
      <c r="EY487">
        <v>81</v>
      </c>
      <c r="EZ487">
        <v>33</v>
      </c>
      <c r="FA487">
        <v>120</v>
      </c>
      <c r="FB487">
        <v>33</v>
      </c>
      <c r="FC487">
        <v>96</v>
      </c>
      <c r="FD487">
        <v>40</v>
      </c>
      <c r="FE487">
        <v>105</v>
      </c>
    </row>
    <row r="488" spans="1:161" x14ac:dyDescent="0.2">
      <c r="A488" t="s">
        <v>1448</v>
      </c>
      <c r="B488" t="s">
        <v>1449</v>
      </c>
      <c r="C488" t="s">
        <v>1353</v>
      </c>
      <c r="D488" t="s">
        <v>853</v>
      </c>
      <c r="E488" t="s">
        <v>1450</v>
      </c>
      <c r="F488">
        <v>108</v>
      </c>
      <c r="G488">
        <v>53</v>
      </c>
      <c r="H488" s="11" t="s">
        <v>1355</v>
      </c>
      <c r="I488" s="11">
        <v>130</v>
      </c>
      <c r="J488">
        <v>57</v>
      </c>
      <c r="K488">
        <v>152</v>
      </c>
      <c r="L488" s="11" t="s">
        <v>1188</v>
      </c>
      <c r="M488" s="11">
        <v>94.166666666666671</v>
      </c>
      <c r="N488">
        <v>60</v>
      </c>
      <c r="O488">
        <v>192</v>
      </c>
      <c r="P488" s="11" t="s">
        <v>1356</v>
      </c>
      <c r="Q488" s="11">
        <v>100.41666666666667</v>
      </c>
      <c r="R488">
        <v>62</v>
      </c>
      <c r="S488">
        <v>103</v>
      </c>
      <c r="T488" t="s">
        <v>856</v>
      </c>
      <c r="U488">
        <v>77.083333333333343</v>
      </c>
      <c r="V488">
        <v>46</v>
      </c>
      <c r="W488">
        <v>218</v>
      </c>
      <c r="X488" t="s">
        <v>1357</v>
      </c>
      <c r="Y488">
        <v>92.916666666666671</v>
      </c>
      <c r="Z488">
        <v>48</v>
      </c>
      <c r="AA488">
        <v>81</v>
      </c>
      <c r="AB488" t="s">
        <v>1358</v>
      </c>
      <c r="AC488">
        <v>128.75</v>
      </c>
      <c r="AD488">
        <v>95.5</v>
      </c>
      <c r="AE488">
        <v>125</v>
      </c>
      <c r="AF488" t="s">
        <v>1355</v>
      </c>
      <c r="AG488">
        <v>62.083333333333336</v>
      </c>
      <c r="AH488">
        <v>59</v>
      </c>
      <c r="AI488">
        <v>138</v>
      </c>
      <c r="AJ488" t="s">
        <v>1188</v>
      </c>
      <c r="AK488">
        <v>130</v>
      </c>
      <c r="AL488">
        <v>45</v>
      </c>
      <c r="AM488">
        <v>193</v>
      </c>
      <c r="AN488" t="s">
        <v>1356</v>
      </c>
      <c r="AO488">
        <v>93.75</v>
      </c>
      <c r="AP488">
        <v>69</v>
      </c>
      <c r="AQ488">
        <v>48</v>
      </c>
      <c r="AR488" t="s">
        <v>856</v>
      </c>
      <c r="AS488">
        <v>102.08333333333333</v>
      </c>
      <c r="AT488">
        <v>30</v>
      </c>
      <c r="AU488">
        <v>201</v>
      </c>
      <c r="AV488" t="s">
        <v>1797</v>
      </c>
      <c r="AW488">
        <v>61.666666666666664</v>
      </c>
      <c r="AX488">
        <v>35</v>
      </c>
      <c r="AY488">
        <v>150</v>
      </c>
      <c r="AZ488" t="s">
        <v>1358</v>
      </c>
      <c r="BA488">
        <v>127.91666666666667</v>
      </c>
      <c r="BB488">
        <v>96</v>
      </c>
      <c r="BC488">
        <v>34</v>
      </c>
      <c r="BD488" t="s">
        <v>1355</v>
      </c>
      <c r="BE488">
        <v>107.91666666666667</v>
      </c>
      <c r="BF488">
        <v>29</v>
      </c>
      <c r="BG488">
        <v>210</v>
      </c>
      <c r="BH488" t="s">
        <v>1188</v>
      </c>
      <c r="BI488">
        <v>70.416666666666671</v>
      </c>
      <c r="BJ488">
        <v>55.5</v>
      </c>
      <c r="BK488">
        <v>178</v>
      </c>
      <c r="BL488" t="s">
        <v>1806</v>
      </c>
      <c r="BM488">
        <v>104.16666666666667</v>
      </c>
      <c r="BN488">
        <v>75</v>
      </c>
      <c r="BO488">
        <v>53</v>
      </c>
      <c r="BP488" t="s">
        <v>856</v>
      </c>
      <c r="BQ488">
        <v>153.75</v>
      </c>
      <c r="BR488">
        <v>58</v>
      </c>
      <c r="BS488">
        <v>109</v>
      </c>
      <c r="BT488" t="s">
        <v>984</v>
      </c>
      <c r="BU488">
        <v>128.75</v>
      </c>
      <c r="BV488">
        <v>42</v>
      </c>
      <c r="BW488">
        <v>217</v>
      </c>
      <c r="BX488" t="s">
        <v>986</v>
      </c>
      <c r="BY488">
        <v>57.916666666666664</v>
      </c>
      <c r="BZ488">
        <v>94</v>
      </c>
      <c r="CA488">
        <v>53</v>
      </c>
      <c r="CB488" t="s">
        <v>1355</v>
      </c>
      <c r="CC488">
        <v>128.75</v>
      </c>
      <c r="CD488">
        <v>71</v>
      </c>
      <c r="CE488">
        <v>139</v>
      </c>
      <c r="CF488" t="s">
        <v>1188</v>
      </c>
      <c r="CG488">
        <v>102.5</v>
      </c>
      <c r="CH488">
        <v>42.5</v>
      </c>
      <c r="CI488">
        <v>188</v>
      </c>
      <c r="CJ488" t="s">
        <v>1806</v>
      </c>
      <c r="CK488">
        <v>109.58333333333333</v>
      </c>
      <c r="CL488">
        <v>48</v>
      </c>
      <c r="CM488">
        <v>182</v>
      </c>
      <c r="CN488" t="s">
        <v>856</v>
      </c>
      <c r="CO488">
        <v>90.833333333333329</v>
      </c>
      <c r="CP488">
        <v>34</v>
      </c>
      <c r="CQ488">
        <v>178</v>
      </c>
      <c r="CR488" t="s">
        <v>984</v>
      </c>
      <c r="CS488">
        <v>97.5</v>
      </c>
      <c r="CT488">
        <v>44</v>
      </c>
      <c r="CU488">
        <v>116</v>
      </c>
      <c r="CV488" t="s">
        <v>986</v>
      </c>
      <c r="CW488">
        <v>116.66666666666666</v>
      </c>
      <c r="CX488">
        <v>90</v>
      </c>
      <c r="CY488">
        <v>122</v>
      </c>
      <c r="CZ488" t="s">
        <v>1355</v>
      </c>
      <c r="DA488">
        <v>54.583333333333336</v>
      </c>
      <c r="DB488">
        <v>62</v>
      </c>
      <c r="DC488">
        <v>145</v>
      </c>
      <c r="DD488" t="s">
        <v>1805</v>
      </c>
      <c r="DE488">
        <v>110.83333333333333</v>
      </c>
      <c r="DF488">
        <v>35</v>
      </c>
      <c r="DG488">
        <v>211</v>
      </c>
      <c r="DH488" t="s">
        <v>1806</v>
      </c>
      <c r="DI488">
        <v>105.41666666666667</v>
      </c>
      <c r="DJ488">
        <v>55</v>
      </c>
      <c r="DK488">
        <v>160</v>
      </c>
      <c r="DL488" t="s">
        <v>856</v>
      </c>
      <c r="DM488">
        <v>90.833333333333329</v>
      </c>
      <c r="DN488">
        <v>56</v>
      </c>
      <c r="DO488">
        <v>172</v>
      </c>
      <c r="DP488" t="s">
        <v>984</v>
      </c>
      <c r="DQ488">
        <v>78.333333333333329</v>
      </c>
      <c r="DR488">
        <v>61</v>
      </c>
      <c r="DS488">
        <v>156</v>
      </c>
      <c r="DT488" t="s">
        <v>986</v>
      </c>
      <c r="DU488">
        <v>85</v>
      </c>
      <c r="DV488">
        <v>94.5</v>
      </c>
      <c r="DW488">
        <v>13</v>
      </c>
      <c r="DX488" t="s">
        <v>1355</v>
      </c>
      <c r="DY488">
        <v>152.5</v>
      </c>
      <c r="DZ488">
        <v>42</v>
      </c>
      <c r="EA488">
        <v>171</v>
      </c>
      <c r="EB488" t="s">
        <v>1805</v>
      </c>
      <c r="EC488">
        <v>119.16666666666667</v>
      </c>
      <c r="ED488">
        <v>34</v>
      </c>
      <c r="EE488">
        <v>224</v>
      </c>
      <c r="EF488" t="s">
        <v>1806</v>
      </c>
      <c r="EG488">
        <v>48.750000000000007</v>
      </c>
      <c r="EH488">
        <v>58</v>
      </c>
      <c r="EI488">
        <v>138</v>
      </c>
      <c r="EJ488" t="s">
        <v>856</v>
      </c>
      <c r="EK488">
        <v>92.5</v>
      </c>
      <c r="EL488">
        <v>46</v>
      </c>
      <c r="EM488">
        <v>120</v>
      </c>
      <c r="EN488" t="s">
        <v>984</v>
      </c>
      <c r="EO488">
        <v>107.08333333333333</v>
      </c>
      <c r="EP488">
        <v>46</v>
      </c>
      <c r="EQ488">
        <v>120</v>
      </c>
      <c r="ER488" t="s">
        <v>986</v>
      </c>
      <c r="ES488">
        <v>120.83333333333334</v>
      </c>
      <c r="ET488">
        <v>102</v>
      </c>
      <c r="EU488">
        <v>139</v>
      </c>
      <c r="EV488">
        <v>53</v>
      </c>
      <c r="EW488">
        <v>217</v>
      </c>
      <c r="EX488">
        <v>106</v>
      </c>
      <c r="EY488">
        <v>101</v>
      </c>
      <c r="EZ488">
        <v>33</v>
      </c>
      <c r="FA488">
        <v>120</v>
      </c>
      <c r="FB488">
        <v>30</v>
      </c>
      <c r="FC488">
        <v>137</v>
      </c>
      <c r="FD488">
        <v>35</v>
      </c>
      <c r="FE488">
        <v>170</v>
      </c>
    </row>
    <row r="489" spans="1:161" x14ac:dyDescent="0.2">
      <c r="A489" t="s">
        <v>1451</v>
      </c>
      <c r="B489" t="s">
        <v>1452</v>
      </c>
      <c r="C489" t="s">
        <v>1353</v>
      </c>
      <c r="D489" t="s">
        <v>853</v>
      </c>
      <c r="E489" t="s">
        <v>1453</v>
      </c>
      <c r="F489">
        <v>91</v>
      </c>
      <c r="G489">
        <v>201</v>
      </c>
      <c r="H489" s="11" t="s">
        <v>1355</v>
      </c>
      <c r="I489" s="11">
        <v>100</v>
      </c>
      <c r="J489">
        <v>32</v>
      </c>
      <c r="K489">
        <v>230</v>
      </c>
      <c r="L489" s="11" t="s">
        <v>1188</v>
      </c>
      <c r="M489" s="11">
        <v>100</v>
      </c>
      <c r="N489">
        <v>55</v>
      </c>
      <c r="O489">
        <v>207</v>
      </c>
      <c r="P489" s="11" t="s">
        <v>1356</v>
      </c>
      <c r="Q489" s="11">
        <v>100</v>
      </c>
      <c r="R489">
        <v>42.5</v>
      </c>
      <c r="S489">
        <v>232</v>
      </c>
      <c r="T489" t="s">
        <v>856</v>
      </c>
      <c r="U489">
        <v>100</v>
      </c>
      <c r="V489">
        <v>43.5</v>
      </c>
      <c r="W489">
        <v>228</v>
      </c>
      <c r="X489" t="s">
        <v>1357</v>
      </c>
      <c r="Y489">
        <v>100</v>
      </c>
      <c r="Z489">
        <v>33</v>
      </c>
      <c r="AA489">
        <v>212</v>
      </c>
      <c r="AB489" t="s">
        <v>1358</v>
      </c>
      <c r="AC489">
        <v>100</v>
      </c>
      <c r="AD489">
        <v>0</v>
      </c>
      <c r="AE489">
        <v>219</v>
      </c>
      <c r="AF489" t="s">
        <v>1355</v>
      </c>
      <c r="AG489">
        <v>100</v>
      </c>
      <c r="AH489">
        <v>0</v>
      </c>
      <c r="AI489">
        <v>218</v>
      </c>
      <c r="AJ489" t="s">
        <v>1188</v>
      </c>
      <c r="AK489">
        <v>100</v>
      </c>
      <c r="AL489">
        <v>0</v>
      </c>
      <c r="AM489">
        <v>218</v>
      </c>
      <c r="AN489" t="s">
        <v>1356</v>
      </c>
      <c r="AO489">
        <v>100</v>
      </c>
      <c r="AP489">
        <v>0</v>
      </c>
      <c r="AQ489">
        <v>218</v>
      </c>
      <c r="AR489" t="s">
        <v>856</v>
      </c>
      <c r="AS489">
        <v>100</v>
      </c>
      <c r="AT489">
        <v>0</v>
      </c>
      <c r="AU489">
        <v>218</v>
      </c>
      <c r="AV489" t="s">
        <v>1797</v>
      </c>
      <c r="AW489">
        <v>100</v>
      </c>
      <c r="AX489">
        <v>0</v>
      </c>
      <c r="AY489">
        <v>218</v>
      </c>
      <c r="AZ489" t="s">
        <v>1358</v>
      </c>
      <c r="BA489">
        <v>100</v>
      </c>
      <c r="BB489">
        <v>0</v>
      </c>
      <c r="BC489">
        <v>221</v>
      </c>
      <c r="BD489" t="s">
        <v>1355</v>
      </c>
      <c r="BE489">
        <v>100</v>
      </c>
      <c r="BF489">
        <v>0</v>
      </c>
      <c r="BG489">
        <v>221</v>
      </c>
      <c r="BH489" t="s">
        <v>1188</v>
      </c>
      <c r="BI489">
        <v>100</v>
      </c>
      <c r="BJ489">
        <v>0</v>
      </c>
      <c r="BK489">
        <v>221</v>
      </c>
      <c r="BL489" t="s">
        <v>1806</v>
      </c>
      <c r="BM489">
        <v>100</v>
      </c>
      <c r="BN489">
        <v>0</v>
      </c>
      <c r="BO489">
        <v>221</v>
      </c>
      <c r="BP489" t="s">
        <v>856</v>
      </c>
      <c r="BQ489">
        <v>100</v>
      </c>
      <c r="BR489">
        <v>0</v>
      </c>
      <c r="BS489">
        <v>221</v>
      </c>
      <c r="BT489" t="s">
        <v>984</v>
      </c>
      <c r="BU489">
        <v>100</v>
      </c>
      <c r="BV489">
        <v>0</v>
      </c>
      <c r="BW489">
        <v>221</v>
      </c>
      <c r="BX489" t="s">
        <v>986</v>
      </c>
      <c r="BY489">
        <v>100</v>
      </c>
      <c r="BZ489">
        <v>92</v>
      </c>
      <c r="CA489">
        <v>71</v>
      </c>
      <c r="CB489" t="s">
        <v>1355</v>
      </c>
      <c r="CC489">
        <v>96.666666666666671</v>
      </c>
      <c r="CD489">
        <v>52</v>
      </c>
      <c r="CE489">
        <v>192</v>
      </c>
      <c r="CF489" t="s">
        <v>1188</v>
      </c>
      <c r="CG489">
        <v>117.5</v>
      </c>
      <c r="CH489">
        <v>36</v>
      </c>
      <c r="CI489">
        <v>214</v>
      </c>
      <c r="CJ489" t="s">
        <v>1806</v>
      </c>
      <c r="CK489">
        <v>89.583333333333329</v>
      </c>
      <c r="CL489">
        <v>54</v>
      </c>
      <c r="CM489">
        <v>141</v>
      </c>
      <c r="CN489" t="s">
        <v>856</v>
      </c>
      <c r="CO489">
        <v>120.41666666666667</v>
      </c>
      <c r="CP489">
        <v>30</v>
      </c>
      <c r="CQ489">
        <v>208</v>
      </c>
      <c r="CR489" t="s">
        <v>984</v>
      </c>
      <c r="CS489">
        <v>99.166666666666671</v>
      </c>
      <c r="CT489">
        <v>28</v>
      </c>
      <c r="CU489">
        <v>217</v>
      </c>
      <c r="CV489" t="s">
        <v>986</v>
      </c>
      <c r="CW489">
        <v>70.833333333333329</v>
      </c>
      <c r="CX489">
        <v>96</v>
      </c>
      <c r="CY489">
        <v>63</v>
      </c>
      <c r="CZ489" t="s">
        <v>1355</v>
      </c>
      <c r="DA489">
        <v>117.08333333333333</v>
      </c>
      <c r="DB489">
        <v>16</v>
      </c>
      <c r="DC489">
        <v>234</v>
      </c>
      <c r="DD489" t="s">
        <v>1805</v>
      </c>
      <c r="DE489">
        <v>53.75</v>
      </c>
      <c r="DF489">
        <v>44.5</v>
      </c>
      <c r="DG489">
        <v>189</v>
      </c>
      <c r="DH489" t="s">
        <v>1806</v>
      </c>
      <c r="DI489">
        <v>93.333333333333329</v>
      </c>
      <c r="DJ489">
        <v>51</v>
      </c>
      <c r="DK489">
        <v>190</v>
      </c>
      <c r="DL489" t="s">
        <v>856</v>
      </c>
      <c r="DM489">
        <v>61.25</v>
      </c>
      <c r="DN489">
        <v>52</v>
      </c>
      <c r="DO489">
        <v>206</v>
      </c>
      <c r="DP489" t="s">
        <v>984</v>
      </c>
      <c r="DQ489">
        <v>64.166666666666657</v>
      </c>
      <c r="DR489">
        <v>62</v>
      </c>
      <c r="DS489">
        <v>147</v>
      </c>
      <c r="DT489" t="s">
        <v>986</v>
      </c>
      <c r="DU489">
        <v>88.75</v>
      </c>
      <c r="DV489">
        <v>83.5</v>
      </c>
      <c r="DW489">
        <v>104</v>
      </c>
      <c r="DX489" t="s">
        <v>1355</v>
      </c>
      <c r="DY489">
        <v>100</v>
      </c>
      <c r="DZ489">
        <v>52</v>
      </c>
      <c r="EA489">
        <v>123</v>
      </c>
      <c r="EB489" t="s">
        <v>1805</v>
      </c>
      <c r="EC489">
        <v>122.5</v>
      </c>
      <c r="ED489">
        <v>55.5</v>
      </c>
      <c r="EE489">
        <v>173</v>
      </c>
      <c r="EF489" t="s">
        <v>1806</v>
      </c>
      <c r="EG489">
        <v>76.25</v>
      </c>
      <c r="EH489">
        <v>63</v>
      </c>
      <c r="EI489">
        <v>97</v>
      </c>
      <c r="EJ489" t="s">
        <v>856</v>
      </c>
      <c r="EK489">
        <v>132.91666666666666</v>
      </c>
      <c r="EL489">
        <v>46</v>
      </c>
      <c r="EM489">
        <v>120</v>
      </c>
      <c r="EN489" t="s">
        <v>984</v>
      </c>
      <c r="EO489">
        <v>137.08333333333334</v>
      </c>
      <c r="EP489">
        <v>46</v>
      </c>
      <c r="EQ489">
        <v>120</v>
      </c>
      <c r="ER489" t="s">
        <v>986</v>
      </c>
      <c r="ES489">
        <v>146.66666666666666</v>
      </c>
      <c r="ET489">
        <v>105</v>
      </c>
      <c r="EU489">
        <v>104</v>
      </c>
      <c r="EV489">
        <v>66</v>
      </c>
      <c r="EW489">
        <v>177</v>
      </c>
      <c r="EX489">
        <v>103</v>
      </c>
      <c r="EY489">
        <v>116</v>
      </c>
      <c r="EZ489">
        <v>30</v>
      </c>
      <c r="FA489">
        <v>176</v>
      </c>
      <c r="FB489">
        <v>24</v>
      </c>
      <c r="FC489">
        <v>209</v>
      </c>
      <c r="FD489">
        <v>23</v>
      </c>
      <c r="FE489">
        <v>232</v>
      </c>
    </row>
    <row r="490" spans="1:161" x14ac:dyDescent="0.2">
      <c r="A490" t="s">
        <v>1454</v>
      </c>
      <c r="B490" t="s">
        <v>1455</v>
      </c>
      <c r="C490" t="s">
        <v>1353</v>
      </c>
      <c r="D490" t="s">
        <v>853</v>
      </c>
      <c r="E490" t="s">
        <v>1456</v>
      </c>
      <c r="F490">
        <v>100</v>
      </c>
      <c r="G490">
        <v>125</v>
      </c>
      <c r="H490" s="11" t="s">
        <v>1355</v>
      </c>
      <c r="I490" s="11">
        <v>100</v>
      </c>
      <c r="J490">
        <v>33</v>
      </c>
      <c r="K490">
        <v>228</v>
      </c>
      <c r="L490" s="11" t="s">
        <v>1188</v>
      </c>
      <c r="M490" s="11">
        <v>100</v>
      </c>
      <c r="N490">
        <v>87</v>
      </c>
      <c r="O490">
        <v>117</v>
      </c>
      <c r="P490" s="11" t="s">
        <v>1356</v>
      </c>
      <c r="Q490" s="11">
        <v>100</v>
      </c>
      <c r="R490">
        <v>56</v>
      </c>
      <c r="S490">
        <v>168</v>
      </c>
      <c r="T490" t="s">
        <v>856</v>
      </c>
      <c r="U490">
        <v>100</v>
      </c>
      <c r="V490">
        <v>46</v>
      </c>
      <c r="W490">
        <v>218</v>
      </c>
      <c r="X490" t="s">
        <v>1357</v>
      </c>
      <c r="Y490">
        <v>100</v>
      </c>
      <c r="Z490">
        <v>42</v>
      </c>
      <c r="AA490">
        <v>156</v>
      </c>
      <c r="AB490" t="s">
        <v>1358</v>
      </c>
      <c r="AC490">
        <v>100</v>
      </c>
      <c r="AD490">
        <v>0</v>
      </c>
      <c r="AE490">
        <v>219</v>
      </c>
      <c r="AF490" t="s">
        <v>1355</v>
      </c>
      <c r="AG490">
        <v>100</v>
      </c>
      <c r="AH490">
        <v>0</v>
      </c>
      <c r="AI490">
        <v>218</v>
      </c>
      <c r="AJ490" t="s">
        <v>1188</v>
      </c>
      <c r="AK490">
        <v>100</v>
      </c>
      <c r="AL490">
        <v>0</v>
      </c>
      <c r="AM490">
        <v>218</v>
      </c>
      <c r="AN490" t="s">
        <v>1356</v>
      </c>
      <c r="AO490">
        <v>100</v>
      </c>
      <c r="AP490">
        <v>0</v>
      </c>
      <c r="AQ490">
        <v>218</v>
      </c>
      <c r="AR490" t="s">
        <v>856</v>
      </c>
      <c r="AS490">
        <v>100</v>
      </c>
      <c r="AT490">
        <v>0</v>
      </c>
      <c r="AU490">
        <v>218</v>
      </c>
      <c r="AV490" t="s">
        <v>1797</v>
      </c>
      <c r="AW490">
        <v>100</v>
      </c>
      <c r="AX490">
        <v>0</v>
      </c>
      <c r="AY490">
        <v>218</v>
      </c>
      <c r="AZ490" t="s">
        <v>1358</v>
      </c>
      <c r="BA490">
        <v>100</v>
      </c>
      <c r="BB490">
        <v>0</v>
      </c>
      <c r="BC490">
        <v>221</v>
      </c>
      <c r="BD490" t="s">
        <v>1355</v>
      </c>
      <c r="BE490">
        <v>100</v>
      </c>
      <c r="BF490">
        <v>0</v>
      </c>
      <c r="BG490">
        <v>221</v>
      </c>
      <c r="BH490" t="s">
        <v>1188</v>
      </c>
      <c r="BI490">
        <v>100</v>
      </c>
      <c r="BJ490">
        <v>0</v>
      </c>
      <c r="BK490">
        <v>221</v>
      </c>
      <c r="BL490" t="s">
        <v>1806</v>
      </c>
      <c r="BM490">
        <v>100</v>
      </c>
      <c r="BN490">
        <v>0</v>
      </c>
      <c r="BO490">
        <v>221</v>
      </c>
      <c r="BP490" t="s">
        <v>856</v>
      </c>
      <c r="BQ490">
        <v>100</v>
      </c>
      <c r="BR490">
        <v>0</v>
      </c>
      <c r="BS490">
        <v>221</v>
      </c>
      <c r="BT490" t="s">
        <v>984</v>
      </c>
      <c r="BU490">
        <v>100</v>
      </c>
      <c r="BV490">
        <v>0</v>
      </c>
      <c r="BW490">
        <v>221</v>
      </c>
      <c r="BX490" t="s">
        <v>986</v>
      </c>
      <c r="BY490">
        <v>100</v>
      </c>
      <c r="BZ490">
        <v>85</v>
      </c>
      <c r="CA490">
        <v>128</v>
      </c>
      <c r="CB490" t="s">
        <v>1355</v>
      </c>
      <c r="CC490">
        <v>77.083333333333343</v>
      </c>
      <c r="CD490">
        <v>35</v>
      </c>
      <c r="CE490">
        <v>226</v>
      </c>
      <c r="CF490" t="s">
        <v>1188</v>
      </c>
      <c r="CG490">
        <v>100.41666666666667</v>
      </c>
      <c r="CH490">
        <v>61</v>
      </c>
      <c r="CI490">
        <v>94</v>
      </c>
      <c r="CJ490" t="s">
        <v>1806</v>
      </c>
      <c r="CK490">
        <v>85</v>
      </c>
      <c r="CL490">
        <v>57</v>
      </c>
      <c r="CM490">
        <v>117</v>
      </c>
      <c r="CN490" t="s">
        <v>856</v>
      </c>
      <c r="CO490">
        <v>103.33333333333333</v>
      </c>
      <c r="CP490">
        <v>41</v>
      </c>
      <c r="CQ490">
        <v>131</v>
      </c>
      <c r="CR490" t="s">
        <v>984</v>
      </c>
      <c r="CS490">
        <v>62.5</v>
      </c>
      <c r="CT490">
        <v>36</v>
      </c>
      <c r="CU490">
        <v>175</v>
      </c>
      <c r="CV490" t="s">
        <v>986</v>
      </c>
      <c r="CW490">
        <v>92.083333333333329</v>
      </c>
      <c r="CX490">
        <v>95</v>
      </c>
      <c r="CY490">
        <v>73</v>
      </c>
      <c r="CZ490" t="s">
        <v>1355</v>
      </c>
      <c r="DA490">
        <v>109.58333333333333</v>
      </c>
      <c r="DB490">
        <v>25</v>
      </c>
      <c r="DC490">
        <v>227</v>
      </c>
      <c r="DD490" t="s">
        <v>1805</v>
      </c>
      <c r="DE490">
        <v>81.25</v>
      </c>
      <c r="DF490">
        <v>79.5</v>
      </c>
      <c r="DG490">
        <v>58</v>
      </c>
      <c r="DH490" t="s">
        <v>1806</v>
      </c>
      <c r="DI490">
        <v>91.25</v>
      </c>
      <c r="DJ490">
        <v>59</v>
      </c>
      <c r="DK490">
        <v>125</v>
      </c>
      <c r="DL490" t="s">
        <v>856</v>
      </c>
      <c r="DM490">
        <v>85.416666666666671</v>
      </c>
      <c r="DN490">
        <v>71</v>
      </c>
      <c r="DO490">
        <v>41</v>
      </c>
      <c r="DP490" t="s">
        <v>984</v>
      </c>
      <c r="DQ490">
        <v>150</v>
      </c>
      <c r="DR490">
        <v>61</v>
      </c>
      <c r="DS490">
        <v>156</v>
      </c>
      <c r="DT490" t="s">
        <v>986</v>
      </c>
      <c r="DU490">
        <v>102.08333333333333</v>
      </c>
      <c r="DV490">
        <v>84</v>
      </c>
      <c r="DW490">
        <v>96</v>
      </c>
      <c r="DX490" t="s">
        <v>1355</v>
      </c>
      <c r="DY490">
        <v>97.916666666666671</v>
      </c>
      <c r="DZ490">
        <v>40</v>
      </c>
      <c r="EA490">
        <v>182</v>
      </c>
      <c r="EB490" t="s">
        <v>1805</v>
      </c>
      <c r="EC490">
        <v>118.33333333333333</v>
      </c>
      <c r="ED490">
        <v>85</v>
      </c>
      <c r="EE490">
        <v>37</v>
      </c>
      <c r="EF490" t="s">
        <v>1806</v>
      </c>
      <c r="EG490">
        <v>138.75</v>
      </c>
      <c r="EH490">
        <v>64</v>
      </c>
      <c r="EI490">
        <v>90</v>
      </c>
      <c r="EJ490" t="s">
        <v>856</v>
      </c>
      <c r="EK490">
        <v>105</v>
      </c>
      <c r="EL490">
        <v>40</v>
      </c>
      <c r="EM490">
        <v>161</v>
      </c>
      <c r="EN490" t="s">
        <v>984</v>
      </c>
      <c r="EO490">
        <v>83.75</v>
      </c>
      <c r="EP490">
        <v>40</v>
      </c>
      <c r="EQ490">
        <v>161</v>
      </c>
      <c r="ER490" t="s">
        <v>986</v>
      </c>
      <c r="ES490">
        <v>43.75</v>
      </c>
      <c r="ET490">
        <v>106</v>
      </c>
      <c r="EU490">
        <v>91</v>
      </c>
      <c r="EV490">
        <v>47</v>
      </c>
      <c r="EW490">
        <v>226</v>
      </c>
      <c r="EX490">
        <v>98</v>
      </c>
      <c r="EY490">
        <v>130</v>
      </c>
      <c r="EZ490">
        <v>34</v>
      </c>
      <c r="FA490">
        <v>102</v>
      </c>
      <c r="FB490">
        <v>32</v>
      </c>
      <c r="FC490">
        <v>122</v>
      </c>
      <c r="FD490">
        <v>45</v>
      </c>
      <c r="FE490">
        <v>26</v>
      </c>
    </row>
    <row r="491" spans="1:161" x14ac:dyDescent="0.2">
      <c r="A491" t="s">
        <v>1457</v>
      </c>
      <c r="B491" t="s">
        <v>1458</v>
      </c>
      <c r="C491" t="s">
        <v>1353</v>
      </c>
      <c r="D491" t="s">
        <v>853</v>
      </c>
      <c r="E491" t="s">
        <v>1459</v>
      </c>
      <c r="F491">
        <v>95</v>
      </c>
      <c r="G491">
        <v>170</v>
      </c>
      <c r="H491" s="11" t="s">
        <v>1355</v>
      </c>
      <c r="I491" s="11">
        <v>100</v>
      </c>
      <c r="J491">
        <v>54</v>
      </c>
      <c r="K491">
        <v>164</v>
      </c>
      <c r="L491" s="11" t="s">
        <v>1188</v>
      </c>
      <c r="M491" s="11">
        <v>100</v>
      </c>
      <c r="N491">
        <v>50</v>
      </c>
      <c r="O491">
        <v>213</v>
      </c>
      <c r="P491" s="11" t="s">
        <v>1356</v>
      </c>
      <c r="Q491" s="11">
        <v>100</v>
      </c>
      <c r="R491">
        <v>40</v>
      </c>
      <c r="S491">
        <v>235</v>
      </c>
      <c r="T491" t="s">
        <v>856</v>
      </c>
      <c r="U491">
        <v>100</v>
      </c>
      <c r="V491">
        <v>46</v>
      </c>
      <c r="W491">
        <v>218</v>
      </c>
      <c r="X491" t="s">
        <v>1357</v>
      </c>
      <c r="Y491">
        <v>100</v>
      </c>
      <c r="Z491">
        <v>68</v>
      </c>
      <c r="AA491">
        <v>4</v>
      </c>
      <c r="AB491" t="s">
        <v>1358</v>
      </c>
      <c r="AC491">
        <v>100</v>
      </c>
      <c r="AD491">
        <v>0</v>
      </c>
      <c r="AE491">
        <v>219</v>
      </c>
      <c r="AF491" t="s">
        <v>1355</v>
      </c>
      <c r="AG491">
        <v>100</v>
      </c>
      <c r="AH491">
        <v>0</v>
      </c>
      <c r="AI491">
        <v>218</v>
      </c>
      <c r="AJ491" t="s">
        <v>1188</v>
      </c>
      <c r="AK491">
        <v>100</v>
      </c>
      <c r="AL491">
        <v>0</v>
      </c>
      <c r="AM491">
        <v>218</v>
      </c>
      <c r="AN491" t="s">
        <v>1356</v>
      </c>
      <c r="AO491">
        <v>100</v>
      </c>
      <c r="AP491">
        <v>0</v>
      </c>
      <c r="AQ491">
        <v>218</v>
      </c>
      <c r="AR491" t="s">
        <v>856</v>
      </c>
      <c r="AS491">
        <v>100</v>
      </c>
      <c r="AT491">
        <v>0</v>
      </c>
      <c r="AU491">
        <v>218</v>
      </c>
      <c r="AV491" t="s">
        <v>1797</v>
      </c>
      <c r="AW491">
        <v>100</v>
      </c>
      <c r="AX491">
        <v>0</v>
      </c>
      <c r="AY491">
        <v>218</v>
      </c>
      <c r="AZ491" t="s">
        <v>1358</v>
      </c>
      <c r="BA491">
        <v>100</v>
      </c>
      <c r="BB491">
        <v>0</v>
      </c>
      <c r="BC491">
        <v>221</v>
      </c>
      <c r="BD491" t="s">
        <v>1355</v>
      </c>
      <c r="BE491">
        <v>100</v>
      </c>
      <c r="BF491">
        <v>0</v>
      </c>
      <c r="BG491">
        <v>221</v>
      </c>
      <c r="BH491" t="s">
        <v>1188</v>
      </c>
      <c r="BI491">
        <v>100</v>
      </c>
      <c r="BJ491">
        <v>0</v>
      </c>
      <c r="BK491">
        <v>221</v>
      </c>
      <c r="BL491" t="s">
        <v>1806</v>
      </c>
      <c r="BM491">
        <v>100</v>
      </c>
      <c r="BN491">
        <v>0</v>
      </c>
      <c r="BO491">
        <v>221</v>
      </c>
      <c r="BP491" t="s">
        <v>856</v>
      </c>
      <c r="BQ491">
        <v>100</v>
      </c>
      <c r="BR491">
        <v>0</v>
      </c>
      <c r="BS491">
        <v>221</v>
      </c>
      <c r="BT491" t="s">
        <v>984</v>
      </c>
      <c r="BU491">
        <v>100</v>
      </c>
      <c r="BV491">
        <v>0</v>
      </c>
      <c r="BW491">
        <v>221</v>
      </c>
      <c r="BX491" t="s">
        <v>986</v>
      </c>
      <c r="BY491">
        <v>100</v>
      </c>
      <c r="BZ491">
        <v>89</v>
      </c>
      <c r="CA491">
        <v>95</v>
      </c>
      <c r="CB491" t="s">
        <v>1355</v>
      </c>
      <c r="CC491">
        <v>97.083333333333329</v>
      </c>
      <c r="CD491">
        <v>46</v>
      </c>
      <c r="CE491">
        <v>204</v>
      </c>
      <c r="CF491" t="s">
        <v>1188</v>
      </c>
      <c r="CG491">
        <v>105</v>
      </c>
      <c r="CH491">
        <v>60.5</v>
      </c>
      <c r="CI491">
        <v>101</v>
      </c>
      <c r="CJ491" t="s">
        <v>1806</v>
      </c>
      <c r="CK491">
        <v>147.08333333333334</v>
      </c>
      <c r="CL491">
        <v>52</v>
      </c>
      <c r="CM491">
        <v>157</v>
      </c>
      <c r="CN491" t="s">
        <v>856</v>
      </c>
      <c r="CO491">
        <v>81.666666666666671</v>
      </c>
      <c r="CP491">
        <v>31</v>
      </c>
      <c r="CQ491">
        <v>202</v>
      </c>
      <c r="CR491" t="s">
        <v>984</v>
      </c>
      <c r="CS491">
        <v>101.66666666666667</v>
      </c>
      <c r="CT491">
        <v>40</v>
      </c>
      <c r="CU491">
        <v>145</v>
      </c>
      <c r="CV491" t="s">
        <v>986</v>
      </c>
      <c r="CW491">
        <v>94.583333333333329</v>
      </c>
      <c r="CX491">
        <v>94</v>
      </c>
      <c r="CY491">
        <v>88</v>
      </c>
      <c r="CZ491" t="s">
        <v>1355</v>
      </c>
      <c r="DA491">
        <v>83.333333333333343</v>
      </c>
      <c r="DB491">
        <v>36</v>
      </c>
      <c r="DC491">
        <v>216</v>
      </c>
      <c r="DD491" t="s">
        <v>1805</v>
      </c>
      <c r="DE491">
        <v>85.833333333333329</v>
      </c>
      <c r="DF491">
        <v>34</v>
      </c>
      <c r="DG491">
        <v>214</v>
      </c>
      <c r="DH491" t="s">
        <v>1806</v>
      </c>
      <c r="DI491">
        <v>93.75</v>
      </c>
      <c r="DJ491">
        <v>60</v>
      </c>
      <c r="DK491">
        <v>113</v>
      </c>
      <c r="DL491" t="s">
        <v>856</v>
      </c>
      <c r="DM491">
        <v>146.66666666666666</v>
      </c>
      <c r="DN491">
        <v>52</v>
      </c>
      <c r="DO491">
        <v>206</v>
      </c>
      <c r="DP491" t="s">
        <v>984</v>
      </c>
      <c r="DQ491">
        <v>94.166666666666671</v>
      </c>
      <c r="DR491">
        <v>64</v>
      </c>
      <c r="DS491">
        <v>132</v>
      </c>
      <c r="DT491" t="s">
        <v>986</v>
      </c>
      <c r="DU491">
        <v>125</v>
      </c>
      <c r="DV491">
        <v>88.5</v>
      </c>
      <c r="DW491">
        <v>48</v>
      </c>
      <c r="DX491" t="s">
        <v>402</v>
      </c>
      <c r="DY491">
        <v>117.91666666666667</v>
      </c>
      <c r="DZ491">
        <v>40</v>
      </c>
      <c r="EA491">
        <v>182</v>
      </c>
      <c r="EB491" t="s">
        <v>123</v>
      </c>
      <c r="EC491">
        <v>57.916666666666664</v>
      </c>
      <c r="ED491">
        <v>46</v>
      </c>
      <c r="EE491">
        <v>199</v>
      </c>
      <c r="EF491" t="s">
        <v>252</v>
      </c>
      <c r="EG491">
        <v>107.91666666666667</v>
      </c>
      <c r="EH491">
        <v>34</v>
      </c>
      <c r="EI491">
        <v>225</v>
      </c>
      <c r="EJ491" t="s">
        <v>1190</v>
      </c>
      <c r="EK491">
        <v>90.833333333333329</v>
      </c>
      <c r="EL491">
        <v>37</v>
      </c>
      <c r="EM491">
        <v>192</v>
      </c>
      <c r="EN491" t="s">
        <v>857</v>
      </c>
      <c r="EO491">
        <v>70.833333333333329</v>
      </c>
      <c r="EP491">
        <v>37</v>
      </c>
      <c r="EQ491">
        <v>192</v>
      </c>
      <c r="ER491" t="s">
        <v>986</v>
      </c>
      <c r="ES491">
        <v>90.833333333333329</v>
      </c>
      <c r="ET491">
        <v>106</v>
      </c>
      <c r="EU491">
        <v>91</v>
      </c>
      <c r="EV491">
        <v>87</v>
      </c>
      <c r="EW491">
        <v>81</v>
      </c>
      <c r="EX491">
        <v>53</v>
      </c>
      <c r="EY491">
        <v>218</v>
      </c>
      <c r="EZ491">
        <v>28</v>
      </c>
      <c r="FA491">
        <v>203</v>
      </c>
      <c r="FB491">
        <v>32</v>
      </c>
      <c r="FC491">
        <v>122</v>
      </c>
      <c r="FD491">
        <v>35</v>
      </c>
      <c r="FE491">
        <v>170</v>
      </c>
    </row>
    <row r="492" spans="1:161" x14ac:dyDescent="0.2">
      <c r="A492" t="s">
        <v>1460</v>
      </c>
      <c r="B492" t="s">
        <v>1461</v>
      </c>
      <c r="C492" t="s">
        <v>1353</v>
      </c>
      <c r="D492" t="s">
        <v>853</v>
      </c>
      <c r="E492" t="s">
        <v>1462</v>
      </c>
      <c r="F492">
        <v>99</v>
      </c>
      <c r="G492">
        <v>133</v>
      </c>
      <c r="H492" s="11" t="s">
        <v>1355</v>
      </c>
      <c r="I492" s="11">
        <v>100</v>
      </c>
      <c r="J492">
        <v>47</v>
      </c>
      <c r="K492">
        <v>187</v>
      </c>
      <c r="L492" s="11" t="s">
        <v>1188</v>
      </c>
      <c r="M492" s="11">
        <v>100</v>
      </c>
      <c r="N492">
        <v>99</v>
      </c>
      <c r="O492">
        <v>66</v>
      </c>
      <c r="P492" s="11" t="s">
        <v>1356</v>
      </c>
      <c r="Q492" s="11">
        <v>100</v>
      </c>
      <c r="R492">
        <v>51</v>
      </c>
      <c r="S492">
        <v>206</v>
      </c>
      <c r="T492" t="s">
        <v>856</v>
      </c>
      <c r="U492">
        <v>100</v>
      </c>
      <c r="V492">
        <v>39.5</v>
      </c>
      <c r="W492">
        <v>235</v>
      </c>
      <c r="X492" t="s">
        <v>1357</v>
      </c>
      <c r="Y492">
        <v>100</v>
      </c>
      <c r="Z492">
        <v>28</v>
      </c>
      <c r="AA492">
        <v>232</v>
      </c>
      <c r="AB492" t="s">
        <v>1358</v>
      </c>
      <c r="AC492">
        <v>100</v>
      </c>
      <c r="AD492">
        <v>0</v>
      </c>
      <c r="AE492">
        <v>219</v>
      </c>
      <c r="AF492" t="s">
        <v>1355</v>
      </c>
      <c r="AG492">
        <v>100</v>
      </c>
      <c r="AH492">
        <v>0</v>
      </c>
      <c r="AI492">
        <v>218</v>
      </c>
      <c r="AJ492" t="s">
        <v>1188</v>
      </c>
      <c r="AK492">
        <v>100</v>
      </c>
      <c r="AL492">
        <v>0</v>
      </c>
      <c r="AM492">
        <v>218</v>
      </c>
      <c r="AN492" t="s">
        <v>1356</v>
      </c>
      <c r="AO492">
        <v>100</v>
      </c>
      <c r="AP492">
        <v>0</v>
      </c>
      <c r="AQ492">
        <v>218</v>
      </c>
      <c r="AR492" t="s">
        <v>856</v>
      </c>
      <c r="AS492">
        <v>100</v>
      </c>
      <c r="AT492">
        <v>0</v>
      </c>
      <c r="AU492">
        <v>218</v>
      </c>
      <c r="AV492" t="s">
        <v>1797</v>
      </c>
      <c r="AW492">
        <v>100</v>
      </c>
      <c r="AX492">
        <v>0</v>
      </c>
      <c r="AY492">
        <v>218</v>
      </c>
      <c r="AZ492" t="s">
        <v>1358</v>
      </c>
      <c r="BA492">
        <v>100</v>
      </c>
      <c r="BB492">
        <v>0</v>
      </c>
      <c r="BC492">
        <v>221</v>
      </c>
      <c r="BD492" t="s">
        <v>1355</v>
      </c>
      <c r="BE492">
        <v>100</v>
      </c>
      <c r="BF492">
        <v>0</v>
      </c>
      <c r="BG492">
        <v>221</v>
      </c>
      <c r="BH492" t="s">
        <v>1188</v>
      </c>
      <c r="BI492">
        <v>100</v>
      </c>
      <c r="BJ492">
        <v>0</v>
      </c>
      <c r="BK492">
        <v>221</v>
      </c>
      <c r="BL492" t="s">
        <v>1806</v>
      </c>
      <c r="BM492">
        <v>100</v>
      </c>
      <c r="BN492">
        <v>0</v>
      </c>
      <c r="BO492">
        <v>221</v>
      </c>
      <c r="BP492" t="s">
        <v>856</v>
      </c>
      <c r="BQ492">
        <v>100</v>
      </c>
      <c r="BR492">
        <v>0</v>
      </c>
      <c r="BS492">
        <v>221</v>
      </c>
      <c r="BT492" t="s">
        <v>984</v>
      </c>
      <c r="BU492">
        <v>100</v>
      </c>
      <c r="BV492">
        <v>0</v>
      </c>
      <c r="BW492">
        <v>221</v>
      </c>
      <c r="BX492" t="s">
        <v>986</v>
      </c>
      <c r="BY492">
        <v>100</v>
      </c>
      <c r="BZ492">
        <v>87</v>
      </c>
      <c r="CA492">
        <v>113</v>
      </c>
      <c r="CB492" t="s">
        <v>1355</v>
      </c>
      <c r="CC492">
        <v>79.166666666666657</v>
      </c>
      <c r="CD492">
        <v>46</v>
      </c>
      <c r="CE492">
        <v>204</v>
      </c>
      <c r="CF492" t="s">
        <v>1188</v>
      </c>
      <c r="CG492">
        <v>106.66666666666667</v>
      </c>
      <c r="CH492">
        <v>72</v>
      </c>
      <c r="CI492">
        <v>46</v>
      </c>
      <c r="CJ492" t="s">
        <v>1806</v>
      </c>
      <c r="CK492">
        <v>122.91666666666666</v>
      </c>
      <c r="CL492">
        <v>64</v>
      </c>
      <c r="CM492">
        <v>50</v>
      </c>
      <c r="CN492" t="s">
        <v>856</v>
      </c>
      <c r="CO492">
        <v>108.75</v>
      </c>
      <c r="CP492">
        <v>52</v>
      </c>
      <c r="CQ492">
        <v>47</v>
      </c>
      <c r="CR492" t="s">
        <v>984</v>
      </c>
      <c r="CS492">
        <v>128.75</v>
      </c>
      <c r="CT492">
        <v>36</v>
      </c>
      <c r="CU492">
        <v>175</v>
      </c>
      <c r="CV492" t="s">
        <v>986</v>
      </c>
      <c r="CW492">
        <v>85.416666666666671</v>
      </c>
      <c r="CX492">
        <v>96</v>
      </c>
      <c r="CY492">
        <v>63</v>
      </c>
      <c r="CZ492" t="s">
        <v>1355</v>
      </c>
      <c r="DA492">
        <v>111.25</v>
      </c>
      <c r="DB492">
        <v>35</v>
      </c>
      <c r="DC492">
        <v>220</v>
      </c>
      <c r="DD492" t="s">
        <v>1805</v>
      </c>
      <c r="DE492">
        <v>101.66666666666667</v>
      </c>
      <c r="DF492">
        <v>67.5</v>
      </c>
      <c r="DG492">
        <v>101</v>
      </c>
      <c r="DH492" t="s">
        <v>1806</v>
      </c>
      <c r="DI492">
        <v>104.58333333333333</v>
      </c>
      <c r="DJ492">
        <v>64</v>
      </c>
      <c r="DK492">
        <v>71</v>
      </c>
      <c r="DL492" t="s">
        <v>856</v>
      </c>
      <c r="DM492">
        <v>84.583333333333329</v>
      </c>
      <c r="DN492">
        <v>62</v>
      </c>
      <c r="DO492">
        <v>116</v>
      </c>
      <c r="DP492" t="s">
        <v>984</v>
      </c>
      <c r="DQ492">
        <v>132.91666666666666</v>
      </c>
      <c r="DR492">
        <v>63</v>
      </c>
      <c r="DS492">
        <v>140</v>
      </c>
      <c r="DT492" t="s">
        <v>986</v>
      </c>
      <c r="DU492">
        <v>122.91666666666666</v>
      </c>
      <c r="DV492">
        <v>84.5</v>
      </c>
      <c r="DW492">
        <v>90</v>
      </c>
      <c r="DX492" t="s">
        <v>1355</v>
      </c>
      <c r="DY492">
        <v>123.75</v>
      </c>
      <c r="DZ492">
        <v>30</v>
      </c>
      <c r="EA492">
        <v>224</v>
      </c>
      <c r="EB492" t="s">
        <v>1805</v>
      </c>
      <c r="EC492">
        <v>91.25</v>
      </c>
      <c r="ED492">
        <v>69</v>
      </c>
      <c r="EE492">
        <v>112</v>
      </c>
      <c r="EF492" t="s">
        <v>1806</v>
      </c>
      <c r="EG492">
        <v>81.25</v>
      </c>
      <c r="EH492">
        <v>72</v>
      </c>
      <c r="EI492">
        <v>34</v>
      </c>
      <c r="EJ492" t="s">
        <v>856</v>
      </c>
      <c r="EK492">
        <v>128.33333333333334</v>
      </c>
      <c r="EL492">
        <v>36</v>
      </c>
      <c r="EM492">
        <v>195</v>
      </c>
      <c r="EN492" t="s">
        <v>984</v>
      </c>
      <c r="EO492">
        <v>105.83333333333333</v>
      </c>
      <c r="EP492">
        <v>36</v>
      </c>
      <c r="EQ492">
        <v>195</v>
      </c>
      <c r="ER492" t="s">
        <v>986</v>
      </c>
      <c r="ES492">
        <v>50</v>
      </c>
      <c r="ET492">
        <v>101</v>
      </c>
      <c r="EU492">
        <v>147</v>
      </c>
      <c r="EV492">
        <v>58</v>
      </c>
      <c r="EW492">
        <v>203</v>
      </c>
      <c r="EX492">
        <v>114</v>
      </c>
      <c r="EY492">
        <v>67</v>
      </c>
      <c r="EZ492">
        <v>34</v>
      </c>
      <c r="FA492">
        <v>102</v>
      </c>
      <c r="FB492">
        <v>24</v>
      </c>
      <c r="FC492">
        <v>209</v>
      </c>
      <c r="FD492">
        <v>42</v>
      </c>
      <c r="FE492">
        <v>75</v>
      </c>
    </row>
    <row r="493" spans="1:161" x14ac:dyDescent="0.2">
      <c r="A493" t="s">
        <v>1463</v>
      </c>
      <c r="B493" t="s">
        <v>1464</v>
      </c>
      <c r="C493" t="s">
        <v>1353</v>
      </c>
      <c r="D493" t="s">
        <v>853</v>
      </c>
      <c r="E493" t="s">
        <v>1465</v>
      </c>
      <c r="F493">
        <v>101</v>
      </c>
      <c r="G493">
        <v>112</v>
      </c>
      <c r="H493" s="11" t="s">
        <v>1355</v>
      </c>
      <c r="I493" s="11">
        <v>100</v>
      </c>
      <c r="J493">
        <v>53</v>
      </c>
      <c r="K493">
        <v>168</v>
      </c>
      <c r="L493" s="11" t="s">
        <v>1188</v>
      </c>
      <c r="M493" s="11">
        <v>100</v>
      </c>
      <c r="N493">
        <v>96</v>
      </c>
      <c r="O493">
        <v>80</v>
      </c>
      <c r="P493" s="11" t="s">
        <v>1356</v>
      </c>
      <c r="Q493" s="11">
        <v>100</v>
      </c>
      <c r="R493">
        <v>56.5</v>
      </c>
      <c r="S493">
        <v>162</v>
      </c>
      <c r="T493" t="s">
        <v>856</v>
      </c>
      <c r="U493">
        <v>100</v>
      </c>
      <c r="V493">
        <v>48</v>
      </c>
      <c r="W493">
        <v>208</v>
      </c>
      <c r="X493" t="s">
        <v>1357</v>
      </c>
      <c r="Y493">
        <v>100</v>
      </c>
      <c r="Z493">
        <v>30</v>
      </c>
      <c r="AA493">
        <v>228</v>
      </c>
      <c r="AB493" t="s">
        <v>1358</v>
      </c>
      <c r="AC493">
        <v>100</v>
      </c>
      <c r="AD493">
        <v>0</v>
      </c>
      <c r="AE493">
        <v>219</v>
      </c>
      <c r="AF493" t="s">
        <v>1355</v>
      </c>
      <c r="AG493">
        <v>100</v>
      </c>
      <c r="AH493">
        <v>0</v>
      </c>
      <c r="AI493">
        <v>218</v>
      </c>
      <c r="AJ493" t="s">
        <v>1188</v>
      </c>
      <c r="AK493">
        <v>100</v>
      </c>
      <c r="AL493">
        <v>0</v>
      </c>
      <c r="AM493">
        <v>218</v>
      </c>
      <c r="AN493" t="s">
        <v>1356</v>
      </c>
      <c r="AO493">
        <v>100</v>
      </c>
      <c r="AP493">
        <v>0</v>
      </c>
      <c r="AQ493">
        <v>218</v>
      </c>
      <c r="AR493" t="s">
        <v>856</v>
      </c>
      <c r="AS493">
        <v>100</v>
      </c>
      <c r="AT493">
        <v>0</v>
      </c>
      <c r="AU493">
        <v>218</v>
      </c>
      <c r="AV493" t="s">
        <v>1797</v>
      </c>
      <c r="AW493">
        <v>100</v>
      </c>
      <c r="AX493">
        <v>0</v>
      </c>
      <c r="AY493">
        <v>218</v>
      </c>
      <c r="AZ493" t="s">
        <v>1358</v>
      </c>
      <c r="BA493">
        <v>100</v>
      </c>
      <c r="BB493">
        <v>0</v>
      </c>
      <c r="BC493">
        <v>221</v>
      </c>
      <c r="BD493" t="s">
        <v>1355</v>
      </c>
      <c r="BE493">
        <v>100</v>
      </c>
      <c r="BF493">
        <v>0</v>
      </c>
      <c r="BG493">
        <v>221</v>
      </c>
      <c r="BH493" t="s">
        <v>1188</v>
      </c>
      <c r="BI493">
        <v>100</v>
      </c>
      <c r="BJ493">
        <v>0</v>
      </c>
      <c r="BK493">
        <v>221</v>
      </c>
      <c r="BL493" t="s">
        <v>1806</v>
      </c>
      <c r="BM493">
        <v>100</v>
      </c>
      <c r="BN493">
        <v>0</v>
      </c>
      <c r="BO493">
        <v>221</v>
      </c>
      <c r="BP493" t="s">
        <v>856</v>
      </c>
      <c r="BQ493">
        <v>100</v>
      </c>
      <c r="BR493">
        <v>0</v>
      </c>
      <c r="BS493">
        <v>221</v>
      </c>
      <c r="BT493" t="s">
        <v>984</v>
      </c>
      <c r="BU493">
        <v>100</v>
      </c>
      <c r="BV493">
        <v>0</v>
      </c>
      <c r="BW493">
        <v>221</v>
      </c>
      <c r="BX493" t="s">
        <v>986</v>
      </c>
      <c r="BY493">
        <v>100</v>
      </c>
      <c r="BZ493">
        <v>82</v>
      </c>
      <c r="CA493">
        <v>150</v>
      </c>
      <c r="CB493" t="s">
        <v>1355</v>
      </c>
      <c r="CC493">
        <v>39.166666666666671</v>
      </c>
      <c r="CD493">
        <v>0</v>
      </c>
      <c r="CE493">
        <v>238</v>
      </c>
      <c r="CF493" t="s">
        <v>1188</v>
      </c>
      <c r="CG493">
        <v>100</v>
      </c>
      <c r="CH493">
        <v>0</v>
      </c>
      <c r="CI493">
        <v>238</v>
      </c>
      <c r="CJ493" t="s">
        <v>1806</v>
      </c>
      <c r="CK493">
        <v>100</v>
      </c>
      <c r="CL493">
        <v>40</v>
      </c>
      <c r="CM493">
        <v>212</v>
      </c>
      <c r="CN493" t="s">
        <v>856</v>
      </c>
      <c r="CO493">
        <v>99.583333333333329</v>
      </c>
      <c r="CP493">
        <v>0</v>
      </c>
      <c r="CQ493">
        <v>238</v>
      </c>
      <c r="CR493" t="s">
        <v>984</v>
      </c>
      <c r="CS493">
        <v>100</v>
      </c>
      <c r="CT493">
        <v>0</v>
      </c>
      <c r="CU493">
        <v>238</v>
      </c>
      <c r="CV493" t="s">
        <v>986</v>
      </c>
      <c r="CW493">
        <v>100</v>
      </c>
      <c r="CX493">
        <v>107</v>
      </c>
      <c r="CY493">
        <v>4</v>
      </c>
      <c r="CZ493" t="s">
        <v>1355</v>
      </c>
      <c r="DA493">
        <v>125</v>
      </c>
      <c r="DB493">
        <v>22</v>
      </c>
      <c r="DC493">
        <v>229</v>
      </c>
      <c r="DD493" t="s">
        <v>1805</v>
      </c>
      <c r="DE493">
        <v>92.5</v>
      </c>
      <c r="DF493">
        <v>80</v>
      </c>
      <c r="DG493">
        <v>56</v>
      </c>
      <c r="DH493" t="s">
        <v>1806</v>
      </c>
      <c r="DI493">
        <v>90.833333333333329</v>
      </c>
      <c r="DJ493">
        <v>47</v>
      </c>
      <c r="DK493">
        <v>211</v>
      </c>
      <c r="DL493" t="s">
        <v>856</v>
      </c>
      <c r="DM493">
        <v>102.5</v>
      </c>
      <c r="DN493">
        <v>61</v>
      </c>
      <c r="DO493">
        <v>125</v>
      </c>
      <c r="DP493" t="s">
        <v>984</v>
      </c>
      <c r="DQ493">
        <v>127.91666666666667</v>
      </c>
      <c r="DR493">
        <v>71</v>
      </c>
      <c r="DS493">
        <v>64</v>
      </c>
      <c r="DT493" t="s">
        <v>986</v>
      </c>
      <c r="DU493">
        <v>153.33333333333334</v>
      </c>
      <c r="DV493">
        <v>86.5</v>
      </c>
      <c r="DW493">
        <v>64</v>
      </c>
      <c r="DX493" t="s">
        <v>1808</v>
      </c>
      <c r="DY493">
        <v>80.833333333333329</v>
      </c>
      <c r="DZ493">
        <v>35</v>
      </c>
      <c r="EA493">
        <v>211</v>
      </c>
      <c r="EB493" t="s">
        <v>403</v>
      </c>
      <c r="EC493">
        <v>85.833333333333329</v>
      </c>
      <c r="ED493">
        <v>85.5</v>
      </c>
      <c r="EE493">
        <v>34</v>
      </c>
      <c r="EF493" t="s">
        <v>21</v>
      </c>
      <c r="EG493">
        <v>92.5</v>
      </c>
      <c r="EH493">
        <v>37</v>
      </c>
      <c r="EI493">
        <v>217</v>
      </c>
      <c r="EJ493" t="s">
        <v>856</v>
      </c>
      <c r="EK493">
        <v>82.916666666666671</v>
      </c>
      <c r="EL493">
        <v>37</v>
      </c>
      <c r="EM493">
        <v>192</v>
      </c>
      <c r="EN493" t="s">
        <v>1822</v>
      </c>
      <c r="EO493">
        <v>70.833333333333329</v>
      </c>
      <c r="EP493">
        <v>37</v>
      </c>
      <c r="EQ493">
        <v>192</v>
      </c>
      <c r="ER493" t="s">
        <v>986</v>
      </c>
      <c r="ES493">
        <v>78.333333333333329</v>
      </c>
      <c r="ET493">
        <v>116</v>
      </c>
      <c r="EU493">
        <v>18</v>
      </c>
      <c r="EV493">
        <v>66</v>
      </c>
      <c r="EW493">
        <v>177</v>
      </c>
      <c r="EX493">
        <v>128</v>
      </c>
      <c r="EY493">
        <v>16</v>
      </c>
      <c r="EZ493">
        <v>30</v>
      </c>
      <c r="FA493">
        <v>176</v>
      </c>
      <c r="FB493">
        <v>32</v>
      </c>
      <c r="FC493">
        <v>122</v>
      </c>
      <c r="FD493">
        <v>37</v>
      </c>
      <c r="FE493">
        <v>140</v>
      </c>
    </row>
    <row r="494" spans="1:161" x14ac:dyDescent="0.2">
      <c r="A494" t="s">
        <v>1466</v>
      </c>
      <c r="B494" t="s">
        <v>1467</v>
      </c>
      <c r="C494" t="s">
        <v>1353</v>
      </c>
      <c r="D494" t="s">
        <v>853</v>
      </c>
      <c r="E494" t="s">
        <v>1468</v>
      </c>
      <c r="F494">
        <v>100</v>
      </c>
      <c r="G494">
        <v>125</v>
      </c>
      <c r="H494" s="11" t="s">
        <v>1355</v>
      </c>
      <c r="I494" s="11">
        <v>65.833333333333343</v>
      </c>
      <c r="J494">
        <v>36</v>
      </c>
      <c r="K494">
        <v>221</v>
      </c>
      <c r="L494" s="11" t="s">
        <v>1188</v>
      </c>
      <c r="M494" s="11">
        <v>63.75</v>
      </c>
      <c r="N494">
        <v>49</v>
      </c>
      <c r="O494">
        <v>216</v>
      </c>
      <c r="P494" s="11" t="s">
        <v>1356</v>
      </c>
      <c r="Q494" s="11">
        <v>82.083333333333329</v>
      </c>
      <c r="R494">
        <v>71.5</v>
      </c>
      <c r="S494">
        <v>19</v>
      </c>
      <c r="T494" t="s">
        <v>856</v>
      </c>
      <c r="U494">
        <v>129.58333333333334</v>
      </c>
      <c r="V494">
        <v>56</v>
      </c>
      <c r="W494">
        <v>134</v>
      </c>
      <c r="X494" t="s">
        <v>1357</v>
      </c>
      <c r="Y494">
        <v>78.333333333333329</v>
      </c>
      <c r="Z494">
        <v>35</v>
      </c>
      <c r="AA494">
        <v>203</v>
      </c>
      <c r="AB494" t="s">
        <v>1358</v>
      </c>
      <c r="AC494">
        <v>30.833333333333329</v>
      </c>
      <c r="AD494">
        <v>102.5</v>
      </c>
      <c r="AE494">
        <v>43</v>
      </c>
      <c r="AF494" t="s">
        <v>1355</v>
      </c>
      <c r="AG494">
        <v>107.5</v>
      </c>
      <c r="AH494">
        <v>60</v>
      </c>
      <c r="AI494">
        <v>134</v>
      </c>
      <c r="AJ494" t="s">
        <v>1188</v>
      </c>
      <c r="AK494">
        <v>130</v>
      </c>
      <c r="AL494">
        <v>53</v>
      </c>
      <c r="AM494">
        <v>173</v>
      </c>
      <c r="AN494" t="s">
        <v>1356</v>
      </c>
      <c r="AO494">
        <v>117.08333333333333</v>
      </c>
      <c r="AP494">
        <v>65.5</v>
      </c>
      <c r="AQ494">
        <v>90</v>
      </c>
      <c r="AR494" t="s">
        <v>856</v>
      </c>
      <c r="AS494">
        <v>121.66666666666667</v>
      </c>
      <c r="AT494">
        <v>53</v>
      </c>
      <c r="AU494">
        <v>82</v>
      </c>
      <c r="AV494" t="s">
        <v>1797</v>
      </c>
      <c r="AW494">
        <v>114.58333333333333</v>
      </c>
      <c r="AX494">
        <v>50</v>
      </c>
      <c r="AY494">
        <v>37</v>
      </c>
      <c r="AZ494" t="s">
        <v>1358</v>
      </c>
      <c r="BA494">
        <v>159.16666666666666</v>
      </c>
      <c r="BB494">
        <v>92</v>
      </c>
      <c r="BC494">
        <v>61</v>
      </c>
      <c r="BD494" t="s">
        <v>1355</v>
      </c>
      <c r="BE494">
        <v>96.666666666666671</v>
      </c>
      <c r="BF494">
        <v>30</v>
      </c>
      <c r="BG494">
        <v>206</v>
      </c>
      <c r="BH494" t="s">
        <v>1188</v>
      </c>
      <c r="BI494">
        <v>110.41666666666667</v>
      </c>
      <c r="BJ494">
        <v>34.5</v>
      </c>
      <c r="BK494">
        <v>214</v>
      </c>
      <c r="BL494" t="s">
        <v>1806</v>
      </c>
      <c r="BM494">
        <v>94.166666666666671</v>
      </c>
      <c r="BN494">
        <v>65</v>
      </c>
      <c r="BO494">
        <v>142</v>
      </c>
      <c r="BP494" t="s">
        <v>856</v>
      </c>
      <c r="BQ494">
        <v>70</v>
      </c>
      <c r="BR494">
        <v>57</v>
      </c>
      <c r="BS494">
        <v>117</v>
      </c>
      <c r="BT494" t="s">
        <v>984</v>
      </c>
      <c r="BU494">
        <v>120</v>
      </c>
      <c r="BV494">
        <v>51</v>
      </c>
      <c r="BW494">
        <v>179</v>
      </c>
      <c r="BX494" t="s">
        <v>986</v>
      </c>
      <c r="BY494">
        <v>121.66666666666667</v>
      </c>
      <c r="BZ494">
        <v>94</v>
      </c>
      <c r="CA494">
        <v>53</v>
      </c>
      <c r="CB494" t="s">
        <v>1355</v>
      </c>
      <c r="CC494">
        <v>95</v>
      </c>
      <c r="CD494">
        <v>30</v>
      </c>
      <c r="CE494">
        <v>231</v>
      </c>
      <c r="CF494" t="s">
        <v>1188</v>
      </c>
      <c r="CG494">
        <v>83.75</v>
      </c>
      <c r="CH494">
        <v>39</v>
      </c>
      <c r="CI494">
        <v>200</v>
      </c>
      <c r="CJ494" t="s">
        <v>1806</v>
      </c>
      <c r="CK494">
        <v>97.083333333333329</v>
      </c>
      <c r="CL494">
        <v>62</v>
      </c>
      <c r="CM494">
        <v>70</v>
      </c>
      <c r="CN494" t="s">
        <v>856</v>
      </c>
      <c r="CO494">
        <v>146.66666666666666</v>
      </c>
      <c r="CP494">
        <v>36</v>
      </c>
      <c r="CQ494">
        <v>165</v>
      </c>
      <c r="CR494" t="s">
        <v>984</v>
      </c>
      <c r="CS494">
        <v>90.416666666666671</v>
      </c>
      <c r="CT494">
        <v>24</v>
      </c>
      <c r="CU494">
        <v>231</v>
      </c>
      <c r="CV494" t="s">
        <v>986</v>
      </c>
      <c r="CW494">
        <v>68.75</v>
      </c>
      <c r="CX494">
        <v>99</v>
      </c>
      <c r="CY494">
        <v>41</v>
      </c>
      <c r="CZ494" t="s">
        <v>1355</v>
      </c>
      <c r="DA494">
        <v>114.58333333333333</v>
      </c>
      <c r="DB494">
        <v>47</v>
      </c>
      <c r="DC494">
        <v>192</v>
      </c>
      <c r="DD494" t="s">
        <v>1805</v>
      </c>
      <c r="DE494">
        <v>117.08333333333333</v>
      </c>
      <c r="DF494">
        <v>41</v>
      </c>
      <c r="DG494">
        <v>193</v>
      </c>
      <c r="DH494" t="s">
        <v>1806</v>
      </c>
      <c r="DI494">
        <v>110.83333333333333</v>
      </c>
      <c r="DJ494">
        <v>52</v>
      </c>
      <c r="DK494">
        <v>182</v>
      </c>
      <c r="DL494" t="s">
        <v>856</v>
      </c>
      <c r="DM494">
        <v>91.666666666666671</v>
      </c>
      <c r="DN494">
        <v>60</v>
      </c>
      <c r="DO494">
        <v>142</v>
      </c>
      <c r="DP494" t="s">
        <v>984</v>
      </c>
      <c r="DQ494">
        <v>131.66666666666666</v>
      </c>
      <c r="DR494">
        <v>61</v>
      </c>
      <c r="DS494">
        <v>156</v>
      </c>
      <c r="DT494" t="s">
        <v>986</v>
      </c>
      <c r="DU494">
        <v>125.83333333333334</v>
      </c>
      <c r="DV494">
        <v>85.5</v>
      </c>
      <c r="DW494">
        <v>76</v>
      </c>
      <c r="DX494" t="s">
        <v>1355</v>
      </c>
      <c r="DY494">
        <v>139.58333333333331</v>
      </c>
      <c r="DZ494">
        <v>24</v>
      </c>
      <c r="EA494">
        <v>233</v>
      </c>
      <c r="EB494" t="s">
        <v>1805</v>
      </c>
      <c r="EC494">
        <v>52.5</v>
      </c>
      <c r="ED494">
        <v>36</v>
      </c>
      <c r="EE494">
        <v>219</v>
      </c>
      <c r="EF494" t="s">
        <v>1806</v>
      </c>
      <c r="EG494">
        <v>79.166666666666657</v>
      </c>
      <c r="EH494">
        <v>55</v>
      </c>
      <c r="EI494">
        <v>162</v>
      </c>
      <c r="EJ494" t="s">
        <v>856</v>
      </c>
      <c r="EK494">
        <v>124.16666666666667</v>
      </c>
      <c r="EL494">
        <v>32</v>
      </c>
      <c r="EM494">
        <v>218</v>
      </c>
      <c r="EN494" t="s">
        <v>984</v>
      </c>
      <c r="EO494">
        <v>65</v>
      </c>
      <c r="EP494">
        <v>32</v>
      </c>
      <c r="EQ494">
        <v>218</v>
      </c>
      <c r="ER494" t="s">
        <v>986</v>
      </c>
      <c r="ES494">
        <v>45.416666666666671</v>
      </c>
      <c r="ET494">
        <v>99</v>
      </c>
      <c r="EU494">
        <v>171</v>
      </c>
      <c r="EV494">
        <v>79</v>
      </c>
      <c r="EW494">
        <v>119</v>
      </c>
      <c r="EX494">
        <v>86</v>
      </c>
      <c r="EY494">
        <v>169</v>
      </c>
      <c r="EZ494">
        <v>26</v>
      </c>
      <c r="FA494">
        <v>220</v>
      </c>
      <c r="FB494">
        <v>31</v>
      </c>
      <c r="FC494">
        <v>134</v>
      </c>
      <c r="FD494">
        <v>41</v>
      </c>
      <c r="FE494">
        <v>87</v>
      </c>
    </row>
    <row r="495" spans="1:161" x14ac:dyDescent="0.2">
      <c r="A495" t="s">
        <v>1469</v>
      </c>
      <c r="B495" t="s">
        <v>1470</v>
      </c>
      <c r="C495" t="s">
        <v>1353</v>
      </c>
      <c r="D495" t="s">
        <v>853</v>
      </c>
      <c r="E495" t="s">
        <v>1471</v>
      </c>
      <c r="F495">
        <v>110</v>
      </c>
      <c r="G495">
        <v>32</v>
      </c>
      <c r="H495" s="11" t="s">
        <v>1355</v>
      </c>
      <c r="I495" s="11">
        <v>131.25</v>
      </c>
      <c r="J495">
        <v>53</v>
      </c>
      <c r="K495">
        <v>168</v>
      </c>
      <c r="L495" s="11" t="s">
        <v>1188</v>
      </c>
      <c r="M495" s="11">
        <v>73.75</v>
      </c>
      <c r="N495">
        <v>39</v>
      </c>
      <c r="O495">
        <v>230</v>
      </c>
      <c r="P495" s="11" t="s">
        <v>1356</v>
      </c>
      <c r="Q495" s="11">
        <v>82.083333333333329</v>
      </c>
      <c r="R495">
        <v>68</v>
      </c>
      <c r="S495">
        <v>50</v>
      </c>
      <c r="T495" t="s">
        <v>856</v>
      </c>
      <c r="U495">
        <v>135.83333333333334</v>
      </c>
      <c r="V495">
        <v>63</v>
      </c>
      <c r="W495">
        <v>63</v>
      </c>
      <c r="X495" t="s">
        <v>1357</v>
      </c>
      <c r="Y495">
        <v>144.16666666666666</v>
      </c>
      <c r="Z495">
        <v>31</v>
      </c>
      <c r="AA495">
        <v>221</v>
      </c>
      <c r="AB495" t="s">
        <v>1358</v>
      </c>
      <c r="AC495">
        <v>56.25</v>
      </c>
      <c r="AD495">
        <v>96.5</v>
      </c>
      <c r="AE495">
        <v>107</v>
      </c>
      <c r="AF495" t="s">
        <v>1355</v>
      </c>
      <c r="AG495">
        <v>110</v>
      </c>
      <c r="AH495">
        <v>67</v>
      </c>
      <c r="AI495">
        <v>105</v>
      </c>
      <c r="AJ495" t="s">
        <v>1188</v>
      </c>
      <c r="AK495">
        <v>121.25</v>
      </c>
      <c r="AL495">
        <v>48.5</v>
      </c>
      <c r="AM495">
        <v>187</v>
      </c>
      <c r="AN495" t="s">
        <v>1356</v>
      </c>
      <c r="AO495">
        <v>109.16666666666667</v>
      </c>
      <c r="AP495">
        <v>61</v>
      </c>
      <c r="AQ495">
        <v>136</v>
      </c>
      <c r="AR495" t="s">
        <v>856</v>
      </c>
      <c r="AS495">
        <v>130.41666666666666</v>
      </c>
      <c r="AT495">
        <v>38</v>
      </c>
      <c r="AU495">
        <v>169</v>
      </c>
      <c r="AV495" t="s">
        <v>1797</v>
      </c>
      <c r="AW495">
        <v>67.5</v>
      </c>
      <c r="AX495">
        <v>39</v>
      </c>
      <c r="AY495">
        <v>116</v>
      </c>
      <c r="AZ495" t="s">
        <v>1358</v>
      </c>
      <c r="BA495">
        <v>132.5</v>
      </c>
      <c r="BB495">
        <v>85</v>
      </c>
      <c r="BC495">
        <v>131</v>
      </c>
      <c r="BD495" t="s">
        <v>1355</v>
      </c>
      <c r="BE495">
        <v>104.58333333333333</v>
      </c>
      <c r="BF495">
        <v>51</v>
      </c>
      <c r="BG495">
        <v>156</v>
      </c>
      <c r="BH495" t="s">
        <v>1188</v>
      </c>
      <c r="BI495">
        <v>75</v>
      </c>
      <c r="BJ495">
        <v>39.5</v>
      </c>
      <c r="BK495">
        <v>209</v>
      </c>
      <c r="BL495" t="s">
        <v>1806</v>
      </c>
      <c r="BM495">
        <v>106.66666666666667</v>
      </c>
      <c r="BN495">
        <v>50</v>
      </c>
      <c r="BO495">
        <v>209</v>
      </c>
      <c r="BP495" t="s">
        <v>856</v>
      </c>
      <c r="BQ495">
        <v>104.16666666666667</v>
      </c>
      <c r="BR495">
        <v>60</v>
      </c>
      <c r="BS495">
        <v>91</v>
      </c>
      <c r="BT495" t="s">
        <v>984</v>
      </c>
      <c r="BU495">
        <v>106.25</v>
      </c>
      <c r="BV495">
        <v>49</v>
      </c>
      <c r="BW495">
        <v>194</v>
      </c>
      <c r="BX495" t="s">
        <v>986</v>
      </c>
      <c r="BY495">
        <v>97.5</v>
      </c>
      <c r="BZ495">
        <v>83</v>
      </c>
      <c r="CA495">
        <v>142</v>
      </c>
      <c r="CB495" t="s">
        <v>1355</v>
      </c>
      <c r="CC495">
        <v>98.333333333333329</v>
      </c>
      <c r="CD495">
        <v>83</v>
      </c>
      <c r="CE495">
        <v>96</v>
      </c>
      <c r="CF495" t="s">
        <v>1188</v>
      </c>
      <c r="CG495">
        <v>100</v>
      </c>
      <c r="CH495">
        <v>31.5</v>
      </c>
      <c r="CI495">
        <v>225</v>
      </c>
      <c r="CJ495" t="s">
        <v>1806</v>
      </c>
      <c r="CK495">
        <v>80</v>
      </c>
      <c r="CL495">
        <v>38</v>
      </c>
      <c r="CM495">
        <v>219</v>
      </c>
      <c r="CN495" t="s">
        <v>856</v>
      </c>
      <c r="CO495">
        <v>106.66666666666667</v>
      </c>
      <c r="CP495">
        <v>44</v>
      </c>
      <c r="CQ495">
        <v>106</v>
      </c>
      <c r="CR495" t="s">
        <v>984</v>
      </c>
      <c r="CS495">
        <v>107.91666666666667</v>
      </c>
      <c r="CT495">
        <v>34</v>
      </c>
      <c r="CU495">
        <v>188</v>
      </c>
      <c r="CV495" t="s">
        <v>986</v>
      </c>
      <c r="CW495">
        <v>63.75</v>
      </c>
      <c r="CX495">
        <v>89</v>
      </c>
      <c r="CY495">
        <v>138</v>
      </c>
      <c r="CZ495" t="s">
        <v>1355</v>
      </c>
      <c r="DA495">
        <v>56.25</v>
      </c>
      <c r="DB495">
        <v>77</v>
      </c>
      <c r="DC495">
        <v>96</v>
      </c>
      <c r="DD495" t="s">
        <v>1805</v>
      </c>
      <c r="DE495">
        <v>101.66666666666667</v>
      </c>
      <c r="DF495">
        <v>47.5</v>
      </c>
      <c r="DG495">
        <v>177</v>
      </c>
      <c r="DH495" t="s">
        <v>1806</v>
      </c>
      <c r="DI495">
        <v>119.58333333333333</v>
      </c>
      <c r="DJ495">
        <v>31</v>
      </c>
      <c r="DK495">
        <v>235</v>
      </c>
      <c r="DL495" t="s">
        <v>856</v>
      </c>
      <c r="DM495">
        <v>32.916666666666671</v>
      </c>
      <c r="DN495">
        <v>61</v>
      </c>
      <c r="DO495">
        <v>125</v>
      </c>
      <c r="DP495" t="s">
        <v>984</v>
      </c>
      <c r="DQ495">
        <v>114.16666666666667</v>
      </c>
      <c r="DR495">
        <v>68</v>
      </c>
      <c r="DS495">
        <v>101</v>
      </c>
      <c r="DT495" t="s">
        <v>986</v>
      </c>
      <c r="DU495">
        <v>124.16666666666667</v>
      </c>
      <c r="DV495">
        <v>91</v>
      </c>
      <c r="DW495">
        <v>33</v>
      </c>
      <c r="DX495" t="s">
        <v>1355</v>
      </c>
      <c r="DY495">
        <v>100.41666666666667</v>
      </c>
      <c r="DZ495">
        <v>56</v>
      </c>
      <c r="EA495">
        <v>100</v>
      </c>
      <c r="EB495" t="s">
        <v>1805</v>
      </c>
      <c r="EC495">
        <v>59.583333333333336</v>
      </c>
      <c r="ED495">
        <v>34</v>
      </c>
      <c r="EE495">
        <v>224</v>
      </c>
      <c r="EF495" t="s">
        <v>1806</v>
      </c>
      <c r="EG495">
        <v>100.83333333333333</v>
      </c>
      <c r="EH495">
        <v>66</v>
      </c>
      <c r="EI495">
        <v>74</v>
      </c>
      <c r="EJ495" t="s">
        <v>856</v>
      </c>
      <c r="EK495">
        <v>142.5</v>
      </c>
      <c r="EL495">
        <v>41</v>
      </c>
      <c r="EM495">
        <v>159</v>
      </c>
      <c r="EN495" t="s">
        <v>984</v>
      </c>
      <c r="EO495">
        <v>42.916666666666671</v>
      </c>
      <c r="EP495">
        <v>41</v>
      </c>
      <c r="EQ495">
        <v>159</v>
      </c>
      <c r="ER495" t="s">
        <v>986</v>
      </c>
      <c r="ES495">
        <v>77.5</v>
      </c>
      <c r="ET495">
        <v>113</v>
      </c>
      <c r="EU495">
        <v>34</v>
      </c>
      <c r="EV495">
        <v>106</v>
      </c>
      <c r="EW495">
        <v>3</v>
      </c>
      <c r="EX495">
        <v>46</v>
      </c>
      <c r="EY495">
        <v>226</v>
      </c>
      <c r="EZ495">
        <v>30</v>
      </c>
      <c r="FA495">
        <v>176</v>
      </c>
      <c r="FB495">
        <v>41</v>
      </c>
      <c r="FC495">
        <v>22</v>
      </c>
      <c r="FD495">
        <v>40</v>
      </c>
      <c r="FE495">
        <v>105</v>
      </c>
    </row>
    <row r="496" spans="1:161" x14ac:dyDescent="0.2">
      <c r="A496" t="s">
        <v>1472</v>
      </c>
      <c r="B496" t="s">
        <v>1473</v>
      </c>
      <c r="C496" t="s">
        <v>1353</v>
      </c>
      <c r="D496" t="s">
        <v>853</v>
      </c>
      <c r="E496" t="s">
        <v>1474</v>
      </c>
      <c r="F496">
        <v>87</v>
      </c>
      <c r="G496">
        <v>221</v>
      </c>
      <c r="H496" s="11" t="s">
        <v>1355</v>
      </c>
      <c r="I496" s="11">
        <v>95.833333333333329</v>
      </c>
      <c r="J496">
        <v>46</v>
      </c>
      <c r="K496">
        <v>194</v>
      </c>
      <c r="L496" s="11" t="s">
        <v>1188</v>
      </c>
      <c r="M496" s="11">
        <v>100</v>
      </c>
      <c r="N496">
        <v>51</v>
      </c>
      <c r="O496">
        <v>212</v>
      </c>
      <c r="P496" s="11" t="s">
        <v>1356</v>
      </c>
      <c r="Q496" s="11">
        <v>67.916666666666657</v>
      </c>
      <c r="R496">
        <v>52</v>
      </c>
      <c r="S496">
        <v>197</v>
      </c>
      <c r="T496" t="s">
        <v>856</v>
      </c>
      <c r="U496">
        <v>97.5</v>
      </c>
      <c r="V496">
        <v>45</v>
      </c>
      <c r="W496">
        <v>223</v>
      </c>
      <c r="X496" t="s">
        <v>1357</v>
      </c>
      <c r="Y496">
        <v>86.666666666666671</v>
      </c>
      <c r="Z496">
        <v>44</v>
      </c>
      <c r="AA496">
        <v>131</v>
      </c>
      <c r="AB496" t="s">
        <v>1358</v>
      </c>
      <c r="AC496">
        <v>103.75</v>
      </c>
      <c r="AD496">
        <v>81</v>
      </c>
      <c r="AE496">
        <v>211</v>
      </c>
      <c r="AF496" t="s">
        <v>1355</v>
      </c>
      <c r="AG496">
        <v>73.333333333333329</v>
      </c>
      <c r="AH496">
        <v>46</v>
      </c>
      <c r="AI496">
        <v>194</v>
      </c>
      <c r="AJ496" t="s">
        <v>1188</v>
      </c>
      <c r="AK496">
        <v>98.75</v>
      </c>
      <c r="AL496">
        <v>68.5</v>
      </c>
      <c r="AM496">
        <v>135</v>
      </c>
      <c r="AN496" t="s">
        <v>1356</v>
      </c>
      <c r="AO496">
        <v>128.33333333333334</v>
      </c>
      <c r="AP496">
        <v>52.5</v>
      </c>
      <c r="AQ496">
        <v>191</v>
      </c>
      <c r="AR496" t="s">
        <v>856</v>
      </c>
      <c r="AS496">
        <v>109.16666666666667</v>
      </c>
      <c r="AT496">
        <v>33.5</v>
      </c>
      <c r="AU496">
        <v>191</v>
      </c>
      <c r="AV496" t="s">
        <v>1797</v>
      </c>
      <c r="AW496">
        <v>103.75</v>
      </c>
      <c r="AX496">
        <v>36</v>
      </c>
      <c r="AY496">
        <v>140</v>
      </c>
      <c r="AZ496" t="s">
        <v>1358</v>
      </c>
      <c r="BA496">
        <v>109.16666666666667</v>
      </c>
      <c r="BB496">
        <v>83</v>
      </c>
      <c r="BC496">
        <v>147</v>
      </c>
      <c r="BD496" t="s">
        <v>1355</v>
      </c>
      <c r="BE496">
        <v>132.5</v>
      </c>
      <c r="BF496">
        <v>36</v>
      </c>
      <c r="BG496">
        <v>191</v>
      </c>
      <c r="BH496" t="s">
        <v>1188</v>
      </c>
      <c r="BI496">
        <v>52.916666666666664</v>
      </c>
      <c r="BJ496">
        <v>43</v>
      </c>
      <c r="BK496">
        <v>203</v>
      </c>
      <c r="BL496" t="s">
        <v>1806</v>
      </c>
      <c r="BM496">
        <v>103.33333333333333</v>
      </c>
      <c r="BN496">
        <v>46</v>
      </c>
      <c r="BO496">
        <v>213</v>
      </c>
      <c r="BP496" t="s">
        <v>856</v>
      </c>
      <c r="BQ496">
        <v>98.75</v>
      </c>
      <c r="BR496">
        <v>43</v>
      </c>
      <c r="BS496">
        <v>200</v>
      </c>
      <c r="BT496" t="s">
        <v>984</v>
      </c>
      <c r="BU496">
        <v>108.33333333333333</v>
      </c>
      <c r="BV496">
        <v>53</v>
      </c>
      <c r="BW496">
        <v>162</v>
      </c>
      <c r="BX496" t="s">
        <v>986</v>
      </c>
      <c r="BY496">
        <v>100.83333333333333</v>
      </c>
      <c r="BZ496">
        <v>68</v>
      </c>
      <c r="CA496">
        <v>225</v>
      </c>
      <c r="CB496" t="s">
        <v>1355</v>
      </c>
      <c r="CC496">
        <v>103.33333333333333</v>
      </c>
      <c r="CD496">
        <v>89</v>
      </c>
      <c r="CE496">
        <v>78</v>
      </c>
      <c r="CF496" t="s">
        <v>1188</v>
      </c>
      <c r="CG496">
        <v>127.91666666666667</v>
      </c>
      <c r="CH496">
        <v>36.5</v>
      </c>
      <c r="CI496">
        <v>211</v>
      </c>
      <c r="CJ496" t="s">
        <v>1806</v>
      </c>
      <c r="CK496">
        <v>105</v>
      </c>
      <c r="CL496">
        <v>41</v>
      </c>
      <c r="CM496">
        <v>210</v>
      </c>
      <c r="CN496" t="s">
        <v>856</v>
      </c>
      <c r="CO496">
        <v>109.58333333333333</v>
      </c>
      <c r="CP496">
        <v>28</v>
      </c>
      <c r="CQ496">
        <v>220</v>
      </c>
      <c r="CR496" t="s">
        <v>984</v>
      </c>
      <c r="CS496">
        <v>84.583333333333329</v>
      </c>
      <c r="CT496">
        <v>38</v>
      </c>
      <c r="CU496">
        <v>164</v>
      </c>
      <c r="CV496" t="s">
        <v>986</v>
      </c>
      <c r="CW496">
        <v>117.08333333333333</v>
      </c>
      <c r="CX496">
        <v>71</v>
      </c>
      <c r="CY496">
        <v>233</v>
      </c>
      <c r="CZ496" t="s">
        <v>1355</v>
      </c>
      <c r="DA496">
        <v>89.166666666666671</v>
      </c>
      <c r="DB496">
        <v>62</v>
      </c>
      <c r="DC496">
        <v>145</v>
      </c>
      <c r="DD496" t="s">
        <v>1805</v>
      </c>
      <c r="DE496">
        <v>100.41666666666667</v>
      </c>
      <c r="DF496">
        <v>28.5</v>
      </c>
      <c r="DG496">
        <v>223</v>
      </c>
      <c r="DH496" t="s">
        <v>1806</v>
      </c>
      <c r="DI496">
        <v>104.16666666666667</v>
      </c>
      <c r="DJ496">
        <v>35</v>
      </c>
      <c r="DK496">
        <v>233</v>
      </c>
      <c r="DL496" t="s">
        <v>856</v>
      </c>
      <c r="DM496">
        <v>90.833333333333329</v>
      </c>
      <c r="DN496">
        <v>55</v>
      </c>
      <c r="DO496">
        <v>183</v>
      </c>
      <c r="DP496" t="s">
        <v>984</v>
      </c>
      <c r="DQ496">
        <v>83.75</v>
      </c>
      <c r="DR496">
        <v>54</v>
      </c>
      <c r="DS496">
        <v>205</v>
      </c>
      <c r="DT496" t="s">
        <v>986</v>
      </c>
      <c r="DU496">
        <v>74.583333333333343</v>
      </c>
      <c r="DV496">
        <v>71.5</v>
      </c>
      <c r="DW496">
        <v>207</v>
      </c>
      <c r="DX496" t="s">
        <v>19</v>
      </c>
      <c r="DY496">
        <v>95</v>
      </c>
      <c r="DZ496">
        <v>47</v>
      </c>
      <c r="EA496">
        <v>146</v>
      </c>
      <c r="EB496" t="s">
        <v>20</v>
      </c>
      <c r="EC496">
        <v>99.166666666666671</v>
      </c>
      <c r="ED496">
        <v>27</v>
      </c>
      <c r="EE496">
        <v>233</v>
      </c>
      <c r="EF496" t="s">
        <v>124</v>
      </c>
      <c r="EG496">
        <v>97.083333333333329</v>
      </c>
      <c r="EH496">
        <v>39</v>
      </c>
      <c r="EI496">
        <v>211</v>
      </c>
      <c r="EJ496" t="s">
        <v>856</v>
      </c>
      <c r="EK496">
        <v>22.5</v>
      </c>
      <c r="EL496">
        <v>42</v>
      </c>
      <c r="EM496">
        <v>144</v>
      </c>
      <c r="EN496" t="s">
        <v>984</v>
      </c>
      <c r="EO496">
        <v>97.083333333333329</v>
      </c>
      <c r="EP496">
        <v>42</v>
      </c>
      <c r="EQ496">
        <v>144</v>
      </c>
      <c r="ER496" t="s">
        <v>986</v>
      </c>
      <c r="ES496">
        <v>106.25</v>
      </c>
      <c r="ET496">
        <v>95</v>
      </c>
      <c r="EU496">
        <v>195</v>
      </c>
      <c r="EV496">
        <v>73</v>
      </c>
      <c r="EW496">
        <v>144</v>
      </c>
      <c r="EX496">
        <v>46</v>
      </c>
      <c r="EY496">
        <v>226</v>
      </c>
      <c r="EZ496">
        <v>38</v>
      </c>
      <c r="FA496">
        <v>25</v>
      </c>
      <c r="FB496">
        <v>30</v>
      </c>
      <c r="FC496">
        <v>137</v>
      </c>
      <c r="FD496">
        <v>36</v>
      </c>
      <c r="FE496">
        <v>159</v>
      </c>
    </row>
    <row r="497" spans="1:161" x14ac:dyDescent="0.2">
      <c r="A497" t="s">
        <v>1475</v>
      </c>
      <c r="B497" t="s">
        <v>1476</v>
      </c>
      <c r="C497" t="s">
        <v>1353</v>
      </c>
      <c r="D497" t="s">
        <v>853</v>
      </c>
      <c r="E497" t="s">
        <v>1477</v>
      </c>
      <c r="F497">
        <v>108</v>
      </c>
      <c r="G497">
        <v>53</v>
      </c>
      <c r="H497" s="11" t="s">
        <v>1355</v>
      </c>
      <c r="I497" s="11">
        <v>99.583333333333329</v>
      </c>
      <c r="J497">
        <v>39</v>
      </c>
      <c r="K497">
        <v>217</v>
      </c>
      <c r="L497" s="11" t="s">
        <v>1188</v>
      </c>
      <c r="M497" s="11">
        <v>76.25</v>
      </c>
      <c r="N497">
        <v>97</v>
      </c>
      <c r="O497">
        <v>75</v>
      </c>
      <c r="P497" s="11" t="s">
        <v>1356</v>
      </c>
      <c r="Q497" s="11">
        <v>91.25</v>
      </c>
      <c r="R497">
        <v>63</v>
      </c>
      <c r="S497">
        <v>98</v>
      </c>
      <c r="T497" t="s">
        <v>856</v>
      </c>
      <c r="U497">
        <v>90.833333333333329</v>
      </c>
      <c r="V497">
        <v>62</v>
      </c>
      <c r="W497">
        <v>78</v>
      </c>
      <c r="X497" t="s">
        <v>1357</v>
      </c>
      <c r="Y497">
        <v>153.33333333333334</v>
      </c>
      <c r="Z497">
        <v>46</v>
      </c>
      <c r="AA497">
        <v>107</v>
      </c>
      <c r="AB497" t="s">
        <v>1358</v>
      </c>
      <c r="AC497">
        <v>105.83333333333333</v>
      </c>
      <c r="AD497">
        <v>101.5</v>
      </c>
      <c r="AE497">
        <v>52</v>
      </c>
      <c r="AF497" t="s">
        <v>1355</v>
      </c>
      <c r="AG497">
        <v>110</v>
      </c>
      <c r="AH497">
        <v>55</v>
      </c>
      <c r="AI497">
        <v>160</v>
      </c>
      <c r="AJ497" t="s">
        <v>1188</v>
      </c>
      <c r="AK497">
        <v>112.91666666666667</v>
      </c>
      <c r="AL497">
        <v>94</v>
      </c>
      <c r="AM497">
        <v>54</v>
      </c>
      <c r="AN497" t="s">
        <v>1356</v>
      </c>
      <c r="AO497">
        <v>107.5</v>
      </c>
      <c r="AP497">
        <v>66</v>
      </c>
      <c r="AQ497">
        <v>76</v>
      </c>
      <c r="AR497" t="s">
        <v>856</v>
      </c>
      <c r="AS497">
        <v>116.66666666666666</v>
      </c>
      <c r="AT497">
        <v>28</v>
      </c>
      <c r="AU497">
        <v>206</v>
      </c>
      <c r="AV497" t="s">
        <v>1797</v>
      </c>
      <c r="AW497">
        <v>75.833333333333329</v>
      </c>
      <c r="AX497">
        <v>38</v>
      </c>
      <c r="AY497">
        <v>121</v>
      </c>
      <c r="AZ497" t="s">
        <v>1358</v>
      </c>
      <c r="BA497">
        <v>54.166666666666671</v>
      </c>
      <c r="BB497">
        <v>90</v>
      </c>
      <c r="BC497">
        <v>76</v>
      </c>
      <c r="BD497" t="s">
        <v>1355</v>
      </c>
      <c r="BE497">
        <v>149.58333333333334</v>
      </c>
      <c r="BF497">
        <v>36</v>
      </c>
      <c r="BG497">
        <v>191</v>
      </c>
      <c r="BH497" t="s">
        <v>1188</v>
      </c>
      <c r="BI497">
        <v>73.333333333333329</v>
      </c>
      <c r="BJ497">
        <v>91</v>
      </c>
      <c r="BK497">
        <v>72</v>
      </c>
      <c r="BL497" t="s">
        <v>1806</v>
      </c>
      <c r="BM497">
        <v>126.66666666666667</v>
      </c>
      <c r="BN497">
        <v>68</v>
      </c>
      <c r="BO497">
        <v>116</v>
      </c>
      <c r="BP497" t="s">
        <v>856</v>
      </c>
      <c r="BQ497">
        <v>110.41666666666667</v>
      </c>
      <c r="BR497">
        <v>52</v>
      </c>
      <c r="BS497">
        <v>148</v>
      </c>
      <c r="BT497" t="s">
        <v>984</v>
      </c>
      <c r="BU497">
        <v>130</v>
      </c>
      <c r="BV497">
        <v>76</v>
      </c>
      <c r="BW497">
        <v>11</v>
      </c>
      <c r="BX497" t="s">
        <v>986</v>
      </c>
      <c r="BY497">
        <v>182.08333333333331</v>
      </c>
      <c r="BZ497">
        <v>75</v>
      </c>
      <c r="CA497">
        <v>195</v>
      </c>
      <c r="CB497" t="s">
        <v>1355</v>
      </c>
      <c r="CC497">
        <v>82.083333333333329</v>
      </c>
      <c r="CD497">
        <v>74</v>
      </c>
      <c r="CE497">
        <v>127</v>
      </c>
      <c r="CF497" t="s">
        <v>1188</v>
      </c>
      <c r="CG497">
        <v>78.75</v>
      </c>
      <c r="CH497">
        <v>54.5</v>
      </c>
      <c r="CI497">
        <v>136</v>
      </c>
      <c r="CJ497" t="s">
        <v>1806</v>
      </c>
      <c r="CK497">
        <v>71.25</v>
      </c>
      <c r="CL497">
        <v>54</v>
      </c>
      <c r="CM497">
        <v>141</v>
      </c>
      <c r="CN497" t="s">
        <v>856</v>
      </c>
      <c r="CO497">
        <v>62.5</v>
      </c>
      <c r="CP497">
        <v>28</v>
      </c>
      <c r="CQ497">
        <v>220</v>
      </c>
      <c r="CR497" t="s">
        <v>984</v>
      </c>
      <c r="CS497">
        <v>99.583333333333329</v>
      </c>
      <c r="CT497">
        <v>30</v>
      </c>
      <c r="CU497">
        <v>208</v>
      </c>
      <c r="CV497" t="s">
        <v>986</v>
      </c>
      <c r="CW497">
        <v>60</v>
      </c>
      <c r="CX497">
        <v>88</v>
      </c>
      <c r="CY497">
        <v>152</v>
      </c>
      <c r="CZ497" t="s">
        <v>1355</v>
      </c>
      <c r="DA497">
        <v>118.33333333333333</v>
      </c>
      <c r="DB497">
        <v>83</v>
      </c>
      <c r="DC497">
        <v>76</v>
      </c>
      <c r="DD497" t="s">
        <v>1805</v>
      </c>
      <c r="DE497">
        <v>138.75</v>
      </c>
      <c r="DF497">
        <v>78</v>
      </c>
      <c r="DG497">
        <v>67</v>
      </c>
      <c r="DH497" t="s">
        <v>1806</v>
      </c>
      <c r="DI497">
        <v>113.75</v>
      </c>
      <c r="DJ497">
        <v>66</v>
      </c>
      <c r="DK497">
        <v>51</v>
      </c>
      <c r="DL497" t="s">
        <v>856</v>
      </c>
      <c r="DM497">
        <v>140.83333333333334</v>
      </c>
      <c r="DN497">
        <v>49</v>
      </c>
      <c r="DO497">
        <v>219</v>
      </c>
      <c r="DP497" t="s">
        <v>984</v>
      </c>
      <c r="DQ497">
        <v>75.833333333333329</v>
      </c>
      <c r="DR497">
        <v>66</v>
      </c>
      <c r="DS497">
        <v>112</v>
      </c>
      <c r="DT497" t="s">
        <v>986</v>
      </c>
      <c r="DU497">
        <v>120.41666666666667</v>
      </c>
      <c r="DV497">
        <v>72.5</v>
      </c>
      <c r="DW497">
        <v>196</v>
      </c>
      <c r="DX497" t="s">
        <v>1355</v>
      </c>
      <c r="DY497">
        <v>70.833333333333329</v>
      </c>
      <c r="DZ497">
        <v>43</v>
      </c>
      <c r="EA497">
        <v>169</v>
      </c>
      <c r="EB497" t="s">
        <v>1805</v>
      </c>
      <c r="EC497">
        <v>108.75</v>
      </c>
      <c r="ED497">
        <v>72</v>
      </c>
      <c r="EE497">
        <v>100</v>
      </c>
      <c r="EF497" t="s">
        <v>1806</v>
      </c>
      <c r="EG497">
        <v>61.25</v>
      </c>
      <c r="EH497">
        <v>57</v>
      </c>
      <c r="EI497">
        <v>149</v>
      </c>
      <c r="EJ497" t="s">
        <v>856</v>
      </c>
      <c r="EK497">
        <v>133.75</v>
      </c>
      <c r="EL497">
        <v>40</v>
      </c>
      <c r="EM497">
        <v>161</v>
      </c>
      <c r="EN497" t="s">
        <v>984</v>
      </c>
      <c r="EO497">
        <v>124.16666666666667</v>
      </c>
      <c r="EP497">
        <v>40</v>
      </c>
      <c r="EQ497">
        <v>161</v>
      </c>
      <c r="ER497" t="s">
        <v>986</v>
      </c>
      <c r="ES497">
        <v>118.33333333333333</v>
      </c>
      <c r="ET497">
        <v>103</v>
      </c>
      <c r="EU497">
        <v>126</v>
      </c>
      <c r="EV497">
        <v>64</v>
      </c>
      <c r="EW497">
        <v>190</v>
      </c>
      <c r="EX497">
        <v>132</v>
      </c>
      <c r="EY497">
        <v>7</v>
      </c>
      <c r="EZ497">
        <v>24</v>
      </c>
      <c r="FA497">
        <v>230</v>
      </c>
      <c r="FB497">
        <v>22</v>
      </c>
      <c r="FC497">
        <v>219</v>
      </c>
      <c r="FD497">
        <v>32</v>
      </c>
      <c r="FE497">
        <v>205</v>
      </c>
    </row>
    <row r="498" spans="1:161" x14ac:dyDescent="0.2">
      <c r="A498" t="s">
        <v>1478</v>
      </c>
      <c r="B498" t="s">
        <v>1479</v>
      </c>
      <c r="C498" t="s">
        <v>1353</v>
      </c>
      <c r="D498" t="s">
        <v>853</v>
      </c>
      <c r="E498" t="s">
        <v>1480</v>
      </c>
      <c r="F498">
        <v>86</v>
      </c>
      <c r="G498">
        <v>226</v>
      </c>
      <c r="H498" s="11" t="s">
        <v>1355</v>
      </c>
      <c r="I498" s="11">
        <v>75.416666666666671</v>
      </c>
      <c r="J498">
        <v>61</v>
      </c>
      <c r="K498">
        <v>143</v>
      </c>
      <c r="L498" s="11" t="s">
        <v>1188</v>
      </c>
      <c r="M498" s="11">
        <v>83.333333333333343</v>
      </c>
      <c r="N498">
        <v>96</v>
      </c>
      <c r="O498">
        <v>80</v>
      </c>
      <c r="P498" s="11" t="s">
        <v>1356</v>
      </c>
      <c r="Q498" s="11">
        <v>82.5</v>
      </c>
      <c r="R498">
        <v>47.5</v>
      </c>
      <c r="S498">
        <v>218</v>
      </c>
      <c r="T498" t="s">
        <v>856</v>
      </c>
      <c r="U498">
        <v>85.833333333333329</v>
      </c>
      <c r="V498">
        <v>43.5</v>
      </c>
      <c r="W498">
        <v>228</v>
      </c>
      <c r="X498" t="s">
        <v>1357</v>
      </c>
      <c r="Y498">
        <v>69.166666666666657</v>
      </c>
      <c r="Z498">
        <v>52</v>
      </c>
      <c r="AA498">
        <v>53</v>
      </c>
      <c r="AB498" t="s">
        <v>1358</v>
      </c>
      <c r="AC498">
        <v>153.75</v>
      </c>
      <c r="AD498">
        <v>91.5</v>
      </c>
      <c r="AE498">
        <v>167</v>
      </c>
      <c r="AF498" t="s">
        <v>1355</v>
      </c>
      <c r="AG498">
        <v>120</v>
      </c>
      <c r="AH498">
        <v>68</v>
      </c>
      <c r="AI498">
        <v>103</v>
      </c>
      <c r="AJ498" t="s">
        <v>1188</v>
      </c>
      <c r="AK498">
        <v>94.166666666666671</v>
      </c>
      <c r="AL498">
        <v>97</v>
      </c>
      <c r="AM498">
        <v>38</v>
      </c>
      <c r="AN498" t="s">
        <v>1356</v>
      </c>
      <c r="AO498">
        <v>105.41666666666667</v>
      </c>
      <c r="AP498">
        <v>54</v>
      </c>
      <c r="AQ498">
        <v>184</v>
      </c>
      <c r="AR498" t="s">
        <v>856</v>
      </c>
      <c r="AS498">
        <v>95.833333333333329</v>
      </c>
      <c r="AT498">
        <v>41</v>
      </c>
      <c r="AU498">
        <v>154</v>
      </c>
      <c r="AV498" t="s">
        <v>1797</v>
      </c>
      <c r="AW498">
        <v>101.25</v>
      </c>
      <c r="AX498">
        <v>32</v>
      </c>
      <c r="AY498">
        <v>182</v>
      </c>
      <c r="AZ498" t="s">
        <v>1358</v>
      </c>
      <c r="BA498">
        <v>85.416666666666671</v>
      </c>
      <c r="BB498">
        <v>69</v>
      </c>
      <c r="BC498">
        <v>215</v>
      </c>
      <c r="BD498" t="s">
        <v>1355</v>
      </c>
      <c r="BE498">
        <v>98.333333333333329</v>
      </c>
      <c r="BF498">
        <v>71</v>
      </c>
      <c r="BG498">
        <v>89</v>
      </c>
      <c r="BH498" t="s">
        <v>1188</v>
      </c>
      <c r="BI498">
        <v>105</v>
      </c>
      <c r="BJ498">
        <v>97</v>
      </c>
      <c r="BK498">
        <v>51</v>
      </c>
      <c r="BL498" t="s">
        <v>1806</v>
      </c>
      <c r="BM498">
        <v>99.166666666666671</v>
      </c>
      <c r="BN498">
        <v>61</v>
      </c>
      <c r="BO498">
        <v>174</v>
      </c>
      <c r="BP498" t="s">
        <v>856</v>
      </c>
      <c r="BQ498">
        <v>105.83333333333333</v>
      </c>
      <c r="BR498">
        <v>51</v>
      </c>
      <c r="BS498">
        <v>157</v>
      </c>
      <c r="BT498" t="s">
        <v>984</v>
      </c>
      <c r="BU498">
        <v>101.66666666666667</v>
      </c>
      <c r="BV498">
        <v>56</v>
      </c>
      <c r="BW498">
        <v>147</v>
      </c>
      <c r="BX498" t="s">
        <v>986</v>
      </c>
      <c r="BY498">
        <v>110</v>
      </c>
      <c r="BZ498">
        <v>72</v>
      </c>
      <c r="CA498">
        <v>211</v>
      </c>
      <c r="CB498" t="s">
        <v>1355</v>
      </c>
      <c r="CC498">
        <v>108.33333333333333</v>
      </c>
      <c r="CD498">
        <v>81</v>
      </c>
      <c r="CE498">
        <v>101</v>
      </c>
      <c r="CF498" t="s">
        <v>1188</v>
      </c>
      <c r="CG498">
        <v>107.08333333333333</v>
      </c>
      <c r="CH498">
        <v>71</v>
      </c>
      <c r="CI498">
        <v>49</v>
      </c>
      <c r="CJ498" t="s">
        <v>1806</v>
      </c>
      <c r="CK498">
        <v>136.25</v>
      </c>
      <c r="CL498">
        <v>46</v>
      </c>
      <c r="CM498">
        <v>188</v>
      </c>
      <c r="CN498" t="s">
        <v>856</v>
      </c>
      <c r="CO498">
        <v>97.5</v>
      </c>
      <c r="CP498">
        <v>37</v>
      </c>
      <c r="CQ498">
        <v>161</v>
      </c>
      <c r="CR498" t="s">
        <v>984</v>
      </c>
      <c r="CS498">
        <v>85</v>
      </c>
      <c r="CT498">
        <v>37</v>
      </c>
      <c r="CU498">
        <v>171</v>
      </c>
      <c r="CV498" t="s">
        <v>986</v>
      </c>
      <c r="CW498">
        <v>111.66666666666667</v>
      </c>
      <c r="CX498">
        <v>73</v>
      </c>
      <c r="CY498">
        <v>231</v>
      </c>
      <c r="CZ498" t="s">
        <v>1355</v>
      </c>
      <c r="DA498">
        <v>85.416666666666671</v>
      </c>
      <c r="DB498">
        <v>71</v>
      </c>
      <c r="DC498">
        <v>118</v>
      </c>
      <c r="DD498" t="s">
        <v>1805</v>
      </c>
      <c r="DE498">
        <v>111.66666666666667</v>
      </c>
      <c r="DF498">
        <v>58.5</v>
      </c>
      <c r="DG498">
        <v>136</v>
      </c>
      <c r="DH498" t="s">
        <v>1806</v>
      </c>
      <c r="DI498">
        <v>99.583333333333329</v>
      </c>
      <c r="DJ498">
        <v>52</v>
      </c>
      <c r="DK498">
        <v>182</v>
      </c>
      <c r="DL498" t="s">
        <v>856</v>
      </c>
      <c r="DM498">
        <v>120.41666666666667</v>
      </c>
      <c r="DN498">
        <v>61</v>
      </c>
      <c r="DO498">
        <v>125</v>
      </c>
      <c r="DP498" t="s">
        <v>984</v>
      </c>
      <c r="DQ498">
        <v>129.16666666666666</v>
      </c>
      <c r="DR498">
        <v>55</v>
      </c>
      <c r="DS498">
        <v>199</v>
      </c>
      <c r="DT498" t="s">
        <v>986</v>
      </c>
      <c r="DU498">
        <v>98.333333333333329</v>
      </c>
      <c r="DV498">
        <v>72.5</v>
      </c>
      <c r="DW498">
        <v>196</v>
      </c>
      <c r="DX498" t="s">
        <v>19</v>
      </c>
      <c r="DY498">
        <v>113.33333333333333</v>
      </c>
      <c r="DZ498">
        <v>47</v>
      </c>
      <c r="EA498">
        <v>146</v>
      </c>
      <c r="EB498" t="s">
        <v>20</v>
      </c>
      <c r="EC498">
        <v>128.33333333333334</v>
      </c>
      <c r="ED498">
        <v>64</v>
      </c>
      <c r="EE498">
        <v>135</v>
      </c>
      <c r="EF498" t="s">
        <v>124</v>
      </c>
      <c r="EG498">
        <v>82.083333333333329</v>
      </c>
      <c r="EH498">
        <v>29</v>
      </c>
      <c r="EI498">
        <v>231</v>
      </c>
      <c r="EJ498" t="s">
        <v>856</v>
      </c>
      <c r="EK498">
        <v>53.75</v>
      </c>
      <c r="EL498">
        <v>36</v>
      </c>
      <c r="EM498">
        <v>195</v>
      </c>
      <c r="EN498" t="s">
        <v>984</v>
      </c>
      <c r="EO498">
        <v>46.25</v>
      </c>
      <c r="EP498">
        <v>36</v>
      </c>
      <c r="EQ498">
        <v>195</v>
      </c>
      <c r="ER498" t="s">
        <v>986</v>
      </c>
      <c r="ES498">
        <v>113.75</v>
      </c>
      <c r="ET498">
        <v>83</v>
      </c>
      <c r="EU498">
        <v>228</v>
      </c>
      <c r="EV498">
        <v>55</v>
      </c>
      <c r="EW498">
        <v>214</v>
      </c>
      <c r="EX498">
        <v>109</v>
      </c>
      <c r="EY498">
        <v>92</v>
      </c>
      <c r="EZ498">
        <v>33</v>
      </c>
      <c r="FA498">
        <v>120</v>
      </c>
      <c r="FB498">
        <v>36</v>
      </c>
      <c r="FC498">
        <v>66</v>
      </c>
      <c r="FD498">
        <v>27</v>
      </c>
      <c r="FE498">
        <v>228</v>
      </c>
    </row>
    <row r="499" spans="1:161" x14ac:dyDescent="0.2">
      <c r="A499" t="s">
        <v>1481</v>
      </c>
      <c r="B499" t="s">
        <v>1482</v>
      </c>
      <c r="C499" t="s">
        <v>1353</v>
      </c>
      <c r="D499" t="s">
        <v>853</v>
      </c>
      <c r="E499" t="s">
        <v>1483</v>
      </c>
      <c r="F499">
        <v>97</v>
      </c>
      <c r="G499">
        <v>151</v>
      </c>
      <c r="H499" s="11" t="s">
        <v>1355</v>
      </c>
      <c r="I499" s="11">
        <v>91.25</v>
      </c>
      <c r="J499">
        <v>77</v>
      </c>
      <c r="K499">
        <v>77</v>
      </c>
      <c r="L499" s="11" t="s">
        <v>1188</v>
      </c>
      <c r="M499" s="11">
        <v>100.83333333333333</v>
      </c>
      <c r="N499">
        <v>27</v>
      </c>
      <c r="O499">
        <v>238</v>
      </c>
      <c r="P499" s="11" t="s">
        <v>1356</v>
      </c>
      <c r="Q499" s="11">
        <v>59.166666666666664</v>
      </c>
      <c r="R499">
        <v>71.5</v>
      </c>
      <c r="S499">
        <v>19</v>
      </c>
      <c r="T499" t="s">
        <v>856</v>
      </c>
      <c r="U499">
        <v>157.08333333333331</v>
      </c>
      <c r="V499">
        <v>44</v>
      </c>
      <c r="W499">
        <v>226</v>
      </c>
      <c r="X499" t="s">
        <v>1357</v>
      </c>
      <c r="Y499">
        <v>47.916666666666664</v>
      </c>
      <c r="Z499">
        <v>33</v>
      </c>
      <c r="AA499">
        <v>212</v>
      </c>
      <c r="AB499" t="s">
        <v>1358</v>
      </c>
      <c r="AC499">
        <v>100.83333333333333</v>
      </c>
      <c r="AD499">
        <v>95</v>
      </c>
      <c r="AE499">
        <v>130</v>
      </c>
      <c r="AF499" t="s">
        <v>1355</v>
      </c>
      <c r="AG499">
        <v>115.41666666666667</v>
      </c>
      <c r="AH499">
        <v>76</v>
      </c>
      <c r="AI499">
        <v>79</v>
      </c>
      <c r="AJ499" t="s">
        <v>1188</v>
      </c>
      <c r="AK499">
        <v>107.91666666666667</v>
      </c>
      <c r="AL499">
        <v>66.5</v>
      </c>
      <c r="AM499">
        <v>140</v>
      </c>
      <c r="AN499" t="s">
        <v>1356</v>
      </c>
      <c r="AO499">
        <v>121.66666666666667</v>
      </c>
      <c r="AP499">
        <v>58</v>
      </c>
      <c r="AQ499">
        <v>156</v>
      </c>
      <c r="AR499" t="s">
        <v>856</v>
      </c>
      <c r="AS499">
        <v>101.25</v>
      </c>
      <c r="AT499">
        <v>49.5</v>
      </c>
      <c r="AU499">
        <v>101</v>
      </c>
      <c r="AV499" t="s">
        <v>1797</v>
      </c>
      <c r="AW499">
        <v>132.08333333333334</v>
      </c>
      <c r="AX499">
        <v>24</v>
      </c>
      <c r="AY499">
        <v>214</v>
      </c>
      <c r="AZ499" t="s">
        <v>1358</v>
      </c>
      <c r="BA499">
        <v>100</v>
      </c>
      <c r="BB499">
        <v>80</v>
      </c>
      <c r="BC499">
        <v>167</v>
      </c>
      <c r="BD499" t="s">
        <v>1355</v>
      </c>
      <c r="BE499">
        <v>74.583333333333343</v>
      </c>
      <c r="BF499">
        <v>68</v>
      </c>
      <c r="BG499">
        <v>98</v>
      </c>
      <c r="BH499" t="s">
        <v>1188</v>
      </c>
      <c r="BI499">
        <v>79.166666666666657</v>
      </c>
      <c r="BJ499">
        <v>49.5</v>
      </c>
      <c r="BK499">
        <v>192</v>
      </c>
      <c r="BL499" t="s">
        <v>1806</v>
      </c>
      <c r="BM499">
        <v>98.333333333333329</v>
      </c>
      <c r="BN499">
        <v>63</v>
      </c>
      <c r="BO499">
        <v>159</v>
      </c>
      <c r="BP499" t="s">
        <v>856</v>
      </c>
      <c r="BQ499">
        <v>99.166666666666671</v>
      </c>
      <c r="BR499">
        <v>47</v>
      </c>
      <c r="BS499">
        <v>178</v>
      </c>
      <c r="BT499" t="s">
        <v>984</v>
      </c>
      <c r="BU499">
        <v>112.5</v>
      </c>
      <c r="BV499">
        <v>43</v>
      </c>
      <c r="BW499">
        <v>214</v>
      </c>
      <c r="BX499" t="s">
        <v>986</v>
      </c>
      <c r="BY499">
        <v>95.416666666666671</v>
      </c>
      <c r="BZ499">
        <v>88</v>
      </c>
      <c r="CA499">
        <v>106</v>
      </c>
      <c r="CB499" t="s">
        <v>1355</v>
      </c>
      <c r="CC499">
        <v>142.08333333333334</v>
      </c>
      <c r="CD499">
        <v>102</v>
      </c>
      <c r="CE499">
        <v>48</v>
      </c>
      <c r="CF499" t="s">
        <v>1188</v>
      </c>
      <c r="CG499">
        <v>117.5</v>
      </c>
      <c r="CH499">
        <v>42.5</v>
      </c>
      <c r="CI499">
        <v>188</v>
      </c>
      <c r="CJ499" t="s">
        <v>1806</v>
      </c>
      <c r="CK499">
        <v>92.5</v>
      </c>
      <c r="CL499">
        <v>52</v>
      </c>
      <c r="CM499">
        <v>157</v>
      </c>
      <c r="CN499" t="s">
        <v>856</v>
      </c>
      <c r="CO499">
        <v>104.16666666666667</v>
      </c>
      <c r="CP499">
        <v>30</v>
      </c>
      <c r="CQ499">
        <v>208</v>
      </c>
      <c r="CR499" t="s">
        <v>984</v>
      </c>
      <c r="CS499">
        <v>92.916666666666671</v>
      </c>
      <c r="CT499">
        <v>31</v>
      </c>
      <c r="CU499">
        <v>203</v>
      </c>
      <c r="CV499" t="s">
        <v>986</v>
      </c>
      <c r="CW499">
        <v>73.75</v>
      </c>
      <c r="CX499">
        <v>80</v>
      </c>
      <c r="CY499">
        <v>207</v>
      </c>
      <c r="CZ499" t="s">
        <v>1355</v>
      </c>
      <c r="DA499">
        <v>65.833333333333343</v>
      </c>
      <c r="DB499">
        <v>79</v>
      </c>
      <c r="DC499">
        <v>90</v>
      </c>
      <c r="DD499" t="s">
        <v>1805</v>
      </c>
      <c r="DE499">
        <v>78.333333333333329</v>
      </c>
      <c r="DF499">
        <v>49.5</v>
      </c>
      <c r="DG499">
        <v>170</v>
      </c>
      <c r="DH499" t="s">
        <v>1806</v>
      </c>
      <c r="DI499">
        <v>90.833333333333329</v>
      </c>
      <c r="DJ499">
        <v>54</v>
      </c>
      <c r="DK499">
        <v>167</v>
      </c>
      <c r="DL499" t="s">
        <v>856</v>
      </c>
      <c r="DM499">
        <v>97.916666666666671</v>
      </c>
      <c r="DN499">
        <v>54</v>
      </c>
      <c r="DO499">
        <v>191</v>
      </c>
      <c r="DP499" t="s">
        <v>984</v>
      </c>
      <c r="DQ499">
        <v>65.833333333333343</v>
      </c>
      <c r="DR499">
        <v>63</v>
      </c>
      <c r="DS499">
        <v>140</v>
      </c>
      <c r="DT499" t="s">
        <v>986</v>
      </c>
      <c r="DU499">
        <v>87.083333333333329</v>
      </c>
      <c r="DV499">
        <v>81</v>
      </c>
      <c r="DW499">
        <v>125</v>
      </c>
      <c r="DX499" t="s">
        <v>1355</v>
      </c>
      <c r="DY499">
        <v>132.91666666666666</v>
      </c>
      <c r="DZ499">
        <v>70</v>
      </c>
      <c r="EA499">
        <v>38</v>
      </c>
      <c r="EB499" t="s">
        <v>1805</v>
      </c>
      <c r="EC499">
        <v>130.83333333333334</v>
      </c>
      <c r="ED499">
        <v>61</v>
      </c>
      <c r="EE499">
        <v>148</v>
      </c>
      <c r="EF499" t="s">
        <v>1806</v>
      </c>
      <c r="EG499">
        <v>118.75</v>
      </c>
      <c r="EH499">
        <v>55</v>
      </c>
      <c r="EI499">
        <v>162</v>
      </c>
      <c r="EJ499" t="s">
        <v>856</v>
      </c>
      <c r="EK499">
        <v>112.08333333333333</v>
      </c>
      <c r="EL499">
        <v>48</v>
      </c>
      <c r="EM499">
        <v>109</v>
      </c>
      <c r="EN499" t="s">
        <v>984</v>
      </c>
      <c r="EO499">
        <v>105.41666666666667</v>
      </c>
      <c r="EP499">
        <v>48</v>
      </c>
      <c r="EQ499">
        <v>109</v>
      </c>
      <c r="ER499" t="s">
        <v>986</v>
      </c>
      <c r="ES499">
        <v>145</v>
      </c>
      <c r="ET499">
        <v>93</v>
      </c>
      <c r="EU499">
        <v>204</v>
      </c>
      <c r="EV499">
        <v>80</v>
      </c>
      <c r="EW499">
        <v>112</v>
      </c>
      <c r="EX499">
        <v>73</v>
      </c>
      <c r="EY499">
        <v>193</v>
      </c>
      <c r="EZ499">
        <v>29</v>
      </c>
      <c r="FA499">
        <v>191</v>
      </c>
      <c r="FB499">
        <v>32</v>
      </c>
      <c r="FC499">
        <v>122</v>
      </c>
      <c r="FD499">
        <v>30</v>
      </c>
      <c r="FE499">
        <v>217</v>
      </c>
    </row>
    <row r="500" spans="1:161" x14ac:dyDescent="0.2">
      <c r="A500" t="s">
        <v>1484</v>
      </c>
      <c r="B500" t="s">
        <v>1485</v>
      </c>
      <c r="C500" t="s">
        <v>1353</v>
      </c>
      <c r="D500" t="s">
        <v>853</v>
      </c>
      <c r="E500" t="s">
        <v>1486</v>
      </c>
      <c r="F500">
        <v>97</v>
      </c>
      <c r="G500">
        <v>151</v>
      </c>
      <c r="H500" s="11" t="s">
        <v>1355</v>
      </c>
      <c r="I500" s="11">
        <v>110.83333333333333</v>
      </c>
      <c r="J500">
        <v>41</v>
      </c>
      <c r="K500">
        <v>210</v>
      </c>
      <c r="L500" s="11" t="s">
        <v>1188</v>
      </c>
      <c r="M500" s="11">
        <v>90</v>
      </c>
      <c r="N500">
        <v>47</v>
      </c>
      <c r="O500">
        <v>220</v>
      </c>
      <c r="P500" s="11" t="s">
        <v>1356</v>
      </c>
      <c r="Q500" s="11">
        <v>87.5</v>
      </c>
      <c r="R500">
        <v>39</v>
      </c>
      <c r="S500">
        <v>236</v>
      </c>
      <c r="T500" t="s">
        <v>856</v>
      </c>
      <c r="U500">
        <v>91.666666666666671</v>
      </c>
      <c r="V500">
        <v>27.5</v>
      </c>
      <c r="W500">
        <v>239</v>
      </c>
      <c r="X500" t="s">
        <v>1357</v>
      </c>
      <c r="Y500">
        <v>90.833333333333329</v>
      </c>
      <c r="Z500">
        <v>30</v>
      </c>
      <c r="AA500">
        <v>228</v>
      </c>
      <c r="AB500" t="s">
        <v>1358</v>
      </c>
      <c r="AC500">
        <v>67.5</v>
      </c>
      <c r="AD500">
        <v>90.5</v>
      </c>
      <c r="AE500">
        <v>177</v>
      </c>
      <c r="AF500" t="s">
        <v>1355</v>
      </c>
      <c r="AG500">
        <v>100</v>
      </c>
      <c r="AH500">
        <v>48</v>
      </c>
      <c r="AI500">
        <v>186</v>
      </c>
      <c r="AJ500" t="s">
        <v>1188</v>
      </c>
      <c r="AK500">
        <v>100</v>
      </c>
      <c r="AL500">
        <v>47</v>
      </c>
      <c r="AM500">
        <v>190</v>
      </c>
      <c r="AN500" t="s">
        <v>1356</v>
      </c>
      <c r="AO500">
        <v>100</v>
      </c>
      <c r="AP500">
        <v>39.5</v>
      </c>
      <c r="AQ500">
        <v>216</v>
      </c>
      <c r="AR500" t="s">
        <v>856</v>
      </c>
      <c r="AS500">
        <v>100</v>
      </c>
      <c r="AT500">
        <v>22</v>
      </c>
      <c r="AU500">
        <v>217</v>
      </c>
      <c r="AV500" t="s">
        <v>1797</v>
      </c>
      <c r="AW500">
        <v>100</v>
      </c>
      <c r="AX500">
        <v>35</v>
      </c>
      <c r="AY500">
        <v>150</v>
      </c>
      <c r="AZ500" t="s">
        <v>1358</v>
      </c>
      <c r="BA500">
        <v>100</v>
      </c>
      <c r="BB500">
        <v>0</v>
      </c>
      <c r="BC500">
        <v>221</v>
      </c>
      <c r="BD500" t="s">
        <v>1355</v>
      </c>
      <c r="BE500">
        <v>100</v>
      </c>
      <c r="BF500">
        <v>0</v>
      </c>
      <c r="BG500">
        <v>221</v>
      </c>
      <c r="BH500" t="s">
        <v>1188</v>
      </c>
      <c r="BI500">
        <v>100</v>
      </c>
      <c r="BJ500">
        <v>0</v>
      </c>
      <c r="BK500">
        <v>221</v>
      </c>
      <c r="BL500" t="s">
        <v>1806</v>
      </c>
      <c r="BM500">
        <v>100</v>
      </c>
      <c r="BN500">
        <v>0</v>
      </c>
      <c r="BO500">
        <v>221</v>
      </c>
      <c r="BP500" t="s">
        <v>856</v>
      </c>
      <c r="BQ500">
        <v>100</v>
      </c>
      <c r="BR500">
        <v>0</v>
      </c>
      <c r="BS500">
        <v>221</v>
      </c>
      <c r="BT500" t="s">
        <v>984</v>
      </c>
      <c r="BU500">
        <v>100</v>
      </c>
      <c r="BV500">
        <v>0</v>
      </c>
      <c r="BW500">
        <v>221</v>
      </c>
      <c r="BX500" t="s">
        <v>986</v>
      </c>
      <c r="BY500">
        <v>100</v>
      </c>
      <c r="BZ500">
        <v>66</v>
      </c>
      <c r="CA500">
        <v>231</v>
      </c>
      <c r="CB500" t="s">
        <v>1355</v>
      </c>
      <c r="CC500">
        <v>100</v>
      </c>
      <c r="CD500">
        <v>47</v>
      </c>
      <c r="CE500">
        <v>203</v>
      </c>
      <c r="CF500" t="s">
        <v>1188</v>
      </c>
      <c r="CG500">
        <v>100</v>
      </c>
      <c r="CH500">
        <v>37.5</v>
      </c>
      <c r="CI500">
        <v>206</v>
      </c>
      <c r="CJ500" t="s">
        <v>1806</v>
      </c>
      <c r="CK500">
        <v>100</v>
      </c>
      <c r="CL500">
        <v>27</v>
      </c>
      <c r="CM500">
        <v>235</v>
      </c>
      <c r="CN500" t="s">
        <v>856</v>
      </c>
      <c r="CO500">
        <v>100</v>
      </c>
      <c r="CP500">
        <v>18</v>
      </c>
      <c r="CQ500">
        <v>237</v>
      </c>
      <c r="CR500" t="s">
        <v>984</v>
      </c>
      <c r="CS500">
        <v>100</v>
      </c>
      <c r="CT500">
        <v>16</v>
      </c>
      <c r="CU500">
        <v>237</v>
      </c>
      <c r="CV500" t="s">
        <v>986</v>
      </c>
      <c r="CW500">
        <v>100</v>
      </c>
      <c r="CX500">
        <v>0</v>
      </c>
      <c r="CY500">
        <v>236</v>
      </c>
      <c r="CZ500" t="s">
        <v>1355</v>
      </c>
      <c r="DA500">
        <v>100</v>
      </c>
      <c r="DB500">
        <v>0</v>
      </c>
      <c r="DC500">
        <v>236</v>
      </c>
      <c r="DD500" t="s">
        <v>1805</v>
      </c>
      <c r="DE500">
        <v>100</v>
      </c>
      <c r="DF500">
        <v>0</v>
      </c>
      <c r="DG500">
        <v>236</v>
      </c>
      <c r="DH500" t="s">
        <v>1806</v>
      </c>
      <c r="DI500">
        <v>100</v>
      </c>
      <c r="DJ500">
        <v>0</v>
      </c>
      <c r="DK500">
        <v>236</v>
      </c>
      <c r="DL500" t="s">
        <v>856</v>
      </c>
      <c r="DM500">
        <v>100</v>
      </c>
      <c r="DN500">
        <v>0</v>
      </c>
      <c r="DO500">
        <v>236</v>
      </c>
      <c r="DP500" t="s">
        <v>984</v>
      </c>
      <c r="DQ500">
        <v>100</v>
      </c>
      <c r="DR500">
        <v>0</v>
      </c>
      <c r="DS500">
        <v>236</v>
      </c>
      <c r="DT500" t="s">
        <v>986</v>
      </c>
      <c r="DU500">
        <v>100</v>
      </c>
      <c r="DV500">
        <v>0</v>
      </c>
      <c r="DW500">
        <v>239</v>
      </c>
      <c r="DX500" t="e">
        <v>#N/A</v>
      </c>
      <c r="DY500">
        <v>100</v>
      </c>
      <c r="DZ500">
        <v>0</v>
      </c>
      <c r="EA500">
        <v>239</v>
      </c>
      <c r="EB500" t="e">
        <v>#N/A</v>
      </c>
      <c r="EC500">
        <v>100</v>
      </c>
      <c r="ED500">
        <v>0</v>
      </c>
      <c r="EE500">
        <v>239</v>
      </c>
      <c r="EF500" t="e">
        <v>#N/A</v>
      </c>
      <c r="EG500">
        <v>100</v>
      </c>
      <c r="EH500">
        <v>0</v>
      </c>
      <c r="EI500">
        <v>239</v>
      </c>
      <c r="EJ500" t="s">
        <v>856</v>
      </c>
      <c r="EK500">
        <v>100</v>
      </c>
      <c r="EL500">
        <v>0</v>
      </c>
      <c r="EM500">
        <v>239</v>
      </c>
      <c r="EN500" t="s">
        <v>984</v>
      </c>
      <c r="EO500">
        <v>100</v>
      </c>
      <c r="EP500">
        <v>0</v>
      </c>
      <c r="EQ500">
        <v>239</v>
      </c>
      <c r="ER500" t="s">
        <v>986</v>
      </c>
      <c r="ES500">
        <v>100</v>
      </c>
      <c r="ET500">
        <v>0</v>
      </c>
      <c r="EU500">
        <v>234</v>
      </c>
      <c r="EV500">
        <v>0</v>
      </c>
      <c r="EW500">
        <v>234</v>
      </c>
      <c r="EX500">
        <v>0</v>
      </c>
      <c r="EY500">
        <v>234</v>
      </c>
      <c r="EZ500">
        <v>0</v>
      </c>
      <c r="FA500">
        <v>234</v>
      </c>
      <c r="FB500">
        <v>0</v>
      </c>
      <c r="FC500">
        <v>234</v>
      </c>
      <c r="FD500">
        <v>0</v>
      </c>
      <c r="FE500">
        <v>234</v>
      </c>
    </row>
    <row r="501" spans="1:161" x14ac:dyDescent="0.2">
      <c r="A501" t="s">
        <v>1487</v>
      </c>
      <c r="B501" t="s">
        <v>1488</v>
      </c>
      <c r="C501" t="s">
        <v>1353</v>
      </c>
      <c r="D501" t="s">
        <v>853</v>
      </c>
      <c r="E501" t="s">
        <v>1489</v>
      </c>
      <c r="F501">
        <v>97</v>
      </c>
      <c r="G501">
        <v>151</v>
      </c>
      <c r="H501" s="11" t="s">
        <v>1355</v>
      </c>
      <c r="I501" s="11">
        <v>112.5</v>
      </c>
      <c r="J501">
        <v>77</v>
      </c>
      <c r="K501">
        <v>77</v>
      </c>
      <c r="L501" s="11" t="s">
        <v>1188</v>
      </c>
      <c r="M501" s="11">
        <v>79.583333333333329</v>
      </c>
      <c r="N501">
        <v>58</v>
      </c>
      <c r="O501">
        <v>199</v>
      </c>
      <c r="P501" s="11" t="s">
        <v>1356</v>
      </c>
      <c r="Q501" s="11">
        <v>92.5</v>
      </c>
      <c r="R501">
        <v>50</v>
      </c>
      <c r="S501">
        <v>209</v>
      </c>
      <c r="T501" t="s">
        <v>856</v>
      </c>
      <c r="U501">
        <v>92.916666666666671</v>
      </c>
      <c r="V501">
        <v>51.5</v>
      </c>
      <c r="W501">
        <v>177</v>
      </c>
      <c r="X501" t="s">
        <v>1357</v>
      </c>
      <c r="Y501">
        <v>94.166666666666671</v>
      </c>
      <c r="Z501">
        <v>42</v>
      </c>
      <c r="AA501">
        <v>156</v>
      </c>
      <c r="AB501" t="s">
        <v>1358</v>
      </c>
      <c r="AC501">
        <v>120</v>
      </c>
      <c r="AD501">
        <v>90</v>
      </c>
      <c r="AE501">
        <v>181</v>
      </c>
      <c r="AF501" t="s">
        <v>1355</v>
      </c>
      <c r="AG501">
        <v>115</v>
      </c>
      <c r="AH501">
        <v>92</v>
      </c>
      <c r="AI501">
        <v>28</v>
      </c>
      <c r="AJ501" t="s">
        <v>1188</v>
      </c>
      <c r="AK501">
        <v>125.41666666666666</v>
      </c>
      <c r="AL501">
        <v>50.5</v>
      </c>
      <c r="AM501">
        <v>181</v>
      </c>
      <c r="AN501" t="s">
        <v>1356</v>
      </c>
      <c r="AO501">
        <v>110.41666666666667</v>
      </c>
      <c r="AP501">
        <v>52</v>
      </c>
      <c r="AQ501">
        <v>192</v>
      </c>
      <c r="AR501" t="s">
        <v>856</v>
      </c>
      <c r="AS501">
        <v>108.75</v>
      </c>
      <c r="AT501">
        <v>39.5</v>
      </c>
      <c r="AU501">
        <v>163</v>
      </c>
      <c r="AV501" t="s">
        <v>1797</v>
      </c>
      <c r="AW501">
        <v>112.91666666666667</v>
      </c>
      <c r="AX501">
        <v>27</v>
      </c>
      <c r="AY501">
        <v>204</v>
      </c>
      <c r="AZ501" t="s">
        <v>1358</v>
      </c>
      <c r="BA501">
        <v>102.91666666666667</v>
      </c>
      <c r="BB501">
        <v>67</v>
      </c>
      <c r="BC501">
        <v>217</v>
      </c>
      <c r="BD501" t="s">
        <v>1355</v>
      </c>
      <c r="BE501">
        <v>103.33333333333333</v>
      </c>
      <c r="BF501">
        <v>71</v>
      </c>
      <c r="BG501">
        <v>89</v>
      </c>
      <c r="BH501" t="s">
        <v>1188</v>
      </c>
      <c r="BI501">
        <v>79.583333333333329</v>
      </c>
      <c r="BJ501">
        <v>40.5</v>
      </c>
      <c r="BK501">
        <v>206</v>
      </c>
      <c r="BL501" t="s">
        <v>1806</v>
      </c>
      <c r="BM501">
        <v>106.25</v>
      </c>
      <c r="BN501">
        <v>46</v>
      </c>
      <c r="BO501">
        <v>213</v>
      </c>
      <c r="BP501" t="s">
        <v>856</v>
      </c>
      <c r="BQ501">
        <v>95.833333333333329</v>
      </c>
      <c r="BR501">
        <v>44</v>
      </c>
      <c r="BS501">
        <v>194</v>
      </c>
      <c r="BT501" t="s">
        <v>984</v>
      </c>
      <c r="BU501">
        <v>95.833333333333329</v>
      </c>
      <c r="BV501">
        <v>44</v>
      </c>
      <c r="BW501">
        <v>211</v>
      </c>
      <c r="BX501" t="s">
        <v>986</v>
      </c>
      <c r="BY501">
        <v>76.666666666666671</v>
      </c>
      <c r="BZ501">
        <v>68</v>
      </c>
      <c r="CA501">
        <v>225</v>
      </c>
      <c r="CB501" t="s">
        <v>1355</v>
      </c>
      <c r="CC501">
        <v>90</v>
      </c>
      <c r="CD501">
        <v>103</v>
      </c>
      <c r="CE501">
        <v>40</v>
      </c>
      <c r="CF501" t="s">
        <v>1188</v>
      </c>
      <c r="CG501">
        <v>99.583333333333329</v>
      </c>
      <c r="CH501">
        <v>34</v>
      </c>
      <c r="CI501">
        <v>221</v>
      </c>
      <c r="CJ501" t="s">
        <v>1806</v>
      </c>
      <c r="CK501">
        <v>100.83333333333333</v>
      </c>
      <c r="CL501">
        <v>43</v>
      </c>
      <c r="CM501">
        <v>203</v>
      </c>
      <c r="CN501" t="s">
        <v>856</v>
      </c>
      <c r="CO501">
        <v>85</v>
      </c>
      <c r="CP501">
        <v>33</v>
      </c>
      <c r="CQ501">
        <v>184</v>
      </c>
      <c r="CR501" t="s">
        <v>984</v>
      </c>
      <c r="CS501">
        <v>114.58333333333333</v>
      </c>
      <c r="CT501">
        <v>39</v>
      </c>
      <c r="CU501">
        <v>155</v>
      </c>
      <c r="CV501" t="s">
        <v>986</v>
      </c>
      <c r="CW501">
        <v>126.66666666666667</v>
      </c>
      <c r="CX501">
        <v>81</v>
      </c>
      <c r="CY501">
        <v>201</v>
      </c>
      <c r="CZ501" t="s">
        <v>1355</v>
      </c>
      <c r="DA501">
        <v>110.83333333333333</v>
      </c>
      <c r="DB501">
        <v>97</v>
      </c>
      <c r="DC501">
        <v>39</v>
      </c>
      <c r="DD501" t="s">
        <v>1805</v>
      </c>
      <c r="DE501">
        <v>123.75</v>
      </c>
      <c r="DF501">
        <v>28.5</v>
      </c>
      <c r="DG501">
        <v>223</v>
      </c>
      <c r="DH501" t="s">
        <v>1806</v>
      </c>
      <c r="DI501">
        <v>87.916666666666671</v>
      </c>
      <c r="DJ501">
        <v>54</v>
      </c>
      <c r="DK501">
        <v>167</v>
      </c>
      <c r="DL501" t="s">
        <v>856</v>
      </c>
      <c r="DM501">
        <v>129.58333333333334</v>
      </c>
      <c r="DN501">
        <v>49</v>
      </c>
      <c r="DO501">
        <v>219</v>
      </c>
      <c r="DP501" t="s">
        <v>984</v>
      </c>
      <c r="DQ501">
        <v>58.75</v>
      </c>
      <c r="DR501">
        <v>50</v>
      </c>
      <c r="DS501">
        <v>219</v>
      </c>
      <c r="DT501" t="s">
        <v>986</v>
      </c>
      <c r="DU501">
        <v>58.75</v>
      </c>
      <c r="DV501">
        <v>67.5</v>
      </c>
      <c r="DW501">
        <v>227</v>
      </c>
      <c r="DX501" t="s">
        <v>19</v>
      </c>
      <c r="DY501">
        <v>78.333333333333329</v>
      </c>
      <c r="DZ501">
        <v>57</v>
      </c>
      <c r="EA501">
        <v>96</v>
      </c>
      <c r="EB501" t="s">
        <v>20</v>
      </c>
      <c r="EC501">
        <v>79.166666666666657</v>
      </c>
      <c r="ED501">
        <v>47</v>
      </c>
      <c r="EE501">
        <v>194</v>
      </c>
      <c r="EF501" t="s">
        <v>124</v>
      </c>
      <c r="EG501">
        <v>106.66666666666667</v>
      </c>
      <c r="EH501">
        <v>20</v>
      </c>
      <c r="EI501">
        <v>238</v>
      </c>
      <c r="EJ501" t="s">
        <v>856</v>
      </c>
      <c r="EK501">
        <v>92.5</v>
      </c>
      <c r="EL501">
        <v>46</v>
      </c>
      <c r="EM501">
        <v>120</v>
      </c>
      <c r="EN501" t="s">
        <v>984</v>
      </c>
      <c r="EO501">
        <v>146.25</v>
      </c>
      <c r="EP501">
        <v>46</v>
      </c>
      <c r="EQ501">
        <v>120</v>
      </c>
      <c r="ER501" t="s">
        <v>986</v>
      </c>
      <c r="ES501">
        <v>131.66666666666666</v>
      </c>
      <c r="ET501">
        <v>98</v>
      </c>
      <c r="EU501">
        <v>175</v>
      </c>
      <c r="EV501">
        <v>92</v>
      </c>
      <c r="EW501">
        <v>46</v>
      </c>
      <c r="EX501">
        <v>59</v>
      </c>
      <c r="EY501">
        <v>210</v>
      </c>
      <c r="EZ501">
        <v>26</v>
      </c>
      <c r="FA501">
        <v>220</v>
      </c>
      <c r="FB501">
        <v>19</v>
      </c>
      <c r="FC501">
        <v>231</v>
      </c>
      <c r="FD501">
        <v>33</v>
      </c>
      <c r="FE501">
        <v>196</v>
      </c>
    </row>
    <row r="502" spans="1:161" x14ac:dyDescent="0.2">
      <c r="A502" t="s">
        <v>1490</v>
      </c>
      <c r="B502" t="s">
        <v>1491</v>
      </c>
      <c r="C502" t="s">
        <v>1353</v>
      </c>
      <c r="D502" t="s">
        <v>853</v>
      </c>
      <c r="E502" t="s">
        <v>1492</v>
      </c>
      <c r="F502">
        <v>83</v>
      </c>
      <c r="G502">
        <v>230</v>
      </c>
      <c r="H502" s="11" t="s">
        <v>1355</v>
      </c>
      <c r="I502" s="11">
        <v>95</v>
      </c>
      <c r="J502">
        <v>69</v>
      </c>
      <c r="K502">
        <v>111</v>
      </c>
      <c r="L502" s="11" t="s">
        <v>1188</v>
      </c>
      <c r="M502" s="11">
        <v>95.833333333333329</v>
      </c>
      <c r="N502">
        <v>40</v>
      </c>
      <c r="O502">
        <v>229</v>
      </c>
      <c r="P502" s="11" t="s">
        <v>1356</v>
      </c>
      <c r="Q502" s="11">
        <v>94.583333333333329</v>
      </c>
      <c r="R502">
        <v>68</v>
      </c>
      <c r="S502">
        <v>50</v>
      </c>
      <c r="T502" t="s">
        <v>856</v>
      </c>
      <c r="U502">
        <v>126.66666666666667</v>
      </c>
      <c r="V502">
        <v>48.5</v>
      </c>
      <c r="W502">
        <v>204</v>
      </c>
      <c r="X502" t="s">
        <v>1357</v>
      </c>
      <c r="Y502">
        <v>103.75</v>
      </c>
      <c r="Z502">
        <v>25</v>
      </c>
      <c r="AA502">
        <v>236</v>
      </c>
      <c r="AB502" t="s">
        <v>1358</v>
      </c>
      <c r="AC502">
        <v>64.166666666666657</v>
      </c>
      <c r="AD502">
        <v>56.5</v>
      </c>
      <c r="AE502">
        <v>218</v>
      </c>
      <c r="AF502" t="s">
        <v>1355</v>
      </c>
      <c r="AG502">
        <v>92.083333333333329</v>
      </c>
      <c r="AH502">
        <v>70.5</v>
      </c>
      <c r="AI502">
        <v>101</v>
      </c>
      <c r="AJ502" t="s">
        <v>1188</v>
      </c>
      <c r="AK502">
        <v>109.58333333333333</v>
      </c>
      <c r="AL502">
        <v>25.5</v>
      </c>
      <c r="AM502">
        <v>216</v>
      </c>
      <c r="AN502" t="s">
        <v>1356</v>
      </c>
      <c r="AO502">
        <v>97.5</v>
      </c>
      <c r="AP502">
        <v>62.5</v>
      </c>
      <c r="AQ502">
        <v>114</v>
      </c>
      <c r="AR502" t="s">
        <v>856</v>
      </c>
      <c r="AS502">
        <v>109.16666666666667</v>
      </c>
      <c r="AT502">
        <v>25.5</v>
      </c>
      <c r="AU502">
        <v>213</v>
      </c>
      <c r="AV502" t="s">
        <v>1797</v>
      </c>
      <c r="AW502">
        <v>94.583333333333329</v>
      </c>
      <c r="AX502">
        <v>35</v>
      </c>
      <c r="AY502">
        <v>150</v>
      </c>
      <c r="AZ502" t="s">
        <v>1358</v>
      </c>
      <c r="BA502">
        <v>100.83333333333333</v>
      </c>
      <c r="BB502">
        <v>76</v>
      </c>
      <c r="BC502">
        <v>199</v>
      </c>
      <c r="BD502" t="s">
        <v>1355</v>
      </c>
      <c r="BE502">
        <v>113.33333333333333</v>
      </c>
      <c r="BF502">
        <v>60</v>
      </c>
      <c r="BG502">
        <v>124</v>
      </c>
      <c r="BH502" t="s">
        <v>1188</v>
      </c>
      <c r="BI502">
        <v>68.333333333333343</v>
      </c>
      <c r="BJ502">
        <v>38.5</v>
      </c>
      <c r="BK502">
        <v>210</v>
      </c>
      <c r="BL502" t="s">
        <v>1806</v>
      </c>
      <c r="BM502">
        <v>102.91666666666667</v>
      </c>
      <c r="BN502">
        <v>66</v>
      </c>
      <c r="BO502">
        <v>136</v>
      </c>
      <c r="BP502" t="s">
        <v>856</v>
      </c>
      <c r="BQ502">
        <v>117.08333333333333</v>
      </c>
      <c r="BR502">
        <v>43</v>
      </c>
      <c r="BS502">
        <v>200</v>
      </c>
      <c r="BT502" t="s">
        <v>984</v>
      </c>
      <c r="BU502">
        <v>100.83333333333333</v>
      </c>
      <c r="BV502">
        <v>55</v>
      </c>
      <c r="BW502">
        <v>152</v>
      </c>
      <c r="BX502" t="s">
        <v>986</v>
      </c>
      <c r="BY502">
        <v>115</v>
      </c>
      <c r="BZ502">
        <v>66</v>
      </c>
      <c r="CA502">
        <v>231</v>
      </c>
      <c r="CB502" t="s">
        <v>1355</v>
      </c>
      <c r="CC502">
        <v>93.75</v>
      </c>
      <c r="CD502">
        <v>102</v>
      </c>
      <c r="CE502">
        <v>48</v>
      </c>
      <c r="CF502" t="s">
        <v>1188</v>
      </c>
      <c r="CG502">
        <v>129.16666666666666</v>
      </c>
      <c r="CH502">
        <v>35.5</v>
      </c>
      <c r="CI502">
        <v>217</v>
      </c>
      <c r="CJ502" t="s">
        <v>1806</v>
      </c>
      <c r="CK502">
        <v>99.583333333333329</v>
      </c>
      <c r="CL502">
        <v>49</v>
      </c>
      <c r="CM502">
        <v>177</v>
      </c>
      <c r="CN502" t="s">
        <v>856</v>
      </c>
      <c r="CO502">
        <v>117.91666666666667</v>
      </c>
      <c r="CP502">
        <v>31</v>
      </c>
      <c r="CQ502">
        <v>202</v>
      </c>
      <c r="CR502" t="s">
        <v>984</v>
      </c>
      <c r="CS502">
        <v>95.416666666666671</v>
      </c>
      <c r="CT502">
        <v>34</v>
      </c>
      <c r="CU502">
        <v>188</v>
      </c>
      <c r="CV502" t="s">
        <v>986</v>
      </c>
      <c r="CW502">
        <v>82.916666666666671</v>
      </c>
      <c r="CX502">
        <v>78</v>
      </c>
      <c r="CY502">
        <v>216</v>
      </c>
      <c r="CZ502" t="s">
        <v>1355</v>
      </c>
      <c r="DA502">
        <v>108.33333333333333</v>
      </c>
      <c r="DB502">
        <v>71</v>
      </c>
      <c r="DC502">
        <v>118</v>
      </c>
      <c r="DD502" t="s">
        <v>1805</v>
      </c>
      <c r="DE502">
        <v>124.58333333333333</v>
      </c>
      <c r="DF502">
        <v>33.5</v>
      </c>
      <c r="DG502">
        <v>216</v>
      </c>
      <c r="DH502" t="s">
        <v>1806</v>
      </c>
      <c r="DI502">
        <v>106.25</v>
      </c>
      <c r="DJ502">
        <v>43</v>
      </c>
      <c r="DK502">
        <v>220</v>
      </c>
      <c r="DL502" t="s">
        <v>856</v>
      </c>
      <c r="DM502">
        <v>104.58333333333333</v>
      </c>
      <c r="DN502">
        <v>54</v>
      </c>
      <c r="DO502">
        <v>191</v>
      </c>
      <c r="DP502" t="s">
        <v>984</v>
      </c>
      <c r="DQ502">
        <v>117.5</v>
      </c>
      <c r="DR502">
        <v>62</v>
      </c>
      <c r="DS502">
        <v>147</v>
      </c>
      <c r="DT502" t="s">
        <v>986</v>
      </c>
      <c r="DU502">
        <v>135.83333333333334</v>
      </c>
      <c r="DV502">
        <v>63</v>
      </c>
      <c r="DW502">
        <v>236</v>
      </c>
      <c r="DX502" t="s">
        <v>19</v>
      </c>
      <c r="DY502">
        <v>96.666666666666671</v>
      </c>
      <c r="DZ502">
        <v>41</v>
      </c>
      <c r="EA502">
        <v>177</v>
      </c>
      <c r="EB502" t="s">
        <v>20</v>
      </c>
      <c r="EC502">
        <v>30.833333333333329</v>
      </c>
      <c r="ED502">
        <v>31</v>
      </c>
      <c r="EE502">
        <v>231</v>
      </c>
      <c r="EF502" t="s">
        <v>124</v>
      </c>
      <c r="EG502">
        <v>95.833333333333329</v>
      </c>
      <c r="EH502">
        <v>29</v>
      </c>
      <c r="EI502">
        <v>231</v>
      </c>
      <c r="EJ502" t="s">
        <v>856</v>
      </c>
      <c r="EK502">
        <v>83.333333333333343</v>
      </c>
      <c r="EL502">
        <v>26</v>
      </c>
      <c r="EM502">
        <v>233</v>
      </c>
      <c r="EN502" t="s">
        <v>984</v>
      </c>
      <c r="EO502">
        <v>97.083333333333329</v>
      </c>
      <c r="EP502">
        <v>26</v>
      </c>
      <c r="EQ502">
        <v>233</v>
      </c>
      <c r="ER502" t="s">
        <v>986</v>
      </c>
      <c r="ES502">
        <v>84.583333333333329</v>
      </c>
      <c r="ET502">
        <v>83</v>
      </c>
      <c r="EU502">
        <v>228</v>
      </c>
      <c r="EV502">
        <v>101</v>
      </c>
      <c r="EW502">
        <v>11</v>
      </c>
      <c r="EX502">
        <v>52</v>
      </c>
      <c r="EY502">
        <v>221</v>
      </c>
      <c r="EZ502">
        <v>29</v>
      </c>
      <c r="FA502">
        <v>191</v>
      </c>
      <c r="FB502">
        <v>20</v>
      </c>
      <c r="FC502">
        <v>226</v>
      </c>
      <c r="FD502">
        <v>33</v>
      </c>
      <c r="FE502">
        <v>196</v>
      </c>
    </row>
    <row r="503" spans="1:161" x14ac:dyDescent="0.2">
      <c r="A503" t="s">
        <v>1493</v>
      </c>
      <c r="B503" t="s">
        <v>1494</v>
      </c>
      <c r="C503" t="s">
        <v>1353</v>
      </c>
      <c r="D503" t="s">
        <v>853</v>
      </c>
      <c r="E503" t="s">
        <v>1495</v>
      </c>
      <c r="F503">
        <v>107</v>
      </c>
      <c r="G503">
        <v>63</v>
      </c>
      <c r="H503" s="11" t="s">
        <v>1355</v>
      </c>
      <c r="I503" s="11">
        <v>83.333333333333343</v>
      </c>
      <c r="J503">
        <v>41</v>
      </c>
      <c r="K503">
        <v>210</v>
      </c>
      <c r="L503" s="11" t="s">
        <v>1188</v>
      </c>
      <c r="M503" s="11">
        <v>79.166666666666657</v>
      </c>
      <c r="N503">
        <v>73</v>
      </c>
      <c r="O503">
        <v>162</v>
      </c>
      <c r="P503" s="11" t="s">
        <v>1356</v>
      </c>
      <c r="Q503" s="11">
        <v>93.333333333333329</v>
      </c>
      <c r="R503">
        <v>65.5</v>
      </c>
      <c r="S503">
        <v>71</v>
      </c>
      <c r="T503" t="s">
        <v>856</v>
      </c>
      <c r="U503">
        <v>119.58333333333333</v>
      </c>
      <c r="V503">
        <v>59.5</v>
      </c>
      <c r="W503">
        <v>100</v>
      </c>
      <c r="X503" t="s">
        <v>1357</v>
      </c>
      <c r="Y503">
        <v>127.08333333333333</v>
      </c>
      <c r="Z503">
        <v>44</v>
      </c>
      <c r="AA503">
        <v>131</v>
      </c>
      <c r="AB503" t="s">
        <v>1358</v>
      </c>
      <c r="AC503">
        <v>84.583333333333329</v>
      </c>
      <c r="AD503">
        <v>105.5</v>
      </c>
      <c r="AE503">
        <v>23</v>
      </c>
      <c r="AF503" t="s">
        <v>1355</v>
      </c>
      <c r="AG503">
        <v>132.08333333333334</v>
      </c>
      <c r="AH503">
        <v>55</v>
      </c>
      <c r="AI503">
        <v>160</v>
      </c>
      <c r="AJ503" t="s">
        <v>1188</v>
      </c>
      <c r="AK503">
        <v>108.33333333333333</v>
      </c>
      <c r="AL503">
        <v>65</v>
      </c>
      <c r="AM503">
        <v>146</v>
      </c>
      <c r="AN503" t="s">
        <v>1356</v>
      </c>
      <c r="AO503">
        <v>107.91666666666667</v>
      </c>
      <c r="AP503">
        <v>62</v>
      </c>
      <c r="AQ503">
        <v>118</v>
      </c>
      <c r="AR503" t="s">
        <v>856</v>
      </c>
      <c r="AS503">
        <v>83.333333333333343</v>
      </c>
      <c r="AT503">
        <v>39</v>
      </c>
      <c r="AU503">
        <v>165</v>
      </c>
      <c r="AV503" t="s">
        <v>1797</v>
      </c>
      <c r="AW503">
        <v>85.416666666666671</v>
      </c>
      <c r="AX503">
        <v>43</v>
      </c>
      <c r="AY503">
        <v>94</v>
      </c>
      <c r="AZ503" t="s">
        <v>1358</v>
      </c>
      <c r="BA503">
        <v>147.91666666666669</v>
      </c>
      <c r="BB503">
        <v>88</v>
      </c>
      <c r="BC503">
        <v>100</v>
      </c>
      <c r="BD503" t="s">
        <v>1355</v>
      </c>
      <c r="BE503">
        <v>102.5</v>
      </c>
      <c r="BF503">
        <v>42</v>
      </c>
      <c r="BG503">
        <v>180</v>
      </c>
      <c r="BH503" t="s">
        <v>1188</v>
      </c>
      <c r="BI503">
        <v>102.08333333333333</v>
      </c>
      <c r="BJ503">
        <v>62.5</v>
      </c>
      <c r="BK503">
        <v>165</v>
      </c>
      <c r="BL503" t="s">
        <v>1806</v>
      </c>
      <c r="BM503">
        <v>101.25</v>
      </c>
      <c r="BN503">
        <v>72</v>
      </c>
      <c r="BO503">
        <v>78</v>
      </c>
      <c r="BP503" t="s">
        <v>856</v>
      </c>
      <c r="BQ503">
        <v>136.25</v>
      </c>
      <c r="BR503">
        <v>55</v>
      </c>
      <c r="BS503">
        <v>130</v>
      </c>
      <c r="BT503" t="s">
        <v>984</v>
      </c>
      <c r="BU503">
        <v>114.58333333333333</v>
      </c>
      <c r="BV503">
        <v>46</v>
      </c>
      <c r="BW503">
        <v>209</v>
      </c>
      <c r="BX503" t="s">
        <v>986</v>
      </c>
      <c r="BY503">
        <v>84.166666666666671</v>
      </c>
      <c r="BZ503">
        <v>88</v>
      </c>
      <c r="CA503">
        <v>106</v>
      </c>
      <c r="CB503" t="s">
        <v>1355</v>
      </c>
      <c r="CC503">
        <v>64.583333333333329</v>
      </c>
      <c r="CD503">
        <v>54</v>
      </c>
      <c r="CE503">
        <v>185</v>
      </c>
      <c r="CF503" t="s">
        <v>1188</v>
      </c>
      <c r="CG503">
        <v>90</v>
      </c>
      <c r="CH503">
        <v>47.5</v>
      </c>
      <c r="CI503">
        <v>168</v>
      </c>
      <c r="CJ503" t="s">
        <v>1806</v>
      </c>
      <c r="CK503">
        <v>83.75</v>
      </c>
      <c r="CL503">
        <v>51</v>
      </c>
      <c r="CM503">
        <v>165</v>
      </c>
      <c r="CN503" t="s">
        <v>856</v>
      </c>
      <c r="CO503">
        <v>69.583333333333343</v>
      </c>
      <c r="CP503">
        <v>36</v>
      </c>
      <c r="CQ503">
        <v>165</v>
      </c>
      <c r="CR503" t="s">
        <v>984</v>
      </c>
      <c r="CS503">
        <v>66.25</v>
      </c>
      <c r="CT503">
        <v>37</v>
      </c>
      <c r="CU503">
        <v>171</v>
      </c>
      <c r="CV503" t="s">
        <v>986</v>
      </c>
      <c r="CW503">
        <v>77.916666666666671</v>
      </c>
      <c r="CX503">
        <v>103</v>
      </c>
      <c r="CY503">
        <v>21</v>
      </c>
      <c r="CZ503" t="s">
        <v>1355</v>
      </c>
      <c r="DA503">
        <v>122.91666666666666</v>
      </c>
      <c r="DB503">
        <v>57</v>
      </c>
      <c r="DC503">
        <v>161</v>
      </c>
      <c r="DD503" t="s">
        <v>1805</v>
      </c>
      <c r="DE503">
        <v>93.75</v>
      </c>
      <c r="DF503">
        <v>61.5</v>
      </c>
      <c r="DG503">
        <v>129</v>
      </c>
      <c r="DH503" t="s">
        <v>1806</v>
      </c>
      <c r="DI503">
        <v>104.58333333333333</v>
      </c>
      <c r="DJ503">
        <v>62</v>
      </c>
      <c r="DK503">
        <v>92</v>
      </c>
      <c r="DL503" t="s">
        <v>856</v>
      </c>
      <c r="DM503">
        <v>87.083333333333329</v>
      </c>
      <c r="DN503">
        <v>65</v>
      </c>
      <c r="DO503">
        <v>84</v>
      </c>
      <c r="DP503" t="s">
        <v>984</v>
      </c>
      <c r="DQ503">
        <v>109.16666666666667</v>
      </c>
      <c r="DR503">
        <v>65</v>
      </c>
      <c r="DS503">
        <v>118</v>
      </c>
      <c r="DT503" t="s">
        <v>986</v>
      </c>
      <c r="DU503">
        <v>95</v>
      </c>
      <c r="DV503">
        <v>85.5</v>
      </c>
      <c r="DW503">
        <v>76</v>
      </c>
      <c r="DX503" t="s">
        <v>1355</v>
      </c>
      <c r="DY503">
        <v>149.58333333333334</v>
      </c>
      <c r="DZ503">
        <v>47</v>
      </c>
      <c r="EA503">
        <v>146</v>
      </c>
      <c r="EB503" t="s">
        <v>1805</v>
      </c>
      <c r="EC503">
        <v>110.83333333333333</v>
      </c>
      <c r="ED503">
        <v>63.5</v>
      </c>
      <c r="EE503">
        <v>140</v>
      </c>
      <c r="EF503" t="s">
        <v>1806</v>
      </c>
      <c r="EG503">
        <v>75.416666666666671</v>
      </c>
      <c r="EH503">
        <v>68</v>
      </c>
      <c r="EI503">
        <v>61</v>
      </c>
      <c r="EJ503" t="s">
        <v>856</v>
      </c>
      <c r="EK503">
        <v>162.91666666666666</v>
      </c>
      <c r="EL503">
        <v>49</v>
      </c>
      <c r="EM503">
        <v>106</v>
      </c>
      <c r="EN503" t="s">
        <v>984</v>
      </c>
      <c r="EO503">
        <v>131.25</v>
      </c>
      <c r="EP503">
        <v>49</v>
      </c>
      <c r="EQ503">
        <v>106</v>
      </c>
      <c r="ER503" t="s">
        <v>986</v>
      </c>
      <c r="ES503">
        <v>132.5</v>
      </c>
      <c r="ET503">
        <v>95</v>
      </c>
      <c r="EU503">
        <v>195</v>
      </c>
      <c r="EV503">
        <v>67</v>
      </c>
      <c r="EW503">
        <v>172</v>
      </c>
      <c r="EX503">
        <v>111</v>
      </c>
      <c r="EY503">
        <v>81</v>
      </c>
      <c r="EZ503">
        <v>27</v>
      </c>
      <c r="FA503">
        <v>212</v>
      </c>
      <c r="FB503">
        <v>27</v>
      </c>
      <c r="FC503">
        <v>181</v>
      </c>
      <c r="FD503">
        <v>34</v>
      </c>
      <c r="FE503">
        <v>184</v>
      </c>
    </row>
    <row r="504" spans="1:161" x14ac:dyDescent="0.2">
      <c r="A504" t="s">
        <v>1496</v>
      </c>
      <c r="B504" t="s">
        <v>1497</v>
      </c>
      <c r="C504" t="s">
        <v>1353</v>
      </c>
      <c r="D504" t="s">
        <v>853</v>
      </c>
      <c r="E504" t="s">
        <v>1498</v>
      </c>
      <c r="F504">
        <v>102</v>
      </c>
      <c r="G504">
        <v>98</v>
      </c>
      <c r="H504" s="11" t="s">
        <v>1355</v>
      </c>
      <c r="I504" s="11">
        <v>93.75</v>
      </c>
      <c r="J504">
        <v>71</v>
      </c>
      <c r="K504">
        <v>101</v>
      </c>
      <c r="L504" s="11" t="s">
        <v>1188</v>
      </c>
      <c r="M504" s="11">
        <v>105.83333333333333</v>
      </c>
      <c r="N504">
        <v>69</v>
      </c>
      <c r="O504">
        <v>174</v>
      </c>
      <c r="P504" s="11" t="s">
        <v>1356</v>
      </c>
      <c r="Q504" s="11">
        <v>116.66666666666666</v>
      </c>
      <c r="R504">
        <v>73.5</v>
      </c>
      <c r="S504">
        <v>9</v>
      </c>
      <c r="T504" t="s">
        <v>856</v>
      </c>
      <c r="U504">
        <v>106.25</v>
      </c>
      <c r="V504">
        <v>72.5</v>
      </c>
      <c r="W504">
        <v>8</v>
      </c>
      <c r="X504" t="s">
        <v>1357</v>
      </c>
      <c r="Y504">
        <v>122.91666666666666</v>
      </c>
      <c r="Z504">
        <v>62</v>
      </c>
      <c r="AA504">
        <v>10</v>
      </c>
      <c r="AB504" t="s">
        <v>1358</v>
      </c>
      <c r="AC504">
        <v>102.5</v>
      </c>
      <c r="AD504">
        <v>99</v>
      </c>
      <c r="AE504">
        <v>83</v>
      </c>
      <c r="AF504" t="s">
        <v>1355</v>
      </c>
      <c r="AG504">
        <v>107.08333333333333</v>
      </c>
      <c r="AH504">
        <v>64</v>
      </c>
      <c r="AI504">
        <v>115</v>
      </c>
      <c r="AJ504" t="s">
        <v>1188</v>
      </c>
      <c r="AK504">
        <v>131.66666666666666</v>
      </c>
      <c r="AL504">
        <v>31</v>
      </c>
      <c r="AM504">
        <v>214</v>
      </c>
      <c r="AN504" t="s">
        <v>1356</v>
      </c>
      <c r="AO504">
        <v>90</v>
      </c>
      <c r="AP504">
        <v>72</v>
      </c>
      <c r="AQ504">
        <v>24</v>
      </c>
      <c r="AR504" t="s">
        <v>856</v>
      </c>
      <c r="AS504">
        <v>101.25</v>
      </c>
      <c r="AT504">
        <v>57</v>
      </c>
      <c r="AU504">
        <v>63</v>
      </c>
      <c r="AV504" t="s">
        <v>1797</v>
      </c>
      <c r="AW504">
        <v>119.16666666666667</v>
      </c>
      <c r="AX504">
        <v>54</v>
      </c>
      <c r="AY504">
        <v>16</v>
      </c>
      <c r="AZ504" t="s">
        <v>1358</v>
      </c>
      <c r="BA504">
        <v>97.916666666666671</v>
      </c>
      <c r="BB504">
        <v>88</v>
      </c>
      <c r="BC504">
        <v>100</v>
      </c>
      <c r="BD504" t="s">
        <v>1355</v>
      </c>
      <c r="BE504">
        <v>102.5</v>
      </c>
      <c r="BF504">
        <v>36</v>
      </c>
      <c r="BG504">
        <v>191</v>
      </c>
      <c r="BH504" t="s">
        <v>1188</v>
      </c>
      <c r="BI504">
        <v>75</v>
      </c>
      <c r="BJ504">
        <v>50</v>
      </c>
      <c r="BK504">
        <v>190</v>
      </c>
      <c r="BL504" t="s">
        <v>1806</v>
      </c>
      <c r="BM504">
        <v>110</v>
      </c>
      <c r="BN504">
        <v>79</v>
      </c>
      <c r="BO504">
        <v>27</v>
      </c>
      <c r="BP504" t="s">
        <v>856</v>
      </c>
      <c r="BQ504">
        <v>115</v>
      </c>
      <c r="BR504">
        <v>58</v>
      </c>
      <c r="BS504">
        <v>109</v>
      </c>
      <c r="BT504" t="s">
        <v>984</v>
      </c>
      <c r="BU504">
        <v>77.083333333333343</v>
      </c>
      <c r="BV504">
        <v>76</v>
      </c>
      <c r="BW504">
        <v>11</v>
      </c>
      <c r="BX504" t="s">
        <v>986</v>
      </c>
      <c r="BY504">
        <v>98.333333333333329</v>
      </c>
      <c r="BZ504">
        <v>88</v>
      </c>
      <c r="CA504">
        <v>106</v>
      </c>
      <c r="CB504" t="s">
        <v>1355</v>
      </c>
      <c r="CC504">
        <v>139.58333333333331</v>
      </c>
      <c r="CD504">
        <v>73</v>
      </c>
      <c r="CE504">
        <v>131</v>
      </c>
      <c r="CF504" t="s">
        <v>1188</v>
      </c>
      <c r="CG504">
        <v>95.833333333333329</v>
      </c>
      <c r="CH504">
        <v>36</v>
      </c>
      <c r="CI504">
        <v>214</v>
      </c>
      <c r="CJ504" t="s">
        <v>1806</v>
      </c>
      <c r="CK504">
        <v>84.583333333333329</v>
      </c>
      <c r="CL504">
        <v>63</v>
      </c>
      <c r="CM504">
        <v>63</v>
      </c>
      <c r="CN504" t="s">
        <v>856</v>
      </c>
      <c r="CO504">
        <v>98.333333333333329</v>
      </c>
      <c r="CP504">
        <v>51</v>
      </c>
      <c r="CQ504">
        <v>54</v>
      </c>
      <c r="CR504" t="s">
        <v>984</v>
      </c>
      <c r="CS504">
        <v>116.66666666666666</v>
      </c>
      <c r="CT504">
        <v>65</v>
      </c>
      <c r="CU504">
        <v>7</v>
      </c>
      <c r="CV504" t="s">
        <v>986</v>
      </c>
      <c r="CW504">
        <v>162.08333333333334</v>
      </c>
      <c r="CX504">
        <v>81</v>
      </c>
      <c r="CY504">
        <v>201</v>
      </c>
      <c r="CZ504" t="s">
        <v>1355</v>
      </c>
      <c r="DA504">
        <v>42.916666666666671</v>
      </c>
      <c r="DB504">
        <v>70</v>
      </c>
      <c r="DC504">
        <v>121</v>
      </c>
      <c r="DD504" t="s">
        <v>1805</v>
      </c>
      <c r="DE504">
        <v>108.75</v>
      </c>
      <c r="DF504">
        <v>47.5</v>
      </c>
      <c r="DG504">
        <v>177</v>
      </c>
      <c r="DH504" t="s">
        <v>1806</v>
      </c>
      <c r="DI504">
        <v>122.08333333333333</v>
      </c>
      <c r="DJ504">
        <v>65</v>
      </c>
      <c r="DK504">
        <v>59</v>
      </c>
      <c r="DL504" t="s">
        <v>856</v>
      </c>
      <c r="DM504">
        <v>80</v>
      </c>
      <c r="DN504">
        <v>64</v>
      </c>
      <c r="DO504">
        <v>94</v>
      </c>
      <c r="DP504" t="s">
        <v>984</v>
      </c>
      <c r="DQ504">
        <v>145.83333333333331</v>
      </c>
      <c r="DR504">
        <v>61</v>
      </c>
      <c r="DS504">
        <v>156</v>
      </c>
      <c r="DT504" t="s">
        <v>986</v>
      </c>
      <c r="DU504">
        <v>120</v>
      </c>
      <c r="DV504">
        <v>86.5</v>
      </c>
      <c r="DW504">
        <v>64</v>
      </c>
      <c r="DX504" t="s">
        <v>1355</v>
      </c>
      <c r="DY504">
        <v>100</v>
      </c>
      <c r="DZ504">
        <v>48</v>
      </c>
      <c r="EA504">
        <v>142</v>
      </c>
      <c r="EB504" t="s">
        <v>1805</v>
      </c>
      <c r="EC504">
        <v>100</v>
      </c>
      <c r="ED504">
        <v>31.5</v>
      </c>
      <c r="EE504">
        <v>230</v>
      </c>
      <c r="EF504" t="s">
        <v>1806</v>
      </c>
      <c r="EG504">
        <v>100</v>
      </c>
      <c r="EH504">
        <v>79</v>
      </c>
      <c r="EI504">
        <v>11</v>
      </c>
      <c r="EJ504" t="s">
        <v>856</v>
      </c>
      <c r="EK504">
        <v>100</v>
      </c>
      <c r="EL504">
        <v>35</v>
      </c>
      <c r="EM504">
        <v>204</v>
      </c>
      <c r="EN504" t="s">
        <v>984</v>
      </c>
      <c r="EO504">
        <v>100</v>
      </c>
      <c r="EP504">
        <v>35</v>
      </c>
      <c r="EQ504">
        <v>204</v>
      </c>
      <c r="ER504" t="s">
        <v>986</v>
      </c>
      <c r="ES504">
        <v>100</v>
      </c>
      <c r="ET504">
        <v>0</v>
      </c>
      <c r="EU504">
        <v>234</v>
      </c>
      <c r="EV504">
        <v>0</v>
      </c>
      <c r="EW504">
        <v>234</v>
      </c>
      <c r="EX504">
        <v>0</v>
      </c>
      <c r="EY504">
        <v>234</v>
      </c>
      <c r="EZ504">
        <v>0</v>
      </c>
      <c r="FA504">
        <v>234</v>
      </c>
      <c r="FB504">
        <v>0</v>
      </c>
      <c r="FC504">
        <v>234</v>
      </c>
      <c r="FD504">
        <v>0</v>
      </c>
      <c r="FE504">
        <v>234</v>
      </c>
    </row>
    <row r="505" spans="1:161" x14ac:dyDescent="0.2">
      <c r="A505" t="s">
        <v>1499</v>
      </c>
      <c r="B505" t="s">
        <v>1500</v>
      </c>
      <c r="C505" t="s">
        <v>1353</v>
      </c>
      <c r="D505" t="s">
        <v>853</v>
      </c>
      <c r="E505" t="s">
        <v>1501</v>
      </c>
      <c r="F505">
        <v>110</v>
      </c>
      <c r="G505">
        <v>32</v>
      </c>
      <c r="H505" s="11" t="s">
        <v>1355</v>
      </c>
      <c r="I505" s="11">
        <v>147.91666666666669</v>
      </c>
      <c r="J505">
        <v>69</v>
      </c>
      <c r="K505">
        <v>111</v>
      </c>
      <c r="L505" s="11" t="s">
        <v>1188</v>
      </c>
      <c r="M505" s="11">
        <v>137.91666666666666</v>
      </c>
      <c r="N505">
        <v>50</v>
      </c>
      <c r="O505">
        <v>213</v>
      </c>
      <c r="P505" s="11" t="s">
        <v>1356</v>
      </c>
      <c r="Q505" s="11">
        <v>82.916666666666671</v>
      </c>
      <c r="R505">
        <v>71.5</v>
      </c>
      <c r="S505">
        <v>19</v>
      </c>
      <c r="T505" t="s">
        <v>856</v>
      </c>
      <c r="U505">
        <v>150.83333333333331</v>
      </c>
      <c r="V505">
        <v>62.5</v>
      </c>
      <c r="W505">
        <v>74</v>
      </c>
      <c r="X505" t="s">
        <v>1357</v>
      </c>
      <c r="Y505">
        <v>82.916666666666671</v>
      </c>
      <c r="Z505">
        <v>53</v>
      </c>
      <c r="AA505">
        <v>46</v>
      </c>
      <c r="AB505" t="s">
        <v>1358</v>
      </c>
      <c r="AC505">
        <v>108.33333333333333</v>
      </c>
      <c r="AD505">
        <v>93.5</v>
      </c>
      <c r="AE505">
        <v>147</v>
      </c>
      <c r="AF505" t="s">
        <v>1355</v>
      </c>
      <c r="AG505">
        <v>56.25</v>
      </c>
      <c r="AH505">
        <v>43</v>
      </c>
      <c r="AI505">
        <v>202</v>
      </c>
      <c r="AJ505" t="s">
        <v>1188</v>
      </c>
      <c r="AK505">
        <v>87.083333333333329</v>
      </c>
      <c r="AL505">
        <v>53.5</v>
      </c>
      <c r="AM505">
        <v>172</v>
      </c>
      <c r="AN505" t="s">
        <v>1356</v>
      </c>
      <c r="AO505">
        <v>114.16666666666667</v>
      </c>
      <c r="AP505">
        <v>60.5</v>
      </c>
      <c r="AQ505">
        <v>141</v>
      </c>
      <c r="AR505" t="s">
        <v>856</v>
      </c>
      <c r="AS505">
        <v>46.666666666666664</v>
      </c>
      <c r="AT505">
        <v>63</v>
      </c>
      <c r="AU505">
        <v>33</v>
      </c>
      <c r="AV505" t="s">
        <v>1797</v>
      </c>
      <c r="AW505">
        <v>95.833333333333329</v>
      </c>
      <c r="AX505">
        <v>46</v>
      </c>
      <c r="AY505">
        <v>66</v>
      </c>
      <c r="AZ505" t="s">
        <v>1358</v>
      </c>
      <c r="BA505">
        <v>100</v>
      </c>
      <c r="BB505">
        <v>95</v>
      </c>
      <c r="BC505">
        <v>42</v>
      </c>
      <c r="BD505" t="s">
        <v>1355</v>
      </c>
      <c r="BE505">
        <v>158.75</v>
      </c>
      <c r="BF505">
        <v>45</v>
      </c>
      <c r="BG505">
        <v>171</v>
      </c>
      <c r="BH505" t="s">
        <v>1188</v>
      </c>
      <c r="BI505">
        <v>81.666666666666671</v>
      </c>
      <c r="BJ505">
        <v>40.5</v>
      </c>
      <c r="BK505">
        <v>206</v>
      </c>
      <c r="BL505" t="s">
        <v>1806</v>
      </c>
      <c r="BM505">
        <v>112.08333333333333</v>
      </c>
      <c r="BN505">
        <v>81</v>
      </c>
      <c r="BO505">
        <v>13</v>
      </c>
      <c r="BP505" t="s">
        <v>856</v>
      </c>
      <c r="BQ505">
        <v>129.16666666666666</v>
      </c>
      <c r="BR505">
        <v>71</v>
      </c>
      <c r="BS505">
        <v>23</v>
      </c>
      <c r="BT505" t="s">
        <v>984</v>
      </c>
      <c r="BU505">
        <v>112.91666666666667</v>
      </c>
      <c r="BV505">
        <v>67</v>
      </c>
      <c r="BW505">
        <v>66</v>
      </c>
      <c r="BX505" t="s">
        <v>986</v>
      </c>
      <c r="BY505">
        <v>119.16666666666667</v>
      </c>
      <c r="BZ505">
        <v>78</v>
      </c>
      <c r="CA505">
        <v>183</v>
      </c>
      <c r="CB505" t="s">
        <v>1355</v>
      </c>
      <c r="CC505">
        <v>90</v>
      </c>
      <c r="CD505">
        <v>74</v>
      </c>
      <c r="CE505">
        <v>127</v>
      </c>
      <c r="CF505" t="s">
        <v>1188</v>
      </c>
      <c r="CG505">
        <v>129.58333333333334</v>
      </c>
      <c r="CH505">
        <v>27</v>
      </c>
      <c r="CI505">
        <v>235</v>
      </c>
      <c r="CJ505" t="s">
        <v>1806</v>
      </c>
      <c r="CK505">
        <v>97.5</v>
      </c>
      <c r="CL505">
        <v>61</v>
      </c>
      <c r="CM505">
        <v>83</v>
      </c>
      <c r="CN505" t="s">
        <v>856</v>
      </c>
      <c r="CO505">
        <v>135</v>
      </c>
      <c r="CP505">
        <v>51</v>
      </c>
      <c r="CQ505">
        <v>54</v>
      </c>
      <c r="CR505" t="s">
        <v>984</v>
      </c>
      <c r="CS505">
        <v>98.333333333333329</v>
      </c>
      <c r="CT505">
        <v>45</v>
      </c>
      <c r="CU505">
        <v>112</v>
      </c>
      <c r="CV505" t="s">
        <v>986</v>
      </c>
      <c r="CW505">
        <v>89.166666666666671</v>
      </c>
      <c r="CX505">
        <v>87</v>
      </c>
      <c r="CY505">
        <v>159</v>
      </c>
      <c r="CZ505" t="s">
        <v>1355</v>
      </c>
      <c r="DA505">
        <v>64.583333333333329</v>
      </c>
      <c r="DB505">
        <v>46</v>
      </c>
      <c r="DC505">
        <v>198</v>
      </c>
      <c r="DD505" t="s">
        <v>1805</v>
      </c>
      <c r="DE505">
        <v>110.83333333333333</v>
      </c>
      <c r="DF505">
        <v>26</v>
      </c>
      <c r="DG505">
        <v>229</v>
      </c>
      <c r="DH505" t="s">
        <v>1806</v>
      </c>
      <c r="DI505">
        <v>95</v>
      </c>
      <c r="DJ505">
        <v>54</v>
      </c>
      <c r="DK505">
        <v>167</v>
      </c>
      <c r="DL505" t="s">
        <v>856</v>
      </c>
      <c r="DM505">
        <v>83.333333333333343</v>
      </c>
      <c r="DN505">
        <v>69</v>
      </c>
      <c r="DO505">
        <v>50</v>
      </c>
      <c r="DP505" t="s">
        <v>984</v>
      </c>
      <c r="DQ505">
        <v>165</v>
      </c>
      <c r="DR505">
        <v>69</v>
      </c>
      <c r="DS505">
        <v>86</v>
      </c>
      <c r="DT505" t="s">
        <v>986</v>
      </c>
      <c r="DU505">
        <v>150</v>
      </c>
      <c r="DV505">
        <v>86</v>
      </c>
      <c r="DW505">
        <v>74</v>
      </c>
      <c r="DX505" t="s">
        <v>1355</v>
      </c>
      <c r="DY505">
        <v>103.33333333333333</v>
      </c>
      <c r="DZ505">
        <v>30</v>
      </c>
      <c r="EA505">
        <v>224</v>
      </c>
      <c r="EB505" t="s">
        <v>1805</v>
      </c>
      <c r="EC505">
        <v>92.916666666666671</v>
      </c>
      <c r="ED505">
        <v>37</v>
      </c>
      <c r="EE505">
        <v>217</v>
      </c>
      <c r="EF505" t="s">
        <v>1806</v>
      </c>
      <c r="EG505">
        <v>97.5</v>
      </c>
      <c r="EH505">
        <v>60</v>
      </c>
      <c r="EI505">
        <v>127</v>
      </c>
      <c r="EJ505" t="s">
        <v>856</v>
      </c>
      <c r="EK505">
        <v>72.083333333333329</v>
      </c>
      <c r="EL505">
        <v>34</v>
      </c>
      <c r="EM505">
        <v>206</v>
      </c>
      <c r="EN505" t="s">
        <v>984</v>
      </c>
      <c r="EO505">
        <v>71.25</v>
      </c>
      <c r="EP505">
        <v>34</v>
      </c>
      <c r="EQ505">
        <v>206</v>
      </c>
      <c r="ER505" t="s">
        <v>986</v>
      </c>
      <c r="ES505">
        <v>25</v>
      </c>
      <c r="ET505">
        <v>107</v>
      </c>
      <c r="EU505">
        <v>82</v>
      </c>
      <c r="EV505">
        <v>57</v>
      </c>
      <c r="EW505">
        <v>207</v>
      </c>
      <c r="EX505">
        <v>58</v>
      </c>
      <c r="EY505">
        <v>211</v>
      </c>
      <c r="EZ505">
        <v>36</v>
      </c>
      <c r="FA505">
        <v>60</v>
      </c>
      <c r="FB505">
        <v>30</v>
      </c>
      <c r="FC505">
        <v>137</v>
      </c>
      <c r="FD505">
        <v>45</v>
      </c>
      <c r="FE505">
        <v>26</v>
      </c>
    </row>
    <row r="506" spans="1:161" x14ac:dyDescent="0.2">
      <c r="A506" t="s">
        <v>1502</v>
      </c>
      <c r="B506" t="s">
        <v>1503</v>
      </c>
      <c r="C506" t="s">
        <v>1353</v>
      </c>
      <c r="D506" t="s">
        <v>853</v>
      </c>
      <c r="E506" t="s">
        <v>1504</v>
      </c>
      <c r="F506">
        <v>93</v>
      </c>
      <c r="G506">
        <v>190</v>
      </c>
      <c r="H506" s="11" t="s">
        <v>1355</v>
      </c>
      <c r="I506" s="11">
        <v>90.416666666666671</v>
      </c>
      <c r="J506">
        <v>68</v>
      </c>
      <c r="K506">
        <v>115</v>
      </c>
      <c r="L506" s="11" t="s">
        <v>1188</v>
      </c>
      <c r="M506" s="11">
        <v>105.41666666666667</v>
      </c>
      <c r="N506">
        <v>78</v>
      </c>
      <c r="O506">
        <v>142</v>
      </c>
      <c r="P506" s="11" t="s">
        <v>1356</v>
      </c>
      <c r="Q506" s="11">
        <v>83.75</v>
      </c>
      <c r="R506">
        <v>63.5</v>
      </c>
      <c r="S506">
        <v>93</v>
      </c>
      <c r="T506" t="s">
        <v>856</v>
      </c>
      <c r="U506">
        <v>130</v>
      </c>
      <c r="V506">
        <v>47.5</v>
      </c>
      <c r="W506">
        <v>212</v>
      </c>
      <c r="X506" t="s">
        <v>1357</v>
      </c>
      <c r="Y506">
        <v>86.666666666666671</v>
      </c>
      <c r="Z506">
        <v>38</v>
      </c>
      <c r="AA506">
        <v>187</v>
      </c>
      <c r="AB506" t="s">
        <v>1358</v>
      </c>
      <c r="AC506">
        <v>78.333333333333329</v>
      </c>
      <c r="AD506">
        <v>91.5</v>
      </c>
      <c r="AE506">
        <v>167</v>
      </c>
      <c r="AF506" t="s">
        <v>1355</v>
      </c>
      <c r="AG506">
        <v>110</v>
      </c>
      <c r="AH506">
        <v>62</v>
      </c>
      <c r="AI506">
        <v>128</v>
      </c>
      <c r="AJ506" t="s">
        <v>1188</v>
      </c>
      <c r="AK506">
        <v>89.166666666666671</v>
      </c>
      <c r="AL506">
        <v>78</v>
      </c>
      <c r="AM506">
        <v>103</v>
      </c>
      <c r="AN506" t="s">
        <v>1356</v>
      </c>
      <c r="AO506">
        <v>115.41666666666667</v>
      </c>
      <c r="AP506">
        <v>57</v>
      </c>
      <c r="AQ506">
        <v>165</v>
      </c>
      <c r="AR506" t="s">
        <v>856</v>
      </c>
      <c r="AS506">
        <v>99.166666666666671</v>
      </c>
      <c r="AT506">
        <v>36</v>
      </c>
      <c r="AU506">
        <v>180</v>
      </c>
      <c r="AV506" t="s">
        <v>1797</v>
      </c>
      <c r="AW506">
        <v>116.66666666666666</v>
      </c>
      <c r="AX506">
        <v>37</v>
      </c>
      <c r="AY506">
        <v>135</v>
      </c>
      <c r="AZ506" t="s">
        <v>1358</v>
      </c>
      <c r="BA506">
        <v>128.75</v>
      </c>
      <c r="BB506">
        <v>77</v>
      </c>
      <c r="BC506">
        <v>191</v>
      </c>
      <c r="BD506" t="s">
        <v>1355</v>
      </c>
      <c r="BE506">
        <v>119.58333333333333</v>
      </c>
      <c r="BF506">
        <v>66</v>
      </c>
      <c r="BG506">
        <v>102</v>
      </c>
      <c r="BH506" t="s">
        <v>1188</v>
      </c>
      <c r="BI506">
        <v>154.58333333333331</v>
      </c>
      <c r="BJ506">
        <v>71.5</v>
      </c>
      <c r="BK506">
        <v>140</v>
      </c>
      <c r="BL506" t="s">
        <v>1806</v>
      </c>
      <c r="BM506">
        <v>115.41666666666667</v>
      </c>
      <c r="BN506">
        <v>62</v>
      </c>
      <c r="BO506">
        <v>163</v>
      </c>
      <c r="BP506" t="s">
        <v>856</v>
      </c>
      <c r="BQ506">
        <v>130.41666666666666</v>
      </c>
      <c r="BR506">
        <v>30</v>
      </c>
      <c r="BS506">
        <v>220</v>
      </c>
      <c r="BT506" t="s">
        <v>984</v>
      </c>
      <c r="BU506">
        <v>88.333333333333329</v>
      </c>
      <c r="BV506">
        <v>48</v>
      </c>
      <c r="BW506">
        <v>204</v>
      </c>
      <c r="BX506" t="s">
        <v>986</v>
      </c>
      <c r="BY506">
        <v>112.08333333333333</v>
      </c>
      <c r="BZ506">
        <v>57</v>
      </c>
      <c r="CA506">
        <v>238</v>
      </c>
      <c r="CB506" t="s">
        <v>1355</v>
      </c>
      <c r="CC506">
        <v>100</v>
      </c>
      <c r="CD506">
        <v>29</v>
      </c>
      <c r="CE506">
        <v>233</v>
      </c>
      <c r="CF506" t="s">
        <v>1188</v>
      </c>
      <c r="CG506">
        <v>100</v>
      </c>
      <c r="CH506">
        <v>45.5</v>
      </c>
      <c r="CI506">
        <v>177</v>
      </c>
      <c r="CJ506" t="s">
        <v>1806</v>
      </c>
      <c r="CK506">
        <v>100</v>
      </c>
      <c r="CL506">
        <v>25</v>
      </c>
      <c r="CM506">
        <v>236</v>
      </c>
      <c r="CN506" t="s">
        <v>856</v>
      </c>
      <c r="CO506">
        <v>100</v>
      </c>
      <c r="CP506">
        <v>32</v>
      </c>
      <c r="CQ506">
        <v>192</v>
      </c>
      <c r="CR506" t="s">
        <v>984</v>
      </c>
      <c r="CS506">
        <v>100</v>
      </c>
      <c r="CT506">
        <v>23</v>
      </c>
      <c r="CU506">
        <v>233</v>
      </c>
      <c r="CV506" t="s">
        <v>986</v>
      </c>
      <c r="CW506">
        <v>100</v>
      </c>
      <c r="CX506">
        <v>0</v>
      </c>
      <c r="CY506">
        <v>236</v>
      </c>
      <c r="CZ506" t="s">
        <v>1355</v>
      </c>
      <c r="DA506">
        <v>100</v>
      </c>
      <c r="DB506">
        <v>0</v>
      </c>
      <c r="DC506">
        <v>236</v>
      </c>
      <c r="DD506" t="s">
        <v>1805</v>
      </c>
      <c r="DE506">
        <v>100</v>
      </c>
      <c r="DF506">
        <v>0</v>
      </c>
      <c r="DG506">
        <v>236</v>
      </c>
      <c r="DH506" t="s">
        <v>1806</v>
      </c>
      <c r="DI506">
        <v>100</v>
      </c>
      <c r="DJ506">
        <v>0</v>
      </c>
      <c r="DK506">
        <v>236</v>
      </c>
      <c r="DL506" t="s">
        <v>856</v>
      </c>
      <c r="DM506">
        <v>100</v>
      </c>
      <c r="DN506">
        <v>0</v>
      </c>
      <c r="DO506">
        <v>236</v>
      </c>
      <c r="DP506" t="s">
        <v>984</v>
      </c>
      <c r="DQ506">
        <v>100</v>
      </c>
      <c r="DR506">
        <v>0</v>
      </c>
      <c r="DS506">
        <v>236</v>
      </c>
      <c r="DT506" t="s">
        <v>986</v>
      </c>
      <c r="DU506">
        <v>100</v>
      </c>
      <c r="DV506">
        <v>67.5</v>
      </c>
      <c r="DW506">
        <v>227</v>
      </c>
      <c r="DX506" t="s">
        <v>1355</v>
      </c>
      <c r="DY506">
        <v>90.416666666666671</v>
      </c>
      <c r="DZ506">
        <v>63</v>
      </c>
      <c r="EA506">
        <v>65</v>
      </c>
      <c r="EB506" t="s">
        <v>1805</v>
      </c>
      <c r="EC506">
        <v>149.58333333333334</v>
      </c>
      <c r="ED506">
        <v>71.5</v>
      </c>
      <c r="EE506">
        <v>105</v>
      </c>
      <c r="EF506" t="s">
        <v>1806</v>
      </c>
      <c r="EG506">
        <v>108.75</v>
      </c>
      <c r="EH506">
        <v>55</v>
      </c>
      <c r="EI506">
        <v>162</v>
      </c>
      <c r="EJ506" t="s">
        <v>856</v>
      </c>
      <c r="EK506">
        <v>82.5</v>
      </c>
      <c r="EL506">
        <v>30</v>
      </c>
      <c r="EM506">
        <v>224</v>
      </c>
      <c r="EN506" t="s">
        <v>984</v>
      </c>
      <c r="EO506">
        <v>46.666666666666664</v>
      </c>
      <c r="EP506">
        <v>30</v>
      </c>
      <c r="EQ506">
        <v>224</v>
      </c>
      <c r="ER506" t="s">
        <v>986</v>
      </c>
      <c r="ES506">
        <v>83.333333333333343</v>
      </c>
      <c r="ET506">
        <v>93</v>
      </c>
      <c r="EU506">
        <v>204</v>
      </c>
      <c r="EV506">
        <v>65</v>
      </c>
      <c r="EW506">
        <v>184</v>
      </c>
      <c r="EX506">
        <v>100</v>
      </c>
      <c r="EY506">
        <v>126</v>
      </c>
      <c r="EZ506">
        <v>33</v>
      </c>
      <c r="FA506">
        <v>120</v>
      </c>
      <c r="FB506">
        <v>33</v>
      </c>
      <c r="FC506">
        <v>96</v>
      </c>
      <c r="FD506">
        <v>34</v>
      </c>
      <c r="FE506">
        <v>184</v>
      </c>
    </row>
    <row r="507" spans="1:161" x14ac:dyDescent="0.2">
      <c r="A507" t="s">
        <v>1505</v>
      </c>
      <c r="B507" t="s">
        <v>1506</v>
      </c>
      <c r="C507" t="s">
        <v>1353</v>
      </c>
      <c r="D507" t="s">
        <v>853</v>
      </c>
      <c r="E507" t="s">
        <v>1507</v>
      </c>
      <c r="F507">
        <v>92</v>
      </c>
      <c r="G507">
        <v>195</v>
      </c>
      <c r="H507" s="11" t="s">
        <v>1355</v>
      </c>
      <c r="I507" s="11">
        <v>83.333333333333343</v>
      </c>
      <c r="J507">
        <v>69</v>
      </c>
      <c r="K507">
        <v>111</v>
      </c>
      <c r="L507" s="11" t="s">
        <v>1188</v>
      </c>
      <c r="M507" s="11">
        <v>101.66666666666667</v>
      </c>
      <c r="N507">
        <v>48</v>
      </c>
      <c r="O507">
        <v>219</v>
      </c>
      <c r="P507" s="11" t="s">
        <v>1356</v>
      </c>
      <c r="Q507" s="11">
        <v>92.5</v>
      </c>
      <c r="R507">
        <v>53</v>
      </c>
      <c r="S507">
        <v>191</v>
      </c>
      <c r="T507" t="s">
        <v>856</v>
      </c>
      <c r="U507">
        <v>103.33333333333333</v>
      </c>
      <c r="V507">
        <v>49</v>
      </c>
      <c r="W507">
        <v>199</v>
      </c>
      <c r="X507" t="s">
        <v>1357</v>
      </c>
      <c r="Y507">
        <v>89.583333333333329</v>
      </c>
      <c r="Z507">
        <v>40</v>
      </c>
      <c r="AA507">
        <v>173</v>
      </c>
      <c r="AB507" t="s">
        <v>1358</v>
      </c>
      <c r="AC507">
        <v>55.416666666666664</v>
      </c>
      <c r="AD507">
        <v>93</v>
      </c>
      <c r="AE507">
        <v>155</v>
      </c>
      <c r="AF507" t="s">
        <v>1355</v>
      </c>
      <c r="AG507">
        <v>72.083333333333329</v>
      </c>
      <c r="AH507">
        <v>64</v>
      </c>
      <c r="AI507">
        <v>115</v>
      </c>
      <c r="AJ507" t="s">
        <v>1188</v>
      </c>
      <c r="AK507">
        <v>113.75</v>
      </c>
      <c r="AL507">
        <v>41.5</v>
      </c>
      <c r="AM507">
        <v>201</v>
      </c>
      <c r="AN507" t="s">
        <v>1356</v>
      </c>
      <c r="AO507">
        <v>105.83333333333333</v>
      </c>
      <c r="AP507">
        <v>50</v>
      </c>
      <c r="AQ507">
        <v>199</v>
      </c>
      <c r="AR507" t="s">
        <v>856</v>
      </c>
      <c r="AS507">
        <v>89.583333333333329</v>
      </c>
      <c r="AT507">
        <v>37.5</v>
      </c>
      <c r="AU507">
        <v>174</v>
      </c>
      <c r="AV507" t="s">
        <v>1797</v>
      </c>
      <c r="AW507">
        <v>96.25</v>
      </c>
      <c r="AX507">
        <v>46</v>
      </c>
      <c r="AY507">
        <v>66</v>
      </c>
      <c r="AZ507" t="s">
        <v>1358</v>
      </c>
      <c r="BA507">
        <v>108.33333333333333</v>
      </c>
      <c r="BB507">
        <v>89</v>
      </c>
      <c r="BC507">
        <v>88</v>
      </c>
      <c r="BD507" t="s">
        <v>1355</v>
      </c>
      <c r="BE507">
        <v>125.83333333333334</v>
      </c>
      <c r="BF507">
        <v>54</v>
      </c>
      <c r="BG507">
        <v>148</v>
      </c>
      <c r="BH507" t="s">
        <v>1188</v>
      </c>
      <c r="BI507">
        <v>68.333333333333343</v>
      </c>
      <c r="BJ507">
        <v>28.5</v>
      </c>
      <c r="BK507">
        <v>215</v>
      </c>
      <c r="BL507" t="s">
        <v>1806</v>
      </c>
      <c r="BM507">
        <v>102.5</v>
      </c>
      <c r="BN507">
        <v>61</v>
      </c>
      <c r="BO507">
        <v>174</v>
      </c>
      <c r="BP507" t="s">
        <v>856</v>
      </c>
      <c r="BQ507">
        <v>105.83333333333333</v>
      </c>
      <c r="BR507">
        <v>50</v>
      </c>
      <c r="BS507">
        <v>165</v>
      </c>
      <c r="BT507" t="s">
        <v>984</v>
      </c>
      <c r="BU507">
        <v>105.41666666666667</v>
      </c>
      <c r="BV507">
        <v>64</v>
      </c>
      <c r="BW507">
        <v>86</v>
      </c>
      <c r="BX507" t="s">
        <v>986</v>
      </c>
      <c r="BY507">
        <v>77.083333333333343</v>
      </c>
      <c r="BZ507">
        <v>82</v>
      </c>
      <c r="CA507">
        <v>150</v>
      </c>
      <c r="CB507" t="s">
        <v>1355</v>
      </c>
      <c r="CC507">
        <v>127.5</v>
      </c>
      <c r="CD507">
        <v>92</v>
      </c>
      <c r="CE507">
        <v>72</v>
      </c>
      <c r="CF507" t="s">
        <v>1188</v>
      </c>
      <c r="CG507">
        <v>134.16666666666666</v>
      </c>
      <c r="CH507">
        <v>34</v>
      </c>
      <c r="CI507">
        <v>221</v>
      </c>
      <c r="CJ507" t="s">
        <v>1806</v>
      </c>
      <c r="CK507">
        <v>100.41666666666667</v>
      </c>
      <c r="CL507">
        <v>46</v>
      </c>
      <c r="CM507">
        <v>188</v>
      </c>
      <c r="CN507" t="s">
        <v>856</v>
      </c>
      <c r="CO507">
        <v>111.66666666666667</v>
      </c>
      <c r="CP507">
        <v>34</v>
      </c>
      <c r="CQ507">
        <v>178</v>
      </c>
      <c r="CR507" t="s">
        <v>984</v>
      </c>
      <c r="CS507">
        <v>77.916666666666671</v>
      </c>
      <c r="CT507">
        <v>59</v>
      </c>
      <c r="CU507">
        <v>31</v>
      </c>
      <c r="CV507" t="s">
        <v>986</v>
      </c>
      <c r="CW507">
        <v>113.75</v>
      </c>
      <c r="CX507">
        <v>78</v>
      </c>
      <c r="CY507">
        <v>216</v>
      </c>
      <c r="CZ507" t="s">
        <v>1355</v>
      </c>
      <c r="DA507">
        <v>66.666666666666671</v>
      </c>
      <c r="DB507">
        <v>60</v>
      </c>
      <c r="DC507">
        <v>154</v>
      </c>
      <c r="DD507" t="s">
        <v>1805</v>
      </c>
      <c r="DE507">
        <v>42.500000000000007</v>
      </c>
      <c r="DF507">
        <v>30.5</v>
      </c>
      <c r="DG507">
        <v>222</v>
      </c>
      <c r="DH507" t="s">
        <v>1806</v>
      </c>
      <c r="DI507">
        <v>95.416666666666671</v>
      </c>
      <c r="DJ507">
        <v>46</v>
      </c>
      <c r="DK507">
        <v>216</v>
      </c>
      <c r="DL507" t="s">
        <v>856</v>
      </c>
      <c r="DM507">
        <v>62.916666666666664</v>
      </c>
      <c r="DN507">
        <v>61</v>
      </c>
      <c r="DO507">
        <v>125</v>
      </c>
      <c r="DP507" t="s">
        <v>984</v>
      </c>
      <c r="DQ507">
        <v>87.916666666666671</v>
      </c>
      <c r="DR507">
        <v>71</v>
      </c>
      <c r="DS507">
        <v>64</v>
      </c>
      <c r="DT507" t="s">
        <v>986</v>
      </c>
      <c r="DU507">
        <v>113.33333333333333</v>
      </c>
      <c r="DV507">
        <v>79.5</v>
      </c>
      <c r="DW507">
        <v>136</v>
      </c>
      <c r="DX507" t="s">
        <v>1355</v>
      </c>
      <c r="DY507">
        <v>128.33333333333334</v>
      </c>
      <c r="DZ507">
        <v>81</v>
      </c>
      <c r="EA507">
        <v>16</v>
      </c>
      <c r="EB507" t="s">
        <v>1805</v>
      </c>
      <c r="EC507">
        <v>114.58333333333333</v>
      </c>
      <c r="ED507">
        <v>39</v>
      </c>
      <c r="EE507">
        <v>211</v>
      </c>
      <c r="EF507" t="s">
        <v>1806</v>
      </c>
      <c r="EG507">
        <v>91.25</v>
      </c>
      <c r="EH507">
        <v>60</v>
      </c>
      <c r="EI507">
        <v>127</v>
      </c>
      <c r="EJ507" t="s">
        <v>856</v>
      </c>
      <c r="EK507">
        <v>89.583333333333329</v>
      </c>
      <c r="EL507">
        <v>50</v>
      </c>
      <c r="EM507">
        <v>96</v>
      </c>
      <c r="EN507" t="s">
        <v>984</v>
      </c>
      <c r="EO507">
        <v>62.916666666666664</v>
      </c>
      <c r="EP507">
        <v>50</v>
      </c>
      <c r="EQ507">
        <v>96</v>
      </c>
      <c r="ER507" t="s">
        <v>986</v>
      </c>
      <c r="ES507">
        <v>85.416666666666671</v>
      </c>
      <c r="ET507">
        <v>93</v>
      </c>
      <c r="EU507">
        <v>204</v>
      </c>
      <c r="EV507">
        <v>91</v>
      </c>
      <c r="EW507">
        <v>51</v>
      </c>
      <c r="EX507">
        <v>74</v>
      </c>
      <c r="EY507">
        <v>190</v>
      </c>
      <c r="EZ507">
        <v>34</v>
      </c>
      <c r="FA507">
        <v>102</v>
      </c>
      <c r="FB507">
        <v>43</v>
      </c>
      <c r="FC507">
        <v>7</v>
      </c>
      <c r="FD507">
        <v>43</v>
      </c>
      <c r="FE507">
        <v>61</v>
      </c>
    </row>
    <row r="508" spans="1:161" x14ac:dyDescent="0.2">
      <c r="A508" t="s">
        <v>1508</v>
      </c>
      <c r="B508" t="s">
        <v>1509</v>
      </c>
      <c r="C508" t="s">
        <v>1510</v>
      </c>
      <c r="D508" t="s">
        <v>853</v>
      </c>
      <c r="E508" t="s">
        <v>1511</v>
      </c>
      <c r="F508">
        <v>105</v>
      </c>
      <c r="G508">
        <v>77</v>
      </c>
      <c r="H508" s="11" t="s">
        <v>402</v>
      </c>
      <c r="I508" s="11">
        <v>132.5</v>
      </c>
      <c r="J508">
        <v>86</v>
      </c>
      <c r="K508">
        <v>46</v>
      </c>
      <c r="L508" s="11" t="s">
        <v>111</v>
      </c>
      <c r="M508" s="11">
        <v>100.41666666666667</v>
      </c>
      <c r="N508">
        <v>116</v>
      </c>
      <c r="O508">
        <v>18</v>
      </c>
      <c r="P508" s="11" t="s">
        <v>982</v>
      </c>
      <c r="Q508" s="11">
        <v>119.16666666666667</v>
      </c>
      <c r="R508">
        <v>64.5</v>
      </c>
      <c r="S508">
        <v>79</v>
      </c>
      <c r="T508" t="s">
        <v>1190</v>
      </c>
      <c r="U508">
        <v>90</v>
      </c>
      <c r="V508">
        <v>70.5</v>
      </c>
      <c r="W508">
        <v>13</v>
      </c>
      <c r="X508" t="s">
        <v>857</v>
      </c>
      <c r="Y508">
        <v>152.5</v>
      </c>
      <c r="Z508">
        <v>36</v>
      </c>
      <c r="AA508">
        <v>198</v>
      </c>
      <c r="AB508" t="s">
        <v>1358</v>
      </c>
      <c r="AC508">
        <v>100.41666666666667</v>
      </c>
      <c r="AD508">
        <v>93</v>
      </c>
      <c r="AE508">
        <v>155</v>
      </c>
      <c r="AF508" t="s">
        <v>402</v>
      </c>
      <c r="AG508">
        <v>72.083333333333329</v>
      </c>
      <c r="AH508">
        <v>85</v>
      </c>
      <c r="AI508">
        <v>47</v>
      </c>
      <c r="AJ508" t="s">
        <v>111</v>
      </c>
      <c r="AK508">
        <v>107.5</v>
      </c>
      <c r="AL508">
        <v>90.5</v>
      </c>
      <c r="AM508">
        <v>64</v>
      </c>
      <c r="AN508" t="s">
        <v>982</v>
      </c>
      <c r="AO508">
        <v>83.75</v>
      </c>
      <c r="AP508">
        <v>68</v>
      </c>
      <c r="AQ508">
        <v>55</v>
      </c>
      <c r="AR508" t="s">
        <v>1190</v>
      </c>
      <c r="AS508">
        <v>151.66666666666669</v>
      </c>
      <c r="AT508">
        <v>44</v>
      </c>
      <c r="AU508">
        <v>139</v>
      </c>
      <c r="AV508" t="s">
        <v>857</v>
      </c>
      <c r="AW508">
        <v>73.333333333333329</v>
      </c>
      <c r="AX508">
        <v>29</v>
      </c>
      <c r="AY508">
        <v>199</v>
      </c>
      <c r="AZ508" t="s">
        <v>1358</v>
      </c>
      <c r="BA508">
        <v>25.833333333333329</v>
      </c>
      <c r="BB508">
        <v>89</v>
      </c>
      <c r="BC508">
        <v>88</v>
      </c>
      <c r="BD508" t="s">
        <v>402</v>
      </c>
      <c r="BE508">
        <v>131.66666666666666</v>
      </c>
      <c r="BF508">
        <v>77</v>
      </c>
      <c r="BG508">
        <v>65</v>
      </c>
      <c r="BH508" t="s">
        <v>111</v>
      </c>
      <c r="BI508">
        <v>110.83333333333333</v>
      </c>
      <c r="BJ508">
        <v>107.5</v>
      </c>
      <c r="BK508">
        <v>25</v>
      </c>
      <c r="BL508" t="s">
        <v>982</v>
      </c>
      <c r="BM508">
        <v>101.25</v>
      </c>
      <c r="BN508">
        <v>60</v>
      </c>
      <c r="BO508">
        <v>179</v>
      </c>
      <c r="BP508" t="s">
        <v>1190</v>
      </c>
      <c r="BQ508">
        <v>74.166666666666657</v>
      </c>
      <c r="BR508">
        <v>62</v>
      </c>
      <c r="BS508">
        <v>75</v>
      </c>
      <c r="BT508" t="s">
        <v>857</v>
      </c>
      <c r="BU508">
        <v>86.25</v>
      </c>
      <c r="BV508">
        <v>73</v>
      </c>
      <c r="BW508">
        <v>21</v>
      </c>
      <c r="BX508" t="s">
        <v>858</v>
      </c>
      <c r="BY508">
        <v>133.33333333333331</v>
      </c>
      <c r="BZ508">
        <v>80</v>
      </c>
      <c r="CA508">
        <v>164</v>
      </c>
      <c r="CB508" t="s">
        <v>402</v>
      </c>
      <c r="CC508">
        <v>118.75</v>
      </c>
      <c r="CD508">
        <v>85</v>
      </c>
      <c r="CE508">
        <v>91</v>
      </c>
      <c r="CF508" t="s">
        <v>111</v>
      </c>
      <c r="CG508">
        <v>138.33333333333334</v>
      </c>
      <c r="CH508">
        <v>77</v>
      </c>
      <c r="CI508">
        <v>28</v>
      </c>
      <c r="CJ508" t="s">
        <v>982</v>
      </c>
      <c r="CK508">
        <v>106.66666666666667</v>
      </c>
      <c r="CL508">
        <v>57</v>
      </c>
      <c r="CM508">
        <v>117</v>
      </c>
      <c r="CN508" t="s">
        <v>1190</v>
      </c>
      <c r="CO508">
        <v>72.5</v>
      </c>
      <c r="CP508">
        <v>53</v>
      </c>
      <c r="CQ508">
        <v>42</v>
      </c>
      <c r="CR508" t="s">
        <v>857</v>
      </c>
      <c r="CS508">
        <v>105.83333333333333</v>
      </c>
      <c r="CT508">
        <v>47</v>
      </c>
      <c r="CU508">
        <v>101</v>
      </c>
      <c r="CV508" t="s">
        <v>858</v>
      </c>
      <c r="CW508">
        <v>107.08333333333333</v>
      </c>
      <c r="CX508">
        <v>79</v>
      </c>
      <c r="CY508">
        <v>209</v>
      </c>
      <c r="CZ508" t="s">
        <v>402</v>
      </c>
      <c r="DA508">
        <v>107.08333333333333</v>
      </c>
      <c r="DB508">
        <v>50</v>
      </c>
      <c r="DC508">
        <v>183</v>
      </c>
      <c r="DD508" t="s">
        <v>1805</v>
      </c>
      <c r="DE508">
        <v>80</v>
      </c>
      <c r="DF508">
        <v>84.5</v>
      </c>
      <c r="DG508">
        <v>44</v>
      </c>
      <c r="DH508" t="s">
        <v>982</v>
      </c>
      <c r="DI508">
        <v>103.33333333333333</v>
      </c>
      <c r="DJ508">
        <v>66</v>
      </c>
      <c r="DK508">
        <v>51</v>
      </c>
      <c r="DL508" t="s">
        <v>1821</v>
      </c>
      <c r="DM508">
        <v>172.5</v>
      </c>
      <c r="DN508">
        <v>68</v>
      </c>
      <c r="DO508">
        <v>56</v>
      </c>
      <c r="DP508" t="s">
        <v>857</v>
      </c>
      <c r="DQ508">
        <v>111.66666666666667</v>
      </c>
      <c r="DR508">
        <v>65</v>
      </c>
      <c r="DS508">
        <v>118</v>
      </c>
      <c r="DT508" t="s">
        <v>858</v>
      </c>
      <c r="DU508">
        <v>85.833333333333329</v>
      </c>
      <c r="DV508">
        <v>68</v>
      </c>
      <c r="DW508">
        <v>226</v>
      </c>
      <c r="DX508" t="s">
        <v>402</v>
      </c>
      <c r="DY508">
        <v>78.75</v>
      </c>
      <c r="DZ508">
        <v>50</v>
      </c>
      <c r="EA508">
        <v>135</v>
      </c>
      <c r="EB508" t="s">
        <v>1805</v>
      </c>
      <c r="EC508">
        <v>65</v>
      </c>
      <c r="ED508">
        <v>80</v>
      </c>
      <c r="EE508">
        <v>52</v>
      </c>
      <c r="EF508" t="s">
        <v>982</v>
      </c>
      <c r="EG508">
        <v>128.33333333333334</v>
      </c>
      <c r="EH508">
        <v>34</v>
      </c>
      <c r="EI508">
        <v>225</v>
      </c>
      <c r="EJ508" t="s">
        <v>1190</v>
      </c>
      <c r="EK508">
        <v>73.75</v>
      </c>
      <c r="EL508">
        <v>51</v>
      </c>
      <c r="EM508">
        <v>84</v>
      </c>
      <c r="EN508" t="s">
        <v>857</v>
      </c>
      <c r="EO508">
        <v>97.5</v>
      </c>
      <c r="EP508">
        <v>51</v>
      </c>
      <c r="EQ508">
        <v>84</v>
      </c>
      <c r="ER508" t="s">
        <v>858</v>
      </c>
      <c r="ES508">
        <v>96.25</v>
      </c>
      <c r="ET508">
        <v>98</v>
      </c>
      <c r="EU508">
        <v>175</v>
      </c>
      <c r="EV508">
        <v>91</v>
      </c>
      <c r="EW508">
        <v>51</v>
      </c>
      <c r="EX508">
        <v>102</v>
      </c>
      <c r="EY508">
        <v>120</v>
      </c>
      <c r="EZ508">
        <v>31</v>
      </c>
      <c r="FA508">
        <v>162</v>
      </c>
      <c r="FB508">
        <v>35</v>
      </c>
      <c r="FC508">
        <v>78</v>
      </c>
      <c r="FD508">
        <v>42</v>
      </c>
      <c r="FE508">
        <v>75</v>
      </c>
    </row>
    <row r="509" spans="1:161" x14ac:dyDescent="0.2">
      <c r="A509" t="s">
        <v>1512</v>
      </c>
      <c r="B509" t="s">
        <v>1513</v>
      </c>
      <c r="C509" t="s">
        <v>1510</v>
      </c>
      <c r="D509" t="s">
        <v>853</v>
      </c>
      <c r="E509" t="s">
        <v>1514</v>
      </c>
      <c r="F509">
        <v>101</v>
      </c>
      <c r="G509">
        <v>112</v>
      </c>
      <c r="H509" s="11" t="s">
        <v>402</v>
      </c>
      <c r="I509" s="11">
        <v>79.166666666666657</v>
      </c>
      <c r="J509">
        <v>77</v>
      </c>
      <c r="K509">
        <v>77</v>
      </c>
      <c r="L509" s="11" t="s">
        <v>111</v>
      </c>
      <c r="M509" s="11">
        <v>110.41666666666667</v>
      </c>
      <c r="N509">
        <v>106</v>
      </c>
      <c r="O509">
        <v>39</v>
      </c>
      <c r="P509" s="11" t="s">
        <v>982</v>
      </c>
      <c r="Q509" s="11">
        <v>96.666666666666671</v>
      </c>
      <c r="R509">
        <v>67.5</v>
      </c>
      <c r="S509">
        <v>53</v>
      </c>
      <c r="T509" t="s">
        <v>1190</v>
      </c>
      <c r="U509">
        <v>92.916666666666671</v>
      </c>
      <c r="V509">
        <v>69.5</v>
      </c>
      <c r="W509">
        <v>17</v>
      </c>
      <c r="X509" t="s">
        <v>857</v>
      </c>
      <c r="Y509">
        <v>117.91666666666667</v>
      </c>
      <c r="Z509">
        <v>47</v>
      </c>
      <c r="AA509">
        <v>96</v>
      </c>
      <c r="AB509" t="s">
        <v>1358</v>
      </c>
      <c r="AC509">
        <v>87.5</v>
      </c>
      <c r="AD509">
        <v>100.5</v>
      </c>
      <c r="AE509">
        <v>62</v>
      </c>
      <c r="AF509" t="s">
        <v>402</v>
      </c>
      <c r="AG509">
        <v>96.25</v>
      </c>
      <c r="AH509">
        <v>70</v>
      </c>
      <c r="AI509">
        <v>102</v>
      </c>
      <c r="AJ509" t="s">
        <v>111</v>
      </c>
      <c r="AK509">
        <v>130.41666666666666</v>
      </c>
      <c r="AL509">
        <v>99</v>
      </c>
      <c r="AM509">
        <v>31</v>
      </c>
      <c r="AN509" t="s">
        <v>982</v>
      </c>
      <c r="AO509">
        <v>103.75</v>
      </c>
      <c r="AP509">
        <v>70</v>
      </c>
      <c r="AQ509">
        <v>36</v>
      </c>
      <c r="AR509" t="s">
        <v>1190</v>
      </c>
      <c r="AS509">
        <v>144.16666666666666</v>
      </c>
      <c r="AT509">
        <v>57.5</v>
      </c>
      <c r="AU509">
        <v>60</v>
      </c>
      <c r="AV509" t="s">
        <v>857</v>
      </c>
      <c r="AW509">
        <v>129.16666666666666</v>
      </c>
      <c r="AX509">
        <v>46</v>
      </c>
      <c r="AY509">
        <v>66</v>
      </c>
      <c r="AZ509" t="s">
        <v>1358</v>
      </c>
      <c r="BA509">
        <v>96.666666666666671</v>
      </c>
      <c r="BB509">
        <v>93</v>
      </c>
      <c r="BC509">
        <v>53</v>
      </c>
      <c r="BD509" t="s">
        <v>402</v>
      </c>
      <c r="BE509">
        <v>150.41666666666666</v>
      </c>
      <c r="BF509">
        <v>43</v>
      </c>
      <c r="BG509">
        <v>175</v>
      </c>
      <c r="BH509" t="s">
        <v>111</v>
      </c>
      <c r="BI509">
        <v>50.833333333333336</v>
      </c>
      <c r="BJ509">
        <v>101.5</v>
      </c>
      <c r="BK509">
        <v>40</v>
      </c>
      <c r="BL509" t="s">
        <v>982</v>
      </c>
      <c r="BM509">
        <v>117.91666666666667</v>
      </c>
      <c r="BN509">
        <v>65</v>
      </c>
      <c r="BO509">
        <v>142</v>
      </c>
      <c r="BP509" t="s">
        <v>1190</v>
      </c>
      <c r="BQ509">
        <v>75.416666666666671</v>
      </c>
      <c r="BR509">
        <v>55</v>
      </c>
      <c r="BS509">
        <v>130</v>
      </c>
      <c r="BT509" t="s">
        <v>857</v>
      </c>
      <c r="BU509">
        <v>78.333333333333329</v>
      </c>
      <c r="BV509">
        <v>68</v>
      </c>
      <c r="BW509">
        <v>58</v>
      </c>
      <c r="BX509" t="s">
        <v>858</v>
      </c>
      <c r="BY509">
        <v>109.58333333333333</v>
      </c>
      <c r="BZ509">
        <v>79</v>
      </c>
      <c r="CA509">
        <v>174</v>
      </c>
      <c r="CB509" t="s">
        <v>402</v>
      </c>
      <c r="CC509">
        <v>106.66666666666667</v>
      </c>
      <c r="CD509">
        <v>99</v>
      </c>
      <c r="CE509">
        <v>57</v>
      </c>
      <c r="CF509" t="s">
        <v>111</v>
      </c>
      <c r="CG509">
        <v>119.58333333333333</v>
      </c>
      <c r="CH509">
        <v>62</v>
      </c>
      <c r="CI509">
        <v>83</v>
      </c>
      <c r="CJ509" t="s">
        <v>982</v>
      </c>
      <c r="CK509">
        <v>115.41666666666667</v>
      </c>
      <c r="CL509">
        <v>61</v>
      </c>
      <c r="CM509">
        <v>83</v>
      </c>
      <c r="CN509" t="s">
        <v>1190</v>
      </c>
      <c r="CO509">
        <v>127.5</v>
      </c>
      <c r="CP509">
        <v>48</v>
      </c>
      <c r="CQ509">
        <v>78</v>
      </c>
      <c r="CR509" t="s">
        <v>857</v>
      </c>
      <c r="CS509">
        <v>100</v>
      </c>
      <c r="CT509">
        <v>50</v>
      </c>
      <c r="CU509">
        <v>81</v>
      </c>
      <c r="CV509" t="s">
        <v>858</v>
      </c>
      <c r="CW509">
        <v>87.5</v>
      </c>
      <c r="CX509">
        <v>83</v>
      </c>
      <c r="CY509">
        <v>190</v>
      </c>
      <c r="CZ509" t="s">
        <v>978</v>
      </c>
      <c r="DA509">
        <v>43.75</v>
      </c>
      <c r="DB509">
        <v>76</v>
      </c>
      <c r="DC509">
        <v>104</v>
      </c>
      <c r="DD509" t="s">
        <v>1804</v>
      </c>
      <c r="DE509">
        <v>132.5</v>
      </c>
      <c r="DF509">
        <v>63.5</v>
      </c>
      <c r="DG509">
        <v>120</v>
      </c>
      <c r="DH509" t="s">
        <v>982</v>
      </c>
      <c r="DI509">
        <v>96.666666666666671</v>
      </c>
      <c r="DJ509">
        <v>56</v>
      </c>
      <c r="DK509">
        <v>149</v>
      </c>
      <c r="DL509" t="s">
        <v>1821</v>
      </c>
      <c r="DM509">
        <v>75.416666666666671</v>
      </c>
      <c r="DN509">
        <v>66</v>
      </c>
      <c r="DO509">
        <v>78</v>
      </c>
      <c r="DP509" t="s">
        <v>984</v>
      </c>
      <c r="DQ509">
        <v>99.166666666666671</v>
      </c>
      <c r="DR509">
        <v>72</v>
      </c>
      <c r="DS509">
        <v>51</v>
      </c>
      <c r="DT509" t="s">
        <v>986</v>
      </c>
      <c r="DU509">
        <v>110.41666666666667</v>
      </c>
      <c r="DV509">
        <v>87.5</v>
      </c>
      <c r="DW509">
        <v>55</v>
      </c>
      <c r="DX509" t="s">
        <v>122</v>
      </c>
      <c r="DY509">
        <v>105.41666666666667</v>
      </c>
      <c r="DZ509">
        <v>40</v>
      </c>
      <c r="EA509">
        <v>182</v>
      </c>
      <c r="EB509" t="s">
        <v>111</v>
      </c>
      <c r="EC509">
        <v>100.83333333333333</v>
      </c>
      <c r="ED509">
        <v>69</v>
      </c>
      <c r="EE509">
        <v>112</v>
      </c>
      <c r="EF509" t="s">
        <v>252</v>
      </c>
      <c r="EG509">
        <v>87.083333333333329</v>
      </c>
      <c r="EH509">
        <v>64</v>
      </c>
      <c r="EI509">
        <v>90</v>
      </c>
      <c r="EJ509" t="s">
        <v>1826</v>
      </c>
      <c r="EK509">
        <v>96.25</v>
      </c>
      <c r="EL509">
        <v>53</v>
      </c>
      <c r="EM509">
        <v>76</v>
      </c>
      <c r="EN509" t="s">
        <v>1822</v>
      </c>
      <c r="EO509">
        <v>159.58333333333334</v>
      </c>
      <c r="EP509">
        <v>53</v>
      </c>
      <c r="EQ509">
        <v>76</v>
      </c>
      <c r="ER509" t="s">
        <v>858</v>
      </c>
      <c r="ES509">
        <v>139.16666666666666</v>
      </c>
      <c r="ET509">
        <v>109</v>
      </c>
      <c r="EU509">
        <v>68</v>
      </c>
      <c r="EV509">
        <v>65</v>
      </c>
      <c r="EW509">
        <v>184</v>
      </c>
      <c r="EX509">
        <v>111</v>
      </c>
      <c r="EY509">
        <v>81</v>
      </c>
      <c r="EZ509">
        <v>35</v>
      </c>
      <c r="FA509">
        <v>81</v>
      </c>
      <c r="FB509">
        <v>22</v>
      </c>
      <c r="FC509">
        <v>219</v>
      </c>
      <c r="FD509">
        <v>35</v>
      </c>
      <c r="FE509">
        <v>170</v>
      </c>
    </row>
    <row r="510" spans="1:161" x14ac:dyDescent="0.2">
      <c r="A510" t="s">
        <v>1515</v>
      </c>
      <c r="B510" t="s">
        <v>1516</v>
      </c>
      <c r="C510" t="s">
        <v>1510</v>
      </c>
      <c r="D510" t="s">
        <v>853</v>
      </c>
      <c r="E510" t="s">
        <v>1517</v>
      </c>
      <c r="F510">
        <v>98</v>
      </c>
      <c r="G510">
        <v>141</v>
      </c>
      <c r="H510" s="11" t="s">
        <v>402</v>
      </c>
      <c r="I510" s="11">
        <v>99.583333333333329</v>
      </c>
      <c r="J510">
        <v>92</v>
      </c>
      <c r="K510">
        <v>28</v>
      </c>
      <c r="L510" s="11" t="s">
        <v>111</v>
      </c>
      <c r="M510" s="11">
        <v>117.08333333333333</v>
      </c>
      <c r="N510">
        <v>102</v>
      </c>
      <c r="O510">
        <v>56</v>
      </c>
      <c r="P510" s="11" t="s">
        <v>982</v>
      </c>
      <c r="Q510" s="11">
        <v>123.75</v>
      </c>
      <c r="R510">
        <v>61</v>
      </c>
      <c r="S510">
        <v>114</v>
      </c>
      <c r="T510" t="s">
        <v>1190</v>
      </c>
      <c r="U510">
        <v>125.41666666666666</v>
      </c>
      <c r="V510">
        <v>65.5</v>
      </c>
      <c r="W510">
        <v>43</v>
      </c>
      <c r="X510" t="s">
        <v>857</v>
      </c>
      <c r="Y510">
        <v>145</v>
      </c>
      <c r="Z510">
        <v>45</v>
      </c>
      <c r="AA510">
        <v>119</v>
      </c>
      <c r="AB510" t="s">
        <v>1358</v>
      </c>
      <c r="AC510">
        <v>98.75</v>
      </c>
      <c r="AD510">
        <v>94</v>
      </c>
      <c r="AE510">
        <v>140</v>
      </c>
      <c r="AF510" t="s">
        <v>402</v>
      </c>
      <c r="AG510">
        <v>73.333333333333329</v>
      </c>
      <c r="AH510">
        <v>79</v>
      </c>
      <c r="AI510">
        <v>69</v>
      </c>
      <c r="AJ510" t="s">
        <v>111</v>
      </c>
      <c r="AK510">
        <v>92.083333333333329</v>
      </c>
      <c r="AL510">
        <v>72.5</v>
      </c>
      <c r="AM510">
        <v>113</v>
      </c>
      <c r="AN510" t="s">
        <v>982</v>
      </c>
      <c r="AO510">
        <v>117.5</v>
      </c>
      <c r="AP510">
        <v>56.5</v>
      </c>
      <c r="AQ510">
        <v>175</v>
      </c>
      <c r="AR510" t="s">
        <v>1190</v>
      </c>
      <c r="AS510">
        <v>101.66666666666667</v>
      </c>
      <c r="AT510">
        <v>42</v>
      </c>
      <c r="AU510">
        <v>151</v>
      </c>
      <c r="AV510" t="s">
        <v>857</v>
      </c>
      <c r="AW510">
        <v>75</v>
      </c>
      <c r="AX510">
        <v>39</v>
      </c>
      <c r="AY510">
        <v>116</v>
      </c>
      <c r="AZ510" t="s">
        <v>1358</v>
      </c>
      <c r="BA510">
        <v>87.5</v>
      </c>
      <c r="BB510">
        <v>90</v>
      </c>
      <c r="BC510">
        <v>76</v>
      </c>
      <c r="BD510" t="s">
        <v>402</v>
      </c>
      <c r="BE510">
        <v>144.58333333333334</v>
      </c>
      <c r="BF510">
        <v>84</v>
      </c>
      <c r="BG510">
        <v>50</v>
      </c>
      <c r="BH510" t="s">
        <v>111</v>
      </c>
      <c r="BI510">
        <v>111.66666666666667</v>
      </c>
      <c r="BJ510">
        <v>66.5</v>
      </c>
      <c r="BK510">
        <v>155</v>
      </c>
      <c r="BL510" t="s">
        <v>982</v>
      </c>
      <c r="BM510">
        <v>115.83333333333333</v>
      </c>
      <c r="BN510">
        <v>60</v>
      </c>
      <c r="BO510">
        <v>179</v>
      </c>
      <c r="BP510" t="s">
        <v>1190</v>
      </c>
      <c r="BQ510">
        <v>51.666666666666664</v>
      </c>
      <c r="BR510">
        <v>60</v>
      </c>
      <c r="BS510">
        <v>91</v>
      </c>
      <c r="BT510" t="s">
        <v>857</v>
      </c>
      <c r="BU510">
        <v>95.833333333333329</v>
      </c>
      <c r="BV510">
        <v>64</v>
      </c>
      <c r="BW510">
        <v>86</v>
      </c>
      <c r="BX510" t="s">
        <v>858</v>
      </c>
      <c r="BY510">
        <v>107.08333333333333</v>
      </c>
      <c r="BZ510">
        <v>78</v>
      </c>
      <c r="CA510">
        <v>183</v>
      </c>
      <c r="CB510" t="s">
        <v>402</v>
      </c>
      <c r="CC510">
        <v>63.75</v>
      </c>
      <c r="CD510">
        <v>89</v>
      </c>
      <c r="CE510">
        <v>78</v>
      </c>
      <c r="CF510" t="s">
        <v>111</v>
      </c>
      <c r="CG510">
        <v>77.083333333333343</v>
      </c>
      <c r="CH510">
        <v>41</v>
      </c>
      <c r="CI510">
        <v>193</v>
      </c>
      <c r="CJ510" t="s">
        <v>982</v>
      </c>
      <c r="CK510">
        <v>101.66666666666667</v>
      </c>
      <c r="CL510">
        <v>63</v>
      </c>
      <c r="CM510">
        <v>63</v>
      </c>
      <c r="CN510" t="s">
        <v>1190</v>
      </c>
      <c r="CO510">
        <v>135.83333333333334</v>
      </c>
      <c r="CP510">
        <v>47</v>
      </c>
      <c r="CQ510">
        <v>81</v>
      </c>
      <c r="CR510" t="s">
        <v>857</v>
      </c>
      <c r="CS510">
        <v>135.41666666666669</v>
      </c>
      <c r="CT510">
        <v>46</v>
      </c>
      <c r="CU510">
        <v>103</v>
      </c>
      <c r="CV510" t="s">
        <v>858</v>
      </c>
      <c r="CW510">
        <v>78.333333333333329</v>
      </c>
      <c r="CX510">
        <v>93</v>
      </c>
      <c r="CY510">
        <v>96</v>
      </c>
      <c r="CZ510" t="s">
        <v>402</v>
      </c>
      <c r="DA510">
        <v>76.25</v>
      </c>
      <c r="DB510">
        <v>100</v>
      </c>
      <c r="DC510">
        <v>23</v>
      </c>
      <c r="DD510" t="s">
        <v>1805</v>
      </c>
      <c r="DE510">
        <v>102.08333333333333</v>
      </c>
      <c r="DF510">
        <v>40</v>
      </c>
      <c r="DG510">
        <v>197</v>
      </c>
      <c r="DH510" t="s">
        <v>982</v>
      </c>
      <c r="DI510">
        <v>91.25</v>
      </c>
      <c r="DJ510">
        <v>56</v>
      </c>
      <c r="DK510">
        <v>149</v>
      </c>
      <c r="DL510" t="s">
        <v>1821</v>
      </c>
      <c r="DM510">
        <v>129.58333333333334</v>
      </c>
      <c r="DN510">
        <v>57</v>
      </c>
      <c r="DO510">
        <v>166</v>
      </c>
      <c r="DP510" t="s">
        <v>857</v>
      </c>
      <c r="DQ510">
        <v>85.416666666666671</v>
      </c>
      <c r="DR510">
        <v>72</v>
      </c>
      <c r="DS510">
        <v>51</v>
      </c>
      <c r="DT510" t="s">
        <v>858</v>
      </c>
      <c r="DU510">
        <v>133.33333333333331</v>
      </c>
      <c r="DV510">
        <v>90</v>
      </c>
      <c r="DW510">
        <v>39</v>
      </c>
      <c r="DX510" t="s">
        <v>1808</v>
      </c>
      <c r="DY510">
        <v>176.66666666666669</v>
      </c>
      <c r="DZ510">
        <v>74</v>
      </c>
      <c r="EA510">
        <v>28</v>
      </c>
      <c r="EB510" t="s">
        <v>403</v>
      </c>
      <c r="EC510">
        <v>119.58333333333333</v>
      </c>
      <c r="ED510">
        <v>55</v>
      </c>
      <c r="EE510">
        <v>176</v>
      </c>
      <c r="EF510" t="s">
        <v>21</v>
      </c>
      <c r="EG510">
        <v>70.416666666666671</v>
      </c>
      <c r="EH510">
        <v>36</v>
      </c>
      <c r="EI510">
        <v>220</v>
      </c>
      <c r="EJ510" t="s">
        <v>856</v>
      </c>
      <c r="EK510">
        <v>92.916666666666671</v>
      </c>
      <c r="EL510">
        <v>44</v>
      </c>
      <c r="EM510">
        <v>131</v>
      </c>
      <c r="EN510" t="s">
        <v>1822</v>
      </c>
      <c r="EO510">
        <v>132.5</v>
      </c>
      <c r="EP510">
        <v>44</v>
      </c>
      <c r="EQ510">
        <v>131</v>
      </c>
      <c r="ER510" t="s">
        <v>986</v>
      </c>
      <c r="ES510">
        <v>89.166666666666671</v>
      </c>
      <c r="ET510">
        <v>87</v>
      </c>
      <c r="EU510">
        <v>223</v>
      </c>
      <c r="EV510">
        <v>88</v>
      </c>
      <c r="EW510">
        <v>75</v>
      </c>
      <c r="EX510">
        <v>105</v>
      </c>
      <c r="EY510">
        <v>105</v>
      </c>
      <c r="EZ510">
        <v>28</v>
      </c>
      <c r="FA510">
        <v>203</v>
      </c>
      <c r="FB510">
        <v>24</v>
      </c>
      <c r="FC510">
        <v>209</v>
      </c>
      <c r="FD510">
        <v>40</v>
      </c>
      <c r="FE510">
        <v>105</v>
      </c>
    </row>
    <row r="511" spans="1:161" x14ac:dyDescent="0.2">
      <c r="A511" t="s">
        <v>1518</v>
      </c>
      <c r="B511" t="s">
        <v>1519</v>
      </c>
      <c r="C511" t="s">
        <v>1510</v>
      </c>
      <c r="D511" t="s">
        <v>853</v>
      </c>
      <c r="E511" t="s">
        <v>1520</v>
      </c>
      <c r="F511">
        <v>121</v>
      </c>
      <c r="G511">
        <v>3</v>
      </c>
      <c r="H511" s="11" t="s">
        <v>402</v>
      </c>
      <c r="I511" s="11">
        <v>120.41666666666667</v>
      </c>
      <c r="J511">
        <v>75</v>
      </c>
      <c r="K511">
        <v>88</v>
      </c>
      <c r="L511" s="11" t="s">
        <v>111</v>
      </c>
      <c r="M511" s="11">
        <v>116.66666666666666</v>
      </c>
      <c r="N511">
        <v>78</v>
      </c>
      <c r="O511">
        <v>142</v>
      </c>
      <c r="P511" s="11" t="s">
        <v>982</v>
      </c>
      <c r="Q511" s="11">
        <v>79.583333333333329</v>
      </c>
      <c r="R511">
        <v>65.5</v>
      </c>
      <c r="S511">
        <v>71</v>
      </c>
      <c r="T511" t="s">
        <v>1190</v>
      </c>
      <c r="U511">
        <v>93.333333333333329</v>
      </c>
      <c r="V511">
        <v>67.5</v>
      </c>
      <c r="W511">
        <v>28</v>
      </c>
      <c r="X511" t="s">
        <v>857</v>
      </c>
      <c r="Y511">
        <v>102.08333333333333</v>
      </c>
      <c r="Z511">
        <v>48</v>
      </c>
      <c r="AA511">
        <v>81</v>
      </c>
      <c r="AB511" t="s">
        <v>1358</v>
      </c>
      <c r="AC511">
        <v>81.666666666666671</v>
      </c>
      <c r="AD511">
        <v>101.5</v>
      </c>
      <c r="AE511">
        <v>52</v>
      </c>
      <c r="AF511" t="s">
        <v>402</v>
      </c>
      <c r="AG511">
        <v>115</v>
      </c>
      <c r="AH511">
        <v>62</v>
      </c>
      <c r="AI511">
        <v>128</v>
      </c>
      <c r="AJ511" t="s">
        <v>111</v>
      </c>
      <c r="AK511">
        <v>110.41666666666667</v>
      </c>
      <c r="AL511">
        <v>81.5</v>
      </c>
      <c r="AM511">
        <v>93</v>
      </c>
      <c r="AN511" t="s">
        <v>982</v>
      </c>
      <c r="AO511">
        <v>111.66666666666667</v>
      </c>
      <c r="AP511">
        <v>68</v>
      </c>
      <c r="AQ511">
        <v>55</v>
      </c>
      <c r="AR511" t="s">
        <v>1190</v>
      </c>
      <c r="AS511">
        <v>160.83333333333331</v>
      </c>
      <c r="AT511">
        <v>63</v>
      </c>
      <c r="AU511">
        <v>33</v>
      </c>
      <c r="AV511" t="s">
        <v>857</v>
      </c>
      <c r="AW511">
        <v>115</v>
      </c>
      <c r="AX511">
        <v>50</v>
      </c>
      <c r="AY511">
        <v>37</v>
      </c>
      <c r="AZ511" t="s">
        <v>1358</v>
      </c>
      <c r="BA511">
        <v>95.416666666666671</v>
      </c>
      <c r="BB511">
        <v>89</v>
      </c>
      <c r="BC511">
        <v>88</v>
      </c>
      <c r="BD511" t="s">
        <v>402</v>
      </c>
      <c r="BE511">
        <v>120</v>
      </c>
      <c r="BF511">
        <v>52</v>
      </c>
      <c r="BG511">
        <v>153</v>
      </c>
      <c r="BH511" t="s">
        <v>111</v>
      </c>
      <c r="BI511">
        <v>116.25</v>
      </c>
      <c r="BJ511">
        <v>77</v>
      </c>
      <c r="BK511">
        <v>121</v>
      </c>
      <c r="BL511" t="s">
        <v>982</v>
      </c>
      <c r="BM511">
        <v>133.33333333333331</v>
      </c>
      <c r="BN511">
        <v>55</v>
      </c>
      <c r="BO511">
        <v>201</v>
      </c>
      <c r="BP511" t="s">
        <v>1190</v>
      </c>
      <c r="BQ511">
        <v>90</v>
      </c>
      <c r="BR511">
        <v>63</v>
      </c>
      <c r="BS511">
        <v>69</v>
      </c>
      <c r="BT511" t="s">
        <v>857</v>
      </c>
      <c r="BU511">
        <v>90.833333333333329</v>
      </c>
      <c r="BV511">
        <v>72</v>
      </c>
      <c r="BW511">
        <v>26</v>
      </c>
      <c r="BX511" t="s">
        <v>858</v>
      </c>
      <c r="BY511">
        <v>147.08333333333334</v>
      </c>
      <c r="BZ511">
        <v>84</v>
      </c>
      <c r="CA511">
        <v>136</v>
      </c>
      <c r="CB511" t="s">
        <v>402</v>
      </c>
      <c r="CC511">
        <v>48.750000000000007</v>
      </c>
      <c r="CD511">
        <v>52</v>
      </c>
      <c r="CE511">
        <v>192</v>
      </c>
      <c r="CF511" t="s">
        <v>111</v>
      </c>
      <c r="CG511">
        <v>105.41666666666667</v>
      </c>
      <c r="CH511">
        <v>38.5</v>
      </c>
      <c r="CI511">
        <v>201</v>
      </c>
      <c r="CJ511" t="s">
        <v>982</v>
      </c>
      <c r="CK511">
        <v>66.25</v>
      </c>
      <c r="CL511">
        <v>49</v>
      </c>
      <c r="CM511">
        <v>177</v>
      </c>
      <c r="CN511" t="s">
        <v>1190</v>
      </c>
      <c r="CO511">
        <v>95.833333333333329</v>
      </c>
      <c r="CP511">
        <v>52</v>
      </c>
      <c r="CQ511">
        <v>47</v>
      </c>
      <c r="CR511" t="s">
        <v>857</v>
      </c>
      <c r="CS511">
        <v>132.5</v>
      </c>
      <c r="CT511">
        <v>41</v>
      </c>
      <c r="CU511">
        <v>139</v>
      </c>
      <c r="CV511" t="s">
        <v>858</v>
      </c>
      <c r="CW511">
        <v>97.083333333333329</v>
      </c>
      <c r="CX511">
        <v>104</v>
      </c>
      <c r="CY511">
        <v>13</v>
      </c>
      <c r="CZ511" t="s">
        <v>402</v>
      </c>
      <c r="DA511">
        <v>143.33333333333334</v>
      </c>
      <c r="DB511">
        <v>41</v>
      </c>
      <c r="DC511">
        <v>205</v>
      </c>
      <c r="DD511" t="s">
        <v>1805</v>
      </c>
      <c r="DE511">
        <v>97.5</v>
      </c>
      <c r="DF511">
        <v>63.5</v>
      </c>
      <c r="DG511">
        <v>120</v>
      </c>
      <c r="DH511" t="s">
        <v>982</v>
      </c>
      <c r="DI511">
        <v>111.66666666666667</v>
      </c>
      <c r="DJ511">
        <v>54</v>
      </c>
      <c r="DK511">
        <v>167</v>
      </c>
      <c r="DL511" t="s">
        <v>1821</v>
      </c>
      <c r="DM511">
        <v>113.75</v>
      </c>
      <c r="DN511">
        <v>61</v>
      </c>
      <c r="DO511">
        <v>125</v>
      </c>
      <c r="DP511" t="s">
        <v>857</v>
      </c>
      <c r="DQ511">
        <v>120.41666666666667</v>
      </c>
      <c r="DR511">
        <v>64</v>
      </c>
      <c r="DS511">
        <v>132</v>
      </c>
      <c r="DT511" t="s">
        <v>858</v>
      </c>
      <c r="DU511">
        <v>117.5</v>
      </c>
      <c r="DV511">
        <v>82</v>
      </c>
      <c r="DW511">
        <v>117</v>
      </c>
      <c r="DX511" t="s">
        <v>122</v>
      </c>
      <c r="DY511">
        <v>62.916666666666664</v>
      </c>
      <c r="DZ511">
        <v>37</v>
      </c>
      <c r="EA511">
        <v>199</v>
      </c>
      <c r="EB511" t="s">
        <v>111</v>
      </c>
      <c r="EC511">
        <v>70</v>
      </c>
      <c r="ED511">
        <v>61</v>
      </c>
      <c r="EE511">
        <v>148</v>
      </c>
      <c r="EF511" t="s">
        <v>252</v>
      </c>
      <c r="EG511">
        <v>106.25</v>
      </c>
      <c r="EH511">
        <v>43</v>
      </c>
      <c r="EI511">
        <v>200</v>
      </c>
      <c r="EJ511" t="s">
        <v>1826</v>
      </c>
      <c r="EK511">
        <v>90</v>
      </c>
      <c r="EL511">
        <v>39</v>
      </c>
      <c r="EM511">
        <v>174</v>
      </c>
      <c r="EN511" t="s">
        <v>1822</v>
      </c>
      <c r="EO511">
        <v>84.583333333333329</v>
      </c>
      <c r="EP511">
        <v>39</v>
      </c>
      <c r="EQ511">
        <v>174</v>
      </c>
      <c r="ER511" t="s">
        <v>858</v>
      </c>
      <c r="ES511">
        <v>93.75</v>
      </c>
      <c r="ET511">
        <v>114</v>
      </c>
      <c r="EU511">
        <v>28</v>
      </c>
      <c r="EV511">
        <v>78</v>
      </c>
      <c r="EW511">
        <v>127</v>
      </c>
      <c r="EX511">
        <v>87</v>
      </c>
      <c r="EY511">
        <v>163</v>
      </c>
      <c r="EZ511">
        <v>30</v>
      </c>
      <c r="FA511">
        <v>176</v>
      </c>
      <c r="FB511">
        <v>30</v>
      </c>
      <c r="FC511">
        <v>137</v>
      </c>
      <c r="FD511">
        <v>36</v>
      </c>
      <c r="FE511">
        <v>159</v>
      </c>
    </row>
    <row r="512" spans="1:161" x14ac:dyDescent="0.2">
      <c r="A512" t="s">
        <v>1521</v>
      </c>
      <c r="B512" t="s">
        <v>1522</v>
      </c>
      <c r="C512" t="s">
        <v>1510</v>
      </c>
      <c r="D512" t="s">
        <v>853</v>
      </c>
      <c r="E512" t="s">
        <v>1523</v>
      </c>
      <c r="F512">
        <v>108</v>
      </c>
      <c r="G512">
        <v>53</v>
      </c>
      <c r="H512" s="11" t="s">
        <v>402</v>
      </c>
      <c r="I512" s="11">
        <v>89.166666666666671</v>
      </c>
      <c r="J512">
        <v>72</v>
      </c>
      <c r="K512">
        <v>99</v>
      </c>
      <c r="L512" s="11" t="s">
        <v>111</v>
      </c>
      <c r="M512" s="11">
        <v>145.83333333333331</v>
      </c>
      <c r="N512">
        <v>96</v>
      </c>
      <c r="O512">
        <v>80</v>
      </c>
      <c r="P512" s="11" t="s">
        <v>982</v>
      </c>
      <c r="Q512" s="11">
        <v>105</v>
      </c>
      <c r="R512">
        <v>63.5</v>
      </c>
      <c r="S512">
        <v>93</v>
      </c>
      <c r="T512" t="s">
        <v>1190</v>
      </c>
      <c r="U512">
        <v>117.91666666666667</v>
      </c>
      <c r="V512">
        <v>58.5</v>
      </c>
      <c r="W512">
        <v>114</v>
      </c>
      <c r="X512" t="s">
        <v>857</v>
      </c>
      <c r="Y512">
        <v>102.08333333333333</v>
      </c>
      <c r="Z512">
        <v>56</v>
      </c>
      <c r="AA512">
        <v>30</v>
      </c>
      <c r="AB512" t="s">
        <v>1358</v>
      </c>
      <c r="AC512">
        <v>130.41666666666666</v>
      </c>
      <c r="AD512">
        <v>105</v>
      </c>
      <c r="AE512">
        <v>27</v>
      </c>
      <c r="AF512" t="s">
        <v>402</v>
      </c>
      <c r="AG512">
        <v>130.41666666666666</v>
      </c>
      <c r="AH512">
        <v>38.5</v>
      </c>
      <c r="AI512">
        <v>209</v>
      </c>
      <c r="AJ512" t="s">
        <v>111</v>
      </c>
      <c r="AK512">
        <v>82.083333333333329</v>
      </c>
      <c r="AL512">
        <v>82</v>
      </c>
      <c r="AM512">
        <v>92</v>
      </c>
      <c r="AN512" t="s">
        <v>982</v>
      </c>
      <c r="AO512">
        <v>76.25</v>
      </c>
      <c r="AP512">
        <v>61</v>
      </c>
      <c r="AQ512">
        <v>136</v>
      </c>
      <c r="AR512" t="s">
        <v>1190</v>
      </c>
      <c r="AS512">
        <v>58.75</v>
      </c>
      <c r="AT512">
        <v>47</v>
      </c>
      <c r="AU512">
        <v>119</v>
      </c>
      <c r="AV512" t="s">
        <v>857</v>
      </c>
      <c r="AW512">
        <v>75</v>
      </c>
      <c r="AX512">
        <v>41</v>
      </c>
      <c r="AY512">
        <v>103</v>
      </c>
      <c r="AZ512" t="s">
        <v>1358</v>
      </c>
      <c r="BA512">
        <v>77.5</v>
      </c>
      <c r="BB512">
        <v>88</v>
      </c>
      <c r="BC512">
        <v>100</v>
      </c>
      <c r="BD512" t="s">
        <v>402</v>
      </c>
      <c r="BE512">
        <v>126.66666666666667</v>
      </c>
      <c r="BF512">
        <v>47</v>
      </c>
      <c r="BG512">
        <v>166</v>
      </c>
      <c r="BH512" t="s">
        <v>111</v>
      </c>
      <c r="BI512">
        <v>80</v>
      </c>
      <c r="BJ512">
        <v>103.5</v>
      </c>
      <c r="BK512">
        <v>35</v>
      </c>
      <c r="BL512" t="s">
        <v>982</v>
      </c>
      <c r="BM512">
        <v>127.5</v>
      </c>
      <c r="BN512">
        <v>77</v>
      </c>
      <c r="BO512">
        <v>37</v>
      </c>
      <c r="BP512" t="s">
        <v>1190</v>
      </c>
      <c r="BQ512">
        <v>125</v>
      </c>
      <c r="BR512">
        <v>64</v>
      </c>
      <c r="BS512">
        <v>59</v>
      </c>
      <c r="BT512" t="s">
        <v>857</v>
      </c>
      <c r="BU512">
        <v>109.16666666666667</v>
      </c>
      <c r="BV512">
        <v>69</v>
      </c>
      <c r="BW512">
        <v>49</v>
      </c>
      <c r="BX512" t="s">
        <v>858</v>
      </c>
      <c r="BY512">
        <v>97.5</v>
      </c>
      <c r="BZ512">
        <v>80</v>
      </c>
      <c r="CA512">
        <v>164</v>
      </c>
      <c r="CB512" t="s">
        <v>402</v>
      </c>
      <c r="CC512">
        <v>97.916666666666671</v>
      </c>
      <c r="CD512">
        <v>76</v>
      </c>
      <c r="CE512">
        <v>118</v>
      </c>
      <c r="CF512" t="s">
        <v>111</v>
      </c>
      <c r="CG512">
        <v>106.25</v>
      </c>
      <c r="CH512">
        <v>60.5</v>
      </c>
      <c r="CI512">
        <v>101</v>
      </c>
      <c r="CJ512" t="s">
        <v>982</v>
      </c>
      <c r="CK512">
        <v>75</v>
      </c>
      <c r="CL512">
        <v>59</v>
      </c>
      <c r="CM512">
        <v>97</v>
      </c>
      <c r="CN512" t="s">
        <v>1190</v>
      </c>
      <c r="CO512">
        <v>111.66666666666667</v>
      </c>
      <c r="CP512">
        <v>47</v>
      </c>
      <c r="CQ512">
        <v>81</v>
      </c>
      <c r="CR512" t="s">
        <v>857</v>
      </c>
      <c r="CS512">
        <v>75</v>
      </c>
      <c r="CT512">
        <v>57</v>
      </c>
      <c r="CU512">
        <v>43</v>
      </c>
      <c r="CV512" t="s">
        <v>858</v>
      </c>
      <c r="CW512">
        <v>108.75</v>
      </c>
      <c r="CX512">
        <v>87</v>
      </c>
      <c r="CY512">
        <v>159</v>
      </c>
      <c r="CZ512" t="s">
        <v>402</v>
      </c>
      <c r="DA512">
        <v>110.83333333333333</v>
      </c>
      <c r="DB512">
        <v>66</v>
      </c>
      <c r="DC512">
        <v>133</v>
      </c>
      <c r="DD512" t="s">
        <v>1805</v>
      </c>
      <c r="DE512">
        <v>98.333333333333329</v>
      </c>
      <c r="DF512">
        <v>85</v>
      </c>
      <c r="DG512">
        <v>41</v>
      </c>
      <c r="DH512" t="s">
        <v>982</v>
      </c>
      <c r="DI512">
        <v>120</v>
      </c>
      <c r="DJ512">
        <v>59</v>
      </c>
      <c r="DK512">
        <v>125</v>
      </c>
      <c r="DL512" t="s">
        <v>1821</v>
      </c>
      <c r="DM512">
        <v>112.5</v>
      </c>
      <c r="DN512">
        <v>74</v>
      </c>
      <c r="DO512">
        <v>21</v>
      </c>
      <c r="DP512" t="s">
        <v>857</v>
      </c>
      <c r="DQ512">
        <v>115.83333333333333</v>
      </c>
      <c r="DR512">
        <v>71</v>
      </c>
      <c r="DS512">
        <v>64</v>
      </c>
      <c r="DT512" t="s">
        <v>858</v>
      </c>
      <c r="DU512">
        <v>97.916666666666671</v>
      </c>
      <c r="DV512">
        <v>74</v>
      </c>
      <c r="DW512">
        <v>185</v>
      </c>
      <c r="DX512" t="s">
        <v>402</v>
      </c>
      <c r="DY512">
        <v>84.166666666666671</v>
      </c>
      <c r="DZ512">
        <v>51</v>
      </c>
      <c r="EA512">
        <v>129</v>
      </c>
      <c r="EB512" t="s">
        <v>1805</v>
      </c>
      <c r="EC512">
        <v>95.833333333333329</v>
      </c>
      <c r="ED512">
        <v>73</v>
      </c>
      <c r="EE512">
        <v>89</v>
      </c>
      <c r="EF512" t="s">
        <v>982</v>
      </c>
      <c r="EG512">
        <v>112.91666666666667</v>
      </c>
      <c r="EH512">
        <v>56</v>
      </c>
      <c r="EI512">
        <v>155</v>
      </c>
      <c r="EJ512" t="s">
        <v>1190</v>
      </c>
      <c r="EK512">
        <v>115</v>
      </c>
      <c r="EL512">
        <v>54</v>
      </c>
      <c r="EM512">
        <v>59</v>
      </c>
      <c r="EN512" t="s">
        <v>857</v>
      </c>
      <c r="EO512">
        <v>150.83333333333331</v>
      </c>
      <c r="EP512">
        <v>54</v>
      </c>
      <c r="EQ512">
        <v>59</v>
      </c>
      <c r="ER512" t="s">
        <v>858</v>
      </c>
      <c r="ES512">
        <v>152.08333333333334</v>
      </c>
      <c r="ET512">
        <v>101</v>
      </c>
      <c r="EU512">
        <v>147</v>
      </c>
      <c r="EV512">
        <v>79</v>
      </c>
      <c r="EW512">
        <v>119</v>
      </c>
      <c r="EX512">
        <v>102</v>
      </c>
      <c r="EY512">
        <v>120</v>
      </c>
      <c r="EZ512">
        <v>29</v>
      </c>
      <c r="FA512">
        <v>191</v>
      </c>
      <c r="FB512">
        <v>27</v>
      </c>
      <c r="FC512">
        <v>181</v>
      </c>
      <c r="FD512">
        <v>34</v>
      </c>
      <c r="FE512">
        <v>184</v>
      </c>
    </row>
    <row r="513" spans="1:161" x14ac:dyDescent="0.2">
      <c r="A513" t="s">
        <v>1524</v>
      </c>
      <c r="B513" t="s">
        <v>1525</v>
      </c>
      <c r="C513" t="s">
        <v>1510</v>
      </c>
      <c r="D513" t="s">
        <v>853</v>
      </c>
      <c r="E513" t="s">
        <v>1526</v>
      </c>
      <c r="F513">
        <v>101</v>
      </c>
      <c r="G513">
        <v>112</v>
      </c>
      <c r="H513" s="11" t="s">
        <v>402</v>
      </c>
      <c r="I513" s="11">
        <v>85.833333333333329</v>
      </c>
      <c r="J513">
        <v>75</v>
      </c>
      <c r="K513">
        <v>88</v>
      </c>
      <c r="L513" s="11" t="s">
        <v>111</v>
      </c>
      <c r="M513" s="11">
        <v>97.916666666666671</v>
      </c>
      <c r="N513">
        <v>102</v>
      </c>
      <c r="O513">
        <v>56</v>
      </c>
      <c r="P513" s="11" t="s">
        <v>982</v>
      </c>
      <c r="Q513" s="11">
        <v>106.66666666666667</v>
      </c>
      <c r="R513">
        <v>64</v>
      </c>
      <c r="S513">
        <v>82</v>
      </c>
      <c r="T513" t="s">
        <v>1190</v>
      </c>
      <c r="U513">
        <v>125.41666666666666</v>
      </c>
      <c r="V513">
        <v>62</v>
      </c>
      <c r="W513">
        <v>78</v>
      </c>
      <c r="X513" t="s">
        <v>857</v>
      </c>
      <c r="Y513">
        <v>97.083333333333329</v>
      </c>
      <c r="Z513">
        <v>49</v>
      </c>
      <c r="AA513">
        <v>74</v>
      </c>
      <c r="AB513" t="s">
        <v>1358</v>
      </c>
      <c r="AC513">
        <v>131.66666666666666</v>
      </c>
      <c r="AD513">
        <v>99.5</v>
      </c>
      <c r="AE513">
        <v>78</v>
      </c>
      <c r="AF513" t="s">
        <v>402</v>
      </c>
      <c r="AG513">
        <v>75.833333333333329</v>
      </c>
      <c r="AH513">
        <v>75</v>
      </c>
      <c r="AI513">
        <v>83</v>
      </c>
      <c r="AJ513" t="s">
        <v>111</v>
      </c>
      <c r="AK513">
        <v>127.5</v>
      </c>
      <c r="AL513">
        <v>87.5</v>
      </c>
      <c r="AM513">
        <v>72</v>
      </c>
      <c r="AN513" t="s">
        <v>982</v>
      </c>
      <c r="AO513">
        <v>103.75</v>
      </c>
      <c r="AP513">
        <v>60</v>
      </c>
      <c r="AQ513">
        <v>143</v>
      </c>
      <c r="AR513" t="s">
        <v>1190</v>
      </c>
      <c r="AS513">
        <v>88.75</v>
      </c>
      <c r="AT513">
        <v>55</v>
      </c>
      <c r="AU513">
        <v>71</v>
      </c>
      <c r="AV513" t="s">
        <v>857</v>
      </c>
      <c r="AW513">
        <v>144.58333333333334</v>
      </c>
      <c r="AX513">
        <v>35</v>
      </c>
      <c r="AY513">
        <v>150</v>
      </c>
      <c r="AZ513" t="s">
        <v>1358</v>
      </c>
      <c r="BA513">
        <v>67.916666666666657</v>
      </c>
      <c r="BB513">
        <v>99</v>
      </c>
      <c r="BC513">
        <v>20</v>
      </c>
      <c r="BD513" t="s">
        <v>402</v>
      </c>
      <c r="BE513">
        <v>154.16666666666666</v>
      </c>
      <c r="BF513">
        <v>53</v>
      </c>
      <c r="BG513">
        <v>149</v>
      </c>
      <c r="BH513" t="s">
        <v>111</v>
      </c>
      <c r="BI513">
        <v>65.416666666666657</v>
      </c>
      <c r="BJ513">
        <v>88</v>
      </c>
      <c r="BK513">
        <v>81</v>
      </c>
      <c r="BL513" t="s">
        <v>982</v>
      </c>
      <c r="BM513">
        <v>93.333333333333329</v>
      </c>
      <c r="BN513">
        <v>68</v>
      </c>
      <c r="BO513">
        <v>116</v>
      </c>
      <c r="BP513" t="s">
        <v>1190</v>
      </c>
      <c r="BQ513">
        <v>127.5</v>
      </c>
      <c r="BR513">
        <v>47</v>
      </c>
      <c r="BS513">
        <v>178</v>
      </c>
      <c r="BT513" t="s">
        <v>857</v>
      </c>
      <c r="BU513">
        <v>39.166666666666671</v>
      </c>
      <c r="BV513">
        <v>66</v>
      </c>
      <c r="BW513">
        <v>73</v>
      </c>
      <c r="BX513" t="s">
        <v>858</v>
      </c>
      <c r="BY513">
        <v>127.5</v>
      </c>
      <c r="BZ513">
        <v>82</v>
      </c>
      <c r="CA513">
        <v>150</v>
      </c>
      <c r="CB513" t="s">
        <v>402</v>
      </c>
      <c r="CC513">
        <v>77.5</v>
      </c>
      <c r="CD513">
        <v>95</v>
      </c>
      <c r="CE513">
        <v>66</v>
      </c>
      <c r="CF513" t="s">
        <v>111</v>
      </c>
      <c r="CG513">
        <v>104.16666666666667</v>
      </c>
      <c r="CH513">
        <v>66.5</v>
      </c>
      <c r="CI513">
        <v>65</v>
      </c>
      <c r="CJ513" t="s">
        <v>982</v>
      </c>
      <c r="CK513">
        <v>97.916666666666671</v>
      </c>
      <c r="CL513">
        <v>48</v>
      </c>
      <c r="CM513">
        <v>182</v>
      </c>
      <c r="CN513" t="s">
        <v>1190</v>
      </c>
      <c r="CO513">
        <v>66.666666666666671</v>
      </c>
      <c r="CP513">
        <v>56</v>
      </c>
      <c r="CQ513">
        <v>32</v>
      </c>
      <c r="CR513" t="s">
        <v>857</v>
      </c>
      <c r="CS513">
        <v>121.66666666666667</v>
      </c>
      <c r="CT513">
        <v>41</v>
      </c>
      <c r="CU513">
        <v>139</v>
      </c>
      <c r="CV513" t="s">
        <v>858</v>
      </c>
      <c r="CW513">
        <v>49.166666666666671</v>
      </c>
      <c r="CX513">
        <v>93</v>
      </c>
      <c r="CY513">
        <v>96</v>
      </c>
      <c r="CZ513" t="s">
        <v>978</v>
      </c>
      <c r="DA513">
        <v>71.666666666666671</v>
      </c>
      <c r="DB513">
        <v>83</v>
      </c>
      <c r="DC513">
        <v>76</v>
      </c>
      <c r="DD513" t="s">
        <v>1804</v>
      </c>
      <c r="DE513">
        <v>78.75</v>
      </c>
      <c r="DF513">
        <v>79</v>
      </c>
      <c r="DG513">
        <v>60</v>
      </c>
      <c r="DH513" t="s">
        <v>982</v>
      </c>
      <c r="DI513">
        <v>121.66666666666667</v>
      </c>
      <c r="DJ513">
        <v>61</v>
      </c>
      <c r="DK513">
        <v>102</v>
      </c>
      <c r="DL513" t="s">
        <v>1821</v>
      </c>
      <c r="DM513">
        <v>97.916666666666671</v>
      </c>
      <c r="DN513">
        <v>65</v>
      </c>
      <c r="DO513">
        <v>84</v>
      </c>
      <c r="DP513" t="s">
        <v>984</v>
      </c>
      <c r="DQ513">
        <v>145</v>
      </c>
      <c r="DR513">
        <v>78</v>
      </c>
      <c r="DS513">
        <v>17</v>
      </c>
      <c r="DT513" t="s">
        <v>986</v>
      </c>
      <c r="DU513">
        <v>172.91666666666666</v>
      </c>
      <c r="DV513">
        <v>91.5</v>
      </c>
      <c r="DW513">
        <v>28</v>
      </c>
      <c r="DX513" t="s">
        <v>978</v>
      </c>
      <c r="DY513">
        <v>120</v>
      </c>
      <c r="DZ513">
        <v>76</v>
      </c>
      <c r="EA513">
        <v>25</v>
      </c>
      <c r="EB513" t="s">
        <v>1804</v>
      </c>
      <c r="EC513">
        <v>92.083333333333329</v>
      </c>
      <c r="ED513">
        <v>69</v>
      </c>
      <c r="EE513">
        <v>112</v>
      </c>
      <c r="EF513" t="s">
        <v>982</v>
      </c>
      <c r="EG513">
        <v>74.583333333333343</v>
      </c>
      <c r="EH513">
        <v>63</v>
      </c>
      <c r="EI513">
        <v>97</v>
      </c>
      <c r="EJ513" t="s">
        <v>1821</v>
      </c>
      <c r="EK513">
        <v>93.333333333333329</v>
      </c>
      <c r="EL513">
        <v>37</v>
      </c>
      <c r="EM513">
        <v>192</v>
      </c>
      <c r="EN513" t="s">
        <v>984</v>
      </c>
      <c r="EO513">
        <v>85</v>
      </c>
      <c r="EP513">
        <v>37</v>
      </c>
      <c r="EQ513">
        <v>192</v>
      </c>
      <c r="ER513" t="s">
        <v>986</v>
      </c>
      <c r="ES513">
        <v>63.75</v>
      </c>
      <c r="ET513">
        <v>108</v>
      </c>
      <c r="EU513">
        <v>76</v>
      </c>
      <c r="EV513">
        <v>104</v>
      </c>
      <c r="EW513">
        <v>6</v>
      </c>
      <c r="EX513">
        <v>117</v>
      </c>
      <c r="EY513">
        <v>51</v>
      </c>
      <c r="EZ513">
        <v>35</v>
      </c>
      <c r="FA513">
        <v>81</v>
      </c>
      <c r="FB513">
        <v>29</v>
      </c>
      <c r="FC513">
        <v>156</v>
      </c>
      <c r="FD513">
        <v>40</v>
      </c>
      <c r="FE513">
        <v>105</v>
      </c>
    </row>
    <row r="514" spans="1:161" x14ac:dyDescent="0.2">
      <c r="A514" t="s">
        <v>1527</v>
      </c>
      <c r="B514" t="s">
        <v>1528</v>
      </c>
      <c r="C514" t="s">
        <v>1510</v>
      </c>
      <c r="D514" t="s">
        <v>853</v>
      </c>
      <c r="E514" t="s">
        <v>1529</v>
      </c>
      <c r="F514">
        <v>109</v>
      </c>
      <c r="G514">
        <v>41</v>
      </c>
      <c r="H514" s="11" t="s">
        <v>402</v>
      </c>
      <c r="I514" s="11">
        <v>112.91666666666667</v>
      </c>
      <c r="J514">
        <v>82</v>
      </c>
      <c r="K514">
        <v>59</v>
      </c>
      <c r="L514" s="11" t="s">
        <v>111</v>
      </c>
      <c r="M514" s="11">
        <v>115.83333333333333</v>
      </c>
      <c r="N514">
        <v>60</v>
      </c>
      <c r="O514">
        <v>192</v>
      </c>
      <c r="P514" s="11" t="s">
        <v>982</v>
      </c>
      <c r="Q514" s="11">
        <v>105.83333333333333</v>
      </c>
      <c r="R514">
        <v>62</v>
      </c>
      <c r="S514">
        <v>103</v>
      </c>
      <c r="T514" t="s">
        <v>1190</v>
      </c>
      <c r="U514">
        <v>83.75</v>
      </c>
      <c r="V514">
        <v>73</v>
      </c>
      <c r="W514">
        <v>7</v>
      </c>
      <c r="X514" t="s">
        <v>857</v>
      </c>
      <c r="Y514">
        <v>98.333333333333329</v>
      </c>
      <c r="Z514">
        <v>61</v>
      </c>
      <c r="AA514">
        <v>12</v>
      </c>
      <c r="AB514" t="s">
        <v>1358</v>
      </c>
      <c r="AC514">
        <v>108.33333333333333</v>
      </c>
      <c r="AD514">
        <v>100</v>
      </c>
      <c r="AE514">
        <v>72</v>
      </c>
      <c r="AF514" t="s">
        <v>402</v>
      </c>
      <c r="AG514">
        <v>101.66666666666667</v>
      </c>
      <c r="AH514">
        <v>71</v>
      </c>
      <c r="AI514">
        <v>97</v>
      </c>
      <c r="AJ514" t="s">
        <v>111</v>
      </c>
      <c r="AK514">
        <v>94.166666666666671</v>
      </c>
      <c r="AL514">
        <v>37.5</v>
      </c>
      <c r="AM514">
        <v>206</v>
      </c>
      <c r="AN514" t="s">
        <v>982</v>
      </c>
      <c r="AO514">
        <v>100.83333333333333</v>
      </c>
      <c r="AP514">
        <v>67.5</v>
      </c>
      <c r="AQ514">
        <v>64</v>
      </c>
      <c r="AR514" t="s">
        <v>1190</v>
      </c>
      <c r="AS514">
        <v>147.91666666666669</v>
      </c>
      <c r="AT514">
        <v>75</v>
      </c>
      <c r="AU514">
        <v>3</v>
      </c>
      <c r="AV514" t="s">
        <v>857</v>
      </c>
      <c r="AW514">
        <v>130</v>
      </c>
      <c r="AX514">
        <v>51</v>
      </c>
      <c r="AY514">
        <v>32</v>
      </c>
      <c r="AZ514" t="s">
        <v>1358</v>
      </c>
      <c r="BA514">
        <v>89.583333333333329</v>
      </c>
      <c r="BB514">
        <v>90</v>
      </c>
      <c r="BC514">
        <v>76</v>
      </c>
      <c r="BD514" t="s">
        <v>402</v>
      </c>
      <c r="BE514">
        <v>93.75</v>
      </c>
      <c r="BF514">
        <v>73</v>
      </c>
      <c r="BG514">
        <v>83</v>
      </c>
      <c r="BH514" t="s">
        <v>111</v>
      </c>
      <c r="BI514">
        <v>137.5</v>
      </c>
      <c r="BJ514">
        <v>40</v>
      </c>
      <c r="BK514">
        <v>208</v>
      </c>
      <c r="BL514" t="s">
        <v>982</v>
      </c>
      <c r="BM514">
        <v>94.583333333333329</v>
      </c>
      <c r="BN514">
        <v>60</v>
      </c>
      <c r="BO514">
        <v>179</v>
      </c>
      <c r="BP514" t="s">
        <v>1190</v>
      </c>
      <c r="BQ514">
        <v>101.25</v>
      </c>
      <c r="BR514">
        <v>62</v>
      </c>
      <c r="BS514">
        <v>75</v>
      </c>
      <c r="BT514" t="s">
        <v>857</v>
      </c>
      <c r="BU514">
        <v>73.75</v>
      </c>
      <c r="BV514">
        <v>79</v>
      </c>
      <c r="BW514">
        <v>7</v>
      </c>
      <c r="BX514" t="s">
        <v>858</v>
      </c>
      <c r="BY514">
        <v>100.41666666666667</v>
      </c>
      <c r="BZ514">
        <v>93</v>
      </c>
      <c r="CA514">
        <v>61</v>
      </c>
      <c r="CB514" t="s">
        <v>402</v>
      </c>
      <c r="CC514">
        <v>119.58333333333333</v>
      </c>
      <c r="CD514">
        <v>60</v>
      </c>
      <c r="CE514">
        <v>173</v>
      </c>
      <c r="CF514" t="s">
        <v>111</v>
      </c>
      <c r="CG514">
        <v>82.083333333333329</v>
      </c>
      <c r="CH514">
        <v>40.5</v>
      </c>
      <c r="CI514">
        <v>195</v>
      </c>
      <c r="CJ514" t="s">
        <v>982</v>
      </c>
      <c r="CK514">
        <v>116.66666666666666</v>
      </c>
      <c r="CL514">
        <v>48</v>
      </c>
      <c r="CM514">
        <v>182</v>
      </c>
      <c r="CN514" t="s">
        <v>1190</v>
      </c>
      <c r="CO514">
        <v>76.25</v>
      </c>
      <c r="CP514">
        <v>62</v>
      </c>
      <c r="CQ514">
        <v>12</v>
      </c>
      <c r="CR514" t="s">
        <v>857</v>
      </c>
      <c r="CS514">
        <v>107.91666666666667</v>
      </c>
      <c r="CT514">
        <v>64</v>
      </c>
      <c r="CU514">
        <v>8</v>
      </c>
      <c r="CV514" t="s">
        <v>858</v>
      </c>
      <c r="CW514">
        <v>113.75</v>
      </c>
      <c r="CX514">
        <v>92</v>
      </c>
      <c r="CY514">
        <v>108</v>
      </c>
      <c r="CZ514" t="s">
        <v>402</v>
      </c>
      <c r="DA514">
        <v>119.16666666666667</v>
      </c>
      <c r="DB514">
        <v>67</v>
      </c>
      <c r="DC514">
        <v>130</v>
      </c>
      <c r="DD514" t="s">
        <v>1805</v>
      </c>
      <c r="DE514">
        <v>95.833333333333329</v>
      </c>
      <c r="DF514">
        <v>16</v>
      </c>
      <c r="DG514">
        <v>235</v>
      </c>
      <c r="DH514" t="s">
        <v>982</v>
      </c>
      <c r="DI514">
        <v>100.83333333333333</v>
      </c>
      <c r="DJ514">
        <v>59</v>
      </c>
      <c r="DK514">
        <v>125</v>
      </c>
      <c r="DL514" t="s">
        <v>1821</v>
      </c>
      <c r="DM514">
        <v>112.5</v>
      </c>
      <c r="DN514">
        <v>72</v>
      </c>
      <c r="DO514">
        <v>31</v>
      </c>
      <c r="DP514" t="s">
        <v>857</v>
      </c>
      <c r="DQ514">
        <v>98.333333333333329</v>
      </c>
      <c r="DR514">
        <v>74</v>
      </c>
      <c r="DS514">
        <v>41</v>
      </c>
      <c r="DT514" t="s">
        <v>858</v>
      </c>
      <c r="DU514">
        <v>94.166666666666671</v>
      </c>
      <c r="DV514">
        <v>77.5</v>
      </c>
      <c r="DW514">
        <v>154</v>
      </c>
      <c r="DX514" t="s">
        <v>402</v>
      </c>
      <c r="DY514">
        <v>70</v>
      </c>
      <c r="DZ514">
        <v>53</v>
      </c>
      <c r="EA514">
        <v>120</v>
      </c>
      <c r="EB514" t="s">
        <v>1805</v>
      </c>
      <c r="EC514">
        <v>114.58333333333333</v>
      </c>
      <c r="ED514">
        <v>23</v>
      </c>
      <c r="EE514">
        <v>237</v>
      </c>
      <c r="EF514" t="s">
        <v>982</v>
      </c>
      <c r="EG514">
        <v>96.666666666666671</v>
      </c>
      <c r="EH514">
        <v>56</v>
      </c>
      <c r="EI514">
        <v>155</v>
      </c>
      <c r="EJ514" t="s">
        <v>1190</v>
      </c>
      <c r="EK514">
        <v>69.166666666666657</v>
      </c>
      <c r="EL514">
        <v>61</v>
      </c>
      <c r="EM514">
        <v>27</v>
      </c>
      <c r="EN514" t="s">
        <v>857</v>
      </c>
      <c r="EO514">
        <v>111.25</v>
      </c>
      <c r="EP514">
        <v>61</v>
      </c>
      <c r="EQ514">
        <v>27</v>
      </c>
      <c r="ER514" t="s">
        <v>858</v>
      </c>
      <c r="ES514">
        <v>144.16666666666666</v>
      </c>
      <c r="ET514">
        <v>107</v>
      </c>
      <c r="EU514">
        <v>82</v>
      </c>
      <c r="EV514">
        <v>71</v>
      </c>
      <c r="EW514">
        <v>155</v>
      </c>
      <c r="EX514">
        <v>43</v>
      </c>
      <c r="EY514">
        <v>229</v>
      </c>
      <c r="EZ514">
        <v>35</v>
      </c>
      <c r="FA514">
        <v>81</v>
      </c>
      <c r="FB514">
        <v>37</v>
      </c>
      <c r="FC514">
        <v>54</v>
      </c>
      <c r="FD514">
        <v>38</v>
      </c>
      <c r="FE514">
        <v>133</v>
      </c>
    </row>
    <row r="515" spans="1:161" x14ac:dyDescent="0.2">
      <c r="A515" t="s">
        <v>1530</v>
      </c>
      <c r="B515" t="s">
        <v>1531</v>
      </c>
      <c r="C515" t="s">
        <v>1510</v>
      </c>
      <c r="D515" t="s">
        <v>853</v>
      </c>
      <c r="E515" t="s">
        <v>63</v>
      </c>
      <c r="F515">
        <v>105</v>
      </c>
      <c r="G515">
        <v>77</v>
      </c>
      <c r="H515" s="11" t="s">
        <v>402</v>
      </c>
      <c r="I515" s="11">
        <v>106.25</v>
      </c>
      <c r="J515">
        <v>67</v>
      </c>
      <c r="K515">
        <v>118</v>
      </c>
      <c r="L515" s="11" t="s">
        <v>111</v>
      </c>
      <c r="M515" s="11">
        <v>97.083333333333329</v>
      </c>
      <c r="N515">
        <v>99</v>
      </c>
      <c r="O515">
        <v>66</v>
      </c>
      <c r="P515" s="11" t="s">
        <v>982</v>
      </c>
      <c r="Q515" s="11">
        <v>89.583333333333329</v>
      </c>
      <c r="R515">
        <v>67</v>
      </c>
      <c r="S515">
        <v>57</v>
      </c>
      <c r="T515" t="s">
        <v>1190</v>
      </c>
      <c r="U515">
        <v>131.25</v>
      </c>
      <c r="V515">
        <v>61</v>
      </c>
      <c r="W515">
        <v>89</v>
      </c>
      <c r="X515" t="s">
        <v>857</v>
      </c>
      <c r="Y515">
        <v>89.166666666666671</v>
      </c>
      <c r="Z515">
        <v>43</v>
      </c>
      <c r="AA515">
        <v>144</v>
      </c>
      <c r="AB515" t="s">
        <v>1358</v>
      </c>
      <c r="AC515">
        <v>111.66666666666667</v>
      </c>
      <c r="AD515">
        <v>97.5</v>
      </c>
      <c r="AE515">
        <v>92</v>
      </c>
      <c r="AF515" t="s">
        <v>402</v>
      </c>
      <c r="AG515">
        <v>71.666666666666671</v>
      </c>
      <c r="AH515">
        <v>65</v>
      </c>
      <c r="AI515">
        <v>111</v>
      </c>
      <c r="AJ515" t="s">
        <v>111</v>
      </c>
      <c r="AK515">
        <v>80.833333333333329</v>
      </c>
      <c r="AL515">
        <v>96.5</v>
      </c>
      <c r="AM515">
        <v>41</v>
      </c>
      <c r="AN515" t="s">
        <v>982</v>
      </c>
      <c r="AO515">
        <v>120</v>
      </c>
      <c r="AP515">
        <v>61.5</v>
      </c>
      <c r="AQ515">
        <v>132</v>
      </c>
      <c r="AR515" t="s">
        <v>1190</v>
      </c>
      <c r="AS515">
        <v>128.75</v>
      </c>
      <c r="AT515">
        <v>57</v>
      </c>
      <c r="AU515">
        <v>63</v>
      </c>
      <c r="AV515" t="s">
        <v>857</v>
      </c>
      <c r="AW515">
        <v>122.5</v>
      </c>
      <c r="AX515">
        <v>33</v>
      </c>
      <c r="AY515">
        <v>172</v>
      </c>
      <c r="AZ515" t="s">
        <v>1358</v>
      </c>
      <c r="BA515">
        <v>109.16666666666667</v>
      </c>
      <c r="BB515">
        <v>98</v>
      </c>
      <c r="BC515">
        <v>24</v>
      </c>
      <c r="BD515" t="s">
        <v>402</v>
      </c>
      <c r="BE515">
        <v>134.16666666666666</v>
      </c>
      <c r="BF515">
        <v>77</v>
      </c>
      <c r="BG515">
        <v>65</v>
      </c>
      <c r="BH515" t="s">
        <v>111</v>
      </c>
      <c r="BI515">
        <v>135.83333333333334</v>
      </c>
      <c r="BJ515">
        <v>84</v>
      </c>
      <c r="BK515">
        <v>89</v>
      </c>
      <c r="BL515" t="s">
        <v>982</v>
      </c>
      <c r="BM515">
        <v>92.5</v>
      </c>
      <c r="BN515">
        <v>55</v>
      </c>
      <c r="BO515">
        <v>201</v>
      </c>
      <c r="BP515" t="s">
        <v>1190</v>
      </c>
      <c r="BQ515">
        <v>110.83333333333333</v>
      </c>
      <c r="BR515">
        <v>57</v>
      </c>
      <c r="BS515">
        <v>117</v>
      </c>
      <c r="BT515" t="s">
        <v>857</v>
      </c>
      <c r="BU515">
        <v>110</v>
      </c>
      <c r="BV515">
        <v>49</v>
      </c>
      <c r="BW515">
        <v>194</v>
      </c>
      <c r="BX515" t="s">
        <v>858</v>
      </c>
      <c r="BY515">
        <v>67.5</v>
      </c>
      <c r="BZ515">
        <v>88</v>
      </c>
      <c r="CA515">
        <v>106</v>
      </c>
      <c r="CB515" t="s">
        <v>402</v>
      </c>
      <c r="CC515">
        <v>145.83333333333331</v>
      </c>
      <c r="CD515">
        <v>66</v>
      </c>
      <c r="CE515">
        <v>151</v>
      </c>
      <c r="CF515" t="s">
        <v>111</v>
      </c>
      <c r="CG515">
        <v>66.25</v>
      </c>
      <c r="CH515">
        <v>65</v>
      </c>
      <c r="CI515">
        <v>71</v>
      </c>
      <c r="CJ515" t="s">
        <v>982</v>
      </c>
      <c r="CK515">
        <v>90.833333333333329</v>
      </c>
      <c r="CL515">
        <v>35</v>
      </c>
      <c r="CM515">
        <v>227</v>
      </c>
      <c r="CN515" t="s">
        <v>1190</v>
      </c>
      <c r="CO515">
        <v>81.25</v>
      </c>
      <c r="CP515">
        <v>40</v>
      </c>
      <c r="CQ515">
        <v>141</v>
      </c>
      <c r="CR515" t="s">
        <v>857</v>
      </c>
      <c r="CS515">
        <v>129.16666666666666</v>
      </c>
      <c r="CT515">
        <v>44</v>
      </c>
      <c r="CU515">
        <v>116</v>
      </c>
      <c r="CV515" t="s">
        <v>858</v>
      </c>
      <c r="CW515">
        <v>87.5</v>
      </c>
      <c r="CX515">
        <v>78</v>
      </c>
      <c r="CY515">
        <v>216</v>
      </c>
      <c r="CZ515" t="s">
        <v>402</v>
      </c>
      <c r="DA515">
        <v>94.166666666666671</v>
      </c>
      <c r="DB515">
        <v>85</v>
      </c>
      <c r="DC515">
        <v>70</v>
      </c>
      <c r="DD515" t="s">
        <v>1805</v>
      </c>
      <c r="DE515">
        <v>150.41666666666666</v>
      </c>
      <c r="DF515">
        <v>82.5</v>
      </c>
      <c r="DG515">
        <v>49</v>
      </c>
      <c r="DH515" t="s">
        <v>982</v>
      </c>
      <c r="DI515">
        <v>111.66666666666667</v>
      </c>
      <c r="DJ515">
        <v>52</v>
      </c>
      <c r="DK515">
        <v>182</v>
      </c>
      <c r="DL515" t="s">
        <v>1821</v>
      </c>
      <c r="DM515">
        <v>97.083333333333329</v>
      </c>
      <c r="DN515">
        <v>51</v>
      </c>
      <c r="DO515">
        <v>211</v>
      </c>
      <c r="DP515" t="s">
        <v>857</v>
      </c>
      <c r="DQ515">
        <v>66.666666666666671</v>
      </c>
      <c r="DR515">
        <v>69</v>
      </c>
      <c r="DS515">
        <v>86</v>
      </c>
      <c r="DT515" t="s">
        <v>858</v>
      </c>
      <c r="DU515">
        <v>118.75</v>
      </c>
      <c r="DV515">
        <v>72</v>
      </c>
      <c r="DW515">
        <v>202</v>
      </c>
      <c r="DX515" t="s">
        <v>402</v>
      </c>
      <c r="DY515">
        <v>47.5</v>
      </c>
      <c r="DZ515">
        <v>38</v>
      </c>
      <c r="EA515">
        <v>191</v>
      </c>
      <c r="EB515" t="s">
        <v>1805</v>
      </c>
      <c r="EC515">
        <v>94.166666666666671</v>
      </c>
      <c r="ED515">
        <v>75</v>
      </c>
      <c r="EE515">
        <v>77</v>
      </c>
      <c r="EF515" t="s">
        <v>982</v>
      </c>
      <c r="EG515">
        <v>95.833333333333329</v>
      </c>
      <c r="EH515">
        <v>52</v>
      </c>
      <c r="EI515">
        <v>175</v>
      </c>
      <c r="EJ515" t="s">
        <v>1190</v>
      </c>
      <c r="EK515">
        <v>84.583333333333329</v>
      </c>
      <c r="EL515">
        <v>44</v>
      </c>
      <c r="EM515">
        <v>131</v>
      </c>
      <c r="EN515" t="s">
        <v>857</v>
      </c>
      <c r="EO515">
        <v>120.83333333333334</v>
      </c>
      <c r="EP515">
        <v>44</v>
      </c>
      <c r="EQ515">
        <v>131</v>
      </c>
      <c r="ER515" t="s">
        <v>858</v>
      </c>
      <c r="ES515">
        <v>111.66666666666667</v>
      </c>
      <c r="ET515">
        <v>108</v>
      </c>
      <c r="EU515">
        <v>76</v>
      </c>
      <c r="EV515">
        <v>66</v>
      </c>
      <c r="EW515">
        <v>177</v>
      </c>
      <c r="EX515">
        <v>114</v>
      </c>
      <c r="EY515">
        <v>67</v>
      </c>
      <c r="EZ515">
        <v>32</v>
      </c>
      <c r="FA515">
        <v>138</v>
      </c>
      <c r="FB515">
        <v>27</v>
      </c>
      <c r="FC515">
        <v>181</v>
      </c>
      <c r="FD515">
        <v>36</v>
      </c>
      <c r="FE515">
        <v>159</v>
      </c>
    </row>
    <row r="516" spans="1:161" x14ac:dyDescent="0.2">
      <c r="A516" t="s">
        <v>1532</v>
      </c>
      <c r="B516" t="s">
        <v>1533</v>
      </c>
      <c r="C516" t="s">
        <v>1510</v>
      </c>
      <c r="D516" t="s">
        <v>853</v>
      </c>
      <c r="E516" t="s">
        <v>282</v>
      </c>
      <c r="F516">
        <v>99</v>
      </c>
      <c r="G516">
        <v>133</v>
      </c>
      <c r="H516" s="11" t="s">
        <v>402</v>
      </c>
      <c r="I516" s="11">
        <v>121.25</v>
      </c>
      <c r="J516">
        <v>73</v>
      </c>
      <c r="K516">
        <v>95</v>
      </c>
      <c r="L516" s="11" t="s">
        <v>111</v>
      </c>
      <c r="M516" s="11">
        <v>105.41666666666667</v>
      </c>
      <c r="N516">
        <v>105</v>
      </c>
      <c r="O516">
        <v>42</v>
      </c>
      <c r="P516" s="11" t="s">
        <v>982</v>
      </c>
      <c r="Q516" s="11">
        <v>121.25</v>
      </c>
      <c r="R516">
        <v>58.5</v>
      </c>
      <c r="S516">
        <v>137</v>
      </c>
      <c r="T516" t="s">
        <v>1190</v>
      </c>
      <c r="U516">
        <v>109.58333333333333</v>
      </c>
      <c r="V516">
        <v>57</v>
      </c>
      <c r="W516">
        <v>127</v>
      </c>
      <c r="X516" t="s">
        <v>857</v>
      </c>
      <c r="Y516">
        <v>90.416666666666671</v>
      </c>
      <c r="Z516">
        <v>48</v>
      </c>
      <c r="AA516">
        <v>81</v>
      </c>
      <c r="AB516" t="s">
        <v>1358</v>
      </c>
      <c r="AC516">
        <v>116.66666666666666</v>
      </c>
      <c r="AD516">
        <v>89.5</v>
      </c>
      <c r="AE516">
        <v>184</v>
      </c>
      <c r="AF516" t="s">
        <v>402</v>
      </c>
      <c r="AG516">
        <v>97.916666666666671</v>
      </c>
      <c r="AH516">
        <v>66</v>
      </c>
      <c r="AI516">
        <v>108</v>
      </c>
      <c r="AJ516" t="s">
        <v>111</v>
      </c>
      <c r="AK516">
        <v>92.083333333333329</v>
      </c>
      <c r="AL516">
        <v>81.5</v>
      </c>
      <c r="AM516">
        <v>93</v>
      </c>
      <c r="AN516" t="s">
        <v>982</v>
      </c>
      <c r="AO516">
        <v>109.58333333333333</v>
      </c>
      <c r="AP516">
        <v>57.5</v>
      </c>
      <c r="AQ516">
        <v>160</v>
      </c>
      <c r="AR516" t="s">
        <v>1190</v>
      </c>
      <c r="AS516">
        <v>90</v>
      </c>
      <c r="AT516">
        <v>48.5</v>
      </c>
      <c r="AU516">
        <v>104</v>
      </c>
      <c r="AV516" t="s">
        <v>857</v>
      </c>
      <c r="AW516">
        <v>98.333333333333329</v>
      </c>
      <c r="AX516">
        <v>38</v>
      </c>
      <c r="AY516">
        <v>121</v>
      </c>
      <c r="AZ516" t="s">
        <v>1358</v>
      </c>
      <c r="BA516">
        <v>117.08333333333333</v>
      </c>
      <c r="BB516">
        <v>79</v>
      </c>
      <c r="BC516">
        <v>179</v>
      </c>
      <c r="BD516" t="s">
        <v>402</v>
      </c>
      <c r="BE516">
        <v>72.5</v>
      </c>
      <c r="BF516">
        <v>71</v>
      </c>
      <c r="BG516">
        <v>89</v>
      </c>
      <c r="BH516" t="s">
        <v>111</v>
      </c>
      <c r="BI516">
        <v>97.5</v>
      </c>
      <c r="BJ516">
        <v>78.5</v>
      </c>
      <c r="BK516">
        <v>116</v>
      </c>
      <c r="BL516" t="s">
        <v>982</v>
      </c>
      <c r="BM516">
        <v>77.916666666666671</v>
      </c>
      <c r="BN516">
        <v>66</v>
      </c>
      <c r="BO516">
        <v>136</v>
      </c>
      <c r="BP516" t="s">
        <v>1190</v>
      </c>
      <c r="BQ516">
        <v>105</v>
      </c>
      <c r="BR516">
        <v>59</v>
      </c>
      <c r="BS516">
        <v>100</v>
      </c>
      <c r="BT516" t="s">
        <v>857</v>
      </c>
      <c r="BU516">
        <v>112.91666666666667</v>
      </c>
      <c r="BV516">
        <v>53</v>
      </c>
      <c r="BW516">
        <v>162</v>
      </c>
      <c r="BX516" t="s">
        <v>858</v>
      </c>
      <c r="BY516">
        <v>125</v>
      </c>
      <c r="BZ516">
        <v>87</v>
      </c>
      <c r="CA516">
        <v>113</v>
      </c>
      <c r="CB516" t="s">
        <v>402</v>
      </c>
      <c r="CC516">
        <v>97.916666666666671</v>
      </c>
      <c r="CD516">
        <v>88</v>
      </c>
      <c r="CE516">
        <v>83</v>
      </c>
      <c r="CF516" t="s">
        <v>111</v>
      </c>
      <c r="CG516">
        <v>136.66666666666666</v>
      </c>
      <c r="CH516">
        <v>67.5</v>
      </c>
      <c r="CI516">
        <v>63</v>
      </c>
      <c r="CJ516" t="s">
        <v>982</v>
      </c>
      <c r="CK516">
        <v>135</v>
      </c>
      <c r="CL516">
        <v>53</v>
      </c>
      <c r="CM516">
        <v>148</v>
      </c>
      <c r="CN516" t="s">
        <v>1190</v>
      </c>
      <c r="CO516">
        <v>74.583333333333343</v>
      </c>
      <c r="CP516">
        <v>41</v>
      </c>
      <c r="CQ516">
        <v>131</v>
      </c>
      <c r="CR516" t="s">
        <v>857</v>
      </c>
      <c r="CS516">
        <v>97.5</v>
      </c>
      <c r="CT516">
        <v>27</v>
      </c>
      <c r="CU516">
        <v>222</v>
      </c>
      <c r="CV516" t="s">
        <v>858</v>
      </c>
      <c r="CW516">
        <v>83.333333333333343</v>
      </c>
      <c r="CX516">
        <v>92</v>
      </c>
      <c r="CY516">
        <v>108</v>
      </c>
      <c r="CZ516" t="s">
        <v>402</v>
      </c>
      <c r="DA516">
        <v>92.5</v>
      </c>
      <c r="DB516">
        <v>53</v>
      </c>
      <c r="DC516">
        <v>171</v>
      </c>
      <c r="DD516" t="s">
        <v>1805</v>
      </c>
      <c r="DE516">
        <v>89.583333333333329</v>
      </c>
      <c r="DF516">
        <v>56</v>
      </c>
      <c r="DG516">
        <v>147</v>
      </c>
      <c r="DH516" t="s">
        <v>982</v>
      </c>
      <c r="DI516">
        <v>75.833333333333329</v>
      </c>
      <c r="DJ516">
        <v>63</v>
      </c>
      <c r="DK516">
        <v>87</v>
      </c>
      <c r="DL516" t="s">
        <v>1821</v>
      </c>
      <c r="DM516">
        <v>145</v>
      </c>
      <c r="DN516">
        <v>61</v>
      </c>
      <c r="DO516">
        <v>125</v>
      </c>
      <c r="DP516" t="s">
        <v>857</v>
      </c>
      <c r="DQ516">
        <v>87.916666666666671</v>
      </c>
      <c r="DR516">
        <v>58</v>
      </c>
      <c r="DS516">
        <v>182</v>
      </c>
      <c r="DT516" t="s">
        <v>858</v>
      </c>
      <c r="DU516">
        <v>64.166666666666657</v>
      </c>
      <c r="DV516">
        <v>84.5</v>
      </c>
      <c r="DW516">
        <v>90</v>
      </c>
      <c r="DX516" t="s">
        <v>402</v>
      </c>
      <c r="DY516">
        <v>72.5</v>
      </c>
      <c r="DZ516">
        <v>47</v>
      </c>
      <c r="EA516">
        <v>146</v>
      </c>
      <c r="EB516" t="s">
        <v>1805</v>
      </c>
      <c r="EC516">
        <v>79.583333333333329</v>
      </c>
      <c r="ED516">
        <v>73</v>
      </c>
      <c r="EE516">
        <v>89</v>
      </c>
      <c r="EF516" t="s">
        <v>982</v>
      </c>
      <c r="EG516">
        <v>122.5</v>
      </c>
      <c r="EH516">
        <v>45</v>
      </c>
      <c r="EI516">
        <v>195</v>
      </c>
      <c r="EJ516" t="s">
        <v>1190</v>
      </c>
      <c r="EK516">
        <v>52.5</v>
      </c>
      <c r="EL516">
        <v>50</v>
      </c>
      <c r="EM516">
        <v>96</v>
      </c>
      <c r="EN516" t="s">
        <v>857</v>
      </c>
      <c r="EO516">
        <v>151.25</v>
      </c>
      <c r="EP516">
        <v>50</v>
      </c>
      <c r="EQ516">
        <v>96</v>
      </c>
      <c r="ER516" t="s">
        <v>858</v>
      </c>
      <c r="ES516">
        <v>136.66666666666666</v>
      </c>
      <c r="ET516">
        <v>115</v>
      </c>
      <c r="EU516">
        <v>24</v>
      </c>
      <c r="EV516">
        <v>83</v>
      </c>
      <c r="EW516">
        <v>97</v>
      </c>
      <c r="EX516">
        <v>94</v>
      </c>
      <c r="EY516">
        <v>143</v>
      </c>
      <c r="EZ516">
        <v>35</v>
      </c>
      <c r="FA516">
        <v>81</v>
      </c>
      <c r="FB516">
        <v>22</v>
      </c>
      <c r="FC516">
        <v>219</v>
      </c>
      <c r="FD516">
        <v>34</v>
      </c>
      <c r="FE516">
        <v>184</v>
      </c>
    </row>
    <row r="517" spans="1:161" x14ac:dyDescent="0.2">
      <c r="A517" t="s">
        <v>1534</v>
      </c>
      <c r="B517" t="s">
        <v>1535</v>
      </c>
      <c r="C517" t="s">
        <v>1510</v>
      </c>
      <c r="D517" t="s">
        <v>853</v>
      </c>
      <c r="E517" t="s">
        <v>1536</v>
      </c>
      <c r="F517">
        <v>97</v>
      </c>
      <c r="G517">
        <v>151</v>
      </c>
      <c r="H517" s="11" t="s">
        <v>402</v>
      </c>
      <c r="I517" s="11">
        <v>100</v>
      </c>
      <c r="J517">
        <v>76</v>
      </c>
      <c r="K517">
        <v>86</v>
      </c>
      <c r="L517" s="11" t="s">
        <v>111</v>
      </c>
      <c r="M517" s="11">
        <v>100</v>
      </c>
      <c r="N517">
        <v>96</v>
      </c>
      <c r="O517">
        <v>80</v>
      </c>
      <c r="P517" s="11" t="s">
        <v>982</v>
      </c>
      <c r="Q517" s="11">
        <v>100</v>
      </c>
      <c r="R517">
        <v>68</v>
      </c>
      <c r="S517">
        <v>50</v>
      </c>
      <c r="T517" t="s">
        <v>1190</v>
      </c>
      <c r="U517">
        <v>100</v>
      </c>
      <c r="V517">
        <v>57</v>
      </c>
      <c r="W517">
        <v>127</v>
      </c>
      <c r="X517" t="s">
        <v>857</v>
      </c>
      <c r="Y517">
        <v>100</v>
      </c>
      <c r="Z517">
        <v>43</v>
      </c>
      <c r="AA517">
        <v>144</v>
      </c>
      <c r="AB517" t="s">
        <v>1358</v>
      </c>
      <c r="AC517">
        <v>100</v>
      </c>
      <c r="AD517">
        <v>0</v>
      </c>
      <c r="AE517">
        <v>219</v>
      </c>
      <c r="AF517" t="s">
        <v>402</v>
      </c>
      <c r="AG517">
        <v>100</v>
      </c>
      <c r="AH517">
        <v>0</v>
      </c>
      <c r="AI517">
        <v>218</v>
      </c>
      <c r="AJ517" t="s">
        <v>111</v>
      </c>
      <c r="AK517">
        <v>100</v>
      </c>
      <c r="AL517">
        <v>0</v>
      </c>
      <c r="AM517">
        <v>218</v>
      </c>
      <c r="AN517" t="s">
        <v>982</v>
      </c>
      <c r="AO517">
        <v>100</v>
      </c>
      <c r="AP517">
        <v>0</v>
      </c>
      <c r="AQ517">
        <v>218</v>
      </c>
      <c r="AR517" t="s">
        <v>1190</v>
      </c>
      <c r="AS517">
        <v>100</v>
      </c>
      <c r="AT517">
        <v>0</v>
      </c>
      <c r="AU517">
        <v>218</v>
      </c>
      <c r="AV517" t="s">
        <v>857</v>
      </c>
      <c r="AW517">
        <v>100</v>
      </c>
      <c r="AX517">
        <v>0</v>
      </c>
      <c r="AY517">
        <v>218</v>
      </c>
      <c r="AZ517" t="s">
        <v>1358</v>
      </c>
      <c r="BA517">
        <v>100</v>
      </c>
      <c r="BB517">
        <v>83</v>
      </c>
      <c r="BC517">
        <v>147</v>
      </c>
      <c r="BD517" t="s">
        <v>402</v>
      </c>
      <c r="BE517">
        <v>111.25</v>
      </c>
      <c r="BF517">
        <v>74</v>
      </c>
      <c r="BG517">
        <v>79</v>
      </c>
      <c r="BH517" t="s">
        <v>111</v>
      </c>
      <c r="BI517">
        <v>107.91666666666667</v>
      </c>
      <c r="BJ517">
        <v>82</v>
      </c>
      <c r="BK517">
        <v>105</v>
      </c>
      <c r="BL517" t="s">
        <v>982</v>
      </c>
      <c r="BM517">
        <v>70</v>
      </c>
      <c r="BN517">
        <v>70</v>
      </c>
      <c r="BO517">
        <v>93</v>
      </c>
      <c r="BP517" t="s">
        <v>1190</v>
      </c>
      <c r="BQ517">
        <v>101.66666666666667</v>
      </c>
      <c r="BR517">
        <v>57</v>
      </c>
      <c r="BS517">
        <v>117</v>
      </c>
      <c r="BT517" t="s">
        <v>857</v>
      </c>
      <c r="BU517">
        <v>85</v>
      </c>
      <c r="BV517">
        <v>43</v>
      </c>
      <c r="BW517">
        <v>214</v>
      </c>
      <c r="BX517" t="s">
        <v>858</v>
      </c>
      <c r="BY517">
        <v>71.25</v>
      </c>
      <c r="BZ517">
        <v>79</v>
      </c>
      <c r="CA517">
        <v>174</v>
      </c>
      <c r="CB517" t="s">
        <v>402</v>
      </c>
      <c r="CC517">
        <v>113.75</v>
      </c>
      <c r="CD517">
        <v>82</v>
      </c>
      <c r="CE517">
        <v>98</v>
      </c>
      <c r="CF517" t="s">
        <v>111</v>
      </c>
      <c r="CG517">
        <v>72.083333333333329</v>
      </c>
      <c r="CH517">
        <v>75.5</v>
      </c>
      <c r="CI517">
        <v>33</v>
      </c>
      <c r="CJ517" t="s">
        <v>982</v>
      </c>
      <c r="CK517">
        <v>137.08333333333334</v>
      </c>
      <c r="CL517">
        <v>59</v>
      </c>
      <c r="CM517">
        <v>97</v>
      </c>
      <c r="CN517" t="s">
        <v>1190</v>
      </c>
      <c r="CO517">
        <v>106.66666666666667</v>
      </c>
      <c r="CP517">
        <v>47</v>
      </c>
      <c r="CQ517">
        <v>81</v>
      </c>
      <c r="CR517" t="s">
        <v>857</v>
      </c>
      <c r="CS517">
        <v>137.91666666666666</v>
      </c>
      <c r="CT517">
        <v>40</v>
      </c>
      <c r="CU517">
        <v>145</v>
      </c>
      <c r="CV517" t="s">
        <v>858</v>
      </c>
      <c r="CW517">
        <v>94.583333333333329</v>
      </c>
      <c r="CX517">
        <v>80</v>
      </c>
      <c r="CY517">
        <v>207</v>
      </c>
      <c r="CZ517" t="s">
        <v>402</v>
      </c>
      <c r="DA517">
        <v>36.666666666666671</v>
      </c>
      <c r="DB517">
        <v>99</v>
      </c>
      <c r="DC517">
        <v>31</v>
      </c>
      <c r="DD517" t="s">
        <v>1805</v>
      </c>
      <c r="DE517">
        <v>109.58333333333333</v>
      </c>
      <c r="DF517">
        <v>63</v>
      </c>
      <c r="DG517">
        <v>122</v>
      </c>
      <c r="DH517" t="s">
        <v>982</v>
      </c>
      <c r="DI517">
        <v>83.75</v>
      </c>
      <c r="DJ517">
        <v>60</v>
      </c>
      <c r="DK517">
        <v>113</v>
      </c>
      <c r="DL517" t="s">
        <v>1821</v>
      </c>
      <c r="DM517">
        <v>105.83333333333333</v>
      </c>
      <c r="DN517">
        <v>56</v>
      </c>
      <c r="DO517">
        <v>172</v>
      </c>
      <c r="DP517" t="s">
        <v>857</v>
      </c>
      <c r="DQ517">
        <v>60</v>
      </c>
      <c r="DR517">
        <v>64</v>
      </c>
      <c r="DS517">
        <v>132</v>
      </c>
      <c r="DT517" t="s">
        <v>858</v>
      </c>
      <c r="DU517">
        <v>76.666666666666671</v>
      </c>
      <c r="DV517">
        <v>87.5</v>
      </c>
      <c r="DW517">
        <v>55</v>
      </c>
      <c r="DX517" t="s">
        <v>402</v>
      </c>
      <c r="DY517">
        <v>125</v>
      </c>
      <c r="DZ517">
        <v>66</v>
      </c>
      <c r="EA517">
        <v>54</v>
      </c>
      <c r="EB517" t="s">
        <v>1805</v>
      </c>
      <c r="EC517">
        <v>113.75</v>
      </c>
      <c r="ED517">
        <v>74</v>
      </c>
      <c r="EE517">
        <v>83</v>
      </c>
      <c r="EF517" t="s">
        <v>982</v>
      </c>
      <c r="EG517">
        <v>117.91666666666667</v>
      </c>
      <c r="EH517">
        <v>60</v>
      </c>
      <c r="EI517">
        <v>127</v>
      </c>
      <c r="EJ517" t="s">
        <v>1190</v>
      </c>
      <c r="EK517">
        <v>72.083333333333329</v>
      </c>
      <c r="EL517">
        <v>53</v>
      </c>
      <c r="EM517">
        <v>76</v>
      </c>
      <c r="EN517" t="s">
        <v>857</v>
      </c>
      <c r="EO517">
        <v>77.5</v>
      </c>
      <c r="EP517">
        <v>53</v>
      </c>
      <c r="EQ517">
        <v>76</v>
      </c>
      <c r="ER517" t="s">
        <v>858</v>
      </c>
      <c r="ES517">
        <v>145</v>
      </c>
      <c r="ET517">
        <v>104</v>
      </c>
      <c r="EU517">
        <v>115</v>
      </c>
      <c r="EV517">
        <v>85</v>
      </c>
      <c r="EW517">
        <v>87</v>
      </c>
      <c r="EX517">
        <v>100</v>
      </c>
      <c r="EY517">
        <v>126</v>
      </c>
      <c r="EZ517">
        <v>36</v>
      </c>
      <c r="FA517">
        <v>60</v>
      </c>
      <c r="FB517">
        <v>41</v>
      </c>
      <c r="FC517">
        <v>22</v>
      </c>
      <c r="FD517">
        <v>34</v>
      </c>
      <c r="FE517">
        <v>184</v>
      </c>
    </row>
    <row r="518" spans="1:161" x14ac:dyDescent="0.2">
      <c r="A518" t="s">
        <v>1537</v>
      </c>
      <c r="B518" t="s">
        <v>1538</v>
      </c>
      <c r="C518" t="s">
        <v>1510</v>
      </c>
      <c r="D518" t="s">
        <v>853</v>
      </c>
      <c r="E518" t="s">
        <v>1539</v>
      </c>
      <c r="F518">
        <v>100</v>
      </c>
      <c r="G518">
        <v>125</v>
      </c>
      <c r="H518" s="11" t="s">
        <v>402</v>
      </c>
      <c r="I518" s="11">
        <v>84.583333333333329</v>
      </c>
      <c r="J518">
        <v>52</v>
      </c>
      <c r="K518">
        <v>176</v>
      </c>
      <c r="L518" s="11" t="s">
        <v>111</v>
      </c>
      <c r="M518" s="11">
        <v>84.166666666666671</v>
      </c>
      <c r="N518">
        <v>113</v>
      </c>
      <c r="O518">
        <v>20</v>
      </c>
      <c r="P518" s="11" t="s">
        <v>982</v>
      </c>
      <c r="Q518" s="11">
        <v>97.5</v>
      </c>
      <c r="R518">
        <v>55.5</v>
      </c>
      <c r="S518">
        <v>173</v>
      </c>
      <c r="T518" t="s">
        <v>1190</v>
      </c>
      <c r="U518">
        <v>58.75</v>
      </c>
      <c r="V518">
        <v>65.5</v>
      </c>
      <c r="W518">
        <v>43</v>
      </c>
      <c r="X518" t="s">
        <v>857</v>
      </c>
      <c r="Y518">
        <v>119.16666666666667</v>
      </c>
      <c r="Z518">
        <v>45</v>
      </c>
      <c r="AA518">
        <v>119</v>
      </c>
      <c r="AB518" t="s">
        <v>1358</v>
      </c>
      <c r="AC518">
        <v>93.333333333333329</v>
      </c>
      <c r="AD518">
        <v>98.5</v>
      </c>
      <c r="AE518">
        <v>88</v>
      </c>
      <c r="AF518" t="s">
        <v>402</v>
      </c>
      <c r="AG518">
        <v>117.91666666666667</v>
      </c>
      <c r="AH518">
        <v>59</v>
      </c>
      <c r="AI518">
        <v>138</v>
      </c>
      <c r="AJ518" t="s">
        <v>111</v>
      </c>
      <c r="AK518">
        <v>72.916666666666671</v>
      </c>
      <c r="AL518">
        <v>107.5</v>
      </c>
      <c r="AM518">
        <v>14</v>
      </c>
      <c r="AN518" t="s">
        <v>982</v>
      </c>
      <c r="AO518">
        <v>104.58333333333333</v>
      </c>
      <c r="AP518">
        <v>66.5</v>
      </c>
      <c r="AQ518">
        <v>74</v>
      </c>
      <c r="AR518" t="s">
        <v>1190</v>
      </c>
      <c r="AS518">
        <v>117.5</v>
      </c>
      <c r="AT518">
        <v>51.5</v>
      </c>
      <c r="AU518">
        <v>89</v>
      </c>
      <c r="AV518" t="s">
        <v>857</v>
      </c>
      <c r="AW518">
        <v>82.916666666666671</v>
      </c>
      <c r="AX518">
        <v>41</v>
      </c>
      <c r="AY518">
        <v>103</v>
      </c>
      <c r="AZ518" t="s">
        <v>1358</v>
      </c>
      <c r="BA518">
        <v>115.41666666666667</v>
      </c>
      <c r="BB518">
        <v>85</v>
      </c>
      <c r="BC518">
        <v>131</v>
      </c>
      <c r="BD518" t="s">
        <v>402</v>
      </c>
      <c r="BE518">
        <v>58.333333333333329</v>
      </c>
      <c r="BF518">
        <v>76</v>
      </c>
      <c r="BG518">
        <v>73</v>
      </c>
      <c r="BH518" t="s">
        <v>111</v>
      </c>
      <c r="BI518">
        <v>128.33333333333334</v>
      </c>
      <c r="BJ518">
        <v>107.5</v>
      </c>
      <c r="BK518">
        <v>25</v>
      </c>
      <c r="BL518" t="s">
        <v>982</v>
      </c>
      <c r="BM518">
        <v>116.66666666666666</v>
      </c>
      <c r="BN518">
        <v>68</v>
      </c>
      <c r="BO518">
        <v>116</v>
      </c>
      <c r="BP518" t="s">
        <v>1190</v>
      </c>
      <c r="BQ518">
        <v>61.666666666666664</v>
      </c>
      <c r="BR518">
        <v>65</v>
      </c>
      <c r="BS518">
        <v>48</v>
      </c>
      <c r="BT518" t="s">
        <v>857</v>
      </c>
      <c r="BU518">
        <v>120</v>
      </c>
      <c r="BV518">
        <v>57</v>
      </c>
      <c r="BW518">
        <v>140</v>
      </c>
      <c r="BX518" t="s">
        <v>858</v>
      </c>
      <c r="BY518">
        <v>106.25</v>
      </c>
      <c r="BZ518">
        <v>97</v>
      </c>
      <c r="CA518">
        <v>31</v>
      </c>
      <c r="CB518" t="s">
        <v>402</v>
      </c>
      <c r="CC518">
        <v>106.25</v>
      </c>
      <c r="CD518">
        <v>70</v>
      </c>
      <c r="CE518">
        <v>141</v>
      </c>
      <c r="CF518" t="s">
        <v>111</v>
      </c>
      <c r="CG518">
        <v>97.083333333333329</v>
      </c>
      <c r="CH518">
        <v>66.5</v>
      </c>
      <c r="CI518">
        <v>65</v>
      </c>
      <c r="CJ518" t="s">
        <v>982</v>
      </c>
      <c r="CK518">
        <v>81.25</v>
      </c>
      <c r="CL518">
        <v>69</v>
      </c>
      <c r="CM518">
        <v>24</v>
      </c>
      <c r="CN518" t="s">
        <v>1190</v>
      </c>
      <c r="CO518">
        <v>114.58333333333333</v>
      </c>
      <c r="CP518">
        <v>45</v>
      </c>
      <c r="CQ518">
        <v>96</v>
      </c>
      <c r="CR518" t="s">
        <v>857</v>
      </c>
      <c r="CS518">
        <v>108.33333333333333</v>
      </c>
      <c r="CT518">
        <v>39</v>
      </c>
      <c r="CU518">
        <v>155</v>
      </c>
      <c r="CV518" t="s">
        <v>858</v>
      </c>
      <c r="CW518">
        <v>105.83333333333333</v>
      </c>
      <c r="CX518">
        <v>98</v>
      </c>
      <c r="CY518">
        <v>46</v>
      </c>
      <c r="CZ518" t="s">
        <v>402</v>
      </c>
      <c r="DA518">
        <v>132.91666666666666</v>
      </c>
      <c r="DB518">
        <v>65</v>
      </c>
      <c r="DC518">
        <v>134</v>
      </c>
      <c r="DD518" t="s">
        <v>1805</v>
      </c>
      <c r="DE518">
        <v>115.41666666666667</v>
      </c>
      <c r="DF518">
        <v>90.5</v>
      </c>
      <c r="DG518">
        <v>20</v>
      </c>
      <c r="DH518" t="s">
        <v>982</v>
      </c>
      <c r="DI518">
        <v>109.58333333333333</v>
      </c>
      <c r="DJ518">
        <v>65</v>
      </c>
      <c r="DK518">
        <v>59</v>
      </c>
      <c r="DL518" t="s">
        <v>1821</v>
      </c>
      <c r="DM518">
        <v>90.833333333333329</v>
      </c>
      <c r="DN518">
        <v>62</v>
      </c>
      <c r="DO518">
        <v>116</v>
      </c>
      <c r="DP518" t="s">
        <v>857</v>
      </c>
      <c r="DQ518">
        <v>76.25</v>
      </c>
      <c r="DR518">
        <v>59</v>
      </c>
      <c r="DS518">
        <v>169</v>
      </c>
      <c r="DT518" t="s">
        <v>858</v>
      </c>
      <c r="DU518">
        <v>54.166666666666671</v>
      </c>
      <c r="DV518">
        <v>81</v>
      </c>
      <c r="DW518">
        <v>125</v>
      </c>
      <c r="DX518" t="s">
        <v>402</v>
      </c>
      <c r="DY518">
        <v>124.16666666666667</v>
      </c>
      <c r="DZ518">
        <v>42</v>
      </c>
      <c r="EA518">
        <v>171</v>
      </c>
      <c r="EB518" t="s">
        <v>1805</v>
      </c>
      <c r="EC518">
        <v>110.41666666666667</v>
      </c>
      <c r="ED518">
        <v>82.5</v>
      </c>
      <c r="EE518">
        <v>43</v>
      </c>
      <c r="EF518" t="s">
        <v>982</v>
      </c>
      <c r="EG518">
        <v>100.41666666666667</v>
      </c>
      <c r="EH518">
        <v>71</v>
      </c>
      <c r="EI518">
        <v>37</v>
      </c>
      <c r="EJ518" t="s">
        <v>1190</v>
      </c>
      <c r="EK518">
        <v>127.08333333333333</v>
      </c>
      <c r="EL518">
        <v>54</v>
      </c>
      <c r="EM518">
        <v>59</v>
      </c>
      <c r="EN518" t="s">
        <v>857</v>
      </c>
      <c r="EO518">
        <v>81.666666666666671</v>
      </c>
      <c r="EP518">
        <v>54</v>
      </c>
      <c r="EQ518">
        <v>59</v>
      </c>
      <c r="ER518" t="s">
        <v>858</v>
      </c>
      <c r="ES518">
        <v>111.66666666666667</v>
      </c>
      <c r="ET518">
        <v>97</v>
      </c>
      <c r="EU518">
        <v>183</v>
      </c>
      <c r="EV518">
        <v>62</v>
      </c>
      <c r="EW518">
        <v>196</v>
      </c>
      <c r="EX518">
        <v>119</v>
      </c>
      <c r="EY518">
        <v>44</v>
      </c>
      <c r="EZ518">
        <v>34</v>
      </c>
      <c r="FA518">
        <v>102</v>
      </c>
      <c r="FB518">
        <v>42</v>
      </c>
      <c r="FC518">
        <v>15</v>
      </c>
      <c r="FD518">
        <v>41</v>
      </c>
      <c r="FE518">
        <v>87</v>
      </c>
    </row>
    <row r="519" spans="1:161" x14ac:dyDescent="0.2">
      <c r="A519" t="s">
        <v>1540</v>
      </c>
      <c r="B519" t="s">
        <v>1541</v>
      </c>
      <c r="C519" t="s">
        <v>1510</v>
      </c>
      <c r="D519" t="s">
        <v>853</v>
      </c>
      <c r="E519" t="s">
        <v>1542</v>
      </c>
      <c r="F519">
        <v>103</v>
      </c>
      <c r="G519">
        <v>88</v>
      </c>
      <c r="H519" s="11" t="s">
        <v>402</v>
      </c>
      <c r="I519" s="11">
        <v>140</v>
      </c>
      <c r="J519">
        <v>90</v>
      </c>
      <c r="K519">
        <v>35</v>
      </c>
      <c r="L519" s="11" t="s">
        <v>111</v>
      </c>
      <c r="M519" s="11">
        <v>107.91666666666667</v>
      </c>
      <c r="N519">
        <v>62</v>
      </c>
      <c r="O519">
        <v>189</v>
      </c>
      <c r="P519" s="11" t="s">
        <v>982</v>
      </c>
      <c r="Q519" s="11">
        <v>85.416666666666671</v>
      </c>
      <c r="R519">
        <v>66</v>
      </c>
      <c r="S519">
        <v>67</v>
      </c>
      <c r="T519" t="s">
        <v>1190</v>
      </c>
      <c r="U519">
        <v>140.83333333333334</v>
      </c>
      <c r="V519">
        <v>59.5</v>
      </c>
      <c r="W519">
        <v>100</v>
      </c>
      <c r="X519" t="s">
        <v>857</v>
      </c>
      <c r="Y519">
        <v>115.41666666666667</v>
      </c>
      <c r="Z519">
        <v>50</v>
      </c>
      <c r="AA519">
        <v>62</v>
      </c>
      <c r="AB519" t="s">
        <v>1358</v>
      </c>
      <c r="AC519">
        <v>89.583333333333329</v>
      </c>
      <c r="AD519">
        <v>89.5</v>
      </c>
      <c r="AE519">
        <v>184</v>
      </c>
      <c r="AF519" t="s">
        <v>402</v>
      </c>
      <c r="AG519">
        <v>92.916666666666671</v>
      </c>
      <c r="AH519">
        <v>83</v>
      </c>
      <c r="AI519">
        <v>54</v>
      </c>
      <c r="AJ519" t="s">
        <v>111</v>
      </c>
      <c r="AK519">
        <v>107.91666666666667</v>
      </c>
      <c r="AL519">
        <v>61.5</v>
      </c>
      <c r="AM519">
        <v>154</v>
      </c>
      <c r="AN519" t="s">
        <v>982</v>
      </c>
      <c r="AO519">
        <v>116.25</v>
      </c>
      <c r="AP519">
        <v>57</v>
      </c>
      <c r="AQ519">
        <v>165</v>
      </c>
      <c r="AR519" t="s">
        <v>1190</v>
      </c>
      <c r="AS519">
        <v>99.166666666666671</v>
      </c>
      <c r="AT519">
        <v>44.5</v>
      </c>
      <c r="AU519">
        <v>137</v>
      </c>
      <c r="AV519" t="s">
        <v>857</v>
      </c>
      <c r="AW519">
        <v>97.083333333333329</v>
      </c>
      <c r="AX519">
        <v>50</v>
      </c>
      <c r="AY519">
        <v>37</v>
      </c>
      <c r="AZ519" t="s">
        <v>1358</v>
      </c>
      <c r="BA519">
        <v>97.5</v>
      </c>
      <c r="BB519">
        <v>80</v>
      </c>
      <c r="BC519">
        <v>167</v>
      </c>
      <c r="BD519" t="s">
        <v>402</v>
      </c>
      <c r="BE519">
        <v>98.75</v>
      </c>
      <c r="BF519">
        <v>76</v>
      </c>
      <c r="BG519">
        <v>73</v>
      </c>
      <c r="BH519" t="s">
        <v>111</v>
      </c>
      <c r="BI519">
        <v>120.41666666666667</v>
      </c>
      <c r="BJ519">
        <v>48.5</v>
      </c>
      <c r="BK519">
        <v>193</v>
      </c>
      <c r="BL519" t="s">
        <v>982</v>
      </c>
      <c r="BM519">
        <v>110</v>
      </c>
      <c r="BN519">
        <v>62</v>
      </c>
      <c r="BO519">
        <v>163</v>
      </c>
      <c r="BP519" t="s">
        <v>1190</v>
      </c>
      <c r="BQ519">
        <v>128.75</v>
      </c>
      <c r="BR519">
        <v>55</v>
      </c>
      <c r="BS519">
        <v>130</v>
      </c>
      <c r="BT519" t="s">
        <v>857</v>
      </c>
      <c r="BU519">
        <v>109.58333333333333</v>
      </c>
      <c r="BV519">
        <v>71</v>
      </c>
      <c r="BW519">
        <v>31</v>
      </c>
      <c r="BX519" t="s">
        <v>858</v>
      </c>
      <c r="BY519">
        <v>87.5</v>
      </c>
      <c r="BZ519">
        <v>80</v>
      </c>
      <c r="CA519">
        <v>164</v>
      </c>
      <c r="CB519" t="s">
        <v>402</v>
      </c>
      <c r="CC519">
        <v>89.166666666666671</v>
      </c>
      <c r="CD519">
        <v>75</v>
      </c>
      <c r="CE519">
        <v>122</v>
      </c>
      <c r="CF519" t="s">
        <v>111</v>
      </c>
      <c r="CG519">
        <v>71.666666666666671</v>
      </c>
      <c r="CH519">
        <v>35.5</v>
      </c>
      <c r="CI519">
        <v>217</v>
      </c>
      <c r="CJ519" t="s">
        <v>982</v>
      </c>
      <c r="CK519">
        <v>101.66666666666667</v>
      </c>
      <c r="CL519">
        <v>29</v>
      </c>
      <c r="CM519">
        <v>232</v>
      </c>
      <c r="CN519" t="s">
        <v>1190</v>
      </c>
      <c r="CO519">
        <v>96.25</v>
      </c>
      <c r="CP519">
        <v>38</v>
      </c>
      <c r="CQ519">
        <v>153</v>
      </c>
      <c r="CR519" t="s">
        <v>857</v>
      </c>
      <c r="CS519">
        <v>105.41666666666667</v>
      </c>
      <c r="CT519">
        <v>73</v>
      </c>
      <c r="CU519">
        <v>1</v>
      </c>
      <c r="CV519" t="s">
        <v>858</v>
      </c>
      <c r="CW519">
        <v>118.75</v>
      </c>
      <c r="CX519">
        <v>89</v>
      </c>
      <c r="CY519">
        <v>138</v>
      </c>
      <c r="CZ519" t="s">
        <v>402</v>
      </c>
      <c r="DA519">
        <v>96.666666666666671</v>
      </c>
      <c r="DB519">
        <v>91</v>
      </c>
      <c r="DC519">
        <v>54</v>
      </c>
      <c r="DD519" t="s">
        <v>1805</v>
      </c>
      <c r="DE519">
        <v>85.416666666666671</v>
      </c>
      <c r="DF519">
        <v>32.5</v>
      </c>
      <c r="DG519">
        <v>221</v>
      </c>
      <c r="DH519" t="s">
        <v>982</v>
      </c>
      <c r="DI519">
        <v>83.75</v>
      </c>
      <c r="DJ519">
        <v>41</v>
      </c>
      <c r="DK519">
        <v>223</v>
      </c>
      <c r="DL519" t="s">
        <v>1821</v>
      </c>
      <c r="DM519">
        <v>105</v>
      </c>
      <c r="DN519">
        <v>57</v>
      </c>
      <c r="DO519">
        <v>166</v>
      </c>
      <c r="DP519" t="s">
        <v>857</v>
      </c>
      <c r="DQ519">
        <v>62.5</v>
      </c>
      <c r="DR519">
        <v>73</v>
      </c>
      <c r="DS519">
        <v>46</v>
      </c>
      <c r="DT519" t="s">
        <v>858</v>
      </c>
      <c r="DU519">
        <v>112.5</v>
      </c>
      <c r="DV519">
        <v>80.5</v>
      </c>
      <c r="DW519">
        <v>130</v>
      </c>
      <c r="DX519" t="s">
        <v>1808</v>
      </c>
      <c r="DY519">
        <v>125.83333333333334</v>
      </c>
      <c r="DZ519">
        <v>79</v>
      </c>
      <c r="EA519">
        <v>19</v>
      </c>
      <c r="EB519" t="s">
        <v>403</v>
      </c>
      <c r="EC519">
        <v>98.75</v>
      </c>
      <c r="ED519">
        <v>51.5</v>
      </c>
      <c r="EE519">
        <v>182</v>
      </c>
      <c r="EF519" t="s">
        <v>21</v>
      </c>
      <c r="EG519">
        <v>105.83333333333333</v>
      </c>
      <c r="EH519">
        <v>26</v>
      </c>
      <c r="EI519">
        <v>235</v>
      </c>
      <c r="EJ519" t="s">
        <v>856</v>
      </c>
      <c r="EK519">
        <v>93.75</v>
      </c>
      <c r="EL519">
        <v>53</v>
      </c>
      <c r="EM519">
        <v>76</v>
      </c>
      <c r="EN519" t="s">
        <v>1822</v>
      </c>
      <c r="EO519">
        <v>108.33333333333333</v>
      </c>
      <c r="EP519">
        <v>53</v>
      </c>
      <c r="EQ519">
        <v>76</v>
      </c>
      <c r="ER519" t="s">
        <v>986</v>
      </c>
      <c r="ES519">
        <v>79.166666666666657</v>
      </c>
      <c r="ET519">
        <v>96</v>
      </c>
      <c r="EU519">
        <v>192</v>
      </c>
      <c r="EV519">
        <v>100</v>
      </c>
      <c r="EW519">
        <v>16</v>
      </c>
      <c r="EX519">
        <v>71</v>
      </c>
      <c r="EY519">
        <v>196</v>
      </c>
      <c r="EZ519">
        <v>26</v>
      </c>
      <c r="FA519">
        <v>220</v>
      </c>
      <c r="FB519">
        <v>33</v>
      </c>
      <c r="FC519">
        <v>96</v>
      </c>
      <c r="FD519">
        <v>45</v>
      </c>
      <c r="FE519">
        <v>26</v>
      </c>
    </row>
    <row r="520" spans="1:161" x14ac:dyDescent="0.2">
      <c r="A520" t="s">
        <v>1543</v>
      </c>
      <c r="B520" t="s">
        <v>1544</v>
      </c>
      <c r="C520" t="s">
        <v>1510</v>
      </c>
      <c r="D520" t="s">
        <v>853</v>
      </c>
      <c r="E520" t="s">
        <v>1545</v>
      </c>
      <c r="F520">
        <v>97</v>
      </c>
      <c r="G520">
        <v>151</v>
      </c>
      <c r="H520" s="11" t="s">
        <v>402</v>
      </c>
      <c r="I520" s="11">
        <v>58.75</v>
      </c>
      <c r="J520">
        <v>55</v>
      </c>
      <c r="K520">
        <v>159</v>
      </c>
      <c r="L520" s="11" t="s">
        <v>111</v>
      </c>
      <c r="M520" s="11">
        <v>116.25</v>
      </c>
      <c r="N520">
        <v>100</v>
      </c>
      <c r="O520">
        <v>65</v>
      </c>
      <c r="P520" s="11" t="s">
        <v>982</v>
      </c>
      <c r="Q520" s="11">
        <v>97.916666666666671</v>
      </c>
      <c r="R520">
        <v>65</v>
      </c>
      <c r="S520">
        <v>76</v>
      </c>
      <c r="T520" t="s">
        <v>1190</v>
      </c>
      <c r="U520">
        <v>141.66666666666669</v>
      </c>
      <c r="V520">
        <v>61.5</v>
      </c>
      <c r="W520">
        <v>86</v>
      </c>
      <c r="X520" t="s">
        <v>857</v>
      </c>
      <c r="Y520">
        <v>109.58333333333333</v>
      </c>
      <c r="Z520">
        <v>51</v>
      </c>
      <c r="AA520">
        <v>58</v>
      </c>
      <c r="AB520" t="s">
        <v>1358</v>
      </c>
      <c r="AC520">
        <v>155</v>
      </c>
      <c r="AD520">
        <v>101.5</v>
      </c>
      <c r="AE520">
        <v>52</v>
      </c>
      <c r="AF520" t="s">
        <v>402</v>
      </c>
      <c r="AG520">
        <v>84.166666666666671</v>
      </c>
      <c r="AH520">
        <v>45</v>
      </c>
      <c r="AI520">
        <v>198</v>
      </c>
      <c r="AJ520" t="s">
        <v>111</v>
      </c>
      <c r="AK520">
        <v>63.75</v>
      </c>
      <c r="AL520">
        <v>92</v>
      </c>
      <c r="AM520">
        <v>60</v>
      </c>
      <c r="AN520" t="s">
        <v>982</v>
      </c>
      <c r="AO520">
        <v>94.583333333333329</v>
      </c>
      <c r="AP520">
        <v>56</v>
      </c>
      <c r="AQ520">
        <v>176</v>
      </c>
      <c r="AR520" t="s">
        <v>1190</v>
      </c>
      <c r="AS520">
        <v>65.416666666666657</v>
      </c>
      <c r="AT520">
        <v>48</v>
      </c>
      <c r="AU520">
        <v>109</v>
      </c>
      <c r="AV520" t="s">
        <v>857</v>
      </c>
      <c r="AW520">
        <v>116.25</v>
      </c>
      <c r="AX520">
        <v>31</v>
      </c>
      <c r="AY520">
        <v>190</v>
      </c>
      <c r="AZ520" t="s">
        <v>1358</v>
      </c>
      <c r="BA520">
        <v>51.25</v>
      </c>
      <c r="BB520">
        <v>100</v>
      </c>
      <c r="BC520">
        <v>14</v>
      </c>
      <c r="BD520" t="s">
        <v>402</v>
      </c>
      <c r="BE520">
        <v>112.91666666666667</v>
      </c>
      <c r="BF520">
        <v>65</v>
      </c>
      <c r="BG520">
        <v>111</v>
      </c>
      <c r="BH520" t="s">
        <v>111</v>
      </c>
      <c r="BI520">
        <v>114.58333333333333</v>
      </c>
      <c r="BJ520">
        <v>99</v>
      </c>
      <c r="BK520">
        <v>47</v>
      </c>
      <c r="BL520" t="s">
        <v>982</v>
      </c>
      <c r="BM520">
        <v>132.08333333333334</v>
      </c>
      <c r="BN520">
        <v>70</v>
      </c>
      <c r="BO520">
        <v>93</v>
      </c>
      <c r="BP520" t="s">
        <v>1190</v>
      </c>
      <c r="BQ520">
        <v>105.83333333333333</v>
      </c>
      <c r="BR520">
        <v>52</v>
      </c>
      <c r="BS520">
        <v>148</v>
      </c>
      <c r="BT520" t="s">
        <v>857</v>
      </c>
      <c r="BU520">
        <v>82.5</v>
      </c>
      <c r="BV520">
        <v>66</v>
      </c>
      <c r="BW520">
        <v>73</v>
      </c>
      <c r="BX520" t="s">
        <v>858</v>
      </c>
      <c r="BY520">
        <v>122.08333333333333</v>
      </c>
      <c r="BZ520">
        <v>95</v>
      </c>
      <c r="CA520">
        <v>45</v>
      </c>
      <c r="CB520" t="s">
        <v>402</v>
      </c>
      <c r="CC520">
        <v>91.25</v>
      </c>
      <c r="CD520">
        <v>67</v>
      </c>
      <c r="CE520">
        <v>146</v>
      </c>
      <c r="CF520" t="s">
        <v>111</v>
      </c>
      <c r="CG520">
        <v>99.583333333333329</v>
      </c>
      <c r="CH520">
        <v>56.5</v>
      </c>
      <c r="CI520">
        <v>124</v>
      </c>
      <c r="CJ520" t="s">
        <v>982</v>
      </c>
      <c r="CK520">
        <v>83.75</v>
      </c>
      <c r="CL520">
        <v>58</v>
      </c>
      <c r="CM520">
        <v>107</v>
      </c>
      <c r="CN520" t="s">
        <v>1190</v>
      </c>
      <c r="CO520">
        <v>68.333333333333343</v>
      </c>
      <c r="CP520">
        <v>44</v>
      </c>
      <c r="CQ520">
        <v>106</v>
      </c>
      <c r="CR520" t="s">
        <v>857</v>
      </c>
      <c r="CS520">
        <v>135.41666666666669</v>
      </c>
      <c r="CT520">
        <v>43</v>
      </c>
      <c r="CU520">
        <v>126</v>
      </c>
      <c r="CV520" t="s">
        <v>858</v>
      </c>
      <c r="CW520">
        <v>132.91666666666666</v>
      </c>
      <c r="CX520">
        <v>102</v>
      </c>
      <c r="CY520">
        <v>24</v>
      </c>
      <c r="CZ520" t="s">
        <v>402</v>
      </c>
      <c r="DA520">
        <v>163.75</v>
      </c>
      <c r="DB520">
        <v>62</v>
      </c>
      <c r="DC520">
        <v>145</v>
      </c>
      <c r="DD520" t="s">
        <v>1805</v>
      </c>
      <c r="DE520">
        <v>90.833333333333329</v>
      </c>
      <c r="DF520">
        <v>71.5</v>
      </c>
      <c r="DG520">
        <v>85</v>
      </c>
      <c r="DH520" t="s">
        <v>982</v>
      </c>
      <c r="DI520">
        <v>118.33333333333333</v>
      </c>
      <c r="DJ520">
        <v>68</v>
      </c>
      <c r="DK520">
        <v>31</v>
      </c>
      <c r="DL520" t="s">
        <v>1821</v>
      </c>
      <c r="DM520">
        <v>174.16666666666669</v>
      </c>
      <c r="DN520">
        <v>54</v>
      </c>
      <c r="DO520">
        <v>191</v>
      </c>
      <c r="DP520" t="s">
        <v>857</v>
      </c>
      <c r="DQ520">
        <v>31.666666666666671</v>
      </c>
      <c r="DR520">
        <v>54</v>
      </c>
      <c r="DS520">
        <v>205</v>
      </c>
      <c r="DT520" t="s">
        <v>858</v>
      </c>
      <c r="DU520">
        <v>25.833333333333329</v>
      </c>
      <c r="DV520">
        <v>75</v>
      </c>
      <c r="DW520">
        <v>177</v>
      </c>
      <c r="DX520" t="s">
        <v>122</v>
      </c>
      <c r="DY520">
        <v>40.416666666666664</v>
      </c>
      <c r="DZ520">
        <v>52</v>
      </c>
      <c r="EA520">
        <v>123</v>
      </c>
      <c r="EB520" t="s">
        <v>111</v>
      </c>
      <c r="EC520">
        <v>118.33333333333333</v>
      </c>
      <c r="ED520">
        <v>66</v>
      </c>
      <c r="EE520">
        <v>129</v>
      </c>
      <c r="EF520" t="s">
        <v>252</v>
      </c>
      <c r="EG520">
        <v>110.83333333333333</v>
      </c>
      <c r="EH520">
        <v>40</v>
      </c>
      <c r="EI520">
        <v>209</v>
      </c>
      <c r="EJ520" t="s">
        <v>1826</v>
      </c>
      <c r="EK520">
        <v>46.666666666666664</v>
      </c>
      <c r="EL520">
        <v>61</v>
      </c>
      <c r="EM520">
        <v>27</v>
      </c>
      <c r="EN520" t="s">
        <v>1822</v>
      </c>
      <c r="EO520">
        <v>145.83333333333331</v>
      </c>
      <c r="EP520">
        <v>61</v>
      </c>
      <c r="EQ520">
        <v>27</v>
      </c>
      <c r="ER520" t="s">
        <v>858</v>
      </c>
      <c r="ES520">
        <v>132.5</v>
      </c>
      <c r="ET520">
        <v>113</v>
      </c>
      <c r="EU520">
        <v>34</v>
      </c>
      <c r="EV520">
        <v>68</v>
      </c>
      <c r="EW520">
        <v>167</v>
      </c>
      <c r="EX520">
        <v>89</v>
      </c>
      <c r="EY520">
        <v>155</v>
      </c>
      <c r="EZ520">
        <v>35</v>
      </c>
      <c r="FA520">
        <v>81</v>
      </c>
      <c r="FB520">
        <v>30</v>
      </c>
      <c r="FC520">
        <v>137</v>
      </c>
      <c r="FD520">
        <v>40</v>
      </c>
      <c r="FE520">
        <v>105</v>
      </c>
    </row>
    <row r="521" spans="1:161" x14ac:dyDescent="0.2">
      <c r="A521" t="s">
        <v>1546</v>
      </c>
      <c r="B521" t="s">
        <v>1547</v>
      </c>
      <c r="C521" t="s">
        <v>1510</v>
      </c>
      <c r="D521" t="s">
        <v>853</v>
      </c>
      <c r="E521" t="s">
        <v>480</v>
      </c>
      <c r="F521">
        <v>113</v>
      </c>
      <c r="G521">
        <v>12</v>
      </c>
      <c r="H521" s="11" t="s">
        <v>402</v>
      </c>
      <c r="I521" s="11">
        <v>168.75</v>
      </c>
      <c r="J521">
        <v>53</v>
      </c>
      <c r="K521">
        <v>168</v>
      </c>
      <c r="L521" s="11" t="s">
        <v>111</v>
      </c>
      <c r="M521" s="11">
        <v>99.583333333333329</v>
      </c>
      <c r="N521">
        <v>60</v>
      </c>
      <c r="O521">
        <v>192</v>
      </c>
      <c r="P521" s="11" t="s">
        <v>982</v>
      </c>
      <c r="Q521" s="11">
        <v>95.416666666666671</v>
      </c>
      <c r="R521">
        <v>69.5</v>
      </c>
      <c r="S521">
        <v>37</v>
      </c>
      <c r="T521" t="s">
        <v>1190</v>
      </c>
      <c r="U521">
        <v>148.33333333333334</v>
      </c>
      <c r="V521">
        <v>72</v>
      </c>
      <c r="W521">
        <v>10</v>
      </c>
      <c r="X521" t="s">
        <v>857</v>
      </c>
      <c r="Y521">
        <v>112.08333333333333</v>
      </c>
      <c r="Z521">
        <v>59</v>
      </c>
      <c r="AA521">
        <v>18</v>
      </c>
      <c r="AB521" t="s">
        <v>1358</v>
      </c>
      <c r="AC521">
        <v>142.91666666666666</v>
      </c>
      <c r="AD521">
        <v>90.5</v>
      </c>
      <c r="AE521">
        <v>177</v>
      </c>
      <c r="AF521" t="s">
        <v>402</v>
      </c>
      <c r="AG521">
        <v>62.916666666666664</v>
      </c>
      <c r="AH521">
        <v>54.5</v>
      </c>
      <c r="AI521">
        <v>167</v>
      </c>
      <c r="AJ521" t="s">
        <v>111</v>
      </c>
      <c r="AK521">
        <v>103.33333333333333</v>
      </c>
      <c r="AL521">
        <v>50.5</v>
      </c>
      <c r="AM521">
        <v>181</v>
      </c>
      <c r="AN521" t="s">
        <v>982</v>
      </c>
      <c r="AO521">
        <v>95</v>
      </c>
      <c r="AP521">
        <v>59</v>
      </c>
      <c r="AQ521">
        <v>153</v>
      </c>
      <c r="AR521" t="s">
        <v>1190</v>
      </c>
      <c r="AS521">
        <v>78.75</v>
      </c>
      <c r="AT521">
        <v>62</v>
      </c>
      <c r="AU521">
        <v>39</v>
      </c>
      <c r="AV521" t="s">
        <v>857</v>
      </c>
      <c r="AW521">
        <v>103.75</v>
      </c>
      <c r="AX521">
        <v>38</v>
      </c>
      <c r="AY521">
        <v>121</v>
      </c>
      <c r="AZ521" t="s">
        <v>1358</v>
      </c>
      <c r="BA521">
        <v>85.416666666666671</v>
      </c>
      <c r="BB521">
        <v>89</v>
      </c>
      <c r="BC521">
        <v>88</v>
      </c>
      <c r="BD521" t="s">
        <v>402</v>
      </c>
      <c r="BE521">
        <v>71.666666666666671</v>
      </c>
      <c r="BF521">
        <v>43</v>
      </c>
      <c r="BG521">
        <v>175</v>
      </c>
      <c r="BH521" t="s">
        <v>111</v>
      </c>
      <c r="BI521">
        <v>109.58333333333333</v>
      </c>
      <c r="BJ521">
        <v>59</v>
      </c>
      <c r="BK521">
        <v>169</v>
      </c>
      <c r="BL521" t="s">
        <v>982</v>
      </c>
      <c r="BM521">
        <v>115.41666666666667</v>
      </c>
      <c r="BN521">
        <v>69</v>
      </c>
      <c r="BO521">
        <v>102</v>
      </c>
      <c r="BP521" t="s">
        <v>1190</v>
      </c>
      <c r="BQ521">
        <v>114.58333333333333</v>
      </c>
      <c r="BR521">
        <v>65</v>
      </c>
      <c r="BS521">
        <v>48</v>
      </c>
      <c r="BT521" t="s">
        <v>857</v>
      </c>
      <c r="BU521">
        <v>92.083333333333329</v>
      </c>
      <c r="BV521">
        <v>64</v>
      </c>
      <c r="BW521">
        <v>86</v>
      </c>
      <c r="BX521" t="s">
        <v>858</v>
      </c>
      <c r="BY521">
        <v>70.833333333333329</v>
      </c>
      <c r="BZ521">
        <v>100</v>
      </c>
      <c r="CA521">
        <v>20</v>
      </c>
      <c r="CB521" t="s">
        <v>402</v>
      </c>
      <c r="CC521">
        <v>92.083333333333329</v>
      </c>
      <c r="CD521">
        <v>48</v>
      </c>
      <c r="CE521">
        <v>198</v>
      </c>
      <c r="CF521" t="s">
        <v>111</v>
      </c>
      <c r="CG521">
        <v>105.83333333333333</v>
      </c>
      <c r="CH521">
        <v>37.5</v>
      </c>
      <c r="CI521">
        <v>206</v>
      </c>
      <c r="CJ521" t="s">
        <v>982</v>
      </c>
      <c r="CK521">
        <v>93.75</v>
      </c>
      <c r="CL521">
        <v>55</v>
      </c>
      <c r="CM521">
        <v>137</v>
      </c>
      <c r="CN521" t="s">
        <v>1190</v>
      </c>
      <c r="CO521">
        <v>129.16666666666666</v>
      </c>
      <c r="CP521">
        <v>57</v>
      </c>
      <c r="CQ521">
        <v>29</v>
      </c>
      <c r="CR521" t="s">
        <v>857</v>
      </c>
      <c r="CS521">
        <v>107.91666666666667</v>
      </c>
      <c r="CT521">
        <v>62</v>
      </c>
      <c r="CU521">
        <v>16</v>
      </c>
      <c r="CV521" t="s">
        <v>858</v>
      </c>
      <c r="CW521">
        <v>114.58333333333333</v>
      </c>
      <c r="CX521">
        <v>109</v>
      </c>
      <c r="CY521">
        <v>1</v>
      </c>
      <c r="CZ521" t="s">
        <v>402</v>
      </c>
      <c r="DA521">
        <v>119.16666666666667</v>
      </c>
      <c r="DB521">
        <v>37</v>
      </c>
      <c r="DC521">
        <v>212</v>
      </c>
      <c r="DD521" t="s">
        <v>1805</v>
      </c>
      <c r="DE521">
        <v>110</v>
      </c>
      <c r="DF521">
        <v>43</v>
      </c>
      <c r="DG521">
        <v>191</v>
      </c>
      <c r="DH521" t="s">
        <v>982</v>
      </c>
      <c r="DI521">
        <v>101.66666666666667</v>
      </c>
      <c r="DJ521">
        <v>48</v>
      </c>
      <c r="DK521">
        <v>207</v>
      </c>
      <c r="DL521" t="s">
        <v>1821</v>
      </c>
      <c r="DM521">
        <v>101.66666666666667</v>
      </c>
      <c r="DN521">
        <v>70</v>
      </c>
      <c r="DO521">
        <v>48</v>
      </c>
      <c r="DP521" t="s">
        <v>857</v>
      </c>
      <c r="DQ521">
        <v>130</v>
      </c>
      <c r="DR521">
        <v>72</v>
      </c>
      <c r="DS521">
        <v>51</v>
      </c>
      <c r="DT521" t="s">
        <v>858</v>
      </c>
      <c r="DU521">
        <v>128.75</v>
      </c>
      <c r="DV521">
        <v>89</v>
      </c>
      <c r="DW521">
        <v>47</v>
      </c>
      <c r="DX521" t="s">
        <v>19</v>
      </c>
      <c r="DY521">
        <v>97.5</v>
      </c>
      <c r="DZ521">
        <v>20</v>
      </c>
      <c r="EA521">
        <v>236</v>
      </c>
      <c r="EB521" t="s">
        <v>20</v>
      </c>
      <c r="EC521">
        <v>70.416666666666671</v>
      </c>
      <c r="ED521">
        <v>46.5</v>
      </c>
      <c r="EE521">
        <v>195</v>
      </c>
      <c r="EF521" t="s">
        <v>124</v>
      </c>
      <c r="EG521">
        <v>109.16666666666667</v>
      </c>
      <c r="EH521">
        <v>39</v>
      </c>
      <c r="EI521">
        <v>211</v>
      </c>
      <c r="EJ521" t="s">
        <v>856</v>
      </c>
      <c r="EK521">
        <v>17.916666666666671</v>
      </c>
      <c r="EL521">
        <v>46</v>
      </c>
      <c r="EM521">
        <v>120</v>
      </c>
      <c r="EN521" t="s">
        <v>984</v>
      </c>
      <c r="EO521">
        <v>107.08333333333333</v>
      </c>
      <c r="EP521">
        <v>46</v>
      </c>
      <c r="EQ521">
        <v>120</v>
      </c>
      <c r="ER521" t="s">
        <v>986</v>
      </c>
      <c r="ES521">
        <v>81.25</v>
      </c>
      <c r="ET521">
        <v>112</v>
      </c>
      <c r="EU521">
        <v>41</v>
      </c>
      <c r="EV521">
        <v>69</v>
      </c>
      <c r="EW521">
        <v>165</v>
      </c>
      <c r="EX521">
        <v>54</v>
      </c>
      <c r="EY521">
        <v>217</v>
      </c>
      <c r="EZ521">
        <v>40</v>
      </c>
      <c r="FA521">
        <v>14</v>
      </c>
      <c r="FB521">
        <v>30</v>
      </c>
      <c r="FC521">
        <v>137</v>
      </c>
      <c r="FD521">
        <v>42</v>
      </c>
      <c r="FE521">
        <v>75</v>
      </c>
    </row>
    <row r="522" spans="1:161" x14ac:dyDescent="0.2">
      <c r="A522" t="s">
        <v>1548</v>
      </c>
      <c r="B522" t="s">
        <v>1549</v>
      </c>
      <c r="C522" t="s">
        <v>1510</v>
      </c>
      <c r="D522" t="s">
        <v>853</v>
      </c>
      <c r="E522" t="s">
        <v>1550</v>
      </c>
      <c r="F522">
        <v>100</v>
      </c>
      <c r="G522">
        <v>125</v>
      </c>
      <c r="H522" s="11" t="s">
        <v>402</v>
      </c>
      <c r="I522" s="11">
        <v>73.75</v>
      </c>
      <c r="J522">
        <v>65</v>
      </c>
      <c r="K522">
        <v>127</v>
      </c>
      <c r="L522" s="11" t="s">
        <v>111</v>
      </c>
      <c r="M522" s="11">
        <v>122.5</v>
      </c>
      <c r="N522">
        <v>92</v>
      </c>
      <c r="O522">
        <v>99</v>
      </c>
      <c r="P522" s="11" t="s">
        <v>982</v>
      </c>
      <c r="Q522" s="11">
        <v>100.41666666666667</v>
      </c>
      <c r="R522">
        <v>54</v>
      </c>
      <c r="S522">
        <v>186</v>
      </c>
      <c r="T522" t="s">
        <v>1190</v>
      </c>
      <c r="U522">
        <v>99.166666666666671</v>
      </c>
      <c r="V522">
        <v>62</v>
      </c>
      <c r="W522">
        <v>78</v>
      </c>
      <c r="X522" t="s">
        <v>857</v>
      </c>
      <c r="Y522">
        <v>123.75</v>
      </c>
      <c r="Z522">
        <v>54</v>
      </c>
      <c r="AA522">
        <v>39</v>
      </c>
      <c r="AB522" t="s">
        <v>1358</v>
      </c>
      <c r="AC522">
        <v>118.75</v>
      </c>
      <c r="AD522">
        <v>100.5</v>
      </c>
      <c r="AE522">
        <v>62</v>
      </c>
      <c r="AF522" t="s">
        <v>402</v>
      </c>
      <c r="AG522">
        <v>135.41666666666669</v>
      </c>
      <c r="AH522">
        <v>50</v>
      </c>
      <c r="AI522">
        <v>181</v>
      </c>
      <c r="AJ522" t="s">
        <v>111</v>
      </c>
      <c r="AK522">
        <v>92.083333333333329</v>
      </c>
      <c r="AL522">
        <v>79</v>
      </c>
      <c r="AM522">
        <v>100</v>
      </c>
      <c r="AN522" t="s">
        <v>982</v>
      </c>
      <c r="AO522">
        <v>104.16666666666667</v>
      </c>
      <c r="AP522">
        <v>54</v>
      </c>
      <c r="AQ522">
        <v>184</v>
      </c>
      <c r="AR522" t="s">
        <v>1190</v>
      </c>
      <c r="AS522">
        <v>104.16666666666667</v>
      </c>
      <c r="AT522">
        <v>45</v>
      </c>
      <c r="AU522">
        <v>135</v>
      </c>
      <c r="AV522" t="s">
        <v>857</v>
      </c>
      <c r="AW522">
        <v>117.91666666666667</v>
      </c>
      <c r="AX522">
        <v>44</v>
      </c>
      <c r="AY522">
        <v>84</v>
      </c>
      <c r="AZ522" t="s">
        <v>1358</v>
      </c>
      <c r="BA522">
        <v>81.25</v>
      </c>
      <c r="BB522">
        <v>83</v>
      </c>
      <c r="BC522">
        <v>147</v>
      </c>
      <c r="BD522" t="s">
        <v>402</v>
      </c>
      <c r="BE522">
        <v>115</v>
      </c>
      <c r="BF522">
        <v>49</v>
      </c>
      <c r="BG522">
        <v>162</v>
      </c>
      <c r="BH522" t="s">
        <v>111</v>
      </c>
      <c r="BI522">
        <v>88.333333333333329</v>
      </c>
      <c r="BJ522">
        <v>80</v>
      </c>
      <c r="BK522">
        <v>110</v>
      </c>
      <c r="BL522" t="s">
        <v>982</v>
      </c>
      <c r="BM522">
        <v>93.333333333333329</v>
      </c>
      <c r="BN522">
        <v>57</v>
      </c>
      <c r="BO522">
        <v>194</v>
      </c>
      <c r="BP522" t="s">
        <v>1190</v>
      </c>
      <c r="BQ522">
        <v>96.666666666666671</v>
      </c>
      <c r="BR522">
        <v>47</v>
      </c>
      <c r="BS522">
        <v>178</v>
      </c>
      <c r="BT522" t="s">
        <v>857</v>
      </c>
      <c r="BU522">
        <v>70</v>
      </c>
      <c r="BV522">
        <v>70</v>
      </c>
      <c r="BW522">
        <v>39</v>
      </c>
      <c r="BX522" t="s">
        <v>858</v>
      </c>
      <c r="BY522">
        <v>132.08333333333334</v>
      </c>
      <c r="BZ522">
        <v>78</v>
      </c>
      <c r="CA522">
        <v>183</v>
      </c>
      <c r="CB522" t="s">
        <v>402</v>
      </c>
      <c r="CC522">
        <v>54.166666666666671</v>
      </c>
      <c r="CD522">
        <v>72</v>
      </c>
      <c r="CE522">
        <v>134</v>
      </c>
      <c r="CF522" t="s">
        <v>111</v>
      </c>
      <c r="CG522">
        <v>124.16666666666667</v>
      </c>
      <c r="CH522">
        <v>61</v>
      </c>
      <c r="CI522">
        <v>94</v>
      </c>
      <c r="CJ522" t="s">
        <v>982</v>
      </c>
      <c r="CK522">
        <v>125.83333333333334</v>
      </c>
      <c r="CL522">
        <v>47</v>
      </c>
      <c r="CM522">
        <v>186</v>
      </c>
      <c r="CN522" t="s">
        <v>1190</v>
      </c>
      <c r="CO522">
        <v>84.583333333333329</v>
      </c>
      <c r="CP522">
        <v>44</v>
      </c>
      <c r="CQ522">
        <v>106</v>
      </c>
      <c r="CR522" t="s">
        <v>857</v>
      </c>
      <c r="CS522">
        <v>143.75</v>
      </c>
      <c r="CT522">
        <v>44</v>
      </c>
      <c r="CU522">
        <v>116</v>
      </c>
      <c r="CV522" t="s">
        <v>858</v>
      </c>
      <c r="CW522">
        <v>132.08333333333334</v>
      </c>
      <c r="CX522">
        <v>95</v>
      </c>
      <c r="CY522">
        <v>73</v>
      </c>
      <c r="CZ522" t="s">
        <v>402</v>
      </c>
      <c r="DA522">
        <v>166.25</v>
      </c>
      <c r="DB522">
        <v>47</v>
      </c>
      <c r="DC522">
        <v>192</v>
      </c>
      <c r="DD522" t="s">
        <v>1805</v>
      </c>
      <c r="DE522">
        <v>102.91666666666667</v>
      </c>
      <c r="DF522">
        <v>53.5</v>
      </c>
      <c r="DG522">
        <v>156</v>
      </c>
      <c r="DH522" t="s">
        <v>982</v>
      </c>
      <c r="DI522">
        <v>109.16666666666667</v>
      </c>
      <c r="DJ522">
        <v>56</v>
      </c>
      <c r="DK522">
        <v>149</v>
      </c>
      <c r="DL522" t="s">
        <v>1821</v>
      </c>
      <c r="DM522">
        <v>82.916666666666671</v>
      </c>
      <c r="DN522">
        <v>51</v>
      </c>
      <c r="DO522">
        <v>211</v>
      </c>
      <c r="DP522" t="s">
        <v>857</v>
      </c>
      <c r="DQ522">
        <v>86.666666666666671</v>
      </c>
      <c r="DR522">
        <v>56</v>
      </c>
      <c r="DS522">
        <v>193</v>
      </c>
      <c r="DT522" t="s">
        <v>858</v>
      </c>
      <c r="DU522">
        <v>94.166666666666671</v>
      </c>
      <c r="DV522">
        <v>66.5</v>
      </c>
      <c r="DW522">
        <v>232</v>
      </c>
      <c r="DX522" t="s">
        <v>402</v>
      </c>
      <c r="DY522">
        <v>17.5</v>
      </c>
      <c r="DZ522">
        <v>37</v>
      </c>
      <c r="EA522">
        <v>199</v>
      </c>
      <c r="EB522" t="s">
        <v>1805</v>
      </c>
      <c r="EC522">
        <v>86.666666666666671</v>
      </c>
      <c r="ED522">
        <v>54.5</v>
      </c>
      <c r="EE522">
        <v>178</v>
      </c>
      <c r="EF522" t="s">
        <v>982</v>
      </c>
      <c r="EG522">
        <v>70.833333333333329</v>
      </c>
      <c r="EH522">
        <v>62</v>
      </c>
      <c r="EI522">
        <v>108</v>
      </c>
      <c r="EJ522" t="s">
        <v>1190</v>
      </c>
      <c r="EK522">
        <v>80</v>
      </c>
      <c r="EL522">
        <v>38</v>
      </c>
      <c r="EM522">
        <v>179</v>
      </c>
      <c r="EN522" t="s">
        <v>857</v>
      </c>
      <c r="EO522">
        <v>112.5</v>
      </c>
      <c r="EP522">
        <v>38</v>
      </c>
      <c r="EQ522">
        <v>179</v>
      </c>
      <c r="ER522" t="s">
        <v>858</v>
      </c>
      <c r="ES522">
        <v>110.83333333333333</v>
      </c>
      <c r="ET522">
        <v>113</v>
      </c>
      <c r="EU522">
        <v>34</v>
      </c>
      <c r="EV522">
        <v>68</v>
      </c>
      <c r="EW522">
        <v>167</v>
      </c>
      <c r="EX522">
        <v>104</v>
      </c>
      <c r="EY522">
        <v>108</v>
      </c>
      <c r="EZ522">
        <v>36</v>
      </c>
      <c r="FA522">
        <v>60</v>
      </c>
      <c r="FB522">
        <v>24</v>
      </c>
      <c r="FC522">
        <v>209</v>
      </c>
      <c r="FD522">
        <v>32</v>
      </c>
      <c r="FE522">
        <v>205</v>
      </c>
    </row>
    <row r="523" spans="1:161" x14ac:dyDescent="0.2">
      <c r="A523" t="s">
        <v>1551</v>
      </c>
      <c r="B523" t="s">
        <v>1552</v>
      </c>
      <c r="C523" t="s">
        <v>1510</v>
      </c>
      <c r="D523" t="s">
        <v>853</v>
      </c>
      <c r="E523" t="s">
        <v>1553</v>
      </c>
      <c r="F523">
        <v>96</v>
      </c>
      <c r="G523">
        <v>161</v>
      </c>
      <c r="H523" s="11" t="s">
        <v>402</v>
      </c>
      <c r="I523" s="11">
        <v>81.666666666666671</v>
      </c>
      <c r="J523">
        <v>73</v>
      </c>
      <c r="K523">
        <v>95</v>
      </c>
      <c r="L523" s="11" t="s">
        <v>111</v>
      </c>
      <c r="M523" s="11">
        <v>133.33333333333331</v>
      </c>
      <c r="N523">
        <v>104</v>
      </c>
      <c r="O523">
        <v>45</v>
      </c>
      <c r="P523" s="11" t="s">
        <v>982</v>
      </c>
      <c r="Q523" s="11">
        <v>108.75</v>
      </c>
      <c r="R523">
        <v>55.5</v>
      </c>
      <c r="S523">
        <v>173</v>
      </c>
      <c r="T523" t="s">
        <v>1190</v>
      </c>
      <c r="U523">
        <v>104.16666666666667</v>
      </c>
      <c r="V523">
        <v>49</v>
      </c>
      <c r="W523">
        <v>199</v>
      </c>
      <c r="X523" t="s">
        <v>857</v>
      </c>
      <c r="Y523">
        <v>39.583333333333336</v>
      </c>
      <c r="Z523">
        <v>42</v>
      </c>
      <c r="AA523">
        <v>156</v>
      </c>
      <c r="AB523" t="s">
        <v>1358</v>
      </c>
      <c r="AC523">
        <v>120</v>
      </c>
      <c r="AD523">
        <v>96</v>
      </c>
      <c r="AE523">
        <v>117</v>
      </c>
      <c r="AF523" t="s">
        <v>402</v>
      </c>
      <c r="AG523">
        <v>110</v>
      </c>
      <c r="AH523">
        <v>52</v>
      </c>
      <c r="AI523">
        <v>175</v>
      </c>
      <c r="AJ523" t="s">
        <v>111</v>
      </c>
      <c r="AK523">
        <v>82.5</v>
      </c>
      <c r="AL523">
        <v>89</v>
      </c>
      <c r="AM523">
        <v>66</v>
      </c>
      <c r="AN523" t="s">
        <v>982</v>
      </c>
      <c r="AO523">
        <v>88.75</v>
      </c>
      <c r="AP523">
        <v>54.5</v>
      </c>
      <c r="AQ523">
        <v>183</v>
      </c>
      <c r="AR523" t="s">
        <v>1190</v>
      </c>
      <c r="AS523">
        <v>91.666666666666671</v>
      </c>
      <c r="AT523">
        <v>59</v>
      </c>
      <c r="AU523">
        <v>54</v>
      </c>
      <c r="AV523" t="s">
        <v>857</v>
      </c>
      <c r="AW523">
        <v>106.25</v>
      </c>
      <c r="AX523">
        <v>27</v>
      </c>
      <c r="AY523">
        <v>204</v>
      </c>
      <c r="AZ523" t="s">
        <v>1358</v>
      </c>
      <c r="BA523">
        <v>39.166666666666671</v>
      </c>
      <c r="BB523">
        <v>84</v>
      </c>
      <c r="BC523">
        <v>141</v>
      </c>
      <c r="BD523" t="s">
        <v>402</v>
      </c>
      <c r="BE523">
        <v>103.75</v>
      </c>
      <c r="BF523">
        <v>58</v>
      </c>
      <c r="BG523">
        <v>133</v>
      </c>
      <c r="BH523" t="s">
        <v>111</v>
      </c>
      <c r="BI523">
        <v>79.166666666666657</v>
      </c>
      <c r="BJ523">
        <v>102</v>
      </c>
      <c r="BK523">
        <v>39</v>
      </c>
      <c r="BL523" t="s">
        <v>982</v>
      </c>
      <c r="BM523">
        <v>110.83333333333333</v>
      </c>
      <c r="BN523">
        <v>62</v>
      </c>
      <c r="BO523">
        <v>163</v>
      </c>
      <c r="BP523" t="s">
        <v>1190</v>
      </c>
      <c r="BQ523">
        <v>97.5</v>
      </c>
      <c r="BR523">
        <v>63</v>
      </c>
      <c r="BS523">
        <v>69</v>
      </c>
      <c r="BT523" t="s">
        <v>857</v>
      </c>
      <c r="BU523">
        <v>103.75</v>
      </c>
      <c r="BV523">
        <v>68</v>
      </c>
      <c r="BW523">
        <v>58</v>
      </c>
      <c r="BX523" t="s">
        <v>858</v>
      </c>
      <c r="BY523">
        <v>93.75</v>
      </c>
      <c r="BZ523">
        <v>82</v>
      </c>
      <c r="CA523">
        <v>150</v>
      </c>
      <c r="CB523" t="s">
        <v>402</v>
      </c>
      <c r="CC523">
        <v>112.08333333333333</v>
      </c>
      <c r="CD523">
        <v>88</v>
      </c>
      <c r="CE523">
        <v>83</v>
      </c>
      <c r="CF523" t="s">
        <v>111</v>
      </c>
      <c r="CG523">
        <v>115.83333333333333</v>
      </c>
      <c r="CH523">
        <v>66.5</v>
      </c>
      <c r="CI523">
        <v>65</v>
      </c>
      <c r="CJ523" t="s">
        <v>982</v>
      </c>
      <c r="CK523">
        <v>99.583333333333329</v>
      </c>
      <c r="CL523">
        <v>52</v>
      </c>
      <c r="CM523">
        <v>157</v>
      </c>
      <c r="CN523" t="s">
        <v>1190</v>
      </c>
      <c r="CO523">
        <v>96.666666666666671</v>
      </c>
      <c r="CP523">
        <v>48</v>
      </c>
      <c r="CQ523">
        <v>78</v>
      </c>
      <c r="CR523" t="s">
        <v>857</v>
      </c>
      <c r="CS523">
        <v>143.75</v>
      </c>
      <c r="CT523">
        <v>57</v>
      </c>
      <c r="CU523">
        <v>43</v>
      </c>
      <c r="CV523" t="s">
        <v>858</v>
      </c>
      <c r="CW523">
        <v>93.75</v>
      </c>
      <c r="CX523">
        <v>85</v>
      </c>
      <c r="CY523">
        <v>179</v>
      </c>
      <c r="CZ523" t="s">
        <v>402</v>
      </c>
      <c r="DA523">
        <v>95</v>
      </c>
      <c r="DB523">
        <v>70</v>
      </c>
      <c r="DC523">
        <v>121</v>
      </c>
      <c r="DD523" t="s">
        <v>1805</v>
      </c>
      <c r="DE523">
        <v>135</v>
      </c>
      <c r="DF523">
        <v>78.5</v>
      </c>
      <c r="DG523">
        <v>64</v>
      </c>
      <c r="DH523" t="s">
        <v>982</v>
      </c>
      <c r="DI523">
        <v>91.25</v>
      </c>
      <c r="DJ523">
        <v>56</v>
      </c>
      <c r="DK523">
        <v>149</v>
      </c>
      <c r="DL523" t="s">
        <v>1821</v>
      </c>
      <c r="DM523">
        <v>102.5</v>
      </c>
      <c r="DN523">
        <v>55</v>
      </c>
      <c r="DO523">
        <v>183</v>
      </c>
      <c r="DP523" t="s">
        <v>857</v>
      </c>
      <c r="DQ523">
        <v>32.916666666666671</v>
      </c>
      <c r="DR523">
        <v>76</v>
      </c>
      <c r="DS523">
        <v>28</v>
      </c>
      <c r="DT523" t="s">
        <v>858</v>
      </c>
      <c r="DU523">
        <v>97.5</v>
      </c>
      <c r="DV523">
        <v>76</v>
      </c>
      <c r="DW523">
        <v>167</v>
      </c>
      <c r="DX523" t="s">
        <v>402</v>
      </c>
      <c r="DY523">
        <v>97.916666666666671</v>
      </c>
      <c r="DZ523">
        <v>36</v>
      </c>
      <c r="EA523">
        <v>205</v>
      </c>
      <c r="EB523" t="s">
        <v>1805</v>
      </c>
      <c r="EC523">
        <v>53.333333333333336</v>
      </c>
      <c r="ED523">
        <v>82.5</v>
      </c>
      <c r="EE523">
        <v>43</v>
      </c>
      <c r="EF523" t="s">
        <v>982</v>
      </c>
      <c r="EG523">
        <v>115.83333333333333</v>
      </c>
      <c r="EH523">
        <v>56</v>
      </c>
      <c r="EI523">
        <v>155</v>
      </c>
      <c r="EJ523" t="s">
        <v>1190</v>
      </c>
      <c r="EK523">
        <v>92.916666666666671</v>
      </c>
      <c r="EL523">
        <v>62</v>
      </c>
      <c r="EM523">
        <v>22</v>
      </c>
      <c r="EN523" t="s">
        <v>857</v>
      </c>
      <c r="EO523">
        <v>147.91666666666669</v>
      </c>
      <c r="EP523">
        <v>62</v>
      </c>
      <c r="EQ523">
        <v>22</v>
      </c>
      <c r="ER523" t="s">
        <v>858</v>
      </c>
      <c r="ES523">
        <v>127.08333333333333</v>
      </c>
      <c r="ET523">
        <v>100</v>
      </c>
      <c r="EU523">
        <v>162</v>
      </c>
      <c r="EV523">
        <v>84</v>
      </c>
      <c r="EW523">
        <v>93</v>
      </c>
      <c r="EX523">
        <v>111</v>
      </c>
      <c r="EY523">
        <v>81</v>
      </c>
      <c r="EZ523">
        <v>32</v>
      </c>
      <c r="FA523">
        <v>138</v>
      </c>
      <c r="FB523">
        <v>30</v>
      </c>
      <c r="FC523">
        <v>137</v>
      </c>
      <c r="FD523">
        <v>41</v>
      </c>
      <c r="FE523">
        <v>87</v>
      </c>
    </row>
    <row r="524" spans="1:161" x14ac:dyDescent="0.2">
      <c r="A524" t="s">
        <v>1554</v>
      </c>
      <c r="B524" t="s">
        <v>1555</v>
      </c>
      <c r="C524" t="s">
        <v>1510</v>
      </c>
      <c r="D524" t="s">
        <v>853</v>
      </c>
      <c r="E524" t="s">
        <v>1556</v>
      </c>
      <c r="F524">
        <v>119</v>
      </c>
      <c r="G524">
        <v>4</v>
      </c>
      <c r="H524" s="11" t="s">
        <v>402</v>
      </c>
      <c r="I524" s="11">
        <v>100</v>
      </c>
      <c r="J524">
        <v>17</v>
      </c>
      <c r="K524">
        <v>236</v>
      </c>
      <c r="L524" s="11" t="s">
        <v>111</v>
      </c>
      <c r="M524" s="11">
        <v>100</v>
      </c>
      <c r="N524">
        <v>99</v>
      </c>
      <c r="O524">
        <v>66</v>
      </c>
      <c r="P524" s="11" t="s">
        <v>982</v>
      </c>
      <c r="Q524" s="11">
        <v>100</v>
      </c>
      <c r="R524">
        <v>73.5</v>
      </c>
      <c r="S524">
        <v>9</v>
      </c>
      <c r="T524" t="s">
        <v>1190</v>
      </c>
      <c r="U524">
        <v>100</v>
      </c>
      <c r="V524">
        <v>63</v>
      </c>
      <c r="W524">
        <v>63</v>
      </c>
      <c r="X524" t="s">
        <v>857</v>
      </c>
      <c r="Y524">
        <v>100</v>
      </c>
      <c r="Z524">
        <v>39</v>
      </c>
      <c r="AA524">
        <v>181</v>
      </c>
      <c r="AB524" t="s">
        <v>1358</v>
      </c>
      <c r="AC524">
        <v>100</v>
      </c>
      <c r="AD524">
        <v>0</v>
      </c>
      <c r="AE524">
        <v>219</v>
      </c>
      <c r="AF524" t="s">
        <v>402</v>
      </c>
      <c r="AG524">
        <v>100</v>
      </c>
      <c r="AH524">
        <v>0</v>
      </c>
      <c r="AI524">
        <v>218</v>
      </c>
      <c r="AJ524" t="s">
        <v>111</v>
      </c>
      <c r="AK524">
        <v>100</v>
      </c>
      <c r="AL524">
        <v>0</v>
      </c>
      <c r="AM524">
        <v>218</v>
      </c>
      <c r="AN524" t="s">
        <v>982</v>
      </c>
      <c r="AO524">
        <v>100</v>
      </c>
      <c r="AP524">
        <v>0</v>
      </c>
      <c r="AQ524">
        <v>218</v>
      </c>
      <c r="AR524" t="s">
        <v>1190</v>
      </c>
      <c r="AS524">
        <v>100</v>
      </c>
      <c r="AT524">
        <v>0</v>
      </c>
      <c r="AU524">
        <v>218</v>
      </c>
      <c r="AV524" t="s">
        <v>857</v>
      </c>
      <c r="AW524">
        <v>100</v>
      </c>
      <c r="AX524">
        <v>0</v>
      </c>
      <c r="AY524">
        <v>218</v>
      </c>
      <c r="AZ524" t="s">
        <v>1358</v>
      </c>
      <c r="BA524">
        <v>100</v>
      </c>
      <c r="BB524">
        <v>0</v>
      </c>
      <c r="BC524">
        <v>221</v>
      </c>
      <c r="BD524" t="s">
        <v>402</v>
      </c>
      <c r="BE524">
        <v>100</v>
      </c>
      <c r="BF524">
        <v>0</v>
      </c>
      <c r="BG524">
        <v>221</v>
      </c>
      <c r="BH524" t="s">
        <v>111</v>
      </c>
      <c r="BI524">
        <v>100</v>
      </c>
      <c r="BJ524">
        <v>0</v>
      </c>
      <c r="BK524">
        <v>221</v>
      </c>
      <c r="BL524" t="s">
        <v>982</v>
      </c>
      <c r="BM524">
        <v>100</v>
      </c>
      <c r="BN524">
        <v>0</v>
      </c>
      <c r="BO524">
        <v>221</v>
      </c>
      <c r="BP524" t="s">
        <v>1190</v>
      </c>
      <c r="BQ524">
        <v>100</v>
      </c>
      <c r="BR524">
        <v>0</v>
      </c>
      <c r="BS524">
        <v>221</v>
      </c>
      <c r="BT524" t="s">
        <v>857</v>
      </c>
      <c r="BU524">
        <v>100</v>
      </c>
      <c r="BV524">
        <v>0</v>
      </c>
      <c r="BW524">
        <v>221</v>
      </c>
      <c r="BX524" t="s">
        <v>858</v>
      </c>
      <c r="BY524">
        <v>100</v>
      </c>
      <c r="BZ524">
        <v>93</v>
      </c>
      <c r="CA524">
        <v>61</v>
      </c>
      <c r="CB524" t="s">
        <v>402</v>
      </c>
      <c r="CC524">
        <v>97.5</v>
      </c>
      <c r="CD524">
        <v>62</v>
      </c>
      <c r="CE524">
        <v>167</v>
      </c>
      <c r="CF524" t="s">
        <v>111</v>
      </c>
      <c r="CG524">
        <v>106.66666666666667</v>
      </c>
      <c r="CH524">
        <v>78</v>
      </c>
      <c r="CI524">
        <v>25</v>
      </c>
      <c r="CJ524" t="s">
        <v>982</v>
      </c>
      <c r="CK524">
        <v>101.66666666666667</v>
      </c>
      <c r="CL524">
        <v>50</v>
      </c>
      <c r="CM524">
        <v>170</v>
      </c>
      <c r="CN524" t="s">
        <v>1190</v>
      </c>
      <c r="CO524">
        <v>65.416666666666657</v>
      </c>
      <c r="CP524">
        <v>55</v>
      </c>
      <c r="CQ524">
        <v>37</v>
      </c>
      <c r="CR524" t="s">
        <v>857</v>
      </c>
      <c r="CS524">
        <v>119.58333333333333</v>
      </c>
      <c r="CT524">
        <v>33</v>
      </c>
      <c r="CU524">
        <v>193</v>
      </c>
      <c r="CV524" t="s">
        <v>858</v>
      </c>
      <c r="CW524">
        <v>61.666666666666664</v>
      </c>
      <c r="CX524">
        <v>97</v>
      </c>
      <c r="CY524">
        <v>55</v>
      </c>
      <c r="CZ524" t="s">
        <v>402</v>
      </c>
      <c r="DA524">
        <v>79.583333333333329</v>
      </c>
      <c r="DB524">
        <v>50</v>
      </c>
      <c r="DC524">
        <v>183</v>
      </c>
      <c r="DD524" t="s">
        <v>1805</v>
      </c>
      <c r="DE524">
        <v>90.833333333333329</v>
      </c>
      <c r="DF524">
        <v>89</v>
      </c>
      <c r="DG524">
        <v>29</v>
      </c>
      <c r="DH524" t="s">
        <v>982</v>
      </c>
      <c r="DI524">
        <v>91.666666666666671</v>
      </c>
      <c r="DJ524">
        <v>63</v>
      </c>
      <c r="DK524">
        <v>87</v>
      </c>
      <c r="DL524" t="s">
        <v>1821</v>
      </c>
      <c r="DM524">
        <v>101.25</v>
      </c>
      <c r="DN524">
        <v>65</v>
      </c>
      <c r="DO524">
        <v>84</v>
      </c>
      <c r="DP524" t="s">
        <v>857</v>
      </c>
      <c r="DQ524">
        <v>100</v>
      </c>
      <c r="DR524">
        <v>68</v>
      </c>
      <c r="DS524">
        <v>101</v>
      </c>
      <c r="DT524" t="s">
        <v>858</v>
      </c>
      <c r="DU524">
        <v>92.916666666666671</v>
      </c>
      <c r="DV524">
        <v>96.5</v>
      </c>
      <c r="DW524">
        <v>6</v>
      </c>
      <c r="DX524" t="s">
        <v>978</v>
      </c>
      <c r="DY524">
        <v>102.08333333333333</v>
      </c>
      <c r="DZ524">
        <v>45</v>
      </c>
      <c r="EA524">
        <v>161</v>
      </c>
      <c r="EB524" t="s">
        <v>1804</v>
      </c>
      <c r="EC524">
        <v>37.5</v>
      </c>
      <c r="ED524">
        <v>98.5</v>
      </c>
      <c r="EE524">
        <v>9</v>
      </c>
      <c r="EF524" t="s">
        <v>982</v>
      </c>
      <c r="EG524">
        <v>98.75</v>
      </c>
      <c r="EH524">
        <v>64</v>
      </c>
      <c r="EI524">
        <v>90</v>
      </c>
      <c r="EJ524" t="s">
        <v>1821</v>
      </c>
      <c r="EK524">
        <v>120</v>
      </c>
      <c r="EL524">
        <v>51</v>
      </c>
      <c r="EM524">
        <v>84</v>
      </c>
      <c r="EN524" t="s">
        <v>984</v>
      </c>
      <c r="EO524">
        <v>79.166666666666657</v>
      </c>
      <c r="EP524">
        <v>51</v>
      </c>
      <c r="EQ524">
        <v>84</v>
      </c>
      <c r="ER524" t="s">
        <v>986</v>
      </c>
      <c r="ES524">
        <v>82.083333333333329</v>
      </c>
      <c r="ET524">
        <v>119</v>
      </c>
      <c r="EU524">
        <v>11</v>
      </c>
      <c r="EV524">
        <v>101</v>
      </c>
      <c r="EW524">
        <v>11</v>
      </c>
      <c r="EX524">
        <v>133</v>
      </c>
      <c r="EY524">
        <v>6</v>
      </c>
      <c r="EZ524">
        <v>32</v>
      </c>
      <c r="FA524">
        <v>138</v>
      </c>
      <c r="FB524">
        <v>39</v>
      </c>
      <c r="FC524">
        <v>34</v>
      </c>
      <c r="FD524">
        <v>44</v>
      </c>
      <c r="FE524">
        <v>41</v>
      </c>
    </row>
    <row r="525" spans="1:161" x14ac:dyDescent="0.2">
      <c r="A525" t="s">
        <v>1557</v>
      </c>
      <c r="B525" t="s">
        <v>1558</v>
      </c>
      <c r="C525" t="s">
        <v>1510</v>
      </c>
      <c r="D525" t="s">
        <v>853</v>
      </c>
      <c r="E525" t="s">
        <v>1559</v>
      </c>
      <c r="F525">
        <v>92</v>
      </c>
      <c r="G525">
        <v>195</v>
      </c>
      <c r="H525" s="11" t="s">
        <v>402</v>
      </c>
      <c r="I525" s="11">
        <v>105.41666666666667</v>
      </c>
      <c r="J525">
        <v>84</v>
      </c>
      <c r="K525">
        <v>53</v>
      </c>
      <c r="L525" s="11" t="s">
        <v>111</v>
      </c>
      <c r="M525" s="11">
        <v>115.41666666666667</v>
      </c>
      <c r="N525">
        <v>81</v>
      </c>
      <c r="O525">
        <v>135</v>
      </c>
      <c r="P525" s="11" t="s">
        <v>982</v>
      </c>
      <c r="Q525" s="11">
        <v>81.25</v>
      </c>
      <c r="R525">
        <v>58</v>
      </c>
      <c r="S525">
        <v>149</v>
      </c>
      <c r="T525" t="s">
        <v>1190</v>
      </c>
      <c r="U525">
        <v>100.41666666666667</v>
      </c>
      <c r="V525">
        <v>50</v>
      </c>
      <c r="W525">
        <v>192</v>
      </c>
      <c r="X525" t="s">
        <v>857</v>
      </c>
      <c r="Y525">
        <v>40.833333333333336</v>
      </c>
      <c r="Z525">
        <v>44</v>
      </c>
      <c r="AA525">
        <v>131</v>
      </c>
      <c r="AB525" t="s">
        <v>1358</v>
      </c>
      <c r="AC525">
        <v>55.416666666666664</v>
      </c>
      <c r="AD525">
        <v>82</v>
      </c>
      <c r="AE525">
        <v>208</v>
      </c>
      <c r="AF525" t="s">
        <v>402</v>
      </c>
      <c r="AG525">
        <v>91.666666666666671</v>
      </c>
      <c r="AH525">
        <v>73</v>
      </c>
      <c r="AI525">
        <v>90</v>
      </c>
      <c r="AJ525" t="s">
        <v>111</v>
      </c>
      <c r="AK525">
        <v>86.666666666666671</v>
      </c>
      <c r="AL525">
        <v>82.5</v>
      </c>
      <c r="AM525">
        <v>90</v>
      </c>
      <c r="AN525" t="s">
        <v>982</v>
      </c>
      <c r="AO525">
        <v>85.833333333333329</v>
      </c>
      <c r="AP525">
        <v>59.5</v>
      </c>
      <c r="AQ525">
        <v>150</v>
      </c>
      <c r="AR525" t="s">
        <v>1190</v>
      </c>
      <c r="AS525">
        <v>90.416666666666671</v>
      </c>
      <c r="AT525">
        <v>60</v>
      </c>
      <c r="AU525">
        <v>50</v>
      </c>
      <c r="AV525" t="s">
        <v>857</v>
      </c>
      <c r="AW525">
        <v>103.75</v>
      </c>
      <c r="AX525">
        <v>53</v>
      </c>
      <c r="AY525">
        <v>24</v>
      </c>
      <c r="AZ525" t="s">
        <v>1358</v>
      </c>
      <c r="BA525">
        <v>102.91666666666667</v>
      </c>
      <c r="BB525">
        <v>78</v>
      </c>
      <c r="BC525">
        <v>188</v>
      </c>
      <c r="BD525" t="s">
        <v>402</v>
      </c>
      <c r="BE525">
        <v>117.08333333333333</v>
      </c>
      <c r="BF525">
        <v>80</v>
      </c>
      <c r="BG525">
        <v>58</v>
      </c>
      <c r="BH525" t="s">
        <v>111</v>
      </c>
      <c r="BI525">
        <v>91.25</v>
      </c>
      <c r="BJ525">
        <v>94.5</v>
      </c>
      <c r="BK525">
        <v>56</v>
      </c>
      <c r="BL525" t="s">
        <v>982</v>
      </c>
      <c r="BM525">
        <v>102.91666666666667</v>
      </c>
      <c r="BN525">
        <v>67</v>
      </c>
      <c r="BO525">
        <v>127</v>
      </c>
      <c r="BP525" t="s">
        <v>1190</v>
      </c>
      <c r="BQ525">
        <v>108.75</v>
      </c>
      <c r="BR525">
        <v>64</v>
      </c>
      <c r="BS525">
        <v>59</v>
      </c>
      <c r="BT525" t="s">
        <v>857</v>
      </c>
      <c r="BU525">
        <v>109.16666666666667</v>
      </c>
      <c r="BV525">
        <v>71</v>
      </c>
      <c r="BW525">
        <v>31</v>
      </c>
      <c r="BX525" t="s">
        <v>858</v>
      </c>
      <c r="BY525">
        <v>116.25</v>
      </c>
      <c r="BZ525">
        <v>67</v>
      </c>
      <c r="CA525">
        <v>229</v>
      </c>
      <c r="CB525" t="s">
        <v>402</v>
      </c>
      <c r="CC525">
        <v>91.666666666666671</v>
      </c>
      <c r="CD525">
        <v>106</v>
      </c>
      <c r="CE525">
        <v>37</v>
      </c>
      <c r="CF525" t="s">
        <v>111</v>
      </c>
      <c r="CG525">
        <v>129.58333333333334</v>
      </c>
      <c r="CH525">
        <v>67.5</v>
      </c>
      <c r="CI525">
        <v>63</v>
      </c>
      <c r="CJ525" t="s">
        <v>982</v>
      </c>
      <c r="CK525">
        <v>104.58333333333333</v>
      </c>
      <c r="CL525">
        <v>53</v>
      </c>
      <c r="CM525">
        <v>148</v>
      </c>
      <c r="CN525" t="s">
        <v>1190</v>
      </c>
      <c r="CO525">
        <v>76.666666666666671</v>
      </c>
      <c r="CP525">
        <v>47</v>
      </c>
      <c r="CQ525">
        <v>81</v>
      </c>
      <c r="CR525" t="s">
        <v>857</v>
      </c>
      <c r="CS525">
        <v>105.41666666666667</v>
      </c>
      <c r="CT525">
        <v>53</v>
      </c>
      <c r="CU525">
        <v>70</v>
      </c>
      <c r="CV525" t="s">
        <v>858</v>
      </c>
      <c r="CW525">
        <v>97.5</v>
      </c>
      <c r="CX525">
        <v>79</v>
      </c>
      <c r="CY525">
        <v>209</v>
      </c>
      <c r="CZ525" t="s">
        <v>402</v>
      </c>
      <c r="DA525">
        <v>86.666666666666671</v>
      </c>
      <c r="DB525">
        <v>75</v>
      </c>
      <c r="DC525">
        <v>108</v>
      </c>
      <c r="DD525" t="s">
        <v>1805</v>
      </c>
      <c r="DE525">
        <v>89.166666666666671</v>
      </c>
      <c r="DF525">
        <v>74.5</v>
      </c>
      <c r="DG525">
        <v>74</v>
      </c>
      <c r="DH525" t="s">
        <v>982</v>
      </c>
      <c r="DI525">
        <v>101.25</v>
      </c>
      <c r="DJ525">
        <v>62</v>
      </c>
      <c r="DK525">
        <v>92</v>
      </c>
      <c r="DL525" t="s">
        <v>1821</v>
      </c>
      <c r="DM525">
        <v>140.83333333333334</v>
      </c>
      <c r="DN525">
        <v>64</v>
      </c>
      <c r="DO525">
        <v>94</v>
      </c>
      <c r="DP525" t="s">
        <v>857</v>
      </c>
      <c r="DQ525">
        <v>62.5</v>
      </c>
      <c r="DR525">
        <v>71</v>
      </c>
      <c r="DS525">
        <v>64</v>
      </c>
      <c r="DT525" t="s">
        <v>858</v>
      </c>
      <c r="DU525">
        <v>75</v>
      </c>
      <c r="DV525">
        <v>75</v>
      </c>
      <c r="DW525">
        <v>177</v>
      </c>
      <c r="DX525" t="s">
        <v>402</v>
      </c>
      <c r="DY525">
        <v>100</v>
      </c>
      <c r="DZ525">
        <v>61</v>
      </c>
      <c r="EA525">
        <v>82</v>
      </c>
      <c r="EB525" t="s">
        <v>1805</v>
      </c>
      <c r="EC525">
        <v>100</v>
      </c>
      <c r="ED525">
        <v>75</v>
      </c>
      <c r="EE525">
        <v>77</v>
      </c>
      <c r="EF525" t="s">
        <v>982</v>
      </c>
      <c r="EG525">
        <v>100</v>
      </c>
      <c r="EH525">
        <v>46</v>
      </c>
      <c r="EI525">
        <v>190</v>
      </c>
      <c r="EJ525" t="s">
        <v>1190</v>
      </c>
      <c r="EK525">
        <v>100</v>
      </c>
      <c r="EL525">
        <v>71</v>
      </c>
      <c r="EM525">
        <v>4</v>
      </c>
      <c r="EN525" t="s">
        <v>857</v>
      </c>
      <c r="EO525">
        <v>100</v>
      </c>
      <c r="EP525">
        <v>71</v>
      </c>
      <c r="EQ525">
        <v>4</v>
      </c>
      <c r="ER525" t="s">
        <v>858</v>
      </c>
      <c r="ES525">
        <v>100</v>
      </c>
      <c r="ET525">
        <v>0</v>
      </c>
      <c r="EU525">
        <v>234</v>
      </c>
      <c r="EV525">
        <v>0</v>
      </c>
      <c r="EW525">
        <v>234</v>
      </c>
      <c r="EX525">
        <v>0</v>
      </c>
      <c r="EY525">
        <v>234</v>
      </c>
      <c r="EZ525">
        <v>0</v>
      </c>
      <c r="FA525">
        <v>234</v>
      </c>
      <c r="FB525">
        <v>0</v>
      </c>
      <c r="FC525">
        <v>234</v>
      </c>
      <c r="FD525">
        <v>0</v>
      </c>
      <c r="FE525">
        <v>234</v>
      </c>
    </row>
    <row r="526" spans="1:161" x14ac:dyDescent="0.2">
      <c r="A526" t="s">
        <v>1560</v>
      </c>
      <c r="B526" t="s">
        <v>1561</v>
      </c>
      <c r="C526" t="s">
        <v>1510</v>
      </c>
      <c r="D526" t="s">
        <v>853</v>
      </c>
      <c r="E526" t="s">
        <v>1562</v>
      </c>
      <c r="F526">
        <v>97</v>
      </c>
      <c r="G526">
        <v>151</v>
      </c>
      <c r="H526" s="11" t="s">
        <v>402</v>
      </c>
      <c r="I526" s="11">
        <v>58.75</v>
      </c>
      <c r="J526">
        <v>77</v>
      </c>
      <c r="K526">
        <v>77</v>
      </c>
      <c r="L526" s="11" t="s">
        <v>111</v>
      </c>
      <c r="M526" s="11">
        <v>90.416666666666671</v>
      </c>
      <c r="N526">
        <v>43</v>
      </c>
      <c r="O526">
        <v>224</v>
      </c>
      <c r="P526" s="11" t="s">
        <v>982</v>
      </c>
      <c r="Q526" s="11">
        <v>91.25</v>
      </c>
      <c r="R526">
        <v>71</v>
      </c>
      <c r="S526">
        <v>25</v>
      </c>
      <c r="T526" t="s">
        <v>1190</v>
      </c>
      <c r="U526">
        <v>137.08333333333334</v>
      </c>
      <c r="V526">
        <v>63</v>
      </c>
      <c r="W526">
        <v>63</v>
      </c>
      <c r="X526" t="s">
        <v>857</v>
      </c>
      <c r="Y526">
        <v>85</v>
      </c>
      <c r="Z526">
        <v>54</v>
      </c>
      <c r="AA526">
        <v>39</v>
      </c>
      <c r="AB526" t="s">
        <v>1358</v>
      </c>
      <c r="AC526">
        <v>126.66666666666667</v>
      </c>
      <c r="AD526">
        <v>101.5</v>
      </c>
      <c r="AE526">
        <v>52</v>
      </c>
      <c r="AF526" t="s">
        <v>402</v>
      </c>
      <c r="AG526">
        <v>163.33333333333331</v>
      </c>
      <c r="AH526">
        <v>83</v>
      </c>
      <c r="AI526">
        <v>54</v>
      </c>
      <c r="AJ526" t="s">
        <v>111</v>
      </c>
      <c r="AK526">
        <v>139.58333333333331</v>
      </c>
      <c r="AL526">
        <v>40.5</v>
      </c>
      <c r="AM526">
        <v>203</v>
      </c>
      <c r="AN526" t="s">
        <v>982</v>
      </c>
      <c r="AO526">
        <v>103.75</v>
      </c>
      <c r="AP526">
        <v>62.5</v>
      </c>
      <c r="AQ526">
        <v>114</v>
      </c>
      <c r="AR526" t="s">
        <v>1190</v>
      </c>
      <c r="AS526">
        <v>54.166666666666671</v>
      </c>
      <c r="AT526">
        <v>64</v>
      </c>
      <c r="AU526">
        <v>27</v>
      </c>
      <c r="AV526" t="s">
        <v>857</v>
      </c>
      <c r="AW526">
        <v>123.75</v>
      </c>
      <c r="AX526">
        <v>41</v>
      </c>
      <c r="AY526">
        <v>103</v>
      </c>
      <c r="AZ526" t="s">
        <v>1358</v>
      </c>
      <c r="BA526">
        <v>81.25</v>
      </c>
      <c r="BB526">
        <v>75</v>
      </c>
      <c r="BC526">
        <v>204</v>
      </c>
      <c r="BD526" t="s">
        <v>402</v>
      </c>
      <c r="BE526">
        <v>54.583333333333336</v>
      </c>
      <c r="BF526">
        <v>53</v>
      </c>
      <c r="BG526">
        <v>149</v>
      </c>
      <c r="BH526" t="s">
        <v>111</v>
      </c>
      <c r="BI526">
        <v>76.666666666666671</v>
      </c>
      <c r="BJ526">
        <v>37.5</v>
      </c>
      <c r="BK526">
        <v>212</v>
      </c>
      <c r="BL526" t="s">
        <v>982</v>
      </c>
      <c r="BM526">
        <v>99.166666666666671</v>
      </c>
      <c r="BN526">
        <v>84</v>
      </c>
      <c r="BO526">
        <v>4</v>
      </c>
      <c r="BP526" t="s">
        <v>1190</v>
      </c>
      <c r="BQ526">
        <v>124.58333333333333</v>
      </c>
      <c r="BR526">
        <v>61</v>
      </c>
      <c r="BS526">
        <v>84</v>
      </c>
      <c r="BT526" t="s">
        <v>857</v>
      </c>
      <c r="BU526">
        <v>71.666666666666671</v>
      </c>
      <c r="BV526">
        <v>68</v>
      </c>
      <c r="BW526">
        <v>58</v>
      </c>
      <c r="BX526" t="s">
        <v>858</v>
      </c>
      <c r="BY526">
        <v>112.91666666666667</v>
      </c>
      <c r="BZ526">
        <v>89</v>
      </c>
      <c r="CA526">
        <v>95</v>
      </c>
      <c r="CB526" t="s">
        <v>402</v>
      </c>
      <c r="CC526">
        <v>139.58333333333331</v>
      </c>
      <c r="CD526">
        <v>84</v>
      </c>
      <c r="CE526">
        <v>93</v>
      </c>
      <c r="CF526" t="s">
        <v>111</v>
      </c>
      <c r="CG526">
        <v>100.41666666666667</v>
      </c>
      <c r="CH526">
        <v>37</v>
      </c>
      <c r="CI526">
        <v>210</v>
      </c>
      <c r="CJ526" t="s">
        <v>982</v>
      </c>
      <c r="CK526">
        <v>107.08333333333333</v>
      </c>
      <c r="CL526">
        <v>63</v>
      </c>
      <c r="CM526">
        <v>63</v>
      </c>
      <c r="CN526" t="s">
        <v>1190</v>
      </c>
      <c r="CO526">
        <v>90.416666666666671</v>
      </c>
      <c r="CP526">
        <v>60</v>
      </c>
      <c r="CQ526">
        <v>16</v>
      </c>
      <c r="CR526" t="s">
        <v>857</v>
      </c>
      <c r="CS526">
        <v>119.16666666666667</v>
      </c>
      <c r="CT526">
        <v>49</v>
      </c>
      <c r="CU526">
        <v>89</v>
      </c>
      <c r="CV526" t="s">
        <v>858</v>
      </c>
      <c r="CW526">
        <v>98.75</v>
      </c>
      <c r="CX526">
        <v>83</v>
      </c>
      <c r="CY526">
        <v>190</v>
      </c>
      <c r="CZ526" t="s">
        <v>402</v>
      </c>
      <c r="DA526">
        <v>39.166666666666671</v>
      </c>
      <c r="DB526">
        <v>78</v>
      </c>
      <c r="DC526">
        <v>94</v>
      </c>
      <c r="DD526" t="s">
        <v>1805</v>
      </c>
      <c r="DE526">
        <v>102.5</v>
      </c>
      <c r="DF526">
        <v>27.5</v>
      </c>
      <c r="DG526">
        <v>227</v>
      </c>
      <c r="DH526" t="s">
        <v>982</v>
      </c>
      <c r="DI526">
        <v>93.75</v>
      </c>
      <c r="DJ526">
        <v>67</v>
      </c>
      <c r="DK526">
        <v>40</v>
      </c>
      <c r="DL526" t="s">
        <v>1821</v>
      </c>
      <c r="DM526">
        <v>91.25</v>
      </c>
      <c r="DN526">
        <v>67</v>
      </c>
      <c r="DO526">
        <v>62</v>
      </c>
      <c r="DP526" t="s">
        <v>857</v>
      </c>
      <c r="DQ526">
        <v>90</v>
      </c>
      <c r="DR526">
        <v>69</v>
      </c>
      <c r="DS526">
        <v>86</v>
      </c>
      <c r="DT526" t="s">
        <v>858</v>
      </c>
      <c r="DU526">
        <v>80</v>
      </c>
      <c r="DV526">
        <v>89.5</v>
      </c>
      <c r="DW526">
        <v>44</v>
      </c>
      <c r="DX526" t="s">
        <v>402</v>
      </c>
      <c r="DY526">
        <v>157.91666666666669</v>
      </c>
      <c r="DZ526">
        <v>56</v>
      </c>
      <c r="EA526">
        <v>100</v>
      </c>
      <c r="EB526" t="s">
        <v>1805</v>
      </c>
      <c r="EC526">
        <v>98.75</v>
      </c>
      <c r="ED526">
        <v>38.5</v>
      </c>
      <c r="EE526">
        <v>212</v>
      </c>
      <c r="EF526" t="s">
        <v>982</v>
      </c>
      <c r="EG526">
        <v>101.25</v>
      </c>
      <c r="EH526">
        <v>76</v>
      </c>
      <c r="EI526">
        <v>19</v>
      </c>
      <c r="EJ526" t="s">
        <v>1190</v>
      </c>
      <c r="EK526">
        <v>95.416666666666671</v>
      </c>
      <c r="EL526">
        <v>59</v>
      </c>
      <c r="EM526">
        <v>38</v>
      </c>
      <c r="EN526" t="s">
        <v>857</v>
      </c>
      <c r="EO526">
        <v>154.58333333333331</v>
      </c>
      <c r="EP526">
        <v>59</v>
      </c>
      <c r="EQ526">
        <v>38</v>
      </c>
      <c r="ER526" t="s">
        <v>858</v>
      </c>
      <c r="ES526">
        <v>120.41666666666667</v>
      </c>
      <c r="ET526">
        <v>97</v>
      </c>
      <c r="EU526">
        <v>183</v>
      </c>
      <c r="EV526">
        <v>83</v>
      </c>
      <c r="EW526">
        <v>97</v>
      </c>
      <c r="EX526">
        <v>55</v>
      </c>
      <c r="EY526">
        <v>215</v>
      </c>
      <c r="EZ526">
        <v>41</v>
      </c>
      <c r="FA526">
        <v>8</v>
      </c>
      <c r="FB526">
        <v>28</v>
      </c>
      <c r="FC526">
        <v>169</v>
      </c>
      <c r="FD526">
        <v>41</v>
      </c>
      <c r="FE526">
        <v>87</v>
      </c>
    </row>
    <row r="527" spans="1:161" x14ac:dyDescent="0.2">
      <c r="A527" t="s">
        <v>1563</v>
      </c>
      <c r="B527" t="s">
        <v>1564</v>
      </c>
      <c r="C527" t="s">
        <v>1510</v>
      </c>
      <c r="D527" t="s">
        <v>853</v>
      </c>
      <c r="E527" t="s">
        <v>1565</v>
      </c>
      <c r="F527">
        <v>107</v>
      </c>
      <c r="G527">
        <v>63</v>
      </c>
      <c r="H527" s="11" t="s">
        <v>402</v>
      </c>
      <c r="I527" s="11">
        <v>100</v>
      </c>
      <c r="J527">
        <v>71</v>
      </c>
      <c r="K527">
        <v>101</v>
      </c>
      <c r="L527" s="11" t="s">
        <v>111</v>
      </c>
      <c r="M527" s="11">
        <v>100</v>
      </c>
      <c r="N527">
        <v>53</v>
      </c>
      <c r="O527">
        <v>210</v>
      </c>
      <c r="P527" s="11" t="s">
        <v>982</v>
      </c>
      <c r="Q527" s="11">
        <v>100</v>
      </c>
      <c r="R527">
        <v>59.5</v>
      </c>
      <c r="S527">
        <v>127</v>
      </c>
      <c r="T527" t="s">
        <v>1190</v>
      </c>
      <c r="U527">
        <v>100</v>
      </c>
      <c r="V527">
        <v>63.5</v>
      </c>
      <c r="W527">
        <v>59</v>
      </c>
      <c r="X527" t="s">
        <v>857</v>
      </c>
      <c r="Y527">
        <v>100</v>
      </c>
      <c r="Z527">
        <v>50</v>
      </c>
      <c r="AA527">
        <v>62</v>
      </c>
      <c r="AB527" t="s">
        <v>1358</v>
      </c>
      <c r="AC527">
        <v>100</v>
      </c>
      <c r="AD527">
        <v>0</v>
      </c>
      <c r="AE527">
        <v>219</v>
      </c>
      <c r="AF527" t="s">
        <v>402</v>
      </c>
      <c r="AG527">
        <v>100</v>
      </c>
      <c r="AH527">
        <v>0</v>
      </c>
      <c r="AI527">
        <v>218</v>
      </c>
      <c r="AJ527" t="s">
        <v>111</v>
      </c>
      <c r="AK527">
        <v>100</v>
      </c>
      <c r="AL527">
        <v>0</v>
      </c>
      <c r="AM527">
        <v>218</v>
      </c>
      <c r="AN527" t="s">
        <v>982</v>
      </c>
      <c r="AO527">
        <v>100</v>
      </c>
      <c r="AP527">
        <v>0</v>
      </c>
      <c r="AQ527">
        <v>218</v>
      </c>
      <c r="AR527" t="s">
        <v>1190</v>
      </c>
      <c r="AS527">
        <v>100</v>
      </c>
      <c r="AT527">
        <v>0</v>
      </c>
      <c r="AU527">
        <v>218</v>
      </c>
      <c r="AV527" t="s">
        <v>857</v>
      </c>
      <c r="AW527">
        <v>100</v>
      </c>
      <c r="AX527">
        <v>0</v>
      </c>
      <c r="AY527">
        <v>218</v>
      </c>
      <c r="AZ527" t="s">
        <v>1358</v>
      </c>
      <c r="BA527">
        <v>100</v>
      </c>
      <c r="BB527">
        <v>0</v>
      </c>
      <c r="BC527">
        <v>221</v>
      </c>
      <c r="BD527" t="s">
        <v>402</v>
      </c>
      <c r="BE527">
        <v>100</v>
      </c>
      <c r="BF527">
        <v>0</v>
      </c>
      <c r="BG527">
        <v>221</v>
      </c>
      <c r="BH527" t="s">
        <v>111</v>
      </c>
      <c r="BI527">
        <v>100</v>
      </c>
      <c r="BJ527">
        <v>0</v>
      </c>
      <c r="BK527">
        <v>221</v>
      </c>
      <c r="BL527" t="s">
        <v>982</v>
      </c>
      <c r="BM527">
        <v>100</v>
      </c>
      <c r="BN527">
        <v>0</v>
      </c>
      <c r="BO527">
        <v>221</v>
      </c>
      <c r="BP527" t="s">
        <v>1190</v>
      </c>
      <c r="BQ527">
        <v>100</v>
      </c>
      <c r="BR527">
        <v>0</v>
      </c>
      <c r="BS527">
        <v>221</v>
      </c>
      <c r="BT527" t="s">
        <v>857</v>
      </c>
      <c r="BU527">
        <v>100</v>
      </c>
      <c r="BV527">
        <v>0</v>
      </c>
      <c r="BW527">
        <v>221</v>
      </c>
      <c r="BX527" t="s">
        <v>858</v>
      </c>
      <c r="BY527">
        <v>100</v>
      </c>
      <c r="BZ527">
        <v>94</v>
      </c>
      <c r="CA527">
        <v>53</v>
      </c>
      <c r="CB527" t="s">
        <v>402</v>
      </c>
      <c r="CC527">
        <v>95</v>
      </c>
      <c r="CD527">
        <v>74</v>
      </c>
      <c r="CE527">
        <v>127</v>
      </c>
      <c r="CF527" t="s">
        <v>111</v>
      </c>
      <c r="CG527">
        <v>92.083333333333329</v>
      </c>
      <c r="CH527">
        <v>26</v>
      </c>
      <c r="CI527">
        <v>236</v>
      </c>
      <c r="CJ527" t="s">
        <v>982</v>
      </c>
      <c r="CK527">
        <v>97.083333333333329</v>
      </c>
      <c r="CL527">
        <v>50</v>
      </c>
      <c r="CM527">
        <v>170</v>
      </c>
      <c r="CN527" t="s">
        <v>1190</v>
      </c>
      <c r="CO527">
        <v>105</v>
      </c>
      <c r="CP527">
        <v>58</v>
      </c>
      <c r="CQ527">
        <v>23</v>
      </c>
      <c r="CR527" t="s">
        <v>857</v>
      </c>
      <c r="CS527">
        <v>125.41666666666666</v>
      </c>
      <c r="CT527">
        <v>46</v>
      </c>
      <c r="CU527">
        <v>103</v>
      </c>
      <c r="CV527" t="s">
        <v>858</v>
      </c>
      <c r="CW527">
        <v>127.5</v>
      </c>
      <c r="CX527">
        <v>99</v>
      </c>
      <c r="CY527">
        <v>41</v>
      </c>
      <c r="CZ527" t="s">
        <v>402</v>
      </c>
      <c r="DA527">
        <v>172.5</v>
      </c>
      <c r="DB527">
        <v>75</v>
      </c>
      <c r="DC527">
        <v>108</v>
      </c>
      <c r="DD527" t="s">
        <v>1805</v>
      </c>
      <c r="DE527">
        <v>61.666666666666664</v>
      </c>
      <c r="DF527">
        <v>26</v>
      </c>
      <c r="DG527">
        <v>229</v>
      </c>
      <c r="DH527" t="s">
        <v>982</v>
      </c>
      <c r="DI527">
        <v>97.916666666666671</v>
      </c>
      <c r="DJ527">
        <v>52</v>
      </c>
      <c r="DK527">
        <v>182</v>
      </c>
      <c r="DL527" t="s">
        <v>1821</v>
      </c>
      <c r="DM527">
        <v>105</v>
      </c>
      <c r="DN527">
        <v>65</v>
      </c>
      <c r="DO527">
        <v>84</v>
      </c>
      <c r="DP527" t="s">
        <v>857</v>
      </c>
      <c r="DQ527">
        <v>132.08333333333334</v>
      </c>
      <c r="DR527">
        <v>59</v>
      </c>
      <c r="DS527">
        <v>169</v>
      </c>
      <c r="DT527" t="s">
        <v>858</v>
      </c>
      <c r="DU527">
        <v>96.666666666666671</v>
      </c>
      <c r="DV527">
        <v>70</v>
      </c>
      <c r="DW527">
        <v>215</v>
      </c>
      <c r="DX527" t="s">
        <v>19</v>
      </c>
      <c r="DY527">
        <v>48.333333333333329</v>
      </c>
      <c r="DZ527">
        <v>81</v>
      </c>
      <c r="EA527">
        <v>16</v>
      </c>
      <c r="EB527" t="s">
        <v>20</v>
      </c>
      <c r="EC527">
        <v>97.916666666666671</v>
      </c>
      <c r="ED527">
        <v>34</v>
      </c>
      <c r="EE527">
        <v>224</v>
      </c>
      <c r="EF527" t="s">
        <v>124</v>
      </c>
      <c r="EG527">
        <v>100</v>
      </c>
      <c r="EH527">
        <v>45.5</v>
      </c>
      <c r="EI527">
        <v>194</v>
      </c>
      <c r="EJ527" t="s">
        <v>856</v>
      </c>
      <c r="EK527">
        <v>38.333333333333329</v>
      </c>
      <c r="EL527">
        <v>40</v>
      </c>
      <c r="EM527">
        <v>161</v>
      </c>
      <c r="EN527" t="s">
        <v>984</v>
      </c>
      <c r="EO527">
        <v>65.416666666666657</v>
      </c>
      <c r="EP527">
        <v>40</v>
      </c>
      <c r="EQ527">
        <v>161</v>
      </c>
      <c r="ER527" t="s">
        <v>986</v>
      </c>
      <c r="ES527">
        <v>64.166666666666657</v>
      </c>
      <c r="ET527">
        <v>106</v>
      </c>
      <c r="EU527">
        <v>91</v>
      </c>
      <c r="EV527">
        <v>101</v>
      </c>
      <c r="EW527">
        <v>11</v>
      </c>
      <c r="EX527">
        <v>49</v>
      </c>
      <c r="EY527">
        <v>224</v>
      </c>
      <c r="EZ527">
        <v>37</v>
      </c>
      <c r="FA527">
        <v>46</v>
      </c>
      <c r="FB527">
        <v>35</v>
      </c>
      <c r="FC527">
        <v>78</v>
      </c>
      <c r="FD527">
        <v>42</v>
      </c>
      <c r="FE527">
        <v>75</v>
      </c>
    </row>
    <row r="528" spans="1:161" x14ac:dyDescent="0.2">
      <c r="A528" t="s">
        <v>1566</v>
      </c>
      <c r="B528" t="s">
        <v>1567</v>
      </c>
      <c r="C528" t="s">
        <v>1510</v>
      </c>
      <c r="D528" t="s">
        <v>853</v>
      </c>
      <c r="E528" t="s">
        <v>1568</v>
      </c>
      <c r="F528">
        <v>91</v>
      </c>
      <c r="G528">
        <v>201</v>
      </c>
      <c r="H528" s="11" t="s">
        <v>402</v>
      </c>
      <c r="I528" s="11">
        <v>101.66666666666667</v>
      </c>
      <c r="J528">
        <v>75</v>
      </c>
      <c r="K528">
        <v>88</v>
      </c>
      <c r="L528" s="11" t="s">
        <v>111</v>
      </c>
      <c r="M528" s="11">
        <v>114.58333333333333</v>
      </c>
      <c r="N528">
        <v>89</v>
      </c>
      <c r="O528">
        <v>109</v>
      </c>
      <c r="P528" s="11" t="s">
        <v>982</v>
      </c>
      <c r="Q528" s="11">
        <v>102.91666666666667</v>
      </c>
      <c r="R528">
        <v>51.5</v>
      </c>
      <c r="S528">
        <v>203</v>
      </c>
      <c r="T528" t="s">
        <v>1190</v>
      </c>
      <c r="U528">
        <v>94.166666666666671</v>
      </c>
      <c r="V528">
        <v>51</v>
      </c>
      <c r="W528">
        <v>181</v>
      </c>
      <c r="X528" t="s">
        <v>857</v>
      </c>
      <c r="Y528">
        <v>42.916666666666671</v>
      </c>
      <c r="Z528">
        <v>35</v>
      </c>
      <c r="AA528">
        <v>203</v>
      </c>
      <c r="AB528" t="s">
        <v>1358</v>
      </c>
      <c r="AC528">
        <v>65.833333333333343</v>
      </c>
      <c r="AD528">
        <v>83.5</v>
      </c>
      <c r="AE528">
        <v>205</v>
      </c>
      <c r="AF528" t="s">
        <v>402</v>
      </c>
      <c r="AG528">
        <v>102.5</v>
      </c>
      <c r="AH528">
        <v>63</v>
      </c>
      <c r="AI528">
        <v>123</v>
      </c>
      <c r="AJ528" t="s">
        <v>111</v>
      </c>
      <c r="AK528">
        <v>90</v>
      </c>
      <c r="AL528">
        <v>72</v>
      </c>
      <c r="AM528">
        <v>116</v>
      </c>
      <c r="AN528" t="s">
        <v>982</v>
      </c>
      <c r="AO528">
        <v>76.25</v>
      </c>
      <c r="AP528">
        <v>53.5</v>
      </c>
      <c r="AQ528">
        <v>189</v>
      </c>
      <c r="AR528" t="s">
        <v>1190</v>
      </c>
      <c r="AS528">
        <v>57.5</v>
      </c>
      <c r="AT528">
        <v>61</v>
      </c>
      <c r="AU528">
        <v>44</v>
      </c>
      <c r="AV528" t="s">
        <v>857</v>
      </c>
      <c r="AW528">
        <v>101.66666666666667</v>
      </c>
      <c r="AX528">
        <v>38</v>
      </c>
      <c r="AY528">
        <v>121</v>
      </c>
      <c r="AZ528" t="s">
        <v>1358</v>
      </c>
      <c r="BA528">
        <v>112.91666666666667</v>
      </c>
      <c r="BB528">
        <v>72</v>
      </c>
      <c r="BC528">
        <v>211</v>
      </c>
      <c r="BD528" t="s">
        <v>402</v>
      </c>
      <c r="BE528">
        <v>100</v>
      </c>
      <c r="BF528">
        <v>67</v>
      </c>
      <c r="BG528">
        <v>99</v>
      </c>
      <c r="BH528" t="s">
        <v>111</v>
      </c>
      <c r="BI528">
        <v>70</v>
      </c>
      <c r="BJ528">
        <v>93.5</v>
      </c>
      <c r="BK528">
        <v>59</v>
      </c>
      <c r="BL528" t="s">
        <v>982</v>
      </c>
      <c r="BM528">
        <v>132.08333333333334</v>
      </c>
      <c r="BN528">
        <v>71</v>
      </c>
      <c r="BO528">
        <v>87</v>
      </c>
      <c r="BP528" t="s">
        <v>1190</v>
      </c>
      <c r="BQ528">
        <v>156.66666666666666</v>
      </c>
      <c r="BR528">
        <v>65</v>
      </c>
      <c r="BS528">
        <v>48</v>
      </c>
      <c r="BT528" t="s">
        <v>857</v>
      </c>
      <c r="BU528">
        <v>140.83333333333334</v>
      </c>
      <c r="BV528">
        <v>55</v>
      </c>
      <c r="BW528">
        <v>152</v>
      </c>
      <c r="BX528" t="s">
        <v>858</v>
      </c>
      <c r="BY528">
        <v>109.58333333333333</v>
      </c>
      <c r="BZ528">
        <v>72</v>
      </c>
      <c r="CA528">
        <v>211</v>
      </c>
      <c r="CB528" t="s">
        <v>402</v>
      </c>
      <c r="CC528">
        <v>91.25</v>
      </c>
      <c r="CD528">
        <v>109</v>
      </c>
      <c r="CE528">
        <v>27</v>
      </c>
      <c r="CF528" t="s">
        <v>111</v>
      </c>
      <c r="CG528">
        <v>148.33333333333334</v>
      </c>
      <c r="CH528">
        <v>54.5</v>
      </c>
      <c r="CI528">
        <v>136</v>
      </c>
      <c r="CJ528" t="s">
        <v>982</v>
      </c>
      <c r="CK528">
        <v>112.5</v>
      </c>
      <c r="CL528">
        <v>36</v>
      </c>
      <c r="CM528">
        <v>223</v>
      </c>
      <c r="CN528" t="s">
        <v>1190</v>
      </c>
      <c r="CO528">
        <v>88.75</v>
      </c>
      <c r="CP528">
        <v>39</v>
      </c>
      <c r="CQ528">
        <v>146</v>
      </c>
      <c r="CR528" t="s">
        <v>857</v>
      </c>
      <c r="CS528">
        <v>105.83333333333333</v>
      </c>
      <c r="CT528">
        <v>36</v>
      </c>
      <c r="CU528">
        <v>175</v>
      </c>
      <c r="CV528" t="s">
        <v>858</v>
      </c>
      <c r="CW528">
        <v>110</v>
      </c>
      <c r="CX528">
        <v>83</v>
      </c>
      <c r="CY528">
        <v>190</v>
      </c>
      <c r="CZ528" t="s">
        <v>402</v>
      </c>
      <c r="DA528">
        <v>47.5</v>
      </c>
      <c r="DB528">
        <v>63</v>
      </c>
      <c r="DC528">
        <v>143</v>
      </c>
      <c r="DD528" t="s">
        <v>1805</v>
      </c>
      <c r="DE528">
        <v>75.833333333333329</v>
      </c>
      <c r="DF528">
        <v>51</v>
      </c>
      <c r="DG528">
        <v>166</v>
      </c>
      <c r="DH528" t="s">
        <v>982</v>
      </c>
      <c r="DI528">
        <v>54.583333333333336</v>
      </c>
      <c r="DJ528">
        <v>50</v>
      </c>
      <c r="DK528">
        <v>196</v>
      </c>
      <c r="DL528" t="s">
        <v>1821</v>
      </c>
      <c r="DM528">
        <v>104.16666666666667</v>
      </c>
      <c r="DN528">
        <v>58</v>
      </c>
      <c r="DO528">
        <v>160</v>
      </c>
      <c r="DP528" t="s">
        <v>857</v>
      </c>
      <c r="DQ528">
        <v>118.33333333333333</v>
      </c>
      <c r="DR528">
        <v>55</v>
      </c>
      <c r="DS528">
        <v>199</v>
      </c>
      <c r="DT528" t="s">
        <v>858</v>
      </c>
      <c r="DU528">
        <v>102.08333333333333</v>
      </c>
      <c r="DV528">
        <v>86.5</v>
      </c>
      <c r="DW528">
        <v>64</v>
      </c>
      <c r="DX528" t="s">
        <v>402</v>
      </c>
      <c r="DY528">
        <v>140.83333333333334</v>
      </c>
      <c r="DZ528">
        <v>60</v>
      </c>
      <c r="EA528">
        <v>85</v>
      </c>
      <c r="EB528" t="s">
        <v>1805</v>
      </c>
      <c r="EC528">
        <v>108.33333333333333</v>
      </c>
      <c r="ED528">
        <v>79.5</v>
      </c>
      <c r="EE528">
        <v>57</v>
      </c>
      <c r="EF528" t="s">
        <v>982</v>
      </c>
      <c r="EG528">
        <v>142.08333333333334</v>
      </c>
      <c r="EH528">
        <v>41</v>
      </c>
      <c r="EI528">
        <v>206</v>
      </c>
      <c r="EJ528" t="s">
        <v>1190</v>
      </c>
      <c r="EK528">
        <v>64.166666666666657</v>
      </c>
      <c r="EL528">
        <v>35</v>
      </c>
      <c r="EM528">
        <v>204</v>
      </c>
      <c r="EN528" t="s">
        <v>857</v>
      </c>
      <c r="EO528">
        <v>95</v>
      </c>
      <c r="EP528">
        <v>35</v>
      </c>
      <c r="EQ528">
        <v>204</v>
      </c>
      <c r="ER528" t="s">
        <v>858</v>
      </c>
      <c r="ES528">
        <v>25.833333333333329</v>
      </c>
      <c r="ET528">
        <v>100</v>
      </c>
      <c r="EU528">
        <v>162</v>
      </c>
      <c r="EV528">
        <v>82</v>
      </c>
      <c r="EW528">
        <v>105</v>
      </c>
      <c r="EX528">
        <v>88</v>
      </c>
      <c r="EY528">
        <v>158</v>
      </c>
      <c r="EZ528">
        <v>33</v>
      </c>
      <c r="FA528">
        <v>120</v>
      </c>
      <c r="FB528">
        <v>26</v>
      </c>
      <c r="FC528">
        <v>192</v>
      </c>
      <c r="FD528">
        <v>45</v>
      </c>
      <c r="FE528">
        <v>26</v>
      </c>
    </row>
    <row r="529" spans="1:161" x14ac:dyDescent="0.2">
      <c r="A529" t="s">
        <v>1569</v>
      </c>
      <c r="B529" t="s">
        <v>1570</v>
      </c>
      <c r="C529" t="s">
        <v>1510</v>
      </c>
      <c r="D529" t="s">
        <v>853</v>
      </c>
      <c r="E529" t="s">
        <v>1571</v>
      </c>
      <c r="F529">
        <v>109</v>
      </c>
      <c r="G529">
        <v>41</v>
      </c>
      <c r="H529" s="11" t="s">
        <v>402</v>
      </c>
      <c r="I529" s="11">
        <v>102.08333333333333</v>
      </c>
      <c r="J529">
        <v>47</v>
      </c>
      <c r="K529">
        <v>187</v>
      </c>
      <c r="L529" s="11" t="s">
        <v>111</v>
      </c>
      <c r="M529" s="11">
        <v>109.58333333333333</v>
      </c>
      <c r="N529">
        <v>82</v>
      </c>
      <c r="O529">
        <v>132</v>
      </c>
      <c r="P529" s="11" t="s">
        <v>982</v>
      </c>
      <c r="Q529" s="11">
        <v>98.333333333333329</v>
      </c>
      <c r="R529">
        <v>55</v>
      </c>
      <c r="S529">
        <v>179</v>
      </c>
      <c r="T529" t="s">
        <v>1190</v>
      </c>
      <c r="U529">
        <v>85</v>
      </c>
      <c r="V529">
        <v>60.5</v>
      </c>
      <c r="W529">
        <v>94</v>
      </c>
      <c r="X529" t="s">
        <v>857</v>
      </c>
      <c r="Y529">
        <v>121.66666666666667</v>
      </c>
      <c r="Z529">
        <v>44</v>
      </c>
      <c r="AA529">
        <v>131</v>
      </c>
      <c r="AB529" t="s">
        <v>1358</v>
      </c>
      <c r="AC529">
        <v>111.66666666666667</v>
      </c>
      <c r="AD529">
        <v>102</v>
      </c>
      <c r="AE529">
        <v>46</v>
      </c>
      <c r="AF529" t="s">
        <v>402</v>
      </c>
      <c r="AG529">
        <v>95</v>
      </c>
      <c r="AH529">
        <v>38</v>
      </c>
      <c r="AI529">
        <v>210</v>
      </c>
      <c r="AJ529" t="s">
        <v>111</v>
      </c>
      <c r="AK529">
        <v>100</v>
      </c>
      <c r="AL529">
        <v>70</v>
      </c>
      <c r="AM529">
        <v>128</v>
      </c>
      <c r="AN529" t="s">
        <v>982</v>
      </c>
      <c r="AO529">
        <v>111.66666666666667</v>
      </c>
      <c r="AP529">
        <v>60</v>
      </c>
      <c r="AQ529">
        <v>143</v>
      </c>
      <c r="AR529" t="s">
        <v>1190</v>
      </c>
      <c r="AS529">
        <v>119.58333333333333</v>
      </c>
      <c r="AT529">
        <v>43</v>
      </c>
      <c r="AU529">
        <v>146</v>
      </c>
      <c r="AV529" t="s">
        <v>857</v>
      </c>
      <c r="AW529">
        <v>99.166666666666671</v>
      </c>
      <c r="AX529">
        <v>34</v>
      </c>
      <c r="AY529">
        <v>159</v>
      </c>
      <c r="AZ529" t="s">
        <v>1358</v>
      </c>
      <c r="BA529">
        <v>85.833333333333329</v>
      </c>
      <c r="BB529">
        <v>96</v>
      </c>
      <c r="BC529">
        <v>34</v>
      </c>
      <c r="BD529" t="s">
        <v>402</v>
      </c>
      <c r="BE529">
        <v>120.41666666666667</v>
      </c>
      <c r="BF529">
        <v>29</v>
      </c>
      <c r="BG529">
        <v>210</v>
      </c>
      <c r="BH529" t="s">
        <v>111</v>
      </c>
      <c r="BI529">
        <v>100.41666666666667</v>
      </c>
      <c r="BJ529">
        <v>66</v>
      </c>
      <c r="BK529">
        <v>156</v>
      </c>
      <c r="BL529" t="s">
        <v>982</v>
      </c>
      <c r="BM529">
        <v>108.75</v>
      </c>
      <c r="BN529">
        <v>58</v>
      </c>
      <c r="BO529">
        <v>190</v>
      </c>
      <c r="BP529" t="s">
        <v>1190</v>
      </c>
      <c r="BQ529">
        <v>112.08333333333333</v>
      </c>
      <c r="BR529">
        <v>53</v>
      </c>
      <c r="BS529">
        <v>144</v>
      </c>
      <c r="BT529" t="s">
        <v>857</v>
      </c>
      <c r="BU529">
        <v>49.583333333333336</v>
      </c>
      <c r="BV529">
        <v>59</v>
      </c>
      <c r="BW529">
        <v>125</v>
      </c>
      <c r="BX529" t="s">
        <v>858</v>
      </c>
      <c r="BY529">
        <v>96.25</v>
      </c>
      <c r="BZ529">
        <v>91</v>
      </c>
      <c r="CA529">
        <v>83</v>
      </c>
      <c r="CB529" t="s">
        <v>402</v>
      </c>
      <c r="CC529">
        <v>122.91666666666666</v>
      </c>
      <c r="CD529">
        <v>44</v>
      </c>
      <c r="CE529">
        <v>211</v>
      </c>
      <c r="CF529" t="s">
        <v>111</v>
      </c>
      <c r="CG529">
        <v>108.75</v>
      </c>
      <c r="CH529">
        <v>45.5</v>
      </c>
      <c r="CI529">
        <v>177</v>
      </c>
      <c r="CJ529" t="s">
        <v>982</v>
      </c>
      <c r="CK529">
        <v>92.916666666666671</v>
      </c>
      <c r="CL529">
        <v>38</v>
      </c>
      <c r="CM529">
        <v>219</v>
      </c>
      <c r="CN529" t="s">
        <v>1190</v>
      </c>
      <c r="CO529">
        <v>99.583333333333329</v>
      </c>
      <c r="CP529">
        <v>58</v>
      </c>
      <c r="CQ529">
        <v>23</v>
      </c>
      <c r="CR529" t="s">
        <v>857</v>
      </c>
      <c r="CS529">
        <v>149.58333333333334</v>
      </c>
      <c r="CT529">
        <v>44</v>
      </c>
      <c r="CU529">
        <v>116</v>
      </c>
      <c r="CV529" t="s">
        <v>858</v>
      </c>
      <c r="CW529">
        <v>145</v>
      </c>
      <c r="CX529">
        <v>89</v>
      </c>
      <c r="CY529">
        <v>138</v>
      </c>
      <c r="CZ529" t="s">
        <v>402</v>
      </c>
      <c r="DA529">
        <v>56.25</v>
      </c>
      <c r="DB529">
        <v>20</v>
      </c>
      <c r="DC529">
        <v>232</v>
      </c>
      <c r="DD529" t="s">
        <v>1805</v>
      </c>
      <c r="DE529">
        <v>30.416666666666671</v>
      </c>
      <c r="DF529">
        <v>52</v>
      </c>
      <c r="DG529">
        <v>160</v>
      </c>
      <c r="DH529" t="s">
        <v>982</v>
      </c>
      <c r="DI529">
        <v>103.33333333333333</v>
      </c>
      <c r="DJ529">
        <v>44</v>
      </c>
      <c r="DK529">
        <v>218</v>
      </c>
      <c r="DL529" t="s">
        <v>1821</v>
      </c>
      <c r="DM529">
        <v>84.583333333333329</v>
      </c>
      <c r="DN529">
        <v>60</v>
      </c>
      <c r="DO529">
        <v>142</v>
      </c>
      <c r="DP529" t="s">
        <v>857</v>
      </c>
      <c r="DQ529">
        <v>131.66666666666666</v>
      </c>
      <c r="DR529">
        <v>49</v>
      </c>
      <c r="DS529">
        <v>224</v>
      </c>
      <c r="DT529" t="s">
        <v>858</v>
      </c>
      <c r="DU529">
        <v>97.5</v>
      </c>
      <c r="DV529">
        <v>91</v>
      </c>
      <c r="DW529">
        <v>33</v>
      </c>
      <c r="DX529" t="s">
        <v>19</v>
      </c>
      <c r="DY529">
        <v>124.16666666666667</v>
      </c>
      <c r="DZ529">
        <v>63</v>
      </c>
      <c r="EA529">
        <v>65</v>
      </c>
      <c r="EB529" t="s">
        <v>20</v>
      </c>
      <c r="EC529">
        <v>152.08333333333334</v>
      </c>
      <c r="ED529">
        <v>56.5</v>
      </c>
      <c r="EE529">
        <v>168</v>
      </c>
      <c r="EF529" t="s">
        <v>124</v>
      </c>
      <c r="EG529">
        <v>105.41666666666667</v>
      </c>
      <c r="EH529">
        <v>50</v>
      </c>
      <c r="EI529">
        <v>181</v>
      </c>
      <c r="EJ529" t="s">
        <v>856</v>
      </c>
      <c r="EK529">
        <v>74.583333333333343</v>
      </c>
      <c r="EL529">
        <v>32</v>
      </c>
      <c r="EM529">
        <v>218</v>
      </c>
      <c r="EN529" t="s">
        <v>984</v>
      </c>
      <c r="EO529">
        <v>92.5</v>
      </c>
      <c r="EP529">
        <v>32</v>
      </c>
      <c r="EQ529">
        <v>218</v>
      </c>
      <c r="ER529" t="s">
        <v>986</v>
      </c>
      <c r="ES529">
        <v>85.833333333333329</v>
      </c>
      <c r="ET529">
        <v>106</v>
      </c>
      <c r="EU529">
        <v>91</v>
      </c>
      <c r="EV529">
        <v>64</v>
      </c>
      <c r="EW529">
        <v>190</v>
      </c>
      <c r="EX529">
        <v>79</v>
      </c>
      <c r="EY529">
        <v>181</v>
      </c>
      <c r="EZ529">
        <v>33</v>
      </c>
      <c r="FA529">
        <v>120</v>
      </c>
      <c r="FB529">
        <v>25</v>
      </c>
      <c r="FC529">
        <v>200</v>
      </c>
      <c r="FD529">
        <v>34</v>
      </c>
      <c r="FE529">
        <v>184</v>
      </c>
    </row>
    <row r="530" spans="1:161" x14ac:dyDescent="0.2">
      <c r="A530" t="s">
        <v>1572</v>
      </c>
      <c r="B530" t="s">
        <v>1573</v>
      </c>
      <c r="C530" t="s">
        <v>1510</v>
      </c>
      <c r="D530" t="s">
        <v>853</v>
      </c>
      <c r="E530" t="s">
        <v>1574</v>
      </c>
      <c r="F530">
        <v>98</v>
      </c>
      <c r="G530">
        <v>141</v>
      </c>
      <c r="H530" s="11" t="s">
        <v>402</v>
      </c>
      <c r="I530" s="11">
        <v>100</v>
      </c>
      <c r="J530">
        <v>36</v>
      </c>
      <c r="K530">
        <v>221</v>
      </c>
      <c r="L530" s="11" t="s">
        <v>111</v>
      </c>
      <c r="M530" s="11">
        <v>100</v>
      </c>
      <c r="N530">
        <v>99</v>
      </c>
      <c r="O530">
        <v>66</v>
      </c>
      <c r="P530" s="11" t="s">
        <v>982</v>
      </c>
      <c r="Q530" s="11">
        <v>100</v>
      </c>
      <c r="R530">
        <v>59.5</v>
      </c>
      <c r="S530">
        <v>127</v>
      </c>
      <c r="T530" t="s">
        <v>1190</v>
      </c>
      <c r="U530">
        <v>100</v>
      </c>
      <c r="V530">
        <v>62</v>
      </c>
      <c r="W530">
        <v>78</v>
      </c>
      <c r="X530" t="s">
        <v>857</v>
      </c>
      <c r="Y530">
        <v>100</v>
      </c>
      <c r="Z530">
        <v>40</v>
      </c>
      <c r="AA530">
        <v>173</v>
      </c>
      <c r="AB530" t="s">
        <v>1358</v>
      </c>
      <c r="AC530">
        <v>100</v>
      </c>
      <c r="AD530">
        <v>0</v>
      </c>
      <c r="AE530">
        <v>219</v>
      </c>
      <c r="AF530" t="s">
        <v>402</v>
      </c>
      <c r="AG530">
        <v>100</v>
      </c>
      <c r="AH530">
        <v>0</v>
      </c>
      <c r="AI530">
        <v>218</v>
      </c>
      <c r="AJ530" t="s">
        <v>111</v>
      </c>
      <c r="AK530">
        <v>100</v>
      </c>
      <c r="AL530">
        <v>0</v>
      </c>
      <c r="AM530">
        <v>218</v>
      </c>
      <c r="AN530" t="s">
        <v>982</v>
      </c>
      <c r="AO530">
        <v>100</v>
      </c>
      <c r="AP530">
        <v>0</v>
      </c>
      <c r="AQ530">
        <v>218</v>
      </c>
      <c r="AR530" t="s">
        <v>1190</v>
      </c>
      <c r="AS530">
        <v>100</v>
      </c>
      <c r="AT530">
        <v>0</v>
      </c>
      <c r="AU530">
        <v>218</v>
      </c>
      <c r="AV530" t="s">
        <v>857</v>
      </c>
      <c r="AW530">
        <v>100</v>
      </c>
      <c r="AX530">
        <v>0</v>
      </c>
      <c r="AY530">
        <v>218</v>
      </c>
      <c r="AZ530" t="s">
        <v>1358</v>
      </c>
      <c r="BA530">
        <v>100</v>
      </c>
      <c r="BB530">
        <v>88</v>
      </c>
      <c r="BC530">
        <v>100</v>
      </c>
      <c r="BD530" t="s">
        <v>402</v>
      </c>
      <c r="BE530">
        <v>126.66666666666667</v>
      </c>
      <c r="BF530">
        <v>28</v>
      </c>
      <c r="BG530">
        <v>212</v>
      </c>
      <c r="BH530" t="s">
        <v>111</v>
      </c>
      <c r="BI530">
        <v>74.583333333333343</v>
      </c>
      <c r="BJ530">
        <v>87.5</v>
      </c>
      <c r="BK530">
        <v>83</v>
      </c>
      <c r="BL530" t="s">
        <v>982</v>
      </c>
      <c r="BM530">
        <v>124.58333333333333</v>
      </c>
      <c r="BN530">
        <v>66</v>
      </c>
      <c r="BO530">
        <v>136</v>
      </c>
      <c r="BP530" t="s">
        <v>1190</v>
      </c>
      <c r="BQ530">
        <v>136.25</v>
      </c>
      <c r="BR530">
        <v>59</v>
      </c>
      <c r="BS530">
        <v>100</v>
      </c>
      <c r="BT530" t="s">
        <v>857</v>
      </c>
      <c r="BU530">
        <v>129.58333333333334</v>
      </c>
      <c r="BV530">
        <v>62</v>
      </c>
      <c r="BW530">
        <v>104</v>
      </c>
      <c r="BX530" t="s">
        <v>858</v>
      </c>
      <c r="BY530">
        <v>87.083333333333329</v>
      </c>
      <c r="BZ530">
        <v>80</v>
      </c>
      <c r="CA530">
        <v>164</v>
      </c>
      <c r="CB530" t="s">
        <v>402</v>
      </c>
      <c r="CC530">
        <v>118.75</v>
      </c>
      <c r="CD530">
        <v>66</v>
      </c>
      <c r="CE530">
        <v>151</v>
      </c>
      <c r="CF530" t="s">
        <v>111</v>
      </c>
      <c r="CG530">
        <v>127.08333333333333</v>
      </c>
      <c r="CH530">
        <v>53</v>
      </c>
      <c r="CI530">
        <v>142</v>
      </c>
      <c r="CJ530" t="s">
        <v>982</v>
      </c>
      <c r="CK530">
        <v>57.916666666666664</v>
      </c>
      <c r="CL530">
        <v>36</v>
      </c>
      <c r="CM530">
        <v>223</v>
      </c>
      <c r="CN530" t="s">
        <v>1190</v>
      </c>
      <c r="CO530">
        <v>54.166666666666671</v>
      </c>
      <c r="CP530">
        <v>35</v>
      </c>
      <c r="CQ530">
        <v>171</v>
      </c>
      <c r="CR530" t="s">
        <v>857</v>
      </c>
      <c r="CS530">
        <v>80.833333333333329</v>
      </c>
      <c r="CT530">
        <v>52</v>
      </c>
      <c r="CU530">
        <v>73</v>
      </c>
      <c r="CV530" t="s">
        <v>858</v>
      </c>
      <c r="CW530">
        <v>105.41666666666667</v>
      </c>
      <c r="CX530">
        <v>79</v>
      </c>
      <c r="CY530">
        <v>209</v>
      </c>
      <c r="CZ530" t="s">
        <v>402</v>
      </c>
      <c r="DA530">
        <v>101.66666666666667</v>
      </c>
      <c r="DB530">
        <v>36</v>
      </c>
      <c r="DC530">
        <v>216</v>
      </c>
      <c r="DD530" t="s">
        <v>1805</v>
      </c>
      <c r="DE530">
        <v>66.25</v>
      </c>
      <c r="DF530">
        <v>85</v>
      </c>
      <c r="DG530">
        <v>41</v>
      </c>
      <c r="DH530" t="s">
        <v>982</v>
      </c>
      <c r="DI530">
        <v>96.25</v>
      </c>
      <c r="DJ530">
        <v>60</v>
      </c>
      <c r="DK530">
        <v>113</v>
      </c>
      <c r="DL530" t="s">
        <v>1821</v>
      </c>
      <c r="DM530">
        <v>132.08333333333334</v>
      </c>
      <c r="DN530">
        <v>61</v>
      </c>
      <c r="DO530">
        <v>125</v>
      </c>
      <c r="DP530" t="s">
        <v>857</v>
      </c>
      <c r="DQ530">
        <v>65.833333333333343</v>
      </c>
      <c r="DR530">
        <v>69</v>
      </c>
      <c r="DS530">
        <v>86</v>
      </c>
      <c r="DT530" t="s">
        <v>858</v>
      </c>
      <c r="DU530">
        <v>82.083333333333329</v>
      </c>
      <c r="DV530">
        <v>70.5</v>
      </c>
      <c r="DW530">
        <v>213</v>
      </c>
      <c r="DX530" t="s">
        <v>402</v>
      </c>
      <c r="DY530">
        <v>87.5</v>
      </c>
      <c r="DZ530">
        <v>50</v>
      </c>
      <c r="EA530">
        <v>135</v>
      </c>
      <c r="EB530" t="s">
        <v>1805</v>
      </c>
      <c r="EC530">
        <v>134.16666666666666</v>
      </c>
      <c r="ED530">
        <v>86</v>
      </c>
      <c r="EE530">
        <v>32</v>
      </c>
      <c r="EF530" t="s">
        <v>982</v>
      </c>
      <c r="EG530">
        <v>99.166666666666671</v>
      </c>
      <c r="EH530">
        <v>46</v>
      </c>
      <c r="EI530">
        <v>190</v>
      </c>
      <c r="EJ530" t="s">
        <v>1190</v>
      </c>
      <c r="EK530">
        <v>109.16666666666667</v>
      </c>
      <c r="EL530">
        <v>58</v>
      </c>
      <c r="EM530">
        <v>43</v>
      </c>
      <c r="EN530" t="s">
        <v>857</v>
      </c>
      <c r="EO530">
        <v>83.75</v>
      </c>
      <c r="EP530">
        <v>58</v>
      </c>
      <c r="EQ530">
        <v>43</v>
      </c>
      <c r="ER530" t="s">
        <v>858</v>
      </c>
      <c r="ES530">
        <v>140.41666666666666</v>
      </c>
      <c r="ET530">
        <v>97</v>
      </c>
      <c r="EU530">
        <v>183</v>
      </c>
      <c r="EV530">
        <v>53</v>
      </c>
      <c r="EW530">
        <v>217</v>
      </c>
      <c r="EX530">
        <v>124</v>
      </c>
      <c r="EY530">
        <v>30</v>
      </c>
      <c r="EZ530">
        <v>27</v>
      </c>
      <c r="FA530">
        <v>212</v>
      </c>
      <c r="FB530">
        <v>44</v>
      </c>
      <c r="FC530">
        <v>4</v>
      </c>
      <c r="FD530">
        <v>37</v>
      </c>
      <c r="FE530">
        <v>140</v>
      </c>
    </row>
    <row r="531" spans="1:161" x14ac:dyDescent="0.2">
      <c r="A531" t="s">
        <v>1575</v>
      </c>
      <c r="B531" t="s">
        <v>1576</v>
      </c>
      <c r="C531" t="s">
        <v>1510</v>
      </c>
      <c r="D531" t="s">
        <v>853</v>
      </c>
      <c r="E531" t="s">
        <v>282</v>
      </c>
      <c r="F531">
        <v>98</v>
      </c>
      <c r="G531">
        <v>141</v>
      </c>
      <c r="H531" s="11" t="s">
        <v>402</v>
      </c>
      <c r="I531" s="11">
        <v>110.83333333333333</v>
      </c>
      <c r="J531">
        <v>64</v>
      </c>
      <c r="K531">
        <v>135</v>
      </c>
      <c r="L531" s="11" t="s">
        <v>111</v>
      </c>
      <c r="M531" s="11">
        <v>95</v>
      </c>
      <c r="N531">
        <v>83</v>
      </c>
      <c r="O531">
        <v>128</v>
      </c>
      <c r="P531" s="11" t="s">
        <v>982</v>
      </c>
      <c r="Q531" s="11">
        <v>83.333333333333343</v>
      </c>
      <c r="R531">
        <v>59</v>
      </c>
      <c r="S531">
        <v>132</v>
      </c>
      <c r="T531" t="s">
        <v>1190</v>
      </c>
      <c r="U531">
        <v>100</v>
      </c>
      <c r="V531">
        <v>44</v>
      </c>
      <c r="W531">
        <v>226</v>
      </c>
      <c r="X531" t="s">
        <v>857</v>
      </c>
      <c r="Y531">
        <v>63.75</v>
      </c>
      <c r="Z531">
        <v>42</v>
      </c>
      <c r="AA531">
        <v>156</v>
      </c>
      <c r="AB531" t="s">
        <v>1358</v>
      </c>
      <c r="AC531">
        <v>80.416666666666671</v>
      </c>
      <c r="AD531">
        <v>91.5</v>
      </c>
      <c r="AE531">
        <v>167</v>
      </c>
      <c r="AF531" t="s">
        <v>402</v>
      </c>
      <c r="AG531">
        <v>110</v>
      </c>
      <c r="AH531">
        <v>63</v>
      </c>
      <c r="AI531">
        <v>123</v>
      </c>
      <c r="AJ531" t="s">
        <v>111</v>
      </c>
      <c r="AK531">
        <v>98.75</v>
      </c>
      <c r="AL531">
        <v>84</v>
      </c>
      <c r="AM531">
        <v>88</v>
      </c>
      <c r="AN531" t="s">
        <v>982</v>
      </c>
      <c r="AO531">
        <v>85.833333333333329</v>
      </c>
      <c r="AP531">
        <v>61.5</v>
      </c>
      <c r="AQ531">
        <v>132</v>
      </c>
      <c r="AR531" t="s">
        <v>1190</v>
      </c>
      <c r="AS531">
        <v>69.166666666666657</v>
      </c>
      <c r="AT531">
        <v>44</v>
      </c>
      <c r="AU531">
        <v>139</v>
      </c>
      <c r="AV531" t="s">
        <v>857</v>
      </c>
      <c r="AW531">
        <v>96.25</v>
      </c>
      <c r="AX531">
        <v>40</v>
      </c>
      <c r="AY531">
        <v>109</v>
      </c>
      <c r="AZ531" t="s">
        <v>1358</v>
      </c>
      <c r="BA531">
        <v>90.416666666666671</v>
      </c>
      <c r="BB531">
        <v>77</v>
      </c>
      <c r="BC531">
        <v>191</v>
      </c>
      <c r="BD531" t="s">
        <v>402</v>
      </c>
      <c r="BE531">
        <v>56.666666666666664</v>
      </c>
      <c r="BF531">
        <v>62</v>
      </c>
      <c r="BG531">
        <v>120</v>
      </c>
      <c r="BH531" t="s">
        <v>111</v>
      </c>
      <c r="BI531">
        <v>82.5</v>
      </c>
      <c r="BJ531">
        <v>95</v>
      </c>
      <c r="BK531">
        <v>54</v>
      </c>
      <c r="BL531" t="s">
        <v>982</v>
      </c>
      <c r="BM531">
        <v>149.58333333333334</v>
      </c>
      <c r="BN531">
        <v>74</v>
      </c>
      <c r="BO531">
        <v>58</v>
      </c>
      <c r="BP531" t="s">
        <v>1190</v>
      </c>
      <c r="BQ531">
        <v>120.41666666666667</v>
      </c>
      <c r="BR531">
        <v>55</v>
      </c>
      <c r="BS531">
        <v>130</v>
      </c>
      <c r="BT531" t="s">
        <v>857</v>
      </c>
      <c r="BU531">
        <v>79.583333333333329</v>
      </c>
      <c r="BV531">
        <v>64</v>
      </c>
      <c r="BW531">
        <v>86</v>
      </c>
      <c r="BX531" t="s">
        <v>858</v>
      </c>
      <c r="BY531">
        <v>82.083333333333329</v>
      </c>
      <c r="BZ531">
        <v>90</v>
      </c>
      <c r="CA531">
        <v>87</v>
      </c>
      <c r="CB531" t="s">
        <v>402</v>
      </c>
      <c r="CC531">
        <v>136.66666666666666</v>
      </c>
      <c r="CD531">
        <v>89</v>
      </c>
      <c r="CE531">
        <v>78</v>
      </c>
      <c r="CF531" t="s">
        <v>111</v>
      </c>
      <c r="CG531">
        <v>85.833333333333329</v>
      </c>
      <c r="CH531">
        <v>46</v>
      </c>
      <c r="CI531">
        <v>173</v>
      </c>
      <c r="CJ531" t="s">
        <v>982</v>
      </c>
      <c r="CK531">
        <v>55.833333333333336</v>
      </c>
      <c r="CL531">
        <v>58</v>
      </c>
      <c r="CM531">
        <v>107</v>
      </c>
      <c r="CN531" t="s">
        <v>1190</v>
      </c>
      <c r="CO531">
        <v>110.83333333333333</v>
      </c>
      <c r="CP531">
        <v>47</v>
      </c>
      <c r="CQ531">
        <v>81</v>
      </c>
      <c r="CR531" t="s">
        <v>857</v>
      </c>
      <c r="CS531">
        <v>132.91666666666666</v>
      </c>
      <c r="CT531">
        <v>57</v>
      </c>
      <c r="CU531">
        <v>43</v>
      </c>
      <c r="CV531" t="s">
        <v>858</v>
      </c>
      <c r="CW531">
        <v>112.91666666666667</v>
      </c>
      <c r="CX531">
        <v>86</v>
      </c>
      <c r="CY531">
        <v>175</v>
      </c>
      <c r="CZ531" t="s">
        <v>402</v>
      </c>
      <c r="DA531">
        <v>50</v>
      </c>
      <c r="DB531">
        <v>94</v>
      </c>
      <c r="DC531">
        <v>44</v>
      </c>
      <c r="DD531" t="s">
        <v>1805</v>
      </c>
      <c r="DE531">
        <v>159.58333333333334</v>
      </c>
      <c r="DF531">
        <v>78</v>
      </c>
      <c r="DG531">
        <v>67</v>
      </c>
      <c r="DH531" t="s">
        <v>982</v>
      </c>
      <c r="DI531">
        <v>123.33333333333333</v>
      </c>
      <c r="DJ531">
        <v>58</v>
      </c>
      <c r="DK531">
        <v>133</v>
      </c>
      <c r="DL531" t="s">
        <v>1821</v>
      </c>
      <c r="DM531">
        <v>92.916666666666671</v>
      </c>
      <c r="DN531">
        <v>58</v>
      </c>
      <c r="DO531">
        <v>160</v>
      </c>
      <c r="DP531" t="s">
        <v>857</v>
      </c>
      <c r="DQ531">
        <v>93.333333333333329</v>
      </c>
      <c r="DR531">
        <v>70</v>
      </c>
      <c r="DS531">
        <v>74</v>
      </c>
      <c r="DT531" t="s">
        <v>858</v>
      </c>
      <c r="DU531">
        <v>129.16666666666666</v>
      </c>
      <c r="DV531">
        <v>87.5</v>
      </c>
      <c r="DW531">
        <v>55</v>
      </c>
      <c r="DX531" t="s">
        <v>402</v>
      </c>
      <c r="DY531">
        <v>135</v>
      </c>
      <c r="DZ531">
        <v>39</v>
      </c>
      <c r="EA531">
        <v>187</v>
      </c>
      <c r="EB531" t="s">
        <v>1805</v>
      </c>
      <c r="EC531">
        <v>62.5</v>
      </c>
      <c r="ED531">
        <v>67</v>
      </c>
      <c r="EE531">
        <v>123</v>
      </c>
      <c r="EF531" t="s">
        <v>982</v>
      </c>
      <c r="EG531">
        <v>120.41666666666667</v>
      </c>
      <c r="EH531">
        <v>61</v>
      </c>
      <c r="EI531">
        <v>116</v>
      </c>
      <c r="EJ531" t="s">
        <v>1190</v>
      </c>
      <c r="EK531">
        <v>85.416666666666671</v>
      </c>
      <c r="EL531">
        <v>42</v>
      </c>
      <c r="EM531">
        <v>144</v>
      </c>
      <c r="EN531" t="s">
        <v>857</v>
      </c>
      <c r="EO531">
        <v>80</v>
      </c>
      <c r="EP531">
        <v>42</v>
      </c>
      <c r="EQ531">
        <v>144</v>
      </c>
      <c r="ER531" t="s">
        <v>858</v>
      </c>
      <c r="ES531">
        <v>65.416666666666657</v>
      </c>
      <c r="ET531">
        <v>102</v>
      </c>
      <c r="EU531">
        <v>139</v>
      </c>
      <c r="EV531">
        <v>83</v>
      </c>
      <c r="EW531">
        <v>97</v>
      </c>
      <c r="EX531">
        <v>85</v>
      </c>
      <c r="EY531">
        <v>172</v>
      </c>
      <c r="EZ531">
        <v>35</v>
      </c>
      <c r="FA531">
        <v>81</v>
      </c>
      <c r="FB531">
        <v>33</v>
      </c>
      <c r="FC531">
        <v>96</v>
      </c>
      <c r="FD531">
        <v>43</v>
      </c>
      <c r="FE531">
        <v>61</v>
      </c>
    </row>
    <row r="532" spans="1:161" x14ac:dyDescent="0.2">
      <c r="A532" t="s">
        <v>1577</v>
      </c>
      <c r="B532" t="s">
        <v>1578</v>
      </c>
      <c r="C532" t="s">
        <v>1510</v>
      </c>
      <c r="D532" t="s">
        <v>853</v>
      </c>
      <c r="E532" t="s">
        <v>1579</v>
      </c>
      <c r="F532">
        <v>109</v>
      </c>
      <c r="G532">
        <v>41</v>
      </c>
      <c r="H532" s="11" t="s">
        <v>402</v>
      </c>
      <c r="I532" s="11">
        <v>156.66666666666666</v>
      </c>
      <c r="J532">
        <v>47</v>
      </c>
      <c r="K532">
        <v>187</v>
      </c>
      <c r="L532" s="11" t="s">
        <v>111</v>
      </c>
      <c r="M532" s="11">
        <v>100.83333333333333</v>
      </c>
      <c r="N532">
        <v>57</v>
      </c>
      <c r="O532">
        <v>204</v>
      </c>
      <c r="P532" s="11" t="s">
        <v>982</v>
      </c>
      <c r="Q532" s="11">
        <v>88.333333333333329</v>
      </c>
      <c r="R532">
        <v>58.5</v>
      </c>
      <c r="S532">
        <v>137</v>
      </c>
      <c r="T532" t="s">
        <v>1190</v>
      </c>
      <c r="U532">
        <v>107.5</v>
      </c>
      <c r="V532">
        <v>65.5</v>
      </c>
      <c r="W532">
        <v>43</v>
      </c>
      <c r="X532" t="s">
        <v>857</v>
      </c>
      <c r="Y532">
        <v>85.416666666666671</v>
      </c>
      <c r="Z532">
        <v>55</v>
      </c>
      <c r="AA532">
        <v>33</v>
      </c>
      <c r="AB532" t="s">
        <v>1358</v>
      </c>
      <c r="AC532">
        <v>105.83333333333333</v>
      </c>
      <c r="AD532">
        <v>90.5</v>
      </c>
      <c r="AE532">
        <v>177</v>
      </c>
      <c r="AF532" t="s">
        <v>402</v>
      </c>
      <c r="AG532">
        <v>80.833333333333329</v>
      </c>
      <c r="AH532">
        <v>47</v>
      </c>
      <c r="AI532">
        <v>189</v>
      </c>
      <c r="AJ532" t="s">
        <v>111</v>
      </c>
      <c r="AK532">
        <v>90.416666666666671</v>
      </c>
      <c r="AL532">
        <v>52</v>
      </c>
      <c r="AM532">
        <v>176</v>
      </c>
      <c r="AN532" t="s">
        <v>982</v>
      </c>
      <c r="AO532">
        <v>110.41666666666667</v>
      </c>
      <c r="AP532">
        <v>58.5</v>
      </c>
      <c r="AQ532">
        <v>155</v>
      </c>
      <c r="AR532" t="s">
        <v>1190</v>
      </c>
      <c r="AS532">
        <v>110</v>
      </c>
      <c r="AT532">
        <v>71</v>
      </c>
      <c r="AU532">
        <v>8</v>
      </c>
      <c r="AV532" t="s">
        <v>857</v>
      </c>
      <c r="AW532">
        <v>127.91666666666667</v>
      </c>
      <c r="AX532">
        <v>49</v>
      </c>
      <c r="AY532">
        <v>47</v>
      </c>
      <c r="AZ532" t="s">
        <v>1358</v>
      </c>
      <c r="BA532">
        <v>138.75</v>
      </c>
      <c r="BB532">
        <v>85</v>
      </c>
      <c r="BC532">
        <v>131</v>
      </c>
      <c r="BD532" t="s">
        <v>402</v>
      </c>
      <c r="BE532">
        <v>126.25</v>
      </c>
      <c r="BF532">
        <v>47</v>
      </c>
      <c r="BG532">
        <v>166</v>
      </c>
      <c r="BH532" t="s">
        <v>111</v>
      </c>
      <c r="BI532">
        <v>126.25</v>
      </c>
      <c r="BJ532">
        <v>45</v>
      </c>
      <c r="BK532">
        <v>201</v>
      </c>
      <c r="BL532" t="s">
        <v>982</v>
      </c>
      <c r="BM532">
        <v>100</v>
      </c>
      <c r="BN532">
        <v>60</v>
      </c>
      <c r="BO532">
        <v>179</v>
      </c>
      <c r="BP532" t="s">
        <v>1190</v>
      </c>
      <c r="BQ532">
        <v>107.91666666666667</v>
      </c>
      <c r="BR532">
        <v>62</v>
      </c>
      <c r="BS532">
        <v>75</v>
      </c>
      <c r="BT532" t="s">
        <v>857</v>
      </c>
      <c r="BU532">
        <v>129.58333333333334</v>
      </c>
      <c r="BV532">
        <v>57</v>
      </c>
      <c r="BW532">
        <v>140</v>
      </c>
      <c r="BX532" t="s">
        <v>858</v>
      </c>
      <c r="BY532">
        <v>56.666666666666664</v>
      </c>
      <c r="BZ532">
        <v>76</v>
      </c>
      <c r="CA532">
        <v>194</v>
      </c>
      <c r="CB532" t="s">
        <v>402</v>
      </c>
      <c r="CC532">
        <v>112.08333333333333</v>
      </c>
      <c r="CD532">
        <v>32</v>
      </c>
      <c r="CE532">
        <v>229</v>
      </c>
      <c r="CF532" t="s">
        <v>111</v>
      </c>
      <c r="CG532">
        <v>87.083333333333329</v>
      </c>
      <c r="CH532">
        <v>38.5</v>
      </c>
      <c r="CI532">
        <v>201</v>
      </c>
      <c r="CJ532" t="s">
        <v>982</v>
      </c>
      <c r="CK532">
        <v>102.91666666666667</v>
      </c>
      <c r="CL532">
        <v>44</v>
      </c>
      <c r="CM532">
        <v>198</v>
      </c>
      <c r="CN532" t="s">
        <v>1190</v>
      </c>
      <c r="CO532">
        <v>103.75</v>
      </c>
      <c r="CP532">
        <v>39</v>
      </c>
      <c r="CQ532">
        <v>146</v>
      </c>
      <c r="CR532" t="s">
        <v>857</v>
      </c>
      <c r="CS532">
        <v>74.166666666666657</v>
      </c>
      <c r="CT532">
        <v>58</v>
      </c>
      <c r="CU532">
        <v>36</v>
      </c>
      <c r="CV532" t="s">
        <v>858</v>
      </c>
      <c r="CW532">
        <v>134.16666666666666</v>
      </c>
      <c r="CX532">
        <v>77</v>
      </c>
      <c r="CY532">
        <v>223</v>
      </c>
      <c r="CZ532" t="s">
        <v>402</v>
      </c>
      <c r="DA532">
        <v>20.833333333333343</v>
      </c>
      <c r="DB532">
        <v>46</v>
      </c>
      <c r="DC532">
        <v>198</v>
      </c>
      <c r="DD532" t="s">
        <v>1805</v>
      </c>
      <c r="DE532">
        <v>71.25</v>
      </c>
      <c r="DF532">
        <v>35.5</v>
      </c>
      <c r="DG532">
        <v>208</v>
      </c>
      <c r="DH532" t="s">
        <v>982</v>
      </c>
      <c r="DI532">
        <v>105.83333333333333</v>
      </c>
      <c r="DJ532">
        <v>48</v>
      </c>
      <c r="DK532">
        <v>207</v>
      </c>
      <c r="DL532" t="s">
        <v>1821</v>
      </c>
      <c r="DM532">
        <v>104.16666666666667</v>
      </c>
      <c r="DN532">
        <v>65</v>
      </c>
      <c r="DO532">
        <v>84</v>
      </c>
      <c r="DP532" t="s">
        <v>857</v>
      </c>
      <c r="DQ532">
        <v>150.83333333333331</v>
      </c>
      <c r="DR532">
        <v>65</v>
      </c>
      <c r="DS532">
        <v>118</v>
      </c>
      <c r="DT532" t="s">
        <v>858</v>
      </c>
      <c r="DU532">
        <v>136.66666666666666</v>
      </c>
      <c r="DV532">
        <v>91</v>
      </c>
      <c r="DW532">
        <v>33</v>
      </c>
      <c r="DX532" t="s">
        <v>19</v>
      </c>
      <c r="DY532">
        <v>134.16666666666666</v>
      </c>
      <c r="DZ532">
        <v>51</v>
      </c>
      <c r="EA532">
        <v>129</v>
      </c>
      <c r="EB532" t="s">
        <v>20</v>
      </c>
      <c r="EC532">
        <v>106.25</v>
      </c>
      <c r="ED532">
        <v>34.5</v>
      </c>
      <c r="EE532">
        <v>222</v>
      </c>
      <c r="EF532" t="s">
        <v>124</v>
      </c>
      <c r="EG532">
        <v>67.083333333333343</v>
      </c>
      <c r="EH532">
        <v>37</v>
      </c>
      <c r="EI532">
        <v>217</v>
      </c>
      <c r="EJ532" t="s">
        <v>856</v>
      </c>
      <c r="EK532">
        <v>28.75</v>
      </c>
      <c r="EL532">
        <v>34</v>
      </c>
      <c r="EM532">
        <v>206</v>
      </c>
      <c r="EN532" t="s">
        <v>984</v>
      </c>
      <c r="EO532">
        <v>49.166666666666671</v>
      </c>
      <c r="EP532">
        <v>34</v>
      </c>
      <c r="EQ532">
        <v>206</v>
      </c>
      <c r="ER532" t="s">
        <v>986</v>
      </c>
      <c r="ES532">
        <v>31.25</v>
      </c>
      <c r="ET532">
        <v>104</v>
      </c>
      <c r="EU532">
        <v>115</v>
      </c>
      <c r="EV532">
        <v>73</v>
      </c>
      <c r="EW532">
        <v>144</v>
      </c>
      <c r="EX532">
        <v>94</v>
      </c>
      <c r="EY532">
        <v>143</v>
      </c>
      <c r="EZ532">
        <v>37</v>
      </c>
      <c r="FA532">
        <v>46</v>
      </c>
      <c r="FB532">
        <v>34</v>
      </c>
      <c r="FC532">
        <v>84</v>
      </c>
      <c r="FD532">
        <v>44</v>
      </c>
      <c r="FE532">
        <v>41</v>
      </c>
    </row>
    <row r="533" spans="1:161" x14ac:dyDescent="0.2">
      <c r="A533" t="s">
        <v>1580</v>
      </c>
      <c r="B533" t="s">
        <v>1581</v>
      </c>
      <c r="C533" t="s">
        <v>1510</v>
      </c>
      <c r="D533" t="s">
        <v>853</v>
      </c>
      <c r="E533" t="s">
        <v>1582</v>
      </c>
      <c r="F533">
        <v>93</v>
      </c>
      <c r="G533">
        <v>190</v>
      </c>
      <c r="H533" s="11" t="s">
        <v>402</v>
      </c>
      <c r="I533" s="11">
        <v>82.083333333333329</v>
      </c>
      <c r="J533">
        <v>55</v>
      </c>
      <c r="K533">
        <v>159</v>
      </c>
      <c r="L533" s="11" t="s">
        <v>111</v>
      </c>
      <c r="M533" s="11">
        <v>87.083333333333329</v>
      </c>
      <c r="N533">
        <v>68</v>
      </c>
      <c r="O533">
        <v>177</v>
      </c>
      <c r="P533" s="11" t="s">
        <v>982</v>
      </c>
      <c r="Q533" s="11">
        <v>90.416666666666671</v>
      </c>
      <c r="R533">
        <v>57.5</v>
      </c>
      <c r="S533">
        <v>155</v>
      </c>
      <c r="T533" t="s">
        <v>1190</v>
      </c>
      <c r="U533">
        <v>73.75</v>
      </c>
      <c r="V533">
        <v>62</v>
      </c>
      <c r="W533">
        <v>78</v>
      </c>
      <c r="X533" t="s">
        <v>857</v>
      </c>
      <c r="Y533">
        <v>83.75</v>
      </c>
      <c r="Z533">
        <v>53</v>
      </c>
      <c r="AA533">
        <v>46</v>
      </c>
      <c r="AB533" t="s">
        <v>1358</v>
      </c>
      <c r="AC533">
        <v>113.75</v>
      </c>
      <c r="AD533">
        <v>93.5</v>
      </c>
      <c r="AE533">
        <v>147</v>
      </c>
      <c r="AF533" t="s">
        <v>402</v>
      </c>
      <c r="AG533">
        <v>121.66666666666667</v>
      </c>
      <c r="AH533">
        <v>62</v>
      </c>
      <c r="AI533">
        <v>128</v>
      </c>
      <c r="AJ533" t="s">
        <v>111</v>
      </c>
      <c r="AK533">
        <v>119.58333333333333</v>
      </c>
      <c r="AL533">
        <v>61.5</v>
      </c>
      <c r="AM533">
        <v>154</v>
      </c>
      <c r="AN533" t="s">
        <v>982</v>
      </c>
      <c r="AO533">
        <v>103.33333333333333</v>
      </c>
      <c r="AP533">
        <v>65</v>
      </c>
      <c r="AQ533">
        <v>92</v>
      </c>
      <c r="AR533" t="s">
        <v>1190</v>
      </c>
      <c r="AS533">
        <v>114.58333333333333</v>
      </c>
      <c r="AT533">
        <v>62</v>
      </c>
      <c r="AU533">
        <v>39</v>
      </c>
      <c r="AV533" t="s">
        <v>857</v>
      </c>
      <c r="AW533">
        <v>155</v>
      </c>
      <c r="AX533">
        <v>45</v>
      </c>
      <c r="AY533">
        <v>79</v>
      </c>
      <c r="AZ533" t="s">
        <v>1358</v>
      </c>
      <c r="BA533">
        <v>87.5</v>
      </c>
      <c r="BB533">
        <v>76</v>
      </c>
      <c r="BC533">
        <v>199</v>
      </c>
      <c r="BD533" t="s">
        <v>402</v>
      </c>
      <c r="BE533">
        <v>106.66666666666667</v>
      </c>
      <c r="BF533">
        <v>43</v>
      </c>
      <c r="BG533">
        <v>175</v>
      </c>
      <c r="BH533" t="s">
        <v>111</v>
      </c>
      <c r="BI533">
        <v>96.666666666666671</v>
      </c>
      <c r="BJ533">
        <v>64</v>
      </c>
      <c r="BK533">
        <v>162</v>
      </c>
      <c r="BL533" t="s">
        <v>982</v>
      </c>
      <c r="BM533">
        <v>77.916666666666671</v>
      </c>
      <c r="BN533">
        <v>67</v>
      </c>
      <c r="BO533">
        <v>127</v>
      </c>
      <c r="BP533" t="s">
        <v>1190</v>
      </c>
      <c r="BQ533">
        <v>117.91666666666667</v>
      </c>
      <c r="BR533">
        <v>49</v>
      </c>
      <c r="BS533">
        <v>171</v>
      </c>
      <c r="BT533" t="s">
        <v>857</v>
      </c>
      <c r="BU533">
        <v>105.41666666666667</v>
      </c>
      <c r="BV533">
        <v>69</v>
      </c>
      <c r="BW533">
        <v>49</v>
      </c>
      <c r="BX533" t="s">
        <v>858</v>
      </c>
      <c r="BY533">
        <v>132.08333333333334</v>
      </c>
      <c r="BZ533">
        <v>70</v>
      </c>
      <c r="CA533">
        <v>215</v>
      </c>
      <c r="CB533" t="s">
        <v>402</v>
      </c>
      <c r="CC533">
        <v>97.5</v>
      </c>
      <c r="CD533">
        <v>62</v>
      </c>
      <c r="CE533">
        <v>167</v>
      </c>
      <c r="CF533" t="s">
        <v>111</v>
      </c>
      <c r="CG533">
        <v>99.166666666666671</v>
      </c>
      <c r="CH533">
        <v>58.5</v>
      </c>
      <c r="CI533">
        <v>109</v>
      </c>
      <c r="CJ533" t="s">
        <v>982</v>
      </c>
      <c r="CK533">
        <v>148.33333333333334</v>
      </c>
      <c r="CL533">
        <v>50</v>
      </c>
      <c r="CM533">
        <v>170</v>
      </c>
      <c r="CN533" t="s">
        <v>1190</v>
      </c>
      <c r="CO533">
        <v>102.91666666666667</v>
      </c>
      <c r="CP533">
        <v>33</v>
      </c>
      <c r="CQ533">
        <v>184</v>
      </c>
      <c r="CR533" t="s">
        <v>857</v>
      </c>
      <c r="CS533">
        <v>109.16666666666667</v>
      </c>
      <c r="CT533">
        <v>43</v>
      </c>
      <c r="CU533">
        <v>126</v>
      </c>
      <c r="CV533" t="s">
        <v>858</v>
      </c>
      <c r="CW533">
        <v>117.91666666666667</v>
      </c>
      <c r="CX533">
        <v>79</v>
      </c>
      <c r="CY533">
        <v>209</v>
      </c>
      <c r="CZ533" t="s">
        <v>402</v>
      </c>
      <c r="DA533">
        <v>65</v>
      </c>
      <c r="DB533">
        <v>56</v>
      </c>
      <c r="DC533">
        <v>165</v>
      </c>
      <c r="DD533" t="s">
        <v>1805</v>
      </c>
      <c r="DE533">
        <v>85</v>
      </c>
      <c r="DF533">
        <v>28</v>
      </c>
      <c r="DG533">
        <v>225</v>
      </c>
      <c r="DH533" t="s">
        <v>982</v>
      </c>
      <c r="DI533">
        <v>78.333333333333329</v>
      </c>
      <c r="DJ533">
        <v>53</v>
      </c>
      <c r="DK533">
        <v>177</v>
      </c>
      <c r="DL533" t="s">
        <v>1821</v>
      </c>
      <c r="DM533">
        <v>79.166666666666657</v>
      </c>
      <c r="DN533">
        <v>52</v>
      </c>
      <c r="DO533">
        <v>206</v>
      </c>
      <c r="DP533" t="s">
        <v>857</v>
      </c>
      <c r="DQ533">
        <v>20.833333333333343</v>
      </c>
      <c r="DR533">
        <v>59</v>
      </c>
      <c r="DS533">
        <v>169</v>
      </c>
      <c r="DT533" t="s">
        <v>858</v>
      </c>
      <c r="DU533">
        <v>36.250000000000007</v>
      </c>
      <c r="DV533">
        <v>81</v>
      </c>
      <c r="DW533">
        <v>125</v>
      </c>
      <c r="DX533" t="s">
        <v>402</v>
      </c>
      <c r="DY533">
        <v>124.16666666666667</v>
      </c>
      <c r="DZ533">
        <v>51</v>
      </c>
      <c r="EA533">
        <v>129</v>
      </c>
      <c r="EB533" t="s">
        <v>1805</v>
      </c>
      <c r="EC533">
        <v>92.916666666666671</v>
      </c>
      <c r="ED533">
        <v>55.5</v>
      </c>
      <c r="EE533">
        <v>173</v>
      </c>
      <c r="EF533" t="s">
        <v>982</v>
      </c>
      <c r="EG533">
        <v>107.08333333333333</v>
      </c>
      <c r="EH533">
        <v>60</v>
      </c>
      <c r="EI533">
        <v>127</v>
      </c>
      <c r="EJ533" t="s">
        <v>1190</v>
      </c>
      <c r="EK533">
        <v>104.58333333333333</v>
      </c>
      <c r="EL533">
        <v>64</v>
      </c>
      <c r="EM533">
        <v>16</v>
      </c>
      <c r="EN533" t="s">
        <v>857</v>
      </c>
      <c r="EO533">
        <v>110.41666666666667</v>
      </c>
      <c r="EP533">
        <v>64</v>
      </c>
      <c r="EQ533">
        <v>16</v>
      </c>
      <c r="ER533" t="s">
        <v>858</v>
      </c>
      <c r="ES533">
        <v>137.08333333333334</v>
      </c>
      <c r="ET533">
        <v>97</v>
      </c>
      <c r="EU533">
        <v>183</v>
      </c>
      <c r="EV533">
        <v>80</v>
      </c>
      <c r="EW533">
        <v>112</v>
      </c>
      <c r="EX533">
        <v>74</v>
      </c>
      <c r="EY533">
        <v>190</v>
      </c>
      <c r="EZ533">
        <v>32</v>
      </c>
      <c r="FA533">
        <v>138</v>
      </c>
      <c r="FB533">
        <v>38</v>
      </c>
      <c r="FC533">
        <v>41</v>
      </c>
      <c r="FD533">
        <v>40</v>
      </c>
      <c r="FE533">
        <v>105</v>
      </c>
    </row>
    <row r="534" spans="1:161" x14ac:dyDescent="0.2">
      <c r="A534" t="s">
        <v>1583</v>
      </c>
      <c r="B534" t="s">
        <v>1584</v>
      </c>
      <c r="C534" t="s">
        <v>1510</v>
      </c>
      <c r="D534" t="s">
        <v>853</v>
      </c>
      <c r="E534" t="s">
        <v>1585</v>
      </c>
      <c r="F534">
        <v>98</v>
      </c>
      <c r="G534">
        <v>141</v>
      </c>
      <c r="H534" s="11" t="s">
        <v>402</v>
      </c>
      <c r="I534" s="11">
        <v>113.75</v>
      </c>
      <c r="J534">
        <v>53</v>
      </c>
      <c r="K534">
        <v>168</v>
      </c>
      <c r="L534" s="11" t="s">
        <v>111</v>
      </c>
      <c r="M534" s="11">
        <v>81.25</v>
      </c>
      <c r="N534">
        <v>77</v>
      </c>
      <c r="O534">
        <v>148</v>
      </c>
      <c r="P534" s="11" t="s">
        <v>982</v>
      </c>
      <c r="Q534" s="11">
        <v>78.333333333333329</v>
      </c>
      <c r="R534">
        <v>53</v>
      </c>
      <c r="S534">
        <v>191</v>
      </c>
      <c r="T534" t="s">
        <v>1190</v>
      </c>
      <c r="U534">
        <v>87.083333333333329</v>
      </c>
      <c r="V534">
        <v>51</v>
      </c>
      <c r="W534">
        <v>181</v>
      </c>
      <c r="X534" t="s">
        <v>857</v>
      </c>
      <c r="Y534">
        <v>83.75</v>
      </c>
      <c r="Z534">
        <v>46</v>
      </c>
      <c r="AA534">
        <v>107</v>
      </c>
      <c r="AB534" t="s">
        <v>1358</v>
      </c>
      <c r="AC534">
        <v>134.58333333333334</v>
      </c>
      <c r="AD534">
        <v>91</v>
      </c>
      <c r="AE534">
        <v>174</v>
      </c>
      <c r="AF534" t="s">
        <v>402</v>
      </c>
      <c r="AG534">
        <v>88.75</v>
      </c>
      <c r="AH534">
        <v>63</v>
      </c>
      <c r="AI534">
        <v>123</v>
      </c>
      <c r="AJ534" t="s">
        <v>111</v>
      </c>
      <c r="AK534">
        <v>107.5</v>
      </c>
      <c r="AL534">
        <v>81</v>
      </c>
      <c r="AM534">
        <v>96</v>
      </c>
      <c r="AN534" t="s">
        <v>982</v>
      </c>
      <c r="AO534">
        <v>110.41666666666667</v>
      </c>
      <c r="AP534">
        <v>57.5</v>
      </c>
      <c r="AQ534">
        <v>160</v>
      </c>
      <c r="AR534" t="s">
        <v>1190</v>
      </c>
      <c r="AS534">
        <v>81.666666666666671</v>
      </c>
      <c r="AT534">
        <v>43.5</v>
      </c>
      <c r="AU534">
        <v>142</v>
      </c>
      <c r="AV534" t="s">
        <v>857</v>
      </c>
      <c r="AW534">
        <v>86.25</v>
      </c>
      <c r="AX534">
        <v>31</v>
      </c>
      <c r="AY534">
        <v>190</v>
      </c>
      <c r="AZ534" t="s">
        <v>1358</v>
      </c>
      <c r="BA534">
        <v>72.916666666666671</v>
      </c>
      <c r="BB534">
        <v>83</v>
      </c>
      <c r="BC534">
        <v>147</v>
      </c>
      <c r="BD534" t="s">
        <v>402</v>
      </c>
      <c r="BE534">
        <v>115</v>
      </c>
      <c r="BF534">
        <v>56</v>
      </c>
      <c r="BG534">
        <v>141</v>
      </c>
      <c r="BH534" t="s">
        <v>111</v>
      </c>
      <c r="BI534">
        <v>89.583333333333329</v>
      </c>
      <c r="BJ534">
        <v>77</v>
      </c>
      <c r="BK534">
        <v>121</v>
      </c>
      <c r="BL534" t="s">
        <v>982</v>
      </c>
      <c r="BM534">
        <v>108.75</v>
      </c>
      <c r="BN534">
        <v>68</v>
      </c>
      <c r="BO534">
        <v>116</v>
      </c>
      <c r="BP534" t="s">
        <v>1190</v>
      </c>
      <c r="BQ534">
        <v>117.08333333333333</v>
      </c>
      <c r="BR534">
        <v>58</v>
      </c>
      <c r="BS534">
        <v>109</v>
      </c>
      <c r="BT534" t="s">
        <v>857</v>
      </c>
      <c r="BU534">
        <v>70</v>
      </c>
      <c r="BV534">
        <v>59</v>
      </c>
      <c r="BW534">
        <v>125</v>
      </c>
      <c r="BX534" t="s">
        <v>858</v>
      </c>
      <c r="BY534">
        <v>102.5</v>
      </c>
      <c r="BZ534">
        <v>78</v>
      </c>
      <c r="CA534">
        <v>183</v>
      </c>
      <c r="CB534" t="s">
        <v>402</v>
      </c>
      <c r="CC534">
        <v>105.83333333333333</v>
      </c>
      <c r="CD534">
        <v>78</v>
      </c>
      <c r="CE534">
        <v>116</v>
      </c>
      <c r="CF534" t="s">
        <v>111</v>
      </c>
      <c r="CG534">
        <v>112.08333333333333</v>
      </c>
      <c r="CH534">
        <v>53</v>
      </c>
      <c r="CI534">
        <v>142</v>
      </c>
      <c r="CJ534" t="s">
        <v>982</v>
      </c>
      <c r="CK534">
        <v>98.333333333333329</v>
      </c>
      <c r="CL534">
        <v>52</v>
      </c>
      <c r="CM534">
        <v>157</v>
      </c>
      <c r="CN534" t="s">
        <v>1190</v>
      </c>
      <c r="CO534">
        <v>92.916666666666671</v>
      </c>
      <c r="CP534">
        <v>55</v>
      </c>
      <c r="CQ534">
        <v>37</v>
      </c>
      <c r="CR534" t="s">
        <v>857</v>
      </c>
      <c r="CS534">
        <v>107.91666666666667</v>
      </c>
      <c r="CT534">
        <v>42</v>
      </c>
      <c r="CU534">
        <v>131</v>
      </c>
      <c r="CV534" t="s">
        <v>858</v>
      </c>
      <c r="CW534">
        <v>94.583333333333329</v>
      </c>
      <c r="CX534">
        <v>82</v>
      </c>
      <c r="CY534">
        <v>197</v>
      </c>
      <c r="CZ534" t="s">
        <v>402</v>
      </c>
      <c r="DA534">
        <v>99.583333333333329</v>
      </c>
      <c r="DB534">
        <v>62</v>
      </c>
      <c r="DC534">
        <v>145</v>
      </c>
      <c r="DD534" t="s">
        <v>1805</v>
      </c>
      <c r="DE534">
        <v>57.916666666666664</v>
      </c>
      <c r="DF534">
        <v>58</v>
      </c>
      <c r="DG534">
        <v>138</v>
      </c>
      <c r="DH534" t="s">
        <v>982</v>
      </c>
      <c r="DI534">
        <v>103.33333333333333</v>
      </c>
      <c r="DJ534">
        <v>57</v>
      </c>
      <c r="DK534">
        <v>140</v>
      </c>
      <c r="DL534" t="s">
        <v>1821</v>
      </c>
      <c r="DM534">
        <v>112.5</v>
      </c>
      <c r="DN534">
        <v>68</v>
      </c>
      <c r="DO534">
        <v>56</v>
      </c>
      <c r="DP534" t="s">
        <v>857</v>
      </c>
      <c r="DQ534">
        <v>151.25</v>
      </c>
      <c r="DR534">
        <v>65</v>
      </c>
      <c r="DS534">
        <v>118</v>
      </c>
      <c r="DT534" t="s">
        <v>858</v>
      </c>
      <c r="DU534">
        <v>125.41666666666666</v>
      </c>
      <c r="DV534">
        <v>72.5</v>
      </c>
      <c r="DW534">
        <v>196</v>
      </c>
      <c r="DX534" t="s">
        <v>1808</v>
      </c>
      <c r="DY534">
        <v>35.416666666666657</v>
      </c>
      <c r="DZ534">
        <v>68</v>
      </c>
      <c r="EA534">
        <v>44</v>
      </c>
      <c r="EB534" t="s">
        <v>403</v>
      </c>
      <c r="EC534">
        <v>134.58333333333334</v>
      </c>
      <c r="ED534">
        <v>61.5</v>
      </c>
      <c r="EE534">
        <v>146</v>
      </c>
      <c r="EF534" t="s">
        <v>21</v>
      </c>
      <c r="EG534">
        <v>107.08333333333333</v>
      </c>
      <c r="EH534">
        <v>54</v>
      </c>
      <c r="EI534">
        <v>170</v>
      </c>
      <c r="EJ534" t="s">
        <v>856</v>
      </c>
      <c r="EK534">
        <v>39.583333333333336</v>
      </c>
      <c r="EL534">
        <v>38</v>
      </c>
      <c r="EM534">
        <v>179</v>
      </c>
      <c r="EN534" t="s">
        <v>1822</v>
      </c>
      <c r="EO534">
        <v>100.83333333333333</v>
      </c>
      <c r="EP534">
        <v>38</v>
      </c>
      <c r="EQ534">
        <v>179</v>
      </c>
      <c r="ER534" t="s">
        <v>986</v>
      </c>
      <c r="ES534">
        <v>42.500000000000007</v>
      </c>
      <c r="ET534">
        <v>112</v>
      </c>
      <c r="EU534">
        <v>41</v>
      </c>
      <c r="EV534">
        <v>78</v>
      </c>
      <c r="EW534">
        <v>127</v>
      </c>
      <c r="EX534">
        <v>87</v>
      </c>
      <c r="EY534">
        <v>163</v>
      </c>
      <c r="EZ534">
        <v>38</v>
      </c>
      <c r="FA534">
        <v>25</v>
      </c>
      <c r="FB534">
        <v>27</v>
      </c>
      <c r="FC534">
        <v>181</v>
      </c>
      <c r="FD534">
        <v>44</v>
      </c>
      <c r="FE534">
        <v>41</v>
      </c>
    </row>
    <row r="535" spans="1:161" x14ac:dyDescent="0.2">
      <c r="A535" t="s">
        <v>1586</v>
      </c>
      <c r="B535" t="s">
        <v>1587</v>
      </c>
      <c r="C535" t="s">
        <v>1510</v>
      </c>
      <c r="D535" t="s">
        <v>853</v>
      </c>
      <c r="E535" t="s">
        <v>1588</v>
      </c>
      <c r="F535">
        <v>99</v>
      </c>
      <c r="G535">
        <v>133</v>
      </c>
      <c r="H535" s="11" t="s">
        <v>402</v>
      </c>
      <c r="I535" s="11">
        <v>100</v>
      </c>
      <c r="J535">
        <v>32</v>
      </c>
      <c r="K535">
        <v>230</v>
      </c>
      <c r="L535" s="11" t="s">
        <v>111</v>
      </c>
      <c r="M535" s="11">
        <v>100</v>
      </c>
      <c r="N535">
        <v>90</v>
      </c>
      <c r="O535">
        <v>104</v>
      </c>
      <c r="P535" s="11" t="s">
        <v>982</v>
      </c>
      <c r="Q535" s="11">
        <v>100</v>
      </c>
      <c r="R535">
        <v>53.5</v>
      </c>
      <c r="S535">
        <v>190</v>
      </c>
      <c r="T535" t="s">
        <v>1190</v>
      </c>
      <c r="U535">
        <v>100</v>
      </c>
      <c r="V535">
        <v>67.5</v>
      </c>
      <c r="W535">
        <v>28</v>
      </c>
      <c r="X535" t="s">
        <v>857</v>
      </c>
      <c r="Y535">
        <v>100</v>
      </c>
      <c r="Z535">
        <v>45</v>
      </c>
      <c r="AA535">
        <v>119</v>
      </c>
      <c r="AB535" t="s">
        <v>1358</v>
      </c>
      <c r="AC535">
        <v>100</v>
      </c>
      <c r="AD535">
        <v>0</v>
      </c>
      <c r="AE535">
        <v>219</v>
      </c>
      <c r="AF535" t="s">
        <v>402</v>
      </c>
      <c r="AG535">
        <v>100</v>
      </c>
      <c r="AH535">
        <v>0</v>
      </c>
      <c r="AI535">
        <v>218</v>
      </c>
      <c r="AJ535" t="s">
        <v>111</v>
      </c>
      <c r="AK535">
        <v>100</v>
      </c>
      <c r="AL535">
        <v>0</v>
      </c>
      <c r="AM535">
        <v>218</v>
      </c>
      <c r="AN535" t="s">
        <v>982</v>
      </c>
      <c r="AO535">
        <v>100</v>
      </c>
      <c r="AP535">
        <v>0</v>
      </c>
      <c r="AQ535">
        <v>218</v>
      </c>
      <c r="AR535" t="s">
        <v>1190</v>
      </c>
      <c r="AS535">
        <v>100</v>
      </c>
      <c r="AT535">
        <v>0</v>
      </c>
      <c r="AU535">
        <v>218</v>
      </c>
      <c r="AV535" t="s">
        <v>857</v>
      </c>
      <c r="AW535">
        <v>100</v>
      </c>
      <c r="AX535">
        <v>0</v>
      </c>
      <c r="AY535">
        <v>218</v>
      </c>
      <c r="AZ535" t="s">
        <v>1358</v>
      </c>
      <c r="BA535">
        <v>100</v>
      </c>
      <c r="BB535">
        <v>0</v>
      </c>
      <c r="BC535">
        <v>221</v>
      </c>
      <c r="BD535" t="s">
        <v>402</v>
      </c>
      <c r="BE535">
        <v>100</v>
      </c>
      <c r="BF535">
        <v>0</v>
      </c>
      <c r="BG535">
        <v>221</v>
      </c>
      <c r="BH535" t="s">
        <v>111</v>
      </c>
      <c r="BI535">
        <v>100</v>
      </c>
      <c r="BJ535">
        <v>0</v>
      </c>
      <c r="BK535">
        <v>221</v>
      </c>
      <c r="BL535" t="s">
        <v>982</v>
      </c>
      <c r="BM535">
        <v>100</v>
      </c>
      <c r="BN535">
        <v>0</v>
      </c>
      <c r="BO535">
        <v>221</v>
      </c>
      <c r="BP535" t="s">
        <v>1190</v>
      </c>
      <c r="BQ535">
        <v>100</v>
      </c>
      <c r="BR535">
        <v>0</v>
      </c>
      <c r="BS535">
        <v>221</v>
      </c>
      <c r="BT535" t="s">
        <v>857</v>
      </c>
      <c r="BU535">
        <v>100</v>
      </c>
      <c r="BV535">
        <v>0</v>
      </c>
      <c r="BW535">
        <v>221</v>
      </c>
      <c r="BX535" t="s">
        <v>858</v>
      </c>
      <c r="BY535">
        <v>100</v>
      </c>
      <c r="BZ535">
        <v>89</v>
      </c>
      <c r="CA535">
        <v>95</v>
      </c>
      <c r="CB535" t="s">
        <v>402</v>
      </c>
      <c r="CC535">
        <v>100.41666666666667</v>
      </c>
      <c r="CD535">
        <v>72</v>
      </c>
      <c r="CE535">
        <v>134</v>
      </c>
      <c r="CF535" t="s">
        <v>111</v>
      </c>
      <c r="CG535">
        <v>100</v>
      </c>
      <c r="CH535">
        <v>74</v>
      </c>
      <c r="CI535">
        <v>40</v>
      </c>
      <c r="CJ535" t="s">
        <v>982</v>
      </c>
      <c r="CK535">
        <v>100.41666666666667</v>
      </c>
      <c r="CL535">
        <v>51</v>
      </c>
      <c r="CM535">
        <v>165</v>
      </c>
      <c r="CN535" t="s">
        <v>1190</v>
      </c>
      <c r="CO535">
        <v>119.16666666666667</v>
      </c>
      <c r="CP535">
        <v>39</v>
      </c>
      <c r="CQ535">
        <v>146</v>
      </c>
      <c r="CR535" t="s">
        <v>857</v>
      </c>
      <c r="CS535">
        <v>102.08333333333333</v>
      </c>
      <c r="CT535">
        <v>38</v>
      </c>
      <c r="CU535">
        <v>164</v>
      </c>
      <c r="CV535" t="s">
        <v>858</v>
      </c>
      <c r="CW535">
        <v>86.666666666666671</v>
      </c>
      <c r="CX535">
        <v>93</v>
      </c>
      <c r="CY535">
        <v>96</v>
      </c>
      <c r="CZ535" t="s">
        <v>402</v>
      </c>
      <c r="DA535">
        <v>100</v>
      </c>
      <c r="DB535">
        <v>65</v>
      </c>
      <c r="DC535">
        <v>134</v>
      </c>
      <c r="DD535" t="s">
        <v>1805</v>
      </c>
      <c r="DE535">
        <v>79.583333333333329</v>
      </c>
      <c r="DF535">
        <v>85</v>
      </c>
      <c r="DG535">
        <v>41</v>
      </c>
      <c r="DH535" t="s">
        <v>982</v>
      </c>
      <c r="DI535">
        <v>149.58333333333334</v>
      </c>
      <c r="DJ535">
        <v>47</v>
      </c>
      <c r="DK535">
        <v>211</v>
      </c>
      <c r="DL535" t="s">
        <v>1821</v>
      </c>
      <c r="DM535">
        <v>67.916666666666657</v>
      </c>
      <c r="DN535">
        <v>59</v>
      </c>
      <c r="DO535">
        <v>151</v>
      </c>
      <c r="DP535" t="s">
        <v>857</v>
      </c>
      <c r="DQ535">
        <v>91.666666666666671</v>
      </c>
      <c r="DR535">
        <v>64</v>
      </c>
      <c r="DS535">
        <v>132</v>
      </c>
      <c r="DT535" t="s">
        <v>858</v>
      </c>
      <c r="DU535">
        <v>99.583333333333329</v>
      </c>
      <c r="DV535">
        <v>84</v>
      </c>
      <c r="DW535">
        <v>96</v>
      </c>
      <c r="DX535" t="s">
        <v>122</v>
      </c>
      <c r="DY535">
        <v>107.91666666666667</v>
      </c>
      <c r="DZ535">
        <v>60</v>
      </c>
      <c r="EA535">
        <v>85</v>
      </c>
      <c r="EB535" t="s">
        <v>111</v>
      </c>
      <c r="EC535">
        <v>108.33333333333333</v>
      </c>
      <c r="ED535">
        <v>58</v>
      </c>
      <c r="EE535">
        <v>160</v>
      </c>
      <c r="EF535" t="s">
        <v>252</v>
      </c>
      <c r="EG535">
        <v>93.75</v>
      </c>
      <c r="EH535">
        <v>59</v>
      </c>
      <c r="EI535">
        <v>134</v>
      </c>
      <c r="EJ535" t="s">
        <v>1826</v>
      </c>
      <c r="EK535">
        <v>123.75</v>
      </c>
      <c r="EL535">
        <v>44</v>
      </c>
      <c r="EM535">
        <v>131</v>
      </c>
      <c r="EN535" t="s">
        <v>1822</v>
      </c>
      <c r="EO535">
        <v>128.75</v>
      </c>
      <c r="EP535">
        <v>44</v>
      </c>
      <c r="EQ535">
        <v>131</v>
      </c>
      <c r="ER535" t="s">
        <v>858</v>
      </c>
      <c r="ES535">
        <v>127.08333333333333</v>
      </c>
      <c r="ET535">
        <v>104</v>
      </c>
      <c r="EU535">
        <v>115</v>
      </c>
      <c r="EV535">
        <v>82</v>
      </c>
      <c r="EW535">
        <v>105</v>
      </c>
      <c r="EX535">
        <v>93</v>
      </c>
      <c r="EY535">
        <v>145</v>
      </c>
      <c r="EZ535">
        <v>29</v>
      </c>
      <c r="FA535">
        <v>191</v>
      </c>
      <c r="FB535">
        <v>25</v>
      </c>
      <c r="FC535">
        <v>200</v>
      </c>
      <c r="FD535">
        <v>33</v>
      </c>
      <c r="FE535">
        <v>196</v>
      </c>
    </row>
    <row r="536" spans="1:161" x14ac:dyDescent="0.2">
      <c r="A536" t="s">
        <v>1589</v>
      </c>
      <c r="B536" t="s">
        <v>1590</v>
      </c>
      <c r="C536" t="s">
        <v>1510</v>
      </c>
      <c r="D536" t="s">
        <v>853</v>
      </c>
      <c r="E536" t="s">
        <v>136</v>
      </c>
      <c r="F536">
        <v>94</v>
      </c>
      <c r="G536">
        <v>179</v>
      </c>
      <c r="H536" s="11" t="s">
        <v>402</v>
      </c>
      <c r="I536" s="11">
        <v>104.16666666666667</v>
      </c>
      <c r="J536">
        <v>93</v>
      </c>
      <c r="K536">
        <v>26</v>
      </c>
      <c r="L536" s="11" t="s">
        <v>111</v>
      </c>
      <c r="M536" s="11">
        <v>104.16666666666667</v>
      </c>
      <c r="N536">
        <v>41</v>
      </c>
      <c r="O536">
        <v>227</v>
      </c>
      <c r="P536" s="11" t="s">
        <v>982</v>
      </c>
      <c r="Q536" s="11">
        <v>94.166666666666671</v>
      </c>
      <c r="R536">
        <v>46</v>
      </c>
      <c r="S536">
        <v>225</v>
      </c>
      <c r="T536" t="s">
        <v>1190</v>
      </c>
      <c r="U536">
        <v>94.583333333333329</v>
      </c>
      <c r="V536">
        <v>63</v>
      </c>
      <c r="W536">
        <v>63</v>
      </c>
      <c r="X536" t="s">
        <v>857</v>
      </c>
      <c r="Y536">
        <v>96.25</v>
      </c>
      <c r="Z536">
        <v>47</v>
      </c>
      <c r="AA536">
        <v>96</v>
      </c>
      <c r="AB536" t="s">
        <v>1358</v>
      </c>
      <c r="AC536">
        <v>70</v>
      </c>
      <c r="AD536">
        <v>88.5</v>
      </c>
      <c r="AE536">
        <v>189</v>
      </c>
      <c r="AF536" t="s">
        <v>402</v>
      </c>
      <c r="AG536">
        <v>88.75</v>
      </c>
      <c r="AH536">
        <v>89</v>
      </c>
      <c r="AI536">
        <v>36</v>
      </c>
      <c r="AJ536" t="s">
        <v>111</v>
      </c>
      <c r="AK536">
        <v>150</v>
      </c>
      <c r="AL536">
        <v>33.5</v>
      </c>
      <c r="AM536">
        <v>213</v>
      </c>
      <c r="AN536" t="s">
        <v>982</v>
      </c>
      <c r="AO536">
        <v>90</v>
      </c>
      <c r="AP536">
        <v>45</v>
      </c>
      <c r="AQ536">
        <v>212</v>
      </c>
      <c r="AR536" t="s">
        <v>1190</v>
      </c>
      <c r="AS536">
        <v>101.66666666666667</v>
      </c>
      <c r="AT536">
        <v>59</v>
      </c>
      <c r="AU536">
        <v>54</v>
      </c>
      <c r="AV536" t="s">
        <v>857</v>
      </c>
      <c r="AW536">
        <v>153.75</v>
      </c>
      <c r="AX536">
        <v>53</v>
      </c>
      <c r="AY536">
        <v>24</v>
      </c>
      <c r="AZ536" t="s">
        <v>1358</v>
      </c>
      <c r="BA536">
        <v>120.41666666666667</v>
      </c>
      <c r="BB536">
        <v>81</v>
      </c>
      <c r="BC536">
        <v>162</v>
      </c>
      <c r="BD536" t="s">
        <v>402</v>
      </c>
      <c r="BE536">
        <v>123.33333333333333</v>
      </c>
      <c r="BF536">
        <v>51</v>
      </c>
      <c r="BG536">
        <v>156</v>
      </c>
      <c r="BH536" t="s">
        <v>111</v>
      </c>
      <c r="BI536">
        <v>42.500000000000007</v>
      </c>
      <c r="BJ536">
        <v>52.5</v>
      </c>
      <c r="BK536">
        <v>189</v>
      </c>
      <c r="BL536" t="s">
        <v>982</v>
      </c>
      <c r="BM536">
        <v>65.833333333333343</v>
      </c>
      <c r="BN536">
        <v>43</v>
      </c>
      <c r="BO536">
        <v>216</v>
      </c>
      <c r="BP536" t="s">
        <v>1190</v>
      </c>
      <c r="BQ536">
        <v>71.666666666666671</v>
      </c>
      <c r="BR536">
        <v>46</v>
      </c>
      <c r="BS536">
        <v>183</v>
      </c>
      <c r="BT536" t="s">
        <v>857</v>
      </c>
      <c r="BU536">
        <v>33.333333333333343</v>
      </c>
      <c r="BV536">
        <v>66</v>
      </c>
      <c r="BW536">
        <v>73</v>
      </c>
      <c r="BX536" t="s">
        <v>858</v>
      </c>
      <c r="BY536">
        <v>72.916666666666671</v>
      </c>
      <c r="BZ536">
        <v>69</v>
      </c>
      <c r="CA536">
        <v>218</v>
      </c>
      <c r="CB536" t="s">
        <v>402</v>
      </c>
      <c r="CC536">
        <v>104.58333333333333</v>
      </c>
      <c r="CD536">
        <v>113</v>
      </c>
      <c r="CE536">
        <v>18</v>
      </c>
      <c r="CF536" t="s">
        <v>111</v>
      </c>
      <c r="CG536">
        <v>119.16666666666667</v>
      </c>
      <c r="CH536">
        <v>59</v>
      </c>
      <c r="CI536">
        <v>107</v>
      </c>
      <c r="CJ536" t="s">
        <v>982</v>
      </c>
      <c r="CK536">
        <v>132.5</v>
      </c>
      <c r="CL536">
        <v>53</v>
      </c>
      <c r="CM536">
        <v>148</v>
      </c>
      <c r="CN536" t="s">
        <v>1190</v>
      </c>
      <c r="CO536">
        <v>124.58333333333333</v>
      </c>
      <c r="CP536">
        <v>58</v>
      </c>
      <c r="CQ536">
        <v>23</v>
      </c>
      <c r="CR536" t="s">
        <v>857</v>
      </c>
      <c r="CS536">
        <v>149.58333333333334</v>
      </c>
      <c r="CT536">
        <v>64</v>
      </c>
      <c r="CU536">
        <v>8</v>
      </c>
      <c r="CV536" t="s">
        <v>858</v>
      </c>
      <c r="CW536">
        <v>100</v>
      </c>
      <c r="CX536">
        <v>74</v>
      </c>
      <c r="CY536">
        <v>229</v>
      </c>
      <c r="CZ536" t="s">
        <v>402</v>
      </c>
      <c r="DA536">
        <v>72.5</v>
      </c>
      <c r="DB536">
        <v>88</v>
      </c>
      <c r="DC536">
        <v>64</v>
      </c>
      <c r="DD536" t="s">
        <v>1805</v>
      </c>
      <c r="DE536">
        <v>120</v>
      </c>
      <c r="DF536">
        <v>45.5</v>
      </c>
      <c r="DG536">
        <v>185</v>
      </c>
      <c r="DH536" t="s">
        <v>982</v>
      </c>
      <c r="DI536">
        <v>114.16666666666667</v>
      </c>
      <c r="DJ536">
        <v>48</v>
      </c>
      <c r="DK536">
        <v>207</v>
      </c>
      <c r="DL536" t="s">
        <v>1821</v>
      </c>
      <c r="DM536">
        <v>105.83333333333333</v>
      </c>
      <c r="DN536">
        <v>60</v>
      </c>
      <c r="DO536">
        <v>142</v>
      </c>
      <c r="DP536" t="s">
        <v>857</v>
      </c>
      <c r="DQ536">
        <v>80.833333333333329</v>
      </c>
      <c r="DR536">
        <v>81</v>
      </c>
      <c r="DS536">
        <v>8</v>
      </c>
      <c r="DT536" t="s">
        <v>858</v>
      </c>
      <c r="DU536">
        <v>136.66666666666666</v>
      </c>
      <c r="DV536">
        <v>76.5</v>
      </c>
      <c r="DW536">
        <v>163</v>
      </c>
      <c r="DX536" t="s">
        <v>19</v>
      </c>
      <c r="DY536">
        <v>120.41666666666667</v>
      </c>
      <c r="DZ536">
        <v>54</v>
      </c>
      <c r="EA536">
        <v>112</v>
      </c>
      <c r="EB536" t="s">
        <v>20</v>
      </c>
      <c r="EC536">
        <v>64.583333333333329</v>
      </c>
      <c r="ED536">
        <v>36</v>
      </c>
      <c r="EE536">
        <v>219</v>
      </c>
      <c r="EF536" t="s">
        <v>124</v>
      </c>
      <c r="EG536">
        <v>95.416666666666671</v>
      </c>
      <c r="EH536">
        <v>35</v>
      </c>
      <c r="EI536">
        <v>221</v>
      </c>
      <c r="EJ536" t="s">
        <v>856</v>
      </c>
      <c r="EK536">
        <v>87.5</v>
      </c>
      <c r="EL536">
        <v>50</v>
      </c>
      <c r="EM536">
        <v>96</v>
      </c>
      <c r="EN536" t="s">
        <v>984</v>
      </c>
      <c r="EO536">
        <v>117.08333333333333</v>
      </c>
      <c r="EP536">
        <v>50</v>
      </c>
      <c r="EQ536">
        <v>96</v>
      </c>
      <c r="ER536" t="s">
        <v>986</v>
      </c>
      <c r="ES536">
        <v>91.25</v>
      </c>
      <c r="ET536">
        <v>91</v>
      </c>
      <c r="EU536">
        <v>212</v>
      </c>
      <c r="EV536">
        <v>97</v>
      </c>
      <c r="EW536">
        <v>27</v>
      </c>
      <c r="EX536">
        <v>60</v>
      </c>
      <c r="EY536">
        <v>208</v>
      </c>
      <c r="EZ536">
        <v>29</v>
      </c>
      <c r="FA536">
        <v>191</v>
      </c>
      <c r="FB536">
        <v>30</v>
      </c>
      <c r="FC536">
        <v>137</v>
      </c>
      <c r="FD536">
        <v>42</v>
      </c>
      <c r="FE536">
        <v>75</v>
      </c>
    </row>
    <row r="537" spans="1:161" x14ac:dyDescent="0.2">
      <c r="A537" t="s">
        <v>1591</v>
      </c>
      <c r="B537" t="s">
        <v>1592</v>
      </c>
      <c r="C537" t="s">
        <v>1510</v>
      </c>
      <c r="D537" t="s">
        <v>853</v>
      </c>
      <c r="E537" t="s">
        <v>1593</v>
      </c>
      <c r="F537">
        <v>89</v>
      </c>
      <c r="G537">
        <v>209</v>
      </c>
      <c r="H537" s="11" t="s">
        <v>402</v>
      </c>
      <c r="I537" s="11">
        <v>51.25</v>
      </c>
      <c r="J537">
        <v>65</v>
      </c>
      <c r="K537">
        <v>127</v>
      </c>
      <c r="L537" s="11" t="s">
        <v>111</v>
      </c>
      <c r="M537" s="11">
        <v>62.083333333333336</v>
      </c>
      <c r="N537">
        <v>68</v>
      </c>
      <c r="O537">
        <v>177</v>
      </c>
      <c r="P537" s="11" t="s">
        <v>982</v>
      </c>
      <c r="Q537" s="11">
        <v>100.41666666666667</v>
      </c>
      <c r="R537">
        <v>47.5</v>
      </c>
      <c r="S537">
        <v>218</v>
      </c>
      <c r="T537" t="s">
        <v>1190</v>
      </c>
      <c r="U537">
        <v>85.833333333333329</v>
      </c>
      <c r="V537">
        <v>63</v>
      </c>
      <c r="W537">
        <v>63</v>
      </c>
      <c r="X537" t="s">
        <v>857</v>
      </c>
      <c r="Y537">
        <v>95.833333333333329</v>
      </c>
      <c r="Z537">
        <v>47</v>
      </c>
      <c r="AA537">
        <v>96</v>
      </c>
      <c r="AB537" t="s">
        <v>1358</v>
      </c>
      <c r="AC537">
        <v>110.41666666666667</v>
      </c>
      <c r="AD537">
        <v>97.5</v>
      </c>
      <c r="AE537">
        <v>92</v>
      </c>
      <c r="AF537" t="s">
        <v>402</v>
      </c>
      <c r="AG537">
        <v>141.25</v>
      </c>
      <c r="AH537">
        <v>89</v>
      </c>
      <c r="AI537">
        <v>36</v>
      </c>
      <c r="AJ537" t="s">
        <v>111</v>
      </c>
      <c r="AK537">
        <v>145</v>
      </c>
      <c r="AL537">
        <v>51.5</v>
      </c>
      <c r="AM537">
        <v>178</v>
      </c>
      <c r="AN537" t="s">
        <v>982</v>
      </c>
      <c r="AO537">
        <v>90.833333333333329</v>
      </c>
      <c r="AP537">
        <v>54</v>
      </c>
      <c r="AQ537">
        <v>184</v>
      </c>
      <c r="AR537" t="s">
        <v>1190</v>
      </c>
      <c r="AS537">
        <v>110.41666666666667</v>
      </c>
      <c r="AT537">
        <v>59.5</v>
      </c>
      <c r="AU537">
        <v>53</v>
      </c>
      <c r="AV537" t="s">
        <v>857</v>
      </c>
      <c r="AW537">
        <v>169.16666666666669</v>
      </c>
      <c r="AX537">
        <v>38</v>
      </c>
      <c r="AY537">
        <v>121</v>
      </c>
      <c r="AZ537" t="s">
        <v>1358</v>
      </c>
      <c r="BA537">
        <v>92.916666666666671</v>
      </c>
      <c r="BB537">
        <v>77</v>
      </c>
      <c r="BC537">
        <v>191</v>
      </c>
      <c r="BD537" t="s">
        <v>402</v>
      </c>
      <c r="BE537">
        <v>82.916666666666671</v>
      </c>
      <c r="BF537">
        <v>55</v>
      </c>
      <c r="BG537">
        <v>144</v>
      </c>
      <c r="BH537" t="s">
        <v>111</v>
      </c>
      <c r="BI537">
        <v>74.583333333333343</v>
      </c>
      <c r="BJ537">
        <v>66</v>
      </c>
      <c r="BK537">
        <v>156</v>
      </c>
      <c r="BL537" t="s">
        <v>982</v>
      </c>
      <c r="BM537">
        <v>99.583333333333329</v>
      </c>
      <c r="BN537">
        <v>50</v>
      </c>
      <c r="BO537">
        <v>209</v>
      </c>
      <c r="BP537" t="s">
        <v>1190</v>
      </c>
      <c r="BQ537">
        <v>95.416666666666671</v>
      </c>
      <c r="BR537">
        <v>35</v>
      </c>
      <c r="BS537">
        <v>219</v>
      </c>
      <c r="BT537" t="s">
        <v>857</v>
      </c>
      <c r="BU537">
        <v>100.41666666666667</v>
      </c>
      <c r="BV537">
        <v>62</v>
      </c>
      <c r="BW537">
        <v>104</v>
      </c>
      <c r="BX537" t="s">
        <v>858</v>
      </c>
      <c r="BY537">
        <v>71.666666666666671</v>
      </c>
      <c r="BZ537">
        <v>82</v>
      </c>
      <c r="CA537">
        <v>150</v>
      </c>
      <c r="CB537" t="s">
        <v>402</v>
      </c>
      <c r="CC537">
        <v>112.08333333333333</v>
      </c>
      <c r="CD537">
        <v>88</v>
      </c>
      <c r="CE537">
        <v>83</v>
      </c>
      <c r="CF537" t="s">
        <v>111</v>
      </c>
      <c r="CG537">
        <v>121.25</v>
      </c>
      <c r="CH537">
        <v>51</v>
      </c>
      <c r="CI537">
        <v>155</v>
      </c>
      <c r="CJ537" t="s">
        <v>982</v>
      </c>
      <c r="CK537">
        <v>112.08333333333333</v>
      </c>
      <c r="CL537">
        <v>44</v>
      </c>
      <c r="CM537">
        <v>198</v>
      </c>
      <c r="CN537" t="s">
        <v>1190</v>
      </c>
      <c r="CO537">
        <v>91.25</v>
      </c>
      <c r="CP537">
        <v>28</v>
      </c>
      <c r="CQ537">
        <v>220</v>
      </c>
      <c r="CR537" t="s">
        <v>857</v>
      </c>
      <c r="CS537">
        <v>77.5</v>
      </c>
      <c r="CT537">
        <v>58</v>
      </c>
      <c r="CU537">
        <v>36</v>
      </c>
      <c r="CV537" t="s">
        <v>858</v>
      </c>
      <c r="CW537">
        <v>130</v>
      </c>
      <c r="CX537">
        <v>85</v>
      </c>
      <c r="CY537">
        <v>179</v>
      </c>
      <c r="CZ537" t="s">
        <v>402</v>
      </c>
      <c r="DA537">
        <v>82.083333333333329</v>
      </c>
      <c r="DB537">
        <v>65</v>
      </c>
      <c r="DC537">
        <v>134</v>
      </c>
      <c r="DD537" t="s">
        <v>1805</v>
      </c>
      <c r="DE537">
        <v>49.166666666666671</v>
      </c>
      <c r="DF537">
        <v>46</v>
      </c>
      <c r="DG537">
        <v>184</v>
      </c>
      <c r="DH537" t="s">
        <v>982</v>
      </c>
      <c r="DI537">
        <v>101.25</v>
      </c>
      <c r="DJ537">
        <v>53</v>
      </c>
      <c r="DK537">
        <v>177</v>
      </c>
      <c r="DL537" t="s">
        <v>1821</v>
      </c>
      <c r="DM537">
        <v>100.83333333333333</v>
      </c>
      <c r="DN537">
        <v>57</v>
      </c>
      <c r="DO537">
        <v>166</v>
      </c>
      <c r="DP537" t="s">
        <v>857</v>
      </c>
      <c r="DQ537">
        <v>40</v>
      </c>
      <c r="DR537">
        <v>67</v>
      </c>
      <c r="DS537">
        <v>108</v>
      </c>
      <c r="DT537" t="s">
        <v>858</v>
      </c>
      <c r="DU537">
        <v>64.166666666666657</v>
      </c>
      <c r="DV537">
        <v>79.5</v>
      </c>
      <c r="DW537">
        <v>136</v>
      </c>
      <c r="DX537" t="s">
        <v>402</v>
      </c>
      <c r="DY537">
        <v>133.75</v>
      </c>
      <c r="DZ537">
        <v>85</v>
      </c>
      <c r="EA537">
        <v>12</v>
      </c>
      <c r="EB537" t="s">
        <v>1805</v>
      </c>
      <c r="EC537">
        <v>144.58333333333334</v>
      </c>
      <c r="ED537">
        <v>50</v>
      </c>
      <c r="EE537">
        <v>187</v>
      </c>
      <c r="EF537" t="s">
        <v>982</v>
      </c>
      <c r="EG537">
        <v>98.333333333333329</v>
      </c>
      <c r="EH537">
        <v>51</v>
      </c>
      <c r="EI537">
        <v>179</v>
      </c>
      <c r="EJ537" t="s">
        <v>1190</v>
      </c>
      <c r="EK537">
        <v>92.916666666666671</v>
      </c>
      <c r="EL537">
        <v>62</v>
      </c>
      <c r="EM537">
        <v>22</v>
      </c>
      <c r="EN537" t="s">
        <v>857</v>
      </c>
      <c r="EO537">
        <v>107.91666666666667</v>
      </c>
      <c r="EP537">
        <v>62</v>
      </c>
      <c r="EQ537">
        <v>22</v>
      </c>
      <c r="ER537" t="s">
        <v>858</v>
      </c>
      <c r="ES537">
        <v>140.83333333333334</v>
      </c>
      <c r="ET537">
        <v>90</v>
      </c>
      <c r="EU537">
        <v>217</v>
      </c>
      <c r="EV537">
        <v>79</v>
      </c>
      <c r="EW537">
        <v>119</v>
      </c>
      <c r="EX537">
        <v>78</v>
      </c>
      <c r="EY537">
        <v>183</v>
      </c>
      <c r="EZ537">
        <v>31</v>
      </c>
      <c r="FA537">
        <v>162</v>
      </c>
      <c r="FB537">
        <v>38</v>
      </c>
      <c r="FC537">
        <v>41</v>
      </c>
      <c r="FD537">
        <v>39</v>
      </c>
      <c r="FE537">
        <v>120</v>
      </c>
    </row>
    <row r="538" spans="1:161" x14ac:dyDescent="0.2">
      <c r="A538" t="s">
        <v>1594</v>
      </c>
      <c r="B538" t="s">
        <v>1595</v>
      </c>
      <c r="C538" t="s">
        <v>1510</v>
      </c>
      <c r="D538" t="s">
        <v>853</v>
      </c>
      <c r="E538" t="s">
        <v>1596</v>
      </c>
      <c r="F538">
        <v>98</v>
      </c>
      <c r="G538">
        <v>141</v>
      </c>
      <c r="H538" s="11" t="s">
        <v>402</v>
      </c>
      <c r="I538" s="11">
        <v>128.33333333333334</v>
      </c>
      <c r="J538">
        <v>60</v>
      </c>
      <c r="K538">
        <v>147</v>
      </c>
      <c r="L538" s="11" t="s">
        <v>111</v>
      </c>
      <c r="M538" s="11">
        <v>94.583333333333329</v>
      </c>
      <c r="N538">
        <v>82</v>
      </c>
      <c r="O538">
        <v>132</v>
      </c>
      <c r="P538" s="11" t="s">
        <v>982</v>
      </c>
      <c r="Q538" s="11">
        <v>73.333333333333329</v>
      </c>
      <c r="R538">
        <v>43.5</v>
      </c>
      <c r="S538">
        <v>231</v>
      </c>
      <c r="T538" t="s">
        <v>1190</v>
      </c>
      <c r="U538">
        <v>15.833333333333329</v>
      </c>
      <c r="V538">
        <v>68.5</v>
      </c>
      <c r="W538">
        <v>24</v>
      </c>
      <c r="X538" t="s">
        <v>857</v>
      </c>
      <c r="Y538">
        <v>133.33333333333331</v>
      </c>
      <c r="Z538">
        <v>27</v>
      </c>
      <c r="AA538">
        <v>234</v>
      </c>
      <c r="AB538" t="s">
        <v>1358</v>
      </c>
      <c r="AC538">
        <v>83.75</v>
      </c>
      <c r="AD538">
        <v>81.5</v>
      </c>
      <c r="AE538">
        <v>209</v>
      </c>
      <c r="AF538" t="s">
        <v>402</v>
      </c>
      <c r="AG538">
        <v>103.33333333333333</v>
      </c>
      <c r="AH538">
        <v>60</v>
      </c>
      <c r="AI538">
        <v>134</v>
      </c>
      <c r="AJ538" t="s">
        <v>111</v>
      </c>
      <c r="AK538">
        <v>121.66666666666667</v>
      </c>
      <c r="AL538">
        <v>88</v>
      </c>
      <c r="AM538">
        <v>68</v>
      </c>
      <c r="AN538" t="s">
        <v>982</v>
      </c>
      <c r="AO538">
        <v>100.83333333333333</v>
      </c>
      <c r="AP538">
        <v>71</v>
      </c>
      <c r="AQ538">
        <v>29</v>
      </c>
      <c r="AR538" t="s">
        <v>1190</v>
      </c>
      <c r="AS538">
        <v>168.75</v>
      </c>
      <c r="AT538">
        <v>48.5</v>
      </c>
      <c r="AU538">
        <v>104</v>
      </c>
      <c r="AV538" t="s">
        <v>857</v>
      </c>
      <c r="AW538">
        <v>98.333333333333329</v>
      </c>
      <c r="AX538">
        <v>30</v>
      </c>
      <c r="AY538">
        <v>195</v>
      </c>
      <c r="AZ538" t="s">
        <v>1358</v>
      </c>
      <c r="BA538">
        <v>104.58333333333333</v>
      </c>
      <c r="BB538">
        <v>67</v>
      </c>
      <c r="BC538">
        <v>217</v>
      </c>
      <c r="BD538" t="s">
        <v>402</v>
      </c>
      <c r="BE538">
        <v>94.583333333333329</v>
      </c>
      <c r="BF538">
        <v>40</v>
      </c>
      <c r="BG538">
        <v>186</v>
      </c>
      <c r="BH538" t="s">
        <v>111</v>
      </c>
      <c r="BI538">
        <v>99.583333333333329</v>
      </c>
      <c r="BJ538">
        <v>91.5</v>
      </c>
      <c r="BK538">
        <v>70</v>
      </c>
      <c r="BL538" t="s">
        <v>982</v>
      </c>
      <c r="BM538">
        <v>107.5</v>
      </c>
      <c r="BN538">
        <v>57</v>
      </c>
      <c r="BO538">
        <v>194</v>
      </c>
      <c r="BP538" t="s">
        <v>1190</v>
      </c>
      <c r="BQ538">
        <v>115.41666666666667</v>
      </c>
      <c r="BR538">
        <v>59</v>
      </c>
      <c r="BS538">
        <v>100</v>
      </c>
      <c r="BT538" t="s">
        <v>857</v>
      </c>
      <c r="BU538">
        <v>145</v>
      </c>
      <c r="BV538">
        <v>47</v>
      </c>
      <c r="BW538">
        <v>206</v>
      </c>
      <c r="BX538" t="s">
        <v>858</v>
      </c>
      <c r="BY538">
        <v>107.91666666666667</v>
      </c>
      <c r="BZ538">
        <v>74</v>
      </c>
      <c r="CA538">
        <v>204</v>
      </c>
      <c r="CB538" t="s">
        <v>402</v>
      </c>
      <c r="CC538">
        <v>112.08333333333333</v>
      </c>
      <c r="CD538">
        <v>54</v>
      </c>
      <c r="CE538">
        <v>185</v>
      </c>
      <c r="CF538" t="s">
        <v>111</v>
      </c>
      <c r="CG538">
        <v>87.083333333333329</v>
      </c>
      <c r="CH538">
        <v>61.5</v>
      </c>
      <c r="CI538">
        <v>88</v>
      </c>
      <c r="CJ538" t="s">
        <v>982</v>
      </c>
      <c r="CK538">
        <v>103.75</v>
      </c>
      <c r="CL538">
        <v>30</v>
      </c>
      <c r="CM538">
        <v>231</v>
      </c>
      <c r="CN538" t="s">
        <v>1190</v>
      </c>
      <c r="CO538">
        <v>93.75</v>
      </c>
      <c r="CP538">
        <v>30</v>
      </c>
      <c r="CQ538">
        <v>208</v>
      </c>
      <c r="CR538" t="s">
        <v>857</v>
      </c>
      <c r="CS538">
        <v>92.916666666666671</v>
      </c>
      <c r="CT538">
        <v>26</v>
      </c>
      <c r="CU538">
        <v>225</v>
      </c>
      <c r="CV538" t="s">
        <v>858</v>
      </c>
      <c r="CW538">
        <v>99.583333333333329</v>
      </c>
      <c r="CX538">
        <v>71</v>
      </c>
      <c r="CY538">
        <v>233</v>
      </c>
      <c r="CZ538" t="s">
        <v>402</v>
      </c>
      <c r="DA538">
        <v>95</v>
      </c>
      <c r="DB538">
        <v>60</v>
      </c>
      <c r="DC538">
        <v>154</v>
      </c>
      <c r="DD538" t="s">
        <v>1805</v>
      </c>
      <c r="DE538">
        <v>115.41666666666667</v>
      </c>
      <c r="DF538">
        <v>69</v>
      </c>
      <c r="DG538">
        <v>97</v>
      </c>
      <c r="DH538" t="s">
        <v>982</v>
      </c>
      <c r="DI538">
        <v>101.25</v>
      </c>
      <c r="DJ538">
        <v>46</v>
      </c>
      <c r="DK538">
        <v>216</v>
      </c>
      <c r="DL538" t="s">
        <v>1821</v>
      </c>
      <c r="DM538">
        <v>95.833333333333329</v>
      </c>
      <c r="DN538">
        <v>54</v>
      </c>
      <c r="DO538">
        <v>191</v>
      </c>
      <c r="DP538" t="s">
        <v>857</v>
      </c>
      <c r="DQ538">
        <v>87.5</v>
      </c>
      <c r="DR538">
        <v>49</v>
      </c>
      <c r="DS538">
        <v>224</v>
      </c>
      <c r="DT538" t="s">
        <v>858</v>
      </c>
      <c r="DU538">
        <v>73.75</v>
      </c>
      <c r="DV538">
        <v>69</v>
      </c>
      <c r="DW538">
        <v>221</v>
      </c>
      <c r="DX538" t="s">
        <v>402</v>
      </c>
      <c r="DY538">
        <v>94.583333333333329</v>
      </c>
      <c r="DZ538">
        <v>38</v>
      </c>
      <c r="EA538">
        <v>191</v>
      </c>
      <c r="EB538" t="s">
        <v>1805</v>
      </c>
      <c r="EC538">
        <v>54.166666666666671</v>
      </c>
      <c r="ED538">
        <v>72</v>
      </c>
      <c r="EE538">
        <v>100</v>
      </c>
      <c r="EF538" t="s">
        <v>982</v>
      </c>
      <c r="EG538">
        <v>96.666666666666671</v>
      </c>
      <c r="EH538">
        <v>41</v>
      </c>
      <c r="EI538">
        <v>206</v>
      </c>
      <c r="EJ538" t="s">
        <v>1190</v>
      </c>
      <c r="EK538">
        <v>33.333333333333343</v>
      </c>
      <c r="EL538">
        <v>40</v>
      </c>
      <c r="EM538">
        <v>161</v>
      </c>
      <c r="EN538" t="s">
        <v>857</v>
      </c>
      <c r="EO538">
        <v>103.33333333333333</v>
      </c>
      <c r="EP538">
        <v>40</v>
      </c>
      <c r="EQ538">
        <v>161</v>
      </c>
      <c r="ER538" t="s">
        <v>858</v>
      </c>
      <c r="ES538">
        <v>69.166666666666657</v>
      </c>
      <c r="ET538">
        <v>92</v>
      </c>
      <c r="EU538">
        <v>208</v>
      </c>
      <c r="EV538">
        <v>87</v>
      </c>
      <c r="EW538">
        <v>81</v>
      </c>
      <c r="EX538">
        <v>109</v>
      </c>
      <c r="EY538">
        <v>92</v>
      </c>
      <c r="EZ538">
        <v>37</v>
      </c>
      <c r="FA538">
        <v>46</v>
      </c>
      <c r="FB538">
        <v>28</v>
      </c>
      <c r="FC538">
        <v>169</v>
      </c>
      <c r="FD538">
        <v>41</v>
      </c>
      <c r="FE538">
        <v>87</v>
      </c>
    </row>
    <row r="539" spans="1:161" x14ac:dyDescent="0.2">
      <c r="A539" t="s">
        <v>1597</v>
      </c>
      <c r="B539" t="s">
        <v>1598</v>
      </c>
      <c r="C539" t="s">
        <v>1510</v>
      </c>
      <c r="D539" t="s">
        <v>853</v>
      </c>
      <c r="E539" t="s">
        <v>1599</v>
      </c>
      <c r="F539">
        <v>94</v>
      </c>
      <c r="G539">
        <v>179</v>
      </c>
      <c r="H539" s="11" t="s">
        <v>402</v>
      </c>
      <c r="I539" s="11">
        <v>60</v>
      </c>
      <c r="J539">
        <v>52</v>
      </c>
      <c r="K539">
        <v>176</v>
      </c>
      <c r="L539" s="11" t="s">
        <v>111</v>
      </c>
      <c r="M539" s="11">
        <v>114.58333333333333</v>
      </c>
      <c r="N539">
        <v>87</v>
      </c>
      <c r="O539">
        <v>117</v>
      </c>
      <c r="P539" s="11" t="s">
        <v>982</v>
      </c>
      <c r="Q539" s="11">
        <v>77.083333333333343</v>
      </c>
      <c r="R539">
        <v>58.5</v>
      </c>
      <c r="S539">
        <v>137</v>
      </c>
      <c r="T539" t="s">
        <v>1190</v>
      </c>
      <c r="U539">
        <v>131.66666666666666</v>
      </c>
      <c r="V539">
        <v>48</v>
      </c>
      <c r="W539">
        <v>208</v>
      </c>
      <c r="X539" t="s">
        <v>857</v>
      </c>
      <c r="Y539">
        <v>83.75</v>
      </c>
      <c r="Z539">
        <v>39</v>
      </c>
      <c r="AA539">
        <v>181</v>
      </c>
      <c r="AB539" t="s">
        <v>1358</v>
      </c>
      <c r="AC539">
        <v>63.75</v>
      </c>
      <c r="AD539">
        <v>99</v>
      </c>
      <c r="AE539">
        <v>83</v>
      </c>
      <c r="AF539" t="s">
        <v>402</v>
      </c>
      <c r="AG539">
        <v>120</v>
      </c>
      <c r="AH539">
        <v>37</v>
      </c>
      <c r="AI539">
        <v>211</v>
      </c>
      <c r="AJ539" t="s">
        <v>111</v>
      </c>
      <c r="AK539">
        <v>75.833333333333329</v>
      </c>
      <c r="AL539">
        <v>91.5</v>
      </c>
      <c r="AM539">
        <v>62</v>
      </c>
      <c r="AN539" t="s">
        <v>982</v>
      </c>
      <c r="AO539">
        <v>116.25</v>
      </c>
      <c r="AP539">
        <v>43</v>
      </c>
      <c r="AQ539">
        <v>213</v>
      </c>
      <c r="AR539" t="s">
        <v>1190</v>
      </c>
      <c r="AS539">
        <v>74.166666666666657</v>
      </c>
      <c r="AT539">
        <v>38</v>
      </c>
      <c r="AU539">
        <v>169</v>
      </c>
      <c r="AV539" t="s">
        <v>857</v>
      </c>
      <c r="AW539">
        <v>71.25</v>
      </c>
      <c r="AX539">
        <v>43</v>
      </c>
      <c r="AY539">
        <v>94</v>
      </c>
      <c r="AZ539" t="s">
        <v>1358</v>
      </c>
      <c r="BA539">
        <v>96.666666666666671</v>
      </c>
      <c r="BB539">
        <v>85</v>
      </c>
      <c r="BC539">
        <v>131</v>
      </c>
      <c r="BD539" t="s">
        <v>402</v>
      </c>
      <c r="BE539">
        <v>107.91666666666667</v>
      </c>
      <c r="BF539">
        <v>52</v>
      </c>
      <c r="BG539">
        <v>153</v>
      </c>
      <c r="BH539" t="s">
        <v>111</v>
      </c>
      <c r="BI539">
        <v>87.083333333333329</v>
      </c>
      <c r="BJ539">
        <v>82.5</v>
      </c>
      <c r="BK539">
        <v>101</v>
      </c>
      <c r="BL539" t="s">
        <v>982</v>
      </c>
      <c r="BM539">
        <v>94.583333333333329</v>
      </c>
      <c r="BN539">
        <v>64</v>
      </c>
      <c r="BO539">
        <v>151</v>
      </c>
      <c r="BP539" t="s">
        <v>1190</v>
      </c>
      <c r="BQ539">
        <v>129.16666666666666</v>
      </c>
      <c r="BR539">
        <v>59</v>
      </c>
      <c r="BS539">
        <v>100</v>
      </c>
      <c r="BT539" t="s">
        <v>857</v>
      </c>
      <c r="BU539">
        <v>80.833333333333329</v>
      </c>
      <c r="BV539">
        <v>64</v>
      </c>
      <c r="BW539">
        <v>86</v>
      </c>
      <c r="BX539" t="s">
        <v>858</v>
      </c>
      <c r="BY539">
        <v>137.08333333333334</v>
      </c>
      <c r="BZ539">
        <v>82</v>
      </c>
      <c r="CA539">
        <v>150</v>
      </c>
      <c r="CB539" t="s">
        <v>402</v>
      </c>
      <c r="CC539">
        <v>121.25</v>
      </c>
      <c r="CD539">
        <v>75</v>
      </c>
      <c r="CE539">
        <v>122</v>
      </c>
      <c r="CF539" t="s">
        <v>111</v>
      </c>
      <c r="CG539">
        <v>129.16666666666666</v>
      </c>
      <c r="CH539">
        <v>61.5</v>
      </c>
      <c r="CI539">
        <v>88</v>
      </c>
      <c r="CJ539" t="s">
        <v>982</v>
      </c>
      <c r="CK539">
        <v>102.5</v>
      </c>
      <c r="CL539">
        <v>37</v>
      </c>
      <c r="CM539">
        <v>221</v>
      </c>
      <c r="CN539" t="s">
        <v>1190</v>
      </c>
      <c r="CO539">
        <v>77.5</v>
      </c>
      <c r="CP539">
        <v>51</v>
      </c>
      <c r="CQ539">
        <v>54</v>
      </c>
      <c r="CR539" t="s">
        <v>857</v>
      </c>
      <c r="CS539">
        <v>149.16666666666666</v>
      </c>
      <c r="CT539">
        <v>36</v>
      </c>
      <c r="CU539">
        <v>175</v>
      </c>
      <c r="CV539" t="s">
        <v>858</v>
      </c>
      <c r="CW539">
        <v>97.5</v>
      </c>
      <c r="CX539">
        <v>81</v>
      </c>
      <c r="CY539">
        <v>201</v>
      </c>
      <c r="CZ539" t="s">
        <v>402</v>
      </c>
      <c r="DA539">
        <v>41.25</v>
      </c>
      <c r="DB539">
        <v>47</v>
      </c>
      <c r="DC539">
        <v>192</v>
      </c>
      <c r="DD539" t="s">
        <v>1805</v>
      </c>
      <c r="DE539">
        <v>80.833333333333329</v>
      </c>
      <c r="DF539">
        <v>70</v>
      </c>
      <c r="DG539">
        <v>94</v>
      </c>
      <c r="DH539" t="s">
        <v>982</v>
      </c>
      <c r="DI539">
        <v>125</v>
      </c>
      <c r="DJ539">
        <v>54</v>
      </c>
      <c r="DK539">
        <v>167</v>
      </c>
      <c r="DL539" t="s">
        <v>1821</v>
      </c>
      <c r="DM539">
        <v>116.25</v>
      </c>
      <c r="DN539">
        <v>56</v>
      </c>
      <c r="DO539">
        <v>172</v>
      </c>
      <c r="DP539" t="s">
        <v>857</v>
      </c>
      <c r="DQ539">
        <v>114.16666666666667</v>
      </c>
      <c r="DR539">
        <v>59</v>
      </c>
      <c r="DS539">
        <v>169</v>
      </c>
      <c r="DT539" t="s">
        <v>858</v>
      </c>
      <c r="DU539">
        <v>115.41666666666667</v>
      </c>
      <c r="DV539">
        <v>87</v>
      </c>
      <c r="DW539">
        <v>60</v>
      </c>
      <c r="DX539" t="s">
        <v>402</v>
      </c>
      <c r="DY539">
        <v>136.25</v>
      </c>
      <c r="DZ539">
        <v>47</v>
      </c>
      <c r="EA539">
        <v>146</v>
      </c>
      <c r="EB539" t="s">
        <v>123</v>
      </c>
      <c r="EC539">
        <v>115.83333333333333</v>
      </c>
      <c r="ED539">
        <v>59.5</v>
      </c>
      <c r="EE539">
        <v>154</v>
      </c>
      <c r="EF539" t="s">
        <v>252</v>
      </c>
      <c r="EG539">
        <v>90</v>
      </c>
      <c r="EH539">
        <v>41</v>
      </c>
      <c r="EI539">
        <v>206</v>
      </c>
      <c r="EJ539" t="s">
        <v>1190</v>
      </c>
      <c r="EK539">
        <v>39.166666666666671</v>
      </c>
      <c r="EL539">
        <v>34</v>
      </c>
      <c r="EM539">
        <v>206</v>
      </c>
      <c r="EN539" t="s">
        <v>857</v>
      </c>
      <c r="EO539">
        <v>101.25</v>
      </c>
      <c r="EP539">
        <v>34</v>
      </c>
      <c r="EQ539">
        <v>206</v>
      </c>
      <c r="ER539" t="s">
        <v>986</v>
      </c>
      <c r="ES539">
        <v>106.25</v>
      </c>
      <c r="ET539">
        <v>101</v>
      </c>
      <c r="EU539">
        <v>147</v>
      </c>
      <c r="EV539">
        <v>65</v>
      </c>
      <c r="EW539">
        <v>184</v>
      </c>
      <c r="EX539">
        <v>98</v>
      </c>
      <c r="EY539">
        <v>130</v>
      </c>
      <c r="EZ539">
        <v>36</v>
      </c>
      <c r="FA539">
        <v>60</v>
      </c>
      <c r="FB539">
        <v>24</v>
      </c>
      <c r="FC539">
        <v>209</v>
      </c>
      <c r="FD539">
        <v>29</v>
      </c>
      <c r="FE539">
        <v>221</v>
      </c>
    </row>
    <row r="540" spans="1:161" x14ac:dyDescent="0.2">
      <c r="A540" t="s">
        <v>1600</v>
      </c>
      <c r="B540" t="s">
        <v>1601</v>
      </c>
      <c r="C540" t="s">
        <v>1510</v>
      </c>
      <c r="D540" t="s">
        <v>853</v>
      </c>
      <c r="E540" t="s">
        <v>1602</v>
      </c>
      <c r="F540">
        <v>98</v>
      </c>
      <c r="G540">
        <v>141</v>
      </c>
      <c r="H540" s="11" t="s">
        <v>402</v>
      </c>
      <c r="I540" s="11">
        <v>83.75</v>
      </c>
      <c r="J540">
        <v>55</v>
      </c>
      <c r="K540">
        <v>159</v>
      </c>
      <c r="L540" s="11" t="s">
        <v>111</v>
      </c>
      <c r="M540" s="11">
        <v>112.5</v>
      </c>
      <c r="N540">
        <v>41</v>
      </c>
      <c r="O540">
        <v>227</v>
      </c>
      <c r="P540" s="11" t="s">
        <v>982</v>
      </c>
      <c r="Q540" s="11">
        <v>83.75</v>
      </c>
      <c r="R540">
        <v>57.5</v>
      </c>
      <c r="S540">
        <v>155</v>
      </c>
      <c r="T540" t="s">
        <v>1190</v>
      </c>
      <c r="U540">
        <v>118.33333333333333</v>
      </c>
      <c r="V540">
        <v>67</v>
      </c>
      <c r="W540">
        <v>30</v>
      </c>
      <c r="X540" t="s">
        <v>857</v>
      </c>
      <c r="Y540">
        <v>140.41666666666666</v>
      </c>
      <c r="Z540">
        <v>57</v>
      </c>
      <c r="AA540">
        <v>25</v>
      </c>
      <c r="AB540" t="s">
        <v>1358</v>
      </c>
      <c r="AC540">
        <v>161.25</v>
      </c>
      <c r="AD540">
        <v>97</v>
      </c>
      <c r="AE540">
        <v>102</v>
      </c>
      <c r="AF540" t="s">
        <v>402</v>
      </c>
      <c r="AG540">
        <v>118.75</v>
      </c>
      <c r="AH540">
        <v>47</v>
      </c>
      <c r="AI540">
        <v>189</v>
      </c>
      <c r="AJ540" t="s">
        <v>111</v>
      </c>
      <c r="AK540">
        <v>92.5</v>
      </c>
      <c r="AL540">
        <v>47.5</v>
      </c>
      <c r="AM540">
        <v>188</v>
      </c>
      <c r="AN540" t="s">
        <v>982</v>
      </c>
      <c r="AO540">
        <v>102.91666666666667</v>
      </c>
      <c r="AP540">
        <v>50</v>
      </c>
      <c r="AQ540">
        <v>199</v>
      </c>
      <c r="AR540" t="s">
        <v>1190</v>
      </c>
      <c r="AS540">
        <v>97.916666666666671</v>
      </c>
      <c r="AT540">
        <v>46</v>
      </c>
      <c r="AU540">
        <v>127</v>
      </c>
      <c r="AV540" t="s">
        <v>857</v>
      </c>
      <c r="AW540">
        <v>115.83333333333333</v>
      </c>
      <c r="AX540">
        <v>33</v>
      </c>
      <c r="AY540">
        <v>172</v>
      </c>
      <c r="AZ540" t="s">
        <v>1358</v>
      </c>
      <c r="BA540">
        <v>91.666666666666671</v>
      </c>
      <c r="BB540">
        <v>83</v>
      </c>
      <c r="BC540">
        <v>147</v>
      </c>
      <c r="BD540" t="s">
        <v>402</v>
      </c>
      <c r="BE540">
        <v>115</v>
      </c>
      <c r="BF540">
        <v>45</v>
      </c>
      <c r="BG540">
        <v>171</v>
      </c>
      <c r="BH540" t="s">
        <v>111</v>
      </c>
      <c r="BI540">
        <v>107.5</v>
      </c>
      <c r="BJ540">
        <v>47.5</v>
      </c>
      <c r="BK540">
        <v>195</v>
      </c>
      <c r="BL540" t="s">
        <v>982</v>
      </c>
      <c r="BM540">
        <v>77.083333333333343</v>
      </c>
      <c r="BN540">
        <v>57</v>
      </c>
      <c r="BO540">
        <v>194</v>
      </c>
      <c r="BP540" t="s">
        <v>1190</v>
      </c>
      <c r="BQ540">
        <v>103.75</v>
      </c>
      <c r="BR540">
        <v>50</v>
      </c>
      <c r="BS540">
        <v>165</v>
      </c>
      <c r="BT540" t="s">
        <v>857</v>
      </c>
      <c r="BU540">
        <v>126.66666666666667</v>
      </c>
      <c r="BV540">
        <v>55</v>
      </c>
      <c r="BW540">
        <v>152</v>
      </c>
      <c r="BX540" t="s">
        <v>858</v>
      </c>
      <c r="BY540">
        <v>85</v>
      </c>
      <c r="BZ540">
        <v>78</v>
      </c>
      <c r="CA540">
        <v>183</v>
      </c>
      <c r="CB540" t="s">
        <v>402</v>
      </c>
      <c r="CC540">
        <v>113.75</v>
      </c>
      <c r="CD540">
        <v>53</v>
      </c>
      <c r="CE540">
        <v>189</v>
      </c>
      <c r="CF540" t="s">
        <v>111</v>
      </c>
      <c r="CG540">
        <v>88.333333333333329</v>
      </c>
      <c r="CH540">
        <v>53.5</v>
      </c>
      <c r="CI540">
        <v>140</v>
      </c>
      <c r="CJ540" t="s">
        <v>982</v>
      </c>
      <c r="CK540">
        <v>137.91666666666666</v>
      </c>
      <c r="CL540">
        <v>43</v>
      </c>
      <c r="CM540">
        <v>203</v>
      </c>
      <c r="CN540" t="s">
        <v>1190</v>
      </c>
      <c r="CO540">
        <v>110.41666666666667</v>
      </c>
      <c r="CP540">
        <v>26</v>
      </c>
      <c r="CQ540">
        <v>229</v>
      </c>
      <c r="CR540" t="s">
        <v>857</v>
      </c>
      <c r="CS540">
        <v>86.25</v>
      </c>
      <c r="CT540">
        <v>44</v>
      </c>
      <c r="CU540">
        <v>116</v>
      </c>
      <c r="CV540" t="s">
        <v>858</v>
      </c>
      <c r="CW540">
        <v>82.5</v>
      </c>
      <c r="CX540">
        <v>78</v>
      </c>
      <c r="CY540">
        <v>216</v>
      </c>
      <c r="CZ540" t="s">
        <v>402</v>
      </c>
      <c r="DA540">
        <v>105.83333333333333</v>
      </c>
      <c r="DB540">
        <v>57</v>
      </c>
      <c r="DC540">
        <v>161</v>
      </c>
      <c r="DD540" t="s">
        <v>1805</v>
      </c>
      <c r="DE540">
        <v>131.66666666666666</v>
      </c>
      <c r="DF540">
        <v>23.5</v>
      </c>
      <c r="DG540">
        <v>231</v>
      </c>
      <c r="DH540" t="s">
        <v>982</v>
      </c>
      <c r="DI540">
        <v>81.25</v>
      </c>
      <c r="DJ540">
        <v>39</v>
      </c>
      <c r="DK540">
        <v>228</v>
      </c>
      <c r="DL540" t="s">
        <v>1821</v>
      </c>
      <c r="DM540">
        <v>97.083333333333329</v>
      </c>
      <c r="DN540">
        <v>53</v>
      </c>
      <c r="DO540">
        <v>196</v>
      </c>
      <c r="DP540" t="s">
        <v>857</v>
      </c>
      <c r="DQ540">
        <v>111.66666666666667</v>
      </c>
      <c r="DR540">
        <v>70</v>
      </c>
      <c r="DS540">
        <v>74</v>
      </c>
      <c r="DT540" t="s">
        <v>858</v>
      </c>
      <c r="DU540">
        <v>162.5</v>
      </c>
      <c r="DV540">
        <v>67</v>
      </c>
      <c r="DW540">
        <v>230</v>
      </c>
      <c r="DX540" t="s">
        <v>1808</v>
      </c>
      <c r="DY540">
        <v>77.083333333333343</v>
      </c>
      <c r="DZ540">
        <v>19</v>
      </c>
      <c r="EA540">
        <v>237</v>
      </c>
      <c r="EB540" t="s">
        <v>403</v>
      </c>
      <c r="EC540">
        <v>44.999999999999993</v>
      </c>
      <c r="ED540">
        <v>50.5</v>
      </c>
      <c r="EE540">
        <v>186</v>
      </c>
      <c r="EF540" t="s">
        <v>21</v>
      </c>
      <c r="EG540">
        <v>105.41666666666667</v>
      </c>
      <c r="EH540">
        <v>35</v>
      </c>
      <c r="EI540">
        <v>221</v>
      </c>
      <c r="EJ540" t="s">
        <v>856</v>
      </c>
      <c r="EK540">
        <v>105</v>
      </c>
      <c r="EL540">
        <v>30</v>
      </c>
      <c r="EM540">
        <v>224</v>
      </c>
      <c r="EN540" t="s">
        <v>1822</v>
      </c>
      <c r="EO540">
        <v>46.666666666666664</v>
      </c>
      <c r="EP540">
        <v>30</v>
      </c>
      <c r="EQ540">
        <v>224</v>
      </c>
      <c r="ER540" t="s">
        <v>986</v>
      </c>
      <c r="ES540">
        <v>50.416666666666664</v>
      </c>
      <c r="ET540">
        <v>98</v>
      </c>
      <c r="EU540">
        <v>175</v>
      </c>
      <c r="EV540">
        <v>82</v>
      </c>
      <c r="EW540">
        <v>105</v>
      </c>
      <c r="EX540">
        <v>70</v>
      </c>
      <c r="EY540">
        <v>199</v>
      </c>
      <c r="EZ540">
        <v>18</v>
      </c>
      <c r="FA540">
        <v>233</v>
      </c>
      <c r="FB540">
        <v>33</v>
      </c>
      <c r="FC540">
        <v>96</v>
      </c>
      <c r="FD540">
        <v>40</v>
      </c>
      <c r="FE540">
        <v>105</v>
      </c>
    </row>
    <row r="541" spans="1:161" x14ac:dyDescent="0.2">
      <c r="A541" t="s">
        <v>1603</v>
      </c>
      <c r="B541" t="s">
        <v>1604</v>
      </c>
      <c r="C541" t="s">
        <v>1510</v>
      </c>
      <c r="D541" t="s">
        <v>853</v>
      </c>
      <c r="E541" t="s">
        <v>1605</v>
      </c>
      <c r="F541">
        <v>98</v>
      </c>
      <c r="G541">
        <v>141</v>
      </c>
      <c r="H541" s="11" t="s">
        <v>402</v>
      </c>
      <c r="I541" s="11">
        <v>100</v>
      </c>
      <c r="J541">
        <v>52</v>
      </c>
      <c r="K541">
        <v>176</v>
      </c>
      <c r="L541" s="11" t="s">
        <v>111</v>
      </c>
      <c r="M541" s="11">
        <v>100</v>
      </c>
      <c r="N541">
        <v>84</v>
      </c>
      <c r="O541">
        <v>127</v>
      </c>
      <c r="P541" s="11" t="s">
        <v>982</v>
      </c>
      <c r="Q541" s="11">
        <v>100</v>
      </c>
      <c r="R541">
        <v>47.5</v>
      </c>
      <c r="S541">
        <v>218</v>
      </c>
      <c r="T541" t="s">
        <v>1190</v>
      </c>
      <c r="U541">
        <v>100</v>
      </c>
      <c r="V541">
        <v>49</v>
      </c>
      <c r="W541">
        <v>199</v>
      </c>
      <c r="X541" t="s">
        <v>857</v>
      </c>
      <c r="Y541">
        <v>100</v>
      </c>
      <c r="Z541">
        <v>44</v>
      </c>
      <c r="AA541">
        <v>131</v>
      </c>
      <c r="AB541" t="s">
        <v>1358</v>
      </c>
      <c r="AC541">
        <v>100</v>
      </c>
      <c r="AD541">
        <v>0</v>
      </c>
      <c r="AE541">
        <v>219</v>
      </c>
      <c r="AF541" t="s">
        <v>402</v>
      </c>
      <c r="AG541">
        <v>100</v>
      </c>
      <c r="AH541">
        <v>0</v>
      </c>
      <c r="AI541">
        <v>218</v>
      </c>
      <c r="AJ541" t="s">
        <v>111</v>
      </c>
      <c r="AK541">
        <v>100</v>
      </c>
      <c r="AL541">
        <v>0</v>
      </c>
      <c r="AM541">
        <v>218</v>
      </c>
      <c r="AN541" t="s">
        <v>982</v>
      </c>
      <c r="AO541">
        <v>100</v>
      </c>
      <c r="AP541">
        <v>0</v>
      </c>
      <c r="AQ541">
        <v>218</v>
      </c>
      <c r="AR541" t="s">
        <v>1190</v>
      </c>
      <c r="AS541">
        <v>100</v>
      </c>
      <c r="AT541">
        <v>0</v>
      </c>
      <c r="AU541">
        <v>218</v>
      </c>
      <c r="AV541" t="s">
        <v>857</v>
      </c>
      <c r="AW541">
        <v>100</v>
      </c>
      <c r="AX541">
        <v>0</v>
      </c>
      <c r="AY541">
        <v>218</v>
      </c>
      <c r="AZ541" t="s">
        <v>1358</v>
      </c>
      <c r="BA541">
        <v>100</v>
      </c>
      <c r="BB541">
        <v>0</v>
      </c>
      <c r="BC541">
        <v>221</v>
      </c>
      <c r="BD541" t="s">
        <v>402</v>
      </c>
      <c r="BE541">
        <v>100</v>
      </c>
      <c r="BF541">
        <v>0</v>
      </c>
      <c r="BG541">
        <v>221</v>
      </c>
      <c r="BH541" t="s">
        <v>111</v>
      </c>
      <c r="BI541">
        <v>100</v>
      </c>
      <c r="BJ541">
        <v>0</v>
      </c>
      <c r="BK541">
        <v>221</v>
      </c>
      <c r="BL541" t="s">
        <v>982</v>
      </c>
      <c r="BM541">
        <v>100</v>
      </c>
      <c r="BN541">
        <v>0</v>
      </c>
      <c r="BO541">
        <v>221</v>
      </c>
      <c r="BP541" t="s">
        <v>1190</v>
      </c>
      <c r="BQ541">
        <v>100</v>
      </c>
      <c r="BR541">
        <v>0</v>
      </c>
      <c r="BS541">
        <v>221</v>
      </c>
      <c r="BT541" t="s">
        <v>857</v>
      </c>
      <c r="BU541">
        <v>100</v>
      </c>
      <c r="BV541">
        <v>0</v>
      </c>
      <c r="BW541">
        <v>221</v>
      </c>
      <c r="BX541" t="s">
        <v>858</v>
      </c>
      <c r="BY541">
        <v>100</v>
      </c>
      <c r="BZ541">
        <v>94</v>
      </c>
      <c r="CA541">
        <v>53</v>
      </c>
      <c r="CB541" t="s">
        <v>402</v>
      </c>
      <c r="CC541">
        <v>170.83333333333334</v>
      </c>
      <c r="CD541">
        <v>68</v>
      </c>
      <c r="CE541">
        <v>144</v>
      </c>
      <c r="CF541" t="s">
        <v>111</v>
      </c>
      <c r="CG541">
        <v>106.25</v>
      </c>
      <c r="CH541">
        <v>61.5</v>
      </c>
      <c r="CI541">
        <v>88</v>
      </c>
      <c r="CJ541" t="s">
        <v>982</v>
      </c>
      <c r="CK541">
        <v>96.25</v>
      </c>
      <c r="CL541">
        <v>44</v>
      </c>
      <c r="CM541">
        <v>198</v>
      </c>
      <c r="CN541" t="s">
        <v>1190</v>
      </c>
      <c r="CO541">
        <v>99.166666666666671</v>
      </c>
      <c r="CP541">
        <v>41</v>
      </c>
      <c r="CQ541">
        <v>131</v>
      </c>
      <c r="CR541" t="s">
        <v>857</v>
      </c>
      <c r="CS541">
        <v>127.08333333333333</v>
      </c>
      <c r="CT541">
        <v>47</v>
      </c>
      <c r="CU541">
        <v>101</v>
      </c>
      <c r="CV541" t="s">
        <v>858</v>
      </c>
      <c r="CW541">
        <v>143.33333333333334</v>
      </c>
      <c r="CX541">
        <v>77</v>
      </c>
      <c r="CY541">
        <v>223</v>
      </c>
      <c r="CZ541" t="s">
        <v>402</v>
      </c>
      <c r="DA541">
        <v>91.25</v>
      </c>
      <c r="DB541">
        <v>58</v>
      </c>
      <c r="DC541">
        <v>159</v>
      </c>
      <c r="DD541" t="s">
        <v>1805</v>
      </c>
      <c r="DE541">
        <v>105</v>
      </c>
      <c r="DF541">
        <v>74</v>
      </c>
      <c r="DG541">
        <v>79</v>
      </c>
      <c r="DH541" t="s">
        <v>982</v>
      </c>
      <c r="DI541">
        <v>105.83333333333333</v>
      </c>
      <c r="DJ541">
        <v>50</v>
      </c>
      <c r="DK541">
        <v>196</v>
      </c>
      <c r="DL541" t="s">
        <v>1821</v>
      </c>
      <c r="DM541">
        <v>103.33333333333333</v>
      </c>
      <c r="DN541">
        <v>53</v>
      </c>
      <c r="DO541">
        <v>196</v>
      </c>
      <c r="DP541" t="s">
        <v>857</v>
      </c>
      <c r="DQ541">
        <v>68.333333333333343</v>
      </c>
      <c r="DR541">
        <v>54</v>
      </c>
      <c r="DS541">
        <v>205</v>
      </c>
      <c r="DT541" t="s">
        <v>858</v>
      </c>
      <c r="DU541">
        <v>64.583333333333329</v>
      </c>
      <c r="DV541">
        <v>72</v>
      </c>
      <c r="DW541">
        <v>202</v>
      </c>
      <c r="DX541" t="s">
        <v>402</v>
      </c>
      <c r="DY541">
        <v>25.833333333333329</v>
      </c>
      <c r="DZ541">
        <v>42</v>
      </c>
      <c r="EA541">
        <v>171</v>
      </c>
      <c r="EB541" t="s">
        <v>1805</v>
      </c>
      <c r="EC541">
        <v>119.16666666666667</v>
      </c>
      <c r="ED541">
        <v>72.5</v>
      </c>
      <c r="EE541">
        <v>93</v>
      </c>
      <c r="EF541" t="s">
        <v>982</v>
      </c>
      <c r="EG541">
        <v>115</v>
      </c>
      <c r="EH541">
        <v>42</v>
      </c>
      <c r="EI541">
        <v>204</v>
      </c>
      <c r="EJ541" t="s">
        <v>1190</v>
      </c>
      <c r="EK541">
        <v>25.416666666666671</v>
      </c>
      <c r="EL541">
        <v>46</v>
      </c>
      <c r="EM541">
        <v>120</v>
      </c>
      <c r="EN541" t="s">
        <v>857</v>
      </c>
      <c r="EO541">
        <v>144.16666666666666</v>
      </c>
      <c r="EP541">
        <v>46</v>
      </c>
      <c r="EQ541">
        <v>120</v>
      </c>
      <c r="ER541" t="s">
        <v>858</v>
      </c>
      <c r="ES541">
        <v>108.33333333333333</v>
      </c>
      <c r="ET541">
        <v>115</v>
      </c>
      <c r="EU541">
        <v>24</v>
      </c>
      <c r="EV541">
        <v>53</v>
      </c>
      <c r="EW541">
        <v>217</v>
      </c>
      <c r="EX541">
        <v>99</v>
      </c>
      <c r="EY541">
        <v>129</v>
      </c>
      <c r="EZ541">
        <v>38</v>
      </c>
      <c r="FA541">
        <v>25</v>
      </c>
      <c r="FB541">
        <v>20</v>
      </c>
      <c r="FC541">
        <v>226</v>
      </c>
      <c r="FD541">
        <v>37</v>
      </c>
      <c r="FE541">
        <v>140</v>
      </c>
    </row>
    <row r="542" spans="1:161" x14ac:dyDescent="0.2">
      <c r="A542" t="s">
        <v>1606</v>
      </c>
      <c r="B542" t="s">
        <v>1607</v>
      </c>
      <c r="C542" t="s">
        <v>1510</v>
      </c>
      <c r="D542" t="s">
        <v>853</v>
      </c>
      <c r="E542" t="s">
        <v>1608</v>
      </c>
      <c r="F542">
        <v>94</v>
      </c>
      <c r="G542">
        <v>179</v>
      </c>
      <c r="H542" s="11" t="s">
        <v>402</v>
      </c>
      <c r="I542" s="11">
        <v>63.75</v>
      </c>
      <c r="J542">
        <v>32</v>
      </c>
      <c r="K542">
        <v>230</v>
      </c>
      <c r="L542" s="11" t="s">
        <v>111</v>
      </c>
      <c r="M542" s="11">
        <v>92.916666666666671</v>
      </c>
      <c r="N542">
        <v>110</v>
      </c>
      <c r="O542">
        <v>27</v>
      </c>
      <c r="P542" s="11" t="s">
        <v>982</v>
      </c>
      <c r="Q542" s="11">
        <v>92.5</v>
      </c>
      <c r="R542">
        <v>64</v>
      </c>
      <c r="S542">
        <v>82</v>
      </c>
      <c r="T542" t="s">
        <v>1190</v>
      </c>
      <c r="U542">
        <v>67.916666666666657</v>
      </c>
      <c r="V542">
        <v>54.5</v>
      </c>
      <c r="W542">
        <v>149</v>
      </c>
      <c r="X542" t="s">
        <v>857</v>
      </c>
      <c r="Y542">
        <v>62.916666666666664</v>
      </c>
      <c r="Z542">
        <v>19</v>
      </c>
      <c r="AA542">
        <v>239</v>
      </c>
      <c r="AB542" t="s">
        <v>1358</v>
      </c>
      <c r="AC542">
        <v>35.416666666666657</v>
      </c>
      <c r="AD542">
        <v>97.5</v>
      </c>
      <c r="AE542">
        <v>92</v>
      </c>
      <c r="AF542" t="s">
        <v>402</v>
      </c>
      <c r="AG542">
        <v>106.25</v>
      </c>
      <c r="AH542">
        <v>30</v>
      </c>
      <c r="AI542">
        <v>213</v>
      </c>
      <c r="AJ542" t="s">
        <v>111</v>
      </c>
      <c r="AK542">
        <v>97.083333333333329</v>
      </c>
      <c r="AL542">
        <v>109</v>
      </c>
      <c r="AM542">
        <v>9</v>
      </c>
      <c r="AN542" t="s">
        <v>982</v>
      </c>
      <c r="AO542">
        <v>111.25</v>
      </c>
      <c r="AP542">
        <v>75</v>
      </c>
      <c r="AQ542">
        <v>5</v>
      </c>
      <c r="AR542" t="s">
        <v>1190</v>
      </c>
      <c r="AS542">
        <v>126.25</v>
      </c>
      <c r="AT542">
        <v>57.5</v>
      </c>
      <c r="AU542">
        <v>60</v>
      </c>
      <c r="AV542" t="s">
        <v>857</v>
      </c>
      <c r="AW542">
        <v>136.66666666666666</v>
      </c>
      <c r="AX542">
        <v>44</v>
      </c>
      <c r="AY542">
        <v>84</v>
      </c>
      <c r="AZ542" t="s">
        <v>1358</v>
      </c>
      <c r="BA542">
        <v>128.33333333333334</v>
      </c>
      <c r="BB542">
        <v>87</v>
      </c>
      <c r="BC542">
        <v>107</v>
      </c>
      <c r="BD542" t="s">
        <v>402</v>
      </c>
      <c r="BE542">
        <v>66.666666666666671</v>
      </c>
      <c r="BF542">
        <v>30</v>
      </c>
      <c r="BG542">
        <v>206</v>
      </c>
      <c r="BH542" t="s">
        <v>111</v>
      </c>
      <c r="BI542">
        <v>83.75</v>
      </c>
      <c r="BJ542">
        <v>103</v>
      </c>
      <c r="BK542">
        <v>36</v>
      </c>
      <c r="BL542" t="s">
        <v>982</v>
      </c>
      <c r="BM542">
        <v>114.58333333333333</v>
      </c>
      <c r="BN542">
        <v>73</v>
      </c>
      <c r="BO542">
        <v>68</v>
      </c>
      <c r="BP542" t="s">
        <v>1190</v>
      </c>
      <c r="BQ542">
        <v>120.41666666666667</v>
      </c>
      <c r="BR542">
        <v>52</v>
      </c>
      <c r="BS542">
        <v>148</v>
      </c>
      <c r="BT542" t="s">
        <v>857</v>
      </c>
      <c r="BU542">
        <v>87.083333333333329</v>
      </c>
      <c r="BV542">
        <v>55</v>
      </c>
      <c r="BW542">
        <v>152</v>
      </c>
      <c r="BX542" t="s">
        <v>858</v>
      </c>
      <c r="BY542">
        <v>127.08333333333333</v>
      </c>
      <c r="BZ542">
        <v>99</v>
      </c>
      <c r="CA542">
        <v>27</v>
      </c>
      <c r="CB542" t="s">
        <v>402</v>
      </c>
      <c r="CC542">
        <v>172.5</v>
      </c>
      <c r="CD542">
        <v>62</v>
      </c>
      <c r="CE542">
        <v>167</v>
      </c>
      <c r="CF542" t="s">
        <v>111</v>
      </c>
      <c r="CG542">
        <v>128.33333333333334</v>
      </c>
      <c r="CH542">
        <v>65</v>
      </c>
      <c r="CI542">
        <v>71</v>
      </c>
      <c r="CJ542" t="s">
        <v>982</v>
      </c>
      <c r="CK542">
        <v>87.083333333333329</v>
      </c>
      <c r="CL542">
        <v>57</v>
      </c>
      <c r="CM542">
        <v>117</v>
      </c>
      <c r="CN542" t="s">
        <v>1190</v>
      </c>
      <c r="CO542">
        <v>64.166666666666657</v>
      </c>
      <c r="CP542">
        <v>43</v>
      </c>
      <c r="CQ542">
        <v>117</v>
      </c>
      <c r="CR542" t="s">
        <v>857</v>
      </c>
      <c r="CS542">
        <v>114.16666666666667</v>
      </c>
      <c r="CT542">
        <v>28</v>
      </c>
      <c r="CU542">
        <v>217</v>
      </c>
      <c r="CV542" t="s">
        <v>858</v>
      </c>
      <c r="CW542">
        <v>40.416666666666664</v>
      </c>
      <c r="CX542">
        <v>81</v>
      </c>
      <c r="CY542">
        <v>201</v>
      </c>
      <c r="CZ542" t="s">
        <v>402</v>
      </c>
      <c r="DA542">
        <v>60.833333333333336</v>
      </c>
      <c r="DB542">
        <v>15</v>
      </c>
      <c r="DC542">
        <v>235</v>
      </c>
      <c r="DD542" t="s">
        <v>1805</v>
      </c>
      <c r="DE542">
        <v>80</v>
      </c>
      <c r="DF542">
        <v>85.5</v>
      </c>
      <c r="DG542">
        <v>40</v>
      </c>
      <c r="DH542" t="s">
        <v>982</v>
      </c>
      <c r="DI542">
        <v>111.66666666666667</v>
      </c>
      <c r="DJ542">
        <v>68</v>
      </c>
      <c r="DK542">
        <v>31</v>
      </c>
      <c r="DL542" t="s">
        <v>1821</v>
      </c>
      <c r="DM542">
        <v>127.5</v>
      </c>
      <c r="DN542">
        <v>59</v>
      </c>
      <c r="DO542">
        <v>151</v>
      </c>
      <c r="DP542" t="s">
        <v>857</v>
      </c>
      <c r="DQ542">
        <v>72.083333333333329</v>
      </c>
      <c r="DR542">
        <v>70</v>
      </c>
      <c r="DS542">
        <v>74</v>
      </c>
      <c r="DT542" t="s">
        <v>858</v>
      </c>
      <c r="DU542">
        <v>104.16666666666667</v>
      </c>
      <c r="DV542">
        <v>83</v>
      </c>
      <c r="DW542">
        <v>107</v>
      </c>
      <c r="DX542" t="s">
        <v>402</v>
      </c>
      <c r="DY542">
        <v>116.66666666666666</v>
      </c>
      <c r="DZ542">
        <v>39</v>
      </c>
      <c r="EA542">
        <v>187</v>
      </c>
      <c r="EB542" t="s">
        <v>1805</v>
      </c>
      <c r="EC542">
        <v>105.83333333333333</v>
      </c>
      <c r="ED542">
        <v>78</v>
      </c>
      <c r="EE542">
        <v>68</v>
      </c>
      <c r="EF542" t="s">
        <v>982</v>
      </c>
      <c r="EG542">
        <v>128.75</v>
      </c>
      <c r="EH542">
        <v>63</v>
      </c>
      <c r="EI542">
        <v>97</v>
      </c>
      <c r="EJ542" t="s">
        <v>1190</v>
      </c>
      <c r="EK542">
        <v>127.08333333333333</v>
      </c>
      <c r="EL542">
        <v>51</v>
      </c>
      <c r="EM542">
        <v>84</v>
      </c>
      <c r="EN542" t="s">
        <v>857</v>
      </c>
      <c r="EO542">
        <v>145</v>
      </c>
      <c r="EP542">
        <v>51</v>
      </c>
      <c r="EQ542">
        <v>84</v>
      </c>
      <c r="ER542" t="s">
        <v>858</v>
      </c>
      <c r="ES542">
        <v>158.75</v>
      </c>
      <c r="ET542">
        <v>101</v>
      </c>
      <c r="EU542">
        <v>147</v>
      </c>
      <c r="EV542">
        <v>59</v>
      </c>
      <c r="EW542">
        <v>201</v>
      </c>
      <c r="EX542">
        <v>96</v>
      </c>
      <c r="EY542">
        <v>137</v>
      </c>
      <c r="EZ542">
        <v>31</v>
      </c>
      <c r="FA542">
        <v>162</v>
      </c>
      <c r="FB542">
        <v>26</v>
      </c>
      <c r="FC542">
        <v>192</v>
      </c>
      <c r="FD542">
        <v>28</v>
      </c>
      <c r="FE542">
        <v>225</v>
      </c>
    </row>
    <row r="543" spans="1:161" x14ac:dyDescent="0.2">
      <c r="A543" t="s">
        <v>1609</v>
      </c>
      <c r="B543" t="s">
        <v>1610</v>
      </c>
      <c r="C543" t="s">
        <v>1510</v>
      </c>
      <c r="D543" t="s">
        <v>853</v>
      </c>
      <c r="E543" t="s">
        <v>1611</v>
      </c>
      <c r="F543">
        <v>91</v>
      </c>
      <c r="G543">
        <v>201</v>
      </c>
      <c r="H543" s="11" t="s">
        <v>402</v>
      </c>
      <c r="I543" s="11">
        <v>105.41666666666667</v>
      </c>
      <c r="J543">
        <v>61</v>
      </c>
      <c r="K543">
        <v>143</v>
      </c>
      <c r="L543" s="11" t="s">
        <v>111</v>
      </c>
      <c r="M543" s="11">
        <v>117.91666666666667</v>
      </c>
      <c r="N543">
        <v>78</v>
      </c>
      <c r="O543">
        <v>142</v>
      </c>
      <c r="P543" s="11" t="s">
        <v>982</v>
      </c>
      <c r="Q543" s="11">
        <v>83.75</v>
      </c>
      <c r="R543">
        <v>50.5</v>
      </c>
      <c r="S543">
        <v>208</v>
      </c>
      <c r="T543" t="s">
        <v>1190</v>
      </c>
      <c r="U543">
        <v>95.416666666666671</v>
      </c>
      <c r="V543">
        <v>52</v>
      </c>
      <c r="W543">
        <v>171</v>
      </c>
      <c r="X543" t="s">
        <v>857</v>
      </c>
      <c r="Y543">
        <v>72.083333333333329</v>
      </c>
      <c r="Z543">
        <v>41</v>
      </c>
      <c r="AA543">
        <v>165</v>
      </c>
      <c r="AB543" t="s">
        <v>1358</v>
      </c>
      <c r="AC543">
        <v>87.5</v>
      </c>
      <c r="AD543">
        <v>77.5</v>
      </c>
      <c r="AE543">
        <v>214</v>
      </c>
      <c r="AF543" t="s">
        <v>402</v>
      </c>
      <c r="AG543">
        <v>80.416666666666671</v>
      </c>
      <c r="AH543">
        <v>48</v>
      </c>
      <c r="AI543">
        <v>186</v>
      </c>
      <c r="AJ543" t="s">
        <v>111</v>
      </c>
      <c r="AK543">
        <v>97.5</v>
      </c>
      <c r="AL543">
        <v>78</v>
      </c>
      <c r="AM543">
        <v>103</v>
      </c>
      <c r="AN543" t="s">
        <v>982</v>
      </c>
      <c r="AO543">
        <v>94.166666666666671</v>
      </c>
      <c r="AP543">
        <v>50.5</v>
      </c>
      <c r="AQ543">
        <v>197</v>
      </c>
      <c r="AR543" t="s">
        <v>1190</v>
      </c>
      <c r="AS543">
        <v>96.25</v>
      </c>
      <c r="AT543">
        <v>48.5</v>
      </c>
      <c r="AU543">
        <v>104</v>
      </c>
      <c r="AV543" t="s">
        <v>857</v>
      </c>
      <c r="AW543">
        <v>113.75</v>
      </c>
      <c r="AX543">
        <v>37</v>
      </c>
      <c r="AY543">
        <v>135</v>
      </c>
      <c r="AZ543" t="s">
        <v>1358</v>
      </c>
      <c r="BA543">
        <v>92.5</v>
      </c>
      <c r="BB543">
        <v>80</v>
      </c>
      <c r="BC543">
        <v>167</v>
      </c>
      <c r="BD543" t="s">
        <v>402</v>
      </c>
      <c r="BE543">
        <v>115.41666666666667</v>
      </c>
      <c r="BF543">
        <v>42</v>
      </c>
      <c r="BG543">
        <v>180</v>
      </c>
      <c r="BH543" t="s">
        <v>111</v>
      </c>
      <c r="BI543">
        <v>116.66666666666666</v>
      </c>
      <c r="BJ543">
        <v>84</v>
      </c>
      <c r="BK543">
        <v>89</v>
      </c>
      <c r="BL543" t="s">
        <v>982</v>
      </c>
      <c r="BM543">
        <v>135</v>
      </c>
      <c r="BN543">
        <v>59</v>
      </c>
      <c r="BO543">
        <v>188</v>
      </c>
      <c r="BP543" t="s">
        <v>1190</v>
      </c>
      <c r="BQ543">
        <v>113.75</v>
      </c>
      <c r="BR543">
        <v>54</v>
      </c>
      <c r="BS543">
        <v>137</v>
      </c>
      <c r="BT543" t="s">
        <v>857</v>
      </c>
      <c r="BU543">
        <v>138.33333333333334</v>
      </c>
      <c r="BV543">
        <v>61</v>
      </c>
      <c r="BW543">
        <v>117</v>
      </c>
      <c r="BX543" t="s">
        <v>858</v>
      </c>
      <c r="BY543">
        <v>80.416666666666671</v>
      </c>
      <c r="BZ543">
        <v>74</v>
      </c>
      <c r="CA543">
        <v>204</v>
      </c>
      <c r="CB543" t="s">
        <v>402</v>
      </c>
      <c r="CC543">
        <v>105</v>
      </c>
      <c r="CD543">
        <v>39</v>
      </c>
      <c r="CE543">
        <v>220</v>
      </c>
      <c r="CF543" t="s">
        <v>111</v>
      </c>
      <c r="CG543">
        <v>82.5</v>
      </c>
      <c r="CH543">
        <v>46</v>
      </c>
      <c r="CI543">
        <v>173</v>
      </c>
      <c r="CJ543" t="s">
        <v>982</v>
      </c>
      <c r="CK543">
        <v>80.833333333333329</v>
      </c>
      <c r="CL543">
        <v>37</v>
      </c>
      <c r="CM543">
        <v>221</v>
      </c>
      <c r="CN543" t="s">
        <v>1190</v>
      </c>
      <c r="CO543">
        <v>100.83333333333333</v>
      </c>
      <c r="CP543">
        <v>26</v>
      </c>
      <c r="CQ543">
        <v>229</v>
      </c>
      <c r="CR543" t="s">
        <v>857</v>
      </c>
      <c r="CS543">
        <v>47.916666666666664</v>
      </c>
      <c r="CT543">
        <v>53</v>
      </c>
      <c r="CU543">
        <v>70</v>
      </c>
      <c r="CV543" t="s">
        <v>858</v>
      </c>
      <c r="CW543">
        <v>120</v>
      </c>
      <c r="CX543">
        <v>78</v>
      </c>
      <c r="CY543">
        <v>216</v>
      </c>
      <c r="CZ543" t="s">
        <v>402</v>
      </c>
      <c r="DA543">
        <v>79.583333333333329</v>
      </c>
      <c r="DB543">
        <v>51</v>
      </c>
      <c r="DC543">
        <v>178</v>
      </c>
      <c r="DD543" t="s">
        <v>1805</v>
      </c>
      <c r="DE543">
        <v>75.416666666666671</v>
      </c>
      <c r="DF543">
        <v>62</v>
      </c>
      <c r="DG543">
        <v>127</v>
      </c>
      <c r="DH543" t="s">
        <v>982</v>
      </c>
      <c r="DI543">
        <v>81.25</v>
      </c>
      <c r="DJ543">
        <v>41</v>
      </c>
      <c r="DK543">
        <v>223</v>
      </c>
      <c r="DL543" t="s">
        <v>1821</v>
      </c>
      <c r="DM543">
        <v>89.583333333333329</v>
      </c>
      <c r="DN543">
        <v>63</v>
      </c>
      <c r="DO543">
        <v>104</v>
      </c>
      <c r="DP543" t="s">
        <v>857</v>
      </c>
      <c r="DQ543">
        <v>79.583333333333329</v>
      </c>
      <c r="DR543">
        <v>65</v>
      </c>
      <c r="DS543">
        <v>118</v>
      </c>
      <c r="DT543" t="s">
        <v>858</v>
      </c>
      <c r="DU543">
        <v>73.75</v>
      </c>
      <c r="DV543">
        <v>76</v>
      </c>
      <c r="DW543">
        <v>167</v>
      </c>
      <c r="DX543" t="s">
        <v>402</v>
      </c>
      <c r="DY543">
        <v>120.83333333333334</v>
      </c>
      <c r="DZ543">
        <v>53.5</v>
      </c>
      <c r="EA543">
        <v>119</v>
      </c>
      <c r="EB543" t="s">
        <v>1805</v>
      </c>
      <c r="EC543">
        <v>100</v>
      </c>
      <c r="ED543">
        <v>74.5</v>
      </c>
      <c r="EE543">
        <v>82</v>
      </c>
      <c r="EF543" t="s">
        <v>982</v>
      </c>
      <c r="EG543">
        <v>117.5</v>
      </c>
      <c r="EH543">
        <v>44</v>
      </c>
      <c r="EI543">
        <v>198</v>
      </c>
      <c r="EJ543" t="s">
        <v>1190</v>
      </c>
      <c r="EK543">
        <v>102.08333333333333</v>
      </c>
      <c r="EL543">
        <v>56</v>
      </c>
      <c r="EM543">
        <v>55</v>
      </c>
      <c r="EN543" t="s">
        <v>857</v>
      </c>
      <c r="EO543">
        <v>167.08333333333331</v>
      </c>
      <c r="EP543">
        <v>56</v>
      </c>
      <c r="EQ543">
        <v>55</v>
      </c>
      <c r="ER543" t="s">
        <v>858</v>
      </c>
      <c r="ES543">
        <v>113.33333333333333</v>
      </c>
      <c r="ET543">
        <v>90</v>
      </c>
      <c r="EU543">
        <v>217</v>
      </c>
      <c r="EV543">
        <v>79</v>
      </c>
      <c r="EW543">
        <v>119</v>
      </c>
      <c r="EX543">
        <v>101</v>
      </c>
      <c r="EY543">
        <v>124</v>
      </c>
      <c r="EZ543">
        <v>28</v>
      </c>
      <c r="FA543">
        <v>203</v>
      </c>
      <c r="FB543">
        <v>23</v>
      </c>
      <c r="FC543">
        <v>216</v>
      </c>
      <c r="FD543">
        <v>41</v>
      </c>
      <c r="FE543">
        <v>87</v>
      </c>
    </row>
    <row r="544" spans="1:161" x14ac:dyDescent="0.2">
      <c r="A544" t="s">
        <v>1612</v>
      </c>
      <c r="B544" t="s">
        <v>1613</v>
      </c>
      <c r="C544" t="s">
        <v>1510</v>
      </c>
      <c r="D544" t="s">
        <v>853</v>
      </c>
      <c r="E544" t="s">
        <v>1614</v>
      </c>
      <c r="F544">
        <v>101</v>
      </c>
      <c r="G544">
        <v>112</v>
      </c>
      <c r="H544" s="11" t="s">
        <v>402</v>
      </c>
      <c r="I544" s="11">
        <v>97.916666666666671</v>
      </c>
      <c r="J544">
        <v>57</v>
      </c>
      <c r="K544">
        <v>152</v>
      </c>
      <c r="L544" s="11" t="s">
        <v>111</v>
      </c>
      <c r="M544" s="11">
        <v>120.83333333333334</v>
      </c>
      <c r="N544">
        <v>52</v>
      </c>
      <c r="O544">
        <v>211</v>
      </c>
      <c r="P544" s="11" t="s">
        <v>982</v>
      </c>
      <c r="Q544" s="11">
        <v>65.416666666666657</v>
      </c>
      <c r="R544">
        <v>45.5</v>
      </c>
      <c r="S544">
        <v>227</v>
      </c>
      <c r="T544" t="s">
        <v>1190</v>
      </c>
      <c r="U544">
        <v>91.25</v>
      </c>
      <c r="V544">
        <v>75.5</v>
      </c>
      <c r="W544">
        <v>5</v>
      </c>
      <c r="X544" t="s">
        <v>857</v>
      </c>
      <c r="Y544">
        <v>143.33333333333334</v>
      </c>
      <c r="Z544">
        <v>43</v>
      </c>
      <c r="AA544">
        <v>144</v>
      </c>
      <c r="AB544" t="s">
        <v>1358</v>
      </c>
      <c r="AC544">
        <v>119.16666666666667</v>
      </c>
      <c r="AD544">
        <v>96.5</v>
      </c>
      <c r="AE544">
        <v>107</v>
      </c>
      <c r="AF544" t="s">
        <v>402</v>
      </c>
      <c r="AG544">
        <v>140.41666666666666</v>
      </c>
      <c r="AH544">
        <v>43</v>
      </c>
      <c r="AI544">
        <v>202</v>
      </c>
      <c r="AJ544" t="s">
        <v>111</v>
      </c>
      <c r="AK544">
        <v>55.416666666666664</v>
      </c>
      <c r="AL544">
        <v>70</v>
      </c>
      <c r="AM544">
        <v>128</v>
      </c>
      <c r="AN544" t="s">
        <v>982</v>
      </c>
      <c r="AO544">
        <v>125.83333333333334</v>
      </c>
      <c r="AP544">
        <v>48.5</v>
      </c>
      <c r="AQ544">
        <v>206</v>
      </c>
      <c r="AR544" t="s">
        <v>1190</v>
      </c>
      <c r="AS544">
        <v>104.58333333333333</v>
      </c>
      <c r="AT544">
        <v>48</v>
      </c>
      <c r="AU544">
        <v>109</v>
      </c>
      <c r="AV544" t="s">
        <v>857</v>
      </c>
      <c r="AW544">
        <v>103.33333333333333</v>
      </c>
      <c r="AX544">
        <v>31</v>
      </c>
      <c r="AY544">
        <v>190</v>
      </c>
      <c r="AZ544" t="s">
        <v>1358</v>
      </c>
      <c r="BA544">
        <v>48.333333333333329</v>
      </c>
      <c r="BB544">
        <v>75</v>
      </c>
      <c r="BC544">
        <v>204</v>
      </c>
      <c r="BD544" t="s">
        <v>402</v>
      </c>
      <c r="BE544">
        <v>102.91666666666667</v>
      </c>
      <c r="BF544">
        <v>69</v>
      </c>
      <c r="BG544">
        <v>95</v>
      </c>
      <c r="BH544" t="s">
        <v>111</v>
      </c>
      <c r="BI544">
        <v>145.41666666666666</v>
      </c>
      <c r="BJ544">
        <v>50</v>
      </c>
      <c r="BK544">
        <v>190</v>
      </c>
      <c r="BL544" t="s">
        <v>982</v>
      </c>
      <c r="BM544">
        <v>100.41666666666667</v>
      </c>
      <c r="BN544">
        <v>40</v>
      </c>
      <c r="BO544">
        <v>217</v>
      </c>
      <c r="BP544" t="s">
        <v>1190</v>
      </c>
      <c r="BQ544">
        <v>87.916666666666671</v>
      </c>
      <c r="BR544">
        <v>57</v>
      </c>
      <c r="BS544">
        <v>117</v>
      </c>
      <c r="BT544" t="s">
        <v>857</v>
      </c>
      <c r="BU544">
        <v>60</v>
      </c>
      <c r="BV544">
        <v>67</v>
      </c>
      <c r="BW544">
        <v>66</v>
      </c>
      <c r="BX544" t="s">
        <v>858</v>
      </c>
      <c r="BY544">
        <v>106.25</v>
      </c>
      <c r="BZ544">
        <v>72</v>
      </c>
      <c r="CA544">
        <v>211</v>
      </c>
      <c r="CB544" t="s">
        <v>402</v>
      </c>
      <c r="CC544">
        <v>107.5</v>
      </c>
      <c r="CD544">
        <v>46</v>
      </c>
      <c r="CE544">
        <v>204</v>
      </c>
      <c r="CF544" t="s">
        <v>111</v>
      </c>
      <c r="CG544">
        <v>102.08333333333333</v>
      </c>
      <c r="CH544">
        <v>41.5</v>
      </c>
      <c r="CI544">
        <v>191</v>
      </c>
      <c r="CJ544" t="s">
        <v>982</v>
      </c>
      <c r="CK544">
        <v>75.833333333333329</v>
      </c>
      <c r="CL544">
        <v>46</v>
      </c>
      <c r="CM544">
        <v>188</v>
      </c>
      <c r="CN544" t="s">
        <v>1190</v>
      </c>
      <c r="CO544">
        <v>114.58333333333333</v>
      </c>
      <c r="CP544">
        <v>59</v>
      </c>
      <c r="CQ544">
        <v>21</v>
      </c>
      <c r="CR544" t="s">
        <v>857</v>
      </c>
      <c r="CS544">
        <v>180.41666666666669</v>
      </c>
      <c r="CT544">
        <v>50</v>
      </c>
      <c r="CU544">
        <v>81</v>
      </c>
      <c r="CV544" t="s">
        <v>858</v>
      </c>
      <c r="CW544">
        <v>80.833333333333329</v>
      </c>
      <c r="CX544">
        <v>74</v>
      </c>
      <c r="CY544">
        <v>229</v>
      </c>
      <c r="CZ544" t="s">
        <v>402</v>
      </c>
      <c r="DA544">
        <v>96.666666666666671</v>
      </c>
      <c r="DB544">
        <v>40</v>
      </c>
      <c r="DC544">
        <v>209</v>
      </c>
      <c r="DD544" t="s">
        <v>1805</v>
      </c>
      <c r="DE544">
        <v>98.333333333333329</v>
      </c>
      <c r="DF544">
        <v>60</v>
      </c>
      <c r="DG544">
        <v>133</v>
      </c>
      <c r="DH544" t="s">
        <v>982</v>
      </c>
      <c r="DI544">
        <v>129.16666666666666</v>
      </c>
      <c r="DJ544">
        <v>41</v>
      </c>
      <c r="DK544">
        <v>223</v>
      </c>
      <c r="DL544" t="s">
        <v>1821</v>
      </c>
      <c r="DM544">
        <v>103.33333333333333</v>
      </c>
      <c r="DN544">
        <v>50</v>
      </c>
      <c r="DO544">
        <v>214</v>
      </c>
      <c r="DP544" t="s">
        <v>857</v>
      </c>
      <c r="DQ544">
        <v>15.416666666666671</v>
      </c>
      <c r="DR544">
        <v>75</v>
      </c>
      <c r="DS544">
        <v>35</v>
      </c>
      <c r="DT544" t="s">
        <v>858</v>
      </c>
      <c r="DU544">
        <v>90</v>
      </c>
      <c r="DV544">
        <v>69</v>
      </c>
      <c r="DW544">
        <v>221</v>
      </c>
      <c r="DX544" t="s">
        <v>402</v>
      </c>
      <c r="DY544">
        <v>69.166666666666657</v>
      </c>
      <c r="DZ544">
        <v>36</v>
      </c>
      <c r="EA544">
        <v>205</v>
      </c>
      <c r="EB544" t="s">
        <v>1805</v>
      </c>
      <c r="EC544">
        <v>82.083333333333329</v>
      </c>
      <c r="ED544">
        <v>44.5</v>
      </c>
      <c r="EE544">
        <v>203</v>
      </c>
      <c r="EF544" t="s">
        <v>982</v>
      </c>
      <c r="EG544">
        <v>100.83333333333333</v>
      </c>
      <c r="EH544">
        <v>29</v>
      </c>
      <c r="EI544">
        <v>231</v>
      </c>
      <c r="EJ544" t="s">
        <v>1190</v>
      </c>
      <c r="EK544">
        <v>83.333333333333343</v>
      </c>
      <c r="EL544">
        <v>67</v>
      </c>
      <c r="EM544">
        <v>11</v>
      </c>
      <c r="EN544" t="s">
        <v>857</v>
      </c>
      <c r="EO544">
        <v>178.75</v>
      </c>
      <c r="EP544">
        <v>67</v>
      </c>
      <c r="EQ544">
        <v>11</v>
      </c>
      <c r="ER544" t="s">
        <v>858</v>
      </c>
      <c r="ES544">
        <v>120.83333333333334</v>
      </c>
      <c r="ET544">
        <v>101</v>
      </c>
      <c r="EU544">
        <v>147</v>
      </c>
      <c r="EV544">
        <v>70</v>
      </c>
      <c r="EW544">
        <v>162</v>
      </c>
      <c r="EX544">
        <v>64</v>
      </c>
      <c r="EY544">
        <v>205</v>
      </c>
      <c r="EZ544">
        <v>29</v>
      </c>
      <c r="FA544">
        <v>191</v>
      </c>
      <c r="FB544">
        <v>25</v>
      </c>
      <c r="FC544">
        <v>200</v>
      </c>
      <c r="FD544">
        <v>43</v>
      </c>
      <c r="FE544">
        <v>61</v>
      </c>
    </row>
    <row r="545" spans="1:161" x14ac:dyDescent="0.2">
      <c r="A545" t="s">
        <v>1615</v>
      </c>
      <c r="B545" t="s">
        <v>1616</v>
      </c>
      <c r="C545" t="s">
        <v>1510</v>
      </c>
      <c r="D545" t="s">
        <v>853</v>
      </c>
      <c r="E545" t="s">
        <v>1617</v>
      </c>
      <c r="F545">
        <v>82</v>
      </c>
      <c r="G545">
        <v>234</v>
      </c>
      <c r="H545" s="11" t="s">
        <v>402</v>
      </c>
      <c r="I545" s="11">
        <v>82.5</v>
      </c>
      <c r="J545">
        <v>75</v>
      </c>
      <c r="K545">
        <v>88</v>
      </c>
      <c r="L545" s="11" t="s">
        <v>111</v>
      </c>
      <c r="M545" s="11">
        <v>82.916666666666671</v>
      </c>
      <c r="N545">
        <v>73</v>
      </c>
      <c r="O545">
        <v>162</v>
      </c>
      <c r="P545" s="11" t="s">
        <v>982</v>
      </c>
      <c r="Q545" s="11">
        <v>95.416666666666671</v>
      </c>
      <c r="R545">
        <v>58.5</v>
      </c>
      <c r="S545">
        <v>137</v>
      </c>
      <c r="T545" t="s">
        <v>1190</v>
      </c>
      <c r="U545">
        <v>99.583333333333329</v>
      </c>
      <c r="V545">
        <v>51.5</v>
      </c>
      <c r="W545">
        <v>177</v>
      </c>
      <c r="X545" t="s">
        <v>857</v>
      </c>
      <c r="Y545">
        <v>81.25</v>
      </c>
      <c r="Z545">
        <v>31</v>
      </c>
      <c r="AA545">
        <v>221</v>
      </c>
      <c r="AB545" t="s">
        <v>1358</v>
      </c>
      <c r="AC545">
        <v>53.333333333333336</v>
      </c>
      <c r="AD545">
        <v>88</v>
      </c>
      <c r="AE545">
        <v>192</v>
      </c>
      <c r="AF545" t="s">
        <v>402</v>
      </c>
      <c r="AG545">
        <v>99.583333333333329</v>
      </c>
      <c r="AH545">
        <v>85</v>
      </c>
      <c r="AI545">
        <v>47</v>
      </c>
      <c r="AJ545" t="s">
        <v>111</v>
      </c>
      <c r="AK545">
        <v>128.75</v>
      </c>
      <c r="AL545">
        <v>64</v>
      </c>
      <c r="AM545">
        <v>151</v>
      </c>
      <c r="AN545" t="s">
        <v>982</v>
      </c>
      <c r="AO545">
        <v>111.25</v>
      </c>
      <c r="AP545">
        <v>61</v>
      </c>
      <c r="AQ545">
        <v>136</v>
      </c>
      <c r="AR545" t="s">
        <v>1190</v>
      </c>
      <c r="AS545">
        <v>75.833333333333329</v>
      </c>
      <c r="AT545">
        <v>45.5</v>
      </c>
      <c r="AU545">
        <v>132</v>
      </c>
      <c r="AV545" t="s">
        <v>857</v>
      </c>
      <c r="AW545">
        <v>128.33333333333334</v>
      </c>
      <c r="AX545">
        <v>40</v>
      </c>
      <c r="AY545">
        <v>109</v>
      </c>
      <c r="AZ545" t="s">
        <v>1358</v>
      </c>
      <c r="BA545">
        <v>97.916666666666671</v>
      </c>
      <c r="BB545">
        <v>77</v>
      </c>
      <c r="BC545">
        <v>191</v>
      </c>
      <c r="BD545" t="s">
        <v>402</v>
      </c>
      <c r="BE545">
        <v>101.66666666666667</v>
      </c>
      <c r="BF545">
        <v>63</v>
      </c>
      <c r="BG545">
        <v>116</v>
      </c>
      <c r="BH545" t="s">
        <v>111</v>
      </c>
      <c r="BI545">
        <v>89.166666666666671</v>
      </c>
      <c r="BJ545">
        <v>55.5</v>
      </c>
      <c r="BK545">
        <v>178</v>
      </c>
      <c r="BL545" t="s">
        <v>982</v>
      </c>
      <c r="BM545">
        <v>74.583333333333343</v>
      </c>
      <c r="BN545">
        <v>72</v>
      </c>
      <c r="BO545">
        <v>78</v>
      </c>
      <c r="BP545" t="s">
        <v>1190</v>
      </c>
      <c r="BQ545">
        <v>145.83333333333331</v>
      </c>
      <c r="BR545">
        <v>43</v>
      </c>
      <c r="BS545">
        <v>200</v>
      </c>
      <c r="BT545" t="s">
        <v>857</v>
      </c>
      <c r="BU545">
        <v>107.08333333333333</v>
      </c>
      <c r="BV545">
        <v>62</v>
      </c>
      <c r="BW545">
        <v>104</v>
      </c>
      <c r="BX545" t="s">
        <v>858</v>
      </c>
      <c r="BY545">
        <v>117.08333333333333</v>
      </c>
      <c r="BZ545">
        <v>75</v>
      </c>
      <c r="CA545">
        <v>195</v>
      </c>
      <c r="CB545" t="s">
        <v>402</v>
      </c>
      <c r="CC545">
        <v>100</v>
      </c>
      <c r="CD545">
        <v>86</v>
      </c>
      <c r="CE545">
        <v>90</v>
      </c>
      <c r="CF545" t="s">
        <v>111</v>
      </c>
      <c r="CG545">
        <v>100</v>
      </c>
      <c r="CH545">
        <v>57.5</v>
      </c>
      <c r="CI545">
        <v>117</v>
      </c>
      <c r="CJ545" t="s">
        <v>982</v>
      </c>
      <c r="CK545">
        <v>100</v>
      </c>
      <c r="CL545">
        <v>46</v>
      </c>
      <c r="CM545">
        <v>188</v>
      </c>
      <c r="CN545" t="s">
        <v>1190</v>
      </c>
      <c r="CO545">
        <v>100</v>
      </c>
      <c r="CP545">
        <v>29</v>
      </c>
      <c r="CQ545">
        <v>217</v>
      </c>
      <c r="CR545" t="s">
        <v>857</v>
      </c>
      <c r="CS545">
        <v>100</v>
      </c>
      <c r="CT545">
        <v>40</v>
      </c>
      <c r="CU545">
        <v>145</v>
      </c>
      <c r="CV545" t="s">
        <v>858</v>
      </c>
      <c r="CW545">
        <v>100</v>
      </c>
      <c r="CX545">
        <v>0</v>
      </c>
      <c r="CY545">
        <v>236</v>
      </c>
      <c r="CZ545" t="s">
        <v>402</v>
      </c>
      <c r="DA545">
        <v>100</v>
      </c>
      <c r="DB545">
        <v>0</v>
      </c>
      <c r="DC545">
        <v>236</v>
      </c>
      <c r="DD545" t="s">
        <v>1805</v>
      </c>
      <c r="DE545">
        <v>100</v>
      </c>
      <c r="DF545">
        <v>0</v>
      </c>
      <c r="DG545">
        <v>236</v>
      </c>
      <c r="DH545" t="s">
        <v>982</v>
      </c>
      <c r="DI545">
        <v>100</v>
      </c>
      <c r="DJ545">
        <v>0</v>
      </c>
      <c r="DK545">
        <v>236</v>
      </c>
      <c r="DL545" t="s">
        <v>1821</v>
      </c>
      <c r="DM545">
        <v>100</v>
      </c>
      <c r="DN545">
        <v>0</v>
      </c>
      <c r="DO545">
        <v>236</v>
      </c>
      <c r="DP545" t="s">
        <v>857</v>
      </c>
      <c r="DQ545">
        <v>100</v>
      </c>
      <c r="DR545">
        <v>0</v>
      </c>
      <c r="DS545">
        <v>236</v>
      </c>
      <c r="DT545" t="s">
        <v>858</v>
      </c>
      <c r="DU545">
        <v>100</v>
      </c>
      <c r="DV545">
        <v>76</v>
      </c>
      <c r="DW545">
        <v>167</v>
      </c>
      <c r="DX545" t="s">
        <v>402</v>
      </c>
      <c r="DY545">
        <v>125</v>
      </c>
      <c r="DZ545">
        <v>62</v>
      </c>
      <c r="EA545">
        <v>75</v>
      </c>
      <c r="EB545" t="s">
        <v>1805</v>
      </c>
      <c r="EC545">
        <v>109.16666666666667</v>
      </c>
      <c r="ED545">
        <v>50</v>
      </c>
      <c r="EE545">
        <v>187</v>
      </c>
      <c r="EF545" t="s">
        <v>982</v>
      </c>
      <c r="EG545">
        <v>101.25</v>
      </c>
      <c r="EH545">
        <v>31</v>
      </c>
      <c r="EI545">
        <v>230</v>
      </c>
      <c r="EJ545" t="s">
        <v>1190</v>
      </c>
      <c r="EK545">
        <v>61.666666666666664</v>
      </c>
      <c r="EL545">
        <v>38</v>
      </c>
      <c r="EM545">
        <v>179</v>
      </c>
      <c r="EN545" t="s">
        <v>857</v>
      </c>
      <c r="EO545">
        <v>42.500000000000007</v>
      </c>
      <c r="EP545">
        <v>38</v>
      </c>
      <c r="EQ545">
        <v>179</v>
      </c>
      <c r="ER545" t="s">
        <v>858</v>
      </c>
      <c r="ES545">
        <v>83.75</v>
      </c>
      <c r="ET545">
        <v>85</v>
      </c>
      <c r="EU545">
        <v>227</v>
      </c>
      <c r="EV545">
        <v>83</v>
      </c>
      <c r="EW545">
        <v>97</v>
      </c>
      <c r="EX545">
        <v>74</v>
      </c>
      <c r="EY545">
        <v>190</v>
      </c>
      <c r="EZ545">
        <v>32</v>
      </c>
      <c r="FA545">
        <v>138</v>
      </c>
      <c r="FB545">
        <v>38</v>
      </c>
      <c r="FC545">
        <v>41</v>
      </c>
      <c r="FD545">
        <v>37</v>
      </c>
      <c r="FE545">
        <v>140</v>
      </c>
    </row>
    <row r="546" spans="1:161" x14ac:dyDescent="0.2">
      <c r="A546" t="s">
        <v>1618</v>
      </c>
      <c r="B546" t="s">
        <v>1619</v>
      </c>
      <c r="C546" t="s">
        <v>1510</v>
      </c>
      <c r="D546" t="s">
        <v>853</v>
      </c>
      <c r="E546" t="s">
        <v>1620</v>
      </c>
      <c r="F546">
        <v>83</v>
      </c>
      <c r="G546">
        <v>230</v>
      </c>
      <c r="H546" s="11" t="s">
        <v>402</v>
      </c>
      <c r="I546" s="11">
        <v>58.333333333333329</v>
      </c>
      <c r="J546">
        <v>60</v>
      </c>
      <c r="K546">
        <v>147</v>
      </c>
      <c r="L546" s="11" t="s">
        <v>111</v>
      </c>
      <c r="M546" s="11">
        <v>73.333333333333329</v>
      </c>
      <c r="N546">
        <v>71</v>
      </c>
      <c r="O546">
        <v>168</v>
      </c>
      <c r="P546" s="11" t="s">
        <v>982</v>
      </c>
      <c r="Q546" s="11">
        <v>73.75</v>
      </c>
      <c r="R546">
        <v>50</v>
      </c>
      <c r="S546">
        <v>209</v>
      </c>
      <c r="T546" t="s">
        <v>1190</v>
      </c>
      <c r="U546">
        <v>86.25</v>
      </c>
      <c r="V546">
        <v>56</v>
      </c>
      <c r="W546">
        <v>134</v>
      </c>
      <c r="X546" t="s">
        <v>857</v>
      </c>
      <c r="Y546">
        <v>78.333333333333329</v>
      </c>
      <c r="Z546">
        <v>44</v>
      </c>
      <c r="AA546">
        <v>131</v>
      </c>
      <c r="AB546" t="s">
        <v>1358</v>
      </c>
      <c r="AC546">
        <v>121.25</v>
      </c>
      <c r="AD546">
        <v>95</v>
      </c>
      <c r="AE546">
        <v>130</v>
      </c>
      <c r="AF546" t="s">
        <v>402</v>
      </c>
      <c r="AG546">
        <v>107.08333333333333</v>
      </c>
      <c r="AH546">
        <v>75</v>
      </c>
      <c r="AI546">
        <v>83</v>
      </c>
      <c r="AJ546" t="s">
        <v>111</v>
      </c>
      <c r="AK546">
        <v>120.83333333333334</v>
      </c>
      <c r="AL546">
        <v>77.5</v>
      </c>
      <c r="AM546">
        <v>105</v>
      </c>
      <c r="AN546" t="s">
        <v>982</v>
      </c>
      <c r="AO546">
        <v>128.75</v>
      </c>
      <c r="AP546">
        <v>56</v>
      </c>
      <c r="AQ546">
        <v>176</v>
      </c>
      <c r="AR546" t="s">
        <v>1190</v>
      </c>
      <c r="AS546">
        <v>94.583333333333329</v>
      </c>
      <c r="AT546">
        <v>53</v>
      </c>
      <c r="AU546">
        <v>82</v>
      </c>
      <c r="AV546" t="s">
        <v>857</v>
      </c>
      <c r="AW546">
        <v>146.66666666666666</v>
      </c>
      <c r="AX546">
        <v>32</v>
      </c>
      <c r="AY546">
        <v>182</v>
      </c>
      <c r="AZ546" t="s">
        <v>1358</v>
      </c>
      <c r="BA546">
        <v>76.25</v>
      </c>
      <c r="BB546">
        <v>83</v>
      </c>
      <c r="BC546">
        <v>147</v>
      </c>
      <c r="BD546" t="s">
        <v>402</v>
      </c>
      <c r="BE546">
        <v>129.58333333333334</v>
      </c>
      <c r="BF546">
        <v>58</v>
      </c>
      <c r="BG546">
        <v>133</v>
      </c>
      <c r="BH546" t="s">
        <v>111</v>
      </c>
      <c r="BI546">
        <v>85.416666666666671</v>
      </c>
      <c r="BJ546">
        <v>56.5</v>
      </c>
      <c r="BK546">
        <v>174</v>
      </c>
      <c r="BL546" t="s">
        <v>982</v>
      </c>
      <c r="BM546">
        <v>87.916666666666671</v>
      </c>
      <c r="BN546">
        <v>62</v>
      </c>
      <c r="BO546">
        <v>163</v>
      </c>
      <c r="BP546" t="s">
        <v>1190</v>
      </c>
      <c r="BQ546">
        <v>105.83333333333333</v>
      </c>
      <c r="BR546">
        <v>44</v>
      </c>
      <c r="BS546">
        <v>194</v>
      </c>
      <c r="BT546" t="s">
        <v>857</v>
      </c>
      <c r="BU546">
        <v>90.416666666666671</v>
      </c>
      <c r="BV546">
        <v>59</v>
      </c>
      <c r="BW546">
        <v>125</v>
      </c>
      <c r="BX546" t="s">
        <v>858</v>
      </c>
      <c r="BY546">
        <v>130</v>
      </c>
      <c r="BZ546">
        <v>69</v>
      </c>
      <c r="CA546">
        <v>218</v>
      </c>
      <c r="CB546" t="s">
        <v>402</v>
      </c>
      <c r="CC546">
        <v>35.416666666666657</v>
      </c>
      <c r="CD546">
        <v>82</v>
      </c>
      <c r="CE546">
        <v>98</v>
      </c>
      <c r="CF546" t="s">
        <v>111</v>
      </c>
      <c r="CG546">
        <v>73.333333333333329</v>
      </c>
      <c r="CH546">
        <v>52.5</v>
      </c>
      <c r="CI546">
        <v>145</v>
      </c>
      <c r="CJ546" t="s">
        <v>982</v>
      </c>
      <c r="CK546">
        <v>113.33333333333333</v>
      </c>
      <c r="CL546">
        <v>49</v>
      </c>
      <c r="CM546">
        <v>177</v>
      </c>
      <c r="CN546" t="s">
        <v>1190</v>
      </c>
      <c r="CO546">
        <v>81.666666666666671</v>
      </c>
      <c r="CP546">
        <v>35</v>
      </c>
      <c r="CQ546">
        <v>171</v>
      </c>
      <c r="CR546" t="s">
        <v>857</v>
      </c>
      <c r="CS546">
        <v>123.33333333333333</v>
      </c>
      <c r="CT546">
        <v>32</v>
      </c>
      <c r="CU546">
        <v>197</v>
      </c>
      <c r="CV546" t="s">
        <v>858</v>
      </c>
      <c r="CW546">
        <v>62.916666666666664</v>
      </c>
      <c r="CX546">
        <v>96</v>
      </c>
      <c r="CY546">
        <v>63</v>
      </c>
      <c r="CZ546" t="s">
        <v>402</v>
      </c>
      <c r="DA546">
        <v>162.5</v>
      </c>
      <c r="DB546">
        <v>98</v>
      </c>
      <c r="DC546">
        <v>34</v>
      </c>
      <c r="DD546" t="s">
        <v>1805</v>
      </c>
      <c r="DE546">
        <v>151.25</v>
      </c>
      <c r="DF546">
        <v>47.5</v>
      </c>
      <c r="DG546">
        <v>177</v>
      </c>
      <c r="DH546" t="s">
        <v>982</v>
      </c>
      <c r="DI546">
        <v>95</v>
      </c>
      <c r="DJ546">
        <v>58</v>
      </c>
      <c r="DK546">
        <v>133</v>
      </c>
      <c r="DL546" t="s">
        <v>1821</v>
      </c>
      <c r="DM546">
        <v>119.16666666666667</v>
      </c>
      <c r="DN546">
        <v>46</v>
      </c>
      <c r="DO546">
        <v>227</v>
      </c>
      <c r="DP546" t="s">
        <v>857</v>
      </c>
      <c r="DQ546">
        <v>59.583333333333336</v>
      </c>
      <c r="DR546">
        <v>67</v>
      </c>
      <c r="DS546">
        <v>108</v>
      </c>
      <c r="DT546" t="s">
        <v>858</v>
      </c>
      <c r="DU546">
        <v>109.16666666666667</v>
      </c>
      <c r="DV546">
        <v>70.5</v>
      </c>
      <c r="DW546">
        <v>213</v>
      </c>
      <c r="DX546" t="s">
        <v>402</v>
      </c>
      <c r="DY546">
        <v>69.166666666666657</v>
      </c>
      <c r="DZ546">
        <v>46.5</v>
      </c>
      <c r="EA546">
        <v>157</v>
      </c>
      <c r="EB546" t="s">
        <v>123</v>
      </c>
      <c r="EC546">
        <v>50.833333333333336</v>
      </c>
      <c r="ED546">
        <v>57</v>
      </c>
      <c r="EE546">
        <v>165</v>
      </c>
      <c r="EF546" t="s">
        <v>252</v>
      </c>
      <c r="EG546">
        <v>112.08333333333333</v>
      </c>
      <c r="EH546">
        <v>51</v>
      </c>
      <c r="EI546">
        <v>179</v>
      </c>
      <c r="EJ546" t="s">
        <v>1190</v>
      </c>
      <c r="EK546">
        <v>75.416666666666671</v>
      </c>
      <c r="EL546">
        <v>45</v>
      </c>
      <c r="EM546">
        <v>130</v>
      </c>
      <c r="EN546" t="s">
        <v>857</v>
      </c>
      <c r="EO546">
        <v>68.333333333333343</v>
      </c>
      <c r="EP546">
        <v>45</v>
      </c>
      <c r="EQ546">
        <v>130</v>
      </c>
      <c r="ER546" t="s">
        <v>986</v>
      </c>
      <c r="ES546">
        <v>127.5</v>
      </c>
      <c r="ET546">
        <v>102</v>
      </c>
      <c r="EU546">
        <v>139</v>
      </c>
      <c r="EV546">
        <v>94</v>
      </c>
      <c r="EW546">
        <v>39</v>
      </c>
      <c r="EX546">
        <v>72</v>
      </c>
      <c r="EY546">
        <v>194</v>
      </c>
      <c r="EZ546">
        <v>33</v>
      </c>
      <c r="FA546">
        <v>120</v>
      </c>
      <c r="FB546">
        <v>37</v>
      </c>
      <c r="FC546">
        <v>54</v>
      </c>
      <c r="FD546">
        <v>33</v>
      </c>
      <c r="FE546">
        <v>196</v>
      </c>
    </row>
    <row r="547" spans="1:161" x14ac:dyDescent="0.2">
      <c r="A547" t="s">
        <v>1621</v>
      </c>
      <c r="B547" t="s">
        <v>1622</v>
      </c>
      <c r="C547" t="s">
        <v>1510</v>
      </c>
      <c r="D547" t="s">
        <v>853</v>
      </c>
      <c r="E547" t="s">
        <v>1623</v>
      </c>
      <c r="F547">
        <v>96</v>
      </c>
      <c r="G547">
        <v>161</v>
      </c>
      <c r="H547" s="11" t="s">
        <v>402</v>
      </c>
      <c r="I547" s="11">
        <v>117.08333333333333</v>
      </c>
      <c r="J547">
        <v>31</v>
      </c>
      <c r="K547">
        <v>233</v>
      </c>
      <c r="L547" s="11" t="s">
        <v>111</v>
      </c>
      <c r="M547" s="11">
        <v>91.666666666666671</v>
      </c>
      <c r="N547">
        <v>99</v>
      </c>
      <c r="O547">
        <v>66</v>
      </c>
      <c r="P547" s="11" t="s">
        <v>982</v>
      </c>
      <c r="Q547" s="11">
        <v>86.25</v>
      </c>
      <c r="R547">
        <v>54.5</v>
      </c>
      <c r="S547">
        <v>183</v>
      </c>
      <c r="T547" t="s">
        <v>1190</v>
      </c>
      <c r="U547">
        <v>52.083333333333329</v>
      </c>
      <c r="V547">
        <v>47.5</v>
      </c>
      <c r="W547">
        <v>212</v>
      </c>
      <c r="X547" t="s">
        <v>857</v>
      </c>
      <c r="Y547">
        <v>57.083333333333336</v>
      </c>
      <c r="Z547">
        <v>31</v>
      </c>
      <c r="AA547">
        <v>221</v>
      </c>
      <c r="AB547" t="s">
        <v>1358</v>
      </c>
      <c r="AC547">
        <v>31.25</v>
      </c>
      <c r="AD547">
        <v>85.5</v>
      </c>
      <c r="AE547">
        <v>202</v>
      </c>
      <c r="AF547" t="s">
        <v>402</v>
      </c>
      <c r="AG547">
        <v>47.5</v>
      </c>
      <c r="AH547">
        <v>30</v>
      </c>
      <c r="AI547">
        <v>213</v>
      </c>
      <c r="AJ547" t="s">
        <v>111</v>
      </c>
      <c r="AK547">
        <v>90.833333333333329</v>
      </c>
      <c r="AL547">
        <v>98</v>
      </c>
      <c r="AM547">
        <v>33</v>
      </c>
      <c r="AN547" t="s">
        <v>982</v>
      </c>
      <c r="AO547">
        <v>102.08333333333333</v>
      </c>
      <c r="AP547">
        <v>67</v>
      </c>
      <c r="AQ547">
        <v>68</v>
      </c>
      <c r="AR547" t="s">
        <v>1190</v>
      </c>
      <c r="AS547">
        <v>130.83333333333334</v>
      </c>
      <c r="AT547">
        <v>48</v>
      </c>
      <c r="AU547">
        <v>109</v>
      </c>
      <c r="AV547" t="s">
        <v>857</v>
      </c>
      <c r="AW547">
        <v>96.25</v>
      </c>
      <c r="AX547">
        <v>47</v>
      </c>
      <c r="AY547">
        <v>56</v>
      </c>
      <c r="AZ547" t="s">
        <v>1358</v>
      </c>
      <c r="BA547">
        <v>120</v>
      </c>
      <c r="BB547">
        <v>90</v>
      </c>
      <c r="BC547">
        <v>76</v>
      </c>
      <c r="BD547" t="s">
        <v>402</v>
      </c>
      <c r="BE547">
        <v>149.58333333333334</v>
      </c>
      <c r="BF547">
        <v>36</v>
      </c>
      <c r="BG547">
        <v>191</v>
      </c>
      <c r="BH547" t="s">
        <v>111</v>
      </c>
      <c r="BI547">
        <v>118.75</v>
      </c>
      <c r="BJ547">
        <v>102.5</v>
      </c>
      <c r="BK547">
        <v>38</v>
      </c>
      <c r="BL547" t="s">
        <v>982</v>
      </c>
      <c r="BM547">
        <v>123.33333333333333</v>
      </c>
      <c r="BN547">
        <v>65</v>
      </c>
      <c r="BO547">
        <v>142</v>
      </c>
      <c r="BP547" t="s">
        <v>1190</v>
      </c>
      <c r="BQ547">
        <v>106.25</v>
      </c>
      <c r="BR547">
        <v>59</v>
      </c>
      <c r="BS547">
        <v>100</v>
      </c>
      <c r="BT547" t="s">
        <v>857</v>
      </c>
      <c r="BU547">
        <v>84.166666666666671</v>
      </c>
      <c r="BV547">
        <v>62</v>
      </c>
      <c r="BW547">
        <v>104</v>
      </c>
      <c r="BX547" t="s">
        <v>858</v>
      </c>
      <c r="BY547">
        <v>125</v>
      </c>
      <c r="BZ547">
        <v>75</v>
      </c>
      <c r="CA547">
        <v>195</v>
      </c>
      <c r="CB547" t="s">
        <v>402</v>
      </c>
      <c r="CC547">
        <v>55.416666666666664</v>
      </c>
      <c r="CD547">
        <v>24</v>
      </c>
      <c r="CE547">
        <v>236</v>
      </c>
      <c r="CF547" t="s">
        <v>111</v>
      </c>
      <c r="CG547">
        <v>84.166666666666671</v>
      </c>
      <c r="CH547">
        <v>61</v>
      </c>
      <c r="CI547">
        <v>94</v>
      </c>
      <c r="CJ547" t="s">
        <v>982</v>
      </c>
      <c r="CK547">
        <v>70.833333333333329</v>
      </c>
      <c r="CL547">
        <v>52</v>
      </c>
      <c r="CM547">
        <v>157</v>
      </c>
      <c r="CN547" t="s">
        <v>1190</v>
      </c>
      <c r="CO547">
        <v>122.5</v>
      </c>
      <c r="CP547">
        <v>50</v>
      </c>
      <c r="CQ547">
        <v>62</v>
      </c>
      <c r="CR547" t="s">
        <v>857</v>
      </c>
      <c r="CS547">
        <v>150.41666666666666</v>
      </c>
      <c r="CT547">
        <v>38</v>
      </c>
      <c r="CU547">
        <v>164</v>
      </c>
      <c r="CV547" t="s">
        <v>858</v>
      </c>
      <c r="CW547">
        <v>90</v>
      </c>
      <c r="CX547">
        <v>94</v>
      </c>
      <c r="CY547">
        <v>88</v>
      </c>
      <c r="CZ547" t="s">
        <v>402</v>
      </c>
      <c r="DA547">
        <v>120</v>
      </c>
      <c r="DB547">
        <v>46</v>
      </c>
      <c r="DC547">
        <v>198</v>
      </c>
      <c r="DD547" t="s">
        <v>1805</v>
      </c>
      <c r="DE547">
        <v>100.41666666666667</v>
      </c>
      <c r="DF547">
        <v>89.5</v>
      </c>
      <c r="DG547">
        <v>24</v>
      </c>
      <c r="DH547" t="s">
        <v>982</v>
      </c>
      <c r="DI547">
        <v>106.66666666666667</v>
      </c>
      <c r="DJ547">
        <v>47</v>
      </c>
      <c r="DK547">
        <v>211</v>
      </c>
      <c r="DL547" t="s">
        <v>1821</v>
      </c>
      <c r="DM547">
        <v>110.41666666666667</v>
      </c>
      <c r="DN547">
        <v>55</v>
      </c>
      <c r="DO547">
        <v>183</v>
      </c>
      <c r="DP547" t="s">
        <v>857</v>
      </c>
      <c r="DQ547">
        <v>105</v>
      </c>
      <c r="DR547">
        <v>63</v>
      </c>
      <c r="DS547">
        <v>140</v>
      </c>
      <c r="DT547" t="s">
        <v>858</v>
      </c>
      <c r="DU547">
        <v>122.91666666666666</v>
      </c>
      <c r="DV547">
        <v>79.5</v>
      </c>
      <c r="DW547">
        <v>136</v>
      </c>
      <c r="DX547" t="s">
        <v>402</v>
      </c>
      <c r="DY547">
        <v>133.75</v>
      </c>
      <c r="DZ547">
        <v>37</v>
      </c>
      <c r="EA547">
        <v>199</v>
      </c>
      <c r="EB547" t="s">
        <v>123</v>
      </c>
      <c r="EC547">
        <v>113.75</v>
      </c>
      <c r="ED547">
        <v>83</v>
      </c>
      <c r="EE547">
        <v>40</v>
      </c>
      <c r="EF547" t="s">
        <v>252</v>
      </c>
      <c r="EG547">
        <v>104.58333333333333</v>
      </c>
      <c r="EH547">
        <v>23</v>
      </c>
      <c r="EI547">
        <v>236</v>
      </c>
      <c r="EJ547" t="s">
        <v>1190</v>
      </c>
      <c r="EK547">
        <v>90</v>
      </c>
      <c r="EL547">
        <v>36</v>
      </c>
      <c r="EM547">
        <v>195</v>
      </c>
      <c r="EN547" t="s">
        <v>857</v>
      </c>
      <c r="EO547">
        <v>102.08333333333333</v>
      </c>
      <c r="EP547">
        <v>36</v>
      </c>
      <c r="EQ547">
        <v>195</v>
      </c>
      <c r="ER547" t="s">
        <v>986</v>
      </c>
      <c r="ES547">
        <v>109.16666666666667</v>
      </c>
      <c r="ET547">
        <v>90</v>
      </c>
      <c r="EU547">
        <v>217</v>
      </c>
      <c r="EV547">
        <v>38</v>
      </c>
      <c r="EW547">
        <v>232</v>
      </c>
      <c r="EX547">
        <v>117</v>
      </c>
      <c r="EY547">
        <v>51</v>
      </c>
      <c r="EZ547">
        <v>27</v>
      </c>
      <c r="FA547">
        <v>212</v>
      </c>
      <c r="FB547">
        <v>25</v>
      </c>
      <c r="FC547">
        <v>200</v>
      </c>
      <c r="FD547">
        <v>30</v>
      </c>
      <c r="FE547">
        <v>217</v>
      </c>
    </row>
    <row r="548" spans="1:161" x14ac:dyDescent="0.2">
      <c r="A548" t="s">
        <v>1624</v>
      </c>
      <c r="B548" t="s">
        <v>1625</v>
      </c>
      <c r="C548" t="s">
        <v>1510</v>
      </c>
      <c r="D548" t="s">
        <v>853</v>
      </c>
      <c r="E548" t="s">
        <v>1626</v>
      </c>
      <c r="F548">
        <v>89</v>
      </c>
      <c r="G548">
        <v>209</v>
      </c>
      <c r="H548" s="11" t="s">
        <v>402</v>
      </c>
      <c r="I548" s="11">
        <v>100</v>
      </c>
      <c r="J548">
        <v>56</v>
      </c>
      <c r="K548">
        <v>157</v>
      </c>
      <c r="L548" s="11" t="s">
        <v>111</v>
      </c>
      <c r="M548" s="11">
        <v>100</v>
      </c>
      <c r="N548">
        <v>66</v>
      </c>
      <c r="O548">
        <v>182</v>
      </c>
      <c r="P548" s="11" t="s">
        <v>982</v>
      </c>
      <c r="Q548" s="11">
        <v>100</v>
      </c>
      <c r="R548">
        <v>55.5</v>
      </c>
      <c r="S548">
        <v>173</v>
      </c>
      <c r="T548" t="s">
        <v>1190</v>
      </c>
      <c r="U548">
        <v>100</v>
      </c>
      <c r="V548">
        <v>55</v>
      </c>
      <c r="W548">
        <v>144</v>
      </c>
      <c r="X548" t="s">
        <v>857</v>
      </c>
      <c r="Y548">
        <v>100</v>
      </c>
      <c r="Z548">
        <v>34</v>
      </c>
      <c r="AA548">
        <v>209</v>
      </c>
      <c r="AB548" t="s">
        <v>1358</v>
      </c>
      <c r="AC548">
        <v>100</v>
      </c>
      <c r="AD548">
        <v>0</v>
      </c>
      <c r="AE548">
        <v>219</v>
      </c>
      <c r="AF548" t="s">
        <v>402</v>
      </c>
      <c r="AG548">
        <v>100</v>
      </c>
      <c r="AH548">
        <v>0</v>
      </c>
      <c r="AI548">
        <v>218</v>
      </c>
      <c r="AJ548" t="s">
        <v>111</v>
      </c>
      <c r="AK548">
        <v>100</v>
      </c>
      <c r="AL548">
        <v>0</v>
      </c>
      <c r="AM548">
        <v>218</v>
      </c>
      <c r="AN548" t="s">
        <v>982</v>
      </c>
      <c r="AO548">
        <v>100</v>
      </c>
      <c r="AP548">
        <v>0</v>
      </c>
      <c r="AQ548">
        <v>218</v>
      </c>
      <c r="AR548" t="s">
        <v>1190</v>
      </c>
      <c r="AS548">
        <v>100</v>
      </c>
      <c r="AT548">
        <v>0</v>
      </c>
      <c r="AU548">
        <v>218</v>
      </c>
      <c r="AV548" t="s">
        <v>857</v>
      </c>
      <c r="AW548">
        <v>100</v>
      </c>
      <c r="AX548">
        <v>0</v>
      </c>
      <c r="AY548">
        <v>218</v>
      </c>
      <c r="AZ548" t="s">
        <v>1358</v>
      </c>
      <c r="BA548">
        <v>100</v>
      </c>
      <c r="BB548">
        <v>0</v>
      </c>
      <c r="BC548">
        <v>221</v>
      </c>
      <c r="BD548" t="s">
        <v>402</v>
      </c>
      <c r="BE548">
        <v>100</v>
      </c>
      <c r="BF548">
        <v>0</v>
      </c>
      <c r="BG548">
        <v>221</v>
      </c>
      <c r="BH548" t="s">
        <v>111</v>
      </c>
      <c r="BI548">
        <v>100</v>
      </c>
      <c r="BJ548">
        <v>0</v>
      </c>
      <c r="BK548">
        <v>221</v>
      </c>
      <c r="BL548" t="s">
        <v>982</v>
      </c>
      <c r="BM548">
        <v>100</v>
      </c>
      <c r="BN548">
        <v>0</v>
      </c>
      <c r="BO548">
        <v>221</v>
      </c>
      <c r="BP548" t="s">
        <v>1190</v>
      </c>
      <c r="BQ548">
        <v>100</v>
      </c>
      <c r="BR548">
        <v>0</v>
      </c>
      <c r="BS548">
        <v>221</v>
      </c>
      <c r="BT548" t="s">
        <v>857</v>
      </c>
      <c r="BU548">
        <v>100</v>
      </c>
      <c r="BV548">
        <v>0</v>
      </c>
      <c r="BW548">
        <v>221</v>
      </c>
      <c r="BX548" t="s">
        <v>858</v>
      </c>
      <c r="BY548">
        <v>100</v>
      </c>
      <c r="BZ548">
        <v>79</v>
      </c>
      <c r="CA548">
        <v>174</v>
      </c>
      <c r="CB548" t="s">
        <v>402</v>
      </c>
      <c r="CC548">
        <v>57.916666666666664</v>
      </c>
      <c r="CD548">
        <v>45</v>
      </c>
      <c r="CE548">
        <v>208</v>
      </c>
      <c r="CF548" t="s">
        <v>111</v>
      </c>
      <c r="CG548">
        <v>82.916666666666671</v>
      </c>
      <c r="CH548">
        <v>52</v>
      </c>
      <c r="CI548">
        <v>149</v>
      </c>
      <c r="CJ548" t="s">
        <v>982</v>
      </c>
      <c r="CK548">
        <v>78.75</v>
      </c>
      <c r="CL548">
        <v>36</v>
      </c>
      <c r="CM548">
        <v>223</v>
      </c>
      <c r="CN548" t="s">
        <v>1190</v>
      </c>
      <c r="CO548">
        <v>76.666666666666671</v>
      </c>
      <c r="CP548">
        <v>27</v>
      </c>
      <c r="CQ548">
        <v>227</v>
      </c>
      <c r="CR548" t="s">
        <v>857</v>
      </c>
      <c r="CS548">
        <v>77.083333333333343</v>
      </c>
      <c r="CT548">
        <v>40</v>
      </c>
      <c r="CU548">
        <v>145</v>
      </c>
      <c r="CV548" t="s">
        <v>858</v>
      </c>
      <c r="CW548">
        <v>94.583333333333329</v>
      </c>
      <c r="CX548">
        <v>95</v>
      </c>
      <c r="CY548">
        <v>73</v>
      </c>
      <c r="CZ548" t="s">
        <v>402</v>
      </c>
      <c r="DA548">
        <v>92.5</v>
      </c>
      <c r="DB548">
        <v>55</v>
      </c>
      <c r="DC548">
        <v>167</v>
      </c>
      <c r="DD548" t="s">
        <v>1805</v>
      </c>
      <c r="DE548">
        <v>120.41666666666667</v>
      </c>
      <c r="DF548">
        <v>68.5</v>
      </c>
      <c r="DG548">
        <v>98</v>
      </c>
      <c r="DH548" t="s">
        <v>982</v>
      </c>
      <c r="DI548">
        <v>127.91666666666667</v>
      </c>
      <c r="DJ548">
        <v>54</v>
      </c>
      <c r="DK548">
        <v>167</v>
      </c>
      <c r="DL548" t="s">
        <v>1821</v>
      </c>
      <c r="DM548">
        <v>97.916666666666671</v>
      </c>
      <c r="DN548">
        <v>56</v>
      </c>
      <c r="DO548">
        <v>172</v>
      </c>
      <c r="DP548" t="s">
        <v>857</v>
      </c>
      <c r="DQ548">
        <v>68.333333333333343</v>
      </c>
      <c r="DR548">
        <v>64</v>
      </c>
      <c r="DS548">
        <v>132</v>
      </c>
      <c r="DT548" t="s">
        <v>858</v>
      </c>
      <c r="DU548">
        <v>85</v>
      </c>
      <c r="DV548">
        <v>87.5</v>
      </c>
      <c r="DW548">
        <v>55</v>
      </c>
      <c r="DX548" t="s">
        <v>122</v>
      </c>
      <c r="DY548">
        <v>148.33333333333334</v>
      </c>
      <c r="DZ548">
        <v>33</v>
      </c>
      <c r="EA548">
        <v>216</v>
      </c>
      <c r="EB548" t="s">
        <v>111</v>
      </c>
      <c r="EC548">
        <v>50.416666666666664</v>
      </c>
      <c r="ED548">
        <v>57</v>
      </c>
      <c r="EE548">
        <v>165</v>
      </c>
      <c r="EF548" t="s">
        <v>252</v>
      </c>
      <c r="EG548">
        <v>95.833333333333329</v>
      </c>
      <c r="EH548">
        <v>55</v>
      </c>
      <c r="EI548">
        <v>162</v>
      </c>
      <c r="EJ548" t="s">
        <v>1826</v>
      </c>
      <c r="EK548">
        <v>90</v>
      </c>
      <c r="EL548">
        <v>50</v>
      </c>
      <c r="EM548">
        <v>96</v>
      </c>
      <c r="EN548" t="s">
        <v>1822</v>
      </c>
      <c r="EO548">
        <v>125</v>
      </c>
      <c r="EP548">
        <v>50</v>
      </c>
      <c r="EQ548">
        <v>96</v>
      </c>
      <c r="ER548" t="s">
        <v>858</v>
      </c>
      <c r="ES548">
        <v>115.41666666666667</v>
      </c>
      <c r="ET548">
        <v>99</v>
      </c>
      <c r="EU548">
        <v>171</v>
      </c>
      <c r="EV548">
        <v>83</v>
      </c>
      <c r="EW548">
        <v>97</v>
      </c>
      <c r="EX548">
        <v>89</v>
      </c>
      <c r="EY548">
        <v>155</v>
      </c>
      <c r="EZ548">
        <v>32</v>
      </c>
      <c r="FA548">
        <v>138</v>
      </c>
      <c r="FB548">
        <v>29</v>
      </c>
      <c r="FC548">
        <v>156</v>
      </c>
      <c r="FD548">
        <v>38</v>
      </c>
      <c r="FE548">
        <v>133</v>
      </c>
    </row>
    <row r="549" spans="1:161" x14ac:dyDescent="0.2">
      <c r="A549" t="s">
        <v>1627</v>
      </c>
      <c r="B549" t="s">
        <v>1628</v>
      </c>
      <c r="C549" t="s">
        <v>1510</v>
      </c>
      <c r="D549" t="s">
        <v>853</v>
      </c>
      <c r="E549" t="s">
        <v>1629</v>
      </c>
      <c r="F549">
        <v>96</v>
      </c>
      <c r="G549">
        <v>161</v>
      </c>
      <c r="H549" s="11" t="s">
        <v>402</v>
      </c>
      <c r="I549" s="11">
        <v>71.25</v>
      </c>
      <c r="J549">
        <v>29</v>
      </c>
      <c r="K549">
        <v>235</v>
      </c>
      <c r="L549" s="11" t="s">
        <v>111</v>
      </c>
      <c r="M549" s="11">
        <v>88.75</v>
      </c>
      <c r="N549">
        <v>72</v>
      </c>
      <c r="O549">
        <v>165</v>
      </c>
      <c r="P549" s="11" t="s">
        <v>982</v>
      </c>
      <c r="Q549" s="11">
        <v>100</v>
      </c>
      <c r="R549">
        <v>49</v>
      </c>
      <c r="S549">
        <v>214</v>
      </c>
      <c r="T549" t="s">
        <v>1190</v>
      </c>
      <c r="U549">
        <v>75.833333333333329</v>
      </c>
      <c r="V549">
        <v>48.5</v>
      </c>
      <c r="W549">
        <v>204</v>
      </c>
      <c r="X549" t="s">
        <v>857</v>
      </c>
      <c r="Y549">
        <v>60.416666666666671</v>
      </c>
      <c r="Z549">
        <v>61.5</v>
      </c>
      <c r="AA549">
        <v>11</v>
      </c>
      <c r="AB549" t="s">
        <v>1358</v>
      </c>
      <c r="AC549">
        <v>153.75</v>
      </c>
      <c r="AD549">
        <v>97.5</v>
      </c>
      <c r="AE549">
        <v>92</v>
      </c>
      <c r="AF549" t="s">
        <v>402</v>
      </c>
      <c r="AG549">
        <v>131.25</v>
      </c>
      <c r="AH549">
        <v>39</v>
      </c>
      <c r="AI549">
        <v>208</v>
      </c>
      <c r="AJ549" t="s">
        <v>111</v>
      </c>
      <c r="AK549">
        <v>95.833333333333329</v>
      </c>
      <c r="AL549">
        <v>56</v>
      </c>
      <c r="AM549">
        <v>165</v>
      </c>
      <c r="AN549" t="s">
        <v>982</v>
      </c>
      <c r="AO549">
        <v>106.25</v>
      </c>
      <c r="AP549">
        <v>58</v>
      </c>
      <c r="AQ549">
        <v>156</v>
      </c>
      <c r="AR549" t="s">
        <v>1190</v>
      </c>
      <c r="AS549">
        <v>117.91666666666667</v>
      </c>
      <c r="AT549">
        <v>48</v>
      </c>
      <c r="AU549">
        <v>109</v>
      </c>
      <c r="AV549" t="s">
        <v>857</v>
      </c>
      <c r="AW549">
        <v>135.41666666666669</v>
      </c>
      <c r="AX549">
        <v>36</v>
      </c>
      <c r="AY549">
        <v>140</v>
      </c>
      <c r="AZ549" t="s">
        <v>1358</v>
      </c>
      <c r="BA549">
        <v>97.083333333333329</v>
      </c>
      <c r="BB549">
        <v>80</v>
      </c>
      <c r="BC549">
        <v>167</v>
      </c>
      <c r="BD549" t="s">
        <v>402</v>
      </c>
      <c r="BE549">
        <v>92.916666666666671</v>
      </c>
      <c r="BF549">
        <v>34</v>
      </c>
      <c r="BG549">
        <v>198</v>
      </c>
      <c r="BH549" t="s">
        <v>111</v>
      </c>
      <c r="BI549">
        <v>110.83333333333333</v>
      </c>
      <c r="BJ549">
        <v>55</v>
      </c>
      <c r="BK549">
        <v>180</v>
      </c>
      <c r="BL549" t="s">
        <v>982</v>
      </c>
      <c r="BM549">
        <v>102.91666666666667</v>
      </c>
      <c r="BN549">
        <v>56</v>
      </c>
      <c r="BO549">
        <v>199</v>
      </c>
      <c r="BP549" t="s">
        <v>1190</v>
      </c>
      <c r="BQ549">
        <v>87.916666666666671</v>
      </c>
      <c r="BR549">
        <v>44</v>
      </c>
      <c r="BS549">
        <v>194</v>
      </c>
      <c r="BT549" t="s">
        <v>857</v>
      </c>
      <c r="BU549">
        <v>110.83333333333333</v>
      </c>
      <c r="BV549">
        <v>58</v>
      </c>
      <c r="BW549">
        <v>133</v>
      </c>
      <c r="BX549" t="s">
        <v>858</v>
      </c>
      <c r="BY549">
        <v>125</v>
      </c>
      <c r="BZ549">
        <v>82</v>
      </c>
      <c r="CA549">
        <v>150</v>
      </c>
      <c r="CB549" t="s">
        <v>402</v>
      </c>
      <c r="CC549">
        <v>103.75</v>
      </c>
      <c r="CD549">
        <v>37</v>
      </c>
      <c r="CE549">
        <v>224</v>
      </c>
      <c r="CF549" t="s">
        <v>111</v>
      </c>
      <c r="CG549">
        <v>92.083333333333329</v>
      </c>
      <c r="CH549">
        <v>43</v>
      </c>
      <c r="CI549">
        <v>187</v>
      </c>
      <c r="CJ549" t="s">
        <v>982</v>
      </c>
      <c r="CK549">
        <v>99.166666666666671</v>
      </c>
      <c r="CL549">
        <v>50</v>
      </c>
      <c r="CM549">
        <v>170</v>
      </c>
      <c r="CN549" t="s">
        <v>1190</v>
      </c>
      <c r="CO549">
        <v>124.16666666666667</v>
      </c>
      <c r="CP549">
        <v>28</v>
      </c>
      <c r="CQ549">
        <v>220</v>
      </c>
      <c r="CR549" t="s">
        <v>857</v>
      </c>
      <c r="CS549">
        <v>90</v>
      </c>
      <c r="CT549">
        <v>33</v>
      </c>
      <c r="CU549">
        <v>193</v>
      </c>
      <c r="CV549" t="s">
        <v>858</v>
      </c>
      <c r="CW549">
        <v>117.08333333333333</v>
      </c>
      <c r="CX549">
        <v>87</v>
      </c>
      <c r="CY549">
        <v>159</v>
      </c>
      <c r="CZ549" t="s">
        <v>402</v>
      </c>
      <c r="DA549">
        <v>112.91666666666667</v>
      </c>
      <c r="DB549">
        <v>41</v>
      </c>
      <c r="DC549">
        <v>205</v>
      </c>
      <c r="DD549" t="s">
        <v>1805</v>
      </c>
      <c r="DE549">
        <v>112.08333333333333</v>
      </c>
      <c r="DF549">
        <v>45.5</v>
      </c>
      <c r="DG549">
        <v>185</v>
      </c>
      <c r="DH549" t="s">
        <v>982</v>
      </c>
      <c r="DI549">
        <v>82.916666666666671</v>
      </c>
      <c r="DJ549">
        <v>39</v>
      </c>
      <c r="DK549">
        <v>228</v>
      </c>
      <c r="DL549" t="s">
        <v>1821</v>
      </c>
      <c r="DM549">
        <v>82.5</v>
      </c>
      <c r="DN549">
        <v>53</v>
      </c>
      <c r="DO549">
        <v>196</v>
      </c>
      <c r="DP549" t="s">
        <v>857</v>
      </c>
      <c r="DQ549">
        <v>53.333333333333336</v>
      </c>
      <c r="DR549">
        <v>44</v>
      </c>
      <c r="DS549">
        <v>234</v>
      </c>
      <c r="DT549" t="s">
        <v>858</v>
      </c>
      <c r="DU549">
        <v>37.5</v>
      </c>
      <c r="DV549">
        <v>73</v>
      </c>
      <c r="DW549">
        <v>190</v>
      </c>
      <c r="DX549" t="s">
        <v>402</v>
      </c>
      <c r="DY549">
        <v>52.5</v>
      </c>
      <c r="DZ549">
        <v>23</v>
      </c>
      <c r="EA549">
        <v>234</v>
      </c>
      <c r="EB549" t="s">
        <v>1805</v>
      </c>
      <c r="EC549">
        <v>86.25</v>
      </c>
      <c r="ED549">
        <v>62</v>
      </c>
      <c r="EE549">
        <v>144</v>
      </c>
      <c r="EF549" t="s">
        <v>982</v>
      </c>
      <c r="EG549">
        <v>90</v>
      </c>
      <c r="EH549">
        <v>48.5</v>
      </c>
      <c r="EI549">
        <v>186</v>
      </c>
      <c r="EJ549" t="s">
        <v>1190</v>
      </c>
      <c r="EK549">
        <v>65</v>
      </c>
      <c r="EL549">
        <v>51</v>
      </c>
      <c r="EM549">
        <v>84</v>
      </c>
      <c r="EN549" t="s">
        <v>857</v>
      </c>
      <c r="EO549">
        <v>135.41666666666669</v>
      </c>
      <c r="EP549">
        <v>51</v>
      </c>
      <c r="EQ549">
        <v>84</v>
      </c>
      <c r="ER549" t="s">
        <v>858</v>
      </c>
      <c r="ES549">
        <v>123.33333333333333</v>
      </c>
      <c r="ET549">
        <v>108</v>
      </c>
      <c r="EU549">
        <v>76</v>
      </c>
      <c r="EV549">
        <v>59</v>
      </c>
      <c r="EW549">
        <v>201</v>
      </c>
      <c r="EX549">
        <v>102</v>
      </c>
      <c r="EY549">
        <v>120</v>
      </c>
      <c r="EZ549">
        <v>34</v>
      </c>
      <c r="FA549">
        <v>102</v>
      </c>
      <c r="FB549">
        <v>28</v>
      </c>
      <c r="FC549">
        <v>169</v>
      </c>
      <c r="FD549">
        <v>37</v>
      </c>
      <c r="FE549">
        <v>140</v>
      </c>
    </row>
    <row r="550" spans="1:161" x14ac:dyDescent="0.2">
      <c r="A550" t="s">
        <v>1630</v>
      </c>
      <c r="B550" t="s">
        <v>1631</v>
      </c>
      <c r="C550" t="s">
        <v>1510</v>
      </c>
      <c r="D550" t="s">
        <v>853</v>
      </c>
      <c r="E550" t="s">
        <v>1632</v>
      </c>
      <c r="F550">
        <v>81</v>
      </c>
      <c r="G550">
        <v>235</v>
      </c>
      <c r="H550" s="11" t="s">
        <v>402</v>
      </c>
      <c r="I550" s="11">
        <v>90.416666666666671</v>
      </c>
      <c r="J550">
        <v>64</v>
      </c>
      <c r="K550">
        <v>135</v>
      </c>
      <c r="L550" s="11" t="s">
        <v>111</v>
      </c>
      <c r="M550" s="11">
        <v>84.166666666666671</v>
      </c>
      <c r="N550">
        <v>66</v>
      </c>
      <c r="O550">
        <v>182</v>
      </c>
      <c r="P550" s="11" t="s">
        <v>982</v>
      </c>
      <c r="Q550" s="11">
        <v>74.583333333333343</v>
      </c>
      <c r="R550">
        <v>40.5</v>
      </c>
      <c r="S550">
        <v>234</v>
      </c>
      <c r="T550" t="s">
        <v>1190</v>
      </c>
      <c r="U550">
        <v>92.083333333333329</v>
      </c>
      <c r="V550">
        <v>53.5</v>
      </c>
      <c r="W550">
        <v>161</v>
      </c>
      <c r="X550" t="s">
        <v>857</v>
      </c>
      <c r="Y550">
        <v>114.16666666666667</v>
      </c>
      <c r="Z550">
        <v>49</v>
      </c>
      <c r="AA550">
        <v>74</v>
      </c>
      <c r="AB550" t="s">
        <v>1358</v>
      </c>
      <c r="AC550">
        <v>157.08333333333331</v>
      </c>
      <c r="AD550">
        <v>80</v>
      </c>
      <c r="AE550">
        <v>212</v>
      </c>
      <c r="AF550" t="s">
        <v>402</v>
      </c>
      <c r="AG550">
        <v>101.66666666666667</v>
      </c>
      <c r="AH550">
        <v>71</v>
      </c>
      <c r="AI550">
        <v>97</v>
      </c>
      <c r="AJ550" t="s">
        <v>111</v>
      </c>
      <c r="AK550">
        <v>98.75</v>
      </c>
      <c r="AL550">
        <v>71</v>
      </c>
      <c r="AM550">
        <v>121</v>
      </c>
      <c r="AN550" t="s">
        <v>982</v>
      </c>
      <c r="AO550">
        <v>122.08333333333333</v>
      </c>
      <c r="AP550">
        <v>41</v>
      </c>
      <c r="AQ550">
        <v>215</v>
      </c>
      <c r="AR550" t="s">
        <v>1190</v>
      </c>
      <c r="AS550">
        <v>85</v>
      </c>
      <c r="AT550">
        <v>33</v>
      </c>
      <c r="AU550">
        <v>195</v>
      </c>
      <c r="AV550" t="s">
        <v>857</v>
      </c>
      <c r="AW550">
        <v>75.833333333333329</v>
      </c>
      <c r="AX550">
        <v>25</v>
      </c>
      <c r="AY550">
        <v>211</v>
      </c>
      <c r="AZ550" t="s">
        <v>1358</v>
      </c>
      <c r="BA550">
        <v>86.666666666666671</v>
      </c>
      <c r="BB550">
        <v>68</v>
      </c>
      <c r="BC550">
        <v>216</v>
      </c>
      <c r="BD550" t="s">
        <v>402</v>
      </c>
      <c r="BE550">
        <v>100</v>
      </c>
      <c r="BF550">
        <v>70</v>
      </c>
      <c r="BG550">
        <v>94</v>
      </c>
      <c r="BH550" t="s">
        <v>111</v>
      </c>
      <c r="BI550">
        <v>100</v>
      </c>
      <c r="BJ550">
        <v>56.5</v>
      </c>
      <c r="BK550">
        <v>174</v>
      </c>
      <c r="BL550" t="s">
        <v>982</v>
      </c>
      <c r="BM550">
        <v>100</v>
      </c>
      <c r="BN550">
        <v>60</v>
      </c>
      <c r="BO550">
        <v>179</v>
      </c>
      <c r="BP550" t="s">
        <v>1190</v>
      </c>
      <c r="BQ550">
        <v>100</v>
      </c>
      <c r="BR550">
        <v>54</v>
      </c>
      <c r="BS550">
        <v>137</v>
      </c>
      <c r="BT550" t="s">
        <v>857</v>
      </c>
      <c r="BU550">
        <v>100</v>
      </c>
      <c r="BV550">
        <v>51</v>
      </c>
      <c r="BW550">
        <v>179</v>
      </c>
      <c r="BX550" t="s">
        <v>858</v>
      </c>
      <c r="BY550">
        <v>100</v>
      </c>
      <c r="BZ550">
        <v>0</v>
      </c>
      <c r="CA550">
        <v>239</v>
      </c>
      <c r="CB550" t="s">
        <v>402</v>
      </c>
      <c r="CC550">
        <v>100</v>
      </c>
      <c r="CD550">
        <v>0</v>
      </c>
      <c r="CE550">
        <v>238</v>
      </c>
      <c r="CF550" t="s">
        <v>111</v>
      </c>
      <c r="CG550">
        <v>100</v>
      </c>
      <c r="CH550">
        <v>0</v>
      </c>
      <c r="CI550">
        <v>238</v>
      </c>
      <c r="CJ550" t="s">
        <v>982</v>
      </c>
      <c r="CK550">
        <v>100</v>
      </c>
      <c r="CL550">
        <v>0</v>
      </c>
      <c r="CM550">
        <v>239</v>
      </c>
      <c r="CN550" t="s">
        <v>1190</v>
      </c>
      <c r="CO550">
        <v>100</v>
      </c>
      <c r="CP550">
        <v>0</v>
      </c>
      <c r="CQ550">
        <v>238</v>
      </c>
      <c r="CR550" t="s">
        <v>857</v>
      </c>
      <c r="CS550">
        <v>100</v>
      </c>
      <c r="CT550">
        <v>0</v>
      </c>
      <c r="CU550">
        <v>238</v>
      </c>
      <c r="CV550" t="s">
        <v>858</v>
      </c>
      <c r="CW550">
        <v>100</v>
      </c>
      <c r="CX550">
        <v>83</v>
      </c>
      <c r="CY550">
        <v>190</v>
      </c>
      <c r="CZ550" t="s">
        <v>402</v>
      </c>
      <c r="DA550">
        <v>118.33333333333333</v>
      </c>
      <c r="DB550">
        <v>77</v>
      </c>
      <c r="DC550">
        <v>96</v>
      </c>
      <c r="DD550" t="s">
        <v>1805</v>
      </c>
      <c r="DE550">
        <v>128.75</v>
      </c>
      <c r="DF550">
        <v>49.5</v>
      </c>
      <c r="DG550">
        <v>170</v>
      </c>
      <c r="DH550" t="s">
        <v>982</v>
      </c>
      <c r="DI550">
        <v>88.333333333333329</v>
      </c>
      <c r="DJ550">
        <v>54</v>
      </c>
      <c r="DK550">
        <v>167</v>
      </c>
      <c r="DL550" t="s">
        <v>1821</v>
      </c>
      <c r="DM550">
        <v>125.41666666666666</v>
      </c>
      <c r="DN550">
        <v>54</v>
      </c>
      <c r="DO550">
        <v>191</v>
      </c>
      <c r="DP550" t="s">
        <v>857</v>
      </c>
      <c r="DQ550">
        <v>44.999999999999993</v>
      </c>
      <c r="DR550">
        <v>68</v>
      </c>
      <c r="DS550">
        <v>101</v>
      </c>
      <c r="DT550" t="s">
        <v>858</v>
      </c>
      <c r="DU550">
        <v>82.5</v>
      </c>
      <c r="DV550">
        <v>65</v>
      </c>
      <c r="DW550">
        <v>234</v>
      </c>
      <c r="DX550" t="s">
        <v>19</v>
      </c>
      <c r="DY550">
        <v>94.166666666666671</v>
      </c>
      <c r="DZ550">
        <v>44</v>
      </c>
      <c r="EA550">
        <v>165</v>
      </c>
      <c r="EB550" t="s">
        <v>20</v>
      </c>
      <c r="EC550">
        <v>100</v>
      </c>
      <c r="ED550">
        <v>62.5</v>
      </c>
      <c r="EE550">
        <v>142</v>
      </c>
      <c r="EF550" t="s">
        <v>124</v>
      </c>
      <c r="EG550">
        <v>103.33333333333333</v>
      </c>
      <c r="EH550">
        <v>33</v>
      </c>
      <c r="EI550">
        <v>228</v>
      </c>
      <c r="EJ550" t="s">
        <v>856</v>
      </c>
      <c r="EK550">
        <v>89.583333333333329</v>
      </c>
      <c r="EL550">
        <v>54</v>
      </c>
      <c r="EM550">
        <v>59</v>
      </c>
      <c r="EN550" t="s">
        <v>984</v>
      </c>
      <c r="EO550">
        <v>110.41666666666667</v>
      </c>
      <c r="EP550">
        <v>54</v>
      </c>
      <c r="EQ550">
        <v>59</v>
      </c>
      <c r="ER550" t="s">
        <v>986</v>
      </c>
      <c r="ES550">
        <v>125.41666666666666</v>
      </c>
      <c r="ET550">
        <v>89</v>
      </c>
      <c r="EU550">
        <v>220</v>
      </c>
      <c r="EV550">
        <v>69</v>
      </c>
      <c r="EW550">
        <v>165</v>
      </c>
      <c r="EX550">
        <v>91</v>
      </c>
      <c r="EY550">
        <v>150</v>
      </c>
      <c r="EZ550">
        <v>28</v>
      </c>
      <c r="FA550">
        <v>203</v>
      </c>
      <c r="FB550">
        <v>34</v>
      </c>
      <c r="FC550">
        <v>84</v>
      </c>
      <c r="FD550">
        <v>39</v>
      </c>
      <c r="FE550">
        <v>120</v>
      </c>
    </row>
    <row r="551" spans="1:161" x14ac:dyDescent="0.2">
      <c r="A551" t="s">
        <v>1633</v>
      </c>
      <c r="B551" t="s">
        <v>1634</v>
      </c>
      <c r="C551" t="s">
        <v>1510</v>
      </c>
      <c r="D551" t="s">
        <v>853</v>
      </c>
      <c r="E551" t="s">
        <v>327</v>
      </c>
      <c r="F551">
        <v>78</v>
      </c>
      <c r="G551">
        <v>237</v>
      </c>
      <c r="H551" s="11" t="s">
        <v>402</v>
      </c>
      <c r="I551" s="11">
        <v>58.333333333333329</v>
      </c>
      <c r="J551">
        <v>46</v>
      </c>
      <c r="K551">
        <v>194</v>
      </c>
      <c r="L551" s="11" t="s">
        <v>111</v>
      </c>
      <c r="M551" s="11">
        <v>101.66666666666667</v>
      </c>
      <c r="N551">
        <v>79</v>
      </c>
      <c r="O551">
        <v>139</v>
      </c>
      <c r="P551" s="11" t="s">
        <v>982</v>
      </c>
      <c r="Q551" s="11">
        <v>102.08333333333333</v>
      </c>
      <c r="R551">
        <v>52</v>
      </c>
      <c r="S551">
        <v>197</v>
      </c>
      <c r="T551" t="s">
        <v>1190</v>
      </c>
      <c r="U551">
        <v>86.666666666666671</v>
      </c>
      <c r="V551">
        <v>53</v>
      </c>
      <c r="W551">
        <v>163</v>
      </c>
      <c r="X551" t="s">
        <v>857</v>
      </c>
      <c r="Y551">
        <v>91.25</v>
      </c>
      <c r="Z551">
        <v>45</v>
      </c>
      <c r="AA551">
        <v>119</v>
      </c>
      <c r="AB551" t="s">
        <v>1358</v>
      </c>
      <c r="AC551">
        <v>106.66666666666667</v>
      </c>
      <c r="AD551">
        <v>94.5</v>
      </c>
      <c r="AE551">
        <v>137</v>
      </c>
      <c r="AF551" t="s">
        <v>402</v>
      </c>
      <c r="AG551">
        <v>131.66666666666666</v>
      </c>
      <c r="AH551">
        <v>45</v>
      </c>
      <c r="AI551">
        <v>198</v>
      </c>
      <c r="AJ551" t="s">
        <v>111</v>
      </c>
      <c r="AK551">
        <v>90.416666666666671</v>
      </c>
      <c r="AL551">
        <v>65.5</v>
      </c>
      <c r="AM551">
        <v>144</v>
      </c>
      <c r="AN551" t="s">
        <v>982</v>
      </c>
      <c r="AO551">
        <v>92.083333333333329</v>
      </c>
      <c r="AP551">
        <v>57</v>
      </c>
      <c r="AQ551">
        <v>165</v>
      </c>
      <c r="AR551" t="s">
        <v>1190</v>
      </c>
      <c r="AS551">
        <v>112.08333333333333</v>
      </c>
      <c r="AT551">
        <v>43.5</v>
      </c>
      <c r="AU551">
        <v>142</v>
      </c>
      <c r="AV551" t="s">
        <v>857</v>
      </c>
      <c r="AW551">
        <v>109.58333333333333</v>
      </c>
      <c r="AX551">
        <v>37</v>
      </c>
      <c r="AY551">
        <v>135</v>
      </c>
      <c r="AZ551" t="s">
        <v>1358</v>
      </c>
      <c r="BA551">
        <v>94.583333333333329</v>
      </c>
      <c r="BB551">
        <v>70</v>
      </c>
      <c r="BC551">
        <v>213</v>
      </c>
      <c r="BD551" t="s">
        <v>402</v>
      </c>
      <c r="BE551">
        <v>102.08333333333333</v>
      </c>
      <c r="BF551">
        <v>43</v>
      </c>
      <c r="BG551">
        <v>175</v>
      </c>
      <c r="BH551" t="s">
        <v>111</v>
      </c>
      <c r="BI551">
        <v>117.91666666666667</v>
      </c>
      <c r="BJ551">
        <v>76</v>
      </c>
      <c r="BK551">
        <v>125</v>
      </c>
      <c r="BL551" t="s">
        <v>982</v>
      </c>
      <c r="BM551">
        <v>87.083333333333329</v>
      </c>
      <c r="BN551">
        <v>57</v>
      </c>
      <c r="BO551">
        <v>194</v>
      </c>
      <c r="BP551" t="s">
        <v>1190</v>
      </c>
      <c r="BQ551">
        <v>107.5</v>
      </c>
      <c r="BR551">
        <v>50</v>
      </c>
      <c r="BS551">
        <v>165</v>
      </c>
      <c r="BT551" t="s">
        <v>857</v>
      </c>
      <c r="BU551">
        <v>117.91666666666667</v>
      </c>
      <c r="BV551">
        <v>60</v>
      </c>
      <c r="BW551">
        <v>122</v>
      </c>
      <c r="BX551" t="s">
        <v>858</v>
      </c>
      <c r="BY551">
        <v>117.5</v>
      </c>
      <c r="BZ551">
        <v>69</v>
      </c>
      <c r="CA551">
        <v>218</v>
      </c>
      <c r="CB551" t="s">
        <v>402</v>
      </c>
      <c r="CC551">
        <v>99.166666666666671</v>
      </c>
      <c r="CD551">
        <v>40</v>
      </c>
      <c r="CE551">
        <v>218</v>
      </c>
      <c r="CF551" t="s">
        <v>111</v>
      </c>
      <c r="CG551">
        <v>102.08333333333333</v>
      </c>
      <c r="CH551">
        <v>61</v>
      </c>
      <c r="CI551">
        <v>94</v>
      </c>
      <c r="CJ551" t="s">
        <v>982</v>
      </c>
      <c r="CK551">
        <v>136.25</v>
      </c>
      <c r="CL551">
        <v>40</v>
      </c>
      <c r="CM551">
        <v>212</v>
      </c>
      <c r="CN551" t="s">
        <v>1190</v>
      </c>
      <c r="CO551">
        <v>103.75</v>
      </c>
      <c r="CP551">
        <v>30</v>
      </c>
      <c r="CQ551">
        <v>208</v>
      </c>
      <c r="CR551" t="s">
        <v>857</v>
      </c>
      <c r="CS551">
        <v>102.5</v>
      </c>
      <c r="CT551">
        <v>38</v>
      </c>
      <c r="CU551">
        <v>164</v>
      </c>
      <c r="CV551" t="s">
        <v>858</v>
      </c>
      <c r="CW551">
        <v>121.66666666666667</v>
      </c>
      <c r="CX551">
        <v>78</v>
      </c>
      <c r="CY551">
        <v>216</v>
      </c>
      <c r="CZ551" t="s">
        <v>402</v>
      </c>
      <c r="DA551">
        <v>82.5</v>
      </c>
      <c r="DB551">
        <v>31</v>
      </c>
      <c r="DC551">
        <v>223</v>
      </c>
      <c r="DD551" t="s">
        <v>1805</v>
      </c>
      <c r="DE551">
        <v>105.83333333333333</v>
      </c>
      <c r="DF551">
        <v>47</v>
      </c>
      <c r="DG551">
        <v>181</v>
      </c>
      <c r="DH551" t="s">
        <v>982</v>
      </c>
      <c r="DI551">
        <v>91.25</v>
      </c>
      <c r="DJ551">
        <v>42</v>
      </c>
      <c r="DK551">
        <v>221</v>
      </c>
      <c r="DL551" t="s">
        <v>1821</v>
      </c>
      <c r="DM551">
        <v>78.75</v>
      </c>
      <c r="DN551">
        <v>50</v>
      </c>
      <c r="DO551">
        <v>214</v>
      </c>
      <c r="DP551" t="s">
        <v>857</v>
      </c>
      <c r="DQ551">
        <v>56.25</v>
      </c>
      <c r="DR551">
        <v>51</v>
      </c>
      <c r="DS551">
        <v>216</v>
      </c>
      <c r="DT551" t="s">
        <v>858</v>
      </c>
      <c r="DU551">
        <v>55.416666666666664</v>
      </c>
      <c r="DV551">
        <v>75.5</v>
      </c>
      <c r="DW551">
        <v>174</v>
      </c>
      <c r="DX551" t="s">
        <v>402</v>
      </c>
      <c r="DY551">
        <v>115.83333333333333</v>
      </c>
      <c r="DZ551">
        <v>19</v>
      </c>
      <c r="EA551">
        <v>237</v>
      </c>
      <c r="EB551" t="s">
        <v>1805</v>
      </c>
      <c r="EC551">
        <v>85.833333333333329</v>
      </c>
      <c r="ED551">
        <v>58</v>
      </c>
      <c r="EE551">
        <v>160</v>
      </c>
      <c r="EF551" t="s">
        <v>982</v>
      </c>
      <c r="EG551">
        <v>99.166666666666671</v>
      </c>
      <c r="EH551">
        <v>54</v>
      </c>
      <c r="EI551">
        <v>170</v>
      </c>
      <c r="EJ551" t="s">
        <v>1190</v>
      </c>
      <c r="EK551">
        <v>39.583333333333336</v>
      </c>
      <c r="EL551">
        <v>48</v>
      </c>
      <c r="EM551">
        <v>109</v>
      </c>
      <c r="EN551" t="s">
        <v>857</v>
      </c>
      <c r="EO551">
        <v>94.583333333333329</v>
      </c>
      <c r="EP551">
        <v>48</v>
      </c>
      <c r="EQ551">
        <v>109</v>
      </c>
      <c r="ER551" t="s">
        <v>858</v>
      </c>
      <c r="ES551">
        <v>112.91666666666667</v>
      </c>
      <c r="ET551">
        <v>91</v>
      </c>
      <c r="EU551">
        <v>212</v>
      </c>
      <c r="EV551">
        <v>58</v>
      </c>
      <c r="EW551">
        <v>203</v>
      </c>
      <c r="EX551">
        <v>88</v>
      </c>
      <c r="EY551">
        <v>158</v>
      </c>
      <c r="EZ551">
        <v>38</v>
      </c>
      <c r="FA551">
        <v>25</v>
      </c>
      <c r="FB551">
        <v>33</v>
      </c>
      <c r="FC551">
        <v>96</v>
      </c>
      <c r="FD551">
        <v>37</v>
      </c>
      <c r="FE551">
        <v>140</v>
      </c>
    </row>
    <row r="552" spans="1:161" x14ac:dyDescent="0.2">
      <c r="A552" t="s">
        <v>1635</v>
      </c>
      <c r="B552" t="s">
        <v>1636</v>
      </c>
      <c r="C552" t="s">
        <v>1510</v>
      </c>
      <c r="D552" t="s">
        <v>853</v>
      </c>
      <c r="E552" t="s">
        <v>1637</v>
      </c>
      <c r="F552">
        <v>87</v>
      </c>
      <c r="G552">
        <v>221</v>
      </c>
      <c r="H552" s="11" t="s">
        <v>402</v>
      </c>
      <c r="I552" s="11">
        <v>88.75</v>
      </c>
      <c r="J552">
        <v>47</v>
      </c>
      <c r="K552">
        <v>187</v>
      </c>
      <c r="L552" s="11" t="s">
        <v>111</v>
      </c>
      <c r="M552" s="11">
        <v>93.333333333333329</v>
      </c>
      <c r="N552">
        <v>87</v>
      </c>
      <c r="O552">
        <v>117</v>
      </c>
      <c r="P552" s="11" t="s">
        <v>982</v>
      </c>
      <c r="Q552" s="11">
        <v>106.66666666666667</v>
      </c>
      <c r="R552">
        <v>52</v>
      </c>
      <c r="S552">
        <v>197</v>
      </c>
      <c r="T552" t="s">
        <v>1190</v>
      </c>
      <c r="U552">
        <v>106.66666666666667</v>
      </c>
      <c r="V552">
        <v>37</v>
      </c>
      <c r="W552">
        <v>237</v>
      </c>
      <c r="X552" t="s">
        <v>857</v>
      </c>
      <c r="Y552">
        <v>88.333333333333329</v>
      </c>
      <c r="Z552">
        <v>38</v>
      </c>
      <c r="AA552">
        <v>187</v>
      </c>
      <c r="AB552" t="s">
        <v>1358</v>
      </c>
      <c r="AC552">
        <v>107.08333333333333</v>
      </c>
      <c r="AD552">
        <v>87.5</v>
      </c>
      <c r="AE552">
        <v>194</v>
      </c>
      <c r="AF552" t="s">
        <v>402</v>
      </c>
      <c r="AG552">
        <v>106.25</v>
      </c>
      <c r="AH552">
        <v>53</v>
      </c>
      <c r="AI552">
        <v>171</v>
      </c>
      <c r="AJ552" t="s">
        <v>111</v>
      </c>
      <c r="AK552">
        <v>107.08333333333333</v>
      </c>
      <c r="AL552">
        <v>69</v>
      </c>
      <c r="AM552">
        <v>133</v>
      </c>
      <c r="AN552" t="s">
        <v>982</v>
      </c>
      <c r="AO552">
        <v>81.25</v>
      </c>
      <c r="AP552">
        <v>43</v>
      </c>
      <c r="AQ552">
        <v>213</v>
      </c>
      <c r="AR552" t="s">
        <v>1190</v>
      </c>
      <c r="AS552">
        <v>100.83333333333333</v>
      </c>
      <c r="AT552">
        <v>27</v>
      </c>
      <c r="AU552">
        <v>209</v>
      </c>
      <c r="AV552" t="s">
        <v>857</v>
      </c>
      <c r="AW552">
        <v>93.75</v>
      </c>
      <c r="AX552">
        <v>27</v>
      </c>
      <c r="AY552">
        <v>204</v>
      </c>
      <c r="AZ552" t="s">
        <v>1358</v>
      </c>
      <c r="BA552">
        <v>93.333333333333329</v>
      </c>
      <c r="BB552">
        <v>74</v>
      </c>
      <c r="BC552">
        <v>209</v>
      </c>
      <c r="BD552" t="s">
        <v>402</v>
      </c>
      <c r="BE552">
        <v>92.5</v>
      </c>
      <c r="BF552">
        <v>39</v>
      </c>
      <c r="BG552">
        <v>188</v>
      </c>
      <c r="BH552" t="s">
        <v>111</v>
      </c>
      <c r="BI552">
        <v>102.5</v>
      </c>
      <c r="BJ552">
        <v>84.5</v>
      </c>
      <c r="BK552">
        <v>88</v>
      </c>
      <c r="BL552" t="s">
        <v>982</v>
      </c>
      <c r="BM552">
        <v>113.33333333333333</v>
      </c>
      <c r="BN552">
        <v>45</v>
      </c>
      <c r="BO552">
        <v>215</v>
      </c>
      <c r="BP552" t="s">
        <v>1190</v>
      </c>
      <c r="BQ552">
        <v>105.83333333333333</v>
      </c>
      <c r="BR552">
        <v>44</v>
      </c>
      <c r="BS552">
        <v>194</v>
      </c>
      <c r="BT552" t="s">
        <v>857</v>
      </c>
      <c r="BU552">
        <v>114.58333333333333</v>
      </c>
      <c r="BV552">
        <v>50</v>
      </c>
      <c r="BW552">
        <v>188</v>
      </c>
      <c r="BX552" t="s">
        <v>858</v>
      </c>
      <c r="BY552">
        <v>120</v>
      </c>
      <c r="BZ552">
        <v>77</v>
      </c>
      <c r="CA552">
        <v>191</v>
      </c>
      <c r="CB552" t="s">
        <v>402</v>
      </c>
      <c r="CC552">
        <v>86.666666666666671</v>
      </c>
      <c r="CD552">
        <v>51</v>
      </c>
      <c r="CE552">
        <v>194</v>
      </c>
      <c r="CF552" t="s">
        <v>111</v>
      </c>
      <c r="CG552">
        <v>56.666666666666664</v>
      </c>
      <c r="CH552">
        <v>57</v>
      </c>
      <c r="CI552">
        <v>120</v>
      </c>
      <c r="CJ552" t="s">
        <v>982</v>
      </c>
      <c r="CK552">
        <v>80.833333333333329</v>
      </c>
      <c r="CL552">
        <v>33</v>
      </c>
      <c r="CM552">
        <v>229</v>
      </c>
      <c r="CN552" t="s">
        <v>1190</v>
      </c>
      <c r="CO552">
        <v>100.83333333333333</v>
      </c>
      <c r="CP552">
        <v>26</v>
      </c>
      <c r="CQ552">
        <v>229</v>
      </c>
      <c r="CR552" t="s">
        <v>857</v>
      </c>
      <c r="CS552">
        <v>99.166666666666671</v>
      </c>
      <c r="CT552">
        <v>17</v>
      </c>
      <c r="CU552">
        <v>236</v>
      </c>
      <c r="CV552" t="s">
        <v>858</v>
      </c>
      <c r="CW552">
        <v>80</v>
      </c>
      <c r="CX552">
        <v>87</v>
      </c>
      <c r="CY552">
        <v>159</v>
      </c>
      <c r="CZ552" t="s">
        <v>402</v>
      </c>
      <c r="DA552">
        <v>65.416666666666657</v>
      </c>
      <c r="DB552">
        <v>79</v>
      </c>
      <c r="DC552">
        <v>90</v>
      </c>
      <c r="DD552" t="s">
        <v>1805</v>
      </c>
      <c r="DE552">
        <v>113.75</v>
      </c>
      <c r="DF552">
        <v>74.5</v>
      </c>
      <c r="DG552">
        <v>74</v>
      </c>
      <c r="DH552" t="s">
        <v>982</v>
      </c>
      <c r="DI552">
        <v>103.75</v>
      </c>
      <c r="DJ552">
        <v>36</v>
      </c>
      <c r="DK552">
        <v>231</v>
      </c>
      <c r="DL552" t="s">
        <v>1821</v>
      </c>
      <c r="DM552">
        <v>92.5</v>
      </c>
      <c r="DN552">
        <v>46</v>
      </c>
      <c r="DO552">
        <v>227</v>
      </c>
      <c r="DP552" t="s">
        <v>857</v>
      </c>
      <c r="DQ552">
        <v>98.75</v>
      </c>
      <c r="DR552">
        <v>57</v>
      </c>
      <c r="DS552">
        <v>188</v>
      </c>
      <c r="DT552" t="s">
        <v>858</v>
      </c>
      <c r="DU552">
        <v>115</v>
      </c>
      <c r="DV552">
        <v>85.5</v>
      </c>
      <c r="DW552">
        <v>76</v>
      </c>
      <c r="DX552" t="s">
        <v>19</v>
      </c>
      <c r="DY552">
        <v>139.58333333333331</v>
      </c>
      <c r="DZ552">
        <v>52</v>
      </c>
      <c r="EA552">
        <v>123</v>
      </c>
      <c r="EB552" t="s">
        <v>20</v>
      </c>
      <c r="EC552">
        <v>67.916666666666657</v>
      </c>
      <c r="ED552">
        <v>74</v>
      </c>
      <c r="EE552">
        <v>83</v>
      </c>
      <c r="EF552" t="s">
        <v>124</v>
      </c>
      <c r="EG552">
        <v>110.41666666666667</v>
      </c>
      <c r="EH552">
        <v>38</v>
      </c>
      <c r="EI552">
        <v>213</v>
      </c>
      <c r="EJ552" t="s">
        <v>856</v>
      </c>
      <c r="EK552">
        <v>107.5</v>
      </c>
      <c r="EL552">
        <v>30</v>
      </c>
      <c r="EM552">
        <v>224</v>
      </c>
      <c r="EN552" t="s">
        <v>984</v>
      </c>
      <c r="EO552">
        <v>97.916666666666671</v>
      </c>
      <c r="EP552">
        <v>30</v>
      </c>
      <c r="EQ552">
        <v>224</v>
      </c>
      <c r="ER552" t="s">
        <v>986</v>
      </c>
      <c r="ES552">
        <v>83.333333333333343</v>
      </c>
      <c r="ET552">
        <v>99</v>
      </c>
      <c r="EU552">
        <v>171</v>
      </c>
      <c r="EV552">
        <v>92</v>
      </c>
      <c r="EW552">
        <v>46</v>
      </c>
      <c r="EX552">
        <v>104</v>
      </c>
      <c r="EY552">
        <v>108</v>
      </c>
      <c r="EZ552">
        <v>21</v>
      </c>
      <c r="FA552">
        <v>231</v>
      </c>
      <c r="FB552">
        <v>22</v>
      </c>
      <c r="FC552">
        <v>219</v>
      </c>
      <c r="FD552">
        <v>34</v>
      </c>
      <c r="FE552">
        <v>184</v>
      </c>
    </row>
    <row r="553" spans="1:161" x14ac:dyDescent="0.2">
      <c r="A553" t="s">
        <v>1638</v>
      </c>
      <c r="B553" t="s">
        <v>1639</v>
      </c>
      <c r="C553" t="s">
        <v>1510</v>
      </c>
      <c r="D553" t="s">
        <v>853</v>
      </c>
      <c r="E553" t="s">
        <v>1640</v>
      </c>
      <c r="F553">
        <v>91</v>
      </c>
      <c r="G553">
        <v>201</v>
      </c>
      <c r="H553" s="11" t="s">
        <v>402</v>
      </c>
      <c r="I553" s="11">
        <v>102.5</v>
      </c>
      <c r="J553">
        <v>52</v>
      </c>
      <c r="K553">
        <v>176</v>
      </c>
      <c r="L553" s="11" t="s">
        <v>111</v>
      </c>
      <c r="M553" s="11">
        <v>107.5</v>
      </c>
      <c r="N553">
        <v>63</v>
      </c>
      <c r="O553">
        <v>187</v>
      </c>
      <c r="P553" s="11" t="s">
        <v>982</v>
      </c>
      <c r="Q553" s="11">
        <v>89.166666666666671</v>
      </c>
      <c r="R553">
        <v>36.5</v>
      </c>
      <c r="S553">
        <v>239</v>
      </c>
      <c r="T553" t="s">
        <v>1190</v>
      </c>
      <c r="U553">
        <v>90.833333333333329</v>
      </c>
      <c r="V553">
        <v>56</v>
      </c>
      <c r="W553">
        <v>134</v>
      </c>
      <c r="X553" t="s">
        <v>857</v>
      </c>
      <c r="Y553">
        <v>125.41666666666666</v>
      </c>
      <c r="Z553">
        <v>48</v>
      </c>
      <c r="AA553">
        <v>81</v>
      </c>
      <c r="AB553" t="s">
        <v>1358</v>
      </c>
      <c r="AC553">
        <v>124.58333333333333</v>
      </c>
      <c r="AD553">
        <v>82.5</v>
      </c>
      <c r="AE553">
        <v>207</v>
      </c>
      <c r="AF553" t="s">
        <v>402</v>
      </c>
      <c r="AG553">
        <v>105.41666666666667</v>
      </c>
      <c r="AH553">
        <v>46</v>
      </c>
      <c r="AI553">
        <v>194</v>
      </c>
      <c r="AJ553" t="s">
        <v>111</v>
      </c>
      <c r="AK553">
        <v>108.33333333333333</v>
      </c>
      <c r="AL553">
        <v>56.5</v>
      </c>
      <c r="AM553">
        <v>161</v>
      </c>
      <c r="AN553" t="s">
        <v>982</v>
      </c>
      <c r="AO553">
        <v>100</v>
      </c>
      <c r="AP553">
        <v>39</v>
      </c>
      <c r="AQ553">
        <v>217</v>
      </c>
      <c r="AR553" t="s">
        <v>1190</v>
      </c>
      <c r="AS553">
        <v>97.5</v>
      </c>
      <c r="AT553">
        <v>33</v>
      </c>
      <c r="AU553">
        <v>195</v>
      </c>
      <c r="AV553" t="s">
        <v>857</v>
      </c>
      <c r="AW553">
        <v>108.33333333333333</v>
      </c>
      <c r="AX553">
        <v>36</v>
      </c>
      <c r="AY553">
        <v>140</v>
      </c>
      <c r="AZ553" t="s">
        <v>1358</v>
      </c>
      <c r="BA553">
        <v>93.75</v>
      </c>
      <c r="BB553">
        <v>65</v>
      </c>
      <c r="BC553">
        <v>220</v>
      </c>
      <c r="BD553" t="s">
        <v>402</v>
      </c>
      <c r="BE553">
        <v>97.916666666666671</v>
      </c>
      <c r="BF553">
        <v>26</v>
      </c>
      <c r="BG553">
        <v>214</v>
      </c>
      <c r="BH553" t="s">
        <v>111</v>
      </c>
      <c r="BI553">
        <v>105.83333333333333</v>
      </c>
      <c r="BJ553">
        <v>64.5</v>
      </c>
      <c r="BK553">
        <v>161</v>
      </c>
      <c r="BL553" t="s">
        <v>982</v>
      </c>
      <c r="BM553">
        <v>115</v>
      </c>
      <c r="BN553">
        <v>49</v>
      </c>
      <c r="BO553">
        <v>211</v>
      </c>
      <c r="BP553" t="s">
        <v>1190</v>
      </c>
      <c r="BQ553">
        <v>105</v>
      </c>
      <c r="BR553">
        <v>38</v>
      </c>
      <c r="BS553">
        <v>215</v>
      </c>
      <c r="BT553" t="s">
        <v>857</v>
      </c>
      <c r="BU553">
        <v>102.08333333333333</v>
      </c>
      <c r="BV553">
        <v>59</v>
      </c>
      <c r="BW553">
        <v>125</v>
      </c>
      <c r="BX553" t="s">
        <v>858</v>
      </c>
      <c r="BY553">
        <v>108.33333333333333</v>
      </c>
      <c r="BZ553">
        <v>70</v>
      </c>
      <c r="CA553">
        <v>215</v>
      </c>
      <c r="CB553" t="s">
        <v>402</v>
      </c>
      <c r="CC553">
        <v>105</v>
      </c>
      <c r="CD553">
        <v>34</v>
      </c>
      <c r="CE553">
        <v>228</v>
      </c>
      <c r="CF553" t="s">
        <v>111</v>
      </c>
      <c r="CG553">
        <v>100.41666666666667</v>
      </c>
      <c r="CH553">
        <v>40</v>
      </c>
      <c r="CI553">
        <v>197</v>
      </c>
      <c r="CJ553" t="s">
        <v>982</v>
      </c>
      <c r="CK553">
        <v>96.666666666666671</v>
      </c>
      <c r="CL553">
        <v>36</v>
      </c>
      <c r="CM553">
        <v>223</v>
      </c>
      <c r="CN553" t="s">
        <v>1190</v>
      </c>
      <c r="CO553">
        <v>103.33333333333333</v>
      </c>
      <c r="CP553">
        <v>28</v>
      </c>
      <c r="CQ553">
        <v>220</v>
      </c>
      <c r="CR553" t="s">
        <v>857</v>
      </c>
      <c r="CS553">
        <v>105</v>
      </c>
      <c r="CT553">
        <v>40</v>
      </c>
      <c r="CU553">
        <v>145</v>
      </c>
      <c r="CV553" t="s">
        <v>858</v>
      </c>
      <c r="CW553">
        <v>104.58333333333333</v>
      </c>
      <c r="CX553">
        <v>75</v>
      </c>
      <c r="CY553">
        <v>227</v>
      </c>
      <c r="CZ553" t="s">
        <v>402</v>
      </c>
      <c r="DA553">
        <v>102.08333333333333</v>
      </c>
      <c r="DB553">
        <v>22</v>
      </c>
      <c r="DC553">
        <v>229</v>
      </c>
      <c r="DD553" t="s">
        <v>1805</v>
      </c>
      <c r="DE553">
        <v>71.666666666666671</v>
      </c>
      <c r="DF553">
        <v>44.5</v>
      </c>
      <c r="DG553">
        <v>189</v>
      </c>
      <c r="DH553" t="s">
        <v>982</v>
      </c>
      <c r="DI553">
        <v>89.583333333333329</v>
      </c>
      <c r="DJ553">
        <v>36</v>
      </c>
      <c r="DK553">
        <v>231</v>
      </c>
      <c r="DL553" t="s">
        <v>1821</v>
      </c>
      <c r="DM553">
        <v>90.833333333333329</v>
      </c>
      <c r="DN553">
        <v>40</v>
      </c>
      <c r="DO553">
        <v>232</v>
      </c>
      <c r="DP553" t="s">
        <v>857</v>
      </c>
      <c r="DQ553">
        <v>89.166666666666671</v>
      </c>
      <c r="DR553">
        <v>61</v>
      </c>
      <c r="DS553">
        <v>156</v>
      </c>
      <c r="DT553" t="s">
        <v>858</v>
      </c>
      <c r="DU553">
        <v>120.83333333333334</v>
      </c>
      <c r="DV553">
        <v>66.5</v>
      </c>
      <c r="DW553">
        <v>232</v>
      </c>
      <c r="DX553" t="s">
        <v>402</v>
      </c>
      <c r="DY553">
        <v>70.833333333333329</v>
      </c>
      <c r="DZ553">
        <v>45</v>
      </c>
      <c r="EA553">
        <v>161</v>
      </c>
      <c r="EB553" t="s">
        <v>1805</v>
      </c>
      <c r="EC553">
        <v>49.166666666666671</v>
      </c>
      <c r="ED553">
        <v>57.5</v>
      </c>
      <c r="EE553">
        <v>164</v>
      </c>
      <c r="EF553" t="s">
        <v>982</v>
      </c>
      <c r="EG553">
        <v>115.83333333333333</v>
      </c>
      <c r="EH553">
        <v>40</v>
      </c>
      <c r="EI553">
        <v>209</v>
      </c>
      <c r="EJ553" t="s">
        <v>1190</v>
      </c>
      <c r="EK553">
        <v>97.5</v>
      </c>
      <c r="EL553">
        <v>34</v>
      </c>
      <c r="EM553">
        <v>206</v>
      </c>
      <c r="EN553" t="s">
        <v>857</v>
      </c>
      <c r="EO553">
        <v>104.16666666666667</v>
      </c>
      <c r="EP553">
        <v>34</v>
      </c>
      <c r="EQ553">
        <v>206</v>
      </c>
      <c r="ER553" t="s">
        <v>858</v>
      </c>
      <c r="ES553">
        <v>95.833333333333329</v>
      </c>
      <c r="ET553">
        <v>100</v>
      </c>
      <c r="EU553">
        <v>162</v>
      </c>
      <c r="EV553">
        <v>94</v>
      </c>
      <c r="EW553">
        <v>39</v>
      </c>
      <c r="EX553">
        <v>68</v>
      </c>
      <c r="EY553">
        <v>202</v>
      </c>
      <c r="EZ553">
        <v>28</v>
      </c>
      <c r="FA553">
        <v>203</v>
      </c>
      <c r="FB553">
        <v>23</v>
      </c>
      <c r="FC553">
        <v>216</v>
      </c>
      <c r="FD553">
        <v>33</v>
      </c>
      <c r="FE553">
        <v>196</v>
      </c>
    </row>
    <row r="554" spans="1:161" x14ac:dyDescent="0.2">
      <c r="A554" t="s">
        <v>1641</v>
      </c>
      <c r="B554" t="s">
        <v>1642</v>
      </c>
      <c r="C554" t="s">
        <v>1510</v>
      </c>
      <c r="D554" t="s">
        <v>853</v>
      </c>
      <c r="E554" t="s">
        <v>1550</v>
      </c>
      <c r="F554">
        <v>96</v>
      </c>
      <c r="G554">
        <v>161</v>
      </c>
      <c r="H554" s="11" t="s">
        <v>402</v>
      </c>
      <c r="I554" s="11">
        <v>71.25</v>
      </c>
      <c r="J554">
        <v>45</v>
      </c>
      <c r="K554">
        <v>199</v>
      </c>
      <c r="L554" s="11" t="s">
        <v>111</v>
      </c>
      <c r="M554" s="11">
        <v>94.583333333333329</v>
      </c>
      <c r="N554">
        <v>66</v>
      </c>
      <c r="O554">
        <v>182</v>
      </c>
      <c r="P554" s="11" t="s">
        <v>982</v>
      </c>
      <c r="Q554" s="11">
        <v>74.583333333333343</v>
      </c>
      <c r="R554">
        <v>49</v>
      </c>
      <c r="S554">
        <v>214</v>
      </c>
      <c r="T554" t="s">
        <v>1190</v>
      </c>
      <c r="U554">
        <v>91.666666666666671</v>
      </c>
      <c r="V554">
        <v>52.5</v>
      </c>
      <c r="W554">
        <v>165</v>
      </c>
      <c r="X554" t="s">
        <v>857</v>
      </c>
      <c r="Y554">
        <v>115.83333333333333</v>
      </c>
      <c r="Z554">
        <v>33</v>
      </c>
      <c r="AA554">
        <v>212</v>
      </c>
      <c r="AB554" t="s">
        <v>1358</v>
      </c>
      <c r="AC554">
        <v>77.916666666666671</v>
      </c>
      <c r="AD554">
        <v>97.5</v>
      </c>
      <c r="AE554">
        <v>92</v>
      </c>
      <c r="AF554" t="s">
        <v>402</v>
      </c>
      <c r="AG554">
        <v>98.333333333333329</v>
      </c>
      <c r="AH554">
        <v>48</v>
      </c>
      <c r="AI554">
        <v>186</v>
      </c>
      <c r="AJ554" t="s">
        <v>111</v>
      </c>
      <c r="AK554">
        <v>101.66666666666667</v>
      </c>
      <c r="AL554">
        <v>71</v>
      </c>
      <c r="AM554">
        <v>121</v>
      </c>
      <c r="AN554" t="s">
        <v>982</v>
      </c>
      <c r="AO554">
        <v>104.58333333333333</v>
      </c>
      <c r="AP554">
        <v>51</v>
      </c>
      <c r="AQ554">
        <v>194</v>
      </c>
      <c r="AR554" t="s">
        <v>1190</v>
      </c>
      <c r="AS554">
        <v>72.083333333333329</v>
      </c>
      <c r="AT554">
        <v>29</v>
      </c>
      <c r="AU554">
        <v>203</v>
      </c>
      <c r="AV554" t="s">
        <v>857</v>
      </c>
      <c r="AW554">
        <v>87.916666666666671</v>
      </c>
      <c r="AX554">
        <v>34</v>
      </c>
      <c r="AY554">
        <v>159</v>
      </c>
      <c r="AZ554" t="s">
        <v>1358</v>
      </c>
      <c r="BA554">
        <v>114.58333333333333</v>
      </c>
      <c r="BB554">
        <v>89</v>
      </c>
      <c r="BC554">
        <v>88</v>
      </c>
      <c r="BD554" t="s">
        <v>402</v>
      </c>
      <c r="BE554">
        <v>113.33333333333333</v>
      </c>
      <c r="BF554">
        <v>38</v>
      </c>
      <c r="BG554">
        <v>190</v>
      </c>
      <c r="BH554" t="s">
        <v>111</v>
      </c>
      <c r="BI554">
        <v>99.583333333333329</v>
      </c>
      <c r="BJ554">
        <v>74.5</v>
      </c>
      <c r="BK554">
        <v>132</v>
      </c>
      <c r="BL554" t="s">
        <v>982</v>
      </c>
      <c r="BM554">
        <v>108.75</v>
      </c>
      <c r="BN554">
        <v>67</v>
      </c>
      <c r="BO554">
        <v>127</v>
      </c>
      <c r="BP554" t="s">
        <v>1190</v>
      </c>
      <c r="BQ554">
        <v>95.833333333333329</v>
      </c>
      <c r="BR554">
        <v>48</v>
      </c>
      <c r="BS554">
        <v>174</v>
      </c>
      <c r="BT554" t="s">
        <v>857</v>
      </c>
      <c r="BU554">
        <v>107.5</v>
      </c>
      <c r="BV554">
        <v>49</v>
      </c>
      <c r="BW554">
        <v>194</v>
      </c>
      <c r="BX554" t="s">
        <v>858</v>
      </c>
      <c r="BY554">
        <v>113.33333333333333</v>
      </c>
      <c r="BZ554">
        <v>86</v>
      </c>
      <c r="CA554">
        <v>120</v>
      </c>
      <c r="CB554" t="s">
        <v>402</v>
      </c>
      <c r="CC554">
        <v>100.83333333333333</v>
      </c>
      <c r="CD554">
        <v>53</v>
      </c>
      <c r="CE554">
        <v>189</v>
      </c>
      <c r="CF554" t="s">
        <v>111</v>
      </c>
      <c r="CG554">
        <v>70</v>
      </c>
      <c r="CH554">
        <v>51.5</v>
      </c>
      <c r="CI554">
        <v>153</v>
      </c>
      <c r="CJ554" t="s">
        <v>982</v>
      </c>
      <c r="CK554">
        <v>67.083333333333343</v>
      </c>
      <c r="CL554">
        <v>57</v>
      </c>
      <c r="CM554">
        <v>117</v>
      </c>
      <c r="CN554" t="s">
        <v>1190</v>
      </c>
      <c r="CO554">
        <v>130.41666666666666</v>
      </c>
      <c r="CP554">
        <v>32</v>
      </c>
      <c r="CQ554">
        <v>192</v>
      </c>
      <c r="CR554" t="s">
        <v>857</v>
      </c>
      <c r="CS554">
        <v>63.333333333333336</v>
      </c>
      <c r="CT554">
        <v>25</v>
      </c>
      <c r="CU554">
        <v>226</v>
      </c>
      <c r="CV554" t="s">
        <v>858</v>
      </c>
      <c r="CW554">
        <v>84.166666666666671</v>
      </c>
      <c r="CX554">
        <v>90</v>
      </c>
      <c r="CY554">
        <v>122</v>
      </c>
      <c r="CZ554" t="s">
        <v>402</v>
      </c>
      <c r="DA554">
        <v>93.75</v>
      </c>
      <c r="DB554">
        <v>72</v>
      </c>
      <c r="DC554">
        <v>117</v>
      </c>
      <c r="DD554" t="s">
        <v>1805</v>
      </c>
      <c r="DE554">
        <v>112.08333333333333</v>
      </c>
      <c r="DF554">
        <v>74.5</v>
      </c>
      <c r="DG554">
        <v>74</v>
      </c>
      <c r="DH554" t="s">
        <v>982</v>
      </c>
      <c r="DI554">
        <v>90.833333333333329</v>
      </c>
      <c r="DJ554">
        <v>51</v>
      </c>
      <c r="DK554">
        <v>190</v>
      </c>
      <c r="DL554" t="s">
        <v>1821</v>
      </c>
      <c r="DM554">
        <v>102.08333333333333</v>
      </c>
      <c r="DN554">
        <v>63</v>
      </c>
      <c r="DO554">
        <v>104</v>
      </c>
      <c r="DP554" t="s">
        <v>857</v>
      </c>
      <c r="DQ554">
        <v>102.08333333333333</v>
      </c>
      <c r="DR554">
        <v>57</v>
      </c>
      <c r="DS554">
        <v>188</v>
      </c>
      <c r="DT554" t="s">
        <v>858</v>
      </c>
      <c r="DU554">
        <v>67.083333333333343</v>
      </c>
      <c r="DV554">
        <v>83</v>
      </c>
      <c r="DW554">
        <v>107</v>
      </c>
      <c r="DX554" t="s">
        <v>402</v>
      </c>
      <c r="DY554">
        <v>80.833333333333329</v>
      </c>
      <c r="DZ554">
        <v>47</v>
      </c>
      <c r="EA554">
        <v>146</v>
      </c>
      <c r="EB554" t="s">
        <v>1805</v>
      </c>
      <c r="EC554">
        <v>120.83333333333334</v>
      </c>
      <c r="ED554">
        <v>80</v>
      </c>
      <c r="EE554">
        <v>52</v>
      </c>
      <c r="EF554" t="s">
        <v>982</v>
      </c>
      <c r="EG554">
        <v>153.33333333333334</v>
      </c>
      <c r="EH554">
        <v>45</v>
      </c>
      <c r="EI554">
        <v>195</v>
      </c>
      <c r="EJ554" t="s">
        <v>1190</v>
      </c>
      <c r="EK554">
        <v>61.25</v>
      </c>
      <c r="EL554">
        <v>48</v>
      </c>
      <c r="EM554">
        <v>109</v>
      </c>
      <c r="EN554" t="s">
        <v>857</v>
      </c>
      <c r="EO554">
        <v>77.083333333333343</v>
      </c>
      <c r="EP554">
        <v>48</v>
      </c>
      <c r="EQ554">
        <v>109</v>
      </c>
      <c r="ER554" t="s">
        <v>858</v>
      </c>
      <c r="ES554">
        <v>140</v>
      </c>
      <c r="ET554">
        <v>110</v>
      </c>
      <c r="EU554">
        <v>61</v>
      </c>
      <c r="EV554">
        <v>62</v>
      </c>
      <c r="EW554">
        <v>196</v>
      </c>
      <c r="EX554">
        <v>80</v>
      </c>
      <c r="EY554">
        <v>180</v>
      </c>
      <c r="EZ554">
        <v>34</v>
      </c>
      <c r="FA554">
        <v>102</v>
      </c>
      <c r="FB554">
        <v>37</v>
      </c>
      <c r="FC554">
        <v>54</v>
      </c>
      <c r="FD554">
        <v>32</v>
      </c>
      <c r="FE554">
        <v>205</v>
      </c>
    </row>
    <row r="555" spans="1:161" x14ac:dyDescent="0.2">
      <c r="A555" t="s">
        <v>1643</v>
      </c>
      <c r="B555" t="s">
        <v>1644</v>
      </c>
      <c r="C555" t="s">
        <v>1510</v>
      </c>
      <c r="D555" t="s">
        <v>853</v>
      </c>
      <c r="E555" t="s">
        <v>1645</v>
      </c>
      <c r="F555">
        <v>90</v>
      </c>
      <c r="G555">
        <v>207</v>
      </c>
      <c r="H555" s="11" t="s">
        <v>402</v>
      </c>
      <c r="I555" s="11">
        <v>102.5</v>
      </c>
      <c r="J555">
        <v>63</v>
      </c>
      <c r="K555">
        <v>139</v>
      </c>
      <c r="L555" s="11" t="s">
        <v>111</v>
      </c>
      <c r="M555" s="11">
        <v>97.916666666666671</v>
      </c>
      <c r="N555">
        <v>39</v>
      </c>
      <c r="O555">
        <v>230</v>
      </c>
      <c r="P555" s="11" t="s">
        <v>982</v>
      </c>
      <c r="Q555" s="11">
        <v>85.416666666666671</v>
      </c>
      <c r="R555">
        <v>55.5</v>
      </c>
      <c r="S555">
        <v>173</v>
      </c>
      <c r="T555" t="s">
        <v>1190</v>
      </c>
      <c r="U555">
        <v>96.666666666666671</v>
      </c>
      <c r="V555">
        <v>48</v>
      </c>
      <c r="W555">
        <v>208</v>
      </c>
      <c r="X555" t="s">
        <v>857</v>
      </c>
      <c r="Y555">
        <v>45.416666666666671</v>
      </c>
      <c r="Z555">
        <v>44</v>
      </c>
      <c r="AA555">
        <v>131</v>
      </c>
      <c r="AB555" t="s">
        <v>1358</v>
      </c>
      <c r="AC555">
        <v>117.08333333333333</v>
      </c>
      <c r="AD555">
        <v>78.5</v>
      </c>
      <c r="AE555">
        <v>213</v>
      </c>
      <c r="AF555" t="s">
        <v>402</v>
      </c>
      <c r="AG555">
        <v>100</v>
      </c>
      <c r="AH555">
        <v>60</v>
      </c>
      <c r="AI555">
        <v>134</v>
      </c>
      <c r="AJ555" t="s">
        <v>111</v>
      </c>
      <c r="AK555">
        <v>102.91666666666667</v>
      </c>
      <c r="AL555">
        <v>44.5</v>
      </c>
      <c r="AM555">
        <v>195</v>
      </c>
      <c r="AN555" t="s">
        <v>982</v>
      </c>
      <c r="AO555">
        <v>100</v>
      </c>
      <c r="AP555">
        <v>57</v>
      </c>
      <c r="AQ555">
        <v>165</v>
      </c>
      <c r="AR555" t="s">
        <v>1190</v>
      </c>
      <c r="AS555">
        <v>110.41666666666667</v>
      </c>
      <c r="AT555">
        <v>54.5</v>
      </c>
      <c r="AU555">
        <v>77</v>
      </c>
      <c r="AV555" t="s">
        <v>857</v>
      </c>
      <c r="AW555">
        <v>158.33333333333334</v>
      </c>
      <c r="AX555">
        <v>33</v>
      </c>
      <c r="AY555">
        <v>172</v>
      </c>
      <c r="AZ555" t="s">
        <v>1358</v>
      </c>
      <c r="BA555">
        <v>100.41666666666667</v>
      </c>
      <c r="BB555">
        <v>70</v>
      </c>
      <c r="BC555">
        <v>213</v>
      </c>
      <c r="BD555" t="s">
        <v>402</v>
      </c>
      <c r="BE555">
        <v>100.83333333333333</v>
      </c>
      <c r="BF555">
        <v>56</v>
      </c>
      <c r="BG555">
        <v>141</v>
      </c>
      <c r="BH555" t="s">
        <v>111</v>
      </c>
      <c r="BI555">
        <v>83.333333333333343</v>
      </c>
      <c r="BJ555">
        <v>47.5</v>
      </c>
      <c r="BK555">
        <v>195</v>
      </c>
      <c r="BL555" t="s">
        <v>982</v>
      </c>
      <c r="BM555">
        <v>64.166666666666657</v>
      </c>
      <c r="BN555">
        <v>58</v>
      </c>
      <c r="BO555">
        <v>190</v>
      </c>
      <c r="BP555" t="s">
        <v>1190</v>
      </c>
      <c r="BQ555">
        <v>107.91666666666667</v>
      </c>
      <c r="BR555">
        <v>36</v>
      </c>
      <c r="BS555">
        <v>217</v>
      </c>
      <c r="BT555" t="s">
        <v>857</v>
      </c>
      <c r="BU555">
        <v>64.166666666666657</v>
      </c>
      <c r="BV555">
        <v>52</v>
      </c>
      <c r="BW555">
        <v>173</v>
      </c>
      <c r="BX555" t="s">
        <v>858</v>
      </c>
      <c r="BY555">
        <v>76.25</v>
      </c>
      <c r="BZ555">
        <v>70</v>
      </c>
      <c r="CA555">
        <v>215</v>
      </c>
      <c r="CB555" t="s">
        <v>402</v>
      </c>
      <c r="CC555">
        <v>104.58333333333333</v>
      </c>
      <c r="CD555">
        <v>81</v>
      </c>
      <c r="CE555">
        <v>101</v>
      </c>
      <c r="CF555" t="s">
        <v>111</v>
      </c>
      <c r="CG555">
        <v>120.41666666666667</v>
      </c>
      <c r="CH555">
        <v>58.5</v>
      </c>
      <c r="CI555">
        <v>109</v>
      </c>
      <c r="CJ555" t="s">
        <v>982</v>
      </c>
      <c r="CK555">
        <v>132.91666666666666</v>
      </c>
      <c r="CL555">
        <v>42</v>
      </c>
      <c r="CM555">
        <v>209</v>
      </c>
      <c r="CN555" t="s">
        <v>1190</v>
      </c>
      <c r="CO555">
        <v>105</v>
      </c>
      <c r="CP555">
        <v>41</v>
      </c>
      <c r="CQ555">
        <v>131</v>
      </c>
      <c r="CR555" t="s">
        <v>857</v>
      </c>
      <c r="CS555">
        <v>142.08333333333334</v>
      </c>
      <c r="CT555">
        <v>44</v>
      </c>
      <c r="CU555">
        <v>116</v>
      </c>
      <c r="CV555" t="s">
        <v>858</v>
      </c>
      <c r="CW555">
        <v>93.75</v>
      </c>
      <c r="CX555">
        <v>76</v>
      </c>
      <c r="CY555">
        <v>226</v>
      </c>
      <c r="CZ555" t="s">
        <v>402</v>
      </c>
      <c r="DA555">
        <v>83.75</v>
      </c>
      <c r="DB555">
        <v>61</v>
      </c>
      <c r="DC555">
        <v>150</v>
      </c>
      <c r="DD555" t="s">
        <v>1805</v>
      </c>
      <c r="DE555">
        <v>96.25</v>
      </c>
      <c r="DF555">
        <v>45</v>
      </c>
      <c r="DG555">
        <v>188</v>
      </c>
      <c r="DH555" t="s">
        <v>982</v>
      </c>
      <c r="DI555">
        <v>104.58333333333333</v>
      </c>
      <c r="DJ555">
        <v>42</v>
      </c>
      <c r="DK555">
        <v>221</v>
      </c>
      <c r="DL555" t="s">
        <v>1821</v>
      </c>
      <c r="DM555">
        <v>100</v>
      </c>
      <c r="DN555">
        <v>40</v>
      </c>
      <c r="DO555">
        <v>232</v>
      </c>
      <c r="DP555" t="s">
        <v>857</v>
      </c>
      <c r="DQ555">
        <v>84.583333333333329</v>
      </c>
      <c r="DR555">
        <v>68</v>
      </c>
      <c r="DS555">
        <v>101</v>
      </c>
      <c r="DT555" t="s">
        <v>858</v>
      </c>
      <c r="DU555">
        <v>139.16666666666666</v>
      </c>
      <c r="DV555">
        <v>73.5</v>
      </c>
      <c r="DW555">
        <v>187</v>
      </c>
      <c r="DX555" t="s">
        <v>1808</v>
      </c>
      <c r="DY555">
        <v>118.75</v>
      </c>
      <c r="DZ555">
        <v>49</v>
      </c>
      <c r="EA555">
        <v>141</v>
      </c>
      <c r="EB555" t="s">
        <v>403</v>
      </c>
      <c r="EC555">
        <v>60.416666666666671</v>
      </c>
      <c r="ED555">
        <v>46</v>
      </c>
      <c r="EE555">
        <v>199</v>
      </c>
      <c r="EF555" t="s">
        <v>21</v>
      </c>
      <c r="EG555">
        <v>79.583333333333329</v>
      </c>
      <c r="EH555">
        <v>35</v>
      </c>
      <c r="EI555">
        <v>221</v>
      </c>
      <c r="EJ555" t="s">
        <v>856</v>
      </c>
      <c r="EK555">
        <v>75.416666666666671</v>
      </c>
      <c r="EL555">
        <v>36</v>
      </c>
      <c r="EM555">
        <v>195</v>
      </c>
      <c r="EN555" t="s">
        <v>1822</v>
      </c>
      <c r="EO555">
        <v>94.166666666666671</v>
      </c>
      <c r="EP555">
        <v>36</v>
      </c>
      <c r="EQ555">
        <v>195</v>
      </c>
      <c r="ER555" t="s">
        <v>986</v>
      </c>
      <c r="ES555">
        <v>35.833333333333329</v>
      </c>
      <c r="ET555">
        <v>82</v>
      </c>
      <c r="EU555">
        <v>232</v>
      </c>
      <c r="EV555">
        <v>92</v>
      </c>
      <c r="EW555">
        <v>46</v>
      </c>
      <c r="EX555">
        <v>91</v>
      </c>
      <c r="EY555">
        <v>150</v>
      </c>
      <c r="EZ555">
        <v>31</v>
      </c>
      <c r="FA555">
        <v>162</v>
      </c>
      <c r="FB555">
        <v>27</v>
      </c>
      <c r="FC555">
        <v>181</v>
      </c>
      <c r="FD555">
        <v>44</v>
      </c>
      <c r="FE555">
        <v>41</v>
      </c>
    </row>
    <row r="556" spans="1:161" x14ac:dyDescent="0.2">
      <c r="A556" t="s">
        <v>1646</v>
      </c>
      <c r="B556" t="s">
        <v>1647</v>
      </c>
      <c r="C556" t="s">
        <v>1510</v>
      </c>
      <c r="D556" t="s">
        <v>853</v>
      </c>
      <c r="E556" t="s">
        <v>1648</v>
      </c>
      <c r="F556">
        <v>1.3</v>
      </c>
      <c r="G556">
        <v>239</v>
      </c>
      <c r="H556" s="11" t="s">
        <v>402</v>
      </c>
      <c r="I556" s="11">
        <v>100</v>
      </c>
      <c r="J556">
        <v>17</v>
      </c>
      <c r="K556">
        <v>236</v>
      </c>
      <c r="L556" s="11" t="s">
        <v>111</v>
      </c>
      <c r="M556" s="11">
        <v>100</v>
      </c>
      <c r="N556">
        <v>49</v>
      </c>
      <c r="O556">
        <v>216</v>
      </c>
      <c r="P556" s="11" t="s">
        <v>982</v>
      </c>
      <c r="Q556" s="11">
        <v>100</v>
      </c>
      <c r="R556">
        <v>49.5</v>
      </c>
      <c r="S556">
        <v>212</v>
      </c>
      <c r="T556" t="s">
        <v>1190</v>
      </c>
      <c r="U556">
        <v>100</v>
      </c>
      <c r="V556">
        <v>74</v>
      </c>
      <c r="W556">
        <v>6</v>
      </c>
      <c r="X556" t="s">
        <v>857</v>
      </c>
      <c r="Y556">
        <v>100</v>
      </c>
      <c r="Z556">
        <v>32</v>
      </c>
      <c r="AA556">
        <v>217</v>
      </c>
      <c r="AB556" t="s">
        <v>1358</v>
      </c>
      <c r="AC556">
        <v>100</v>
      </c>
      <c r="AD556">
        <v>0</v>
      </c>
      <c r="AE556">
        <v>219</v>
      </c>
      <c r="AF556" t="s">
        <v>402</v>
      </c>
      <c r="AG556">
        <v>100</v>
      </c>
      <c r="AH556">
        <v>0</v>
      </c>
      <c r="AI556">
        <v>218</v>
      </c>
      <c r="AJ556" t="s">
        <v>111</v>
      </c>
      <c r="AK556">
        <v>100</v>
      </c>
      <c r="AL556">
        <v>0</v>
      </c>
      <c r="AM556">
        <v>218</v>
      </c>
      <c r="AN556" t="s">
        <v>982</v>
      </c>
      <c r="AO556">
        <v>100</v>
      </c>
      <c r="AP556">
        <v>0</v>
      </c>
      <c r="AQ556">
        <v>218</v>
      </c>
      <c r="AR556" t="s">
        <v>1190</v>
      </c>
      <c r="AS556">
        <v>100</v>
      </c>
      <c r="AT556">
        <v>0</v>
      </c>
      <c r="AU556">
        <v>218</v>
      </c>
      <c r="AV556" t="s">
        <v>857</v>
      </c>
      <c r="AW556">
        <v>100</v>
      </c>
      <c r="AX556">
        <v>0</v>
      </c>
      <c r="AY556">
        <v>218</v>
      </c>
      <c r="AZ556" t="s">
        <v>1358</v>
      </c>
      <c r="BA556">
        <v>100</v>
      </c>
      <c r="BB556">
        <v>0</v>
      </c>
      <c r="BC556">
        <v>221</v>
      </c>
      <c r="BD556" t="s">
        <v>402</v>
      </c>
      <c r="BE556">
        <v>100</v>
      </c>
      <c r="BF556">
        <v>0</v>
      </c>
      <c r="BG556">
        <v>221</v>
      </c>
      <c r="BH556" t="s">
        <v>111</v>
      </c>
      <c r="BI556">
        <v>100</v>
      </c>
      <c r="BJ556">
        <v>0</v>
      </c>
      <c r="BK556">
        <v>221</v>
      </c>
      <c r="BL556" t="s">
        <v>982</v>
      </c>
      <c r="BM556">
        <v>100</v>
      </c>
      <c r="BN556">
        <v>0</v>
      </c>
      <c r="BO556">
        <v>221</v>
      </c>
      <c r="BP556" t="s">
        <v>1190</v>
      </c>
      <c r="BQ556">
        <v>100</v>
      </c>
      <c r="BR556">
        <v>0</v>
      </c>
      <c r="BS556">
        <v>221</v>
      </c>
      <c r="BT556" t="s">
        <v>857</v>
      </c>
      <c r="BU556">
        <v>100</v>
      </c>
      <c r="BV556">
        <v>0</v>
      </c>
      <c r="BW556">
        <v>221</v>
      </c>
      <c r="BX556" t="s">
        <v>858</v>
      </c>
      <c r="BY556">
        <v>100</v>
      </c>
      <c r="BZ556">
        <v>84</v>
      </c>
      <c r="CA556">
        <v>136</v>
      </c>
      <c r="CB556" t="s">
        <v>402</v>
      </c>
      <c r="CC556">
        <v>94.166666666666671</v>
      </c>
      <c r="CD556">
        <v>19</v>
      </c>
      <c r="CE556">
        <v>237</v>
      </c>
      <c r="CF556" t="s">
        <v>111</v>
      </c>
      <c r="CG556">
        <v>97.916666666666671</v>
      </c>
      <c r="CH556">
        <v>40.5</v>
      </c>
      <c r="CI556">
        <v>195</v>
      </c>
      <c r="CJ556" t="s">
        <v>982</v>
      </c>
      <c r="CK556">
        <v>102.5</v>
      </c>
      <c r="CL556">
        <v>52</v>
      </c>
      <c r="CM556">
        <v>157</v>
      </c>
      <c r="CN556" t="s">
        <v>1190</v>
      </c>
      <c r="CO556">
        <v>108.33333333333333</v>
      </c>
      <c r="CP556">
        <v>50</v>
      </c>
      <c r="CQ556">
        <v>62</v>
      </c>
      <c r="CR556" t="s">
        <v>857</v>
      </c>
      <c r="CS556">
        <v>126.25</v>
      </c>
      <c r="CT556">
        <v>30</v>
      </c>
      <c r="CU556">
        <v>208</v>
      </c>
      <c r="CV556" t="s">
        <v>858</v>
      </c>
      <c r="CW556">
        <v>78.333333333333329</v>
      </c>
      <c r="CX556">
        <v>90</v>
      </c>
      <c r="CY556">
        <v>122</v>
      </c>
      <c r="CZ556" t="s">
        <v>402</v>
      </c>
      <c r="DA556">
        <v>57.5</v>
      </c>
      <c r="DB556">
        <v>20</v>
      </c>
      <c r="DC556">
        <v>232</v>
      </c>
      <c r="DD556" t="s">
        <v>1805</v>
      </c>
      <c r="DE556">
        <v>92.083333333333329</v>
      </c>
      <c r="DF556">
        <v>39.5</v>
      </c>
      <c r="DG556">
        <v>201</v>
      </c>
      <c r="DH556" t="s">
        <v>982</v>
      </c>
      <c r="DI556">
        <v>105.41666666666667</v>
      </c>
      <c r="DJ556">
        <v>53</v>
      </c>
      <c r="DK556">
        <v>177</v>
      </c>
      <c r="DL556" t="s">
        <v>1821</v>
      </c>
      <c r="DM556">
        <v>118.33333333333333</v>
      </c>
      <c r="DN556">
        <v>61</v>
      </c>
      <c r="DO556">
        <v>125</v>
      </c>
      <c r="DP556" t="s">
        <v>857</v>
      </c>
      <c r="DQ556">
        <v>133.75</v>
      </c>
      <c r="DR556">
        <v>61</v>
      </c>
      <c r="DS556">
        <v>156</v>
      </c>
      <c r="DT556" t="s">
        <v>858</v>
      </c>
      <c r="DU556">
        <v>120.83333333333334</v>
      </c>
      <c r="DV556">
        <v>93</v>
      </c>
      <c r="DW556">
        <v>20</v>
      </c>
      <c r="DX556" t="s">
        <v>19</v>
      </c>
      <c r="DY556">
        <v>95</v>
      </c>
      <c r="DZ556">
        <v>34</v>
      </c>
      <c r="EA556">
        <v>213</v>
      </c>
      <c r="EB556" t="s">
        <v>20</v>
      </c>
      <c r="EC556">
        <v>105.41666666666667</v>
      </c>
      <c r="ED556">
        <v>37.5</v>
      </c>
      <c r="EE556">
        <v>214</v>
      </c>
      <c r="EF556" t="s">
        <v>124</v>
      </c>
      <c r="EG556">
        <v>98.75</v>
      </c>
      <c r="EH556">
        <v>35</v>
      </c>
      <c r="EI556">
        <v>221</v>
      </c>
      <c r="EJ556" t="s">
        <v>856</v>
      </c>
      <c r="EK556">
        <v>81.25</v>
      </c>
      <c r="EL556">
        <v>34</v>
      </c>
      <c r="EM556">
        <v>206</v>
      </c>
      <c r="EN556" t="s">
        <v>984</v>
      </c>
      <c r="EO556">
        <v>17.083333333333329</v>
      </c>
      <c r="EP556">
        <v>34</v>
      </c>
      <c r="EQ556">
        <v>206</v>
      </c>
      <c r="ER556" t="s">
        <v>986</v>
      </c>
      <c r="ES556">
        <v>85</v>
      </c>
      <c r="ET556">
        <v>121</v>
      </c>
      <c r="EU556">
        <v>8</v>
      </c>
      <c r="EV556">
        <v>47</v>
      </c>
      <c r="EW556">
        <v>226</v>
      </c>
      <c r="EX556">
        <v>58</v>
      </c>
      <c r="EY556">
        <v>211</v>
      </c>
      <c r="EZ556">
        <v>30</v>
      </c>
      <c r="FA556">
        <v>176</v>
      </c>
      <c r="FB556">
        <v>43</v>
      </c>
      <c r="FC556">
        <v>7</v>
      </c>
      <c r="FD556">
        <v>35</v>
      </c>
      <c r="FE556">
        <v>170</v>
      </c>
    </row>
    <row r="557" spans="1:161" x14ac:dyDescent="0.2">
      <c r="A557" t="s">
        <v>1649</v>
      </c>
      <c r="B557" t="s">
        <v>1650</v>
      </c>
      <c r="C557" t="s">
        <v>1510</v>
      </c>
      <c r="D557" t="s">
        <v>853</v>
      </c>
      <c r="E557" t="s">
        <v>1651</v>
      </c>
      <c r="F557">
        <v>103</v>
      </c>
      <c r="G557">
        <v>88</v>
      </c>
      <c r="H557" s="11" t="s">
        <v>402</v>
      </c>
      <c r="I557" s="11">
        <v>100</v>
      </c>
      <c r="J557">
        <v>11</v>
      </c>
      <c r="K557">
        <v>239</v>
      </c>
      <c r="L557" s="11" t="s">
        <v>111</v>
      </c>
      <c r="M557" s="11">
        <v>100</v>
      </c>
      <c r="N557">
        <v>76</v>
      </c>
      <c r="O557">
        <v>151</v>
      </c>
      <c r="P557" s="11" t="s">
        <v>982</v>
      </c>
      <c r="Q557" s="11">
        <v>100</v>
      </c>
      <c r="R557">
        <v>46</v>
      </c>
      <c r="S557">
        <v>225</v>
      </c>
      <c r="T557" t="s">
        <v>1190</v>
      </c>
      <c r="U557">
        <v>100</v>
      </c>
      <c r="V557">
        <v>52.5</v>
      </c>
      <c r="W557">
        <v>165</v>
      </c>
      <c r="X557" t="s">
        <v>857</v>
      </c>
      <c r="Y557">
        <v>100</v>
      </c>
      <c r="Z557">
        <v>22</v>
      </c>
      <c r="AA557">
        <v>238</v>
      </c>
      <c r="AB557" t="s">
        <v>1358</v>
      </c>
      <c r="AC557">
        <v>100</v>
      </c>
      <c r="AD557">
        <v>0</v>
      </c>
      <c r="AE557">
        <v>219</v>
      </c>
      <c r="AF557" t="s">
        <v>402</v>
      </c>
      <c r="AG557">
        <v>100</v>
      </c>
      <c r="AH557">
        <v>0</v>
      </c>
      <c r="AI557">
        <v>218</v>
      </c>
      <c r="AJ557" t="s">
        <v>111</v>
      </c>
      <c r="AK557">
        <v>100</v>
      </c>
      <c r="AL557">
        <v>0</v>
      </c>
      <c r="AM557">
        <v>218</v>
      </c>
      <c r="AN557" t="s">
        <v>982</v>
      </c>
      <c r="AO557">
        <v>100</v>
      </c>
      <c r="AP557">
        <v>0</v>
      </c>
      <c r="AQ557">
        <v>218</v>
      </c>
      <c r="AR557" t="s">
        <v>1190</v>
      </c>
      <c r="AS557">
        <v>100</v>
      </c>
      <c r="AT557">
        <v>0</v>
      </c>
      <c r="AU557">
        <v>218</v>
      </c>
      <c r="AV557" t="s">
        <v>857</v>
      </c>
      <c r="AW557">
        <v>100</v>
      </c>
      <c r="AX557">
        <v>0</v>
      </c>
      <c r="AY557">
        <v>218</v>
      </c>
      <c r="AZ557" t="s">
        <v>1358</v>
      </c>
      <c r="BA557">
        <v>100</v>
      </c>
      <c r="BB557">
        <v>0</v>
      </c>
      <c r="BC557">
        <v>221</v>
      </c>
      <c r="BD557" t="s">
        <v>402</v>
      </c>
      <c r="BE557">
        <v>100</v>
      </c>
      <c r="BF557">
        <v>0</v>
      </c>
      <c r="BG557">
        <v>221</v>
      </c>
      <c r="BH557" t="s">
        <v>111</v>
      </c>
      <c r="BI557">
        <v>100</v>
      </c>
      <c r="BJ557">
        <v>0</v>
      </c>
      <c r="BK557">
        <v>221</v>
      </c>
      <c r="BL557" t="s">
        <v>982</v>
      </c>
      <c r="BM557">
        <v>100</v>
      </c>
      <c r="BN557">
        <v>0</v>
      </c>
      <c r="BO557">
        <v>221</v>
      </c>
      <c r="BP557" t="s">
        <v>1190</v>
      </c>
      <c r="BQ557">
        <v>100</v>
      </c>
      <c r="BR557">
        <v>0</v>
      </c>
      <c r="BS557">
        <v>221</v>
      </c>
      <c r="BT557" t="s">
        <v>857</v>
      </c>
      <c r="BU557">
        <v>100</v>
      </c>
      <c r="BV557">
        <v>0</v>
      </c>
      <c r="BW557">
        <v>221</v>
      </c>
      <c r="BX557" t="s">
        <v>858</v>
      </c>
      <c r="BY557">
        <v>100</v>
      </c>
      <c r="BZ557">
        <v>92</v>
      </c>
      <c r="CA557">
        <v>71</v>
      </c>
      <c r="CB557" t="s">
        <v>402</v>
      </c>
      <c r="CC557">
        <v>133.75</v>
      </c>
      <c r="CD557">
        <v>41</v>
      </c>
      <c r="CE557">
        <v>215</v>
      </c>
      <c r="CF557" t="s">
        <v>111</v>
      </c>
      <c r="CG557">
        <v>102.91666666666667</v>
      </c>
      <c r="CH557">
        <v>70.5</v>
      </c>
      <c r="CI557">
        <v>52</v>
      </c>
      <c r="CJ557" t="s">
        <v>982</v>
      </c>
      <c r="CK557">
        <v>123.33333333333333</v>
      </c>
      <c r="CL557">
        <v>51</v>
      </c>
      <c r="CM557">
        <v>165</v>
      </c>
      <c r="CN557" t="s">
        <v>1190</v>
      </c>
      <c r="CO557">
        <v>122.08333333333333</v>
      </c>
      <c r="CP557">
        <v>43</v>
      </c>
      <c r="CQ557">
        <v>117</v>
      </c>
      <c r="CR557" t="s">
        <v>857</v>
      </c>
      <c r="CS557">
        <v>99.583333333333329</v>
      </c>
      <c r="CT557">
        <v>30</v>
      </c>
      <c r="CU557">
        <v>208</v>
      </c>
      <c r="CV557" t="s">
        <v>858</v>
      </c>
      <c r="CW557">
        <v>82.5</v>
      </c>
      <c r="CX557">
        <v>88</v>
      </c>
      <c r="CY557">
        <v>152</v>
      </c>
      <c r="CZ557" t="s">
        <v>402</v>
      </c>
      <c r="DA557">
        <v>98.333333333333329</v>
      </c>
      <c r="DB557">
        <v>32</v>
      </c>
      <c r="DC557">
        <v>222</v>
      </c>
      <c r="DD557" t="s">
        <v>1805</v>
      </c>
      <c r="DE557">
        <v>81.25</v>
      </c>
      <c r="DF557">
        <v>66</v>
      </c>
      <c r="DG557">
        <v>108</v>
      </c>
      <c r="DH557" t="s">
        <v>982</v>
      </c>
      <c r="DI557">
        <v>101.66666666666667</v>
      </c>
      <c r="DJ557">
        <v>44</v>
      </c>
      <c r="DK557">
        <v>218</v>
      </c>
      <c r="DL557" t="s">
        <v>1821</v>
      </c>
      <c r="DM557">
        <v>104.16666666666667</v>
      </c>
      <c r="DN557">
        <v>62</v>
      </c>
      <c r="DO557">
        <v>116</v>
      </c>
      <c r="DP557" t="s">
        <v>857</v>
      </c>
      <c r="DQ557">
        <v>126.25</v>
      </c>
      <c r="DR557">
        <v>60</v>
      </c>
      <c r="DS557">
        <v>166</v>
      </c>
      <c r="DT557" t="s">
        <v>858</v>
      </c>
      <c r="DU557">
        <v>105.41666666666667</v>
      </c>
      <c r="DV557">
        <v>78</v>
      </c>
      <c r="DW557">
        <v>148</v>
      </c>
      <c r="DX557" t="s">
        <v>19</v>
      </c>
      <c r="DY557">
        <v>131.25</v>
      </c>
      <c r="DZ557">
        <v>41</v>
      </c>
      <c r="EA557">
        <v>177</v>
      </c>
      <c r="EB557" t="s">
        <v>20</v>
      </c>
      <c r="EC557">
        <v>122.08333333333333</v>
      </c>
      <c r="ED557">
        <v>69</v>
      </c>
      <c r="EE557">
        <v>112</v>
      </c>
      <c r="EF557" t="s">
        <v>124</v>
      </c>
      <c r="EG557">
        <v>101.66666666666667</v>
      </c>
      <c r="EH557">
        <v>33</v>
      </c>
      <c r="EI557">
        <v>228</v>
      </c>
      <c r="EJ557" t="s">
        <v>856</v>
      </c>
      <c r="EK557">
        <v>78.333333333333329</v>
      </c>
      <c r="EL557">
        <v>38</v>
      </c>
      <c r="EM557">
        <v>179</v>
      </c>
      <c r="EN557" t="s">
        <v>984</v>
      </c>
      <c r="EO557">
        <v>65.416666666666657</v>
      </c>
      <c r="EP557">
        <v>38</v>
      </c>
      <c r="EQ557">
        <v>179</v>
      </c>
      <c r="ER557" t="s">
        <v>986</v>
      </c>
      <c r="ES557">
        <v>75.416666666666671</v>
      </c>
      <c r="ET557">
        <v>87</v>
      </c>
      <c r="EU557">
        <v>223</v>
      </c>
      <c r="EV557">
        <v>40</v>
      </c>
      <c r="EW557">
        <v>230</v>
      </c>
      <c r="EX557">
        <v>103</v>
      </c>
      <c r="EY557">
        <v>116</v>
      </c>
      <c r="EZ557">
        <v>30</v>
      </c>
      <c r="FA557">
        <v>176</v>
      </c>
      <c r="FB557">
        <v>33</v>
      </c>
      <c r="FC557">
        <v>96</v>
      </c>
      <c r="FD557">
        <v>39</v>
      </c>
      <c r="FE557">
        <v>120</v>
      </c>
    </row>
    <row r="558" spans="1:161" x14ac:dyDescent="0.2">
      <c r="A558" t="s">
        <v>1652</v>
      </c>
      <c r="B558" t="s">
        <v>1653</v>
      </c>
      <c r="C558" t="s">
        <v>1510</v>
      </c>
      <c r="D558" t="s">
        <v>853</v>
      </c>
      <c r="E558" t="s">
        <v>1654</v>
      </c>
      <c r="F558">
        <v>89</v>
      </c>
      <c r="G558">
        <v>209</v>
      </c>
      <c r="H558" s="11" t="s">
        <v>402</v>
      </c>
      <c r="I558" s="11">
        <v>100</v>
      </c>
      <c r="J558">
        <v>34</v>
      </c>
      <c r="K558">
        <v>225</v>
      </c>
      <c r="L558" s="11" t="s">
        <v>111</v>
      </c>
      <c r="M558" s="11">
        <v>100</v>
      </c>
      <c r="N558">
        <v>49</v>
      </c>
      <c r="O558">
        <v>216</v>
      </c>
      <c r="P558" s="11" t="s">
        <v>982</v>
      </c>
      <c r="Q558" s="11">
        <v>100</v>
      </c>
      <c r="R558">
        <v>52</v>
      </c>
      <c r="S558">
        <v>197</v>
      </c>
      <c r="T558" t="s">
        <v>1190</v>
      </c>
      <c r="U558">
        <v>100</v>
      </c>
      <c r="V558">
        <v>33.5</v>
      </c>
      <c r="W558">
        <v>238</v>
      </c>
      <c r="X558" t="s">
        <v>857</v>
      </c>
      <c r="Y558">
        <v>100</v>
      </c>
      <c r="Z558">
        <v>41</v>
      </c>
      <c r="AA558">
        <v>165</v>
      </c>
      <c r="AB558" t="s">
        <v>1358</v>
      </c>
      <c r="AC558">
        <v>100</v>
      </c>
      <c r="AD558">
        <v>0</v>
      </c>
      <c r="AE558">
        <v>219</v>
      </c>
      <c r="AF558" t="s">
        <v>402</v>
      </c>
      <c r="AG558">
        <v>100</v>
      </c>
      <c r="AH558">
        <v>0</v>
      </c>
      <c r="AI558">
        <v>218</v>
      </c>
      <c r="AJ558" t="s">
        <v>111</v>
      </c>
      <c r="AK558">
        <v>100</v>
      </c>
      <c r="AL558">
        <v>0</v>
      </c>
      <c r="AM558">
        <v>218</v>
      </c>
      <c r="AN558" t="s">
        <v>982</v>
      </c>
      <c r="AO558">
        <v>100</v>
      </c>
      <c r="AP558">
        <v>0</v>
      </c>
      <c r="AQ558">
        <v>218</v>
      </c>
      <c r="AR558" t="s">
        <v>1190</v>
      </c>
      <c r="AS558">
        <v>100</v>
      </c>
      <c r="AT558">
        <v>0</v>
      </c>
      <c r="AU558">
        <v>218</v>
      </c>
      <c r="AV558" t="s">
        <v>857</v>
      </c>
      <c r="AW558">
        <v>100</v>
      </c>
      <c r="AX558">
        <v>0</v>
      </c>
      <c r="AY558">
        <v>218</v>
      </c>
      <c r="AZ558" t="s">
        <v>1358</v>
      </c>
      <c r="BA558">
        <v>100</v>
      </c>
      <c r="BB558">
        <v>0</v>
      </c>
      <c r="BC558">
        <v>221</v>
      </c>
      <c r="BD558" t="s">
        <v>402</v>
      </c>
      <c r="BE558">
        <v>100</v>
      </c>
      <c r="BF558">
        <v>0</v>
      </c>
      <c r="BG558">
        <v>221</v>
      </c>
      <c r="BH558" t="s">
        <v>111</v>
      </c>
      <c r="BI558">
        <v>100</v>
      </c>
      <c r="BJ558">
        <v>0</v>
      </c>
      <c r="BK558">
        <v>221</v>
      </c>
      <c r="BL558" t="s">
        <v>982</v>
      </c>
      <c r="BM558">
        <v>100</v>
      </c>
      <c r="BN558">
        <v>0</v>
      </c>
      <c r="BO558">
        <v>221</v>
      </c>
      <c r="BP558" t="s">
        <v>1190</v>
      </c>
      <c r="BQ558">
        <v>100</v>
      </c>
      <c r="BR558">
        <v>0</v>
      </c>
      <c r="BS558">
        <v>221</v>
      </c>
      <c r="BT558" t="s">
        <v>857</v>
      </c>
      <c r="BU558">
        <v>100</v>
      </c>
      <c r="BV558">
        <v>0</v>
      </c>
      <c r="BW558">
        <v>221</v>
      </c>
      <c r="BX558" t="s">
        <v>858</v>
      </c>
      <c r="BY558">
        <v>100</v>
      </c>
      <c r="BZ558">
        <v>68</v>
      </c>
      <c r="CA558">
        <v>225</v>
      </c>
      <c r="CB558" t="s">
        <v>402</v>
      </c>
      <c r="CC558">
        <v>90</v>
      </c>
      <c r="CD558">
        <v>38</v>
      </c>
      <c r="CE558">
        <v>222</v>
      </c>
      <c r="CF558" t="s">
        <v>111</v>
      </c>
      <c r="CG558">
        <v>80</v>
      </c>
      <c r="CH558">
        <v>37.5</v>
      </c>
      <c r="CI558">
        <v>206</v>
      </c>
      <c r="CJ558" t="s">
        <v>982</v>
      </c>
      <c r="CK558">
        <v>104.16666666666667</v>
      </c>
      <c r="CL558">
        <v>39</v>
      </c>
      <c r="CM558">
        <v>217</v>
      </c>
      <c r="CN558" t="s">
        <v>1190</v>
      </c>
      <c r="CO558">
        <v>102.5</v>
      </c>
      <c r="CP558">
        <v>33</v>
      </c>
      <c r="CQ558">
        <v>184</v>
      </c>
      <c r="CR558" t="s">
        <v>857</v>
      </c>
      <c r="CS558">
        <v>114.58333333333333</v>
      </c>
      <c r="CT558">
        <v>34</v>
      </c>
      <c r="CU558">
        <v>188</v>
      </c>
      <c r="CV558" t="s">
        <v>858</v>
      </c>
      <c r="CW558">
        <v>70.833333333333329</v>
      </c>
      <c r="CX558">
        <v>81</v>
      </c>
      <c r="CY558">
        <v>201</v>
      </c>
      <c r="CZ558" t="s">
        <v>402</v>
      </c>
      <c r="DA558">
        <v>114.16666666666667</v>
      </c>
      <c r="DB558">
        <v>52</v>
      </c>
      <c r="DC558">
        <v>174</v>
      </c>
      <c r="DD558" t="s">
        <v>1805</v>
      </c>
      <c r="DE558">
        <v>74.166666666666657</v>
      </c>
      <c r="DF558">
        <v>33.5</v>
      </c>
      <c r="DG558">
        <v>216</v>
      </c>
      <c r="DH558" t="s">
        <v>982</v>
      </c>
      <c r="DI558">
        <v>85.416666666666671</v>
      </c>
      <c r="DJ558">
        <v>41</v>
      </c>
      <c r="DK558">
        <v>223</v>
      </c>
      <c r="DL558" t="s">
        <v>1821</v>
      </c>
      <c r="DM558">
        <v>85</v>
      </c>
      <c r="DN558">
        <v>49</v>
      </c>
      <c r="DO558">
        <v>219</v>
      </c>
      <c r="DP558" t="s">
        <v>857</v>
      </c>
      <c r="DQ558">
        <v>83.333333333333343</v>
      </c>
      <c r="DR558">
        <v>65</v>
      </c>
      <c r="DS558">
        <v>118</v>
      </c>
      <c r="DT558" t="s">
        <v>858</v>
      </c>
      <c r="DU558">
        <v>125.41666666666666</v>
      </c>
      <c r="DV558">
        <v>64</v>
      </c>
      <c r="DW558">
        <v>235</v>
      </c>
      <c r="DX558" t="s">
        <v>402</v>
      </c>
      <c r="DY558">
        <v>95</v>
      </c>
      <c r="DZ558">
        <v>54</v>
      </c>
      <c r="EA558">
        <v>112</v>
      </c>
      <c r="EB558" t="s">
        <v>123</v>
      </c>
      <c r="EC558">
        <v>79.166666666666657</v>
      </c>
      <c r="ED558">
        <v>52</v>
      </c>
      <c r="EE558">
        <v>181</v>
      </c>
      <c r="EF558" t="s">
        <v>252</v>
      </c>
      <c r="EG558">
        <v>98.75</v>
      </c>
      <c r="EH558">
        <v>47</v>
      </c>
      <c r="EI558">
        <v>187</v>
      </c>
      <c r="EJ558" t="s">
        <v>1190</v>
      </c>
      <c r="EK558">
        <v>106.66666666666667</v>
      </c>
      <c r="EL558">
        <v>38</v>
      </c>
      <c r="EM558">
        <v>179</v>
      </c>
      <c r="EN558" t="s">
        <v>857</v>
      </c>
      <c r="EO558">
        <v>95.833333333333329</v>
      </c>
      <c r="EP558">
        <v>38</v>
      </c>
      <c r="EQ558">
        <v>179</v>
      </c>
      <c r="ER558" t="s">
        <v>986</v>
      </c>
      <c r="ES558">
        <v>83.75</v>
      </c>
      <c r="ET558">
        <v>87</v>
      </c>
      <c r="EU558">
        <v>223</v>
      </c>
      <c r="EV558">
        <v>90</v>
      </c>
      <c r="EW558">
        <v>62</v>
      </c>
      <c r="EX558">
        <v>82</v>
      </c>
      <c r="EY558">
        <v>178</v>
      </c>
      <c r="EZ558">
        <v>28</v>
      </c>
      <c r="FA558">
        <v>203</v>
      </c>
      <c r="FB558">
        <v>28</v>
      </c>
      <c r="FC558">
        <v>169</v>
      </c>
      <c r="FD558">
        <v>37</v>
      </c>
      <c r="FE558">
        <v>140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成绩</vt:lpstr>
      <vt:lpstr>Sheet1</vt:lpstr>
      <vt:lpstr>文科</vt:lpstr>
      <vt:lpstr>最终计算结果</vt:lpstr>
      <vt:lpstr>理科</vt:lpstr>
      <vt:lpstr>文理科汇总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huaqiang ji</cp:lastModifiedBy>
  <dcterms:created xsi:type="dcterms:W3CDTF">2015-06-05T18:19:34Z</dcterms:created>
  <dcterms:modified xsi:type="dcterms:W3CDTF">2025-03-30T09:16:47Z</dcterms:modified>
</cp:coreProperties>
</file>